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1 TRM\April 2020\"/>
    </mc:Choice>
  </mc:AlternateContent>
  <xr:revisionPtr revIDLastSave="0" documentId="13_ncr:1_{C8A4B327-DBB4-49EF-B7F8-1D14B929537C}" xr6:coauthVersionLast="45" xr6:coauthVersionMax="45" xr10:uidLastSave="{00000000-0000-0000-0000-000000000000}"/>
  <bookViews>
    <workbookView xWindow="98" yWindow="15" windowWidth="19072" windowHeight="8948" activeTab="4" xr2:uid="{85374784-FC43-48E1-9D15-498FC5EEAF71}"/>
  </bookViews>
  <sheets>
    <sheet name="TRM" sheetId="8" r:id="rId1"/>
    <sheet name="New Products Found" sheetId="10" r:id="rId2"/>
    <sheet name="TBM Definitions" sheetId="13" r:id="rId3"/>
    <sheet name="TRM - TBM Crosswalk" sheetId="11" r:id="rId4"/>
    <sheet name="TBM Enabled TRM" sheetId="12" r:id="rId5"/>
  </sheets>
  <definedNames>
    <definedName name="ExternalData_1" localSheetId="1" hidden="1">'New Products Found'!$A$1:$B$178</definedName>
    <definedName name="ExternalData_1" localSheetId="0" hidden="1">TRM!$A$1:$E$10238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119" i="12" l="1"/>
  <c r="E5971" i="12"/>
  <c r="E7973" i="12"/>
  <c r="F1" i="12"/>
  <c r="F2319" i="12"/>
  <c r="F2320" i="12"/>
  <c r="F2321" i="12"/>
  <c r="F2322" i="12"/>
  <c r="F2323" i="12"/>
  <c r="F8481" i="12"/>
  <c r="F7244" i="12"/>
  <c r="F7340" i="12"/>
  <c r="F46" i="12"/>
  <c r="F47" i="12"/>
  <c r="F98" i="12"/>
  <c r="F734" i="12"/>
  <c r="F6450" i="12"/>
  <c r="F6451" i="12"/>
  <c r="F9167" i="12"/>
  <c r="F9168" i="12"/>
  <c r="F9169" i="12"/>
  <c r="F9170" i="12"/>
  <c r="F9171" i="12"/>
  <c r="F4886" i="12"/>
  <c r="F9172" i="12"/>
  <c r="F1500" i="12"/>
  <c r="F1501" i="12"/>
  <c r="F1502" i="12"/>
  <c r="F1503" i="12"/>
  <c r="F1504" i="12"/>
  <c r="F1505" i="12"/>
  <c r="F1506" i="12"/>
  <c r="F1507" i="12"/>
  <c r="F1508" i="12"/>
  <c r="F1509" i="12"/>
  <c r="F1510" i="12"/>
  <c r="F8183" i="12"/>
  <c r="F8184" i="12"/>
  <c r="F8185" i="12"/>
  <c r="F8186" i="12"/>
  <c r="F9721" i="12"/>
  <c r="F9722" i="12"/>
  <c r="F9723" i="12"/>
  <c r="F9724" i="12"/>
  <c r="F9725" i="12"/>
  <c r="F9726" i="12"/>
  <c r="F5841" i="12"/>
  <c r="F5842" i="12"/>
  <c r="F5843" i="12"/>
  <c r="F5844" i="12"/>
  <c r="F5845" i="12"/>
  <c r="F5846" i="12"/>
  <c r="F5847" i="12"/>
  <c r="F5848" i="12"/>
  <c r="F5849" i="12"/>
  <c r="F5850" i="12"/>
  <c r="F7478" i="12"/>
  <c r="F7479" i="12"/>
  <c r="F7480" i="12"/>
  <c r="F4476" i="12"/>
  <c r="F4477" i="12"/>
  <c r="F2612" i="12"/>
  <c r="F2613" i="12"/>
  <c r="F2614" i="12"/>
  <c r="F2615" i="12"/>
  <c r="F2616" i="12"/>
  <c r="F2617" i="12"/>
  <c r="F2618" i="12"/>
  <c r="F2619" i="12"/>
  <c r="F2620" i="12"/>
  <c r="F2621" i="12"/>
  <c r="F2622" i="12"/>
  <c r="F2623" i="12"/>
  <c r="F8187" i="12"/>
  <c r="F8188" i="12"/>
  <c r="F8189" i="12"/>
  <c r="F5851" i="12"/>
  <c r="F5852" i="12"/>
  <c r="F5853" i="12"/>
  <c r="F5854" i="12"/>
  <c r="F5855" i="12"/>
  <c r="F5856" i="12"/>
  <c r="F9996" i="12"/>
  <c r="F9997" i="12"/>
  <c r="F9998" i="12"/>
  <c r="F9999" i="12"/>
  <c r="F4121" i="12"/>
  <c r="F8477" i="12"/>
  <c r="F8478" i="12"/>
  <c r="F4303" i="12"/>
  <c r="F7245" i="12"/>
  <c r="F7246" i="12"/>
  <c r="F775" i="12"/>
  <c r="F776" i="12"/>
  <c r="F777" i="12"/>
  <c r="F4887" i="12"/>
  <c r="F4888" i="12"/>
  <c r="F4889" i="12"/>
  <c r="F4890" i="12"/>
  <c r="F4891" i="12"/>
  <c r="F4892" i="12"/>
  <c r="F4893" i="12"/>
  <c r="F4894" i="12"/>
  <c r="F4895" i="12"/>
  <c r="F7994" i="12"/>
  <c r="F4304" i="12"/>
  <c r="F4305" i="12"/>
  <c r="F4306" i="12"/>
  <c r="F4307" i="12"/>
  <c r="F4308" i="12"/>
  <c r="F4309" i="12"/>
  <c r="F4310" i="12"/>
  <c r="F9173" i="12"/>
  <c r="F9174" i="12"/>
  <c r="F8482" i="12"/>
  <c r="F8483" i="12"/>
  <c r="F8484" i="12"/>
  <c r="F8485" i="12"/>
  <c r="F232" i="12"/>
  <c r="F8486" i="12"/>
  <c r="F8487" i="12"/>
  <c r="F8488" i="12"/>
  <c r="F8489" i="12"/>
  <c r="F8490" i="12"/>
  <c r="F8491" i="12"/>
  <c r="F8492" i="12"/>
  <c r="F8493" i="12"/>
  <c r="F8494" i="12"/>
  <c r="F5500" i="12"/>
  <c r="F5501" i="12"/>
  <c r="F5502" i="12"/>
  <c r="F5503" i="12"/>
  <c r="F5504" i="12"/>
  <c r="F5505" i="12"/>
  <c r="F5506" i="12"/>
  <c r="F5507" i="12"/>
  <c r="F5508" i="12"/>
  <c r="F5509" i="12"/>
  <c r="F4896" i="12"/>
  <c r="F4897" i="12"/>
  <c r="F4898" i="12"/>
  <c r="F4899" i="12"/>
  <c r="F8190" i="12"/>
  <c r="F8191" i="12"/>
  <c r="F8192" i="12"/>
  <c r="F6921" i="12"/>
  <c r="F6922" i="12"/>
  <c r="F6923" i="12"/>
  <c r="F6924" i="12"/>
  <c r="F374" i="12"/>
  <c r="F375" i="12"/>
  <c r="F376" i="12"/>
  <c r="F377" i="12"/>
  <c r="F9007" i="12"/>
  <c r="F9008" i="12"/>
  <c r="F483" i="12"/>
  <c r="F9774" i="12"/>
  <c r="F9775" i="12"/>
  <c r="F9776" i="12"/>
  <c r="F9777" i="12"/>
  <c r="F9175" i="12"/>
  <c r="F9176" i="12"/>
  <c r="F233" i="12"/>
  <c r="F5510" i="12"/>
  <c r="F10062" i="12"/>
  <c r="F9914" i="12"/>
  <c r="F9915" i="12"/>
  <c r="F9794" i="12"/>
  <c r="F9795" i="12"/>
  <c r="F9796" i="12"/>
  <c r="F5857" i="12"/>
  <c r="F8495" i="12"/>
  <c r="F773" i="12"/>
  <c r="F774" i="12"/>
  <c r="F3972" i="12"/>
  <c r="F4845" i="12"/>
  <c r="F4846" i="12"/>
  <c r="F4847" i="12"/>
  <c r="F4848" i="12"/>
  <c r="F4849" i="12"/>
  <c r="F4850" i="12"/>
  <c r="F4851" i="12"/>
  <c r="F4852" i="12"/>
  <c r="F8193" i="12"/>
  <c r="F4853" i="12"/>
  <c r="F7162" i="12"/>
  <c r="F7163" i="12"/>
  <c r="F7164" i="12"/>
  <c r="F7165" i="12"/>
  <c r="F8496" i="12"/>
  <c r="F8497" i="12"/>
  <c r="F778" i="12"/>
  <c r="F7247" i="12"/>
  <c r="F7248" i="12"/>
  <c r="F4284" i="12"/>
  <c r="F8194" i="12"/>
  <c r="F5972" i="12"/>
  <c r="F5973" i="12"/>
  <c r="F779" i="12"/>
  <c r="F554" i="12"/>
  <c r="F555" i="12"/>
  <c r="F780" i="12"/>
  <c r="F163" i="12"/>
  <c r="F164" i="12"/>
  <c r="F165" i="12"/>
  <c r="F6505" i="12"/>
  <c r="F1511" i="12"/>
  <c r="F1512" i="12"/>
  <c r="F1513" i="12"/>
  <c r="F1514" i="12"/>
  <c r="F1515" i="12"/>
  <c r="F1516" i="12"/>
  <c r="F1517" i="12"/>
  <c r="F4478" i="12"/>
  <c r="F4479" i="12"/>
  <c r="F4480" i="12"/>
  <c r="F4481" i="12"/>
  <c r="F1185" i="12"/>
  <c r="F1186" i="12"/>
  <c r="F1187" i="12"/>
  <c r="F1188" i="12"/>
  <c r="F1189" i="12"/>
  <c r="F1190" i="12"/>
  <c r="F1191" i="12"/>
  <c r="F1192" i="12"/>
  <c r="F8145" i="12"/>
  <c r="F9177" i="12"/>
  <c r="F9178" i="12"/>
  <c r="F666" i="12"/>
  <c r="F667" i="12"/>
  <c r="F668" i="12"/>
  <c r="F669" i="12"/>
  <c r="F2324" i="12"/>
  <c r="F2325" i="12"/>
  <c r="F2326" i="12"/>
  <c r="F8195" i="12"/>
  <c r="F8196" i="12"/>
  <c r="F4149" i="12"/>
  <c r="F5974" i="12"/>
  <c r="F5975" i="12"/>
  <c r="F5976" i="12"/>
  <c r="F4695" i="12"/>
  <c r="F4696" i="12"/>
  <c r="F1610" i="12"/>
  <c r="F1611" i="12"/>
  <c r="F1612" i="12"/>
  <c r="F1613" i="12"/>
  <c r="F4697" i="12"/>
  <c r="F4698" i="12"/>
  <c r="F1731" i="12"/>
  <c r="F1732" i="12"/>
  <c r="F1733" i="12"/>
  <c r="F1734" i="12"/>
  <c r="F1735" i="12"/>
  <c r="F1736" i="12"/>
  <c r="F1737" i="12"/>
  <c r="F1738" i="12"/>
  <c r="F1739"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4900" i="12"/>
  <c r="F4901" i="12"/>
  <c r="F4902" i="12"/>
  <c r="F4903" i="12"/>
  <c r="F4904" i="12"/>
  <c r="F4905" i="12"/>
  <c r="F4906" i="12"/>
  <c r="F4907" i="12"/>
  <c r="F4908" i="12"/>
  <c r="F4909" i="12"/>
  <c r="F4910" i="12"/>
  <c r="F4911" i="12"/>
  <c r="F1740" i="12"/>
  <c r="F1741" i="12"/>
  <c r="F1742" i="12"/>
  <c r="F1743" i="12"/>
  <c r="F1744" i="12"/>
  <c r="F1745" i="12"/>
  <c r="F1746" i="12"/>
  <c r="F1747" i="12"/>
  <c r="F1748" i="12"/>
  <c r="F1749" i="12"/>
  <c r="F1750" i="12"/>
  <c r="F1751" i="12"/>
  <c r="F4854" i="12"/>
  <c r="F4855" i="12"/>
  <c r="F4856" i="12"/>
  <c r="F4857" i="12"/>
  <c r="F4858" i="12"/>
  <c r="F4859" i="12"/>
  <c r="F4860" i="12"/>
  <c r="F4861" i="12"/>
  <c r="F4862" i="12"/>
  <c r="F3278" i="12"/>
  <c r="F3279" i="12"/>
  <c r="F3280" i="12"/>
  <c r="F3281" i="12"/>
  <c r="F3282" i="12"/>
  <c r="F3283" i="12"/>
  <c r="F3284" i="12"/>
  <c r="F3285" i="12"/>
  <c r="F3286" i="12"/>
  <c r="F3287" i="12"/>
  <c r="F3288" i="12"/>
  <c r="F735" i="12"/>
  <c r="F736" i="12"/>
  <c r="F737" i="12"/>
  <c r="F738" i="12"/>
  <c r="F4150" i="12"/>
  <c r="F7491" i="12"/>
  <c r="F7492" i="12"/>
  <c r="F7493" i="12"/>
  <c r="F7494" i="12"/>
  <c r="F7495" i="12"/>
  <c r="F7496" i="12"/>
  <c r="F7497" i="12"/>
  <c r="F7498" i="12"/>
  <c r="F7499" i="12"/>
  <c r="F7500" i="12"/>
  <c r="F4912" i="12"/>
  <c r="F4913" i="12"/>
  <c r="F4914" i="12"/>
  <c r="F4915" i="12"/>
  <c r="F4916" i="12"/>
  <c r="F4917" i="12"/>
  <c r="F4918" i="12"/>
  <c r="F4415" i="12"/>
  <c r="F4416" i="12"/>
  <c r="F4417" i="12"/>
  <c r="F4418" i="12"/>
  <c r="F4419" i="12"/>
  <c r="F4420" i="12"/>
  <c r="F4421" i="12"/>
  <c r="F4422" i="12"/>
  <c r="F4423" i="12"/>
  <c r="F4424" i="12"/>
  <c r="F4425" i="12"/>
  <c r="F4151" i="12"/>
  <c r="F5072" i="12"/>
  <c r="F5073" i="12"/>
  <c r="F5074" i="12"/>
  <c r="F5075" i="12"/>
  <c r="F5076" i="12"/>
  <c r="F5077" i="12"/>
  <c r="F5078" i="12"/>
  <c r="F5079" i="12"/>
  <c r="F5080" i="12"/>
  <c r="F5081" i="12"/>
  <c r="F5082" i="12"/>
  <c r="F5083" i="12"/>
  <c r="F5084" i="12"/>
  <c r="F5085" i="12"/>
  <c r="F5086" i="12"/>
  <c r="F159" i="12"/>
  <c r="F4354" i="12"/>
  <c r="F4355" i="12"/>
  <c r="F4356" i="12"/>
  <c r="F4357" i="12"/>
  <c r="F4358" i="12"/>
  <c r="F4359" i="12"/>
  <c r="F4360" i="12"/>
  <c r="F4152" i="12"/>
  <c r="F1717" i="12"/>
  <c r="F1718" i="12"/>
  <c r="F2262" i="12"/>
  <c r="F1719" i="12"/>
  <c r="F1720" i="12"/>
  <c r="F1721" i="12"/>
  <c r="F4361" i="12"/>
  <c r="F4362" i="12"/>
  <c r="F4363" i="12"/>
  <c r="F4364" i="12"/>
  <c r="F4365" i="12"/>
  <c r="F4366" i="12"/>
  <c r="F4367" i="12"/>
  <c r="F4368" i="12"/>
  <c r="F4369" i="12"/>
  <c r="F4370" i="12"/>
  <c r="F4371" i="12"/>
  <c r="F4372" i="12"/>
  <c r="F4373" i="12"/>
  <c r="F4776" i="12"/>
  <c r="F2327" i="12"/>
  <c r="F8947" i="12"/>
  <c r="F8948" i="12"/>
  <c r="F8949" i="12"/>
  <c r="F8950" i="12"/>
  <c r="F5511" i="12"/>
  <c r="F5512" i="12"/>
  <c r="F5513" i="12"/>
  <c r="F1752" i="12"/>
  <c r="F1753" i="12"/>
  <c r="F1754" i="12"/>
  <c r="F6506" i="12"/>
  <c r="F6507" i="12"/>
  <c r="F6508" i="12"/>
  <c r="F6509" i="12"/>
  <c r="F6510" i="12"/>
  <c r="F6511" i="12"/>
  <c r="F6512" i="12"/>
  <c r="F6513" i="12"/>
  <c r="F6514" i="12"/>
  <c r="F6515" i="12"/>
  <c r="F6516" i="12"/>
  <c r="F6517" i="12"/>
  <c r="F6518" i="12"/>
  <c r="F6519" i="12"/>
  <c r="F6520" i="12"/>
  <c r="F6521" i="12"/>
  <c r="F6522" i="12"/>
  <c r="F6523" i="12"/>
  <c r="F6524" i="12"/>
  <c r="F6525" i="12"/>
  <c r="F6526" i="12"/>
  <c r="F6527" i="12"/>
  <c r="F6528" i="12"/>
  <c r="F5514" i="12"/>
  <c r="F5515" i="12"/>
  <c r="F5516" i="12"/>
  <c r="F5517" i="12"/>
  <c r="F9710" i="12"/>
  <c r="F9711" i="12"/>
  <c r="F5518" i="12"/>
  <c r="F5519" i="12"/>
  <c r="F5520" i="12"/>
  <c r="F5521" i="12"/>
  <c r="F5522" i="12"/>
  <c r="F5523" i="12"/>
  <c r="F5524" i="12"/>
  <c r="F5525" i="12"/>
  <c r="F5526" i="12"/>
  <c r="F5527" i="12"/>
  <c r="F5528" i="12"/>
  <c r="F5529" i="12"/>
  <c r="F5530" i="12"/>
  <c r="F4311" i="12"/>
  <c r="F4312" i="12"/>
  <c r="F4313" i="12"/>
  <c r="F4314" i="12"/>
  <c r="F4315" i="12"/>
  <c r="F4316" i="12"/>
  <c r="F4317" i="12"/>
  <c r="F4318" i="12"/>
  <c r="F4430" i="12"/>
  <c r="F4431" i="12"/>
  <c r="F4432" i="12"/>
  <c r="F4433" i="12"/>
  <c r="F4434" i="12"/>
  <c r="F4435" i="12"/>
  <c r="F4436" i="12"/>
  <c r="F4437" i="12"/>
  <c r="F4438" i="12"/>
  <c r="F4439" i="12"/>
  <c r="F5531" i="12"/>
  <c r="F5532" i="12"/>
  <c r="F5533" i="12"/>
  <c r="F5534" i="12"/>
  <c r="F5535" i="12"/>
  <c r="F5536" i="12"/>
  <c r="F5537" i="12"/>
  <c r="F5538" i="12"/>
  <c r="F5539" i="12"/>
  <c r="F5540" i="12"/>
  <c r="F5541" i="12"/>
  <c r="F5542" i="12"/>
  <c r="F5543" i="12"/>
  <c r="F5544" i="12"/>
  <c r="F5545" i="12"/>
  <c r="F5546" i="12"/>
  <c r="F5547" i="12"/>
  <c r="F5548" i="12"/>
  <c r="F5549" i="12"/>
  <c r="F5550" i="12"/>
  <c r="F3231" i="12"/>
  <c r="F5551" i="12"/>
  <c r="F5552" i="12"/>
  <c r="F5553" i="12"/>
  <c r="F5554" i="12"/>
  <c r="F5555" i="12"/>
  <c r="F5556" i="12"/>
  <c r="F5557" i="12"/>
  <c r="F5558" i="12"/>
  <c r="F5559" i="12"/>
  <c r="F5560" i="12"/>
  <c r="F5561" i="12"/>
  <c r="F5562" i="12"/>
  <c r="F5563" i="12"/>
  <c r="F5564" i="12"/>
  <c r="F9179" i="12"/>
  <c r="F4374" i="12"/>
  <c r="F4375" i="12"/>
  <c r="F4376" i="12"/>
  <c r="F4377" i="12"/>
  <c r="F4378" i="12"/>
  <c r="F4379" i="12"/>
  <c r="F4380" i="12"/>
  <c r="F1571" i="12"/>
  <c r="F4047" i="12"/>
  <c r="F2244" i="12"/>
  <c r="F5858" i="12"/>
  <c r="F5859" i="12"/>
  <c r="F5860" i="12"/>
  <c r="F5861" i="12"/>
  <c r="F5862" i="12"/>
  <c r="F5863" i="12"/>
  <c r="F5864" i="12"/>
  <c r="F5865" i="12"/>
  <c r="F5866" i="12"/>
  <c r="F5867" i="12"/>
  <c r="F5868" i="12"/>
  <c r="F5869" i="12"/>
  <c r="F5870" i="12"/>
  <c r="F5871" i="12"/>
  <c r="F5872" i="12"/>
  <c r="F5873" i="12"/>
  <c r="F5874" i="12"/>
  <c r="F5875" i="12"/>
  <c r="F5876" i="12"/>
  <c r="F7946" i="12"/>
  <c r="F7947" i="12"/>
  <c r="F7948" i="12"/>
  <c r="F7949" i="12"/>
  <c r="F7950" i="12"/>
  <c r="F7951" i="12"/>
  <c r="F7952" i="12"/>
  <c r="F7953" i="12"/>
  <c r="F7954" i="12"/>
  <c r="F7955" i="12"/>
  <c r="F4919" i="12"/>
  <c r="F4920" i="12"/>
  <c r="F4921" i="12"/>
  <c r="F4922" i="12"/>
  <c r="F4923" i="12"/>
  <c r="F4924" i="12"/>
  <c r="F4925" i="12"/>
  <c r="F4926" i="12"/>
  <c r="F4927" i="12"/>
  <c r="F4928" i="12"/>
  <c r="F4929" i="12"/>
  <c r="F4930" i="12"/>
  <c r="F4931" i="12"/>
  <c r="F4932" i="12"/>
  <c r="F4933" i="12"/>
  <c r="F4934" i="12"/>
  <c r="F4935" i="12"/>
  <c r="F4936" i="12"/>
  <c r="F4937" i="12"/>
  <c r="F4938" i="12"/>
  <c r="F6529" i="12"/>
  <c r="F6530" i="12"/>
  <c r="F5565" i="12"/>
  <c r="F5566" i="12"/>
  <c r="F2563" i="12"/>
  <c r="F6531" i="12"/>
  <c r="F6532" i="12"/>
  <c r="F6533" i="12"/>
  <c r="F6534" i="12"/>
  <c r="F6535" i="12"/>
  <c r="F6536" i="12"/>
  <c r="F6537" i="12"/>
  <c r="F4939" i="12"/>
  <c r="F4940" i="12"/>
  <c r="F4941" i="12"/>
  <c r="F4265" i="12"/>
  <c r="F8951" i="12"/>
  <c r="F2328" i="12"/>
  <c r="F1755" i="12"/>
  <c r="F160" i="12"/>
  <c r="F166" i="12"/>
  <c r="F167" i="12"/>
  <c r="F168" i="12"/>
  <c r="F169" i="12"/>
  <c r="F9727" i="12"/>
  <c r="F9728" i="12"/>
  <c r="F9729" i="12"/>
  <c r="F9730" i="12"/>
  <c r="F9731" i="12"/>
  <c r="F9009" i="12"/>
  <c r="F9010" i="12"/>
  <c r="F4153" i="12"/>
  <c r="F2564" i="12"/>
  <c r="F2565" i="12"/>
  <c r="F3351" i="12"/>
  <c r="F5877" i="12"/>
  <c r="F3352" i="12"/>
  <c r="F3353" i="12"/>
  <c r="F3354" i="12"/>
  <c r="F3355" i="12"/>
  <c r="F3356" i="12"/>
  <c r="F3357" i="12"/>
  <c r="F3358" i="12"/>
  <c r="F3359" i="12"/>
  <c r="F5878" i="12"/>
  <c r="F5879" i="12"/>
  <c r="F5880" i="12"/>
  <c r="F5881" i="12"/>
  <c r="F5882" i="12"/>
  <c r="F5883" i="12"/>
  <c r="F5884" i="12"/>
  <c r="F5885" i="12"/>
  <c r="F5886" i="12"/>
  <c r="F5887" i="12"/>
  <c r="F5888" i="12"/>
  <c r="F5889" i="12"/>
  <c r="F7956" i="12"/>
  <c r="F8197" i="12"/>
  <c r="F8198" i="12"/>
  <c r="F8199" i="12"/>
  <c r="F8200" i="12"/>
  <c r="F8201" i="12"/>
  <c r="F8202" i="12"/>
  <c r="F8203" i="12"/>
  <c r="F8204" i="12"/>
  <c r="F8205" i="12"/>
  <c r="F8206" i="12"/>
  <c r="F5087" i="12"/>
  <c r="F5088" i="12"/>
  <c r="F5089" i="12"/>
  <c r="F5090" i="12"/>
  <c r="F5091" i="12"/>
  <c r="F5092" i="12"/>
  <c r="F5093" i="12"/>
  <c r="F5094" i="12"/>
  <c r="F6925" i="12"/>
  <c r="F8207" i="12"/>
  <c r="F7382" i="12"/>
  <c r="F7383" i="12"/>
  <c r="F781" i="12"/>
  <c r="F782" i="12"/>
  <c r="F783" i="12"/>
  <c r="F8498" i="12"/>
  <c r="F1193" i="12"/>
  <c r="F7503" i="12"/>
  <c r="F6895" i="12"/>
  <c r="F6896" i="12"/>
  <c r="F6897" i="12"/>
  <c r="F6898" i="12"/>
  <c r="F6899" i="12"/>
  <c r="F7249" i="12"/>
  <c r="F106" i="12"/>
  <c r="F1221" i="12"/>
  <c r="F6538" i="12"/>
  <c r="F6539" i="12"/>
  <c r="F6540" i="12"/>
  <c r="F6541" i="12"/>
  <c r="F6542" i="12"/>
  <c r="F6543" i="12"/>
  <c r="F6544" i="12"/>
  <c r="F6545" i="12"/>
  <c r="F6546" i="12"/>
  <c r="F6547" i="12"/>
  <c r="F6548" i="12"/>
  <c r="F5890" i="12"/>
  <c r="F5891" i="12"/>
  <c r="F8499" i="12"/>
  <c r="F8500" i="12"/>
  <c r="F6999" i="12"/>
  <c r="F7000" i="12"/>
  <c r="F7001" i="12"/>
  <c r="F7002" i="12"/>
  <c r="F1756" i="12"/>
  <c r="F1757" i="12"/>
  <c r="F1758" i="12"/>
  <c r="F1759" i="12"/>
  <c r="F1760" i="12"/>
  <c r="F1761" i="12"/>
  <c r="F1762" i="12"/>
  <c r="F2329" i="12"/>
  <c r="F1763" i="12"/>
  <c r="F1614" i="12"/>
  <c r="F9797" i="12"/>
  <c r="F9798" i="12"/>
  <c r="F3245" i="12"/>
  <c r="F3246" i="12"/>
  <c r="F3247" i="12"/>
  <c r="F3248" i="12"/>
  <c r="F3249" i="12"/>
  <c r="F3250" i="12"/>
  <c r="F3251" i="12"/>
  <c r="F3252" i="12"/>
  <c r="F3253" i="12"/>
  <c r="F3254" i="12"/>
  <c r="F3255" i="12"/>
  <c r="F4699" i="12"/>
  <c r="F4700" i="12"/>
  <c r="F4942" i="12"/>
  <c r="F4943" i="12"/>
  <c r="F107" i="12"/>
  <c r="F108" i="12"/>
  <c r="F8208" i="12"/>
  <c r="F7384" i="12"/>
  <c r="F8209" i="12"/>
  <c r="F8210" i="12"/>
  <c r="F8211" i="12"/>
  <c r="F8212" i="12"/>
  <c r="F8213" i="12"/>
  <c r="F8214" i="12"/>
  <c r="F8215" i="12"/>
  <c r="F8216" i="12"/>
  <c r="F8217" i="12"/>
  <c r="F8218" i="12"/>
  <c r="F8219" i="12"/>
  <c r="F8220" i="12"/>
  <c r="F8221" i="12"/>
  <c r="F8222" i="12"/>
  <c r="F8223" i="12"/>
  <c r="F8224" i="12"/>
  <c r="F8225" i="12"/>
  <c r="F8226" i="12"/>
  <c r="F8227" i="12"/>
  <c r="F8228" i="12"/>
  <c r="F8229" i="12"/>
  <c r="F8230" i="12"/>
  <c r="F8231" i="12"/>
  <c r="F8232" i="12"/>
  <c r="F8233" i="12"/>
  <c r="F8234" i="12"/>
  <c r="F8235" i="12"/>
  <c r="F8236" i="12"/>
  <c r="F8237" i="12"/>
  <c r="F8238" i="12"/>
  <c r="F8239" i="12"/>
  <c r="F8240" i="12"/>
  <c r="F8241" i="12"/>
  <c r="F8242" i="12"/>
  <c r="F8243" i="12"/>
  <c r="F739" i="12"/>
  <c r="F740" i="12"/>
  <c r="F741" i="12"/>
  <c r="F742" i="12"/>
  <c r="F743" i="12"/>
  <c r="F744" i="12"/>
  <c r="F745" i="12"/>
  <c r="F746" i="12"/>
  <c r="F747" i="12"/>
  <c r="F748" i="12"/>
  <c r="F749" i="12"/>
  <c r="F750" i="12"/>
  <c r="F751" i="12"/>
  <c r="F234" i="12"/>
  <c r="F235" i="12"/>
  <c r="F236" i="12"/>
  <c r="F237" i="12"/>
  <c r="F238" i="12"/>
  <c r="F239" i="12"/>
  <c r="F240" i="12"/>
  <c r="F241" i="12"/>
  <c r="F3305" i="12"/>
  <c r="F8244" i="12"/>
  <c r="F109" i="12"/>
  <c r="F1615" i="12"/>
  <c r="F8245" i="12"/>
  <c r="F4073" i="12"/>
  <c r="F1764" i="12"/>
  <c r="F7957" i="12"/>
  <c r="F7958" i="12"/>
  <c r="F7959" i="12"/>
  <c r="F784" i="12"/>
  <c r="F9011" i="12"/>
  <c r="F9012" i="12"/>
  <c r="F6926" i="12"/>
  <c r="F6927" i="12"/>
  <c r="F6928" i="12"/>
  <c r="F6929" i="12"/>
  <c r="F6930" i="12"/>
  <c r="F6931" i="12"/>
  <c r="F6932" i="12"/>
  <c r="F6933" i="12"/>
  <c r="F6934" i="12"/>
  <c r="F6935" i="12"/>
  <c r="F7003" i="12"/>
  <c r="F3360" i="12"/>
  <c r="F3361" i="12"/>
  <c r="F3362" i="12"/>
  <c r="F3363" i="12"/>
  <c r="F3364" i="12"/>
  <c r="F3365" i="12"/>
  <c r="F3366" i="12"/>
  <c r="F3367" i="12"/>
  <c r="F3368" i="12"/>
  <c r="F3369" i="12"/>
  <c r="F3370" i="12"/>
  <c r="F3371" i="12"/>
  <c r="F3372" i="12"/>
  <c r="F3373" i="12"/>
  <c r="F3374" i="12"/>
  <c r="F3375" i="12"/>
  <c r="F3376" i="12"/>
  <c r="F4091"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F3474" i="12"/>
  <c r="F3475" i="12"/>
  <c r="F3476" i="12"/>
  <c r="F3477" i="12"/>
  <c r="F3478" i="12"/>
  <c r="F3479" i="12"/>
  <c r="F3480" i="12"/>
  <c r="F3481" i="12"/>
  <c r="F3482" i="12"/>
  <c r="F3483" i="12"/>
  <c r="F3484" i="12"/>
  <c r="F3485" i="12"/>
  <c r="F3486" i="12"/>
  <c r="F3487" i="12"/>
  <c r="F3488" i="12"/>
  <c r="F3489" i="12"/>
  <c r="F3490" i="12"/>
  <c r="F3491" i="12"/>
  <c r="F3492" i="12"/>
  <c r="F3493"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4092" i="12"/>
  <c r="F4093" i="12"/>
  <c r="F4094" i="12"/>
  <c r="F3548" i="12"/>
  <c r="F3549" i="12"/>
  <c r="F3550" i="12"/>
  <c r="F8246" i="12"/>
  <c r="F8247" i="12"/>
  <c r="F8248" i="12"/>
  <c r="F8249" i="12"/>
  <c r="F8250" i="12"/>
  <c r="F3739" i="12"/>
  <c r="F3740" i="12"/>
  <c r="F7004" i="12"/>
  <c r="F7005" i="12"/>
  <c r="F3551" i="12"/>
  <c r="F9136" i="12"/>
  <c r="F5892" i="12"/>
  <c r="F8016" i="12"/>
  <c r="F8017" i="12"/>
  <c r="F8018" i="12"/>
  <c r="F8019" i="12"/>
  <c r="F8020" i="12"/>
  <c r="F8021" i="12"/>
  <c r="F8022" i="12"/>
  <c r="F8023" i="12"/>
  <c r="F8024" i="12"/>
  <c r="F8251" i="12"/>
  <c r="F6905" i="12"/>
  <c r="F4822" i="12"/>
  <c r="F4823" i="12"/>
  <c r="F4824" i="12"/>
  <c r="F4825" i="12"/>
  <c r="F4826" i="12"/>
  <c r="F4827" i="12"/>
  <c r="F4828" i="12"/>
  <c r="F4829" i="12"/>
  <c r="F4830" i="12"/>
  <c r="F4831" i="12"/>
  <c r="F4832" i="12"/>
  <c r="F4777" i="12"/>
  <c r="F6815" i="12"/>
  <c r="F6816" i="12"/>
  <c r="F8091" i="12"/>
  <c r="F8501" i="12"/>
  <c r="F8502" i="12"/>
  <c r="F8503" i="12"/>
  <c r="F8504" i="12"/>
  <c r="F8505" i="12"/>
  <c r="F8506" i="12"/>
  <c r="F8507" i="12"/>
  <c r="F8508" i="12"/>
  <c r="F8509" i="12"/>
  <c r="F8510" i="12"/>
  <c r="F8511" i="12"/>
  <c r="F8512" i="12"/>
  <c r="F9180" i="12"/>
  <c r="F9781" i="12"/>
  <c r="F10229" i="12"/>
  <c r="F1765" i="12"/>
  <c r="F1766" i="12"/>
  <c r="F1767" i="12"/>
  <c r="F1768" i="12"/>
  <c r="F1769" i="12"/>
  <c r="F1770" i="12"/>
  <c r="F8953" i="12"/>
  <c r="F4863" i="12"/>
  <c r="F4864" i="12"/>
  <c r="F4865" i="12"/>
  <c r="F4866" i="12"/>
  <c r="F4867" i="12"/>
  <c r="F4868" i="12"/>
  <c r="F8954" i="12"/>
  <c r="F4482" i="12"/>
  <c r="F4483" i="12"/>
  <c r="F5233" i="12"/>
  <c r="F5234" i="12"/>
  <c r="F6936" i="12"/>
  <c r="F1616" i="12"/>
  <c r="F7385" i="12"/>
  <c r="F7386" i="12"/>
  <c r="F7387" i="12"/>
  <c r="F7388" i="12"/>
  <c r="F5235" i="12"/>
  <c r="F5236" i="12"/>
  <c r="F5237" i="12"/>
  <c r="F5238" i="12"/>
  <c r="F5239" i="12"/>
  <c r="F5240" i="12"/>
  <c r="F5241" i="12"/>
  <c r="F5242" i="12"/>
  <c r="F5243" i="12"/>
  <c r="F5244" i="12"/>
  <c r="F5245" i="12"/>
  <c r="F5246" i="12"/>
  <c r="F5247" i="12"/>
  <c r="F5248" i="12"/>
  <c r="F5249" i="12"/>
  <c r="F5250" i="12"/>
  <c r="F5251" i="12"/>
  <c r="F5252" i="12"/>
  <c r="F5253" i="12"/>
  <c r="F5254" i="12"/>
  <c r="F5255" i="12"/>
  <c r="F5256" i="12"/>
  <c r="F5257" i="12"/>
  <c r="F5258" i="12"/>
  <c r="F5259" i="12"/>
  <c r="F5260" i="12"/>
  <c r="F5261" i="12"/>
  <c r="F5262" i="12"/>
  <c r="F5263" i="12"/>
  <c r="F5264" i="12"/>
  <c r="F5265" i="12"/>
  <c r="F5266" i="12"/>
  <c r="F5267" i="12"/>
  <c r="F5268" i="12"/>
  <c r="F5269" i="12"/>
  <c r="F5270" i="12"/>
  <c r="F5271" i="12"/>
  <c r="F5272" i="12"/>
  <c r="F5273" i="12"/>
  <c r="F5274" i="12"/>
  <c r="F9732" i="12"/>
  <c r="F5275" i="12"/>
  <c r="F5276" i="12"/>
  <c r="F5277" i="12"/>
  <c r="F5278" i="12"/>
  <c r="F5279" i="12"/>
  <c r="F5280" i="12"/>
  <c r="F5281" i="12"/>
  <c r="F5282" i="12"/>
  <c r="F5283" i="12"/>
  <c r="F5284" i="12"/>
  <c r="F5285" i="12"/>
  <c r="F5286" i="12"/>
  <c r="F5287" i="12"/>
  <c r="F5288" i="12"/>
  <c r="F5289" i="12"/>
  <c r="F5290" i="12"/>
  <c r="F5291" i="12"/>
  <c r="F5292" i="12"/>
  <c r="F5293" i="12"/>
  <c r="F5294" i="12"/>
  <c r="F5295" i="12"/>
  <c r="F5296" i="12"/>
  <c r="F5297" i="12"/>
  <c r="F5298" i="12"/>
  <c r="F5299" i="12"/>
  <c r="F5300" i="12"/>
  <c r="F5301" i="12"/>
  <c r="F5302" i="12"/>
  <c r="F5303" i="12"/>
  <c r="F5304" i="12"/>
  <c r="F5305" i="12"/>
  <c r="F5306" i="12"/>
  <c r="F5307" i="12"/>
  <c r="F5308" i="12"/>
  <c r="F5309" i="12"/>
  <c r="F5310" i="12"/>
  <c r="F5311" i="12"/>
  <c r="F5312" i="12"/>
  <c r="F5313" i="12"/>
  <c r="F5314" i="12"/>
  <c r="F5315" i="12"/>
  <c r="F5316" i="12"/>
  <c r="F5317" i="12"/>
  <c r="F5318" i="12"/>
  <c r="F5319" i="12"/>
  <c r="F5320" i="12"/>
  <c r="F5321" i="12"/>
  <c r="F5322" i="12"/>
  <c r="F5323" i="12"/>
  <c r="F5324" i="12"/>
  <c r="F5325" i="12"/>
  <c r="F5326" i="12"/>
  <c r="F5327" i="12"/>
  <c r="F5328" i="12"/>
  <c r="F5329" i="12"/>
  <c r="F5330" i="12"/>
  <c r="F5331" i="12"/>
  <c r="F5332" i="12"/>
  <c r="F5333" i="12"/>
  <c r="F5334" i="12"/>
  <c r="F5335" i="12"/>
  <c r="F5336" i="12"/>
  <c r="F5337" i="12"/>
  <c r="F5338" i="12"/>
  <c r="F5339" i="12"/>
  <c r="F5340" i="12"/>
  <c r="F5341" i="12"/>
  <c r="F5342" i="12"/>
  <c r="F5343" i="12"/>
  <c r="F5344" i="12"/>
  <c r="F5345" i="12"/>
  <c r="F5346" i="12"/>
  <c r="F5347" i="12"/>
  <c r="F5348" i="12"/>
  <c r="F5349" i="12"/>
  <c r="F242" i="12"/>
  <c r="F5350" i="12"/>
  <c r="F5351" i="12"/>
  <c r="F5352" i="12"/>
  <c r="F5353" i="12"/>
  <c r="F5354" i="12"/>
  <c r="F5355" i="12"/>
  <c r="F5356" i="12"/>
  <c r="F5357" i="12"/>
  <c r="F5358" i="12"/>
  <c r="F5359" i="12"/>
  <c r="F5360" i="12"/>
  <c r="F5361" i="12"/>
  <c r="F5362" i="12"/>
  <c r="F5363" i="12"/>
  <c r="F5364" i="12"/>
  <c r="F5365" i="12"/>
  <c r="F5366" i="12"/>
  <c r="F5367" i="12"/>
  <c r="F5368" i="12"/>
  <c r="F5369" i="12"/>
  <c r="F5370" i="12"/>
  <c r="F5371" i="12"/>
  <c r="F5372" i="12"/>
  <c r="F5373" i="12"/>
  <c r="F5374" i="12"/>
  <c r="F5375" i="12"/>
  <c r="F170" i="12"/>
  <c r="F171" i="12"/>
  <c r="F172" i="12"/>
  <c r="F173" i="12"/>
  <c r="F174" i="12"/>
  <c r="F175" i="12"/>
  <c r="F5376" i="12"/>
  <c r="F5377" i="12"/>
  <c r="F5378" i="12"/>
  <c r="F5379" i="12"/>
  <c r="F5380" i="12"/>
  <c r="F5381" i="12"/>
  <c r="F5382" i="12"/>
  <c r="F5383" i="12"/>
  <c r="F5384" i="12"/>
  <c r="F5385" i="12"/>
  <c r="F5386" i="12"/>
  <c r="F5387" i="12"/>
  <c r="F5388" i="12"/>
  <c r="F5389" i="12"/>
  <c r="F5390" i="12"/>
  <c r="F5391" i="12"/>
  <c r="F5392" i="12"/>
  <c r="F5393" i="12"/>
  <c r="F5394" i="12"/>
  <c r="F5395" i="12"/>
  <c r="F5396" i="12"/>
  <c r="F5397" i="12"/>
  <c r="F5398" i="12"/>
  <c r="F5399" i="12"/>
  <c r="F5400" i="12"/>
  <c r="F5401" i="12"/>
  <c r="F5402" i="12"/>
  <c r="F176" i="12"/>
  <c r="F177" i="12"/>
  <c r="F5403" i="12"/>
  <c r="F5404" i="12"/>
  <c r="F5405" i="12"/>
  <c r="F5406" i="12"/>
  <c r="F5407" i="12"/>
  <c r="F5408" i="12"/>
  <c r="F5409" i="12"/>
  <c r="F5410" i="12"/>
  <c r="F5411" i="12"/>
  <c r="F5412" i="12"/>
  <c r="F5413" i="12"/>
  <c r="F5414" i="12"/>
  <c r="F5415" i="12"/>
  <c r="F5416" i="12"/>
  <c r="F5417" i="12"/>
  <c r="F5418" i="12"/>
  <c r="F5419" i="12"/>
  <c r="F5420" i="12"/>
  <c r="F5421" i="12"/>
  <c r="F5422" i="12"/>
  <c r="F5423" i="12"/>
  <c r="F5424" i="12"/>
  <c r="F5425" i="12"/>
  <c r="F5426" i="12"/>
  <c r="F5427" i="12"/>
  <c r="F5428" i="12"/>
  <c r="F5429" i="12"/>
  <c r="F5430" i="12"/>
  <c r="F5431" i="12"/>
  <c r="F5432" i="12"/>
  <c r="F5433" i="12"/>
  <c r="F5434" i="12"/>
  <c r="F5435" i="12"/>
  <c r="F5436" i="12"/>
  <c r="F5437" i="12"/>
  <c r="F5438" i="12"/>
  <c r="F6937" i="12"/>
  <c r="F6938" i="12"/>
  <c r="F6939" i="12"/>
  <c r="F5439" i="12"/>
  <c r="F5440" i="12"/>
  <c r="F5441" i="12"/>
  <c r="F5442" i="12"/>
  <c r="F5443" i="12"/>
  <c r="F5444" i="12"/>
  <c r="F5445" i="12"/>
  <c r="F6940" i="12"/>
  <c r="F6941" i="12"/>
  <c r="F6942" i="12"/>
  <c r="F6943" i="12"/>
  <c r="F6944" i="12"/>
  <c r="F6945" i="12"/>
  <c r="F6946" i="12"/>
  <c r="F6947" i="12"/>
  <c r="F6948" i="12"/>
  <c r="F6949" i="12"/>
  <c r="F5446" i="12"/>
  <c r="F5447" i="12"/>
  <c r="F5448" i="12"/>
  <c r="F5449" i="12"/>
  <c r="F5450" i="12"/>
  <c r="F5451" i="12"/>
  <c r="F5452" i="12"/>
  <c r="F5453" i="12"/>
  <c r="F5454" i="12"/>
  <c r="F5455" i="12"/>
  <c r="F5456" i="12"/>
  <c r="F5457" i="12"/>
  <c r="F5458" i="12"/>
  <c r="F8252" i="12"/>
  <c r="F8253" i="12"/>
  <c r="F8254" i="12"/>
  <c r="F8255" i="12"/>
  <c r="F7810" i="12"/>
  <c r="F7811" i="12"/>
  <c r="F7812" i="12"/>
  <c r="F7813" i="12"/>
  <c r="F3973" i="12"/>
  <c r="F7250" i="12"/>
  <c r="F7251" i="12"/>
  <c r="F7252" i="12"/>
  <c r="F7253" i="12"/>
  <c r="F7254" i="12"/>
  <c r="F7255" i="12"/>
  <c r="F7256" i="12"/>
  <c r="F7257" i="12"/>
  <c r="F7258" i="12"/>
  <c r="F7259" i="12"/>
  <c r="F7260" i="12"/>
  <c r="F7261" i="12"/>
  <c r="F7262" i="12"/>
  <c r="F7263" i="12"/>
  <c r="F7264" i="12"/>
  <c r="F10130" i="12"/>
  <c r="F8175" i="12"/>
  <c r="F7166" i="12"/>
  <c r="F8513" i="12"/>
  <c r="F8514" i="12"/>
  <c r="F4484" i="12"/>
  <c r="F378" i="12"/>
  <c r="F379" i="12"/>
  <c r="F5459" i="12"/>
  <c r="F7167" i="12"/>
  <c r="F7168" i="12"/>
  <c r="F2" i="12"/>
  <c r="F3" i="12"/>
  <c r="F4" i="12"/>
  <c r="F5" i="12"/>
  <c r="F6" i="12"/>
  <c r="F7" i="12"/>
  <c r="F8" i="12"/>
  <c r="F9" i="12"/>
  <c r="F10" i="12"/>
  <c r="F11" i="12"/>
  <c r="F4095" i="12"/>
  <c r="F12" i="12"/>
  <c r="F13" i="12"/>
  <c r="F14" i="12"/>
  <c r="F15" i="12"/>
  <c r="F16" i="12"/>
  <c r="F17" i="12"/>
  <c r="F18" i="12"/>
  <c r="F19" i="12"/>
  <c r="F20" i="12"/>
  <c r="F21" i="12"/>
  <c r="F22" i="12"/>
  <c r="F23" i="12"/>
  <c r="F24" i="12"/>
  <c r="F25" i="12"/>
  <c r="F7169" i="12"/>
  <c r="F7170" i="12"/>
  <c r="F7171" i="12"/>
  <c r="F7172" i="12"/>
  <c r="F9089" i="12"/>
  <c r="F9090" i="12"/>
  <c r="F9091" i="12"/>
  <c r="F7173" i="12"/>
  <c r="F1617" i="12"/>
  <c r="F670" i="12"/>
  <c r="F6882" i="12"/>
  <c r="F48" i="12"/>
  <c r="F49" i="12"/>
  <c r="F50" i="12"/>
  <c r="F51" i="12"/>
  <c r="F52" i="12"/>
  <c r="F53" i="12"/>
  <c r="F54" i="12"/>
  <c r="F55" i="12"/>
  <c r="F56" i="12"/>
  <c r="F3926" i="12"/>
  <c r="F6883" i="12"/>
  <c r="F6884" i="12"/>
  <c r="F5460" i="12"/>
  <c r="F5461" i="12"/>
  <c r="F5462" i="12"/>
  <c r="F4139" i="12"/>
  <c r="F4140" i="12"/>
  <c r="F4141" i="12"/>
  <c r="F4142" i="12"/>
  <c r="F4143" i="12"/>
  <c r="F7504" i="12"/>
  <c r="F7505" i="12"/>
  <c r="F7506" i="12"/>
  <c r="F7507" i="12"/>
  <c r="F2566" i="12"/>
  <c r="F2567" i="12"/>
  <c r="F2568" i="12"/>
  <c r="F6950" i="12"/>
  <c r="F6951" i="12"/>
  <c r="F6952" i="12"/>
  <c r="F624" i="12"/>
  <c r="F625" i="12"/>
  <c r="F626" i="12"/>
  <c r="F627" i="12"/>
  <c r="F628" i="12"/>
  <c r="F629" i="12"/>
  <c r="F630" i="12"/>
  <c r="F631" i="12"/>
  <c r="F632" i="12"/>
  <c r="F633" i="12"/>
  <c r="F634" i="12"/>
  <c r="F8025" i="12"/>
  <c r="F8026" i="12"/>
  <c r="F6817" i="12"/>
  <c r="F4485" i="12"/>
  <c r="F4486" i="12"/>
  <c r="F4487" i="12"/>
  <c r="F10131" i="12"/>
  <c r="F4631" i="12"/>
  <c r="F4632" i="12"/>
  <c r="F4633" i="12"/>
  <c r="F4634" i="12"/>
  <c r="F4096" i="12"/>
  <c r="F4097" i="12"/>
  <c r="F4098" i="12"/>
  <c r="F4099" i="12"/>
  <c r="F4100" i="12"/>
  <c r="F4101" i="12"/>
  <c r="F9082" i="12"/>
  <c r="F10003" i="12"/>
  <c r="F10004" i="12"/>
  <c r="F10063" i="12"/>
  <c r="F2579" i="12"/>
  <c r="F2580" i="12"/>
  <c r="F4944" i="12"/>
  <c r="F4945" i="12"/>
  <c r="F4946" i="12"/>
  <c r="F4947" i="12"/>
  <c r="F4948" i="12"/>
  <c r="F4949" i="12"/>
  <c r="F3552" i="12"/>
  <c r="F3553" i="12"/>
  <c r="F3554" i="12"/>
  <c r="F3555" i="12"/>
  <c r="F10064" i="12"/>
  <c r="F10065" i="12"/>
  <c r="F10066" i="12"/>
  <c r="F10067" i="12"/>
  <c r="F10068" i="12"/>
  <c r="F10069" i="12"/>
  <c r="F9638" i="12"/>
  <c r="F3306" i="12"/>
  <c r="F3307" i="12"/>
  <c r="F9092" i="12"/>
  <c r="F9093" i="12"/>
  <c r="F9094" i="12"/>
  <c r="F9095" i="12"/>
  <c r="F9639" i="12"/>
  <c r="F9640" i="12"/>
  <c r="F4057" i="12"/>
  <c r="F9778" i="12"/>
  <c r="F9779" i="12"/>
  <c r="F9780" i="12"/>
  <c r="F4086" i="12"/>
  <c r="F4950" i="12"/>
  <c r="F4951" i="12"/>
  <c r="F243" i="12"/>
  <c r="F3289" i="12"/>
  <c r="F3290" i="12"/>
  <c r="F3291" i="12"/>
  <c r="F579" i="12"/>
  <c r="F4454" i="12"/>
  <c r="F6659" i="12"/>
  <c r="F8027" i="12"/>
  <c r="F121" i="12"/>
  <c r="F515" i="12"/>
  <c r="F7508" i="12"/>
  <c r="F9096" i="12"/>
  <c r="F9097" i="12"/>
  <c r="F9098" i="12"/>
  <c r="F8515" i="12"/>
  <c r="F8516" i="12"/>
  <c r="F8517" i="12"/>
  <c r="F8518" i="12"/>
  <c r="F8519" i="12"/>
  <c r="F5977" i="12"/>
  <c r="F5978" i="12"/>
  <c r="F5979" i="12"/>
  <c r="F5980" i="12"/>
  <c r="F5981" i="12"/>
  <c r="F5982" i="12"/>
  <c r="F5983" i="12"/>
  <c r="F5984" i="12"/>
  <c r="F5985" i="12"/>
  <c r="F5986" i="12"/>
  <c r="F5987" i="12"/>
  <c r="F5988" i="12"/>
  <c r="F5989" i="12"/>
  <c r="F5990" i="12"/>
  <c r="F5991" i="12"/>
  <c r="F4701" i="12"/>
  <c r="F4702" i="12"/>
  <c r="F4703" i="12"/>
  <c r="F4704" i="12"/>
  <c r="F4154" i="12"/>
  <c r="F4155" i="12"/>
  <c r="F4156" i="12"/>
  <c r="F4157" i="12"/>
  <c r="F4158" i="12"/>
  <c r="F4159" i="12"/>
  <c r="F4160" i="12"/>
  <c r="F4161" i="12"/>
  <c r="F4162" i="12"/>
  <c r="F4163" i="12"/>
  <c r="F4164" i="12"/>
  <c r="F4165" i="12"/>
  <c r="F4166" i="12"/>
  <c r="F4167" i="12"/>
  <c r="F4168" i="12"/>
  <c r="F4169" i="12"/>
  <c r="F4170" i="12"/>
  <c r="F4171" i="12"/>
  <c r="F5992" i="12"/>
  <c r="F5993" i="12"/>
  <c r="F5994" i="12"/>
  <c r="F5995" i="12"/>
  <c r="F5996" i="12"/>
  <c r="F5997" i="12"/>
  <c r="F5998" i="12"/>
  <c r="F5999" i="12"/>
  <c r="F6000" i="12"/>
  <c r="F6001" i="12"/>
  <c r="F6002" i="12"/>
  <c r="F6003" i="12"/>
  <c r="F6004" i="12"/>
  <c r="F6005" i="12"/>
  <c r="F785" i="12"/>
  <c r="F786" i="12"/>
  <c r="F787" i="12"/>
  <c r="F4381" i="12"/>
  <c r="F3308" i="12"/>
  <c r="F3309" i="12"/>
  <c r="F3310" i="12"/>
  <c r="F3311" i="12"/>
  <c r="F635" i="12"/>
  <c r="F788" i="12"/>
  <c r="F4488" i="12"/>
  <c r="F4489" i="12"/>
  <c r="F3556" i="12"/>
  <c r="F7091" i="12"/>
  <c r="F6906" i="12"/>
  <c r="F1618" i="12"/>
  <c r="F5567" i="12"/>
  <c r="F380" i="12"/>
  <c r="F2245" i="12"/>
  <c r="F2246" i="12"/>
  <c r="F5568" i="12"/>
  <c r="F5569" i="12"/>
  <c r="F5570" i="12"/>
  <c r="F5571" i="12"/>
  <c r="F5572" i="12"/>
  <c r="F5573" i="12"/>
  <c r="F5574" i="12"/>
  <c r="F10082" i="12"/>
  <c r="F4952" i="12"/>
  <c r="F4953" i="12"/>
  <c r="F4954" i="12"/>
  <c r="F4955" i="12"/>
  <c r="F8146" i="12"/>
  <c r="F1619" i="12"/>
  <c r="F7006" i="12"/>
  <c r="F7007" i="12"/>
  <c r="F7008" i="12"/>
  <c r="F7009" i="12"/>
  <c r="F7010" i="12"/>
  <c r="F7011" i="12"/>
  <c r="F7012" i="12"/>
  <c r="F8256" i="12"/>
  <c r="F8257" i="12"/>
  <c r="F8258" i="12"/>
  <c r="F5575" i="12"/>
  <c r="F5576" i="12"/>
  <c r="F5577" i="12"/>
  <c r="F5578" i="12"/>
  <c r="F5579" i="12"/>
  <c r="F5580" i="12"/>
  <c r="F4106" i="12"/>
  <c r="F5581" i="12"/>
  <c r="F5582" i="12"/>
  <c r="F5583" i="12"/>
  <c r="F5584" i="12"/>
  <c r="F5585" i="12"/>
  <c r="F5586" i="12"/>
  <c r="F5587" i="12"/>
  <c r="F5588" i="12"/>
  <c r="F5589" i="12"/>
  <c r="F5590" i="12"/>
  <c r="F9181" i="12"/>
  <c r="F9182" i="12"/>
  <c r="F5591" i="12"/>
  <c r="F5592" i="12"/>
  <c r="F5593" i="12"/>
  <c r="F5594" i="12"/>
  <c r="F2581" i="12"/>
  <c r="F5595" i="12"/>
  <c r="F9183" i="12"/>
  <c r="F1194" i="12"/>
  <c r="F7013" i="12"/>
  <c r="F7014" i="12"/>
  <c r="F7015" i="12"/>
  <c r="F7016" i="12"/>
  <c r="F7017" i="12"/>
  <c r="F7018" i="12"/>
  <c r="F4705" i="12"/>
  <c r="F4706" i="12"/>
  <c r="F4707" i="12"/>
  <c r="F4708" i="12"/>
  <c r="F8259" i="12"/>
  <c r="F8260" i="12"/>
  <c r="F7019" i="12"/>
  <c r="F7509" i="12"/>
  <c r="F7510" i="12"/>
  <c r="F5596" i="12"/>
  <c r="F5597" i="12"/>
  <c r="F5598" i="12"/>
  <c r="F4172" i="12"/>
  <c r="F4173" i="12"/>
  <c r="F4174" i="12"/>
  <c r="F4175" i="12"/>
  <c r="F4176" i="12"/>
  <c r="F4177" i="12"/>
  <c r="F4178" i="12"/>
  <c r="F4179" i="12"/>
  <c r="F4180" i="12"/>
  <c r="F4181" i="12"/>
  <c r="F4182" i="12"/>
  <c r="F4183" i="12"/>
  <c r="F4184" i="12"/>
  <c r="F4185" i="12"/>
  <c r="F4186" i="12"/>
  <c r="F4187" i="12"/>
  <c r="F4188" i="12"/>
  <c r="F4189" i="12"/>
  <c r="F4190" i="12"/>
  <c r="F4191" i="12"/>
  <c r="F4192" i="12"/>
  <c r="F4193" i="12"/>
  <c r="F4194" i="12"/>
  <c r="F5599" i="12"/>
  <c r="F2624" i="12"/>
  <c r="F2625" i="12"/>
  <c r="F2626" i="12"/>
  <c r="F2627" i="12"/>
  <c r="F2628" i="12"/>
  <c r="F2629" i="12"/>
  <c r="F6006" i="12"/>
  <c r="F2630" i="12"/>
  <c r="F2631" i="12"/>
  <c r="F6007" i="12"/>
  <c r="F2632" i="12"/>
  <c r="F2633" i="12"/>
  <c r="F2634" i="12"/>
  <c r="F2635" i="12"/>
  <c r="F2636" i="12"/>
  <c r="F2637" i="12"/>
  <c r="F2638" i="12"/>
  <c r="F2639" i="12"/>
  <c r="F2640" i="12"/>
  <c r="F2641" i="12"/>
  <c r="F2642" i="12"/>
  <c r="F6008" i="12"/>
  <c r="F6009" i="12"/>
  <c r="F8520" i="12"/>
  <c r="F7511" i="12"/>
  <c r="F7512" i="12"/>
  <c r="F6010" i="12"/>
  <c r="F2643" i="12"/>
  <c r="F2644" i="12"/>
  <c r="F2645" i="12"/>
  <c r="F2646" i="12"/>
  <c r="F2647" i="12"/>
  <c r="F2648" i="12"/>
  <c r="F2649" i="12"/>
  <c r="F2650" i="12"/>
  <c r="F2651" i="12"/>
  <c r="F2652" i="12"/>
  <c r="F4122" i="12"/>
  <c r="F4123" i="12"/>
  <c r="F4124" i="12"/>
  <c r="F4125" i="12"/>
  <c r="F4126" i="12"/>
  <c r="F4127" i="12"/>
  <c r="F6011" i="12"/>
  <c r="F6012" i="12"/>
  <c r="F6013" i="12"/>
  <c r="F2653" i="12"/>
  <c r="F2654" i="12"/>
  <c r="F2655" i="12"/>
  <c r="F6014" i="12"/>
  <c r="F6015" i="12"/>
  <c r="F6016" i="12"/>
  <c r="F6017" i="12"/>
  <c r="F6018" i="12"/>
  <c r="F6019" i="12"/>
  <c r="F6020" i="12"/>
  <c r="F6021" i="12"/>
  <c r="F6022" i="12"/>
  <c r="F2656" i="12"/>
  <c r="F6023" i="12"/>
  <c r="F8521" i="12"/>
  <c r="F6024" i="12"/>
  <c r="F6025" i="12"/>
  <c r="F6026" i="12"/>
  <c r="F6027" i="12"/>
  <c r="F6028" i="12"/>
  <c r="F6029" i="12"/>
  <c r="F6030" i="12"/>
  <c r="F6031" i="12"/>
  <c r="F6032" i="12"/>
  <c r="F6033" i="12"/>
  <c r="F6034" i="12"/>
  <c r="F6035" i="12"/>
  <c r="F6036" i="12"/>
  <c r="F6037" i="12"/>
  <c r="F6038" i="12"/>
  <c r="F6039" i="12"/>
  <c r="F6040" i="12"/>
  <c r="F6041" i="12"/>
  <c r="F6042" i="12"/>
  <c r="F6043" i="12"/>
  <c r="F6044" i="12"/>
  <c r="F5893" i="12"/>
  <c r="F5894" i="12"/>
  <c r="F5895" i="12"/>
  <c r="F5896" i="12"/>
  <c r="F6045" i="12"/>
  <c r="F8522" i="12"/>
  <c r="F5897" i="12"/>
  <c r="F8523" i="12"/>
  <c r="F2657" i="12"/>
  <c r="F6046" i="12"/>
  <c r="F4709" i="12"/>
  <c r="F8524" i="12"/>
  <c r="F6047" i="12"/>
  <c r="F6048" i="12"/>
  <c r="F6049" i="12"/>
  <c r="F5898" i="12"/>
  <c r="F5899" i="12"/>
  <c r="F5900" i="12"/>
  <c r="F2263" i="12"/>
  <c r="F6050" i="12"/>
  <c r="F6051" i="12"/>
  <c r="F5901" i="12"/>
  <c r="F5902" i="12"/>
  <c r="F5903" i="12"/>
  <c r="F6052" i="12"/>
  <c r="F6053" i="12"/>
  <c r="F5904" i="12"/>
  <c r="F5905" i="12"/>
  <c r="F6054" i="12"/>
  <c r="F6055" i="12"/>
  <c r="F5906" i="12"/>
  <c r="F5907" i="12"/>
  <c r="F4195" i="12"/>
  <c r="F6056" i="12"/>
  <c r="F6057" i="12"/>
  <c r="F4956" i="12"/>
  <c r="F4957" i="12"/>
  <c r="F4958" i="12"/>
  <c r="F2658" i="12"/>
  <c r="F2659" i="12"/>
  <c r="F2660" i="12"/>
  <c r="F2661" i="12"/>
  <c r="F2662" i="12"/>
  <c r="F2663" i="12"/>
  <c r="F2664" i="12"/>
  <c r="F2665" i="12"/>
  <c r="F2666" i="12"/>
  <c r="F2667" i="12"/>
  <c r="F2668" i="12"/>
  <c r="F2669" i="12"/>
  <c r="F8525" i="12"/>
  <c r="F8526" i="12"/>
  <c r="F6058" i="12"/>
  <c r="F6059" i="12"/>
  <c r="F6060" i="12"/>
  <c r="F6061" i="12"/>
  <c r="F2670" i="12"/>
  <c r="F4440" i="12"/>
  <c r="F7513" i="12"/>
  <c r="F7514" i="12"/>
  <c r="F5908" i="12"/>
  <c r="F5909" i="12"/>
  <c r="F5910" i="12"/>
  <c r="F5095" i="12"/>
  <c r="F5096" i="12"/>
  <c r="F2671" i="12"/>
  <c r="F2672" i="12"/>
  <c r="F6632" i="12"/>
  <c r="F2673" i="12"/>
  <c r="F2674" i="12"/>
  <c r="F2675" i="12"/>
  <c r="F2676" i="12"/>
  <c r="F2677" i="12"/>
  <c r="F10100" i="12"/>
  <c r="F10101" i="12"/>
  <c r="F5097" i="12"/>
  <c r="F5098" i="12"/>
  <c r="F2678" i="12"/>
  <c r="F1222" i="12"/>
  <c r="F1223" i="12"/>
  <c r="F1224" i="12"/>
  <c r="F2679" i="12"/>
  <c r="F2680" i="12"/>
  <c r="F2681" i="12"/>
  <c r="F1225" i="12"/>
  <c r="F1226" i="12"/>
  <c r="F1227" i="12"/>
  <c r="F6633" i="12"/>
  <c r="F6634" i="12"/>
  <c r="F6635" i="12"/>
  <c r="F2682" i="12"/>
  <c r="F2683" i="12"/>
  <c r="F2684" i="12"/>
  <c r="F2685" i="12"/>
  <c r="F2686" i="12"/>
  <c r="F2687" i="12"/>
  <c r="F2688" i="12"/>
  <c r="F2689" i="12"/>
  <c r="F2690" i="12"/>
  <c r="F1620" i="12"/>
  <c r="F1621" i="12"/>
  <c r="F1622" i="12"/>
  <c r="F2691" i="12"/>
  <c r="F2692" i="12"/>
  <c r="F2693" i="12"/>
  <c r="F2694" i="12"/>
  <c r="F2695" i="12"/>
  <c r="F2696" i="12"/>
  <c r="F2697" i="12"/>
  <c r="F2698" i="12"/>
  <c r="F2699" i="12"/>
  <c r="F2700" i="12"/>
  <c r="F2701" i="12"/>
  <c r="F2702" i="12"/>
  <c r="F2703" i="12"/>
  <c r="F2704" i="12"/>
  <c r="F2705" i="12"/>
  <c r="F5463" i="12"/>
  <c r="F5464" i="12"/>
  <c r="F5465" i="12"/>
  <c r="F5466" i="12"/>
  <c r="F5467" i="12"/>
  <c r="F5468" i="12"/>
  <c r="F5469" i="12"/>
  <c r="F5470" i="12"/>
  <c r="F5471" i="12"/>
  <c r="F5472" i="12"/>
  <c r="F5473" i="12"/>
  <c r="F3927" i="12"/>
  <c r="F3928" i="12"/>
  <c r="F3929" i="12"/>
  <c r="F3930" i="12"/>
  <c r="F3931" i="12"/>
  <c r="F3932" i="12"/>
  <c r="F3933" i="12"/>
  <c r="F178" i="12"/>
  <c r="F10230" i="12"/>
  <c r="F10231" i="12"/>
  <c r="F133" i="12"/>
  <c r="F134" i="12"/>
  <c r="F135" i="12"/>
  <c r="F136" i="12"/>
  <c r="F137" i="12"/>
  <c r="F138" i="12"/>
  <c r="F1623" i="12"/>
  <c r="F139" i="12"/>
  <c r="F140" i="12"/>
  <c r="F141" i="12"/>
  <c r="F179" i="12"/>
  <c r="F180" i="12"/>
  <c r="F9641" i="12"/>
  <c r="F9642" i="12"/>
  <c r="F142" i="12"/>
  <c r="F143" i="12"/>
  <c r="F144" i="12"/>
  <c r="F145" i="12"/>
  <c r="F7295" i="12"/>
  <c r="F7296" i="12"/>
  <c r="F7297" i="12"/>
  <c r="F8261" i="12"/>
  <c r="F4959" i="12"/>
  <c r="F10132" i="12"/>
  <c r="F5099" i="12"/>
  <c r="F8262" i="12"/>
  <c r="F8263" i="12"/>
  <c r="F26" i="12"/>
  <c r="F2587" i="12"/>
  <c r="F4960" i="12"/>
  <c r="F4961" i="12"/>
  <c r="F4962" i="12"/>
  <c r="F4963" i="12"/>
  <c r="F4964" i="12"/>
  <c r="F4965" i="12"/>
  <c r="F8264" i="12"/>
  <c r="F671" i="12"/>
  <c r="F9971" i="12"/>
  <c r="F9972" i="12"/>
  <c r="F9744" i="12"/>
  <c r="F9745" i="12"/>
  <c r="F9746" i="12"/>
  <c r="F9747" i="12"/>
  <c r="F9748" i="12"/>
  <c r="F9749" i="12"/>
  <c r="F9750" i="12"/>
  <c r="F9751" i="12"/>
  <c r="F9752" i="12"/>
  <c r="F9753" i="12"/>
  <c r="F9754" i="12"/>
  <c r="F9755" i="12"/>
  <c r="F9756" i="12"/>
  <c r="F9757" i="12"/>
  <c r="F9758" i="12"/>
  <c r="F9759" i="12"/>
  <c r="F9760" i="12"/>
  <c r="F4672" i="12"/>
  <c r="F4673" i="12"/>
  <c r="F4674" i="12"/>
  <c r="F4675" i="12"/>
  <c r="F4676" i="12"/>
  <c r="F4677" i="12"/>
  <c r="F9761" i="12"/>
  <c r="F9762" i="12"/>
  <c r="F7174" i="12"/>
  <c r="F7175" i="12"/>
  <c r="F9763" i="12"/>
  <c r="F9764" i="12"/>
  <c r="F9765" i="12"/>
  <c r="F9766" i="12"/>
  <c r="F9767" i="12"/>
  <c r="F9768" i="12"/>
  <c r="F4196" i="12"/>
  <c r="F8265" i="12"/>
  <c r="F8266" i="12"/>
  <c r="F9769" i="12"/>
  <c r="F9770" i="12"/>
  <c r="F7515" i="12"/>
  <c r="F7516" i="12"/>
  <c r="F7517" i="12"/>
  <c r="F7518" i="12"/>
  <c r="F7519" i="12"/>
  <c r="F7520" i="12"/>
  <c r="F9771" i="12"/>
  <c r="F5600" i="12"/>
  <c r="F7814" i="12"/>
  <c r="F7815" i="12"/>
  <c r="F7816" i="12"/>
  <c r="F7817" i="12"/>
  <c r="F7818" i="12"/>
  <c r="F7819" i="12"/>
  <c r="F7820" i="12"/>
  <c r="F7821" i="12"/>
  <c r="F7822" i="12"/>
  <c r="F7823" i="12"/>
  <c r="F7824" i="12"/>
  <c r="F7825" i="12"/>
  <c r="F7826" i="12"/>
  <c r="F7827" i="12"/>
  <c r="F7828" i="12"/>
  <c r="F7829" i="12"/>
  <c r="F7830" i="12"/>
  <c r="F7831" i="12"/>
  <c r="F7832" i="12"/>
  <c r="F7833" i="12"/>
  <c r="F7834" i="12"/>
  <c r="F7835" i="12"/>
  <c r="F7836" i="12"/>
  <c r="F7837" i="12"/>
  <c r="F7838" i="12"/>
  <c r="F7839" i="12"/>
  <c r="F7840" i="12"/>
  <c r="F7841" i="12"/>
  <c r="F7842" i="12"/>
  <c r="F7843" i="12"/>
  <c r="F7844" i="12"/>
  <c r="F7845" i="12"/>
  <c r="F7846" i="12"/>
  <c r="F9772" i="12"/>
  <c r="F7847" i="12"/>
  <c r="F7848" i="12"/>
  <c r="F6769" i="12"/>
  <c r="F9572" i="12"/>
  <c r="F6770" i="12"/>
  <c r="F6771" i="12"/>
  <c r="F6772" i="12"/>
  <c r="F6773" i="12"/>
  <c r="F8267" i="12"/>
  <c r="F6774" i="12"/>
  <c r="F381" i="12"/>
  <c r="F382" i="12"/>
  <c r="F383" i="12"/>
  <c r="F384" i="12"/>
  <c r="F385" i="12"/>
  <c r="F8268" i="12"/>
  <c r="F6775" i="12"/>
  <c r="F6776" i="12"/>
  <c r="F6777" i="12"/>
  <c r="F6778" i="12"/>
  <c r="F6779" i="12"/>
  <c r="F6780" i="12"/>
  <c r="F386" i="12"/>
  <c r="F6781" i="12"/>
  <c r="F387" i="12"/>
  <c r="F388" i="12"/>
  <c r="F389" i="12"/>
  <c r="F6782" i="12"/>
  <c r="F6783" i="12"/>
  <c r="F390" i="12"/>
  <c r="F181" i="12"/>
  <c r="F6784" i="12"/>
  <c r="F6785" i="12"/>
  <c r="F6786" i="12"/>
  <c r="F6787" i="12"/>
  <c r="F6788" i="12"/>
  <c r="F6789" i="12"/>
  <c r="F6790" i="12"/>
  <c r="F6791" i="12"/>
  <c r="F6792" i="12"/>
  <c r="F6793" i="12"/>
  <c r="F6794" i="12"/>
  <c r="F6795" i="12"/>
  <c r="F6796" i="12"/>
  <c r="F6797" i="12"/>
  <c r="F6798" i="12"/>
  <c r="F6799" i="12"/>
  <c r="F5100" i="12"/>
  <c r="F6800" i="12"/>
  <c r="F6801" i="12"/>
  <c r="F6802" i="12"/>
  <c r="F6803" i="12"/>
  <c r="F6804" i="12"/>
  <c r="F6805" i="12"/>
  <c r="F6806" i="12"/>
  <c r="F6807" i="12"/>
  <c r="F1771" i="12"/>
  <c r="F9573" i="12"/>
  <c r="F9574" i="12"/>
  <c r="F1772" i="12"/>
  <c r="F9184" i="12"/>
  <c r="F5101" i="12"/>
  <c r="F10005" i="12"/>
  <c r="F10006" i="12"/>
  <c r="F10007" i="12"/>
  <c r="F1773" i="12"/>
  <c r="F2330" i="12"/>
  <c r="F2331" i="12"/>
  <c r="F4266" i="12"/>
  <c r="F4267" i="12"/>
  <c r="F3242" i="12"/>
  <c r="F5601" i="12"/>
  <c r="F5602" i="12"/>
  <c r="F5603" i="12"/>
  <c r="F5604" i="12"/>
  <c r="F5605" i="12"/>
  <c r="F5606" i="12"/>
  <c r="F2332" i="12"/>
  <c r="F4197" i="12"/>
  <c r="F8269" i="12"/>
  <c r="F8527" i="12"/>
  <c r="F7237" i="12"/>
  <c r="F182" i="12"/>
  <c r="F4382" i="12"/>
  <c r="F4426" i="12"/>
  <c r="F4427" i="12"/>
  <c r="F4428" i="12"/>
  <c r="F2264" i="12"/>
  <c r="F7521" i="12"/>
  <c r="F9185" i="12"/>
  <c r="F1624" i="12"/>
  <c r="F1625" i="12"/>
  <c r="F9013" i="12"/>
  <c r="F7176" i="12"/>
  <c r="F7177" i="12"/>
  <c r="F8028" i="12"/>
  <c r="F8955" i="12"/>
  <c r="F8956" i="12"/>
  <c r="F7709" i="12"/>
  <c r="F4079" i="12"/>
  <c r="F4080" i="12"/>
  <c r="F4081" i="12"/>
  <c r="F4082" i="12"/>
  <c r="F4083" i="12"/>
  <c r="F4084" i="12"/>
  <c r="F1774" i="12"/>
  <c r="F1775" i="12"/>
  <c r="F4198" i="12"/>
  <c r="F1776" i="12"/>
  <c r="F10133" i="12"/>
  <c r="F10134" i="12"/>
  <c r="F10135" i="12"/>
  <c r="F7341" i="12"/>
  <c r="F7342" i="12"/>
  <c r="F7343" i="12"/>
  <c r="F7344" i="12"/>
  <c r="F7345" i="12"/>
  <c r="F7346" i="12"/>
  <c r="F7347" i="12"/>
  <c r="F7348" i="12"/>
  <c r="F7349" i="12"/>
  <c r="F7350" i="12"/>
  <c r="F7351" i="12"/>
  <c r="F7352" i="12"/>
  <c r="F7353" i="12"/>
  <c r="F7354" i="12"/>
  <c r="F7355" i="12"/>
  <c r="F7356" i="12"/>
  <c r="F7357" i="12"/>
  <c r="F7358" i="12"/>
  <c r="F5795" i="12"/>
  <c r="F8147" i="12"/>
  <c r="F391" i="12"/>
  <c r="F392" i="12"/>
  <c r="F6808" i="12"/>
  <c r="F3741" i="12"/>
  <c r="F9733" i="12"/>
  <c r="F7490" i="12"/>
  <c r="F8270" i="12"/>
  <c r="F8271" i="12"/>
  <c r="F3243" i="12"/>
  <c r="F4710" i="12"/>
  <c r="F4711" i="12"/>
  <c r="F4712" i="12"/>
  <c r="F3182" i="12"/>
  <c r="F8272" i="12"/>
  <c r="F10232" i="12"/>
  <c r="F6900" i="12"/>
  <c r="F6901" i="12"/>
  <c r="F5911" i="12"/>
  <c r="F5912" i="12"/>
  <c r="F5913" i="12"/>
  <c r="F1626" i="12"/>
  <c r="F1627" i="12"/>
  <c r="F1628" i="12"/>
  <c r="F1629" i="12"/>
  <c r="F8273" i="12"/>
  <c r="F8274" i="12"/>
  <c r="F8275" i="12"/>
  <c r="F1630" i="12"/>
  <c r="F5607" i="12"/>
  <c r="F5608" i="12"/>
  <c r="F5609" i="12"/>
  <c r="F5610" i="12"/>
  <c r="F5611" i="12"/>
  <c r="F5612" i="12"/>
  <c r="F4319" i="12"/>
  <c r="F5613" i="12"/>
  <c r="F5614" i="12"/>
  <c r="F10083" i="12"/>
  <c r="F10084" i="12"/>
  <c r="F3557" i="12"/>
  <c r="F3558" i="12"/>
  <c r="F7995" i="12"/>
  <c r="F7996" i="12"/>
  <c r="F7997" i="12"/>
  <c r="F7998" i="12"/>
  <c r="F10233" i="12"/>
  <c r="F4966" i="12"/>
  <c r="F4967" i="12"/>
  <c r="F4383" i="12"/>
  <c r="F4384" i="12"/>
  <c r="F4385" i="12"/>
  <c r="F4386" i="12"/>
  <c r="F4387" i="12"/>
  <c r="F4388" i="12"/>
  <c r="F4389" i="12"/>
  <c r="F4390" i="12"/>
  <c r="F4391" i="12"/>
  <c r="F4769" i="12"/>
  <c r="F244" i="12"/>
  <c r="F9186" i="12"/>
  <c r="F4392" i="12"/>
  <c r="F4393" i="12"/>
  <c r="F4394" i="12"/>
  <c r="F4395" i="12"/>
  <c r="F10085" i="12"/>
  <c r="F10086" i="12"/>
  <c r="F10087" i="12"/>
  <c r="F10088" i="12"/>
  <c r="F7020" i="12"/>
  <c r="F7021" i="12"/>
  <c r="F7022" i="12"/>
  <c r="F7023" i="12"/>
  <c r="F7024" i="12"/>
  <c r="F7025" i="12"/>
  <c r="F7026" i="12"/>
  <c r="F7027" i="12"/>
  <c r="F7028" i="12"/>
  <c r="F7029" i="12"/>
  <c r="F7030" i="12"/>
  <c r="F7031" i="12"/>
  <c r="F7032" i="12"/>
  <c r="F558" i="12"/>
  <c r="F559" i="12"/>
  <c r="F560" i="12"/>
  <c r="F561" i="12"/>
  <c r="F562" i="12"/>
  <c r="F563" i="12"/>
  <c r="F564" i="12"/>
  <c r="F565" i="12"/>
  <c r="F566" i="12"/>
  <c r="F567" i="12"/>
  <c r="F568" i="12"/>
  <c r="F569" i="12"/>
  <c r="F10136" i="12"/>
  <c r="F7447" i="12"/>
  <c r="F4490" i="12"/>
  <c r="F4491" i="12"/>
  <c r="F4492" i="12"/>
  <c r="F4493" i="12"/>
  <c r="F4968" i="12"/>
  <c r="F4969" i="12"/>
  <c r="F4778" i="12"/>
  <c r="F4779" i="12"/>
  <c r="F4780" i="12"/>
  <c r="F4781" i="12"/>
  <c r="F4782" i="12"/>
  <c r="F4970" i="12"/>
  <c r="F4971" i="12"/>
  <c r="F4972" i="12"/>
  <c r="F2706" i="12"/>
  <c r="F2707" i="12"/>
  <c r="F3312" i="12"/>
  <c r="F8528" i="12"/>
  <c r="F7443" i="12"/>
  <c r="F7444" i="12"/>
  <c r="F7445" i="12"/>
  <c r="F7446" i="12"/>
  <c r="F789" i="12"/>
  <c r="F790" i="12"/>
  <c r="F791" i="12"/>
  <c r="F393" i="12"/>
  <c r="F394" i="12"/>
  <c r="F8148" i="12"/>
  <c r="F10137" i="12"/>
  <c r="F6549" i="12"/>
  <c r="F8276" i="12"/>
  <c r="F147" i="12"/>
  <c r="F4869" i="12"/>
  <c r="F9187" i="12"/>
  <c r="F9188" i="12"/>
  <c r="F9189" i="12"/>
  <c r="F9014" i="12"/>
  <c r="F3742" i="12"/>
  <c r="F3743" i="12"/>
  <c r="F4199" i="12"/>
  <c r="F4200" i="12"/>
  <c r="F4201" i="12"/>
  <c r="F4202" i="12"/>
  <c r="F2708" i="12"/>
  <c r="F2709" i="12"/>
  <c r="F2710" i="12"/>
  <c r="F2711" i="12"/>
  <c r="F2712" i="12"/>
  <c r="F2713" i="12"/>
  <c r="F2714" i="12"/>
  <c r="F2715" i="12"/>
  <c r="F2716" i="12"/>
  <c r="F2717" i="12"/>
  <c r="F2718" i="12"/>
  <c r="F2719" i="12"/>
  <c r="F2720" i="12"/>
  <c r="F2721" i="12"/>
  <c r="F2722" i="12"/>
  <c r="F10138" i="12"/>
  <c r="F10139" i="12"/>
  <c r="F10140" i="12"/>
  <c r="F10141" i="12"/>
  <c r="F4396" i="12"/>
  <c r="F4397" i="12"/>
  <c r="F4398" i="12"/>
  <c r="F4399" i="12"/>
  <c r="F7265" i="12"/>
  <c r="F7266" i="12"/>
  <c r="F3559" i="12"/>
  <c r="F2723" i="12"/>
  <c r="F2724" i="12"/>
  <c r="F5796" i="12"/>
  <c r="F6062" i="12"/>
  <c r="F6063" i="12"/>
  <c r="F6064" i="12"/>
  <c r="F6065" i="12"/>
  <c r="F6066" i="12"/>
  <c r="F6067" i="12"/>
  <c r="F6068" i="12"/>
  <c r="F6069" i="12"/>
  <c r="F6070" i="12"/>
  <c r="F6071" i="12"/>
  <c r="F6072" i="12"/>
  <c r="F6073" i="12"/>
  <c r="F6074" i="12"/>
  <c r="F6075" i="12"/>
  <c r="F6076" i="12"/>
  <c r="F6077" i="12"/>
  <c r="F6078" i="12"/>
  <c r="F6079" i="12"/>
  <c r="F6080" i="12"/>
  <c r="F6081" i="12"/>
  <c r="F6082" i="12"/>
  <c r="F6083" i="12"/>
  <c r="F6084" i="12"/>
  <c r="F6085" i="12"/>
  <c r="F6086" i="12"/>
  <c r="F6087" i="12"/>
  <c r="F6088" i="12"/>
  <c r="F9979" i="12"/>
  <c r="F9980" i="12"/>
  <c r="F9981" i="12"/>
  <c r="F9982" i="12"/>
  <c r="F9983" i="12"/>
  <c r="F9984" i="12"/>
  <c r="F9985" i="12"/>
  <c r="F9986" i="12"/>
  <c r="F9987" i="12"/>
  <c r="F9988" i="12"/>
  <c r="F9989" i="12"/>
  <c r="F8277" i="12"/>
  <c r="F8278" i="12"/>
  <c r="F4494" i="12"/>
  <c r="F3560" i="12"/>
  <c r="F3561" i="12"/>
  <c r="F3562" i="12"/>
  <c r="F3563" i="12"/>
  <c r="F3564" i="12"/>
  <c r="F3565" i="12"/>
  <c r="F3566" i="12"/>
  <c r="F709" i="12"/>
  <c r="F710" i="12"/>
  <c r="F711" i="12"/>
  <c r="F712" i="12"/>
  <c r="F713" i="12"/>
  <c r="F714" i="12"/>
  <c r="F715" i="12"/>
  <c r="F716" i="12"/>
  <c r="F717" i="12"/>
  <c r="F718" i="12"/>
  <c r="F719" i="12"/>
  <c r="F720" i="12"/>
  <c r="F721" i="12"/>
  <c r="F722" i="12"/>
  <c r="F723" i="12"/>
  <c r="F724" i="12"/>
  <c r="F10142" i="12"/>
  <c r="F10143" i="12"/>
  <c r="F99" i="12"/>
  <c r="F8279" i="12"/>
  <c r="F395" i="12"/>
  <c r="F396" i="12"/>
  <c r="F1374" i="12"/>
  <c r="F7389" i="12"/>
  <c r="F7390" i="12"/>
  <c r="F7391" i="12"/>
  <c r="F7392" i="12"/>
  <c r="F7393" i="12"/>
  <c r="F7394" i="12"/>
  <c r="F7395" i="12"/>
  <c r="F7178" i="12"/>
  <c r="F7179" i="12"/>
  <c r="F9190" i="12"/>
  <c r="F9191" i="12"/>
  <c r="F6089" i="12"/>
  <c r="F6090" i="12"/>
  <c r="F6091" i="12"/>
  <c r="F6092" i="12"/>
  <c r="F245" i="12"/>
  <c r="F246" i="12"/>
  <c r="F247" i="12"/>
  <c r="F248" i="12"/>
  <c r="F249" i="12"/>
  <c r="F250" i="12"/>
  <c r="F251" i="12"/>
  <c r="F252" i="12"/>
  <c r="F253" i="12"/>
  <c r="F254" i="12"/>
  <c r="F255" i="12"/>
  <c r="F256" i="12"/>
  <c r="F257" i="12"/>
  <c r="F258" i="12"/>
  <c r="F259" i="12"/>
  <c r="F260" i="12"/>
  <c r="F261" i="12"/>
  <c r="F262" i="12"/>
  <c r="F263" i="12"/>
  <c r="F264" i="12"/>
  <c r="F265" i="12"/>
  <c r="F266" i="12"/>
  <c r="F4495" i="12"/>
  <c r="F4496" i="12"/>
  <c r="F4497" i="12"/>
  <c r="F4498" i="12"/>
  <c r="F4499" i="12"/>
  <c r="F4500" i="12"/>
  <c r="F4501" i="12"/>
  <c r="F4502" i="12"/>
  <c r="F4503" i="12"/>
  <c r="F4504" i="12"/>
  <c r="F4505" i="12"/>
  <c r="F4506" i="12"/>
  <c r="F4507" i="12"/>
  <c r="F4508" i="12"/>
  <c r="F4509" i="12"/>
  <c r="F2265" i="12"/>
  <c r="F2266" i="12"/>
  <c r="F2267" i="12"/>
  <c r="F2268" i="12"/>
  <c r="F2269" i="12"/>
  <c r="F2270" i="12"/>
  <c r="F9192" i="12"/>
  <c r="F9193" i="12"/>
  <c r="F9194" i="12"/>
  <c r="F9195" i="12"/>
  <c r="F8149" i="12"/>
  <c r="F8150" i="12"/>
  <c r="F8151" i="12"/>
  <c r="F397" i="12"/>
  <c r="F8152" i="12"/>
  <c r="F8153" i="12"/>
  <c r="F398" i="12"/>
  <c r="F399" i="12"/>
  <c r="F9196" i="12"/>
  <c r="F183" i="12"/>
  <c r="F8154" i="12"/>
  <c r="F8155" i="12"/>
  <c r="F8156" i="12"/>
  <c r="F8957" i="12"/>
  <c r="F6093" i="12"/>
  <c r="F57" i="12"/>
  <c r="F400" i="12"/>
  <c r="F401" i="12"/>
  <c r="F9197" i="12"/>
  <c r="F9198" i="12"/>
  <c r="F9551" i="12"/>
  <c r="F9552" i="12"/>
  <c r="F9553" i="12"/>
  <c r="F9554" i="12"/>
  <c r="F402" i="12"/>
  <c r="F403" i="12"/>
  <c r="F404" i="12"/>
  <c r="F405" i="12"/>
  <c r="F406" i="12"/>
  <c r="F407" i="12"/>
  <c r="F408" i="12"/>
  <c r="F6094" i="12"/>
  <c r="F6095" i="12"/>
  <c r="F267" i="12"/>
  <c r="F268" i="12"/>
  <c r="F1375" i="12"/>
  <c r="F409" i="12"/>
  <c r="F410" i="12"/>
  <c r="F411" i="12"/>
  <c r="F412" i="12"/>
  <c r="F413" i="12"/>
  <c r="F414" i="12"/>
  <c r="F415" i="12"/>
  <c r="F416" i="12"/>
  <c r="F417" i="12"/>
  <c r="F418" i="12"/>
  <c r="F419" i="12"/>
  <c r="F1376" i="12"/>
  <c r="F9199" i="12"/>
  <c r="F9200" i="12"/>
  <c r="F9201" i="12"/>
  <c r="F9202" i="12"/>
  <c r="F9203" i="12"/>
  <c r="F9204" i="12"/>
  <c r="F9205" i="12"/>
  <c r="F9206" i="12"/>
  <c r="F9207" i="12"/>
  <c r="F9208" i="12"/>
  <c r="F9209" i="12"/>
  <c r="F9210" i="12"/>
  <c r="F9211" i="12"/>
  <c r="F9212" i="12"/>
  <c r="F9213" i="12"/>
  <c r="F9214" i="12"/>
  <c r="F9215" i="12"/>
  <c r="F9216" i="12"/>
  <c r="F9217" i="12"/>
  <c r="F10071" i="12"/>
  <c r="F10072" i="12"/>
  <c r="F269" i="12"/>
  <c r="F9218" i="12"/>
  <c r="F8529" i="12"/>
  <c r="F8530" i="12"/>
  <c r="F8531" i="12"/>
  <c r="F8280" i="12"/>
  <c r="F8163" i="12"/>
  <c r="F8164" i="12"/>
  <c r="F2588" i="12"/>
  <c r="F5228" i="12"/>
  <c r="F5474" i="12"/>
  <c r="F5475" i="12"/>
  <c r="F6096" i="12"/>
  <c r="F2589" i="12"/>
  <c r="F2590" i="12"/>
  <c r="F2591" i="12"/>
  <c r="F7849" i="12"/>
  <c r="F7850" i="12"/>
  <c r="F8958" i="12"/>
  <c r="F8959" i="12"/>
  <c r="F8960" i="12"/>
  <c r="F8961" i="12"/>
  <c r="F2333" i="12"/>
  <c r="F10144" i="12"/>
  <c r="F6097" i="12"/>
  <c r="F7710" i="12"/>
  <c r="F7711" i="12"/>
  <c r="F7712" i="12"/>
  <c r="F8281" i="12"/>
  <c r="F8282" i="12"/>
  <c r="F636" i="12"/>
  <c r="F2271" i="12"/>
  <c r="F2272" i="12"/>
  <c r="F2273" i="12"/>
  <c r="F2274" i="12"/>
  <c r="F2275" i="12"/>
  <c r="F10234" i="12"/>
  <c r="F8283" i="12"/>
  <c r="F8284" i="12"/>
  <c r="F8285" i="12"/>
  <c r="F8286" i="12"/>
  <c r="F8287" i="12"/>
  <c r="F8288" i="12"/>
  <c r="F8289" i="12"/>
  <c r="F1228" i="12"/>
  <c r="F1229" i="12"/>
  <c r="F1230" i="12"/>
  <c r="F7092" i="12"/>
  <c r="F7093" i="12"/>
  <c r="F7094" i="12"/>
  <c r="F7095" i="12"/>
  <c r="F9219" i="12"/>
  <c r="F9220" i="12"/>
  <c r="F9221" i="12"/>
  <c r="F9222" i="12"/>
  <c r="F9223" i="12"/>
  <c r="F9224" i="12"/>
  <c r="F9225" i="12"/>
  <c r="F9226" i="12"/>
  <c r="F9227" i="12"/>
  <c r="F9228" i="12"/>
  <c r="F9229" i="12"/>
  <c r="F9230" i="12"/>
  <c r="F9231" i="12"/>
  <c r="F9232" i="12"/>
  <c r="F9233" i="12"/>
  <c r="F9234" i="12"/>
  <c r="F9235" i="12"/>
  <c r="F9236" i="12"/>
  <c r="F9237" i="12"/>
  <c r="F9238" i="12"/>
  <c r="F9239" i="12"/>
  <c r="F9240" i="12"/>
  <c r="F9241" i="12"/>
  <c r="F9242" i="12"/>
  <c r="F9243" i="12"/>
  <c r="F9244" i="12"/>
  <c r="F9245" i="12"/>
  <c r="F9246" i="12"/>
  <c r="F9247" i="12"/>
  <c r="F9248" i="12"/>
  <c r="F9249" i="12"/>
  <c r="F9250" i="12"/>
  <c r="F9251" i="12"/>
  <c r="F9252" i="12"/>
  <c r="F9253" i="12"/>
  <c r="F9254" i="12"/>
  <c r="F9255" i="12"/>
  <c r="F9256" i="12"/>
  <c r="F9257" i="12"/>
  <c r="F3567" i="12"/>
  <c r="F3568" i="12"/>
  <c r="F9258" i="12"/>
  <c r="F9259" i="12"/>
  <c r="F1572" i="12"/>
  <c r="F1573" i="12"/>
  <c r="F2725" i="12"/>
  <c r="F8290" i="12"/>
  <c r="F2726" i="12"/>
  <c r="F2727" i="12"/>
  <c r="F2728" i="12"/>
  <c r="F2729" i="12"/>
  <c r="F2730" i="12"/>
  <c r="F2731" i="12"/>
  <c r="F2732" i="12"/>
  <c r="F2733" i="12"/>
  <c r="F2734" i="12"/>
  <c r="F2735" i="12"/>
  <c r="F1574" i="12"/>
  <c r="F1575" i="12"/>
  <c r="F1576" i="12"/>
  <c r="F3183" i="12"/>
  <c r="F3184" i="12"/>
  <c r="F3185" i="12"/>
  <c r="F3326" i="12"/>
  <c r="F6098" i="12"/>
  <c r="F2334" i="12"/>
  <c r="F2335" i="12"/>
  <c r="F270" i="12"/>
  <c r="F7484" i="12"/>
  <c r="F7713" i="12"/>
  <c r="F7714" i="12"/>
  <c r="F7715" i="12"/>
  <c r="F1777" i="12"/>
  <c r="F6452" i="12"/>
  <c r="F637" i="12"/>
  <c r="F8532" i="12"/>
  <c r="F271" i="12"/>
  <c r="F1778" i="12"/>
  <c r="F1779" i="12"/>
  <c r="F1780" i="12"/>
  <c r="F1781" i="12"/>
  <c r="F1782" i="12"/>
  <c r="F8533" i="12"/>
  <c r="F8157" i="12"/>
  <c r="F8158" i="12"/>
  <c r="F8159" i="12"/>
  <c r="F8291" i="12"/>
  <c r="F10102" i="12"/>
  <c r="F10103" i="12"/>
  <c r="F10104" i="12"/>
  <c r="F10105" i="12"/>
  <c r="F10106" i="12"/>
  <c r="F10107" i="12"/>
  <c r="F10108" i="12"/>
  <c r="F10109" i="12"/>
  <c r="F9743" i="12"/>
  <c r="F638" i="12"/>
  <c r="F639" i="12"/>
  <c r="F640" i="12"/>
  <c r="F641" i="12"/>
  <c r="F642" i="12"/>
  <c r="F643" i="12"/>
  <c r="F58" i="12"/>
  <c r="F8292" i="12"/>
  <c r="F5476" i="12"/>
  <c r="F5477" i="12"/>
  <c r="F5478" i="12"/>
  <c r="F5479" i="12"/>
  <c r="F5480" i="12"/>
  <c r="F5481" i="12"/>
  <c r="F7289" i="12"/>
  <c r="F3974" i="12"/>
  <c r="F184" i="12"/>
  <c r="F7180" i="12"/>
  <c r="F36" i="12"/>
  <c r="F37" i="12"/>
  <c r="F38" i="12"/>
  <c r="F228" i="12"/>
  <c r="F8160" i="12"/>
  <c r="F3327" i="12"/>
  <c r="F3328" i="12"/>
  <c r="F3329" i="12"/>
  <c r="F3330" i="12"/>
  <c r="F3331" i="12"/>
  <c r="F6878" i="12"/>
  <c r="F1195" i="12"/>
  <c r="F1196" i="12"/>
  <c r="F9138" i="12"/>
  <c r="F4203" i="12"/>
  <c r="F6099" i="12"/>
  <c r="F6100" i="12"/>
  <c r="F6101" i="12"/>
  <c r="F6102" i="12"/>
  <c r="F2736" i="12"/>
  <c r="F6103" i="12"/>
  <c r="F6104" i="12"/>
  <c r="F2737" i="12"/>
  <c r="F6105" i="12"/>
  <c r="F6106" i="12"/>
  <c r="F2738" i="12"/>
  <c r="F2739" i="12"/>
  <c r="F2740" i="12"/>
  <c r="F2741" i="12"/>
  <c r="F2742" i="12"/>
  <c r="F2743" i="12"/>
  <c r="F2744" i="12"/>
  <c r="F2745" i="12"/>
  <c r="F2746" i="12"/>
  <c r="F2747" i="12"/>
  <c r="F4783" i="12"/>
  <c r="F6107" i="12"/>
  <c r="F6108" i="12"/>
  <c r="F6109" i="12"/>
  <c r="F6110" i="12"/>
  <c r="F6111" i="12"/>
  <c r="F6112" i="12"/>
  <c r="F6113" i="12"/>
  <c r="F6114" i="12"/>
  <c r="F6115" i="12"/>
  <c r="F6116" i="12"/>
  <c r="F6117" i="12"/>
  <c r="F6118" i="12"/>
  <c r="F8293" i="12"/>
  <c r="F6119" i="12"/>
  <c r="F6120" i="12"/>
  <c r="F6121" i="12"/>
  <c r="F6122" i="12"/>
  <c r="F9015" i="12"/>
  <c r="F9016" i="12"/>
  <c r="F3332" i="12"/>
  <c r="F3333" i="12"/>
  <c r="F3334" i="12"/>
  <c r="F3335" i="12"/>
  <c r="F3336" i="12"/>
  <c r="F1377" i="12"/>
  <c r="F2748" i="12"/>
  <c r="F2749" i="12"/>
  <c r="F7096" i="12"/>
  <c r="F3975" i="12"/>
  <c r="F1722" i="12"/>
  <c r="F1723" i="12"/>
  <c r="F1724" i="12"/>
  <c r="F3744" i="12"/>
  <c r="F3745" i="12"/>
  <c r="F3569" i="12"/>
  <c r="F3570" i="12"/>
  <c r="F3571" i="12"/>
  <c r="F3572" i="12"/>
  <c r="F3573" i="12"/>
  <c r="F3574" i="12"/>
  <c r="F3575" i="12"/>
  <c r="F3576" i="12"/>
  <c r="F3577" i="12"/>
  <c r="F3578" i="12"/>
  <c r="F3579" i="12"/>
  <c r="F3580" i="12"/>
  <c r="F3581" i="12"/>
  <c r="F3582" i="12"/>
  <c r="F3583" i="12"/>
  <c r="F3584" i="12"/>
  <c r="F3585" i="12"/>
  <c r="F3586" i="12"/>
  <c r="F3587" i="12"/>
  <c r="F3588" i="12"/>
  <c r="F3589" i="12"/>
  <c r="F3590" i="12"/>
  <c r="F3591" i="12"/>
  <c r="F3592" i="12"/>
  <c r="F3593" i="12"/>
  <c r="F5102" i="12"/>
  <c r="F5103" i="12"/>
  <c r="F4058" i="12"/>
  <c r="F7298" i="12"/>
  <c r="F672" i="12"/>
  <c r="F673" i="12"/>
  <c r="F674" i="12"/>
  <c r="F675" i="12"/>
  <c r="F9260" i="12"/>
  <c r="F7396" i="12"/>
  <c r="F7181" i="12"/>
  <c r="F4268" i="12"/>
  <c r="F2750" i="12"/>
  <c r="F2751" i="12"/>
  <c r="F2752" i="12"/>
  <c r="F8962" i="12"/>
  <c r="F1197" i="12"/>
  <c r="F1198" i="12"/>
  <c r="F8534" i="12"/>
  <c r="F8535" i="12"/>
  <c r="F9261" i="12"/>
  <c r="F9262" i="12"/>
  <c r="F7522" i="12"/>
  <c r="F7523" i="12"/>
  <c r="F10235" i="12"/>
  <c r="F9263" i="12"/>
  <c r="F9264" i="12"/>
  <c r="F1783" i="12"/>
  <c r="F7182" i="12"/>
  <c r="F7183" i="12"/>
  <c r="F7184" i="12"/>
  <c r="F7185" i="12"/>
  <c r="F4973" i="12"/>
  <c r="F4974" i="12"/>
  <c r="F4975" i="12"/>
  <c r="F4510" i="12"/>
  <c r="F4833" i="12"/>
  <c r="F9265" i="12"/>
  <c r="F2592" i="12"/>
  <c r="F4721" i="12"/>
  <c r="F4722" i="12"/>
  <c r="F4400" i="12"/>
  <c r="F8536" i="12"/>
  <c r="F4678" i="12"/>
  <c r="F9266" i="12"/>
  <c r="F7267" i="12"/>
  <c r="F7268" i="12"/>
  <c r="F10089" i="12"/>
  <c r="F3337" i="12"/>
  <c r="F5104" i="12"/>
  <c r="F5105" i="12"/>
  <c r="F5106" i="12"/>
  <c r="F5107" i="12"/>
  <c r="F5108" i="12"/>
  <c r="F5109" i="12"/>
  <c r="F5110" i="12"/>
  <c r="F5111" i="12"/>
  <c r="F5112" i="12"/>
  <c r="F9267" i="12"/>
  <c r="F8294" i="12"/>
  <c r="F10145" i="12"/>
  <c r="F1784" i="12"/>
  <c r="F1785" i="12"/>
  <c r="F1786" i="12"/>
  <c r="F1787" i="12"/>
  <c r="F10146" i="12"/>
  <c r="F2753" i="12"/>
  <c r="F2754" i="12"/>
  <c r="F621" i="12"/>
  <c r="F622" i="12"/>
  <c r="F8295"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9139" i="12"/>
  <c r="F9140" i="12"/>
  <c r="F9141" i="12"/>
  <c r="F9142" i="12"/>
  <c r="F9143" i="12"/>
  <c r="F9144" i="12"/>
  <c r="F9145" i="12"/>
  <c r="F9146" i="12"/>
  <c r="F9147" i="12"/>
  <c r="F2789" i="12"/>
  <c r="F2790" i="12"/>
  <c r="F5914" i="12"/>
  <c r="F9148" i="12"/>
  <c r="F6123" i="12"/>
  <c r="F6124" i="12"/>
  <c r="F6125" i="12"/>
  <c r="F6126" i="12"/>
  <c r="F6127" i="12"/>
  <c r="F2791" i="12"/>
  <c r="F2792" i="12"/>
  <c r="F2793" i="12"/>
  <c r="F2794" i="12"/>
  <c r="F2795" i="12"/>
  <c r="F2796" i="12"/>
  <c r="F2797" i="12"/>
  <c r="F2798" i="12"/>
  <c r="F2799" i="12"/>
  <c r="F2800" i="12"/>
  <c r="F2801" i="12"/>
  <c r="F2802" i="12"/>
  <c r="F2803" i="12"/>
  <c r="F2804" i="12"/>
  <c r="F6128" i="12"/>
  <c r="F272" i="12"/>
  <c r="F273" i="12"/>
  <c r="F274" i="12"/>
  <c r="F275" i="12"/>
  <c r="F276" i="12"/>
  <c r="F277" i="12"/>
  <c r="F278" i="12"/>
  <c r="F279" i="12"/>
  <c r="F6129" i="12"/>
  <c r="F6130" i="12"/>
  <c r="F6131" i="12"/>
  <c r="F6132" i="12"/>
  <c r="F9268" i="12"/>
  <c r="F6133" i="12"/>
  <c r="F6134" i="12"/>
  <c r="F6135" i="12"/>
  <c r="F6136" i="12"/>
  <c r="F6137" i="12"/>
  <c r="F6138" i="12"/>
  <c r="F6139" i="12"/>
  <c r="F9001" i="12"/>
  <c r="F9002" i="12"/>
  <c r="F9003" i="12"/>
  <c r="F9004" i="12"/>
  <c r="F6140" i="12"/>
  <c r="F6141" i="12"/>
  <c r="F6142" i="12"/>
  <c r="F6143" i="12"/>
  <c r="F6144" i="12"/>
  <c r="F6145" i="12"/>
  <c r="F1378" i="12"/>
  <c r="F1379" i="12"/>
  <c r="F1380" i="12"/>
  <c r="F2805" i="12"/>
  <c r="F2806" i="12"/>
  <c r="F2807" i="12"/>
  <c r="F2808" i="12"/>
  <c r="F2809" i="12"/>
  <c r="F8296" i="12"/>
  <c r="F3594" i="12"/>
  <c r="F9017" i="12"/>
  <c r="F10147" i="12"/>
  <c r="F3595" i="12"/>
  <c r="F5113" i="12"/>
  <c r="F10236" i="12"/>
  <c r="F4511" i="12"/>
  <c r="F8537" i="12"/>
  <c r="F8538" i="12"/>
  <c r="F8539" i="12"/>
  <c r="F8540" i="12"/>
  <c r="F8297" i="12"/>
  <c r="F8298" i="12"/>
  <c r="F3746" i="12"/>
  <c r="F3747" i="12"/>
  <c r="F10148" i="12"/>
  <c r="F10149" i="12"/>
  <c r="F10150" i="12"/>
  <c r="F4784" i="12"/>
  <c r="F5797" i="12"/>
  <c r="F5798" i="12"/>
  <c r="F1577" i="12"/>
  <c r="F2810" i="12"/>
  <c r="F2336" i="12"/>
  <c r="F2337" i="12"/>
  <c r="F3292" i="12"/>
  <c r="F3293" i="12"/>
  <c r="F10151" i="12"/>
  <c r="F6580" i="12"/>
  <c r="F2811" i="12"/>
  <c r="F2812" i="12"/>
  <c r="F2813" i="12"/>
  <c r="F2814" i="12"/>
  <c r="F2815" i="12"/>
  <c r="F2816" i="12"/>
  <c r="F2817" i="12"/>
  <c r="F2818" i="12"/>
  <c r="F2819" i="12"/>
  <c r="F2820" i="12"/>
  <c r="F2821" i="12"/>
  <c r="F7097" i="12"/>
  <c r="F1631" i="12"/>
  <c r="F6867" i="12"/>
  <c r="F6868" i="12"/>
  <c r="F9149" i="12"/>
  <c r="F10152" i="12"/>
  <c r="F10153" i="12"/>
  <c r="F10154" i="12"/>
  <c r="F10155" i="12"/>
  <c r="F10156" i="12"/>
  <c r="F10157" i="12"/>
  <c r="F7098" i="12"/>
  <c r="F7099" i="12"/>
  <c r="F7100" i="12"/>
  <c r="F7101" i="12"/>
  <c r="F8541" i="12"/>
  <c r="F4870" i="12"/>
  <c r="F185" i="12"/>
  <c r="F3976" i="12"/>
  <c r="F3977" i="12"/>
  <c r="F3978" i="12"/>
  <c r="F3979" i="12"/>
  <c r="F3980" i="12"/>
  <c r="F1788" i="12"/>
  <c r="F1789" i="12"/>
  <c r="F1790" i="12"/>
  <c r="F1791" i="12"/>
  <c r="F7102" i="12"/>
  <c r="F752" i="12"/>
  <c r="F753" i="12"/>
  <c r="F754" i="12"/>
  <c r="F755" i="12"/>
  <c r="F756" i="12"/>
  <c r="F757" i="12"/>
  <c r="F758" i="12"/>
  <c r="F759" i="12"/>
  <c r="F760" i="12"/>
  <c r="F7103" i="12"/>
  <c r="F7104" i="12"/>
  <c r="F7105" i="12"/>
  <c r="F7106" i="12"/>
  <c r="F792" i="12"/>
  <c r="F793" i="12"/>
  <c r="F7107" i="12"/>
  <c r="F7108" i="12"/>
  <c r="F7109" i="12"/>
  <c r="F7033" i="12"/>
  <c r="F7034" i="12"/>
  <c r="F7035" i="12"/>
  <c r="F7036" i="12"/>
  <c r="F2822" i="12"/>
  <c r="F7037" i="12"/>
  <c r="F7038" i="12"/>
  <c r="F7039" i="12"/>
  <c r="F7040" i="12"/>
  <c r="F7041" i="12"/>
  <c r="F7042" i="12"/>
  <c r="F7043" i="12"/>
  <c r="F7044" i="12"/>
  <c r="F7045" i="12"/>
  <c r="F7046" i="12"/>
  <c r="F7047" i="12"/>
  <c r="F7048" i="12"/>
  <c r="F7049" i="12"/>
  <c r="F7050" i="12"/>
  <c r="F7051" i="12"/>
  <c r="F7052" i="12"/>
  <c r="F7053" i="12"/>
  <c r="F7054" i="12"/>
  <c r="F7851" i="12"/>
  <c r="F7852" i="12"/>
  <c r="F8054" i="12"/>
  <c r="F3596" i="12"/>
  <c r="F8070" i="12"/>
  <c r="F4713" i="12"/>
  <c r="F5915" i="12"/>
  <c r="F484" i="12"/>
  <c r="F5916" i="12"/>
  <c r="F5917" i="12"/>
  <c r="F9150" i="12"/>
  <c r="F100" i="12"/>
  <c r="F101" i="12"/>
  <c r="F102" i="12"/>
  <c r="F8299" i="12"/>
  <c r="F5482" i="12"/>
  <c r="F7243" i="12"/>
  <c r="F9018" i="12"/>
  <c r="F9973" i="12"/>
  <c r="F6146" i="12"/>
  <c r="F6147" i="12"/>
  <c r="F5615" i="12"/>
  <c r="F3313" i="12"/>
  <c r="F10237" i="12"/>
  <c r="F794" i="12"/>
  <c r="F795" i="12"/>
  <c r="F4512" i="12"/>
  <c r="F4513" i="12"/>
  <c r="F4514" i="12"/>
  <c r="F6824" i="12"/>
  <c r="F6825" i="12"/>
  <c r="F6826" i="12"/>
  <c r="F6827" i="12"/>
  <c r="F6828" i="12"/>
  <c r="F6829" i="12"/>
  <c r="F6830" i="12"/>
  <c r="F6831" i="12"/>
  <c r="F6832" i="12"/>
  <c r="F6833" i="12"/>
  <c r="F6834" i="12"/>
  <c r="F6835" i="12"/>
  <c r="F8300" i="12"/>
  <c r="F8301" i="12"/>
  <c r="F8302" i="12"/>
  <c r="F8303" i="12"/>
  <c r="F8304" i="12"/>
  <c r="F7110" i="12"/>
  <c r="F7111" i="12"/>
  <c r="F7112" i="12"/>
  <c r="F7113" i="12"/>
  <c r="F148" i="12"/>
  <c r="F149" i="12"/>
  <c r="F150" i="12"/>
  <c r="F7114" i="12"/>
  <c r="F7115" i="12"/>
  <c r="F7116" i="12"/>
  <c r="F7117" i="12"/>
  <c r="F7118" i="12"/>
  <c r="F7119" i="12"/>
  <c r="F7120" i="12"/>
  <c r="F7121" i="12"/>
  <c r="F7122" i="12"/>
  <c r="F7123" i="12"/>
  <c r="F7124" i="12"/>
  <c r="F6660" i="12"/>
  <c r="F6661" i="12"/>
  <c r="F6662" i="12"/>
  <c r="F6663" i="12"/>
  <c r="F6664" i="12"/>
  <c r="F6665" i="12"/>
  <c r="F2593" i="12"/>
  <c r="F2594" i="12"/>
  <c r="F2595" i="12"/>
  <c r="F7232" i="12"/>
  <c r="F7125" i="12"/>
  <c r="F7126" i="12"/>
  <c r="F7127" i="12"/>
  <c r="F2569" i="12"/>
  <c r="F2570" i="12"/>
  <c r="F2571" i="12"/>
  <c r="F2572" i="12"/>
  <c r="F6550" i="12"/>
  <c r="F6551" i="12"/>
  <c r="F6552" i="12"/>
  <c r="F186" i="12"/>
  <c r="F187" i="12"/>
  <c r="F188" i="12"/>
  <c r="F189" i="12"/>
  <c r="F190" i="12"/>
  <c r="F191" i="12"/>
  <c r="F192" i="12"/>
  <c r="F193" i="12"/>
  <c r="F194" i="12"/>
  <c r="F195" i="12"/>
  <c r="F122" i="12"/>
  <c r="F123" i="12"/>
  <c r="F4102" i="12"/>
  <c r="F4103" i="12"/>
  <c r="F4104" i="12"/>
  <c r="F6953" i="12"/>
  <c r="F6954" i="12"/>
  <c r="F6955" i="12"/>
  <c r="F9555" i="12"/>
  <c r="F9556" i="12"/>
  <c r="F8305" i="12"/>
  <c r="F8306" i="12"/>
  <c r="F8307" i="12"/>
  <c r="F8308" i="12"/>
  <c r="F8309" i="12"/>
  <c r="F8310" i="12"/>
  <c r="F4059" i="12"/>
  <c r="F7524" i="12"/>
  <c r="F7525" i="12"/>
  <c r="F6848" i="12"/>
  <c r="F7526" i="12"/>
  <c r="F7055" i="12"/>
  <c r="F7989" i="12"/>
  <c r="F7990" i="12"/>
  <c r="F7991" i="12"/>
  <c r="F7992" i="12"/>
  <c r="F7993" i="12"/>
  <c r="F7322" i="12"/>
  <c r="F5483" i="12"/>
  <c r="F5484" i="12"/>
  <c r="F7960" i="12"/>
  <c r="F4785" i="12"/>
  <c r="F7448" i="12"/>
  <c r="F7449" i="12"/>
  <c r="F7450" i="12"/>
  <c r="F7451" i="12"/>
  <c r="F7452" i="12"/>
  <c r="F3597" i="12"/>
  <c r="F3748" i="12"/>
  <c r="F5786" i="12"/>
  <c r="F5787" i="12"/>
  <c r="F5788" i="12"/>
  <c r="F10238" i="12"/>
  <c r="F7716" i="12"/>
  <c r="F7717" i="12"/>
  <c r="F7718" i="12"/>
  <c r="F7719" i="12"/>
  <c r="F7720" i="12"/>
  <c r="F7721" i="12"/>
  <c r="F7722" i="12"/>
  <c r="F7723" i="12"/>
  <c r="F7724" i="12"/>
  <c r="F7725" i="12"/>
  <c r="F7726" i="12"/>
  <c r="F7727" i="12"/>
  <c r="F7728" i="12"/>
  <c r="F7729" i="12"/>
  <c r="F7730" i="12"/>
  <c r="F7731" i="12"/>
  <c r="F7732" i="12"/>
  <c r="F7733" i="12"/>
  <c r="F7734" i="12"/>
  <c r="F7735" i="12"/>
  <c r="F7736" i="12"/>
  <c r="F2823" i="12"/>
  <c r="F2824" i="12"/>
  <c r="F2825" i="12"/>
  <c r="F2826" i="12"/>
  <c r="F2827" i="12"/>
  <c r="F2828" i="12"/>
  <c r="F2829" i="12"/>
  <c r="F2830" i="12"/>
  <c r="F2831" i="12"/>
  <c r="F2832" i="12"/>
  <c r="F7737" i="12"/>
  <c r="F7738" i="12"/>
  <c r="F7739" i="12"/>
  <c r="F7740" i="12"/>
  <c r="F7741" i="12"/>
  <c r="F7742" i="12"/>
  <c r="F7743" i="12"/>
  <c r="F7744" i="12"/>
  <c r="F7745" i="12"/>
  <c r="F7746" i="12"/>
  <c r="F7747" i="12"/>
  <c r="F7748" i="12"/>
  <c r="F7749" i="12"/>
  <c r="F7750" i="12"/>
  <c r="F5616" i="12"/>
  <c r="F7751" i="12"/>
  <c r="F7752" i="12"/>
  <c r="F7753" i="12"/>
  <c r="F7853" i="12"/>
  <c r="F7854" i="12"/>
  <c r="F7754" i="12"/>
  <c r="F7755" i="12"/>
  <c r="F10239" i="12"/>
  <c r="F7128" i="12"/>
  <c r="F7129" i="12"/>
  <c r="F7130" i="12"/>
  <c r="F7131" i="12"/>
  <c r="F2833" i="12"/>
  <c r="F2834" i="12"/>
  <c r="F2835" i="12"/>
  <c r="F2836" i="12"/>
  <c r="F2837" i="12"/>
  <c r="F2838" i="12"/>
  <c r="F2839" i="12"/>
  <c r="F2840" i="12"/>
  <c r="F1792" i="12"/>
  <c r="F4285" i="12"/>
  <c r="F4723" i="12"/>
  <c r="F4724" i="12"/>
  <c r="F4725" i="12"/>
  <c r="F4726" i="12"/>
  <c r="F4727" i="12"/>
  <c r="F4728" i="12"/>
  <c r="F4729" i="12"/>
  <c r="F4730" i="12"/>
  <c r="F4731" i="12"/>
  <c r="F4732" i="12"/>
  <c r="F4733" i="12"/>
  <c r="F4734" i="12"/>
  <c r="F4735" i="12"/>
  <c r="F4736" i="12"/>
  <c r="F4737" i="12"/>
  <c r="F4738" i="12"/>
  <c r="F1231" i="12"/>
  <c r="F6907" i="12"/>
  <c r="F3598" i="12"/>
  <c r="F3599" i="12"/>
  <c r="F5617" i="12"/>
  <c r="F5618" i="12"/>
  <c r="F5619" i="12"/>
  <c r="F5620" i="12"/>
  <c r="F3600" i="12"/>
  <c r="F3601" i="12"/>
  <c r="F4515" i="12"/>
  <c r="F4516" i="12"/>
  <c r="F10158" i="12"/>
  <c r="F8176" i="12"/>
  <c r="F7132" i="12"/>
  <c r="F7133" i="12"/>
  <c r="F7134" i="12"/>
  <c r="F7135" i="12"/>
  <c r="F7136" i="12"/>
  <c r="F1793" i="12"/>
  <c r="F1578" i="12"/>
  <c r="F1579" i="12"/>
  <c r="F1580" i="12"/>
  <c r="F3602" i="12"/>
  <c r="F3749" i="12"/>
  <c r="F3750" i="12"/>
  <c r="F3751" i="12"/>
  <c r="F3752" i="12"/>
  <c r="F3753" i="12"/>
  <c r="F3754" i="12"/>
  <c r="F3755" i="12"/>
  <c r="F3756" i="12"/>
  <c r="F3757" i="12"/>
  <c r="F3758" i="12"/>
  <c r="F3759" i="12"/>
  <c r="F3760" i="12"/>
  <c r="F3761" i="12"/>
  <c r="F6148" i="12"/>
  <c r="F8311" i="12"/>
  <c r="F2247" i="12"/>
  <c r="F2248" i="12"/>
  <c r="F2249" i="12"/>
  <c r="F2841" i="12"/>
  <c r="F2842" i="12"/>
  <c r="F2843" i="12"/>
  <c r="F2844" i="12"/>
  <c r="F9269" i="12"/>
  <c r="F2845" i="12"/>
  <c r="F2846" i="12"/>
  <c r="F4976" i="12"/>
  <c r="F4977" i="12"/>
  <c r="F196" i="12"/>
  <c r="F580" i="12"/>
  <c r="F5621" i="12"/>
  <c r="F5622" i="12"/>
  <c r="F5623" i="12"/>
  <c r="F9270" i="12"/>
  <c r="F8312" i="12"/>
  <c r="F8313" i="12"/>
  <c r="F7323" i="12"/>
  <c r="F7324" i="12"/>
  <c r="F3934" i="12"/>
  <c r="F3935" i="12"/>
  <c r="F3936" i="12"/>
  <c r="F3937" i="12"/>
  <c r="F3938" i="12"/>
  <c r="F5624" i="12"/>
  <c r="F3939" i="12"/>
  <c r="F3940" i="12"/>
  <c r="F3941" i="12"/>
  <c r="F3942" i="12"/>
  <c r="F3943" i="12"/>
  <c r="F3944" i="12"/>
  <c r="F3945" i="12"/>
  <c r="F3946" i="12"/>
  <c r="F3947" i="12"/>
  <c r="F3948" i="12"/>
  <c r="F3949" i="12"/>
  <c r="F3950" i="12"/>
  <c r="F3951" i="12"/>
  <c r="F3952" i="12"/>
  <c r="F3953" i="12"/>
  <c r="F3954" i="12"/>
  <c r="F3955" i="12"/>
  <c r="F3956" i="12"/>
  <c r="F3957" i="12"/>
  <c r="F3958" i="12"/>
  <c r="F3959" i="12"/>
  <c r="F8314" i="12"/>
  <c r="F3960" i="12"/>
  <c r="F7397" i="12"/>
  <c r="F7398" i="12"/>
  <c r="F3961" i="12"/>
  <c r="F3962" i="12"/>
  <c r="F8542" i="12"/>
  <c r="F8543" i="12"/>
  <c r="F8544" i="12"/>
  <c r="F8545" i="12"/>
  <c r="F8546" i="12"/>
  <c r="F4978" i="12"/>
  <c r="F4979" i="12"/>
  <c r="F280" i="12"/>
  <c r="F281" i="12"/>
  <c r="F282" i="12"/>
  <c r="F725" i="12"/>
  <c r="F4517" i="12"/>
  <c r="F1232" i="12"/>
  <c r="F3603" i="12"/>
  <c r="F5918" i="12"/>
  <c r="F5919" i="12"/>
  <c r="F5920" i="12"/>
  <c r="F5921" i="12"/>
  <c r="F5922" i="12"/>
  <c r="F5923" i="12"/>
  <c r="F7399" i="12"/>
  <c r="F5924" i="12"/>
  <c r="F5925" i="12"/>
  <c r="F3604" i="12"/>
  <c r="F3605" i="12"/>
  <c r="F3606" i="12"/>
  <c r="F3607" i="12"/>
  <c r="F3608" i="12"/>
  <c r="F3609" i="12"/>
  <c r="F3610" i="12"/>
  <c r="F3611" i="12"/>
  <c r="F3612" i="12"/>
  <c r="F3613" i="12"/>
  <c r="F3614" i="12"/>
  <c r="F3615" i="12"/>
  <c r="F7400" i="12"/>
  <c r="F7401" i="12"/>
  <c r="F7402" i="12"/>
  <c r="F7403" i="12"/>
  <c r="F3963" i="12"/>
  <c r="F5205" i="12"/>
  <c r="F10240" i="12"/>
  <c r="F59" i="12"/>
  <c r="F60" i="12"/>
  <c r="F8071" i="12"/>
  <c r="F8072" i="12"/>
  <c r="F8073" i="12"/>
  <c r="F8074" i="12"/>
  <c r="F8075" i="12"/>
  <c r="F8076" i="12"/>
  <c r="F8077" i="12"/>
  <c r="F8078" i="12"/>
  <c r="F8079" i="12"/>
  <c r="F8080" i="12"/>
  <c r="F8081" i="12"/>
  <c r="F8082" i="12"/>
  <c r="F8083" i="12"/>
  <c r="F8084" i="12"/>
  <c r="F8085" i="12"/>
  <c r="F8086" i="12"/>
  <c r="F8087" i="12"/>
  <c r="F8088" i="12"/>
  <c r="F8089" i="12"/>
  <c r="F8090" i="12"/>
  <c r="F3616" i="12"/>
  <c r="F3617" i="12"/>
  <c r="F3618" i="12"/>
  <c r="F1581" i="12"/>
  <c r="F7756" i="12"/>
  <c r="F7757"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9271" i="12"/>
  <c r="F6956" i="12"/>
  <c r="F3619" i="12"/>
  <c r="F3620" i="12"/>
  <c r="F3621" i="12"/>
  <c r="F3622" i="12"/>
  <c r="F3623" i="12"/>
  <c r="F3624" i="12"/>
  <c r="F6957" i="12"/>
  <c r="F3625" i="12"/>
  <c r="F6666" i="12"/>
  <c r="F4980" i="12"/>
  <c r="F4981" i="12"/>
  <c r="F4982" i="12"/>
  <c r="F4983" i="12"/>
  <c r="F1632" i="12"/>
  <c r="F1633" i="12"/>
  <c r="F1634" i="12"/>
  <c r="F4984" i="12"/>
  <c r="F4985" i="12"/>
  <c r="F4986" i="12"/>
  <c r="F4987" i="12"/>
  <c r="F4988" i="12"/>
  <c r="F4989" i="12"/>
  <c r="F10008" i="12"/>
  <c r="F10009" i="12"/>
  <c r="F10010" i="12"/>
  <c r="F10011" i="12"/>
  <c r="F10012" i="12"/>
  <c r="F10013" i="12"/>
  <c r="F10014" i="12"/>
  <c r="F10015" i="12"/>
  <c r="F10016" i="12"/>
  <c r="F10017" i="12"/>
  <c r="F10018" i="12"/>
  <c r="F10019" i="12"/>
  <c r="F10020" i="12"/>
  <c r="F10021" i="12"/>
  <c r="F10022" i="12"/>
  <c r="F10023" i="12"/>
  <c r="F10024" i="12"/>
  <c r="F10025" i="12"/>
  <c r="F10026" i="12"/>
  <c r="F10027" i="12"/>
  <c r="F10028" i="12"/>
  <c r="F10029" i="12"/>
  <c r="F10030" i="12"/>
  <c r="F10031" i="12"/>
  <c r="F10032" i="12"/>
  <c r="F10033" i="12"/>
  <c r="F10034" i="12"/>
  <c r="F10035" i="12"/>
  <c r="F10036" i="12"/>
  <c r="F10037" i="12"/>
  <c r="F10038" i="12"/>
  <c r="F10039" i="12"/>
  <c r="F10040" i="12"/>
  <c r="F10041" i="12"/>
  <c r="F10042" i="12"/>
  <c r="F10043" i="12"/>
  <c r="F10044" i="12"/>
  <c r="F10045" i="12"/>
  <c r="F10046" i="12"/>
  <c r="F10047" i="12"/>
  <c r="F10048" i="12"/>
  <c r="F10049" i="12"/>
  <c r="F10050" i="12"/>
  <c r="F10051" i="12"/>
  <c r="F10052" i="12"/>
  <c r="F9712" i="12"/>
  <c r="F1635" i="12"/>
  <c r="F6667" i="12"/>
  <c r="F6668" i="12"/>
  <c r="F6669" i="12"/>
  <c r="F6670" i="12"/>
  <c r="F6671" i="12"/>
  <c r="F6672" i="12"/>
  <c r="F6673" i="12"/>
  <c r="F6674" i="12"/>
  <c r="F6675" i="12"/>
  <c r="F6676" i="12"/>
  <c r="F6677" i="12"/>
  <c r="F6678" i="12"/>
  <c r="F6679" i="12"/>
  <c r="F6680" i="12"/>
  <c r="F6681" i="12"/>
  <c r="F6682" i="12"/>
  <c r="F6683" i="12"/>
  <c r="F6684" i="12"/>
  <c r="F6685" i="12"/>
  <c r="F6686" i="12"/>
  <c r="F6687" i="12"/>
  <c r="F6688" i="12"/>
  <c r="F6689" i="12"/>
  <c r="F6690" i="12"/>
  <c r="F6691" i="12"/>
  <c r="F6692" i="12"/>
  <c r="F6693" i="12"/>
  <c r="F6694" i="12"/>
  <c r="F6695" i="12"/>
  <c r="F6696" i="12"/>
  <c r="F6697" i="12"/>
  <c r="F6698" i="12"/>
  <c r="F6699" i="12"/>
  <c r="F6700" i="12"/>
  <c r="F6701" i="12"/>
  <c r="F6702" i="12"/>
  <c r="F6703" i="12"/>
  <c r="F6704" i="12"/>
  <c r="F6705" i="12"/>
  <c r="F6706" i="12"/>
  <c r="F6707" i="12"/>
  <c r="F6708" i="12"/>
  <c r="F6709" i="12"/>
  <c r="F6710" i="12"/>
  <c r="F6711" i="12"/>
  <c r="F6712" i="12"/>
  <c r="F6713" i="12"/>
  <c r="F6714" i="12"/>
  <c r="F1233" i="12"/>
  <c r="F1234" i="12"/>
  <c r="F1235" i="12"/>
  <c r="F3626" i="12"/>
  <c r="F3627" i="12"/>
  <c r="F3628" i="12"/>
  <c r="F3629" i="12"/>
  <c r="F3630" i="12"/>
  <c r="F3631" i="12"/>
  <c r="F3632" i="12"/>
  <c r="F3633" i="12"/>
  <c r="F3634" i="12"/>
  <c r="F3635" i="12"/>
  <c r="F3636" i="12"/>
  <c r="F3637" i="12"/>
  <c r="F3638" i="12"/>
  <c r="F3639" i="12"/>
  <c r="F3640" i="12"/>
  <c r="F5799" i="12"/>
  <c r="F4762" i="12"/>
  <c r="F4763" i="12"/>
  <c r="F4764" i="12"/>
  <c r="F6818" i="12"/>
  <c r="F4990" i="12"/>
  <c r="F8315" i="12"/>
  <c r="F8316" i="12"/>
  <c r="F4320" i="12"/>
  <c r="F4321" i="12"/>
  <c r="F4322" i="12"/>
  <c r="F4323" i="12"/>
  <c r="F4324" i="12"/>
  <c r="F4325" i="12"/>
  <c r="F4326" i="12"/>
  <c r="F4327" i="12"/>
  <c r="F4328" i="12"/>
  <c r="F4329" i="12"/>
  <c r="F4330" i="12"/>
  <c r="F4331" i="12"/>
  <c r="F4332" i="12"/>
  <c r="F4333" i="12"/>
  <c r="F4334" i="12"/>
  <c r="F5206" i="12"/>
  <c r="F5207" i="12"/>
  <c r="F5208" i="12"/>
  <c r="F5209" i="12"/>
  <c r="F6149" i="12"/>
  <c r="F5625" i="12"/>
  <c r="F5626" i="12"/>
  <c r="F5627" i="12"/>
  <c r="F6150" i="12"/>
  <c r="F6581" i="12"/>
  <c r="F6958" i="12"/>
  <c r="F6959" i="12"/>
  <c r="F2338" i="12"/>
  <c r="F6960" i="12"/>
  <c r="F6961" i="12"/>
  <c r="F6962" i="12"/>
  <c r="F6963" i="12"/>
  <c r="F6964" i="12"/>
  <c r="F6965" i="12"/>
  <c r="F6966" i="12"/>
  <c r="F6967" i="12"/>
  <c r="F6968" i="12"/>
  <c r="F6969" i="12"/>
  <c r="F6970" i="12"/>
  <c r="F6971" i="12"/>
  <c r="F6972" i="12"/>
  <c r="F3981" i="12"/>
  <c r="F9799" i="12"/>
  <c r="F8547" i="12"/>
  <c r="F8548" i="12"/>
  <c r="F6151" i="12"/>
  <c r="F5210" i="12"/>
  <c r="F5211" i="12"/>
  <c r="F5212" i="12"/>
  <c r="F5213" i="12"/>
  <c r="F5214" i="12"/>
  <c r="F5215" i="12"/>
  <c r="F5216" i="12"/>
  <c r="F5217" i="12"/>
  <c r="F5218" i="12"/>
  <c r="F5219" i="12"/>
  <c r="F5220" i="12"/>
  <c r="F5221" i="12"/>
  <c r="F5222" i="12"/>
  <c r="F5223" i="12"/>
  <c r="F5224" i="12"/>
  <c r="F5225" i="12"/>
  <c r="F5226" i="12"/>
  <c r="F5227" i="12"/>
  <c r="F8549" i="12"/>
  <c r="F8550" i="12"/>
  <c r="F8551" i="12"/>
  <c r="F8552" i="12"/>
  <c r="F7527" i="12"/>
  <c r="F2596" i="12"/>
  <c r="F2597" i="12"/>
  <c r="F2598" i="12"/>
  <c r="F2599" i="12"/>
  <c r="F2600" i="12"/>
  <c r="F2601" i="12"/>
  <c r="F2602" i="12"/>
  <c r="F6152" i="12"/>
  <c r="F6153" i="12"/>
  <c r="F6154" i="12"/>
  <c r="F4472" i="12"/>
  <c r="F4473" i="12"/>
  <c r="F4474" i="12"/>
  <c r="F6155" i="12"/>
  <c r="F6156" i="12"/>
  <c r="F6157" i="12"/>
  <c r="F6158" i="12"/>
  <c r="F6159" i="12"/>
  <c r="F6160" i="12"/>
  <c r="F6161" i="12"/>
  <c r="F6162" i="12"/>
  <c r="F6163" i="12"/>
  <c r="F6164" i="12"/>
  <c r="F6165" i="12"/>
  <c r="F6166" i="12"/>
  <c r="F6167" i="12"/>
  <c r="F6168" i="12"/>
  <c r="F6169" i="12"/>
  <c r="F6170" i="12"/>
  <c r="F6171" i="12"/>
  <c r="F6172" i="12"/>
  <c r="F6173" i="12"/>
  <c r="F6174" i="12"/>
  <c r="F6175" i="12"/>
  <c r="F2847" i="12"/>
  <c r="F9005" i="12"/>
  <c r="F4128" i="12"/>
  <c r="F6176" i="12"/>
  <c r="F6177" i="12"/>
  <c r="F6178" i="12"/>
  <c r="F6179" i="12"/>
  <c r="F6180" i="12"/>
  <c r="F6181" i="12"/>
  <c r="F6182" i="12"/>
  <c r="F6183" i="12"/>
  <c r="F6184" i="12"/>
  <c r="F6185" i="12"/>
  <c r="F6186" i="12"/>
  <c r="F6187" i="12"/>
  <c r="F6188" i="12"/>
  <c r="F6189" i="12"/>
  <c r="F6190" i="12"/>
  <c r="F6191" i="12"/>
  <c r="F6192" i="12"/>
  <c r="F6193" i="12"/>
  <c r="F6194" i="12"/>
  <c r="F6195" i="12"/>
  <c r="F6196" i="12"/>
  <c r="F6197" i="12"/>
  <c r="F6198" i="12"/>
  <c r="F6199" i="12"/>
  <c r="F6200" i="12"/>
  <c r="F229" i="12"/>
  <c r="F230" i="12"/>
  <c r="F9272" i="12"/>
  <c r="F4627" i="12"/>
  <c r="F10110" i="12"/>
  <c r="F10111" i="12"/>
  <c r="F10112" i="12"/>
  <c r="F10113" i="12"/>
  <c r="F10114" i="12"/>
  <c r="F10115" i="12"/>
  <c r="F10116" i="12"/>
  <c r="F10117" i="12"/>
  <c r="F10118" i="12"/>
  <c r="F10119" i="12"/>
  <c r="F10120" i="12"/>
  <c r="F10121" i="12"/>
  <c r="F10122" i="12"/>
  <c r="F10123" i="12"/>
  <c r="F6201" i="12"/>
  <c r="F6202" i="12"/>
  <c r="F6203" i="12"/>
  <c r="F6204" i="12"/>
  <c r="F6205" i="12"/>
  <c r="F6206" i="12"/>
  <c r="F6207" i="12"/>
  <c r="F6208" i="12"/>
  <c r="F6209" i="12"/>
  <c r="F6210" i="12"/>
  <c r="F6211" i="12"/>
  <c r="F6212" i="12"/>
  <c r="F6213" i="12"/>
  <c r="F6214" i="12"/>
  <c r="F6215" i="12"/>
  <c r="F283" i="12"/>
  <c r="F284" i="12"/>
  <c r="F285" i="12"/>
  <c r="F286" i="12"/>
  <c r="F287" i="12"/>
  <c r="F2848" i="12"/>
  <c r="F2849" i="12"/>
  <c r="F4739" i="12"/>
  <c r="F4740" i="12"/>
  <c r="F4741" i="12"/>
  <c r="F4742" i="12"/>
  <c r="F4743" i="12"/>
  <c r="F4744" i="12"/>
  <c r="F4745" i="12"/>
  <c r="F7528" i="12"/>
  <c r="F10124" i="12"/>
  <c r="F10125" i="12"/>
  <c r="F10126" i="12"/>
  <c r="F10127" i="12"/>
  <c r="F10128" i="12"/>
  <c r="F10129" i="12"/>
  <c r="F644" i="12"/>
  <c r="F1236" i="12"/>
  <c r="F1237" i="12"/>
  <c r="F1238" i="12"/>
  <c r="F1239" i="12"/>
  <c r="F1240" i="12"/>
  <c r="F1241" i="12"/>
  <c r="F1242" i="12"/>
  <c r="F1243" i="12"/>
  <c r="F1244" i="12"/>
  <c r="F1245" i="12"/>
  <c r="F1246" i="12"/>
  <c r="F1247" i="12"/>
  <c r="F1248" i="12"/>
  <c r="F1249" i="12"/>
  <c r="F1250" i="12"/>
  <c r="F9273" i="12"/>
  <c r="F9274" i="12"/>
  <c r="F9275" i="12"/>
  <c r="F9276" i="12"/>
  <c r="F6216" i="12"/>
  <c r="F6217" i="12"/>
  <c r="F6218" i="12"/>
  <c r="F2850" i="12"/>
  <c r="F6219" i="12"/>
  <c r="F6220" i="12"/>
  <c r="F6221" i="12"/>
  <c r="F6222" i="12"/>
  <c r="F6223" i="12"/>
  <c r="F6224" i="12"/>
  <c r="F6225" i="12"/>
  <c r="F6226" i="12"/>
  <c r="F6227" i="12"/>
  <c r="F6228" i="12"/>
  <c r="F6229" i="12"/>
  <c r="F6230" i="12"/>
  <c r="F6231" i="12"/>
  <c r="F6232" i="12"/>
  <c r="F6233" i="12"/>
  <c r="F6234" i="12"/>
  <c r="F6235" i="12"/>
  <c r="F6236" i="12"/>
  <c r="F6237" i="12"/>
  <c r="F6238" i="12"/>
  <c r="F6239" i="12"/>
  <c r="F6240" i="12"/>
  <c r="F6241" i="12"/>
  <c r="F6242" i="12"/>
  <c r="F6243" i="12"/>
  <c r="F6244" i="12"/>
  <c r="F6245" i="12"/>
  <c r="F6246" i="12"/>
  <c r="F6247" i="12"/>
  <c r="F6248" i="12"/>
  <c r="F6249" i="12"/>
  <c r="F9151" i="12"/>
  <c r="F9152" i="12"/>
  <c r="F6250" i="12"/>
  <c r="F6251" i="12"/>
  <c r="F6252" i="12"/>
  <c r="F6253" i="12"/>
  <c r="F6254" i="12"/>
  <c r="F6255" i="12"/>
  <c r="F6256" i="12"/>
  <c r="F6257" i="12"/>
  <c r="F6258" i="12"/>
  <c r="F6259" i="12"/>
  <c r="F6260" i="12"/>
  <c r="F6261" i="12"/>
  <c r="F6262" i="12"/>
  <c r="F6263" i="12"/>
  <c r="F6264" i="12"/>
  <c r="F6265" i="12"/>
  <c r="F6266" i="12"/>
  <c r="F6267" i="12"/>
  <c r="F6268" i="12"/>
  <c r="F6269" i="12"/>
  <c r="F6270" i="12"/>
  <c r="F6271" i="12"/>
  <c r="F6272" i="12"/>
  <c r="F6273" i="12"/>
  <c r="F6274" i="12"/>
  <c r="F6275" i="12"/>
  <c r="F6276" i="12"/>
  <c r="F6277" i="12"/>
  <c r="F6278" i="12"/>
  <c r="F6279" i="12"/>
  <c r="F6280" i="12"/>
  <c r="F6281" i="12"/>
  <c r="F6282" i="12"/>
  <c r="F6283" i="12"/>
  <c r="F6284" i="12"/>
  <c r="F6285" i="12"/>
  <c r="F6286" i="12"/>
  <c r="F6287" i="12"/>
  <c r="F6288" i="12"/>
  <c r="F6289" i="12"/>
  <c r="F6290" i="12"/>
  <c r="F6291" i="12"/>
  <c r="F6292" i="12"/>
  <c r="F6293" i="12"/>
  <c r="F6294" i="12"/>
  <c r="F6295" i="12"/>
  <c r="F6296" i="12"/>
  <c r="F6297" i="12"/>
  <c r="F6298" i="12"/>
  <c r="F6299" i="12"/>
  <c r="F6300" i="12"/>
  <c r="F6301" i="12"/>
  <c r="F6302" i="12"/>
  <c r="F6303" i="12"/>
  <c r="F6304" i="12"/>
  <c r="F6305" i="12"/>
  <c r="F6306" i="12"/>
  <c r="F6307" i="12"/>
  <c r="F6308" i="12"/>
  <c r="F6309" i="12"/>
  <c r="F6310" i="12"/>
  <c r="F6311" i="12"/>
  <c r="F6312" i="12"/>
  <c r="F6313" i="12"/>
  <c r="F6314" i="12"/>
  <c r="F6315" i="12"/>
  <c r="F6316" i="12"/>
  <c r="F6317" i="12"/>
  <c r="F6318" i="12"/>
  <c r="F6319" i="12"/>
  <c r="F6320" i="12"/>
  <c r="F6321" i="12"/>
  <c r="F6322" i="12"/>
  <c r="F6323" i="12"/>
  <c r="F6324" i="12"/>
  <c r="F6325" i="12"/>
  <c r="F6326" i="12"/>
  <c r="F6327" i="12"/>
  <c r="F6328" i="12"/>
  <c r="F6329" i="12"/>
  <c r="F6330" i="12"/>
  <c r="F1251" i="12"/>
  <c r="F1252" i="12"/>
  <c r="F1253" i="12"/>
  <c r="F1254" i="12"/>
  <c r="F4441" i="12"/>
  <c r="F4442" i="12"/>
  <c r="F4443" i="12"/>
  <c r="F6331" i="12"/>
  <c r="F6332" i="12"/>
  <c r="F6333" i="12"/>
  <c r="F6334" i="12"/>
  <c r="F6335" i="12"/>
  <c r="F288" i="12"/>
  <c r="F289" i="12"/>
  <c r="F6336" i="12"/>
  <c r="F6337" i="12"/>
  <c r="F6338" i="12"/>
  <c r="F6339" i="12"/>
  <c r="F6340" i="12"/>
  <c r="F6341" i="12"/>
  <c r="F420" i="12"/>
  <c r="F8317" i="12"/>
  <c r="F6836" i="12"/>
  <c r="F6837" i="12"/>
  <c r="F6838" i="12"/>
  <c r="F6839"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6636" i="12"/>
  <c r="F6637" i="12"/>
  <c r="F6638" i="12"/>
  <c r="F6639" i="12"/>
  <c r="F6640" i="12"/>
  <c r="F6641" i="12"/>
  <c r="F6642" i="12"/>
  <c r="F5114" i="12"/>
  <c r="F290" i="12"/>
  <c r="F291" i="12"/>
  <c r="F292" i="12"/>
  <c r="F293" i="12"/>
  <c r="F6809" i="12"/>
  <c r="F6342" i="12"/>
  <c r="F6343" i="12"/>
  <c r="F421" i="12"/>
  <c r="F422" i="12"/>
  <c r="F423" i="12"/>
  <c r="F5628" i="12"/>
  <c r="F5629" i="12"/>
  <c r="F5630" i="12"/>
  <c r="F5631" i="12"/>
  <c r="F5632" i="12"/>
  <c r="F5633" i="12"/>
  <c r="F5634" i="12"/>
  <c r="F5635" i="12"/>
  <c r="F5636" i="12"/>
  <c r="F5637" i="12"/>
  <c r="F5638" i="12"/>
  <c r="F9800" i="12"/>
  <c r="F9557" i="12"/>
  <c r="F9558" i="12"/>
  <c r="F9559" i="12"/>
  <c r="F9277" i="12"/>
  <c r="F294" i="12"/>
  <c r="F295" i="12"/>
  <c r="F296" i="12"/>
  <c r="F297" i="12"/>
  <c r="F298" i="12"/>
  <c r="F8318" i="12"/>
  <c r="F9801" i="12"/>
  <c r="F5639" i="12"/>
  <c r="F5640" i="12"/>
  <c r="F5641" i="12"/>
  <c r="F5642" i="12"/>
  <c r="F9153" i="12"/>
  <c r="F9154" i="12"/>
  <c r="F299" i="12"/>
  <c r="F300" i="12"/>
  <c r="F301" i="12"/>
  <c r="F302" i="12"/>
  <c r="F303" i="12"/>
  <c r="F6344" i="12"/>
  <c r="F6345" i="12"/>
  <c r="F6346" i="12"/>
  <c r="F6347" i="12"/>
  <c r="F4129" i="12"/>
  <c r="F4130" i="12"/>
  <c r="F8553" i="12"/>
  <c r="F8554" i="12"/>
  <c r="F8555" i="12"/>
  <c r="F6348" i="12"/>
  <c r="F6349" i="12"/>
  <c r="F6350" i="12"/>
  <c r="F6351" i="12"/>
  <c r="F6352" i="12"/>
  <c r="F424" i="12"/>
  <c r="F1255" i="12"/>
  <c r="F6353" i="12"/>
  <c r="F6354" i="12"/>
  <c r="F6355" i="12"/>
  <c r="F6356" i="12"/>
  <c r="F6357" i="12"/>
  <c r="F6358" i="12"/>
  <c r="F6359" i="12"/>
  <c r="F6360" i="12"/>
  <c r="F6361" i="12"/>
  <c r="F6362" i="12"/>
  <c r="F110" i="12"/>
  <c r="F2877" i="12"/>
  <c r="F2878" i="12"/>
  <c r="F2879" i="12"/>
  <c r="F8102" i="12"/>
  <c r="F8103" i="12"/>
  <c r="F6363" i="12"/>
  <c r="F4401" i="12"/>
  <c r="F3964" i="12"/>
  <c r="F6973" i="12"/>
  <c r="F6974" i="12"/>
  <c r="F7186" i="12"/>
  <c r="F4991" i="12"/>
  <c r="F4992" i="12"/>
  <c r="F4993" i="12"/>
  <c r="F6908" i="12"/>
  <c r="F7974" i="12"/>
  <c r="F10241" i="12"/>
  <c r="F4204" i="12"/>
  <c r="F4205" i="12"/>
  <c r="F7187" i="12"/>
  <c r="F4335" i="12"/>
  <c r="F4206" i="12"/>
  <c r="F2250" i="12"/>
  <c r="F8319" i="12"/>
  <c r="F10159" i="12"/>
  <c r="F8556" i="12"/>
  <c r="F231" i="12"/>
  <c r="F2582" i="12"/>
  <c r="F6975" i="12"/>
  <c r="F6976" i="12"/>
  <c r="F425" i="12"/>
  <c r="F426" i="12"/>
  <c r="F427" i="12"/>
  <c r="F428" i="12"/>
  <c r="F429" i="12"/>
  <c r="F430" i="12"/>
  <c r="F431" i="12"/>
  <c r="F432" i="12"/>
  <c r="F3186" i="12"/>
  <c r="F3187" i="12"/>
  <c r="F8320" i="12"/>
  <c r="F3188" i="12"/>
  <c r="F3189" i="12"/>
  <c r="F3190" i="12"/>
  <c r="F3191" i="12"/>
  <c r="F3192" i="12"/>
  <c r="F3193" i="12"/>
  <c r="F3194" i="12"/>
  <c r="F3195" i="12"/>
  <c r="F3196" i="12"/>
  <c r="F2880" i="12"/>
  <c r="F2881" i="12"/>
  <c r="F2882" i="12"/>
  <c r="F3197" i="12"/>
  <c r="F3198" i="12"/>
  <c r="F3199" i="12"/>
  <c r="F3200" i="12"/>
  <c r="F3201" i="12"/>
  <c r="F3202" i="12"/>
  <c r="F3203" i="12"/>
  <c r="F3204" i="12"/>
  <c r="F3205" i="12"/>
  <c r="F3206" i="12"/>
  <c r="F3207" i="12"/>
  <c r="F3208" i="12"/>
  <c r="F3209" i="12"/>
  <c r="F3210" i="12"/>
  <c r="F3211" i="12"/>
  <c r="F3212" i="12"/>
  <c r="F3213" i="12"/>
  <c r="F3214" i="12"/>
  <c r="F3215" i="12"/>
  <c r="F3216" i="12"/>
  <c r="F8055" i="12"/>
  <c r="F1794" i="12"/>
  <c r="F3217" i="12"/>
  <c r="F3218" i="12"/>
  <c r="F3219" i="12"/>
  <c r="F3220" i="12"/>
  <c r="F3221" i="12"/>
  <c r="F3222" i="12"/>
  <c r="F3223" i="12"/>
  <c r="F9643" i="12"/>
  <c r="F6582" i="12"/>
  <c r="F6583" i="12"/>
  <c r="F6584" i="12"/>
  <c r="F9644" i="12"/>
  <c r="F516" i="12"/>
  <c r="F517" i="12"/>
  <c r="F518" i="12"/>
  <c r="F519" i="12"/>
  <c r="F2883" i="12"/>
  <c r="F2884" i="12"/>
  <c r="F2885" i="12"/>
  <c r="F2886" i="12"/>
  <c r="F2887" i="12"/>
  <c r="F2888" i="12"/>
  <c r="F2889" i="12"/>
  <c r="F2890" i="12"/>
  <c r="F2891" i="12"/>
  <c r="F2892" i="12"/>
  <c r="F2893" i="12"/>
  <c r="F2894" i="12"/>
  <c r="F3314" i="12"/>
  <c r="F433" i="12"/>
  <c r="F434" i="12"/>
  <c r="F435" i="12"/>
  <c r="F436" i="12"/>
  <c r="F437" i="12"/>
  <c r="F438" i="12"/>
  <c r="F3256" i="12"/>
  <c r="F3257" i="12"/>
  <c r="F796" i="12"/>
  <c r="F797" i="12"/>
  <c r="F798" i="12"/>
  <c r="F799" i="12"/>
  <c r="F800" i="12"/>
  <c r="F801" i="12"/>
  <c r="F802" i="12"/>
  <c r="F439" i="12"/>
  <c r="F4107" i="12"/>
  <c r="F4119" i="12"/>
  <c r="F581" i="12"/>
  <c r="F582" i="12"/>
  <c r="F583" i="12"/>
  <c r="F584" i="12"/>
  <c r="F585" i="12"/>
  <c r="F4074" i="12"/>
  <c r="F4075" i="12"/>
  <c r="F5115" i="12"/>
  <c r="F4076" i="12"/>
  <c r="F4108" i="12"/>
  <c r="F103" i="12"/>
  <c r="F8557" i="12"/>
  <c r="F4518" i="12"/>
  <c r="F1795" i="12"/>
  <c r="F1796" i="12"/>
  <c r="F1797" i="12"/>
  <c r="F1798" i="12"/>
  <c r="F3338" i="12"/>
  <c r="F2895" i="12"/>
  <c r="F2896" i="12"/>
  <c r="F2897" i="12"/>
  <c r="F2898" i="12"/>
  <c r="F2899" i="12"/>
  <c r="F4444" i="12"/>
  <c r="F4445" i="12"/>
  <c r="F4446" i="12"/>
  <c r="F4447" i="12"/>
  <c r="F4448" i="12"/>
  <c r="F4449" i="12"/>
  <c r="F4450" i="12"/>
  <c r="F8321" i="12"/>
  <c r="F6715" i="12"/>
  <c r="F6716" i="12"/>
  <c r="F6717" i="12"/>
  <c r="F6718" i="12"/>
  <c r="F6719" i="12"/>
  <c r="F7137" i="12"/>
  <c r="F6909" i="12"/>
  <c r="F197" i="12"/>
  <c r="F7529" i="12"/>
  <c r="F3258" i="12"/>
  <c r="F3259" i="12"/>
  <c r="F3260" i="12"/>
  <c r="F3261" i="12"/>
  <c r="F3262" i="12"/>
  <c r="F3263" i="12"/>
  <c r="F3264" i="12"/>
  <c r="F3265" i="12"/>
  <c r="F3266" i="12"/>
  <c r="F3267" i="12"/>
  <c r="F3268" i="12"/>
  <c r="F3269" i="12"/>
  <c r="F3270" i="12"/>
  <c r="F3271" i="12"/>
  <c r="F3272" i="12"/>
  <c r="F3273" i="12"/>
  <c r="F10160" i="12"/>
  <c r="F10161" i="12"/>
  <c r="F10162" i="12"/>
  <c r="F6364" i="12"/>
  <c r="F6365" i="12"/>
  <c r="F5643" i="12"/>
  <c r="F5644" i="12"/>
  <c r="F5645" i="12"/>
  <c r="F5646" i="12"/>
  <c r="F5647" i="12"/>
  <c r="F5648" i="12"/>
  <c r="F5649" i="12"/>
  <c r="F5650" i="12"/>
  <c r="F5651" i="12"/>
  <c r="F5652" i="12"/>
  <c r="F5653" i="12"/>
  <c r="F7291" i="12"/>
  <c r="F7292" i="12"/>
  <c r="F7293" i="12"/>
  <c r="F7294" i="12"/>
  <c r="F8092" i="12"/>
  <c r="F7188" i="12"/>
  <c r="F7530" i="12"/>
  <c r="F7531" i="12"/>
  <c r="F2339" i="12"/>
  <c r="F6366" i="12"/>
  <c r="F7138" i="12"/>
  <c r="F9560" i="12"/>
  <c r="F9561" i="12"/>
  <c r="F2900" i="12"/>
  <c r="F2901" i="12"/>
  <c r="F2902" i="12"/>
  <c r="F2903" i="12"/>
  <c r="F2904" i="12"/>
  <c r="F2905" i="12"/>
  <c r="F2906" i="12"/>
  <c r="F2907" i="12"/>
  <c r="F2908" i="12"/>
  <c r="F2909" i="12"/>
  <c r="F2910" i="12"/>
  <c r="F2911" i="12"/>
  <c r="F676" i="12"/>
  <c r="F677" i="12"/>
  <c r="F7336" i="12"/>
  <c r="F9019" i="12"/>
  <c r="F8558" i="12"/>
  <c r="F440" i="12"/>
  <c r="F2912" i="12"/>
  <c r="F5926" i="12"/>
  <c r="F5927" i="12"/>
  <c r="F5928" i="12"/>
  <c r="F5929" i="12"/>
  <c r="F5930" i="12"/>
  <c r="F5931" i="12"/>
  <c r="F5932" i="12"/>
  <c r="F5933" i="12"/>
  <c r="F5934" i="12"/>
  <c r="F4207" i="12"/>
  <c r="F8322" i="12"/>
  <c r="F10163" i="12"/>
  <c r="F2913" i="12"/>
  <c r="F6585" i="12"/>
  <c r="F5654" i="12"/>
  <c r="F5655" i="12"/>
  <c r="F5656" i="12"/>
  <c r="F2340" i="12"/>
  <c r="F2341" i="12"/>
  <c r="F5657" i="12"/>
  <c r="F4786" i="12"/>
  <c r="F7975" i="12"/>
  <c r="F7189" i="12"/>
  <c r="F6977" i="12"/>
  <c r="F6978" i="12"/>
  <c r="F6979" i="12"/>
  <c r="F6980" i="12"/>
  <c r="F6981" i="12"/>
  <c r="F6982" i="12"/>
  <c r="F1636" i="12"/>
  <c r="F761" i="12"/>
  <c r="F762" i="12"/>
  <c r="F763" i="12"/>
  <c r="F764" i="12"/>
  <c r="F765" i="12"/>
  <c r="F766" i="12"/>
  <c r="F767" i="12"/>
  <c r="F803" i="12"/>
  <c r="F4787" i="12"/>
  <c r="F2914" i="12"/>
  <c r="F5658" i="12"/>
  <c r="F5659" i="12"/>
  <c r="F5660" i="12"/>
  <c r="F5661" i="12"/>
  <c r="F7190" i="12"/>
  <c r="F9278" i="12"/>
  <c r="F9279" i="12"/>
  <c r="F29" i="12"/>
  <c r="F30" i="12"/>
  <c r="F31" i="12"/>
  <c r="F32" i="12"/>
  <c r="F33" i="12"/>
  <c r="F6453" i="12"/>
  <c r="F10164" i="12"/>
  <c r="F8323" i="12"/>
  <c r="F8324" i="12"/>
  <c r="F8325" i="12"/>
  <c r="F8326" i="12"/>
  <c r="F8327" i="12"/>
  <c r="F8328" i="12"/>
  <c r="F8329" i="12"/>
  <c r="F8330" i="12"/>
  <c r="F8331" i="12"/>
  <c r="F8332" i="12"/>
  <c r="F8333" i="12"/>
  <c r="F8334" i="12"/>
  <c r="F8335" i="12"/>
  <c r="F4519" i="12"/>
  <c r="F4520" i="12"/>
  <c r="F4521" i="12"/>
  <c r="F4522" i="12"/>
  <c r="F8336" i="12"/>
  <c r="F10165" i="12"/>
  <c r="F7855" i="12"/>
  <c r="F8337" i="12"/>
  <c r="F678" i="12"/>
  <c r="F9802" i="12"/>
  <c r="F2251" i="12"/>
  <c r="F2252" i="12"/>
  <c r="F2253" i="12"/>
  <c r="F1799" i="12"/>
  <c r="F1800" i="12"/>
  <c r="F1801" i="12"/>
  <c r="F4994" i="12"/>
  <c r="F4995" i="12"/>
  <c r="F9803" i="12"/>
  <c r="F9804" i="12"/>
  <c r="F9805" i="12"/>
  <c r="F9806" i="12"/>
  <c r="F4523" i="12"/>
  <c r="F4524" i="12"/>
  <c r="F4525" i="12"/>
  <c r="F4526" i="12"/>
  <c r="F4527" i="12"/>
  <c r="F4528" i="12"/>
  <c r="F9807" i="12"/>
  <c r="F5662" i="12"/>
  <c r="F5663" i="12"/>
  <c r="F5664" i="12"/>
  <c r="F5665" i="12"/>
  <c r="F5666" i="12"/>
  <c r="F5667" i="12"/>
  <c r="F5668" i="12"/>
  <c r="F5669" i="12"/>
  <c r="F5670" i="12"/>
  <c r="F5671" i="12"/>
  <c r="F8559" i="12"/>
  <c r="F9280" i="12"/>
  <c r="F9281" i="12"/>
  <c r="F9282" i="12"/>
  <c r="F9283" i="12"/>
  <c r="F9284" i="12"/>
  <c r="F9285" i="12"/>
  <c r="F9286" i="12"/>
  <c r="F9287" i="12"/>
  <c r="F7532" i="12"/>
  <c r="F7533" i="12"/>
  <c r="F7534" i="12"/>
  <c r="F7535" i="12"/>
  <c r="F7536" i="12"/>
  <c r="F7537" i="12"/>
  <c r="F7538" i="12"/>
  <c r="F7539" i="12"/>
  <c r="F7540" i="12"/>
  <c r="F7541" i="12"/>
  <c r="F7542" i="12"/>
  <c r="F7543" i="12"/>
  <c r="F7544" i="12"/>
  <c r="F7545" i="12"/>
  <c r="F7546" i="12"/>
  <c r="F7547" i="12"/>
  <c r="F7548" i="12"/>
  <c r="F7549" i="12"/>
  <c r="F7550" i="12"/>
  <c r="F7551" i="12"/>
  <c r="F7552" i="12"/>
  <c r="F7553" i="12"/>
  <c r="F7554" i="12"/>
  <c r="F7555" i="12"/>
  <c r="F7556" i="12"/>
  <c r="F7557" i="12"/>
  <c r="F7558" i="12"/>
  <c r="F7559" i="12"/>
  <c r="F7560" i="12"/>
  <c r="F7561" i="12"/>
  <c r="F7562" i="12"/>
  <c r="F7563" i="12"/>
  <c r="F7564" i="12"/>
  <c r="F7565" i="12"/>
  <c r="F7566" i="12"/>
  <c r="F7567" i="12"/>
  <c r="F7568" i="12"/>
  <c r="F7569" i="12"/>
  <c r="F7570" i="12"/>
  <c r="F7571" i="12"/>
  <c r="F7572" i="12"/>
  <c r="F7573" i="12"/>
  <c r="F7574" i="12"/>
  <c r="F7575" i="12"/>
  <c r="F7576" i="12"/>
  <c r="F7577" i="12"/>
  <c r="F7578" i="12"/>
  <c r="F7579" i="12"/>
  <c r="F7580" i="12"/>
  <c r="F7581" i="12"/>
  <c r="F7582" i="12"/>
  <c r="F7583" i="12"/>
  <c r="F7584" i="12"/>
  <c r="F7585" i="12"/>
  <c r="F7586" i="12"/>
  <c r="F7587" i="12"/>
  <c r="F7588" i="12"/>
  <c r="F7589" i="12"/>
  <c r="F7590" i="12"/>
  <c r="F7591" i="12"/>
  <c r="F8560" i="12"/>
  <c r="F8561" i="12"/>
  <c r="F8562" i="12"/>
  <c r="F9288" i="12"/>
  <c r="F9289" i="12"/>
  <c r="F9290" i="12"/>
  <c r="F9291" i="12"/>
  <c r="F9292" i="12"/>
  <c r="F9293" i="12"/>
  <c r="F9294" i="12"/>
  <c r="F9295" i="12"/>
  <c r="F9296" i="12"/>
  <c r="F9297" i="12"/>
  <c r="F9298" i="12"/>
  <c r="F9299" i="12"/>
  <c r="F9300" i="12"/>
  <c r="F9301" i="12"/>
  <c r="F9302" i="12"/>
  <c r="F9303" i="12"/>
  <c r="F9304" i="12"/>
  <c r="F9305" i="12"/>
  <c r="F9306" i="12"/>
  <c r="F9307" i="12"/>
  <c r="F9308" i="12"/>
  <c r="F9309" i="12"/>
  <c r="F9310" i="12"/>
  <c r="F9311" i="12"/>
  <c r="F9312" i="12"/>
  <c r="F9313" i="12"/>
  <c r="F9314" i="12"/>
  <c r="F9315" i="12"/>
  <c r="F9316" i="12"/>
  <c r="F9317" i="12"/>
  <c r="F9318" i="12"/>
  <c r="F9319" i="12"/>
  <c r="F9320" i="12"/>
  <c r="F9321" i="12"/>
  <c r="F9322" i="12"/>
  <c r="F9323" i="12"/>
  <c r="F9324" i="12"/>
  <c r="F9325" i="12"/>
  <c r="F9326" i="12"/>
  <c r="F9327" i="12"/>
  <c r="F9328" i="12"/>
  <c r="F9329" i="12"/>
  <c r="F9330" i="12"/>
  <c r="F9331" i="12"/>
  <c r="F9332" i="12"/>
  <c r="F9333" i="12"/>
  <c r="F9334" i="12"/>
  <c r="F9335" i="12"/>
  <c r="F9336" i="12"/>
  <c r="F9337" i="12"/>
  <c r="F9338" i="12"/>
  <c r="F9339" i="12"/>
  <c r="F9340" i="12"/>
  <c r="F9341" i="12"/>
  <c r="F9342" i="12"/>
  <c r="F9343" i="12"/>
  <c r="F9344" i="12"/>
  <c r="F9345" i="12"/>
  <c r="F9346" i="12"/>
  <c r="F9347" i="12"/>
  <c r="F9348" i="12"/>
  <c r="F9349" i="12"/>
  <c r="F9350" i="12"/>
  <c r="F9351" i="12"/>
  <c r="F9352" i="12"/>
  <c r="F8104" i="12"/>
  <c r="F8105" i="12"/>
  <c r="F8106" i="12"/>
  <c r="F8107" i="12"/>
  <c r="F8108" i="12"/>
  <c r="F8109" i="12"/>
  <c r="F8110" i="12"/>
  <c r="F8111" i="12"/>
  <c r="F8112" i="12"/>
  <c r="F8113" i="12"/>
  <c r="F8114" i="12"/>
  <c r="F8115" i="12"/>
  <c r="F8116" i="12"/>
  <c r="F8117" i="12"/>
  <c r="F8118" i="12"/>
  <c r="F8119" i="12"/>
  <c r="F8120" i="12"/>
  <c r="F8121" i="12"/>
  <c r="F8122" i="12"/>
  <c r="F8123" i="12"/>
  <c r="F8124" i="12"/>
  <c r="F8125" i="12"/>
  <c r="F8126" i="12"/>
  <c r="F8127" i="12"/>
  <c r="F8128" i="12"/>
  <c r="F8129" i="12"/>
  <c r="F8130" i="12"/>
  <c r="F8131" i="12"/>
  <c r="F8132" i="12"/>
  <c r="F8133" i="12"/>
  <c r="F8134" i="12"/>
  <c r="F8135" i="12"/>
  <c r="F8136" i="12"/>
  <c r="F8137" i="12"/>
  <c r="F8138" i="12"/>
  <c r="F8139" i="12"/>
  <c r="F8140" i="12"/>
  <c r="F9808" i="12"/>
  <c r="F8563" i="12"/>
  <c r="F8564" i="12"/>
  <c r="F8565" i="12"/>
  <c r="F8566" i="12"/>
  <c r="F8567" i="12"/>
  <c r="F8568" i="12"/>
  <c r="F5116" i="12"/>
  <c r="F8569" i="12"/>
  <c r="F8570" i="12"/>
  <c r="F8571" i="12"/>
  <c r="F9353" i="12"/>
  <c r="F9354" i="12"/>
  <c r="F9355" i="12"/>
  <c r="F9356" i="12"/>
  <c r="F9099" i="12"/>
  <c r="F9100" i="12"/>
  <c r="F9101" i="12"/>
  <c r="F9102" i="12"/>
  <c r="F9103" i="12"/>
  <c r="F9104" i="12"/>
  <c r="F9105" i="12"/>
  <c r="F9106" i="12"/>
  <c r="F9107" i="12"/>
  <c r="F9108" i="12"/>
  <c r="F9109" i="12"/>
  <c r="F9110" i="12"/>
  <c r="F9111" i="12"/>
  <c r="F9112" i="12"/>
  <c r="F9113" i="12"/>
  <c r="F9114" i="12"/>
  <c r="F9115" i="12"/>
  <c r="F9116" i="12"/>
  <c r="F9117" i="12"/>
  <c r="F9118" i="12"/>
  <c r="F9119" i="12"/>
  <c r="F9120" i="12"/>
  <c r="F9121" i="12"/>
  <c r="F9122" i="12"/>
  <c r="F9123" i="12"/>
  <c r="F9124" i="12"/>
  <c r="F9125" i="12"/>
  <c r="F9126" i="12"/>
  <c r="F441" i="12"/>
  <c r="F442" i="12"/>
  <c r="F1802" i="12"/>
  <c r="F8572" i="12"/>
  <c r="F8573" i="12"/>
  <c r="F8574" i="12"/>
  <c r="F8575" i="12"/>
  <c r="F8576" i="12"/>
  <c r="F8577" i="12"/>
  <c r="F8578" i="12"/>
  <c r="F8579" i="12"/>
  <c r="F8580" i="12"/>
  <c r="F8581" i="12"/>
  <c r="F8582" i="12"/>
  <c r="F8583" i="12"/>
  <c r="F8584" i="12"/>
  <c r="F8585" i="12"/>
  <c r="F8586" i="12"/>
  <c r="F8587" i="12"/>
  <c r="F8588" i="12"/>
  <c r="F8589" i="12"/>
  <c r="F8590" i="12"/>
  <c r="F8591" i="12"/>
  <c r="F8592" i="12"/>
  <c r="F8593" i="12"/>
  <c r="F8594" i="12"/>
  <c r="F8595" i="12"/>
  <c r="F8596" i="12"/>
  <c r="F8597" i="12"/>
  <c r="F8598" i="12"/>
  <c r="F8599" i="12"/>
  <c r="F8600" i="12"/>
  <c r="F8601" i="12"/>
  <c r="F8602" i="12"/>
  <c r="F8603" i="12"/>
  <c r="F8604" i="12"/>
  <c r="F8605" i="12"/>
  <c r="F8606" i="12"/>
  <c r="F8607" i="12"/>
  <c r="F8608" i="12"/>
  <c r="F8609" i="12"/>
  <c r="F8610" i="12"/>
  <c r="F8611" i="12"/>
  <c r="F8612" i="12"/>
  <c r="F8613" i="12"/>
  <c r="F8614" i="12"/>
  <c r="F8615" i="12"/>
  <c r="F8616" i="12"/>
  <c r="F8617" i="12"/>
  <c r="F8618" i="12"/>
  <c r="F8619" i="12"/>
  <c r="F8620" i="12"/>
  <c r="F8621" i="12"/>
  <c r="F8622" i="12"/>
  <c r="F8623" i="12"/>
  <c r="F8624" i="12"/>
  <c r="F8625" i="12"/>
  <c r="F8626" i="12"/>
  <c r="F8627" i="12"/>
  <c r="F8628" i="12"/>
  <c r="F8629" i="12"/>
  <c r="F8630" i="12"/>
  <c r="F8631" i="12"/>
  <c r="F8632" i="12"/>
  <c r="F8633" i="12"/>
  <c r="F5800" i="12"/>
  <c r="F7758" i="12"/>
  <c r="F198" i="12"/>
  <c r="F304" i="12"/>
  <c r="F61" i="12"/>
  <c r="F62" i="12"/>
  <c r="F7592" i="12"/>
  <c r="F6840" i="12"/>
  <c r="F6841" i="12"/>
  <c r="F6842" i="12"/>
  <c r="F7593" i="12"/>
  <c r="F5801" i="12"/>
  <c r="F5802" i="12"/>
  <c r="F5803" i="12"/>
  <c r="F5804" i="12"/>
  <c r="F5805" i="12"/>
  <c r="F5806" i="12"/>
  <c r="F5807" i="12"/>
  <c r="F5808" i="12"/>
  <c r="F5809" i="12"/>
  <c r="F1803" i="12"/>
  <c r="F1804" i="12"/>
  <c r="F6869" i="12"/>
  <c r="F443" i="12"/>
  <c r="F444" i="12"/>
  <c r="F586" i="12"/>
  <c r="F587" i="12"/>
  <c r="F7139" i="12"/>
  <c r="F7140" i="12"/>
  <c r="F161" i="12"/>
  <c r="F7976" i="12"/>
  <c r="F7977" i="12"/>
  <c r="F7978" i="12"/>
  <c r="F7979" i="12"/>
  <c r="F7980" i="12"/>
  <c r="F7981" i="12"/>
  <c r="F7982" i="12"/>
  <c r="F588" i="12"/>
  <c r="F27" i="12"/>
  <c r="F8963" i="12"/>
  <c r="F5672" i="12"/>
  <c r="F3339"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1805" i="12"/>
  <c r="F1806" i="12"/>
  <c r="F1807" i="12"/>
  <c r="F1808" i="12"/>
  <c r="F1809" i="12"/>
  <c r="F1810" i="12"/>
  <c r="F1811" i="12"/>
  <c r="F1812" i="12"/>
  <c r="F1813" i="12"/>
  <c r="F1814" i="12"/>
  <c r="F1815" i="12"/>
  <c r="F1816" i="12"/>
  <c r="F1817" i="12"/>
  <c r="F1818" i="12"/>
  <c r="F2380" i="12"/>
  <c r="F2381" i="12"/>
  <c r="F2382" i="12"/>
  <c r="F2383" i="12"/>
  <c r="F1819" i="12"/>
  <c r="F1820" i="12"/>
  <c r="F1821" i="12"/>
  <c r="F1822" i="12"/>
  <c r="F4105" i="12"/>
  <c r="F1823" i="12"/>
  <c r="F1824" i="12"/>
  <c r="F1825" i="12"/>
  <c r="F1826" i="12"/>
  <c r="F1827" i="12"/>
  <c r="F1828" i="12"/>
  <c r="F1829" i="12"/>
  <c r="F1830" i="12"/>
  <c r="F1831" i="12"/>
  <c r="F1832" i="12"/>
  <c r="F1833" i="12"/>
  <c r="F1834" i="12"/>
  <c r="F1835" i="12"/>
  <c r="F1836" i="12"/>
  <c r="F1837" i="12"/>
  <c r="F1838" i="12"/>
  <c r="F1839" i="12"/>
  <c r="F1840" i="12"/>
  <c r="F1841" i="12"/>
  <c r="F1842" i="12"/>
  <c r="F2573" i="12"/>
  <c r="F2574" i="12"/>
  <c r="F2575" i="12"/>
  <c r="F2576" i="12"/>
  <c r="F2577" i="12"/>
  <c r="F10166" i="12"/>
  <c r="F7359" i="12"/>
  <c r="F7360" i="12"/>
  <c r="F7361" i="12"/>
  <c r="F7362" i="12"/>
  <c r="F7363" i="12"/>
  <c r="F7364" i="12"/>
  <c r="F7365" i="12"/>
  <c r="F7366" i="12"/>
  <c r="F199" i="12"/>
  <c r="F200" i="12"/>
  <c r="F7367" i="12"/>
  <c r="F8634" i="12"/>
  <c r="F3965" i="12"/>
  <c r="F8964" i="12"/>
  <c r="F9916" i="12"/>
  <c r="F9917" i="12"/>
  <c r="F7594" i="12"/>
  <c r="F7595" i="12"/>
  <c r="F7596" i="12"/>
  <c r="F7597" i="12"/>
  <c r="F7598" i="12"/>
  <c r="F7599" i="12"/>
  <c r="F7600" i="12"/>
  <c r="F7601" i="12"/>
  <c r="F3762" i="12"/>
  <c r="F3763" i="12"/>
  <c r="F3764" i="12"/>
  <c r="F5810" i="12"/>
  <c r="F5811" i="12"/>
  <c r="F5673" i="12"/>
  <c r="F5674" i="12"/>
  <c r="F5675" i="12"/>
  <c r="F3294" i="12"/>
  <c r="F3295" i="12"/>
  <c r="F3296" i="12"/>
  <c r="F3297" i="12"/>
  <c r="F3298" i="12"/>
  <c r="F3299" i="12"/>
  <c r="F3300" i="12"/>
  <c r="F3301" i="12"/>
  <c r="F3302" i="12"/>
  <c r="F5676" i="12"/>
  <c r="F5677" i="12"/>
  <c r="F5678" i="12"/>
  <c r="F9020" i="12"/>
  <c r="F9021" i="12"/>
  <c r="F9022" i="12"/>
  <c r="F9023" i="12"/>
  <c r="F9024" i="12"/>
  <c r="F2915" i="12"/>
  <c r="F2916" i="12"/>
  <c r="F2917" i="12"/>
  <c r="F5117" i="12"/>
  <c r="F5118" i="12"/>
  <c r="F2918" i="12"/>
  <c r="F8635" i="12"/>
  <c r="F8636" i="12"/>
  <c r="F7191" i="12"/>
  <c r="F7192" i="12"/>
  <c r="F6367" i="12"/>
  <c r="F4529" i="12"/>
  <c r="F4530" i="12"/>
  <c r="F4531" i="12"/>
  <c r="F4532" i="12"/>
  <c r="F4533" i="12"/>
  <c r="F4534" i="12"/>
  <c r="F4535" i="12"/>
  <c r="F4536" i="12"/>
  <c r="F4537" i="12"/>
  <c r="F9809" i="12"/>
  <c r="F8338" i="12"/>
  <c r="F9357" i="12"/>
  <c r="F4538" i="12"/>
  <c r="F4539" i="12"/>
  <c r="F8339" i="12"/>
  <c r="F5119" i="12"/>
  <c r="F5120" i="12"/>
  <c r="F5121" i="12"/>
  <c r="F5122" i="12"/>
  <c r="F5123" i="12"/>
  <c r="F9810" i="12"/>
  <c r="F9811" i="12"/>
  <c r="F44" i="12"/>
  <c r="F45" i="12"/>
  <c r="F9812" i="12"/>
  <c r="F445" i="12"/>
  <c r="F446" i="12"/>
  <c r="F8340" i="12"/>
  <c r="F2919" i="12"/>
  <c r="F2920" i="12"/>
  <c r="F2921" i="12"/>
  <c r="F2922" i="12"/>
  <c r="F2923" i="12"/>
  <c r="F4996" i="12"/>
  <c r="F4997" i="12"/>
  <c r="F4998" i="12"/>
  <c r="F7856" i="12"/>
  <c r="F3982" i="12"/>
  <c r="F6983" i="12"/>
  <c r="F6984" i="12"/>
  <c r="F28" i="12"/>
  <c r="F4286" i="12"/>
  <c r="F4287" i="12"/>
  <c r="F3181" i="12"/>
  <c r="F2924" i="12"/>
  <c r="F2925" i="12"/>
  <c r="F6368" i="12"/>
  <c r="F8965" i="12"/>
  <c r="F9155" i="12"/>
  <c r="F7141" i="12"/>
  <c r="F7142" i="12"/>
  <c r="F5812" i="12"/>
  <c r="F2603" i="12"/>
  <c r="F6553" i="12"/>
  <c r="F6554" i="12"/>
  <c r="F4085" i="12"/>
  <c r="F3983" i="12"/>
  <c r="F6369" i="12"/>
  <c r="F6370" i="12"/>
  <c r="F4834" i="12"/>
  <c r="F7404" i="12"/>
  <c r="F7453" i="12"/>
  <c r="F5679" i="12"/>
  <c r="F5680" i="12"/>
  <c r="F5681" i="12"/>
  <c r="F5682" i="12"/>
  <c r="F5683" i="12"/>
  <c r="F5684" i="12"/>
  <c r="F5685" i="12"/>
  <c r="F5686" i="12"/>
  <c r="F3765" i="12"/>
  <c r="F1256" i="12"/>
  <c r="F1257" i="12"/>
  <c r="F6371" i="12"/>
  <c r="F3340" i="12"/>
  <c r="F3341" i="12"/>
  <c r="F3342" i="12"/>
  <c r="F3343" i="12"/>
  <c r="F3344" i="12"/>
  <c r="F7056" i="12"/>
  <c r="F8341" i="12"/>
  <c r="F768" i="12"/>
  <c r="F305" i="12"/>
  <c r="F3984" i="12"/>
  <c r="F10167" i="12"/>
  <c r="F8342" i="12"/>
  <c r="F8343" i="12"/>
  <c r="F4835" i="12"/>
  <c r="F7602" i="12"/>
  <c r="F3766" i="12"/>
  <c r="F3767" i="12"/>
  <c r="F3768" i="12"/>
  <c r="F3769" i="12"/>
  <c r="F3770" i="12"/>
  <c r="F3771" i="12"/>
  <c r="F3772" i="12"/>
  <c r="F5687" i="12"/>
  <c r="F3985" i="12"/>
  <c r="F3986" i="12"/>
  <c r="F3987" i="12"/>
  <c r="F3988" i="12"/>
  <c r="F7288" i="12"/>
  <c r="F6372" i="12"/>
  <c r="F8637" i="12"/>
  <c r="F8638" i="12"/>
  <c r="F6373" i="12"/>
  <c r="F6374" i="12"/>
  <c r="F6375" i="12"/>
  <c r="F6376" i="12"/>
  <c r="F1843" i="12"/>
  <c r="F5485" i="12"/>
  <c r="F201" i="12"/>
  <c r="F202" i="12"/>
  <c r="F203" i="12"/>
  <c r="F3345" i="12"/>
  <c r="F7857" i="12"/>
  <c r="F7858" i="12"/>
  <c r="F7859" i="12"/>
  <c r="F9025" i="12"/>
  <c r="F9026" i="12"/>
  <c r="F9027" i="12"/>
  <c r="F9028" i="12"/>
  <c r="F9029" i="12"/>
  <c r="F9030" i="12"/>
  <c r="F9031" i="12"/>
  <c r="F9032" i="12"/>
  <c r="F3989" i="12"/>
  <c r="F4999" i="12"/>
  <c r="F5000" i="12"/>
  <c r="F306" i="12"/>
  <c r="F307" i="12"/>
  <c r="F308" i="12"/>
  <c r="F309" i="12"/>
  <c r="F310" i="12"/>
  <c r="F311" i="12"/>
  <c r="F312" i="12"/>
  <c r="F5001" i="12"/>
  <c r="F5002" i="12"/>
  <c r="F5003" i="12"/>
  <c r="F3641" i="12"/>
  <c r="F3642" i="12"/>
  <c r="F3643" i="12"/>
  <c r="F3644" i="12"/>
  <c r="F3645" i="12"/>
  <c r="F3346" i="12"/>
  <c r="F10168" i="12"/>
  <c r="F3347" i="12"/>
  <c r="F3646" i="12"/>
  <c r="F3647" i="12"/>
  <c r="F3648" i="12"/>
  <c r="F3649" i="12"/>
  <c r="F4540" i="12"/>
  <c r="F4541" i="12"/>
  <c r="F8480" i="12"/>
  <c r="F8344" i="12"/>
  <c r="F6555" i="12"/>
  <c r="F6910" i="12"/>
  <c r="F6911" i="12"/>
  <c r="F5688" i="12"/>
  <c r="F5689" i="12"/>
  <c r="F7603" i="12"/>
  <c r="F3990" i="12"/>
  <c r="F3991" i="12"/>
  <c r="F3992" i="12"/>
  <c r="F7057" i="12"/>
  <c r="F7058" i="12"/>
  <c r="F7059" i="12"/>
  <c r="F7060" i="12"/>
  <c r="F7061" i="12"/>
  <c r="F7062" i="12"/>
  <c r="F2604" i="12"/>
  <c r="F2605" i="12"/>
  <c r="F7860" i="12"/>
  <c r="F9358" i="12"/>
  <c r="F9359" i="12"/>
  <c r="F9360" i="12"/>
  <c r="F6819" i="12"/>
  <c r="F5004" i="12"/>
  <c r="F5005" i="12"/>
  <c r="F5006" i="12"/>
  <c r="F5007" i="12"/>
  <c r="F5008" i="12"/>
  <c r="F5009" i="12"/>
  <c r="F9361" i="12"/>
  <c r="F9362" i="12"/>
  <c r="F9363" i="12"/>
  <c r="F9364" i="12"/>
  <c r="F9365" i="12"/>
  <c r="F9366" i="12"/>
  <c r="F9367" i="12"/>
  <c r="F9368" i="12"/>
  <c r="F9369" i="12"/>
  <c r="F9370" i="12"/>
  <c r="F9371" i="12"/>
  <c r="F9372" i="12"/>
  <c r="F9373" i="12"/>
  <c r="F9374" i="12"/>
  <c r="F9375" i="12"/>
  <c r="F5010" i="12"/>
  <c r="F5124" i="12"/>
  <c r="F5125" i="12"/>
  <c r="F5126" i="12"/>
  <c r="F7999" i="12"/>
  <c r="F8000" i="12"/>
  <c r="F8001" i="12"/>
  <c r="F8002" i="12"/>
  <c r="F8003" i="12"/>
  <c r="F7405" i="12"/>
  <c r="F7406" i="12"/>
  <c r="F7407" i="12"/>
  <c r="F7408" i="12"/>
  <c r="F7409" i="12"/>
  <c r="F589" i="12"/>
  <c r="F590" i="12"/>
  <c r="F591" i="12"/>
  <c r="F6454" i="12"/>
  <c r="F6455" i="12"/>
  <c r="F6456" i="12"/>
  <c r="F9033" i="12"/>
  <c r="F9034" i="12"/>
  <c r="F9035" i="12"/>
  <c r="F9036" i="12"/>
  <c r="F9037" i="12"/>
  <c r="F9038" i="12"/>
  <c r="F9039" i="12"/>
  <c r="F9040" i="12"/>
  <c r="F9041" i="12"/>
  <c r="F7485" i="12"/>
  <c r="F7236" i="12"/>
  <c r="F8639" i="12"/>
  <c r="F3993" i="12"/>
  <c r="F3994" i="12"/>
  <c r="F3995" i="12"/>
  <c r="F7193" i="12"/>
  <c r="F7194" i="12"/>
  <c r="F5813" i="12"/>
  <c r="F4065" i="12"/>
  <c r="F6377" i="12"/>
  <c r="F8345" i="12"/>
  <c r="F2926" i="12"/>
  <c r="F6885" i="12"/>
  <c r="F1199" i="12"/>
  <c r="F1200" i="12"/>
  <c r="F1201" i="12"/>
  <c r="F1202" i="12"/>
  <c r="F1203" i="12"/>
  <c r="F1204" i="12"/>
  <c r="F9042" i="12"/>
  <c r="F9043" i="12"/>
  <c r="F4402" i="12"/>
  <c r="F4403" i="12"/>
  <c r="F4404" i="12"/>
  <c r="F4405" i="12"/>
  <c r="F4406" i="12"/>
  <c r="F4407" i="12"/>
  <c r="F111" i="12"/>
  <c r="F592" i="12"/>
  <c r="F7604" i="12"/>
  <c r="F6378" i="12"/>
  <c r="F10090" i="12"/>
  <c r="F4208" i="12"/>
  <c r="F7456" i="12"/>
  <c r="F7457" i="12"/>
  <c r="F7458" i="12"/>
  <c r="F4746" i="12"/>
  <c r="F4747" i="12"/>
  <c r="F4714" i="12"/>
  <c r="F1582" i="12"/>
  <c r="F4635" i="12"/>
  <c r="F4636" i="12"/>
  <c r="F4637" i="12"/>
  <c r="F4638" i="12"/>
  <c r="F8346" i="12"/>
  <c r="F8347" i="12"/>
  <c r="F8348" i="12"/>
  <c r="F8349" i="12"/>
  <c r="F7410" i="12"/>
  <c r="F7411" i="12"/>
  <c r="F7412" i="12"/>
  <c r="F7413" i="12"/>
  <c r="F204" i="12"/>
  <c r="F205" i="12"/>
  <c r="F7414" i="12"/>
  <c r="F7415" i="12"/>
  <c r="F7416" i="12"/>
  <c r="F7417" i="12"/>
  <c r="F7418" i="12"/>
  <c r="F7419" i="12"/>
  <c r="F7420" i="12"/>
  <c r="F7421" i="12"/>
  <c r="F7422" i="12"/>
  <c r="F7423" i="12"/>
  <c r="F7424" i="12"/>
  <c r="F7425" i="12"/>
  <c r="F593" i="12"/>
  <c r="F6457" i="12"/>
  <c r="F6458" i="12"/>
  <c r="F6459" i="12"/>
  <c r="F6460" i="12"/>
  <c r="F206" i="12"/>
  <c r="F6461" i="12"/>
  <c r="F6462" i="12"/>
  <c r="F6463" i="12"/>
  <c r="F6464" i="12"/>
  <c r="F6465" i="12"/>
  <c r="F6466" i="12"/>
  <c r="F6467" i="12"/>
  <c r="F6468" i="12"/>
  <c r="F6469" i="12"/>
  <c r="F6470" i="12"/>
  <c r="F6471" i="12"/>
  <c r="F6472" i="12"/>
  <c r="F6473" i="12"/>
  <c r="F6474" i="12"/>
  <c r="F6475" i="12"/>
  <c r="F6476" i="12"/>
  <c r="F6477" i="12"/>
  <c r="F6478" i="12"/>
  <c r="F6479" i="12"/>
  <c r="F6480" i="12"/>
  <c r="F6481" i="12"/>
  <c r="F6482" i="12"/>
  <c r="F6483" i="12"/>
  <c r="F5690" i="12"/>
  <c r="F1637" i="12"/>
  <c r="F3237" i="12"/>
  <c r="F3238" i="12"/>
  <c r="F8004" i="12"/>
  <c r="F8005" i="12"/>
  <c r="F8006" i="12"/>
  <c r="F10094" i="12"/>
  <c r="F7195" i="12"/>
  <c r="F594" i="12"/>
  <c r="F9376" i="12"/>
  <c r="F9377" i="12"/>
  <c r="F9378" i="12"/>
  <c r="F8007" i="12"/>
  <c r="F5011" i="12"/>
  <c r="F5012" i="12"/>
  <c r="F4639" i="12"/>
  <c r="F4640" i="12"/>
  <c r="F4641" i="12"/>
  <c r="F4642" i="12"/>
  <c r="F4643" i="12"/>
  <c r="F4644" i="12"/>
  <c r="F4628" i="12"/>
  <c r="F4645" i="12"/>
  <c r="F4646" i="12"/>
  <c r="F4647" i="12"/>
  <c r="F4648" i="12"/>
  <c r="F4649" i="12"/>
  <c r="F4650" i="12"/>
  <c r="F4651" i="12"/>
  <c r="F4652" i="12"/>
  <c r="F4653" i="12"/>
  <c r="F8350" i="12"/>
  <c r="F5935" i="12"/>
  <c r="F5814" i="12"/>
  <c r="F7861" i="12"/>
  <c r="F1258" i="12"/>
  <c r="F8351" i="12"/>
  <c r="F8352" i="12"/>
  <c r="F4679" i="12"/>
  <c r="F8353" i="12"/>
  <c r="F6484" i="12"/>
  <c r="F8354" i="12"/>
  <c r="F8355" i="12"/>
  <c r="F1205" i="12"/>
  <c r="F1206" i="12"/>
  <c r="F1207" i="12"/>
  <c r="F1208" i="12"/>
  <c r="F7368" i="12"/>
  <c r="F7369" i="12"/>
  <c r="F7370" i="12"/>
  <c r="F7371" i="12"/>
  <c r="F7372" i="12"/>
  <c r="F7373" i="12"/>
  <c r="F7374" i="12"/>
  <c r="F5013" i="12"/>
  <c r="F5014" i="12"/>
  <c r="F5015" i="12"/>
  <c r="F5016" i="12"/>
  <c r="F5017" i="12"/>
  <c r="F5018" i="12"/>
  <c r="F5019" i="12"/>
  <c r="F5020" i="12"/>
  <c r="F4451" i="12"/>
  <c r="F3996" i="12"/>
  <c r="F5936" i="12"/>
  <c r="F2927" i="12"/>
  <c r="F5937" i="12"/>
  <c r="F7196" i="12"/>
  <c r="F7197"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1381" i="12"/>
  <c r="F1382" i="12"/>
  <c r="F2486" i="12"/>
  <c r="F2487" i="12"/>
  <c r="F2488" i="12"/>
  <c r="F2489" i="12"/>
  <c r="F2490" i="12"/>
  <c r="F2491" i="12"/>
  <c r="F5691" i="12"/>
  <c r="F2492" i="12"/>
  <c r="F2493" i="12"/>
  <c r="F2494" i="12"/>
  <c r="F5692" i="12"/>
  <c r="F804" i="12"/>
  <c r="F805" i="12"/>
  <c r="F806" i="12"/>
  <c r="F807" i="12"/>
  <c r="F808" i="12"/>
  <c r="F7426" i="12"/>
  <c r="F4475" i="12"/>
  <c r="F2495" i="12"/>
  <c r="F3274" i="12"/>
  <c r="F3275" i="12"/>
  <c r="F313" i="12"/>
  <c r="F314" i="12"/>
  <c r="F315" i="12"/>
  <c r="F316" i="12"/>
  <c r="F4408" i="12"/>
  <c r="F4409" i="12"/>
  <c r="F4410" i="12"/>
  <c r="F4411" i="12"/>
  <c r="F9635" i="12"/>
  <c r="F9636" i="12"/>
  <c r="F9637" i="12"/>
  <c r="F2496" i="12"/>
  <c r="F2497" i="12"/>
  <c r="F2498" i="12"/>
  <c r="F447" i="12"/>
  <c r="F448" i="12"/>
  <c r="F449" i="12"/>
  <c r="F1259" i="12"/>
  <c r="F1260" i="12"/>
  <c r="F1261" i="12"/>
  <c r="F1262" i="12"/>
  <c r="F1263" i="12"/>
  <c r="F1264" i="12"/>
  <c r="F1265" i="12"/>
  <c r="F1266" i="12"/>
  <c r="F8952" i="12"/>
  <c r="F7806" i="12"/>
  <c r="F2499" i="12"/>
  <c r="F2500" i="12"/>
  <c r="F10169" i="12"/>
  <c r="F10170" i="12"/>
  <c r="F1383" i="12"/>
  <c r="F7486" i="12"/>
  <c r="F317" i="12"/>
  <c r="F6556" i="12"/>
  <c r="F6557" i="12"/>
  <c r="F8166" i="12"/>
  <c r="F4288" i="12"/>
  <c r="F4289" i="12"/>
  <c r="F4290" i="12"/>
  <c r="F4291" i="12"/>
  <c r="F4292" i="12"/>
  <c r="F4293" i="12"/>
  <c r="F4294" i="12"/>
  <c r="F4295" i="12"/>
  <c r="F8966" i="12"/>
  <c r="F8967" i="12"/>
  <c r="F9575" i="12"/>
  <c r="F9576" i="12"/>
  <c r="F9577" i="12"/>
  <c r="F9578" i="12"/>
  <c r="F7481" i="12"/>
  <c r="F6558" i="12"/>
  <c r="F6559" i="12"/>
  <c r="F6560" i="12"/>
  <c r="F6561" i="12"/>
  <c r="F6562" i="12"/>
  <c r="F6563" i="12"/>
  <c r="F6564" i="12"/>
  <c r="F4542" i="12"/>
  <c r="F3232" i="12"/>
  <c r="F3233" i="12"/>
  <c r="F9379" i="12"/>
  <c r="F3234" i="12"/>
  <c r="F4770" i="12"/>
  <c r="F4771" i="12"/>
  <c r="F4772" i="12"/>
  <c r="F4066" i="12"/>
  <c r="F4067" i="12"/>
  <c r="F4068" i="12"/>
  <c r="F9380" i="12"/>
  <c r="F9381" i="12"/>
  <c r="F9382" i="12"/>
  <c r="F9383" i="12"/>
  <c r="F9384" i="12"/>
  <c r="F7605" i="12"/>
  <c r="F7606"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8640" i="12"/>
  <c r="F8641" i="12"/>
  <c r="F8642" i="12"/>
  <c r="F2501" i="12"/>
  <c r="F4209" i="12"/>
  <c r="F4210" i="12"/>
  <c r="F4211" i="12"/>
  <c r="F4212" i="12"/>
  <c r="F4213" i="12"/>
  <c r="F4214" i="12"/>
  <c r="F4215" i="12"/>
  <c r="F4216" i="12"/>
  <c r="F4217" i="12"/>
  <c r="F4218" i="12"/>
  <c r="F4219" i="12"/>
  <c r="F4220" i="12"/>
  <c r="F4221" i="12"/>
  <c r="F4222" i="12"/>
  <c r="F4223" i="12"/>
  <c r="F4224" i="12"/>
  <c r="F4225" i="12"/>
  <c r="F4226" i="12"/>
  <c r="F4227" i="12"/>
  <c r="F4228" i="12"/>
  <c r="F4229" i="12"/>
  <c r="F4230" i="12"/>
  <c r="F4231" i="12"/>
  <c r="F4232" i="12"/>
  <c r="F4233" i="12"/>
  <c r="F4234" i="12"/>
  <c r="F809" i="12"/>
  <c r="F4235" i="12"/>
  <c r="F4236" i="12"/>
  <c r="F4237" i="12"/>
  <c r="F4238" i="12"/>
  <c r="F4239" i="12"/>
  <c r="F4240" i="12"/>
  <c r="F4241" i="12"/>
  <c r="F4242" i="12"/>
  <c r="F6643"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5127" i="12"/>
  <c r="F5128" i="12"/>
  <c r="F5129" i="12"/>
  <c r="F5130" i="12"/>
  <c r="F5131" i="12"/>
  <c r="F5132" i="12"/>
  <c r="F5133" i="12"/>
  <c r="F4748" i="12"/>
  <c r="F4749" i="12"/>
  <c r="F4750" i="12"/>
  <c r="F4751" i="12"/>
  <c r="F4752" i="12"/>
  <c r="F4753" i="12"/>
  <c r="F4754" i="12"/>
  <c r="F4755" i="12"/>
  <c r="F520" i="12"/>
  <c r="F521" i="12"/>
  <c r="F522" i="12"/>
  <c r="F523" i="12"/>
  <c r="F524" i="12"/>
  <c r="F525" i="12"/>
  <c r="F4269" i="12"/>
  <c r="F4270" i="12"/>
  <c r="F4271" i="12"/>
  <c r="F4272" i="12"/>
  <c r="F4273" i="12"/>
  <c r="F4274" i="12"/>
  <c r="F4275" i="12"/>
  <c r="F4276" i="12"/>
  <c r="F4060" i="12"/>
  <c r="F4061" i="12"/>
  <c r="F4109" i="12"/>
  <c r="F4110" i="12"/>
  <c r="F4111" i="12"/>
  <c r="F4112" i="12"/>
  <c r="F4113" i="12"/>
  <c r="F4114" i="12"/>
  <c r="F4115" i="12"/>
  <c r="F4116" i="12"/>
  <c r="F4117" i="12"/>
  <c r="F2502" i="12"/>
  <c r="F485" i="12"/>
  <c r="F486" i="12"/>
  <c r="F487" i="12"/>
  <c r="F488" i="12"/>
  <c r="F489" i="12"/>
  <c r="F490" i="12"/>
  <c r="F491" i="12"/>
  <c r="F492" i="12"/>
  <c r="F493" i="12"/>
  <c r="F494" i="12"/>
  <c r="F495" i="12"/>
  <c r="F496" i="12"/>
  <c r="F497" i="12"/>
  <c r="F498" i="12"/>
  <c r="F499" i="12"/>
  <c r="F500" i="12"/>
  <c r="F501" i="12"/>
  <c r="F502" i="12"/>
  <c r="F503" i="12"/>
  <c r="F504" i="12"/>
  <c r="F645" i="12"/>
  <c r="F4756" i="12"/>
  <c r="F4757" i="12"/>
  <c r="F4758" i="12"/>
  <c r="F475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10171" i="12"/>
  <c r="F10172"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420" i="12"/>
  <c r="F1421" i="12"/>
  <c r="F1422" i="12"/>
  <c r="F1423" i="12"/>
  <c r="F1424" i="12"/>
  <c r="F1425" i="12"/>
  <c r="F1426" i="12"/>
  <c r="F1427" i="12"/>
  <c r="F1428" i="12"/>
  <c r="F1429" i="12"/>
  <c r="F1844" i="12"/>
  <c r="F1430" i="12"/>
  <c r="F1431" i="12"/>
  <c r="F1432" i="12"/>
  <c r="F1433" i="12"/>
  <c r="F1434" i="12"/>
  <c r="F1435" i="12"/>
  <c r="F1436" i="12"/>
  <c r="F1437" i="12"/>
  <c r="F1438" i="12"/>
  <c r="F1439" i="12"/>
  <c r="F1440" i="12"/>
  <c r="F1441" i="12"/>
  <c r="F1442" i="12"/>
  <c r="F1443" i="12"/>
  <c r="F1005" i="12"/>
  <c r="F1006" i="12"/>
  <c r="F1007" i="12"/>
  <c r="F1008" i="12"/>
  <c r="F1009" i="12"/>
  <c r="F1010" i="12"/>
  <c r="F1011" i="12"/>
  <c r="F1012" i="12"/>
  <c r="F1013" i="12"/>
  <c r="F1014" i="12"/>
  <c r="F1015" i="12"/>
  <c r="F1444" i="12"/>
  <c r="F1445" i="12"/>
  <c r="F1446" i="12"/>
  <c r="F1016" i="12"/>
  <c r="F1447" i="12"/>
  <c r="F1448" i="12"/>
  <c r="F1449" i="12"/>
  <c r="F1017" i="12"/>
  <c r="F1018" i="12"/>
  <c r="F1019" i="12"/>
  <c r="F1020" i="12"/>
  <c r="F1021" i="12"/>
  <c r="F1022" i="12"/>
  <c r="F1023" i="12"/>
  <c r="F1024" i="12"/>
  <c r="F1025" i="12"/>
  <c r="F1026" i="12"/>
  <c r="F1450" i="12"/>
  <c r="F1451" i="12"/>
  <c r="F1452" i="12"/>
  <c r="F1453" i="12"/>
  <c r="F1454" i="12"/>
  <c r="F1455" i="12"/>
  <c r="F1027" i="12"/>
  <c r="F1028" i="12"/>
  <c r="F1029" i="12"/>
  <c r="F1030" i="12"/>
  <c r="F1031" i="12"/>
  <c r="F1032" i="12"/>
  <c r="F1033" i="12"/>
  <c r="F1034" i="12"/>
  <c r="F1035" i="12"/>
  <c r="F1456" i="12"/>
  <c r="F1457" i="12"/>
  <c r="F4243" i="12"/>
  <c r="F7607" i="12"/>
  <c r="F7759" i="12"/>
  <c r="F7760" i="12"/>
  <c r="F6644" i="12"/>
  <c r="F6645" i="12"/>
  <c r="F6646" i="12"/>
  <c r="F6647" i="12"/>
  <c r="F6565" i="12"/>
  <c r="F6566" i="12"/>
  <c r="F6567" i="12"/>
  <c r="F6568" i="12"/>
  <c r="F6569" i="12"/>
  <c r="F6570" i="12"/>
  <c r="F6571" i="12"/>
  <c r="F6572" i="12"/>
  <c r="F6985" i="12"/>
  <c r="F7608" i="12"/>
  <c r="F7609" i="12"/>
  <c r="F7610" i="12"/>
  <c r="F7611" i="12"/>
  <c r="F7612" i="12"/>
  <c r="F7613" i="12"/>
  <c r="F7614" i="12"/>
  <c r="F7615" i="12"/>
  <c r="F7616"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450" i="12"/>
  <c r="F451" i="12"/>
  <c r="F7961" i="12"/>
  <c r="F7962" i="12"/>
  <c r="F7963" i="12"/>
  <c r="F4680" i="12"/>
  <c r="F4681" i="12"/>
  <c r="F4682" i="12"/>
  <c r="F4683" i="12"/>
  <c r="F4684" i="12"/>
  <c r="F4685" i="12"/>
  <c r="F4686" i="12"/>
  <c r="F4687" i="12"/>
  <c r="F4688" i="12"/>
  <c r="F4689" i="12"/>
  <c r="F4690" i="12"/>
  <c r="F4691" i="12"/>
  <c r="F4692" i="12"/>
  <c r="F4693" i="12"/>
  <c r="F4694" i="12"/>
  <c r="F7617" i="12"/>
  <c r="F679" i="12"/>
  <c r="F680" i="12"/>
  <c r="F681" i="12"/>
  <c r="F682" i="12"/>
  <c r="F683" i="12"/>
  <c r="F684" i="12"/>
  <c r="F685" i="12"/>
  <c r="F686" i="12"/>
  <c r="F687" i="12"/>
  <c r="F688" i="12"/>
  <c r="F689" i="12"/>
  <c r="F690" i="12"/>
  <c r="F5693" i="12"/>
  <c r="F5694" i="12"/>
  <c r="F5695" i="12"/>
  <c r="F5696" i="12"/>
  <c r="F5697" i="12"/>
  <c r="F5698" i="12"/>
  <c r="F5699" i="12"/>
  <c r="F5700" i="12"/>
  <c r="F5701" i="12"/>
  <c r="F5702" i="12"/>
  <c r="F5703" i="12"/>
  <c r="F5704" i="12"/>
  <c r="F5705" i="12"/>
  <c r="F5706" i="12"/>
  <c r="F5707"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2254"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066" i="12"/>
  <c r="F1067" i="12"/>
  <c r="F1068" i="12"/>
  <c r="F1963" i="12"/>
  <c r="F1964" i="12"/>
  <c r="F1965" i="12"/>
  <c r="F8356"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503" i="12"/>
  <c r="F318" i="12"/>
  <c r="F319" i="12"/>
  <c r="F320" i="12"/>
  <c r="F321" i="12"/>
  <c r="F322" i="12"/>
  <c r="F323" i="12"/>
  <c r="F324" i="12"/>
  <c r="F325" i="12"/>
  <c r="F326" i="12"/>
  <c r="F327" i="12"/>
  <c r="F328" i="12"/>
  <c r="F329" i="12"/>
  <c r="F330" i="12"/>
  <c r="F331" i="12"/>
  <c r="F5708" i="12"/>
  <c r="F332" i="12"/>
  <c r="F333" i="12"/>
  <c r="F334" i="12"/>
  <c r="F4412" i="12"/>
  <c r="F2056" i="12"/>
  <c r="F2057" i="12"/>
  <c r="F2058" i="12"/>
  <c r="F2059" i="12"/>
  <c r="F2060" i="12"/>
  <c r="F4336" i="12"/>
  <c r="F4337" i="12"/>
  <c r="F4338" i="12"/>
  <c r="F4339" i="12"/>
  <c r="F4340" i="12"/>
  <c r="F4341" i="12"/>
  <c r="F4342" i="12"/>
  <c r="F4343" i="12"/>
  <c r="F4344" i="12"/>
  <c r="F2255" i="12"/>
  <c r="F2256" i="12"/>
  <c r="F2257" i="12"/>
  <c r="F2258" i="12"/>
  <c r="F4244" i="12"/>
  <c r="F3773" i="12"/>
  <c r="F9044" i="12"/>
  <c r="F8357" i="12"/>
  <c r="F8358" i="12"/>
  <c r="F5134" i="12"/>
  <c r="F5789" i="12"/>
  <c r="F5790" i="12"/>
  <c r="F5791" i="12"/>
  <c r="F5792" i="12"/>
  <c r="F5793" i="12"/>
  <c r="F5794" i="12"/>
  <c r="F9385" i="12"/>
  <c r="F8968" i="12"/>
  <c r="F1318" i="12"/>
  <c r="F1319" i="12"/>
  <c r="F1320" i="12"/>
  <c r="F2061" i="12"/>
  <c r="F480" i="12"/>
  <c r="F207" i="12"/>
  <c r="F481" i="12"/>
  <c r="F4765" i="12"/>
  <c r="F4766" i="12"/>
  <c r="F2928" i="12"/>
  <c r="F6810" i="12"/>
  <c r="F8359" i="12"/>
  <c r="F8360" i="12"/>
  <c r="F3997" i="12"/>
  <c r="F3998" i="12"/>
  <c r="F3999" i="12"/>
  <c r="F4000" i="12"/>
  <c r="F4001" i="12"/>
  <c r="F3650" i="12"/>
  <c r="F9645" i="12"/>
  <c r="F9646" i="12"/>
  <c r="F3651" i="12"/>
  <c r="F9045" i="12"/>
  <c r="F9046" i="12"/>
  <c r="F63" i="12"/>
  <c r="F8093" i="12"/>
  <c r="F3774" i="12"/>
  <c r="F9647" i="12"/>
  <c r="F9137" i="12"/>
  <c r="F505" i="12"/>
  <c r="F1069" i="12"/>
  <c r="F1070" i="12"/>
  <c r="F1071" i="12"/>
  <c r="F8643" i="12"/>
  <c r="F9813" i="12"/>
  <c r="F9814" i="12"/>
  <c r="F9815" i="12"/>
  <c r="F64" i="12"/>
  <c r="F9047" i="12"/>
  <c r="F9048" i="12"/>
  <c r="F9049" i="12"/>
  <c r="F9050" i="12"/>
  <c r="F9051" i="12"/>
  <c r="F9052" i="12"/>
  <c r="F9053" i="12"/>
  <c r="F5021" i="12"/>
  <c r="F9386" i="12"/>
  <c r="F6720" i="12"/>
  <c r="F6721" i="12"/>
  <c r="F6722" i="12"/>
  <c r="F6723" i="12"/>
  <c r="F6724" i="12"/>
  <c r="F6725" i="12"/>
  <c r="F6726" i="12"/>
  <c r="F6727" i="12"/>
  <c r="F6728" i="12"/>
  <c r="F6729" i="12"/>
  <c r="F6730" i="12"/>
  <c r="F6731" i="12"/>
  <c r="F6732" i="12"/>
  <c r="F6733" i="12"/>
  <c r="F6734" i="12"/>
  <c r="F6735" i="12"/>
  <c r="F6736" i="12"/>
  <c r="F6737" i="12"/>
  <c r="F6738" i="12"/>
  <c r="F6739" i="12"/>
  <c r="F6740" i="12"/>
  <c r="F6741" i="12"/>
  <c r="F6742" i="12"/>
  <c r="F6743" i="12"/>
  <c r="F6744" i="12"/>
  <c r="F6745" i="12"/>
  <c r="F6746" i="12"/>
  <c r="F6747" i="12"/>
  <c r="F6748" i="12"/>
  <c r="F6749" i="12"/>
  <c r="F6750" i="12"/>
  <c r="F6751" i="12"/>
  <c r="F6752" i="12"/>
  <c r="F6753" i="12"/>
  <c r="F6754" i="12"/>
  <c r="F6755" i="12"/>
  <c r="F6756"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8056" i="12"/>
  <c r="F4455" i="12"/>
  <c r="F4456" i="12"/>
  <c r="F4457" i="12"/>
  <c r="F4245" i="12"/>
  <c r="F10070" i="12"/>
  <c r="F9054" i="12"/>
  <c r="F10242" i="12"/>
  <c r="F4788" i="12"/>
  <c r="F4789" i="12"/>
  <c r="F6843" i="12"/>
  <c r="F10243" i="12"/>
  <c r="F10244"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0245" i="12"/>
  <c r="F10246" i="12"/>
  <c r="F7198" i="12"/>
  <c r="F7199" i="12"/>
  <c r="F10095" i="12"/>
  <c r="F6586" i="12"/>
  <c r="F8029" i="12"/>
  <c r="F8030" i="12"/>
  <c r="F8031" i="12"/>
  <c r="F8644" i="12"/>
  <c r="F6902" i="12"/>
  <c r="F6903" i="12"/>
  <c r="F9562" i="12"/>
  <c r="F3652" i="12"/>
  <c r="F3653" i="12"/>
  <c r="F3654" i="12"/>
  <c r="F3655" i="12"/>
  <c r="F4002" i="12"/>
  <c r="F7063" i="12"/>
  <c r="F7427" i="12"/>
  <c r="F7375" i="12"/>
  <c r="F4003" i="12"/>
  <c r="F7157" i="12"/>
  <c r="F9387" i="12"/>
  <c r="F9388" i="12"/>
  <c r="F9389" i="12"/>
  <c r="F9390" i="12"/>
  <c r="F9391" i="12"/>
  <c r="F9392" i="12"/>
  <c r="F9393" i="12"/>
  <c r="F9394" i="12"/>
  <c r="F9395" i="12"/>
  <c r="F9396" i="12"/>
  <c r="F9397" i="12"/>
  <c r="F9398" i="12"/>
  <c r="F9399" i="12"/>
  <c r="F9400" i="12"/>
  <c r="F9401" i="12"/>
  <c r="F9402" i="12"/>
  <c r="F9403" i="12"/>
  <c r="F9404" i="12"/>
  <c r="F9405" i="12"/>
  <c r="F9406" i="12"/>
  <c r="F9407" i="12"/>
  <c r="F9408" i="12"/>
  <c r="F9409" i="12"/>
  <c r="F9410" i="12"/>
  <c r="F9411" i="12"/>
  <c r="F9412" i="12"/>
  <c r="F9413" i="12"/>
  <c r="F9414" i="12"/>
  <c r="F9415" i="12"/>
  <c r="F9416" i="12"/>
  <c r="F9417" i="12"/>
  <c r="F9418" i="12"/>
  <c r="F9419" i="12"/>
  <c r="F9420" i="12"/>
  <c r="F9421" i="12"/>
  <c r="F9422" i="12"/>
  <c r="F9423" i="12"/>
  <c r="F9424" i="12"/>
  <c r="F9425" i="12"/>
  <c r="F9426" i="12"/>
  <c r="F9427" i="12"/>
  <c r="F9428" i="12"/>
  <c r="F9429" i="12"/>
  <c r="F9430" i="12"/>
  <c r="F9431" i="12"/>
  <c r="F9432" i="12"/>
  <c r="F9433" i="12"/>
  <c r="F9434" i="12"/>
  <c r="F9435" i="12"/>
  <c r="F9436" i="12"/>
  <c r="F9437" i="12"/>
  <c r="F9438" i="12"/>
  <c r="F9439" i="12"/>
  <c r="F9440" i="12"/>
  <c r="F9441" i="12"/>
  <c r="F9442" i="12"/>
  <c r="F9443" i="12"/>
  <c r="F9444" i="12"/>
  <c r="F9445" i="12"/>
  <c r="F9446" i="12"/>
  <c r="F9447" i="12"/>
  <c r="F9448" i="12"/>
  <c r="F9449" i="12"/>
  <c r="F9450" i="12"/>
  <c r="F9451" i="12"/>
  <c r="F9452" i="12"/>
  <c r="F9453" i="12"/>
  <c r="F9454" i="12"/>
  <c r="F9455" i="12"/>
  <c r="F9456" i="12"/>
  <c r="F9457" i="12"/>
  <c r="F9458" i="12"/>
  <c r="F9459" i="12"/>
  <c r="F9460" i="12"/>
  <c r="F9461" i="12"/>
  <c r="F9462" i="12"/>
  <c r="F9463" i="12"/>
  <c r="F9464" i="12"/>
  <c r="F9465" i="12"/>
  <c r="F9466" i="12"/>
  <c r="F9467" i="12"/>
  <c r="F9468" i="12"/>
  <c r="F9469" i="12"/>
  <c r="F9470" i="12"/>
  <c r="F9471" i="12"/>
  <c r="F9472" i="12"/>
  <c r="F9473" i="12"/>
  <c r="F9474" i="12"/>
  <c r="F9475" i="12"/>
  <c r="F9476" i="12"/>
  <c r="F9477" i="12"/>
  <c r="F9478" i="12"/>
  <c r="F9479" i="12"/>
  <c r="F9480" i="12"/>
  <c r="F9481" i="12"/>
  <c r="F9482" i="12"/>
  <c r="F9483" i="12"/>
  <c r="F9484" i="12"/>
  <c r="F9485" i="12"/>
  <c r="F9486" i="12"/>
  <c r="F9487" i="12"/>
  <c r="F9488" i="12"/>
  <c r="F9489" i="12"/>
  <c r="F9490" i="12"/>
  <c r="F9491" i="12"/>
  <c r="F9492" i="12"/>
  <c r="F9493" i="12"/>
  <c r="F9494" i="12"/>
  <c r="F9495" i="12"/>
  <c r="F9496" i="12"/>
  <c r="F9497" i="12"/>
  <c r="F9498" i="12"/>
  <c r="F9499" i="12"/>
  <c r="F9500" i="12"/>
  <c r="F9501" i="12"/>
  <c r="F9502" i="12"/>
  <c r="F9503" i="12"/>
  <c r="F9504" i="12"/>
  <c r="F9505" i="12"/>
  <c r="F9506" i="12"/>
  <c r="F9507" i="12"/>
  <c r="F9508" i="12"/>
  <c r="F9509" i="12"/>
  <c r="F9510" i="12"/>
  <c r="F9511" i="12"/>
  <c r="F4049" i="12"/>
  <c r="F5022" i="12"/>
  <c r="F5023" i="12"/>
  <c r="F5024" i="12"/>
  <c r="F5025" i="12"/>
  <c r="F5026" i="12"/>
  <c r="F5027" i="12"/>
  <c r="F7064" i="12"/>
  <c r="F7065" i="12"/>
  <c r="F7066" i="12"/>
  <c r="F7067" i="12"/>
  <c r="F7068" i="12"/>
  <c r="F4004" i="12"/>
  <c r="F7069" i="12"/>
  <c r="F4069" i="12"/>
  <c r="F1321" i="12"/>
  <c r="F2929" i="12"/>
  <c r="F2930" i="12"/>
  <c r="F2931" i="12"/>
  <c r="F2932" i="12"/>
  <c r="F2933" i="12"/>
  <c r="F2934" i="12"/>
  <c r="F2935" i="12"/>
  <c r="F2936" i="12"/>
  <c r="F2937" i="12"/>
  <c r="F1128" i="12"/>
  <c r="F9055" i="12"/>
  <c r="F9056" i="12"/>
  <c r="F4790" i="12"/>
  <c r="F4791" i="12"/>
  <c r="F691" i="12"/>
  <c r="F4792" i="12"/>
  <c r="F4793" i="12"/>
  <c r="F4794" i="12"/>
  <c r="F4795" i="12"/>
  <c r="F4796" i="12"/>
  <c r="F4797" i="12"/>
  <c r="F4798" i="12"/>
  <c r="F4799" i="12"/>
  <c r="F4800" i="12"/>
  <c r="F4801" i="12"/>
  <c r="F4802" i="12"/>
  <c r="F4803" i="12"/>
  <c r="F4804" i="12"/>
  <c r="F8032" i="12"/>
  <c r="F5135" i="12"/>
  <c r="F4805" i="12"/>
  <c r="F4806" i="12"/>
  <c r="F4871" i="12"/>
  <c r="F7070" i="12"/>
  <c r="F7071" i="12"/>
  <c r="F7618" i="12"/>
  <c r="F7619" i="12"/>
  <c r="F7620" i="12"/>
  <c r="F7621" i="12"/>
  <c r="F7622" i="12"/>
  <c r="F7623" i="12"/>
  <c r="F1322" i="12"/>
  <c r="F1323" i="12"/>
  <c r="F1324" i="12"/>
  <c r="F1325" i="12"/>
  <c r="F1326" i="12"/>
  <c r="F8361" i="12"/>
  <c r="F692" i="12"/>
  <c r="F7624" i="12"/>
  <c r="F7625" i="12"/>
  <c r="F7626" i="12"/>
  <c r="F7627" i="12"/>
  <c r="F7628" i="12"/>
  <c r="F151" i="12"/>
  <c r="F9918" i="12"/>
  <c r="F9919" i="12"/>
  <c r="F9920" i="12"/>
  <c r="F7629" i="12"/>
  <c r="F7630" i="12"/>
  <c r="F7631" i="12"/>
  <c r="F7632" i="12"/>
  <c r="F7633" i="12"/>
  <c r="F7634" i="12"/>
  <c r="F7635" i="12"/>
  <c r="F7636" i="12"/>
  <c r="F7637" i="12"/>
  <c r="F132" i="12"/>
  <c r="F5028" i="12"/>
  <c r="F5029" i="12"/>
  <c r="F5030" i="12"/>
  <c r="F5031" i="12"/>
  <c r="F5032" i="12"/>
  <c r="F5033" i="12"/>
  <c r="F2938" i="12"/>
  <c r="F2939" i="12"/>
  <c r="F2940" i="12"/>
  <c r="F2941" i="12"/>
  <c r="F2942" i="12"/>
  <c r="F2943" i="12"/>
  <c r="F2944" i="12"/>
  <c r="F4872" i="12"/>
  <c r="F65" i="12"/>
  <c r="F66" i="12"/>
  <c r="F4131" i="12"/>
  <c r="F4132" i="12"/>
  <c r="F4133" i="12"/>
  <c r="F5034" i="12"/>
  <c r="F1660" i="12"/>
  <c r="F1661" i="12"/>
  <c r="F1327" i="12"/>
  <c r="F7638" i="12"/>
  <c r="F7639" i="12"/>
  <c r="F2504" i="12"/>
  <c r="F2505" i="12"/>
  <c r="F2506" i="12"/>
  <c r="F2507" i="12"/>
  <c r="F2508" i="12"/>
  <c r="F2509" i="12"/>
  <c r="F2510" i="12"/>
  <c r="F2511" i="12"/>
  <c r="F2512" i="12"/>
  <c r="F2513" i="12"/>
  <c r="F2514" i="12"/>
  <c r="F4873" i="12"/>
  <c r="F4874" i="12"/>
  <c r="F8645" i="12"/>
  <c r="F5709" i="12"/>
  <c r="F5136" i="12"/>
  <c r="F5137" i="12"/>
  <c r="F5138" i="12"/>
  <c r="F5139" i="12"/>
  <c r="F5140" i="12"/>
  <c r="F5141" i="12"/>
  <c r="F5142" i="12"/>
  <c r="F5143" i="12"/>
  <c r="F5144" i="12"/>
  <c r="F5145" i="12"/>
  <c r="F5146" i="12"/>
  <c r="F8362" i="12"/>
  <c r="F2583" i="12"/>
  <c r="F8363" i="12"/>
  <c r="F8364" i="12"/>
  <c r="F595" i="12"/>
  <c r="F596" i="12"/>
  <c r="F597" i="12"/>
  <c r="F598" i="12"/>
  <c r="F2945" i="12"/>
  <c r="F2946" i="12"/>
  <c r="F2947" i="12"/>
  <c r="F7454" i="12"/>
  <c r="F7761" i="12"/>
  <c r="F7762" i="12"/>
  <c r="F2948" i="12"/>
  <c r="F2949" i="12"/>
  <c r="F2950" i="12"/>
  <c r="F2951" i="12"/>
  <c r="F7763" i="12"/>
  <c r="F7764" i="12"/>
  <c r="F7765" i="12"/>
  <c r="F7766" i="12"/>
  <c r="F7767" i="12"/>
  <c r="F7768" i="12"/>
  <c r="F7769" i="12"/>
  <c r="F4296" i="12"/>
  <c r="F4297" i="12"/>
  <c r="F4298" i="12"/>
  <c r="F4299" i="12"/>
  <c r="F4300" i="12"/>
  <c r="F8646" i="12"/>
  <c r="F8647" i="12"/>
  <c r="F8648" i="12"/>
  <c r="F8365" i="12"/>
  <c r="F8366" i="12"/>
  <c r="F1209" i="12"/>
  <c r="F2952" i="12"/>
  <c r="F2953" i="12"/>
  <c r="F2954" i="12"/>
  <c r="F2955" i="12"/>
  <c r="F2956" i="12"/>
  <c r="F2957" i="12"/>
  <c r="F2062" i="12"/>
  <c r="F8367" i="12"/>
  <c r="F9816" i="12"/>
  <c r="F2306" i="12"/>
  <c r="F5938" i="12"/>
  <c r="F1129" i="12"/>
  <c r="F7200" i="12"/>
  <c r="F7201" i="12"/>
  <c r="F8368" i="12"/>
  <c r="F7337" i="12"/>
  <c r="F2606" i="12"/>
  <c r="F556" i="12"/>
  <c r="F557" i="12"/>
  <c r="F6485" i="12"/>
  <c r="F8094" i="12"/>
  <c r="F6912" i="12"/>
  <c r="F4715" i="12"/>
  <c r="F8033" i="12"/>
  <c r="F9817" i="12"/>
  <c r="F3235" i="12"/>
  <c r="F3236" i="12"/>
  <c r="F4005" i="12"/>
  <c r="F2958" i="12"/>
  <c r="F9512" i="12"/>
  <c r="F9513" i="12"/>
  <c r="F8161" i="12"/>
  <c r="F1328" i="12"/>
  <c r="F4543" i="12"/>
  <c r="F4544"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8649" i="12"/>
  <c r="F8650" i="12"/>
  <c r="F10247" i="12"/>
  <c r="F10248" i="12"/>
  <c r="F10249" i="12"/>
  <c r="F599" i="12"/>
  <c r="F2515" i="12"/>
  <c r="F4875" i="12"/>
  <c r="F1458" i="12"/>
  <c r="F5486" i="12"/>
  <c r="F2516" i="12"/>
  <c r="F2986" i="12"/>
  <c r="F2987" i="12"/>
  <c r="F2988" i="12"/>
  <c r="F3224" i="12"/>
  <c r="F7143" i="12"/>
  <c r="F6757" i="12"/>
  <c r="F6758" i="12"/>
  <c r="F6759" i="12"/>
  <c r="F6760" i="12"/>
  <c r="F5939" i="12"/>
  <c r="F2989" i="12"/>
  <c r="F526" i="12"/>
  <c r="F527" i="12"/>
  <c r="F528" i="12"/>
  <c r="F529" i="12"/>
  <c r="F1459" i="12"/>
  <c r="F1460" i="12"/>
  <c r="F1130" i="12"/>
  <c r="F1461" i="12"/>
  <c r="F1462" i="12"/>
  <c r="F1463" i="12"/>
  <c r="F1131" i="12"/>
  <c r="F1132" i="12"/>
  <c r="F1133" i="12"/>
  <c r="F1134" i="12"/>
  <c r="F8369" i="12"/>
  <c r="F8370" i="12"/>
  <c r="F8371" i="12"/>
  <c r="F8372" i="12"/>
  <c r="F34" i="12"/>
  <c r="F35" i="12"/>
  <c r="F4716" i="12"/>
  <c r="F3656" i="12"/>
  <c r="F3657" i="12"/>
  <c r="F3658" i="12"/>
  <c r="F3659" i="12"/>
  <c r="F3660" i="12"/>
  <c r="F3661" i="12"/>
  <c r="F1210" i="12"/>
  <c r="F3966" i="12"/>
  <c r="F2990" i="12"/>
  <c r="F2991" i="12"/>
  <c r="F9083" i="12"/>
  <c r="F9084" i="12"/>
  <c r="F9085" i="12"/>
  <c r="F9086" i="12"/>
  <c r="F9818" i="12"/>
  <c r="F7202" i="12"/>
  <c r="F452" i="12"/>
  <c r="F453" i="12"/>
  <c r="F454" i="12"/>
  <c r="F455" i="12"/>
  <c r="F6875" i="12"/>
  <c r="F6876" i="12"/>
  <c r="F4006" i="12"/>
  <c r="F4007" i="12"/>
  <c r="F600" i="12"/>
  <c r="F601" i="12"/>
  <c r="F602" i="12"/>
  <c r="F603" i="12"/>
  <c r="F604" i="12"/>
  <c r="F6379" i="12"/>
  <c r="F10250" i="12"/>
  <c r="F1583" i="12"/>
  <c r="F1584" i="12"/>
  <c r="F1585" i="12"/>
  <c r="F1586" i="12"/>
  <c r="F1587" i="12"/>
  <c r="F10251" i="12"/>
  <c r="F1588" i="12"/>
  <c r="F1589" i="12"/>
  <c r="F358" i="12"/>
  <c r="F67" i="12"/>
  <c r="F4008" i="12"/>
  <c r="F4009" i="12"/>
  <c r="F7158" i="12"/>
  <c r="F7159" i="12"/>
  <c r="F2063" i="12"/>
  <c r="F2064" i="12"/>
  <c r="F5940" i="12"/>
  <c r="F5941" i="12"/>
  <c r="F5942" i="12"/>
  <c r="F5971" i="12"/>
  <c r="F5943" i="12"/>
  <c r="F5944" i="12"/>
  <c r="F5945" i="12"/>
  <c r="F5946" i="12"/>
  <c r="F5947" i="12"/>
  <c r="F5948" i="12"/>
  <c r="F8373" i="12"/>
  <c r="F8374" i="12"/>
  <c r="F4545" i="12"/>
  <c r="F4876" i="12"/>
  <c r="F8651" i="12"/>
  <c r="F8652" i="12"/>
  <c r="F8653" i="12"/>
  <c r="F8654" i="12"/>
  <c r="F8655" i="12"/>
  <c r="F8656" i="12"/>
  <c r="F8657" i="12"/>
  <c r="F8658" i="12"/>
  <c r="F8659" i="12"/>
  <c r="F8660" i="12"/>
  <c r="F8661" i="12"/>
  <c r="F8662" i="12"/>
  <c r="F1464" i="12"/>
  <c r="F9819" i="12"/>
  <c r="F9820" i="12"/>
  <c r="F9821" i="12"/>
  <c r="F1465" i="12"/>
  <c r="F1466" i="12"/>
  <c r="F1467" i="12"/>
  <c r="F769" i="12"/>
  <c r="F5035" i="12"/>
  <c r="F5036" i="12"/>
  <c r="F5037" i="12"/>
  <c r="F5038" i="12"/>
  <c r="F5039" i="12"/>
  <c r="F5040" i="12"/>
  <c r="F5041" i="12"/>
  <c r="F5042" i="12"/>
  <c r="F5043" i="12"/>
  <c r="F5044" i="12"/>
  <c r="F10252" i="12"/>
  <c r="F7964" i="12"/>
  <c r="F7965" i="12"/>
  <c r="F7966" i="12"/>
  <c r="F7967" i="12"/>
  <c r="F7968" i="12"/>
  <c r="F7969" i="12"/>
  <c r="F7970" i="12"/>
  <c r="F7971" i="12"/>
  <c r="F7973" i="12"/>
  <c r="F2992" i="12"/>
  <c r="F2993" i="12"/>
  <c r="F2994" i="12"/>
  <c r="F5949" i="12"/>
  <c r="F5950" i="12"/>
  <c r="F5951" i="12"/>
  <c r="F5952" i="12"/>
  <c r="F5953" i="12"/>
  <c r="F4452" i="12"/>
  <c r="F4453" i="12"/>
  <c r="F6486" i="12"/>
  <c r="F605" i="12"/>
  <c r="F606" i="12"/>
  <c r="F7203" i="12"/>
  <c r="F2065" i="12"/>
  <c r="F10253" i="12"/>
  <c r="F10254" i="12"/>
  <c r="F4345" i="12"/>
  <c r="F4346" i="12"/>
  <c r="F4347" i="12"/>
  <c r="F4348" i="12"/>
  <c r="F4349" i="12"/>
  <c r="F8375" i="12"/>
  <c r="F5710" i="12"/>
  <c r="F5711" i="12"/>
  <c r="F4010" i="12"/>
  <c r="F2995" i="12"/>
  <c r="F2996" i="12"/>
  <c r="F2997" i="12"/>
  <c r="F2998" i="12"/>
  <c r="F2999" i="12"/>
  <c r="F3000" i="12"/>
  <c r="F3001" i="12"/>
  <c r="F3002" i="12"/>
  <c r="F3003" i="12"/>
  <c r="F3004" i="12"/>
  <c r="F3005" i="12"/>
  <c r="F3006" i="12"/>
  <c r="F9822" i="12"/>
  <c r="F9823" i="12"/>
  <c r="F9824" i="12"/>
  <c r="F9825" i="12"/>
  <c r="F3007" i="12"/>
  <c r="F3008" i="12"/>
  <c r="F3009" i="12"/>
  <c r="F3010" i="12"/>
  <c r="F3011" i="12"/>
  <c r="F3012" i="12"/>
  <c r="F3013" i="12"/>
  <c r="F3014" i="12"/>
  <c r="F3015" i="12"/>
  <c r="F3016" i="12"/>
  <c r="F3017" i="12"/>
  <c r="F4051" i="12"/>
  <c r="F4052" i="12"/>
  <c r="F4053"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506" i="12"/>
  <c r="F4048" i="12"/>
  <c r="F7144" i="12"/>
  <c r="F10096" i="12"/>
  <c r="F5712" i="12"/>
  <c r="F8376" i="12"/>
  <c r="F4546" i="12"/>
  <c r="F4547" i="12"/>
  <c r="F4548" i="12"/>
  <c r="F4011" i="12"/>
  <c r="F7204" i="12"/>
  <c r="F7072" i="12"/>
  <c r="F7073" i="12"/>
  <c r="F4246" i="12"/>
  <c r="F4247" i="12"/>
  <c r="F4248" i="12"/>
  <c r="F5487" i="12"/>
  <c r="F5488" i="12"/>
  <c r="F5489" i="12"/>
  <c r="F5490" i="12"/>
  <c r="F7983" i="12"/>
  <c r="F8377" i="12"/>
  <c r="F8378" i="12"/>
  <c r="F8379" i="12"/>
  <c r="F4277" i="12"/>
  <c r="F4278" i="12"/>
  <c r="F8380" i="12"/>
  <c r="F8381" i="12"/>
  <c r="F6904" i="12"/>
  <c r="F5954" i="12"/>
  <c r="F5955" i="12"/>
  <c r="F5956" i="12"/>
  <c r="F7205" i="12"/>
  <c r="F6487" i="12"/>
  <c r="F6488" i="12"/>
  <c r="F5957" i="12"/>
  <c r="F5958" i="12"/>
  <c r="F7984" i="12"/>
  <c r="F7985" i="12"/>
  <c r="F7986" i="12"/>
  <c r="F7987" i="12"/>
  <c r="F2517" i="12"/>
  <c r="F5959" i="12"/>
  <c r="F5960" i="12"/>
  <c r="F4350" i="12"/>
  <c r="F4351" i="12"/>
  <c r="F4352" i="12"/>
  <c r="F1135" i="12"/>
  <c r="F7428" i="12"/>
  <c r="F8382" i="12"/>
  <c r="F3045" i="12"/>
  <c r="F6648" i="12"/>
  <c r="F6649" i="12"/>
  <c r="F10053" i="12"/>
  <c r="F10054" i="12"/>
  <c r="F8383" i="12"/>
  <c r="F8384" i="12"/>
  <c r="F5147" i="12"/>
  <c r="F1136" i="12"/>
  <c r="F1137" i="12"/>
  <c r="F1138" i="12"/>
  <c r="F1139" i="12"/>
  <c r="F1140" i="12"/>
  <c r="F2066" i="12"/>
  <c r="F2067" i="12"/>
  <c r="F2068" i="12"/>
  <c r="F2069" i="12"/>
  <c r="F2070" i="12"/>
  <c r="F2071" i="12"/>
  <c r="F2072" i="12"/>
  <c r="F2073" i="12"/>
  <c r="F2074" i="12"/>
  <c r="F2075" i="12"/>
  <c r="F2076" i="12"/>
  <c r="F2077" i="12"/>
  <c r="F2078" i="12"/>
  <c r="F2079" i="12"/>
  <c r="F2080" i="12"/>
  <c r="F9563" i="12"/>
  <c r="F2518" i="12"/>
  <c r="F8385" i="12"/>
  <c r="F4807" i="12"/>
  <c r="F9564" i="12"/>
  <c r="F9565" i="12"/>
  <c r="F9566" i="12"/>
  <c r="F9567" i="12"/>
  <c r="F10173" i="12"/>
  <c r="F2081" i="12"/>
  <c r="F2082" i="12"/>
  <c r="F2083" i="12"/>
  <c r="F4087" i="12"/>
  <c r="F1468" i="12"/>
  <c r="F1469" i="12"/>
  <c r="F1470" i="12"/>
  <c r="F1471" i="12"/>
  <c r="F1472" i="12"/>
  <c r="F4279" i="12"/>
  <c r="F4280" i="12"/>
  <c r="F4281" i="12"/>
  <c r="F4282" i="12"/>
  <c r="F9514" i="12"/>
  <c r="F3046" i="12"/>
  <c r="F3047" i="12"/>
  <c r="F3048" i="12"/>
  <c r="F3049" i="12"/>
  <c r="F3050" i="12"/>
  <c r="F8386" i="12"/>
  <c r="F8387" i="12"/>
  <c r="F6380" i="12"/>
  <c r="F6381" i="12"/>
  <c r="F6382" i="12"/>
  <c r="F6383" i="12"/>
  <c r="F10255" i="12"/>
  <c r="F4283" i="12"/>
  <c r="F8388" i="12"/>
  <c r="F8389" i="12"/>
  <c r="F4134" i="12"/>
  <c r="F4135" i="12"/>
  <c r="F6384" i="12"/>
  <c r="F6385" i="12"/>
  <c r="F6386" i="12"/>
  <c r="F6387" i="12"/>
  <c r="F6388" i="12"/>
  <c r="F6389" i="12"/>
  <c r="F6390" i="12"/>
  <c r="F6391" i="12"/>
  <c r="F6392" i="12"/>
  <c r="F6393" i="12"/>
  <c r="F6394" i="12"/>
  <c r="F6395" i="12"/>
  <c r="F6396" i="12"/>
  <c r="F6397" i="12"/>
  <c r="F6398" i="12"/>
  <c r="F6399" i="12"/>
  <c r="F6400" i="12"/>
  <c r="F6401" i="12"/>
  <c r="F6402" i="12"/>
  <c r="F6403" i="12"/>
  <c r="F6404" i="12"/>
  <c r="F6405" i="12"/>
  <c r="F6406" i="12"/>
  <c r="F6407" i="12"/>
  <c r="F6408" i="12"/>
  <c r="F6409" i="12"/>
  <c r="F6410" i="12"/>
  <c r="F6411" i="12"/>
  <c r="F6412" i="12"/>
  <c r="F6413" i="12"/>
  <c r="F6414" i="12"/>
  <c r="F6415" i="12"/>
  <c r="F10256" i="12"/>
  <c r="F124" i="12"/>
  <c r="F4249" i="12"/>
  <c r="F9974" i="12"/>
  <c r="F9975" i="12"/>
  <c r="F9976" i="12"/>
  <c r="F9977" i="12"/>
  <c r="F7807" i="12"/>
  <c r="F6489" i="12"/>
  <c r="F6490" i="12"/>
  <c r="F9648" i="12"/>
  <c r="F9649" i="12"/>
  <c r="F9650" i="12"/>
  <c r="F9651" i="12"/>
  <c r="F9652" i="12"/>
  <c r="F9653" i="12"/>
  <c r="F9654" i="12"/>
  <c r="F9655" i="12"/>
  <c r="F9656" i="12"/>
  <c r="F9657" i="12"/>
  <c r="F9658" i="12"/>
  <c r="F770" i="12"/>
  <c r="F10174" i="12"/>
  <c r="F10175" i="12"/>
  <c r="F10176" i="12"/>
  <c r="F10177" i="12"/>
  <c r="F10178" i="12"/>
  <c r="F10179" i="12"/>
  <c r="F9921" i="12"/>
  <c r="F9922" i="12"/>
  <c r="F9923" i="12"/>
  <c r="F9924" i="12"/>
  <c r="F9925" i="12"/>
  <c r="F9926" i="12"/>
  <c r="F9927" i="12"/>
  <c r="F9928" i="12"/>
  <c r="F9929" i="12"/>
  <c r="F9930" i="12"/>
  <c r="F9931" i="12"/>
  <c r="F9932" i="12"/>
  <c r="F9933" i="12"/>
  <c r="F9934" i="12"/>
  <c r="F9935" i="12"/>
  <c r="F9936" i="12"/>
  <c r="F9937" i="12"/>
  <c r="F9938" i="12"/>
  <c r="F9939" i="12"/>
  <c r="F9940" i="12"/>
  <c r="F9941" i="12"/>
  <c r="F9942" i="12"/>
  <c r="F9943" i="12"/>
  <c r="F9944" i="12"/>
  <c r="F9945" i="12"/>
  <c r="F9946" i="12"/>
  <c r="F7640" i="12"/>
  <c r="F9947" i="12"/>
  <c r="F9948" i="12"/>
  <c r="F9949" i="12"/>
  <c r="F9950" i="12"/>
  <c r="F9951" i="12"/>
  <c r="F9952" i="12"/>
  <c r="F9953" i="12"/>
  <c r="F9954" i="12"/>
  <c r="F9955" i="12"/>
  <c r="F9956" i="12"/>
  <c r="F9957" i="12"/>
  <c r="F9958" i="12"/>
  <c r="F9959" i="12"/>
  <c r="F9960" i="12"/>
  <c r="F9961" i="12"/>
  <c r="F9962" i="12"/>
  <c r="F9963" i="12"/>
  <c r="F9964" i="12"/>
  <c r="F9965" i="12"/>
  <c r="F456" i="12"/>
  <c r="F457"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10180" i="12"/>
  <c r="F10181" i="12"/>
  <c r="F10182" i="12"/>
  <c r="F10183" i="12"/>
  <c r="F10184" i="12"/>
  <c r="F10185" i="12"/>
  <c r="F10186" i="12"/>
  <c r="F10187" i="12"/>
  <c r="F10188" i="12"/>
  <c r="F10189" i="12"/>
  <c r="F10190" i="12"/>
  <c r="F10191" i="12"/>
  <c r="F10192" i="12"/>
  <c r="F2144" i="12"/>
  <c r="F2145" i="12"/>
  <c r="F2146" i="12"/>
  <c r="F2147" i="12"/>
  <c r="F2148" i="12"/>
  <c r="F3662" i="12"/>
  <c r="F3663" i="12"/>
  <c r="F3664" i="12"/>
  <c r="F607" i="12"/>
  <c r="F530" i="12"/>
  <c r="F531" i="12"/>
  <c r="F10073" i="12"/>
  <c r="F10074" i="12"/>
  <c r="F10075" i="12"/>
  <c r="F10076" i="12"/>
  <c r="F10077" i="12"/>
  <c r="F10078" i="12"/>
  <c r="F9127" i="12"/>
  <c r="F9128" i="12"/>
  <c r="F9129" i="12"/>
  <c r="F9130" i="12"/>
  <c r="F9131" i="12"/>
  <c r="F9132" i="12"/>
  <c r="F9133" i="12"/>
  <c r="F10079" i="12"/>
  <c r="F726" i="12"/>
  <c r="F727" i="12"/>
  <c r="F728" i="12"/>
  <c r="F729" i="12"/>
  <c r="F6650" i="12"/>
  <c r="F6651" i="12"/>
  <c r="F6652" i="12"/>
  <c r="F1473" i="12"/>
  <c r="F1474" i="12"/>
  <c r="F1475" i="12"/>
  <c r="F1476" i="12"/>
  <c r="F1477" i="12"/>
  <c r="F6653" i="12"/>
  <c r="F1478" i="12"/>
  <c r="F1479" i="12"/>
  <c r="F6654" i="12"/>
  <c r="F4070" i="12"/>
  <c r="F10257" i="12"/>
  <c r="F6573" i="12"/>
  <c r="F10258" i="12"/>
  <c r="F6574" i="12"/>
  <c r="F6575" i="12"/>
  <c r="F10259" i="12"/>
  <c r="F3051" i="12"/>
  <c r="F10260" i="12"/>
  <c r="F6576" i="12"/>
  <c r="F10261" i="12"/>
  <c r="F1662" i="12"/>
  <c r="F1663"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68" i="12"/>
  <c r="F2519" i="12"/>
  <c r="F7206" i="12"/>
  <c r="F1329" i="12"/>
  <c r="F1330" i="12"/>
  <c r="F7207" i="12"/>
  <c r="F7208" i="12"/>
  <c r="F7209" i="12"/>
  <c r="F7210" i="12"/>
  <c r="F7211" i="12"/>
  <c r="F6811" i="12"/>
  <c r="F6913" i="12"/>
  <c r="F5229" i="12"/>
  <c r="F6491" i="12"/>
  <c r="F6492" i="12"/>
  <c r="F6986" i="12"/>
  <c r="F6987" i="12"/>
  <c r="F6988" i="12"/>
  <c r="F6989" i="12"/>
  <c r="F4012" i="12"/>
  <c r="F4013" i="12"/>
  <c r="F6914" i="12"/>
  <c r="F6915" i="12"/>
  <c r="F7145" i="12"/>
  <c r="F7146" i="12"/>
  <c r="F7147" i="12"/>
  <c r="F7148" i="12"/>
  <c r="F7149" i="12"/>
  <c r="F7150" i="12"/>
  <c r="F4014" i="12"/>
  <c r="F9057" i="12"/>
  <c r="F9058" i="12"/>
  <c r="F2170" i="12"/>
  <c r="F2171" i="12"/>
  <c r="F2172" i="12"/>
  <c r="F2173" i="12"/>
  <c r="F2174" i="12"/>
  <c r="F2175" i="12"/>
  <c r="F2176" i="12"/>
  <c r="F2177" i="12"/>
  <c r="F2178" i="12"/>
  <c r="F2179" i="12"/>
  <c r="F5961" i="12"/>
  <c r="F10193" i="12"/>
  <c r="F9579" i="12"/>
  <c r="F9580" i="12"/>
  <c r="F4071" i="12"/>
  <c r="F4072" i="12"/>
  <c r="F7641" i="12"/>
  <c r="F9059" i="12"/>
  <c r="F9060" i="12"/>
  <c r="F9061" i="12"/>
  <c r="F9062" i="12"/>
  <c r="F9063" i="12"/>
  <c r="F9064" i="12"/>
  <c r="F9065" i="12"/>
  <c r="F9066" i="12"/>
  <c r="F9067" i="12"/>
  <c r="F9068" i="12"/>
  <c r="F7212" i="12"/>
  <c r="F8390" i="12"/>
  <c r="F4250" i="12"/>
  <c r="F8391" i="12"/>
  <c r="F8392" i="12"/>
  <c r="F7770" i="12"/>
  <c r="F3052" i="12"/>
  <c r="F4836" i="12"/>
  <c r="F4837" i="12"/>
  <c r="F4838" i="12"/>
  <c r="F4839" i="12"/>
  <c r="F4840" i="12"/>
  <c r="F4841" i="12"/>
  <c r="F7290" i="12"/>
  <c r="F8663" i="12"/>
  <c r="F5815" i="12"/>
  <c r="F4549" i="12"/>
  <c r="F4550" i="12"/>
  <c r="F4551" i="12"/>
  <c r="F4552" i="12"/>
  <c r="F4553" i="12"/>
  <c r="F4554" i="12"/>
  <c r="F4555" i="12"/>
  <c r="F4556" i="12"/>
  <c r="F4557" i="12"/>
  <c r="F4558" i="12"/>
  <c r="F4559" i="12"/>
  <c r="F4560" i="12"/>
  <c r="F4561" i="12"/>
  <c r="F4562" i="12"/>
  <c r="F4563" i="12"/>
  <c r="F4564" i="12"/>
  <c r="F4565" i="12"/>
  <c r="F4566" i="12"/>
  <c r="F4567" i="12"/>
  <c r="F4568" i="12"/>
  <c r="F4569" i="12"/>
  <c r="F4570" i="12"/>
  <c r="F4571" i="12"/>
  <c r="F8664" i="12"/>
  <c r="F8665" i="12"/>
  <c r="F8666" i="12"/>
  <c r="F8667" i="12"/>
  <c r="F8668" i="12"/>
  <c r="F8669" i="12"/>
  <c r="F8670" i="12"/>
  <c r="F8671" i="12"/>
  <c r="F8672" i="12"/>
  <c r="F8673" i="12"/>
  <c r="F8674" i="12"/>
  <c r="F8675" i="12"/>
  <c r="F8676" i="12"/>
  <c r="F8677" i="12"/>
  <c r="F8678" i="12"/>
  <c r="F8679" i="12"/>
  <c r="F8680" i="12"/>
  <c r="F8681" i="12"/>
  <c r="F8682" i="12"/>
  <c r="F8683" i="12"/>
  <c r="F8684" i="12"/>
  <c r="F8685" i="12"/>
  <c r="F8686" i="12"/>
  <c r="F8687" i="12"/>
  <c r="F8688" i="12"/>
  <c r="F8689" i="12"/>
  <c r="F8690" i="12"/>
  <c r="F8691" i="12"/>
  <c r="F8692" i="12"/>
  <c r="F8693" i="12"/>
  <c r="F8694" i="12"/>
  <c r="F8695" i="12"/>
  <c r="F8696" i="12"/>
  <c r="F8697" i="12"/>
  <c r="F8698" i="12"/>
  <c r="F8699" i="12"/>
  <c r="F8700" i="12"/>
  <c r="F8701" i="12"/>
  <c r="F8702" i="12"/>
  <c r="F8703" i="12"/>
  <c r="F8704" i="12"/>
  <c r="F8705" i="12"/>
  <c r="F8706" i="12"/>
  <c r="F8707" i="12"/>
  <c r="F8708" i="12"/>
  <c r="F8709" i="12"/>
  <c r="F8710" i="12"/>
  <c r="F8711" i="12"/>
  <c r="F8712" i="12"/>
  <c r="F8713" i="12"/>
  <c r="F8714" i="12"/>
  <c r="F8715" i="12"/>
  <c r="F8716" i="12"/>
  <c r="F8717" i="12"/>
  <c r="F8718" i="12"/>
  <c r="F8719" i="12"/>
  <c r="F8720" i="12"/>
  <c r="F8721" i="12"/>
  <c r="F8722" i="12"/>
  <c r="F8723" i="12"/>
  <c r="F8724" i="12"/>
  <c r="F8725" i="12"/>
  <c r="F8726" i="12"/>
  <c r="F8727" i="12"/>
  <c r="F8728" i="12"/>
  <c r="F8729" i="12"/>
  <c r="F8730" i="12"/>
  <c r="F8731" i="12"/>
  <c r="F8732" i="12"/>
  <c r="F8733" i="12"/>
  <c r="F8734" i="12"/>
  <c r="F8735" i="12"/>
  <c r="F8736" i="12"/>
  <c r="F8737" i="12"/>
  <c r="F5713" i="12"/>
  <c r="F5714" i="12"/>
  <c r="F5715" i="12"/>
  <c r="F5716" i="12"/>
  <c r="F5717" i="12"/>
  <c r="F5718" i="12"/>
  <c r="F5719" i="12"/>
  <c r="F5720" i="12"/>
  <c r="F5721" i="12"/>
  <c r="F5722" i="12"/>
  <c r="F5723" i="12"/>
  <c r="F4572" i="12"/>
  <c r="F8738" i="12"/>
  <c r="F8739" i="12"/>
  <c r="F8740" i="12"/>
  <c r="F8741" i="12"/>
  <c r="F8742" i="12"/>
  <c r="F8743" i="12"/>
  <c r="F8744" i="12"/>
  <c r="F8745" i="12"/>
  <c r="F8746" i="12"/>
  <c r="F8747" i="12"/>
  <c r="F8748" i="12"/>
  <c r="F8749" i="12"/>
  <c r="F8750" i="12"/>
  <c r="F8751" i="12"/>
  <c r="F8752" i="12"/>
  <c r="F8753" i="12"/>
  <c r="F8754" i="12"/>
  <c r="F8755" i="12"/>
  <c r="F8756" i="12"/>
  <c r="F8757" i="12"/>
  <c r="F8758" i="12"/>
  <c r="F8759" i="12"/>
  <c r="F8760" i="12"/>
  <c r="F8761" i="12"/>
  <c r="F8762" i="12"/>
  <c r="F8763" i="12"/>
  <c r="F8764" i="12"/>
  <c r="F8765" i="12"/>
  <c r="F8766" i="12"/>
  <c r="F8767" i="12"/>
  <c r="F8768" i="12"/>
  <c r="F8769" i="12"/>
  <c r="F8770" i="12"/>
  <c r="F6812" i="12"/>
  <c r="F8969" i="12"/>
  <c r="F4144" i="12"/>
  <c r="F4145" i="12"/>
  <c r="F1141" i="12"/>
  <c r="F6879" i="12"/>
  <c r="F6880" i="12"/>
  <c r="F6881" i="12"/>
  <c r="F4654" i="12"/>
  <c r="F9515" i="12"/>
  <c r="F9516" i="12"/>
  <c r="F8393" i="12"/>
  <c r="F2307" i="12"/>
  <c r="F8394" i="12"/>
  <c r="F8395" i="12"/>
  <c r="F9990" i="12"/>
  <c r="F2180" i="12"/>
  <c r="F2181" i="12"/>
  <c r="F4842" i="12"/>
  <c r="F458" i="12"/>
  <c r="F5962" i="12"/>
  <c r="F4301" i="12"/>
  <c r="F6849" i="12"/>
  <c r="F6850" i="12"/>
  <c r="F6851" i="12"/>
  <c r="F5724" i="12"/>
  <c r="F8396" i="12"/>
  <c r="F6886" i="12"/>
  <c r="F7238" i="12"/>
  <c r="F10194" i="12"/>
  <c r="F10195" i="12"/>
  <c r="F10000" i="12"/>
  <c r="F10001" i="12"/>
  <c r="F10002" i="12"/>
  <c r="F5491" i="12"/>
  <c r="F9156" i="12"/>
  <c r="F9157" i="12"/>
  <c r="F10055" i="12"/>
  <c r="F10056" i="12"/>
  <c r="F10057" i="12"/>
  <c r="F10058" i="12"/>
  <c r="F10059" i="12"/>
  <c r="F9782" i="12"/>
  <c r="F208" i="12"/>
  <c r="F9783" i="12"/>
  <c r="F9784" i="12"/>
  <c r="F9785" i="12"/>
  <c r="F125" i="12"/>
  <c r="F7299" i="12"/>
  <c r="F7300" i="12"/>
  <c r="F7301" i="12"/>
  <c r="F7302" i="12"/>
  <c r="F7303" i="12"/>
  <c r="F7304" i="12"/>
  <c r="F7305" i="12"/>
  <c r="F7306" i="12"/>
  <c r="F7307" i="12"/>
  <c r="F7308" i="12"/>
  <c r="F7309" i="12"/>
  <c r="F7310" i="12"/>
  <c r="F7311" i="12"/>
  <c r="F7312" i="12"/>
  <c r="F7313" i="12"/>
  <c r="F7314" i="12"/>
  <c r="F7315" i="12"/>
  <c r="F7316" i="12"/>
  <c r="F7317" i="12"/>
  <c r="F7318" i="12"/>
  <c r="F7319" i="12"/>
  <c r="F1142" i="12"/>
  <c r="F7160" i="12"/>
  <c r="F7161" i="12"/>
  <c r="F5492" i="12"/>
  <c r="F4808" i="12"/>
  <c r="F4809" i="12"/>
  <c r="F4810" i="12"/>
  <c r="F4811" i="12"/>
  <c r="F4812" i="12"/>
  <c r="F4813" i="12"/>
  <c r="F4814" i="12"/>
  <c r="F4815" i="12"/>
  <c r="F4816" i="12"/>
  <c r="F4817" i="12"/>
  <c r="F4818" i="12"/>
  <c r="F4819" i="12"/>
  <c r="F4820" i="12"/>
  <c r="F4821" i="12"/>
  <c r="F5963" i="12"/>
  <c r="F5964" i="12"/>
  <c r="F2182" i="12"/>
  <c r="F2183" i="12"/>
  <c r="F9517" i="12"/>
  <c r="F3775" i="12"/>
  <c r="F3776" i="12"/>
  <c r="F3777" i="12"/>
  <c r="F3778" i="12"/>
  <c r="F3779" i="12"/>
  <c r="F3780" i="12"/>
  <c r="F1664" i="12"/>
  <c r="F1665" i="12"/>
  <c r="F1666" i="12"/>
  <c r="F1667" i="12"/>
  <c r="F5965" i="12"/>
  <c r="F8771" i="12"/>
  <c r="F7325" i="12"/>
  <c r="F7326" i="12"/>
  <c r="F7327" i="12"/>
  <c r="F7328" i="12"/>
  <c r="F7329" i="12"/>
  <c r="F7330" i="12"/>
  <c r="F7331" i="12"/>
  <c r="F7332" i="12"/>
  <c r="F7333" i="12"/>
  <c r="F570" i="12"/>
  <c r="F571" i="12"/>
  <c r="F572" i="12"/>
  <c r="F573" i="12"/>
  <c r="F574" i="12"/>
  <c r="F575" i="12"/>
  <c r="F576" i="12"/>
  <c r="F577" i="12"/>
  <c r="F578" i="12"/>
  <c r="F7334" i="12"/>
  <c r="F4251" i="12"/>
  <c r="F7335" i="12"/>
  <c r="F4252" i="12"/>
  <c r="F507" i="12"/>
  <c r="F508" i="12"/>
  <c r="F509" i="12"/>
  <c r="F510" i="12"/>
  <c r="F511" i="12"/>
  <c r="F3053" i="12"/>
  <c r="F459" i="12"/>
  <c r="F4573" i="12"/>
  <c r="F5148" i="12"/>
  <c r="F646" i="12"/>
  <c r="F647" i="12"/>
  <c r="F4015" i="12"/>
  <c r="F4016" i="12"/>
  <c r="F4773" i="12"/>
  <c r="F8772" i="12"/>
  <c r="F6416" i="12"/>
  <c r="F5045" i="12"/>
  <c r="F6887" i="12"/>
  <c r="F7213" i="12"/>
  <c r="F7214" i="12"/>
  <c r="F5149" i="12"/>
  <c r="F5150" i="12"/>
  <c r="F5151" i="12"/>
  <c r="F5152" i="12"/>
  <c r="F5153" i="12"/>
  <c r="F5154" i="12"/>
  <c r="F5155" i="12"/>
  <c r="F8773" i="12"/>
  <c r="F4629" i="12"/>
  <c r="F4630" i="12"/>
  <c r="F1143" i="12"/>
  <c r="F3665" i="12"/>
  <c r="F6493" i="12"/>
  <c r="F8095" i="12"/>
  <c r="F8096" i="12"/>
  <c r="F7642" i="12"/>
  <c r="F7643" i="12"/>
  <c r="F7644" i="12"/>
  <c r="F9786" i="12"/>
  <c r="F9787" i="12"/>
  <c r="F9788" i="12"/>
  <c r="F9789" i="12"/>
  <c r="F9790" i="12"/>
  <c r="F9791" i="12"/>
  <c r="F4253" i="12"/>
  <c r="F1144" i="12"/>
  <c r="F1145" i="12"/>
  <c r="F1146" i="12"/>
  <c r="F1147" i="12"/>
  <c r="F1148" i="12"/>
  <c r="F1149" i="12"/>
  <c r="F1150" i="12"/>
  <c r="F1151" i="12"/>
  <c r="F1152" i="12"/>
  <c r="F1153" i="12"/>
  <c r="F1154" i="12"/>
  <c r="F1155" i="12"/>
  <c r="F1156" i="12"/>
  <c r="F1157" i="12"/>
  <c r="F1158" i="12"/>
  <c r="F693" i="12"/>
  <c r="F1211" i="12"/>
  <c r="F8774" i="12"/>
  <c r="F7239" i="12"/>
  <c r="F7240" i="12"/>
  <c r="F7241" i="12"/>
  <c r="F7242" i="12"/>
  <c r="F460" i="12"/>
  <c r="F8397" i="12"/>
  <c r="F9826" i="12"/>
  <c r="F9827" i="12"/>
  <c r="F9828" i="12"/>
  <c r="F9829" i="12"/>
  <c r="F9830" i="12"/>
  <c r="F9831" i="12"/>
  <c r="F7074" i="12"/>
  <c r="F3054" i="12"/>
  <c r="F10196" i="12"/>
  <c r="F8398" i="12"/>
  <c r="F1668" i="12"/>
  <c r="F1669" i="12"/>
  <c r="F1670" i="12"/>
  <c r="F1671" i="12"/>
  <c r="F1672" i="12"/>
  <c r="F1673" i="12"/>
  <c r="F608" i="12"/>
  <c r="F7381" i="12"/>
  <c r="F6761" i="12"/>
  <c r="F6762" i="12"/>
  <c r="F6763" i="12"/>
  <c r="F6764" i="12"/>
  <c r="F6765" i="12"/>
  <c r="F4574" i="12"/>
  <c r="F4575" i="12"/>
  <c r="F126" i="12"/>
  <c r="F127" i="12"/>
  <c r="F4576" i="12"/>
  <c r="F1331" i="12"/>
  <c r="F1332" i="12"/>
  <c r="F1333" i="12"/>
  <c r="F1334" i="12"/>
  <c r="F1674" i="12"/>
  <c r="F1675" i="12"/>
  <c r="F1676" i="12"/>
  <c r="F1677" i="12"/>
  <c r="F1678" i="12"/>
  <c r="F8775" i="12"/>
  <c r="F8776" i="12"/>
  <c r="F9518" i="12"/>
  <c r="F4017" i="12"/>
  <c r="F9792" i="12"/>
  <c r="F9793" i="12"/>
  <c r="F1590" i="12"/>
  <c r="F1591" i="12"/>
  <c r="F1592" i="12"/>
  <c r="F1593" i="12"/>
  <c r="F1594" i="12"/>
  <c r="F6888" i="12"/>
  <c r="F1212" i="12"/>
  <c r="F7075" i="12"/>
  <c r="F7076"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209" i="12"/>
  <c r="F210" i="12"/>
  <c r="F6889" i="12"/>
  <c r="F10197" i="12"/>
  <c r="F8399" i="12"/>
  <c r="F8400" i="12"/>
  <c r="F9519" i="12"/>
  <c r="F9520" i="12"/>
  <c r="F9521" i="12"/>
  <c r="F8401" i="12"/>
  <c r="F4254" i="12"/>
  <c r="F4255" i="12"/>
  <c r="F8402" i="12"/>
  <c r="F8403" i="12"/>
  <c r="F8141" i="12"/>
  <c r="F8142" i="12"/>
  <c r="F8143" i="12"/>
  <c r="F8144" i="12"/>
  <c r="F10262" i="12"/>
  <c r="F7338" i="12"/>
  <c r="F7645" i="12"/>
  <c r="F1159" i="12"/>
  <c r="F8404" i="12"/>
  <c r="F4577" i="12"/>
  <c r="F3122" i="12"/>
  <c r="F4018" i="12"/>
  <c r="F211" i="12"/>
  <c r="F4578" i="12"/>
  <c r="F4579" i="12"/>
  <c r="F4580" i="12"/>
  <c r="F4581" i="12"/>
  <c r="F4582" i="12"/>
  <c r="F4583" i="12"/>
  <c r="F4584" i="12"/>
  <c r="F4585" i="12"/>
  <c r="F4586" i="12"/>
  <c r="F4587" i="12"/>
  <c r="F4588" i="12"/>
  <c r="F4589" i="12"/>
  <c r="F4590" i="12"/>
  <c r="F4591" i="12"/>
  <c r="F4592" i="12"/>
  <c r="F4593" i="12"/>
  <c r="F4594" i="12"/>
  <c r="F4595" i="12"/>
  <c r="F4596" i="12"/>
  <c r="F4597" i="12"/>
  <c r="F4598" i="12"/>
  <c r="F4599" i="12"/>
  <c r="F4600" i="12"/>
  <c r="F4601" i="12"/>
  <c r="F4602" i="12"/>
  <c r="F4603" i="12"/>
  <c r="F4604" i="12"/>
  <c r="F4605" i="12"/>
  <c r="F1335" i="12"/>
  <c r="F1336" i="12"/>
  <c r="F6813" i="12"/>
  <c r="F8970" i="12"/>
  <c r="F2520" i="12"/>
  <c r="F8405" i="12"/>
  <c r="F5725" i="12"/>
  <c r="F5726" i="12"/>
  <c r="F5727" i="12"/>
  <c r="F5728" i="12"/>
  <c r="F5729" i="12"/>
  <c r="F5730" i="12"/>
  <c r="F9713" i="12"/>
  <c r="F9714" i="12"/>
  <c r="F9715" i="12"/>
  <c r="F9716" i="12"/>
  <c r="F9717" i="12"/>
  <c r="F6655" i="12"/>
  <c r="F6656" i="12"/>
  <c r="F9718" i="12"/>
  <c r="F9719" i="12"/>
  <c r="F6657" i="12"/>
  <c r="F6658" i="12"/>
  <c r="F2521" i="12"/>
  <c r="F2522" i="12"/>
  <c r="F9720" i="12"/>
  <c r="F7233" i="12"/>
  <c r="F7234" i="12"/>
  <c r="F7235" i="12"/>
  <c r="F104" i="12"/>
  <c r="F112" i="12"/>
  <c r="F8971" i="12"/>
  <c r="F8777" i="12"/>
  <c r="F8778" i="12"/>
  <c r="F8779" i="12"/>
  <c r="F8780" i="12"/>
  <c r="F8781" i="12"/>
  <c r="F8782" i="12"/>
  <c r="F8783" i="12"/>
  <c r="F1725" i="12"/>
  <c r="F1726" i="12"/>
  <c r="F1727" i="12"/>
  <c r="F1728" i="12"/>
  <c r="F1729" i="12"/>
  <c r="F8784" i="12"/>
  <c r="F8785" i="12"/>
  <c r="F8786" i="12"/>
  <c r="F8787" i="12"/>
  <c r="F8788" i="12"/>
  <c r="F8789" i="12"/>
  <c r="F9087" i="12"/>
  <c r="F9088" i="12"/>
  <c r="F5230" i="12"/>
  <c r="F128" i="12"/>
  <c r="F129" i="12"/>
  <c r="F10091" i="12"/>
  <c r="F10092" i="12"/>
  <c r="F8790" i="12"/>
  <c r="F8791" i="12"/>
  <c r="F3123" i="12"/>
  <c r="F3124" i="12"/>
  <c r="F3125" i="12"/>
  <c r="F3126" i="12"/>
  <c r="F8406" i="12"/>
  <c r="F8407" i="12"/>
  <c r="F8408" i="12"/>
  <c r="F8409" i="12"/>
  <c r="F8410" i="12"/>
  <c r="F10198" i="12"/>
  <c r="F8008" i="12"/>
  <c r="F8009" i="12"/>
  <c r="F8010" i="12"/>
  <c r="F8011" i="12"/>
  <c r="F8012" i="12"/>
  <c r="F8013" i="12"/>
  <c r="F10199" i="12"/>
  <c r="F648" i="12"/>
  <c r="F6494" i="12"/>
  <c r="F6495" i="12"/>
  <c r="F6496" i="12"/>
  <c r="F6497" i="12"/>
  <c r="F10200" i="12"/>
  <c r="F10201" i="12"/>
  <c r="F10202" i="12"/>
  <c r="F7862" i="12"/>
  <c r="F7863" i="12"/>
  <c r="F7864" i="12"/>
  <c r="F7865" i="12"/>
  <c r="F7866" i="12"/>
  <c r="F7867" i="12"/>
  <c r="F7868" i="12"/>
  <c r="F7869" i="12"/>
  <c r="F7870" i="12"/>
  <c r="F7871" i="12"/>
  <c r="F7872" i="12"/>
  <c r="F7873" i="12"/>
  <c r="F7874" i="12"/>
  <c r="F7875" i="12"/>
  <c r="F7876" i="12"/>
  <c r="F7877" i="12"/>
  <c r="F7878" i="12"/>
  <c r="F4767" i="12"/>
  <c r="F4768" i="12"/>
  <c r="F4458" i="12"/>
  <c r="F4459" i="12"/>
  <c r="F2523" i="12"/>
  <c r="F1337" i="12"/>
  <c r="F1338" i="12"/>
  <c r="F5156" i="12"/>
  <c r="F5157" i="12"/>
  <c r="F5158" i="12"/>
  <c r="F5159" i="12"/>
  <c r="F5160" i="12"/>
  <c r="F5161" i="12"/>
  <c r="F5162" i="12"/>
  <c r="F5163" i="12"/>
  <c r="F5164" i="12"/>
  <c r="F5165" i="12"/>
  <c r="F5166" i="12"/>
  <c r="F5167" i="12"/>
  <c r="F5168" i="12"/>
  <c r="F5169" i="12"/>
  <c r="F5170" i="12"/>
  <c r="F5171" i="12"/>
  <c r="F5172" i="12"/>
  <c r="F5173" i="12"/>
  <c r="F6852" i="12"/>
  <c r="F6853" i="12"/>
  <c r="F6854" i="12"/>
  <c r="F10203" i="12"/>
  <c r="F10204" i="12"/>
  <c r="F5174" i="12"/>
  <c r="F5175" i="12"/>
  <c r="F5176" i="12"/>
  <c r="F5177" i="12"/>
  <c r="F5178" i="12"/>
  <c r="F5179" i="12"/>
  <c r="F5180" i="12"/>
  <c r="F5181" i="12"/>
  <c r="F5182" i="12"/>
  <c r="F6417" i="12"/>
  <c r="F6587" i="12"/>
  <c r="F6588" i="12"/>
  <c r="F6589" i="12"/>
  <c r="F6590" i="12"/>
  <c r="F6591" i="12"/>
  <c r="F6592" i="12"/>
  <c r="F6593" i="12"/>
  <c r="F6594" i="12"/>
  <c r="F6595" i="12"/>
  <c r="F6596" i="12"/>
  <c r="F6597" i="12"/>
  <c r="F6598" i="12"/>
  <c r="F6599" i="12"/>
  <c r="F6600" i="12"/>
  <c r="F6601" i="12"/>
  <c r="F6602" i="12"/>
  <c r="F6603" i="12"/>
  <c r="F6604" i="12"/>
  <c r="F6605" i="12"/>
  <c r="F6606" i="12"/>
  <c r="F6607" i="12"/>
  <c r="F6608" i="12"/>
  <c r="F6609" i="12"/>
  <c r="F6610" i="12"/>
  <c r="F6611" i="12"/>
  <c r="F6612" i="12"/>
  <c r="F6613" i="12"/>
  <c r="F6614" i="12"/>
  <c r="F6615" i="12"/>
  <c r="F6616" i="12"/>
  <c r="F6617" i="12"/>
  <c r="F6618" i="12"/>
  <c r="F6619" i="12"/>
  <c r="F6620" i="12"/>
  <c r="F6621" i="12"/>
  <c r="F6622" i="12"/>
  <c r="F6623" i="12"/>
  <c r="F6624" i="12"/>
  <c r="F6625" i="12"/>
  <c r="F6626" i="12"/>
  <c r="F6627" i="12"/>
  <c r="F6628" i="12"/>
  <c r="F6629" i="12"/>
  <c r="F6630" i="12"/>
  <c r="F6631" i="12"/>
  <c r="F3244" i="12"/>
  <c r="F8411" i="12"/>
  <c r="F8412" i="12"/>
  <c r="F3315" i="12"/>
  <c r="F4062" i="12"/>
  <c r="F10205" i="12"/>
  <c r="F3127" i="12"/>
  <c r="F3128" i="12"/>
  <c r="F3129" i="12"/>
  <c r="F3130" i="12"/>
  <c r="F3131" i="12"/>
  <c r="F3132" i="12"/>
  <c r="F3133" i="12"/>
  <c r="F3134" i="12"/>
  <c r="F3135" i="12"/>
  <c r="F3136" i="12"/>
  <c r="F3137" i="12"/>
  <c r="F3138" i="12"/>
  <c r="F3139" i="12"/>
  <c r="F3140" i="12"/>
  <c r="F3141" i="12"/>
  <c r="F3142" i="12"/>
  <c r="F8413" i="12"/>
  <c r="F359" i="12"/>
  <c r="F360" i="12"/>
  <c r="F361" i="12"/>
  <c r="F362" i="12"/>
  <c r="F7077" i="12"/>
  <c r="F7078" i="12"/>
  <c r="F7646" i="12"/>
  <c r="F7647" i="12"/>
  <c r="F7648" i="12"/>
  <c r="F7649" i="12"/>
  <c r="F7650" i="12"/>
  <c r="F7651" i="12"/>
  <c r="F7652" i="12"/>
  <c r="F7653" i="12"/>
  <c r="F7654" i="12"/>
  <c r="F7655" i="12"/>
  <c r="F7656" i="12"/>
  <c r="F7657" i="12"/>
  <c r="F212" i="12"/>
  <c r="F7658" i="12"/>
  <c r="F7659" i="12"/>
  <c r="F7660" i="12"/>
  <c r="F7661" i="12"/>
  <c r="F7662" i="12"/>
  <c r="F7663" i="12"/>
  <c r="F7664" i="12"/>
  <c r="F7665" i="12"/>
  <c r="F7666" i="12"/>
  <c r="F7667" i="12"/>
  <c r="F9966" i="12"/>
  <c r="F9967" i="12"/>
  <c r="F9968" i="12"/>
  <c r="F9969" i="12"/>
  <c r="F6844" i="12"/>
  <c r="F6845" i="12"/>
  <c r="F7668" i="12"/>
  <c r="F7669" i="12"/>
  <c r="F9522" i="12"/>
  <c r="F9523" i="12"/>
  <c r="F4019" i="12"/>
  <c r="F7215" i="12"/>
  <c r="F5816" i="12"/>
  <c r="F8040" i="12"/>
  <c r="F8041" i="12"/>
  <c r="F8042" i="12"/>
  <c r="F8043" i="12"/>
  <c r="F8044" i="12"/>
  <c r="F8045" i="12"/>
  <c r="F8046" i="12"/>
  <c r="F8047" i="12"/>
  <c r="F8048" i="12"/>
  <c r="F8049" i="12"/>
  <c r="F8050" i="12"/>
  <c r="F8051" i="12"/>
  <c r="F8052" i="12"/>
  <c r="F4877" i="12"/>
  <c r="F9970" i="12"/>
  <c r="F4878" i="12"/>
  <c r="F4879" i="12"/>
  <c r="F8414" i="12"/>
  <c r="F8415" i="12"/>
  <c r="F8416" i="12"/>
  <c r="F8417" i="12"/>
  <c r="F8418" i="12"/>
  <c r="F5046" i="12"/>
  <c r="F5047" i="12"/>
  <c r="F7216" i="12"/>
  <c r="F8014" i="12"/>
  <c r="F8015" i="12"/>
  <c r="F7771" i="12"/>
  <c r="F7772" i="12"/>
  <c r="F7773" i="12"/>
  <c r="F7774" i="12"/>
  <c r="F7775" i="12"/>
  <c r="F7776" i="12"/>
  <c r="F2584" i="12"/>
  <c r="F7269" i="12"/>
  <c r="F7270" i="12"/>
  <c r="F7271" i="12"/>
  <c r="F7272" i="12"/>
  <c r="F7273" i="12"/>
  <c r="F7670" i="12"/>
  <c r="F7671" i="12"/>
  <c r="F9524" i="12"/>
  <c r="F9525" i="12"/>
  <c r="F9526" i="12"/>
  <c r="F9527" i="12"/>
  <c r="F9528" i="12"/>
  <c r="F9529" i="12"/>
  <c r="F9530" i="12"/>
  <c r="F9531" i="12"/>
  <c r="F9532" i="12"/>
  <c r="F9533" i="12"/>
  <c r="F9534" i="12"/>
  <c r="F8419" i="12"/>
  <c r="F8420" i="12"/>
  <c r="F1480" i="12"/>
  <c r="F1481" i="12"/>
  <c r="F8421" i="12"/>
  <c r="F2585" i="12"/>
  <c r="F5048" i="12"/>
  <c r="F113" i="12"/>
  <c r="F114" i="12"/>
  <c r="F115" i="12"/>
  <c r="F116" i="12"/>
  <c r="F117" i="12"/>
  <c r="F118" i="12"/>
  <c r="F119" i="12"/>
  <c r="F120" i="12"/>
  <c r="F7079" i="12"/>
  <c r="F10097" i="12"/>
  <c r="F10098" i="12"/>
  <c r="F7879" i="12"/>
  <c r="F609" i="12"/>
  <c r="F9773" i="12"/>
  <c r="F7672" i="12"/>
  <c r="F7673" i="12"/>
  <c r="F5183" i="12"/>
  <c r="F8422" i="12"/>
  <c r="F8423" i="12"/>
  <c r="F8424" i="12"/>
  <c r="F8425" i="12"/>
  <c r="F9634" i="12"/>
  <c r="F8034" i="12"/>
  <c r="F8035" i="12"/>
  <c r="F4353" i="12"/>
  <c r="F4460" i="12"/>
  <c r="F4050" i="12"/>
  <c r="F9659" i="12"/>
  <c r="F4606" i="12"/>
  <c r="F4607" i="12"/>
  <c r="F4608" i="12"/>
  <c r="F363" i="12"/>
  <c r="F364" i="12"/>
  <c r="F365" i="12"/>
  <c r="F3322" i="12"/>
  <c r="F3323" i="12"/>
  <c r="F3324" i="12"/>
  <c r="F3325" i="12"/>
  <c r="F623" i="12"/>
  <c r="F7429" i="12"/>
  <c r="F7430" i="12"/>
  <c r="F3666" i="12"/>
  <c r="F3667" i="12"/>
  <c r="F3668" i="12"/>
  <c r="F3669" i="12"/>
  <c r="F3670" i="12"/>
  <c r="F3671" i="12"/>
  <c r="F3672" i="12"/>
  <c r="F3673" i="12"/>
  <c r="F3674" i="12"/>
  <c r="F3675" i="12"/>
  <c r="F3676" i="12"/>
  <c r="F3677" i="12"/>
  <c r="F3678" i="12"/>
  <c r="F3679" i="12"/>
  <c r="F3680" i="12"/>
  <c r="F3681" i="12"/>
  <c r="F3682" i="12"/>
  <c r="F3683" i="12"/>
  <c r="F3684" i="12"/>
  <c r="F3685" i="12"/>
  <c r="F3686" i="12"/>
  <c r="F3687" i="12"/>
  <c r="F3688" i="12"/>
  <c r="F3689" i="12"/>
  <c r="F3690" i="12"/>
  <c r="F3691" i="12"/>
  <c r="F3692" i="12"/>
  <c r="F3693" i="12"/>
  <c r="F3694" i="12"/>
  <c r="F3695" i="12"/>
  <c r="F3696" i="12"/>
  <c r="F3697" i="12"/>
  <c r="F3698" i="12"/>
  <c r="F3699" i="12"/>
  <c r="F3700" i="12"/>
  <c r="F3701" i="12"/>
  <c r="F3702" i="12"/>
  <c r="F3703" i="12"/>
  <c r="F3704" i="12"/>
  <c r="F3705" i="12"/>
  <c r="F3706" i="12"/>
  <c r="F3707" i="12"/>
  <c r="F3708" i="12"/>
  <c r="F8097" i="12"/>
  <c r="F8098" i="12"/>
  <c r="F8099" i="12"/>
  <c r="F694" i="12"/>
  <c r="F532" i="12"/>
  <c r="F533" i="12"/>
  <c r="F1730" i="12"/>
  <c r="F695" i="12"/>
  <c r="F4655" i="12"/>
  <c r="F4656" i="12"/>
  <c r="F4657" i="12"/>
  <c r="F4658" i="12"/>
  <c r="F4659" i="12"/>
  <c r="F4660" i="12"/>
  <c r="F4661" i="12"/>
  <c r="F4662" i="12"/>
  <c r="F4663" i="12"/>
  <c r="F4664" i="12"/>
  <c r="F4665" i="12"/>
  <c r="F4666" i="12"/>
  <c r="F4667" i="12"/>
  <c r="F4668" i="12"/>
  <c r="F696" i="12"/>
  <c r="F697" i="12"/>
  <c r="F698" i="12"/>
  <c r="F699" i="12"/>
  <c r="F4669" i="12"/>
  <c r="F7274" i="12"/>
  <c r="F7275" i="12"/>
  <c r="F7276" i="12"/>
  <c r="F7277" i="12"/>
  <c r="F7278" i="12"/>
  <c r="F7279" i="12"/>
  <c r="F5731" i="12"/>
  <c r="F8792" i="12"/>
  <c r="F8793" i="12"/>
  <c r="F8794" i="12"/>
  <c r="F8795" i="12"/>
  <c r="F8796" i="12"/>
  <c r="F8797" i="12"/>
  <c r="F8798" i="12"/>
  <c r="F8799" i="12"/>
  <c r="F8800" i="12"/>
  <c r="F8801" i="12"/>
  <c r="F8802" i="12"/>
  <c r="F8803" i="12"/>
  <c r="F8804" i="12"/>
  <c r="F8805" i="12"/>
  <c r="F8806" i="12"/>
  <c r="F4609" i="12"/>
  <c r="F4610" i="12"/>
  <c r="F5732" i="12"/>
  <c r="F4611" i="12"/>
  <c r="F4612" i="12"/>
  <c r="F4613" i="12"/>
  <c r="F1679" i="12"/>
  <c r="F1680" i="12"/>
  <c r="F1681" i="12"/>
  <c r="F9570" i="12"/>
  <c r="F9571" i="12"/>
  <c r="F730" i="12"/>
  <c r="F731" i="12"/>
  <c r="F732" i="12"/>
  <c r="F610" i="12"/>
  <c r="F461" i="12"/>
  <c r="F462" i="12"/>
  <c r="F463" i="12"/>
  <c r="F464" i="12"/>
  <c r="F465" i="12"/>
  <c r="F466" i="12"/>
  <c r="F8426" i="12"/>
  <c r="F8427" i="12"/>
  <c r="F8428" i="12"/>
  <c r="F467" i="12"/>
  <c r="F8972" i="12"/>
  <c r="F8973" i="12"/>
  <c r="F8974" i="12"/>
  <c r="F8975" i="12"/>
  <c r="F8976" i="12"/>
  <c r="F8977" i="12"/>
  <c r="F8429" i="12"/>
  <c r="F4717" i="12"/>
  <c r="F8430" i="12"/>
  <c r="F468" i="12"/>
  <c r="F469" i="12"/>
  <c r="F2308" i="12"/>
  <c r="F4146" i="12"/>
  <c r="F3239" i="12"/>
  <c r="F3240" i="12"/>
  <c r="F3241" i="12"/>
  <c r="F1682" i="12"/>
  <c r="F1683" i="12"/>
  <c r="F1684" i="12"/>
  <c r="F7674" i="12"/>
  <c r="F7431" i="12"/>
  <c r="F130" i="12"/>
  <c r="F7280" i="12"/>
  <c r="F7281" i="12"/>
  <c r="F69" i="12"/>
  <c r="F39" i="12"/>
  <c r="F40" i="12"/>
  <c r="F3781" i="12"/>
  <c r="F8431" i="12"/>
  <c r="F3709" i="12"/>
  <c r="F9069" i="12"/>
  <c r="F70" i="12"/>
  <c r="F71" i="12"/>
  <c r="F8807" i="12"/>
  <c r="F131" i="12"/>
  <c r="F534" i="12"/>
  <c r="F6418" i="12"/>
  <c r="F6419" i="12"/>
  <c r="F7217" i="12"/>
  <c r="F7218" i="12"/>
  <c r="F7376" i="12"/>
  <c r="F7377" i="12"/>
  <c r="F7320" i="12"/>
  <c r="F7321" i="12"/>
  <c r="F3143" i="12"/>
  <c r="F535" i="12"/>
  <c r="F536" i="12"/>
  <c r="F537" i="12"/>
  <c r="F538" i="12"/>
  <c r="F539" i="12"/>
  <c r="F540" i="12"/>
  <c r="F541" i="12"/>
  <c r="F542" i="12"/>
  <c r="F543" i="12"/>
  <c r="F544" i="12"/>
  <c r="F545" i="12"/>
  <c r="F546" i="12"/>
  <c r="F547" i="12"/>
  <c r="F548" i="12"/>
  <c r="F549" i="12"/>
  <c r="F550" i="12"/>
  <c r="F551" i="12"/>
  <c r="F552" i="12"/>
  <c r="F5733" i="12"/>
  <c r="F5734" i="12"/>
  <c r="F8978" i="12"/>
  <c r="F8979" i="12"/>
  <c r="F8980" i="12"/>
  <c r="F8981" i="12"/>
  <c r="F8432" i="12"/>
  <c r="F2586" i="12"/>
  <c r="F6990" i="12"/>
  <c r="F5184" i="12"/>
  <c r="F5185" i="12"/>
  <c r="F5186" i="12"/>
  <c r="F5187" i="12"/>
  <c r="F5188" i="12"/>
  <c r="F5189" i="12"/>
  <c r="F5190" i="12"/>
  <c r="F5191" i="12"/>
  <c r="F10099" i="12"/>
  <c r="F10206" i="12"/>
  <c r="F6991" i="12"/>
  <c r="F6890" i="12"/>
  <c r="F512" i="12"/>
  <c r="F213" i="12"/>
  <c r="F470" i="12"/>
  <c r="F4020" i="12"/>
  <c r="F7487" i="12"/>
  <c r="F7488" i="12"/>
  <c r="F4021" i="12"/>
  <c r="F8808" i="12"/>
  <c r="F8809" i="12"/>
  <c r="F8810" i="12"/>
  <c r="F8811" i="12"/>
  <c r="F8812" i="12"/>
  <c r="F8813" i="12"/>
  <c r="F10207" i="12"/>
  <c r="F10208" i="12"/>
  <c r="F10209" i="12"/>
  <c r="F10210" i="12"/>
  <c r="F10211" i="12"/>
  <c r="F10212" i="12"/>
  <c r="F10213" i="12"/>
  <c r="F10214" i="12"/>
  <c r="F7675" i="12"/>
  <c r="F7676" i="12"/>
  <c r="F9660" i="12"/>
  <c r="F9661" i="12"/>
  <c r="F9662" i="12"/>
  <c r="F9663" i="12"/>
  <c r="F9664" i="12"/>
  <c r="F8165" i="12"/>
  <c r="F8433" i="12"/>
  <c r="F8434" i="12"/>
  <c r="F8435" i="12"/>
  <c r="F3710" i="12"/>
  <c r="F7432" i="12"/>
  <c r="F7433" i="12"/>
  <c r="F7434" i="12"/>
  <c r="F1685" i="12"/>
  <c r="F1686" i="12"/>
  <c r="F1687" i="12"/>
  <c r="F1688" i="12"/>
  <c r="F1689" i="12"/>
  <c r="F1690" i="12"/>
  <c r="F1691" i="12"/>
  <c r="F1692" i="12"/>
  <c r="F1693" i="12"/>
  <c r="F7435" i="12"/>
  <c r="F7436" i="12"/>
  <c r="F7437" i="12"/>
  <c r="F7438" i="12"/>
  <c r="F7439" i="12"/>
  <c r="F7440" i="12"/>
  <c r="F4461" i="12"/>
  <c r="F4462" i="12"/>
  <c r="F4463" i="12"/>
  <c r="F4464" i="12"/>
  <c r="F4465" i="12"/>
  <c r="F4466" i="12"/>
  <c r="F4467" i="12"/>
  <c r="F6846" i="12"/>
  <c r="F9070" i="12"/>
  <c r="F7219" i="12"/>
  <c r="F5493" i="12"/>
  <c r="F7220" i="12"/>
  <c r="F7221" i="12"/>
  <c r="F7222" i="12"/>
  <c r="F7223" i="12"/>
  <c r="F8036" i="12"/>
  <c r="F7677" i="12"/>
  <c r="F7678" i="12"/>
  <c r="F8436" i="12"/>
  <c r="F4022" i="12"/>
  <c r="F8814" i="12"/>
  <c r="F8815" i="12"/>
  <c r="F8816" i="12"/>
  <c r="F8817" i="12"/>
  <c r="F8818" i="12"/>
  <c r="F8819" i="12"/>
  <c r="F8820" i="12"/>
  <c r="F8821" i="12"/>
  <c r="F8822" i="12"/>
  <c r="F8823" i="12"/>
  <c r="F8824" i="12"/>
  <c r="F8825" i="12"/>
  <c r="F8826" i="12"/>
  <c r="F8827" i="12"/>
  <c r="F8437" i="12"/>
  <c r="F41" i="12"/>
  <c r="F42" i="12"/>
  <c r="F43" i="12"/>
  <c r="F7441" i="12"/>
  <c r="F7442" i="12"/>
  <c r="F8438" i="12"/>
  <c r="F8439" i="12"/>
  <c r="F2184" i="12"/>
  <c r="F5049" i="12"/>
  <c r="F2185" i="12"/>
  <c r="F2186" i="12"/>
  <c r="F6847" i="12"/>
  <c r="F1482" i="12"/>
  <c r="F1483" i="12"/>
  <c r="F1484" i="12"/>
  <c r="F1485" i="12"/>
  <c r="F1486" i="12"/>
  <c r="F1487" i="12"/>
  <c r="F1488" i="12"/>
  <c r="F1489" i="12"/>
  <c r="F1490" i="12"/>
  <c r="F1491" i="12"/>
  <c r="F1492" i="12"/>
  <c r="F1493" i="12"/>
  <c r="F4718" i="12"/>
  <c r="F4719" i="12"/>
  <c r="F6420" i="12"/>
  <c r="F6855" i="12"/>
  <c r="F6856" i="12"/>
  <c r="F7679" i="12"/>
  <c r="F7459" i="12"/>
  <c r="F7460" i="12"/>
  <c r="F7461" i="12"/>
  <c r="F7462" i="12"/>
  <c r="F7463" i="12"/>
  <c r="F3967" i="12"/>
  <c r="F3968" i="12"/>
  <c r="F3969" i="12"/>
  <c r="F3711" i="12"/>
  <c r="F3712" i="12"/>
  <c r="F3713" i="12"/>
  <c r="F2309" i="12"/>
  <c r="F2310" i="12"/>
  <c r="F2311" i="12"/>
  <c r="F2312" i="12"/>
  <c r="F2313" i="12"/>
  <c r="F2314" i="12"/>
  <c r="F2315" i="12"/>
  <c r="F649" i="12"/>
  <c r="F650" i="12"/>
  <c r="F3782" i="12"/>
  <c r="F3783" i="12"/>
  <c r="F3784" i="12"/>
  <c r="F3785" i="12"/>
  <c r="F3786" i="12"/>
  <c r="F3787" i="12"/>
  <c r="F3788" i="12"/>
  <c r="F3789" i="12"/>
  <c r="F3790" i="12"/>
  <c r="F10263" i="12"/>
  <c r="F9832" i="12"/>
  <c r="F9833" i="12"/>
  <c r="F3970" i="12"/>
  <c r="F6891" i="12"/>
  <c r="F6857" i="12"/>
  <c r="F5735" i="12"/>
  <c r="F3791" i="12"/>
  <c r="F651" i="12"/>
  <c r="F652" i="12"/>
  <c r="F653" i="12"/>
  <c r="F654" i="12"/>
  <c r="F655" i="12"/>
  <c r="F656" i="12"/>
  <c r="F657" i="12"/>
  <c r="F658" i="12"/>
  <c r="F659" i="12"/>
  <c r="F9535" i="12"/>
  <c r="F471" i="12"/>
  <c r="F472" i="12"/>
  <c r="F473" i="12"/>
  <c r="F3714" i="12"/>
  <c r="F3792" i="12"/>
  <c r="F3793" i="12"/>
  <c r="F3794" i="12"/>
  <c r="F3795" i="12"/>
  <c r="F3796" i="12"/>
  <c r="F3797" i="12"/>
  <c r="F3798" i="12"/>
  <c r="F3799" i="12"/>
  <c r="F3800" i="12"/>
  <c r="F3801" i="12"/>
  <c r="F3802" i="12"/>
  <c r="F3803" i="12"/>
  <c r="F3804" i="12"/>
  <c r="F3805" i="12"/>
  <c r="F3806" i="12"/>
  <c r="F3807" i="12"/>
  <c r="F3808" i="12"/>
  <c r="F3809" i="12"/>
  <c r="F3810" i="12"/>
  <c r="F3811" i="12"/>
  <c r="F3812" i="12"/>
  <c r="F3813" i="12"/>
  <c r="F3814" i="12"/>
  <c r="F3815" i="12"/>
  <c r="F3816" i="12"/>
  <c r="F3817" i="12"/>
  <c r="F3818" i="12"/>
  <c r="F3819" i="12"/>
  <c r="F3820" i="12"/>
  <c r="F3821" i="12"/>
  <c r="F3822" i="12"/>
  <c r="F3823" i="12"/>
  <c r="F3824" i="12"/>
  <c r="F3825" i="12"/>
  <c r="F3826" i="12"/>
  <c r="F3827" i="12"/>
  <c r="F3828" i="12"/>
  <c r="F3829" i="12"/>
  <c r="F3830" i="12"/>
  <c r="F3831" i="12"/>
  <c r="F3832" i="12"/>
  <c r="F733" i="12"/>
  <c r="F3833" i="12"/>
  <c r="F3834" i="12"/>
  <c r="F3835" i="12"/>
  <c r="F3836" i="12"/>
  <c r="F3837" i="12"/>
  <c r="F3838" i="12"/>
  <c r="F3839" i="12"/>
  <c r="F3840" i="12"/>
  <c r="F3841" i="12"/>
  <c r="F3842" i="12"/>
  <c r="F3843" i="12"/>
  <c r="F3844" i="12"/>
  <c r="F3845" i="12"/>
  <c r="F3846" i="12"/>
  <c r="F3847" i="12"/>
  <c r="F3848" i="12"/>
  <c r="F3849" i="12"/>
  <c r="F3850" i="12"/>
  <c r="F3851" i="12"/>
  <c r="F3852" i="12"/>
  <c r="F3853" i="12"/>
  <c r="F3854" i="12"/>
  <c r="F3855" i="12"/>
  <c r="F3856" i="12"/>
  <c r="F3857" i="12"/>
  <c r="F3858" i="12"/>
  <c r="F3859" i="12"/>
  <c r="F3860" i="12"/>
  <c r="F3861" i="12"/>
  <c r="F3862" i="12"/>
  <c r="F3863" i="12"/>
  <c r="F3715" i="12"/>
  <c r="F3716" i="12"/>
  <c r="F3864" i="12"/>
  <c r="F3865" i="12"/>
  <c r="F3866" i="12"/>
  <c r="F3867" i="12"/>
  <c r="F3868" i="12"/>
  <c r="F3869" i="12"/>
  <c r="F3870" i="12"/>
  <c r="F3871" i="12"/>
  <c r="F3872" i="12"/>
  <c r="F3873" i="12"/>
  <c r="F3874" i="12"/>
  <c r="F3875" i="12"/>
  <c r="F3876" i="12"/>
  <c r="F3877" i="12"/>
  <c r="F3878" i="12"/>
  <c r="F3879" i="12"/>
  <c r="F3880" i="12"/>
  <c r="F3881" i="12"/>
  <c r="F3882" i="12"/>
  <c r="F3883" i="12"/>
  <c r="F3884" i="12"/>
  <c r="F3885" i="12"/>
  <c r="F3886" i="12"/>
  <c r="F3887" i="12"/>
  <c r="F3888" i="12"/>
  <c r="F7680" i="12"/>
  <c r="F3889" i="12"/>
  <c r="F3890" i="12"/>
  <c r="F3891" i="12"/>
  <c r="F3892" i="12"/>
  <c r="F1694" i="12"/>
  <c r="F1695" i="12"/>
  <c r="F1696" i="12"/>
  <c r="F3893" i="12"/>
  <c r="F3894" i="12"/>
  <c r="F6858" i="12"/>
  <c r="F3895" i="12"/>
  <c r="F3896" i="12"/>
  <c r="F3897" i="12"/>
  <c r="F3898" i="12"/>
  <c r="F3899" i="12"/>
  <c r="F3900" i="12"/>
  <c r="F3901" i="12"/>
  <c r="F3902" i="12"/>
  <c r="F3903" i="12"/>
  <c r="F3904" i="12"/>
  <c r="F3905" i="12"/>
  <c r="F3906" i="12"/>
  <c r="F3907" i="12"/>
  <c r="F3908" i="12"/>
  <c r="F3909" i="12"/>
  <c r="F3910" i="12"/>
  <c r="F3911" i="12"/>
  <c r="F3912" i="12"/>
  <c r="F3913" i="12"/>
  <c r="F3914" i="12"/>
  <c r="F3915" i="12"/>
  <c r="F3916" i="12"/>
  <c r="F3917" i="12"/>
  <c r="F3918" i="12"/>
  <c r="F3919" i="12"/>
  <c r="F3920" i="12"/>
  <c r="F3921" i="12"/>
  <c r="F10215" i="12"/>
  <c r="F1697" i="12"/>
  <c r="F1698" i="12"/>
  <c r="F1699" i="12"/>
  <c r="F1700" i="12"/>
  <c r="F1701" i="12"/>
  <c r="F1702" i="12"/>
  <c r="F1703" i="12"/>
  <c r="F2607" i="12"/>
  <c r="F1704" i="12"/>
  <c r="F8057" i="12"/>
  <c r="F10093" i="12"/>
  <c r="F4774" i="12"/>
  <c r="F7378" i="12"/>
  <c r="F7379" i="12"/>
  <c r="F5736" i="12"/>
  <c r="F5737" i="12"/>
  <c r="F5738" i="12"/>
  <c r="F7151" i="12"/>
  <c r="F8828" i="12"/>
  <c r="F4023" i="12"/>
  <c r="F4024" i="12"/>
  <c r="F4025" i="12"/>
  <c r="F4026" i="12"/>
  <c r="F4027" i="12"/>
  <c r="F4028" i="12"/>
  <c r="F4029" i="12"/>
  <c r="F4030" i="12"/>
  <c r="F4031" i="12"/>
  <c r="F4032" i="12"/>
  <c r="F4033" i="12"/>
  <c r="F4034" i="12"/>
  <c r="F4035" i="12"/>
  <c r="F4036" i="12"/>
  <c r="F4037" i="12"/>
  <c r="F4038" i="12"/>
  <c r="F4039" i="12"/>
  <c r="F4040" i="12"/>
  <c r="F8440" i="12"/>
  <c r="F8829" i="12"/>
  <c r="F366" i="12"/>
  <c r="F611" i="12"/>
  <c r="F7681" i="12"/>
  <c r="F105" i="12"/>
  <c r="F7464" i="12"/>
  <c r="F7465" i="12"/>
  <c r="F7466" i="12"/>
  <c r="F7467" i="12"/>
  <c r="F7468" i="12"/>
  <c r="F7469" i="12"/>
  <c r="F7470" i="12"/>
  <c r="F7471" i="12"/>
  <c r="F7472" i="12"/>
  <c r="F7682" i="12"/>
  <c r="F7683" i="12"/>
  <c r="F7473" i="12"/>
  <c r="F7474" i="12"/>
  <c r="F7475" i="12"/>
  <c r="F7476" i="12"/>
  <c r="F7477" i="12"/>
  <c r="F9834" i="12"/>
  <c r="F9536" i="12"/>
  <c r="F9835" i="12"/>
  <c r="F8830" i="12"/>
  <c r="F1339" i="12"/>
  <c r="F4880" i="12"/>
  <c r="F5050" i="12"/>
  <c r="F8831" i="12"/>
  <c r="F9836" i="12"/>
  <c r="F612" i="12"/>
  <c r="F613" i="12"/>
  <c r="F614" i="12"/>
  <c r="F7080" i="12"/>
  <c r="F6992" i="12"/>
  <c r="F660" i="12"/>
  <c r="F661" i="12"/>
  <c r="F4468" i="12"/>
  <c r="F4469" i="12"/>
  <c r="F4470" i="12"/>
  <c r="F7501" i="12"/>
  <c r="F7502" i="12"/>
  <c r="F5051" i="12"/>
  <c r="F5052" i="12"/>
  <c r="F4041" i="12"/>
  <c r="F5739" i="12"/>
  <c r="F4256" i="12"/>
  <c r="F8441" i="12"/>
  <c r="F6859" i="12"/>
  <c r="F6860" i="12"/>
  <c r="F6861" i="12"/>
  <c r="F8058" i="12"/>
  <c r="F8059" i="12"/>
  <c r="F8060" i="12"/>
  <c r="F8061" i="12"/>
  <c r="F8062" i="12"/>
  <c r="F7489" i="12"/>
  <c r="F7777" i="12"/>
  <c r="F7778" i="12"/>
  <c r="F72" i="12"/>
  <c r="F73" i="12"/>
  <c r="F74" i="12"/>
  <c r="F75" i="12"/>
  <c r="F8442" i="12"/>
  <c r="F8982" i="12"/>
  <c r="F8983" i="12"/>
  <c r="F8984" i="12"/>
  <c r="F8985" i="12"/>
  <c r="F8986" i="12"/>
  <c r="F8987" i="12"/>
  <c r="F8988" i="12"/>
  <c r="F8989" i="12"/>
  <c r="F8990" i="12"/>
  <c r="F8991" i="12"/>
  <c r="F8992" i="12"/>
  <c r="F2187" i="12"/>
  <c r="F8443" i="12"/>
  <c r="F8444" i="12"/>
  <c r="F6862" i="12"/>
  <c r="F7380" i="12"/>
  <c r="F7282" i="12"/>
  <c r="F1160" i="12"/>
  <c r="F7081" i="12"/>
  <c r="F7082" i="12"/>
  <c r="F7283" i="12"/>
  <c r="F7284" i="12"/>
  <c r="F7285" i="12"/>
  <c r="F7286" i="12"/>
  <c r="F7684" i="12"/>
  <c r="F4614" i="12"/>
  <c r="F4615" i="12"/>
  <c r="F4881" i="12"/>
  <c r="F4882" i="12"/>
  <c r="F4883" i="12"/>
  <c r="F4884" i="12"/>
  <c r="F2524" i="12"/>
  <c r="F2525" i="12"/>
  <c r="F2526" i="12"/>
  <c r="F2527" i="12"/>
  <c r="F2528" i="12"/>
  <c r="F2529" i="12"/>
  <c r="F2530" i="12"/>
  <c r="F2531" i="12"/>
  <c r="F2532" i="12"/>
  <c r="F8479" i="12"/>
  <c r="F5817" i="12"/>
  <c r="F5818" i="12"/>
  <c r="F5819" i="12"/>
  <c r="F5820" i="12"/>
  <c r="F5821" i="12"/>
  <c r="F5822" i="12"/>
  <c r="F5823" i="12"/>
  <c r="F5824" i="12"/>
  <c r="F5825" i="12"/>
  <c r="F5826" i="12"/>
  <c r="F5827" i="12"/>
  <c r="F5828" i="12"/>
  <c r="F9537" i="12"/>
  <c r="F9581" i="12"/>
  <c r="F9582" i="12"/>
  <c r="F9583" i="12"/>
  <c r="F9584" i="12"/>
  <c r="F9585" i="12"/>
  <c r="F9586" i="12"/>
  <c r="F9587" i="12"/>
  <c r="F9588" i="12"/>
  <c r="F9589" i="12"/>
  <c r="F9590" i="12"/>
  <c r="F9591" i="12"/>
  <c r="F9592" i="12"/>
  <c r="F9593" i="12"/>
  <c r="F9594" i="12"/>
  <c r="F9595" i="12"/>
  <c r="F9596" i="12"/>
  <c r="F9597" i="12"/>
  <c r="F9598" i="12"/>
  <c r="F9599" i="12"/>
  <c r="F9600" i="12"/>
  <c r="F9601" i="12"/>
  <c r="F9602" i="12"/>
  <c r="F9603" i="12"/>
  <c r="F9604" i="12"/>
  <c r="F9605" i="12"/>
  <c r="F9606" i="12"/>
  <c r="F9607" i="12"/>
  <c r="F9608" i="12"/>
  <c r="F9609" i="12"/>
  <c r="F9610" i="12"/>
  <c r="F9611" i="12"/>
  <c r="F9612" i="12"/>
  <c r="F9613" i="12"/>
  <c r="F9734" i="12"/>
  <c r="F9735" i="12"/>
  <c r="F9736" i="12"/>
  <c r="F9737" i="12"/>
  <c r="F9738" i="12"/>
  <c r="F9739" i="12"/>
  <c r="F9742" i="12"/>
  <c r="F9740" i="12"/>
  <c r="F9741" i="12"/>
  <c r="F9614" i="12"/>
  <c r="F9615" i="12"/>
  <c r="F9616" i="12"/>
  <c r="F9617" i="12"/>
  <c r="F9618" i="12"/>
  <c r="F9619" i="12"/>
  <c r="F9620" i="12"/>
  <c r="F9621" i="12"/>
  <c r="F9622" i="12"/>
  <c r="F9623" i="12"/>
  <c r="F9624" i="12"/>
  <c r="F9625" i="12"/>
  <c r="F9626" i="12"/>
  <c r="F9627" i="12"/>
  <c r="F9628" i="12"/>
  <c r="F9629" i="12"/>
  <c r="F9630" i="12"/>
  <c r="F9991" i="12"/>
  <c r="F9992" i="12"/>
  <c r="F9993" i="12"/>
  <c r="F9994" i="12"/>
  <c r="F9995" i="12"/>
  <c r="F7152" i="12"/>
  <c r="F7153" i="12"/>
  <c r="F5053" i="12"/>
  <c r="F1161" i="12"/>
  <c r="F1162" i="12"/>
  <c r="F1163" i="12"/>
  <c r="F1164" i="12"/>
  <c r="F1165" i="12"/>
  <c r="F1166" i="12"/>
  <c r="F1167" i="12"/>
  <c r="F1168" i="12"/>
  <c r="F1169" i="12"/>
  <c r="F1170" i="12"/>
  <c r="F1171" i="12"/>
  <c r="F1172" i="12"/>
  <c r="F1173" i="12"/>
  <c r="F1174" i="12"/>
  <c r="F1175" i="12"/>
  <c r="F6814" i="12"/>
  <c r="F4042" i="12"/>
  <c r="F4616" i="12"/>
  <c r="F9665" i="12"/>
  <c r="F9666" i="12"/>
  <c r="F9667" i="12"/>
  <c r="F9668" i="12"/>
  <c r="F7988" i="12"/>
  <c r="F700" i="12"/>
  <c r="F701" i="12"/>
  <c r="F1340" i="12"/>
  <c r="F1341" i="12"/>
  <c r="F5192" i="12"/>
  <c r="F702" i="12"/>
  <c r="F8832" i="12"/>
  <c r="F8833" i="12"/>
  <c r="F8834" i="12"/>
  <c r="F2608" i="12"/>
  <c r="F2609" i="12"/>
  <c r="F2610" i="12"/>
  <c r="F5231" i="12"/>
  <c r="F5054" i="12"/>
  <c r="F4043" i="12"/>
  <c r="F3303" i="12"/>
  <c r="F5055" i="12"/>
  <c r="F5056" i="12"/>
  <c r="F7880" i="12"/>
  <c r="F7881" i="12"/>
  <c r="F7882" i="12"/>
  <c r="F7883" i="12"/>
  <c r="F7884" i="12"/>
  <c r="F7885" i="12"/>
  <c r="F7886" i="12"/>
  <c r="F7887" i="12"/>
  <c r="F7888" i="12"/>
  <c r="F7889" i="12"/>
  <c r="F7890" i="12"/>
  <c r="F7891" i="12"/>
  <c r="F7892" i="12"/>
  <c r="F7893" i="12"/>
  <c r="F7894" i="12"/>
  <c r="F7895" i="12"/>
  <c r="F7896" i="12"/>
  <c r="F7897" i="12"/>
  <c r="F7898" i="12"/>
  <c r="F7899" i="12"/>
  <c r="F7900" i="12"/>
  <c r="F7901" i="12"/>
  <c r="F7902" i="12"/>
  <c r="F7903" i="12"/>
  <c r="F7904" i="12"/>
  <c r="F7905" i="12"/>
  <c r="F7906" i="12"/>
  <c r="F7907" i="12"/>
  <c r="F5740" i="12"/>
  <c r="F5966" i="12"/>
  <c r="F5967" i="12"/>
  <c r="F5968" i="12"/>
  <c r="F5969" i="12"/>
  <c r="F5057" i="12"/>
  <c r="F4471" i="12"/>
  <c r="F8835" i="12"/>
  <c r="F1342" i="12"/>
  <c r="F7685" i="12"/>
  <c r="F76" i="12"/>
  <c r="F5741" i="12"/>
  <c r="F5742" i="12"/>
  <c r="F5743" i="12"/>
  <c r="F5744" i="12"/>
  <c r="F5745" i="12"/>
  <c r="F5746" i="12"/>
  <c r="F5747" i="12"/>
  <c r="F3144" i="12"/>
  <c r="F5748" i="12"/>
  <c r="F5749" i="12"/>
  <c r="F2188" i="12"/>
  <c r="F2189" i="12"/>
  <c r="F2190" i="12"/>
  <c r="F1176" i="12"/>
  <c r="F1177" i="12"/>
  <c r="F2533" i="12"/>
  <c r="F2534" i="12"/>
  <c r="F2535" i="12"/>
  <c r="F2536" i="12"/>
  <c r="F2537" i="12"/>
  <c r="F2191" i="12"/>
  <c r="F2192" i="12"/>
  <c r="F2193" i="12"/>
  <c r="F2194" i="12"/>
  <c r="F2195" i="12"/>
  <c r="F2196" i="12"/>
  <c r="F1178" i="12"/>
  <c r="F2197" i="12"/>
  <c r="F2198" i="12"/>
  <c r="F2199" i="12"/>
  <c r="F2200" i="12"/>
  <c r="F2201" i="12"/>
  <c r="F2202" i="12"/>
  <c r="F8063" i="12"/>
  <c r="F8064" i="12"/>
  <c r="F8065" i="12"/>
  <c r="F8066" i="12"/>
  <c r="F8067"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4257" i="12"/>
  <c r="F4258" i="12"/>
  <c r="F2316" i="12"/>
  <c r="F6863" i="12"/>
  <c r="F6864" i="12"/>
  <c r="F6865" i="12"/>
  <c r="F7686" i="12"/>
  <c r="F4843" i="12"/>
  <c r="F6766" i="12"/>
  <c r="F7779" i="12"/>
  <c r="F7780" i="12"/>
  <c r="F7781" i="12"/>
  <c r="F7782" i="12"/>
  <c r="F7783" i="12"/>
  <c r="F7784" i="12"/>
  <c r="F7785" i="12"/>
  <c r="F7786" i="12"/>
  <c r="F7787" i="12"/>
  <c r="F7788" i="12"/>
  <c r="F7789" i="12"/>
  <c r="F7790" i="12"/>
  <c r="F7791" i="12"/>
  <c r="F7792" i="12"/>
  <c r="F7793" i="12"/>
  <c r="F7794" i="12"/>
  <c r="F7795" i="12"/>
  <c r="F7796" i="12"/>
  <c r="F7797" i="12"/>
  <c r="F7798" i="12"/>
  <c r="F7799" i="12"/>
  <c r="F7800" i="12"/>
  <c r="F7801" i="12"/>
  <c r="F7802" i="12"/>
  <c r="F8445" i="12"/>
  <c r="F8446" i="12"/>
  <c r="F8447" i="12"/>
  <c r="F8448" i="12"/>
  <c r="F8449" i="12"/>
  <c r="F8450" i="12"/>
  <c r="F7224" i="12"/>
  <c r="F7482" i="12"/>
  <c r="F5058" i="12"/>
  <c r="F5059" i="12"/>
  <c r="F5060" i="12"/>
  <c r="F5061" i="12"/>
  <c r="F5062" i="12"/>
  <c r="F5063" i="12"/>
  <c r="F6498" i="12"/>
  <c r="F6499" i="12"/>
  <c r="F6500" i="12"/>
  <c r="F6501" i="12"/>
  <c r="F6502" i="12"/>
  <c r="F6503" i="12"/>
  <c r="F6504" i="12"/>
  <c r="F3717" i="12"/>
  <c r="F4054" i="12"/>
  <c r="F4055" i="12"/>
  <c r="F4056" i="12"/>
  <c r="F6877" i="12"/>
  <c r="F1343" i="12"/>
  <c r="F1344" i="12"/>
  <c r="F1345" i="12"/>
  <c r="F1346" i="12"/>
  <c r="F1347" i="12"/>
  <c r="F1348" i="12"/>
  <c r="F1349" i="12"/>
  <c r="F1350" i="12"/>
  <c r="F1351" i="12"/>
  <c r="F1352" i="12"/>
  <c r="F1353" i="12"/>
  <c r="F1354" i="12"/>
  <c r="F1355" i="12"/>
  <c r="F1356" i="12"/>
  <c r="F1357" i="12"/>
  <c r="F1358" i="12"/>
  <c r="F1359" i="12"/>
  <c r="F1360" i="12"/>
  <c r="F5193" i="12"/>
  <c r="F5194" i="12"/>
  <c r="F5195" i="12"/>
  <c r="F5196" i="12"/>
  <c r="F7083" i="12"/>
  <c r="F7154" i="12"/>
  <c r="F3718" i="12"/>
  <c r="F3719" i="12"/>
  <c r="F214" i="12"/>
  <c r="F9134" i="12"/>
  <c r="F9135" i="12"/>
  <c r="F3145" i="12"/>
  <c r="F3146" i="12"/>
  <c r="F3147" i="12"/>
  <c r="F3148" i="12"/>
  <c r="F3149" i="12"/>
  <c r="F703" i="12"/>
  <c r="F4259" i="12"/>
  <c r="F8993" i="12"/>
  <c r="F8994" i="12"/>
  <c r="F474" i="12"/>
  <c r="F6892" i="12"/>
  <c r="F6993" i="12"/>
  <c r="F5750" i="12"/>
  <c r="F5751" i="12"/>
  <c r="F5752" i="12"/>
  <c r="F5753" i="12"/>
  <c r="F5754" i="12"/>
  <c r="F5755" i="12"/>
  <c r="F5756" i="12"/>
  <c r="F5757" i="12"/>
  <c r="F5758" i="12"/>
  <c r="F5759" i="12"/>
  <c r="F5760" i="12"/>
  <c r="F5761" i="12"/>
  <c r="F77" i="12"/>
  <c r="F152" i="12"/>
  <c r="F153" i="12"/>
  <c r="F154" i="12"/>
  <c r="F155" i="12"/>
  <c r="F156" i="12"/>
  <c r="F157" i="12"/>
  <c r="F158" i="12"/>
  <c r="F7225" i="12"/>
  <c r="F7226" i="12"/>
  <c r="F7227" i="12"/>
  <c r="F7803" i="12"/>
  <c r="F2538" i="12"/>
  <c r="F7808" i="12"/>
  <c r="F3304" i="12"/>
  <c r="F10060" i="12"/>
  <c r="F4077" i="12"/>
  <c r="F4078" i="12"/>
  <c r="F6767" i="12"/>
  <c r="F1361" i="12"/>
  <c r="F7908" i="12"/>
  <c r="F7909" i="12"/>
  <c r="F7910" i="12"/>
  <c r="F7911" i="12"/>
  <c r="F7912" i="12"/>
  <c r="F7913" i="12"/>
  <c r="F7914" i="12"/>
  <c r="F6820" i="12"/>
  <c r="F6821" i="12"/>
  <c r="F6822" i="12"/>
  <c r="F6823" i="12"/>
  <c r="F4413" i="12"/>
  <c r="F4414" i="12"/>
  <c r="F5762" i="12"/>
  <c r="F5763" i="12"/>
  <c r="F7915" i="12"/>
  <c r="F7916" i="12"/>
  <c r="F7917" i="12"/>
  <c r="F7918" i="12"/>
  <c r="F7919" i="12"/>
  <c r="F4044" i="12"/>
  <c r="F7287" i="12"/>
  <c r="F10061" i="12"/>
  <c r="F4260" i="12"/>
  <c r="F10080" i="12"/>
  <c r="F10081" i="12"/>
  <c r="F8053" i="12"/>
  <c r="F2578" i="12"/>
  <c r="F1595" i="12"/>
  <c r="F7155" i="12"/>
  <c r="F704" i="12"/>
  <c r="F2259" i="12"/>
  <c r="F7084" i="12"/>
  <c r="F4617" i="12"/>
  <c r="F7085" i="12"/>
  <c r="F6577" i="12"/>
  <c r="F3922" i="12"/>
  <c r="F662" i="12"/>
  <c r="F663" i="12"/>
  <c r="F664" i="12"/>
  <c r="F665" i="12"/>
  <c r="F615" i="12"/>
  <c r="F616" i="12"/>
  <c r="F617" i="12"/>
  <c r="F1596" i="12"/>
  <c r="F9669" i="12"/>
  <c r="F9670" i="12"/>
  <c r="F9671" i="12"/>
  <c r="F9672" i="12"/>
  <c r="F9673" i="12"/>
  <c r="F9674" i="12"/>
  <c r="F9675" i="12"/>
  <c r="F9676" i="12"/>
  <c r="F9677" i="12"/>
  <c r="F9678" i="12"/>
  <c r="F9679" i="12"/>
  <c r="F9680" i="12"/>
  <c r="F9681" i="12"/>
  <c r="F9682" i="12"/>
  <c r="F9683" i="12"/>
  <c r="F9684" i="12"/>
  <c r="F9685" i="12"/>
  <c r="F9686" i="12"/>
  <c r="F9687" i="12"/>
  <c r="F9688" i="12"/>
  <c r="F9689" i="12"/>
  <c r="F9690" i="12"/>
  <c r="F9691" i="12"/>
  <c r="F9692" i="12"/>
  <c r="F9693" i="12"/>
  <c r="F9694" i="12"/>
  <c r="F9695" i="12"/>
  <c r="F9696" i="12"/>
  <c r="F9697" i="12"/>
  <c r="F9698" i="12"/>
  <c r="F9699" i="12"/>
  <c r="F9700" i="12"/>
  <c r="F9701" i="12"/>
  <c r="F6994" i="12"/>
  <c r="F6995" i="12"/>
  <c r="F9837" i="12"/>
  <c r="F9838" i="12"/>
  <c r="F9839" i="12"/>
  <c r="F6996" i="12"/>
  <c r="F1597" i="12"/>
  <c r="F1598" i="12"/>
  <c r="F1599" i="12"/>
  <c r="F1600" i="12"/>
  <c r="F1601" i="12"/>
  <c r="F1602" i="12"/>
  <c r="F1603" i="12"/>
  <c r="F1604" i="12"/>
  <c r="F1605" i="12"/>
  <c r="F1606" i="12"/>
  <c r="F1607" i="12"/>
  <c r="F1608" i="12"/>
  <c r="F8167" i="12"/>
  <c r="F8168" i="12"/>
  <c r="F8169" i="12"/>
  <c r="F8170" i="12"/>
  <c r="F8171" i="12"/>
  <c r="F8172" i="12"/>
  <c r="F8173" i="12"/>
  <c r="F8174" i="12"/>
  <c r="F9840" i="12"/>
  <c r="F367" i="12"/>
  <c r="F368" i="12"/>
  <c r="F369" i="12"/>
  <c r="F3348" i="12"/>
  <c r="F2539" i="12"/>
  <c r="F2540" i="12"/>
  <c r="F4720" i="12"/>
  <c r="F9841" i="12"/>
  <c r="F9842" i="12"/>
  <c r="F9843" i="12"/>
  <c r="F8836" i="12"/>
  <c r="F9844" i="12"/>
  <c r="F9845" i="12"/>
  <c r="F8837" i="12"/>
  <c r="F9846" i="12"/>
  <c r="F9847" i="12"/>
  <c r="F9848" i="12"/>
  <c r="F9849" i="12"/>
  <c r="F8838" i="12"/>
  <c r="F9850" i="12"/>
  <c r="F9851" i="12"/>
  <c r="F9852" i="12"/>
  <c r="F8839" i="12"/>
  <c r="F9853" i="12"/>
  <c r="F8840" i="12"/>
  <c r="F8841" i="12"/>
  <c r="F8842" i="12"/>
  <c r="F9854" i="12"/>
  <c r="F9855" i="12"/>
  <c r="F8843" i="12"/>
  <c r="F8844" i="12"/>
  <c r="F9856" i="12"/>
  <c r="F9857" i="12"/>
  <c r="F9858" i="12"/>
  <c r="F9859" i="12"/>
  <c r="F9860" i="12"/>
  <c r="F9861" i="12"/>
  <c r="F8845" i="12"/>
  <c r="F8846" i="12"/>
  <c r="F8847" i="12"/>
  <c r="F8848" i="12"/>
  <c r="F8849" i="12"/>
  <c r="F8850" i="12"/>
  <c r="F8851" i="12"/>
  <c r="F8852" i="12"/>
  <c r="F8853" i="12"/>
  <c r="F8854" i="12"/>
  <c r="F8855" i="12"/>
  <c r="F8856" i="12"/>
  <c r="F8857" i="12"/>
  <c r="F8858" i="12"/>
  <c r="F8859" i="12"/>
  <c r="F8860" i="12"/>
  <c r="F8861" i="12"/>
  <c r="F8862" i="12"/>
  <c r="F8863" i="12"/>
  <c r="F8864" i="12"/>
  <c r="F8865" i="12"/>
  <c r="F9862" i="12"/>
  <c r="F9863" i="12"/>
  <c r="F9864" i="12"/>
  <c r="F8866" i="12"/>
  <c r="F9865" i="12"/>
  <c r="F8867" i="12"/>
  <c r="F5197" i="12"/>
  <c r="F8868" i="12"/>
  <c r="F8869" i="12"/>
  <c r="F8870" i="12"/>
  <c r="F9866" i="12"/>
  <c r="F9867" i="12"/>
  <c r="F9868" i="12"/>
  <c r="F8871" i="12"/>
  <c r="F8872" i="12"/>
  <c r="F8873" i="12"/>
  <c r="F8874" i="12"/>
  <c r="F8875" i="12"/>
  <c r="F8876" i="12"/>
  <c r="F8877" i="12"/>
  <c r="F8878" i="12"/>
  <c r="F8879" i="12"/>
  <c r="F8880" i="12"/>
  <c r="F8881" i="12"/>
  <c r="F8882" i="12"/>
  <c r="F8883" i="12"/>
  <c r="F8884" i="12"/>
  <c r="F8885" i="12"/>
  <c r="F8886" i="12"/>
  <c r="F8887" i="12"/>
  <c r="F8888" i="12"/>
  <c r="F8889" i="12"/>
  <c r="F8890" i="12"/>
  <c r="F8891" i="12"/>
  <c r="F8892" i="12"/>
  <c r="F8893" i="12"/>
  <c r="F8894" i="12"/>
  <c r="F8895" i="12"/>
  <c r="F8896" i="12"/>
  <c r="F8897" i="12"/>
  <c r="F8898" i="12"/>
  <c r="F8899" i="12"/>
  <c r="F8900" i="12"/>
  <c r="F8901" i="12"/>
  <c r="F8902" i="12"/>
  <c r="F8903" i="12"/>
  <c r="F8904" i="12"/>
  <c r="F8905" i="12"/>
  <c r="F8906" i="12"/>
  <c r="F8907" i="12"/>
  <c r="F8908" i="12"/>
  <c r="F8909" i="12"/>
  <c r="F8910" i="12"/>
  <c r="F8911" i="12"/>
  <c r="F8912" i="12"/>
  <c r="F8913" i="12"/>
  <c r="F8914" i="12"/>
  <c r="F8915" i="12"/>
  <c r="F8916" i="12"/>
  <c r="F9869" i="12"/>
  <c r="F9870" i="12"/>
  <c r="F9871" i="12"/>
  <c r="F513" i="12"/>
  <c r="F8917" i="12"/>
  <c r="F9872" i="12"/>
  <c r="F6421" i="12"/>
  <c r="F6422" i="12"/>
  <c r="F6423" i="12"/>
  <c r="F6424" i="12"/>
  <c r="F6425" i="12"/>
  <c r="F9873" i="12"/>
  <c r="F9874" i="12"/>
  <c r="F9875" i="12"/>
  <c r="F9876" i="12"/>
  <c r="F8918" i="12"/>
  <c r="F9877" i="12"/>
  <c r="F9071" i="12"/>
  <c r="F9072" i="12"/>
  <c r="F9073" i="12"/>
  <c r="F9878" i="12"/>
  <c r="F8919" i="12"/>
  <c r="F8920" i="12"/>
  <c r="F9879" i="12"/>
  <c r="F9880" i="12"/>
  <c r="F9881" i="12"/>
  <c r="F8921" i="12"/>
  <c r="F8922" i="12"/>
  <c r="F8923" i="12"/>
  <c r="F8924" i="12"/>
  <c r="F9882" i="12"/>
  <c r="F8925" i="12"/>
  <c r="F9883" i="12"/>
  <c r="F8926" i="12"/>
  <c r="F9884" i="12"/>
  <c r="F9885" i="12"/>
  <c r="F9886" i="12"/>
  <c r="F9887" i="12"/>
  <c r="F9888" i="12"/>
  <c r="F9889" i="12"/>
  <c r="F9890" i="12"/>
  <c r="F9891" i="12"/>
  <c r="F9892" i="12"/>
  <c r="F9893" i="12"/>
  <c r="F9894" i="12"/>
  <c r="F8927" i="12"/>
  <c r="F9895" i="12"/>
  <c r="F9896" i="12"/>
  <c r="F8928" i="12"/>
  <c r="F9897" i="12"/>
  <c r="F8929" i="12"/>
  <c r="F9898" i="12"/>
  <c r="F9899" i="12"/>
  <c r="F9900" i="12"/>
  <c r="F9901" i="12"/>
  <c r="F9902" i="12"/>
  <c r="F9903" i="12"/>
  <c r="F8930" i="12"/>
  <c r="F8931" i="12"/>
  <c r="F8932" i="12"/>
  <c r="F8933" i="12"/>
  <c r="F8934" i="12"/>
  <c r="F8935" i="12"/>
  <c r="F9904" i="12"/>
  <c r="F8936" i="12"/>
  <c r="F8937" i="12"/>
  <c r="F9905" i="12"/>
  <c r="F9906" i="12"/>
  <c r="F9907" i="12"/>
  <c r="F9908" i="12"/>
  <c r="F8938" i="12"/>
  <c r="F8939" i="12"/>
  <c r="F8940" i="12"/>
  <c r="F8941" i="12"/>
  <c r="F8942" i="12"/>
  <c r="F8943" i="12"/>
  <c r="F9909" i="12"/>
  <c r="F9910" i="12"/>
  <c r="F9978" i="12"/>
  <c r="F514" i="12"/>
  <c r="F9911" i="12"/>
  <c r="F4775" i="12"/>
  <c r="F2234" i="12"/>
  <c r="F5198" i="12"/>
  <c r="F4088" i="12"/>
  <c r="F2235" i="12"/>
  <c r="F2541" i="12"/>
  <c r="F1705" i="12"/>
  <c r="F1706" i="12"/>
  <c r="F1707" i="12"/>
  <c r="F5064" i="12"/>
  <c r="F4261" i="12"/>
  <c r="F4089" i="12"/>
  <c r="F8995" i="12"/>
  <c r="F8451" i="12"/>
  <c r="F2542" i="12"/>
  <c r="F8996" i="12"/>
  <c r="F2543" i="12"/>
  <c r="F2544" i="12"/>
  <c r="F2545" i="12"/>
  <c r="F2546" i="12"/>
  <c r="F2547" i="12"/>
  <c r="F2548" i="12"/>
  <c r="F2549" i="12"/>
  <c r="F2550" i="12"/>
  <c r="F2551" i="12"/>
  <c r="F2236" i="12"/>
  <c r="F2237" i="12"/>
  <c r="F8452" i="12"/>
  <c r="F8453" i="12"/>
  <c r="F9074" i="12"/>
  <c r="F9075" i="12"/>
  <c r="F9076" i="12"/>
  <c r="F9077" i="12"/>
  <c r="F9078" i="12"/>
  <c r="F9079" i="12"/>
  <c r="F9080" i="12"/>
  <c r="F9081" i="12"/>
  <c r="F7687" i="12"/>
  <c r="F7688" i="12"/>
  <c r="F7689" i="12"/>
  <c r="F7690" i="12"/>
  <c r="F7691" i="12"/>
  <c r="F7692" i="12"/>
  <c r="F7693" i="12"/>
  <c r="F7694" i="12"/>
  <c r="F7695" i="12"/>
  <c r="F7696" i="12"/>
  <c r="F7697" i="12"/>
  <c r="F5764" i="12"/>
  <c r="F5765" i="12"/>
  <c r="F9538" i="12"/>
  <c r="F1708" i="12"/>
  <c r="F7698" i="12"/>
  <c r="F5065" i="12"/>
  <c r="F5066" i="12"/>
  <c r="F4147" i="12"/>
  <c r="F4148" i="12"/>
  <c r="F4262" i="12"/>
  <c r="F4263" i="12"/>
  <c r="F4264" i="12"/>
  <c r="F8944" i="12"/>
  <c r="F5766" i="12"/>
  <c r="F5494" i="12"/>
  <c r="F5495" i="12"/>
  <c r="F5496" i="12"/>
  <c r="F10216" i="12"/>
  <c r="F6426" i="12"/>
  <c r="F7699" i="12"/>
  <c r="F7700" i="12"/>
  <c r="F9702" i="12"/>
  <c r="F9703" i="12"/>
  <c r="F9704" i="12"/>
  <c r="F9705" i="12"/>
  <c r="F9706" i="12"/>
  <c r="F9707" i="12"/>
  <c r="F771" i="12"/>
  <c r="F7483" i="12"/>
  <c r="F618" i="12"/>
  <c r="F5199" i="12"/>
  <c r="F5200" i="12"/>
  <c r="F5201" i="12"/>
  <c r="F9708" i="12"/>
  <c r="F3720" i="12"/>
  <c r="F3721" i="12"/>
  <c r="F3722" i="12"/>
  <c r="F3723" i="12"/>
  <c r="F3724" i="12"/>
  <c r="F3923" i="12"/>
  <c r="F3924" i="12"/>
  <c r="F3725" i="12"/>
  <c r="F3925" i="12"/>
  <c r="F2238" i="12"/>
  <c r="F2239" i="12"/>
  <c r="F2240" i="12"/>
  <c r="F2241" i="12"/>
  <c r="F475" i="12"/>
  <c r="F6427" i="12"/>
  <c r="F6428" i="12"/>
  <c r="F476" i="12"/>
  <c r="F477" i="12"/>
  <c r="F3150" i="12"/>
  <c r="F3151" i="12"/>
  <c r="F3152" i="12"/>
  <c r="F5767" i="12"/>
  <c r="F3153" i="12"/>
  <c r="F3154" i="12"/>
  <c r="F3155" i="12"/>
  <c r="F3156" i="12"/>
  <c r="F3157" i="12"/>
  <c r="F5768" i="12"/>
  <c r="F3158" i="12"/>
  <c r="F3159" i="12"/>
  <c r="F3160" i="12"/>
  <c r="F3161" i="12"/>
  <c r="F3162" i="12"/>
  <c r="F3163" i="12"/>
  <c r="F3164" i="12"/>
  <c r="F3165" i="12"/>
  <c r="F5769" i="12"/>
  <c r="F3166" i="12"/>
  <c r="F3167" i="12"/>
  <c r="F3168" i="12"/>
  <c r="F6429" i="12"/>
  <c r="F6430" i="12"/>
  <c r="F6431" i="12"/>
  <c r="F6432" i="12"/>
  <c r="F9158" i="12"/>
  <c r="F4136" i="12"/>
  <c r="F4137" i="12"/>
  <c r="F4138" i="12"/>
  <c r="F6433" i="12"/>
  <c r="F3169" i="12"/>
  <c r="F3170" i="12"/>
  <c r="F3171" i="12"/>
  <c r="F6434" i="12"/>
  <c r="F6435" i="12"/>
  <c r="F6436" i="12"/>
  <c r="F3172" i="12"/>
  <c r="F6437" i="12"/>
  <c r="F5770" i="12"/>
  <c r="F5771" i="12"/>
  <c r="F3173" i="12"/>
  <c r="F3174" i="12"/>
  <c r="F5772" i="12"/>
  <c r="F3175" i="12"/>
  <c r="F5773" i="12"/>
  <c r="F3176" i="12"/>
  <c r="F5774" i="12"/>
  <c r="F3177" i="12"/>
  <c r="F9709" i="12"/>
  <c r="F1213" i="12"/>
  <c r="F1214" i="12"/>
  <c r="F2552" i="12"/>
  <c r="F9539" i="12"/>
  <c r="F5067" i="12"/>
  <c r="F9912" i="12"/>
  <c r="F6997" i="12"/>
  <c r="F8945" i="12"/>
  <c r="F8454" i="12"/>
  <c r="F10264" i="12"/>
  <c r="F6893" i="12"/>
  <c r="F7701" i="12"/>
  <c r="F6894" i="12"/>
  <c r="F1609" i="12"/>
  <c r="F78" i="12"/>
  <c r="F79" i="12"/>
  <c r="F80" i="12"/>
  <c r="F81" i="12"/>
  <c r="F82" i="12"/>
  <c r="F83" i="12"/>
  <c r="F84" i="12"/>
  <c r="F85" i="12"/>
  <c r="F86" i="12"/>
  <c r="F87" i="12"/>
  <c r="F88" i="12"/>
  <c r="F89" i="12"/>
  <c r="F6438" i="12"/>
  <c r="F90" i="12"/>
  <c r="F91" i="12"/>
  <c r="F92" i="12"/>
  <c r="F93" i="12"/>
  <c r="F7920" i="12"/>
  <c r="F7921" i="12"/>
  <c r="F7922" i="12"/>
  <c r="F7923" i="12"/>
  <c r="F7924" i="12"/>
  <c r="F7925" i="12"/>
  <c r="F7926" i="12"/>
  <c r="F7927" i="12"/>
  <c r="F7928" i="12"/>
  <c r="F7929" i="12"/>
  <c r="F7930" i="12"/>
  <c r="F1215" i="12"/>
  <c r="F1216" i="12"/>
  <c r="F1217" i="12"/>
  <c r="F1218" i="12"/>
  <c r="F1219" i="12"/>
  <c r="F1220" i="12"/>
  <c r="F5970" i="12"/>
  <c r="F7804" i="12"/>
  <c r="F9568" i="12"/>
  <c r="F215" i="12"/>
  <c r="F216" i="12"/>
  <c r="F217" i="12"/>
  <c r="F218" i="12"/>
  <c r="F219" i="12"/>
  <c r="F220" i="12"/>
  <c r="F221" i="12"/>
  <c r="F222" i="12"/>
  <c r="F223" i="12"/>
  <c r="F224" i="12"/>
  <c r="F6916" i="12"/>
  <c r="F6917" i="12"/>
  <c r="F2553" i="12"/>
  <c r="F3276" i="12"/>
  <c r="F4885" i="12"/>
  <c r="F10217" i="12"/>
  <c r="F8177" i="12"/>
  <c r="F6439" i="12"/>
  <c r="F705" i="12"/>
  <c r="F706" i="12"/>
  <c r="F94" i="12"/>
  <c r="F95" i="12"/>
  <c r="F96" i="12"/>
  <c r="F4618" i="12"/>
  <c r="F478" i="12"/>
  <c r="F2242" i="12"/>
  <c r="F6768" i="12"/>
  <c r="F146" i="12"/>
  <c r="F8455" i="12"/>
  <c r="F4760" i="12"/>
  <c r="F4670" i="12"/>
  <c r="F8456" i="12"/>
  <c r="F8457" i="12"/>
  <c r="F4429" i="12"/>
  <c r="F5068" i="12"/>
  <c r="F8458" i="12"/>
  <c r="F6440" i="12"/>
  <c r="F6441" i="12"/>
  <c r="F8037" i="12"/>
  <c r="F8459" i="12"/>
  <c r="F8460" i="12"/>
  <c r="F8461" i="12"/>
  <c r="F8038" i="12"/>
  <c r="F8039" i="12"/>
  <c r="F9006" i="12"/>
  <c r="F3726" i="12"/>
  <c r="F3727" i="12"/>
  <c r="F3728" i="12"/>
  <c r="F3729" i="12"/>
  <c r="F3730" i="12"/>
  <c r="F3731" i="12"/>
  <c r="F3732" i="12"/>
  <c r="F3733" i="12"/>
  <c r="F3734" i="12"/>
  <c r="F3735" i="12"/>
  <c r="F3736" i="12"/>
  <c r="F3737" i="12"/>
  <c r="F3738" i="12"/>
  <c r="F10265" i="12"/>
  <c r="F8462" i="12"/>
  <c r="F6442" i="12"/>
  <c r="F1179" i="12"/>
  <c r="F4063" i="12"/>
  <c r="F4045" i="12"/>
  <c r="F2260" i="12"/>
  <c r="F2261" i="12"/>
  <c r="F6870" i="12"/>
  <c r="F6871" i="12"/>
  <c r="F6872" i="12"/>
  <c r="F6873" i="12"/>
  <c r="F6874" i="12"/>
  <c r="F4844" i="12"/>
  <c r="F3349" i="12"/>
  <c r="F3350" i="12"/>
  <c r="F225" i="12"/>
  <c r="F226" i="12"/>
  <c r="F227" i="12"/>
  <c r="F7455" i="12"/>
  <c r="F9540" i="12"/>
  <c r="F6918" i="12"/>
  <c r="F6919" i="12"/>
  <c r="F5497" i="12"/>
  <c r="F5498" i="12"/>
  <c r="F5499" i="12"/>
  <c r="F9541" i="12"/>
  <c r="F9542" i="12"/>
  <c r="F9543" i="12"/>
  <c r="F8463" i="12"/>
  <c r="F7702" i="12"/>
  <c r="F7972" i="12"/>
  <c r="F3225" i="12"/>
  <c r="F3226" i="12"/>
  <c r="F3227" i="12"/>
  <c r="F3228" i="12"/>
  <c r="F3229" i="12"/>
  <c r="F3230" i="12"/>
  <c r="F9159" i="12"/>
  <c r="F1494" i="12"/>
  <c r="F1495" i="12"/>
  <c r="F1496" i="12"/>
  <c r="F1497" i="12"/>
  <c r="F1498" i="12"/>
  <c r="F1499" i="12"/>
  <c r="F5775" i="12"/>
  <c r="F5776" i="12"/>
  <c r="F5777" i="12"/>
  <c r="F5778" i="12"/>
  <c r="F5779" i="12"/>
  <c r="F5780" i="12"/>
  <c r="F4619" i="12"/>
  <c r="F4620" i="12"/>
  <c r="F4621" i="12"/>
  <c r="F4622" i="12"/>
  <c r="F9544" i="12"/>
  <c r="F9160" i="12"/>
  <c r="F9161" i="12"/>
  <c r="F9162" i="12"/>
  <c r="F8178" i="12"/>
  <c r="F5829" i="12"/>
  <c r="F5830" i="12"/>
  <c r="F5831" i="12"/>
  <c r="F3178" i="12"/>
  <c r="F3179" i="12"/>
  <c r="F4671" i="12"/>
  <c r="F1180" i="12"/>
  <c r="F5232" i="12"/>
  <c r="F8179" i="12"/>
  <c r="F619" i="12"/>
  <c r="F3180" i="12"/>
  <c r="F6443" i="12"/>
  <c r="F6444" i="12"/>
  <c r="F6445" i="12"/>
  <c r="F6446" i="12"/>
  <c r="F6447" i="12"/>
  <c r="F6448" i="12"/>
  <c r="F6449" i="12"/>
  <c r="F1362" i="12"/>
  <c r="F4046" i="12"/>
  <c r="F5202" i="12"/>
  <c r="F8464" i="12"/>
  <c r="F8465" i="12"/>
  <c r="F1363" i="12"/>
  <c r="F1364" i="12"/>
  <c r="F1365" i="12"/>
  <c r="F1366" i="12"/>
  <c r="F1367" i="12"/>
  <c r="F1368" i="12"/>
  <c r="F1369" i="12"/>
  <c r="F1370" i="12"/>
  <c r="F1371" i="12"/>
  <c r="F1372" i="12"/>
  <c r="F97" i="12"/>
  <c r="F2554" i="12"/>
  <c r="F2555" i="12"/>
  <c r="F2556" i="12"/>
  <c r="F3316" i="12"/>
  <c r="F3317" i="12"/>
  <c r="F3318" i="12"/>
  <c r="F3319" i="12"/>
  <c r="F3320" i="12"/>
  <c r="F3321" i="12"/>
  <c r="F8466" i="12"/>
  <c r="F8467" i="12"/>
  <c r="F8468" i="12"/>
  <c r="F8469" i="12"/>
  <c r="F8470" i="12"/>
  <c r="F9545" i="12"/>
  <c r="F8100" i="12"/>
  <c r="F5832" i="12"/>
  <c r="F5833" i="12"/>
  <c r="F5834" i="12"/>
  <c r="F5835" i="12"/>
  <c r="F5836" i="12"/>
  <c r="F5837" i="12"/>
  <c r="F5838" i="12"/>
  <c r="F5839" i="12"/>
  <c r="F9546" i="12"/>
  <c r="F4623" i="12"/>
  <c r="F3277" i="12"/>
  <c r="F2611" i="12"/>
  <c r="F8946" i="12"/>
  <c r="F7931" i="12"/>
  <c r="F7932" i="12"/>
  <c r="F1709" i="12"/>
  <c r="F1710" i="12"/>
  <c r="F1711" i="12"/>
  <c r="F1712" i="12"/>
  <c r="F1713" i="12"/>
  <c r="F1714" i="12"/>
  <c r="F1715" i="12"/>
  <c r="F772" i="12"/>
  <c r="F6920" i="12"/>
  <c r="F8997" i="12"/>
  <c r="F9547" i="12"/>
  <c r="F9548" i="12"/>
  <c r="F9549" i="12"/>
  <c r="F482" i="12"/>
  <c r="F7933" i="12"/>
  <c r="F7934" i="12"/>
  <c r="F7935" i="12"/>
  <c r="F7228" i="12"/>
  <c r="F7229" i="12"/>
  <c r="F7230" i="12"/>
  <c r="F9550" i="12"/>
  <c r="F1181" i="12"/>
  <c r="F8471" i="12"/>
  <c r="F7703" i="12"/>
  <c r="F5840" i="12"/>
  <c r="F370" i="12"/>
  <c r="F5781" i="12"/>
  <c r="F371" i="12"/>
  <c r="F5782" i="12"/>
  <c r="F372" i="12"/>
  <c r="F707" i="12"/>
  <c r="F7704" i="12"/>
  <c r="F7705" i="12"/>
  <c r="F8162" i="12"/>
  <c r="F9569" i="12"/>
  <c r="F2557" i="12"/>
  <c r="F2558" i="12"/>
  <c r="F2559" i="12"/>
  <c r="F2560" i="12"/>
  <c r="F2561" i="12"/>
  <c r="F2562" i="12"/>
  <c r="F8180" i="12"/>
  <c r="F8998" i="12"/>
  <c r="F10218" i="12"/>
  <c r="F553" i="12"/>
  <c r="F4624" i="12"/>
  <c r="F5783" i="12"/>
  <c r="F5784" i="12"/>
  <c r="F5785" i="12"/>
  <c r="F7339" i="12"/>
  <c r="F4625" i="12"/>
  <c r="F4626" i="12"/>
  <c r="F4761" i="12"/>
  <c r="F5069" i="12"/>
  <c r="F8472" i="12"/>
  <c r="F5070" i="12"/>
  <c r="F1182" i="12"/>
  <c r="F1183" i="12"/>
  <c r="F1184" i="12"/>
  <c r="F4090" i="12"/>
  <c r="F6578" i="12"/>
  <c r="F6579" i="12"/>
  <c r="F8101" i="12"/>
  <c r="F9163" i="12"/>
  <c r="F9164" i="12"/>
  <c r="F9165" i="12"/>
  <c r="F9166" i="12"/>
  <c r="F6866" i="12"/>
  <c r="F8473" i="12"/>
  <c r="F8474" i="12"/>
  <c r="F4302" i="12"/>
  <c r="F8999" i="12"/>
  <c r="F7086" i="12"/>
  <c r="F7087" i="12"/>
  <c r="F7088" i="12"/>
  <c r="F7089" i="12"/>
  <c r="F7090" i="12"/>
  <c r="F6998" i="12"/>
  <c r="F4120" i="12"/>
  <c r="F9000" i="12"/>
  <c r="F8475" i="12"/>
  <c r="F162" i="12"/>
  <c r="F5203" i="12"/>
  <c r="F5204" i="12"/>
  <c r="F1373" i="12"/>
  <c r="F708" i="12"/>
  <c r="F7706" i="12"/>
  <c r="F7231" i="12"/>
  <c r="F4064" i="12"/>
  <c r="F8181" i="12"/>
  <c r="F8182" i="12"/>
  <c r="F4118" i="12"/>
  <c r="F620" i="12"/>
  <c r="F7707" i="12"/>
  <c r="F479" i="12"/>
  <c r="F373" i="12"/>
  <c r="F2317" i="12"/>
  <c r="F2318" i="12"/>
  <c r="F1716" i="12"/>
  <c r="F7708" i="12"/>
  <c r="F10219" i="12"/>
  <c r="F10220" i="12"/>
  <c r="F3971" i="12"/>
  <c r="F8068" i="12"/>
  <c r="F7805" i="12"/>
  <c r="F9631" i="12"/>
  <c r="F9632" i="12"/>
  <c r="F7156" i="12"/>
  <c r="F9633" i="12"/>
  <c r="F8069" i="12"/>
  <c r="F2243" i="12"/>
  <c r="F5071" i="12"/>
  <c r="F7809" i="12"/>
  <c r="F9913" i="12"/>
  <c r="F8476" i="12"/>
  <c r="F7936" i="12"/>
  <c r="F7937" i="12"/>
  <c r="F7938" i="12"/>
  <c r="F7939" i="12"/>
  <c r="F7940" i="12"/>
  <c r="F7941" i="12"/>
  <c r="F7942" i="12"/>
  <c r="F7943" i="12"/>
  <c r="F7944" i="12"/>
  <c r="F7945" i="12"/>
  <c r="F10221" i="12"/>
  <c r="F10222" i="12"/>
  <c r="F10223" i="12"/>
  <c r="F10224" i="12"/>
  <c r="F10225" i="12"/>
  <c r="F10226" i="12"/>
  <c r="F10227" i="12"/>
  <c r="F10228" i="12"/>
  <c r="D10228" i="12"/>
  <c r="D10227" i="12"/>
  <c r="D10226" i="12"/>
  <c r="D10225" i="12"/>
  <c r="D10224" i="12"/>
  <c r="D10223" i="12"/>
  <c r="D10222" i="12"/>
  <c r="D10221" i="12"/>
  <c r="D7945" i="12"/>
  <c r="D7944" i="12"/>
  <c r="D7943" i="12"/>
  <c r="D7942" i="12"/>
  <c r="D7941" i="12"/>
  <c r="D7940" i="12"/>
  <c r="D7939" i="12"/>
  <c r="D7938" i="12"/>
  <c r="D7937" i="12"/>
  <c r="D7936" i="12"/>
  <c r="D8476" i="12"/>
  <c r="D9913" i="12"/>
  <c r="D7809" i="12"/>
  <c r="D5071" i="12"/>
  <c r="D2243" i="12"/>
  <c r="D8069" i="12"/>
  <c r="D9633" i="12"/>
  <c r="D7156" i="12"/>
  <c r="D9632" i="12"/>
  <c r="D9631" i="12"/>
  <c r="D7805" i="12"/>
  <c r="D8068" i="12"/>
  <c r="D3971" i="12"/>
  <c r="D10220" i="12"/>
  <c r="D10219" i="12"/>
  <c r="D7708" i="12"/>
  <c r="D1716" i="12"/>
  <c r="D2318" i="12"/>
  <c r="D2317" i="12"/>
  <c r="D373" i="12"/>
  <c r="D479" i="12"/>
  <c r="D7707" i="12"/>
  <c r="D620" i="12"/>
  <c r="D4118" i="12"/>
  <c r="D8182" i="12"/>
  <c r="D8181" i="12"/>
  <c r="D4064" i="12"/>
  <c r="D7231" i="12"/>
  <c r="D7706" i="12"/>
  <c r="D708" i="12"/>
  <c r="D1373" i="12"/>
  <c r="D5204" i="12"/>
  <c r="D5203" i="12"/>
  <c r="D162" i="12"/>
  <c r="D8475" i="12"/>
  <c r="D9000" i="12"/>
  <c r="D4120" i="12"/>
  <c r="D6998" i="12"/>
  <c r="D7090" i="12"/>
  <c r="D7089" i="12"/>
  <c r="D7088" i="12"/>
  <c r="D7087" i="12"/>
  <c r="D7086" i="12"/>
  <c r="D8999" i="12"/>
  <c r="D4302" i="12"/>
  <c r="D8474" i="12"/>
  <c r="D8473" i="12"/>
  <c r="D6866" i="12"/>
  <c r="D9166" i="12"/>
  <c r="D9165" i="12"/>
  <c r="D9164" i="12"/>
  <c r="D9163" i="12"/>
  <c r="D8101" i="12"/>
  <c r="D6579" i="12"/>
  <c r="D6578" i="12"/>
  <c r="D4090" i="12"/>
  <c r="D1184" i="12"/>
  <c r="D1183" i="12"/>
  <c r="D1182" i="12"/>
  <c r="D5070" i="12"/>
  <c r="D8472" i="12"/>
  <c r="D5069" i="12"/>
  <c r="D4761" i="12"/>
  <c r="D4626" i="12"/>
  <c r="D4625" i="12"/>
  <c r="D7339" i="12"/>
  <c r="D5785" i="12"/>
  <c r="D5784" i="12"/>
  <c r="D5783" i="12"/>
  <c r="D4624" i="12"/>
  <c r="D553" i="12"/>
  <c r="D10218" i="12"/>
  <c r="D8998" i="12"/>
  <c r="D8180" i="12"/>
  <c r="D2562" i="12"/>
  <c r="D2561" i="12"/>
  <c r="D2560" i="12"/>
  <c r="D2559" i="12"/>
  <c r="D2558" i="12"/>
  <c r="D2557" i="12"/>
  <c r="D9569" i="12"/>
  <c r="D8162" i="12"/>
  <c r="D7705" i="12"/>
  <c r="D7704" i="12"/>
  <c r="D707" i="12"/>
  <c r="D372" i="12"/>
  <c r="D5782" i="12"/>
  <c r="D371" i="12"/>
  <c r="D5781" i="12"/>
  <c r="D370" i="12"/>
  <c r="D5840" i="12"/>
  <c r="D7703" i="12"/>
  <c r="D8471" i="12"/>
  <c r="D1181" i="12"/>
  <c r="D9550" i="12"/>
  <c r="D7230" i="12"/>
  <c r="D7229" i="12"/>
  <c r="D7228" i="12"/>
  <c r="D7935" i="12"/>
  <c r="D7934" i="12"/>
  <c r="D7933" i="12"/>
  <c r="D482" i="12"/>
  <c r="D9549" i="12"/>
  <c r="D9548" i="12"/>
  <c r="D9547" i="12"/>
  <c r="D8997" i="12"/>
  <c r="D6920" i="12"/>
  <c r="D772" i="12"/>
  <c r="D1715" i="12"/>
  <c r="D1714" i="12"/>
  <c r="D1713" i="12"/>
  <c r="D1712" i="12"/>
  <c r="D1711" i="12"/>
  <c r="D1710" i="12"/>
  <c r="D1709" i="12"/>
  <c r="D7932" i="12"/>
  <c r="D7931" i="12"/>
  <c r="D8946" i="12"/>
  <c r="D2611" i="12"/>
  <c r="D3277" i="12"/>
  <c r="D4623" i="12"/>
  <c r="D9546" i="12"/>
  <c r="D5839" i="12"/>
  <c r="D5838" i="12"/>
  <c r="D5837" i="12"/>
  <c r="D5836" i="12"/>
  <c r="D5835" i="12"/>
  <c r="D5834" i="12"/>
  <c r="D5833" i="12"/>
  <c r="D5832" i="12"/>
  <c r="D8100" i="12"/>
  <c r="D9545" i="12"/>
  <c r="D8470" i="12"/>
  <c r="D8469" i="12"/>
  <c r="D8468" i="12"/>
  <c r="D8467" i="12"/>
  <c r="D8466" i="12"/>
  <c r="D3321" i="12"/>
  <c r="D3320" i="12"/>
  <c r="D3319" i="12"/>
  <c r="D3318" i="12"/>
  <c r="D3317" i="12"/>
  <c r="D3316" i="12"/>
  <c r="D2556" i="12"/>
  <c r="D2555" i="12"/>
  <c r="D2554" i="12"/>
  <c r="D97" i="12"/>
  <c r="D1372" i="12"/>
  <c r="D1371" i="12"/>
  <c r="D1370" i="12"/>
  <c r="D1369" i="12"/>
  <c r="D1368" i="12"/>
  <c r="D1367" i="12"/>
  <c r="D1366" i="12"/>
  <c r="D1365" i="12"/>
  <c r="D1364" i="12"/>
  <c r="D1363" i="12"/>
  <c r="D8465" i="12"/>
  <c r="D8464" i="12"/>
  <c r="D5202" i="12"/>
  <c r="D4046" i="12"/>
  <c r="D1362" i="12"/>
  <c r="D6449" i="12"/>
  <c r="D6448" i="12"/>
  <c r="D6447" i="12"/>
  <c r="D6446" i="12"/>
  <c r="D6445" i="12"/>
  <c r="D6444" i="12"/>
  <c r="D6443" i="12"/>
  <c r="D3180" i="12"/>
  <c r="D619" i="12"/>
  <c r="D8179" i="12"/>
  <c r="D5232" i="12"/>
  <c r="D1180" i="12"/>
  <c r="D4671" i="12"/>
  <c r="D3179" i="12"/>
  <c r="D3178" i="12"/>
  <c r="D5831" i="12"/>
  <c r="D5830" i="12"/>
  <c r="D5829" i="12"/>
  <c r="D8178" i="12"/>
  <c r="D9162" i="12"/>
  <c r="D9161" i="12"/>
  <c r="D9160" i="12"/>
  <c r="D9544" i="12"/>
  <c r="D4622" i="12"/>
  <c r="D4621" i="12"/>
  <c r="D4620" i="12"/>
  <c r="D4619" i="12"/>
  <c r="D5780" i="12"/>
  <c r="D5779" i="12"/>
  <c r="D5778" i="12"/>
  <c r="D5777" i="12"/>
  <c r="D5776" i="12"/>
  <c r="D5775" i="12"/>
  <c r="D1499" i="12"/>
  <c r="D1498" i="12"/>
  <c r="D1497" i="12"/>
  <c r="D1496" i="12"/>
  <c r="D1495" i="12"/>
  <c r="D1494" i="12"/>
  <c r="D9159" i="12"/>
  <c r="D3230" i="12"/>
  <c r="D3229" i="12"/>
  <c r="D3228" i="12"/>
  <c r="D3227" i="12"/>
  <c r="D3226" i="12"/>
  <c r="D3225" i="12"/>
  <c r="D7972" i="12"/>
  <c r="D7702" i="12"/>
  <c r="D8463" i="12"/>
  <c r="D9543" i="12"/>
  <c r="D9542" i="12"/>
  <c r="D9541" i="12"/>
  <c r="D5499" i="12"/>
  <c r="D5498" i="12"/>
  <c r="D5497" i="12"/>
  <c r="D6919" i="12"/>
  <c r="D6918" i="12"/>
  <c r="D9540" i="12"/>
  <c r="D7455" i="12"/>
  <c r="D227" i="12"/>
  <c r="D226" i="12"/>
  <c r="D225" i="12"/>
  <c r="D3350" i="12"/>
  <c r="D3349" i="12"/>
  <c r="D4844" i="12"/>
  <c r="D6874" i="12"/>
  <c r="D6873" i="12"/>
  <c r="D6872" i="12"/>
  <c r="D6871" i="12"/>
  <c r="D6870" i="12"/>
  <c r="D2261" i="12"/>
  <c r="D2260" i="12"/>
  <c r="D4045" i="12"/>
  <c r="D4063" i="12"/>
  <c r="D1179" i="12"/>
  <c r="D6442" i="12"/>
  <c r="D8462" i="12"/>
  <c r="D10265" i="12"/>
  <c r="D3738" i="12"/>
  <c r="D3737" i="12"/>
  <c r="D3736" i="12"/>
  <c r="D3735" i="12"/>
  <c r="D3734" i="12"/>
  <c r="D3733" i="12"/>
  <c r="D3732" i="12"/>
  <c r="D3731" i="12"/>
  <c r="D3730" i="12"/>
  <c r="D3729" i="12"/>
  <c r="D3728" i="12"/>
  <c r="D3727" i="12"/>
  <c r="D3726" i="12"/>
  <c r="D9006" i="12"/>
  <c r="D8039" i="12"/>
  <c r="D8038" i="12"/>
  <c r="D8461" i="12"/>
  <c r="D8460" i="12"/>
  <c r="D8459" i="12"/>
  <c r="D8037" i="12"/>
  <c r="D6441" i="12"/>
  <c r="D6440" i="12"/>
  <c r="D8458" i="12"/>
  <c r="D5068" i="12"/>
  <c r="D4429" i="12"/>
  <c r="D8457" i="12"/>
  <c r="D8456" i="12"/>
  <c r="D4670" i="12"/>
  <c r="D4760" i="12"/>
  <c r="D8455" i="12"/>
  <c r="D146" i="12"/>
  <c r="D6768" i="12"/>
  <c r="D2242" i="12"/>
  <c r="D478" i="12"/>
  <c r="D4618" i="12"/>
  <c r="D96" i="12"/>
  <c r="D95" i="12"/>
  <c r="D94" i="12"/>
  <c r="D706" i="12"/>
  <c r="D705" i="12"/>
  <c r="D6439" i="12"/>
  <c r="D8177" i="12"/>
  <c r="D10217" i="12"/>
  <c r="D4885" i="12"/>
  <c r="D3276" i="12"/>
  <c r="D2553" i="12"/>
  <c r="D6917" i="12"/>
  <c r="D6916" i="12"/>
  <c r="D224" i="12"/>
  <c r="D223" i="12"/>
  <c r="D222" i="12"/>
  <c r="D221" i="12"/>
  <c r="D220" i="12"/>
  <c r="D219" i="12"/>
  <c r="D218" i="12"/>
  <c r="D217" i="12"/>
  <c r="D216" i="12"/>
  <c r="D215" i="12"/>
  <c r="D9568" i="12"/>
  <c r="D7804" i="12"/>
  <c r="D5970" i="12"/>
  <c r="D1220" i="12"/>
  <c r="D1219" i="12"/>
  <c r="D1218" i="12"/>
  <c r="D1217" i="12"/>
  <c r="D1216" i="12"/>
  <c r="D1215" i="12"/>
  <c r="D7930" i="12"/>
  <c r="D7929" i="12"/>
  <c r="D7928" i="12"/>
  <c r="D7927" i="12"/>
  <c r="D7926" i="12"/>
  <c r="D7925" i="12"/>
  <c r="D7924" i="12"/>
  <c r="D7923" i="12"/>
  <c r="D7922" i="12"/>
  <c r="D7921" i="12"/>
  <c r="D7920" i="12"/>
  <c r="D93" i="12"/>
  <c r="D92" i="12"/>
  <c r="D91" i="12"/>
  <c r="D90" i="12"/>
  <c r="D6438" i="12"/>
  <c r="D89" i="12"/>
  <c r="D88" i="12"/>
  <c r="D87" i="12"/>
  <c r="D86" i="12"/>
  <c r="D85" i="12"/>
  <c r="D84" i="12"/>
  <c r="D83" i="12"/>
  <c r="D82" i="12"/>
  <c r="D81" i="12"/>
  <c r="D80" i="12"/>
  <c r="D79" i="12"/>
  <c r="D78" i="12"/>
  <c r="D1609" i="12"/>
  <c r="D6894" i="12"/>
  <c r="D7701" i="12"/>
  <c r="D6893" i="12"/>
  <c r="D10264" i="12"/>
  <c r="D8454" i="12"/>
  <c r="D8945" i="12"/>
  <c r="D6997" i="12"/>
  <c r="D9912" i="12"/>
  <c r="D5067" i="12"/>
  <c r="D9539" i="12"/>
  <c r="D2552" i="12"/>
  <c r="D1214" i="12"/>
  <c r="D1213" i="12"/>
  <c r="D9709" i="12"/>
  <c r="D3177" i="12"/>
  <c r="D5774" i="12"/>
  <c r="D3176" i="12"/>
  <c r="D5773" i="12"/>
  <c r="D3175" i="12"/>
  <c r="D5772" i="12"/>
  <c r="D3174" i="12"/>
  <c r="D3173" i="12"/>
  <c r="D5771" i="12"/>
  <c r="D5770" i="12"/>
  <c r="D6437" i="12"/>
  <c r="D3172" i="12"/>
  <c r="D6436" i="12"/>
  <c r="D6435" i="12"/>
  <c r="D6434" i="12"/>
  <c r="D3171" i="12"/>
  <c r="D3170" i="12"/>
  <c r="D3169" i="12"/>
  <c r="D6433" i="12"/>
  <c r="D4138" i="12"/>
  <c r="D4137" i="12"/>
  <c r="D4136" i="12"/>
  <c r="D9158" i="12"/>
  <c r="D6432" i="12"/>
  <c r="D6431" i="12"/>
  <c r="D6430" i="12"/>
  <c r="D6429" i="12"/>
  <c r="D3168" i="12"/>
  <c r="D3167" i="12"/>
  <c r="D3166" i="12"/>
  <c r="D5769" i="12"/>
  <c r="D3165" i="12"/>
  <c r="D3164" i="12"/>
  <c r="D3163" i="12"/>
  <c r="D3162" i="12"/>
  <c r="D3161" i="12"/>
  <c r="D3160" i="12"/>
  <c r="D3159" i="12"/>
  <c r="D3158" i="12"/>
  <c r="D5768" i="12"/>
  <c r="D3157" i="12"/>
  <c r="D3156" i="12"/>
  <c r="D3155" i="12"/>
  <c r="D3154" i="12"/>
  <c r="D3153" i="12"/>
  <c r="D5767" i="12"/>
  <c r="D3152" i="12"/>
  <c r="D3151" i="12"/>
  <c r="D3150" i="12"/>
  <c r="D477" i="12"/>
  <c r="D476" i="12"/>
  <c r="D6428" i="12"/>
  <c r="D6427" i="12"/>
  <c r="D475" i="12"/>
  <c r="D2241" i="12"/>
  <c r="D2240" i="12"/>
  <c r="D2239" i="12"/>
  <c r="D2238" i="12"/>
  <c r="D3925" i="12"/>
  <c r="D3725" i="12"/>
  <c r="D3924" i="12"/>
  <c r="D3923" i="12"/>
  <c r="D3724" i="12"/>
  <c r="D3723" i="12"/>
  <c r="D3722" i="12"/>
  <c r="D3721" i="12"/>
  <c r="D3720" i="12"/>
  <c r="D9708" i="12"/>
  <c r="D5201" i="12"/>
  <c r="D5200" i="12"/>
  <c r="D5199" i="12"/>
  <c r="D618" i="12"/>
  <c r="D7483" i="12"/>
  <c r="D771" i="12"/>
  <c r="D9707" i="12"/>
  <c r="D9706" i="12"/>
  <c r="D9705" i="12"/>
  <c r="D9704" i="12"/>
  <c r="D9703" i="12"/>
  <c r="D9702" i="12"/>
  <c r="D7700" i="12"/>
  <c r="D7699" i="12"/>
  <c r="D6426" i="12"/>
  <c r="D10216" i="12"/>
  <c r="D5496" i="12"/>
  <c r="D5495" i="12"/>
  <c r="D5494" i="12"/>
  <c r="D5766" i="12"/>
  <c r="D8944" i="12"/>
  <c r="D4264" i="12"/>
  <c r="D4263" i="12"/>
  <c r="D4262" i="12"/>
  <c r="D4148" i="12"/>
  <c r="D4147" i="12"/>
  <c r="D5066" i="12"/>
  <c r="D5065" i="12"/>
  <c r="D7698" i="12"/>
  <c r="D1708" i="12"/>
  <c r="D9538" i="12"/>
  <c r="D5765" i="12"/>
  <c r="D5764" i="12"/>
  <c r="D7697" i="12"/>
  <c r="D7696" i="12"/>
  <c r="D7695" i="12"/>
  <c r="D7694" i="12"/>
  <c r="D7693" i="12"/>
  <c r="D7692" i="12"/>
  <c r="D7691" i="12"/>
  <c r="D7690" i="12"/>
  <c r="D7689" i="12"/>
  <c r="D7688" i="12"/>
  <c r="D7687" i="12"/>
  <c r="D9081" i="12"/>
  <c r="D9080" i="12"/>
  <c r="D9079" i="12"/>
  <c r="D9078" i="12"/>
  <c r="D9077" i="12"/>
  <c r="D9076" i="12"/>
  <c r="D9075" i="12"/>
  <c r="D9074" i="12"/>
  <c r="D8453" i="12"/>
  <c r="D8452" i="12"/>
  <c r="D2237" i="12"/>
  <c r="D2236" i="12"/>
  <c r="D2551" i="12"/>
  <c r="D2550" i="12"/>
  <c r="D2549" i="12"/>
  <c r="D2548" i="12"/>
  <c r="D2547" i="12"/>
  <c r="D2546" i="12"/>
  <c r="D2545" i="12"/>
  <c r="D2544" i="12"/>
  <c r="D2543" i="12"/>
  <c r="D8996" i="12"/>
  <c r="D2542" i="12"/>
  <c r="D8451" i="12"/>
  <c r="D8995" i="12"/>
  <c r="D4089" i="12"/>
  <c r="D4261" i="12"/>
  <c r="D5064" i="12"/>
  <c r="D1707" i="12"/>
  <c r="D1706" i="12"/>
  <c r="D1705" i="12"/>
  <c r="D2541" i="12"/>
  <c r="D2235" i="12"/>
  <c r="D4088" i="12"/>
  <c r="D5198" i="12"/>
  <c r="D2234" i="12"/>
  <c r="D4775" i="12"/>
  <c r="D9911" i="12"/>
  <c r="D514" i="12"/>
  <c r="D9978" i="12"/>
  <c r="D9910" i="12"/>
  <c r="D9909" i="12"/>
  <c r="D8943" i="12"/>
  <c r="D8942" i="12"/>
  <c r="D8941" i="12"/>
  <c r="D8940" i="12"/>
  <c r="D8939" i="12"/>
  <c r="D8938" i="12"/>
  <c r="D9908" i="12"/>
  <c r="D9907" i="12"/>
  <c r="D9906" i="12"/>
  <c r="D9905" i="12"/>
  <c r="D8937" i="12"/>
  <c r="D8936" i="12"/>
  <c r="D9904" i="12"/>
  <c r="D8935" i="12"/>
  <c r="D8934" i="12"/>
  <c r="D8933" i="12"/>
  <c r="D8932" i="12"/>
  <c r="D8931" i="12"/>
  <c r="D8930" i="12"/>
  <c r="D9903" i="12"/>
  <c r="D9902" i="12"/>
  <c r="D9901" i="12"/>
  <c r="D9900" i="12"/>
  <c r="D9899" i="12"/>
  <c r="D9898" i="12"/>
  <c r="D8929" i="12"/>
  <c r="D9897" i="12"/>
  <c r="D8928" i="12"/>
  <c r="D9896" i="12"/>
  <c r="D9895" i="12"/>
  <c r="D8927" i="12"/>
  <c r="D9894" i="12"/>
  <c r="D9893" i="12"/>
  <c r="D9892" i="12"/>
  <c r="D9891" i="12"/>
  <c r="D9890" i="12"/>
  <c r="D9889" i="12"/>
  <c r="D9888" i="12"/>
  <c r="D9887" i="12"/>
  <c r="D9886" i="12"/>
  <c r="D9885" i="12"/>
  <c r="D9884" i="12"/>
  <c r="D8926" i="12"/>
  <c r="D9883" i="12"/>
  <c r="D8925" i="12"/>
  <c r="D9882" i="12"/>
  <c r="D8924" i="12"/>
  <c r="D8923" i="12"/>
  <c r="D8922" i="12"/>
  <c r="D8921" i="12"/>
  <c r="D9881" i="12"/>
  <c r="D9880" i="12"/>
  <c r="D9879" i="12"/>
  <c r="D8920" i="12"/>
  <c r="D8919" i="12"/>
  <c r="D9878" i="12"/>
  <c r="D9073" i="12"/>
  <c r="D9072" i="12"/>
  <c r="D9071" i="12"/>
  <c r="D9877" i="12"/>
  <c r="D8918" i="12"/>
  <c r="D9876" i="12"/>
  <c r="D9875" i="12"/>
  <c r="D9874" i="12"/>
  <c r="D9873" i="12"/>
  <c r="D6425" i="12"/>
  <c r="D6424" i="12"/>
  <c r="D6423" i="12"/>
  <c r="D6422" i="12"/>
  <c r="D6421" i="12"/>
  <c r="D9872" i="12"/>
  <c r="D8917" i="12"/>
  <c r="D513" i="12"/>
  <c r="D9871" i="12"/>
  <c r="D9870" i="12"/>
  <c r="D9869" i="12"/>
  <c r="D8916" i="12"/>
  <c r="D8915" i="12"/>
  <c r="D8914" i="12"/>
  <c r="D8913" i="12"/>
  <c r="D8912" i="12"/>
  <c r="D8911" i="12"/>
  <c r="D8910" i="12"/>
  <c r="D8909" i="12"/>
  <c r="D8908" i="12"/>
  <c r="D8907" i="12"/>
  <c r="D8906" i="12"/>
  <c r="D8905" i="12"/>
  <c r="D8904" i="12"/>
  <c r="D8903" i="12"/>
  <c r="D8902" i="12"/>
  <c r="D8901" i="12"/>
  <c r="D8900" i="12"/>
  <c r="D8899" i="12"/>
  <c r="D8898" i="12"/>
  <c r="D8897" i="12"/>
  <c r="D8896" i="12"/>
  <c r="D8895" i="12"/>
  <c r="D8894" i="12"/>
  <c r="D8893" i="12"/>
  <c r="D8892" i="12"/>
  <c r="D8891" i="12"/>
  <c r="D8890" i="12"/>
  <c r="D8889" i="12"/>
  <c r="D8888" i="12"/>
  <c r="D8887" i="12"/>
  <c r="D8886" i="12"/>
  <c r="D8885" i="12"/>
  <c r="D8884" i="12"/>
  <c r="D8883" i="12"/>
  <c r="D8882" i="12"/>
  <c r="D8881" i="12"/>
  <c r="D8880" i="12"/>
  <c r="D8879" i="12"/>
  <c r="D8878" i="12"/>
  <c r="D8877" i="12"/>
  <c r="D8876" i="12"/>
  <c r="D8875" i="12"/>
  <c r="D8874" i="12"/>
  <c r="D8873" i="12"/>
  <c r="D8872" i="12"/>
  <c r="D8871" i="12"/>
  <c r="D9868" i="12"/>
  <c r="D9867" i="12"/>
  <c r="D9866" i="12"/>
  <c r="D8870" i="12"/>
  <c r="D8869" i="12"/>
  <c r="D8868" i="12"/>
  <c r="D5197" i="12"/>
  <c r="D8867" i="12"/>
  <c r="D9865" i="12"/>
  <c r="D8866" i="12"/>
  <c r="D9864" i="12"/>
  <c r="D9863" i="12"/>
  <c r="D9862" i="12"/>
  <c r="D8865" i="12"/>
  <c r="D8864" i="12"/>
  <c r="D8863" i="12"/>
  <c r="D8862" i="12"/>
  <c r="D8861" i="12"/>
  <c r="D8860" i="12"/>
  <c r="D8859" i="12"/>
  <c r="D8858" i="12"/>
  <c r="D8857" i="12"/>
  <c r="D8856" i="12"/>
  <c r="D8855" i="12"/>
  <c r="D8854" i="12"/>
  <c r="D8853" i="12"/>
  <c r="D8852" i="12"/>
  <c r="D8851" i="12"/>
  <c r="D8850" i="12"/>
  <c r="D8849" i="12"/>
  <c r="D8848" i="12"/>
  <c r="D8847" i="12"/>
  <c r="D8846" i="12"/>
  <c r="D8845" i="12"/>
  <c r="D9861" i="12"/>
  <c r="D9860" i="12"/>
  <c r="D9859" i="12"/>
  <c r="D9858" i="12"/>
  <c r="D9857" i="12"/>
  <c r="D9856" i="12"/>
  <c r="D8844" i="12"/>
  <c r="D8843" i="12"/>
  <c r="D9855" i="12"/>
  <c r="D9854" i="12"/>
  <c r="D8842" i="12"/>
  <c r="D8841" i="12"/>
  <c r="D8840" i="12"/>
  <c r="D9853" i="12"/>
  <c r="D8839" i="12"/>
  <c r="D9852" i="12"/>
  <c r="D9851" i="12"/>
  <c r="D9850" i="12"/>
  <c r="D8838" i="12"/>
  <c r="D9849" i="12"/>
  <c r="D9848" i="12"/>
  <c r="D9847" i="12"/>
  <c r="D9846" i="12"/>
  <c r="D8837" i="12"/>
  <c r="D9845" i="12"/>
  <c r="D9844" i="12"/>
  <c r="D8836" i="12"/>
  <c r="D9843" i="12"/>
  <c r="D9842" i="12"/>
  <c r="D9841" i="12"/>
  <c r="D4720" i="12"/>
  <c r="D2540" i="12"/>
  <c r="D2539" i="12"/>
  <c r="D3348" i="12"/>
  <c r="D369" i="12"/>
  <c r="D368" i="12"/>
  <c r="D367" i="12"/>
  <c r="D9840" i="12"/>
  <c r="D8174" i="12"/>
  <c r="D8173" i="12"/>
  <c r="D8172" i="12"/>
  <c r="D8171" i="12"/>
  <c r="D8170" i="12"/>
  <c r="D8169" i="12"/>
  <c r="D8168" i="12"/>
  <c r="D8167" i="12"/>
  <c r="D1608" i="12"/>
  <c r="D1607" i="12"/>
  <c r="D1606" i="12"/>
  <c r="D1605" i="12"/>
  <c r="D1604" i="12"/>
  <c r="D1603" i="12"/>
  <c r="D1602" i="12"/>
  <c r="D1601" i="12"/>
  <c r="D1600" i="12"/>
  <c r="D1599" i="12"/>
  <c r="D1598" i="12"/>
  <c r="D1597" i="12"/>
  <c r="D6996" i="12"/>
  <c r="D9839" i="12"/>
  <c r="D9838" i="12"/>
  <c r="D9837" i="12"/>
  <c r="D6995" i="12"/>
  <c r="D6994" i="12"/>
  <c r="D9701" i="12"/>
  <c r="D9700" i="12"/>
  <c r="D9699" i="12"/>
  <c r="D9698" i="12"/>
  <c r="D9697" i="12"/>
  <c r="D9696" i="12"/>
  <c r="D9695" i="12"/>
  <c r="D9694" i="12"/>
  <c r="D9693" i="12"/>
  <c r="D9692" i="12"/>
  <c r="D9691" i="12"/>
  <c r="D9690" i="12"/>
  <c r="D9689" i="12"/>
  <c r="D9688" i="12"/>
  <c r="D9687" i="12"/>
  <c r="D9686" i="12"/>
  <c r="D9685" i="12"/>
  <c r="D9684" i="12"/>
  <c r="D9683" i="12"/>
  <c r="D9682" i="12"/>
  <c r="D9681" i="12"/>
  <c r="D9680" i="12"/>
  <c r="D9679" i="12"/>
  <c r="D9678" i="12"/>
  <c r="D9677" i="12"/>
  <c r="D9676" i="12"/>
  <c r="D9675" i="12"/>
  <c r="D9674" i="12"/>
  <c r="D9673" i="12"/>
  <c r="D9672" i="12"/>
  <c r="D9671" i="12"/>
  <c r="D9670" i="12"/>
  <c r="D9669" i="12"/>
  <c r="D1596" i="12"/>
  <c r="D617" i="12"/>
  <c r="D616" i="12"/>
  <c r="D615" i="12"/>
  <c r="D665" i="12"/>
  <c r="D664" i="12"/>
  <c r="D663" i="12"/>
  <c r="D662" i="12"/>
  <c r="D3922" i="12"/>
  <c r="D6577" i="12"/>
  <c r="D7085" i="12"/>
  <c r="D4617" i="12"/>
  <c r="D7084" i="12"/>
  <c r="D2259" i="12"/>
  <c r="D704" i="12"/>
  <c r="D7155" i="12"/>
  <c r="D1595" i="12"/>
  <c r="D2578" i="12"/>
  <c r="D8053" i="12"/>
  <c r="D10081" i="12"/>
  <c r="D10080" i="12"/>
  <c r="D4260" i="12"/>
  <c r="D10061" i="12"/>
  <c r="D7287" i="12"/>
  <c r="D4044" i="12"/>
  <c r="D7919" i="12"/>
  <c r="D7918" i="12"/>
  <c r="D7917" i="12"/>
  <c r="D7916" i="12"/>
  <c r="D7915" i="12"/>
  <c r="D5763" i="12"/>
  <c r="D5762" i="12"/>
  <c r="D4414" i="12"/>
  <c r="D4413" i="12"/>
  <c r="D6823" i="12"/>
  <c r="D6822" i="12"/>
  <c r="D6821" i="12"/>
  <c r="D6820" i="12"/>
  <c r="D7914" i="12"/>
  <c r="D7913" i="12"/>
  <c r="D7912" i="12"/>
  <c r="D7911" i="12"/>
  <c r="D7910" i="12"/>
  <c r="D7909" i="12"/>
  <c r="D7908" i="12"/>
  <c r="D1361" i="12"/>
  <c r="D6767" i="12"/>
  <c r="D4078" i="12"/>
  <c r="D4077" i="12"/>
  <c r="D10060" i="12"/>
  <c r="D3304" i="12"/>
  <c r="D7808" i="12"/>
  <c r="D2538" i="12"/>
  <c r="D7803" i="12"/>
  <c r="D7227" i="12"/>
  <c r="D7226" i="12"/>
  <c r="D7225" i="12"/>
  <c r="D158" i="12"/>
  <c r="D157" i="12"/>
  <c r="D156" i="12"/>
  <c r="D155" i="12"/>
  <c r="D154" i="12"/>
  <c r="D153" i="12"/>
  <c r="D152" i="12"/>
  <c r="D77" i="12"/>
  <c r="D5761" i="12"/>
  <c r="D5760" i="12"/>
  <c r="D5759" i="12"/>
  <c r="D5758" i="12"/>
  <c r="D5757" i="12"/>
  <c r="D5756" i="12"/>
  <c r="D5755" i="12"/>
  <c r="D5754" i="12"/>
  <c r="D5753" i="12"/>
  <c r="D5752" i="12"/>
  <c r="D5751" i="12"/>
  <c r="D5750" i="12"/>
  <c r="D6993" i="12"/>
  <c r="D6892" i="12"/>
  <c r="D474" i="12"/>
  <c r="D8994" i="12"/>
  <c r="D8993" i="12"/>
  <c r="D4259" i="12"/>
  <c r="D703" i="12"/>
  <c r="D3149" i="12"/>
  <c r="D3148" i="12"/>
  <c r="D3147" i="12"/>
  <c r="D3146" i="12"/>
  <c r="D3145" i="12"/>
  <c r="D9135" i="12"/>
  <c r="D9134" i="12"/>
  <c r="D214" i="12"/>
  <c r="D3719" i="12"/>
  <c r="D3718" i="12"/>
  <c r="D7154" i="12"/>
  <c r="D7083" i="12"/>
  <c r="D5196" i="12"/>
  <c r="D5195" i="12"/>
  <c r="D5194" i="12"/>
  <c r="D5193" i="12"/>
  <c r="D1360" i="12"/>
  <c r="D1359" i="12"/>
  <c r="D1358" i="12"/>
  <c r="D1357" i="12"/>
  <c r="D1356" i="12"/>
  <c r="D1355" i="12"/>
  <c r="D1354" i="12"/>
  <c r="D1353" i="12"/>
  <c r="D1352" i="12"/>
  <c r="D1351" i="12"/>
  <c r="D1350" i="12"/>
  <c r="D1349" i="12"/>
  <c r="D1348" i="12"/>
  <c r="D1347" i="12"/>
  <c r="D1346" i="12"/>
  <c r="D1345" i="12"/>
  <c r="D1344" i="12"/>
  <c r="D1343" i="12"/>
  <c r="D6877" i="12"/>
  <c r="D4056" i="12"/>
  <c r="D4055" i="12"/>
  <c r="D4054" i="12"/>
  <c r="D3717" i="12"/>
  <c r="D6504" i="12"/>
  <c r="D6503" i="12"/>
  <c r="D6502" i="12"/>
  <c r="D6501" i="12"/>
  <c r="D6500" i="12"/>
  <c r="D6499" i="12"/>
  <c r="D6498" i="12"/>
  <c r="D5063" i="12"/>
  <c r="D5062" i="12"/>
  <c r="D5061" i="12"/>
  <c r="D5060" i="12"/>
  <c r="D5059" i="12"/>
  <c r="D5058" i="12"/>
  <c r="D7482" i="12"/>
  <c r="D7224" i="12"/>
  <c r="D8450" i="12"/>
  <c r="D8449" i="12"/>
  <c r="D8448" i="12"/>
  <c r="D8447" i="12"/>
  <c r="D8446" i="12"/>
  <c r="D8445" i="12"/>
  <c r="D7802" i="12"/>
  <c r="D7801" i="12"/>
  <c r="D7800" i="12"/>
  <c r="D7799" i="12"/>
  <c r="D7798" i="12"/>
  <c r="D7797" i="12"/>
  <c r="D7796" i="12"/>
  <c r="D7795" i="12"/>
  <c r="D7794" i="12"/>
  <c r="D7793" i="12"/>
  <c r="D7792" i="12"/>
  <c r="D7791" i="12"/>
  <c r="D7790" i="12"/>
  <c r="D7789" i="12"/>
  <c r="D7788" i="12"/>
  <c r="D7787" i="12"/>
  <c r="D7786" i="12"/>
  <c r="D7785" i="12"/>
  <c r="D7784" i="12"/>
  <c r="D7783" i="12"/>
  <c r="D7782" i="12"/>
  <c r="D7781" i="12"/>
  <c r="D7780" i="12"/>
  <c r="D7779" i="12"/>
  <c r="D6766" i="12"/>
  <c r="D4843" i="12"/>
  <c r="D7686" i="12"/>
  <c r="D6865" i="12"/>
  <c r="D6864" i="12"/>
  <c r="D6863" i="12"/>
  <c r="D2316" i="12"/>
  <c r="D4258" i="12"/>
  <c r="D4257" i="12"/>
  <c r="D2233" i="12"/>
  <c r="D2232" i="12"/>
  <c r="D2231" i="12"/>
  <c r="D2230" i="12"/>
  <c r="D2229" i="12"/>
  <c r="D2228" i="12"/>
  <c r="D2227" i="12"/>
  <c r="D2226" i="12"/>
  <c r="D2225" i="12"/>
  <c r="D2224" i="12"/>
  <c r="D2223" i="12"/>
  <c r="D2222" i="12"/>
  <c r="D2221" i="12"/>
  <c r="D2220" i="12"/>
  <c r="D2219" i="12"/>
  <c r="D2218" i="12"/>
  <c r="D2217" i="12"/>
  <c r="D2216" i="12"/>
  <c r="D2215" i="12"/>
  <c r="D2214" i="12"/>
  <c r="D2213" i="12"/>
  <c r="D2212" i="12"/>
  <c r="D2211" i="12"/>
  <c r="D2210" i="12"/>
  <c r="D2209" i="12"/>
  <c r="D2208" i="12"/>
  <c r="D2207" i="12"/>
  <c r="D2206" i="12"/>
  <c r="D2205" i="12"/>
  <c r="D2204" i="12"/>
  <c r="D2203" i="12"/>
  <c r="D8067" i="12"/>
  <c r="D8066" i="12"/>
  <c r="D8065" i="12"/>
  <c r="D8064" i="12"/>
  <c r="D8063" i="12"/>
  <c r="D2202" i="12"/>
  <c r="D2201" i="12"/>
  <c r="D2200" i="12"/>
  <c r="D2199" i="12"/>
  <c r="D2198" i="12"/>
  <c r="D2197" i="12"/>
  <c r="D1178" i="12"/>
  <c r="D2196" i="12"/>
  <c r="D2195" i="12"/>
  <c r="D2194" i="12"/>
  <c r="D2193" i="12"/>
  <c r="D2192" i="12"/>
  <c r="D2191" i="12"/>
  <c r="D2537" i="12"/>
  <c r="D2536" i="12"/>
  <c r="D2535" i="12"/>
  <c r="D2534" i="12"/>
  <c r="D2533" i="12"/>
  <c r="D1177" i="12"/>
  <c r="D1176" i="12"/>
  <c r="D2190" i="12"/>
  <c r="D2189" i="12"/>
  <c r="D2188" i="12"/>
  <c r="D5749" i="12"/>
  <c r="D5748" i="12"/>
  <c r="D3144" i="12"/>
  <c r="D5747" i="12"/>
  <c r="D5746" i="12"/>
  <c r="D5745" i="12"/>
  <c r="D5744" i="12"/>
  <c r="D5743" i="12"/>
  <c r="D5742" i="12"/>
  <c r="D5741" i="12"/>
  <c r="D76" i="12"/>
  <c r="D7685" i="12"/>
  <c r="D1342" i="12"/>
  <c r="D8835" i="12"/>
  <c r="D4471" i="12"/>
  <c r="D5057" i="12"/>
  <c r="D5969" i="12"/>
  <c r="D5968" i="12"/>
  <c r="D5967" i="12"/>
  <c r="D5966" i="12"/>
  <c r="D5740" i="12"/>
  <c r="D7907" i="12"/>
  <c r="D7906" i="12"/>
  <c r="D7905" i="12"/>
  <c r="D7904" i="12"/>
  <c r="D7903" i="12"/>
  <c r="D7902" i="12"/>
  <c r="D7901" i="12"/>
  <c r="D7900" i="12"/>
  <c r="D7899" i="12"/>
  <c r="D7898" i="12"/>
  <c r="D7897" i="12"/>
  <c r="D7896" i="12"/>
  <c r="D7895" i="12"/>
  <c r="D7894" i="12"/>
  <c r="D7893" i="12"/>
  <c r="D7892" i="12"/>
  <c r="D7891" i="12"/>
  <c r="D7890" i="12"/>
  <c r="D7889" i="12"/>
  <c r="D7888" i="12"/>
  <c r="D7887" i="12"/>
  <c r="D7886" i="12"/>
  <c r="D7885" i="12"/>
  <c r="D7884" i="12"/>
  <c r="D7883" i="12"/>
  <c r="D7882" i="12"/>
  <c r="D7881" i="12"/>
  <c r="D7880" i="12"/>
  <c r="D5056" i="12"/>
  <c r="D5055" i="12"/>
  <c r="D3303" i="12"/>
  <c r="D4043" i="12"/>
  <c r="D5054" i="12"/>
  <c r="D5231" i="12"/>
  <c r="D2610" i="12"/>
  <c r="D2609" i="12"/>
  <c r="D2608" i="12"/>
  <c r="D8834" i="12"/>
  <c r="D8833" i="12"/>
  <c r="D8832" i="12"/>
  <c r="D702" i="12"/>
  <c r="D5192" i="12"/>
  <c r="D1341" i="12"/>
  <c r="D1340" i="12"/>
  <c r="D701" i="12"/>
  <c r="D700" i="12"/>
  <c r="D7988" i="12"/>
  <c r="D9668" i="12"/>
  <c r="D9667" i="12"/>
  <c r="D9666" i="12"/>
  <c r="D9665" i="12"/>
  <c r="D4616" i="12"/>
  <c r="D4042" i="12"/>
  <c r="D6814" i="12"/>
  <c r="D1175" i="12"/>
  <c r="D1174" i="12"/>
  <c r="D1173" i="12"/>
  <c r="D1172" i="12"/>
  <c r="D1171" i="12"/>
  <c r="D1170" i="12"/>
  <c r="D1169" i="12"/>
  <c r="D1168" i="12"/>
  <c r="D1167" i="12"/>
  <c r="D1166" i="12"/>
  <c r="D1165" i="12"/>
  <c r="D1164" i="12"/>
  <c r="D1163" i="12"/>
  <c r="D1162" i="12"/>
  <c r="D1161" i="12"/>
  <c r="D5053" i="12"/>
  <c r="D7153" i="12"/>
  <c r="D7152" i="12"/>
  <c r="D9995" i="12"/>
  <c r="D9994" i="12"/>
  <c r="D9993" i="12"/>
  <c r="D9992" i="12"/>
  <c r="D9991" i="12"/>
  <c r="D9630" i="12"/>
  <c r="D9629" i="12"/>
  <c r="D9628" i="12"/>
  <c r="D9627" i="12"/>
  <c r="D9626" i="12"/>
  <c r="D9625" i="12"/>
  <c r="D9624" i="12"/>
  <c r="D9623" i="12"/>
  <c r="D9622" i="12"/>
  <c r="D9621" i="12"/>
  <c r="D9620" i="12"/>
  <c r="D9619" i="12"/>
  <c r="D9618" i="12"/>
  <c r="D9617" i="12"/>
  <c r="D9616" i="12"/>
  <c r="D9615" i="12"/>
  <c r="D9614" i="12"/>
  <c r="D9741" i="12"/>
  <c r="D9740" i="12"/>
  <c r="D9742" i="12"/>
  <c r="D9739" i="12"/>
  <c r="D9738" i="12"/>
  <c r="D9737" i="12"/>
  <c r="D9736" i="12"/>
  <c r="D9735" i="12"/>
  <c r="D9734" i="12"/>
  <c r="D9613" i="12"/>
  <c r="D9612" i="12"/>
  <c r="D9611" i="12"/>
  <c r="D9610" i="12"/>
  <c r="D9609" i="12"/>
  <c r="D9608" i="12"/>
  <c r="D9607" i="12"/>
  <c r="D9606" i="12"/>
  <c r="D9605" i="12"/>
  <c r="D9604" i="12"/>
  <c r="D9603" i="12"/>
  <c r="D9602" i="12"/>
  <c r="D9601" i="12"/>
  <c r="D9600" i="12"/>
  <c r="D9599" i="12"/>
  <c r="D9598" i="12"/>
  <c r="D9597" i="12"/>
  <c r="D9596" i="12"/>
  <c r="D9595" i="12"/>
  <c r="D9594" i="12"/>
  <c r="D9593" i="12"/>
  <c r="D9592" i="12"/>
  <c r="D9591" i="12"/>
  <c r="D9590" i="12"/>
  <c r="D9589" i="12"/>
  <c r="D9588" i="12"/>
  <c r="D9587" i="12"/>
  <c r="D9586" i="12"/>
  <c r="D9585" i="12"/>
  <c r="D9584" i="12"/>
  <c r="D9583" i="12"/>
  <c r="D9582" i="12"/>
  <c r="D9581" i="12"/>
  <c r="D9537" i="12"/>
  <c r="D5828" i="12"/>
  <c r="D5827" i="12"/>
  <c r="D5826" i="12"/>
  <c r="D5825" i="12"/>
  <c r="D5824" i="12"/>
  <c r="D5823" i="12"/>
  <c r="D5822" i="12"/>
  <c r="D5821" i="12"/>
  <c r="D5820" i="12"/>
  <c r="D5819" i="12"/>
  <c r="D5818" i="12"/>
  <c r="D5817" i="12"/>
  <c r="D8479" i="12"/>
  <c r="D2532" i="12"/>
  <c r="D2531" i="12"/>
  <c r="D2530" i="12"/>
  <c r="D2529" i="12"/>
  <c r="D2528" i="12"/>
  <c r="D2527" i="12"/>
  <c r="D2526" i="12"/>
  <c r="D2525" i="12"/>
  <c r="D2524" i="12"/>
  <c r="D4884" i="12"/>
  <c r="D4883" i="12"/>
  <c r="D4882" i="12"/>
  <c r="D4881" i="12"/>
  <c r="D4615" i="12"/>
  <c r="D4614" i="12"/>
  <c r="D7684" i="12"/>
  <c r="D7286" i="12"/>
  <c r="D7285" i="12"/>
  <c r="D7284" i="12"/>
  <c r="D7283" i="12"/>
  <c r="D7082" i="12"/>
  <c r="D7081" i="12"/>
  <c r="D1160" i="12"/>
  <c r="D7282" i="12"/>
  <c r="D7380" i="12"/>
  <c r="D6862" i="12"/>
  <c r="D8444" i="12"/>
  <c r="D8443" i="12"/>
  <c r="D2187" i="12"/>
  <c r="D8992" i="12"/>
  <c r="D8991" i="12"/>
  <c r="D8990" i="12"/>
  <c r="D8989" i="12"/>
  <c r="D8988" i="12"/>
  <c r="D8987" i="12"/>
  <c r="D8986" i="12"/>
  <c r="D8985" i="12"/>
  <c r="D8984" i="12"/>
  <c r="D8983" i="12"/>
  <c r="D8982" i="12"/>
  <c r="D8442" i="12"/>
  <c r="D75" i="12"/>
  <c r="D74" i="12"/>
  <c r="D73" i="12"/>
  <c r="D72" i="12"/>
  <c r="D7778" i="12"/>
  <c r="D7777" i="12"/>
  <c r="D7489" i="12"/>
  <c r="D8062" i="12"/>
  <c r="D8061" i="12"/>
  <c r="D8060" i="12"/>
  <c r="D8059" i="12"/>
  <c r="D8058" i="12"/>
  <c r="D6861" i="12"/>
  <c r="D6860" i="12"/>
  <c r="D6859" i="12"/>
  <c r="D8441" i="12"/>
  <c r="D4256" i="12"/>
  <c r="D5739" i="12"/>
  <c r="D4041" i="12"/>
  <c r="D5052" i="12"/>
  <c r="D5051" i="12"/>
  <c r="D7502" i="12"/>
  <c r="D7501" i="12"/>
  <c r="D4470" i="12"/>
  <c r="D4469" i="12"/>
  <c r="D4468" i="12"/>
  <c r="D661" i="12"/>
  <c r="D660" i="12"/>
  <c r="D6992" i="12"/>
  <c r="D7080" i="12"/>
  <c r="D614" i="12"/>
  <c r="D613" i="12"/>
  <c r="D612" i="12"/>
  <c r="D9836" i="12"/>
  <c r="D8831" i="12"/>
  <c r="D5050" i="12"/>
  <c r="D4880" i="12"/>
  <c r="D1339" i="12"/>
  <c r="D8830" i="12"/>
  <c r="D9835" i="12"/>
  <c r="D9536" i="12"/>
  <c r="D9834" i="12"/>
  <c r="D7477" i="12"/>
  <c r="D7476" i="12"/>
  <c r="D7475" i="12"/>
  <c r="D7474" i="12"/>
  <c r="D7473" i="12"/>
  <c r="D7683" i="12"/>
  <c r="D7682" i="12"/>
  <c r="D7472" i="12"/>
  <c r="D7471" i="12"/>
  <c r="D7470" i="12"/>
  <c r="D7469" i="12"/>
  <c r="D7468" i="12"/>
  <c r="D7467" i="12"/>
  <c r="D7466" i="12"/>
  <c r="D7465" i="12"/>
  <c r="D7464" i="12"/>
  <c r="D105" i="12"/>
  <c r="D7681" i="12"/>
  <c r="D611" i="12"/>
  <c r="D366" i="12"/>
  <c r="D8829" i="12"/>
  <c r="D8440" i="12"/>
  <c r="D4040" i="12"/>
  <c r="D4039" i="12"/>
  <c r="D4038" i="12"/>
  <c r="D4037" i="12"/>
  <c r="D4036" i="12"/>
  <c r="D4035" i="12"/>
  <c r="D4034" i="12"/>
  <c r="D4033" i="12"/>
  <c r="D4032" i="12"/>
  <c r="D4031" i="12"/>
  <c r="D4030" i="12"/>
  <c r="D4029" i="12"/>
  <c r="D4028" i="12"/>
  <c r="D4027" i="12"/>
  <c r="D4026" i="12"/>
  <c r="D4025" i="12"/>
  <c r="D4024" i="12"/>
  <c r="D4023" i="12"/>
  <c r="D8828" i="12"/>
  <c r="D7151" i="12"/>
  <c r="D5738" i="12"/>
  <c r="D5737" i="12"/>
  <c r="D5736" i="12"/>
  <c r="D7379" i="12"/>
  <c r="D7378" i="12"/>
  <c r="D4774" i="12"/>
  <c r="D10093" i="12"/>
  <c r="D8057" i="12"/>
  <c r="D1704" i="12"/>
  <c r="D2607" i="12"/>
  <c r="D1703" i="12"/>
  <c r="D1702" i="12"/>
  <c r="D1701" i="12"/>
  <c r="D1700" i="12"/>
  <c r="D1699" i="12"/>
  <c r="D1698" i="12"/>
  <c r="D1697" i="12"/>
  <c r="D10215" i="12"/>
  <c r="D3921" i="12"/>
  <c r="D3920" i="12"/>
  <c r="D3919" i="12"/>
  <c r="D3918" i="12"/>
  <c r="D3917" i="12"/>
  <c r="D3916" i="12"/>
  <c r="D3915" i="12"/>
  <c r="D3914" i="12"/>
  <c r="D3913" i="12"/>
  <c r="D3912" i="12"/>
  <c r="D3911" i="12"/>
  <c r="D3910" i="12"/>
  <c r="D3909" i="12"/>
  <c r="D3908" i="12"/>
  <c r="D3907" i="12"/>
  <c r="D3906" i="12"/>
  <c r="D3905" i="12"/>
  <c r="D3904" i="12"/>
  <c r="D3903" i="12"/>
  <c r="D3902" i="12"/>
  <c r="D3901" i="12"/>
  <c r="D3900" i="12"/>
  <c r="D3899" i="12"/>
  <c r="D3898" i="12"/>
  <c r="D3897" i="12"/>
  <c r="D3896" i="12"/>
  <c r="D3895" i="12"/>
  <c r="D6858" i="12"/>
  <c r="D3894" i="12"/>
  <c r="D3893" i="12"/>
  <c r="D1696" i="12"/>
  <c r="D1695" i="12"/>
  <c r="D1694" i="12"/>
  <c r="D3892" i="12"/>
  <c r="D3891" i="12"/>
  <c r="D3890" i="12"/>
  <c r="D3889" i="12"/>
  <c r="D7680" i="12"/>
  <c r="D3888" i="12"/>
  <c r="D3887" i="12"/>
  <c r="D3886" i="12"/>
  <c r="D3885" i="12"/>
  <c r="D3884" i="12"/>
  <c r="D3883" i="12"/>
  <c r="D3882" i="12"/>
  <c r="D3881" i="12"/>
  <c r="D3880" i="12"/>
  <c r="D3879" i="12"/>
  <c r="D3878" i="12"/>
  <c r="D3877" i="12"/>
  <c r="D3876" i="12"/>
  <c r="D3875" i="12"/>
  <c r="D3874" i="12"/>
  <c r="D3873" i="12"/>
  <c r="D3872" i="12"/>
  <c r="D3871" i="12"/>
  <c r="D3870" i="12"/>
  <c r="D3869" i="12"/>
  <c r="D3868" i="12"/>
  <c r="D3867" i="12"/>
  <c r="D3866" i="12"/>
  <c r="D3865" i="12"/>
  <c r="D3864" i="12"/>
  <c r="D3716" i="12"/>
  <c r="D3715" i="12"/>
  <c r="D3863" i="12"/>
  <c r="D3862" i="12"/>
  <c r="D3861" i="12"/>
  <c r="D3860" i="12"/>
  <c r="D3859" i="12"/>
  <c r="D3858" i="12"/>
  <c r="D3857" i="12"/>
  <c r="D3856" i="12"/>
  <c r="D3855" i="12"/>
  <c r="D3854" i="12"/>
  <c r="D3853" i="12"/>
  <c r="D3852" i="12"/>
  <c r="D3851" i="12"/>
  <c r="D3850" i="12"/>
  <c r="D3849" i="12"/>
  <c r="D3848" i="12"/>
  <c r="D3847" i="12"/>
  <c r="D3846" i="12"/>
  <c r="D3845" i="12"/>
  <c r="D3844" i="12"/>
  <c r="D3843" i="12"/>
  <c r="D3842" i="12"/>
  <c r="D3841" i="12"/>
  <c r="D3840" i="12"/>
  <c r="D3839" i="12"/>
  <c r="D3838" i="12"/>
  <c r="D3837" i="12"/>
  <c r="D3836" i="12"/>
  <c r="D3835" i="12"/>
  <c r="D3834" i="12"/>
  <c r="D3833" i="12"/>
  <c r="D733" i="12"/>
  <c r="D3832" i="12"/>
  <c r="D3831" i="12"/>
  <c r="D3830" i="12"/>
  <c r="D3829" i="12"/>
  <c r="D3828" i="12"/>
  <c r="D3827" i="12"/>
  <c r="D3826" i="12"/>
  <c r="D3825" i="12"/>
  <c r="D3824" i="12"/>
  <c r="D3823" i="12"/>
  <c r="D3822" i="12"/>
  <c r="D3821" i="12"/>
  <c r="D3820" i="12"/>
  <c r="D3819" i="12"/>
  <c r="D3818" i="12"/>
  <c r="D3817" i="12"/>
  <c r="D3816" i="12"/>
  <c r="D3815" i="12"/>
  <c r="D3814" i="12"/>
  <c r="D3813" i="12"/>
  <c r="D3812" i="12"/>
  <c r="D3811" i="12"/>
  <c r="D3810" i="12"/>
  <c r="D3809" i="12"/>
  <c r="D3808" i="12"/>
  <c r="D3807" i="12"/>
  <c r="D3806" i="12"/>
  <c r="D3805" i="12"/>
  <c r="D3804" i="12"/>
  <c r="D3803" i="12"/>
  <c r="D3802" i="12"/>
  <c r="D3801" i="12"/>
  <c r="D3800" i="12"/>
  <c r="D3799" i="12"/>
  <c r="D3798" i="12"/>
  <c r="D3797" i="12"/>
  <c r="D3796" i="12"/>
  <c r="D3795" i="12"/>
  <c r="D3794" i="12"/>
  <c r="D3793" i="12"/>
  <c r="D3792" i="12"/>
  <c r="D3714" i="12"/>
  <c r="D473" i="12"/>
  <c r="D472" i="12"/>
  <c r="D471" i="12"/>
  <c r="D9535" i="12"/>
  <c r="D659" i="12"/>
  <c r="D658" i="12"/>
  <c r="D657" i="12"/>
  <c r="D656" i="12"/>
  <c r="D655" i="12"/>
  <c r="D654" i="12"/>
  <c r="D653" i="12"/>
  <c r="D652" i="12"/>
  <c r="D651" i="12"/>
  <c r="D3791" i="12"/>
  <c r="D5735" i="12"/>
  <c r="D6857" i="12"/>
  <c r="D6891" i="12"/>
  <c r="D3970" i="12"/>
  <c r="D9833" i="12"/>
  <c r="D9832" i="12"/>
  <c r="D10263" i="12"/>
  <c r="D3790" i="12"/>
  <c r="D3789" i="12"/>
  <c r="D3788" i="12"/>
  <c r="D3787" i="12"/>
  <c r="D3786" i="12"/>
  <c r="D3785" i="12"/>
  <c r="D3784" i="12"/>
  <c r="D3783" i="12"/>
  <c r="D3782" i="12"/>
  <c r="D650" i="12"/>
  <c r="D649" i="12"/>
  <c r="D2315" i="12"/>
  <c r="D2314" i="12"/>
  <c r="D2313" i="12"/>
  <c r="D2312" i="12"/>
  <c r="D2311" i="12"/>
  <c r="D2310" i="12"/>
  <c r="D2309" i="12"/>
  <c r="D3713" i="12"/>
  <c r="D3712" i="12"/>
  <c r="D3711" i="12"/>
  <c r="D3969" i="12"/>
  <c r="D3968" i="12"/>
  <c r="D3967" i="12"/>
  <c r="D7463" i="12"/>
  <c r="D7462" i="12"/>
  <c r="D7461" i="12"/>
  <c r="D7460" i="12"/>
  <c r="D7459" i="12"/>
  <c r="D7679" i="12"/>
  <c r="D6856" i="12"/>
  <c r="D6855" i="12"/>
  <c r="D6420" i="12"/>
  <c r="D4719" i="12"/>
  <c r="D4718" i="12"/>
  <c r="D1493" i="12"/>
  <c r="D1492" i="12"/>
  <c r="D1491" i="12"/>
  <c r="D1490" i="12"/>
  <c r="D1489" i="12"/>
  <c r="D1488" i="12"/>
  <c r="D1487" i="12"/>
  <c r="D1486" i="12"/>
  <c r="D1485" i="12"/>
  <c r="D1484" i="12"/>
  <c r="D1483" i="12"/>
  <c r="D1482" i="12"/>
  <c r="D6847" i="12"/>
  <c r="D2186" i="12"/>
  <c r="D2185" i="12"/>
  <c r="D5049" i="12"/>
  <c r="D2184" i="12"/>
  <c r="D8439" i="12"/>
  <c r="D8438" i="12"/>
  <c r="D7442" i="12"/>
  <c r="D7441" i="12"/>
  <c r="D43" i="12"/>
  <c r="D42" i="12"/>
  <c r="D41" i="12"/>
  <c r="D8437" i="12"/>
  <c r="D8827" i="12"/>
  <c r="D8826" i="12"/>
  <c r="D8825" i="12"/>
  <c r="D8824" i="12"/>
  <c r="D8823" i="12"/>
  <c r="D8822" i="12"/>
  <c r="D8821" i="12"/>
  <c r="D8820" i="12"/>
  <c r="D8819" i="12"/>
  <c r="D8818" i="12"/>
  <c r="D8817" i="12"/>
  <c r="D8816" i="12"/>
  <c r="D8815" i="12"/>
  <c r="D8814" i="12"/>
  <c r="D4022" i="12"/>
  <c r="D8436" i="12"/>
  <c r="D7678" i="12"/>
  <c r="D7677" i="12"/>
  <c r="D8036" i="12"/>
  <c r="D7223" i="12"/>
  <c r="D7222" i="12"/>
  <c r="D7221" i="12"/>
  <c r="D7220" i="12"/>
  <c r="D5493" i="12"/>
  <c r="D7219" i="12"/>
  <c r="D9070" i="12"/>
  <c r="D6846" i="12"/>
  <c r="D4467" i="12"/>
  <c r="D4466" i="12"/>
  <c r="D4465" i="12"/>
  <c r="D4464" i="12"/>
  <c r="D4463" i="12"/>
  <c r="D4462" i="12"/>
  <c r="D4461" i="12"/>
  <c r="D7440" i="12"/>
  <c r="D7439" i="12"/>
  <c r="D7438" i="12"/>
  <c r="D7437" i="12"/>
  <c r="D7436" i="12"/>
  <c r="D7435" i="12"/>
  <c r="D1693" i="12"/>
  <c r="D1692" i="12"/>
  <c r="D1691" i="12"/>
  <c r="D1690" i="12"/>
  <c r="D1689" i="12"/>
  <c r="D1688" i="12"/>
  <c r="D1687" i="12"/>
  <c r="D1686" i="12"/>
  <c r="D1685" i="12"/>
  <c r="D7434" i="12"/>
  <c r="D7433" i="12"/>
  <c r="D7432" i="12"/>
  <c r="D3710" i="12"/>
  <c r="D8435" i="12"/>
  <c r="D8434" i="12"/>
  <c r="D8433" i="12"/>
  <c r="D8165" i="12"/>
  <c r="D9664" i="12"/>
  <c r="D9663" i="12"/>
  <c r="D9662" i="12"/>
  <c r="D9661" i="12"/>
  <c r="D9660" i="12"/>
  <c r="D7676" i="12"/>
  <c r="D7675" i="12"/>
  <c r="D10214" i="12"/>
  <c r="D10213" i="12"/>
  <c r="D10212" i="12"/>
  <c r="D10211" i="12"/>
  <c r="D10210" i="12"/>
  <c r="D10209" i="12"/>
  <c r="D10208" i="12"/>
  <c r="D10207" i="12"/>
  <c r="D8813" i="12"/>
  <c r="D8812" i="12"/>
  <c r="D8811" i="12"/>
  <c r="D8810" i="12"/>
  <c r="D8809" i="12"/>
  <c r="D8808" i="12"/>
  <c r="D4021" i="12"/>
  <c r="D7488" i="12"/>
  <c r="D7487" i="12"/>
  <c r="D4020" i="12"/>
  <c r="D470" i="12"/>
  <c r="D213" i="12"/>
  <c r="D512" i="12"/>
  <c r="D6890" i="12"/>
  <c r="D6991" i="12"/>
  <c r="D10206" i="12"/>
  <c r="D10099" i="12"/>
  <c r="D5191" i="12"/>
  <c r="D5190" i="12"/>
  <c r="D5189" i="12"/>
  <c r="D5188" i="12"/>
  <c r="D5187" i="12"/>
  <c r="D5186" i="12"/>
  <c r="D5185" i="12"/>
  <c r="D5184" i="12"/>
  <c r="D6990" i="12"/>
  <c r="D2586" i="12"/>
  <c r="D8432" i="12"/>
  <c r="D8981" i="12"/>
  <c r="D8980" i="12"/>
  <c r="D8979" i="12"/>
  <c r="D8978" i="12"/>
  <c r="D5734" i="12"/>
  <c r="D5733" i="12"/>
  <c r="D552" i="12"/>
  <c r="D551" i="12"/>
  <c r="D550" i="12"/>
  <c r="D549" i="12"/>
  <c r="D548" i="12"/>
  <c r="D547" i="12"/>
  <c r="D546" i="12"/>
  <c r="D545" i="12"/>
  <c r="D544" i="12"/>
  <c r="D543" i="12"/>
  <c r="D542" i="12"/>
  <c r="D541" i="12"/>
  <c r="D540" i="12"/>
  <c r="D539" i="12"/>
  <c r="D538" i="12"/>
  <c r="D537" i="12"/>
  <c r="D536" i="12"/>
  <c r="D535" i="12"/>
  <c r="D3143" i="12"/>
  <c r="D7321" i="12"/>
  <c r="D7320" i="12"/>
  <c r="D7377" i="12"/>
  <c r="D7376" i="12"/>
  <c r="D7218" i="12"/>
  <c r="D7217" i="12"/>
  <c r="D6419" i="12"/>
  <c r="D6418" i="12"/>
  <c r="D534" i="12"/>
  <c r="D131" i="12"/>
  <c r="D8807" i="12"/>
  <c r="D71" i="12"/>
  <c r="D70" i="12"/>
  <c r="D9069" i="12"/>
  <c r="D3709" i="12"/>
  <c r="D8431" i="12"/>
  <c r="D3781" i="12"/>
  <c r="D40" i="12"/>
  <c r="D39" i="12"/>
  <c r="D69" i="12"/>
  <c r="D7281" i="12"/>
  <c r="D7280" i="12"/>
  <c r="D130" i="12"/>
  <c r="D7431" i="12"/>
  <c r="D7674" i="12"/>
  <c r="D1684" i="12"/>
  <c r="D1683" i="12"/>
  <c r="D1682" i="12"/>
  <c r="D3241" i="12"/>
  <c r="D3240" i="12"/>
  <c r="D3239" i="12"/>
  <c r="D4146" i="12"/>
  <c r="D2308" i="12"/>
  <c r="D469" i="12"/>
  <c r="D468" i="12"/>
  <c r="D8430" i="12"/>
  <c r="D4717" i="12"/>
  <c r="D8429" i="12"/>
  <c r="D8977" i="12"/>
  <c r="D8976" i="12"/>
  <c r="D8975" i="12"/>
  <c r="D8974" i="12"/>
  <c r="D8973" i="12"/>
  <c r="D8972" i="12"/>
  <c r="D467" i="12"/>
  <c r="D8428" i="12"/>
  <c r="D8427" i="12"/>
  <c r="D8426" i="12"/>
  <c r="D466" i="12"/>
  <c r="D465" i="12"/>
  <c r="D464" i="12"/>
  <c r="D463" i="12"/>
  <c r="D462" i="12"/>
  <c r="D461" i="12"/>
  <c r="D610" i="12"/>
  <c r="D732" i="12"/>
  <c r="D731" i="12"/>
  <c r="D730" i="12"/>
  <c r="D9571" i="12"/>
  <c r="D9570" i="12"/>
  <c r="D1681" i="12"/>
  <c r="D1680" i="12"/>
  <c r="D1679" i="12"/>
  <c r="D4613" i="12"/>
  <c r="D4612" i="12"/>
  <c r="D4611" i="12"/>
  <c r="D5732" i="12"/>
  <c r="D4610" i="12"/>
  <c r="D4609" i="12"/>
  <c r="D8806" i="12"/>
  <c r="D8805" i="12"/>
  <c r="D8804" i="12"/>
  <c r="D8803" i="12"/>
  <c r="D8802" i="12"/>
  <c r="D8801" i="12"/>
  <c r="D8800" i="12"/>
  <c r="D8799" i="12"/>
  <c r="D8798" i="12"/>
  <c r="D8797" i="12"/>
  <c r="D8796" i="12"/>
  <c r="D8795" i="12"/>
  <c r="D8794" i="12"/>
  <c r="D8793" i="12"/>
  <c r="D8792" i="12"/>
  <c r="D5731" i="12"/>
  <c r="D7279" i="12"/>
  <c r="D7278" i="12"/>
  <c r="D7277" i="12"/>
  <c r="D7276" i="12"/>
  <c r="D7275" i="12"/>
  <c r="D7274" i="12"/>
  <c r="D4669" i="12"/>
  <c r="D699" i="12"/>
  <c r="D698" i="12"/>
  <c r="D697" i="12"/>
  <c r="D696" i="12"/>
  <c r="D4668" i="12"/>
  <c r="D4667" i="12"/>
  <c r="D4666" i="12"/>
  <c r="D4665" i="12"/>
  <c r="D4664" i="12"/>
  <c r="D4663" i="12"/>
  <c r="D4662" i="12"/>
  <c r="D4661" i="12"/>
  <c r="D4660" i="12"/>
  <c r="D4659" i="12"/>
  <c r="D4658" i="12"/>
  <c r="D4657" i="12"/>
  <c r="D4656" i="12"/>
  <c r="D4655" i="12"/>
  <c r="D695" i="12"/>
  <c r="D1730" i="12"/>
  <c r="D533" i="12"/>
  <c r="D532" i="12"/>
  <c r="D694" i="12"/>
  <c r="D8099" i="12"/>
  <c r="D8098" i="12"/>
  <c r="D8097" i="12"/>
  <c r="D3708" i="12"/>
  <c r="D3707" i="12"/>
  <c r="D3706" i="12"/>
  <c r="D3705" i="12"/>
  <c r="D3704" i="12"/>
  <c r="D3703" i="12"/>
  <c r="D3702" i="12"/>
  <c r="D3701" i="12"/>
  <c r="D3700" i="12"/>
  <c r="D3699" i="12"/>
  <c r="D3698" i="12"/>
  <c r="D3697" i="12"/>
  <c r="D3696" i="12"/>
  <c r="D3695" i="12"/>
  <c r="D3694" i="12"/>
  <c r="D3693" i="12"/>
  <c r="D3692" i="12"/>
  <c r="D3691" i="12"/>
  <c r="D3690" i="12"/>
  <c r="D3689" i="12"/>
  <c r="D3688" i="12"/>
  <c r="D3687" i="12"/>
  <c r="D3686" i="12"/>
  <c r="D3685" i="12"/>
  <c r="D3684" i="12"/>
  <c r="D3683" i="12"/>
  <c r="D3682" i="12"/>
  <c r="D3681" i="12"/>
  <c r="D3680" i="12"/>
  <c r="D3679" i="12"/>
  <c r="D3678" i="12"/>
  <c r="D3677" i="12"/>
  <c r="D3676" i="12"/>
  <c r="D3675" i="12"/>
  <c r="D3674" i="12"/>
  <c r="D3673" i="12"/>
  <c r="D3672" i="12"/>
  <c r="D3671" i="12"/>
  <c r="D3670" i="12"/>
  <c r="D3669" i="12"/>
  <c r="D3668" i="12"/>
  <c r="D3667" i="12"/>
  <c r="D3666" i="12"/>
  <c r="D7430" i="12"/>
  <c r="D7429" i="12"/>
  <c r="D623" i="12"/>
  <c r="D3325" i="12"/>
  <c r="D3324" i="12"/>
  <c r="D3323" i="12"/>
  <c r="D3322" i="12"/>
  <c r="D365" i="12"/>
  <c r="D364" i="12"/>
  <c r="D363" i="12"/>
  <c r="D4608" i="12"/>
  <c r="D4607" i="12"/>
  <c r="D4606" i="12"/>
  <c r="D9659" i="12"/>
  <c r="D4050" i="12"/>
  <c r="D4460" i="12"/>
  <c r="D4353" i="12"/>
  <c r="D8035" i="12"/>
  <c r="D8034" i="12"/>
  <c r="D9634" i="12"/>
  <c r="D8425" i="12"/>
  <c r="D8424" i="12"/>
  <c r="D8423" i="12"/>
  <c r="D8422" i="12"/>
  <c r="D5183" i="12"/>
  <c r="D7673" i="12"/>
  <c r="D7672" i="12"/>
  <c r="D9773" i="12"/>
  <c r="D609" i="12"/>
  <c r="D7879" i="12"/>
  <c r="D10098" i="12"/>
  <c r="D10097" i="12"/>
  <c r="D7079" i="12"/>
  <c r="D120" i="12"/>
  <c r="D119" i="12"/>
  <c r="D118" i="12"/>
  <c r="D117" i="12"/>
  <c r="D116" i="12"/>
  <c r="D115" i="12"/>
  <c r="D114" i="12"/>
  <c r="D113" i="12"/>
  <c r="D5048" i="12"/>
  <c r="D2585" i="12"/>
  <c r="D8421" i="12"/>
  <c r="D1481" i="12"/>
  <c r="D1480" i="12"/>
  <c r="D8420" i="12"/>
  <c r="D8419" i="12"/>
  <c r="D9534" i="12"/>
  <c r="D9533" i="12"/>
  <c r="D9532" i="12"/>
  <c r="D9531" i="12"/>
  <c r="D9530" i="12"/>
  <c r="D9529" i="12"/>
  <c r="D9528" i="12"/>
  <c r="D9527" i="12"/>
  <c r="D9526" i="12"/>
  <c r="D9525" i="12"/>
  <c r="D9524" i="12"/>
  <c r="D7671" i="12"/>
  <c r="D7670" i="12"/>
  <c r="D7273" i="12"/>
  <c r="D7272" i="12"/>
  <c r="D7271" i="12"/>
  <c r="D7270" i="12"/>
  <c r="D7269" i="12"/>
  <c r="D2584" i="12"/>
  <c r="D7776" i="12"/>
  <c r="D7775" i="12"/>
  <c r="D7774" i="12"/>
  <c r="D7773" i="12"/>
  <c r="D7772" i="12"/>
  <c r="D7771" i="12"/>
  <c r="D8015" i="12"/>
  <c r="D8014" i="12"/>
  <c r="D7216" i="12"/>
  <c r="D5047" i="12"/>
  <c r="D5046" i="12"/>
  <c r="D8418" i="12"/>
  <c r="D8417" i="12"/>
  <c r="D8416" i="12"/>
  <c r="D8415" i="12"/>
  <c r="D8414" i="12"/>
  <c r="D4879" i="12"/>
  <c r="D4878" i="12"/>
  <c r="D9970" i="12"/>
  <c r="D4877" i="12"/>
  <c r="D8052" i="12"/>
  <c r="D8051" i="12"/>
  <c r="D8050" i="12"/>
  <c r="D8049" i="12"/>
  <c r="D8048" i="12"/>
  <c r="D8047" i="12"/>
  <c r="D8046" i="12"/>
  <c r="D8045" i="12"/>
  <c r="D8044" i="12"/>
  <c r="D8043" i="12"/>
  <c r="D8042" i="12"/>
  <c r="D8041" i="12"/>
  <c r="D8040" i="12"/>
  <c r="D5816" i="12"/>
  <c r="D7215" i="12"/>
  <c r="D4019" i="12"/>
  <c r="D9523" i="12"/>
  <c r="D9522" i="12"/>
  <c r="D7669" i="12"/>
  <c r="D7668" i="12"/>
  <c r="D6845" i="12"/>
  <c r="D6844" i="12"/>
  <c r="D9969" i="12"/>
  <c r="D9968" i="12"/>
  <c r="D9967" i="12"/>
  <c r="D9966" i="12"/>
  <c r="D7667" i="12"/>
  <c r="D7666" i="12"/>
  <c r="D7665" i="12"/>
  <c r="D7664" i="12"/>
  <c r="D7663" i="12"/>
  <c r="D7662" i="12"/>
  <c r="D7661" i="12"/>
  <c r="D7660" i="12"/>
  <c r="D7659" i="12"/>
  <c r="D7658" i="12"/>
  <c r="D212" i="12"/>
  <c r="D7657" i="12"/>
  <c r="D7656" i="12"/>
  <c r="D7655" i="12"/>
  <c r="D7654" i="12"/>
  <c r="D7653" i="12"/>
  <c r="D7652" i="12"/>
  <c r="D7651" i="12"/>
  <c r="D7650" i="12"/>
  <c r="D7649" i="12"/>
  <c r="D7648" i="12"/>
  <c r="D7647" i="12"/>
  <c r="D7646" i="12"/>
  <c r="D7078" i="12"/>
  <c r="D7077" i="12"/>
  <c r="D362" i="12"/>
  <c r="D361" i="12"/>
  <c r="D360" i="12"/>
  <c r="D359" i="12"/>
  <c r="D8413" i="12"/>
  <c r="D3142" i="12"/>
  <c r="D3141" i="12"/>
  <c r="D3140" i="12"/>
  <c r="D3139" i="12"/>
  <c r="D3138" i="12"/>
  <c r="D3137" i="12"/>
  <c r="D3136" i="12"/>
  <c r="D3135" i="12"/>
  <c r="D3134" i="12"/>
  <c r="D3133" i="12"/>
  <c r="D3132" i="12"/>
  <c r="D3131" i="12"/>
  <c r="D3130" i="12"/>
  <c r="D3129" i="12"/>
  <c r="D3128" i="12"/>
  <c r="D3127" i="12"/>
  <c r="D10205" i="12"/>
  <c r="D4062" i="12"/>
  <c r="D3315" i="12"/>
  <c r="D8412" i="12"/>
  <c r="D8411" i="12"/>
  <c r="D3244" i="12"/>
  <c r="D6631" i="12"/>
  <c r="D6630" i="12"/>
  <c r="D6629" i="12"/>
  <c r="D6628" i="12"/>
  <c r="D6627" i="12"/>
  <c r="D6626" i="12"/>
  <c r="D6625" i="12"/>
  <c r="D6624" i="12"/>
  <c r="D6623" i="12"/>
  <c r="D6622" i="12"/>
  <c r="D6621" i="12"/>
  <c r="D6620" i="12"/>
  <c r="D6619" i="12"/>
  <c r="D6618" i="12"/>
  <c r="D6617" i="12"/>
  <c r="D6616" i="12"/>
  <c r="D6615" i="12"/>
  <c r="D6614" i="12"/>
  <c r="D6613" i="12"/>
  <c r="D6612" i="12"/>
  <c r="D6611" i="12"/>
  <c r="D6610" i="12"/>
  <c r="D6609" i="12"/>
  <c r="D6608" i="12"/>
  <c r="D6607" i="12"/>
  <c r="D6606" i="12"/>
  <c r="D6605" i="12"/>
  <c r="D6604" i="12"/>
  <c r="D6603" i="12"/>
  <c r="D6602" i="12"/>
  <c r="D6601" i="12"/>
  <c r="D6600" i="12"/>
  <c r="D6599" i="12"/>
  <c r="D6598" i="12"/>
  <c r="D6597" i="12"/>
  <c r="D6596" i="12"/>
  <c r="D6595" i="12"/>
  <c r="D6594" i="12"/>
  <c r="D6593" i="12"/>
  <c r="D6592" i="12"/>
  <c r="D6591" i="12"/>
  <c r="D6590" i="12"/>
  <c r="D6589" i="12"/>
  <c r="D6588" i="12"/>
  <c r="D6587" i="12"/>
  <c r="D6417" i="12"/>
  <c r="D5182" i="12"/>
  <c r="D5181" i="12"/>
  <c r="D5180" i="12"/>
  <c r="D5179" i="12"/>
  <c r="D5178" i="12"/>
  <c r="D5177" i="12"/>
  <c r="D5176" i="12"/>
  <c r="D5175" i="12"/>
  <c r="D5174" i="12"/>
  <c r="D10204" i="12"/>
  <c r="D10203" i="12"/>
  <c r="D6854" i="12"/>
  <c r="D6853" i="12"/>
  <c r="D6852" i="12"/>
  <c r="D5173" i="12"/>
  <c r="D5172" i="12"/>
  <c r="D5171" i="12"/>
  <c r="D5170" i="12"/>
  <c r="D5169" i="12"/>
  <c r="D5168" i="12"/>
  <c r="D5167" i="12"/>
  <c r="D5166" i="12"/>
  <c r="D5165" i="12"/>
  <c r="D5164" i="12"/>
  <c r="D5163" i="12"/>
  <c r="D5162" i="12"/>
  <c r="D5161" i="12"/>
  <c r="D5160" i="12"/>
  <c r="D5159" i="12"/>
  <c r="D5158" i="12"/>
  <c r="D5157" i="12"/>
  <c r="D5156" i="12"/>
  <c r="D1338" i="12"/>
  <c r="D1337" i="12"/>
  <c r="D2523" i="12"/>
  <c r="D4459" i="12"/>
  <c r="D4458" i="12"/>
  <c r="D4768" i="12"/>
  <c r="D4767" i="12"/>
  <c r="D7878" i="12"/>
  <c r="D7877" i="12"/>
  <c r="D7876" i="12"/>
  <c r="D7875" i="12"/>
  <c r="D7874" i="12"/>
  <c r="D7873" i="12"/>
  <c r="D7872" i="12"/>
  <c r="D7871" i="12"/>
  <c r="D7870" i="12"/>
  <c r="D7869" i="12"/>
  <c r="D7868" i="12"/>
  <c r="D7867" i="12"/>
  <c r="D7866" i="12"/>
  <c r="D7865" i="12"/>
  <c r="D7864" i="12"/>
  <c r="D7863" i="12"/>
  <c r="D7862" i="12"/>
  <c r="D10202" i="12"/>
  <c r="D10201" i="12"/>
  <c r="D10200" i="12"/>
  <c r="D6497" i="12"/>
  <c r="D6496" i="12"/>
  <c r="D6495" i="12"/>
  <c r="D6494" i="12"/>
  <c r="D648" i="12"/>
  <c r="D10199" i="12"/>
  <c r="D8013" i="12"/>
  <c r="D8012" i="12"/>
  <c r="D8011" i="12"/>
  <c r="D8010" i="12"/>
  <c r="D8009" i="12"/>
  <c r="D8008" i="12"/>
  <c r="D10198" i="12"/>
  <c r="D8410" i="12"/>
  <c r="D8409" i="12"/>
  <c r="D8408" i="12"/>
  <c r="D8407" i="12"/>
  <c r="D8406" i="12"/>
  <c r="D3126" i="12"/>
  <c r="D3125" i="12"/>
  <c r="D3124" i="12"/>
  <c r="D3123" i="12"/>
  <c r="D8791" i="12"/>
  <c r="D8790" i="12"/>
  <c r="D10092" i="12"/>
  <c r="D10091" i="12"/>
  <c r="D129" i="12"/>
  <c r="D128" i="12"/>
  <c r="D5230" i="12"/>
  <c r="D9088" i="12"/>
  <c r="D9087" i="12"/>
  <c r="D8789" i="12"/>
  <c r="D8788" i="12"/>
  <c r="D8787" i="12"/>
  <c r="D8786" i="12"/>
  <c r="D8785" i="12"/>
  <c r="D8784" i="12"/>
  <c r="D1729" i="12"/>
  <c r="D1728" i="12"/>
  <c r="D1727" i="12"/>
  <c r="D1726" i="12"/>
  <c r="D1725" i="12"/>
  <c r="D8783" i="12"/>
  <c r="D8782" i="12"/>
  <c r="D8781" i="12"/>
  <c r="D8780" i="12"/>
  <c r="D8779" i="12"/>
  <c r="D8778" i="12"/>
  <c r="D8777" i="12"/>
  <c r="D8971" i="12"/>
  <c r="D112" i="12"/>
  <c r="D104" i="12"/>
  <c r="D7235" i="12"/>
  <c r="D7234" i="12"/>
  <c r="D7233" i="12"/>
  <c r="D9720" i="12"/>
  <c r="D2522" i="12"/>
  <c r="D2521" i="12"/>
  <c r="D6658" i="12"/>
  <c r="D6657" i="12"/>
  <c r="D9719" i="12"/>
  <c r="D9718" i="12"/>
  <c r="D6656" i="12"/>
  <c r="D6655" i="12"/>
  <c r="D9717" i="12"/>
  <c r="D9716" i="12"/>
  <c r="D9715" i="12"/>
  <c r="D9714" i="12"/>
  <c r="D9713" i="12"/>
  <c r="D5730" i="12"/>
  <c r="D5729" i="12"/>
  <c r="D5728" i="12"/>
  <c r="D5727" i="12"/>
  <c r="D5726" i="12"/>
  <c r="D5725" i="12"/>
  <c r="D8405" i="12"/>
  <c r="D2520" i="12"/>
  <c r="D8970" i="12"/>
  <c r="D6813" i="12"/>
  <c r="D1336" i="12"/>
  <c r="D1335" i="12"/>
  <c r="D4605" i="12"/>
  <c r="D4604" i="12"/>
  <c r="D4603" i="12"/>
  <c r="D4602" i="12"/>
  <c r="D4601" i="12"/>
  <c r="D4600" i="12"/>
  <c r="D4599" i="12"/>
  <c r="D4598" i="12"/>
  <c r="D4597" i="12"/>
  <c r="D4596" i="12"/>
  <c r="D4595" i="12"/>
  <c r="D4594" i="12"/>
  <c r="D4593" i="12"/>
  <c r="D4592" i="12"/>
  <c r="D4591" i="12"/>
  <c r="D4590" i="12"/>
  <c r="D4589" i="12"/>
  <c r="D4588" i="12"/>
  <c r="D4587" i="12"/>
  <c r="D4586" i="12"/>
  <c r="D4585" i="12"/>
  <c r="D4584" i="12"/>
  <c r="D4583" i="12"/>
  <c r="D4582" i="12"/>
  <c r="D4581" i="12"/>
  <c r="D4580" i="12"/>
  <c r="D4579" i="12"/>
  <c r="D4578" i="12"/>
  <c r="D211" i="12"/>
  <c r="D4018" i="12"/>
  <c r="D3122" i="12"/>
  <c r="D4577" i="12"/>
  <c r="D8404" i="12"/>
  <c r="D1159" i="12"/>
  <c r="D7645" i="12"/>
  <c r="D7338" i="12"/>
  <c r="D10262" i="12"/>
  <c r="D8144" i="12"/>
  <c r="D8143" i="12"/>
  <c r="D8142" i="12"/>
  <c r="D8141" i="12"/>
  <c r="D8403" i="12"/>
  <c r="D8402" i="12"/>
  <c r="D4255" i="12"/>
  <c r="D4254" i="12"/>
  <c r="D8401" i="12"/>
  <c r="D9521" i="12"/>
  <c r="D9520" i="12"/>
  <c r="D9519" i="12"/>
  <c r="D8400" i="12"/>
  <c r="D8399" i="12"/>
  <c r="D10197" i="12"/>
  <c r="D6889" i="12"/>
  <c r="D210" i="12"/>
  <c r="D209" i="12"/>
  <c r="D3121" i="12"/>
  <c r="D3120" i="12"/>
  <c r="D3119" i="12"/>
  <c r="D3118" i="12"/>
  <c r="D3117" i="12"/>
  <c r="D3116" i="12"/>
  <c r="D3115" i="12"/>
  <c r="D3114" i="12"/>
  <c r="D3113" i="12"/>
  <c r="D3112" i="12"/>
  <c r="D3111" i="12"/>
  <c r="D3110" i="12"/>
  <c r="D3109" i="12"/>
  <c r="D3108" i="12"/>
  <c r="D3107" i="12"/>
  <c r="D3106" i="12"/>
  <c r="D3105" i="12"/>
  <c r="D3104" i="12"/>
  <c r="D3103" i="12"/>
  <c r="D3102" i="12"/>
  <c r="D3101" i="12"/>
  <c r="D3100" i="12"/>
  <c r="D3099" i="12"/>
  <c r="D3098" i="12"/>
  <c r="D3097" i="12"/>
  <c r="D3096" i="12"/>
  <c r="D3095" i="12"/>
  <c r="D3094" i="12"/>
  <c r="D3093" i="12"/>
  <c r="D3092" i="12"/>
  <c r="D3091" i="12"/>
  <c r="D3090" i="12"/>
  <c r="D3089" i="12"/>
  <c r="D3088" i="12"/>
  <c r="D3087" i="12"/>
  <c r="D3086" i="12"/>
  <c r="D3085" i="12"/>
  <c r="D3084" i="12"/>
  <c r="D3083" i="12"/>
  <c r="D3082" i="12"/>
  <c r="D3081" i="12"/>
  <c r="D3080" i="12"/>
  <c r="D3079" i="12"/>
  <c r="D3078" i="12"/>
  <c r="D3077" i="12"/>
  <c r="D3076" i="12"/>
  <c r="D3075" i="12"/>
  <c r="D3074" i="12"/>
  <c r="D3073" i="12"/>
  <c r="D3072" i="12"/>
  <c r="D3071" i="12"/>
  <c r="D3070" i="12"/>
  <c r="D3069" i="12"/>
  <c r="D3068" i="12"/>
  <c r="D3067" i="12"/>
  <c r="D3066" i="12"/>
  <c r="D3065" i="12"/>
  <c r="D3064" i="12"/>
  <c r="D3063" i="12"/>
  <c r="D3062" i="12"/>
  <c r="D3061" i="12"/>
  <c r="D3060" i="12"/>
  <c r="D3059" i="12"/>
  <c r="D3058" i="12"/>
  <c r="D3057" i="12"/>
  <c r="D3056" i="12"/>
  <c r="D3055" i="12"/>
  <c r="D7076" i="12"/>
  <c r="D7075" i="12"/>
  <c r="D1212" i="12"/>
  <c r="D6888" i="12"/>
  <c r="D1594" i="12"/>
  <c r="D1593" i="12"/>
  <c r="D1592" i="12"/>
  <c r="D1591" i="12"/>
  <c r="D1590" i="12"/>
  <c r="D9793" i="12"/>
  <c r="D9792" i="12"/>
  <c r="D4017" i="12"/>
  <c r="D9518" i="12"/>
  <c r="D8776" i="12"/>
  <c r="D8775" i="12"/>
  <c r="D1678" i="12"/>
  <c r="D1677" i="12"/>
  <c r="D1676" i="12"/>
  <c r="D1675" i="12"/>
  <c r="D1674" i="12"/>
  <c r="D1334" i="12"/>
  <c r="D1333" i="12"/>
  <c r="D1332" i="12"/>
  <c r="D1331" i="12"/>
  <c r="D4576" i="12"/>
  <c r="D127" i="12"/>
  <c r="D126" i="12"/>
  <c r="D4575" i="12"/>
  <c r="D4574" i="12"/>
  <c r="D6765" i="12"/>
  <c r="D6764" i="12"/>
  <c r="D6763" i="12"/>
  <c r="D6762" i="12"/>
  <c r="D6761" i="12"/>
  <c r="D7381" i="12"/>
  <c r="D608" i="12"/>
  <c r="D1673" i="12"/>
  <c r="D1672" i="12"/>
  <c r="D1671" i="12"/>
  <c r="D1670" i="12"/>
  <c r="D1669" i="12"/>
  <c r="D1668" i="12"/>
  <c r="D8398" i="12"/>
  <c r="D10196" i="12"/>
  <c r="D3054" i="12"/>
  <c r="D7074" i="12"/>
  <c r="D9831" i="12"/>
  <c r="D9830" i="12"/>
  <c r="D9829" i="12"/>
  <c r="D9828" i="12"/>
  <c r="D9827" i="12"/>
  <c r="D9826" i="12"/>
  <c r="D8397" i="12"/>
  <c r="D460" i="12"/>
  <c r="D7242" i="12"/>
  <c r="D7241" i="12"/>
  <c r="D7240" i="12"/>
  <c r="D7239" i="12"/>
  <c r="D8774" i="12"/>
  <c r="D1211" i="12"/>
  <c r="D693" i="12"/>
  <c r="D1158" i="12"/>
  <c r="D1157" i="12"/>
  <c r="D1156" i="12"/>
  <c r="D1155" i="12"/>
  <c r="D1154" i="12"/>
  <c r="D1153" i="12"/>
  <c r="D1152" i="12"/>
  <c r="D1151" i="12"/>
  <c r="D1150" i="12"/>
  <c r="D1149" i="12"/>
  <c r="D1148" i="12"/>
  <c r="D1147" i="12"/>
  <c r="D1146" i="12"/>
  <c r="D1145" i="12"/>
  <c r="D1144" i="12"/>
  <c r="D4253" i="12"/>
  <c r="D9791" i="12"/>
  <c r="D9790" i="12"/>
  <c r="D9789" i="12"/>
  <c r="D9788" i="12"/>
  <c r="D9787" i="12"/>
  <c r="D9786" i="12"/>
  <c r="D7644" i="12"/>
  <c r="D7643" i="12"/>
  <c r="D7642" i="12"/>
  <c r="D8096" i="12"/>
  <c r="D8095" i="12"/>
  <c r="D6493" i="12"/>
  <c r="D3665" i="12"/>
  <c r="D1143" i="12"/>
  <c r="D4630" i="12"/>
  <c r="D4629" i="12"/>
  <c r="D8773" i="12"/>
  <c r="D5155" i="12"/>
  <c r="D5154" i="12"/>
  <c r="D5153" i="12"/>
  <c r="D5152" i="12"/>
  <c r="D5151" i="12"/>
  <c r="D5150" i="12"/>
  <c r="D5149" i="12"/>
  <c r="D7214" i="12"/>
  <c r="D7213" i="12"/>
  <c r="D6887" i="12"/>
  <c r="D5045" i="12"/>
  <c r="D6416" i="12"/>
  <c r="D8772" i="12"/>
  <c r="D4773" i="12"/>
  <c r="D4016" i="12"/>
  <c r="D4015" i="12"/>
  <c r="D647" i="12"/>
  <c r="D646" i="12"/>
  <c r="D5148" i="12"/>
  <c r="D4573" i="12"/>
  <c r="D459" i="12"/>
  <c r="D3053" i="12"/>
  <c r="D511" i="12"/>
  <c r="D510" i="12"/>
  <c r="D509" i="12"/>
  <c r="D508" i="12"/>
  <c r="D507" i="12"/>
  <c r="D4252" i="12"/>
  <c r="D7335" i="12"/>
  <c r="D4251" i="12"/>
  <c r="D7334" i="12"/>
  <c r="D578" i="12"/>
  <c r="D577" i="12"/>
  <c r="D576" i="12"/>
  <c r="D575" i="12"/>
  <c r="D574" i="12"/>
  <c r="D573" i="12"/>
  <c r="D572" i="12"/>
  <c r="D571" i="12"/>
  <c r="D570" i="12"/>
  <c r="D7333" i="12"/>
  <c r="D7332" i="12"/>
  <c r="D7331" i="12"/>
  <c r="D7330" i="12"/>
  <c r="D7329" i="12"/>
  <c r="D7328" i="12"/>
  <c r="D7327" i="12"/>
  <c r="D7326" i="12"/>
  <c r="D7325" i="12"/>
  <c r="D8771" i="12"/>
  <c r="D5965" i="12"/>
  <c r="D1667" i="12"/>
  <c r="D1666" i="12"/>
  <c r="D1665" i="12"/>
  <c r="D1664" i="12"/>
  <c r="D3780" i="12"/>
  <c r="D3779" i="12"/>
  <c r="D3778" i="12"/>
  <c r="D3777" i="12"/>
  <c r="D3776" i="12"/>
  <c r="D3775" i="12"/>
  <c r="D9517" i="12"/>
  <c r="D2183" i="12"/>
  <c r="D2182" i="12"/>
  <c r="D5964" i="12"/>
  <c r="D5963" i="12"/>
  <c r="D4821" i="12"/>
  <c r="D4820" i="12"/>
  <c r="D4819" i="12"/>
  <c r="D4818" i="12"/>
  <c r="D4817" i="12"/>
  <c r="D4816" i="12"/>
  <c r="D4815" i="12"/>
  <c r="D4814" i="12"/>
  <c r="D4813" i="12"/>
  <c r="D4812" i="12"/>
  <c r="D4811" i="12"/>
  <c r="D4810" i="12"/>
  <c r="D4809" i="12"/>
  <c r="D4808" i="12"/>
  <c r="D5492" i="12"/>
  <c r="D7161" i="12"/>
  <c r="D7160" i="12"/>
  <c r="D1142" i="12"/>
  <c r="D7319" i="12"/>
  <c r="D7318" i="12"/>
  <c r="D7317" i="12"/>
  <c r="D7316" i="12"/>
  <c r="D7315" i="12"/>
  <c r="D7314" i="12"/>
  <c r="D7313" i="12"/>
  <c r="D7312" i="12"/>
  <c r="D7311" i="12"/>
  <c r="D7310" i="12"/>
  <c r="D7309" i="12"/>
  <c r="D7308" i="12"/>
  <c r="D7307" i="12"/>
  <c r="D7306" i="12"/>
  <c r="D7305" i="12"/>
  <c r="D7304" i="12"/>
  <c r="D7303" i="12"/>
  <c r="D7302" i="12"/>
  <c r="D7301" i="12"/>
  <c r="D7300" i="12"/>
  <c r="D7299" i="12"/>
  <c r="D125" i="12"/>
  <c r="D9785" i="12"/>
  <c r="D9784" i="12"/>
  <c r="D9783" i="12"/>
  <c r="D208" i="12"/>
  <c r="D9782" i="12"/>
  <c r="D10059" i="12"/>
  <c r="D10058" i="12"/>
  <c r="D10057" i="12"/>
  <c r="D10056" i="12"/>
  <c r="D10055" i="12"/>
  <c r="D9157" i="12"/>
  <c r="D9156" i="12"/>
  <c r="D5491" i="12"/>
  <c r="D10002" i="12"/>
  <c r="D10001" i="12"/>
  <c r="D10000" i="12"/>
  <c r="D10195" i="12"/>
  <c r="D10194" i="12"/>
  <c r="D7238" i="12"/>
  <c r="D6886" i="12"/>
  <c r="D8396" i="12"/>
  <c r="D5724" i="12"/>
  <c r="D6851" i="12"/>
  <c r="D6850" i="12"/>
  <c r="D6849" i="12"/>
  <c r="D4301" i="12"/>
  <c r="D5962" i="12"/>
  <c r="D458" i="12"/>
  <c r="D4842" i="12"/>
  <c r="D2181" i="12"/>
  <c r="D2180" i="12"/>
  <c r="D9990" i="12"/>
  <c r="D8395" i="12"/>
  <c r="D8394" i="12"/>
  <c r="D2307" i="12"/>
  <c r="D8393" i="12"/>
  <c r="D9516" i="12"/>
  <c r="D9515" i="12"/>
  <c r="D4654" i="12"/>
  <c r="D6881" i="12"/>
  <c r="D6880" i="12"/>
  <c r="D6879" i="12"/>
  <c r="D1141" i="12"/>
  <c r="D4145" i="12"/>
  <c r="D4144" i="12"/>
  <c r="D8969" i="12"/>
  <c r="D6812" i="12"/>
  <c r="D8770" i="12"/>
  <c r="D8769" i="12"/>
  <c r="D8768" i="12"/>
  <c r="D8767" i="12"/>
  <c r="D8766" i="12"/>
  <c r="D8765" i="12"/>
  <c r="D8764" i="12"/>
  <c r="D8763" i="12"/>
  <c r="D8762" i="12"/>
  <c r="D8761" i="12"/>
  <c r="D8760" i="12"/>
  <c r="D8759" i="12"/>
  <c r="D8758" i="12"/>
  <c r="D8757" i="12"/>
  <c r="D8756" i="12"/>
  <c r="D8755" i="12"/>
  <c r="D8754" i="12"/>
  <c r="D8753" i="12"/>
  <c r="D8752" i="12"/>
  <c r="D8751" i="12"/>
  <c r="D8750" i="12"/>
  <c r="D8749" i="12"/>
  <c r="D8748" i="12"/>
  <c r="D8747" i="12"/>
  <c r="D8746" i="12"/>
  <c r="D8745" i="12"/>
  <c r="D8744" i="12"/>
  <c r="D8743" i="12"/>
  <c r="D8742" i="12"/>
  <c r="D8741" i="12"/>
  <c r="D8740" i="12"/>
  <c r="D8739" i="12"/>
  <c r="D8738" i="12"/>
  <c r="D4572" i="12"/>
  <c r="D5723" i="12"/>
  <c r="D5722" i="12"/>
  <c r="D5721" i="12"/>
  <c r="D5720" i="12"/>
  <c r="D5719" i="12"/>
  <c r="D5718" i="12"/>
  <c r="D5717" i="12"/>
  <c r="D5716" i="12"/>
  <c r="D5715" i="12"/>
  <c r="D5714" i="12"/>
  <c r="D5713" i="12"/>
  <c r="D8737" i="12"/>
  <c r="D8736" i="12"/>
  <c r="D8735" i="12"/>
  <c r="D8734" i="12"/>
  <c r="D8733" i="12"/>
  <c r="D8732" i="12"/>
  <c r="D8731" i="12"/>
  <c r="D8730" i="12"/>
  <c r="D8729" i="12"/>
  <c r="D8728" i="12"/>
  <c r="D8727" i="12"/>
  <c r="D8726" i="12"/>
  <c r="D8725" i="12"/>
  <c r="D8724" i="12"/>
  <c r="D8723" i="12"/>
  <c r="D8722" i="12"/>
  <c r="D8721" i="12"/>
  <c r="D8720" i="12"/>
  <c r="D8719" i="12"/>
  <c r="D8718" i="12"/>
  <c r="D8717" i="12"/>
  <c r="D8716" i="12"/>
  <c r="D8715" i="12"/>
  <c r="D8714" i="12"/>
  <c r="D8713" i="12"/>
  <c r="D8712" i="12"/>
  <c r="D8711" i="12"/>
  <c r="D8710" i="12"/>
  <c r="D8709" i="12"/>
  <c r="D8708" i="12"/>
  <c r="D8707" i="12"/>
  <c r="D8706" i="12"/>
  <c r="D8705" i="12"/>
  <c r="D8704" i="12"/>
  <c r="D8703" i="12"/>
  <c r="D8702" i="12"/>
  <c r="D8701" i="12"/>
  <c r="D8700" i="12"/>
  <c r="D8699" i="12"/>
  <c r="D8698" i="12"/>
  <c r="D8697" i="12"/>
  <c r="D8696" i="12"/>
  <c r="D8695" i="12"/>
  <c r="D8694" i="12"/>
  <c r="D8693" i="12"/>
  <c r="D8692" i="12"/>
  <c r="D8691" i="12"/>
  <c r="D8690" i="12"/>
  <c r="D8689" i="12"/>
  <c r="D8688" i="12"/>
  <c r="D8687" i="12"/>
  <c r="D8686" i="12"/>
  <c r="D8685" i="12"/>
  <c r="D8684" i="12"/>
  <c r="D8683" i="12"/>
  <c r="D8682" i="12"/>
  <c r="D8681" i="12"/>
  <c r="D8680" i="12"/>
  <c r="D8679" i="12"/>
  <c r="D8678" i="12"/>
  <c r="D8677" i="12"/>
  <c r="D8676" i="12"/>
  <c r="D8675" i="12"/>
  <c r="D8674" i="12"/>
  <c r="D8673" i="12"/>
  <c r="D8672" i="12"/>
  <c r="D8671" i="12"/>
  <c r="D8670" i="12"/>
  <c r="D8669" i="12"/>
  <c r="D8668" i="12"/>
  <c r="D8667" i="12"/>
  <c r="D8666" i="12"/>
  <c r="D8665" i="12"/>
  <c r="D8664" i="12"/>
  <c r="D4571" i="12"/>
  <c r="D4570" i="12"/>
  <c r="D4569" i="12"/>
  <c r="D4568" i="12"/>
  <c r="D4567" i="12"/>
  <c r="D4566" i="12"/>
  <c r="D4565" i="12"/>
  <c r="D4564" i="12"/>
  <c r="D4563" i="12"/>
  <c r="D4562" i="12"/>
  <c r="D4561" i="12"/>
  <c r="D4560" i="12"/>
  <c r="D4559" i="12"/>
  <c r="D4558" i="12"/>
  <c r="D4557" i="12"/>
  <c r="D4556" i="12"/>
  <c r="D4555" i="12"/>
  <c r="D4554" i="12"/>
  <c r="D4553" i="12"/>
  <c r="D4552" i="12"/>
  <c r="D4551" i="12"/>
  <c r="D4550" i="12"/>
  <c r="D4549" i="12"/>
  <c r="D5815" i="12"/>
  <c r="D8663" i="12"/>
  <c r="D7290" i="12"/>
  <c r="D4841" i="12"/>
  <c r="D4840" i="12"/>
  <c r="D4839" i="12"/>
  <c r="D4838" i="12"/>
  <c r="D4837" i="12"/>
  <c r="D4836" i="12"/>
  <c r="D3052" i="12"/>
  <c r="D7770" i="12"/>
  <c r="D8392" i="12"/>
  <c r="D8391" i="12"/>
  <c r="D4250" i="12"/>
  <c r="D8390" i="12"/>
  <c r="D7212" i="12"/>
  <c r="D9068" i="12"/>
  <c r="D9067" i="12"/>
  <c r="D9066" i="12"/>
  <c r="D9065" i="12"/>
  <c r="D9064" i="12"/>
  <c r="D9063" i="12"/>
  <c r="D9062" i="12"/>
  <c r="D9061" i="12"/>
  <c r="D9060" i="12"/>
  <c r="D9059" i="12"/>
  <c r="D7641" i="12"/>
  <c r="D4072" i="12"/>
  <c r="D4071" i="12"/>
  <c r="D9580" i="12"/>
  <c r="D9579" i="12"/>
  <c r="D10193" i="12"/>
  <c r="D5961" i="12"/>
  <c r="D2179" i="12"/>
  <c r="D2178" i="12"/>
  <c r="D2177" i="12"/>
  <c r="D2176" i="12"/>
  <c r="D2175" i="12"/>
  <c r="D2174" i="12"/>
  <c r="D2173" i="12"/>
  <c r="D2172" i="12"/>
  <c r="D2171" i="12"/>
  <c r="D2170" i="12"/>
  <c r="D9058" i="12"/>
  <c r="D9057" i="12"/>
  <c r="D4014" i="12"/>
  <c r="D7150" i="12"/>
  <c r="D7149" i="12"/>
  <c r="D7148" i="12"/>
  <c r="D7147" i="12"/>
  <c r="D7146" i="12"/>
  <c r="D7145" i="12"/>
  <c r="D6915" i="12"/>
  <c r="D6914" i="12"/>
  <c r="D4013" i="12"/>
  <c r="D4012" i="12"/>
  <c r="D6989" i="12"/>
  <c r="D6988" i="12"/>
  <c r="D6987" i="12"/>
  <c r="D6986" i="12"/>
  <c r="D6492" i="12"/>
  <c r="D6491" i="12"/>
  <c r="D5229" i="12"/>
  <c r="D6913" i="12"/>
  <c r="D6811" i="12"/>
  <c r="D7211" i="12"/>
  <c r="D7210" i="12"/>
  <c r="D7209" i="12"/>
  <c r="D7208" i="12"/>
  <c r="D7207" i="12"/>
  <c r="D1330" i="12"/>
  <c r="D1329" i="12"/>
  <c r="D7206" i="12"/>
  <c r="D2519" i="12"/>
  <c r="D68" i="12"/>
  <c r="D2169" i="12"/>
  <c r="D2168" i="12"/>
  <c r="D2167" i="12"/>
  <c r="D2166" i="12"/>
  <c r="D2165" i="12"/>
  <c r="D2164" i="12"/>
  <c r="D2163" i="12"/>
  <c r="D2162" i="12"/>
  <c r="D2161" i="12"/>
  <c r="D2160" i="12"/>
  <c r="D2159" i="12"/>
  <c r="D2158" i="12"/>
  <c r="D2157" i="12"/>
  <c r="D2156" i="12"/>
  <c r="D2155" i="12"/>
  <c r="D2154" i="12"/>
  <c r="D2153" i="12"/>
  <c r="D2152" i="12"/>
  <c r="D2151" i="12"/>
  <c r="D2150" i="12"/>
  <c r="D2149" i="12"/>
  <c r="D1663" i="12"/>
  <c r="D1662" i="12"/>
  <c r="D10261" i="12"/>
  <c r="D6576" i="12"/>
  <c r="D10260" i="12"/>
  <c r="D3051" i="12"/>
  <c r="D10259" i="12"/>
  <c r="D6575" i="12"/>
  <c r="D6574" i="12"/>
  <c r="D10258" i="12"/>
  <c r="D6573" i="12"/>
  <c r="D10257" i="12"/>
  <c r="D4070" i="12"/>
  <c r="D6654" i="12"/>
  <c r="D1479" i="12"/>
  <c r="D1478" i="12"/>
  <c r="D6653" i="12"/>
  <c r="D1477" i="12"/>
  <c r="D1476" i="12"/>
  <c r="D1475" i="12"/>
  <c r="D1474" i="12"/>
  <c r="D1473" i="12"/>
  <c r="D6652" i="12"/>
  <c r="D6651" i="12"/>
  <c r="D6650" i="12"/>
  <c r="D729" i="12"/>
  <c r="D728" i="12"/>
  <c r="D727" i="12"/>
  <c r="D726" i="12"/>
  <c r="D10079" i="12"/>
  <c r="D9133" i="12"/>
  <c r="D9132" i="12"/>
  <c r="D9131" i="12"/>
  <c r="D9130" i="12"/>
  <c r="D9129" i="12"/>
  <c r="D9128" i="12"/>
  <c r="D9127" i="12"/>
  <c r="D10078" i="12"/>
  <c r="D10077" i="12"/>
  <c r="D10076" i="12"/>
  <c r="D10075" i="12"/>
  <c r="D10074" i="12"/>
  <c r="D10073" i="12"/>
  <c r="D531" i="12"/>
  <c r="D530" i="12"/>
  <c r="D607" i="12"/>
  <c r="D3664" i="12"/>
  <c r="D3663" i="12"/>
  <c r="D3662" i="12"/>
  <c r="D2148" i="12"/>
  <c r="D2147" i="12"/>
  <c r="D2146" i="12"/>
  <c r="D2145" i="12"/>
  <c r="D2144" i="12"/>
  <c r="D10192" i="12"/>
  <c r="D10191" i="12"/>
  <c r="D10190" i="12"/>
  <c r="D10189" i="12"/>
  <c r="D10188" i="12"/>
  <c r="D10187" i="12"/>
  <c r="D10186" i="12"/>
  <c r="D10185" i="12"/>
  <c r="D10184" i="12"/>
  <c r="D10183" i="12"/>
  <c r="D10182" i="12"/>
  <c r="D10181" i="12"/>
  <c r="D10180" i="12"/>
  <c r="D2143" i="12"/>
  <c r="D2142" i="12"/>
  <c r="D2141" i="12"/>
  <c r="D2140" i="12"/>
  <c r="D2139" i="12"/>
  <c r="D2138" i="12"/>
  <c r="D2137" i="12"/>
  <c r="D2136" i="12"/>
  <c r="D2135" i="12"/>
  <c r="D2134" i="12"/>
  <c r="D2133" i="12"/>
  <c r="D2132" i="12"/>
  <c r="D2131" i="12"/>
  <c r="D2130" i="12"/>
  <c r="D2129" i="12"/>
  <c r="D2128" i="12"/>
  <c r="D2127" i="12"/>
  <c r="D2126" i="12"/>
  <c r="D2125" i="12"/>
  <c r="D2124" i="12"/>
  <c r="D2123" i="12"/>
  <c r="D2122" i="12"/>
  <c r="D2121" i="12"/>
  <c r="D2120" i="12"/>
  <c r="D2119" i="12"/>
  <c r="D2118" i="12"/>
  <c r="D2117" i="12"/>
  <c r="D2116" i="12"/>
  <c r="D2115" i="12"/>
  <c r="D2114" i="12"/>
  <c r="D2113" i="12"/>
  <c r="D2112" i="12"/>
  <c r="D2111" i="12"/>
  <c r="D2110" i="12"/>
  <c r="D2109" i="12"/>
  <c r="D2108" i="12"/>
  <c r="D2107" i="12"/>
  <c r="D2106" i="12"/>
  <c r="D2105" i="12"/>
  <c r="D2104" i="12"/>
  <c r="D2103" i="12"/>
  <c r="D2102" i="12"/>
  <c r="D2101" i="12"/>
  <c r="D2100" i="12"/>
  <c r="D2099" i="12"/>
  <c r="D2098" i="12"/>
  <c r="D2097" i="12"/>
  <c r="D2096" i="12"/>
  <c r="D2095" i="12"/>
  <c r="D2094" i="12"/>
  <c r="D2093" i="12"/>
  <c r="D2092" i="12"/>
  <c r="D2091" i="12"/>
  <c r="D2090" i="12"/>
  <c r="D2089" i="12"/>
  <c r="D2088" i="12"/>
  <c r="D2087" i="12"/>
  <c r="D2086" i="12"/>
  <c r="D2085" i="12"/>
  <c r="D2084" i="12"/>
  <c r="D457" i="12"/>
  <c r="D456" i="12"/>
  <c r="D9965" i="12"/>
  <c r="D9964" i="12"/>
  <c r="D9963" i="12"/>
  <c r="D9962" i="12"/>
  <c r="D9961" i="12"/>
  <c r="D9960" i="12"/>
  <c r="D9959" i="12"/>
  <c r="D9958" i="12"/>
  <c r="D9957" i="12"/>
  <c r="D9956" i="12"/>
  <c r="D9955" i="12"/>
  <c r="D9954" i="12"/>
  <c r="D9953" i="12"/>
  <c r="D9952" i="12"/>
  <c r="D9951" i="12"/>
  <c r="D9950" i="12"/>
  <c r="D9949" i="12"/>
  <c r="D9948" i="12"/>
  <c r="D9947" i="12"/>
  <c r="D7640" i="12"/>
  <c r="D9946" i="12"/>
  <c r="D9945" i="12"/>
  <c r="D9944" i="12"/>
  <c r="D9943" i="12"/>
  <c r="D9942" i="12"/>
  <c r="D9941" i="12"/>
  <c r="D9940" i="12"/>
  <c r="D9939" i="12"/>
  <c r="D9938" i="12"/>
  <c r="D9937" i="12"/>
  <c r="D9936" i="12"/>
  <c r="D9935" i="12"/>
  <c r="D9934" i="12"/>
  <c r="D9933" i="12"/>
  <c r="D9932" i="12"/>
  <c r="D9931" i="12"/>
  <c r="D9930" i="12"/>
  <c r="D9929" i="12"/>
  <c r="D9928" i="12"/>
  <c r="D9927" i="12"/>
  <c r="D9926" i="12"/>
  <c r="D9925" i="12"/>
  <c r="D9924" i="12"/>
  <c r="D9923" i="12"/>
  <c r="D9922" i="12"/>
  <c r="D9921" i="12"/>
  <c r="D10179" i="12"/>
  <c r="D10178" i="12"/>
  <c r="D10177" i="12"/>
  <c r="D10176" i="12"/>
  <c r="D10175" i="12"/>
  <c r="D10174" i="12"/>
  <c r="D770" i="12"/>
  <c r="D9658" i="12"/>
  <c r="D9657" i="12"/>
  <c r="D9656" i="12"/>
  <c r="D9655" i="12"/>
  <c r="D9654" i="12"/>
  <c r="D9653" i="12"/>
  <c r="D9652" i="12"/>
  <c r="D9651" i="12"/>
  <c r="D9650" i="12"/>
  <c r="D9649" i="12"/>
  <c r="D9648" i="12"/>
  <c r="D6490" i="12"/>
  <c r="D6489" i="12"/>
  <c r="D7807" i="12"/>
  <c r="D9977" i="12"/>
  <c r="D9976" i="12"/>
  <c r="D9975" i="12"/>
  <c r="D9974" i="12"/>
  <c r="D4249" i="12"/>
  <c r="D124" i="12"/>
  <c r="D10256" i="12"/>
  <c r="D6415" i="12"/>
  <c r="D6414" i="12"/>
  <c r="D6413" i="12"/>
  <c r="D6412" i="12"/>
  <c r="D6411" i="12"/>
  <c r="D6410" i="12"/>
  <c r="D6409" i="12"/>
  <c r="D6408" i="12"/>
  <c r="D6407" i="12"/>
  <c r="D6406" i="12"/>
  <c r="D6405" i="12"/>
  <c r="D6404" i="12"/>
  <c r="D6403" i="12"/>
  <c r="D6402" i="12"/>
  <c r="D6401" i="12"/>
  <c r="D6400" i="12"/>
  <c r="D6399" i="12"/>
  <c r="D6398" i="12"/>
  <c r="D6397" i="12"/>
  <c r="D6396" i="12"/>
  <c r="D6395" i="12"/>
  <c r="D6394" i="12"/>
  <c r="D6393" i="12"/>
  <c r="D6392" i="12"/>
  <c r="D6391" i="12"/>
  <c r="D6390" i="12"/>
  <c r="D6389" i="12"/>
  <c r="D6388" i="12"/>
  <c r="D6387" i="12"/>
  <c r="D6386" i="12"/>
  <c r="D6385" i="12"/>
  <c r="D6384" i="12"/>
  <c r="D4135" i="12"/>
  <c r="D4134" i="12"/>
  <c r="D8389" i="12"/>
  <c r="D8388" i="12"/>
  <c r="D4283" i="12"/>
  <c r="D10255" i="12"/>
  <c r="D6383" i="12"/>
  <c r="D6382" i="12"/>
  <c r="D6381" i="12"/>
  <c r="D6380" i="12"/>
  <c r="D8387" i="12"/>
  <c r="D8386" i="12"/>
  <c r="D3050" i="12"/>
  <c r="D3049" i="12"/>
  <c r="D3048" i="12"/>
  <c r="D3047" i="12"/>
  <c r="D3046" i="12"/>
  <c r="D9514" i="12"/>
  <c r="D4282" i="12"/>
  <c r="D4281" i="12"/>
  <c r="D4280" i="12"/>
  <c r="D4279" i="12"/>
  <c r="D1472" i="12"/>
  <c r="D1471" i="12"/>
  <c r="D1470" i="12"/>
  <c r="D1469" i="12"/>
  <c r="D1468" i="12"/>
  <c r="D4087" i="12"/>
  <c r="D2083" i="12"/>
  <c r="D2082" i="12"/>
  <c r="D2081" i="12"/>
  <c r="D10173" i="12"/>
  <c r="D9567" i="12"/>
  <c r="D9566" i="12"/>
  <c r="D9565" i="12"/>
  <c r="D9564" i="12"/>
  <c r="D4807" i="12"/>
  <c r="D8385" i="12"/>
  <c r="D2518" i="12"/>
  <c r="D9563" i="12"/>
  <c r="D2080" i="12"/>
  <c r="D2079" i="12"/>
  <c r="D2078" i="12"/>
  <c r="D2077" i="12"/>
  <c r="D2076" i="12"/>
  <c r="D2075" i="12"/>
  <c r="D2074" i="12"/>
  <c r="D2073" i="12"/>
  <c r="D2072" i="12"/>
  <c r="D2071" i="12"/>
  <c r="D2070" i="12"/>
  <c r="D2069" i="12"/>
  <c r="D2068" i="12"/>
  <c r="D2067" i="12"/>
  <c r="D2066" i="12"/>
  <c r="D1140" i="12"/>
  <c r="D1139" i="12"/>
  <c r="D1138" i="12"/>
  <c r="D1137" i="12"/>
  <c r="D1136" i="12"/>
  <c r="D5147" i="12"/>
  <c r="D8384" i="12"/>
  <c r="D8383" i="12"/>
  <c r="D10054" i="12"/>
  <c r="D10053" i="12"/>
  <c r="D6649" i="12"/>
  <c r="D6648" i="12"/>
  <c r="D3045" i="12"/>
  <c r="D8382" i="12"/>
  <c r="D7428" i="12"/>
  <c r="D1135" i="12"/>
  <c r="D4352" i="12"/>
  <c r="D4351" i="12"/>
  <c r="D4350" i="12"/>
  <c r="D5960" i="12"/>
  <c r="D5959" i="12"/>
  <c r="D2517" i="12"/>
  <c r="D7987" i="12"/>
  <c r="D7986" i="12"/>
  <c r="D7985" i="12"/>
  <c r="D7984" i="12"/>
  <c r="D5958" i="12"/>
  <c r="D5957" i="12"/>
  <c r="D6488" i="12"/>
  <c r="D6487" i="12"/>
  <c r="D7205" i="12"/>
  <c r="D5956" i="12"/>
  <c r="D5955" i="12"/>
  <c r="D5954" i="12"/>
  <c r="D6904" i="12"/>
  <c r="D8381" i="12"/>
  <c r="D8380" i="12"/>
  <c r="D4278" i="12"/>
  <c r="D4277" i="12"/>
  <c r="D8379" i="12"/>
  <c r="D8378" i="12"/>
  <c r="D8377" i="12"/>
  <c r="D7983" i="12"/>
  <c r="D5490" i="12"/>
  <c r="D5489" i="12"/>
  <c r="D5488" i="12"/>
  <c r="D5487" i="12"/>
  <c r="D4248" i="12"/>
  <c r="D4247" i="12"/>
  <c r="D4246" i="12"/>
  <c r="D7073" i="12"/>
  <c r="D7072" i="12"/>
  <c r="D7204" i="12"/>
  <c r="D4011" i="12"/>
  <c r="D4548" i="12"/>
  <c r="D4547" i="12"/>
  <c r="D4546" i="12"/>
  <c r="D8376" i="12"/>
  <c r="D5712" i="12"/>
  <c r="D10096" i="12"/>
  <c r="D7144" i="12"/>
  <c r="D4048" i="12"/>
  <c r="D506" i="12"/>
  <c r="D3044" i="12"/>
  <c r="D3043" i="12"/>
  <c r="D3042" i="12"/>
  <c r="D3041" i="12"/>
  <c r="D3040" i="12"/>
  <c r="D3039" i="12"/>
  <c r="D3038" i="12"/>
  <c r="D3037" i="12"/>
  <c r="D3036" i="12"/>
  <c r="D3035" i="12"/>
  <c r="D3034" i="12"/>
  <c r="D3033" i="12"/>
  <c r="D3032" i="12"/>
  <c r="D3031" i="12"/>
  <c r="D3030" i="12"/>
  <c r="D3029" i="12"/>
  <c r="D3028" i="12"/>
  <c r="D3027" i="12"/>
  <c r="D3026" i="12"/>
  <c r="D3025" i="12"/>
  <c r="D3024" i="12"/>
  <c r="D3023" i="12"/>
  <c r="D3022" i="12"/>
  <c r="D3021" i="12"/>
  <c r="D3020" i="12"/>
  <c r="D3019" i="12"/>
  <c r="D3018" i="12"/>
  <c r="D4053" i="12"/>
  <c r="D4052" i="12"/>
  <c r="D4051" i="12"/>
  <c r="D3017" i="12"/>
  <c r="D3016" i="12"/>
  <c r="D3015" i="12"/>
  <c r="D3014" i="12"/>
  <c r="D3013" i="12"/>
  <c r="D3012" i="12"/>
  <c r="D3011" i="12"/>
  <c r="D3010" i="12"/>
  <c r="D3009" i="12"/>
  <c r="D3008" i="12"/>
  <c r="D3007" i="12"/>
  <c r="D9825" i="12"/>
  <c r="D9824" i="12"/>
  <c r="D9823" i="12"/>
  <c r="D9822" i="12"/>
  <c r="D3006" i="12"/>
  <c r="D3005" i="12"/>
  <c r="D3004" i="12"/>
  <c r="D3003" i="12"/>
  <c r="D3002" i="12"/>
  <c r="D3001" i="12"/>
  <c r="D3000" i="12"/>
  <c r="D2999" i="12"/>
  <c r="D2998" i="12"/>
  <c r="D2997" i="12"/>
  <c r="D2996" i="12"/>
  <c r="D2995" i="12"/>
  <c r="D4010" i="12"/>
  <c r="D5711" i="12"/>
  <c r="D5710" i="12"/>
  <c r="D8375" i="12"/>
  <c r="D4349" i="12"/>
  <c r="D4348" i="12"/>
  <c r="D4347" i="12"/>
  <c r="D4346" i="12"/>
  <c r="D4345" i="12"/>
  <c r="D10254" i="12"/>
  <c r="D10253" i="12"/>
  <c r="D2065" i="12"/>
  <c r="D7203" i="12"/>
  <c r="D606" i="12"/>
  <c r="D605" i="12"/>
  <c r="D6486" i="12"/>
  <c r="D4453" i="12"/>
  <c r="D4452" i="12"/>
  <c r="D5953" i="12"/>
  <c r="D5952" i="12"/>
  <c r="D5951" i="12"/>
  <c r="D5950" i="12"/>
  <c r="D5949" i="12"/>
  <c r="D2994" i="12"/>
  <c r="D2993" i="12"/>
  <c r="D2992" i="12"/>
  <c r="D7973" i="12"/>
  <c r="D7971" i="12"/>
  <c r="D7970" i="12"/>
  <c r="D7969" i="12"/>
  <c r="D7968" i="12"/>
  <c r="D7967" i="12"/>
  <c r="D7966" i="12"/>
  <c r="D7965" i="12"/>
  <c r="D7964" i="12"/>
  <c r="D10252" i="12"/>
  <c r="D5044" i="12"/>
  <c r="D5043" i="12"/>
  <c r="D5042" i="12"/>
  <c r="D5041" i="12"/>
  <c r="D5040" i="12"/>
  <c r="D5039" i="12"/>
  <c r="D5038" i="12"/>
  <c r="D5037" i="12"/>
  <c r="D5036" i="12"/>
  <c r="D5035" i="12"/>
  <c r="D769" i="12"/>
  <c r="D1467" i="12"/>
  <c r="D1466" i="12"/>
  <c r="D1465" i="12"/>
  <c r="D9821" i="12"/>
  <c r="D9820" i="12"/>
  <c r="D9819" i="12"/>
  <c r="D1464" i="12"/>
  <c r="D8662" i="12"/>
  <c r="D8661" i="12"/>
  <c r="D8660" i="12"/>
  <c r="D8659" i="12"/>
  <c r="D8658" i="12"/>
  <c r="D8657" i="12"/>
  <c r="D8656" i="12"/>
  <c r="D8655" i="12"/>
  <c r="D8654" i="12"/>
  <c r="D8653" i="12"/>
  <c r="D8652" i="12"/>
  <c r="D8651" i="12"/>
  <c r="D4876" i="12"/>
  <c r="D4545" i="12"/>
  <c r="D8374" i="12"/>
  <c r="D8373" i="12"/>
  <c r="D5948" i="12"/>
  <c r="D5947" i="12"/>
  <c r="D5946" i="12"/>
  <c r="D5945" i="12"/>
  <c r="D5944" i="12"/>
  <c r="D5943" i="12"/>
  <c r="D5971" i="12"/>
  <c r="D5942" i="12"/>
  <c r="D5941" i="12"/>
  <c r="D5940" i="12"/>
  <c r="D2064" i="12"/>
  <c r="D2063" i="12"/>
  <c r="D7159" i="12"/>
  <c r="D7158" i="12"/>
  <c r="D4009" i="12"/>
  <c r="D4008" i="12"/>
  <c r="D67" i="12"/>
  <c r="D358" i="12"/>
  <c r="D1589" i="12"/>
  <c r="D1588" i="12"/>
  <c r="D10251" i="12"/>
  <c r="D1587" i="12"/>
  <c r="D1586" i="12"/>
  <c r="D1585" i="12"/>
  <c r="D1584" i="12"/>
  <c r="D1583" i="12"/>
  <c r="D10250" i="12"/>
  <c r="D6379" i="12"/>
  <c r="D604" i="12"/>
  <c r="D603" i="12"/>
  <c r="D602" i="12"/>
  <c r="D601" i="12"/>
  <c r="D600" i="12"/>
  <c r="D4007" i="12"/>
  <c r="D4006" i="12"/>
  <c r="D6876" i="12"/>
  <c r="D6875" i="12"/>
  <c r="D455" i="12"/>
  <c r="D454" i="12"/>
  <c r="D453" i="12"/>
  <c r="D452" i="12"/>
  <c r="D7202" i="12"/>
  <c r="D9818" i="12"/>
  <c r="D9086" i="12"/>
  <c r="D9085" i="12"/>
  <c r="D9084" i="12"/>
  <c r="D9083" i="12"/>
  <c r="D2991" i="12"/>
  <c r="D2990" i="12"/>
  <c r="D3966" i="12"/>
  <c r="D1210" i="12"/>
  <c r="D3661" i="12"/>
  <c r="D3660" i="12"/>
  <c r="D3659" i="12"/>
  <c r="D3658" i="12"/>
  <c r="D3657" i="12"/>
  <c r="D3656" i="12"/>
  <c r="D4716" i="12"/>
  <c r="D35" i="12"/>
  <c r="D34" i="12"/>
  <c r="D8372" i="12"/>
  <c r="D8371" i="12"/>
  <c r="D8370" i="12"/>
  <c r="D8369" i="12"/>
  <c r="D1134" i="12"/>
  <c r="D1133" i="12"/>
  <c r="D1132" i="12"/>
  <c r="D1131" i="12"/>
  <c r="D1463" i="12"/>
  <c r="D1462" i="12"/>
  <c r="D1461" i="12"/>
  <c r="D1130" i="12"/>
  <c r="D1460" i="12"/>
  <c r="D1459" i="12"/>
  <c r="D529" i="12"/>
  <c r="D528" i="12"/>
  <c r="D527" i="12"/>
  <c r="D526" i="12"/>
  <c r="D2989" i="12"/>
  <c r="D5939" i="12"/>
  <c r="D6760" i="12"/>
  <c r="D6759" i="12"/>
  <c r="D6758" i="12"/>
  <c r="D6757" i="12"/>
  <c r="D7143" i="12"/>
  <c r="D3224" i="12"/>
  <c r="D2988" i="12"/>
  <c r="D2987" i="12"/>
  <c r="D2986" i="12"/>
  <c r="D2516" i="12"/>
  <c r="D5486" i="12"/>
  <c r="D1458" i="12"/>
  <c r="D4875" i="12"/>
  <c r="D2515" i="12"/>
  <c r="D599" i="12"/>
  <c r="D10249" i="12"/>
  <c r="D10248" i="12"/>
  <c r="D10247" i="12"/>
  <c r="D8650" i="12"/>
  <c r="D8649" i="12"/>
  <c r="D2985" i="12"/>
  <c r="D2984" i="12"/>
  <c r="D2983" i="12"/>
  <c r="D2982" i="12"/>
  <c r="D2981" i="12"/>
  <c r="D2980" i="12"/>
  <c r="D2979" i="12"/>
  <c r="D2978" i="12"/>
  <c r="D2977" i="12"/>
  <c r="D2976" i="12"/>
  <c r="D2975" i="12"/>
  <c r="D2974" i="12"/>
  <c r="D2973" i="12"/>
  <c r="D2972" i="12"/>
  <c r="D2971" i="12"/>
  <c r="D2970" i="12"/>
  <c r="D2969" i="12"/>
  <c r="D2968" i="12"/>
  <c r="D2967" i="12"/>
  <c r="D2966" i="12"/>
  <c r="D2965" i="12"/>
  <c r="D2964" i="12"/>
  <c r="D2963" i="12"/>
  <c r="D2962" i="12"/>
  <c r="D2961" i="12"/>
  <c r="D2960" i="12"/>
  <c r="D2959" i="12"/>
  <c r="D4544" i="12"/>
  <c r="D4543" i="12"/>
  <c r="D1328" i="12"/>
  <c r="D8161" i="12"/>
  <c r="D9513" i="12"/>
  <c r="D9512" i="12"/>
  <c r="D2958" i="12"/>
  <c r="D4005" i="12"/>
  <c r="D3236" i="12"/>
  <c r="D3235" i="12"/>
  <c r="D9817" i="12"/>
  <c r="D8033" i="12"/>
  <c r="D4715" i="12"/>
  <c r="D6912" i="12"/>
  <c r="D8094" i="12"/>
  <c r="D6485" i="12"/>
  <c r="D557" i="12"/>
  <c r="D556" i="12"/>
  <c r="D2606" i="12"/>
  <c r="D7337" i="12"/>
  <c r="D8368" i="12"/>
  <c r="D7201" i="12"/>
  <c r="D7200" i="12"/>
  <c r="D1129" i="12"/>
  <c r="D5938" i="12"/>
  <c r="D2306" i="12"/>
  <c r="D9816" i="12"/>
  <c r="D8367" i="12"/>
  <c r="D2062" i="12"/>
  <c r="D2957" i="12"/>
  <c r="D2956" i="12"/>
  <c r="D2955" i="12"/>
  <c r="D2954" i="12"/>
  <c r="D2953" i="12"/>
  <c r="D2952" i="12"/>
  <c r="D1209" i="12"/>
  <c r="D8366" i="12"/>
  <c r="D8365" i="12"/>
  <c r="D8648" i="12"/>
  <c r="D8647" i="12"/>
  <c r="D8646" i="12"/>
  <c r="D4300" i="12"/>
  <c r="D4299" i="12"/>
  <c r="D4298" i="12"/>
  <c r="D4297" i="12"/>
  <c r="D4296" i="12"/>
  <c r="D7769" i="12"/>
  <c r="D7768" i="12"/>
  <c r="D7767" i="12"/>
  <c r="D7766" i="12"/>
  <c r="D7765" i="12"/>
  <c r="D7764" i="12"/>
  <c r="D7763" i="12"/>
  <c r="D2951" i="12"/>
  <c r="D2950" i="12"/>
  <c r="D2949" i="12"/>
  <c r="D2948" i="12"/>
  <c r="D7762" i="12"/>
  <c r="D7761" i="12"/>
  <c r="D7454" i="12"/>
  <c r="D2947" i="12"/>
  <c r="D2946" i="12"/>
  <c r="D2945" i="12"/>
  <c r="D598" i="12"/>
  <c r="D597" i="12"/>
  <c r="D596" i="12"/>
  <c r="D595" i="12"/>
  <c r="D8364" i="12"/>
  <c r="D8363" i="12"/>
  <c r="D2583" i="12"/>
  <c r="D8362" i="12"/>
  <c r="D5146" i="12"/>
  <c r="D5145" i="12"/>
  <c r="D5144" i="12"/>
  <c r="D5143" i="12"/>
  <c r="D5142" i="12"/>
  <c r="D5141" i="12"/>
  <c r="D5140" i="12"/>
  <c r="D5139" i="12"/>
  <c r="D5138" i="12"/>
  <c r="D5137" i="12"/>
  <c r="D5136" i="12"/>
  <c r="D5709" i="12"/>
  <c r="D8645" i="12"/>
  <c r="D4874" i="12"/>
  <c r="D4873" i="12"/>
  <c r="D2514" i="12"/>
  <c r="D2513" i="12"/>
  <c r="D2512" i="12"/>
  <c r="D2511" i="12"/>
  <c r="D2510" i="12"/>
  <c r="D2509" i="12"/>
  <c r="D2508" i="12"/>
  <c r="D2507" i="12"/>
  <c r="D2506" i="12"/>
  <c r="D2505" i="12"/>
  <c r="D2504" i="12"/>
  <c r="D7639" i="12"/>
  <c r="D7638" i="12"/>
  <c r="D1327" i="12"/>
  <c r="D1661" i="12"/>
  <c r="D1660" i="12"/>
  <c r="D5034" i="12"/>
  <c r="D4133" i="12"/>
  <c r="D4132" i="12"/>
  <c r="D4131" i="12"/>
  <c r="D66" i="12"/>
  <c r="D65" i="12"/>
  <c r="D4872" i="12"/>
  <c r="D2944" i="12"/>
  <c r="D2943" i="12"/>
  <c r="D2942" i="12"/>
  <c r="D2941" i="12"/>
  <c r="D2940" i="12"/>
  <c r="D2939" i="12"/>
  <c r="D2938" i="12"/>
  <c r="D5033" i="12"/>
  <c r="D5032" i="12"/>
  <c r="D5031" i="12"/>
  <c r="D5030" i="12"/>
  <c r="D5029" i="12"/>
  <c r="D5028" i="12"/>
  <c r="D132" i="12"/>
  <c r="D7637" i="12"/>
  <c r="D7636" i="12"/>
  <c r="D7635" i="12"/>
  <c r="D7634" i="12"/>
  <c r="D7633" i="12"/>
  <c r="D7632" i="12"/>
  <c r="D7631" i="12"/>
  <c r="D7630" i="12"/>
  <c r="D7629" i="12"/>
  <c r="D9920" i="12"/>
  <c r="D9919" i="12"/>
  <c r="D9918" i="12"/>
  <c r="D151" i="12"/>
  <c r="D7628" i="12"/>
  <c r="D7627" i="12"/>
  <c r="D7626" i="12"/>
  <c r="D7625" i="12"/>
  <c r="D7624" i="12"/>
  <c r="D692" i="12"/>
  <c r="D8361" i="12"/>
  <c r="D1326" i="12"/>
  <c r="D1325" i="12"/>
  <c r="D1324" i="12"/>
  <c r="D1323" i="12"/>
  <c r="D1322" i="12"/>
  <c r="D7623" i="12"/>
  <c r="D7622" i="12"/>
  <c r="D7621" i="12"/>
  <c r="D7620" i="12"/>
  <c r="D7619" i="12"/>
  <c r="D7618" i="12"/>
  <c r="D7071" i="12"/>
  <c r="D7070" i="12"/>
  <c r="D4871" i="12"/>
  <c r="D4806" i="12"/>
  <c r="D4805" i="12"/>
  <c r="D5135" i="12"/>
  <c r="D8032" i="12"/>
  <c r="D4804" i="12"/>
  <c r="D4803" i="12"/>
  <c r="D4802" i="12"/>
  <c r="D4801" i="12"/>
  <c r="D4800" i="12"/>
  <c r="D4799" i="12"/>
  <c r="D4798" i="12"/>
  <c r="D4797" i="12"/>
  <c r="D4796" i="12"/>
  <c r="D4795" i="12"/>
  <c r="D4794" i="12"/>
  <c r="D4793" i="12"/>
  <c r="D4792" i="12"/>
  <c r="D691" i="12"/>
  <c r="D4791" i="12"/>
  <c r="D4790" i="12"/>
  <c r="D9056" i="12"/>
  <c r="D9055" i="12"/>
  <c r="D1128" i="12"/>
  <c r="D2937" i="12"/>
  <c r="D2936" i="12"/>
  <c r="D2935" i="12"/>
  <c r="D2934" i="12"/>
  <c r="D2933" i="12"/>
  <c r="D2932" i="12"/>
  <c r="D2931" i="12"/>
  <c r="D2930" i="12"/>
  <c r="D2929" i="12"/>
  <c r="D1321" i="12"/>
  <c r="D4069" i="12"/>
  <c r="D7069" i="12"/>
  <c r="D4004" i="12"/>
  <c r="D7068" i="12"/>
  <c r="D7067" i="12"/>
  <c r="D7066" i="12"/>
  <c r="D7065" i="12"/>
  <c r="D7064" i="12"/>
  <c r="D5027" i="12"/>
  <c r="D5026" i="12"/>
  <c r="D5025" i="12"/>
  <c r="D5024" i="12"/>
  <c r="D5023" i="12"/>
  <c r="D5022" i="12"/>
  <c r="D4049" i="12"/>
  <c r="D9511" i="12"/>
  <c r="D9510" i="12"/>
  <c r="D9509" i="12"/>
  <c r="D9508" i="12"/>
  <c r="D9507" i="12"/>
  <c r="D9506" i="12"/>
  <c r="D9505" i="12"/>
  <c r="D9504" i="12"/>
  <c r="D9503" i="12"/>
  <c r="D9502" i="12"/>
  <c r="D9501" i="12"/>
  <c r="D9500" i="12"/>
  <c r="D9499" i="12"/>
  <c r="D9498" i="12"/>
  <c r="D9497" i="12"/>
  <c r="D9496" i="12"/>
  <c r="D9495" i="12"/>
  <c r="D9494" i="12"/>
  <c r="D9493" i="12"/>
  <c r="D9492" i="12"/>
  <c r="D9491" i="12"/>
  <c r="D9490" i="12"/>
  <c r="D9489" i="12"/>
  <c r="D9488" i="12"/>
  <c r="D9487" i="12"/>
  <c r="D9486" i="12"/>
  <c r="D9485" i="12"/>
  <c r="D9484" i="12"/>
  <c r="D9483" i="12"/>
  <c r="D9482" i="12"/>
  <c r="D9481" i="12"/>
  <c r="D9480" i="12"/>
  <c r="D9479" i="12"/>
  <c r="D9478" i="12"/>
  <c r="D9477" i="12"/>
  <c r="D9476" i="12"/>
  <c r="D9475" i="12"/>
  <c r="D9474" i="12"/>
  <c r="D9473" i="12"/>
  <c r="D9472" i="12"/>
  <c r="D9471" i="12"/>
  <c r="D9470" i="12"/>
  <c r="D9469" i="12"/>
  <c r="D9468" i="12"/>
  <c r="D9467" i="12"/>
  <c r="D9466" i="12"/>
  <c r="D9465" i="12"/>
  <c r="D9464" i="12"/>
  <c r="D9463" i="12"/>
  <c r="D9462" i="12"/>
  <c r="D9461" i="12"/>
  <c r="D9460" i="12"/>
  <c r="D9459" i="12"/>
  <c r="D9458" i="12"/>
  <c r="D9457" i="12"/>
  <c r="D9456" i="12"/>
  <c r="D9455" i="12"/>
  <c r="D9454" i="12"/>
  <c r="D9453" i="12"/>
  <c r="D9452" i="12"/>
  <c r="D9451" i="12"/>
  <c r="D9450" i="12"/>
  <c r="D9449" i="12"/>
  <c r="D9448" i="12"/>
  <c r="D9447" i="12"/>
  <c r="D9446" i="12"/>
  <c r="D9445" i="12"/>
  <c r="D9444" i="12"/>
  <c r="D9443" i="12"/>
  <c r="D9442" i="12"/>
  <c r="D9441" i="12"/>
  <c r="D9440" i="12"/>
  <c r="D9439" i="12"/>
  <c r="D9438" i="12"/>
  <c r="D9437" i="12"/>
  <c r="D9436" i="12"/>
  <c r="D9435" i="12"/>
  <c r="D9434" i="12"/>
  <c r="D9433" i="12"/>
  <c r="D9432" i="12"/>
  <c r="D9431" i="12"/>
  <c r="D9430" i="12"/>
  <c r="D9429" i="12"/>
  <c r="D9428" i="12"/>
  <c r="D9427" i="12"/>
  <c r="D9426" i="12"/>
  <c r="D9425" i="12"/>
  <c r="D9424" i="12"/>
  <c r="D9423" i="12"/>
  <c r="D9422" i="12"/>
  <c r="D9421" i="12"/>
  <c r="D9420" i="12"/>
  <c r="D9419" i="12"/>
  <c r="D9418" i="12"/>
  <c r="D9417" i="12"/>
  <c r="D9416" i="12"/>
  <c r="D9415" i="12"/>
  <c r="D9414" i="12"/>
  <c r="D9413" i="12"/>
  <c r="D9412" i="12"/>
  <c r="D9411" i="12"/>
  <c r="D9410" i="12"/>
  <c r="D9409" i="12"/>
  <c r="D9408" i="12"/>
  <c r="D9407" i="12"/>
  <c r="D9406" i="12"/>
  <c r="D9405" i="12"/>
  <c r="D9404" i="12"/>
  <c r="D9403" i="12"/>
  <c r="D9402" i="12"/>
  <c r="D9401" i="12"/>
  <c r="D9400" i="12"/>
  <c r="D9399" i="12"/>
  <c r="D9398" i="12"/>
  <c r="D9397" i="12"/>
  <c r="D9396" i="12"/>
  <c r="D9395" i="12"/>
  <c r="D9394" i="12"/>
  <c r="D9393" i="12"/>
  <c r="D9392" i="12"/>
  <c r="D9391" i="12"/>
  <c r="D9390" i="12"/>
  <c r="D9389" i="12"/>
  <c r="D9388" i="12"/>
  <c r="D9387" i="12"/>
  <c r="D7157" i="12"/>
  <c r="D4003" i="12"/>
  <c r="D7375" i="12"/>
  <c r="D7427" i="12"/>
  <c r="D7063" i="12"/>
  <c r="D4002" i="12"/>
  <c r="D3655" i="12"/>
  <c r="D3654" i="12"/>
  <c r="D3653" i="12"/>
  <c r="D3652" i="12"/>
  <c r="D9562" i="12"/>
  <c r="D6903" i="12"/>
  <c r="D6902" i="12"/>
  <c r="D8644" i="12"/>
  <c r="D8031" i="12"/>
  <c r="D8030" i="12"/>
  <c r="D8029" i="12"/>
  <c r="D6586" i="12"/>
  <c r="D10095" i="12"/>
  <c r="D7199" i="12"/>
  <c r="D7198" i="12"/>
  <c r="D10246" i="12"/>
  <c r="D10245"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244" i="12"/>
  <c r="D10243" i="12"/>
  <c r="D6843" i="12"/>
  <c r="D4789" i="12"/>
  <c r="D4788" i="12"/>
  <c r="D10242" i="12"/>
  <c r="D9054" i="12"/>
  <c r="D10070" i="12"/>
  <c r="D4245" i="12"/>
  <c r="D4457" i="12"/>
  <c r="D4456" i="12"/>
  <c r="D4455" i="12"/>
  <c r="D8056"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6756" i="12"/>
  <c r="D6755" i="12"/>
  <c r="D6754" i="12"/>
  <c r="D6753" i="12"/>
  <c r="D6752" i="12"/>
  <c r="D6751" i="12"/>
  <c r="D6750" i="12"/>
  <c r="D6749" i="12"/>
  <c r="D6748" i="12"/>
  <c r="D6747" i="12"/>
  <c r="D6746" i="12"/>
  <c r="D6745" i="12"/>
  <c r="D6744" i="12"/>
  <c r="D6743" i="12"/>
  <c r="D6742" i="12"/>
  <c r="D6741" i="12"/>
  <c r="D6740" i="12"/>
  <c r="D6739" i="12"/>
  <c r="D6738" i="12"/>
  <c r="D6737" i="12"/>
  <c r="D6736" i="12"/>
  <c r="D6735" i="12"/>
  <c r="D6734" i="12"/>
  <c r="D6733" i="12"/>
  <c r="D6732" i="12"/>
  <c r="D6731" i="12"/>
  <c r="D6730" i="12"/>
  <c r="D6729" i="12"/>
  <c r="D6728" i="12"/>
  <c r="D6727" i="12"/>
  <c r="D6726" i="12"/>
  <c r="D6725" i="12"/>
  <c r="D6724" i="12"/>
  <c r="D6723" i="12"/>
  <c r="D6722" i="12"/>
  <c r="D6721" i="12"/>
  <c r="D6720" i="12"/>
  <c r="D9386" i="12"/>
  <c r="D5021" i="12"/>
  <c r="D9053" i="12"/>
  <c r="D9052" i="12"/>
  <c r="D9051" i="12"/>
  <c r="D9050" i="12"/>
  <c r="D9049" i="12"/>
  <c r="D9048" i="12"/>
  <c r="D9047" i="12"/>
  <c r="D64" i="12"/>
  <c r="D9815" i="12"/>
  <c r="D9814" i="12"/>
  <c r="D9813" i="12"/>
  <c r="D8643" i="12"/>
  <c r="D1071" i="12"/>
  <c r="D1070" i="12"/>
  <c r="D1069" i="12"/>
  <c r="D505" i="12"/>
  <c r="D9137" i="12"/>
  <c r="D9647" i="12"/>
  <c r="D3774" i="12"/>
  <c r="D8093" i="12"/>
  <c r="D63" i="12"/>
  <c r="D9046" i="12"/>
  <c r="D9045" i="12"/>
  <c r="D3651" i="12"/>
  <c r="D9646" i="12"/>
  <c r="D9645" i="12"/>
  <c r="D3650" i="12"/>
  <c r="D4001" i="12"/>
  <c r="D4000" i="12"/>
  <c r="D3999" i="12"/>
  <c r="D3998" i="12"/>
  <c r="D3997" i="12"/>
  <c r="D8360" i="12"/>
  <c r="D8359" i="12"/>
  <c r="D6810" i="12"/>
  <c r="D2928" i="12"/>
  <c r="D4766" i="12"/>
  <c r="D4765" i="12"/>
  <c r="D481" i="12"/>
  <c r="D207" i="12"/>
  <c r="D480" i="12"/>
  <c r="D2061" i="12"/>
  <c r="D1320" i="12"/>
  <c r="D1319" i="12"/>
  <c r="D1318" i="12"/>
  <c r="D8968" i="12"/>
  <c r="D9385" i="12"/>
  <c r="D5794" i="12"/>
  <c r="D5793" i="12"/>
  <c r="D5792" i="12"/>
  <c r="D5791" i="12"/>
  <c r="D5790" i="12"/>
  <c r="D5789" i="12"/>
  <c r="D5134" i="12"/>
  <c r="D8358" i="12"/>
  <c r="D8357" i="12"/>
  <c r="D9044" i="12"/>
  <c r="D3773" i="12"/>
  <c r="D4244" i="12"/>
  <c r="D2258" i="12"/>
  <c r="D2257" i="12"/>
  <c r="D2256" i="12"/>
  <c r="D2255" i="12"/>
  <c r="D4344" i="12"/>
  <c r="D4343" i="12"/>
  <c r="D4342" i="12"/>
  <c r="D4341" i="12"/>
  <c r="D4340" i="12"/>
  <c r="D4339" i="12"/>
  <c r="D4338" i="12"/>
  <c r="D4337" i="12"/>
  <c r="D4336" i="12"/>
  <c r="D2060" i="12"/>
  <c r="D2059" i="12"/>
  <c r="D2058" i="12"/>
  <c r="D2057" i="12"/>
  <c r="D2056" i="12"/>
  <c r="D4412" i="12"/>
  <c r="D334" i="12"/>
  <c r="D333" i="12"/>
  <c r="D332" i="12"/>
  <c r="D5708" i="12"/>
  <c r="D331" i="12"/>
  <c r="D330" i="12"/>
  <c r="D329" i="12"/>
  <c r="D328" i="12"/>
  <c r="D327" i="12"/>
  <c r="D326" i="12"/>
  <c r="D325" i="12"/>
  <c r="D324" i="12"/>
  <c r="D323" i="12"/>
  <c r="D322" i="12"/>
  <c r="D321" i="12"/>
  <c r="D320" i="12"/>
  <c r="D319" i="12"/>
  <c r="D318" i="12"/>
  <c r="D2503" i="12"/>
  <c r="D2055" i="12"/>
  <c r="D2054" i="12"/>
  <c r="D2053" i="12"/>
  <c r="D2052" i="12"/>
  <c r="D2051" i="12"/>
  <c r="D2050" i="12"/>
  <c r="D2049" i="12"/>
  <c r="D2048" i="12"/>
  <c r="D2047" i="12"/>
  <c r="D2046" i="12"/>
  <c r="D2045" i="12"/>
  <c r="D2044" i="12"/>
  <c r="D2043" i="12"/>
  <c r="D2042" i="12"/>
  <c r="D2041" i="12"/>
  <c r="D2040" i="12"/>
  <c r="D2039" i="12"/>
  <c r="D2038" i="12"/>
  <c r="D2037" i="12"/>
  <c r="D2036" i="12"/>
  <c r="D2035" i="12"/>
  <c r="D2034" i="12"/>
  <c r="D2033" i="12"/>
  <c r="D2032" i="12"/>
  <c r="D2031" i="12"/>
  <c r="D2030" i="12"/>
  <c r="D2029" i="12"/>
  <c r="D2028" i="12"/>
  <c r="D2027" i="12"/>
  <c r="D2026" i="12"/>
  <c r="D2025" i="12"/>
  <c r="D2024" i="12"/>
  <c r="D2023" i="12"/>
  <c r="D2022" i="12"/>
  <c r="D2021" i="12"/>
  <c r="D2020" i="12"/>
  <c r="D2019" i="12"/>
  <c r="D2018" i="12"/>
  <c r="D2017" i="12"/>
  <c r="D2016" i="12"/>
  <c r="D2015" i="12"/>
  <c r="D2014" i="12"/>
  <c r="D2013" i="12"/>
  <c r="D2012" i="12"/>
  <c r="D2011" i="12"/>
  <c r="D2010" i="12"/>
  <c r="D2009" i="12"/>
  <c r="D2008" i="12"/>
  <c r="D2007" i="12"/>
  <c r="D2006" i="12"/>
  <c r="D2005" i="12"/>
  <c r="D2004" i="12"/>
  <c r="D2003" i="12"/>
  <c r="D2002" i="12"/>
  <c r="D2001"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8356" i="12"/>
  <c r="D1965" i="12"/>
  <c r="D1964" i="12"/>
  <c r="D1963" i="12"/>
  <c r="D1068" i="12"/>
  <c r="D1067" i="12"/>
  <c r="D1066"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2254"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5707" i="12"/>
  <c r="D5706" i="12"/>
  <c r="D5705" i="12"/>
  <c r="D5704" i="12"/>
  <c r="D5703" i="12"/>
  <c r="D5702" i="12"/>
  <c r="D5701" i="12"/>
  <c r="D5700" i="12"/>
  <c r="D5699" i="12"/>
  <c r="D5698" i="12"/>
  <c r="D5697" i="12"/>
  <c r="D5696" i="12"/>
  <c r="D5695" i="12"/>
  <c r="D5694" i="12"/>
  <c r="D5693" i="12"/>
  <c r="D690" i="12"/>
  <c r="D689" i="12"/>
  <c r="D688" i="12"/>
  <c r="D687" i="12"/>
  <c r="D686" i="12"/>
  <c r="D685" i="12"/>
  <c r="D684" i="12"/>
  <c r="D683" i="12"/>
  <c r="D682" i="12"/>
  <c r="D681" i="12"/>
  <c r="D680" i="12"/>
  <c r="D679" i="12"/>
  <c r="D7617" i="12"/>
  <c r="D4694" i="12"/>
  <c r="D4693" i="12"/>
  <c r="D4692" i="12"/>
  <c r="D4691" i="12"/>
  <c r="D4690" i="12"/>
  <c r="D4689" i="12"/>
  <c r="D4688" i="12"/>
  <c r="D4687" i="12"/>
  <c r="D4686" i="12"/>
  <c r="D4685" i="12"/>
  <c r="D4684" i="12"/>
  <c r="D4683" i="12"/>
  <c r="D4682" i="12"/>
  <c r="D4681" i="12"/>
  <c r="D4680" i="12"/>
  <c r="D7963" i="12"/>
  <c r="D7962" i="12"/>
  <c r="D7961" i="12"/>
  <c r="D451" i="12"/>
  <c r="D450"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7616" i="12"/>
  <c r="D7615" i="12"/>
  <c r="D7614" i="12"/>
  <c r="D7613" i="12"/>
  <c r="D7612" i="12"/>
  <c r="D7611" i="12"/>
  <c r="D7610" i="12"/>
  <c r="D7609" i="12"/>
  <c r="D7608" i="12"/>
  <c r="D6985" i="12"/>
  <c r="D6572" i="12"/>
  <c r="D6571" i="12"/>
  <c r="D6570" i="12"/>
  <c r="D6569" i="12"/>
  <c r="D6568" i="12"/>
  <c r="D6567" i="12"/>
  <c r="D6566" i="12"/>
  <c r="D6565" i="12"/>
  <c r="D6647" i="12"/>
  <c r="D6646" i="12"/>
  <c r="D6645" i="12"/>
  <c r="D6644" i="12"/>
  <c r="D7760" i="12"/>
  <c r="D7759" i="12"/>
  <c r="D7607" i="12"/>
  <c r="D4243" i="12"/>
  <c r="D1457" i="12"/>
  <c r="D1456" i="12"/>
  <c r="D1035" i="12"/>
  <c r="D1034" i="12"/>
  <c r="D1033" i="12"/>
  <c r="D1032" i="12"/>
  <c r="D1031" i="12"/>
  <c r="D1030" i="12"/>
  <c r="D1029" i="12"/>
  <c r="D1028" i="12"/>
  <c r="D1027" i="12"/>
  <c r="D1455" i="12"/>
  <c r="D1454" i="12"/>
  <c r="D1453" i="12"/>
  <c r="D1452" i="12"/>
  <c r="D1451" i="12"/>
  <c r="D1450" i="12"/>
  <c r="D1026" i="12"/>
  <c r="D1025" i="12"/>
  <c r="D1024" i="12"/>
  <c r="D1023" i="12"/>
  <c r="D1022" i="12"/>
  <c r="D1021" i="12"/>
  <c r="D1020" i="12"/>
  <c r="D1019" i="12"/>
  <c r="D1018" i="12"/>
  <c r="D1017" i="12"/>
  <c r="D1449" i="12"/>
  <c r="D1448" i="12"/>
  <c r="D1447" i="12"/>
  <c r="D1016" i="12"/>
  <c r="D1446" i="12"/>
  <c r="D1445" i="12"/>
  <c r="D1444" i="12"/>
  <c r="D1015" i="12"/>
  <c r="D1014" i="12"/>
  <c r="D1013" i="12"/>
  <c r="D1012" i="12"/>
  <c r="D1011" i="12"/>
  <c r="D1010" i="12"/>
  <c r="D1009" i="12"/>
  <c r="D1008" i="12"/>
  <c r="D1007" i="12"/>
  <c r="D1006" i="12"/>
  <c r="D1005" i="12"/>
  <c r="D1443" i="12"/>
  <c r="D1442" i="12"/>
  <c r="D1441" i="12"/>
  <c r="D1440" i="12"/>
  <c r="D1439" i="12"/>
  <c r="D1438" i="12"/>
  <c r="D1437" i="12"/>
  <c r="D1436" i="12"/>
  <c r="D1435" i="12"/>
  <c r="D1434" i="12"/>
  <c r="D1433" i="12"/>
  <c r="D1432" i="12"/>
  <c r="D1431" i="12"/>
  <c r="D1430" i="12"/>
  <c r="D1844" i="12"/>
  <c r="D1429" i="12"/>
  <c r="D1428" i="12"/>
  <c r="D1427" i="12"/>
  <c r="D1426" i="12"/>
  <c r="D1425" i="12"/>
  <c r="D1424" i="12"/>
  <c r="D1423" i="12"/>
  <c r="D1422" i="12"/>
  <c r="D1421" i="12"/>
  <c r="D1420"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10172" i="12"/>
  <c r="D10171"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4759" i="12"/>
  <c r="D4758" i="12"/>
  <c r="D4757" i="12"/>
  <c r="D4756" i="12"/>
  <c r="D645" i="12"/>
  <c r="D504" i="12"/>
  <c r="D503" i="12"/>
  <c r="D502" i="12"/>
  <c r="D501" i="12"/>
  <c r="D500" i="12"/>
  <c r="D499" i="12"/>
  <c r="D498" i="12"/>
  <c r="D497" i="12"/>
  <c r="D496" i="12"/>
  <c r="D495" i="12"/>
  <c r="D494" i="12"/>
  <c r="D493" i="12"/>
  <c r="D492" i="12"/>
  <c r="D491" i="12"/>
  <c r="D490" i="12"/>
  <c r="D489" i="12"/>
  <c r="D488" i="12"/>
  <c r="D487" i="12"/>
  <c r="D486" i="12"/>
  <c r="D485" i="12"/>
  <c r="D2502" i="12"/>
  <c r="D4117" i="12"/>
  <c r="D4116" i="12"/>
  <c r="D4115" i="12"/>
  <c r="D4114" i="12"/>
  <c r="D4113" i="12"/>
  <c r="D4112" i="12"/>
  <c r="D4111" i="12"/>
  <c r="D4110" i="12"/>
  <c r="D4109" i="12"/>
  <c r="D4061" i="12"/>
  <c r="D4060" i="12"/>
  <c r="D4276" i="12"/>
  <c r="D4275" i="12"/>
  <c r="D4274" i="12"/>
  <c r="D4273" i="12"/>
  <c r="D4272" i="12"/>
  <c r="D4271" i="12"/>
  <c r="D4270" i="12"/>
  <c r="D4269" i="12"/>
  <c r="D525" i="12"/>
  <c r="D524" i="12"/>
  <c r="D523" i="12"/>
  <c r="D522" i="12"/>
  <c r="D521" i="12"/>
  <c r="D520" i="12"/>
  <c r="D4755" i="12"/>
  <c r="D4754" i="12"/>
  <c r="D4753" i="12"/>
  <c r="D4752" i="12"/>
  <c r="D4751" i="12"/>
  <c r="D4750" i="12"/>
  <c r="D4749" i="12"/>
  <c r="D4748" i="12"/>
  <c r="D5133" i="12"/>
  <c r="D5132" i="12"/>
  <c r="D5131" i="12"/>
  <c r="D5130" i="12"/>
  <c r="D5129" i="12"/>
  <c r="D5128" i="12"/>
  <c r="D5127"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6643" i="12"/>
  <c r="D4242" i="12"/>
  <c r="D4241" i="12"/>
  <c r="D4240" i="12"/>
  <c r="D4239" i="12"/>
  <c r="D4238" i="12"/>
  <c r="D4237" i="12"/>
  <c r="D4236" i="12"/>
  <c r="D4235" i="12"/>
  <c r="D809" i="12"/>
  <c r="D4234" i="12"/>
  <c r="D4233" i="12"/>
  <c r="D4232" i="12"/>
  <c r="D4231" i="12"/>
  <c r="D4230" i="12"/>
  <c r="D4229" i="12"/>
  <c r="D4228" i="12"/>
  <c r="D4227" i="12"/>
  <c r="D4226" i="12"/>
  <c r="D4225" i="12"/>
  <c r="D4224" i="12"/>
  <c r="D4223" i="12"/>
  <c r="D4222" i="12"/>
  <c r="D4221" i="12"/>
  <c r="D4220" i="12"/>
  <c r="D4219" i="12"/>
  <c r="D4218" i="12"/>
  <c r="D4217" i="12"/>
  <c r="D4216" i="12"/>
  <c r="D4215" i="12"/>
  <c r="D4214" i="12"/>
  <c r="D4213" i="12"/>
  <c r="D4212" i="12"/>
  <c r="D4211" i="12"/>
  <c r="D4210" i="12"/>
  <c r="D4209" i="12"/>
  <c r="D2501" i="12"/>
  <c r="D8642" i="12"/>
  <c r="D8641" i="12"/>
  <c r="D864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7606" i="12"/>
  <c r="D7605" i="12"/>
  <c r="D9384" i="12"/>
  <c r="D9383" i="12"/>
  <c r="D9382" i="12"/>
  <c r="D9381" i="12"/>
  <c r="D9380" i="12"/>
  <c r="D4068" i="12"/>
  <c r="D4067" i="12"/>
  <c r="D4066" i="12"/>
  <c r="D4772" i="12"/>
  <c r="D4771" i="12"/>
  <c r="D4770" i="12"/>
  <c r="D3234" i="12"/>
  <c r="D9379" i="12"/>
  <c r="D3233" i="12"/>
  <c r="D3232" i="12"/>
  <c r="D4542" i="12"/>
  <c r="D6564" i="12"/>
  <c r="D6563" i="12"/>
  <c r="D6562" i="12"/>
  <c r="D6561" i="12"/>
  <c r="D6560" i="12"/>
  <c r="D6559" i="12"/>
  <c r="D6558" i="12"/>
  <c r="D7481" i="12"/>
  <c r="D9578" i="12"/>
  <c r="D9577" i="12"/>
  <c r="D9576" i="12"/>
  <c r="D9575" i="12"/>
  <c r="D8967" i="12"/>
  <c r="D8966" i="12"/>
  <c r="D4295" i="12"/>
  <c r="D4294" i="12"/>
  <c r="D4293" i="12"/>
  <c r="D4292" i="12"/>
  <c r="D4291" i="12"/>
  <c r="D4290" i="12"/>
  <c r="D4289" i="12"/>
  <c r="D4288" i="12"/>
  <c r="D8166" i="12"/>
  <c r="D6557" i="12"/>
  <c r="D6556" i="12"/>
  <c r="D317" i="12"/>
  <c r="D7486" i="12"/>
  <c r="D1383" i="12"/>
  <c r="D10170" i="12"/>
  <c r="D10169" i="12"/>
  <c r="D2500" i="12"/>
  <c r="D2499" i="12"/>
  <c r="D7806" i="12"/>
  <c r="D8952" i="12"/>
  <c r="D1266" i="12"/>
  <c r="D1265" i="12"/>
  <c r="D1264" i="12"/>
  <c r="D1263" i="12"/>
  <c r="D1262" i="12"/>
  <c r="D1261" i="12"/>
  <c r="D1260" i="12"/>
  <c r="D1259" i="12"/>
  <c r="D449" i="12"/>
  <c r="D448" i="12"/>
  <c r="D447" i="12"/>
  <c r="D2498" i="12"/>
  <c r="D2497" i="12"/>
  <c r="D2496" i="12"/>
  <c r="D9637" i="12"/>
  <c r="D9636" i="12"/>
  <c r="D9635" i="12"/>
  <c r="D4411" i="12"/>
  <c r="D4410" i="12"/>
  <c r="D4409" i="12"/>
  <c r="D4408" i="12"/>
  <c r="D316" i="12"/>
  <c r="D315" i="12"/>
  <c r="D314" i="12"/>
  <c r="D313" i="12"/>
  <c r="D3275" i="12"/>
  <c r="D3274" i="12"/>
  <c r="D2495" i="12"/>
  <c r="D4475" i="12"/>
  <c r="D7426" i="12"/>
  <c r="D808" i="12"/>
  <c r="D807" i="12"/>
  <c r="D806" i="12"/>
  <c r="D805" i="12"/>
  <c r="D804" i="12"/>
  <c r="D5692" i="12"/>
  <c r="D2494" i="12"/>
  <c r="D2493" i="12"/>
  <c r="D2492" i="12"/>
  <c r="D5691" i="12"/>
  <c r="D2491" i="12"/>
  <c r="D2490" i="12"/>
  <c r="D2489" i="12"/>
  <c r="D2488" i="12"/>
  <c r="D2487" i="12"/>
  <c r="D2486" i="12"/>
  <c r="D1382" i="12"/>
  <c r="D1381" i="12"/>
  <c r="D2485" i="12"/>
  <c r="D2484" i="12"/>
  <c r="D2483" i="12"/>
  <c r="D2482" i="12"/>
  <c r="D2481" i="12"/>
  <c r="D2480" i="12"/>
  <c r="D2479" i="12"/>
  <c r="D2478" i="12"/>
  <c r="D2477" i="12"/>
  <c r="D2476" i="12"/>
  <c r="D2475" i="12"/>
  <c r="D2474" i="12"/>
  <c r="D2473" i="12"/>
  <c r="D2472" i="12"/>
  <c r="D2471" i="12"/>
  <c r="D2470" i="12"/>
  <c r="D2469" i="12"/>
  <c r="D2468" i="12"/>
  <c r="D2467" i="12"/>
  <c r="D2466" i="12"/>
  <c r="D2465" i="12"/>
  <c r="D2464" i="12"/>
  <c r="D2463" i="12"/>
  <c r="D2462" i="12"/>
  <c r="D2461" i="12"/>
  <c r="D2460" i="12"/>
  <c r="D2459" i="12"/>
  <c r="D2458" i="12"/>
  <c r="D2457" i="12"/>
  <c r="D2456" i="12"/>
  <c r="D2455" i="12"/>
  <c r="D2454" i="12"/>
  <c r="D2453" i="12"/>
  <c r="D2452" i="12"/>
  <c r="D2451" i="12"/>
  <c r="D2450" i="12"/>
  <c r="D2449" i="12"/>
  <c r="D2448" i="12"/>
  <c r="D2447" i="12"/>
  <c r="D2446" i="12"/>
  <c r="D2445" i="12"/>
  <c r="D2444" i="12"/>
  <c r="D2443" i="12"/>
  <c r="D2442" i="12"/>
  <c r="D2441" i="12"/>
  <c r="D2440" i="12"/>
  <c r="D2439" i="12"/>
  <c r="D2438" i="12"/>
  <c r="D2437" i="12"/>
  <c r="D2436" i="12"/>
  <c r="D2435" i="12"/>
  <c r="D2434" i="12"/>
  <c r="D2433" i="12"/>
  <c r="D2432" i="12"/>
  <c r="D2431" i="12"/>
  <c r="D2430" i="12"/>
  <c r="D2429" i="12"/>
  <c r="D2428" i="12"/>
  <c r="D2427" i="12"/>
  <c r="D2426" i="12"/>
  <c r="D2425" i="12"/>
  <c r="D2424" i="12"/>
  <c r="D2423" i="12"/>
  <c r="D2422" i="12"/>
  <c r="D2421" i="12"/>
  <c r="D2420" i="12"/>
  <c r="D2419" i="12"/>
  <c r="D2418" i="12"/>
  <c r="D2417" i="12"/>
  <c r="D2416" i="12"/>
  <c r="D2415" i="12"/>
  <c r="D2414" i="12"/>
  <c r="D2413" i="12"/>
  <c r="D2412" i="12"/>
  <c r="D2411" i="12"/>
  <c r="D2410" i="12"/>
  <c r="D2409" i="12"/>
  <c r="D2408" i="12"/>
  <c r="D2407" i="12"/>
  <c r="D2406" i="12"/>
  <c r="D2405" i="12"/>
  <c r="D2404" i="12"/>
  <c r="D2403" i="12"/>
  <c r="D2402" i="12"/>
  <c r="D2401" i="12"/>
  <c r="D2400" i="12"/>
  <c r="D2399" i="12"/>
  <c r="D2398" i="12"/>
  <c r="D2397" i="12"/>
  <c r="D2396" i="12"/>
  <c r="D2395" i="12"/>
  <c r="D2394" i="12"/>
  <c r="D2393" i="12"/>
  <c r="D2392" i="12"/>
  <c r="D2391" i="12"/>
  <c r="D2390" i="12"/>
  <c r="D2389" i="12"/>
  <c r="D2388" i="12"/>
  <c r="D2387" i="12"/>
  <c r="D2386" i="12"/>
  <c r="D2385" i="12"/>
  <c r="D2384" i="12"/>
  <c r="D7197" i="12"/>
  <c r="D7196" i="12"/>
  <c r="D5937" i="12"/>
  <c r="D2927" i="12"/>
  <c r="D5936" i="12"/>
  <c r="D3996" i="12"/>
  <c r="D4451" i="12"/>
  <c r="D5020" i="12"/>
  <c r="D5019" i="12"/>
  <c r="D5018" i="12"/>
  <c r="D5017" i="12"/>
  <c r="D5016" i="12"/>
  <c r="D5015" i="12"/>
  <c r="D5014" i="12"/>
  <c r="D5013" i="12"/>
  <c r="D7374" i="12"/>
  <c r="D7373" i="12"/>
  <c r="D7372" i="12"/>
  <c r="D7371" i="12"/>
  <c r="D7370" i="12"/>
  <c r="D7369" i="12"/>
  <c r="D7368" i="12"/>
  <c r="D1208" i="12"/>
  <c r="D1207" i="12"/>
  <c r="D1206" i="12"/>
  <c r="D1205" i="12"/>
  <c r="D8355" i="12"/>
  <c r="D8354" i="12"/>
  <c r="D6484" i="12"/>
  <c r="D8353" i="12"/>
  <c r="D4679" i="12"/>
  <c r="D8352" i="12"/>
  <c r="D8351" i="12"/>
  <c r="D1258" i="12"/>
  <c r="D7861" i="12"/>
  <c r="D5814" i="12"/>
  <c r="D5935" i="12"/>
  <c r="D8350" i="12"/>
  <c r="D4653" i="12"/>
  <c r="D4652" i="12"/>
  <c r="D4651" i="12"/>
  <c r="D4650" i="12"/>
  <c r="D4649" i="12"/>
  <c r="D4648" i="12"/>
  <c r="D4647" i="12"/>
  <c r="D4646" i="12"/>
  <c r="D4645" i="12"/>
  <c r="D4628" i="12"/>
  <c r="D4644" i="12"/>
  <c r="D4643" i="12"/>
  <c r="D4642" i="12"/>
  <c r="D4641" i="12"/>
  <c r="D4640" i="12"/>
  <c r="D4639" i="12"/>
  <c r="D5012" i="12"/>
  <c r="D5011" i="12"/>
  <c r="D8007" i="12"/>
  <c r="D9378" i="12"/>
  <c r="D9377" i="12"/>
  <c r="D9376" i="12"/>
  <c r="D594" i="12"/>
  <c r="D7195" i="12"/>
  <c r="D10094" i="12"/>
  <c r="D8006" i="12"/>
  <c r="D8005" i="12"/>
  <c r="D8004" i="12"/>
  <c r="D3238" i="12"/>
  <c r="D3237" i="12"/>
  <c r="D1637" i="12"/>
  <c r="D5690" i="12"/>
  <c r="D6483" i="12"/>
  <c r="D6482" i="12"/>
  <c r="D6481" i="12"/>
  <c r="D6480" i="12"/>
  <c r="D6479" i="12"/>
  <c r="D6478" i="12"/>
  <c r="D6477" i="12"/>
  <c r="D6476" i="12"/>
  <c r="D6475" i="12"/>
  <c r="D6474" i="12"/>
  <c r="D6473" i="12"/>
  <c r="D6472" i="12"/>
  <c r="D6471" i="12"/>
  <c r="D6470" i="12"/>
  <c r="D6469" i="12"/>
  <c r="D6468" i="12"/>
  <c r="D6467" i="12"/>
  <c r="D6466" i="12"/>
  <c r="D6465" i="12"/>
  <c r="D6464" i="12"/>
  <c r="D6463" i="12"/>
  <c r="D6462" i="12"/>
  <c r="D6461" i="12"/>
  <c r="D206" i="12"/>
  <c r="D6460" i="12"/>
  <c r="D6459" i="12"/>
  <c r="D6458" i="12"/>
  <c r="D6457" i="12"/>
  <c r="D593" i="12"/>
  <c r="D7425" i="12"/>
  <c r="D7424" i="12"/>
  <c r="D7423" i="12"/>
  <c r="D7422" i="12"/>
  <c r="D7421" i="12"/>
  <c r="D7420" i="12"/>
  <c r="D7419" i="12"/>
  <c r="D7418" i="12"/>
  <c r="D7417" i="12"/>
  <c r="D7416" i="12"/>
  <c r="D7415" i="12"/>
  <c r="D7414" i="12"/>
  <c r="D205" i="12"/>
  <c r="D204" i="12"/>
  <c r="D7413" i="12"/>
  <c r="D7412" i="12"/>
  <c r="D7411" i="12"/>
  <c r="D7410" i="12"/>
  <c r="D8349" i="12"/>
  <c r="D8348" i="12"/>
  <c r="D8347" i="12"/>
  <c r="D8346" i="12"/>
  <c r="D4638" i="12"/>
  <c r="D4637" i="12"/>
  <c r="D4636" i="12"/>
  <c r="D4635" i="12"/>
  <c r="D1582" i="12"/>
  <c r="D4714" i="12"/>
  <c r="D4747" i="12"/>
  <c r="D4746" i="12"/>
  <c r="D7458" i="12"/>
  <c r="D7457" i="12"/>
  <c r="D7456" i="12"/>
  <c r="D4208" i="12"/>
  <c r="D10090" i="12"/>
  <c r="D6378" i="12"/>
  <c r="D7604" i="12"/>
  <c r="D592" i="12"/>
  <c r="D111" i="12"/>
  <c r="D4407" i="12"/>
  <c r="D4406" i="12"/>
  <c r="D4405" i="12"/>
  <c r="D4404" i="12"/>
  <c r="D4403" i="12"/>
  <c r="D4402" i="12"/>
  <c r="D9043" i="12"/>
  <c r="D9042" i="12"/>
  <c r="D1204" i="12"/>
  <c r="D1203" i="12"/>
  <c r="D1202" i="12"/>
  <c r="D1201" i="12"/>
  <c r="D1200" i="12"/>
  <c r="D1199" i="12"/>
  <c r="D6885" i="12"/>
  <c r="D2926" i="12"/>
  <c r="D8345" i="12"/>
  <c r="D6377" i="12"/>
  <c r="D4065" i="12"/>
  <c r="D5813" i="12"/>
  <c r="D7194" i="12"/>
  <c r="D7193" i="12"/>
  <c r="D3995" i="12"/>
  <c r="D3994" i="12"/>
  <c r="D3993" i="12"/>
  <c r="D8639" i="12"/>
  <c r="D7236" i="12"/>
  <c r="D7485" i="12"/>
  <c r="D9041" i="12"/>
  <c r="D9040" i="12"/>
  <c r="D9039" i="12"/>
  <c r="D9038" i="12"/>
  <c r="D9037" i="12"/>
  <c r="D9036" i="12"/>
  <c r="D9035" i="12"/>
  <c r="D9034" i="12"/>
  <c r="D9033" i="12"/>
  <c r="D6456" i="12"/>
  <c r="D6455" i="12"/>
  <c r="D6454" i="12"/>
  <c r="D591" i="12"/>
  <c r="D590" i="12"/>
  <c r="D589" i="12"/>
  <c r="D7409" i="12"/>
  <c r="D7408" i="12"/>
  <c r="D7407" i="12"/>
  <c r="D7406" i="12"/>
  <c r="D7405" i="12"/>
  <c r="D8003" i="12"/>
  <c r="D8002" i="12"/>
  <c r="D8001" i="12"/>
  <c r="D8000" i="12"/>
  <c r="D7999" i="12"/>
  <c r="D5126" i="12"/>
  <c r="D5125" i="12"/>
  <c r="D5124" i="12"/>
  <c r="D5010" i="12"/>
  <c r="D9375" i="12"/>
  <c r="D9374" i="12"/>
  <c r="D9373" i="12"/>
  <c r="D9372" i="12"/>
  <c r="D9371" i="12"/>
  <c r="D9370" i="12"/>
  <c r="D9369" i="12"/>
  <c r="D9368" i="12"/>
  <c r="D9367" i="12"/>
  <c r="D9366" i="12"/>
  <c r="D9365" i="12"/>
  <c r="D9364" i="12"/>
  <c r="D9363" i="12"/>
  <c r="D9362" i="12"/>
  <c r="D9361" i="12"/>
  <c r="D5009" i="12"/>
  <c r="D5008" i="12"/>
  <c r="D5007" i="12"/>
  <c r="D5006" i="12"/>
  <c r="D5005" i="12"/>
  <c r="D5004" i="12"/>
  <c r="D6819" i="12"/>
  <c r="D9360" i="12"/>
  <c r="D9359" i="12"/>
  <c r="D9358" i="12"/>
  <c r="D7860" i="12"/>
  <c r="D2605" i="12"/>
  <c r="D2604" i="12"/>
  <c r="D7062" i="12"/>
  <c r="D7061" i="12"/>
  <c r="D7060" i="12"/>
  <c r="D7059" i="12"/>
  <c r="D7058" i="12"/>
  <c r="D7057" i="12"/>
  <c r="D3992" i="12"/>
  <c r="D3991" i="12"/>
  <c r="D3990" i="12"/>
  <c r="D7603" i="12"/>
  <c r="D5689" i="12"/>
  <c r="D5688" i="12"/>
  <c r="D6911" i="12"/>
  <c r="D6910" i="12"/>
  <c r="D6555" i="12"/>
  <c r="D8344" i="12"/>
  <c r="D8480" i="12"/>
  <c r="D4541" i="12"/>
  <c r="D4540" i="12"/>
  <c r="D3649" i="12"/>
  <c r="D3648" i="12"/>
  <c r="D3647" i="12"/>
  <c r="D3646" i="12"/>
  <c r="D3347" i="12"/>
  <c r="D10168" i="12"/>
  <c r="D3346" i="12"/>
  <c r="D3645" i="12"/>
  <c r="D3644" i="12"/>
  <c r="D3643" i="12"/>
  <c r="D3642" i="12"/>
  <c r="D3641" i="12"/>
  <c r="D5003" i="12"/>
  <c r="D5002" i="12"/>
  <c r="D5001" i="12"/>
  <c r="D312" i="12"/>
  <c r="D311" i="12"/>
  <c r="D310" i="12"/>
  <c r="D309" i="12"/>
  <c r="D308" i="12"/>
  <c r="D307" i="12"/>
  <c r="D306" i="12"/>
  <c r="D5000" i="12"/>
  <c r="D4999" i="12"/>
  <c r="D3989" i="12"/>
  <c r="D9032" i="12"/>
  <c r="D9031" i="12"/>
  <c r="D9030" i="12"/>
  <c r="D9029" i="12"/>
  <c r="D9028" i="12"/>
  <c r="D9027" i="12"/>
  <c r="D9026" i="12"/>
  <c r="D9025" i="12"/>
  <c r="D7859" i="12"/>
  <c r="D7858" i="12"/>
  <c r="D7857" i="12"/>
  <c r="D3345" i="12"/>
  <c r="D203" i="12"/>
  <c r="D202" i="12"/>
  <c r="D201" i="12"/>
  <c r="D5485" i="12"/>
  <c r="D1843" i="12"/>
  <c r="D6376" i="12"/>
  <c r="D6375" i="12"/>
  <c r="D6374" i="12"/>
  <c r="D6373" i="12"/>
  <c r="D8638" i="12"/>
  <c r="D8637" i="12"/>
  <c r="D6372" i="12"/>
  <c r="D7288" i="12"/>
  <c r="D3988" i="12"/>
  <c r="D3987" i="12"/>
  <c r="D3986" i="12"/>
  <c r="D3985" i="12"/>
  <c r="D5687" i="12"/>
  <c r="D3772" i="12"/>
  <c r="D3771" i="12"/>
  <c r="D3770" i="12"/>
  <c r="D3769" i="12"/>
  <c r="D3768" i="12"/>
  <c r="D3767" i="12"/>
  <c r="D3766" i="12"/>
  <c r="D7602" i="12"/>
  <c r="D4835" i="12"/>
  <c r="D8343" i="12"/>
  <c r="D8342" i="12"/>
  <c r="D10167" i="12"/>
  <c r="D3984" i="12"/>
  <c r="D305" i="12"/>
  <c r="D768" i="12"/>
  <c r="D8341" i="12"/>
  <c r="D7056" i="12"/>
  <c r="D3344" i="12"/>
  <c r="D3343" i="12"/>
  <c r="D3342" i="12"/>
  <c r="D3341" i="12"/>
  <c r="D3340" i="12"/>
  <c r="D6371" i="12"/>
  <c r="D1257" i="12"/>
  <c r="D1256" i="12"/>
  <c r="D3765" i="12"/>
  <c r="D5686" i="12"/>
  <c r="D5685" i="12"/>
  <c r="D5684" i="12"/>
  <c r="D5683" i="12"/>
  <c r="D5682" i="12"/>
  <c r="D5681" i="12"/>
  <c r="D5680" i="12"/>
  <c r="D5679" i="12"/>
  <c r="D7453" i="12"/>
  <c r="D7404" i="12"/>
  <c r="D4834" i="12"/>
  <c r="D6370" i="12"/>
  <c r="D6369" i="12"/>
  <c r="D3983" i="12"/>
  <c r="D4085" i="12"/>
  <c r="D6554" i="12"/>
  <c r="D6553" i="12"/>
  <c r="D2603" i="12"/>
  <c r="D5812" i="12"/>
  <c r="D7142" i="12"/>
  <c r="D7141" i="12"/>
  <c r="D9155" i="12"/>
  <c r="D8965" i="12"/>
  <c r="D6368" i="12"/>
  <c r="D2925" i="12"/>
  <c r="D2924" i="12"/>
  <c r="D3181" i="12"/>
  <c r="D4287" i="12"/>
  <c r="D4286" i="12"/>
  <c r="D28" i="12"/>
  <c r="D6984" i="12"/>
  <c r="D6983" i="12"/>
  <c r="D3982" i="12"/>
  <c r="D7856" i="12"/>
  <c r="D4998" i="12"/>
  <c r="D4997" i="12"/>
  <c r="D4996" i="12"/>
  <c r="D2923" i="12"/>
  <c r="D2922" i="12"/>
  <c r="D2921" i="12"/>
  <c r="D2920" i="12"/>
  <c r="D2919" i="12"/>
  <c r="D8340" i="12"/>
  <c r="D446" i="12"/>
  <c r="D445" i="12"/>
  <c r="D9812" i="12"/>
  <c r="D45" i="12"/>
  <c r="D44" i="12"/>
  <c r="D9811" i="12"/>
  <c r="D9810" i="12"/>
  <c r="D5123" i="12"/>
  <c r="D5122" i="12"/>
  <c r="D5121" i="12"/>
  <c r="D5120" i="12"/>
  <c r="D5119" i="12"/>
  <c r="D8339" i="12"/>
  <c r="D4539" i="12"/>
  <c r="D4538" i="12"/>
  <c r="D9357" i="12"/>
  <c r="D8338" i="12"/>
  <c r="D9809" i="12"/>
  <c r="D4537" i="12"/>
  <c r="D4536" i="12"/>
  <c r="D4535" i="12"/>
  <c r="D4534" i="12"/>
  <c r="D4533" i="12"/>
  <c r="D4532" i="12"/>
  <c r="D4531" i="12"/>
  <c r="D4530" i="12"/>
  <c r="D4529" i="12"/>
  <c r="D6367" i="12"/>
  <c r="D7192" i="12"/>
  <c r="D7191" i="12"/>
  <c r="D8636" i="12"/>
  <c r="D8635" i="12"/>
  <c r="D2918" i="12"/>
  <c r="D5118" i="12"/>
  <c r="D5117" i="12"/>
  <c r="D2917" i="12"/>
  <c r="D2916" i="12"/>
  <c r="D2915" i="12"/>
  <c r="D9024" i="12"/>
  <c r="D9023" i="12"/>
  <c r="D9022" i="12"/>
  <c r="D9021" i="12"/>
  <c r="D9020" i="12"/>
  <c r="D5678" i="12"/>
  <c r="D5677" i="12"/>
  <c r="D5676" i="12"/>
  <c r="D3302" i="12"/>
  <c r="D3301" i="12"/>
  <c r="D3300" i="12"/>
  <c r="D3299" i="12"/>
  <c r="D3298" i="12"/>
  <c r="D3297" i="12"/>
  <c r="D3296" i="12"/>
  <c r="D3295" i="12"/>
  <c r="D3294" i="12"/>
  <c r="D5675" i="12"/>
  <c r="D5674" i="12"/>
  <c r="D5673" i="12"/>
  <c r="D5811" i="12"/>
  <c r="D5810" i="12"/>
  <c r="D3764" i="12"/>
  <c r="D3763" i="12"/>
  <c r="D3762" i="12"/>
  <c r="D7601" i="12"/>
  <c r="D7600" i="12"/>
  <c r="D7599" i="12"/>
  <c r="D7598" i="12"/>
  <c r="D7597" i="12"/>
  <c r="D7596" i="12"/>
  <c r="D7595" i="12"/>
  <c r="D7594" i="12"/>
  <c r="D9917" i="12"/>
  <c r="D9916" i="12"/>
  <c r="D8964" i="12"/>
  <c r="D3965" i="12"/>
  <c r="D8634" i="12"/>
  <c r="D7367" i="12"/>
  <c r="D200" i="12"/>
  <c r="D199" i="12"/>
  <c r="D7366" i="12"/>
  <c r="D7365" i="12"/>
  <c r="D7364" i="12"/>
  <c r="D7363" i="12"/>
  <c r="D7362" i="12"/>
  <c r="D7361" i="12"/>
  <c r="D7360" i="12"/>
  <c r="D7359" i="12"/>
  <c r="D10166" i="12"/>
  <c r="D2577" i="12"/>
  <c r="D2576" i="12"/>
  <c r="D2575" i="12"/>
  <c r="D2574" i="12"/>
  <c r="D2573" i="12"/>
  <c r="D1842" i="12"/>
  <c r="D1841" i="12"/>
  <c r="D1840" i="12"/>
  <c r="D1839" i="12"/>
  <c r="D1838" i="12"/>
  <c r="D1837" i="12"/>
  <c r="D1836" i="12"/>
  <c r="D1835" i="12"/>
  <c r="D1834" i="12"/>
  <c r="D1833" i="12"/>
  <c r="D1832" i="12"/>
  <c r="D1831" i="12"/>
  <c r="D1830" i="12"/>
  <c r="D1829" i="12"/>
  <c r="D1828" i="12"/>
  <c r="D1827" i="12"/>
  <c r="D1826" i="12"/>
  <c r="D1825" i="12"/>
  <c r="D1824" i="12"/>
  <c r="D1823" i="12"/>
  <c r="D4105" i="12"/>
  <c r="D1822" i="12"/>
  <c r="D1821" i="12"/>
  <c r="D1820" i="12"/>
  <c r="D1819" i="12"/>
  <c r="D2383" i="12"/>
  <c r="D2382" i="12"/>
  <c r="D2381" i="12"/>
  <c r="D2380" i="12"/>
  <c r="D1818" i="12"/>
  <c r="D1817" i="12"/>
  <c r="D1816" i="12"/>
  <c r="D1815" i="12"/>
  <c r="D1814" i="12"/>
  <c r="D1813" i="12"/>
  <c r="D1812" i="12"/>
  <c r="D1811" i="12"/>
  <c r="D1810" i="12"/>
  <c r="D1809" i="12"/>
  <c r="D1808" i="12"/>
  <c r="D1807" i="12"/>
  <c r="D1806" i="12"/>
  <c r="D1805" i="12"/>
  <c r="D2379" i="12"/>
  <c r="D2378" i="12"/>
  <c r="D2377" i="12"/>
  <c r="D2376" i="12"/>
  <c r="D2375" i="12"/>
  <c r="D2374" i="12"/>
  <c r="D2373" i="12"/>
  <c r="D2372" i="12"/>
  <c r="D2371" i="12"/>
  <c r="D2370" i="12"/>
  <c r="D2369" i="12"/>
  <c r="D2368" i="12"/>
  <c r="D2367" i="12"/>
  <c r="D2366" i="12"/>
  <c r="D2365" i="12"/>
  <c r="D2364" i="12"/>
  <c r="D2363" i="12"/>
  <c r="D2362" i="12"/>
  <c r="D2361" i="12"/>
  <c r="D2360" i="12"/>
  <c r="D2359" i="12"/>
  <c r="D2358" i="12"/>
  <c r="D2357" i="12"/>
  <c r="D2356" i="12"/>
  <c r="D2355" i="12"/>
  <c r="D2354" i="12"/>
  <c r="D2353" i="12"/>
  <c r="D2352" i="12"/>
  <c r="D2351" i="12"/>
  <c r="D2350" i="12"/>
  <c r="D2349" i="12"/>
  <c r="D2348" i="12"/>
  <c r="D2347" i="12"/>
  <c r="D2346" i="12"/>
  <c r="D2345" i="12"/>
  <c r="D2344" i="12"/>
  <c r="D2343" i="12"/>
  <c r="D2342" i="12"/>
  <c r="D3339" i="12"/>
  <c r="D5672" i="12"/>
  <c r="D8963" i="12"/>
  <c r="D27" i="12"/>
  <c r="D588" i="12"/>
  <c r="D7982" i="12"/>
  <c r="D7981" i="12"/>
  <c r="D7980" i="12"/>
  <c r="D7979" i="12"/>
  <c r="D7978" i="12"/>
  <c r="D7977" i="12"/>
  <c r="D7976" i="12"/>
  <c r="D161" i="12"/>
  <c r="D7140" i="12"/>
  <c r="D7139" i="12"/>
  <c r="D587" i="12"/>
  <c r="D586" i="12"/>
  <c r="D444" i="12"/>
  <c r="D443" i="12"/>
  <c r="D6869" i="12"/>
  <c r="D1804" i="12"/>
  <c r="D1803" i="12"/>
  <c r="D5809" i="12"/>
  <c r="D5808" i="12"/>
  <c r="D5807" i="12"/>
  <c r="D5806" i="12"/>
  <c r="D5805" i="12"/>
  <c r="D5804" i="12"/>
  <c r="D5803" i="12"/>
  <c r="D5802" i="12"/>
  <c r="D5801" i="12"/>
  <c r="D7593" i="12"/>
  <c r="D6842" i="12"/>
  <c r="D6841" i="12"/>
  <c r="D6840" i="12"/>
  <c r="D7592" i="12"/>
  <c r="D62" i="12"/>
  <c r="D61" i="12"/>
  <c r="D304" i="12"/>
  <c r="D198" i="12"/>
  <c r="D7758" i="12"/>
  <c r="D5800" i="12"/>
  <c r="D8633" i="12"/>
  <c r="D8632" i="12"/>
  <c r="D8631" i="12"/>
  <c r="D8630" i="12"/>
  <c r="D8629" i="12"/>
  <c r="D8628" i="12"/>
  <c r="D8627" i="12"/>
  <c r="D8626" i="12"/>
  <c r="D8625" i="12"/>
  <c r="D8624" i="12"/>
  <c r="D8623" i="12"/>
  <c r="D8622" i="12"/>
  <c r="D8621" i="12"/>
  <c r="D8620" i="12"/>
  <c r="D8619" i="12"/>
  <c r="D8618" i="12"/>
  <c r="D8617" i="12"/>
  <c r="D8616" i="12"/>
  <c r="D8615" i="12"/>
  <c r="D8614" i="12"/>
  <c r="D8613" i="12"/>
  <c r="D8612" i="12"/>
  <c r="D8611" i="12"/>
  <c r="D8610" i="12"/>
  <c r="D8609" i="12"/>
  <c r="D8608" i="12"/>
  <c r="D8607" i="12"/>
  <c r="D8606" i="12"/>
  <c r="D8605" i="12"/>
  <c r="D8604" i="12"/>
  <c r="D8603" i="12"/>
  <c r="D8602" i="12"/>
  <c r="D8601" i="12"/>
  <c r="D8600" i="12"/>
  <c r="D8599" i="12"/>
  <c r="D8598" i="12"/>
  <c r="D8597" i="12"/>
  <c r="D8596" i="12"/>
  <c r="D8595" i="12"/>
  <c r="D8594" i="12"/>
  <c r="D8593" i="12"/>
  <c r="D8592" i="12"/>
  <c r="D8591" i="12"/>
  <c r="D8590" i="12"/>
  <c r="D8589" i="12"/>
  <c r="D8588" i="12"/>
  <c r="D8587" i="12"/>
  <c r="D8586" i="12"/>
  <c r="D8585" i="12"/>
  <c r="D8584" i="12"/>
  <c r="D8583" i="12"/>
  <c r="D8582" i="12"/>
  <c r="D8581" i="12"/>
  <c r="D8580" i="12"/>
  <c r="D8579" i="12"/>
  <c r="D8578" i="12"/>
  <c r="D8577" i="12"/>
  <c r="D8576" i="12"/>
  <c r="D8575" i="12"/>
  <c r="D8574" i="12"/>
  <c r="D8573" i="12"/>
  <c r="D8572" i="12"/>
  <c r="D1802" i="12"/>
  <c r="D442" i="12"/>
  <c r="D441" i="12"/>
  <c r="D9126" i="12"/>
  <c r="D9125" i="12"/>
  <c r="D9124" i="12"/>
  <c r="D9123" i="12"/>
  <c r="D9122" i="12"/>
  <c r="D9121" i="12"/>
  <c r="D9120" i="12"/>
  <c r="D9119" i="12"/>
  <c r="D9118" i="12"/>
  <c r="D9117" i="12"/>
  <c r="D9116" i="12"/>
  <c r="D9115" i="12"/>
  <c r="D9114" i="12"/>
  <c r="D9113" i="12"/>
  <c r="D9112" i="12"/>
  <c r="D9111" i="12"/>
  <c r="D9110" i="12"/>
  <c r="D9109" i="12"/>
  <c r="D9108" i="12"/>
  <c r="D9107" i="12"/>
  <c r="D9106" i="12"/>
  <c r="D9105" i="12"/>
  <c r="D9104" i="12"/>
  <c r="D9103" i="12"/>
  <c r="D9102" i="12"/>
  <c r="D9101" i="12"/>
  <c r="D9100" i="12"/>
  <c r="D9099" i="12"/>
  <c r="D9356" i="12"/>
  <c r="D9355" i="12"/>
  <c r="D9354" i="12"/>
  <c r="D9353" i="12"/>
  <c r="D8571" i="12"/>
  <c r="D8570" i="12"/>
  <c r="D8569" i="12"/>
  <c r="D5116" i="12"/>
  <c r="D8568" i="12"/>
  <c r="D8567" i="12"/>
  <c r="D8566" i="12"/>
  <c r="D8565" i="12"/>
  <c r="D8564" i="12"/>
  <c r="D8563" i="12"/>
  <c r="D9808" i="12"/>
  <c r="D8140" i="12"/>
  <c r="D8139" i="12"/>
  <c r="D8138" i="12"/>
  <c r="D8137" i="12"/>
  <c r="D8136" i="12"/>
  <c r="D8135" i="12"/>
  <c r="D8134" i="12"/>
  <c r="D8133" i="12"/>
  <c r="D8132" i="12"/>
  <c r="D8131" i="12"/>
  <c r="D8130" i="12"/>
  <c r="D8129" i="12"/>
  <c r="D8128" i="12"/>
  <c r="D8127" i="12"/>
  <c r="D8126" i="12"/>
  <c r="D8125" i="12"/>
  <c r="D8124" i="12"/>
  <c r="D8123" i="12"/>
  <c r="D8122" i="12"/>
  <c r="D8121" i="12"/>
  <c r="D8120" i="12"/>
  <c r="D8119" i="12"/>
  <c r="D8118" i="12"/>
  <c r="D8117" i="12"/>
  <c r="D8116" i="12"/>
  <c r="D8115" i="12"/>
  <c r="D8114" i="12"/>
  <c r="D8113" i="12"/>
  <c r="D8112" i="12"/>
  <c r="D8111" i="12"/>
  <c r="D8110" i="12"/>
  <c r="D8109" i="12"/>
  <c r="D8108" i="12"/>
  <c r="D8107" i="12"/>
  <c r="D8106" i="12"/>
  <c r="D8105" i="12"/>
  <c r="D8104" i="12"/>
  <c r="D9352" i="12"/>
  <c r="D9351" i="12"/>
  <c r="D9350" i="12"/>
  <c r="D9349" i="12"/>
  <c r="D9348" i="12"/>
  <c r="D9347" i="12"/>
  <c r="D9346" i="12"/>
  <c r="D9345" i="12"/>
  <c r="D9344" i="12"/>
  <c r="D9343" i="12"/>
  <c r="D9342" i="12"/>
  <c r="D9341" i="12"/>
  <c r="D9340" i="12"/>
  <c r="D9339" i="12"/>
  <c r="D9338" i="12"/>
  <c r="D9337" i="12"/>
  <c r="D9336" i="12"/>
  <c r="D9335" i="12"/>
  <c r="D9334" i="12"/>
  <c r="D9333" i="12"/>
  <c r="D9332" i="12"/>
  <c r="D9331" i="12"/>
  <c r="D9330" i="12"/>
  <c r="D9329" i="12"/>
  <c r="D9328" i="12"/>
  <c r="D9327" i="12"/>
  <c r="D9326" i="12"/>
  <c r="D9325" i="12"/>
  <c r="D9324" i="12"/>
  <c r="D9323" i="12"/>
  <c r="D9322" i="12"/>
  <c r="D9321" i="12"/>
  <c r="D9320" i="12"/>
  <c r="D9319" i="12"/>
  <c r="D9318" i="12"/>
  <c r="D9317" i="12"/>
  <c r="D9316" i="12"/>
  <c r="D9315" i="12"/>
  <c r="D9314" i="12"/>
  <c r="D9313" i="12"/>
  <c r="D9312" i="12"/>
  <c r="D9311" i="12"/>
  <c r="D9310" i="12"/>
  <c r="D9309" i="12"/>
  <c r="D9308" i="12"/>
  <c r="D9307" i="12"/>
  <c r="D9306" i="12"/>
  <c r="D9305" i="12"/>
  <c r="D9304" i="12"/>
  <c r="D9303" i="12"/>
  <c r="D9302" i="12"/>
  <c r="D9301" i="12"/>
  <c r="D9300" i="12"/>
  <c r="D9299" i="12"/>
  <c r="D9298" i="12"/>
  <c r="D9297" i="12"/>
  <c r="D9296" i="12"/>
  <c r="D9295" i="12"/>
  <c r="D9294" i="12"/>
  <c r="D9293" i="12"/>
  <c r="D9292" i="12"/>
  <c r="D9291" i="12"/>
  <c r="D9290" i="12"/>
  <c r="D9289" i="12"/>
  <c r="D9288" i="12"/>
  <c r="D8562" i="12"/>
  <c r="D8561" i="12"/>
  <c r="D8560" i="12"/>
  <c r="D7591" i="12"/>
  <c r="D7590" i="12"/>
  <c r="D7589" i="12"/>
  <c r="D7588" i="12"/>
  <c r="D7587" i="12"/>
  <c r="D7586" i="12"/>
  <c r="D7585" i="12"/>
  <c r="D7584" i="12"/>
  <c r="D7583" i="12"/>
  <c r="D7582" i="12"/>
  <c r="D7581" i="12"/>
  <c r="D7580" i="12"/>
  <c r="D7579" i="12"/>
  <c r="D7578" i="12"/>
  <c r="D7577" i="12"/>
  <c r="D7576" i="12"/>
  <c r="D7575" i="12"/>
  <c r="D7574" i="12"/>
  <c r="D7573" i="12"/>
  <c r="D7572" i="12"/>
  <c r="D7571" i="12"/>
  <c r="D7570" i="12"/>
  <c r="D7569" i="12"/>
  <c r="D7568" i="12"/>
  <c r="D7567" i="12"/>
  <c r="D7566" i="12"/>
  <c r="D7565" i="12"/>
  <c r="D7564" i="12"/>
  <c r="D7563" i="12"/>
  <c r="D7562" i="12"/>
  <c r="D7561" i="12"/>
  <c r="D7560" i="12"/>
  <c r="D7559" i="12"/>
  <c r="D7558" i="12"/>
  <c r="D7557" i="12"/>
  <c r="D7556" i="12"/>
  <c r="D7555" i="12"/>
  <c r="D7554" i="12"/>
  <c r="D7553" i="12"/>
  <c r="D7552" i="12"/>
  <c r="D7551" i="12"/>
  <c r="D7550" i="12"/>
  <c r="D7549" i="12"/>
  <c r="D7548" i="12"/>
  <c r="D7547" i="12"/>
  <c r="D7546" i="12"/>
  <c r="D7545" i="12"/>
  <c r="D7544" i="12"/>
  <c r="D7543" i="12"/>
  <c r="D7542" i="12"/>
  <c r="D7541" i="12"/>
  <c r="D7540" i="12"/>
  <c r="D7539" i="12"/>
  <c r="D7538" i="12"/>
  <c r="D7537" i="12"/>
  <c r="D7536" i="12"/>
  <c r="D7535" i="12"/>
  <c r="D7534" i="12"/>
  <c r="D7533" i="12"/>
  <c r="D7532" i="12"/>
  <c r="D9287" i="12"/>
  <c r="D9286" i="12"/>
  <c r="D9285" i="12"/>
  <c r="D9284" i="12"/>
  <c r="D9283" i="12"/>
  <c r="D9282" i="12"/>
  <c r="D9281" i="12"/>
  <c r="D9280" i="12"/>
  <c r="D8559" i="12"/>
  <c r="D5671" i="12"/>
  <c r="D5670" i="12"/>
  <c r="D5669" i="12"/>
  <c r="D5668" i="12"/>
  <c r="D5667" i="12"/>
  <c r="D5666" i="12"/>
  <c r="D5665" i="12"/>
  <c r="D5664" i="12"/>
  <c r="D5663" i="12"/>
  <c r="D5662" i="12"/>
  <c r="D9807" i="12"/>
  <c r="D4528" i="12"/>
  <c r="D4527" i="12"/>
  <c r="D4526" i="12"/>
  <c r="D4525" i="12"/>
  <c r="D4524" i="12"/>
  <c r="D4523" i="12"/>
  <c r="D9806" i="12"/>
  <c r="D9805" i="12"/>
  <c r="D9804" i="12"/>
  <c r="D9803" i="12"/>
  <c r="D4995" i="12"/>
  <c r="D4994" i="12"/>
  <c r="D1801" i="12"/>
  <c r="D1800" i="12"/>
  <c r="D1799" i="12"/>
  <c r="D2253" i="12"/>
  <c r="D2252" i="12"/>
  <c r="D2251" i="12"/>
  <c r="D9802" i="12"/>
  <c r="D678" i="12"/>
  <c r="D8337" i="12"/>
  <c r="D7855" i="12"/>
  <c r="D10165" i="12"/>
  <c r="D8336" i="12"/>
  <c r="D4522" i="12"/>
  <c r="D4521" i="12"/>
  <c r="D4520" i="12"/>
  <c r="D4519" i="12"/>
  <c r="D8335" i="12"/>
  <c r="D8334" i="12"/>
  <c r="D8333" i="12"/>
  <c r="D8332" i="12"/>
  <c r="D8331" i="12"/>
  <c r="D8330" i="12"/>
  <c r="D8329" i="12"/>
  <c r="D8328" i="12"/>
  <c r="D8327" i="12"/>
  <c r="D8326" i="12"/>
  <c r="D8325" i="12"/>
  <c r="D8324" i="12"/>
  <c r="D8323" i="12"/>
  <c r="D10164" i="12"/>
  <c r="D6453" i="12"/>
  <c r="D33" i="12"/>
  <c r="D32" i="12"/>
  <c r="D31" i="12"/>
  <c r="D30" i="12"/>
  <c r="D29" i="12"/>
  <c r="D9279" i="12"/>
  <c r="D9278" i="12"/>
  <c r="D7190" i="12"/>
  <c r="D5661" i="12"/>
  <c r="D5660" i="12"/>
  <c r="D5659" i="12"/>
  <c r="D5658" i="12"/>
  <c r="D2914" i="12"/>
  <c r="D4787" i="12"/>
  <c r="D803" i="12"/>
  <c r="D767" i="12"/>
  <c r="D766" i="12"/>
  <c r="D765" i="12"/>
  <c r="D764" i="12"/>
  <c r="D763" i="12"/>
  <c r="D762" i="12"/>
  <c r="D761" i="12"/>
  <c r="D1636" i="12"/>
  <c r="D6982" i="12"/>
  <c r="D6981" i="12"/>
  <c r="D6980" i="12"/>
  <c r="D6979" i="12"/>
  <c r="D6978" i="12"/>
  <c r="D6977" i="12"/>
  <c r="D7189" i="12"/>
  <c r="D7975" i="12"/>
  <c r="D4786" i="12"/>
  <c r="D5657" i="12"/>
  <c r="D2341" i="12"/>
  <c r="D2340" i="12"/>
  <c r="D5656" i="12"/>
  <c r="D5655" i="12"/>
  <c r="D5654" i="12"/>
  <c r="D6585" i="12"/>
  <c r="D2913" i="12"/>
  <c r="D10163" i="12"/>
  <c r="D8322" i="12"/>
  <c r="D4207" i="12"/>
  <c r="D5934" i="12"/>
  <c r="D5933" i="12"/>
  <c r="D5932" i="12"/>
  <c r="D5931" i="12"/>
  <c r="D5930" i="12"/>
  <c r="D5929" i="12"/>
  <c r="D5928" i="12"/>
  <c r="D5927" i="12"/>
  <c r="D5926" i="12"/>
  <c r="D2912" i="12"/>
  <c r="D440" i="12"/>
  <c r="D8558" i="12"/>
  <c r="D9019" i="12"/>
  <c r="D7336" i="12"/>
  <c r="D677" i="12"/>
  <c r="D676" i="12"/>
  <c r="D2911" i="12"/>
  <c r="D2910" i="12"/>
  <c r="D2909" i="12"/>
  <c r="D2908" i="12"/>
  <c r="D2907" i="12"/>
  <c r="D2906" i="12"/>
  <c r="D2905" i="12"/>
  <c r="D2904" i="12"/>
  <c r="D2903" i="12"/>
  <c r="D2902" i="12"/>
  <c r="D2901" i="12"/>
  <c r="D2900" i="12"/>
  <c r="D9561" i="12"/>
  <c r="D9560" i="12"/>
  <c r="D7138" i="12"/>
  <c r="D6366" i="12"/>
  <c r="D2339" i="12"/>
  <c r="D7531" i="12"/>
  <c r="D7530" i="12"/>
  <c r="D7188" i="12"/>
  <c r="D8092" i="12"/>
  <c r="D7294" i="12"/>
  <c r="D7293" i="12"/>
  <c r="D7292" i="12"/>
  <c r="D7291" i="12"/>
  <c r="D5653" i="12"/>
  <c r="D5652" i="12"/>
  <c r="D5651" i="12"/>
  <c r="D5650" i="12"/>
  <c r="D5649" i="12"/>
  <c r="D5648" i="12"/>
  <c r="D5647" i="12"/>
  <c r="D5646" i="12"/>
  <c r="D5645" i="12"/>
  <c r="D5644" i="12"/>
  <c r="D5643" i="12"/>
  <c r="D6365" i="12"/>
  <c r="D6364" i="12"/>
  <c r="D10162" i="12"/>
  <c r="D10161" i="12"/>
  <c r="D10160" i="12"/>
  <c r="D3273" i="12"/>
  <c r="D3272" i="12"/>
  <c r="D3271" i="12"/>
  <c r="D3270" i="12"/>
  <c r="D3269" i="12"/>
  <c r="D3268" i="12"/>
  <c r="D3267" i="12"/>
  <c r="D3266" i="12"/>
  <c r="D3265" i="12"/>
  <c r="D3264" i="12"/>
  <c r="D3263" i="12"/>
  <c r="D3262" i="12"/>
  <c r="D3261" i="12"/>
  <c r="D3260" i="12"/>
  <c r="D3259" i="12"/>
  <c r="D3258" i="12"/>
  <c r="D7529" i="12"/>
  <c r="D197" i="12"/>
  <c r="D6909" i="12"/>
  <c r="D7137" i="12"/>
  <c r="D6719" i="12"/>
  <c r="D6718" i="12"/>
  <c r="D6717" i="12"/>
  <c r="D6716" i="12"/>
  <c r="D6715" i="12"/>
  <c r="D8321" i="12"/>
  <c r="D4450" i="12"/>
  <c r="D4449" i="12"/>
  <c r="D4448" i="12"/>
  <c r="D4447" i="12"/>
  <c r="D4446" i="12"/>
  <c r="D4445" i="12"/>
  <c r="D4444" i="12"/>
  <c r="D2899" i="12"/>
  <c r="D2898" i="12"/>
  <c r="D2897" i="12"/>
  <c r="D2896" i="12"/>
  <c r="D2895" i="12"/>
  <c r="D3338" i="12"/>
  <c r="D1798" i="12"/>
  <c r="D1797" i="12"/>
  <c r="D1796" i="12"/>
  <c r="D1795" i="12"/>
  <c r="D4518" i="12"/>
  <c r="D8557" i="12"/>
  <c r="D103" i="12"/>
  <c r="D4108" i="12"/>
  <c r="D4076" i="12"/>
  <c r="D5115" i="12"/>
  <c r="D4075" i="12"/>
  <c r="D4074" i="12"/>
  <c r="D585" i="12"/>
  <c r="D584" i="12"/>
  <c r="D583" i="12"/>
  <c r="D582" i="12"/>
  <c r="D581" i="12"/>
  <c r="D4119" i="12"/>
  <c r="D4107" i="12"/>
  <c r="D439" i="12"/>
  <c r="D802" i="12"/>
  <c r="D801" i="12"/>
  <c r="D800" i="12"/>
  <c r="D799" i="12"/>
  <c r="D798" i="12"/>
  <c r="D797" i="12"/>
  <c r="D796" i="12"/>
  <c r="D3257" i="12"/>
  <c r="D3256" i="12"/>
  <c r="D438" i="12"/>
  <c r="D437" i="12"/>
  <c r="D436" i="12"/>
  <c r="D435" i="12"/>
  <c r="D434" i="12"/>
  <c r="D433" i="12"/>
  <c r="D3314" i="12"/>
  <c r="D2894" i="12"/>
  <c r="D2893" i="12"/>
  <c r="D2892" i="12"/>
  <c r="D2891" i="12"/>
  <c r="D2890" i="12"/>
  <c r="D2889" i="12"/>
  <c r="D2888" i="12"/>
  <c r="D2887" i="12"/>
  <c r="D2886" i="12"/>
  <c r="D2885" i="12"/>
  <c r="D2884" i="12"/>
  <c r="D2883" i="12"/>
  <c r="D519" i="12"/>
  <c r="D518" i="12"/>
  <c r="D517" i="12"/>
  <c r="D516" i="12"/>
  <c r="D9644" i="12"/>
  <c r="D6584" i="12"/>
  <c r="D6583" i="12"/>
  <c r="D6582" i="12"/>
  <c r="D9643" i="12"/>
  <c r="D3223" i="12"/>
  <c r="D3222" i="12"/>
  <c r="D3221" i="12"/>
  <c r="D3220" i="12"/>
  <c r="D3219" i="12"/>
  <c r="D3218" i="12"/>
  <c r="D3217" i="12"/>
  <c r="D1794" i="12"/>
  <c r="D8055" i="12"/>
  <c r="D3216" i="12"/>
  <c r="D3215" i="12"/>
  <c r="D3214" i="12"/>
  <c r="D3213" i="12"/>
  <c r="D3212" i="12"/>
  <c r="D3211" i="12"/>
  <c r="D3210" i="12"/>
  <c r="D3209" i="12"/>
  <c r="D3208" i="12"/>
  <c r="D3207" i="12"/>
  <c r="D3206" i="12"/>
  <c r="D3205" i="12"/>
  <c r="D3204" i="12"/>
  <c r="D3203" i="12"/>
  <c r="D3202" i="12"/>
  <c r="D3201" i="12"/>
  <c r="D3200" i="12"/>
  <c r="D3199" i="12"/>
  <c r="D3198" i="12"/>
  <c r="D3197" i="12"/>
  <c r="D2882" i="12"/>
  <c r="D2881" i="12"/>
  <c r="D2880" i="12"/>
  <c r="D3196" i="12"/>
  <c r="D3195" i="12"/>
  <c r="D3194" i="12"/>
  <c r="D3193" i="12"/>
  <c r="D3192" i="12"/>
  <c r="D3191" i="12"/>
  <c r="D3190" i="12"/>
  <c r="D3189" i="12"/>
  <c r="D3188" i="12"/>
  <c r="D8320" i="12"/>
  <c r="D3187" i="12"/>
  <c r="D3186" i="12"/>
  <c r="D432" i="12"/>
  <c r="D431" i="12"/>
  <c r="D430" i="12"/>
  <c r="D429" i="12"/>
  <c r="D428" i="12"/>
  <c r="D427" i="12"/>
  <c r="D426" i="12"/>
  <c r="D425" i="12"/>
  <c r="D6976" i="12"/>
  <c r="D6975" i="12"/>
  <c r="D2582" i="12"/>
  <c r="D231" i="12"/>
  <c r="D8556" i="12"/>
  <c r="D10159" i="12"/>
  <c r="D8319" i="12"/>
  <c r="D2250" i="12"/>
  <c r="D4206" i="12"/>
  <c r="D4335" i="12"/>
  <c r="D7187" i="12"/>
  <c r="D4205" i="12"/>
  <c r="D4204" i="12"/>
  <c r="D10241" i="12"/>
  <c r="D7974" i="12"/>
  <c r="D6908" i="12"/>
  <c r="D4993" i="12"/>
  <c r="D4992" i="12"/>
  <c r="D4991" i="12"/>
  <c r="D7186" i="12"/>
  <c r="D6974" i="12"/>
  <c r="D6973" i="12"/>
  <c r="D3964" i="12"/>
  <c r="D4401" i="12"/>
  <c r="D6363" i="12"/>
  <c r="D8103" i="12"/>
  <c r="D8102" i="12"/>
  <c r="D2879" i="12"/>
  <c r="D2878" i="12"/>
  <c r="D2877" i="12"/>
  <c r="D110" i="12"/>
  <c r="D6362" i="12"/>
  <c r="D6361" i="12"/>
  <c r="D6360" i="12"/>
  <c r="D6359" i="12"/>
  <c r="D6358" i="12"/>
  <c r="D6357" i="12"/>
  <c r="D6356" i="12"/>
  <c r="D6355" i="12"/>
  <c r="D6354" i="12"/>
  <c r="D6353" i="12"/>
  <c r="D1255" i="12"/>
  <c r="D424" i="12"/>
  <c r="D6352" i="12"/>
  <c r="D6351" i="12"/>
  <c r="D6350" i="12"/>
  <c r="D6349" i="12"/>
  <c r="D6348" i="12"/>
  <c r="D8555" i="12"/>
  <c r="D8554" i="12"/>
  <c r="D8553" i="12"/>
  <c r="D4130" i="12"/>
  <c r="D4129" i="12"/>
  <c r="D6347" i="12"/>
  <c r="D6346" i="12"/>
  <c r="D6345" i="12"/>
  <c r="D6344" i="12"/>
  <c r="D303" i="12"/>
  <c r="D302" i="12"/>
  <c r="D301" i="12"/>
  <c r="D300" i="12"/>
  <c r="D299" i="12"/>
  <c r="D9154" i="12"/>
  <c r="D9153" i="12"/>
  <c r="D5642" i="12"/>
  <c r="D5641" i="12"/>
  <c r="D5640" i="12"/>
  <c r="D5639" i="12"/>
  <c r="D9801" i="12"/>
  <c r="D8318" i="12"/>
  <c r="D298" i="12"/>
  <c r="D297" i="12"/>
  <c r="D296" i="12"/>
  <c r="D295" i="12"/>
  <c r="D294" i="12"/>
  <c r="D9277" i="12"/>
  <c r="D9559" i="12"/>
  <c r="D9558" i="12"/>
  <c r="D9557" i="12"/>
  <c r="D9800" i="12"/>
  <c r="D5638" i="12"/>
  <c r="D5637" i="12"/>
  <c r="D5636" i="12"/>
  <c r="D5635" i="12"/>
  <c r="D5634" i="12"/>
  <c r="D5633" i="12"/>
  <c r="D5632" i="12"/>
  <c r="D5631" i="12"/>
  <c r="D5630" i="12"/>
  <c r="D5629" i="12"/>
  <c r="D5628" i="12"/>
  <c r="D423" i="12"/>
  <c r="D422" i="12"/>
  <c r="D421" i="12"/>
  <c r="D6343" i="12"/>
  <c r="D6342" i="12"/>
  <c r="D6809" i="12"/>
  <c r="D293" i="12"/>
  <c r="D292" i="12"/>
  <c r="D291" i="12"/>
  <c r="D290" i="12"/>
  <c r="D5114" i="12"/>
  <c r="D6642" i="12"/>
  <c r="D6641" i="12"/>
  <c r="D6640" i="12"/>
  <c r="D6639" i="12"/>
  <c r="D6638" i="12"/>
  <c r="D6637" i="12"/>
  <c r="D6636" i="12"/>
  <c r="D2876" i="12"/>
  <c r="D2875" i="12"/>
  <c r="D2874" i="12"/>
  <c r="D2873" i="12"/>
  <c r="D2872" i="12"/>
  <c r="D2871" i="12"/>
  <c r="D2870" i="12"/>
  <c r="D2869" i="12"/>
  <c r="D2868" i="12"/>
  <c r="D2867" i="12"/>
  <c r="D2866" i="12"/>
  <c r="D2865" i="12"/>
  <c r="D2864" i="12"/>
  <c r="D2863" i="12"/>
  <c r="D2862" i="12"/>
  <c r="D2861" i="12"/>
  <c r="D2860" i="12"/>
  <c r="D2859" i="12"/>
  <c r="D2858" i="12"/>
  <c r="D2857" i="12"/>
  <c r="D2856" i="12"/>
  <c r="D2855" i="12"/>
  <c r="D2854" i="12"/>
  <c r="D2853" i="12"/>
  <c r="D2852" i="12"/>
  <c r="D2851" i="12"/>
  <c r="D6839" i="12"/>
  <c r="D6838" i="12"/>
  <c r="D6837" i="12"/>
  <c r="D6836" i="12"/>
  <c r="D8317" i="12"/>
  <c r="D420" i="12"/>
  <c r="D6341" i="12"/>
  <c r="D6340" i="12"/>
  <c r="D6339" i="12"/>
  <c r="D6338" i="12"/>
  <c r="D6337" i="12"/>
  <c r="D6336" i="12"/>
  <c r="D289" i="12"/>
  <c r="D288" i="12"/>
  <c r="D6335" i="12"/>
  <c r="D6334" i="12"/>
  <c r="D6333" i="12"/>
  <c r="D6332" i="12"/>
  <c r="D6331" i="12"/>
  <c r="D4443" i="12"/>
  <c r="D4442" i="12"/>
  <c r="D4441" i="12"/>
  <c r="D1254" i="12"/>
  <c r="D1253" i="12"/>
  <c r="D1252" i="12"/>
  <c r="D1251" i="12"/>
  <c r="D6330" i="12"/>
  <c r="D6329" i="12"/>
  <c r="D6328" i="12"/>
  <c r="D6327" i="12"/>
  <c r="D6326" i="12"/>
  <c r="D6325" i="12"/>
  <c r="D6324" i="12"/>
  <c r="D6323" i="12"/>
  <c r="D6322" i="12"/>
  <c r="D6321" i="12"/>
  <c r="D6320" i="12"/>
  <c r="D6319" i="12"/>
  <c r="D6318" i="12"/>
  <c r="D6317" i="12"/>
  <c r="D6316" i="12"/>
  <c r="D6315" i="12"/>
  <c r="D6314" i="12"/>
  <c r="D6313" i="12"/>
  <c r="D6312" i="12"/>
  <c r="D6311" i="12"/>
  <c r="D6310" i="12"/>
  <c r="D6309" i="12"/>
  <c r="D6308" i="12"/>
  <c r="D6307" i="12"/>
  <c r="D6306" i="12"/>
  <c r="D6305" i="12"/>
  <c r="D6304" i="12"/>
  <c r="D6303" i="12"/>
  <c r="D6302" i="12"/>
  <c r="D6301" i="12"/>
  <c r="D6300" i="12"/>
  <c r="D6299" i="12"/>
  <c r="D6298" i="12"/>
  <c r="D6297" i="12"/>
  <c r="D6296" i="12"/>
  <c r="D6295" i="12"/>
  <c r="D6294" i="12"/>
  <c r="D6293" i="12"/>
  <c r="D6292" i="12"/>
  <c r="D6291" i="12"/>
  <c r="D6290" i="12"/>
  <c r="D6289" i="12"/>
  <c r="D6288" i="12"/>
  <c r="D6287" i="12"/>
  <c r="D6286" i="12"/>
  <c r="D6285" i="12"/>
  <c r="D6284" i="12"/>
  <c r="D6283" i="12"/>
  <c r="D6282" i="12"/>
  <c r="D6281" i="12"/>
  <c r="D6280" i="12"/>
  <c r="D6279" i="12"/>
  <c r="D6278" i="12"/>
  <c r="D6277" i="12"/>
  <c r="D6276" i="12"/>
  <c r="D6275" i="12"/>
  <c r="D6274" i="12"/>
  <c r="D6273" i="12"/>
  <c r="D6272" i="12"/>
  <c r="D6271" i="12"/>
  <c r="D6270" i="12"/>
  <c r="D6269" i="12"/>
  <c r="D6268" i="12"/>
  <c r="D6267" i="12"/>
  <c r="D6266" i="12"/>
  <c r="D6265" i="12"/>
  <c r="D6264" i="12"/>
  <c r="D6263" i="12"/>
  <c r="D6262" i="12"/>
  <c r="D6261" i="12"/>
  <c r="D6260" i="12"/>
  <c r="D6259" i="12"/>
  <c r="D6258" i="12"/>
  <c r="D6257" i="12"/>
  <c r="D6256" i="12"/>
  <c r="D6255" i="12"/>
  <c r="D6254" i="12"/>
  <c r="D6253" i="12"/>
  <c r="D6252" i="12"/>
  <c r="D6251" i="12"/>
  <c r="D6250" i="12"/>
  <c r="D9152" i="12"/>
  <c r="D9151" i="12"/>
  <c r="D6249" i="12"/>
  <c r="D6248" i="12"/>
  <c r="D6247" i="12"/>
  <c r="D6246" i="12"/>
  <c r="D6245" i="12"/>
  <c r="D6244" i="12"/>
  <c r="D6243" i="12"/>
  <c r="D6242" i="12"/>
  <c r="D6241" i="12"/>
  <c r="D6240" i="12"/>
  <c r="D6239" i="12"/>
  <c r="D6238" i="12"/>
  <c r="D6237" i="12"/>
  <c r="D6236" i="12"/>
  <c r="D6235" i="12"/>
  <c r="D6234" i="12"/>
  <c r="D6233" i="12"/>
  <c r="D6232" i="12"/>
  <c r="D6231" i="12"/>
  <c r="D6230" i="12"/>
  <c r="D6229" i="12"/>
  <c r="D6228" i="12"/>
  <c r="D6227" i="12"/>
  <c r="D6226" i="12"/>
  <c r="D6225" i="12"/>
  <c r="D6224" i="12"/>
  <c r="D6223" i="12"/>
  <c r="D6222" i="12"/>
  <c r="D6221" i="12"/>
  <c r="D6220" i="12"/>
  <c r="D6219" i="12"/>
  <c r="D2850" i="12"/>
  <c r="D6218" i="12"/>
  <c r="D6217" i="12"/>
  <c r="D6216" i="12"/>
  <c r="D9276" i="12"/>
  <c r="D9275" i="12"/>
  <c r="D9274" i="12"/>
  <c r="D9273" i="12"/>
  <c r="D1250" i="12"/>
  <c r="D1249" i="12"/>
  <c r="D1248" i="12"/>
  <c r="D1247" i="12"/>
  <c r="D1246" i="12"/>
  <c r="D1245" i="12"/>
  <c r="D1244" i="12"/>
  <c r="D1243" i="12"/>
  <c r="D1242" i="12"/>
  <c r="D1241" i="12"/>
  <c r="D1240" i="12"/>
  <c r="D1239" i="12"/>
  <c r="D1238" i="12"/>
  <c r="D1237" i="12"/>
  <c r="D1236" i="12"/>
  <c r="D644" i="12"/>
  <c r="D10129" i="12"/>
  <c r="D10128" i="12"/>
  <c r="D10127" i="12"/>
  <c r="D10126" i="12"/>
  <c r="D10125" i="12"/>
  <c r="D10124" i="12"/>
  <c r="D7528" i="12"/>
  <c r="D4745" i="12"/>
  <c r="D4744" i="12"/>
  <c r="D4743" i="12"/>
  <c r="D4742" i="12"/>
  <c r="D4741" i="12"/>
  <c r="D4740" i="12"/>
  <c r="D4739" i="12"/>
  <c r="D2849" i="12"/>
  <c r="D2848" i="12"/>
  <c r="D287" i="12"/>
  <c r="D286" i="12"/>
  <c r="D285" i="12"/>
  <c r="D284" i="12"/>
  <c r="D283" i="12"/>
  <c r="D6215" i="12"/>
  <c r="D6214" i="12"/>
  <c r="D6213" i="12"/>
  <c r="D6212" i="12"/>
  <c r="D6211" i="12"/>
  <c r="D6210" i="12"/>
  <c r="D6209" i="12"/>
  <c r="D6208" i="12"/>
  <c r="D6207" i="12"/>
  <c r="D6206" i="12"/>
  <c r="D6205" i="12"/>
  <c r="D6204" i="12"/>
  <c r="D6203" i="12"/>
  <c r="D6202" i="12"/>
  <c r="D6201" i="12"/>
  <c r="D10123" i="12"/>
  <c r="D10122" i="12"/>
  <c r="D10121" i="12"/>
  <c r="D10120" i="12"/>
  <c r="D10119" i="12"/>
  <c r="D10118" i="12"/>
  <c r="D10117" i="12"/>
  <c r="D10116" i="12"/>
  <c r="D10115" i="12"/>
  <c r="D10114" i="12"/>
  <c r="D10113" i="12"/>
  <c r="D10112" i="12"/>
  <c r="D10111" i="12"/>
  <c r="D10110" i="12"/>
  <c r="D4627" i="12"/>
  <c r="D9272" i="12"/>
  <c r="D230" i="12"/>
  <c r="D229" i="12"/>
  <c r="D6200" i="12"/>
  <c r="D6199" i="12"/>
  <c r="D6198" i="12"/>
  <c r="D6197" i="12"/>
  <c r="D6196" i="12"/>
  <c r="D6195" i="12"/>
  <c r="D6194" i="12"/>
  <c r="D6193" i="12"/>
  <c r="D6192" i="12"/>
  <c r="D6191" i="12"/>
  <c r="D6190" i="12"/>
  <c r="D6189" i="12"/>
  <c r="D6188" i="12"/>
  <c r="D6187" i="12"/>
  <c r="D6186" i="12"/>
  <c r="D6185" i="12"/>
  <c r="D6184" i="12"/>
  <c r="D6183" i="12"/>
  <c r="D6182" i="12"/>
  <c r="D6181" i="12"/>
  <c r="D6180" i="12"/>
  <c r="D6179" i="12"/>
  <c r="D6178" i="12"/>
  <c r="D6177" i="12"/>
  <c r="D6176" i="12"/>
  <c r="D4128" i="12"/>
  <c r="D9005" i="12"/>
  <c r="D2847" i="12"/>
  <c r="D6175" i="12"/>
  <c r="D6174" i="12"/>
  <c r="D6173" i="12"/>
  <c r="D6172" i="12"/>
  <c r="D6171" i="12"/>
  <c r="D6170" i="12"/>
  <c r="D6169" i="12"/>
  <c r="D6168" i="12"/>
  <c r="D6167" i="12"/>
  <c r="D6166" i="12"/>
  <c r="D6165" i="12"/>
  <c r="D6164" i="12"/>
  <c r="D6163" i="12"/>
  <c r="D6162" i="12"/>
  <c r="D6161" i="12"/>
  <c r="D6160" i="12"/>
  <c r="D6159" i="12"/>
  <c r="D6158" i="12"/>
  <c r="D6157" i="12"/>
  <c r="D6156" i="12"/>
  <c r="D6155" i="12"/>
  <c r="D4474" i="12"/>
  <c r="D4473" i="12"/>
  <c r="D4472" i="12"/>
  <c r="D6154" i="12"/>
  <c r="D6153" i="12"/>
  <c r="D6152" i="12"/>
  <c r="D2602" i="12"/>
  <c r="D2601" i="12"/>
  <c r="D2600" i="12"/>
  <c r="D2599" i="12"/>
  <c r="D2598" i="12"/>
  <c r="D2597" i="12"/>
  <c r="D2596" i="12"/>
  <c r="D7527" i="12"/>
  <c r="D8552" i="12"/>
  <c r="D8551" i="12"/>
  <c r="D8550" i="12"/>
  <c r="D8549" i="12"/>
  <c r="D5227" i="12"/>
  <c r="D5226" i="12"/>
  <c r="D5225" i="12"/>
  <c r="D5224" i="12"/>
  <c r="D5223" i="12"/>
  <c r="D5222" i="12"/>
  <c r="D5221" i="12"/>
  <c r="D5220" i="12"/>
  <c r="D5219" i="12"/>
  <c r="D5218" i="12"/>
  <c r="D5217" i="12"/>
  <c r="D5216" i="12"/>
  <c r="D5215" i="12"/>
  <c r="D5214" i="12"/>
  <c r="D5213" i="12"/>
  <c r="D5212" i="12"/>
  <c r="D5211" i="12"/>
  <c r="D5210" i="12"/>
  <c r="D6151" i="12"/>
  <c r="D8548" i="12"/>
  <c r="D8547" i="12"/>
  <c r="D9799" i="12"/>
  <c r="D3981" i="12"/>
  <c r="D6972" i="12"/>
  <c r="D6971" i="12"/>
  <c r="D6970" i="12"/>
  <c r="D6969" i="12"/>
  <c r="D6968" i="12"/>
  <c r="D6967" i="12"/>
  <c r="D6966" i="12"/>
  <c r="D6965" i="12"/>
  <c r="D6964" i="12"/>
  <c r="D6963" i="12"/>
  <c r="D6962" i="12"/>
  <c r="D6961" i="12"/>
  <c r="D6960" i="12"/>
  <c r="D2338" i="12"/>
  <c r="D6959" i="12"/>
  <c r="D6958" i="12"/>
  <c r="D6581" i="12"/>
  <c r="D6150" i="12"/>
  <c r="D5627" i="12"/>
  <c r="D5626" i="12"/>
  <c r="D5625" i="12"/>
  <c r="D6149" i="12"/>
  <c r="D5209" i="12"/>
  <c r="D5208" i="12"/>
  <c r="D5207" i="12"/>
  <c r="D5206" i="12"/>
  <c r="D4334" i="12"/>
  <c r="D4333" i="12"/>
  <c r="D4332" i="12"/>
  <c r="D4331" i="12"/>
  <c r="D4330" i="12"/>
  <c r="D4329" i="12"/>
  <c r="D4328" i="12"/>
  <c r="D4327" i="12"/>
  <c r="D4326" i="12"/>
  <c r="D4325" i="12"/>
  <c r="D4324" i="12"/>
  <c r="D4323" i="12"/>
  <c r="D4322" i="12"/>
  <c r="D4321" i="12"/>
  <c r="D4320" i="12"/>
  <c r="D8316" i="12"/>
  <c r="D8315" i="12"/>
  <c r="D4990" i="12"/>
  <c r="D6818" i="12"/>
  <c r="D4764" i="12"/>
  <c r="D4763" i="12"/>
  <c r="D4762" i="12"/>
  <c r="D5799" i="12"/>
  <c r="D3640" i="12"/>
  <c r="D3639" i="12"/>
  <c r="D3638" i="12"/>
  <c r="D3637" i="12"/>
  <c r="D3636" i="12"/>
  <c r="D3635" i="12"/>
  <c r="D3634" i="12"/>
  <c r="D3633" i="12"/>
  <c r="D3632" i="12"/>
  <c r="D3631" i="12"/>
  <c r="D3630" i="12"/>
  <c r="D3629" i="12"/>
  <c r="D3628" i="12"/>
  <c r="D3627" i="12"/>
  <c r="D3626" i="12"/>
  <c r="D1235" i="12"/>
  <c r="D1234" i="12"/>
  <c r="D1233" i="12"/>
  <c r="D6714" i="12"/>
  <c r="D6713" i="12"/>
  <c r="D6712" i="12"/>
  <c r="D6711" i="12"/>
  <c r="D6710" i="12"/>
  <c r="D6709" i="12"/>
  <c r="D6708" i="12"/>
  <c r="D6707" i="12"/>
  <c r="D6706" i="12"/>
  <c r="D6705" i="12"/>
  <c r="D6704" i="12"/>
  <c r="D6703" i="12"/>
  <c r="D6702" i="12"/>
  <c r="D6701" i="12"/>
  <c r="D6700" i="12"/>
  <c r="D6699" i="12"/>
  <c r="D6698" i="12"/>
  <c r="D6697" i="12"/>
  <c r="D6696" i="12"/>
  <c r="D6695" i="12"/>
  <c r="D6694" i="12"/>
  <c r="D6693" i="12"/>
  <c r="D6692" i="12"/>
  <c r="D6691" i="12"/>
  <c r="D6690" i="12"/>
  <c r="D6689" i="12"/>
  <c r="D6688" i="12"/>
  <c r="D6687" i="12"/>
  <c r="D6686" i="12"/>
  <c r="D6685" i="12"/>
  <c r="D6684" i="12"/>
  <c r="D6683" i="12"/>
  <c r="D6682" i="12"/>
  <c r="D6681" i="12"/>
  <c r="D6680" i="12"/>
  <c r="D6679" i="12"/>
  <c r="D6678" i="12"/>
  <c r="D6677" i="12"/>
  <c r="D6676" i="12"/>
  <c r="D6675" i="12"/>
  <c r="D6674" i="12"/>
  <c r="D6673" i="12"/>
  <c r="D6672" i="12"/>
  <c r="D6671" i="12"/>
  <c r="D6670" i="12"/>
  <c r="D6669" i="12"/>
  <c r="D6668" i="12"/>
  <c r="D6667" i="12"/>
  <c r="D1635" i="12"/>
  <c r="D9712" i="12"/>
  <c r="D10052" i="12"/>
  <c r="D10051" i="12"/>
  <c r="D10050" i="12"/>
  <c r="D10049" i="12"/>
  <c r="D10048" i="12"/>
  <c r="D10047" i="12"/>
  <c r="D10046" i="12"/>
  <c r="D10045" i="12"/>
  <c r="D10044" i="12"/>
  <c r="D10043" i="12"/>
  <c r="D10042" i="12"/>
  <c r="D10041" i="12"/>
  <c r="D10040" i="12"/>
  <c r="D10039" i="12"/>
  <c r="D10038" i="12"/>
  <c r="D10037" i="12"/>
  <c r="D10036" i="12"/>
  <c r="D10035" i="12"/>
  <c r="D10034" i="12"/>
  <c r="D10033" i="12"/>
  <c r="D10032" i="12"/>
  <c r="D10031" i="12"/>
  <c r="D10030" i="12"/>
  <c r="D10029" i="12"/>
  <c r="D10028" i="12"/>
  <c r="D10027" i="12"/>
  <c r="D10026" i="12"/>
  <c r="D10025" i="12"/>
  <c r="D10024" i="12"/>
  <c r="D10023" i="12"/>
  <c r="D10022" i="12"/>
  <c r="D10021" i="12"/>
  <c r="D10020" i="12"/>
  <c r="D10019" i="12"/>
  <c r="D10018" i="12"/>
  <c r="D10017" i="12"/>
  <c r="D10016" i="12"/>
  <c r="D10015" i="12"/>
  <c r="D10014" i="12"/>
  <c r="D10013" i="12"/>
  <c r="D10012" i="12"/>
  <c r="D10011" i="12"/>
  <c r="D10010" i="12"/>
  <c r="D10009" i="12"/>
  <c r="D10008" i="12"/>
  <c r="D4989" i="12"/>
  <c r="D4988" i="12"/>
  <c r="D4987" i="12"/>
  <c r="D4986" i="12"/>
  <c r="D4985" i="12"/>
  <c r="D4984" i="12"/>
  <c r="D1634" i="12"/>
  <c r="D1633" i="12"/>
  <c r="D1632" i="12"/>
  <c r="D4983" i="12"/>
  <c r="D4982" i="12"/>
  <c r="D4981" i="12"/>
  <c r="D4980" i="12"/>
  <c r="D6666" i="12"/>
  <c r="D3625" i="12"/>
  <c r="D6957" i="12"/>
  <c r="D3624" i="12"/>
  <c r="D3623" i="12"/>
  <c r="D3622" i="12"/>
  <c r="D3621" i="12"/>
  <c r="D3620" i="12"/>
  <c r="D3619" i="12"/>
  <c r="D6956" i="12"/>
  <c r="D9271" i="12"/>
  <c r="D2305" i="12"/>
  <c r="D2304" i="12"/>
  <c r="D2303" i="12"/>
  <c r="D2302" i="12"/>
  <c r="D2301" i="12"/>
  <c r="D2300" i="12"/>
  <c r="D2299" i="12"/>
  <c r="D2298" i="12"/>
  <c r="D2297" i="12"/>
  <c r="D2296" i="12"/>
  <c r="D2295" i="12"/>
  <c r="D2294" i="12"/>
  <c r="D2293" i="12"/>
  <c r="D2292" i="12"/>
  <c r="D2291" i="12"/>
  <c r="D2290" i="12"/>
  <c r="D2289" i="12"/>
  <c r="D2288" i="12"/>
  <c r="D2287" i="12"/>
  <c r="D2286" i="12"/>
  <c r="D2285" i="12"/>
  <c r="D2284" i="12"/>
  <c r="D2283" i="12"/>
  <c r="D2282" i="12"/>
  <c r="D2281" i="12"/>
  <c r="D2280" i="12"/>
  <c r="D2279" i="12"/>
  <c r="D2278" i="12"/>
  <c r="D2277" i="12"/>
  <c r="D2276" i="12"/>
  <c r="D7757" i="12"/>
  <c r="D7756" i="12"/>
  <c r="D1581" i="12"/>
  <c r="D3618" i="12"/>
  <c r="D3617" i="12"/>
  <c r="D3616" i="12"/>
  <c r="D8090" i="12"/>
  <c r="D8089" i="12"/>
  <c r="D8088" i="12"/>
  <c r="D8087" i="12"/>
  <c r="D8086" i="12"/>
  <c r="D8085" i="12"/>
  <c r="D8084" i="12"/>
  <c r="D8083" i="12"/>
  <c r="D8082" i="12"/>
  <c r="D8081" i="12"/>
  <c r="D8080" i="12"/>
  <c r="D8079" i="12"/>
  <c r="D8078" i="12"/>
  <c r="D8077" i="12"/>
  <c r="D8076" i="12"/>
  <c r="D8075" i="12"/>
  <c r="D8074" i="12"/>
  <c r="D8073" i="12"/>
  <c r="D8072" i="12"/>
  <c r="D8071" i="12"/>
  <c r="D60" i="12"/>
  <c r="D59" i="12"/>
  <c r="D10240" i="12"/>
  <c r="D5205" i="12"/>
  <c r="D3963" i="12"/>
  <c r="D7403" i="12"/>
  <c r="D7402" i="12"/>
  <c r="D7401" i="12"/>
  <c r="D7400" i="12"/>
  <c r="D3615" i="12"/>
  <c r="D3614" i="12"/>
  <c r="D3613" i="12"/>
  <c r="D3612" i="12"/>
  <c r="D3611" i="12"/>
  <c r="D3610" i="12"/>
  <c r="D3609" i="12"/>
  <c r="D3608" i="12"/>
  <c r="D3607" i="12"/>
  <c r="D3606" i="12"/>
  <c r="D3605" i="12"/>
  <c r="D3604" i="12"/>
  <c r="D5925" i="12"/>
  <c r="D5924" i="12"/>
  <c r="D7399" i="12"/>
  <c r="D5923" i="12"/>
  <c r="D5922" i="12"/>
  <c r="D5921" i="12"/>
  <c r="D5920" i="12"/>
  <c r="D5919" i="12"/>
  <c r="D5918" i="12"/>
  <c r="D3603" i="12"/>
  <c r="D1232" i="12"/>
  <c r="D4517" i="12"/>
  <c r="D725" i="12"/>
  <c r="D282" i="12"/>
  <c r="D281" i="12"/>
  <c r="D280" i="12"/>
  <c r="D4979" i="12"/>
  <c r="D4978" i="12"/>
  <c r="D8546" i="12"/>
  <c r="D8545" i="12"/>
  <c r="D8544" i="12"/>
  <c r="D8543" i="12"/>
  <c r="D8542" i="12"/>
  <c r="D3962" i="12"/>
  <c r="D3961" i="12"/>
  <c r="D7398" i="12"/>
  <c r="D7397" i="12"/>
  <c r="D3960" i="12"/>
  <c r="D8314" i="12"/>
  <c r="D3959" i="12"/>
  <c r="D3958" i="12"/>
  <c r="D3957" i="12"/>
  <c r="D3956" i="12"/>
  <c r="D3955" i="12"/>
  <c r="D3954" i="12"/>
  <c r="D3953" i="12"/>
  <c r="D3952" i="12"/>
  <c r="D3951" i="12"/>
  <c r="D3950" i="12"/>
  <c r="D3949" i="12"/>
  <c r="D3948" i="12"/>
  <c r="D3947" i="12"/>
  <c r="D3946" i="12"/>
  <c r="D3945" i="12"/>
  <c r="D3944" i="12"/>
  <c r="D3943" i="12"/>
  <c r="D3942" i="12"/>
  <c r="D3941" i="12"/>
  <c r="D3940" i="12"/>
  <c r="D3939" i="12"/>
  <c r="D5624" i="12"/>
  <c r="D3938" i="12"/>
  <c r="D3937" i="12"/>
  <c r="D3936" i="12"/>
  <c r="D3935" i="12"/>
  <c r="D3934" i="12"/>
  <c r="D7324" i="12"/>
  <c r="D7323" i="12"/>
  <c r="D8313" i="12"/>
  <c r="D8312" i="12"/>
  <c r="D9270" i="12"/>
  <c r="D5623" i="12"/>
  <c r="D5622" i="12"/>
  <c r="D5621" i="12"/>
  <c r="D580" i="12"/>
  <c r="D196" i="12"/>
  <c r="D4977" i="12"/>
  <c r="D4976" i="12"/>
  <c r="D2846" i="12"/>
  <c r="D2845" i="12"/>
  <c r="D9269" i="12"/>
  <c r="D2844" i="12"/>
  <c r="D2843" i="12"/>
  <c r="D2842" i="12"/>
  <c r="D2841" i="12"/>
  <c r="D2249" i="12"/>
  <c r="D2248" i="12"/>
  <c r="D2247" i="12"/>
  <c r="D8311" i="12"/>
  <c r="D6148" i="12"/>
  <c r="D3761" i="12"/>
  <c r="D3760" i="12"/>
  <c r="D3759" i="12"/>
  <c r="D3758" i="12"/>
  <c r="D3757" i="12"/>
  <c r="D3756" i="12"/>
  <c r="D3755" i="12"/>
  <c r="D3754" i="12"/>
  <c r="D3753" i="12"/>
  <c r="D3752" i="12"/>
  <c r="D3751" i="12"/>
  <c r="D3750" i="12"/>
  <c r="D3749" i="12"/>
  <c r="D3602" i="12"/>
  <c r="D1580" i="12"/>
  <c r="D1579" i="12"/>
  <c r="D1578" i="12"/>
  <c r="D1793" i="12"/>
  <c r="D7136" i="12"/>
  <c r="D7135" i="12"/>
  <c r="D7134" i="12"/>
  <c r="D7133" i="12"/>
  <c r="D7132" i="12"/>
  <c r="D8176" i="12"/>
  <c r="D10158" i="12"/>
  <c r="D4516" i="12"/>
  <c r="D4515" i="12"/>
  <c r="D3601" i="12"/>
  <c r="D3600" i="12"/>
  <c r="D5620" i="12"/>
  <c r="D5619" i="12"/>
  <c r="D5618" i="12"/>
  <c r="D5617" i="12"/>
  <c r="D3599" i="12"/>
  <c r="D3598" i="12"/>
  <c r="D6907" i="12"/>
  <c r="D1231" i="12"/>
  <c r="D4738" i="12"/>
  <c r="D4737" i="12"/>
  <c r="D4736" i="12"/>
  <c r="D4735" i="12"/>
  <c r="D4734" i="12"/>
  <c r="D4733" i="12"/>
  <c r="D4732" i="12"/>
  <c r="D4731" i="12"/>
  <c r="D4730" i="12"/>
  <c r="D4729" i="12"/>
  <c r="D4728" i="12"/>
  <c r="D4727" i="12"/>
  <c r="D4726" i="12"/>
  <c r="D4725" i="12"/>
  <c r="D4724" i="12"/>
  <c r="D4723" i="12"/>
  <c r="D4285" i="12"/>
  <c r="D1792" i="12"/>
  <c r="D2840" i="12"/>
  <c r="D2839" i="12"/>
  <c r="D2838" i="12"/>
  <c r="D2837" i="12"/>
  <c r="D2836" i="12"/>
  <c r="D2835" i="12"/>
  <c r="D2834" i="12"/>
  <c r="D2833" i="12"/>
  <c r="D7131" i="12"/>
  <c r="D7130" i="12"/>
  <c r="D7129" i="12"/>
  <c r="D7128" i="12"/>
  <c r="D10239" i="12"/>
  <c r="D7755" i="12"/>
  <c r="D7754" i="12"/>
  <c r="D7854" i="12"/>
  <c r="D7853" i="12"/>
  <c r="D7753" i="12"/>
  <c r="D7752" i="12"/>
  <c r="D7751" i="12"/>
  <c r="D5616" i="12"/>
  <c r="D7750" i="12"/>
  <c r="D7749" i="12"/>
  <c r="D7748" i="12"/>
  <c r="D7747" i="12"/>
  <c r="D7746" i="12"/>
  <c r="D7745" i="12"/>
  <c r="D7744" i="12"/>
  <c r="D7743" i="12"/>
  <c r="D7742" i="12"/>
  <c r="D7741" i="12"/>
  <c r="D7740" i="12"/>
  <c r="D7739" i="12"/>
  <c r="D7738" i="12"/>
  <c r="D7737" i="12"/>
  <c r="D2832" i="12"/>
  <c r="D2831" i="12"/>
  <c r="D2830" i="12"/>
  <c r="D2829" i="12"/>
  <c r="D2828" i="12"/>
  <c r="D2827" i="12"/>
  <c r="D2826" i="12"/>
  <c r="D2825" i="12"/>
  <c r="D2824" i="12"/>
  <c r="D2823" i="12"/>
  <c r="D7736" i="12"/>
  <c r="D7735" i="12"/>
  <c r="D7734" i="12"/>
  <c r="D7733" i="12"/>
  <c r="D7732" i="12"/>
  <c r="D7731" i="12"/>
  <c r="D7730" i="12"/>
  <c r="D7729" i="12"/>
  <c r="D7728" i="12"/>
  <c r="D7727" i="12"/>
  <c r="D7726" i="12"/>
  <c r="D7725" i="12"/>
  <c r="D7724" i="12"/>
  <c r="D7723" i="12"/>
  <c r="D7722" i="12"/>
  <c r="D7721" i="12"/>
  <c r="D7720" i="12"/>
  <c r="D7719" i="12"/>
  <c r="D7718" i="12"/>
  <c r="D7717" i="12"/>
  <c r="D7716" i="12"/>
  <c r="D10238" i="12"/>
  <c r="D5788" i="12"/>
  <c r="D5787" i="12"/>
  <c r="D5786" i="12"/>
  <c r="D3748" i="12"/>
  <c r="D3597" i="12"/>
  <c r="D7452" i="12"/>
  <c r="D7451" i="12"/>
  <c r="D7450" i="12"/>
  <c r="D7449" i="12"/>
  <c r="D7448" i="12"/>
  <c r="D4785" i="12"/>
  <c r="D7960" i="12"/>
  <c r="D5484" i="12"/>
  <c r="D5483" i="12"/>
  <c r="D7322" i="12"/>
  <c r="D7993" i="12"/>
  <c r="D7992" i="12"/>
  <c r="D7991" i="12"/>
  <c r="D7990" i="12"/>
  <c r="D7989" i="12"/>
  <c r="D7055" i="12"/>
  <c r="D7526" i="12"/>
  <c r="D6848" i="12"/>
  <c r="D7525" i="12"/>
  <c r="D7524" i="12"/>
  <c r="D4059" i="12"/>
  <c r="D8310" i="12"/>
  <c r="D8309" i="12"/>
  <c r="D8308" i="12"/>
  <c r="D8307" i="12"/>
  <c r="D8306" i="12"/>
  <c r="D8305" i="12"/>
  <c r="D9556" i="12"/>
  <c r="D9555" i="12"/>
  <c r="D6955" i="12"/>
  <c r="D6954" i="12"/>
  <c r="D6953" i="12"/>
  <c r="D4104" i="12"/>
  <c r="D4103" i="12"/>
  <c r="D4102" i="12"/>
  <c r="D123" i="12"/>
  <c r="D122" i="12"/>
  <c r="D195" i="12"/>
  <c r="D194" i="12"/>
  <c r="D193" i="12"/>
  <c r="D192" i="12"/>
  <c r="D191" i="12"/>
  <c r="D190" i="12"/>
  <c r="D189" i="12"/>
  <c r="D188" i="12"/>
  <c r="D187" i="12"/>
  <c r="D186" i="12"/>
  <c r="D6552" i="12"/>
  <c r="D6551" i="12"/>
  <c r="D6550" i="12"/>
  <c r="D2572" i="12"/>
  <c r="D2571" i="12"/>
  <c r="D2570" i="12"/>
  <c r="D2569" i="12"/>
  <c r="D7127" i="12"/>
  <c r="D7126" i="12"/>
  <c r="D7125" i="12"/>
  <c r="D7232" i="12"/>
  <c r="D2595" i="12"/>
  <c r="D2594" i="12"/>
  <c r="D2593" i="12"/>
  <c r="D6665" i="12"/>
  <c r="D6664" i="12"/>
  <c r="D6663" i="12"/>
  <c r="D6662" i="12"/>
  <c r="D6661" i="12"/>
  <c r="D6660" i="12"/>
  <c r="D7124" i="12"/>
  <c r="D7123" i="12"/>
  <c r="D7122" i="12"/>
  <c r="D7121" i="12"/>
  <c r="D7120" i="12"/>
  <c r="D7119" i="12"/>
  <c r="D7118" i="12"/>
  <c r="D7117" i="12"/>
  <c r="D7116" i="12"/>
  <c r="D7115" i="12"/>
  <c r="D7114" i="12"/>
  <c r="D150" i="12"/>
  <c r="D149" i="12"/>
  <c r="D148" i="12"/>
  <c r="D7113" i="12"/>
  <c r="D7112" i="12"/>
  <c r="D7111" i="12"/>
  <c r="D7110" i="12"/>
  <c r="D8304" i="12"/>
  <c r="D8303" i="12"/>
  <c r="D8302" i="12"/>
  <c r="D8301" i="12"/>
  <c r="D8300" i="12"/>
  <c r="D6835" i="12"/>
  <c r="D6834" i="12"/>
  <c r="D6833" i="12"/>
  <c r="D6832" i="12"/>
  <c r="D6831" i="12"/>
  <c r="D6830" i="12"/>
  <c r="D6829" i="12"/>
  <c r="D6828" i="12"/>
  <c r="D6827" i="12"/>
  <c r="D6826" i="12"/>
  <c r="D6825" i="12"/>
  <c r="D6824" i="12"/>
  <c r="D4514" i="12"/>
  <c r="D4513" i="12"/>
  <c r="D4512" i="12"/>
  <c r="D795" i="12"/>
  <c r="D794" i="12"/>
  <c r="D10237" i="12"/>
  <c r="D3313" i="12"/>
  <c r="D5615" i="12"/>
  <c r="D6147" i="12"/>
  <c r="D6146" i="12"/>
  <c r="D9973" i="12"/>
  <c r="D9018" i="12"/>
  <c r="D7243" i="12"/>
  <c r="D5482" i="12"/>
  <c r="D8299" i="12"/>
  <c r="D102" i="12"/>
  <c r="D101" i="12"/>
  <c r="D100" i="12"/>
  <c r="D9150" i="12"/>
  <c r="D5917" i="12"/>
  <c r="D5916" i="12"/>
  <c r="D484" i="12"/>
  <c r="D5915" i="12"/>
  <c r="D4713" i="12"/>
  <c r="D8070" i="12"/>
  <c r="D3596" i="12"/>
  <c r="D8054" i="12"/>
  <c r="D7852" i="12"/>
  <c r="D7851" i="12"/>
  <c r="D7054" i="12"/>
  <c r="D7053" i="12"/>
  <c r="D7052" i="12"/>
  <c r="D7051" i="12"/>
  <c r="D7050" i="12"/>
  <c r="D7049" i="12"/>
  <c r="D7048" i="12"/>
  <c r="D7047" i="12"/>
  <c r="D7046" i="12"/>
  <c r="D7045" i="12"/>
  <c r="D7044" i="12"/>
  <c r="D7043" i="12"/>
  <c r="D7042" i="12"/>
  <c r="D7041" i="12"/>
  <c r="D7040" i="12"/>
  <c r="D7039" i="12"/>
  <c r="D7038" i="12"/>
  <c r="D7037" i="12"/>
  <c r="D2822" i="12"/>
  <c r="D7036" i="12"/>
  <c r="D7035" i="12"/>
  <c r="D7034" i="12"/>
  <c r="D7033" i="12"/>
  <c r="D7109" i="12"/>
  <c r="D7108" i="12"/>
  <c r="D7107" i="12"/>
  <c r="D793" i="12"/>
  <c r="D792" i="12"/>
  <c r="D7106" i="12"/>
  <c r="D7105" i="12"/>
  <c r="D7104" i="12"/>
  <c r="D7103" i="12"/>
  <c r="D760" i="12"/>
  <c r="D759" i="12"/>
  <c r="D758" i="12"/>
  <c r="D757" i="12"/>
  <c r="D756" i="12"/>
  <c r="D755" i="12"/>
  <c r="D754" i="12"/>
  <c r="D753" i="12"/>
  <c r="D752" i="12"/>
  <c r="D7102" i="12"/>
  <c r="D1791" i="12"/>
  <c r="D1790" i="12"/>
  <c r="D1789" i="12"/>
  <c r="D1788" i="12"/>
  <c r="D3980" i="12"/>
  <c r="D3979" i="12"/>
  <c r="D3978" i="12"/>
  <c r="D3977" i="12"/>
  <c r="D3976" i="12"/>
  <c r="D185" i="12"/>
  <c r="D4870" i="12"/>
  <c r="D8541" i="12"/>
  <c r="D7101" i="12"/>
  <c r="D7100" i="12"/>
  <c r="D7099" i="12"/>
  <c r="D7098" i="12"/>
  <c r="D10157" i="12"/>
  <c r="D10156" i="12"/>
  <c r="D10155" i="12"/>
  <c r="D10154" i="12"/>
  <c r="D10153" i="12"/>
  <c r="D10152" i="12"/>
  <c r="D9149" i="12"/>
  <c r="D6868" i="12"/>
  <c r="D6867" i="12"/>
  <c r="D1631" i="12"/>
  <c r="D7097" i="12"/>
  <c r="D2821" i="12"/>
  <c r="D2820" i="12"/>
  <c r="D2819" i="12"/>
  <c r="D2818" i="12"/>
  <c r="D2817" i="12"/>
  <c r="D2816" i="12"/>
  <c r="D2815" i="12"/>
  <c r="D2814" i="12"/>
  <c r="D2813" i="12"/>
  <c r="D2812" i="12"/>
  <c r="D2811" i="12"/>
  <c r="D6580" i="12"/>
  <c r="D10151" i="12"/>
  <c r="D3293" i="12"/>
  <c r="D3292" i="12"/>
  <c r="D2337" i="12"/>
  <c r="D2336" i="12"/>
  <c r="D2810" i="12"/>
  <c r="D1577" i="12"/>
  <c r="D5798" i="12"/>
  <c r="D5797" i="12"/>
  <c r="D4784" i="12"/>
  <c r="D10150" i="12"/>
  <c r="D10149" i="12"/>
  <c r="D10148" i="12"/>
  <c r="D3747" i="12"/>
  <c r="D3746" i="12"/>
  <c r="D8298" i="12"/>
  <c r="D8297" i="12"/>
  <c r="D8540" i="12"/>
  <c r="D8539" i="12"/>
  <c r="D8538" i="12"/>
  <c r="D8537" i="12"/>
  <c r="D4511" i="12"/>
  <c r="D10236" i="12"/>
  <c r="D5113" i="12"/>
  <c r="D3595" i="12"/>
  <c r="D10147" i="12"/>
  <c r="D9017" i="12"/>
  <c r="D3594" i="12"/>
  <c r="D8296" i="12"/>
  <c r="D2809" i="12"/>
  <c r="D2808" i="12"/>
  <c r="D2807" i="12"/>
  <c r="D2806" i="12"/>
  <c r="D2805" i="12"/>
  <c r="D1380" i="12"/>
  <c r="D1379" i="12"/>
  <c r="D1378" i="12"/>
  <c r="D6145" i="12"/>
  <c r="D6144" i="12"/>
  <c r="D6143" i="12"/>
  <c r="D6142" i="12"/>
  <c r="D6141" i="12"/>
  <c r="D6140" i="12"/>
  <c r="D9004" i="12"/>
  <c r="D9003" i="12"/>
  <c r="D9002" i="12"/>
  <c r="D9001" i="12"/>
  <c r="D6139" i="12"/>
  <c r="D6138" i="12"/>
  <c r="D6137" i="12"/>
  <c r="D6136" i="12"/>
  <c r="D6135" i="12"/>
  <c r="D6134" i="12"/>
  <c r="D6133" i="12"/>
  <c r="D9268" i="12"/>
  <c r="D6132" i="12"/>
  <c r="D6131" i="12"/>
  <c r="D6130" i="12"/>
  <c r="D6129" i="12"/>
  <c r="D279" i="12"/>
  <c r="D278" i="12"/>
  <c r="D277" i="12"/>
  <c r="D276" i="12"/>
  <c r="D275" i="12"/>
  <c r="D274" i="12"/>
  <c r="D273" i="12"/>
  <c r="D272" i="12"/>
  <c r="D6128" i="12"/>
  <c r="D2804" i="12"/>
  <c r="D2803" i="12"/>
  <c r="D2802" i="12"/>
  <c r="D2801" i="12"/>
  <c r="D2800" i="12"/>
  <c r="D2799" i="12"/>
  <c r="D2798" i="12"/>
  <c r="D2797" i="12"/>
  <c r="D2796" i="12"/>
  <c r="D2795" i="12"/>
  <c r="D2794" i="12"/>
  <c r="D2793" i="12"/>
  <c r="D2792" i="12"/>
  <c r="D2791" i="12"/>
  <c r="D6127" i="12"/>
  <c r="D6126" i="12"/>
  <c r="D6125" i="12"/>
  <c r="D6124" i="12"/>
  <c r="D6123" i="12"/>
  <c r="D9148" i="12"/>
  <c r="D5914" i="12"/>
  <c r="D2790" i="12"/>
  <c r="D2789" i="12"/>
  <c r="D9147" i="12"/>
  <c r="D9146" i="12"/>
  <c r="D9145" i="12"/>
  <c r="D9144" i="12"/>
  <c r="D9143" i="12"/>
  <c r="D9142" i="12"/>
  <c r="D9141" i="12"/>
  <c r="D9140" i="12"/>
  <c r="D9139" i="12"/>
  <c r="D2788" i="12"/>
  <c r="D2787" i="12"/>
  <c r="D2786" i="12"/>
  <c r="D2785" i="12"/>
  <c r="D2784" i="12"/>
  <c r="D2783" i="12"/>
  <c r="D2782" i="12"/>
  <c r="D2781" i="12"/>
  <c r="D2780" i="12"/>
  <c r="D2779" i="12"/>
  <c r="D2778" i="12"/>
  <c r="D2777" i="12"/>
  <c r="D2776" i="12"/>
  <c r="D2775" i="12"/>
  <c r="D2774" i="12"/>
  <c r="D2773" i="12"/>
  <c r="D2772" i="12"/>
  <c r="D2771" i="12"/>
  <c r="D2770" i="12"/>
  <c r="D2769" i="12"/>
  <c r="D2768" i="12"/>
  <c r="D2767" i="12"/>
  <c r="D2766" i="12"/>
  <c r="D2765" i="12"/>
  <c r="D2764" i="12"/>
  <c r="D2763" i="12"/>
  <c r="D2762" i="12"/>
  <c r="D2761" i="12"/>
  <c r="D2760" i="12"/>
  <c r="D2759" i="12"/>
  <c r="D2758" i="12"/>
  <c r="D2757" i="12"/>
  <c r="D2756" i="12"/>
  <c r="D2755" i="12"/>
  <c r="D8295" i="12"/>
  <c r="D622" i="12"/>
  <c r="D621" i="12"/>
  <c r="D2754" i="12"/>
  <c r="D2753" i="12"/>
  <c r="D10146" i="12"/>
  <c r="D1787" i="12"/>
  <c r="D1786" i="12"/>
  <c r="D1785" i="12"/>
  <c r="D1784" i="12"/>
  <c r="D10145" i="12"/>
  <c r="D8294" i="12"/>
  <c r="D9267" i="12"/>
  <c r="D5112" i="12"/>
  <c r="D5111" i="12"/>
  <c r="D5110" i="12"/>
  <c r="D5109" i="12"/>
  <c r="D5108" i="12"/>
  <c r="D5107" i="12"/>
  <c r="D5106" i="12"/>
  <c r="D5105" i="12"/>
  <c r="D5104" i="12"/>
  <c r="D3337" i="12"/>
  <c r="D10089" i="12"/>
  <c r="D7268" i="12"/>
  <c r="D7267" i="12"/>
  <c r="D9266" i="12"/>
  <c r="D4678" i="12"/>
  <c r="D8536" i="12"/>
  <c r="D4400" i="12"/>
  <c r="D4722" i="12"/>
  <c r="D4721" i="12"/>
  <c r="D2592" i="12"/>
  <c r="D9265" i="12"/>
  <c r="D4833" i="12"/>
  <c r="D4510" i="12"/>
  <c r="D4975" i="12"/>
  <c r="D4974" i="12"/>
  <c r="D4973" i="12"/>
  <c r="D7185" i="12"/>
  <c r="D7184" i="12"/>
  <c r="D7183" i="12"/>
  <c r="D7182" i="12"/>
  <c r="D1783" i="12"/>
  <c r="D9264" i="12"/>
  <c r="D9263" i="12"/>
  <c r="D10235" i="12"/>
  <c r="D7523" i="12"/>
  <c r="D7522" i="12"/>
  <c r="D9262" i="12"/>
  <c r="D9261" i="12"/>
  <c r="D8535" i="12"/>
  <c r="D8534" i="12"/>
  <c r="D1198" i="12"/>
  <c r="D1197" i="12"/>
  <c r="D8962" i="12"/>
  <c r="D2752" i="12"/>
  <c r="D2751" i="12"/>
  <c r="D2750" i="12"/>
  <c r="D4268" i="12"/>
  <c r="D7181" i="12"/>
  <c r="D7396" i="12"/>
  <c r="D9260" i="12"/>
  <c r="D675" i="12"/>
  <c r="D674" i="12"/>
  <c r="D673" i="12"/>
  <c r="D672" i="12"/>
  <c r="D7298" i="12"/>
  <c r="D4058" i="12"/>
  <c r="D5103" i="12"/>
  <c r="D5102" i="12"/>
  <c r="D3593" i="12"/>
  <c r="D3592" i="12"/>
  <c r="D3591" i="12"/>
  <c r="D3590" i="12"/>
  <c r="D3589" i="12"/>
  <c r="D3588" i="12"/>
  <c r="D3587" i="12"/>
  <c r="D3586" i="12"/>
  <c r="D3585" i="12"/>
  <c r="D3584" i="12"/>
  <c r="D3583" i="12"/>
  <c r="D3582" i="12"/>
  <c r="D3581" i="12"/>
  <c r="D3580" i="12"/>
  <c r="D3579" i="12"/>
  <c r="D3578" i="12"/>
  <c r="D3577" i="12"/>
  <c r="D3576" i="12"/>
  <c r="D3575" i="12"/>
  <c r="D3574" i="12"/>
  <c r="D3573" i="12"/>
  <c r="D3572" i="12"/>
  <c r="D3571" i="12"/>
  <c r="D3570" i="12"/>
  <c r="D3569" i="12"/>
  <c r="D3745" i="12"/>
  <c r="D3744" i="12"/>
  <c r="D1724" i="12"/>
  <c r="D1723" i="12"/>
  <c r="D1722" i="12"/>
  <c r="D3975" i="12"/>
  <c r="D7096" i="12"/>
  <c r="D2749" i="12"/>
  <c r="D2748" i="12"/>
  <c r="D1377" i="12"/>
  <c r="D3336" i="12"/>
  <c r="D3335" i="12"/>
  <c r="D3334" i="12"/>
  <c r="D3333" i="12"/>
  <c r="D3332" i="12"/>
  <c r="D9016" i="12"/>
  <c r="D9015" i="12"/>
  <c r="D6122" i="12"/>
  <c r="D6121" i="12"/>
  <c r="D6120" i="12"/>
  <c r="D6119" i="12"/>
  <c r="D8293" i="12"/>
  <c r="D6118" i="12"/>
  <c r="D6117" i="12"/>
  <c r="D6116" i="12"/>
  <c r="D6115" i="12"/>
  <c r="D6114" i="12"/>
  <c r="D6113" i="12"/>
  <c r="D6112" i="12"/>
  <c r="D6111" i="12"/>
  <c r="D6110" i="12"/>
  <c r="D6109" i="12"/>
  <c r="D6108" i="12"/>
  <c r="D6107" i="12"/>
  <c r="D4783" i="12"/>
  <c r="D2747" i="12"/>
  <c r="D2746" i="12"/>
  <c r="D2745" i="12"/>
  <c r="D2744" i="12"/>
  <c r="D2743" i="12"/>
  <c r="D2742" i="12"/>
  <c r="D2741" i="12"/>
  <c r="D2740" i="12"/>
  <c r="D2739" i="12"/>
  <c r="D2738" i="12"/>
  <c r="D6106" i="12"/>
  <c r="D6105" i="12"/>
  <c r="D2737" i="12"/>
  <c r="D6104" i="12"/>
  <c r="D6103" i="12"/>
  <c r="D2736" i="12"/>
  <c r="D6102" i="12"/>
  <c r="D6101" i="12"/>
  <c r="D6100" i="12"/>
  <c r="D6099" i="12"/>
  <c r="D4203" i="12"/>
  <c r="D9138" i="12"/>
  <c r="D1196" i="12"/>
  <c r="D1195" i="12"/>
  <c r="D6878" i="12"/>
  <c r="D3331" i="12"/>
  <c r="D3330" i="12"/>
  <c r="D3329" i="12"/>
  <c r="D3328" i="12"/>
  <c r="D3327" i="12"/>
  <c r="D8160" i="12"/>
  <c r="D228" i="12"/>
  <c r="D38" i="12"/>
  <c r="D37" i="12"/>
  <c r="D36" i="12"/>
  <c r="D7180" i="12"/>
  <c r="D184" i="12"/>
  <c r="D3974" i="12"/>
  <c r="D7289" i="12"/>
  <c r="D5481" i="12"/>
  <c r="D5480" i="12"/>
  <c r="D5479" i="12"/>
  <c r="D5478" i="12"/>
  <c r="D5477" i="12"/>
  <c r="D5476" i="12"/>
  <c r="D8292" i="12"/>
  <c r="D58" i="12"/>
  <c r="D643" i="12"/>
  <c r="D642" i="12"/>
  <c r="D641" i="12"/>
  <c r="D640" i="12"/>
  <c r="D639" i="12"/>
  <c r="D638" i="12"/>
  <c r="D9743" i="12"/>
  <c r="D10109" i="12"/>
  <c r="D10108" i="12"/>
  <c r="D10107" i="12"/>
  <c r="D10106" i="12"/>
  <c r="D10105" i="12"/>
  <c r="D10104" i="12"/>
  <c r="D10103" i="12"/>
  <c r="D10102" i="12"/>
  <c r="D8291" i="12"/>
  <c r="D8159" i="12"/>
  <c r="D8158" i="12"/>
  <c r="D8157" i="12"/>
  <c r="D8533" i="12"/>
  <c r="D1782" i="12"/>
  <c r="D1781" i="12"/>
  <c r="D1780" i="12"/>
  <c r="D1779" i="12"/>
  <c r="D1778" i="12"/>
  <c r="D271" i="12"/>
  <c r="D8532" i="12"/>
  <c r="D637" i="12"/>
  <c r="D6452" i="12"/>
  <c r="D1777" i="12"/>
  <c r="D7715" i="12"/>
  <c r="D7714" i="12"/>
  <c r="D7713" i="12"/>
  <c r="D7484" i="12"/>
  <c r="D270" i="12"/>
  <c r="D2335" i="12"/>
  <c r="D2334" i="12"/>
  <c r="D6098" i="12"/>
  <c r="D3326" i="12"/>
  <c r="D3185" i="12"/>
  <c r="D3184" i="12"/>
  <c r="D3183" i="12"/>
  <c r="D1576" i="12"/>
  <c r="D1575" i="12"/>
  <c r="D1574" i="12"/>
  <c r="D2735" i="12"/>
  <c r="D2734" i="12"/>
  <c r="D2733" i="12"/>
  <c r="D2732" i="12"/>
  <c r="D2731" i="12"/>
  <c r="D2730" i="12"/>
  <c r="D2729" i="12"/>
  <c r="D2728" i="12"/>
  <c r="D2727" i="12"/>
  <c r="D2726" i="12"/>
  <c r="D8290" i="12"/>
  <c r="D2725" i="12"/>
  <c r="D1573" i="12"/>
  <c r="D1572" i="12"/>
  <c r="D9259" i="12"/>
  <c r="D9258" i="12"/>
  <c r="D3568" i="12"/>
  <c r="D3567" i="12"/>
  <c r="D9257" i="12"/>
  <c r="D9256" i="12"/>
  <c r="D9255" i="12"/>
  <c r="D9254" i="12"/>
  <c r="D9253" i="12"/>
  <c r="D9252" i="12"/>
  <c r="D9251" i="12"/>
  <c r="D9250" i="12"/>
  <c r="D9249" i="12"/>
  <c r="D9248" i="12"/>
  <c r="D9247" i="12"/>
  <c r="D9246" i="12"/>
  <c r="D9245" i="12"/>
  <c r="D9244" i="12"/>
  <c r="D9243" i="12"/>
  <c r="D9242" i="12"/>
  <c r="D9241" i="12"/>
  <c r="D9240" i="12"/>
  <c r="D9239" i="12"/>
  <c r="D9238" i="12"/>
  <c r="D9237" i="12"/>
  <c r="D9236" i="12"/>
  <c r="D9235" i="12"/>
  <c r="D9234" i="12"/>
  <c r="D9233" i="12"/>
  <c r="D9232" i="12"/>
  <c r="D9231" i="12"/>
  <c r="D9230" i="12"/>
  <c r="D9229" i="12"/>
  <c r="D9228" i="12"/>
  <c r="D9227" i="12"/>
  <c r="D9226" i="12"/>
  <c r="D9225" i="12"/>
  <c r="D9224" i="12"/>
  <c r="D9223" i="12"/>
  <c r="D9222" i="12"/>
  <c r="D9221" i="12"/>
  <c r="D9220" i="12"/>
  <c r="D9219" i="12"/>
  <c r="D7095" i="12"/>
  <c r="D7094" i="12"/>
  <c r="D7093" i="12"/>
  <c r="D7092" i="12"/>
  <c r="D1230" i="12"/>
  <c r="D1229" i="12"/>
  <c r="D1228" i="12"/>
  <c r="D8289" i="12"/>
  <c r="D8288" i="12"/>
  <c r="D8287" i="12"/>
  <c r="D8286" i="12"/>
  <c r="D8285" i="12"/>
  <c r="D8284" i="12"/>
  <c r="D8283" i="12"/>
  <c r="D10234" i="12"/>
  <c r="D2275" i="12"/>
  <c r="D2274" i="12"/>
  <c r="D2273" i="12"/>
  <c r="D2272" i="12"/>
  <c r="D2271" i="12"/>
  <c r="D636" i="12"/>
  <c r="D8282" i="12"/>
  <c r="D8281" i="12"/>
  <c r="D7712" i="12"/>
  <c r="D7711" i="12"/>
  <c r="D7710" i="12"/>
  <c r="D6097" i="12"/>
  <c r="D10144" i="12"/>
  <c r="D2333" i="12"/>
  <c r="D8961" i="12"/>
  <c r="D8960" i="12"/>
  <c r="D8959" i="12"/>
  <c r="D8958" i="12"/>
  <c r="D7850" i="12"/>
  <c r="D7849" i="12"/>
  <c r="D2591" i="12"/>
  <c r="D2590" i="12"/>
  <c r="D2589" i="12"/>
  <c r="D6096" i="12"/>
  <c r="D5475" i="12"/>
  <c r="D5474" i="12"/>
  <c r="D5228" i="12"/>
  <c r="D2588" i="12"/>
  <c r="D8164" i="12"/>
  <c r="D8163" i="12"/>
  <c r="D8280" i="12"/>
  <c r="D8531" i="12"/>
  <c r="D8530" i="12"/>
  <c r="D8529" i="12"/>
  <c r="D9218" i="12"/>
  <c r="D269" i="12"/>
  <c r="D10072" i="12"/>
  <c r="D10071" i="12"/>
  <c r="D9217" i="12"/>
  <c r="D9216" i="12"/>
  <c r="D9215" i="12"/>
  <c r="D9214" i="12"/>
  <c r="D9213" i="12"/>
  <c r="D9212" i="12"/>
  <c r="D9211" i="12"/>
  <c r="D9210" i="12"/>
  <c r="D9209" i="12"/>
  <c r="D9208" i="12"/>
  <c r="D9207" i="12"/>
  <c r="D9206" i="12"/>
  <c r="D9205" i="12"/>
  <c r="D9204" i="12"/>
  <c r="D9203" i="12"/>
  <c r="D9202" i="12"/>
  <c r="D9201" i="12"/>
  <c r="D9200" i="12"/>
  <c r="D9199" i="12"/>
  <c r="D1376" i="12"/>
  <c r="D419" i="12"/>
  <c r="D418" i="12"/>
  <c r="D417" i="12"/>
  <c r="D416" i="12"/>
  <c r="D415" i="12"/>
  <c r="D414" i="12"/>
  <c r="D413" i="12"/>
  <c r="D412" i="12"/>
  <c r="D411" i="12"/>
  <c r="D410" i="12"/>
  <c r="D409" i="12"/>
  <c r="D1375" i="12"/>
  <c r="D268" i="12"/>
  <c r="D267" i="12"/>
  <c r="D6095" i="12"/>
  <c r="D6094" i="12"/>
  <c r="D408" i="12"/>
  <c r="D407" i="12"/>
  <c r="D406" i="12"/>
  <c r="D405" i="12"/>
  <c r="D404" i="12"/>
  <c r="D403" i="12"/>
  <c r="D402" i="12"/>
  <c r="D9554" i="12"/>
  <c r="D9553" i="12"/>
  <c r="D9552" i="12"/>
  <c r="D9551" i="12"/>
  <c r="D9198" i="12"/>
  <c r="D9197" i="12"/>
  <c r="D401" i="12"/>
  <c r="D400" i="12"/>
  <c r="D57" i="12"/>
  <c r="D6093" i="12"/>
  <c r="D8957" i="12"/>
  <c r="D8156" i="12"/>
  <c r="D8155" i="12"/>
  <c r="D8154" i="12"/>
  <c r="D183" i="12"/>
  <c r="D9196" i="12"/>
  <c r="D399" i="12"/>
  <c r="D398" i="12"/>
  <c r="D8153" i="12"/>
  <c r="D8152" i="12"/>
  <c r="D397" i="12"/>
  <c r="D8151" i="12"/>
  <c r="D8150" i="12"/>
  <c r="D8149" i="12"/>
  <c r="D9195" i="12"/>
  <c r="D9194" i="12"/>
  <c r="D9193" i="12"/>
  <c r="D9192" i="12"/>
  <c r="D2270" i="12"/>
  <c r="D2269" i="12"/>
  <c r="D2268" i="12"/>
  <c r="D2267" i="12"/>
  <c r="D2266" i="12"/>
  <c r="D2265" i="12"/>
  <c r="D4509" i="12"/>
  <c r="D4508" i="12"/>
  <c r="D4507" i="12"/>
  <c r="D4506" i="12"/>
  <c r="D4505" i="12"/>
  <c r="D4504" i="12"/>
  <c r="D4503" i="12"/>
  <c r="D4502" i="12"/>
  <c r="D4501" i="12"/>
  <c r="D4500" i="12"/>
  <c r="D4499" i="12"/>
  <c r="D4498" i="12"/>
  <c r="D4497" i="12"/>
  <c r="D4496" i="12"/>
  <c r="D4495" i="12"/>
  <c r="D266" i="12"/>
  <c r="D265" i="12"/>
  <c r="D264" i="12"/>
  <c r="D263" i="12"/>
  <c r="D262" i="12"/>
  <c r="D261" i="12"/>
  <c r="D260" i="12"/>
  <c r="D259" i="12"/>
  <c r="D258" i="12"/>
  <c r="D257" i="12"/>
  <c r="D256" i="12"/>
  <c r="D255" i="12"/>
  <c r="D254" i="12"/>
  <c r="D253" i="12"/>
  <c r="D252" i="12"/>
  <c r="D251" i="12"/>
  <c r="D250" i="12"/>
  <c r="D249" i="12"/>
  <c r="D248" i="12"/>
  <c r="D247" i="12"/>
  <c r="D246" i="12"/>
  <c r="D245" i="12"/>
  <c r="D6092" i="12"/>
  <c r="D6091" i="12"/>
  <c r="D6090" i="12"/>
  <c r="D6089" i="12"/>
  <c r="D9191" i="12"/>
  <c r="D9190" i="12"/>
  <c r="D7179" i="12"/>
  <c r="D7178" i="12"/>
  <c r="D7395" i="12"/>
  <c r="D7394" i="12"/>
  <c r="D7393" i="12"/>
  <c r="D7392" i="12"/>
  <c r="D7391" i="12"/>
  <c r="D7390" i="12"/>
  <c r="D7389" i="12"/>
  <c r="D1374" i="12"/>
  <c r="D396" i="12"/>
  <c r="D395" i="12"/>
  <c r="D8279" i="12"/>
  <c r="D99" i="12"/>
  <c r="D10143" i="12"/>
  <c r="D10142" i="12"/>
  <c r="D724" i="12"/>
  <c r="D723" i="12"/>
  <c r="D722" i="12"/>
  <c r="D721" i="12"/>
  <c r="D720" i="12"/>
  <c r="D719" i="12"/>
  <c r="D718" i="12"/>
  <c r="D717" i="12"/>
  <c r="D716" i="12"/>
  <c r="D715" i="12"/>
  <c r="D714" i="12"/>
  <c r="D713" i="12"/>
  <c r="D712" i="12"/>
  <c r="D711" i="12"/>
  <c r="D710" i="12"/>
  <c r="D709" i="12"/>
  <c r="D3566" i="12"/>
  <c r="D3565" i="12"/>
  <c r="D3564" i="12"/>
  <c r="D3563" i="12"/>
  <c r="D3562" i="12"/>
  <c r="D3561" i="12"/>
  <c r="D3560" i="12"/>
  <c r="D4494" i="12"/>
  <c r="D8278" i="12"/>
  <c r="D8277" i="12"/>
  <c r="D9989" i="12"/>
  <c r="D9988" i="12"/>
  <c r="D9987" i="12"/>
  <c r="D9986" i="12"/>
  <c r="D9985" i="12"/>
  <c r="D9984" i="12"/>
  <c r="D9983" i="12"/>
  <c r="D9982" i="12"/>
  <c r="D9981" i="12"/>
  <c r="D9980" i="12"/>
  <c r="D9979" i="12"/>
  <c r="D6088" i="12"/>
  <c r="D6087" i="12"/>
  <c r="D6086" i="12"/>
  <c r="D6085" i="12"/>
  <c r="D6084" i="12"/>
  <c r="D6083" i="12"/>
  <c r="D6082" i="12"/>
  <c r="D6081" i="12"/>
  <c r="D6080" i="12"/>
  <c r="D6079" i="12"/>
  <c r="D6078" i="12"/>
  <c r="D6077" i="12"/>
  <c r="D6076" i="12"/>
  <c r="D6075" i="12"/>
  <c r="D6074" i="12"/>
  <c r="D6073" i="12"/>
  <c r="D6072" i="12"/>
  <c r="D6071" i="12"/>
  <c r="D6070" i="12"/>
  <c r="D6069" i="12"/>
  <c r="D6068" i="12"/>
  <c r="D6067" i="12"/>
  <c r="D6066" i="12"/>
  <c r="D6065" i="12"/>
  <c r="D6064" i="12"/>
  <c r="D6063" i="12"/>
  <c r="D6062" i="12"/>
  <c r="D5796" i="12"/>
  <c r="D2724" i="12"/>
  <c r="D2723" i="12"/>
  <c r="D3559" i="12"/>
  <c r="D7266" i="12"/>
  <c r="D7265" i="12"/>
  <c r="D4399" i="12"/>
  <c r="D4398" i="12"/>
  <c r="D4397" i="12"/>
  <c r="D4396" i="12"/>
  <c r="D10141" i="12"/>
  <c r="D10140" i="12"/>
  <c r="D10139" i="12"/>
  <c r="D10138" i="12"/>
  <c r="D2722" i="12"/>
  <c r="D2721" i="12"/>
  <c r="D2720" i="12"/>
  <c r="D2719" i="12"/>
  <c r="D2718" i="12"/>
  <c r="D2717" i="12"/>
  <c r="D2716" i="12"/>
  <c r="D2715" i="12"/>
  <c r="D2714" i="12"/>
  <c r="D2713" i="12"/>
  <c r="D2712" i="12"/>
  <c r="D2711" i="12"/>
  <c r="D2710" i="12"/>
  <c r="D2709" i="12"/>
  <c r="D2708" i="12"/>
  <c r="D4202" i="12"/>
  <c r="D4201" i="12"/>
  <c r="D4200" i="12"/>
  <c r="D4199" i="12"/>
  <c r="D3743" i="12"/>
  <c r="D3742" i="12"/>
  <c r="D9014" i="12"/>
  <c r="D9189" i="12"/>
  <c r="D9188" i="12"/>
  <c r="D9187" i="12"/>
  <c r="D4869" i="12"/>
  <c r="D147" i="12"/>
  <c r="D8276" i="12"/>
  <c r="D6549" i="12"/>
  <c r="D10137" i="12"/>
  <c r="D8148" i="12"/>
  <c r="D394" i="12"/>
  <c r="D393" i="12"/>
  <c r="D791" i="12"/>
  <c r="D790" i="12"/>
  <c r="D789" i="12"/>
  <c r="D7446" i="12"/>
  <c r="D7445" i="12"/>
  <c r="D7444" i="12"/>
  <c r="D7443" i="12"/>
  <c r="D8528" i="12"/>
  <c r="D3312" i="12"/>
  <c r="D2707" i="12"/>
  <c r="D2706" i="12"/>
  <c r="D4972" i="12"/>
  <c r="D4971" i="12"/>
  <c r="D4970" i="12"/>
  <c r="D4782" i="12"/>
  <c r="D4781" i="12"/>
  <c r="D4780" i="12"/>
  <c r="D4779" i="12"/>
  <c r="D4778" i="12"/>
  <c r="D4969" i="12"/>
  <c r="D4968" i="12"/>
  <c r="D4493" i="12"/>
  <c r="D4492" i="12"/>
  <c r="D4491" i="12"/>
  <c r="D4490" i="12"/>
  <c r="D7447" i="12"/>
  <c r="D10136" i="12"/>
  <c r="D569" i="12"/>
  <c r="D568" i="12"/>
  <c r="D567" i="12"/>
  <c r="D566" i="12"/>
  <c r="D565" i="12"/>
  <c r="D564" i="12"/>
  <c r="D563" i="12"/>
  <c r="D562" i="12"/>
  <c r="D561" i="12"/>
  <c r="D560" i="12"/>
  <c r="D559" i="12"/>
  <c r="D558" i="12"/>
  <c r="D7032" i="12"/>
  <c r="D7031" i="12"/>
  <c r="D7030" i="12"/>
  <c r="D7029" i="12"/>
  <c r="D7028" i="12"/>
  <c r="D7027" i="12"/>
  <c r="D7026" i="12"/>
  <c r="D7025" i="12"/>
  <c r="D7024" i="12"/>
  <c r="D7023" i="12"/>
  <c r="D7022" i="12"/>
  <c r="D7021" i="12"/>
  <c r="D7020" i="12"/>
  <c r="D10088" i="12"/>
  <c r="D10087" i="12"/>
  <c r="D10086" i="12"/>
  <c r="D10085" i="12"/>
  <c r="D4395" i="12"/>
  <c r="D4394" i="12"/>
  <c r="D4393" i="12"/>
  <c r="D4392" i="12"/>
  <c r="D9186" i="12"/>
  <c r="D244" i="12"/>
  <c r="D4769" i="12"/>
  <c r="D4391" i="12"/>
  <c r="D4390" i="12"/>
  <c r="D4389" i="12"/>
  <c r="D4388" i="12"/>
  <c r="D4387" i="12"/>
  <c r="D4386" i="12"/>
  <c r="D4385" i="12"/>
  <c r="D4384" i="12"/>
  <c r="D4383" i="12"/>
  <c r="D4967" i="12"/>
  <c r="D4966" i="12"/>
  <c r="D10233" i="12"/>
  <c r="D7998" i="12"/>
  <c r="D7997" i="12"/>
  <c r="D7996" i="12"/>
  <c r="D7995" i="12"/>
  <c r="D3558" i="12"/>
  <c r="D3557" i="12"/>
  <c r="D10084" i="12"/>
  <c r="D10083" i="12"/>
  <c r="D5614" i="12"/>
  <c r="D5613" i="12"/>
  <c r="D4319" i="12"/>
  <c r="D5612" i="12"/>
  <c r="D5611" i="12"/>
  <c r="D5610" i="12"/>
  <c r="D5609" i="12"/>
  <c r="D5608" i="12"/>
  <c r="D5607" i="12"/>
  <c r="D1630" i="12"/>
  <c r="D8275" i="12"/>
  <c r="D8274" i="12"/>
  <c r="D8273" i="12"/>
  <c r="D1629" i="12"/>
  <c r="D1628" i="12"/>
  <c r="D1627" i="12"/>
  <c r="D1626" i="12"/>
  <c r="D5913" i="12"/>
  <c r="D5912" i="12"/>
  <c r="D5911" i="12"/>
  <c r="D6901" i="12"/>
  <c r="D6900" i="12"/>
  <c r="D10232" i="12"/>
  <c r="D8272" i="12"/>
  <c r="D3182" i="12"/>
  <c r="D4712" i="12"/>
  <c r="D4711" i="12"/>
  <c r="D4710" i="12"/>
  <c r="D3243" i="12"/>
  <c r="D8271" i="12"/>
  <c r="D8270" i="12"/>
  <c r="D7490" i="12"/>
  <c r="D9733" i="12"/>
  <c r="D3741" i="12"/>
  <c r="D6808" i="12"/>
  <c r="D392" i="12"/>
  <c r="D391" i="12"/>
  <c r="D8147" i="12"/>
  <c r="D5795" i="12"/>
  <c r="D7358" i="12"/>
  <c r="D7357" i="12"/>
  <c r="D7356" i="12"/>
  <c r="D7355" i="12"/>
  <c r="D7354" i="12"/>
  <c r="D7353" i="12"/>
  <c r="D7352" i="12"/>
  <c r="D7351" i="12"/>
  <c r="D7350" i="12"/>
  <c r="D7349" i="12"/>
  <c r="D7348" i="12"/>
  <c r="D7347" i="12"/>
  <c r="D7346" i="12"/>
  <c r="D7345" i="12"/>
  <c r="D7344" i="12"/>
  <c r="D7343" i="12"/>
  <c r="D7342" i="12"/>
  <c r="D7341" i="12"/>
  <c r="D10135" i="12"/>
  <c r="D10134" i="12"/>
  <c r="D10133" i="12"/>
  <c r="D1776" i="12"/>
  <c r="D4198" i="12"/>
  <c r="D1775" i="12"/>
  <c r="D1774" i="12"/>
  <c r="D4084" i="12"/>
  <c r="D4083" i="12"/>
  <c r="D4082" i="12"/>
  <c r="D4081" i="12"/>
  <c r="D4080" i="12"/>
  <c r="D4079" i="12"/>
  <c r="D7709" i="12"/>
  <c r="D8956" i="12"/>
  <c r="D8955" i="12"/>
  <c r="D8028" i="12"/>
  <c r="D7177" i="12"/>
  <c r="D7176" i="12"/>
  <c r="D9013" i="12"/>
  <c r="D1625" i="12"/>
  <c r="D1624" i="12"/>
  <c r="D9185" i="12"/>
  <c r="D7521" i="12"/>
  <c r="D2264" i="12"/>
  <c r="D4428" i="12"/>
  <c r="D4427" i="12"/>
  <c r="D4426" i="12"/>
  <c r="D4382" i="12"/>
  <c r="D182" i="12"/>
  <c r="D7237" i="12"/>
  <c r="D8527" i="12"/>
  <c r="D8269" i="12"/>
  <c r="D4197" i="12"/>
  <c r="D2332" i="12"/>
  <c r="D5606" i="12"/>
  <c r="D5605" i="12"/>
  <c r="D5604" i="12"/>
  <c r="D5603" i="12"/>
  <c r="D5602" i="12"/>
  <c r="D5601" i="12"/>
  <c r="D3242" i="12"/>
  <c r="D4267" i="12"/>
  <c r="D4266" i="12"/>
  <c r="D2331" i="12"/>
  <c r="D2330" i="12"/>
  <c r="D1773" i="12"/>
  <c r="D10007" i="12"/>
  <c r="D10006" i="12"/>
  <c r="D10005" i="12"/>
  <c r="D5101" i="12"/>
  <c r="D9184" i="12"/>
  <c r="D1772" i="12"/>
  <c r="D9574" i="12"/>
  <c r="D9573" i="12"/>
  <c r="D1771" i="12"/>
  <c r="D6807" i="12"/>
  <c r="D6806" i="12"/>
  <c r="D6805" i="12"/>
  <c r="D6804" i="12"/>
  <c r="D6803" i="12"/>
  <c r="D6802" i="12"/>
  <c r="D6801" i="12"/>
  <c r="D6800" i="12"/>
  <c r="D5100" i="12"/>
  <c r="D6799" i="12"/>
  <c r="D6798" i="12"/>
  <c r="D6797" i="12"/>
  <c r="D6796" i="12"/>
  <c r="D6795" i="12"/>
  <c r="D6794" i="12"/>
  <c r="D6793" i="12"/>
  <c r="D6792" i="12"/>
  <c r="D6791" i="12"/>
  <c r="D6790" i="12"/>
  <c r="D6789" i="12"/>
  <c r="D6788" i="12"/>
  <c r="D6787" i="12"/>
  <c r="D6786" i="12"/>
  <c r="D6785" i="12"/>
  <c r="D6784" i="12"/>
  <c r="D181" i="12"/>
  <c r="D390" i="12"/>
  <c r="D6783" i="12"/>
  <c r="D6782" i="12"/>
  <c r="D389" i="12"/>
  <c r="D388" i="12"/>
  <c r="D387" i="12"/>
  <c r="D6781" i="12"/>
  <c r="D386" i="12"/>
  <c r="D6780" i="12"/>
  <c r="D6779" i="12"/>
  <c r="D6778" i="12"/>
  <c r="D6777" i="12"/>
  <c r="D6776" i="12"/>
  <c r="D6775" i="12"/>
  <c r="D8268" i="12"/>
  <c r="D385" i="12"/>
  <c r="D384" i="12"/>
  <c r="D383" i="12"/>
  <c r="D382" i="12"/>
  <c r="D381" i="12"/>
  <c r="D6774" i="12"/>
  <c r="D8267" i="12"/>
  <c r="D6773" i="12"/>
  <c r="D6772" i="12"/>
  <c r="D6771" i="12"/>
  <c r="D6770" i="12"/>
  <c r="D9572" i="12"/>
  <c r="D6769" i="12"/>
  <c r="D7848" i="12"/>
  <c r="D7847" i="12"/>
  <c r="D9772" i="12"/>
  <c r="D7846" i="12"/>
  <c r="D7845" i="12"/>
  <c r="D7844" i="12"/>
  <c r="D7843" i="12"/>
  <c r="D7842" i="12"/>
  <c r="D7841" i="12"/>
  <c r="D7840" i="12"/>
  <c r="D7839" i="12"/>
  <c r="D7838" i="12"/>
  <c r="D7837" i="12"/>
  <c r="D7836" i="12"/>
  <c r="D7835" i="12"/>
  <c r="D7834" i="12"/>
  <c r="D7833" i="12"/>
  <c r="D7832" i="12"/>
  <c r="D7831" i="12"/>
  <c r="D7830" i="12"/>
  <c r="D7829" i="12"/>
  <c r="D7828" i="12"/>
  <c r="D7827" i="12"/>
  <c r="D7826" i="12"/>
  <c r="D7825" i="12"/>
  <c r="D7824" i="12"/>
  <c r="D7823" i="12"/>
  <c r="D7822" i="12"/>
  <c r="D7821" i="12"/>
  <c r="D7820" i="12"/>
  <c r="D7819" i="12"/>
  <c r="D7818" i="12"/>
  <c r="D7817" i="12"/>
  <c r="D7816" i="12"/>
  <c r="D7815" i="12"/>
  <c r="D7814" i="12"/>
  <c r="D5600" i="12"/>
  <c r="D9771" i="12"/>
  <c r="D7520" i="12"/>
  <c r="D7519" i="12"/>
  <c r="D7518" i="12"/>
  <c r="D7517" i="12"/>
  <c r="D7516" i="12"/>
  <c r="D7515" i="12"/>
  <c r="D9770" i="12"/>
  <c r="D9769" i="12"/>
  <c r="D8266" i="12"/>
  <c r="D8265" i="12"/>
  <c r="D4196" i="12"/>
  <c r="D9768" i="12"/>
  <c r="D9767" i="12"/>
  <c r="D9766" i="12"/>
  <c r="D9765" i="12"/>
  <c r="D9764" i="12"/>
  <c r="D9763" i="12"/>
  <c r="D7175" i="12"/>
  <c r="D7174" i="12"/>
  <c r="D9762" i="12"/>
  <c r="D9761" i="12"/>
  <c r="D4677" i="12"/>
  <c r="D4676" i="12"/>
  <c r="D4675" i="12"/>
  <c r="D4674" i="12"/>
  <c r="D4673" i="12"/>
  <c r="D4672" i="12"/>
  <c r="D9760" i="12"/>
  <c r="D9759" i="12"/>
  <c r="D9758" i="12"/>
  <c r="D9757" i="12"/>
  <c r="D9756" i="12"/>
  <c r="D9755" i="12"/>
  <c r="D9754" i="12"/>
  <c r="D9753" i="12"/>
  <c r="D9752" i="12"/>
  <c r="D9751" i="12"/>
  <c r="D9750" i="12"/>
  <c r="D9749" i="12"/>
  <c r="D9748" i="12"/>
  <c r="D9747" i="12"/>
  <c r="D9746" i="12"/>
  <c r="D9745" i="12"/>
  <c r="D9744" i="12"/>
  <c r="D9972" i="12"/>
  <c r="D9971" i="12"/>
  <c r="D671" i="12"/>
  <c r="D8264" i="12"/>
  <c r="D4965" i="12"/>
  <c r="D4964" i="12"/>
  <c r="D4963" i="12"/>
  <c r="D4962" i="12"/>
  <c r="D4961" i="12"/>
  <c r="D4960" i="12"/>
  <c r="D2587" i="12"/>
  <c r="D26" i="12"/>
  <c r="D8263" i="12"/>
  <c r="D8262" i="12"/>
  <c r="D5099" i="12"/>
  <c r="D10132" i="12"/>
  <c r="D4959" i="12"/>
  <c r="D8261" i="12"/>
  <c r="D7297" i="12"/>
  <c r="D7296" i="12"/>
  <c r="D7295" i="12"/>
  <c r="D145" i="12"/>
  <c r="D144" i="12"/>
  <c r="D143" i="12"/>
  <c r="D142" i="12"/>
  <c r="D9642" i="12"/>
  <c r="D9641" i="12"/>
  <c r="D180" i="12"/>
  <c r="D179" i="12"/>
  <c r="D141" i="12"/>
  <c r="D140" i="12"/>
  <c r="D139" i="12"/>
  <c r="D1623" i="12"/>
  <c r="D138" i="12"/>
  <c r="D137" i="12"/>
  <c r="D136" i="12"/>
  <c r="D135" i="12"/>
  <c r="D134" i="12"/>
  <c r="D133" i="12"/>
  <c r="D10231" i="12"/>
  <c r="D10230" i="12"/>
  <c r="D178" i="12"/>
  <c r="D3933" i="12"/>
  <c r="D3932" i="12"/>
  <c r="D3931" i="12"/>
  <c r="D3930" i="12"/>
  <c r="D3929" i="12"/>
  <c r="D3928" i="12"/>
  <c r="D3927" i="12"/>
  <c r="D5473" i="12"/>
  <c r="D5472" i="12"/>
  <c r="D5471" i="12"/>
  <c r="D5470" i="12"/>
  <c r="D5469" i="12"/>
  <c r="D5468" i="12"/>
  <c r="D5467" i="12"/>
  <c r="D5466" i="12"/>
  <c r="D5465" i="12"/>
  <c r="D5464" i="12"/>
  <c r="D5463" i="12"/>
  <c r="D2705" i="12"/>
  <c r="D2704" i="12"/>
  <c r="D2703" i="12"/>
  <c r="D2702" i="12"/>
  <c r="D2701" i="12"/>
  <c r="D2700" i="12"/>
  <c r="D2699" i="12"/>
  <c r="D2698" i="12"/>
  <c r="D2697" i="12"/>
  <c r="D2696" i="12"/>
  <c r="D2695" i="12"/>
  <c r="D2694" i="12"/>
  <c r="D2693" i="12"/>
  <c r="D2692" i="12"/>
  <c r="D2691" i="12"/>
  <c r="D1622" i="12"/>
  <c r="D1621" i="12"/>
  <c r="D1620" i="12"/>
  <c r="D2690" i="12"/>
  <c r="D2689" i="12"/>
  <c r="D2688" i="12"/>
  <c r="D2687" i="12"/>
  <c r="D2686" i="12"/>
  <c r="D2685" i="12"/>
  <c r="D2684" i="12"/>
  <c r="D2683" i="12"/>
  <c r="D2682" i="12"/>
  <c r="D6635" i="12"/>
  <c r="D6634" i="12"/>
  <c r="D6633" i="12"/>
  <c r="D1227" i="12"/>
  <c r="D1226" i="12"/>
  <c r="D1225" i="12"/>
  <c r="D2681" i="12"/>
  <c r="D2680" i="12"/>
  <c r="D2679" i="12"/>
  <c r="D1224" i="12"/>
  <c r="D1223" i="12"/>
  <c r="D1222" i="12"/>
  <c r="D2678" i="12"/>
  <c r="D5098" i="12"/>
  <c r="D5097" i="12"/>
  <c r="D10101" i="12"/>
  <c r="D10100" i="12"/>
  <c r="D2677" i="12"/>
  <c r="D2676" i="12"/>
  <c r="D2675" i="12"/>
  <c r="D2674" i="12"/>
  <c r="D2673" i="12"/>
  <c r="D6632" i="12"/>
  <c r="D2672" i="12"/>
  <c r="D2671" i="12"/>
  <c r="D5096" i="12"/>
  <c r="D5095" i="12"/>
  <c r="D5910" i="12"/>
  <c r="D5909" i="12"/>
  <c r="D5908" i="12"/>
  <c r="D7514" i="12"/>
  <c r="D7513" i="12"/>
  <c r="D4440" i="12"/>
  <c r="D2670" i="12"/>
  <c r="D6061" i="12"/>
  <c r="D6060" i="12"/>
  <c r="D6059" i="12"/>
  <c r="D6058" i="12"/>
  <c r="D8526" i="12"/>
  <c r="D8525" i="12"/>
  <c r="D2669" i="12"/>
  <c r="D2668" i="12"/>
  <c r="D2667" i="12"/>
  <c r="D2666" i="12"/>
  <c r="D2665" i="12"/>
  <c r="D2664" i="12"/>
  <c r="D2663" i="12"/>
  <c r="D2662" i="12"/>
  <c r="D2661" i="12"/>
  <c r="D2660" i="12"/>
  <c r="D2659" i="12"/>
  <c r="D2658" i="12"/>
  <c r="D4958" i="12"/>
  <c r="D4957" i="12"/>
  <c r="D4956" i="12"/>
  <c r="D6057" i="12"/>
  <c r="D6056" i="12"/>
  <c r="D4195" i="12"/>
  <c r="D5907" i="12"/>
  <c r="D5906" i="12"/>
  <c r="D6055" i="12"/>
  <c r="D6054" i="12"/>
  <c r="D5905" i="12"/>
  <c r="D5904" i="12"/>
  <c r="D6053" i="12"/>
  <c r="D6052" i="12"/>
  <c r="D5903" i="12"/>
  <c r="D5902" i="12"/>
  <c r="D5901" i="12"/>
  <c r="D6051" i="12"/>
  <c r="D6050" i="12"/>
  <c r="D2263" i="12"/>
  <c r="D5900" i="12"/>
  <c r="D5899" i="12"/>
  <c r="D5898" i="12"/>
  <c r="D6049" i="12"/>
  <c r="D6048" i="12"/>
  <c r="D6047" i="12"/>
  <c r="D8524" i="12"/>
  <c r="D4709" i="12"/>
  <c r="D6046" i="12"/>
  <c r="D2657" i="12"/>
  <c r="D8523" i="12"/>
  <c r="D5897" i="12"/>
  <c r="D8522" i="12"/>
  <c r="D6045" i="12"/>
  <c r="D5896" i="12"/>
  <c r="D5895" i="12"/>
  <c r="D5894" i="12"/>
  <c r="D5893" i="12"/>
  <c r="D6044" i="12"/>
  <c r="D6043" i="12"/>
  <c r="D6042" i="12"/>
  <c r="D6041" i="12"/>
  <c r="D6040" i="12"/>
  <c r="D6039" i="12"/>
  <c r="D6038" i="12"/>
  <c r="D6037" i="12"/>
  <c r="D6036" i="12"/>
  <c r="D6035" i="12"/>
  <c r="D6034" i="12"/>
  <c r="D6033" i="12"/>
  <c r="D6032" i="12"/>
  <c r="D6031" i="12"/>
  <c r="D6030" i="12"/>
  <c r="D6029" i="12"/>
  <c r="D6028" i="12"/>
  <c r="D6027" i="12"/>
  <c r="D6026" i="12"/>
  <c r="D6025" i="12"/>
  <c r="D6024" i="12"/>
  <c r="D8521" i="12"/>
  <c r="D6023" i="12"/>
  <c r="D2656" i="12"/>
  <c r="D6022" i="12"/>
  <c r="D6021" i="12"/>
  <c r="D6020" i="12"/>
  <c r="D6019" i="12"/>
  <c r="D6018" i="12"/>
  <c r="D6017" i="12"/>
  <c r="D6016" i="12"/>
  <c r="D6015" i="12"/>
  <c r="D6014" i="12"/>
  <c r="D2655" i="12"/>
  <c r="D2654" i="12"/>
  <c r="D2653" i="12"/>
  <c r="D6013" i="12"/>
  <c r="D6012" i="12"/>
  <c r="D6011" i="12"/>
  <c r="D4127" i="12"/>
  <c r="D4126" i="12"/>
  <c r="D4125" i="12"/>
  <c r="D4124" i="12"/>
  <c r="D4123" i="12"/>
  <c r="D4122" i="12"/>
  <c r="D2652" i="12"/>
  <c r="D2651" i="12"/>
  <c r="D2650" i="12"/>
  <c r="D2649" i="12"/>
  <c r="D2648" i="12"/>
  <c r="D2647" i="12"/>
  <c r="D2646" i="12"/>
  <c r="D2645" i="12"/>
  <c r="D2644" i="12"/>
  <c r="D2643" i="12"/>
  <c r="D6010" i="12"/>
  <c r="D7512" i="12"/>
  <c r="D7511" i="12"/>
  <c r="D8520" i="12"/>
  <c r="D6009" i="12"/>
  <c r="D6008" i="12"/>
  <c r="D2642" i="12"/>
  <c r="D2641" i="12"/>
  <c r="D2640" i="12"/>
  <c r="D2639" i="12"/>
  <c r="D2638" i="12"/>
  <c r="D2637" i="12"/>
  <c r="D2636" i="12"/>
  <c r="D2635" i="12"/>
  <c r="D2634" i="12"/>
  <c r="D2633" i="12"/>
  <c r="D2632" i="12"/>
  <c r="D6007" i="12"/>
  <c r="D2631" i="12"/>
  <c r="D2630" i="12"/>
  <c r="D6006" i="12"/>
  <c r="D2629" i="12"/>
  <c r="D2628" i="12"/>
  <c r="D2627" i="12"/>
  <c r="D2626" i="12"/>
  <c r="D2625" i="12"/>
  <c r="D2624" i="12"/>
  <c r="D5599" i="12"/>
  <c r="D4194" i="12"/>
  <c r="D4193" i="12"/>
  <c r="D4192" i="12"/>
  <c r="D4191" i="12"/>
  <c r="D4190" i="12"/>
  <c r="D4189" i="12"/>
  <c r="D4188" i="12"/>
  <c r="D4187" i="12"/>
  <c r="D4186" i="12"/>
  <c r="D4185" i="12"/>
  <c r="D4184" i="12"/>
  <c r="D4183" i="12"/>
  <c r="D4182" i="12"/>
  <c r="D4181" i="12"/>
  <c r="D4180" i="12"/>
  <c r="D4179" i="12"/>
  <c r="D4178" i="12"/>
  <c r="D4177" i="12"/>
  <c r="D4176" i="12"/>
  <c r="D4175" i="12"/>
  <c r="D4174" i="12"/>
  <c r="D4173" i="12"/>
  <c r="D4172" i="12"/>
  <c r="D5598" i="12"/>
  <c r="D5597" i="12"/>
  <c r="D5596" i="12"/>
  <c r="D7510" i="12"/>
  <c r="D7509" i="12"/>
  <c r="D7019" i="12"/>
  <c r="D8260" i="12"/>
  <c r="D8259" i="12"/>
  <c r="D4708" i="12"/>
  <c r="D4707" i="12"/>
  <c r="D4706" i="12"/>
  <c r="D4705" i="12"/>
  <c r="D7018" i="12"/>
  <c r="D7017" i="12"/>
  <c r="D7016" i="12"/>
  <c r="D7015" i="12"/>
  <c r="D7014" i="12"/>
  <c r="D7013" i="12"/>
  <c r="D1194" i="12"/>
  <c r="D9183" i="12"/>
  <c r="D5595" i="12"/>
  <c r="D2581" i="12"/>
  <c r="D5594" i="12"/>
  <c r="D5593" i="12"/>
  <c r="D5592" i="12"/>
  <c r="D5591" i="12"/>
  <c r="D9182" i="12"/>
  <c r="D9181" i="12"/>
  <c r="D5590" i="12"/>
  <c r="D5589" i="12"/>
  <c r="D5588" i="12"/>
  <c r="D5587" i="12"/>
  <c r="D5586" i="12"/>
  <c r="D5585" i="12"/>
  <c r="D5584" i="12"/>
  <c r="D5583" i="12"/>
  <c r="D5582" i="12"/>
  <c r="D5581" i="12"/>
  <c r="D4106" i="12"/>
  <c r="D5580" i="12"/>
  <c r="D5579" i="12"/>
  <c r="D5578" i="12"/>
  <c r="D5577" i="12"/>
  <c r="D5576" i="12"/>
  <c r="D5575" i="12"/>
  <c r="D8258" i="12"/>
  <c r="D8257" i="12"/>
  <c r="D8256" i="12"/>
  <c r="D7012" i="12"/>
  <c r="D7011" i="12"/>
  <c r="D7010" i="12"/>
  <c r="D7009" i="12"/>
  <c r="D7008" i="12"/>
  <c r="D7007" i="12"/>
  <c r="D7006" i="12"/>
  <c r="D1619" i="12"/>
  <c r="D8146" i="12"/>
  <c r="D4955" i="12"/>
  <c r="D4954" i="12"/>
  <c r="D4953" i="12"/>
  <c r="D4952" i="12"/>
  <c r="D10082" i="12"/>
  <c r="D5574" i="12"/>
  <c r="D5573" i="12"/>
  <c r="D5572" i="12"/>
  <c r="D5571" i="12"/>
  <c r="D5570" i="12"/>
  <c r="D5569" i="12"/>
  <c r="D5568" i="12"/>
  <c r="D2246" i="12"/>
  <c r="D2245" i="12"/>
  <c r="D380" i="12"/>
  <c r="D5567" i="12"/>
  <c r="D1618" i="12"/>
  <c r="D6906" i="12"/>
  <c r="D7091" i="12"/>
  <c r="D3556" i="12"/>
  <c r="D4489" i="12"/>
  <c r="D4488" i="12"/>
  <c r="D788" i="12"/>
  <c r="D635" i="12"/>
  <c r="D3311" i="12"/>
  <c r="D3310" i="12"/>
  <c r="D3309" i="12"/>
  <c r="D3308" i="12"/>
  <c r="D4381" i="12"/>
  <c r="D787" i="12"/>
  <c r="D786" i="12"/>
  <c r="D785" i="12"/>
  <c r="D6005" i="12"/>
  <c r="D6004" i="12"/>
  <c r="D6003" i="12"/>
  <c r="D6002" i="12"/>
  <c r="D6001" i="12"/>
  <c r="D6000" i="12"/>
  <c r="D5999" i="12"/>
  <c r="D5998" i="12"/>
  <c r="D5997" i="12"/>
  <c r="D5996" i="12"/>
  <c r="D5995" i="12"/>
  <c r="D5994" i="12"/>
  <c r="D5993" i="12"/>
  <c r="D5992" i="12"/>
  <c r="D4171" i="12"/>
  <c r="D4170" i="12"/>
  <c r="D4169" i="12"/>
  <c r="D4168" i="12"/>
  <c r="D4167" i="12"/>
  <c r="D4166" i="12"/>
  <c r="D4165" i="12"/>
  <c r="D4164" i="12"/>
  <c r="D4163" i="12"/>
  <c r="D4162" i="12"/>
  <c r="D4161" i="12"/>
  <c r="D4160" i="12"/>
  <c r="D4159" i="12"/>
  <c r="D4158" i="12"/>
  <c r="D4157" i="12"/>
  <c r="D4156" i="12"/>
  <c r="D4155" i="12"/>
  <c r="D4154" i="12"/>
  <c r="D4704" i="12"/>
  <c r="D4703" i="12"/>
  <c r="D4702" i="12"/>
  <c r="D4701" i="12"/>
  <c r="D5991" i="12"/>
  <c r="D5990" i="12"/>
  <c r="D5989" i="12"/>
  <c r="D5988" i="12"/>
  <c r="D5987" i="12"/>
  <c r="D5986" i="12"/>
  <c r="D5985" i="12"/>
  <c r="D5984" i="12"/>
  <c r="D5983" i="12"/>
  <c r="D5982" i="12"/>
  <c r="D5981" i="12"/>
  <c r="D5980" i="12"/>
  <c r="D5979" i="12"/>
  <c r="D5978" i="12"/>
  <c r="D5977" i="12"/>
  <c r="D8519" i="12"/>
  <c r="D8518" i="12"/>
  <c r="D8517" i="12"/>
  <c r="D8516" i="12"/>
  <c r="D8515" i="12"/>
  <c r="D9098" i="12"/>
  <c r="D9097" i="12"/>
  <c r="D9096" i="12"/>
  <c r="D7508" i="12"/>
  <c r="D515" i="12"/>
  <c r="D121" i="12"/>
  <c r="D8027" i="12"/>
  <c r="D6659" i="12"/>
  <c r="D4454" i="12"/>
  <c r="D579" i="12"/>
  <c r="D3291" i="12"/>
  <c r="D3290" i="12"/>
  <c r="D3289" i="12"/>
  <c r="D243" i="12"/>
  <c r="D4951" i="12"/>
  <c r="D4950" i="12"/>
  <c r="D4086" i="12"/>
  <c r="D9780" i="12"/>
  <c r="D9779" i="12"/>
  <c r="D9778" i="12"/>
  <c r="D4057" i="12"/>
  <c r="D9640" i="12"/>
  <c r="D9639" i="12"/>
  <c r="D9095" i="12"/>
  <c r="D9094" i="12"/>
  <c r="D9093" i="12"/>
  <c r="D9092" i="12"/>
  <c r="D3307" i="12"/>
  <c r="D3306" i="12"/>
  <c r="D9638" i="12"/>
  <c r="D10069" i="12"/>
  <c r="D10068" i="12"/>
  <c r="D10067" i="12"/>
  <c r="D10066" i="12"/>
  <c r="D10065" i="12"/>
  <c r="D10064" i="12"/>
  <c r="D3555" i="12"/>
  <c r="D3554" i="12"/>
  <c r="D3553" i="12"/>
  <c r="D3552" i="12"/>
  <c r="D4949" i="12"/>
  <c r="D4948" i="12"/>
  <c r="D4947" i="12"/>
  <c r="D4946" i="12"/>
  <c r="D4945" i="12"/>
  <c r="D4944" i="12"/>
  <c r="D2580" i="12"/>
  <c r="D2579" i="12"/>
  <c r="D10063" i="12"/>
  <c r="D10004" i="12"/>
  <c r="D10003" i="12"/>
  <c r="D9082" i="12"/>
  <c r="D4101" i="12"/>
  <c r="D4100" i="12"/>
  <c r="D4099" i="12"/>
  <c r="D4098" i="12"/>
  <c r="D4097" i="12"/>
  <c r="D4096" i="12"/>
  <c r="D4634" i="12"/>
  <c r="D4633" i="12"/>
  <c r="D4632" i="12"/>
  <c r="D4631" i="12"/>
  <c r="D10131" i="12"/>
  <c r="D4487" i="12"/>
  <c r="D4486" i="12"/>
  <c r="D4485" i="12"/>
  <c r="D6817" i="12"/>
  <c r="D8026" i="12"/>
  <c r="D8025" i="12"/>
  <c r="D634" i="12"/>
  <c r="D633" i="12"/>
  <c r="D632" i="12"/>
  <c r="D631" i="12"/>
  <c r="D630" i="12"/>
  <c r="D629" i="12"/>
  <c r="D628" i="12"/>
  <c r="D627" i="12"/>
  <c r="D626" i="12"/>
  <c r="D625" i="12"/>
  <c r="D624" i="12"/>
  <c r="D6952" i="12"/>
  <c r="D6951" i="12"/>
  <c r="D6950" i="12"/>
  <c r="D2568" i="12"/>
  <c r="D2567" i="12"/>
  <c r="D2566" i="12"/>
  <c r="D7507" i="12"/>
  <c r="D7506" i="12"/>
  <c r="D7505" i="12"/>
  <c r="D7504" i="12"/>
  <c r="D4143" i="12"/>
  <c r="D4142" i="12"/>
  <c r="D4141" i="12"/>
  <c r="D4140" i="12"/>
  <c r="D4139" i="12"/>
  <c r="D5462" i="12"/>
  <c r="D5461" i="12"/>
  <c r="D5460" i="12"/>
  <c r="D6884" i="12"/>
  <c r="D6883" i="12"/>
  <c r="D3926" i="12"/>
  <c r="D56" i="12"/>
  <c r="D55" i="12"/>
  <c r="D54" i="12"/>
  <c r="D53" i="12"/>
  <c r="D52" i="12"/>
  <c r="D51" i="12"/>
  <c r="D50" i="12"/>
  <c r="D49" i="12"/>
  <c r="D48" i="12"/>
  <c r="D6882" i="12"/>
  <c r="D670" i="12"/>
  <c r="D1617" i="12"/>
  <c r="D7173" i="12"/>
  <c r="D9091" i="12"/>
  <c r="D9090" i="12"/>
  <c r="D9089" i="12"/>
  <c r="D7172" i="12"/>
  <c r="D7171" i="12"/>
  <c r="D7170" i="12"/>
  <c r="D7169" i="12"/>
  <c r="D25" i="12"/>
  <c r="D24" i="12"/>
  <c r="D23" i="12"/>
  <c r="D22" i="12"/>
  <c r="D21" i="12"/>
  <c r="D20" i="12"/>
  <c r="D19" i="12"/>
  <c r="D18" i="12"/>
  <c r="D17" i="12"/>
  <c r="D16" i="12"/>
  <c r="D15" i="12"/>
  <c r="D14" i="12"/>
  <c r="D13" i="12"/>
  <c r="D12" i="12"/>
  <c r="D4095" i="12"/>
  <c r="D11" i="12"/>
  <c r="D10" i="12"/>
  <c r="D9" i="12"/>
  <c r="D8" i="12"/>
  <c r="D7" i="12"/>
  <c r="D6" i="12"/>
  <c r="D5" i="12"/>
  <c r="D4" i="12"/>
  <c r="D3" i="12"/>
  <c r="D2" i="12"/>
  <c r="D7168" i="12"/>
  <c r="D7167" i="12"/>
  <c r="D5459" i="12"/>
  <c r="D379" i="12"/>
  <c r="D378" i="12"/>
  <c r="D4484" i="12"/>
  <c r="D8514" i="12"/>
  <c r="D8513" i="12"/>
  <c r="D7166" i="12"/>
  <c r="D8175" i="12"/>
  <c r="D10130" i="12"/>
  <c r="D7264" i="12"/>
  <c r="D7263" i="12"/>
  <c r="D7262" i="12"/>
  <c r="D7261" i="12"/>
  <c r="D7260" i="12"/>
  <c r="D7259" i="12"/>
  <c r="D7258" i="12"/>
  <c r="D7257" i="12"/>
  <c r="D7256" i="12"/>
  <c r="D7255" i="12"/>
  <c r="D7254" i="12"/>
  <c r="D7253" i="12"/>
  <c r="D7252" i="12"/>
  <c r="D7251" i="12"/>
  <c r="D7250" i="12"/>
  <c r="D3973" i="12"/>
  <c r="D7813" i="12"/>
  <c r="D7812" i="12"/>
  <c r="D7811" i="12"/>
  <c r="D7810" i="12"/>
  <c r="D8255" i="12"/>
  <c r="D8254" i="12"/>
  <c r="D8253" i="12"/>
  <c r="D8252" i="12"/>
  <c r="D5458" i="12"/>
  <c r="D5457" i="12"/>
  <c r="D5456" i="12"/>
  <c r="D5455" i="12"/>
  <c r="D5454" i="12"/>
  <c r="D5453" i="12"/>
  <c r="D5452" i="12"/>
  <c r="D5451" i="12"/>
  <c r="D5450" i="12"/>
  <c r="D5449" i="12"/>
  <c r="D5448" i="12"/>
  <c r="D5447" i="12"/>
  <c r="D5446" i="12"/>
  <c r="D6949" i="12"/>
  <c r="D6948" i="12"/>
  <c r="D6947" i="12"/>
  <c r="D6946" i="12"/>
  <c r="D6945" i="12"/>
  <c r="D6944" i="12"/>
  <c r="D6943" i="12"/>
  <c r="D6942" i="12"/>
  <c r="D6941" i="12"/>
  <c r="D6940" i="12"/>
  <c r="D5445" i="12"/>
  <c r="D5444" i="12"/>
  <c r="D5443" i="12"/>
  <c r="D5442" i="12"/>
  <c r="D5441" i="12"/>
  <c r="D5440" i="12"/>
  <c r="D5439" i="12"/>
  <c r="D6939" i="12"/>
  <c r="D6938" i="12"/>
  <c r="D6937" i="12"/>
  <c r="D5438" i="12"/>
  <c r="D5437" i="12"/>
  <c r="D5436" i="12"/>
  <c r="D5435" i="12"/>
  <c r="D5434" i="12"/>
  <c r="D5433" i="12"/>
  <c r="D5432" i="12"/>
  <c r="D5431" i="12"/>
  <c r="D5430" i="12"/>
  <c r="D5429" i="12"/>
  <c r="D5428" i="12"/>
  <c r="D5427" i="12"/>
  <c r="D5426" i="12"/>
  <c r="D5425" i="12"/>
  <c r="D5424" i="12"/>
  <c r="D5423" i="12"/>
  <c r="D5422" i="12"/>
  <c r="D5421" i="12"/>
  <c r="D5420" i="12"/>
  <c r="D5419" i="12"/>
  <c r="D5418" i="12"/>
  <c r="D5417" i="12"/>
  <c r="D5416" i="12"/>
  <c r="D5415" i="12"/>
  <c r="D5414" i="12"/>
  <c r="D5413" i="12"/>
  <c r="D5412" i="12"/>
  <c r="D5411" i="12"/>
  <c r="D5410" i="12"/>
  <c r="D5409" i="12"/>
  <c r="D5408" i="12"/>
  <c r="D5407" i="12"/>
  <c r="D5406" i="12"/>
  <c r="D5405" i="12"/>
  <c r="D5404" i="12"/>
  <c r="D5403" i="12"/>
  <c r="D177" i="12"/>
  <c r="D176" i="12"/>
  <c r="D5402" i="12"/>
  <c r="D5401" i="12"/>
  <c r="D5400" i="12"/>
  <c r="D5399" i="12"/>
  <c r="D5398" i="12"/>
  <c r="D5397" i="12"/>
  <c r="D5396" i="12"/>
  <c r="D5395" i="12"/>
  <c r="D5394" i="12"/>
  <c r="D5393" i="12"/>
  <c r="D5392" i="12"/>
  <c r="D5391" i="12"/>
  <c r="D5390" i="12"/>
  <c r="D5389" i="12"/>
  <c r="D5388" i="12"/>
  <c r="D5387" i="12"/>
  <c r="D5386" i="12"/>
  <c r="D5385" i="12"/>
  <c r="D5384" i="12"/>
  <c r="D5383" i="12"/>
  <c r="D5382" i="12"/>
  <c r="D5381" i="12"/>
  <c r="D5380" i="12"/>
  <c r="D5379" i="12"/>
  <c r="D5378" i="12"/>
  <c r="D5377" i="12"/>
  <c r="D5376" i="12"/>
  <c r="D175" i="12"/>
  <c r="D174" i="12"/>
  <c r="D173" i="12"/>
  <c r="D172" i="12"/>
  <c r="D171" i="12"/>
  <c r="D170" i="12"/>
  <c r="D5375" i="12"/>
  <c r="D5374" i="12"/>
  <c r="D5373" i="12"/>
  <c r="D5372" i="12"/>
  <c r="D5371" i="12"/>
  <c r="D5370" i="12"/>
  <c r="D5369" i="12"/>
  <c r="D5368" i="12"/>
  <c r="D5367" i="12"/>
  <c r="D5366" i="12"/>
  <c r="D5365" i="12"/>
  <c r="D5364" i="12"/>
  <c r="D5363" i="12"/>
  <c r="D5362" i="12"/>
  <c r="D5361" i="12"/>
  <c r="D5360" i="12"/>
  <c r="D5359" i="12"/>
  <c r="D5358" i="12"/>
  <c r="D5357" i="12"/>
  <c r="D5356" i="12"/>
  <c r="D5355" i="12"/>
  <c r="D5354" i="12"/>
  <c r="D5353" i="12"/>
  <c r="D5352" i="12"/>
  <c r="D5351" i="12"/>
  <c r="D5350" i="12"/>
  <c r="D242" i="12"/>
  <c r="D5349" i="12"/>
  <c r="D5348" i="12"/>
  <c r="D5347" i="12"/>
  <c r="D5346" i="12"/>
  <c r="D5345" i="12"/>
  <c r="D5344" i="12"/>
  <c r="D5343" i="12"/>
  <c r="D5342" i="12"/>
  <c r="D5341" i="12"/>
  <c r="D5340" i="12"/>
  <c r="D5339" i="12"/>
  <c r="D5338" i="12"/>
  <c r="D5337" i="12"/>
  <c r="D5336" i="12"/>
  <c r="D5335" i="12"/>
  <c r="D5334" i="12"/>
  <c r="D5333" i="12"/>
  <c r="D5332" i="12"/>
  <c r="D5331" i="12"/>
  <c r="D5330" i="12"/>
  <c r="D5329" i="12"/>
  <c r="D5328" i="12"/>
  <c r="D5327" i="12"/>
  <c r="D5326" i="12"/>
  <c r="D5325" i="12"/>
  <c r="D5324" i="12"/>
  <c r="D5323" i="12"/>
  <c r="D5322" i="12"/>
  <c r="D5321" i="12"/>
  <c r="D5320" i="12"/>
  <c r="D5319" i="12"/>
  <c r="D5318" i="12"/>
  <c r="D5317" i="12"/>
  <c r="D5316" i="12"/>
  <c r="D5315" i="12"/>
  <c r="D5314" i="12"/>
  <c r="D5313" i="12"/>
  <c r="D5312" i="12"/>
  <c r="D5311" i="12"/>
  <c r="D5310" i="12"/>
  <c r="D5309" i="12"/>
  <c r="D5308" i="12"/>
  <c r="D5307" i="12"/>
  <c r="D5306" i="12"/>
  <c r="D5305" i="12"/>
  <c r="D5304" i="12"/>
  <c r="D5303" i="12"/>
  <c r="D5302" i="12"/>
  <c r="D5301" i="12"/>
  <c r="D5300" i="12"/>
  <c r="D5299" i="12"/>
  <c r="D5298" i="12"/>
  <c r="D5297" i="12"/>
  <c r="D5296" i="12"/>
  <c r="D5295" i="12"/>
  <c r="D5294" i="12"/>
  <c r="D5293" i="12"/>
  <c r="D5292" i="12"/>
  <c r="D5291" i="12"/>
  <c r="D5290" i="12"/>
  <c r="D5289" i="12"/>
  <c r="D5288" i="12"/>
  <c r="D5287" i="12"/>
  <c r="D5286" i="12"/>
  <c r="D5285" i="12"/>
  <c r="D5284" i="12"/>
  <c r="D5283" i="12"/>
  <c r="D5282" i="12"/>
  <c r="D5281" i="12"/>
  <c r="D5280" i="12"/>
  <c r="D5279" i="12"/>
  <c r="D5278" i="12"/>
  <c r="D5277" i="12"/>
  <c r="D5276" i="12"/>
  <c r="D5275" i="12"/>
  <c r="D9732" i="12"/>
  <c r="D5274" i="12"/>
  <c r="D5273" i="12"/>
  <c r="D5272" i="12"/>
  <c r="D5271" i="12"/>
  <c r="D5270" i="12"/>
  <c r="D5269" i="12"/>
  <c r="D5268" i="12"/>
  <c r="D5267" i="12"/>
  <c r="D5266" i="12"/>
  <c r="D5265" i="12"/>
  <c r="D5264" i="12"/>
  <c r="D5263" i="12"/>
  <c r="D5262" i="12"/>
  <c r="D5261" i="12"/>
  <c r="D5260" i="12"/>
  <c r="D5259" i="12"/>
  <c r="D5258" i="12"/>
  <c r="D5257" i="12"/>
  <c r="D5256" i="12"/>
  <c r="D5255" i="12"/>
  <c r="D5254" i="12"/>
  <c r="D5253" i="12"/>
  <c r="D5252" i="12"/>
  <c r="D5251" i="12"/>
  <c r="D5250" i="12"/>
  <c r="D5249" i="12"/>
  <c r="D5248" i="12"/>
  <c r="D5247" i="12"/>
  <c r="D5246" i="12"/>
  <c r="D5245" i="12"/>
  <c r="D5244" i="12"/>
  <c r="D5243" i="12"/>
  <c r="D5242" i="12"/>
  <c r="D5241" i="12"/>
  <c r="D5240" i="12"/>
  <c r="D5239" i="12"/>
  <c r="D5238" i="12"/>
  <c r="D5237" i="12"/>
  <c r="D5236" i="12"/>
  <c r="D5235" i="12"/>
  <c r="D7388" i="12"/>
  <c r="D7387" i="12"/>
  <c r="D7386" i="12"/>
  <c r="D7385" i="12"/>
  <c r="D1616" i="12"/>
  <c r="D6936" i="12"/>
  <c r="D5234" i="12"/>
  <c r="D5233" i="12"/>
  <c r="D4483" i="12"/>
  <c r="D4482" i="12"/>
  <c r="D8954" i="12"/>
  <c r="D4868" i="12"/>
  <c r="D4867" i="12"/>
  <c r="D4866" i="12"/>
  <c r="D4865" i="12"/>
  <c r="D4864" i="12"/>
  <c r="D4863" i="12"/>
  <c r="D8953" i="12"/>
  <c r="D1770" i="12"/>
  <c r="D1769" i="12"/>
  <c r="D1768" i="12"/>
  <c r="D1767" i="12"/>
  <c r="D1766" i="12"/>
  <c r="D1765" i="12"/>
  <c r="D10229" i="12"/>
  <c r="D9781" i="12"/>
  <c r="D9180" i="12"/>
  <c r="D8512" i="12"/>
  <c r="D8511" i="12"/>
  <c r="D8510" i="12"/>
  <c r="D8509" i="12"/>
  <c r="D8508" i="12"/>
  <c r="D8507" i="12"/>
  <c r="D8506" i="12"/>
  <c r="D8505" i="12"/>
  <c r="D8504" i="12"/>
  <c r="D8503" i="12"/>
  <c r="D8502" i="12"/>
  <c r="D8501" i="12"/>
  <c r="D8091" i="12"/>
  <c r="D6816" i="12"/>
  <c r="D6815" i="12"/>
  <c r="D4777" i="12"/>
  <c r="D4832" i="12"/>
  <c r="D4831" i="12"/>
  <c r="D4830" i="12"/>
  <c r="D4829" i="12"/>
  <c r="D4828" i="12"/>
  <c r="D4827" i="12"/>
  <c r="D4826" i="12"/>
  <c r="D4825" i="12"/>
  <c r="D4824" i="12"/>
  <c r="D4823" i="12"/>
  <c r="D4822" i="12"/>
  <c r="D6905" i="12"/>
  <c r="D8251" i="12"/>
  <c r="D8024" i="12"/>
  <c r="D8023" i="12"/>
  <c r="D8022" i="12"/>
  <c r="D8021" i="12"/>
  <c r="D8020" i="12"/>
  <c r="D8019" i="12"/>
  <c r="D8018" i="12"/>
  <c r="D8017" i="12"/>
  <c r="D8016" i="12"/>
  <c r="D5892" i="12"/>
  <c r="D9136" i="12"/>
  <c r="D3551" i="12"/>
  <c r="D7005" i="12"/>
  <c r="D7004" i="12"/>
  <c r="D3740" i="12"/>
  <c r="D3739" i="12"/>
  <c r="D8250" i="12"/>
  <c r="D8249" i="12"/>
  <c r="D8248" i="12"/>
  <c r="D8247" i="12"/>
  <c r="D8246" i="12"/>
  <c r="D3550" i="12"/>
  <c r="D3549" i="12"/>
  <c r="D3548" i="12"/>
  <c r="D4094" i="12"/>
  <c r="D4093" i="12"/>
  <c r="D4092" i="12"/>
  <c r="D3547" i="12"/>
  <c r="D3546" i="12"/>
  <c r="D3545" i="12"/>
  <c r="D3544" i="12"/>
  <c r="D3543" i="12"/>
  <c r="D3542" i="12"/>
  <c r="D3541" i="12"/>
  <c r="D3540" i="12"/>
  <c r="D3539" i="12"/>
  <c r="D3538" i="12"/>
  <c r="D3537" i="12"/>
  <c r="D3536" i="12"/>
  <c r="D3535" i="12"/>
  <c r="D3534" i="12"/>
  <c r="D3533" i="12"/>
  <c r="D3532" i="12"/>
  <c r="D3531" i="12"/>
  <c r="D3530" i="12"/>
  <c r="D3529" i="12"/>
  <c r="D3528" i="12"/>
  <c r="D3527" i="12"/>
  <c r="D3526" i="12"/>
  <c r="D3525" i="12"/>
  <c r="D3524" i="12"/>
  <c r="D3523" i="12"/>
  <c r="D3522" i="12"/>
  <c r="D3521" i="12"/>
  <c r="D3520" i="12"/>
  <c r="D3519" i="12"/>
  <c r="D3518" i="12"/>
  <c r="D3517" i="12"/>
  <c r="D3516" i="12"/>
  <c r="D3515" i="12"/>
  <c r="D3514" i="12"/>
  <c r="D3513" i="12"/>
  <c r="D3512" i="12"/>
  <c r="D3511" i="12"/>
  <c r="D3510" i="12"/>
  <c r="D3509" i="12"/>
  <c r="D3508" i="12"/>
  <c r="D3507" i="12"/>
  <c r="D3506" i="12"/>
  <c r="D3505" i="12"/>
  <c r="D3504" i="12"/>
  <c r="D3503" i="12"/>
  <c r="D3502" i="12"/>
  <c r="D3501" i="12"/>
  <c r="D3500" i="12"/>
  <c r="D3499" i="12"/>
  <c r="D3498" i="12"/>
  <c r="D3497" i="12"/>
  <c r="D3496" i="12"/>
  <c r="D3495" i="12"/>
  <c r="D3494" i="12"/>
  <c r="D3493" i="12"/>
  <c r="D3492" i="12"/>
  <c r="D3491" i="12"/>
  <c r="D3490" i="12"/>
  <c r="D3489" i="12"/>
  <c r="D3488" i="12"/>
  <c r="D3487" i="12"/>
  <c r="D3486" i="12"/>
  <c r="D3485" i="12"/>
  <c r="D3484" i="12"/>
  <c r="D3483" i="12"/>
  <c r="D3482" i="12"/>
  <c r="D3481" i="12"/>
  <c r="D3480" i="12"/>
  <c r="D3479" i="12"/>
  <c r="D3478" i="12"/>
  <c r="D3477" i="12"/>
  <c r="D3476" i="12"/>
  <c r="D3475" i="12"/>
  <c r="D3474" i="12"/>
  <c r="D3473" i="12"/>
  <c r="D3472" i="12"/>
  <c r="D3471" i="12"/>
  <c r="D3470" i="12"/>
  <c r="D3469" i="12"/>
  <c r="D3468" i="12"/>
  <c r="D3467" i="12"/>
  <c r="D3466" i="12"/>
  <c r="D3465" i="12"/>
  <c r="D3464" i="12"/>
  <c r="D3463" i="12"/>
  <c r="D3462" i="12"/>
  <c r="D3461" i="12"/>
  <c r="D3460" i="12"/>
  <c r="D3459" i="12"/>
  <c r="D3458" i="12"/>
  <c r="D3457" i="12"/>
  <c r="D3456" i="12"/>
  <c r="D3455" i="12"/>
  <c r="D3454" i="12"/>
  <c r="D3453" i="12"/>
  <c r="D3452" i="12"/>
  <c r="D3451" i="12"/>
  <c r="D3450" i="12"/>
  <c r="D3449" i="12"/>
  <c r="D3448" i="12"/>
  <c r="D3447" i="12"/>
  <c r="D3446" i="12"/>
  <c r="D3445" i="12"/>
  <c r="D3444" i="12"/>
  <c r="D3443" i="12"/>
  <c r="D3442" i="12"/>
  <c r="D3441" i="12"/>
  <c r="D3440" i="12"/>
  <c r="D3439" i="12"/>
  <c r="D3438" i="12"/>
  <c r="D3437" i="12"/>
  <c r="D3436" i="12"/>
  <c r="D3435" i="12"/>
  <c r="D3434" i="12"/>
  <c r="D3433" i="12"/>
  <c r="D3432" i="12"/>
  <c r="D3431" i="12"/>
  <c r="D3430" i="12"/>
  <c r="D3429" i="12"/>
  <c r="D3428" i="12"/>
  <c r="D3427" i="12"/>
  <c r="D3426" i="12"/>
  <c r="D3425" i="12"/>
  <c r="D3424" i="12"/>
  <c r="D3423" i="12"/>
  <c r="D3422" i="12"/>
  <c r="D3421" i="12"/>
  <c r="D3420" i="12"/>
  <c r="D3419" i="12"/>
  <c r="D3418" i="12"/>
  <c r="D3417" i="12"/>
  <c r="D3416" i="12"/>
  <c r="D3415" i="12"/>
  <c r="D3414" i="12"/>
  <c r="D3413" i="12"/>
  <c r="D3412" i="12"/>
  <c r="D3411" i="12"/>
  <c r="D3410" i="12"/>
  <c r="D3409" i="12"/>
  <c r="D3408" i="12"/>
  <c r="D3407" i="12"/>
  <c r="D3406" i="12"/>
  <c r="D3405" i="12"/>
  <c r="D3404" i="12"/>
  <c r="D3403" i="12"/>
  <c r="D3402" i="12"/>
  <c r="D3401" i="12"/>
  <c r="D3400" i="12"/>
  <c r="D3399" i="12"/>
  <c r="D3398" i="12"/>
  <c r="D3397" i="12"/>
  <c r="D3396" i="12"/>
  <c r="D3395" i="12"/>
  <c r="D3394" i="12"/>
  <c r="D3393" i="12"/>
  <c r="D3392" i="12"/>
  <c r="D3391" i="12"/>
  <c r="D3390" i="12"/>
  <c r="D3389" i="12"/>
  <c r="D3388" i="12"/>
  <c r="D3387" i="12"/>
  <c r="D3386" i="12"/>
  <c r="D3385" i="12"/>
  <c r="D3384" i="12"/>
  <c r="D3383" i="12"/>
  <c r="D3382" i="12"/>
  <c r="D3381" i="12"/>
  <c r="D3380" i="12"/>
  <c r="D3379" i="12"/>
  <c r="D3378" i="12"/>
  <c r="D3377" i="12"/>
  <c r="D4091" i="12"/>
  <c r="D3376" i="12"/>
  <c r="D3375" i="12"/>
  <c r="D3374" i="12"/>
  <c r="D3373" i="12"/>
  <c r="D3372" i="12"/>
  <c r="D3371" i="12"/>
  <c r="D3370" i="12"/>
  <c r="D3369" i="12"/>
  <c r="D3368" i="12"/>
  <c r="D3367" i="12"/>
  <c r="D3366" i="12"/>
  <c r="D3365" i="12"/>
  <c r="D3364" i="12"/>
  <c r="D3363" i="12"/>
  <c r="D3362" i="12"/>
  <c r="D3361" i="12"/>
  <c r="D3360" i="12"/>
  <c r="D7003" i="12"/>
  <c r="D6935" i="12"/>
  <c r="D6934" i="12"/>
  <c r="D6933" i="12"/>
  <c r="D6932" i="12"/>
  <c r="D6931" i="12"/>
  <c r="D6930" i="12"/>
  <c r="D6929" i="12"/>
  <c r="D6928" i="12"/>
  <c r="D6927" i="12"/>
  <c r="D6926" i="12"/>
  <c r="D9012" i="12"/>
  <c r="D9011" i="12"/>
  <c r="D784" i="12"/>
  <c r="D7959" i="12"/>
  <c r="D7958" i="12"/>
  <c r="D7957" i="12"/>
  <c r="D1764" i="12"/>
  <c r="D4073" i="12"/>
  <c r="D8245" i="12"/>
  <c r="D1615" i="12"/>
  <c r="D109" i="12"/>
  <c r="D8244" i="12"/>
  <c r="D3305" i="12"/>
  <c r="D241" i="12"/>
  <c r="D240" i="12"/>
  <c r="D239" i="12"/>
  <c r="D238" i="12"/>
  <c r="D237" i="12"/>
  <c r="D236" i="12"/>
  <c r="D235" i="12"/>
  <c r="D234" i="12"/>
  <c r="D751" i="12"/>
  <c r="D750" i="12"/>
  <c r="D749" i="12"/>
  <c r="D748" i="12"/>
  <c r="D747" i="12"/>
  <c r="D746" i="12"/>
  <c r="D745" i="12"/>
  <c r="D744" i="12"/>
  <c r="D743" i="12"/>
  <c r="D742" i="12"/>
  <c r="D741" i="12"/>
  <c r="D740" i="12"/>
  <c r="D739" i="12"/>
  <c r="D8243" i="12"/>
  <c r="D8242" i="12"/>
  <c r="D8241" i="12"/>
  <c r="D8240" i="12"/>
  <c r="D8239" i="12"/>
  <c r="D8238" i="12"/>
  <c r="D8237" i="12"/>
  <c r="D8236" i="12"/>
  <c r="D8235" i="12"/>
  <c r="D8234" i="12"/>
  <c r="D8233" i="12"/>
  <c r="D8232" i="12"/>
  <c r="D8231" i="12"/>
  <c r="D8230" i="12"/>
  <c r="D8229" i="12"/>
  <c r="D8228" i="12"/>
  <c r="D8227" i="12"/>
  <c r="D8226" i="12"/>
  <c r="D8225" i="12"/>
  <c r="D8224" i="12"/>
  <c r="D8223" i="12"/>
  <c r="D8222" i="12"/>
  <c r="D8221" i="12"/>
  <c r="D8220" i="12"/>
  <c r="D8219" i="12"/>
  <c r="D8218" i="12"/>
  <c r="D8217" i="12"/>
  <c r="D8216" i="12"/>
  <c r="D8215" i="12"/>
  <c r="D8214" i="12"/>
  <c r="D8213" i="12"/>
  <c r="D8212" i="12"/>
  <c r="D8211" i="12"/>
  <c r="D8210" i="12"/>
  <c r="D8209" i="12"/>
  <c r="D7384" i="12"/>
  <c r="D8208" i="12"/>
  <c r="D108" i="12"/>
  <c r="D107" i="12"/>
  <c r="D4943" i="12"/>
  <c r="D4942" i="12"/>
  <c r="D4700" i="12"/>
  <c r="D4699" i="12"/>
  <c r="D3255" i="12"/>
  <c r="D3254" i="12"/>
  <c r="D3253" i="12"/>
  <c r="D3252" i="12"/>
  <c r="D3251" i="12"/>
  <c r="D3250" i="12"/>
  <c r="D3249" i="12"/>
  <c r="D3248" i="12"/>
  <c r="D3247" i="12"/>
  <c r="D3246" i="12"/>
  <c r="D3245" i="12"/>
  <c r="D9798" i="12"/>
  <c r="D9797" i="12"/>
  <c r="D1614" i="12"/>
  <c r="D1763" i="12"/>
  <c r="D2329" i="12"/>
  <c r="D1762" i="12"/>
  <c r="D1761" i="12"/>
  <c r="D1760" i="12"/>
  <c r="D1759" i="12"/>
  <c r="D1758" i="12"/>
  <c r="D1757" i="12"/>
  <c r="D1756" i="12"/>
  <c r="D7002" i="12"/>
  <c r="D7001" i="12"/>
  <c r="D7000" i="12"/>
  <c r="D6999" i="12"/>
  <c r="D8500" i="12"/>
  <c r="D8499" i="12"/>
  <c r="D5891" i="12"/>
  <c r="D5890" i="12"/>
  <c r="D6548" i="12"/>
  <c r="D6547" i="12"/>
  <c r="D6546" i="12"/>
  <c r="D6545" i="12"/>
  <c r="D6544" i="12"/>
  <c r="D6543" i="12"/>
  <c r="D6542" i="12"/>
  <c r="D6541" i="12"/>
  <c r="D6540" i="12"/>
  <c r="D6539" i="12"/>
  <c r="D6538" i="12"/>
  <c r="D1221" i="12"/>
  <c r="D106" i="12"/>
  <c r="D7249" i="12"/>
  <c r="D6899" i="12"/>
  <c r="D6898" i="12"/>
  <c r="D6897" i="12"/>
  <c r="D6896" i="12"/>
  <c r="D6895" i="12"/>
  <c r="D7503" i="12"/>
  <c r="D1193" i="12"/>
  <c r="D8498" i="12"/>
  <c r="D783" i="12"/>
  <c r="D782" i="12"/>
  <c r="D781" i="12"/>
  <c r="D7383" i="12"/>
  <c r="D7382" i="12"/>
  <c r="D8207" i="12"/>
  <c r="D6925" i="12"/>
  <c r="D5094" i="12"/>
  <c r="D5093" i="12"/>
  <c r="D5092" i="12"/>
  <c r="D5091" i="12"/>
  <c r="D5090" i="12"/>
  <c r="D5089" i="12"/>
  <c r="D5088" i="12"/>
  <c r="D5087" i="12"/>
  <c r="D8206" i="12"/>
  <c r="D8205" i="12"/>
  <c r="D8204" i="12"/>
  <c r="D8203" i="12"/>
  <c r="D8202" i="12"/>
  <c r="D8201" i="12"/>
  <c r="D8200" i="12"/>
  <c r="D8199" i="12"/>
  <c r="D8198" i="12"/>
  <c r="D8197" i="12"/>
  <c r="D7956" i="12"/>
  <c r="D5889" i="12"/>
  <c r="D5888" i="12"/>
  <c r="D5887" i="12"/>
  <c r="D5886" i="12"/>
  <c r="D5885" i="12"/>
  <c r="D5884" i="12"/>
  <c r="D5883" i="12"/>
  <c r="D5882" i="12"/>
  <c r="D5881" i="12"/>
  <c r="D5880" i="12"/>
  <c r="D5879" i="12"/>
  <c r="D5878" i="12"/>
  <c r="D3359" i="12"/>
  <c r="D3358" i="12"/>
  <c r="D3357" i="12"/>
  <c r="D3356" i="12"/>
  <c r="D3355" i="12"/>
  <c r="D3354" i="12"/>
  <c r="D3353" i="12"/>
  <c r="D3352" i="12"/>
  <c r="D5877" i="12"/>
  <c r="D3351" i="12"/>
  <c r="D2565" i="12"/>
  <c r="D2564" i="12"/>
  <c r="D4153" i="12"/>
  <c r="D9010" i="12"/>
  <c r="D9009" i="12"/>
  <c r="D9731" i="12"/>
  <c r="D9730" i="12"/>
  <c r="D9729" i="12"/>
  <c r="D9728" i="12"/>
  <c r="D9727" i="12"/>
  <c r="D169" i="12"/>
  <c r="D168" i="12"/>
  <c r="D167" i="12"/>
  <c r="D166" i="12"/>
  <c r="D160" i="12"/>
  <c r="D1755" i="12"/>
  <c r="D2328" i="12"/>
  <c r="D8951" i="12"/>
  <c r="D4265" i="12"/>
  <c r="D4941" i="12"/>
  <c r="D4940" i="12"/>
  <c r="D4939" i="12"/>
  <c r="D6537" i="12"/>
  <c r="D6536" i="12"/>
  <c r="D6535" i="12"/>
  <c r="D6534" i="12"/>
  <c r="D6533" i="12"/>
  <c r="D6532" i="12"/>
  <c r="D6531" i="12"/>
  <c r="D2563" i="12"/>
  <c r="D5566" i="12"/>
  <c r="D5565" i="12"/>
  <c r="D6530" i="12"/>
  <c r="D6529" i="12"/>
  <c r="D4938" i="12"/>
  <c r="D4937" i="12"/>
  <c r="D4936" i="12"/>
  <c r="D4935" i="12"/>
  <c r="D4934" i="12"/>
  <c r="D4933" i="12"/>
  <c r="D4932" i="12"/>
  <c r="D4931" i="12"/>
  <c r="D4930" i="12"/>
  <c r="D4929" i="12"/>
  <c r="D4928" i="12"/>
  <c r="D4927" i="12"/>
  <c r="D4926" i="12"/>
  <c r="D4925" i="12"/>
  <c r="D4924" i="12"/>
  <c r="D4923" i="12"/>
  <c r="D4922" i="12"/>
  <c r="D4921" i="12"/>
  <c r="D4920" i="12"/>
  <c r="D4919" i="12"/>
  <c r="D7955" i="12"/>
  <c r="D7954" i="12"/>
  <c r="D7953" i="12"/>
  <c r="D7952" i="12"/>
  <c r="D7951" i="12"/>
  <c r="D7950" i="12"/>
  <c r="D7949" i="12"/>
  <c r="D7948" i="12"/>
  <c r="D7947" i="12"/>
  <c r="D7946" i="12"/>
  <c r="D5876" i="12"/>
  <c r="D5875" i="12"/>
  <c r="D5874" i="12"/>
  <c r="D5873" i="12"/>
  <c r="D5872" i="12"/>
  <c r="D5871" i="12"/>
  <c r="D5870" i="12"/>
  <c r="D5869" i="12"/>
  <c r="D5868" i="12"/>
  <c r="D5867" i="12"/>
  <c r="D5866" i="12"/>
  <c r="D5865" i="12"/>
  <c r="D5864" i="12"/>
  <c r="D5863" i="12"/>
  <c r="D5862" i="12"/>
  <c r="D5861" i="12"/>
  <c r="D5860" i="12"/>
  <c r="D5859" i="12"/>
  <c r="D5858" i="12"/>
  <c r="D2244" i="12"/>
  <c r="D4047" i="12"/>
  <c r="D1571" i="12"/>
  <c r="D4380" i="12"/>
  <c r="D4379" i="12"/>
  <c r="D4378" i="12"/>
  <c r="D4377" i="12"/>
  <c r="D4376" i="12"/>
  <c r="D4375" i="12"/>
  <c r="D4374" i="12"/>
  <c r="D9179" i="12"/>
  <c r="D5564" i="12"/>
  <c r="D5563" i="12"/>
  <c r="D5562" i="12"/>
  <c r="D5561" i="12"/>
  <c r="D5560" i="12"/>
  <c r="D5559" i="12"/>
  <c r="D5558" i="12"/>
  <c r="D5557" i="12"/>
  <c r="D5556" i="12"/>
  <c r="D5555" i="12"/>
  <c r="D5554" i="12"/>
  <c r="D5553" i="12"/>
  <c r="D5552" i="12"/>
  <c r="D5551" i="12"/>
  <c r="D3231" i="12"/>
  <c r="D5550" i="12"/>
  <c r="D5549" i="12"/>
  <c r="D5548" i="12"/>
  <c r="D5547" i="12"/>
  <c r="D5546" i="12"/>
  <c r="D5545" i="12"/>
  <c r="D5544" i="12"/>
  <c r="D5543" i="12"/>
  <c r="D5542" i="12"/>
  <c r="D5541" i="12"/>
  <c r="D5540" i="12"/>
  <c r="D5539" i="12"/>
  <c r="D5538" i="12"/>
  <c r="D5537" i="12"/>
  <c r="D5536" i="12"/>
  <c r="D5535" i="12"/>
  <c r="D5534" i="12"/>
  <c r="D5533" i="12"/>
  <c r="D5532" i="12"/>
  <c r="D5531" i="12"/>
  <c r="D4439" i="12"/>
  <c r="D4438" i="12"/>
  <c r="D4437" i="12"/>
  <c r="D4436" i="12"/>
  <c r="D4435" i="12"/>
  <c r="D4434" i="12"/>
  <c r="D4433" i="12"/>
  <c r="D4432" i="12"/>
  <c r="D4431" i="12"/>
  <c r="D4430" i="12"/>
  <c r="D4318" i="12"/>
  <c r="D4317" i="12"/>
  <c r="D4316" i="12"/>
  <c r="D4315" i="12"/>
  <c r="D4314" i="12"/>
  <c r="D4313" i="12"/>
  <c r="D4312" i="12"/>
  <c r="D4311" i="12"/>
  <c r="D5530" i="12"/>
  <c r="D5529" i="12"/>
  <c r="D5528" i="12"/>
  <c r="D5527" i="12"/>
  <c r="D5526" i="12"/>
  <c r="D5525" i="12"/>
  <c r="D5524" i="12"/>
  <c r="D5523" i="12"/>
  <c r="D5522" i="12"/>
  <c r="D5521" i="12"/>
  <c r="D5520" i="12"/>
  <c r="D5519" i="12"/>
  <c r="D5518" i="12"/>
  <c r="D9711" i="12"/>
  <c r="D9710" i="12"/>
  <c r="D5517" i="12"/>
  <c r="D5516" i="12"/>
  <c r="D5515" i="12"/>
  <c r="D5514" i="12"/>
  <c r="D6528" i="12"/>
  <c r="D6527" i="12"/>
  <c r="D6526" i="12"/>
  <c r="D6525" i="12"/>
  <c r="D6524" i="12"/>
  <c r="D6523" i="12"/>
  <c r="D6522" i="12"/>
  <c r="D6521" i="12"/>
  <c r="D6520" i="12"/>
  <c r="D6519" i="12"/>
  <c r="D6518" i="12"/>
  <c r="D6517" i="12"/>
  <c r="D6516" i="12"/>
  <c r="D6515" i="12"/>
  <c r="D6514" i="12"/>
  <c r="D6513" i="12"/>
  <c r="D6512" i="12"/>
  <c r="D6511" i="12"/>
  <c r="D6510" i="12"/>
  <c r="D6509" i="12"/>
  <c r="D6508" i="12"/>
  <c r="D6507" i="12"/>
  <c r="D6506" i="12"/>
  <c r="D1754" i="12"/>
  <c r="D1753" i="12"/>
  <c r="D1752" i="12"/>
  <c r="D5513" i="12"/>
  <c r="D5512" i="12"/>
  <c r="D5511" i="12"/>
  <c r="D8950" i="12"/>
  <c r="D8949" i="12"/>
  <c r="D8948" i="12"/>
  <c r="D8947" i="12"/>
  <c r="D2327" i="12"/>
  <c r="D4776" i="12"/>
  <c r="D4373" i="12"/>
  <c r="D4372" i="12"/>
  <c r="D4371" i="12"/>
  <c r="D4370" i="12"/>
  <c r="D4369" i="12"/>
  <c r="D4368" i="12"/>
  <c r="D4367" i="12"/>
  <c r="D4366" i="12"/>
  <c r="D4365" i="12"/>
  <c r="D4364" i="12"/>
  <c r="D4363" i="12"/>
  <c r="D4362" i="12"/>
  <c r="D4361" i="12"/>
  <c r="D1721" i="12"/>
  <c r="D1720" i="12"/>
  <c r="D1719" i="12"/>
  <c r="D2262" i="12"/>
  <c r="D1718" i="12"/>
  <c r="D1717" i="12"/>
  <c r="D4152" i="12"/>
  <c r="D4360" i="12"/>
  <c r="D4359" i="12"/>
  <c r="D4358" i="12"/>
  <c r="D4357" i="12"/>
  <c r="D4356" i="12"/>
  <c r="D4355" i="12"/>
  <c r="D4354" i="12"/>
  <c r="D159" i="12"/>
  <c r="D5086" i="12"/>
  <c r="D5085" i="12"/>
  <c r="D5084" i="12"/>
  <c r="D5083" i="12"/>
  <c r="D5082" i="12"/>
  <c r="D5081" i="12"/>
  <c r="D5080" i="12"/>
  <c r="D5079" i="12"/>
  <c r="D5078" i="12"/>
  <c r="D5077" i="12"/>
  <c r="D5076" i="12"/>
  <c r="D5075" i="12"/>
  <c r="D5074" i="12"/>
  <c r="D5073" i="12"/>
  <c r="D5072" i="12"/>
  <c r="D4151" i="12"/>
  <c r="D4425" i="12"/>
  <c r="D4424" i="12"/>
  <c r="D4423" i="12"/>
  <c r="D4422" i="12"/>
  <c r="D4421" i="12"/>
  <c r="D4420" i="12"/>
  <c r="D4419" i="12"/>
  <c r="D4418" i="12"/>
  <c r="D4417" i="12"/>
  <c r="D4416" i="12"/>
  <c r="D4415" i="12"/>
  <c r="D4918" i="12"/>
  <c r="D4917" i="12"/>
  <c r="D4916" i="12"/>
  <c r="D4915" i="12"/>
  <c r="D4914" i="12"/>
  <c r="D4913" i="12"/>
  <c r="D4912" i="12"/>
  <c r="D7500" i="12"/>
  <c r="D7499" i="12"/>
  <c r="D7498" i="12"/>
  <c r="D7497" i="12"/>
  <c r="D7496" i="12"/>
  <c r="D7495" i="12"/>
  <c r="D7494" i="12"/>
  <c r="D7493" i="12"/>
  <c r="D7492" i="12"/>
  <c r="D7491" i="12"/>
  <c r="D4150" i="12"/>
  <c r="D738" i="12"/>
  <c r="D737" i="12"/>
  <c r="D736" i="12"/>
  <c r="D735" i="12"/>
  <c r="D3288" i="12"/>
  <c r="D3287" i="12"/>
  <c r="D3286" i="12"/>
  <c r="D3285" i="12"/>
  <c r="D3284" i="12"/>
  <c r="D3283" i="12"/>
  <c r="D3282" i="12"/>
  <c r="D3281" i="12"/>
  <c r="D3280" i="12"/>
  <c r="D3279" i="12"/>
  <c r="D3278" i="12"/>
  <c r="D4862" i="12"/>
  <c r="D4861" i="12"/>
  <c r="D4860" i="12"/>
  <c r="D4859" i="12"/>
  <c r="D4858" i="12"/>
  <c r="D4857" i="12"/>
  <c r="D4856" i="12"/>
  <c r="D4855" i="12"/>
  <c r="D4854" i="12"/>
  <c r="D1751" i="12"/>
  <c r="D1750" i="12"/>
  <c r="D1749" i="12"/>
  <c r="D1748" i="12"/>
  <c r="D1747" i="12"/>
  <c r="D1746" i="12"/>
  <c r="D1745" i="12"/>
  <c r="D1744" i="12"/>
  <c r="D1743" i="12"/>
  <c r="D1742" i="12"/>
  <c r="D1741" i="12"/>
  <c r="D1740" i="12"/>
  <c r="D4911" i="12"/>
  <c r="D4910" i="12"/>
  <c r="D4909" i="12"/>
  <c r="D4908" i="12"/>
  <c r="D4907" i="12"/>
  <c r="D4906" i="12"/>
  <c r="D4905" i="12"/>
  <c r="D4904" i="12"/>
  <c r="D4903" i="12"/>
  <c r="D4902" i="12"/>
  <c r="D4901" i="12"/>
  <c r="D4900"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739" i="12"/>
  <c r="D1738" i="12"/>
  <c r="D1737" i="12"/>
  <c r="D1736" i="12"/>
  <c r="D1735" i="12"/>
  <c r="D1734" i="12"/>
  <c r="D1733" i="12"/>
  <c r="D1732" i="12"/>
  <c r="D1731" i="12"/>
  <c r="D4698" i="12"/>
  <c r="D4697" i="12"/>
  <c r="D1613" i="12"/>
  <c r="D1612" i="12"/>
  <c r="D1611" i="12"/>
  <c r="D1610" i="12"/>
  <c r="D4696" i="12"/>
  <c r="D4695" i="12"/>
  <c r="D5976" i="12"/>
  <c r="D5975" i="12"/>
  <c r="D5974" i="12"/>
  <c r="D4149" i="12"/>
  <c r="D8196" i="12"/>
  <c r="D8195" i="12"/>
  <c r="D2326" i="12"/>
  <c r="D2325" i="12"/>
  <c r="D2324" i="12"/>
  <c r="D669" i="12"/>
  <c r="D668" i="12"/>
  <c r="D667" i="12"/>
  <c r="D666" i="12"/>
  <c r="D9178" i="12"/>
  <c r="D9177" i="12"/>
  <c r="D8145" i="12"/>
  <c r="D1192" i="12"/>
  <c r="D1191" i="12"/>
  <c r="D1190" i="12"/>
  <c r="D1189" i="12"/>
  <c r="D1188" i="12"/>
  <c r="D1187" i="12"/>
  <c r="D1186" i="12"/>
  <c r="D1185" i="12"/>
  <c r="D4481" i="12"/>
  <c r="D4480" i="12"/>
  <c r="D4479" i="12"/>
  <c r="D4478" i="12"/>
  <c r="D1517" i="12"/>
  <c r="D1516" i="12"/>
  <c r="D1515" i="12"/>
  <c r="D1514" i="12"/>
  <c r="D1513" i="12"/>
  <c r="D1512" i="12"/>
  <c r="D1511" i="12"/>
  <c r="D6505" i="12"/>
  <c r="D165" i="12"/>
  <c r="D164" i="12"/>
  <c r="D163" i="12"/>
  <c r="D780" i="12"/>
  <c r="D555" i="12"/>
  <c r="D554" i="12"/>
  <c r="D779" i="12"/>
  <c r="D5973" i="12"/>
  <c r="D5972" i="12"/>
  <c r="D8194" i="12"/>
  <c r="D4284" i="12"/>
  <c r="D7248" i="12"/>
  <c r="D7247" i="12"/>
  <c r="D778" i="12"/>
  <c r="D8497" i="12"/>
  <c r="D8496" i="12"/>
  <c r="D7165" i="12"/>
  <c r="D7164" i="12"/>
  <c r="D7163" i="12"/>
  <c r="D7162" i="12"/>
  <c r="D4853" i="12"/>
  <c r="D8193" i="12"/>
  <c r="D4852" i="12"/>
  <c r="D4851" i="12"/>
  <c r="D4850" i="12"/>
  <c r="D4849" i="12"/>
  <c r="D4848" i="12"/>
  <c r="D4847" i="12"/>
  <c r="D4846" i="12"/>
  <c r="D4845" i="12"/>
  <c r="D3972" i="12"/>
  <c r="D774" i="12"/>
  <c r="D773" i="12"/>
  <c r="D8495" i="12"/>
  <c r="D5857" i="12"/>
  <c r="D9796" i="12"/>
  <c r="D9795" i="12"/>
  <c r="D9794" i="12"/>
  <c r="D9915" i="12"/>
  <c r="D9914" i="12"/>
  <c r="D10062" i="12"/>
  <c r="D5510" i="12"/>
  <c r="D233" i="12"/>
  <c r="D9176" i="12"/>
  <c r="D9175" i="12"/>
  <c r="D9777" i="12"/>
  <c r="D9776" i="12"/>
  <c r="D9775" i="12"/>
  <c r="D9774" i="12"/>
  <c r="D483" i="12"/>
  <c r="D9008" i="12"/>
  <c r="D9007" i="12"/>
  <c r="D377" i="12"/>
  <c r="D376" i="12"/>
  <c r="D375" i="12"/>
  <c r="D374" i="12"/>
  <c r="D6924" i="12"/>
  <c r="D6923" i="12"/>
  <c r="D6922" i="12"/>
  <c r="D6921" i="12"/>
  <c r="D8192" i="12"/>
  <c r="D8191" i="12"/>
  <c r="D8190" i="12"/>
  <c r="D4899" i="12"/>
  <c r="D4898" i="12"/>
  <c r="D4897" i="12"/>
  <c r="D4896" i="12"/>
  <c r="D5509" i="12"/>
  <c r="D5508" i="12"/>
  <c r="D5507" i="12"/>
  <c r="D5506" i="12"/>
  <c r="D5505" i="12"/>
  <c r="D5504" i="12"/>
  <c r="D5503" i="12"/>
  <c r="D5502" i="12"/>
  <c r="D5501" i="12"/>
  <c r="D5500" i="12"/>
  <c r="D8494" i="12"/>
  <c r="D8493" i="12"/>
  <c r="D8492" i="12"/>
  <c r="D8491" i="12"/>
  <c r="D8490" i="12"/>
  <c r="D8489" i="12"/>
  <c r="D8488" i="12"/>
  <c r="D8487" i="12"/>
  <c r="D8486" i="12"/>
  <c r="D232" i="12"/>
  <c r="D8485" i="12"/>
  <c r="D8484" i="12"/>
  <c r="D8483" i="12"/>
  <c r="D8482" i="12"/>
  <c r="D9174" i="12"/>
  <c r="D9173" i="12"/>
  <c r="D4310" i="12"/>
  <c r="D4309" i="12"/>
  <c r="D4308" i="12"/>
  <c r="D4307" i="12"/>
  <c r="D4306" i="12"/>
  <c r="D4305" i="12"/>
  <c r="D4304" i="12"/>
  <c r="D7994" i="12"/>
  <c r="D4895" i="12"/>
  <c r="D4894" i="12"/>
  <c r="D4893" i="12"/>
  <c r="D4892" i="12"/>
  <c r="D4891" i="12"/>
  <c r="D4890" i="12"/>
  <c r="D4889" i="12"/>
  <c r="D4888" i="12"/>
  <c r="D4887" i="12"/>
  <c r="D777" i="12"/>
  <c r="D776" i="12"/>
  <c r="D775" i="12"/>
  <c r="D7246" i="12"/>
  <c r="D7245" i="12"/>
  <c r="D4303" i="12"/>
  <c r="D8478" i="12"/>
  <c r="D8477" i="12"/>
  <c r="D4121" i="12"/>
  <c r="D9999" i="12"/>
  <c r="D9998" i="12"/>
  <c r="D9997" i="12"/>
  <c r="D9996" i="12"/>
  <c r="D5856" i="12"/>
  <c r="D5855" i="12"/>
  <c r="D5854" i="12"/>
  <c r="D5853" i="12"/>
  <c r="D5852" i="12"/>
  <c r="D5851" i="12"/>
  <c r="D8189" i="12"/>
  <c r="D8188" i="12"/>
  <c r="D8187" i="12"/>
  <c r="D2623" i="12"/>
  <c r="D2622" i="12"/>
  <c r="D2621" i="12"/>
  <c r="D2620" i="12"/>
  <c r="D2619" i="12"/>
  <c r="D2618" i="12"/>
  <c r="D2617" i="12"/>
  <c r="D2616" i="12"/>
  <c r="D2615" i="12"/>
  <c r="D2614" i="12"/>
  <c r="D2613" i="12"/>
  <c r="D2612" i="12"/>
  <c r="D4477" i="12"/>
  <c r="D4476" i="12"/>
  <c r="D7480" i="12"/>
  <c r="D7479" i="12"/>
  <c r="D7478" i="12"/>
  <c r="D5850" i="12"/>
  <c r="D5849" i="12"/>
  <c r="D5848" i="12"/>
  <c r="D5847" i="12"/>
  <c r="D5846" i="12"/>
  <c r="D5845" i="12"/>
  <c r="D5844" i="12"/>
  <c r="D5843" i="12"/>
  <c r="D5842" i="12"/>
  <c r="D5841" i="12"/>
  <c r="D9726" i="12"/>
  <c r="D9725" i="12"/>
  <c r="D9724" i="12"/>
  <c r="D9723" i="12"/>
  <c r="D9722" i="12"/>
  <c r="D9721" i="12"/>
  <c r="D8186" i="12"/>
  <c r="D8185" i="12"/>
  <c r="D8184" i="12"/>
  <c r="D8183" i="12"/>
  <c r="D1510" i="12"/>
  <c r="D1509" i="12"/>
  <c r="D1508" i="12"/>
  <c r="D1507" i="12"/>
  <c r="D1506" i="12"/>
  <c r="D1505" i="12"/>
  <c r="D1504" i="12"/>
  <c r="D1503" i="12"/>
  <c r="D1502" i="12"/>
  <c r="D1501" i="12"/>
  <c r="D1500" i="12"/>
  <c r="D9172" i="12"/>
  <c r="D4886" i="12"/>
  <c r="D9171" i="12"/>
  <c r="D9170" i="12"/>
  <c r="D9169" i="12"/>
  <c r="D9168" i="12"/>
  <c r="D9167" i="12"/>
  <c r="D6451" i="12"/>
  <c r="D6450" i="12"/>
  <c r="D734" i="12"/>
  <c r="D98" i="12"/>
  <c r="D47" i="12"/>
  <c r="D46" i="12"/>
  <c r="D7340" i="12"/>
  <c r="D7244" i="12"/>
  <c r="D8481" i="12"/>
  <c r="D2323" i="12"/>
  <c r="D2322" i="12"/>
  <c r="D2321" i="12"/>
  <c r="D2320" i="12"/>
  <c r="C10228" i="12"/>
  <c r="C10227" i="12"/>
  <c r="C10226" i="12"/>
  <c r="C10225" i="12"/>
  <c r="C10224" i="12"/>
  <c r="C10223" i="12"/>
  <c r="C10222" i="12"/>
  <c r="C10221" i="12"/>
  <c r="C7945" i="12"/>
  <c r="C7944" i="12"/>
  <c r="C7943" i="12"/>
  <c r="C7942" i="12"/>
  <c r="C7941" i="12"/>
  <c r="C7940" i="12"/>
  <c r="C7939" i="12"/>
  <c r="C7938" i="12"/>
  <c r="C7937" i="12"/>
  <c r="C7936" i="12"/>
  <c r="C8476" i="12"/>
  <c r="C9913" i="12"/>
  <c r="C7809" i="12"/>
  <c r="C5071" i="12"/>
  <c r="C2243" i="12"/>
  <c r="C8069" i="12"/>
  <c r="C9633" i="12"/>
  <c r="C7156" i="12"/>
  <c r="C9632" i="12"/>
  <c r="C9631" i="12"/>
  <c r="C7805" i="12"/>
  <c r="C8068" i="12"/>
  <c r="C3971" i="12"/>
  <c r="C10220" i="12"/>
  <c r="C10219" i="12"/>
  <c r="C7708" i="12"/>
  <c r="C1716" i="12"/>
  <c r="C2318" i="12"/>
  <c r="C2317" i="12"/>
  <c r="C373" i="12"/>
  <c r="C479" i="12"/>
  <c r="C7707" i="12"/>
  <c r="C620" i="12"/>
  <c r="C4118" i="12"/>
  <c r="C8182" i="12"/>
  <c r="C8181" i="12"/>
  <c r="C4064" i="12"/>
  <c r="C7231" i="12"/>
  <c r="C7706" i="12"/>
  <c r="C708" i="12"/>
  <c r="C1373" i="12"/>
  <c r="C5204" i="12"/>
  <c r="C5203" i="12"/>
  <c r="C162" i="12"/>
  <c r="C8475" i="12"/>
  <c r="C9000" i="12"/>
  <c r="C4120" i="12"/>
  <c r="C6998" i="12"/>
  <c r="C7090" i="12"/>
  <c r="C7089" i="12"/>
  <c r="C7088" i="12"/>
  <c r="C7087" i="12"/>
  <c r="C7086" i="12"/>
  <c r="C8999" i="12"/>
  <c r="C4302" i="12"/>
  <c r="C8474" i="12"/>
  <c r="C8473" i="12"/>
  <c r="C6866" i="12"/>
  <c r="C9166" i="12"/>
  <c r="C9165" i="12"/>
  <c r="C9164" i="12"/>
  <c r="C9163" i="12"/>
  <c r="C8101" i="12"/>
  <c r="C6579" i="12"/>
  <c r="C6578" i="12"/>
  <c r="C4090" i="12"/>
  <c r="C1184" i="12"/>
  <c r="C1183" i="12"/>
  <c r="C1182" i="12"/>
  <c r="C5070" i="12"/>
  <c r="C8472" i="12"/>
  <c r="C5069" i="12"/>
  <c r="C4761" i="12"/>
  <c r="C4626" i="12"/>
  <c r="C4625" i="12"/>
  <c r="C7339" i="12"/>
  <c r="C5785" i="12"/>
  <c r="C5784" i="12"/>
  <c r="C5783" i="12"/>
  <c r="C4624" i="12"/>
  <c r="C553" i="12"/>
  <c r="C10218" i="12"/>
  <c r="C8998" i="12"/>
  <c r="C8180" i="12"/>
  <c r="C2562" i="12"/>
  <c r="C2561" i="12"/>
  <c r="C2560" i="12"/>
  <c r="C2559" i="12"/>
  <c r="C2558" i="12"/>
  <c r="C2557" i="12"/>
  <c r="C9569" i="12"/>
  <c r="C8162" i="12"/>
  <c r="C7705" i="12"/>
  <c r="C7704" i="12"/>
  <c r="C707" i="12"/>
  <c r="C372" i="12"/>
  <c r="C5782" i="12"/>
  <c r="C371" i="12"/>
  <c r="C5781" i="12"/>
  <c r="C370" i="12"/>
  <c r="C5840" i="12"/>
  <c r="C7703" i="12"/>
  <c r="C8471" i="12"/>
  <c r="C1181" i="12"/>
  <c r="C9550" i="12"/>
  <c r="C7230" i="12"/>
  <c r="C7229" i="12"/>
  <c r="C7228" i="12"/>
  <c r="C7935" i="12"/>
  <c r="C7934" i="12"/>
  <c r="C7933" i="12"/>
  <c r="C482" i="12"/>
  <c r="C9549" i="12"/>
  <c r="C9548" i="12"/>
  <c r="C9547" i="12"/>
  <c r="C8997" i="12"/>
  <c r="C6920" i="12"/>
  <c r="C772" i="12"/>
  <c r="C1715" i="12"/>
  <c r="C1714" i="12"/>
  <c r="C1713" i="12"/>
  <c r="C1712" i="12"/>
  <c r="C1711" i="12"/>
  <c r="C1710" i="12"/>
  <c r="C1709" i="12"/>
  <c r="C7932" i="12"/>
  <c r="C7931" i="12"/>
  <c r="C8946" i="12"/>
  <c r="C2611" i="12"/>
  <c r="C3277" i="12"/>
  <c r="C4623" i="12"/>
  <c r="C9546" i="12"/>
  <c r="C5839" i="12"/>
  <c r="C5838" i="12"/>
  <c r="C5837" i="12"/>
  <c r="C5836" i="12"/>
  <c r="C5835" i="12"/>
  <c r="C5834" i="12"/>
  <c r="C5833" i="12"/>
  <c r="C5832" i="12"/>
  <c r="C8100" i="12"/>
  <c r="C9545" i="12"/>
  <c r="C8470" i="12"/>
  <c r="C8469" i="12"/>
  <c r="C8468" i="12"/>
  <c r="C8467" i="12"/>
  <c r="C8466" i="12"/>
  <c r="C3321" i="12"/>
  <c r="C3320" i="12"/>
  <c r="C3319" i="12"/>
  <c r="C3318" i="12"/>
  <c r="C3317" i="12"/>
  <c r="C3316" i="12"/>
  <c r="C2556" i="12"/>
  <c r="C2555" i="12"/>
  <c r="C2554" i="12"/>
  <c r="C97" i="12"/>
  <c r="C1372" i="12"/>
  <c r="C1371" i="12"/>
  <c r="C1370" i="12"/>
  <c r="C1369" i="12"/>
  <c r="C1368" i="12"/>
  <c r="C1367" i="12"/>
  <c r="C1366" i="12"/>
  <c r="C1365" i="12"/>
  <c r="C1364" i="12"/>
  <c r="C1363" i="12"/>
  <c r="C8465" i="12"/>
  <c r="C8464" i="12"/>
  <c r="C5202" i="12"/>
  <c r="C4046" i="12"/>
  <c r="C1362" i="12"/>
  <c r="C6449" i="12"/>
  <c r="C6448" i="12"/>
  <c r="C6447" i="12"/>
  <c r="C6446" i="12"/>
  <c r="C6445" i="12"/>
  <c r="C6444" i="12"/>
  <c r="C6443" i="12"/>
  <c r="C3180" i="12"/>
  <c r="C619" i="12"/>
  <c r="C8179" i="12"/>
  <c r="C5232" i="12"/>
  <c r="C1180" i="12"/>
  <c r="C4671" i="12"/>
  <c r="C3179" i="12"/>
  <c r="C3178" i="12"/>
  <c r="C5831" i="12"/>
  <c r="C5830" i="12"/>
  <c r="C5829" i="12"/>
  <c r="C8178" i="12"/>
  <c r="C9162" i="12"/>
  <c r="C9161" i="12"/>
  <c r="C9160" i="12"/>
  <c r="C9544" i="12"/>
  <c r="C4622" i="12"/>
  <c r="C4621" i="12"/>
  <c r="C4620" i="12"/>
  <c r="C4619" i="12"/>
  <c r="C5780" i="12"/>
  <c r="C5779" i="12"/>
  <c r="C5778" i="12"/>
  <c r="C5777" i="12"/>
  <c r="C5776" i="12"/>
  <c r="C5775" i="12"/>
  <c r="C1499" i="12"/>
  <c r="C1498" i="12"/>
  <c r="C1497" i="12"/>
  <c r="C1496" i="12"/>
  <c r="C1495" i="12"/>
  <c r="C1494" i="12"/>
  <c r="C9159" i="12"/>
  <c r="C3230" i="12"/>
  <c r="C3229" i="12"/>
  <c r="C3228" i="12"/>
  <c r="C3227" i="12"/>
  <c r="C3226" i="12"/>
  <c r="C3225" i="12"/>
  <c r="C7972" i="12"/>
  <c r="C7702" i="12"/>
  <c r="C8463" i="12"/>
  <c r="C9543" i="12"/>
  <c r="C9542" i="12"/>
  <c r="C9541" i="12"/>
  <c r="C5499" i="12"/>
  <c r="C5498" i="12"/>
  <c r="C5497" i="12"/>
  <c r="C6919" i="12"/>
  <c r="C6918" i="12"/>
  <c r="C9540" i="12"/>
  <c r="C7455" i="12"/>
  <c r="C227" i="12"/>
  <c r="C226" i="12"/>
  <c r="C225" i="12"/>
  <c r="C3350" i="12"/>
  <c r="C3349" i="12"/>
  <c r="C4844" i="12"/>
  <c r="C6874" i="12"/>
  <c r="C6873" i="12"/>
  <c r="C6872" i="12"/>
  <c r="C6871" i="12"/>
  <c r="C6870" i="12"/>
  <c r="C2261" i="12"/>
  <c r="C2260" i="12"/>
  <c r="C4045" i="12"/>
  <c r="C4063" i="12"/>
  <c r="C1179" i="12"/>
  <c r="C6442" i="12"/>
  <c r="C8462" i="12"/>
  <c r="C10265" i="12"/>
  <c r="C3738" i="12"/>
  <c r="C3737" i="12"/>
  <c r="C3736" i="12"/>
  <c r="C3735" i="12"/>
  <c r="C3734" i="12"/>
  <c r="C3733" i="12"/>
  <c r="C3732" i="12"/>
  <c r="C3731" i="12"/>
  <c r="C3730" i="12"/>
  <c r="C3729" i="12"/>
  <c r="C3728" i="12"/>
  <c r="C3727" i="12"/>
  <c r="C3726" i="12"/>
  <c r="C9006" i="12"/>
  <c r="C8039" i="12"/>
  <c r="C8038" i="12"/>
  <c r="C8461" i="12"/>
  <c r="C8460" i="12"/>
  <c r="C8459" i="12"/>
  <c r="C8037" i="12"/>
  <c r="C6441" i="12"/>
  <c r="C6440" i="12"/>
  <c r="C8458" i="12"/>
  <c r="C5068" i="12"/>
  <c r="C4429" i="12"/>
  <c r="C8457" i="12"/>
  <c r="C8456" i="12"/>
  <c r="C4670" i="12"/>
  <c r="C4760" i="12"/>
  <c r="C8455" i="12"/>
  <c r="C146" i="12"/>
  <c r="C6768" i="12"/>
  <c r="C2242" i="12"/>
  <c r="C478" i="12"/>
  <c r="C4618" i="12"/>
  <c r="C96" i="12"/>
  <c r="C95" i="12"/>
  <c r="C94" i="12"/>
  <c r="C706" i="12"/>
  <c r="C705" i="12"/>
  <c r="C6439" i="12"/>
  <c r="C8177" i="12"/>
  <c r="C10217" i="12"/>
  <c r="C4885" i="12"/>
  <c r="C3276" i="12"/>
  <c r="C2553" i="12"/>
  <c r="C6917" i="12"/>
  <c r="C6916" i="12"/>
  <c r="C224" i="12"/>
  <c r="C223" i="12"/>
  <c r="C222" i="12"/>
  <c r="C221" i="12"/>
  <c r="C220" i="12"/>
  <c r="C219" i="12"/>
  <c r="C218" i="12"/>
  <c r="C217" i="12"/>
  <c r="C216" i="12"/>
  <c r="C215" i="12"/>
  <c r="C9568" i="12"/>
  <c r="C7804" i="12"/>
  <c r="C5970" i="12"/>
  <c r="C1220" i="12"/>
  <c r="C1219" i="12"/>
  <c r="C1218" i="12"/>
  <c r="C1217" i="12"/>
  <c r="C1216" i="12"/>
  <c r="C1215" i="12"/>
  <c r="C7930" i="12"/>
  <c r="C7929" i="12"/>
  <c r="C7928" i="12"/>
  <c r="C7927" i="12"/>
  <c r="C7926" i="12"/>
  <c r="C7925" i="12"/>
  <c r="C7924" i="12"/>
  <c r="C7923" i="12"/>
  <c r="C7922" i="12"/>
  <c r="C7921" i="12"/>
  <c r="C7920" i="12"/>
  <c r="C93" i="12"/>
  <c r="C92" i="12"/>
  <c r="C91" i="12"/>
  <c r="C90" i="12"/>
  <c r="C6438" i="12"/>
  <c r="C89" i="12"/>
  <c r="C88" i="12"/>
  <c r="C87" i="12"/>
  <c r="C86" i="12"/>
  <c r="C85" i="12"/>
  <c r="C84" i="12"/>
  <c r="C83" i="12"/>
  <c r="C82" i="12"/>
  <c r="C81" i="12"/>
  <c r="C80" i="12"/>
  <c r="C79" i="12"/>
  <c r="C78" i="12"/>
  <c r="C1609" i="12"/>
  <c r="C6894" i="12"/>
  <c r="C7701" i="12"/>
  <c r="C6893" i="12"/>
  <c r="C10264" i="12"/>
  <c r="C8454" i="12"/>
  <c r="C8945" i="12"/>
  <c r="C6997" i="12"/>
  <c r="C9912" i="12"/>
  <c r="C5067" i="12"/>
  <c r="C9539" i="12"/>
  <c r="C2552" i="12"/>
  <c r="C1214" i="12"/>
  <c r="C1213" i="12"/>
  <c r="C9709" i="12"/>
  <c r="C3177" i="12"/>
  <c r="C5774" i="12"/>
  <c r="C3176" i="12"/>
  <c r="C5773" i="12"/>
  <c r="C3175" i="12"/>
  <c r="C5772" i="12"/>
  <c r="C3174" i="12"/>
  <c r="C3173" i="12"/>
  <c r="C5771" i="12"/>
  <c r="C5770" i="12"/>
  <c r="C6437" i="12"/>
  <c r="C3172" i="12"/>
  <c r="C6436" i="12"/>
  <c r="C6435" i="12"/>
  <c r="C6434" i="12"/>
  <c r="C3171" i="12"/>
  <c r="C3170" i="12"/>
  <c r="C3169" i="12"/>
  <c r="C6433" i="12"/>
  <c r="C4138" i="12"/>
  <c r="C4137" i="12"/>
  <c r="C4136" i="12"/>
  <c r="C9158" i="12"/>
  <c r="C6432" i="12"/>
  <c r="C6431" i="12"/>
  <c r="C6430" i="12"/>
  <c r="C6429" i="12"/>
  <c r="C3168" i="12"/>
  <c r="C3167" i="12"/>
  <c r="C3166" i="12"/>
  <c r="C5769" i="12"/>
  <c r="C3165" i="12"/>
  <c r="C3164" i="12"/>
  <c r="C3163" i="12"/>
  <c r="C3162" i="12"/>
  <c r="C3161" i="12"/>
  <c r="C3160" i="12"/>
  <c r="C3159" i="12"/>
  <c r="C3158" i="12"/>
  <c r="C5768" i="12"/>
  <c r="C3157" i="12"/>
  <c r="C3156" i="12"/>
  <c r="C3155" i="12"/>
  <c r="C3154" i="12"/>
  <c r="C3153" i="12"/>
  <c r="C5767" i="12"/>
  <c r="C3152" i="12"/>
  <c r="C3151" i="12"/>
  <c r="C3150" i="12"/>
  <c r="C477" i="12"/>
  <c r="C476" i="12"/>
  <c r="C6428" i="12"/>
  <c r="C6427" i="12"/>
  <c r="C475" i="12"/>
  <c r="C2241" i="12"/>
  <c r="C2240" i="12"/>
  <c r="C2239" i="12"/>
  <c r="C2238" i="12"/>
  <c r="C3925" i="12"/>
  <c r="C3725" i="12"/>
  <c r="C3924" i="12"/>
  <c r="C3923" i="12"/>
  <c r="C3724" i="12"/>
  <c r="C3723" i="12"/>
  <c r="C3722" i="12"/>
  <c r="C3721" i="12"/>
  <c r="C3720" i="12"/>
  <c r="C9708" i="12"/>
  <c r="C5201" i="12"/>
  <c r="C5200" i="12"/>
  <c r="C5199" i="12"/>
  <c r="C618" i="12"/>
  <c r="C7483" i="12"/>
  <c r="C771" i="12"/>
  <c r="C9707" i="12"/>
  <c r="C9706" i="12"/>
  <c r="C9705" i="12"/>
  <c r="C9704" i="12"/>
  <c r="C9703" i="12"/>
  <c r="C9702" i="12"/>
  <c r="C7700" i="12"/>
  <c r="C7699" i="12"/>
  <c r="C6426" i="12"/>
  <c r="C10216" i="12"/>
  <c r="C5496" i="12"/>
  <c r="C5495" i="12"/>
  <c r="C5494" i="12"/>
  <c r="C5766" i="12"/>
  <c r="C8944" i="12"/>
  <c r="C4264" i="12"/>
  <c r="C4263" i="12"/>
  <c r="C4262" i="12"/>
  <c r="C4148" i="12"/>
  <c r="C4147" i="12"/>
  <c r="C5066" i="12"/>
  <c r="C5065" i="12"/>
  <c r="C7698" i="12"/>
  <c r="C1708" i="12"/>
  <c r="C9538" i="12"/>
  <c r="C5765" i="12"/>
  <c r="C5764" i="12"/>
  <c r="C7697" i="12"/>
  <c r="C7696" i="12"/>
  <c r="C7695" i="12"/>
  <c r="C7694" i="12"/>
  <c r="C7693" i="12"/>
  <c r="C7692" i="12"/>
  <c r="C7691" i="12"/>
  <c r="C7690" i="12"/>
  <c r="C7689" i="12"/>
  <c r="C7688" i="12"/>
  <c r="C7687" i="12"/>
  <c r="C9081" i="12"/>
  <c r="C9080" i="12"/>
  <c r="C9079" i="12"/>
  <c r="C9078" i="12"/>
  <c r="C9077" i="12"/>
  <c r="C9076" i="12"/>
  <c r="C9075" i="12"/>
  <c r="C9074" i="12"/>
  <c r="C8453" i="12"/>
  <c r="C8452" i="12"/>
  <c r="C2237" i="12"/>
  <c r="C2236" i="12"/>
  <c r="C2551" i="12"/>
  <c r="C2550" i="12"/>
  <c r="C2549" i="12"/>
  <c r="C2548" i="12"/>
  <c r="C2547" i="12"/>
  <c r="C2546" i="12"/>
  <c r="C2545" i="12"/>
  <c r="C2544" i="12"/>
  <c r="C2543" i="12"/>
  <c r="C8996" i="12"/>
  <c r="C2542" i="12"/>
  <c r="C8451" i="12"/>
  <c r="C8995" i="12"/>
  <c r="C4089" i="12"/>
  <c r="C4261" i="12"/>
  <c r="C5064" i="12"/>
  <c r="C1707" i="12"/>
  <c r="C1706" i="12"/>
  <c r="C1705" i="12"/>
  <c r="C2541" i="12"/>
  <c r="C2235" i="12"/>
  <c r="C4088" i="12"/>
  <c r="C5198" i="12"/>
  <c r="C2234" i="12"/>
  <c r="C4775" i="12"/>
  <c r="C9911" i="12"/>
  <c r="C514" i="12"/>
  <c r="C9978" i="12"/>
  <c r="C9910" i="12"/>
  <c r="C9909" i="12"/>
  <c r="C8943" i="12"/>
  <c r="C8942" i="12"/>
  <c r="C8941" i="12"/>
  <c r="C8940" i="12"/>
  <c r="C8939" i="12"/>
  <c r="C8938" i="12"/>
  <c r="C9908" i="12"/>
  <c r="C9907" i="12"/>
  <c r="C9906" i="12"/>
  <c r="C9905" i="12"/>
  <c r="C8937" i="12"/>
  <c r="C8936" i="12"/>
  <c r="C9904" i="12"/>
  <c r="C8935" i="12"/>
  <c r="C8934" i="12"/>
  <c r="C8933" i="12"/>
  <c r="C8932" i="12"/>
  <c r="C8931" i="12"/>
  <c r="C8930" i="12"/>
  <c r="C9903" i="12"/>
  <c r="C9902" i="12"/>
  <c r="C9901" i="12"/>
  <c r="C9900" i="12"/>
  <c r="C9899" i="12"/>
  <c r="C9898" i="12"/>
  <c r="C8929" i="12"/>
  <c r="C9897" i="12"/>
  <c r="C8928" i="12"/>
  <c r="C9896" i="12"/>
  <c r="C9895" i="12"/>
  <c r="C8927" i="12"/>
  <c r="C9894" i="12"/>
  <c r="C9893" i="12"/>
  <c r="C9892" i="12"/>
  <c r="C9891" i="12"/>
  <c r="C9890" i="12"/>
  <c r="C9889" i="12"/>
  <c r="C9888" i="12"/>
  <c r="C9887" i="12"/>
  <c r="C9886" i="12"/>
  <c r="C9885" i="12"/>
  <c r="C9884" i="12"/>
  <c r="C8926" i="12"/>
  <c r="C9883" i="12"/>
  <c r="C8925" i="12"/>
  <c r="C9882" i="12"/>
  <c r="C8924" i="12"/>
  <c r="C8923" i="12"/>
  <c r="C8922" i="12"/>
  <c r="C8921" i="12"/>
  <c r="C9881" i="12"/>
  <c r="C9880" i="12"/>
  <c r="C9879" i="12"/>
  <c r="C8920" i="12"/>
  <c r="C8919" i="12"/>
  <c r="C9878" i="12"/>
  <c r="C9073" i="12"/>
  <c r="C9072" i="12"/>
  <c r="C9071" i="12"/>
  <c r="C9877" i="12"/>
  <c r="C8918" i="12"/>
  <c r="C9876" i="12"/>
  <c r="C9875" i="12"/>
  <c r="C9874" i="12"/>
  <c r="C9873" i="12"/>
  <c r="C6425" i="12"/>
  <c r="C6424" i="12"/>
  <c r="C6423" i="12"/>
  <c r="C6422" i="12"/>
  <c r="C6421" i="12"/>
  <c r="C9872" i="12"/>
  <c r="C8917" i="12"/>
  <c r="C513" i="12"/>
  <c r="C9871" i="12"/>
  <c r="C9870" i="12"/>
  <c r="C9869" i="12"/>
  <c r="C8916" i="12"/>
  <c r="C8915" i="12"/>
  <c r="C8914" i="12"/>
  <c r="C8913" i="12"/>
  <c r="C8912" i="12"/>
  <c r="C8911" i="12"/>
  <c r="C8910" i="12"/>
  <c r="C8909" i="12"/>
  <c r="C8908" i="12"/>
  <c r="C8907" i="12"/>
  <c r="C8906" i="12"/>
  <c r="C8905" i="12"/>
  <c r="C8904" i="12"/>
  <c r="C8903" i="12"/>
  <c r="C8902" i="12"/>
  <c r="C8901" i="12"/>
  <c r="C8900" i="12"/>
  <c r="C8899" i="12"/>
  <c r="C8898" i="12"/>
  <c r="C8897" i="12"/>
  <c r="C8896" i="12"/>
  <c r="C8895" i="12"/>
  <c r="C8894" i="12"/>
  <c r="C8893" i="12"/>
  <c r="C8892" i="12"/>
  <c r="C8891" i="12"/>
  <c r="C8890" i="12"/>
  <c r="C8889" i="12"/>
  <c r="C8888" i="12"/>
  <c r="C8887" i="12"/>
  <c r="C8886" i="12"/>
  <c r="C8885" i="12"/>
  <c r="C8884" i="12"/>
  <c r="C8883" i="12"/>
  <c r="C8882" i="12"/>
  <c r="C8881" i="12"/>
  <c r="C8880" i="12"/>
  <c r="C8879" i="12"/>
  <c r="C8878" i="12"/>
  <c r="C8877" i="12"/>
  <c r="C8876" i="12"/>
  <c r="C8875" i="12"/>
  <c r="C8874" i="12"/>
  <c r="C8873" i="12"/>
  <c r="C8872" i="12"/>
  <c r="C8871" i="12"/>
  <c r="C9868" i="12"/>
  <c r="C9867" i="12"/>
  <c r="C9866" i="12"/>
  <c r="C8870" i="12"/>
  <c r="C8869" i="12"/>
  <c r="C8868" i="12"/>
  <c r="C5197" i="12"/>
  <c r="C8867" i="12"/>
  <c r="C9865" i="12"/>
  <c r="C8866" i="12"/>
  <c r="C9864" i="12"/>
  <c r="C9863" i="12"/>
  <c r="C9862" i="12"/>
  <c r="C8865" i="12"/>
  <c r="C8864" i="12"/>
  <c r="C8863" i="12"/>
  <c r="C8862" i="12"/>
  <c r="C8861" i="12"/>
  <c r="C8860" i="12"/>
  <c r="C8859" i="12"/>
  <c r="C8858" i="12"/>
  <c r="C8857" i="12"/>
  <c r="C8856" i="12"/>
  <c r="C8855" i="12"/>
  <c r="C8854" i="12"/>
  <c r="C8853" i="12"/>
  <c r="C8852" i="12"/>
  <c r="C8851" i="12"/>
  <c r="C8850" i="12"/>
  <c r="C8849" i="12"/>
  <c r="C8848" i="12"/>
  <c r="C8847" i="12"/>
  <c r="C8846" i="12"/>
  <c r="C8845" i="12"/>
  <c r="C9861" i="12"/>
  <c r="C9860" i="12"/>
  <c r="C9859" i="12"/>
  <c r="C9858" i="12"/>
  <c r="C9857" i="12"/>
  <c r="C9856" i="12"/>
  <c r="C8844" i="12"/>
  <c r="C8843" i="12"/>
  <c r="C9855" i="12"/>
  <c r="C9854" i="12"/>
  <c r="C8842" i="12"/>
  <c r="C8841" i="12"/>
  <c r="C8840" i="12"/>
  <c r="C9853" i="12"/>
  <c r="C8839" i="12"/>
  <c r="C9852" i="12"/>
  <c r="C9851" i="12"/>
  <c r="C9850" i="12"/>
  <c r="C8838" i="12"/>
  <c r="C9849" i="12"/>
  <c r="C9848" i="12"/>
  <c r="C9847" i="12"/>
  <c r="C9846" i="12"/>
  <c r="C8837" i="12"/>
  <c r="C9845" i="12"/>
  <c r="C9844" i="12"/>
  <c r="C8836" i="12"/>
  <c r="C9843" i="12"/>
  <c r="C9842" i="12"/>
  <c r="C9841" i="12"/>
  <c r="C4720" i="12"/>
  <c r="C2540" i="12"/>
  <c r="C2539" i="12"/>
  <c r="C3348" i="12"/>
  <c r="C369" i="12"/>
  <c r="C368" i="12"/>
  <c r="C367" i="12"/>
  <c r="C9840" i="12"/>
  <c r="C8174" i="12"/>
  <c r="C8173" i="12"/>
  <c r="C8172" i="12"/>
  <c r="C8171" i="12"/>
  <c r="C8170" i="12"/>
  <c r="C8169" i="12"/>
  <c r="C8168" i="12"/>
  <c r="C8167" i="12"/>
  <c r="C1608" i="12"/>
  <c r="C1607" i="12"/>
  <c r="C1606" i="12"/>
  <c r="C1605" i="12"/>
  <c r="C1604" i="12"/>
  <c r="C1603" i="12"/>
  <c r="C1602" i="12"/>
  <c r="C1601" i="12"/>
  <c r="C1600" i="12"/>
  <c r="C1599" i="12"/>
  <c r="C1598" i="12"/>
  <c r="C1597" i="12"/>
  <c r="C6996" i="12"/>
  <c r="C9839" i="12"/>
  <c r="C9838" i="12"/>
  <c r="C9837" i="12"/>
  <c r="C6995" i="12"/>
  <c r="C6994" i="12"/>
  <c r="C9701" i="12"/>
  <c r="C9700" i="12"/>
  <c r="C9699" i="12"/>
  <c r="C9698" i="12"/>
  <c r="C9697" i="12"/>
  <c r="C9696" i="12"/>
  <c r="C9695" i="12"/>
  <c r="C9694" i="12"/>
  <c r="C9693" i="12"/>
  <c r="C9692" i="12"/>
  <c r="C9691" i="12"/>
  <c r="C9690" i="12"/>
  <c r="C9689" i="12"/>
  <c r="C9688" i="12"/>
  <c r="C9687" i="12"/>
  <c r="C9686" i="12"/>
  <c r="C9685" i="12"/>
  <c r="C9684" i="12"/>
  <c r="C9683" i="12"/>
  <c r="C9682" i="12"/>
  <c r="C9681" i="12"/>
  <c r="C9680" i="12"/>
  <c r="C9679" i="12"/>
  <c r="C9678" i="12"/>
  <c r="C9677" i="12"/>
  <c r="C9676" i="12"/>
  <c r="C9675" i="12"/>
  <c r="C9674" i="12"/>
  <c r="C9673" i="12"/>
  <c r="C9672" i="12"/>
  <c r="C9671" i="12"/>
  <c r="C9670" i="12"/>
  <c r="C9669" i="12"/>
  <c r="C1596" i="12"/>
  <c r="C617" i="12"/>
  <c r="C616" i="12"/>
  <c r="C615" i="12"/>
  <c r="C665" i="12"/>
  <c r="C664" i="12"/>
  <c r="C663" i="12"/>
  <c r="C662" i="12"/>
  <c r="C3922" i="12"/>
  <c r="C6577" i="12"/>
  <c r="C7085" i="12"/>
  <c r="C4617" i="12"/>
  <c r="C7084" i="12"/>
  <c r="C2259" i="12"/>
  <c r="C704" i="12"/>
  <c r="C7155" i="12"/>
  <c r="C1595" i="12"/>
  <c r="C2578" i="12"/>
  <c r="C8053" i="12"/>
  <c r="C10081" i="12"/>
  <c r="C10080" i="12"/>
  <c r="C4260" i="12"/>
  <c r="C10061" i="12"/>
  <c r="C7287" i="12"/>
  <c r="C4044" i="12"/>
  <c r="C7919" i="12"/>
  <c r="C7918" i="12"/>
  <c r="C7917" i="12"/>
  <c r="C7916" i="12"/>
  <c r="C7915" i="12"/>
  <c r="C5763" i="12"/>
  <c r="C5762" i="12"/>
  <c r="C4414" i="12"/>
  <c r="C4413" i="12"/>
  <c r="C6823" i="12"/>
  <c r="C6822" i="12"/>
  <c r="C6821" i="12"/>
  <c r="C6820" i="12"/>
  <c r="C7914" i="12"/>
  <c r="C7913" i="12"/>
  <c r="C7912" i="12"/>
  <c r="C7911" i="12"/>
  <c r="C7910" i="12"/>
  <c r="C7909" i="12"/>
  <c r="C7908" i="12"/>
  <c r="C1361" i="12"/>
  <c r="C6767" i="12"/>
  <c r="C4078" i="12"/>
  <c r="C4077" i="12"/>
  <c r="C10060" i="12"/>
  <c r="C3304" i="12"/>
  <c r="C7808" i="12"/>
  <c r="C2538" i="12"/>
  <c r="C7803" i="12"/>
  <c r="C7227" i="12"/>
  <c r="C7226" i="12"/>
  <c r="C7225" i="12"/>
  <c r="C158" i="12"/>
  <c r="C157" i="12"/>
  <c r="C156" i="12"/>
  <c r="C155" i="12"/>
  <c r="C154" i="12"/>
  <c r="C153" i="12"/>
  <c r="C152" i="12"/>
  <c r="C77" i="12"/>
  <c r="C5761" i="12"/>
  <c r="C5760" i="12"/>
  <c r="C5759" i="12"/>
  <c r="C5758" i="12"/>
  <c r="C5757" i="12"/>
  <c r="C5756" i="12"/>
  <c r="C5755" i="12"/>
  <c r="C5754" i="12"/>
  <c r="C5753" i="12"/>
  <c r="C5752" i="12"/>
  <c r="C5751" i="12"/>
  <c r="C5750" i="12"/>
  <c r="C6993" i="12"/>
  <c r="C6892" i="12"/>
  <c r="C474" i="12"/>
  <c r="C8994" i="12"/>
  <c r="C8993" i="12"/>
  <c r="C4259" i="12"/>
  <c r="C703" i="12"/>
  <c r="C3149" i="12"/>
  <c r="C3148" i="12"/>
  <c r="C3147" i="12"/>
  <c r="C3146" i="12"/>
  <c r="C3145" i="12"/>
  <c r="C9135" i="12"/>
  <c r="C9134" i="12"/>
  <c r="C214" i="12"/>
  <c r="C3719" i="12"/>
  <c r="C3718" i="12"/>
  <c r="C7154" i="12"/>
  <c r="C7083" i="12"/>
  <c r="C5196" i="12"/>
  <c r="C5195" i="12"/>
  <c r="C5194" i="12"/>
  <c r="C5193" i="12"/>
  <c r="C1360" i="12"/>
  <c r="C1359" i="12"/>
  <c r="C1358" i="12"/>
  <c r="C1357" i="12"/>
  <c r="C1356" i="12"/>
  <c r="C1355" i="12"/>
  <c r="C1354" i="12"/>
  <c r="C1353" i="12"/>
  <c r="C1352" i="12"/>
  <c r="C1351" i="12"/>
  <c r="C1350" i="12"/>
  <c r="C1349" i="12"/>
  <c r="C1348" i="12"/>
  <c r="C1347" i="12"/>
  <c r="C1346" i="12"/>
  <c r="C1345" i="12"/>
  <c r="C1344" i="12"/>
  <c r="C1343" i="12"/>
  <c r="C6877" i="12"/>
  <c r="C4056" i="12"/>
  <c r="C4055" i="12"/>
  <c r="C4054" i="12"/>
  <c r="C3717" i="12"/>
  <c r="C6504" i="12"/>
  <c r="C6503" i="12"/>
  <c r="C6502" i="12"/>
  <c r="C6501" i="12"/>
  <c r="C6500" i="12"/>
  <c r="C6499" i="12"/>
  <c r="C6498" i="12"/>
  <c r="C5063" i="12"/>
  <c r="C5062" i="12"/>
  <c r="C5061" i="12"/>
  <c r="C5060" i="12"/>
  <c r="C5059" i="12"/>
  <c r="C5058" i="12"/>
  <c r="C7482" i="12"/>
  <c r="C7224" i="12"/>
  <c r="C8450" i="12"/>
  <c r="C8449" i="12"/>
  <c r="C8448" i="12"/>
  <c r="C8447" i="12"/>
  <c r="C8446" i="12"/>
  <c r="C8445" i="12"/>
  <c r="C7802" i="12"/>
  <c r="C7801" i="12"/>
  <c r="C7800" i="12"/>
  <c r="C7799" i="12"/>
  <c r="C7798" i="12"/>
  <c r="C7797" i="12"/>
  <c r="C7796" i="12"/>
  <c r="C7795" i="12"/>
  <c r="C7794" i="12"/>
  <c r="C7793" i="12"/>
  <c r="C7792" i="12"/>
  <c r="C7791" i="12"/>
  <c r="C7790" i="12"/>
  <c r="C7789" i="12"/>
  <c r="C7788" i="12"/>
  <c r="C7787" i="12"/>
  <c r="C7786" i="12"/>
  <c r="C7785" i="12"/>
  <c r="C7784" i="12"/>
  <c r="C7783" i="12"/>
  <c r="C7782" i="12"/>
  <c r="C7781" i="12"/>
  <c r="C7780" i="12"/>
  <c r="C7779" i="12"/>
  <c r="C6766" i="12"/>
  <c r="C4843" i="12"/>
  <c r="C7686" i="12"/>
  <c r="C6865" i="12"/>
  <c r="C6864" i="12"/>
  <c r="C6863" i="12"/>
  <c r="C2316" i="12"/>
  <c r="C4258" i="12"/>
  <c r="C4257" i="12"/>
  <c r="C2233" i="12"/>
  <c r="C2232" i="12"/>
  <c r="C2231" i="12"/>
  <c r="C2230" i="12"/>
  <c r="C2229" i="12"/>
  <c r="C2228" i="12"/>
  <c r="C2227" i="12"/>
  <c r="C2226" i="12"/>
  <c r="C2225" i="12"/>
  <c r="C2224" i="12"/>
  <c r="C2223" i="12"/>
  <c r="C2222" i="12"/>
  <c r="C2221" i="12"/>
  <c r="C2220" i="12"/>
  <c r="C2219" i="12"/>
  <c r="C2218" i="12"/>
  <c r="C2217" i="12"/>
  <c r="C2216" i="12"/>
  <c r="C2215" i="12"/>
  <c r="C2214" i="12"/>
  <c r="C2213" i="12"/>
  <c r="C2212" i="12"/>
  <c r="C2211" i="12"/>
  <c r="C2210" i="12"/>
  <c r="C2209" i="12"/>
  <c r="C2208" i="12"/>
  <c r="C2207" i="12"/>
  <c r="C2206" i="12"/>
  <c r="C2205" i="12"/>
  <c r="C2204" i="12"/>
  <c r="C2203" i="12"/>
  <c r="C8067" i="12"/>
  <c r="C8066" i="12"/>
  <c r="C8065" i="12"/>
  <c r="C8064" i="12"/>
  <c r="C8063" i="12"/>
  <c r="C2202" i="12"/>
  <c r="C2201" i="12"/>
  <c r="C2200" i="12"/>
  <c r="C2199" i="12"/>
  <c r="C2198" i="12"/>
  <c r="C2197" i="12"/>
  <c r="C1178" i="12"/>
  <c r="C2196" i="12"/>
  <c r="C2195" i="12"/>
  <c r="C2194" i="12"/>
  <c r="C2193" i="12"/>
  <c r="C2192" i="12"/>
  <c r="C2191" i="12"/>
  <c r="C2537" i="12"/>
  <c r="C2536" i="12"/>
  <c r="C2535" i="12"/>
  <c r="C2534" i="12"/>
  <c r="C2533" i="12"/>
  <c r="C1177" i="12"/>
  <c r="C1176" i="12"/>
  <c r="C2190" i="12"/>
  <c r="C2189" i="12"/>
  <c r="C2188" i="12"/>
  <c r="C5749" i="12"/>
  <c r="C5748" i="12"/>
  <c r="C3144" i="12"/>
  <c r="C5747" i="12"/>
  <c r="C5746" i="12"/>
  <c r="C5745" i="12"/>
  <c r="C5744" i="12"/>
  <c r="C5743" i="12"/>
  <c r="C5742" i="12"/>
  <c r="C5741" i="12"/>
  <c r="C76" i="12"/>
  <c r="C7685" i="12"/>
  <c r="C1342" i="12"/>
  <c r="C8835" i="12"/>
  <c r="C4471" i="12"/>
  <c r="C5057" i="12"/>
  <c r="C5969" i="12"/>
  <c r="C5968" i="12"/>
  <c r="C5967" i="12"/>
  <c r="C5966" i="12"/>
  <c r="C5740" i="12"/>
  <c r="C7907" i="12"/>
  <c r="C7906" i="12"/>
  <c r="C7905" i="12"/>
  <c r="C7904" i="12"/>
  <c r="C7903" i="12"/>
  <c r="C7902" i="12"/>
  <c r="C7901" i="12"/>
  <c r="C7900" i="12"/>
  <c r="C7899" i="12"/>
  <c r="C7898" i="12"/>
  <c r="C7897" i="12"/>
  <c r="C7896" i="12"/>
  <c r="C7895" i="12"/>
  <c r="C7894" i="12"/>
  <c r="C7893" i="12"/>
  <c r="C7892" i="12"/>
  <c r="C7891" i="12"/>
  <c r="C7890" i="12"/>
  <c r="C7889" i="12"/>
  <c r="C7888" i="12"/>
  <c r="C7887" i="12"/>
  <c r="C7886" i="12"/>
  <c r="C7885" i="12"/>
  <c r="C7884" i="12"/>
  <c r="C7883" i="12"/>
  <c r="C7882" i="12"/>
  <c r="C7881" i="12"/>
  <c r="C7880" i="12"/>
  <c r="C5056" i="12"/>
  <c r="C5055" i="12"/>
  <c r="C3303" i="12"/>
  <c r="C4043" i="12"/>
  <c r="C5054" i="12"/>
  <c r="C5231" i="12"/>
  <c r="C2610" i="12"/>
  <c r="C2609" i="12"/>
  <c r="C2608" i="12"/>
  <c r="C8834" i="12"/>
  <c r="C8833" i="12"/>
  <c r="C8832" i="12"/>
  <c r="C702" i="12"/>
  <c r="C5192" i="12"/>
  <c r="C1341" i="12"/>
  <c r="C1340" i="12"/>
  <c r="C701" i="12"/>
  <c r="C700" i="12"/>
  <c r="C7988" i="12"/>
  <c r="C9668" i="12"/>
  <c r="C9667" i="12"/>
  <c r="C9666" i="12"/>
  <c r="C9665" i="12"/>
  <c r="C4616" i="12"/>
  <c r="C4042" i="12"/>
  <c r="C6814" i="12"/>
  <c r="C1175" i="12"/>
  <c r="C1174" i="12"/>
  <c r="C1173" i="12"/>
  <c r="C1172" i="12"/>
  <c r="C1171" i="12"/>
  <c r="C1170" i="12"/>
  <c r="C1169" i="12"/>
  <c r="C1168" i="12"/>
  <c r="C1167" i="12"/>
  <c r="C1166" i="12"/>
  <c r="C1165" i="12"/>
  <c r="C1164" i="12"/>
  <c r="C1163" i="12"/>
  <c r="C1162" i="12"/>
  <c r="C1161" i="12"/>
  <c r="C5053" i="12"/>
  <c r="C7153" i="12"/>
  <c r="C7152" i="12"/>
  <c r="C9995" i="12"/>
  <c r="C9994" i="12"/>
  <c r="C9993" i="12"/>
  <c r="C9992" i="12"/>
  <c r="C9991" i="12"/>
  <c r="C9630" i="12"/>
  <c r="C9629" i="12"/>
  <c r="C9628" i="12"/>
  <c r="C9627" i="12"/>
  <c r="C9626" i="12"/>
  <c r="C9625" i="12"/>
  <c r="C9624" i="12"/>
  <c r="C9623" i="12"/>
  <c r="C9622" i="12"/>
  <c r="C9621" i="12"/>
  <c r="C9620" i="12"/>
  <c r="C9619" i="12"/>
  <c r="C9618" i="12"/>
  <c r="C9617" i="12"/>
  <c r="C9616" i="12"/>
  <c r="C9615" i="12"/>
  <c r="C9614" i="12"/>
  <c r="C9741" i="12"/>
  <c r="C9740" i="12"/>
  <c r="C9742" i="12"/>
  <c r="C9739" i="12"/>
  <c r="C9738" i="12"/>
  <c r="C9737" i="12"/>
  <c r="C9736" i="12"/>
  <c r="C9735" i="12"/>
  <c r="C9734" i="12"/>
  <c r="C9613" i="12"/>
  <c r="C9612" i="12"/>
  <c r="C9611" i="12"/>
  <c r="C9610" i="12"/>
  <c r="C9609" i="12"/>
  <c r="C9608" i="12"/>
  <c r="C9607" i="12"/>
  <c r="C9606" i="12"/>
  <c r="C9605" i="12"/>
  <c r="C9604" i="12"/>
  <c r="C9603" i="12"/>
  <c r="C9602" i="12"/>
  <c r="C9601" i="12"/>
  <c r="C9600" i="12"/>
  <c r="C9599" i="12"/>
  <c r="C9598" i="12"/>
  <c r="C9597" i="12"/>
  <c r="C9596" i="12"/>
  <c r="C9595" i="12"/>
  <c r="C9594" i="12"/>
  <c r="C9593" i="12"/>
  <c r="C9592" i="12"/>
  <c r="C9591" i="12"/>
  <c r="C9590" i="12"/>
  <c r="C9589" i="12"/>
  <c r="C9588" i="12"/>
  <c r="C9587" i="12"/>
  <c r="C9586" i="12"/>
  <c r="C9585" i="12"/>
  <c r="C9584" i="12"/>
  <c r="C9583" i="12"/>
  <c r="C9582" i="12"/>
  <c r="C9581" i="12"/>
  <c r="C9537" i="12"/>
  <c r="C5828" i="12"/>
  <c r="C5827" i="12"/>
  <c r="C5826" i="12"/>
  <c r="C5825" i="12"/>
  <c r="C5824" i="12"/>
  <c r="C5823" i="12"/>
  <c r="C5822" i="12"/>
  <c r="C5821" i="12"/>
  <c r="C5820" i="12"/>
  <c r="C5819" i="12"/>
  <c r="C5818" i="12"/>
  <c r="C5817" i="12"/>
  <c r="C8479" i="12"/>
  <c r="C2532" i="12"/>
  <c r="C2531" i="12"/>
  <c r="C2530" i="12"/>
  <c r="C2529" i="12"/>
  <c r="C2528" i="12"/>
  <c r="C2527" i="12"/>
  <c r="C2526" i="12"/>
  <c r="C2525" i="12"/>
  <c r="C2524" i="12"/>
  <c r="C4884" i="12"/>
  <c r="C4883" i="12"/>
  <c r="C4882" i="12"/>
  <c r="C4881" i="12"/>
  <c r="C4615" i="12"/>
  <c r="C4614" i="12"/>
  <c r="C7684" i="12"/>
  <c r="C7286" i="12"/>
  <c r="C7285" i="12"/>
  <c r="C7284" i="12"/>
  <c r="C7283" i="12"/>
  <c r="C7082" i="12"/>
  <c r="C7081" i="12"/>
  <c r="C1160" i="12"/>
  <c r="C7282" i="12"/>
  <c r="C7380" i="12"/>
  <c r="C6862" i="12"/>
  <c r="C8444" i="12"/>
  <c r="C8443" i="12"/>
  <c r="C2187" i="12"/>
  <c r="C8992" i="12"/>
  <c r="C8991" i="12"/>
  <c r="C8990" i="12"/>
  <c r="C8989" i="12"/>
  <c r="C8988" i="12"/>
  <c r="C8987" i="12"/>
  <c r="C8986" i="12"/>
  <c r="C8985" i="12"/>
  <c r="C8984" i="12"/>
  <c r="C8983" i="12"/>
  <c r="C8982" i="12"/>
  <c r="C8442" i="12"/>
  <c r="C75" i="12"/>
  <c r="C74" i="12"/>
  <c r="C73" i="12"/>
  <c r="C72" i="12"/>
  <c r="C7778" i="12"/>
  <c r="C7777" i="12"/>
  <c r="C7489" i="12"/>
  <c r="C8062" i="12"/>
  <c r="C8061" i="12"/>
  <c r="C8060" i="12"/>
  <c r="C8059" i="12"/>
  <c r="C8058" i="12"/>
  <c r="C6861" i="12"/>
  <c r="C6860" i="12"/>
  <c r="C6859" i="12"/>
  <c r="C8441" i="12"/>
  <c r="C4256" i="12"/>
  <c r="C5739" i="12"/>
  <c r="C4041" i="12"/>
  <c r="C5052" i="12"/>
  <c r="C5051" i="12"/>
  <c r="C7502" i="12"/>
  <c r="C7501" i="12"/>
  <c r="C4470" i="12"/>
  <c r="C4469" i="12"/>
  <c r="C4468" i="12"/>
  <c r="C661" i="12"/>
  <c r="C660" i="12"/>
  <c r="C6992" i="12"/>
  <c r="C7080" i="12"/>
  <c r="C614" i="12"/>
  <c r="C613" i="12"/>
  <c r="C612" i="12"/>
  <c r="C9836" i="12"/>
  <c r="C8831" i="12"/>
  <c r="C5050" i="12"/>
  <c r="C4880" i="12"/>
  <c r="C1339" i="12"/>
  <c r="C8830" i="12"/>
  <c r="C9835" i="12"/>
  <c r="C9536" i="12"/>
  <c r="C9834" i="12"/>
  <c r="C7477" i="12"/>
  <c r="C7476" i="12"/>
  <c r="C7475" i="12"/>
  <c r="C7474" i="12"/>
  <c r="C7473" i="12"/>
  <c r="C7683" i="12"/>
  <c r="C7682" i="12"/>
  <c r="C7472" i="12"/>
  <c r="C7471" i="12"/>
  <c r="C7470" i="12"/>
  <c r="C7469" i="12"/>
  <c r="C7468" i="12"/>
  <c r="C7467" i="12"/>
  <c r="C7466" i="12"/>
  <c r="C7465" i="12"/>
  <c r="C7464" i="12"/>
  <c r="C105" i="12"/>
  <c r="C7681" i="12"/>
  <c r="C611" i="12"/>
  <c r="C366" i="12"/>
  <c r="C8829" i="12"/>
  <c r="C8440" i="12"/>
  <c r="C4040" i="12"/>
  <c r="C4039" i="12"/>
  <c r="C4038" i="12"/>
  <c r="C4037" i="12"/>
  <c r="C4036" i="12"/>
  <c r="C4035" i="12"/>
  <c r="C4034" i="12"/>
  <c r="C4033" i="12"/>
  <c r="C4032" i="12"/>
  <c r="C4031" i="12"/>
  <c r="C4030" i="12"/>
  <c r="C4029" i="12"/>
  <c r="C4028" i="12"/>
  <c r="C4027" i="12"/>
  <c r="C4026" i="12"/>
  <c r="C4025" i="12"/>
  <c r="C4024" i="12"/>
  <c r="C4023" i="12"/>
  <c r="C8828" i="12"/>
  <c r="C7151" i="12"/>
  <c r="C5738" i="12"/>
  <c r="C5737" i="12"/>
  <c r="C5736" i="12"/>
  <c r="C7379" i="12"/>
  <c r="C7378" i="12"/>
  <c r="C4774" i="12"/>
  <c r="C10093" i="12"/>
  <c r="C8057" i="12"/>
  <c r="C1704" i="12"/>
  <c r="C2607" i="12"/>
  <c r="C1703" i="12"/>
  <c r="C1702" i="12"/>
  <c r="C1701" i="12"/>
  <c r="C1700" i="12"/>
  <c r="C1699" i="12"/>
  <c r="C1698" i="12"/>
  <c r="C1697" i="12"/>
  <c r="C10215" i="12"/>
  <c r="C3921" i="12"/>
  <c r="C3920" i="12"/>
  <c r="C3919" i="12"/>
  <c r="C3918" i="12"/>
  <c r="C3917" i="12"/>
  <c r="C3916" i="12"/>
  <c r="C3915" i="12"/>
  <c r="C3914" i="12"/>
  <c r="C3913" i="12"/>
  <c r="C3912" i="12"/>
  <c r="C3911" i="12"/>
  <c r="C3910" i="12"/>
  <c r="C3909" i="12"/>
  <c r="C3908" i="12"/>
  <c r="C3907" i="12"/>
  <c r="C3906" i="12"/>
  <c r="C3905" i="12"/>
  <c r="C3904" i="12"/>
  <c r="C3903" i="12"/>
  <c r="C3902" i="12"/>
  <c r="C3901" i="12"/>
  <c r="C3900" i="12"/>
  <c r="C3899" i="12"/>
  <c r="C3898" i="12"/>
  <c r="C3897" i="12"/>
  <c r="C3896" i="12"/>
  <c r="C3895" i="12"/>
  <c r="C6858" i="12"/>
  <c r="C3894" i="12"/>
  <c r="C3893" i="12"/>
  <c r="C1696" i="12"/>
  <c r="C1695" i="12"/>
  <c r="C1694" i="12"/>
  <c r="C3892" i="12"/>
  <c r="C3891" i="12"/>
  <c r="C3890" i="12"/>
  <c r="C3889" i="12"/>
  <c r="C7680" i="12"/>
  <c r="C3888" i="12"/>
  <c r="C3887" i="12"/>
  <c r="C3886" i="12"/>
  <c r="C3885" i="12"/>
  <c r="C3884" i="12"/>
  <c r="C3883" i="12"/>
  <c r="C3882" i="12"/>
  <c r="C3881" i="12"/>
  <c r="C3880" i="12"/>
  <c r="C3879" i="12"/>
  <c r="C3878" i="12"/>
  <c r="C3877" i="12"/>
  <c r="C3876" i="12"/>
  <c r="C3875" i="12"/>
  <c r="C3874" i="12"/>
  <c r="C3873" i="12"/>
  <c r="C3872" i="12"/>
  <c r="C3871" i="12"/>
  <c r="C3870" i="12"/>
  <c r="C3869" i="12"/>
  <c r="C3868" i="12"/>
  <c r="C3867" i="12"/>
  <c r="C3866" i="12"/>
  <c r="C3865" i="12"/>
  <c r="C3864" i="12"/>
  <c r="C3716" i="12"/>
  <c r="C3715" i="12"/>
  <c r="C3863" i="12"/>
  <c r="C3862" i="12"/>
  <c r="C3861" i="12"/>
  <c r="C3860" i="12"/>
  <c r="C3859" i="12"/>
  <c r="C3858" i="12"/>
  <c r="C3857" i="12"/>
  <c r="C3856" i="12"/>
  <c r="C3855" i="12"/>
  <c r="C3854" i="12"/>
  <c r="C3853" i="12"/>
  <c r="C3852" i="12"/>
  <c r="C3851" i="12"/>
  <c r="C3850" i="12"/>
  <c r="C3849" i="12"/>
  <c r="C3848" i="12"/>
  <c r="C3847" i="12"/>
  <c r="C3846" i="12"/>
  <c r="C3845" i="12"/>
  <c r="C3844" i="12"/>
  <c r="C3843" i="12"/>
  <c r="C3842" i="12"/>
  <c r="C3841" i="12"/>
  <c r="C3840" i="12"/>
  <c r="C3839" i="12"/>
  <c r="C3838" i="12"/>
  <c r="C3837" i="12"/>
  <c r="C3836" i="12"/>
  <c r="C3835" i="12"/>
  <c r="C3834" i="12"/>
  <c r="C3833" i="12"/>
  <c r="C733" i="12"/>
  <c r="C3832" i="12"/>
  <c r="C3831" i="12"/>
  <c r="C3830" i="12"/>
  <c r="C3829" i="12"/>
  <c r="C3828" i="12"/>
  <c r="C3827" i="12"/>
  <c r="C3826" i="12"/>
  <c r="C3825" i="12"/>
  <c r="C3824" i="12"/>
  <c r="C3823" i="12"/>
  <c r="C3822" i="12"/>
  <c r="C3821" i="12"/>
  <c r="C3820" i="12"/>
  <c r="C3819" i="12"/>
  <c r="C3818" i="12"/>
  <c r="C3817" i="12"/>
  <c r="C3816" i="12"/>
  <c r="C3815" i="12"/>
  <c r="C3814" i="12"/>
  <c r="C3813" i="12"/>
  <c r="C3812" i="12"/>
  <c r="C3811" i="12"/>
  <c r="C3810" i="12"/>
  <c r="C3809" i="12"/>
  <c r="C3808" i="12"/>
  <c r="C3807" i="12"/>
  <c r="C3806" i="12"/>
  <c r="C3805" i="12"/>
  <c r="C3804" i="12"/>
  <c r="C3803" i="12"/>
  <c r="C3802" i="12"/>
  <c r="C3801" i="12"/>
  <c r="C3800" i="12"/>
  <c r="C3799" i="12"/>
  <c r="C3798" i="12"/>
  <c r="C3797" i="12"/>
  <c r="C3796" i="12"/>
  <c r="C3795" i="12"/>
  <c r="C3794" i="12"/>
  <c r="C3793" i="12"/>
  <c r="C3792" i="12"/>
  <c r="C3714" i="12"/>
  <c r="C473" i="12"/>
  <c r="C472" i="12"/>
  <c r="C471" i="12"/>
  <c r="C9535" i="12"/>
  <c r="C659" i="12"/>
  <c r="C658" i="12"/>
  <c r="C657" i="12"/>
  <c r="C656" i="12"/>
  <c r="C655" i="12"/>
  <c r="C654" i="12"/>
  <c r="C653" i="12"/>
  <c r="C652" i="12"/>
  <c r="C651" i="12"/>
  <c r="C3791" i="12"/>
  <c r="C5735" i="12"/>
  <c r="C6857" i="12"/>
  <c r="C6891" i="12"/>
  <c r="C3970" i="12"/>
  <c r="C9833" i="12"/>
  <c r="C9832" i="12"/>
  <c r="C10263" i="12"/>
  <c r="C3790" i="12"/>
  <c r="C3789" i="12"/>
  <c r="C3788" i="12"/>
  <c r="C3787" i="12"/>
  <c r="C3786" i="12"/>
  <c r="C3785" i="12"/>
  <c r="C3784" i="12"/>
  <c r="C3783" i="12"/>
  <c r="C3782" i="12"/>
  <c r="C650" i="12"/>
  <c r="C649" i="12"/>
  <c r="C2315" i="12"/>
  <c r="C2314" i="12"/>
  <c r="C2313" i="12"/>
  <c r="C2312" i="12"/>
  <c r="C2311" i="12"/>
  <c r="C2310" i="12"/>
  <c r="C2309" i="12"/>
  <c r="C3713" i="12"/>
  <c r="C3712" i="12"/>
  <c r="C3711" i="12"/>
  <c r="C3969" i="12"/>
  <c r="C3968" i="12"/>
  <c r="C3967" i="12"/>
  <c r="C7463" i="12"/>
  <c r="C7462" i="12"/>
  <c r="C7461" i="12"/>
  <c r="C7460" i="12"/>
  <c r="C7459" i="12"/>
  <c r="C7679" i="12"/>
  <c r="C6856" i="12"/>
  <c r="C6855" i="12"/>
  <c r="C6420" i="12"/>
  <c r="C4719" i="12"/>
  <c r="C4718" i="12"/>
  <c r="C1493" i="12"/>
  <c r="C1492" i="12"/>
  <c r="C1491" i="12"/>
  <c r="C1490" i="12"/>
  <c r="C1489" i="12"/>
  <c r="C1488" i="12"/>
  <c r="C1487" i="12"/>
  <c r="C1486" i="12"/>
  <c r="C1485" i="12"/>
  <c r="C1484" i="12"/>
  <c r="C1483" i="12"/>
  <c r="C1482" i="12"/>
  <c r="C6847" i="12"/>
  <c r="C2186" i="12"/>
  <c r="C2185" i="12"/>
  <c r="C5049" i="12"/>
  <c r="C2184" i="12"/>
  <c r="C8439" i="12"/>
  <c r="C8438" i="12"/>
  <c r="C7442" i="12"/>
  <c r="C7441" i="12"/>
  <c r="C43" i="12"/>
  <c r="C42" i="12"/>
  <c r="C41" i="12"/>
  <c r="C8437" i="12"/>
  <c r="C8827" i="12"/>
  <c r="C8826" i="12"/>
  <c r="C8825" i="12"/>
  <c r="C8824" i="12"/>
  <c r="C8823" i="12"/>
  <c r="C8822" i="12"/>
  <c r="C8821" i="12"/>
  <c r="C8820" i="12"/>
  <c r="C8819" i="12"/>
  <c r="C8818" i="12"/>
  <c r="C8817" i="12"/>
  <c r="C8816" i="12"/>
  <c r="C8815" i="12"/>
  <c r="C8814" i="12"/>
  <c r="C4022" i="12"/>
  <c r="C8436" i="12"/>
  <c r="C7678" i="12"/>
  <c r="C7677" i="12"/>
  <c r="C8036" i="12"/>
  <c r="C7223" i="12"/>
  <c r="C7222" i="12"/>
  <c r="C7221" i="12"/>
  <c r="C7220" i="12"/>
  <c r="C5493" i="12"/>
  <c r="C7219" i="12"/>
  <c r="C9070" i="12"/>
  <c r="C6846" i="12"/>
  <c r="C4467" i="12"/>
  <c r="C4466" i="12"/>
  <c r="C4465" i="12"/>
  <c r="C4464" i="12"/>
  <c r="C4463" i="12"/>
  <c r="C4462" i="12"/>
  <c r="C4461" i="12"/>
  <c r="C7440" i="12"/>
  <c r="C7439" i="12"/>
  <c r="C7438" i="12"/>
  <c r="C7437" i="12"/>
  <c r="C7436" i="12"/>
  <c r="C7435" i="12"/>
  <c r="C1693" i="12"/>
  <c r="C1692" i="12"/>
  <c r="C1691" i="12"/>
  <c r="C1690" i="12"/>
  <c r="C1689" i="12"/>
  <c r="C1688" i="12"/>
  <c r="C1687" i="12"/>
  <c r="C1686" i="12"/>
  <c r="C1685" i="12"/>
  <c r="C7434" i="12"/>
  <c r="C7433" i="12"/>
  <c r="C7432" i="12"/>
  <c r="C3710" i="12"/>
  <c r="C8435" i="12"/>
  <c r="C8434" i="12"/>
  <c r="C8433" i="12"/>
  <c r="C8165" i="12"/>
  <c r="C9664" i="12"/>
  <c r="C9663" i="12"/>
  <c r="C9662" i="12"/>
  <c r="C9661" i="12"/>
  <c r="C9660" i="12"/>
  <c r="C7676" i="12"/>
  <c r="C7675" i="12"/>
  <c r="C10214" i="12"/>
  <c r="C10213" i="12"/>
  <c r="C10212" i="12"/>
  <c r="C10211" i="12"/>
  <c r="C10210" i="12"/>
  <c r="C10209" i="12"/>
  <c r="C10208" i="12"/>
  <c r="C10207" i="12"/>
  <c r="C8813" i="12"/>
  <c r="C8812" i="12"/>
  <c r="C8811" i="12"/>
  <c r="C8810" i="12"/>
  <c r="C8809" i="12"/>
  <c r="C8808" i="12"/>
  <c r="C4021" i="12"/>
  <c r="C7488" i="12"/>
  <c r="C7487" i="12"/>
  <c r="C4020" i="12"/>
  <c r="C470" i="12"/>
  <c r="C213" i="12"/>
  <c r="C512" i="12"/>
  <c r="C6890" i="12"/>
  <c r="C6991" i="12"/>
  <c r="C10206" i="12"/>
  <c r="C10099" i="12"/>
  <c r="C5191" i="12"/>
  <c r="C5190" i="12"/>
  <c r="C5189" i="12"/>
  <c r="C5188" i="12"/>
  <c r="C5187" i="12"/>
  <c r="C5186" i="12"/>
  <c r="C5185" i="12"/>
  <c r="C5184" i="12"/>
  <c r="C6990" i="12"/>
  <c r="C2586" i="12"/>
  <c r="C8432" i="12"/>
  <c r="C8981" i="12"/>
  <c r="C8980" i="12"/>
  <c r="C8979" i="12"/>
  <c r="C8978" i="12"/>
  <c r="C5734" i="12"/>
  <c r="C5733" i="12"/>
  <c r="C552" i="12"/>
  <c r="C551" i="12"/>
  <c r="C550" i="12"/>
  <c r="C549" i="12"/>
  <c r="C548" i="12"/>
  <c r="C547" i="12"/>
  <c r="C546" i="12"/>
  <c r="C545" i="12"/>
  <c r="C544" i="12"/>
  <c r="C543" i="12"/>
  <c r="C542" i="12"/>
  <c r="C541" i="12"/>
  <c r="C540" i="12"/>
  <c r="C539" i="12"/>
  <c r="C538" i="12"/>
  <c r="C537" i="12"/>
  <c r="C536" i="12"/>
  <c r="C535" i="12"/>
  <c r="C3143" i="12"/>
  <c r="C7321" i="12"/>
  <c r="C7320" i="12"/>
  <c r="C7377" i="12"/>
  <c r="C7376" i="12"/>
  <c r="C7218" i="12"/>
  <c r="C7217" i="12"/>
  <c r="C6419" i="12"/>
  <c r="C6418" i="12"/>
  <c r="C534" i="12"/>
  <c r="C131" i="12"/>
  <c r="C8807" i="12"/>
  <c r="C71" i="12"/>
  <c r="C70" i="12"/>
  <c r="C9069" i="12"/>
  <c r="C3709" i="12"/>
  <c r="C8431" i="12"/>
  <c r="C3781" i="12"/>
  <c r="C40" i="12"/>
  <c r="C39" i="12"/>
  <c r="C69" i="12"/>
  <c r="C7281" i="12"/>
  <c r="C7280" i="12"/>
  <c r="C130" i="12"/>
  <c r="C7431" i="12"/>
  <c r="C7674" i="12"/>
  <c r="C1684" i="12"/>
  <c r="C1683" i="12"/>
  <c r="C1682" i="12"/>
  <c r="C3241" i="12"/>
  <c r="C3240" i="12"/>
  <c r="C3239" i="12"/>
  <c r="C4146" i="12"/>
  <c r="C2308" i="12"/>
  <c r="C469" i="12"/>
  <c r="C468" i="12"/>
  <c r="C8430" i="12"/>
  <c r="C4717" i="12"/>
  <c r="C8429" i="12"/>
  <c r="C8977" i="12"/>
  <c r="C8976" i="12"/>
  <c r="C8975" i="12"/>
  <c r="C8974" i="12"/>
  <c r="C8973" i="12"/>
  <c r="C8972" i="12"/>
  <c r="C467" i="12"/>
  <c r="C8428" i="12"/>
  <c r="C8427" i="12"/>
  <c r="C8426" i="12"/>
  <c r="C466" i="12"/>
  <c r="C465" i="12"/>
  <c r="C464" i="12"/>
  <c r="C463" i="12"/>
  <c r="C462" i="12"/>
  <c r="C461" i="12"/>
  <c r="C610" i="12"/>
  <c r="C732" i="12"/>
  <c r="C731" i="12"/>
  <c r="C730" i="12"/>
  <c r="C9571" i="12"/>
  <c r="C9570" i="12"/>
  <c r="C1681" i="12"/>
  <c r="C1680" i="12"/>
  <c r="C1679" i="12"/>
  <c r="C4613" i="12"/>
  <c r="C4612" i="12"/>
  <c r="C4611" i="12"/>
  <c r="C5732" i="12"/>
  <c r="C4610" i="12"/>
  <c r="C4609" i="12"/>
  <c r="C8806" i="12"/>
  <c r="C8805" i="12"/>
  <c r="C8804" i="12"/>
  <c r="C8803" i="12"/>
  <c r="C8802" i="12"/>
  <c r="C8801" i="12"/>
  <c r="C8800" i="12"/>
  <c r="C8799" i="12"/>
  <c r="C8798" i="12"/>
  <c r="C8797" i="12"/>
  <c r="C8796" i="12"/>
  <c r="C8795" i="12"/>
  <c r="C8794" i="12"/>
  <c r="C8793" i="12"/>
  <c r="C8792" i="12"/>
  <c r="C5731" i="12"/>
  <c r="C7279" i="12"/>
  <c r="C7278" i="12"/>
  <c r="C7277" i="12"/>
  <c r="C7276" i="12"/>
  <c r="C7275" i="12"/>
  <c r="C7274" i="12"/>
  <c r="C4669" i="12"/>
  <c r="C699" i="12"/>
  <c r="C698" i="12"/>
  <c r="C697" i="12"/>
  <c r="C696" i="12"/>
  <c r="C4668" i="12"/>
  <c r="C4667" i="12"/>
  <c r="C4666" i="12"/>
  <c r="C4665" i="12"/>
  <c r="C4664" i="12"/>
  <c r="C4663" i="12"/>
  <c r="C4662" i="12"/>
  <c r="C4661" i="12"/>
  <c r="C4660" i="12"/>
  <c r="C4659" i="12"/>
  <c r="C4658" i="12"/>
  <c r="C4657" i="12"/>
  <c r="C4656" i="12"/>
  <c r="C4655" i="12"/>
  <c r="C695" i="12"/>
  <c r="C1730" i="12"/>
  <c r="C533" i="12"/>
  <c r="C532" i="12"/>
  <c r="C694" i="12"/>
  <c r="C8099" i="12"/>
  <c r="C8098" i="12"/>
  <c r="C8097" i="12"/>
  <c r="C3708" i="12"/>
  <c r="C3707" i="12"/>
  <c r="C3706" i="12"/>
  <c r="C3705" i="12"/>
  <c r="C3704" i="12"/>
  <c r="C3703" i="12"/>
  <c r="C3702" i="12"/>
  <c r="C3701" i="12"/>
  <c r="C3700" i="12"/>
  <c r="C3699" i="12"/>
  <c r="C3698" i="12"/>
  <c r="C3697" i="12"/>
  <c r="C3696" i="12"/>
  <c r="C3695" i="12"/>
  <c r="C3694" i="12"/>
  <c r="C3693" i="12"/>
  <c r="C3692" i="12"/>
  <c r="C3691" i="12"/>
  <c r="C3690" i="12"/>
  <c r="C3689" i="12"/>
  <c r="C3688" i="12"/>
  <c r="C3687" i="12"/>
  <c r="C3686" i="12"/>
  <c r="C3685" i="12"/>
  <c r="C3684" i="12"/>
  <c r="C3683" i="12"/>
  <c r="C3682" i="12"/>
  <c r="C3681" i="12"/>
  <c r="C3680" i="12"/>
  <c r="C3679" i="12"/>
  <c r="C3678" i="12"/>
  <c r="C3677" i="12"/>
  <c r="C3676" i="12"/>
  <c r="C3675" i="12"/>
  <c r="C3674" i="12"/>
  <c r="C3673" i="12"/>
  <c r="C3672" i="12"/>
  <c r="C3671" i="12"/>
  <c r="C3670" i="12"/>
  <c r="C3669" i="12"/>
  <c r="C3668" i="12"/>
  <c r="C3667" i="12"/>
  <c r="C3666" i="12"/>
  <c r="C7430" i="12"/>
  <c r="C7429" i="12"/>
  <c r="C623" i="12"/>
  <c r="C3325" i="12"/>
  <c r="C3324" i="12"/>
  <c r="C3323" i="12"/>
  <c r="C3322" i="12"/>
  <c r="C365" i="12"/>
  <c r="C364" i="12"/>
  <c r="C363" i="12"/>
  <c r="C4608" i="12"/>
  <c r="C4607" i="12"/>
  <c r="C4606" i="12"/>
  <c r="C9659" i="12"/>
  <c r="C4050" i="12"/>
  <c r="C4460" i="12"/>
  <c r="C4353" i="12"/>
  <c r="C8035" i="12"/>
  <c r="C8034" i="12"/>
  <c r="C9634" i="12"/>
  <c r="C8425" i="12"/>
  <c r="C8424" i="12"/>
  <c r="C8423" i="12"/>
  <c r="C8422" i="12"/>
  <c r="C5183" i="12"/>
  <c r="C7673" i="12"/>
  <c r="C7672" i="12"/>
  <c r="C9773" i="12"/>
  <c r="C609" i="12"/>
  <c r="C7879" i="12"/>
  <c r="C10098" i="12"/>
  <c r="C10097" i="12"/>
  <c r="C7079" i="12"/>
  <c r="C120" i="12"/>
  <c r="C119" i="12"/>
  <c r="C118" i="12"/>
  <c r="C117" i="12"/>
  <c r="C116" i="12"/>
  <c r="C115" i="12"/>
  <c r="C114" i="12"/>
  <c r="C113" i="12"/>
  <c r="C5048" i="12"/>
  <c r="C2585" i="12"/>
  <c r="C8421" i="12"/>
  <c r="C1481" i="12"/>
  <c r="C1480" i="12"/>
  <c r="C8420" i="12"/>
  <c r="C8419" i="12"/>
  <c r="C9534" i="12"/>
  <c r="C9533" i="12"/>
  <c r="C9532" i="12"/>
  <c r="C9531" i="12"/>
  <c r="C9530" i="12"/>
  <c r="C9529" i="12"/>
  <c r="C9528" i="12"/>
  <c r="C9527" i="12"/>
  <c r="C9526" i="12"/>
  <c r="C9525" i="12"/>
  <c r="C9524" i="12"/>
  <c r="C7671" i="12"/>
  <c r="C7670" i="12"/>
  <c r="C7273" i="12"/>
  <c r="C7272" i="12"/>
  <c r="C7271" i="12"/>
  <c r="C7270" i="12"/>
  <c r="C7269" i="12"/>
  <c r="C2584" i="12"/>
  <c r="C7776" i="12"/>
  <c r="C7775" i="12"/>
  <c r="C7774" i="12"/>
  <c r="C7773" i="12"/>
  <c r="C7772" i="12"/>
  <c r="C7771" i="12"/>
  <c r="C8015" i="12"/>
  <c r="C8014" i="12"/>
  <c r="C7216" i="12"/>
  <c r="C5047" i="12"/>
  <c r="C5046" i="12"/>
  <c r="C8418" i="12"/>
  <c r="C8417" i="12"/>
  <c r="C8416" i="12"/>
  <c r="C8415" i="12"/>
  <c r="C8414" i="12"/>
  <c r="C4879" i="12"/>
  <c r="C4878" i="12"/>
  <c r="C9970" i="12"/>
  <c r="C4877" i="12"/>
  <c r="C8052" i="12"/>
  <c r="C8051" i="12"/>
  <c r="C8050" i="12"/>
  <c r="C8049" i="12"/>
  <c r="C8048" i="12"/>
  <c r="C8047" i="12"/>
  <c r="C8046" i="12"/>
  <c r="C8045" i="12"/>
  <c r="C8044" i="12"/>
  <c r="C8043" i="12"/>
  <c r="C8042" i="12"/>
  <c r="C8041" i="12"/>
  <c r="C8040" i="12"/>
  <c r="C5816" i="12"/>
  <c r="C7215" i="12"/>
  <c r="C4019" i="12"/>
  <c r="C9523" i="12"/>
  <c r="C9522" i="12"/>
  <c r="C7669" i="12"/>
  <c r="C7668" i="12"/>
  <c r="C6845" i="12"/>
  <c r="C6844" i="12"/>
  <c r="C9969" i="12"/>
  <c r="C9968" i="12"/>
  <c r="C9967" i="12"/>
  <c r="C9966" i="12"/>
  <c r="C7667" i="12"/>
  <c r="C7666" i="12"/>
  <c r="C7665" i="12"/>
  <c r="C7664" i="12"/>
  <c r="C7663" i="12"/>
  <c r="C7662" i="12"/>
  <c r="C7661" i="12"/>
  <c r="C7660" i="12"/>
  <c r="C7659" i="12"/>
  <c r="C7658" i="12"/>
  <c r="C212" i="12"/>
  <c r="C7657" i="12"/>
  <c r="C7656" i="12"/>
  <c r="C7655" i="12"/>
  <c r="C7654" i="12"/>
  <c r="C7653" i="12"/>
  <c r="C7652" i="12"/>
  <c r="C7651" i="12"/>
  <c r="C7650" i="12"/>
  <c r="C7649" i="12"/>
  <c r="C7648" i="12"/>
  <c r="C7647" i="12"/>
  <c r="C7646" i="12"/>
  <c r="C7078" i="12"/>
  <c r="C7077" i="12"/>
  <c r="C362" i="12"/>
  <c r="C361" i="12"/>
  <c r="C360" i="12"/>
  <c r="C359" i="12"/>
  <c r="C8413" i="12"/>
  <c r="C3142" i="12"/>
  <c r="C3141" i="12"/>
  <c r="C3140" i="12"/>
  <c r="C3139" i="12"/>
  <c r="C3138" i="12"/>
  <c r="C3137" i="12"/>
  <c r="C3136" i="12"/>
  <c r="C3135" i="12"/>
  <c r="C3134" i="12"/>
  <c r="C3133" i="12"/>
  <c r="C3132" i="12"/>
  <c r="C3131" i="12"/>
  <c r="C3130" i="12"/>
  <c r="C3129" i="12"/>
  <c r="C3128" i="12"/>
  <c r="C3127" i="12"/>
  <c r="C10205" i="12"/>
  <c r="C4062" i="12"/>
  <c r="C3315" i="12"/>
  <c r="C8412" i="12"/>
  <c r="C8411" i="12"/>
  <c r="C3244" i="12"/>
  <c r="C6631" i="12"/>
  <c r="C6630" i="12"/>
  <c r="C6629" i="12"/>
  <c r="C6628" i="12"/>
  <c r="C6627" i="12"/>
  <c r="C6626" i="12"/>
  <c r="C6625" i="12"/>
  <c r="C6624" i="12"/>
  <c r="C6623" i="12"/>
  <c r="C6622" i="12"/>
  <c r="C6621" i="12"/>
  <c r="C6620" i="12"/>
  <c r="C6619" i="12"/>
  <c r="C6618" i="12"/>
  <c r="C6617" i="12"/>
  <c r="C6616" i="12"/>
  <c r="C6615" i="12"/>
  <c r="C6614" i="12"/>
  <c r="C6613" i="12"/>
  <c r="C6612" i="12"/>
  <c r="C6611" i="12"/>
  <c r="C6610" i="12"/>
  <c r="C6609" i="12"/>
  <c r="C6608" i="12"/>
  <c r="C6607" i="12"/>
  <c r="C6606" i="12"/>
  <c r="C6605" i="12"/>
  <c r="C6604" i="12"/>
  <c r="C6603" i="12"/>
  <c r="C6602" i="12"/>
  <c r="C6601" i="12"/>
  <c r="C6600" i="12"/>
  <c r="C6599" i="12"/>
  <c r="C6598" i="12"/>
  <c r="C6597" i="12"/>
  <c r="C6596" i="12"/>
  <c r="C6595" i="12"/>
  <c r="C6594" i="12"/>
  <c r="C6593" i="12"/>
  <c r="C6592" i="12"/>
  <c r="C6591" i="12"/>
  <c r="C6590" i="12"/>
  <c r="C6589" i="12"/>
  <c r="C6588" i="12"/>
  <c r="C6587" i="12"/>
  <c r="C6417" i="12"/>
  <c r="C5182" i="12"/>
  <c r="C5181" i="12"/>
  <c r="C5180" i="12"/>
  <c r="C5179" i="12"/>
  <c r="C5178" i="12"/>
  <c r="C5177" i="12"/>
  <c r="C5176" i="12"/>
  <c r="C5175" i="12"/>
  <c r="C5174" i="12"/>
  <c r="C10204" i="12"/>
  <c r="C10203" i="12"/>
  <c r="C6854" i="12"/>
  <c r="C6853" i="12"/>
  <c r="C6852" i="12"/>
  <c r="C5173" i="12"/>
  <c r="C5172" i="12"/>
  <c r="C5171" i="12"/>
  <c r="C5170" i="12"/>
  <c r="C5169" i="12"/>
  <c r="C5168" i="12"/>
  <c r="C5167" i="12"/>
  <c r="C5166" i="12"/>
  <c r="C5165" i="12"/>
  <c r="C5164" i="12"/>
  <c r="C5163" i="12"/>
  <c r="C5162" i="12"/>
  <c r="C5161" i="12"/>
  <c r="C5160" i="12"/>
  <c r="C5159" i="12"/>
  <c r="C5158" i="12"/>
  <c r="C5157" i="12"/>
  <c r="C5156" i="12"/>
  <c r="C1338" i="12"/>
  <c r="C1337" i="12"/>
  <c r="C2523" i="12"/>
  <c r="C4459" i="12"/>
  <c r="C4458" i="12"/>
  <c r="C4768" i="12"/>
  <c r="C4767" i="12"/>
  <c r="C7878" i="12"/>
  <c r="C7877" i="12"/>
  <c r="C7876" i="12"/>
  <c r="C7875" i="12"/>
  <c r="C7874" i="12"/>
  <c r="C7873" i="12"/>
  <c r="C7872" i="12"/>
  <c r="C7871" i="12"/>
  <c r="C7870" i="12"/>
  <c r="C7869" i="12"/>
  <c r="C7868" i="12"/>
  <c r="C7867" i="12"/>
  <c r="C7866" i="12"/>
  <c r="C7865" i="12"/>
  <c r="C7864" i="12"/>
  <c r="C7863" i="12"/>
  <c r="C7862" i="12"/>
  <c r="C10202" i="12"/>
  <c r="C10201" i="12"/>
  <c r="C10200" i="12"/>
  <c r="C6497" i="12"/>
  <c r="C6496" i="12"/>
  <c r="C6495" i="12"/>
  <c r="C6494" i="12"/>
  <c r="C648" i="12"/>
  <c r="C10199" i="12"/>
  <c r="C8013" i="12"/>
  <c r="C8012" i="12"/>
  <c r="C8011" i="12"/>
  <c r="C8010" i="12"/>
  <c r="C8009" i="12"/>
  <c r="C8008" i="12"/>
  <c r="C10198" i="12"/>
  <c r="C8410" i="12"/>
  <c r="C8409" i="12"/>
  <c r="C8408" i="12"/>
  <c r="C8407" i="12"/>
  <c r="C8406" i="12"/>
  <c r="C3126" i="12"/>
  <c r="C3125" i="12"/>
  <c r="C3124" i="12"/>
  <c r="C3123" i="12"/>
  <c r="C8791" i="12"/>
  <c r="C8790" i="12"/>
  <c r="C10092" i="12"/>
  <c r="C10091" i="12"/>
  <c r="C129" i="12"/>
  <c r="C128" i="12"/>
  <c r="C5230" i="12"/>
  <c r="C9088" i="12"/>
  <c r="C9087" i="12"/>
  <c r="C8789" i="12"/>
  <c r="C8788" i="12"/>
  <c r="C8787" i="12"/>
  <c r="C8786" i="12"/>
  <c r="C8785" i="12"/>
  <c r="C8784" i="12"/>
  <c r="C1729" i="12"/>
  <c r="C1728" i="12"/>
  <c r="C1727" i="12"/>
  <c r="C1726" i="12"/>
  <c r="C1725" i="12"/>
  <c r="C8783" i="12"/>
  <c r="C8782" i="12"/>
  <c r="C8781" i="12"/>
  <c r="C8780" i="12"/>
  <c r="C8779" i="12"/>
  <c r="C8778" i="12"/>
  <c r="C8777" i="12"/>
  <c r="C8971" i="12"/>
  <c r="C112" i="12"/>
  <c r="C104" i="12"/>
  <c r="C7235" i="12"/>
  <c r="C7234" i="12"/>
  <c r="C7233" i="12"/>
  <c r="C9720" i="12"/>
  <c r="C2522" i="12"/>
  <c r="C2521" i="12"/>
  <c r="C6658" i="12"/>
  <c r="C6657" i="12"/>
  <c r="C9719" i="12"/>
  <c r="C9718" i="12"/>
  <c r="C6656" i="12"/>
  <c r="C6655" i="12"/>
  <c r="C9717" i="12"/>
  <c r="C9716" i="12"/>
  <c r="C9715" i="12"/>
  <c r="C9714" i="12"/>
  <c r="C9713" i="12"/>
  <c r="C5730" i="12"/>
  <c r="C5729" i="12"/>
  <c r="C5728" i="12"/>
  <c r="C5727" i="12"/>
  <c r="C5726" i="12"/>
  <c r="C5725" i="12"/>
  <c r="C8405" i="12"/>
  <c r="C2520" i="12"/>
  <c r="C8970" i="12"/>
  <c r="C6813" i="12"/>
  <c r="C1336" i="12"/>
  <c r="C1335" i="12"/>
  <c r="C4605" i="12"/>
  <c r="C4604" i="12"/>
  <c r="C4603" i="12"/>
  <c r="C4602" i="12"/>
  <c r="C4601" i="12"/>
  <c r="C4600" i="12"/>
  <c r="C4599" i="12"/>
  <c r="C4598" i="12"/>
  <c r="C4597" i="12"/>
  <c r="C4596" i="12"/>
  <c r="C4595" i="12"/>
  <c r="C4594" i="12"/>
  <c r="C4593" i="12"/>
  <c r="C4592" i="12"/>
  <c r="C4591" i="12"/>
  <c r="C4590" i="12"/>
  <c r="C4589" i="12"/>
  <c r="C4588" i="12"/>
  <c r="C4587" i="12"/>
  <c r="C4586" i="12"/>
  <c r="C4585" i="12"/>
  <c r="C4584" i="12"/>
  <c r="C4583" i="12"/>
  <c r="C4582" i="12"/>
  <c r="C4581" i="12"/>
  <c r="C4580" i="12"/>
  <c r="C4579" i="12"/>
  <c r="C4578" i="12"/>
  <c r="C211" i="12"/>
  <c r="C4018" i="12"/>
  <c r="C3122" i="12"/>
  <c r="C4577" i="12"/>
  <c r="C8404" i="12"/>
  <c r="C1159" i="12"/>
  <c r="C7645" i="12"/>
  <c r="C7338" i="12"/>
  <c r="C10262" i="12"/>
  <c r="C8144" i="12"/>
  <c r="C8143" i="12"/>
  <c r="C8142" i="12"/>
  <c r="C8141" i="12"/>
  <c r="C8403" i="12"/>
  <c r="C8402" i="12"/>
  <c r="C4255" i="12"/>
  <c r="C4254" i="12"/>
  <c r="C8401" i="12"/>
  <c r="C9521" i="12"/>
  <c r="C9520" i="12"/>
  <c r="C9519" i="12"/>
  <c r="C8400" i="12"/>
  <c r="C8399" i="12"/>
  <c r="C10197" i="12"/>
  <c r="C6889" i="12"/>
  <c r="C210" i="12"/>
  <c r="C209" i="12"/>
  <c r="C3121" i="12"/>
  <c r="C3120" i="12"/>
  <c r="C3119" i="12"/>
  <c r="C3118" i="12"/>
  <c r="C3117" i="12"/>
  <c r="C3116" i="12"/>
  <c r="C3115" i="12"/>
  <c r="C3114" i="12"/>
  <c r="C3113" i="12"/>
  <c r="C3112" i="12"/>
  <c r="C3111" i="12"/>
  <c r="C3110" i="12"/>
  <c r="C3109" i="12"/>
  <c r="C3108" i="12"/>
  <c r="C3107" i="12"/>
  <c r="C3106" i="12"/>
  <c r="C3105" i="12"/>
  <c r="C3104" i="12"/>
  <c r="C3103" i="12"/>
  <c r="C3102" i="12"/>
  <c r="C3101" i="12"/>
  <c r="C3100" i="12"/>
  <c r="C3099" i="12"/>
  <c r="C3098" i="12"/>
  <c r="C3097" i="12"/>
  <c r="C3096" i="12"/>
  <c r="C3095" i="12"/>
  <c r="C3094" i="12"/>
  <c r="C3093" i="12"/>
  <c r="C3092" i="12"/>
  <c r="C3091" i="12"/>
  <c r="C3090" i="12"/>
  <c r="C3089" i="12"/>
  <c r="C3088" i="12"/>
  <c r="C3087" i="12"/>
  <c r="C3086" i="12"/>
  <c r="C3085" i="12"/>
  <c r="C3084" i="12"/>
  <c r="C3083" i="12"/>
  <c r="C3082" i="12"/>
  <c r="C3081" i="12"/>
  <c r="C3080" i="12"/>
  <c r="C3079" i="12"/>
  <c r="C3078" i="12"/>
  <c r="C3077" i="12"/>
  <c r="C3076" i="12"/>
  <c r="C3075" i="12"/>
  <c r="C3074" i="12"/>
  <c r="C3073" i="12"/>
  <c r="C3072" i="12"/>
  <c r="C3071" i="12"/>
  <c r="C3070" i="12"/>
  <c r="C3069" i="12"/>
  <c r="C3068" i="12"/>
  <c r="C3067" i="12"/>
  <c r="C3066" i="12"/>
  <c r="C3065" i="12"/>
  <c r="C3064" i="12"/>
  <c r="C3063" i="12"/>
  <c r="C3062" i="12"/>
  <c r="C3061" i="12"/>
  <c r="C3060" i="12"/>
  <c r="C3059" i="12"/>
  <c r="C3058" i="12"/>
  <c r="C3057" i="12"/>
  <c r="C3056" i="12"/>
  <c r="C3055" i="12"/>
  <c r="C7076" i="12"/>
  <c r="C7075" i="12"/>
  <c r="C1212" i="12"/>
  <c r="C6888" i="12"/>
  <c r="C1594" i="12"/>
  <c r="C1593" i="12"/>
  <c r="C1592" i="12"/>
  <c r="C1591" i="12"/>
  <c r="C1590" i="12"/>
  <c r="C9793" i="12"/>
  <c r="C9792" i="12"/>
  <c r="C4017" i="12"/>
  <c r="C9518" i="12"/>
  <c r="C8776" i="12"/>
  <c r="C8775" i="12"/>
  <c r="C1678" i="12"/>
  <c r="C1677" i="12"/>
  <c r="C1676" i="12"/>
  <c r="C1675" i="12"/>
  <c r="C1674" i="12"/>
  <c r="C1334" i="12"/>
  <c r="C1333" i="12"/>
  <c r="C1332" i="12"/>
  <c r="C1331" i="12"/>
  <c r="C4576" i="12"/>
  <c r="C127" i="12"/>
  <c r="C126" i="12"/>
  <c r="C4575" i="12"/>
  <c r="C4574" i="12"/>
  <c r="C6765" i="12"/>
  <c r="C6764" i="12"/>
  <c r="C6763" i="12"/>
  <c r="C6762" i="12"/>
  <c r="C6761" i="12"/>
  <c r="C7381" i="12"/>
  <c r="C608" i="12"/>
  <c r="C1673" i="12"/>
  <c r="C1672" i="12"/>
  <c r="C1671" i="12"/>
  <c r="C1670" i="12"/>
  <c r="C1669" i="12"/>
  <c r="C1668" i="12"/>
  <c r="C8398" i="12"/>
  <c r="C10196" i="12"/>
  <c r="C3054" i="12"/>
  <c r="C7074" i="12"/>
  <c r="C9831" i="12"/>
  <c r="C9830" i="12"/>
  <c r="C9829" i="12"/>
  <c r="C9828" i="12"/>
  <c r="C9827" i="12"/>
  <c r="C9826" i="12"/>
  <c r="C8397" i="12"/>
  <c r="C460" i="12"/>
  <c r="C7242" i="12"/>
  <c r="C7241" i="12"/>
  <c r="C7240" i="12"/>
  <c r="C7239" i="12"/>
  <c r="C8774" i="12"/>
  <c r="C1211" i="12"/>
  <c r="C693" i="12"/>
  <c r="C1158" i="12"/>
  <c r="C1157" i="12"/>
  <c r="C1156" i="12"/>
  <c r="C1155" i="12"/>
  <c r="C1154" i="12"/>
  <c r="C1153" i="12"/>
  <c r="C1152" i="12"/>
  <c r="C1151" i="12"/>
  <c r="C1150" i="12"/>
  <c r="C1149" i="12"/>
  <c r="C1148" i="12"/>
  <c r="C1147" i="12"/>
  <c r="C1146" i="12"/>
  <c r="C1145" i="12"/>
  <c r="C1144" i="12"/>
  <c r="C4253" i="12"/>
  <c r="C9791" i="12"/>
  <c r="C9790" i="12"/>
  <c r="C9789" i="12"/>
  <c r="C9788" i="12"/>
  <c r="C9787" i="12"/>
  <c r="C9786" i="12"/>
  <c r="C7644" i="12"/>
  <c r="C7643" i="12"/>
  <c r="C7642" i="12"/>
  <c r="C8096" i="12"/>
  <c r="C8095" i="12"/>
  <c r="C6493" i="12"/>
  <c r="C3665" i="12"/>
  <c r="C1143" i="12"/>
  <c r="C4630" i="12"/>
  <c r="C4629" i="12"/>
  <c r="C8773" i="12"/>
  <c r="C5155" i="12"/>
  <c r="C5154" i="12"/>
  <c r="C5153" i="12"/>
  <c r="C5152" i="12"/>
  <c r="C5151" i="12"/>
  <c r="C5150" i="12"/>
  <c r="C5149" i="12"/>
  <c r="C7214" i="12"/>
  <c r="C7213" i="12"/>
  <c r="C6887" i="12"/>
  <c r="C5045" i="12"/>
  <c r="C6416" i="12"/>
  <c r="C8772" i="12"/>
  <c r="C4773" i="12"/>
  <c r="C4016" i="12"/>
  <c r="C4015" i="12"/>
  <c r="C647" i="12"/>
  <c r="C646" i="12"/>
  <c r="C5148" i="12"/>
  <c r="C4573" i="12"/>
  <c r="C459" i="12"/>
  <c r="C3053" i="12"/>
  <c r="C511" i="12"/>
  <c r="C510" i="12"/>
  <c r="C509" i="12"/>
  <c r="C508" i="12"/>
  <c r="C507" i="12"/>
  <c r="C4252" i="12"/>
  <c r="C7335" i="12"/>
  <c r="C4251" i="12"/>
  <c r="C7334" i="12"/>
  <c r="C578" i="12"/>
  <c r="C577" i="12"/>
  <c r="C576" i="12"/>
  <c r="C575" i="12"/>
  <c r="C574" i="12"/>
  <c r="C573" i="12"/>
  <c r="C572" i="12"/>
  <c r="C571" i="12"/>
  <c r="C570" i="12"/>
  <c r="C7333" i="12"/>
  <c r="C7332" i="12"/>
  <c r="C7331" i="12"/>
  <c r="C7330" i="12"/>
  <c r="C7329" i="12"/>
  <c r="C7328" i="12"/>
  <c r="C7327" i="12"/>
  <c r="C7326" i="12"/>
  <c r="C7325" i="12"/>
  <c r="C8771" i="12"/>
  <c r="C5965" i="12"/>
  <c r="C1667" i="12"/>
  <c r="C1666" i="12"/>
  <c r="C1665" i="12"/>
  <c r="C1664" i="12"/>
  <c r="C3780" i="12"/>
  <c r="C3779" i="12"/>
  <c r="C3778" i="12"/>
  <c r="C3777" i="12"/>
  <c r="C3776" i="12"/>
  <c r="C3775" i="12"/>
  <c r="C9517" i="12"/>
  <c r="C2183" i="12"/>
  <c r="C2182" i="12"/>
  <c r="C5964" i="12"/>
  <c r="C5963" i="12"/>
  <c r="C4821" i="12"/>
  <c r="C4820" i="12"/>
  <c r="C4819" i="12"/>
  <c r="C4818" i="12"/>
  <c r="C4817" i="12"/>
  <c r="C4816" i="12"/>
  <c r="C4815" i="12"/>
  <c r="C4814" i="12"/>
  <c r="C4813" i="12"/>
  <c r="C4812" i="12"/>
  <c r="C4811" i="12"/>
  <c r="C4810" i="12"/>
  <c r="C4809" i="12"/>
  <c r="C4808" i="12"/>
  <c r="C5492" i="12"/>
  <c r="C7161" i="12"/>
  <c r="C7160" i="12"/>
  <c r="C1142" i="12"/>
  <c r="C7319" i="12"/>
  <c r="C7318" i="12"/>
  <c r="C7317" i="12"/>
  <c r="C7316" i="12"/>
  <c r="C7315" i="12"/>
  <c r="C7314" i="12"/>
  <c r="C7313" i="12"/>
  <c r="C7312" i="12"/>
  <c r="C7311" i="12"/>
  <c r="C7310" i="12"/>
  <c r="C7309" i="12"/>
  <c r="C7308" i="12"/>
  <c r="C7307" i="12"/>
  <c r="C7306" i="12"/>
  <c r="C7305" i="12"/>
  <c r="C7304" i="12"/>
  <c r="C7303" i="12"/>
  <c r="C7302" i="12"/>
  <c r="C7301" i="12"/>
  <c r="C7300" i="12"/>
  <c r="C7299" i="12"/>
  <c r="C125" i="12"/>
  <c r="C9785" i="12"/>
  <c r="C9784" i="12"/>
  <c r="C9783" i="12"/>
  <c r="C208" i="12"/>
  <c r="C9782" i="12"/>
  <c r="C10059" i="12"/>
  <c r="C10058" i="12"/>
  <c r="C10057" i="12"/>
  <c r="C10056" i="12"/>
  <c r="C10055" i="12"/>
  <c r="C9157" i="12"/>
  <c r="C9156" i="12"/>
  <c r="C5491" i="12"/>
  <c r="C10002" i="12"/>
  <c r="C10001" i="12"/>
  <c r="C10000" i="12"/>
  <c r="C10195" i="12"/>
  <c r="C10194" i="12"/>
  <c r="C7238" i="12"/>
  <c r="C6886" i="12"/>
  <c r="C8396" i="12"/>
  <c r="C5724" i="12"/>
  <c r="C6851" i="12"/>
  <c r="C6850" i="12"/>
  <c r="C6849" i="12"/>
  <c r="C4301" i="12"/>
  <c r="C5962" i="12"/>
  <c r="C458" i="12"/>
  <c r="C4842" i="12"/>
  <c r="C2181" i="12"/>
  <c r="C2180" i="12"/>
  <c r="C9990" i="12"/>
  <c r="C8395" i="12"/>
  <c r="C8394" i="12"/>
  <c r="C2307" i="12"/>
  <c r="C8393" i="12"/>
  <c r="C9516" i="12"/>
  <c r="C9515" i="12"/>
  <c r="C4654" i="12"/>
  <c r="C6881" i="12"/>
  <c r="C6880" i="12"/>
  <c r="C6879" i="12"/>
  <c r="C1141" i="12"/>
  <c r="C4145" i="12"/>
  <c r="C4144" i="12"/>
  <c r="C8969" i="12"/>
  <c r="C6812" i="12"/>
  <c r="C8770" i="12"/>
  <c r="C8769" i="12"/>
  <c r="C8768" i="12"/>
  <c r="C8767" i="12"/>
  <c r="C8766" i="12"/>
  <c r="C8765" i="12"/>
  <c r="C8764" i="12"/>
  <c r="C8763" i="12"/>
  <c r="C8762" i="12"/>
  <c r="C8761" i="12"/>
  <c r="C8760" i="12"/>
  <c r="C8759" i="12"/>
  <c r="C8758" i="12"/>
  <c r="C8757" i="12"/>
  <c r="C8756" i="12"/>
  <c r="C8755" i="12"/>
  <c r="C8754" i="12"/>
  <c r="C8753" i="12"/>
  <c r="C8752" i="12"/>
  <c r="C8751" i="12"/>
  <c r="C8750" i="12"/>
  <c r="C8749" i="12"/>
  <c r="C8748" i="12"/>
  <c r="C8747" i="12"/>
  <c r="C8746" i="12"/>
  <c r="C8745" i="12"/>
  <c r="C8744" i="12"/>
  <c r="C8743" i="12"/>
  <c r="C8742" i="12"/>
  <c r="C8741" i="12"/>
  <c r="C8740" i="12"/>
  <c r="C8739" i="12"/>
  <c r="C8738" i="12"/>
  <c r="C4572" i="12"/>
  <c r="C5723" i="12"/>
  <c r="C5722" i="12"/>
  <c r="C5721" i="12"/>
  <c r="C5720" i="12"/>
  <c r="C5719" i="12"/>
  <c r="C5718" i="12"/>
  <c r="C5717" i="12"/>
  <c r="C5716" i="12"/>
  <c r="C5715" i="12"/>
  <c r="C5714" i="12"/>
  <c r="C5713" i="12"/>
  <c r="C8737" i="12"/>
  <c r="C8736" i="12"/>
  <c r="C8735" i="12"/>
  <c r="C8734" i="12"/>
  <c r="C8733" i="12"/>
  <c r="C8732" i="12"/>
  <c r="C8731" i="12"/>
  <c r="C8730" i="12"/>
  <c r="C8729" i="12"/>
  <c r="C8728" i="12"/>
  <c r="C8727" i="12"/>
  <c r="C8726" i="12"/>
  <c r="C8725" i="12"/>
  <c r="C8724" i="12"/>
  <c r="C8723" i="12"/>
  <c r="C8722" i="12"/>
  <c r="C8721" i="12"/>
  <c r="C8720" i="12"/>
  <c r="C8719" i="12"/>
  <c r="C8718" i="12"/>
  <c r="C8717" i="12"/>
  <c r="C8716" i="12"/>
  <c r="C8715" i="12"/>
  <c r="C8714" i="12"/>
  <c r="C8713" i="12"/>
  <c r="C8712" i="12"/>
  <c r="C8711" i="12"/>
  <c r="C8710" i="12"/>
  <c r="C8709" i="12"/>
  <c r="C8708" i="12"/>
  <c r="C8707" i="12"/>
  <c r="C8706" i="12"/>
  <c r="C8705" i="12"/>
  <c r="C8704" i="12"/>
  <c r="C8703" i="12"/>
  <c r="C8702" i="12"/>
  <c r="C8701" i="12"/>
  <c r="C8700" i="12"/>
  <c r="C8699" i="12"/>
  <c r="C8698" i="12"/>
  <c r="C8697" i="12"/>
  <c r="C8696" i="12"/>
  <c r="C8695" i="12"/>
  <c r="C8694" i="12"/>
  <c r="C8693" i="12"/>
  <c r="C8692" i="12"/>
  <c r="C8691" i="12"/>
  <c r="C8690" i="12"/>
  <c r="C8689" i="12"/>
  <c r="C8688" i="12"/>
  <c r="C8687" i="12"/>
  <c r="C8686" i="12"/>
  <c r="C8685" i="12"/>
  <c r="C8684" i="12"/>
  <c r="C8683" i="12"/>
  <c r="C8682" i="12"/>
  <c r="C8681" i="12"/>
  <c r="C8680" i="12"/>
  <c r="C8679" i="12"/>
  <c r="C8678" i="12"/>
  <c r="C8677" i="12"/>
  <c r="C8676" i="12"/>
  <c r="C8675" i="12"/>
  <c r="C8674" i="12"/>
  <c r="C8673" i="12"/>
  <c r="C8672" i="12"/>
  <c r="C8671" i="12"/>
  <c r="C8670" i="12"/>
  <c r="C8669" i="12"/>
  <c r="C8668" i="12"/>
  <c r="C8667" i="12"/>
  <c r="C8666" i="12"/>
  <c r="C8665" i="12"/>
  <c r="C8664" i="12"/>
  <c r="C4571" i="12"/>
  <c r="C4570" i="12"/>
  <c r="C4569" i="12"/>
  <c r="C4568" i="12"/>
  <c r="C4567" i="12"/>
  <c r="C4566" i="12"/>
  <c r="C4565" i="12"/>
  <c r="C4564" i="12"/>
  <c r="C4563" i="12"/>
  <c r="C4562" i="12"/>
  <c r="C4561" i="12"/>
  <c r="C4560" i="12"/>
  <c r="C4559" i="12"/>
  <c r="C4558" i="12"/>
  <c r="C4557" i="12"/>
  <c r="C4556" i="12"/>
  <c r="C4555" i="12"/>
  <c r="C4554" i="12"/>
  <c r="C4553" i="12"/>
  <c r="C4552" i="12"/>
  <c r="C4551" i="12"/>
  <c r="C4550" i="12"/>
  <c r="C4549" i="12"/>
  <c r="C5815" i="12"/>
  <c r="C8663" i="12"/>
  <c r="C7290" i="12"/>
  <c r="C4841" i="12"/>
  <c r="C4840" i="12"/>
  <c r="C4839" i="12"/>
  <c r="C4838" i="12"/>
  <c r="C4837" i="12"/>
  <c r="C4836" i="12"/>
  <c r="C3052" i="12"/>
  <c r="C7770" i="12"/>
  <c r="C8392" i="12"/>
  <c r="C8391" i="12"/>
  <c r="C4250" i="12"/>
  <c r="C8390" i="12"/>
  <c r="C7212" i="12"/>
  <c r="C9068" i="12"/>
  <c r="C9067" i="12"/>
  <c r="C9066" i="12"/>
  <c r="C9065" i="12"/>
  <c r="C9064" i="12"/>
  <c r="C9063" i="12"/>
  <c r="C9062" i="12"/>
  <c r="C9061" i="12"/>
  <c r="C9060" i="12"/>
  <c r="C9059" i="12"/>
  <c r="C7641" i="12"/>
  <c r="C4072" i="12"/>
  <c r="C4071" i="12"/>
  <c r="C9580" i="12"/>
  <c r="C9579" i="12"/>
  <c r="C10193" i="12"/>
  <c r="C5961" i="12"/>
  <c r="C2179" i="12"/>
  <c r="C2178" i="12"/>
  <c r="C2177" i="12"/>
  <c r="C2176" i="12"/>
  <c r="C2175" i="12"/>
  <c r="C2174" i="12"/>
  <c r="C2173" i="12"/>
  <c r="C2172" i="12"/>
  <c r="C2171" i="12"/>
  <c r="C2170" i="12"/>
  <c r="C9058" i="12"/>
  <c r="C9057" i="12"/>
  <c r="C4014" i="12"/>
  <c r="C7150" i="12"/>
  <c r="C7149" i="12"/>
  <c r="C7148" i="12"/>
  <c r="C7147" i="12"/>
  <c r="C7146" i="12"/>
  <c r="C7145" i="12"/>
  <c r="C6915" i="12"/>
  <c r="C6914" i="12"/>
  <c r="C4013" i="12"/>
  <c r="C4012" i="12"/>
  <c r="C6989" i="12"/>
  <c r="C6988" i="12"/>
  <c r="C6987" i="12"/>
  <c r="C6986" i="12"/>
  <c r="C6492" i="12"/>
  <c r="C6491" i="12"/>
  <c r="C5229" i="12"/>
  <c r="C6913" i="12"/>
  <c r="C6811" i="12"/>
  <c r="C7211" i="12"/>
  <c r="C7210" i="12"/>
  <c r="C7209" i="12"/>
  <c r="C7208" i="12"/>
  <c r="C7207" i="12"/>
  <c r="C1330" i="12"/>
  <c r="C1329" i="12"/>
  <c r="C7206" i="12"/>
  <c r="C2519" i="12"/>
  <c r="C68" i="12"/>
  <c r="C2169" i="12"/>
  <c r="C2168" i="12"/>
  <c r="C2167" i="12"/>
  <c r="C2166" i="12"/>
  <c r="C2165" i="12"/>
  <c r="C2164" i="12"/>
  <c r="C2163" i="12"/>
  <c r="C2162" i="12"/>
  <c r="C2161" i="12"/>
  <c r="C2160" i="12"/>
  <c r="C2159" i="12"/>
  <c r="C2158" i="12"/>
  <c r="C2157" i="12"/>
  <c r="C2156" i="12"/>
  <c r="C2155" i="12"/>
  <c r="C2154" i="12"/>
  <c r="C2153" i="12"/>
  <c r="C2152" i="12"/>
  <c r="C2151" i="12"/>
  <c r="C2150" i="12"/>
  <c r="C2149" i="12"/>
  <c r="C1663" i="12"/>
  <c r="C1662" i="12"/>
  <c r="C10261" i="12"/>
  <c r="C6576" i="12"/>
  <c r="C10260" i="12"/>
  <c r="C3051" i="12"/>
  <c r="C10259" i="12"/>
  <c r="C6575" i="12"/>
  <c r="C6574" i="12"/>
  <c r="C10258" i="12"/>
  <c r="C6573" i="12"/>
  <c r="C10257" i="12"/>
  <c r="C4070" i="12"/>
  <c r="C6654" i="12"/>
  <c r="C1479" i="12"/>
  <c r="C1478" i="12"/>
  <c r="C6653" i="12"/>
  <c r="C1477" i="12"/>
  <c r="C1476" i="12"/>
  <c r="C1475" i="12"/>
  <c r="C1474" i="12"/>
  <c r="C1473" i="12"/>
  <c r="C6652" i="12"/>
  <c r="C6651" i="12"/>
  <c r="C6650" i="12"/>
  <c r="C729" i="12"/>
  <c r="C728" i="12"/>
  <c r="C727" i="12"/>
  <c r="C726" i="12"/>
  <c r="C10079" i="12"/>
  <c r="C9133" i="12"/>
  <c r="C9132" i="12"/>
  <c r="C9131" i="12"/>
  <c r="C9130" i="12"/>
  <c r="C9129" i="12"/>
  <c r="C9128" i="12"/>
  <c r="C9127" i="12"/>
  <c r="C10078" i="12"/>
  <c r="C10077" i="12"/>
  <c r="C10076" i="12"/>
  <c r="C10075" i="12"/>
  <c r="C10074" i="12"/>
  <c r="C10073" i="12"/>
  <c r="C531" i="12"/>
  <c r="C530" i="12"/>
  <c r="C607" i="12"/>
  <c r="C3664" i="12"/>
  <c r="C3663" i="12"/>
  <c r="C3662" i="12"/>
  <c r="C2148" i="12"/>
  <c r="C2147" i="12"/>
  <c r="C2146" i="12"/>
  <c r="C2145" i="12"/>
  <c r="C2144" i="12"/>
  <c r="C10192" i="12"/>
  <c r="C10191" i="12"/>
  <c r="C10190" i="12"/>
  <c r="C10189" i="12"/>
  <c r="C10188" i="12"/>
  <c r="C10187" i="12"/>
  <c r="C10186" i="12"/>
  <c r="C10185" i="12"/>
  <c r="C10184" i="12"/>
  <c r="C10183" i="12"/>
  <c r="C10182" i="12"/>
  <c r="C10181" i="12"/>
  <c r="C10180" i="12"/>
  <c r="C2143" i="12"/>
  <c r="C2142" i="12"/>
  <c r="C2141" i="12"/>
  <c r="C2140" i="12"/>
  <c r="C2139" i="12"/>
  <c r="C2138" i="12"/>
  <c r="C2137" i="12"/>
  <c r="C2136" i="12"/>
  <c r="C2135" i="12"/>
  <c r="C2134" i="12"/>
  <c r="C2133" i="12"/>
  <c r="C2132" i="12"/>
  <c r="C2131" i="12"/>
  <c r="C2130" i="12"/>
  <c r="C2129" i="12"/>
  <c r="C2128" i="12"/>
  <c r="C2127" i="12"/>
  <c r="C2126" i="12"/>
  <c r="C2125" i="12"/>
  <c r="C2124" i="12"/>
  <c r="C2123" i="12"/>
  <c r="C2122" i="12"/>
  <c r="C2121" i="12"/>
  <c r="C2120" i="12"/>
  <c r="C2119" i="12"/>
  <c r="C2118" i="12"/>
  <c r="C2117" i="12"/>
  <c r="C2116" i="12"/>
  <c r="C2115" i="12"/>
  <c r="C2114" i="12"/>
  <c r="C2113" i="12"/>
  <c r="C2112" i="12"/>
  <c r="C2111" i="12"/>
  <c r="C2110" i="12"/>
  <c r="C2109" i="12"/>
  <c r="C2108" i="12"/>
  <c r="C2107" i="12"/>
  <c r="C2106" i="12"/>
  <c r="C2105" i="12"/>
  <c r="C2104" i="12"/>
  <c r="C2103" i="12"/>
  <c r="C2102" i="12"/>
  <c r="C2101" i="12"/>
  <c r="C2100" i="12"/>
  <c r="C2099" i="12"/>
  <c r="C2098" i="12"/>
  <c r="C2097" i="12"/>
  <c r="C2096" i="12"/>
  <c r="C2095" i="12"/>
  <c r="C2094" i="12"/>
  <c r="C2093" i="12"/>
  <c r="C2092" i="12"/>
  <c r="C2091" i="12"/>
  <c r="C2090" i="12"/>
  <c r="C2089" i="12"/>
  <c r="C2088" i="12"/>
  <c r="C2087" i="12"/>
  <c r="C2086" i="12"/>
  <c r="C2085" i="12"/>
  <c r="C2084" i="12"/>
  <c r="C457" i="12"/>
  <c r="C456" i="12"/>
  <c r="C9965" i="12"/>
  <c r="C9964" i="12"/>
  <c r="C9963" i="12"/>
  <c r="C9962" i="12"/>
  <c r="C9961" i="12"/>
  <c r="C9960" i="12"/>
  <c r="C9959" i="12"/>
  <c r="C9958" i="12"/>
  <c r="C9957" i="12"/>
  <c r="C9956" i="12"/>
  <c r="C9955" i="12"/>
  <c r="C9954" i="12"/>
  <c r="C9953" i="12"/>
  <c r="C9952" i="12"/>
  <c r="C9951" i="12"/>
  <c r="C9950" i="12"/>
  <c r="C9949" i="12"/>
  <c r="C9948" i="12"/>
  <c r="C9947" i="12"/>
  <c r="C7640" i="12"/>
  <c r="C9946" i="12"/>
  <c r="C9945" i="12"/>
  <c r="C9944" i="12"/>
  <c r="C9943" i="12"/>
  <c r="C9942" i="12"/>
  <c r="C9941" i="12"/>
  <c r="C9940" i="12"/>
  <c r="C9939" i="12"/>
  <c r="C9938" i="12"/>
  <c r="C9937" i="12"/>
  <c r="C9936" i="12"/>
  <c r="C9935" i="12"/>
  <c r="C9934" i="12"/>
  <c r="C9933" i="12"/>
  <c r="C9932" i="12"/>
  <c r="C9931" i="12"/>
  <c r="C9930" i="12"/>
  <c r="C9929" i="12"/>
  <c r="C9928" i="12"/>
  <c r="C9927" i="12"/>
  <c r="C9926" i="12"/>
  <c r="C9925" i="12"/>
  <c r="C9924" i="12"/>
  <c r="C9923" i="12"/>
  <c r="C9922" i="12"/>
  <c r="C9921" i="12"/>
  <c r="C10179" i="12"/>
  <c r="C10178" i="12"/>
  <c r="C10177" i="12"/>
  <c r="C10176" i="12"/>
  <c r="C10175" i="12"/>
  <c r="C10174" i="12"/>
  <c r="C770" i="12"/>
  <c r="C9658" i="12"/>
  <c r="C9657" i="12"/>
  <c r="C9656" i="12"/>
  <c r="C9655" i="12"/>
  <c r="C9654" i="12"/>
  <c r="C9653" i="12"/>
  <c r="C9652" i="12"/>
  <c r="C9651" i="12"/>
  <c r="C9650" i="12"/>
  <c r="C9649" i="12"/>
  <c r="C9648" i="12"/>
  <c r="C6490" i="12"/>
  <c r="C6489" i="12"/>
  <c r="C7807" i="12"/>
  <c r="C9977" i="12"/>
  <c r="C9976" i="12"/>
  <c r="C9975" i="12"/>
  <c r="C9974" i="12"/>
  <c r="C4249" i="12"/>
  <c r="C124" i="12"/>
  <c r="C10256" i="12"/>
  <c r="C6415" i="12"/>
  <c r="C6414" i="12"/>
  <c r="C6413" i="12"/>
  <c r="C6412" i="12"/>
  <c r="C6411" i="12"/>
  <c r="C6410" i="12"/>
  <c r="C6409" i="12"/>
  <c r="C6408" i="12"/>
  <c r="C6407" i="12"/>
  <c r="C6406" i="12"/>
  <c r="C6405" i="12"/>
  <c r="C6404" i="12"/>
  <c r="C6403" i="12"/>
  <c r="C6402" i="12"/>
  <c r="C6401" i="12"/>
  <c r="C6400" i="12"/>
  <c r="C6399" i="12"/>
  <c r="C6398" i="12"/>
  <c r="C6397" i="12"/>
  <c r="C6396" i="12"/>
  <c r="C6395" i="12"/>
  <c r="C6394" i="12"/>
  <c r="C6393" i="12"/>
  <c r="C6392" i="12"/>
  <c r="C6391" i="12"/>
  <c r="C6390" i="12"/>
  <c r="C6389" i="12"/>
  <c r="C6388" i="12"/>
  <c r="C6387" i="12"/>
  <c r="C6386" i="12"/>
  <c r="C6385" i="12"/>
  <c r="C6384" i="12"/>
  <c r="C4135" i="12"/>
  <c r="C4134" i="12"/>
  <c r="C8389" i="12"/>
  <c r="C8388" i="12"/>
  <c r="C4283" i="12"/>
  <c r="C10255" i="12"/>
  <c r="C6383" i="12"/>
  <c r="C6382" i="12"/>
  <c r="C6381" i="12"/>
  <c r="C6380" i="12"/>
  <c r="C8387" i="12"/>
  <c r="C8386" i="12"/>
  <c r="C3050" i="12"/>
  <c r="C3049" i="12"/>
  <c r="C3048" i="12"/>
  <c r="C3047" i="12"/>
  <c r="C3046" i="12"/>
  <c r="C9514" i="12"/>
  <c r="C4282" i="12"/>
  <c r="C4281" i="12"/>
  <c r="C4280" i="12"/>
  <c r="C4279" i="12"/>
  <c r="C1472" i="12"/>
  <c r="C1471" i="12"/>
  <c r="C1470" i="12"/>
  <c r="C1469" i="12"/>
  <c r="C1468" i="12"/>
  <c r="C4087" i="12"/>
  <c r="C2083" i="12"/>
  <c r="C2082" i="12"/>
  <c r="C2081" i="12"/>
  <c r="C10173" i="12"/>
  <c r="C9567" i="12"/>
  <c r="C9566" i="12"/>
  <c r="C9565" i="12"/>
  <c r="C9564" i="12"/>
  <c r="C4807" i="12"/>
  <c r="C8385" i="12"/>
  <c r="C2518" i="12"/>
  <c r="C9563" i="12"/>
  <c r="C2080" i="12"/>
  <c r="C2079" i="12"/>
  <c r="C2078" i="12"/>
  <c r="C2077" i="12"/>
  <c r="C2076" i="12"/>
  <c r="C2075" i="12"/>
  <c r="C2074" i="12"/>
  <c r="C2073" i="12"/>
  <c r="C2072" i="12"/>
  <c r="C2071" i="12"/>
  <c r="C2070" i="12"/>
  <c r="C2069" i="12"/>
  <c r="C2068" i="12"/>
  <c r="C2067" i="12"/>
  <c r="C2066" i="12"/>
  <c r="C1140" i="12"/>
  <c r="C1139" i="12"/>
  <c r="C1138" i="12"/>
  <c r="C1137" i="12"/>
  <c r="C1136" i="12"/>
  <c r="C5147" i="12"/>
  <c r="C8384" i="12"/>
  <c r="C8383" i="12"/>
  <c r="C10054" i="12"/>
  <c r="C10053" i="12"/>
  <c r="C6649" i="12"/>
  <c r="C6648" i="12"/>
  <c r="C3045" i="12"/>
  <c r="C8382" i="12"/>
  <c r="C7428" i="12"/>
  <c r="C1135" i="12"/>
  <c r="C4352" i="12"/>
  <c r="C4351" i="12"/>
  <c r="C4350" i="12"/>
  <c r="C5960" i="12"/>
  <c r="C5959" i="12"/>
  <c r="C2517" i="12"/>
  <c r="C7987" i="12"/>
  <c r="C7986" i="12"/>
  <c r="C7985" i="12"/>
  <c r="C7984" i="12"/>
  <c r="C5958" i="12"/>
  <c r="C5957" i="12"/>
  <c r="C6488" i="12"/>
  <c r="C6487" i="12"/>
  <c r="C7205" i="12"/>
  <c r="C5956" i="12"/>
  <c r="C5955" i="12"/>
  <c r="C5954" i="12"/>
  <c r="C6904" i="12"/>
  <c r="C8381" i="12"/>
  <c r="C8380" i="12"/>
  <c r="C4278" i="12"/>
  <c r="C4277" i="12"/>
  <c r="C8379" i="12"/>
  <c r="C8378" i="12"/>
  <c r="C8377" i="12"/>
  <c r="C7983" i="12"/>
  <c r="C5490" i="12"/>
  <c r="C5489" i="12"/>
  <c r="C5488" i="12"/>
  <c r="C5487" i="12"/>
  <c r="C4248" i="12"/>
  <c r="C4247" i="12"/>
  <c r="C4246" i="12"/>
  <c r="C7073" i="12"/>
  <c r="C7072" i="12"/>
  <c r="C7204" i="12"/>
  <c r="C4011" i="12"/>
  <c r="C4548" i="12"/>
  <c r="C4547" i="12"/>
  <c r="C4546" i="12"/>
  <c r="C8376" i="12"/>
  <c r="C5712" i="12"/>
  <c r="C10096" i="12"/>
  <c r="C7144" i="12"/>
  <c r="C4048" i="12"/>
  <c r="C506" i="12"/>
  <c r="C3044" i="12"/>
  <c r="C3043" i="12"/>
  <c r="C3042" i="12"/>
  <c r="C3041" i="12"/>
  <c r="C3040" i="12"/>
  <c r="C3039" i="12"/>
  <c r="C3038" i="12"/>
  <c r="C3037" i="12"/>
  <c r="C3036" i="12"/>
  <c r="C3035" i="12"/>
  <c r="C3034" i="12"/>
  <c r="C3033" i="12"/>
  <c r="C3032" i="12"/>
  <c r="C3031" i="12"/>
  <c r="C3030" i="12"/>
  <c r="C3029" i="12"/>
  <c r="C3028" i="12"/>
  <c r="C3027" i="12"/>
  <c r="C3026" i="12"/>
  <c r="C3025" i="12"/>
  <c r="C3024" i="12"/>
  <c r="C3023" i="12"/>
  <c r="C3022" i="12"/>
  <c r="C3021" i="12"/>
  <c r="C3020" i="12"/>
  <c r="C3019" i="12"/>
  <c r="C3018" i="12"/>
  <c r="C4053" i="12"/>
  <c r="C4052" i="12"/>
  <c r="C4051" i="12"/>
  <c r="C3017" i="12"/>
  <c r="C3016" i="12"/>
  <c r="C3015" i="12"/>
  <c r="C3014" i="12"/>
  <c r="C3013" i="12"/>
  <c r="C3012" i="12"/>
  <c r="C3011" i="12"/>
  <c r="C3010" i="12"/>
  <c r="C3009" i="12"/>
  <c r="C3008" i="12"/>
  <c r="C3007" i="12"/>
  <c r="C9825" i="12"/>
  <c r="C9824" i="12"/>
  <c r="C9823" i="12"/>
  <c r="C9822" i="12"/>
  <c r="C3006" i="12"/>
  <c r="C3005" i="12"/>
  <c r="C3004" i="12"/>
  <c r="C3003" i="12"/>
  <c r="C3002" i="12"/>
  <c r="C3001" i="12"/>
  <c r="C3000" i="12"/>
  <c r="C2999" i="12"/>
  <c r="C2998" i="12"/>
  <c r="C2997" i="12"/>
  <c r="C2996" i="12"/>
  <c r="C2995" i="12"/>
  <c r="C4010" i="12"/>
  <c r="C5711" i="12"/>
  <c r="C5710" i="12"/>
  <c r="C8375" i="12"/>
  <c r="C4349" i="12"/>
  <c r="C4348" i="12"/>
  <c r="C4347" i="12"/>
  <c r="C4346" i="12"/>
  <c r="C4345" i="12"/>
  <c r="C10254" i="12"/>
  <c r="C10253" i="12"/>
  <c r="C2065" i="12"/>
  <c r="C7203" i="12"/>
  <c r="C606" i="12"/>
  <c r="C605" i="12"/>
  <c r="C6486" i="12"/>
  <c r="C4453" i="12"/>
  <c r="C4452" i="12"/>
  <c r="C5953" i="12"/>
  <c r="C5952" i="12"/>
  <c r="C5951" i="12"/>
  <c r="C5950" i="12"/>
  <c r="C5949" i="12"/>
  <c r="C2994" i="12"/>
  <c r="C2993" i="12"/>
  <c r="C2992" i="12"/>
  <c r="C7973" i="12"/>
  <c r="C7971" i="12"/>
  <c r="C7970" i="12"/>
  <c r="C7969" i="12"/>
  <c r="C7968" i="12"/>
  <c r="C7967" i="12"/>
  <c r="C7966" i="12"/>
  <c r="C7965" i="12"/>
  <c r="C7964" i="12"/>
  <c r="C10252" i="12"/>
  <c r="C5044" i="12"/>
  <c r="C5043" i="12"/>
  <c r="C5042" i="12"/>
  <c r="C5041" i="12"/>
  <c r="C5040" i="12"/>
  <c r="C5039" i="12"/>
  <c r="C5038" i="12"/>
  <c r="C5037" i="12"/>
  <c r="C5036" i="12"/>
  <c r="C5035" i="12"/>
  <c r="C769" i="12"/>
  <c r="C1467" i="12"/>
  <c r="C1466" i="12"/>
  <c r="C1465" i="12"/>
  <c r="C9821" i="12"/>
  <c r="C9820" i="12"/>
  <c r="C9819" i="12"/>
  <c r="C1464" i="12"/>
  <c r="C8662" i="12"/>
  <c r="C8661" i="12"/>
  <c r="C8660" i="12"/>
  <c r="C8659" i="12"/>
  <c r="C8658" i="12"/>
  <c r="C8657" i="12"/>
  <c r="C8656" i="12"/>
  <c r="C8655" i="12"/>
  <c r="C8654" i="12"/>
  <c r="C8653" i="12"/>
  <c r="C8652" i="12"/>
  <c r="C8651" i="12"/>
  <c r="C4876" i="12"/>
  <c r="C4545" i="12"/>
  <c r="C8374" i="12"/>
  <c r="C8373" i="12"/>
  <c r="C5948" i="12"/>
  <c r="C5947" i="12"/>
  <c r="C5946" i="12"/>
  <c r="C5945" i="12"/>
  <c r="C5944" i="12"/>
  <c r="C5943" i="12"/>
  <c r="C5971" i="12"/>
  <c r="C5942" i="12"/>
  <c r="C5941" i="12"/>
  <c r="C5940" i="12"/>
  <c r="C2064" i="12"/>
  <c r="C2063" i="12"/>
  <c r="C7159" i="12"/>
  <c r="C7158" i="12"/>
  <c r="C4009" i="12"/>
  <c r="C4008" i="12"/>
  <c r="C67" i="12"/>
  <c r="C358" i="12"/>
  <c r="C1589" i="12"/>
  <c r="C1588" i="12"/>
  <c r="C10251" i="12"/>
  <c r="C1587" i="12"/>
  <c r="C1586" i="12"/>
  <c r="C1585" i="12"/>
  <c r="C1584" i="12"/>
  <c r="C1583" i="12"/>
  <c r="C10250" i="12"/>
  <c r="C6379" i="12"/>
  <c r="C604" i="12"/>
  <c r="C603" i="12"/>
  <c r="C602" i="12"/>
  <c r="C601" i="12"/>
  <c r="C600" i="12"/>
  <c r="C4007" i="12"/>
  <c r="C4006" i="12"/>
  <c r="C6876" i="12"/>
  <c r="C6875" i="12"/>
  <c r="C455" i="12"/>
  <c r="C454" i="12"/>
  <c r="C453" i="12"/>
  <c r="C452" i="12"/>
  <c r="C7202" i="12"/>
  <c r="C9818" i="12"/>
  <c r="C9086" i="12"/>
  <c r="C9085" i="12"/>
  <c r="C9084" i="12"/>
  <c r="C9083" i="12"/>
  <c r="C2991" i="12"/>
  <c r="C2990" i="12"/>
  <c r="C3966" i="12"/>
  <c r="C1210" i="12"/>
  <c r="C3661" i="12"/>
  <c r="C3660" i="12"/>
  <c r="C3659" i="12"/>
  <c r="C3658" i="12"/>
  <c r="C3657" i="12"/>
  <c r="C3656" i="12"/>
  <c r="C4716" i="12"/>
  <c r="C35" i="12"/>
  <c r="C34" i="12"/>
  <c r="C8372" i="12"/>
  <c r="C8371" i="12"/>
  <c r="C8370" i="12"/>
  <c r="C8369" i="12"/>
  <c r="C1134" i="12"/>
  <c r="C1133" i="12"/>
  <c r="C1132" i="12"/>
  <c r="C1131" i="12"/>
  <c r="C1463" i="12"/>
  <c r="C1462" i="12"/>
  <c r="C1461" i="12"/>
  <c r="C1130" i="12"/>
  <c r="C1460" i="12"/>
  <c r="C1459" i="12"/>
  <c r="C529" i="12"/>
  <c r="C528" i="12"/>
  <c r="C527" i="12"/>
  <c r="C526" i="12"/>
  <c r="C2989" i="12"/>
  <c r="C5939" i="12"/>
  <c r="C6760" i="12"/>
  <c r="C6759" i="12"/>
  <c r="C6758" i="12"/>
  <c r="C6757" i="12"/>
  <c r="C7143" i="12"/>
  <c r="C3224" i="12"/>
  <c r="C2988" i="12"/>
  <c r="C2987" i="12"/>
  <c r="C2986" i="12"/>
  <c r="C2516" i="12"/>
  <c r="C5486" i="12"/>
  <c r="C1458" i="12"/>
  <c r="C4875" i="12"/>
  <c r="C2515" i="12"/>
  <c r="C599" i="12"/>
  <c r="C10249" i="12"/>
  <c r="C10248" i="12"/>
  <c r="C10247" i="12"/>
  <c r="C8650" i="12"/>
  <c r="C8649" i="12"/>
  <c r="C2985" i="12"/>
  <c r="C2984" i="12"/>
  <c r="C2983" i="12"/>
  <c r="C2982" i="12"/>
  <c r="C2981" i="12"/>
  <c r="C2980" i="12"/>
  <c r="C2979" i="12"/>
  <c r="C2978" i="12"/>
  <c r="C2977" i="12"/>
  <c r="C2976" i="12"/>
  <c r="C2975" i="12"/>
  <c r="C2974" i="12"/>
  <c r="C2973" i="12"/>
  <c r="C2972" i="12"/>
  <c r="C2971" i="12"/>
  <c r="C2970" i="12"/>
  <c r="C2969" i="12"/>
  <c r="C2968" i="12"/>
  <c r="C2967" i="12"/>
  <c r="C2966" i="12"/>
  <c r="C2965" i="12"/>
  <c r="C2964" i="12"/>
  <c r="C2963" i="12"/>
  <c r="C2962" i="12"/>
  <c r="C2961" i="12"/>
  <c r="C2960" i="12"/>
  <c r="C2959" i="12"/>
  <c r="C4544" i="12"/>
  <c r="C4543" i="12"/>
  <c r="C1328" i="12"/>
  <c r="C8161" i="12"/>
  <c r="C9513" i="12"/>
  <c r="C9512" i="12"/>
  <c r="C2958" i="12"/>
  <c r="C4005" i="12"/>
  <c r="C3236" i="12"/>
  <c r="C3235" i="12"/>
  <c r="C9817" i="12"/>
  <c r="C8033" i="12"/>
  <c r="C4715" i="12"/>
  <c r="C6912" i="12"/>
  <c r="C8094" i="12"/>
  <c r="C6485" i="12"/>
  <c r="C557" i="12"/>
  <c r="C556" i="12"/>
  <c r="C2606" i="12"/>
  <c r="C7337" i="12"/>
  <c r="C8368" i="12"/>
  <c r="C7201" i="12"/>
  <c r="C7200" i="12"/>
  <c r="C1129" i="12"/>
  <c r="C5938" i="12"/>
  <c r="C2306" i="12"/>
  <c r="C9816" i="12"/>
  <c r="C8367" i="12"/>
  <c r="C2062" i="12"/>
  <c r="C2957" i="12"/>
  <c r="C2956" i="12"/>
  <c r="C2955" i="12"/>
  <c r="C2954" i="12"/>
  <c r="C2953" i="12"/>
  <c r="C2952" i="12"/>
  <c r="C1209" i="12"/>
  <c r="C8366" i="12"/>
  <c r="C8365" i="12"/>
  <c r="C8648" i="12"/>
  <c r="C8647" i="12"/>
  <c r="C8646" i="12"/>
  <c r="C4300" i="12"/>
  <c r="C4299" i="12"/>
  <c r="C4298" i="12"/>
  <c r="C4297" i="12"/>
  <c r="C4296" i="12"/>
  <c r="C7769" i="12"/>
  <c r="C7768" i="12"/>
  <c r="C7767" i="12"/>
  <c r="C7766" i="12"/>
  <c r="C7765" i="12"/>
  <c r="C7764" i="12"/>
  <c r="C7763" i="12"/>
  <c r="C2951" i="12"/>
  <c r="C2950" i="12"/>
  <c r="C2949" i="12"/>
  <c r="C2948" i="12"/>
  <c r="C7762" i="12"/>
  <c r="C7761" i="12"/>
  <c r="C7454" i="12"/>
  <c r="C2947" i="12"/>
  <c r="C2946" i="12"/>
  <c r="C2945" i="12"/>
  <c r="C598" i="12"/>
  <c r="C597" i="12"/>
  <c r="C596" i="12"/>
  <c r="C595" i="12"/>
  <c r="C8364" i="12"/>
  <c r="C8363" i="12"/>
  <c r="C2583" i="12"/>
  <c r="C8362" i="12"/>
  <c r="C5146" i="12"/>
  <c r="C5145" i="12"/>
  <c r="C5144" i="12"/>
  <c r="C5143" i="12"/>
  <c r="C5142" i="12"/>
  <c r="C5141" i="12"/>
  <c r="C5140" i="12"/>
  <c r="C5139" i="12"/>
  <c r="C5138" i="12"/>
  <c r="C5137" i="12"/>
  <c r="C5136" i="12"/>
  <c r="C5709" i="12"/>
  <c r="C8645" i="12"/>
  <c r="C4874" i="12"/>
  <c r="C4873" i="12"/>
  <c r="C2514" i="12"/>
  <c r="C2513" i="12"/>
  <c r="C2512" i="12"/>
  <c r="C2511" i="12"/>
  <c r="C2510" i="12"/>
  <c r="C2509" i="12"/>
  <c r="C2508" i="12"/>
  <c r="C2507" i="12"/>
  <c r="C2506" i="12"/>
  <c r="C2505" i="12"/>
  <c r="C2504" i="12"/>
  <c r="C7639" i="12"/>
  <c r="C7638" i="12"/>
  <c r="C1327" i="12"/>
  <c r="C1661" i="12"/>
  <c r="C1660" i="12"/>
  <c r="C5034" i="12"/>
  <c r="C4133" i="12"/>
  <c r="C4132" i="12"/>
  <c r="C4131" i="12"/>
  <c r="C66" i="12"/>
  <c r="C65" i="12"/>
  <c r="C4872" i="12"/>
  <c r="C2944" i="12"/>
  <c r="C2943" i="12"/>
  <c r="C2942" i="12"/>
  <c r="C2941" i="12"/>
  <c r="C2940" i="12"/>
  <c r="C2939" i="12"/>
  <c r="C2938" i="12"/>
  <c r="C5033" i="12"/>
  <c r="C5032" i="12"/>
  <c r="C5031" i="12"/>
  <c r="C5030" i="12"/>
  <c r="C5029" i="12"/>
  <c r="C5028" i="12"/>
  <c r="C132" i="12"/>
  <c r="C7637" i="12"/>
  <c r="C7636" i="12"/>
  <c r="C7635" i="12"/>
  <c r="C7634" i="12"/>
  <c r="C7633" i="12"/>
  <c r="C7632" i="12"/>
  <c r="C7631" i="12"/>
  <c r="C7630" i="12"/>
  <c r="C7629" i="12"/>
  <c r="C9920" i="12"/>
  <c r="C9919" i="12"/>
  <c r="C9918" i="12"/>
  <c r="C151" i="12"/>
  <c r="C7628" i="12"/>
  <c r="C7627" i="12"/>
  <c r="C7626" i="12"/>
  <c r="C7625" i="12"/>
  <c r="C7624" i="12"/>
  <c r="C692" i="12"/>
  <c r="C8361" i="12"/>
  <c r="C1326" i="12"/>
  <c r="C1325" i="12"/>
  <c r="C1324" i="12"/>
  <c r="C1323" i="12"/>
  <c r="C1322" i="12"/>
  <c r="C7623" i="12"/>
  <c r="C7622" i="12"/>
  <c r="C7621" i="12"/>
  <c r="C7620" i="12"/>
  <c r="C7619" i="12"/>
  <c r="C7618" i="12"/>
  <c r="C7071" i="12"/>
  <c r="C7070" i="12"/>
  <c r="C4871" i="12"/>
  <c r="C4806" i="12"/>
  <c r="C4805" i="12"/>
  <c r="C5135" i="12"/>
  <c r="C8032" i="12"/>
  <c r="C4804" i="12"/>
  <c r="C4803" i="12"/>
  <c r="C4802" i="12"/>
  <c r="C4801" i="12"/>
  <c r="C4800" i="12"/>
  <c r="C4799" i="12"/>
  <c r="C4798" i="12"/>
  <c r="C4797" i="12"/>
  <c r="C4796" i="12"/>
  <c r="C4795" i="12"/>
  <c r="C4794" i="12"/>
  <c r="C4793" i="12"/>
  <c r="C4792" i="12"/>
  <c r="C691" i="12"/>
  <c r="C4791" i="12"/>
  <c r="C4790" i="12"/>
  <c r="C9056" i="12"/>
  <c r="C9055" i="12"/>
  <c r="C1128" i="12"/>
  <c r="C2937" i="12"/>
  <c r="C2936" i="12"/>
  <c r="C2935" i="12"/>
  <c r="C2934" i="12"/>
  <c r="C2933" i="12"/>
  <c r="C2932" i="12"/>
  <c r="C2931" i="12"/>
  <c r="C2930" i="12"/>
  <c r="C2929" i="12"/>
  <c r="C1321" i="12"/>
  <c r="C4069" i="12"/>
  <c r="C7069" i="12"/>
  <c r="C4004" i="12"/>
  <c r="C7068" i="12"/>
  <c r="C7067" i="12"/>
  <c r="C7066" i="12"/>
  <c r="C7065" i="12"/>
  <c r="C7064" i="12"/>
  <c r="C5027" i="12"/>
  <c r="C5026" i="12"/>
  <c r="C5025" i="12"/>
  <c r="C5024" i="12"/>
  <c r="C5023" i="12"/>
  <c r="C5022" i="12"/>
  <c r="C4049" i="12"/>
  <c r="C9511" i="12"/>
  <c r="C9510" i="12"/>
  <c r="C9509" i="12"/>
  <c r="C9508" i="12"/>
  <c r="C9507" i="12"/>
  <c r="C9506" i="12"/>
  <c r="C9505" i="12"/>
  <c r="C9504" i="12"/>
  <c r="C9503" i="12"/>
  <c r="C9502" i="12"/>
  <c r="C9501" i="12"/>
  <c r="C9500" i="12"/>
  <c r="C9499" i="12"/>
  <c r="C9498" i="12"/>
  <c r="C9497" i="12"/>
  <c r="C9496" i="12"/>
  <c r="C9495" i="12"/>
  <c r="C9494" i="12"/>
  <c r="C9493" i="12"/>
  <c r="C9492" i="12"/>
  <c r="C9491" i="12"/>
  <c r="C9490" i="12"/>
  <c r="C9489" i="12"/>
  <c r="C9488" i="12"/>
  <c r="C9487" i="12"/>
  <c r="C9486" i="12"/>
  <c r="C9485" i="12"/>
  <c r="C9484" i="12"/>
  <c r="C9483" i="12"/>
  <c r="C9482" i="12"/>
  <c r="C9481" i="12"/>
  <c r="C9480" i="12"/>
  <c r="C9479" i="12"/>
  <c r="C9478" i="12"/>
  <c r="C9477" i="12"/>
  <c r="C9476" i="12"/>
  <c r="C9475" i="12"/>
  <c r="C9474" i="12"/>
  <c r="C9473" i="12"/>
  <c r="C9472" i="12"/>
  <c r="C9471" i="12"/>
  <c r="C9470" i="12"/>
  <c r="C9469" i="12"/>
  <c r="C9468" i="12"/>
  <c r="C9467" i="12"/>
  <c r="C9466" i="12"/>
  <c r="C9465" i="12"/>
  <c r="C9464" i="12"/>
  <c r="C9463" i="12"/>
  <c r="C9462" i="12"/>
  <c r="C9461" i="12"/>
  <c r="C9460" i="12"/>
  <c r="C9459" i="12"/>
  <c r="C9458" i="12"/>
  <c r="C9457" i="12"/>
  <c r="C9456" i="12"/>
  <c r="C9455" i="12"/>
  <c r="C9454" i="12"/>
  <c r="C9453" i="12"/>
  <c r="C9452" i="12"/>
  <c r="C9451" i="12"/>
  <c r="C9450" i="12"/>
  <c r="C9449" i="12"/>
  <c r="C9448" i="12"/>
  <c r="C9447" i="12"/>
  <c r="C9446" i="12"/>
  <c r="C9445" i="12"/>
  <c r="C9444" i="12"/>
  <c r="C9443" i="12"/>
  <c r="C9442" i="12"/>
  <c r="C9441" i="12"/>
  <c r="C9440" i="12"/>
  <c r="C9439" i="12"/>
  <c r="C9438" i="12"/>
  <c r="C9437" i="12"/>
  <c r="C9436" i="12"/>
  <c r="C9435" i="12"/>
  <c r="C9434" i="12"/>
  <c r="C9433" i="12"/>
  <c r="C9432" i="12"/>
  <c r="C9431" i="12"/>
  <c r="C9430" i="12"/>
  <c r="C9429" i="12"/>
  <c r="C9428" i="12"/>
  <c r="C9427" i="12"/>
  <c r="C9426" i="12"/>
  <c r="C9425" i="12"/>
  <c r="C9424" i="12"/>
  <c r="C9423" i="12"/>
  <c r="C9422" i="12"/>
  <c r="C9421" i="12"/>
  <c r="C9420" i="12"/>
  <c r="C9419" i="12"/>
  <c r="C9418" i="12"/>
  <c r="C9417" i="12"/>
  <c r="C9416" i="12"/>
  <c r="C9415" i="12"/>
  <c r="C9414" i="12"/>
  <c r="C9413" i="12"/>
  <c r="C9412" i="12"/>
  <c r="C9411" i="12"/>
  <c r="C9410" i="12"/>
  <c r="C9409" i="12"/>
  <c r="C9408" i="12"/>
  <c r="C9407" i="12"/>
  <c r="C9406" i="12"/>
  <c r="C9405" i="12"/>
  <c r="C9404" i="12"/>
  <c r="C9403" i="12"/>
  <c r="C9402" i="12"/>
  <c r="C9401" i="12"/>
  <c r="C9400" i="12"/>
  <c r="C9399" i="12"/>
  <c r="C9398" i="12"/>
  <c r="C9397" i="12"/>
  <c r="C9396" i="12"/>
  <c r="C9395" i="12"/>
  <c r="C9394" i="12"/>
  <c r="C9393" i="12"/>
  <c r="C9392" i="12"/>
  <c r="C9391" i="12"/>
  <c r="C9390" i="12"/>
  <c r="C9389" i="12"/>
  <c r="C9388" i="12"/>
  <c r="C9387" i="12"/>
  <c r="C7157" i="12"/>
  <c r="C4003" i="12"/>
  <c r="C7375" i="12"/>
  <c r="C7427" i="12"/>
  <c r="C7063" i="12"/>
  <c r="C4002" i="12"/>
  <c r="C3655" i="12"/>
  <c r="C3654" i="12"/>
  <c r="C3653" i="12"/>
  <c r="C3652" i="12"/>
  <c r="C9562" i="12"/>
  <c r="C6903" i="12"/>
  <c r="C6902" i="12"/>
  <c r="C8644" i="12"/>
  <c r="C8031" i="12"/>
  <c r="C8030" i="12"/>
  <c r="C8029" i="12"/>
  <c r="C6586" i="12"/>
  <c r="C10095" i="12"/>
  <c r="C7199" i="12"/>
  <c r="C7198" i="12"/>
  <c r="C10246" i="12"/>
  <c r="C10245"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244" i="12"/>
  <c r="C10243" i="12"/>
  <c r="C6843" i="12"/>
  <c r="C4789" i="12"/>
  <c r="C4788" i="12"/>
  <c r="C10242" i="12"/>
  <c r="C9054" i="12"/>
  <c r="C10070" i="12"/>
  <c r="C4245" i="12"/>
  <c r="C4457" i="12"/>
  <c r="C4456" i="12"/>
  <c r="C4455" i="12"/>
  <c r="C8056"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6756" i="12"/>
  <c r="C6755" i="12"/>
  <c r="C6754" i="12"/>
  <c r="C6753" i="12"/>
  <c r="C6752" i="12"/>
  <c r="C6751" i="12"/>
  <c r="C6750" i="12"/>
  <c r="C6749" i="12"/>
  <c r="C6748" i="12"/>
  <c r="C6747" i="12"/>
  <c r="C6746" i="12"/>
  <c r="C6745" i="12"/>
  <c r="C6744" i="12"/>
  <c r="C6743" i="12"/>
  <c r="C6742" i="12"/>
  <c r="C6741" i="12"/>
  <c r="C6740" i="12"/>
  <c r="C6739" i="12"/>
  <c r="C6738" i="12"/>
  <c r="C6737" i="12"/>
  <c r="C6736" i="12"/>
  <c r="C6735" i="12"/>
  <c r="C6734" i="12"/>
  <c r="C6733" i="12"/>
  <c r="C6732" i="12"/>
  <c r="C6731" i="12"/>
  <c r="C6730" i="12"/>
  <c r="C6729" i="12"/>
  <c r="C6728" i="12"/>
  <c r="C6727" i="12"/>
  <c r="C6726" i="12"/>
  <c r="C6725" i="12"/>
  <c r="C6724" i="12"/>
  <c r="C6723" i="12"/>
  <c r="C6722" i="12"/>
  <c r="C6721" i="12"/>
  <c r="C6720" i="12"/>
  <c r="C9386" i="12"/>
  <c r="C5021" i="12"/>
  <c r="C9053" i="12"/>
  <c r="C9052" i="12"/>
  <c r="C9051" i="12"/>
  <c r="C9050" i="12"/>
  <c r="C9049" i="12"/>
  <c r="C9048" i="12"/>
  <c r="C9047" i="12"/>
  <c r="C64" i="12"/>
  <c r="C9815" i="12"/>
  <c r="C9814" i="12"/>
  <c r="C9813" i="12"/>
  <c r="C8643" i="12"/>
  <c r="C1071" i="12"/>
  <c r="C1070" i="12"/>
  <c r="C1069" i="12"/>
  <c r="C505" i="12"/>
  <c r="C9137" i="12"/>
  <c r="C9647" i="12"/>
  <c r="C3774" i="12"/>
  <c r="C8093" i="12"/>
  <c r="C63" i="12"/>
  <c r="C9046" i="12"/>
  <c r="C9045" i="12"/>
  <c r="C3651" i="12"/>
  <c r="C9646" i="12"/>
  <c r="C9645" i="12"/>
  <c r="C3650" i="12"/>
  <c r="C4001" i="12"/>
  <c r="C4000" i="12"/>
  <c r="C3999" i="12"/>
  <c r="C3998" i="12"/>
  <c r="C3997" i="12"/>
  <c r="C8360" i="12"/>
  <c r="C8359" i="12"/>
  <c r="C6810" i="12"/>
  <c r="C2928" i="12"/>
  <c r="C4766" i="12"/>
  <c r="C4765" i="12"/>
  <c r="C481" i="12"/>
  <c r="C207" i="12"/>
  <c r="C480" i="12"/>
  <c r="C2061" i="12"/>
  <c r="C1320" i="12"/>
  <c r="C1319" i="12"/>
  <c r="C1318" i="12"/>
  <c r="C8968" i="12"/>
  <c r="C9385" i="12"/>
  <c r="C5794" i="12"/>
  <c r="C5793" i="12"/>
  <c r="C5792" i="12"/>
  <c r="C5791" i="12"/>
  <c r="C5790" i="12"/>
  <c r="C5789" i="12"/>
  <c r="C5134" i="12"/>
  <c r="C8358" i="12"/>
  <c r="C8357" i="12"/>
  <c r="C9044" i="12"/>
  <c r="C3773" i="12"/>
  <c r="C4244" i="12"/>
  <c r="C2258" i="12"/>
  <c r="C2257" i="12"/>
  <c r="C2256" i="12"/>
  <c r="C2255" i="12"/>
  <c r="C4344" i="12"/>
  <c r="C4343" i="12"/>
  <c r="C4342" i="12"/>
  <c r="C4341" i="12"/>
  <c r="C4340" i="12"/>
  <c r="C4339" i="12"/>
  <c r="C4338" i="12"/>
  <c r="C4337" i="12"/>
  <c r="C4336" i="12"/>
  <c r="C2060" i="12"/>
  <c r="C2059" i="12"/>
  <c r="C2058" i="12"/>
  <c r="C2057" i="12"/>
  <c r="C2056" i="12"/>
  <c r="C4412" i="12"/>
  <c r="C334" i="12"/>
  <c r="C333" i="12"/>
  <c r="C332" i="12"/>
  <c r="C5708" i="12"/>
  <c r="C331" i="12"/>
  <c r="C330" i="12"/>
  <c r="C329" i="12"/>
  <c r="C328" i="12"/>
  <c r="C327" i="12"/>
  <c r="C326" i="12"/>
  <c r="C325" i="12"/>
  <c r="C324" i="12"/>
  <c r="C323" i="12"/>
  <c r="C322" i="12"/>
  <c r="C321" i="12"/>
  <c r="C320" i="12"/>
  <c r="C319" i="12"/>
  <c r="C318" i="12"/>
  <c r="C2503" i="12"/>
  <c r="C2055" i="12"/>
  <c r="C2054" i="12"/>
  <c r="C2053" i="12"/>
  <c r="C2052" i="12"/>
  <c r="C2051" i="12"/>
  <c r="C2050" i="12"/>
  <c r="C2049" i="12"/>
  <c r="C2048" i="12"/>
  <c r="C2047" i="12"/>
  <c r="C2046" i="12"/>
  <c r="C2045" i="12"/>
  <c r="C2044" i="12"/>
  <c r="C2043" i="12"/>
  <c r="C2042" i="12"/>
  <c r="C2041" i="12"/>
  <c r="C2040" i="12"/>
  <c r="C2039" i="12"/>
  <c r="C2038" i="12"/>
  <c r="C2037" i="12"/>
  <c r="C2036" i="12"/>
  <c r="C2035" i="12"/>
  <c r="C2034" i="12"/>
  <c r="C2033" i="12"/>
  <c r="C2032" i="12"/>
  <c r="C2031" i="12"/>
  <c r="C2030" i="12"/>
  <c r="C2029" i="12"/>
  <c r="C2028" i="12"/>
  <c r="C2027" i="12"/>
  <c r="C2026" i="12"/>
  <c r="C2025" i="12"/>
  <c r="C2024" i="12"/>
  <c r="C2023" i="12"/>
  <c r="C2022" i="12"/>
  <c r="C2021" i="12"/>
  <c r="C2020" i="12"/>
  <c r="C2019" i="12"/>
  <c r="C2018" i="12"/>
  <c r="C2017" i="12"/>
  <c r="C2016" i="12"/>
  <c r="C2015" i="12"/>
  <c r="C2014" i="12"/>
  <c r="C2013" i="12"/>
  <c r="C2012" i="12"/>
  <c r="C2011" i="12"/>
  <c r="C2010" i="12"/>
  <c r="C2009" i="12"/>
  <c r="C2008" i="12"/>
  <c r="C2007" i="12"/>
  <c r="C2006" i="12"/>
  <c r="C2005" i="12"/>
  <c r="C2004" i="12"/>
  <c r="C2003" i="12"/>
  <c r="C2002" i="12"/>
  <c r="C2001"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8356" i="12"/>
  <c r="C1965" i="12"/>
  <c r="C1964" i="12"/>
  <c r="C1963" i="12"/>
  <c r="C1068" i="12"/>
  <c r="C1067" i="12"/>
  <c r="C1066"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2254"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5707" i="12"/>
  <c r="C5706" i="12"/>
  <c r="C5705" i="12"/>
  <c r="C5704" i="12"/>
  <c r="C5703" i="12"/>
  <c r="C5702" i="12"/>
  <c r="C5701" i="12"/>
  <c r="C5700" i="12"/>
  <c r="C5699" i="12"/>
  <c r="C5698" i="12"/>
  <c r="C5697" i="12"/>
  <c r="C5696" i="12"/>
  <c r="C5695" i="12"/>
  <c r="C5694" i="12"/>
  <c r="C5693" i="12"/>
  <c r="C690" i="12"/>
  <c r="C689" i="12"/>
  <c r="C688" i="12"/>
  <c r="C687" i="12"/>
  <c r="C686" i="12"/>
  <c r="C685" i="12"/>
  <c r="C684" i="12"/>
  <c r="C683" i="12"/>
  <c r="C682" i="12"/>
  <c r="C681" i="12"/>
  <c r="C680" i="12"/>
  <c r="C679" i="12"/>
  <c r="C7617" i="12"/>
  <c r="C4694" i="12"/>
  <c r="C4693" i="12"/>
  <c r="C4692" i="12"/>
  <c r="C4691" i="12"/>
  <c r="C4690" i="12"/>
  <c r="C4689" i="12"/>
  <c r="C4688" i="12"/>
  <c r="C4687" i="12"/>
  <c r="C4686" i="12"/>
  <c r="C4685" i="12"/>
  <c r="C4684" i="12"/>
  <c r="C4683" i="12"/>
  <c r="C4682" i="12"/>
  <c r="C4681" i="12"/>
  <c r="C4680" i="12"/>
  <c r="C7963" i="12"/>
  <c r="C7962" i="12"/>
  <c r="C7961" i="12"/>
  <c r="C451" i="12"/>
  <c r="C450"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7616" i="12"/>
  <c r="C7615" i="12"/>
  <c r="C7614" i="12"/>
  <c r="C7613" i="12"/>
  <c r="C7612" i="12"/>
  <c r="C7611" i="12"/>
  <c r="C7610" i="12"/>
  <c r="C7609" i="12"/>
  <c r="C7608" i="12"/>
  <c r="C6985" i="12"/>
  <c r="C6572" i="12"/>
  <c r="C6571" i="12"/>
  <c r="C6570" i="12"/>
  <c r="C6569" i="12"/>
  <c r="C6568" i="12"/>
  <c r="C6567" i="12"/>
  <c r="C6566" i="12"/>
  <c r="C6565" i="12"/>
  <c r="C6647" i="12"/>
  <c r="C6646" i="12"/>
  <c r="C6645" i="12"/>
  <c r="C6644" i="12"/>
  <c r="C7760" i="12"/>
  <c r="C7759" i="12"/>
  <c r="C7607" i="12"/>
  <c r="C4243" i="12"/>
  <c r="C1457" i="12"/>
  <c r="C1456" i="12"/>
  <c r="C1035" i="12"/>
  <c r="C1034" i="12"/>
  <c r="C1033" i="12"/>
  <c r="C1032" i="12"/>
  <c r="C1031" i="12"/>
  <c r="C1030" i="12"/>
  <c r="C1029" i="12"/>
  <c r="C1028" i="12"/>
  <c r="C1027" i="12"/>
  <c r="C1455" i="12"/>
  <c r="C1454" i="12"/>
  <c r="C1453" i="12"/>
  <c r="C1452" i="12"/>
  <c r="C1451" i="12"/>
  <c r="C1450" i="12"/>
  <c r="C1026" i="12"/>
  <c r="C1025" i="12"/>
  <c r="C1024" i="12"/>
  <c r="C1023" i="12"/>
  <c r="C1022" i="12"/>
  <c r="C1021" i="12"/>
  <c r="C1020" i="12"/>
  <c r="C1019" i="12"/>
  <c r="C1018" i="12"/>
  <c r="C1017" i="12"/>
  <c r="C1449" i="12"/>
  <c r="C1448" i="12"/>
  <c r="C1447" i="12"/>
  <c r="C1016" i="12"/>
  <c r="C1446" i="12"/>
  <c r="C1445" i="12"/>
  <c r="C1444" i="12"/>
  <c r="C1015" i="12"/>
  <c r="C1014" i="12"/>
  <c r="C1013" i="12"/>
  <c r="C1012" i="12"/>
  <c r="C1011" i="12"/>
  <c r="C1010" i="12"/>
  <c r="C1009" i="12"/>
  <c r="C1008" i="12"/>
  <c r="C1007" i="12"/>
  <c r="C1006" i="12"/>
  <c r="C1005" i="12"/>
  <c r="C1443" i="12"/>
  <c r="C1442" i="12"/>
  <c r="C1441" i="12"/>
  <c r="C1440" i="12"/>
  <c r="C1439" i="12"/>
  <c r="C1438" i="12"/>
  <c r="C1437" i="12"/>
  <c r="C1436" i="12"/>
  <c r="C1435" i="12"/>
  <c r="C1434" i="12"/>
  <c r="C1433" i="12"/>
  <c r="C1432" i="12"/>
  <c r="C1431" i="12"/>
  <c r="C1430" i="12"/>
  <c r="C1844" i="12"/>
  <c r="C1429" i="12"/>
  <c r="C1428" i="12"/>
  <c r="C1427" i="12"/>
  <c r="C1426" i="12"/>
  <c r="C1425" i="12"/>
  <c r="C1424" i="12"/>
  <c r="C1423" i="12"/>
  <c r="C1422" i="12"/>
  <c r="C1421" i="12"/>
  <c r="C1420"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10172" i="12"/>
  <c r="C10171"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4759" i="12"/>
  <c r="C4758" i="12"/>
  <c r="C4757" i="12"/>
  <c r="C4756" i="12"/>
  <c r="C645" i="12"/>
  <c r="C504" i="12"/>
  <c r="C503" i="12"/>
  <c r="C502" i="12"/>
  <c r="C501" i="12"/>
  <c r="C500" i="12"/>
  <c r="C499" i="12"/>
  <c r="C498" i="12"/>
  <c r="C497" i="12"/>
  <c r="C496" i="12"/>
  <c r="C495" i="12"/>
  <c r="C494" i="12"/>
  <c r="C493" i="12"/>
  <c r="C492" i="12"/>
  <c r="C491" i="12"/>
  <c r="C490" i="12"/>
  <c r="C489" i="12"/>
  <c r="C488" i="12"/>
  <c r="C487" i="12"/>
  <c r="C486" i="12"/>
  <c r="C485" i="12"/>
  <c r="C2502" i="12"/>
  <c r="C4117" i="12"/>
  <c r="C4116" i="12"/>
  <c r="C4115" i="12"/>
  <c r="C4114" i="12"/>
  <c r="C4113" i="12"/>
  <c r="C4112" i="12"/>
  <c r="C4111" i="12"/>
  <c r="C4110" i="12"/>
  <c r="C4109" i="12"/>
  <c r="C4061" i="12"/>
  <c r="C4060" i="12"/>
  <c r="C4276" i="12"/>
  <c r="C4275" i="12"/>
  <c r="C4274" i="12"/>
  <c r="C4273" i="12"/>
  <c r="C4272" i="12"/>
  <c r="C4271" i="12"/>
  <c r="C4270" i="12"/>
  <c r="C4269" i="12"/>
  <c r="C525" i="12"/>
  <c r="C524" i="12"/>
  <c r="C523" i="12"/>
  <c r="C522" i="12"/>
  <c r="C521" i="12"/>
  <c r="C520" i="12"/>
  <c r="C4755" i="12"/>
  <c r="C4754" i="12"/>
  <c r="C4753" i="12"/>
  <c r="C4752" i="12"/>
  <c r="C4751" i="12"/>
  <c r="C4750" i="12"/>
  <c r="C4749" i="12"/>
  <c r="C4748" i="12"/>
  <c r="C5133" i="12"/>
  <c r="C5132" i="12"/>
  <c r="C5131" i="12"/>
  <c r="C5130" i="12"/>
  <c r="C5129" i="12"/>
  <c r="C5128" i="12"/>
  <c r="C5127"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6643" i="12"/>
  <c r="C4242" i="12"/>
  <c r="C4241" i="12"/>
  <c r="C4240" i="12"/>
  <c r="C4239" i="12"/>
  <c r="C4238" i="12"/>
  <c r="C4237" i="12"/>
  <c r="C4236" i="12"/>
  <c r="C4235" i="12"/>
  <c r="C809" i="12"/>
  <c r="C4234" i="12"/>
  <c r="C4233" i="12"/>
  <c r="C4232" i="12"/>
  <c r="C4231" i="12"/>
  <c r="C4230" i="12"/>
  <c r="C4229" i="12"/>
  <c r="C4228" i="12"/>
  <c r="C4227" i="12"/>
  <c r="C4226" i="12"/>
  <c r="C4225" i="12"/>
  <c r="C4224" i="12"/>
  <c r="C4223" i="12"/>
  <c r="C4222" i="12"/>
  <c r="C4221" i="12"/>
  <c r="C4220" i="12"/>
  <c r="C4219" i="12"/>
  <c r="C4218" i="12"/>
  <c r="C4217" i="12"/>
  <c r="C4216" i="12"/>
  <c r="C4215" i="12"/>
  <c r="C4214" i="12"/>
  <c r="C4213" i="12"/>
  <c r="C4212" i="12"/>
  <c r="C4211" i="12"/>
  <c r="C4210" i="12"/>
  <c r="C4209" i="12"/>
  <c r="C2501" i="12"/>
  <c r="C8642" i="12"/>
  <c r="C8641" i="12"/>
  <c r="C864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7606" i="12"/>
  <c r="C7605" i="12"/>
  <c r="C9384" i="12"/>
  <c r="C9383" i="12"/>
  <c r="C9382" i="12"/>
  <c r="C9381" i="12"/>
  <c r="C9380" i="12"/>
  <c r="C4068" i="12"/>
  <c r="C4067" i="12"/>
  <c r="C4066" i="12"/>
  <c r="C4772" i="12"/>
  <c r="C4771" i="12"/>
  <c r="C4770" i="12"/>
  <c r="C3234" i="12"/>
  <c r="C9379" i="12"/>
  <c r="C3233" i="12"/>
  <c r="C3232" i="12"/>
  <c r="C4542" i="12"/>
  <c r="C6564" i="12"/>
  <c r="C6563" i="12"/>
  <c r="C6562" i="12"/>
  <c r="C6561" i="12"/>
  <c r="C6560" i="12"/>
  <c r="C6559" i="12"/>
  <c r="C6558" i="12"/>
  <c r="C7481" i="12"/>
  <c r="C9578" i="12"/>
  <c r="C9577" i="12"/>
  <c r="C9576" i="12"/>
  <c r="C9575" i="12"/>
  <c r="C8967" i="12"/>
  <c r="C8966" i="12"/>
  <c r="C4295" i="12"/>
  <c r="C4294" i="12"/>
  <c r="C4293" i="12"/>
  <c r="C4292" i="12"/>
  <c r="C4291" i="12"/>
  <c r="C4290" i="12"/>
  <c r="C4289" i="12"/>
  <c r="C4288" i="12"/>
  <c r="C8166" i="12"/>
  <c r="C6557" i="12"/>
  <c r="C6556" i="12"/>
  <c r="C317" i="12"/>
  <c r="C7486" i="12"/>
  <c r="C1383" i="12"/>
  <c r="C10170" i="12"/>
  <c r="C10169" i="12"/>
  <c r="C2500" i="12"/>
  <c r="C2499" i="12"/>
  <c r="C7806" i="12"/>
  <c r="C8952" i="12"/>
  <c r="C1266" i="12"/>
  <c r="C1265" i="12"/>
  <c r="C1264" i="12"/>
  <c r="C1263" i="12"/>
  <c r="C1262" i="12"/>
  <c r="C1261" i="12"/>
  <c r="C1260" i="12"/>
  <c r="C1259" i="12"/>
  <c r="C449" i="12"/>
  <c r="C448" i="12"/>
  <c r="C447" i="12"/>
  <c r="C2498" i="12"/>
  <c r="C2497" i="12"/>
  <c r="C2496" i="12"/>
  <c r="C9637" i="12"/>
  <c r="C9636" i="12"/>
  <c r="C9635" i="12"/>
  <c r="C4411" i="12"/>
  <c r="C4410" i="12"/>
  <c r="C4409" i="12"/>
  <c r="C4408" i="12"/>
  <c r="C316" i="12"/>
  <c r="C315" i="12"/>
  <c r="C314" i="12"/>
  <c r="C313" i="12"/>
  <c r="C3275" i="12"/>
  <c r="C3274" i="12"/>
  <c r="C2495" i="12"/>
  <c r="C4475" i="12"/>
  <c r="C7426" i="12"/>
  <c r="C808" i="12"/>
  <c r="C807" i="12"/>
  <c r="C806" i="12"/>
  <c r="C805" i="12"/>
  <c r="C804" i="12"/>
  <c r="C5692" i="12"/>
  <c r="C2494" i="12"/>
  <c r="C2493" i="12"/>
  <c r="C2492" i="12"/>
  <c r="C5691" i="12"/>
  <c r="C2491" i="12"/>
  <c r="C2490" i="12"/>
  <c r="C2489" i="12"/>
  <c r="C2488" i="12"/>
  <c r="C2487" i="12"/>
  <c r="C2486" i="12"/>
  <c r="C1382" i="12"/>
  <c r="C1381" i="12"/>
  <c r="C2485" i="12"/>
  <c r="C2484" i="12"/>
  <c r="C2483" i="12"/>
  <c r="C2482" i="12"/>
  <c r="C2481" i="12"/>
  <c r="C2480" i="12"/>
  <c r="C2479" i="12"/>
  <c r="C2478" i="12"/>
  <c r="C2477" i="12"/>
  <c r="C2476" i="12"/>
  <c r="C2475" i="12"/>
  <c r="C2474" i="12"/>
  <c r="C2473" i="12"/>
  <c r="C2472" i="12"/>
  <c r="C2471" i="12"/>
  <c r="C2470" i="12"/>
  <c r="C2469" i="12"/>
  <c r="C2468" i="12"/>
  <c r="C2467" i="12"/>
  <c r="C2466" i="12"/>
  <c r="C2465" i="12"/>
  <c r="C2464" i="12"/>
  <c r="C2463" i="12"/>
  <c r="C2462" i="12"/>
  <c r="C2461" i="12"/>
  <c r="C2460" i="12"/>
  <c r="C2459" i="12"/>
  <c r="C2458" i="12"/>
  <c r="C2457" i="12"/>
  <c r="C2456" i="12"/>
  <c r="C2455" i="12"/>
  <c r="C2454" i="12"/>
  <c r="C2453" i="12"/>
  <c r="C2452" i="12"/>
  <c r="C2451" i="12"/>
  <c r="C2450" i="12"/>
  <c r="C2449" i="12"/>
  <c r="C2448" i="12"/>
  <c r="C2447" i="12"/>
  <c r="C2446" i="12"/>
  <c r="C2445" i="12"/>
  <c r="C2444" i="12"/>
  <c r="C2443" i="12"/>
  <c r="C2442" i="12"/>
  <c r="C2441" i="12"/>
  <c r="C2440" i="12"/>
  <c r="C2439" i="12"/>
  <c r="C2438" i="12"/>
  <c r="C2437" i="12"/>
  <c r="C2436" i="12"/>
  <c r="C2435" i="12"/>
  <c r="C2434" i="12"/>
  <c r="C2433" i="12"/>
  <c r="C2432" i="12"/>
  <c r="C2431" i="12"/>
  <c r="C2430" i="12"/>
  <c r="C2429" i="12"/>
  <c r="C2428" i="12"/>
  <c r="C2427" i="12"/>
  <c r="C2426" i="12"/>
  <c r="C2425" i="12"/>
  <c r="C2424" i="12"/>
  <c r="C2423" i="12"/>
  <c r="C2422" i="12"/>
  <c r="C2421" i="12"/>
  <c r="C2420" i="12"/>
  <c r="C2419" i="12"/>
  <c r="C2418" i="12"/>
  <c r="C2417" i="12"/>
  <c r="C2416" i="12"/>
  <c r="C2415" i="12"/>
  <c r="C2414" i="12"/>
  <c r="C2413" i="12"/>
  <c r="C2412" i="12"/>
  <c r="C2411" i="12"/>
  <c r="C2410" i="12"/>
  <c r="C2409" i="12"/>
  <c r="C2408" i="12"/>
  <c r="C2407" i="12"/>
  <c r="C2406" i="12"/>
  <c r="C2405" i="12"/>
  <c r="C2404" i="12"/>
  <c r="C2403" i="12"/>
  <c r="C2402" i="12"/>
  <c r="C2401" i="12"/>
  <c r="C2400" i="12"/>
  <c r="C2399" i="12"/>
  <c r="C2398" i="12"/>
  <c r="C2397" i="12"/>
  <c r="C2396" i="12"/>
  <c r="C2395" i="12"/>
  <c r="C2394" i="12"/>
  <c r="C2393" i="12"/>
  <c r="C2392" i="12"/>
  <c r="C2391" i="12"/>
  <c r="C2390" i="12"/>
  <c r="C2389" i="12"/>
  <c r="C2388" i="12"/>
  <c r="C2387" i="12"/>
  <c r="C2386" i="12"/>
  <c r="C2385" i="12"/>
  <c r="C2384" i="12"/>
  <c r="C7197" i="12"/>
  <c r="C7196" i="12"/>
  <c r="C5937" i="12"/>
  <c r="C2927" i="12"/>
  <c r="C5936" i="12"/>
  <c r="C3996" i="12"/>
  <c r="C4451" i="12"/>
  <c r="C5020" i="12"/>
  <c r="C5019" i="12"/>
  <c r="C5018" i="12"/>
  <c r="C5017" i="12"/>
  <c r="C5016" i="12"/>
  <c r="C5015" i="12"/>
  <c r="C5014" i="12"/>
  <c r="C5013" i="12"/>
  <c r="C7374" i="12"/>
  <c r="C7373" i="12"/>
  <c r="C7372" i="12"/>
  <c r="C7371" i="12"/>
  <c r="C7370" i="12"/>
  <c r="C7369" i="12"/>
  <c r="C7368" i="12"/>
  <c r="C1208" i="12"/>
  <c r="C1207" i="12"/>
  <c r="C1206" i="12"/>
  <c r="C1205" i="12"/>
  <c r="C8355" i="12"/>
  <c r="C8354" i="12"/>
  <c r="C6484" i="12"/>
  <c r="C8353" i="12"/>
  <c r="C4679" i="12"/>
  <c r="C8352" i="12"/>
  <c r="C8351" i="12"/>
  <c r="C1258" i="12"/>
  <c r="C7861" i="12"/>
  <c r="C5814" i="12"/>
  <c r="C5935" i="12"/>
  <c r="C8350" i="12"/>
  <c r="C4653" i="12"/>
  <c r="C4652" i="12"/>
  <c r="C4651" i="12"/>
  <c r="C4650" i="12"/>
  <c r="C4649" i="12"/>
  <c r="C4648" i="12"/>
  <c r="C4647" i="12"/>
  <c r="C4646" i="12"/>
  <c r="C4645" i="12"/>
  <c r="C4628" i="12"/>
  <c r="C4644" i="12"/>
  <c r="C4643" i="12"/>
  <c r="C4642" i="12"/>
  <c r="C4641" i="12"/>
  <c r="C4640" i="12"/>
  <c r="C4639" i="12"/>
  <c r="C5012" i="12"/>
  <c r="C5011" i="12"/>
  <c r="C8007" i="12"/>
  <c r="C9378" i="12"/>
  <c r="C9377" i="12"/>
  <c r="C9376" i="12"/>
  <c r="C594" i="12"/>
  <c r="C7195" i="12"/>
  <c r="C10094" i="12"/>
  <c r="C8006" i="12"/>
  <c r="C8005" i="12"/>
  <c r="C8004" i="12"/>
  <c r="C3238" i="12"/>
  <c r="C3237" i="12"/>
  <c r="C1637" i="12"/>
  <c r="C5690" i="12"/>
  <c r="C6483" i="12"/>
  <c r="C6482" i="12"/>
  <c r="C6481" i="12"/>
  <c r="C6480" i="12"/>
  <c r="C6479" i="12"/>
  <c r="C6478" i="12"/>
  <c r="C6477" i="12"/>
  <c r="C6476" i="12"/>
  <c r="C6475" i="12"/>
  <c r="C6474" i="12"/>
  <c r="C6473" i="12"/>
  <c r="C6472" i="12"/>
  <c r="C6471" i="12"/>
  <c r="C6470" i="12"/>
  <c r="C6469" i="12"/>
  <c r="C6468" i="12"/>
  <c r="C6467" i="12"/>
  <c r="C6466" i="12"/>
  <c r="C6465" i="12"/>
  <c r="C6464" i="12"/>
  <c r="C6463" i="12"/>
  <c r="C6462" i="12"/>
  <c r="C6461" i="12"/>
  <c r="C206" i="12"/>
  <c r="C6460" i="12"/>
  <c r="C6459" i="12"/>
  <c r="C6458" i="12"/>
  <c r="C6457" i="12"/>
  <c r="C593" i="12"/>
  <c r="C7425" i="12"/>
  <c r="C7424" i="12"/>
  <c r="C7423" i="12"/>
  <c r="C7422" i="12"/>
  <c r="C7421" i="12"/>
  <c r="C7420" i="12"/>
  <c r="C7419" i="12"/>
  <c r="C7418" i="12"/>
  <c r="C7417" i="12"/>
  <c r="C7416" i="12"/>
  <c r="C7415" i="12"/>
  <c r="C7414" i="12"/>
  <c r="C205" i="12"/>
  <c r="C204" i="12"/>
  <c r="C7413" i="12"/>
  <c r="C7412" i="12"/>
  <c r="C7411" i="12"/>
  <c r="C7410" i="12"/>
  <c r="C8349" i="12"/>
  <c r="C8348" i="12"/>
  <c r="C8347" i="12"/>
  <c r="C8346" i="12"/>
  <c r="C4638" i="12"/>
  <c r="C4637" i="12"/>
  <c r="C4636" i="12"/>
  <c r="C4635" i="12"/>
  <c r="C1582" i="12"/>
  <c r="C4714" i="12"/>
  <c r="C4747" i="12"/>
  <c r="C4746" i="12"/>
  <c r="C7458" i="12"/>
  <c r="C7457" i="12"/>
  <c r="C7456" i="12"/>
  <c r="C4208" i="12"/>
  <c r="C10090" i="12"/>
  <c r="C6378" i="12"/>
  <c r="C7604" i="12"/>
  <c r="C592" i="12"/>
  <c r="C111" i="12"/>
  <c r="C4407" i="12"/>
  <c r="C4406" i="12"/>
  <c r="C4405" i="12"/>
  <c r="C4404" i="12"/>
  <c r="C4403" i="12"/>
  <c r="C4402" i="12"/>
  <c r="C9043" i="12"/>
  <c r="C9042" i="12"/>
  <c r="C1204" i="12"/>
  <c r="C1203" i="12"/>
  <c r="C1202" i="12"/>
  <c r="C1201" i="12"/>
  <c r="C1200" i="12"/>
  <c r="C1199" i="12"/>
  <c r="C6885" i="12"/>
  <c r="C2926" i="12"/>
  <c r="C8345" i="12"/>
  <c r="C6377" i="12"/>
  <c r="C4065" i="12"/>
  <c r="C5813" i="12"/>
  <c r="C7194" i="12"/>
  <c r="C7193" i="12"/>
  <c r="C3995" i="12"/>
  <c r="C3994" i="12"/>
  <c r="C3993" i="12"/>
  <c r="C8639" i="12"/>
  <c r="C7236" i="12"/>
  <c r="C7485" i="12"/>
  <c r="C9041" i="12"/>
  <c r="C9040" i="12"/>
  <c r="C9039" i="12"/>
  <c r="C9038" i="12"/>
  <c r="C9037" i="12"/>
  <c r="C9036" i="12"/>
  <c r="C9035" i="12"/>
  <c r="C9034" i="12"/>
  <c r="C9033" i="12"/>
  <c r="C6456" i="12"/>
  <c r="C6455" i="12"/>
  <c r="C6454" i="12"/>
  <c r="C591" i="12"/>
  <c r="C590" i="12"/>
  <c r="C589" i="12"/>
  <c r="C7409" i="12"/>
  <c r="C7408" i="12"/>
  <c r="C7407" i="12"/>
  <c r="C7406" i="12"/>
  <c r="C7405" i="12"/>
  <c r="C8003" i="12"/>
  <c r="C8002" i="12"/>
  <c r="C8001" i="12"/>
  <c r="C8000" i="12"/>
  <c r="C7999" i="12"/>
  <c r="C5126" i="12"/>
  <c r="C5125" i="12"/>
  <c r="C5124" i="12"/>
  <c r="C5010" i="12"/>
  <c r="C9375" i="12"/>
  <c r="C9374" i="12"/>
  <c r="C9373" i="12"/>
  <c r="C9372" i="12"/>
  <c r="C9371" i="12"/>
  <c r="C9370" i="12"/>
  <c r="C9369" i="12"/>
  <c r="C9368" i="12"/>
  <c r="C9367" i="12"/>
  <c r="C9366" i="12"/>
  <c r="C9365" i="12"/>
  <c r="C9364" i="12"/>
  <c r="C9363" i="12"/>
  <c r="C9362" i="12"/>
  <c r="C9361" i="12"/>
  <c r="C5009" i="12"/>
  <c r="C5008" i="12"/>
  <c r="C5007" i="12"/>
  <c r="C5006" i="12"/>
  <c r="C5005" i="12"/>
  <c r="C5004" i="12"/>
  <c r="C6819" i="12"/>
  <c r="C9360" i="12"/>
  <c r="C9359" i="12"/>
  <c r="C9358" i="12"/>
  <c r="C7860" i="12"/>
  <c r="C2605" i="12"/>
  <c r="C2604" i="12"/>
  <c r="C7062" i="12"/>
  <c r="C7061" i="12"/>
  <c r="C7060" i="12"/>
  <c r="C7059" i="12"/>
  <c r="C7058" i="12"/>
  <c r="C7057" i="12"/>
  <c r="C3992" i="12"/>
  <c r="C3991" i="12"/>
  <c r="C3990" i="12"/>
  <c r="C7603" i="12"/>
  <c r="C5689" i="12"/>
  <c r="C5688" i="12"/>
  <c r="C6911" i="12"/>
  <c r="C6910" i="12"/>
  <c r="C6555" i="12"/>
  <c r="C8344" i="12"/>
  <c r="C8480" i="12"/>
  <c r="C4541" i="12"/>
  <c r="C4540" i="12"/>
  <c r="C3649" i="12"/>
  <c r="C3648" i="12"/>
  <c r="C3647" i="12"/>
  <c r="C3646" i="12"/>
  <c r="C3347" i="12"/>
  <c r="C10168" i="12"/>
  <c r="C3346" i="12"/>
  <c r="C3645" i="12"/>
  <c r="C3644" i="12"/>
  <c r="C3643" i="12"/>
  <c r="C3642" i="12"/>
  <c r="C3641" i="12"/>
  <c r="C5003" i="12"/>
  <c r="C5002" i="12"/>
  <c r="C5001" i="12"/>
  <c r="C312" i="12"/>
  <c r="C311" i="12"/>
  <c r="C310" i="12"/>
  <c r="C309" i="12"/>
  <c r="C308" i="12"/>
  <c r="C307" i="12"/>
  <c r="C306" i="12"/>
  <c r="C5000" i="12"/>
  <c r="C4999" i="12"/>
  <c r="C3989" i="12"/>
  <c r="C9032" i="12"/>
  <c r="C9031" i="12"/>
  <c r="C9030" i="12"/>
  <c r="C9029" i="12"/>
  <c r="C9028" i="12"/>
  <c r="C9027" i="12"/>
  <c r="C9026" i="12"/>
  <c r="C9025" i="12"/>
  <c r="C7859" i="12"/>
  <c r="C7858" i="12"/>
  <c r="C7857" i="12"/>
  <c r="C3345" i="12"/>
  <c r="C203" i="12"/>
  <c r="C202" i="12"/>
  <c r="C201" i="12"/>
  <c r="C5485" i="12"/>
  <c r="C1843" i="12"/>
  <c r="C6376" i="12"/>
  <c r="C6375" i="12"/>
  <c r="C6374" i="12"/>
  <c r="C6373" i="12"/>
  <c r="C8638" i="12"/>
  <c r="C8637" i="12"/>
  <c r="C6372" i="12"/>
  <c r="C7288" i="12"/>
  <c r="C3988" i="12"/>
  <c r="C3987" i="12"/>
  <c r="C3986" i="12"/>
  <c r="C3985" i="12"/>
  <c r="C5687" i="12"/>
  <c r="C3772" i="12"/>
  <c r="C3771" i="12"/>
  <c r="C3770" i="12"/>
  <c r="C3769" i="12"/>
  <c r="C3768" i="12"/>
  <c r="C3767" i="12"/>
  <c r="C3766" i="12"/>
  <c r="C7602" i="12"/>
  <c r="C4835" i="12"/>
  <c r="C8343" i="12"/>
  <c r="C8342" i="12"/>
  <c r="C10167" i="12"/>
  <c r="C3984" i="12"/>
  <c r="C305" i="12"/>
  <c r="C768" i="12"/>
  <c r="C8341" i="12"/>
  <c r="C7056" i="12"/>
  <c r="C3344" i="12"/>
  <c r="C3343" i="12"/>
  <c r="C3342" i="12"/>
  <c r="C3341" i="12"/>
  <c r="C3340" i="12"/>
  <c r="C6371" i="12"/>
  <c r="C1257" i="12"/>
  <c r="C1256" i="12"/>
  <c r="C3765" i="12"/>
  <c r="C5686" i="12"/>
  <c r="C5685" i="12"/>
  <c r="C5684" i="12"/>
  <c r="C5683" i="12"/>
  <c r="C5682" i="12"/>
  <c r="C5681" i="12"/>
  <c r="C5680" i="12"/>
  <c r="C5679" i="12"/>
  <c r="C7453" i="12"/>
  <c r="C7404" i="12"/>
  <c r="C4834" i="12"/>
  <c r="C6370" i="12"/>
  <c r="C6369" i="12"/>
  <c r="C3983" i="12"/>
  <c r="C4085" i="12"/>
  <c r="C6554" i="12"/>
  <c r="C6553" i="12"/>
  <c r="C2603" i="12"/>
  <c r="C5812" i="12"/>
  <c r="C7142" i="12"/>
  <c r="C7141" i="12"/>
  <c r="C9155" i="12"/>
  <c r="C8965" i="12"/>
  <c r="C6368" i="12"/>
  <c r="C2925" i="12"/>
  <c r="C2924" i="12"/>
  <c r="C3181" i="12"/>
  <c r="C4287" i="12"/>
  <c r="C4286" i="12"/>
  <c r="C28" i="12"/>
  <c r="C6984" i="12"/>
  <c r="C6983" i="12"/>
  <c r="C3982" i="12"/>
  <c r="C7856" i="12"/>
  <c r="C4998" i="12"/>
  <c r="C4997" i="12"/>
  <c r="C4996" i="12"/>
  <c r="C2923" i="12"/>
  <c r="C2922" i="12"/>
  <c r="C2921" i="12"/>
  <c r="C2920" i="12"/>
  <c r="C2919" i="12"/>
  <c r="C8340" i="12"/>
  <c r="C446" i="12"/>
  <c r="C445" i="12"/>
  <c r="C9812" i="12"/>
  <c r="C45" i="12"/>
  <c r="C44" i="12"/>
  <c r="C9811" i="12"/>
  <c r="C9810" i="12"/>
  <c r="C5123" i="12"/>
  <c r="C5122" i="12"/>
  <c r="C5121" i="12"/>
  <c r="C5120" i="12"/>
  <c r="C5119" i="12"/>
  <c r="C8339" i="12"/>
  <c r="C4539" i="12"/>
  <c r="C4538" i="12"/>
  <c r="C9357" i="12"/>
  <c r="C8338" i="12"/>
  <c r="C9809" i="12"/>
  <c r="C4537" i="12"/>
  <c r="C4536" i="12"/>
  <c r="C4535" i="12"/>
  <c r="C4534" i="12"/>
  <c r="C4533" i="12"/>
  <c r="C4532" i="12"/>
  <c r="C4531" i="12"/>
  <c r="C4530" i="12"/>
  <c r="C4529" i="12"/>
  <c r="C6367" i="12"/>
  <c r="C7192" i="12"/>
  <c r="C7191" i="12"/>
  <c r="C8636" i="12"/>
  <c r="C8635" i="12"/>
  <c r="C2918" i="12"/>
  <c r="C5118" i="12"/>
  <c r="C5117" i="12"/>
  <c r="C2917" i="12"/>
  <c r="C2916" i="12"/>
  <c r="C2915" i="12"/>
  <c r="C9024" i="12"/>
  <c r="C9023" i="12"/>
  <c r="C9022" i="12"/>
  <c r="C9021" i="12"/>
  <c r="C9020" i="12"/>
  <c r="C5678" i="12"/>
  <c r="C5677" i="12"/>
  <c r="C5676" i="12"/>
  <c r="C3302" i="12"/>
  <c r="C3301" i="12"/>
  <c r="C3300" i="12"/>
  <c r="C3299" i="12"/>
  <c r="C3298" i="12"/>
  <c r="C3297" i="12"/>
  <c r="C3296" i="12"/>
  <c r="C3295" i="12"/>
  <c r="C3294" i="12"/>
  <c r="C5675" i="12"/>
  <c r="C5674" i="12"/>
  <c r="C5673" i="12"/>
  <c r="C5811" i="12"/>
  <c r="C5810" i="12"/>
  <c r="C3764" i="12"/>
  <c r="C3763" i="12"/>
  <c r="C3762" i="12"/>
  <c r="C7601" i="12"/>
  <c r="C7600" i="12"/>
  <c r="C7599" i="12"/>
  <c r="C7598" i="12"/>
  <c r="C7597" i="12"/>
  <c r="C7596" i="12"/>
  <c r="C7595" i="12"/>
  <c r="C7594" i="12"/>
  <c r="C9917" i="12"/>
  <c r="C9916" i="12"/>
  <c r="C8964" i="12"/>
  <c r="C3965" i="12"/>
  <c r="C8634" i="12"/>
  <c r="C7367" i="12"/>
  <c r="C200" i="12"/>
  <c r="C199" i="12"/>
  <c r="C7366" i="12"/>
  <c r="C7365" i="12"/>
  <c r="C7364" i="12"/>
  <c r="C7363" i="12"/>
  <c r="C7362" i="12"/>
  <c r="C7361" i="12"/>
  <c r="C7360" i="12"/>
  <c r="C7359" i="12"/>
  <c r="C10166" i="12"/>
  <c r="C2577" i="12"/>
  <c r="C2576" i="12"/>
  <c r="C2575" i="12"/>
  <c r="C2574" i="12"/>
  <c r="C2573" i="12"/>
  <c r="C1842" i="12"/>
  <c r="C1841" i="12"/>
  <c r="C1840" i="12"/>
  <c r="C1839" i="12"/>
  <c r="C1838" i="12"/>
  <c r="C1837" i="12"/>
  <c r="C1836" i="12"/>
  <c r="C1835" i="12"/>
  <c r="C1834" i="12"/>
  <c r="C1833" i="12"/>
  <c r="C1832" i="12"/>
  <c r="C1831" i="12"/>
  <c r="C1830" i="12"/>
  <c r="C1829" i="12"/>
  <c r="C1828" i="12"/>
  <c r="C1827" i="12"/>
  <c r="C1826" i="12"/>
  <c r="C1825" i="12"/>
  <c r="C1824" i="12"/>
  <c r="C1823" i="12"/>
  <c r="C4105" i="12"/>
  <c r="C1822" i="12"/>
  <c r="C1821" i="12"/>
  <c r="C1820" i="12"/>
  <c r="C1819" i="12"/>
  <c r="C2383" i="12"/>
  <c r="C2382" i="12"/>
  <c r="C2381" i="12"/>
  <c r="C2380" i="12"/>
  <c r="C1818" i="12"/>
  <c r="C1817" i="12"/>
  <c r="C1816" i="12"/>
  <c r="C1815" i="12"/>
  <c r="C1814" i="12"/>
  <c r="C1813" i="12"/>
  <c r="C1812" i="12"/>
  <c r="C1811" i="12"/>
  <c r="C1810" i="12"/>
  <c r="C1809" i="12"/>
  <c r="C1808" i="12"/>
  <c r="C1807" i="12"/>
  <c r="C1806" i="12"/>
  <c r="C1805" i="12"/>
  <c r="C2379" i="12"/>
  <c r="C2378" i="12"/>
  <c r="C2377" i="12"/>
  <c r="C2376" i="12"/>
  <c r="C2375" i="12"/>
  <c r="C2374" i="12"/>
  <c r="C2373" i="12"/>
  <c r="C2372" i="12"/>
  <c r="C2371" i="12"/>
  <c r="C2370" i="12"/>
  <c r="C2369" i="12"/>
  <c r="C2368" i="12"/>
  <c r="C2367" i="12"/>
  <c r="C2366" i="12"/>
  <c r="C2365" i="12"/>
  <c r="C2364" i="12"/>
  <c r="C2363" i="12"/>
  <c r="C2362" i="12"/>
  <c r="C2361" i="12"/>
  <c r="C2360" i="12"/>
  <c r="C2359" i="12"/>
  <c r="C2358" i="12"/>
  <c r="C2357" i="12"/>
  <c r="C2356" i="12"/>
  <c r="C2355" i="12"/>
  <c r="C2354" i="12"/>
  <c r="C2353" i="12"/>
  <c r="C2352" i="12"/>
  <c r="C2351" i="12"/>
  <c r="C2350" i="12"/>
  <c r="C2349" i="12"/>
  <c r="C2348" i="12"/>
  <c r="C2347" i="12"/>
  <c r="C2346" i="12"/>
  <c r="C2345" i="12"/>
  <c r="C2344" i="12"/>
  <c r="C2343" i="12"/>
  <c r="C2342" i="12"/>
  <c r="C3339" i="12"/>
  <c r="C5672" i="12"/>
  <c r="C8963" i="12"/>
  <c r="C27" i="12"/>
  <c r="C588" i="12"/>
  <c r="C7982" i="12"/>
  <c r="C7981" i="12"/>
  <c r="C7980" i="12"/>
  <c r="C7979" i="12"/>
  <c r="C7978" i="12"/>
  <c r="C7977" i="12"/>
  <c r="C7976" i="12"/>
  <c r="C161" i="12"/>
  <c r="C7140" i="12"/>
  <c r="C7139" i="12"/>
  <c r="C587" i="12"/>
  <c r="C586" i="12"/>
  <c r="C444" i="12"/>
  <c r="C443" i="12"/>
  <c r="C6869" i="12"/>
  <c r="C1804" i="12"/>
  <c r="C1803" i="12"/>
  <c r="C5809" i="12"/>
  <c r="C5808" i="12"/>
  <c r="C5807" i="12"/>
  <c r="C5806" i="12"/>
  <c r="C5805" i="12"/>
  <c r="C5804" i="12"/>
  <c r="C5803" i="12"/>
  <c r="C5802" i="12"/>
  <c r="C5801" i="12"/>
  <c r="C7593" i="12"/>
  <c r="C6842" i="12"/>
  <c r="C6841" i="12"/>
  <c r="C6840" i="12"/>
  <c r="C7592" i="12"/>
  <c r="C62" i="12"/>
  <c r="C61" i="12"/>
  <c r="C304" i="12"/>
  <c r="C198" i="12"/>
  <c r="C7758" i="12"/>
  <c r="C5800" i="12"/>
  <c r="C8633" i="12"/>
  <c r="C8632" i="12"/>
  <c r="C8631" i="12"/>
  <c r="C8630" i="12"/>
  <c r="C8629" i="12"/>
  <c r="C8628" i="12"/>
  <c r="C8627" i="12"/>
  <c r="C8626" i="12"/>
  <c r="C8625" i="12"/>
  <c r="C8624" i="12"/>
  <c r="C8623" i="12"/>
  <c r="C8622" i="12"/>
  <c r="C8621" i="12"/>
  <c r="C8620" i="12"/>
  <c r="C8619" i="12"/>
  <c r="C8618" i="12"/>
  <c r="C8617" i="12"/>
  <c r="C8616" i="12"/>
  <c r="C8615" i="12"/>
  <c r="C8614" i="12"/>
  <c r="C8613" i="12"/>
  <c r="C8612" i="12"/>
  <c r="C8611" i="12"/>
  <c r="C8610" i="12"/>
  <c r="C8609" i="12"/>
  <c r="C8608" i="12"/>
  <c r="C8607" i="12"/>
  <c r="C8606" i="12"/>
  <c r="C8605" i="12"/>
  <c r="C8604" i="12"/>
  <c r="C8603" i="12"/>
  <c r="C8602" i="12"/>
  <c r="C8601" i="12"/>
  <c r="C8600" i="12"/>
  <c r="C8599" i="12"/>
  <c r="C8598" i="12"/>
  <c r="C8597" i="12"/>
  <c r="C8596" i="12"/>
  <c r="C8595" i="12"/>
  <c r="C8594" i="12"/>
  <c r="C8593" i="12"/>
  <c r="C8592" i="12"/>
  <c r="C8591" i="12"/>
  <c r="C8590" i="12"/>
  <c r="C8589" i="12"/>
  <c r="C8588" i="12"/>
  <c r="C8587" i="12"/>
  <c r="C8586" i="12"/>
  <c r="C8585" i="12"/>
  <c r="C8584" i="12"/>
  <c r="C8583" i="12"/>
  <c r="C8582" i="12"/>
  <c r="C8581" i="12"/>
  <c r="C8580" i="12"/>
  <c r="C8579" i="12"/>
  <c r="C8578" i="12"/>
  <c r="C8577" i="12"/>
  <c r="C8576" i="12"/>
  <c r="C8575" i="12"/>
  <c r="C8574" i="12"/>
  <c r="C8573" i="12"/>
  <c r="C8572" i="12"/>
  <c r="C1802" i="12"/>
  <c r="C442" i="12"/>
  <c r="C441" i="12"/>
  <c r="C9126" i="12"/>
  <c r="C9125" i="12"/>
  <c r="C9124" i="12"/>
  <c r="C9123" i="12"/>
  <c r="C9122" i="12"/>
  <c r="C9121" i="12"/>
  <c r="C9120" i="12"/>
  <c r="C9119" i="12"/>
  <c r="C9118" i="12"/>
  <c r="C9117" i="12"/>
  <c r="C9116" i="12"/>
  <c r="C9115" i="12"/>
  <c r="C9114" i="12"/>
  <c r="C9113" i="12"/>
  <c r="C9112" i="12"/>
  <c r="C9111" i="12"/>
  <c r="C9110" i="12"/>
  <c r="C9109" i="12"/>
  <c r="C9108" i="12"/>
  <c r="C9107" i="12"/>
  <c r="C9106" i="12"/>
  <c r="C9105" i="12"/>
  <c r="C9104" i="12"/>
  <c r="C9103" i="12"/>
  <c r="C9102" i="12"/>
  <c r="C9101" i="12"/>
  <c r="C9100" i="12"/>
  <c r="C9099" i="12"/>
  <c r="C9356" i="12"/>
  <c r="C9355" i="12"/>
  <c r="C9354" i="12"/>
  <c r="C9353" i="12"/>
  <c r="C8571" i="12"/>
  <c r="C8570" i="12"/>
  <c r="C8569" i="12"/>
  <c r="C5116" i="12"/>
  <c r="C8568" i="12"/>
  <c r="C8567" i="12"/>
  <c r="C8566" i="12"/>
  <c r="C8565" i="12"/>
  <c r="C8564" i="12"/>
  <c r="C8563" i="12"/>
  <c r="C9808" i="12"/>
  <c r="C8140" i="12"/>
  <c r="C8139" i="12"/>
  <c r="C8138" i="12"/>
  <c r="C8137" i="12"/>
  <c r="C8136" i="12"/>
  <c r="C8135" i="12"/>
  <c r="C8134" i="12"/>
  <c r="C8133" i="12"/>
  <c r="C8132" i="12"/>
  <c r="C8131" i="12"/>
  <c r="C8130" i="12"/>
  <c r="C8129" i="12"/>
  <c r="C8128" i="12"/>
  <c r="C8127" i="12"/>
  <c r="C8126" i="12"/>
  <c r="C8125" i="12"/>
  <c r="C8124" i="12"/>
  <c r="C8123" i="12"/>
  <c r="C8122" i="12"/>
  <c r="C8121" i="12"/>
  <c r="C8120" i="12"/>
  <c r="C8119" i="12"/>
  <c r="C8118" i="12"/>
  <c r="C8117" i="12"/>
  <c r="C8116" i="12"/>
  <c r="C8115" i="12"/>
  <c r="C8114" i="12"/>
  <c r="C8113" i="12"/>
  <c r="C8112" i="12"/>
  <c r="C8111" i="12"/>
  <c r="C8110" i="12"/>
  <c r="C8109" i="12"/>
  <c r="C8108" i="12"/>
  <c r="C8107" i="12"/>
  <c r="C8106" i="12"/>
  <c r="C8105" i="12"/>
  <c r="C8104" i="12"/>
  <c r="C9352" i="12"/>
  <c r="C9351" i="12"/>
  <c r="C9350" i="12"/>
  <c r="C9349" i="12"/>
  <c r="C9348" i="12"/>
  <c r="C9347" i="12"/>
  <c r="C9346" i="12"/>
  <c r="C9345" i="12"/>
  <c r="C9344" i="12"/>
  <c r="C9343" i="12"/>
  <c r="C9342" i="12"/>
  <c r="C9341" i="12"/>
  <c r="C9340" i="12"/>
  <c r="C9339" i="12"/>
  <c r="C9338" i="12"/>
  <c r="C9337" i="12"/>
  <c r="C9336" i="12"/>
  <c r="C9335" i="12"/>
  <c r="C9334" i="12"/>
  <c r="C9333" i="12"/>
  <c r="C9332" i="12"/>
  <c r="C9331" i="12"/>
  <c r="C9330" i="12"/>
  <c r="C9329" i="12"/>
  <c r="C9328" i="12"/>
  <c r="C9327" i="12"/>
  <c r="C9326" i="12"/>
  <c r="C9325" i="12"/>
  <c r="C9324" i="12"/>
  <c r="C9323" i="12"/>
  <c r="C9322" i="12"/>
  <c r="C9321" i="12"/>
  <c r="C9320" i="12"/>
  <c r="C9319" i="12"/>
  <c r="C9318" i="12"/>
  <c r="C9317" i="12"/>
  <c r="C9316" i="12"/>
  <c r="C9315" i="12"/>
  <c r="C9314" i="12"/>
  <c r="C9313" i="12"/>
  <c r="C9312" i="12"/>
  <c r="C9311" i="12"/>
  <c r="C9310" i="12"/>
  <c r="C9309" i="12"/>
  <c r="C9308" i="12"/>
  <c r="C9307" i="12"/>
  <c r="C9306" i="12"/>
  <c r="C9305" i="12"/>
  <c r="C9304" i="12"/>
  <c r="C9303" i="12"/>
  <c r="C9302" i="12"/>
  <c r="C9301" i="12"/>
  <c r="C9300" i="12"/>
  <c r="C9299" i="12"/>
  <c r="C9298" i="12"/>
  <c r="C9297" i="12"/>
  <c r="C9296" i="12"/>
  <c r="C9295" i="12"/>
  <c r="C9294" i="12"/>
  <c r="C9293" i="12"/>
  <c r="C9292" i="12"/>
  <c r="C9291" i="12"/>
  <c r="C9290" i="12"/>
  <c r="C9289" i="12"/>
  <c r="C9288" i="12"/>
  <c r="C8562" i="12"/>
  <c r="C8561" i="12"/>
  <c r="C8560" i="12"/>
  <c r="C7591" i="12"/>
  <c r="C7590" i="12"/>
  <c r="C7589" i="12"/>
  <c r="C7588" i="12"/>
  <c r="C7587" i="12"/>
  <c r="C7586" i="12"/>
  <c r="C7585" i="12"/>
  <c r="C7584" i="12"/>
  <c r="C7583" i="12"/>
  <c r="C7582" i="12"/>
  <c r="C7581" i="12"/>
  <c r="C7580" i="12"/>
  <c r="C7579" i="12"/>
  <c r="C7578" i="12"/>
  <c r="C7577" i="12"/>
  <c r="C7576" i="12"/>
  <c r="C7575" i="12"/>
  <c r="C7574" i="12"/>
  <c r="C7573" i="12"/>
  <c r="C7572" i="12"/>
  <c r="C7571" i="12"/>
  <c r="C7570" i="12"/>
  <c r="C7569" i="12"/>
  <c r="C7568" i="12"/>
  <c r="C7567" i="12"/>
  <c r="C7566" i="12"/>
  <c r="C7565" i="12"/>
  <c r="C7564" i="12"/>
  <c r="C7563" i="12"/>
  <c r="C7562" i="12"/>
  <c r="C7561" i="12"/>
  <c r="C7560" i="12"/>
  <c r="C7559" i="12"/>
  <c r="C7558" i="12"/>
  <c r="C7557" i="12"/>
  <c r="C7556" i="12"/>
  <c r="C7555" i="12"/>
  <c r="C7554" i="12"/>
  <c r="C7553" i="12"/>
  <c r="C7552" i="12"/>
  <c r="C7551" i="12"/>
  <c r="C7550" i="12"/>
  <c r="C7549" i="12"/>
  <c r="C7548" i="12"/>
  <c r="C7547" i="12"/>
  <c r="C7546" i="12"/>
  <c r="C7545" i="12"/>
  <c r="C7544" i="12"/>
  <c r="C7543" i="12"/>
  <c r="C7542" i="12"/>
  <c r="C7541" i="12"/>
  <c r="C7540" i="12"/>
  <c r="C7539" i="12"/>
  <c r="C7538" i="12"/>
  <c r="C7537" i="12"/>
  <c r="C7536" i="12"/>
  <c r="C7535" i="12"/>
  <c r="C7534" i="12"/>
  <c r="C7533" i="12"/>
  <c r="C7532" i="12"/>
  <c r="C9287" i="12"/>
  <c r="C9286" i="12"/>
  <c r="C9285" i="12"/>
  <c r="C9284" i="12"/>
  <c r="C9283" i="12"/>
  <c r="C9282" i="12"/>
  <c r="C9281" i="12"/>
  <c r="C9280" i="12"/>
  <c r="C8559" i="12"/>
  <c r="C5671" i="12"/>
  <c r="C5670" i="12"/>
  <c r="C5669" i="12"/>
  <c r="C5668" i="12"/>
  <c r="C5667" i="12"/>
  <c r="C5666" i="12"/>
  <c r="C5665" i="12"/>
  <c r="C5664" i="12"/>
  <c r="C5663" i="12"/>
  <c r="C5662" i="12"/>
  <c r="C9807" i="12"/>
  <c r="C4528" i="12"/>
  <c r="C4527" i="12"/>
  <c r="C4526" i="12"/>
  <c r="C4525" i="12"/>
  <c r="C4524" i="12"/>
  <c r="C4523" i="12"/>
  <c r="C9806" i="12"/>
  <c r="C9805" i="12"/>
  <c r="C9804" i="12"/>
  <c r="C9803" i="12"/>
  <c r="C4995" i="12"/>
  <c r="C4994" i="12"/>
  <c r="C1801" i="12"/>
  <c r="C1800" i="12"/>
  <c r="C1799" i="12"/>
  <c r="C2253" i="12"/>
  <c r="C2252" i="12"/>
  <c r="C2251" i="12"/>
  <c r="C9802" i="12"/>
  <c r="C678" i="12"/>
  <c r="C8337" i="12"/>
  <c r="C7855" i="12"/>
  <c r="C10165" i="12"/>
  <c r="C8336" i="12"/>
  <c r="C4522" i="12"/>
  <c r="C4521" i="12"/>
  <c r="C4520" i="12"/>
  <c r="C4519" i="12"/>
  <c r="C8335" i="12"/>
  <c r="C8334" i="12"/>
  <c r="C8333" i="12"/>
  <c r="C8332" i="12"/>
  <c r="C8331" i="12"/>
  <c r="C8330" i="12"/>
  <c r="C8329" i="12"/>
  <c r="C8328" i="12"/>
  <c r="C8327" i="12"/>
  <c r="C8326" i="12"/>
  <c r="C8325" i="12"/>
  <c r="C8324" i="12"/>
  <c r="C8323" i="12"/>
  <c r="C10164" i="12"/>
  <c r="C6453" i="12"/>
  <c r="C33" i="12"/>
  <c r="C32" i="12"/>
  <c r="C31" i="12"/>
  <c r="C30" i="12"/>
  <c r="C29" i="12"/>
  <c r="C9279" i="12"/>
  <c r="C9278" i="12"/>
  <c r="C7190" i="12"/>
  <c r="C5661" i="12"/>
  <c r="C5660" i="12"/>
  <c r="C5659" i="12"/>
  <c r="C5658" i="12"/>
  <c r="C2914" i="12"/>
  <c r="C4787" i="12"/>
  <c r="C803" i="12"/>
  <c r="C767" i="12"/>
  <c r="C766" i="12"/>
  <c r="C765" i="12"/>
  <c r="C764" i="12"/>
  <c r="C763" i="12"/>
  <c r="C762" i="12"/>
  <c r="C761" i="12"/>
  <c r="C1636" i="12"/>
  <c r="C6982" i="12"/>
  <c r="C6981" i="12"/>
  <c r="C6980" i="12"/>
  <c r="C6979" i="12"/>
  <c r="C6978" i="12"/>
  <c r="C6977" i="12"/>
  <c r="C7189" i="12"/>
  <c r="C7975" i="12"/>
  <c r="C4786" i="12"/>
  <c r="C5657" i="12"/>
  <c r="C2341" i="12"/>
  <c r="C2340" i="12"/>
  <c r="C5656" i="12"/>
  <c r="C5655" i="12"/>
  <c r="C5654" i="12"/>
  <c r="C6585" i="12"/>
  <c r="C2913" i="12"/>
  <c r="C10163" i="12"/>
  <c r="C8322" i="12"/>
  <c r="C4207" i="12"/>
  <c r="C5934" i="12"/>
  <c r="C5933" i="12"/>
  <c r="C5932" i="12"/>
  <c r="C5931" i="12"/>
  <c r="C5930" i="12"/>
  <c r="C5929" i="12"/>
  <c r="C5928" i="12"/>
  <c r="C5927" i="12"/>
  <c r="C5926" i="12"/>
  <c r="C2912" i="12"/>
  <c r="C440" i="12"/>
  <c r="C8558" i="12"/>
  <c r="C9019" i="12"/>
  <c r="C7336" i="12"/>
  <c r="C677" i="12"/>
  <c r="C676" i="12"/>
  <c r="C2911" i="12"/>
  <c r="C2910" i="12"/>
  <c r="C2909" i="12"/>
  <c r="C2908" i="12"/>
  <c r="C2907" i="12"/>
  <c r="C2906" i="12"/>
  <c r="C2905" i="12"/>
  <c r="C2904" i="12"/>
  <c r="C2903" i="12"/>
  <c r="C2902" i="12"/>
  <c r="C2901" i="12"/>
  <c r="C2900" i="12"/>
  <c r="C9561" i="12"/>
  <c r="C9560" i="12"/>
  <c r="C7138" i="12"/>
  <c r="C6366" i="12"/>
  <c r="C2339" i="12"/>
  <c r="C7531" i="12"/>
  <c r="C7530" i="12"/>
  <c r="C7188" i="12"/>
  <c r="C8092" i="12"/>
  <c r="C7294" i="12"/>
  <c r="C7293" i="12"/>
  <c r="C7292" i="12"/>
  <c r="C7291" i="12"/>
  <c r="C5653" i="12"/>
  <c r="C5652" i="12"/>
  <c r="C5651" i="12"/>
  <c r="C5650" i="12"/>
  <c r="C5649" i="12"/>
  <c r="C5648" i="12"/>
  <c r="C5647" i="12"/>
  <c r="C5646" i="12"/>
  <c r="C5645" i="12"/>
  <c r="C5644" i="12"/>
  <c r="C5643" i="12"/>
  <c r="C6365" i="12"/>
  <c r="C6364" i="12"/>
  <c r="C10162" i="12"/>
  <c r="C10161" i="12"/>
  <c r="C10160" i="12"/>
  <c r="C3273" i="12"/>
  <c r="C3272" i="12"/>
  <c r="C3271" i="12"/>
  <c r="C3270" i="12"/>
  <c r="C3269" i="12"/>
  <c r="C3268" i="12"/>
  <c r="C3267" i="12"/>
  <c r="C3266" i="12"/>
  <c r="C3265" i="12"/>
  <c r="C3264" i="12"/>
  <c r="C3263" i="12"/>
  <c r="C3262" i="12"/>
  <c r="C3261" i="12"/>
  <c r="C3260" i="12"/>
  <c r="C3259" i="12"/>
  <c r="C3258" i="12"/>
  <c r="C7529" i="12"/>
  <c r="C197" i="12"/>
  <c r="C6909" i="12"/>
  <c r="C7137" i="12"/>
  <c r="C6719" i="12"/>
  <c r="C6718" i="12"/>
  <c r="C6717" i="12"/>
  <c r="C6716" i="12"/>
  <c r="C6715" i="12"/>
  <c r="C8321" i="12"/>
  <c r="C4450" i="12"/>
  <c r="C4449" i="12"/>
  <c r="C4448" i="12"/>
  <c r="C4447" i="12"/>
  <c r="C4446" i="12"/>
  <c r="C4445" i="12"/>
  <c r="C4444" i="12"/>
  <c r="C2899" i="12"/>
  <c r="C2898" i="12"/>
  <c r="C2897" i="12"/>
  <c r="C2896" i="12"/>
  <c r="C2895" i="12"/>
  <c r="C3338" i="12"/>
  <c r="C1798" i="12"/>
  <c r="C1797" i="12"/>
  <c r="C1796" i="12"/>
  <c r="C1795" i="12"/>
  <c r="C4518" i="12"/>
  <c r="C8557" i="12"/>
  <c r="C103" i="12"/>
  <c r="C4108" i="12"/>
  <c r="C4076" i="12"/>
  <c r="C5115" i="12"/>
  <c r="C4075" i="12"/>
  <c r="C4074" i="12"/>
  <c r="C585" i="12"/>
  <c r="C584" i="12"/>
  <c r="C583" i="12"/>
  <c r="C582" i="12"/>
  <c r="C581" i="12"/>
  <c r="C4119" i="12"/>
  <c r="C4107" i="12"/>
  <c r="C439" i="12"/>
  <c r="C802" i="12"/>
  <c r="C801" i="12"/>
  <c r="C800" i="12"/>
  <c r="C799" i="12"/>
  <c r="C798" i="12"/>
  <c r="C797" i="12"/>
  <c r="C796" i="12"/>
  <c r="C3257" i="12"/>
  <c r="C3256" i="12"/>
  <c r="C438" i="12"/>
  <c r="C437" i="12"/>
  <c r="C436" i="12"/>
  <c r="C435" i="12"/>
  <c r="C434" i="12"/>
  <c r="C433" i="12"/>
  <c r="C3314" i="12"/>
  <c r="C2894" i="12"/>
  <c r="C2893" i="12"/>
  <c r="C2892" i="12"/>
  <c r="C2891" i="12"/>
  <c r="C2890" i="12"/>
  <c r="C2889" i="12"/>
  <c r="C2888" i="12"/>
  <c r="C2887" i="12"/>
  <c r="C2886" i="12"/>
  <c r="C2885" i="12"/>
  <c r="C2884" i="12"/>
  <c r="C2883" i="12"/>
  <c r="C519" i="12"/>
  <c r="C518" i="12"/>
  <c r="C517" i="12"/>
  <c r="C516" i="12"/>
  <c r="C9644" i="12"/>
  <c r="C6584" i="12"/>
  <c r="C6583" i="12"/>
  <c r="C6582" i="12"/>
  <c r="C9643" i="12"/>
  <c r="C3223" i="12"/>
  <c r="C3222" i="12"/>
  <c r="C3221" i="12"/>
  <c r="C3220" i="12"/>
  <c r="C3219" i="12"/>
  <c r="C3218" i="12"/>
  <c r="C3217" i="12"/>
  <c r="C1794" i="12"/>
  <c r="C8055" i="12"/>
  <c r="C3216" i="12"/>
  <c r="C3215" i="12"/>
  <c r="C3214" i="12"/>
  <c r="C3213" i="12"/>
  <c r="C3212" i="12"/>
  <c r="C3211" i="12"/>
  <c r="C3210" i="12"/>
  <c r="C3209" i="12"/>
  <c r="C3208" i="12"/>
  <c r="C3207" i="12"/>
  <c r="C3206" i="12"/>
  <c r="C3205" i="12"/>
  <c r="C3204" i="12"/>
  <c r="C3203" i="12"/>
  <c r="C3202" i="12"/>
  <c r="C3201" i="12"/>
  <c r="C3200" i="12"/>
  <c r="C3199" i="12"/>
  <c r="C3198" i="12"/>
  <c r="C3197" i="12"/>
  <c r="C2882" i="12"/>
  <c r="C2881" i="12"/>
  <c r="C2880" i="12"/>
  <c r="C3196" i="12"/>
  <c r="C3195" i="12"/>
  <c r="C3194" i="12"/>
  <c r="C3193" i="12"/>
  <c r="C3192" i="12"/>
  <c r="C3191" i="12"/>
  <c r="C3190" i="12"/>
  <c r="C3189" i="12"/>
  <c r="C3188" i="12"/>
  <c r="C8320" i="12"/>
  <c r="C3187" i="12"/>
  <c r="C3186" i="12"/>
  <c r="C432" i="12"/>
  <c r="C431" i="12"/>
  <c r="C430" i="12"/>
  <c r="C429" i="12"/>
  <c r="C428" i="12"/>
  <c r="C427" i="12"/>
  <c r="C426" i="12"/>
  <c r="C425" i="12"/>
  <c r="C6976" i="12"/>
  <c r="C6975" i="12"/>
  <c r="C2582" i="12"/>
  <c r="C231" i="12"/>
  <c r="C8556" i="12"/>
  <c r="C10159" i="12"/>
  <c r="C8319" i="12"/>
  <c r="C2250" i="12"/>
  <c r="C4206" i="12"/>
  <c r="C4335" i="12"/>
  <c r="C7187" i="12"/>
  <c r="C4205" i="12"/>
  <c r="C4204" i="12"/>
  <c r="C10241" i="12"/>
  <c r="C7974" i="12"/>
  <c r="C6908" i="12"/>
  <c r="C4993" i="12"/>
  <c r="C4992" i="12"/>
  <c r="C4991" i="12"/>
  <c r="C7186" i="12"/>
  <c r="C6974" i="12"/>
  <c r="C6973" i="12"/>
  <c r="C3964" i="12"/>
  <c r="C4401" i="12"/>
  <c r="C6363" i="12"/>
  <c r="C8103" i="12"/>
  <c r="C8102" i="12"/>
  <c r="C2879" i="12"/>
  <c r="C2878" i="12"/>
  <c r="C2877" i="12"/>
  <c r="C110" i="12"/>
  <c r="C6362" i="12"/>
  <c r="C6361" i="12"/>
  <c r="C6360" i="12"/>
  <c r="C6359" i="12"/>
  <c r="C6358" i="12"/>
  <c r="C6357" i="12"/>
  <c r="C6356" i="12"/>
  <c r="C6355" i="12"/>
  <c r="C6354" i="12"/>
  <c r="C6353" i="12"/>
  <c r="C1255" i="12"/>
  <c r="C424" i="12"/>
  <c r="C6352" i="12"/>
  <c r="C6351" i="12"/>
  <c r="C6350" i="12"/>
  <c r="C6349" i="12"/>
  <c r="C6348" i="12"/>
  <c r="C8555" i="12"/>
  <c r="C8554" i="12"/>
  <c r="C8553" i="12"/>
  <c r="C4130" i="12"/>
  <c r="C4129" i="12"/>
  <c r="C6347" i="12"/>
  <c r="C6346" i="12"/>
  <c r="C6345" i="12"/>
  <c r="C6344" i="12"/>
  <c r="C303" i="12"/>
  <c r="C302" i="12"/>
  <c r="C301" i="12"/>
  <c r="C300" i="12"/>
  <c r="C299" i="12"/>
  <c r="C9154" i="12"/>
  <c r="C9153" i="12"/>
  <c r="C5642" i="12"/>
  <c r="C5641" i="12"/>
  <c r="C5640" i="12"/>
  <c r="C5639" i="12"/>
  <c r="C9801" i="12"/>
  <c r="C8318" i="12"/>
  <c r="C298" i="12"/>
  <c r="C297" i="12"/>
  <c r="C296" i="12"/>
  <c r="C295" i="12"/>
  <c r="C294" i="12"/>
  <c r="C9277" i="12"/>
  <c r="C9559" i="12"/>
  <c r="C9558" i="12"/>
  <c r="C9557" i="12"/>
  <c r="C9800" i="12"/>
  <c r="C5638" i="12"/>
  <c r="C5637" i="12"/>
  <c r="C5636" i="12"/>
  <c r="C5635" i="12"/>
  <c r="C5634" i="12"/>
  <c r="C5633" i="12"/>
  <c r="C5632" i="12"/>
  <c r="C5631" i="12"/>
  <c r="C5630" i="12"/>
  <c r="C5629" i="12"/>
  <c r="C5628" i="12"/>
  <c r="C423" i="12"/>
  <c r="C422" i="12"/>
  <c r="C421" i="12"/>
  <c r="C6343" i="12"/>
  <c r="C6342" i="12"/>
  <c r="C6809" i="12"/>
  <c r="C293" i="12"/>
  <c r="C292" i="12"/>
  <c r="C291" i="12"/>
  <c r="C290" i="12"/>
  <c r="C5114" i="12"/>
  <c r="C6642" i="12"/>
  <c r="C6641" i="12"/>
  <c r="C6640" i="12"/>
  <c r="C6639" i="12"/>
  <c r="C6638" i="12"/>
  <c r="C6637" i="12"/>
  <c r="C6636" i="12"/>
  <c r="C2876" i="12"/>
  <c r="C2875" i="12"/>
  <c r="C2874" i="12"/>
  <c r="C2873" i="12"/>
  <c r="C2872" i="12"/>
  <c r="C2871" i="12"/>
  <c r="C2870" i="12"/>
  <c r="C2869" i="12"/>
  <c r="C2868" i="12"/>
  <c r="C2867" i="12"/>
  <c r="C2866" i="12"/>
  <c r="C2865" i="12"/>
  <c r="C2864" i="12"/>
  <c r="C2863" i="12"/>
  <c r="C2862" i="12"/>
  <c r="C2861" i="12"/>
  <c r="C2860" i="12"/>
  <c r="C2859" i="12"/>
  <c r="C2858" i="12"/>
  <c r="C2857" i="12"/>
  <c r="C2856" i="12"/>
  <c r="C2855" i="12"/>
  <c r="C2854" i="12"/>
  <c r="C2853" i="12"/>
  <c r="C2852" i="12"/>
  <c r="C2851" i="12"/>
  <c r="C6839" i="12"/>
  <c r="C6838" i="12"/>
  <c r="C6837" i="12"/>
  <c r="C6836" i="12"/>
  <c r="C8317" i="12"/>
  <c r="C420" i="12"/>
  <c r="C6341" i="12"/>
  <c r="C6340" i="12"/>
  <c r="C6339" i="12"/>
  <c r="C6338" i="12"/>
  <c r="C6337" i="12"/>
  <c r="C6336" i="12"/>
  <c r="C289" i="12"/>
  <c r="C288" i="12"/>
  <c r="C6335" i="12"/>
  <c r="C6334" i="12"/>
  <c r="C6333" i="12"/>
  <c r="C6332" i="12"/>
  <c r="C6331" i="12"/>
  <c r="C4443" i="12"/>
  <c r="C4442" i="12"/>
  <c r="C4441" i="12"/>
  <c r="C1254" i="12"/>
  <c r="C1253" i="12"/>
  <c r="C1252" i="12"/>
  <c r="C1251" i="12"/>
  <c r="C6330" i="12"/>
  <c r="C6329" i="12"/>
  <c r="C6328" i="12"/>
  <c r="C6327" i="12"/>
  <c r="C6326" i="12"/>
  <c r="C6325" i="12"/>
  <c r="C6324" i="12"/>
  <c r="C6323" i="12"/>
  <c r="C6322" i="12"/>
  <c r="C6321" i="12"/>
  <c r="C6320" i="12"/>
  <c r="C6319" i="12"/>
  <c r="C6318" i="12"/>
  <c r="C6317" i="12"/>
  <c r="C6316" i="12"/>
  <c r="C6315" i="12"/>
  <c r="C6314" i="12"/>
  <c r="C6313" i="12"/>
  <c r="C6312" i="12"/>
  <c r="C6311" i="12"/>
  <c r="C6310" i="12"/>
  <c r="C6309" i="12"/>
  <c r="C6308" i="12"/>
  <c r="C6307" i="12"/>
  <c r="C6306" i="12"/>
  <c r="C6305" i="12"/>
  <c r="C6304" i="12"/>
  <c r="C6303" i="12"/>
  <c r="C6302" i="12"/>
  <c r="C6301" i="12"/>
  <c r="C6300" i="12"/>
  <c r="C6299" i="12"/>
  <c r="C6298" i="12"/>
  <c r="C6297" i="12"/>
  <c r="C6296" i="12"/>
  <c r="C6295" i="12"/>
  <c r="C6294" i="12"/>
  <c r="C6293" i="12"/>
  <c r="C6292" i="12"/>
  <c r="C6291" i="12"/>
  <c r="C6290" i="12"/>
  <c r="C6289" i="12"/>
  <c r="C6288" i="12"/>
  <c r="C6287" i="12"/>
  <c r="C6286" i="12"/>
  <c r="C6285" i="12"/>
  <c r="C6284" i="12"/>
  <c r="C6283" i="12"/>
  <c r="C6282" i="12"/>
  <c r="C6281" i="12"/>
  <c r="C6280" i="12"/>
  <c r="C6279" i="12"/>
  <c r="C6278" i="12"/>
  <c r="C6277" i="12"/>
  <c r="C6276" i="12"/>
  <c r="C6275" i="12"/>
  <c r="C6274" i="12"/>
  <c r="C6273" i="12"/>
  <c r="C6272" i="12"/>
  <c r="C6271" i="12"/>
  <c r="C6270" i="12"/>
  <c r="C6269" i="12"/>
  <c r="C6268" i="12"/>
  <c r="C6267" i="12"/>
  <c r="C6266" i="12"/>
  <c r="C6265" i="12"/>
  <c r="C6264" i="12"/>
  <c r="C6263" i="12"/>
  <c r="C6262" i="12"/>
  <c r="C6261" i="12"/>
  <c r="C6260" i="12"/>
  <c r="C6259" i="12"/>
  <c r="C6258" i="12"/>
  <c r="C6257" i="12"/>
  <c r="C6256" i="12"/>
  <c r="C6255" i="12"/>
  <c r="C6254" i="12"/>
  <c r="C6253" i="12"/>
  <c r="C6252" i="12"/>
  <c r="C6251" i="12"/>
  <c r="C6250" i="12"/>
  <c r="C9152" i="12"/>
  <c r="C9151" i="12"/>
  <c r="C6249" i="12"/>
  <c r="C6248" i="12"/>
  <c r="C6247" i="12"/>
  <c r="C6246" i="12"/>
  <c r="C6245" i="12"/>
  <c r="C6244" i="12"/>
  <c r="C6243" i="12"/>
  <c r="C6242" i="12"/>
  <c r="C6241" i="12"/>
  <c r="C6240" i="12"/>
  <c r="C6239" i="12"/>
  <c r="C6238" i="12"/>
  <c r="C6237" i="12"/>
  <c r="C6236" i="12"/>
  <c r="C6235" i="12"/>
  <c r="C6234" i="12"/>
  <c r="C6233" i="12"/>
  <c r="C6232" i="12"/>
  <c r="C6231" i="12"/>
  <c r="C6230" i="12"/>
  <c r="C6229" i="12"/>
  <c r="C6228" i="12"/>
  <c r="C6227" i="12"/>
  <c r="C6226" i="12"/>
  <c r="C6225" i="12"/>
  <c r="C6224" i="12"/>
  <c r="C6223" i="12"/>
  <c r="C6222" i="12"/>
  <c r="C6221" i="12"/>
  <c r="C6220" i="12"/>
  <c r="C6219" i="12"/>
  <c r="C2850" i="12"/>
  <c r="C6218" i="12"/>
  <c r="C6217" i="12"/>
  <c r="C6216" i="12"/>
  <c r="C9276" i="12"/>
  <c r="C9275" i="12"/>
  <c r="C9274" i="12"/>
  <c r="C9273" i="12"/>
  <c r="C1250" i="12"/>
  <c r="C1249" i="12"/>
  <c r="C1248" i="12"/>
  <c r="C1247" i="12"/>
  <c r="C1246" i="12"/>
  <c r="C1245" i="12"/>
  <c r="C1244" i="12"/>
  <c r="C1243" i="12"/>
  <c r="C1242" i="12"/>
  <c r="C1241" i="12"/>
  <c r="C1240" i="12"/>
  <c r="C1239" i="12"/>
  <c r="C1238" i="12"/>
  <c r="C1237" i="12"/>
  <c r="C1236" i="12"/>
  <c r="C644" i="12"/>
  <c r="C10129" i="12"/>
  <c r="C10128" i="12"/>
  <c r="C10127" i="12"/>
  <c r="C10126" i="12"/>
  <c r="C10125" i="12"/>
  <c r="C10124" i="12"/>
  <c r="C7528" i="12"/>
  <c r="C4745" i="12"/>
  <c r="C4744" i="12"/>
  <c r="C4743" i="12"/>
  <c r="C4742" i="12"/>
  <c r="C4741" i="12"/>
  <c r="C4740" i="12"/>
  <c r="C4739" i="12"/>
  <c r="C2849" i="12"/>
  <c r="C2848" i="12"/>
  <c r="C287" i="12"/>
  <c r="C286" i="12"/>
  <c r="C285" i="12"/>
  <c r="C284" i="12"/>
  <c r="C283" i="12"/>
  <c r="C6215" i="12"/>
  <c r="C6214" i="12"/>
  <c r="C6213" i="12"/>
  <c r="C6212" i="12"/>
  <c r="C6211" i="12"/>
  <c r="C6210" i="12"/>
  <c r="C6209" i="12"/>
  <c r="C6208" i="12"/>
  <c r="C6207" i="12"/>
  <c r="C6206" i="12"/>
  <c r="C6205" i="12"/>
  <c r="C6204" i="12"/>
  <c r="C6203" i="12"/>
  <c r="C6202" i="12"/>
  <c r="C6201" i="12"/>
  <c r="C10123" i="12"/>
  <c r="C10122" i="12"/>
  <c r="C10121" i="12"/>
  <c r="C10120" i="12"/>
  <c r="C10119" i="12"/>
  <c r="C10118" i="12"/>
  <c r="C10117" i="12"/>
  <c r="C10116" i="12"/>
  <c r="C10115" i="12"/>
  <c r="C10114" i="12"/>
  <c r="C10113" i="12"/>
  <c r="C10112" i="12"/>
  <c r="C10111" i="12"/>
  <c r="C10110" i="12"/>
  <c r="C4627" i="12"/>
  <c r="C9272" i="12"/>
  <c r="C230" i="12"/>
  <c r="C229" i="12"/>
  <c r="C6200" i="12"/>
  <c r="C6199" i="12"/>
  <c r="C6198" i="12"/>
  <c r="C6197" i="12"/>
  <c r="C6196" i="12"/>
  <c r="C6195" i="12"/>
  <c r="C6194" i="12"/>
  <c r="C6193" i="12"/>
  <c r="C6192" i="12"/>
  <c r="C6191" i="12"/>
  <c r="C6190" i="12"/>
  <c r="C6189" i="12"/>
  <c r="C6188" i="12"/>
  <c r="C6187" i="12"/>
  <c r="C6186" i="12"/>
  <c r="C6185" i="12"/>
  <c r="C6184" i="12"/>
  <c r="C6183" i="12"/>
  <c r="C6182" i="12"/>
  <c r="C6181" i="12"/>
  <c r="C6180" i="12"/>
  <c r="C6179" i="12"/>
  <c r="C6178" i="12"/>
  <c r="C6177" i="12"/>
  <c r="C6176" i="12"/>
  <c r="C4128" i="12"/>
  <c r="C9005" i="12"/>
  <c r="C2847" i="12"/>
  <c r="C6175" i="12"/>
  <c r="C6174" i="12"/>
  <c r="C6173" i="12"/>
  <c r="C6172" i="12"/>
  <c r="C6171" i="12"/>
  <c r="C6170" i="12"/>
  <c r="C6169" i="12"/>
  <c r="C6168" i="12"/>
  <c r="C6167" i="12"/>
  <c r="C6166" i="12"/>
  <c r="C6165" i="12"/>
  <c r="C6164" i="12"/>
  <c r="C6163" i="12"/>
  <c r="C6162" i="12"/>
  <c r="C6161" i="12"/>
  <c r="C6160" i="12"/>
  <c r="C6159" i="12"/>
  <c r="C6158" i="12"/>
  <c r="C6157" i="12"/>
  <c r="C6156" i="12"/>
  <c r="C6155" i="12"/>
  <c r="C4474" i="12"/>
  <c r="C4473" i="12"/>
  <c r="C4472" i="12"/>
  <c r="C6154" i="12"/>
  <c r="C6153" i="12"/>
  <c r="C6152" i="12"/>
  <c r="C2602" i="12"/>
  <c r="C2601" i="12"/>
  <c r="C2600" i="12"/>
  <c r="C2599" i="12"/>
  <c r="C2598" i="12"/>
  <c r="C2597" i="12"/>
  <c r="C2596" i="12"/>
  <c r="C7527" i="12"/>
  <c r="C8552" i="12"/>
  <c r="C8551" i="12"/>
  <c r="C8550" i="12"/>
  <c r="C8549" i="12"/>
  <c r="C5227" i="12"/>
  <c r="C5226" i="12"/>
  <c r="C5225" i="12"/>
  <c r="C5224" i="12"/>
  <c r="C5223" i="12"/>
  <c r="C5222" i="12"/>
  <c r="C5221" i="12"/>
  <c r="C5220" i="12"/>
  <c r="C5219" i="12"/>
  <c r="C5218" i="12"/>
  <c r="C5217" i="12"/>
  <c r="C5216" i="12"/>
  <c r="C5215" i="12"/>
  <c r="C5214" i="12"/>
  <c r="C5213" i="12"/>
  <c r="C5212" i="12"/>
  <c r="C5211" i="12"/>
  <c r="C5210" i="12"/>
  <c r="C6151" i="12"/>
  <c r="C8548" i="12"/>
  <c r="C8547" i="12"/>
  <c r="C9799" i="12"/>
  <c r="C3981" i="12"/>
  <c r="C6972" i="12"/>
  <c r="C6971" i="12"/>
  <c r="C6970" i="12"/>
  <c r="C6969" i="12"/>
  <c r="C6968" i="12"/>
  <c r="C6967" i="12"/>
  <c r="C6966" i="12"/>
  <c r="C6965" i="12"/>
  <c r="C6964" i="12"/>
  <c r="C6963" i="12"/>
  <c r="C6962" i="12"/>
  <c r="C6961" i="12"/>
  <c r="C6960" i="12"/>
  <c r="C2338" i="12"/>
  <c r="C6959" i="12"/>
  <c r="C6958" i="12"/>
  <c r="C6581" i="12"/>
  <c r="C6150" i="12"/>
  <c r="C5627" i="12"/>
  <c r="C5626" i="12"/>
  <c r="C5625" i="12"/>
  <c r="C6149" i="12"/>
  <c r="C5209" i="12"/>
  <c r="C5208" i="12"/>
  <c r="C5207" i="12"/>
  <c r="C5206" i="12"/>
  <c r="C4334" i="12"/>
  <c r="C4333" i="12"/>
  <c r="C4332" i="12"/>
  <c r="C4331" i="12"/>
  <c r="C4330" i="12"/>
  <c r="C4329" i="12"/>
  <c r="C4328" i="12"/>
  <c r="C4327" i="12"/>
  <c r="C4326" i="12"/>
  <c r="C4325" i="12"/>
  <c r="C4324" i="12"/>
  <c r="C4323" i="12"/>
  <c r="C4322" i="12"/>
  <c r="C4321" i="12"/>
  <c r="C4320" i="12"/>
  <c r="C8316" i="12"/>
  <c r="C8315" i="12"/>
  <c r="C4990" i="12"/>
  <c r="C6818" i="12"/>
  <c r="C4764" i="12"/>
  <c r="C4763" i="12"/>
  <c r="C4762" i="12"/>
  <c r="C5799" i="12"/>
  <c r="C3640" i="12"/>
  <c r="C3639" i="12"/>
  <c r="C3638" i="12"/>
  <c r="C3637" i="12"/>
  <c r="C3636" i="12"/>
  <c r="C3635" i="12"/>
  <c r="C3634" i="12"/>
  <c r="C3633" i="12"/>
  <c r="C3632" i="12"/>
  <c r="C3631" i="12"/>
  <c r="C3630" i="12"/>
  <c r="C3629" i="12"/>
  <c r="C3628" i="12"/>
  <c r="C3627" i="12"/>
  <c r="C3626" i="12"/>
  <c r="C1235" i="12"/>
  <c r="C1234" i="12"/>
  <c r="C1233" i="12"/>
  <c r="C6714" i="12"/>
  <c r="C6713" i="12"/>
  <c r="C6712" i="12"/>
  <c r="C6711" i="12"/>
  <c r="C6710" i="12"/>
  <c r="C6709" i="12"/>
  <c r="C6708" i="12"/>
  <c r="C6707" i="12"/>
  <c r="C6706" i="12"/>
  <c r="C6705" i="12"/>
  <c r="C6704" i="12"/>
  <c r="C6703" i="12"/>
  <c r="C6702" i="12"/>
  <c r="C6701" i="12"/>
  <c r="C6700" i="12"/>
  <c r="C6699" i="12"/>
  <c r="C6698" i="12"/>
  <c r="C6697" i="12"/>
  <c r="C6696" i="12"/>
  <c r="C6695" i="12"/>
  <c r="C6694" i="12"/>
  <c r="C6693" i="12"/>
  <c r="C6692" i="12"/>
  <c r="C6691" i="12"/>
  <c r="C6690" i="12"/>
  <c r="C6689" i="12"/>
  <c r="C6688" i="12"/>
  <c r="C6687" i="12"/>
  <c r="C6686" i="12"/>
  <c r="C6685" i="12"/>
  <c r="C6684" i="12"/>
  <c r="C6683" i="12"/>
  <c r="C6682" i="12"/>
  <c r="C6681" i="12"/>
  <c r="C6680" i="12"/>
  <c r="C6679" i="12"/>
  <c r="C6678" i="12"/>
  <c r="C6677" i="12"/>
  <c r="C6676" i="12"/>
  <c r="C6675" i="12"/>
  <c r="C6674" i="12"/>
  <c r="C6673" i="12"/>
  <c r="C6672" i="12"/>
  <c r="C6671" i="12"/>
  <c r="C6670" i="12"/>
  <c r="C6669" i="12"/>
  <c r="C6668" i="12"/>
  <c r="C6667" i="12"/>
  <c r="C1635" i="12"/>
  <c r="C9712" i="12"/>
  <c r="C10052" i="12"/>
  <c r="C10051" i="12"/>
  <c r="C10050" i="12"/>
  <c r="C10049" i="12"/>
  <c r="C10048" i="12"/>
  <c r="C10047" i="12"/>
  <c r="C10046" i="12"/>
  <c r="C10045" i="12"/>
  <c r="C10044" i="12"/>
  <c r="C10043" i="12"/>
  <c r="C10042" i="12"/>
  <c r="C10041" i="12"/>
  <c r="C10040" i="12"/>
  <c r="C10039" i="12"/>
  <c r="C10038" i="12"/>
  <c r="C10037" i="12"/>
  <c r="C10036" i="12"/>
  <c r="C10035" i="12"/>
  <c r="C10034" i="12"/>
  <c r="C10033" i="12"/>
  <c r="C10032" i="12"/>
  <c r="C10031" i="12"/>
  <c r="C10030" i="12"/>
  <c r="C10029" i="12"/>
  <c r="C10028" i="12"/>
  <c r="C10027" i="12"/>
  <c r="C10026" i="12"/>
  <c r="C10025" i="12"/>
  <c r="C10024" i="12"/>
  <c r="C10023" i="12"/>
  <c r="C10022" i="12"/>
  <c r="C10021" i="12"/>
  <c r="C10020" i="12"/>
  <c r="C10019" i="12"/>
  <c r="C10018" i="12"/>
  <c r="C10017" i="12"/>
  <c r="C10016" i="12"/>
  <c r="C10015" i="12"/>
  <c r="C10014" i="12"/>
  <c r="C10013" i="12"/>
  <c r="C10012" i="12"/>
  <c r="C10011" i="12"/>
  <c r="C10010" i="12"/>
  <c r="C10009" i="12"/>
  <c r="C10008" i="12"/>
  <c r="C4989" i="12"/>
  <c r="C4988" i="12"/>
  <c r="C4987" i="12"/>
  <c r="C4986" i="12"/>
  <c r="C4985" i="12"/>
  <c r="C4984" i="12"/>
  <c r="C1634" i="12"/>
  <c r="C1633" i="12"/>
  <c r="C1632" i="12"/>
  <c r="C4983" i="12"/>
  <c r="C4982" i="12"/>
  <c r="C4981" i="12"/>
  <c r="C4980" i="12"/>
  <c r="C6666" i="12"/>
  <c r="C3625" i="12"/>
  <c r="C6957" i="12"/>
  <c r="C3624" i="12"/>
  <c r="C3623" i="12"/>
  <c r="C3622" i="12"/>
  <c r="C3621" i="12"/>
  <c r="C3620" i="12"/>
  <c r="C3619" i="12"/>
  <c r="C6956" i="12"/>
  <c r="C9271" i="12"/>
  <c r="C2305" i="12"/>
  <c r="C2304" i="12"/>
  <c r="C2303" i="12"/>
  <c r="C2302" i="12"/>
  <c r="C2301" i="12"/>
  <c r="C2300" i="12"/>
  <c r="C2299" i="12"/>
  <c r="C2298" i="12"/>
  <c r="C2297" i="12"/>
  <c r="C2296" i="12"/>
  <c r="C2295" i="12"/>
  <c r="C2294" i="12"/>
  <c r="C2293" i="12"/>
  <c r="C2292" i="12"/>
  <c r="C2291" i="12"/>
  <c r="C2290" i="12"/>
  <c r="C2289" i="12"/>
  <c r="C2288" i="12"/>
  <c r="C2287" i="12"/>
  <c r="C2286" i="12"/>
  <c r="C2285" i="12"/>
  <c r="C2284" i="12"/>
  <c r="C2283" i="12"/>
  <c r="C2282" i="12"/>
  <c r="C2281" i="12"/>
  <c r="C2280" i="12"/>
  <c r="C2279" i="12"/>
  <c r="C2278" i="12"/>
  <c r="C2277" i="12"/>
  <c r="C2276" i="12"/>
  <c r="C7757" i="12"/>
  <c r="C7756" i="12"/>
  <c r="C1581" i="12"/>
  <c r="C3618" i="12"/>
  <c r="C3617" i="12"/>
  <c r="C3616" i="12"/>
  <c r="C8090" i="12"/>
  <c r="C8089" i="12"/>
  <c r="C8088" i="12"/>
  <c r="C8087" i="12"/>
  <c r="C8086" i="12"/>
  <c r="C8085" i="12"/>
  <c r="C8084" i="12"/>
  <c r="C8083" i="12"/>
  <c r="C8082" i="12"/>
  <c r="C8081" i="12"/>
  <c r="C8080" i="12"/>
  <c r="C8079" i="12"/>
  <c r="C8078" i="12"/>
  <c r="C8077" i="12"/>
  <c r="C8076" i="12"/>
  <c r="C8075" i="12"/>
  <c r="C8074" i="12"/>
  <c r="C8073" i="12"/>
  <c r="C8072" i="12"/>
  <c r="C8071" i="12"/>
  <c r="C60" i="12"/>
  <c r="C59" i="12"/>
  <c r="C10240" i="12"/>
  <c r="C5205" i="12"/>
  <c r="C3963" i="12"/>
  <c r="C7403" i="12"/>
  <c r="C7402" i="12"/>
  <c r="C7401" i="12"/>
  <c r="C7400" i="12"/>
  <c r="C3615" i="12"/>
  <c r="C3614" i="12"/>
  <c r="C3613" i="12"/>
  <c r="C3612" i="12"/>
  <c r="C3611" i="12"/>
  <c r="C3610" i="12"/>
  <c r="C3609" i="12"/>
  <c r="C3608" i="12"/>
  <c r="C3607" i="12"/>
  <c r="C3606" i="12"/>
  <c r="C3605" i="12"/>
  <c r="C3604" i="12"/>
  <c r="C5925" i="12"/>
  <c r="C5924" i="12"/>
  <c r="C7399" i="12"/>
  <c r="C5923" i="12"/>
  <c r="C5922" i="12"/>
  <c r="C5921" i="12"/>
  <c r="C5920" i="12"/>
  <c r="C5919" i="12"/>
  <c r="C5918" i="12"/>
  <c r="C3603" i="12"/>
  <c r="C1232" i="12"/>
  <c r="C4517" i="12"/>
  <c r="C725" i="12"/>
  <c r="C282" i="12"/>
  <c r="C281" i="12"/>
  <c r="C280" i="12"/>
  <c r="C4979" i="12"/>
  <c r="C4978" i="12"/>
  <c r="C8546" i="12"/>
  <c r="C8545" i="12"/>
  <c r="C8544" i="12"/>
  <c r="C8543" i="12"/>
  <c r="C8542" i="12"/>
  <c r="C3962" i="12"/>
  <c r="C3961" i="12"/>
  <c r="C7398" i="12"/>
  <c r="C7397" i="12"/>
  <c r="C3960" i="12"/>
  <c r="C8314" i="12"/>
  <c r="C3959" i="12"/>
  <c r="C3958" i="12"/>
  <c r="C3957" i="12"/>
  <c r="C3956" i="12"/>
  <c r="C3955" i="12"/>
  <c r="C3954" i="12"/>
  <c r="C3953" i="12"/>
  <c r="C3952" i="12"/>
  <c r="C3951" i="12"/>
  <c r="C3950" i="12"/>
  <c r="C3949" i="12"/>
  <c r="C3948" i="12"/>
  <c r="C3947" i="12"/>
  <c r="C3946" i="12"/>
  <c r="C3945" i="12"/>
  <c r="C3944" i="12"/>
  <c r="C3943" i="12"/>
  <c r="C3942" i="12"/>
  <c r="C3941" i="12"/>
  <c r="C3940" i="12"/>
  <c r="C3939" i="12"/>
  <c r="C5624" i="12"/>
  <c r="C3938" i="12"/>
  <c r="C3937" i="12"/>
  <c r="C3936" i="12"/>
  <c r="C3935" i="12"/>
  <c r="C3934" i="12"/>
  <c r="C7324" i="12"/>
  <c r="C7323" i="12"/>
  <c r="C8313" i="12"/>
  <c r="C8312" i="12"/>
  <c r="C9270" i="12"/>
  <c r="C5623" i="12"/>
  <c r="C5622" i="12"/>
  <c r="C5621" i="12"/>
  <c r="C580" i="12"/>
  <c r="C196" i="12"/>
  <c r="C4977" i="12"/>
  <c r="C4976" i="12"/>
  <c r="C2846" i="12"/>
  <c r="C2845" i="12"/>
  <c r="C9269" i="12"/>
  <c r="C2844" i="12"/>
  <c r="C2843" i="12"/>
  <c r="C2842" i="12"/>
  <c r="C2841" i="12"/>
  <c r="C2249" i="12"/>
  <c r="C2248" i="12"/>
  <c r="C2247" i="12"/>
  <c r="C8311" i="12"/>
  <c r="C6148" i="12"/>
  <c r="C3761" i="12"/>
  <c r="C3760" i="12"/>
  <c r="C3759" i="12"/>
  <c r="C3758" i="12"/>
  <c r="C3757" i="12"/>
  <c r="C3756" i="12"/>
  <c r="C3755" i="12"/>
  <c r="C3754" i="12"/>
  <c r="C3753" i="12"/>
  <c r="C3752" i="12"/>
  <c r="C3751" i="12"/>
  <c r="C3750" i="12"/>
  <c r="C3749" i="12"/>
  <c r="C3602" i="12"/>
  <c r="C1580" i="12"/>
  <c r="C1579" i="12"/>
  <c r="C1578" i="12"/>
  <c r="C1793" i="12"/>
  <c r="C7136" i="12"/>
  <c r="C7135" i="12"/>
  <c r="C7134" i="12"/>
  <c r="C7133" i="12"/>
  <c r="C7132" i="12"/>
  <c r="C8176" i="12"/>
  <c r="C10158" i="12"/>
  <c r="C4516" i="12"/>
  <c r="C4515" i="12"/>
  <c r="C3601" i="12"/>
  <c r="C3600" i="12"/>
  <c r="C5620" i="12"/>
  <c r="C5619" i="12"/>
  <c r="C5618" i="12"/>
  <c r="C5617" i="12"/>
  <c r="C3599" i="12"/>
  <c r="C3598" i="12"/>
  <c r="C6907" i="12"/>
  <c r="C1231" i="12"/>
  <c r="C4738" i="12"/>
  <c r="C4737" i="12"/>
  <c r="C4736" i="12"/>
  <c r="C4735" i="12"/>
  <c r="C4734" i="12"/>
  <c r="C4733" i="12"/>
  <c r="C4732" i="12"/>
  <c r="C4731" i="12"/>
  <c r="C4730" i="12"/>
  <c r="C4729" i="12"/>
  <c r="C4728" i="12"/>
  <c r="C4727" i="12"/>
  <c r="C4726" i="12"/>
  <c r="C4725" i="12"/>
  <c r="C4724" i="12"/>
  <c r="C4723" i="12"/>
  <c r="C4285" i="12"/>
  <c r="C1792" i="12"/>
  <c r="C2840" i="12"/>
  <c r="C2839" i="12"/>
  <c r="C2838" i="12"/>
  <c r="C2837" i="12"/>
  <c r="C2836" i="12"/>
  <c r="C2835" i="12"/>
  <c r="C2834" i="12"/>
  <c r="C2833" i="12"/>
  <c r="C7131" i="12"/>
  <c r="C7130" i="12"/>
  <c r="C7129" i="12"/>
  <c r="C7128" i="12"/>
  <c r="C10239" i="12"/>
  <c r="C7755" i="12"/>
  <c r="C7754" i="12"/>
  <c r="C7854" i="12"/>
  <c r="C7853" i="12"/>
  <c r="C7753" i="12"/>
  <c r="C7752" i="12"/>
  <c r="C7751" i="12"/>
  <c r="C5616" i="12"/>
  <c r="C7750" i="12"/>
  <c r="C7749" i="12"/>
  <c r="C7748" i="12"/>
  <c r="C7747" i="12"/>
  <c r="C7746" i="12"/>
  <c r="C7745" i="12"/>
  <c r="C7744" i="12"/>
  <c r="C7743" i="12"/>
  <c r="C7742" i="12"/>
  <c r="C7741" i="12"/>
  <c r="C7740" i="12"/>
  <c r="C7739" i="12"/>
  <c r="C7738" i="12"/>
  <c r="C7737" i="12"/>
  <c r="C2832" i="12"/>
  <c r="C2831" i="12"/>
  <c r="C2830" i="12"/>
  <c r="C2829" i="12"/>
  <c r="C2828" i="12"/>
  <c r="C2827" i="12"/>
  <c r="C2826" i="12"/>
  <c r="C2825" i="12"/>
  <c r="C2824" i="12"/>
  <c r="C2823" i="12"/>
  <c r="C7736" i="12"/>
  <c r="C7735" i="12"/>
  <c r="C7734" i="12"/>
  <c r="C7733" i="12"/>
  <c r="C7732" i="12"/>
  <c r="C7731" i="12"/>
  <c r="C7730" i="12"/>
  <c r="C7729" i="12"/>
  <c r="C7728" i="12"/>
  <c r="C7727" i="12"/>
  <c r="C7726" i="12"/>
  <c r="C7725" i="12"/>
  <c r="C7724" i="12"/>
  <c r="C7723" i="12"/>
  <c r="C7722" i="12"/>
  <c r="C7721" i="12"/>
  <c r="C7720" i="12"/>
  <c r="C7719" i="12"/>
  <c r="C7718" i="12"/>
  <c r="C7717" i="12"/>
  <c r="C7716" i="12"/>
  <c r="C10238" i="12"/>
  <c r="C5788" i="12"/>
  <c r="C5787" i="12"/>
  <c r="C5786" i="12"/>
  <c r="C3748" i="12"/>
  <c r="C3597" i="12"/>
  <c r="C7452" i="12"/>
  <c r="C7451" i="12"/>
  <c r="C7450" i="12"/>
  <c r="C7449" i="12"/>
  <c r="C7448" i="12"/>
  <c r="C4785" i="12"/>
  <c r="C7960" i="12"/>
  <c r="C5484" i="12"/>
  <c r="C5483" i="12"/>
  <c r="C7322" i="12"/>
  <c r="C7993" i="12"/>
  <c r="C7992" i="12"/>
  <c r="C7991" i="12"/>
  <c r="C7990" i="12"/>
  <c r="C7989" i="12"/>
  <c r="C7055" i="12"/>
  <c r="C7526" i="12"/>
  <c r="C6848" i="12"/>
  <c r="C7525" i="12"/>
  <c r="C7524" i="12"/>
  <c r="C4059" i="12"/>
  <c r="C8310" i="12"/>
  <c r="C8309" i="12"/>
  <c r="C8308" i="12"/>
  <c r="C8307" i="12"/>
  <c r="C8306" i="12"/>
  <c r="C8305" i="12"/>
  <c r="C9556" i="12"/>
  <c r="C9555" i="12"/>
  <c r="C6955" i="12"/>
  <c r="C6954" i="12"/>
  <c r="C6953" i="12"/>
  <c r="C4104" i="12"/>
  <c r="C4103" i="12"/>
  <c r="C4102" i="12"/>
  <c r="C123" i="12"/>
  <c r="C122" i="12"/>
  <c r="C195" i="12"/>
  <c r="C194" i="12"/>
  <c r="C193" i="12"/>
  <c r="C192" i="12"/>
  <c r="C191" i="12"/>
  <c r="C190" i="12"/>
  <c r="C189" i="12"/>
  <c r="C188" i="12"/>
  <c r="C187" i="12"/>
  <c r="C186" i="12"/>
  <c r="C6552" i="12"/>
  <c r="C6551" i="12"/>
  <c r="C6550" i="12"/>
  <c r="C2572" i="12"/>
  <c r="C2571" i="12"/>
  <c r="C2570" i="12"/>
  <c r="C2569" i="12"/>
  <c r="C7127" i="12"/>
  <c r="C7126" i="12"/>
  <c r="C7125" i="12"/>
  <c r="C7232" i="12"/>
  <c r="C2595" i="12"/>
  <c r="C2594" i="12"/>
  <c r="C2593" i="12"/>
  <c r="C6665" i="12"/>
  <c r="C6664" i="12"/>
  <c r="C6663" i="12"/>
  <c r="C6662" i="12"/>
  <c r="C6661" i="12"/>
  <c r="C6660" i="12"/>
  <c r="C7124" i="12"/>
  <c r="C7123" i="12"/>
  <c r="C7122" i="12"/>
  <c r="C7121" i="12"/>
  <c r="C7120" i="12"/>
  <c r="C7119" i="12"/>
  <c r="C7118" i="12"/>
  <c r="C7117" i="12"/>
  <c r="C7116" i="12"/>
  <c r="C7115" i="12"/>
  <c r="C7114" i="12"/>
  <c r="C150" i="12"/>
  <c r="C149" i="12"/>
  <c r="C148" i="12"/>
  <c r="C7113" i="12"/>
  <c r="C7112" i="12"/>
  <c r="C7111" i="12"/>
  <c r="C7110" i="12"/>
  <c r="C8304" i="12"/>
  <c r="C8303" i="12"/>
  <c r="C8302" i="12"/>
  <c r="C8301" i="12"/>
  <c r="C8300" i="12"/>
  <c r="C6835" i="12"/>
  <c r="C6834" i="12"/>
  <c r="C6833" i="12"/>
  <c r="C6832" i="12"/>
  <c r="C6831" i="12"/>
  <c r="C6830" i="12"/>
  <c r="C6829" i="12"/>
  <c r="C6828" i="12"/>
  <c r="C6827" i="12"/>
  <c r="C6826" i="12"/>
  <c r="C6825" i="12"/>
  <c r="C6824" i="12"/>
  <c r="C4514" i="12"/>
  <c r="C4513" i="12"/>
  <c r="C4512" i="12"/>
  <c r="C795" i="12"/>
  <c r="C794" i="12"/>
  <c r="C10237" i="12"/>
  <c r="C3313" i="12"/>
  <c r="C5615" i="12"/>
  <c r="C6147" i="12"/>
  <c r="C6146" i="12"/>
  <c r="C9973" i="12"/>
  <c r="C9018" i="12"/>
  <c r="C7243" i="12"/>
  <c r="C5482" i="12"/>
  <c r="C8299" i="12"/>
  <c r="C102" i="12"/>
  <c r="C101" i="12"/>
  <c r="C100" i="12"/>
  <c r="C9150" i="12"/>
  <c r="C5917" i="12"/>
  <c r="C5916" i="12"/>
  <c r="C484" i="12"/>
  <c r="C5915" i="12"/>
  <c r="C4713" i="12"/>
  <c r="C8070" i="12"/>
  <c r="C3596" i="12"/>
  <c r="C8054" i="12"/>
  <c r="C7852" i="12"/>
  <c r="C7851" i="12"/>
  <c r="C7054" i="12"/>
  <c r="C7053" i="12"/>
  <c r="C7052" i="12"/>
  <c r="C7051" i="12"/>
  <c r="C7050" i="12"/>
  <c r="C7049" i="12"/>
  <c r="C7048" i="12"/>
  <c r="C7047" i="12"/>
  <c r="C7046" i="12"/>
  <c r="C7045" i="12"/>
  <c r="C7044" i="12"/>
  <c r="C7043" i="12"/>
  <c r="C7042" i="12"/>
  <c r="C7041" i="12"/>
  <c r="C7040" i="12"/>
  <c r="C7039" i="12"/>
  <c r="C7038" i="12"/>
  <c r="C7037" i="12"/>
  <c r="C2822" i="12"/>
  <c r="C7036" i="12"/>
  <c r="C7035" i="12"/>
  <c r="C7034" i="12"/>
  <c r="C7033" i="12"/>
  <c r="C7109" i="12"/>
  <c r="C7108" i="12"/>
  <c r="C7107" i="12"/>
  <c r="C793" i="12"/>
  <c r="C792" i="12"/>
  <c r="C7106" i="12"/>
  <c r="C7105" i="12"/>
  <c r="C7104" i="12"/>
  <c r="C7103" i="12"/>
  <c r="C760" i="12"/>
  <c r="C759" i="12"/>
  <c r="C758" i="12"/>
  <c r="C757" i="12"/>
  <c r="C756" i="12"/>
  <c r="C755" i="12"/>
  <c r="C754" i="12"/>
  <c r="C753" i="12"/>
  <c r="C752" i="12"/>
  <c r="C7102" i="12"/>
  <c r="C1791" i="12"/>
  <c r="C1790" i="12"/>
  <c r="C1789" i="12"/>
  <c r="C1788" i="12"/>
  <c r="C3980" i="12"/>
  <c r="C3979" i="12"/>
  <c r="C3978" i="12"/>
  <c r="C3977" i="12"/>
  <c r="C3976" i="12"/>
  <c r="C185" i="12"/>
  <c r="C4870" i="12"/>
  <c r="C8541" i="12"/>
  <c r="C7101" i="12"/>
  <c r="C7100" i="12"/>
  <c r="C7099" i="12"/>
  <c r="C7098" i="12"/>
  <c r="C10157" i="12"/>
  <c r="C10156" i="12"/>
  <c r="C10155" i="12"/>
  <c r="C10154" i="12"/>
  <c r="C10153" i="12"/>
  <c r="C10152" i="12"/>
  <c r="C9149" i="12"/>
  <c r="C6868" i="12"/>
  <c r="C6867" i="12"/>
  <c r="C1631" i="12"/>
  <c r="C7097" i="12"/>
  <c r="C2821" i="12"/>
  <c r="C2820" i="12"/>
  <c r="C2819" i="12"/>
  <c r="C2818" i="12"/>
  <c r="C2817" i="12"/>
  <c r="C2816" i="12"/>
  <c r="C2815" i="12"/>
  <c r="C2814" i="12"/>
  <c r="C2813" i="12"/>
  <c r="C2812" i="12"/>
  <c r="C2811" i="12"/>
  <c r="C6580" i="12"/>
  <c r="C10151" i="12"/>
  <c r="C3293" i="12"/>
  <c r="C3292" i="12"/>
  <c r="C2337" i="12"/>
  <c r="C2336" i="12"/>
  <c r="C2810" i="12"/>
  <c r="C1577" i="12"/>
  <c r="C5798" i="12"/>
  <c r="C5797" i="12"/>
  <c r="C4784" i="12"/>
  <c r="C10150" i="12"/>
  <c r="C10149" i="12"/>
  <c r="C10148" i="12"/>
  <c r="C3747" i="12"/>
  <c r="C3746" i="12"/>
  <c r="C8298" i="12"/>
  <c r="C8297" i="12"/>
  <c r="C8540" i="12"/>
  <c r="C8539" i="12"/>
  <c r="C8538" i="12"/>
  <c r="C8537" i="12"/>
  <c r="C4511" i="12"/>
  <c r="C10236" i="12"/>
  <c r="C5113" i="12"/>
  <c r="C3595" i="12"/>
  <c r="C10147" i="12"/>
  <c r="C9017" i="12"/>
  <c r="C3594" i="12"/>
  <c r="C8296" i="12"/>
  <c r="C2809" i="12"/>
  <c r="C2808" i="12"/>
  <c r="C2807" i="12"/>
  <c r="C2806" i="12"/>
  <c r="C2805" i="12"/>
  <c r="C1380" i="12"/>
  <c r="C1379" i="12"/>
  <c r="C1378" i="12"/>
  <c r="C6145" i="12"/>
  <c r="C6144" i="12"/>
  <c r="C6143" i="12"/>
  <c r="C6142" i="12"/>
  <c r="C6141" i="12"/>
  <c r="C6140" i="12"/>
  <c r="C9004" i="12"/>
  <c r="C9003" i="12"/>
  <c r="C9002" i="12"/>
  <c r="C9001" i="12"/>
  <c r="C6139" i="12"/>
  <c r="C6138" i="12"/>
  <c r="C6137" i="12"/>
  <c r="C6136" i="12"/>
  <c r="C6135" i="12"/>
  <c r="C6134" i="12"/>
  <c r="C6133" i="12"/>
  <c r="C9268" i="12"/>
  <c r="C6132" i="12"/>
  <c r="C6131" i="12"/>
  <c r="C6130" i="12"/>
  <c r="C6129" i="12"/>
  <c r="C279" i="12"/>
  <c r="C278" i="12"/>
  <c r="C277" i="12"/>
  <c r="C276" i="12"/>
  <c r="C275" i="12"/>
  <c r="C274" i="12"/>
  <c r="C273" i="12"/>
  <c r="C272" i="12"/>
  <c r="C6128" i="12"/>
  <c r="C2804" i="12"/>
  <c r="C2803" i="12"/>
  <c r="C2802" i="12"/>
  <c r="C2801" i="12"/>
  <c r="C2800" i="12"/>
  <c r="C2799" i="12"/>
  <c r="C2798" i="12"/>
  <c r="C2797" i="12"/>
  <c r="C2796" i="12"/>
  <c r="C2795" i="12"/>
  <c r="C2794" i="12"/>
  <c r="C2793" i="12"/>
  <c r="C2792" i="12"/>
  <c r="C2791" i="12"/>
  <c r="C6127" i="12"/>
  <c r="C6126" i="12"/>
  <c r="C6125" i="12"/>
  <c r="C6124" i="12"/>
  <c r="C6123" i="12"/>
  <c r="C9148" i="12"/>
  <c r="C5914" i="12"/>
  <c r="C2790" i="12"/>
  <c r="C2789" i="12"/>
  <c r="C9147" i="12"/>
  <c r="C9146" i="12"/>
  <c r="C9145" i="12"/>
  <c r="C9144" i="12"/>
  <c r="C9143" i="12"/>
  <c r="C9142" i="12"/>
  <c r="C9141" i="12"/>
  <c r="C9140" i="12"/>
  <c r="C9139" i="12"/>
  <c r="C2788" i="12"/>
  <c r="C2787" i="12"/>
  <c r="C2786" i="12"/>
  <c r="C2785" i="12"/>
  <c r="C2784" i="12"/>
  <c r="C2783" i="12"/>
  <c r="C2782" i="12"/>
  <c r="C2781" i="12"/>
  <c r="C2780" i="12"/>
  <c r="C2779" i="12"/>
  <c r="C2778" i="12"/>
  <c r="C2777" i="12"/>
  <c r="C2776" i="12"/>
  <c r="C2775" i="12"/>
  <c r="C2774" i="12"/>
  <c r="C2773" i="12"/>
  <c r="C2772" i="12"/>
  <c r="C2771" i="12"/>
  <c r="C2770" i="12"/>
  <c r="C2769" i="12"/>
  <c r="C2768" i="12"/>
  <c r="C2767" i="12"/>
  <c r="C2766" i="12"/>
  <c r="C2765" i="12"/>
  <c r="C2764" i="12"/>
  <c r="C2763" i="12"/>
  <c r="C2762" i="12"/>
  <c r="C2761" i="12"/>
  <c r="C2760" i="12"/>
  <c r="C2759" i="12"/>
  <c r="C2758" i="12"/>
  <c r="C2757" i="12"/>
  <c r="C2756" i="12"/>
  <c r="C2755" i="12"/>
  <c r="C8295" i="12"/>
  <c r="C622" i="12"/>
  <c r="C621" i="12"/>
  <c r="C2754" i="12"/>
  <c r="C2753" i="12"/>
  <c r="C10146" i="12"/>
  <c r="C1787" i="12"/>
  <c r="C1786" i="12"/>
  <c r="C1785" i="12"/>
  <c r="C1784" i="12"/>
  <c r="C10145" i="12"/>
  <c r="C8294" i="12"/>
  <c r="C9267" i="12"/>
  <c r="C5112" i="12"/>
  <c r="C5111" i="12"/>
  <c r="C5110" i="12"/>
  <c r="C5109" i="12"/>
  <c r="C5108" i="12"/>
  <c r="C5107" i="12"/>
  <c r="C5106" i="12"/>
  <c r="C5105" i="12"/>
  <c r="C5104" i="12"/>
  <c r="C3337" i="12"/>
  <c r="C10089" i="12"/>
  <c r="C7268" i="12"/>
  <c r="C7267" i="12"/>
  <c r="C9266" i="12"/>
  <c r="C4678" i="12"/>
  <c r="C8536" i="12"/>
  <c r="C4400" i="12"/>
  <c r="C4722" i="12"/>
  <c r="C4721" i="12"/>
  <c r="C2592" i="12"/>
  <c r="C9265" i="12"/>
  <c r="C4833" i="12"/>
  <c r="C4510" i="12"/>
  <c r="C4975" i="12"/>
  <c r="C4974" i="12"/>
  <c r="C4973" i="12"/>
  <c r="C7185" i="12"/>
  <c r="C7184" i="12"/>
  <c r="C7183" i="12"/>
  <c r="C7182" i="12"/>
  <c r="C1783" i="12"/>
  <c r="C9264" i="12"/>
  <c r="C9263" i="12"/>
  <c r="C10235" i="12"/>
  <c r="C7523" i="12"/>
  <c r="C7522" i="12"/>
  <c r="C9262" i="12"/>
  <c r="C9261" i="12"/>
  <c r="C8535" i="12"/>
  <c r="C8534" i="12"/>
  <c r="C1198" i="12"/>
  <c r="C1197" i="12"/>
  <c r="C8962" i="12"/>
  <c r="C2752" i="12"/>
  <c r="C2751" i="12"/>
  <c r="C2750" i="12"/>
  <c r="C4268" i="12"/>
  <c r="C7181" i="12"/>
  <c r="C7396" i="12"/>
  <c r="C9260" i="12"/>
  <c r="C675" i="12"/>
  <c r="C674" i="12"/>
  <c r="C673" i="12"/>
  <c r="C672" i="12"/>
  <c r="C7298" i="12"/>
  <c r="C4058" i="12"/>
  <c r="C5103" i="12"/>
  <c r="C5102" i="12"/>
  <c r="C3593" i="12"/>
  <c r="C3592" i="12"/>
  <c r="C3591" i="12"/>
  <c r="C3590" i="12"/>
  <c r="C3589" i="12"/>
  <c r="C3588" i="12"/>
  <c r="C3587" i="12"/>
  <c r="C3586" i="12"/>
  <c r="C3585" i="12"/>
  <c r="C3584" i="12"/>
  <c r="C3583" i="12"/>
  <c r="C3582" i="12"/>
  <c r="C3581" i="12"/>
  <c r="C3580" i="12"/>
  <c r="C3579" i="12"/>
  <c r="C3578" i="12"/>
  <c r="C3577" i="12"/>
  <c r="C3576" i="12"/>
  <c r="C3575" i="12"/>
  <c r="C3574" i="12"/>
  <c r="C3573" i="12"/>
  <c r="C3572" i="12"/>
  <c r="C3571" i="12"/>
  <c r="C3570" i="12"/>
  <c r="C3569" i="12"/>
  <c r="C3745" i="12"/>
  <c r="C3744" i="12"/>
  <c r="C1724" i="12"/>
  <c r="C1723" i="12"/>
  <c r="C1722" i="12"/>
  <c r="C3975" i="12"/>
  <c r="C7096" i="12"/>
  <c r="C2749" i="12"/>
  <c r="C2748" i="12"/>
  <c r="C1377" i="12"/>
  <c r="C3336" i="12"/>
  <c r="C3335" i="12"/>
  <c r="C3334" i="12"/>
  <c r="C3333" i="12"/>
  <c r="C3332" i="12"/>
  <c r="C9016" i="12"/>
  <c r="C9015" i="12"/>
  <c r="C6122" i="12"/>
  <c r="C6121" i="12"/>
  <c r="C6120" i="12"/>
  <c r="C6119" i="12"/>
  <c r="C8293" i="12"/>
  <c r="C6118" i="12"/>
  <c r="C6117" i="12"/>
  <c r="C6116" i="12"/>
  <c r="C6115" i="12"/>
  <c r="C6114" i="12"/>
  <c r="C6113" i="12"/>
  <c r="C6112" i="12"/>
  <c r="C6111" i="12"/>
  <c r="C6110" i="12"/>
  <c r="C6109" i="12"/>
  <c r="C6108" i="12"/>
  <c r="C6107" i="12"/>
  <c r="C4783" i="12"/>
  <c r="C2747" i="12"/>
  <c r="C2746" i="12"/>
  <c r="C2745" i="12"/>
  <c r="C2744" i="12"/>
  <c r="C2743" i="12"/>
  <c r="C2742" i="12"/>
  <c r="C2741" i="12"/>
  <c r="C2740" i="12"/>
  <c r="C2739" i="12"/>
  <c r="C2738" i="12"/>
  <c r="C6106" i="12"/>
  <c r="C6105" i="12"/>
  <c r="C2737" i="12"/>
  <c r="C6104" i="12"/>
  <c r="C6103" i="12"/>
  <c r="C2736" i="12"/>
  <c r="C6102" i="12"/>
  <c r="C6101" i="12"/>
  <c r="C6100" i="12"/>
  <c r="C6099" i="12"/>
  <c r="C4203" i="12"/>
  <c r="C9138" i="12"/>
  <c r="C1196" i="12"/>
  <c r="C1195" i="12"/>
  <c r="C6878" i="12"/>
  <c r="C3331" i="12"/>
  <c r="C3330" i="12"/>
  <c r="C3329" i="12"/>
  <c r="C3328" i="12"/>
  <c r="C3327" i="12"/>
  <c r="C8160" i="12"/>
  <c r="C228" i="12"/>
  <c r="C38" i="12"/>
  <c r="C37" i="12"/>
  <c r="C36" i="12"/>
  <c r="C7180" i="12"/>
  <c r="C184" i="12"/>
  <c r="C3974" i="12"/>
  <c r="C7289" i="12"/>
  <c r="C5481" i="12"/>
  <c r="C5480" i="12"/>
  <c r="C5479" i="12"/>
  <c r="C5478" i="12"/>
  <c r="C5477" i="12"/>
  <c r="C5476" i="12"/>
  <c r="C8292" i="12"/>
  <c r="C58" i="12"/>
  <c r="C643" i="12"/>
  <c r="C642" i="12"/>
  <c r="C641" i="12"/>
  <c r="C640" i="12"/>
  <c r="C639" i="12"/>
  <c r="C638" i="12"/>
  <c r="C9743" i="12"/>
  <c r="C10109" i="12"/>
  <c r="C10108" i="12"/>
  <c r="C10107" i="12"/>
  <c r="C10106" i="12"/>
  <c r="C10105" i="12"/>
  <c r="C10104" i="12"/>
  <c r="C10103" i="12"/>
  <c r="C10102" i="12"/>
  <c r="C8291" i="12"/>
  <c r="C8159" i="12"/>
  <c r="C8158" i="12"/>
  <c r="C8157" i="12"/>
  <c r="C8533" i="12"/>
  <c r="C1782" i="12"/>
  <c r="C1781" i="12"/>
  <c r="C1780" i="12"/>
  <c r="C1779" i="12"/>
  <c r="C1778" i="12"/>
  <c r="C271" i="12"/>
  <c r="C8532" i="12"/>
  <c r="C637" i="12"/>
  <c r="C6452" i="12"/>
  <c r="C1777" i="12"/>
  <c r="C7715" i="12"/>
  <c r="C7714" i="12"/>
  <c r="C7713" i="12"/>
  <c r="C7484" i="12"/>
  <c r="C270" i="12"/>
  <c r="C2335" i="12"/>
  <c r="C2334" i="12"/>
  <c r="C6098" i="12"/>
  <c r="C3326" i="12"/>
  <c r="C3185" i="12"/>
  <c r="C3184" i="12"/>
  <c r="C3183" i="12"/>
  <c r="C1576" i="12"/>
  <c r="C1575" i="12"/>
  <c r="C1574" i="12"/>
  <c r="C2735" i="12"/>
  <c r="C2734" i="12"/>
  <c r="C2733" i="12"/>
  <c r="C2732" i="12"/>
  <c r="C2731" i="12"/>
  <c r="C2730" i="12"/>
  <c r="C2729" i="12"/>
  <c r="C2728" i="12"/>
  <c r="C2727" i="12"/>
  <c r="C2726" i="12"/>
  <c r="C8290" i="12"/>
  <c r="C2725" i="12"/>
  <c r="C1573" i="12"/>
  <c r="C1572" i="12"/>
  <c r="C9259" i="12"/>
  <c r="C9258" i="12"/>
  <c r="C3568" i="12"/>
  <c r="C3567" i="12"/>
  <c r="C9257" i="12"/>
  <c r="C9256" i="12"/>
  <c r="C9255" i="12"/>
  <c r="C9254" i="12"/>
  <c r="C9253" i="12"/>
  <c r="C9252" i="12"/>
  <c r="C9251" i="12"/>
  <c r="C9250" i="12"/>
  <c r="C9249" i="12"/>
  <c r="C9248" i="12"/>
  <c r="C9247" i="12"/>
  <c r="C9246" i="12"/>
  <c r="C9245" i="12"/>
  <c r="C9244" i="12"/>
  <c r="C9243" i="12"/>
  <c r="C9242" i="12"/>
  <c r="C9241" i="12"/>
  <c r="C9240" i="12"/>
  <c r="C9239" i="12"/>
  <c r="C9238" i="12"/>
  <c r="C9237" i="12"/>
  <c r="C9236" i="12"/>
  <c r="C9235" i="12"/>
  <c r="C9234" i="12"/>
  <c r="C9233" i="12"/>
  <c r="C9232" i="12"/>
  <c r="C9231" i="12"/>
  <c r="C9230" i="12"/>
  <c r="C9229" i="12"/>
  <c r="C9228" i="12"/>
  <c r="C9227" i="12"/>
  <c r="C9226" i="12"/>
  <c r="C9225" i="12"/>
  <c r="C9224" i="12"/>
  <c r="C9223" i="12"/>
  <c r="C9222" i="12"/>
  <c r="C9221" i="12"/>
  <c r="C9220" i="12"/>
  <c r="C9219" i="12"/>
  <c r="C7095" i="12"/>
  <c r="C7094" i="12"/>
  <c r="C7093" i="12"/>
  <c r="C7092" i="12"/>
  <c r="C1230" i="12"/>
  <c r="C1229" i="12"/>
  <c r="C1228" i="12"/>
  <c r="C8289" i="12"/>
  <c r="C8288" i="12"/>
  <c r="C8287" i="12"/>
  <c r="C8286" i="12"/>
  <c r="C8285" i="12"/>
  <c r="C8284" i="12"/>
  <c r="C8283" i="12"/>
  <c r="C10234" i="12"/>
  <c r="C2275" i="12"/>
  <c r="C2274" i="12"/>
  <c r="C2273" i="12"/>
  <c r="C2272" i="12"/>
  <c r="C2271" i="12"/>
  <c r="C636" i="12"/>
  <c r="C8282" i="12"/>
  <c r="C8281" i="12"/>
  <c r="C7712" i="12"/>
  <c r="C7711" i="12"/>
  <c r="C7710" i="12"/>
  <c r="C6097" i="12"/>
  <c r="C10144" i="12"/>
  <c r="C2333" i="12"/>
  <c r="C8961" i="12"/>
  <c r="C8960" i="12"/>
  <c r="C8959" i="12"/>
  <c r="C8958" i="12"/>
  <c r="C7850" i="12"/>
  <c r="C7849" i="12"/>
  <c r="C2591" i="12"/>
  <c r="C2590" i="12"/>
  <c r="C2589" i="12"/>
  <c r="C6096" i="12"/>
  <c r="C5475" i="12"/>
  <c r="C5474" i="12"/>
  <c r="C5228" i="12"/>
  <c r="C2588" i="12"/>
  <c r="C8164" i="12"/>
  <c r="C8163" i="12"/>
  <c r="C8280" i="12"/>
  <c r="C8531" i="12"/>
  <c r="C8530" i="12"/>
  <c r="C8529" i="12"/>
  <c r="C9218" i="12"/>
  <c r="C269" i="12"/>
  <c r="C10072" i="12"/>
  <c r="C10071" i="12"/>
  <c r="C9217" i="12"/>
  <c r="C9216" i="12"/>
  <c r="C9215" i="12"/>
  <c r="C9214" i="12"/>
  <c r="C9213" i="12"/>
  <c r="C9212" i="12"/>
  <c r="C9211" i="12"/>
  <c r="C9210" i="12"/>
  <c r="C9209" i="12"/>
  <c r="C9208" i="12"/>
  <c r="C9207" i="12"/>
  <c r="C9206" i="12"/>
  <c r="C9205" i="12"/>
  <c r="C9204" i="12"/>
  <c r="C9203" i="12"/>
  <c r="C9202" i="12"/>
  <c r="C9201" i="12"/>
  <c r="C9200" i="12"/>
  <c r="C9199" i="12"/>
  <c r="C1376" i="12"/>
  <c r="C419" i="12"/>
  <c r="C418" i="12"/>
  <c r="C417" i="12"/>
  <c r="C416" i="12"/>
  <c r="C415" i="12"/>
  <c r="C414" i="12"/>
  <c r="C413" i="12"/>
  <c r="C412" i="12"/>
  <c r="C411" i="12"/>
  <c r="C410" i="12"/>
  <c r="C409" i="12"/>
  <c r="C1375" i="12"/>
  <c r="C268" i="12"/>
  <c r="C267" i="12"/>
  <c r="C6095" i="12"/>
  <c r="C6094" i="12"/>
  <c r="C408" i="12"/>
  <c r="C407" i="12"/>
  <c r="C406" i="12"/>
  <c r="C405" i="12"/>
  <c r="C404" i="12"/>
  <c r="C403" i="12"/>
  <c r="C402" i="12"/>
  <c r="C9554" i="12"/>
  <c r="C9553" i="12"/>
  <c r="C9552" i="12"/>
  <c r="C9551" i="12"/>
  <c r="C9198" i="12"/>
  <c r="C9197" i="12"/>
  <c r="C401" i="12"/>
  <c r="C400" i="12"/>
  <c r="C57" i="12"/>
  <c r="C6093" i="12"/>
  <c r="C8957" i="12"/>
  <c r="C8156" i="12"/>
  <c r="C8155" i="12"/>
  <c r="C8154" i="12"/>
  <c r="C183" i="12"/>
  <c r="C9196" i="12"/>
  <c r="C399" i="12"/>
  <c r="C398" i="12"/>
  <c r="C8153" i="12"/>
  <c r="C8152" i="12"/>
  <c r="C397" i="12"/>
  <c r="C8151" i="12"/>
  <c r="C8150" i="12"/>
  <c r="C8149" i="12"/>
  <c r="C9195" i="12"/>
  <c r="C9194" i="12"/>
  <c r="C9193" i="12"/>
  <c r="C9192" i="12"/>
  <c r="C2270" i="12"/>
  <c r="C2269" i="12"/>
  <c r="C2268" i="12"/>
  <c r="C2267" i="12"/>
  <c r="C2266" i="12"/>
  <c r="C2265" i="12"/>
  <c r="C4509" i="12"/>
  <c r="C4508" i="12"/>
  <c r="C4507" i="12"/>
  <c r="C4506" i="12"/>
  <c r="C4505" i="12"/>
  <c r="C4504" i="12"/>
  <c r="C4503" i="12"/>
  <c r="C4502" i="12"/>
  <c r="C4501" i="12"/>
  <c r="C4500" i="12"/>
  <c r="C4499" i="12"/>
  <c r="C4498" i="12"/>
  <c r="C4497" i="12"/>
  <c r="C4496" i="12"/>
  <c r="C4495" i="12"/>
  <c r="C266" i="12"/>
  <c r="C265" i="12"/>
  <c r="C264" i="12"/>
  <c r="C263" i="12"/>
  <c r="C262" i="12"/>
  <c r="C261" i="12"/>
  <c r="C260" i="12"/>
  <c r="C259" i="12"/>
  <c r="C258" i="12"/>
  <c r="C257" i="12"/>
  <c r="C256" i="12"/>
  <c r="C255" i="12"/>
  <c r="C254" i="12"/>
  <c r="C253" i="12"/>
  <c r="C252" i="12"/>
  <c r="C251" i="12"/>
  <c r="C250" i="12"/>
  <c r="C249" i="12"/>
  <c r="C248" i="12"/>
  <c r="C247" i="12"/>
  <c r="C246" i="12"/>
  <c r="C245" i="12"/>
  <c r="C6092" i="12"/>
  <c r="C6091" i="12"/>
  <c r="C6090" i="12"/>
  <c r="C6089" i="12"/>
  <c r="C9191" i="12"/>
  <c r="C9190" i="12"/>
  <c r="C7179" i="12"/>
  <c r="C7178" i="12"/>
  <c r="C7395" i="12"/>
  <c r="C7394" i="12"/>
  <c r="C7393" i="12"/>
  <c r="C7392" i="12"/>
  <c r="C7391" i="12"/>
  <c r="C7390" i="12"/>
  <c r="C7389" i="12"/>
  <c r="C1374" i="12"/>
  <c r="C396" i="12"/>
  <c r="C395" i="12"/>
  <c r="C8279" i="12"/>
  <c r="C99" i="12"/>
  <c r="C10143" i="12"/>
  <c r="C10142" i="12"/>
  <c r="C724" i="12"/>
  <c r="C723" i="12"/>
  <c r="C722" i="12"/>
  <c r="C721" i="12"/>
  <c r="C720" i="12"/>
  <c r="C719" i="12"/>
  <c r="C718" i="12"/>
  <c r="C717" i="12"/>
  <c r="C716" i="12"/>
  <c r="C715" i="12"/>
  <c r="C714" i="12"/>
  <c r="C713" i="12"/>
  <c r="C712" i="12"/>
  <c r="C711" i="12"/>
  <c r="C710" i="12"/>
  <c r="C709" i="12"/>
  <c r="C3566" i="12"/>
  <c r="C3565" i="12"/>
  <c r="C3564" i="12"/>
  <c r="C3563" i="12"/>
  <c r="C3562" i="12"/>
  <c r="C3561" i="12"/>
  <c r="C3560" i="12"/>
  <c r="C4494" i="12"/>
  <c r="C8278" i="12"/>
  <c r="C8277" i="12"/>
  <c r="C9989" i="12"/>
  <c r="C9988" i="12"/>
  <c r="C9987" i="12"/>
  <c r="C9986" i="12"/>
  <c r="C9985" i="12"/>
  <c r="C9984" i="12"/>
  <c r="C9983" i="12"/>
  <c r="C9982" i="12"/>
  <c r="C9981" i="12"/>
  <c r="C9980" i="12"/>
  <c r="C9979" i="12"/>
  <c r="C6088" i="12"/>
  <c r="C6087" i="12"/>
  <c r="C6086" i="12"/>
  <c r="C6085" i="12"/>
  <c r="C6084" i="12"/>
  <c r="C6083" i="12"/>
  <c r="C6082" i="12"/>
  <c r="C6081" i="12"/>
  <c r="C6080" i="12"/>
  <c r="C6079" i="12"/>
  <c r="C6078" i="12"/>
  <c r="C6077" i="12"/>
  <c r="C6076" i="12"/>
  <c r="C6075" i="12"/>
  <c r="C6074" i="12"/>
  <c r="C6073" i="12"/>
  <c r="C6072" i="12"/>
  <c r="C6071" i="12"/>
  <c r="C6070" i="12"/>
  <c r="C6069" i="12"/>
  <c r="C6068" i="12"/>
  <c r="C6067" i="12"/>
  <c r="C6066" i="12"/>
  <c r="C6065" i="12"/>
  <c r="C6064" i="12"/>
  <c r="C6063" i="12"/>
  <c r="C6062" i="12"/>
  <c r="C5796" i="12"/>
  <c r="C2724" i="12"/>
  <c r="C2723" i="12"/>
  <c r="C3559" i="12"/>
  <c r="C7266" i="12"/>
  <c r="C7265" i="12"/>
  <c r="C4399" i="12"/>
  <c r="C4398" i="12"/>
  <c r="C4397" i="12"/>
  <c r="C4396" i="12"/>
  <c r="C10141" i="12"/>
  <c r="C10140" i="12"/>
  <c r="C10139" i="12"/>
  <c r="C10138" i="12"/>
  <c r="C2722" i="12"/>
  <c r="C2721" i="12"/>
  <c r="C2720" i="12"/>
  <c r="C2719" i="12"/>
  <c r="C2718" i="12"/>
  <c r="C2717" i="12"/>
  <c r="C2716" i="12"/>
  <c r="C2715" i="12"/>
  <c r="C2714" i="12"/>
  <c r="C2713" i="12"/>
  <c r="C2712" i="12"/>
  <c r="C2711" i="12"/>
  <c r="C2710" i="12"/>
  <c r="C2709" i="12"/>
  <c r="C2708" i="12"/>
  <c r="C4202" i="12"/>
  <c r="C4201" i="12"/>
  <c r="C4200" i="12"/>
  <c r="C4199" i="12"/>
  <c r="C3743" i="12"/>
  <c r="C3742" i="12"/>
  <c r="C9014" i="12"/>
  <c r="C9189" i="12"/>
  <c r="C9188" i="12"/>
  <c r="C9187" i="12"/>
  <c r="C4869" i="12"/>
  <c r="C147" i="12"/>
  <c r="C8276" i="12"/>
  <c r="C6549" i="12"/>
  <c r="C10137" i="12"/>
  <c r="C8148" i="12"/>
  <c r="C394" i="12"/>
  <c r="C393" i="12"/>
  <c r="C791" i="12"/>
  <c r="C790" i="12"/>
  <c r="C789" i="12"/>
  <c r="C7446" i="12"/>
  <c r="C7445" i="12"/>
  <c r="C7444" i="12"/>
  <c r="C7443" i="12"/>
  <c r="C8528" i="12"/>
  <c r="C3312" i="12"/>
  <c r="C2707" i="12"/>
  <c r="C2706" i="12"/>
  <c r="C4972" i="12"/>
  <c r="C4971" i="12"/>
  <c r="C4970" i="12"/>
  <c r="C4782" i="12"/>
  <c r="C4781" i="12"/>
  <c r="C4780" i="12"/>
  <c r="C4779" i="12"/>
  <c r="C4778" i="12"/>
  <c r="C4969" i="12"/>
  <c r="C4968" i="12"/>
  <c r="C4493" i="12"/>
  <c r="C4492" i="12"/>
  <c r="C4491" i="12"/>
  <c r="C4490" i="12"/>
  <c r="C7447" i="12"/>
  <c r="C10136" i="12"/>
  <c r="C569" i="12"/>
  <c r="C568" i="12"/>
  <c r="C567" i="12"/>
  <c r="C566" i="12"/>
  <c r="C565" i="12"/>
  <c r="C564" i="12"/>
  <c r="C563" i="12"/>
  <c r="C562" i="12"/>
  <c r="C561" i="12"/>
  <c r="C560" i="12"/>
  <c r="C559" i="12"/>
  <c r="C558" i="12"/>
  <c r="C7032" i="12"/>
  <c r="C7031" i="12"/>
  <c r="C7030" i="12"/>
  <c r="C7029" i="12"/>
  <c r="C7028" i="12"/>
  <c r="C7027" i="12"/>
  <c r="C7026" i="12"/>
  <c r="C7025" i="12"/>
  <c r="C7024" i="12"/>
  <c r="C7023" i="12"/>
  <c r="C7022" i="12"/>
  <c r="C7021" i="12"/>
  <c r="C7020" i="12"/>
  <c r="C10088" i="12"/>
  <c r="C10087" i="12"/>
  <c r="C10086" i="12"/>
  <c r="C10085" i="12"/>
  <c r="C4395" i="12"/>
  <c r="C4394" i="12"/>
  <c r="C4393" i="12"/>
  <c r="C4392" i="12"/>
  <c r="C9186" i="12"/>
  <c r="C244" i="12"/>
  <c r="C4769" i="12"/>
  <c r="C4391" i="12"/>
  <c r="C4390" i="12"/>
  <c r="C4389" i="12"/>
  <c r="C4388" i="12"/>
  <c r="C4387" i="12"/>
  <c r="C4386" i="12"/>
  <c r="C4385" i="12"/>
  <c r="C4384" i="12"/>
  <c r="C4383" i="12"/>
  <c r="C4967" i="12"/>
  <c r="C4966" i="12"/>
  <c r="C10233" i="12"/>
  <c r="C7998" i="12"/>
  <c r="C7997" i="12"/>
  <c r="C7996" i="12"/>
  <c r="C7995" i="12"/>
  <c r="C3558" i="12"/>
  <c r="C3557" i="12"/>
  <c r="C10084" i="12"/>
  <c r="C10083" i="12"/>
  <c r="C5614" i="12"/>
  <c r="C5613" i="12"/>
  <c r="C4319" i="12"/>
  <c r="C5612" i="12"/>
  <c r="C5611" i="12"/>
  <c r="C5610" i="12"/>
  <c r="C5609" i="12"/>
  <c r="C5608" i="12"/>
  <c r="C5607" i="12"/>
  <c r="C1630" i="12"/>
  <c r="C8275" i="12"/>
  <c r="C8274" i="12"/>
  <c r="C8273" i="12"/>
  <c r="C1629" i="12"/>
  <c r="C1628" i="12"/>
  <c r="C1627" i="12"/>
  <c r="C1626" i="12"/>
  <c r="C5913" i="12"/>
  <c r="C5912" i="12"/>
  <c r="C5911" i="12"/>
  <c r="C6901" i="12"/>
  <c r="C6900" i="12"/>
  <c r="C10232" i="12"/>
  <c r="C8272" i="12"/>
  <c r="C3182" i="12"/>
  <c r="C4712" i="12"/>
  <c r="C4711" i="12"/>
  <c r="C4710" i="12"/>
  <c r="C3243" i="12"/>
  <c r="C8271" i="12"/>
  <c r="C8270" i="12"/>
  <c r="C7490" i="12"/>
  <c r="C9733" i="12"/>
  <c r="C3741" i="12"/>
  <c r="C6808" i="12"/>
  <c r="C392" i="12"/>
  <c r="C391" i="12"/>
  <c r="C8147" i="12"/>
  <c r="C5795" i="12"/>
  <c r="C7358" i="12"/>
  <c r="C7357" i="12"/>
  <c r="C7356" i="12"/>
  <c r="C7355" i="12"/>
  <c r="C7354" i="12"/>
  <c r="C7353" i="12"/>
  <c r="C7352" i="12"/>
  <c r="C7351" i="12"/>
  <c r="C7350" i="12"/>
  <c r="C7349" i="12"/>
  <c r="C7348" i="12"/>
  <c r="C7347" i="12"/>
  <c r="C7346" i="12"/>
  <c r="C7345" i="12"/>
  <c r="C7344" i="12"/>
  <c r="C7343" i="12"/>
  <c r="C7342" i="12"/>
  <c r="C7341" i="12"/>
  <c r="C10135" i="12"/>
  <c r="C10134" i="12"/>
  <c r="C10133" i="12"/>
  <c r="C1776" i="12"/>
  <c r="C4198" i="12"/>
  <c r="C1775" i="12"/>
  <c r="C1774" i="12"/>
  <c r="C4084" i="12"/>
  <c r="C4083" i="12"/>
  <c r="C4082" i="12"/>
  <c r="C4081" i="12"/>
  <c r="C4080" i="12"/>
  <c r="C4079" i="12"/>
  <c r="C7709" i="12"/>
  <c r="C8956" i="12"/>
  <c r="C8955" i="12"/>
  <c r="C8028" i="12"/>
  <c r="C7177" i="12"/>
  <c r="C7176" i="12"/>
  <c r="C9013" i="12"/>
  <c r="C1625" i="12"/>
  <c r="C1624" i="12"/>
  <c r="C9185" i="12"/>
  <c r="C7521" i="12"/>
  <c r="C2264" i="12"/>
  <c r="C4428" i="12"/>
  <c r="C4427" i="12"/>
  <c r="C4426" i="12"/>
  <c r="C4382" i="12"/>
  <c r="C182" i="12"/>
  <c r="C7237" i="12"/>
  <c r="C8527" i="12"/>
  <c r="C8269" i="12"/>
  <c r="C4197" i="12"/>
  <c r="C2332" i="12"/>
  <c r="C5606" i="12"/>
  <c r="C5605" i="12"/>
  <c r="C5604" i="12"/>
  <c r="C5603" i="12"/>
  <c r="C5602" i="12"/>
  <c r="C5601" i="12"/>
  <c r="C3242" i="12"/>
  <c r="C4267" i="12"/>
  <c r="C4266" i="12"/>
  <c r="C2331" i="12"/>
  <c r="C2330" i="12"/>
  <c r="C1773" i="12"/>
  <c r="C10007" i="12"/>
  <c r="C10006" i="12"/>
  <c r="C10005" i="12"/>
  <c r="C5101" i="12"/>
  <c r="C9184" i="12"/>
  <c r="C1772" i="12"/>
  <c r="C9574" i="12"/>
  <c r="C9573" i="12"/>
  <c r="C1771" i="12"/>
  <c r="C6807" i="12"/>
  <c r="C6806" i="12"/>
  <c r="C6805" i="12"/>
  <c r="C6804" i="12"/>
  <c r="C6803" i="12"/>
  <c r="C6802" i="12"/>
  <c r="C6801" i="12"/>
  <c r="C6800" i="12"/>
  <c r="C5100" i="12"/>
  <c r="C6799" i="12"/>
  <c r="C6798" i="12"/>
  <c r="C6797" i="12"/>
  <c r="C6796" i="12"/>
  <c r="C6795" i="12"/>
  <c r="C6794" i="12"/>
  <c r="C6793" i="12"/>
  <c r="C6792" i="12"/>
  <c r="C6791" i="12"/>
  <c r="C6790" i="12"/>
  <c r="C6789" i="12"/>
  <c r="C6788" i="12"/>
  <c r="C6787" i="12"/>
  <c r="C6786" i="12"/>
  <c r="C6785" i="12"/>
  <c r="C6784" i="12"/>
  <c r="C181" i="12"/>
  <c r="C390" i="12"/>
  <c r="C6783" i="12"/>
  <c r="C6782" i="12"/>
  <c r="C389" i="12"/>
  <c r="C388" i="12"/>
  <c r="C387" i="12"/>
  <c r="C6781" i="12"/>
  <c r="C386" i="12"/>
  <c r="C6780" i="12"/>
  <c r="C6779" i="12"/>
  <c r="C6778" i="12"/>
  <c r="C6777" i="12"/>
  <c r="C6776" i="12"/>
  <c r="C6775" i="12"/>
  <c r="C8268" i="12"/>
  <c r="C385" i="12"/>
  <c r="C384" i="12"/>
  <c r="C383" i="12"/>
  <c r="C382" i="12"/>
  <c r="C381" i="12"/>
  <c r="C6774" i="12"/>
  <c r="C8267" i="12"/>
  <c r="C6773" i="12"/>
  <c r="C6772" i="12"/>
  <c r="C6771" i="12"/>
  <c r="C6770" i="12"/>
  <c r="C9572" i="12"/>
  <c r="C6769" i="12"/>
  <c r="C7848" i="12"/>
  <c r="C7847" i="12"/>
  <c r="C9772" i="12"/>
  <c r="C7846" i="12"/>
  <c r="C7845" i="12"/>
  <c r="C7844" i="12"/>
  <c r="C7843" i="12"/>
  <c r="C7842" i="12"/>
  <c r="C7841" i="12"/>
  <c r="C7840" i="12"/>
  <c r="C7839" i="12"/>
  <c r="C7838" i="12"/>
  <c r="C7837" i="12"/>
  <c r="C7836" i="12"/>
  <c r="C7835" i="12"/>
  <c r="C7834" i="12"/>
  <c r="C7833" i="12"/>
  <c r="C7832" i="12"/>
  <c r="C7831" i="12"/>
  <c r="C7830" i="12"/>
  <c r="C7829" i="12"/>
  <c r="C7828" i="12"/>
  <c r="C7827" i="12"/>
  <c r="C7826" i="12"/>
  <c r="C7825" i="12"/>
  <c r="C7824" i="12"/>
  <c r="C7823" i="12"/>
  <c r="C7822" i="12"/>
  <c r="C7821" i="12"/>
  <c r="C7820" i="12"/>
  <c r="C7819" i="12"/>
  <c r="C7818" i="12"/>
  <c r="C7817" i="12"/>
  <c r="C7816" i="12"/>
  <c r="C7815" i="12"/>
  <c r="C7814" i="12"/>
  <c r="C5600" i="12"/>
  <c r="C9771" i="12"/>
  <c r="C7520" i="12"/>
  <c r="C7519" i="12"/>
  <c r="C7518" i="12"/>
  <c r="C7517" i="12"/>
  <c r="C7516" i="12"/>
  <c r="C7515" i="12"/>
  <c r="C9770" i="12"/>
  <c r="C9769" i="12"/>
  <c r="C8266" i="12"/>
  <c r="C8265" i="12"/>
  <c r="C4196" i="12"/>
  <c r="C9768" i="12"/>
  <c r="C9767" i="12"/>
  <c r="C9766" i="12"/>
  <c r="C9765" i="12"/>
  <c r="C9764" i="12"/>
  <c r="C9763" i="12"/>
  <c r="C7175" i="12"/>
  <c r="C7174" i="12"/>
  <c r="C9762" i="12"/>
  <c r="C9761" i="12"/>
  <c r="C4677" i="12"/>
  <c r="C4676" i="12"/>
  <c r="C4675" i="12"/>
  <c r="C4674" i="12"/>
  <c r="C4673" i="12"/>
  <c r="C4672" i="12"/>
  <c r="C9760" i="12"/>
  <c r="C9759" i="12"/>
  <c r="C9758" i="12"/>
  <c r="C9757" i="12"/>
  <c r="C9756" i="12"/>
  <c r="C9755" i="12"/>
  <c r="C9754" i="12"/>
  <c r="C9753" i="12"/>
  <c r="C9752" i="12"/>
  <c r="C9751" i="12"/>
  <c r="C9750" i="12"/>
  <c r="C9749" i="12"/>
  <c r="C9748" i="12"/>
  <c r="C9747" i="12"/>
  <c r="C9746" i="12"/>
  <c r="C9745" i="12"/>
  <c r="C9744" i="12"/>
  <c r="C9972" i="12"/>
  <c r="C9971" i="12"/>
  <c r="C671" i="12"/>
  <c r="C8264" i="12"/>
  <c r="C4965" i="12"/>
  <c r="C4964" i="12"/>
  <c r="C4963" i="12"/>
  <c r="C4962" i="12"/>
  <c r="C4961" i="12"/>
  <c r="C4960" i="12"/>
  <c r="C2587" i="12"/>
  <c r="C26" i="12"/>
  <c r="C8263" i="12"/>
  <c r="C8262" i="12"/>
  <c r="C5099" i="12"/>
  <c r="C10132" i="12"/>
  <c r="C4959" i="12"/>
  <c r="C8261" i="12"/>
  <c r="C7297" i="12"/>
  <c r="C7296" i="12"/>
  <c r="C7295" i="12"/>
  <c r="C145" i="12"/>
  <c r="C144" i="12"/>
  <c r="C143" i="12"/>
  <c r="C142" i="12"/>
  <c r="C9642" i="12"/>
  <c r="C9641" i="12"/>
  <c r="C180" i="12"/>
  <c r="C179" i="12"/>
  <c r="C141" i="12"/>
  <c r="C140" i="12"/>
  <c r="C139" i="12"/>
  <c r="C1623" i="12"/>
  <c r="C138" i="12"/>
  <c r="C137" i="12"/>
  <c r="C136" i="12"/>
  <c r="C135" i="12"/>
  <c r="C134" i="12"/>
  <c r="C133" i="12"/>
  <c r="C10231" i="12"/>
  <c r="C10230" i="12"/>
  <c r="C178" i="12"/>
  <c r="C3933" i="12"/>
  <c r="C3932" i="12"/>
  <c r="C3931" i="12"/>
  <c r="C3930" i="12"/>
  <c r="C3929" i="12"/>
  <c r="C3928" i="12"/>
  <c r="C3927" i="12"/>
  <c r="C5473" i="12"/>
  <c r="C5472" i="12"/>
  <c r="C5471" i="12"/>
  <c r="C5470" i="12"/>
  <c r="C5469" i="12"/>
  <c r="C5468" i="12"/>
  <c r="C5467" i="12"/>
  <c r="C5466" i="12"/>
  <c r="C5465" i="12"/>
  <c r="C5464" i="12"/>
  <c r="C5463" i="12"/>
  <c r="C2705" i="12"/>
  <c r="C2704" i="12"/>
  <c r="C2703" i="12"/>
  <c r="C2702" i="12"/>
  <c r="C2701" i="12"/>
  <c r="C2700" i="12"/>
  <c r="C2699" i="12"/>
  <c r="C2698" i="12"/>
  <c r="C2697" i="12"/>
  <c r="C2696" i="12"/>
  <c r="C2695" i="12"/>
  <c r="C2694" i="12"/>
  <c r="C2693" i="12"/>
  <c r="C2692" i="12"/>
  <c r="C2691" i="12"/>
  <c r="C1622" i="12"/>
  <c r="C1621" i="12"/>
  <c r="C1620" i="12"/>
  <c r="C2690" i="12"/>
  <c r="C2689" i="12"/>
  <c r="C2688" i="12"/>
  <c r="C2687" i="12"/>
  <c r="C2686" i="12"/>
  <c r="C2685" i="12"/>
  <c r="C2684" i="12"/>
  <c r="C2683" i="12"/>
  <c r="C2682" i="12"/>
  <c r="C6635" i="12"/>
  <c r="C6634" i="12"/>
  <c r="C6633" i="12"/>
  <c r="C1227" i="12"/>
  <c r="C1226" i="12"/>
  <c r="C1225" i="12"/>
  <c r="C2681" i="12"/>
  <c r="C2680" i="12"/>
  <c r="C2679" i="12"/>
  <c r="C1224" i="12"/>
  <c r="C1223" i="12"/>
  <c r="C1222" i="12"/>
  <c r="C2678" i="12"/>
  <c r="C5098" i="12"/>
  <c r="C5097" i="12"/>
  <c r="C10101" i="12"/>
  <c r="C10100" i="12"/>
  <c r="C2677" i="12"/>
  <c r="C2676" i="12"/>
  <c r="C2675" i="12"/>
  <c r="C2674" i="12"/>
  <c r="C2673" i="12"/>
  <c r="C6632" i="12"/>
  <c r="C2672" i="12"/>
  <c r="C2671" i="12"/>
  <c r="C5096" i="12"/>
  <c r="C5095" i="12"/>
  <c r="C5910" i="12"/>
  <c r="C5909" i="12"/>
  <c r="C5908" i="12"/>
  <c r="C7514" i="12"/>
  <c r="C7513" i="12"/>
  <c r="C4440" i="12"/>
  <c r="C2670" i="12"/>
  <c r="C6061" i="12"/>
  <c r="C6060" i="12"/>
  <c r="C6059" i="12"/>
  <c r="C6058" i="12"/>
  <c r="C8526" i="12"/>
  <c r="C8525" i="12"/>
  <c r="C2669" i="12"/>
  <c r="C2668" i="12"/>
  <c r="C2667" i="12"/>
  <c r="C2666" i="12"/>
  <c r="C2665" i="12"/>
  <c r="C2664" i="12"/>
  <c r="C2663" i="12"/>
  <c r="C2662" i="12"/>
  <c r="C2661" i="12"/>
  <c r="C2660" i="12"/>
  <c r="C2659" i="12"/>
  <c r="C2658" i="12"/>
  <c r="C4958" i="12"/>
  <c r="C4957" i="12"/>
  <c r="C4956" i="12"/>
  <c r="C6057" i="12"/>
  <c r="C6056" i="12"/>
  <c r="C4195" i="12"/>
  <c r="C5907" i="12"/>
  <c r="C5906" i="12"/>
  <c r="C6055" i="12"/>
  <c r="C6054" i="12"/>
  <c r="C5905" i="12"/>
  <c r="C5904" i="12"/>
  <c r="C6053" i="12"/>
  <c r="C6052" i="12"/>
  <c r="C5903" i="12"/>
  <c r="C5902" i="12"/>
  <c r="C5901" i="12"/>
  <c r="C6051" i="12"/>
  <c r="C6050" i="12"/>
  <c r="C2263" i="12"/>
  <c r="C5900" i="12"/>
  <c r="C5899" i="12"/>
  <c r="C5898" i="12"/>
  <c r="C6049" i="12"/>
  <c r="C6048" i="12"/>
  <c r="C6047" i="12"/>
  <c r="C8524" i="12"/>
  <c r="C4709" i="12"/>
  <c r="C6046" i="12"/>
  <c r="C2657" i="12"/>
  <c r="C8523" i="12"/>
  <c r="C5897" i="12"/>
  <c r="C8522" i="12"/>
  <c r="C6045" i="12"/>
  <c r="C5896" i="12"/>
  <c r="C5895" i="12"/>
  <c r="C5894" i="12"/>
  <c r="C5893" i="12"/>
  <c r="C6044" i="12"/>
  <c r="C6043" i="12"/>
  <c r="C6042" i="12"/>
  <c r="C6041" i="12"/>
  <c r="C6040" i="12"/>
  <c r="C6039" i="12"/>
  <c r="C6038" i="12"/>
  <c r="C6037" i="12"/>
  <c r="C6036" i="12"/>
  <c r="C6035" i="12"/>
  <c r="C6034" i="12"/>
  <c r="C6033" i="12"/>
  <c r="C6032" i="12"/>
  <c r="C6031" i="12"/>
  <c r="C6030" i="12"/>
  <c r="C6029" i="12"/>
  <c r="C6028" i="12"/>
  <c r="C6027" i="12"/>
  <c r="C6026" i="12"/>
  <c r="C6025" i="12"/>
  <c r="C6024" i="12"/>
  <c r="C8521" i="12"/>
  <c r="C6023" i="12"/>
  <c r="C2656" i="12"/>
  <c r="C6022" i="12"/>
  <c r="C6021" i="12"/>
  <c r="C6020" i="12"/>
  <c r="C6019" i="12"/>
  <c r="C6018" i="12"/>
  <c r="C6017" i="12"/>
  <c r="C6016" i="12"/>
  <c r="C6015" i="12"/>
  <c r="C6014" i="12"/>
  <c r="C2655" i="12"/>
  <c r="C2654" i="12"/>
  <c r="C2653" i="12"/>
  <c r="C6013" i="12"/>
  <c r="C6012" i="12"/>
  <c r="C6011" i="12"/>
  <c r="C4127" i="12"/>
  <c r="C4126" i="12"/>
  <c r="C4125" i="12"/>
  <c r="C4124" i="12"/>
  <c r="C4123" i="12"/>
  <c r="C4122" i="12"/>
  <c r="C2652" i="12"/>
  <c r="C2651" i="12"/>
  <c r="C2650" i="12"/>
  <c r="C2649" i="12"/>
  <c r="C2648" i="12"/>
  <c r="C2647" i="12"/>
  <c r="C2646" i="12"/>
  <c r="C2645" i="12"/>
  <c r="C2644" i="12"/>
  <c r="C2643" i="12"/>
  <c r="C6010" i="12"/>
  <c r="C7512" i="12"/>
  <c r="C7511" i="12"/>
  <c r="C8520" i="12"/>
  <c r="C6009" i="12"/>
  <c r="C6008" i="12"/>
  <c r="C2642" i="12"/>
  <c r="C2641" i="12"/>
  <c r="C2640" i="12"/>
  <c r="C2639" i="12"/>
  <c r="C2638" i="12"/>
  <c r="C2637" i="12"/>
  <c r="C2636" i="12"/>
  <c r="C2635" i="12"/>
  <c r="C2634" i="12"/>
  <c r="C2633" i="12"/>
  <c r="C2632" i="12"/>
  <c r="C6007" i="12"/>
  <c r="C2631" i="12"/>
  <c r="C2630" i="12"/>
  <c r="C6006" i="12"/>
  <c r="C2629" i="12"/>
  <c r="C2628" i="12"/>
  <c r="C2627" i="12"/>
  <c r="C2626" i="12"/>
  <c r="C2625" i="12"/>
  <c r="C2624" i="12"/>
  <c r="C5599" i="12"/>
  <c r="C4194" i="12"/>
  <c r="C4193" i="12"/>
  <c r="C4192" i="12"/>
  <c r="C4191" i="12"/>
  <c r="C4190" i="12"/>
  <c r="C4189" i="12"/>
  <c r="C4188" i="12"/>
  <c r="C4187" i="12"/>
  <c r="C4186" i="12"/>
  <c r="C4185" i="12"/>
  <c r="C4184" i="12"/>
  <c r="C4183" i="12"/>
  <c r="C4182" i="12"/>
  <c r="C4181" i="12"/>
  <c r="C4180" i="12"/>
  <c r="C4179" i="12"/>
  <c r="C4178" i="12"/>
  <c r="C4177" i="12"/>
  <c r="C4176" i="12"/>
  <c r="C4175" i="12"/>
  <c r="C4174" i="12"/>
  <c r="C4173" i="12"/>
  <c r="C4172" i="12"/>
  <c r="C5598" i="12"/>
  <c r="C5597" i="12"/>
  <c r="C5596" i="12"/>
  <c r="C7510" i="12"/>
  <c r="C7509" i="12"/>
  <c r="C7019" i="12"/>
  <c r="C8260" i="12"/>
  <c r="C8259" i="12"/>
  <c r="C4708" i="12"/>
  <c r="C4707" i="12"/>
  <c r="C4706" i="12"/>
  <c r="C4705" i="12"/>
  <c r="C7018" i="12"/>
  <c r="C7017" i="12"/>
  <c r="C7016" i="12"/>
  <c r="C7015" i="12"/>
  <c r="C7014" i="12"/>
  <c r="C7013" i="12"/>
  <c r="C1194" i="12"/>
  <c r="C9183" i="12"/>
  <c r="C5595" i="12"/>
  <c r="C2581" i="12"/>
  <c r="C5594" i="12"/>
  <c r="C5593" i="12"/>
  <c r="C5592" i="12"/>
  <c r="C5591" i="12"/>
  <c r="C9182" i="12"/>
  <c r="C9181" i="12"/>
  <c r="C5590" i="12"/>
  <c r="C5589" i="12"/>
  <c r="C5588" i="12"/>
  <c r="C5587" i="12"/>
  <c r="C5586" i="12"/>
  <c r="C5585" i="12"/>
  <c r="C5584" i="12"/>
  <c r="C5583" i="12"/>
  <c r="C5582" i="12"/>
  <c r="C5581" i="12"/>
  <c r="C4106" i="12"/>
  <c r="C5580" i="12"/>
  <c r="C5579" i="12"/>
  <c r="C5578" i="12"/>
  <c r="C5577" i="12"/>
  <c r="C5576" i="12"/>
  <c r="C5575" i="12"/>
  <c r="C8258" i="12"/>
  <c r="C8257" i="12"/>
  <c r="C8256" i="12"/>
  <c r="C7012" i="12"/>
  <c r="C7011" i="12"/>
  <c r="C7010" i="12"/>
  <c r="C7009" i="12"/>
  <c r="C7008" i="12"/>
  <c r="C7007" i="12"/>
  <c r="C7006" i="12"/>
  <c r="C1619" i="12"/>
  <c r="C8146" i="12"/>
  <c r="C4955" i="12"/>
  <c r="C4954" i="12"/>
  <c r="C4953" i="12"/>
  <c r="C4952" i="12"/>
  <c r="C10082" i="12"/>
  <c r="C5574" i="12"/>
  <c r="C5573" i="12"/>
  <c r="C5572" i="12"/>
  <c r="C5571" i="12"/>
  <c r="C5570" i="12"/>
  <c r="C5569" i="12"/>
  <c r="C5568" i="12"/>
  <c r="C2246" i="12"/>
  <c r="C2245" i="12"/>
  <c r="C380" i="12"/>
  <c r="C5567" i="12"/>
  <c r="C1618" i="12"/>
  <c r="C6906" i="12"/>
  <c r="C7091" i="12"/>
  <c r="C3556" i="12"/>
  <c r="C4489" i="12"/>
  <c r="C4488" i="12"/>
  <c r="C788" i="12"/>
  <c r="C635" i="12"/>
  <c r="C3311" i="12"/>
  <c r="C3310" i="12"/>
  <c r="C3309" i="12"/>
  <c r="C3308" i="12"/>
  <c r="C4381" i="12"/>
  <c r="C787" i="12"/>
  <c r="C786" i="12"/>
  <c r="C785" i="12"/>
  <c r="C6005" i="12"/>
  <c r="C6004" i="12"/>
  <c r="C6003" i="12"/>
  <c r="C6002" i="12"/>
  <c r="C6001" i="12"/>
  <c r="C6000" i="12"/>
  <c r="C5999" i="12"/>
  <c r="C5998" i="12"/>
  <c r="C5997" i="12"/>
  <c r="C5996" i="12"/>
  <c r="C5995" i="12"/>
  <c r="C5994" i="12"/>
  <c r="C5993" i="12"/>
  <c r="C5992" i="12"/>
  <c r="C4171" i="12"/>
  <c r="C4170" i="12"/>
  <c r="C4169" i="12"/>
  <c r="C4168" i="12"/>
  <c r="C4167" i="12"/>
  <c r="C4166" i="12"/>
  <c r="C4165" i="12"/>
  <c r="C4164" i="12"/>
  <c r="C4163" i="12"/>
  <c r="C4162" i="12"/>
  <c r="C4161" i="12"/>
  <c r="C4160" i="12"/>
  <c r="C4159" i="12"/>
  <c r="C4158" i="12"/>
  <c r="C4157" i="12"/>
  <c r="C4156" i="12"/>
  <c r="C4155" i="12"/>
  <c r="C4154" i="12"/>
  <c r="C4704" i="12"/>
  <c r="C4703" i="12"/>
  <c r="C4702" i="12"/>
  <c r="C4701" i="12"/>
  <c r="C5991" i="12"/>
  <c r="C5990" i="12"/>
  <c r="C5989" i="12"/>
  <c r="C5988" i="12"/>
  <c r="C5987" i="12"/>
  <c r="C5986" i="12"/>
  <c r="C5985" i="12"/>
  <c r="C5984" i="12"/>
  <c r="C5983" i="12"/>
  <c r="C5982" i="12"/>
  <c r="C5981" i="12"/>
  <c r="C5980" i="12"/>
  <c r="C5979" i="12"/>
  <c r="C5978" i="12"/>
  <c r="C5977" i="12"/>
  <c r="C8519" i="12"/>
  <c r="C8518" i="12"/>
  <c r="C8517" i="12"/>
  <c r="C8516" i="12"/>
  <c r="C8515" i="12"/>
  <c r="C9098" i="12"/>
  <c r="C9097" i="12"/>
  <c r="C9096" i="12"/>
  <c r="C7508" i="12"/>
  <c r="C515" i="12"/>
  <c r="C121" i="12"/>
  <c r="C8027" i="12"/>
  <c r="C6659" i="12"/>
  <c r="C4454" i="12"/>
  <c r="C579" i="12"/>
  <c r="C3291" i="12"/>
  <c r="C3290" i="12"/>
  <c r="C3289" i="12"/>
  <c r="C243" i="12"/>
  <c r="C4951" i="12"/>
  <c r="C4950" i="12"/>
  <c r="C4086" i="12"/>
  <c r="C9780" i="12"/>
  <c r="C9779" i="12"/>
  <c r="C9778" i="12"/>
  <c r="C4057" i="12"/>
  <c r="C9640" i="12"/>
  <c r="C9639" i="12"/>
  <c r="C9095" i="12"/>
  <c r="C9094" i="12"/>
  <c r="C9093" i="12"/>
  <c r="C9092" i="12"/>
  <c r="C3307" i="12"/>
  <c r="C3306" i="12"/>
  <c r="C9638" i="12"/>
  <c r="C10069" i="12"/>
  <c r="C10068" i="12"/>
  <c r="C10067" i="12"/>
  <c r="C10066" i="12"/>
  <c r="C10065" i="12"/>
  <c r="C10064" i="12"/>
  <c r="C3555" i="12"/>
  <c r="C3554" i="12"/>
  <c r="C3553" i="12"/>
  <c r="C3552" i="12"/>
  <c r="C4949" i="12"/>
  <c r="C4948" i="12"/>
  <c r="C4947" i="12"/>
  <c r="C4946" i="12"/>
  <c r="C4945" i="12"/>
  <c r="C4944" i="12"/>
  <c r="C2580" i="12"/>
  <c r="C2579" i="12"/>
  <c r="C10063" i="12"/>
  <c r="C10004" i="12"/>
  <c r="C10003" i="12"/>
  <c r="C9082" i="12"/>
  <c r="C4101" i="12"/>
  <c r="C4100" i="12"/>
  <c r="C4099" i="12"/>
  <c r="C4098" i="12"/>
  <c r="C4097" i="12"/>
  <c r="C4096" i="12"/>
  <c r="C4634" i="12"/>
  <c r="C4633" i="12"/>
  <c r="C4632" i="12"/>
  <c r="C4631" i="12"/>
  <c r="C10131" i="12"/>
  <c r="C4487" i="12"/>
  <c r="C4486" i="12"/>
  <c r="C4485" i="12"/>
  <c r="C6817" i="12"/>
  <c r="C8026" i="12"/>
  <c r="C8025" i="12"/>
  <c r="C634" i="12"/>
  <c r="C633" i="12"/>
  <c r="C632" i="12"/>
  <c r="C631" i="12"/>
  <c r="C630" i="12"/>
  <c r="C629" i="12"/>
  <c r="C628" i="12"/>
  <c r="C627" i="12"/>
  <c r="C626" i="12"/>
  <c r="C625" i="12"/>
  <c r="C624" i="12"/>
  <c r="C6952" i="12"/>
  <c r="C6951" i="12"/>
  <c r="C6950" i="12"/>
  <c r="C2568" i="12"/>
  <c r="C2567" i="12"/>
  <c r="C2566" i="12"/>
  <c r="C7507" i="12"/>
  <c r="C7506" i="12"/>
  <c r="C7505" i="12"/>
  <c r="C7504" i="12"/>
  <c r="C4143" i="12"/>
  <c r="C4142" i="12"/>
  <c r="C4141" i="12"/>
  <c r="C4140" i="12"/>
  <c r="C4139" i="12"/>
  <c r="C5462" i="12"/>
  <c r="C5461" i="12"/>
  <c r="C5460" i="12"/>
  <c r="C6884" i="12"/>
  <c r="C6883" i="12"/>
  <c r="C3926" i="12"/>
  <c r="C56" i="12"/>
  <c r="C55" i="12"/>
  <c r="C54" i="12"/>
  <c r="C53" i="12"/>
  <c r="C52" i="12"/>
  <c r="C51" i="12"/>
  <c r="C50" i="12"/>
  <c r="C49" i="12"/>
  <c r="C48" i="12"/>
  <c r="C6882" i="12"/>
  <c r="C670" i="12"/>
  <c r="C1617" i="12"/>
  <c r="C7173" i="12"/>
  <c r="C9091" i="12"/>
  <c r="C9090" i="12"/>
  <c r="C9089" i="12"/>
  <c r="C7172" i="12"/>
  <c r="C7171" i="12"/>
  <c r="C7170" i="12"/>
  <c r="C7169" i="12"/>
  <c r="C25" i="12"/>
  <c r="C24" i="12"/>
  <c r="C23" i="12"/>
  <c r="C22" i="12"/>
  <c r="C21" i="12"/>
  <c r="C20" i="12"/>
  <c r="C19" i="12"/>
  <c r="C18" i="12"/>
  <c r="C17" i="12"/>
  <c r="C16" i="12"/>
  <c r="C15" i="12"/>
  <c r="C14" i="12"/>
  <c r="C13" i="12"/>
  <c r="C12" i="12"/>
  <c r="C4095" i="12"/>
  <c r="C11" i="12"/>
  <c r="C10" i="12"/>
  <c r="C9" i="12"/>
  <c r="C8" i="12"/>
  <c r="C7" i="12"/>
  <c r="C6" i="12"/>
  <c r="C5" i="12"/>
  <c r="C4" i="12"/>
  <c r="C3" i="12"/>
  <c r="C2" i="12"/>
  <c r="C7168" i="12"/>
  <c r="C7167" i="12"/>
  <c r="C5459" i="12"/>
  <c r="C379" i="12"/>
  <c r="C378" i="12"/>
  <c r="C4484" i="12"/>
  <c r="C8514" i="12"/>
  <c r="C8513" i="12"/>
  <c r="C7166" i="12"/>
  <c r="C8175" i="12"/>
  <c r="C10130" i="12"/>
  <c r="C7264" i="12"/>
  <c r="C7263" i="12"/>
  <c r="C7262" i="12"/>
  <c r="C7261" i="12"/>
  <c r="C7260" i="12"/>
  <c r="C7259" i="12"/>
  <c r="C7258" i="12"/>
  <c r="C7257" i="12"/>
  <c r="C7256" i="12"/>
  <c r="C7255" i="12"/>
  <c r="C7254" i="12"/>
  <c r="C7253" i="12"/>
  <c r="C7252" i="12"/>
  <c r="C7251" i="12"/>
  <c r="C7250" i="12"/>
  <c r="C3973" i="12"/>
  <c r="C7813" i="12"/>
  <c r="C7812" i="12"/>
  <c r="C7811" i="12"/>
  <c r="C7810" i="12"/>
  <c r="C8255" i="12"/>
  <c r="C8254" i="12"/>
  <c r="C8253" i="12"/>
  <c r="C8252" i="12"/>
  <c r="C5458" i="12"/>
  <c r="C5457" i="12"/>
  <c r="C5456" i="12"/>
  <c r="C5455" i="12"/>
  <c r="C5454" i="12"/>
  <c r="C5453" i="12"/>
  <c r="C5452" i="12"/>
  <c r="C5451" i="12"/>
  <c r="C5450" i="12"/>
  <c r="C5449" i="12"/>
  <c r="C5448" i="12"/>
  <c r="C5447" i="12"/>
  <c r="C5446" i="12"/>
  <c r="C6949" i="12"/>
  <c r="C6948" i="12"/>
  <c r="C6947" i="12"/>
  <c r="C6946" i="12"/>
  <c r="C6945" i="12"/>
  <c r="C6944" i="12"/>
  <c r="C6943" i="12"/>
  <c r="C6942" i="12"/>
  <c r="C6941" i="12"/>
  <c r="C6940" i="12"/>
  <c r="C5445" i="12"/>
  <c r="C5444" i="12"/>
  <c r="C5443" i="12"/>
  <c r="C5442" i="12"/>
  <c r="C5441" i="12"/>
  <c r="C5440" i="12"/>
  <c r="C5439" i="12"/>
  <c r="C6939" i="12"/>
  <c r="C6938" i="12"/>
  <c r="C6937" i="12"/>
  <c r="C5438" i="12"/>
  <c r="C5437" i="12"/>
  <c r="C5436" i="12"/>
  <c r="C5435" i="12"/>
  <c r="C5434" i="12"/>
  <c r="C5433" i="12"/>
  <c r="C5432" i="12"/>
  <c r="C5431" i="12"/>
  <c r="C5430" i="12"/>
  <c r="C5429" i="12"/>
  <c r="C5428" i="12"/>
  <c r="C5427" i="12"/>
  <c r="C5426" i="12"/>
  <c r="C5425" i="12"/>
  <c r="C5424" i="12"/>
  <c r="C5423" i="12"/>
  <c r="C5422" i="12"/>
  <c r="C5421" i="12"/>
  <c r="C5420" i="12"/>
  <c r="C5419" i="12"/>
  <c r="C5418" i="12"/>
  <c r="C5417" i="12"/>
  <c r="C5416" i="12"/>
  <c r="C5415" i="12"/>
  <c r="C5414" i="12"/>
  <c r="C5413" i="12"/>
  <c r="C5412" i="12"/>
  <c r="C5411" i="12"/>
  <c r="C5410" i="12"/>
  <c r="C5409" i="12"/>
  <c r="C5408" i="12"/>
  <c r="C5407" i="12"/>
  <c r="C5406" i="12"/>
  <c r="C5405" i="12"/>
  <c r="C5404" i="12"/>
  <c r="C5403" i="12"/>
  <c r="C177" i="12"/>
  <c r="C176" i="12"/>
  <c r="C5402" i="12"/>
  <c r="C5401" i="12"/>
  <c r="C5400" i="12"/>
  <c r="C5399" i="12"/>
  <c r="C5398" i="12"/>
  <c r="C5397" i="12"/>
  <c r="C5396" i="12"/>
  <c r="C5395" i="12"/>
  <c r="C5394" i="12"/>
  <c r="C5393" i="12"/>
  <c r="C5392" i="12"/>
  <c r="C5391" i="12"/>
  <c r="C5390" i="12"/>
  <c r="C5389" i="12"/>
  <c r="C5388" i="12"/>
  <c r="C5387" i="12"/>
  <c r="C5386" i="12"/>
  <c r="C5385" i="12"/>
  <c r="C5384" i="12"/>
  <c r="C5383" i="12"/>
  <c r="C5382" i="12"/>
  <c r="C5381" i="12"/>
  <c r="C5380" i="12"/>
  <c r="C5379" i="12"/>
  <c r="C5378" i="12"/>
  <c r="C5377" i="12"/>
  <c r="C5376" i="12"/>
  <c r="C175" i="12"/>
  <c r="C174" i="12"/>
  <c r="C173" i="12"/>
  <c r="C172" i="12"/>
  <c r="C171" i="12"/>
  <c r="C170" i="12"/>
  <c r="C5375" i="12"/>
  <c r="C5374" i="12"/>
  <c r="C5373" i="12"/>
  <c r="C5372" i="12"/>
  <c r="C5371" i="12"/>
  <c r="C5370" i="12"/>
  <c r="C5369" i="12"/>
  <c r="C5368" i="12"/>
  <c r="C5367" i="12"/>
  <c r="C5366" i="12"/>
  <c r="C5365" i="12"/>
  <c r="C5364" i="12"/>
  <c r="C5363" i="12"/>
  <c r="C5362" i="12"/>
  <c r="C5361" i="12"/>
  <c r="C5360" i="12"/>
  <c r="C5359" i="12"/>
  <c r="C5358" i="12"/>
  <c r="C5357" i="12"/>
  <c r="C5356" i="12"/>
  <c r="C5355" i="12"/>
  <c r="C5354" i="12"/>
  <c r="C5353" i="12"/>
  <c r="C5352" i="12"/>
  <c r="C5351" i="12"/>
  <c r="C5350" i="12"/>
  <c r="C242" i="12"/>
  <c r="C5349" i="12"/>
  <c r="C5348" i="12"/>
  <c r="C5347" i="12"/>
  <c r="C5346" i="12"/>
  <c r="C5345" i="12"/>
  <c r="C5344" i="12"/>
  <c r="C5343" i="12"/>
  <c r="C5342" i="12"/>
  <c r="C5341" i="12"/>
  <c r="C5340" i="12"/>
  <c r="C5339" i="12"/>
  <c r="C5338" i="12"/>
  <c r="C5337" i="12"/>
  <c r="C5336" i="12"/>
  <c r="C5335" i="12"/>
  <c r="C5334" i="12"/>
  <c r="C5333" i="12"/>
  <c r="C5332" i="12"/>
  <c r="C5331" i="12"/>
  <c r="C5330" i="12"/>
  <c r="C5329" i="12"/>
  <c r="C5328" i="12"/>
  <c r="C5327" i="12"/>
  <c r="C5326" i="12"/>
  <c r="C5325" i="12"/>
  <c r="C5324" i="12"/>
  <c r="C5323" i="12"/>
  <c r="C5322" i="12"/>
  <c r="C5321" i="12"/>
  <c r="C5320" i="12"/>
  <c r="C5319" i="12"/>
  <c r="C5318" i="12"/>
  <c r="C5317" i="12"/>
  <c r="C5316" i="12"/>
  <c r="C5315" i="12"/>
  <c r="C5314" i="12"/>
  <c r="C5313" i="12"/>
  <c r="C5312" i="12"/>
  <c r="C5311" i="12"/>
  <c r="C5310" i="12"/>
  <c r="C5309" i="12"/>
  <c r="C5308" i="12"/>
  <c r="C5307" i="12"/>
  <c r="C5306" i="12"/>
  <c r="C5305" i="12"/>
  <c r="C5304" i="12"/>
  <c r="C5303" i="12"/>
  <c r="C5302" i="12"/>
  <c r="C5301" i="12"/>
  <c r="C5300" i="12"/>
  <c r="C5299" i="12"/>
  <c r="C5298" i="12"/>
  <c r="C5297" i="12"/>
  <c r="C5296" i="12"/>
  <c r="C5295" i="12"/>
  <c r="C5294" i="12"/>
  <c r="C5293" i="12"/>
  <c r="C5292" i="12"/>
  <c r="C5291" i="12"/>
  <c r="C5290" i="12"/>
  <c r="C5289" i="12"/>
  <c r="C5288" i="12"/>
  <c r="C5287" i="12"/>
  <c r="C5286" i="12"/>
  <c r="C5285" i="12"/>
  <c r="C5284" i="12"/>
  <c r="C5283" i="12"/>
  <c r="C5282" i="12"/>
  <c r="C5281" i="12"/>
  <c r="C5280" i="12"/>
  <c r="C5279" i="12"/>
  <c r="C5278" i="12"/>
  <c r="C5277" i="12"/>
  <c r="C5276" i="12"/>
  <c r="C5275" i="12"/>
  <c r="C9732" i="12"/>
  <c r="C5274" i="12"/>
  <c r="C5273" i="12"/>
  <c r="C5272" i="12"/>
  <c r="C5271" i="12"/>
  <c r="C5270" i="12"/>
  <c r="C5269" i="12"/>
  <c r="C5268" i="12"/>
  <c r="C5267" i="12"/>
  <c r="C5266" i="12"/>
  <c r="C5265" i="12"/>
  <c r="C5264" i="12"/>
  <c r="C5263" i="12"/>
  <c r="C5262" i="12"/>
  <c r="C5261" i="12"/>
  <c r="C5260" i="12"/>
  <c r="C5259" i="12"/>
  <c r="C5258" i="12"/>
  <c r="C5257" i="12"/>
  <c r="C5256" i="12"/>
  <c r="C5255" i="12"/>
  <c r="C5254" i="12"/>
  <c r="C5253" i="12"/>
  <c r="C5252" i="12"/>
  <c r="C5251" i="12"/>
  <c r="C5250" i="12"/>
  <c r="C5249" i="12"/>
  <c r="C5248" i="12"/>
  <c r="C5247" i="12"/>
  <c r="C5246" i="12"/>
  <c r="C5245" i="12"/>
  <c r="C5244" i="12"/>
  <c r="C5243" i="12"/>
  <c r="C5242" i="12"/>
  <c r="C5241" i="12"/>
  <c r="C5240" i="12"/>
  <c r="C5239" i="12"/>
  <c r="C5238" i="12"/>
  <c r="C5237" i="12"/>
  <c r="C5236" i="12"/>
  <c r="C5235" i="12"/>
  <c r="C7388" i="12"/>
  <c r="C7387" i="12"/>
  <c r="C7386" i="12"/>
  <c r="C7385" i="12"/>
  <c r="C1616" i="12"/>
  <c r="C6936" i="12"/>
  <c r="C5234" i="12"/>
  <c r="C5233" i="12"/>
  <c r="C4483" i="12"/>
  <c r="C4482" i="12"/>
  <c r="C8954" i="12"/>
  <c r="C4868" i="12"/>
  <c r="C4867" i="12"/>
  <c r="C4866" i="12"/>
  <c r="C4865" i="12"/>
  <c r="C4864" i="12"/>
  <c r="C4863" i="12"/>
  <c r="C8953" i="12"/>
  <c r="C1770" i="12"/>
  <c r="C1769" i="12"/>
  <c r="C1768" i="12"/>
  <c r="C1767" i="12"/>
  <c r="C1766" i="12"/>
  <c r="C1765" i="12"/>
  <c r="C10229" i="12"/>
  <c r="C9781" i="12"/>
  <c r="C9180" i="12"/>
  <c r="C8512" i="12"/>
  <c r="C8511" i="12"/>
  <c r="C8510" i="12"/>
  <c r="C8509" i="12"/>
  <c r="C8508" i="12"/>
  <c r="C8507" i="12"/>
  <c r="C8506" i="12"/>
  <c r="C8505" i="12"/>
  <c r="C8504" i="12"/>
  <c r="C8503" i="12"/>
  <c r="C8502" i="12"/>
  <c r="C8501" i="12"/>
  <c r="C8091" i="12"/>
  <c r="C6816" i="12"/>
  <c r="C6815" i="12"/>
  <c r="C4777" i="12"/>
  <c r="C4832" i="12"/>
  <c r="C4831" i="12"/>
  <c r="C4830" i="12"/>
  <c r="C4829" i="12"/>
  <c r="C4828" i="12"/>
  <c r="C4827" i="12"/>
  <c r="C4826" i="12"/>
  <c r="C4825" i="12"/>
  <c r="C4824" i="12"/>
  <c r="C4823" i="12"/>
  <c r="C4822" i="12"/>
  <c r="C6905" i="12"/>
  <c r="C8251" i="12"/>
  <c r="C8024" i="12"/>
  <c r="C8023" i="12"/>
  <c r="C8022" i="12"/>
  <c r="C8021" i="12"/>
  <c r="C8020" i="12"/>
  <c r="C8019" i="12"/>
  <c r="C8018" i="12"/>
  <c r="C8017" i="12"/>
  <c r="C8016" i="12"/>
  <c r="C5892" i="12"/>
  <c r="C9136" i="12"/>
  <c r="C3551" i="12"/>
  <c r="C7005" i="12"/>
  <c r="C7004" i="12"/>
  <c r="C3740" i="12"/>
  <c r="C3739" i="12"/>
  <c r="C8250" i="12"/>
  <c r="C8249" i="12"/>
  <c r="C8248" i="12"/>
  <c r="C8247" i="12"/>
  <c r="C8246" i="12"/>
  <c r="C3550" i="12"/>
  <c r="C3549" i="12"/>
  <c r="C3548" i="12"/>
  <c r="C4094" i="12"/>
  <c r="C4093" i="12"/>
  <c r="C4092" i="12"/>
  <c r="C3547" i="12"/>
  <c r="C3546" i="12"/>
  <c r="C3545" i="12"/>
  <c r="C3544" i="12"/>
  <c r="C3543" i="12"/>
  <c r="C3542" i="12"/>
  <c r="C3541" i="12"/>
  <c r="C3540" i="12"/>
  <c r="C3539" i="12"/>
  <c r="C3538" i="12"/>
  <c r="C3537" i="12"/>
  <c r="C3536" i="12"/>
  <c r="C3535" i="12"/>
  <c r="C3534" i="12"/>
  <c r="C3533" i="12"/>
  <c r="C3532" i="12"/>
  <c r="C3531" i="12"/>
  <c r="C3530" i="12"/>
  <c r="C3529" i="12"/>
  <c r="C3528" i="12"/>
  <c r="C3527" i="12"/>
  <c r="C3526" i="12"/>
  <c r="C3525" i="12"/>
  <c r="C3524" i="12"/>
  <c r="C3523" i="12"/>
  <c r="C3522" i="12"/>
  <c r="C3521" i="12"/>
  <c r="C3520" i="12"/>
  <c r="C3519" i="12"/>
  <c r="C3518" i="12"/>
  <c r="C3517" i="12"/>
  <c r="C3516" i="12"/>
  <c r="C3515" i="12"/>
  <c r="C3514" i="12"/>
  <c r="C3513" i="12"/>
  <c r="C3512" i="12"/>
  <c r="C3511" i="12"/>
  <c r="C3510" i="12"/>
  <c r="C3509" i="12"/>
  <c r="C3508" i="12"/>
  <c r="C3507" i="12"/>
  <c r="C3506" i="12"/>
  <c r="C3505" i="12"/>
  <c r="C3504" i="12"/>
  <c r="C3503" i="12"/>
  <c r="C3502" i="12"/>
  <c r="C3501" i="12"/>
  <c r="C3500" i="12"/>
  <c r="C3499" i="12"/>
  <c r="C3498" i="12"/>
  <c r="C3497" i="12"/>
  <c r="C3496" i="12"/>
  <c r="C3495" i="12"/>
  <c r="C3494" i="12"/>
  <c r="C3493" i="12"/>
  <c r="C3492" i="12"/>
  <c r="C3491" i="12"/>
  <c r="C3490" i="12"/>
  <c r="C3489" i="12"/>
  <c r="C3488" i="12"/>
  <c r="C3487" i="12"/>
  <c r="C3486" i="12"/>
  <c r="C3485" i="12"/>
  <c r="C3484" i="12"/>
  <c r="C3483" i="12"/>
  <c r="C3482" i="12"/>
  <c r="C3481" i="12"/>
  <c r="C3480" i="12"/>
  <c r="C3479" i="12"/>
  <c r="C3478" i="12"/>
  <c r="C3477" i="12"/>
  <c r="C3476" i="12"/>
  <c r="C3475" i="12"/>
  <c r="C3474" i="12"/>
  <c r="C3473" i="12"/>
  <c r="C3472" i="12"/>
  <c r="C3471" i="12"/>
  <c r="C3470" i="12"/>
  <c r="C3469" i="12"/>
  <c r="C3468" i="12"/>
  <c r="C3467" i="12"/>
  <c r="C3466" i="12"/>
  <c r="C3465" i="12"/>
  <c r="C3464" i="12"/>
  <c r="C3463" i="12"/>
  <c r="C3462" i="12"/>
  <c r="C3461" i="12"/>
  <c r="C3460" i="12"/>
  <c r="C3459" i="12"/>
  <c r="C3458" i="12"/>
  <c r="C3457" i="12"/>
  <c r="C3456" i="12"/>
  <c r="C3455" i="12"/>
  <c r="C3454" i="12"/>
  <c r="C3453" i="12"/>
  <c r="C3452" i="12"/>
  <c r="C3451" i="12"/>
  <c r="C3450" i="12"/>
  <c r="C3449" i="12"/>
  <c r="C3448" i="12"/>
  <c r="C3447" i="12"/>
  <c r="C3446" i="12"/>
  <c r="C3445" i="12"/>
  <c r="C3444" i="12"/>
  <c r="C3443" i="12"/>
  <c r="C3442" i="12"/>
  <c r="C3441" i="12"/>
  <c r="C3440" i="12"/>
  <c r="C3439" i="12"/>
  <c r="C3438" i="12"/>
  <c r="C3437" i="12"/>
  <c r="C3436" i="12"/>
  <c r="C3435" i="12"/>
  <c r="C3434" i="12"/>
  <c r="C3433" i="12"/>
  <c r="C3432" i="12"/>
  <c r="C3431" i="12"/>
  <c r="C3430" i="12"/>
  <c r="C3429" i="12"/>
  <c r="C3428" i="12"/>
  <c r="C3427" i="12"/>
  <c r="C3426" i="12"/>
  <c r="C3425" i="12"/>
  <c r="C3424" i="12"/>
  <c r="C3423" i="12"/>
  <c r="C3422" i="12"/>
  <c r="C3421" i="12"/>
  <c r="C3420" i="12"/>
  <c r="C3419" i="12"/>
  <c r="C3418" i="12"/>
  <c r="C3417" i="12"/>
  <c r="C3416" i="12"/>
  <c r="C3415" i="12"/>
  <c r="C3414" i="12"/>
  <c r="C3413" i="12"/>
  <c r="C3412" i="12"/>
  <c r="C3411" i="12"/>
  <c r="C3410" i="12"/>
  <c r="C3409" i="12"/>
  <c r="C3408" i="12"/>
  <c r="C3407" i="12"/>
  <c r="C3406" i="12"/>
  <c r="C3405" i="12"/>
  <c r="C3404" i="12"/>
  <c r="C3403" i="12"/>
  <c r="C3402" i="12"/>
  <c r="C3401" i="12"/>
  <c r="C3400" i="12"/>
  <c r="C3399" i="12"/>
  <c r="C3398" i="12"/>
  <c r="C3397" i="12"/>
  <c r="C3396" i="12"/>
  <c r="C3395" i="12"/>
  <c r="C3394" i="12"/>
  <c r="C3393" i="12"/>
  <c r="C3392" i="12"/>
  <c r="C3391" i="12"/>
  <c r="C3390" i="12"/>
  <c r="C3389" i="12"/>
  <c r="C3388" i="12"/>
  <c r="C3387" i="12"/>
  <c r="C3386" i="12"/>
  <c r="C3385" i="12"/>
  <c r="C3384" i="12"/>
  <c r="C3383" i="12"/>
  <c r="C3382" i="12"/>
  <c r="C3381" i="12"/>
  <c r="C3380" i="12"/>
  <c r="C3379" i="12"/>
  <c r="C3378" i="12"/>
  <c r="C3377" i="12"/>
  <c r="C4091" i="12"/>
  <c r="C3376" i="12"/>
  <c r="C3375" i="12"/>
  <c r="C3374" i="12"/>
  <c r="C3373" i="12"/>
  <c r="C3372" i="12"/>
  <c r="C3371" i="12"/>
  <c r="C3370" i="12"/>
  <c r="C3369" i="12"/>
  <c r="C3368" i="12"/>
  <c r="C3367" i="12"/>
  <c r="C3366" i="12"/>
  <c r="C3365" i="12"/>
  <c r="C3364" i="12"/>
  <c r="C3363" i="12"/>
  <c r="C3362" i="12"/>
  <c r="C3361" i="12"/>
  <c r="C3360" i="12"/>
  <c r="C7003" i="12"/>
  <c r="C6935" i="12"/>
  <c r="C6934" i="12"/>
  <c r="C6933" i="12"/>
  <c r="C6932" i="12"/>
  <c r="C6931" i="12"/>
  <c r="C6930" i="12"/>
  <c r="C6929" i="12"/>
  <c r="C6928" i="12"/>
  <c r="C6927" i="12"/>
  <c r="C6926" i="12"/>
  <c r="C9012" i="12"/>
  <c r="C9011" i="12"/>
  <c r="C784" i="12"/>
  <c r="C7959" i="12"/>
  <c r="C7958" i="12"/>
  <c r="C7957" i="12"/>
  <c r="C1764" i="12"/>
  <c r="C4073" i="12"/>
  <c r="C8245" i="12"/>
  <c r="C1615" i="12"/>
  <c r="C109" i="12"/>
  <c r="C8244" i="12"/>
  <c r="C3305" i="12"/>
  <c r="C241" i="12"/>
  <c r="C240" i="12"/>
  <c r="C239" i="12"/>
  <c r="C238" i="12"/>
  <c r="C237" i="12"/>
  <c r="C236" i="12"/>
  <c r="C235" i="12"/>
  <c r="C234" i="12"/>
  <c r="C751" i="12"/>
  <c r="C750" i="12"/>
  <c r="C749" i="12"/>
  <c r="C748" i="12"/>
  <c r="C747" i="12"/>
  <c r="C746" i="12"/>
  <c r="C745" i="12"/>
  <c r="C744" i="12"/>
  <c r="C743" i="12"/>
  <c r="C742" i="12"/>
  <c r="C741" i="12"/>
  <c r="C740" i="12"/>
  <c r="C739" i="12"/>
  <c r="C8243" i="12"/>
  <c r="C8242" i="12"/>
  <c r="C8241" i="12"/>
  <c r="C8240" i="12"/>
  <c r="C8239" i="12"/>
  <c r="C8238" i="12"/>
  <c r="C8237" i="12"/>
  <c r="C8236" i="12"/>
  <c r="C8235" i="12"/>
  <c r="C8234" i="12"/>
  <c r="C8233" i="12"/>
  <c r="C8232" i="12"/>
  <c r="C8231" i="12"/>
  <c r="C8230" i="12"/>
  <c r="C8229" i="12"/>
  <c r="C8228" i="12"/>
  <c r="C8227" i="12"/>
  <c r="C8226" i="12"/>
  <c r="C8225" i="12"/>
  <c r="C8224" i="12"/>
  <c r="C8223" i="12"/>
  <c r="C8222" i="12"/>
  <c r="C8221" i="12"/>
  <c r="C8220" i="12"/>
  <c r="C8219" i="12"/>
  <c r="C8218" i="12"/>
  <c r="C8217" i="12"/>
  <c r="C8216" i="12"/>
  <c r="C8215" i="12"/>
  <c r="C8214" i="12"/>
  <c r="C8213" i="12"/>
  <c r="C8212" i="12"/>
  <c r="C8211" i="12"/>
  <c r="C8210" i="12"/>
  <c r="C8209" i="12"/>
  <c r="C7384" i="12"/>
  <c r="C8208" i="12"/>
  <c r="C108" i="12"/>
  <c r="C107" i="12"/>
  <c r="C4943" i="12"/>
  <c r="C4942" i="12"/>
  <c r="C4700" i="12"/>
  <c r="C4699" i="12"/>
  <c r="C3255" i="12"/>
  <c r="C3254" i="12"/>
  <c r="C3253" i="12"/>
  <c r="C3252" i="12"/>
  <c r="C3251" i="12"/>
  <c r="C3250" i="12"/>
  <c r="C3249" i="12"/>
  <c r="C3248" i="12"/>
  <c r="C3247" i="12"/>
  <c r="C3246" i="12"/>
  <c r="C3245" i="12"/>
  <c r="C9798" i="12"/>
  <c r="C9797" i="12"/>
  <c r="C1614" i="12"/>
  <c r="C1763" i="12"/>
  <c r="C2329" i="12"/>
  <c r="C1762" i="12"/>
  <c r="C1761" i="12"/>
  <c r="C1760" i="12"/>
  <c r="C1759" i="12"/>
  <c r="C1758" i="12"/>
  <c r="C1757" i="12"/>
  <c r="C1756" i="12"/>
  <c r="C7002" i="12"/>
  <c r="C7001" i="12"/>
  <c r="C7000" i="12"/>
  <c r="C6999" i="12"/>
  <c r="C8500" i="12"/>
  <c r="C8499" i="12"/>
  <c r="C5891" i="12"/>
  <c r="C5890" i="12"/>
  <c r="C6548" i="12"/>
  <c r="C6547" i="12"/>
  <c r="C6546" i="12"/>
  <c r="C6545" i="12"/>
  <c r="C6544" i="12"/>
  <c r="C6543" i="12"/>
  <c r="C6542" i="12"/>
  <c r="C6541" i="12"/>
  <c r="C6540" i="12"/>
  <c r="C6539" i="12"/>
  <c r="C6538" i="12"/>
  <c r="C1221" i="12"/>
  <c r="C106" i="12"/>
  <c r="C7249" i="12"/>
  <c r="C6899" i="12"/>
  <c r="C6898" i="12"/>
  <c r="C6897" i="12"/>
  <c r="C6896" i="12"/>
  <c r="C6895" i="12"/>
  <c r="C7503" i="12"/>
  <c r="C1193" i="12"/>
  <c r="C8498" i="12"/>
  <c r="C783" i="12"/>
  <c r="C782" i="12"/>
  <c r="C781" i="12"/>
  <c r="C7383" i="12"/>
  <c r="C7382" i="12"/>
  <c r="C8207" i="12"/>
  <c r="C6925" i="12"/>
  <c r="C5094" i="12"/>
  <c r="C5093" i="12"/>
  <c r="C5092" i="12"/>
  <c r="C5091" i="12"/>
  <c r="C5090" i="12"/>
  <c r="C5089" i="12"/>
  <c r="C5088" i="12"/>
  <c r="C5087" i="12"/>
  <c r="C8206" i="12"/>
  <c r="C8205" i="12"/>
  <c r="C8204" i="12"/>
  <c r="C8203" i="12"/>
  <c r="C8202" i="12"/>
  <c r="C8201" i="12"/>
  <c r="C8200" i="12"/>
  <c r="C8199" i="12"/>
  <c r="C8198" i="12"/>
  <c r="C8197" i="12"/>
  <c r="C7956" i="12"/>
  <c r="C5889" i="12"/>
  <c r="C5888" i="12"/>
  <c r="C5887" i="12"/>
  <c r="C5886" i="12"/>
  <c r="C5885" i="12"/>
  <c r="C5884" i="12"/>
  <c r="C5883" i="12"/>
  <c r="C5882" i="12"/>
  <c r="C5881" i="12"/>
  <c r="C5880" i="12"/>
  <c r="C5879" i="12"/>
  <c r="C5878" i="12"/>
  <c r="C3359" i="12"/>
  <c r="C3358" i="12"/>
  <c r="C3357" i="12"/>
  <c r="C3356" i="12"/>
  <c r="C3355" i="12"/>
  <c r="C3354" i="12"/>
  <c r="C3353" i="12"/>
  <c r="C3352" i="12"/>
  <c r="C5877" i="12"/>
  <c r="C3351" i="12"/>
  <c r="C2565" i="12"/>
  <c r="C2564" i="12"/>
  <c r="C4153" i="12"/>
  <c r="C9010" i="12"/>
  <c r="C9009" i="12"/>
  <c r="C9731" i="12"/>
  <c r="C9730" i="12"/>
  <c r="C9729" i="12"/>
  <c r="C9728" i="12"/>
  <c r="C9727" i="12"/>
  <c r="C169" i="12"/>
  <c r="C168" i="12"/>
  <c r="C167" i="12"/>
  <c r="C166" i="12"/>
  <c r="C160" i="12"/>
  <c r="C1755" i="12"/>
  <c r="C2328" i="12"/>
  <c r="C8951" i="12"/>
  <c r="C4265" i="12"/>
  <c r="C4941" i="12"/>
  <c r="C4940" i="12"/>
  <c r="C4939" i="12"/>
  <c r="C6537" i="12"/>
  <c r="C6536" i="12"/>
  <c r="C6535" i="12"/>
  <c r="C6534" i="12"/>
  <c r="C6533" i="12"/>
  <c r="C6532" i="12"/>
  <c r="C6531" i="12"/>
  <c r="C2563" i="12"/>
  <c r="C5566" i="12"/>
  <c r="C5565" i="12"/>
  <c r="C6530" i="12"/>
  <c r="C6529" i="12"/>
  <c r="C4938" i="12"/>
  <c r="C4937" i="12"/>
  <c r="C4936" i="12"/>
  <c r="C4935" i="12"/>
  <c r="C4934" i="12"/>
  <c r="C4933" i="12"/>
  <c r="C4932" i="12"/>
  <c r="C4931" i="12"/>
  <c r="C4930" i="12"/>
  <c r="C4929" i="12"/>
  <c r="C4928" i="12"/>
  <c r="C4927" i="12"/>
  <c r="C4926" i="12"/>
  <c r="C4925" i="12"/>
  <c r="C4924" i="12"/>
  <c r="C4923" i="12"/>
  <c r="C4922" i="12"/>
  <c r="C4921" i="12"/>
  <c r="C4920" i="12"/>
  <c r="C4919" i="12"/>
  <c r="C7955" i="12"/>
  <c r="C7954" i="12"/>
  <c r="C7953" i="12"/>
  <c r="C7952" i="12"/>
  <c r="C7951" i="12"/>
  <c r="C7950" i="12"/>
  <c r="C7949" i="12"/>
  <c r="C7948" i="12"/>
  <c r="C7947" i="12"/>
  <c r="C7946" i="12"/>
  <c r="C5876" i="12"/>
  <c r="C5875" i="12"/>
  <c r="C5874" i="12"/>
  <c r="C5873" i="12"/>
  <c r="C5872" i="12"/>
  <c r="C5871" i="12"/>
  <c r="C5870" i="12"/>
  <c r="C5869" i="12"/>
  <c r="C5868" i="12"/>
  <c r="C5867" i="12"/>
  <c r="C5866" i="12"/>
  <c r="C5865" i="12"/>
  <c r="C5864" i="12"/>
  <c r="C5863" i="12"/>
  <c r="C5862" i="12"/>
  <c r="C5861" i="12"/>
  <c r="C5860" i="12"/>
  <c r="C5859" i="12"/>
  <c r="C5858" i="12"/>
  <c r="C2244" i="12"/>
  <c r="C4047" i="12"/>
  <c r="C1571" i="12"/>
  <c r="C4380" i="12"/>
  <c r="C4379" i="12"/>
  <c r="C4378" i="12"/>
  <c r="C4377" i="12"/>
  <c r="C4376" i="12"/>
  <c r="C4375" i="12"/>
  <c r="C4374" i="12"/>
  <c r="C9179" i="12"/>
  <c r="C5564" i="12"/>
  <c r="C5563" i="12"/>
  <c r="C5562" i="12"/>
  <c r="C5561" i="12"/>
  <c r="C5560" i="12"/>
  <c r="C5559" i="12"/>
  <c r="C5558" i="12"/>
  <c r="C5557" i="12"/>
  <c r="C5556" i="12"/>
  <c r="C5555" i="12"/>
  <c r="C5554" i="12"/>
  <c r="C5553" i="12"/>
  <c r="C5552" i="12"/>
  <c r="C5551" i="12"/>
  <c r="C3231" i="12"/>
  <c r="C5550" i="12"/>
  <c r="C5549" i="12"/>
  <c r="C5548" i="12"/>
  <c r="C5547" i="12"/>
  <c r="C5546" i="12"/>
  <c r="C5545" i="12"/>
  <c r="C5544" i="12"/>
  <c r="C5543" i="12"/>
  <c r="C5542" i="12"/>
  <c r="C5541" i="12"/>
  <c r="C5540" i="12"/>
  <c r="C5539" i="12"/>
  <c r="C5538" i="12"/>
  <c r="C5537" i="12"/>
  <c r="C5536" i="12"/>
  <c r="C5535" i="12"/>
  <c r="C5534" i="12"/>
  <c r="C5533" i="12"/>
  <c r="C5532" i="12"/>
  <c r="C5531" i="12"/>
  <c r="C4439" i="12"/>
  <c r="C4438" i="12"/>
  <c r="C4437" i="12"/>
  <c r="C4436" i="12"/>
  <c r="C4435" i="12"/>
  <c r="C4434" i="12"/>
  <c r="C4433" i="12"/>
  <c r="C4432" i="12"/>
  <c r="C4431" i="12"/>
  <c r="C4430" i="12"/>
  <c r="C4318" i="12"/>
  <c r="C4317" i="12"/>
  <c r="C4316" i="12"/>
  <c r="C4315" i="12"/>
  <c r="C4314" i="12"/>
  <c r="C4313" i="12"/>
  <c r="C4312" i="12"/>
  <c r="C4311" i="12"/>
  <c r="C5530" i="12"/>
  <c r="C5529" i="12"/>
  <c r="C5528" i="12"/>
  <c r="C5527" i="12"/>
  <c r="C5526" i="12"/>
  <c r="C5525" i="12"/>
  <c r="C5524" i="12"/>
  <c r="C5523" i="12"/>
  <c r="C5522" i="12"/>
  <c r="C5521" i="12"/>
  <c r="C5520" i="12"/>
  <c r="C5519" i="12"/>
  <c r="C5518" i="12"/>
  <c r="C9711" i="12"/>
  <c r="C9710" i="12"/>
  <c r="C5517" i="12"/>
  <c r="C5516" i="12"/>
  <c r="C5515" i="12"/>
  <c r="C5514" i="12"/>
  <c r="C6528" i="12"/>
  <c r="C6527" i="12"/>
  <c r="C6526" i="12"/>
  <c r="C6525" i="12"/>
  <c r="C6524" i="12"/>
  <c r="C6523" i="12"/>
  <c r="C6522" i="12"/>
  <c r="C6521" i="12"/>
  <c r="C6520" i="12"/>
  <c r="C6519" i="12"/>
  <c r="C6518" i="12"/>
  <c r="C6517" i="12"/>
  <c r="C6516" i="12"/>
  <c r="C6515" i="12"/>
  <c r="C6514" i="12"/>
  <c r="C6513" i="12"/>
  <c r="C6512" i="12"/>
  <c r="C6511" i="12"/>
  <c r="C6510" i="12"/>
  <c r="C6509" i="12"/>
  <c r="C6508" i="12"/>
  <c r="C6507" i="12"/>
  <c r="C6506" i="12"/>
  <c r="C1754" i="12"/>
  <c r="C1753" i="12"/>
  <c r="C1752" i="12"/>
  <c r="C5513" i="12"/>
  <c r="C5512" i="12"/>
  <c r="C5511" i="12"/>
  <c r="C8950" i="12"/>
  <c r="C8949" i="12"/>
  <c r="C8948" i="12"/>
  <c r="C8947" i="12"/>
  <c r="C2327" i="12"/>
  <c r="C4776" i="12"/>
  <c r="C4373" i="12"/>
  <c r="C4372" i="12"/>
  <c r="C4371" i="12"/>
  <c r="C4370" i="12"/>
  <c r="C4369" i="12"/>
  <c r="C4368" i="12"/>
  <c r="C4367" i="12"/>
  <c r="C4366" i="12"/>
  <c r="C4365" i="12"/>
  <c r="C4364" i="12"/>
  <c r="C4363" i="12"/>
  <c r="C4362" i="12"/>
  <c r="C4361" i="12"/>
  <c r="C1721" i="12"/>
  <c r="C1720" i="12"/>
  <c r="C1719" i="12"/>
  <c r="C2262" i="12"/>
  <c r="C1718" i="12"/>
  <c r="C1717" i="12"/>
  <c r="C4152" i="12"/>
  <c r="C4360" i="12"/>
  <c r="C4359" i="12"/>
  <c r="C4358" i="12"/>
  <c r="C4357" i="12"/>
  <c r="C4356" i="12"/>
  <c r="C4355" i="12"/>
  <c r="C4354" i="12"/>
  <c r="C159" i="12"/>
  <c r="C5086" i="12"/>
  <c r="C5085" i="12"/>
  <c r="C5084" i="12"/>
  <c r="C5083" i="12"/>
  <c r="C5082" i="12"/>
  <c r="C5081" i="12"/>
  <c r="C5080" i="12"/>
  <c r="C5079" i="12"/>
  <c r="C5078" i="12"/>
  <c r="C5077" i="12"/>
  <c r="C5076" i="12"/>
  <c r="C5075" i="12"/>
  <c r="C5074" i="12"/>
  <c r="C5073" i="12"/>
  <c r="C5072" i="12"/>
  <c r="C4151" i="12"/>
  <c r="C4425" i="12"/>
  <c r="C4424" i="12"/>
  <c r="C4423" i="12"/>
  <c r="C4422" i="12"/>
  <c r="C4421" i="12"/>
  <c r="C4420" i="12"/>
  <c r="C4419" i="12"/>
  <c r="C4418" i="12"/>
  <c r="C4417" i="12"/>
  <c r="C4416" i="12"/>
  <c r="C4415" i="12"/>
  <c r="C4918" i="12"/>
  <c r="C4917" i="12"/>
  <c r="C4916" i="12"/>
  <c r="C4915" i="12"/>
  <c r="C4914" i="12"/>
  <c r="C4913" i="12"/>
  <c r="C4912" i="12"/>
  <c r="C7500" i="12"/>
  <c r="C7499" i="12"/>
  <c r="C7498" i="12"/>
  <c r="C7497" i="12"/>
  <c r="C7496" i="12"/>
  <c r="C7495" i="12"/>
  <c r="C7494" i="12"/>
  <c r="C7493" i="12"/>
  <c r="C7492" i="12"/>
  <c r="C7491" i="12"/>
  <c r="C4150" i="12"/>
  <c r="C738" i="12"/>
  <c r="C737" i="12"/>
  <c r="C736" i="12"/>
  <c r="C735" i="12"/>
  <c r="C3288" i="12"/>
  <c r="C3287" i="12"/>
  <c r="C3286" i="12"/>
  <c r="C3285" i="12"/>
  <c r="C3284" i="12"/>
  <c r="C3283" i="12"/>
  <c r="C3282" i="12"/>
  <c r="C3281" i="12"/>
  <c r="C3280" i="12"/>
  <c r="C3279" i="12"/>
  <c r="C3278" i="12"/>
  <c r="C4862" i="12"/>
  <c r="C4861" i="12"/>
  <c r="C4860" i="12"/>
  <c r="C4859" i="12"/>
  <c r="C4858" i="12"/>
  <c r="C4857" i="12"/>
  <c r="C4856" i="12"/>
  <c r="C4855" i="12"/>
  <c r="C4854" i="12"/>
  <c r="C1751" i="12"/>
  <c r="C1750" i="12"/>
  <c r="C1749" i="12"/>
  <c r="C1748" i="12"/>
  <c r="C1747" i="12"/>
  <c r="C1746" i="12"/>
  <c r="C1745" i="12"/>
  <c r="C1744" i="12"/>
  <c r="C1743" i="12"/>
  <c r="C1742" i="12"/>
  <c r="C1741" i="12"/>
  <c r="C1740" i="12"/>
  <c r="C4911" i="12"/>
  <c r="C4910" i="12"/>
  <c r="C4909" i="12"/>
  <c r="C4908" i="12"/>
  <c r="C4907" i="12"/>
  <c r="C4906" i="12"/>
  <c r="C4905" i="12"/>
  <c r="C4904" i="12"/>
  <c r="C4903" i="12"/>
  <c r="C4902" i="12"/>
  <c r="C4901" i="12"/>
  <c r="C4900"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739" i="12"/>
  <c r="C1738" i="12"/>
  <c r="C1737" i="12"/>
  <c r="C1736" i="12"/>
  <c r="C1735" i="12"/>
  <c r="C1734" i="12"/>
  <c r="C1733" i="12"/>
  <c r="C1732" i="12"/>
  <c r="C1731" i="12"/>
  <c r="C4698" i="12"/>
  <c r="C4697" i="12"/>
  <c r="C1613" i="12"/>
  <c r="C1612" i="12"/>
  <c r="C1611" i="12"/>
  <c r="C1610" i="12"/>
  <c r="C4696" i="12"/>
  <c r="C4695" i="12"/>
  <c r="C5976" i="12"/>
  <c r="C5975" i="12"/>
  <c r="C5974" i="12"/>
  <c r="C4149" i="12"/>
  <c r="C8196" i="12"/>
  <c r="C8195" i="12"/>
  <c r="C2326" i="12"/>
  <c r="C2325" i="12"/>
  <c r="C2324" i="12"/>
  <c r="C669" i="12"/>
  <c r="C668" i="12"/>
  <c r="C667" i="12"/>
  <c r="C666" i="12"/>
  <c r="C9178" i="12"/>
  <c r="C9177" i="12"/>
  <c r="C8145" i="12"/>
  <c r="C1192" i="12"/>
  <c r="C1191" i="12"/>
  <c r="C1190" i="12"/>
  <c r="C1189" i="12"/>
  <c r="C1188" i="12"/>
  <c r="C1187" i="12"/>
  <c r="C1186" i="12"/>
  <c r="C1185" i="12"/>
  <c r="C4481" i="12"/>
  <c r="C4480" i="12"/>
  <c r="C4479" i="12"/>
  <c r="C4478" i="12"/>
  <c r="C1517" i="12"/>
  <c r="C1516" i="12"/>
  <c r="C1515" i="12"/>
  <c r="C1514" i="12"/>
  <c r="C1513" i="12"/>
  <c r="C1512" i="12"/>
  <c r="C1511" i="12"/>
  <c r="C6505" i="12"/>
  <c r="C165" i="12"/>
  <c r="C164" i="12"/>
  <c r="C163" i="12"/>
  <c r="C780" i="12"/>
  <c r="C555" i="12"/>
  <c r="C554" i="12"/>
  <c r="C779" i="12"/>
  <c r="C5973" i="12"/>
  <c r="C5972" i="12"/>
  <c r="C8194" i="12"/>
  <c r="C4284" i="12"/>
  <c r="C7248" i="12"/>
  <c r="C7247" i="12"/>
  <c r="C778" i="12"/>
  <c r="C8497" i="12"/>
  <c r="C8496" i="12"/>
  <c r="C7165" i="12"/>
  <c r="C7164" i="12"/>
  <c r="C7163" i="12"/>
  <c r="C7162" i="12"/>
  <c r="C4853" i="12"/>
  <c r="C8193" i="12"/>
  <c r="C4852" i="12"/>
  <c r="C4851" i="12"/>
  <c r="C4850" i="12"/>
  <c r="C4849" i="12"/>
  <c r="C4848" i="12"/>
  <c r="C4847" i="12"/>
  <c r="C4846" i="12"/>
  <c r="C4845" i="12"/>
  <c r="C3972" i="12"/>
  <c r="C774" i="12"/>
  <c r="C773" i="12"/>
  <c r="C8495" i="12"/>
  <c r="C5857" i="12"/>
  <c r="C9796" i="12"/>
  <c r="C9795" i="12"/>
  <c r="C9794" i="12"/>
  <c r="C9915" i="12"/>
  <c r="C9914" i="12"/>
  <c r="C10062" i="12"/>
  <c r="C5510" i="12"/>
  <c r="C233" i="12"/>
  <c r="C9176" i="12"/>
  <c r="C9175" i="12"/>
  <c r="C9777" i="12"/>
  <c r="C9776" i="12"/>
  <c r="C9775" i="12"/>
  <c r="C9774" i="12"/>
  <c r="C483" i="12"/>
  <c r="C9008" i="12"/>
  <c r="C9007" i="12"/>
  <c r="C377" i="12"/>
  <c r="C376" i="12"/>
  <c r="C375" i="12"/>
  <c r="C374" i="12"/>
  <c r="C6924" i="12"/>
  <c r="C6923" i="12"/>
  <c r="C6922" i="12"/>
  <c r="C6921" i="12"/>
  <c r="C8192" i="12"/>
  <c r="C8191" i="12"/>
  <c r="C8190" i="12"/>
  <c r="C4899" i="12"/>
  <c r="C4898" i="12"/>
  <c r="C4897" i="12"/>
  <c r="C4896" i="12"/>
  <c r="C5509" i="12"/>
  <c r="C5508" i="12"/>
  <c r="C5507" i="12"/>
  <c r="C5506" i="12"/>
  <c r="C5505" i="12"/>
  <c r="C5504" i="12"/>
  <c r="C5503" i="12"/>
  <c r="C5502" i="12"/>
  <c r="C5501" i="12"/>
  <c r="C5500" i="12"/>
  <c r="C8494" i="12"/>
  <c r="C8493" i="12"/>
  <c r="C8492" i="12"/>
  <c r="C8491" i="12"/>
  <c r="C8490" i="12"/>
  <c r="C8489" i="12"/>
  <c r="C8488" i="12"/>
  <c r="C8487" i="12"/>
  <c r="C8486" i="12"/>
  <c r="C232" i="12"/>
  <c r="C8485" i="12"/>
  <c r="C8484" i="12"/>
  <c r="C8483" i="12"/>
  <c r="C8482" i="12"/>
  <c r="C9174" i="12"/>
  <c r="C9173" i="12"/>
  <c r="C4310" i="12"/>
  <c r="C4309" i="12"/>
  <c r="C4308" i="12"/>
  <c r="C4307" i="12"/>
  <c r="C4306" i="12"/>
  <c r="C4305" i="12"/>
  <c r="C4304" i="12"/>
  <c r="C7994" i="12"/>
  <c r="C4895" i="12"/>
  <c r="C4894" i="12"/>
  <c r="C4893" i="12"/>
  <c r="C4892" i="12"/>
  <c r="C4891" i="12"/>
  <c r="C4890" i="12"/>
  <c r="C4889" i="12"/>
  <c r="C4888" i="12"/>
  <c r="C4887" i="12"/>
  <c r="C777" i="12"/>
  <c r="C776" i="12"/>
  <c r="C775" i="12"/>
  <c r="C7246" i="12"/>
  <c r="C7245" i="12"/>
  <c r="C4303" i="12"/>
  <c r="C8478" i="12"/>
  <c r="C8477" i="12"/>
  <c r="C4121" i="12"/>
  <c r="C9999" i="12"/>
  <c r="C9998" i="12"/>
  <c r="C9997" i="12"/>
  <c r="C9996" i="12"/>
  <c r="C5856" i="12"/>
  <c r="C5855" i="12"/>
  <c r="C5854" i="12"/>
  <c r="C5853" i="12"/>
  <c r="C5852" i="12"/>
  <c r="C5851" i="12"/>
  <c r="C8189" i="12"/>
  <c r="C8188" i="12"/>
  <c r="C8187" i="12"/>
  <c r="C2623" i="12"/>
  <c r="C2622" i="12"/>
  <c r="C2621" i="12"/>
  <c r="C2620" i="12"/>
  <c r="C2619" i="12"/>
  <c r="C2618" i="12"/>
  <c r="C2617" i="12"/>
  <c r="C2616" i="12"/>
  <c r="C2615" i="12"/>
  <c r="C2614" i="12"/>
  <c r="C2613" i="12"/>
  <c r="C2612" i="12"/>
  <c r="C4477" i="12"/>
  <c r="C4476" i="12"/>
  <c r="C7480" i="12"/>
  <c r="C7479" i="12"/>
  <c r="C7478" i="12"/>
  <c r="C5850" i="12"/>
  <c r="C5849" i="12"/>
  <c r="C5848" i="12"/>
  <c r="C5847" i="12"/>
  <c r="C5846" i="12"/>
  <c r="C5845" i="12"/>
  <c r="C5844" i="12"/>
  <c r="C5843" i="12"/>
  <c r="C5842" i="12"/>
  <c r="C5841" i="12"/>
  <c r="C9726" i="12"/>
  <c r="C9725" i="12"/>
  <c r="C9724" i="12"/>
  <c r="C9723" i="12"/>
  <c r="C9722" i="12"/>
  <c r="C9721" i="12"/>
  <c r="C8186" i="12"/>
  <c r="C8185" i="12"/>
  <c r="C8184" i="12"/>
  <c r="C8183" i="12"/>
  <c r="C1510" i="12"/>
  <c r="C1509" i="12"/>
  <c r="C1508" i="12"/>
  <c r="C1507" i="12"/>
  <c r="C1506" i="12"/>
  <c r="C1505" i="12"/>
  <c r="C1504" i="12"/>
  <c r="C1503" i="12"/>
  <c r="C1502" i="12"/>
  <c r="C1501" i="12"/>
  <c r="C1500" i="12"/>
  <c r="C9172" i="12"/>
  <c r="C4886" i="12"/>
  <c r="C9171" i="12"/>
  <c r="C9170" i="12"/>
  <c r="C9169" i="12"/>
  <c r="C9168" i="12"/>
  <c r="C9167" i="12"/>
  <c r="C6451" i="12"/>
  <c r="C6450" i="12"/>
  <c r="C734" i="12"/>
  <c r="C98" i="12"/>
  <c r="C47" i="12"/>
  <c r="C46" i="12"/>
  <c r="C7340" i="12"/>
  <c r="C7244" i="12"/>
  <c r="C8481" i="12"/>
  <c r="C2323" i="12"/>
  <c r="C2322" i="12"/>
  <c r="C2321" i="12"/>
  <c r="C2320" i="12"/>
  <c r="A10228" i="12"/>
  <c r="A10227" i="12"/>
  <c r="A10226" i="12"/>
  <c r="A10225" i="12"/>
  <c r="A10224" i="12"/>
  <c r="A10223" i="12"/>
  <c r="A10222" i="12"/>
  <c r="A10221" i="12"/>
  <c r="A7945" i="12"/>
  <c r="A7944" i="12"/>
  <c r="A7943" i="12"/>
  <c r="A7942" i="12"/>
  <c r="A7941" i="12"/>
  <c r="A7940" i="12"/>
  <c r="A7939" i="12"/>
  <c r="A7938" i="12"/>
  <c r="A7937" i="12"/>
  <c r="A7936" i="12"/>
  <c r="A8476" i="12"/>
  <c r="A9913" i="12"/>
  <c r="A7809" i="12"/>
  <c r="A5071" i="12"/>
  <c r="A2243" i="12"/>
  <c r="A8069" i="12"/>
  <c r="A9633" i="12"/>
  <c r="A7156" i="12"/>
  <c r="A9632" i="12"/>
  <c r="A9631" i="12"/>
  <c r="A7805" i="12"/>
  <c r="A8068" i="12"/>
  <c r="A3971" i="12"/>
  <c r="A10220" i="12"/>
  <c r="A10219" i="12"/>
  <c r="A7708" i="12"/>
  <c r="A1716" i="12"/>
  <c r="A2318" i="12"/>
  <c r="A2317" i="12"/>
  <c r="A373" i="12"/>
  <c r="A479" i="12"/>
  <c r="A7707" i="12"/>
  <c r="A620" i="12"/>
  <c r="A4118" i="12"/>
  <c r="A8182" i="12"/>
  <c r="A8181" i="12"/>
  <c r="A4064" i="12"/>
  <c r="A7231" i="12"/>
  <c r="A7706" i="12"/>
  <c r="A708" i="12"/>
  <c r="A1373" i="12"/>
  <c r="A5204" i="12"/>
  <c r="A5203" i="12"/>
  <c r="A162" i="12"/>
  <c r="A8475" i="12"/>
  <c r="A9000" i="12"/>
  <c r="A4120" i="12"/>
  <c r="A6998" i="12"/>
  <c r="A7090" i="12"/>
  <c r="A7089" i="12"/>
  <c r="A7088" i="12"/>
  <c r="A7087" i="12"/>
  <c r="A7086" i="12"/>
  <c r="A8999" i="12"/>
  <c r="A4302" i="12"/>
  <c r="A8474" i="12"/>
  <c r="A8473" i="12"/>
  <c r="A6866" i="12"/>
  <c r="A9166" i="12"/>
  <c r="A9165" i="12"/>
  <c r="A9164" i="12"/>
  <c r="A9163" i="12"/>
  <c r="A8101" i="12"/>
  <c r="A6579" i="12"/>
  <c r="A6578" i="12"/>
  <c r="A4090" i="12"/>
  <c r="A1184" i="12"/>
  <c r="A1183" i="12"/>
  <c r="A1182" i="12"/>
  <c r="A5070" i="12"/>
  <c r="A8472" i="12"/>
  <c r="A5069" i="12"/>
  <c r="A4761" i="12"/>
  <c r="A4626" i="12"/>
  <c r="A4625" i="12"/>
  <c r="A7339" i="12"/>
  <c r="A5785" i="12"/>
  <c r="A5784" i="12"/>
  <c r="A5783" i="12"/>
  <c r="A4624" i="12"/>
  <c r="A553" i="12"/>
  <c r="A10218" i="12"/>
  <c r="A8998" i="12"/>
  <c r="A8180" i="12"/>
  <c r="A2562" i="12"/>
  <c r="A2561" i="12"/>
  <c r="A2560" i="12"/>
  <c r="A2559" i="12"/>
  <c r="A2558" i="12"/>
  <c r="A2557" i="12"/>
  <c r="A9569" i="12"/>
  <c r="A8162" i="12"/>
  <c r="A7705" i="12"/>
  <c r="A7704" i="12"/>
  <c r="A707" i="12"/>
  <c r="A372" i="12"/>
  <c r="A5782" i="12"/>
  <c r="A371" i="12"/>
  <c r="A5781" i="12"/>
  <c r="A370" i="12"/>
  <c r="A5840" i="12"/>
  <c r="A7703" i="12"/>
  <c r="A8471" i="12"/>
  <c r="A1181" i="12"/>
  <c r="A9550" i="12"/>
  <c r="A7230" i="12"/>
  <c r="A7229" i="12"/>
  <c r="A7228" i="12"/>
  <c r="A7935" i="12"/>
  <c r="A7934" i="12"/>
  <c r="A7933" i="12"/>
  <c r="A482" i="12"/>
  <c r="A9549" i="12"/>
  <c r="A9548" i="12"/>
  <c r="A9547" i="12"/>
  <c r="A8997" i="12"/>
  <c r="A6920" i="12"/>
  <c r="A772" i="12"/>
  <c r="A1715" i="12"/>
  <c r="A1714" i="12"/>
  <c r="A1713" i="12"/>
  <c r="A1712" i="12"/>
  <c r="A1711" i="12"/>
  <c r="A1710" i="12"/>
  <c r="A1709" i="12"/>
  <c r="A7932" i="12"/>
  <c r="A7931" i="12"/>
  <c r="A8946" i="12"/>
  <c r="A2611" i="12"/>
  <c r="A3277" i="12"/>
  <c r="A4623" i="12"/>
  <c r="A9546" i="12"/>
  <c r="A5839" i="12"/>
  <c r="A5838" i="12"/>
  <c r="A5837" i="12"/>
  <c r="A5836" i="12"/>
  <c r="A5835" i="12"/>
  <c r="A5834" i="12"/>
  <c r="A5833" i="12"/>
  <c r="A5832" i="12"/>
  <c r="A8100" i="12"/>
  <c r="A9545" i="12"/>
  <c r="A8470" i="12"/>
  <c r="A8469" i="12"/>
  <c r="A8468" i="12"/>
  <c r="A8467" i="12"/>
  <c r="A8466" i="12"/>
  <c r="A3321" i="12"/>
  <c r="A3320" i="12"/>
  <c r="A3319" i="12"/>
  <c r="A3318" i="12"/>
  <c r="A3317" i="12"/>
  <c r="A3316" i="12"/>
  <c r="A2556" i="12"/>
  <c r="A2555" i="12"/>
  <c r="A2554" i="12"/>
  <c r="A97" i="12"/>
  <c r="A1372" i="12"/>
  <c r="A1371" i="12"/>
  <c r="A1370" i="12"/>
  <c r="A1369" i="12"/>
  <c r="A1368" i="12"/>
  <c r="A1367" i="12"/>
  <c r="A1366" i="12"/>
  <c r="A1365" i="12"/>
  <c r="A1364" i="12"/>
  <c r="A1363" i="12"/>
  <c r="A8465" i="12"/>
  <c r="A8464" i="12"/>
  <c r="A5202" i="12"/>
  <c r="A4046" i="12"/>
  <c r="A1362" i="12"/>
  <c r="A6449" i="12"/>
  <c r="A6448" i="12"/>
  <c r="A6447" i="12"/>
  <c r="A6446" i="12"/>
  <c r="A6445" i="12"/>
  <c r="A6444" i="12"/>
  <c r="A6443" i="12"/>
  <c r="A3180" i="12"/>
  <c r="A619" i="12"/>
  <c r="A8179" i="12"/>
  <c r="A5232" i="12"/>
  <c r="A1180" i="12"/>
  <c r="A4671" i="12"/>
  <c r="A3179" i="12"/>
  <c r="A3178" i="12"/>
  <c r="A5831" i="12"/>
  <c r="A5830" i="12"/>
  <c r="A5829" i="12"/>
  <c r="A8178" i="12"/>
  <c r="A9162" i="12"/>
  <c r="A9161" i="12"/>
  <c r="A9160" i="12"/>
  <c r="A9544" i="12"/>
  <c r="A4622" i="12"/>
  <c r="A4621" i="12"/>
  <c r="A4620" i="12"/>
  <c r="A4619" i="12"/>
  <c r="A5780" i="12"/>
  <c r="A5779" i="12"/>
  <c r="A5778" i="12"/>
  <c r="A5777" i="12"/>
  <c r="A5776" i="12"/>
  <c r="A5775" i="12"/>
  <c r="A1499" i="12"/>
  <c r="A1498" i="12"/>
  <c r="A1497" i="12"/>
  <c r="A1496" i="12"/>
  <c r="A1495" i="12"/>
  <c r="A1494" i="12"/>
  <c r="A9159" i="12"/>
  <c r="A3230" i="12"/>
  <c r="A3229" i="12"/>
  <c r="A3228" i="12"/>
  <c r="A3227" i="12"/>
  <c r="A3226" i="12"/>
  <c r="A3225" i="12"/>
  <c r="A7972" i="12"/>
  <c r="A7702" i="12"/>
  <c r="A8463" i="12"/>
  <c r="A9543" i="12"/>
  <c r="A9542" i="12"/>
  <c r="A9541" i="12"/>
  <c r="A5499" i="12"/>
  <c r="A5498" i="12"/>
  <c r="A5497" i="12"/>
  <c r="A6919" i="12"/>
  <c r="A6918" i="12"/>
  <c r="A9540" i="12"/>
  <c r="A7455" i="12"/>
  <c r="A227" i="12"/>
  <c r="A226" i="12"/>
  <c r="A225" i="12"/>
  <c r="A3350" i="12"/>
  <c r="A3349" i="12"/>
  <c r="A4844" i="12"/>
  <c r="A6874" i="12"/>
  <c r="A6873" i="12"/>
  <c r="A6872" i="12"/>
  <c r="A6871" i="12"/>
  <c r="A6870" i="12"/>
  <c r="A2261" i="12"/>
  <c r="A2260" i="12"/>
  <c r="A4045" i="12"/>
  <c r="A4063" i="12"/>
  <c r="A1179" i="12"/>
  <c r="A6442" i="12"/>
  <c r="A8462" i="12"/>
  <c r="A10265" i="12"/>
  <c r="A3738" i="12"/>
  <c r="A3737" i="12"/>
  <c r="A3736" i="12"/>
  <c r="A3735" i="12"/>
  <c r="A3734" i="12"/>
  <c r="A3733" i="12"/>
  <c r="A3732" i="12"/>
  <c r="A3731" i="12"/>
  <c r="A3730" i="12"/>
  <c r="A3729" i="12"/>
  <c r="A3728" i="12"/>
  <c r="A3727" i="12"/>
  <c r="A3726" i="12"/>
  <c r="A9006" i="12"/>
  <c r="A8039" i="12"/>
  <c r="A8038" i="12"/>
  <c r="A8461" i="12"/>
  <c r="A8460" i="12"/>
  <c r="A8459" i="12"/>
  <c r="A8037" i="12"/>
  <c r="A6441" i="12"/>
  <c r="A6440" i="12"/>
  <c r="A8458" i="12"/>
  <c r="A5068" i="12"/>
  <c r="A4429" i="12"/>
  <c r="A8457" i="12"/>
  <c r="A8456" i="12"/>
  <c r="A4670" i="12"/>
  <c r="A4760" i="12"/>
  <c r="A8455" i="12"/>
  <c r="A146" i="12"/>
  <c r="A6768" i="12"/>
  <c r="A2242" i="12"/>
  <c r="A478" i="12"/>
  <c r="A4618" i="12"/>
  <c r="A96" i="12"/>
  <c r="A95" i="12"/>
  <c r="A94" i="12"/>
  <c r="A706" i="12"/>
  <c r="A705" i="12"/>
  <c r="A6439" i="12"/>
  <c r="A8177" i="12"/>
  <c r="A10217" i="12"/>
  <c r="A4885" i="12"/>
  <c r="A3276" i="12"/>
  <c r="A2553" i="12"/>
  <c r="A6917" i="12"/>
  <c r="A6916" i="12"/>
  <c r="A224" i="12"/>
  <c r="A223" i="12"/>
  <c r="A222" i="12"/>
  <c r="A221" i="12"/>
  <c r="A220" i="12"/>
  <c r="A219" i="12"/>
  <c r="A218" i="12"/>
  <c r="A217" i="12"/>
  <c r="A216" i="12"/>
  <c r="A215" i="12"/>
  <c r="A9568" i="12"/>
  <c r="A7804" i="12"/>
  <c r="A5970" i="12"/>
  <c r="A1220" i="12"/>
  <c r="A1219" i="12"/>
  <c r="A1218" i="12"/>
  <c r="A1217" i="12"/>
  <c r="A1216" i="12"/>
  <c r="A1215" i="12"/>
  <c r="A7930" i="12"/>
  <c r="A7929" i="12"/>
  <c r="A7928" i="12"/>
  <c r="A7927" i="12"/>
  <c r="A7926" i="12"/>
  <c r="A7925" i="12"/>
  <c r="A7924" i="12"/>
  <c r="A7923" i="12"/>
  <c r="A7922" i="12"/>
  <c r="A7921" i="12"/>
  <c r="A7920" i="12"/>
  <c r="A93" i="12"/>
  <c r="A92" i="12"/>
  <c r="A91" i="12"/>
  <c r="A90" i="12"/>
  <c r="A6438" i="12"/>
  <c r="A89" i="12"/>
  <c r="A88" i="12"/>
  <c r="A87" i="12"/>
  <c r="A86" i="12"/>
  <c r="A85" i="12"/>
  <c r="A84" i="12"/>
  <c r="A83" i="12"/>
  <c r="A82" i="12"/>
  <c r="A81" i="12"/>
  <c r="A80" i="12"/>
  <c r="A79" i="12"/>
  <c r="A78" i="12"/>
  <c r="A1609" i="12"/>
  <c r="A6894" i="12"/>
  <c r="A7701" i="12"/>
  <c r="A6893" i="12"/>
  <c r="A10264" i="12"/>
  <c r="A8454" i="12"/>
  <c r="A8945" i="12"/>
  <c r="A6997" i="12"/>
  <c r="A9912" i="12"/>
  <c r="A5067" i="12"/>
  <c r="A9539" i="12"/>
  <c r="A2552" i="12"/>
  <c r="A1214" i="12"/>
  <c r="A1213" i="12"/>
  <c r="A9709" i="12"/>
  <c r="A3177" i="12"/>
  <c r="A5774" i="12"/>
  <c r="A3176" i="12"/>
  <c r="A5773" i="12"/>
  <c r="A3175" i="12"/>
  <c r="A5772" i="12"/>
  <c r="A3174" i="12"/>
  <c r="A3173" i="12"/>
  <c r="A5771" i="12"/>
  <c r="A5770" i="12"/>
  <c r="A6437" i="12"/>
  <c r="A3172" i="12"/>
  <c r="A6436" i="12"/>
  <c r="A6435" i="12"/>
  <c r="A6434" i="12"/>
  <c r="A3171" i="12"/>
  <c r="A3170" i="12"/>
  <c r="A3169" i="12"/>
  <c r="A6433" i="12"/>
  <c r="A4138" i="12"/>
  <c r="A4137" i="12"/>
  <c r="A4136" i="12"/>
  <c r="A9158" i="12"/>
  <c r="A6432" i="12"/>
  <c r="A6431" i="12"/>
  <c r="A6430" i="12"/>
  <c r="A6429" i="12"/>
  <c r="A3168" i="12"/>
  <c r="A3167" i="12"/>
  <c r="A3166" i="12"/>
  <c r="A5769" i="12"/>
  <c r="A3165" i="12"/>
  <c r="A3164" i="12"/>
  <c r="A3163" i="12"/>
  <c r="A3162" i="12"/>
  <c r="A3161" i="12"/>
  <c r="A3160" i="12"/>
  <c r="A3159" i="12"/>
  <c r="A3158" i="12"/>
  <c r="A5768" i="12"/>
  <c r="A3157" i="12"/>
  <c r="A3156" i="12"/>
  <c r="A3155" i="12"/>
  <c r="A3154" i="12"/>
  <c r="A3153" i="12"/>
  <c r="A5767" i="12"/>
  <c r="A3152" i="12"/>
  <c r="A3151" i="12"/>
  <c r="A3150" i="12"/>
  <c r="A477" i="12"/>
  <c r="A476" i="12"/>
  <c r="A6428" i="12"/>
  <c r="A6427" i="12"/>
  <c r="A475" i="12"/>
  <c r="A2241" i="12"/>
  <c r="A2240" i="12"/>
  <c r="A2239" i="12"/>
  <c r="A2238" i="12"/>
  <c r="A3925" i="12"/>
  <c r="A3725" i="12"/>
  <c r="A3924" i="12"/>
  <c r="A3923" i="12"/>
  <c r="A3724" i="12"/>
  <c r="A3723" i="12"/>
  <c r="A3722" i="12"/>
  <c r="A3721" i="12"/>
  <c r="A3720" i="12"/>
  <c r="A9708" i="12"/>
  <c r="A5201" i="12"/>
  <c r="A5200" i="12"/>
  <c r="A5199" i="12"/>
  <c r="A618" i="12"/>
  <c r="A7483" i="12"/>
  <c r="A771" i="12"/>
  <c r="A9707" i="12"/>
  <c r="A9706" i="12"/>
  <c r="A9705" i="12"/>
  <c r="A9704" i="12"/>
  <c r="A9703" i="12"/>
  <c r="A9702" i="12"/>
  <c r="A7700" i="12"/>
  <c r="A7699" i="12"/>
  <c r="A6426" i="12"/>
  <c r="A10216" i="12"/>
  <c r="A5496" i="12"/>
  <c r="A5495" i="12"/>
  <c r="A5494" i="12"/>
  <c r="A5766" i="12"/>
  <c r="A8944" i="12"/>
  <c r="A4264" i="12"/>
  <c r="A4263" i="12"/>
  <c r="A4262" i="12"/>
  <c r="A4148" i="12"/>
  <c r="A4147" i="12"/>
  <c r="A5066" i="12"/>
  <c r="A5065" i="12"/>
  <c r="A7698" i="12"/>
  <c r="A1708" i="12"/>
  <c r="A9538" i="12"/>
  <c r="A5765" i="12"/>
  <c r="A5764" i="12"/>
  <c r="A7697" i="12"/>
  <c r="A7696" i="12"/>
  <c r="A7695" i="12"/>
  <c r="A7694" i="12"/>
  <c r="A7693" i="12"/>
  <c r="A7692" i="12"/>
  <c r="A7691" i="12"/>
  <c r="A7690" i="12"/>
  <c r="A7689" i="12"/>
  <c r="A7688" i="12"/>
  <c r="A7687" i="12"/>
  <c r="A9081" i="12"/>
  <c r="A9080" i="12"/>
  <c r="A9079" i="12"/>
  <c r="A9078" i="12"/>
  <c r="A9077" i="12"/>
  <c r="A9076" i="12"/>
  <c r="A9075" i="12"/>
  <c r="A9074" i="12"/>
  <c r="A8453" i="12"/>
  <c r="A8452" i="12"/>
  <c r="A2237" i="12"/>
  <c r="A2236" i="12"/>
  <c r="A2551" i="12"/>
  <c r="A2550" i="12"/>
  <c r="A2549" i="12"/>
  <c r="A2548" i="12"/>
  <c r="A2547" i="12"/>
  <c r="A2546" i="12"/>
  <c r="A2545" i="12"/>
  <c r="A2544" i="12"/>
  <c r="A2543" i="12"/>
  <c r="A8996" i="12"/>
  <c r="A2542" i="12"/>
  <c r="A8451" i="12"/>
  <c r="A8995" i="12"/>
  <c r="A4089" i="12"/>
  <c r="A4261" i="12"/>
  <c r="A5064" i="12"/>
  <c r="A1707" i="12"/>
  <c r="A1706" i="12"/>
  <c r="A1705" i="12"/>
  <c r="A2541" i="12"/>
  <c r="A2235" i="12"/>
  <c r="A4088" i="12"/>
  <c r="A5198" i="12"/>
  <c r="A2234" i="12"/>
  <c r="A4775" i="12"/>
  <c r="A9911" i="12"/>
  <c r="A514" i="12"/>
  <c r="A9978" i="12"/>
  <c r="A9910" i="12"/>
  <c r="A9909" i="12"/>
  <c r="A8943" i="12"/>
  <c r="A8942" i="12"/>
  <c r="A8941" i="12"/>
  <c r="A8940" i="12"/>
  <c r="A8939" i="12"/>
  <c r="A8938" i="12"/>
  <c r="A9908" i="12"/>
  <c r="A9907" i="12"/>
  <c r="A9906" i="12"/>
  <c r="A9905" i="12"/>
  <c r="A8937" i="12"/>
  <c r="A8936" i="12"/>
  <c r="A9904" i="12"/>
  <c r="A8935" i="12"/>
  <c r="A8934" i="12"/>
  <c r="A8933" i="12"/>
  <c r="A8932" i="12"/>
  <c r="A8931" i="12"/>
  <c r="A8930" i="12"/>
  <c r="A9903" i="12"/>
  <c r="A9902" i="12"/>
  <c r="A9901" i="12"/>
  <c r="A9900" i="12"/>
  <c r="A9899" i="12"/>
  <c r="A9898" i="12"/>
  <c r="A8929" i="12"/>
  <c r="A9897" i="12"/>
  <c r="A8928" i="12"/>
  <c r="A9896" i="12"/>
  <c r="A9895" i="12"/>
  <c r="A8927" i="12"/>
  <c r="A9894" i="12"/>
  <c r="A9893" i="12"/>
  <c r="A9892" i="12"/>
  <c r="A9891" i="12"/>
  <c r="A9890" i="12"/>
  <c r="A9889" i="12"/>
  <c r="A9888" i="12"/>
  <c r="A9887" i="12"/>
  <c r="A9886" i="12"/>
  <c r="A9885" i="12"/>
  <c r="A9884" i="12"/>
  <c r="A8926" i="12"/>
  <c r="A9883" i="12"/>
  <c r="A8925" i="12"/>
  <c r="A9882" i="12"/>
  <c r="A8924" i="12"/>
  <c r="A8923" i="12"/>
  <c r="A8922" i="12"/>
  <c r="A8921" i="12"/>
  <c r="A9881" i="12"/>
  <c r="A9880" i="12"/>
  <c r="A9879" i="12"/>
  <c r="A8920" i="12"/>
  <c r="A8919" i="12"/>
  <c r="A9878" i="12"/>
  <c r="A9073" i="12"/>
  <c r="A9072" i="12"/>
  <c r="A9071" i="12"/>
  <c r="A9877" i="12"/>
  <c r="A8918" i="12"/>
  <c r="A9876" i="12"/>
  <c r="A9875" i="12"/>
  <c r="A9874" i="12"/>
  <c r="A9873" i="12"/>
  <c r="A6425" i="12"/>
  <c r="A6424" i="12"/>
  <c r="A6423" i="12"/>
  <c r="A6422" i="12"/>
  <c r="A6421" i="12"/>
  <c r="A9872" i="12"/>
  <c r="A8917" i="12"/>
  <c r="A513" i="12"/>
  <c r="A9871" i="12"/>
  <c r="A9870" i="12"/>
  <c r="A9869" i="12"/>
  <c r="A8916" i="12"/>
  <c r="A8915" i="12"/>
  <c r="A8914" i="12"/>
  <c r="A8913" i="12"/>
  <c r="A8912" i="12"/>
  <c r="A8911" i="12"/>
  <c r="A8910" i="12"/>
  <c r="A8909" i="12"/>
  <c r="A8908" i="12"/>
  <c r="A8907" i="12"/>
  <c r="A8906" i="12"/>
  <c r="A8905" i="12"/>
  <c r="A8904" i="12"/>
  <c r="A8903" i="12"/>
  <c r="A8902" i="12"/>
  <c r="A8901" i="12"/>
  <c r="A8900" i="12"/>
  <c r="A8899" i="12"/>
  <c r="A8898" i="12"/>
  <c r="A8897" i="12"/>
  <c r="A8896" i="12"/>
  <c r="A8895" i="12"/>
  <c r="A8894" i="12"/>
  <c r="A8893" i="12"/>
  <c r="A8892" i="12"/>
  <c r="A8891" i="12"/>
  <c r="A8890" i="12"/>
  <c r="A8889" i="12"/>
  <c r="A8888" i="12"/>
  <c r="A8887" i="12"/>
  <c r="A8886" i="12"/>
  <c r="A8885" i="12"/>
  <c r="A8884" i="12"/>
  <c r="A8883" i="12"/>
  <c r="A8882" i="12"/>
  <c r="A8881" i="12"/>
  <c r="A8880" i="12"/>
  <c r="A8879" i="12"/>
  <c r="A8878" i="12"/>
  <c r="A8877" i="12"/>
  <c r="A8876" i="12"/>
  <c r="A8875" i="12"/>
  <c r="A8874" i="12"/>
  <c r="A8873" i="12"/>
  <c r="A8872" i="12"/>
  <c r="A8871" i="12"/>
  <c r="A9868" i="12"/>
  <c r="A9867" i="12"/>
  <c r="A9866" i="12"/>
  <c r="A8870" i="12"/>
  <c r="A8869" i="12"/>
  <c r="A8868" i="12"/>
  <c r="A5197" i="12"/>
  <c r="A8867" i="12"/>
  <c r="A9865" i="12"/>
  <c r="A8866" i="12"/>
  <c r="A9864" i="12"/>
  <c r="A9863" i="12"/>
  <c r="A9862" i="12"/>
  <c r="A8865" i="12"/>
  <c r="A8864" i="12"/>
  <c r="A8863" i="12"/>
  <c r="A8862" i="12"/>
  <c r="A8861" i="12"/>
  <c r="A8860" i="12"/>
  <c r="A8859" i="12"/>
  <c r="A8858" i="12"/>
  <c r="A8857" i="12"/>
  <c r="A8856" i="12"/>
  <c r="A8855" i="12"/>
  <c r="A8854" i="12"/>
  <c r="A8853" i="12"/>
  <c r="A8852" i="12"/>
  <c r="A8851" i="12"/>
  <c r="A8850" i="12"/>
  <c r="A8849" i="12"/>
  <c r="A8848" i="12"/>
  <c r="A8847" i="12"/>
  <c r="A8846" i="12"/>
  <c r="A8845" i="12"/>
  <c r="A9861" i="12"/>
  <c r="A9860" i="12"/>
  <c r="A9859" i="12"/>
  <c r="A9858" i="12"/>
  <c r="A9857" i="12"/>
  <c r="A9856" i="12"/>
  <c r="A8844" i="12"/>
  <c r="A8843" i="12"/>
  <c r="A9855" i="12"/>
  <c r="A9854" i="12"/>
  <c r="A8842" i="12"/>
  <c r="A8841" i="12"/>
  <c r="A8840" i="12"/>
  <c r="A9853" i="12"/>
  <c r="A8839" i="12"/>
  <c r="A9852" i="12"/>
  <c r="A9851" i="12"/>
  <c r="A9850" i="12"/>
  <c r="A8838" i="12"/>
  <c r="A9849" i="12"/>
  <c r="A9848" i="12"/>
  <c r="A9847" i="12"/>
  <c r="A9846" i="12"/>
  <c r="A8837" i="12"/>
  <c r="A9845" i="12"/>
  <c r="A9844" i="12"/>
  <c r="A8836" i="12"/>
  <c r="A9843" i="12"/>
  <c r="A9842" i="12"/>
  <c r="A9841" i="12"/>
  <c r="A4720" i="12"/>
  <c r="A2540" i="12"/>
  <c r="A2539" i="12"/>
  <c r="A3348" i="12"/>
  <c r="A369" i="12"/>
  <c r="A368" i="12"/>
  <c r="A367" i="12"/>
  <c r="A9840" i="12"/>
  <c r="A8174" i="12"/>
  <c r="A8173" i="12"/>
  <c r="A8172" i="12"/>
  <c r="A8171" i="12"/>
  <c r="A8170" i="12"/>
  <c r="A8169" i="12"/>
  <c r="A8168" i="12"/>
  <c r="A8167" i="12"/>
  <c r="A1608" i="12"/>
  <c r="A1607" i="12"/>
  <c r="A1606" i="12"/>
  <c r="A1605" i="12"/>
  <c r="A1604" i="12"/>
  <c r="A1603" i="12"/>
  <c r="A1602" i="12"/>
  <c r="A1601" i="12"/>
  <c r="A1600" i="12"/>
  <c r="A1599" i="12"/>
  <c r="A1598" i="12"/>
  <c r="A1597" i="12"/>
  <c r="A6996" i="12"/>
  <c r="A9839" i="12"/>
  <c r="A9838" i="12"/>
  <c r="A9837" i="12"/>
  <c r="A6995" i="12"/>
  <c r="A6994" i="12"/>
  <c r="A9701" i="12"/>
  <c r="A9700" i="12"/>
  <c r="A9699" i="12"/>
  <c r="A9698" i="12"/>
  <c r="A9697" i="12"/>
  <c r="A9696" i="12"/>
  <c r="A9695" i="12"/>
  <c r="A9694" i="12"/>
  <c r="A9693" i="12"/>
  <c r="A9692" i="12"/>
  <c r="A9691" i="12"/>
  <c r="A9690" i="12"/>
  <c r="A9689" i="12"/>
  <c r="A9688" i="12"/>
  <c r="A9687" i="12"/>
  <c r="A9686" i="12"/>
  <c r="A9685" i="12"/>
  <c r="A9684" i="12"/>
  <c r="A9683" i="12"/>
  <c r="A9682" i="12"/>
  <c r="A9681" i="12"/>
  <c r="A9680" i="12"/>
  <c r="A9679" i="12"/>
  <c r="A9678" i="12"/>
  <c r="A9677" i="12"/>
  <c r="A9676" i="12"/>
  <c r="A9675" i="12"/>
  <c r="A9674" i="12"/>
  <c r="A9673" i="12"/>
  <c r="A9672" i="12"/>
  <c r="A9671" i="12"/>
  <c r="A9670" i="12"/>
  <c r="A9669" i="12"/>
  <c r="A1596" i="12"/>
  <c r="A617" i="12"/>
  <c r="A616" i="12"/>
  <c r="A615" i="12"/>
  <c r="A665" i="12"/>
  <c r="A664" i="12"/>
  <c r="A663" i="12"/>
  <c r="A662" i="12"/>
  <c r="A3922" i="12"/>
  <c r="A6577" i="12"/>
  <c r="A7085" i="12"/>
  <c r="A4617" i="12"/>
  <c r="A7084" i="12"/>
  <c r="A2259" i="12"/>
  <c r="A704" i="12"/>
  <c r="A7155" i="12"/>
  <c r="A1595" i="12"/>
  <c r="A2578" i="12"/>
  <c r="A8053" i="12"/>
  <c r="A10081" i="12"/>
  <c r="A10080" i="12"/>
  <c r="A4260" i="12"/>
  <c r="A10061" i="12"/>
  <c r="A7287" i="12"/>
  <c r="A4044" i="12"/>
  <c r="A7919" i="12"/>
  <c r="A7918" i="12"/>
  <c r="A7917" i="12"/>
  <c r="A7916" i="12"/>
  <c r="A7915" i="12"/>
  <c r="A5763" i="12"/>
  <c r="A5762" i="12"/>
  <c r="A4414" i="12"/>
  <c r="A4413" i="12"/>
  <c r="A6823" i="12"/>
  <c r="A6822" i="12"/>
  <c r="A6821" i="12"/>
  <c r="A6820" i="12"/>
  <c r="A7914" i="12"/>
  <c r="A7913" i="12"/>
  <c r="A7912" i="12"/>
  <c r="A7911" i="12"/>
  <c r="A7910" i="12"/>
  <c r="A7909" i="12"/>
  <c r="A7908" i="12"/>
  <c r="A1361" i="12"/>
  <c r="A6767" i="12"/>
  <c r="A4078" i="12"/>
  <c r="A4077" i="12"/>
  <c r="A10060" i="12"/>
  <c r="A3304" i="12"/>
  <c r="A7808" i="12"/>
  <c r="A2538" i="12"/>
  <c r="A7803" i="12"/>
  <c r="A7227" i="12"/>
  <c r="A7226" i="12"/>
  <c r="A7225" i="12"/>
  <c r="A158" i="12"/>
  <c r="A157" i="12"/>
  <c r="A156" i="12"/>
  <c r="A155" i="12"/>
  <c r="A154" i="12"/>
  <c r="A153" i="12"/>
  <c r="A152" i="12"/>
  <c r="A77" i="12"/>
  <c r="A5761" i="12"/>
  <c r="A5760" i="12"/>
  <c r="A5759" i="12"/>
  <c r="A5758" i="12"/>
  <c r="A5757" i="12"/>
  <c r="A5756" i="12"/>
  <c r="A5755" i="12"/>
  <c r="A5754" i="12"/>
  <c r="A5753" i="12"/>
  <c r="A5752" i="12"/>
  <c r="A5751" i="12"/>
  <c r="A5750" i="12"/>
  <c r="A6993" i="12"/>
  <c r="A6892" i="12"/>
  <c r="A474" i="12"/>
  <c r="A8994" i="12"/>
  <c r="A8993" i="12"/>
  <c r="A4259" i="12"/>
  <c r="A703" i="12"/>
  <c r="A3149" i="12"/>
  <c r="A3148" i="12"/>
  <c r="A3147" i="12"/>
  <c r="A3146" i="12"/>
  <c r="A3145" i="12"/>
  <c r="A9135" i="12"/>
  <c r="A9134" i="12"/>
  <c r="A214" i="12"/>
  <c r="A3719" i="12"/>
  <c r="A3718" i="12"/>
  <c r="A7154" i="12"/>
  <c r="A7083" i="12"/>
  <c r="A5196" i="12"/>
  <c r="A5195" i="12"/>
  <c r="A5194" i="12"/>
  <c r="A5193" i="12"/>
  <c r="A1360" i="12"/>
  <c r="A1359" i="12"/>
  <c r="A1358" i="12"/>
  <c r="A1357" i="12"/>
  <c r="A1356" i="12"/>
  <c r="A1355" i="12"/>
  <c r="A1354" i="12"/>
  <c r="A1353" i="12"/>
  <c r="A1352" i="12"/>
  <c r="A1351" i="12"/>
  <c r="A1350" i="12"/>
  <c r="A1349" i="12"/>
  <c r="A1348" i="12"/>
  <c r="A1347" i="12"/>
  <c r="A1346" i="12"/>
  <c r="A1345" i="12"/>
  <c r="A1344" i="12"/>
  <c r="A1343" i="12"/>
  <c r="A6877" i="12"/>
  <c r="A4056" i="12"/>
  <c r="A4055" i="12"/>
  <c r="A4054" i="12"/>
  <c r="A3717" i="12"/>
  <c r="A6504" i="12"/>
  <c r="A6503" i="12"/>
  <c r="A6502" i="12"/>
  <c r="A6501" i="12"/>
  <c r="A6500" i="12"/>
  <c r="A6499" i="12"/>
  <c r="A6498" i="12"/>
  <c r="A5063" i="12"/>
  <c r="A5062" i="12"/>
  <c r="A5061" i="12"/>
  <c r="A5060" i="12"/>
  <c r="A5059" i="12"/>
  <c r="A5058" i="12"/>
  <c r="A7482" i="12"/>
  <c r="A7224" i="12"/>
  <c r="A8450" i="12"/>
  <c r="A8449" i="12"/>
  <c r="A8448" i="12"/>
  <c r="A8447" i="12"/>
  <c r="A8446" i="12"/>
  <c r="A8445" i="12"/>
  <c r="A7802" i="12"/>
  <c r="A7801" i="12"/>
  <c r="A7800" i="12"/>
  <c r="A7799" i="12"/>
  <c r="A7798" i="12"/>
  <c r="A7797" i="12"/>
  <c r="A7796" i="12"/>
  <c r="A7795" i="12"/>
  <c r="A7794" i="12"/>
  <c r="A7793" i="12"/>
  <c r="A7792" i="12"/>
  <c r="A7791" i="12"/>
  <c r="A7790" i="12"/>
  <c r="A7789" i="12"/>
  <c r="A7788" i="12"/>
  <c r="A7787" i="12"/>
  <c r="A7786" i="12"/>
  <c r="A7785" i="12"/>
  <c r="A7784" i="12"/>
  <c r="A7783" i="12"/>
  <c r="A7782" i="12"/>
  <c r="A7781" i="12"/>
  <c r="A7780" i="12"/>
  <c r="A7779" i="12"/>
  <c r="A6766" i="12"/>
  <c r="A4843" i="12"/>
  <c r="A7686" i="12"/>
  <c r="A6865" i="12"/>
  <c r="A6864" i="12"/>
  <c r="A6863" i="12"/>
  <c r="A2316" i="12"/>
  <c r="A4258" i="12"/>
  <c r="A4257" i="12"/>
  <c r="A2233" i="12"/>
  <c r="A2232" i="12"/>
  <c r="A2231" i="12"/>
  <c r="A2230" i="12"/>
  <c r="A2229" i="12"/>
  <c r="A2228" i="12"/>
  <c r="A2227" i="12"/>
  <c r="A2226" i="12"/>
  <c r="A2225" i="12"/>
  <c r="A2224" i="12"/>
  <c r="A2223" i="12"/>
  <c r="A2222" i="12"/>
  <c r="A2221" i="12"/>
  <c r="A2220" i="12"/>
  <c r="A2219" i="12"/>
  <c r="A2218" i="12"/>
  <c r="A2217" i="12"/>
  <c r="A2216" i="12"/>
  <c r="A2215" i="12"/>
  <c r="A2214" i="12"/>
  <c r="A2213" i="12"/>
  <c r="A2212" i="12"/>
  <c r="A2211" i="12"/>
  <c r="A2210" i="12"/>
  <c r="A2209" i="12"/>
  <c r="A2208" i="12"/>
  <c r="A2207" i="12"/>
  <c r="A2206" i="12"/>
  <c r="A2205" i="12"/>
  <c r="A2204" i="12"/>
  <c r="A2203" i="12"/>
  <c r="A8067" i="12"/>
  <c r="A8066" i="12"/>
  <c r="A8065" i="12"/>
  <c r="A8064" i="12"/>
  <c r="A8063" i="12"/>
  <c r="A2202" i="12"/>
  <c r="A2201" i="12"/>
  <c r="A2200" i="12"/>
  <c r="A2199" i="12"/>
  <c r="A2198" i="12"/>
  <c r="A2197" i="12"/>
  <c r="A1178" i="12"/>
  <c r="A2196" i="12"/>
  <c r="A2195" i="12"/>
  <c r="A2194" i="12"/>
  <c r="A2193" i="12"/>
  <c r="A2192" i="12"/>
  <c r="A2191" i="12"/>
  <c r="A2537" i="12"/>
  <c r="A2536" i="12"/>
  <c r="A2535" i="12"/>
  <c r="A2534" i="12"/>
  <c r="A2533" i="12"/>
  <c r="A1177" i="12"/>
  <c r="A1176" i="12"/>
  <c r="A2190" i="12"/>
  <c r="A2189" i="12"/>
  <c r="A2188" i="12"/>
  <c r="A5749" i="12"/>
  <c r="A5748" i="12"/>
  <c r="A3144" i="12"/>
  <c r="A5747" i="12"/>
  <c r="A5746" i="12"/>
  <c r="A5745" i="12"/>
  <c r="A5744" i="12"/>
  <c r="A5743" i="12"/>
  <c r="A5742" i="12"/>
  <c r="A5741" i="12"/>
  <c r="A76" i="12"/>
  <c r="A7685" i="12"/>
  <c r="A1342" i="12"/>
  <c r="A8835" i="12"/>
  <c r="A4471" i="12"/>
  <c r="A5057" i="12"/>
  <c r="A5969" i="12"/>
  <c r="A5968" i="12"/>
  <c r="A5967" i="12"/>
  <c r="A5966" i="12"/>
  <c r="A5740" i="12"/>
  <c r="A7907" i="12"/>
  <c r="A7906" i="12"/>
  <c r="A7905" i="12"/>
  <c r="A7904" i="12"/>
  <c r="A7903" i="12"/>
  <c r="A7902" i="12"/>
  <c r="A7901" i="12"/>
  <c r="A7900" i="12"/>
  <c r="A7899" i="12"/>
  <c r="A7898" i="12"/>
  <c r="A7897" i="12"/>
  <c r="A7896" i="12"/>
  <c r="A7895" i="12"/>
  <c r="A7894" i="12"/>
  <c r="A7893" i="12"/>
  <c r="A7892" i="12"/>
  <c r="A7891" i="12"/>
  <c r="A7890" i="12"/>
  <c r="A7889" i="12"/>
  <c r="A7888" i="12"/>
  <c r="A7887" i="12"/>
  <c r="A7886" i="12"/>
  <c r="A7885" i="12"/>
  <c r="A7884" i="12"/>
  <c r="A7883" i="12"/>
  <c r="A7882" i="12"/>
  <c r="A7881" i="12"/>
  <c r="A7880" i="12"/>
  <c r="A5056" i="12"/>
  <c r="A5055" i="12"/>
  <c r="A3303" i="12"/>
  <c r="A4043" i="12"/>
  <c r="A5054" i="12"/>
  <c r="A5231" i="12"/>
  <c r="A2610" i="12"/>
  <c r="A2609" i="12"/>
  <c r="A2608" i="12"/>
  <c r="A8834" i="12"/>
  <c r="A8833" i="12"/>
  <c r="A8832" i="12"/>
  <c r="A702" i="12"/>
  <c r="A5192" i="12"/>
  <c r="A1341" i="12"/>
  <c r="A1340" i="12"/>
  <c r="A701" i="12"/>
  <c r="A700" i="12"/>
  <c r="A7988" i="12"/>
  <c r="A9668" i="12"/>
  <c r="A9667" i="12"/>
  <c r="A9666" i="12"/>
  <c r="A9665" i="12"/>
  <c r="A4616" i="12"/>
  <c r="A4042" i="12"/>
  <c r="A6814" i="12"/>
  <c r="A1175" i="12"/>
  <c r="A1174" i="12"/>
  <c r="A1173" i="12"/>
  <c r="A1172" i="12"/>
  <c r="A1171" i="12"/>
  <c r="A1170" i="12"/>
  <c r="A1169" i="12"/>
  <c r="A1168" i="12"/>
  <c r="A1167" i="12"/>
  <c r="A1166" i="12"/>
  <c r="A1165" i="12"/>
  <c r="A1164" i="12"/>
  <c r="A1163" i="12"/>
  <c r="A1162" i="12"/>
  <c r="A1161" i="12"/>
  <c r="A5053" i="12"/>
  <c r="A7153" i="12"/>
  <c r="A7152" i="12"/>
  <c r="A9995" i="12"/>
  <c r="A9994" i="12"/>
  <c r="A9993" i="12"/>
  <c r="A9992" i="12"/>
  <c r="A9991" i="12"/>
  <c r="A9630" i="12"/>
  <c r="A9629" i="12"/>
  <c r="A9628" i="12"/>
  <c r="A9627" i="12"/>
  <c r="A9626" i="12"/>
  <c r="A9625" i="12"/>
  <c r="A9624" i="12"/>
  <c r="A9623" i="12"/>
  <c r="A9622" i="12"/>
  <c r="A9621" i="12"/>
  <c r="A9620" i="12"/>
  <c r="A9619" i="12"/>
  <c r="A9618" i="12"/>
  <c r="A9617" i="12"/>
  <c r="A9616" i="12"/>
  <c r="A9615" i="12"/>
  <c r="A9614" i="12"/>
  <c r="A9741" i="12"/>
  <c r="A9740" i="12"/>
  <c r="A9742" i="12"/>
  <c r="A9739" i="12"/>
  <c r="A9738" i="12"/>
  <c r="A9737" i="12"/>
  <c r="A9736" i="12"/>
  <c r="A9735" i="12"/>
  <c r="A9734" i="12"/>
  <c r="A9613" i="12"/>
  <c r="A9612" i="12"/>
  <c r="A9611" i="12"/>
  <c r="A9610" i="12"/>
  <c r="A9609" i="12"/>
  <c r="A9608" i="12"/>
  <c r="A9607" i="12"/>
  <c r="A9606" i="12"/>
  <c r="A9605" i="12"/>
  <c r="A9604" i="12"/>
  <c r="A9603" i="12"/>
  <c r="A9602" i="12"/>
  <c r="A9601" i="12"/>
  <c r="A9600" i="12"/>
  <c r="A9599" i="12"/>
  <c r="A9598" i="12"/>
  <c r="A9597" i="12"/>
  <c r="A9596" i="12"/>
  <c r="A9595" i="12"/>
  <c r="A9594" i="12"/>
  <c r="A9593" i="12"/>
  <c r="A9592" i="12"/>
  <c r="A9591" i="12"/>
  <c r="A9590" i="12"/>
  <c r="A9589" i="12"/>
  <c r="A9588" i="12"/>
  <c r="A9587" i="12"/>
  <c r="A9586" i="12"/>
  <c r="A9585" i="12"/>
  <c r="A9584" i="12"/>
  <c r="A9583" i="12"/>
  <c r="A9582" i="12"/>
  <c r="A9581" i="12"/>
  <c r="A9537" i="12"/>
  <c r="A5828" i="12"/>
  <c r="A5827" i="12"/>
  <c r="A5826" i="12"/>
  <c r="A5825" i="12"/>
  <c r="A5824" i="12"/>
  <c r="A5823" i="12"/>
  <c r="A5822" i="12"/>
  <c r="A5821" i="12"/>
  <c r="A5820" i="12"/>
  <c r="A5819" i="12"/>
  <c r="A5818" i="12"/>
  <c r="A5817" i="12"/>
  <c r="A8479" i="12"/>
  <c r="A2532" i="12"/>
  <c r="A2531" i="12"/>
  <c r="A2530" i="12"/>
  <c r="A2529" i="12"/>
  <c r="A2528" i="12"/>
  <c r="A2527" i="12"/>
  <c r="A2526" i="12"/>
  <c r="A2525" i="12"/>
  <c r="A2524" i="12"/>
  <c r="A4884" i="12"/>
  <c r="A4883" i="12"/>
  <c r="A4882" i="12"/>
  <c r="A4881" i="12"/>
  <c r="A4615" i="12"/>
  <c r="A4614" i="12"/>
  <c r="A7684" i="12"/>
  <c r="A7286" i="12"/>
  <c r="A7285" i="12"/>
  <c r="A7284" i="12"/>
  <c r="A7283" i="12"/>
  <c r="A7082" i="12"/>
  <c r="A7081" i="12"/>
  <c r="A1160" i="12"/>
  <c r="A7282" i="12"/>
  <c r="A7380" i="12"/>
  <c r="A6862" i="12"/>
  <c r="A8444" i="12"/>
  <c r="A8443" i="12"/>
  <c r="A2187" i="12"/>
  <c r="A8992" i="12"/>
  <c r="A8991" i="12"/>
  <c r="A8990" i="12"/>
  <c r="A8989" i="12"/>
  <c r="A8988" i="12"/>
  <c r="A8987" i="12"/>
  <c r="A8986" i="12"/>
  <c r="A8985" i="12"/>
  <c r="A8984" i="12"/>
  <c r="A8983" i="12"/>
  <c r="A8982" i="12"/>
  <c r="A8442" i="12"/>
  <c r="A75" i="12"/>
  <c r="A74" i="12"/>
  <c r="A73" i="12"/>
  <c r="A72" i="12"/>
  <c r="A7778" i="12"/>
  <c r="A7777" i="12"/>
  <c r="A7489" i="12"/>
  <c r="A8062" i="12"/>
  <c r="A8061" i="12"/>
  <c r="A8060" i="12"/>
  <c r="A8059" i="12"/>
  <c r="A8058" i="12"/>
  <c r="A6861" i="12"/>
  <c r="A6860" i="12"/>
  <c r="A6859" i="12"/>
  <c r="A8441" i="12"/>
  <c r="A4256" i="12"/>
  <c r="A5739" i="12"/>
  <c r="A4041" i="12"/>
  <c r="A5052" i="12"/>
  <c r="A5051" i="12"/>
  <c r="A7502" i="12"/>
  <c r="A7501" i="12"/>
  <c r="A4470" i="12"/>
  <c r="A4469" i="12"/>
  <c r="A4468" i="12"/>
  <c r="A661" i="12"/>
  <c r="A660" i="12"/>
  <c r="A6992" i="12"/>
  <c r="A7080" i="12"/>
  <c r="A614" i="12"/>
  <c r="A613" i="12"/>
  <c r="A612" i="12"/>
  <c r="A9836" i="12"/>
  <c r="A8831" i="12"/>
  <c r="A5050" i="12"/>
  <c r="A4880" i="12"/>
  <c r="A1339" i="12"/>
  <c r="A8830" i="12"/>
  <c r="A9835" i="12"/>
  <c r="A9536" i="12"/>
  <c r="A9834" i="12"/>
  <c r="A7477" i="12"/>
  <c r="A7476" i="12"/>
  <c r="A7475" i="12"/>
  <c r="A7474" i="12"/>
  <c r="A7473" i="12"/>
  <c r="A7683" i="12"/>
  <c r="A7682" i="12"/>
  <c r="A7472" i="12"/>
  <c r="A7471" i="12"/>
  <c r="A7470" i="12"/>
  <c r="A7469" i="12"/>
  <c r="A7468" i="12"/>
  <c r="A7467" i="12"/>
  <c r="A7466" i="12"/>
  <c r="A7465" i="12"/>
  <c r="A7464" i="12"/>
  <c r="A105" i="12"/>
  <c r="A7681" i="12"/>
  <c r="A611" i="12"/>
  <c r="A366" i="12"/>
  <c r="A8829" i="12"/>
  <c r="A8440" i="12"/>
  <c r="A4040" i="12"/>
  <c r="A4039" i="12"/>
  <c r="A4038" i="12"/>
  <c r="A4037" i="12"/>
  <c r="A4036" i="12"/>
  <c r="A4035" i="12"/>
  <c r="A4034" i="12"/>
  <c r="A4033" i="12"/>
  <c r="A4032" i="12"/>
  <c r="A4031" i="12"/>
  <c r="A4030" i="12"/>
  <c r="A4029" i="12"/>
  <c r="A4028" i="12"/>
  <c r="A4027" i="12"/>
  <c r="A4026" i="12"/>
  <c r="A4025" i="12"/>
  <c r="A4024" i="12"/>
  <c r="A4023" i="12"/>
  <c r="A8828" i="12"/>
  <c r="A7151" i="12"/>
  <c r="A5738" i="12"/>
  <c r="A5737" i="12"/>
  <c r="A5736" i="12"/>
  <c r="A7379" i="12"/>
  <c r="A7378" i="12"/>
  <c r="A4774" i="12"/>
  <c r="A10093" i="12"/>
  <c r="A8057" i="12"/>
  <c r="A1704" i="12"/>
  <c r="A2607" i="12"/>
  <c r="A1703" i="12"/>
  <c r="A1702" i="12"/>
  <c r="A1701" i="12"/>
  <c r="A1700" i="12"/>
  <c r="A1699" i="12"/>
  <c r="A1698" i="12"/>
  <c r="A1697" i="12"/>
  <c r="A10215" i="12"/>
  <c r="A3921" i="12"/>
  <c r="A3920" i="12"/>
  <c r="A3919" i="12"/>
  <c r="A3918" i="12"/>
  <c r="A3917" i="12"/>
  <c r="A3916" i="12"/>
  <c r="A3915" i="12"/>
  <c r="A3914" i="12"/>
  <c r="A3913" i="12"/>
  <c r="A3912" i="12"/>
  <c r="A3911" i="12"/>
  <c r="A3910" i="12"/>
  <c r="A3909" i="12"/>
  <c r="A3908" i="12"/>
  <c r="A3907" i="12"/>
  <c r="A3906" i="12"/>
  <c r="A3905" i="12"/>
  <c r="A3904" i="12"/>
  <c r="A3903" i="12"/>
  <c r="A3902" i="12"/>
  <c r="A3901" i="12"/>
  <c r="A3900" i="12"/>
  <c r="A3899" i="12"/>
  <c r="A3898" i="12"/>
  <c r="A3897" i="12"/>
  <c r="A3896" i="12"/>
  <c r="A3895" i="12"/>
  <c r="A6858" i="12"/>
  <c r="A3894" i="12"/>
  <c r="A3893" i="12"/>
  <c r="A1696" i="12"/>
  <c r="A1695" i="12"/>
  <c r="A1694" i="12"/>
  <c r="A3892" i="12"/>
  <c r="A3891" i="12"/>
  <c r="A3890" i="12"/>
  <c r="A3889" i="12"/>
  <c r="A7680" i="12"/>
  <c r="A3888" i="12"/>
  <c r="A3887" i="12"/>
  <c r="A3886" i="12"/>
  <c r="A3885" i="12"/>
  <c r="A3884" i="12"/>
  <c r="A3883" i="12"/>
  <c r="A3882" i="12"/>
  <c r="A3881" i="12"/>
  <c r="A3880" i="12"/>
  <c r="A3879" i="12"/>
  <c r="A3878" i="12"/>
  <c r="A3877" i="12"/>
  <c r="A3876" i="12"/>
  <c r="A3875" i="12"/>
  <c r="A3874" i="12"/>
  <c r="A3873" i="12"/>
  <c r="A3872" i="12"/>
  <c r="A3871" i="12"/>
  <c r="A3870" i="12"/>
  <c r="A3869" i="12"/>
  <c r="A3868" i="12"/>
  <c r="A3867" i="12"/>
  <c r="A3866" i="12"/>
  <c r="A3865" i="12"/>
  <c r="A3864" i="12"/>
  <c r="A3716" i="12"/>
  <c r="A3715" i="12"/>
  <c r="A3863" i="12"/>
  <c r="A3862" i="12"/>
  <c r="A3861" i="12"/>
  <c r="A3860" i="12"/>
  <c r="A3859" i="12"/>
  <c r="A3858" i="12"/>
  <c r="A3857" i="12"/>
  <c r="A3856" i="12"/>
  <c r="A3855" i="12"/>
  <c r="A3854" i="12"/>
  <c r="A3853" i="12"/>
  <c r="A3852" i="12"/>
  <c r="A3851" i="12"/>
  <c r="A3850" i="12"/>
  <c r="A3849" i="12"/>
  <c r="A3848" i="12"/>
  <c r="A3847" i="12"/>
  <c r="A3846" i="12"/>
  <c r="A3845" i="12"/>
  <c r="A3844" i="12"/>
  <c r="A3843" i="12"/>
  <c r="A3842" i="12"/>
  <c r="A3841" i="12"/>
  <c r="A3840" i="12"/>
  <c r="A3839" i="12"/>
  <c r="A3838" i="12"/>
  <c r="A3837" i="12"/>
  <c r="A3836" i="12"/>
  <c r="A3835" i="12"/>
  <c r="A3834" i="12"/>
  <c r="A3833" i="12"/>
  <c r="A733" i="12"/>
  <c r="A3832" i="12"/>
  <c r="A3831" i="12"/>
  <c r="A3830" i="12"/>
  <c r="A3829" i="12"/>
  <c r="A3828" i="12"/>
  <c r="A3827" i="12"/>
  <c r="A3826" i="12"/>
  <c r="A3825" i="12"/>
  <c r="A3824" i="12"/>
  <c r="A3823" i="12"/>
  <c r="A3822" i="12"/>
  <c r="A3821" i="12"/>
  <c r="A3820" i="12"/>
  <c r="A3819" i="12"/>
  <c r="A3818" i="12"/>
  <c r="A3817" i="12"/>
  <c r="A3816" i="12"/>
  <c r="A3815" i="12"/>
  <c r="A3814" i="12"/>
  <c r="A3813" i="12"/>
  <c r="A3812" i="12"/>
  <c r="A3811" i="12"/>
  <c r="A3810" i="12"/>
  <c r="A3809" i="12"/>
  <c r="A3808" i="12"/>
  <c r="A3807" i="12"/>
  <c r="A3806" i="12"/>
  <c r="A3805" i="12"/>
  <c r="A3804" i="12"/>
  <c r="A3803" i="12"/>
  <c r="A3802" i="12"/>
  <c r="A3801" i="12"/>
  <c r="A3800" i="12"/>
  <c r="A3799" i="12"/>
  <c r="A3798" i="12"/>
  <c r="A3797" i="12"/>
  <c r="A3796" i="12"/>
  <c r="A3795" i="12"/>
  <c r="A3794" i="12"/>
  <c r="A3793" i="12"/>
  <c r="A3792" i="12"/>
  <c r="A3714" i="12"/>
  <c r="A473" i="12"/>
  <c r="A472" i="12"/>
  <c r="A471" i="12"/>
  <c r="A9535" i="12"/>
  <c r="A659" i="12"/>
  <c r="A658" i="12"/>
  <c r="A657" i="12"/>
  <c r="A656" i="12"/>
  <c r="A655" i="12"/>
  <c r="A654" i="12"/>
  <c r="A653" i="12"/>
  <c r="A652" i="12"/>
  <c r="A651" i="12"/>
  <c r="A3791" i="12"/>
  <c r="A5735" i="12"/>
  <c r="A6857" i="12"/>
  <c r="A6891" i="12"/>
  <c r="A3970" i="12"/>
  <c r="A9833" i="12"/>
  <c r="A9832" i="12"/>
  <c r="A10263" i="12"/>
  <c r="A3790" i="12"/>
  <c r="A3789" i="12"/>
  <c r="A3788" i="12"/>
  <c r="A3787" i="12"/>
  <c r="A3786" i="12"/>
  <c r="A3785" i="12"/>
  <c r="A3784" i="12"/>
  <c r="A3783" i="12"/>
  <c r="A3782" i="12"/>
  <c r="A650" i="12"/>
  <c r="A649" i="12"/>
  <c r="A2315" i="12"/>
  <c r="A2314" i="12"/>
  <c r="A2313" i="12"/>
  <c r="A2312" i="12"/>
  <c r="A2311" i="12"/>
  <c r="A2310" i="12"/>
  <c r="A2309" i="12"/>
  <c r="A3713" i="12"/>
  <c r="A3712" i="12"/>
  <c r="A3711" i="12"/>
  <c r="A3969" i="12"/>
  <c r="A3968" i="12"/>
  <c r="A3967" i="12"/>
  <c r="A7463" i="12"/>
  <c r="A7462" i="12"/>
  <c r="A7461" i="12"/>
  <c r="A7460" i="12"/>
  <c r="A7459" i="12"/>
  <c r="A7679" i="12"/>
  <c r="A6856" i="12"/>
  <c r="A6855" i="12"/>
  <c r="A6420" i="12"/>
  <c r="A4719" i="12"/>
  <c r="A4718" i="12"/>
  <c r="A1493" i="12"/>
  <c r="A1492" i="12"/>
  <c r="A1491" i="12"/>
  <c r="A1490" i="12"/>
  <c r="A1489" i="12"/>
  <c r="A1488" i="12"/>
  <c r="A1487" i="12"/>
  <c r="A1486" i="12"/>
  <c r="A1485" i="12"/>
  <c r="A1484" i="12"/>
  <c r="A1483" i="12"/>
  <c r="A1482" i="12"/>
  <c r="A6847" i="12"/>
  <c r="A2186" i="12"/>
  <c r="A2185" i="12"/>
  <c r="A5049" i="12"/>
  <c r="A2184" i="12"/>
  <c r="A8439" i="12"/>
  <c r="A8438" i="12"/>
  <c r="A7442" i="12"/>
  <c r="A7441" i="12"/>
  <c r="A43" i="12"/>
  <c r="A42" i="12"/>
  <c r="A41" i="12"/>
  <c r="A8437" i="12"/>
  <c r="A8827" i="12"/>
  <c r="A8826" i="12"/>
  <c r="A8825" i="12"/>
  <c r="A8824" i="12"/>
  <c r="A8823" i="12"/>
  <c r="A8822" i="12"/>
  <c r="A8821" i="12"/>
  <c r="A8820" i="12"/>
  <c r="A8819" i="12"/>
  <c r="A8818" i="12"/>
  <c r="A8817" i="12"/>
  <c r="A8816" i="12"/>
  <c r="A8815" i="12"/>
  <c r="A8814" i="12"/>
  <c r="A4022" i="12"/>
  <c r="A8436" i="12"/>
  <c r="A7678" i="12"/>
  <c r="A7677" i="12"/>
  <c r="A8036" i="12"/>
  <c r="A7223" i="12"/>
  <c r="A7222" i="12"/>
  <c r="A7221" i="12"/>
  <c r="A7220" i="12"/>
  <c r="A5493" i="12"/>
  <c r="A7219" i="12"/>
  <c r="A9070" i="12"/>
  <c r="A6846" i="12"/>
  <c r="A4467" i="12"/>
  <c r="A4466" i="12"/>
  <c r="A4465" i="12"/>
  <c r="A4464" i="12"/>
  <c r="A4463" i="12"/>
  <c r="A4462" i="12"/>
  <c r="A4461" i="12"/>
  <c r="A7440" i="12"/>
  <c r="A7439" i="12"/>
  <c r="A7438" i="12"/>
  <c r="A7437" i="12"/>
  <c r="A7436" i="12"/>
  <c r="A7435" i="12"/>
  <c r="A1693" i="12"/>
  <c r="A1692" i="12"/>
  <c r="A1691" i="12"/>
  <c r="A1690" i="12"/>
  <c r="A1689" i="12"/>
  <c r="A1688" i="12"/>
  <c r="A1687" i="12"/>
  <c r="A1686" i="12"/>
  <c r="A1685" i="12"/>
  <c r="A7434" i="12"/>
  <c r="A7433" i="12"/>
  <c r="A7432" i="12"/>
  <c r="A3710" i="12"/>
  <c r="A8435" i="12"/>
  <c r="A8434" i="12"/>
  <c r="A8433" i="12"/>
  <c r="A8165" i="12"/>
  <c r="A9664" i="12"/>
  <c r="A9663" i="12"/>
  <c r="A9662" i="12"/>
  <c r="A9661" i="12"/>
  <c r="A9660" i="12"/>
  <c r="A7676" i="12"/>
  <c r="A7675" i="12"/>
  <c r="A10214" i="12"/>
  <c r="A10213" i="12"/>
  <c r="A10212" i="12"/>
  <c r="A10211" i="12"/>
  <c r="A10210" i="12"/>
  <c r="A10209" i="12"/>
  <c r="A10208" i="12"/>
  <c r="A10207" i="12"/>
  <c r="A8813" i="12"/>
  <c r="A8812" i="12"/>
  <c r="A8811" i="12"/>
  <c r="A8810" i="12"/>
  <c r="A8809" i="12"/>
  <c r="A8808" i="12"/>
  <c r="A4021" i="12"/>
  <c r="A7488" i="12"/>
  <c r="A7487" i="12"/>
  <c r="A4020" i="12"/>
  <c r="A470" i="12"/>
  <c r="A213" i="12"/>
  <c r="A512" i="12"/>
  <c r="A6890" i="12"/>
  <c r="A6991" i="12"/>
  <c r="A10206" i="12"/>
  <c r="A10099" i="12"/>
  <c r="A5191" i="12"/>
  <c r="A5190" i="12"/>
  <c r="A5189" i="12"/>
  <c r="A5188" i="12"/>
  <c r="A5187" i="12"/>
  <c r="A5186" i="12"/>
  <c r="A5185" i="12"/>
  <c r="A5184" i="12"/>
  <c r="A6990" i="12"/>
  <c r="A2586" i="12"/>
  <c r="A8432" i="12"/>
  <c r="A8981" i="12"/>
  <c r="A8980" i="12"/>
  <c r="A8979" i="12"/>
  <c r="A8978" i="12"/>
  <c r="A5734" i="12"/>
  <c r="A5733" i="12"/>
  <c r="A552" i="12"/>
  <c r="A551" i="12"/>
  <c r="A550" i="12"/>
  <c r="A549" i="12"/>
  <c r="A548" i="12"/>
  <c r="A547" i="12"/>
  <c r="A546" i="12"/>
  <c r="A545" i="12"/>
  <c r="A544" i="12"/>
  <c r="A543" i="12"/>
  <c r="A542" i="12"/>
  <c r="A541" i="12"/>
  <c r="A540" i="12"/>
  <c r="A539" i="12"/>
  <c r="A538" i="12"/>
  <c r="A537" i="12"/>
  <c r="A536" i="12"/>
  <c r="A535" i="12"/>
  <c r="A3143" i="12"/>
  <c r="A7321" i="12"/>
  <c r="A7320" i="12"/>
  <c r="A7377" i="12"/>
  <c r="A7376" i="12"/>
  <c r="A7218" i="12"/>
  <c r="A7217" i="12"/>
  <c r="A6419" i="12"/>
  <c r="A6418" i="12"/>
  <c r="A534" i="12"/>
  <c r="A131" i="12"/>
  <c r="A8807" i="12"/>
  <c r="A71" i="12"/>
  <c r="A70" i="12"/>
  <c r="A9069" i="12"/>
  <c r="A3709" i="12"/>
  <c r="A8431" i="12"/>
  <c r="A3781" i="12"/>
  <c r="A40" i="12"/>
  <c r="A39" i="12"/>
  <c r="A69" i="12"/>
  <c r="A7281" i="12"/>
  <c r="A7280" i="12"/>
  <c r="A130" i="12"/>
  <c r="A7431" i="12"/>
  <c r="A7674" i="12"/>
  <c r="A1684" i="12"/>
  <c r="A1683" i="12"/>
  <c r="A1682" i="12"/>
  <c r="A3241" i="12"/>
  <c r="A3240" i="12"/>
  <c r="A3239" i="12"/>
  <c r="A4146" i="12"/>
  <c r="A2308" i="12"/>
  <c r="A469" i="12"/>
  <c r="A468" i="12"/>
  <c r="A8430" i="12"/>
  <c r="A4717" i="12"/>
  <c r="A8429" i="12"/>
  <c r="A8977" i="12"/>
  <c r="A8976" i="12"/>
  <c r="A8975" i="12"/>
  <c r="A8974" i="12"/>
  <c r="A8973" i="12"/>
  <c r="A8972" i="12"/>
  <c r="A467" i="12"/>
  <c r="A8428" i="12"/>
  <c r="A8427" i="12"/>
  <c r="A8426" i="12"/>
  <c r="A466" i="12"/>
  <c r="A465" i="12"/>
  <c r="A464" i="12"/>
  <c r="A463" i="12"/>
  <c r="A462" i="12"/>
  <c r="A461" i="12"/>
  <c r="A610" i="12"/>
  <c r="A732" i="12"/>
  <c r="A731" i="12"/>
  <c r="A730" i="12"/>
  <c r="A9571" i="12"/>
  <c r="A9570" i="12"/>
  <c r="A1681" i="12"/>
  <c r="A1680" i="12"/>
  <c r="A1679" i="12"/>
  <c r="A4613" i="12"/>
  <c r="A4612" i="12"/>
  <c r="A4611" i="12"/>
  <c r="A5732" i="12"/>
  <c r="A4610" i="12"/>
  <c r="A4609" i="12"/>
  <c r="A8806" i="12"/>
  <c r="A8805" i="12"/>
  <c r="A8804" i="12"/>
  <c r="A8803" i="12"/>
  <c r="A8802" i="12"/>
  <c r="A8801" i="12"/>
  <c r="A8800" i="12"/>
  <c r="A8799" i="12"/>
  <c r="A8798" i="12"/>
  <c r="A8797" i="12"/>
  <c r="A8796" i="12"/>
  <c r="A8795" i="12"/>
  <c r="A8794" i="12"/>
  <c r="A8793" i="12"/>
  <c r="A8792" i="12"/>
  <c r="A5731" i="12"/>
  <c r="A7279" i="12"/>
  <c r="A7278" i="12"/>
  <c r="A7277" i="12"/>
  <c r="A7276" i="12"/>
  <c r="A7275" i="12"/>
  <c r="A7274" i="12"/>
  <c r="A4669" i="12"/>
  <c r="A699" i="12"/>
  <c r="A698" i="12"/>
  <c r="A697" i="12"/>
  <c r="A696" i="12"/>
  <c r="A4668" i="12"/>
  <c r="A4667" i="12"/>
  <c r="A4666" i="12"/>
  <c r="A4665" i="12"/>
  <c r="A4664" i="12"/>
  <c r="A4663" i="12"/>
  <c r="A4662" i="12"/>
  <c r="A4661" i="12"/>
  <c r="A4660" i="12"/>
  <c r="A4659" i="12"/>
  <c r="A4658" i="12"/>
  <c r="A4657" i="12"/>
  <c r="A4656" i="12"/>
  <c r="A4655" i="12"/>
  <c r="A695" i="12"/>
  <c r="A1730" i="12"/>
  <c r="A533" i="12"/>
  <c r="A532" i="12"/>
  <c r="A694" i="12"/>
  <c r="A8099" i="12"/>
  <c r="A8098" i="12"/>
  <c r="A8097" i="12"/>
  <c r="A3708" i="12"/>
  <c r="A3707" i="12"/>
  <c r="A3706" i="12"/>
  <c r="A3705" i="12"/>
  <c r="A3704" i="12"/>
  <c r="A3703" i="12"/>
  <c r="A3702" i="12"/>
  <c r="A3701" i="12"/>
  <c r="A3700" i="12"/>
  <c r="A3699" i="12"/>
  <c r="A3698" i="12"/>
  <c r="A3697" i="12"/>
  <c r="A3696" i="12"/>
  <c r="A3695" i="12"/>
  <c r="A3694" i="12"/>
  <c r="A3693" i="12"/>
  <c r="A3692" i="12"/>
  <c r="A3691" i="12"/>
  <c r="A3690" i="12"/>
  <c r="A3689" i="12"/>
  <c r="A3688" i="12"/>
  <c r="A3687" i="12"/>
  <c r="A3686" i="12"/>
  <c r="A3685" i="12"/>
  <c r="A3684" i="12"/>
  <c r="A3683" i="12"/>
  <c r="A3682" i="12"/>
  <c r="A3681" i="12"/>
  <c r="A3680" i="12"/>
  <c r="A3679" i="12"/>
  <c r="A3678" i="12"/>
  <c r="A3677" i="12"/>
  <c r="A3676" i="12"/>
  <c r="A3675" i="12"/>
  <c r="A3674" i="12"/>
  <c r="A3673" i="12"/>
  <c r="A3672" i="12"/>
  <c r="A3671" i="12"/>
  <c r="A3670" i="12"/>
  <c r="A3669" i="12"/>
  <c r="A3668" i="12"/>
  <c r="A3667" i="12"/>
  <c r="A3666" i="12"/>
  <c r="A7430" i="12"/>
  <c r="A7429" i="12"/>
  <c r="A623" i="12"/>
  <c r="A3325" i="12"/>
  <c r="A3324" i="12"/>
  <c r="A3323" i="12"/>
  <c r="A3322" i="12"/>
  <c r="A365" i="12"/>
  <c r="A364" i="12"/>
  <c r="A363" i="12"/>
  <c r="A4608" i="12"/>
  <c r="A4607" i="12"/>
  <c r="A4606" i="12"/>
  <c r="A9659" i="12"/>
  <c r="A4050" i="12"/>
  <c r="A4460" i="12"/>
  <c r="A4353" i="12"/>
  <c r="A8035" i="12"/>
  <c r="A8034" i="12"/>
  <c r="A9634" i="12"/>
  <c r="A8425" i="12"/>
  <c r="A8424" i="12"/>
  <c r="A8423" i="12"/>
  <c r="A8422" i="12"/>
  <c r="A5183" i="12"/>
  <c r="A7673" i="12"/>
  <c r="A7672" i="12"/>
  <c r="A9773" i="12"/>
  <c r="A609" i="12"/>
  <c r="A7879" i="12"/>
  <c r="A10098" i="12"/>
  <c r="A10097" i="12"/>
  <c r="A7079" i="12"/>
  <c r="A120" i="12"/>
  <c r="A119" i="12"/>
  <c r="A118" i="12"/>
  <c r="A117" i="12"/>
  <c r="A116" i="12"/>
  <c r="A115" i="12"/>
  <c r="A114" i="12"/>
  <c r="A113" i="12"/>
  <c r="A5048" i="12"/>
  <c r="A2585" i="12"/>
  <c r="A8421" i="12"/>
  <c r="A1481" i="12"/>
  <c r="A1480" i="12"/>
  <c r="A8420" i="12"/>
  <c r="A8419" i="12"/>
  <c r="A9534" i="12"/>
  <c r="A9533" i="12"/>
  <c r="A9532" i="12"/>
  <c r="A9531" i="12"/>
  <c r="A9530" i="12"/>
  <c r="A9529" i="12"/>
  <c r="A9528" i="12"/>
  <c r="A9527" i="12"/>
  <c r="A9526" i="12"/>
  <c r="A9525" i="12"/>
  <c r="A9524" i="12"/>
  <c r="A7671" i="12"/>
  <c r="A7670" i="12"/>
  <c r="A7273" i="12"/>
  <c r="A7272" i="12"/>
  <c r="A7271" i="12"/>
  <c r="A7270" i="12"/>
  <c r="A7269" i="12"/>
  <c r="A2584" i="12"/>
  <c r="A7776" i="12"/>
  <c r="A7775" i="12"/>
  <c r="A7774" i="12"/>
  <c r="A7773" i="12"/>
  <c r="A7772" i="12"/>
  <c r="A7771" i="12"/>
  <c r="A8015" i="12"/>
  <c r="A8014" i="12"/>
  <c r="A7216" i="12"/>
  <c r="A5047" i="12"/>
  <c r="A5046" i="12"/>
  <c r="A8418" i="12"/>
  <c r="A8417" i="12"/>
  <c r="A8416" i="12"/>
  <c r="A8415" i="12"/>
  <c r="A8414" i="12"/>
  <c r="A4879" i="12"/>
  <c r="A4878" i="12"/>
  <c r="A9970" i="12"/>
  <c r="A4877" i="12"/>
  <c r="A8052" i="12"/>
  <c r="A8051" i="12"/>
  <c r="A8050" i="12"/>
  <c r="A8049" i="12"/>
  <c r="A8048" i="12"/>
  <c r="A8047" i="12"/>
  <c r="A8046" i="12"/>
  <c r="A8045" i="12"/>
  <c r="A8044" i="12"/>
  <c r="A8043" i="12"/>
  <c r="A8042" i="12"/>
  <c r="A8041" i="12"/>
  <c r="A8040" i="12"/>
  <c r="A5816" i="12"/>
  <c r="A7215" i="12"/>
  <c r="A4019" i="12"/>
  <c r="A9523" i="12"/>
  <c r="A9522" i="12"/>
  <c r="A7669" i="12"/>
  <c r="A7668" i="12"/>
  <c r="A6845" i="12"/>
  <c r="A6844" i="12"/>
  <c r="A9969" i="12"/>
  <c r="A9968" i="12"/>
  <c r="A9967" i="12"/>
  <c r="A9966" i="12"/>
  <c r="A7667" i="12"/>
  <c r="A7666" i="12"/>
  <c r="A7665" i="12"/>
  <c r="A7664" i="12"/>
  <c r="A7663" i="12"/>
  <c r="A7662" i="12"/>
  <c r="A7661" i="12"/>
  <c r="A7660" i="12"/>
  <c r="A7659" i="12"/>
  <c r="A7658" i="12"/>
  <c r="A212" i="12"/>
  <c r="A7657" i="12"/>
  <c r="A7656" i="12"/>
  <c r="A7655" i="12"/>
  <c r="A7654" i="12"/>
  <c r="A7653" i="12"/>
  <c r="A7652" i="12"/>
  <c r="A7651" i="12"/>
  <c r="A7650" i="12"/>
  <c r="A7649" i="12"/>
  <c r="A7648" i="12"/>
  <c r="A7647" i="12"/>
  <c r="A7646" i="12"/>
  <c r="A7078" i="12"/>
  <c r="A7077" i="12"/>
  <c r="A362" i="12"/>
  <c r="A361" i="12"/>
  <c r="A360" i="12"/>
  <c r="A359" i="12"/>
  <c r="A8413" i="12"/>
  <c r="A3142" i="12"/>
  <c r="A3141" i="12"/>
  <c r="A3140" i="12"/>
  <c r="A3139" i="12"/>
  <c r="A3138" i="12"/>
  <c r="A3137" i="12"/>
  <c r="A3136" i="12"/>
  <c r="A3135" i="12"/>
  <c r="A3134" i="12"/>
  <c r="A3133" i="12"/>
  <c r="A3132" i="12"/>
  <c r="A3131" i="12"/>
  <c r="A3130" i="12"/>
  <c r="A3129" i="12"/>
  <c r="A3128" i="12"/>
  <c r="A3127" i="12"/>
  <c r="A10205" i="12"/>
  <c r="A4062" i="12"/>
  <c r="A3315" i="12"/>
  <c r="A8412" i="12"/>
  <c r="A8411" i="12"/>
  <c r="A3244" i="12"/>
  <c r="A6631" i="12"/>
  <c r="A6630" i="12"/>
  <c r="A6629" i="12"/>
  <c r="A6628" i="12"/>
  <c r="A6627" i="12"/>
  <c r="A6626" i="12"/>
  <c r="A6625" i="12"/>
  <c r="A6624" i="12"/>
  <c r="A6623" i="12"/>
  <c r="A6622" i="12"/>
  <c r="A6621" i="12"/>
  <c r="A6620" i="12"/>
  <c r="A6619" i="12"/>
  <c r="A6618" i="12"/>
  <c r="A6617" i="12"/>
  <c r="A6616" i="12"/>
  <c r="A6615" i="12"/>
  <c r="A6614" i="12"/>
  <c r="A6613" i="12"/>
  <c r="A6612" i="12"/>
  <c r="A6611" i="12"/>
  <c r="A6610" i="12"/>
  <c r="A6609" i="12"/>
  <c r="A6608" i="12"/>
  <c r="A6607" i="12"/>
  <c r="A6606" i="12"/>
  <c r="A6605" i="12"/>
  <c r="A6604" i="12"/>
  <c r="A6603" i="12"/>
  <c r="A6602" i="12"/>
  <c r="A6601" i="12"/>
  <c r="A6600" i="12"/>
  <c r="A6599" i="12"/>
  <c r="A6598" i="12"/>
  <c r="A6597" i="12"/>
  <c r="A6596" i="12"/>
  <c r="A6595" i="12"/>
  <c r="A6594" i="12"/>
  <c r="A6593" i="12"/>
  <c r="A6592" i="12"/>
  <c r="A6591" i="12"/>
  <c r="A6590" i="12"/>
  <c r="A6589" i="12"/>
  <c r="A6588" i="12"/>
  <c r="A6587" i="12"/>
  <c r="A6417" i="12"/>
  <c r="A5182" i="12"/>
  <c r="A5181" i="12"/>
  <c r="A5180" i="12"/>
  <c r="A5179" i="12"/>
  <c r="A5178" i="12"/>
  <c r="A5177" i="12"/>
  <c r="A5176" i="12"/>
  <c r="A5175" i="12"/>
  <c r="A5174" i="12"/>
  <c r="A10204" i="12"/>
  <c r="A10203" i="12"/>
  <c r="A6854" i="12"/>
  <c r="A6853" i="12"/>
  <c r="A6852" i="12"/>
  <c r="A5173" i="12"/>
  <c r="A5172" i="12"/>
  <c r="A5171" i="12"/>
  <c r="A5170" i="12"/>
  <c r="A5169" i="12"/>
  <c r="A5168" i="12"/>
  <c r="A5167" i="12"/>
  <c r="A5166" i="12"/>
  <c r="A5165" i="12"/>
  <c r="A5164" i="12"/>
  <c r="A5163" i="12"/>
  <c r="A5162" i="12"/>
  <c r="A5161" i="12"/>
  <c r="A5160" i="12"/>
  <c r="A5159" i="12"/>
  <c r="A5158" i="12"/>
  <c r="A5157" i="12"/>
  <c r="A5156" i="12"/>
  <c r="A1338" i="12"/>
  <c r="A1337" i="12"/>
  <c r="A2523" i="12"/>
  <c r="A4459" i="12"/>
  <c r="A4458" i="12"/>
  <c r="A4768" i="12"/>
  <c r="A4767" i="12"/>
  <c r="A7878" i="12"/>
  <c r="A7877" i="12"/>
  <c r="A7876" i="12"/>
  <c r="A7875" i="12"/>
  <c r="A7874" i="12"/>
  <c r="A7873" i="12"/>
  <c r="A7872" i="12"/>
  <c r="A7871" i="12"/>
  <c r="A7870" i="12"/>
  <c r="A7869" i="12"/>
  <c r="A7868" i="12"/>
  <c r="A7867" i="12"/>
  <c r="A7866" i="12"/>
  <c r="A7865" i="12"/>
  <c r="A7864" i="12"/>
  <c r="A7863" i="12"/>
  <c r="A7862" i="12"/>
  <c r="A10202" i="12"/>
  <c r="A10201" i="12"/>
  <c r="A10200" i="12"/>
  <c r="A6497" i="12"/>
  <c r="A6496" i="12"/>
  <c r="A6495" i="12"/>
  <c r="A6494" i="12"/>
  <c r="A648" i="12"/>
  <c r="A10199" i="12"/>
  <c r="A8013" i="12"/>
  <c r="A8012" i="12"/>
  <c r="A8011" i="12"/>
  <c r="A8010" i="12"/>
  <c r="A8009" i="12"/>
  <c r="A8008" i="12"/>
  <c r="A10198" i="12"/>
  <c r="A8410" i="12"/>
  <c r="A8409" i="12"/>
  <c r="A8408" i="12"/>
  <c r="A8407" i="12"/>
  <c r="A8406" i="12"/>
  <c r="A3126" i="12"/>
  <c r="A3125" i="12"/>
  <c r="A3124" i="12"/>
  <c r="A3123" i="12"/>
  <c r="A8791" i="12"/>
  <c r="A8790" i="12"/>
  <c r="A10092" i="12"/>
  <c r="A10091" i="12"/>
  <c r="A129" i="12"/>
  <c r="A128" i="12"/>
  <c r="A5230" i="12"/>
  <c r="A9088" i="12"/>
  <c r="A9087" i="12"/>
  <c r="A8789" i="12"/>
  <c r="A8788" i="12"/>
  <c r="A8787" i="12"/>
  <c r="A8786" i="12"/>
  <c r="A8785" i="12"/>
  <c r="A8784" i="12"/>
  <c r="A1729" i="12"/>
  <c r="A1728" i="12"/>
  <c r="A1727" i="12"/>
  <c r="A1726" i="12"/>
  <c r="A1725" i="12"/>
  <c r="A8783" i="12"/>
  <c r="A8782" i="12"/>
  <c r="A8781" i="12"/>
  <c r="A8780" i="12"/>
  <c r="A8779" i="12"/>
  <c r="A8778" i="12"/>
  <c r="A8777" i="12"/>
  <c r="A8971" i="12"/>
  <c r="A112" i="12"/>
  <c r="A104" i="12"/>
  <c r="A7235" i="12"/>
  <c r="A7234" i="12"/>
  <c r="A7233" i="12"/>
  <c r="A9720" i="12"/>
  <c r="A2522" i="12"/>
  <c r="A2521" i="12"/>
  <c r="A6658" i="12"/>
  <c r="A6657" i="12"/>
  <c r="A9719" i="12"/>
  <c r="A9718" i="12"/>
  <c r="A6656" i="12"/>
  <c r="A6655" i="12"/>
  <c r="A9717" i="12"/>
  <c r="A9716" i="12"/>
  <c r="A9715" i="12"/>
  <c r="A9714" i="12"/>
  <c r="A9713" i="12"/>
  <c r="A5730" i="12"/>
  <c r="A5729" i="12"/>
  <c r="A5728" i="12"/>
  <c r="A5727" i="12"/>
  <c r="A5726" i="12"/>
  <c r="A5725" i="12"/>
  <c r="A8405" i="12"/>
  <c r="A2520" i="12"/>
  <c r="A8970" i="12"/>
  <c r="A6813" i="12"/>
  <c r="A1336" i="12"/>
  <c r="A1335" i="12"/>
  <c r="A4605" i="12"/>
  <c r="A4604" i="12"/>
  <c r="A4603" i="12"/>
  <c r="A4602" i="12"/>
  <c r="A4601" i="12"/>
  <c r="A4600" i="12"/>
  <c r="A4599" i="12"/>
  <c r="A4598" i="12"/>
  <c r="A4597" i="12"/>
  <c r="A4596" i="12"/>
  <c r="A4595" i="12"/>
  <c r="A4594" i="12"/>
  <c r="A4593" i="12"/>
  <c r="A4592" i="12"/>
  <c r="A4591" i="12"/>
  <c r="A4590" i="12"/>
  <c r="A4589" i="12"/>
  <c r="A4588" i="12"/>
  <c r="A4587" i="12"/>
  <c r="A4586" i="12"/>
  <c r="A4585" i="12"/>
  <c r="A4584" i="12"/>
  <c r="A4583" i="12"/>
  <c r="A4582" i="12"/>
  <c r="A4581" i="12"/>
  <c r="A4580" i="12"/>
  <c r="A4579" i="12"/>
  <c r="A4578" i="12"/>
  <c r="A211" i="12"/>
  <c r="A4018" i="12"/>
  <c r="A3122" i="12"/>
  <c r="A4577" i="12"/>
  <c r="A8404" i="12"/>
  <c r="A1159" i="12"/>
  <c r="A7645" i="12"/>
  <c r="A7338" i="12"/>
  <c r="A10262" i="12"/>
  <c r="A8144" i="12"/>
  <c r="A8143" i="12"/>
  <c r="A8142" i="12"/>
  <c r="A8141" i="12"/>
  <c r="A8403" i="12"/>
  <c r="A8402" i="12"/>
  <c r="A4255" i="12"/>
  <c r="A4254" i="12"/>
  <c r="A8401" i="12"/>
  <c r="A9521" i="12"/>
  <c r="A9520" i="12"/>
  <c r="A9519" i="12"/>
  <c r="A8400" i="12"/>
  <c r="A8399" i="12"/>
  <c r="A10197" i="12"/>
  <c r="A6889" i="12"/>
  <c r="A210" i="12"/>
  <c r="A209" i="12"/>
  <c r="A3121" i="12"/>
  <c r="A3120" i="12"/>
  <c r="A3119" i="12"/>
  <c r="A3118" i="12"/>
  <c r="A3117" i="12"/>
  <c r="A3116" i="12"/>
  <c r="A3115" i="12"/>
  <c r="A3114" i="12"/>
  <c r="A3113" i="12"/>
  <c r="A3112" i="12"/>
  <c r="A3111" i="12"/>
  <c r="A3110" i="12"/>
  <c r="A3109" i="12"/>
  <c r="A3108" i="12"/>
  <c r="A3107" i="12"/>
  <c r="A3106" i="12"/>
  <c r="A3105" i="12"/>
  <c r="A3104" i="12"/>
  <c r="A3103" i="12"/>
  <c r="A3102" i="12"/>
  <c r="A3101" i="12"/>
  <c r="A3100" i="12"/>
  <c r="A3099" i="12"/>
  <c r="A3098" i="12"/>
  <c r="A3097" i="12"/>
  <c r="A3096" i="12"/>
  <c r="A3095" i="12"/>
  <c r="A3094" i="12"/>
  <c r="A3093" i="12"/>
  <c r="A3092" i="12"/>
  <c r="A3091" i="12"/>
  <c r="A3090" i="12"/>
  <c r="A3089" i="12"/>
  <c r="A3088" i="12"/>
  <c r="A3087" i="12"/>
  <c r="A3086" i="12"/>
  <c r="A3085" i="12"/>
  <c r="A3084" i="12"/>
  <c r="A3083" i="12"/>
  <c r="A3082" i="12"/>
  <c r="A3081" i="12"/>
  <c r="A3080" i="12"/>
  <c r="A3079" i="12"/>
  <c r="A3078" i="12"/>
  <c r="A3077" i="12"/>
  <c r="A3076" i="12"/>
  <c r="A3075" i="12"/>
  <c r="A3074" i="12"/>
  <c r="A3073" i="12"/>
  <c r="A3072" i="12"/>
  <c r="A3071" i="12"/>
  <c r="A3070" i="12"/>
  <c r="A3069" i="12"/>
  <c r="A3068" i="12"/>
  <c r="A3067" i="12"/>
  <c r="A3066" i="12"/>
  <c r="A3065" i="12"/>
  <c r="A3064" i="12"/>
  <c r="A3063" i="12"/>
  <c r="A3062" i="12"/>
  <c r="A3061" i="12"/>
  <c r="A3060" i="12"/>
  <c r="A3059" i="12"/>
  <c r="A3058" i="12"/>
  <c r="A3057" i="12"/>
  <c r="A3056" i="12"/>
  <c r="A3055" i="12"/>
  <c r="A7076" i="12"/>
  <c r="A7075" i="12"/>
  <c r="A1212" i="12"/>
  <c r="A6888" i="12"/>
  <c r="A1594" i="12"/>
  <c r="A1593" i="12"/>
  <c r="A1592" i="12"/>
  <c r="A1591" i="12"/>
  <c r="A1590" i="12"/>
  <c r="A9793" i="12"/>
  <c r="A9792" i="12"/>
  <c r="A4017" i="12"/>
  <c r="A9518" i="12"/>
  <c r="A8776" i="12"/>
  <c r="A8775" i="12"/>
  <c r="A1678" i="12"/>
  <c r="A1677" i="12"/>
  <c r="A1676" i="12"/>
  <c r="A1675" i="12"/>
  <c r="A1674" i="12"/>
  <c r="A1334" i="12"/>
  <c r="A1333" i="12"/>
  <c r="A1332" i="12"/>
  <c r="A1331" i="12"/>
  <c r="A4576" i="12"/>
  <c r="A127" i="12"/>
  <c r="A126" i="12"/>
  <c r="A4575" i="12"/>
  <c r="A4574" i="12"/>
  <c r="A6765" i="12"/>
  <c r="A6764" i="12"/>
  <c r="A6763" i="12"/>
  <c r="A6762" i="12"/>
  <c r="A6761" i="12"/>
  <c r="A7381" i="12"/>
  <c r="A608" i="12"/>
  <c r="A1673" i="12"/>
  <c r="A1672" i="12"/>
  <c r="A1671" i="12"/>
  <c r="A1670" i="12"/>
  <c r="A1669" i="12"/>
  <c r="A1668" i="12"/>
  <c r="A8398" i="12"/>
  <c r="A10196" i="12"/>
  <c r="A3054" i="12"/>
  <c r="A7074" i="12"/>
  <c r="A9831" i="12"/>
  <c r="A9830" i="12"/>
  <c r="A9829" i="12"/>
  <c r="A9828" i="12"/>
  <c r="A9827" i="12"/>
  <c r="A9826" i="12"/>
  <c r="A8397" i="12"/>
  <c r="A460" i="12"/>
  <c r="A7242" i="12"/>
  <c r="A7241" i="12"/>
  <c r="A7240" i="12"/>
  <c r="A7239" i="12"/>
  <c r="A8774" i="12"/>
  <c r="A1211" i="12"/>
  <c r="A693" i="12"/>
  <c r="A1158" i="12"/>
  <c r="A1157" i="12"/>
  <c r="A1156" i="12"/>
  <c r="A1155" i="12"/>
  <c r="A1154" i="12"/>
  <c r="A1153" i="12"/>
  <c r="A1152" i="12"/>
  <c r="A1151" i="12"/>
  <c r="A1150" i="12"/>
  <c r="A1149" i="12"/>
  <c r="A1148" i="12"/>
  <c r="A1147" i="12"/>
  <c r="A1146" i="12"/>
  <c r="A1145" i="12"/>
  <c r="A1144" i="12"/>
  <c r="A4253" i="12"/>
  <c r="A9791" i="12"/>
  <c r="A9790" i="12"/>
  <c r="A9789" i="12"/>
  <c r="A9788" i="12"/>
  <c r="A9787" i="12"/>
  <c r="A9786" i="12"/>
  <c r="A7644" i="12"/>
  <c r="A7643" i="12"/>
  <c r="A7642" i="12"/>
  <c r="A8096" i="12"/>
  <c r="A8095" i="12"/>
  <c r="A6493" i="12"/>
  <c r="A3665" i="12"/>
  <c r="A1143" i="12"/>
  <c r="A4630" i="12"/>
  <c r="A4629" i="12"/>
  <c r="A8773" i="12"/>
  <c r="A5155" i="12"/>
  <c r="A5154" i="12"/>
  <c r="A5153" i="12"/>
  <c r="A5152" i="12"/>
  <c r="A5151" i="12"/>
  <c r="A5150" i="12"/>
  <c r="A5149" i="12"/>
  <c r="A7214" i="12"/>
  <c r="A7213" i="12"/>
  <c r="A6887" i="12"/>
  <c r="A5045" i="12"/>
  <c r="A6416" i="12"/>
  <c r="A8772" i="12"/>
  <c r="A4773" i="12"/>
  <c r="A4016" i="12"/>
  <c r="A4015" i="12"/>
  <c r="A647" i="12"/>
  <c r="A646" i="12"/>
  <c r="A5148" i="12"/>
  <c r="A4573" i="12"/>
  <c r="A459" i="12"/>
  <c r="A3053" i="12"/>
  <c r="A511" i="12"/>
  <c r="A510" i="12"/>
  <c r="A509" i="12"/>
  <c r="A508" i="12"/>
  <c r="A507" i="12"/>
  <c r="A4252" i="12"/>
  <c r="A7335" i="12"/>
  <c r="A4251" i="12"/>
  <c r="A7334" i="12"/>
  <c r="A578" i="12"/>
  <c r="A577" i="12"/>
  <c r="A576" i="12"/>
  <c r="A575" i="12"/>
  <c r="A574" i="12"/>
  <c r="A573" i="12"/>
  <c r="A572" i="12"/>
  <c r="A571" i="12"/>
  <c r="A570" i="12"/>
  <c r="A7333" i="12"/>
  <c r="A7332" i="12"/>
  <c r="A7331" i="12"/>
  <c r="A7330" i="12"/>
  <c r="A7329" i="12"/>
  <c r="A7328" i="12"/>
  <c r="A7327" i="12"/>
  <c r="A7326" i="12"/>
  <c r="A7325" i="12"/>
  <c r="A8771" i="12"/>
  <c r="A5965" i="12"/>
  <c r="A1667" i="12"/>
  <c r="A1666" i="12"/>
  <c r="A1665" i="12"/>
  <c r="A1664" i="12"/>
  <c r="A3780" i="12"/>
  <c r="A3779" i="12"/>
  <c r="A3778" i="12"/>
  <c r="A3777" i="12"/>
  <c r="A3776" i="12"/>
  <c r="A3775" i="12"/>
  <c r="A9517" i="12"/>
  <c r="A2183" i="12"/>
  <c r="A2182" i="12"/>
  <c r="A5964" i="12"/>
  <c r="A5963" i="12"/>
  <c r="A4821" i="12"/>
  <c r="A4820" i="12"/>
  <c r="A4819" i="12"/>
  <c r="A4818" i="12"/>
  <c r="A4817" i="12"/>
  <c r="A4816" i="12"/>
  <c r="A4815" i="12"/>
  <c r="A4814" i="12"/>
  <c r="A4813" i="12"/>
  <c r="A4812" i="12"/>
  <c r="A4811" i="12"/>
  <c r="A4810" i="12"/>
  <c r="A4809" i="12"/>
  <c r="A4808" i="12"/>
  <c r="A5492" i="12"/>
  <c r="A7161" i="12"/>
  <c r="A7160" i="12"/>
  <c r="A1142" i="12"/>
  <c r="A7319" i="12"/>
  <c r="A7318" i="12"/>
  <c r="A7317" i="12"/>
  <c r="A7316" i="12"/>
  <c r="A7315" i="12"/>
  <c r="A7314" i="12"/>
  <c r="A7313" i="12"/>
  <c r="A7312" i="12"/>
  <c r="A7311" i="12"/>
  <c r="A7310" i="12"/>
  <c r="A7309" i="12"/>
  <c r="A7308" i="12"/>
  <c r="A7307" i="12"/>
  <c r="A7306" i="12"/>
  <c r="A7305" i="12"/>
  <c r="A7304" i="12"/>
  <c r="A7303" i="12"/>
  <c r="A7302" i="12"/>
  <c r="A7301" i="12"/>
  <c r="A7300" i="12"/>
  <c r="A7299" i="12"/>
  <c r="A125" i="12"/>
  <c r="A9785" i="12"/>
  <c r="A9784" i="12"/>
  <c r="A9783" i="12"/>
  <c r="A208" i="12"/>
  <c r="A9782" i="12"/>
  <c r="A10059" i="12"/>
  <c r="A10058" i="12"/>
  <c r="A10057" i="12"/>
  <c r="A10056" i="12"/>
  <c r="A10055" i="12"/>
  <c r="A9157" i="12"/>
  <c r="A9156" i="12"/>
  <c r="A5491" i="12"/>
  <c r="A10002" i="12"/>
  <c r="A10001" i="12"/>
  <c r="A10000" i="12"/>
  <c r="A10195" i="12"/>
  <c r="A10194" i="12"/>
  <c r="A7238" i="12"/>
  <c r="A6886" i="12"/>
  <c r="A8396" i="12"/>
  <c r="A5724" i="12"/>
  <c r="A6851" i="12"/>
  <c r="A6850" i="12"/>
  <c r="A6849" i="12"/>
  <c r="A4301" i="12"/>
  <c r="A5962" i="12"/>
  <c r="A458" i="12"/>
  <c r="A4842" i="12"/>
  <c r="A2181" i="12"/>
  <c r="A2180" i="12"/>
  <c r="A9990" i="12"/>
  <c r="A8395" i="12"/>
  <c r="A8394" i="12"/>
  <c r="A2307" i="12"/>
  <c r="A8393" i="12"/>
  <c r="A9516" i="12"/>
  <c r="A9515" i="12"/>
  <c r="A4654" i="12"/>
  <c r="A6881" i="12"/>
  <c r="A6880" i="12"/>
  <c r="A6879" i="12"/>
  <c r="A1141" i="12"/>
  <c r="A4145" i="12"/>
  <c r="A4144" i="12"/>
  <c r="A8969" i="12"/>
  <c r="A6812" i="12"/>
  <c r="A8770" i="12"/>
  <c r="A8769" i="12"/>
  <c r="A8768" i="12"/>
  <c r="A8767" i="12"/>
  <c r="A8766" i="12"/>
  <c r="A8765" i="12"/>
  <c r="A8764" i="12"/>
  <c r="A8763" i="12"/>
  <c r="A8762" i="12"/>
  <c r="A8761" i="12"/>
  <c r="A8760" i="12"/>
  <c r="A8759" i="12"/>
  <c r="A8758" i="12"/>
  <c r="A8757" i="12"/>
  <c r="A8756" i="12"/>
  <c r="A8755" i="12"/>
  <c r="A8754" i="12"/>
  <c r="A8753" i="12"/>
  <c r="A8752" i="12"/>
  <c r="A8751" i="12"/>
  <c r="A8750" i="12"/>
  <c r="A8749" i="12"/>
  <c r="A8748" i="12"/>
  <c r="A8747" i="12"/>
  <c r="A8746" i="12"/>
  <c r="A8745" i="12"/>
  <c r="A8744" i="12"/>
  <c r="A8743" i="12"/>
  <c r="A8742" i="12"/>
  <c r="A8741" i="12"/>
  <c r="A8740" i="12"/>
  <c r="A8739" i="12"/>
  <c r="A8738" i="12"/>
  <c r="A4572" i="12"/>
  <c r="A5723" i="12"/>
  <c r="A5722" i="12"/>
  <c r="A5721" i="12"/>
  <c r="A5720" i="12"/>
  <c r="A5719" i="12"/>
  <c r="A5718" i="12"/>
  <c r="A5717" i="12"/>
  <c r="A5716" i="12"/>
  <c r="A5715" i="12"/>
  <c r="A5714" i="12"/>
  <c r="A5713" i="12"/>
  <c r="A8737" i="12"/>
  <c r="A8736" i="12"/>
  <c r="A8735" i="12"/>
  <c r="A8734" i="12"/>
  <c r="A8733" i="12"/>
  <c r="A8732" i="12"/>
  <c r="A8731" i="12"/>
  <c r="A8730" i="12"/>
  <c r="A8729" i="12"/>
  <c r="A8728" i="12"/>
  <c r="A8727" i="12"/>
  <c r="A8726" i="12"/>
  <c r="A8725" i="12"/>
  <c r="A8724" i="12"/>
  <c r="A8723" i="12"/>
  <c r="A8722" i="12"/>
  <c r="A8721" i="12"/>
  <c r="A8720" i="12"/>
  <c r="A8719" i="12"/>
  <c r="A8718" i="12"/>
  <c r="A8717" i="12"/>
  <c r="A8716" i="12"/>
  <c r="A8715" i="12"/>
  <c r="A8714" i="12"/>
  <c r="A8713" i="12"/>
  <c r="A8712" i="12"/>
  <c r="A8711" i="12"/>
  <c r="A8710" i="12"/>
  <c r="A8709" i="12"/>
  <c r="A8708" i="12"/>
  <c r="A8707" i="12"/>
  <c r="A8706" i="12"/>
  <c r="A8705" i="12"/>
  <c r="A8704" i="12"/>
  <c r="A8703" i="12"/>
  <c r="A8702" i="12"/>
  <c r="A8701" i="12"/>
  <c r="A8700" i="12"/>
  <c r="A8699" i="12"/>
  <c r="A8698" i="12"/>
  <c r="A8697" i="12"/>
  <c r="A8696" i="12"/>
  <c r="A8695" i="12"/>
  <c r="A8694" i="12"/>
  <c r="A8693" i="12"/>
  <c r="A8692" i="12"/>
  <c r="A8691" i="12"/>
  <c r="A8690" i="12"/>
  <c r="A8689" i="12"/>
  <c r="A8688" i="12"/>
  <c r="A8687" i="12"/>
  <c r="A8686" i="12"/>
  <c r="A8685" i="12"/>
  <c r="A8684" i="12"/>
  <c r="A8683" i="12"/>
  <c r="A8682" i="12"/>
  <c r="A8681" i="12"/>
  <c r="A8680" i="12"/>
  <c r="A8679" i="12"/>
  <c r="A8678" i="12"/>
  <c r="A8677" i="12"/>
  <c r="A8676" i="12"/>
  <c r="A8675" i="12"/>
  <c r="A8674" i="12"/>
  <c r="A8673" i="12"/>
  <c r="A8672" i="12"/>
  <c r="A8671" i="12"/>
  <c r="A8670" i="12"/>
  <c r="A8669" i="12"/>
  <c r="A8668" i="12"/>
  <c r="A8667" i="12"/>
  <c r="A8666" i="12"/>
  <c r="A8665" i="12"/>
  <c r="A8664" i="12"/>
  <c r="A4571" i="12"/>
  <c r="A4570" i="12"/>
  <c r="A4569" i="12"/>
  <c r="A4568" i="12"/>
  <c r="A4567" i="12"/>
  <c r="A4566" i="12"/>
  <c r="A4565" i="12"/>
  <c r="A4564" i="12"/>
  <c r="A4563" i="12"/>
  <c r="A4562" i="12"/>
  <c r="A4561" i="12"/>
  <c r="A4560" i="12"/>
  <c r="A4559" i="12"/>
  <c r="A4558" i="12"/>
  <c r="A4557" i="12"/>
  <c r="A4556" i="12"/>
  <c r="A4555" i="12"/>
  <c r="A4554" i="12"/>
  <c r="A4553" i="12"/>
  <c r="A4552" i="12"/>
  <c r="A4551" i="12"/>
  <c r="A4550" i="12"/>
  <c r="A4549" i="12"/>
  <c r="A5815" i="12"/>
  <c r="A8663" i="12"/>
  <c r="A7290" i="12"/>
  <c r="A4841" i="12"/>
  <c r="A4840" i="12"/>
  <c r="A4839" i="12"/>
  <c r="A4838" i="12"/>
  <c r="A4837" i="12"/>
  <c r="A4836" i="12"/>
  <c r="A3052" i="12"/>
  <c r="A7770" i="12"/>
  <c r="A8392" i="12"/>
  <c r="A8391" i="12"/>
  <c r="A4250" i="12"/>
  <c r="A8390" i="12"/>
  <c r="A7212" i="12"/>
  <c r="A9068" i="12"/>
  <c r="A9067" i="12"/>
  <c r="A9066" i="12"/>
  <c r="A9065" i="12"/>
  <c r="A9064" i="12"/>
  <c r="A9063" i="12"/>
  <c r="A9062" i="12"/>
  <c r="A9061" i="12"/>
  <c r="A9060" i="12"/>
  <c r="A9059" i="12"/>
  <c r="A7641" i="12"/>
  <c r="A4072" i="12"/>
  <c r="A4071" i="12"/>
  <c r="A9580" i="12"/>
  <c r="A9579" i="12"/>
  <c r="A10193" i="12"/>
  <c r="A5961" i="12"/>
  <c r="A2179" i="12"/>
  <c r="A2178" i="12"/>
  <c r="A2177" i="12"/>
  <c r="A2176" i="12"/>
  <c r="A2175" i="12"/>
  <c r="A2174" i="12"/>
  <c r="A2173" i="12"/>
  <c r="A2172" i="12"/>
  <c r="A2171" i="12"/>
  <c r="A2170" i="12"/>
  <c r="A9058" i="12"/>
  <c r="A9057" i="12"/>
  <c r="A4014" i="12"/>
  <c r="A7150" i="12"/>
  <c r="A7149" i="12"/>
  <c r="A7148" i="12"/>
  <c r="A7147" i="12"/>
  <c r="A7146" i="12"/>
  <c r="A7145" i="12"/>
  <c r="A6915" i="12"/>
  <c r="A6914" i="12"/>
  <c r="A4013" i="12"/>
  <c r="A4012" i="12"/>
  <c r="A6989" i="12"/>
  <c r="A6988" i="12"/>
  <c r="A6987" i="12"/>
  <c r="A6986" i="12"/>
  <c r="A6492" i="12"/>
  <c r="A6491" i="12"/>
  <c r="A5229" i="12"/>
  <c r="A6913" i="12"/>
  <c r="A6811" i="12"/>
  <c r="A7211" i="12"/>
  <c r="A7210" i="12"/>
  <c r="A7209" i="12"/>
  <c r="A7208" i="12"/>
  <c r="A7207" i="12"/>
  <c r="A1330" i="12"/>
  <c r="A1329" i="12"/>
  <c r="A7206" i="12"/>
  <c r="A2519" i="12"/>
  <c r="A68" i="12"/>
  <c r="A2169" i="12"/>
  <c r="A2168" i="12"/>
  <c r="A2167" i="12"/>
  <c r="A2166" i="12"/>
  <c r="A2165" i="12"/>
  <c r="A2164" i="12"/>
  <c r="A2163" i="12"/>
  <c r="A2162" i="12"/>
  <c r="A2161" i="12"/>
  <c r="A2160" i="12"/>
  <c r="A2159" i="12"/>
  <c r="A2158" i="12"/>
  <c r="A2157" i="12"/>
  <c r="A2156" i="12"/>
  <c r="A2155" i="12"/>
  <c r="A2154" i="12"/>
  <c r="A2153" i="12"/>
  <c r="A2152" i="12"/>
  <c r="A2151" i="12"/>
  <c r="A2150" i="12"/>
  <c r="A2149" i="12"/>
  <c r="A1663" i="12"/>
  <c r="A1662" i="12"/>
  <c r="A10261" i="12"/>
  <c r="A6576" i="12"/>
  <c r="A10260" i="12"/>
  <c r="A3051" i="12"/>
  <c r="A10259" i="12"/>
  <c r="A6575" i="12"/>
  <c r="A6574" i="12"/>
  <c r="A10258" i="12"/>
  <c r="A6573" i="12"/>
  <c r="A10257" i="12"/>
  <c r="A4070" i="12"/>
  <c r="A6654" i="12"/>
  <c r="A1479" i="12"/>
  <c r="A1478" i="12"/>
  <c r="A6653" i="12"/>
  <c r="A1477" i="12"/>
  <c r="A1476" i="12"/>
  <c r="A1475" i="12"/>
  <c r="A1474" i="12"/>
  <c r="A1473" i="12"/>
  <c r="A6652" i="12"/>
  <c r="A6651" i="12"/>
  <c r="A6650" i="12"/>
  <c r="A729" i="12"/>
  <c r="A728" i="12"/>
  <c r="A727" i="12"/>
  <c r="A726" i="12"/>
  <c r="A10079" i="12"/>
  <c r="A9133" i="12"/>
  <c r="A9132" i="12"/>
  <c r="A9131" i="12"/>
  <c r="A9130" i="12"/>
  <c r="A9129" i="12"/>
  <c r="A9128" i="12"/>
  <c r="A9127" i="12"/>
  <c r="A10078" i="12"/>
  <c r="A10077" i="12"/>
  <c r="A10076" i="12"/>
  <c r="A10075" i="12"/>
  <c r="A10074" i="12"/>
  <c r="A10073" i="12"/>
  <c r="A531" i="12"/>
  <c r="A530" i="12"/>
  <c r="A607" i="12"/>
  <c r="A3664" i="12"/>
  <c r="A3663" i="12"/>
  <c r="A3662" i="12"/>
  <c r="A2148" i="12"/>
  <c r="A2147" i="12"/>
  <c r="A2146" i="12"/>
  <c r="A2145" i="12"/>
  <c r="A2144" i="12"/>
  <c r="A10192" i="12"/>
  <c r="A10191" i="12"/>
  <c r="A10190" i="12"/>
  <c r="A10189" i="12"/>
  <c r="A10188" i="12"/>
  <c r="A10187" i="12"/>
  <c r="A10186" i="12"/>
  <c r="A10185" i="12"/>
  <c r="A10184" i="12"/>
  <c r="A10183" i="12"/>
  <c r="A10182" i="12"/>
  <c r="A10181" i="12"/>
  <c r="A10180" i="12"/>
  <c r="A2143" i="12"/>
  <c r="A2142" i="12"/>
  <c r="A2141" i="12"/>
  <c r="A2140" i="12"/>
  <c r="A2139" i="12"/>
  <c r="A2138" i="12"/>
  <c r="A2137" i="12"/>
  <c r="A2136" i="12"/>
  <c r="A2135" i="12"/>
  <c r="A2134" i="12"/>
  <c r="A2133" i="12"/>
  <c r="A2132" i="12"/>
  <c r="A2131" i="12"/>
  <c r="A2130" i="12"/>
  <c r="A2129" i="12"/>
  <c r="A2128" i="12"/>
  <c r="A2127" i="12"/>
  <c r="A2126" i="12"/>
  <c r="A2125" i="12"/>
  <c r="A2124" i="12"/>
  <c r="A2123" i="12"/>
  <c r="A2122" i="12"/>
  <c r="A2121" i="12"/>
  <c r="A2120" i="12"/>
  <c r="A2119" i="12"/>
  <c r="A2118" i="12"/>
  <c r="A2117" i="12"/>
  <c r="A2116" i="12"/>
  <c r="A2115" i="12"/>
  <c r="A2114" i="12"/>
  <c r="A2113" i="12"/>
  <c r="A2112" i="12"/>
  <c r="A2111" i="12"/>
  <c r="A2110" i="12"/>
  <c r="A2109" i="12"/>
  <c r="A2108" i="12"/>
  <c r="A2107" i="12"/>
  <c r="A2106" i="12"/>
  <c r="A2105" i="12"/>
  <c r="A2104" i="12"/>
  <c r="A2103" i="12"/>
  <c r="A2102" i="12"/>
  <c r="A2101" i="12"/>
  <c r="A2100" i="12"/>
  <c r="A2099" i="12"/>
  <c r="A2098" i="12"/>
  <c r="A2097" i="12"/>
  <c r="A2096" i="12"/>
  <c r="A2095" i="12"/>
  <c r="A2094" i="12"/>
  <c r="A2093" i="12"/>
  <c r="A2092" i="12"/>
  <c r="A2091" i="12"/>
  <c r="A2090" i="12"/>
  <c r="A2089" i="12"/>
  <c r="A2088" i="12"/>
  <c r="A2087" i="12"/>
  <c r="A2086" i="12"/>
  <c r="A2085" i="12"/>
  <c r="A2084" i="12"/>
  <c r="A457" i="12"/>
  <c r="A456" i="12"/>
  <c r="A9965" i="12"/>
  <c r="A9964" i="12"/>
  <c r="A9963" i="12"/>
  <c r="A9962" i="12"/>
  <c r="A9961" i="12"/>
  <c r="A9960" i="12"/>
  <c r="A9959" i="12"/>
  <c r="A9958" i="12"/>
  <c r="A9957" i="12"/>
  <c r="A9956" i="12"/>
  <c r="A9955" i="12"/>
  <c r="A9954" i="12"/>
  <c r="A9953" i="12"/>
  <c r="A9952" i="12"/>
  <c r="A9951" i="12"/>
  <c r="A9950" i="12"/>
  <c r="A9949" i="12"/>
  <c r="A9948" i="12"/>
  <c r="A9947" i="12"/>
  <c r="A7640" i="12"/>
  <c r="A9946" i="12"/>
  <c r="A9945" i="12"/>
  <c r="A9944" i="12"/>
  <c r="A9943" i="12"/>
  <c r="A9942" i="12"/>
  <c r="A9941" i="12"/>
  <c r="A9940" i="12"/>
  <c r="A9939" i="12"/>
  <c r="A9938" i="12"/>
  <c r="A9937" i="12"/>
  <c r="A9936" i="12"/>
  <c r="A9935" i="12"/>
  <c r="A9934" i="12"/>
  <c r="A9933" i="12"/>
  <c r="A9932" i="12"/>
  <c r="A9931" i="12"/>
  <c r="A9930" i="12"/>
  <c r="A9929" i="12"/>
  <c r="A9928" i="12"/>
  <c r="A9927" i="12"/>
  <c r="A9926" i="12"/>
  <c r="A9925" i="12"/>
  <c r="A9924" i="12"/>
  <c r="A9923" i="12"/>
  <c r="A9922" i="12"/>
  <c r="A9921" i="12"/>
  <c r="A10179" i="12"/>
  <c r="A10178" i="12"/>
  <c r="A10177" i="12"/>
  <c r="A10176" i="12"/>
  <c r="A10175" i="12"/>
  <c r="A10174" i="12"/>
  <c r="A770" i="12"/>
  <c r="A9658" i="12"/>
  <c r="A9657" i="12"/>
  <c r="A9656" i="12"/>
  <c r="A9655" i="12"/>
  <c r="A9654" i="12"/>
  <c r="A9653" i="12"/>
  <c r="A9652" i="12"/>
  <c r="A9651" i="12"/>
  <c r="A9650" i="12"/>
  <c r="A9649" i="12"/>
  <c r="A9648" i="12"/>
  <c r="A6490" i="12"/>
  <c r="A6489" i="12"/>
  <c r="A7807" i="12"/>
  <c r="A9977" i="12"/>
  <c r="A9976" i="12"/>
  <c r="A9975" i="12"/>
  <c r="A9974" i="12"/>
  <c r="A4249" i="12"/>
  <c r="A124" i="12"/>
  <c r="A10256" i="12"/>
  <c r="A6415" i="12"/>
  <c r="A6414" i="12"/>
  <c r="A6413" i="12"/>
  <c r="A6412" i="12"/>
  <c r="A6411" i="12"/>
  <c r="A6410" i="12"/>
  <c r="A6409" i="12"/>
  <c r="A6408" i="12"/>
  <c r="A6407" i="12"/>
  <c r="A6406" i="12"/>
  <c r="A6405" i="12"/>
  <c r="A6404" i="12"/>
  <c r="A6403" i="12"/>
  <c r="A6402" i="12"/>
  <c r="A6401" i="12"/>
  <c r="A6400" i="12"/>
  <c r="A6399" i="12"/>
  <c r="A6398" i="12"/>
  <c r="A6397" i="12"/>
  <c r="A6396" i="12"/>
  <c r="A6395" i="12"/>
  <c r="A6394" i="12"/>
  <c r="A6393" i="12"/>
  <c r="A6392" i="12"/>
  <c r="A6391" i="12"/>
  <c r="A6390" i="12"/>
  <c r="A6389" i="12"/>
  <c r="A6388" i="12"/>
  <c r="A6387" i="12"/>
  <c r="A6386" i="12"/>
  <c r="A6385" i="12"/>
  <c r="A6384" i="12"/>
  <c r="A4135" i="12"/>
  <c r="A4134" i="12"/>
  <c r="A8389" i="12"/>
  <c r="A8388" i="12"/>
  <c r="A4283" i="12"/>
  <c r="A10255" i="12"/>
  <c r="A6383" i="12"/>
  <c r="A6382" i="12"/>
  <c r="A6381" i="12"/>
  <c r="A6380" i="12"/>
  <c r="A8387" i="12"/>
  <c r="A8386" i="12"/>
  <c r="A3050" i="12"/>
  <c r="A3049" i="12"/>
  <c r="A3048" i="12"/>
  <c r="A3047" i="12"/>
  <c r="A3046" i="12"/>
  <c r="A9514" i="12"/>
  <c r="A4282" i="12"/>
  <c r="A4281" i="12"/>
  <c r="A4280" i="12"/>
  <c r="A4279" i="12"/>
  <c r="A1472" i="12"/>
  <c r="A1471" i="12"/>
  <c r="A1470" i="12"/>
  <c r="A1469" i="12"/>
  <c r="A1468" i="12"/>
  <c r="A4087" i="12"/>
  <c r="A2083" i="12"/>
  <c r="A2082" i="12"/>
  <c r="A2081" i="12"/>
  <c r="A10173" i="12"/>
  <c r="A9567" i="12"/>
  <c r="A9566" i="12"/>
  <c r="A9565" i="12"/>
  <c r="A9564" i="12"/>
  <c r="A4807" i="12"/>
  <c r="A8385" i="12"/>
  <c r="A2518" i="12"/>
  <c r="A9563" i="12"/>
  <c r="A2080" i="12"/>
  <c r="A2079" i="12"/>
  <c r="A2078" i="12"/>
  <c r="A2077" i="12"/>
  <c r="A2076" i="12"/>
  <c r="A2075" i="12"/>
  <c r="A2074" i="12"/>
  <c r="A2073" i="12"/>
  <c r="A2072" i="12"/>
  <c r="A2071" i="12"/>
  <c r="A2070" i="12"/>
  <c r="A2069" i="12"/>
  <c r="A2068" i="12"/>
  <c r="A2067" i="12"/>
  <c r="A2066" i="12"/>
  <c r="A1140" i="12"/>
  <c r="A1139" i="12"/>
  <c r="A1138" i="12"/>
  <c r="A1137" i="12"/>
  <c r="A1136" i="12"/>
  <c r="A5147" i="12"/>
  <c r="A8384" i="12"/>
  <c r="A8383" i="12"/>
  <c r="A10054" i="12"/>
  <c r="A10053" i="12"/>
  <c r="A6649" i="12"/>
  <c r="A6648" i="12"/>
  <c r="A3045" i="12"/>
  <c r="A8382" i="12"/>
  <c r="A7428" i="12"/>
  <c r="A1135" i="12"/>
  <c r="A4352" i="12"/>
  <c r="A4351" i="12"/>
  <c r="A4350" i="12"/>
  <c r="A5960" i="12"/>
  <c r="A5959" i="12"/>
  <c r="A2517" i="12"/>
  <c r="A7987" i="12"/>
  <c r="A7986" i="12"/>
  <c r="A7985" i="12"/>
  <c r="A7984" i="12"/>
  <c r="A5958" i="12"/>
  <c r="A5957" i="12"/>
  <c r="A6488" i="12"/>
  <c r="A6487" i="12"/>
  <c r="A7205" i="12"/>
  <c r="A5956" i="12"/>
  <c r="A5955" i="12"/>
  <c r="A5954" i="12"/>
  <c r="A6904" i="12"/>
  <c r="A8381" i="12"/>
  <c r="A8380" i="12"/>
  <c r="A4278" i="12"/>
  <c r="A4277" i="12"/>
  <c r="A8379" i="12"/>
  <c r="A8378" i="12"/>
  <c r="A8377" i="12"/>
  <c r="A7983" i="12"/>
  <c r="A5490" i="12"/>
  <c r="A5489" i="12"/>
  <c r="A5488" i="12"/>
  <c r="A5487" i="12"/>
  <c r="A4248" i="12"/>
  <c r="A4247" i="12"/>
  <c r="A4246" i="12"/>
  <c r="A7073" i="12"/>
  <c r="A7072" i="12"/>
  <c r="A7204" i="12"/>
  <c r="A4011" i="12"/>
  <c r="A4548" i="12"/>
  <c r="A4547" i="12"/>
  <c r="A4546" i="12"/>
  <c r="A8376" i="12"/>
  <c r="A5712" i="12"/>
  <c r="A10096" i="12"/>
  <c r="A7144" i="12"/>
  <c r="A4048" i="12"/>
  <c r="A506" i="12"/>
  <c r="A3044" i="12"/>
  <c r="A3043" i="12"/>
  <c r="A3042" i="12"/>
  <c r="A3041" i="12"/>
  <c r="A3040" i="12"/>
  <c r="A3039" i="12"/>
  <c r="A3038" i="12"/>
  <c r="A3037" i="12"/>
  <c r="A3036" i="12"/>
  <c r="A3035" i="12"/>
  <c r="A3034" i="12"/>
  <c r="A3033" i="12"/>
  <c r="A3032" i="12"/>
  <c r="A3031" i="12"/>
  <c r="A3030" i="12"/>
  <c r="A3029" i="12"/>
  <c r="A3028" i="12"/>
  <c r="A3027" i="12"/>
  <c r="A3026" i="12"/>
  <c r="A3025" i="12"/>
  <c r="A3024" i="12"/>
  <c r="A3023" i="12"/>
  <c r="A3022" i="12"/>
  <c r="A3021" i="12"/>
  <c r="A3020" i="12"/>
  <c r="A3019" i="12"/>
  <c r="A3018" i="12"/>
  <c r="A4053" i="12"/>
  <c r="A4052" i="12"/>
  <c r="A4051" i="12"/>
  <c r="A3017" i="12"/>
  <c r="A3016" i="12"/>
  <c r="A3015" i="12"/>
  <c r="A3014" i="12"/>
  <c r="A3013" i="12"/>
  <c r="A3012" i="12"/>
  <c r="A3011" i="12"/>
  <c r="A3010" i="12"/>
  <c r="A3009" i="12"/>
  <c r="A3008" i="12"/>
  <c r="A3007" i="12"/>
  <c r="A9825" i="12"/>
  <c r="A9824" i="12"/>
  <c r="A9823" i="12"/>
  <c r="A9822" i="12"/>
  <c r="A3006" i="12"/>
  <c r="A3005" i="12"/>
  <c r="A3004" i="12"/>
  <c r="A3003" i="12"/>
  <c r="A3002" i="12"/>
  <c r="A3001" i="12"/>
  <c r="A3000" i="12"/>
  <c r="A2999" i="12"/>
  <c r="A2998" i="12"/>
  <c r="A2997" i="12"/>
  <c r="A2996" i="12"/>
  <c r="A2995" i="12"/>
  <c r="A4010" i="12"/>
  <c r="A5711" i="12"/>
  <c r="A5710" i="12"/>
  <c r="A8375" i="12"/>
  <c r="A4349" i="12"/>
  <c r="A4348" i="12"/>
  <c r="A4347" i="12"/>
  <c r="A4346" i="12"/>
  <c r="A4345" i="12"/>
  <c r="A10254" i="12"/>
  <c r="A10253" i="12"/>
  <c r="A2065" i="12"/>
  <c r="A7203" i="12"/>
  <c r="A606" i="12"/>
  <c r="A605" i="12"/>
  <c r="A6486" i="12"/>
  <c r="A4453" i="12"/>
  <c r="A4452" i="12"/>
  <c r="A5953" i="12"/>
  <c r="A5952" i="12"/>
  <c r="A5951" i="12"/>
  <c r="A5950" i="12"/>
  <c r="A5949" i="12"/>
  <c r="A2994" i="12"/>
  <c r="A2993" i="12"/>
  <c r="A2992" i="12"/>
  <c r="A7973" i="12"/>
  <c r="A7971" i="12"/>
  <c r="A7970" i="12"/>
  <c r="A7969" i="12"/>
  <c r="A7968" i="12"/>
  <c r="A7967" i="12"/>
  <c r="A7966" i="12"/>
  <c r="A7965" i="12"/>
  <c r="A7964" i="12"/>
  <c r="A10252" i="12"/>
  <c r="A5044" i="12"/>
  <c r="A5043" i="12"/>
  <c r="A5042" i="12"/>
  <c r="A5041" i="12"/>
  <c r="A5040" i="12"/>
  <c r="A5039" i="12"/>
  <c r="A5038" i="12"/>
  <c r="A5037" i="12"/>
  <c r="A5036" i="12"/>
  <c r="A5035" i="12"/>
  <c r="A769" i="12"/>
  <c r="A1467" i="12"/>
  <c r="A1466" i="12"/>
  <c r="A1465" i="12"/>
  <c r="A9821" i="12"/>
  <c r="A9820" i="12"/>
  <c r="A9819" i="12"/>
  <c r="A1464" i="12"/>
  <c r="A8662" i="12"/>
  <c r="A8661" i="12"/>
  <c r="A8660" i="12"/>
  <c r="A8659" i="12"/>
  <c r="A8658" i="12"/>
  <c r="A8657" i="12"/>
  <c r="A8656" i="12"/>
  <c r="A8655" i="12"/>
  <c r="A8654" i="12"/>
  <c r="A8653" i="12"/>
  <c r="A8652" i="12"/>
  <c r="A8651" i="12"/>
  <c r="A4876" i="12"/>
  <c r="A4545" i="12"/>
  <c r="A8374" i="12"/>
  <c r="A8373" i="12"/>
  <c r="A5948" i="12"/>
  <c r="A5947" i="12"/>
  <c r="A5946" i="12"/>
  <c r="A5945" i="12"/>
  <c r="A5944" i="12"/>
  <c r="A5943" i="12"/>
  <c r="A5971" i="12"/>
  <c r="A5942" i="12"/>
  <c r="A5941" i="12"/>
  <c r="A5940" i="12"/>
  <c r="A2064" i="12"/>
  <c r="A2063" i="12"/>
  <c r="A7159" i="12"/>
  <c r="A7158" i="12"/>
  <c r="A4009" i="12"/>
  <c r="A4008" i="12"/>
  <c r="A67" i="12"/>
  <c r="A358" i="12"/>
  <c r="A1589" i="12"/>
  <c r="A1588" i="12"/>
  <c r="A10251" i="12"/>
  <c r="A1587" i="12"/>
  <c r="A1586" i="12"/>
  <c r="A1585" i="12"/>
  <c r="A1584" i="12"/>
  <c r="A1583" i="12"/>
  <c r="A10250" i="12"/>
  <c r="A6379" i="12"/>
  <c r="A604" i="12"/>
  <c r="A603" i="12"/>
  <c r="A602" i="12"/>
  <c r="A601" i="12"/>
  <c r="A600" i="12"/>
  <c r="A4007" i="12"/>
  <c r="A4006" i="12"/>
  <c r="A6876" i="12"/>
  <c r="A6875" i="12"/>
  <c r="A455" i="12"/>
  <c r="A454" i="12"/>
  <c r="A453" i="12"/>
  <c r="A452" i="12"/>
  <c r="A7202" i="12"/>
  <c r="A9818" i="12"/>
  <c r="A9086" i="12"/>
  <c r="A9085" i="12"/>
  <c r="A9084" i="12"/>
  <c r="A9083" i="12"/>
  <c r="A2991" i="12"/>
  <c r="A2990" i="12"/>
  <c r="A3966" i="12"/>
  <c r="A1210" i="12"/>
  <c r="A3661" i="12"/>
  <c r="A3660" i="12"/>
  <c r="A3659" i="12"/>
  <c r="A3658" i="12"/>
  <c r="A3657" i="12"/>
  <c r="A3656" i="12"/>
  <c r="A4716" i="12"/>
  <c r="A35" i="12"/>
  <c r="A34" i="12"/>
  <c r="A8372" i="12"/>
  <c r="A8371" i="12"/>
  <c r="A8370" i="12"/>
  <c r="A8369" i="12"/>
  <c r="A1134" i="12"/>
  <c r="A1133" i="12"/>
  <c r="A1132" i="12"/>
  <c r="A1131" i="12"/>
  <c r="A1463" i="12"/>
  <c r="A1462" i="12"/>
  <c r="A1461" i="12"/>
  <c r="A1130" i="12"/>
  <c r="A1460" i="12"/>
  <c r="A1459" i="12"/>
  <c r="A529" i="12"/>
  <c r="A528" i="12"/>
  <c r="A527" i="12"/>
  <c r="A526" i="12"/>
  <c r="A2989" i="12"/>
  <c r="A5939" i="12"/>
  <c r="A6760" i="12"/>
  <c r="A6759" i="12"/>
  <c r="A6758" i="12"/>
  <c r="A6757" i="12"/>
  <c r="A7143" i="12"/>
  <c r="A3224" i="12"/>
  <c r="A2988" i="12"/>
  <c r="A2987" i="12"/>
  <c r="A2986" i="12"/>
  <c r="A2516" i="12"/>
  <c r="A5486" i="12"/>
  <c r="A1458" i="12"/>
  <c r="A4875" i="12"/>
  <c r="A2515" i="12"/>
  <c r="A599" i="12"/>
  <c r="A10249" i="12"/>
  <c r="A10248" i="12"/>
  <c r="A10247" i="12"/>
  <c r="A8650" i="12"/>
  <c r="A8649" i="12"/>
  <c r="A2985" i="12"/>
  <c r="A2984" i="12"/>
  <c r="A2983" i="12"/>
  <c r="A2982" i="12"/>
  <c r="A2981" i="12"/>
  <c r="A2980" i="12"/>
  <c r="A2979" i="12"/>
  <c r="A2978" i="12"/>
  <c r="A2977" i="12"/>
  <c r="A2976" i="12"/>
  <c r="A2975" i="12"/>
  <c r="A2974" i="12"/>
  <c r="A2973" i="12"/>
  <c r="A2972" i="12"/>
  <c r="A2971" i="12"/>
  <c r="A2970" i="12"/>
  <c r="A2969" i="12"/>
  <c r="A2968" i="12"/>
  <c r="A2967" i="12"/>
  <c r="A2966" i="12"/>
  <c r="A2965" i="12"/>
  <c r="A2964" i="12"/>
  <c r="A2963" i="12"/>
  <c r="A2962" i="12"/>
  <c r="A2961" i="12"/>
  <c r="A2960" i="12"/>
  <c r="A2959" i="12"/>
  <c r="A4544" i="12"/>
  <c r="A4543" i="12"/>
  <c r="A1328" i="12"/>
  <c r="A8161" i="12"/>
  <c r="A9513" i="12"/>
  <c r="A9512" i="12"/>
  <c r="A2958" i="12"/>
  <c r="A4005" i="12"/>
  <c r="A3236" i="12"/>
  <c r="A3235" i="12"/>
  <c r="A9817" i="12"/>
  <c r="A8033" i="12"/>
  <c r="A4715" i="12"/>
  <c r="A6912" i="12"/>
  <c r="A8094" i="12"/>
  <c r="A6485" i="12"/>
  <c r="A557" i="12"/>
  <c r="A556" i="12"/>
  <c r="A2606" i="12"/>
  <c r="A7337" i="12"/>
  <c r="A8368" i="12"/>
  <c r="A7201" i="12"/>
  <c r="A7200" i="12"/>
  <c r="A1129" i="12"/>
  <c r="A5938" i="12"/>
  <c r="A2306" i="12"/>
  <c r="A9816" i="12"/>
  <c r="A8367" i="12"/>
  <c r="A2062" i="12"/>
  <c r="A2957" i="12"/>
  <c r="A2956" i="12"/>
  <c r="A2955" i="12"/>
  <c r="A2954" i="12"/>
  <c r="A2953" i="12"/>
  <c r="A2952" i="12"/>
  <c r="A1209" i="12"/>
  <c r="A8366" i="12"/>
  <c r="A8365" i="12"/>
  <c r="A8648" i="12"/>
  <c r="A8647" i="12"/>
  <c r="A8646" i="12"/>
  <c r="A4300" i="12"/>
  <c r="A4299" i="12"/>
  <c r="A4298" i="12"/>
  <c r="A4297" i="12"/>
  <c r="A4296" i="12"/>
  <c r="A7769" i="12"/>
  <c r="A7768" i="12"/>
  <c r="A7767" i="12"/>
  <c r="A7766" i="12"/>
  <c r="A7765" i="12"/>
  <c r="A7764" i="12"/>
  <c r="A7763" i="12"/>
  <c r="A2951" i="12"/>
  <c r="A2950" i="12"/>
  <c r="A2949" i="12"/>
  <c r="A2948" i="12"/>
  <c r="A7762" i="12"/>
  <c r="A7761" i="12"/>
  <c r="A7454" i="12"/>
  <c r="A2947" i="12"/>
  <c r="A2946" i="12"/>
  <c r="A2945" i="12"/>
  <c r="A598" i="12"/>
  <c r="A597" i="12"/>
  <c r="A596" i="12"/>
  <c r="A595" i="12"/>
  <c r="A8364" i="12"/>
  <c r="A8363" i="12"/>
  <c r="A2583" i="12"/>
  <c r="A8362" i="12"/>
  <c r="A5146" i="12"/>
  <c r="A5145" i="12"/>
  <c r="A5144" i="12"/>
  <c r="A5143" i="12"/>
  <c r="A5142" i="12"/>
  <c r="A5141" i="12"/>
  <c r="A5140" i="12"/>
  <c r="A5139" i="12"/>
  <c r="A5138" i="12"/>
  <c r="A5137" i="12"/>
  <c r="A5136" i="12"/>
  <c r="A5709" i="12"/>
  <c r="A8645" i="12"/>
  <c r="A4874" i="12"/>
  <c r="A4873" i="12"/>
  <c r="A2514" i="12"/>
  <c r="A2513" i="12"/>
  <c r="A2512" i="12"/>
  <c r="A2511" i="12"/>
  <c r="A2510" i="12"/>
  <c r="A2509" i="12"/>
  <c r="A2508" i="12"/>
  <c r="A2507" i="12"/>
  <c r="A2506" i="12"/>
  <c r="A2505" i="12"/>
  <c r="A2504" i="12"/>
  <c r="A7639" i="12"/>
  <c r="A7638" i="12"/>
  <c r="A1327" i="12"/>
  <c r="A1661" i="12"/>
  <c r="A1660" i="12"/>
  <c r="A5034" i="12"/>
  <c r="A4133" i="12"/>
  <c r="A4132" i="12"/>
  <c r="A4131" i="12"/>
  <c r="A66" i="12"/>
  <c r="A65" i="12"/>
  <c r="A4872" i="12"/>
  <c r="A2944" i="12"/>
  <c r="A2943" i="12"/>
  <c r="A2942" i="12"/>
  <c r="A2941" i="12"/>
  <c r="A2940" i="12"/>
  <c r="A2939" i="12"/>
  <c r="A2938" i="12"/>
  <c r="A5033" i="12"/>
  <c r="A5032" i="12"/>
  <c r="A5031" i="12"/>
  <c r="A5030" i="12"/>
  <c r="A5029" i="12"/>
  <c r="A5028" i="12"/>
  <c r="A132" i="12"/>
  <c r="A7637" i="12"/>
  <c r="A7636" i="12"/>
  <c r="A7635" i="12"/>
  <c r="A7634" i="12"/>
  <c r="A7633" i="12"/>
  <c r="A7632" i="12"/>
  <c r="A7631" i="12"/>
  <c r="A7630" i="12"/>
  <c r="A7629" i="12"/>
  <c r="A9920" i="12"/>
  <c r="A9919" i="12"/>
  <c r="A9918" i="12"/>
  <c r="A151" i="12"/>
  <c r="A7628" i="12"/>
  <c r="A7627" i="12"/>
  <c r="A7626" i="12"/>
  <c r="A7625" i="12"/>
  <c r="A7624" i="12"/>
  <c r="A692" i="12"/>
  <c r="A8361" i="12"/>
  <c r="A1326" i="12"/>
  <c r="A1325" i="12"/>
  <c r="A1324" i="12"/>
  <c r="A1323" i="12"/>
  <c r="A1322" i="12"/>
  <c r="A7623" i="12"/>
  <c r="A7622" i="12"/>
  <c r="A7621" i="12"/>
  <c r="A7620" i="12"/>
  <c r="A7619" i="12"/>
  <c r="A7618" i="12"/>
  <c r="A7071" i="12"/>
  <c r="A7070" i="12"/>
  <c r="A4871" i="12"/>
  <c r="A4806" i="12"/>
  <c r="A4805" i="12"/>
  <c r="A5135" i="12"/>
  <c r="A8032" i="12"/>
  <c r="A4804" i="12"/>
  <c r="A4803" i="12"/>
  <c r="A4802" i="12"/>
  <c r="A4801" i="12"/>
  <c r="A4800" i="12"/>
  <c r="A4799" i="12"/>
  <c r="A4798" i="12"/>
  <c r="A4797" i="12"/>
  <c r="A4796" i="12"/>
  <c r="A4795" i="12"/>
  <c r="A4794" i="12"/>
  <c r="A4793" i="12"/>
  <c r="A4792" i="12"/>
  <c r="A691" i="12"/>
  <c r="A4791" i="12"/>
  <c r="A4790" i="12"/>
  <c r="A9056" i="12"/>
  <c r="A9055" i="12"/>
  <c r="A1128" i="12"/>
  <c r="A2937" i="12"/>
  <c r="A2936" i="12"/>
  <c r="A2935" i="12"/>
  <c r="A2934" i="12"/>
  <c r="A2933" i="12"/>
  <c r="A2932" i="12"/>
  <c r="A2931" i="12"/>
  <c r="A2930" i="12"/>
  <c r="A2929" i="12"/>
  <c r="A1321" i="12"/>
  <c r="A4069" i="12"/>
  <c r="A7069" i="12"/>
  <c r="A4004" i="12"/>
  <c r="A7068" i="12"/>
  <c r="A7067" i="12"/>
  <c r="A7066" i="12"/>
  <c r="A7065" i="12"/>
  <c r="A7064" i="12"/>
  <c r="A5027" i="12"/>
  <c r="A5026" i="12"/>
  <c r="A5025" i="12"/>
  <c r="A5024" i="12"/>
  <c r="A5023" i="12"/>
  <c r="A5022" i="12"/>
  <c r="A4049" i="12"/>
  <c r="A9511" i="12"/>
  <c r="A9510" i="12"/>
  <c r="A9509" i="12"/>
  <c r="A9508" i="12"/>
  <c r="A9507" i="12"/>
  <c r="A9506" i="12"/>
  <c r="A9505" i="12"/>
  <c r="A9504" i="12"/>
  <c r="A9503" i="12"/>
  <c r="A9502" i="12"/>
  <c r="A9501" i="12"/>
  <c r="A9500" i="12"/>
  <c r="A9499" i="12"/>
  <c r="A9498" i="12"/>
  <c r="A9497" i="12"/>
  <c r="A9496" i="12"/>
  <c r="A9495" i="12"/>
  <c r="A9494" i="12"/>
  <c r="A9493" i="12"/>
  <c r="A9492" i="12"/>
  <c r="A9491" i="12"/>
  <c r="A9490" i="12"/>
  <c r="A9489" i="12"/>
  <c r="A9488" i="12"/>
  <c r="A9487" i="12"/>
  <c r="A9486" i="12"/>
  <c r="A9485" i="12"/>
  <c r="A9484" i="12"/>
  <c r="A9483" i="12"/>
  <c r="A9482" i="12"/>
  <c r="A9481" i="12"/>
  <c r="A9480" i="12"/>
  <c r="A9479" i="12"/>
  <c r="A9478" i="12"/>
  <c r="A9477" i="12"/>
  <c r="A9476" i="12"/>
  <c r="A9475" i="12"/>
  <c r="A9474" i="12"/>
  <c r="A9473" i="12"/>
  <c r="A9472" i="12"/>
  <c r="A9471" i="12"/>
  <c r="A9470" i="12"/>
  <c r="A9469" i="12"/>
  <c r="A9468" i="12"/>
  <c r="A9467" i="12"/>
  <c r="A9466" i="12"/>
  <c r="A9465" i="12"/>
  <c r="A9464" i="12"/>
  <c r="A9463" i="12"/>
  <c r="A9462" i="12"/>
  <c r="A9461" i="12"/>
  <c r="A9460" i="12"/>
  <c r="A9459" i="12"/>
  <c r="A9458" i="12"/>
  <c r="A9457" i="12"/>
  <c r="A9456" i="12"/>
  <c r="A9455" i="12"/>
  <c r="A9454" i="12"/>
  <c r="A9453" i="12"/>
  <c r="A9452" i="12"/>
  <c r="A9451" i="12"/>
  <c r="A9450" i="12"/>
  <c r="A9449" i="12"/>
  <c r="A9448" i="12"/>
  <c r="A9447" i="12"/>
  <c r="A9446" i="12"/>
  <c r="A9445" i="12"/>
  <c r="A9444" i="12"/>
  <c r="A9443" i="12"/>
  <c r="A9442" i="12"/>
  <c r="A9441" i="12"/>
  <c r="A9440" i="12"/>
  <c r="A9439" i="12"/>
  <c r="A9438" i="12"/>
  <c r="A9437" i="12"/>
  <c r="A9436" i="12"/>
  <c r="A9435" i="12"/>
  <c r="A9434" i="12"/>
  <c r="A9433" i="12"/>
  <c r="A9432" i="12"/>
  <c r="A9431" i="12"/>
  <c r="A9430" i="12"/>
  <c r="A9429" i="12"/>
  <c r="A9428" i="12"/>
  <c r="A9427" i="12"/>
  <c r="A9426" i="12"/>
  <c r="A9425" i="12"/>
  <c r="A9424" i="12"/>
  <c r="A9423" i="12"/>
  <c r="A9422" i="12"/>
  <c r="A9421" i="12"/>
  <c r="A9420" i="12"/>
  <c r="A9419" i="12"/>
  <c r="A9418" i="12"/>
  <c r="A9417" i="12"/>
  <c r="A9416" i="12"/>
  <c r="A9415" i="12"/>
  <c r="A9414" i="12"/>
  <c r="A9413" i="12"/>
  <c r="A9412" i="12"/>
  <c r="A9411" i="12"/>
  <c r="A9410" i="12"/>
  <c r="A9409" i="12"/>
  <c r="A9408" i="12"/>
  <c r="A9407" i="12"/>
  <c r="A9406" i="12"/>
  <c r="A9405" i="12"/>
  <c r="A9404" i="12"/>
  <c r="A9403" i="12"/>
  <c r="A9402" i="12"/>
  <c r="A9401" i="12"/>
  <c r="A9400" i="12"/>
  <c r="A9399" i="12"/>
  <c r="A9398" i="12"/>
  <c r="A9397" i="12"/>
  <c r="A9396" i="12"/>
  <c r="A9395" i="12"/>
  <c r="A9394" i="12"/>
  <c r="A9393" i="12"/>
  <c r="A9392" i="12"/>
  <c r="A9391" i="12"/>
  <c r="A9390" i="12"/>
  <c r="A9389" i="12"/>
  <c r="A9388" i="12"/>
  <c r="A9387" i="12"/>
  <c r="A7157" i="12"/>
  <c r="A4003" i="12"/>
  <c r="A7375" i="12"/>
  <c r="A7427" i="12"/>
  <c r="A7063" i="12"/>
  <c r="A4002" i="12"/>
  <c r="A3655" i="12"/>
  <c r="A3654" i="12"/>
  <c r="A3653" i="12"/>
  <c r="A3652" i="12"/>
  <c r="A9562" i="12"/>
  <c r="A6903" i="12"/>
  <c r="A6902" i="12"/>
  <c r="A8644" i="12"/>
  <c r="A8031" i="12"/>
  <c r="A8030" i="12"/>
  <c r="A8029" i="12"/>
  <c r="A6586" i="12"/>
  <c r="A10095" i="12"/>
  <c r="A7199" i="12"/>
  <c r="A7198" i="12"/>
  <c r="A10246" i="12"/>
  <c r="A10245"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244" i="12"/>
  <c r="A10243" i="12"/>
  <c r="A6843" i="12"/>
  <c r="A4789" i="12"/>
  <c r="A4788" i="12"/>
  <c r="A10242" i="12"/>
  <c r="A9054" i="12"/>
  <c r="A10070" i="12"/>
  <c r="A4245" i="12"/>
  <c r="A4457" i="12"/>
  <c r="A4456" i="12"/>
  <c r="A4455" i="12"/>
  <c r="A8056"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6756" i="12"/>
  <c r="A6755" i="12"/>
  <c r="A6754" i="12"/>
  <c r="A6753" i="12"/>
  <c r="A6752" i="12"/>
  <c r="A6751" i="12"/>
  <c r="A6750" i="12"/>
  <c r="A6749" i="12"/>
  <c r="A6748" i="12"/>
  <c r="A6747" i="12"/>
  <c r="A6746" i="12"/>
  <c r="A6745" i="12"/>
  <c r="A6744" i="12"/>
  <c r="A6743" i="12"/>
  <c r="A6742" i="12"/>
  <c r="A6741" i="12"/>
  <c r="A6740" i="12"/>
  <c r="A6739" i="12"/>
  <c r="A6738" i="12"/>
  <c r="A6737" i="12"/>
  <c r="A6736" i="12"/>
  <c r="A6735" i="12"/>
  <c r="A6734" i="12"/>
  <c r="A6733" i="12"/>
  <c r="A6732" i="12"/>
  <c r="A6731" i="12"/>
  <c r="A6730" i="12"/>
  <c r="A6729" i="12"/>
  <c r="A6728" i="12"/>
  <c r="A6727" i="12"/>
  <c r="A6726" i="12"/>
  <c r="A6725" i="12"/>
  <c r="A6724" i="12"/>
  <c r="A6723" i="12"/>
  <c r="A6722" i="12"/>
  <c r="A6721" i="12"/>
  <c r="A6720" i="12"/>
  <c r="A9386" i="12"/>
  <c r="A5021" i="12"/>
  <c r="A9053" i="12"/>
  <c r="A9052" i="12"/>
  <c r="A9051" i="12"/>
  <c r="A9050" i="12"/>
  <c r="A9049" i="12"/>
  <c r="A9048" i="12"/>
  <c r="A9047" i="12"/>
  <c r="A64" i="12"/>
  <c r="A9815" i="12"/>
  <c r="A9814" i="12"/>
  <c r="A9813" i="12"/>
  <c r="A8643" i="12"/>
  <c r="A1071" i="12"/>
  <c r="A1070" i="12"/>
  <c r="A1069" i="12"/>
  <c r="A505" i="12"/>
  <c r="A9137" i="12"/>
  <c r="A9647" i="12"/>
  <c r="A3774" i="12"/>
  <c r="A8093" i="12"/>
  <c r="A63" i="12"/>
  <c r="A9046" i="12"/>
  <c r="A9045" i="12"/>
  <c r="A3651" i="12"/>
  <c r="A9646" i="12"/>
  <c r="A9645" i="12"/>
  <c r="A3650" i="12"/>
  <c r="A4001" i="12"/>
  <c r="A4000" i="12"/>
  <c r="A3999" i="12"/>
  <c r="A3998" i="12"/>
  <c r="A3997" i="12"/>
  <c r="A8360" i="12"/>
  <c r="A8359" i="12"/>
  <c r="A6810" i="12"/>
  <c r="A2928" i="12"/>
  <c r="A4766" i="12"/>
  <c r="A4765" i="12"/>
  <c r="A481" i="12"/>
  <c r="A207" i="12"/>
  <c r="A480" i="12"/>
  <c r="A2061" i="12"/>
  <c r="A1320" i="12"/>
  <c r="A1319" i="12"/>
  <c r="A1318" i="12"/>
  <c r="A8968" i="12"/>
  <c r="A9385" i="12"/>
  <c r="A5794" i="12"/>
  <c r="A5793" i="12"/>
  <c r="A5792" i="12"/>
  <c r="A5791" i="12"/>
  <c r="A5790" i="12"/>
  <c r="A5789" i="12"/>
  <c r="A5134" i="12"/>
  <c r="A8358" i="12"/>
  <c r="A8357" i="12"/>
  <c r="A9044" i="12"/>
  <c r="A3773" i="12"/>
  <c r="A4244" i="12"/>
  <c r="A2258" i="12"/>
  <c r="A2257" i="12"/>
  <c r="A2256" i="12"/>
  <c r="A2255" i="12"/>
  <c r="A4344" i="12"/>
  <c r="A4343" i="12"/>
  <c r="A4342" i="12"/>
  <c r="A4341" i="12"/>
  <c r="A4340" i="12"/>
  <c r="A4339" i="12"/>
  <c r="A4338" i="12"/>
  <c r="A4337" i="12"/>
  <c r="A4336" i="12"/>
  <c r="A2060" i="12"/>
  <c r="A2059" i="12"/>
  <c r="A2058" i="12"/>
  <c r="A2057" i="12"/>
  <c r="A2056" i="12"/>
  <c r="A4412" i="12"/>
  <c r="A334" i="12"/>
  <c r="A333" i="12"/>
  <c r="A332" i="12"/>
  <c r="A5708" i="12"/>
  <c r="A331" i="12"/>
  <c r="A330" i="12"/>
  <c r="A329" i="12"/>
  <c r="A328" i="12"/>
  <c r="A327" i="12"/>
  <c r="A326" i="12"/>
  <c r="A325" i="12"/>
  <c r="A324" i="12"/>
  <c r="A323" i="12"/>
  <c r="A322" i="12"/>
  <c r="A321" i="12"/>
  <c r="A320" i="12"/>
  <c r="A319" i="12"/>
  <c r="A318" i="12"/>
  <c r="A2503" i="12"/>
  <c r="A2055" i="12"/>
  <c r="A2054" i="12"/>
  <c r="A2053" i="12"/>
  <c r="A2052" i="12"/>
  <c r="A2051" i="12"/>
  <c r="A2050" i="12"/>
  <c r="A2049" i="12"/>
  <c r="A2048" i="12"/>
  <c r="A2047" i="12"/>
  <c r="A2046" i="12"/>
  <c r="A2045" i="12"/>
  <c r="A2044" i="12"/>
  <c r="A2043" i="12"/>
  <c r="A2042" i="12"/>
  <c r="A2041" i="12"/>
  <c r="A2040" i="12"/>
  <c r="A2039" i="12"/>
  <c r="A2038" i="12"/>
  <c r="A2037" i="12"/>
  <c r="A2036" i="12"/>
  <c r="A2035" i="12"/>
  <c r="A2034" i="12"/>
  <c r="A2033" i="12"/>
  <c r="A2032" i="12"/>
  <c r="A2031" i="12"/>
  <c r="A2030" i="12"/>
  <c r="A2029" i="12"/>
  <c r="A2028" i="12"/>
  <c r="A2027" i="12"/>
  <c r="A2026" i="12"/>
  <c r="A2025" i="12"/>
  <c r="A2024" i="12"/>
  <c r="A2023" i="12"/>
  <c r="A2022" i="12"/>
  <c r="A2021" i="12"/>
  <c r="A2020" i="12"/>
  <c r="A2019" i="12"/>
  <c r="A2018" i="12"/>
  <c r="A2017" i="12"/>
  <c r="A2016" i="12"/>
  <c r="A2015" i="12"/>
  <c r="A2014" i="12"/>
  <c r="A2013" i="12"/>
  <c r="A2012" i="12"/>
  <c r="A2011" i="12"/>
  <c r="A2010" i="12"/>
  <c r="A2009" i="12"/>
  <c r="A2008" i="12"/>
  <c r="A2007" i="12"/>
  <c r="A2006" i="12"/>
  <c r="A2005" i="12"/>
  <c r="A2004" i="12"/>
  <c r="A2003" i="12"/>
  <c r="A2002" i="12"/>
  <c r="A2001"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8356" i="12"/>
  <c r="A1965" i="12"/>
  <c r="A1964" i="12"/>
  <c r="A1963" i="12"/>
  <c r="A1068" i="12"/>
  <c r="A1067" i="12"/>
  <c r="A1066"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2254"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5707" i="12"/>
  <c r="A5706" i="12"/>
  <c r="A5705" i="12"/>
  <c r="A5704" i="12"/>
  <c r="A5703" i="12"/>
  <c r="A5702" i="12"/>
  <c r="A5701" i="12"/>
  <c r="A5700" i="12"/>
  <c r="A5699" i="12"/>
  <c r="A5698" i="12"/>
  <c r="A5697" i="12"/>
  <c r="A5696" i="12"/>
  <c r="A5695" i="12"/>
  <c r="A5694" i="12"/>
  <c r="A5693" i="12"/>
  <c r="A690" i="12"/>
  <c r="A689" i="12"/>
  <c r="A688" i="12"/>
  <c r="A687" i="12"/>
  <c r="A686" i="12"/>
  <c r="A685" i="12"/>
  <c r="A684" i="12"/>
  <c r="A683" i="12"/>
  <c r="A682" i="12"/>
  <c r="A681" i="12"/>
  <c r="A680" i="12"/>
  <c r="A679" i="12"/>
  <c r="A7617" i="12"/>
  <c r="A4694" i="12"/>
  <c r="A4693" i="12"/>
  <c r="A4692" i="12"/>
  <c r="A4691" i="12"/>
  <c r="A4690" i="12"/>
  <c r="A4689" i="12"/>
  <c r="A4688" i="12"/>
  <c r="A4687" i="12"/>
  <c r="A4686" i="12"/>
  <c r="A4685" i="12"/>
  <c r="A4684" i="12"/>
  <c r="A4683" i="12"/>
  <c r="A4682" i="12"/>
  <c r="A4681" i="12"/>
  <c r="A4680" i="12"/>
  <c r="A7963" i="12"/>
  <c r="A7962" i="12"/>
  <c r="A7961" i="12"/>
  <c r="A451" i="12"/>
  <c r="A450"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7616" i="12"/>
  <c r="A7615" i="12"/>
  <c r="A7614" i="12"/>
  <c r="A7613" i="12"/>
  <c r="A7612" i="12"/>
  <c r="A7611" i="12"/>
  <c r="A7610" i="12"/>
  <c r="A7609" i="12"/>
  <c r="A7608" i="12"/>
  <c r="A6985" i="12"/>
  <c r="A6572" i="12"/>
  <c r="A6571" i="12"/>
  <c r="A6570" i="12"/>
  <c r="A6569" i="12"/>
  <c r="A6568" i="12"/>
  <c r="A6567" i="12"/>
  <c r="A6566" i="12"/>
  <c r="A6565" i="12"/>
  <c r="A6647" i="12"/>
  <c r="A6646" i="12"/>
  <c r="A6645" i="12"/>
  <c r="A6644" i="12"/>
  <c r="A7760" i="12"/>
  <c r="A7759" i="12"/>
  <c r="A7607" i="12"/>
  <c r="A4243" i="12"/>
  <c r="A1457" i="12"/>
  <c r="A1456" i="12"/>
  <c r="A1035" i="12"/>
  <c r="A1034" i="12"/>
  <c r="A1033" i="12"/>
  <c r="A1032" i="12"/>
  <c r="A1031" i="12"/>
  <c r="A1030" i="12"/>
  <c r="A1029" i="12"/>
  <c r="A1028" i="12"/>
  <c r="A1027" i="12"/>
  <c r="A1455" i="12"/>
  <c r="A1454" i="12"/>
  <c r="A1453" i="12"/>
  <c r="A1452" i="12"/>
  <c r="A1451" i="12"/>
  <c r="A1450" i="12"/>
  <c r="A1026" i="12"/>
  <c r="A1025" i="12"/>
  <c r="A1024" i="12"/>
  <c r="A1023" i="12"/>
  <c r="A1022" i="12"/>
  <c r="A1021" i="12"/>
  <c r="A1020" i="12"/>
  <c r="A1019" i="12"/>
  <c r="A1018" i="12"/>
  <c r="A1017" i="12"/>
  <c r="A1449" i="12"/>
  <c r="A1448" i="12"/>
  <c r="A1447" i="12"/>
  <c r="A1016" i="12"/>
  <c r="A1446" i="12"/>
  <c r="A1445" i="12"/>
  <c r="A1444" i="12"/>
  <c r="A1015" i="12"/>
  <c r="A1014" i="12"/>
  <c r="A1013" i="12"/>
  <c r="A1012" i="12"/>
  <c r="A1011" i="12"/>
  <c r="A1010" i="12"/>
  <c r="A1009" i="12"/>
  <c r="A1008" i="12"/>
  <c r="A1007" i="12"/>
  <c r="A1006" i="12"/>
  <c r="A1005" i="12"/>
  <c r="A1443" i="12"/>
  <c r="A1442" i="12"/>
  <c r="A1441" i="12"/>
  <c r="A1440" i="12"/>
  <c r="A1439" i="12"/>
  <c r="A1438" i="12"/>
  <c r="A1437" i="12"/>
  <c r="A1436" i="12"/>
  <c r="A1435" i="12"/>
  <c r="A1434" i="12"/>
  <c r="A1433" i="12"/>
  <c r="A1432" i="12"/>
  <c r="A1431" i="12"/>
  <c r="A1430" i="12"/>
  <c r="A1844" i="12"/>
  <c r="A1429" i="12"/>
  <c r="A1428" i="12"/>
  <c r="A1427" i="12"/>
  <c r="A1426" i="12"/>
  <c r="A1425" i="12"/>
  <c r="A1424" i="12"/>
  <c r="A1423" i="12"/>
  <c r="A1422" i="12"/>
  <c r="A1421" i="12"/>
  <c r="A1420"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10172" i="12"/>
  <c r="A10171"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4759" i="12"/>
  <c r="A4758" i="12"/>
  <c r="A4757" i="12"/>
  <c r="A4756" i="12"/>
  <c r="A645" i="12"/>
  <c r="A504" i="12"/>
  <c r="A503" i="12"/>
  <c r="A502" i="12"/>
  <c r="A501" i="12"/>
  <c r="A500" i="12"/>
  <c r="A499" i="12"/>
  <c r="A498" i="12"/>
  <c r="A497" i="12"/>
  <c r="A496" i="12"/>
  <c r="A495" i="12"/>
  <c r="A494" i="12"/>
  <c r="A493" i="12"/>
  <c r="A492" i="12"/>
  <c r="A491" i="12"/>
  <c r="A490" i="12"/>
  <c r="A489" i="12"/>
  <c r="A488" i="12"/>
  <c r="A487" i="12"/>
  <c r="A486" i="12"/>
  <c r="A485" i="12"/>
  <c r="A2502" i="12"/>
  <c r="A4117" i="12"/>
  <c r="A4116" i="12"/>
  <c r="A4115" i="12"/>
  <c r="A4114" i="12"/>
  <c r="A4113" i="12"/>
  <c r="A4112" i="12"/>
  <c r="A4111" i="12"/>
  <c r="A4110" i="12"/>
  <c r="A4109" i="12"/>
  <c r="A4061" i="12"/>
  <c r="A4060" i="12"/>
  <c r="A4276" i="12"/>
  <c r="A4275" i="12"/>
  <c r="A4274" i="12"/>
  <c r="A4273" i="12"/>
  <c r="A4272" i="12"/>
  <c r="A4271" i="12"/>
  <c r="A4270" i="12"/>
  <c r="A4269" i="12"/>
  <c r="A525" i="12"/>
  <c r="A524" i="12"/>
  <c r="A523" i="12"/>
  <c r="A522" i="12"/>
  <c r="A521" i="12"/>
  <c r="A520" i="12"/>
  <c r="A4755" i="12"/>
  <c r="A4754" i="12"/>
  <c r="A4753" i="12"/>
  <c r="A4752" i="12"/>
  <c r="A4751" i="12"/>
  <c r="A4750" i="12"/>
  <c r="A4749" i="12"/>
  <c r="A4748" i="12"/>
  <c r="A5133" i="12"/>
  <c r="A5132" i="12"/>
  <c r="A5131" i="12"/>
  <c r="A5130" i="12"/>
  <c r="A5129" i="12"/>
  <c r="A5128" i="12"/>
  <c r="A5127"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6643" i="12"/>
  <c r="A4242" i="12"/>
  <c r="A4241" i="12"/>
  <c r="A4240" i="12"/>
  <c r="A4239" i="12"/>
  <c r="A4238" i="12"/>
  <c r="A4237" i="12"/>
  <c r="A4236" i="12"/>
  <c r="A4235" i="12"/>
  <c r="A809" i="12"/>
  <c r="A4234" i="12"/>
  <c r="A4233" i="12"/>
  <c r="A4232" i="12"/>
  <c r="A4231" i="12"/>
  <c r="A4230" i="12"/>
  <c r="A4229" i="12"/>
  <c r="A4228" i="12"/>
  <c r="A4227" i="12"/>
  <c r="A4226" i="12"/>
  <c r="A4225" i="12"/>
  <c r="A4224" i="12"/>
  <c r="A4223" i="12"/>
  <c r="A4222" i="12"/>
  <c r="A4221" i="12"/>
  <c r="A4220" i="12"/>
  <c r="A4219" i="12"/>
  <c r="A4218" i="12"/>
  <c r="A4217" i="12"/>
  <c r="A4216" i="12"/>
  <c r="A4215" i="12"/>
  <c r="A4214" i="12"/>
  <c r="A4213" i="12"/>
  <c r="A4212" i="12"/>
  <c r="A4211" i="12"/>
  <c r="A4210" i="12"/>
  <c r="A4209" i="12"/>
  <c r="A2501" i="12"/>
  <c r="A8642" i="12"/>
  <c r="A8641" i="12"/>
  <c r="A864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7606" i="12"/>
  <c r="A7605" i="12"/>
  <c r="A9384" i="12"/>
  <c r="A9383" i="12"/>
  <c r="A9382" i="12"/>
  <c r="A9381" i="12"/>
  <c r="A9380" i="12"/>
  <c r="A4068" i="12"/>
  <c r="A4067" i="12"/>
  <c r="A4066" i="12"/>
  <c r="A4772" i="12"/>
  <c r="A4771" i="12"/>
  <c r="A4770" i="12"/>
  <c r="A3234" i="12"/>
  <c r="A9379" i="12"/>
  <c r="A3233" i="12"/>
  <c r="A3232" i="12"/>
  <c r="A4542" i="12"/>
  <c r="A6564" i="12"/>
  <c r="A6563" i="12"/>
  <c r="A6562" i="12"/>
  <c r="A6561" i="12"/>
  <c r="A6560" i="12"/>
  <c r="A6559" i="12"/>
  <c r="A6558" i="12"/>
  <c r="A7481" i="12"/>
  <c r="A9578" i="12"/>
  <c r="A9577" i="12"/>
  <c r="A9576" i="12"/>
  <c r="A9575" i="12"/>
  <c r="A8967" i="12"/>
  <c r="A8966" i="12"/>
  <c r="A4295" i="12"/>
  <c r="A4294" i="12"/>
  <c r="A4293" i="12"/>
  <c r="A4292" i="12"/>
  <c r="A4291" i="12"/>
  <c r="A4290" i="12"/>
  <c r="A4289" i="12"/>
  <c r="A4288" i="12"/>
  <c r="A8166" i="12"/>
  <c r="A6557" i="12"/>
  <c r="A6556" i="12"/>
  <c r="A317" i="12"/>
  <c r="A7486" i="12"/>
  <c r="A1383" i="12"/>
  <c r="A10170" i="12"/>
  <c r="A10169" i="12"/>
  <c r="A2500" i="12"/>
  <c r="A2499" i="12"/>
  <c r="A7806" i="12"/>
  <c r="A8952" i="12"/>
  <c r="A1266" i="12"/>
  <c r="A1265" i="12"/>
  <c r="A1264" i="12"/>
  <c r="A1263" i="12"/>
  <c r="A1262" i="12"/>
  <c r="A1261" i="12"/>
  <c r="A1260" i="12"/>
  <c r="A1259" i="12"/>
  <c r="A449" i="12"/>
  <c r="A448" i="12"/>
  <c r="A447" i="12"/>
  <c r="A2498" i="12"/>
  <c r="A2497" i="12"/>
  <c r="A2496" i="12"/>
  <c r="A9637" i="12"/>
  <c r="A9636" i="12"/>
  <c r="A9635" i="12"/>
  <c r="A4411" i="12"/>
  <c r="A4410" i="12"/>
  <c r="A4409" i="12"/>
  <c r="A4408" i="12"/>
  <c r="A316" i="12"/>
  <c r="A315" i="12"/>
  <c r="A314" i="12"/>
  <c r="A313" i="12"/>
  <c r="A3275" i="12"/>
  <c r="A3274" i="12"/>
  <c r="A2495" i="12"/>
  <c r="A4475" i="12"/>
  <c r="A7426" i="12"/>
  <c r="A808" i="12"/>
  <c r="A807" i="12"/>
  <c r="A806" i="12"/>
  <c r="A805" i="12"/>
  <c r="A804" i="12"/>
  <c r="A5692" i="12"/>
  <c r="A2494" i="12"/>
  <c r="A2493" i="12"/>
  <c r="A2492" i="12"/>
  <c r="A5691" i="12"/>
  <c r="A2491" i="12"/>
  <c r="A2490" i="12"/>
  <c r="A2489" i="12"/>
  <c r="A2488" i="12"/>
  <c r="A2487" i="12"/>
  <c r="A2486" i="12"/>
  <c r="A1382" i="12"/>
  <c r="A1381" i="12"/>
  <c r="A2485" i="12"/>
  <c r="A2484" i="12"/>
  <c r="A2483" i="12"/>
  <c r="A2482" i="12"/>
  <c r="A2481" i="12"/>
  <c r="A2480" i="12"/>
  <c r="A2479" i="12"/>
  <c r="A2478" i="12"/>
  <c r="A2477" i="12"/>
  <c r="A2476" i="12"/>
  <c r="A2475" i="12"/>
  <c r="A2474" i="12"/>
  <c r="A2473" i="12"/>
  <c r="A2472" i="12"/>
  <c r="A2471" i="12"/>
  <c r="A2470" i="12"/>
  <c r="A2469" i="12"/>
  <c r="A2468" i="12"/>
  <c r="A2467" i="12"/>
  <c r="A2466" i="12"/>
  <c r="A2465" i="12"/>
  <c r="A2464" i="12"/>
  <c r="A2463" i="12"/>
  <c r="A2462" i="12"/>
  <c r="A2461" i="12"/>
  <c r="A2460" i="12"/>
  <c r="A2459" i="12"/>
  <c r="A2458" i="12"/>
  <c r="A2457" i="12"/>
  <c r="A2456" i="12"/>
  <c r="A2455" i="12"/>
  <c r="A2454" i="12"/>
  <c r="A2453" i="12"/>
  <c r="A2452" i="12"/>
  <c r="A2451" i="12"/>
  <c r="A2450" i="12"/>
  <c r="A2449" i="12"/>
  <c r="A2448" i="12"/>
  <c r="A2447" i="12"/>
  <c r="A2446" i="12"/>
  <c r="A2445" i="12"/>
  <c r="A2444" i="12"/>
  <c r="A2443" i="12"/>
  <c r="A2442" i="12"/>
  <c r="A2441" i="12"/>
  <c r="A2440" i="12"/>
  <c r="A2439" i="12"/>
  <c r="A2438" i="12"/>
  <c r="A2437" i="12"/>
  <c r="A2436" i="12"/>
  <c r="A2435" i="12"/>
  <c r="A2434" i="12"/>
  <c r="A2433" i="12"/>
  <c r="A2432" i="12"/>
  <c r="A2431" i="12"/>
  <c r="A2430" i="12"/>
  <c r="A2429" i="12"/>
  <c r="A2428" i="12"/>
  <c r="A2427" i="12"/>
  <c r="A2426" i="12"/>
  <c r="A2425" i="12"/>
  <c r="A2424" i="12"/>
  <c r="A2423" i="12"/>
  <c r="A2422" i="12"/>
  <c r="A2421" i="12"/>
  <c r="A2420" i="12"/>
  <c r="A2419" i="12"/>
  <c r="A2418" i="12"/>
  <c r="A2417" i="12"/>
  <c r="A2416" i="12"/>
  <c r="A2415" i="12"/>
  <c r="A2414" i="12"/>
  <c r="A2413" i="12"/>
  <c r="A2412" i="12"/>
  <c r="A2411" i="12"/>
  <c r="A2410" i="12"/>
  <c r="A2409" i="12"/>
  <c r="A2408" i="12"/>
  <c r="A2407" i="12"/>
  <c r="A2406" i="12"/>
  <c r="A2405" i="12"/>
  <c r="A2404" i="12"/>
  <c r="A2403" i="12"/>
  <c r="A2402" i="12"/>
  <c r="A2401" i="12"/>
  <c r="A2400" i="12"/>
  <c r="A2399" i="12"/>
  <c r="A2398" i="12"/>
  <c r="A2397" i="12"/>
  <c r="A2396" i="12"/>
  <c r="A2395" i="12"/>
  <c r="A2394" i="12"/>
  <c r="A2393" i="12"/>
  <c r="A2392" i="12"/>
  <c r="A2391" i="12"/>
  <c r="A2390" i="12"/>
  <c r="A2389" i="12"/>
  <c r="A2388" i="12"/>
  <c r="A2387" i="12"/>
  <c r="A2386" i="12"/>
  <c r="A2385" i="12"/>
  <c r="A2384" i="12"/>
  <c r="A7197" i="12"/>
  <c r="A7196" i="12"/>
  <c r="A5937" i="12"/>
  <c r="A2927" i="12"/>
  <c r="A5936" i="12"/>
  <c r="A3996" i="12"/>
  <c r="A4451" i="12"/>
  <c r="A5020" i="12"/>
  <c r="A5019" i="12"/>
  <c r="A5018" i="12"/>
  <c r="A5017" i="12"/>
  <c r="A5016" i="12"/>
  <c r="A5015" i="12"/>
  <c r="A5014" i="12"/>
  <c r="A5013" i="12"/>
  <c r="A7374" i="12"/>
  <c r="A7373" i="12"/>
  <c r="A7372" i="12"/>
  <c r="A7371" i="12"/>
  <c r="A7370" i="12"/>
  <c r="A7369" i="12"/>
  <c r="A7368" i="12"/>
  <c r="A1208" i="12"/>
  <c r="A1207" i="12"/>
  <c r="A1206" i="12"/>
  <c r="A1205" i="12"/>
  <c r="A8355" i="12"/>
  <c r="A8354" i="12"/>
  <c r="A6484" i="12"/>
  <c r="A8353" i="12"/>
  <c r="A4679" i="12"/>
  <c r="A8352" i="12"/>
  <c r="A8351" i="12"/>
  <c r="A1258" i="12"/>
  <c r="A7861" i="12"/>
  <c r="A5814" i="12"/>
  <c r="A5935" i="12"/>
  <c r="A8350" i="12"/>
  <c r="A4653" i="12"/>
  <c r="A4652" i="12"/>
  <c r="A4651" i="12"/>
  <c r="A4650" i="12"/>
  <c r="A4649" i="12"/>
  <c r="A4648" i="12"/>
  <c r="A4647" i="12"/>
  <c r="A4646" i="12"/>
  <c r="A4645" i="12"/>
  <c r="A4628" i="12"/>
  <c r="A4644" i="12"/>
  <c r="A4643" i="12"/>
  <c r="A4642" i="12"/>
  <c r="A4641" i="12"/>
  <c r="A4640" i="12"/>
  <c r="A4639" i="12"/>
  <c r="A5012" i="12"/>
  <c r="A5011" i="12"/>
  <c r="A8007" i="12"/>
  <c r="A9378" i="12"/>
  <c r="A9377" i="12"/>
  <c r="A9376" i="12"/>
  <c r="A594" i="12"/>
  <c r="A7195" i="12"/>
  <c r="A10094" i="12"/>
  <c r="A8006" i="12"/>
  <c r="A8005" i="12"/>
  <c r="A8004" i="12"/>
  <c r="A3238" i="12"/>
  <c r="A3237" i="12"/>
  <c r="A1637" i="12"/>
  <c r="A5690" i="12"/>
  <c r="A6483" i="12"/>
  <c r="A6482" i="12"/>
  <c r="A6481" i="12"/>
  <c r="A6480" i="12"/>
  <c r="A6479" i="12"/>
  <c r="A6478" i="12"/>
  <c r="A6477" i="12"/>
  <c r="A6476" i="12"/>
  <c r="A6475" i="12"/>
  <c r="A6474" i="12"/>
  <c r="A6473" i="12"/>
  <c r="A6472" i="12"/>
  <c r="A6471" i="12"/>
  <c r="A6470" i="12"/>
  <c r="A6469" i="12"/>
  <c r="A6468" i="12"/>
  <c r="A6467" i="12"/>
  <c r="A6466" i="12"/>
  <c r="A6465" i="12"/>
  <c r="A6464" i="12"/>
  <c r="A6463" i="12"/>
  <c r="A6462" i="12"/>
  <c r="A6461" i="12"/>
  <c r="A206" i="12"/>
  <c r="A6460" i="12"/>
  <c r="A6459" i="12"/>
  <c r="A6458" i="12"/>
  <c r="A6457" i="12"/>
  <c r="A593" i="12"/>
  <c r="A7425" i="12"/>
  <c r="A7424" i="12"/>
  <c r="A7423" i="12"/>
  <c r="A7422" i="12"/>
  <c r="A7421" i="12"/>
  <c r="A7420" i="12"/>
  <c r="A7419" i="12"/>
  <c r="A7418" i="12"/>
  <c r="A7417" i="12"/>
  <c r="A7416" i="12"/>
  <c r="A7415" i="12"/>
  <c r="A7414" i="12"/>
  <c r="A205" i="12"/>
  <c r="A204" i="12"/>
  <c r="A7413" i="12"/>
  <c r="A7412" i="12"/>
  <c r="A7411" i="12"/>
  <c r="A7410" i="12"/>
  <c r="A8349" i="12"/>
  <c r="A8348" i="12"/>
  <c r="A8347" i="12"/>
  <c r="A8346" i="12"/>
  <c r="A4638" i="12"/>
  <c r="A4637" i="12"/>
  <c r="A4636" i="12"/>
  <c r="A4635" i="12"/>
  <c r="A1582" i="12"/>
  <c r="A4714" i="12"/>
  <c r="A4747" i="12"/>
  <c r="A4746" i="12"/>
  <c r="A7458" i="12"/>
  <c r="A7457" i="12"/>
  <c r="A7456" i="12"/>
  <c r="A4208" i="12"/>
  <c r="A10090" i="12"/>
  <c r="A6378" i="12"/>
  <c r="A7604" i="12"/>
  <c r="A592" i="12"/>
  <c r="A111" i="12"/>
  <c r="A4407" i="12"/>
  <c r="A4406" i="12"/>
  <c r="A4405" i="12"/>
  <c r="A4404" i="12"/>
  <c r="A4403" i="12"/>
  <c r="A4402" i="12"/>
  <c r="A9043" i="12"/>
  <c r="A9042" i="12"/>
  <c r="A1204" i="12"/>
  <c r="A1203" i="12"/>
  <c r="A1202" i="12"/>
  <c r="A1201" i="12"/>
  <c r="A1200" i="12"/>
  <c r="A1199" i="12"/>
  <c r="A6885" i="12"/>
  <c r="A2926" i="12"/>
  <c r="A8345" i="12"/>
  <c r="A6377" i="12"/>
  <c r="A4065" i="12"/>
  <c r="A5813" i="12"/>
  <c r="A7194" i="12"/>
  <c r="A7193" i="12"/>
  <c r="A3995" i="12"/>
  <c r="A3994" i="12"/>
  <c r="A3993" i="12"/>
  <c r="A8639" i="12"/>
  <c r="A7236" i="12"/>
  <c r="A7485" i="12"/>
  <c r="A9041" i="12"/>
  <c r="A9040" i="12"/>
  <c r="A9039" i="12"/>
  <c r="A9038" i="12"/>
  <c r="A9037" i="12"/>
  <c r="A9036" i="12"/>
  <c r="A9035" i="12"/>
  <c r="A9034" i="12"/>
  <c r="A9033" i="12"/>
  <c r="A6456" i="12"/>
  <c r="A6455" i="12"/>
  <c r="A6454" i="12"/>
  <c r="A591" i="12"/>
  <c r="A590" i="12"/>
  <c r="A589" i="12"/>
  <c r="A7409" i="12"/>
  <c r="A7408" i="12"/>
  <c r="A7407" i="12"/>
  <c r="A7406" i="12"/>
  <c r="A7405" i="12"/>
  <c r="A8003" i="12"/>
  <c r="A8002" i="12"/>
  <c r="A8001" i="12"/>
  <c r="A8000" i="12"/>
  <c r="A7999" i="12"/>
  <c r="A5126" i="12"/>
  <c r="A5125" i="12"/>
  <c r="A5124" i="12"/>
  <c r="A5010" i="12"/>
  <c r="A9375" i="12"/>
  <c r="A9374" i="12"/>
  <c r="A9373" i="12"/>
  <c r="A9372" i="12"/>
  <c r="A9371" i="12"/>
  <c r="A9370" i="12"/>
  <c r="A9369" i="12"/>
  <c r="A9368" i="12"/>
  <c r="A9367" i="12"/>
  <c r="A9366" i="12"/>
  <c r="A9365" i="12"/>
  <c r="A9364" i="12"/>
  <c r="A9363" i="12"/>
  <c r="A9362" i="12"/>
  <c r="A9361" i="12"/>
  <c r="A5009" i="12"/>
  <c r="A5008" i="12"/>
  <c r="A5007" i="12"/>
  <c r="A5006" i="12"/>
  <c r="A5005" i="12"/>
  <c r="A5004" i="12"/>
  <c r="A6819" i="12"/>
  <c r="A9360" i="12"/>
  <c r="A9359" i="12"/>
  <c r="A9358" i="12"/>
  <c r="A7860" i="12"/>
  <c r="A2605" i="12"/>
  <c r="A2604" i="12"/>
  <c r="A7062" i="12"/>
  <c r="A7061" i="12"/>
  <c r="A7060" i="12"/>
  <c r="A7059" i="12"/>
  <c r="A7058" i="12"/>
  <c r="A7057" i="12"/>
  <c r="A3992" i="12"/>
  <c r="A3991" i="12"/>
  <c r="A3990" i="12"/>
  <c r="A7603" i="12"/>
  <c r="A5689" i="12"/>
  <c r="A5688" i="12"/>
  <c r="A6911" i="12"/>
  <c r="A6910" i="12"/>
  <c r="A6555" i="12"/>
  <c r="A8344" i="12"/>
  <c r="A8480" i="12"/>
  <c r="A4541" i="12"/>
  <c r="A4540" i="12"/>
  <c r="A3649" i="12"/>
  <c r="A3648" i="12"/>
  <c r="A3647" i="12"/>
  <c r="A3646" i="12"/>
  <c r="A3347" i="12"/>
  <c r="A10168" i="12"/>
  <c r="A3346" i="12"/>
  <c r="A3645" i="12"/>
  <c r="A3644" i="12"/>
  <c r="A3643" i="12"/>
  <c r="A3642" i="12"/>
  <c r="A3641" i="12"/>
  <c r="A5003" i="12"/>
  <c r="A5002" i="12"/>
  <c r="A5001" i="12"/>
  <c r="A312" i="12"/>
  <c r="A311" i="12"/>
  <c r="A310" i="12"/>
  <c r="A309" i="12"/>
  <c r="A308" i="12"/>
  <c r="A307" i="12"/>
  <c r="A306" i="12"/>
  <c r="A5000" i="12"/>
  <c r="A4999" i="12"/>
  <c r="A3989" i="12"/>
  <c r="A9032" i="12"/>
  <c r="A9031" i="12"/>
  <c r="A9030" i="12"/>
  <c r="A9029" i="12"/>
  <c r="A9028" i="12"/>
  <c r="A9027" i="12"/>
  <c r="A9026" i="12"/>
  <c r="A9025" i="12"/>
  <c r="A7859" i="12"/>
  <c r="A7858" i="12"/>
  <c r="A7857" i="12"/>
  <c r="A3345" i="12"/>
  <c r="A203" i="12"/>
  <c r="A202" i="12"/>
  <c r="A201" i="12"/>
  <c r="A5485" i="12"/>
  <c r="A1843" i="12"/>
  <c r="A6376" i="12"/>
  <c r="A6375" i="12"/>
  <c r="A6374" i="12"/>
  <c r="A6373" i="12"/>
  <c r="A8638" i="12"/>
  <c r="A8637" i="12"/>
  <c r="A6372" i="12"/>
  <c r="A7288" i="12"/>
  <c r="A3988" i="12"/>
  <c r="A3987" i="12"/>
  <c r="A3986" i="12"/>
  <c r="A3985" i="12"/>
  <c r="A5687" i="12"/>
  <c r="A3772" i="12"/>
  <c r="A3771" i="12"/>
  <c r="A3770" i="12"/>
  <c r="A3769" i="12"/>
  <c r="A3768" i="12"/>
  <c r="A3767" i="12"/>
  <c r="A3766" i="12"/>
  <c r="A7602" i="12"/>
  <c r="A4835" i="12"/>
  <c r="A8343" i="12"/>
  <c r="A8342" i="12"/>
  <c r="A10167" i="12"/>
  <c r="A3984" i="12"/>
  <c r="A305" i="12"/>
  <c r="A768" i="12"/>
  <c r="A8341" i="12"/>
  <c r="A7056" i="12"/>
  <c r="A3344" i="12"/>
  <c r="A3343" i="12"/>
  <c r="A3342" i="12"/>
  <c r="A3341" i="12"/>
  <c r="A3340" i="12"/>
  <c r="A6371" i="12"/>
  <c r="A1257" i="12"/>
  <c r="A1256" i="12"/>
  <c r="A3765" i="12"/>
  <c r="A5686" i="12"/>
  <c r="A5685" i="12"/>
  <c r="A5684" i="12"/>
  <c r="A5683" i="12"/>
  <c r="A5682" i="12"/>
  <c r="A5681" i="12"/>
  <c r="A5680" i="12"/>
  <c r="A5679" i="12"/>
  <c r="A7453" i="12"/>
  <c r="A7404" i="12"/>
  <c r="A4834" i="12"/>
  <c r="A6370" i="12"/>
  <c r="A6369" i="12"/>
  <c r="A3983" i="12"/>
  <c r="A4085" i="12"/>
  <c r="A6554" i="12"/>
  <c r="A6553" i="12"/>
  <c r="A2603" i="12"/>
  <c r="A5812" i="12"/>
  <c r="A7142" i="12"/>
  <c r="A7141" i="12"/>
  <c r="A9155" i="12"/>
  <c r="A8965" i="12"/>
  <c r="A6368" i="12"/>
  <c r="A2925" i="12"/>
  <c r="A2924" i="12"/>
  <c r="A3181" i="12"/>
  <c r="A4287" i="12"/>
  <c r="A4286" i="12"/>
  <c r="A28" i="12"/>
  <c r="A6984" i="12"/>
  <c r="A6983" i="12"/>
  <c r="A3982" i="12"/>
  <c r="A7856" i="12"/>
  <c r="A4998" i="12"/>
  <c r="A4997" i="12"/>
  <c r="A4996" i="12"/>
  <c r="A2923" i="12"/>
  <c r="A2922" i="12"/>
  <c r="A2921" i="12"/>
  <c r="A2920" i="12"/>
  <c r="A2919" i="12"/>
  <c r="A8340" i="12"/>
  <c r="A446" i="12"/>
  <c r="A445" i="12"/>
  <c r="A9812" i="12"/>
  <c r="A45" i="12"/>
  <c r="A44" i="12"/>
  <c r="A9811" i="12"/>
  <c r="A9810" i="12"/>
  <c r="A5123" i="12"/>
  <c r="A5122" i="12"/>
  <c r="A5121" i="12"/>
  <c r="A5120" i="12"/>
  <c r="A5119" i="12"/>
  <c r="A8339" i="12"/>
  <c r="A4539" i="12"/>
  <c r="A4538" i="12"/>
  <c r="A9357" i="12"/>
  <c r="A8338" i="12"/>
  <c r="A9809" i="12"/>
  <c r="A4537" i="12"/>
  <c r="A4536" i="12"/>
  <c r="A4535" i="12"/>
  <c r="A4534" i="12"/>
  <c r="A4533" i="12"/>
  <c r="A4532" i="12"/>
  <c r="A4531" i="12"/>
  <c r="A4530" i="12"/>
  <c r="A4529" i="12"/>
  <c r="A6367" i="12"/>
  <c r="A7192" i="12"/>
  <c r="A7191" i="12"/>
  <c r="A8636" i="12"/>
  <c r="A8635" i="12"/>
  <c r="A2918" i="12"/>
  <c r="A5118" i="12"/>
  <c r="A5117" i="12"/>
  <c r="A2917" i="12"/>
  <c r="A2916" i="12"/>
  <c r="A2915" i="12"/>
  <c r="A9024" i="12"/>
  <c r="A9023" i="12"/>
  <c r="A9022" i="12"/>
  <c r="A9021" i="12"/>
  <c r="A9020" i="12"/>
  <c r="A5678" i="12"/>
  <c r="A5677" i="12"/>
  <c r="A5676" i="12"/>
  <c r="A3302" i="12"/>
  <c r="A3301" i="12"/>
  <c r="A3300" i="12"/>
  <c r="A3299" i="12"/>
  <c r="A3298" i="12"/>
  <c r="A3297" i="12"/>
  <c r="A3296" i="12"/>
  <c r="A3295" i="12"/>
  <c r="A3294" i="12"/>
  <c r="A5675" i="12"/>
  <c r="A5674" i="12"/>
  <c r="A5673" i="12"/>
  <c r="A5811" i="12"/>
  <c r="A5810" i="12"/>
  <c r="A3764" i="12"/>
  <c r="A3763" i="12"/>
  <c r="A3762" i="12"/>
  <c r="A7601" i="12"/>
  <c r="A7600" i="12"/>
  <c r="A7599" i="12"/>
  <c r="A7598" i="12"/>
  <c r="A7597" i="12"/>
  <c r="A7596" i="12"/>
  <c r="A7595" i="12"/>
  <c r="A7594" i="12"/>
  <c r="A9917" i="12"/>
  <c r="A9916" i="12"/>
  <c r="A8964" i="12"/>
  <c r="A3965" i="12"/>
  <c r="A8634" i="12"/>
  <c r="A7367" i="12"/>
  <c r="A200" i="12"/>
  <c r="A199" i="12"/>
  <c r="A7366" i="12"/>
  <c r="A7365" i="12"/>
  <c r="A7364" i="12"/>
  <c r="A7363" i="12"/>
  <c r="A7362" i="12"/>
  <c r="A7361" i="12"/>
  <c r="A7360" i="12"/>
  <c r="A7359" i="12"/>
  <c r="A10166" i="12"/>
  <c r="A2577" i="12"/>
  <c r="A2576" i="12"/>
  <c r="A2575" i="12"/>
  <c r="A2574" i="12"/>
  <c r="A2573" i="12"/>
  <c r="A1842" i="12"/>
  <c r="A1841" i="12"/>
  <c r="A1840" i="12"/>
  <c r="A1839" i="12"/>
  <c r="A1838" i="12"/>
  <c r="A1837" i="12"/>
  <c r="A1836" i="12"/>
  <c r="A1835" i="12"/>
  <c r="A1834" i="12"/>
  <c r="A1833" i="12"/>
  <c r="A1832" i="12"/>
  <c r="A1831" i="12"/>
  <c r="A1830" i="12"/>
  <c r="A1829" i="12"/>
  <c r="A1828" i="12"/>
  <c r="A1827" i="12"/>
  <c r="A1826" i="12"/>
  <c r="A1825" i="12"/>
  <c r="A1824" i="12"/>
  <c r="A1823" i="12"/>
  <c r="A4105" i="12"/>
  <c r="A1822" i="12"/>
  <c r="A1821" i="12"/>
  <c r="A1820" i="12"/>
  <c r="A1819" i="12"/>
  <c r="A2383" i="12"/>
  <c r="A2382" i="12"/>
  <c r="A2381" i="12"/>
  <c r="A2380" i="12"/>
  <c r="A1818" i="12"/>
  <c r="A1817" i="12"/>
  <c r="A1816" i="12"/>
  <c r="A1815" i="12"/>
  <c r="A1814" i="12"/>
  <c r="A1813" i="12"/>
  <c r="A1812" i="12"/>
  <c r="A1811" i="12"/>
  <c r="A1810" i="12"/>
  <c r="A1809" i="12"/>
  <c r="A1808" i="12"/>
  <c r="A1807" i="12"/>
  <c r="A1806" i="12"/>
  <c r="A1805" i="12"/>
  <c r="A2379" i="12"/>
  <c r="A2378" i="12"/>
  <c r="A2377" i="12"/>
  <c r="A2376" i="12"/>
  <c r="A2375" i="12"/>
  <c r="A2374" i="12"/>
  <c r="A2373" i="12"/>
  <c r="A2372" i="12"/>
  <c r="A2371" i="12"/>
  <c r="A2370" i="12"/>
  <c r="A2369" i="12"/>
  <c r="A2368" i="12"/>
  <c r="A2367" i="12"/>
  <c r="A2366" i="12"/>
  <c r="A2365" i="12"/>
  <c r="A2364" i="12"/>
  <c r="A2363" i="12"/>
  <c r="A2362" i="12"/>
  <c r="A2361" i="12"/>
  <c r="A2360" i="12"/>
  <c r="A2359" i="12"/>
  <c r="A2358" i="12"/>
  <c r="A2357" i="12"/>
  <c r="A2356" i="12"/>
  <c r="A2355" i="12"/>
  <c r="A2354" i="12"/>
  <c r="A2353" i="12"/>
  <c r="A2352" i="12"/>
  <c r="A2351" i="12"/>
  <c r="A2350" i="12"/>
  <c r="A2349" i="12"/>
  <c r="A2348" i="12"/>
  <c r="A2347" i="12"/>
  <c r="A2346" i="12"/>
  <c r="A2345" i="12"/>
  <c r="A2344" i="12"/>
  <c r="A2343" i="12"/>
  <c r="A2342" i="12"/>
  <c r="A3339" i="12"/>
  <c r="A5672" i="12"/>
  <c r="A8963" i="12"/>
  <c r="A27" i="12"/>
  <c r="A588" i="12"/>
  <c r="A7982" i="12"/>
  <c r="A7981" i="12"/>
  <c r="A7980" i="12"/>
  <c r="A7979" i="12"/>
  <c r="A7978" i="12"/>
  <c r="A7977" i="12"/>
  <c r="A7976" i="12"/>
  <c r="A161" i="12"/>
  <c r="A7140" i="12"/>
  <c r="A7139" i="12"/>
  <c r="A587" i="12"/>
  <c r="A586" i="12"/>
  <c r="A444" i="12"/>
  <c r="A443" i="12"/>
  <c r="A6869" i="12"/>
  <c r="A1804" i="12"/>
  <c r="A1803" i="12"/>
  <c r="A5809" i="12"/>
  <c r="A5808" i="12"/>
  <c r="A5807" i="12"/>
  <c r="A5806" i="12"/>
  <c r="A5805" i="12"/>
  <c r="A5804" i="12"/>
  <c r="A5803" i="12"/>
  <c r="A5802" i="12"/>
  <c r="A5801" i="12"/>
  <c r="A7593" i="12"/>
  <c r="A6842" i="12"/>
  <c r="A6841" i="12"/>
  <c r="A6840" i="12"/>
  <c r="A7592" i="12"/>
  <c r="A62" i="12"/>
  <c r="A61" i="12"/>
  <c r="A304" i="12"/>
  <c r="A198" i="12"/>
  <c r="A7758" i="12"/>
  <c r="A5800" i="12"/>
  <c r="A8633" i="12"/>
  <c r="A8632" i="12"/>
  <c r="A8631" i="12"/>
  <c r="A8630" i="12"/>
  <c r="A8629" i="12"/>
  <c r="A8628" i="12"/>
  <c r="A8627" i="12"/>
  <c r="A8626" i="12"/>
  <c r="A8625" i="12"/>
  <c r="A8624" i="12"/>
  <c r="A8623" i="12"/>
  <c r="A8622" i="12"/>
  <c r="A8621" i="12"/>
  <c r="A8620" i="12"/>
  <c r="A8619" i="12"/>
  <c r="A8618" i="12"/>
  <c r="A8617" i="12"/>
  <c r="A8616" i="12"/>
  <c r="A8615" i="12"/>
  <c r="A8614" i="12"/>
  <c r="A8613" i="12"/>
  <c r="A8612" i="12"/>
  <c r="A8611" i="12"/>
  <c r="A8610" i="12"/>
  <c r="A8609" i="12"/>
  <c r="A8608" i="12"/>
  <c r="A8607" i="12"/>
  <c r="A8606" i="12"/>
  <c r="A8605" i="12"/>
  <c r="A8604" i="12"/>
  <c r="A8603" i="12"/>
  <c r="A8602" i="12"/>
  <c r="A8601" i="12"/>
  <c r="A8600" i="12"/>
  <c r="A8599" i="12"/>
  <c r="A8598" i="12"/>
  <c r="A8597" i="12"/>
  <c r="A8596" i="12"/>
  <c r="A8595" i="12"/>
  <c r="A8594" i="12"/>
  <c r="A8593" i="12"/>
  <c r="A8592" i="12"/>
  <c r="A8591" i="12"/>
  <c r="A8590" i="12"/>
  <c r="A8589" i="12"/>
  <c r="A8588" i="12"/>
  <c r="A8587" i="12"/>
  <c r="A8586" i="12"/>
  <c r="A8585" i="12"/>
  <c r="A8584" i="12"/>
  <c r="A8583" i="12"/>
  <c r="A8582" i="12"/>
  <c r="A8581" i="12"/>
  <c r="A8580" i="12"/>
  <c r="A8579" i="12"/>
  <c r="A8578" i="12"/>
  <c r="A8577" i="12"/>
  <c r="A8576" i="12"/>
  <c r="A8575" i="12"/>
  <c r="A8574" i="12"/>
  <c r="A8573" i="12"/>
  <c r="A8572" i="12"/>
  <c r="A1802" i="12"/>
  <c r="A442" i="12"/>
  <c r="A441" i="12"/>
  <c r="A9126" i="12"/>
  <c r="A9125" i="12"/>
  <c r="A9124" i="12"/>
  <c r="A9123" i="12"/>
  <c r="A9122" i="12"/>
  <c r="A9121" i="12"/>
  <c r="A9120" i="12"/>
  <c r="A9119" i="12"/>
  <c r="A9118" i="12"/>
  <c r="A9117" i="12"/>
  <c r="A9116" i="12"/>
  <c r="A9115" i="12"/>
  <c r="A9114" i="12"/>
  <c r="A9113" i="12"/>
  <c r="A9112" i="12"/>
  <c r="A9111" i="12"/>
  <c r="A9110" i="12"/>
  <c r="A9109" i="12"/>
  <c r="A9108" i="12"/>
  <c r="A9107" i="12"/>
  <c r="A9106" i="12"/>
  <c r="A9105" i="12"/>
  <c r="A9104" i="12"/>
  <c r="A9103" i="12"/>
  <c r="A9102" i="12"/>
  <c r="A9101" i="12"/>
  <c r="A9100" i="12"/>
  <c r="A9099" i="12"/>
  <c r="A9356" i="12"/>
  <c r="A9355" i="12"/>
  <c r="A9354" i="12"/>
  <c r="A9353" i="12"/>
  <c r="A8571" i="12"/>
  <c r="A8570" i="12"/>
  <c r="A8569" i="12"/>
  <c r="A5116" i="12"/>
  <c r="A8568" i="12"/>
  <c r="A8567" i="12"/>
  <c r="A8566" i="12"/>
  <c r="A8565" i="12"/>
  <c r="A8564" i="12"/>
  <c r="A8563" i="12"/>
  <c r="A9808" i="12"/>
  <c r="A8140" i="12"/>
  <c r="A8139" i="12"/>
  <c r="A8138" i="12"/>
  <c r="A8137" i="12"/>
  <c r="A8136" i="12"/>
  <c r="A8135" i="12"/>
  <c r="A8134" i="12"/>
  <c r="A8133" i="12"/>
  <c r="A8132" i="12"/>
  <c r="A8131" i="12"/>
  <c r="A8130" i="12"/>
  <c r="A8129" i="12"/>
  <c r="A8128" i="12"/>
  <c r="A8127" i="12"/>
  <c r="A8126" i="12"/>
  <c r="A8125" i="12"/>
  <c r="A8124" i="12"/>
  <c r="A8123" i="12"/>
  <c r="A8122" i="12"/>
  <c r="A8121" i="12"/>
  <c r="A8120" i="12"/>
  <c r="A8119" i="12"/>
  <c r="A8118" i="12"/>
  <c r="A8117" i="12"/>
  <c r="A8116" i="12"/>
  <c r="A8115" i="12"/>
  <c r="A8114" i="12"/>
  <c r="A8113" i="12"/>
  <c r="A8112" i="12"/>
  <c r="A8111" i="12"/>
  <c r="A8110" i="12"/>
  <c r="A8109" i="12"/>
  <c r="A8108" i="12"/>
  <c r="A8107" i="12"/>
  <c r="A8106" i="12"/>
  <c r="A8105" i="12"/>
  <c r="A8104" i="12"/>
  <c r="A9352" i="12"/>
  <c r="A9351" i="12"/>
  <c r="A9350" i="12"/>
  <c r="A9349" i="12"/>
  <c r="A9348" i="12"/>
  <c r="A9347" i="12"/>
  <c r="A9346" i="12"/>
  <c r="A9345" i="12"/>
  <c r="A9344" i="12"/>
  <c r="A9343" i="12"/>
  <c r="A9342" i="12"/>
  <c r="A9341" i="12"/>
  <c r="A9340" i="12"/>
  <c r="A9339" i="12"/>
  <c r="A9338" i="12"/>
  <c r="A9337" i="12"/>
  <c r="A9336" i="12"/>
  <c r="A9335" i="12"/>
  <c r="A9334" i="12"/>
  <c r="A9333" i="12"/>
  <c r="A9332" i="12"/>
  <c r="A9331" i="12"/>
  <c r="A9330" i="12"/>
  <c r="A9329" i="12"/>
  <c r="A9328" i="12"/>
  <c r="A9327" i="12"/>
  <c r="A9326" i="12"/>
  <c r="A9325" i="12"/>
  <c r="A9324" i="12"/>
  <c r="A9323" i="12"/>
  <c r="A9322" i="12"/>
  <c r="A9321" i="12"/>
  <c r="A9320" i="12"/>
  <c r="A9319" i="12"/>
  <c r="A9318" i="12"/>
  <c r="A9317" i="12"/>
  <c r="A9316" i="12"/>
  <c r="A9315" i="12"/>
  <c r="A9314" i="12"/>
  <c r="A9313" i="12"/>
  <c r="A9312" i="12"/>
  <c r="A9311" i="12"/>
  <c r="A9310" i="12"/>
  <c r="A9309" i="12"/>
  <c r="A9308" i="12"/>
  <c r="A9307" i="12"/>
  <c r="A9306" i="12"/>
  <c r="A9305" i="12"/>
  <c r="A9304" i="12"/>
  <c r="A9303" i="12"/>
  <c r="A9302" i="12"/>
  <c r="A9301" i="12"/>
  <c r="A9300" i="12"/>
  <c r="A9299" i="12"/>
  <c r="A9298" i="12"/>
  <c r="A9297" i="12"/>
  <c r="A9296" i="12"/>
  <c r="A9295" i="12"/>
  <c r="A9294" i="12"/>
  <c r="A9293" i="12"/>
  <c r="A9292" i="12"/>
  <c r="A9291" i="12"/>
  <c r="A9290" i="12"/>
  <c r="A9289" i="12"/>
  <c r="A9288" i="12"/>
  <c r="A8562" i="12"/>
  <c r="A8561" i="12"/>
  <c r="A8560" i="12"/>
  <c r="A7591" i="12"/>
  <c r="A7590" i="12"/>
  <c r="A7589" i="12"/>
  <c r="A7588" i="12"/>
  <c r="A7587" i="12"/>
  <c r="A7586" i="12"/>
  <c r="A7585" i="12"/>
  <c r="A7584" i="12"/>
  <c r="A7583" i="12"/>
  <c r="A7582" i="12"/>
  <c r="A7581" i="12"/>
  <c r="A7580" i="12"/>
  <c r="A7579" i="12"/>
  <c r="A7578" i="12"/>
  <c r="A7577" i="12"/>
  <c r="A7576" i="12"/>
  <c r="A7575" i="12"/>
  <c r="A7574" i="12"/>
  <c r="A7573" i="12"/>
  <c r="A7572" i="12"/>
  <c r="A7571" i="12"/>
  <c r="A7570" i="12"/>
  <c r="A7569" i="12"/>
  <c r="A7568" i="12"/>
  <c r="A7567" i="12"/>
  <c r="A7566" i="12"/>
  <c r="A7565" i="12"/>
  <c r="A7564" i="12"/>
  <c r="A7563" i="12"/>
  <c r="A7562" i="12"/>
  <c r="A7561" i="12"/>
  <c r="A7560" i="12"/>
  <c r="A7559" i="12"/>
  <c r="A7558" i="12"/>
  <c r="A7557" i="12"/>
  <c r="A7556" i="12"/>
  <c r="A7555" i="12"/>
  <c r="A7554" i="12"/>
  <c r="A7553" i="12"/>
  <c r="A7552" i="12"/>
  <c r="A7551" i="12"/>
  <c r="A7550" i="12"/>
  <c r="A7549" i="12"/>
  <c r="A7548" i="12"/>
  <c r="A7547" i="12"/>
  <c r="A7546" i="12"/>
  <c r="A7545" i="12"/>
  <c r="A7544" i="12"/>
  <c r="A7543" i="12"/>
  <c r="A7542" i="12"/>
  <c r="A7541" i="12"/>
  <c r="A7540" i="12"/>
  <c r="A7539" i="12"/>
  <c r="A7538" i="12"/>
  <c r="A7537" i="12"/>
  <c r="A7536" i="12"/>
  <c r="A7535" i="12"/>
  <c r="A7534" i="12"/>
  <c r="A7533" i="12"/>
  <c r="A7532" i="12"/>
  <c r="A9287" i="12"/>
  <c r="A9286" i="12"/>
  <c r="A9285" i="12"/>
  <c r="A9284" i="12"/>
  <c r="A9283" i="12"/>
  <c r="A9282" i="12"/>
  <c r="A9281" i="12"/>
  <c r="A9280" i="12"/>
  <c r="A8559" i="12"/>
  <c r="A5671" i="12"/>
  <c r="A5670" i="12"/>
  <c r="A5669" i="12"/>
  <c r="A5668" i="12"/>
  <c r="A5667" i="12"/>
  <c r="A5666" i="12"/>
  <c r="A5665" i="12"/>
  <c r="A5664" i="12"/>
  <c r="A5663" i="12"/>
  <c r="A5662" i="12"/>
  <c r="A9807" i="12"/>
  <c r="A4528" i="12"/>
  <c r="A4527" i="12"/>
  <c r="A4526" i="12"/>
  <c r="A4525" i="12"/>
  <c r="A4524" i="12"/>
  <c r="A4523" i="12"/>
  <c r="A9806" i="12"/>
  <c r="A9805" i="12"/>
  <c r="A9804" i="12"/>
  <c r="A9803" i="12"/>
  <c r="A4995" i="12"/>
  <c r="A4994" i="12"/>
  <c r="A1801" i="12"/>
  <c r="A1800" i="12"/>
  <c r="A1799" i="12"/>
  <c r="A2253" i="12"/>
  <c r="A2252" i="12"/>
  <c r="A2251" i="12"/>
  <c r="A9802" i="12"/>
  <c r="A678" i="12"/>
  <c r="A8337" i="12"/>
  <c r="A7855" i="12"/>
  <c r="A10165" i="12"/>
  <c r="A8336" i="12"/>
  <c r="A4522" i="12"/>
  <c r="A4521" i="12"/>
  <c r="A4520" i="12"/>
  <c r="A4519" i="12"/>
  <c r="A8335" i="12"/>
  <c r="A8334" i="12"/>
  <c r="A8333" i="12"/>
  <c r="A8332" i="12"/>
  <c r="A8331" i="12"/>
  <c r="A8330" i="12"/>
  <c r="A8329" i="12"/>
  <c r="A8328" i="12"/>
  <c r="A8327" i="12"/>
  <c r="A8326" i="12"/>
  <c r="A8325" i="12"/>
  <c r="A8324" i="12"/>
  <c r="A8323" i="12"/>
  <c r="A10164" i="12"/>
  <c r="A6453" i="12"/>
  <c r="A33" i="12"/>
  <c r="A32" i="12"/>
  <c r="A31" i="12"/>
  <c r="A30" i="12"/>
  <c r="A29" i="12"/>
  <c r="A9279" i="12"/>
  <c r="A9278" i="12"/>
  <c r="A7190" i="12"/>
  <c r="A5661" i="12"/>
  <c r="A5660" i="12"/>
  <c r="A5659" i="12"/>
  <c r="A5658" i="12"/>
  <c r="A2914" i="12"/>
  <c r="A4787" i="12"/>
  <c r="A803" i="12"/>
  <c r="A767" i="12"/>
  <c r="A766" i="12"/>
  <c r="A765" i="12"/>
  <c r="A764" i="12"/>
  <c r="A763" i="12"/>
  <c r="A762" i="12"/>
  <c r="A761" i="12"/>
  <c r="A1636" i="12"/>
  <c r="A6982" i="12"/>
  <c r="A6981" i="12"/>
  <c r="A6980" i="12"/>
  <c r="A6979" i="12"/>
  <c r="A6978" i="12"/>
  <c r="A6977" i="12"/>
  <c r="A7189" i="12"/>
  <c r="A7975" i="12"/>
  <c r="A4786" i="12"/>
  <c r="A5657" i="12"/>
  <c r="A2341" i="12"/>
  <c r="A2340" i="12"/>
  <c r="A5656" i="12"/>
  <c r="A5655" i="12"/>
  <c r="A5654" i="12"/>
  <c r="A6585" i="12"/>
  <c r="A2913" i="12"/>
  <c r="A10163" i="12"/>
  <c r="A8322" i="12"/>
  <c r="A4207" i="12"/>
  <c r="A5934" i="12"/>
  <c r="A5933" i="12"/>
  <c r="A5932" i="12"/>
  <c r="A5931" i="12"/>
  <c r="A5930" i="12"/>
  <c r="A5929" i="12"/>
  <c r="A5928" i="12"/>
  <c r="A5927" i="12"/>
  <c r="A5926" i="12"/>
  <c r="A2912" i="12"/>
  <c r="A440" i="12"/>
  <c r="A8558" i="12"/>
  <c r="A9019" i="12"/>
  <c r="A7336" i="12"/>
  <c r="A677" i="12"/>
  <c r="A676" i="12"/>
  <c r="A2911" i="12"/>
  <c r="A2910" i="12"/>
  <c r="A2909" i="12"/>
  <c r="A2908" i="12"/>
  <c r="A2907" i="12"/>
  <c r="A2906" i="12"/>
  <c r="A2905" i="12"/>
  <c r="A2904" i="12"/>
  <c r="A2903" i="12"/>
  <c r="A2902" i="12"/>
  <c r="A2901" i="12"/>
  <c r="A2900" i="12"/>
  <c r="A9561" i="12"/>
  <c r="A9560" i="12"/>
  <c r="A7138" i="12"/>
  <c r="A6366" i="12"/>
  <c r="A2339" i="12"/>
  <c r="A7531" i="12"/>
  <c r="A7530" i="12"/>
  <c r="A7188" i="12"/>
  <c r="A8092" i="12"/>
  <c r="A7294" i="12"/>
  <c r="A7293" i="12"/>
  <c r="A7292" i="12"/>
  <c r="A7291" i="12"/>
  <c r="A5653" i="12"/>
  <c r="A5652" i="12"/>
  <c r="A5651" i="12"/>
  <c r="A5650" i="12"/>
  <c r="A5649" i="12"/>
  <c r="A5648" i="12"/>
  <c r="A5647" i="12"/>
  <c r="A5646" i="12"/>
  <c r="A5645" i="12"/>
  <c r="A5644" i="12"/>
  <c r="A5643" i="12"/>
  <c r="A6365" i="12"/>
  <c r="A6364" i="12"/>
  <c r="A10162" i="12"/>
  <c r="A10161" i="12"/>
  <c r="A10160" i="12"/>
  <c r="A3273" i="12"/>
  <c r="A3272" i="12"/>
  <c r="A3271" i="12"/>
  <c r="A3270" i="12"/>
  <c r="A3269" i="12"/>
  <c r="A3268" i="12"/>
  <c r="A3267" i="12"/>
  <c r="A3266" i="12"/>
  <c r="A3265" i="12"/>
  <c r="A3264" i="12"/>
  <c r="A3263" i="12"/>
  <c r="A3262" i="12"/>
  <c r="A3261" i="12"/>
  <c r="A3260" i="12"/>
  <c r="A3259" i="12"/>
  <c r="A3258" i="12"/>
  <c r="A7529" i="12"/>
  <c r="A197" i="12"/>
  <c r="A6909" i="12"/>
  <c r="A7137" i="12"/>
  <c r="A6719" i="12"/>
  <c r="A6718" i="12"/>
  <c r="A6717" i="12"/>
  <c r="A6716" i="12"/>
  <c r="A6715" i="12"/>
  <c r="A8321" i="12"/>
  <c r="A4450" i="12"/>
  <c r="A4449" i="12"/>
  <c r="A4448" i="12"/>
  <c r="A4447" i="12"/>
  <c r="A4446" i="12"/>
  <c r="A4445" i="12"/>
  <c r="A4444" i="12"/>
  <c r="A2899" i="12"/>
  <c r="A2898" i="12"/>
  <c r="A2897" i="12"/>
  <c r="A2896" i="12"/>
  <c r="A2895" i="12"/>
  <c r="A3338" i="12"/>
  <c r="A1798" i="12"/>
  <c r="A1797" i="12"/>
  <c r="A1796" i="12"/>
  <c r="A1795" i="12"/>
  <c r="A4518" i="12"/>
  <c r="A8557" i="12"/>
  <c r="A103" i="12"/>
  <c r="A4108" i="12"/>
  <c r="A4076" i="12"/>
  <c r="A5115" i="12"/>
  <c r="A4075" i="12"/>
  <c r="A4074" i="12"/>
  <c r="A585" i="12"/>
  <c r="A584" i="12"/>
  <c r="A583" i="12"/>
  <c r="A582" i="12"/>
  <c r="A581" i="12"/>
  <c r="A4119" i="12"/>
  <c r="A4107" i="12"/>
  <c r="A439" i="12"/>
  <c r="A802" i="12"/>
  <c r="A801" i="12"/>
  <c r="A800" i="12"/>
  <c r="A799" i="12"/>
  <c r="A798" i="12"/>
  <c r="A797" i="12"/>
  <c r="A796" i="12"/>
  <c r="A3257" i="12"/>
  <c r="A3256" i="12"/>
  <c r="A438" i="12"/>
  <c r="A437" i="12"/>
  <c r="A436" i="12"/>
  <c r="A435" i="12"/>
  <c r="A434" i="12"/>
  <c r="A433" i="12"/>
  <c r="A3314" i="12"/>
  <c r="A2894" i="12"/>
  <c r="A2893" i="12"/>
  <c r="A2892" i="12"/>
  <c r="A2891" i="12"/>
  <c r="A2890" i="12"/>
  <c r="A2889" i="12"/>
  <c r="A2888" i="12"/>
  <c r="A2887" i="12"/>
  <c r="A2886" i="12"/>
  <c r="A2885" i="12"/>
  <c r="A2884" i="12"/>
  <c r="A2883" i="12"/>
  <c r="A519" i="12"/>
  <c r="A518" i="12"/>
  <c r="A517" i="12"/>
  <c r="A516" i="12"/>
  <c r="A9644" i="12"/>
  <c r="A6584" i="12"/>
  <c r="A6583" i="12"/>
  <c r="A6582" i="12"/>
  <c r="A9643" i="12"/>
  <c r="A3223" i="12"/>
  <c r="A3222" i="12"/>
  <c r="A3221" i="12"/>
  <c r="A3220" i="12"/>
  <c r="A3219" i="12"/>
  <c r="A3218" i="12"/>
  <c r="A3217" i="12"/>
  <c r="A1794" i="12"/>
  <c r="A8055" i="12"/>
  <c r="A3216" i="12"/>
  <c r="A3215" i="12"/>
  <c r="A3214" i="12"/>
  <c r="A3213" i="12"/>
  <c r="A3212" i="12"/>
  <c r="A3211" i="12"/>
  <c r="A3210" i="12"/>
  <c r="A3209" i="12"/>
  <c r="A3208" i="12"/>
  <c r="A3207" i="12"/>
  <c r="A3206" i="12"/>
  <c r="A3205" i="12"/>
  <c r="A3204" i="12"/>
  <c r="A3203" i="12"/>
  <c r="A3202" i="12"/>
  <c r="A3201" i="12"/>
  <c r="A3200" i="12"/>
  <c r="A3199" i="12"/>
  <c r="A3198" i="12"/>
  <c r="A3197" i="12"/>
  <c r="A2882" i="12"/>
  <c r="A2881" i="12"/>
  <c r="A2880" i="12"/>
  <c r="A3196" i="12"/>
  <c r="A3195" i="12"/>
  <c r="A3194" i="12"/>
  <c r="A3193" i="12"/>
  <c r="A3192" i="12"/>
  <c r="A3191" i="12"/>
  <c r="A3190" i="12"/>
  <c r="A3189" i="12"/>
  <c r="A3188" i="12"/>
  <c r="A8320" i="12"/>
  <c r="A3187" i="12"/>
  <c r="A3186" i="12"/>
  <c r="A432" i="12"/>
  <c r="A431" i="12"/>
  <c r="A430" i="12"/>
  <c r="A429" i="12"/>
  <c r="A428" i="12"/>
  <c r="A427" i="12"/>
  <c r="A426" i="12"/>
  <c r="A425" i="12"/>
  <c r="A6976" i="12"/>
  <c r="A6975" i="12"/>
  <c r="A2582" i="12"/>
  <c r="A231" i="12"/>
  <c r="A8556" i="12"/>
  <c r="A10159" i="12"/>
  <c r="A8319" i="12"/>
  <c r="A2250" i="12"/>
  <c r="A4206" i="12"/>
  <c r="A4335" i="12"/>
  <c r="A7187" i="12"/>
  <c r="A4205" i="12"/>
  <c r="A4204" i="12"/>
  <c r="A10241" i="12"/>
  <c r="A7974" i="12"/>
  <c r="A6908" i="12"/>
  <c r="A4993" i="12"/>
  <c r="A4992" i="12"/>
  <c r="A4991" i="12"/>
  <c r="A7186" i="12"/>
  <c r="A6974" i="12"/>
  <c r="A6973" i="12"/>
  <c r="A3964" i="12"/>
  <c r="A4401" i="12"/>
  <c r="A6363" i="12"/>
  <c r="A8103" i="12"/>
  <c r="A8102" i="12"/>
  <c r="A2879" i="12"/>
  <c r="A2878" i="12"/>
  <c r="A2877" i="12"/>
  <c r="A110" i="12"/>
  <c r="A6362" i="12"/>
  <c r="A6361" i="12"/>
  <c r="A6360" i="12"/>
  <c r="A6359" i="12"/>
  <c r="A6358" i="12"/>
  <c r="A6357" i="12"/>
  <c r="A6356" i="12"/>
  <c r="A6355" i="12"/>
  <c r="A6354" i="12"/>
  <c r="A6353" i="12"/>
  <c r="A1255" i="12"/>
  <c r="A424" i="12"/>
  <c r="A6352" i="12"/>
  <c r="A6351" i="12"/>
  <c r="A6350" i="12"/>
  <c r="A6349" i="12"/>
  <c r="A6348" i="12"/>
  <c r="A8555" i="12"/>
  <c r="A8554" i="12"/>
  <c r="A8553" i="12"/>
  <c r="A4130" i="12"/>
  <c r="A4129" i="12"/>
  <c r="A6347" i="12"/>
  <c r="A6346" i="12"/>
  <c r="A6345" i="12"/>
  <c r="A6344" i="12"/>
  <c r="A303" i="12"/>
  <c r="A302" i="12"/>
  <c r="A301" i="12"/>
  <c r="A300" i="12"/>
  <c r="A299" i="12"/>
  <c r="A9154" i="12"/>
  <c r="A9153" i="12"/>
  <c r="A5642" i="12"/>
  <c r="A5641" i="12"/>
  <c r="A5640" i="12"/>
  <c r="A5639" i="12"/>
  <c r="A9801" i="12"/>
  <c r="A8318" i="12"/>
  <c r="A298" i="12"/>
  <c r="A297" i="12"/>
  <c r="A296" i="12"/>
  <c r="A295" i="12"/>
  <c r="A294" i="12"/>
  <c r="A9277" i="12"/>
  <c r="A9559" i="12"/>
  <c r="A9558" i="12"/>
  <c r="A9557" i="12"/>
  <c r="A9800" i="12"/>
  <c r="A5638" i="12"/>
  <c r="A5637" i="12"/>
  <c r="A5636" i="12"/>
  <c r="A5635" i="12"/>
  <c r="A5634" i="12"/>
  <c r="A5633" i="12"/>
  <c r="A5632" i="12"/>
  <c r="A5631" i="12"/>
  <c r="A5630" i="12"/>
  <c r="A5629" i="12"/>
  <c r="A5628" i="12"/>
  <c r="A423" i="12"/>
  <c r="A422" i="12"/>
  <c r="A421" i="12"/>
  <c r="A6343" i="12"/>
  <c r="A6342" i="12"/>
  <c r="A6809" i="12"/>
  <c r="A293" i="12"/>
  <c r="A292" i="12"/>
  <c r="A291" i="12"/>
  <c r="A290" i="12"/>
  <c r="A5114" i="12"/>
  <c r="A6642" i="12"/>
  <c r="A6641" i="12"/>
  <c r="A6640" i="12"/>
  <c r="A6639" i="12"/>
  <c r="A6638" i="12"/>
  <c r="A6637" i="12"/>
  <c r="A6636" i="12"/>
  <c r="A2876" i="12"/>
  <c r="A2875" i="12"/>
  <c r="A2874" i="12"/>
  <c r="A2873" i="12"/>
  <c r="A2872" i="12"/>
  <c r="A2871" i="12"/>
  <c r="A2870" i="12"/>
  <c r="A2869" i="12"/>
  <c r="A2868" i="12"/>
  <c r="A2867" i="12"/>
  <c r="A2866" i="12"/>
  <c r="A2865" i="12"/>
  <c r="A2864" i="12"/>
  <c r="A2863" i="12"/>
  <c r="A2862" i="12"/>
  <c r="A2861" i="12"/>
  <c r="A2860" i="12"/>
  <c r="A2859" i="12"/>
  <c r="A2858" i="12"/>
  <c r="A2857" i="12"/>
  <c r="A2856" i="12"/>
  <c r="A2855" i="12"/>
  <c r="A2854" i="12"/>
  <c r="A2853" i="12"/>
  <c r="A2852" i="12"/>
  <c r="A2851" i="12"/>
  <c r="A6839" i="12"/>
  <c r="A6838" i="12"/>
  <c r="A6837" i="12"/>
  <c r="A6836" i="12"/>
  <c r="A8317" i="12"/>
  <c r="A420" i="12"/>
  <c r="A6341" i="12"/>
  <c r="A6340" i="12"/>
  <c r="A6339" i="12"/>
  <c r="A6338" i="12"/>
  <c r="A6337" i="12"/>
  <c r="A6336" i="12"/>
  <c r="A289" i="12"/>
  <c r="A288" i="12"/>
  <c r="A6335" i="12"/>
  <c r="A6334" i="12"/>
  <c r="A6333" i="12"/>
  <c r="A6332" i="12"/>
  <c r="A6331" i="12"/>
  <c r="A4443" i="12"/>
  <c r="A4442" i="12"/>
  <c r="A4441" i="12"/>
  <c r="A1254" i="12"/>
  <c r="A1253" i="12"/>
  <c r="A1252" i="12"/>
  <c r="A1251" i="12"/>
  <c r="A6330" i="12"/>
  <c r="A6329" i="12"/>
  <c r="A6328" i="12"/>
  <c r="A6327" i="12"/>
  <c r="A6326" i="12"/>
  <c r="A6325" i="12"/>
  <c r="A6324" i="12"/>
  <c r="A6323" i="12"/>
  <c r="A6322" i="12"/>
  <c r="A6321" i="12"/>
  <c r="A6320" i="12"/>
  <c r="A6319" i="12"/>
  <c r="A6318" i="12"/>
  <c r="A6317" i="12"/>
  <c r="A6316" i="12"/>
  <c r="A6315" i="12"/>
  <c r="A6314" i="12"/>
  <c r="A6313" i="12"/>
  <c r="A6312" i="12"/>
  <c r="A6311" i="12"/>
  <c r="A6310" i="12"/>
  <c r="A6309" i="12"/>
  <c r="A6308" i="12"/>
  <c r="A6307" i="12"/>
  <c r="A6306" i="12"/>
  <c r="A6305" i="12"/>
  <c r="A6304" i="12"/>
  <c r="A6303" i="12"/>
  <c r="A6302" i="12"/>
  <c r="A6301" i="12"/>
  <c r="A6300" i="12"/>
  <c r="A6299" i="12"/>
  <c r="A6298" i="12"/>
  <c r="A6297" i="12"/>
  <c r="A6296" i="12"/>
  <c r="A6295" i="12"/>
  <c r="A6294" i="12"/>
  <c r="A6293" i="12"/>
  <c r="A6292" i="12"/>
  <c r="A6291" i="12"/>
  <c r="A6290" i="12"/>
  <c r="A6289" i="12"/>
  <c r="A6288" i="12"/>
  <c r="A6287" i="12"/>
  <c r="A6286" i="12"/>
  <c r="A6285" i="12"/>
  <c r="A6284" i="12"/>
  <c r="A6283" i="12"/>
  <c r="A6282" i="12"/>
  <c r="A6281" i="12"/>
  <c r="A6280" i="12"/>
  <c r="A6279" i="12"/>
  <c r="A6278" i="12"/>
  <c r="A6277" i="12"/>
  <c r="A6276" i="12"/>
  <c r="A6275" i="12"/>
  <c r="A6274" i="12"/>
  <c r="A6273" i="12"/>
  <c r="A6272" i="12"/>
  <c r="A6271" i="12"/>
  <c r="A6270" i="12"/>
  <c r="A6269" i="12"/>
  <c r="A6268" i="12"/>
  <c r="A6267" i="12"/>
  <c r="A6266" i="12"/>
  <c r="A6265" i="12"/>
  <c r="A6264" i="12"/>
  <c r="A6263" i="12"/>
  <c r="A6262" i="12"/>
  <c r="A6261" i="12"/>
  <c r="A6260" i="12"/>
  <c r="A6259" i="12"/>
  <c r="A6258" i="12"/>
  <c r="A6257" i="12"/>
  <c r="A6256" i="12"/>
  <c r="A6255" i="12"/>
  <c r="A6254" i="12"/>
  <c r="A6253" i="12"/>
  <c r="A6252" i="12"/>
  <c r="A6251" i="12"/>
  <c r="A6250" i="12"/>
  <c r="A9152" i="12"/>
  <c r="A9151" i="12"/>
  <c r="A6249" i="12"/>
  <c r="A6248" i="12"/>
  <c r="A6247" i="12"/>
  <c r="A6246" i="12"/>
  <c r="A6245" i="12"/>
  <c r="A6244" i="12"/>
  <c r="A6243" i="12"/>
  <c r="A6242" i="12"/>
  <c r="A6241" i="12"/>
  <c r="A6240" i="12"/>
  <c r="A6239" i="12"/>
  <c r="A6238" i="12"/>
  <c r="A6237" i="12"/>
  <c r="A6236" i="12"/>
  <c r="A6235" i="12"/>
  <c r="A6234" i="12"/>
  <c r="A6233" i="12"/>
  <c r="A6232" i="12"/>
  <c r="A6231" i="12"/>
  <c r="A6230" i="12"/>
  <c r="A6229" i="12"/>
  <c r="A6228" i="12"/>
  <c r="A6227" i="12"/>
  <c r="A6226" i="12"/>
  <c r="A6225" i="12"/>
  <c r="A6224" i="12"/>
  <c r="A6223" i="12"/>
  <c r="A6222" i="12"/>
  <c r="A6221" i="12"/>
  <c r="A6220" i="12"/>
  <c r="A6219" i="12"/>
  <c r="A2850" i="12"/>
  <c r="A6218" i="12"/>
  <c r="A6217" i="12"/>
  <c r="A6216" i="12"/>
  <c r="A9276" i="12"/>
  <c r="A9275" i="12"/>
  <c r="A9274" i="12"/>
  <c r="A9273" i="12"/>
  <c r="A1250" i="12"/>
  <c r="A1249" i="12"/>
  <c r="A1248" i="12"/>
  <c r="A1247" i="12"/>
  <c r="A1246" i="12"/>
  <c r="A1245" i="12"/>
  <c r="A1244" i="12"/>
  <c r="A1243" i="12"/>
  <c r="A1242" i="12"/>
  <c r="A1241" i="12"/>
  <c r="A1240" i="12"/>
  <c r="A1239" i="12"/>
  <c r="A1238" i="12"/>
  <c r="A1237" i="12"/>
  <c r="A1236" i="12"/>
  <c r="A644" i="12"/>
  <c r="A10129" i="12"/>
  <c r="A10128" i="12"/>
  <c r="A10127" i="12"/>
  <c r="A10126" i="12"/>
  <c r="A10125" i="12"/>
  <c r="A10124" i="12"/>
  <c r="A7528" i="12"/>
  <c r="A4745" i="12"/>
  <c r="A4744" i="12"/>
  <c r="A4743" i="12"/>
  <c r="A4742" i="12"/>
  <c r="A4741" i="12"/>
  <c r="A4740" i="12"/>
  <c r="A4739" i="12"/>
  <c r="A2849" i="12"/>
  <c r="A2848" i="12"/>
  <c r="A287" i="12"/>
  <c r="A286" i="12"/>
  <c r="A285" i="12"/>
  <c r="A284" i="12"/>
  <c r="A283" i="12"/>
  <c r="A6215" i="12"/>
  <c r="A6214" i="12"/>
  <c r="A6213" i="12"/>
  <c r="A6212" i="12"/>
  <c r="A6211" i="12"/>
  <c r="A6210" i="12"/>
  <c r="A6209" i="12"/>
  <c r="A6208" i="12"/>
  <c r="A6207" i="12"/>
  <c r="A6206" i="12"/>
  <c r="A6205" i="12"/>
  <c r="A6204" i="12"/>
  <c r="A6203" i="12"/>
  <c r="A6202" i="12"/>
  <c r="A6201" i="12"/>
  <c r="A10123" i="12"/>
  <c r="A10122" i="12"/>
  <c r="A10121" i="12"/>
  <c r="A10120" i="12"/>
  <c r="A10119" i="12"/>
  <c r="A10118" i="12"/>
  <c r="A10117" i="12"/>
  <c r="A10116" i="12"/>
  <c r="A10115" i="12"/>
  <c r="A10114" i="12"/>
  <c r="A10113" i="12"/>
  <c r="A10112" i="12"/>
  <c r="A10111" i="12"/>
  <c r="A10110" i="12"/>
  <c r="A4627" i="12"/>
  <c r="A9272" i="12"/>
  <c r="A230" i="12"/>
  <c r="A229" i="12"/>
  <c r="A6200" i="12"/>
  <c r="A6199" i="12"/>
  <c r="A6198" i="12"/>
  <c r="A6197" i="12"/>
  <c r="A6196" i="12"/>
  <c r="A6195" i="12"/>
  <c r="A6194" i="12"/>
  <c r="A6193" i="12"/>
  <c r="A6192" i="12"/>
  <c r="A6191" i="12"/>
  <c r="A6190" i="12"/>
  <c r="A6189" i="12"/>
  <c r="A6188" i="12"/>
  <c r="A6187" i="12"/>
  <c r="A6186" i="12"/>
  <c r="A6185" i="12"/>
  <c r="A6184" i="12"/>
  <c r="A6183" i="12"/>
  <c r="A6182" i="12"/>
  <c r="A6181" i="12"/>
  <c r="A6180" i="12"/>
  <c r="A6179" i="12"/>
  <c r="A6178" i="12"/>
  <c r="A6177" i="12"/>
  <c r="A6176" i="12"/>
  <c r="A4128" i="12"/>
  <c r="A9005" i="12"/>
  <c r="A2847" i="12"/>
  <c r="A6175" i="12"/>
  <c r="A6174" i="12"/>
  <c r="A6173" i="12"/>
  <c r="A6172" i="12"/>
  <c r="A6171" i="12"/>
  <c r="A6170" i="12"/>
  <c r="A6169" i="12"/>
  <c r="A6168" i="12"/>
  <c r="A6167" i="12"/>
  <c r="A6166" i="12"/>
  <c r="A6165" i="12"/>
  <c r="A6164" i="12"/>
  <c r="A6163" i="12"/>
  <c r="A6162" i="12"/>
  <c r="A6161" i="12"/>
  <c r="A6160" i="12"/>
  <c r="A6159" i="12"/>
  <c r="A6158" i="12"/>
  <c r="A6157" i="12"/>
  <c r="A6156" i="12"/>
  <c r="A6155" i="12"/>
  <c r="A4474" i="12"/>
  <c r="A4473" i="12"/>
  <c r="A4472" i="12"/>
  <c r="A6154" i="12"/>
  <c r="A6153" i="12"/>
  <c r="A6152" i="12"/>
  <c r="A2602" i="12"/>
  <c r="A2601" i="12"/>
  <c r="A2600" i="12"/>
  <c r="A2599" i="12"/>
  <c r="A2598" i="12"/>
  <c r="A2597" i="12"/>
  <c r="A2596" i="12"/>
  <c r="A7527" i="12"/>
  <c r="A8552" i="12"/>
  <c r="A8551" i="12"/>
  <c r="A8550" i="12"/>
  <c r="A8549" i="12"/>
  <c r="A5227" i="12"/>
  <c r="A5226" i="12"/>
  <c r="A5225" i="12"/>
  <c r="A5224" i="12"/>
  <c r="A5223" i="12"/>
  <c r="A5222" i="12"/>
  <c r="A5221" i="12"/>
  <c r="A5220" i="12"/>
  <c r="A5219" i="12"/>
  <c r="A5218" i="12"/>
  <c r="A5217" i="12"/>
  <c r="A5216" i="12"/>
  <c r="A5215" i="12"/>
  <c r="A5214" i="12"/>
  <c r="A5213" i="12"/>
  <c r="A5212" i="12"/>
  <c r="A5211" i="12"/>
  <c r="A5210" i="12"/>
  <c r="A6151" i="12"/>
  <c r="A8548" i="12"/>
  <c r="A8547" i="12"/>
  <c r="A9799" i="12"/>
  <c r="A3981" i="12"/>
  <c r="A6972" i="12"/>
  <c r="A6971" i="12"/>
  <c r="A6970" i="12"/>
  <c r="A6969" i="12"/>
  <c r="A6968" i="12"/>
  <c r="A6967" i="12"/>
  <c r="A6966" i="12"/>
  <c r="A6965" i="12"/>
  <c r="A6964" i="12"/>
  <c r="A6963" i="12"/>
  <c r="A6962" i="12"/>
  <c r="A6961" i="12"/>
  <c r="A6960" i="12"/>
  <c r="A2338" i="12"/>
  <c r="A6959" i="12"/>
  <c r="A6958" i="12"/>
  <c r="A6581" i="12"/>
  <c r="A6150" i="12"/>
  <c r="A5627" i="12"/>
  <c r="A5626" i="12"/>
  <c r="A5625" i="12"/>
  <c r="A6149" i="12"/>
  <c r="A5209" i="12"/>
  <c r="A5208" i="12"/>
  <c r="A5207" i="12"/>
  <c r="A5206" i="12"/>
  <c r="A4334" i="12"/>
  <c r="A4333" i="12"/>
  <c r="A4332" i="12"/>
  <c r="A4331" i="12"/>
  <c r="A4330" i="12"/>
  <c r="A4329" i="12"/>
  <c r="A4328" i="12"/>
  <c r="A4327" i="12"/>
  <c r="A4326" i="12"/>
  <c r="A4325" i="12"/>
  <c r="A4324" i="12"/>
  <c r="A4323" i="12"/>
  <c r="A4322" i="12"/>
  <c r="A4321" i="12"/>
  <c r="A4320" i="12"/>
  <c r="A8316" i="12"/>
  <c r="A8315" i="12"/>
  <c r="A4990" i="12"/>
  <c r="A6818" i="12"/>
  <c r="A4764" i="12"/>
  <c r="A4763" i="12"/>
  <c r="A4762" i="12"/>
  <c r="A5799" i="12"/>
  <c r="A3640" i="12"/>
  <c r="A3639" i="12"/>
  <c r="A3638" i="12"/>
  <c r="A3637" i="12"/>
  <c r="A3636" i="12"/>
  <c r="A3635" i="12"/>
  <c r="A3634" i="12"/>
  <c r="A3633" i="12"/>
  <c r="A3632" i="12"/>
  <c r="A3631" i="12"/>
  <c r="A3630" i="12"/>
  <c r="A3629" i="12"/>
  <c r="A3628" i="12"/>
  <c r="A3627" i="12"/>
  <c r="A3626" i="12"/>
  <c r="A1235" i="12"/>
  <c r="A1234" i="12"/>
  <c r="A1233" i="12"/>
  <c r="A6714" i="12"/>
  <c r="A6713" i="12"/>
  <c r="A6712" i="12"/>
  <c r="A6711" i="12"/>
  <c r="A6710" i="12"/>
  <c r="A6709" i="12"/>
  <c r="A6708" i="12"/>
  <c r="A6707" i="12"/>
  <c r="A6706" i="12"/>
  <c r="A6705" i="12"/>
  <c r="A6704" i="12"/>
  <c r="A6703" i="12"/>
  <c r="A6702" i="12"/>
  <c r="A6701" i="12"/>
  <c r="A6700" i="12"/>
  <c r="A6699" i="12"/>
  <c r="A6698" i="12"/>
  <c r="A6697" i="12"/>
  <c r="A6696" i="12"/>
  <c r="A6695" i="12"/>
  <c r="A6694" i="12"/>
  <c r="A6693" i="12"/>
  <c r="A6692" i="12"/>
  <c r="A6691" i="12"/>
  <c r="A6690" i="12"/>
  <c r="A6689" i="12"/>
  <c r="A6688" i="12"/>
  <c r="A6687" i="12"/>
  <c r="A6686" i="12"/>
  <c r="A6685" i="12"/>
  <c r="A6684" i="12"/>
  <c r="A6683" i="12"/>
  <c r="A6682" i="12"/>
  <c r="A6681" i="12"/>
  <c r="A6680" i="12"/>
  <c r="A6679" i="12"/>
  <c r="A6678" i="12"/>
  <c r="A6677" i="12"/>
  <c r="A6676" i="12"/>
  <c r="A6675" i="12"/>
  <c r="A6674" i="12"/>
  <c r="A6673" i="12"/>
  <c r="A6672" i="12"/>
  <c r="A6671" i="12"/>
  <c r="A6670" i="12"/>
  <c r="A6669" i="12"/>
  <c r="A6668" i="12"/>
  <c r="A6667" i="12"/>
  <c r="A1635" i="12"/>
  <c r="A9712" i="12"/>
  <c r="A10052" i="12"/>
  <c r="A10051" i="12"/>
  <c r="A10050" i="12"/>
  <c r="A10049" i="12"/>
  <c r="A10048" i="12"/>
  <c r="A10047" i="12"/>
  <c r="A10046" i="12"/>
  <c r="A10045" i="12"/>
  <c r="A10044" i="12"/>
  <c r="A10043" i="12"/>
  <c r="A10042" i="12"/>
  <c r="A10041" i="12"/>
  <c r="A10040" i="12"/>
  <c r="A10039" i="12"/>
  <c r="A10038" i="12"/>
  <c r="A10037" i="12"/>
  <c r="A10036" i="12"/>
  <c r="A10035" i="12"/>
  <c r="A10034" i="12"/>
  <c r="A10033" i="12"/>
  <c r="A10032" i="12"/>
  <c r="A10031" i="12"/>
  <c r="A10030" i="12"/>
  <c r="A10029" i="12"/>
  <c r="A10028" i="12"/>
  <c r="A10027" i="12"/>
  <c r="A10026" i="12"/>
  <c r="A10025" i="12"/>
  <c r="A10024" i="12"/>
  <c r="A10023" i="12"/>
  <c r="A10022" i="12"/>
  <c r="A10021" i="12"/>
  <c r="A10020" i="12"/>
  <c r="A10019" i="12"/>
  <c r="A10018" i="12"/>
  <c r="A10017" i="12"/>
  <c r="A10016" i="12"/>
  <c r="A10015" i="12"/>
  <c r="A10014" i="12"/>
  <c r="A10013" i="12"/>
  <c r="A10012" i="12"/>
  <c r="A10011" i="12"/>
  <c r="A10010" i="12"/>
  <c r="A10009" i="12"/>
  <c r="A10008" i="12"/>
  <c r="A4989" i="12"/>
  <c r="A4988" i="12"/>
  <c r="A4987" i="12"/>
  <c r="A4986" i="12"/>
  <c r="A4985" i="12"/>
  <c r="A4984" i="12"/>
  <c r="A1634" i="12"/>
  <c r="A1633" i="12"/>
  <c r="A1632" i="12"/>
  <c r="A4983" i="12"/>
  <c r="A4982" i="12"/>
  <c r="A4981" i="12"/>
  <c r="A4980" i="12"/>
  <c r="A6666" i="12"/>
  <c r="A3625" i="12"/>
  <c r="A6957" i="12"/>
  <c r="A3624" i="12"/>
  <c r="A3623" i="12"/>
  <c r="A3622" i="12"/>
  <c r="A3621" i="12"/>
  <c r="A3620" i="12"/>
  <c r="A3619" i="12"/>
  <c r="A6956" i="12"/>
  <c r="A9271" i="12"/>
  <c r="A2305" i="12"/>
  <c r="A2304" i="12"/>
  <c r="A2303" i="12"/>
  <c r="A2302" i="12"/>
  <c r="A2301" i="12"/>
  <c r="A2300" i="12"/>
  <c r="A2299" i="12"/>
  <c r="A2298" i="12"/>
  <c r="A2297" i="12"/>
  <c r="A2296" i="12"/>
  <c r="A2295" i="12"/>
  <c r="A2294" i="12"/>
  <c r="A2293" i="12"/>
  <c r="A2292" i="12"/>
  <c r="A2291" i="12"/>
  <c r="A2290" i="12"/>
  <c r="A2289" i="12"/>
  <c r="A2288" i="12"/>
  <c r="A2287" i="12"/>
  <c r="A2286" i="12"/>
  <c r="A2285" i="12"/>
  <c r="A2284" i="12"/>
  <c r="A2283" i="12"/>
  <c r="A2282" i="12"/>
  <c r="A2281" i="12"/>
  <c r="A2280" i="12"/>
  <c r="A2279" i="12"/>
  <c r="A2278" i="12"/>
  <c r="A2277" i="12"/>
  <c r="A2276" i="12"/>
  <c r="A7757" i="12"/>
  <c r="A7756" i="12"/>
  <c r="A1581" i="12"/>
  <c r="A3618" i="12"/>
  <c r="A3617" i="12"/>
  <c r="A3616" i="12"/>
  <c r="A8090" i="12"/>
  <c r="A8089" i="12"/>
  <c r="A8088" i="12"/>
  <c r="A8087" i="12"/>
  <c r="A8086" i="12"/>
  <c r="A8085" i="12"/>
  <c r="A8084" i="12"/>
  <c r="A8083" i="12"/>
  <c r="A8082" i="12"/>
  <c r="A8081" i="12"/>
  <c r="A8080" i="12"/>
  <c r="A8079" i="12"/>
  <c r="A8078" i="12"/>
  <c r="A8077" i="12"/>
  <c r="A8076" i="12"/>
  <c r="A8075" i="12"/>
  <c r="A8074" i="12"/>
  <c r="A8073" i="12"/>
  <c r="A8072" i="12"/>
  <c r="A8071" i="12"/>
  <c r="A60" i="12"/>
  <c r="A59" i="12"/>
  <c r="A10240" i="12"/>
  <c r="A5205" i="12"/>
  <c r="A3963" i="12"/>
  <c r="A7403" i="12"/>
  <c r="A7402" i="12"/>
  <c r="A7401" i="12"/>
  <c r="A7400" i="12"/>
  <c r="A3615" i="12"/>
  <c r="A3614" i="12"/>
  <c r="A3613" i="12"/>
  <c r="A3612" i="12"/>
  <c r="A3611" i="12"/>
  <c r="A3610" i="12"/>
  <c r="A3609" i="12"/>
  <c r="A3608" i="12"/>
  <c r="A3607" i="12"/>
  <c r="A3606" i="12"/>
  <c r="A3605" i="12"/>
  <c r="A3604" i="12"/>
  <c r="A5925" i="12"/>
  <c r="A5924" i="12"/>
  <c r="A7399" i="12"/>
  <c r="A5923" i="12"/>
  <c r="A5922" i="12"/>
  <c r="A5921" i="12"/>
  <c r="A5920" i="12"/>
  <c r="A5919" i="12"/>
  <c r="A5918" i="12"/>
  <c r="A3603" i="12"/>
  <c r="A1232" i="12"/>
  <c r="A4517" i="12"/>
  <c r="A725" i="12"/>
  <c r="A282" i="12"/>
  <c r="A281" i="12"/>
  <c r="A280" i="12"/>
  <c r="A4979" i="12"/>
  <c r="A4978" i="12"/>
  <c r="A8546" i="12"/>
  <c r="A8545" i="12"/>
  <c r="A8544" i="12"/>
  <c r="A8543" i="12"/>
  <c r="A8542" i="12"/>
  <c r="A3962" i="12"/>
  <c r="A3961" i="12"/>
  <c r="A7398" i="12"/>
  <c r="A7397" i="12"/>
  <c r="A3960" i="12"/>
  <c r="A8314" i="12"/>
  <c r="A3959" i="12"/>
  <c r="A3958" i="12"/>
  <c r="A3957" i="12"/>
  <c r="A3956" i="12"/>
  <c r="A3955" i="12"/>
  <c r="A3954" i="12"/>
  <c r="A3953" i="12"/>
  <c r="A3952" i="12"/>
  <c r="A3951" i="12"/>
  <c r="A3950" i="12"/>
  <c r="A3949" i="12"/>
  <c r="A3948" i="12"/>
  <c r="A3947" i="12"/>
  <c r="A3946" i="12"/>
  <c r="A3945" i="12"/>
  <c r="A3944" i="12"/>
  <c r="A3943" i="12"/>
  <c r="A3942" i="12"/>
  <c r="A3941" i="12"/>
  <c r="A3940" i="12"/>
  <c r="A3939" i="12"/>
  <c r="A5624" i="12"/>
  <c r="A3938" i="12"/>
  <c r="A3937" i="12"/>
  <c r="A3936" i="12"/>
  <c r="A3935" i="12"/>
  <c r="A3934" i="12"/>
  <c r="A7324" i="12"/>
  <c r="A7323" i="12"/>
  <c r="A8313" i="12"/>
  <c r="A8312" i="12"/>
  <c r="A9270" i="12"/>
  <c r="A5623" i="12"/>
  <c r="A5622" i="12"/>
  <c r="A5621" i="12"/>
  <c r="A580" i="12"/>
  <c r="A196" i="12"/>
  <c r="A4977" i="12"/>
  <c r="A4976" i="12"/>
  <c r="A2846" i="12"/>
  <c r="A2845" i="12"/>
  <c r="A9269" i="12"/>
  <c r="A2844" i="12"/>
  <c r="A2843" i="12"/>
  <c r="A2842" i="12"/>
  <c r="A2841" i="12"/>
  <c r="A2249" i="12"/>
  <c r="A2248" i="12"/>
  <c r="A2247" i="12"/>
  <c r="A8311" i="12"/>
  <c r="A6148" i="12"/>
  <c r="A3761" i="12"/>
  <c r="A3760" i="12"/>
  <c r="A3759" i="12"/>
  <c r="A3758" i="12"/>
  <c r="A3757" i="12"/>
  <c r="A3756" i="12"/>
  <c r="A3755" i="12"/>
  <c r="A3754" i="12"/>
  <c r="A3753" i="12"/>
  <c r="A3752" i="12"/>
  <c r="A3751" i="12"/>
  <c r="A3750" i="12"/>
  <c r="A3749" i="12"/>
  <c r="A3602" i="12"/>
  <c r="A1580" i="12"/>
  <c r="A1579" i="12"/>
  <c r="A1578" i="12"/>
  <c r="A1793" i="12"/>
  <c r="A7136" i="12"/>
  <c r="A7135" i="12"/>
  <c r="A7134" i="12"/>
  <c r="A7133" i="12"/>
  <c r="A7132" i="12"/>
  <c r="A8176" i="12"/>
  <c r="A10158" i="12"/>
  <c r="A4516" i="12"/>
  <c r="A4515" i="12"/>
  <c r="A3601" i="12"/>
  <c r="A3600" i="12"/>
  <c r="A5620" i="12"/>
  <c r="A5619" i="12"/>
  <c r="A5618" i="12"/>
  <c r="A5617" i="12"/>
  <c r="A3599" i="12"/>
  <c r="A3598" i="12"/>
  <c r="A6907" i="12"/>
  <c r="A1231" i="12"/>
  <c r="A4738" i="12"/>
  <c r="A4737" i="12"/>
  <c r="A4736" i="12"/>
  <c r="A4735" i="12"/>
  <c r="A4734" i="12"/>
  <c r="A4733" i="12"/>
  <c r="A4732" i="12"/>
  <c r="A4731" i="12"/>
  <c r="A4730" i="12"/>
  <c r="A4729" i="12"/>
  <c r="A4728" i="12"/>
  <c r="A4727" i="12"/>
  <c r="A4726" i="12"/>
  <c r="A4725" i="12"/>
  <c r="A4724" i="12"/>
  <c r="A4723" i="12"/>
  <c r="A4285" i="12"/>
  <c r="A1792" i="12"/>
  <c r="A2840" i="12"/>
  <c r="A2839" i="12"/>
  <c r="A2838" i="12"/>
  <c r="A2837" i="12"/>
  <c r="A2836" i="12"/>
  <c r="A2835" i="12"/>
  <c r="A2834" i="12"/>
  <c r="A2833" i="12"/>
  <c r="A7131" i="12"/>
  <c r="A7130" i="12"/>
  <c r="A7129" i="12"/>
  <c r="A7128" i="12"/>
  <c r="A10239" i="12"/>
  <c r="A7755" i="12"/>
  <c r="A7754" i="12"/>
  <c r="A7854" i="12"/>
  <c r="A7853" i="12"/>
  <c r="A7753" i="12"/>
  <c r="A7752" i="12"/>
  <c r="A7751" i="12"/>
  <c r="A5616" i="12"/>
  <c r="A7750" i="12"/>
  <c r="A7749" i="12"/>
  <c r="A7748" i="12"/>
  <c r="A7747" i="12"/>
  <c r="A7746" i="12"/>
  <c r="A7745" i="12"/>
  <c r="A7744" i="12"/>
  <c r="A7743" i="12"/>
  <c r="A7742" i="12"/>
  <c r="A7741" i="12"/>
  <c r="A7740" i="12"/>
  <c r="A7739" i="12"/>
  <c r="A7738" i="12"/>
  <c r="A7737" i="12"/>
  <c r="A2832" i="12"/>
  <c r="A2831" i="12"/>
  <c r="A2830" i="12"/>
  <c r="A2829" i="12"/>
  <c r="A2828" i="12"/>
  <c r="A2827" i="12"/>
  <c r="A2826" i="12"/>
  <c r="A2825" i="12"/>
  <c r="A2824" i="12"/>
  <c r="A2823" i="12"/>
  <c r="A7736" i="12"/>
  <c r="A7735" i="12"/>
  <c r="A7734" i="12"/>
  <c r="A7733" i="12"/>
  <c r="A7732" i="12"/>
  <c r="A7731" i="12"/>
  <c r="A7730" i="12"/>
  <c r="A7729" i="12"/>
  <c r="A7728" i="12"/>
  <c r="A7727" i="12"/>
  <c r="A7726" i="12"/>
  <c r="A7725" i="12"/>
  <c r="A7724" i="12"/>
  <c r="A7723" i="12"/>
  <c r="A7722" i="12"/>
  <c r="A7721" i="12"/>
  <c r="A7720" i="12"/>
  <c r="A7719" i="12"/>
  <c r="A7718" i="12"/>
  <c r="A7717" i="12"/>
  <c r="A7716" i="12"/>
  <c r="A10238" i="12"/>
  <c r="A5788" i="12"/>
  <c r="A5787" i="12"/>
  <c r="A5786" i="12"/>
  <c r="A3748" i="12"/>
  <c r="A3597" i="12"/>
  <c r="A7452" i="12"/>
  <c r="A7451" i="12"/>
  <c r="A7450" i="12"/>
  <c r="A7449" i="12"/>
  <c r="A7448" i="12"/>
  <c r="A4785" i="12"/>
  <c r="A7960" i="12"/>
  <c r="A5484" i="12"/>
  <c r="A5483" i="12"/>
  <c r="A7322" i="12"/>
  <c r="A7993" i="12"/>
  <c r="A7992" i="12"/>
  <c r="A7991" i="12"/>
  <c r="A7990" i="12"/>
  <c r="A7989" i="12"/>
  <c r="A7055" i="12"/>
  <c r="A7526" i="12"/>
  <c r="A6848" i="12"/>
  <c r="A7525" i="12"/>
  <c r="A7524" i="12"/>
  <c r="A4059" i="12"/>
  <c r="A8310" i="12"/>
  <c r="A8309" i="12"/>
  <c r="A8308" i="12"/>
  <c r="A8307" i="12"/>
  <c r="A8306" i="12"/>
  <c r="A8305" i="12"/>
  <c r="A9556" i="12"/>
  <c r="A9555" i="12"/>
  <c r="A6955" i="12"/>
  <c r="A6954" i="12"/>
  <c r="A6953" i="12"/>
  <c r="A4104" i="12"/>
  <c r="A4103" i="12"/>
  <c r="A4102" i="12"/>
  <c r="A123" i="12"/>
  <c r="A122" i="12"/>
  <c r="A195" i="12"/>
  <c r="A194" i="12"/>
  <c r="A193" i="12"/>
  <c r="A192" i="12"/>
  <c r="A191" i="12"/>
  <c r="A190" i="12"/>
  <c r="A189" i="12"/>
  <c r="A188" i="12"/>
  <c r="A187" i="12"/>
  <c r="A186" i="12"/>
  <c r="A6552" i="12"/>
  <c r="A6551" i="12"/>
  <c r="A6550" i="12"/>
  <c r="A2572" i="12"/>
  <c r="A2571" i="12"/>
  <c r="A2570" i="12"/>
  <c r="A2569" i="12"/>
  <c r="A7127" i="12"/>
  <c r="A7126" i="12"/>
  <c r="A7125" i="12"/>
  <c r="A7232" i="12"/>
  <c r="A2595" i="12"/>
  <c r="A2594" i="12"/>
  <c r="A2593" i="12"/>
  <c r="A6665" i="12"/>
  <c r="A6664" i="12"/>
  <c r="A6663" i="12"/>
  <c r="A6662" i="12"/>
  <c r="A6661" i="12"/>
  <c r="A6660" i="12"/>
  <c r="A7124" i="12"/>
  <c r="A7123" i="12"/>
  <c r="A7122" i="12"/>
  <c r="A7121" i="12"/>
  <c r="A7120" i="12"/>
  <c r="A7119" i="12"/>
  <c r="A7118" i="12"/>
  <c r="A7117" i="12"/>
  <c r="A7116" i="12"/>
  <c r="A7115" i="12"/>
  <c r="A7114" i="12"/>
  <c r="A150" i="12"/>
  <c r="A149" i="12"/>
  <c r="A148" i="12"/>
  <c r="A7113" i="12"/>
  <c r="A7112" i="12"/>
  <c r="A7111" i="12"/>
  <c r="A7110" i="12"/>
  <c r="A8304" i="12"/>
  <c r="A8303" i="12"/>
  <c r="A8302" i="12"/>
  <c r="A8301" i="12"/>
  <c r="A8300" i="12"/>
  <c r="A6835" i="12"/>
  <c r="A6834" i="12"/>
  <c r="A6833" i="12"/>
  <c r="A6832" i="12"/>
  <c r="A6831" i="12"/>
  <c r="A6830" i="12"/>
  <c r="A6829" i="12"/>
  <c r="A6828" i="12"/>
  <c r="A6827" i="12"/>
  <c r="A6826" i="12"/>
  <c r="A6825" i="12"/>
  <c r="A6824" i="12"/>
  <c r="A4514" i="12"/>
  <c r="A4513" i="12"/>
  <c r="A4512" i="12"/>
  <c r="A795" i="12"/>
  <c r="A794" i="12"/>
  <c r="A10237" i="12"/>
  <c r="A3313" i="12"/>
  <c r="A5615" i="12"/>
  <c r="A6147" i="12"/>
  <c r="A6146" i="12"/>
  <c r="A9973" i="12"/>
  <c r="A9018" i="12"/>
  <c r="A7243" i="12"/>
  <c r="A5482" i="12"/>
  <c r="A8299" i="12"/>
  <c r="A102" i="12"/>
  <c r="A101" i="12"/>
  <c r="A100" i="12"/>
  <c r="A9150" i="12"/>
  <c r="A5917" i="12"/>
  <c r="A5916" i="12"/>
  <c r="A484" i="12"/>
  <c r="A5915" i="12"/>
  <c r="A4713" i="12"/>
  <c r="A8070" i="12"/>
  <c r="A3596" i="12"/>
  <c r="A8054" i="12"/>
  <c r="A7852" i="12"/>
  <c r="A7851" i="12"/>
  <c r="A7054" i="12"/>
  <c r="A7053" i="12"/>
  <c r="A7052" i="12"/>
  <c r="A7051" i="12"/>
  <c r="A7050" i="12"/>
  <c r="A7049" i="12"/>
  <c r="A7048" i="12"/>
  <c r="A7047" i="12"/>
  <c r="A7046" i="12"/>
  <c r="A7045" i="12"/>
  <c r="A7044" i="12"/>
  <c r="A7043" i="12"/>
  <c r="A7042" i="12"/>
  <c r="A7041" i="12"/>
  <c r="A7040" i="12"/>
  <c r="A7039" i="12"/>
  <c r="A7038" i="12"/>
  <c r="A7037" i="12"/>
  <c r="A2822" i="12"/>
  <c r="A7036" i="12"/>
  <c r="A7035" i="12"/>
  <c r="A7034" i="12"/>
  <c r="A7033" i="12"/>
  <c r="A7109" i="12"/>
  <c r="A7108" i="12"/>
  <c r="A7107" i="12"/>
  <c r="A793" i="12"/>
  <c r="A792" i="12"/>
  <c r="A7106" i="12"/>
  <c r="A7105" i="12"/>
  <c r="A7104" i="12"/>
  <c r="A7103" i="12"/>
  <c r="A760" i="12"/>
  <c r="A759" i="12"/>
  <c r="A758" i="12"/>
  <c r="A757" i="12"/>
  <c r="A756" i="12"/>
  <c r="A755" i="12"/>
  <c r="A754" i="12"/>
  <c r="A753" i="12"/>
  <c r="A752" i="12"/>
  <c r="A7102" i="12"/>
  <c r="A1791" i="12"/>
  <c r="A1790" i="12"/>
  <c r="A1789" i="12"/>
  <c r="A1788" i="12"/>
  <c r="A3980" i="12"/>
  <c r="A3979" i="12"/>
  <c r="A3978" i="12"/>
  <c r="A3977" i="12"/>
  <c r="A3976" i="12"/>
  <c r="A185" i="12"/>
  <c r="A4870" i="12"/>
  <c r="A8541" i="12"/>
  <c r="A7101" i="12"/>
  <c r="A7100" i="12"/>
  <c r="A7099" i="12"/>
  <c r="A7098" i="12"/>
  <c r="A10157" i="12"/>
  <c r="A10156" i="12"/>
  <c r="A10155" i="12"/>
  <c r="A10154" i="12"/>
  <c r="A10153" i="12"/>
  <c r="A10152" i="12"/>
  <c r="A9149" i="12"/>
  <c r="A6868" i="12"/>
  <c r="A6867" i="12"/>
  <c r="A1631" i="12"/>
  <c r="A7097" i="12"/>
  <c r="A2821" i="12"/>
  <c r="A2820" i="12"/>
  <c r="A2819" i="12"/>
  <c r="A2818" i="12"/>
  <c r="A2817" i="12"/>
  <c r="A2816" i="12"/>
  <c r="A2815" i="12"/>
  <c r="A2814" i="12"/>
  <c r="A2813" i="12"/>
  <c r="A2812" i="12"/>
  <c r="A2811" i="12"/>
  <c r="A6580" i="12"/>
  <c r="A10151" i="12"/>
  <c r="A3293" i="12"/>
  <c r="A3292" i="12"/>
  <c r="A2337" i="12"/>
  <c r="A2336" i="12"/>
  <c r="A2810" i="12"/>
  <c r="A1577" i="12"/>
  <c r="A5798" i="12"/>
  <c r="A5797" i="12"/>
  <c r="A4784" i="12"/>
  <c r="A10150" i="12"/>
  <c r="A10149" i="12"/>
  <c r="A10148" i="12"/>
  <c r="A3747" i="12"/>
  <c r="A3746" i="12"/>
  <c r="A8298" i="12"/>
  <c r="A8297" i="12"/>
  <c r="A8540" i="12"/>
  <c r="A8539" i="12"/>
  <c r="A8538" i="12"/>
  <c r="A8537" i="12"/>
  <c r="A4511" i="12"/>
  <c r="A10236" i="12"/>
  <c r="A5113" i="12"/>
  <c r="A3595" i="12"/>
  <c r="A10147" i="12"/>
  <c r="A9017" i="12"/>
  <c r="A3594" i="12"/>
  <c r="A8296" i="12"/>
  <c r="A2809" i="12"/>
  <c r="A2808" i="12"/>
  <c r="A2807" i="12"/>
  <c r="A2806" i="12"/>
  <c r="A2805" i="12"/>
  <c r="A1380" i="12"/>
  <c r="A1379" i="12"/>
  <c r="A1378" i="12"/>
  <c r="A6145" i="12"/>
  <c r="A6144" i="12"/>
  <c r="A6143" i="12"/>
  <c r="A6142" i="12"/>
  <c r="A6141" i="12"/>
  <c r="A6140" i="12"/>
  <c r="A9004" i="12"/>
  <c r="A9003" i="12"/>
  <c r="A9002" i="12"/>
  <c r="A9001" i="12"/>
  <c r="A6139" i="12"/>
  <c r="A6138" i="12"/>
  <c r="A6137" i="12"/>
  <c r="A6136" i="12"/>
  <c r="A6135" i="12"/>
  <c r="A6134" i="12"/>
  <c r="A6133" i="12"/>
  <c r="A9268" i="12"/>
  <c r="A6132" i="12"/>
  <c r="A6131" i="12"/>
  <c r="A6130" i="12"/>
  <c r="A6129" i="12"/>
  <c r="A279" i="12"/>
  <c r="A278" i="12"/>
  <c r="A277" i="12"/>
  <c r="A276" i="12"/>
  <c r="A275" i="12"/>
  <c r="A274" i="12"/>
  <c r="A273" i="12"/>
  <c r="A272" i="12"/>
  <c r="A6128" i="12"/>
  <c r="A2804" i="12"/>
  <c r="A2803" i="12"/>
  <c r="A2802" i="12"/>
  <c r="A2801" i="12"/>
  <c r="A2800" i="12"/>
  <c r="A2799" i="12"/>
  <c r="A2798" i="12"/>
  <c r="A2797" i="12"/>
  <c r="A2796" i="12"/>
  <c r="A2795" i="12"/>
  <c r="A2794" i="12"/>
  <c r="A2793" i="12"/>
  <c r="A2792" i="12"/>
  <c r="A2791" i="12"/>
  <c r="A6127" i="12"/>
  <c r="A6126" i="12"/>
  <c r="A6125" i="12"/>
  <c r="A6124" i="12"/>
  <c r="A6123" i="12"/>
  <c r="A9148" i="12"/>
  <c r="A5914" i="12"/>
  <c r="A2790" i="12"/>
  <c r="A2789" i="12"/>
  <c r="A9147" i="12"/>
  <c r="A9146" i="12"/>
  <c r="A9145" i="12"/>
  <c r="A9144" i="12"/>
  <c r="A9143" i="12"/>
  <c r="A9142" i="12"/>
  <c r="A9141" i="12"/>
  <c r="A9140" i="12"/>
  <c r="A9139" i="12"/>
  <c r="A2788" i="12"/>
  <c r="A2787" i="12"/>
  <c r="A2786" i="12"/>
  <c r="A2785" i="12"/>
  <c r="A2784" i="12"/>
  <c r="A2783" i="12"/>
  <c r="A2782" i="12"/>
  <c r="A2781" i="12"/>
  <c r="A2780" i="12"/>
  <c r="A2779" i="12"/>
  <c r="A2778" i="12"/>
  <c r="A2777" i="12"/>
  <c r="A2776" i="12"/>
  <c r="A2775" i="12"/>
  <c r="A2774" i="12"/>
  <c r="A2773" i="12"/>
  <c r="A2772" i="12"/>
  <c r="A2771" i="12"/>
  <c r="A2770" i="12"/>
  <c r="A2769" i="12"/>
  <c r="A2768" i="12"/>
  <c r="A2767" i="12"/>
  <c r="A2766" i="12"/>
  <c r="A2765" i="12"/>
  <c r="A2764" i="12"/>
  <c r="A2763" i="12"/>
  <c r="A2762" i="12"/>
  <c r="A2761" i="12"/>
  <c r="A2760" i="12"/>
  <c r="A2759" i="12"/>
  <c r="A2758" i="12"/>
  <c r="A2757" i="12"/>
  <c r="A2756" i="12"/>
  <c r="A2755" i="12"/>
  <c r="A8295" i="12"/>
  <c r="A622" i="12"/>
  <c r="A621" i="12"/>
  <c r="A2754" i="12"/>
  <c r="A2753" i="12"/>
  <c r="A10146" i="12"/>
  <c r="A1787" i="12"/>
  <c r="A1786" i="12"/>
  <c r="A1785" i="12"/>
  <c r="A1784" i="12"/>
  <c r="A10145" i="12"/>
  <c r="A8294" i="12"/>
  <c r="A9267" i="12"/>
  <c r="A5112" i="12"/>
  <c r="A5111" i="12"/>
  <c r="A5110" i="12"/>
  <c r="A5109" i="12"/>
  <c r="A5108" i="12"/>
  <c r="A5107" i="12"/>
  <c r="A5106" i="12"/>
  <c r="A5105" i="12"/>
  <c r="A5104" i="12"/>
  <c r="A3337" i="12"/>
  <c r="A10089" i="12"/>
  <c r="A7268" i="12"/>
  <c r="A7267" i="12"/>
  <c r="A9266" i="12"/>
  <c r="A4678" i="12"/>
  <c r="A8536" i="12"/>
  <c r="A4400" i="12"/>
  <c r="A4722" i="12"/>
  <c r="A4721" i="12"/>
  <c r="A2592" i="12"/>
  <c r="A9265" i="12"/>
  <c r="A4833" i="12"/>
  <c r="A4510" i="12"/>
  <c r="A4975" i="12"/>
  <c r="A4974" i="12"/>
  <c r="A4973" i="12"/>
  <c r="A7185" i="12"/>
  <c r="A7184" i="12"/>
  <c r="A7183" i="12"/>
  <c r="A7182" i="12"/>
  <c r="A1783" i="12"/>
  <c r="A9264" i="12"/>
  <c r="A9263" i="12"/>
  <c r="A10235" i="12"/>
  <c r="A7523" i="12"/>
  <c r="A7522" i="12"/>
  <c r="A9262" i="12"/>
  <c r="A9261" i="12"/>
  <c r="A8535" i="12"/>
  <c r="A8534" i="12"/>
  <c r="A1198" i="12"/>
  <c r="A1197" i="12"/>
  <c r="A8962" i="12"/>
  <c r="A2752" i="12"/>
  <c r="A2751" i="12"/>
  <c r="A2750" i="12"/>
  <c r="A4268" i="12"/>
  <c r="A7181" i="12"/>
  <c r="A7396" i="12"/>
  <c r="A9260" i="12"/>
  <c r="A675" i="12"/>
  <c r="A674" i="12"/>
  <c r="A673" i="12"/>
  <c r="A672" i="12"/>
  <c r="A7298" i="12"/>
  <c r="A4058" i="12"/>
  <c r="A5103" i="12"/>
  <c r="A5102" i="12"/>
  <c r="A3593" i="12"/>
  <c r="A3592" i="12"/>
  <c r="A3591" i="12"/>
  <c r="A3590" i="12"/>
  <c r="A3589" i="12"/>
  <c r="A3588" i="12"/>
  <c r="A3587" i="12"/>
  <c r="A3586" i="12"/>
  <c r="A3585" i="12"/>
  <c r="A3584" i="12"/>
  <c r="A3583" i="12"/>
  <c r="A3582" i="12"/>
  <c r="A3581" i="12"/>
  <c r="A3580" i="12"/>
  <c r="A3579" i="12"/>
  <c r="A3578" i="12"/>
  <c r="A3577" i="12"/>
  <c r="A3576" i="12"/>
  <c r="A3575" i="12"/>
  <c r="A3574" i="12"/>
  <c r="A3573" i="12"/>
  <c r="A3572" i="12"/>
  <c r="A3571" i="12"/>
  <c r="A3570" i="12"/>
  <c r="A3569" i="12"/>
  <c r="A3745" i="12"/>
  <c r="A3744" i="12"/>
  <c r="A1724" i="12"/>
  <c r="A1723" i="12"/>
  <c r="A1722" i="12"/>
  <c r="A3975" i="12"/>
  <c r="A7096" i="12"/>
  <c r="A2749" i="12"/>
  <c r="A2748" i="12"/>
  <c r="A1377" i="12"/>
  <c r="A3336" i="12"/>
  <c r="A3335" i="12"/>
  <c r="A3334" i="12"/>
  <c r="A3333" i="12"/>
  <c r="A3332" i="12"/>
  <c r="A9016" i="12"/>
  <c r="A9015" i="12"/>
  <c r="A6122" i="12"/>
  <c r="A6121" i="12"/>
  <c r="A6120" i="12"/>
  <c r="A6119" i="12"/>
  <c r="A8293" i="12"/>
  <c r="A6118" i="12"/>
  <c r="A6117" i="12"/>
  <c r="A6116" i="12"/>
  <c r="A6115" i="12"/>
  <c r="A6114" i="12"/>
  <c r="A6113" i="12"/>
  <c r="A6112" i="12"/>
  <c r="A6111" i="12"/>
  <c r="A6110" i="12"/>
  <c r="A6109" i="12"/>
  <c r="A6108" i="12"/>
  <c r="A6107" i="12"/>
  <c r="A4783" i="12"/>
  <c r="A2747" i="12"/>
  <c r="A2746" i="12"/>
  <c r="A2745" i="12"/>
  <c r="A2744" i="12"/>
  <c r="A2743" i="12"/>
  <c r="A2742" i="12"/>
  <c r="A2741" i="12"/>
  <c r="A2740" i="12"/>
  <c r="A2739" i="12"/>
  <c r="A2738" i="12"/>
  <c r="A6106" i="12"/>
  <c r="A6105" i="12"/>
  <c r="A2737" i="12"/>
  <c r="A6104" i="12"/>
  <c r="A6103" i="12"/>
  <c r="A2736" i="12"/>
  <c r="A6102" i="12"/>
  <c r="A6101" i="12"/>
  <c r="A6100" i="12"/>
  <c r="A6099" i="12"/>
  <c r="A4203" i="12"/>
  <c r="A9138" i="12"/>
  <c r="A1196" i="12"/>
  <c r="A1195" i="12"/>
  <c r="A6878" i="12"/>
  <c r="A3331" i="12"/>
  <c r="A3330" i="12"/>
  <c r="A3329" i="12"/>
  <c r="A3328" i="12"/>
  <c r="A3327" i="12"/>
  <c r="A8160" i="12"/>
  <c r="A228" i="12"/>
  <c r="A38" i="12"/>
  <c r="A37" i="12"/>
  <c r="A36" i="12"/>
  <c r="A7180" i="12"/>
  <c r="A184" i="12"/>
  <c r="A3974" i="12"/>
  <c r="A7289" i="12"/>
  <c r="A5481" i="12"/>
  <c r="A5480" i="12"/>
  <c r="A5479" i="12"/>
  <c r="A5478" i="12"/>
  <c r="A5477" i="12"/>
  <c r="A5476" i="12"/>
  <c r="A8292" i="12"/>
  <c r="A58" i="12"/>
  <c r="A643" i="12"/>
  <c r="A642" i="12"/>
  <c r="A641" i="12"/>
  <c r="A640" i="12"/>
  <c r="A639" i="12"/>
  <c r="A638" i="12"/>
  <c r="A9743" i="12"/>
  <c r="A10109" i="12"/>
  <c r="A10108" i="12"/>
  <c r="A10107" i="12"/>
  <c r="A10106" i="12"/>
  <c r="A10105" i="12"/>
  <c r="A10104" i="12"/>
  <c r="A10103" i="12"/>
  <c r="A10102" i="12"/>
  <c r="A8291" i="12"/>
  <c r="A8159" i="12"/>
  <c r="A8158" i="12"/>
  <c r="A8157" i="12"/>
  <c r="A8533" i="12"/>
  <c r="A1782" i="12"/>
  <c r="A1781" i="12"/>
  <c r="A1780" i="12"/>
  <c r="A1779" i="12"/>
  <c r="A1778" i="12"/>
  <c r="A271" i="12"/>
  <c r="A8532" i="12"/>
  <c r="A637" i="12"/>
  <c r="A6452" i="12"/>
  <c r="A1777" i="12"/>
  <c r="A7715" i="12"/>
  <c r="A7714" i="12"/>
  <c r="A7713" i="12"/>
  <c r="A7484" i="12"/>
  <c r="A270" i="12"/>
  <c r="A2335" i="12"/>
  <c r="A2334" i="12"/>
  <c r="A6098" i="12"/>
  <c r="A3326" i="12"/>
  <c r="A3185" i="12"/>
  <c r="A3184" i="12"/>
  <c r="A3183" i="12"/>
  <c r="A1576" i="12"/>
  <c r="A1575" i="12"/>
  <c r="A1574" i="12"/>
  <c r="A2735" i="12"/>
  <c r="A2734" i="12"/>
  <c r="A2733" i="12"/>
  <c r="A2732" i="12"/>
  <c r="A2731" i="12"/>
  <c r="A2730" i="12"/>
  <c r="A2729" i="12"/>
  <c r="A2728" i="12"/>
  <c r="A2727" i="12"/>
  <c r="A2726" i="12"/>
  <c r="A8290" i="12"/>
  <c r="A2725" i="12"/>
  <c r="A1573" i="12"/>
  <c r="A1572" i="12"/>
  <c r="A9259" i="12"/>
  <c r="A9258" i="12"/>
  <c r="A3568" i="12"/>
  <c r="A3567" i="12"/>
  <c r="A9257" i="12"/>
  <c r="A9256" i="12"/>
  <c r="A9255" i="12"/>
  <c r="A9254" i="12"/>
  <c r="A9253" i="12"/>
  <c r="A9252" i="12"/>
  <c r="A9251" i="12"/>
  <c r="A9250" i="12"/>
  <c r="A9249" i="12"/>
  <c r="A9248" i="12"/>
  <c r="A9247" i="12"/>
  <c r="A9246" i="12"/>
  <c r="A9245" i="12"/>
  <c r="A9244" i="12"/>
  <c r="A9243" i="12"/>
  <c r="A9242" i="12"/>
  <c r="A9241" i="12"/>
  <c r="A9240" i="12"/>
  <c r="A9239" i="12"/>
  <c r="A9238" i="12"/>
  <c r="A9237" i="12"/>
  <c r="A9236" i="12"/>
  <c r="A9235" i="12"/>
  <c r="A9234" i="12"/>
  <c r="A9233" i="12"/>
  <c r="A9232" i="12"/>
  <c r="A9231" i="12"/>
  <c r="A9230" i="12"/>
  <c r="A9229" i="12"/>
  <c r="A9228" i="12"/>
  <c r="A9227" i="12"/>
  <c r="A9226" i="12"/>
  <c r="A9225" i="12"/>
  <c r="A9224" i="12"/>
  <c r="A9223" i="12"/>
  <c r="A9222" i="12"/>
  <c r="A9221" i="12"/>
  <c r="A9220" i="12"/>
  <c r="A9219" i="12"/>
  <c r="A7095" i="12"/>
  <c r="A7094" i="12"/>
  <c r="A7093" i="12"/>
  <c r="A7092" i="12"/>
  <c r="A1230" i="12"/>
  <c r="A1229" i="12"/>
  <c r="A1228" i="12"/>
  <c r="A8289" i="12"/>
  <c r="A8288" i="12"/>
  <c r="A8287" i="12"/>
  <c r="A8286" i="12"/>
  <c r="A8285" i="12"/>
  <c r="A8284" i="12"/>
  <c r="A8283" i="12"/>
  <c r="A10234" i="12"/>
  <c r="A2275" i="12"/>
  <c r="A2274" i="12"/>
  <c r="A2273" i="12"/>
  <c r="A2272" i="12"/>
  <c r="A2271" i="12"/>
  <c r="A636" i="12"/>
  <c r="A8282" i="12"/>
  <c r="A8281" i="12"/>
  <c r="A7712" i="12"/>
  <c r="A7711" i="12"/>
  <c r="A7710" i="12"/>
  <c r="A6097" i="12"/>
  <c r="A10144" i="12"/>
  <c r="A2333" i="12"/>
  <c r="A8961" i="12"/>
  <c r="A8960" i="12"/>
  <c r="A8959" i="12"/>
  <c r="A8958" i="12"/>
  <c r="A7850" i="12"/>
  <c r="A7849" i="12"/>
  <c r="A2591" i="12"/>
  <c r="A2590" i="12"/>
  <c r="A2589" i="12"/>
  <c r="A6096" i="12"/>
  <c r="A5475" i="12"/>
  <c r="A5474" i="12"/>
  <c r="A5228" i="12"/>
  <c r="A2588" i="12"/>
  <c r="A8164" i="12"/>
  <c r="A8163" i="12"/>
  <c r="A8280" i="12"/>
  <c r="A8531" i="12"/>
  <c r="A8530" i="12"/>
  <c r="A8529" i="12"/>
  <c r="A9218" i="12"/>
  <c r="A269" i="12"/>
  <c r="A10072" i="12"/>
  <c r="A10071" i="12"/>
  <c r="A9217" i="12"/>
  <c r="A9216" i="12"/>
  <c r="A9215" i="12"/>
  <c r="A9214" i="12"/>
  <c r="A9213" i="12"/>
  <c r="A9212" i="12"/>
  <c r="A9211" i="12"/>
  <c r="A9210" i="12"/>
  <c r="A9209" i="12"/>
  <c r="A9208" i="12"/>
  <c r="A9207" i="12"/>
  <c r="A9206" i="12"/>
  <c r="A9205" i="12"/>
  <c r="A9204" i="12"/>
  <c r="A9203" i="12"/>
  <c r="A9202" i="12"/>
  <c r="A9201" i="12"/>
  <c r="A9200" i="12"/>
  <c r="A9199" i="12"/>
  <c r="A1376" i="12"/>
  <c r="A419" i="12"/>
  <c r="A418" i="12"/>
  <c r="A417" i="12"/>
  <c r="A416" i="12"/>
  <c r="A415" i="12"/>
  <c r="A414" i="12"/>
  <c r="A413" i="12"/>
  <c r="A412" i="12"/>
  <c r="A411" i="12"/>
  <c r="A410" i="12"/>
  <c r="A409" i="12"/>
  <c r="A1375" i="12"/>
  <c r="A268" i="12"/>
  <c r="A267" i="12"/>
  <c r="A6095" i="12"/>
  <c r="A6094" i="12"/>
  <c r="A408" i="12"/>
  <c r="A407" i="12"/>
  <c r="A406" i="12"/>
  <c r="A405" i="12"/>
  <c r="A404" i="12"/>
  <c r="A403" i="12"/>
  <c r="A402" i="12"/>
  <c r="A9554" i="12"/>
  <c r="A9553" i="12"/>
  <c r="A9552" i="12"/>
  <c r="A9551" i="12"/>
  <c r="A9198" i="12"/>
  <c r="A9197" i="12"/>
  <c r="A401" i="12"/>
  <c r="A400" i="12"/>
  <c r="A57" i="12"/>
  <c r="A6093" i="12"/>
  <c r="A8957" i="12"/>
  <c r="A8156" i="12"/>
  <c r="A8155" i="12"/>
  <c r="A8154" i="12"/>
  <c r="A183" i="12"/>
  <c r="A9196" i="12"/>
  <c r="A399" i="12"/>
  <c r="A398" i="12"/>
  <c r="A8153" i="12"/>
  <c r="A8152" i="12"/>
  <c r="A397" i="12"/>
  <c r="A8151" i="12"/>
  <c r="A8150" i="12"/>
  <c r="A8149" i="12"/>
  <c r="A9195" i="12"/>
  <c r="A9194" i="12"/>
  <c r="A9193" i="12"/>
  <c r="A9192" i="12"/>
  <c r="A2270" i="12"/>
  <c r="A2269" i="12"/>
  <c r="A2268" i="12"/>
  <c r="A2267" i="12"/>
  <c r="A2266" i="12"/>
  <c r="A2265" i="12"/>
  <c r="A4509" i="12"/>
  <c r="A4508" i="12"/>
  <c r="A4507" i="12"/>
  <c r="A4506" i="12"/>
  <c r="A4505" i="12"/>
  <c r="A4504" i="12"/>
  <c r="A4503" i="12"/>
  <c r="A4502" i="12"/>
  <c r="A4501" i="12"/>
  <c r="A4500" i="12"/>
  <c r="A4499" i="12"/>
  <c r="A4498" i="12"/>
  <c r="A4497" i="12"/>
  <c r="A4496" i="12"/>
  <c r="A4495" i="12"/>
  <c r="A266" i="12"/>
  <c r="A265" i="12"/>
  <c r="A264" i="12"/>
  <c r="A263" i="12"/>
  <c r="A262" i="12"/>
  <c r="A261" i="12"/>
  <c r="A260" i="12"/>
  <c r="A259" i="12"/>
  <c r="A258" i="12"/>
  <c r="A257" i="12"/>
  <c r="A256" i="12"/>
  <c r="A255" i="12"/>
  <c r="A254" i="12"/>
  <c r="A253" i="12"/>
  <c r="A252" i="12"/>
  <c r="A251" i="12"/>
  <c r="A250" i="12"/>
  <c r="A249" i="12"/>
  <c r="A248" i="12"/>
  <c r="A247" i="12"/>
  <c r="A246" i="12"/>
  <c r="A245" i="12"/>
  <c r="A6092" i="12"/>
  <c r="A6091" i="12"/>
  <c r="A6090" i="12"/>
  <c r="A6089" i="12"/>
  <c r="A9191" i="12"/>
  <c r="A9190" i="12"/>
  <c r="A7179" i="12"/>
  <c r="A7178" i="12"/>
  <c r="A7395" i="12"/>
  <c r="A7394" i="12"/>
  <c r="A7393" i="12"/>
  <c r="A7392" i="12"/>
  <c r="A7391" i="12"/>
  <c r="A7390" i="12"/>
  <c r="A7389" i="12"/>
  <c r="A1374" i="12"/>
  <c r="A396" i="12"/>
  <c r="A395" i="12"/>
  <c r="A8279" i="12"/>
  <c r="A99" i="12"/>
  <c r="A10143" i="12"/>
  <c r="A10142" i="12"/>
  <c r="A724" i="12"/>
  <c r="A723" i="12"/>
  <c r="A722" i="12"/>
  <c r="A721" i="12"/>
  <c r="A720" i="12"/>
  <c r="A719" i="12"/>
  <c r="A718" i="12"/>
  <c r="A717" i="12"/>
  <c r="A716" i="12"/>
  <c r="A715" i="12"/>
  <c r="A714" i="12"/>
  <c r="A713" i="12"/>
  <c r="A712" i="12"/>
  <c r="A711" i="12"/>
  <c r="A710" i="12"/>
  <c r="A709" i="12"/>
  <c r="A3566" i="12"/>
  <c r="A3565" i="12"/>
  <c r="A3564" i="12"/>
  <c r="A3563" i="12"/>
  <c r="A3562" i="12"/>
  <c r="A3561" i="12"/>
  <c r="A3560" i="12"/>
  <c r="A4494" i="12"/>
  <c r="A8278" i="12"/>
  <c r="A8277" i="12"/>
  <c r="A9989" i="12"/>
  <c r="A9988" i="12"/>
  <c r="A9987" i="12"/>
  <c r="A9986" i="12"/>
  <c r="A9985" i="12"/>
  <c r="A9984" i="12"/>
  <c r="A9983" i="12"/>
  <c r="A9982" i="12"/>
  <c r="A9981" i="12"/>
  <c r="A9980" i="12"/>
  <c r="A9979" i="12"/>
  <c r="A6088" i="12"/>
  <c r="A6087" i="12"/>
  <c r="A6086" i="12"/>
  <c r="A6085" i="12"/>
  <c r="A6084" i="12"/>
  <c r="A6083" i="12"/>
  <c r="A6082" i="12"/>
  <c r="A6081" i="12"/>
  <c r="A6080" i="12"/>
  <c r="A6079" i="12"/>
  <c r="A6078" i="12"/>
  <c r="A6077" i="12"/>
  <c r="A6076" i="12"/>
  <c r="A6075" i="12"/>
  <c r="A6074" i="12"/>
  <c r="A6073" i="12"/>
  <c r="A6072" i="12"/>
  <c r="A6071" i="12"/>
  <c r="A6070" i="12"/>
  <c r="A6069" i="12"/>
  <c r="A6068" i="12"/>
  <c r="A6067" i="12"/>
  <c r="A6066" i="12"/>
  <c r="A6065" i="12"/>
  <c r="A6064" i="12"/>
  <c r="A6063" i="12"/>
  <c r="A6062" i="12"/>
  <c r="A5796" i="12"/>
  <c r="A2724" i="12"/>
  <c r="A2723" i="12"/>
  <c r="A3559" i="12"/>
  <c r="A7266" i="12"/>
  <c r="A7265" i="12"/>
  <c r="A4399" i="12"/>
  <c r="A4398" i="12"/>
  <c r="A4397" i="12"/>
  <c r="A4396" i="12"/>
  <c r="A10141" i="12"/>
  <c r="A10140" i="12"/>
  <c r="A10139" i="12"/>
  <c r="A10138" i="12"/>
  <c r="A2722" i="12"/>
  <c r="A2721" i="12"/>
  <c r="A2720" i="12"/>
  <c r="A2719" i="12"/>
  <c r="A2718" i="12"/>
  <c r="A2717" i="12"/>
  <c r="A2716" i="12"/>
  <c r="A2715" i="12"/>
  <c r="A2714" i="12"/>
  <c r="A2713" i="12"/>
  <c r="A2712" i="12"/>
  <c r="A2711" i="12"/>
  <c r="A2710" i="12"/>
  <c r="A2709" i="12"/>
  <c r="A2708" i="12"/>
  <c r="A4202" i="12"/>
  <c r="A4201" i="12"/>
  <c r="A4200" i="12"/>
  <c r="A4199" i="12"/>
  <c r="A3743" i="12"/>
  <c r="A3742" i="12"/>
  <c r="A9014" i="12"/>
  <c r="A9189" i="12"/>
  <c r="A9188" i="12"/>
  <c r="A9187" i="12"/>
  <c r="A4869" i="12"/>
  <c r="A147" i="12"/>
  <c r="A8276" i="12"/>
  <c r="A6549" i="12"/>
  <c r="A10137" i="12"/>
  <c r="A8148" i="12"/>
  <c r="A394" i="12"/>
  <c r="A393" i="12"/>
  <c r="A791" i="12"/>
  <c r="A790" i="12"/>
  <c r="A789" i="12"/>
  <c r="A7446" i="12"/>
  <c r="A7445" i="12"/>
  <c r="A7444" i="12"/>
  <c r="A7443" i="12"/>
  <c r="A8528" i="12"/>
  <c r="A3312" i="12"/>
  <c r="A2707" i="12"/>
  <c r="A2706" i="12"/>
  <c r="A4972" i="12"/>
  <c r="A4971" i="12"/>
  <c r="A4970" i="12"/>
  <c r="A4782" i="12"/>
  <c r="A4781" i="12"/>
  <c r="A4780" i="12"/>
  <c r="A4779" i="12"/>
  <c r="A4778" i="12"/>
  <c r="A4969" i="12"/>
  <c r="A4968" i="12"/>
  <c r="A4493" i="12"/>
  <c r="A4492" i="12"/>
  <c r="A4491" i="12"/>
  <c r="A4490" i="12"/>
  <c r="A7447" i="12"/>
  <c r="A10136" i="12"/>
  <c r="A569" i="12"/>
  <c r="A568" i="12"/>
  <c r="A567" i="12"/>
  <c r="A566" i="12"/>
  <c r="A565" i="12"/>
  <c r="A564" i="12"/>
  <c r="A563" i="12"/>
  <c r="A562" i="12"/>
  <c r="A561" i="12"/>
  <c r="A560" i="12"/>
  <c r="A559" i="12"/>
  <c r="A558" i="12"/>
  <c r="A7032" i="12"/>
  <c r="A7031" i="12"/>
  <c r="A7030" i="12"/>
  <c r="A7029" i="12"/>
  <c r="A7028" i="12"/>
  <c r="A7027" i="12"/>
  <c r="A7026" i="12"/>
  <c r="A7025" i="12"/>
  <c r="A7024" i="12"/>
  <c r="A7023" i="12"/>
  <c r="A7022" i="12"/>
  <c r="A7021" i="12"/>
  <c r="A7020" i="12"/>
  <c r="A10088" i="12"/>
  <c r="A10087" i="12"/>
  <c r="A10086" i="12"/>
  <c r="A10085" i="12"/>
  <c r="A4395" i="12"/>
  <c r="A4394" i="12"/>
  <c r="A4393" i="12"/>
  <c r="A4392" i="12"/>
  <c r="A9186" i="12"/>
  <c r="A244" i="12"/>
  <c r="A4769" i="12"/>
  <c r="A4391" i="12"/>
  <c r="A4390" i="12"/>
  <c r="A4389" i="12"/>
  <c r="A4388" i="12"/>
  <c r="A4387" i="12"/>
  <c r="A4386" i="12"/>
  <c r="A4385" i="12"/>
  <c r="A4384" i="12"/>
  <c r="A4383" i="12"/>
  <c r="A4967" i="12"/>
  <c r="A4966" i="12"/>
  <c r="A10233" i="12"/>
  <c r="A7998" i="12"/>
  <c r="A7997" i="12"/>
  <c r="A7996" i="12"/>
  <c r="A7995" i="12"/>
  <c r="A3558" i="12"/>
  <c r="A3557" i="12"/>
  <c r="A10084" i="12"/>
  <c r="A10083" i="12"/>
  <c r="A5614" i="12"/>
  <c r="A5613" i="12"/>
  <c r="A4319" i="12"/>
  <c r="A5612" i="12"/>
  <c r="A5611" i="12"/>
  <c r="A5610" i="12"/>
  <c r="A5609" i="12"/>
  <c r="A5608" i="12"/>
  <c r="A5607" i="12"/>
  <c r="A1630" i="12"/>
  <c r="A8275" i="12"/>
  <c r="A8274" i="12"/>
  <c r="A8273" i="12"/>
  <c r="A1629" i="12"/>
  <c r="A1628" i="12"/>
  <c r="A1627" i="12"/>
  <c r="A1626" i="12"/>
  <c r="A5913" i="12"/>
  <c r="A5912" i="12"/>
  <c r="A5911" i="12"/>
  <c r="A6901" i="12"/>
  <c r="A6900" i="12"/>
  <c r="A10232" i="12"/>
  <c r="A8272" i="12"/>
  <c r="A3182" i="12"/>
  <c r="A4712" i="12"/>
  <c r="A4711" i="12"/>
  <c r="A4710" i="12"/>
  <c r="A3243" i="12"/>
  <c r="A8271" i="12"/>
  <c r="A8270" i="12"/>
  <c r="A7490" i="12"/>
  <c r="A9733" i="12"/>
  <c r="A3741" i="12"/>
  <c r="A6808" i="12"/>
  <c r="A392" i="12"/>
  <c r="A391" i="12"/>
  <c r="A8147" i="12"/>
  <c r="A5795" i="12"/>
  <c r="A7358" i="12"/>
  <c r="A7357" i="12"/>
  <c r="A7356" i="12"/>
  <c r="A7355" i="12"/>
  <c r="A7354" i="12"/>
  <c r="A7353" i="12"/>
  <c r="A7352" i="12"/>
  <c r="A7351" i="12"/>
  <c r="A7350" i="12"/>
  <c r="A7349" i="12"/>
  <c r="A7348" i="12"/>
  <c r="A7347" i="12"/>
  <c r="A7346" i="12"/>
  <c r="A7345" i="12"/>
  <c r="A7344" i="12"/>
  <c r="A7343" i="12"/>
  <c r="A7342" i="12"/>
  <c r="A7341" i="12"/>
  <c r="A10135" i="12"/>
  <c r="A10134" i="12"/>
  <c r="A10133" i="12"/>
  <c r="A1776" i="12"/>
  <c r="A4198" i="12"/>
  <c r="A1775" i="12"/>
  <c r="A1774" i="12"/>
  <c r="A4084" i="12"/>
  <c r="A4083" i="12"/>
  <c r="A4082" i="12"/>
  <c r="A4081" i="12"/>
  <c r="A4080" i="12"/>
  <c r="A4079" i="12"/>
  <c r="A7709" i="12"/>
  <c r="A8956" i="12"/>
  <c r="A8955" i="12"/>
  <c r="A8028" i="12"/>
  <c r="A7177" i="12"/>
  <c r="A7176" i="12"/>
  <c r="A9013" i="12"/>
  <c r="A1625" i="12"/>
  <c r="A1624" i="12"/>
  <c r="A9185" i="12"/>
  <c r="A7521" i="12"/>
  <c r="A2264" i="12"/>
  <c r="A4428" i="12"/>
  <c r="A4427" i="12"/>
  <c r="A4426" i="12"/>
  <c r="A4382" i="12"/>
  <c r="A182" i="12"/>
  <c r="A7237" i="12"/>
  <c r="A8527" i="12"/>
  <c r="A8269" i="12"/>
  <c r="A4197" i="12"/>
  <c r="A2332" i="12"/>
  <c r="A5606" i="12"/>
  <c r="A5605" i="12"/>
  <c r="A5604" i="12"/>
  <c r="A5603" i="12"/>
  <c r="A5602" i="12"/>
  <c r="A5601" i="12"/>
  <c r="A3242" i="12"/>
  <c r="A4267" i="12"/>
  <c r="A4266" i="12"/>
  <c r="A2331" i="12"/>
  <c r="A2330" i="12"/>
  <c r="A1773" i="12"/>
  <c r="A10007" i="12"/>
  <c r="A10006" i="12"/>
  <c r="A10005" i="12"/>
  <c r="A5101" i="12"/>
  <c r="A9184" i="12"/>
  <c r="A1772" i="12"/>
  <c r="A9574" i="12"/>
  <c r="A9573" i="12"/>
  <c r="A1771" i="12"/>
  <c r="A6807" i="12"/>
  <c r="A6806" i="12"/>
  <c r="A6805" i="12"/>
  <c r="A6804" i="12"/>
  <c r="A6803" i="12"/>
  <c r="A6802" i="12"/>
  <c r="A6801" i="12"/>
  <c r="A6800" i="12"/>
  <c r="A5100" i="12"/>
  <c r="A6799" i="12"/>
  <c r="A6798" i="12"/>
  <c r="A6797" i="12"/>
  <c r="A6796" i="12"/>
  <c r="A6795" i="12"/>
  <c r="A6794" i="12"/>
  <c r="A6793" i="12"/>
  <c r="A6792" i="12"/>
  <c r="A6791" i="12"/>
  <c r="A6790" i="12"/>
  <c r="A6789" i="12"/>
  <c r="A6788" i="12"/>
  <c r="A6787" i="12"/>
  <c r="A6786" i="12"/>
  <c r="A6785" i="12"/>
  <c r="A6784" i="12"/>
  <c r="A181" i="12"/>
  <c r="A390" i="12"/>
  <c r="A6783" i="12"/>
  <c r="A6782" i="12"/>
  <c r="A389" i="12"/>
  <c r="A388" i="12"/>
  <c r="A387" i="12"/>
  <c r="A6781" i="12"/>
  <c r="A386" i="12"/>
  <c r="A6780" i="12"/>
  <c r="A6779" i="12"/>
  <c r="A6778" i="12"/>
  <c r="A6777" i="12"/>
  <c r="A6776" i="12"/>
  <c r="A6775" i="12"/>
  <c r="A8268" i="12"/>
  <c r="A385" i="12"/>
  <c r="A384" i="12"/>
  <c r="A383" i="12"/>
  <c r="A382" i="12"/>
  <c r="A381" i="12"/>
  <c r="A6774" i="12"/>
  <c r="A8267" i="12"/>
  <c r="A6773" i="12"/>
  <c r="A6772" i="12"/>
  <c r="A6771" i="12"/>
  <c r="A6770" i="12"/>
  <c r="A9572" i="12"/>
  <c r="A6769" i="12"/>
  <c r="A7848" i="12"/>
  <c r="A7847" i="12"/>
  <c r="A9772" i="12"/>
  <c r="A7846" i="12"/>
  <c r="A7845" i="12"/>
  <c r="A7844" i="12"/>
  <c r="A7843" i="12"/>
  <c r="A7842" i="12"/>
  <c r="A7841" i="12"/>
  <c r="A7840" i="12"/>
  <c r="A7839" i="12"/>
  <c r="A7838" i="12"/>
  <c r="A7837" i="12"/>
  <c r="A7836" i="12"/>
  <c r="A7835" i="12"/>
  <c r="A7834" i="12"/>
  <c r="A7833" i="12"/>
  <c r="A7832" i="12"/>
  <c r="A7831" i="12"/>
  <c r="A7830" i="12"/>
  <c r="A7829" i="12"/>
  <c r="A7828" i="12"/>
  <c r="A7827" i="12"/>
  <c r="A7826" i="12"/>
  <c r="A7825" i="12"/>
  <c r="A7824" i="12"/>
  <c r="A7823" i="12"/>
  <c r="A7822" i="12"/>
  <c r="A7821" i="12"/>
  <c r="A7820" i="12"/>
  <c r="A7819" i="12"/>
  <c r="A7818" i="12"/>
  <c r="A7817" i="12"/>
  <c r="A7816" i="12"/>
  <c r="A7815" i="12"/>
  <c r="A7814" i="12"/>
  <c r="A5600" i="12"/>
  <c r="A9771" i="12"/>
  <c r="A7520" i="12"/>
  <c r="A7519" i="12"/>
  <c r="A7518" i="12"/>
  <c r="A7517" i="12"/>
  <c r="A7516" i="12"/>
  <c r="A7515" i="12"/>
  <c r="A9770" i="12"/>
  <c r="A9769" i="12"/>
  <c r="A8266" i="12"/>
  <c r="A8265" i="12"/>
  <c r="A4196" i="12"/>
  <c r="A9768" i="12"/>
  <c r="A9767" i="12"/>
  <c r="A9766" i="12"/>
  <c r="A9765" i="12"/>
  <c r="A9764" i="12"/>
  <c r="A9763" i="12"/>
  <c r="A7175" i="12"/>
  <c r="A7174" i="12"/>
  <c r="A9762" i="12"/>
  <c r="A9761" i="12"/>
  <c r="A4677" i="12"/>
  <c r="A4676" i="12"/>
  <c r="A4675" i="12"/>
  <c r="A4674" i="12"/>
  <c r="A4673" i="12"/>
  <c r="A4672" i="12"/>
  <c r="A9760" i="12"/>
  <c r="A9759" i="12"/>
  <c r="A9758" i="12"/>
  <c r="A9757" i="12"/>
  <c r="A9756" i="12"/>
  <c r="A9755" i="12"/>
  <c r="A9754" i="12"/>
  <c r="A9753" i="12"/>
  <c r="A9752" i="12"/>
  <c r="A9751" i="12"/>
  <c r="A9750" i="12"/>
  <c r="A9749" i="12"/>
  <c r="A9748" i="12"/>
  <c r="A9747" i="12"/>
  <c r="A9746" i="12"/>
  <c r="A9745" i="12"/>
  <c r="A9744" i="12"/>
  <c r="A9972" i="12"/>
  <c r="A9971" i="12"/>
  <c r="A671" i="12"/>
  <c r="A8264" i="12"/>
  <c r="A4965" i="12"/>
  <c r="A4964" i="12"/>
  <c r="A4963" i="12"/>
  <c r="A4962" i="12"/>
  <c r="A4961" i="12"/>
  <c r="A4960" i="12"/>
  <c r="A2587" i="12"/>
  <c r="A26" i="12"/>
  <c r="A8263" i="12"/>
  <c r="A8262" i="12"/>
  <c r="A5099" i="12"/>
  <c r="A10132" i="12"/>
  <c r="A4959" i="12"/>
  <c r="A8261" i="12"/>
  <c r="A7297" i="12"/>
  <c r="A7296" i="12"/>
  <c r="A7295" i="12"/>
  <c r="A145" i="12"/>
  <c r="A144" i="12"/>
  <c r="A143" i="12"/>
  <c r="A142" i="12"/>
  <c r="A9642" i="12"/>
  <c r="A9641" i="12"/>
  <c r="A180" i="12"/>
  <c r="A179" i="12"/>
  <c r="A141" i="12"/>
  <c r="A140" i="12"/>
  <c r="A139" i="12"/>
  <c r="A1623" i="12"/>
  <c r="A138" i="12"/>
  <c r="A137" i="12"/>
  <c r="A136" i="12"/>
  <c r="A135" i="12"/>
  <c r="A134" i="12"/>
  <c r="A133" i="12"/>
  <c r="A10231" i="12"/>
  <c r="A10230" i="12"/>
  <c r="A178" i="12"/>
  <c r="A3933" i="12"/>
  <c r="A3932" i="12"/>
  <c r="A3931" i="12"/>
  <c r="A3930" i="12"/>
  <c r="A3929" i="12"/>
  <c r="A3928" i="12"/>
  <c r="A3927" i="12"/>
  <c r="A5473" i="12"/>
  <c r="A5472" i="12"/>
  <c r="A5471" i="12"/>
  <c r="A5470" i="12"/>
  <c r="A5469" i="12"/>
  <c r="A5468" i="12"/>
  <c r="A5467" i="12"/>
  <c r="A5466" i="12"/>
  <c r="A5465" i="12"/>
  <c r="A5464" i="12"/>
  <c r="A5463" i="12"/>
  <c r="A2705" i="12"/>
  <c r="A2704" i="12"/>
  <c r="A2703" i="12"/>
  <c r="A2702" i="12"/>
  <c r="A2701" i="12"/>
  <c r="A2700" i="12"/>
  <c r="A2699" i="12"/>
  <c r="A2698" i="12"/>
  <c r="A2697" i="12"/>
  <c r="A2696" i="12"/>
  <c r="A2695" i="12"/>
  <c r="A2694" i="12"/>
  <c r="A2693" i="12"/>
  <c r="A2692" i="12"/>
  <c r="A2691" i="12"/>
  <c r="A1622" i="12"/>
  <c r="A1621" i="12"/>
  <c r="A1620" i="12"/>
  <c r="A2690" i="12"/>
  <c r="A2689" i="12"/>
  <c r="A2688" i="12"/>
  <c r="A2687" i="12"/>
  <c r="A2686" i="12"/>
  <c r="A2685" i="12"/>
  <c r="A2684" i="12"/>
  <c r="A2683" i="12"/>
  <c r="A2682" i="12"/>
  <c r="A6635" i="12"/>
  <c r="A6634" i="12"/>
  <c r="A6633" i="12"/>
  <c r="A1227" i="12"/>
  <c r="A1226" i="12"/>
  <c r="A1225" i="12"/>
  <c r="A2681" i="12"/>
  <c r="A2680" i="12"/>
  <c r="A2679" i="12"/>
  <c r="A1224" i="12"/>
  <c r="A1223" i="12"/>
  <c r="A1222" i="12"/>
  <c r="A2678" i="12"/>
  <c r="A5098" i="12"/>
  <c r="A5097" i="12"/>
  <c r="A10101" i="12"/>
  <c r="A10100" i="12"/>
  <c r="A2677" i="12"/>
  <c r="A2676" i="12"/>
  <c r="A2675" i="12"/>
  <c r="A2674" i="12"/>
  <c r="A2673" i="12"/>
  <c r="A6632" i="12"/>
  <c r="A2672" i="12"/>
  <c r="A2671" i="12"/>
  <c r="A5096" i="12"/>
  <c r="A5095" i="12"/>
  <c r="A5910" i="12"/>
  <c r="A5909" i="12"/>
  <c r="A5908" i="12"/>
  <c r="A7514" i="12"/>
  <c r="A7513" i="12"/>
  <c r="A4440" i="12"/>
  <c r="A2670" i="12"/>
  <c r="A6061" i="12"/>
  <c r="A6060" i="12"/>
  <c r="A6059" i="12"/>
  <c r="A6058" i="12"/>
  <c r="A8526" i="12"/>
  <c r="A8525" i="12"/>
  <c r="A2669" i="12"/>
  <c r="A2668" i="12"/>
  <c r="A2667" i="12"/>
  <c r="A2666" i="12"/>
  <c r="A2665" i="12"/>
  <c r="A2664" i="12"/>
  <c r="A2663" i="12"/>
  <c r="A2662" i="12"/>
  <c r="A2661" i="12"/>
  <c r="A2660" i="12"/>
  <c r="A2659" i="12"/>
  <c r="A2658" i="12"/>
  <c r="A4958" i="12"/>
  <c r="A4957" i="12"/>
  <c r="A4956" i="12"/>
  <c r="A6057" i="12"/>
  <c r="A6056" i="12"/>
  <c r="A4195" i="12"/>
  <c r="A5907" i="12"/>
  <c r="A5906" i="12"/>
  <c r="A6055" i="12"/>
  <c r="A6054" i="12"/>
  <c r="A5905" i="12"/>
  <c r="A5904" i="12"/>
  <c r="A6053" i="12"/>
  <c r="A6052" i="12"/>
  <c r="A5903" i="12"/>
  <c r="A5902" i="12"/>
  <c r="A5901" i="12"/>
  <c r="A6051" i="12"/>
  <c r="A6050" i="12"/>
  <c r="A2263" i="12"/>
  <c r="A5900" i="12"/>
  <c r="A5899" i="12"/>
  <c r="A5898" i="12"/>
  <c r="A6049" i="12"/>
  <c r="A6048" i="12"/>
  <c r="A6047" i="12"/>
  <c r="A8524" i="12"/>
  <c r="A4709" i="12"/>
  <c r="A6046" i="12"/>
  <c r="A2657" i="12"/>
  <c r="A8523" i="12"/>
  <c r="A5897" i="12"/>
  <c r="A8522" i="12"/>
  <c r="A6045" i="12"/>
  <c r="A5896" i="12"/>
  <c r="A5895" i="12"/>
  <c r="A5894" i="12"/>
  <c r="A5893" i="12"/>
  <c r="A6044" i="12"/>
  <c r="A6043" i="12"/>
  <c r="A6042" i="12"/>
  <c r="A6041" i="12"/>
  <c r="A6040" i="12"/>
  <c r="A6039" i="12"/>
  <c r="A6038" i="12"/>
  <c r="A6037" i="12"/>
  <c r="A6036" i="12"/>
  <c r="A6035" i="12"/>
  <c r="A6034" i="12"/>
  <c r="A6033" i="12"/>
  <c r="A6032" i="12"/>
  <c r="A6031" i="12"/>
  <c r="A6030" i="12"/>
  <c r="A6029" i="12"/>
  <c r="A6028" i="12"/>
  <c r="A6027" i="12"/>
  <c r="A6026" i="12"/>
  <c r="A6025" i="12"/>
  <c r="A6024" i="12"/>
  <c r="A8521" i="12"/>
  <c r="A6023" i="12"/>
  <c r="A2656" i="12"/>
  <c r="A6022" i="12"/>
  <c r="A6021" i="12"/>
  <c r="A6020" i="12"/>
  <c r="A6019" i="12"/>
  <c r="A6018" i="12"/>
  <c r="A6017" i="12"/>
  <c r="A6016" i="12"/>
  <c r="A6015" i="12"/>
  <c r="A6014" i="12"/>
  <c r="A2655" i="12"/>
  <c r="A2654" i="12"/>
  <c r="A2653" i="12"/>
  <c r="A6013" i="12"/>
  <c r="A6012" i="12"/>
  <c r="A6011" i="12"/>
  <c r="A4127" i="12"/>
  <c r="A4126" i="12"/>
  <c r="A4125" i="12"/>
  <c r="A4124" i="12"/>
  <c r="A4123" i="12"/>
  <c r="A4122" i="12"/>
  <c r="A2652" i="12"/>
  <c r="A2651" i="12"/>
  <c r="A2650" i="12"/>
  <c r="A2649" i="12"/>
  <c r="A2648" i="12"/>
  <c r="A2647" i="12"/>
  <c r="A2646" i="12"/>
  <c r="A2645" i="12"/>
  <c r="A2644" i="12"/>
  <c r="A2643" i="12"/>
  <c r="A6010" i="12"/>
  <c r="A7512" i="12"/>
  <c r="A7511" i="12"/>
  <c r="A8520" i="12"/>
  <c r="A6009" i="12"/>
  <c r="A6008" i="12"/>
  <c r="A2642" i="12"/>
  <c r="A2641" i="12"/>
  <c r="A2640" i="12"/>
  <c r="A2639" i="12"/>
  <c r="A2638" i="12"/>
  <c r="A2637" i="12"/>
  <c r="A2636" i="12"/>
  <c r="A2635" i="12"/>
  <c r="A2634" i="12"/>
  <c r="A2633" i="12"/>
  <c r="A2632" i="12"/>
  <c r="A6007" i="12"/>
  <c r="A2631" i="12"/>
  <c r="A2630" i="12"/>
  <c r="A6006" i="12"/>
  <c r="A2629" i="12"/>
  <c r="A2628" i="12"/>
  <c r="A2627" i="12"/>
  <c r="A2626" i="12"/>
  <c r="A2625" i="12"/>
  <c r="A2624" i="12"/>
  <c r="A5599" i="12"/>
  <c r="A4194" i="12"/>
  <c r="A4193" i="12"/>
  <c r="A4192" i="12"/>
  <c r="A4191" i="12"/>
  <c r="A4190" i="12"/>
  <c r="A4189" i="12"/>
  <c r="A4188" i="12"/>
  <c r="A4187" i="12"/>
  <c r="A4186" i="12"/>
  <c r="A4185" i="12"/>
  <c r="A4184" i="12"/>
  <c r="A4183" i="12"/>
  <c r="A4182" i="12"/>
  <c r="A4181" i="12"/>
  <c r="A4180" i="12"/>
  <c r="A4179" i="12"/>
  <c r="A4178" i="12"/>
  <c r="A4177" i="12"/>
  <c r="A4176" i="12"/>
  <c r="A4175" i="12"/>
  <c r="A4174" i="12"/>
  <c r="A4173" i="12"/>
  <c r="A4172" i="12"/>
  <c r="A5598" i="12"/>
  <c r="A5597" i="12"/>
  <c r="A5596" i="12"/>
  <c r="A7510" i="12"/>
  <c r="A7509" i="12"/>
  <c r="A7019" i="12"/>
  <c r="A8260" i="12"/>
  <c r="A8259" i="12"/>
  <c r="A4708" i="12"/>
  <c r="A4707" i="12"/>
  <c r="A4706" i="12"/>
  <c r="A4705" i="12"/>
  <c r="A7018" i="12"/>
  <c r="A7017" i="12"/>
  <c r="A7016" i="12"/>
  <c r="A7015" i="12"/>
  <c r="A7014" i="12"/>
  <c r="A7013" i="12"/>
  <c r="A1194" i="12"/>
  <c r="A9183" i="12"/>
  <c r="A5595" i="12"/>
  <c r="A2581" i="12"/>
  <c r="A5594" i="12"/>
  <c r="A5593" i="12"/>
  <c r="A5592" i="12"/>
  <c r="A5591" i="12"/>
  <c r="A9182" i="12"/>
  <c r="A9181" i="12"/>
  <c r="A5590" i="12"/>
  <c r="A5589" i="12"/>
  <c r="A5588" i="12"/>
  <c r="A5587" i="12"/>
  <c r="A5586" i="12"/>
  <c r="A5585" i="12"/>
  <c r="A5584" i="12"/>
  <c r="A5583" i="12"/>
  <c r="A5582" i="12"/>
  <c r="A5581" i="12"/>
  <c r="A4106" i="12"/>
  <c r="A5580" i="12"/>
  <c r="A5579" i="12"/>
  <c r="A5578" i="12"/>
  <c r="A5577" i="12"/>
  <c r="A5576" i="12"/>
  <c r="A5575" i="12"/>
  <c r="A8258" i="12"/>
  <c r="A8257" i="12"/>
  <c r="A8256" i="12"/>
  <c r="A7012" i="12"/>
  <c r="A7011" i="12"/>
  <c r="A7010" i="12"/>
  <c r="A7009" i="12"/>
  <c r="A7008" i="12"/>
  <c r="A7007" i="12"/>
  <c r="A7006" i="12"/>
  <c r="A1619" i="12"/>
  <c r="A8146" i="12"/>
  <c r="A4955" i="12"/>
  <c r="A4954" i="12"/>
  <c r="A4953" i="12"/>
  <c r="A4952" i="12"/>
  <c r="A10082" i="12"/>
  <c r="A5574" i="12"/>
  <c r="A5573" i="12"/>
  <c r="A5572" i="12"/>
  <c r="A5571" i="12"/>
  <c r="A5570" i="12"/>
  <c r="A5569" i="12"/>
  <c r="A5568" i="12"/>
  <c r="A2246" i="12"/>
  <c r="A2245" i="12"/>
  <c r="A380" i="12"/>
  <c r="A5567" i="12"/>
  <c r="A1618" i="12"/>
  <c r="A6906" i="12"/>
  <c r="A7091" i="12"/>
  <c r="A3556" i="12"/>
  <c r="A4489" i="12"/>
  <c r="A4488" i="12"/>
  <c r="A788" i="12"/>
  <c r="A635" i="12"/>
  <c r="A3311" i="12"/>
  <c r="A3310" i="12"/>
  <c r="A3309" i="12"/>
  <c r="A3308" i="12"/>
  <c r="A4381" i="12"/>
  <c r="A787" i="12"/>
  <c r="A786" i="12"/>
  <c r="A785" i="12"/>
  <c r="A6005" i="12"/>
  <c r="A6004" i="12"/>
  <c r="A6003" i="12"/>
  <c r="A6002" i="12"/>
  <c r="A6001" i="12"/>
  <c r="A6000" i="12"/>
  <c r="A5999" i="12"/>
  <c r="A5998" i="12"/>
  <c r="A5997" i="12"/>
  <c r="A5996" i="12"/>
  <c r="A5995" i="12"/>
  <c r="A5994" i="12"/>
  <c r="A5993" i="12"/>
  <c r="A5992" i="12"/>
  <c r="A4171" i="12"/>
  <c r="A4170" i="12"/>
  <c r="A4169" i="12"/>
  <c r="A4168" i="12"/>
  <c r="A4167" i="12"/>
  <c r="A4166" i="12"/>
  <c r="A4165" i="12"/>
  <c r="A4164" i="12"/>
  <c r="A4163" i="12"/>
  <c r="A4162" i="12"/>
  <c r="A4161" i="12"/>
  <c r="A4160" i="12"/>
  <c r="A4159" i="12"/>
  <c r="A4158" i="12"/>
  <c r="A4157" i="12"/>
  <c r="A4156" i="12"/>
  <c r="A4155" i="12"/>
  <c r="A4154" i="12"/>
  <c r="A4704" i="12"/>
  <c r="A4703" i="12"/>
  <c r="A4702" i="12"/>
  <c r="A4701" i="12"/>
  <c r="A5991" i="12"/>
  <c r="A5990" i="12"/>
  <c r="A5989" i="12"/>
  <c r="A5988" i="12"/>
  <c r="A5987" i="12"/>
  <c r="A5986" i="12"/>
  <c r="A5985" i="12"/>
  <c r="A5984" i="12"/>
  <c r="A5983" i="12"/>
  <c r="A5982" i="12"/>
  <c r="A5981" i="12"/>
  <c r="A5980" i="12"/>
  <c r="A5979" i="12"/>
  <c r="A5978" i="12"/>
  <c r="A5977" i="12"/>
  <c r="A8519" i="12"/>
  <c r="A8518" i="12"/>
  <c r="A8517" i="12"/>
  <c r="A8516" i="12"/>
  <c r="A8515" i="12"/>
  <c r="A9098" i="12"/>
  <c r="A9097" i="12"/>
  <c r="A9096" i="12"/>
  <c r="A7508" i="12"/>
  <c r="A515" i="12"/>
  <c r="A121" i="12"/>
  <c r="A8027" i="12"/>
  <c r="A6659" i="12"/>
  <c r="A4454" i="12"/>
  <c r="A579" i="12"/>
  <c r="A3291" i="12"/>
  <c r="A3290" i="12"/>
  <c r="A3289" i="12"/>
  <c r="A243" i="12"/>
  <c r="A4951" i="12"/>
  <c r="A4950" i="12"/>
  <c r="A4086" i="12"/>
  <c r="A9780" i="12"/>
  <c r="A9779" i="12"/>
  <c r="A9778" i="12"/>
  <c r="A4057" i="12"/>
  <c r="A9640" i="12"/>
  <c r="A9639" i="12"/>
  <c r="A9095" i="12"/>
  <c r="A9094" i="12"/>
  <c r="A9093" i="12"/>
  <c r="A9092" i="12"/>
  <c r="A3307" i="12"/>
  <c r="A3306" i="12"/>
  <c r="A9638" i="12"/>
  <c r="A10069" i="12"/>
  <c r="A10068" i="12"/>
  <c r="A10067" i="12"/>
  <c r="A10066" i="12"/>
  <c r="A10065" i="12"/>
  <c r="A10064" i="12"/>
  <c r="A3555" i="12"/>
  <c r="A3554" i="12"/>
  <c r="A3553" i="12"/>
  <c r="A3552" i="12"/>
  <c r="A4949" i="12"/>
  <c r="A4948" i="12"/>
  <c r="A4947" i="12"/>
  <c r="A4946" i="12"/>
  <c r="A4945" i="12"/>
  <c r="A4944" i="12"/>
  <c r="A2580" i="12"/>
  <c r="A2579" i="12"/>
  <c r="A10063" i="12"/>
  <c r="A10004" i="12"/>
  <c r="A10003" i="12"/>
  <c r="A9082" i="12"/>
  <c r="A4101" i="12"/>
  <c r="A4100" i="12"/>
  <c r="A4099" i="12"/>
  <c r="A4098" i="12"/>
  <c r="A4097" i="12"/>
  <c r="A4096" i="12"/>
  <c r="A4634" i="12"/>
  <c r="A4633" i="12"/>
  <c r="A4632" i="12"/>
  <c r="A4631" i="12"/>
  <c r="A10131" i="12"/>
  <c r="A4487" i="12"/>
  <c r="A4486" i="12"/>
  <c r="A4485" i="12"/>
  <c r="A6817" i="12"/>
  <c r="A8026" i="12"/>
  <c r="A8025" i="12"/>
  <c r="A634" i="12"/>
  <c r="A633" i="12"/>
  <c r="A632" i="12"/>
  <c r="A631" i="12"/>
  <c r="A630" i="12"/>
  <c r="A629" i="12"/>
  <c r="A628" i="12"/>
  <c r="A627" i="12"/>
  <c r="A626" i="12"/>
  <c r="A625" i="12"/>
  <c r="A624" i="12"/>
  <c r="A6952" i="12"/>
  <c r="A6951" i="12"/>
  <c r="A6950" i="12"/>
  <c r="A2568" i="12"/>
  <c r="A2567" i="12"/>
  <c r="A2566" i="12"/>
  <c r="A7507" i="12"/>
  <c r="A7506" i="12"/>
  <c r="A7505" i="12"/>
  <c r="A7504" i="12"/>
  <c r="A4143" i="12"/>
  <c r="A4142" i="12"/>
  <c r="A4141" i="12"/>
  <c r="A4140" i="12"/>
  <c r="A4139" i="12"/>
  <c r="A5462" i="12"/>
  <c r="A5461" i="12"/>
  <c r="A5460" i="12"/>
  <c r="A6884" i="12"/>
  <c r="A6883" i="12"/>
  <c r="A3926" i="12"/>
  <c r="A56" i="12"/>
  <c r="A55" i="12"/>
  <c r="A54" i="12"/>
  <c r="A53" i="12"/>
  <c r="A52" i="12"/>
  <c r="A51" i="12"/>
  <c r="A50" i="12"/>
  <c r="A49" i="12"/>
  <c r="A48" i="12"/>
  <c r="A6882" i="12"/>
  <c r="A670" i="12"/>
  <c r="A1617" i="12"/>
  <c r="A7173" i="12"/>
  <c r="A9091" i="12"/>
  <c r="A9090" i="12"/>
  <c r="A9089" i="12"/>
  <c r="A7172" i="12"/>
  <c r="A7171" i="12"/>
  <c r="A7170" i="12"/>
  <c r="A7169" i="12"/>
  <c r="A25" i="12"/>
  <c r="A24" i="12"/>
  <c r="A23" i="12"/>
  <c r="A22" i="12"/>
  <c r="A21" i="12"/>
  <c r="A20" i="12"/>
  <c r="A19" i="12"/>
  <c r="A18" i="12"/>
  <c r="A17" i="12"/>
  <c r="A16" i="12"/>
  <c r="A15" i="12"/>
  <c r="A14" i="12"/>
  <c r="A13" i="12"/>
  <c r="A12" i="12"/>
  <c r="A4095" i="12"/>
  <c r="A11" i="12"/>
  <c r="A10" i="12"/>
  <c r="A9" i="12"/>
  <c r="A8" i="12"/>
  <c r="A7" i="12"/>
  <c r="A6" i="12"/>
  <c r="A5" i="12"/>
  <c r="A4" i="12"/>
  <c r="A3" i="12"/>
  <c r="A2" i="12"/>
  <c r="A7168" i="12"/>
  <c r="A7167" i="12"/>
  <c r="A5459" i="12"/>
  <c r="A379" i="12"/>
  <c r="A378" i="12"/>
  <c r="A4484" i="12"/>
  <c r="A8514" i="12"/>
  <c r="A8513" i="12"/>
  <c r="A7166" i="12"/>
  <c r="A8175" i="12"/>
  <c r="A10130" i="12"/>
  <c r="A7264" i="12"/>
  <c r="A7263" i="12"/>
  <c r="A7262" i="12"/>
  <c r="A7261" i="12"/>
  <c r="A7260" i="12"/>
  <c r="A7259" i="12"/>
  <c r="A7258" i="12"/>
  <c r="A7257" i="12"/>
  <c r="A7256" i="12"/>
  <c r="A7255" i="12"/>
  <c r="A7254" i="12"/>
  <c r="A7253" i="12"/>
  <c r="A7252" i="12"/>
  <c r="A7251" i="12"/>
  <c r="A7250" i="12"/>
  <c r="A3973" i="12"/>
  <c r="A7813" i="12"/>
  <c r="A7812" i="12"/>
  <c r="A7811" i="12"/>
  <c r="A7810" i="12"/>
  <c r="A8255" i="12"/>
  <c r="A8254" i="12"/>
  <c r="A8253" i="12"/>
  <c r="A8252" i="12"/>
  <c r="A5458" i="12"/>
  <c r="A5457" i="12"/>
  <c r="A5456" i="12"/>
  <c r="A5455" i="12"/>
  <c r="A5454" i="12"/>
  <c r="A5453" i="12"/>
  <c r="A5452" i="12"/>
  <c r="A5451" i="12"/>
  <c r="A5450" i="12"/>
  <c r="A5449" i="12"/>
  <c r="A5448" i="12"/>
  <c r="A5447" i="12"/>
  <c r="A5446" i="12"/>
  <c r="A6949" i="12"/>
  <c r="A6948" i="12"/>
  <c r="A6947" i="12"/>
  <c r="A6946" i="12"/>
  <c r="A6945" i="12"/>
  <c r="A6944" i="12"/>
  <c r="A6943" i="12"/>
  <c r="A6942" i="12"/>
  <c r="A6941" i="12"/>
  <c r="A6940" i="12"/>
  <c r="A5445" i="12"/>
  <c r="A5444" i="12"/>
  <c r="A5443" i="12"/>
  <c r="A5442" i="12"/>
  <c r="A5441" i="12"/>
  <c r="A5440" i="12"/>
  <c r="A5439" i="12"/>
  <c r="A6939" i="12"/>
  <c r="A6938" i="12"/>
  <c r="A6937" i="12"/>
  <c r="A5438" i="12"/>
  <c r="A5437" i="12"/>
  <c r="A5436" i="12"/>
  <c r="A5435" i="12"/>
  <c r="A5434" i="12"/>
  <c r="A5433" i="12"/>
  <c r="A5432" i="12"/>
  <c r="A5431" i="12"/>
  <c r="A5430" i="12"/>
  <c r="A5429" i="12"/>
  <c r="A5428" i="12"/>
  <c r="A5427" i="12"/>
  <c r="A5426" i="12"/>
  <c r="A5425" i="12"/>
  <c r="A5424" i="12"/>
  <c r="A5423" i="12"/>
  <c r="A5422" i="12"/>
  <c r="A5421" i="12"/>
  <c r="A5420" i="12"/>
  <c r="A5419" i="12"/>
  <c r="A5418" i="12"/>
  <c r="A5417" i="12"/>
  <c r="A5416" i="12"/>
  <c r="A5415" i="12"/>
  <c r="A5414" i="12"/>
  <c r="A5413" i="12"/>
  <c r="A5412" i="12"/>
  <c r="A5411" i="12"/>
  <c r="A5410" i="12"/>
  <c r="A5409" i="12"/>
  <c r="A5408" i="12"/>
  <c r="A5407" i="12"/>
  <c r="A5406" i="12"/>
  <c r="A5405" i="12"/>
  <c r="A5404" i="12"/>
  <c r="A5403" i="12"/>
  <c r="A177" i="12"/>
  <c r="A176" i="12"/>
  <c r="A5402" i="12"/>
  <c r="A5401" i="12"/>
  <c r="A5400" i="12"/>
  <c r="A5399" i="12"/>
  <c r="A5398" i="12"/>
  <c r="A5397" i="12"/>
  <c r="A5396" i="12"/>
  <c r="A5395" i="12"/>
  <c r="A5394" i="12"/>
  <c r="A5393" i="12"/>
  <c r="A5392" i="12"/>
  <c r="A5391" i="12"/>
  <c r="A5390" i="12"/>
  <c r="A5389" i="12"/>
  <c r="A5388" i="12"/>
  <c r="A5387" i="12"/>
  <c r="A5386" i="12"/>
  <c r="A5385" i="12"/>
  <c r="A5384" i="12"/>
  <c r="A5383" i="12"/>
  <c r="A5382" i="12"/>
  <c r="A5381" i="12"/>
  <c r="A5380" i="12"/>
  <c r="A5379" i="12"/>
  <c r="A5378" i="12"/>
  <c r="A5377" i="12"/>
  <c r="A5376" i="12"/>
  <c r="A175" i="12"/>
  <c r="A174" i="12"/>
  <c r="A173" i="12"/>
  <c r="A172" i="12"/>
  <c r="A171" i="12"/>
  <c r="A170" i="12"/>
  <c r="A5375" i="12"/>
  <c r="A5374" i="12"/>
  <c r="A5373" i="12"/>
  <c r="A5372" i="12"/>
  <c r="A5371" i="12"/>
  <c r="A5370" i="12"/>
  <c r="A5369" i="12"/>
  <c r="A5368" i="12"/>
  <c r="A5367" i="12"/>
  <c r="A5366" i="12"/>
  <c r="A5365" i="12"/>
  <c r="A5364" i="12"/>
  <c r="A5363" i="12"/>
  <c r="A5362" i="12"/>
  <c r="A5361" i="12"/>
  <c r="A5360" i="12"/>
  <c r="A5359" i="12"/>
  <c r="A5358" i="12"/>
  <c r="A5357" i="12"/>
  <c r="A5356" i="12"/>
  <c r="A5355" i="12"/>
  <c r="A5354" i="12"/>
  <c r="A5353" i="12"/>
  <c r="A5352" i="12"/>
  <c r="A5351" i="12"/>
  <c r="A5350" i="12"/>
  <c r="A242" i="12"/>
  <c r="A5349" i="12"/>
  <c r="A5348" i="12"/>
  <c r="A5347" i="12"/>
  <c r="A5346" i="12"/>
  <c r="A5345" i="12"/>
  <c r="A5344" i="12"/>
  <c r="A5343" i="12"/>
  <c r="A5342" i="12"/>
  <c r="A5341" i="12"/>
  <c r="A5340" i="12"/>
  <c r="A5339" i="12"/>
  <c r="A5338" i="12"/>
  <c r="A5337" i="12"/>
  <c r="A5336" i="12"/>
  <c r="A5335" i="12"/>
  <c r="A5334" i="12"/>
  <c r="A5333" i="12"/>
  <c r="A5332" i="12"/>
  <c r="A5331" i="12"/>
  <c r="A5330" i="12"/>
  <c r="A5329" i="12"/>
  <c r="A5328" i="12"/>
  <c r="A5327" i="12"/>
  <c r="A5326" i="12"/>
  <c r="A5325" i="12"/>
  <c r="A5324" i="12"/>
  <c r="A5323" i="12"/>
  <c r="A5322" i="12"/>
  <c r="A5321" i="12"/>
  <c r="A5320" i="12"/>
  <c r="A5319" i="12"/>
  <c r="A5318" i="12"/>
  <c r="A5317" i="12"/>
  <c r="A5316" i="12"/>
  <c r="A5315" i="12"/>
  <c r="A5314" i="12"/>
  <c r="A5313" i="12"/>
  <c r="A5312" i="12"/>
  <c r="A5311" i="12"/>
  <c r="A5310" i="12"/>
  <c r="A5309" i="12"/>
  <c r="A5308" i="12"/>
  <c r="A5307" i="12"/>
  <c r="A5306" i="12"/>
  <c r="A5305" i="12"/>
  <c r="A5304" i="12"/>
  <c r="A5303" i="12"/>
  <c r="A5302" i="12"/>
  <c r="A5301" i="12"/>
  <c r="A5300" i="12"/>
  <c r="A5299" i="12"/>
  <c r="A5298" i="12"/>
  <c r="A5297" i="12"/>
  <c r="A5296" i="12"/>
  <c r="A5295" i="12"/>
  <c r="A5294" i="12"/>
  <c r="A5293" i="12"/>
  <c r="A5292" i="12"/>
  <c r="A5291" i="12"/>
  <c r="A5290" i="12"/>
  <c r="A5289" i="12"/>
  <c r="A5288" i="12"/>
  <c r="A5287" i="12"/>
  <c r="A5286" i="12"/>
  <c r="A5285" i="12"/>
  <c r="A5284" i="12"/>
  <c r="A5283" i="12"/>
  <c r="A5282" i="12"/>
  <c r="A5281" i="12"/>
  <c r="A5280" i="12"/>
  <c r="A5279" i="12"/>
  <c r="A5278" i="12"/>
  <c r="A5277" i="12"/>
  <c r="A5276" i="12"/>
  <c r="A5275" i="12"/>
  <c r="A9732" i="12"/>
  <c r="A5274" i="12"/>
  <c r="A5273" i="12"/>
  <c r="A5272" i="12"/>
  <c r="A5271" i="12"/>
  <c r="A5270" i="12"/>
  <c r="A5269" i="12"/>
  <c r="A5268" i="12"/>
  <c r="A5267" i="12"/>
  <c r="A5266" i="12"/>
  <c r="A5265" i="12"/>
  <c r="A5264" i="12"/>
  <c r="A5263" i="12"/>
  <c r="A5262" i="12"/>
  <c r="A5261" i="12"/>
  <c r="A5260" i="12"/>
  <c r="A5259" i="12"/>
  <c r="A5258" i="12"/>
  <c r="A5257" i="12"/>
  <c r="A5256" i="12"/>
  <c r="A5255" i="12"/>
  <c r="A5254" i="12"/>
  <c r="A5253" i="12"/>
  <c r="A5252" i="12"/>
  <c r="A5251" i="12"/>
  <c r="A5250" i="12"/>
  <c r="A5249" i="12"/>
  <c r="A5248" i="12"/>
  <c r="A5247" i="12"/>
  <c r="A5246" i="12"/>
  <c r="A5245" i="12"/>
  <c r="A5244" i="12"/>
  <c r="A5243" i="12"/>
  <c r="A5242" i="12"/>
  <c r="A5241" i="12"/>
  <c r="A5240" i="12"/>
  <c r="A5239" i="12"/>
  <c r="A5238" i="12"/>
  <c r="A5237" i="12"/>
  <c r="A5236" i="12"/>
  <c r="A5235" i="12"/>
  <c r="A7388" i="12"/>
  <c r="A7387" i="12"/>
  <c r="A7386" i="12"/>
  <c r="A7385" i="12"/>
  <c r="A1616" i="12"/>
  <c r="A6936" i="12"/>
  <c r="A5234" i="12"/>
  <c r="A5233" i="12"/>
  <c r="A4483" i="12"/>
  <c r="A4482" i="12"/>
  <c r="A8954" i="12"/>
  <c r="A4868" i="12"/>
  <c r="A4867" i="12"/>
  <c r="A4866" i="12"/>
  <c r="A4865" i="12"/>
  <c r="A4864" i="12"/>
  <c r="A4863" i="12"/>
  <c r="A8953" i="12"/>
  <c r="A1770" i="12"/>
  <c r="A1769" i="12"/>
  <c r="A1768" i="12"/>
  <c r="A1767" i="12"/>
  <c r="A1766" i="12"/>
  <c r="A1765" i="12"/>
  <c r="A10229" i="12"/>
  <c r="A9781" i="12"/>
  <c r="A9180" i="12"/>
  <c r="A8512" i="12"/>
  <c r="A8511" i="12"/>
  <c r="A8510" i="12"/>
  <c r="A8509" i="12"/>
  <c r="A8508" i="12"/>
  <c r="A8507" i="12"/>
  <c r="A8506" i="12"/>
  <c r="A8505" i="12"/>
  <c r="A8504" i="12"/>
  <c r="A8503" i="12"/>
  <c r="A8502" i="12"/>
  <c r="A8501" i="12"/>
  <c r="A8091" i="12"/>
  <c r="A6816" i="12"/>
  <c r="A6815" i="12"/>
  <c r="A4777" i="12"/>
  <c r="A4832" i="12"/>
  <c r="A4831" i="12"/>
  <c r="A4830" i="12"/>
  <c r="A4829" i="12"/>
  <c r="A4828" i="12"/>
  <c r="A4827" i="12"/>
  <c r="A4826" i="12"/>
  <c r="A4825" i="12"/>
  <c r="A4824" i="12"/>
  <c r="A4823" i="12"/>
  <c r="A4822" i="12"/>
  <c r="A6905" i="12"/>
  <c r="A8251" i="12"/>
  <c r="A8024" i="12"/>
  <c r="A8023" i="12"/>
  <c r="A8022" i="12"/>
  <c r="A8021" i="12"/>
  <c r="A8020" i="12"/>
  <c r="A8019" i="12"/>
  <c r="A8018" i="12"/>
  <c r="A8017" i="12"/>
  <c r="A8016" i="12"/>
  <c r="A5892" i="12"/>
  <c r="A9136" i="12"/>
  <c r="A3551" i="12"/>
  <c r="A7005" i="12"/>
  <c r="A7004" i="12"/>
  <c r="A3740" i="12"/>
  <c r="A3739" i="12"/>
  <c r="A8250" i="12"/>
  <c r="A8249" i="12"/>
  <c r="A8248" i="12"/>
  <c r="A8247" i="12"/>
  <c r="A8246" i="12"/>
  <c r="A3550" i="12"/>
  <c r="A3549" i="12"/>
  <c r="A3548" i="12"/>
  <c r="A4094" i="12"/>
  <c r="A4093" i="12"/>
  <c r="A4092" i="12"/>
  <c r="A3547" i="12"/>
  <c r="A3546" i="12"/>
  <c r="A3545" i="12"/>
  <c r="A3544" i="12"/>
  <c r="A3543" i="12"/>
  <c r="A3542" i="12"/>
  <c r="A3541" i="12"/>
  <c r="A3540" i="12"/>
  <c r="A3539" i="12"/>
  <c r="A3538" i="12"/>
  <c r="A3537" i="12"/>
  <c r="A3536" i="12"/>
  <c r="A3535" i="12"/>
  <c r="A3534" i="12"/>
  <c r="A3533" i="12"/>
  <c r="A3532" i="12"/>
  <c r="A3531" i="12"/>
  <c r="A3530" i="12"/>
  <c r="A3529" i="12"/>
  <c r="A3528" i="12"/>
  <c r="A3527" i="12"/>
  <c r="A3526" i="12"/>
  <c r="A3525" i="12"/>
  <c r="A3524" i="12"/>
  <c r="A3523" i="12"/>
  <c r="A3522" i="12"/>
  <c r="A3521" i="12"/>
  <c r="A3520" i="12"/>
  <c r="A3519" i="12"/>
  <c r="A3518" i="12"/>
  <c r="A3517" i="12"/>
  <c r="A3516" i="12"/>
  <c r="A3515" i="12"/>
  <c r="A3514" i="12"/>
  <c r="A3513" i="12"/>
  <c r="A3512" i="12"/>
  <c r="A3511" i="12"/>
  <c r="A3510" i="12"/>
  <c r="A3509" i="12"/>
  <c r="A3508" i="12"/>
  <c r="A3507" i="12"/>
  <c r="A3506" i="12"/>
  <c r="A3505" i="12"/>
  <c r="A3504" i="12"/>
  <c r="A3503" i="12"/>
  <c r="A3502" i="12"/>
  <c r="A3501" i="12"/>
  <c r="A3500" i="12"/>
  <c r="A3499" i="12"/>
  <c r="A3498" i="12"/>
  <c r="A3497" i="12"/>
  <c r="A3496" i="12"/>
  <c r="A3495" i="12"/>
  <c r="A3494" i="12"/>
  <c r="A3493" i="12"/>
  <c r="A3492" i="12"/>
  <c r="A3491" i="12"/>
  <c r="A3490" i="12"/>
  <c r="A3489" i="12"/>
  <c r="A3488" i="12"/>
  <c r="A3487" i="12"/>
  <c r="A3486" i="12"/>
  <c r="A3485" i="12"/>
  <c r="A3484" i="12"/>
  <c r="A3483" i="12"/>
  <c r="A3482" i="12"/>
  <c r="A3481" i="12"/>
  <c r="A3480" i="12"/>
  <c r="A3479" i="12"/>
  <c r="A3478" i="12"/>
  <c r="A3477" i="12"/>
  <c r="A3476" i="12"/>
  <c r="A3475" i="12"/>
  <c r="A3474" i="12"/>
  <c r="A3473" i="12"/>
  <c r="A3472" i="12"/>
  <c r="A3471" i="12"/>
  <c r="A3470" i="12"/>
  <c r="A3469" i="12"/>
  <c r="A3468" i="12"/>
  <c r="A3467" i="12"/>
  <c r="A3466" i="12"/>
  <c r="A3465" i="12"/>
  <c r="A3464" i="12"/>
  <c r="A3463" i="12"/>
  <c r="A3462" i="12"/>
  <c r="A3461" i="12"/>
  <c r="A3460" i="12"/>
  <c r="A3459" i="12"/>
  <c r="A3458" i="12"/>
  <c r="A3457" i="12"/>
  <c r="A3456" i="12"/>
  <c r="A3455" i="12"/>
  <c r="A3454" i="12"/>
  <c r="A3453" i="12"/>
  <c r="A3452" i="12"/>
  <c r="A3451" i="12"/>
  <c r="A3450" i="12"/>
  <c r="A3449" i="12"/>
  <c r="A3448" i="12"/>
  <c r="A3447" i="12"/>
  <c r="A3446" i="12"/>
  <c r="A3445" i="12"/>
  <c r="A3444" i="12"/>
  <c r="A3443" i="12"/>
  <c r="A3442" i="12"/>
  <c r="A3441" i="12"/>
  <c r="A3440" i="12"/>
  <c r="A3439" i="12"/>
  <c r="A3438" i="12"/>
  <c r="A3437" i="12"/>
  <c r="A3436" i="12"/>
  <c r="A3435" i="12"/>
  <c r="A3434" i="12"/>
  <c r="A3433" i="12"/>
  <c r="A3432" i="12"/>
  <c r="A3431" i="12"/>
  <c r="A3430" i="12"/>
  <c r="A3429" i="12"/>
  <c r="A3428" i="12"/>
  <c r="A3427" i="12"/>
  <c r="A3426" i="12"/>
  <c r="A3425" i="12"/>
  <c r="A3424" i="12"/>
  <c r="A3423" i="12"/>
  <c r="A3422" i="12"/>
  <c r="A3421" i="12"/>
  <c r="A3420" i="12"/>
  <c r="A3419" i="12"/>
  <c r="A3418" i="12"/>
  <c r="A3417" i="12"/>
  <c r="A3416" i="12"/>
  <c r="A3415" i="12"/>
  <c r="A3414" i="12"/>
  <c r="A3413" i="12"/>
  <c r="A3412" i="12"/>
  <c r="A3411" i="12"/>
  <c r="A3410" i="12"/>
  <c r="A3409" i="12"/>
  <c r="A3408" i="12"/>
  <c r="A3407" i="12"/>
  <c r="A3406" i="12"/>
  <c r="A3405" i="12"/>
  <c r="A3404" i="12"/>
  <c r="A3403" i="12"/>
  <c r="A3402" i="12"/>
  <c r="A3401" i="12"/>
  <c r="A3400" i="12"/>
  <c r="A3399" i="12"/>
  <c r="A3398" i="12"/>
  <c r="A3397" i="12"/>
  <c r="A3396" i="12"/>
  <c r="A3395" i="12"/>
  <c r="A3394" i="12"/>
  <c r="A3393" i="12"/>
  <c r="A3392" i="12"/>
  <c r="A3391" i="12"/>
  <c r="A3390" i="12"/>
  <c r="A3389" i="12"/>
  <c r="A3388" i="12"/>
  <c r="A3387" i="12"/>
  <c r="A3386" i="12"/>
  <c r="A3385" i="12"/>
  <c r="A3384" i="12"/>
  <c r="A3383" i="12"/>
  <c r="A3382" i="12"/>
  <c r="A3381" i="12"/>
  <c r="A3380" i="12"/>
  <c r="A3379" i="12"/>
  <c r="A3378" i="12"/>
  <c r="A3377" i="12"/>
  <c r="A4091" i="12"/>
  <c r="A3376" i="12"/>
  <c r="A3375" i="12"/>
  <c r="A3374" i="12"/>
  <c r="A3373" i="12"/>
  <c r="A3372" i="12"/>
  <c r="A3371" i="12"/>
  <c r="A3370" i="12"/>
  <c r="A3369" i="12"/>
  <c r="A3368" i="12"/>
  <c r="A3367" i="12"/>
  <c r="A3366" i="12"/>
  <c r="A3365" i="12"/>
  <c r="A3364" i="12"/>
  <c r="A3363" i="12"/>
  <c r="A3362" i="12"/>
  <c r="A3361" i="12"/>
  <c r="A3360" i="12"/>
  <c r="A7003" i="12"/>
  <c r="A6935" i="12"/>
  <c r="A6934" i="12"/>
  <c r="A6933" i="12"/>
  <c r="A6932" i="12"/>
  <c r="A6931" i="12"/>
  <c r="A6930" i="12"/>
  <c r="A6929" i="12"/>
  <c r="A6928" i="12"/>
  <c r="A6927" i="12"/>
  <c r="A6926" i="12"/>
  <c r="A9012" i="12"/>
  <c r="A9011" i="12"/>
  <c r="A784" i="12"/>
  <c r="A7959" i="12"/>
  <c r="A7958" i="12"/>
  <c r="A7957" i="12"/>
  <c r="A1764" i="12"/>
  <c r="A4073" i="12"/>
  <c r="A8245" i="12"/>
  <c r="A1615" i="12"/>
  <c r="A109" i="12"/>
  <c r="A8244" i="12"/>
  <c r="A3305" i="12"/>
  <c r="A241" i="12"/>
  <c r="A240" i="12"/>
  <c r="A239" i="12"/>
  <c r="A238" i="12"/>
  <c r="A237" i="12"/>
  <c r="A236" i="12"/>
  <c r="A235" i="12"/>
  <c r="A234" i="12"/>
  <c r="A751" i="12"/>
  <c r="A750" i="12"/>
  <c r="A749" i="12"/>
  <c r="A748" i="12"/>
  <c r="A747" i="12"/>
  <c r="A746" i="12"/>
  <c r="A745" i="12"/>
  <c r="A744" i="12"/>
  <c r="A743" i="12"/>
  <c r="A742" i="12"/>
  <c r="A741" i="12"/>
  <c r="A740" i="12"/>
  <c r="A739" i="12"/>
  <c r="A8243" i="12"/>
  <c r="A8242" i="12"/>
  <c r="A8241" i="12"/>
  <c r="A8240" i="12"/>
  <c r="A8239" i="12"/>
  <c r="A8238" i="12"/>
  <c r="A8237" i="12"/>
  <c r="A8236" i="12"/>
  <c r="A8235" i="12"/>
  <c r="A8234" i="12"/>
  <c r="A8233" i="12"/>
  <c r="A8232" i="12"/>
  <c r="A8231" i="12"/>
  <c r="A8230" i="12"/>
  <c r="A8229" i="12"/>
  <c r="A8228" i="12"/>
  <c r="A8227" i="12"/>
  <c r="A8226" i="12"/>
  <c r="A8225" i="12"/>
  <c r="A8224" i="12"/>
  <c r="A8223" i="12"/>
  <c r="A8222" i="12"/>
  <c r="A8221" i="12"/>
  <c r="A8220" i="12"/>
  <c r="A8219" i="12"/>
  <c r="A8218" i="12"/>
  <c r="A8217" i="12"/>
  <c r="A8216" i="12"/>
  <c r="A8215" i="12"/>
  <c r="A8214" i="12"/>
  <c r="A8213" i="12"/>
  <c r="A8212" i="12"/>
  <c r="A8211" i="12"/>
  <c r="A8210" i="12"/>
  <c r="A8209" i="12"/>
  <c r="A7384" i="12"/>
  <c r="A8208" i="12"/>
  <c r="A108" i="12"/>
  <c r="A107" i="12"/>
  <c r="A4943" i="12"/>
  <c r="A4942" i="12"/>
  <c r="A4700" i="12"/>
  <c r="A4699" i="12"/>
  <c r="A3255" i="12"/>
  <c r="A3254" i="12"/>
  <c r="A3253" i="12"/>
  <c r="A3252" i="12"/>
  <c r="A3251" i="12"/>
  <c r="A3250" i="12"/>
  <c r="A3249" i="12"/>
  <c r="A3248" i="12"/>
  <c r="A3247" i="12"/>
  <c r="A3246" i="12"/>
  <c r="A3245" i="12"/>
  <c r="A9798" i="12"/>
  <c r="A9797" i="12"/>
  <c r="A1614" i="12"/>
  <c r="A1763" i="12"/>
  <c r="A2329" i="12"/>
  <c r="A1762" i="12"/>
  <c r="A1761" i="12"/>
  <c r="A1760" i="12"/>
  <c r="A1759" i="12"/>
  <c r="A1758" i="12"/>
  <c r="A1757" i="12"/>
  <c r="A1756" i="12"/>
  <c r="A7002" i="12"/>
  <c r="A7001" i="12"/>
  <c r="A7000" i="12"/>
  <c r="A6999" i="12"/>
  <c r="A8500" i="12"/>
  <c r="A8499" i="12"/>
  <c r="A5891" i="12"/>
  <c r="A5890" i="12"/>
  <c r="A6548" i="12"/>
  <c r="A6547" i="12"/>
  <c r="A6546" i="12"/>
  <c r="A6545" i="12"/>
  <c r="A6544" i="12"/>
  <c r="A6543" i="12"/>
  <c r="A6542" i="12"/>
  <c r="A6541" i="12"/>
  <c r="A6540" i="12"/>
  <c r="A6539" i="12"/>
  <c r="A6538" i="12"/>
  <c r="A1221" i="12"/>
  <c r="A106" i="12"/>
  <c r="A7249" i="12"/>
  <c r="A6899" i="12"/>
  <c r="A6898" i="12"/>
  <c r="A6897" i="12"/>
  <c r="A6896" i="12"/>
  <c r="A6895" i="12"/>
  <c r="A7503" i="12"/>
  <c r="A1193" i="12"/>
  <c r="A8498" i="12"/>
  <c r="A783" i="12"/>
  <c r="A782" i="12"/>
  <c r="A781" i="12"/>
  <c r="A7383" i="12"/>
  <c r="A7382" i="12"/>
  <c r="A8207" i="12"/>
  <c r="A6925" i="12"/>
  <c r="A5094" i="12"/>
  <c r="A5093" i="12"/>
  <c r="A5092" i="12"/>
  <c r="A5091" i="12"/>
  <c r="A5090" i="12"/>
  <c r="A5089" i="12"/>
  <c r="A5088" i="12"/>
  <c r="A5087" i="12"/>
  <c r="A8206" i="12"/>
  <c r="A8205" i="12"/>
  <c r="A8204" i="12"/>
  <c r="A8203" i="12"/>
  <c r="A8202" i="12"/>
  <c r="A8201" i="12"/>
  <c r="A8200" i="12"/>
  <c r="A8199" i="12"/>
  <c r="A8198" i="12"/>
  <c r="A8197" i="12"/>
  <c r="A7956" i="12"/>
  <c r="A5889" i="12"/>
  <c r="A5888" i="12"/>
  <c r="A5887" i="12"/>
  <c r="A5886" i="12"/>
  <c r="A5885" i="12"/>
  <c r="A5884" i="12"/>
  <c r="A5883" i="12"/>
  <c r="A5882" i="12"/>
  <c r="A5881" i="12"/>
  <c r="A5880" i="12"/>
  <c r="A5879" i="12"/>
  <c r="A5878" i="12"/>
  <c r="A3359" i="12"/>
  <c r="A3358" i="12"/>
  <c r="A3357" i="12"/>
  <c r="A3356" i="12"/>
  <c r="A3355" i="12"/>
  <c r="A3354" i="12"/>
  <c r="A3353" i="12"/>
  <c r="A3352" i="12"/>
  <c r="A5877" i="12"/>
  <c r="A3351" i="12"/>
  <c r="A2565" i="12"/>
  <c r="A2564" i="12"/>
  <c r="A4153" i="12"/>
  <c r="A9010" i="12"/>
  <c r="A9009" i="12"/>
  <c r="A9731" i="12"/>
  <c r="A9730" i="12"/>
  <c r="A9729" i="12"/>
  <c r="A9728" i="12"/>
  <c r="A9727" i="12"/>
  <c r="A169" i="12"/>
  <c r="A168" i="12"/>
  <c r="A167" i="12"/>
  <c r="A166" i="12"/>
  <c r="A160" i="12"/>
  <c r="A1755" i="12"/>
  <c r="A2328" i="12"/>
  <c r="A8951" i="12"/>
  <c r="A4265" i="12"/>
  <c r="A4941" i="12"/>
  <c r="A4940" i="12"/>
  <c r="A4939" i="12"/>
  <c r="A6537" i="12"/>
  <c r="A6536" i="12"/>
  <c r="A6535" i="12"/>
  <c r="A6534" i="12"/>
  <c r="A6533" i="12"/>
  <c r="A6532" i="12"/>
  <c r="A6531" i="12"/>
  <c r="A2563" i="12"/>
  <c r="A5566" i="12"/>
  <c r="A5565" i="12"/>
  <c r="A6530" i="12"/>
  <c r="A6529" i="12"/>
  <c r="A4938" i="12"/>
  <c r="A4937" i="12"/>
  <c r="A4936" i="12"/>
  <c r="A4935" i="12"/>
  <c r="A4934" i="12"/>
  <c r="A4933" i="12"/>
  <c r="A4932" i="12"/>
  <c r="A4931" i="12"/>
  <c r="A4930" i="12"/>
  <c r="A4929" i="12"/>
  <c r="A4928" i="12"/>
  <c r="A4927" i="12"/>
  <c r="A4926" i="12"/>
  <c r="A4925" i="12"/>
  <c r="A4924" i="12"/>
  <c r="A4923" i="12"/>
  <c r="A4922" i="12"/>
  <c r="A4921" i="12"/>
  <c r="A4920" i="12"/>
  <c r="A4919" i="12"/>
  <c r="A7955" i="12"/>
  <c r="A7954" i="12"/>
  <c r="A7953" i="12"/>
  <c r="A7952" i="12"/>
  <c r="A7951" i="12"/>
  <c r="A7950" i="12"/>
  <c r="A7949" i="12"/>
  <c r="A7948" i="12"/>
  <c r="A7947" i="12"/>
  <c r="A7946" i="12"/>
  <c r="A5876" i="12"/>
  <c r="A5875" i="12"/>
  <c r="A5874" i="12"/>
  <c r="A5873" i="12"/>
  <c r="A5872" i="12"/>
  <c r="A5871" i="12"/>
  <c r="A5870" i="12"/>
  <c r="A5869" i="12"/>
  <c r="A5868" i="12"/>
  <c r="A5867" i="12"/>
  <c r="A5866" i="12"/>
  <c r="A5865" i="12"/>
  <c r="A5864" i="12"/>
  <c r="A5863" i="12"/>
  <c r="A5862" i="12"/>
  <c r="A5861" i="12"/>
  <c r="A5860" i="12"/>
  <c r="A5859" i="12"/>
  <c r="A5858" i="12"/>
  <c r="A2244" i="12"/>
  <c r="A4047" i="12"/>
  <c r="A1571" i="12"/>
  <c r="A4380" i="12"/>
  <c r="A4379" i="12"/>
  <c r="A4378" i="12"/>
  <c r="A4377" i="12"/>
  <c r="A4376" i="12"/>
  <c r="A4375" i="12"/>
  <c r="A4374" i="12"/>
  <c r="A9179" i="12"/>
  <c r="A5564" i="12"/>
  <c r="A5563" i="12"/>
  <c r="A5562" i="12"/>
  <c r="A5561" i="12"/>
  <c r="A5560" i="12"/>
  <c r="A5559" i="12"/>
  <c r="A5558" i="12"/>
  <c r="A5557" i="12"/>
  <c r="A5556" i="12"/>
  <c r="A5555" i="12"/>
  <c r="A5554" i="12"/>
  <c r="A5553" i="12"/>
  <c r="A5552" i="12"/>
  <c r="A5551" i="12"/>
  <c r="A3231" i="12"/>
  <c r="A5550" i="12"/>
  <c r="A5549" i="12"/>
  <c r="A5548" i="12"/>
  <c r="A5547" i="12"/>
  <c r="A5546" i="12"/>
  <c r="A5545" i="12"/>
  <c r="A5544" i="12"/>
  <c r="A5543" i="12"/>
  <c r="A5542" i="12"/>
  <c r="A5541" i="12"/>
  <c r="A5540" i="12"/>
  <c r="A5539" i="12"/>
  <c r="A5538" i="12"/>
  <c r="A5537" i="12"/>
  <c r="A5536" i="12"/>
  <c r="A5535" i="12"/>
  <c r="A5534" i="12"/>
  <c r="A5533" i="12"/>
  <c r="A5532" i="12"/>
  <c r="A5531" i="12"/>
  <c r="A4439" i="12"/>
  <c r="A4438" i="12"/>
  <c r="A4437" i="12"/>
  <c r="A4436" i="12"/>
  <c r="A4435" i="12"/>
  <c r="A4434" i="12"/>
  <c r="A4433" i="12"/>
  <c r="A4432" i="12"/>
  <c r="A4431" i="12"/>
  <c r="A4430" i="12"/>
  <c r="A4318" i="12"/>
  <c r="A4317" i="12"/>
  <c r="A4316" i="12"/>
  <c r="A4315" i="12"/>
  <c r="A4314" i="12"/>
  <c r="A4313" i="12"/>
  <c r="A4312" i="12"/>
  <c r="A4311" i="12"/>
  <c r="A5530" i="12"/>
  <c r="A5529" i="12"/>
  <c r="A5528" i="12"/>
  <c r="A5527" i="12"/>
  <c r="A5526" i="12"/>
  <c r="A5525" i="12"/>
  <c r="A5524" i="12"/>
  <c r="A5523" i="12"/>
  <c r="A5522" i="12"/>
  <c r="A5521" i="12"/>
  <c r="A5520" i="12"/>
  <c r="A5519" i="12"/>
  <c r="A5518" i="12"/>
  <c r="A9711" i="12"/>
  <c r="A9710" i="12"/>
  <c r="A5517" i="12"/>
  <c r="A5516" i="12"/>
  <c r="A5515" i="12"/>
  <c r="A5514" i="12"/>
  <c r="A6528" i="12"/>
  <c r="A6527" i="12"/>
  <c r="A6526" i="12"/>
  <c r="A6525" i="12"/>
  <c r="A6524" i="12"/>
  <c r="A6523" i="12"/>
  <c r="A6522" i="12"/>
  <c r="A6521" i="12"/>
  <c r="A6520" i="12"/>
  <c r="A6519" i="12"/>
  <c r="A6518" i="12"/>
  <c r="A6517" i="12"/>
  <c r="A6516" i="12"/>
  <c r="A6515" i="12"/>
  <c r="A6514" i="12"/>
  <c r="A6513" i="12"/>
  <c r="A6512" i="12"/>
  <c r="A6511" i="12"/>
  <c r="A6510" i="12"/>
  <c r="A6509" i="12"/>
  <c r="A6508" i="12"/>
  <c r="A6507" i="12"/>
  <c r="A6506" i="12"/>
  <c r="A1754" i="12"/>
  <c r="A1753" i="12"/>
  <c r="A1752" i="12"/>
  <c r="A5513" i="12"/>
  <c r="A5512" i="12"/>
  <c r="A5511" i="12"/>
  <c r="A8950" i="12"/>
  <c r="A8949" i="12"/>
  <c r="A8948" i="12"/>
  <c r="A8947" i="12"/>
  <c r="A2327" i="12"/>
  <c r="A4776" i="12"/>
  <c r="A4373" i="12"/>
  <c r="A4372" i="12"/>
  <c r="A4371" i="12"/>
  <c r="A4370" i="12"/>
  <c r="A4369" i="12"/>
  <c r="A4368" i="12"/>
  <c r="A4367" i="12"/>
  <c r="A4366" i="12"/>
  <c r="A4365" i="12"/>
  <c r="A4364" i="12"/>
  <c r="A4363" i="12"/>
  <c r="A4362" i="12"/>
  <c r="A4361" i="12"/>
  <c r="A1721" i="12"/>
  <c r="A1720" i="12"/>
  <c r="A1719" i="12"/>
  <c r="A2262" i="12"/>
  <c r="A1718" i="12"/>
  <c r="A1717" i="12"/>
  <c r="A4152" i="12"/>
  <c r="A4360" i="12"/>
  <c r="A4359" i="12"/>
  <c r="A4358" i="12"/>
  <c r="A4357" i="12"/>
  <c r="A4356" i="12"/>
  <c r="A4355" i="12"/>
  <c r="A4354" i="12"/>
  <c r="A159" i="12"/>
  <c r="A5086" i="12"/>
  <c r="A5085" i="12"/>
  <c r="A5084" i="12"/>
  <c r="A5083" i="12"/>
  <c r="A5082" i="12"/>
  <c r="A5081" i="12"/>
  <c r="A5080" i="12"/>
  <c r="A5079" i="12"/>
  <c r="A5078" i="12"/>
  <c r="A5077" i="12"/>
  <c r="A5076" i="12"/>
  <c r="A5075" i="12"/>
  <c r="A5074" i="12"/>
  <c r="A5073" i="12"/>
  <c r="A5072" i="12"/>
  <c r="A4151" i="12"/>
  <c r="A4425" i="12"/>
  <c r="A4424" i="12"/>
  <c r="A4423" i="12"/>
  <c r="A4422" i="12"/>
  <c r="A4421" i="12"/>
  <c r="A4420" i="12"/>
  <c r="A4419" i="12"/>
  <c r="A4418" i="12"/>
  <c r="A4417" i="12"/>
  <c r="A4416" i="12"/>
  <c r="A4415" i="12"/>
  <c r="A4918" i="12"/>
  <c r="A4917" i="12"/>
  <c r="A4916" i="12"/>
  <c r="A4915" i="12"/>
  <c r="A4914" i="12"/>
  <c r="A4913" i="12"/>
  <c r="A4912" i="12"/>
  <c r="A7500" i="12"/>
  <c r="A7499" i="12"/>
  <c r="A7498" i="12"/>
  <c r="A7497" i="12"/>
  <c r="A7496" i="12"/>
  <c r="A7495" i="12"/>
  <c r="A7494" i="12"/>
  <c r="A7493" i="12"/>
  <c r="A7492" i="12"/>
  <c r="A7491" i="12"/>
  <c r="A4150" i="12"/>
  <c r="A738" i="12"/>
  <c r="A737" i="12"/>
  <c r="A736" i="12"/>
  <c r="A735" i="12"/>
  <c r="A3288" i="12"/>
  <c r="A3287" i="12"/>
  <c r="A3286" i="12"/>
  <c r="A3285" i="12"/>
  <c r="A3284" i="12"/>
  <c r="A3283" i="12"/>
  <c r="A3282" i="12"/>
  <c r="A3281" i="12"/>
  <c r="A3280" i="12"/>
  <c r="A3279" i="12"/>
  <c r="A3278" i="12"/>
  <c r="A4862" i="12"/>
  <c r="A4861" i="12"/>
  <c r="A4860" i="12"/>
  <c r="A4859" i="12"/>
  <c r="A4858" i="12"/>
  <c r="A4857" i="12"/>
  <c r="A4856" i="12"/>
  <c r="A4855" i="12"/>
  <c r="A4854" i="12"/>
  <c r="A1751" i="12"/>
  <c r="A1750" i="12"/>
  <c r="A1749" i="12"/>
  <c r="A1748" i="12"/>
  <c r="A1747" i="12"/>
  <c r="A1746" i="12"/>
  <c r="A1745" i="12"/>
  <c r="A1744" i="12"/>
  <c r="A1743" i="12"/>
  <c r="A1742" i="12"/>
  <c r="A1741" i="12"/>
  <c r="A1740" i="12"/>
  <c r="A4911" i="12"/>
  <c r="A4910" i="12"/>
  <c r="A4909" i="12"/>
  <c r="A4908" i="12"/>
  <c r="A4907" i="12"/>
  <c r="A4906" i="12"/>
  <c r="A4905" i="12"/>
  <c r="A4904" i="12"/>
  <c r="A4903" i="12"/>
  <c r="A4902" i="12"/>
  <c r="A4901" i="12"/>
  <c r="A4900"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739" i="12"/>
  <c r="A1738" i="12"/>
  <c r="A1737" i="12"/>
  <c r="A1736" i="12"/>
  <c r="A1735" i="12"/>
  <c r="A1734" i="12"/>
  <c r="A1733" i="12"/>
  <c r="A1732" i="12"/>
  <c r="A1731" i="12"/>
  <c r="A4698" i="12"/>
  <c r="A4697" i="12"/>
  <c r="A1613" i="12"/>
  <c r="A1612" i="12"/>
  <c r="A1611" i="12"/>
  <c r="A1610" i="12"/>
  <c r="A4696" i="12"/>
  <c r="A4695" i="12"/>
  <c r="A5976" i="12"/>
  <c r="A5975" i="12"/>
  <c r="A5974" i="12"/>
  <c r="A4149" i="12"/>
  <c r="A8196" i="12"/>
  <c r="A8195" i="12"/>
  <c r="A2326" i="12"/>
  <c r="A2325" i="12"/>
  <c r="A2324" i="12"/>
  <c r="A669" i="12"/>
  <c r="A668" i="12"/>
  <c r="A667" i="12"/>
  <c r="A666" i="12"/>
  <c r="A9178" i="12"/>
  <c r="A9177" i="12"/>
  <c r="A8145" i="12"/>
  <c r="A1192" i="12"/>
  <c r="A1191" i="12"/>
  <c r="A1190" i="12"/>
  <c r="A1189" i="12"/>
  <c r="A1188" i="12"/>
  <c r="A1187" i="12"/>
  <c r="A1186" i="12"/>
  <c r="A1185" i="12"/>
  <c r="A4481" i="12"/>
  <c r="A4480" i="12"/>
  <c r="A4479" i="12"/>
  <c r="A4478" i="12"/>
  <c r="A1517" i="12"/>
  <c r="A1516" i="12"/>
  <c r="A1515" i="12"/>
  <c r="A1514" i="12"/>
  <c r="A1513" i="12"/>
  <c r="A1512" i="12"/>
  <c r="A1511" i="12"/>
  <c r="A6505" i="12"/>
  <c r="A165" i="12"/>
  <c r="A164" i="12"/>
  <c r="A163" i="12"/>
  <c r="A780" i="12"/>
  <c r="A555" i="12"/>
  <c r="A554" i="12"/>
  <c r="A779" i="12"/>
  <c r="A5973" i="12"/>
  <c r="A5972" i="12"/>
  <c r="A8194" i="12"/>
  <c r="A4284" i="12"/>
  <c r="A7248" i="12"/>
  <c r="A7247" i="12"/>
  <c r="A778" i="12"/>
  <c r="A8497" i="12"/>
  <c r="A8496" i="12"/>
  <c r="A7165" i="12"/>
  <c r="A7164" i="12"/>
  <c r="A7163" i="12"/>
  <c r="A7162" i="12"/>
  <c r="A4853" i="12"/>
  <c r="A8193" i="12"/>
  <c r="A4852" i="12"/>
  <c r="A4851" i="12"/>
  <c r="A4850" i="12"/>
  <c r="A4849" i="12"/>
  <c r="A4848" i="12"/>
  <c r="A4847" i="12"/>
  <c r="A4846" i="12"/>
  <c r="A4845" i="12"/>
  <c r="A3972" i="12"/>
  <c r="A774" i="12"/>
  <c r="A773" i="12"/>
  <c r="A8495" i="12"/>
  <c r="A5857" i="12"/>
  <c r="A9796" i="12"/>
  <c r="A9795" i="12"/>
  <c r="A9794" i="12"/>
  <c r="A9915" i="12"/>
  <c r="A9914" i="12"/>
  <c r="A10062" i="12"/>
  <c r="A5510" i="12"/>
  <c r="A233" i="12"/>
  <c r="A9176" i="12"/>
  <c r="A9175" i="12"/>
  <c r="A9777" i="12"/>
  <c r="A9776" i="12"/>
  <c r="A9775" i="12"/>
  <c r="A9774" i="12"/>
  <c r="A483" i="12"/>
  <c r="A9008" i="12"/>
  <c r="A9007" i="12"/>
  <c r="A377" i="12"/>
  <c r="A376" i="12"/>
  <c r="A375" i="12"/>
  <c r="A374" i="12"/>
  <c r="A6924" i="12"/>
  <c r="A6923" i="12"/>
  <c r="A6922" i="12"/>
  <c r="A6921" i="12"/>
  <c r="A8192" i="12"/>
  <c r="A8191" i="12"/>
  <c r="A8190" i="12"/>
  <c r="A4899" i="12"/>
  <c r="A4898" i="12"/>
  <c r="A4897" i="12"/>
  <c r="A4896" i="12"/>
  <c r="A5509" i="12"/>
  <c r="A5508" i="12"/>
  <c r="A5507" i="12"/>
  <c r="A5506" i="12"/>
  <c r="A5505" i="12"/>
  <c r="A5504" i="12"/>
  <c r="A5503" i="12"/>
  <c r="A5502" i="12"/>
  <c r="A5501" i="12"/>
  <c r="A5500" i="12"/>
  <c r="A8494" i="12"/>
  <c r="A8493" i="12"/>
  <c r="A8492" i="12"/>
  <c r="A8491" i="12"/>
  <c r="A8490" i="12"/>
  <c r="A8489" i="12"/>
  <c r="A8488" i="12"/>
  <c r="A8487" i="12"/>
  <c r="A8486" i="12"/>
  <c r="A232" i="12"/>
  <c r="A8485" i="12"/>
  <c r="A8484" i="12"/>
  <c r="A8483" i="12"/>
  <c r="A8482" i="12"/>
  <c r="A9174" i="12"/>
  <c r="A9173" i="12"/>
  <c r="A4310" i="12"/>
  <c r="A4309" i="12"/>
  <c r="A4308" i="12"/>
  <c r="A4307" i="12"/>
  <c r="A4306" i="12"/>
  <c r="A4305" i="12"/>
  <c r="A4304" i="12"/>
  <c r="A7994" i="12"/>
  <c r="A4895" i="12"/>
  <c r="A4894" i="12"/>
  <c r="A4893" i="12"/>
  <c r="A4892" i="12"/>
  <c r="A4891" i="12"/>
  <c r="A4890" i="12"/>
  <c r="A4889" i="12"/>
  <c r="A4888" i="12"/>
  <c r="A4887" i="12"/>
  <c r="A777" i="12"/>
  <c r="A776" i="12"/>
  <c r="A775" i="12"/>
  <c r="A7246" i="12"/>
  <c r="A7245" i="12"/>
  <c r="A4303" i="12"/>
  <c r="A8478" i="12"/>
  <c r="A8477" i="12"/>
  <c r="A4121" i="12"/>
  <c r="A9999" i="12"/>
  <c r="A9998" i="12"/>
  <c r="A9997" i="12"/>
  <c r="A9996" i="12"/>
  <c r="A5856" i="12"/>
  <c r="A5855" i="12"/>
  <c r="A5854" i="12"/>
  <c r="A5853" i="12"/>
  <c r="A5852" i="12"/>
  <c r="A5851" i="12"/>
  <c r="A8189" i="12"/>
  <c r="A8188" i="12"/>
  <c r="A8187" i="12"/>
  <c r="A2623" i="12"/>
  <c r="A2622" i="12"/>
  <c r="A2621" i="12"/>
  <c r="A2620" i="12"/>
  <c r="A2619" i="12"/>
  <c r="A2618" i="12"/>
  <c r="A2617" i="12"/>
  <c r="A2616" i="12"/>
  <c r="A2615" i="12"/>
  <c r="A2614" i="12"/>
  <c r="A2613" i="12"/>
  <c r="A2612" i="12"/>
  <c r="A4477" i="12"/>
  <c r="A4476" i="12"/>
  <c r="A7480" i="12"/>
  <c r="A7479" i="12"/>
  <c r="A7478" i="12"/>
  <c r="A5850" i="12"/>
  <c r="A5849" i="12"/>
  <c r="A5848" i="12"/>
  <c r="A5847" i="12"/>
  <c r="A5846" i="12"/>
  <c r="A5845" i="12"/>
  <c r="A5844" i="12"/>
  <c r="A5843" i="12"/>
  <c r="A5842" i="12"/>
  <c r="A5841" i="12"/>
  <c r="A9726" i="12"/>
  <c r="A9725" i="12"/>
  <c r="A9724" i="12"/>
  <c r="A9723" i="12"/>
  <c r="A9722" i="12"/>
  <c r="A9721" i="12"/>
  <c r="A8186" i="12"/>
  <c r="A8185" i="12"/>
  <c r="A8184" i="12"/>
  <c r="A8183" i="12"/>
  <c r="A1510" i="12"/>
  <c r="A1509" i="12"/>
  <c r="A1508" i="12"/>
  <c r="A1507" i="12"/>
  <c r="A1506" i="12"/>
  <c r="A1505" i="12"/>
  <c r="A1504" i="12"/>
  <c r="A1503" i="12"/>
  <c r="A1502" i="12"/>
  <c r="A1501" i="12"/>
  <c r="A1500" i="12"/>
  <c r="A9172" i="12"/>
  <c r="A4886" i="12"/>
  <c r="A9171" i="12"/>
  <c r="A9170" i="12"/>
  <c r="A9169" i="12"/>
  <c r="A9168" i="12"/>
  <c r="A9167" i="12"/>
  <c r="A6451" i="12"/>
  <c r="A6450" i="12"/>
  <c r="A734" i="12"/>
  <c r="A98" i="12"/>
  <c r="A47" i="12"/>
  <c r="A46" i="12"/>
  <c r="A7340" i="12"/>
  <c r="A7244" i="12"/>
  <c r="A8481" i="12"/>
  <c r="A2323" i="12"/>
  <c r="A2322" i="12"/>
  <c r="A2321" i="12"/>
  <c r="A2320" i="12"/>
  <c r="B10228" i="12"/>
  <c r="B10227" i="12"/>
  <c r="B10226" i="12"/>
  <c r="B10225" i="12"/>
  <c r="B10224" i="12"/>
  <c r="B10223" i="12"/>
  <c r="B10222" i="12"/>
  <c r="B10221" i="12"/>
  <c r="B7945" i="12"/>
  <c r="B7944" i="12"/>
  <c r="B7943" i="12"/>
  <c r="B7942" i="12"/>
  <c r="B7941" i="12"/>
  <c r="B7940" i="12"/>
  <c r="B7939" i="12"/>
  <c r="B7938" i="12"/>
  <c r="B7937" i="12"/>
  <c r="B7936" i="12"/>
  <c r="B8476" i="12"/>
  <c r="B9913" i="12"/>
  <c r="B7809" i="12"/>
  <c r="B5071" i="12"/>
  <c r="B2243" i="12"/>
  <c r="B8069" i="12"/>
  <c r="B9633" i="12"/>
  <c r="B7156" i="12"/>
  <c r="B9632" i="12"/>
  <c r="B9631" i="12"/>
  <c r="B7805" i="12"/>
  <c r="B8068" i="12"/>
  <c r="B3971" i="12"/>
  <c r="B10220" i="12"/>
  <c r="B10219" i="12"/>
  <c r="B7708" i="12"/>
  <c r="B1716" i="12"/>
  <c r="B2318" i="12"/>
  <c r="B2317" i="12"/>
  <c r="B373" i="12"/>
  <c r="B479" i="12"/>
  <c r="B7707" i="12"/>
  <c r="B620" i="12"/>
  <c r="B4118" i="12"/>
  <c r="B8182" i="12"/>
  <c r="B8181" i="12"/>
  <c r="B4064" i="12"/>
  <c r="B7231" i="12"/>
  <c r="B7706" i="12"/>
  <c r="B708" i="12"/>
  <c r="B1373" i="12"/>
  <c r="B5204" i="12"/>
  <c r="B5203" i="12"/>
  <c r="B162" i="12"/>
  <c r="B8475" i="12"/>
  <c r="B9000" i="12"/>
  <c r="B4120" i="12"/>
  <c r="B6998" i="12"/>
  <c r="B7090" i="12"/>
  <c r="B7089" i="12"/>
  <c r="B7088" i="12"/>
  <c r="B7087" i="12"/>
  <c r="B7086" i="12"/>
  <c r="B8999" i="12"/>
  <c r="B4302" i="12"/>
  <c r="B8474" i="12"/>
  <c r="B8473" i="12"/>
  <c r="B6866" i="12"/>
  <c r="B9166" i="12"/>
  <c r="B9165" i="12"/>
  <c r="B9164" i="12"/>
  <c r="B9163" i="12"/>
  <c r="B8101" i="12"/>
  <c r="B6579" i="12"/>
  <c r="B6578" i="12"/>
  <c r="B4090" i="12"/>
  <c r="B1184" i="12"/>
  <c r="B1183" i="12"/>
  <c r="B1182" i="12"/>
  <c r="B5070" i="12"/>
  <c r="B8472" i="12"/>
  <c r="B5069" i="12"/>
  <c r="B4761" i="12"/>
  <c r="B4626" i="12"/>
  <c r="B4625" i="12"/>
  <c r="B7339" i="12"/>
  <c r="B5785" i="12"/>
  <c r="B5784" i="12"/>
  <c r="B5783" i="12"/>
  <c r="B4624" i="12"/>
  <c r="B553" i="12"/>
  <c r="B10218" i="12"/>
  <c r="B8998" i="12"/>
  <c r="B8180" i="12"/>
  <c r="B2562" i="12"/>
  <c r="B2561" i="12"/>
  <c r="B2560" i="12"/>
  <c r="B2559" i="12"/>
  <c r="B2558" i="12"/>
  <c r="B2557" i="12"/>
  <c r="B9569" i="12"/>
  <c r="B8162" i="12"/>
  <c r="B7705" i="12"/>
  <c r="B7704" i="12"/>
  <c r="B707" i="12"/>
  <c r="B372" i="12"/>
  <c r="B5782" i="12"/>
  <c r="B371" i="12"/>
  <c r="B5781" i="12"/>
  <c r="B370" i="12"/>
  <c r="B5840" i="12"/>
  <c r="B7703" i="12"/>
  <c r="B8471" i="12"/>
  <c r="B1181" i="12"/>
  <c r="B9550" i="12"/>
  <c r="B7230" i="12"/>
  <c r="B7229" i="12"/>
  <c r="B7228" i="12"/>
  <c r="B7935" i="12"/>
  <c r="B7934" i="12"/>
  <c r="B7933" i="12"/>
  <c r="B482" i="12"/>
  <c r="B9549" i="12"/>
  <c r="B9548" i="12"/>
  <c r="B9547" i="12"/>
  <c r="B8997" i="12"/>
  <c r="B6920" i="12"/>
  <c r="B772" i="12"/>
  <c r="B1715" i="12"/>
  <c r="B1714" i="12"/>
  <c r="B1713" i="12"/>
  <c r="B1712" i="12"/>
  <c r="B1711" i="12"/>
  <c r="B1710" i="12"/>
  <c r="B1709" i="12"/>
  <c r="B7932" i="12"/>
  <c r="B7931" i="12"/>
  <c r="B8946" i="12"/>
  <c r="B2611" i="12"/>
  <c r="B3277" i="12"/>
  <c r="B4623" i="12"/>
  <c r="B9546" i="12"/>
  <c r="B5839" i="12"/>
  <c r="B5838" i="12"/>
  <c r="B5837" i="12"/>
  <c r="B5836" i="12"/>
  <c r="B5835" i="12"/>
  <c r="B5834" i="12"/>
  <c r="B5833" i="12"/>
  <c r="B5832" i="12"/>
  <c r="B8100" i="12"/>
  <c r="B9545" i="12"/>
  <c r="B8470" i="12"/>
  <c r="B8469" i="12"/>
  <c r="B8468" i="12"/>
  <c r="B8467" i="12"/>
  <c r="B8466" i="12"/>
  <c r="B3321" i="12"/>
  <c r="B3320" i="12"/>
  <c r="B3319" i="12"/>
  <c r="B3318" i="12"/>
  <c r="B3317" i="12"/>
  <c r="B3316" i="12"/>
  <c r="B2556" i="12"/>
  <c r="B2555" i="12"/>
  <c r="B2554" i="12"/>
  <c r="B97" i="12"/>
  <c r="B1372" i="12"/>
  <c r="B1371" i="12"/>
  <c r="B1370" i="12"/>
  <c r="B1369" i="12"/>
  <c r="B1368" i="12"/>
  <c r="B1367" i="12"/>
  <c r="B1366" i="12"/>
  <c r="B1365" i="12"/>
  <c r="B1364" i="12"/>
  <c r="B1363" i="12"/>
  <c r="B8465" i="12"/>
  <c r="B8464" i="12"/>
  <c r="B5202" i="12"/>
  <c r="B4046" i="12"/>
  <c r="B1362" i="12"/>
  <c r="B6449" i="12"/>
  <c r="B6448" i="12"/>
  <c r="B6447" i="12"/>
  <c r="B6446" i="12"/>
  <c r="B6445" i="12"/>
  <c r="B6444" i="12"/>
  <c r="B6443" i="12"/>
  <c r="B3180" i="12"/>
  <c r="B619" i="12"/>
  <c r="B8179" i="12"/>
  <c r="B5232" i="12"/>
  <c r="B1180" i="12"/>
  <c r="B4671" i="12"/>
  <c r="B3179" i="12"/>
  <c r="B3178" i="12"/>
  <c r="B5831" i="12"/>
  <c r="B5830" i="12"/>
  <c r="B5829" i="12"/>
  <c r="B8178" i="12"/>
  <c r="B9162" i="12"/>
  <c r="B9161" i="12"/>
  <c r="B9160" i="12"/>
  <c r="B9544" i="12"/>
  <c r="B4622" i="12"/>
  <c r="B4621" i="12"/>
  <c r="B4620" i="12"/>
  <c r="B4619" i="12"/>
  <c r="B5780" i="12"/>
  <c r="B5779" i="12"/>
  <c r="B5778" i="12"/>
  <c r="B5777" i="12"/>
  <c r="B5776" i="12"/>
  <c r="B5775" i="12"/>
  <c r="B1499" i="12"/>
  <c r="B1498" i="12"/>
  <c r="B1497" i="12"/>
  <c r="B1496" i="12"/>
  <c r="B1495" i="12"/>
  <c r="B1494" i="12"/>
  <c r="B9159" i="12"/>
  <c r="B3230" i="12"/>
  <c r="B3229" i="12"/>
  <c r="B3228" i="12"/>
  <c r="B3227" i="12"/>
  <c r="B3226" i="12"/>
  <c r="B3225" i="12"/>
  <c r="B7972" i="12"/>
  <c r="B7702" i="12"/>
  <c r="B8463" i="12"/>
  <c r="B9543" i="12"/>
  <c r="B9542" i="12"/>
  <c r="B9541" i="12"/>
  <c r="B5499" i="12"/>
  <c r="B5498" i="12"/>
  <c r="B5497" i="12"/>
  <c r="B6919" i="12"/>
  <c r="B6918" i="12"/>
  <c r="B9540" i="12"/>
  <c r="B7455" i="12"/>
  <c r="B227" i="12"/>
  <c r="B226" i="12"/>
  <c r="B225" i="12"/>
  <c r="B3350" i="12"/>
  <c r="B3349" i="12"/>
  <c r="B4844" i="12"/>
  <c r="B6874" i="12"/>
  <c r="B6873" i="12"/>
  <c r="B6872" i="12"/>
  <c r="B6871" i="12"/>
  <c r="B6870" i="12"/>
  <c r="B2261" i="12"/>
  <c r="B2260" i="12"/>
  <c r="B4045" i="12"/>
  <c r="B4063" i="12"/>
  <c r="B1179" i="12"/>
  <c r="B6442" i="12"/>
  <c r="B8462" i="12"/>
  <c r="B10265" i="12"/>
  <c r="B3738" i="12"/>
  <c r="B3737" i="12"/>
  <c r="B3736" i="12"/>
  <c r="B3735" i="12"/>
  <c r="B3734" i="12"/>
  <c r="B3733" i="12"/>
  <c r="B3732" i="12"/>
  <c r="B3731" i="12"/>
  <c r="B3730" i="12"/>
  <c r="B3729" i="12"/>
  <c r="B3728" i="12"/>
  <c r="B3727" i="12"/>
  <c r="B3726" i="12"/>
  <c r="B9006" i="12"/>
  <c r="B8039" i="12"/>
  <c r="B8038" i="12"/>
  <c r="B8461" i="12"/>
  <c r="B8460" i="12"/>
  <c r="B8459" i="12"/>
  <c r="B8037" i="12"/>
  <c r="B6441" i="12"/>
  <c r="B6440" i="12"/>
  <c r="B8458" i="12"/>
  <c r="B5068" i="12"/>
  <c r="B4429" i="12"/>
  <c r="B8457" i="12"/>
  <c r="B8456" i="12"/>
  <c r="B4670" i="12"/>
  <c r="B4760" i="12"/>
  <c r="B8455" i="12"/>
  <c r="B146" i="12"/>
  <c r="B6768" i="12"/>
  <c r="B2242" i="12"/>
  <c r="B478" i="12"/>
  <c r="B4618" i="12"/>
  <c r="B96" i="12"/>
  <c r="B95" i="12"/>
  <c r="B94" i="12"/>
  <c r="B706" i="12"/>
  <c r="B705" i="12"/>
  <c r="B6439" i="12"/>
  <c r="B8177" i="12"/>
  <c r="B10217" i="12"/>
  <c r="B4885" i="12"/>
  <c r="B3276" i="12"/>
  <c r="B2553" i="12"/>
  <c r="B6917" i="12"/>
  <c r="B6916" i="12"/>
  <c r="B224" i="12"/>
  <c r="B223" i="12"/>
  <c r="B222" i="12"/>
  <c r="B221" i="12"/>
  <c r="B220" i="12"/>
  <c r="B219" i="12"/>
  <c r="B218" i="12"/>
  <c r="B217" i="12"/>
  <c r="B216" i="12"/>
  <c r="B215" i="12"/>
  <c r="B9568" i="12"/>
  <c r="B7804" i="12"/>
  <c r="B5970" i="12"/>
  <c r="B1220" i="12"/>
  <c r="B1219" i="12"/>
  <c r="B1218" i="12"/>
  <c r="B1217" i="12"/>
  <c r="B1216" i="12"/>
  <c r="B1215" i="12"/>
  <c r="B7930" i="12"/>
  <c r="B7929" i="12"/>
  <c r="B7928" i="12"/>
  <c r="B7927" i="12"/>
  <c r="B7926" i="12"/>
  <c r="B7925" i="12"/>
  <c r="B7924" i="12"/>
  <c r="B7923" i="12"/>
  <c r="B7922" i="12"/>
  <c r="B7921" i="12"/>
  <c r="B7920" i="12"/>
  <c r="B93" i="12"/>
  <c r="B92" i="12"/>
  <c r="B91" i="12"/>
  <c r="B90" i="12"/>
  <c r="B6438" i="12"/>
  <c r="B89" i="12"/>
  <c r="B88" i="12"/>
  <c r="B87" i="12"/>
  <c r="B86" i="12"/>
  <c r="B85" i="12"/>
  <c r="B84" i="12"/>
  <c r="B83" i="12"/>
  <c r="B82" i="12"/>
  <c r="B81" i="12"/>
  <c r="B80" i="12"/>
  <c r="B79" i="12"/>
  <c r="B78" i="12"/>
  <c r="B1609" i="12"/>
  <c r="B6894" i="12"/>
  <c r="B7701" i="12"/>
  <c r="B6893" i="12"/>
  <c r="B10264" i="12"/>
  <c r="B8454" i="12"/>
  <c r="B8945" i="12"/>
  <c r="B6997" i="12"/>
  <c r="B9912" i="12"/>
  <c r="B5067" i="12"/>
  <c r="B9539" i="12"/>
  <c r="B2552" i="12"/>
  <c r="B1214" i="12"/>
  <c r="B1213" i="12"/>
  <c r="B9709" i="12"/>
  <c r="B3177" i="12"/>
  <c r="B5774" i="12"/>
  <c r="B3176" i="12"/>
  <c r="B5773" i="12"/>
  <c r="B3175" i="12"/>
  <c r="B5772" i="12"/>
  <c r="B3174" i="12"/>
  <c r="B3173" i="12"/>
  <c r="B5771" i="12"/>
  <c r="B5770" i="12"/>
  <c r="B6437" i="12"/>
  <c r="B3172" i="12"/>
  <c r="B6436" i="12"/>
  <c r="B6435" i="12"/>
  <c r="B6434" i="12"/>
  <c r="B3171" i="12"/>
  <c r="B3170" i="12"/>
  <c r="B3169" i="12"/>
  <c r="B6433" i="12"/>
  <c r="B4138" i="12"/>
  <c r="B4137" i="12"/>
  <c r="B4136" i="12"/>
  <c r="B9158" i="12"/>
  <c r="B6432" i="12"/>
  <c r="B6431" i="12"/>
  <c r="B6430" i="12"/>
  <c r="B6429" i="12"/>
  <c r="B3168" i="12"/>
  <c r="B3167" i="12"/>
  <c r="B3166" i="12"/>
  <c r="B5769" i="12"/>
  <c r="B3165" i="12"/>
  <c r="B3164" i="12"/>
  <c r="B3163" i="12"/>
  <c r="B3162" i="12"/>
  <c r="B3161" i="12"/>
  <c r="B3160" i="12"/>
  <c r="B3159" i="12"/>
  <c r="B3158" i="12"/>
  <c r="B5768" i="12"/>
  <c r="B3157" i="12"/>
  <c r="B3156" i="12"/>
  <c r="B3155" i="12"/>
  <c r="B3154" i="12"/>
  <c r="B3153" i="12"/>
  <c r="B5767" i="12"/>
  <c r="B3152" i="12"/>
  <c r="B3151" i="12"/>
  <c r="B3150" i="12"/>
  <c r="B477" i="12"/>
  <c r="B476" i="12"/>
  <c r="B6428" i="12"/>
  <c r="B6427" i="12"/>
  <c r="B475" i="12"/>
  <c r="B2241" i="12"/>
  <c r="B2240" i="12"/>
  <c r="B2239" i="12"/>
  <c r="B2238" i="12"/>
  <c r="B3925" i="12"/>
  <c r="B3725" i="12"/>
  <c r="B3924" i="12"/>
  <c r="B3923" i="12"/>
  <c r="B3724" i="12"/>
  <c r="B3723" i="12"/>
  <c r="B3722" i="12"/>
  <c r="B3721" i="12"/>
  <c r="B3720" i="12"/>
  <c r="B9708" i="12"/>
  <c r="B5201" i="12"/>
  <c r="B5200" i="12"/>
  <c r="B5199" i="12"/>
  <c r="B618" i="12"/>
  <c r="B7483" i="12"/>
  <c r="B771" i="12"/>
  <c r="B9707" i="12"/>
  <c r="B9706" i="12"/>
  <c r="B9705" i="12"/>
  <c r="B9704" i="12"/>
  <c r="B9703" i="12"/>
  <c r="B9702" i="12"/>
  <c r="B7700" i="12"/>
  <c r="B7699" i="12"/>
  <c r="B6426" i="12"/>
  <c r="B10216" i="12"/>
  <c r="B5496" i="12"/>
  <c r="B5495" i="12"/>
  <c r="B5494" i="12"/>
  <c r="B5766" i="12"/>
  <c r="B8944" i="12"/>
  <c r="B4264" i="12"/>
  <c r="B4263" i="12"/>
  <c r="B4262" i="12"/>
  <c r="B4148" i="12"/>
  <c r="B4147" i="12"/>
  <c r="B5066" i="12"/>
  <c r="B5065" i="12"/>
  <c r="B7698" i="12"/>
  <c r="B1708" i="12"/>
  <c r="B9538" i="12"/>
  <c r="B5765" i="12"/>
  <c r="B5764" i="12"/>
  <c r="B7697" i="12"/>
  <c r="B7696" i="12"/>
  <c r="B7695" i="12"/>
  <c r="B7694" i="12"/>
  <c r="B7693" i="12"/>
  <c r="B7692" i="12"/>
  <c r="B7691" i="12"/>
  <c r="B7690" i="12"/>
  <c r="B7689" i="12"/>
  <c r="B7688" i="12"/>
  <c r="B7687" i="12"/>
  <c r="B9081" i="12"/>
  <c r="B9080" i="12"/>
  <c r="B9079" i="12"/>
  <c r="B9078" i="12"/>
  <c r="B9077" i="12"/>
  <c r="B9076" i="12"/>
  <c r="B9075" i="12"/>
  <c r="B9074" i="12"/>
  <c r="B8453" i="12"/>
  <c r="B8452" i="12"/>
  <c r="B2237" i="12"/>
  <c r="B2236" i="12"/>
  <c r="B2551" i="12"/>
  <c r="B2550" i="12"/>
  <c r="B2549" i="12"/>
  <c r="B2548" i="12"/>
  <c r="B2547" i="12"/>
  <c r="B2546" i="12"/>
  <c r="B2545" i="12"/>
  <c r="B2544" i="12"/>
  <c r="B2543" i="12"/>
  <c r="B8996" i="12"/>
  <c r="B2542" i="12"/>
  <c r="B8451" i="12"/>
  <c r="B8995" i="12"/>
  <c r="B4089" i="12"/>
  <c r="B4261" i="12"/>
  <c r="B5064" i="12"/>
  <c r="B1707" i="12"/>
  <c r="B1706" i="12"/>
  <c r="B1705" i="12"/>
  <c r="B2541" i="12"/>
  <c r="B2235" i="12"/>
  <c r="B4088" i="12"/>
  <c r="B5198" i="12"/>
  <c r="B2234" i="12"/>
  <c r="B4775" i="12"/>
  <c r="B9911" i="12"/>
  <c r="B514" i="12"/>
  <c r="B9978" i="12"/>
  <c r="B9910" i="12"/>
  <c r="B9909" i="12"/>
  <c r="B8943" i="12"/>
  <c r="B8942" i="12"/>
  <c r="B8941" i="12"/>
  <c r="B8940" i="12"/>
  <c r="B8939" i="12"/>
  <c r="B8938" i="12"/>
  <c r="B9908" i="12"/>
  <c r="B9907" i="12"/>
  <c r="B9906" i="12"/>
  <c r="B9905" i="12"/>
  <c r="B8937" i="12"/>
  <c r="B8936" i="12"/>
  <c r="B9904" i="12"/>
  <c r="B8935" i="12"/>
  <c r="B8934" i="12"/>
  <c r="B8933" i="12"/>
  <c r="B8932" i="12"/>
  <c r="B8931" i="12"/>
  <c r="B8930" i="12"/>
  <c r="B9903" i="12"/>
  <c r="B9902" i="12"/>
  <c r="B9901" i="12"/>
  <c r="B9900" i="12"/>
  <c r="B9899" i="12"/>
  <c r="B9898" i="12"/>
  <c r="B8929" i="12"/>
  <c r="B9897" i="12"/>
  <c r="B8928" i="12"/>
  <c r="B9896" i="12"/>
  <c r="B9895" i="12"/>
  <c r="B8927" i="12"/>
  <c r="B9894" i="12"/>
  <c r="B9893" i="12"/>
  <c r="B9892" i="12"/>
  <c r="B9891" i="12"/>
  <c r="B9890" i="12"/>
  <c r="B9889" i="12"/>
  <c r="B9888" i="12"/>
  <c r="B9887" i="12"/>
  <c r="B9886" i="12"/>
  <c r="B9885" i="12"/>
  <c r="B9884" i="12"/>
  <c r="B8926" i="12"/>
  <c r="B9883" i="12"/>
  <c r="B8925" i="12"/>
  <c r="B9882" i="12"/>
  <c r="B8924" i="12"/>
  <c r="B8923" i="12"/>
  <c r="B8922" i="12"/>
  <c r="B8921" i="12"/>
  <c r="B9881" i="12"/>
  <c r="B9880" i="12"/>
  <c r="B9879" i="12"/>
  <c r="B8920" i="12"/>
  <c r="B8919" i="12"/>
  <c r="B9878" i="12"/>
  <c r="B9073" i="12"/>
  <c r="B9072" i="12"/>
  <c r="B9071" i="12"/>
  <c r="B9877" i="12"/>
  <c r="B8918" i="12"/>
  <c r="B9876" i="12"/>
  <c r="B9875" i="12"/>
  <c r="B9874" i="12"/>
  <c r="B9873" i="12"/>
  <c r="B6425" i="12"/>
  <c r="B6424" i="12"/>
  <c r="B6423" i="12"/>
  <c r="B6422" i="12"/>
  <c r="B6421" i="12"/>
  <c r="B9872" i="12"/>
  <c r="B8917" i="12"/>
  <c r="B513" i="12"/>
  <c r="B9871" i="12"/>
  <c r="B9870" i="12"/>
  <c r="B9869" i="12"/>
  <c r="B8916" i="12"/>
  <c r="B8915" i="12"/>
  <c r="B8914" i="12"/>
  <c r="B8913" i="12"/>
  <c r="B8912" i="12"/>
  <c r="B8911" i="12"/>
  <c r="B8910" i="12"/>
  <c r="B8909" i="12"/>
  <c r="B8908" i="12"/>
  <c r="B8907" i="12"/>
  <c r="B8906" i="12"/>
  <c r="B8905" i="12"/>
  <c r="B8904" i="12"/>
  <c r="B8903" i="12"/>
  <c r="B8902" i="12"/>
  <c r="B8901" i="12"/>
  <c r="B8900" i="12"/>
  <c r="B8899" i="12"/>
  <c r="B8898" i="12"/>
  <c r="B8897" i="12"/>
  <c r="B8896" i="12"/>
  <c r="B8895" i="12"/>
  <c r="B8894" i="12"/>
  <c r="B8893" i="12"/>
  <c r="B8892" i="12"/>
  <c r="B8891" i="12"/>
  <c r="B8890" i="12"/>
  <c r="B8889" i="12"/>
  <c r="B8888" i="12"/>
  <c r="B8887" i="12"/>
  <c r="B8886" i="12"/>
  <c r="B8885" i="12"/>
  <c r="B8884" i="12"/>
  <c r="B8883" i="12"/>
  <c r="B8882" i="12"/>
  <c r="B8881" i="12"/>
  <c r="B8880" i="12"/>
  <c r="B8879" i="12"/>
  <c r="B8878" i="12"/>
  <c r="B8877" i="12"/>
  <c r="B8876" i="12"/>
  <c r="B8875" i="12"/>
  <c r="B8874" i="12"/>
  <c r="B8873" i="12"/>
  <c r="B8872" i="12"/>
  <c r="B8871" i="12"/>
  <c r="B9868" i="12"/>
  <c r="B9867" i="12"/>
  <c r="B9866" i="12"/>
  <c r="B8870" i="12"/>
  <c r="B8869" i="12"/>
  <c r="B8868" i="12"/>
  <c r="B5197" i="12"/>
  <c r="B8867" i="12"/>
  <c r="B9865" i="12"/>
  <c r="B8866" i="12"/>
  <c r="B9864" i="12"/>
  <c r="B9863" i="12"/>
  <c r="B9862" i="12"/>
  <c r="B8865" i="12"/>
  <c r="B8864" i="12"/>
  <c r="B8863" i="12"/>
  <c r="B8862" i="12"/>
  <c r="B8861" i="12"/>
  <c r="B8860" i="12"/>
  <c r="B8859" i="12"/>
  <c r="B8858" i="12"/>
  <c r="B8857" i="12"/>
  <c r="B8856" i="12"/>
  <c r="B8855" i="12"/>
  <c r="B8854" i="12"/>
  <c r="B8853" i="12"/>
  <c r="B8852" i="12"/>
  <c r="B8851" i="12"/>
  <c r="B8850" i="12"/>
  <c r="B8849" i="12"/>
  <c r="B8848" i="12"/>
  <c r="B8847" i="12"/>
  <c r="B8846" i="12"/>
  <c r="B8845" i="12"/>
  <c r="B9861" i="12"/>
  <c r="B9860" i="12"/>
  <c r="B9859" i="12"/>
  <c r="B9858" i="12"/>
  <c r="B9857" i="12"/>
  <c r="B9856" i="12"/>
  <c r="B8844" i="12"/>
  <c r="B8843" i="12"/>
  <c r="B9855" i="12"/>
  <c r="B9854" i="12"/>
  <c r="B8842" i="12"/>
  <c r="B8841" i="12"/>
  <c r="B8840" i="12"/>
  <c r="B9853" i="12"/>
  <c r="B8839" i="12"/>
  <c r="B9852" i="12"/>
  <c r="B9851" i="12"/>
  <c r="B9850" i="12"/>
  <c r="B8838" i="12"/>
  <c r="B9849" i="12"/>
  <c r="B9848" i="12"/>
  <c r="B9847" i="12"/>
  <c r="B9846" i="12"/>
  <c r="B8837" i="12"/>
  <c r="B9845" i="12"/>
  <c r="B9844" i="12"/>
  <c r="B8836" i="12"/>
  <c r="B9843" i="12"/>
  <c r="B9842" i="12"/>
  <c r="B9841" i="12"/>
  <c r="B4720" i="12"/>
  <c r="B2540" i="12"/>
  <c r="B2539" i="12"/>
  <c r="B3348" i="12"/>
  <c r="B369" i="12"/>
  <c r="B368" i="12"/>
  <c r="B367" i="12"/>
  <c r="B9840" i="12"/>
  <c r="B8174" i="12"/>
  <c r="B8173" i="12"/>
  <c r="B8172" i="12"/>
  <c r="B8171" i="12"/>
  <c r="B8170" i="12"/>
  <c r="B8169" i="12"/>
  <c r="B8168" i="12"/>
  <c r="B8167" i="12"/>
  <c r="B1608" i="12"/>
  <c r="B1607" i="12"/>
  <c r="B1606" i="12"/>
  <c r="B1605" i="12"/>
  <c r="B1604" i="12"/>
  <c r="B1603" i="12"/>
  <c r="B1602" i="12"/>
  <c r="B1601" i="12"/>
  <c r="B1600" i="12"/>
  <c r="B1599" i="12"/>
  <c r="B1598" i="12"/>
  <c r="B1597" i="12"/>
  <c r="B6996" i="12"/>
  <c r="B9839" i="12"/>
  <c r="B9838" i="12"/>
  <c r="B9837" i="12"/>
  <c r="B6995" i="12"/>
  <c r="B6994" i="12"/>
  <c r="B9701" i="12"/>
  <c r="B9700" i="12"/>
  <c r="B9699" i="12"/>
  <c r="B9698" i="12"/>
  <c r="B9697" i="12"/>
  <c r="B9696" i="12"/>
  <c r="B9695" i="12"/>
  <c r="B9694" i="12"/>
  <c r="B9693" i="12"/>
  <c r="B9692" i="12"/>
  <c r="B9691" i="12"/>
  <c r="B9690" i="12"/>
  <c r="B9689" i="12"/>
  <c r="B9688" i="12"/>
  <c r="B9687" i="12"/>
  <c r="B9686" i="12"/>
  <c r="B9685" i="12"/>
  <c r="B9684" i="12"/>
  <c r="B9683" i="12"/>
  <c r="B9682" i="12"/>
  <c r="B9681" i="12"/>
  <c r="B9680" i="12"/>
  <c r="B9679" i="12"/>
  <c r="B9678" i="12"/>
  <c r="B9677" i="12"/>
  <c r="B9676" i="12"/>
  <c r="B9675" i="12"/>
  <c r="B9674" i="12"/>
  <c r="B9673" i="12"/>
  <c r="B9672" i="12"/>
  <c r="B9671" i="12"/>
  <c r="B9670" i="12"/>
  <c r="B9669" i="12"/>
  <c r="B1596" i="12"/>
  <c r="B617" i="12"/>
  <c r="B616" i="12"/>
  <c r="B615" i="12"/>
  <c r="B665" i="12"/>
  <c r="B664" i="12"/>
  <c r="B663" i="12"/>
  <c r="B662" i="12"/>
  <c r="B3922" i="12"/>
  <c r="B6577" i="12"/>
  <c r="B7085" i="12"/>
  <c r="B4617" i="12"/>
  <c r="B7084" i="12"/>
  <c r="B2259" i="12"/>
  <c r="B704" i="12"/>
  <c r="B7155" i="12"/>
  <c r="B1595" i="12"/>
  <c r="B2578" i="12"/>
  <c r="B8053" i="12"/>
  <c r="B10081" i="12"/>
  <c r="B10080" i="12"/>
  <c r="B4260" i="12"/>
  <c r="B10061" i="12"/>
  <c r="B7287" i="12"/>
  <c r="B4044" i="12"/>
  <c r="B7919" i="12"/>
  <c r="B7918" i="12"/>
  <c r="B7917" i="12"/>
  <c r="B7916" i="12"/>
  <c r="B7915" i="12"/>
  <c r="B5763" i="12"/>
  <c r="B5762" i="12"/>
  <c r="B4414" i="12"/>
  <c r="B4413" i="12"/>
  <c r="B6823" i="12"/>
  <c r="B6822" i="12"/>
  <c r="B6821" i="12"/>
  <c r="B6820" i="12"/>
  <c r="B7914" i="12"/>
  <c r="B7913" i="12"/>
  <c r="B7912" i="12"/>
  <c r="B7911" i="12"/>
  <c r="B7910" i="12"/>
  <c r="B7909" i="12"/>
  <c r="B7908" i="12"/>
  <c r="B1361" i="12"/>
  <c r="B6767" i="12"/>
  <c r="B4078" i="12"/>
  <c r="B4077" i="12"/>
  <c r="B10060" i="12"/>
  <c r="B3304" i="12"/>
  <c r="B7808" i="12"/>
  <c r="B2538" i="12"/>
  <c r="B7803" i="12"/>
  <c r="B7227" i="12"/>
  <c r="B7226" i="12"/>
  <c r="B7225" i="12"/>
  <c r="B158" i="12"/>
  <c r="B157" i="12"/>
  <c r="B156" i="12"/>
  <c r="B155" i="12"/>
  <c r="B154" i="12"/>
  <c r="B153" i="12"/>
  <c r="B152" i="12"/>
  <c r="B77" i="12"/>
  <c r="B5761" i="12"/>
  <c r="B5760" i="12"/>
  <c r="B5759" i="12"/>
  <c r="B5758" i="12"/>
  <c r="B5757" i="12"/>
  <c r="B5756" i="12"/>
  <c r="B5755" i="12"/>
  <c r="B5754" i="12"/>
  <c r="B5753" i="12"/>
  <c r="B5752" i="12"/>
  <c r="B5751" i="12"/>
  <c r="B5750" i="12"/>
  <c r="B6993" i="12"/>
  <c r="B6892" i="12"/>
  <c r="B474" i="12"/>
  <c r="B8994" i="12"/>
  <c r="B8993" i="12"/>
  <c r="B4259" i="12"/>
  <c r="B703" i="12"/>
  <c r="B3149" i="12"/>
  <c r="B3148" i="12"/>
  <c r="B3147" i="12"/>
  <c r="B3146" i="12"/>
  <c r="B3145" i="12"/>
  <c r="B9135" i="12"/>
  <c r="B9134" i="12"/>
  <c r="B214" i="12"/>
  <c r="B3719" i="12"/>
  <c r="B3718" i="12"/>
  <c r="B7154" i="12"/>
  <c r="B7083" i="12"/>
  <c r="B5196" i="12"/>
  <c r="B5195" i="12"/>
  <c r="B5194" i="12"/>
  <c r="B5193" i="12"/>
  <c r="B1360" i="12"/>
  <c r="B1359" i="12"/>
  <c r="B1358" i="12"/>
  <c r="B1357" i="12"/>
  <c r="B1356" i="12"/>
  <c r="B1355" i="12"/>
  <c r="B1354" i="12"/>
  <c r="B1353" i="12"/>
  <c r="B1352" i="12"/>
  <c r="B1351" i="12"/>
  <c r="B1350" i="12"/>
  <c r="B1349" i="12"/>
  <c r="B1348" i="12"/>
  <c r="B1347" i="12"/>
  <c r="B1346" i="12"/>
  <c r="B1345" i="12"/>
  <c r="B1344" i="12"/>
  <c r="B1343" i="12"/>
  <c r="B6877" i="12"/>
  <c r="B4056" i="12"/>
  <c r="B4055" i="12"/>
  <c r="B4054" i="12"/>
  <c r="B3717" i="12"/>
  <c r="B6504" i="12"/>
  <c r="B6503" i="12"/>
  <c r="B6502" i="12"/>
  <c r="B6501" i="12"/>
  <c r="B6500" i="12"/>
  <c r="B6499" i="12"/>
  <c r="B6498" i="12"/>
  <c r="B5063" i="12"/>
  <c r="B5062" i="12"/>
  <c r="B5061" i="12"/>
  <c r="B5060" i="12"/>
  <c r="B5059" i="12"/>
  <c r="B5058" i="12"/>
  <c r="B7482" i="12"/>
  <c r="B7224" i="12"/>
  <c r="B8450" i="12"/>
  <c r="B8449" i="12"/>
  <c r="B8448" i="12"/>
  <c r="B8447" i="12"/>
  <c r="B8446" i="12"/>
  <c r="B8445" i="12"/>
  <c r="B7802" i="12"/>
  <c r="B7801" i="12"/>
  <c r="B7800" i="12"/>
  <c r="B7799" i="12"/>
  <c r="B7798" i="12"/>
  <c r="B7797" i="12"/>
  <c r="B7796" i="12"/>
  <c r="B7795" i="12"/>
  <c r="B7794" i="12"/>
  <c r="B7793" i="12"/>
  <c r="B7792" i="12"/>
  <c r="B7791" i="12"/>
  <c r="B7790" i="12"/>
  <c r="B7789" i="12"/>
  <c r="B7788" i="12"/>
  <c r="B7787" i="12"/>
  <c r="B7786" i="12"/>
  <c r="B7785" i="12"/>
  <c r="B7784" i="12"/>
  <c r="B7783" i="12"/>
  <c r="B7782" i="12"/>
  <c r="B7781" i="12"/>
  <c r="B7780" i="12"/>
  <c r="B7779" i="12"/>
  <c r="B6766" i="12"/>
  <c r="B4843" i="12"/>
  <c r="B7686" i="12"/>
  <c r="B6865" i="12"/>
  <c r="B6864" i="12"/>
  <c r="B6863" i="12"/>
  <c r="B2316" i="12"/>
  <c r="B4258" i="12"/>
  <c r="B4257" i="12"/>
  <c r="B2233" i="12"/>
  <c r="B2232" i="12"/>
  <c r="B2231" i="12"/>
  <c r="B2230" i="12"/>
  <c r="B2229" i="12"/>
  <c r="B2228" i="12"/>
  <c r="B2227" i="12"/>
  <c r="B2226" i="12"/>
  <c r="B2225" i="12"/>
  <c r="B2224" i="12"/>
  <c r="B2223" i="12"/>
  <c r="B2222" i="12"/>
  <c r="B2221" i="12"/>
  <c r="B2220" i="12"/>
  <c r="B2219" i="12"/>
  <c r="B2218" i="12"/>
  <c r="B2217" i="12"/>
  <c r="B2216" i="12"/>
  <c r="B2215" i="12"/>
  <c r="B2214" i="12"/>
  <c r="B2213" i="12"/>
  <c r="B2212" i="12"/>
  <c r="B2211" i="12"/>
  <c r="B2210" i="12"/>
  <c r="B2209" i="12"/>
  <c r="B2208" i="12"/>
  <c r="B2207" i="12"/>
  <c r="B2206" i="12"/>
  <c r="B2205" i="12"/>
  <c r="B2204" i="12"/>
  <c r="B2203" i="12"/>
  <c r="B8067" i="12"/>
  <c r="B8066" i="12"/>
  <c r="B8065" i="12"/>
  <c r="B8064" i="12"/>
  <c r="B8063" i="12"/>
  <c r="B2202" i="12"/>
  <c r="B2201" i="12"/>
  <c r="B2200" i="12"/>
  <c r="B2199" i="12"/>
  <c r="B2198" i="12"/>
  <c r="B2197" i="12"/>
  <c r="B1178" i="12"/>
  <c r="B2196" i="12"/>
  <c r="B2195" i="12"/>
  <c r="B2194" i="12"/>
  <c r="B2193" i="12"/>
  <c r="B2192" i="12"/>
  <c r="B2191" i="12"/>
  <c r="B2537" i="12"/>
  <c r="B2536" i="12"/>
  <c r="B2535" i="12"/>
  <c r="B2534" i="12"/>
  <c r="B2533" i="12"/>
  <c r="B1177" i="12"/>
  <c r="B1176" i="12"/>
  <c r="B2190" i="12"/>
  <c r="B2189" i="12"/>
  <c r="B2188" i="12"/>
  <c r="B5749" i="12"/>
  <c r="B5748" i="12"/>
  <c r="B3144" i="12"/>
  <c r="B5747" i="12"/>
  <c r="B5746" i="12"/>
  <c r="B5745" i="12"/>
  <c r="B5744" i="12"/>
  <c r="B5743" i="12"/>
  <c r="B5742" i="12"/>
  <c r="B5741" i="12"/>
  <c r="B76" i="12"/>
  <c r="B7685" i="12"/>
  <c r="B1342" i="12"/>
  <c r="B8835" i="12"/>
  <c r="B4471" i="12"/>
  <c r="B5057" i="12"/>
  <c r="B5969" i="12"/>
  <c r="B5968" i="12"/>
  <c r="B5967" i="12"/>
  <c r="B5966" i="12"/>
  <c r="B5740" i="12"/>
  <c r="B7907" i="12"/>
  <c r="B7906" i="12"/>
  <c r="B7905" i="12"/>
  <c r="B7904" i="12"/>
  <c r="B7903" i="12"/>
  <c r="B7902" i="12"/>
  <c r="B7901" i="12"/>
  <c r="B7900" i="12"/>
  <c r="B7899" i="12"/>
  <c r="B7898" i="12"/>
  <c r="B7897" i="12"/>
  <c r="B7896" i="12"/>
  <c r="B7895" i="12"/>
  <c r="B7894" i="12"/>
  <c r="B7893" i="12"/>
  <c r="B7892" i="12"/>
  <c r="B7891" i="12"/>
  <c r="B7890" i="12"/>
  <c r="B7889" i="12"/>
  <c r="B7888" i="12"/>
  <c r="B7887" i="12"/>
  <c r="B7886" i="12"/>
  <c r="B7885" i="12"/>
  <c r="B7884" i="12"/>
  <c r="B7883" i="12"/>
  <c r="B7882" i="12"/>
  <c r="B7881" i="12"/>
  <c r="B7880" i="12"/>
  <c r="B5056" i="12"/>
  <c r="B5055" i="12"/>
  <c r="B3303" i="12"/>
  <c r="B4043" i="12"/>
  <c r="B5054" i="12"/>
  <c r="B5231" i="12"/>
  <c r="B2610" i="12"/>
  <c r="B2609" i="12"/>
  <c r="B2608" i="12"/>
  <c r="B8834" i="12"/>
  <c r="B8833" i="12"/>
  <c r="B8832" i="12"/>
  <c r="B702" i="12"/>
  <c r="B5192" i="12"/>
  <c r="B1341" i="12"/>
  <c r="B1340" i="12"/>
  <c r="B701" i="12"/>
  <c r="B700" i="12"/>
  <c r="B7988" i="12"/>
  <c r="B9668" i="12"/>
  <c r="B9667" i="12"/>
  <c r="B9666" i="12"/>
  <c r="B9665" i="12"/>
  <c r="B4616" i="12"/>
  <c r="B4042" i="12"/>
  <c r="B6814" i="12"/>
  <c r="B1175" i="12"/>
  <c r="B1174" i="12"/>
  <c r="B1173" i="12"/>
  <c r="B1172" i="12"/>
  <c r="B1171" i="12"/>
  <c r="B1170" i="12"/>
  <c r="B1169" i="12"/>
  <c r="B1168" i="12"/>
  <c r="B1167" i="12"/>
  <c r="B1166" i="12"/>
  <c r="B1165" i="12"/>
  <c r="B1164" i="12"/>
  <c r="B1163" i="12"/>
  <c r="B1162" i="12"/>
  <c r="B1161" i="12"/>
  <c r="B5053" i="12"/>
  <c r="B7153" i="12"/>
  <c r="B7152" i="12"/>
  <c r="B9995" i="12"/>
  <c r="B9994" i="12"/>
  <c r="B9993" i="12"/>
  <c r="B9992" i="12"/>
  <c r="B9991" i="12"/>
  <c r="B9630" i="12"/>
  <c r="B9629" i="12"/>
  <c r="B9628" i="12"/>
  <c r="B9627" i="12"/>
  <c r="B9626" i="12"/>
  <c r="B9625" i="12"/>
  <c r="B9624" i="12"/>
  <c r="B9623" i="12"/>
  <c r="B9622" i="12"/>
  <c r="B9621" i="12"/>
  <c r="B9620" i="12"/>
  <c r="B9619" i="12"/>
  <c r="B9618" i="12"/>
  <c r="B9617" i="12"/>
  <c r="B9616" i="12"/>
  <c r="B9615" i="12"/>
  <c r="B9614" i="12"/>
  <c r="B9741" i="12"/>
  <c r="B9740" i="12"/>
  <c r="B9742" i="12"/>
  <c r="B9739" i="12"/>
  <c r="B9738" i="12"/>
  <c r="B9737" i="12"/>
  <c r="B9736" i="12"/>
  <c r="B9735" i="12"/>
  <c r="B9734" i="12"/>
  <c r="B9613" i="12"/>
  <c r="B9612" i="12"/>
  <c r="B9611" i="12"/>
  <c r="B9610" i="12"/>
  <c r="B9609" i="12"/>
  <c r="B9608" i="12"/>
  <c r="B9607" i="12"/>
  <c r="B9606" i="12"/>
  <c r="B9605" i="12"/>
  <c r="B9604" i="12"/>
  <c r="B9603" i="12"/>
  <c r="B9602" i="12"/>
  <c r="B9601" i="12"/>
  <c r="B9600" i="12"/>
  <c r="B9599" i="12"/>
  <c r="B9598" i="12"/>
  <c r="B9597" i="12"/>
  <c r="B9596" i="12"/>
  <c r="B9595" i="12"/>
  <c r="B9594" i="12"/>
  <c r="B9593" i="12"/>
  <c r="B9592" i="12"/>
  <c r="B9591" i="12"/>
  <c r="B9590" i="12"/>
  <c r="B9589" i="12"/>
  <c r="B9588" i="12"/>
  <c r="B9587" i="12"/>
  <c r="B9586" i="12"/>
  <c r="B9585" i="12"/>
  <c r="B9584" i="12"/>
  <c r="B9583" i="12"/>
  <c r="B9582" i="12"/>
  <c r="B9581" i="12"/>
  <c r="B9537" i="12"/>
  <c r="B5828" i="12"/>
  <c r="B5827" i="12"/>
  <c r="B5826" i="12"/>
  <c r="B5825" i="12"/>
  <c r="B5824" i="12"/>
  <c r="B5823" i="12"/>
  <c r="B5822" i="12"/>
  <c r="B5821" i="12"/>
  <c r="B5820" i="12"/>
  <c r="B5819" i="12"/>
  <c r="B5818" i="12"/>
  <c r="B5817" i="12"/>
  <c r="B8479" i="12"/>
  <c r="B2532" i="12"/>
  <c r="B2531" i="12"/>
  <c r="B2530" i="12"/>
  <c r="B2529" i="12"/>
  <c r="B2528" i="12"/>
  <c r="B2527" i="12"/>
  <c r="B2526" i="12"/>
  <c r="B2525" i="12"/>
  <c r="B2524" i="12"/>
  <c r="B4884" i="12"/>
  <c r="B4883" i="12"/>
  <c r="B4882" i="12"/>
  <c r="B4881" i="12"/>
  <c r="B4615" i="12"/>
  <c r="B4614" i="12"/>
  <c r="B7684" i="12"/>
  <c r="B7286" i="12"/>
  <c r="B7285" i="12"/>
  <c r="B7284" i="12"/>
  <c r="B7283" i="12"/>
  <c r="B7082" i="12"/>
  <c r="B7081" i="12"/>
  <c r="B1160" i="12"/>
  <c r="B7282" i="12"/>
  <c r="B7380" i="12"/>
  <c r="B6862" i="12"/>
  <c r="B8444" i="12"/>
  <c r="B8443" i="12"/>
  <c r="B2187" i="12"/>
  <c r="B8992" i="12"/>
  <c r="B8991" i="12"/>
  <c r="B8990" i="12"/>
  <c r="B8989" i="12"/>
  <c r="B8988" i="12"/>
  <c r="B8987" i="12"/>
  <c r="B8986" i="12"/>
  <c r="B8985" i="12"/>
  <c r="B8984" i="12"/>
  <c r="B8983" i="12"/>
  <c r="B8982" i="12"/>
  <c r="B8442" i="12"/>
  <c r="B75" i="12"/>
  <c r="B74" i="12"/>
  <c r="B73" i="12"/>
  <c r="B72" i="12"/>
  <c r="B7778" i="12"/>
  <c r="B7777" i="12"/>
  <c r="B7489" i="12"/>
  <c r="B8062" i="12"/>
  <c r="B8061" i="12"/>
  <c r="B8060" i="12"/>
  <c r="B8059" i="12"/>
  <c r="B8058" i="12"/>
  <c r="B6861" i="12"/>
  <c r="B6860" i="12"/>
  <c r="B6859" i="12"/>
  <c r="B8441" i="12"/>
  <c r="B4256" i="12"/>
  <c r="B5739" i="12"/>
  <c r="B4041" i="12"/>
  <c r="B5052" i="12"/>
  <c r="B5051" i="12"/>
  <c r="B7502" i="12"/>
  <c r="B7501" i="12"/>
  <c r="B4470" i="12"/>
  <c r="B4469" i="12"/>
  <c r="B4468" i="12"/>
  <c r="B661" i="12"/>
  <c r="B660" i="12"/>
  <c r="B6992" i="12"/>
  <c r="B7080" i="12"/>
  <c r="B614" i="12"/>
  <c r="B613" i="12"/>
  <c r="B612" i="12"/>
  <c r="B9836" i="12"/>
  <c r="B8831" i="12"/>
  <c r="B5050" i="12"/>
  <c r="B4880" i="12"/>
  <c r="B1339" i="12"/>
  <c r="B8830" i="12"/>
  <c r="B9835" i="12"/>
  <c r="B9536" i="12"/>
  <c r="B9834" i="12"/>
  <c r="B7477" i="12"/>
  <c r="B7476" i="12"/>
  <c r="B7475" i="12"/>
  <c r="B7474" i="12"/>
  <c r="B7473" i="12"/>
  <c r="B7683" i="12"/>
  <c r="B7682" i="12"/>
  <c r="B7472" i="12"/>
  <c r="B7471" i="12"/>
  <c r="B7470" i="12"/>
  <c r="B7469" i="12"/>
  <c r="B7468" i="12"/>
  <c r="B7467" i="12"/>
  <c r="B7466" i="12"/>
  <c r="B7465" i="12"/>
  <c r="B7464" i="12"/>
  <c r="B105" i="12"/>
  <c r="B7681" i="12"/>
  <c r="B611" i="12"/>
  <c r="B366" i="12"/>
  <c r="B8829" i="12"/>
  <c r="B8440" i="12"/>
  <c r="B4040" i="12"/>
  <c r="B4039" i="12"/>
  <c r="B4038" i="12"/>
  <c r="B4037" i="12"/>
  <c r="B4036" i="12"/>
  <c r="B4035" i="12"/>
  <c r="B4034" i="12"/>
  <c r="B4033" i="12"/>
  <c r="B4032" i="12"/>
  <c r="B4031" i="12"/>
  <c r="B4030" i="12"/>
  <c r="B4029" i="12"/>
  <c r="B4028" i="12"/>
  <c r="B4027" i="12"/>
  <c r="B4026" i="12"/>
  <c r="B4025" i="12"/>
  <c r="B4024" i="12"/>
  <c r="B4023" i="12"/>
  <c r="B8828" i="12"/>
  <c r="B7151" i="12"/>
  <c r="B5738" i="12"/>
  <c r="B5737" i="12"/>
  <c r="B5736" i="12"/>
  <c r="B7379" i="12"/>
  <c r="B7378" i="12"/>
  <c r="B4774" i="12"/>
  <c r="B10093" i="12"/>
  <c r="B8057" i="12"/>
  <c r="B1704" i="12"/>
  <c r="B2607" i="12"/>
  <c r="B1703" i="12"/>
  <c r="B1702" i="12"/>
  <c r="B1701" i="12"/>
  <c r="B1700" i="12"/>
  <c r="B1699" i="12"/>
  <c r="B1698" i="12"/>
  <c r="B1697" i="12"/>
  <c r="B10215" i="12"/>
  <c r="B3921" i="12"/>
  <c r="B3920" i="12"/>
  <c r="B3919" i="12"/>
  <c r="B3918" i="12"/>
  <c r="B3917" i="12"/>
  <c r="B3916" i="12"/>
  <c r="B3915" i="12"/>
  <c r="B3914" i="12"/>
  <c r="B3913" i="12"/>
  <c r="B3912" i="12"/>
  <c r="B3911" i="12"/>
  <c r="B3910" i="12"/>
  <c r="B3909" i="12"/>
  <c r="B3908" i="12"/>
  <c r="B3907" i="12"/>
  <c r="B3906" i="12"/>
  <c r="B3905" i="12"/>
  <c r="B3904" i="12"/>
  <c r="B3903" i="12"/>
  <c r="B3902" i="12"/>
  <c r="B3901" i="12"/>
  <c r="B3900" i="12"/>
  <c r="B3899" i="12"/>
  <c r="B3898" i="12"/>
  <c r="B3897" i="12"/>
  <c r="B3896" i="12"/>
  <c r="B3895" i="12"/>
  <c r="B6858" i="12"/>
  <c r="B3894" i="12"/>
  <c r="B3893" i="12"/>
  <c r="B1696" i="12"/>
  <c r="B1695" i="12"/>
  <c r="B1694" i="12"/>
  <c r="B3892" i="12"/>
  <c r="B3891" i="12"/>
  <c r="B3890" i="12"/>
  <c r="B3889" i="12"/>
  <c r="B7680" i="12"/>
  <c r="B3888" i="12"/>
  <c r="B3887" i="12"/>
  <c r="B3886" i="12"/>
  <c r="B3885" i="12"/>
  <c r="B3884" i="12"/>
  <c r="B3883" i="12"/>
  <c r="B3882" i="12"/>
  <c r="B3881" i="12"/>
  <c r="B3880" i="12"/>
  <c r="B3879" i="12"/>
  <c r="B3878" i="12"/>
  <c r="B3877" i="12"/>
  <c r="B3876" i="12"/>
  <c r="B3875" i="12"/>
  <c r="B3874" i="12"/>
  <c r="B3873" i="12"/>
  <c r="B3872" i="12"/>
  <c r="B3871" i="12"/>
  <c r="B3870" i="12"/>
  <c r="B3869" i="12"/>
  <c r="B3868" i="12"/>
  <c r="B3867" i="12"/>
  <c r="B3866" i="12"/>
  <c r="B3865" i="12"/>
  <c r="B3864" i="12"/>
  <c r="B3716" i="12"/>
  <c r="B3715" i="12"/>
  <c r="B3863" i="12"/>
  <c r="B3862" i="12"/>
  <c r="B3861" i="12"/>
  <c r="B3860" i="12"/>
  <c r="B3859" i="12"/>
  <c r="B3858" i="12"/>
  <c r="B3857" i="12"/>
  <c r="B3856" i="12"/>
  <c r="B3855" i="12"/>
  <c r="B3854" i="12"/>
  <c r="B3853" i="12"/>
  <c r="B3852" i="12"/>
  <c r="B3851" i="12"/>
  <c r="B3850" i="12"/>
  <c r="B3849" i="12"/>
  <c r="B3848" i="12"/>
  <c r="B3847" i="12"/>
  <c r="B3846" i="12"/>
  <c r="B3845" i="12"/>
  <c r="B3844" i="12"/>
  <c r="B3843" i="12"/>
  <c r="B3842" i="12"/>
  <c r="B3841" i="12"/>
  <c r="B3840" i="12"/>
  <c r="B3839" i="12"/>
  <c r="B3838" i="12"/>
  <c r="B3837" i="12"/>
  <c r="B3836" i="12"/>
  <c r="B3835" i="12"/>
  <c r="B3834" i="12"/>
  <c r="B3833" i="12"/>
  <c r="B733" i="12"/>
  <c r="B3832" i="12"/>
  <c r="B3831" i="12"/>
  <c r="B3830" i="12"/>
  <c r="B3829" i="12"/>
  <c r="B3828" i="12"/>
  <c r="B3827" i="12"/>
  <c r="B3826" i="12"/>
  <c r="B3825" i="12"/>
  <c r="B3824" i="12"/>
  <c r="B3823" i="12"/>
  <c r="B3822" i="12"/>
  <c r="B3821" i="12"/>
  <c r="B3820" i="12"/>
  <c r="B3819" i="12"/>
  <c r="B3818" i="12"/>
  <c r="B3817" i="12"/>
  <c r="B3816" i="12"/>
  <c r="B3815" i="12"/>
  <c r="B3814" i="12"/>
  <c r="B3813" i="12"/>
  <c r="B3812" i="12"/>
  <c r="B3811" i="12"/>
  <c r="B3810" i="12"/>
  <c r="B3809" i="12"/>
  <c r="B3808" i="12"/>
  <c r="B3807" i="12"/>
  <c r="B3806" i="12"/>
  <c r="B3805" i="12"/>
  <c r="B3804" i="12"/>
  <c r="B3803" i="12"/>
  <c r="B3802" i="12"/>
  <c r="B3801" i="12"/>
  <c r="B3800" i="12"/>
  <c r="B3799" i="12"/>
  <c r="B3798" i="12"/>
  <c r="B3797" i="12"/>
  <c r="B3796" i="12"/>
  <c r="B3795" i="12"/>
  <c r="B3794" i="12"/>
  <c r="B3793" i="12"/>
  <c r="B3792" i="12"/>
  <c r="B3714" i="12"/>
  <c r="B473" i="12"/>
  <c r="B472" i="12"/>
  <c r="B471" i="12"/>
  <c r="B9535" i="12"/>
  <c r="B659" i="12"/>
  <c r="B658" i="12"/>
  <c r="B657" i="12"/>
  <c r="B656" i="12"/>
  <c r="B655" i="12"/>
  <c r="B654" i="12"/>
  <c r="B653" i="12"/>
  <c r="B652" i="12"/>
  <c r="B651" i="12"/>
  <c r="B3791" i="12"/>
  <c r="B5735" i="12"/>
  <c r="B6857" i="12"/>
  <c r="B6891" i="12"/>
  <c r="B3970" i="12"/>
  <c r="B9833" i="12"/>
  <c r="B9832" i="12"/>
  <c r="B10263" i="12"/>
  <c r="B3790" i="12"/>
  <c r="B3789" i="12"/>
  <c r="B3788" i="12"/>
  <c r="B3787" i="12"/>
  <c r="B3786" i="12"/>
  <c r="B3785" i="12"/>
  <c r="B3784" i="12"/>
  <c r="B3783" i="12"/>
  <c r="B3782" i="12"/>
  <c r="B650" i="12"/>
  <c r="B649" i="12"/>
  <c r="B2315" i="12"/>
  <c r="B2314" i="12"/>
  <c r="B2313" i="12"/>
  <c r="B2312" i="12"/>
  <c r="B2311" i="12"/>
  <c r="B2310" i="12"/>
  <c r="B2309" i="12"/>
  <c r="B3713" i="12"/>
  <c r="B3712" i="12"/>
  <c r="B3711" i="12"/>
  <c r="B3969" i="12"/>
  <c r="B3968" i="12"/>
  <c r="B3967" i="12"/>
  <c r="B7463" i="12"/>
  <c r="B7462" i="12"/>
  <c r="B7461" i="12"/>
  <c r="B7460" i="12"/>
  <c r="B7459" i="12"/>
  <c r="B7679" i="12"/>
  <c r="B6856" i="12"/>
  <c r="B6855" i="12"/>
  <c r="B6420" i="12"/>
  <c r="B4719" i="12"/>
  <c r="B4718" i="12"/>
  <c r="B1493" i="12"/>
  <c r="B1492" i="12"/>
  <c r="B1491" i="12"/>
  <c r="B1490" i="12"/>
  <c r="B1489" i="12"/>
  <c r="B1488" i="12"/>
  <c r="B1487" i="12"/>
  <c r="B1486" i="12"/>
  <c r="B1485" i="12"/>
  <c r="B1484" i="12"/>
  <c r="B1483" i="12"/>
  <c r="B1482" i="12"/>
  <c r="B6847" i="12"/>
  <c r="B2186" i="12"/>
  <c r="B2185" i="12"/>
  <c r="B5049" i="12"/>
  <c r="B2184" i="12"/>
  <c r="B8439" i="12"/>
  <c r="B8438" i="12"/>
  <c r="B7442" i="12"/>
  <c r="B7441" i="12"/>
  <c r="B43" i="12"/>
  <c r="B42" i="12"/>
  <c r="B41" i="12"/>
  <c r="B8437" i="12"/>
  <c r="B8827" i="12"/>
  <c r="B8826" i="12"/>
  <c r="B8825" i="12"/>
  <c r="B8824" i="12"/>
  <c r="B8823" i="12"/>
  <c r="B8822" i="12"/>
  <c r="B8821" i="12"/>
  <c r="B8820" i="12"/>
  <c r="B8819" i="12"/>
  <c r="B8818" i="12"/>
  <c r="B8817" i="12"/>
  <c r="B8816" i="12"/>
  <c r="B8815" i="12"/>
  <c r="B8814" i="12"/>
  <c r="B4022" i="12"/>
  <c r="B8436" i="12"/>
  <c r="B7678" i="12"/>
  <c r="B7677" i="12"/>
  <c r="B8036" i="12"/>
  <c r="B7223" i="12"/>
  <c r="B7222" i="12"/>
  <c r="B7221" i="12"/>
  <c r="B7220" i="12"/>
  <c r="B5493" i="12"/>
  <c r="B7219" i="12"/>
  <c r="B9070" i="12"/>
  <c r="B6846" i="12"/>
  <c r="B4467" i="12"/>
  <c r="B4466" i="12"/>
  <c r="B4465" i="12"/>
  <c r="B4464" i="12"/>
  <c r="B4463" i="12"/>
  <c r="B4462" i="12"/>
  <c r="B4461" i="12"/>
  <c r="B7440" i="12"/>
  <c r="B7439" i="12"/>
  <c r="B7438" i="12"/>
  <c r="B7437" i="12"/>
  <c r="B7436" i="12"/>
  <c r="B7435" i="12"/>
  <c r="B1693" i="12"/>
  <c r="B1692" i="12"/>
  <c r="B1691" i="12"/>
  <c r="B1690" i="12"/>
  <c r="B1689" i="12"/>
  <c r="B1688" i="12"/>
  <c r="B1687" i="12"/>
  <c r="B1686" i="12"/>
  <c r="B1685" i="12"/>
  <c r="B7434" i="12"/>
  <c r="B7433" i="12"/>
  <c r="B7432" i="12"/>
  <c r="B3710" i="12"/>
  <c r="B8435" i="12"/>
  <c r="B8434" i="12"/>
  <c r="B8433" i="12"/>
  <c r="B8165" i="12"/>
  <c r="B9664" i="12"/>
  <c r="B9663" i="12"/>
  <c r="B9662" i="12"/>
  <c r="B9661" i="12"/>
  <c r="B9660" i="12"/>
  <c r="B7676" i="12"/>
  <c r="B7675" i="12"/>
  <c r="B10214" i="12"/>
  <c r="B10213" i="12"/>
  <c r="B10212" i="12"/>
  <c r="B10211" i="12"/>
  <c r="B10210" i="12"/>
  <c r="B10209" i="12"/>
  <c r="B10208" i="12"/>
  <c r="B10207" i="12"/>
  <c r="B8813" i="12"/>
  <c r="B8812" i="12"/>
  <c r="B8811" i="12"/>
  <c r="B8810" i="12"/>
  <c r="B8809" i="12"/>
  <c r="B8808" i="12"/>
  <c r="B4021" i="12"/>
  <c r="B7488" i="12"/>
  <c r="B7487" i="12"/>
  <c r="B4020" i="12"/>
  <c r="B470" i="12"/>
  <c r="B213" i="12"/>
  <c r="B512" i="12"/>
  <c r="B6890" i="12"/>
  <c r="B6991" i="12"/>
  <c r="B10206" i="12"/>
  <c r="B10099" i="12"/>
  <c r="B5191" i="12"/>
  <c r="B5190" i="12"/>
  <c r="B5189" i="12"/>
  <c r="B5188" i="12"/>
  <c r="B5187" i="12"/>
  <c r="B5186" i="12"/>
  <c r="B5185" i="12"/>
  <c r="B5184" i="12"/>
  <c r="B6990" i="12"/>
  <c r="B2586" i="12"/>
  <c r="B8432" i="12"/>
  <c r="B8981" i="12"/>
  <c r="B8980" i="12"/>
  <c r="B8979" i="12"/>
  <c r="B8978" i="12"/>
  <c r="B5734" i="12"/>
  <c r="B5733" i="12"/>
  <c r="B552" i="12"/>
  <c r="B551" i="12"/>
  <c r="B550" i="12"/>
  <c r="B549" i="12"/>
  <c r="B548" i="12"/>
  <c r="B547" i="12"/>
  <c r="B546" i="12"/>
  <c r="B545" i="12"/>
  <c r="B544" i="12"/>
  <c r="B543" i="12"/>
  <c r="B542" i="12"/>
  <c r="B541" i="12"/>
  <c r="B540" i="12"/>
  <c r="B539" i="12"/>
  <c r="B538" i="12"/>
  <c r="B537" i="12"/>
  <c r="B536" i="12"/>
  <c r="B535" i="12"/>
  <c r="B3143" i="12"/>
  <c r="B7321" i="12"/>
  <c r="B7320" i="12"/>
  <c r="B7377" i="12"/>
  <c r="B7376" i="12"/>
  <c r="B7218" i="12"/>
  <c r="B7217" i="12"/>
  <c r="B6419" i="12"/>
  <c r="B6418" i="12"/>
  <c r="B534" i="12"/>
  <c r="B131" i="12"/>
  <c r="B8807" i="12"/>
  <c r="B71" i="12"/>
  <c r="B70" i="12"/>
  <c r="B9069" i="12"/>
  <c r="B3709" i="12"/>
  <c r="B8431" i="12"/>
  <c r="B3781" i="12"/>
  <c r="B40" i="12"/>
  <c r="B39" i="12"/>
  <c r="B69" i="12"/>
  <c r="B7281" i="12"/>
  <c r="B7280" i="12"/>
  <c r="B130" i="12"/>
  <c r="B7431" i="12"/>
  <c r="B7674" i="12"/>
  <c r="B1684" i="12"/>
  <c r="B1683" i="12"/>
  <c r="B1682" i="12"/>
  <c r="B3241" i="12"/>
  <c r="B3240" i="12"/>
  <c r="B3239" i="12"/>
  <c r="B4146" i="12"/>
  <c r="B2308" i="12"/>
  <c r="B469" i="12"/>
  <c r="B468" i="12"/>
  <c r="B8430" i="12"/>
  <c r="B4717" i="12"/>
  <c r="B8429" i="12"/>
  <c r="B8977" i="12"/>
  <c r="B8976" i="12"/>
  <c r="B8975" i="12"/>
  <c r="B8974" i="12"/>
  <c r="B8973" i="12"/>
  <c r="B8972" i="12"/>
  <c r="B467" i="12"/>
  <c r="B8428" i="12"/>
  <c r="B8427" i="12"/>
  <c r="B8426" i="12"/>
  <c r="B466" i="12"/>
  <c r="B465" i="12"/>
  <c r="B464" i="12"/>
  <c r="B463" i="12"/>
  <c r="B462" i="12"/>
  <c r="B461" i="12"/>
  <c r="B610" i="12"/>
  <c r="B732" i="12"/>
  <c r="B731" i="12"/>
  <c r="B730" i="12"/>
  <c r="B9571" i="12"/>
  <c r="B9570" i="12"/>
  <c r="B1681" i="12"/>
  <c r="B1680" i="12"/>
  <c r="B1679" i="12"/>
  <c r="B4613" i="12"/>
  <c r="B4612" i="12"/>
  <c r="B4611" i="12"/>
  <c r="B5732" i="12"/>
  <c r="B4610" i="12"/>
  <c r="B4609" i="12"/>
  <c r="B8806" i="12"/>
  <c r="B8805" i="12"/>
  <c r="B8804" i="12"/>
  <c r="B8803" i="12"/>
  <c r="B8802" i="12"/>
  <c r="B8801" i="12"/>
  <c r="B8800" i="12"/>
  <c r="B8799" i="12"/>
  <c r="B8798" i="12"/>
  <c r="B8797" i="12"/>
  <c r="B8796" i="12"/>
  <c r="B8795" i="12"/>
  <c r="B8794" i="12"/>
  <c r="B8793" i="12"/>
  <c r="B8792" i="12"/>
  <c r="B5731" i="12"/>
  <c r="B7279" i="12"/>
  <c r="B7278" i="12"/>
  <c r="B7277" i="12"/>
  <c r="B7276" i="12"/>
  <c r="B7275" i="12"/>
  <c r="B7274" i="12"/>
  <c r="B4669" i="12"/>
  <c r="B699" i="12"/>
  <c r="B698" i="12"/>
  <c r="B697" i="12"/>
  <c r="B696" i="12"/>
  <c r="B4668" i="12"/>
  <c r="B4667" i="12"/>
  <c r="B4666" i="12"/>
  <c r="B4665" i="12"/>
  <c r="B4664" i="12"/>
  <c r="B4663" i="12"/>
  <c r="B4662" i="12"/>
  <c r="B4661" i="12"/>
  <c r="B4660" i="12"/>
  <c r="B4659" i="12"/>
  <c r="B4658" i="12"/>
  <c r="B4657" i="12"/>
  <c r="B4656" i="12"/>
  <c r="B4655" i="12"/>
  <c r="B695" i="12"/>
  <c r="B1730" i="12"/>
  <c r="B533" i="12"/>
  <c r="B532" i="12"/>
  <c r="B694" i="12"/>
  <c r="B8099" i="12"/>
  <c r="B8098" i="12"/>
  <c r="B8097" i="12"/>
  <c r="B3708" i="12"/>
  <c r="B3707" i="12"/>
  <c r="B3706" i="12"/>
  <c r="B3705" i="12"/>
  <c r="B3704" i="12"/>
  <c r="B3703" i="12"/>
  <c r="B3702" i="12"/>
  <c r="B3701" i="12"/>
  <c r="B3700" i="12"/>
  <c r="B3699" i="12"/>
  <c r="B3698" i="12"/>
  <c r="B3697" i="12"/>
  <c r="B3696" i="12"/>
  <c r="B3695" i="12"/>
  <c r="B3694" i="12"/>
  <c r="B3693" i="12"/>
  <c r="B3692" i="12"/>
  <c r="B3691" i="12"/>
  <c r="B3690" i="12"/>
  <c r="B3689" i="12"/>
  <c r="B3688" i="12"/>
  <c r="B3687" i="12"/>
  <c r="B3686" i="12"/>
  <c r="B3685" i="12"/>
  <c r="B3684" i="12"/>
  <c r="B3683" i="12"/>
  <c r="B3682" i="12"/>
  <c r="B3681" i="12"/>
  <c r="B3680" i="12"/>
  <c r="B3679" i="12"/>
  <c r="B3678" i="12"/>
  <c r="B3677" i="12"/>
  <c r="B3676" i="12"/>
  <c r="B3675" i="12"/>
  <c r="B3674" i="12"/>
  <c r="B3673" i="12"/>
  <c r="B3672" i="12"/>
  <c r="B3671" i="12"/>
  <c r="B3670" i="12"/>
  <c r="B3669" i="12"/>
  <c r="B3668" i="12"/>
  <c r="B3667" i="12"/>
  <c r="B3666" i="12"/>
  <c r="B7430" i="12"/>
  <c r="B7429" i="12"/>
  <c r="B623" i="12"/>
  <c r="B3325" i="12"/>
  <c r="B3324" i="12"/>
  <c r="B3323" i="12"/>
  <c r="B3322" i="12"/>
  <c r="B365" i="12"/>
  <c r="B364" i="12"/>
  <c r="B363" i="12"/>
  <c r="B4608" i="12"/>
  <c r="B4607" i="12"/>
  <c r="B4606" i="12"/>
  <c r="B9659" i="12"/>
  <c r="B4050" i="12"/>
  <c r="B4460" i="12"/>
  <c r="B4353" i="12"/>
  <c r="B8035" i="12"/>
  <c r="B8034" i="12"/>
  <c r="B9634" i="12"/>
  <c r="B8425" i="12"/>
  <c r="B8424" i="12"/>
  <c r="B8423" i="12"/>
  <c r="B8422" i="12"/>
  <c r="B5183" i="12"/>
  <c r="B7673" i="12"/>
  <c r="B7672" i="12"/>
  <c r="B9773" i="12"/>
  <c r="B609" i="12"/>
  <c r="B7879" i="12"/>
  <c r="B10098" i="12"/>
  <c r="B10097" i="12"/>
  <c r="B7079" i="12"/>
  <c r="B120" i="12"/>
  <c r="B119" i="12"/>
  <c r="B118" i="12"/>
  <c r="B117" i="12"/>
  <c r="B116" i="12"/>
  <c r="B115" i="12"/>
  <c r="B114" i="12"/>
  <c r="B113" i="12"/>
  <c r="B5048" i="12"/>
  <c r="B2585" i="12"/>
  <c r="B8421" i="12"/>
  <c r="B1481" i="12"/>
  <c r="B1480" i="12"/>
  <c r="B8420" i="12"/>
  <c r="B8419" i="12"/>
  <c r="B9534" i="12"/>
  <c r="B9533" i="12"/>
  <c r="B9532" i="12"/>
  <c r="B9531" i="12"/>
  <c r="B9530" i="12"/>
  <c r="B9529" i="12"/>
  <c r="B9528" i="12"/>
  <c r="B9527" i="12"/>
  <c r="B9526" i="12"/>
  <c r="B9525" i="12"/>
  <c r="B9524" i="12"/>
  <c r="B7671" i="12"/>
  <c r="B7670" i="12"/>
  <c r="B7273" i="12"/>
  <c r="B7272" i="12"/>
  <c r="B7271" i="12"/>
  <c r="B7270" i="12"/>
  <c r="B7269" i="12"/>
  <c r="B2584" i="12"/>
  <c r="B7776" i="12"/>
  <c r="B7775" i="12"/>
  <c r="B7774" i="12"/>
  <c r="B7773" i="12"/>
  <c r="B7772" i="12"/>
  <c r="B7771" i="12"/>
  <c r="B8015" i="12"/>
  <c r="B8014" i="12"/>
  <c r="B7216" i="12"/>
  <c r="B5047" i="12"/>
  <c r="B5046" i="12"/>
  <c r="B8418" i="12"/>
  <c r="B8417" i="12"/>
  <c r="B8416" i="12"/>
  <c r="B8415" i="12"/>
  <c r="B8414" i="12"/>
  <c r="B4879" i="12"/>
  <c r="B4878" i="12"/>
  <c r="B9970" i="12"/>
  <c r="B4877" i="12"/>
  <c r="B8052" i="12"/>
  <c r="B8051" i="12"/>
  <c r="B8050" i="12"/>
  <c r="B8049" i="12"/>
  <c r="B8048" i="12"/>
  <c r="B8047" i="12"/>
  <c r="B8046" i="12"/>
  <c r="B8045" i="12"/>
  <c r="B8044" i="12"/>
  <c r="B8043" i="12"/>
  <c r="B8042" i="12"/>
  <c r="B8041" i="12"/>
  <c r="B8040" i="12"/>
  <c r="B5816" i="12"/>
  <c r="B7215" i="12"/>
  <c r="B4019" i="12"/>
  <c r="B9523" i="12"/>
  <c r="B9522" i="12"/>
  <c r="B7669" i="12"/>
  <c r="B7668" i="12"/>
  <c r="B6845" i="12"/>
  <c r="B6844" i="12"/>
  <c r="B9969" i="12"/>
  <c r="B9968" i="12"/>
  <c r="B9967" i="12"/>
  <c r="B9966" i="12"/>
  <c r="B7667" i="12"/>
  <c r="B7666" i="12"/>
  <c r="B7665" i="12"/>
  <c r="B7664" i="12"/>
  <c r="B7663" i="12"/>
  <c r="B7662" i="12"/>
  <c r="B7661" i="12"/>
  <c r="B7660" i="12"/>
  <c r="B7659" i="12"/>
  <c r="B7658" i="12"/>
  <c r="B212" i="12"/>
  <c r="B7657" i="12"/>
  <c r="B7656" i="12"/>
  <c r="B7655" i="12"/>
  <c r="B7654" i="12"/>
  <c r="B7653" i="12"/>
  <c r="B7652" i="12"/>
  <c r="B7651" i="12"/>
  <c r="B7650" i="12"/>
  <c r="B7649" i="12"/>
  <c r="B7648" i="12"/>
  <c r="B7647" i="12"/>
  <c r="B7646" i="12"/>
  <c r="B7078" i="12"/>
  <c r="B7077" i="12"/>
  <c r="B362" i="12"/>
  <c r="B361" i="12"/>
  <c r="B360" i="12"/>
  <c r="B359" i="12"/>
  <c r="B8413" i="12"/>
  <c r="B3142" i="12"/>
  <c r="B3141" i="12"/>
  <c r="B3140" i="12"/>
  <c r="B3139" i="12"/>
  <c r="B3138" i="12"/>
  <c r="B3137" i="12"/>
  <c r="B3136" i="12"/>
  <c r="B3135" i="12"/>
  <c r="B3134" i="12"/>
  <c r="B3133" i="12"/>
  <c r="B3132" i="12"/>
  <c r="B3131" i="12"/>
  <c r="B3130" i="12"/>
  <c r="B3129" i="12"/>
  <c r="B3128" i="12"/>
  <c r="B3127" i="12"/>
  <c r="B10205" i="12"/>
  <c r="B4062" i="12"/>
  <c r="B3315" i="12"/>
  <c r="B8412" i="12"/>
  <c r="B8411" i="12"/>
  <c r="B3244" i="12"/>
  <c r="B6631" i="12"/>
  <c r="B6630" i="12"/>
  <c r="B6629" i="12"/>
  <c r="B6628" i="12"/>
  <c r="B6627" i="12"/>
  <c r="B6626" i="12"/>
  <c r="B6625" i="12"/>
  <c r="B6624" i="12"/>
  <c r="B6623" i="12"/>
  <c r="B6622" i="12"/>
  <c r="B6621" i="12"/>
  <c r="B6620" i="12"/>
  <c r="B6619" i="12"/>
  <c r="B6618" i="12"/>
  <c r="B6617" i="12"/>
  <c r="B6616" i="12"/>
  <c r="B6615" i="12"/>
  <c r="B6614" i="12"/>
  <c r="B6613" i="12"/>
  <c r="B6612" i="12"/>
  <c r="B6611" i="12"/>
  <c r="B6610" i="12"/>
  <c r="B6609" i="12"/>
  <c r="B6608" i="12"/>
  <c r="B6607" i="12"/>
  <c r="B6606" i="12"/>
  <c r="B6605" i="12"/>
  <c r="B6604" i="12"/>
  <c r="B6603" i="12"/>
  <c r="B6602" i="12"/>
  <c r="B6601" i="12"/>
  <c r="B6600" i="12"/>
  <c r="B6599" i="12"/>
  <c r="B6598" i="12"/>
  <c r="B6597" i="12"/>
  <c r="B6596" i="12"/>
  <c r="B6595" i="12"/>
  <c r="B6594" i="12"/>
  <c r="B6593" i="12"/>
  <c r="B6592" i="12"/>
  <c r="B6591" i="12"/>
  <c r="B6590" i="12"/>
  <c r="B6589" i="12"/>
  <c r="B6588" i="12"/>
  <c r="B6587" i="12"/>
  <c r="B6417" i="12"/>
  <c r="B5182" i="12"/>
  <c r="B5181" i="12"/>
  <c r="B5180" i="12"/>
  <c r="B5179" i="12"/>
  <c r="B5178" i="12"/>
  <c r="B5177" i="12"/>
  <c r="B5176" i="12"/>
  <c r="B5175" i="12"/>
  <c r="B5174" i="12"/>
  <c r="B10204" i="12"/>
  <c r="B10203" i="12"/>
  <c r="B6854" i="12"/>
  <c r="B6853" i="12"/>
  <c r="B6852" i="12"/>
  <c r="B5173" i="12"/>
  <c r="B5172" i="12"/>
  <c r="B5171" i="12"/>
  <c r="B5170" i="12"/>
  <c r="B5169" i="12"/>
  <c r="B5168" i="12"/>
  <c r="B5167" i="12"/>
  <c r="B5166" i="12"/>
  <c r="B5165" i="12"/>
  <c r="B5164" i="12"/>
  <c r="B5163" i="12"/>
  <c r="B5162" i="12"/>
  <c r="B5161" i="12"/>
  <c r="B5160" i="12"/>
  <c r="B5159" i="12"/>
  <c r="B5158" i="12"/>
  <c r="B5157" i="12"/>
  <c r="B5156" i="12"/>
  <c r="B1338" i="12"/>
  <c r="B1337" i="12"/>
  <c r="B2523" i="12"/>
  <c r="B4459" i="12"/>
  <c r="B4458" i="12"/>
  <c r="B4768" i="12"/>
  <c r="B4767" i="12"/>
  <c r="B7878" i="12"/>
  <c r="B7877" i="12"/>
  <c r="B7876" i="12"/>
  <c r="B7875" i="12"/>
  <c r="B7874" i="12"/>
  <c r="B7873" i="12"/>
  <c r="B7872" i="12"/>
  <c r="B7871" i="12"/>
  <c r="B7870" i="12"/>
  <c r="B7869" i="12"/>
  <c r="B7868" i="12"/>
  <c r="B7867" i="12"/>
  <c r="B7866" i="12"/>
  <c r="B7865" i="12"/>
  <c r="B7864" i="12"/>
  <c r="B7863" i="12"/>
  <c r="B7862" i="12"/>
  <c r="B10202" i="12"/>
  <c r="B10201" i="12"/>
  <c r="B10200" i="12"/>
  <c r="B6497" i="12"/>
  <c r="B6496" i="12"/>
  <c r="B6495" i="12"/>
  <c r="B6494" i="12"/>
  <c r="B648" i="12"/>
  <c r="B10199" i="12"/>
  <c r="B8013" i="12"/>
  <c r="B8012" i="12"/>
  <c r="B8011" i="12"/>
  <c r="B8010" i="12"/>
  <c r="B8009" i="12"/>
  <c r="B8008" i="12"/>
  <c r="B10198" i="12"/>
  <c r="B8410" i="12"/>
  <c r="B8409" i="12"/>
  <c r="B8408" i="12"/>
  <c r="B8407" i="12"/>
  <c r="B8406" i="12"/>
  <c r="B3126" i="12"/>
  <c r="B3125" i="12"/>
  <c r="B3124" i="12"/>
  <c r="B3123" i="12"/>
  <c r="B8791" i="12"/>
  <c r="B8790" i="12"/>
  <c r="B10092" i="12"/>
  <c r="B10091" i="12"/>
  <c r="B129" i="12"/>
  <c r="B128" i="12"/>
  <c r="B5230" i="12"/>
  <c r="B9088" i="12"/>
  <c r="B9087" i="12"/>
  <c r="B8789" i="12"/>
  <c r="B8788" i="12"/>
  <c r="B8787" i="12"/>
  <c r="B8786" i="12"/>
  <c r="B8785" i="12"/>
  <c r="B8784" i="12"/>
  <c r="B1729" i="12"/>
  <c r="B1728" i="12"/>
  <c r="B1727" i="12"/>
  <c r="B1726" i="12"/>
  <c r="B1725" i="12"/>
  <c r="B8783" i="12"/>
  <c r="B8782" i="12"/>
  <c r="B8781" i="12"/>
  <c r="B8780" i="12"/>
  <c r="B8779" i="12"/>
  <c r="B8778" i="12"/>
  <c r="B8777" i="12"/>
  <c r="B8971" i="12"/>
  <c r="B112" i="12"/>
  <c r="B104" i="12"/>
  <c r="B7235" i="12"/>
  <c r="B7234" i="12"/>
  <c r="B7233" i="12"/>
  <c r="B9720" i="12"/>
  <c r="B2522" i="12"/>
  <c r="B2521" i="12"/>
  <c r="B6658" i="12"/>
  <c r="B6657" i="12"/>
  <c r="B9719" i="12"/>
  <c r="B9718" i="12"/>
  <c r="B6656" i="12"/>
  <c r="B6655" i="12"/>
  <c r="B9717" i="12"/>
  <c r="B9716" i="12"/>
  <c r="B9715" i="12"/>
  <c r="B9714" i="12"/>
  <c r="B9713" i="12"/>
  <c r="B5730" i="12"/>
  <c r="B5729" i="12"/>
  <c r="B5728" i="12"/>
  <c r="B5727" i="12"/>
  <c r="B5726" i="12"/>
  <c r="B5725" i="12"/>
  <c r="B8405" i="12"/>
  <c r="B2520" i="12"/>
  <c r="B8970" i="12"/>
  <c r="B6813" i="12"/>
  <c r="B1336" i="12"/>
  <c r="B1335" i="12"/>
  <c r="B4605" i="12"/>
  <c r="B4604" i="12"/>
  <c r="B4603" i="12"/>
  <c r="B4602" i="12"/>
  <c r="B4601" i="12"/>
  <c r="B4600" i="12"/>
  <c r="B4599" i="12"/>
  <c r="B4598" i="12"/>
  <c r="B4597" i="12"/>
  <c r="B4596" i="12"/>
  <c r="B4595" i="12"/>
  <c r="B4594" i="12"/>
  <c r="B4593" i="12"/>
  <c r="B4592" i="12"/>
  <c r="B4591" i="12"/>
  <c r="B4590" i="12"/>
  <c r="B4589" i="12"/>
  <c r="B4588" i="12"/>
  <c r="B4587" i="12"/>
  <c r="B4586" i="12"/>
  <c r="B4585" i="12"/>
  <c r="B4584" i="12"/>
  <c r="B4583" i="12"/>
  <c r="B4582" i="12"/>
  <c r="B4581" i="12"/>
  <c r="B4580" i="12"/>
  <c r="B4579" i="12"/>
  <c r="B4578" i="12"/>
  <c r="B211" i="12"/>
  <c r="B4018" i="12"/>
  <c r="B3122" i="12"/>
  <c r="B4577" i="12"/>
  <c r="B8404" i="12"/>
  <c r="B1159" i="12"/>
  <c r="B7645" i="12"/>
  <c r="B7338" i="12"/>
  <c r="B10262" i="12"/>
  <c r="B8144" i="12"/>
  <c r="B8143" i="12"/>
  <c r="B8142" i="12"/>
  <c r="B8141" i="12"/>
  <c r="B8403" i="12"/>
  <c r="B8402" i="12"/>
  <c r="B4255" i="12"/>
  <c r="B4254" i="12"/>
  <c r="B8401" i="12"/>
  <c r="B9521" i="12"/>
  <c r="B9520" i="12"/>
  <c r="B9519" i="12"/>
  <c r="B8400" i="12"/>
  <c r="B8399" i="12"/>
  <c r="B10197" i="12"/>
  <c r="B6889" i="12"/>
  <c r="B210" i="12"/>
  <c r="B209" i="12"/>
  <c r="B3121" i="12"/>
  <c r="B3120" i="12"/>
  <c r="B3119" i="12"/>
  <c r="B3118" i="12"/>
  <c r="B3117" i="12"/>
  <c r="B3116" i="12"/>
  <c r="B3115" i="12"/>
  <c r="B3114" i="12"/>
  <c r="B3113" i="12"/>
  <c r="B3112" i="12"/>
  <c r="B3111" i="12"/>
  <c r="B3110" i="12"/>
  <c r="B3109" i="12"/>
  <c r="B3108" i="12"/>
  <c r="B3107" i="12"/>
  <c r="B3106" i="12"/>
  <c r="B3105" i="12"/>
  <c r="B3104" i="12"/>
  <c r="B3103" i="12"/>
  <c r="B3102" i="12"/>
  <c r="B3101" i="12"/>
  <c r="B3100" i="12"/>
  <c r="B3099" i="12"/>
  <c r="B3098" i="12"/>
  <c r="B3097" i="12"/>
  <c r="B3096" i="12"/>
  <c r="B3095" i="12"/>
  <c r="B3094" i="12"/>
  <c r="B3093" i="12"/>
  <c r="B3092" i="12"/>
  <c r="B3091" i="12"/>
  <c r="B3090" i="12"/>
  <c r="B3089" i="12"/>
  <c r="B3088" i="12"/>
  <c r="B3087" i="12"/>
  <c r="B3086" i="12"/>
  <c r="B3085" i="12"/>
  <c r="B3084" i="12"/>
  <c r="B3083" i="12"/>
  <c r="B3082" i="12"/>
  <c r="B3081" i="12"/>
  <c r="B3080" i="12"/>
  <c r="B3079" i="12"/>
  <c r="B3078" i="12"/>
  <c r="B3077" i="12"/>
  <c r="B3076" i="12"/>
  <c r="B3075" i="12"/>
  <c r="B3074" i="12"/>
  <c r="B3073" i="12"/>
  <c r="B3072" i="12"/>
  <c r="B3071" i="12"/>
  <c r="B3070" i="12"/>
  <c r="B3069" i="12"/>
  <c r="B3068" i="12"/>
  <c r="B3067" i="12"/>
  <c r="B3066" i="12"/>
  <c r="B3065" i="12"/>
  <c r="B3064" i="12"/>
  <c r="B3063" i="12"/>
  <c r="B3062" i="12"/>
  <c r="B3061" i="12"/>
  <c r="B3060" i="12"/>
  <c r="B3059" i="12"/>
  <c r="B3058" i="12"/>
  <c r="B3057" i="12"/>
  <c r="B3056" i="12"/>
  <c r="B3055" i="12"/>
  <c r="B7076" i="12"/>
  <c r="B7075" i="12"/>
  <c r="B1212" i="12"/>
  <c r="B6888" i="12"/>
  <c r="B1594" i="12"/>
  <c r="B1593" i="12"/>
  <c r="B1592" i="12"/>
  <c r="B1591" i="12"/>
  <c r="B1590" i="12"/>
  <c r="B9793" i="12"/>
  <c r="B9792" i="12"/>
  <c r="B4017" i="12"/>
  <c r="B9518" i="12"/>
  <c r="B8776" i="12"/>
  <c r="B8775" i="12"/>
  <c r="B1678" i="12"/>
  <c r="B1677" i="12"/>
  <c r="B1676" i="12"/>
  <c r="B1675" i="12"/>
  <c r="B1674" i="12"/>
  <c r="B1334" i="12"/>
  <c r="B1333" i="12"/>
  <c r="B1332" i="12"/>
  <c r="B1331" i="12"/>
  <c r="B4576" i="12"/>
  <c r="B127" i="12"/>
  <c r="B126" i="12"/>
  <c r="B4575" i="12"/>
  <c r="B4574" i="12"/>
  <c r="B6765" i="12"/>
  <c r="B6764" i="12"/>
  <c r="B6763" i="12"/>
  <c r="B6762" i="12"/>
  <c r="B6761" i="12"/>
  <c r="B7381" i="12"/>
  <c r="B608" i="12"/>
  <c r="B1673" i="12"/>
  <c r="B1672" i="12"/>
  <c r="B1671" i="12"/>
  <c r="B1670" i="12"/>
  <c r="B1669" i="12"/>
  <c r="B1668" i="12"/>
  <c r="B8398" i="12"/>
  <c r="B10196" i="12"/>
  <c r="B3054" i="12"/>
  <c r="B7074" i="12"/>
  <c r="B9831" i="12"/>
  <c r="B9830" i="12"/>
  <c r="B9829" i="12"/>
  <c r="B9828" i="12"/>
  <c r="B9827" i="12"/>
  <c r="B9826" i="12"/>
  <c r="B8397" i="12"/>
  <c r="B460" i="12"/>
  <c r="B7242" i="12"/>
  <c r="B7241" i="12"/>
  <c r="B7240" i="12"/>
  <c r="B7239" i="12"/>
  <c r="B8774" i="12"/>
  <c r="B1211" i="12"/>
  <c r="B693" i="12"/>
  <c r="B1158" i="12"/>
  <c r="B1157" i="12"/>
  <c r="B1156" i="12"/>
  <c r="B1155" i="12"/>
  <c r="B1154" i="12"/>
  <c r="B1153" i="12"/>
  <c r="B1152" i="12"/>
  <c r="B1151" i="12"/>
  <c r="B1150" i="12"/>
  <c r="B1149" i="12"/>
  <c r="B1148" i="12"/>
  <c r="B1147" i="12"/>
  <c r="B1146" i="12"/>
  <c r="B1145" i="12"/>
  <c r="B1144" i="12"/>
  <c r="B4253" i="12"/>
  <c r="B9791" i="12"/>
  <c r="B9790" i="12"/>
  <c r="B9789" i="12"/>
  <c r="B9788" i="12"/>
  <c r="B9787" i="12"/>
  <c r="B9786" i="12"/>
  <c r="B7644" i="12"/>
  <c r="B7643" i="12"/>
  <c r="B7642" i="12"/>
  <c r="B8096" i="12"/>
  <c r="B8095" i="12"/>
  <c r="B6493" i="12"/>
  <c r="B3665" i="12"/>
  <c r="B1143" i="12"/>
  <c r="B4630" i="12"/>
  <c r="B4629" i="12"/>
  <c r="B8773" i="12"/>
  <c r="B5155" i="12"/>
  <c r="B5154" i="12"/>
  <c r="B5153" i="12"/>
  <c r="B5152" i="12"/>
  <c r="B5151" i="12"/>
  <c r="B5150" i="12"/>
  <c r="B5149" i="12"/>
  <c r="B7214" i="12"/>
  <c r="B7213" i="12"/>
  <c r="B6887" i="12"/>
  <c r="B5045" i="12"/>
  <c r="B6416" i="12"/>
  <c r="B8772" i="12"/>
  <c r="B4773" i="12"/>
  <c r="B4016" i="12"/>
  <c r="B4015" i="12"/>
  <c r="B647" i="12"/>
  <c r="B646" i="12"/>
  <c r="B5148" i="12"/>
  <c r="B4573" i="12"/>
  <c r="B459" i="12"/>
  <c r="B3053" i="12"/>
  <c r="B511" i="12"/>
  <c r="B510" i="12"/>
  <c r="B509" i="12"/>
  <c r="B508" i="12"/>
  <c r="B507" i="12"/>
  <c r="B4252" i="12"/>
  <c r="B7335" i="12"/>
  <c r="B4251" i="12"/>
  <c r="B7334" i="12"/>
  <c r="B578" i="12"/>
  <c r="B577" i="12"/>
  <c r="B576" i="12"/>
  <c r="B575" i="12"/>
  <c r="B574" i="12"/>
  <c r="B573" i="12"/>
  <c r="B572" i="12"/>
  <c r="B571" i="12"/>
  <c r="B570" i="12"/>
  <c r="B7333" i="12"/>
  <c r="B7332" i="12"/>
  <c r="B7331" i="12"/>
  <c r="B7330" i="12"/>
  <c r="B7329" i="12"/>
  <c r="B7328" i="12"/>
  <c r="B7327" i="12"/>
  <c r="B7326" i="12"/>
  <c r="B7325" i="12"/>
  <c r="B8771" i="12"/>
  <c r="B5965" i="12"/>
  <c r="B1667" i="12"/>
  <c r="B1666" i="12"/>
  <c r="B1665" i="12"/>
  <c r="B1664" i="12"/>
  <c r="B3780" i="12"/>
  <c r="B3779" i="12"/>
  <c r="B3778" i="12"/>
  <c r="B3777" i="12"/>
  <c r="B3776" i="12"/>
  <c r="B3775" i="12"/>
  <c r="B9517" i="12"/>
  <c r="B2183" i="12"/>
  <c r="B2182" i="12"/>
  <c r="B5964" i="12"/>
  <c r="B5963" i="12"/>
  <c r="B4821" i="12"/>
  <c r="B4820" i="12"/>
  <c r="B4819" i="12"/>
  <c r="B4818" i="12"/>
  <c r="B4817" i="12"/>
  <c r="B4816" i="12"/>
  <c r="B4815" i="12"/>
  <c r="B4814" i="12"/>
  <c r="B4813" i="12"/>
  <c r="B4812" i="12"/>
  <c r="B4811" i="12"/>
  <c r="B4810" i="12"/>
  <c r="B4809" i="12"/>
  <c r="B4808" i="12"/>
  <c r="B5492" i="12"/>
  <c r="B7161" i="12"/>
  <c r="B7160" i="12"/>
  <c r="B1142" i="12"/>
  <c r="B7319" i="12"/>
  <c r="B7318" i="12"/>
  <c r="B7317" i="12"/>
  <c r="B7316" i="12"/>
  <c r="B7315" i="12"/>
  <c r="B7314" i="12"/>
  <c r="B7313" i="12"/>
  <c r="B7312" i="12"/>
  <c r="B7311" i="12"/>
  <c r="B7310" i="12"/>
  <c r="B7309" i="12"/>
  <c r="B7308" i="12"/>
  <c r="B7307" i="12"/>
  <c r="B7306" i="12"/>
  <c r="B7305" i="12"/>
  <c r="B7304" i="12"/>
  <c r="B7303" i="12"/>
  <c r="B7302" i="12"/>
  <c r="B7301" i="12"/>
  <c r="B7300" i="12"/>
  <c r="B7299" i="12"/>
  <c r="B125" i="12"/>
  <c r="B9785" i="12"/>
  <c r="B9784" i="12"/>
  <c r="B9783" i="12"/>
  <c r="B208" i="12"/>
  <c r="B9782" i="12"/>
  <c r="B10059" i="12"/>
  <c r="B10058" i="12"/>
  <c r="B10057" i="12"/>
  <c r="B10056" i="12"/>
  <c r="B10055" i="12"/>
  <c r="B9157" i="12"/>
  <c r="B9156" i="12"/>
  <c r="B5491" i="12"/>
  <c r="B10002" i="12"/>
  <c r="B10001" i="12"/>
  <c r="B10000" i="12"/>
  <c r="B10195" i="12"/>
  <c r="B10194" i="12"/>
  <c r="B7238" i="12"/>
  <c r="B6886" i="12"/>
  <c r="B8396" i="12"/>
  <c r="B5724" i="12"/>
  <c r="B6851" i="12"/>
  <c r="B6850" i="12"/>
  <c r="B6849" i="12"/>
  <c r="B4301" i="12"/>
  <c r="B5962" i="12"/>
  <c r="B458" i="12"/>
  <c r="B4842" i="12"/>
  <c r="B2181" i="12"/>
  <c r="B2180" i="12"/>
  <c r="B9990" i="12"/>
  <c r="B8395" i="12"/>
  <c r="B8394" i="12"/>
  <c r="B2307" i="12"/>
  <c r="B8393" i="12"/>
  <c r="B9516" i="12"/>
  <c r="B9515" i="12"/>
  <c r="B4654" i="12"/>
  <c r="B6881" i="12"/>
  <c r="B6880" i="12"/>
  <c r="B6879" i="12"/>
  <c r="B1141" i="12"/>
  <c r="B4145" i="12"/>
  <c r="B4144" i="12"/>
  <c r="B8969" i="12"/>
  <c r="B6812" i="12"/>
  <c r="B8770" i="12"/>
  <c r="B8769" i="12"/>
  <c r="B8768" i="12"/>
  <c r="B8767" i="12"/>
  <c r="B8766" i="12"/>
  <c r="B8765" i="12"/>
  <c r="B8764" i="12"/>
  <c r="B8763" i="12"/>
  <c r="B8762" i="12"/>
  <c r="B8761" i="12"/>
  <c r="B8760" i="12"/>
  <c r="B8759" i="12"/>
  <c r="B8758" i="12"/>
  <c r="B8757" i="12"/>
  <c r="B8756" i="12"/>
  <c r="B8755" i="12"/>
  <c r="B8754" i="12"/>
  <c r="B8753" i="12"/>
  <c r="B8752" i="12"/>
  <c r="B8751" i="12"/>
  <c r="B8750" i="12"/>
  <c r="B8749" i="12"/>
  <c r="B8748" i="12"/>
  <c r="B8747" i="12"/>
  <c r="B8746" i="12"/>
  <c r="B8745" i="12"/>
  <c r="B8744" i="12"/>
  <c r="B8743" i="12"/>
  <c r="B8742" i="12"/>
  <c r="B8741" i="12"/>
  <c r="B8740" i="12"/>
  <c r="B8739" i="12"/>
  <c r="B8738" i="12"/>
  <c r="B4572" i="12"/>
  <c r="B5723" i="12"/>
  <c r="B5722" i="12"/>
  <c r="B5721" i="12"/>
  <c r="B5720" i="12"/>
  <c r="B5719" i="12"/>
  <c r="B5718" i="12"/>
  <c r="B5717" i="12"/>
  <c r="B5716" i="12"/>
  <c r="B5715" i="12"/>
  <c r="B5714" i="12"/>
  <c r="B5713" i="12"/>
  <c r="B8737" i="12"/>
  <c r="B8736" i="12"/>
  <c r="B8735" i="12"/>
  <c r="B8734" i="12"/>
  <c r="B8733" i="12"/>
  <c r="B8732" i="12"/>
  <c r="B8731" i="12"/>
  <c r="B8730" i="12"/>
  <c r="B8729" i="12"/>
  <c r="B8728" i="12"/>
  <c r="B8727" i="12"/>
  <c r="B8726" i="12"/>
  <c r="B8725" i="12"/>
  <c r="B8724" i="12"/>
  <c r="B8723" i="12"/>
  <c r="B8722" i="12"/>
  <c r="B8721" i="12"/>
  <c r="B8720" i="12"/>
  <c r="B8719" i="12"/>
  <c r="B8718" i="12"/>
  <c r="B8717" i="12"/>
  <c r="B8716" i="12"/>
  <c r="B8715" i="12"/>
  <c r="B8714" i="12"/>
  <c r="B8713" i="12"/>
  <c r="B8712" i="12"/>
  <c r="B8711" i="12"/>
  <c r="B8710" i="12"/>
  <c r="B8709" i="12"/>
  <c r="B8708" i="12"/>
  <c r="B8707" i="12"/>
  <c r="B8706" i="12"/>
  <c r="B8705" i="12"/>
  <c r="B8704" i="12"/>
  <c r="B8703" i="12"/>
  <c r="B8702" i="12"/>
  <c r="B8701" i="12"/>
  <c r="B8700" i="12"/>
  <c r="B8699" i="12"/>
  <c r="B8698" i="12"/>
  <c r="B8697" i="12"/>
  <c r="B8696" i="12"/>
  <c r="B8695" i="12"/>
  <c r="B8694" i="12"/>
  <c r="B8693" i="12"/>
  <c r="B8692" i="12"/>
  <c r="B8691" i="12"/>
  <c r="B8690" i="12"/>
  <c r="B8689" i="12"/>
  <c r="B8688" i="12"/>
  <c r="B8687" i="12"/>
  <c r="B8686" i="12"/>
  <c r="B8685" i="12"/>
  <c r="B8684" i="12"/>
  <c r="B8683" i="12"/>
  <c r="B8682" i="12"/>
  <c r="B8681" i="12"/>
  <c r="B8680" i="12"/>
  <c r="B8679" i="12"/>
  <c r="B8678" i="12"/>
  <c r="B8677" i="12"/>
  <c r="B8676" i="12"/>
  <c r="B8675" i="12"/>
  <c r="B8674" i="12"/>
  <c r="B8673" i="12"/>
  <c r="B8672" i="12"/>
  <c r="B8671" i="12"/>
  <c r="B8670" i="12"/>
  <c r="B8669" i="12"/>
  <c r="B8668" i="12"/>
  <c r="B8667" i="12"/>
  <c r="B8666" i="12"/>
  <c r="B8665" i="12"/>
  <c r="B8664" i="12"/>
  <c r="B4571" i="12"/>
  <c r="B4570" i="12"/>
  <c r="B4569" i="12"/>
  <c r="B4568" i="12"/>
  <c r="B4567" i="12"/>
  <c r="B4566" i="12"/>
  <c r="B4565" i="12"/>
  <c r="B4564" i="12"/>
  <c r="B4563" i="12"/>
  <c r="B4562" i="12"/>
  <c r="B4561" i="12"/>
  <c r="B4560" i="12"/>
  <c r="B4559" i="12"/>
  <c r="B4558" i="12"/>
  <c r="B4557" i="12"/>
  <c r="B4556" i="12"/>
  <c r="B4555" i="12"/>
  <c r="B4554" i="12"/>
  <c r="B4553" i="12"/>
  <c r="B4552" i="12"/>
  <c r="B4551" i="12"/>
  <c r="B4550" i="12"/>
  <c r="B4549" i="12"/>
  <c r="B5815" i="12"/>
  <c r="B8663" i="12"/>
  <c r="B7290" i="12"/>
  <c r="B4841" i="12"/>
  <c r="B4840" i="12"/>
  <c r="B4839" i="12"/>
  <c r="B4838" i="12"/>
  <c r="B4837" i="12"/>
  <c r="B4836" i="12"/>
  <c r="B3052" i="12"/>
  <c r="B7770" i="12"/>
  <c r="B8392" i="12"/>
  <c r="B8391" i="12"/>
  <c r="B4250" i="12"/>
  <c r="B8390" i="12"/>
  <c r="B7212" i="12"/>
  <c r="B9068" i="12"/>
  <c r="B9067" i="12"/>
  <c r="B9066" i="12"/>
  <c r="B9065" i="12"/>
  <c r="B9064" i="12"/>
  <c r="B9063" i="12"/>
  <c r="B9062" i="12"/>
  <c r="B9061" i="12"/>
  <c r="B9060" i="12"/>
  <c r="B9059" i="12"/>
  <c r="B7641" i="12"/>
  <c r="B4072" i="12"/>
  <c r="B4071" i="12"/>
  <c r="B9580" i="12"/>
  <c r="B9579" i="12"/>
  <c r="B10193" i="12"/>
  <c r="B5961" i="12"/>
  <c r="B2179" i="12"/>
  <c r="B2178" i="12"/>
  <c r="B2177" i="12"/>
  <c r="B2176" i="12"/>
  <c r="B2175" i="12"/>
  <c r="B2174" i="12"/>
  <c r="B2173" i="12"/>
  <c r="B2172" i="12"/>
  <c r="B2171" i="12"/>
  <c r="B2170" i="12"/>
  <c r="B9058" i="12"/>
  <c r="B9057" i="12"/>
  <c r="B4014" i="12"/>
  <c r="B7150" i="12"/>
  <c r="B7149" i="12"/>
  <c r="B7148" i="12"/>
  <c r="B7147" i="12"/>
  <c r="B7146" i="12"/>
  <c r="B7145" i="12"/>
  <c r="B6915" i="12"/>
  <c r="B6914" i="12"/>
  <c r="B4013" i="12"/>
  <c r="B4012" i="12"/>
  <c r="B6989" i="12"/>
  <c r="B6988" i="12"/>
  <c r="B6987" i="12"/>
  <c r="B6986" i="12"/>
  <c r="B6492" i="12"/>
  <c r="B6491" i="12"/>
  <c r="B5229" i="12"/>
  <c r="B6913" i="12"/>
  <c r="B6811" i="12"/>
  <c r="B7211" i="12"/>
  <c r="B7210" i="12"/>
  <c r="B7209" i="12"/>
  <c r="B7208" i="12"/>
  <c r="B7207" i="12"/>
  <c r="B1330" i="12"/>
  <c r="B1329" i="12"/>
  <c r="B7206" i="12"/>
  <c r="B2519" i="12"/>
  <c r="B68" i="12"/>
  <c r="B2169" i="12"/>
  <c r="B2168" i="12"/>
  <c r="B2167" i="12"/>
  <c r="B2166" i="12"/>
  <c r="B2165" i="12"/>
  <c r="B2164" i="12"/>
  <c r="B2163" i="12"/>
  <c r="B2162" i="12"/>
  <c r="B2161" i="12"/>
  <c r="B2160" i="12"/>
  <c r="B2159" i="12"/>
  <c r="B2158" i="12"/>
  <c r="B2157" i="12"/>
  <c r="B2156" i="12"/>
  <c r="B2155" i="12"/>
  <c r="B2154" i="12"/>
  <c r="B2153" i="12"/>
  <c r="B2152" i="12"/>
  <c r="B2151" i="12"/>
  <c r="B2150" i="12"/>
  <c r="B2149" i="12"/>
  <c r="B1663" i="12"/>
  <c r="B1662" i="12"/>
  <c r="B10261" i="12"/>
  <c r="B6576" i="12"/>
  <c r="B10260" i="12"/>
  <c r="B3051" i="12"/>
  <c r="B10259" i="12"/>
  <c r="B6575" i="12"/>
  <c r="B6574" i="12"/>
  <c r="B10258" i="12"/>
  <c r="B6573" i="12"/>
  <c r="B10257" i="12"/>
  <c r="B4070" i="12"/>
  <c r="B6654" i="12"/>
  <c r="B1479" i="12"/>
  <c r="B1478" i="12"/>
  <c r="B6653" i="12"/>
  <c r="B1477" i="12"/>
  <c r="B1476" i="12"/>
  <c r="B1475" i="12"/>
  <c r="B1474" i="12"/>
  <c r="B1473" i="12"/>
  <c r="B6652" i="12"/>
  <c r="B6651" i="12"/>
  <c r="B6650" i="12"/>
  <c r="B729" i="12"/>
  <c r="B728" i="12"/>
  <c r="B727" i="12"/>
  <c r="B726" i="12"/>
  <c r="B10079" i="12"/>
  <c r="B9133" i="12"/>
  <c r="B9132" i="12"/>
  <c r="B9131" i="12"/>
  <c r="B9130" i="12"/>
  <c r="B9129" i="12"/>
  <c r="B9128" i="12"/>
  <c r="B9127" i="12"/>
  <c r="B10078" i="12"/>
  <c r="B10077" i="12"/>
  <c r="B10076" i="12"/>
  <c r="B10075" i="12"/>
  <c r="B10074" i="12"/>
  <c r="B10073" i="12"/>
  <c r="B531" i="12"/>
  <c r="B530" i="12"/>
  <c r="B607" i="12"/>
  <c r="B3664" i="12"/>
  <c r="B3663" i="12"/>
  <c r="B3662" i="12"/>
  <c r="B2148" i="12"/>
  <c r="B2147" i="12"/>
  <c r="B2146" i="12"/>
  <c r="B2145" i="12"/>
  <c r="B2144" i="12"/>
  <c r="B10192" i="12"/>
  <c r="B10191" i="12"/>
  <c r="B10190" i="12"/>
  <c r="B10189" i="12"/>
  <c r="B10188" i="12"/>
  <c r="B10187" i="12"/>
  <c r="B10186" i="12"/>
  <c r="B10185" i="12"/>
  <c r="B10184" i="12"/>
  <c r="B10183" i="12"/>
  <c r="B10182" i="12"/>
  <c r="B10181" i="12"/>
  <c r="B10180" i="12"/>
  <c r="B2143" i="12"/>
  <c r="B2142" i="12"/>
  <c r="B2141" i="12"/>
  <c r="B2140" i="12"/>
  <c r="B2139" i="12"/>
  <c r="B2138" i="12"/>
  <c r="B2137" i="12"/>
  <c r="B2136" i="12"/>
  <c r="B2135" i="12"/>
  <c r="B2134" i="12"/>
  <c r="B2133" i="12"/>
  <c r="B2132" i="12"/>
  <c r="B2131" i="12"/>
  <c r="B2130" i="12"/>
  <c r="B2129" i="12"/>
  <c r="B2128" i="12"/>
  <c r="B2127" i="12"/>
  <c r="B2126" i="12"/>
  <c r="B2125" i="12"/>
  <c r="B2124" i="12"/>
  <c r="B2123" i="12"/>
  <c r="B2122" i="12"/>
  <c r="B2121" i="12"/>
  <c r="B2120" i="12"/>
  <c r="B2119" i="12"/>
  <c r="B2118" i="12"/>
  <c r="B2117" i="12"/>
  <c r="B2116" i="12"/>
  <c r="B2115" i="12"/>
  <c r="B2114" i="12"/>
  <c r="B2113" i="12"/>
  <c r="B2112" i="12"/>
  <c r="B2111" i="12"/>
  <c r="B2110" i="12"/>
  <c r="B2109" i="12"/>
  <c r="B2108" i="12"/>
  <c r="B2107" i="12"/>
  <c r="B2106" i="12"/>
  <c r="B2105" i="12"/>
  <c r="B2104" i="12"/>
  <c r="B2103" i="12"/>
  <c r="B2102" i="12"/>
  <c r="B2101" i="12"/>
  <c r="B2100" i="12"/>
  <c r="B2099" i="12"/>
  <c r="B2098" i="12"/>
  <c r="B2097" i="12"/>
  <c r="B2096" i="12"/>
  <c r="B2095" i="12"/>
  <c r="B2094" i="12"/>
  <c r="B2093" i="12"/>
  <c r="B2092" i="12"/>
  <c r="B2091" i="12"/>
  <c r="B2090" i="12"/>
  <c r="B2089" i="12"/>
  <c r="B2088" i="12"/>
  <c r="B2087" i="12"/>
  <c r="B2086" i="12"/>
  <c r="B2085" i="12"/>
  <c r="B2084" i="12"/>
  <c r="B457" i="12"/>
  <c r="B456" i="12"/>
  <c r="B9965" i="12"/>
  <c r="B9964" i="12"/>
  <c r="B9963" i="12"/>
  <c r="B9962" i="12"/>
  <c r="B9961" i="12"/>
  <c r="B9960" i="12"/>
  <c r="B9959" i="12"/>
  <c r="B9958" i="12"/>
  <c r="B9957" i="12"/>
  <c r="B9956" i="12"/>
  <c r="B9955" i="12"/>
  <c r="B9954" i="12"/>
  <c r="B9953" i="12"/>
  <c r="B9952" i="12"/>
  <c r="B9951" i="12"/>
  <c r="B9950" i="12"/>
  <c r="B9949" i="12"/>
  <c r="B9948" i="12"/>
  <c r="B9947" i="12"/>
  <c r="B7640" i="12"/>
  <c r="B9946" i="12"/>
  <c r="B9945" i="12"/>
  <c r="B9944" i="12"/>
  <c r="B9943" i="12"/>
  <c r="B9942" i="12"/>
  <c r="B9941" i="12"/>
  <c r="B9940" i="12"/>
  <c r="B9939" i="12"/>
  <c r="B9938" i="12"/>
  <c r="B9937" i="12"/>
  <c r="B9936" i="12"/>
  <c r="B9935" i="12"/>
  <c r="B9934" i="12"/>
  <c r="B9933" i="12"/>
  <c r="B9932" i="12"/>
  <c r="B9931" i="12"/>
  <c r="B9930" i="12"/>
  <c r="B9929" i="12"/>
  <c r="B9928" i="12"/>
  <c r="B9927" i="12"/>
  <c r="B9926" i="12"/>
  <c r="B9925" i="12"/>
  <c r="B9924" i="12"/>
  <c r="B9923" i="12"/>
  <c r="B9922" i="12"/>
  <c r="B9921" i="12"/>
  <c r="B10179" i="12"/>
  <c r="B10178" i="12"/>
  <c r="B10177" i="12"/>
  <c r="B10176" i="12"/>
  <c r="B10175" i="12"/>
  <c r="B10174" i="12"/>
  <c r="B770" i="12"/>
  <c r="B9658" i="12"/>
  <c r="B9657" i="12"/>
  <c r="B9656" i="12"/>
  <c r="B9655" i="12"/>
  <c r="B9654" i="12"/>
  <c r="B9653" i="12"/>
  <c r="B9652" i="12"/>
  <c r="B9651" i="12"/>
  <c r="B9650" i="12"/>
  <c r="B9649" i="12"/>
  <c r="B9648" i="12"/>
  <c r="B6490" i="12"/>
  <c r="B6489" i="12"/>
  <c r="B7807" i="12"/>
  <c r="B9977" i="12"/>
  <c r="B9976" i="12"/>
  <c r="B9975" i="12"/>
  <c r="B9974" i="12"/>
  <c r="B4249" i="12"/>
  <c r="B124" i="12"/>
  <c r="B10256" i="12"/>
  <c r="B6415" i="12"/>
  <c r="B6414" i="12"/>
  <c r="B6413" i="12"/>
  <c r="B6412" i="12"/>
  <c r="B6411" i="12"/>
  <c r="B6410" i="12"/>
  <c r="B6409" i="12"/>
  <c r="B6408" i="12"/>
  <c r="B6407" i="12"/>
  <c r="B6406" i="12"/>
  <c r="B6405" i="12"/>
  <c r="B6404" i="12"/>
  <c r="B6403" i="12"/>
  <c r="B6402" i="12"/>
  <c r="B6401" i="12"/>
  <c r="B6400" i="12"/>
  <c r="B6399" i="12"/>
  <c r="B6398" i="12"/>
  <c r="B6397" i="12"/>
  <c r="B6396" i="12"/>
  <c r="B6395" i="12"/>
  <c r="B6394" i="12"/>
  <c r="B6393" i="12"/>
  <c r="B6392" i="12"/>
  <c r="B6391" i="12"/>
  <c r="B6390" i="12"/>
  <c r="B6389" i="12"/>
  <c r="B6388" i="12"/>
  <c r="B6387" i="12"/>
  <c r="B6386" i="12"/>
  <c r="B6385" i="12"/>
  <c r="B6384" i="12"/>
  <c r="B4135" i="12"/>
  <c r="B4134" i="12"/>
  <c r="B8389" i="12"/>
  <c r="B8388" i="12"/>
  <c r="B4283" i="12"/>
  <c r="B10255" i="12"/>
  <c r="B6383" i="12"/>
  <c r="B6382" i="12"/>
  <c r="B6381" i="12"/>
  <c r="B6380" i="12"/>
  <c r="B8387" i="12"/>
  <c r="B8386" i="12"/>
  <c r="B3050" i="12"/>
  <c r="B3049" i="12"/>
  <c r="B3048" i="12"/>
  <c r="B3047" i="12"/>
  <c r="B3046" i="12"/>
  <c r="B9514" i="12"/>
  <c r="B4282" i="12"/>
  <c r="B4281" i="12"/>
  <c r="B4280" i="12"/>
  <c r="B4279" i="12"/>
  <c r="B1472" i="12"/>
  <c r="B1471" i="12"/>
  <c r="B1470" i="12"/>
  <c r="B1469" i="12"/>
  <c r="B1468" i="12"/>
  <c r="B4087" i="12"/>
  <c r="B2083" i="12"/>
  <c r="B2082" i="12"/>
  <c r="B2081" i="12"/>
  <c r="B10173" i="12"/>
  <c r="B9567" i="12"/>
  <c r="B9566" i="12"/>
  <c r="B9565" i="12"/>
  <c r="B9564" i="12"/>
  <c r="B4807" i="12"/>
  <c r="B8385" i="12"/>
  <c r="B2518" i="12"/>
  <c r="B9563" i="12"/>
  <c r="B2080" i="12"/>
  <c r="B2079" i="12"/>
  <c r="B2078" i="12"/>
  <c r="B2077" i="12"/>
  <c r="B2076" i="12"/>
  <c r="B2075" i="12"/>
  <c r="B2074" i="12"/>
  <c r="B2073" i="12"/>
  <c r="B2072" i="12"/>
  <c r="B2071" i="12"/>
  <c r="B2070" i="12"/>
  <c r="B2069" i="12"/>
  <c r="B2068" i="12"/>
  <c r="B2067" i="12"/>
  <c r="B2066" i="12"/>
  <c r="B1140" i="12"/>
  <c r="B1139" i="12"/>
  <c r="B1138" i="12"/>
  <c r="B1137" i="12"/>
  <c r="B1136" i="12"/>
  <c r="B5147" i="12"/>
  <c r="B8384" i="12"/>
  <c r="B8383" i="12"/>
  <c r="B10054" i="12"/>
  <c r="B10053" i="12"/>
  <c r="B6649" i="12"/>
  <c r="B6648" i="12"/>
  <c r="B3045" i="12"/>
  <c r="B8382" i="12"/>
  <c r="B7428" i="12"/>
  <c r="B1135" i="12"/>
  <c r="B4352" i="12"/>
  <c r="B4351" i="12"/>
  <c r="B4350" i="12"/>
  <c r="B5960" i="12"/>
  <c r="B5959" i="12"/>
  <c r="B2517" i="12"/>
  <c r="B7987" i="12"/>
  <c r="B7986" i="12"/>
  <c r="B7985" i="12"/>
  <c r="B7984" i="12"/>
  <c r="B5958" i="12"/>
  <c r="B5957" i="12"/>
  <c r="B6488" i="12"/>
  <c r="B6487" i="12"/>
  <c r="B7205" i="12"/>
  <c r="B5956" i="12"/>
  <c r="B5955" i="12"/>
  <c r="B5954" i="12"/>
  <c r="B6904" i="12"/>
  <c r="B8381" i="12"/>
  <c r="B8380" i="12"/>
  <c r="B4278" i="12"/>
  <c r="B4277" i="12"/>
  <c r="B8379" i="12"/>
  <c r="B8378" i="12"/>
  <c r="B8377" i="12"/>
  <c r="B7983" i="12"/>
  <c r="B5490" i="12"/>
  <c r="B5489" i="12"/>
  <c r="B5488" i="12"/>
  <c r="B5487" i="12"/>
  <c r="B4248" i="12"/>
  <c r="B4247" i="12"/>
  <c r="B4246" i="12"/>
  <c r="B7073" i="12"/>
  <c r="B7072" i="12"/>
  <c r="B7204" i="12"/>
  <c r="B4011" i="12"/>
  <c r="B4548" i="12"/>
  <c r="B4547" i="12"/>
  <c r="B4546" i="12"/>
  <c r="B8376" i="12"/>
  <c r="B5712" i="12"/>
  <c r="B10096" i="12"/>
  <c r="B7144" i="12"/>
  <c r="B4048" i="12"/>
  <c r="B506" i="12"/>
  <c r="B3044" i="12"/>
  <c r="B3043" i="12"/>
  <c r="B3042" i="12"/>
  <c r="B3041" i="12"/>
  <c r="B3040" i="12"/>
  <c r="B3039" i="12"/>
  <c r="B3038" i="12"/>
  <c r="B3037" i="12"/>
  <c r="B3036" i="12"/>
  <c r="B3035" i="12"/>
  <c r="B3034" i="12"/>
  <c r="B3033" i="12"/>
  <c r="B3032" i="12"/>
  <c r="B3031" i="12"/>
  <c r="B3030" i="12"/>
  <c r="B3029" i="12"/>
  <c r="B3028" i="12"/>
  <c r="B3027" i="12"/>
  <c r="B3026" i="12"/>
  <c r="B3025" i="12"/>
  <c r="B3024" i="12"/>
  <c r="B3023" i="12"/>
  <c r="B3022" i="12"/>
  <c r="B3021" i="12"/>
  <c r="B3020" i="12"/>
  <c r="B3019" i="12"/>
  <c r="B3018" i="12"/>
  <c r="B4053" i="12"/>
  <c r="B4052" i="12"/>
  <c r="B4051" i="12"/>
  <c r="B3017" i="12"/>
  <c r="B3016" i="12"/>
  <c r="B3015" i="12"/>
  <c r="B3014" i="12"/>
  <c r="B3013" i="12"/>
  <c r="B3012" i="12"/>
  <c r="B3011" i="12"/>
  <c r="B3010" i="12"/>
  <c r="B3009" i="12"/>
  <c r="B3008" i="12"/>
  <c r="B3007" i="12"/>
  <c r="B9825" i="12"/>
  <c r="B9824" i="12"/>
  <c r="B9823" i="12"/>
  <c r="B9822" i="12"/>
  <c r="B3006" i="12"/>
  <c r="B3005" i="12"/>
  <c r="B3004" i="12"/>
  <c r="B3003" i="12"/>
  <c r="B3002" i="12"/>
  <c r="B3001" i="12"/>
  <c r="B3000" i="12"/>
  <c r="B2999" i="12"/>
  <c r="B2998" i="12"/>
  <c r="B2997" i="12"/>
  <c r="B2996" i="12"/>
  <c r="B2995" i="12"/>
  <c r="B4010" i="12"/>
  <c r="B5711" i="12"/>
  <c r="B5710" i="12"/>
  <c r="B8375" i="12"/>
  <c r="B4349" i="12"/>
  <c r="B4348" i="12"/>
  <c r="B4347" i="12"/>
  <c r="B4346" i="12"/>
  <c r="B4345" i="12"/>
  <c r="B10254" i="12"/>
  <c r="B10253" i="12"/>
  <c r="B2065" i="12"/>
  <c r="B7203" i="12"/>
  <c r="B606" i="12"/>
  <c r="B605" i="12"/>
  <c r="B6486" i="12"/>
  <c r="B4453" i="12"/>
  <c r="B4452" i="12"/>
  <c r="B5953" i="12"/>
  <c r="B5952" i="12"/>
  <c r="B5951" i="12"/>
  <c r="B5950" i="12"/>
  <c r="B5949" i="12"/>
  <c r="B2994" i="12"/>
  <c r="B2993" i="12"/>
  <c r="B2992" i="12"/>
  <c r="B7973" i="12"/>
  <c r="B7971" i="12"/>
  <c r="B7970" i="12"/>
  <c r="B7969" i="12"/>
  <c r="B7968" i="12"/>
  <c r="B7967" i="12"/>
  <c r="B7966" i="12"/>
  <c r="B7965" i="12"/>
  <c r="B7964" i="12"/>
  <c r="B10252" i="12"/>
  <c r="B5044" i="12"/>
  <c r="B5043" i="12"/>
  <c r="B5042" i="12"/>
  <c r="B5041" i="12"/>
  <c r="B5040" i="12"/>
  <c r="B5039" i="12"/>
  <c r="B5038" i="12"/>
  <c r="B5037" i="12"/>
  <c r="B5036" i="12"/>
  <c r="B5035" i="12"/>
  <c r="B769" i="12"/>
  <c r="B1467" i="12"/>
  <c r="B1466" i="12"/>
  <c r="B1465" i="12"/>
  <c r="B9821" i="12"/>
  <c r="B9820" i="12"/>
  <c r="B9819" i="12"/>
  <c r="B1464" i="12"/>
  <c r="B8662" i="12"/>
  <c r="B8661" i="12"/>
  <c r="B8660" i="12"/>
  <c r="B8659" i="12"/>
  <c r="B8658" i="12"/>
  <c r="B8657" i="12"/>
  <c r="B8656" i="12"/>
  <c r="B8655" i="12"/>
  <c r="B8654" i="12"/>
  <c r="B8653" i="12"/>
  <c r="B8652" i="12"/>
  <c r="B8651" i="12"/>
  <c r="B4876" i="12"/>
  <c r="B4545" i="12"/>
  <c r="B8374" i="12"/>
  <c r="B8373" i="12"/>
  <c r="B5948" i="12"/>
  <c r="B5947" i="12"/>
  <c r="B5946" i="12"/>
  <c r="B5945" i="12"/>
  <c r="B5944" i="12"/>
  <c r="B5943" i="12"/>
  <c r="B5971" i="12"/>
  <c r="B5942" i="12"/>
  <c r="B5941" i="12"/>
  <c r="B5940" i="12"/>
  <c r="B2064" i="12"/>
  <c r="B2063" i="12"/>
  <c r="B7159" i="12"/>
  <c r="B7158" i="12"/>
  <c r="B4009" i="12"/>
  <c r="B4008" i="12"/>
  <c r="B67" i="12"/>
  <c r="B358" i="12"/>
  <c r="B1589" i="12"/>
  <c r="B1588" i="12"/>
  <c r="B10251" i="12"/>
  <c r="B1587" i="12"/>
  <c r="B1586" i="12"/>
  <c r="B1585" i="12"/>
  <c r="B1584" i="12"/>
  <c r="B1583" i="12"/>
  <c r="B10250" i="12"/>
  <c r="B6379" i="12"/>
  <c r="B604" i="12"/>
  <c r="B603" i="12"/>
  <c r="B602" i="12"/>
  <c r="B601" i="12"/>
  <c r="B600" i="12"/>
  <c r="B4007" i="12"/>
  <c r="B4006" i="12"/>
  <c r="B6876" i="12"/>
  <c r="B6875" i="12"/>
  <c r="B455" i="12"/>
  <c r="B454" i="12"/>
  <c r="B453" i="12"/>
  <c r="B452" i="12"/>
  <c r="B7202" i="12"/>
  <c r="B9818" i="12"/>
  <c r="B9086" i="12"/>
  <c r="B9085" i="12"/>
  <c r="B9084" i="12"/>
  <c r="B9083" i="12"/>
  <c r="B2991" i="12"/>
  <c r="B2990" i="12"/>
  <c r="B3966" i="12"/>
  <c r="B1210" i="12"/>
  <c r="B3661" i="12"/>
  <c r="B3660" i="12"/>
  <c r="B3659" i="12"/>
  <c r="B3658" i="12"/>
  <c r="B3657" i="12"/>
  <c r="B3656" i="12"/>
  <c r="B4716" i="12"/>
  <c r="B35" i="12"/>
  <c r="B34" i="12"/>
  <c r="B8372" i="12"/>
  <c r="B8371" i="12"/>
  <c r="B8370" i="12"/>
  <c r="B8369" i="12"/>
  <c r="B1134" i="12"/>
  <c r="B1133" i="12"/>
  <c r="B1132" i="12"/>
  <c r="B1131" i="12"/>
  <c r="B1463" i="12"/>
  <c r="B1462" i="12"/>
  <c r="B1461" i="12"/>
  <c r="B1130" i="12"/>
  <c r="B1460" i="12"/>
  <c r="B1459" i="12"/>
  <c r="B529" i="12"/>
  <c r="B528" i="12"/>
  <c r="B527" i="12"/>
  <c r="B526" i="12"/>
  <c r="B2989" i="12"/>
  <c r="B5939" i="12"/>
  <c r="B6760" i="12"/>
  <c r="B6759" i="12"/>
  <c r="B6758" i="12"/>
  <c r="B6757" i="12"/>
  <c r="B7143" i="12"/>
  <c r="B3224" i="12"/>
  <c r="B2988" i="12"/>
  <c r="B2987" i="12"/>
  <c r="B2986" i="12"/>
  <c r="B2516" i="12"/>
  <c r="B5486" i="12"/>
  <c r="B1458" i="12"/>
  <c r="B4875" i="12"/>
  <c r="B2515" i="12"/>
  <c r="B599" i="12"/>
  <c r="B10249" i="12"/>
  <c r="B10248" i="12"/>
  <c r="B10247" i="12"/>
  <c r="B8650" i="12"/>
  <c r="B8649" i="12"/>
  <c r="B2985" i="12"/>
  <c r="B2984" i="12"/>
  <c r="B2983" i="12"/>
  <c r="B2982" i="12"/>
  <c r="B2981" i="12"/>
  <c r="B2980" i="12"/>
  <c r="B2979" i="12"/>
  <c r="B2978" i="12"/>
  <c r="B2977" i="12"/>
  <c r="B2976" i="12"/>
  <c r="B2975" i="12"/>
  <c r="B2974" i="12"/>
  <c r="B2973" i="12"/>
  <c r="B2972" i="12"/>
  <c r="B2971" i="12"/>
  <c r="B2970" i="12"/>
  <c r="B2969" i="12"/>
  <c r="B2968" i="12"/>
  <c r="B2967" i="12"/>
  <c r="B2966" i="12"/>
  <c r="B2965" i="12"/>
  <c r="B2964" i="12"/>
  <c r="B2963" i="12"/>
  <c r="B2962" i="12"/>
  <c r="B2961" i="12"/>
  <c r="B2960" i="12"/>
  <c r="B2959" i="12"/>
  <c r="B4544" i="12"/>
  <c r="B4543" i="12"/>
  <c r="B1328" i="12"/>
  <c r="B8161" i="12"/>
  <c r="B9513" i="12"/>
  <c r="B9512" i="12"/>
  <c r="B2958" i="12"/>
  <c r="B4005" i="12"/>
  <c r="B3236" i="12"/>
  <c r="B3235" i="12"/>
  <c r="B9817" i="12"/>
  <c r="B8033" i="12"/>
  <c r="B4715" i="12"/>
  <c r="B6912" i="12"/>
  <c r="B8094" i="12"/>
  <c r="B6485" i="12"/>
  <c r="B557" i="12"/>
  <c r="B556" i="12"/>
  <c r="B2606" i="12"/>
  <c r="B7337" i="12"/>
  <c r="B8368" i="12"/>
  <c r="B7201" i="12"/>
  <c r="B7200" i="12"/>
  <c r="B1129" i="12"/>
  <c r="B5938" i="12"/>
  <c r="B2306" i="12"/>
  <c r="B9816" i="12"/>
  <c r="B8367" i="12"/>
  <c r="B2062" i="12"/>
  <c r="B2957" i="12"/>
  <c r="B2956" i="12"/>
  <c r="B2955" i="12"/>
  <c r="B2954" i="12"/>
  <c r="B2953" i="12"/>
  <c r="B2952" i="12"/>
  <c r="B1209" i="12"/>
  <c r="B8366" i="12"/>
  <c r="B8365" i="12"/>
  <c r="B8648" i="12"/>
  <c r="B8647" i="12"/>
  <c r="B8646" i="12"/>
  <c r="B4300" i="12"/>
  <c r="B4299" i="12"/>
  <c r="B4298" i="12"/>
  <c r="B4297" i="12"/>
  <c r="B4296" i="12"/>
  <c r="B7769" i="12"/>
  <c r="B7768" i="12"/>
  <c r="B7767" i="12"/>
  <c r="B7766" i="12"/>
  <c r="B7765" i="12"/>
  <c r="B7764" i="12"/>
  <c r="B7763" i="12"/>
  <c r="B2951" i="12"/>
  <c r="B2950" i="12"/>
  <c r="B2949" i="12"/>
  <c r="B2948" i="12"/>
  <c r="B7762" i="12"/>
  <c r="B7761" i="12"/>
  <c r="B7454" i="12"/>
  <c r="B2947" i="12"/>
  <c r="B2946" i="12"/>
  <c r="B2945" i="12"/>
  <c r="B598" i="12"/>
  <c r="B597" i="12"/>
  <c r="B596" i="12"/>
  <c r="B595" i="12"/>
  <c r="B8364" i="12"/>
  <c r="B8363" i="12"/>
  <c r="B2583" i="12"/>
  <c r="B8362" i="12"/>
  <c r="B5146" i="12"/>
  <c r="B5145" i="12"/>
  <c r="B5144" i="12"/>
  <c r="B5143" i="12"/>
  <c r="B5142" i="12"/>
  <c r="B5141" i="12"/>
  <c r="B5140" i="12"/>
  <c r="B5139" i="12"/>
  <c r="B5138" i="12"/>
  <c r="B5137" i="12"/>
  <c r="B5136" i="12"/>
  <c r="B5709" i="12"/>
  <c r="B8645" i="12"/>
  <c r="B4874" i="12"/>
  <c r="B4873" i="12"/>
  <c r="B2514" i="12"/>
  <c r="B2513" i="12"/>
  <c r="B2512" i="12"/>
  <c r="B2511" i="12"/>
  <c r="B2510" i="12"/>
  <c r="B2509" i="12"/>
  <c r="B2508" i="12"/>
  <c r="B2507" i="12"/>
  <c r="B2506" i="12"/>
  <c r="B2505" i="12"/>
  <c r="B2504" i="12"/>
  <c r="B7639" i="12"/>
  <c r="B7638" i="12"/>
  <c r="B1327" i="12"/>
  <c r="B1661" i="12"/>
  <c r="B1660" i="12"/>
  <c r="B5034" i="12"/>
  <c r="B4133" i="12"/>
  <c r="B4132" i="12"/>
  <c r="B4131" i="12"/>
  <c r="B66" i="12"/>
  <c r="B65" i="12"/>
  <c r="B4872" i="12"/>
  <c r="B2944" i="12"/>
  <c r="B2943" i="12"/>
  <c r="B2942" i="12"/>
  <c r="B2941" i="12"/>
  <c r="B2940" i="12"/>
  <c r="B2939" i="12"/>
  <c r="B2938" i="12"/>
  <c r="B5033" i="12"/>
  <c r="B5032" i="12"/>
  <c r="B5031" i="12"/>
  <c r="B5030" i="12"/>
  <c r="B5029" i="12"/>
  <c r="B5028" i="12"/>
  <c r="B132" i="12"/>
  <c r="B7637" i="12"/>
  <c r="B7636" i="12"/>
  <c r="B7635" i="12"/>
  <c r="B7634" i="12"/>
  <c r="B7633" i="12"/>
  <c r="B7632" i="12"/>
  <c r="B7631" i="12"/>
  <c r="B7630" i="12"/>
  <c r="B7629" i="12"/>
  <c r="B9920" i="12"/>
  <c r="B9919" i="12"/>
  <c r="B9918" i="12"/>
  <c r="B151" i="12"/>
  <c r="B7628" i="12"/>
  <c r="B7627" i="12"/>
  <c r="B7626" i="12"/>
  <c r="B7625" i="12"/>
  <c r="B7624" i="12"/>
  <c r="B692" i="12"/>
  <c r="B8361" i="12"/>
  <c r="B1326" i="12"/>
  <c r="B1325" i="12"/>
  <c r="B1324" i="12"/>
  <c r="B1323" i="12"/>
  <c r="B1322" i="12"/>
  <c r="B7623" i="12"/>
  <c r="B7622" i="12"/>
  <c r="B7621" i="12"/>
  <c r="B7620" i="12"/>
  <c r="B7619" i="12"/>
  <c r="B7618" i="12"/>
  <c r="B7071" i="12"/>
  <c r="B7070" i="12"/>
  <c r="B4871" i="12"/>
  <c r="B4806" i="12"/>
  <c r="B4805" i="12"/>
  <c r="B5135" i="12"/>
  <c r="B8032" i="12"/>
  <c r="B4804" i="12"/>
  <c r="B4803" i="12"/>
  <c r="B4802" i="12"/>
  <c r="B4801" i="12"/>
  <c r="B4800" i="12"/>
  <c r="B4799" i="12"/>
  <c r="B4798" i="12"/>
  <c r="B4797" i="12"/>
  <c r="B4796" i="12"/>
  <c r="B4795" i="12"/>
  <c r="B4794" i="12"/>
  <c r="B4793" i="12"/>
  <c r="B4792" i="12"/>
  <c r="B691" i="12"/>
  <c r="B4791" i="12"/>
  <c r="B4790" i="12"/>
  <c r="B9056" i="12"/>
  <c r="B9055" i="12"/>
  <c r="B1128" i="12"/>
  <c r="B2937" i="12"/>
  <c r="B2936" i="12"/>
  <c r="B2935" i="12"/>
  <c r="B2934" i="12"/>
  <c r="B2933" i="12"/>
  <c r="B2932" i="12"/>
  <c r="B2931" i="12"/>
  <c r="B2930" i="12"/>
  <c r="B2929" i="12"/>
  <c r="B1321" i="12"/>
  <c r="B4069" i="12"/>
  <c r="B7069" i="12"/>
  <c r="B4004" i="12"/>
  <c r="B7068" i="12"/>
  <c r="B7067" i="12"/>
  <c r="B7066" i="12"/>
  <c r="B7065" i="12"/>
  <c r="B7064" i="12"/>
  <c r="B5027" i="12"/>
  <c r="B5026" i="12"/>
  <c r="B5025" i="12"/>
  <c r="B5024" i="12"/>
  <c r="B5023" i="12"/>
  <c r="B5022" i="12"/>
  <c r="B4049" i="12"/>
  <c r="B9511" i="12"/>
  <c r="B9510" i="12"/>
  <c r="B9509" i="12"/>
  <c r="B9508" i="12"/>
  <c r="B9507" i="12"/>
  <c r="B9506" i="12"/>
  <c r="B9505" i="12"/>
  <c r="B9504" i="12"/>
  <c r="B9503" i="12"/>
  <c r="B9502" i="12"/>
  <c r="B9501" i="12"/>
  <c r="B9500" i="12"/>
  <c r="B9499" i="12"/>
  <c r="B9498" i="12"/>
  <c r="B9497" i="12"/>
  <c r="B9496" i="12"/>
  <c r="B9495" i="12"/>
  <c r="B9494" i="12"/>
  <c r="B9493" i="12"/>
  <c r="B9492" i="12"/>
  <c r="B9491" i="12"/>
  <c r="B9490" i="12"/>
  <c r="B9489" i="12"/>
  <c r="B9488" i="12"/>
  <c r="B9487" i="12"/>
  <c r="B9486" i="12"/>
  <c r="B9485" i="12"/>
  <c r="B9484" i="12"/>
  <c r="B9483" i="12"/>
  <c r="B9482" i="12"/>
  <c r="B9481" i="12"/>
  <c r="B9480" i="12"/>
  <c r="B9479" i="12"/>
  <c r="B9478" i="12"/>
  <c r="B9477" i="12"/>
  <c r="B9476" i="12"/>
  <c r="B9475" i="12"/>
  <c r="B9474" i="12"/>
  <c r="B9473" i="12"/>
  <c r="B9472" i="12"/>
  <c r="B9471" i="12"/>
  <c r="B9470" i="12"/>
  <c r="B9469" i="12"/>
  <c r="B9468" i="12"/>
  <c r="B9467" i="12"/>
  <c r="B9466" i="12"/>
  <c r="B9465" i="12"/>
  <c r="B9464" i="12"/>
  <c r="B9463" i="12"/>
  <c r="B9462" i="12"/>
  <c r="B9461" i="12"/>
  <c r="B9460" i="12"/>
  <c r="B9459" i="12"/>
  <c r="B9458" i="12"/>
  <c r="B9457" i="12"/>
  <c r="B9456" i="12"/>
  <c r="B9455" i="12"/>
  <c r="B9454" i="12"/>
  <c r="B9453" i="12"/>
  <c r="B9452" i="12"/>
  <c r="B9451" i="12"/>
  <c r="B9450" i="12"/>
  <c r="B9449" i="12"/>
  <c r="B9448" i="12"/>
  <c r="B9447" i="12"/>
  <c r="B9446" i="12"/>
  <c r="B9445" i="12"/>
  <c r="B9444" i="12"/>
  <c r="B9443" i="12"/>
  <c r="B9442" i="12"/>
  <c r="B9441" i="12"/>
  <c r="B9440" i="12"/>
  <c r="B9439" i="12"/>
  <c r="B9438" i="12"/>
  <c r="B9437" i="12"/>
  <c r="B9436" i="12"/>
  <c r="B9435" i="12"/>
  <c r="B9434" i="12"/>
  <c r="B9433" i="12"/>
  <c r="B9432" i="12"/>
  <c r="B9431" i="12"/>
  <c r="B9430" i="12"/>
  <c r="B9429" i="12"/>
  <c r="B9428" i="12"/>
  <c r="B9427" i="12"/>
  <c r="B9426" i="12"/>
  <c r="B9425" i="12"/>
  <c r="B9424" i="12"/>
  <c r="B9423" i="12"/>
  <c r="B9422" i="12"/>
  <c r="B9421" i="12"/>
  <c r="B9420" i="12"/>
  <c r="B9419" i="12"/>
  <c r="B9418" i="12"/>
  <c r="B9417" i="12"/>
  <c r="B9416" i="12"/>
  <c r="B9415" i="12"/>
  <c r="B9414" i="12"/>
  <c r="B9413" i="12"/>
  <c r="B9412" i="12"/>
  <c r="B9411" i="12"/>
  <c r="B9410" i="12"/>
  <c r="B9409" i="12"/>
  <c r="B9408" i="12"/>
  <c r="B9407" i="12"/>
  <c r="B9406" i="12"/>
  <c r="B9405" i="12"/>
  <c r="B9404" i="12"/>
  <c r="B9403" i="12"/>
  <c r="B9402" i="12"/>
  <c r="B9401" i="12"/>
  <c r="B9400" i="12"/>
  <c r="B9399" i="12"/>
  <c r="B9398" i="12"/>
  <c r="B9397" i="12"/>
  <c r="B9396" i="12"/>
  <c r="B9395" i="12"/>
  <c r="B9394" i="12"/>
  <c r="B9393" i="12"/>
  <c r="B9392" i="12"/>
  <c r="B9391" i="12"/>
  <c r="B9390" i="12"/>
  <c r="B9389" i="12"/>
  <c r="B9388" i="12"/>
  <c r="B9387" i="12"/>
  <c r="B7157" i="12"/>
  <c r="B4003" i="12"/>
  <c r="B7375" i="12"/>
  <c r="B7427" i="12"/>
  <c r="B7063" i="12"/>
  <c r="B4002" i="12"/>
  <c r="B3655" i="12"/>
  <c r="B3654" i="12"/>
  <c r="B3653" i="12"/>
  <c r="B3652" i="12"/>
  <c r="B9562" i="12"/>
  <c r="B6903" i="12"/>
  <c r="B6902" i="12"/>
  <c r="B8644" i="12"/>
  <c r="B8031" i="12"/>
  <c r="B8030" i="12"/>
  <c r="B8029" i="12"/>
  <c r="B6586" i="12"/>
  <c r="B10095" i="12"/>
  <c r="B7199" i="12"/>
  <c r="B7198" i="12"/>
  <c r="B10246" i="12"/>
  <c r="B10245"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244" i="12"/>
  <c r="B10243" i="12"/>
  <c r="B6843" i="12"/>
  <c r="B4789" i="12"/>
  <c r="B4788" i="12"/>
  <c r="B10242" i="12"/>
  <c r="B9054" i="12"/>
  <c r="B10070" i="12"/>
  <c r="B4245" i="12"/>
  <c r="B4457" i="12"/>
  <c r="B4456" i="12"/>
  <c r="B4455" i="12"/>
  <c r="B8056"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6756" i="12"/>
  <c r="B6755" i="12"/>
  <c r="B6754" i="12"/>
  <c r="B6753" i="12"/>
  <c r="B6752" i="12"/>
  <c r="B6751" i="12"/>
  <c r="B6750" i="12"/>
  <c r="B6749" i="12"/>
  <c r="B6748" i="12"/>
  <c r="B6747" i="12"/>
  <c r="B6746" i="12"/>
  <c r="B6745" i="12"/>
  <c r="B6744" i="12"/>
  <c r="B6743" i="12"/>
  <c r="B6742" i="12"/>
  <c r="B6741" i="12"/>
  <c r="B6740" i="12"/>
  <c r="B6739" i="12"/>
  <c r="B6738" i="12"/>
  <c r="B6737" i="12"/>
  <c r="B6736" i="12"/>
  <c r="B6735" i="12"/>
  <c r="B6734" i="12"/>
  <c r="B6733" i="12"/>
  <c r="B6732" i="12"/>
  <c r="B6731" i="12"/>
  <c r="B6730" i="12"/>
  <c r="B6729" i="12"/>
  <c r="B6728" i="12"/>
  <c r="B6727" i="12"/>
  <c r="B6726" i="12"/>
  <c r="B6725" i="12"/>
  <c r="B6724" i="12"/>
  <c r="B6723" i="12"/>
  <c r="B6722" i="12"/>
  <c r="B6721" i="12"/>
  <c r="B6720" i="12"/>
  <c r="B9386" i="12"/>
  <c r="B5021" i="12"/>
  <c r="B9053" i="12"/>
  <c r="B9052" i="12"/>
  <c r="B9051" i="12"/>
  <c r="B9050" i="12"/>
  <c r="B9049" i="12"/>
  <c r="B9048" i="12"/>
  <c r="B9047" i="12"/>
  <c r="B64" i="12"/>
  <c r="B9815" i="12"/>
  <c r="B9814" i="12"/>
  <c r="B9813" i="12"/>
  <c r="B8643" i="12"/>
  <c r="B1071" i="12"/>
  <c r="B1070" i="12"/>
  <c r="B1069" i="12"/>
  <c r="B505" i="12"/>
  <c r="B9137" i="12"/>
  <c r="B9647" i="12"/>
  <c r="B3774" i="12"/>
  <c r="B8093" i="12"/>
  <c r="B63" i="12"/>
  <c r="B9046" i="12"/>
  <c r="B9045" i="12"/>
  <c r="B3651" i="12"/>
  <c r="B9646" i="12"/>
  <c r="B9645" i="12"/>
  <c r="B3650" i="12"/>
  <c r="B4001" i="12"/>
  <c r="B4000" i="12"/>
  <c r="B3999" i="12"/>
  <c r="B3998" i="12"/>
  <c r="B3997" i="12"/>
  <c r="B8360" i="12"/>
  <c r="B8359" i="12"/>
  <c r="B6810" i="12"/>
  <c r="B2928" i="12"/>
  <c r="B4766" i="12"/>
  <c r="B4765" i="12"/>
  <c r="B481" i="12"/>
  <c r="B207" i="12"/>
  <c r="B480" i="12"/>
  <c r="B2061" i="12"/>
  <c r="B1320" i="12"/>
  <c r="B1319" i="12"/>
  <c r="B1318" i="12"/>
  <c r="B8968" i="12"/>
  <c r="B9385" i="12"/>
  <c r="B5794" i="12"/>
  <c r="B5793" i="12"/>
  <c r="B5792" i="12"/>
  <c r="B5791" i="12"/>
  <c r="B5790" i="12"/>
  <c r="B5789" i="12"/>
  <c r="B5134" i="12"/>
  <c r="B8358" i="12"/>
  <c r="B8357" i="12"/>
  <c r="B9044" i="12"/>
  <c r="B3773" i="12"/>
  <c r="B4244" i="12"/>
  <c r="B2258" i="12"/>
  <c r="B2257" i="12"/>
  <c r="B2256" i="12"/>
  <c r="B2255" i="12"/>
  <c r="B4344" i="12"/>
  <c r="B4343" i="12"/>
  <c r="B4342" i="12"/>
  <c r="B4341" i="12"/>
  <c r="B4340" i="12"/>
  <c r="B4339" i="12"/>
  <c r="B4338" i="12"/>
  <c r="B4337" i="12"/>
  <c r="B4336" i="12"/>
  <c r="B2060" i="12"/>
  <c r="B2059" i="12"/>
  <c r="B2058" i="12"/>
  <c r="B2057" i="12"/>
  <c r="B2056" i="12"/>
  <c r="B4412" i="12"/>
  <c r="B334" i="12"/>
  <c r="B333" i="12"/>
  <c r="B332" i="12"/>
  <c r="B5708" i="12"/>
  <c r="B331" i="12"/>
  <c r="B330" i="12"/>
  <c r="B329" i="12"/>
  <c r="B328" i="12"/>
  <c r="B327" i="12"/>
  <c r="B326" i="12"/>
  <c r="B325" i="12"/>
  <c r="B324" i="12"/>
  <c r="B323" i="12"/>
  <c r="B322" i="12"/>
  <c r="B321" i="12"/>
  <c r="B320" i="12"/>
  <c r="B319" i="12"/>
  <c r="B318" i="12"/>
  <c r="B2503" i="12"/>
  <c r="B2055" i="12"/>
  <c r="B2054" i="12"/>
  <c r="B2053" i="12"/>
  <c r="B2052" i="12"/>
  <c r="B2051" i="12"/>
  <c r="B2050" i="12"/>
  <c r="B2049" i="12"/>
  <c r="B2048" i="12"/>
  <c r="B2047" i="12"/>
  <c r="B2046" i="12"/>
  <c r="B2045" i="12"/>
  <c r="B2044" i="12"/>
  <c r="B2043" i="12"/>
  <c r="B2042" i="12"/>
  <c r="B2041" i="12"/>
  <c r="B2040" i="12"/>
  <c r="B2039" i="12"/>
  <c r="B2038" i="12"/>
  <c r="B2037" i="12"/>
  <c r="B2036" i="12"/>
  <c r="B2035" i="12"/>
  <c r="B2034" i="12"/>
  <c r="B2033" i="12"/>
  <c r="B2032" i="12"/>
  <c r="B2031" i="12"/>
  <c r="B2030" i="12"/>
  <c r="B2029" i="12"/>
  <c r="B2028" i="12"/>
  <c r="B2027" i="12"/>
  <c r="B2026" i="12"/>
  <c r="B2025" i="12"/>
  <c r="B2024" i="12"/>
  <c r="B2023" i="12"/>
  <c r="B2022" i="12"/>
  <c r="B2021" i="12"/>
  <c r="B2020" i="12"/>
  <c r="B2019" i="12"/>
  <c r="B2018" i="12"/>
  <c r="B2017" i="12"/>
  <c r="B2016" i="12"/>
  <c r="B2015" i="12"/>
  <c r="B2014" i="12"/>
  <c r="B2013" i="12"/>
  <c r="B2012" i="12"/>
  <c r="B2011" i="12"/>
  <c r="B2010" i="12"/>
  <c r="B2009" i="12"/>
  <c r="B2008" i="12"/>
  <c r="B2007" i="12"/>
  <c r="B2006" i="12"/>
  <c r="B2005" i="12"/>
  <c r="B2004" i="12"/>
  <c r="B2003" i="12"/>
  <c r="B2002" i="12"/>
  <c r="B2001"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8356" i="12"/>
  <c r="B1965" i="12"/>
  <c r="B1964" i="12"/>
  <c r="B1963" i="12"/>
  <c r="B1068" i="12"/>
  <c r="B1067" i="12"/>
  <c r="B1066"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2254"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5707" i="12"/>
  <c r="B5706" i="12"/>
  <c r="B5705" i="12"/>
  <c r="B5704" i="12"/>
  <c r="B5703" i="12"/>
  <c r="B5702" i="12"/>
  <c r="B5701" i="12"/>
  <c r="B5700" i="12"/>
  <c r="B5699" i="12"/>
  <c r="B5698" i="12"/>
  <c r="B5697" i="12"/>
  <c r="B5696" i="12"/>
  <c r="B5695" i="12"/>
  <c r="B5694" i="12"/>
  <c r="B5693" i="12"/>
  <c r="B690" i="12"/>
  <c r="B689" i="12"/>
  <c r="B688" i="12"/>
  <c r="B687" i="12"/>
  <c r="B686" i="12"/>
  <c r="B685" i="12"/>
  <c r="B684" i="12"/>
  <c r="B683" i="12"/>
  <c r="B682" i="12"/>
  <c r="B681" i="12"/>
  <c r="B680" i="12"/>
  <c r="B679" i="12"/>
  <c r="B7617" i="12"/>
  <c r="B4694" i="12"/>
  <c r="B4693" i="12"/>
  <c r="B4692" i="12"/>
  <c r="B4691" i="12"/>
  <c r="B4690" i="12"/>
  <c r="B4689" i="12"/>
  <c r="B4688" i="12"/>
  <c r="B4687" i="12"/>
  <c r="B4686" i="12"/>
  <c r="B4685" i="12"/>
  <c r="B4684" i="12"/>
  <c r="B4683" i="12"/>
  <c r="B4682" i="12"/>
  <c r="B4681" i="12"/>
  <c r="B4680" i="12"/>
  <c r="B7963" i="12"/>
  <c r="B7962" i="12"/>
  <c r="B7961" i="12"/>
  <c r="B451" i="12"/>
  <c r="B450"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7616" i="12"/>
  <c r="B7615" i="12"/>
  <c r="B7614" i="12"/>
  <c r="B7613" i="12"/>
  <c r="B7612" i="12"/>
  <c r="B7611" i="12"/>
  <c r="B7610" i="12"/>
  <c r="B7609" i="12"/>
  <c r="B7608" i="12"/>
  <c r="B6985" i="12"/>
  <c r="B6572" i="12"/>
  <c r="B6571" i="12"/>
  <c r="B6570" i="12"/>
  <c r="B6569" i="12"/>
  <c r="B6568" i="12"/>
  <c r="B6567" i="12"/>
  <c r="B6566" i="12"/>
  <c r="B6565" i="12"/>
  <c r="B6647" i="12"/>
  <c r="B6646" i="12"/>
  <c r="B6645" i="12"/>
  <c r="B6644" i="12"/>
  <c r="B7760" i="12"/>
  <c r="B7759" i="12"/>
  <c r="B7607" i="12"/>
  <c r="B4243" i="12"/>
  <c r="B1457" i="12"/>
  <c r="B1456" i="12"/>
  <c r="B1035" i="12"/>
  <c r="B1034" i="12"/>
  <c r="B1033" i="12"/>
  <c r="B1032" i="12"/>
  <c r="B1031" i="12"/>
  <c r="B1030" i="12"/>
  <c r="B1029" i="12"/>
  <c r="B1028" i="12"/>
  <c r="B1027" i="12"/>
  <c r="B1455" i="12"/>
  <c r="B1454" i="12"/>
  <c r="B1453" i="12"/>
  <c r="B1452" i="12"/>
  <c r="B1451" i="12"/>
  <c r="B1450" i="12"/>
  <c r="B1026" i="12"/>
  <c r="B1025" i="12"/>
  <c r="B1024" i="12"/>
  <c r="B1023" i="12"/>
  <c r="B1022" i="12"/>
  <c r="B1021" i="12"/>
  <c r="B1020" i="12"/>
  <c r="B1019" i="12"/>
  <c r="B1018" i="12"/>
  <c r="B1017" i="12"/>
  <c r="B1449" i="12"/>
  <c r="B1448" i="12"/>
  <c r="B1447" i="12"/>
  <c r="B1016" i="12"/>
  <c r="B1446" i="12"/>
  <c r="B1445" i="12"/>
  <c r="B1444" i="12"/>
  <c r="B1015" i="12"/>
  <c r="B1014" i="12"/>
  <c r="B1013" i="12"/>
  <c r="B1012" i="12"/>
  <c r="B1011" i="12"/>
  <c r="B1010" i="12"/>
  <c r="B1009" i="12"/>
  <c r="B1008" i="12"/>
  <c r="B1007" i="12"/>
  <c r="B1006" i="12"/>
  <c r="B1005" i="12"/>
  <c r="B1443" i="12"/>
  <c r="B1442" i="12"/>
  <c r="B1441" i="12"/>
  <c r="B1440" i="12"/>
  <c r="B1439" i="12"/>
  <c r="B1438" i="12"/>
  <c r="B1437" i="12"/>
  <c r="B1436" i="12"/>
  <c r="B1435" i="12"/>
  <c r="B1434" i="12"/>
  <c r="B1433" i="12"/>
  <c r="B1432" i="12"/>
  <c r="B1431" i="12"/>
  <c r="B1430" i="12"/>
  <c r="B1844" i="12"/>
  <c r="B1429" i="12"/>
  <c r="B1428" i="12"/>
  <c r="B1427" i="12"/>
  <c r="B1426" i="12"/>
  <c r="B1425" i="12"/>
  <c r="B1424" i="12"/>
  <c r="B1423" i="12"/>
  <c r="B1422" i="12"/>
  <c r="B1421" i="12"/>
  <c r="B1420"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10172" i="12"/>
  <c r="B10171"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4759" i="12"/>
  <c r="B4758" i="12"/>
  <c r="B4757" i="12"/>
  <c r="B4756" i="12"/>
  <c r="B645" i="12"/>
  <c r="B504" i="12"/>
  <c r="B503" i="12"/>
  <c r="B502" i="12"/>
  <c r="B501" i="12"/>
  <c r="B500" i="12"/>
  <c r="B499" i="12"/>
  <c r="B498" i="12"/>
  <c r="B497" i="12"/>
  <c r="B496" i="12"/>
  <c r="B495" i="12"/>
  <c r="B494" i="12"/>
  <c r="B493" i="12"/>
  <c r="B492" i="12"/>
  <c r="B491" i="12"/>
  <c r="B490" i="12"/>
  <c r="B489" i="12"/>
  <c r="B488" i="12"/>
  <c r="B487" i="12"/>
  <c r="B486" i="12"/>
  <c r="B485" i="12"/>
  <c r="B2502" i="12"/>
  <c r="B4117" i="12"/>
  <c r="B4116" i="12"/>
  <c r="B4115" i="12"/>
  <c r="B4114" i="12"/>
  <c r="B4113" i="12"/>
  <c r="B4112" i="12"/>
  <c r="B4111" i="12"/>
  <c r="B4110" i="12"/>
  <c r="B4109" i="12"/>
  <c r="B4061" i="12"/>
  <c r="B4060" i="12"/>
  <c r="B4276" i="12"/>
  <c r="B4275" i="12"/>
  <c r="B4274" i="12"/>
  <c r="B4273" i="12"/>
  <c r="B4272" i="12"/>
  <c r="B4271" i="12"/>
  <c r="B4270" i="12"/>
  <c r="B4269" i="12"/>
  <c r="B525" i="12"/>
  <c r="B524" i="12"/>
  <c r="B523" i="12"/>
  <c r="B522" i="12"/>
  <c r="B521" i="12"/>
  <c r="B520" i="12"/>
  <c r="B4755" i="12"/>
  <c r="B4754" i="12"/>
  <c r="B4753" i="12"/>
  <c r="B4752" i="12"/>
  <c r="B4751" i="12"/>
  <c r="B4750" i="12"/>
  <c r="B4749" i="12"/>
  <c r="B4748" i="12"/>
  <c r="B5133" i="12"/>
  <c r="B5132" i="12"/>
  <c r="B5131" i="12"/>
  <c r="B5130" i="12"/>
  <c r="B5129" i="12"/>
  <c r="B5128" i="12"/>
  <c r="B5127"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6643" i="12"/>
  <c r="B4242" i="12"/>
  <c r="B4241" i="12"/>
  <c r="B4240" i="12"/>
  <c r="B4239" i="12"/>
  <c r="B4238" i="12"/>
  <c r="B4237" i="12"/>
  <c r="B4236" i="12"/>
  <c r="B4235" i="12"/>
  <c r="B809" i="12"/>
  <c r="B4234" i="12"/>
  <c r="B4233" i="12"/>
  <c r="B4232" i="12"/>
  <c r="B4231" i="12"/>
  <c r="B4230" i="12"/>
  <c r="B4229" i="12"/>
  <c r="B4228" i="12"/>
  <c r="B4227" i="12"/>
  <c r="B4226" i="12"/>
  <c r="B4225" i="12"/>
  <c r="B4224" i="12"/>
  <c r="B4223" i="12"/>
  <c r="B4222" i="12"/>
  <c r="B4221" i="12"/>
  <c r="B4220" i="12"/>
  <c r="B4219" i="12"/>
  <c r="B4218" i="12"/>
  <c r="B4217" i="12"/>
  <c r="B4216" i="12"/>
  <c r="B4215" i="12"/>
  <c r="B4214" i="12"/>
  <c r="B4213" i="12"/>
  <c r="B4212" i="12"/>
  <c r="B4211" i="12"/>
  <c r="B4210" i="12"/>
  <c r="B4209" i="12"/>
  <c r="B2501" i="12"/>
  <c r="B8642" i="12"/>
  <c r="B8641" i="12"/>
  <c r="B864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7606" i="12"/>
  <c r="B7605" i="12"/>
  <c r="B9384" i="12"/>
  <c r="B9383" i="12"/>
  <c r="B9382" i="12"/>
  <c r="B9381" i="12"/>
  <c r="B9380" i="12"/>
  <c r="B4068" i="12"/>
  <c r="B4067" i="12"/>
  <c r="B4066" i="12"/>
  <c r="B4772" i="12"/>
  <c r="B4771" i="12"/>
  <c r="B4770" i="12"/>
  <c r="B3234" i="12"/>
  <c r="B9379" i="12"/>
  <c r="B3233" i="12"/>
  <c r="B3232" i="12"/>
  <c r="B4542" i="12"/>
  <c r="B6564" i="12"/>
  <c r="B6563" i="12"/>
  <c r="B6562" i="12"/>
  <c r="B6561" i="12"/>
  <c r="B6560" i="12"/>
  <c r="B6559" i="12"/>
  <c r="B6558" i="12"/>
  <c r="B7481" i="12"/>
  <c r="B9578" i="12"/>
  <c r="B9577" i="12"/>
  <c r="B9576" i="12"/>
  <c r="B9575" i="12"/>
  <c r="B8967" i="12"/>
  <c r="B8966" i="12"/>
  <c r="B4295" i="12"/>
  <c r="B4294" i="12"/>
  <c r="B4293" i="12"/>
  <c r="B4292" i="12"/>
  <c r="B4291" i="12"/>
  <c r="B4290" i="12"/>
  <c r="B4289" i="12"/>
  <c r="B4288" i="12"/>
  <c r="B8166" i="12"/>
  <c r="B6557" i="12"/>
  <c r="B6556" i="12"/>
  <c r="B317" i="12"/>
  <c r="B7486" i="12"/>
  <c r="B1383" i="12"/>
  <c r="B10170" i="12"/>
  <c r="B10169" i="12"/>
  <c r="B2500" i="12"/>
  <c r="B2499" i="12"/>
  <c r="B7806" i="12"/>
  <c r="B8952" i="12"/>
  <c r="B1266" i="12"/>
  <c r="B1265" i="12"/>
  <c r="B1264" i="12"/>
  <c r="B1263" i="12"/>
  <c r="B1262" i="12"/>
  <c r="B1261" i="12"/>
  <c r="B1260" i="12"/>
  <c r="B1259" i="12"/>
  <c r="B449" i="12"/>
  <c r="B448" i="12"/>
  <c r="B447" i="12"/>
  <c r="B2498" i="12"/>
  <c r="B2497" i="12"/>
  <c r="B2496" i="12"/>
  <c r="B9637" i="12"/>
  <c r="B9636" i="12"/>
  <c r="B9635" i="12"/>
  <c r="B4411" i="12"/>
  <c r="B4410" i="12"/>
  <c r="B4409" i="12"/>
  <c r="B4408" i="12"/>
  <c r="B316" i="12"/>
  <c r="B315" i="12"/>
  <c r="B314" i="12"/>
  <c r="B313" i="12"/>
  <c r="B3275" i="12"/>
  <c r="B3274" i="12"/>
  <c r="B2495" i="12"/>
  <c r="B4475" i="12"/>
  <c r="B7426" i="12"/>
  <c r="B808" i="12"/>
  <c r="B807" i="12"/>
  <c r="B806" i="12"/>
  <c r="B805" i="12"/>
  <c r="B804" i="12"/>
  <c r="B5692" i="12"/>
  <c r="B2494" i="12"/>
  <c r="B2493" i="12"/>
  <c r="B2492" i="12"/>
  <c r="B5691" i="12"/>
  <c r="B2491" i="12"/>
  <c r="B2490" i="12"/>
  <c r="B2489" i="12"/>
  <c r="B2488" i="12"/>
  <c r="B2487" i="12"/>
  <c r="B2486" i="12"/>
  <c r="B1382" i="12"/>
  <c r="B1381" i="12"/>
  <c r="B2485" i="12"/>
  <c r="B2484" i="12"/>
  <c r="B2483" i="12"/>
  <c r="B2482" i="12"/>
  <c r="B2481" i="12"/>
  <c r="B2480" i="12"/>
  <c r="B2479" i="12"/>
  <c r="B2478" i="12"/>
  <c r="B2477" i="12"/>
  <c r="B2476" i="12"/>
  <c r="B2475" i="12"/>
  <c r="B2474" i="12"/>
  <c r="B2473" i="12"/>
  <c r="B2472" i="12"/>
  <c r="B2471" i="12"/>
  <c r="B2470" i="12"/>
  <c r="B2469" i="12"/>
  <c r="B2468" i="12"/>
  <c r="B2467" i="12"/>
  <c r="B2466" i="12"/>
  <c r="B2465" i="12"/>
  <c r="B2464" i="12"/>
  <c r="B2463" i="12"/>
  <c r="B2462" i="12"/>
  <c r="B2461" i="12"/>
  <c r="B2460" i="12"/>
  <c r="B2459" i="12"/>
  <c r="B2458" i="12"/>
  <c r="B2457" i="12"/>
  <c r="B2456" i="12"/>
  <c r="B2455" i="12"/>
  <c r="B2454" i="12"/>
  <c r="B2453" i="12"/>
  <c r="B2452" i="12"/>
  <c r="B2451" i="12"/>
  <c r="B2450" i="12"/>
  <c r="B2449" i="12"/>
  <c r="B2448" i="12"/>
  <c r="B2447" i="12"/>
  <c r="B2446" i="12"/>
  <c r="B2445" i="12"/>
  <c r="B2444" i="12"/>
  <c r="B2443" i="12"/>
  <c r="B2442" i="12"/>
  <c r="B2441" i="12"/>
  <c r="B2440" i="12"/>
  <c r="B2439" i="12"/>
  <c r="B2438" i="12"/>
  <c r="B2437" i="12"/>
  <c r="B2436" i="12"/>
  <c r="B2435" i="12"/>
  <c r="B2434" i="12"/>
  <c r="B2433" i="12"/>
  <c r="B2432" i="12"/>
  <c r="B2431" i="12"/>
  <c r="B2430" i="12"/>
  <c r="B2429" i="12"/>
  <c r="B2428" i="12"/>
  <c r="B2427" i="12"/>
  <c r="B2426" i="12"/>
  <c r="B2425" i="12"/>
  <c r="B2424" i="12"/>
  <c r="B2423" i="12"/>
  <c r="B2422" i="12"/>
  <c r="B2421" i="12"/>
  <c r="B2420" i="12"/>
  <c r="B2419" i="12"/>
  <c r="B2418" i="12"/>
  <c r="B2417" i="12"/>
  <c r="B2416" i="12"/>
  <c r="B2415" i="12"/>
  <c r="B2414" i="12"/>
  <c r="B2413" i="12"/>
  <c r="B2412" i="12"/>
  <c r="B2411" i="12"/>
  <c r="B2410" i="12"/>
  <c r="B2409" i="12"/>
  <c r="B2408" i="12"/>
  <c r="B2407" i="12"/>
  <c r="B2406" i="12"/>
  <c r="B2405" i="12"/>
  <c r="B2404" i="12"/>
  <c r="B2403" i="12"/>
  <c r="B2402" i="12"/>
  <c r="B2401" i="12"/>
  <c r="B2400" i="12"/>
  <c r="B2399" i="12"/>
  <c r="B2398" i="12"/>
  <c r="B2397" i="12"/>
  <c r="B2396" i="12"/>
  <c r="B2395" i="12"/>
  <c r="B2394" i="12"/>
  <c r="B2393" i="12"/>
  <c r="B2392" i="12"/>
  <c r="B2391" i="12"/>
  <c r="B2390" i="12"/>
  <c r="B2389" i="12"/>
  <c r="B2388" i="12"/>
  <c r="B2387" i="12"/>
  <c r="B2386" i="12"/>
  <c r="B2385" i="12"/>
  <c r="B2384" i="12"/>
  <c r="B7197" i="12"/>
  <c r="B7196" i="12"/>
  <c r="B5937" i="12"/>
  <c r="B2927" i="12"/>
  <c r="B5936" i="12"/>
  <c r="B3996" i="12"/>
  <c r="B4451" i="12"/>
  <c r="B5020" i="12"/>
  <c r="B5019" i="12"/>
  <c r="B5018" i="12"/>
  <c r="B5017" i="12"/>
  <c r="B5016" i="12"/>
  <c r="B5015" i="12"/>
  <c r="B5014" i="12"/>
  <c r="B5013" i="12"/>
  <c r="B7374" i="12"/>
  <c r="B7373" i="12"/>
  <c r="B7372" i="12"/>
  <c r="B7371" i="12"/>
  <c r="B7370" i="12"/>
  <c r="B7369" i="12"/>
  <c r="B7368" i="12"/>
  <c r="B1208" i="12"/>
  <c r="B1207" i="12"/>
  <c r="B1206" i="12"/>
  <c r="B1205" i="12"/>
  <c r="B8355" i="12"/>
  <c r="B8354" i="12"/>
  <c r="B6484" i="12"/>
  <c r="B8353" i="12"/>
  <c r="B4679" i="12"/>
  <c r="B8352" i="12"/>
  <c r="B8351" i="12"/>
  <c r="B1258" i="12"/>
  <c r="B7861" i="12"/>
  <c r="B5814" i="12"/>
  <c r="B5935" i="12"/>
  <c r="B8350" i="12"/>
  <c r="B4653" i="12"/>
  <c r="B4652" i="12"/>
  <c r="B4651" i="12"/>
  <c r="B4650" i="12"/>
  <c r="B4649" i="12"/>
  <c r="B4648" i="12"/>
  <c r="B4647" i="12"/>
  <c r="B4646" i="12"/>
  <c r="B4645" i="12"/>
  <c r="B4628" i="12"/>
  <c r="B4644" i="12"/>
  <c r="B4643" i="12"/>
  <c r="B4642" i="12"/>
  <c r="B4641" i="12"/>
  <c r="B4640" i="12"/>
  <c r="B4639" i="12"/>
  <c r="B5012" i="12"/>
  <c r="B5011" i="12"/>
  <c r="B8007" i="12"/>
  <c r="B9378" i="12"/>
  <c r="B9377" i="12"/>
  <c r="B9376" i="12"/>
  <c r="B594" i="12"/>
  <c r="B7195" i="12"/>
  <c r="B10094" i="12"/>
  <c r="B8006" i="12"/>
  <c r="B8005" i="12"/>
  <c r="B8004" i="12"/>
  <c r="B3238" i="12"/>
  <c r="B3237" i="12"/>
  <c r="B1637" i="12"/>
  <c r="B5690" i="12"/>
  <c r="B6483" i="12"/>
  <c r="B6482" i="12"/>
  <c r="B6481" i="12"/>
  <c r="B6480" i="12"/>
  <c r="B6479" i="12"/>
  <c r="B6478" i="12"/>
  <c r="B6477" i="12"/>
  <c r="B6476" i="12"/>
  <c r="B6475" i="12"/>
  <c r="B6474" i="12"/>
  <c r="B6473" i="12"/>
  <c r="B6472" i="12"/>
  <c r="B6471" i="12"/>
  <c r="B6470" i="12"/>
  <c r="B6469" i="12"/>
  <c r="B6468" i="12"/>
  <c r="B6467" i="12"/>
  <c r="B6466" i="12"/>
  <c r="B6465" i="12"/>
  <c r="B6464" i="12"/>
  <c r="B6463" i="12"/>
  <c r="B6462" i="12"/>
  <c r="B6461" i="12"/>
  <c r="B206" i="12"/>
  <c r="B6460" i="12"/>
  <c r="B6459" i="12"/>
  <c r="B6458" i="12"/>
  <c r="B6457" i="12"/>
  <c r="B593" i="12"/>
  <c r="B7425" i="12"/>
  <c r="B7424" i="12"/>
  <c r="B7423" i="12"/>
  <c r="B7422" i="12"/>
  <c r="B7421" i="12"/>
  <c r="B7420" i="12"/>
  <c r="B7419" i="12"/>
  <c r="B7418" i="12"/>
  <c r="B7417" i="12"/>
  <c r="B7416" i="12"/>
  <c r="B7415" i="12"/>
  <c r="B7414" i="12"/>
  <c r="B205" i="12"/>
  <c r="B204" i="12"/>
  <c r="B7413" i="12"/>
  <c r="B7412" i="12"/>
  <c r="B7411" i="12"/>
  <c r="B7410" i="12"/>
  <c r="B8349" i="12"/>
  <c r="B8348" i="12"/>
  <c r="B8347" i="12"/>
  <c r="B8346" i="12"/>
  <c r="B4638" i="12"/>
  <c r="B4637" i="12"/>
  <c r="B4636" i="12"/>
  <c r="B4635" i="12"/>
  <c r="B1582" i="12"/>
  <c r="B4714" i="12"/>
  <c r="B4747" i="12"/>
  <c r="B4746" i="12"/>
  <c r="B7458" i="12"/>
  <c r="B7457" i="12"/>
  <c r="B7456" i="12"/>
  <c r="B4208" i="12"/>
  <c r="B10090" i="12"/>
  <c r="B6378" i="12"/>
  <c r="B7604" i="12"/>
  <c r="B592" i="12"/>
  <c r="B111" i="12"/>
  <c r="B4407" i="12"/>
  <c r="B4406" i="12"/>
  <c r="B4405" i="12"/>
  <c r="B4404" i="12"/>
  <c r="B4403" i="12"/>
  <c r="B4402" i="12"/>
  <c r="B9043" i="12"/>
  <c r="B9042" i="12"/>
  <c r="B1204" i="12"/>
  <c r="B1203" i="12"/>
  <c r="B1202" i="12"/>
  <c r="B1201" i="12"/>
  <c r="B1200" i="12"/>
  <c r="B1199" i="12"/>
  <c r="B6885" i="12"/>
  <c r="B2926" i="12"/>
  <c r="B8345" i="12"/>
  <c r="B6377" i="12"/>
  <c r="B4065" i="12"/>
  <c r="B5813" i="12"/>
  <c r="B7194" i="12"/>
  <c r="B7193" i="12"/>
  <c r="B3995" i="12"/>
  <c r="B3994" i="12"/>
  <c r="B3993" i="12"/>
  <c r="B8639" i="12"/>
  <c r="B7236" i="12"/>
  <c r="B7485" i="12"/>
  <c r="B9041" i="12"/>
  <c r="B9040" i="12"/>
  <c r="B9039" i="12"/>
  <c r="B9038" i="12"/>
  <c r="B9037" i="12"/>
  <c r="B9036" i="12"/>
  <c r="B9035" i="12"/>
  <c r="B9034" i="12"/>
  <c r="B9033" i="12"/>
  <c r="B6456" i="12"/>
  <c r="B6455" i="12"/>
  <c r="B6454" i="12"/>
  <c r="B591" i="12"/>
  <c r="B590" i="12"/>
  <c r="B589" i="12"/>
  <c r="B7409" i="12"/>
  <c r="B7408" i="12"/>
  <c r="B7407" i="12"/>
  <c r="B7406" i="12"/>
  <c r="B7405" i="12"/>
  <c r="B8003" i="12"/>
  <c r="B8002" i="12"/>
  <c r="B8001" i="12"/>
  <c r="B8000" i="12"/>
  <c r="B7999" i="12"/>
  <c r="B5126" i="12"/>
  <c r="B5125" i="12"/>
  <c r="B5124" i="12"/>
  <c r="B5010" i="12"/>
  <c r="B9375" i="12"/>
  <c r="B9374" i="12"/>
  <c r="B9373" i="12"/>
  <c r="B9372" i="12"/>
  <c r="B9371" i="12"/>
  <c r="B9370" i="12"/>
  <c r="B9369" i="12"/>
  <c r="B9368" i="12"/>
  <c r="B9367" i="12"/>
  <c r="B9366" i="12"/>
  <c r="B9365" i="12"/>
  <c r="B9364" i="12"/>
  <c r="B9363" i="12"/>
  <c r="B9362" i="12"/>
  <c r="B9361" i="12"/>
  <c r="B5009" i="12"/>
  <c r="B5008" i="12"/>
  <c r="B5007" i="12"/>
  <c r="B5006" i="12"/>
  <c r="B5005" i="12"/>
  <c r="B5004" i="12"/>
  <c r="B6819" i="12"/>
  <c r="B9360" i="12"/>
  <c r="B9359" i="12"/>
  <c r="B9358" i="12"/>
  <c r="B7860" i="12"/>
  <c r="B2605" i="12"/>
  <c r="B2604" i="12"/>
  <c r="B7062" i="12"/>
  <c r="B7061" i="12"/>
  <c r="B7060" i="12"/>
  <c r="B7059" i="12"/>
  <c r="B7058" i="12"/>
  <c r="B7057" i="12"/>
  <c r="B3992" i="12"/>
  <c r="B3991" i="12"/>
  <c r="B3990" i="12"/>
  <c r="B7603" i="12"/>
  <c r="B5689" i="12"/>
  <c r="B5688" i="12"/>
  <c r="B6911" i="12"/>
  <c r="B6910" i="12"/>
  <c r="B6555" i="12"/>
  <c r="B8344" i="12"/>
  <c r="B8480" i="12"/>
  <c r="B4541" i="12"/>
  <c r="B4540" i="12"/>
  <c r="B3649" i="12"/>
  <c r="B3648" i="12"/>
  <c r="B3647" i="12"/>
  <c r="B3646" i="12"/>
  <c r="B3347" i="12"/>
  <c r="B10168" i="12"/>
  <c r="B3346" i="12"/>
  <c r="B3645" i="12"/>
  <c r="B3644" i="12"/>
  <c r="B3643" i="12"/>
  <c r="B3642" i="12"/>
  <c r="B3641" i="12"/>
  <c r="B5003" i="12"/>
  <c r="B5002" i="12"/>
  <c r="B5001" i="12"/>
  <c r="B312" i="12"/>
  <c r="B311" i="12"/>
  <c r="B310" i="12"/>
  <c r="B309" i="12"/>
  <c r="B308" i="12"/>
  <c r="B307" i="12"/>
  <c r="B306" i="12"/>
  <c r="B5000" i="12"/>
  <c r="B4999" i="12"/>
  <c r="B3989" i="12"/>
  <c r="B9032" i="12"/>
  <c r="B9031" i="12"/>
  <c r="B9030" i="12"/>
  <c r="B9029" i="12"/>
  <c r="B9028" i="12"/>
  <c r="B9027" i="12"/>
  <c r="B9026" i="12"/>
  <c r="B9025" i="12"/>
  <c r="B7859" i="12"/>
  <c r="B7858" i="12"/>
  <c r="B7857" i="12"/>
  <c r="B3345" i="12"/>
  <c r="B203" i="12"/>
  <c r="B202" i="12"/>
  <c r="B201" i="12"/>
  <c r="B5485" i="12"/>
  <c r="B1843" i="12"/>
  <c r="B6376" i="12"/>
  <c r="B6375" i="12"/>
  <c r="B6374" i="12"/>
  <c r="B6373" i="12"/>
  <c r="B8638" i="12"/>
  <c r="B8637" i="12"/>
  <c r="B6372" i="12"/>
  <c r="B7288" i="12"/>
  <c r="B3988" i="12"/>
  <c r="B3987" i="12"/>
  <c r="B3986" i="12"/>
  <c r="B3985" i="12"/>
  <c r="B5687" i="12"/>
  <c r="B3772" i="12"/>
  <c r="B3771" i="12"/>
  <c r="B3770" i="12"/>
  <c r="B3769" i="12"/>
  <c r="B3768" i="12"/>
  <c r="B3767" i="12"/>
  <c r="B3766" i="12"/>
  <c r="B7602" i="12"/>
  <c r="B4835" i="12"/>
  <c r="B8343" i="12"/>
  <c r="B8342" i="12"/>
  <c r="B10167" i="12"/>
  <c r="B3984" i="12"/>
  <c r="B305" i="12"/>
  <c r="B768" i="12"/>
  <c r="B8341" i="12"/>
  <c r="B7056" i="12"/>
  <c r="B3344" i="12"/>
  <c r="B3343" i="12"/>
  <c r="B3342" i="12"/>
  <c r="B3341" i="12"/>
  <c r="B3340" i="12"/>
  <c r="B6371" i="12"/>
  <c r="B1257" i="12"/>
  <c r="B1256" i="12"/>
  <c r="B3765" i="12"/>
  <c r="B5686" i="12"/>
  <c r="B5685" i="12"/>
  <c r="B5684" i="12"/>
  <c r="B5683" i="12"/>
  <c r="B5682" i="12"/>
  <c r="B5681" i="12"/>
  <c r="B5680" i="12"/>
  <c r="B5679" i="12"/>
  <c r="B7453" i="12"/>
  <c r="B7404" i="12"/>
  <c r="B4834" i="12"/>
  <c r="B6370" i="12"/>
  <c r="B6369" i="12"/>
  <c r="B3983" i="12"/>
  <c r="B4085" i="12"/>
  <c r="B6554" i="12"/>
  <c r="B6553" i="12"/>
  <c r="B2603" i="12"/>
  <c r="B5812" i="12"/>
  <c r="B7142" i="12"/>
  <c r="B7141" i="12"/>
  <c r="B9155" i="12"/>
  <c r="B8965" i="12"/>
  <c r="B6368" i="12"/>
  <c r="B2925" i="12"/>
  <c r="B2924" i="12"/>
  <c r="B3181" i="12"/>
  <c r="B4287" i="12"/>
  <c r="B4286" i="12"/>
  <c r="B28" i="12"/>
  <c r="B6984" i="12"/>
  <c r="B6983" i="12"/>
  <c r="B3982" i="12"/>
  <c r="B7856" i="12"/>
  <c r="B4998" i="12"/>
  <c r="B4997" i="12"/>
  <c r="B4996" i="12"/>
  <c r="B2923" i="12"/>
  <c r="B2922" i="12"/>
  <c r="B2921" i="12"/>
  <c r="B2920" i="12"/>
  <c r="B2919" i="12"/>
  <c r="B8340" i="12"/>
  <c r="B446" i="12"/>
  <c r="B445" i="12"/>
  <c r="B9812" i="12"/>
  <c r="B45" i="12"/>
  <c r="B44" i="12"/>
  <c r="B9811" i="12"/>
  <c r="B9810" i="12"/>
  <c r="B5123" i="12"/>
  <c r="B5122" i="12"/>
  <c r="B5121" i="12"/>
  <c r="B5120" i="12"/>
  <c r="B5119" i="12"/>
  <c r="B8339" i="12"/>
  <c r="B4539" i="12"/>
  <c r="B4538" i="12"/>
  <c r="B9357" i="12"/>
  <c r="B8338" i="12"/>
  <c r="B9809" i="12"/>
  <c r="B4537" i="12"/>
  <c r="B4536" i="12"/>
  <c r="B4535" i="12"/>
  <c r="B4534" i="12"/>
  <c r="B4533" i="12"/>
  <c r="B4532" i="12"/>
  <c r="B4531" i="12"/>
  <c r="B4530" i="12"/>
  <c r="B4529" i="12"/>
  <c r="B6367" i="12"/>
  <c r="B7192" i="12"/>
  <c r="B7191" i="12"/>
  <c r="B8636" i="12"/>
  <c r="B8635" i="12"/>
  <c r="B2918" i="12"/>
  <c r="B5118" i="12"/>
  <c r="B5117" i="12"/>
  <c r="B2917" i="12"/>
  <c r="B2916" i="12"/>
  <c r="B2915" i="12"/>
  <c r="B9024" i="12"/>
  <c r="B9023" i="12"/>
  <c r="B9022" i="12"/>
  <c r="B9021" i="12"/>
  <c r="B9020" i="12"/>
  <c r="B5678" i="12"/>
  <c r="B5677" i="12"/>
  <c r="B5676" i="12"/>
  <c r="B3302" i="12"/>
  <c r="B3301" i="12"/>
  <c r="B3300" i="12"/>
  <c r="B3299" i="12"/>
  <c r="B3298" i="12"/>
  <c r="B3297" i="12"/>
  <c r="B3296" i="12"/>
  <c r="B3295" i="12"/>
  <c r="B3294" i="12"/>
  <c r="B5675" i="12"/>
  <c r="B5674" i="12"/>
  <c r="B5673" i="12"/>
  <c r="B5811" i="12"/>
  <c r="B5810" i="12"/>
  <c r="B3764" i="12"/>
  <c r="B3763" i="12"/>
  <c r="B3762" i="12"/>
  <c r="B7601" i="12"/>
  <c r="B7600" i="12"/>
  <c r="B7599" i="12"/>
  <c r="B7598" i="12"/>
  <c r="B7597" i="12"/>
  <c r="B7596" i="12"/>
  <c r="B7595" i="12"/>
  <c r="B7594" i="12"/>
  <c r="B9917" i="12"/>
  <c r="B9916" i="12"/>
  <c r="B8964" i="12"/>
  <c r="B3965" i="12"/>
  <c r="B8634" i="12"/>
  <c r="B7367" i="12"/>
  <c r="B200" i="12"/>
  <c r="B199" i="12"/>
  <c r="B7366" i="12"/>
  <c r="B7365" i="12"/>
  <c r="B7364" i="12"/>
  <c r="B7363" i="12"/>
  <c r="B7362" i="12"/>
  <c r="B7361" i="12"/>
  <c r="B7360" i="12"/>
  <c r="B7359" i="12"/>
  <c r="B10166" i="12"/>
  <c r="B2577" i="12"/>
  <c r="B2576" i="12"/>
  <c r="B2575" i="12"/>
  <c r="B2574" i="12"/>
  <c r="B2573" i="12"/>
  <c r="B1842" i="12"/>
  <c r="B1841" i="12"/>
  <c r="B1840" i="12"/>
  <c r="B1839" i="12"/>
  <c r="B1838" i="12"/>
  <c r="B1837" i="12"/>
  <c r="B1836" i="12"/>
  <c r="B1835" i="12"/>
  <c r="B1834" i="12"/>
  <c r="B1833" i="12"/>
  <c r="B1832" i="12"/>
  <c r="B1831" i="12"/>
  <c r="B1830" i="12"/>
  <c r="B1829" i="12"/>
  <c r="B1828" i="12"/>
  <c r="B1827" i="12"/>
  <c r="B1826" i="12"/>
  <c r="B1825" i="12"/>
  <c r="B1824" i="12"/>
  <c r="B1823" i="12"/>
  <c r="B4105" i="12"/>
  <c r="B1822" i="12"/>
  <c r="B1821" i="12"/>
  <c r="B1820" i="12"/>
  <c r="B1819" i="12"/>
  <c r="B2383" i="12"/>
  <c r="B2382" i="12"/>
  <c r="B2381" i="12"/>
  <c r="B2380" i="12"/>
  <c r="B1818" i="12"/>
  <c r="B1817" i="12"/>
  <c r="B1816" i="12"/>
  <c r="B1815" i="12"/>
  <c r="B1814" i="12"/>
  <c r="B1813" i="12"/>
  <c r="B1812" i="12"/>
  <c r="B1811" i="12"/>
  <c r="B1810" i="12"/>
  <c r="B1809" i="12"/>
  <c r="B1808" i="12"/>
  <c r="B1807" i="12"/>
  <c r="B1806" i="12"/>
  <c r="B1805" i="12"/>
  <c r="B2379" i="12"/>
  <c r="B2378" i="12"/>
  <c r="B2377" i="12"/>
  <c r="B2376" i="12"/>
  <c r="B2375" i="12"/>
  <c r="B2374" i="12"/>
  <c r="B2373" i="12"/>
  <c r="B2372" i="12"/>
  <c r="B2371" i="12"/>
  <c r="B2370" i="12"/>
  <c r="B2369" i="12"/>
  <c r="B2368" i="12"/>
  <c r="B2367" i="12"/>
  <c r="B2366" i="12"/>
  <c r="B2365" i="12"/>
  <c r="B2364" i="12"/>
  <c r="B2363" i="12"/>
  <c r="B2362" i="12"/>
  <c r="B2361" i="12"/>
  <c r="B2360" i="12"/>
  <c r="B2359" i="12"/>
  <c r="B2358" i="12"/>
  <c r="B2357" i="12"/>
  <c r="B2356" i="12"/>
  <c r="B2355" i="12"/>
  <c r="B2354" i="12"/>
  <c r="B2353" i="12"/>
  <c r="B2352" i="12"/>
  <c r="B2351" i="12"/>
  <c r="B2350" i="12"/>
  <c r="B2349" i="12"/>
  <c r="B2348" i="12"/>
  <c r="B2347" i="12"/>
  <c r="B2346" i="12"/>
  <c r="B2345" i="12"/>
  <c r="B2344" i="12"/>
  <c r="B2343" i="12"/>
  <c r="B2342" i="12"/>
  <c r="B3339" i="12"/>
  <c r="B5672" i="12"/>
  <c r="B8963" i="12"/>
  <c r="B27" i="12"/>
  <c r="B588" i="12"/>
  <c r="B7982" i="12"/>
  <c r="B7981" i="12"/>
  <c r="B7980" i="12"/>
  <c r="B7979" i="12"/>
  <c r="B7978" i="12"/>
  <c r="B7977" i="12"/>
  <c r="B7976" i="12"/>
  <c r="B161" i="12"/>
  <c r="B7140" i="12"/>
  <c r="B7139" i="12"/>
  <c r="B587" i="12"/>
  <c r="B586" i="12"/>
  <c r="B444" i="12"/>
  <c r="B443" i="12"/>
  <c r="B6869" i="12"/>
  <c r="B1804" i="12"/>
  <c r="B1803" i="12"/>
  <c r="B5809" i="12"/>
  <c r="B5808" i="12"/>
  <c r="B5807" i="12"/>
  <c r="B5806" i="12"/>
  <c r="B5805" i="12"/>
  <c r="B5804" i="12"/>
  <c r="B5803" i="12"/>
  <c r="B5802" i="12"/>
  <c r="B5801" i="12"/>
  <c r="B7593" i="12"/>
  <c r="B6842" i="12"/>
  <c r="B6841" i="12"/>
  <c r="B6840" i="12"/>
  <c r="B7592" i="12"/>
  <c r="B62" i="12"/>
  <c r="B61" i="12"/>
  <c r="B304" i="12"/>
  <c r="B198" i="12"/>
  <c r="B7758" i="12"/>
  <c r="B5800" i="12"/>
  <c r="B8633" i="12"/>
  <c r="B8632" i="12"/>
  <c r="B8631" i="12"/>
  <c r="B8630" i="12"/>
  <c r="B8629" i="12"/>
  <c r="B8628" i="12"/>
  <c r="B8627" i="12"/>
  <c r="B8626" i="12"/>
  <c r="B8625" i="12"/>
  <c r="B8624" i="12"/>
  <c r="B8623" i="12"/>
  <c r="B8622" i="12"/>
  <c r="B8621" i="12"/>
  <c r="B8620" i="12"/>
  <c r="B8619" i="12"/>
  <c r="B8618" i="12"/>
  <c r="B8617" i="12"/>
  <c r="B8616" i="12"/>
  <c r="B8615" i="12"/>
  <c r="B8614" i="12"/>
  <c r="B8613" i="12"/>
  <c r="B8612" i="12"/>
  <c r="B8611" i="12"/>
  <c r="B8610" i="12"/>
  <c r="B8609" i="12"/>
  <c r="B8608" i="12"/>
  <c r="B8607" i="12"/>
  <c r="B8606" i="12"/>
  <c r="B8605" i="12"/>
  <c r="B8604" i="12"/>
  <c r="B8603" i="12"/>
  <c r="B8602" i="12"/>
  <c r="B8601" i="12"/>
  <c r="B8600" i="12"/>
  <c r="B8599" i="12"/>
  <c r="B8598" i="12"/>
  <c r="B8597" i="12"/>
  <c r="B8596" i="12"/>
  <c r="B8595" i="12"/>
  <c r="B8594" i="12"/>
  <c r="B8593" i="12"/>
  <c r="B8592" i="12"/>
  <c r="B8591" i="12"/>
  <c r="B8590" i="12"/>
  <c r="B8589" i="12"/>
  <c r="B8588" i="12"/>
  <c r="B8587" i="12"/>
  <c r="B8586" i="12"/>
  <c r="B8585" i="12"/>
  <c r="B8584" i="12"/>
  <c r="B8583" i="12"/>
  <c r="B8582" i="12"/>
  <c r="B8581" i="12"/>
  <c r="B8580" i="12"/>
  <c r="B8579" i="12"/>
  <c r="B8578" i="12"/>
  <c r="B8577" i="12"/>
  <c r="B8576" i="12"/>
  <c r="B8575" i="12"/>
  <c r="B8574" i="12"/>
  <c r="B8573" i="12"/>
  <c r="B8572" i="12"/>
  <c r="B1802" i="12"/>
  <c r="B442" i="12"/>
  <c r="B441" i="12"/>
  <c r="B9126" i="12"/>
  <c r="B9125" i="12"/>
  <c r="B9124" i="12"/>
  <c r="B9123" i="12"/>
  <c r="B9122" i="12"/>
  <c r="B9121" i="12"/>
  <c r="B9120" i="12"/>
  <c r="B9119" i="12"/>
  <c r="B9118" i="12"/>
  <c r="B9117" i="12"/>
  <c r="B9116" i="12"/>
  <c r="B9115" i="12"/>
  <c r="B9114" i="12"/>
  <c r="B9113" i="12"/>
  <c r="B9112" i="12"/>
  <c r="B9111" i="12"/>
  <c r="B9110" i="12"/>
  <c r="B9109" i="12"/>
  <c r="B9108" i="12"/>
  <c r="B9107" i="12"/>
  <c r="B9106" i="12"/>
  <c r="B9105" i="12"/>
  <c r="B9104" i="12"/>
  <c r="B9103" i="12"/>
  <c r="B9102" i="12"/>
  <c r="B9101" i="12"/>
  <c r="B9100" i="12"/>
  <c r="B9099" i="12"/>
  <c r="B9356" i="12"/>
  <c r="B9355" i="12"/>
  <c r="B9354" i="12"/>
  <c r="B9353" i="12"/>
  <c r="B8571" i="12"/>
  <c r="B8570" i="12"/>
  <c r="B8569" i="12"/>
  <c r="B5116" i="12"/>
  <c r="B8568" i="12"/>
  <c r="B8567" i="12"/>
  <c r="B8566" i="12"/>
  <c r="B8565" i="12"/>
  <c r="B8564" i="12"/>
  <c r="B8563" i="12"/>
  <c r="B9808" i="12"/>
  <c r="B8140" i="12"/>
  <c r="B8139" i="12"/>
  <c r="B8138" i="12"/>
  <c r="B8137" i="12"/>
  <c r="B8136" i="12"/>
  <c r="B8135" i="12"/>
  <c r="B8134" i="12"/>
  <c r="B8133" i="12"/>
  <c r="B8132" i="12"/>
  <c r="B8131" i="12"/>
  <c r="B8130" i="12"/>
  <c r="B8129" i="12"/>
  <c r="B8128" i="12"/>
  <c r="B8127" i="12"/>
  <c r="B8126" i="12"/>
  <c r="B8125" i="12"/>
  <c r="B8124" i="12"/>
  <c r="B8123" i="12"/>
  <c r="B8122" i="12"/>
  <c r="B8121" i="12"/>
  <c r="B8120" i="12"/>
  <c r="B8119" i="12"/>
  <c r="B8118" i="12"/>
  <c r="B8117" i="12"/>
  <c r="B8116" i="12"/>
  <c r="B8115" i="12"/>
  <c r="B8114" i="12"/>
  <c r="B8113" i="12"/>
  <c r="B8112" i="12"/>
  <c r="B8111" i="12"/>
  <c r="B8110" i="12"/>
  <c r="B8109" i="12"/>
  <c r="B8108" i="12"/>
  <c r="B8107" i="12"/>
  <c r="B8106" i="12"/>
  <c r="B8105" i="12"/>
  <c r="B8104" i="12"/>
  <c r="B9352" i="12"/>
  <c r="B9351" i="12"/>
  <c r="B9350" i="12"/>
  <c r="B9349" i="12"/>
  <c r="B9348" i="12"/>
  <c r="B9347" i="12"/>
  <c r="B9346" i="12"/>
  <c r="B9345" i="12"/>
  <c r="B9344" i="12"/>
  <c r="B9343" i="12"/>
  <c r="B9342" i="12"/>
  <c r="B9341" i="12"/>
  <c r="B9340" i="12"/>
  <c r="B9339" i="12"/>
  <c r="B9338" i="12"/>
  <c r="B9337" i="12"/>
  <c r="B9336" i="12"/>
  <c r="B9335" i="12"/>
  <c r="B9334" i="12"/>
  <c r="B9333" i="12"/>
  <c r="B9332" i="12"/>
  <c r="B9331" i="12"/>
  <c r="B9330" i="12"/>
  <c r="B9329" i="12"/>
  <c r="B9328" i="12"/>
  <c r="B9327" i="12"/>
  <c r="B9326" i="12"/>
  <c r="B9325" i="12"/>
  <c r="B9324" i="12"/>
  <c r="B9323" i="12"/>
  <c r="B9322" i="12"/>
  <c r="B9321" i="12"/>
  <c r="B9320" i="12"/>
  <c r="B9319" i="12"/>
  <c r="B9318" i="12"/>
  <c r="B9317" i="12"/>
  <c r="B9316" i="12"/>
  <c r="B9315" i="12"/>
  <c r="B9314" i="12"/>
  <c r="B9313" i="12"/>
  <c r="B9312" i="12"/>
  <c r="B9311" i="12"/>
  <c r="B9310" i="12"/>
  <c r="B9309" i="12"/>
  <c r="B9308" i="12"/>
  <c r="B9307" i="12"/>
  <c r="B9306" i="12"/>
  <c r="B9305" i="12"/>
  <c r="B9304" i="12"/>
  <c r="B9303" i="12"/>
  <c r="B9302" i="12"/>
  <c r="B9301" i="12"/>
  <c r="B9300" i="12"/>
  <c r="B9299" i="12"/>
  <c r="B9298" i="12"/>
  <c r="B9297" i="12"/>
  <c r="B9296" i="12"/>
  <c r="B9295" i="12"/>
  <c r="B9294" i="12"/>
  <c r="B9293" i="12"/>
  <c r="B9292" i="12"/>
  <c r="B9291" i="12"/>
  <c r="B9290" i="12"/>
  <c r="B9289" i="12"/>
  <c r="B9288" i="12"/>
  <c r="B8562" i="12"/>
  <c r="B8561" i="12"/>
  <c r="B8560" i="12"/>
  <c r="B7591" i="12"/>
  <c r="B7590" i="12"/>
  <c r="B7589" i="12"/>
  <c r="B7588" i="12"/>
  <c r="B7587" i="12"/>
  <c r="B7586" i="12"/>
  <c r="B7585" i="12"/>
  <c r="B7584" i="12"/>
  <c r="B7583" i="12"/>
  <c r="B7582" i="12"/>
  <c r="B7581" i="12"/>
  <c r="B7580" i="12"/>
  <c r="B7579" i="12"/>
  <c r="B7578" i="12"/>
  <c r="B7577" i="12"/>
  <c r="B7576" i="12"/>
  <c r="B7575" i="12"/>
  <c r="B7574" i="12"/>
  <c r="B7573" i="12"/>
  <c r="B7572" i="12"/>
  <c r="B7571" i="12"/>
  <c r="B7570" i="12"/>
  <c r="B7569" i="12"/>
  <c r="B7568" i="12"/>
  <c r="B7567" i="12"/>
  <c r="B7566" i="12"/>
  <c r="B7565" i="12"/>
  <c r="B7564" i="12"/>
  <c r="B7563" i="12"/>
  <c r="B7562" i="12"/>
  <c r="B7561" i="12"/>
  <c r="B7560" i="12"/>
  <c r="B7559" i="12"/>
  <c r="B7558" i="12"/>
  <c r="B7557" i="12"/>
  <c r="B7556" i="12"/>
  <c r="B7555" i="12"/>
  <c r="B7554" i="12"/>
  <c r="B7553" i="12"/>
  <c r="B7552" i="12"/>
  <c r="B7551" i="12"/>
  <c r="B7550" i="12"/>
  <c r="B7549" i="12"/>
  <c r="B7548" i="12"/>
  <c r="B7547" i="12"/>
  <c r="B7546" i="12"/>
  <c r="B7545" i="12"/>
  <c r="B7544" i="12"/>
  <c r="B7543" i="12"/>
  <c r="B7542" i="12"/>
  <c r="B7541" i="12"/>
  <c r="B7540" i="12"/>
  <c r="B7539" i="12"/>
  <c r="B7538" i="12"/>
  <c r="B7537" i="12"/>
  <c r="B7536" i="12"/>
  <c r="B7535" i="12"/>
  <c r="B7534" i="12"/>
  <c r="B7533" i="12"/>
  <c r="B7532" i="12"/>
  <c r="B9287" i="12"/>
  <c r="B9286" i="12"/>
  <c r="B9285" i="12"/>
  <c r="B9284" i="12"/>
  <c r="B9283" i="12"/>
  <c r="B9282" i="12"/>
  <c r="B9281" i="12"/>
  <c r="B9280" i="12"/>
  <c r="B8559" i="12"/>
  <c r="B5671" i="12"/>
  <c r="B5670" i="12"/>
  <c r="B5669" i="12"/>
  <c r="B5668" i="12"/>
  <c r="B5667" i="12"/>
  <c r="B5666" i="12"/>
  <c r="B5665" i="12"/>
  <c r="B5664" i="12"/>
  <c r="B5663" i="12"/>
  <c r="B5662" i="12"/>
  <c r="B9807" i="12"/>
  <c r="B4528" i="12"/>
  <c r="B4527" i="12"/>
  <c r="B4526" i="12"/>
  <c r="B4525" i="12"/>
  <c r="B4524" i="12"/>
  <c r="B4523" i="12"/>
  <c r="B9806" i="12"/>
  <c r="B9805" i="12"/>
  <c r="B9804" i="12"/>
  <c r="B9803" i="12"/>
  <c r="B4995" i="12"/>
  <c r="B4994" i="12"/>
  <c r="B1801" i="12"/>
  <c r="B1800" i="12"/>
  <c r="B1799" i="12"/>
  <c r="B2253" i="12"/>
  <c r="B2252" i="12"/>
  <c r="B2251" i="12"/>
  <c r="B9802" i="12"/>
  <c r="B678" i="12"/>
  <c r="B8337" i="12"/>
  <c r="B7855" i="12"/>
  <c r="B10165" i="12"/>
  <c r="B8336" i="12"/>
  <c r="B4522" i="12"/>
  <c r="B4521" i="12"/>
  <c r="B4520" i="12"/>
  <c r="B4519" i="12"/>
  <c r="B8335" i="12"/>
  <c r="B8334" i="12"/>
  <c r="B8333" i="12"/>
  <c r="B8332" i="12"/>
  <c r="B8331" i="12"/>
  <c r="B8330" i="12"/>
  <c r="B8329" i="12"/>
  <c r="B8328" i="12"/>
  <c r="B8327" i="12"/>
  <c r="B8326" i="12"/>
  <c r="B8325" i="12"/>
  <c r="B8324" i="12"/>
  <c r="B8323" i="12"/>
  <c r="B10164" i="12"/>
  <c r="B6453" i="12"/>
  <c r="B33" i="12"/>
  <c r="B32" i="12"/>
  <c r="B31" i="12"/>
  <c r="B30" i="12"/>
  <c r="B29" i="12"/>
  <c r="B9279" i="12"/>
  <c r="B9278" i="12"/>
  <c r="B7190" i="12"/>
  <c r="B5661" i="12"/>
  <c r="B5660" i="12"/>
  <c r="B5659" i="12"/>
  <c r="B5658" i="12"/>
  <c r="B2914" i="12"/>
  <c r="B4787" i="12"/>
  <c r="B803" i="12"/>
  <c r="B767" i="12"/>
  <c r="B766" i="12"/>
  <c r="B765" i="12"/>
  <c r="B764" i="12"/>
  <c r="B763" i="12"/>
  <c r="B762" i="12"/>
  <c r="B761" i="12"/>
  <c r="B1636" i="12"/>
  <c r="B6982" i="12"/>
  <c r="B6981" i="12"/>
  <c r="B6980" i="12"/>
  <c r="B6979" i="12"/>
  <c r="B6978" i="12"/>
  <c r="B6977" i="12"/>
  <c r="B7189" i="12"/>
  <c r="B7975" i="12"/>
  <c r="B4786" i="12"/>
  <c r="B5657" i="12"/>
  <c r="B2341" i="12"/>
  <c r="B2340" i="12"/>
  <c r="B5656" i="12"/>
  <c r="B5655" i="12"/>
  <c r="B5654" i="12"/>
  <c r="B6585" i="12"/>
  <c r="B2913" i="12"/>
  <c r="B10163" i="12"/>
  <c r="B8322" i="12"/>
  <c r="B4207" i="12"/>
  <c r="B5934" i="12"/>
  <c r="B5933" i="12"/>
  <c r="B5932" i="12"/>
  <c r="B5931" i="12"/>
  <c r="B5930" i="12"/>
  <c r="B5929" i="12"/>
  <c r="B5928" i="12"/>
  <c r="B5927" i="12"/>
  <c r="B5926" i="12"/>
  <c r="B2912" i="12"/>
  <c r="B440" i="12"/>
  <c r="B8558" i="12"/>
  <c r="B9019" i="12"/>
  <c r="B7336" i="12"/>
  <c r="B677" i="12"/>
  <c r="B676" i="12"/>
  <c r="B2911" i="12"/>
  <c r="B2910" i="12"/>
  <c r="B2909" i="12"/>
  <c r="B2908" i="12"/>
  <c r="B2907" i="12"/>
  <c r="B2906" i="12"/>
  <c r="B2905" i="12"/>
  <c r="B2904" i="12"/>
  <c r="B2903" i="12"/>
  <c r="B2902" i="12"/>
  <c r="B2901" i="12"/>
  <c r="B2900" i="12"/>
  <c r="B9561" i="12"/>
  <c r="B9560" i="12"/>
  <c r="B7138" i="12"/>
  <c r="B6366" i="12"/>
  <c r="B2339" i="12"/>
  <c r="B7531" i="12"/>
  <c r="B7530" i="12"/>
  <c r="B7188" i="12"/>
  <c r="B8092" i="12"/>
  <c r="B7294" i="12"/>
  <c r="B7293" i="12"/>
  <c r="B7292" i="12"/>
  <c r="B7291" i="12"/>
  <c r="B5653" i="12"/>
  <c r="B5652" i="12"/>
  <c r="B5651" i="12"/>
  <c r="B5650" i="12"/>
  <c r="B5649" i="12"/>
  <c r="B5648" i="12"/>
  <c r="B5647" i="12"/>
  <c r="B5646" i="12"/>
  <c r="B5645" i="12"/>
  <c r="B5644" i="12"/>
  <c r="B5643" i="12"/>
  <c r="B6365" i="12"/>
  <c r="B6364" i="12"/>
  <c r="B10162" i="12"/>
  <c r="B10161" i="12"/>
  <c r="B10160" i="12"/>
  <c r="B3273" i="12"/>
  <c r="B3272" i="12"/>
  <c r="B3271" i="12"/>
  <c r="B3270" i="12"/>
  <c r="B3269" i="12"/>
  <c r="B3268" i="12"/>
  <c r="B3267" i="12"/>
  <c r="B3266" i="12"/>
  <c r="B3265" i="12"/>
  <c r="B3264" i="12"/>
  <c r="B3263" i="12"/>
  <c r="B3262" i="12"/>
  <c r="B3261" i="12"/>
  <c r="B3260" i="12"/>
  <c r="B3259" i="12"/>
  <c r="B3258" i="12"/>
  <c r="B7529" i="12"/>
  <c r="B197" i="12"/>
  <c r="B6909" i="12"/>
  <c r="B7137" i="12"/>
  <c r="B6719" i="12"/>
  <c r="B6718" i="12"/>
  <c r="B6717" i="12"/>
  <c r="B6716" i="12"/>
  <c r="B6715" i="12"/>
  <c r="B8321" i="12"/>
  <c r="B4450" i="12"/>
  <c r="B4449" i="12"/>
  <c r="B4448" i="12"/>
  <c r="B4447" i="12"/>
  <c r="B4446" i="12"/>
  <c r="B4445" i="12"/>
  <c r="B4444" i="12"/>
  <c r="B2899" i="12"/>
  <c r="B2898" i="12"/>
  <c r="B2897" i="12"/>
  <c r="B2896" i="12"/>
  <c r="B2895" i="12"/>
  <c r="B3338" i="12"/>
  <c r="B1798" i="12"/>
  <c r="B1797" i="12"/>
  <c r="B1796" i="12"/>
  <c r="B1795" i="12"/>
  <c r="B4518" i="12"/>
  <c r="B8557" i="12"/>
  <c r="B103" i="12"/>
  <c r="B4108" i="12"/>
  <c r="B4076" i="12"/>
  <c r="B5115" i="12"/>
  <c r="B4075" i="12"/>
  <c r="B4074" i="12"/>
  <c r="B585" i="12"/>
  <c r="B584" i="12"/>
  <c r="B583" i="12"/>
  <c r="B582" i="12"/>
  <c r="B581" i="12"/>
  <c r="B4119" i="12"/>
  <c r="B4107" i="12"/>
  <c r="B439" i="12"/>
  <c r="B802" i="12"/>
  <c r="B801" i="12"/>
  <c r="B800" i="12"/>
  <c r="B799" i="12"/>
  <c r="B798" i="12"/>
  <c r="B797" i="12"/>
  <c r="B796" i="12"/>
  <c r="B3257" i="12"/>
  <c r="B3256" i="12"/>
  <c r="B438" i="12"/>
  <c r="B437" i="12"/>
  <c r="B436" i="12"/>
  <c r="B435" i="12"/>
  <c r="B434" i="12"/>
  <c r="B433" i="12"/>
  <c r="B3314" i="12"/>
  <c r="B2894" i="12"/>
  <c r="B2893" i="12"/>
  <c r="B2892" i="12"/>
  <c r="B2891" i="12"/>
  <c r="B2890" i="12"/>
  <c r="B2889" i="12"/>
  <c r="B2888" i="12"/>
  <c r="B2887" i="12"/>
  <c r="B2886" i="12"/>
  <c r="B2885" i="12"/>
  <c r="B2884" i="12"/>
  <c r="B2883" i="12"/>
  <c r="B519" i="12"/>
  <c r="B518" i="12"/>
  <c r="B517" i="12"/>
  <c r="B516" i="12"/>
  <c r="B9644" i="12"/>
  <c r="B6584" i="12"/>
  <c r="B6583" i="12"/>
  <c r="B6582" i="12"/>
  <c r="B9643" i="12"/>
  <c r="B3223" i="12"/>
  <c r="B3222" i="12"/>
  <c r="B3221" i="12"/>
  <c r="B3220" i="12"/>
  <c r="B3219" i="12"/>
  <c r="B3218" i="12"/>
  <c r="B3217" i="12"/>
  <c r="B1794" i="12"/>
  <c r="B8055" i="12"/>
  <c r="B3216" i="12"/>
  <c r="B3215" i="12"/>
  <c r="B3214" i="12"/>
  <c r="B3213" i="12"/>
  <c r="B3212" i="12"/>
  <c r="B3211" i="12"/>
  <c r="B3210" i="12"/>
  <c r="B3209" i="12"/>
  <c r="B3208" i="12"/>
  <c r="B3207" i="12"/>
  <c r="B3206" i="12"/>
  <c r="B3205" i="12"/>
  <c r="B3204" i="12"/>
  <c r="B3203" i="12"/>
  <c r="B3202" i="12"/>
  <c r="B3201" i="12"/>
  <c r="B3200" i="12"/>
  <c r="B3199" i="12"/>
  <c r="B3198" i="12"/>
  <c r="B3197" i="12"/>
  <c r="B2882" i="12"/>
  <c r="B2881" i="12"/>
  <c r="B2880" i="12"/>
  <c r="B3196" i="12"/>
  <c r="B3195" i="12"/>
  <c r="B3194" i="12"/>
  <c r="B3193" i="12"/>
  <c r="B3192" i="12"/>
  <c r="B3191" i="12"/>
  <c r="B3190" i="12"/>
  <c r="B3189" i="12"/>
  <c r="B3188" i="12"/>
  <c r="B8320" i="12"/>
  <c r="B3187" i="12"/>
  <c r="B3186" i="12"/>
  <c r="B432" i="12"/>
  <c r="B431" i="12"/>
  <c r="B430" i="12"/>
  <c r="B429" i="12"/>
  <c r="B428" i="12"/>
  <c r="B427" i="12"/>
  <c r="B426" i="12"/>
  <c r="B425" i="12"/>
  <c r="B6976" i="12"/>
  <c r="B6975" i="12"/>
  <c r="B2582" i="12"/>
  <c r="B231" i="12"/>
  <c r="B8556" i="12"/>
  <c r="B10159" i="12"/>
  <c r="B8319" i="12"/>
  <c r="B2250" i="12"/>
  <c r="B4206" i="12"/>
  <c r="B4335" i="12"/>
  <c r="B7187" i="12"/>
  <c r="B4205" i="12"/>
  <c r="B4204" i="12"/>
  <c r="B10241" i="12"/>
  <c r="B7974" i="12"/>
  <c r="B6908" i="12"/>
  <c r="B4993" i="12"/>
  <c r="B4992" i="12"/>
  <c r="B4991" i="12"/>
  <c r="B7186" i="12"/>
  <c r="B6974" i="12"/>
  <c r="B6973" i="12"/>
  <c r="B3964" i="12"/>
  <c r="B4401" i="12"/>
  <c r="B6363" i="12"/>
  <c r="B8103" i="12"/>
  <c r="B8102" i="12"/>
  <c r="B2879" i="12"/>
  <c r="B2878" i="12"/>
  <c r="B2877" i="12"/>
  <c r="B110" i="12"/>
  <c r="B6362" i="12"/>
  <c r="B6361" i="12"/>
  <c r="B6360" i="12"/>
  <c r="B6359" i="12"/>
  <c r="B6358" i="12"/>
  <c r="B6357" i="12"/>
  <c r="B6356" i="12"/>
  <c r="B6355" i="12"/>
  <c r="B6354" i="12"/>
  <c r="B6353" i="12"/>
  <c r="B1255" i="12"/>
  <c r="B424" i="12"/>
  <c r="B6352" i="12"/>
  <c r="B6351" i="12"/>
  <c r="B6350" i="12"/>
  <c r="B6349" i="12"/>
  <c r="B6348" i="12"/>
  <c r="B8555" i="12"/>
  <c r="B8554" i="12"/>
  <c r="B8553" i="12"/>
  <c r="B4130" i="12"/>
  <c r="B4129" i="12"/>
  <c r="B6347" i="12"/>
  <c r="B6346" i="12"/>
  <c r="B6345" i="12"/>
  <c r="B6344" i="12"/>
  <c r="B303" i="12"/>
  <c r="B302" i="12"/>
  <c r="B301" i="12"/>
  <c r="B300" i="12"/>
  <c r="B299" i="12"/>
  <c r="B9154" i="12"/>
  <c r="B9153" i="12"/>
  <c r="B5642" i="12"/>
  <c r="B5641" i="12"/>
  <c r="B5640" i="12"/>
  <c r="B5639" i="12"/>
  <c r="B9801" i="12"/>
  <c r="B8318" i="12"/>
  <c r="B298" i="12"/>
  <c r="B297" i="12"/>
  <c r="B296" i="12"/>
  <c r="B295" i="12"/>
  <c r="B294" i="12"/>
  <c r="B9277" i="12"/>
  <c r="B9559" i="12"/>
  <c r="B9558" i="12"/>
  <c r="B9557" i="12"/>
  <c r="B9800" i="12"/>
  <c r="B5638" i="12"/>
  <c r="B5637" i="12"/>
  <c r="B5636" i="12"/>
  <c r="B5635" i="12"/>
  <c r="B5634" i="12"/>
  <c r="B5633" i="12"/>
  <c r="B5632" i="12"/>
  <c r="B5631" i="12"/>
  <c r="B5630" i="12"/>
  <c r="B5629" i="12"/>
  <c r="B5628" i="12"/>
  <c r="B423" i="12"/>
  <c r="B422" i="12"/>
  <c r="B421" i="12"/>
  <c r="B6343" i="12"/>
  <c r="B6342" i="12"/>
  <c r="B6809" i="12"/>
  <c r="B293" i="12"/>
  <c r="B292" i="12"/>
  <c r="B291" i="12"/>
  <c r="B290" i="12"/>
  <c r="B5114" i="12"/>
  <c r="B6642" i="12"/>
  <c r="B6641" i="12"/>
  <c r="B6640" i="12"/>
  <c r="B6639" i="12"/>
  <c r="B6638" i="12"/>
  <c r="B6637" i="12"/>
  <c r="B6636" i="12"/>
  <c r="B2876" i="12"/>
  <c r="B2875" i="12"/>
  <c r="B2874" i="12"/>
  <c r="B2873" i="12"/>
  <c r="B2872" i="12"/>
  <c r="B2871" i="12"/>
  <c r="B2870" i="12"/>
  <c r="B2869" i="12"/>
  <c r="B2868" i="12"/>
  <c r="B2867" i="12"/>
  <c r="B2866" i="12"/>
  <c r="B2865" i="12"/>
  <c r="B2864" i="12"/>
  <c r="B2863" i="12"/>
  <c r="B2862" i="12"/>
  <c r="B2861" i="12"/>
  <c r="B2860" i="12"/>
  <c r="B2859" i="12"/>
  <c r="B2858" i="12"/>
  <c r="B2857" i="12"/>
  <c r="B2856" i="12"/>
  <c r="B2855" i="12"/>
  <c r="B2854" i="12"/>
  <c r="B2853" i="12"/>
  <c r="B2852" i="12"/>
  <c r="B2851" i="12"/>
  <c r="B6839" i="12"/>
  <c r="B6838" i="12"/>
  <c r="B6837" i="12"/>
  <c r="B6836" i="12"/>
  <c r="B8317" i="12"/>
  <c r="B420" i="12"/>
  <c r="B6341" i="12"/>
  <c r="B6340" i="12"/>
  <c r="B6339" i="12"/>
  <c r="B6338" i="12"/>
  <c r="B6337" i="12"/>
  <c r="B6336" i="12"/>
  <c r="B289" i="12"/>
  <c r="B288" i="12"/>
  <c r="B6335" i="12"/>
  <c r="B6334" i="12"/>
  <c r="B6333" i="12"/>
  <c r="B6332" i="12"/>
  <c r="B6331" i="12"/>
  <c r="B4443" i="12"/>
  <c r="B4442" i="12"/>
  <c r="B4441" i="12"/>
  <c r="B1254" i="12"/>
  <c r="B1253" i="12"/>
  <c r="B1252" i="12"/>
  <c r="B1251" i="12"/>
  <c r="B6330" i="12"/>
  <c r="B6329" i="12"/>
  <c r="B6328" i="12"/>
  <c r="B6327" i="12"/>
  <c r="B6326" i="12"/>
  <c r="B6325" i="12"/>
  <c r="B6324" i="12"/>
  <c r="B6323" i="12"/>
  <c r="B6322" i="12"/>
  <c r="B6321" i="12"/>
  <c r="B6320" i="12"/>
  <c r="B6319" i="12"/>
  <c r="B6318" i="12"/>
  <c r="B6317" i="12"/>
  <c r="B6316" i="12"/>
  <c r="B6315" i="12"/>
  <c r="B6314" i="12"/>
  <c r="B6313" i="12"/>
  <c r="B6312" i="12"/>
  <c r="B6311" i="12"/>
  <c r="B6310" i="12"/>
  <c r="B6309" i="12"/>
  <c r="B6308" i="12"/>
  <c r="B6307" i="12"/>
  <c r="B6306" i="12"/>
  <c r="B6305" i="12"/>
  <c r="B6304" i="12"/>
  <c r="B6303" i="12"/>
  <c r="B6302" i="12"/>
  <c r="B6301" i="12"/>
  <c r="B6300" i="12"/>
  <c r="B6299" i="12"/>
  <c r="B6298" i="12"/>
  <c r="B6297" i="12"/>
  <c r="B6296" i="12"/>
  <c r="B6295" i="12"/>
  <c r="B6294" i="12"/>
  <c r="B6293" i="12"/>
  <c r="B6292" i="12"/>
  <c r="B6291" i="12"/>
  <c r="B6290" i="12"/>
  <c r="B6289" i="12"/>
  <c r="B6288" i="12"/>
  <c r="B6287" i="12"/>
  <c r="B6286" i="12"/>
  <c r="B6285" i="12"/>
  <c r="B6284" i="12"/>
  <c r="B6283" i="12"/>
  <c r="B6282" i="12"/>
  <c r="B6281" i="12"/>
  <c r="B6280" i="12"/>
  <c r="B6279" i="12"/>
  <c r="B6278" i="12"/>
  <c r="B6277" i="12"/>
  <c r="B6276" i="12"/>
  <c r="B6275" i="12"/>
  <c r="B6274" i="12"/>
  <c r="B6273" i="12"/>
  <c r="B6272" i="12"/>
  <c r="B6271" i="12"/>
  <c r="B6270" i="12"/>
  <c r="B6269" i="12"/>
  <c r="B6268" i="12"/>
  <c r="B6267" i="12"/>
  <c r="B6266" i="12"/>
  <c r="B6265" i="12"/>
  <c r="B6264" i="12"/>
  <c r="B6263" i="12"/>
  <c r="B6262" i="12"/>
  <c r="B6261" i="12"/>
  <c r="B6260" i="12"/>
  <c r="B6259" i="12"/>
  <c r="B6258" i="12"/>
  <c r="B6257" i="12"/>
  <c r="B6256" i="12"/>
  <c r="B6255" i="12"/>
  <c r="B6254" i="12"/>
  <c r="B6253" i="12"/>
  <c r="B6252" i="12"/>
  <c r="B6251" i="12"/>
  <c r="B6250" i="12"/>
  <c r="B9152" i="12"/>
  <c r="B9151" i="12"/>
  <c r="B6249" i="12"/>
  <c r="B6248" i="12"/>
  <c r="B6247" i="12"/>
  <c r="B6246" i="12"/>
  <c r="B6245" i="12"/>
  <c r="B6244" i="12"/>
  <c r="B6243" i="12"/>
  <c r="B6242" i="12"/>
  <c r="B6241" i="12"/>
  <c r="B6240" i="12"/>
  <c r="B6239" i="12"/>
  <c r="B6238" i="12"/>
  <c r="B6237" i="12"/>
  <c r="B6236" i="12"/>
  <c r="B6235" i="12"/>
  <c r="B6234" i="12"/>
  <c r="B6233" i="12"/>
  <c r="B6232" i="12"/>
  <c r="B6231" i="12"/>
  <c r="B6230" i="12"/>
  <c r="B6229" i="12"/>
  <c r="B6228" i="12"/>
  <c r="B6227" i="12"/>
  <c r="B6226" i="12"/>
  <c r="B6225" i="12"/>
  <c r="B6224" i="12"/>
  <c r="B6223" i="12"/>
  <c r="B6222" i="12"/>
  <c r="B6221" i="12"/>
  <c r="B6220" i="12"/>
  <c r="B6219" i="12"/>
  <c r="B2850" i="12"/>
  <c r="B6218" i="12"/>
  <c r="B6217" i="12"/>
  <c r="B6216" i="12"/>
  <c r="B9276" i="12"/>
  <c r="B9275" i="12"/>
  <c r="B9274" i="12"/>
  <c r="B9273" i="12"/>
  <c r="B1250" i="12"/>
  <c r="B1249" i="12"/>
  <c r="B1248" i="12"/>
  <c r="B1247" i="12"/>
  <c r="B1246" i="12"/>
  <c r="B1245" i="12"/>
  <c r="B1244" i="12"/>
  <c r="B1243" i="12"/>
  <c r="B1242" i="12"/>
  <c r="B1241" i="12"/>
  <c r="B1240" i="12"/>
  <c r="B1239" i="12"/>
  <c r="B1238" i="12"/>
  <c r="B1237" i="12"/>
  <c r="B1236" i="12"/>
  <c r="B644" i="12"/>
  <c r="B10129" i="12"/>
  <c r="B10128" i="12"/>
  <c r="B10127" i="12"/>
  <c r="B10126" i="12"/>
  <c r="B10125" i="12"/>
  <c r="B10124" i="12"/>
  <c r="B7528" i="12"/>
  <c r="B4745" i="12"/>
  <c r="B4744" i="12"/>
  <c r="B4743" i="12"/>
  <c r="B4742" i="12"/>
  <c r="B4741" i="12"/>
  <c r="B4740" i="12"/>
  <c r="B4739" i="12"/>
  <c r="B2849" i="12"/>
  <c r="B2848" i="12"/>
  <c r="B287" i="12"/>
  <c r="B286" i="12"/>
  <c r="B285" i="12"/>
  <c r="B284" i="12"/>
  <c r="B283" i="12"/>
  <c r="B6215" i="12"/>
  <c r="B6214" i="12"/>
  <c r="B6213" i="12"/>
  <c r="B6212" i="12"/>
  <c r="B6211" i="12"/>
  <c r="B6210" i="12"/>
  <c r="B6209" i="12"/>
  <c r="B6208" i="12"/>
  <c r="B6207" i="12"/>
  <c r="B6206" i="12"/>
  <c r="B6205" i="12"/>
  <c r="B6204" i="12"/>
  <c r="B6203" i="12"/>
  <c r="B6202" i="12"/>
  <c r="B6201" i="12"/>
  <c r="B10123" i="12"/>
  <c r="B10122" i="12"/>
  <c r="B10121" i="12"/>
  <c r="B10120" i="12"/>
  <c r="B10119" i="12"/>
  <c r="B10118" i="12"/>
  <c r="B10117" i="12"/>
  <c r="B10116" i="12"/>
  <c r="B10115" i="12"/>
  <c r="B10114" i="12"/>
  <c r="B10113" i="12"/>
  <c r="B10112" i="12"/>
  <c r="B10111" i="12"/>
  <c r="B10110" i="12"/>
  <c r="B4627" i="12"/>
  <c r="B9272" i="12"/>
  <c r="B230" i="12"/>
  <c r="B229" i="12"/>
  <c r="B6200" i="12"/>
  <c r="B6199" i="12"/>
  <c r="B6198" i="12"/>
  <c r="B6197" i="12"/>
  <c r="B6196" i="12"/>
  <c r="B6195" i="12"/>
  <c r="B6194" i="12"/>
  <c r="B6193" i="12"/>
  <c r="B6192" i="12"/>
  <c r="B6191" i="12"/>
  <c r="B6190" i="12"/>
  <c r="B6189" i="12"/>
  <c r="B6188" i="12"/>
  <c r="B6187" i="12"/>
  <c r="B6186" i="12"/>
  <c r="B6185" i="12"/>
  <c r="B6184" i="12"/>
  <c r="B6183" i="12"/>
  <c r="B6182" i="12"/>
  <c r="B6181" i="12"/>
  <c r="B6180" i="12"/>
  <c r="B6179" i="12"/>
  <c r="B6178" i="12"/>
  <c r="B6177" i="12"/>
  <c r="B6176" i="12"/>
  <c r="B4128" i="12"/>
  <c r="B9005" i="12"/>
  <c r="B2847" i="12"/>
  <c r="B6175" i="12"/>
  <c r="B6174" i="12"/>
  <c r="B6173" i="12"/>
  <c r="B6172" i="12"/>
  <c r="B6171" i="12"/>
  <c r="B6170" i="12"/>
  <c r="B6169" i="12"/>
  <c r="B6168" i="12"/>
  <c r="B6167" i="12"/>
  <c r="B6166" i="12"/>
  <c r="B6165" i="12"/>
  <c r="B6164" i="12"/>
  <c r="B6163" i="12"/>
  <c r="B6162" i="12"/>
  <c r="B6161" i="12"/>
  <c r="B6160" i="12"/>
  <c r="B6159" i="12"/>
  <c r="B6158" i="12"/>
  <c r="B6157" i="12"/>
  <c r="B6156" i="12"/>
  <c r="B6155" i="12"/>
  <c r="B4474" i="12"/>
  <c r="B4473" i="12"/>
  <c r="B4472" i="12"/>
  <c r="B6154" i="12"/>
  <c r="B6153" i="12"/>
  <c r="B6152" i="12"/>
  <c r="B2602" i="12"/>
  <c r="B2601" i="12"/>
  <c r="B2600" i="12"/>
  <c r="B2599" i="12"/>
  <c r="B2598" i="12"/>
  <c r="B2597" i="12"/>
  <c r="B2596" i="12"/>
  <c r="B7527" i="12"/>
  <c r="B8552" i="12"/>
  <c r="B8551" i="12"/>
  <c r="B8550" i="12"/>
  <c r="B8549" i="12"/>
  <c r="B5227" i="12"/>
  <c r="B5226" i="12"/>
  <c r="B5225" i="12"/>
  <c r="B5224" i="12"/>
  <c r="B5223" i="12"/>
  <c r="B5222" i="12"/>
  <c r="B5221" i="12"/>
  <c r="B5220" i="12"/>
  <c r="B5219" i="12"/>
  <c r="B5218" i="12"/>
  <c r="B5217" i="12"/>
  <c r="B5216" i="12"/>
  <c r="B5215" i="12"/>
  <c r="B5214" i="12"/>
  <c r="B5213" i="12"/>
  <c r="B5212" i="12"/>
  <c r="B5211" i="12"/>
  <c r="B5210" i="12"/>
  <c r="B6151" i="12"/>
  <c r="B8548" i="12"/>
  <c r="B8547" i="12"/>
  <c r="B9799" i="12"/>
  <c r="B3981" i="12"/>
  <c r="B6972" i="12"/>
  <c r="B6971" i="12"/>
  <c r="B6970" i="12"/>
  <c r="B6969" i="12"/>
  <c r="B6968" i="12"/>
  <c r="B6967" i="12"/>
  <c r="B6966" i="12"/>
  <c r="B6965" i="12"/>
  <c r="B6964" i="12"/>
  <c r="B6963" i="12"/>
  <c r="B6962" i="12"/>
  <c r="B6961" i="12"/>
  <c r="B6960" i="12"/>
  <c r="B2338" i="12"/>
  <c r="B6959" i="12"/>
  <c r="B6958" i="12"/>
  <c r="B6581" i="12"/>
  <c r="B6150" i="12"/>
  <c r="B5627" i="12"/>
  <c r="B5626" i="12"/>
  <c r="B5625" i="12"/>
  <c r="B6149" i="12"/>
  <c r="B5209" i="12"/>
  <c r="B5208" i="12"/>
  <c r="B5207" i="12"/>
  <c r="B5206" i="12"/>
  <c r="B4334" i="12"/>
  <c r="B4333" i="12"/>
  <c r="B4332" i="12"/>
  <c r="B4331" i="12"/>
  <c r="B4330" i="12"/>
  <c r="B4329" i="12"/>
  <c r="B4328" i="12"/>
  <c r="B4327" i="12"/>
  <c r="B4326" i="12"/>
  <c r="B4325" i="12"/>
  <c r="B4324" i="12"/>
  <c r="B4323" i="12"/>
  <c r="B4322" i="12"/>
  <c r="B4321" i="12"/>
  <c r="B4320" i="12"/>
  <c r="B8316" i="12"/>
  <c r="B8315" i="12"/>
  <c r="B4990" i="12"/>
  <c r="B6818" i="12"/>
  <c r="B4764" i="12"/>
  <c r="B4763" i="12"/>
  <c r="B4762" i="12"/>
  <c r="B5799" i="12"/>
  <c r="B3640" i="12"/>
  <c r="B3639" i="12"/>
  <c r="B3638" i="12"/>
  <c r="B3637" i="12"/>
  <c r="B3636" i="12"/>
  <c r="B3635" i="12"/>
  <c r="B3634" i="12"/>
  <c r="B3633" i="12"/>
  <c r="B3632" i="12"/>
  <c r="B3631" i="12"/>
  <c r="B3630" i="12"/>
  <c r="B3629" i="12"/>
  <c r="B3628" i="12"/>
  <c r="B3627" i="12"/>
  <c r="B3626" i="12"/>
  <c r="B1235" i="12"/>
  <c r="B1234" i="12"/>
  <c r="B1233" i="12"/>
  <c r="B6714" i="12"/>
  <c r="B6713" i="12"/>
  <c r="B6712" i="12"/>
  <c r="B6711" i="12"/>
  <c r="B6710" i="12"/>
  <c r="B6709" i="12"/>
  <c r="B6708" i="12"/>
  <c r="B6707" i="12"/>
  <c r="B6706" i="12"/>
  <c r="B6705" i="12"/>
  <c r="B6704" i="12"/>
  <c r="B6703" i="12"/>
  <c r="B6702" i="12"/>
  <c r="B6701" i="12"/>
  <c r="B6700" i="12"/>
  <c r="B6699" i="12"/>
  <c r="B6698" i="12"/>
  <c r="B6697" i="12"/>
  <c r="B6696" i="12"/>
  <c r="B6695" i="12"/>
  <c r="B6694" i="12"/>
  <c r="B6693" i="12"/>
  <c r="B6692" i="12"/>
  <c r="B6691" i="12"/>
  <c r="B6690" i="12"/>
  <c r="B6689" i="12"/>
  <c r="B6688" i="12"/>
  <c r="B6687" i="12"/>
  <c r="B6686" i="12"/>
  <c r="B6685" i="12"/>
  <c r="B6684" i="12"/>
  <c r="B6683" i="12"/>
  <c r="B6682" i="12"/>
  <c r="B6681" i="12"/>
  <c r="B6680" i="12"/>
  <c r="B6679" i="12"/>
  <c r="B6678" i="12"/>
  <c r="B6677" i="12"/>
  <c r="B6676" i="12"/>
  <c r="B6675" i="12"/>
  <c r="B6674" i="12"/>
  <c r="B6673" i="12"/>
  <c r="B6672" i="12"/>
  <c r="B6671" i="12"/>
  <c r="B6670" i="12"/>
  <c r="B6669" i="12"/>
  <c r="B6668" i="12"/>
  <c r="B6667" i="12"/>
  <c r="B1635" i="12"/>
  <c r="B9712" i="12"/>
  <c r="B10052" i="12"/>
  <c r="B10051" i="12"/>
  <c r="B10050" i="12"/>
  <c r="B10049" i="12"/>
  <c r="B10048" i="12"/>
  <c r="B10047" i="12"/>
  <c r="B10046" i="12"/>
  <c r="B10045" i="12"/>
  <c r="B10044" i="12"/>
  <c r="B10043" i="12"/>
  <c r="B10042" i="12"/>
  <c r="B10041" i="12"/>
  <c r="B10040" i="12"/>
  <c r="B10039" i="12"/>
  <c r="B10038" i="12"/>
  <c r="B10037" i="12"/>
  <c r="B10036" i="12"/>
  <c r="B10035" i="12"/>
  <c r="B10034" i="12"/>
  <c r="B10033" i="12"/>
  <c r="B10032" i="12"/>
  <c r="B10031" i="12"/>
  <c r="B10030" i="12"/>
  <c r="B10029" i="12"/>
  <c r="B10028" i="12"/>
  <c r="B10027" i="12"/>
  <c r="B10026" i="12"/>
  <c r="B10025" i="12"/>
  <c r="B10024" i="12"/>
  <c r="B10023" i="12"/>
  <c r="B10022" i="12"/>
  <c r="B10021" i="12"/>
  <c r="B10020" i="12"/>
  <c r="B10019" i="12"/>
  <c r="B10018" i="12"/>
  <c r="B10017" i="12"/>
  <c r="B10016" i="12"/>
  <c r="B10015" i="12"/>
  <c r="B10014" i="12"/>
  <c r="B10013" i="12"/>
  <c r="B10012" i="12"/>
  <c r="B10011" i="12"/>
  <c r="B10010" i="12"/>
  <c r="B10009" i="12"/>
  <c r="B10008" i="12"/>
  <c r="B4989" i="12"/>
  <c r="B4988" i="12"/>
  <c r="B4987" i="12"/>
  <c r="B4986" i="12"/>
  <c r="B4985" i="12"/>
  <c r="B4984" i="12"/>
  <c r="B1634" i="12"/>
  <c r="B1633" i="12"/>
  <c r="B1632" i="12"/>
  <c r="B4983" i="12"/>
  <c r="B4982" i="12"/>
  <c r="B4981" i="12"/>
  <c r="B4980" i="12"/>
  <c r="B6666" i="12"/>
  <c r="B3625" i="12"/>
  <c r="B6957" i="12"/>
  <c r="B3624" i="12"/>
  <c r="B3623" i="12"/>
  <c r="B3622" i="12"/>
  <c r="B3621" i="12"/>
  <c r="B3620" i="12"/>
  <c r="B3619" i="12"/>
  <c r="B6956" i="12"/>
  <c r="B9271" i="12"/>
  <c r="B2305" i="12"/>
  <c r="B2304" i="12"/>
  <c r="B2303" i="12"/>
  <c r="B2302" i="12"/>
  <c r="B2301" i="12"/>
  <c r="B2300" i="12"/>
  <c r="B2299" i="12"/>
  <c r="B2298" i="12"/>
  <c r="B2297" i="12"/>
  <c r="B2296" i="12"/>
  <c r="B2295" i="12"/>
  <c r="B2294" i="12"/>
  <c r="B2293" i="12"/>
  <c r="B2292" i="12"/>
  <c r="B2291" i="12"/>
  <c r="B2290" i="12"/>
  <c r="B2289" i="12"/>
  <c r="B2288" i="12"/>
  <c r="B2287" i="12"/>
  <c r="B2286" i="12"/>
  <c r="B2285" i="12"/>
  <c r="B2284" i="12"/>
  <c r="B2283" i="12"/>
  <c r="B2282" i="12"/>
  <c r="B2281" i="12"/>
  <c r="B2280" i="12"/>
  <c r="B2279" i="12"/>
  <c r="B2278" i="12"/>
  <c r="B2277" i="12"/>
  <c r="B2276" i="12"/>
  <c r="B7757" i="12"/>
  <c r="B7756" i="12"/>
  <c r="B1581" i="12"/>
  <c r="B3618" i="12"/>
  <c r="B3617" i="12"/>
  <c r="B3616" i="12"/>
  <c r="B8090" i="12"/>
  <c r="B8089" i="12"/>
  <c r="B8088" i="12"/>
  <c r="B8087" i="12"/>
  <c r="B8086" i="12"/>
  <c r="B8085" i="12"/>
  <c r="B8084" i="12"/>
  <c r="B8083" i="12"/>
  <c r="B8082" i="12"/>
  <c r="B8081" i="12"/>
  <c r="B8080" i="12"/>
  <c r="B8079" i="12"/>
  <c r="B8078" i="12"/>
  <c r="B8077" i="12"/>
  <c r="B8076" i="12"/>
  <c r="B8075" i="12"/>
  <c r="B8074" i="12"/>
  <c r="B8073" i="12"/>
  <c r="B8072" i="12"/>
  <c r="B8071" i="12"/>
  <c r="B60" i="12"/>
  <c r="B59" i="12"/>
  <c r="B10240" i="12"/>
  <c r="B5205" i="12"/>
  <c r="B3963" i="12"/>
  <c r="B7403" i="12"/>
  <c r="B7402" i="12"/>
  <c r="B7401" i="12"/>
  <c r="B7400" i="12"/>
  <c r="B3615" i="12"/>
  <c r="B3614" i="12"/>
  <c r="B3613" i="12"/>
  <c r="B3612" i="12"/>
  <c r="B3611" i="12"/>
  <c r="B3610" i="12"/>
  <c r="B3609" i="12"/>
  <c r="B3608" i="12"/>
  <c r="B3607" i="12"/>
  <c r="B3606" i="12"/>
  <c r="B3605" i="12"/>
  <c r="B3604" i="12"/>
  <c r="B5925" i="12"/>
  <c r="B5924" i="12"/>
  <c r="B7399" i="12"/>
  <c r="B5923" i="12"/>
  <c r="B5922" i="12"/>
  <c r="B5921" i="12"/>
  <c r="B5920" i="12"/>
  <c r="B5919" i="12"/>
  <c r="B5918" i="12"/>
  <c r="B3603" i="12"/>
  <c r="B1232" i="12"/>
  <c r="B4517" i="12"/>
  <c r="B725" i="12"/>
  <c r="B282" i="12"/>
  <c r="B281" i="12"/>
  <c r="B280" i="12"/>
  <c r="B4979" i="12"/>
  <c r="B4978" i="12"/>
  <c r="B8546" i="12"/>
  <c r="B8545" i="12"/>
  <c r="B8544" i="12"/>
  <c r="B8543" i="12"/>
  <c r="B8542" i="12"/>
  <c r="B3962" i="12"/>
  <c r="B3961" i="12"/>
  <c r="B7398" i="12"/>
  <c r="B7397" i="12"/>
  <c r="B3960" i="12"/>
  <c r="B8314" i="12"/>
  <c r="B3959" i="12"/>
  <c r="B3958" i="12"/>
  <c r="B3957" i="12"/>
  <c r="B3956" i="12"/>
  <c r="B3955" i="12"/>
  <c r="B3954" i="12"/>
  <c r="B3953" i="12"/>
  <c r="B3952" i="12"/>
  <c r="B3951" i="12"/>
  <c r="B3950" i="12"/>
  <c r="B3949" i="12"/>
  <c r="B3948" i="12"/>
  <c r="B3947" i="12"/>
  <c r="B3946" i="12"/>
  <c r="B3945" i="12"/>
  <c r="B3944" i="12"/>
  <c r="B3943" i="12"/>
  <c r="B3942" i="12"/>
  <c r="B3941" i="12"/>
  <c r="B3940" i="12"/>
  <c r="B3939" i="12"/>
  <c r="B5624" i="12"/>
  <c r="B3938" i="12"/>
  <c r="B3937" i="12"/>
  <c r="B3936" i="12"/>
  <c r="B3935" i="12"/>
  <c r="B3934" i="12"/>
  <c r="B7324" i="12"/>
  <c r="B7323" i="12"/>
  <c r="B8313" i="12"/>
  <c r="B8312" i="12"/>
  <c r="B9270" i="12"/>
  <c r="B5623" i="12"/>
  <c r="B5622" i="12"/>
  <c r="B5621" i="12"/>
  <c r="B580" i="12"/>
  <c r="B196" i="12"/>
  <c r="B4977" i="12"/>
  <c r="B4976" i="12"/>
  <c r="B2846" i="12"/>
  <c r="B2845" i="12"/>
  <c r="B9269" i="12"/>
  <c r="B2844" i="12"/>
  <c r="B2843" i="12"/>
  <c r="B2842" i="12"/>
  <c r="B2841" i="12"/>
  <c r="B2249" i="12"/>
  <c r="B2248" i="12"/>
  <c r="B2247" i="12"/>
  <c r="B8311" i="12"/>
  <c r="B6148" i="12"/>
  <c r="B3761" i="12"/>
  <c r="B3760" i="12"/>
  <c r="B3759" i="12"/>
  <c r="B3758" i="12"/>
  <c r="B3757" i="12"/>
  <c r="B3756" i="12"/>
  <c r="B3755" i="12"/>
  <c r="B3754" i="12"/>
  <c r="B3753" i="12"/>
  <c r="B3752" i="12"/>
  <c r="B3751" i="12"/>
  <c r="B3750" i="12"/>
  <c r="B3749" i="12"/>
  <c r="B3602" i="12"/>
  <c r="B1580" i="12"/>
  <c r="B1579" i="12"/>
  <c r="B1578" i="12"/>
  <c r="B1793" i="12"/>
  <c r="B7136" i="12"/>
  <c r="B7135" i="12"/>
  <c r="B7134" i="12"/>
  <c r="B7133" i="12"/>
  <c r="B7132" i="12"/>
  <c r="B8176" i="12"/>
  <c r="B10158" i="12"/>
  <c r="B4516" i="12"/>
  <c r="B4515" i="12"/>
  <c r="B3601" i="12"/>
  <c r="B3600" i="12"/>
  <c r="B5620" i="12"/>
  <c r="B5619" i="12"/>
  <c r="B5618" i="12"/>
  <c r="B5617" i="12"/>
  <c r="B3599" i="12"/>
  <c r="B3598" i="12"/>
  <c r="B6907" i="12"/>
  <c r="B1231" i="12"/>
  <c r="B4738" i="12"/>
  <c r="B4737" i="12"/>
  <c r="B4736" i="12"/>
  <c r="B4735" i="12"/>
  <c r="B4734" i="12"/>
  <c r="B4733" i="12"/>
  <c r="B4732" i="12"/>
  <c r="B4731" i="12"/>
  <c r="B4730" i="12"/>
  <c r="B4729" i="12"/>
  <c r="B4728" i="12"/>
  <c r="B4727" i="12"/>
  <c r="B4726" i="12"/>
  <c r="B4725" i="12"/>
  <c r="B4724" i="12"/>
  <c r="B4723" i="12"/>
  <c r="B4285" i="12"/>
  <c r="B1792" i="12"/>
  <c r="B2840" i="12"/>
  <c r="B2839" i="12"/>
  <c r="B2838" i="12"/>
  <c r="B2837" i="12"/>
  <c r="B2836" i="12"/>
  <c r="B2835" i="12"/>
  <c r="B2834" i="12"/>
  <c r="B2833" i="12"/>
  <c r="B7131" i="12"/>
  <c r="B7130" i="12"/>
  <c r="B7129" i="12"/>
  <c r="B7128" i="12"/>
  <c r="B10239" i="12"/>
  <c r="B7755" i="12"/>
  <c r="B7754" i="12"/>
  <c r="B7854" i="12"/>
  <c r="B7853" i="12"/>
  <c r="B7753" i="12"/>
  <c r="B7752" i="12"/>
  <c r="B7751" i="12"/>
  <c r="B5616" i="12"/>
  <c r="B7750" i="12"/>
  <c r="B7749" i="12"/>
  <c r="B7748" i="12"/>
  <c r="B7747" i="12"/>
  <c r="B7746" i="12"/>
  <c r="B7745" i="12"/>
  <c r="B7744" i="12"/>
  <c r="B7743" i="12"/>
  <c r="B7742" i="12"/>
  <c r="B7741" i="12"/>
  <c r="B7740" i="12"/>
  <c r="B7739" i="12"/>
  <c r="B7738" i="12"/>
  <c r="B7737" i="12"/>
  <c r="B2832" i="12"/>
  <c r="B2831" i="12"/>
  <c r="B2830" i="12"/>
  <c r="B2829" i="12"/>
  <c r="B2828" i="12"/>
  <c r="B2827" i="12"/>
  <c r="B2826" i="12"/>
  <c r="B2825" i="12"/>
  <c r="B2824" i="12"/>
  <c r="B2823" i="12"/>
  <c r="B7736" i="12"/>
  <c r="B7735" i="12"/>
  <c r="B7734" i="12"/>
  <c r="B7733" i="12"/>
  <c r="B7732" i="12"/>
  <c r="B7731" i="12"/>
  <c r="B7730" i="12"/>
  <c r="B7729" i="12"/>
  <c r="B7728" i="12"/>
  <c r="B7727" i="12"/>
  <c r="B7726" i="12"/>
  <c r="B7725" i="12"/>
  <c r="B7724" i="12"/>
  <c r="B7723" i="12"/>
  <c r="B7722" i="12"/>
  <c r="B7721" i="12"/>
  <c r="B7720" i="12"/>
  <c r="B7719" i="12"/>
  <c r="B7718" i="12"/>
  <c r="B7717" i="12"/>
  <c r="B7716" i="12"/>
  <c r="B10238" i="12"/>
  <c r="B5788" i="12"/>
  <c r="B5787" i="12"/>
  <c r="B5786" i="12"/>
  <c r="B3748" i="12"/>
  <c r="B3597" i="12"/>
  <c r="B7452" i="12"/>
  <c r="B7451" i="12"/>
  <c r="B7450" i="12"/>
  <c r="B7449" i="12"/>
  <c r="B7448" i="12"/>
  <c r="B4785" i="12"/>
  <c r="B7960" i="12"/>
  <c r="B5484" i="12"/>
  <c r="B5483" i="12"/>
  <c r="B7322" i="12"/>
  <c r="B7993" i="12"/>
  <c r="B7992" i="12"/>
  <c r="B7991" i="12"/>
  <c r="B7990" i="12"/>
  <c r="B7989" i="12"/>
  <c r="B7055" i="12"/>
  <c r="B7526" i="12"/>
  <c r="B6848" i="12"/>
  <c r="B7525" i="12"/>
  <c r="B7524" i="12"/>
  <c r="B4059" i="12"/>
  <c r="B8310" i="12"/>
  <c r="B8309" i="12"/>
  <c r="B8308" i="12"/>
  <c r="B8307" i="12"/>
  <c r="B8306" i="12"/>
  <c r="B8305" i="12"/>
  <c r="B9556" i="12"/>
  <c r="B9555" i="12"/>
  <c r="B6955" i="12"/>
  <c r="B6954" i="12"/>
  <c r="B6953" i="12"/>
  <c r="B4104" i="12"/>
  <c r="B4103" i="12"/>
  <c r="B4102" i="12"/>
  <c r="B123" i="12"/>
  <c r="B122" i="12"/>
  <c r="B195" i="12"/>
  <c r="B194" i="12"/>
  <c r="B193" i="12"/>
  <c r="B192" i="12"/>
  <c r="B191" i="12"/>
  <c r="B190" i="12"/>
  <c r="B189" i="12"/>
  <c r="B188" i="12"/>
  <c r="B187" i="12"/>
  <c r="B186" i="12"/>
  <c r="B6552" i="12"/>
  <c r="B6551" i="12"/>
  <c r="B6550" i="12"/>
  <c r="B2572" i="12"/>
  <c r="B2571" i="12"/>
  <c r="B2570" i="12"/>
  <c r="B2569" i="12"/>
  <c r="B7127" i="12"/>
  <c r="B7126" i="12"/>
  <c r="B7125" i="12"/>
  <c r="B7232" i="12"/>
  <c r="B2595" i="12"/>
  <c r="B2594" i="12"/>
  <c r="B2593" i="12"/>
  <c r="B6665" i="12"/>
  <c r="B6664" i="12"/>
  <c r="B6663" i="12"/>
  <c r="B6662" i="12"/>
  <c r="B6661" i="12"/>
  <c r="B6660" i="12"/>
  <c r="B7124" i="12"/>
  <c r="B7123" i="12"/>
  <c r="B7122" i="12"/>
  <c r="B7121" i="12"/>
  <c r="B7120" i="12"/>
  <c r="B7119" i="12"/>
  <c r="B7118" i="12"/>
  <c r="B7117" i="12"/>
  <c r="B7116" i="12"/>
  <c r="B7115" i="12"/>
  <c r="B7114" i="12"/>
  <c r="B150" i="12"/>
  <c r="B149" i="12"/>
  <c r="B148" i="12"/>
  <c r="B7113" i="12"/>
  <c r="B7112" i="12"/>
  <c r="B7111" i="12"/>
  <c r="B7110" i="12"/>
  <c r="B8304" i="12"/>
  <c r="B8303" i="12"/>
  <c r="B8302" i="12"/>
  <c r="B8301" i="12"/>
  <c r="B8300" i="12"/>
  <c r="B6835" i="12"/>
  <c r="B6834" i="12"/>
  <c r="B6833" i="12"/>
  <c r="B6832" i="12"/>
  <c r="B6831" i="12"/>
  <c r="B6830" i="12"/>
  <c r="B6829" i="12"/>
  <c r="B6828" i="12"/>
  <c r="B6827" i="12"/>
  <c r="B6826" i="12"/>
  <c r="B6825" i="12"/>
  <c r="B6824" i="12"/>
  <c r="B4514" i="12"/>
  <c r="B4513" i="12"/>
  <c r="B4512" i="12"/>
  <c r="B795" i="12"/>
  <c r="B794" i="12"/>
  <c r="B10237" i="12"/>
  <c r="B3313" i="12"/>
  <c r="B5615" i="12"/>
  <c r="B6147" i="12"/>
  <c r="B6146" i="12"/>
  <c r="B9973" i="12"/>
  <c r="B9018" i="12"/>
  <c r="B7243" i="12"/>
  <c r="B5482" i="12"/>
  <c r="B8299" i="12"/>
  <c r="B102" i="12"/>
  <c r="B101" i="12"/>
  <c r="B100" i="12"/>
  <c r="B9150" i="12"/>
  <c r="B5917" i="12"/>
  <c r="B5916" i="12"/>
  <c r="B484" i="12"/>
  <c r="B5915" i="12"/>
  <c r="B4713" i="12"/>
  <c r="B8070" i="12"/>
  <c r="B3596" i="12"/>
  <c r="B8054" i="12"/>
  <c r="B7852" i="12"/>
  <c r="B7851" i="12"/>
  <c r="B7054" i="12"/>
  <c r="B7053" i="12"/>
  <c r="B7052" i="12"/>
  <c r="B7051" i="12"/>
  <c r="B7050" i="12"/>
  <c r="B7049" i="12"/>
  <c r="B7048" i="12"/>
  <c r="B7047" i="12"/>
  <c r="B7046" i="12"/>
  <c r="B7045" i="12"/>
  <c r="B7044" i="12"/>
  <c r="B7043" i="12"/>
  <c r="B7042" i="12"/>
  <c r="B7041" i="12"/>
  <c r="B7040" i="12"/>
  <c r="B7039" i="12"/>
  <c r="B7038" i="12"/>
  <c r="B7037" i="12"/>
  <c r="B2822" i="12"/>
  <c r="B7036" i="12"/>
  <c r="B7035" i="12"/>
  <c r="B7034" i="12"/>
  <c r="B7033" i="12"/>
  <c r="B7109" i="12"/>
  <c r="B7108" i="12"/>
  <c r="B7107" i="12"/>
  <c r="B793" i="12"/>
  <c r="B792" i="12"/>
  <c r="B7106" i="12"/>
  <c r="B7105" i="12"/>
  <c r="B7104" i="12"/>
  <c r="B7103" i="12"/>
  <c r="B760" i="12"/>
  <c r="B759" i="12"/>
  <c r="B758" i="12"/>
  <c r="B757" i="12"/>
  <c r="B756" i="12"/>
  <c r="B755" i="12"/>
  <c r="B754" i="12"/>
  <c r="B753" i="12"/>
  <c r="B752" i="12"/>
  <c r="B7102" i="12"/>
  <c r="B1791" i="12"/>
  <c r="B1790" i="12"/>
  <c r="B1789" i="12"/>
  <c r="B1788" i="12"/>
  <c r="B3980" i="12"/>
  <c r="B3979" i="12"/>
  <c r="B3978" i="12"/>
  <c r="B3977" i="12"/>
  <c r="B3976" i="12"/>
  <c r="B185" i="12"/>
  <c r="B4870" i="12"/>
  <c r="B8541" i="12"/>
  <c r="B7101" i="12"/>
  <c r="B7100" i="12"/>
  <c r="B7099" i="12"/>
  <c r="B7098" i="12"/>
  <c r="B10157" i="12"/>
  <c r="B10156" i="12"/>
  <c r="B10155" i="12"/>
  <c r="B10154" i="12"/>
  <c r="B10153" i="12"/>
  <c r="B10152" i="12"/>
  <c r="B9149" i="12"/>
  <c r="B6868" i="12"/>
  <c r="B6867" i="12"/>
  <c r="B1631" i="12"/>
  <c r="B7097" i="12"/>
  <c r="B2821" i="12"/>
  <c r="B2820" i="12"/>
  <c r="B2819" i="12"/>
  <c r="B2818" i="12"/>
  <c r="B2817" i="12"/>
  <c r="B2816" i="12"/>
  <c r="B2815" i="12"/>
  <c r="B2814" i="12"/>
  <c r="B2813" i="12"/>
  <c r="B2812" i="12"/>
  <c r="B2811" i="12"/>
  <c r="B6580" i="12"/>
  <c r="B10151" i="12"/>
  <c r="B3293" i="12"/>
  <c r="B3292" i="12"/>
  <c r="B2337" i="12"/>
  <c r="B2336" i="12"/>
  <c r="B2810" i="12"/>
  <c r="B1577" i="12"/>
  <c r="B5798" i="12"/>
  <c r="B5797" i="12"/>
  <c r="B4784" i="12"/>
  <c r="B10150" i="12"/>
  <c r="B10149" i="12"/>
  <c r="B10148" i="12"/>
  <c r="B3747" i="12"/>
  <c r="B3746" i="12"/>
  <c r="B8298" i="12"/>
  <c r="B8297" i="12"/>
  <c r="B8540" i="12"/>
  <c r="B8539" i="12"/>
  <c r="B8538" i="12"/>
  <c r="B8537" i="12"/>
  <c r="B4511" i="12"/>
  <c r="B10236" i="12"/>
  <c r="B5113" i="12"/>
  <c r="B3595" i="12"/>
  <c r="B10147" i="12"/>
  <c r="B9017" i="12"/>
  <c r="B3594" i="12"/>
  <c r="B8296" i="12"/>
  <c r="B2809" i="12"/>
  <c r="B2808" i="12"/>
  <c r="B2807" i="12"/>
  <c r="B2806" i="12"/>
  <c r="B2805" i="12"/>
  <c r="B1380" i="12"/>
  <c r="B1379" i="12"/>
  <c r="B1378" i="12"/>
  <c r="B6145" i="12"/>
  <c r="B6144" i="12"/>
  <c r="B6143" i="12"/>
  <c r="B6142" i="12"/>
  <c r="B6141" i="12"/>
  <c r="B6140" i="12"/>
  <c r="B9004" i="12"/>
  <c r="B9003" i="12"/>
  <c r="B9002" i="12"/>
  <c r="B9001" i="12"/>
  <c r="B6139" i="12"/>
  <c r="B6138" i="12"/>
  <c r="B6137" i="12"/>
  <c r="B6136" i="12"/>
  <c r="B6135" i="12"/>
  <c r="B6134" i="12"/>
  <c r="B6133" i="12"/>
  <c r="B9268" i="12"/>
  <c r="B6132" i="12"/>
  <c r="B6131" i="12"/>
  <c r="B6130" i="12"/>
  <c r="B6129" i="12"/>
  <c r="B279" i="12"/>
  <c r="B278" i="12"/>
  <c r="B277" i="12"/>
  <c r="B276" i="12"/>
  <c r="B275" i="12"/>
  <c r="B274" i="12"/>
  <c r="B273" i="12"/>
  <c r="B272" i="12"/>
  <c r="B6128" i="12"/>
  <c r="B2804" i="12"/>
  <c r="B2803" i="12"/>
  <c r="B2802" i="12"/>
  <c r="B2801" i="12"/>
  <c r="B2800" i="12"/>
  <c r="B2799" i="12"/>
  <c r="B2798" i="12"/>
  <c r="B2797" i="12"/>
  <c r="B2796" i="12"/>
  <c r="B2795" i="12"/>
  <c r="B2794" i="12"/>
  <c r="B2793" i="12"/>
  <c r="B2792" i="12"/>
  <c r="B2791" i="12"/>
  <c r="B6127" i="12"/>
  <c r="B6126" i="12"/>
  <c r="B6125" i="12"/>
  <c r="B6124" i="12"/>
  <c r="B6123" i="12"/>
  <c r="B9148" i="12"/>
  <c r="B5914" i="12"/>
  <c r="B2790" i="12"/>
  <c r="B2789" i="12"/>
  <c r="B9147" i="12"/>
  <c r="B9146" i="12"/>
  <c r="B9145" i="12"/>
  <c r="B9144" i="12"/>
  <c r="B9143" i="12"/>
  <c r="B9142" i="12"/>
  <c r="B9141" i="12"/>
  <c r="B9140" i="12"/>
  <c r="B9139" i="12"/>
  <c r="B2788" i="12"/>
  <c r="B2787" i="12"/>
  <c r="B2786" i="12"/>
  <c r="B2785" i="12"/>
  <c r="B2784" i="12"/>
  <c r="B2783" i="12"/>
  <c r="B2782" i="12"/>
  <c r="B2781" i="12"/>
  <c r="B2780" i="12"/>
  <c r="B2779" i="12"/>
  <c r="B2778" i="12"/>
  <c r="B2777" i="12"/>
  <c r="B2776" i="12"/>
  <c r="B2775" i="12"/>
  <c r="B2774" i="12"/>
  <c r="B2773" i="12"/>
  <c r="B2772" i="12"/>
  <c r="B2771" i="12"/>
  <c r="B2770" i="12"/>
  <c r="B2769" i="12"/>
  <c r="B2768" i="12"/>
  <c r="B2767" i="12"/>
  <c r="B2766" i="12"/>
  <c r="B2765" i="12"/>
  <c r="B2764" i="12"/>
  <c r="B2763" i="12"/>
  <c r="B2762" i="12"/>
  <c r="B2761" i="12"/>
  <c r="B2760" i="12"/>
  <c r="B2759" i="12"/>
  <c r="B2758" i="12"/>
  <c r="B2757" i="12"/>
  <c r="B2756" i="12"/>
  <c r="B2755" i="12"/>
  <c r="B8295" i="12"/>
  <c r="B622" i="12"/>
  <c r="B621" i="12"/>
  <c r="B2754" i="12"/>
  <c r="B2753" i="12"/>
  <c r="B10146" i="12"/>
  <c r="B1787" i="12"/>
  <c r="B1786" i="12"/>
  <c r="B1785" i="12"/>
  <c r="B1784" i="12"/>
  <c r="B10145" i="12"/>
  <c r="B8294" i="12"/>
  <c r="B9267" i="12"/>
  <c r="B5112" i="12"/>
  <c r="B5111" i="12"/>
  <c r="B5110" i="12"/>
  <c r="B5109" i="12"/>
  <c r="B5108" i="12"/>
  <c r="B5107" i="12"/>
  <c r="B5106" i="12"/>
  <c r="B5105" i="12"/>
  <c r="B5104" i="12"/>
  <c r="B3337" i="12"/>
  <c r="B10089" i="12"/>
  <c r="B7268" i="12"/>
  <c r="B7267" i="12"/>
  <c r="B9266" i="12"/>
  <c r="B4678" i="12"/>
  <c r="B8536" i="12"/>
  <c r="B4400" i="12"/>
  <c r="B4722" i="12"/>
  <c r="B4721" i="12"/>
  <c r="B2592" i="12"/>
  <c r="B9265" i="12"/>
  <c r="B4833" i="12"/>
  <c r="B4510" i="12"/>
  <c r="B4975" i="12"/>
  <c r="B4974" i="12"/>
  <c r="B4973" i="12"/>
  <c r="B7185" i="12"/>
  <c r="B7184" i="12"/>
  <c r="B7183" i="12"/>
  <c r="B7182" i="12"/>
  <c r="B1783" i="12"/>
  <c r="B9264" i="12"/>
  <c r="B9263" i="12"/>
  <c r="B10235" i="12"/>
  <c r="B7523" i="12"/>
  <c r="B7522" i="12"/>
  <c r="B9262" i="12"/>
  <c r="B9261" i="12"/>
  <c r="B8535" i="12"/>
  <c r="B8534" i="12"/>
  <c r="B1198" i="12"/>
  <c r="B1197" i="12"/>
  <c r="B8962" i="12"/>
  <c r="B2752" i="12"/>
  <c r="B2751" i="12"/>
  <c r="B2750" i="12"/>
  <c r="B4268" i="12"/>
  <c r="B7181" i="12"/>
  <c r="B7396" i="12"/>
  <c r="B9260" i="12"/>
  <c r="B675" i="12"/>
  <c r="B674" i="12"/>
  <c r="B673" i="12"/>
  <c r="B672" i="12"/>
  <c r="B7298" i="12"/>
  <c r="B4058" i="12"/>
  <c r="B5103" i="12"/>
  <c r="B5102" i="12"/>
  <c r="B3593" i="12"/>
  <c r="B3592" i="12"/>
  <c r="B3591" i="12"/>
  <c r="B3590" i="12"/>
  <c r="B3589" i="12"/>
  <c r="B3588" i="12"/>
  <c r="B3587" i="12"/>
  <c r="B3586" i="12"/>
  <c r="B3585" i="12"/>
  <c r="B3584" i="12"/>
  <c r="B3583" i="12"/>
  <c r="B3582" i="12"/>
  <c r="B3581" i="12"/>
  <c r="B3580" i="12"/>
  <c r="B3579" i="12"/>
  <c r="B3578" i="12"/>
  <c r="B3577" i="12"/>
  <c r="B3576" i="12"/>
  <c r="B3575" i="12"/>
  <c r="B3574" i="12"/>
  <c r="B3573" i="12"/>
  <c r="B3572" i="12"/>
  <c r="B3571" i="12"/>
  <c r="B3570" i="12"/>
  <c r="B3569" i="12"/>
  <c r="B3745" i="12"/>
  <c r="B3744" i="12"/>
  <c r="B1724" i="12"/>
  <c r="B1723" i="12"/>
  <c r="B1722" i="12"/>
  <c r="B3975" i="12"/>
  <c r="B7096" i="12"/>
  <c r="B2749" i="12"/>
  <c r="B2748" i="12"/>
  <c r="B1377" i="12"/>
  <c r="B3336" i="12"/>
  <c r="B3335" i="12"/>
  <c r="B3334" i="12"/>
  <c r="B3333" i="12"/>
  <c r="B3332" i="12"/>
  <c r="B9016" i="12"/>
  <c r="B9015" i="12"/>
  <c r="B6122" i="12"/>
  <c r="B6121" i="12"/>
  <c r="B6120" i="12"/>
  <c r="B6119" i="12"/>
  <c r="B8293" i="12"/>
  <c r="B6118" i="12"/>
  <c r="B6117" i="12"/>
  <c r="B6116" i="12"/>
  <c r="B6115" i="12"/>
  <c r="B6114" i="12"/>
  <c r="B6113" i="12"/>
  <c r="B6112" i="12"/>
  <c r="B6111" i="12"/>
  <c r="B6110" i="12"/>
  <c r="B6109" i="12"/>
  <c r="B6108" i="12"/>
  <c r="B6107" i="12"/>
  <c r="B4783" i="12"/>
  <c r="B2747" i="12"/>
  <c r="B2746" i="12"/>
  <c r="B2745" i="12"/>
  <c r="B2744" i="12"/>
  <c r="B2743" i="12"/>
  <c r="B2742" i="12"/>
  <c r="B2741" i="12"/>
  <c r="B2740" i="12"/>
  <c r="B2739" i="12"/>
  <c r="B2738" i="12"/>
  <c r="B6106" i="12"/>
  <c r="B6105" i="12"/>
  <c r="B2737" i="12"/>
  <c r="B6104" i="12"/>
  <c r="B6103" i="12"/>
  <c r="B2736" i="12"/>
  <c r="B6102" i="12"/>
  <c r="B6101" i="12"/>
  <c r="B6100" i="12"/>
  <c r="B6099" i="12"/>
  <c r="B4203" i="12"/>
  <c r="B9138" i="12"/>
  <c r="B1196" i="12"/>
  <c r="B1195" i="12"/>
  <c r="B6878" i="12"/>
  <c r="B3331" i="12"/>
  <c r="B3330" i="12"/>
  <c r="B3329" i="12"/>
  <c r="B3328" i="12"/>
  <c r="B3327" i="12"/>
  <c r="B8160" i="12"/>
  <c r="B228" i="12"/>
  <c r="B38" i="12"/>
  <c r="B37" i="12"/>
  <c r="B36" i="12"/>
  <c r="B7180" i="12"/>
  <c r="B184" i="12"/>
  <c r="B3974" i="12"/>
  <c r="B7289" i="12"/>
  <c r="B5481" i="12"/>
  <c r="B5480" i="12"/>
  <c r="B5479" i="12"/>
  <c r="B5478" i="12"/>
  <c r="B5477" i="12"/>
  <c r="B5476" i="12"/>
  <c r="B8292" i="12"/>
  <c r="B58" i="12"/>
  <c r="B643" i="12"/>
  <c r="B642" i="12"/>
  <c r="B641" i="12"/>
  <c r="B640" i="12"/>
  <c r="B639" i="12"/>
  <c r="B638" i="12"/>
  <c r="B9743" i="12"/>
  <c r="B10109" i="12"/>
  <c r="B10108" i="12"/>
  <c r="B10107" i="12"/>
  <c r="B10106" i="12"/>
  <c r="B10105" i="12"/>
  <c r="B10104" i="12"/>
  <c r="B10103" i="12"/>
  <c r="B10102" i="12"/>
  <c r="B8291" i="12"/>
  <c r="B8159" i="12"/>
  <c r="B8158" i="12"/>
  <c r="B8157" i="12"/>
  <c r="B8533" i="12"/>
  <c r="B1782" i="12"/>
  <c r="B1781" i="12"/>
  <c r="B1780" i="12"/>
  <c r="B1779" i="12"/>
  <c r="B1778" i="12"/>
  <c r="B271" i="12"/>
  <c r="B8532" i="12"/>
  <c r="B637" i="12"/>
  <c r="B6452" i="12"/>
  <c r="B1777" i="12"/>
  <c r="B7715" i="12"/>
  <c r="B7714" i="12"/>
  <c r="B7713" i="12"/>
  <c r="B7484" i="12"/>
  <c r="B270" i="12"/>
  <c r="B2335" i="12"/>
  <c r="B2334" i="12"/>
  <c r="B6098" i="12"/>
  <c r="B3326" i="12"/>
  <c r="B3185" i="12"/>
  <c r="B3184" i="12"/>
  <c r="B3183" i="12"/>
  <c r="B1576" i="12"/>
  <c r="B1575" i="12"/>
  <c r="B1574" i="12"/>
  <c r="B2735" i="12"/>
  <c r="B2734" i="12"/>
  <c r="B2733" i="12"/>
  <c r="B2732" i="12"/>
  <c r="B2731" i="12"/>
  <c r="B2730" i="12"/>
  <c r="B2729" i="12"/>
  <c r="B2728" i="12"/>
  <c r="B2727" i="12"/>
  <c r="B2726" i="12"/>
  <c r="B8290" i="12"/>
  <c r="B2725" i="12"/>
  <c r="B1573" i="12"/>
  <c r="B1572" i="12"/>
  <c r="B9259" i="12"/>
  <c r="B9258" i="12"/>
  <c r="B3568" i="12"/>
  <c r="B3567" i="12"/>
  <c r="B9257" i="12"/>
  <c r="B9256" i="12"/>
  <c r="B9255" i="12"/>
  <c r="B9254" i="12"/>
  <c r="B9253" i="12"/>
  <c r="B9252" i="12"/>
  <c r="B9251" i="12"/>
  <c r="B9250" i="12"/>
  <c r="B9249" i="12"/>
  <c r="B9248" i="12"/>
  <c r="B9247" i="12"/>
  <c r="B9246" i="12"/>
  <c r="B9245" i="12"/>
  <c r="B9244" i="12"/>
  <c r="B9243" i="12"/>
  <c r="B9242" i="12"/>
  <c r="B9241" i="12"/>
  <c r="B9240" i="12"/>
  <c r="B9239" i="12"/>
  <c r="B9238" i="12"/>
  <c r="B9237" i="12"/>
  <c r="B9236" i="12"/>
  <c r="B9235" i="12"/>
  <c r="B9234" i="12"/>
  <c r="B9233" i="12"/>
  <c r="B9232" i="12"/>
  <c r="B9231" i="12"/>
  <c r="B9230" i="12"/>
  <c r="B9229" i="12"/>
  <c r="B9228" i="12"/>
  <c r="B9227" i="12"/>
  <c r="B9226" i="12"/>
  <c r="B9225" i="12"/>
  <c r="B9224" i="12"/>
  <c r="B9223" i="12"/>
  <c r="B9222" i="12"/>
  <c r="B9221" i="12"/>
  <c r="B9220" i="12"/>
  <c r="B9219" i="12"/>
  <c r="B7095" i="12"/>
  <c r="B7094" i="12"/>
  <c r="B7093" i="12"/>
  <c r="B7092" i="12"/>
  <c r="B1230" i="12"/>
  <c r="B1229" i="12"/>
  <c r="B1228" i="12"/>
  <c r="B8289" i="12"/>
  <c r="B8288" i="12"/>
  <c r="B8287" i="12"/>
  <c r="B8286" i="12"/>
  <c r="B8285" i="12"/>
  <c r="B8284" i="12"/>
  <c r="B8283" i="12"/>
  <c r="B10234" i="12"/>
  <c r="B2275" i="12"/>
  <c r="B2274" i="12"/>
  <c r="B2273" i="12"/>
  <c r="B2272" i="12"/>
  <c r="B2271" i="12"/>
  <c r="B636" i="12"/>
  <c r="B8282" i="12"/>
  <c r="B8281" i="12"/>
  <c r="B7712" i="12"/>
  <c r="B7711" i="12"/>
  <c r="B7710" i="12"/>
  <c r="B6097" i="12"/>
  <c r="B10144" i="12"/>
  <c r="B2333" i="12"/>
  <c r="B8961" i="12"/>
  <c r="B8960" i="12"/>
  <c r="B8959" i="12"/>
  <c r="B8958" i="12"/>
  <c r="B7850" i="12"/>
  <c r="B7849" i="12"/>
  <c r="B2591" i="12"/>
  <c r="B2590" i="12"/>
  <c r="B2589" i="12"/>
  <c r="B6096" i="12"/>
  <c r="B5475" i="12"/>
  <c r="B5474" i="12"/>
  <c r="B5228" i="12"/>
  <c r="B2588" i="12"/>
  <c r="B8164" i="12"/>
  <c r="B8163" i="12"/>
  <c r="B8280" i="12"/>
  <c r="B8531" i="12"/>
  <c r="B8530" i="12"/>
  <c r="B8529" i="12"/>
  <c r="B9218" i="12"/>
  <c r="B269" i="12"/>
  <c r="B10072" i="12"/>
  <c r="B10071" i="12"/>
  <c r="B9217" i="12"/>
  <c r="B9216" i="12"/>
  <c r="B9215" i="12"/>
  <c r="B9214" i="12"/>
  <c r="B9213" i="12"/>
  <c r="B9212" i="12"/>
  <c r="B9211" i="12"/>
  <c r="B9210" i="12"/>
  <c r="B9209" i="12"/>
  <c r="B9208" i="12"/>
  <c r="B9207" i="12"/>
  <c r="B9206" i="12"/>
  <c r="B9205" i="12"/>
  <c r="B9204" i="12"/>
  <c r="B9203" i="12"/>
  <c r="B9202" i="12"/>
  <c r="B9201" i="12"/>
  <c r="B9200" i="12"/>
  <c r="B9199" i="12"/>
  <c r="B1376" i="12"/>
  <c r="B419" i="12"/>
  <c r="B418" i="12"/>
  <c r="B417" i="12"/>
  <c r="B416" i="12"/>
  <c r="B415" i="12"/>
  <c r="B414" i="12"/>
  <c r="B413" i="12"/>
  <c r="B412" i="12"/>
  <c r="B411" i="12"/>
  <c r="B410" i="12"/>
  <c r="B409" i="12"/>
  <c r="B1375" i="12"/>
  <c r="B268" i="12"/>
  <c r="B267" i="12"/>
  <c r="B6095" i="12"/>
  <c r="B6094" i="12"/>
  <c r="B408" i="12"/>
  <c r="B407" i="12"/>
  <c r="B406" i="12"/>
  <c r="B405" i="12"/>
  <c r="B404" i="12"/>
  <c r="B403" i="12"/>
  <c r="B402" i="12"/>
  <c r="B9554" i="12"/>
  <c r="B9553" i="12"/>
  <c r="B9552" i="12"/>
  <c r="B9551" i="12"/>
  <c r="B9198" i="12"/>
  <c r="B9197" i="12"/>
  <c r="B401" i="12"/>
  <c r="B400" i="12"/>
  <c r="B57" i="12"/>
  <c r="B6093" i="12"/>
  <c r="B8957" i="12"/>
  <c r="B8156" i="12"/>
  <c r="B8155" i="12"/>
  <c r="B8154" i="12"/>
  <c r="B183" i="12"/>
  <c r="B9196" i="12"/>
  <c r="B399" i="12"/>
  <c r="B398" i="12"/>
  <c r="B8153" i="12"/>
  <c r="B8152" i="12"/>
  <c r="B397" i="12"/>
  <c r="B8151" i="12"/>
  <c r="B8150" i="12"/>
  <c r="B8149" i="12"/>
  <c r="B9195" i="12"/>
  <c r="B9194" i="12"/>
  <c r="B9193" i="12"/>
  <c r="B9192" i="12"/>
  <c r="B2270" i="12"/>
  <c r="B2269" i="12"/>
  <c r="B2268" i="12"/>
  <c r="B2267" i="12"/>
  <c r="B2266" i="12"/>
  <c r="B2265" i="12"/>
  <c r="B4509" i="12"/>
  <c r="B4508" i="12"/>
  <c r="B4507" i="12"/>
  <c r="B4506" i="12"/>
  <c r="B4505" i="12"/>
  <c r="B4504" i="12"/>
  <c r="B4503" i="12"/>
  <c r="B4502" i="12"/>
  <c r="B4501" i="12"/>
  <c r="B4500" i="12"/>
  <c r="B4499" i="12"/>
  <c r="B4498" i="12"/>
  <c r="B4497" i="12"/>
  <c r="B4496" i="12"/>
  <c r="B4495" i="12"/>
  <c r="B266" i="12"/>
  <c r="B265" i="12"/>
  <c r="B264" i="12"/>
  <c r="B263" i="12"/>
  <c r="B262" i="12"/>
  <c r="B261" i="12"/>
  <c r="B260" i="12"/>
  <c r="B259" i="12"/>
  <c r="B258" i="12"/>
  <c r="B257" i="12"/>
  <c r="B256" i="12"/>
  <c r="B255" i="12"/>
  <c r="B254" i="12"/>
  <c r="B253" i="12"/>
  <c r="B252" i="12"/>
  <c r="B251" i="12"/>
  <c r="B250" i="12"/>
  <c r="B249" i="12"/>
  <c r="B248" i="12"/>
  <c r="B247" i="12"/>
  <c r="B246" i="12"/>
  <c r="B245" i="12"/>
  <c r="B6092" i="12"/>
  <c r="B6091" i="12"/>
  <c r="B6090" i="12"/>
  <c r="B6089" i="12"/>
  <c r="B9191" i="12"/>
  <c r="B9190" i="12"/>
  <c r="B7179" i="12"/>
  <c r="B7178" i="12"/>
  <c r="B7395" i="12"/>
  <c r="B7394" i="12"/>
  <c r="B7393" i="12"/>
  <c r="B7392" i="12"/>
  <c r="B7391" i="12"/>
  <c r="B7390" i="12"/>
  <c r="B7389" i="12"/>
  <c r="B1374" i="12"/>
  <c r="B396" i="12"/>
  <c r="B395" i="12"/>
  <c r="B8279" i="12"/>
  <c r="B99" i="12"/>
  <c r="B10143" i="12"/>
  <c r="B10142" i="12"/>
  <c r="B724" i="12"/>
  <c r="B723" i="12"/>
  <c r="B722" i="12"/>
  <c r="B721" i="12"/>
  <c r="B720" i="12"/>
  <c r="B719" i="12"/>
  <c r="B718" i="12"/>
  <c r="B717" i="12"/>
  <c r="B716" i="12"/>
  <c r="B715" i="12"/>
  <c r="B714" i="12"/>
  <c r="B713" i="12"/>
  <c r="B712" i="12"/>
  <c r="B711" i="12"/>
  <c r="B710" i="12"/>
  <c r="B709" i="12"/>
  <c r="B3566" i="12"/>
  <c r="B3565" i="12"/>
  <c r="B3564" i="12"/>
  <c r="B3563" i="12"/>
  <c r="B3562" i="12"/>
  <c r="B3561" i="12"/>
  <c r="B3560" i="12"/>
  <c r="B4494" i="12"/>
  <c r="B8278" i="12"/>
  <c r="B8277" i="12"/>
  <c r="B9989" i="12"/>
  <c r="B9988" i="12"/>
  <c r="B9987" i="12"/>
  <c r="B9986" i="12"/>
  <c r="B9985" i="12"/>
  <c r="B9984" i="12"/>
  <c r="B9983" i="12"/>
  <c r="B9982" i="12"/>
  <c r="B9981" i="12"/>
  <c r="B9980" i="12"/>
  <c r="B9979" i="12"/>
  <c r="B6088" i="12"/>
  <c r="B6087" i="12"/>
  <c r="B6086" i="12"/>
  <c r="B6085" i="12"/>
  <c r="B6084" i="12"/>
  <c r="B6083" i="12"/>
  <c r="B6082" i="12"/>
  <c r="B6081" i="12"/>
  <c r="B6080" i="12"/>
  <c r="B6079" i="12"/>
  <c r="B6078" i="12"/>
  <c r="B6077" i="12"/>
  <c r="B6076" i="12"/>
  <c r="B6075" i="12"/>
  <c r="B6074" i="12"/>
  <c r="B6073" i="12"/>
  <c r="B6072" i="12"/>
  <c r="B6071" i="12"/>
  <c r="B6070" i="12"/>
  <c r="B6069" i="12"/>
  <c r="B6068" i="12"/>
  <c r="B6067" i="12"/>
  <c r="B6066" i="12"/>
  <c r="B6065" i="12"/>
  <c r="B6064" i="12"/>
  <c r="B6063" i="12"/>
  <c r="B6062" i="12"/>
  <c r="B5796" i="12"/>
  <c r="B2724" i="12"/>
  <c r="B2723" i="12"/>
  <c r="B3559" i="12"/>
  <c r="B7266" i="12"/>
  <c r="B7265" i="12"/>
  <c r="B4399" i="12"/>
  <c r="B4398" i="12"/>
  <c r="B4397" i="12"/>
  <c r="B4396" i="12"/>
  <c r="B10141" i="12"/>
  <c r="B10140" i="12"/>
  <c r="B10139" i="12"/>
  <c r="B10138" i="12"/>
  <c r="B2722" i="12"/>
  <c r="B2721" i="12"/>
  <c r="B2720" i="12"/>
  <c r="B2719" i="12"/>
  <c r="B2718" i="12"/>
  <c r="B2717" i="12"/>
  <c r="B2716" i="12"/>
  <c r="B2715" i="12"/>
  <c r="B2714" i="12"/>
  <c r="B2713" i="12"/>
  <c r="B2712" i="12"/>
  <c r="B2711" i="12"/>
  <c r="B2710" i="12"/>
  <c r="B2709" i="12"/>
  <c r="B2708" i="12"/>
  <c r="B4202" i="12"/>
  <c r="B4201" i="12"/>
  <c r="B4200" i="12"/>
  <c r="B4199" i="12"/>
  <c r="B3743" i="12"/>
  <c r="B3742" i="12"/>
  <c r="B9014" i="12"/>
  <c r="B9189" i="12"/>
  <c r="B9188" i="12"/>
  <c r="B9187" i="12"/>
  <c r="B4869" i="12"/>
  <c r="B147" i="12"/>
  <c r="B8276" i="12"/>
  <c r="B6549" i="12"/>
  <c r="B10137" i="12"/>
  <c r="B8148" i="12"/>
  <c r="B394" i="12"/>
  <c r="B393" i="12"/>
  <c r="B791" i="12"/>
  <c r="B790" i="12"/>
  <c r="B789" i="12"/>
  <c r="B7446" i="12"/>
  <c r="B7445" i="12"/>
  <c r="B7444" i="12"/>
  <c r="B7443" i="12"/>
  <c r="B8528" i="12"/>
  <c r="B3312" i="12"/>
  <c r="B2707" i="12"/>
  <c r="B2706" i="12"/>
  <c r="B4972" i="12"/>
  <c r="B4971" i="12"/>
  <c r="B4970" i="12"/>
  <c r="B4782" i="12"/>
  <c r="B4781" i="12"/>
  <c r="B4780" i="12"/>
  <c r="B4779" i="12"/>
  <c r="B4778" i="12"/>
  <c r="B4969" i="12"/>
  <c r="B4968" i="12"/>
  <c r="B4493" i="12"/>
  <c r="B4492" i="12"/>
  <c r="B4491" i="12"/>
  <c r="B4490" i="12"/>
  <c r="B7447" i="12"/>
  <c r="B10136" i="12"/>
  <c r="B569" i="12"/>
  <c r="B568" i="12"/>
  <c r="B567" i="12"/>
  <c r="B566" i="12"/>
  <c r="B565" i="12"/>
  <c r="B564" i="12"/>
  <c r="B563" i="12"/>
  <c r="B562" i="12"/>
  <c r="B561" i="12"/>
  <c r="B560" i="12"/>
  <c r="B559" i="12"/>
  <c r="B558" i="12"/>
  <c r="B7032" i="12"/>
  <c r="B7031" i="12"/>
  <c r="B7030" i="12"/>
  <c r="B7029" i="12"/>
  <c r="B7028" i="12"/>
  <c r="B7027" i="12"/>
  <c r="B7026" i="12"/>
  <c r="B7025" i="12"/>
  <c r="B7024" i="12"/>
  <c r="B7023" i="12"/>
  <c r="B7022" i="12"/>
  <c r="B7021" i="12"/>
  <c r="B7020" i="12"/>
  <c r="B10088" i="12"/>
  <c r="B10087" i="12"/>
  <c r="B10086" i="12"/>
  <c r="B10085" i="12"/>
  <c r="B4395" i="12"/>
  <c r="B4394" i="12"/>
  <c r="B4393" i="12"/>
  <c r="B4392" i="12"/>
  <c r="B9186" i="12"/>
  <c r="B244" i="12"/>
  <c r="B4769" i="12"/>
  <c r="B4391" i="12"/>
  <c r="B4390" i="12"/>
  <c r="B4389" i="12"/>
  <c r="B4388" i="12"/>
  <c r="B4387" i="12"/>
  <c r="B4386" i="12"/>
  <c r="B4385" i="12"/>
  <c r="B4384" i="12"/>
  <c r="B4383" i="12"/>
  <c r="B4967" i="12"/>
  <c r="B4966" i="12"/>
  <c r="B10233" i="12"/>
  <c r="B7998" i="12"/>
  <c r="B7997" i="12"/>
  <c r="B7996" i="12"/>
  <c r="B7995" i="12"/>
  <c r="B3558" i="12"/>
  <c r="B3557" i="12"/>
  <c r="B10084" i="12"/>
  <c r="B10083" i="12"/>
  <c r="B5614" i="12"/>
  <c r="B5613" i="12"/>
  <c r="B4319" i="12"/>
  <c r="B5612" i="12"/>
  <c r="B5611" i="12"/>
  <c r="B5610" i="12"/>
  <c r="B5609" i="12"/>
  <c r="B5608" i="12"/>
  <c r="B5607" i="12"/>
  <c r="B1630" i="12"/>
  <c r="B8275" i="12"/>
  <c r="B8274" i="12"/>
  <c r="B8273" i="12"/>
  <c r="B1629" i="12"/>
  <c r="B1628" i="12"/>
  <c r="B1627" i="12"/>
  <c r="B1626" i="12"/>
  <c r="B5913" i="12"/>
  <c r="B5912" i="12"/>
  <c r="B5911" i="12"/>
  <c r="B6901" i="12"/>
  <c r="B6900" i="12"/>
  <c r="B10232" i="12"/>
  <c r="B8272" i="12"/>
  <c r="B3182" i="12"/>
  <c r="B4712" i="12"/>
  <c r="B4711" i="12"/>
  <c r="B4710" i="12"/>
  <c r="B3243" i="12"/>
  <c r="B8271" i="12"/>
  <c r="B8270" i="12"/>
  <c r="B7490" i="12"/>
  <c r="B9733" i="12"/>
  <c r="B3741" i="12"/>
  <c r="B6808" i="12"/>
  <c r="B392" i="12"/>
  <c r="B391" i="12"/>
  <c r="B8147" i="12"/>
  <c r="B5795" i="12"/>
  <c r="B7358" i="12"/>
  <c r="B7357" i="12"/>
  <c r="B7356" i="12"/>
  <c r="B7355" i="12"/>
  <c r="B7354" i="12"/>
  <c r="B7353" i="12"/>
  <c r="B7352" i="12"/>
  <c r="B7351" i="12"/>
  <c r="B7350" i="12"/>
  <c r="B7349" i="12"/>
  <c r="B7348" i="12"/>
  <c r="B7347" i="12"/>
  <c r="B7346" i="12"/>
  <c r="B7345" i="12"/>
  <c r="B7344" i="12"/>
  <c r="B7343" i="12"/>
  <c r="B7342" i="12"/>
  <c r="B7341" i="12"/>
  <c r="B10135" i="12"/>
  <c r="B10134" i="12"/>
  <c r="B10133" i="12"/>
  <c r="B1776" i="12"/>
  <c r="B4198" i="12"/>
  <c r="B1775" i="12"/>
  <c r="B1774" i="12"/>
  <c r="B4084" i="12"/>
  <c r="B4083" i="12"/>
  <c r="B4082" i="12"/>
  <c r="B4081" i="12"/>
  <c r="B4080" i="12"/>
  <c r="B4079" i="12"/>
  <c r="B7709" i="12"/>
  <c r="B8956" i="12"/>
  <c r="B8955" i="12"/>
  <c r="B8028" i="12"/>
  <c r="B7177" i="12"/>
  <c r="B7176" i="12"/>
  <c r="B9013" i="12"/>
  <c r="B1625" i="12"/>
  <c r="B1624" i="12"/>
  <c r="B9185" i="12"/>
  <c r="B7521" i="12"/>
  <c r="B2264" i="12"/>
  <c r="B4428" i="12"/>
  <c r="B4427" i="12"/>
  <c r="B4426" i="12"/>
  <c r="B4382" i="12"/>
  <c r="B182" i="12"/>
  <c r="B7237" i="12"/>
  <c r="B8527" i="12"/>
  <c r="B8269" i="12"/>
  <c r="B4197" i="12"/>
  <c r="B2332" i="12"/>
  <c r="B5606" i="12"/>
  <c r="B5605" i="12"/>
  <c r="B5604" i="12"/>
  <c r="B5603" i="12"/>
  <c r="B5602" i="12"/>
  <c r="B5601" i="12"/>
  <c r="B3242" i="12"/>
  <c r="B4267" i="12"/>
  <c r="B4266" i="12"/>
  <c r="B2331" i="12"/>
  <c r="B2330" i="12"/>
  <c r="B1773" i="12"/>
  <c r="B10007" i="12"/>
  <c r="B10006" i="12"/>
  <c r="B10005" i="12"/>
  <c r="B5101" i="12"/>
  <c r="B9184" i="12"/>
  <c r="B1772" i="12"/>
  <c r="B9574" i="12"/>
  <c r="B9573" i="12"/>
  <c r="B1771" i="12"/>
  <c r="B6807" i="12"/>
  <c r="B6806" i="12"/>
  <c r="B6805" i="12"/>
  <c r="B6804" i="12"/>
  <c r="B6803" i="12"/>
  <c r="B6802" i="12"/>
  <c r="B6801" i="12"/>
  <c r="B6800" i="12"/>
  <c r="B5100" i="12"/>
  <c r="B6799" i="12"/>
  <c r="B6798" i="12"/>
  <c r="B6797" i="12"/>
  <c r="B6796" i="12"/>
  <c r="B6795" i="12"/>
  <c r="B6794" i="12"/>
  <c r="B6793" i="12"/>
  <c r="B6792" i="12"/>
  <c r="B6791" i="12"/>
  <c r="B6790" i="12"/>
  <c r="B6789" i="12"/>
  <c r="B6788" i="12"/>
  <c r="B6787" i="12"/>
  <c r="B6786" i="12"/>
  <c r="B6785" i="12"/>
  <c r="B6784" i="12"/>
  <c r="B181" i="12"/>
  <c r="B390" i="12"/>
  <c r="B6783" i="12"/>
  <c r="B6782" i="12"/>
  <c r="B389" i="12"/>
  <c r="B388" i="12"/>
  <c r="B387" i="12"/>
  <c r="B6781" i="12"/>
  <c r="B386" i="12"/>
  <c r="B6780" i="12"/>
  <c r="B6779" i="12"/>
  <c r="B6778" i="12"/>
  <c r="B6777" i="12"/>
  <c r="B6776" i="12"/>
  <c r="B6775" i="12"/>
  <c r="B8268" i="12"/>
  <c r="B385" i="12"/>
  <c r="B384" i="12"/>
  <c r="B383" i="12"/>
  <c r="B382" i="12"/>
  <c r="B381" i="12"/>
  <c r="B6774" i="12"/>
  <c r="B8267" i="12"/>
  <c r="B6773" i="12"/>
  <c r="B6772" i="12"/>
  <c r="B6771" i="12"/>
  <c r="B6770" i="12"/>
  <c r="B9572" i="12"/>
  <c r="B6769" i="12"/>
  <c r="B7848" i="12"/>
  <c r="B7847" i="12"/>
  <c r="B9772" i="12"/>
  <c r="B7846" i="12"/>
  <c r="B7845" i="12"/>
  <c r="B7844" i="12"/>
  <c r="B7843" i="12"/>
  <c r="B7842" i="12"/>
  <c r="B7841" i="12"/>
  <c r="B7840" i="12"/>
  <c r="B7839" i="12"/>
  <c r="B7838" i="12"/>
  <c r="B7837" i="12"/>
  <c r="B7836" i="12"/>
  <c r="B7835" i="12"/>
  <c r="B7834" i="12"/>
  <c r="B7833" i="12"/>
  <c r="B7832" i="12"/>
  <c r="B7831" i="12"/>
  <c r="B7830" i="12"/>
  <c r="B7829" i="12"/>
  <c r="B7828" i="12"/>
  <c r="B7827" i="12"/>
  <c r="B7826" i="12"/>
  <c r="B7825" i="12"/>
  <c r="B7824" i="12"/>
  <c r="B7823" i="12"/>
  <c r="B7822" i="12"/>
  <c r="B7821" i="12"/>
  <c r="B7820" i="12"/>
  <c r="B7819" i="12"/>
  <c r="B7818" i="12"/>
  <c r="B7817" i="12"/>
  <c r="B7816" i="12"/>
  <c r="B7815" i="12"/>
  <c r="B7814" i="12"/>
  <c r="B5600" i="12"/>
  <c r="B9771" i="12"/>
  <c r="B7520" i="12"/>
  <c r="B7519" i="12"/>
  <c r="B7518" i="12"/>
  <c r="B7517" i="12"/>
  <c r="B7516" i="12"/>
  <c r="B7515" i="12"/>
  <c r="B9770" i="12"/>
  <c r="B9769" i="12"/>
  <c r="B8266" i="12"/>
  <c r="B8265" i="12"/>
  <c r="B4196" i="12"/>
  <c r="B9768" i="12"/>
  <c r="B9767" i="12"/>
  <c r="B9766" i="12"/>
  <c r="B9765" i="12"/>
  <c r="B9764" i="12"/>
  <c r="B9763" i="12"/>
  <c r="B7175" i="12"/>
  <c r="B7174" i="12"/>
  <c r="B9762" i="12"/>
  <c r="B9761" i="12"/>
  <c r="B4677" i="12"/>
  <c r="B4676" i="12"/>
  <c r="B4675" i="12"/>
  <c r="B4674" i="12"/>
  <c r="B4673" i="12"/>
  <c r="B4672" i="12"/>
  <c r="B9760" i="12"/>
  <c r="B9759" i="12"/>
  <c r="B9758" i="12"/>
  <c r="B9757" i="12"/>
  <c r="B9756" i="12"/>
  <c r="B9755" i="12"/>
  <c r="B9754" i="12"/>
  <c r="B9753" i="12"/>
  <c r="B9752" i="12"/>
  <c r="B9751" i="12"/>
  <c r="B9750" i="12"/>
  <c r="B9749" i="12"/>
  <c r="B9748" i="12"/>
  <c r="B9747" i="12"/>
  <c r="B9746" i="12"/>
  <c r="B9745" i="12"/>
  <c r="B9744" i="12"/>
  <c r="B9972" i="12"/>
  <c r="B9971" i="12"/>
  <c r="B671" i="12"/>
  <c r="B8264" i="12"/>
  <c r="B4965" i="12"/>
  <c r="B4964" i="12"/>
  <c r="B4963" i="12"/>
  <c r="B4962" i="12"/>
  <c r="B4961" i="12"/>
  <c r="B4960" i="12"/>
  <c r="B2587" i="12"/>
  <c r="B26" i="12"/>
  <c r="B8263" i="12"/>
  <c r="B8262" i="12"/>
  <c r="B5099" i="12"/>
  <c r="B10132" i="12"/>
  <c r="B4959" i="12"/>
  <c r="B8261" i="12"/>
  <c r="B7297" i="12"/>
  <c r="B7296" i="12"/>
  <c r="B7295" i="12"/>
  <c r="B145" i="12"/>
  <c r="B144" i="12"/>
  <c r="B143" i="12"/>
  <c r="B142" i="12"/>
  <c r="B9642" i="12"/>
  <c r="B9641" i="12"/>
  <c r="B180" i="12"/>
  <c r="B179" i="12"/>
  <c r="B141" i="12"/>
  <c r="B140" i="12"/>
  <c r="B139" i="12"/>
  <c r="B1623" i="12"/>
  <c r="B138" i="12"/>
  <c r="B137" i="12"/>
  <c r="B136" i="12"/>
  <c r="B135" i="12"/>
  <c r="B134" i="12"/>
  <c r="B133" i="12"/>
  <c r="B10231" i="12"/>
  <c r="B10230" i="12"/>
  <c r="B178" i="12"/>
  <c r="B3933" i="12"/>
  <c r="B3932" i="12"/>
  <c r="B3931" i="12"/>
  <c r="B3930" i="12"/>
  <c r="B3929" i="12"/>
  <c r="B3928" i="12"/>
  <c r="B3927" i="12"/>
  <c r="B5473" i="12"/>
  <c r="B5472" i="12"/>
  <c r="B5471" i="12"/>
  <c r="B5470" i="12"/>
  <c r="B5469" i="12"/>
  <c r="B5468" i="12"/>
  <c r="B5467" i="12"/>
  <c r="B5466" i="12"/>
  <c r="B5465" i="12"/>
  <c r="B5464" i="12"/>
  <c r="B5463" i="12"/>
  <c r="B2705" i="12"/>
  <c r="B2704" i="12"/>
  <c r="B2703" i="12"/>
  <c r="B2702" i="12"/>
  <c r="B2701" i="12"/>
  <c r="B2700" i="12"/>
  <c r="B2699" i="12"/>
  <c r="B2698" i="12"/>
  <c r="B2697" i="12"/>
  <c r="B2696" i="12"/>
  <c r="B2695" i="12"/>
  <c r="B2694" i="12"/>
  <c r="B2693" i="12"/>
  <c r="B2692" i="12"/>
  <c r="B2691" i="12"/>
  <c r="B1622" i="12"/>
  <c r="B1621" i="12"/>
  <c r="B1620" i="12"/>
  <c r="B2690" i="12"/>
  <c r="B2689" i="12"/>
  <c r="B2688" i="12"/>
  <c r="B2687" i="12"/>
  <c r="B2686" i="12"/>
  <c r="B2685" i="12"/>
  <c r="B2684" i="12"/>
  <c r="B2683" i="12"/>
  <c r="B2682" i="12"/>
  <c r="B6635" i="12"/>
  <c r="B6634" i="12"/>
  <c r="B6633" i="12"/>
  <c r="B1227" i="12"/>
  <c r="B1226" i="12"/>
  <c r="B1225" i="12"/>
  <c r="B2681" i="12"/>
  <c r="B2680" i="12"/>
  <c r="B2679" i="12"/>
  <c r="B1224" i="12"/>
  <c r="B1223" i="12"/>
  <c r="B1222" i="12"/>
  <c r="B2678" i="12"/>
  <c r="B5098" i="12"/>
  <c r="B5097" i="12"/>
  <c r="B10101" i="12"/>
  <c r="B10100" i="12"/>
  <c r="B2677" i="12"/>
  <c r="B2676" i="12"/>
  <c r="B2675" i="12"/>
  <c r="B2674" i="12"/>
  <c r="B2673" i="12"/>
  <c r="B6632" i="12"/>
  <c r="B2672" i="12"/>
  <c r="B2671" i="12"/>
  <c r="B5096" i="12"/>
  <c r="B5095" i="12"/>
  <c r="B5910" i="12"/>
  <c r="B5909" i="12"/>
  <c r="B5908" i="12"/>
  <c r="B7514" i="12"/>
  <c r="B7513" i="12"/>
  <c r="B4440" i="12"/>
  <c r="B2670" i="12"/>
  <c r="B6061" i="12"/>
  <c r="B6060" i="12"/>
  <c r="B6059" i="12"/>
  <c r="B6058" i="12"/>
  <c r="B8526" i="12"/>
  <c r="B8525" i="12"/>
  <c r="B2669" i="12"/>
  <c r="B2668" i="12"/>
  <c r="B2667" i="12"/>
  <c r="B2666" i="12"/>
  <c r="B2665" i="12"/>
  <c r="B2664" i="12"/>
  <c r="B2663" i="12"/>
  <c r="B2662" i="12"/>
  <c r="B2661" i="12"/>
  <c r="B2660" i="12"/>
  <c r="B2659" i="12"/>
  <c r="B2658" i="12"/>
  <c r="B4958" i="12"/>
  <c r="B4957" i="12"/>
  <c r="B4956" i="12"/>
  <c r="B6057" i="12"/>
  <c r="B6056" i="12"/>
  <c r="B4195" i="12"/>
  <c r="B5907" i="12"/>
  <c r="B5906" i="12"/>
  <c r="B6055" i="12"/>
  <c r="B6054" i="12"/>
  <c r="B5905" i="12"/>
  <c r="B5904" i="12"/>
  <c r="B6053" i="12"/>
  <c r="B6052" i="12"/>
  <c r="B5903" i="12"/>
  <c r="B5902" i="12"/>
  <c r="B5901" i="12"/>
  <c r="B6051" i="12"/>
  <c r="B6050" i="12"/>
  <c r="B2263" i="12"/>
  <c r="B5900" i="12"/>
  <c r="B5899" i="12"/>
  <c r="B5898" i="12"/>
  <c r="B6049" i="12"/>
  <c r="B6048" i="12"/>
  <c r="B6047" i="12"/>
  <c r="B8524" i="12"/>
  <c r="B4709" i="12"/>
  <c r="B6046" i="12"/>
  <c r="B2657" i="12"/>
  <c r="B8523" i="12"/>
  <c r="B5897" i="12"/>
  <c r="B8522" i="12"/>
  <c r="B6045" i="12"/>
  <c r="B5896" i="12"/>
  <c r="B5895" i="12"/>
  <c r="B5894" i="12"/>
  <c r="B5893" i="12"/>
  <c r="B6044" i="12"/>
  <c r="B6043" i="12"/>
  <c r="B6042" i="12"/>
  <c r="B6041" i="12"/>
  <c r="B6040" i="12"/>
  <c r="B6039" i="12"/>
  <c r="B6038" i="12"/>
  <c r="B6037" i="12"/>
  <c r="B6036" i="12"/>
  <c r="B6035" i="12"/>
  <c r="B6034" i="12"/>
  <c r="B6033" i="12"/>
  <c r="B6032" i="12"/>
  <c r="B6031" i="12"/>
  <c r="B6030" i="12"/>
  <c r="B6029" i="12"/>
  <c r="B6028" i="12"/>
  <c r="B6027" i="12"/>
  <c r="B6026" i="12"/>
  <c r="B6025" i="12"/>
  <c r="B6024" i="12"/>
  <c r="B8521" i="12"/>
  <c r="B6023" i="12"/>
  <c r="B2656" i="12"/>
  <c r="B6022" i="12"/>
  <c r="B6021" i="12"/>
  <c r="B6020" i="12"/>
  <c r="B6019" i="12"/>
  <c r="B6018" i="12"/>
  <c r="B6017" i="12"/>
  <c r="B6016" i="12"/>
  <c r="B6015" i="12"/>
  <c r="B6014" i="12"/>
  <c r="B2655" i="12"/>
  <c r="B2654" i="12"/>
  <c r="B2653" i="12"/>
  <c r="B6013" i="12"/>
  <c r="B6012" i="12"/>
  <c r="B6011" i="12"/>
  <c r="B4127" i="12"/>
  <c r="B4126" i="12"/>
  <c r="B4125" i="12"/>
  <c r="B4124" i="12"/>
  <c r="B4123" i="12"/>
  <c r="B4122" i="12"/>
  <c r="B2652" i="12"/>
  <c r="B2651" i="12"/>
  <c r="B2650" i="12"/>
  <c r="B2649" i="12"/>
  <c r="B2648" i="12"/>
  <c r="B2647" i="12"/>
  <c r="B2646" i="12"/>
  <c r="B2645" i="12"/>
  <c r="B2644" i="12"/>
  <c r="B2643" i="12"/>
  <c r="B6010" i="12"/>
  <c r="B7512" i="12"/>
  <c r="B7511" i="12"/>
  <c r="B8520" i="12"/>
  <c r="B6009" i="12"/>
  <c r="B6008" i="12"/>
  <c r="B2642" i="12"/>
  <c r="B2641" i="12"/>
  <c r="B2640" i="12"/>
  <c r="B2639" i="12"/>
  <c r="B2638" i="12"/>
  <c r="B2637" i="12"/>
  <c r="B2636" i="12"/>
  <c r="B2635" i="12"/>
  <c r="B2634" i="12"/>
  <c r="B2633" i="12"/>
  <c r="B2632" i="12"/>
  <c r="B6007" i="12"/>
  <c r="B2631" i="12"/>
  <c r="B2630" i="12"/>
  <c r="B6006" i="12"/>
  <c r="B2629" i="12"/>
  <c r="B2628" i="12"/>
  <c r="B2627" i="12"/>
  <c r="B2626" i="12"/>
  <c r="B2625" i="12"/>
  <c r="B2624" i="12"/>
  <c r="B5599" i="12"/>
  <c r="B4194" i="12"/>
  <c r="B4193" i="12"/>
  <c r="B4192" i="12"/>
  <c r="B4191" i="12"/>
  <c r="B4190" i="12"/>
  <c r="B4189" i="12"/>
  <c r="B4188" i="12"/>
  <c r="B4187" i="12"/>
  <c r="B4186" i="12"/>
  <c r="B4185" i="12"/>
  <c r="B4184" i="12"/>
  <c r="B4183" i="12"/>
  <c r="B4182" i="12"/>
  <c r="B4181" i="12"/>
  <c r="B4180" i="12"/>
  <c r="B4179" i="12"/>
  <c r="B4178" i="12"/>
  <c r="B4177" i="12"/>
  <c r="B4176" i="12"/>
  <c r="B4175" i="12"/>
  <c r="B4174" i="12"/>
  <c r="B4173" i="12"/>
  <c r="B4172" i="12"/>
  <c r="B5598" i="12"/>
  <c r="B5597" i="12"/>
  <c r="B5596" i="12"/>
  <c r="B7510" i="12"/>
  <c r="B7509" i="12"/>
  <c r="B7019" i="12"/>
  <c r="B8260" i="12"/>
  <c r="B8259" i="12"/>
  <c r="B4708" i="12"/>
  <c r="B4707" i="12"/>
  <c r="B4706" i="12"/>
  <c r="B4705" i="12"/>
  <c r="B7018" i="12"/>
  <c r="B7017" i="12"/>
  <c r="B7016" i="12"/>
  <c r="B7015" i="12"/>
  <c r="B7014" i="12"/>
  <c r="B7013" i="12"/>
  <c r="B1194" i="12"/>
  <c r="B9183" i="12"/>
  <c r="B5595" i="12"/>
  <c r="B2581" i="12"/>
  <c r="B5594" i="12"/>
  <c r="B5593" i="12"/>
  <c r="B5592" i="12"/>
  <c r="B5591" i="12"/>
  <c r="B9182" i="12"/>
  <c r="B9181" i="12"/>
  <c r="B5590" i="12"/>
  <c r="B5589" i="12"/>
  <c r="B5588" i="12"/>
  <c r="B5587" i="12"/>
  <c r="B5586" i="12"/>
  <c r="B5585" i="12"/>
  <c r="B5584" i="12"/>
  <c r="B5583" i="12"/>
  <c r="B5582" i="12"/>
  <c r="B5581" i="12"/>
  <c r="B4106" i="12"/>
  <c r="B5580" i="12"/>
  <c r="B5579" i="12"/>
  <c r="B5578" i="12"/>
  <c r="B5577" i="12"/>
  <c r="B5576" i="12"/>
  <c r="B5575" i="12"/>
  <c r="B8258" i="12"/>
  <c r="B8257" i="12"/>
  <c r="B8256" i="12"/>
  <c r="B7012" i="12"/>
  <c r="B7011" i="12"/>
  <c r="B7010" i="12"/>
  <c r="B7009" i="12"/>
  <c r="B7008" i="12"/>
  <c r="B7007" i="12"/>
  <c r="B7006" i="12"/>
  <c r="B1619" i="12"/>
  <c r="B8146" i="12"/>
  <c r="B4955" i="12"/>
  <c r="B4954" i="12"/>
  <c r="B4953" i="12"/>
  <c r="B4952" i="12"/>
  <c r="B10082" i="12"/>
  <c r="B5574" i="12"/>
  <c r="B5573" i="12"/>
  <c r="B5572" i="12"/>
  <c r="B5571" i="12"/>
  <c r="B5570" i="12"/>
  <c r="B5569" i="12"/>
  <c r="B5568" i="12"/>
  <c r="B2246" i="12"/>
  <c r="B2245" i="12"/>
  <c r="B380" i="12"/>
  <c r="B5567" i="12"/>
  <c r="B1618" i="12"/>
  <c r="B6906" i="12"/>
  <c r="B7091" i="12"/>
  <c r="B3556" i="12"/>
  <c r="B4489" i="12"/>
  <c r="B4488" i="12"/>
  <c r="B788" i="12"/>
  <c r="B635" i="12"/>
  <c r="B3311" i="12"/>
  <c r="B3310" i="12"/>
  <c r="B3309" i="12"/>
  <c r="B3308" i="12"/>
  <c r="B4381" i="12"/>
  <c r="B787" i="12"/>
  <c r="B786" i="12"/>
  <c r="B785" i="12"/>
  <c r="B6005" i="12"/>
  <c r="B6004" i="12"/>
  <c r="B6003" i="12"/>
  <c r="B6002" i="12"/>
  <c r="B6001" i="12"/>
  <c r="B6000" i="12"/>
  <c r="B5999" i="12"/>
  <c r="B5998" i="12"/>
  <c r="B5997" i="12"/>
  <c r="B5996" i="12"/>
  <c r="B5995" i="12"/>
  <c r="B5994" i="12"/>
  <c r="B5993" i="12"/>
  <c r="B5992" i="12"/>
  <c r="B4171" i="12"/>
  <c r="B4170" i="12"/>
  <c r="B4169" i="12"/>
  <c r="B4168" i="12"/>
  <c r="B4167" i="12"/>
  <c r="B4166" i="12"/>
  <c r="B4165" i="12"/>
  <c r="B4164" i="12"/>
  <c r="B4163" i="12"/>
  <c r="B4162" i="12"/>
  <c r="B4161" i="12"/>
  <c r="B4160" i="12"/>
  <c r="B4159" i="12"/>
  <c r="B4158" i="12"/>
  <c r="B4157" i="12"/>
  <c r="B4156" i="12"/>
  <c r="B4155" i="12"/>
  <c r="B4154" i="12"/>
  <c r="B4704" i="12"/>
  <c r="B4703" i="12"/>
  <c r="B4702" i="12"/>
  <c r="B4701" i="12"/>
  <c r="B5991" i="12"/>
  <c r="B5990" i="12"/>
  <c r="B5989" i="12"/>
  <c r="B5988" i="12"/>
  <c r="B5987" i="12"/>
  <c r="B5986" i="12"/>
  <c r="B5985" i="12"/>
  <c r="B5984" i="12"/>
  <c r="B5983" i="12"/>
  <c r="B5982" i="12"/>
  <c r="B5981" i="12"/>
  <c r="B5980" i="12"/>
  <c r="B5979" i="12"/>
  <c r="B5978" i="12"/>
  <c r="B5977" i="12"/>
  <c r="B8519" i="12"/>
  <c r="B8518" i="12"/>
  <c r="B8517" i="12"/>
  <c r="B8516" i="12"/>
  <c r="B8515" i="12"/>
  <c r="B9098" i="12"/>
  <c r="B9097" i="12"/>
  <c r="B9096" i="12"/>
  <c r="B7508" i="12"/>
  <c r="B515" i="12"/>
  <c r="B121" i="12"/>
  <c r="B8027" i="12"/>
  <c r="B6659" i="12"/>
  <c r="B4454" i="12"/>
  <c r="B579" i="12"/>
  <c r="B3291" i="12"/>
  <c r="B3290" i="12"/>
  <c r="B3289" i="12"/>
  <c r="B243" i="12"/>
  <c r="B4951" i="12"/>
  <c r="B4950" i="12"/>
  <c r="B4086" i="12"/>
  <c r="B9780" i="12"/>
  <c r="B9779" i="12"/>
  <c r="B9778" i="12"/>
  <c r="B4057" i="12"/>
  <c r="B9640" i="12"/>
  <c r="B9639" i="12"/>
  <c r="B9095" i="12"/>
  <c r="B9094" i="12"/>
  <c r="B9093" i="12"/>
  <c r="B9092" i="12"/>
  <c r="B3307" i="12"/>
  <c r="B3306" i="12"/>
  <c r="B9638" i="12"/>
  <c r="B10069" i="12"/>
  <c r="B10068" i="12"/>
  <c r="B10067" i="12"/>
  <c r="B10066" i="12"/>
  <c r="B10065" i="12"/>
  <c r="B10064" i="12"/>
  <c r="B3555" i="12"/>
  <c r="B3554" i="12"/>
  <c r="B3553" i="12"/>
  <c r="B3552" i="12"/>
  <c r="B4949" i="12"/>
  <c r="B4948" i="12"/>
  <c r="B4947" i="12"/>
  <c r="B4946" i="12"/>
  <c r="B4945" i="12"/>
  <c r="B4944" i="12"/>
  <c r="B2580" i="12"/>
  <c r="B2579" i="12"/>
  <c r="B10063" i="12"/>
  <c r="B10004" i="12"/>
  <c r="B10003" i="12"/>
  <c r="B9082" i="12"/>
  <c r="B4101" i="12"/>
  <c r="B4100" i="12"/>
  <c r="B4099" i="12"/>
  <c r="B4098" i="12"/>
  <c r="B4097" i="12"/>
  <c r="B4096" i="12"/>
  <c r="B4634" i="12"/>
  <c r="B4633" i="12"/>
  <c r="B4632" i="12"/>
  <c r="B4631" i="12"/>
  <c r="B10131" i="12"/>
  <c r="B4487" i="12"/>
  <c r="B4486" i="12"/>
  <c r="B4485" i="12"/>
  <c r="B6817" i="12"/>
  <c r="B8026" i="12"/>
  <c r="B8025" i="12"/>
  <c r="B634" i="12"/>
  <c r="B633" i="12"/>
  <c r="B632" i="12"/>
  <c r="B631" i="12"/>
  <c r="B630" i="12"/>
  <c r="B629" i="12"/>
  <c r="B628" i="12"/>
  <c r="B627" i="12"/>
  <c r="B626" i="12"/>
  <c r="B625" i="12"/>
  <c r="B624" i="12"/>
  <c r="B6952" i="12"/>
  <c r="B6951" i="12"/>
  <c r="B6950" i="12"/>
  <c r="B2568" i="12"/>
  <c r="B2567" i="12"/>
  <c r="B2566" i="12"/>
  <c r="B7507" i="12"/>
  <c r="B7506" i="12"/>
  <c r="B7505" i="12"/>
  <c r="B7504" i="12"/>
  <c r="B4143" i="12"/>
  <c r="B4142" i="12"/>
  <c r="B4141" i="12"/>
  <c r="B4140" i="12"/>
  <c r="B4139" i="12"/>
  <c r="B5462" i="12"/>
  <c r="B5461" i="12"/>
  <c r="B5460" i="12"/>
  <c r="B6884" i="12"/>
  <c r="B6883" i="12"/>
  <c r="B3926" i="12"/>
  <c r="B56" i="12"/>
  <c r="B55" i="12"/>
  <c r="B54" i="12"/>
  <c r="B53" i="12"/>
  <c r="B52" i="12"/>
  <c r="B51" i="12"/>
  <c r="B50" i="12"/>
  <c r="B49" i="12"/>
  <c r="B48" i="12"/>
  <c r="B6882" i="12"/>
  <c r="B670" i="12"/>
  <c r="B1617" i="12"/>
  <c r="B7173" i="12"/>
  <c r="B9091" i="12"/>
  <c r="B9090" i="12"/>
  <c r="B9089" i="12"/>
  <c r="B7172" i="12"/>
  <c r="B7171" i="12"/>
  <c r="B7170" i="12"/>
  <c r="B7169" i="12"/>
  <c r="B25" i="12"/>
  <c r="B24" i="12"/>
  <c r="B23" i="12"/>
  <c r="B22" i="12"/>
  <c r="B21" i="12"/>
  <c r="B20" i="12"/>
  <c r="B19" i="12"/>
  <c r="B18" i="12"/>
  <c r="B17" i="12"/>
  <c r="B16" i="12"/>
  <c r="B15" i="12"/>
  <c r="B14" i="12"/>
  <c r="B13" i="12"/>
  <c r="B12" i="12"/>
  <c r="B4095" i="12"/>
  <c r="B11" i="12"/>
  <c r="B10" i="12"/>
  <c r="B9" i="12"/>
  <c r="B8" i="12"/>
  <c r="B7" i="12"/>
  <c r="B6" i="12"/>
  <c r="B5" i="12"/>
  <c r="B4" i="12"/>
  <c r="B3" i="12"/>
  <c r="B2" i="12"/>
  <c r="B7168" i="12"/>
  <c r="B7167" i="12"/>
  <c r="B5459" i="12"/>
  <c r="B379" i="12"/>
  <c r="B378" i="12"/>
  <c r="B4484" i="12"/>
  <c r="B8514" i="12"/>
  <c r="B8513" i="12"/>
  <c r="B7166" i="12"/>
  <c r="B8175" i="12"/>
  <c r="B10130" i="12"/>
  <c r="B7264" i="12"/>
  <c r="B7263" i="12"/>
  <c r="B7262" i="12"/>
  <c r="B7261" i="12"/>
  <c r="B7260" i="12"/>
  <c r="B7259" i="12"/>
  <c r="B7258" i="12"/>
  <c r="B7257" i="12"/>
  <c r="B7256" i="12"/>
  <c r="B7255" i="12"/>
  <c r="B7254" i="12"/>
  <c r="B7253" i="12"/>
  <c r="B7252" i="12"/>
  <c r="B7251" i="12"/>
  <c r="B7250" i="12"/>
  <c r="B3973" i="12"/>
  <c r="B7813" i="12"/>
  <c r="B7812" i="12"/>
  <c r="B7811" i="12"/>
  <c r="B7810" i="12"/>
  <c r="B8255" i="12"/>
  <c r="B8254" i="12"/>
  <c r="B8253" i="12"/>
  <c r="B8252" i="12"/>
  <c r="B5458" i="12"/>
  <c r="B5457" i="12"/>
  <c r="B5456" i="12"/>
  <c r="B5455" i="12"/>
  <c r="B5454" i="12"/>
  <c r="B5453" i="12"/>
  <c r="B5452" i="12"/>
  <c r="B5451" i="12"/>
  <c r="B5450" i="12"/>
  <c r="B5449" i="12"/>
  <c r="B5448" i="12"/>
  <c r="B5447" i="12"/>
  <c r="B5446" i="12"/>
  <c r="B6949" i="12"/>
  <c r="B6948" i="12"/>
  <c r="B6947" i="12"/>
  <c r="B6946" i="12"/>
  <c r="B6945" i="12"/>
  <c r="B6944" i="12"/>
  <c r="B6943" i="12"/>
  <c r="B6942" i="12"/>
  <c r="B6941" i="12"/>
  <c r="B6940" i="12"/>
  <c r="B5445" i="12"/>
  <c r="B5444" i="12"/>
  <c r="B5443" i="12"/>
  <c r="B5442" i="12"/>
  <c r="B5441" i="12"/>
  <c r="B5440" i="12"/>
  <c r="B5439" i="12"/>
  <c r="B6939" i="12"/>
  <c r="B6938" i="12"/>
  <c r="B6937" i="12"/>
  <c r="B5438" i="12"/>
  <c r="B5437" i="12"/>
  <c r="B5436" i="12"/>
  <c r="B5435" i="12"/>
  <c r="B5434" i="12"/>
  <c r="B5433" i="12"/>
  <c r="B5432" i="12"/>
  <c r="B5431" i="12"/>
  <c r="B5430" i="12"/>
  <c r="B5429" i="12"/>
  <c r="B5428" i="12"/>
  <c r="B5427" i="12"/>
  <c r="B5426" i="12"/>
  <c r="B5425" i="12"/>
  <c r="B5424" i="12"/>
  <c r="B5423" i="12"/>
  <c r="B5422" i="12"/>
  <c r="B5421" i="12"/>
  <c r="B5420" i="12"/>
  <c r="B5419" i="12"/>
  <c r="B5418" i="12"/>
  <c r="B5417" i="12"/>
  <c r="B5416" i="12"/>
  <c r="B5415" i="12"/>
  <c r="B5414" i="12"/>
  <c r="B5413" i="12"/>
  <c r="B5412" i="12"/>
  <c r="B5411" i="12"/>
  <c r="B5410" i="12"/>
  <c r="B5409" i="12"/>
  <c r="B5408" i="12"/>
  <c r="B5407" i="12"/>
  <c r="B5406" i="12"/>
  <c r="B5405" i="12"/>
  <c r="B5404" i="12"/>
  <c r="B5403" i="12"/>
  <c r="B177" i="12"/>
  <c r="B176" i="12"/>
  <c r="B5402" i="12"/>
  <c r="B5401" i="12"/>
  <c r="B5400" i="12"/>
  <c r="B5399" i="12"/>
  <c r="B5398" i="12"/>
  <c r="B5397" i="12"/>
  <c r="B5396" i="12"/>
  <c r="B5395" i="12"/>
  <c r="B5394" i="12"/>
  <c r="B5393" i="12"/>
  <c r="B5392" i="12"/>
  <c r="B5391" i="12"/>
  <c r="B5390" i="12"/>
  <c r="B5389" i="12"/>
  <c r="B5388" i="12"/>
  <c r="B5387" i="12"/>
  <c r="B5386" i="12"/>
  <c r="B5385" i="12"/>
  <c r="B5384" i="12"/>
  <c r="B5383" i="12"/>
  <c r="B5382" i="12"/>
  <c r="B5381" i="12"/>
  <c r="B5380" i="12"/>
  <c r="B5379" i="12"/>
  <c r="B5378" i="12"/>
  <c r="B5377" i="12"/>
  <c r="B5376" i="12"/>
  <c r="B175" i="12"/>
  <c r="B174" i="12"/>
  <c r="B173" i="12"/>
  <c r="B172" i="12"/>
  <c r="B171" i="12"/>
  <c r="B170" i="12"/>
  <c r="B5375" i="12"/>
  <c r="B5374" i="12"/>
  <c r="B5373" i="12"/>
  <c r="B5372" i="12"/>
  <c r="B5371" i="12"/>
  <c r="B5370" i="12"/>
  <c r="B5369" i="12"/>
  <c r="B5368" i="12"/>
  <c r="B5367" i="12"/>
  <c r="B5366" i="12"/>
  <c r="B5365" i="12"/>
  <c r="B5364" i="12"/>
  <c r="B5363" i="12"/>
  <c r="B5362" i="12"/>
  <c r="B5361" i="12"/>
  <c r="B5360" i="12"/>
  <c r="B5359" i="12"/>
  <c r="B5358" i="12"/>
  <c r="B5357" i="12"/>
  <c r="B5356" i="12"/>
  <c r="B5355" i="12"/>
  <c r="B5354" i="12"/>
  <c r="B5353" i="12"/>
  <c r="B5352" i="12"/>
  <c r="B5351" i="12"/>
  <c r="B5350" i="12"/>
  <c r="B242" i="12"/>
  <c r="B5349" i="12"/>
  <c r="B5348" i="12"/>
  <c r="B5347" i="12"/>
  <c r="B5346" i="12"/>
  <c r="B5345" i="12"/>
  <c r="B5344" i="12"/>
  <c r="B5343" i="12"/>
  <c r="B5342" i="12"/>
  <c r="B5341" i="12"/>
  <c r="B5340" i="12"/>
  <c r="B5339" i="12"/>
  <c r="B5338" i="12"/>
  <c r="B5337" i="12"/>
  <c r="B5336" i="12"/>
  <c r="B5335" i="12"/>
  <c r="B5334" i="12"/>
  <c r="B5333" i="12"/>
  <c r="B5332" i="12"/>
  <c r="B5331" i="12"/>
  <c r="B5330" i="12"/>
  <c r="B5329" i="12"/>
  <c r="B5328" i="12"/>
  <c r="B5327" i="12"/>
  <c r="B5326" i="12"/>
  <c r="B5325" i="12"/>
  <c r="B5324" i="12"/>
  <c r="B5323" i="12"/>
  <c r="B5322" i="12"/>
  <c r="B5321" i="12"/>
  <c r="B5320" i="12"/>
  <c r="B5319" i="12"/>
  <c r="B5318" i="12"/>
  <c r="B5317" i="12"/>
  <c r="B5316" i="12"/>
  <c r="B5315" i="12"/>
  <c r="B5314" i="12"/>
  <c r="B5313" i="12"/>
  <c r="B5312" i="12"/>
  <c r="B5311" i="12"/>
  <c r="B5310" i="12"/>
  <c r="B5309" i="12"/>
  <c r="B5308" i="12"/>
  <c r="B5307" i="12"/>
  <c r="B5306" i="12"/>
  <c r="B5305" i="12"/>
  <c r="B5304" i="12"/>
  <c r="B5303" i="12"/>
  <c r="B5302" i="12"/>
  <c r="B5301" i="12"/>
  <c r="B5300" i="12"/>
  <c r="B5299" i="12"/>
  <c r="B5298" i="12"/>
  <c r="B5297" i="12"/>
  <c r="B5296" i="12"/>
  <c r="B5295" i="12"/>
  <c r="B5294" i="12"/>
  <c r="B5293" i="12"/>
  <c r="B5292" i="12"/>
  <c r="B5291" i="12"/>
  <c r="B5290" i="12"/>
  <c r="B5289" i="12"/>
  <c r="B5288" i="12"/>
  <c r="B5287" i="12"/>
  <c r="B5286" i="12"/>
  <c r="B5285" i="12"/>
  <c r="B5284" i="12"/>
  <c r="B5283" i="12"/>
  <c r="B5282" i="12"/>
  <c r="B5281" i="12"/>
  <c r="B5280" i="12"/>
  <c r="B5279" i="12"/>
  <c r="B5278" i="12"/>
  <c r="B5277" i="12"/>
  <c r="B5276" i="12"/>
  <c r="B5275" i="12"/>
  <c r="B9732" i="12"/>
  <c r="B5274" i="12"/>
  <c r="B5273" i="12"/>
  <c r="B5272" i="12"/>
  <c r="B5271" i="12"/>
  <c r="B5270" i="12"/>
  <c r="B5269" i="12"/>
  <c r="B5268" i="12"/>
  <c r="B5267" i="12"/>
  <c r="B5266" i="12"/>
  <c r="B5265" i="12"/>
  <c r="B5264" i="12"/>
  <c r="B5263" i="12"/>
  <c r="B5262" i="12"/>
  <c r="B5261" i="12"/>
  <c r="B5260" i="12"/>
  <c r="B5259" i="12"/>
  <c r="B5258" i="12"/>
  <c r="B5257" i="12"/>
  <c r="B5256" i="12"/>
  <c r="B5255" i="12"/>
  <c r="B5254" i="12"/>
  <c r="B5253" i="12"/>
  <c r="B5252" i="12"/>
  <c r="B5251" i="12"/>
  <c r="B5250" i="12"/>
  <c r="B5249" i="12"/>
  <c r="B5248" i="12"/>
  <c r="B5247" i="12"/>
  <c r="B5246" i="12"/>
  <c r="B5245" i="12"/>
  <c r="B5244" i="12"/>
  <c r="B5243" i="12"/>
  <c r="B5242" i="12"/>
  <c r="B5241" i="12"/>
  <c r="B5240" i="12"/>
  <c r="B5239" i="12"/>
  <c r="B5238" i="12"/>
  <c r="B5237" i="12"/>
  <c r="B5236" i="12"/>
  <c r="B5235" i="12"/>
  <c r="B7388" i="12"/>
  <c r="B7387" i="12"/>
  <c r="B7386" i="12"/>
  <c r="B7385" i="12"/>
  <c r="B1616" i="12"/>
  <c r="B6936" i="12"/>
  <c r="B5234" i="12"/>
  <c r="B5233" i="12"/>
  <c r="B4483" i="12"/>
  <c r="B4482" i="12"/>
  <c r="B8954" i="12"/>
  <c r="B4868" i="12"/>
  <c r="B4867" i="12"/>
  <c r="B4866" i="12"/>
  <c r="B4865" i="12"/>
  <c r="B4864" i="12"/>
  <c r="B4863" i="12"/>
  <c r="B8953" i="12"/>
  <c r="B1770" i="12"/>
  <c r="B1769" i="12"/>
  <c r="B1768" i="12"/>
  <c r="B1767" i="12"/>
  <c r="B1766" i="12"/>
  <c r="B1765" i="12"/>
  <c r="B10229" i="12"/>
  <c r="B9781" i="12"/>
  <c r="B9180" i="12"/>
  <c r="B8512" i="12"/>
  <c r="B8511" i="12"/>
  <c r="B8510" i="12"/>
  <c r="B8509" i="12"/>
  <c r="B8508" i="12"/>
  <c r="B8507" i="12"/>
  <c r="B8506" i="12"/>
  <c r="B8505" i="12"/>
  <c r="B8504" i="12"/>
  <c r="B8503" i="12"/>
  <c r="B8502" i="12"/>
  <c r="B8501" i="12"/>
  <c r="B8091" i="12"/>
  <c r="B6816" i="12"/>
  <c r="B6815" i="12"/>
  <c r="B4777" i="12"/>
  <c r="B4832" i="12"/>
  <c r="B4831" i="12"/>
  <c r="B4830" i="12"/>
  <c r="B4829" i="12"/>
  <c r="B4828" i="12"/>
  <c r="B4827" i="12"/>
  <c r="B4826" i="12"/>
  <c r="B4825" i="12"/>
  <c r="B4824" i="12"/>
  <c r="B4823" i="12"/>
  <c r="B4822" i="12"/>
  <c r="B6905" i="12"/>
  <c r="B8251" i="12"/>
  <c r="B8024" i="12"/>
  <c r="B8023" i="12"/>
  <c r="B8022" i="12"/>
  <c r="B8021" i="12"/>
  <c r="B8020" i="12"/>
  <c r="B8019" i="12"/>
  <c r="B8018" i="12"/>
  <c r="B8017" i="12"/>
  <c r="B8016" i="12"/>
  <c r="B5892" i="12"/>
  <c r="B9136" i="12"/>
  <c r="B3551" i="12"/>
  <c r="B7005" i="12"/>
  <c r="B7004" i="12"/>
  <c r="B3740" i="12"/>
  <c r="B3739" i="12"/>
  <c r="B8250" i="12"/>
  <c r="B8249" i="12"/>
  <c r="B8248" i="12"/>
  <c r="B8247" i="12"/>
  <c r="B8246" i="12"/>
  <c r="B3550" i="12"/>
  <c r="B3549" i="12"/>
  <c r="B3548" i="12"/>
  <c r="B4094" i="12"/>
  <c r="B4093" i="12"/>
  <c r="B4092" i="12"/>
  <c r="B3547" i="12"/>
  <c r="B3546" i="12"/>
  <c r="B3545" i="12"/>
  <c r="B3544" i="12"/>
  <c r="B3543" i="12"/>
  <c r="B3542" i="12"/>
  <c r="B3541" i="12"/>
  <c r="B3540" i="12"/>
  <c r="B3539" i="12"/>
  <c r="B3538" i="12"/>
  <c r="B3537" i="12"/>
  <c r="B3536" i="12"/>
  <c r="B3535" i="12"/>
  <c r="B3534" i="12"/>
  <c r="B3533" i="12"/>
  <c r="B3532" i="12"/>
  <c r="B3531" i="12"/>
  <c r="B3530" i="12"/>
  <c r="B3529" i="12"/>
  <c r="B3528" i="12"/>
  <c r="B3527" i="12"/>
  <c r="B3526" i="12"/>
  <c r="B3525" i="12"/>
  <c r="B3524" i="12"/>
  <c r="B3523" i="12"/>
  <c r="B3522" i="12"/>
  <c r="B3521" i="12"/>
  <c r="B3520" i="12"/>
  <c r="B3519" i="12"/>
  <c r="B3518" i="12"/>
  <c r="B3517" i="12"/>
  <c r="B3516" i="12"/>
  <c r="B3515" i="12"/>
  <c r="B3514" i="12"/>
  <c r="B3513" i="12"/>
  <c r="B3512" i="12"/>
  <c r="B3511" i="12"/>
  <c r="B3510" i="12"/>
  <c r="B3509" i="12"/>
  <c r="B3508" i="12"/>
  <c r="B3507" i="12"/>
  <c r="B3506" i="12"/>
  <c r="B3505" i="12"/>
  <c r="B3504" i="12"/>
  <c r="B3503" i="12"/>
  <c r="B3502" i="12"/>
  <c r="B3501" i="12"/>
  <c r="B3500" i="12"/>
  <c r="B3499" i="12"/>
  <c r="B3498" i="12"/>
  <c r="B3497" i="12"/>
  <c r="B3496" i="12"/>
  <c r="B3495" i="12"/>
  <c r="B3494" i="12"/>
  <c r="B3493" i="12"/>
  <c r="B3492" i="12"/>
  <c r="B3491" i="12"/>
  <c r="B3490" i="12"/>
  <c r="B3489" i="12"/>
  <c r="B3488" i="12"/>
  <c r="B3487" i="12"/>
  <c r="B3486" i="12"/>
  <c r="B3485" i="12"/>
  <c r="B3484" i="12"/>
  <c r="B3483" i="12"/>
  <c r="B3482" i="12"/>
  <c r="B3481" i="12"/>
  <c r="B3480" i="12"/>
  <c r="B3479" i="12"/>
  <c r="B3478" i="12"/>
  <c r="B3477" i="12"/>
  <c r="B3476" i="12"/>
  <c r="B3475" i="12"/>
  <c r="B3474" i="12"/>
  <c r="B3473" i="12"/>
  <c r="B3472" i="12"/>
  <c r="B3471" i="12"/>
  <c r="B3470" i="12"/>
  <c r="B3469" i="12"/>
  <c r="B3468" i="12"/>
  <c r="B3467" i="12"/>
  <c r="B3466" i="12"/>
  <c r="B3465" i="12"/>
  <c r="B3464" i="12"/>
  <c r="B3463" i="12"/>
  <c r="B3462" i="12"/>
  <c r="B3461" i="12"/>
  <c r="B3460" i="12"/>
  <c r="B3459" i="12"/>
  <c r="B3458" i="12"/>
  <c r="B3457" i="12"/>
  <c r="B3456" i="12"/>
  <c r="B3455" i="12"/>
  <c r="B3454" i="12"/>
  <c r="B3453" i="12"/>
  <c r="B3452" i="12"/>
  <c r="B3451" i="12"/>
  <c r="B3450" i="12"/>
  <c r="B3449" i="12"/>
  <c r="B3448" i="12"/>
  <c r="B3447" i="12"/>
  <c r="B3446" i="12"/>
  <c r="B3445" i="12"/>
  <c r="B3444" i="12"/>
  <c r="B3443" i="12"/>
  <c r="B3442" i="12"/>
  <c r="B3441" i="12"/>
  <c r="B3440" i="12"/>
  <c r="B3439" i="12"/>
  <c r="B3438" i="12"/>
  <c r="B3437" i="12"/>
  <c r="B3436" i="12"/>
  <c r="B3435" i="12"/>
  <c r="B3434" i="12"/>
  <c r="B3433" i="12"/>
  <c r="B3432" i="12"/>
  <c r="B3431" i="12"/>
  <c r="B3430" i="12"/>
  <c r="B3429" i="12"/>
  <c r="B3428" i="12"/>
  <c r="B3427" i="12"/>
  <c r="B3426" i="12"/>
  <c r="B3425" i="12"/>
  <c r="B3424" i="12"/>
  <c r="B3423" i="12"/>
  <c r="B3422" i="12"/>
  <c r="B3421" i="12"/>
  <c r="B3420" i="12"/>
  <c r="B3419" i="12"/>
  <c r="B3418" i="12"/>
  <c r="B3417" i="12"/>
  <c r="B3416" i="12"/>
  <c r="B3415" i="12"/>
  <c r="B3414" i="12"/>
  <c r="B3413" i="12"/>
  <c r="B3412" i="12"/>
  <c r="B3411" i="12"/>
  <c r="B3410" i="12"/>
  <c r="B3409" i="12"/>
  <c r="B3408" i="12"/>
  <c r="B3407" i="12"/>
  <c r="B3406" i="12"/>
  <c r="B3405" i="12"/>
  <c r="B3404" i="12"/>
  <c r="B3403" i="12"/>
  <c r="B3402" i="12"/>
  <c r="B3401" i="12"/>
  <c r="B3400" i="12"/>
  <c r="B3399" i="12"/>
  <c r="B3398" i="12"/>
  <c r="B3397" i="12"/>
  <c r="B3396" i="12"/>
  <c r="B3395" i="12"/>
  <c r="B3394" i="12"/>
  <c r="B3393" i="12"/>
  <c r="B3392" i="12"/>
  <c r="B3391" i="12"/>
  <c r="B3390" i="12"/>
  <c r="B3389" i="12"/>
  <c r="B3388" i="12"/>
  <c r="B3387" i="12"/>
  <c r="B3386" i="12"/>
  <c r="B3385" i="12"/>
  <c r="B3384" i="12"/>
  <c r="B3383" i="12"/>
  <c r="B3382" i="12"/>
  <c r="B3381" i="12"/>
  <c r="B3380" i="12"/>
  <c r="B3379" i="12"/>
  <c r="B3378" i="12"/>
  <c r="B3377" i="12"/>
  <c r="B4091" i="12"/>
  <c r="B3376" i="12"/>
  <c r="B3375" i="12"/>
  <c r="B3374" i="12"/>
  <c r="B3373" i="12"/>
  <c r="B3372" i="12"/>
  <c r="B3371" i="12"/>
  <c r="B3370" i="12"/>
  <c r="B3369" i="12"/>
  <c r="B3368" i="12"/>
  <c r="B3367" i="12"/>
  <c r="B3366" i="12"/>
  <c r="B3365" i="12"/>
  <c r="B3364" i="12"/>
  <c r="B3363" i="12"/>
  <c r="B3362" i="12"/>
  <c r="B3361" i="12"/>
  <c r="B3360" i="12"/>
  <c r="B7003" i="12"/>
  <c r="B6935" i="12"/>
  <c r="B6934" i="12"/>
  <c r="B6933" i="12"/>
  <c r="B6932" i="12"/>
  <c r="B6931" i="12"/>
  <c r="B6930" i="12"/>
  <c r="B6929" i="12"/>
  <c r="B6928" i="12"/>
  <c r="B6927" i="12"/>
  <c r="B6926" i="12"/>
  <c r="B9012" i="12"/>
  <c r="B9011" i="12"/>
  <c r="B784" i="12"/>
  <c r="B7959" i="12"/>
  <c r="B7958" i="12"/>
  <c r="B7957" i="12"/>
  <c r="B1764" i="12"/>
  <c r="B4073" i="12"/>
  <c r="B8245" i="12"/>
  <c r="B1615" i="12"/>
  <c r="B109" i="12"/>
  <c r="B8244" i="12"/>
  <c r="B3305" i="12"/>
  <c r="B241" i="12"/>
  <c r="B240" i="12"/>
  <c r="B239" i="12"/>
  <c r="B238" i="12"/>
  <c r="B237" i="12"/>
  <c r="B236" i="12"/>
  <c r="B235" i="12"/>
  <c r="B234" i="12"/>
  <c r="B751" i="12"/>
  <c r="B750" i="12"/>
  <c r="B749" i="12"/>
  <c r="B748" i="12"/>
  <c r="B747" i="12"/>
  <c r="B746" i="12"/>
  <c r="B745" i="12"/>
  <c r="B744" i="12"/>
  <c r="B743" i="12"/>
  <c r="B742" i="12"/>
  <c r="B741" i="12"/>
  <c r="B740" i="12"/>
  <c r="B739" i="12"/>
  <c r="B8243" i="12"/>
  <c r="B8242" i="12"/>
  <c r="B8241" i="12"/>
  <c r="B8240" i="12"/>
  <c r="B8239" i="12"/>
  <c r="B8238" i="12"/>
  <c r="B8237" i="12"/>
  <c r="B8236" i="12"/>
  <c r="B8235" i="12"/>
  <c r="B8234" i="12"/>
  <c r="B8233" i="12"/>
  <c r="B8232" i="12"/>
  <c r="B8231" i="12"/>
  <c r="B8230" i="12"/>
  <c r="B8229" i="12"/>
  <c r="B8228" i="12"/>
  <c r="B8227" i="12"/>
  <c r="B8226" i="12"/>
  <c r="B8225" i="12"/>
  <c r="B8224" i="12"/>
  <c r="B8223" i="12"/>
  <c r="B8222" i="12"/>
  <c r="B8221" i="12"/>
  <c r="B8220" i="12"/>
  <c r="B8219" i="12"/>
  <c r="B8218" i="12"/>
  <c r="B8217" i="12"/>
  <c r="B8216" i="12"/>
  <c r="B8215" i="12"/>
  <c r="B8214" i="12"/>
  <c r="B8213" i="12"/>
  <c r="B8212" i="12"/>
  <c r="B8211" i="12"/>
  <c r="B8210" i="12"/>
  <c r="B8209" i="12"/>
  <c r="B7384" i="12"/>
  <c r="B8208" i="12"/>
  <c r="B108" i="12"/>
  <c r="B107" i="12"/>
  <c r="B4943" i="12"/>
  <c r="B4942" i="12"/>
  <c r="B4700" i="12"/>
  <c r="B4699" i="12"/>
  <c r="B3255" i="12"/>
  <c r="B3254" i="12"/>
  <c r="B3253" i="12"/>
  <c r="B3252" i="12"/>
  <c r="B3251" i="12"/>
  <c r="B3250" i="12"/>
  <c r="B3249" i="12"/>
  <c r="B3248" i="12"/>
  <c r="B3247" i="12"/>
  <c r="B3246" i="12"/>
  <c r="B3245" i="12"/>
  <c r="B9798" i="12"/>
  <c r="B9797" i="12"/>
  <c r="B1614" i="12"/>
  <c r="B1763" i="12"/>
  <c r="B2329" i="12"/>
  <c r="B1762" i="12"/>
  <c r="B1761" i="12"/>
  <c r="B1760" i="12"/>
  <c r="B1759" i="12"/>
  <c r="B1758" i="12"/>
  <c r="B1757" i="12"/>
  <c r="B1756" i="12"/>
  <c r="B7002" i="12"/>
  <c r="B7001" i="12"/>
  <c r="B7000" i="12"/>
  <c r="B6999" i="12"/>
  <c r="B8500" i="12"/>
  <c r="B8499" i="12"/>
  <c r="B5891" i="12"/>
  <c r="B5890" i="12"/>
  <c r="B6548" i="12"/>
  <c r="B6547" i="12"/>
  <c r="B6546" i="12"/>
  <c r="B6545" i="12"/>
  <c r="B6544" i="12"/>
  <c r="B6543" i="12"/>
  <c r="B6542" i="12"/>
  <c r="B6541" i="12"/>
  <c r="B6540" i="12"/>
  <c r="B6539" i="12"/>
  <c r="B6538" i="12"/>
  <c r="B1221" i="12"/>
  <c r="B106" i="12"/>
  <c r="B7249" i="12"/>
  <c r="B6899" i="12"/>
  <c r="B6898" i="12"/>
  <c r="B6897" i="12"/>
  <c r="B6896" i="12"/>
  <c r="B6895" i="12"/>
  <c r="B7503" i="12"/>
  <c r="B1193" i="12"/>
  <c r="B8498" i="12"/>
  <c r="B783" i="12"/>
  <c r="B782" i="12"/>
  <c r="B781" i="12"/>
  <c r="B7383" i="12"/>
  <c r="B7382" i="12"/>
  <c r="B8207" i="12"/>
  <c r="B6925" i="12"/>
  <c r="B5094" i="12"/>
  <c r="B5093" i="12"/>
  <c r="B5092" i="12"/>
  <c r="B5091" i="12"/>
  <c r="B5090" i="12"/>
  <c r="B5089" i="12"/>
  <c r="B5088" i="12"/>
  <c r="B5087" i="12"/>
  <c r="B8206" i="12"/>
  <c r="B8205" i="12"/>
  <c r="B8204" i="12"/>
  <c r="B8203" i="12"/>
  <c r="B8202" i="12"/>
  <c r="B8201" i="12"/>
  <c r="B8200" i="12"/>
  <c r="B8199" i="12"/>
  <c r="B8198" i="12"/>
  <c r="B8197" i="12"/>
  <c r="B7956" i="12"/>
  <c r="B5889" i="12"/>
  <c r="B5888" i="12"/>
  <c r="B5887" i="12"/>
  <c r="B5886" i="12"/>
  <c r="B5885" i="12"/>
  <c r="B5884" i="12"/>
  <c r="B5883" i="12"/>
  <c r="B5882" i="12"/>
  <c r="B5881" i="12"/>
  <c r="B5880" i="12"/>
  <c r="B5879" i="12"/>
  <c r="B5878" i="12"/>
  <c r="B3359" i="12"/>
  <c r="B3358" i="12"/>
  <c r="B3357" i="12"/>
  <c r="B3356" i="12"/>
  <c r="B3355" i="12"/>
  <c r="B3354" i="12"/>
  <c r="B3353" i="12"/>
  <c r="B3352" i="12"/>
  <c r="B5877" i="12"/>
  <c r="B3351" i="12"/>
  <c r="B2565" i="12"/>
  <c r="B2564" i="12"/>
  <c r="B4153" i="12"/>
  <c r="B9010" i="12"/>
  <c r="B9009" i="12"/>
  <c r="B9731" i="12"/>
  <c r="B9730" i="12"/>
  <c r="B9729" i="12"/>
  <c r="B9728" i="12"/>
  <c r="B9727" i="12"/>
  <c r="B169" i="12"/>
  <c r="B168" i="12"/>
  <c r="B167" i="12"/>
  <c r="B166" i="12"/>
  <c r="B160" i="12"/>
  <c r="B1755" i="12"/>
  <c r="B2328" i="12"/>
  <c r="B8951" i="12"/>
  <c r="B4265" i="12"/>
  <c r="B4941" i="12"/>
  <c r="B4940" i="12"/>
  <c r="B4939" i="12"/>
  <c r="B6537" i="12"/>
  <c r="B6536" i="12"/>
  <c r="B6535" i="12"/>
  <c r="B6534" i="12"/>
  <c r="B6533" i="12"/>
  <c r="B6532" i="12"/>
  <c r="B6531" i="12"/>
  <c r="B2563" i="12"/>
  <c r="B5566" i="12"/>
  <c r="B5565" i="12"/>
  <c r="B6530" i="12"/>
  <c r="B6529" i="12"/>
  <c r="B4938" i="12"/>
  <c r="B4937" i="12"/>
  <c r="B4936" i="12"/>
  <c r="B4935" i="12"/>
  <c r="B4934" i="12"/>
  <c r="B4933" i="12"/>
  <c r="B4932" i="12"/>
  <c r="B4931" i="12"/>
  <c r="B4930" i="12"/>
  <c r="B4929" i="12"/>
  <c r="B4928" i="12"/>
  <c r="B4927" i="12"/>
  <c r="B4926" i="12"/>
  <c r="B4925" i="12"/>
  <c r="B4924" i="12"/>
  <c r="B4923" i="12"/>
  <c r="B4922" i="12"/>
  <c r="B4921" i="12"/>
  <c r="B4920" i="12"/>
  <c r="B4919" i="12"/>
  <c r="B7955" i="12"/>
  <c r="B7954" i="12"/>
  <c r="B7953" i="12"/>
  <c r="B7952" i="12"/>
  <c r="B7951" i="12"/>
  <c r="B7950" i="12"/>
  <c r="B7949" i="12"/>
  <c r="B7948" i="12"/>
  <c r="B7947" i="12"/>
  <c r="B7946" i="12"/>
  <c r="B5876" i="12"/>
  <c r="B5875" i="12"/>
  <c r="B5874" i="12"/>
  <c r="B5873" i="12"/>
  <c r="B5872" i="12"/>
  <c r="B5871" i="12"/>
  <c r="B5870" i="12"/>
  <c r="B5869" i="12"/>
  <c r="B5868" i="12"/>
  <c r="B5867" i="12"/>
  <c r="B5866" i="12"/>
  <c r="B5865" i="12"/>
  <c r="B5864" i="12"/>
  <c r="B5863" i="12"/>
  <c r="B5862" i="12"/>
  <c r="B5861" i="12"/>
  <c r="B5860" i="12"/>
  <c r="B5859" i="12"/>
  <c r="B5858" i="12"/>
  <c r="B2244" i="12"/>
  <c r="B4047" i="12"/>
  <c r="B1571" i="12"/>
  <c r="B4380" i="12"/>
  <c r="B4379" i="12"/>
  <c r="B4378" i="12"/>
  <c r="B4377" i="12"/>
  <c r="B4376" i="12"/>
  <c r="B4375" i="12"/>
  <c r="B4374" i="12"/>
  <c r="B9179" i="12"/>
  <c r="B5564" i="12"/>
  <c r="B5563" i="12"/>
  <c r="B5562" i="12"/>
  <c r="B5561" i="12"/>
  <c r="B5560" i="12"/>
  <c r="B5559" i="12"/>
  <c r="B5558" i="12"/>
  <c r="B5557" i="12"/>
  <c r="B5556" i="12"/>
  <c r="B5555" i="12"/>
  <c r="B5554" i="12"/>
  <c r="B5553" i="12"/>
  <c r="B5552" i="12"/>
  <c r="B5551" i="12"/>
  <c r="B3231" i="12"/>
  <c r="B5550" i="12"/>
  <c r="B5549" i="12"/>
  <c r="B5548" i="12"/>
  <c r="B5547" i="12"/>
  <c r="B5546" i="12"/>
  <c r="B5545" i="12"/>
  <c r="B5544" i="12"/>
  <c r="B5543" i="12"/>
  <c r="B5542" i="12"/>
  <c r="B5541" i="12"/>
  <c r="B5540" i="12"/>
  <c r="B5539" i="12"/>
  <c r="B5538" i="12"/>
  <c r="B5537" i="12"/>
  <c r="B5536" i="12"/>
  <c r="B5535" i="12"/>
  <c r="B5534" i="12"/>
  <c r="B5533" i="12"/>
  <c r="B5532" i="12"/>
  <c r="B5531" i="12"/>
  <c r="B4439" i="12"/>
  <c r="B4438" i="12"/>
  <c r="B4437" i="12"/>
  <c r="B4436" i="12"/>
  <c r="B4435" i="12"/>
  <c r="B4434" i="12"/>
  <c r="B4433" i="12"/>
  <c r="B4432" i="12"/>
  <c r="B4431" i="12"/>
  <c r="B4430" i="12"/>
  <c r="B4318" i="12"/>
  <c r="B4317" i="12"/>
  <c r="B4316" i="12"/>
  <c r="B4315" i="12"/>
  <c r="B4314" i="12"/>
  <c r="B4313" i="12"/>
  <c r="B4312" i="12"/>
  <c r="B4311" i="12"/>
  <c r="B5530" i="12"/>
  <c r="B5529" i="12"/>
  <c r="B5528" i="12"/>
  <c r="B5527" i="12"/>
  <c r="B5526" i="12"/>
  <c r="B5525" i="12"/>
  <c r="B5524" i="12"/>
  <c r="B5523" i="12"/>
  <c r="B5522" i="12"/>
  <c r="B5521" i="12"/>
  <c r="B5520" i="12"/>
  <c r="B5519" i="12"/>
  <c r="B5518" i="12"/>
  <c r="B9711" i="12"/>
  <c r="B9710" i="12"/>
  <c r="B5517" i="12"/>
  <c r="B5516" i="12"/>
  <c r="B5515" i="12"/>
  <c r="B5514" i="12"/>
  <c r="B6528" i="12"/>
  <c r="B6527" i="12"/>
  <c r="B6526" i="12"/>
  <c r="B6525" i="12"/>
  <c r="B6524" i="12"/>
  <c r="B6523" i="12"/>
  <c r="B6522" i="12"/>
  <c r="B6521" i="12"/>
  <c r="B6520" i="12"/>
  <c r="B6519" i="12"/>
  <c r="B6518" i="12"/>
  <c r="B6517" i="12"/>
  <c r="B6516" i="12"/>
  <c r="B6515" i="12"/>
  <c r="B6514" i="12"/>
  <c r="B6513" i="12"/>
  <c r="B6512" i="12"/>
  <c r="B6511" i="12"/>
  <c r="B6510" i="12"/>
  <c r="B6509" i="12"/>
  <c r="B6508" i="12"/>
  <c r="B6507" i="12"/>
  <c r="B6506" i="12"/>
  <c r="B1754" i="12"/>
  <c r="B1753" i="12"/>
  <c r="B1752" i="12"/>
  <c r="B5513" i="12"/>
  <c r="B5512" i="12"/>
  <c r="B5511" i="12"/>
  <c r="B8950" i="12"/>
  <c r="B8949" i="12"/>
  <c r="B8948" i="12"/>
  <c r="B8947" i="12"/>
  <c r="B2327" i="12"/>
  <c r="B4776" i="12"/>
  <c r="B4373" i="12"/>
  <c r="B4372" i="12"/>
  <c r="B4371" i="12"/>
  <c r="B4370" i="12"/>
  <c r="B4369" i="12"/>
  <c r="B4368" i="12"/>
  <c r="B4367" i="12"/>
  <c r="B4366" i="12"/>
  <c r="B4365" i="12"/>
  <c r="B4364" i="12"/>
  <c r="B4363" i="12"/>
  <c r="B4362" i="12"/>
  <c r="B4361" i="12"/>
  <c r="B1721" i="12"/>
  <c r="B1720" i="12"/>
  <c r="B1719" i="12"/>
  <c r="B2262" i="12"/>
  <c r="B1718" i="12"/>
  <c r="B1717" i="12"/>
  <c r="B4152" i="12"/>
  <c r="B4360" i="12"/>
  <c r="B4359" i="12"/>
  <c r="B4358" i="12"/>
  <c r="B4357" i="12"/>
  <c r="B4356" i="12"/>
  <c r="B4355" i="12"/>
  <c r="B4354" i="12"/>
  <c r="B159" i="12"/>
  <c r="B5086" i="12"/>
  <c r="B5085" i="12"/>
  <c r="B5084" i="12"/>
  <c r="B5083" i="12"/>
  <c r="B5082" i="12"/>
  <c r="B5081" i="12"/>
  <c r="B5080" i="12"/>
  <c r="B5079" i="12"/>
  <c r="B5078" i="12"/>
  <c r="B5077" i="12"/>
  <c r="B5076" i="12"/>
  <c r="B5075" i="12"/>
  <c r="B5074" i="12"/>
  <c r="B5073" i="12"/>
  <c r="B5072" i="12"/>
  <c r="B4151" i="12"/>
  <c r="B4425" i="12"/>
  <c r="B4424" i="12"/>
  <c r="B4423" i="12"/>
  <c r="B4422" i="12"/>
  <c r="B4421" i="12"/>
  <c r="B4420" i="12"/>
  <c r="B4419" i="12"/>
  <c r="B4418" i="12"/>
  <c r="B4417" i="12"/>
  <c r="B4416" i="12"/>
  <c r="B4415" i="12"/>
  <c r="B4918" i="12"/>
  <c r="B4917" i="12"/>
  <c r="B4916" i="12"/>
  <c r="B4915" i="12"/>
  <c r="B4914" i="12"/>
  <c r="B4913" i="12"/>
  <c r="B4912" i="12"/>
  <c r="B7500" i="12"/>
  <c r="B7499" i="12"/>
  <c r="B7498" i="12"/>
  <c r="B7497" i="12"/>
  <c r="B7496" i="12"/>
  <c r="B7495" i="12"/>
  <c r="B7494" i="12"/>
  <c r="B7493" i="12"/>
  <c r="B7492" i="12"/>
  <c r="B7491" i="12"/>
  <c r="B4150" i="12"/>
  <c r="B738" i="12"/>
  <c r="B737" i="12"/>
  <c r="B736" i="12"/>
  <c r="B735" i="12"/>
  <c r="B3288" i="12"/>
  <c r="B3287" i="12"/>
  <c r="B3286" i="12"/>
  <c r="B3285" i="12"/>
  <c r="B3284" i="12"/>
  <c r="B3283" i="12"/>
  <c r="B3282" i="12"/>
  <c r="B3281" i="12"/>
  <c r="B3280" i="12"/>
  <c r="B3279" i="12"/>
  <c r="B3278" i="12"/>
  <c r="B4862" i="12"/>
  <c r="B4861" i="12"/>
  <c r="B4860" i="12"/>
  <c r="B4859" i="12"/>
  <c r="B4858" i="12"/>
  <c r="B4857" i="12"/>
  <c r="B4856" i="12"/>
  <c r="B4855" i="12"/>
  <c r="B4854" i="12"/>
  <c r="B1751" i="12"/>
  <c r="B1750" i="12"/>
  <c r="B1749" i="12"/>
  <c r="B1748" i="12"/>
  <c r="B1747" i="12"/>
  <c r="B1746" i="12"/>
  <c r="B1745" i="12"/>
  <c r="B1744" i="12"/>
  <c r="B1743" i="12"/>
  <c r="B1742" i="12"/>
  <c r="B1741" i="12"/>
  <c r="B1740" i="12"/>
  <c r="B4911" i="12"/>
  <c r="B4910" i="12"/>
  <c r="B4909" i="12"/>
  <c r="B4908" i="12"/>
  <c r="B4907" i="12"/>
  <c r="B4906" i="12"/>
  <c r="B4905" i="12"/>
  <c r="B4904" i="12"/>
  <c r="B4903" i="12"/>
  <c r="B4902" i="12"/>
  <c r="B4901" i="12"/>
  <c r="B4900"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739" i="12"/>
  <c r="B1738" i="12"/>
  <c r="B1737" i="12"/>
  <c r="B1736" i="12"/>
  <c r="B1735" i="12"/>
  <c r="B1734" i="12"/>
  <c r="B1733" i="12"/>
  <c r="B1732" i="12"/>
  <c r="B1731" i="12"/>
  <c r="B4698" i="12"/>
  <c r="B4697" i="12"/>
  <c r="B1613" i="12"/>
  <c r="B1612" i="12"/>
  <c r="B1611" i="12"/>
  <c r="B1610" i="12"/>
  <c r="B4696" i="12"/>
  <c r="B4695" i="12"/>
  <c r="B5976" i="12"/>
  <c r="B5975" i="12"/>
  <c r="B5974" i="12"/>
  <c r="B4149" i="12"/>
  <c r="B8196" i="12"/>
  <c r="B8195" i="12"/>
  <c r="B2326" i="12"/>
  <c r="B2325" i="12"/>
  <c r="B2324" i="12"/>
  <c r="B669" i="12"/>
  <c r="B668" i="12"/>
  <c r="B667" i="12"/>
  <c r="B666" i="12"/>
  <c r="B9178" i="12"/>
  <c r="B9177" i="12"/>
  <c r="B8145" i="12"/>
  <c r="B1192" i="12"/>
  <c r="B1191" i="12"/>
  <c r="B1190" i="12"/>
  <c r="B1189" i="12"/>
  <c r="B1188" i="12"/>
  <c r="B1187" i="12"/>
  <c r="B1186" i="12"/>
  <c r="B1185" i="12"/>
  <c r="B4481" i="12"/>
  <c r="B4480" i="12"/>
  <c r="B4479" i="12"/>
  <c r="B4478" i="12"/>
  <c r="B1517" i="12"/>
  <c r="B1516" i="12"/>
  <c r="B1515" i="12"/>
  <c r="B1514" i="12"/>
  <c r="B1513" i="12"/>
  <c r="B1512" i="12"/>
  <c r="B1511" i="12"/>
  <c r="B6505" i="12"/>
  <c r="B165" i="12"/>
  <c r="B164" i="12"/>
  <c r="B163" i="12"/>
  <c r="B780" i="12"/>
  <c r="B555" i="12"/>
  <c r="B554" i="12"/>
  <c r="B779" i="12"/>
  <c r="B5973" i="12"/>
  <c r="B5972" i="12"/>
  <c r="B8194" i="12"/>
  <c r="B4284" i="12"/>
  <c r="B7248" i="12"/>
  <c r="B7247" i="12"/>
  <c r="B778" i="12"/>
  <c r="B8497" i="12"/>
  <c r="B8496" i="12"/>
  <c r="B7165" i="12"/>
  <c r="B7164" i="12"/>
  <c r="B7163" i="12"/>
  <c r="B7162" i="12"/>
  <c r="B4853" i="12"/>
  <c r="B8193" i="12"/>
  <c r="B4852" i="12"/>
  <c r="B4851" i="12"/>
  <c r="B4850" i="12"/>
  <c r="B4849" i="12"/>
  <c r="B4848" i="12"/>
  <c r="B4847" i="12"/>
  <c r="B4846" i="12"/>
  <c r="B4845" i="12"/>
  <c r="B3972" i="12"/>
  <c r="B774" i="12"/>
  <c r="B773" i="12"/>
  <c r="B8495" i="12"/>
  <c r="B5857" i="12"/>
  <c r="B9796" i="12"/>
  <c r="B9795" i="12"/>
  <c r="B9794" i="12"/>
  <c r="B9915" i="12"/>
  <c r="B9914" i="12"/>
  <c r="B10062" i="12"/>
  <c r="B5510" i="12"/>
  <c r="B233" i="12"/>
  <c r="B9176" i="12"/>
  <c r="B9175" i="12"/>
  <c r="B9777" i="12"/>
  <c r="B9776" i="12"/>
  <c r="B9775" i="12"/>
  <c r="B9774" i="12"/>
  <c r="B483" i="12"/>
  <c r="B9008" i="12"/>
  <c r="B9007" i="12"/>
  <c r="B377" i="12"/>
  <c r="B376" i="12"/>
  <c r="B375" i="12"/>
  <c r="B374" i="12"/>
  <c r="B6924" i="12"/>
  <c r="B6923" i="12"/>
  <c r="B6922" i="12"/>
  <c r="B6921" i="12"/>
  <c r="B8192" i="12"/>
  <c r="B8191" i="12"/>
  <c r="B8190" i="12"/>
  <c r="B4899" i="12"/>
  <c r="B4898" i="12"/>
  <c r="B4897" i="12"/>
  <c r="B4896" i="12"/>
  <c r="B5509" i="12"/>
  <c r="B5508" i="12"/>
  <c r="B5507" i="12"/>
  <c r="B5506" i="12"/>
  <c r="B5505" i="12"/>
  <c r="B5504" i="12"/>
  <c r="B5503" i="12"/>
  <c r="B5502" i="12"/>
  <c r="B5501" i="12"/>
  <c r="B5500" i="12"/>
  <c r="B8494" i="12"/>
  <c r="B8493" i="12"/>
  <c r="B8492" i="12"/>
  <c r="B8491" i="12"/>
  <c r="B8490" i="12"/>
  <c r="B8489" i="12"/>
  <c r="B8488" i="12"/>
  <c r="B8487" i="12"/>
  <c r="B8486" i="12"/>
  <c r="B232" i="12"/>
  <c r="B8485" i="12"/>
  <c r="B8484" i="12"/>
  <c r="B8483" i="12"/>
  <c r="B8482" i="12"/>
  <c r="B9174" i="12"/>
  <c r="B9173" i="12"/>
  <c r="B4310" i="12"/>
  <c r="B4309" i="12"/>
  <c r="B4308" i="12"/>
  <c r="B4307" i="12"/>
  <c r="B4306" i="12"/>
  <c r="B4305" i="12"/>
  <c r="B4304" i="12"/>
  <c r="B7994" i="12"/>
  <c r="B4895" i="12"/>
  <c r="B4894" i="12"/>
  <c r="B4893" i="12"/>
  <c r="B4892" i="12"/>
  <c r="B4891" i="12"/>
  <c r="B4890" i="12"/>
  <c r="B4889" i="12"/>
  <c r="B4888" i="12"/>
  <c r="B4887" i="12"/>
  <c r="B777" i="12"/>
  <c r="B776" i="12"/>
  <c r="B775" i="12"/>
  <c r="B7246" i="12"/>
  <c r="B7245" i="12"/>
  <c r="B4303" i="12"/>
  <c r="B8478" i="12"/>
  <c r="B8477" i="12"/>
  <c r="B4121" i="12"/>
  <c r="B9999" i="12"/>
  <c r="B9998" i="12"/>
  <c r="B9997" i="12"/>
  <c r="B9996" i="12"/>
  <c r="B5856" i="12"/>
  <c r="B5855" i="12"/>
  <c r="B5854" i="12"/>
  <c r="B5853" i="12"/>
  <c r="B5852" i="12"/>
  <c r="B5851" i="12"/>
  <c r="B8189" i="12"/>
  <c r="B8188" i="12"/>
  <c r="B8187" i="12"/>
  <c r="B2623" i="12"/>
  <c r="B2622" i="12"/>
  <c r="B2621" i="12"/>
  <c r="B2620" i="12"/>
  <c r="B2619" i="12"/>
  <c r="B2618" i="12"/>
  <c r="B2617" i="12"/>
  <c r="B2616" i="12"/>
  <c r="B2615" i="12"/>
  <c r="B2614" i="12"/>
  <c r="B2613" i="12"/>
  <c r="B2612" i="12"/>
  <c r="B4477" i="12"/>
  <c r="B4476" i="12"/>
  <c r="B7480" i="12"/>
  <c r="B7479" i="12"/>
  <c r="B7478" i="12"/>
  <c r="B5850" i="12"/>
  <c r="B5849" i="12"/>
  <c r="B5848" i="12"/>
  <c r="B5847" i="12"/>
  <c r="B5846" i="12"/>
  <c r="B5845" i="12"/>
  <c r="B5844" i="12"/>
  <c r="B5843" i="12"/>
  <c r="B5842" i="12"/>
  <c r="B5841" i="12"/>
  <c r="B9726" i="12"/>
  <c r="B9725" i="12"/>
  <c r="B9724" i="12"/>
  <c r="B9723" i="12"/>
  <c r="B9722" i="12"/>
  <c r="B9721" i="12"/>
  <c r="B8186" i="12"/>
  <c r="B8185" i="12"/>
  <c r="B8184" i="12"/>
  <c r="B8183" i="12"/>
  <c r="B1510" i="12"/>
  <c r="B1509" i="12"/>
  <c r="B1508" i="12"/>
  <c r="B1507" i="12"/>
  <c r="B1506" i="12"/>
  <c r="B1505" i="12"/>
  <c r="B1504" i="12"/>
  <c r="B1503" i="12"/>
  <c r="B1502" i="12"/>
  <c r="B1501" i="12"/>
  <c r="B1500" i="12"/>
  <c r="B9172" i="12"/>
  <c r="B4886" i="12"/>
  <c r="B9171" i="12"/>
  <c r="B9170" i="12"/>
  <c r="B9169" i="12"/>
  <c r="B9168" i="12"/>
  <c r="B9167" i="12"/>
  <c r="B6451" i="12"/>
  <c r="B6450" i="12"/>
  <c r="B734" i="12"/>
  <c r="B98" i="12"/>
  <c r="B47" i="12"/>
  <c r="B46" i="12"/>
  <c r="B7340" i="12"/>
  <c r="B7244" i="12"/>
  <c r="B8481" i="12"/>
  <c r="B2323" i="12"/>
  <c r="B2322" i="12"/>
  <c r="B2321" i="12"/>
  <c r="B2320" i="12"/>
  <c r="G2320" i="12"/>
  <c r="G2321" i="12"/>
  <c r="G2322" i="12"/>
  <c r="G2323" i="12"/>
  <c r="G8481" i="12"/>
  <c r="G7244" i="12"/>
  <c r="G7340" i="12"/>
  <c r="G46" i="12"/>
  <c r="G47" i="12"/>
  <c r="G98" i="12"/>
  <c r="G2319" i="12"/>
  <c r="E2319" i="12"/>
  <c r="E10228" i="12"/>
  <c r="E10227" i="12"/>
  <c r="E10226" i="12"/>
  <c r="E10225" i="12"/>
  <c r="E10224" i="12"/>
  <c r="E10223" i="12"/>
  <c r="E10222" i="12"/>
  <c r="E10221" i="12"/>
  <c r="E7945" i="12"/>
  <c r="E7944" i="12"/>
  <c r="E7943" i="12"/>
  <c r="E7942" i="12"/>
  <c r="E7941" i="12"/>
  <c r="E7940" i="12"/>
  <c r="E7939" i="12"/>
  <c r="E7938" i="12"/>
  <c r="E7937" i="12"/>
  <c r="E7936" i="12"/>
  <c r="E8476" i="12"/>
  <c r="E9913" i="12"/>
  <c r="E7809" i="12"/>
  <c r="E5071" i="12"/>
  <c r="E2243" i="12"/>
  <c r="E8069" i="12"/>
  <c r="E9633" i="12"/>
  <c r="E7156" i="12"/>
  <c r="E9632" i="12"/>
  <c r="E9631" i="12"/>
  <c r="E7805" i="12"/>
  <c r="E8068" i="12"/>
  <c r="E3971" i="12"/>
  <c r="E10220" i="12"/>
  <c r="E10219" i="12"/>
  <c r="E7708" i="12"/>
  <c r="E1716" i="12"/>
  <c r="E2318" i="12"/>
  <c r="E2317" i="12"/>
  <c r="E373" i="12"/>
  <c r="E479" i="12"/>
  <c r="E7707" i="12"/>
  <c r="E620" i="12"/>
  <c r="E4118" i="12"/>
  <c r="E8182" i="12"/>
  <c r="E8181" i="12"/>
  <c r="E4064" i="12"/>
  <c r="E7231" i="12"/>
  <c r="E7706" i="12"/>
  <c r="E708" i="12"/>
  <c r="E1373" i="12"/>
  <c r="E5204" i="12"/>
  <c r="E5203" i="12"/>
  <c r="E162" i="12"/>
  <c r="E8475" i="12"/>
  <c r="E9000" i="12"/>
  <c r="E4120" i="12"/>
  <c r="E6998" i="12"/>
  <c r="E7090" i="12"/>
  <c r="E7089" i="12"/>
  <c r="E7088" i="12"/>
  <c r="E7087" i="12"/>
  <c r="E7086" i="12"/>
  <c r="E8999" i="12"/>
  <c r="E4302" i="12"/>
  <c r="E8474" i="12"/>
  <c r="E8473" i="12"/>
  <c r="E6866" i="12"/>
  <c r="E9166" i="12"/>
  <c r="E9165" i="12"/>
  <c r="E9164" i="12"/>
  <c r="E9163" i="12"/>
  <c r="E8101" i="12"/>
  <c r="E6579" i="12"/>
  <c r="E6578" i="12"/>
  <c r="E4090" i="12"/>
  <c r="E1184" i="12"/>
  <c r="E1183" i="12"/>
  <c r="E1182" i="12"/>
  <c r="E5070" i="12"/>
  <c r="E8472" i="12"/>
  <c r="E5069" i="12"/>
  <c r="E4761" i="12"/>
  <c r="E4626" i="12"/>
  <c r="E4625" i="12"/>
  <c r="E7339" i="12"/>
  <c r="E5785" i="12"/>
  <c r="E5784" i="12"/>
  <c r="E5783" i="12"/>
  <c r="E4624" i="12"/>
  <c r="E553" i="12"/>
  <c r="E10218" i="12"/>
  <c r="E8998" i="12"/>
  <c r="E8180" i="12"/>
  <c r="E2562" i="12"/>
  <c r="E2561" i="12"/>
  <c r="E2560" i="12"/>
  <c r="E2559" i="12"/>
  <c r="E2558" i="12"/>
  <c r="E2557" i="12"/>
  <c r="E9569" i="12"/>
  <c r="E8162" i="12"/>
  <c r="E7705" i="12"/>
  <c r="E7704" i="12"/>
  <c r="E707" i="12"/>
  <c r="E372" i="12"/>
  <c r="E5782" i="12"/>
  <c r="E371" i="12"/>
  <c r="E5781" i="12"/>
  <c r="E370" i="12"/>
  <c r="E5840" i="12"/>
  <c r="E7703" i="12"/>
  <c r="E8471" i="12"/>
  <c r="E1181" i="12"/>
  <c r="E9550" i="12"/>
  <c r="E7230" i="12"/>
  <c r="E7229" i="12"/>
  <c r="E7228" i="12"/>
  <c r="E7935" i="12"/>
  <c r="E7934" i="12"/>
  <c r="E7933" i="12"/>
  <c r="E482" i="12"/>
  <c r="E9549" i="12"/>
  <c r="E9548" i="12"/>
  <c r="E9547" i="12"/>
  <c r="E8997" i="12"/>
  <c r="E6920" i="12"/>
  <c r="E772" i="12"/>
  <c r="E1715" i="12"/>
  <c r="E1714" i="12"/>
  <c r="E1713" i="12"/>
  <c r="E1712" i="12"/>
  <c r="E1711" i="12"/>
  <c r="E1710" i="12"/>
  <c r="E1709" i="12"/>
  <c r="E7932" i="12"/>
  <c r="E7931" i="12"/>
  <c r="E8946" i="12"/>
  <c r="E2611" i="12"/>
  <c r="E3277" i="12"/>
  <c r="E4623" i="12"/>
  <c r="E9546" i="12"/>
  <c r="E5839" i="12"/>
  <c r="E5838" i="12"/>
  <c r="E5837" i="12"/>
  <c r="E5836" i="12"/>
  <c r="E5835" i="12"/>
  <c r="E5834" i="12"/>
  <c r="E5833" i="12"/>
  <c r="E5832" i="12"/>
  <c r="E8100" i="12"/>
  <c r="E9545" i="12"/>
  <c r="E8470" i="12"/>
  <c r="E8469" i="12"/>
  <c r="E8468" i="12"/>
  <c r="E8467" i="12"/>
  <c r="E8466" i="12"/>
  <c r="E3321" i="12"/>
  <c r="E3320" i="12"/>
  <c r="E3319" i="12"/>
  <c r="E3318" i="12"/>
  <c r="E3317" i="12"/>
  <c r="E3316" i="12"/>
  <c r="E2556" i="12"/>
  <c r="E2555" i="12"/>
  <c r="E2554" i="12"/>
  <c r="E97" i="12"/>
  <c r="E1372" i="12"/>
  <c r="E1371" i="12"/>
  <c r="E1370" i="12"/>
  <c r="E1369" i="12"/>
  <c r="E1368" i="12"/>
  <c r="E1367" i="12"/>
  <c r="E1366" i="12"/>
  <c r="E1365" i="12"/>
  <c r="E1364" i="12"/>
  <c r="E1363" i="12"/>
  <c r="E8465" i="12"/>
  <c r="E8464" i="12"/>
  <c r="E5202" i="12"/>
  <c r="E4046" i="12"/>
  <c r="E1362" i="12"/>
  <c r="E6449" i="12"/>
  <c r="E6448" i="12"/>
  <c r="E6447" i="12"/>
  <c r="E6446" i="12"/>
  <c r="E6445" i="12"/>
  <c r="E6444" i="12"/>
  <c r="E6443" i="12"/>
  <c r="E3180" i="12"/>
  <c r="E619" i="12"/>
  <c r="E8179" i="12"/>
  <c r="E5232" i="12"/>
  <c r="E1180" i="12"/>
  <c r="E4671" i="12"/>
  <c r="E3179" i="12"/>
  <c r="E3178" i="12"/>
  <c r="E5831" i="12"/>
  <c r="E5830" i="12"/>
  <c r="E5829" i="12"/>
  <c r="E8178" i="12"/>
  <c r="E9162" i="12"/>
  <c r="E9161" i="12"/>
  <c r="E9160" i="12"/>
  <c r="E9544" i="12"/>
  <c r="E4622" i="12"/>
  <c r="E4621" i="12"/>
  <c r="E4620" i="12"/>
  <c r="E4619" i="12"/>
  <c r="E5780" i="12"/>
  <c r="E5779" i="12"/>
  <c r="E5778" i="12"/>
  <c r="E5777" i="12"/>
  <c r="E5776" i="12"/>
  <c r="E5775" i="12"/>
  <c r="E1499" i="12"/>
  <c r="E1498" i="12"/>
  <c r="E1497" i="12"/>
  <c r="E1496" i="12"/>
  <c r="E1495" i="12"/>
  <c r="E1494" i="12"/>
  <c r="E9159" i="12"/>
  <c r="E3230" i="12"/>
  <c r="E3229" i="12"/>
  <c r="E3228" i="12"/>
  <c r="E3227" i="12"/>
  <c r="E3226" i="12"/>
  <c r="E3225" i="12"/>
  <c r="E7972" i="12"/>
  <c r="E7702" i="12"/>
  <c r="E8463" i="12"/>
  <c r="E9543" i="12"/>
  <c r="E9542" i="12"/>
  <c r="E9541" i="12"/>
  <c r="E5499" i="12"/>
  <c r="E5498" i="12"/>
  <c r="E5497" i="12"/>
  <c r="E6919" i="12"/>
  <c r="E6918" i="12"/>
  <c r="E9540" i="12"/>
  <c r="E7455" i="12"/>
  <c r="E227" i="12"/>
  <c r="E226" i="12"/>
  <c r="E225" i="12"/>
  <c r="E3350" i="12"/>
  <c r="E3349" i="12"/>
  <c r="E4844" i="12"/>
  <c r="E6874" i="12"/>
  <c r="E6873" i="12"/>
  <c r="E6872" i="12"/>
  <c r="E6871" i="12"/>
  <c r="E6870" i="12"/>
  <c r="E2261" i="12"/>
  <c r="E2260" i="12"/>
  <c r="E4045" i="12"/>
  <c r="E4063" i="12"/>
  <c r="E1179" i="12"/>
  <c r="E6442" i="12"/>
  <c r="E8462" i="12"/>
  <c r="E10265" i="12"/>
  <c r="E3738" i="12"/>
  <c r="E3737" i="12"/>
  <c r="E3736" i="12"/>
  <c r="E3735" i="12"/>
  <c r="E3734" i="12"/>
  <c r="E3733" i="12"/>
  <c r="E3732" i="12"/>
  <c r="E3731" i="12"/>
  <c r="E3730" i="12"/>
  <c r="E3729" i="12"/>
  <c r="E3728" i="12"/>
  <c r="E3727" i="12"/>
  <c r="E3726" i="12"/>
  <c r="E9006" i="12"/>
  <c r="E8039" i="12"/>
  <c r="E8038" i="12"/>
  <c r="E8461" i="12"/>
  <c r="E8460" i="12"/>
  <c r="E8459" i="12"/>
  <c r="E8037" i="12"/>
  <c r="E6441" i="12"/>
  <c r="E6440" i="12"/>
  <c r="E8458" i="12"/>
  <c r="E5068" i="12"/>
  <c r="E4429" i="12"/>
  <c r="E8457" i="12"/>
  <c r="E8456" i="12"/>
  <c r="E4670" i="12"/>
  <c r="E4760" i="12"/>
  <c r="E8455" i="12"/>
  <c r="E146" i="12"/>
  <c r="E6768" i="12"/>
  <c r="E2242" i="12"/>
  <c r="E478" i="12"/>
  <c r="E4618" i="12"/>
  <c r="E96" i="12"/>
  <c r="E95" i="12"/>
  <c r="E94" i="12"/>
  <c r="E706" i="12"/>
  <c r="E705" i="12"/>
  <c r="E6439" i="12"/>
  <c r="E8177" i="12"/>
  <c r="E10217" i="12"/>
  <c r="E4885" i="12"/>
  <c r="E3276" i="12"/>
  <c r="E2553" i="12"/>
  <c r="E6917" i="12"/>
  <c r="E6916" i="12"/>
  <c r="E224" i="12"/>
  <c r="E223" i="12"/>
  <c r="E222" i="12"/>
  <c r="E221" i="12"/>
  <c r="E220" i="12"/>
  <c r="E219" i="12"/>
  <c r="E218" i="12"/>
  <c r="E217" i="12"/>
  <c r="E216" i="12"/>
  <c r="E215" i="12"/>
  <c r="E9568" i="12"/>
  <c r="E7804" i="12"/>
  <c r="E5970" i="12"/>
  <c r="E1220" i="12"/>
  <c r="E1219" i="12"/>
  <c r="E1218" i="12"/>
  <c r="E1217" i="12"/>
  <c r="E1216" i="12"/>
  <c r="E1215" i="12"/>
  <c r="E7930" i="12"/>
  <c r="E7929" i="12"/>
  <c r="E7928" i="12"/>
  <c r="E7927" i="12"/>
  <c r="E7926" i="12"/>
  <c r="E7925" i="12"/>
  <c r="E7924" i="12"/>
  <c r="E7923" i="12"/>
  <c r="E7922" i="12"/>
  <c r="E7921" i="12"/>
  <c r="E7920" i="12"/>
  <c r="E93" i="12"/>
  <c r="E92" i="12"/>
  <c r="E91" i="12"/>
  <c r="E90" i="12"/>
  <c r="E6438" i="12"/>
  <c r="E89" i="12"/>
  <c r="E88" i="12"/>
  <c r="E87" i="12"/>
  <c r="E86" i="12"/>
  <c r="E85" i="12"/>
  <c r="E84" i="12"/>
  <c r="E83" i="12"/>
  <c r="E82" i="12"/>
  <c r="E81" i="12"/>
  <c r="E80" i="12"/>
  <c r="E79" i="12"/>
  <c r="E78" i="12"/>
  <c r="E1609" i="12"/>
  <c r="E6894" i="12"/>
  <c r="E7701" i="12"/>
  <c r="E6893" i="12"/>
  <c r="E10264" i="12"/>
  <c r="E8454" i="12"/>
  <c r="E8945" i="12"/>
  <c r="E6997" i="12"/>
  <c r="E9912" i="12"/>
  <c r="E5067" i="12"/>
  <c r="E9539" i="12"/>
  <c r="E2552" i="12"/>
  <c r="E1214" i="12"/>
  <c r="E1213" i="12"/>
  <c r="E9709" i="12"/>
  <c r="E3177" i="12"/>
  <c r="E5774" i="12"/>
  <c r="E3176" i="12"/>
  <c r="E5773" i="12"/>
  <c r="E3175" i="12"/>
  <c r="E5772" i="12"/>
  <c r="E3174" i="12"/>
  <c r="E3173" i="12"/>
  <c r="E5771" i="12"/>
  <c r="E5770" i="12"/>
  <c r="E6437" i="12"/>
  <c r="E3172" i="12"/>
  <c r="E6436" i="12"/>
  <c r="E6435" i="12"/>
  <c r="E6434" i="12"/>
  <c r="E3171" i="12"/>
  <c r="E3170" i="12"/>
  <c r="E3169" i="12"/>
  <c r="E6433" i="12"/>
  <c r="E4138" i="12"/>
  <c r="E4137" i="12"/>
  <c r="E4136" i="12"/>
  <c r="E9158" i="12"/>
  <c r="E6432" i="12"/>
  <c r="E6431" i="12"/>
  <c r="E6430" i="12"/>
  <c r="E6429" i="12"/>
  <c r="E3168" i="12"/>
  <c r="E3167" i="12"/>
  <c r="E3166" i="12"/>
  <c r="E5769" i="12"/>
  <c r="E3165" i="12"/>
  <c r="E3164" i="12"/>
  <c r="E3163" i="12"/>
  <c r="E3162" i="12"/>
  <c r="E3161" i="12"/>
  <c r="E3160" i="12"/>
  <c r="E3159" i="12"/>
  <c r="E3158" i="12"/>
  <c r="E5768" i="12"/>
  <c r="E3157" i="12"/>
  <c r="E3156" i="12"/>
  <c r="E3155" i="12"/>
  <c r="E3154" i="12"/>
  <c r="E3153" i="12"/>
  <c r="E5767" i="12"/>
  <c r="E3152" i="12"/>
  <c r="E3151" i="12"/>
  <c r="E3150" i="12"/>
  <c r="E477" i="12"/>
  <c r="E476" i="12"/>
  <c r="E6428" i="12"/>
  <c r="E6427" i="12"/>
  <c r="E475" i="12"/>
  <c r="E2241" i="12"/>
  <c r="E2240" i="12"/>
  <c r="E2239" i="12"/>
  <c r="E2238" i="12"/>
  <c r="E3925" i="12"/>
  <c r="E3725" i="12"/>
  <c r="E3924" i="12"/>
  <c r="E3923" i="12"/>
  <c r="E3724" i="12"/>
  <c r="E3723" i="12"/>
  <c r="E3722" i="12"/>
  <c r="E3721" i="12"/>
  <c r="E3720" i="12"/>
  <c r="E9708" i="12"/>
  <c r="E5201" i="12"/>
  <c r="E5200" i="12"/>
  <c r="E5199" i="12"/>
  <c r="E618" i="12"/>
  <c r="E7483" i="12"/>
  <c r="E771" i="12"/>
  <c r="E9707" i="12"/>
  <c r="E9706" i="12"/>
  <c r="E9705" i="12"/>
  <c r="E9704" i="12"/>
  <c r="E9703" i="12"/>
  <c r="E9702" i="12"/>
  <c r="E7700" i="12"/>
  <c r="E7699" i="12"/>
  <c r="E6426" i="12"/>
  <c r="E10216" i="12"/>
  <c r="E5496" i="12"/>
  <c r="E5495" i="12"/>
  <c r="E5494" i="12"/>
  <c r="E5766" i="12"/>
  <c r="E8944" i="12"/>
  <c r="E4264" i="12"/>
  <c r="E4263" i="12"/>
  <c r="E4262" i="12"/>
  <c r="E4148" i="12"/>
  <c r="E4147" i="12"/>
  <c r="E5066" i="12"/>
  <c r="E5065" i="12"/>
  <c r="E7698" i="12"/>
  <c r="E1708" i="12"/>
  <c r="E9538" i="12"/>
  <c r="E5765" i="12"/>
  <c r="E5764" i="12"/>
  <c r="E7697" i="12"/>
  <c r="E7696" i="12"/>
  <c r="E7695" i="12"/>
  <c r="E7694" i="12"/>
  <c r="E7693" i="12"/>
  <c r="E7692" i="12"/>
  <c r="E7691" i="12"/>
  <c r="E7690" i="12"/>
  <c r="E7689" i="12"/>
  <c r="E7688" i="12"/>
  <c r="E7687" i="12"/>
  <c r="E9081" i="12"/>
  <c r="E9080" i="12"/>
  <c r="E9079" i="12"/>
  <c r="E9078" i="12"/>
  <c r="E9077" i="12"/>
  <c r="E9076" i="12"/>
  <c r="E9075" i="12"/>
  <c r="E9074" i="12"/>
  <c r="E8453" i="12"/>
  <c r="E8452" i="12"/>
  <c r="E2237" i="12"/>
  <c r="E2236" i="12"/>
  <c r="E2551" i="12"/>
  <c r="E2550" i="12"/>
  <c r="E2549" i="12"/>
  <c r="E2548" i="12"/>
  <c r="E2547" i="12"/>
  <c r="E2546" i="12"/>
  <c r="E2545" i="12"/>
  <c r="E2544" i="12"/>
  <c r="E2543" i="12"/>
  <c r="E8996" i="12"/>
  <c r="E2542" i="12"/>
  <c r="E8451" i="12"/>
  <c r="E8995" i="12"/>
  <c r="E4089" i="12"/>
  <c r="E4261" i="12"/>
  <c r="E5064" i="12"/>
  <c r="E1707" i="12"/>
  <c r="E1706" i="12"/>
  <c r="E1705" i="12"/>
  <c r="E2541" i="12"/>
  <c r="E2235" i="12"/>
  <c r="E4088" i="12"/>
  <c r="E5198" i="12"/>
  <c r="E2234" i="12"/>
  <c r="E4775" i="12"/>
  <c r="E9911" i="12"/>
  <c r="E514" i="12"/>
  <c r="E9978" i="12"/>
  <c r="E9910" i="12"/>
  <c r="E9909" i="12"/>
  <c r="E8943" i="12"/>
  <c r="E8942" i="12"/>
  <c r="E8941" i="12"/>
  <c r="E8940" i="12"/>
  <c r="E8939" i="12"/>
  <c r="E8938" i="12"/>
  <c r="E9908" i="12"/>
  <c r="E9907" i="12"/>
  <c r="E9906" i="12"/>
  <c r="E9905" i="12"/>
  <c r="E8937" i="12"/>
  <c r="E8936" i="12"/>
  <c r="E9904" i="12"/>
  <c r="E8935" i="12"/>
  <c r="E8934" i="12"/>
  <c r="E8933" i="12"/>
  <c r="E8932" i="12"/>
  <c r="E8931" i="12"/>
  <c r="E8930" i="12"/>
  <c r="E9903" i="12"/>
  <c r="E9902" i="12"/>
  <c r="E9901" i="12"/>
  <c r="E9900" i="12"/>
  <c r="E9899" i="12"/>
  <c r="E9898" i="12"/>
  <c r="E8929" i="12"/>
  <c r="E9897" i="12"/>
  <c r="E8928" i="12"/>
  <c r="E9896" i="12"/>
  <c r="E9895" i="12"/>
  <c r="E8927" i="12"/>
  <c r="E9894" i="12"/>
  <c r="E9893" i="12"/>
  <c r="E9892" i="12"/>
  <c r="E9891" i="12"/>
  <c r="E9890" i="12"/>
  <c r="E9889" i="12"/>
  <c r="E9888" i="12"/>
  <c r="E9887" i="12"/>
  <c r="E9886" i="12"/>
  <c r="E9885" i="12"/>
  <c r="E9884" i="12"/>
  <c r="E8926" i="12"/>
  <c r="E9883" i="12"/>
  <c r="E8925" i="12"/>
  <c r="E9882" i="12"/>
  <c r="E8924" i="12"/>
  <c r="E8923" i="12"/>
  <c r="E8922" i="12"/>
  <c r="E8921" i="12"/>
  <c r="E9881" i="12"/>
  <c r="E9880" i="12"/>
  <c r="E9879" i="12"/>
  <c r="E8920" i="12"/>
  <c r="E8919" i="12"/>
  <c r="E9878" i="12"/>
  <c r="E9073" i="12"/>
  <c r="E9072" i="12"/>
  <c r="E9071" i="12"/>
  <c r="E9877" i="12"/>
  <c r="E8918" i="12"/>
  <c r="E9876" i="12"/>
  <c r="E9875" i="12"/>
  <c r="E9874" i="12"/>
  <c r="E9873" i="12"/>
  <c r="E6425" i="12"/>
  <c r="E6424" i="12"/>
  <c r="E6423" i="12"/>
  <c r="E6422" i="12"/>
  <c r="E6421" i="12"/>
  <c r="E9872" i="12"/>
  <c r="E8917" i="12"/>
  <c r="E513" i="12"/>
  <c r="E9871" i="12"/>
  <c r="E9870" i="12"/>
  <c r="E9869" i="12"/>
  <c r="E8916" i="12"/>
  <c r="E8915" i="12"/>
  <c r="E8914" i="12"/>
  <c r="E8913" i="12"/>
  <c r="E8912" i="12"/>
  <c r="E8911" i="12"/>
  <c r="E8910" i="12"/>
  <c r="E8909" i="12"/>
  <c r="E8908" i="12"/>
  <c r="E8907" i="12"/>
  <c r="E8906" i="12"/>
  <c r="E8905" i="12"/>
  <c r="E8904" i="12"/>
  <c r="E8903" i="12"/>
  <c r="E8902" i="12"/>
  <c r="E8901" i="12"/>
  <c r="E8900" i="12"/>
  <c r="E8899" i="12"/>
  <c r="E8898" i="12"/>
  <c r="E8897" i="12"/>
  <c r="E8896" i="12"/>
  <c r="E8895" i="12"/>
  <c r="E8894" i="12"/>
  <c r="E8893" i="12"/>
  <c r="E8892" i="12"/>
  <c r="E8891" i="12"/>
  <c r="E8890" i="12"/>
  <c r="E8889" i="12"/>
  <c r="E8888" i="12"/>
  <c r="E8887" i="12"/>
  <c r="E8886" i="12"/>
  <c r="E8885" i="12"/>
  <c r="E8884" i="12"/>
  <c r="E8883" i="12"/>
  <c r="E8882" i="12"/>
  <c r="E8881" i="12"/>
  <c r="E8880" i="12"/>
  <c r="E8879" i="12"/>
  <c r="E8878" i="12"/>
  <c r="E8877" i="12"/>
  <c r="E8876" i="12"/>
  <c r="E8875" i="12"/>
  <c r="E8874" i="12"/>
  <c r="E8873" i="12"/>
  <c r="E8872" i="12"/>
  <c r="E8871" i="12"/>
  <c r="E9868" i="12"/>
  <c r="E9867" i="12"/>
  <c r="E9866" i="12"/>
  <c r="E8870" i="12"/>
  <c r="E8869" i="12"/>
  <c r="E8868" i="12"/>
  <c r="E5197" i="12"/>
  <c r="E8867" i="12"/>
  <c r="E9865" i="12"/>
  <c r="E8866" i="12"/>
  <c r="E9864" i="12"/>
  <c r="E9863" i="12"/>
  <c r="E9862" i="12"/>
  <c r="E8865" i="12"/>
  <c r="E8864" i="12"/>
  <c r="E8863" i="12"/>
  <c r="E8862" i="12"/>
  <c r="E8861" i="12"/>
  <c r="E8860" i="12"/>
  <c r="E8859" i="12"/>
  <c r="E8858" i="12"/>
  <c r="E8857" i="12"/>
  <c r="E8856" i="12"/>
  <c r="E8855" i="12"/>
  <c r="E8854" i="12"/>
  <c r="E8853" i="12"/>
  <c r="E8852" i="12"/>
  <c r="E8851" i="12"/>
  <c r="E8850" i="12"/>
  <c r="E8849" i="12"/>
  <c r="E8848" i="12"/>
  <c r="E8847" i="12"/>
  <c r="E8846" i="12"/>
  <c r="E8845" i="12"/>
  <c r="E9861" i="12"/>
  <c r="E9860" i="12"/>
  <c r="E9859" i="12"/>
  <c r="E9858" i="12"/>
  <c r="E9857" i="12"/>
  <c r="E9856" i="12"/>
  <c r="E8844" i="12"/>
  <c r="E8843" i="12"/>
  <c r="E9855" i="12"/>
  <c r="E9854" i="12"/>
  <c r="E8842" i="12"/>
  <c r="E8841" i="12"/>
  <c r="E8840" i="12"/>
  <c r="E9853" i="12"/>
  <c r="E8839" i="12"/>
  <c r="E9852" i="12"/>
  <c r="E9851" i="12"/>
  <c r="E9850" i="12"/>
  <c r="E8838" i="12"/>
  <c r="E9849" i="12"/>
  <c r="E9848" i="12"/>
  <c r="E9847" i="12"/>
  <c r="E9846" i="12"/>
  <c r="E8837" i="12"/>
  <c r="E9845" i="12"/>
  <c r="E9844" i="12"/>
  <c r="E8836" i="12"/>
  <c r="E9843" i="12"/>
  <c r="E9842" i="12"/>
  <c r="E9841" i="12"/>
  <c r="E4720" i="12"/>
  <c r="E2540" i="12"/>
  <c r="E2539" i="12"/>
  <c r="E3348" i="12"/>
  <c r="E369" i="12"/>
  <c r="E368" i="12"/>
  <c r="E367" i="12"/>
  <c r="E9840" i="12"/>
  <c r="E8174" i="12"/>
  <c r="E8173" i="12"/>
  <c r="E8172" i="12"/>
  <c r="E8171" i="12"/>
  <c r="E8170" i="12"/>
  <c r="E8169" i="12"/>
  <c r="E8168" i="12"/>
  <c r="E8167" i="12"/>
  <c r="E1608" i="12"/>
  <c r="E1607" i="12"/>
  <c r="E1606" i="12"/>
  <c r="E1605" i="12"/>
  <c r="E1604" i="12"/>
  <c r="E1603" i="12"/>
  <c r="E1602" i="12"/>
  <c r="E1601" i="12"/>
  <c r="E1600" i="12"/>
  <c r="E1599" i="12"/>
  <c r="E1598" i="12"/>
  <c r="E1597" i="12"/>
  <c r="E6996" i="12"/>
  <c r="E9839" i="12"/>
  <c r="E9838" i="12"/>
  <c r="E9837" i="12"/>
  <c r="E6995" i="12"/>
  <c r="E6994" i="12"/>
  <c r="E9701" i="12"/>
  <c r="E9700" i="12"/>
  <c r="E9699" i="12"/>
  <c r="E9698" i="12"/>
  <c r="E9697" i="12"/>
  <c r="E9696" i="12"/>
  <c r="E9695" i="12"/>
  <c r="E9694" i="12"/>
  <c r="E9693" i="12"/>
  <c r="E9692" i="12"/>
  <c r="E9691" i="12"/>
  <c r="E9690" i="12"/>
  <c r="E9689" i="12"/>
  <c r="E9688" i="12"/>
  <c r="E9687" i="12"/>
  <c r="E9686" i="12"/>
  <c r="E9685" i="12"/>
  <c r="E9684" i="12"/>
  <c r="E9683" i="12"/>
  <c r="E9682" i="12"/>
  <c r="E9681" i="12"/>
  <c r="E9680" i="12"/>
  <c r="E9679" i="12"/>
  <c r="E9678" i="12"/>
  <c r="E9677" i="12"/>
  <c r="E9676" i="12"/>
  <c r="E9675" i="12"/>
  <c r="E9674" i="12"/>
  <c r="E9673" i="12"/>
  <c r="E9672" i="12"/>
  <c r="E9671" i="12"/>
  <c r="E9670" i="12"/>
  <c r="E9669" i="12"/>
  <c r="E1596" i="12"/>
  <c r="E617" i="12"/>
  <c r="E616" i="12"/>
  <c r="E615" i="12"/>
  <c r="E665" i="12"/>
  <c r="E664" i="12"/>
  <c r="E663" i="12"/>
  <c r="E662" i="12"/>
  <c r="E3922" i="12"/>
  <c r="E6577" i="12"/>
  <c r="E7085" i="12"/>
  <c r="E4617" i="12"/>
  <c r="E7084" i="12"/>
  <c r="E2259" i="12"/>
  <c r="E704" i="12"/>
  <c r="E7155" i="12"/>
  <c r="E1595" i="12"/>
  <c r="E2578" i="12"/>
  <c r="E8053" i="12"/>
  <c r="E10081" i="12"/>
  <c r="E10080" i="12"/>
  <c r="E4260" i="12"/>
  <c r="E10061" i="12"/>
  <c r="E7287" i="12"/>
  <c r="E4044" i="12"/>
  <c r="E7919" i="12"/>
  <c r="E7918" i="12"/>
  <c r="E7917" i="12"/>
  <c r="E7916" i="12"/>
  <c r="E7915" i="12"/>
  <c r="E5763" i="12"/>
  <c r="E5762" i="12"/>
  <c r="E4414" i="12"/>
  <c r="E4413" i="12"/>
  <c r="E6823" i="12"/>
  <c r="E6822" i="12"/>
  <c r="E6821" i="12"/>
  <c r="E6820" i="12"/>
  <c r="E7914" i="12"/>
  <c r="E7913" i="12"/>
  <c r="E7912" i="12"/>
  <c r="E7911" i="12"/>
  <c r="E7910" i="12"/>
  <c r="E7909" i="12"/>
  <c r="E7908" i="12"/>
  <c r="E1361" i="12"/>
  <c r="E6767" i="12"/>
  <c r="E4078" i="12"/>
  <c r="E4077" i="12"/>
  <c r="E10060" i="12"/>
  <c r="E3304" i="12"/>
  <c r="E7808" i="12"/>
  <c r="E2538" i="12"/>
  <c r="E7803" i="12"/>
  <c r="E7227" i="12"/>
  <c r="E7226" i="12"/>
  <c r="E7225" i="12"/>
  <c r="E158" i="12"/>
  <c r="E157" i="12"/>
  <c r="E156" i="12"/>
  <c r="E155" i="12"/>
  <c r="E154" i="12"/>
  <c r="E153" i="12"/>
  <c r="E152" i="12"/>
  <c r="E77" i="12"/>
  <c r="E5761" i="12"/>
  <c r="E5760" i="12"/>
  <c r="E5759" i="12"/>
  <c r="E5758" i="12"/>
  <c r="E5757" i="12"/>
  <c r="E5756" i="12"/>
  <c r="E5755" i="12"/>
  <c r="E5754" i="12"/>
  <c r="E5753" i="12"/>
  <c r="E5752" i="12"/>
  <c r="E5751" i="12"/>
  <c r="E5750" i="12"/>
  <c r="E6993" i="12"/>
  <c r="E6892" i="12"/>
  <c r="E474" i="12"/>
  <c r="E8994" i="12"/>
  <c r="E8993" i="12"/>
  <c r="E4259" i="12"/>
  <c r="E703" i="12"/>
  <c r="E3149" i="12"/>
  <c r="E3148" i="12"/>
  <c r="E3147" i="12"/>
  <c r="E3146" i="12"/>
  <c r="E3145" i="12"/>
  <c r="E9135" i="12"/>
  <c r="E9134" i="12"/>
  <c r="E214" i="12"/>
  <c r="E3719" i="12"/>
  <c r="E3718" i="12"/>
  <c r="E7154" i="12"/>
  <c r="E7083" i="12"/>
  <c r="E5196" i="12"/>
  <c r="E5195" i="12"/>
  <c r="E5194" i="12"/>
  <c r="E5193" i="12"/>
  <c r="E1360" i="12"/>
  <c r="E1359" i="12"/>
  <c r="E1358" i="12"/>
  <c r="E1357" i="12"/>
  <c r="E1356" i="12"/>
  <c r="E1355" i="12"/>
  <c r="E1354" i="12"/>
  <c r="E1353" i="12"/>
  <c r="E1352" i="12"/>
  <c r="E1351" i="12"/>
  <c r="E1350" i="12"/>
  <c r="E1349" i="12"/>
  <c r="E1348" i="12"/>
  <c r="E1347" i="12"/>
  <c r="E1346" i="12"/>
  <c r="E1345" i="12"/>
  <c r="E1344" i="12"/>
  <c r="E1343" i="12"/>
  <c r="E6877" i="12"/>
  <c r="E4056" i="12"/>
  <c r="E4055" i="12"/>
  <c r="E4054" i="12"/>
  <c r="E3717" i="12"/>
  <c r="E6504" i="12"/>
  <c r="E6503" i="12"/>
  <c r="E6502" i="12"/>
  <c r="E6501" i="12"/>
  <c r="E6500" i="12"/>
  <c r="E6499" i="12"/>
  <c r="E6498" i="12"/>
  <c r="E5063" i="12"/>
  <c r="E5062" i="12"/>
  <c r="E5061" i="12"/>
  <c r="E5060" i="12"/>
  <c r="E5059" i="12"/>
  <c r="E5058" i="12"/>
  <c r="E7482" i="12"/>
  <c r="E7224" i="12"/>
  <c r="E8450" i="12"/>
  <c r="E8449" i="12"/>
  <c r="E8448" i="12"/>
  <c r="E8447" i="12"/>
  <c r="E8446" i="12"/>
  <c r="E8445" i="12"/>
  <c r="E7802" i="12"/>
  <c r="E7801" i="12"/>
  <c r="E7800" i="12"/>
  <c r="E7799" i="12"/>
  <c r="E7798" i="12"/>
  <c r="E7797" i="12"/>
  <c r="E7796" i="12"/>
  <c r="E7795" i="12"/>
  <c r="E7794" i="12"/>
  <c r="E7793" i="12"/>
  <c r="E7792" i="12"/>
  <c r="E7791" i="12"/>
  <c r="E7790" i="12"/>
  <c r="E7789" i="12"/>
  <c r="E7788" i="12"/>
  <c r="E7787" i="12"/>
  <c r="E7786" i="12"/>
  <c r="E7785" i="12"/>
  <c r="E7784" i="12"/>
  <c r="E7783" i="12"/>
  <c r="E7782" i="12"/>
  <c r="E7781" i="12"/>
  <c r="E7780" i="12"/>
  <c r="E7779" i="12"/>
  <c r="E6766" i="12"/>
  <c r="E4843" i="12"/>
  <c r="E7686" i="12"/>
  <c r="E6865" i="12"/>
  <c r="E6864" i="12"/>
  <c r="E6863" i="12"/>
  <c r="E2316" i="12"/>
  <c r="E4258" i="12"/>
  <c r="E4257" i="12"/>
  <c r="E2233" i="12"/>
  <c r="E2232" i="12"/>
  <c r="E2231" i="12"/>
  <c r="E2230" i="12"/>
  <c r="E2229" i="12"/>
  <c r="E2228" i="12"/>
  <c r="E2227" i="12"/>
  <c r="E2226" i="12"/>
  <c r="E2225" i="12"/>
  <c r="E2224" i="12"/>
  <c r="E2223" i="12"/>
  <c r="E2222" i="12"/>
  <c r="E2221" i="12"/>
  <c r="E2220" i="12"/>
  <c r="E2219" i="12"/>
  <c r="E2218" i="12"/>
  <c r="E2217" i="12"/>
  <c r="E2216" i="12"/>
  <c r="E2215" i="12"/>
  <c r="E2214" i="12"/>
  <c r="E2213" i="12"/>
  <c r="E2212" i="12"/>
  <c r="E2211" i="12"/>
  <c r="E2210" i="12"/>
  <c r="E2209" i="12"/>
  <c r="E2208" i="12"/>
  <c r="E2207" i="12"/>
  <c r="E2206" i="12"/>
  <c r="E2205" i="12"/>
  <c r="E2204" i="12"/>
  <c r="E2203" i="12"/>
  <c r="E8067" i="12"/>
  <c r="E8066" i="12"/>
  <c r="E8065" i="12"/>
  <c r="E8064" i="12"/>
  <c r="E8063" i="12"/>
  <c r="E2202" i="12"/>
  <c r="E2201" i="12"/>
  <c r="E2200" i="12"/>
  <c r="E2199" i="12"/>
  <c r="E2198" i="12"/>
  <c r="E2197" i="12"/>
  <c r="E1178" i="12"/>
  <c r="E2196" i="12"/>
  <c r="E2195" i="12"/>
  <c r="E2194" i="12"/>
  <c r="E2193" i="12"/>
  <c r="E2192" i="12"/>
  <c r="E2191" i="12"/>
  <c r="E2537" i="12"/>
  <c r="E2536" i="12"/>
  <c r="E2535" i="12"/>
  <c r="E2534" i="12"/>
  <c r="E2533" i="12"/>
  <c r="E1177" i="12"/>
  <c r="E1176" i="12"/>
  <c r="E2190" i="12"/>
  <c r="E2189" i="12"/>
  <c r="E2188" i="12"/>
  <c r="E5749" i="12"/>
  <c r="E5748" i="12"/>
  <c r="E3144" i="12"/>
  <c r="E5747" i="12"/>
  <c r="E5746" i="12"/>
  <c r="E5745" i="12"/>
  <c r="E5744" i="12"/>
  <c r="E5743" i="12"/>
  <c r="E5742" i="12"/>
  <c r="E5741" i="12"/>
  <c r="E76" i="12"/>
  <c r="E7685" i="12"/>
  <c r="E1342" i="12"/>
  <c r="E8835" i="12"/>
  <c r="E4471" i="12"/>
  <c r="E5057" i="12"/>
  <c r="E5969" i="12"/>
  <c r="E5968" i="12"/>
  <c r="E5967" i="12"/>
  <c r="E5966" i="12"/>
  <c r="E5740" i="12"/>
  <c r="E7907" i="12"/>
  <c r="E7906" i="12"/>
  <c r="E7905" i="12"/>
  <c r="E7904" i="12"/>
  <c r="E7903" i="12"/>
  <c r="E7902" i="12"/>
  <c r="E7901" i="12"/>
  <c r="E7900" i="12"/>
  <c r="E7899" i="12"/>
  <c r="E7898" i="12"/>
  <c r="E7897" i="12"/>
  <c r="E7896" i="12"/>
  <c r="E7895" i="12"/>
  <c r="E7894" i="12"/>
  <c r="E7893" i="12"/>
  <c r="E7892" i="12"/>
  <c r="E7891" i="12"/>
  <c r="E7890" i="12"/>
  <c r="E7889" i="12"/>
  <c r="E7888" i="12"/>
  <c r="E7887" i="12"/>
  <c r="E7886" i="12"/>
  <c r="E7885" i="12"/>
  <c r="E7884" i="12"/>
  <c r="E7883" i="12"/>
  <c r="E7882" i="12"/>
  <c r="E7881" i="12"/>
  <c r="E7880" i="12"/>
  <c r="E5056" i="12"/>
  <c r="E5055" i="12"/>
  <c r="E3303" i="12"/>
  <c r="E4043" i="12"/>
  <c r="E5054" i="12"/>
  <c r="E5231" i="12"/>
  <c r="E2610" i="12"/>
  <c r="E2609" i="12"/>
  <c r="E2608" i="12"/>
  <c r="E8834" i="12"/>
  <c r="E8833" i="12"/>
  <c r="E8832" i="12"/>
  <c r="E702" i="12"/>
  <c r="E5192" i="12"/>
  <c r="E1341" i="12"/>
  <c r="E1340" i="12"/>
  <c r="E701" i="12"/>
  <c r="E700" i="12"/>
  <c r="E7988" i="12"/>
  <c r="E9668" i="12"/>
  <c r="E9667" i="12"/>
  <c r="E9666" i="12"/>
  <c r="E9665" i="12"/>
  <c r="E4616" i="12"/>
  <c r="E4042" i="12"/>
  <c r="E6814" i="12"/>
  <c r="E1175" i="12"/>
  <c r="E1174" i="12"/>
  <c r="E1173" i="12"/>
  <c r="E1172" i="12"/>
  <c r="E1171" i="12"/>
  <c r="E1170" i="12"/>
  <c r="E1169" i="12"/>
  <c r="E1168" i="12"/>
  <c r="E1167" i="12"/>
  <c r="E1166" i="12"/>
  <c r="E1165" i="12"/>
  <c r="E1164" i="12"/>
  <c r="E1163" i="12"/>
  <c r="E1162" i="12"/>
  <c r="E1161" i="12"/>
  <c r="E5053" i="12"/>
  <c r="E7153" i="12"/>
  <c r="E7152" i="12"/>
  <c r="E9995" i="12"/>
  <c r="E9994" i="12"/>
  <c r="E9993" i="12"/>
  <c r="E9992" i="12"/>
  <c r="E9991" i="12"/>
  <c r="E9630" i="12"/>
  <c r="E9629" i="12"/>
  <c r="E9628" i="12"/>
  <c r="E9627" i="12"/>
  <c r="E9626" i="12"/>
  <c r="E9625" i="12"/>
  <c r="E9624" i="12"/>
  <c r="E9623" i="12"/>
  <c r="E9622" i="12"/>
  <c r="E9621" i="12"/>
  <c r="E9620" i="12"/>
  <c r="E9619" i="12"/>
  <c r="E9618" i="12"/>
  <c r="E9617" i="12"/>
  <c r="E9616" i="12"/>
  <c r="E9615" i="12"/>
  <c r="E9614" i="12"/>
  <c r="E9741" i="12"/>
  <c r="E9740" i="12"/>
  <c r="E9742" i="12"/>
  <c r="E9739" i="12"/>
  <c r="E9738" i="12"/>
  <c r="E9737" i="12"/>
  <c r="E9736" i="12"/>
  <c r="E9735" i="12"/>
  <c r="E9734" i="12"/>
  <c r="E9613" i="12"/>
  <c r="E9612" i="12"/>
  <c r="E9611" i="12"/>
  <c r="E9610" i="12"/>
  <c r="E9609" i="12"/>
  <c r="E9608" i="12"/>
  <c r="E9607" i="12"/>
  <c r="E9606" i="12"/>
  <c r="E9605" i="12"/>
  <c r="E9604" i="12"/>
  <c r="E9603" i="12"/>
  <c r="E9602" i="12"/>
  <c r="E9601" i="12"/>
  <c r="E9600" i="12"/>
  <c r="E9599" i="12"/>
  <c r="E9598" i="12"/>
  <c r="E9597" i="12"/>
  <c r="E9596" i="12"/>
  <c r="E9595" i="12"/>
  <c r="E9594" i="12"/>
  <c r="E9593" i="12"/>
  <c r="E9592" i="12"/>
  <c r="E9591" i="12"/>
  <c r="E9590" i="12"/>
  <c r="E9589" i="12"/>
  <c r="E9588" i="12"/>
  <c r="E9587" i="12"/>
  <c r="E9586" i="12"/>
  <c r="E9585" i="12"/>
  <c r="E9584" i="12"/>
  <c r="E9583" i="12"/>
  <c r="E9582" i="12"/>
  <c r="E9581" i="12"/>
  <c r="E9537" i="12"/>
  <c r="E5828" i="12"/>
  <c r="E5827" i="12"/>
  <c r="E5826" i="12"/>
  <c r="E5825" i="12"/>
  <c r="E5824" i="12"/>
  <c r="E5823" i="12"/>
  <c r="E5822" i="12"/>
  <c r="E5821" i="12"/>
  <c r="E5820" i="12"/>
  <c r="E5819" i="12"/>
  <c r="E5818" i="12"/>
  <c r="E5817" i="12"/>
  <c r="E8479" i="12"/>
  <c r="E2532" i="12"/>
  <c r="E2531" i="12"/>
  <c r="E2530" i="12"/>
  <c r="E2529" i="12"/>
  <c r="E2528" i="12"/>
  <c r="E2527" i="12"/>
  <c r="E2526" i="12"/>
  <c r="E2525" i="12"/>
  <c r="E2524" i="12"/>
  <c r="E4884" i="12"/>
  <c r="E4883" i="12"/>
  <c r="E4882" i="12"/>
  <c r="E4881" i="12"/>
  <c r="E4615" i="12"/>
  <c r="E4614" i="12"/>
  <c r="E7684" i="12"/>
  <c r="E7286" i="12"/>
  <c r="E7285" i="12"/>
  <c r="E7284" i="12"/>
  <c r="E7283" i="12"/>
  <c r="E7082" i="12"/>
  <c r="E7081" i="12"/>
  <c r="E1160" i="12"/>
  <c r="E7282" i="12"/>
  <c r="E7380" i="12"/>
  <c r="E6862" i="12"/>
  <c r="E8444" i="12"/>
  <c r="E8443" i="12"/>
  <c r="E2187" i="12"/>
  <c r="E8992" i="12"/>
  <c r="E8991" i="12"/>
  <c r="E8990" i="12"/>
  <c r="E8989" i="12"/>
  <c r="E8988" i="12"/>
  <c r="E8987" i="12"/>
  <c r="E8986" i="12"/>
  <c r="E8985" i="12"/>
  <c r="E8984" i="12"/>
  <c r="E8983" i="12"/>
  <c r="E8982" i="12"/>
  <c r="E8442" i="12"/>
  <c r="E75" i="12"/>
  <c r="E74" i="12"/>
  <c r="E73" i="12"/>
  <c r="E72" i="12"/>
  <c r="E7778" i="12"/>
  <c r="E7777" i="12"/>
  <c r="E7489" i="12"/>
  <c r="E8062" i="12"/>
  <c r="E8061" i="12"/>
  <c r="E8060" i="12"/>
  <c r="E8059" i="12"/>
  <c r="E8058" i="12"/>
  <c r="E6861" i="12"/>
  <c r="E6860" i="12"/>
  <c r="E6859" i="12"/>
  <c r="E8441" i="12"/>
  <c r="E4256" i="12"/>
  <c r="E5739" i="12"/>
  <c r="E4041" i="12"/>
  <c r="E5052" i="12"/>
  <c r="E5051" i="12"/>
  <c r="E7502" i="12"/>
  <c r="E7501" i="12"/>
  <c r="E4470" i="12"/>
  <c r="E4469" i="12"/>
  <c r="E4468" i="12"/>
  <c r="E661" i="12"/>
  <c r="E660" i="12"/>
  <c r="E6992" i="12"/>
  <c r="E7080" i="12"/>
  <c r="E614" i="12"/>
  <c r="E613" i="12"/>
  <c r="E612" i="12"/>
  <c r="E9836" i="12"/>
  <c r="E8831" i="12"/>
  <c r="E5050" i="12"/>
  <c r="E4880" i="12"/>
  <c r="E1339" i="12"/>
  <c r="E8830" i="12"/>
  <c r="E9835" i="12"/>
  <c r="E9536" i="12"/>
  <c r="E9834" i="12"/>
  <c r="E7477" i="12"/>
  <c r="E7476" i="12"/>
  <c r="E7475" i="12"/>
  <c r="E7474" i="12"/>
  <c r="E7473" i="12"/>
  <c r="E7683" i="12"/>
  <c r="E7682" i="12"/>
  <c r="E7472" i="12"/>
  <c r="E7471" i="12"/>
  <c r="E7470" i="12"/>
  <c r="E7469" i="12"/>
  <c r="E7468" i="12"/>
  <c r="E7467" i="12"/>
  <c r="E7466" i="12"/>
  <c r="E7465" i="12"/>
  <c r="E7464" i="12"/>
  <c r="E105" i="12"/>
  <c r="E7681" i="12"/>
  <c r="E611" i="12"/>
  <c r="E366" i="12"/>
  <c r="E8829" i="12"/>
  <c r="E8440" i="12"/>
  <c r="E4040" i="12"/>
  <c r="E4039" i="12"/>
  <c r="E4038" i="12"/>
  <c r="E4037" i="12"/>
  <c r="E4036" i="12"/>
  <c r="E4035" i="12"/>
  <c r="E4034" i="12"/>
  <c r="E4033" i="12"/>
  <c r="E4032" i="12"/>
  <c r="E4031" i="12"/>
  <c r="E4030" i="12"/>
  <c r="E4029" i="12"/>
  <c r="E4028" i="12"/>
  <c r="E4027" i="12"/>
  <c r="E4026" i="12"/>
  <c r="E4025" i="12"/>
  <c r="E4024" i="12"/>
  <c r="E4023" i="12"/>
  <c r="E8828" i="12"/>
  <c r="E7151" i="12"/>
  <c r="E5738" i="12"/>
  <c r="E5737" i="12"/>
  <c r="E5736" i="12"/>
  <c r="E7379" i="12"/>
  <c r="E7378" i="12"/>
  <c r="E4774" i="12"/>
  <c r="E10093" i="12"/>
  <c r="E8057" i="12"/>
  <c r="E1704" i="12"/>
  <c r="E2607" i="12"/>
  <c r="E1703" i="12"/>
  <c r="E1702" i="12"/>
  <c r="E1701" i="12"/>
  <c r="E1700" i="12"/>
  <c r="E1699" i="12"/>
  <c r="E1698" i="12"/>
  <c r="E1697" i="12"/>
  <c r="E10215" i="12"/>
  <c r="E3921" i="12"/>
  <c r="E3920" i="12"/>
  <c r="E3919" i="12"/>
  <c r="E3918" i="12"/>
  <c r="E3917" i="12"/>
  <c r="E3916" i="12"/>
  <c r="E3915" i="12"/>
  <c r="E3914" i="12"/>
  <c r="E3913" i="12"/>
  <c r="E3912" i="12"/>
  <c r="E3911" i="12"/>
  <c r="E3910" i="12"/>
  <c r="E3909" i="12"/>
  <c r="E3908" i="12"/>
  <c r="E3907" i="12"/>
  <c r="E3906" i="12"/>
  <c r="E3905" i="12"/>
  <c r="E3904" i="12"/>
  <c r="E3903" i="12"/>
  <c r="E3902" i="12"/>
  <c r="E3901" i="12"/>
  <c r="E3900" i="12"/>
  <c r="E3899" i="12"/>
  <c r="E3898" i="12"/>
  <c r="E3897" i="12"/>
  <c r="E3896" i="12"/>
  <c r="E3895" i="12"/>
  <c r="E6858" i="12"/>
  <c r="E3894" i="12"/>
  <c r="E3893" i="12"/>
  <c r="E1696" i="12"/>
  <c r="E1695" i="12"/>
  <c r="E1694" i="12"/>
  <c r="E3892" i="12"/>
  <c r="E3891" i="12"/>
  <c r="E3890" i="12"/>
  <c r="E3889" i="12"/>
  <c r="E7680" i="12"/>
  <c r="E3888" i="12"/>
  <c r="E3887" i="12"/>
  <c r="E3886" i="12"/>
  <c r="E3885" i="12"/>
  <c r="E3884" i="12"/>
  <c r="E3883" i="12"/>
  <c r="E3882" i="12"/>
  <c r="E3881" i="12"/>
  <c r="E3880" i="12"/>
  <c r="E3879" i="12"/>
  <c r="E3878" i="12"/>
  <c r="E3877" i="12"/>
  <c r="E3876" i="12"/>
  <c r="E3875" i="12"/>
  <c r="E3874" i="12"/>
  <c r="E3873" i="12"/>
  <c r="E3872" i="12"/>
  <c r="E3871" i="12"/>
  <c r="E3870" i="12"/>
  <c r="E3869" i="12"/>
  <c r="E3868" i="12"/>
  <c r="E3867" i="12"/>
  <c r="E3866" i="12"/>
  <c r="E3865" i="12"/>
  <c r="E3864" i="12"/>
  <c r="E3716" i="12"/>
  <c r="E3715" i="12"/>
  <c r="E3863" i="12"/>
  <c r="E3862" i="12"/>
  <c r="E3861" i="12"/>
  <c r="E3860" i="12"/>
  <c r="E3859" i="12"/>
  <c r="E3858" i="12"/>
  <c r="E3857" i="12"/>
  <c r="E3856" i="12"/>
  <c r="E3855" i="12"/>
  <c r="E3854" i="12"/>
  <c r="E3853" i="12"/>
  <c r="E3852" i="12"/>
  <c r="E3851" i="12"/>
  <c r="E3850" i="12"/>
  <c r="E3849" i="12"/>
  <c r="E3848" i="12"/>
  <c r="E3847" i="12"/>
  <c r="E3846" i="12"/>
  <c r="E3845" i="12"/>
  <c r="E3844" i="12"/>
  <c r="E3843" i="12"/>
  <c r="E3842" i="12"/>
  <c r="E3841" i="12"/>
  <c r="E3840" i="12"/>
  <c r="E3839" i="12"/>
  <c r="E3838" i="12"/>
  <c r="E3837" i="12"/>
  <c r="E3836" i="12"/>
  <c r="E3835" i="12"/>
  <c r="E3834" i="12"/>
  <c r="E3833" i="12"/>
  <c r="E733" i="12"/>
  <c r="E3832" i="12"/>
  <c r="E3831" i="12"/>
  <c r="E3830" i="12"/>
  <c r="E3829" i="12"/>
  <c r="E3828" i="12"/>
  <c r="E3827" i="12"/>
  <c r="E3826" i="12"/>
  <c r="E3825" i="12"/>
  <c r="E3824" i="12"/>
  <c r="E3823" i="12"/>
  <c r="E3822" i="12"/>
  <c r="E3821" i="12"/>
  <c r="E3820" i="12"/>
  <c r="E3819" i="12"/>
  <c r="E3818" i="12"/>
  <c r="E3817" i="12"/>
  <c r="E3816" i="12"/>
  <c r="E3815" i="12"/>
  <c r="E3814" i="12"/>
  <c r="E3813" i="12"/>
  <c r="E3812" i="12"/>
  <c r="E3811" i="12"/>
  <c r="E3810" i="12"/>
  <c r="E3809" i="12"/>
  <c r="E3808" i="12"/>
  <c r="E3807" i="12"/>
  <c r="E3806" i="12"/>
  <c r="E3805" i="12"/>
  <c r="E3804" i="12"/>
  <c r="E3803" i="12"/>
  <c r="E3802" i="12"/>
  <c r="E3801" i="12"/>
  <c r="E3800" i="12"/>
  <c r="E3799" i="12"/>
  <c r="E3798" i="12"/>
  <c r="E3797" i="12"/>
  <c r="E3796" i="12"/>
  <c r="E3795" i="12"/>
  <c r="E3794" i="12"/>
  <c r="E3793" i="12"/>
  <c r="E3792" i="12"/>
  <c r="E3714" i="12"/>
  <c r="E473" i="12"/>
  <c r="E472" i="12"/>
  <c r="E471" i="12"/>
  <c r="E9535" i="12"/>
  <c r="E659" i="12"/>
  <c r="E658" i="12"/>
  <c r="E657" i="12"/>
  <c r="E656" i="12"/>
  <c r="E655" i="12"/>
  <c r="E654" i="12"/>
  <c r="E653" i="12"/>
  <c r="E652" i="12"/>
  <c r="E651" i="12"/>
  <c r="E3791" i="12"/>
  <c r="E5735" i="12"/>
  <c r="E6857" i="12"/>
  <c r="E6891" i="12"/>
  <c r="E3970" i="12"/>
  <c r="E9833" i="12"/>
  <c r="E9832" i="12"/>
  <c r="E10263" i="12"/>
  <c r="E3790" i="12"/>
  <c r="E3789" i="12"/>
  <c r="E3788" i="12"/>
  <c r="E3787" i="12"/>
  <c r="E3786" i="12"/>
  <c r="E3785" i="12"/>
  <c r="E3784" i="12"/>
  <c r="E3783" i="12"/>
  <c r="E3782" i="12"/>
  <c r="E650" i="12"/>
  <c r="E649" i="12"/>
  <c r="E2315" i="12"/>
  <c r="E2314" i="12"/>
  <c r="E2313" i="12"/>
  <c r="E2312" i="12"/>
  <c r="E2311" i="12"/>
  <c r="E2310" i="12"/>
  <c r="E2309" i="12"/>
  <c r="E3713" i="12"/>
  <c r="E3712" i="12"/>
  <c r="E3711" i="12"/>
  <c r="E3969" i="12"/>
  <c r="E3968" i="12"/>
  <c r="E3967" i="12"/>
  <c r="E7463" i="12"/>
  <c r="E7462" i="12"/>
  <c r="E7461" i="12"/>
  <c r="E7460" i="12"/>
  <c r="E7459" i="12"/>
  <c r="E7679" i="12"/>
  <c r="E6856" i="12"/>
  <c r="E6855" i="12"/>
  <c r="E6420" i="12"/>
  <c r="E4719" i="12"/>
  <c r="E4718" i="12"/>
  <c r="E1493" i="12"/>
  <c r="E1492" i="12"/>
  <c r="E1491" i="12"/>
  <c r="E1490" i="12"/>
  <c r="E1489" i="12"/>
  <c r="E1488" i="12"/>
  <c r="E1487" i="12"/>
  <c r="E1486" i="12"/>
  <c r="E1485" i="12"/>
  <c r="E1484" i="12"/>
  <c r="E1483" i="12"/>
  <c r="E1482" i="12"/>
  <c r="E6847" i="12"/>
  <c r="E2186" i="12"/>
  <c r="E2185" i="12"/>
  <c r="E5049" i="12"/>
  <c r="E2184" i="12"/>
  <c r="E8439" i="12"/>
  <c r="E8438" i="12"/>
  <c r="E7442" i="12"/>
  <c r="E7441" i="12"/>
  <c r="E43" i="12"/>
  <c r="E42" i="12"/>
  <c r="E41" i="12"/>
  <c r="E8437" i="12"/>
  <c r="E8827" i="12"/>
  <c r="E8826" i="12"/>
  <c r="E8825" i="12"/>
  <c r="E8824" i="12"/>
  <c r="E8823" i="12"/>
  <c r="E8822" i="12"/>
  <c r="E8821" i="12"/>
  <c r="E8820" i="12"/>
  <c r="E8819" i="12"/>
  <c r="E8818" i="12"/>
  <c r="E8817" i="12"/>
  <c r="E8816" i="12"/>
  <c r="E8815" i="12"/>
  <c r="E8814" i="12"/>
  <c r="E4022" i="12"/>
  <c r="E8436" i="12"/>
  <c r="E7678" i="12"/>
  <c r="E7677" i="12"/>
  <c r="E8036" i="12"/>
  <c r="E7223" i="12"/>
  <c r="E7222" i="12"/>
  <c r="E7221" i="12"/>
  <c r="E7220" i="12"/>
  <c r="E5493" i="12"/>
  <c r="E7219" i="12"/>
  <c r="E9070" i="12"/>
  <c r="E6846" i="12"/>
  <c r="E4467" i="12"/>
  <c r="E4466" i="12"/>
  <c r="E4465" i="12"/>
  <c r="E4464" i="12"/>
  <c r="E4463" i="12"/>
  <c r="E4462" i="12"/>
  <c r="E4461" i="12"/>
  <c r="E7440" i="12"/>
  <c r="E7439" i="12"/>
  <c r="E7438" i="12"/>
  <c r="E7437" i="12"/>
  <c r="E7436" i="12"/>
  <c r="E7435" i="12"/>
  <c r="E1693" i="12"/>
  <c r="E1692" i="12"/>
  <c r="E1691" i="12"/>
  <c r="E1690" i="12"/>
  <c r="E1689" i="12"/>
  <c r="E1688" i="12"/>
  <c r="E1687" i="12"/>
  <c r="E1686" i="12"/>
  <c r="E1685" i="12"/>
  <c r="E7434" i="12"/>
  <c r="E7433" i="12"/>
  <c r="E7432" i="12"/>
  <c r="E3710" i="12"/>
  <c r="E8435" i="12"/>
  <c r="E8434" i="12"/>
  <c r="E8433" i="12"/>
  <c r="E8165" i="12"/>
  <c r="E9664" i="12"/>
  <c r="E9663" i="12"/>
  <c r="E9662" i="12"/>
  <c r="E9661" i="12"/>
  <c r="E9660" i="12"/>
  <c r="E7676" i="12"/>
  <c r="E7675" i="12"/>
  <c r="E10214" i="12"/>
  <c r="E10213" i="12"/>
  <c r="E10212" i="12"/>
  <c r="E10211" i="12"/>
  <c r="E10210" i="12"/>
  <c r="E10209" i="12"/>
  <c r="E10208" i="12"/>
  <c r="E10207" i="12"/>
  <c r="E8813" i="12"/>
  <c r="E8812" i="12"/>
  <c r="E8811" i="12"/>
  <c r="E8810" i="12"/>
  <c r="E8809" i="12"/>
  <c r="E8808" i="12"/>
  <c r="E4021" i="12"/>
  <c r="E7488" i="12"/>
  <c r="E7487" i="12"/>
  <c r="E4020" i="12"/>
  <c r="E470" i="12"/>
  <c r="E213" i="12"/>
  <c r="E512" i="12"/>
  <c r="E6890" i="12"/>
  <c r="E6991" i="12"/>
  <c r="E10206" i="12"/>
  <c r="E10099" i="12"/>
  <c r="E5191" i="12"/>
  <c r="E5190" i="12"/>
  <c r="E5189" i="12"/>
  <c r="E5188" i="12"/>
  <c r="E5187" i="12"/>
  <c r="E5186" i="12"/>
  <c r="E5185" i="12"/>
  <c r="E5184" i="12"/>
  <c r="E6990" i="12"/>
  <c r="E2586" i="12"/>
  <c r="E8432" i="12"/>
  <c r="E8981" i="12"/>
  <c r="E8980" i="12"/>
  <c r="E8979" i="12"/>
  <c r="E8978" i="12"/>
  <c r="E5734" i="12"/>
  <c r="E5733" i="12"/>
  <c r="E552" i="12"/>
  <c r="E551" i="12"/>
  <c r="E550" i="12"/>
  <c r="E549" i="12"/>
  <c r="E548" i="12"/>
  <c r="E547" i="12"/>
  <c r="E546" i="12"/>
  <c r="E545" i="12"/>
  <c r="E544" i="12"/>
  <c r="E543" i="12"/>
  <c r="E542" i="12"/>
  <c r="E541" i="12"/>
  <c r="E540" i="12"/>
  <c r="E539" i="12"/>
  <c r="E538" i="12"/>
  <c r="E537" i="12"/>
  <c r="E536" i="12"/>
  <c r="E535" i="12"/>
  <c r="E3143" i="12"/>
  <c r="E7321" i="12"/>
  <c r="E7320" i="12"/>
  <c r="E7377" i="12"/>
  <c r="E7376" i="12"/>
  <c r="E7218" i="12"/>
  <c r="E7217" i="12"/>
  <c r="E6419" i="12"/>
  <c r="E6418" i="12"/>
  <c r="E534" i="12"/>
  <c r="E131" i="12"/>
  <c r="E8807" i="12"/>
  <c r="E71" i="12"/>
  <c r="E70" i="12"/>
  <c r="E9069" i="12"/>
  <c r="E3709" i="12"/>
  <c r="E8431" i="12"/>
  <c r="E3781" i="12"/>
  <c r="E40" i="12"/>
  <c r="E39" i="12"/>
  <c r="E69" i="12"/>
  <c r="E7281" i="12"/>
  <c r="E7280" i="12"/>
  <c r="E130" i="12"/>
  <c r="E7431" i="12"/>
  <c r="E7674" i="12"/>
  <c r="E1684" i="12"/>
  <c r="E1683" i="12"/>
  <c r="E1682" i="12"/>
  <c r="E3241" i="12"/>
  <c r="E3240" i="12"/>
  <c r="E3239" i="12"/>
  <c r="E4146" i="12"/>
  <c r="E2308" i="12"/>
  <c r="E469" i="12"/>
  <c r="E468" i="12"/>
  <c r="E8430" i="12"/>
  <c r="E4717" i="12"/>
  <c r="E8429" i="12"/>
  <c r="E8977" i="12"/>
  <c r="E8976" i="12"/>
  <c r="E8975" i="12"/>
  <c r="E8974" i="12"/>
  <c r="E8973" i="12"/>
  <c r="E8972" i="12"/>
  <c r="E467" i="12"/>
  <c r="E8428" i="12"/>
  <c r="E8427" i="12"/>
  <c r="E8426" i="12"/>
  <c r="E466" i="12"/>
  <c r="E465" i="12"/>
  <c r="E464" i="12"/>
  <c r="E463" i="12"/>
  <c r="E462" i="12"/>
  <c r="E461" i="12"/>
  <c r="E610" i="12"/>
  <c r="E732" i="12"/>
  <c r="E731" i="12"/>
  <c r="E730" i="12"/>
  <c r="E9571" i="12"/>
  <c r="E9570" i="12"/>
  <c r="E1681" i="12"/>
  <c r="E1680" i="12"/>
  <c r="E1679" i="12"/>
  <c r="E4613" i="12"/>
  <c r="E4612" i="12"/>
  <c r="E4611" i="12"/>
  <c r="E5732" i="12"/>
  <c r="E4610" i="12"/>
  <c r="E4609" i="12"/>
  <c r="E8806" i="12"/>
  <c r="E8805" i="12"/>
  <c r="E8804" i="12"/>
  <c r="E8803" i="12"/>
  <c r="E8802" i="12"/>
  <c r="E8801" i="12"/>
  <c r="E8800" i="12"/>
  <c r="E8799" i="12"/>
  <c r="E8798" i="12"/>
  <c r="E8797" i="12"/>
  <c r="E8796" i="12"/>
  <c r="E8795" i="12"/>
  <c r="E8794" i="12"/>
  <c r="E8793" i="12"/>
  <c r="E8792" i="12"/>
  <c r="E5731" i="12"/>
  <c r="E7279" i="12"/>
  <c r="E7278" i="12"/>
  <c r="E7277" i="12"/>
  <c r="E7276" i="12"/>
  <c r="E7275" i="12"/>
  <c r="E7274" i="12"/>
  <c r="E4669" i="12"/>
  <c r="E699" i="12"/>
  <c r="E698" i="12"/>
  <c r="E697" i="12"/>
  <c r="E696" i="12"/>
  <c r="E4668" i="12"/>
  <c r="E4667" i="12"/>
  <c r="E4666" i="12"/>
  <c r="E4665" i="12"/>
  <c r="E4664" i="12"/>
  <c r="E4663" i="12"/>
  <c r="E4662" i="12"/>
  <c r="E4661" i="12"/>
  <c r="E4660" i="12"/>
  <c r="E4659" i="12"/>
  <c r="E4658" i="12"/>
  <c r="E4657" i="12"/>
  <c r="E4656" i="12"/>
  <c r="E4655" i="12"/>
  <c r="E695" i="12"/>
  <c r="E1730" i="12"/>
  <c r="E533" i="12"/>
  <c r="E532" i="12"/>
  <c r="E694" i="12"/>
  <c r="E8099" i="12"/>
  <c r="E8098" i="12"/>
  <c r="E8097" i="12"/>
  <c r="E3708" i="12"/>
  <c r="E3707" i="12"/>
  <c r="E3706" i="12"/>
  <c r="E3705" i="12"/>
  <c r="E3704" i="12"/>
  <c r="E3703" i="12"/>
  <c r="E3702" i="12"/>
  <c r="E3701" i="12"/>
  <c r="E3700" i="12"/>
  <c r="E3699" i="12"/>
  <c r="E3698" i="12"/>
  <c r="E3697" i="12"/>
  <c r="E3696" i="12"/>
  <c r="E3695" i="12"/>
  <c r="E3694" i="12"/>
  <c r="E3693" i="12"/>
  <c r="E3692" i="12"/>
  <c r="E3691" i="12"/>
  <c r="E3690" i="12"/>
  <c r="E3689" i="12"/>
  <c r="E3688" i="12"/>
  <c r="E3687" i="12"/>
  <c r="E3686" i="12"/>
  <c r="E3685" i="12"/>
  <c r="E3684" i="12"/>
  <c r="E3683" i="12"/>
  <c r="E3682" i="12"/>
  <c r="E3681" i="12"/>
  <c r="E3680" i="12"/>
  <c r="E3679" i="12"/>
  <c r="E3678" i="12"/>
  <c r="E3677" i="12"/>
  <c r="E3676" i="12"/>
  <c r="E3675" i="12"/>
  <c r="E3674" i="12"/>
  <c r="E3673" i="12"/>
  <c r="E3672" i="12"/>
  <c r="E3671" i="12"/>
  <c r="E3670" i="12"/>
  <c r="E3669" i="12"/>
  <c r="E3668" i="12"/>
  <c r="E3667" i="12"/>
  <c r="E3666" i="12"/>
  <c r="E7430" i="12"/>
  <c r="E7429" i="12"/>
  <c r="E623" i="12"/>
  <c r="E3325" i="12"/>
  <c r="E3324" i="12"/>
  <c r="E3323" i="12"/>
  <c r="E3322" i="12"/>
  <c r="E365" i="12"/>
  <c r="E364" i="12"/>
  <c r="E363" i="12"/>
  <c r="E4608" i="12"/>
  <c r="E4607" i="12"/>
  <c r="E4606" i="12"/>
  <c r="E9659" i="12"/>
  <c r="E4050" i="12"/>
  <c r="E4460" i="12"/>
  <c r="E4353" i="12"/>
  <c r="E8035" i="12"/>
  <c r="E8034" i="12"/>
  <c r="E9634" i="12"/>
  <c r="E8425" i="12"/>
  <c r="E8424" i="12"/>
  <c r="E8423" i="12"/>
  <c r="E8422" i="12"/>
  <c r="E5183" i="12"/>
  <c r="E7673" i="12"/>
  <c r="E7672" i="12"/>
  <c r="E9773" i="12"/>
  <c r="E609" i="12"/>
  <c r="E7879" i="12"/>
  <c r="E10098" i="12"/>
  <c r="E10097" i="12"/>
  <c r="E7079" i="12"/>
  <c r="E120" i="12"/>
  <c r="E119" i="12"/>
  <c r="E118" i="12"/>
  <c r="E117" i="12"/>
  <c r="E116" i="12"/>
  <c r="E115" i="12"/>
  <c r="E114" i="12"/>
  <c r="E113" i="12"/>
  <c r="E5048" i="12"/>
  <c r="E2585" i="12"/>
  <c r="E8421" i="12"/>
  <c r="E1481" i="12"/>
  <c r="E1480" i="12"/>
  <c r="E8420" i="12"/>
  <c r="E8419" i="12"/>
  <c r="E9534" i="12"/>
  <c r="E9533" i="12"/>
  <c r="E9532" i="12"/>
  <c r="E9531" i="12"/>
  <c r="E9530" i="12"/>
  <c r="E9529" i="12"/>
  <c r="E9528" i="12"/>
  <c r="E9527" i="12"/>
  <c r="E9526" i="12"/>
  <c r="E9525" i="12"/>
  <c r="E9524" i="12"/>
  <c r="E7671" i="12"/>
  <c r="E7670" i="12"/>
  <c r="E7273" i="12"/>
  <c r="E7272" i="12"/>
  <c r="E7271" i="12"/>
  <c r="E7270" i="12"/>
  <c r="E7269" i="12"/>
  <c r="E2584" i="12"/>
  <c r="E7776" i="12"/>
  <c r="E7775" i="12"/>
  <c r="E7774" i="12"/>
  <c r="E7773" i="12"/>
  <c r="E7772" i="12"/>
  <c r="E7771" i="12"/>
  <c r="E8015" i="12"/>
  <c r="E8014" i="12"/>
  <c r="E7216" i="12"/>
  <c r="E5047" i="12"/>
  <c r="E5046" i="12"/>
  <c r="E8418" i="12"/>
  <c r="E8417" i="12"/>
  <c r="E8416" i="12"/>
  <c r="E8415" i="12"/>
  <c r="E8414" i="12"/>
  <c r="E4879" i="12"/>
  <c r="E4878" i="12"/>
  <c r="E9970" i="12"/>
  <c r="E4877" i="12"/>
  <c r="E8052" i="12"/>
  <c r="E8051" i="12"/>
  <c r="E8050" i="12"/>
  <c r="E8049" i="12"/>
  <c r="E8048" i="12"/>
  <c r="E8047" i="12"/>
  <c r="E8046" i="12"/>
  <c r="E8045" i="12"/>
  <c r="E8044" i="12"/>
  <c r="E8043" i="12"/>
  <c r="E8042" i="12"/>
  <c r="E8041" i="12"/>
  <c r="E8040" i="12"/>
  <c r="E5816" i="12"/>
  <c r="E7215" i="12"/>
  <c r="E4019" i="12"/>
  <c r="E9523" i="12"/>
  <c r="E9522" i="12"/>
  <c r="E7669" i="12"/>
  <c r="E7668" i="12"/>
  <c r="E6845" i="12"/>
  <c r="E6844" i="12"/>
  <c r="E9969" i="12"/>
  <c r="E9968" i="12"/>
  <c r="E9967" i="12"/>
  <c r="E9966" i="12"/>
  <c r="E7667" i="12"/>
  <c r="E7666" i="12"/>
  <c r="E7665" i="12"/>
  <c r="E7664" i="12"/>
  <c r="E7663" i="12"/>
  <c r="E7662" i="12"/>
  <c r="E7661" i="12"/>
  <c r="E7660" i="12"/>
  <c r="E7659" i="12"/>
  <c r="E7658" i="12"/>
  <c r="E212" i="12"/>
  <c r="E7657" i="12"/>
  <c r="E7656" i="12"/>
  <c r="E7655" i="12"/>
  <c r="E7654" i="12"/>
  <c r="E7653" i="12"/>
  <c r="E7652" i="12"/>
  <c r="E7651" i="12"/>
  <c r="E7650" i="12"/>
  <c r="E7649" i="12"/>
  <c r="E7648" i="12"/>
  <c r="E7647" i="12"/>
  <c r="E7646" i="12"/>
  <c r="E7078" i="12"/>
  <c r="E7077" i="12"/>
  <c r="E362" i="12"/>
  <c r="E361" i="12"/>
  <c r="E360" i="12"/>
  <c r="E359" i="12"/>
  <c r="E8413" i="12"/>
  <c r="E3142" i="12"/>
  <c r="E3141" i="12"/>
  <c r="E3140" i="12"/>
  <c r="E3139" i="12"/>
  <c r="E3138" i="12"/>
  <c r="E3137" i="12"/>
  <c r="E3136" i="12"/>
  <c r="E3135" i="12"/>
  <c r="E3134" i="12"/>
  <c r="E3133" i="12"/>
  <c r="E3132" i="12"/>
  <c r="E3131" i="12"/>
  <c r="E3130" i="12"/>
  <c r="E3129" i="12"/>
  <c r="E3128" i="12"/>
  <c r="E3127" i="12"/>
  <c r="E10205" i="12"/>
  <c r="E4062" i="12"/>
  <c r="E3315" i="12"/>
  <c r="E8412" i="12"/>
  <c r="E8411" i="12"/>
  <c r="E3244" i="12"/>
  <c r="E6631" i="12"/>
  <c r="E6630" i="12"/>
  <c r="E6629" i="12"/>
  <c r="E6628" i="12"/>
  <c r="E6627" i="12"/>
  <c r="E6626" i="12"/>
  <c r="E6625" i="12"/>
  <c r="E6624" i="12"/>
  <c r="E6623" i="12"/>
  <c r="E6622" i="12"/>
  <c r="E6621" i="12"/>
  <c r="E6620" i="12"/>
  <c r="E6619" i="12"/>
  <c r="E6618" i="12"/>
  <c r="E6617" i="12"/>
  <c r="E6616" i="12"/>
  <c r="E6615" i="12"/>
  <c r="E6614" i="12"/>
  <c r="E6613" i="12"/>
  <c r="E6612" i="12"/>
  <c r="E6611" i="12"/>
  <c r="E6610" i="12"/>
  <c r="E6609" i="12"/>
  <c r="E6608" i="12"/>
  <c r="E6607" i="12"/>
  <c r="E6606" i="12"/>
  <c r="E6605" i="12"/>
  <c r="E6604" i="12"/>
  <c r="E6603" i="12"/>
  <c r="E6602" i="12"/>
  <c r="E6601" i="12"/>
  <c r="E6600" i="12"/>
  <c r="E6599" i="12"/>
  <c r="E6598" i="12"/>
  <c r="E6597" i="12"/>
  <c r="E6596" i="12"/>
  <c r="E6595" i="12"/>
  <c r="E6594" i="12"/>
  <c r="E6593" i="12"/>
  <c r="E6592" i="12"/>
  <c r="E6591" i="12"/>
  <c r="E6590" i="12"/>
  <c r="E6589" i="12"/>
  <c r="E6588" i="12"/>
  <c r="E6587" i="12"/>
  <c r="E6417" i="12"/>
  <c r="E5182" i="12"/>
  <c r="E5181" i="12"/>
  <c r="E5180" i="12"/>
  <c r="E5179" i="12"/>
  <c r="E5178" i="12"/>
  <c r="E5177" i="12"/>
  <c r="E5176" i="12"/>
  <c r="E5175" i="12"/>
  <c r="E5174" i="12"/>
  <c r="E10204" i="12"/>
  <c r="E10203" i="12"/>
  <c r="E6854" i="12"/>
  <c r="E6853" i="12"/>
  <c r="E6852" i="12"/>
  <c r="E5173" i="12"/>
  <c r="E5172" i="12"/>
  <c r="E5171" i="12"/>
  <c r="E5170" i="12"/>
  <c r="E5169" i="12"/>
  <c r="E5168" i="12"/>
  <c r="E5167" i="12"/>
  <c r="E5166" i="12"/>
  <c r="E5165" i="12"/>
  <c r="E5164" i="12"/>
  <c r="E5163" i="12"/>
  <c r="E5162" i="12"/>
  <c r="E5161" i="12"/>
  <c r="E5160" i="12"/>
  <c r="E5159" i="12"/>
  <c r="E5158" i="12"/>
  <c r="E5157" i="12"/>
  <c r="E5156" i="12"/>
  <c r="E1338" i="12"/>
  <c r="E1337" i="12"/>
  <c r="E2523" i="12"/>
  <c r="E4459" i="12"/>
  <c r="E4458" i="12"/>
  <c r="E4768" i="12"/>
  <c r="E4767" i="12"/>
  <c r="E7878" i="12"/>
  <c r="E7877" i="12"/>
  <c r="E7876" i="12"/>
  <c r="E7875" i="12"/>
  <c r="E7874" i="12"/>
  <c r="E7873" i="12"/>
  <c r="E7872" i="12"/>
  <c r="E7871" i="12"/>
  <c r="E7870" i="12"/>
  <c r="E7869" i="12"/>
  <c r="E7868" i="12"/>
  <c r="E7867" i="12"/>
  <c r="E7866" i="12"/>
  <c r="E7865" i="12"/>
  <c r="E7864" i="12"/>
  <c r="E7863" i="12"/>
  <c r="E7862" i="12"/>
  <c r="E10202" i="12"/>
  <c r="E10201" i="12"/>
  <c r="E10200" i="12"/>
  <c r="E6497" i="12"/>
  <c r="E6496" i="12"/>
  <c r="E6495" i="12"/>
  <c r="E6494" i="12"/>
  <c r="E648" i="12"/>
  <c r="E10199" i="12"/>
  <c r="E8013" i="12"/>
  <c r="E8012" i="12"/>
  <c r="E8011" i="12"/>
  <c r="E8010" i="12"/>
  <c r="E8009" i="12"/>
  <c r="E8008" i="12"/>
  <c r="E10198" i="12"/>
  <c r="E8410" i="12"/>
  <c r="E8409" i="12"/>
  <c r="E8408" i="12"/>
  <c r="E8407" i="12"/>
  <c r="E8406" i="12"/>
  <c r="E3126" i="12"/>
  <c r="E3125" i="12"/>
  <c r="E3124" i="12"/>
  <c r="E3123" i="12"/>
  <c r="E8791" i="12"/>
  <c r="E8790" i="12"/>
  <c r="E10092" i="12"/>
  <c r="E10091" i="12"/>
  <c r="E129" i="12"/>
  <c r="E128" i="12"/>
  <c r="E5230" i="12"/>
  <c r="E9088" i="12"/>
  <c r="E9087" i="12"/>
  <c r="E8789" i="12"/>
  <c r="E8788" i="12"/>
  <c r="E8787" i="12"/>
  <c r="E8786" i="12"/>
  <c r="E8785" i="12"/>
  <c r="E8784" i="12"/>
  <c r="E1729" i="12"/>
  <c r="E1728" i="12"/>
  <c r="E1727" i="12"/>
  <c r="E1726" i="12"/>
  <c r="E1725" i="12"/>
  <c r="E8783" i="12"/>
  <c r="E8782" i="12"/>
  <c r="E8781" i="12"/>
  <c r="E8780" i="12"/>
  <c r="E8779" i="12"/>
  <c r="E8778" i="12"/>
  <c r="E8777" i="12"/>
  <c r="E8971" i="12"/>
  <c r="E112" i="12"/>
  <c r="E104" i="12"/>
  <c r="E7235" i="12"/>
  <c r="E7234" i="12"/>
  <c r="E7233" i="12"/>
  <c r="E9720" i="12"/>
  <c r="E2522" i="12"/>
  <c r="E2521" i="12"/>
  <c r="E6658" i="12"/>
  <c r="E6657" i="12"/>
  <c r="E9719" i="12"/>
  <c r="E9718" i="12"/>
  <c r="E6656" i="12"/>
  <c r="E6655" i="12"/>
  <c r="E9717" i="12"/>
  <c r="E9716" i="12"/>
  <c r="E9715" i="12"/>
  <c r="E9714" i="12"/>
  <c r="E9713" i="12"/>
  <c r="E5730" i="12"/>
  <c r="E5729" i="12"/>
  <c r="E5728" i="12"/>
  <c r="E5727" i="12"/>
  <c r="E5726" i="12"/>
  <c r="E5725" i="12"/>
  <c r="E8405" i="12"/>
  <c r="E2520" i="12"/>
  <c r="E8970" i="12"/>
  <c r="E6813" i="12"/>
  <c r="E1336" i="12"/>
  <c r="E1335" i="12"/>
  <c r="E4605" i="12"/>
  <c r="E4604" i="12"/>
  <c r="E4603" i="12"/>
  <c r="E4602" i="12"/>
  <c r="E4601" i="12"/>
  <c r="E4600" i="12"/>
  <c r="E4599" i="12"/>
  <c r="E4598" i="12"/>
  <c r="E4597" i="12"/>
  <c r="E4596" i="12"/>
  <c r="E4595" i="12"/>
  <c r="E4594" i="12"/>
  <c r="E4593" i="12"/>
  <c r="E4592" i="12"/>
  <c r="E4591" i="12"/>
  <c r="E4590" i="12"/>
  <c r="E4589" i="12"/>
  <c r="E4588" i="12"/>
  <c r="E4587" i="12"/>
  <c r="E4586" i="12"/>
  <c r="E4585" i="12"/>
  <c r="E4584" i="12"/>
  <c r="E4583" i="12"/>
  <c r="E4582" i="12"/>
  <c r="E4581" i="12"/>
  <c r="E4580" i="12"/>
  <c r="E4579" i="12"/>
  <c r="E4578" i="12"/>
  <c r="E211" i="12"/>
  <c r="E4018" i="12"/>
  <c r="E3122" i="12"/>
  <c r="E4577" i="12"/>
  <c r="E8404" i="12"/>
  <c r="E1159" i="12"/>
  <c r="E7645" i="12"/>
  <c r="E7338" i="12"/>
  <c r="E10262" i="12"/>
  <c r="E8144" i="12"/>
  <c r="E8143" i="12"/>
  <c r="E8142" i="12"/>
  <c r="E8141" i="12"/>
  <c r="E8403" i="12"/>
  <c r="E8402" i="12"/>
  <c r="E4255" i="12"/>
  <c r="E4254" i="12"/>
  <c r="E8401" i="12"/>
  <c r="E9521" i="12"/>
  <c r="E9520" i="12"/>
  <c r="E9519" i="12"/>
  <c r="E8400" i="12"/>
  <c r="E8399" i="12"/>
  <c r="E10197" i="12"/>
  <c r="E6889" i="12"/>
  <c r="E210" i="12"/>
  <c r="E209" i="12"/>
  <c r="E3121" i="12"/>
  <c r="E3120" i="12"/>
  <c r="E3119" i="12"/>
  <c r="E3118" i="12"/>
  <c r="E3117" i="12"/>
  <c r="E3116" i="12"/>
  <c r="E3115" i="12"/>
  <c r="E3114" i="12"/>
  <c r="E3113" i="12"/>
  <c r="E3112" i="12"/>
  <c r="E3111" i="12"/>
  <c r="E3110" i="12"/>
  <c r="E3109" i="12"/>
  <c r="E3108" i="12"/>
  <c r="E3107" i="12"/>
  <c r="E3106" i="12"/>
  <c r="E3105" i="12"/>
  <c r="E3104" i="12"/>
  <c r="E3103" i="12"/>
  <c r="E3102" i="12"/>
  <c r="E3101" i="12"/>
  <c r="E3100" i="12"/>
  <c r="E3099" i="12"/>
  <c r="E3098" i="12"/>
  <c r="E3097" i="12"/>
  <c r="E3096" i="12"/>
  <c r="E3095" i="12"/>
  <c r="E3094" i="12"/>
  <c r="E3093" i="12"/>
  <c r="E3092" i="12"/>
  <c r="E3091" i="12"/>
  <c r="E3090" i="12"/>
  <c r="E3089" i="12"/>
  <c r="E3088" i="12"/>
  <c r="E3087" i="12"/>
  <c r="E3086" i="12"/>
  <c r="E3085" i="12"/>
  <c r="E3084" i="12"/>
  <c r="E3083" i="12"/>
  <c r="E3082" i="12"/>
  <c r="E3081" i="12"/>
  <c r="E3080" i="12"/>
  <c r="E3079" i="12"/>
  <c r="E3078" i="12"/>
  <c r="E3077" i="12"/>
  <c r="E3076" i="12"/>
  <c r="E3075" i="12"/>
  <c r="E3074" i="12"/>
  <c r="E3073" i="12"/>
  <c r="E3072" i="12"/>
  <c r="E3071" i="12"/>
  <c r="E3070" i="12"/>
  <c r="E3069" i="12"/>
  <c r="E3068" i="12"/>
  <c r="E3067" i="12"/>
  <c r="E3066" i="12"/>
  <c r="E3065" i="12"/>
  <c r="E3064" i="12"/>
  <c r="E3063" i="12"/>
  <c r="E3062" i="12"/>
  <c r="E3061" i="12"/>
  <c r="E3060" i="12"/>
  <c r="E3059" i="12"/>
  <c r="E3058" i="12"/>
  <c r="E3057" i="12"/>
  <c r="E3056" i="12"/>
  <c r="E3055" i="12"/>
  <c r="E7076" i="12"/>
  <c r="E7075" i="12"/>
  <c r="E1212" i="12"/>
  <c r="E6888" i="12"/>
  <c r="E1594" i="12"/>
  <c r="E1593" i="12"/>
  <c r="E1592" i="12"/>
  <c r="E1591" i="12"/>
  <c r="E1590" i="12"/>
  <c r="E9793" i="12"/>
  <c r="E9792" i="12"/>
  <c r="E4017" i="12"/>
  <c r="E9518" i="12"/>
  <c r="E8776" i="12"/>
  <c r="E8775" i="12"/>
  <c r="E1678" i="12"/>
  <c r="E1677" i="12"/>
  <c r="E1676" i="12"/>
  <c r="E1675" i="12"/>
  <c r="E1674" i="12"/>
  <c r="E1334" i="12"/>
  <c r="E1333" i="12"/>
  <c r="E1332" i="12"/>
  <c r="E1331" i="12"/>
  <c r="E4576" i="12"/>
  <c r="E127" i="12"/>
  <c r="E126" i="12"/>
  <c r="E4575" i="12"/>
  <c r="E4574" i="12"/>
  <c r="E6765" i="12"/>
  <c r="E6764" i="12"/>
  <c r="E6763" i="12"/>
  <c r="E6762" i="12"/>
  <c r="E6761" i="12"/>
  <c r="E7381" i="12"/>
  <c r="E608" i="12"/>
  <c r="E1673" i="12"/>
  <c r="E1672" i="12"/>
  <c r="E1671" i="12"/>
  <c r="E1670" i="12"/>
  <c r="E1669" i="12"/>
  <c r="E1668" i="12"/>
  <c r="E8398" i="12"/>
  <c r="E10196" i="12"/>
  <c r="E3054" i="12"/>
  <c r="E7074" i="12"/>
  <c r="E9831" i="12"/>
  <c r="E9830" i="12"/>
  <c r="E9829" i="12"/>
  <c r="E9828" i="12"/>
  <c r="E9827" i="12"/>
  <c r="E9826" i="12"/>
  <c r="E8397" i="12"/>
  <c r="E460" i="12"/>
  <c r="E7242" i="12"/>
  <c r="E7241" i="12"/>
  <c r="E7240" i="12"/>
  <c r="E7239" i="12"/>
  <c r="E8774" i="12"/>
  <c r="E1211" i="12"/>
  <c r="E693" i="12"/>
  <c r="E1158" i="12"/>
  <c r="E1157" i="12"/>
  <c r="E1156" i="12"/>
  <c r="E1155" i="12"/>
  <c r="E1154" i="12"/>
  <c r="E1153" i="12"/>
  <c r="E1152" i="12"/>
  <c r="E1151" i="12"/>
  <c r="E1150" i="12"/>
  <c r="E1149" i="12"/>
  <c r="E1148" i="12"/>
  <c r="E1147" i="12"/>
  <c r="E1146" i="12"/>
  <c r="E1145" i="12"/>
  <c r="E1144" i="12"/>
  <c r="E4253" i="12"/>
  <c r="E9791" i="12"/>
  <c r="E9790" i="12"/>
  <c r="E9789" i="12"/>
  <c r="E9788" i="12"/>
  <c r="E9787" i="12"/>
  <c r="E9786" i="12"/>
  <c r="E7644" i="12"/>
  <c r="E7643" i="12"/>
  <c r="E7642" i="12"/>
  <c r="E8096" i="12"/>
  <c r="E8095" i="12"/>
  <c r="E6493" i="12"/>
  <c r="E3665" i="12"/>
  <c r="E1143" i="12"/>
  <c r="E4630" i="12"/>
  <c r="E4629" i="12"/>
  <c r="E8773" i="12"/>
  <c r="E5155" i="12"/>
  <c r="E5154" i="12"/>
  <c r="E5153" i="12"/>
  <c r="E5152" i="12"/>
  <c r="E5151" i="12"/>
  <c r="E5150" i="12"/>
  <c r="E5149" i="12"/>
  <c r="E7214" i="12"/>
  <c r="E7213" i="12"/>
  <c r="E6887" i="12"/>
  <c r="E5045" i="12"/>
  <c r="E6416" i="12"/>
  <c r="E8772" i="12"/>
  <c r="E4773" i="12"/>
  <c r="E4016" i="12"/>
  <c r="E4015" i="12"/>
  <c r="E647" i="12"/>
  <c r="E646" i="12"/>
  <c r="E5148" i="12"/>
  <c r="E4573" i="12"/>
  <c r="E459" i="12"/>
  <c r="E3053" i="12"/>
  <c r="E511" i="12"/>
  <c r="E510" i="12"/>
  <c r="E509" i="12"/>
  <c r="E508" i="12"/>
  <c r="E507" i="12"/>
  <c r="E4252" i="12"/>
  <c r="E7335" i="12"/>
  <c r="E4251" i="12"/>
  <c r="E7334" i="12"/>
  <c r="E578" i="12"/>
  <c r="E577" i="12"/>
  <c r="E576" i="12"/>
  <c r="E575" i="12"/>
  <c r="E574" i="12"/>
  <c r="E573" i="12"/>
  <c r="E572" i="12"/>
  <c r="E571" i="12"/>
  <c r="E570" i="12"/>
  <c r="E7333" i="12"/>
  <c r="E7332" i="12"/>
  <c r="E7331" i="12"/>
  <c r="E7330" i="12"/>
  <c r="E7329" i="12"/>
  <c r="E7328" i="12"/>
  <c r="E7327" i="12"/>
  <c r="E7326" i="12"/>
  <c r="E7325" i="12"/>
  <c r="E8771" i="12"/>
  <c r="E5965" i="12"/>
  <c r="E1667" i="12"/>
  <c r="E1666" i="12"/>
  <c r="E1665" i="12"/>
  <c r="E1664" i="12"/>
  <c r="E3780" i="12"/>
  <c r="E3779" i="12"/>
  <c r="E3778" i="12"/>
  <c r="E3777" i="12"/>
  <c r="E3776" i="12"/>
  <c r="E3775" i="12"/>
  <c r="E9517" i="12"/>
  <c r="E2183" i="12"/>
  <c r="E2182" i="12"/>
  <c r="E5964" i="12"/>
  <c r="E5963" i="12"/>
  <c r="E4821" i="12"/>
  <c r="E4820" i="12"/>
  <c r="E4819" i="12"/>
  <c r="E4818" i="12"/>
  <c r="E4817" i="12"/>
  <c r="E4816" i="12"/>
  <c r="E4815" i="12"/>
  <c r="E4814" i="12"/>
  <c r="E4813" i="12"/>
  <c r="E4812" i="12"/>
  <c r="E4811" i="12"/>
  <c r="E4810" i="12"/>
  <c r="E4809" i="12"/>
  <c r="E4808" i="12"/>
  <c r="E5492" i="12"/>
  <c r="E7161" i="12"/>
  <c r="E7160" i="12"/>
  <c r="E1142" i="12"/>
  <c r="E7319" i="12"/>
  <c r="E7318" i="12"/>
  <c r="E7317" i="12"/>
  <c r="E7316" i="12"/>
  <c r="E7315" i="12"/>
  <c r="E7314" i="12"/>
  <c r="E7313" i="12"/>
  <c r="E7312" i="12"/>
  <c r="E7311" i="12"/>
  <c r="E7310" i="12"/>
  <c r="E7309" i="12"/>
  <c r="E7308" i="12"/>
  <c r="E7307" i="12"/>
  <c r="E7306" i="12"/>
  <c r="E7305" i="12"/>
  <c r="E7304" i="12"/>
  <c r="E7303" i="12"/>
  <c r="E7302" i="12"/>
  <c r="E7301" i="12"/>
  <c r="E7300" i="12"/>
  <c r="E7299" i="12"/>
  <c r="E125" i="12"/>
  <c r="E9785" i="12"/>
  <c r="E9784" i="12"/>
  <c r="E9783" i="12"/>
  <c r="E208" i="12"/>
  <c r="E9782" i="12"/>
  <c r="E10059" i="12"/>
  <c r="E10058" i="12"/>
  <c r="E10057" i="12"/>
  <c r="E10056" i="12"/>
  <c r="E10055" i="12"/>
  <c r="E9157" i="12"/>
  <c r="E9156" i="12"/>
  <c r="E5491" i="12"/>
  <c r="E10002" i="12"/>
  <c r="E10001" i="12"/>
  <c r="E10000" i="12"/>
  <c r="E10195" i="12"/>
  <c r="E10194" i="12"/>
  <c r="E7238" i="12"/>
  <c r="E6886" i="12"/>
  <c r="E8396" i="12"/>
  <c r="E5724" i="12"/>
  <c r="E6851" i="12"/>
  <c r="E6850" i="12"/>
  <c r="E6849" i="12"/>
  <c r="E4301" i="12"/>
  <c r="E5962" i="12"/>
  <c r="E458" i="12"/>
  <c r="E4842" i="12"/>
  <c r="E2181" i="12"/>
  <c r="E2180" i="12"/>
  <c r="E9990" i="12"/>
  <c r="E8395" i="12"/>
  <c r="E8394" i="12"/>
  <c r="E2307" i="12"/>
  <c r="E8393" i="12"/>
  <c r="E9516" i="12"/>
  <c r="E9515" i="12"/>
  <c r="E4654" i="12"/>
  <c r="E6881" i="12"/>
  <c r="E6880" i="12"/>
  <c r="E6879" i="12"/>
  <c r="E1141" i="12"/>
  <c r="E4145" i="12"/>
  <c r="E4144" i="12"/>
  <c r="E8969" i="12"/>
  <c r="E6812" i="12"/>
  <c r="E8770" i="12"/>
  <c r="E8769" i="12"/>
  <c r="E8768" i="12"/>
  <c r="E8767" i="12"/>
  <c r="E8766" i="12"/>
  <c r="E8765" i="12"/>
  <c r="E8764" i="12"/>
  <c r="E8763" i="12"/>
  <c r="E8762" i="12"/>
  <c r="E8761" i="12"/>
  <c r="E8760" i="12"/>
  <c r="E8759" i="12"/>
  <c r="E8758" i="12"/>
  <c r="E8757" i="12"/>
  <c r="E8756" i="12"/>
  <c r="E8755" i="12"/>
  <c r="E8754" i="12"/>
  <c r="E8753" i="12"/>
  <c r="E8752" i="12"/>
  <c r="E8751" i="12"/>
  <c r="E8750" i="12"/>
  <c r="E8749" i="12"/>
  <c r="E8748" i="12"/>
  <c r="E8747" i="12"/>
  <c r="E8746" i="12"/>
  <c r="E8745" i="12"/>
  <c r="E8744" i="12"/>
  <c r="E8743" i="12"/>
  <c r="E8742" i="12"/>
  <c r="E8741" i="12"/>
  <c r="E8740" i="12"/>
  <c r="E8739" i="12"/>
  <c r="E8738" i="12"/>
  <c r="E4572" i="12"/>
  <c r="E5723" i="12"/>
  <c r="E5722" i="12"/>
  <c r="E5721" i="12"/>
  <c r="E5720" i="12"/>
  <c r="E5719" i="12"/>
  <c r="E5718" i="12"/>
  <c r="E5717" i="12"/>
  <c r="E5716" i="12"/>
  <c r="E5715" i="12"/>
  <c r="E5714" i="12"/>
  <c r="E5713" i="12"/>
  <c r="E8737" i="12"/>
  <c r="E8736" i="12"/>
  <c r="E8735" i="12"/>
  <c r="E8734" i="12"/>
  <c r="E8733" i="12"/>
  <c r="E8732" i="12"/>
  <c r="E8731" i="12"/>
  <c r="E8730" i="12"/>
  <c r="E8729" i="12"/>
  <c r="E8728" i="12"/>
  <c r="E8727" i="12"/>
  <c r="E8726" i="12"/>
  <c r="E8725" i="12"/>
  <c r="E8724" i="12"/>
  <c r="E8723" i="12"/>
  <c r="E8722" i="12"/>
  <c r="E8721" i="12"/>
  <c r="E8720" i="12"/>
  <c r="E8719" i="12"/>
  <c r="E8718" i="12"/>
  <c r="E8717" i="12"/>
  <c r="E8716" i="12"/>
  <c r="E8715" i="12"/>
  <c r="E8714" i="12"/>
  <c r="E8713" i="12"/>
  <c r="E8712" i="12"/>
  <c r="E8711" i="12"/>
  <c r="E8710" i="12"/>
  <c r="E8709" i="12"/>
  <c r="E8708" i="12"/>
  <c r="E8707" i="12"/>
  <c r="E8706" i="12"/>
  <c r="E8705" i="12"/>
  <c r="E8704" i="12"/>
  <c r="E8703" i="12"/>
  <c r="E8702" i="12"/>
  <c r="E8701" i="12"/>
  <c r="E8700" i="12"/>
  <c r="E8699" i="12"/>
  <c r="E8698" i="12"/>
  <c r="E8697" i="12"/>
  <c r="E8696" i="12"/>
  <c r="E8695" i="12"/>
  <c r="E8694" i="12"/>
  <c r="E8693" i="12"/>
  <c r="E8692" i="12"/>
  <c r="E8691" i="12"/>
  <c r="E8690" i="12"/>
  <c r="E8689" i="12"/>
  <c r="E8688" i="12"/>
  <c r="E8687" i="12"/>
  <c r="E8686" i="12"/>
  <c r="E8685" i="12"/>
  <c r="E8684" i="12"/>
  <c r="E8683" i="12"/>
  <c r="E8682" i="12"/>
  <c r="E8681" i="12"/>
  <c r="E8680" i="12"/>
  <c r="E8679" i="12"/>
  <c r="E8678" i="12"/>
  <c r="E8677" i="12"/>
  <c r="E8676" i="12"/>
  <c r="E8675" i="12"/>
  <c r="E8674" i="12"/>
  <c r="E8673" i="12"/>
  <c r="E8672" i="12"/>
  <c r="E8671" i="12"/>
  <c r="E8670" i="12"/>
  <c r="E8669" i="12"/>
  <c r="E8668" i="12"/>
  <c r="E8667" i="12"/>
  <c r="E8666" i="12"/>
  <c r="E8665" i="12"/>
  <c r="E8664" i="12"/>
  <c r="E4571" i="12"/>
  <c r="E4570" i="12"/>
  <c r="E4569" i="12"/>
  <c r="E4568" i="12"/>
  <c r="E4567" i="12"/>
  <c r="E4566" i="12"/>
  <c r="E4565" i="12"/>
  <c r="E4564" i="12"/>
  <c r="E4563" i="12"/>
  <c r="E4562" i="12"/>
  <c r="E4561" i="12"/>
  <c r="E4560" i="12"/>
  <c r="E4559" i="12"/>
  <c r="E4558" i="12"/>
  <c r="E4557" i="12"/>
  <c r="E4556" i="12"/>
  <c r="E4555" i="12"/>
  <c r="E4554" i="12"/>
  <c r="E4553" i="12"/>
  <c r="E4552" i="12"/>
  <c r="E4551" i="12"/>
  <c r="E4550" i="12"/>
  <c r="E4549" i="12"/>
  <c r="E5815" i="12"/>
  <c r="E8663" i="12"/>
  <c r="E7290" i="12"/>
  <c r="E4841" i="12"/>
  <c r="E4840" i="12"/>
  <c r="E4839" i="12"/>
  <c r="E4838" i="12"/>
  <c r="E4837" i="12"/>
  <c r="E4836" i="12"/>
  <c r="E3052" i="12"/>
  <c r="E7770" i="12"/>
  <c r="E8392" i="12"/>
  <c r="E8391" i="12"/>
  <c r="E4250" i="12"/>
  <c r="E8390" i="12"/>
  <c r="E7212" i="12"/>
  <c r="E9068" i="12"/>
  <c r="E9067" i="12"/>
  <c r="E9066" i="12"/>
  <c r="E9065" i="12"/>
  <c r="E9064" i="12"/>
  <c r="E9063" i="12"/>
  <c r="E9062" i="12"/>
  <c r="E9061" i="12"/>
  <c r="E9060" i="12"/>
  <c r="E9059" i="12"/>
  <c r="E7641" i="12"/>
  <c r="E4072" i="12"/>
  <c r="E4071" i="12"/>
  <c r="E9580" i="12"/>
  <c r="E9579" i="12"/>
  <c r="E10193" i="12"/>
  <c r="E5961" i="12"/>
  <c r="E2179" i="12"/>
  <c r="E2178" i="12"/>
  <c r="E2177" i="12"/>
  <c r="E2176" i="12"/>
  <c r="E2175" i="12"/>
  <c r="E2174" i="12"/>
  <c r="E2173" i="12"/>
  <c r="E2172" i="12"/>
  <c r="E2171" i="12"/>
  <c r="E2170" i="12"/>
  <c r="E9058" i="12"/>
  <c r="E9057" i="12"/>
  <c r="E4014" i="12"/>
  <c r="E7150" i="12"/>
  <c r="E7149" i="12"/>
  <c r="E7148" i="12"/>
  <c r="E7147" i="12"/>
  <c r="E7146" i="12"/>
  <c r="E7145" i="12"/>
  <c r="E6915" i="12"/>
  <c r="E6914" i="12"/>
  <c r="E4013" i="12"/>
  <c r="E4012" i="12"/>
  <c r="E6989" i="12"/>
  <c r="E6988" i="12"/>
  <c r="E6987" i="12"/>
  <c r="E6986" i="12"/>
  <c r="E6492" i="12"/>
  <c r="E6491" i="12"/>
  <c r="E5229" i="12"/>
  <c r="E6913" i="12"/>
  <c r="E6811" i="12"/>
  <c r="E7211" i="12"/>
  <c r="E7210" i="12"/>
  <c r="E7209" i="12"/>
  <c r="E7208" i="12"/>
  <c r="E7207" i="12"/>
  <c r="E1330" i="12"/>
  <c r="E1329" i="12"/>
  <c r="E7206" i="12"/>
  <c r="E2519" i="12"/>
  <c r="E68" i="12"/>
  <c r="E2169" i="12"/>
  <c r="E2168" i="12"/>
  <c r="E2167" i="12"/>
  <c r="E2166" i="12"/>
  <c r="E2165" i="12"/>
  <c r="E2164" i="12"/>
  <c r="E2163" i="12"/>
  <c r="E2162" i="12"/>
  <c r="E2161" i="12"/>
  <c r="E2160" i="12"/>
  <c r="E2159" i="12"/>
  <c r="E2158" i="12"/>
  <c r="E2157" i="12"/>
  <c r="E2156" i="12"/>
  <c r="E2155" i="12"/>
  <c r="E2154" i="12"/>
  <c r="E2153" i="12"/>
  <c r="E2152" i="12"/>
  <c r="E2151" i="12"/>
  <c r="E2150" i="12"/>
  <c r="E2149" i="12"/>
  <c r="E1663" i="12"/>
  <c r="E1662" i="12"/>
  <c r="E10261" i="12"/>
  <c r="E6576" i="12"/>
  <c r="E10260" i="12"/>
  <c r="E3051" i="12"/>
  <c r="E10259" i="12"/>
  <c r="E6575" i="12"/>
  <c r="E6574" i="12"/>
  <c r="E10258" i="12"/>
  <c r="E6573" i="12"/>
  <c r="E10257" i="12"/>
  <c r="E4070" i="12"/>
  <c r="E6654" i="12"/>
  <c r="E1479" i="12"/>
  <c r="E1478" i="12"/>
  <c r="E6653" i="12"/>
  <c r="E1477" i="12"/>
  <c r="E1476" i="12"/>
  <c r="E1475" i="12"/>
  <c r="E1474" i="12"/>
  <c r="E1473" i="12"/>
  <c r="E6652" i="12"/>
  <c r="E6651" i="12"/>
  <c r="E6650" i="12"/>
  <c r="E729" i="12"/>
  <c r="E728" i="12"/>
  <c r="E727" i="12"/>
  <c r="E726" i="12"/>
  <c r="E10079" i="12"/>
  <c r="E9133" i="12"/>
  <c r="E9132" i="12"/>
  <c r="E9131" i="12"/>
  <c r="E9130" i="12"/>
  <c r="E9129" i="12"/>
  <c r="E9128" i="12"/>
  <c r="E9127" i="12"/>
  <c r="E10078" i="12"/>
  <c r="E10077" i="12"/>
  <c r="E10076" i="12"/>
  <c r="E10075" i="12"/>
  <c r="E10074" i="12"/>
  <c r="E10073" i="12"/>
  <c r="E531" i="12"/>
  <c r="E530" i="12"/>
  <c r="E607" i="12"/>
  <c r="E3664" i="12"/>
  <c r="E3663" i="12"/>
  <c r="E3662" i="12"/>
  <c r="E2148" i="12"/>
  <c r="E2147" i="12"/>
  <c r="E2146" i="12"/>
  <c r="E2145" i="12"/>
  <c r="E2144" i="12"/>
  <c r="E10192" i="12"/>
  <c r="E10191" i="12"/>
  <c r="E10190" i="12"/>
  <c r="E10189" i="12"/>
  <c r="E10188" i="12"/>
  <c r="E10187" i="12"/>
  <c r="E10186" i="12"/>
  <c r="E10185" i="12"/>
  <c r="E10184" i="12"/>
  <c r="E10183" i="12"/>
  <c r="E10182" i="12"/>
  <c r="E10181" i="12"/>
  <c r="E10180" i="12"/>
  <c r="E2143" i="12"/>
  <c r="E2142" i="12"/>
  <c r="E2141" i="12"/>
  <c r="E2140" i="12"/>
  <c r="E2139" i="12"/>
  <c r="E2138" i="12"/>
  <c r="E2137" i="12"/>
  <c r="E2136" i="12"/>
  <c r="E2135" i="12"/>
  <c r="E2134" i="12"/>
  <c r="E2133" i="12"/>
  <c r="E2132" i="12"/>
  <c r="E2131" i="12"/>
  <c r="E2130" i="12"/>
  <c r="E2129" i="12"/>
  <c r="E2128" i="12"/>
  <c r="E2127" i="12"/>
  <c r="E2126" i="12"/>
  <c r="E2125" i="12"/>
  <c r="E2124" i="12"/>
  <c r="E2123" i="12"/>
  <c r="E2122" i="12"/>
  <c r="E2121" i="12"/>
  <c r="E2120" i="12"/>
  <c r="E2119" i="12"/>
  <c r="E2118" i="12"/>
  <c r="E2117" i="12"/>
  <c r="E2116" i="12"/>
  <c r="E2115" i="12"/>
  <c r="E2114" i="12"/>
  <c r="E2113" i="12"/>
  <c r="E2112" i="12"/>
  <c r="E2111" i="12"/>
  <c r="E2110" i="12"/>
  <c r="E2109" i="12"/>
  <c r="E2108" i="12"/>
  <c r="E2107" i="12"/>
  <c r="E2106" i="12"/>
  <c r="E2105" i="12"/>
  <c r="E2104" i="12"/>
  <c r="E2103" i="12"/>
  <c r="E2102" i="12"/>
  <c r="E2101" i="12"/>
  <c r="E2100" i="12"/>
  <c r="E2099" i="12"/>
  <c r="E2098" i="12"/>
  <c r="E2097" i="12"/>
  <c r="E2096" i="12"/>
  <c r="E2095" i="12"/>
  <c r="E2094" i="12"/>
  <c r="E2093" i="12"/>
  <c r="E2092" i="12"/>
  <c r="E2091" i="12"/>
  <c r="E2090" i="12"/>
  <c r="E2089" i="12"/>
  <c r="E2088" i="12"/>
  <c r="E2087" i="12"/>
  <c r="E2086" i="12"/>
  <c r="E2085" i="12"/>
  <c r="E2084" i="12"/>
  <c r="E457" i="12"/>
  <c r="E456" i="12"/>
  <c r="E9965" i="12"/>
  <c r="E9964" i="12"/>
  <c r="E9963" i="12"/>
  <c r="E9962" i="12"/>
  <c r="E9961" i="12"/>
  <c r="E9960" i="12"/>
  <c r="E9959" i="12"/>
  <c r="E9958" i="12"/>
  <c r="E9957" i="12"/>
  <c r="E9956" i="12"/>
  <c r="E9955" i="12"/>
  <c r="E9954" i="12"/>
  <c r="E9953" i="12"/>
  <c r="E9952" i="12"/>
  <c r="E9951" i="12"/>
  <c r="E9950" i="12"/>
  <c r="E9949" i="12"/>
  <c r="E9948" i="12"/>
  <c r="E9947" i="12"/>
  <c r="E7640" i="12"/>
  <c r="E9946" i="12"/>
  <c r="E9945" i="12"/>
  <c r="E9944" i="12"/>
  <c r="E9943" i="12"/>
  <c r="E9942" i="12"/>
  <c r="E9941" i="12"/>
  <c r="E9940" i="12"/>
  <c r="E9939" i="12"/>
  <c r="E9938" i="12"/>
  <c r="E9937" i="12"/>
  <c r="E9936" i="12"/>
  <c r="E9935" i="12"/>
  <c r="E9934" i="12"/>
  <c r="E9933" i="12"/>
  <c r="E9932" i="12"/>
  <c r="E9931" i="12"/>
  <c r="E9930" i="12"/>
  <c r="E9929" i="12"/>
  <c r="E9928" i="12"/>
  <c r="E9927" i="12"/>
  <c r="E9926" i="12"/>
  <c r="E9925" i="12"/>
  <c r="E9924" i="12"/>
  <c r="E9923" i="12"/>
  <c r="E9922" i="12"/>
  <c r="E9921" i="12"/>
  <c r="E10179" i="12"/>
  <c r="E10178" i="12"/>
  <c r="E10177" i="12"/>
  <c r="E10176" i="12"/>
  <c r="E10175" i="12"/>
  <c r="E10174" i="12"/>
  <c r="E770" i="12"/>
  <c r="E9658" i="12"/>
  <c r="E9657" i="12"/>
  <c r="E9656" i="12"/>
  <c r="E9655" i="12"/>
  <c r="E9654" i="12"/>
  <c r="E9653" i="12"/>
  <c r="E9652" i="12"/>
  <c r="E9651" i="12"/>
  <c r="E9650" i="12"/>
  <c r="E9649" i="12"/>
  <c r="E9648" i="12"/>
  <c r="E6490" i="12"/>
  <c r="E6489" i="12"/>
  <c r="E7807" i="12"/>
  <c r="E9977" i="12"/>
  <c r="E9976" i="12"/>
  <c r="E9975" i="12"/>
  <c r="E9974" i="12"/>
  <c r="E4249" i="12"/>
  <c r="E124" i="12"/>
  <c r="E10256" i="12"/>
  <c r="E6415" i="12"/>
  <c r="E6414" i="12"/>
  <c r="E6413" i="12"/>
  <c r="E6412" i="12"/>
  <c r="E6411" i="12"/>
  <c r="E6410" i="12"/>
  <c r="E6409" i="12"/>
  <c r="E6408" i="12"/>
  <c r="E6407" i="12"/>
  <c r="E6406" i="12"/>
  <c r="E6405" i="12"/>
  <c r="E6404" i="12"/>
  <c r="E6403" i="12"/>
  <c r="E6402" i="12"/>
  <c r="E6401" i="12"/>
  <c r="E6400" i="12"/>
  <c r="E6399" i="12"/>
  <c r="E6398" i="12"/>
  <c r="E6397" i="12"/>
  <c r="E6396" i="12"/>
  <c r="E6395" i="12"/>
  <c r="E6394" i="12"/>
  <c r="E6393" i="12"/>
  <c r="E6392" i="12"/>
  <c r="E6391" i="12"/>
  <c r="E6390" i="12"/>
  <c r="E6389" i="12"/>
  <c r="E6388" i="12"/>
  <c r="E6387" i="12"/>
  <c r="E6386" i="12"/>
  <c r="E6385" i="12"/>
  <c r="E6384" i="12"/>
  <c r="E4135" i="12"/>
  <c r="E4134" i="12"/>
  <c r="E8389" i="12"/>
  <c r="E8388" i="12"/>
  <c r="E4283" i="12"/>
  <c r="E10255" i="12"/>
  <c r="E6383" i="12"/>
  <c r="E6382" i="12"/>
  <c r="E6381" i="12"/>
  <c r="E6380" i="12"/>
  <c r="E8387" i="12"/>
  <c r="E8386" i="12"/>
  <c r="E3050" i="12"/>
  <c r="E3049" i="12"/>
  <c r="E3048" i="12"/>
  <c r="E3047" i="12"/>
  <c r="E3046" i="12"/>
  <c r="E9514" i="12"/>
  <c r="E4282" i="12"/>
  <c r="E4281" i="12"/>
  <c r="E4280" i="12"/>
  <c r="E4279" i="12"/>
  <c r="E1472" i="12"/>
  <c r="E1471" i="12"/>
  <c r="E1470" i="12"/>
  <c r="E1469" i="12"/>
  <c r="E1468" i="12"/>
  <c r="E4087" i="12"/>
  <c r="E2083" i="12"/>
  <c r="E2082" i="12"/>
  <c r="E2081" i="12"/>
  <c r="E10173" i="12"/>
  <c r="E9567" i="12"/>
  <c r="E9566" i="12"/>
  <c r="E9565" i="12"/>
  <c r="E9564" i="12"/>
  <c r="E4807" i="12"/>
  <c r="E8385" i="12"/>
  <c r="E2518" i="12"/>
  <c r="E9563" i="12"/>
  <c r="E2080" i="12"/>
  <c r="E2079" i="12"/>
  <c r="E2078" i="12"/>
  <c r="E2077" i="12"/>
  <c r="E2076" i="12"/>
  <c r="E2075" i="12"/>
  <c r="E2074" i="12"/>
  <c r="E2073" i="12"/>
  <c r="E2072" i="12"/>
  <c r="E2071" i="12"/>
  <c r="E2070" i="12"/>
  <c r="E2069" i="12"/>
  <c r="E2068" i="12"/>
  <c r="E2067" i="12"/>
  <c r="E2066" i="12"/>
  <c r="E1140" i="12"/>
  <c r="E1139" i="12"/>
  <c r="E1138" i="12"/>
  <c r="E1137" i="12"/>
  <c r="E1136" i="12"/>
  <c r="E5147" i="12"/>
  <c r="E8384" i="12"/>
  <c r="E8383" i="12"/>
  <c r="E10054" i="12"/>
  <c r="E10053" i="12"/>
  <c r="E6649" i="12"/>
  <c r="E6648" i="12"/>
  <c r="E3045" i="12"/>
  <c r="E8382" i="12"/>
  <c r="E7428" i="12"/>
  <c r="E1135" i="12"/>
  <c r="E4352" i="12"/>
  <c r="E4351" i="12"/>
  <c r="E4350" i="12"/>
  <c r="E5960" i="12"/>
  <c r="E5959" i="12"/>
  <c r="E2517" i="12"/>
  <c r="E7987" i="12"/>
  <c r="E7986" i="12"/>
  <c r="E7985" i="12"/>
  <c r="E7984" i="12"/>
  <c r="E5958" i="12"/>
  <c r="E5957" i="12"/>
  <c r="E6488" i="12"/>
  <c r="E6487" i="12"/>
  <c r="E7205" i="12"/>
  <c r="E5956" i="12"/>
  <c r="E5955" i="12"/>
  <c r="E5954" i="12"/>
  <c r="E6904" i="12"/>
  <c r="E8381" i="12"/>
  <c r="E8380" i="12"/>
  <c r="E4278" i="12"/>
  <c r="E4277" i="12"/>
  <c r="E8379" i="12"/>
  <c r="E8378" i="12"/>
  <c r="E8377" i="12"/>
  <c r="E7983" i="12"/>
  <c r="E5490" i="12"/>
  <c r="E5489" i="12"/>
  <c r="E5488" i="12"/>
  <c r="E5487" i="12"/>
  <c r="E4248" i="12"/>
  <c r="E4247" i="12"/>
  <c r="E4246" i="12"/>
  <c r="E7073" i="12"/>
  <c r="E7072" i="12"/>
  <c r="E7204" i="12"/>
  <c r="E4011" i="12"/>
  <c r="E4548" i="12"/>
  <c r="E4547" i="12"/>
  <c r="E4546" i="12"/>
  <c r="E8376" i="12"/>
  <c r="E5712" i="12"/>
  <c r="E10096" i="12"/>
  <c r="E7144" i="12"/>
  <c r="E4048" i="12"/>
  <c r="E506" i="12"/>
  <c r="E3044" i="12"/>
  <c r="E3043" i="12"/>
  <c r="E3042" i="12"/>
  <c r="E3041" i="12"/>
  <c r="E3040" i="12"/>
  <c r="E3039" i="12"/>
  <c r="E3038" i="12"/>
  <c r="E3037" i="12"/>
  <c r="E3036" i="12"/>
  <c r="E3035" i="12"/>
  <c r="E3034" i="12"/>
  <c r="E3033" i="12"/>
  <c r="E3032" i="12"/>
  <c r="E3031" i="12"/>
  <c r="E3030" i="12"/>
  <c r="E3029" i="12"/>
  <c r="E3028" i="12"/>
  <c r="E3027" i="12"/>
  <c r="E3026" i="12"/>
  <c r="E3025" i="12"/>
  <c r="E3024" i="12"/>
  <c r="E3023" i="12"/>
  <c r="E3022" i="12"/>
  <c r="E3021" i="12"/>
  <c r="E3020" i="12"/>
  <c r="E3019" i="12"/>
  <c r="E3018" i="12"/>
  <c r="E4053" i="12"/>
  <c r="E4052" i="12"/>
  <c r="E4051" i="12"/>
  <c r="E3017" i="12"/>
  <c r="E3016" i="12"/>
  <c r="E3015" i="12"/>
  <c r="E3014" i="12"/>
  <c r="E3013" i="12"/>
  <c r="E3012" i="12"/>
  <c r="E3011" i="12"/>
  <c r="E3010" i="12"/>
  <c r="E3009" i="12"/>
  <c r="E3008" i="12"/>
  <c r="E3007" i="12"/>
  <c r="E9825" i="12"/>
  <c r="E9824" i="12"/>
  <c r="E9823" i="12"/>
  <c r="E9822" i="12"/>
  <c r="E3006" i="12"/>
  <c r="E3005" i="12"/>
  <c r="E3004" i="12"/>
  <c r="E3003" i="12"/>
  <c r="E3002" i="12"/>
  <c r="E3001" i="12"/>
  <c r="E3000" i="12"/>
  <c r="E2999" i="12"/>
  <c r="E2998" i="12"/>
  <c r="E2997" i="12"/>
  <c r="E2996" i="12"/>
  <c r="E2995" i="12"/>
  <c r="E4010" i="12"/>
  <c r="E5711" i="12"/>
  <c r="E5710" i="12"/>
  <c r="E8375" i="12"/>
  <c r="E4349" i="12"/>
  <c r="E4348" i="12"/>
  <c r="E4347" i="12"/>
  <c r="E4346" i="12"/>
  <c r="E4345" i="12"/>
  <c r="E10254" i="12"/>
  <c r="E10253" i="12"/>
  <c r="E2065" i="12"/>
  <c r="E7203" i="12"/>
  <c r="E606" i="12"/>
  <c r="E605" i="12"/>
  <c r="E6486" i="12"/>
  <c r="E4453" i="12"/>
  <c r="E4452" i="12"/>
  <c r="E5953" i="12"/>
  <c r="E5952" i="12"/>
  <c r="E5951" i="12"/>
  <c r="E5950" i="12"/>
  <c r="E5949" i="12"/>
  <c r="E2994" i="12"/>
  <c r="E2993" i="12"/>
  <c r="E2992" i="12"/>
  <c r="E7971" i="12"/>
  <c r="E7970" i="12"/>
  <c r="E7969" i="12"/>
  <c r="E7968" i="12"/>
  <c r="E7967" i="12"/>
  <c r="E7966" i="12"/>
  <c r="E7965" i="12"/>
  <c r="E7964" i="12"/>
  <c r="E10252" i="12"/>
  <c r="E5044" i="12"/>
  <c r="E5043" i="12"/>
  <c r="E5042" i="12"/>
  <c r="E5041" i="12"/>
  <c r="E5040" i="12"/>
  <c r="E5039" i="12"/>
  <c r="E5038" i="12"/>
  <c r="E5037" i="12"/>
  <c r="E5036" i="12"/>
  <c r="E5035" i="12"/>
  <c r="E769" i="12"/>
  <c r="E1467" i="12"/>
  <c r="E1466" i="12"/>
  <c r="E1465" i="12"/>
  <c r="E9821" i="12"/>
  <c r="E9820" i="12"/>
  <c r="E9819" i="12"/>
  <c r="E1464" i="12"/>
  <c r="E8662" i="12"/>
  <c r="E8661" i="12"/>
  <c r="E8660" i="12"/>
  <c r="E8659" i="12"/>
  <c r="E8658" i="12"/>
  <c r="E8657" i="12"/>
  <c r="E8656" i="12"/>
  <c r="E8655" i="12"/>
  <c r="E8654" i="12"/>
  <c r="E8653" i="12"/>
  <c r="E8652" i="12"/>
  <c r="E8651" i="12"/>
  <c r="E4876" i="12"/>
  <c r="E4545" i="12"/>
  <c r="E8374" i="12"/>
  <c r="E8373" i="12"/>
  <c r="E5948" i="12"/>
  <c r="E5947" i="12"/>
  <c r="E5946" i="12"/>
  <c r="E5945" i="12"/>
  <c r="E5944" i="12"/>
  <c r="E5943" i="12"/>
  <c r="E5942" i="12"/>
  <c r="E5941" i="12"/>
  <c r="E5940" i="12"/>
  <c r="E2064" i="12"/>
  <c r="E2063" i="12"/>
  <c r="E7159" i="12"/>
  <c r="E7158" i="12"/>
  <c r="E4009" i="12"/>
  <c r="E4008" i="12"/>
  <c r="E67" i="12"/>
  <c r="E358" i="12"/>
  <c r="E1589" i="12"/>
  <c r="E1588" i="12"/>
  <c r="E10251" i="12"/>
  <c r="E1587" i="12"/>
  <c r="E1586" i="12"/>
  <c r="E1585" i="12"/>
  <c r="E1584" i="12"/>
  <c r="E1583" i="12"/>
  <c r="E10250" i="12"/>
  <c r="E6379" i="12"/>
  <c r="E604" i="12"/>
  <c r="E603" i="12"/>
  <c r="E602" i="12"/>
  <c r="E601" i="12"/>
  <c r="E600" i="12"/>
  <c r="E4007" i="12"/>
  <c r="E4006" i="12"/>
  <c r="E6876" i="12"/>
  <c r="E6875" i="12"/>
  <c r="E455" i="12"/>
  <c r="E454" i="12"/>
  <c r="E453" i="12"/>
  <c r="E452" i="12"/>
  <c r="E7202" i="12"/>
  <c r="E9818" i="12"/>
  <c r="E9086" i="12"/>
  <c r="E9085" i="12"/>
  <c r="E9084" i="12"/>
  <c r="E9083" i="12"/>
  <c r="E2991" i="12"/>
  <c r="E2990" i="12"/>
  <c r="E3966" i="12"/>
  <c r="E1210" i="12"/>
  <c r="E3661" i="12"/>
  <c r="E3660" i="12"/>
  <c r="E3659" i="12"/>
  <c r="E3658" i="12"/>
  <c r="E3657" i="12"/>
  <c r="E3656" i="12"/>
  <c r="E4716" i="12"/>
  <c r="E35" i="12"/>
  <c r="E34" i="12"/>
  <c r="E8372" i="12"/>
  <c r="E8371" i="12"/>
  <c r="E8370" i="12"/>
  <c r="E8369" i="12"/>
  <c r="E1134" i="12"/>
  <c r="E1133" i="12"/>
  <c r="E1132" i="12"/>
  <c r="E1131" i="12"/>
  <c r="E1463" i="12"/>
  <c r="E1462" i="12"/>
  <c r="E1461" i="12"/>
  <c r="E1130" i="12"/>
  <c r="E1460" i="12"/>
  <c r="E1459" i="12"/>
  <c r="E529" i="12"/>
  <c r="E528" i="12"/>
  <c r="E527" i="12"/>
  <c r="E526" i="12"/>
  <c r="E2989" i="12"/>
  <c r="E5939" i="12"/>
  <c r="E6760" i="12"/>
  <c r="E6759" i="12"/>
  <c r="E6758" i="12"/>
  <c r="E6757" i="12"/>
  <c r="E7143" i="12"/>
  <c r="E3224" i="12"/>
  <c r="E2988" i="12"/>
  <c r="E2987" i="12"/>
  <c r="E2986" i="12"/>
  <c r="E2516" i="12"/>
  <c r="E5486" i="12"/>
  <c r="E1458" i="12"/>
  <c r="E4875" i="12"/>
  <c r="E2515" i="12"/>
  <c r="E599" i="12"/>
  <c r="E10249" i="12"/>
  <c r="E10248" i="12"/>
  <c r="E10247" i="12"/>
  <c r="E8650" i="12"/>
  <c r="E8649" i="12"/>
  <c r="E2985" i="12"/>
  <c r="E2984" i="12"/>
  <c r="E2983" i="12"/>
  <c r="E2982" i="12"/>
  <c r="E2981" i="12"/>
  <c r="E2980" i="12"/>
  <c r="E2979" i="12"/>
  <c r="E2978" i="12"/>
  <c r="E2977" i="12"/>
  <c r="E2976" i="12"/>
  <c r="E2975" i="12"/>
  <c r="E2974" i="12"/>
  <c r="E2973" i="12"/>
  <c r="E2972" i="12"/>
  <c r="E2971" i="12"/>
  <c r="E2970" i="12"/>
  <c r="E2969" i="12"/>
  <c r="E2968" i="12"/>
  <c r="E2967" i="12"/>
  <c r="E2966" i="12"/>
  <c r="E2965" i="12"/>
  <c r="E2964" i="12"/>
  <c r="E2963" i="12"/>
  <c r="E2962" i="12"/>
  <c r="E2961" i="12"/>
  <c r="E2960" i="12"/>
  <c r="E2959" i="12"/>
  <c r="E4544" i="12"/>
  <c r="E4543" i="12"/>
  <c r="E1328" i="12"/>
  <c r="E8161" i="12"/>
  <c r="E9513" i="12"/>
  <c r="E9512" i="12"/>
  <c r="E2958" i="12"/>
  <c r="E4005" i="12"/>
  <c r="E3236" i="12"/>
  <c r="E3235" i="12"/>
  <c r="E9817" i="12"/>
  <c r="E8033" i="12"/>
  <c r="E4715" i="12"/>
  <c r="E6912" i="12"/>
  <c r="E8094" i="12"/>
  <c r="E6485" i="12"/>
  <c r="E557" i="12"/>
  <c r="E556" i="12"/>
  <c r="E2606" i="12"/>
  <c r="E7337" i="12"/>
  <c r="E8368" i="12"/>
  <c r="E7201" i="12"/>
  <c r="E7200" i="12"/>
  <c r="E1129" i="12"/>
  <c r="E5938" i="12"/>
  <c r="E2306" i="12"/>
  <c r="E9816" i="12"/>
  <c r="E8367" i="12"/>
  <c r="E2062" i="12"/>
  <c r="E2957" i="12"/>
  <c r="E2956" i="12"/>
  <c r="E2955" i="12"/>
  <c r="E2954" i="12"/>
  <c r="E2953" i="12"/>
  <c r="E2952" i="12"/>
  <c r="E1209" i="12"/>
  <c r="E8366" i="12"/>
  <c r="E8365" i="12"/>
  <c r="E8648" i="12"/>
  <c r="E8647" i="12"/>
  <c r="E8646" i="12"/>
  <c r="E4300" i="12"/>
  <c r="E4299" i="12"/>
  <c r="E4298" i="12"/>
  <c r="E4297" i="12"/>
  <c r="E4296" i="12"/>
  <c r="E7769" i="12"/>
  <c r="E7768" i="12"/>
  <c r="E7767" i="12"/>
  <c r="E7766" i="12"/>
  <c r="E7765" i="12"/>
  <c r="E7764" i="12"/>
  <c r="E7763" i="12"/>
  <c r="E2951" i="12"/>
  <c r="E2950" i="12"/>
  <c r="E2949" i="12"/>
  <c r="E2948" i="12"/>
  <c r="E7762" i="12"/>
  <c r="E7761" i="12"/>
  <c r="E7454" i="12"/>
  <c r="E2947" i="12"/>
  <c r="E2946" i="12"/>
  <c r="E2945" i="12"/>
  <c r="E598" i="12"/>
  <c r="E597" i="12"/>
  <c r="E596" i="12"/>
  <c r="E595" i="12"/>
  <c r="E8364" i="12"/>
  <c r="E8363" i="12"/>
  <c r="E2583" i="12"/>
  <c r="E8362" i="12"/>
  <c r="E5146" i="12"/>
  <c r="E5145" i="12"/>
  <c r="E5144" i="12"/>
  <c r="E5143" i="12"/>
  <c r="E5142" i="12"/>
  <c r="E5141" i="12"/>
  <c r="E5140" i="12"/>
  <c r="E5139" i="12"/>
  <c r="E5138" i="12"/>
  <c r="E5137" i="12"/>
  <c r="E5136" i="12"/>
  <c r="E5709" i="12"/>
  <c r="E8645" i="12"/>
  <c r="E4874" i="12"/>
  <c r="E4873" i="12"/>
  <c r="E2514" i="12"/>
  <c r="E2513" i="12"/>
  <c r="E2512" i="12"/>
  <c r="E2511" i="12"/>
  <c r="E2510" i="12"/>
  <c r="E2509" i="12"/>
  <c r="E2508" i="12"/>
  <c r="E2507" i="12"/>
  <c r="E2506" i="12"/>
  <c r="E2505" i="12"/>
  <c r="E2504" i="12"/>
  <c r="E7639" i="12"/>
  <c r="E7638" i="12"/>
  <c r="E1327" i="12"/>
  <c r="E1661" i="12"/>
  <c r="E1660" i="12"/>
  <c r="E5034" i="12"/>
  <c r="E4133" i="12"/>
  <c r="E4132" i="12"/>
  <c r="E4131" i="12"/>
  <c r="E66" i="12"/>
  <c r="E65" i="12"/>
  <c r="E4872" i="12"/>
  <c r="E2944" i="12"/>
  <c r="E2943" i="12"/>
  <c r="E2942" i="12"/>
  <c r="E2941" i="12"/>
  <c r="E2940" i="12"/>
  <c r="E2939" i="12"/>
  <c r="E2938" i="12"/>
  <c r="E5033" i="12"/>
  <c r="E5032" i="12"/>
  <c r="E5031" i="12"/>
  <c r="E5030" i="12"/>
  <c r="E5029" i="12"/>
  <c r="E5028" i="12"/>
  <c r="E132" i="12"/>
  <c r="E7637" i="12"/>
  <c r="E7636" i="12"/>
  <c r="E7635" i="12"/>
  <c r="E7634" i="12"/>
  <c r="E7633" i="12"/>
  <c r="E7632" i="12"/>
  <c r="E7631" i="12"/>
  <c r="E7630" i="12"/>
  <c r="E7629" i="12"/>
  <c r="E9920" i="12"/>
  <c r="E9919" i="12"/>
  <c r="E9918" i="12"/>
  <c r="E151" i="12"/>
  <c r="E7628" i="12"/>
  <c r="E7627" i="12"/>
  <c r="E7626" i="12"/>
  <c r="E7625" i="12"/>
  <c r="E7624" i="12"/>
  <c r="E692" i="12"/>
  <c r="E8361" i="12"/>
  <c r="E1326" i="12"/>
  <c r="E1325" i="12"/>
  <c r="E1324" i="12"/>
  <c r="E1323" i="12"/>
  <c r="E1322" i="12"/>
  <c r="E7623" i="12"/>
  <c r="E7622" i="12"/>
  <c r="E7621" i="12"/>
  <c r="E7620" i="12"/>
  <c r="E7619" i="12"/>
  <c r="E7618" i="12"/>
  <c r="E7071" i="12"/>
  <c r="E7070" i="12"/>
  <c r="E4871" i="12"/>
  <c r="E4806" i="12"/>
  <c r="E4805" i="12"/>
  <c r="E5135" i="12"/>
  <c r="E8032" i="12"/>
  <c r="E4804" i="12"/>
  <c r="E4803" i="12"/>
  <c r="E4802" i="12"/>
  <c r="E4801" i="12"/>
  <c r="E4800" i="12"/>
  <c r="E4799" i="12"/>
  <c r="E4798" i="12"/>
  <c r="E4797" i="12"/>
  <c r="E4796" i="12"/>
  <c r="E4795" i="12"/>
  <c r="E4794" i="12"/>
  <c r="E4793" i="12"/>
  <c r="E4792" i="12"/>
  <c r="E691" i="12"/>
  <c r="E4791" i="12"/>
  <c r="E4790" i="12"/>
  <c r="E9056" i="12"/>
  <c r="E9055" i="12"/>
  <c r="E1128" i="12"/>
  <c r="E2937" i="12"/>
  <c r="E2936" i="12"/>
  <c r="E2935" i="12"/>
  <c r="E2934" i="12"/>
  <c r="E2933" i="12"/>
  <c r="E2932" i="12"/>
  <c r="E2931" i="12"/>
  <c r="E2930" i="12"/>
  <c r="E2929" i="12"/>
  <c r="E1321" i="12"/>
  <c r="E4069" i="12"/>
  <c r="E7069" i="12"/>
  <c r="E4004" i="12"/>
  <c r="E7068" i="12"/>
  <c r="E7067" i="12"/>
  <c r="E7066" i="12"/>
  <c r="E7065" i="12"/>
  <c r="E7064" i="12"/>
  <c r="E5027" i="12"/>
  <c r="E5026" i="12"/>
  <c r="E5025" i="12"/>
  <c r="E5024" i="12"/>
  <c r="E5023" i="12"/>
  <c r="E5022" i="12"/>
  <c r="E4049" i="12"/>
  <c r="E9511" i="12"/>
  <c r="E9510" i="12"/>
  <c r="E9509" i="12"/>
  <c r="E9508" i="12"/>
  <c r="E9507" i="12"/>
  <c r="E9506" i="12"/>
  <c r="E9505" i="12"/>
  <c r="E9504" i="12"/>
  <c r="E9503" i="12"/>
  <c r="E9502" i="12"/>
  <c r="E9501" i="12"/>
  <c r="E9500" i="12"/>
  <c r="E9499" i="12"/>
  <c r="E9498" i="12"/>
  <c r="E9497" i="12"/>
  <c r="E9496" i="12"/>
  <c r="E9495" i="12"/>
  <c r="E9494" i="12"/>
  <c r="E9493" i="12"/>
  <c r="E9492" i="12"/>
  <c r="E9491" i="12"/>
  <c r="E9490" i="12"/>
  <c r="E9489" i="12"/>
  <c r="E9488" i="12"/>
  <c r="E9487" i="12"/>
  <c r="E9486" i="12"/>
  <c r="E9485" i="12"/>
  <c r="E9484" i="12"/>
  <c r="E9483" i="12"/>
  <c r="E9482" i="12"/>
  <c r="E9481" i="12"/>
  <c r="E9480" i="12"/>
  <c r="E9479" i="12"/>
  <c r="E9478" i="12"/>
  <c r="E9477" i="12"/>
  <c r="E9476" i="12"/>
  <c r="E9475" i="12"/>
  <c r="E9474" i="12"/>
  <c r="E9473" i="12"/>
  <c r="E9472" i="12"/>
  <c r="E9471" i="12"/>
  <c r="E9470" i="12"/>
  <c r="E9469" i="12"/>
  <c r="E9468" i="12"/>
  <c r="E9467" i="12"/>
  <c r="E9466" i="12"/>
  <c r="E9465" i="12"/>
  <c r="E9464" i="12"/>
  <c r="E9463" i="12"/>
  <c r="E9462" i="12"/>
  <c r="E9461" i="12"/>
  <c r="E9460" i="12"/>
  <c r="E9459" i="12"/>
  <c r="E9458" i="12"/>
  <c r="E9457" i="12"/>
  <c r="E9456" i="12"/>
  <c r="E9455" i="12"/>
  <c r="E9454" i="12"/>
  <c r="E9453" i="12"/>
  <c r="E9452" i="12"/>
  <c r="E9451" i="12"/>
  <c r="E9450" i="12"/>
  <c r="E9449" i="12"/>
  <c r="E9448" i="12"/>
  <c r="E9447" i="12"/>
  <c r="E9446" i="12"/>
  <c r="E9445" i="12"/>
  <c r="E9444" i="12"/>
  <c r="E9443" i="12"/>
  <c r="E9442" i="12"/>
  <c r="E9441" i="12"/>
  <c r="E9440" i="12"/>
  <c r="E9439" i="12"/>
  <c r="E9438" i="12"/>
  <c r="E9437" i="12"/>
  <c r="E9436" i="12"/>
  <c r="E9435" i="12"/>
  <c r="E9434" i="12"/>
  <c r="E9433" i="12"/>
  <c r="E9432" i="12"/>
  <c r="E9431" i="12"/>
  <c r="E9430" i="12"/>
  <c r="E9429" i="12"/>
  <c r="E9428" i="12"/>
  <c r="E9427" i="12"/>
  <c r="E9426" i="12"/>
  <c r="E9425" i="12"/>
  <c r="E9424" i="12"/>
  <c r="E9423" i="12"/>
  <c r="E9422" i="12"/>
  <c r="E9421" i="12"/>
  <c r="E9420" i="12"/>
  <c r="E9419" i="12"/>
  <c r="E9418" i="12"/>
  <c r="E9417" i="12"/>
  <c r="E9416" i="12"/>
  <c r="E9415" i="12"/>
  <c r="E9414" i="12"/>
  <c r="E9413" i="12"/>
  <c r="E9412" i="12"/>
  <c r="E9411" i="12"/>
  <c r="E9410" i="12"/>
  <c r="E9409" i="12"/>
  <c r="E9408" i="12"/>
  <c r="E9407" i="12"/>
  <c r="E9406" i="12"/>
  <c r="E9405" i="12"/>
  <c r="E9404" i="12"/>
  <c r="E9403" i="12"/>
  <c r="E9402" i="12"/>
  <c r="E9401" i="12"/>
  <c r="E9400" i="12"/>
  <c r="E9399" i="12"/>
  <c r="E9398" i="12"/>
  <c r="E9397" i="12"/>
  <c r="E9396" i="12"/>
  <c r="E9395" i="12"/>
  <c r="E9394" i="12"/>
  <c r="E9393" i="12"/>
  <c r="E9392" i="12"/>
  <c r="E9391" i="12"/>
  <c r="E9390" i="12"/>
  <c r="E9389" i="12"/>
  <c r="E9388" i="12"/>
  <c r="E9387" i="12"/>
  <c r="E7157" i="12"/>
  <c r="E4003" i="12"/>
  <c r="E7375" i="12"/>
  <c r="E7427" i="12"/>
  <c r="E7063" i="12"/>
  <c r="E4002" i="12"/>
  <c r="E3655" i="12"/>
  <c r="E3654" i="12"/>
  <c r="E3653" i="12"/>
  <c r="E3652" i="12"/>
  <c r="E9562" i="12"/>
  <c r="E6903" i="12"/>
  <c r="E6902" i="12"/>
  <c r="E8644" i="12"/>
  <c r="E8031" i="12"/>
  <c r="E8030" i="12"/>
  <c r="E8029" i="12"/>
  <c r="E6586" i="12"/>
  <c r="E10095" i="12"/>
  <c r="E7199" i="12"/>
  <c r="E7198" i="12"/>
  <c r="E10246" i="12"/>
  <c r="E10245"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244" i="12"/>
  <c r="E10243" i="12"/>
  <c r="E6843" i="12"/>
  <c r="E4789" i="12"/>
  <c r="E4788" i="12"/>
  <c r="E10242" i="12"/>
  <c r="E9054" i="12"/>
  <c r="E10070" i="12"/>
  <c r="E4245" i="12"/>
  <c r="E4457" i="12"/>
  <c r="E4456" i="12"/>
  <c r="E4455" i="12"/>
  <c r="E8056"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6756" i="12"/>
  <c r="E6755" i="12"/>
  <c r="E6754" i="12"/>
  <c r="E6753" i="12"/>
  <c r="E6752" i="12"/>
  <c r="E6751" i="12"/>
  <c r="E6750" i="12"/>
  <c r="E6749" i="12"/>
  <c r="E6748" i="12"/>
  <c r="E6747" i="12"/>
  <c r="E6746" i="12"/>
  <c r="E6745" i="12"/>
  <c r="E6744" i="12"/>
  <c r="E6743" i="12"/>
  <c r="E6742" i="12"/>
  <c r="E6741" i="12"/>
  <c r="E6740" i="12"/>
  <c r="E6739" i="12"/>
  <c r="E6738" i="12"/>
  <c r="E6737" i="12"/>
  <c r="E6736" i="12"/>
  <c r="E6735" i="12"/>
  <c r="E6734" i="12"/>
  <c r="E6733" i="12"/>
  <c r="E6732" i="12"/>
  <c r="E6731" i="12"/>
  <c r="E6730" i="12"/>
  <c r="E6729" i="12"/>
  <c r="E6728" i="12"/>
  <c r="E6727" i="12"/>
  <c r="E6726" i="12"/>
  <c r="E6725" i="12"/>
  <c r="E6724" i="12"/>
  <c r="E6723" i="12"/>
  <c r="E6722" i="12"/>
  <c r="E6721" i="12"/>
  <c r="E6720" i="12"/>
  <c r="E9386" i="12"/>
  <c r="E5021" i="12"/>
  <c r="E9053" i="12"/>
  <c r="E9052" i="12"/>
  <c r="E9051" i="12"/>
  <c r="E9050" i="12"/>
  <c r="E9049" i="12"/>
  <c r="E9048" i="12"/>
  <c r="E9047" i="12"/>
  <c r="E64" i="12"/>
  <c r="E9815" i="12"/>
  <c r="E9814" i="12"/>
  <c r="E9813" i="12"/>
  <c r="E8643" i="12"/>
  <c r="E1071" i="12"/>
  <c r="E1070" i="12"/>
  <c r="E1069" i="12"/>
  <c r="E505" i="12"/>
  <c r="E9137" i="12"/>
  <c r="E9647" i="12"/>
  <c r="E3774" i="12"/>
  <c r="E8093" i="12"/>
  <c r="E63" i="12"/>
  <c r="E9046" i="12"/>
  <c r="E9045" i="12"/>
  <c r="E3651" i="12"/>
  <c r="E9646" i="12"/>
  <c r="E9645" i="12"/>
  <c r="E3650" i="12"/>
  <c r="E4001" i="12"/>
  <c r="E4000" i="12"/>
  <c r="E3999" i="12"/>
  <c r="E3998" i="12"/>
  <c r="E3997" i="12"/>
  <c r="E8360" i="12"/>
  <c r="E8359" i="12"/>
  <c r="E6810" i="12"/>
  <c r="E2928" i="12"/>
  <c r="E4766" i="12"/>
  <c r="E4765" i="12"/>
  <c r="E481" i="12"/>
  <c r="E207" i="12"/>
  <c r="E480" i="12"/>
  <c r="E2061" i="12"/>
  <c r="E1320" i="12"/>
  <c r="E1319" i="12"/>
  <c r="E1318" i="12"/>
  <c r="E8968" i="12"/>
  <c r="E9385" i="12"/>
  <c r="E5794" i="12"/>
  <c r="E5793" i="12"/>
  <c r="E5792" i="12"/>
  <c r="E5791" i="12"/>
  <c r="E5790" i="12"/>
  <c r="E5789" i="12"/>
  <c r="E5134" i="12"/>
  <c r="E8358" i="12"/>
  <c r="E8357" i="12"/>
  <c r="E9044" i="12"/>
  <c r="E3773" i="12"/>
  <c r="E4244" i="12"/>
  <c r="E2258" i="12"/>
  <c r="E2257" i="12"/>
  <c r="E2256" i="12"/>
  <c r="E2255" i="12"/>
  <c r="E4344" i="12"/>
  <c r="E4343" i="12"/>
  <c r="E4342" i="12"/>
  <c r="E4341" i="12"/>
  <c r="E4340" i="12"/>
  <c r="E4339" i="12"/>
  <c r="E4338" i="12"/>
  <c r="E4337" i="12"/>
  <c r="E4336" i="12"/>
  <c r="E2060" i="12"/>
  <c r="E2059" i="12"/>
  <c r="E2058" i="12"/>
  <c r="E2057" i="12"/>
  <c r="E2056" i="12"/>
  <c r="E4412" i="12"/>
  <c r="E334" i="12"/>
  <c r="E333" i="12"/>
  <c r="E332" i="12"/>
  <c r="E5708" i="12"/>
  <c r="E331" i="12"/>
  <c r="E330" i="12"/>
  <c r="E329" i="12"/>
  <c r="E328" i="12"/>
  <c r="E327" i="12"/>
  <c r="E326" i="12"/>
  <c r="E325" i="12"/>
  <c r="E324" i="12"/>
  <c r="E323" i="12"/>
  <c r="E322" i="12"/>
  <c r="E321" i="12"/>
  <c r="E320" i="12"/>
  <c r="E319" i="12"/>
  <c r="E318" i="12"/>
  <c r="E2503" i="12"/>
  <c r="E2055" i="12"/>
  <c r="E2054" i="12"/>
  <c r="E2053" i="12"/>
  <c r="E2052" i="12"/>
  <c r="E2051" i="12"/>
  <c r="E2050" i="12"/>
  <c r="E2049" i="12"/>
  <c r="E2048" i="12"/>
  <c r="E2047" i="12"/>
  <c r="E2046" i="12"/>
  <c r="E2045" i="12"/>
  <c r="E2044" i="12"/>
  <c r="E2043" i="12"/>
  <c r="E2042" i="12"/>
  <c r="E2041" i="12"/>
  <c r="E2040" i="12"/>
  <c r="E2039" i="12"/>
  <c r="E2038" i="12"/>
  <c r="E2037" i="12"/>
  <c r="E2036" i="12"/>
  <c r="E2035" i="12"/>
  <c r="E2034" i="12"/>
  <c r="E2033" i="12"/>
  <c r="E2032" i="12"/>
  <c r="E2031" i="12"/>
  <c r="E2030" i="12"/>
  <c r="E2029" i="12"/>
  <c r="E2028" i="12"/>
  <c r="E2027" i="12"/>
  <c r="E2026" i="12"/>
  <c r="E2025" i="12"/>
  <c r="E2024" i="12"/>
  <c r="E2023" i="12"/>
  <c r="E2022" i="12"/>
  <c r="E2021" i="12"/>
  <c r="E2020" i="12"/>
  <c r="E2019" i="12"/>
  <c r="E2018" i="12"/>
  <c r="E2017" i="12"/>
  <c r="E2016" i="12"/>
  <c r="E2015" i="12"/>
  <c r="E2014" i="12"/>
  <c r="E2013" i="12"/>
  <c r="E2012" i="12"/>
  <c r="E2011" i="12"/>
  <c r="E2010" i="12"/>
  <c r="E2009" i="12"/>
  <c r="E2008" i="12"/>
  <c r="E2007" i="12"/>
  <c r="E2006" i="12"/>
  <c r="E2005" i="12"/>
  <c r="E2004" i="12"/>
  <c r="E2003" i="12"/>
  <c r="E2002" i="12"/>
  <c r="E2001"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8356" i="12"/>
  <c r="E1965" i="12"/>
  <c r="E1964" i="12"/>
  <c r="E1963" i="12"/>
  <c r="E1068" i="12"/>
  <c r="E1067" i="12"/>
  <c r="E1066"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2254"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5707" i="12"/>
  <c r="E5706" i="12"/>
  <c r="E5705" i="12"/>
  <c r="E5704" i="12"/>
  <c r="E5703" i="12"/>
  <c r="E5702" i="12"/>
  <c r="E5701" i="12"/>
  <c r="E5700" i="12"/>
  <c r="E5699" i="12"/>
  <c r="E5698" i="12"/>
  <c r="E5697" i="12"/>
  <c r="E5696" i="12"/>
  <c r="E5695" i="12"/>
  <c r="E5694" i="12"/>
  <c r="E5693" i="12"/>
  <c r="E690" i="12"/>
  <c r="E689" i="12"/>
  <c r="E688" i="12"/>
  <c r="E687" i="12"/>
  <c r="E686" i="12"/>
  <c r="E685" i="12"/>
  <c r="E684" i="12"/>
  <c r="E683" i="12"/>
  <c r="E682" i="12"/>
  <c r="E681" i="12"/>
  <c r="E680" i="12"/>
  <c r="E679" i="12"/>
  <c r="E7617" i="12"/>
  <c r="E4694" i="12"/>
  <c r="E4693" i="12"/>
  <c r="E4692" i="12"/>
  <c r="E4691" i="12"/>
  <c r="E4690" i="12"/>
  <c r="E4689" i="12"/>
  <c r="E4688" i="12"/>
  <c r="E4687" i="12"/>
  <c r="E4686" i="12"/>
  <c r="E4685" i="12"/>
  <c r="E4684" i="12"/>
  <c r="E4683" i="12"/>
  <c r="E4682" i="12"/>
  <c r="E4681" i="12"/>
  <c r="E4680" i="12"/>
  <c r="E7963" i="12"/>
  <c r="E7962" i="12"/>
  <c r="E7961" i="12"/>
  <c r="E451" i="12"/>
  <c r="E450"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7616" i="12"/>
  <c r="E7615" i="12"/>
  <c r="E7614" i="12"/>
  <c r="E7613" i="12"/>
  <c r="E7612" i="12"/>
  <c r="E7611" i="12"/>
  <c r="E7610" i="12"/>
  <c r="E7609" i="12"/>
  <c r="E7608" i="12"/>
  <c r="E6985" i="12"/>
  <c r="E6572" i="12"/>
  <c r="E6571" i="12"/>
  <c r="E6570" i="12"/>
  <c r="E6569" i="12"/>
  <c r="E6568" i="12"/>
  <c r="E6567" i="12"/>
  <c r="E6566" i="12"/>
  <c r="E6565" i="12"/>
  <c r="E6647" i="12"/>
  <c r="E6646" i="12"/>
  <c r="E6645" i="12"/>
  <c r="E6644" i="12"/>
  <c r="E7760" i="12"/>
  <c r="E7759" i="12"/>
  <c r="E7607" i="12"/>
  <c r="E4243" i="12"/>
  <c r="E1457" i="12"/>
  <c r="E1456" i="12"/>
  <c r="E1035" i="12"/>
  <c r="E1034" i="12"/>
  <c r="E1033" i="12"/>
  <c r="E1032" i="12"/>
  <c r="E1031" i="12"/>
  <c r="E1030" i="12"/>
  <c r="E1029" i="12"/>
  <c r="E1028" i="12"/>
  <c r="E1027" i="12"/>
  <c r="E1455" i="12"/>
  <c r="E1454" i="12"/>
  <c r="E1453" i="12"/>
  <c r="E1452" i="12"/>
  <c r="E1451" i="12"/>
  <c r="E1450" i="12"/>
  <c r="E1026" i="12"/>
  <c r="E1025" i="12"/>
  <c r="E1024" i="12"/>
  <c r="E1023" i="12"/>
  <c r="E1022" i="12"/>
  <c r="E1021" i="12"/>
  <c r="E1020" i="12"/>
  <c r="E1019" i="12"/>
  <c r="E1018" i="12"/>
  <c r="E1017" i="12"/>
  <c r="E1449" i="12"/>
  <c r="E1448" i="12"/>
  <c r="E1447" i="12"/>
  <c r="E1016" i="12"/>
  <c r="E1446" i="12"/>
  <c r="E1445" i="12"/>
  <c r="E1444" i="12"/>
  <c r="E1015" i="12"/>
  <c r="E1014" i="12"/>
  <c r="E1013" i="12"/>
  <c r="E1012" i="12"/>
  <c r="E1011" i="12"/>
  <c r="E1010" i="12"/>
  <c r="E1009" i="12"/>
  <c r="E1008" i="12"/>
  <c r="E1007" i="12"/>
  <c r="E1006" i="12"/>
  <c r="E1005" i="12"/>
  <c r="E1443" i="12"/>
  <c r="E1442" i="12"/>
  <c r="E1441" i="12"/>
  <c r="E1440" i="12"/>
  <c r="E1439" i="12"/>
  <c r="E1438" i="12"/>
  <c r="E1437" i="12"/>
  <c r="E1436" i="12"/>
  <c r="E1435" i="12"/>
  <c r="E1434" i="12"/>
  <c r="E1433" i="12"/>
  <c r="E1432" i="12"/>
  <c r="E1431" i="12"/>
  <c r="E1430" i="12"/>
  <c r="E1844" i="12"/>
  <c r="E1429" i="12"/>
  <c r="E1428" i="12"/>
  <c r="E1427" i="12"/>
  <c r="E1426" i="12"/>
  <c r="E1425" i="12"/>
  <c r="E1424" i="12"/>
  <c r="E1423" i="12"/>
  <c r="E1422" i="12"/>
  <c r="E1421" i="12"/>
  <c r="E1420"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10172" i="12"/>
  <c r="E10171"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4759" i="12"/>
  <c r="E4758" i="12"/>
  <c r="E4757" i="12"/>
  <c r="E4756" i="12"/>
  <c r="E645" i="12"/>
  <c r="E504" i="12"/>
  <c r="E503" i="12"/>
  <c r="E502" i="12"/>
  <c r="E501" i="12"/>
  <c r="E500" i="12"/>
  <c r="E499" i="12"/>
  <c r="E498" i="12"/>
  <c r="E497" i="12"/>
  <c r="E496" i="12"/>
  <c r="E495" i="12"/>
  <c r="E494" i="12"/>
  <c r="E493" i="12"/>
  <c r="E492" i="12"/>
  <c r="E491" i="12"/>
  <c r="E490" i="12"/>
  <c r="E489" i="12"/>
  <c r="E488" i="12"/>
  <c r="E487" i="12"/>
  <c r="E486" i="12"/>
  <c r="E485" i="12"/>
  <c r="E2502" i="12"/>
  <c r="E4117" i="12"/>
  <c r="E4116" i="12"/>
  <c r="E4115" i="12"/>
  <c r="E4114" i="12"/>
  <c r="E4113" i="12"/>
  <c r="E4112" i="12"/>
  <c r="E4111" i="12"/>
  <c r="E4110" i="12"/>
  <c r="E4109" i="12"/>
  <c r="E4061" i="12"/>
  <c r="E4060" i="12"/>
  <c r="E4276" i="12"/>
  <c r="E4275" i="12"/>
  <c r="E4274" i="12"/>
  <c r="E4273" i="12"/>
  <c r="E4272" i="12"/>
  <c r="E4271" i="12"/>
  <c r="E4270" i="12"/>
  <c r="E4269" i="12"/>
  <c r="E525" i="12"/>
  <c r="E524" i="12"/>
  <c r="E523" i="12"/>
  <c r="E522" i="12"/>
  <c r="E521" i="12"/>
  <c r="E520" i="12"/>
  <c r="E4755" i="12"/>
  <c r="E4754" i="12"/>
  <c r="E4753" i="12"/>
  <c r="E4752" i="12"/>
  <c r="E4751" i="12"/>
  <c r="E4750" i="12"/>
  <c r="E4749" i="12"/>
  <c r="E4748" i="12"/>
  <c r="E5133" i="12"/>
  <c r="E5132" i="12"/>
  <c r="E5131" i="12"/>
  <c r="E5130" i="12"/>
  <c r="E5129" i="12"/>
  <c r="E5128" i="12"/>
  <c r="E5127"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6643" i="12"/>
  <c r="E4242" i="12"/>
  <c r="E4241" i="12"/>
  <c r="E4240" i="12"/>
  <c r="E4239" i="12"/>
  <c r="E4238" i="12"/>
  <c r="E4237" i="12"/>
  <c r="E4236" i="12"/>
  <c r="E4235" i="12"/>
  <c r="E809" i="12"/>
  <c r="E4234" i="12"/>
  <c r="E4233" i="12"/>
  <c r="E4232" i="12"/>
  <c r="E4231" i="12"/>
  <c r="E4230" i="12"/>
  <c r="E4229" i="12"/>
  <c r="E4228" i="12"/>
  <c r="E4227" i="12"/>
  <c r="E4226" i="12"/>
  <c r="E4225" i="12"/>
  <c r="E4224" i="12"/>
  <c r="E4223" i="12"/>
  <c r="E4222" i="12"/>
  <c r="E4221" i="12"/>
  <c r="E4220" i="12"/>
  <c r="E4219" i="12"/>
  <c r="E4218" i="12"/>
  <c r="E4217" i="12"/>
  <c r="E4216" i="12"/>
  <c r="E4215" i="12"/>
  <c r="E4214" i="12"/>
  <c r="E4213" i="12"/>
  <c r="E4212" i="12"/>
  <c r="E4211" i="12"/>
  <c r="E4210" i="12"/>
  <c r="E4209" i="12"/>
  <c r="E2501" i="12"/>
  <c r="E8642" i="12"/>
  <c r="E8641" i="12"/>
  <c r="E864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7606" i="12"/>
  <c r="E7605" i="12"/>
  <c r="E9384" i="12"/>
  <c r="E9383" i="12"/>
  <c r="E9382" i="12"/>
  <c r="E9381" i="12"/>
  <c r="E9380" i="12"/>
  <c r="E4068" i="12"/>
  <c r="E4067" i="12"/>
  <c r="E4066" i="12"/>
  <c r="E4772" i="12"/>
  <c r="E4771" i="12"/>
  <c r="E4770" i="12"/>
  <c r="E3234" i="12"/>
  <c r="E9379" i="12"/>
  <c r="E3233" i="12"/>
  <c r="E3232" i="12"/>
  <c r="E4542" i="12"/>
  <c r="E6564" i="12"/>
  <c r="E6563" i="12"/>
  <c r="E6562" i="12"/>
  <c r="E6561" i="12"/>
  <c r="E6560" i="12"/>
  <c r="E6559" i="12"/>
  <c r="E6558" i="12"/>
  <c r="E7481" i="12"/>
  <c r="E9578" i="12"/>
  <c r="E9577" i="12"/>
  <c r="E9576" i="12"/>
  <c r="E9575" i="12"/>
  <c r="E8967" i="12"/>
  <c r="E8966" i="12"/>
  <c r="E4295" i="12"/>
  <c r="E4294" i="12"/>
  <c r="E4293" i="12"/>
  <c r="E4292" i="12"/>
  <c r="E4291" i="12"/>
  <c r="E4290" i="12"/>
  <c r="E4289" i="12"/>
  <c r="E4288" i="12"/>
  <c r="E8166" i="12"/>
  <c r="E6557" i="12"/>
  <c r="E6556" i="12"/>
  <c r="E317" i="12"/>
  <c r="E7486" i="12"/>
  <c r="E1383" i="12"/>
  <c r="E10170" i="12"/>
  <c r="E10169" i="12"/>
  <c r="E2500" i="12"/>
  <c r="E2499" i="12"/>
  <c r="E7806" i="12"/>
  <c r="E8952" i="12"/>
  <c r="E1266" i="12"/>
  <c r="E1265" i="12"/>
  <c r="E1264" i="12"/>
  <c r="E1263" i="12"/>
  <c r="E1262" i="12"/>
  <c r="E1261" i="12"/>
  <c r="E1260" i="12"/>
  <c r="E1259" i="12"/>
  <c r="E449" i="12"/>
  <c r="E448" i="12"/>
  <c r="E447" i="12"/>
  <c r="E2498" i="12"/>
  <c r="E2497" i="12"/>
  <c r="E2496" i="12"/>
  <c r="E9637" i="12"/>
  <c r="E9636" i="12"/>
  <c r="E9635" i="12"/>
  <c r="E4411" i="12"/>
  <c r="E4410" i="12"/>
  <c r="E4409" i="12"/>
  <c r="E4408" i="12"/>
  <c r="E316" i="12"/>
  <c r="E315" i="12"/>
  <c r="E314" i="12"/>
  <c r="E313" i="12"/>
  <c r="E3275" i="12"/>
  <c r="E3274" i="12"/>
  <c r="E2495" i="12"/>
  <c r="E4475" i="12"/>
  <c r="E7426" i="12"/>
  <c r="E808" i="12"/>
  <c r="E807" i="12"/>
  <c r="E806" i="12"/>
  <c r="E805" i="12"/>
  <c r="E804" i="12"/>
  <c r="E5692" i="12"/>
  <c r="E2494" i="12"/>
  <c r="E2493" i="12"/>
  <c r="E2492" i="12"/>
  <c r="E5691" i="12"/>
  <c r="E2491" i="12"/>
  <c r="E2490" i="12"/>
  <c r="E2489" i="12"/>
  <c r="E2488" i="12"/>
  <c r="E2487" i="12"/>
  <c r="E2486" i="12"/>
  <c r="E1382" i="12"/>
  <c r="E1381" i="12"/>
  <c r="E2485" i="12"/>
  <c r="E2484" i="12"/>
  <c r="E2483" i="12"/>
  <c r="E2482" i="12"/>
  <c r="E2481" i="12"/>
  <c r="E2480" i="12"/>
  <c r="E2479" i="12"/>
  <c r="E2478" i="12"/>
  <c r="E2477" i="12"/>
  <c r="E2476" i="12"/>
  <c r="E2475" i="12"/>
  <c r="E2474" i="12"/>
  <c r="E2473" i="12"/>
  <c r="E2472" i="12"/>
  <c r="E2471" i="12"/>
  <c r="E2470" i="12"/>
  <c r="E2469" i="12"/>
  <c r="E2468" i="12"/>
  <c r="E2467" i="12"/>
  <c r="E2466" i="12"/>
  <c r="E2465" i="12"/>
  <c r="E2464" i="12"/>
  <c r="E2463" i="12"/>
  <c r="E2462" i="12"/>
  <c r="E2461" i="12"/>
  <c r="E2460" i="12"/>
  <c r="E2459" i="12"/>
  <c r="E2458" i="12"/>
  <c r="E2457" i="12"/>
  <c r="E2456" i="12"/>
  <c r="E2455" i="12"/>
  <c r="E2454" i="12"/>
  <c r="E2453" i="12"/>
  <c r="E2452" i="12"/>
  <c r="E2451" i="12"/>
  <c r="E2450" i="12"/>
  <c r="E2449" i="12"/>
  <c r="E2448" i="12"/>
  <c r="E2447" i="12"/>
  <c r="E2446" i="12"/>
  <c r="E2445" i="12"/>
  <c r="E2444" i="12"/>
  <c r="E2443" i="12"/>
  <c r="E2442" i="12"/>
  <c r="E2441" i="12"/>
  <c r="E2440" i="12"/>
  <c r="E2439" i="12"/>
  <c r="E2438" i="12"/>
  <c r="E2437" i="12"/>
  <c r="E2436" i="12"/>
  <c r="E2435" i="12"/>
  <c r="E2434" i="12"/>
  <c r="E2433" i="12"/>
  <c r="E2432" i="12"/>
  <c r="E2431" i="12"/>
  <c r="E2430" i="12"/>
  <c r="E2429" i="12"/>
  <c r="E2428" i="12"/>
  <c r="E2427" i="12"/>
  <c r="E2426" i="12"/>
  <c r="E2425" i="12"/>
  <c r="E2424" i="12"/>
  <c r="E2423" i="12"/>
  <c r="E2422" i="12"/>
  <c r="E2421" i="12"/>
  <c r="E2420" i="12"/>
  <c r="E2419" i="12"/>
  <c r="E2418" i="12"/>
  <c r="E2417" i="12"/>
  <c r="E2416" i="12"/>
  <c r="E2415" i="12"/>
  <c r="E2414" i="12"/>
  <c r="E2413" i="12"/>
  <c r="E2412" i="12"/>
  <c r="E2411" i="12"/>
  <c r="E2410" i="12"/>
  <c r="E2409" i="12"/>
  <c r="E2408" i="12"/>
  <c r="E2407" i="12"/>
  <c r="E2406" i="12"/>
  <c r="E2405" i="12"/>
  <c r="E2404" i="12"/>
  <c r="E2403" i="12"/>
  <c r="E2402" i="12"/>
  <c r="E2401" i="12"/>
  <c r="E2400" i="12"/>
  <c r="E2399" i="12"/>
  <c r="E2398" i="12"/>
  <c r="E2397" i="12"/>
  <c r="E2396" i="12"/>
  <c r="E2395" i="12"/>
  <c r="E2394" i="12"/>
  <c r="E2393" i="12"/>
  <c r="E2392" i="12"/>
  <c r="E2391" i="12"/>
  <c r="E2390" i="12"/>
  <c r="E2389" i="12"/>
  <c r="E2388" i="12"/>
  <c r="E2387" i="12"/>
  <c r="E2386" i="12"/>
  <c r="E2385" i="12"/>
  <c r="E2384" i="12"/>
  <c r="E7197" i="12"/>
  <c r="E7196" i="12"/>
  <c r="E5937" i="12"/>
  <c r="E2927" i="12"/>
  <c r="E5936" i="12"/>
  <c r="E3996" i="12"/>
  <c r="E4451" i="12"/>
  <c r="E5020" i="12"/>
  <c r="E5019" i="12"/>
  <c r="E5018" i="12"/>
  <c r="E5017" i="12"/>
  <c r="E5016" i="12"/>
  <c r="E5015" i="12"/>
  <c r="E5014" i="12"/>
  <c r="E5013" i="12"/>
  <c r="E7374" i="12"/>
  <c r="E7373" i="12"/>
  <c r="E7372" i="12"/>
  <c r="E7371" i="12"/>
  <c r="E7370" i="12"/>
  <c r="E7369" i="12"/>
  <c r="E7368" i="12"/>
  <c r="E1208" i="12"/>
  <c r="E1207" i="12"/>
  <c r="E1206" i="12"/>
  <c r="E1205" i="12"/>
  <c r="E8355" i="12"/>
  <c r="E8354" i="12"/>
  <c r="E6484" i="12"/>
  <c r="E8353" i="12"/>
  <c r="E4679" i="12"/>
  <c r="E8352" i="12"/>
  <c r="E8351" i="12"/>
  <c r="E1258" i="12"/>
  <c r="E7861" i="12"/>
  <c r="E5814" i="12"/>
  <c r="E5935" i="12"/>
  <c r="E8350" i="12"/>
  <c r="E4653" i="12"/>
  <c r="E4652" i="12"/>
  <c r="E4651" i="12"/>
  <c r="E4650" i="12"/>
  <c r="E4649" i="12"/>
  <c r="E4648" i="12"/>
  <c r="E4647" i="12"/>
  <c r="E4646" i="12"/>
  <c r="E4645" i="12"/>
  <c r="E4628" i="12"/>
  <c r="E4644" i="12"/>
  <c r="E4643" i="12"/>
  <c r="E4642" i="12"/>
  <c r="E4641" i="12"/>
  <c r="E4640" i="12"/>
  <c r="E4639" i="12"/>
  <c r="E5012" i="12"/>
  <c r="E5011" i="12"/>
  <c r="E8007" i="12"/>
  <c r="E9378" i="12"/>
  <c r="E9377" i="12"/>
  <c r="E9376" i="12"/>
  <c r="E594" i="12"/>
  <c r="E7195" i="12"/>
  <c r="E10094" i="12"/>
  <c r="E8006" i="12"/>
  <c r="E8005" i="12"/>
  <c r="E8004" i="12"/>
  <c r="E3238" i="12"/>
  <c r="E3237" i="12"/>
  <c r="E1637" i="12"/>
  <c r="E5690" i="12"/>
  <c r="E6483" i="12"/>
  <c r="E6482" i="12"/>
  <c r="E6481" i="12"/>
  <c r="E6480" i="12"/>
  <c r="E6479" i="12"/>
  <c r="E6478" i="12"/>
  <c r="E6477" i="12"/>
  <c r="E6476" i="12"/>
  <c r="E6475" i="12"/>
  <c r="E6474" i="12"/>
  <c r="E6473" i="12"/>
  <c r="E6472" i="12"/>
  <c r="E6471" i="12"/>
  <c r="E6470" i="12"/>
  <c r="E6469" i="12"/>
  <c r="E6468" i="12"/>
  <c r="E6467" i="12"/>
  <c r="E6466" i="12"/>
  <c r="E6465" i="12"/>
  <c r="E6464" i="12"/>
  <c r="E6463" i="12"/>
  <c r="E6462" i="12"/>
  <c r="E6461" i="12"/>
  <c r="E206" i="12"/>
  <c r="E6460" i="12"/>
  <c r="E6459" i="12"/>
  <c r="E6458" i="12"/>
  <c r="E6457" i="12"/>
  <c r="E593" i="12"/>
  <c r="E7425" i="12"/>
  <c r="E7424" i="12"/>
  <c r="E7423" i="12"/>
  <c r="E7422" i="12"/>
  <c r="E7421" i="12"/>
  <c r="E7420" i="12"/>
  <c r="E7419" i="12"/>
  <c r="E7418" i="12"/>
  <c r="E7417" i="12"/>
  <c r="E7416" i="12"/>
  <c r="E7415" i="12"/>
  <c r="E7414" i="12"/>
  <c r="E205" i="12"/>
  <c r="E204" i="12"/>
  <c r="E7413" i="12"/>
  <c r="E7412" i="12"/>
  <c r="E7411" i="12"/>
  <c r="E7410" i="12"/>
  <c r="E8349" i="12"/>
  <c r="E8348" i="12"/>
  <c r="E8347" i="12"/>
  <c r="E8346" i="12"/>
  <c r="E4638" i="12"/>
  <c r="E4637" i="12"/>
  <c r="E4636" i="12"/>
  <c r="E4635" i="12"/>
  <c r="E1582" i="12"/>
  <c r="E4714" i="12"/>
  <c r="E4747" i="12"/>
  <c r="E4746" i="12"/>
  <c r="E7458" i="12"/>
  <c r="E7457" i="12"/>
  <c r="E7456" i="12"/>
  <c r="E4208" i="12"/>
  <c r="E10090" i="12"/>
  <c r="E6378" i="12"/>
  <c r="E7604" i="12"/>
  <c r="E592" i="12"/>
  <c r="E111" i="12"/>
  <c r="E4407" i="12"/>
  <c r="E4406" i="12"/>
  <c r="E4405" i="12"/>
  <c r="E4404" i="12"/>
  <c r="E4403" i="12"/>
  <c r="E4402" i="12"/>
  <c r="E9043" i="12"/>
  <c r="E9042" i="12"/>
  <c r="E1204" i="12"/>
  <c r="E1203" i="12"/>
  <c r="E1202" i="12"/>
  <c r="E1201" i="12"/>
  <c r="E1200" i="12"/>
  <c r="E1199" i="12"/>
  <c r="E6885" i="12"/>
  <c r="E2926" i="12"/>
  <c r="E8345" i="12"/>
  <c r="E6377" i="12"/>
  <c r="E4065" i="12"/>
  <c r="E5813" i="12"/>
  <c r="E7194" i="12"/>
  <c r="E7193" i="12"/>
  <c r="E3995" i="12"/>
  <c r="E3994" i="12"/>
  <c r="E3993" i="12"/>
  <c r="E8639" i="12"/>
  <c r="E7236" i="12"/>
  <c r="E7485" i="12"/>
  <c r="E9041" i="12"/>
  <c r="E9040" i="12"/>
  <c r="E9039" i="12"/>
  <c r="E9038" i="12"/>
  <c r="E9037" i="12"/>
  <c r="E9036" i="12"/>
  <c r="E9035" i="12"/>
  <c r="E9034" i="12"/>
  <c r="E9033" i="12"/>
  <c r="E6456" i="12"/>
  <c r="E6455" i="12"/>
  <c r="E6454" i="12"/>
  <c r="E591" i="12"/>
  <c r="E590" i="12"/>
  <c r="E589" i="12"/>
  <c r="E7409" i="12"/>
  <c r="E7408" i="12"/>
  <c r="E7407" i="12"/>
  <c r="E7406" i="12"/>
  <c r="E7405" i="12"/>
  <c r="E8003" i="12"/>
  <c r="E8002" i="12"/>
  <c r="E8001" i="12"/>
  <c r="E8000" i="12"/>
  <c r="E7999" i="12"/>
  <c r="E5126" i="12"/>
  <c r="E5125" i="12"/>
  <c r="E5124" i="12"/>
  <c r="E5010" i="12"/>
  <c r="E9375" i="12"/>
  <c r="E9374" i="12"/>
  <c r="E9373" i="12"/>
  <c r="E9372" i="12"/>
  <c r="E9371" i="12"/>
  <c r="E9370" i="12"/>
  <c r="E9369" i="12"/>
  <c r="E9368" i="12"/>
  <c r="E9367" i="12"/>
  <c r="E9366" i="12"/>
  <c r="E9365" i="12"/>
  <c r="E9364" i="12"/>
  <c r="E9363" i="12"/>
  <c r="E9362" i="12"/>
  <c r="E9361" i="12"/>
  <c r="E5009" i="12"/>
  <c r="E5008" i="12"/>
  <c r="E5007" i="12"/>
  <c r="E5006" i="12"/>
  <c r="E5005" i="12"/>
  <c r="E5004" i="12"/>
  <c r="E6819" i="12"/>
  <c r="E9360" i="12"/>
  <c r="E9359" i="12"/>
  <c r="E9358" i="12"/>
  <c r="E7860" i="12"/>
  <c r="E2605" i="12"/>
  <c r="E2604" i="12"/>
  <c r="E7062" i="12"/>
  <c r="E7061" i="12"/>
  <c r="E7060" i="12"/>
  <c r="E7059" i="12"/>
  <c r="E7058" i="12"/>
  <c r="E7057" i="12"/>
  <c r="E3992" i="12"/>
  <c r="E3991" i="12"/>
  <c r="E3990" i="12"/>
  <c r="E7603" i="12"/>
  <c r="E5689" i="12"/>
  <c r="E5688" i="12"/>
  <c r="E6911" i="12"/>
  <c r="E6910" i="12"/>
  <c r="E6555" i="12"/>
  <c r="E8344" i="12"/>
  <c r="E8480" i="12"/>
  <c r="E4541" i="12"/>
  <c r="E4540" i="12"/>
  <c r="E3649" i="12"/>
  <c r="E3648" i="12"/>
  <c r="E3647" i="12"/>
  <c r="E3646" i="12"/>
  <c r="E3347" i="12"/>
  <c r="E10168" i="12"/>
  <c r="E3346" i="12"/>
  <c r="E3645" i="12"/>
  <c r="E3644" i="12"/>
  <c r="E3643" i="12"/>
  <c r="E3642" i="12"/>
  <c r="E3641" i="12"/>
  <c r="E5003" i="12"/>
  <c r="E5002" i="12"/>
  <c r="E5001" i="12"/>
  <c r="E312" i="12"/>
  <c r="E311" i="12"/>
  <c r="E310" i="12"/>
  <c r="E309" i="12"/>
  <c r="E308" i="12"/>
  <c r="E307" i="12"/>
  <c r="E306" i="12"/>
  <c r="E5000" i="12"/>
  <c r="E4999" i="12"/>
  <c r="E3989" i="12"/>
  <c r="E9032" i="12"/>
  <c r="E9031" i="12"/>
  <c r="E9030" i="12"/>
  <c r="E9029" i="12"/>
  <c r="E9028" i="12"/>
  <c r="E9027" i="12"/>
  <c r="E9026" i="12"/>
  <c r="E9025" i="12"/>
  <c r="E7859" i="12"/>
  <c r="E7858" i="12"/>
  <c r="E7857" i="12"/>
  <c r="E3345" i="12"/>
  <c r="E203" i="12"/>
  <c r="E202" i="12"/>
  <c r="E201" i="12"/>
  <c r="E5485" i="12"/>
  <c r="E1843" i="12"/>
  <c r="E6376" i="12"/>
  <c r="E6375" i="12"/>
  <c r="E6374" i="12"/>
  <c r="E6373" i="12"/>
  <c r="E8638" i="12"/>
  <c r="E8637" i="12"/>
  <c r="E6372" i="12"/>
  <c r="E7288" i="12"/>
  <c r="E3988" i="12"/>
  <c r="E3987" i="12"/>
  <c r="E3986" i="12"/>
  <c r="E3985" i="12"/>
  <c r="E5687" i="12"/>
  <c r="E3772" i="12"/>
  <c r="E3771" i="12"/>
  <c r="E3770" i="12"/>
  <c r="E3769" i="12"/>
  <c r="E3768" i="12"/>
  <c r="E3767" i="12"/>
  <c r="E3766" i="12"/>
  <c r="E7602" i="12"/>
  <c r="E4835" i="12"/>
  <c r="E8343" i="12"/>
  <c r="E8342" i="12"/>
  <c r="E10167" i="12"/>
  <c r="E3984" i="12"/>
  <c r="E305" i="12"/>
  <c r="E768" i="12"/>
  <c r="E8341" i="12"/>
  <c r="E7056" i="12"/>
  <c r="E3344" i="12"/>
  <c r="E3343" i="12"/>
  <c r="E3342" i="12"/>
  <c r="E3341" i="12"/>
  <c r="E3340" i="12"/>
  <c r="E6371" i="12"/>
  <c r="E1257" i="12"/>
  <c r="E1256" i="12"/>
  <c r="E3765" i="12"/>
  <c r="E5686" i="12"/>
  <c r="E5685" i="12"/>
  <c r="E5684" i="12"/>
  <c r="E5683" i="12"/>
  <c r="E5682" i="12"/>
  <c r="E5681" i="12"/>
  <c r="E5680" i="12"/>
  <c r="E5679" i="12"/>
  <c r="E7453" i="12"/>
  <c r="E7404" i="12"/>
  <c r="E4834" i="12"/>
  <c r="E6370" i="12"/>
  <c r="E6369" i="12"/>
  <c r="E3983" i="12"/>
  <c r="E4085" i="12"/>
  <c r="E6554" i="12"/>
  <c r="E6553" i="12"/>
  <c r="E2603" i="12"/>
  <c r="E5812" i="12"/>
  <c r="E7142" i="12"/>
  <c r="E7141" i="12"/>
  <c r="E9155" i="12"/>
  <c r="E8965" i="12"/>
  <c r="E6368" i="12"/>
  <c r="E2925" i="12"/>
  <c r="E2924" i="12"/>
  <c r="E3181" i="12"/>
  <c r="E4287" i="12"/>
  <c r="E4286" i="12"/>
  <c r="E28" i="12"/>
  <c r="E6984" i="12"/>
  <c r="E6983" i="12"/>
  <c r="E3982" i="12"/>
  <c r="E7856" i="12"/>
  <c r="E4998" i="12"/>
  <c r="E4997" i="12"/>
  <c r="E4996" i="12"/>
  <c r="E2923" i="12"/>
  <c r="E2922" i="12"/>
  <c r="E2921" i="12"/>
  <c r="E2920" i="12"/>
  <c r="E2919" i="12"/>
  <c r="E8340" i="12"/>
  <c r="E446" i="12"/>
  <c r="E445" i="12"/>
  <c r="E9812" i="12"/>
  <c r="E45" i="12"/>
  <c r="E44" i="12"/>
  <c r="E9811" i="12"/>
  <c r="E9810" i="12"/>
  <c r="E5123" i="12"/>
  <c r="E5122" i="12"/>
  <c r="E5121" i="12"/>
  <c r="E5120" i="12"/>
  <c r="E5119" i="12"/>
  <c r="E8339" i="12"/>
  <c r="E4539" i="12"/>
  <c r="E4538" i="12"/>
  <c r="E9357" i="12"/>
  <c r="E8338" i="12"/>
  <c r="E9809" i="12"/>
  <c r="E4537" i="12"/>
  <c r="E4536" i="12"/>
  <c r="E4535" i="12"/>
  <c r="E4534" i="12"/>
  <c r="E4533" i="12"/>
  <c r="E4532" i="12"/>
  <c r="E4531" i="12"/>
  <c r="E4530" i="12"/>
  <c r="E4529" i="12"/>
  <c r="E6367" i="12"/>
  <c r="E7192" i="12"/>
  <c r="E7191" i="12"/>
  <c r="E8636" i="12"/>
  <c r="E8635" i="12"/>
  <c r="E2918" i="12"/>
  <c r="E5118" i="12"/>
  <c r="E5117" i="12"/>
  <c r="E2917" i="12"/>
  <c r="E2916" i="12"/>
  <c r="E2915" i="12"/>
  <c r="E9024" i="12"/>
  <c r="E9023" i="12"/>
  <c r="E9022" i="12"/>
  <c r="E9021" i="12"/>
  <c r="E9020" i="12"/>
  <c r="E5678" i="12"/>
  <c r="E5677" i="12"/>
  <c r="E5676" i="12"/>
  <c r="E3302" i="12"/>
  <c r="E3301" i="12"/>
  <c r="E3300" i="12"/>
  <c r="E3299" i="12"/>
  <c r="E3298" i="12"/>
  <c r="E3297" i="12"/>
  <c r="E3296" i="12"/>
  <c r="E3295" i="12"/>
  <c r="E3294" i="12"/>
  <c r="E5675" i="12"/>
  <c r="E5674" i="12"/>
  <c r="E5673" i="12"/>
  <c r="E5811" i="12"/>
  <c r="E5810" i="12"/>
  <c r="E3764" i="12"/>
  <c r="E3763" i="12"/>
  <c r="E3762" i="12"/>
  <c r="E7601" i="12"/>
  <c r="E7600" i="12"/>
  <c r="E7599" i="12"/>
  <c r="E7598" i="12"/>
  <c r="E7597" i="12"/>
  <c r="E7596" i="12"/>
  <c r="E7595" i="12"/>
  <c r="E7594" i="12"/>
  <c r="E9917" i="12"/>
  <c r="E9916" i="12"/>
  <c r="E8964" i="12"/>
  <c r="E3965" i="12"/>
  <c r="E8634" i="12"/>
  <c r="E7367" i="12"/>
  <c r="E200" i="12"/>
  <c r="E199" i="12"/>
  <c r="E7366" i="12"/>
  <c r="E7365" i="12"/>
  <c r="E7364" i="12"/>
  <c r="E7363" i="12"/>
  <c r="E7362" i="12"/>
  <c r="E7361" i="12"/>
  <c r="E7360" i="12"/>
  <c r="E7359" i="12"/>
  <c r="E10166" i="12"/>
  <c r="E2577" i="12"/>
  <c r="E2576" i="12"/>
  <c r="E2575" i="12"/>
  <c r="E2574" i="12"/>
  <c r="E2573" i="12"/>
  <c r="E1842" i="12"/>
  <c r="E1841" i="12"/>
  <c r="E1840" i="12"/>
  <c r="E1839" i="12"/>
  <c r="E1838" i="12"/>
  <c r="E1837" i="12"/>
  <c r="E1836" i="12"/>
  <c r="E1835" i="12"/>
  <c r="E1834" i="12"/>
  <c r="E1833" i="12"/>
  <c r="E1832" i="12"/>
  <c r="E1831" i="12"/>
  <c r="E1830" i="12"/>
  <c r="E1829" i="12"/>
  <c r="E1828" i="12"/>
  <c r="E1827" i="12"/>
  <c r="E1826" i="12"/>
  <c r="E1825" i="12"/>
  <c r="E1824" i="12"/>
  <c r="E1823" i="12"/>
  <c r="E4105" i="12"/>
  <c r="E1822" i="12"/>
  <c r="E1821" i="12"/>
  <c r="E1820" i="12"/>
  <c r="E1819" i="12"/>
  <c r="E2383" i="12"/>
  <c r="E2382" i="12"/>
  <c r="E2381" i="12"/>
  <c r="E2380" i="12"/>
  <c r="E1818" i="12"/>
  <c r="E1817" i="12"/>
  <c r="E1816" i="12"/>
  <c r="E1815" i="12"/>
  <c r="E1814" i="12"/>
  <c r="E1813" i="12"/>
  <c r="E1812" i="12"/>
  <c r="E1811" i="12"/>
  <c r="E1810" i="12"/>
  <c r="E1809" i="12"/>
  <c r="E1808" i="12"/>
  <c r="E1807" i="12"/>
  <c r="E1806" i="12"/>
  <c r="E1805" i="12"/>
  <c r="E2379" i="12"/>
  <c r="E2378" i="12"/>
  <c r="E2377" i="12"/>
  <c r="E2376" i="12"/>
  <c r="E2375" i="12"/>
  <c r="E2374" i="12"/>
  <c r="E2373" i="12"/>
  <c r="E2372" i="12"/>
  <c r="E2371" i="12"/>
  <c r="E2370" i="12"/>
  <c r="E2369" i="12"/>
  <c r="E2368" i="12"/>
  <c r="E2367" i="12"/>
  <c r="E2366" i="12"/>
  <c r="E2365" i="12"/>
  <c r="E2364" i="12"/>
  <c r="E2363" i="12"/>
  <c r="E2362" i="12"/>
  <c r="E2361" i="12"/>
  <c r="E2360" i="12"/>
  <c r="E2359" i="12"/>
  <c r="E2358" i="12"/>
  <c r="E2357" i="12"/>
  <c r="E2356" i="12"/>
  <c r="E2355" i="12"/>
  <c r="E2354" i="12"/>
  <c r="E2353" i="12"/>
  <c r="E2352" i="12"/>
  <c r="E2351" i="12"/>
  <c r="E2350" i="12"/>
  <c r="E2349" i="12"/>
  <c r="E2348" i="12"/>
  <c r="E2347" i="12"/>
  <c r="E2346" i="12"/>
  <c r="E2345" i="12"/>
  <c r="E2344" i="12"/>
  <c r="E2343" i="12"/>
  <c r="E2342" i="12"/>
  <c r="E3339" i="12"/>
  <c r="E5672" i="12"/>
  <c r="E8963" i="12"/>
  <c r="E27" i="12"/>
  <c r="E588" i="12"/>
  <c r="E7982" i="12"/>
  <c r="E7981" i="12"/>
  <c r="E7980" i="12"/>
  <c r="E7979" i="12"/>
  <c r="E7978" i="12"/>
  <c r="E7977" i="12"/>
  <c r="E7976" i="12"/>
  <c r="E161" i="12"/>
  <c r="E7140" i="12"/>
  <c r="E7139" i="12"/>
  <c r="E587" i="12"/>
  <c r="E586" i="12"/>
  <c r="E444" i="12"/>
  <c r="E443" i="12"/>
  <c r="E6869" i="12"/>
  <c r="E1804" i="12"/>
  <c r="E1803" i="12"/>
  <c r="E5809" i="12"/>
  <c r="E5808" i="12"/>
  <c r="E5807" i="12"/>
  <c r="E5806" i="12"/>
  <c r="E5805" i="12"/>
  <c r="E5804" i="12"/>
  <c r="E5803" i="12"/>
  <c r="E5802" i="12"/>
  <c r="E5801" i="12"/>
  <c r="E7593" i="12"/>
  <c r="E6842" i="12"/>
  <c r="E6841" i="12"/>
  <c r="E6840" i="12"/>
  <c r="E7592" i="12"/>
  <c r="E62" i="12"/>
  <c r="E61" i="12"/>
  <c r="E304" i="12"/>
  <c r="E198" i="12"/>
  <c r="E7758" i="12"/>
  <c r="E5800" i="12"/>
  <c r="E8633" i="12"/>
  <c r="E8632" i="12"/>
  <c r="E8631" i="12"/>
  <c r="E8630" i="12"/>
  <c r="E8629" i="12"/>
  <c r="E8628" i="12"/>
  <c r="E8627" i="12"/>
  <c r="E8626" i="12"/>
  <c r="E8625" i="12"/>
  <c r="E8624" i="12"/>
  <c r="E8623" i="12"/>
  <c r="E8622" i="12"/>
  <c r="E8621" i="12"/>
  <c r="E8620" i="12"/>
  <c r="E8619" i="12"/>
  <c r="E8618" i="12"/>
  <c r="E8617" i="12"/>
  <c r="E8616" i="12"/>
  <c r="E8615" i="12"/>
  <c r="E8614" i="12"/>
  <c r="E8613" i="12"/>
  <c r="E8612" i="12"/>
  <c r="E8611" i="12"/>
  <c r="E8610" i="12"/>
  <c r="E8609" i="12"/>
  <c r="E8608" i="12"/>
  <c r="E8607" i="12"/>
  <c r="E8606" i="12"/>
  <c r="E8605" i="12"/>
  <c r="E8604" i="12"/>
  <c r="E8603" i="12"/>
  <c r="E8602" i="12"/>
  <c r="E8601" i="12"/>
  <c r="E8600" i="12"/>
  <c r="E8599" i="12"/>
  <c r="E8598" i="12"/>
  <c r="E8597" i="12"/>
  <c r="E8596" i="12"/>
  <c r="E8595" i="12"/>
  <c r="E8594" i="12"/>
  <c r="E8593" i="12"/>
  <c r="E8592" i="12"/>
  <c r="E8591" i="12"/>
  <c r="E8590" i="12"/>
  <c r="E8589" i="12"/>
  <c r="E8588" i="12"/>
  <c r="E8587" i="12"/>
  <c r="E8586" i="12"/>
  <c r="E8585" i="12"/>
  <c r="E8584" i="12"/>
  <c r="E8583" i="12"/>
  <c r="E8582" i="12"/>
  <c r="E8581" i="12"/>
  <c r="E8580" i="12"/>
  <c r="E8579" i="12"/>
  <c r="E8578" i="12"/>
  <c r="E8577" i="12"/>
  <c r="E8576" i="12"/>
  <c r="E8575" i="12"/>
  <c r="E8574" i="12"/>
  <c r="E8573" i="12"/>
  <c r="E8572" i="12"/>
  <c r="E1802" i="12"/>
  <c r="E442" i="12"/>
  <c r="E441" i="12"/>
  <c r="E9126" i="12"/>
  <c r="E9125" i="12"/>
  <c r="E9124" i="12"/>
  <c r="E9123" i="12"/>
  <c r="E9122" i="12"/>
  <c r="E9121" i="12"/>
  <c r="E9120" i="12"/>
  <c r="E9119" i="12"/>
  <c r="E9118" i="12"/>
  <c r="E9117" i="12"/>
  <c r="E9116" i="12"/>
  <c r="E9115" i="12"/>
  <c r="E9114" i="12"/>
  <c r="E9113" i="12"/>
  <c r="E9112" i="12"/>
  <c r="E9111" i="12"/>
  <c r="E9110" i="12"/>
  <c r="E9109" i="12"/>
  <c r="E9108" i="12"/>
  <c r="E9107" i="12"/>
  <c r="E9106" i="12"/>
  <c r="E9105" i="12"/>
  <c r="E9104" i="12"/>
  <c r="E9103" i="12"/>
  <c r="E9102" i="12"/>
  <c r="E9101" i="12"/>
  <c r="E9100" i="12"/>
  <c r="E9099" i="12"/>
  <c r="E9356" i="12"/>
  <c r="E9355" i="12"/>
  <c r="E9354" i="12"/>
  <c r="E9353" i="12"/>
  <c r="E8571" i="12"/>
  <c r="E8570" i="12"/>
  <c r="E8569" i="12"/>
  <c r="E5116" i="12"/>
  <c r="E8568" i="12"/>
  <c r="E8567" i="12"/>
  <c r="E8566" i="12"/>
  <c r="E8565" i="12"/>
  <c r="E8564" i="12"/>
  <c r="E8563" i="12"/>
  <c r="E9808" i="12"/>
  <c r="E8140" i="12"/>
  <c r="E8139" i="12"/>
  <c r="E8138" i="12"/>
  <c r="E8137" i="12"/>
  <c r="E8136" i="12"/>
  <c r="E8135" i="12"/>
  <c r="E8134" i="12"/>
  <c r="E8133" i="12"/>
  <c r="E8132" i="12"/>
  <c r="E8131" i="12"/>
  <c r="E8130" i="12"/>
  <c r="E8129" i="12"/>
  <c r="E8128" i="12"/>
  <c r="E8127" i="12"/>
  <c r="E8126" i="12"/>
  <c r="E8125" i="12"/>
  <c r="E8124" i="12"/>
  <c r="E8123" i="12"/>
  <c r="E8122" i="12"/>
  <c r="E8121" i="12"/>
  <c r="E8120" i="12"/>
  <c r="E8119" i="12"/>
  <c r="E8118" i="12"/>
  <c r="E8117" i="12"/>
  <c r="E8116" i="12"/>
  <c r="E8115" i="12"/>
  <c r="E8114" i="12"/>
  <c r="E8113" i="12"/>
  <c r="E8112" i="12"/>
  <c r="E8111" i="12"/>
  <c r="E8110" i="12"/>
  <c r="E8109" i="12"/>
  <c r="E8108" i="12"/>
  <c r="E8107" i="12"/>
  <c r="E8106" i="12"/>
  <c r="E8105" i="12"/>
  <c r="E8104" i="12"/>
  <c r="E9352" i="12"/>
  <c r="E9351" i="12"/>
  <c r="E9350" i="12"/>
  <c r="E9349" i="12"/>
  <c r="E9348" i="12"/>
  <c r="E9347" i="12"/>
  <c r="E9346" i="12"/>
  <c r="E9345" i="12"/>
  <c r="E9344" i="12"/>
  <c r="E9343" i="12"/>
  <c r="E9342" i="12"/>
  <c r="E9341" i="12"/>
  <c r="E9340" i="12"/>
  <c r="E9339" i="12"/>
  <c r="E9338" i="12"/>
  <c r="E9337" i="12"/>
  <c r="E9336" i="12"/>
  <c r="E9335" i="12"/>
  <c r="E9334" i="12"/>
  <c r="E9333" i="12"/>
  <c r="E9332" i="12"/>
  <c r="E9331" i="12"/>
  <c r="E9330" i="12"/>
  <c r="E9329" i="12"/>
  <c r="E9328" i="12"/>
  <c r="E9327" i="12"/>
  <c r="E9326" i="12"/>
  <c r="E9325" i="12"/>
  <c r="E9324" i="12"/>
  <c r="E9323" i="12"/>
  <c r="E9322" i="12"/>
  <c r="E9321" i="12"/>
  <c r="E9320" i="12"/>
  <c r="E9319" i="12"/>
  <c r="E9318" i="12"/>
  <c r="E9317" i="12"/>
  <c r="E9316" i="12"/>
  <c r="E9315" i="12"/>
  <c r="E9314" i="12"/>
  <c r="E9313" i="12"/>
  <c r="E9312" i="12"/>
  <c r="E9311" i="12"/>
  <c r="E9310" i="12"/>
  <c r="E9309" i="12"/>
  <c r="E9308" i="12"/>
  <c r="E9307" i="12"/>
  <c r="E9306" i="12"/>
  <c r="E9305" i="12"/>
  <c r="E9304" i="12"/>
  <c r="E9303" i="12"/>
  <c r="E9302" i="12"/>
  <c r="E9301" i="12"/>
  <c r="E9300" i="12"/>
  <c r="E9299" i="12"/>
  <c r="E9298" i="12"/>
  <c r="E9297" i="12"/>
  <c r="E9296" i="12"/>
  <c r="E9295" i="12"/>
  <c r="E9294" i="12"/>
  <c r="E9293" i="12"/>
  <c r="E9292" i="12"/>
  <c r="E9291" i="12"/>
  <c r="E9290" i="12"/>
  <c r="E9289" i="12"/>
  <c r="E9288" i="12"/>
  <c r="E8562" i="12"/>
  <c r="E8561" i="12"/>
  <c r="E8560" i="12"/>
  <c r="E7591" i="12"/>
  <c r="E7590" i="12"/>
  <c r="E7589" i="12"/>
  <c r="E7588" i="12"/>
  <c r="E7587" i="12"/>
  <c r="E7586" i="12"/>
  <c r="E7585" i="12"/>
  <c r="E7584" i="12"/>
  <c r="E7583" i="12"/>
  <c r="E7582" i="12"/>
  <c r="E7581" i="12"/>
  <c r="E7580" i="12"/>
  <c r="E7579" i="12"/>
  <c r="E7578" i="12"/>
  <c r="E7577" i="12"/>
  <c r="E7576" i="12"/>
  <c r="E7575" i="12"/>
  <c r="E7574" i="12"/>
  <c r="E7573" i="12"/>
  <c r="E7572" i="12"/>
  <c r="E7571" i="12"/>
  <c r="E7570" i="12"/>
  <c r="E7569" i="12"/>
  <c r="E7568" i="12"/>
  <c r="E7567" i="12"/>
  <c r="E7566" i="12"/>
  <c r="E7565" i="12"/>
  <c r="E7564" i="12"/>
  <c r="E7563" i="12"/>
  <c r="E7562" i="12"/>
  <c r="E7561" i="12"/>
  <c r="E7560" i="12"/>
  <c r="E7559" i="12"/>
  <c r="E7558" i="12"/>
  <c r="E7557" i="12"/>
  <c r="E7556" i="12"/>
  <c r="E7555" i="12"/>
  <c r="E7554" i="12"/>
  <c r="E7553" i="12"/>
  <c r="E7552" i="12"/>
  <c r="E7551" i="12"/>
  <c r="E7550" i="12"/>
  <c r="E7549" i="12"/>
  <c r="E7548" i="12"/>
  <c r="E7547" i="12"/>
  <c r="E7546" i="12"/>
  <c r="E7545" i="12"/>
  <c r="E7544" i="12"/>
  <c r="E7543" i="12"/>
  <c r="E7542" i="12"/>
  <c r="E7541" i="12"/>
  <c r="E7540" i="12"/>
  <c r="E7539" i="12"/>
  <c r="E7538" i="12"/>
  <c r="E7537" i="12"/>
  <c r="E7536" i="12"/>
  <c r="E7535" i="12"/>
  <c r="E7534" i="12"/>
  <c r="E7533" i="12"/>
  <c r="E7532" i="12"/>
  <c r="E9287" i="12"/>
  <c r="E9286" i="12"/>
  <c r="E9285" i="12"/>
  <c r="E9284" i="12"/>
  <c r="E9283" i="12"/>
  <c r="E9282" i="12"/>
  <c r="E9281" i="12"/>
  <c r="E9280" i="12"/>
  <c r="E8559" i="12"/>
  <c r="E5671" i="12"/>
  <c r="E5670" i="12"/>
  <c r="E5669" i="12"/>
  <c r="E5668" i="12"/>
  <c r="E5667" i="12"/>
  <c r="E5666" i="12"/>
  <c r="E5665" i="12"/>
  <c r="E5664" i="12"/>
  <c r="E5663" i="12"/>
  <c r="E5662" i="12"/>
  <c r="E9807" i="12"/>
  <c r="E4528" i="12"/>
  <c r="E4527" i="12"/>
  <c r="E4526" i="12"/>
  <c r="E4525" i="12"/>
  <c r="E4524" i="12"/>
  <c r="E4523" i="12"/>
  <c r="E9806" i="12"/>
  <c r="E9805" i="12"/>
  <c r="E9804" i="12"/>
  <c r="E9803" i="12"/>
  <c r="E4995" i="12"/>
  <c r="E4994" i="12"/>
  <c r="E1801" i="12"/>
  <c r="E1800" i="12"/>
  <c r="E1799" i="12"/>
  <c r="E2253" i="12"/>
  <c r="E2252" i="12"/>
  <c r="E2251" i="12"/>
  <c r="E9802" i="12"/>
  <c r="E678" i="12"/>
  <c r="E8337" i="12"/>
  <c r="E7855" i="12"/>
  <c r="E10165" i="12"/>
  <c r="E8336" i="12"/>
  <c r="E4522" i="12"/>
  <c r="E4521" i="12"/>
  <c r="E4520" i="12"/>
  <c r="E4519" i="12"/>
  <c r="E8335" i="12"/>
  <c r="E8334" i="12"/>
  <c r="E8333" i="12"/>
  <c r="E8332" i="12"/>
  <c r="E8331" i="12"/>
  <c r="E8330" i="12"/>
  <c r="E8329" i="12"/>
  <c r="E8328" i="12"/>
  <c r="E8327" i="12"/>
  <c r="E8326" i="12"/>
  <c r="E8325" i="12"/>
  <c r="E8324" i="12"/>
  <c r="E8323" i="12"/>
  <c r="E10164" i="12"/>
  <c r="E6453" i="12"/>
  <c r="E33" i="12"/>
  <c r="E32" i="12"/>
  <c r="E31" i="12"/>
  <c r="E30" i="12"/>
  <c r="E29" i="12"/>
  <c r="E9279" i="12"/>
  <c r="E9278" i="12"/>
  <c r="E7190" i="12"/>
  <c r="E5661" i="12"/>
  <c r="E5660" i="12"/>
  <c r="E5659" i="12"/>
  <c r="E5658" i="12"/>
  <c r="E2914" i="12"/>
  <c r="E4787" i="12"/>
  <c r="E803" i="12"/>
  <c r="E767" i="12"/>
  <c r="E766" i="12"/>
  <c r="E765" i="12"/>
  <c r="E764" i="12"/>
  <c r="E763" i="12"/>
  <c r="E762" i="12"/>
  <c r="E761" i="12"/>
  <c r="E1636" i="12"/>
  <c r="E6982" i="12"/>
  <c r="E6981" i="12"/>
  <c r="E6980" i="12"/>
  <c r="E6979" i="12"/>
  <c r="E6978" i="12"/>
  <c r="E6977" i="12"/>
  <c r="E7189" i="12"/>
  <c r="E7975" i="12"/>
  <c r="E4786" i="12"/>
  <c r="E5657" i="12"/>
  <c r="E2341" i="12"/>
  <c r="E2340" i="12"/>
  <c r="E5656" i="12"/>
  <c r="E5655" i="12"/>
  <c r="E5654" i="12"/>
  <c r="E6585" i="12"/>
  <c r="E2913" i="12"/>
  <c r="E10163" i="12"/>
  <c r="E8322" i="12"/>
  <c r="E4207" i="12"/>
  <c r="E5934" i="12"/>
  <c r="E5933" i="12"/>
  <c r="E5932" i="12"/>
  <c r="E5931" i="12"/>
  <c r="E5930" i="12"/>
  <c r="E5929" i="12"/>
  <c r="E5928" i="12"/>
  <c r="E5927" i="12"/>
  <c r="E5926" i="12"/>
  <c r="E2912" i="12"/>
  <c r="E440" i="12"/>
  <c r="E8558" i="12"/>
  <c r="E9019" i="12"/>
  <c r="E7336" i="12"/>
  <c r="E677" i="12"/>
  <c r="E676" i="12"/>
  <c r="E2911" i="12"/>
  <c r="E2910" i="12"/>
  <c r="E2909" i="12"/>
  <c r="E2908" i="12"/>
  <c r="E2907" i="12"/>
  <c r="E2906" i="12"/>
  <c r="E2905" i="12"/>
  <c r="E2904" i="12"/>
  <c r="E2903" i="12"/>
  <c r="E2902" i="12"/>
  <c r="E2901" i="12"/>
  <c r="E2900" i="12"/>
  <c r="E9561" i="12"/>
  <c r="E9560" i="12"/>
  <c r="E7138" i="12"/>
  <c r="E6366" i="12"/>
  <c r="E2339" i="12"/>
  <c r="E7531" i="12"/>
  <c r="E7530" i="12"/>
  <c r="E7188" i="12"/>
  <c r="E8092" i="12"/>
  <c r="E7294" i="12"/>
  <c r="E7293" i="12"/>
  <c r="E7292" i="12"/>
  <c r="E7291" i="12"/>
  <c r="E5653" i="12"/>
  <c r="E5652" i="12"/>
  <c r="E5651" i="12"/>
  <c r="E5650" i="12"/>
  <c r="E5649" i="12"/>
  <c r="E5648" i="12"/>
  <c r="E5647" i="12"/>
  <c r="E5646" i="12"/>
  <c r="E5645" i="12"/>
  <c r="E5644" i="12"/>
  <c r="E5643" i="12"/>
  <c r="E6365" i="12"/>
  <c r="E6364" i="12"/>
  <c r="E10162" i="12"/>
  <c r="E10161" i="12"/>
  <c r="E10160" i="12"/>
  <c r="E3273" i="12"/>
  <c r="E3272" i="12"/>
  <c r="E3271" i="12"/>
  <c r="E3270" i="12"/>
  <c r="E3269" i="12"/>
  <c r="E3268" i="12"/>
  <c r="E3267" i="12"/>
  <c r="E3266" i="12"/>
  <c r="E3265" i="12"/>
  <c r="E3264" i="12"/>
  <c r="E3263" i="12"/>
  <c r="E3262" i="12"/>
  <c r="E3261" i="12"/>
  <c r="E3260" i="12"/>
  <c r="E3259" i="12"/>
  <c r="E3258" i="12"/>
  <c r="E7529" i="12"/>
  <c r="E197" i="12"/>
  <c r="E6909" i="12"/>
  <c r="E7137" i="12"/>
  <c r="E6719" i="12"/>
  <c r="E6718" i="12"/>
  <c r="E6717" i="12"/>
  <c r="E6716" i="12"/>
  <c r="E6715" i="12"/>
  <c r="E8321" i="12"/>
  <c r="E4450" i="12"/>
  <c r="E4449" i="12"/>
  <c r="E4448" i="12"/>
  <c r="E4447" i="12"/>
  <c r="E4446" i="12"/>
  <c r="E4445" i="12"/>
  <c r="E4444" i="12"/>
  <c r="E2899" i="12"/>
  <c r="E2898" i="12"/>
  <c r="E2897" i="12"/>
  <c r="E2896" i="12"/>
  <c r="E2895" i="12"/>
  <c r="E3338" i="12"/>
  <c r="E1798" i="12"/>
  <c r="E1797" i="12"/>
  <c r="E1796" i="12"/>
  <c r="E1795" i="12"/>
  <c r="E4518" i="12"/>
  <c r="E8557" i="12"/>
  <c r="E103" i="12"/>
  <c r="E4108" i="12"/>
  <c r="E4076" i="12"/>
  <c r="E5115" i="12"/>
  <c r="E4075" i="12"/>
  <c r="E4074" i="12"/>
  <c r="E585" i="12"/>
  <c r="E584" i="12"/>
  <c r="E583" i="12"/>
  <c r="E582" i="12"/>
  <c r="E581" i="12"/>
  <c r="E4107" i="12"/>
  <c r="E439" i="12"/>
  <c r="E802" i="12"/>
  <c r="E801" i="12"/>
  <c r="E800" i="12"/>
  <c r="E799" i="12"/>
  <c r="E798" i="12"/>
  <c r="E797" i="12"/>
  <c r="E796" i="12"/>
  <c r="E3257" i="12"/>
  <c r="E3256" i="12"/>
  <c r="E438" i="12"/>
  <c r="E437" i="12"/>
  <c r="E436" i="12"/>
  <c r="E435" i="12"/>
  <c r="E434" i="12"/>
  <c r="E433" i="12"/>
  <c r="E3314" i="12"/>
  <c r="E2894" i="12"/>
  <c r="E2893" i="12"/>
  <c r="E2892" i="12"/>
  <c r="E2891" i="12"/>
  <c r="E2890" i="12"/>
  <c r="E2889" i="12"/>
  <c r="E2888" i="12"/>
  <c r="E2887" i="12"/>
  <c r="E2886" i="12"/>
  <c r="E2885" i="12"/>
  <c r="E2884" i="12"/>
  <c r="E2883" i="12"/>
  <c r="E519" i="12"/>
  <c r="E518" i="12"/>
  <c r="E517" i="12"/>
  <c r="E516" i="12"/>
  <c r="E9644" i="12"/>
  <c r="E6584" i="12"/>
  <c r="E6583" i="12"/>
  <c r="E6582" i="12"/>
  <c r="E9643" i="12"/>
  <c r="E3223" i="12"/>
  <c r="E3222" i="12"/>
  <c r="E3221" i="12"/>
  <c r="E3220" i="12"/>
  <c r="E3219" i="12"/>
  <c r="E3218" i="12"/>
  <c r="E3217" i="12"/>
  <c r="E1794" i="12"/>
  <c r="E8055" i="12"/>
  <c r="E3216" i="12"/>
  <c r="E3215" i="12"/>
  <c r="E3214" i="12"/>
  <c r="E3213" i="12"/>
  <c r="E3212" i="12"/>
  <c r="E3211" i="12"/>
  <c r="E3210" i="12"/>
  <c r="E3209" i="12"/>
  <c r="E3208" i="12"/>
  <c r="E3207" i="12"/>
  <c r="E3206" i="12"/>
  <c r="E3205" i="12"/>
  <c r="E3204" i="12"/>
  <c r="E3203" i="12"/>
  <c r="E3202" i="12"/>
  <c r="E3201" i="12"/>
  <c r="E3200" i="12"/>
  <c r="E3199" i="12"/>
  <c r="E3198" i="12"/>
  <c r="E3197" i="12"/>
  <c r="E2882" i="12"/>
  <c r="E2881" i="12"/>
  <c r="E2880" i="12"/>
  <c r="E3196" i="12"/>
  <c r="E3195" i="12"/>
  <c r="E3194" i="12"/>
  <c r="E3193" i="12"/>
  <c r="E3192" i="12"/>
  <c r="E3191" i="12"/>
  <c r="E3190" i="12"/>
  <c r="E3189" i="12"/>
  <c r="E3188" i="12"/>
  <c r="E8320" i="12"/>
  <c r="E3187" i="12"/>
  <c r="E3186" i="12"/>
  <c r="E432" i="12"/>
  <c r="E431" i="12"/>
  <c r="E430" i="12"/>
  <c r="E429" i="12"/>
  <c r="E428" i="12"/>
  <c r="E427" i="12"/>
  <c r="E426" i="12"/>
  <c r="E425" i="12"/>
  <c r="E6976" i="12"/>
  <c r="E6975" i="12"/>
  <c r="E2582" i="12"/>
  <c r="E231" i="12"/>
  <c r="E8556" i="12"/>
  <c r="E10159" i="12"/>
  <c r="E8319" i="12"/>
  <c r="E2250" i="12"/>
  <c r="E4206" i="12"/>
  <c r="E4335" i="12"/>
  <c r="E7187" i="12"/>
  <c r="E4205" i="12"/>
  <c r="E4204" i="12"/>
  <c r="E10241" i="12"/>
  <c r="E7974" i="12"/>
  <c r="E6908" i="12"/>
  <c r="E4993" i="12"/>
  <c r="E4992" i="12"/>
  <c r="E4991" i="12"/>
  <c r="E7186" i="12"/>
  <c r="E6974" i="12"/>
  <c r="E6973" i="12"/>
  <c r="E3964" i="12"/>
  <c r="E4401" i="12"/>
  <c r="E6363" i="12"/>
  <c r="E8103" i="12"/>
  <c r="E8102" i="12"/>
  <c r="E2879" i="12"/>
  <c r="E2878" i="12"/>
  <c r="E2877" i="12"/>
  <c r="E110" i="12"/>
  <c r="E6362" i="12"/>
  <c r="E6361" i="12"/>
  <c r="E6360" i="12"/>
  <c r="E6359" i="12"/>
  <c r="E6358" i="12"/>
  <c r="E6357" i="12"/>
  <c r="E6356" i="12"/>
  <c r="E6355" i="12"/>
  <c r="E6354" i="12"/>
  <c r="E6353" i="12"/>
  <c r="E1255" i="12"/>
  <c r="E424" i="12"/>
  <c r="E6352" i="12"/>
  <c r="E6351" i="12"/>
  <c r="E6350" i="12"/>
  <c r="E6349" i="12"/>
  <c r="E6348" i="12"/>
  <c r="E8555" i="12"/>
  <c r="E8554" i="12"/>
  <c r="E8553" i="12"/>
  <c r="E4130" i="12"/>
  <c r="E4129" i="12"/>
  <c r="E6347" i="12"/>
  <c r="E6346" i="12"/>
  <c r="E6345" i="12"/>
  <c r="E6344" i="12"/>
  <c r="E303" i="12"/>
  <c r="E302" i="12"/>
  <c r="E301" i="12"/>
  <c r="E300" i="12"/>
  <c r="E299" i="12"/>
  <c r="E9154" i="12"/>
  <c r="E9153" i="12"/>
  <c r="E5642" i="12"/>
  <c r="E5641" i="12"/>
  <c r="E5640" i="12"/>
  <c r="E5639" i="12"/>
  <c r="E9801" i="12"/>
  <c r="E8318" i="12"/>
  <c r="E298" i="12"/>
  <c r="E297" i="12"/>
  <c r="E296" i="12"/>
  <c r="E295" i="12"/>
  <c r="E294" i="12"/>
  <c r="E9277" i="12"/>
  <c r="E9559" i="12"/>
  <c r="E9558" i="12"/>
  <c r="E9557" i="12"/>
  <c r="E9800" i="12"/>
  <c r="E5638" i="12"/>
  <c r="E5637" i="12"/>
  <c r="E5636" i="12"/>
  <c r="E5635" i="12"/>
  <c r="E5634" i="12"/>
  <c r="E5633" i="12"/>
  <c r="E5632" i="12"/>
  <c r="E5631" i="12"/>
  <c r="E5630" i="12"/>
  <c r="E5629" i="12"/>
  <c r="E5628" i="12"/>
  <c r="E423" i="12"/>
  <c r="E422" i="12"/>
  <c r="E421" i="12"/>
  <c r="E6343" i="12"/>
  <c r="E6342" i="12"/>
  <c r="E6809" i="12"/>
  <c r="E293" i="12"/>
  <c r="E292" i="12"/>
  <c r="E291" i="12"/>
  <c r="E290" i="12"/>
  <c r="E5114" i="12"/>
  <c r="E6642" i="12"/>
  <c r="E6641" i="12"/>
  <c r="E6640" i="12"/>
  <c r="E6639" i="12"/>
  <c r="E6638" i="12"/>
  <c r="E6637" i="12"/>
  <c r="E6636" i="12"/>
  <c r="E2876" i="12"/>
  <c r="E2875" i="12"/>
  <c r="E2874" i="12"/>
  <c r="E2873" i="12"/>
  <c r="E2872" i="12"/>
  <c r="E2871" i="12"/>
  <c r="E2870" i="12"/>
  <c r="E2869" i="12"/>
  <c r="E2868" i="12"/>
  <c r="E2867" i="12"/>
  <c r="E2866" i="12"/>
  <c r="E2865" i="12"/>
  <c r="E2864" i="12"/>
  <c r="E2863" i="12"/>
  <c r="E2862" i="12"/>
  <c r="E2861" i="12"/>
  <c r="E2860" i="12"/>
  <c r="E2859" i="12"/>
  <c r="E2858" i="12"/>
  <c r="E2857" i="12"/>
  <c r="E2856" i="12"/>
  <c r="E2855" i="12"/>
  <c r="E2854" i="12"/>
  <c r="E2853" i="12"/>
  <c r="E2852" i="12"/>
  <c r="E2851" i="12"/>
  <c r="E6839" i="12"/>
  <c r="E6838" i="12"/>
  <c r="E6837" i="12"/>
  <c r="E6836" i="12"/>
  <c r="E8317" i="12"/>
  <c r="E420" i="12"/>
  <c r="E6341" i="12"/>
  <c r="E6340" i="12"/>
  <c r="E6339" i="12"/>
  <c r="E6338" i="12"/>
  <c r="E6337" i="12"/>
  <c r="E6336" i="12"/>
  <c r="E289" i="12"/>
  <c r="E288" i="12"/>
  <c r="E6335" i="12"/>
  <c r="E6334" i="12"/>
  <c r="E6333" i="12"/>
  <c r="E6332" i="12"/>
  <c r="E6331" i="12"/>
  <c r="E4443" i="12"/>
  <c r="E4442" i="12"/>
  <c r="E4441" i="12"/>
  <c r="E1254" i="12"/>
  <c r="E1253" i="12"/>
  <c r="E1252" i="12"/>
  <c r="E1251" i="12"/>
  <c r="E6330" i="12"/>
  <c r="E6329" i="12"/>
  <c r="E6328" i="12"/>
  <c r="E6327" i="12"/>
  <c r="E6326" i="12"/>
  <c r="E6325" i="12"/>
  <c r="E6324" i="12"/>
  <c r="E6323" i="12"/>
  <c r="E6322" i="12"/>
  <c r="E6321" i="12"/>
  <c r="E6320" i="12"/>
  <c r="E6319" i="12"/>
  <c r="E6318" i="12"/>
  <c r="E6317" i="12"/>
  <c r="E6316" i="12"/>
  <c r="E6315" i="12"/>
  <c r="E6314" i="12"/>
  <c r="E6313" i="12"/>
  <c r="E6312" i="12"/>
  <c r="E6311" i="12"/>
  <c r="E6310" i="12"/>
  <c r="E6309" i="12"/>
  <c r="E6308" i="12"/>
  <c r="E6307" i="12"/>
  <c r="E6306" i="12"/>
  <c r="E6305" i="12"/>
  <c r="E6304" i="12"/>
  <c r="E6303" i="12"/>
  <c r="E6302" i="12"/>
  <c r="E6301" i="12"/>
  <c r="E6300" i="12"/>
  <c r="E6299" i="12"/>
  <c r="E6298" i="12"/>
  <c r="E6297" i="12"/>
  <c r="E6296" i="12"/>
  <c r="E6295" i="12"/>
  <c r="E6294" i="12"/>
  <c r="E6293" i="12"/>
  <c r="E6292" i="12"/>
  <c r="E6291" i="12"/>
  <c r="E6290" i="12"/>
  <c r="E6289" i="12"/>
  <c r="E6288" i="12"/>
  <c r="E6287" i="12"/>
  <c r="E6286" i="12"/>
  <c r="E6285" i="12"/>
  <c r="E6284" i="12"/>
  <c r="E6283" i="12"/>
  <c r="E6282" i="12"/>
  <c r="E6281" i="12"/>
  <c r="E6280" i="12"/>
  <c r="E6279" i="12"/>
  <c r="E6278" i="12"/>
  <c r="E6277" i="12"/>
  <c r="E6276" i="12"/>
  <c r="E6275" i="12"/>
  <c r="E6274" i="12"/>
  <c r="E6273" i="12"/>
  <c r="E6272" i="12"/>
  <c r="E6271" i="12"/>
  <c r="E6270" i="12"/>
  <c r="E6269" i="12"/>
  <c r="E6268" i="12"/>
  <c r="E6267" i="12"/>
  <c r="E6266" i="12"/>
  <c r="E6265" i="12"/>
  <c r="E6264" i="12"/>
  <c r="E6263" i="12"/>
  <c r="E6262" i="12"/>
  <c r="E6261" i="12"/>
  <c r="E6260" i="12"/>
  <c r="E6259" i="12"/>
  <c r="E6258" i="12"/>
  <c r="E6257" i="12"/>
  <c r="E6256" i="12"/>
  <c r="E6255" i="12"/>
  <c r="E6254" i="12"/>
  <c r="E6253" i="12"/>
  <c r="E6252" i="12"/>
  <c r="E6251" i="12"/>
  <c r="E6250" i="12"/>
  <c r="E9152" i="12"/>
  <c r="E9151" i="12"/>
  <c r="E6249" i="12"/>
  <c r="E6248" i="12"/>
  <c r="E6247" i="12"/>
  <c r="E6246" i="12"/>
  <c r="E6245" i="12"/>
  <c r="E6244" i="12"/>
  <c r="E6243" i="12"/>
  <c r="E6242" i="12"/>
  <c r="E6241" i="12"/>
  <c r="E6240" i="12"/>
  <c r="E6239" i="12"/>
  <c r="E6238" i="12"/>
  <c r="E6237" i="12"/>
  <c r="E6236" i="12"/>
  <c r="E6235" i="12"/>
  <c r="E6234" i="12"/>
  <c r="E6233" i="12"/>
  <c r="E6232" i="12"/>
  <c r="E6231" i="12"/>
  <c r="E6230" i="12"/>
  <c r="E6229" i="12"/>
  <c r="E6228" i="12"/>
  <c r="E6227" i="12"/>
  <c r="E6226" i="12"/>
  <c r="E6225" i="12"/>
  <c r="E6224" i="12"/>
  <c r="E6223" i="12"/>
  <c r="E6222" i="12"/>
  <c r="E6221" i="12"/>
  <c r="E6220" i="12"/>
  <c r="E6219" i="12"/>
  <c r="E2850" i="12"/>
  <c r="E6218" i="12"/>
  <c r="E6217" i="12"/>
  <c r="E6216" i="12"/>
  <c r="E9276" i="12"/>
  <c r="E9275" i="12"/>
  <c r="E9274" i="12"/>
  <c r="E9273" i="12"/>
  <c r="E1250" i="12"/>
  <c r="E1249" i="12"/>
  <c r="E1248" i="12"/>
  <c r="E1247" i="12"/>
  <c r="E1246" i="12"/>
  <c r="E1245" i="12"/>
  <c r="E1244" i="12"/>
  <c r="E1243" i="12"/>
  <c r="E1242" i="12"/>
  <c r="E1241" i="12"/>
  <c r="E1240" i="12"/>
  <c r="E1239" i="12"/>
  <c r="E1238" i="12"/>
  <c r="E1237" i="12"/>
  <c r="E1236" i="12"/>
  <c r="E644" i="12"/>
  <c r="E10129" i="12"/>
  <c r="E10128" i="12"/>
  <c r="E10127" i="12"/>
  <c r="E10126" i="12"/>
  <c r="E10125" i="12"/>
  <c r="E10124" i="12"/>
  <c r="E7528" i="12"/>
  <c r="E4745" i="12"/>
  <c r="E4744" i="12"/>
  <c r="E4743" i="12"/>
  <c r="E4742" i="12"/>
  <c r="E4741" i="12"/>
  <c r="E4740" i="12"/>
  <c r="E4739" i="12"/>
  <c r="E2849" i="12"/>
  <c r="E2848" i="12"/>
  <c r="E287" i="12"/>
  <c r="E286" i="12"/>
  <c r="E285" i="12"/>
  <c r="E284" i="12"/>
  <c r="E283" i="12"/>
  <c r="E6215" i="12"/>
  <c r="E6214" i="12"/>
  <c r="E6213" i="12"/>
  <c r="E6212" i="12"/>
  <c r="E6211" i="12"/>
  <c r="E6210" i="12"/>
  <c r="E6209" i="12"/>
  <c r="E6208" i="12"/>
  <c r="E6207" i="12"/>
  <c r="E6206" i="12"/>
  <c r="E6205" i="12"/>
  <c r="E6204" i="12"/>
  <c r="E6203" i="12"/>
  <c r="E6202" i="12"/>
  <c r="E6201" i="12"/>
  <c r="E10123" i="12"/>
  <c r="E10122" i="12"/>
  <c r="E10121" i="12"/>
  <c r="E10120" i="12"/>
  <c r="E10119" i="12"/>
  <c r="E10118" i="12"/>
  <c r="E10117" i="12"/>
  <c r="E10116" i="12"/>
  <c r="E10115" i="12"/>
  <c r="E10114" i="12"/>
  <c r="E10113" i="12"/>
  <c r="E10112" i="12"/>
  <c r="E10111" i="12"/>
  <c r="E10110" i="12"/>
  <c r="E4627" i="12"/>
  <c r="E9272" i="12"/>
  <c r="E230" i="12"/>
  <c r="E229" i="12"/>
  <c r="E6200" i="12"/>
  <c r="E6199" i="12"/>
  <c r="E6198" i="12"/>
  <c r="E6197" i="12"/>
  <c r="E6196" i="12"/>
  <c r="E6195" i="12"/>
  <c r="E6194" i="12"/>
  <c r="E6193" i="12"/>
  <c r="E6192" i="12"/>
  <c r="E6191" i="12"/>
  <c r="E6190" i="12"/>
  <c r="E6189" i="12"/>
  <c r="E6188" i="12"/>
  <c r="E6187" i="12"/>
  <c r="E6186" i="12"/>
  <c r="E6185" i="12"/>
  <c r="E6184" i="12"/>
  <c r="E6183" i="12"/>
  <c r="E6182" i="12"/>
  <c r="E6181" i="12"/>
  <c r="E6180" i="12"/>
  <c r="E6179" i="12"/>
  <c r="E6178" i="12"/>
  <c r="E6177" i="12"/>
  <c r="E6176" i="12"/>
  <c r="E4128" i="12"/>
  <c r="E9005" i="12"/>
  <c r="E2847" i="12"/>
  <c r="E6175" i="12"/>
  <c r="E6174" i="12"/>
  <c r="E6173" i="12"/>
  <c r="E6172" i="12"/>
  <c r="E6171" i="12"/>
  <c r="E6170" i="12"/>
  <c r="E6169" i="12"/>
  <c r="E6168" i="12"/>
  <c r="E6167" i="12"/>
  <c r="E6166" i="12"/>
  <c r="E6165" i="12"/>
  <c r="E6164" i="12"/>
  <c r="E6163" i="12"/>
  <c r="E6162" i="12"/>
  <c r="E6161" i="12"/>
  <c r="E6160" i="12"/>
  <c r="E6159" i="12"/>
  <c r="E6158" i="12"/>
  <c r="E6157" i="12"/>
  <c r="E6156" i="12"/>
  <c r="E6155" i="12"/>
  <c r="E4474" i="12"/>
  <c r="E4473" i="12"/>
  <c r="E4472" i="12"/>
  <c r="E6154" i="12"/>
  <c r="E6153" i="12"/>
  <c r="E6152" i="12"/>
  <c r="E2602" i="12"/>
  <c r="E2601" i="12"/>
  <c r="E2600" i="12"/>
  <c r="E2599" i="12"/>
  <c r="E2598" i="12"/>
  <c r="E2597" i="12"/>
  <c r="E2596" i="12"/>
  <c r="E7527" i="12"/>
  <c r="E8552" i="12"/>
  <c r="E8551" i="12"/>
  <c r="E8550" i="12"/>
  <c r="E8549" i="12"/>
  <c r="E5227" i="12"/>
  <c r="E5226" i="12"/>
  <c r="E5225" i="12"/>
  <c r="E5224" i="12"/>
  <c r="E5223" i="12"/>
  <c r="E5222" i="12"/>
  <c r="E5221" i="12"/>
  <c r="E5220" i="12"/>
  <c r="E5219" i="12"/>
  <c r="E5218" i="12"/>
  <c r="E5217" i="12"/>
  <c r="E5216" i="12"/>
  <c r="E5215" i="12"/>
  <c r="E5214" i="12"/>
  <c r="E5213" i="12"/>
  <c r="E5212" i="12"/>
  <c r="E5211" i="12"/>
  <c r="E5210" i="12"/>
  <c r="E6151" i="12"/>
  <c r="E8548" i="12"/>
  <c r="E8547" i="12"/>
  <c r="E9799" i="12"/>
  <c r="E3981" i="12"/>
  <c r="E6972" i="12"/>
  <c r="E6971" i="12"/>
  <c r="E6970" i="12"/>
  <c r="E6969" i="12"/>
  <c r="E6968" i="12"/>
  <c r="E6967" i="12"/>
  <c r="E6966" i="12"/>
  <c r="E6965" i="12"/>
  <c r="E6964" i="12"/>
  <c r="E6963" i="12"/>
  <c r="E6962" i="12"/>
  <c r="E6961" i="12"/>
  <c r="E6960" i="12"/>
  <c r="E2338" i="12"/>
  <c r="E6959" i="12"/>
  <c r="E6958" i="12"/>
  <c r="E6581" i="12"/>
  <c r="E6150" i="12"/>
  <c r="E5627" i="12"/>
  <c r="E5626" i="12"/>
  <c r="E5625" i="12"/>
  <c r="E6149" i="12"/>
  <c r="E5209" i="12"/>
  <c r="E5208" i="12"/>
  <c r="E5207" i="12"/>
  <c r="E5206" i="12"/>
  <c r="E4334" i="12"/>
  <c r="E4333" i="12"/>
  <c r="E4332" i="12"/>
  <c r="E4331" i="12"/>
  <c r="E4330" i="12"/>
  <c r="E4329" i="12"/>
  <c r="E4328" i="12"/>
  <c r="E4327" i="12"/>
  <c r="E4326" i="12"/>
  <c r="E4325" i="12"/>
  <c r="E4324" i="12"/>
  <c r="E4323" i="12"/>
  <c r="E4322" i="12"/>
  <c r="E4321" i="12"/>
  <c r="E4320" i="12"/>
  <c r="E8316" i="12"/>
  <c r="E8315" i="12"/>
  <c r="E4990" i="12"/>
  <c r="E6818" i="12"/>
  <c r="E4764" i="12"/>
  <c r="E4763" i="12"/>
  <c r="E4762" i="12"/>
  <c r="E5799" i="12"/>
  <c r="E3640" i="12"/>
  <c r="E3639" i="12"/>
  <c r="E3638" i="12"/>
  <c r="E3637" i="12"/>
  <c r="E3636" i="12"/>
  <c r="E3635" i="12"/>
  <c r="E3634" i="12"/>
  <c r="E3633" i="12"/>
  <c r="E3632" i="12"/>
  <c r="E3631" i="12"/>
  <c r="E3630" i="12"/>
  <c r="E3629" i="12"/>
  <c r="E3628" i="12"/>
  <c r="E3627" i="12"/>
  <c r="E3626" i="12"/>
  <c r="E1235" i="12"/>
  <c r="E1234" i="12"/>
  <c r="E1233" i="12"/>
  <c r="E6714" i="12"/>
  <c r="E6713" i="12"/>
  <c r="E6712" i="12"/>
  <c r="E6711" i="12"/>
  <c r="E6710" i="12"/>
  <c r="E6709" i="12"/>
  <c r="E6708" i="12"/>
  <c r="E6707" i="12"/>
  <c r="E6706" i="12"/>
  <c r="E6705" i="12"/>
  <c r="E6704" i="12"/>
  <c r="E6703" i="12"/>
  <c r="E6702" i="12"/>
  <c r="E6701" i="12"/>
  <c r="E6700" i="12"/>
  <c r="E6699" i="12"/>
  <c r="E6698" i="12"/>
  <c r="E6697" i="12"/>
  <c r="E6696" i="12"/>
  <c r="E6695" i="12"/>
  <c r="E6694" i="12"/>
  <c r="E6693" i="12"/>
  <c r="E6692" i="12"/>
  <c r="E6691" i="12"/>
  <c r="E6690" i="12"/>
  <c r="E6689" i="12"/>
  <c r="E6688" i="12"/>
  <c r="E6687" i="12"/>
  <c r="E6686" i="12"/>
  <c r="E6685" i="12"/>
  <c r="E6684" i="12"/>
  <c r="E6683" i="12"/>
  <c r="E6682" i="12"/>
  <c r="E6681" i="12"/>
  <c r="E6680" i="12"/>
  <c r="E6679" i="12"/>
  <c r="E6678" i="12"/>
  <c r="E6677" i="12"/>
  <c r="E6676" i="12"/>
  <c r="E6675" i="12"/>
  <c r="E6674" i="12"/>
  <c r="E6673" i="12"/>
  <c r="E6672" i="12"/>
  <c r="E6671" i="12"/>
  <c r="E6670" i="12"/>
  <c r="E6669" i="12"/>
  <c r="E6668" i="12"/>
  <c r="E6667" i="12"/>
  <c r="E1635" i="12"/>
  <c r="E9712" i="12"/>
  <c r="E10052" i="12"/>
  <c r="E10051" i="12"/>
  <c r="E10050" i="12"/>
  <c r="E10049" i="12"/>
  <c r="E10048" i="12"/>
  <c r="E10047" i="12"/>
  <c r="E10046" i="12"/>
  <c r="E10045" i="12"/>
  <c r="E10044" i="12"/>
  <c r="E10043" i="12"/>
  <c r="E10042" i="12"/>
  <c r="E10041" i="12"/>
  <c r="E10040" i="12"/>
  <c r="E10039" i="12"/>
  <c r="E10038" i="12"/>
  <c r="E10037" i="12"/>
  <c r="E10036" i="12"/>
  <c r="E10035" i="12"/>
  <c r="E10034" i="12"/>
  <c r="E10033" i="12"/>
  <c r="E10032" i="12"/>
  <c r="E10031" i="12"/>
  <c r="E10030" i="12"/>
  <c r="E10029" i="12"/>
  <c r="E10028" i="12"/>
  <c r="E10027" i="12"/>
  <c r="E10026" i="12"/>
  <c r="E10025" i="12"/>
  <c r="E10024" i="12"/>
  <c r="E10023" i="12"/>
  <c r="E10022" i="12"/>
  <c r="E10021" i="12"/>
  <c r="E10020" i="12"/>
  <c r="E10019" i="12"/>
  <c r="E10018" i="12"/>
  <c r="E10017" i="12"/>
  <c r="E10016" i="12"/>
  <c r="E10015" i="12"/>
  <c r="E10014" i="12"/>
  <c r="E10013" i="12"/>
  <c r="E10012" i="12"/>
  <c r="E10011" i="12"/>
  <c r="E10010" i="12"/>
  <c r="E10009" i="12"/>
  <c r="E10008" i="12"/>
  <c r="E4989" i="12"/>
  <c r="E4988" i="12"/>
  <c r="E4987" i="12"/>
  <c r="E4986" i="12"/>
  <c r="E4985" i="12"/>
  <c r="E4984" i="12"/>
  <c r="E1634" i="12"/>
  <c r="E1633" i="12"/>
  <c r="E1632" i="12"/>
  <c r="E4983" i="12"/>
  <c r="E4982" i="12"/>
  <c r="E4981" i="12"/>
  <c r="E4980" i="12"/>
  <c r="E6666" i="12"/>
  <c r="E3625" i="12"/>
  <c r="E6957" i="12"/>
  <c r="E3624" i="12"/>
  <c r="E3623" i="12"/>
  <c r="E3622" i="12"/>
  <c r="E3621" i="12"/>
  <c r="E3620" i="12"/>
  <c r="E3619" i="12"/>
  <c r="E6956" i="12"/>
  <c r="E9271" i="12"/>
  <c r="E2305" i="12"/>
  <c r="E2304" i="12"/>
  <c r="E2303" i="12"/>
  <c r="E2302" i="12"/>
  <c r="E2301" i="12"/>
  <c r="E2300" i="12"/>
  <c r="E2299" i="12"/>
  <c r="E2298" i="12"/>
  <c r="E2297" i="12"/>
  <c r="E2296" i="12"/>
  <c r="E2295" i="12"/>
  <c r="E2294" i="12"/>
  <c r="E2293" i="12"/>
  <c r="E2292" i="12"/>
  <c r="E2291" i="12"/>
  <c r="E2290" i="12"/>
  <c r="E2289" i="12"/>
  <c r="E2288" i="12"/>
  <c r="E2287" i="12"/>
  <c r="E2286" i="12"/>
  <c r="E2285" i="12"/>
  <c r="E2284" i="12"/>
  <c r="E2283" i="12"/>
  <c r="E2282" i="12"/>
  <c r="E2281" i="12"/>
  <c r="E2280" i="12"/>
  <c r="E2279" i="12"/>
  <c r="E2278" i="12"/>
  <c r="E2277" i="12"/>
  <c r="E2276" i="12"/>
  <c r="E7757" i="12"/>
  <c r="E7756" i="12"/>
  <c r="E1581" i="12"/>
  <c r="E3618" i="12"/>
  <c r="E3617" i="12"/>
  <c r="E3616" i="12"/>
  <c r="E8090" i="12"/>
  <c r="E8089" i="12"/>
  <c r="E8088" i="12"/>
  <c r="E8087" i="12"/>
  <c r="E8086" i="12"/>
  <c r="E8085" i="12"/>
  <c r="E8084" i="12"/>
  <c r="E8083" i="12"/>
  <c r="E8082" i="12"/>
  <c r="E8081" i="12"/>
  <c r="E8080" i="12"/>
  <c r="E8079" i="12"/>
  <c r="E8078" i="12"/>
  <c r="E8077" i="12"/>
  <c r="E8076" i="12"/>
  <c r="E8075" i="12"/>
  <c r="E8074" i="12"/>
  <c r="E8073" i="12"/>
  <c r="E8072" i="12"/>
  <c r="E8071" i="12"/>
  <c r="E60" i="12"/>
  <c r="E59" i="12"/>
  <c r="E10240" i="12"/>
  <c r="E5205" i="12"/>
  <c r="E3963" i="12"/>
  <c r="E7403" i="12"/>
  <c r="E7402" i="12"/>
  <c r="E7401" i="12"/>
  <c r="E7400" i="12"/>
  <c r="E3615" i="12"/>
  <c r="E3614" i="12"/>
  <c r="E3613" i="12"/>
  <c r="E3612" i="12"/>
  <c r="E3611" i="12"/>
  <c r="E3610" i="12"/>
  <c r="E3609" i="12"/>
  <c r="E3608" i="12"/>
  <c r="E3607" i="12"/>
  <c r="E3606" i="12"/>
  <c r="E3605" i="12"/>
  <c r="E3604" i="12"/>
  <c r="E5925" i="12"/>
  <c r="E5924" i="12"/>
  <c r="E7399" i="12"/>
  <c r="E5923" i="12"/>
  <c r="E5922" i="12"/>
  <c r="E5921" i="12"/>
  <c r="E5920" i="12"/>
  <c r="E5919" i="12"/>
  <c r="E5918" i="12"/>
  <c r="E3603" i="12"/>
  <c r="E1232" i="12"/>
  <c r="E4517" i="12"/>
  <c r="E725" i="12"/>
  <c r="E282" i="12"/>
  <c r="E281" i="12"/>
  <c r="E280" i="12"/>
  <c r="E4979" i="12"/>
  <c r="E4978" i="12"/>
  <c r="E8546" i="12"/>
  <c r="E8545" i="12"/>
  <c r="E8544" i="12"/>
  <c r="E8543" i="12"/>
  <c r="E8542" i="12"/>
  <c r="E3962" i="12"/>
  <c r="E3961" i="12"/>
  <c r="E7398" i="12"/>
  <c r="E7397" i="12"/>
  <c r="E3960" i="12"/>
  <c r="E8314" i="12"/>
  <c r="E3959" i="12"/>
  <c r="E3958" i="12"/>
  <c r="E3957" i="12"/>
  <c r="E3956" i="12"/>
  <c r="E3955" i="12"/>
  <c r="E3954" i="12"/>
  <c r="E3953" i="12"/>
  <c r="E3952" i="12"/>
  <c r="E3951" i="12"/>
  <c r="E3950" i="12"/>
  <c r="E3949" i="12"/>
  <c r="E3948" i="12"/>
  <c r="E3947" i="12"/>
  <c r="E3946" i="12"/>
  <c r="E3945" i="12"/>
  <c r="E3944" i="12"/>
  <c r="E3943" i="12"/>
  <c r="E3942" i="12"/>
  <c r="E3941" i="12"/>
  <c r="E3940" i="12"/>
  <c r="E3939" i="12"/>
  <c r="E5624" i="12"/>
  <c r="E3938" i="12"/>
  <c r="E3937" i="12"/>
  <c r="E3936" i="12"/>
  <c r="E3935" i="12"/>
  <c r="E3934" i="12"/>
  <c r="E7324" i="12"/>
  <c r="E7323" i="12"/>
  <c r="E8313" i="12"/>
  <c r="E8312" i="12"/>
  <c r="E9270" i="12"/>
  <c r="E5623" i="12"/>
  <c r="E5622" i="12"/>
  <c r="E5621" i="12"/>
  <c r="E580" i="12"/>
  <c r="E196" i="12"/>
  <c r="E4977" i="12"/>
  <c r="E4976" i="12"/>
  <c r="E2846" i="12"/>
  <c r="E2845" i="12"/>
  <c r="E9269" i="12"/>
  <c r="E2844" i="12"/>
  <c r="E2843" i="12"/>
  <c r="E2842" i="12"/>
  <c r="E2841" i="12"/>
  <c r="E2249" i="12"/>
  <c r="E2248" i="12"/>
  <c r="E2247" i="12"/>
  <c r="E8311" i="12"/>
  <c r="E6148" i="12"/>
  <c r="E3761" i="12"/>
  <c r="E3760" i="12"/>
  <c r="E3759" i="12"/>
  <c r="E3758" i="12"/>
  <c r="E3757" i="12"/>
  <c r="E3756" i="12"/>
  <c r="E3755" i="12"/>
  <c r="E3754" i="12"/>
  <c r="E3753" i="12"/>
  <c r="E3752" i="12"/>
  <c r="E3751" i="12"/>
  <c r="E3750" i="12"/>
  <c r="E3749" i="12"/>
  <c r="E3602" i="12"/>
  <c r="E1580" i="12"/>
  <c r="E1579" i="12"/>
  <c r="E1578" i="12"/>
  <c r="E1793" i="12"/>
  <c r="E7136" i="12"/>
  <c r="E7135" i="12"/>
  <c r="E7134" i="12"/>
  <c r="E7133" i="12"/>
  <c r="E7132" i="12"/>
  <c r="E8176" i="12"/>
  <c r="E10158" i="12"/>
  <c r="E4516" i="12"/>
  <c r="E4515" i="12"/>
  <c r="E3601" i="12"/>
  <c r="E3600" i="12"/>
  <c r="E5620" i="12"/>
  <c r="E5619" i="12"/>
  <c r="E5618" i="12"/>
  <c r="E5617" i="12"/>
  <c r="E3599" i="12"/>
  <c r="E3598" i="12"/>
  <c r="E6907" i="12"/>
  <c r="E1231" i="12"/>
  <c r="E4738" i="12"/>
  <c r="E4737" i="12"/>
  <c r="E4736" i="12"/>
  <c r="E4735" i="12"/>
  <c r="E4734" i="12"/>
  <c r="E4733" i="12"/>
  <c r="E4732" i="12"/>
  <c r="E4731" i="12"/>
  <c r="E4730" i="12"/>
  <c r="E4729" i="12"/>
  <c r="E4728" i="12"/>
  <c r="E4727" i="12"/>
  <c r="E4726" i="12"/>
  <c r="E4725" i="12"/>
  <c r="E4724" i="12"/>
  <c r="E4723" i="12"/>
  <c r="E4285" i="12"/>
  <c r="E1792" i="12"/>
  <c r="E2840" i="12"/>
  <c r="E2839" i="12"/>
  <c r="E2838" i="12"/>
  <c r="E2837" i="12"/>
  <c r="E2836" i="12"/>
  <c r="E2835" i="12"/>
  <c r="E2834" i="12"/>
  <c r="E2833" i="12"/>
  <c r="E7131" i="12"/>
  <c r="E7130" i="12"/>
  <c r="E7129" i="12"/>
  <c r="E7128" i="12"/>
  <c r="E10239" i="12"/>
  <c r="E7755" i="12"/>
  <c r="E7754" i="12"/>
  <c r="E7854" i="12"/>
  <c r="E7853" i="12"/>
  <c r="E7753" i="12"/>
  <c r="E7752" i="12"/>
  <c r="E7751" i="12"/>
  <c r="E5616" i="12"/>
  <c r="E7750" i="12"/>
  <c r="E7749" i="12"/>
  <c r="E7748" i="12"/>
  <c r="E7747" i="12"/>
  <c r="E7746" i="12"/>
  <c r="E7745" i="12"/>
  <c r="E7744" i="12"/>
  <c r="E7743" i="12"/>
  <c r="E7742" i="12"/>
  <c r="E7741" i="12"/>
  <c r="E7740" i="12"/>
  <c r="E7739" i="12"/>
  <c r="E7738" i="12"/>
  <c r="E7737" i="12"/>
  <c r="E2832" i="12"/>
  <c r="E2831" i="12"/>
  <c r="E2830" i="12"/>
  <c r="E2829" i="12"/>
  <c r="E2828" i="12"/>
  <c r="E2827" i="12"/>
  <c r="E2826" i="12"/>
  <c r="E2825" i="12"/>
  <c r="E2824" i="12"/>
  <c r="E2823" i="12"/>
  <c r="E7736" i="12"/>
  <c r="E7735" i="12"/>
  <c r="E7734" i="12"/>
  <c r="E7733" i="12"/>
  <c r="E7732" i="12"/>
  <c r="E7731" i="12"/>
  <c r="E7730" i="12"/>
  <c r="E7729" i="12"/>
  <c r="E7728" i="12"/>
  <c r="E7727" i="12"/>
  <c r="E7726" i="12"/>
  <c r="E7725" i="12"/>
  <c r="E7724" i="12"/>
  <c r="E7723" i="12"/>
  <c r="E7722" i="12"/>
  <c r="E7721" i="12"/>
  <c r="E7720" i="12"/>
  <c r="E7719" i="12"/>
  <c r="E7718" i="12"/>
  <c r="E7717" i="12"/>
  <c r="E7716" i="12"/>
  <c r="E10238" i="12"/>
  <c r="E5788" i="12"/>
  <c r="E5787" i="12"/>
  <c r="E5786" i="12"/>
  <c r="E3748" i="12"/>
  <c r="E3597" i="12"/>
  <c r="E7452" i="12"/>
  <c r="E7451" i="12"/>
  <c r="E7450" i="12"/>
  <c r="E7449" i="12"/>
  <c r="E7448" i="12"/>
  <c r="E4785" i="12"/>
  <c r="E7960" i="12"/>
  <c r="E5484" i="12"/>
  <c r="E5483" i="12"/>
  <c r="E7322" i="12"/>
  <c r="E7993" i="12"/>
  <c r="E7992" i="12"/>
  <c r="E7991" i="12"/>
  <c r="E7990" i="12"/>
  <c r="E7989" i="12"/>
  <c r="E7055" i="12"/>
  <c r="E7526" i="12"/>
  <c r="E6848" i="12"/>
  <c r="E7525" i="12"/>
  <c r="E7524" i="12"/>
  <c r="E4059" i="12"/>
  <c r="E8310" i="12"/>
  <c r="E8309" i="12"/>
  <c r="E8308" i="12"/>
  <c r="E8307" i="12"/>
  <c r="E8306" i="12"/>
  <c r="E8305" i="12"/>
  <c r="E9556" i="12"/>
  <c r="E9555" i="12"/>
  <c r="E6955" i="12"/>
  <c r="E6954" i="12"/>
  <c r="E6953" i="12"/>
  <c r="E4104" i="12"/>
  <c r="E4103" i="12"/>
  <c r="E4102" i="12"/>
  <c r="E123" i="12"/>
  <c r="E122" i="12"/>
  <c r="E195" i="12"/>
  <c r="E194" i="12"/>
  <c r="E193" i="12"/>
  <c r="E192" i="12"/>
  <c r="E191" i="12"/>
  <c r="E190" i="12"/>
  <c r="E189" i="12"/>
  <c r="E188" i="12"/>
  <c r="E187" i="12"/>
  <c r="E186" i="12"/>
  <c r="E6552" i="12"/>
  <c r="E6551" i="12"/>
  <c r="E6550" i="12"/>
  <c r="E2572" i="12"/>
  <c r="E2571" i="12"/>
  <c r="E2570" i="12"/>
  <c r="E2569" i="12"/>
  <c r="E7127" i="12"/>
  <c r="E7126" i="12"/>
  <c r="E7125" i="12"/>
  <c r="E7232" i="12"/>
  <c r="E2595" i="12"/>
  <c r="E2594" i="12"/>
  <c r="E2593" i="12"/>
  <c r="E6665" i="12"/>
  <c r="E6664" i="12"/>
  <c r="E6663" i="12"/>
  <c r="E6662" i="12"/>
  <c r="E6661" i="12"/>
  <c r="E6660" i="12"/>
  <c r="E7124" i="12"/>
  <c r="E7123" i="12"/>
  <c r="E7122" i="12"/>
  <c r="E7121" i="12"/>
  <c r="E7120" i="12"/>
  <c r="E7119" i="12"/>
  <c r="E7118" i="12"/>
  <c r="E7117" i="12"/>
  <c r="E7116" i="12"/>
  <c r="E7115" i="12"/>
  <c r="E7114" i="12"/>
  <c r="E150" i="12"/>
  <c r="E149" i="12"/>
  <c r="E148" i="12"/>
  <c r="E7113" i="12"/>
  <c r="E7112" i="12"/>
  <c r="E7111" i="12"/>
  <c r="E7110" i="12"/>
  <c r="E8304" i="12"/>
  <c r="E8303" i="12"/>
  <c r="E8302" i="12"/>
  <c r="E8301" i="12"/>
  <c r="E8300" i="12"/>
  <c r="E6835" i="12"/>
  <c r="E6834" i="12"/>
  <c r="E6833" i="12"/>
  <c r="E6832" i="12"/>
  <c r="E6831" i="12"/>
  <c r="E6830" i="12"/>
  <c r="E6829" i="12"/>
  <c r="E6828" i="12"/>
  <c r="E6827" i="12"/>
  <c r="E6826" i="12"/>
  <c r="E6825" i="12"/>
  <c r="E6824" i="12"/>
  <c r="E4514" i="12"/>
  <c r="E4513" i="12"/>
  <c r="E4512" i="12"/>
  <c r="E795" i="12"/>
  <c r="E794" i="12"/>
  <c r="E10237" i="12"/>
  <c r="E3313" i="12"/>
  <c r="E5615" i="12"/>
  <c r="E6147" i="12"/>
  <c r="E6146" i="12"/>
  <c r="E9973" i="12"/>
  <c r="E9018" i="12"/>
  <c r="E7243" i="12"/>
  <c r="E5482" i="12"/>
  <c r="E8299" i="12"/>
  <c r="E102" i="12"/>
  <c r="E101" i="12"/>
  <c r="E100" i="12"/>
  <c r="E9150" i="12"/>
  <c r="E5917" i="12"/>
  <c r="E5916" i="12"/>
  <c r="E484" i="12"/>
  <c r="E5915" i="12"/>
  <c r="E4713" i="12"/>
  <c r="E8070" i="12"/>
  <c r="E3596" i="12"/>
  <c r="E8054" i="12"/>
  <c r="E7852" i="12"/>
  <c r="E7851" i="12"/>
  <c r="E7054" i="12"/>
  <c r="E7053" i="12"/>
  <c r="E7052" i="12"/>
  <c r="E7051" i="12"/>
  <c r="E7050" i="12"/>
  <c r="E7049" i="12"/>
  <c r="E7048" i="12"/>
  <c r="E7047" i="12"/>
  <c r="E7046" i="12"/>
  <c r="E7045" i="12"/>
  <c r="E7044" i="12"/>
  <c r="E7043" i="12"/>
  <c r="E7042" i="12"/>
  <c r="E7041" i="12"/>
  <c r="E7040" i="12"/>
  <c r="E7039" i="12"/>
  <c r="E7038" i="12"/>
  <c r="E7037" i="12"/>
  <c r="E2822" i="12"/>
  <c r="E7036" i="12"/>
  <c r="E7035" i="12"/>
  <c r="E7034" i="12"/>
  <c r="E7033" i="12"/>
  <c r="E7109" i="12"/>
  <c r="E7108" i="12"/>
  <c r="E7107" i="12"/>
  <c r="E793" i="12"/>
  <c r="E792" i="12"/>
  <c r="E7106" i="12"/>
  <c r="E7105" i="12"/>
  <c r="E7104" i="12"/>
  <c r="E7103" i="12"/>
  <c r="E760" i="12"/>
  <c r="E759" i="12"/>
  <c r="E758" i="12"/>
  <c r="E757" i="12"/>
  <c r="E756" i="12"/>
  <c r="E755" i="12"/>
  <c r="E754" i="12"/>
  <c r="E753" i="12"/>
  <c r="E752" i="12"/>
  <c r="E7102" i="12"/>
  <c r="E1791" i="12"/>
  <c r="E1790" i="12"/>
  <c r="E1789" i="12"/>
  <c r="E1788" i="12"/>
  <c r="E3980" i="12"/>
  <c r="E3979" i="12"/>
  <c r="E3978" i="12"/>
  <c r="E3977" i="12"/>
  <c r="E3976" i="12"/>
  <c r="E185" i="12"/>
  <c r="E4870" i="12"/>
  <c r="E8541" i="12"/>
  <c r="E7101" i="12"/>
  <c r="E7100" i="12"/>
  <c r="E7099" i="12"/>
  <c r="E7098" i="12"/>
  <c r="E10157" i="12"/>
  <c r="E10156" i="12"/>
  <c r="E10155" i="12"/>
  <c r="E10154" i="12"/>
  <c r="E10153" i="12"/>
  <c r="E10152" i="12"/>
  <c r="E9149" i="12"/>
  <c r="E6868" i="12"/>
  <c r="E6867" i="12"/>
  <c r="E1631" i="12"/>
  <c r="E7097" i="12"/>
  <c r="E2821" i="12"/>
  <c r="E2820" i="12"/>
  <c r="E2819" i="12"/>
  <c r="E2818" i="12"/>
  <c r="E2817" i="12"/>
  <c r="E2816" i="12"/>
  <c r="E2815" i="12"/>
  <c r="E2814" i="12"/>
  <c r="E2813" i="12"/>
  <c r="E2812" i="12"/>
  <c r="E2811" i="12"/>
  <c r="E6580" i="12"/>
  <c r="E10151" i="12"/>
  <c r="E3293" i="12"/>
  <c r="E3292" i="12"/>
  <c r="E2337" i="12"/>
  <c r="E2336" i="12"/>
  <c r="E2810" i="12"/>
  <c r="E1577" i="12"/>
  <c r="E5798" i="12"/>
  <c r="E5797" i="12"/>
  <c r="E4784" i="12"/>
  <c r="E10150" i="12"/>
  <c r="E10149" i="12"/>
  <c r="E10148" i="12"/>
  <c r="E3747" i="12"/>
  <c r="E3746" i="12"/>
  <c r="E8298" i="12"/>
  <c r="E8297" i="12"/>
  <c r="E8540" i="12"/>
  <c r="E8539" i="12"/>
  <c r="E8538" i="12"/>
  <c r="E8537" i="12"/>
  <c r="E4511" i="12"/>
  <c r="E10236" i="12"/>
  <c r="E5113" i="12"/>
  <c r="E3595" i="12"/>
  <c r="E10147" i="12"/>
  <c r="E9017" i="12"/>
  <c r="E3594" i="12"/>
  <c r="E8296" i="12"/>
  <c r="E2809" i="12"/>
  <c r="E2808" i="12"/>
  <c r="E2807" i="12"/>
  <c r="E2806" i="12"/>
  <c r="E2805" i="12"/>
  <c r="E1380" i="12"/>
  <c r="E1379" i="12"/>
  <c r="E1378" i="12"/>
  <c r="E6145" i="12"/>
  <c r="E6144" i="12"/>
  <c r="E6143" i="12"/>
  <c r="E6142" i="12"/>
  <c r="E6141" i="12"/>
  <c r="E6140" i="12"/>
  <c r="E9004" i="12"/>
  <c r="E9003" i="12"/>
  <c r="E9002" i="12"/>
  <c r="E9001" i="12"/>
  <c r="E6139" i="12"/>
  <c r="E6138" i="12"/>
  <c r="E6137" i="12"/>
  <c r="E6136" i="12"/>
  <c r="E6135" i="12"/>
  <c r="E6134" i="12"/>
  <c r="E6133" i="12"/>
  <c r="E9268" i="12"/>
  <c r="E6132" i="12"/>
  <c r="E6131" i="12"/>
  <c r="E6130" i="12"/>
  <c r="E6129" i="12"/>
  <c r="E279" i="12"/>
  <c r="E278" i="12"/>
  <c r="E277" i="12"/>
  <c r="E276" i="12"/>
  <c r="E275" i="12"/>
  <c r="E274" i="12"/>
  <c r="E273" i="12"/>
  <c r="E272" i="12"/>
  <c r="E6128" i="12"/>
  <c r="E2804" i="12"/>
  <c r="E2803" i="12"/>
  <c r="E2802" i="12"/>
  <c r="E2801" i="12"/>
  <c r="E2800" i="12"/>
  <c r="E2799" i="12"/>
  <c r="E2798" i="12"/>
  <c r="E2797" i="12"/>
  <c r="E2796" i="12"/>
  <c r="E2795" i="12"/>
  <c r="E2794" i="12"/>
  <c r="E2793" i="12"/>
  <c r="E2792" i="12"/>
  <c r="E2791" i="12"/>
  <c r="E6127" i="12"/>
  <c r="E6126" i="12"/>
  <c r="E6125" i="12"/>
  <c r="E6124" i="12"/>
  <c r="E6123" i="12"/>
  <c r="E9148" i="12"/>
  <c r="E5914" i="12"/>
  <c r="E2790" i="12"/>
  <c r="E2789" i="12"/>
  <c r="E9147" i="12"/>
  <c r="E9146" i="12"/>
  <c r="E9145" i="12"/>
  <c r="E9144" i="12"/>
  <c r="E9143" i="12"/>
  <c r="E9142" i="12"/>
  <c r="E9141" i="12"/>
  <c r="E9140" i="12"/>
  <c r="E9139" i="12"/>
  <c r="E2788" i="12"/>
  <c r="E2787" i="12"/>
  <c r="E2786" i="12"/>
  <c r="E2785" i="12"/>
  <c r="E2784" i="12"/>
  <c r="E2783" i="12"/>
  <c r="E2782" i="12"/>
  <c r="E2781" i="12"/>
  <c r="E2780" i="12"/>
  <c r="E2779" i="12"/>
  <c r="E2778" i="12"/>
  <c r="E2777" i="12"/>
  <c r="E2776" i="12"/>
  <c r="E2775" i="12"/>
  <c r="E2774" i="12"/>
  <c r="E2773" i="12"/>
  <c r="E2772" i="12"/>
  <c r="E2771" i="12"/>
  <c r="E2770" i="12"/>
  <c r="E2769" i="12"/>
  <c r="E2768" i="12"/>
  <c r="E2767" i="12"/>
  <c r="E2766" i="12"/>
  <c r="E2765" i="12"/>
  <c r="E2764" i="12"/>
  <c r="E2763" i="12"/>
  <c r="E2762" i="12"/>
  <c r="E2761" i="12"/>
  <c r="E2760" i="12"/>
  <c r="E2759" i="12"/>
  <c r="E2758" i="12"/>
  <c r="E2757" i="12"/>
  <c r="E2756" i="12"/>
  <c r="E2755" i="12"/>
  <c r="E8295" i="12"/>
  <c r="E622" i="12"/>
  <c r="E621" i="12"/>
  <c r="E2754" i="12"/>
  <c r="E2753" i="12"/>
  <c r="E10146" i="12"/>
  <c r="E1787" i="12"/>
  <c r="E1786" i="12"/>
  <c r="E1785" i="12"/>
  <c r="E1784" i="12"/>
  <c r="E10145" i="12"/>
  <c r="E8294" i="12"/>
  <c r="E9267" i="12"/>
  <c r="E5112" i="12"/>
  <c r="E5111" i="12"/>
  <c r="E5110" i="12"/>
  <c r="E5109" i="12"/>
  <c r="E5108" i="12"/>
  <c r="E5107" i="12"/>
  <c r="E5106" i="12"/>
  <c r="E5105" i="12"/>
  <c r="E5104" i="12"/>
  <c r="E3337" i="12"/>
  <c r="E10089" i="12"/>
  <c r="E7268" i="12"/>
  <c r="E7267" i="12"/>
  <c r="E9266" i="12"/>
  <c r="E4678" i="12"/>
  <c r="E8536" i="12"/>
  <c r="E4400" i="12"/>
  <c r="E4722" i="12"/>
  <c r="E4721" i="12"/>
  <c r="E2592" i="12"/>
  <c r="E9265" i="12"/>
  <c r="E4833" i="12"/>
  <c r="E4510" i="12"/>
  <c r="E4975" i="12"/>
  <c r="E4974" i="12"/>
  <c r="E4973" i="12"/>
  <c r="E7185" i="12"/>
  <c r="E7184" i="12"/>
  <c r="E7183" i="12"/>
  <c r="E7182" i="12"/>
  <c r="E1783" i="12"/>
  <c r="E9264" i="12"/>
  <c r="E9263" i="12"/>
  <c r="E10235" i="12"/>
  <c r="E7523" i="12"/>
  <c r="E7522" i="12"/>
  <c r="E9262" i="12"/>
  <c r="E9261" i="12"/>
  <c r="E8535" i="12"/>
  <c r="E8534" i="12"/>
  <c r="E1198" i="12"/>
  <c r="E1197" i="12"/>
  <c r="E8962" i="12"/>
  <c r="E2752" i="12"/>
  <c r="E2751" i="12"/>
  <c r="E2750" i="12"/>
  <c r="E4268" i="12"/>
  <c r="E7181" i="12"/>
  <c r="E7396" i="12"/>
  <c r="E9260" i="12"/>
  <c r="E675" i="12"/>
  <c r="E674" i="12"/>
  <c r="E673" i="12"/>
  <c r="E672" i="12"/>
  <c r="E7298" i="12"/>
  <c r="E4058" i="12"/>
  <c r="E5103" i="12"/>
  <c r="E5102" i="12"/>
  <c r="E3593" i="12"/>
  <c r="E3592" i="12"/>
  <c r="E3591" i="12"/>
  <c r="E3590" i="12"/>
  <c r="E3589" i="12"/>
  <c r="E3588" i="12"/>
  <c r="E3587" i="12"/>
  <c r="E3586" i="12"/>
  <c r="E3585" i="12"/>
  <c r="E3584" i="12"/>
  <c r="E3583" i="12"/>
  <c r="E3582" i="12"/>
  <c r="E3581" i="12"/>
  <c r="E3580" i="12"/>
  <c r="E3579" i="12"/>
  <c r="E3578" i="12"/>
  <c r="E3577" i="12"/>
  <c r="E3576" i="12"/>
  <c r="E3575" i="12"/>
  <c r="E3574" i="12"/>
  <c r="E3573" i="12"/>
  <c r="E3572" i="12"/>
  <c r="E3571" i="12"/>
  <c r="E3570" i="12"/>
  <c r="E3569" i="12"/>
  <c r="E3745" i="12"/>
  <c r="E3744" i="12"/>
  <c r="E1724" i="12"/>
  <c r="E1723" i="12"/>
  <c r="E1722" i="12"/>
  <c r="E3975" i="12"/>
  <c r="E7096" i="12"/>
  <c r="E2749" i="12"/>
  <c r="E2748" i="12"/>
  <c r="E1377" i="12"/>
  <c r="E3336" i="12"/>
  <c r="E3335" i="12"/>
  <c r="E3334" i="12"/>
  <c r="E3333" i="12"/>
  <c r="E3332" i="12"/>
  <c r="E9016" i="12"/>
  <c r="E9015" i="12"/>
  <c r="E6122" i="12"/>
  <c r="E6121" i="12"/>
  <c r="E6120" i="12"/>
  <c r="E6119" i="12"/>
  <c r="E8293" i="12"/>
  <c r="E6118" i="12"/>
  <c r="E6117" i="12"/>
  <c r="E6116" i="12"/>
  <c r="E6115" i="12"/>
  <c r="E6114" i="12"/>
  <c r="E6113" i="12"/>
  <c r="E6112" i="12"/>
  <c r="E6111" i="12"/>
  <c r="E6110" i="12"/>
  <c r="E6109" i="12"/>
  <c r="E6108" i="12"/>
  <c r="E6107" i="12"/>
  <c r="E4783" i="12"/>
  <c r="E2747" i="12"/>
  <c r="E2746" i="12"/>
  <c r="E2745" i="12"/>
  <c r="E2744" i="12"/>
  <c r="E2743" i="12"/>
  <c r="E2742" i="12"/>
  <c r="E2741" i="12"/>
  <c r="E2740" i="12"/>
  <c r="E2739" i="12"/>
  <c r="E2738" i="12"/>
  <c r="E6106" i="12"/>
  <c r="E6105" i="12"/>
  <c r="E2737" i="12"/>
  <c r="E6104" i="12"/>
  <c r="E6103" i="12"/>
  <c r="E2736" i="12"/>
  <c r="E6102" i="12"/>
  <c r="E6101" i="12"/>
  <c r="E6100" i="12"/>
  <c r="E6099" i="12"/>
  <c r="E4203" i="12"/>
  <c r="E9138" i="12"/>
  <c r="E1196" i="12"/>
  <c r="E1195" i="12"/>
  <c r="E6878" i="12"/>
  <c r="E3331" i="12"/>
  <c r="E3330" i="12"/>
  <c r="E3329" i="12"/>
  <c r="E3328" i="12"/>
  <c r="E3327" i="12"/>
  <c r="E8160" i="12"/>
  <c r="E228" i="12"/>
  <c r="E38" i="12"/>
  <c r="E37" i="12"/>
  <c r="E36" i="12"/>
  <c r="E7180" i="12"/>
  <c r="E184" i="12"/>
  <c r="E3974" i="12"/>
  <c r="E7289" i="12"/>
  <c r="E5481" i="12"/>
  <c r="E5480" i="12"/>
  <c r="E5479" i="12"/>
  <c r="E5478" i="12"/>
  <c r="E5477" i="12"/>
  <c r="E5476" i="12"/>
  <c r="E8292" i="12"/>
  <c r="E58" i="12"/>
  <c r="E643" i="12"/>
  <c r="E642" i="12"/>
  <c r="E641" i="12"/>
  <c r="E640" i="12"/>
  <c r="E639" i="12"/>
  <c r="E638" i="12"/>
  <c r="E9743" i="12"/>
  <c r="E10109" i="12"/>
  <c r="E10108" i="12"/>
  <c r="E10107" i="12"/>
  <c r="E10106" i="12"/>
  <c r="E10105" i="12"/>
  <c r="E10104" i="12"/>
  <c r="E10103" i="12"/>
  <c r="E10102" i="12"/>
  <c r="E8291" i="12"/>
  <c r="E8159" i="12"/>
  <c r="E8158" i="12"/>
  <c r="E8157" i="12"/>
  <c r="E8533" i="12"/>
  <c r="E1782" i="12"/>
  <c r="E1781" i="12"/>
  <c r="E1780" i="12"/>
  <c r="E1779" i="12"/>
  <c r="E1778" i="12"/>
  <c r="E271" i="12"/>
  <c r="E8532" i="12"/>
  <c r="E637" i="12"/>
  <c r="E6452" i="12"/>
  <c r="E1777" i="12"/>
  <c r="E7715" i="12"/>
  <c r="E7714" i="12"/>
  <c r="E7713" i="12"/>
  <c r="E7484" i="12"/>
  <c r="E270" i="12"/>
  <c r="E2335" i="12"/>
  <c r="E2334" i="12"/>
  <c r="E6098" i="12"/>
  <c r="E3326" i="12"/>
  <c r="E3185" i="12"/>
  <c r="E3184" i="12"/>
  <c r="E3183" i="12"/>
  <c r="E1576" i="12"/>
  <c r="E1575" i="12"/>
  <c r="E1574" i="12"/>
  <c r="E2735" i="12"/>
  <c r="E2734" i="12"/>
  <c r="E2733" i="12"/>
  <c r="E2732" i="12"/>
  <c r="E2731" i="12"/>
  <c r="E2730" i="12"/>
  <c r="E2729" i="12"/>
  <c r="E2728" i="12"/>
  <c r="E2727" i="12"/>
  <c r="E2726" i="12"/>
  <c r="E8290" i="12"/>
  <c r="E2725" i="12"/>
  <c r="E1573" i="12"/>
  <c r="E1572" i="12"/>
  <c r="E9259" i="12"/>
  <c r="E9258" i="12"/>
  <c r="E3568" i="12"/>
  <c r="E3567" i="12"/>
  <c r="E9257" i="12"/>
  <c r="E9256" i="12"/>
  <c r="E9255" i="12"/>
  <c r="E9254" i="12"/>
  <c r="E9253" i="12"/>
  <c r="E9252" i="12"/>
  <c r="E9251" i="12"/>
  <c r="E9250" i="12"/>
  <c r="E9249" i="12"/>
  <c r="E9248" i="12"/>
  <c r="E9247" i="12"/>
  <c r="E9246" i="12"/>
  <c r="E9245" i="12"/>
  <c r="E9244" i="12"/>
  <c r="E9243" i="12"/>
  <c r="E9242" i="12"/>
  <c r="E9241" i="12"/>
  <c r="E9240" i="12"/>
  <c r="E9239" i="12"/>
  <c r="E9238" i="12"/>
  <c r="E9237" i="12"/>
  <c r="E9236" i="12"/>
  <c r="E9235" i="12"/>
  <c r="E9234" i="12"/>
  <c r="E9233" i="12"/>
  <c r="E9232" i="12"/>
  <c r="E9231" i="12"/>
  <c r="E9230" i="12"/>
  <c r="E9229" i="12"/>
  <c r="E9228" i="12"/>
  <c r="E9227" i="12"/>
  <c r="E9226" i="12"/>
  <c r="E9225" i="12"/>
  <c r="E9224" i="12"/>
  <c r="E9223" i="12"/>
  <c r="E9222" i="12"/>
  <c r="E9221" i="12"/>
  <c r="E9220" i="12"/>
  <c r="E9219" i="12"/>
  <c r="E7095" i="12"/>
  <c r="E7094" i="12"/>
  <c r="E7093" i="12"/>
  <c r="E7092" i="12"/>
  <c r="E1230" i="12"/>
  <c r="E1229" i="12"/>
  <c r="E1228" i="12"/>
  <c r="E8289" i="12"/>
  <c r="E8288" i="12"/>
  <c r="E8287" i="12"/>
  <c r="E8286" i="12"/>
  <c r="E8285" i="12"/>
  <c r="E8284" i="12"/>
  <c r="E8283" i="12"/>
  <c r="E10234" i="12"/>
  <c r="E2275" i="12"/>
  <c r="E2274" i="12"/>
  <c r="E2273" i="12"/>
  <c r="E2272" i="12"/>
  <c r="E2271" i="12"/>
  <c r="E636" i="12"/>
  <c r="E8282" i="12"/>
  <c r="E8281" i="12"/>
  <c r="E7712" i="12"/>
  <c r="E7711" i="12"/>
  <c r="E7710" i="12"/>
  <c r="E6097" i="12"/>
  <c r="E10144" i="12"/>
  <c r="E2333" i="12"/>
  <c r="E8961" i="12"/>
  <c r="E8960" i="12"/>
  <c r="E8959" i="12"/>
  <c r="E8958" i="12"/>
  <c r="E7850" i="12"/>
  <c r="E7849" i="12"/>
  <c r="E2591" i="12"/>
  <c r="E2590" i="12"/>
  <c r="E2589" i="12"/>
  <c r="E6096" i="12"/>
  <c r="E5475" i="12"/>
  <c r="E5474" i="12"/>
  <c r="E5228" i="12"/>
  <c r="E2588" i="12"/>
  <c r="E8164" i="12"/>
  <c r="E8163" i="12"/>
  <c r="E8280" i="12"/>
  <c r="E8531" i="12"/>
  <c r="E8530" i="12"/>
  <c r="E8529" i="12"/>
  <c r="E9218" i="12"/>
  <c r="E269" i="12"/>
  <c r="E10072" i="12"/>
  <c r="E10071" i="12"/>
  <c r="E9217" i="12"/>
  <c r="E9216" i="12"/>
  <c r="E9215" i="12"/>
  <c r="E9214" i="12"/>
  <c r="E9213" i="12"/>
  <c r="E9212" i="12"/>
  <c r="E9211" i="12"/>
  <c r="E9210" i="12"/>
  <c r="E9209" i="12"/>
  <c r="E9208" i="12"/>
  <c r="E9207" i="12"/>
  <c r="E9206" i="12"/>
  <c r="E9205" i="12"/>
  <c r="E9204" i="12"/>
  <c r="E9203" i="12"/>
  <c r="E9202" i="12"/>
  <c r="E9201" i="12"/>
  <c r="E9200" i="12"/>
  <c r="E9199" i="12"/>
  <c r="E1376" i="12"/>
  <c r="E419" i="12"/>
  <c r="E418" i="12"/>
  <c r="E417" i="12"/>
  <c r="E416" i="12"/>
  <c r="E415" i="12"/>
  <c r="E414" i="12"/>
  <c r="E413" i="12"/>
  <c r="E412" i="12"/>
  <c r="E411" i="12"/>
  <c r="E410" i="12"/>
  <c r="E409" i="12"/>
  <c r="E1375" i="12"/>
  <c r="E268" i="12"/>
  <c r="E267" i="12"/>
  <c r="E6095" i="12"/>
  <c r="E6094" i="12"/>
  <c r="E408" i="12"/>
  <c r="E407" i="12"/>
  <c r="E406" i="12"/>
  <c r="E405" i="12"/>
  <c r="E404" i="12"/>
  <c r="E403" i="12"/>
  <c r="E402" i="12"/>
  <c r="E9554" i="12"/>
  <c r="E9553" i="12"/>
  <c r="E9552" i="12"/>
  <c r="E9551" i="12"/>
  <c r="E9198" i="12"/>
  <c r="E9197" i="12"/>
  <c r="E401" i="12"/>
  <c r="E400" i="12"/>
  <c r="E57" i="12"/>
  <c r="E6093" i="12"/>
  <c r="E8957" i="12"/>
  <c r="E8156" i="12"/>
  <c r="E8155" i="12"/>
  <c r="E8154" i="12"/>
  <c r="E183" i="12"/>
  <c r="E9196" i="12"/>
  <c r="E399" i="12"/>
  <c r="E398" i="12"/>
  <c r="E8153" i="12"/>
  <c r="E8152" i="12"/>
  <c r="E397" i="12"/>
  <c r="E8151" i="12"/>
  <c r="E8150" i="12"/>
  <c r="E8149" i="12"/>
  <c r="E9195" i="12"/>
  <c r="E9194" i="12"/>
  <c r="E9193" i="12"/>
  <c r="E9192" i="12"/>
  <c r="E2270" i="12"/>
  <c r="E2269" i="12"/>
  <c r="E2268" i="12"/>
  <c r="E2267" i="12"/>
  <c r="E2266" i="12"/>
  <c r="E2265" i="12"/>
  <c r="E4509" i="12"/>
  <c r="E4508" i="12"/>
  <c r="E4507" i="12"/>
  <c r="E4506" i="12"/>
  <c r="E4505" i="12"/>
  <c r="E4504" i="12"/>
  <c r="E4503" i="12"/>
  <c r="E4502" i="12"/>
  <c r="E4501" i="12"/>
  <c r="E4500" i="12"/>
  <c r="E4499" i="12"/>
  <c r="E4498" i="12"/>
  <c r="E4497" i="12"/>
  <c r="E4496" i="12"/>
  <c r="E4495" i="12"/>
  <c r="E266" i="12"/>
  <c r="E265" i="12"/>
  <c r="E264" i="12"/>
  <c r="E263" i="12"/>
  <c r="E262" i="12"/>
  <c r="E261" i="12"/>
  <c r="E260" i="12"/>
  <c r="E259" i="12"/>
  <c r="E258" i="12"/>
  <c r="E257" i="12"/>
  <c r="E256" i="12"/>
  <c r="E255" i="12"/>
  <c r="E254" i="12"/>
  <c r="E253" i="12"/>
  <c r="E252" i="12"/>
  <c r="E251" i="12"/>
  <c r="E250" i="12"/>
  <c r="E249" i="12"/>
  <c r="E248" i="12"/>
  <c r="E247" i="12"/>
  <c r="E246" i="12"/>
  <c r="E245" i="12"/>
  <c r="E6092" i="12"/>
  <c r="E6091" i="12"/>
  <c r="E6090" i="12"/>
  <c r="E6089" i="12"/>
  <c r="E9191" i="12"/>
  <c r="E9190" i="12"/>
  <c r="E7179" i="12"/>
  <c r="E7178" i="12"/>
  <c r="E7395" i="12"/>
  <c r="E7394" i="12"/>
  <c r="E7393" i="12"/>
  <c r="E7392" i="12"/>
  <c r="E7391" i="12"/>
  <c r="E7390" i="12"/>
  <c r="E7389" i="12"/>
  <c r="E1374" i="12"/>
  <c r="E396" i="12"/>
  <c r="E395" i="12"/>
  <c r="E8279" i="12"/>
  <c r="E99" i="12"/>
  <c r="E10143" i="12"/>
  <c r="E10142" i="12"/>
  <c r="E724" i="12"/>
  <c r="E723" i="12"/>
  <c r="E722" i="12"/>
  <c r="E721" i="12"/>
  <c r="E720" i="12"/>
  <c r="E719" i="12"/>
  <c r="E718" i="12"/>
  <c r="E717" i="12"/>
  <c r="E716" i="12"/>
  <c r="E715" i="12"/>
  <c r="E714" i="12"/>
  <c r="E713" i="12"/>
  <c r="E712" i="12"/>
  <c r="E711" i="12"/>
  <c r="E710" i="12"/>
  <c r="E709" i="12"/>
  <c r="E3566" i="12"/>
  <c r="E3565" i="12"/>
  <c r="E3564" i="12"/>
  <c r="E3563" i="12"/>
  <c r="E3562" i="12"/>
  <c r="E3561" i="12"/>
  <c r="E3560" i="12"/>
  <c r="E4494" i="12"/>
  <c r="E8278" i="12"/>
  <c r="E8277" i="12"/>
  <c r="E9989" i="12"/>
  <c r="E9988" i="12"/>
  <c r="E9987" i="12"/>
  <c r="E9986" i="12"/>
  <c r="E9985" i="12"/>
  <c r="E9984" i="12"/>
  <c r="E9983" i="12"/>
  <c r="E9982" i="12"/>
  <c r="E9981" i="12"/>
  <c r="E9980" i="12"/>
  <c r="E9979" i="12"/>
  <c r="E6088" i="12"/>
  <c r="E6087" i="12"/>
  <c r="E6086" i="12"/>
  <c r="E6085" i="12"/>
  <c r="E6084" i="12"/>
  <c r="E6083" i="12"/>
  <c r="E6082" i="12"/>
  <c r="E6081" i="12"/>
  <c r="E6080" i="12"/>
  <c r="E6079" i="12"/>
  <c r="E6078" i="12"/>
  <c r="E6077" i="12"/>
  <c r="E6076" i="12"/>
  <c r="E6075" i="12"/>
  <c r="E6074" i="12"/>
  <c r="E6073" i="12"/>
  <c r="E6072" i="12"/>
  <c r="E6071" i="12"/>
  <c r="E6070" i="12"/>
  <c r="E6069" i="12"/>
  <c r="E6068" i="12"/>
  <c r="E6067" i="12"/>
  <c r="E6066" i="12"/>
  <c r="E6065" i="12"/>
  <c r="E6064" i="12"/>
  <c r="E6063" i="12"/>
  <c r="E6062" i="12"/>
  <c r="E5796" i="12"/>
  <c r="E2724" i="12"/>
  <c r="E2723" i="12"/>
  <c r="E3559" i="12"/>
  <c r="E7266" i="12"/>
  <c r="E7265" i="12"/>
  <c r="E4399" i="12"/>
  <c r="E4398" i="12"/>
  <c r="E4397" i="12"/>
  <c r="E4396" i="12"/>
  <c r="E10141" i="12"/>
  <c r="E10140" i="12"/>
  <c r="E10139" i="12"/>
  <c r="E10138" i="12"/>
  <c r="E2722" i="12"/>
  <c r="E2721" i="12"/>
  <c r="E2720" i="12"/>
  <c r="E2719" i="12"/>
  <c r="E2718" i="12"/>
  <c r="E2717" i="12"/>
  <c r="E2716" i="12"/>
  <c r="E2715" i="12"/>
  <c r="E2714" i="12"/>
  <c r="E2713" i="12"/>
  <c r="E2712" i="12"/>
  <c r="E2711" i="12"/>
  <c r="E2710" i="12"/>
  <c r="E2709" i="12"/>
  <c r="E2708" i="12"/>
  <c r="E4202" i="12"/>
  <c r="E4201" i="12"/>
  <c r="E4200" i="12"/>
  <c r="E4199" i="12"/>
  <c r="E3743" i="12"/>
  <c r="E3742" i="12"/>
  <c r="E9014" i="12"/>
  <c r="E9189" i="12"/>
  <c r="E9188" i="12"/>
  <c r="E9187" i="12"/>
  <c r="E4869" i="12"/>
  <c r="E147" i="12"/>
  <c r="E8276" i="12"/>
  <c r="E6549" i="12"/>
  <c r="E10137" i="12"/>
  <c r="E8148" i="12"/>
  <c r="E394" i="12"/>
  <c r="E393" i="12"/>
  <c r="E791" i="12"/>
  <c r="E790" i="12"/>
  <c r="E789" i="12"/>
  <c r="E7446" i="12"/>
  <c r="E7445" i="12"/>
  <c r="E7444" i="12"/>
  <c r="E7443" i="12"/>
  <c r="E8528" i="12"/>
  <c r="E3312" i="12"/>
  <c r="E2707" i="12"/>
  <c r="E2706" i="12"/>
  <c r="E4972" i="12"/>
  <c r="E4971" i="12"/>
  <c r="E4970" i="12"/>
  <c r="E4782" i="12"/>
  <c r="E4781" i="12"/>
  <c r="E4780" i="12"/>
  <c r="E4779" i="12"/>
  <c r="E4778" i="12"/>
  <c r="E4969" i="12"/>
  <c r="E4968" i="12"/>
  <c r="E4493" i="12"/>
  <c r="E4492" i="12"/>
  <c r="E4491" i="12"/>
  <c r="E4490" i="12"/>
  <c r="E7447" i="12"/>
  <c r="E10136" i="12"/>
  <c r="E569" i="12"/>
  <c r="E568" i="12"/>
  <c r="E567" i="12"/>
  <c r="E566" i="12"/>
  <c r="E565" i="12"/>
  <c r="E564" i="12"/>
  <c r="E563" i="12"/>
  <c r="E562" i="12"/>
  <c r="E561" i="12"/>
  <c r="E560" i="12"/>
  <c r="E559" i="12"/>
  <c r="E558" i="12"/>
  <c r="E7032" i="12"/>
  <c r="E7031" i="12"/>
  <c r="E7030" i="12"/>
  <c r="E7029" i="12"/>
  <c r="E7028" i="12"/>
  <c r="E7027" i="12"/>
  <c r="E7026" i="12"/>
  <c r="E7025" i="12"/>
  <c r="E7024" i="12"/>
  <c r="E7023" i="12"/>
  <c r="E7022" i="12"/>
  <c r="E7021" i="12"/>
  <c r="E7020" i="12"/>
  <c r="E10088" i="12"/>
  <c r="E10087" i="12"/>
  <c r="E10086" i="12"/>
  <c r="E10085" i="12"/>
  <c r="E4395" i="12"/>
  <c r="E4394" i="12"/>
  <c r="E4393" i="12"/>
  <c r="E4392" i="12"/>
  <c r="E9186" i="12"/>
  <c r="E244" i="12"/>
  <c r="E4769" i="12"/>
  <c r="E4391" i="12"/>
  <c r="E4390" i="12"/>
  <c r="E4389" i="12"/>
  <c r="E4388" i="12"/>
  <c r="E4387" i="12"/>
  <c r="E4386" i="12"/>
  <c r="E4385" i="12"/>
  <c r="E4384" i="12"/>
  <c r="E4383" i="12"/>
  <c r="E4967" i="12"/>
  <c r="E4966" i="12"/>
  <c r="E10233" i="12"/>
  <c r="E7998" i="12"/>
  <c r="E7997" i="12"/>
  <c r="E7996" i="12"/>
  <c r="E7995" i="12"/>
  <c r="E3558" i="12"/>
  <c r="E3557" i="12"/>
  <c r="E10084" i="12"/>
  <c r="E10083" i="12"/>
  <c r="E5614" i="12"/>
  <c r="E5613" i="12"/>
  <c r="E4319" i="12"/>
  <c r="E5612" i="12"/>
  <c r="E5611" i="12"/>
  <c r="E5610" i="12"/>
  <c r="E5609" i="12"/>
  <c r="E5608" i="12"/>
  <c r="E5607" i="12"/>
  <c r="E1630" i="12"/>
  <c r="E8275" i="12"/>
  <c r="E8274" i="12"/>
  <c r="E8273" i="12"/>
  <c r="E1629" i="12"/>
  <c r="E1628" i="12"/>
  <c r="E1627" i="12"/>
  <c r="E1626" i="12"/>
  <c r="E5913" i="12"/>
  <c r="E5912" i="12"/>
  <c r="E5911" i="12"/>
  <c r="E6901" i="12"/>
  <c r="E6900" i="12"/>
  <c r="E10232" i="12"/>
  <c r="E8272" i="12"/>
  <c r="E3182" i="12"/>
  <c r="E4712" i="12"/>
  <c r="E4711" i="12"/>
  <c r="E4710" i="12"/>
  <c r="E3243" i="12"/>
  <c r="E8271" i="12"/>
  <c r="E8270" i="12"/>
  <c r="E7490" i="12"/>
  <c r="E9733" i="12"/>
  <c r="E3741" i="12"/>
  <c r="E6808" i="12"/>
  <c r="E392" i="12"/>
  <c r="E391" i="12"/>
  <c r="E8147" i="12"/>
  <c r="E5795" i="12"/>
  <c r="E7358" i="12"/>
  <c r="E7357" i="12"/>
  <c r="E7356" i="12"/>
  <c r="E7355" i="12"/>
  <c r="E7354" i="12"/>
  <c r="E7353" i="12"/>
  <c r="E7352" i="12"/>
  <c r="E7351" i="12"/>
  <c r="E7350" i="12"/>
  <c r="E7349" i="12"/>
  <c r="E7348" i="12"/>
  <c r="E7347" i="12"/>
  <c r="E7346" i="12"/>
  <c r="E7345" i="12"/>
  <c r="E7344" i="12"/>
  <c r="E7343" i="12"/>
  <c r="E7342" i="12"/>
  <c r="E7341" i="12"/>
  <c r="E10135" i="12"/>
  <c r="E10134" i="12"/>
  <c r="E10133" i="12"/>
  <c r="E1776" i="12"/>
  <c r="E4198" i="12"/>
  <c r="E1775" i="12"/>
  <c r="E1774" i="12"/>
  <c r="E4084" i="12"/>
  <c r="E4083" i="12"/>
  <c r="E4082" i="12"/>
  <c r="E4081" i="12"/>
  <c r="E4080" i="12"/>
  <c r="E4079" i="12"/>
  <c r="E7709" i="12"/>
  <c r="E8956" i="12"/>
  <c r="E8955" i="12"/>
  <c r="E8028" i="12"/>
  <c r="E7177" i="12"/>
  <c r="E7176" i="12"/>
  <c r="E9013" i="12"/>
  <c r="E1625" i="12"/>
  <c r="E1624" i="12"/>
  <c r="E9185" i="12"/>
  <c r="E7521" i="12"/>
  <c r="E2264" i="12"/>
  <c r="E4428" i="12"/>
  <c r="E4427" i="12"/>
  <c r="E4426" i="12"/>
  <c r="E4382" i="12"/>
  <c r="E182" i="12"/>
  <c r="E7237" i="12"/>
  <c r="E8527" i="12"/>
  <c r="E8269" i="12"/>
  <c r="E4197" i="12"/>
  <c r="E2332" i="12"/>
  <c r="E5606" i="12"/>
  <c r="E5605" i="12"/>
  <c r="E5604" i="12"/>
  <c r="E5603" i="12"/>
  <c r="E5602" i="12"/>
  <c r="E5601" i="12"/>
  <c r="E3242" i="12"/>
  <c r="E4267" i="12"/>
  <c r="E4266" i="12"/>
  <c r="E2331" i="12"/>
  <c r="E2330" i="12"/>
  <c r="E1773" i="12"/>
  <c r="E10007" i="12"/>
  <c r="E10006" i="12"/>
  <c r="E10005" i="12"/>
  <c r="E5101" i="12"/>
  <c r="E9184" i="12"/>
  <c r="E1772" i="12"/>
  <c r="E9574" i="12"/>
  <c r="E9573" i="12"/>
  <c r="E1771" i="12"/>
  <c r="E6807" i="12"/>
  <c r="E6806" i="12"/>
  <c r="E6805" i="12"/>
  <c r="E6804" i="12"/>
  <c r="E6803" i="12"/>
  <c r="E6802" i="12"/>
  <c r="E6801" i="12"/>
  <c r="E6800" i="12"/>
  <c r="E5100" i="12"/>
  <c r="E6799" i="12"/>
  <c r="E6798" i="12"/>
  <c r="E6797" i="12"/>
  <c r="E6796" i="12"/>
  <c r="E6795" i="12"/>
  <c r="E6794" i="12"/>
  <c r="E6793" i="12"/>
  <c r="E6792" i="12"/>
  <c r="E6791" i="12"/>
  <c r="E6790" i="12"/>
  <c r="E6789" i="12"/>
  <c r="E6788" i="12"/>
  <c r="E6787" i="12"/>
  <c r="E6786" i="12"/>
  <c r="E6785" i="12"/>
  <c r="E6784" i="12"/>
  <c r="E181" i="12"/>
  <c r="E390" i="12"/>
  <c r="E6783" i="12"/>
  <c r="E6782" i="12"/>
  <c r="E389" i="12"/>
  <c r="E388" i="12"/>
  <c r="E387" i="12"/>
  <c r="E6781" i="12"/>
  <c r="E386" i="12"/>
  <c r="E6780" i="12"/>
  <c r="E6779" i="12"/>
  <c r="E6778" i="12"/>
  <c r="E6777" i="12"/>
  <c r="E6776" i="12"/>
  <c r="E6775" i="12"/>
  <c r="E8268" i="12"/>
  <c r="E385" i="12"/>
  <c r="E384" i="12"/>
  <c r="E383" i="12"/>
  <c r="E382" i="12"/>
  <c r="E381" i="12"/>
  <c r="E6774" i="12"/>
  <c r="E8267" i="12"/>
  <c r="E6773" i="12"/>
  <c r="E6772" i="12"/>
  <c r="E6771" i="12"/>
  <c r="E6770" i="12"/>
  <c r="E9572" i="12"/>
  <c r="E6769" i="12"/>
  <c r="E7848" i="12"/>
  <c r="E7847" i="12"/>
  <c r="E9772" i="12"/>
  <c r="E7846" i="12"/>
  <c r="E7845" i="12"/>
  <c r="E7844" i="12"/>
  <c r="E7843" i="12"/>
  <c r="E7842" i="12"/>
  <c r="E7841" i="12"/>
  <c r="E7840" i="12"/>
  <c r="E7839" i="12"/>
  <c r="E7838" i="12"/>
  <c r="E7837" i="12"/>
  <c r="E7836" i="12"/>
  <c r="E7835" i="12"/>
  <c r="E7834" i="12"/>
  <c r="E7833" i="12"/>
  <c r="E7832" i="12"/>
  <c r="E7831" i="12"/>
  <c r="E7830" i="12"/>
  <c r="E7829" i="12"/>
  <c r="E7828" i="12"/>
  <c r="E7827" i="12"/>
  <c r="E7826" i="12"/>
  <c r="E7825" i="12"/>
  <c r="E7824" i="12"/>
  <c r="E7823" i="12"/>
  <c r="E7822" i="12"/>
  <c r="E7821" i="12"/>
  <c r="E7820" i="12"/>
  <c r="E7819" i="12"/>
  <c r="E7818" i="12"/>
  <c r="E7817" i="12"/>
  <c r="E7816" i="12"/>
  <c r="E7815" i="12"/>
  <c r="E7814" i="12"/>
  <c r="E5600" i="12"/>
  <c r="E9771" i="12"/>
  <c r="E7520" i="12"/>
  <c r="E7519" i="12"/>
  <c r="E7518" i="12"/>
  <c r="E7517" i="12"/>
  <c r="E7516" i="12"/>
  <c r="E7515" i="12"/>
  <c r="E9770" i="12"/>
  <c r="E9769" i="12"/>
  <c r="E8266" i="12"/>
  <c r="E8265" i="12"/>
  <c r="E4196" i="12"/>
  <c r="E9768" i="12"/>
  <c r="E9767" i="12"/>
  <c r="E9766" i="12"/>
  <c r="E9765" i="12"/>
  <c r="E9764" i="12"/>
  <c r="E9763" i="12"/>
  <c r="E7175" i="12"/>
  <c r="E7174" i="12"/>
  <c r="E9762" i="12"/>
  <c r="E9761" i="12"/>
  <c r="E4677" i="12"/>
  <c r="E4676" i="12"/>
  <c r="E4675" i="12"/>
  <c r="E4674" i="12"/>
  <c r="E4673" i="12"/>
  <c r="E4672" i="12"/>
  <c r="E9760" i="12"/>
  <c r="E9759" i="12"/>
  <c r="E9758" i="12"/>
  <c r="E9757" i="12"/>
  <c r="E9756" i="12"/>
  <c r="E9755" i="12"/>
  <c r="E9754" i="12"/>
  <c r="E9753" i="12"/>
  <c r="E9752" i="12"/>
  <c r="E9751" i="12"/>
  <c r="E9750" i="12"/>
  <c r="E9749" i="12"/>
  <c r="E9748" i="12"/>
  <c r="E9747" i="12"/>
  <c r="E9746" i="12"/>
  <c r="E9745" i="12"/>
  <c r="E9744" i="12"/>
  <c r="E9972" i="12"/>
  <c r="E9971" i="12"/>
  <c r="E671" i="12"/>
  <c r="E8264" i="12"/>
  <c r="E4965" i="12"/>
  <c r="E4964" i="12"/>
  <c r="E4963" i="12"/>
  <c r="E4962" i="12"/>
  <c r="E4961" i="12"/>
  <c r="E4960" i="12"/>
  <c r="E2587" i="12"/>
  <c r="E26" i="12"/>
  <c r="E8263" i="12"/>
  <c r="E8262" i="12"/>
  <c r="E5099" i="12"/>
  <c r="E10132" i="12"/>
  <c r="E4959" i="12"/>
  <c r="E8261" i="12"/>
  <c r="E7297" i="12"/>
  <c r="E7296" i="12"/>
  <c r="E7295" i="12"/>
  <c r="E145" i="12"/>
  <c r="E144" i="12"/>
  <c r="E143" i="12"/>
  <c r="E142" i="12"/>
  <c r="E9642" i="12"/>
  <c r="E9641" i="12"/>
  <c r="E180" i="12"/>
  <c r="E179" i="12"/>
  <c r="E141" i="12"/>
  <c r="E140" i="12"/>
  <c r="E139" i="12"/>
  <c r="E1623" i="12"/>
  <c r="E138" i="12"/>
  <c r="E137" i="12"/>
  <c r="E136" i="12"/>
  <c r="E135" i="12"/>
  <c r="E134" i="12"/>
  <c r="E133" i="12"/>
  <c r="E10231" i="12"/>
  <c r="E10230" i="12"/>
  <c r="E178" i="12"/>
  <c r="E3933" i="12"/>
  <c r="E3932" i="12"/>
  <c r="E3931" i="12"/>
  <c r="E3930" i="12"/>
  <c r="E3929" i="12"/>
  <c r="E3928" i="12"/>
  <c r="E3927" i="12"/>
  <c r="E5473" i="12"/>
  <c r="E5472" i="12"/>
  <c r="E5471" i="12"/>
  <c r="E5470" i="12"/>
  <c r="E5469" i="12"/>
  <c r="E5468" i="12"/>
  <c r="E5467" i="12"/>
  <c r="E5466" i="12"/>
  <c r="E5465" i="12"/>
  <c r="E5464" i="12"/>
  <c r="E5463" i="12"/>
  <c r="E2705" i="12"/>
  <c r="E2704" i="12"/>
  <c r="E2703" i="12"/>
  <c r="E2702" i="12"/>
  <c r="E2701" i="12"/>
  <c r="E2700" i="12"/>
  <c r="E2699" i="12"/>
  <c r="E2698" i="12"/>
  <c r="E2697" i="12"/>
  <c r="E2696" i="12"/>
  <c r="E2695" i="12"/>
  <c r="E2694" i="12"/>
  <c r="E2693" i="12"/>
  <c r="E2692" i="12"/>
  <c r="E2691" i="12"/>
  <c r="E1622" i="12"/>
  <c r="E1621" i="12"/>
  <c r="E1620" i="12"/>
  <c r="E2690" i="12"/>
  <c r="E2689" i="12"/>
  <c r="E2688" i="12"/>
  <c r="E2687" i="12"/>
  <c r="E2686" i="12"/>
  <c r="E2685" i="12"/>
  <c r="E2684" i="12"/>
  <c r="E2683" i="12"/>
  <c r="E2682" i="12"/>
  <c r="E6635" i="12"/>
  <c r="E6634" i="12"/>
  <c r="E6633" i="12"/>
  <c r="E1227" i="12"/>
  <c r="E1226" i="12"/>
  <c r="E1225" i="12"/>
  <c r="E2681" i="12"/>
  <c r="E2680" i="12"/>
  <c r="E2679" i="12"/>
  <c r="E1224" i="12"/>
  <c r="E1223" i="12"/>
  <c r="E1222" i="12"/>
  <c r="E2678" i="12"/>
  <c r="E5098" i="12"/>
  <c r="E5097" i="12"/>
  <c r="E10101" i="12"/>
  <c r="E10100" i="12"/>
  <c r="E2677" i="12"/>
  <c r="E2676" i="12"/>
  <c r="E2675" i="12"/>
  <c r="E2674" i="12"/>
  <c r="E2673" i="12"/>
  <c r="E6632" i="12"/>
  <c r="E2672" i="12"/>
  <c r="E2671" i="12"/>
  <c r="E5096" i="12"/>
  <c r="E5095" i="12"/>
  <c r="E5910" i="12"/>
  <c r="E5909" i="12"/>
  <c r="E5908" i="12"/>
  <c r="E7514" i="12"/>
  <c r="E7513" i="12"/>
  <c r="E4440" i="12"/>
  <c r="E2670" i="12"/>
  <c r="E6061" i="12"/>
  <c r="E6060" i="12"/>
  <c r="E6059" i="12"/>
  <c r="E6058" i="12"/>
  <c r="E8526" i="12"/>
  <c r="E8525" i="12"/>
  <c r="E2669" i="12"/>
  <c r="E2668" i="12"/>
  <c r="E2667" i="12"/>
  <c r="E2666" i="12"/>
  <c r="E2665" i="12"/>
  <c r="E2664" i="12"/>
  <c r="E2663" i="12"/>
  <c r="E2662" i="12"/>
  <c r="E2661" i="12"/>
  <c r="E2660" i="12"/>
  <c r="E2659" i="12"/>
  <c r="E2658" i="12"/>
  <c r="E4958" i="12"/>
  <c r="E4957" i="12"/>
  <c r="E4956" i="12"/>
  <c r="E6057" i="12"/>
  <c r="E6056" i="12"/>
  <c r="E4195" i="12"/>
  <c r="E5907" i="12"/>
  <c r="E5906" i="12"/>
  <c r="E6055" i="12"/>
  <c r="E6054" i="12"/>
  <c r="E5905" i="12"/>
  <c r="E5904" i="12"/>
  <c r="E6053" i="12"/>
  <c r="E6052" i="12"/>
  <c r="E5903" i="12"/>
  <c r="E5902" i="12"/>
  <c r="E5901" i="12"/>
  <c r="E6051" i="12"/>
  <c r="E6050" i="12"/>
  <c r="E2263" i="12"/>
  <c r="E5900" i="12"/>
  <c r="E5899" i="12"/>
  <c r="E5898" i="12"/>
  <c r="E6049" i="12"/>
  <c r="E6048" i="12"/>
  <c r="E6047" i="12"/>
  <c r="E8524" i="12"/>
  <c r="E4709" i="12"/>
  <c r="E6046" i="12"/>
  <c r="E2657" i="12"/>
  <c r="E8523" i="12"/>
  <c r="E5897" i="12"/>
  <c r="E8522" i="12"/>
  <c r="E6045" i="12"/>
  <c r="E5896" i="12"/>
  <c r="E5895" i="12"/>
  <c r="E5894" i="12"/>
  <c r="E5893" i="12"/>
  <c r="E6044" i="12"/>
  <c r="E6043" i="12"/>
  <c r="E6042" i="12"/>
  <c r="E6041" i="12"/>
  <c r="E6040" i="12"/>
  <c r="E6039" i="12"/>
  <c r="E6038" i="12"/>
  <c r="E6037" i="12"/>
  <c r="E6036" i="12"/>
  <c r="E6035" i="12"/>
  <c r="E6034" i="12"/>
  <c r="E6033" i="12"/>
  <c r="E6032" i="12"/>
  <c r="E6031" i="12"/>
  <c r="E6030" i="12"/>
  <c r="E6029" i="12"/>
  <c r="E6028" i="12"/>
  <c r="E6027" i="12"/>
  <c r="E6026" i="12"/>
  <c r="E6025" i="12"/>
  <c r="E6024" i="12"/>
  <c r="E8521" i="12"/>
  <c r="E6023" i="12"/>
  <c r="E2656" i="12"/>
  <c r="E6022" i="12"/>
  <c r="E6021" i="12"/>
  <c r="E6020" i="12"/>
  <c r="E6019" i="12"/>
  <c r="E6018" i="12"/>
  <c r="E6017" i="12"/>
  <c r="E6016" i="12"/>
  <c r="E6015" i="12"/>
  <c r="E6014" i="12"/>
  <c r="E2655" i="12"/>
  <c r="E2654" i="12"/>
  <c r="E2653" i="12"/>
  <c r="E6013" i="12"/>
  <c r="E6012" i="12"/>
  <c r="E6011" i="12"/>
  <c r="E4127" i="12"/>
  <c r="E4126" i="12"/>
  <c r="E4125" i="12"/>
  <c r="E4124" i="12"/>
  <c r="E4123" i="12"/>
  <c r="E4122" i="12"/>
  <c r="E2652" i="12"/>
  <c r="E2651" i="12"/>
  <c r="E2650" i="12"/>
  <c r="E2649" i="12"/>
  <c r="E2648" i="12"/>
  <c r="E2647" i="12"/>
  <c r="E2646" i="12"/>
  <c r="E2645" i="12"/>
  <c r="E2644" i="12"/>
  <c r="E2643" i="12"/>
  <c r="E6010" i="12"/>
  <c r="E7512" i="12"/>
  <c r="E7511" i="12"/>
  <c r="E8520" i="12"/>
  <c r="E6009" i="12"/>
  <c r="E6008" i="12"/>
  <c r="E2642" i="12"/>
  <c r="E2641" i="12"/>
  <c r="E2640" i="12"/>
  <c r="E2639" i="12"/>
  <c r="E2638" i="12"/>
  <c r="E2637" i="12"/>
  <c r="E2636" i="12"/>
  <c r="E2635" i="12"/>
  <c r="E2634" i="12"/>
  <c r="E2633" i="12"/>
  <c r="E2632" i="12"/>
  <c r="E6007" i="12"/>
  <c r="E2631" i="12"/>
  <c r="E2630" i="12"/>
  <c r="E6006" i="12"/>
  <c r="E2629" i="12"/>
  <c r="E2628" i="12"/>
  <c r="E2627" i="12"/>
  <c r="E2626" i="12"/>
  <c r="E2625" i="12"/>
  <c r="E2624" i="12"/>
  <c r="E5599" i="12"/>
  <c r="E4194" i="12"/>
  <c r="E4193" i="12"/>
  <c r="E4192" i="12"/>
  <c r="E4191" i="12"/>
  <c r="E4190" i="12"/>
  <c r="E4189" i="12"/>
  <c r="E4188" i="12"/>
  <c r="E4187" i="12"/>
  <c r="E4186" i="12"/>
  <c r="E4185" i="12"/>
  <c r="E4184" i="12"/>
  <c r="E4183" i="12"/>
  <c r="E4182" i="12"/>
  <c r="E4181" i="12"/>
  <c r="E4180" i="12"/>
  <c r="E4179" i="12"/>
  <c r="E4178" i="12"/>
  <c r="E4177" i="12"/>
  <c r="E4176" i="12"/>
  <c r="E4175" i="12"/>
  <c r="E4174" i="12"/>
  <c r="E4173" i="12"/>
  <c r="E4172" i="12"/>
  <c r="E5598" i="12"/>
  <c r="E5597" i="12"/>
  <c r="E5596" i="12"/>
  <c r="E7510" i="12"/>
  <c r="E7509" i="12"/>
  <c r="E7019" i="12"/>
  <c r="E8260" i="12"/>
  <c r="E8259" i="12"/>
  <c r="E4708" i="12"/>
  <c r="E4707" i="12"/>
  <c r="E4706" i="12"/>
  <c r="E4705" i="12"/>
  <c r="E7018" i="12"/>
  <c r="E7017" i="12"/>
  <c r="E7016" i="12"/>
  <c r="E7015" i="12"/>
  <c r="E7014" i="12"/>
  <c r="E7013" i="12"/>
  <c r="E1194" i="12"/>
  <c r="E9183" i="12"/>
  <c r="E5595" i="12"/>
  <c r="E2581" i="12"/>
  <c r="E5594" i="12"/>
  <c r="E5593" i="12"/>
  <c r="E5592" i="12"/>
  <c r="E5591" i="12"/>
  <c r="E9182" i="12"/>
  <c r="E9181" i="12"/>
  <c r="E5590" i="12"/>
  <c r="E5589" i="12"/>
  <c r="E5588" i="12"/>
  <c r="E5587" i="12"/>
  <c r="E5586" i="12"/>
  <c r="E5585" i="12"/>
  <c r="E5584" i="12"/>
  <c r="E5583" i="12"/>
  <c r="E5582" i="12"/>
  <c r="E5581" i="12"/>
  <c r="E4106" i="12"/>
  <c r="E5580" i="12"/>
  <c r="E5579" i="12"/>
  <c r="E5578" i="12"/>
  <c r="E5577" i="12"/>
  <c r="E5576" i="12"/>
  <c r="E5575" i="12"/>
  <c r="E8258" i="12"/>
  <c r="E8257" i="12"/>
  <c r="E8256" i="12"/>
  <c r="E7012" i="12"/>
  <c r="E7011" i="12"/>
  <c r="E7010" i="12"/>
  <c r="E7009" i="12"/>
  <c r="E7008" i="12"/>
  <c r="E7007" i="12"/>
  <c r="E7006" i="12"/>
  <c r="E1619" i="12"/>
  <c r="E8146" i="12"/>
  <c r="E4955" i="12"/>
  <c r="E4954" i="12"/>
  <c r="E4953" i="12"/>
  <c r="E4952" i="12"/>
  <c r="E10082" i="12"/>
  <c r="E5574" i="12"/>
  <c r="E5573" i="12"/>
  <c r="E5572" i="12"/>
  <c r="E5571" i="12"/>
  <c r="E5570" i="12"/>
  <c r="E5569" i="12"/>
  <c r="E5568" i="12"/>
  <c r="E2246" i="12"/>
  <c r="E2245" i="12"/>
  <c r="E380" i="12"/>
  <c r="E5567" i="12"/>
  <c r="E1618" i="12"/>
  <c r="E6906" i="12"/>
  <c r="E7091" i="12"/>
  <c r="E3556" i="12"/>
  <c r="E4489" i="12"/>
  <c r="E4488" i="12"/>
  <c r="E788" i="12"/>
  <c r="E635" i="12"/>
  <c r="E3311" i="12"/>
  <c r="E3310" i="12"/>
  <c r="E3309" i="12"/>
  <c r="E3308" i="12"/>
  <c r="E4381" i="12"/>
  <c r="E787" i="12"/>
  <c r="E786" i="12"/>
  <c r="E785" i="12"/>
  <c r="E6005" i="12"/>
  <c r="E6004" i="12"/>
  <c r="E6003" i="12"/>
  <c r="E6002" i="12"/>
  <c r="E6001" i="12"/>
  <c r="E6000" i="12"/>
  <c r="E5999" i="12"/>
  <c r="E5998" i="12"/>
  <c r="E5997" i="12"/>
  <c r="E5996" i="12"/>
  <c r="E5995" i="12"/>
  <c r="E5994" i="12"/>
  <c r="E5993" i="12"/>
  <c r="E5992" i="12"/>
  <c r="E4171" i="12"/>
  <c r="E4170" i="12"/>
  <c r="E4169" i="12"/>
  <c r="E4168" i="12"/>
  <c r="E4167" i="12"/>
  <c r="E4166" i="12"/>
  <c r="E4165" i="12"/>
  <c r="E4164" i="12"/>
  <c r="E4163" i="12"/>
  <c r="E4162" i="12"/>
  <c r="E4161" i="12"/>
  <c r="E4160" i="12"/>
  <c r="E4159" i="12"/>
  <c r="E4158" i="12"/>
  <c r="E4157" i="12"/>
  <c r="E4156" i="12"/>
  <c r="E4155" i="12"/>
  <c r="E4154" i="12"/>
  <c r="E4704" i="12"/>
  <c r="E4703" i="12"/>
  <c r="E4702" i="12"/>
  <c r="E4701" i="12"/>
  <c r="E5991" i="12"/>
  <c r="E5990" i="12"/>
  <c r="E5989" i="12"/>
  <c r="E5988" i="12"/>
  <c r="E5987" i="12"/>
  <c r="E5986" i="12"/>
  <c r="E5985" i="12"/>
  <c r="E5984" i="12"/>
  <c r="E5983" i="12"/>
  <c r="E5982" i="12"/>
  <c r="E5981" i="12"/>
  <c r="E5980" i="12"/>
  <c r="E5979" i="12"/>
  <c r="E5978" i="12"/>
  <c r="E5977" i="12"/>
  <c r="E8519" i="12"/>
  <c r="E8518" i="12"/>
  <c r="E8517" i="12"/>
  <c r="E8516" i="12"/>
  <c r="E8515" i="12"/>
  <c r="E9098" i="12"/>
  <c r="E9097" i="12"/>
  <c r="E9096" i="12"/>
  <c r="E7508" i="12"/>
  <c r="E515" i="12"/>
  <c r="E121" i="12"/>
  <c r="E8027" i="12"/>
  <c r="E6659" i="12"/>
  <c r="E4454" i="12"/>
  <c r="E579" i="12"/>
  <c r="E3291" i="12"/>
  <c r="E3290" i="12"/>
  <c r="E3289" i="12"/>
  <c r="E243" i="12"/>
  <c r="E4951" i="12"/>
  <c r="E4950" i="12"/>
  <c r="E4086" i="12"/>
  <c r="E9780" i="12"/>
  <c r="E9779" i="12"/>
  <c r="E9778" i="12"/>
  <c r="E4057" i="12"/>
  <c r="E9640" i="12"/>
  <c r="E9639" i="12"/>
  <c r="E9095" i="12"/>
  <c r="E9094" i="12"/>
  <c r="E9093" i="12"/>
  <c r="E9092" i="12"/>
  <c r="E3307" i="12"/>
  <c r="E3306" i="12"/>
  <c r="E9638" i="12"/>
  <c r="E10069" i="12"/>
  <c r="E10068" i="12"/>
  <c r="E10067" i="12"/>
  <c r="E10066" i="12"/>
  <c r="E10065" i="12"/>
  <c r="E10064" i="12"/>
  <c r="E3555" i="12"/>
  <c r="E3554" i="12"/>
  <c r="E3553" i="12"/>
  <c r="E3552" i="12"/>
  <c r="E4949" i="12"/>
  <c r="E4948" i="12"/>
  <c r="E4947" i="12"/>
  <c r="E4946" i="12"/>
  <c r="E4945" i="12"/>
  <c r="E4944" i="12"/>
  <c r="E2580" i="12"/>
  <c r="E2579" i="12"/>
  <c r="E10063" i="12"/>
  <c r="E10004" i="12"/>
  <c r="E10003" i="12"/>
  <c r="E9082" i="12"/>
  <c r="E4101" i="12"/>
  <c r="E4100" i="12"/>
  <c r="E4099" i="12"/>
  <c r="E4098" i="12"/>
  <c r="E4097" i="12"/>
  <c r="E4096" i="12"/>
  <c r="E4634" i="12"/>
  <c r="E4633" i="12"/>
  <c r="E4632" i="12"/>
  <c r="E4631" i="12"/>
  <c r="E10131" i="12"/>
  <c r="E4487" i="12"/>
  <c r="E4486" i="12"/>
  <c r="E4485" i="12"/>
  <c r="E6817" i="12"/>
  <c r="E8026" i="12"/>
  <c r="E8025" i="12"/>
  <c r="E634" i="12"/>
  <c r="E633" i="12"/>
  <c r="E632" i="12"/>
  <c r="E631" i="12"/>
  <c r="E630" i="12"/>
  <c r="E629" i="12"/>
  <c r="E628" i="12"/>
  <c r="E627" i="12"/>
  <c r="E626" i="12"/>
  <c r="E625" i="12"/>
  <c r="E624" i="12"/>
  <c r="E6952" i="12"/>
  <c r="E6951" i="12"/>
  <c r="E6950" i="12"/>
  <c r="E2568" i="12"/>
  <c r="E2567" i="12"/>
  <c r="E2566" i="12"/>
  <c r="E7507" i="12"/>
  <c r="E7506" i="12"/>
  <c r="E7505" i="12"/>
  <c r="E7504" i="12"/>
  <c r="E4143" i="12"/>
  <c r="E4142" i="12"/>
  <c r="E4141" i="12"/>
  <c r="E4140" i="12"/>
  <c r="E4139" i="12"/>
  <c r="E5462" i="12"/>
  <c r="E5461" i="12"/>
  <c r="E5460" i="12"/>
  <c r="E6884" i="12"/>
  <c r="E6883" i="12"/>
  <c r="E3926" i="12"/>
  <c r="E56" i="12"/>
  <c r="E55" i="12"/>
  <c r="E54" i="12"/>
  <c r="E53" i="12"/>
  <c r="E52" i="12"/>
  <c r="E51" i="12"/>
  <c r="E50" i="12"/>
  <c r="E49" i="12"/>
  <c r="E48" i="12"/>
  <c r="E6882" i="12"/>
  <c r="E670" i="12"/>
  <c r="E1617" i="12"/>
  <c r="E7173" i="12"/>
  <c r="E9091" i="12"/>
  <c r="E9090" i="12"/>
  <c r="E9089" i="12"/>
  <c r="E7172" i="12"/>
  <c r="E7171" i="12"/>
  <c r="E7170" i="12"/>
  <c r="E7169" i="12"/>
  <c r="E25" i="12"/>
  <c r="E24" i="12"/>
  <c r="E23" i="12"/>
  <c r="E22" i="12"/>
  <c r="E21" i="12"/>
  <c r="E20" i="12"/>
  <c r="E19" i="12"/>
  <c r="E18" i="12"/>
  <c r="E17" i="12"/>
  <c r="E16" i="12"/>
  <c r="E15" i="12"/>
  <c r="E14" i="12"/>
  <c r="E13" i="12"/>
  <c r="E12" i="12"/>
  <c r="E4095" i="12"/>
  <c r="E11" i="12"/>
  <c r="E10" i="12"/>
  <c r="E9" i="12"/>
  <c r="E8" i="12"/>
  <c r="E7" i="12"/>
  <c r="E6" i="12"/>
  <c r="E5" i="12"/>
  <c r="E4" i="12"/>
  <c r="E3" i="12"/>
  <c r="E2" i="12"/>
  <c r="E7168" i="12"/>
  <c r="E7167" i="12"/>
  <c r="E5459" i="12"/>
  <c r="E379" i="12"/>
  <c r="E378" i="12"/>
  <c r="E4484" i="12"/>
  <c r="E8514" i="12"/>
  <c r="E8513" i="12"/>
  <c r="E7166" i="12"/>
  <c r="E8175" i="12"/>
  <c r="E10130" i="12"/>
  <c r="E7264" i="12"/>
  <c r="E7263" i="12"/>
  <c r="E7262" i="12"/>
  <c r="E7261" i="12"/>
  <c r="E7260" i="12"/>
  <c r="E7259" i="12"/>
  <c r="E7258" i="12"/>
  <c r="E7257" i="12"/>
  <c r="E7256" i="12"/>
  <c r="E7255" i="12"/>
  <c r="E7254" i="12"/>
  <c r="E7253" i="12"/>
  <c r="E7252" i="12"/>
  <c r="E7251" i="12"/>
  <c r="E7250" i="12"/>
  <c r="E3973" i="12"/>
  <c r="E7813" i="12"/>
  <c r="E7812" i="12"/>
  <c r="E7811" i="12"/>
  <c r="E7810" i="12"/>
  <c r="E8255" i="12"/>
  <c r="E8254" i="12"/>
  <c r="E8253" i="12"/>
  <c r="E8252" i="12"/>
  <c r="E5458" i="12"/>
  <c r="E5457" i="12"/>
  <c r="E5456" i="12"/>
  <c r="E5455" i="12"/>
  <c r="E5454" i="12"/>
  <c r="E5453" i="12"/>
  <c r="E5452" i="12"/>
  <c r="E5451" i="12"/>
  <c r="E5450" i="12"/>
  <c r="E5449" i="12"/>
  <c r="E5448" i="12"/>
  <c r="E5447" i="12"/>
  <c r="E5446" i="12"/>
  <c r="E6949" i="12"/>
  <c r="E6948" i="12"/>
  <c r="E6947" i="12"/>
  <c r="E6946" i="12"/>
  <c r="E6945" i="12"/>
  <c r="E6944" i="12"/>
  <c r="E6943" i="12"/>
  <c r="E6942" i="12"/>
  <c r="E6941" i="12"/>
  <c r="E6940" i="12"/>
  <c r="E5445" i="12"/>
  <c r="E5444" i="12"/>
  <c r="E5443" i="12"/>
  <c r="E5442" i="12"/>
  <c r="E5441" i="12"/>
  <c r="E5440" i="12"/>
  <c r="E5439" i="12"/>
  <c r="E6939" i="12"/>
  <c r="E6938" i="12"/>
  <c r="E6937" i="12"/>
  <c r="E5438" i="12"/>
  <c r="E5437" i="12"/>
  <c r="E5436" i="12"/>
  <c r="E5435" i="12"/>
  <c r="E5434" i="12"/>
  <c r="E5433" i="12"/>
  <c r="E5432" i="12"/>
  <c r="E5431" i="12"/>
  <c r="E5430" i="12"/>
  <c r="E5429" i="12"/>
  <c r="E5428" i="12"/>
  <c r="E5427" i="12"/>
  <c r="E5426" i="12"/>
  <c r="E5425" i="12"/>
  <c r="E5424" i="12"/>
  <c r="E5423" i="12"/>
  <c r="E5422" i="12"/>
  <c r="E5421" i="12"/>
  <c r="E5420" i="12"/>
  <c r="E5419" i="12"/>
  <c r="E5418" i="12"/>
  <c r="E5417" i="12"/>
  <c r="E5416" i="12"/>
  <c r="E5415" i="12"/>
  <c r="E5414" i="12"/>
  <c r="E5413" i="12"/>
  <c r="E5412" i="12"/>
  <c r="E5411" i="12"/>
  <c r="E5410" i="12"/>
  <c r="E5409" i="12"/>
  <c r="E5408" i="12"/>
  <c r="E5407" i="12"/>
  <c r="E5406" i="12"/>
  <c r="E5405" i="12"/>
  <c r="E5404" i="12"/>
  <c r="E5403" i="12"/>
  <c r="E177" i="12"/>
  <c r="E176" i="12"/>
  <c r="E5402" i="12"/>
  <c r="E5401" i="12"/>
  <c r="E5400" i="12"/>
  <c r="E5399" i="12"/>
  <c r="E5398" i="12"/>
  <c r="E5397" i="12"/>
  <c r="E5396" i="12"/>
  <c r="E5395" i="12"/>
  <c r="E5394" i="12"/>
  <c r="E5393" i="12"/>
  <c r="E5392" i="12"/>
  <c r="E5391" i="12"/>
  <c r="E5390" i="12"/>
  <c r="E5389" i="12"/>
  <c r="E5388" i="12"/>
  <c r="E5387" i="12"/>
  <c r="E5386" i="12"/>
  <c r="E5385" i="12"/>
  <c r="E5384" i="12"/>
  <c r="E5383" i="12"/>
  <c r="E5382" i="12"/>
  <c r="E5381" i="12"/>
  <c r="E5380" i="12"/>
  <c r="E5379" i="12"/>
  <c r="E5378" i="12"/>
  <c r="E5377" i="12"/>
  <c r="E5376" i="12"/>
  <c r="E175" i="12"/>
  <c r="E174" i="12"/>
  <c r="E173" i="12"/>
  <c r="E172" i="12"/>
  <c r="E171" i="12"/>
  <c r="E170" i="12"/>
  <c r="E5375" i="12"/>
  <c r="E5374" i="12"/>
  <c r="E5373" i="12"/>
  <c r="E5372" i="12"/>
  <c r="E5371" i="12"/>
  <c r="E5370" i="12"/>
  <c r="E5369" i="12"/>
  <c r="E5368" i="12"/>
  <c r="E5367" i="12"/>
  <c r="E5366" i="12"/>
  <c r="E5365" i="12"/>
  <c r="E5364" i="12"/>
  <c r="E5363" i="12"/>
  <c r="E5362" i="12"/>
  <c r="E5361" i="12"/>
  <c r="E5360" i="12"/>
  <c r="E5359" i="12"/>
  <c r="E5358" i="12"/>
  <c r="E5357" i="12"/>
  <c r="E5356" i="12"/>
  <c r="E5355" i="12"/>
  <c r="E5354" i="12"/>
  <c r="E5353" i="12"/>
  <c r="E5352" i="12"/>
  <c r="E5351" i="12"/>
  <c r="E5350" i="12"/>
  <c r="E242" i="12"/>
  <c r="E5349" i="12"/>
  <c r="E5348" i="12"/>
  <c r="E5347" i="12"/>
  <c r="E5346" i="12"/>
  <c r="E5345" i="12"/>
  <c r="E5344" i="12"/>
  <c r="E5343" i="12"/>
  <c r="E5342" i="12"/>
  <c r="E5341" i="12"/>
  <c r="E5340" i="12"/>
  <c r="E5339" i="12"/>
  <c r="E5338" i="12"/>
  <c r="E5337" i="12"/>
  <c r="E5336" i="12"/>
  <c r="E5335" i="12"/>
  <c r="E5334" i="12"/>
  <c r="E5333" i="12"/>
  <c r="E5332" i="12"/>
  <c r="E5331" i="12"/>
  <c r="E5330" i="12"/>
  <c r="E5329" i="12"/>
  <c r="E5328" i="12"/>
  <c r="E5327" i="12"/>
  <c r="E5326" i="12"/>
  <c r="E5325" i="12"/>
  <c r="E5324" i="12"/>
  <c r="E5323" i="12"/>
  <c r="E5322" i="12"/>
  <c r="E5321" i="12"/>
  <c r="E5320" i="12"/>
  <c r="E5319" i="12"/>
  <c r="E5318" i="12"/>
  <c r="E5317" i="12"/>
  <c r="E5316" i="12"/>
  <c r="E5315" i="12"/>
  <c r="E5314" i="12"/>
  <c r="E5313" i="12"/>
  <c r="E5312" i="12"/>
  <c r="E5311" i="12"/>
  <c r="E5310" i="12"/>
  <c r="E5309" i="12"/>
  <c r="E5308" i="12"/>
  <c r="E5307" i="12"/>
  <c r="E5306" i="12"/>
  <c r="E5305" i="12"/>
  <c r="E5304" i="12"/>
  <c r="E5303" i="12"/>
  <c r="E5302" i="12"/>
  <c r="E5301" i="12"/>
  <c r="E5300" i="12"/>
  <c r="E5299" i="12"/>
  <c r="E5298" i="12"/>
  <c r="E5297" i="12"/>
  <c r="E5296" i="12"/>
  <c r="E5295" i="12"/>
  <c r="E5294" i="12"/>
  <c r="E5293" i="12"/>
  <c r="E5292" i="12"/>
  <c r="E5291" i="12"/>
  <c r="E5290" i="12"/>
  <c r="E5289" i="12"/>
  <c r="E5288" i="12"/>
  <c r="E5287" i="12"/>
  <c r="E5286" i="12"/>
  <c r="E5285" i="12"/>
  <c r="E5284" i="12"/>
  <c r="E5283" i="12"/>
  <c r="E5282" i="12"/>
  <c r="E5281" i="12"/>
  <c r="E5280" i="12"/>
  <c r="E5279" i="12"/>
  <c r="E5278" i="12"/>
  <c r="E5277" i="12"/>
  <c r="E5276" i="12"/>
  <c r="E5275" i="12"/>
  <c r="E9732" i="12"/>
  <c r="E5274" i="12"/>
  <c r="E5273" i="12"/>
  <c r="E5272" i="12"/>
  <c r="E5271" i="12"/>
  <c r="E5270" i="12"/>
  <c r="E5269" i="12"/>
  <c r="E5268" i="12"/>
  <c r="E5267" i="12"/>
  <c r="E5266" i="12"/>
  <c r="E5265" i="12"/>
  <c r="E5264" i="12"/>
  <c r="E5263" i="12"/>
  <c r="E5262" i="12"/>
  <c r="E5261" i="12"/>
  <c r="E5260" i="12"/>
  <c r="E5259" i="12"/>
  <c r="E5258" i="12"/>
  <c r="E5257" i="12"/>
  <c r="E5256" i="12"/>
  <c r="E5255" i="12"/>
  <c r="E5254" i="12"/>
  <c r="E5253" i="12"/>
  <c r="E5252" i="12"/>
  <c r="E5251" i="12"/>
  <c r="E5250" i="12"/>
  <c r="E5249" i="12"/>
  <c r="E5248" i="12"/>
  <c r="E5247" i="12"/>
  <c r="E5246" i="12"/>
  <c r="E5245" i="12"/>
  <c r="E5244" i="12"/>
  <c r="E5243" i="12"/>
  <c r="E5242" i="12"/>
  <c r="E5241" i="12"/>
  <c r="E5240" i="12"/>
  <c r="E5239" i="12"/>
  <c r="E5238" i="12"/>
  <c r="E5237" i="12"/>
  <c r="E5236" i="12"/>
  <c r="E5235" i="12"/>
  <c r="E7388" i="12"/>
  <c r="E7387" i="12"/>
  <c r="E7386" i="12"/>
  <c r="E7385" i="12"/>
  <c r="E1616" i="12"/>
  <c r="E6936" i="12"/>
  <c r="E5234" i="12"/>
  <c r="E5233" i="12"/>
  <c r="E4483" i="12"/>
  <c r="E4482" i="12"/>
  <c r="E8954" i="12"/>
  <c r="E4868" i="12"/>
  <c r="E4867" i="12"/>
  <c r="E4866" i="12"/>
  <c r="E4865" i="12"/>
  <c r="E4864" i="12"/>
  <c r="E4863" i="12"/>
  <c r="E8953" i="12"/>
  <c r="E1770" i="12"/>
  <c r="E1769" i="12"/>
  <c r="E1768" i="12"/>
  <c r="E1767" i="12"/>
  <c r="E1766" i="12"/>
  <c r="E1765" i="12"/>
  <c r="E10229" i="12"/>
  <c r="E9781" i="12"/>
  <c r="E9180" i="12"/>
  <c r="E8512" i="12"/>
  <c r="E8511" i="12"/>
  <c r="E8510" i="12"/>
  <c r="E8509" i="12"/>
  <c r="E8508" i="12"/>
  <c r="E8507" i="12"/>
  <c r="E8506" i="12"/>
  <c r="E8505" i="12"/>
  <c r="E8504" i="12"/>
  <c r="E8503" i="12"/>
  <c r="E8502" i="12"/>
  <c r="E8501" i="12"/>
  <c r="E8091" i="12"/>
  <c r="E6816" i="12"/>
  <c r="E6815" i="12"/>
  <c r="E4777" i="12"/>
  <c r="E4832" i="12"/>
  <c r="E4831" i="12"/>
  <c r="E4830" i="12"/>
  <c r="E4829" i="12"/>
  <c r="E4828" i="12"/>
  <c r="E4827" i="12"/>
  <c r="E4826" i="12"/>
  <c r="E4825" i="12"/>
  <c r="E4824" i="12"/>
  <c r="E4823" i="12"/>
  <c r="E4822" i="12"/>
  <c r="E6905" i="12"/>
  <c r="E8251" i="12"/>
  <c r="E8024" i="12"/>
  <c r="E8023" i="12"/>
  <c r="E8022" i="12"/>
  <c r="E8021" i="12"/>
  <c r="E8020" i="12"/>
  <c r="E8019" i="12"/>
  <c r="E8018" i="12"/>
  <c r="E8017" i="12"/>
  <c r="E8016" i="12"/>
  <c r="E5892" i="12"/>
  <c r="E9136" i="12"/>
  <c r="E3551" i="12"/>
  <c r="E7005" i="12"/>
  <c r="E7004" i="12"/>
  <c r="E3740" i="12"/>
  <c r="E3739" i="12"/>
  <c r="E8250" i="12"/>
  <c r="E8249" i="12"/>
  <c r="E8248" i="12"/>
  <c r="E8247" i="12"/>
  <c r="E8246" i="12"/>
  <c r="E3550" i="12"/>
  <c r="E3549" i="12"/>
  <c r="E3548" i="12"/>
  <c r="E4094" i="12"/>
  <c r="E4093" i="12"/>
  <c r="E4092" i="12"/>
  <c r="E3547" i="12"/>
  <c r="E3546" i="12"/>
  <c r="E3545" i="12"/>
  <c r="E3544" i="12"/>
  <c r="E3543" i="12"/>
  <c r="E3542" i="12"/>
  <c r="E3541" i="12"/>
  <c r="E3540" i="12"/>
  <c r="E3539" i="12"/>
  <c r="E3538" i="12"/>
  <c r="E3537" i="12"/>
  <c r="E3536" i="12"/>
  <c r="E3535" i="12"/>
  <c r="E3534" i="12"/>
  <c r="E3533" i="12"/>
  <c r="E3532" i="12"/>
  <c r="E3531" i="12"/>
  <c r="E3530" i="12"/>
  <c r="E3529" i="12"/>
  <c r="E3528" i="12"/>
  <c r="E3527" i="12"/>
  <c r="E3526" i="12"/>
  <c r="E3525" i="12"/>
  <c r="E3524" i="12"/>
  <c r="E3523" i="12"/>
  <c r="E3522" i="12"/>
  <c r="E3521" i="12"/>
  <c r="E3520" i="12"/>
  <c r="E3519" i="12"/>
  <c r="E3518" i="12"/>
  <c r="E3517" i="12"/>
  <c r="E3516" i="12"/>
  <c r="E3515" i="12"/>
  <c r="E3514" i="12"/>
  <c r="E3513" i="12"/>
  <c r="E3512" i="12"/>
  <c r="E3511" i="12"/>
  <c r="E3510" i="12"/>
  <c r="E3509" i="12"/>
  <c r="E3508" i="12"/>
  <c r="E3507" i="12"/>
  <c r="E3506" i="12"/>
  <c r="E3505" i="12"/>
  <c r="E3504" i="12"/>
  <c r="E3503" i="12"/>
  <c r="E3502" i="12"/>
  <c r="E3501" i="12"/>
  <c r="E3500" i="12"/>
  <c r="E3499" i="12"/>
  <c r="E3498" i="12"/>
  <c r="E3497" i="12"/>
  <c r="E3496" i="12"/>
  <c r="E3495" i="12"/>
  <c r="E3494" i="12"/>
  <c r="E3493" i="12"/>
  <c r="E3492" i="12"/>
  <c r="E3491" i="12"/>
  <c r="E3490" i="12"/>
  <c r="E3489" i="12"/>
  <c r="E3488" i="12"/>
  <c r="E3487" i="12"/>
  <c r="E3486" i="12"/>
  <c r="E3485" i="12"/>
  <c r="E3484" i="12"/>
  <c r="E3483" i="12"/>
  <c r="E3482" i="12"/>
  <c r="E3481" i="12"/>
  <c r="E3480" i="12"/>
  <c r="E3479" i="12"/>
  <c r="E3478" i="12"/>
  <c r="E3477" i="12"/>
  <c r="E3476" i="12"/>
  <c r="E3475" i="12"/>
  <c r="E3474" i="12"/>
  <c r="E3473" i="12"/>
  <c r="E3472" i="12"/>
  <c r="E3471" i="12"/>
  <c r="E3470" i="12"/>
  <c r="E3469" i="12"/>
  <c r="E3468" i="12"/>
  <c r="E3467" i="12"/>
  <c r="E3466" i="12"/>
  <c r="E3465" i="12"/>
  <c r="E3464" i="12"/>
  <c r="E3463" i="12"/>
  <c r="E3462" i="12"/>
  <c r="E3461" i="12"/>
  <c r="E3460" i="12"/>
  <c r="E3459" i="12"/>
  <c r="E3458" i="12"/>
  <c r="E3457" i="12"/>
  <c r="E3456" i="12"/>
  <c r="E3455" i="12"/>
  <c r="E3454" i="12"/>
  <c r="E3453" i="12"/>
  <c r="E3452" i="12"/>
  <c r="E3451" i="12"/>
  <c r="E3450" i="12"/>
  <c r="E3449" i="12"/>
  <c r="E3448" i="12"/>
  <c r="E3447" i="12"/>
  <c r="E3446" i="12"/>
  <c r="E3445" i="12"/>
  <c r="E3444" i="12"/>
  <c r="E3443" i="12"/>
  <c r="E3442" i="12"/>
  <c r="E3441" i="12"/>
  <c r="E3440" i="12"/>
  <c r="E3439" i="12"/>
  <c r="E3438" i="12"/>
  <c r="E3437" i="12"/>
  <c r="E3436" i="12"/>
  <c r="E3435" i="12"/>
  <c r="E3434" i="12"/>
  <c r="E3433" i="12"/>
  <c r="E3432" i="12"/>
  <c r="E3431" i="12"/>
  <c r="E3430" i="12"/>
  <c r="E3429" i="12"/>
  <c r="E3428" i="12"/>
  <c r="E3427" i="12"/>
  <c r="E3426" i="12"/>
  <c r="E3425" i="12"/>
  <c r="E3424" i="12"/>
  <c r="E3423" i="12"/>
  <c r="E3422" i="12"/>
  <c r="E3421" i="12"/>
  <c r="E3420" i="12"/>
  <c r="E3419" i="12"/>
  <c r="E3418" i="12"/>
  <c r="E3417" i="12"/>
  <c r="E3416" i="12"/>
  <c r="E3415" i="12"/>
  <c r="E3414" i="12"/>
  <c r="E3413" i="12"/>
  <c r="E3412" i="12"/>
  <c r="E3411" i="12"/>
  <c r="E3410" i="12"/>
  <c r="E3409" i="12"/>
  <c r="E3408" i="12"/>
  <c r="E3407" i="12"/>
  <c r="E3406" i="12"/>
  <c r="E3405" i="12"/>
  <c r="E3404" i="12"/>
  <c r="E3403" i="12"/>
  <c r="E3402" i="12"/>
  <c r="E3401" i="12"/>
  <c r="E3400" i="12"/>
  <c r="E3399" i="12"/>
  <c r="E3398" i="12"/>
  <c r="E3397" i="12"/>
  <c r="E3396" i="12"/>
  <c r="E3395" i="12"/>
  <c r="E3394" i="12"/>
  <c r="E3393" i="12"/>
  <c r="E3392" i="12"/>
  <c r="E3391" i="12"/>
  <c r="E3390" i="12"/>
  <c r="E3389" i="12"/>
  <c r="E3388" i="12"/>
  <c r="E3387" i="12"/>
  <c r="E3386" i="12"/>
  <c r="E3385" i="12"/>
  <c r="E3384" i="12"/>
  <c r="E3383" i="12"/>
  <c r="E3382" i="12"/>
  <c r="E3381" i="12"/>
  <c r="E3380" i="12"/>
  <c r="E3379" i="12"/>
  <c r="E3378" i="12"/>
  <c r="E3377" i="12"/>
  <c r="E4091" i="12"/>
  <c r="E3376" i="12"/>
  <c r="E3375" i="12"/>
  <c r="E3374" i="12"/>
  <c r="E3373" i="12"/>
  <c r="E3372" i="12"/>
  <c r="E3371" i="12"/>
  <c r="E3370" i="12"/>
  <c r="E3369" i="12"/>
  <c r="E3368" i="12"/>
  <c r="E3367" i="12"/>
  <c r="E3366" i="12"/>
  <c r="E3365" i="12"/>
  <c r="E3364" i="12"/>
  <c r="E3363" i="12"/>
  <c r="E3362" i="12"/>
  <c r="E3361" i="12"/>
  <c r="E3360" i="12"/>
  <c r="E7003" i="12"/>
  <c r="E6935" i="12"/>
  <c r="E6934" i="12"/>
  <c r="E6933" i="12"/>
  <c r="E6932" i="12"/>
  <c r="E6931" i="12"/>
  <c r="E6930" i="12"/>
  <c r="E6929" i="12"/>
  <c r="E6928" i="12"/>
  <c r="E6927" i="12"/>
  <c r="E6926" i="12"/>
  <c r="E9012" i="12"/>
  <c r="E9011" i="12"/>
  <c r="E784" i="12"/>
  <c r="E7959" i="12"/>
  <c r="E7958" i="12"/>
  <c r="E7957" i="12"/>
  <c r="E1764" i="12"/>
  <c r="E4073" i="12"/>
  <c r="E8245" i="12"/>
  <c r="E1615" i="12"/>
  <c r="E109" i="12"/>
  <c r="E8244" i="12"/>
  <c r="E3305" i="12"/>
  <c r="E241" i="12"/>
  <c r="E240" i="12"/>
  <c r="E239" i="12"/>
  <c r="E238" i="12"/>
  <c r="E237" i="12"/>
  <c r="E236" i="12"/>
  <c r="E235" i="12"/>
  <c r="E234" i="12"/>
  <c r="E751" i="12"/>
  <c r="E750" i="12"/>
  <c r="E749" i="12"/>
  <c r="E748" i="12"/>
  <c r="E747" i="12"/>
  <c r="E746" i="12"/>
  <c r="E745" i="12"/>
  <c r="E744" i="12"/>
  <c r="E743" i="12"/>
  <c r="E742" i="12"/>
  <c r="E741" i="12"/>
  <c r="E740" i="12"/>
  <c r="E739" i="12"/>
  <c r="E8243" i="12"/>
  <c r="E8242" i="12"/>
  <c r="E8241" i="12"/>
  <c r="E8240" i="12"/>
  <c r="E8239" i="12"/>
  <c r="E8238" i="12"/>
  <c r="E8237" i="12"/>
  <c r="E8236" i="12"/>
  <c r="E8235" i="12"/>
  <c r="E8234" i="12"/>
  <c r="E8233" i="12"/>
  <c r="E8232" i="12"/>
  <c r="E8231" i="12"/>
  <c r="E8230" i="12"/>
  <c r="E8229" i="12"/>
  <c r="E8228" i="12"/>
  <c r="E8227" i="12"/>
  <c r="E8226" i="12"/>
  <c r="E8225" i="12"/>
  <c r="E8224" i="12"/>
  <c r="E8223" i="12"/>
  <c r="E8222" i="12"/>
  <c r="E8221" i="12"/>
  <c r="E8220" i="12"/>
  <c r="E8219" i="12"/>
  <c r="E8218" i="12"/>
  <c r="E8217" i="12"/>
  <c r="E8216" i="12"/>
  <c r="E8215" i="12"/>
  <c r="E8214" i="12"/>
  <c r="E8213" i="12"/>
  <c r="E8212" i="12"/>
  <c r="E8211" i="12"/>
  <c r="E8210" i="12"/>
  <c r="E8209" i="12"/>
  <c r="E7384" i="12"/>
  <c r="E8208" i="12"/>
  <c r="E108" i="12"/>
  <c r="E107" i="12"/>
  <c r="E4943" i="12"/>
  <c r="E4942" i="12"/>
  <c r="E4700" i="12"/>
  <c r="E4699" i="12"/>
  <c r="E3255" i="12"/>
  <c r="E3254" i="12"/>
  <c r="E3253" i="12"/>
  <c r="E3252" i="12"/>
  <c r="E3251" i="12"/>
  <c r="E3250" i="12"/>
  <c r="E3249" i="12"/>
  <c r="E3248" i="12"/>
  <c r="E3247" i="12"/>
  <c r="E3246" i="12"/>
  <c r="E3245" i="12"/>
  <c r="E9798" i="12"/>
  <c r="E9797" i="12"/>
  <c r="E1614" i="12"/>
  <c r="E1763" i="12"/>
  <c r="E2329" i="12"/>
  <c r="E1762" i="12"/>
  <c r="E1761" i="12"/>
  <c r="E1760" i="12"/>
  <c r="E1759" i="12"/>
  <c r="E1758" i="12"/>
  <c r="E1757" i="12"/>
  <c r="E1756" i="12"/>
  <c r="E7002" i="12"/>
  <c r="E7001" i="12"/>
  <c r="E7000" i="12"/>
  <c r="E6999" i="12"/>
  <c r="E8500" i="12"/>
  <c r="E8499" i="12"/>
  <c r="E5891" i="12"/>
  <c r="E5890" i="12"/>
  <c r="E6548" i="12"/>
  <c r="E6547" i="12"/>
  <c r="E6546" i="12"/>
  <c r="E6545" i="12"/>
  <c r="E6544" i="12"/>
  <c r="E6543" i="12"/>
  <c r="E6542" i="12"/>
  <c r="E6541" i="12"/>
  <c r="E6540" i="12"/>
  <c r="E6539" i="12"/>
  <c r="E6538" i="12"/>
  <c r="E1221" i="12"/>
  <c r="E106" i="12"/>
  <c r="E7249" i="12"/>
  <c r="E6899" i="12"/>
  <c r="E6898" i="12"/>
  <c r="E6897" i="12"/>
  <c r="E6896" i="12"/>
  <c r="E6895" i="12"/>
  <c r="E7503" i="12"/>
  <c r="E1193" i="12"/>
  <c r="E8498" i="12"/>
  <c r="E783" i="12"/>
  <c r="E782" i="12"/>
  <c r="E781" i="12"/>
  <c r="E7383" i="12"/>
  <c r="E7382" i="12"/>
  <c r="E8207" i="12"/>
  <c r="E6925" i="12"/>
  <c r="E5094" i="12"/>
  <c r="E5093" i="12"/>
  <c r="E5092" i="12"/>
  <c r="E5091" i="12"/>
  <c r="E5090" i="12"/>
  <c r="E5089" i="12"/>
  <c r="E5088" i="12"/>
  <c r="E5087" i="12"/>
  <c r="E8206" i="12"/>
  <c r="E8205" i="12"/>
  <c r="E8204" i="12"/>
  <c r="E8203" i="12"/>
  <c r="E8202" i="12"/>
  <c r="E8201" i="12"/>
  <c r="E8200" i="12"/>
  <c r="E8199" i="12"/>
  <c r="E8198" i="12"/>
  <c r="E8197" i="12"/>
  <c r="E7956" i="12"/>
  <c r="E5889" i="12"/>
  <c r="E5888" i="12"/>
  <c r="E5887" i="12"/>
  <c r="E5886" i="12"/>
  <c r="E5885" i="12"/>
  <c r="E5884" i="12"/>
  <c r="E5883" i="12"/>
  <c r="E5882" i="12"/>
  <c r="E5881" i="12"/>
  <c r="E5880" i="12"/>
  <c r="E5879" i="12"/>
  <c r="E5878" i="12"/>
  <c r="E3359" i="12"/>
  <c r="E3358" i="12"/>
  <c r="E3357" i="12"/>
  <c r="E3356" i="12"/>
  <c r="E3355" i="12"/>
  <c r="E3354" i="12"/>
  <c r="E3353" i="12"/>
  <c r="E3352" i="12"/>
  <c r="E5877" i="12"/>
  <c r="E3351" i="12"/>
  <c r="E2565" i="12"/>
  <c r="E2564" i="12"/>
  <c r="E4153" i="12"/>
  <c r="E9010" i="12"/>
  <c r="E9009" i="12"/>
  <c r="E9731" i="12"/>
  <c r="E9730" i="12"/>
  <c r="E9729" i="12"/>
  <c r="E9728" i="12"/>
  <c r="E9727" i="12"/>
  <c r="E169" i="12"/>
  <c r="E168" i="12"/>
  <c r="E167" i="12"/>
  <c r="E166" i="12"/>
  <c r="E160" i="12"/>
  <c r="E1755" i="12"/>
  <c r="E2328" i="12"/>
  <c r="E8951" i="12"/>
  <c r="E4265" i="12"/>
  <c r="E4941" i="12"/>
  <c r="E4940" i="12"/>
  <c r="E4939" i="12"/>
  <c r="E6537" i="12"/>
  <c r="E6536" i="12"/>
  <c r="E6535" i="12"/>
  <c r="E6534" i="12"/>
  <c r="E6533" i="12"/>
  <c r="E6532" i="12"/>
  <c r="E6531" i="12"/>
  <c r="E2563" i="12"/>
  <c r="E5566" i="12"/>
  <c r="E5565" i="12"/>
  <c r="E6530" i="12"/>
  <c r="E6529" i="12"/>
  <c r="E4938" i="12"/>
  <c r="E4937" i="12"/>
  <c r="E4936" i="12"/>
  <c r="E4935" i="12"/>
  <c r="E4934" i="12"/>
  <c r="E4933" i="12"/>
  <c r="E4932" i="12"/>
  <c r="E4931" i="12"/>
  <c r="E4930" i="12"/>
  <c r="E4929" i="12"/>
  <c r="E4928" i="12"/>
  <c r="E4927" i="12"/>
  <c r="E4926" i="12"/>
  <c r="E4925" i="12"/>
  <c r="E4924" i="12"/>
  <c r="E4923" i="12"/>
  <c r="E4922" i="12"/>
  <c r="E4921" i="12"/>
  <c r="E4920" i="12"/>
  <c r="E4919" i="12"/>
  <c r="E7955" i="12"/>
  <c r="E7954" i="12"/>
  <c r="E7953" i="12"/>
  <c r="E7952" i="12"/>
  <c r="E7951" i="12"/>
  <c r="E7950" i="12"/>
  <c r="E7949" i="12"/>
  <c r="E7948" i="12"/>
  <c r="E7947" i="12"/>
  <c r="E7946" i="12"/>
  <c r="E5876" i="12"/>
  <c r="E5875" i="12"/>
  <c r="E5874" i="12"/>
  <c r="E5873" i="12"/>
  <c r="E5872" i="12"/>
  <c r="E5871" i="12"/>
  <c r="E5870" i="12"/>
  <c r="E5869" i="12"/>
  <c r="E5868" i="12"/>
  <c r="E5867" i="12"/>
  <c r="E5866" i="12"/>
  <c r="E5865" i="12"/>
  <c r="E5864" i="12"/>
  <c r="E5863" i="12"/>
  <c r="E5862" i="12"/>
  <c r="E5861" i="12"/>
  <c r="E5860" i="12"/>
  <c r="E5859" i="12"/>
  <c r="E5858" i="12"/>
  <c r="E2244" i="12"/>
  <c r="E4047" i="12"/>
  <c r="E1571" i="12"/>
  <c r="E4380" i="12"/>
  <c r="E4379" i="12"/>
  <c r="E4378" i="12"/>
  <c r="E4377" i="12"/>
  <c r="E4376" i="12"/>
  <c r="E4375" i="12"/>
  <c r="E4374" i="12"/>
  <c r="E9179" i="12"/>
  <c r="E5564" i="12"/>
  <c r="E5563" i="12"/>
  <c r="E5562" i="12"/>
  <c r="E5561" i="12"/>
  <c r="E5560" i="12"/>
  <c r="E5559" i="12"/>
  <c r="E5558" i="12"/>
  <c r="E5557" i="12"/>
  <c r="E5556" i="12"/>
  <c r="E5555" i="12"/>
  <c r="E5554" i="12"/>
  <c r="E5553" i="12"/>
  <c r="E5552" i="12"/>
  <c r="E5551" i="12"/>
  <c r="E3231" i="12"/>
  <c r="E5550" i="12"/>
  <c r="E5549" i="12"/>
  <c r="E5548" i="12"/>
  <c r="E5547" i="12"/>
  <c r="E5546" i="12"/>
  <c r="E5545" i="12"/>
  <c r="E5544" i="12"/>
  <c r="E5543" i="12"/>
  <c r="E5542" i="12"/>
  <c r="E5541" i="12"/>
  <c r="E5540" i="12"/>
  <c r="E5539" i="12"/>
  <c r="E5538" i="12"/>
  <c r="E5537" i="12"/>
  <c r="E5536" i="12"/>
  <c r="E5535" i="12"/>
  <c r="E5534" i="12"/>
  <c r="E5533" i="12"/>
  <c r="E5532" i="12"/>
  <c r="E5531" i="12"/>
  <c r="E4439" i="12"/>
  <c r="E4438" i="12"/>
  <c r="E4437" i="12"/>
  <c r="E4436" i="12"/>
  <c r="E4435" i="12"/>
  <c r="E4434" i="12"/>
  <c r="E4433" i="12"/>
  <c r="E4432" i="12"/>
  <c r="E4431" i="12"/>
  <c r="E4430" i="12"/>
  <c r="E4318" i="12"/>
  <c r="E4317" i="12"/>
  <c r="E4316" i="12"/>
  <c r="E4315" i="12"/>
  <c r="E4314" i="12"/>
  <c r="E4313" i="12"/>
  <c r="E4312" i="12"/>
  <c r="E4311" i="12"/>
  <c r="E5530" i="12"/>
  <c r="E5529" i="12"/>
  <c r="E5528" i="12"/>
  <c r="E5527" i="12"/>
  <c r="E5526" i="12"/>
  <c r="E5525" i="12"/>
  <c r="E5524" i="12"/>
  <c r="E5523" i="12"/>
  <c r="E5522" i="12"/>
  <c r="E5521" i="12"/>
  <c r="E5520" i="12"/>
  <c r="E5519" i="12"/>
  <c r="E5518" i="12"/>
  <c r="E9711" i="12"/>
  <c r="E9710" i="12"/>
  <c r="E5517" i="12"/>
  <c r="E5516" i="12"/>
  <c r="E5515" i="12"/>
  <c r="E5514" i="12"/>
  <c r="E6528" i="12"/>
  <c r="E6527" i="12"/>
  <c r="E6526" i="12"/>
  <c r="E6525" i="12"/>
  <c r="E6524" i="12"/>
  <c r="E6523" i="12"/>
  <c r="E6522" i="12"/>
  <c r="E6521" i="12"/>
  <c r="E6520" i="12"/>
  <c r="E6519" i="12"/>
  <c r="E6518" i="12"/>
  <c r="E6517" i="12"/>
  <c r="E6516" i="12"/>
  <c r="E6515" i="12"/>
  <c r="E6514" i="12"/>
  <c r="E6513" i="12"/>
  <c r="E6512" i="12"/>
  <c r="E6511" i="12"/>
  <c r="E6510" i="12"/>
  <c r="E6509" i="12"/>
  <c r="E6508" i="12"/>
  <c r="E6507" i="12"/>
  <c r="E6506" i="12"/>
  <c r="E1754" i="12"/>
  <c r="E1753" i="12"/>
  <c r="E1752" i="12"/>
  <c r="E5513" i="12"/>
  <c r="E5512" i="12"/>
  <c r="E5511" i="12"/>
  <c r="E8950" i="12"/>
  <c r="E8949" i="12"/>
  <c r="E8948" i="12"/>
  <c r="E8947" i="12"/>
  <c r="E2327" i="12"/>
  <c r="E4776" i="12"/>
  <c r="E4373" i="12"/>
  <c r="E4372" i="12"/>
  <c r="E4371" i="12"/>
  <c r="E4370" i="12"/>
  <c r="E4369" i="12"/>
  <c r="E4368" i="12"/>
  <c r="E4367" i="12"/>
  <c r="E4366" i="12"/>
  <c r="E4365" i="12"/>
  <c r="E4364" i="12"/>
  <c r="E4363" i="12"/>
  <c r="E4362" i="12"/>
  <c r="E4361" i="12"/>
  <c r="E1721" i="12"/>
  <c r="E1720" i="12"/>
  <c r="E1719" i="12"/>
  <c r="E2262" i="12"/>
  <c r="E1718" i="12"/>
  <c r="E1717" i="12"/>
  <c r="E4152" i="12"/>
  <c r="E4360" i="12"/>
  <c r="E4359" i="12"/>
  <c r="E4358" i="12"/>
  <c r="E4357" i="12"/>
  <c r="E4356" i="12"/>
  <c r="E4355" i="12"/>
  <c r="E4354" i="12"/>
  <c r="E159" i="12"/>
  <c r="E5086" i="12"/>
  <c r="E5085" i="12"/>
  <c r="E5084" i="12"/>
  <c r="E5083" i="12"/>
  <c r="E5082" i="12"/>
  <c r="E5081" i="12"/>
  <c r="E5080" i="12"/>
  <c r="E5079" i="12"/>
  <c r="E5078" i="12"/>
  <c r="E5077" i="12"/>
  <c r="E5076" i="12"/>
  <c r="E5075" i="12"/>
  <c r="E5074" i="12"/>
  <c r="E5073" i="12"/>
  <c r="E5072" i="12"/>
  <c r="E4151" i="12"/>
  <c r="E4425" i="12"/>
  <c r="E4424" i="12"/>
  <c r="E4423" i="12"/>
  <c r="E4422" i="12"/>
  <c r="E4421" i="12"/>
  <c r="E4420" i="12"/>
  <c r="E4419" i="12"/>
  <c r="E4418" i="12"/>
  <c r="E4417" i="12"/>
  <c r="E4416" i="12"/>
  <c r="E4415" i="12"/>
  <c r="E4918" i="12"/>
  <c r="E4917" i="12"/>
  <c r="E4916" i="12"/>
  <c r="E4915" i="12"/>
  <c r="E4914" i="12"/>
  <c r="E4913" i="12"/>
  <c r="E4912" i="12"/>
  <c r="E7500" i="12"/>
  <c r="E7499" i="12"/>
  <c r="E7498" i="12"/>
  <c r="E7497" i="12"/>
  <c r="E7496" i="12"/>
  <c r="E7495" i="12"/>
  <c r="E7494" i="12"/>
  <c r="E7493" i="12"/>
  <c r="E7492" i="12"/>
  <c r="E7491" i="12"/>
  <c r="E4150" i="12"/>
  <c r="E738" i="12"/>
  <c r="E737" i="12"/>
  <c r="E736" i="12"/>
  <c r="E735" i="12"/>
  <c r="E3288" i="12"/>
  <c r="E3287" i="12"/>
  <c r="E3286" i="12"/>
  <c r="E3285" i="12"/>
  <c r="E3284" i="12"/>
  <c r="E3283" i="12"/>
  <c r="E3282" i="12"/>
  <c r="E3281" i="12"/>
  <c r="E3280" i="12"/>
  <c r="E3279" i="12"/>
  <c r="E3278" i="12"/>
  <c r="E4862" i="12"/>
  <c r="E4861" i="12"/>
  <c r="E4860" i="12"/>
  <c r="E4859" i="12"/>
  <c r="E4858" i="12"/>
  <c r="E4857" i="12"/>
  <c r="E4856" i="12"/>
  <c r="E4855" i="12"/>
  <c r="E4854" i="12"/>
  <c r="E1751" i="12"/>
  <c r="E1750" i="12"/>
  <c r="E1749" i="12"/>
  <c r="E1748" i="12"/>
  <c r="E1747" i="12"/>
  <c r="E1746" i="12"/>
  <c r="E1745" i="12"/>
  <c r="E1744" i="12"/>
  <c r="E1743" i="12"/>
  <c r="E1742" i="12"/>
  <c r="E1741" i="12"/>
  <c r="E1740" i="12"/>
  <c r="E4911" i="12"/>
  <c r="E4910" i="12"/>
  <c r="E4909" i="12"/>
  <c r="E4908" i="12"/>
  <c r="E4907" i="12"/>
  <c r="E4906" i="12"/>
  <c r="E4905" i="12"/>
  <c r="E4904" i="12"/>
  <c r="E4903" i="12"/>
  <c r="E4902" i="12"/>
  <c r="E4901" i="12"/>
  <c r="E4900"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739" i="12"/>
  <c r="E1738" i="12"/>
  <c r="E1737" i="12"/>
  <c r="E1736" i="12"/>
  <c r="E1735" i="12"/>
  <c r="E1734" i="12"/>
  <c r="E1733" i="12"/>
  <c r="E1732" i="12"/>
  <c r="E1731" i="12"/>
  <c r="E4698" i="12"/>
  <c r="E4697" i="12"/>
  <c r="E1613" i="12"/>
  <c r="E1612" i="12"/>
  <c r="E1611" i="12"/>
  <c r="E1610" i="12"/>
  <c r="E4696" i="12"/>
  <c r="E4695" i="12"/>
  <c r="E5976" i="12"/>
  <c r="E5975" i="12"/>
  <c r="E5974" i="12"/>
  <c r="E4149" i="12"/>
  <c r="E8196" i="12"/>
  <c r="E8195" i="12"/>
  <c r="E2326" i="12"/>
  <c r="E2325" i="12"/>
  <c r="E2324" i="12"/>
  <c r="E669" i="12"/>
  <c r="E668" i="12"/>
  <c r="E667" i="12"/>
  <c r="E666" i="12"/>
  <c r="E9178" i="12"/>
  <c r="E9177" i="12"/>
  <c r="E8145" i="12"/>
  <c r="E1192" i="12"/>
  <c r="E1191" i="12"/>
  <c r="E1190" i="12"/>
  <c r="E1189" i="12"/>
  <c r="E1188" i="12"/>
  <c r="E1187" i="12"/>
  <c r="E1186" i="12"/>
  <c r="E1185" i="12"/>
  <c r="E4481" i="12"/>
  <c r="E4480" i="12"/>
  <c r="E4479" i="12"/>
  <c r="E4478" i="12"/>
  <c r="E1517" i="12"/>
  <c r="E1516" i="12"/>
  <c r="E1515" i="12"/>
  <c r="E1514" i="12"/>
  <c r="E1513" i="12"/>
  <c r="E1512" i="12"/>
  <c r="E1511" i="12"/>
  <c r="E6505" i="12"/>
  <c r="E165" i="12"/>
  <c r="E164" i="12"/>
  <c r="E163" i="12"/>
  <c r="E780" i="12"/>
  <c r="E555" i="12"/>
  <c r="E554" i="12"/>
  <c r="E779" i="12"/>
  <c r="E5973" i="12"/>
  <c r="E5972" i="12"/>
  <c r="E8194" i="12"/>
  <c r="E4284" i="12"/>
  <c r="E7248" i="12"/>
  <c r="E7247" i="12"/>
  <c r="E778" i="12"/>
  <c r="E8497" i="12"/>
  <c r="E8496" i="12"/>
  <c r="E7165" i="12"/>
  <c r="E7164" i="12"/>
  <c r="E7163" i="12"/>
  <c r="E7162" i="12"/>
  <c r="E4853" i="12"/>
  <c r="E8193" i="12"/>
  <c r="E4852" i="12"/>
  <c r="E4851" i="12"/>
  <c r="E4850" i="12"/>
  <c r="E4849" i="12"/>
  <c r="E4848" i="12"/>
  <c r="E4847" i="12"/>
  <c r="E4846" i="12"/>
  <c r="E4845" i="12"/>
  <c r="E3972" i="12"/>
  <c r="E774" i="12"/>
  <c r="E773" i="12"/>
  <c r="E8495" i="12"/>
  <c r="E5857" i="12"/>
  <c r="E9796" i="12"/>
  <c r="E9795" i="12"/>
  <c r="E9794" i="12"/>
  <c r="E9915" i="12"/>
  <c r="E9914" i="12"/>
  <c r="E10062" i="12"/>
  <c r="E5510" i="12"/>
  <c r="E233" i="12"/>
  <c r="E9176" i="12"/>
  <c r="E9175" i="12"/>
  <c r="E9777" i="12"/>
  <c r="E9776" i="12"/>
  <c r="E9775" i="12"/>
  <c r="E9774" i="12"/>
  <c r="E483" i="12"/>
  <c r="E9008" i="12"/>
  <c r="E9007" i="12"/>
  <c r="E377" i="12"/>
  <c r="E376" i="12"/>
  <c r="E375" i="12"/>
  <c r="E374" i="12"/>
  <c r="E6924" i="12"/>
  <c r="E6923" i="12"/>
  <c r="E6922" i="12"/>
  <c r="E6921" i="12"/>
  <c r="E8192" i="12"/>
  <c r="E8191" i="12"/>
  <c r="E8190" i="12"/>
  <c r="E4899" i="12"/>
  <c r="E4898" i="12"/>
  <c r="E4897" i="12"/>
  <c r="E4896" i="12"/>
  <c r="E5509" i="12"/>
  <c r="E5508" i="12"/>
  <c r="E5507" i="12"/>
  <c r="E5506" i="12"/>
  <c r="E5505" i="12"/>
  <c r="E5504" i="12"/>
  <c r="E5503" i="12"/>
  <c r="E5502" i="12"/>
  <c r="E5501" i="12"/>
  <c r="E5500" i="12"/>
  <c r="E8494" i="12"/>
  <c r="E8493" i="12"/>
  <c r="E8492" i="12"/>
  <c r="E8491" i="12"/>
  <c r="E8490" i="12"/>
  <c r="E8489" i="12"/>
  <c r="E8488" i="12"/>
  <c r="E8487" i="12"/>
  <c r="E8486" i="12"/>
  <c r="E232" i="12"/>
  <c r="E8485" i="12"/>
  <c r="E8484" i="12"/>
  <c r="E8483" i="12"/>
  <c r="E8482" i="12"/>
  <c r="E9174" i="12"/>
  <c r="E9173" i="12"/>
  <c r="E4310" i="12"/>
  <c r="E4309" i="12"/>
  <c r="E4308" i="12"/>
  <c r="E4307" i="12"/>
  <c r="E4306" i="12"/>
  <c r="E4305" i="12"/>
  <c r="E4304" i="12"/>
  <c r="E7994" i="12"/>
  <c r="E4895" i="12"/>
  <c r="E4894" i="12"/>
  <c r="E4893" i="12"/>
  <c r="E4892" i="12"/>
  <c r="E4891" i="12"/>
  <c r="E4890" i="12"/>
  <c r="E4889" i="12"/>
  <c r="E4888" i="12"/>
  <c r="E4887" i="12"/>
  <c r="E777" i="12"/>
  <c r="E776" i="12"/>
  <c r="E775" i="12"/>
  <c r="E7246" i="12"/>
  <c r="E7245" i="12"/>
  <c r="E4303" i="12"/>
  <c r="E8478" i="12"/>
  <c r="E8477" i="12"/>
  <c r="E4121" i="12"/>
  <c r="E9999" i="12"/>
  <c r="E9998" i="12"/>
  <c r="E9997" i="12"/>
  <c r="E9996" i="12"/>
  <c r="E5856" i="12"/>
  <c r="E5855" i="12"/>
  <c r="E5854" i="12"/>
  <c r="E5853" i="12"/>
  <c r="E5852" i="12"/>
  <c r="E5851" i="12"/>
  <c r="E8189" i="12"/>
  <c r="E8188" i="12"/>
  <c r="E8187" i="12"/>
  <c r="E2623" i="12"/>
  <c r="E2622" i="12"/>
  <c r="E2621" i="12"/>
  <c r="E2620" i="12"/>
  <c r="E2619" i="12"/>
  <c r="E2618" i="12"/>
  <c r="E2617" i="12"/>
  <c r="E2616" i="12"/>
  <c r="E2615" i="12"/>
  <c r="E2614" i="12"/>
  <c r="E2613" i="12"/>
  <c r="E2612" i="12"/>
  <c r="E4477" i="12"/>
  <c r="E4476" i="12"/>
  <c r="E7480" i="12"/>
  <c r="E7479" i="12"/>
  <c r="E7478" i="12"/>
  <c r="E5850" i="12"/>
  <c r="E5849" i="12"/>
  <c r="E5848" i="12"/>
  <c r="E5847" i="12"/>
  <c r="E5846" i="12"/>
  <c r="E5845" i="12"/>
  <c r="E5844" i="12"/>
  <c r="E5843" i="12"/>
  <c r="E5842" i="12"/>
  <c r="E5841" i="12"/>
  <c r="E9726" i="12"/>
  <c r="E9725" i="12"/>
  <c r="E9724" i="12"/>
  <c r="E9723" i="12"/>
  <c r="E9722" i="12"/>
  <c r="E9721" i="12"/>
  <c r="E8186" i="12"/>
  <c r="E8185" i="12"/>
  <c r="E8184" i="12"/>
  <c r="E8183" i="12"/>
  <c r="E1510" i="12"/>
  <c r="E1509" i="12"/>
  <c r="E1508" i="12"/>
  <c r="E1507" i="12"/>
  <c r="E1506" i="12"/>
  <c r="E1505" i="12"/>
  <c r="E1504" i="12"/>
  <c r="E1503" i="12"/>
  <c r="E1502" i="12"/>
  <c r="E1501" i="12"/>
  <c r="E1500" i="12"/>
  <c r="E9172" i="12"/>
  <c r="E4886" i="12"/>
  <c r="E9171" i="12"/>
  <c r="E9170" i="12"/>
  <c r="E9169" i="12"/>
  <c r="E9168" i="12"/>
  <c r="E9167" i="12"/>
  <c r="E6451" i="12"/>
  <c r="E6450" i="12"/>
  <c r="E734" i="12"/>
  <c r="E98" i="12"/>
  <c r="E47" i="12"/>
  <c r="E46" i="12"/>
  <c r="E7340" i="12"/>
  <c r="E7244" i="12"/>
  <c r="E8481" i="12"/>
  <c r="E2323" i="12"/>
  <c r="E2322" i="12"/>
  <c r="E2321" i="12"/>
  <c r="E2320" i="12"/>
  <c r="K10228" i="12"/>
  <c r="K10227" i="12"/>
  <c r="K10226" i="12"/>
  <c r="K10225" i="12"/>
  <c r="K10224" i="12"/>
  <c r="K10223" i="12"/>
  <c r="K10222" i="12"/>
  <c r="K10221" i="12"/>
  <c r="K7945" i="12"/>
  <c r="K7944" i="12"/>
  <c r="K7943" i="12"/>
  <c r="K7942" i="12"/>
  <c r="K7941" i="12"/>
  <c r="K7940" i="12"/>
  <c r="K7939" i="12"/>
  <c r="K7938" i="12"/>
  <c r="K7937" i="12"/>
  <c r="K7936" i="12"/>
  <c r="K8476" i="12"/>
  <c r="K9913" i="12"/>
  <c r="K7809" i="12"/>
  <c r="K5071" i="12"/>
  <c r="K2243" i="12"/>
  <c r="K8069" i="12"/>
  <c r="K9633" i="12"/>
  <c r="K7156" i="12"/>
  <c r="K9632" i="12"/>
  <c r="K9631" i="12"/>
  <c r="K7805" i="12"/>
  <c r="K8068" i="12"/>
  <c r="K3971" i="12"/>
  <c r="K10220" i="12"/>
  <c r="K10219" i="12"/>
  <c r="K7708" i="12"/>
  <c r="K1716" i="12"/>
  <c r="K2318" i="12"/>
  <c r="K2317" i="12"/>
  <c r="K373" i="12"/>
  <c r="K479" i="12"/>
  <c r="K7707" i="12"/>
  <c r="K620" i="12"/>
  <c r="K4118" i="12"/>
  <c r="K8182" i="12"/>
  <c r="K8181" i="12"/>
  <c r="K4064" i="12"/>
  <c r="K7231" i="12"/>
  <c r="K7706" i="12"/>
  <c r="K708" i="12"/>
  <c r="K1373" i="12"/>
  <c r="K5204" i="12"/>
  <c r="K5203" i="12"/>
  <c r="K162" i="12"/>
  <c r="K8475" i="12"/>
  <c r="K9000" i="12"/>
  <c r="K4120" i="12"/>
  <c r="K6998" i="12"/>
  <c r="K7090" i="12"/>
  <c r="K7089" i="12"/>
  <c r="K7088" i="12"/>
  <c r="K7087" i="12"/>
  <c r="K7086" i="12"/>
  <c r="K8999" i="12"/>
  <c r="K4302" i="12"/>
  <c r="K8474" i="12"/>
  <c r="K8473" i="12"/>
  <c r="K6866" i="12"/>
  <c r="K9166" i="12"/>
  <c r="K9165" i="12"/>
  <c r="K9164" i="12"/>
  <c r="K9163" i="12"/>
  <c r="K8101" i="12"/>
  <c r="K6579" i="12"/>
  <c r="K6578" i="12"/>
  <c r="K4090" i="12"/>
  <c r="K1184" i="12"/>
  <c r="K1183" i="12"/>
  <c r="K1182" i="12"/>
  <c r="K5070" i="12"/>
  <c r="K8472" i="12"/>
  <c r="K5069" i="12"/>
  <c r="K4761" i="12"/>
  <c r="K4626" i="12"/>
  <c r="K4625" i="12"/>
  <c r="K7339" i="12"/>
  <c r="K5785" i="12"/>
  <c r="K5784" i="12"/>
  <c r="K5783" i="12"/>
  <c r="K4624" i="12"/>
  <c r="K553" i="12"/>
  <c r="K10218" i="12"/>
  <c r="K8998" i="12"/>
  <c r="K8180" i="12"/>
  <c r="K2562" i="12"/>
  <c r="K2561" i="12"/>
  <c r="K2560" i="12"/>
  <c r="K2559" i="12"/>
  <c r="K2558" i="12"/>
  <c r="K2557" i="12"/>
  <c r="K9569" i="12"/>
  <c r="K8162" i="12"/>
  <c r="K7705" i="12"/>
  <c r="K7704" i="12"/>
  <c r="K707" i="12"/>
  <c r="K372" i="12"/>
  <c r="K5782" i="12"/>
  <c r="K371" i="12"/>
  <c r="K5781" i="12"/>
  <c r="K370" i="12"/>
  <c r="K5840" i="12"/>
  <c r="K7703" i="12"/>
  <c r="K8471" i="12"/>
  <c r="K1181" i="12"/>
  <c r="K9550" i="12"/>
  <c r="K7230" i="12"/>
  <c r="K7229" i="12"/>
  <c r="K7228" i="12"/>
  <c r="K7935" i="12"/>
  <c r="K7934" i="12"/>
  <c r="K7933" i="12"/>
  <c r="K482" i="12"/>
  <c r="K9549" i="12"/>
  <c r="K9548" i="12"/>
  <c r="K9547" i="12"/>
  <c r="K8997" i="12"/>
  <c r="K6920" i="12"/>
  <c r="K772" i="12"/>
  <c r="K1715" i="12"/>
  <c r="K1714" i="12"/>
  <c r="K1713" i="12"/>
  <c r="K1712" i="12"/>
  <c r="K1711" i="12"/>
  <c r="K1710" i="12"/>
  <c r="K1709" i="12"/>
  <c r="K7932" i="12"/>
  <c r="K7931" i="12"/>
  <c r="K8946" i="12"/>
  <c r="K2611" i="12"/>
  <c r="K3277" i="12"/>
  <c r="K4623" i="12"/>
  <c r="K9546" i="12"/>
  <c r="K5839" i="12"/>
  <c r="K5838" i="12"/>
  <c r="K5837" i="12"/>
  <c r="K5836" i="12"/>
  <c r="K5835" i="12"/>
  <c r="K5834" i="12"/>
  <c r="K5833" i="12"/>
  <c r="K5832" i="12"/>
  <c r="K8100" i="12"/>
  <c r="K9545" i="12"/>
  <c r="K8470" i="12"/>
  <c r="K8469" i="12"/>
  <c r="K8468" i="12"/>
  <c r="K8467" i="12"/>
  <c r="K8466" i="12"/>
  <c r="K3321" i="12"/>
  <c r="K3320" i="12"/>
  <c r="K3319" i="12"/>
  <c r="K3318" i="12"/>
  <c r="K3317" i="12"/>
  <c r="K3316" i="12"/>
  <c r="K2556" i="12"/>
  <c r="K2555" i="12"/>
  <c r="K2554" i="12"/>
  <c r="K97" i="12"/>
  <c r="K1372" i="12"/>
  <c r="K1371" i="12"/>
  <c r="K1370" i="12"/>
  <c r="K1369" i="12"/>
  <c r="K1368" i="12"/>
  <c r="K1367" i="12"/>
  <c r="K1366" i="12"/>
  <c r="K1365" i="12"/>
  <c r="K1364" i="12"/>
  <c r="K1363" i="12"/>
  <c r="K8465" i="12"/>
  <c r="K8464" i="12"/>
  <c r="K5202" i="12"/>
  <c r="K4046" i="12"/>
  <c r="K1362" i="12"/>
  <c r="K6449" i="12"/>
  <c r="K6448" i="12"/>
  <c r="K6447" i="12"/>
  <c r="K6446" i="12"/>
  <c r="K6445" i="12"/>
  <c r="K6444" i="12"/>
  <c r="K6443" i="12"/>
  <c r="K3180" i="12"/>
  <c r="K619" i="12"/>
  <c r="K8179" i="12"/>
  <c r="K5232" i="12"/>
  <c r="K1180" i="12"/>
  <c r="K4671" i="12"/>
  <c r="K3179" i="12"/>
  <c r="K3178" i="12"/>
  <c r="K5831" i="12"/>
  <c r="K5830" i="12"/>
  <c r="K5829" i="12"/>
  <c r="K8178" i="12"/>
  <c r="K9162" i="12"/>
  <c r="K9161" i="12"/>
  <c r="K9160" i="12"/>
  <c r="K9544" i="12"/>
  <c r="K4622" i="12"/>
  <c r="K4621" i="12"/>
  <c r="K4620" i="12"/>
  <c r="K4619" i="12"/>
  <c r="K5780" i="12"/>
  <c r="K5779" i="12"/>
  <c r="K5778" i="12"/>
  <c r="K5777" i="12"/>
  <c r="K5776" i="12"/>
  <c r="K5775" i="12"/>
  <c r="K1499" i="12"/>
  <c r="K1498" i="12"/>
  <c r="K1497" i="12"/>
  <c r="K1496" i="12"/>
  <c r="K1495" i="12"/>
  <c r="K1494" i="12"/>
  <c r="K9159" i="12"/>
  <c r="K3230" i="12"/>
  <c r="K3229" i="12"/>
  <c r="K3228" i="12"/>
  <c r="K3227" i="12"/>
  <c r="K3226" i="12"/>
  <c r="K3225" i="12"/>
  <c r="K7972" i="12"/>
  <c r="K7702" i="12"/>
  <c r="K8463" i="12"/>
  <c r="K9543" i="12"/>
  <c r="K9542" i="12"/>
  <c r="K9541" i="12"/>
  <c r="K5499" i="12"/>
  <c r="K5498" i="12"/>
  <c r="K5497" i="12"/>
  <c r="K6919" i="12"/>
  <c r="K6918" i="12"/>
  <c r="K9540" i="12"/>
  <c r="K7455" i="12"/>
  <c r="K227" i="12"/>
  <c r="K226" i="12"/>
  <c r="K225" i="12"/>
  <c r="K3350" i="12"/>
  <c r="K3349" i="12"/>
  <c r="K4844" i="12"/>
  <c r="K6874" i="12"/>
  <c r="K6873" i="12"/>
  <c r="K6872" i="12"/>
  <c r="K6871" i="12"/>
  <c r="K6870" i="12"/>
  <c r="K2261" i="12"/>
  <c r="K2260" i="12"/>
  <c r="K4045" i="12"/>
  <c r="K4063" i="12"/>
  <c r="K1179" i="12"/>
  <c r="K6442" i="12"/>
  <c r="K8462" i="12"/>
  <c r="K10265" i="12"/>
  <c r="K3738" i="12"/>
  <c r="K3737" i="12"/>
  <c r="K3736" i="12"/>
  <c r="K3735" i="12"/>
  <c r="K3734" i="12"/>
  <c r="K3733" i="12"/>
  <c r="K3732" i="12"/>
  <c r="K3731" i="12"/>
  <c r="K3730" i="12"/>
  <c r="K3729" i="12"/>
  <c r="K3728" i="12"/>
  <c r="K3727" i="12"/>
  <c r="K3726" i="12"/>
  <c r="K9006" i="12"/>
  <c r="K8039" i="12"/>
  <c r="K8038" i="12"/>
  <c r="K8461" i="12"/>
  <c r="K8460" i="12"/>
  <c r="K8459" i="12"/>
  <c r="K8037" i="12"/>
  <c r="K6441" i="12"/>
  <c r="K6440" i="12"/>
  <c r="K8458" i="12"/>
  <c r="K5068" i="12"/>
  <c r="K4429" i="12"/>
  <c r="K8457" i="12"/>
  <c r="K8456" i="12"/>
  <c r="K4670" i="12"/>
  <c r="K4760" i="12"/>
  <c r="K8455" i="12"/>
  <c r="K146" i="12"/>
  <c r="K6768" i="12"/>
  <c r="K2242" i="12"/>
  <c r="K478" i="12"/>
  <c r="K4618" i="12"/>
  <c r="K96" i="12"/>
  <c r="K95" i="12"/>
  <c r="K94" i="12"/>
  <c r="K706" i="12"/>
  <c r="K705" i="12"/>
  <c r="K6439" i="12"/>
  <c r="K8177" i="12"/>
  <c r="K10217" i="12"/>
  <c r="K4885" i="12"/>
  <c r="K3276" i="12"/>
  <c r="K2553" i="12"/>
  <c r="K6917" i="12"/>
  <c r="K6916" i="12"/>
  <c r="K224" i="12"/>
  <c r="K223" i="12"/>
  <c r="K222" i="12"/>
  <c r="K221" i="12"/>
  <c r="K220" i="12"/>
  <c r="K219" i="12"/>
  <c r="K218" i="12"/>
  <c r="K217" i="12"/>
  <c r="K216" i="12"/>
  <c r="K215" i="12"/>
  <c r="K9568" i="12"/>
  <c r="K7804" i="12"/>
  <c r="K5970" i="12"/>
  <c r="K1220" i="12"/>
  <c r="K1219" i="12"/>
  <c r="K1218" i="12"/>
  <c r="K1217" i="12"/>
  <c r="K1216" i="12"/>
  <c r="K1215" i="12"/>
  <c r="K7930" i="12"/>
  <c r="K7929" i="12"/>
  <c r="K7928" i="12"/>
  <c r="K7927" i="12"/>
  <c r="K7926" i="12"/>
  <c r="K7925" i="12"/>
  <c r="K7924" i="12"/>
  <c r="K7923" i="12"/>
  <c r="K7922" i="12"/>
  <c r="K7921" i="12"/>
  <c r="K7920" i="12"/>
  <c r="K93" i="12"/>
  <c r="K92" i="12"/>
  <c r="K91" i="12"/>
  <c r="K90" i="12"/>
  <c r="K6438" i="12"/>
  <c r="K89" i="12"/>
  <c r="K88" i="12"/>
  <c r="K87" i="12"/>
  <c r="K86" i="12"/>
  <c r="K85" i="12"/>
  <c r="K84" i="12"/>
  <c r="K83" i="12"/>
  <c r="K82" i="12"/>
  <c r="K81" i="12"/>
  <c r="K80" i="12"/>
  <c r="K79" i="12"/>
  <c r="K78" i="12"/>
  <c r="K1609" i="12"/>
  <c r="K6894" i="12"/>
  <c r="K7701" i="12"/>
  <c r="K6893" i="12"/>
  <c r="K10264" i="12"/>
  <c r="K8454" i="12"/>
  <c r="K8945" i="12"/>
  <c r="K6997" i="12"/>
  <c r="K9912" i="12"/>
  <c r="K5067" i="12"/>
  <c r="K9539" i="12"/>
  <c r="K2552" i="12"/>
  <c r="K1214" i="12"/>
  <c r="K1213" i="12"/>
  <c r="K9709" i="12"/>
  <c r="K3177" i="12"/>
  <c r="K5774" i="12"/>
  <c r="K3176" i="12"/>
  <c r="K5773" i="12"/>
  <c r="K3175" i="12"/>
  <c r="K5772" i="12"/>
  <c r="K3174" i="12"/>
  <c r="K3173" i="12"/>
  <c r="K5771" i="12"/>
  <c r="K5770" i="12"/>
  <c r="K6437" i="12"/>
  <c r="K3172" i="12"/>
  <c r="K6436" i="12"/>
  <c r="K6435" i="12"/>
  <c r="K6434" i="12"/>
  <c r="K3171" i="12"/>
  <c r="K3170" i="12"/>
  <c r="K3169" i="12"/>
  <c r="K6433" i="12"/>
  <c r="K4138" i="12"/>
  <c r="K4137" i="12"/>
  <c r="K4136" i="12"/>
  <c r="K9158" i="12"/>
  <c r="K6432" i="12"/>
  <c r="K6431" i="12"/>
  <c r="K6430" i="12"/>
  <c r="K6429" i="12"/>
  <c r="K3168" i="12"/>
  <c r="K3167" i="12"/>
  <c r="K3166" i="12"/>
  <c r="K5769" i="12"/>
  <c r="K3165" i="12"/>
  <c r="K3164" i="12"/>
  <c r="K3163" i="12"/>
  <c r="K3162" i="12"/>
  <c r="K3161" i="12"/>
  <c r="K3160" i="12"/>
  <c r="K3159" i="12"/>
  <c r="K3158" i="12"/>
  <c r="K5768" i="12"/>
  <c r="K3157" i="12"/>
  <c r="K3156" i="12"/>
  <c r="K3155" i="12"/>
  <c r="K3154" i="12"/>
  <c r="K3153" i="12"/>
  <c r="K5767" i="12"/>
  <c r="K3152" i="12"/>
  <c r="K3151" i="12"/>
  <c r="K3150" i="12"/>
  <c r="K477" i="12"/>
  <c r="K476" i="12"/>
  <c r="K6428" i="12"/>
  <c r="K6427" i="12"/>
  <c r="K475" i="12"/>
  <c r="K2241" i="12"/>
  <c r="K2240" i="12"/>
  <c r="K2239" i="12"/>
  <c r="K2238" i="12"/>
  <c r="K3925" i="12"/>
  <c r="K3725" i="12"/>
  <c r="K3924" i="12"/>
  <c r="K3923" i="12"/>
  <c r="K3724" i="12"/>
  <c r="K3723" i="12"/>
  <c r="K3722" i="12"/>
  <c r="K3721" i="12"/>
  <c r="K3720" i="12"/>
  <c r="K9708" i="12"/>
  <c r="K5201" i="12"/>
  <c r="K5200" i="12"/>
  <c r="K5199" i="12"/>
  <c r="K618" i="12"/>
  <c r="K7483" i="12"/>
  <c r="K771" i="12"/>
  <c r="K9707" i="12"/>
  <c r="K9706" i="12"/>
  <c r="K9705" i="12"/>
  <c r="K9704" i="12"/>
  <c r="K9703" i="12"/>
  <c r="K9702" i="12"/>
  <c r="K7700" i="12"/>
  <c r="K7699" i="12"/>
  <c r="K6426" i="12"/>
  <c r="K10216" i="12"/>
  <c r="K5496" i="12"/>
  <c r="K5495" i="12"/>
  <c r="K5494" i="12"/>
  <c r="K5766" i="12"/>
  <c r="K8944" i="12"/>
  <c r="K4264" i="12"/>
  <c r="K4263" i="12"/>
  <c r="K4262" i="12"/>
  <c r="K4148" i="12"/>
  <c r="K4147" i="12"/>
  <c r="K5066" i="12"/>
  <c r="K5065" i="12"/>
  <c r="K7698" i="12"/>
  <c r="K1708" i="12"/>
  <c r="K9538" i="12"/>
  <c r="K5765" i="12"/>
  <c r="K5764" i="12"/>
  <c r="K7697" i="12"/>
  <c r="K7696" i="12"/>
  <c r="K7695" i="12"/>
  <c r="K7694" i="12"/>
  <c r="K7693" i="12"/>
  <c r="K7692" i="12"/>
  <c r="K7691" i="12"/>
  <c r="K7690" i="12"/>
  <c r="K7689" i="12"/>
  <c r="K7688" i="12"/>
  <c r="K7687" i="12"/>
  <c r="K9081" i="12"/>
  <c r="K9080" i="12"/>
  <c r="K9079" i="12"/>
  <c r="K9078" i="12"/>
  <c r="K9077" i="12"/>
  <c r="K9076" i="12"/>
  <c r="K9075" i="12"/>
  <c r="K9074" i="12"/>
  <c r="K8453" i="12"/>
  <c r="K8452" i="12"/>
  <c r="K2237" i="12"/>
  <c r="K2236" i="12"/>
  <c r="K2551" i="12"/>
  <c r="K2550" i="12"/>
  <c r="K2549" i="12"/>
  <c r="K2548" i="12"/>
  <c r="K2547" i="12"/>
  <c r="K2546" i="12"/>
  <c r="K2545" i="12"/>
  <c r="K2544" i="12"/>
  <c r="K2543" i="12"/>
  <c r="K8996" i="12"/>
  <c r="K2542" i="12"/>
  <c r="K8451" i="12"/>
  <c r="K8995" i="12"/>
  <c r="K4089" i="12"/>
  <c r="K4261" i="12"/>
  <c r="K5064" i="12"/>
  <c r="K1707" i="12"/>
  <c r="K1706" i="12"/>
  <c r="K1705" i="12"/>
  <c r="K2541" i="12"/>
  <c r="K2235" i="12"/>
  <c r="K4088" i="12"/>
  <c r="K5198" i="12"/>
  <c r="K2234" i="12"/>
  <c r="K4775" i="12"/>
  <c r="K9911" i="12"/>
  <c r="K514" i="12"/>
  <c r="K9978" i="12"/>
  <c r="K9910" i="12"/>
  <c r="K9909" i="12"/>
  <c r="K8943" i="12"/>
  <c r="K8942" i="12"/>
  <c r="K8941" i="12"/>
  <c r="K8940" i="12"/>
  <c r="K8939" i="12"/>
  <c r="K8938" i="12"/>
  <c r="K9908" i="12"/>
  <c r="K9907" i="12"/>
  <c r="K9906" i="12"/>
  <c r="K9905" i="12"/>
  <c r="K8937" i="12"/>
  <c r="K8936" i="12"/>
  <c r="K9904" i="12"/>
  <c r="K8935" i="12"/>
  <c r="K8934" i="12"/>
  <c r="K8933" i="12"/>
  <c r="K8932" i="12"/>
  <c r="K8931" i="12"/>
  <c r="K8930" i="12"/>
  <c r="K9903" i="12"/>
  <c r="K9902" i="12"/>
  <c r="K9901" i="12"/>
  <c r="K9900" i="12"/>
  <c r="K9899" i="12"/>
  <c r="K9898" i="12"/>
  <c r="K8929" i="12"/>
  <c r="K9897" i="12"/>
  <c r="K8928" i="12"/>
  <c r="K9896" i="12"/>
  <c r="K9895" i="12"/>
  <c r="K8927" i="12"/>
  <c r="K9894" i="12"/>
  <c r="K9893" i="12"/>
  <c r="K9892" i="12"/>
  <c r="K9891" i="12"/>
  <c r="K9890" i="12"/>
  <c r="K9889" i="12"/>
  <c r="K9888" i="12"/>
  <c r="K9887" i="12"/>
  <c r="K9886" i="12"/>
  <c r="K9885" i="12"/>
  <c r="K9884" i="12"/>
  <c r="K8926" i="12"/>
  <c r="K9883" i="12"/>
  <c r="K8925" i="12"/>
  <c r="K9882" i="12"/>
  <c r="K8924" i="12"/>
  <c r="K8923" i="12"/>
  <c r="K8922" i="12"/>
  <c r="K8921" i="12"/>
  <c r="K9881" i="12"/>
  <c r="K9880" i="12"/>
  <c r="K9879" i="12"/>
  <c r="K8920" i="12"/>
  <c r="K8919" i="12"/>
  <c r="K9878" i="12"/>
  <c r="K9073" i="12"/>
  <c r="K9072" i="12"/>
  <c r="K9071" i="12"/>
  <c r="K9877" i="12"/>
  <c r="K8918" i="12"/>
  <c r="K9876" i="12"/>
  <c r="K9875" i="12"/>
  <c r="K9874" i="12"/>
  <c r="K9873" i="12"/>
  <c r="K6425" i="12"/>
  <c r="K6424" i="12"/>
  <c r="K6423" i="12"/>
  <c r="K6422" i="12"/>
  <c r="K6421" i="12"/>
  <c r="K9872" i="12"/>
  <c r="K8917" i="12"/>
  <c r="K513" i="12"/>
  <c r="K9871" i="12"/>
  <c r="K9870" i="12"/>
  <c r="K9869" i="12"/>
  <c r="K8916" i="12"/>
  <c r="K8915" i="12"/>
  <c r="K8914" i="12"/>
  <c r="K8913" i="12"/>
  <c r="K8912" i="12"/>
  <c r="K8911" i="12"/>
  <c r="K8910" i="12"/>
  <c r="K8909" i="12"/>
  <c r="K8908" i="12"/>
  <c r="K8907" i="12"/>
  <c r="K8906" i="12"/>
  <c r="K8905" i="12"/>
  <c r="K8904" i="12"/>
  <c r="K8903" i="12"/>
  <c r="K8902" i="12"/>
  <c r="K8901" i="12"/>
  <c r="K8900" i="12"/>
  <c r="K8899" i="12"/>
  <c r="K8898" i="12"/>
  <c r="K8897" i="12"/>
  <c r="K8896" i="12"/>
  <c r="K8895" i="12"/>
  <c r="K8894" i="12"/>
  <c r="K8893" i="12"/>
  <c r="K8892" i="12"/>
  <c r="K8891" i="12"/>
  <c r="K8890" i="12"/>
  <c r="K8889" i="12"/>
  <c r="K8888" i="12"/>
  <c r="K8887" i="12"/>
  <c r="K8886" i="12"/>
  <c r="K8885" i="12"/>
  <c r="K8884" i="12"/>
  <c r="K8883" i="12"/>
  <c r="K8882" i="12"/>
  <c r="K8881" i="12"/>
  <c r="K8880" i="12"/>
  <c r="K8879" i="12"/>
  <c r="K8878" i="12"/>
  <c r="K8877" i="12"/>
  <c r="K8876" i="12"/>
  <c r="K8875" i="12"/>
  <c r="K8874" i="12"/>
  <c r="K8873" i="12"/>
  <c r="K8872" i="12"/>
  <c r="K8871" i="12"/>
  <c r="K9868" i="12"/>
  <c r="K9867" i="12"/>
  <c r="K9866" i="12"/>
  <c r="K8870" i="12"/>
  <c r="K8869" i="12"/>
  <c r="K8868" i="12"/>
  <c r="K5197" i="12"/>
  <c r="K8867" i="12"/>
  <c r="K9865" i="12"/>
  <c r="K8866" i="12"/>
  <c r="K9864" i="12"/>
  <c r="K9863" i="12"/>
  <c r="K9862" i="12"/>
  <c r="K8865" i="12"/>
  <c r="K8864" i="12"/>
  <c r="K8863" i="12"/>
  <c r="K8862" i="12"/>
  <c r="K8861" i="12"/>
  <c r="K8860" i="12"/>
  <c r="K8859" i="12"/>
  <c r="K8858" i="12"/>
  <c r="K8857" i="12"/>
  <c r="K8856" i="12"/>
  <c r="K8855" i="12"/>
  <c r="K8854" i="12"/>
  <c r="K8853" i="12"/>
  <c r="K8852" i="12"/>
  <c r="K8851" i="12"/>
  <c r="K8850" i="12"/>
  <c r="K8849" i="12"/>
  <c r="K8848" i="12"/>
  <c r="K8847" i="12"/>
  <c r="K8846" i="12"/>
  <c r="K8845" i="12"/>
  <c r="K9861" i="12"/>
  <c r="K9860" i="12"/>
  <c r="K9859" i="12"/>
  <c r="K9858" i="12"/>
  <c r="K9857" i="12"/>
  <c r="K9856" i="12"/>
  <c r="K8844" i="12"/>
  <c r="K8843" i="12"/>
  <c r="K9855" i="12"/>
  <c r="K9854" i="12"/>
  <c r="K8842" i="12"/>
  <c r="K8841" i="12"/>
  <c r="K8840" i="12"/>
  <c r="K9853" i="12"/>
  <c r="K8839" i="12"/>
  <c r="K9852" i="12"/>
  <c r="K9851" i="12"/>
  <c r="K9850" i="12"/>
  <c r="K8838" i="12"/>
  <c r="K9849" i="12"/>
  <c r="K9848" i="12"/>
  <c r="K9847" i="12"/>
  <c r="K9846" i="12"/>
  <c r="K8837" i="12"/>
  <c r="K9845" i="12"/>
  <c r="K9844" i="12"/>
  <c r="K8836" i="12"/>
  <c r="K9843" i="12"/>
  <c r="K9842" i="12"/>
  <c r="K9841" i="12"/>
  <c r="K4720" i="12"/>
  <c r="K2540" i="12"/>
  <c r="K2539" i="12"/>
  <c r="K3348" i="12"/>
  <c r="K369" i="12"/>
  <c r="K368" i="12"/>
  <c r="K367" i="12"/>
  <c r="K9840" i="12"/>
  <c r="K8174" i="12"/>
  <c r="K8173" i="12"/>
  <c r="K8172" i="12"/>
  <c r="K8171" i="12"/>
  <c r="K8170" i="12"/>
  <c r="K8169" i="12"/>
  <c r="K8168" i="12"/>
  <c r="K8167" i="12"/>
  <c r="K1608" i="12"/>
  <c r="K1607" i="12"/>
  <c r="K1606" i="12"/>
  <c r="K1605" i="12"/>
  <c r="K1604" i="12"/>
  <c r="K1603" i="12"/>
  <c r="K1602" i="12"/>
  <c r="K1601" i="12"/>
  <c r="K1600" i="12"/>
  <c r="K1599" i="12"/>
  <c r="K1598" i="12"/>
  <c r="K1597" i="12"/>
  <c r="K6996" i="12"/>
  <c r="K9839" i="12"/>
  <c r="K9838" i="12"/>
  <c r="K9837" i="12"/>
  <c r="K6995" i="12"/>
  <c r="K6994" i="12"/>
  <c r="K9701" i="12"/>
  <c r="K9700" i="12"/>
  <c r="K9699" i="12"/>
  <c r="K9698" i="12"/>
  <c r="K9697" i="12"/>
  <c r="K9696" i="12"/>
  <c r="K9695" i="12"/>
  <c r="K9694" i="12"/>
  <c r="K9693" i="12"/>
  <c r="K9692" i="12"/>
  <c r="K9691" i="12"/>
  <c r="K9690" i="12"/>
  <c r="K9689" i="12"/>
  <c r="K9688" i="12"/>
  <c r="K9687" i="12"/>
  <c r="K9686" i="12"/>
  <c r="K9685" i="12"/>
  <c r="K9684" i="12"/>
  <c r="K9683" i="12"/>
  <c r="K9682" i="12"/>
  <c r="K9681" i="12"/>
  <c r="K9680" i="12"/>
  <c r="K9679" i="12"/>
  <c r="K9678" i="12"/>
  <c r="K9677" i="12"/>
  <c r="K9676" i="12"/>
  <c r="K9675" i="12"/>
  <c r="K9674" i="12"/>
  <c r="K9673" i="12"/>
  <c r="K9672" i="12"/>
  <c r="K9671" i="12"/>
  <c r="K9670" i="12"/>
  <c r="K9669" i="12"/>
  <c r="K1596" i="12"/>
  <c r="K617" i="12"/>
  <c r="K616" i="12"/>
  <c r="K615" i="12"/>
  <c r="K665" i="12"/>
  <c r="K664" i="12"/>
  <c r="K663" i="12"/>
  <c r="K662" i="12"/>
  <c r="K3922" i="12"/>
  <c r="K6577" i="12"/>
  <c r="K7085" i="12"/>
  <c r="K4617" i="12"/>
  <c r="K7084" i="12"/>
  <c r="K2259" i="12"/>
  <c r="K704" i="12"/>
  <c r="K7155" i="12"/>
  <c r="K1595" i="12"/>
  <c r="K2578" i="12"/>
  <c r="K8053" i="12"/>
  <c r="K10081" i="12"/>
  <c r="K10080" i="12"/>
  <c r="K4260" i="12"/>
  <c r="K10061" i="12"/>
  <c r="K7287" i="12"/>
  <c r="K4044" i="12"/>
  <c r="K7919" i="12"/>
  <c r="K7918" i="12"/>
  <c r="K7917" i="12"/>
  <c r="K7916" i="12"/>
  <c r="K7915" i="12"/>
  <c r="K5763" i="12"/>
  <c r="K5762" i="12"/>
  <c r="K4414" i="12"/>
  <c r="K4413" i="12"/>
  <c r="K6823" i="12"/>
  <c r="K6822" i="12"/>
  <c r="K6821" i="12"/>
  <c r="K6820" i="12"/>
  <c r="K7914" i="12"/>
  <c r="K7913" i="12"/>
  <c r="K7912" i="12"/>
  <c r="K7911" i="12"/>
  <c r="K7910" i="12"/>
  <c r="K7909" i="12"/>
  <c r="K7908" i="12"/>
  <c r="K1361" i="12"/>
  <c r="K6767" i="12"/>
  <c r="K4078" i="12"/>
  <c r="K4077" i="12"/>
  <c r="K10060" i="12"/>
  <c r="K3304" i="12"/>
  <c r="K7808" i="12"/>
  <c r="K2538" i="12"/>
  <c r="K7803" i="12"/>
  <c r="K7227" i="12"/>
  <c r="K7226" i="12"/>
  <c r="K7225" i="12"/>
  <c r="K158" i="12"/>
  <c r="K157" i="12"/>
  <c r="K156" i="12"/>
  <c r="K155" i="12"/>
  <c r="K154" i="12"/>
  <c r="K153" i="12"/>
  <c r="K152" i="12"/>
  <c r="K77" i="12"/>
  <c r="K5761" i="12"/>
  <c r="K5760" i="12"/>
  <c r="K5759" i="12"/>
  <c r="K5758" i="12"/>
  <c r="K5757" i="12"/>
  <c r="K5756" i="12"/>
  <c r="K5755" i="12"/>
  <c r="K5754" i="12"/>
  <c r="K5753" i="12"/>
  <c r="K5752" i="12"/>
  <c r="K5751" i="12"/>
  <c r="K5750" i="12"/>
  <c r="K6993" i="12"/>
  <c r="K6892" i="12"/>
  <c r="K474" i="12"/>
  <c r="K8994" i="12"/>
  <c r="K8993" i="12"/>
  <c r="K4259" i="12"/>
  <c r="K703" i="12"/>
  <c r="K3149" i="12"/>
  <c r="K3148" i="12"/>
  <c r="K3147" i="12"/>
  <c r="K3146" i="12"/>
  <c r="K3145" i="12"/>
  <c r="K9135" i="12"/>
  <c r="K9134" i="12"/>
  <c r="K214" i="12"/>
  <c r="K3719" i="12"/>
  <c r="K3718" i="12"/>
  <c r="K7154" i="12"/>
  <c r="K7083" i="12"/>
  <c r="K5196" i="12"/>
  <c r="K5195" i="12"/>
  <c r="K5194" i="12"/>
  <c r="K5193" i="12"/>
  <c r="K1360" i="12"/>
  <c r="K1359" i="12"/>
  <c r="K1358" i="12"/>
  <c r="K1357" i="12"/>
  <c r="K1356" i="12"/>
  <c r="K1355" i="12"/>
  <c r="K1354" i="12"/>
  <c r="K1353" i="12"/>
  <c r="K1352" i="12"/>
  <c r="K1351" i="12"/>
  <c r="K1350" i="12"/>
  <c r="K1349" i="12"/>
  <c r="K1348" i="12"/>
  <c r="K1347" i="12"/>
  <c r="K1346" i="12"/>
  <c r="K1345" i="12"/>
  <c r="K1344" i="12"/>
  <c r="K1343" i="12"/>
  <c r="K6877" i="12"/>
  <c r="K4056" i="12"/>
  <c r="K4055" i="12"/>
  <c r="K4054" i="12"/>
  <c r="K3717" i="12"/>
  <c r="K6504" i="12"/>
  <c r="K6503" i="12"/>
  <c r="K6502" i="12"/>
  <c r="K6501" i="12"/>
  <c r="K6500" i="12"/>
  <c r="K6499" i="12"/>
  <c r="K6498" i="12"/>
  <c r="K5063" i="12"/>
  <c r="K5062" i="12"/>
  <c r="K5061" i="12"/>
  <c r="K5060" i="12"/>
  <c r="K5059" i="12"/>
  <c r="K5058" i="12"/>
  <c r="K7482" i="12"/>
  <c r="K7224" i="12"/>
  <c r="K8450" i="12"/>
  <c r="K8449" i="12"/>
  <c r="K8448" i="12"/>
  <c r="K8447" i="12"/>
  <c r="K8446" i="12"/>
  <c r="K8445" i="12"/>
  <c r="K7802" i="12"/>
  <c r="K7801" i="12"/>
  <c r="K7800" i="12"/>
  <c r="K7799" i="12"/>
  <c r="K7798" i="12"/>
  <c r="K7797" i="12"/>
  <c r="K7796" i="12"/>
  <c r="K7795" i="12"/>
  <c r="K7794" i="12"/>
  <c r="K7793" i="12"/>
  <c r="K7792" i="12"/>
  <c r="K7791" i="12"/>
  <c r="K7790" i="12"/>
  <c r="K7789" i="12"/>
  <c r="K7788" i="12"/>
  <c r="K7787" i="12"/>
  <c r="K7786" i="12"/>
  <c r="K7785" i="12"/>
  <c r="K7784" i="12"/>
  <c r="K7783" i="12"/>
  <c r="K7782" i="12"/>
  <c r="K7781" i="12"/>
  <c r="K7780" i="12"/>
  <c r="K7779" i="12"/>
  <c r="K6766" i="12"/>
  <c r="K4843" i="12"/>
  <c r="K7686" i="12"/>
  <c r="K6865" i="12"/>
  <c r="K6864" i="12"/>
  <c r="K6863" i="12"/>
  <c r="K2316" i="12"/>
  <c r="K4258" i="12"/>
  <c r="K4257" i="12"/>
  <c r="K2233" i="12"/>
  <c r="K2232" i="12"/>
  <c r="K2231" i="12"/>
  <c r="K2230" i="12"/>
  <c r="K2229" i="12"/>
  <c r="K2228" i="12"/>
  <c r="K2227" i="12"/>
  <c r="K2226" i="12"/>
  <c r="K2225" i="12"/>
  <c r="K2224" i="12"/>
  <c r="K2223" i="12"/>
  <c r="K2222" i="12"/>
  <c r="K2221" i="12"/>
  <c r="K2220" i="12"/>
  <c r="K2219" i="12"/>
  <c r="K2218" i="12"/>
  <c r="K2217" i="12"/>
  <c r="K2216" i="12"/>
  <c r="K2215" i="12"/>
  <c r="K2214" i="12"/>
  <c r="K2213" i="12"/>
  <c r="K2212" i="12"/>
  <c r="K2211" i="12"/>
  <c r="K2210" i="12"/>
  <c r="K2209" i="12"/>
  <c r="K2208" i="12"/>
  <c r="K2207" i="12"/>
  <c r="K2206" i="12"/>
  <c r="K2205" i="12"/>
  <c r="K2204" i="12"/>
  <c r="K2203" i="12"/>
  <c r="K8067" i="12"/>
  <c r="K8066" i="12"/>
  <c r="K8065" i="12"/>
  <c r="K8064" i="12"/>
  <c r="K8063" i="12"/>
  <c r="K2202" i="12"/>
  <c r="K2201" i="12"/>
  <c r="K2200" i="12"/>
  <c r="K2199" i="12"/>
  <c r="K2198" i="12"/>
  <c r="K2197" i="12"/>
  <c r="K1178" i="12"/>
  <c r="K2196" i="12"/>
  <c r="K2195" i="12"/>
  <c r="K2194" i="12"/>
  <c r="K2193" i="12"/>
  <c r="K2192" i="12"/>
  <c r="K2191" i="12"/>
  <c r="K2537" i="12"/>
  <c r="K2536" i="12"/>
  <c r="K2535" i="12"/>
  <c r="K2534" i="12"/>
  <c r="K2533" i="12"/>
  <c r="K1177" i="12"/>
  <c r="K1176" i="12"/>
  <c r="K2190" i="12"/>
  <c r="K2189" i="12"/>
  <c r="K2188" i="12"/>
  <c r="K5749" i="12"/>
  <c r="K5748" i="12"/>
  <c r="K3144" i="12"/>
  <c r="K5747" i="12"/>
  <c r="K5746" i="12"/>
  <c r="K5745" i="12"/>
  <c r="K5744" i="12"/>
  <c r="K5743" i="12"/>
  <c r="K5742" i="12"/>
  <c r="K5741" i="12"/>
  <c r="K76" i="12"/>
  <c r="K7685" i="12"/>
  <c r="K1342" i="12"/>
  <c r="K8835" i="12"/>
  <c r="K4471" i="12"/>
  <c r="K5057" i="12"/>
  <c r="K5969" i="12"/>
  <c r="K5968" i="12"/>
  <c r="K5967" i="12"/>
  <c r="K5966" i="12"/>
  <c r="K5740" i="12"/>
  <c r="K7907" i="12"/>
  <c r="K7906" i="12"/>
  <c r="K7905" i="12"/>
  <c r="K7904" i="12"/>
  <c r="K7903" i="12"/>
  <c r="K7902" i="12"/>
  <c r="K7901" i="12"/>
  <c r="K7900" i="12"/>
  <c r="K7899" i="12"/>
  <c r="K7898" i="12"/>
  <c r="K7897" i="12"/>
  <c r="K7896" i="12"/>
  <c r="K7895" i="12"/>
  <c r="K7894" i="12"/>
  <c r="K7893" i="12"/>
  <c r="K7892" i="12"/>
  <c r="K7891" i="12"/>
  <c r="K7890" i="12"/>
  <c r="K7889" i="12"/>
  <c r="K7888" i="12"/>
  <c r="K7887" i="12"/>
  <c r="K7886" i="12"/>
  <c r="K7885" i="12"/>
  <c r="K7884" i="12"/>
  <c r="K7883" i="12"/>
  <c r="K7882" i="12"/>
  <c r="K7881" i="12"/>
  <c r="K7880" i="12"/>
  <c r="K5056" i="12"/>
  <c r="K5055" i="12"/>
  <c r="K3303" i="12"/>
  <c r="K4043" i="12"/>
  <c r="K5054" i="12"/>
  <c r="K5231" i="12"/>
  <c r="K2610" i="12"/>
  <c r="K2609" i="12"/>
  <c r="K2608" i="12"/>
  <c r="K8834" i="12"/>
  <c r="K8833" i="12"/>
  <c r="K8832" i="12"/>
  <c r="K702" i="12"/>
  <c r="K5192" i="12"/>
  <c r="K1341" i="12"/>
  <c r="K1340" i="12"/>
  <c r="K701" i="12"/>
  <c r="K700" i="12"/>
  <c r="K7988" i="12"/>
  <c r="K9668" i="12"/>
  <c r="K9667" i="12"/>
  <c r="K9666" i="12"/>
  <c r="K9665" i="12"/>
  <c r="K4616" i="12"/>
  <c r="K4042" i="12"/>
  <c r="K6814" i="12"/>
  <c r="K1175" i="12"/>
  <c r="K1174" i="12"/>
  <c r="K1173" i="12"/>
  <c r="K1172" i="12"/>
  <c r="K1171" i="12"/>
  <c r="K1170" i="12"/>
  <c r="K1169" i="12"/>
  <c r="K1168" i="12"/>
  <c r="K1167" i="12"/>
  <c r="K1166" i="12"/>
  <c r="K1165" i="12"/>
  <c r="K1164" i="12"/>
  <c r="K1163" i="12"/>
  <c r="K1162" i="12"/>
  <c r="K1161" i="12"/>
  <c r="K5053" i="12"/>
  <c r="K7153" i="12"/>
  <c r="K7152" i="12"/>
  <c r="K9995" i="12"/>
  <c r="K9994" i="12"/>
  <c r="K9993" i="12"/>
  <c r="K9992" i="12"/>
  <c r="K9991" i="12"/>
  <c r="K9630" i="12"/>
  <c r="K9629" i="12"/>
  <c r="K9628" i="12"/>
  <c r="K9627" i="12"/>
  <c r="K9626" i="12"/>
  <c r="K9625" i="12"/>
  <c r="K9624" i="12"/>
  <c r="K9623" i="12"/>
  <c r="K9622" i="12"/>
  <c r="K9621" i="12"/>
  <c r="K9620" i="12"/>
  <c r="K9619" i="12"/>
  <c r="K9618" i="12"/>
  <c r="K9617" i="12"/>
  <c r="K9616" i="12"/>
  <c r="K9615" i="12"/>
  <c r="K9614" i="12"/>
  <c r="K9741" i="12"/>
  <c r="K9740" i="12"/>
  <c r="K9742" i="12"/>
  <c r="K9739" i="12"/>
  <c r="K9738" i="12"/>
  <c r="K9737" i="12"/>
  <c r="K9736" i="12"/>
  <c r="K9735" i="12"/>
  <c r="K9734" i="12"/>
  <c r="K9613" i="12"/>
  <c r="K9612" i="12"/>
  <c r="K9611" i="12"/>
  <c r="K9610" i="12"/>
  <c r="K9609" i="12"/>
  <c r="K9608" i="12"/>
  <c r="K9607" i="12"/>
  <c r="K9606" i="12"/>
  <c r="K9605" i="12"/>
  <c r="K9604" i="12"/>
  <c r="K9603" i="12"/>
  <c r="K9602" i="12"/>
  <c r="K9601" i="12"/>
  <c r="K9600" i="12"/>
  <c r="K9599" i="12"/>
  <c r="K9598" i="12"/>
  <c r="K9597" i="12"/>
  <c r="K9596" i="12"/>
  <c r="K9595" i="12"/>
  <c r="K9594" i="12"/>
  <c r="K9593" i="12"/>
  <c r="K9592" i="12"/>
  <c r="K9591" i="12"/>
  <c r="K9590" i="12"/>
  <c r="K9589" i="12"/>
  <c r="K9588" i="12"/>
  <c r="K9587" i="12"/>
  <c r="K9586" i="12"/>
  <c r="K9585" i="12"/>
  <c r="K9584" i="12"/>
  <c r="K9583" i="12"/>
  <c r="K9582" i="12"/>
  <c r="K9581" i="12"/>
  <c r="K9537" i="12"/>
  <c r="K5828" i="12"/>
  <c r="K5827" i="12"/>
  <c r="K5826" i="12"/>
  <c r="K5825" i="12"/>
  <c r="K5824" i="12"/>
  <c r="K5823" i="12"/>
  <c r="K5822" i="12"/>
  <c r="K5821" i="12"/>
  <c r="K5820" i="12"/>
  <c r="K5819" i="12"/>
  <c r="K5818" i="12"/>
  <c r="K5817" i="12"/>
  <c r="K8479" i="12"/>
  <c r="K2532" i="12"/>
  <c r="K2531" i="12"/>
  <c r="K2530" i="12"/>
  <c r="K2529" i="12"/>
  <c r="K2528" i="12"/>
  <c r="K2527" i="12"/>
  <c r="K2526" i="12"/>
  <c r="K2525" i="12"/>
  <c r="K2524" i="12"/>
  <c r="K4884" i="12"/>
  <c r="K4883" i="12"/>
  <c r="K4882" i="12"/>
  <c r="K4881" i="12"/>
  <c r="K4615" i="12"/>
  <c r="K4614" i="12"/>
  <c r="K7684" i="12"/>
  <c r="K7286" i="12"/>
  <c r="K7285" i="12"/>
  <c r="K7284" i="12"/>
  <c r="K7283" i="12"/>
  <c r="K7082" i="12"/>
  <c r="K7081" i="12"/>
  <c r="K1160" i="12"/>
  <c r="K7282" i="12"/>
  <c r="K7380" i="12"/>
  <c r="K6862" i="12"/>
  <c r="K8444" i="12"/>
  <c r="K8443" i="12"/>
  <c r="K2187" i="12"/>
  <c r="K8992" i="12"/>
  <c r="K8991" i="12"/>
  <c r="K8990" i="12"/>
  <c r="K8989" i="12"/>
  <c r="K8988" i="12"/>
  <c r="K8987" i="12"/>
  <c r="K8986" i="12"/>
  <c r="K8985" i="12"/>
  <c r="K8984" i="12"/>
  <c r="K8983" i="12"/>
  <c r="K8982" i="12"/>
  <c r="K8442" i="12"/>
  <c r="K75" i="12"/>
  <c r="K74" i="12"/>
  <c r="K73" i="12"/>
  <c r="K72" i="12"/>
  <c r="K7778" i="12"/>
  <c r="K7777" i="12"/>
  <c r="K7489" i="12"/>
  <c r="K8062" i="12"/>
  <c r="K8061" i="12"/>
  <c r="K8060" i="12"/>
  <c r="K8059" i="12"/>
  <c r="K8058" i="12"/>
  <c r="K6861" i="12"/>
  <c r="K6860" i="12"/>
  <c r="K6859" i="12"/>
  <c r="K8441" i="12"/>
  <c r="K4256" i="12"/>
  <c r="K5739" i="12"/>
  <c r="K4041" i="12"/>
  <c r="K5052" i="12"/>
  <c r="K5051" i="12"/>
  <c r="K7502" i="12"/>
  <c r="K7501" i="12"/>
  <c r="K4470" i="12"/>
  <c r="K4469" i="12"/>
  <c r="K4468" i="12"/>
  <c r="K661" i="12"/>
  <c r="K660" i="12"/>
  <c r="K6992" i="12"/>
  <c r="K7080" i="12"/>
  <c r="K614" i="12"/>
  <c r="K613" i="12"/>
  <c r="K612" i="12"/>
  <c r="K9836" i="12"/>
  <c r="K8831" i="12"/>
  <c r="K5050" i="12"/>
  <c r="K4880" i="12"/>
  <c r="K1339" i="12"/>
  <c r="K8830" i="12"/>
  <c r="K9835" i="12"/>
  <c r="K9536" i="12"/>
  <c r="K9834" i="12"/>
  <c r="K7477" i="12"/>
  <c r="K7476" i="12"/>
  <c r="K7475" i="12"/>
  <c r="K7474" i="12"/>
  <c r="K7473" i="12"/>
  <c r="K7683" i="12"/>
  <c r="K7682" i="12"/>
  <c r="K7472" i="12"/>
  <c r="K7471" i="12"/>
  <c r="K7470" i="12"/>
  <c r="K7469" i="12"/>
  <c r="K7468" i="12"/>
  <c r="K7467" i="12"/>
  <c r="K7466" i="12"/>
  <c r="K7465" i="12"/>
  <c r="K7464" i="12"/>
  <c r="K105" i="12"/>
  <c r="K7681" i="12"/>
  <c r="K611" i="12"/>
  <c r="K366" i="12"/>
  <c r="K8829" i="12"/>
  <c r="K8440" i="12"/>
  <c r="K4040" i="12"/>
  <c r="K4039" i="12"/>
  <c r="K4038" i="12"/>
  <c r="K4037" i="12"/>
  <c r="K4036" i="12"/>
  <c r="K4035" i="12"/>
  <c r="K4034" i="12"/>
  <c r="K4033" i="12"/>
  <c r="K4032" i="12"/>
  <c r="K4031" i="12"/>
  <c r="K4030" i="12"/>
  <c r="K4029" i="12"/>
  <c r="K4028" i="12"/>
  <c r="K4027" i="12"/>
  <c r="K4026" i="12"/>
  <c r="K4025" i="12"/>
  <c r="K4024" i="12"/>
  <c r="K4023" i="12"/>
  <c r="K8828" i="12"/>
  <c r="K7151" i="12"/>
  <c r="K5738" i="12"/>
  <c r="K5737" i="12"/>
  <c r="K5736" i="12"/>
  <c r="K7379" i="12"/>
  <c r="K7378" i="12"/>
  <c r="K4774" i="12"/>
  <c r="K10093" i="12"/>
  <c r="K8057" i="12"/>
  <c r="K1704" i="12"/>
  <c r="K2607" i="12"/>
  <c r="K1703" i="12"/>
  <c r="K1702" i="12"/>
  <c r="K1701" i="12"/>
  <c r="K1700" i="12"/>
  <c r="K1699" i="12"/>
  <c r="K1698" i="12"/>
  <c r="K1697" i="12"/>
  <c r="K10215" i="12"/>
  <c r="K3921" i="12"/>
  <c r="K3920" i="12"/>
  <c r="K3919" i="12"/>
  <c r="K3918" i="12"/>
  <c r="K3917" i="12"/>
  <c r="K3916" i="12"/>
  <c r="K3915" i="12"/>
  <c r="K3914" i="12"/>
  <c r="K3913" i="12"/>
  <c r="K3912" i="12"/>
  <c r="K3911" i="12"/>
  <c r="K3910" i="12"/>
  <c r="K3909" i="12"/>
  <c r="K3908" i="12"/>
  <c r="K3907" i="12"/>
  <c r="K3906" i="12"/>
  <c r="K3905" i="12"/>
  <c r="K3904" i="12"/>
  <c r="K3903" i="12"/>
  <c r="K3902" i="12"/>
  <c r="K3901" i="12"/>
  <c r="K3900" i="12"/>
  <c r="K3899" i="12"/>
  <c r="K3898" i="12"/>
  <c r="K3897" i="12"/>
  <c r="K3896" i="12"/>
  <c r="K3895" i="12"/>
  <c r="K6858" i="12"/>
  <c r="K3894" i="12"/>
  <c r="K3893" i="12"/>
  <c r="K1696" i="12"/>
  <c r="K1695" i="12"/>
  <c r="K1694" i="12"/>
  <c r="K3892" i="12"/>
  <c r="K3891" i="12"/>
  <c r="K3890" i="12"/>
  <c r="K3889" i="12"/>
  <c r="K7680" i="12"/>
  <c r="K3888" i="12"/>
  <c r="K3887" i="12"/>
  <c r="K3886" i="12"/>
  <c r="K3885" i="12"/>
  <c r="K3884" i="12"/>
  <c r="K3883" i="12"/>
  <c r="K3882" i="12"/>
  <c r="K3881" i="12"/>
  <c r="K3880" i="12"/>
  <c r="K3879" i="12"/>
  <c r="K3878" i="12"/>
  <c r="K3877" i="12"/>
  <c r="K3876" i="12"/>
  <c r="K3875" i="12"/>
  <c r="K3874" i="12"/>
  <c r="K3873" i="12"/>
  <c r="K3872" i="12"/>
  <c r="K3871" i="12"/>
  <c r="K3870" i="12"/>
  <c r="K3869" i="12"/>
  <c r="K3868" i="12"/>
  <c r="K3867" i="12"/>
  <c r="K3866" i="12"/>
  <c r="K3865" i="12"/>
  <c r="K3864" i="12"/>
  <c r="K3716" i="12"/>
  <c r="K3715" i="12"/>
  <c r="K3863" i="12"/>
  <c r="K3862" i="12"/>
  <c r="K3861" i="12"/>
  <c r="K3860" i="12"/>
  <c r="K3859" i="12"/>
  <c r="K3858" i="12"/>
  <c r="K3857" i="12"/>
  <c r="K3856" i="12"/>
  <c r="K3855" i="12"/>
  <c r="K3854" i="12"/>
  <c r="K3853" i="12"/>
  <c r="K3852" i="12"/>
  <c r="K3851" i="12"/>
  <c r="K3850" i="12"/>
  <c r="K3849" i="12"/>
  <c r="K3848" i="12"/>
  <c r="K3847" i="12"/>
  <c r="K3846" i="12"/>
  <c r="K3845" i="12"/>
  <c r="K3844" i="12"/>
  <c r="K3843" i="12"/>
  <c r="K3842" i="12"/>
  <c r="K3841" i="12"/>
  <c r="K3840" i="12"/>
  <c r="K3839" i="12"/>
  <c r="K3838" i="12"/>
  <c r="K3837" i="12"/>
  <c r="K3836" i="12"/>
  <c r="K3835" i="12"/>
  <c r="K3834" i="12"/>
  <c r="K3833" i="12"/>
  <c r="K733" i="12"/>
  <c r="K3832" i="12"/>
  <c r="K3831" i="12"/>
  <c r="K3830" i="12"/>
  <c r="K3829" i="12"/>
  <c r="K3828" i="12"/>
  <c r="K3827" i="12"/>
  <c r="K3826" i="12"/>
  <c r="K3825" i="12"/>
  <c r="K3824" i="12"/>
  <c r="K3823" i="12"/>
  <c r="K3822" i="12"/>
  <c r="K3821" i="12"/>
  <c r="K3820" i="12"/>
  <c r="K3819" i="12"/>
  <c r="K3818" i="12"/>
  <c r="K3817" i="12"/>
  <c r="K3816" i="12"/>
  <c r="K3815" i="12"/>
  <c r="K3814" i="12"/>
  <c r="K3813" i="12"/>
  <c r="K3812" i="12"/>
  <c r="K3811" i="12"/>
  <c r="K3810" i="12"/>
  <c r="K3809" i="12"/>
  <c r="K3808" i="12"/>
  <c r="K3807" i="12"/>
  <c r="K3806" i="12"/>
  <c r="K3805" i="12"/>
  <c r="K3804" i="12"/>
  <c r="K3803" i="12"/>
  <c r="K3802" i="12"/>
  <c r="K3801" i="12"/>
  <c r="K3800" i="12"/>
  <c r="K3799" i="12"/>
  <c r="K3798" i="12"/>
  <c r="K3797" i="12"/>
  <c r="K3796" i="12"/>
  <c r="K3795" i="12"/>
  <c r="K3794" i="12"/>
  <c r="K3793" i="12"/>
  <c r="K3792" i="12"/>
  <c r="K3714" i="12"/>
  <c r="K473" i="12"/>
  <c r="K472" i="12"/>
  <c r="K471" i="12"/>
  <c r="K9535" i="12"/>
  <c r="K659" i="12"/>
  <c r="K658" i="12"/>
  <c r="K657" i="12"/>
  <c r="K656" i="12"/>
  <c r="K655" i="12"/>
  <c r="K654" i="12"/>
  <c r="K653" i="12"/>
  <c r="K652" i="12"/>
  <c r="K651" i="12"/>
  <c r="K3791" i="12"/>
  <c r="K5735" i="12"/>
  <c r="K6857" i="12"/>
  <c r="K6891" i="12"/>
  <c r="K3970" i="12"/>
  <c r="K9833" i="12"/>
  <c r="K9832" i="12"/>
  <c r="K10263" i="12"/>
  <c r="K3790" i="12"/>
  <c r="K3789" i="12"/>
  <c r="K3788" i="12"/>
  <c r="K3787" i="12"/>
  <c r="K3786" i="12"/>
  <c r="K3785" i="12"/>
  <c r="K3784" i="12"/>
  <c r="K3783" i="12"/>
  <c r="K3782" i="12"/>
  <c r="K650" i="12"/>
  <c r="K649" i="12"/>
  <c r="K2315" i="12"/>
  <c r="K2314" i="12"/>
  <c r="K2313" i="12"/>
  <c r="K2312" i="12"/>
  <c r="K2311" i="12"/>
  <c r="K2310" i="12"/>
  <c r="K2309" i="12"/>
  <c r="K3713" i="12"/>
  <c r="K3712" i="12"/>
  <c r="K3711" i="12"/>
  <c r="K3969" i="12"/>
  <c r="K3968" i="12"/>
  <c r="K3967" i="12"/>
  <c r="K7463" i="12"/>
  <c r="K7462" i="12"/>
  <c r="K7461" i="12"/>
  <c r="K7460" i="12"/>
  <c r="K7459" i="12"/>
  <c r="K7679" i="12"/>
  <c r="K6856" i="12"/>
  <c r="K6855" i="12"/>
  <c r="K6420" i="12"/>
  <c r="K4719" i="12"/>
  <c r="K4718" i="12"/>
  <c r="K1493" i="12"/>
  <c r="K1492" i="12"/>
  <c r="K1491" i="12"/>
  <c r="K1490" i="12"/>
  <c r="K1489" i="12"/>
  <c r="K1488" i="12"/>
  <c r="K1487" i="12"/>
  <c r="K1486" i="12"/>
  <c r="K1485" i="12"/>
  <c r="K1484" i="12"/>
  <c r="K1483" i="12"/>
  <c r="K1482" i="12"/>
  <c r="K6847" i="12"/>
  <c r="K2186" i="12"/>
  <c r="K2185" i="12"/>
  <c r="K5049" i="12"/>
  <c r="K2184" i="12"/>
  <c r="K8439" i="12"/>
  <c r="K8438" i="12"/>
  <c r="K7442" i="12"/>
  <c r="K7441" i="12"/>
  <c r="K43" i="12"/>
  <c r="K42" i="12"/>
  <c r="K41" i="12"/>
  <c r="K8437" i="12"/>
  <c r="K8827" i="12"/>
  <c r="K8826" i="12"/>
  <c r="K8825" i="12"/>
  <c r="K8824" i="12"/>
  <c r="K8823" i="12"/>
  <c r="K8822" i="12"/>
  <c r="K8821" i="12"/>
  <c r="K8820" i="12"/>
  <c r="K8819" i="12"/>
  <c r="K8818" i="12"/>
  <c r="K8817" i="12"/>
  <c r="K8816" i="12"/>
  <c r="K8815" i="12"/>
  <c r="K8814" i="12"/>
  <c r="K4022" i="12"/>
  <c r="K8436" i="12"/>
  <c r="K7678" i="12"/>
  <c r="K7677" i="12"/>
  <c r="K8036" i="12"/>
  <c r="K7223" i="12"/>
  <c r="K7222" i="12"/>
  <c r="K7221" i="12"/>
  <c r="K7220" i="12"/>
  <c r="K5493" i="12"/>
  <c r="K7219" i="12"/>
  <c r="K9070" i="12"/>
  <c r="K6846" i="12"/>
  <c r="K4467" i="12"/>
  <c r="K4466" i="12"/>
  <c r="K4465" i="12"/>
  <c r="K4464" i="12"/>
  <c r="K4463" i="12"/>
  <c r="K4462" i="12"/>
  <c r="K4461" i="12"/>
  <c r="K7440" i="12"/>
  <c r="K7439" i="12"/>
  <c r="K7438" i="12"/>
  <c r="K7437" i="12"/>
  <c r="K7436" i="12"/>
  <c r="K7435" i="12"/>
  <c r="K1693" i="12"/>
  <c r="K1692" i="12"/>
  <c r="K1691" i="12"/>
  <c r="K1690" i="12"/>
  <c r="K1689" i="12"/>
  <c r="K1688" i="12"/>
  <c r="K1687" i="12"/>
  <c r="K1686" i="12"/>
  <c r="K1685" i="12"/>
  <c r="K7434" i="12"/>
  <c r="K7433" i="12"/>
  <c r="K7432" i="12"/>
  <c r="K3710" i="12"/>
  <c r="K8435" i="12"/>
  <c r="K8434" i="12"/>
  <c r="K8433" i="12"/>
  <c r="K8165" i="12"/>
  <c r="K9664" i="12"/>
  <c r="K9663" i="12"/>
  <c r="K9662" i="12"/>
  <c r="K9661" i="12"/>
  <c r="K9660" i="12"/>
  <c r="K7676" i="12"/>
  <c r="K7675" i="12"/>
  <c r="K10214" i="12"/>
  <c r="K10213" i="12"/>
  <c r="K10212" i="12"/>
  <c r="K10211" i="12"/>
  <c r="K10210" i="12"/>
  <c r="K10209" i="12"/>
  <c r="K10208" i="12"/>
  <c r="K10207" i="12"/>
  <c r="K8813" i="12"/>
  <c r="K8812" i="12"/>
  <c r="K8811" i="12"/>
  <c r="K8810" i="12"/>
  <c r="K8809" i="12"/>
  <c r="K8808" i="12"/>
  <c r="K4021" i="12"/>
  <c r="K7488" i="12"/>
  <c r="K7487" i="12"/>
  <c r="K4020" i="12"/>
  <c r="K470" i="12"/>
  <c r="K213" i="12"/>
  <c r="K512" i="12"/>
  <c r="K6890" i="12"/>
  <c r="K6991" i="12"/>
  <c r="K10206" i="12"/>
  <c r="K10099" i="12"/>
  <c r="K5191" i="12"/>
  <c r="K5190" i="12"/>
  <c r="K5189" i="12"/>
  <c r="K5188" i="12"/>
  <c r="K5187" i="12"/>
  <c r="K5186" i="12"/>
  <c r="K5185" i="12"/>
  <c r="K5184" i="12"/>
  <c r="K6990" i="12"/>
  <c r="K2586" i="12"/>
  <c r="K8432" i="12"/>
  <c r="K8981" i="12"/>
  <c r="K8980" i="12"/>
  <c r="K8979" i="12"/>
  <c r="K8978" i="12"/>
  <c r="K5734" i="12"/>
  <c r="K5733" i="12"/>
  <c r="K552" i="12"/>
  <c r="K551" i="12"/>
  <c r="K550" i="12"/>
  <c r="K549" i="12"/>
  <c r="K548" i="12"/>
  <c r="K547" i="12"/>
  <c r="K546" i="12"/>
  <c r="K545" i="12"/>
  <c r="K544" i="12"/>
  <c r="K543" i="12"/>
  <c r="K542" i="12"/>
  <c r="K541" i="12"/>
  <c r="K540" i="12"/>
  <c r="K539" i="12"/>
  <c r="K538" i="12"/>
  <c r="K537" i="12"/>
  <c r="K536" i="12"/>
  <c r="K535" i="12"/>
  <c r="K3143" i="12"/>
  <c r="K7321" i="12"/>
  <c r="K7320" i="12"/>
  <c r="K7377" i="12"/>
  <c r="K7376" i="12"/>
  <c r="K7218" i="12"/>
  <c r="K7217" i="12"/>
  <c r="K6419" i="12"/>
  <c r="K6418" i="12"/>
  <c r="K534" i="12"/>
  <c r="K131" i="12"/>
  <c r="K8807" i="12"/>
  <c r="K71" i="12"/>
  <c r="K70" i="12"/>
  <c r="K9069" i="12"/>
  <c r="K3709" i="12"/>
  <c r="K8431" i="12"/>
  <c r="K3781" i="12"/>
  <c r="K40" i="12"/>
  <c r="K39" i="12"/>
  <c r="K69" i="12"/>
  <c r="K7281" i="12"/>
  <c r="K7280" i="12"/>
  <c r="K130" i="12"/>
  <c r="K7431" i="12"/>
  <c r="K7674" i="12"/>
  <c r="K1684" i="12"/>
  <c r="K1683" i="12"/>
  <c r="K1682" i="12"/>
  <c r="K3241" i="12"/>
  <c r="K3240" i="12"/>
  <c r="K3239" i="12"/>
  <c r="K4146" i="12"/>
  <c r="K2308" i="12"/>
  <c r="K469" i="12"/>
  <c r="K468" i="12"/>
  <c r="K8430" i="12"/>
  <c r="K4717" i="12"/>
  <c r="K8429" i="12"/>
  <c r="K8977" i="12"/>
  <c r="K8976" i="12"/>
  <c r="K8975" i="12"/>
  <c r="K8974" i="12"/>
  <c r="K8973" i="12"/>
  <c r="K8972" i="12"/>
  <c r="K467" i="12"/>
  <c r="K8428" i="12"/>
  <c r="K8427" i="12"/>
  <c r="K8426" i="12"/>
  <c r="K466" i="12"/>
  <c r="K465" i="12"/>
  <c r="K464" i="12"/>
  <c r="K463" i="12"/>
  <c r="K462" i="12"/>
  <c r="K461" i="12"/>
  <c r="K610" i="12"/>
  <c r="K732" i="12"/>
  <c r="K731" i="12"/>
  <c r="K730" i="12"/>
  <c r="K9571" i="12"/>
  <c r="K9570" i="12"/>
  <c r="K1681" i="12"/>
  <c r="K1680" i="12"/>
  <c r="K1679" i="12"/>
  <c r="K4613" i="12"/>
  <c r="K4612" i="12"/>
  <c r="K4611" i="12"/>
  <c r="K5732" i="12"/>
  <c r="K4610" i="12"/>
  <c r="K4609" i="12"/>
  <c r="K8806" i="12"/>
  <c r="K8805" i="12"/>
  <c r="K8804" i="12"/>
  <c r="K8803" i="12"/>
  <c r="K8802" i="12"/>
  <c r="K8801" i="12"/>
  <c r="K8800" i="12"/>
  <c r="K8799" i="12"/>
  <c r="K8798" i="12"/>
  <c r="K8797" i="12"/>
  <c r="K8796" i="12"/>
  <c r="K8795" i="12"/>
  <c r="K8794" i="12"/>
  <c r="K8793" i="12"/>
  <c r="K8792" i="12"/>
  <c r="K5731" i="12"/>
  <c r="K7279" i="12"/>
  <c r="K7278" i="12"/>
  <c r="K7277" i="12"/>
  <c r="K7276" i="12"/>
  <c r="K7275" i="12"/>
  <c r="K7274" i="12"/>
  <c r="K4669" i="12"/>
  <c r="K699" i="12"/>
  <c r="K698" i="12"/>
  <c r="K697" i="12"/>
  <c r="K696" i="12"/>
  <c r="K4668" i="12"/>
  <c r="K4667" i="12"/>
  <c r="K4666" i="12"/>
  <c r="K4665" i="12"/>
  <c r="K4664" i="12"/>
  <c r="K4663" i="12"/>
  <c r="K4662" i="12"/>
  <c r="K4661" i="12"/>
  <c r="K4660" i="12"/>
  <c r="K4659" i="12"/>
  <c r="K4658" i="12"/>
  <c r="K4657" i="12"/>
  <c r="K4656" i="12"/>
  <c r="K4655" i="12"/>
  <c r="K695" i="12"/>
  <c r="K1730" i="12"/>
  <c r="K533" i="12"/>
  <c r="K532" i="12"/>
  <c r="K694" i="12"/>
  <c r="K8099" i="12"/>
  <c r="K8098" i="12"/>
  <c r="K8097" i="12"/>
  <c r="K3708" i="12"/>
  <c r="K3707" i="12"/>
  <c r="K3706" i="12"/>
  <c r="K3705" i="12"/>
  <c r="K3704" i="12"/>
  <c r="K3703" i="12"/>
  <c r="K3702" i="12"/>
  <c r="K3701" i="12"/>
  <c r="K3700" i="12"/>
  <c r="K3699" i="12"/>
  <c r="K3698" i="12"/>
  <c r="K3697" i="12"/>
  <c r="K3696" i="12"/>
  <c r="K3695" i="12"/>
  <c r="K3694" i="12"/>
  <c r="K3693" i="12"/>
  <c r="K3692" i="12"/>
  <c r="K3691" i="12"/>
  <c r="K3690" i="12"/>
  <c r="K3689" i="12"/>
  <c r="K3688" i="12"/>
  <c r="K3687" i="12"/>
  <c r="K3686" i="12"/>
  <c r="K3685" i="12"/>
  <c r="K3684" i="12"/>
  <c r="K3683" i="12"/>
  <c r="K3682" i="12"/>
  <c r="K3681" i="12"/>
  <c r="K3680" i="12"/>
  <c r="K3679" i="12"/>
  <c r="K3678" i="12"/>
  <c r="K3677" i="12"/>
  <c r="K3676" i="12"/>
  <c r="K3675" i="12"/>
  <c r="K3674" i="12"/>
  <c r="K3673" i="12"/>
  <c r="K3672" i="12"/>
  <c r="K3671" i="12"/>
  <c r="K3670" i="12"/>
  <c r="K3669" i="12"/>
  <c r="K3668" i="12"/>
  <c r="K3667" i="12"/>
  <c r="K3666" i="12"/>
  <c r="K7430" i="12"/>
  <c r="K7429" i="12"/>
  <c r="K623" i="12"/>
  <c r="K3325" i="12"/>
  <c r="K3324" i="12"/>
  <c r="K3323" i="12"/>
  <c r="K3322" i="12"/>
  <c r="K365" i="12"/>
  <c r="K364" i="12"/>
  <c r="K363" i="12"/>
  <c r="K4608" i="12"/>
  <c r="K4607" i="12"/>
  <c r="K4606" i="12"/>
  <c r="K9659" i="12"/>
  <c r="K4050" i="12"/>
  <c r="K4460" i="12"/>
  <c r="K4353" i="12"/>
  <c r="K8035" i="12"/>
  <c r="K8034" i="12"/>
  <c r="K9634" i="12"/>
  <c r="K8425" i="12"/>
  <c r="K8424" i="12"/>
  <c r="K8423" i="12"/>
  <c r="K8422" i="12"/>
  <c r="K5183" i="12"/>
  <c r="K7673" i="12"/>
  <c r="K7672" i="12"/>
  <c r="K9773" i="12"/>
  <c r="K609" i="12"/>
  <c r="K7879" i="12"/>
  <c r="K10098" i="12"/>
  <c r="K10097" i="12"/>
  <c r="K7079" i="12"/>
  <c r="K120" i="12"/>
  <c r="K119" i="12"/>
  <c r="K118" i="12"/>
  <c r="K117" i="12"/>
  <c r="K116" i="12"/>
  <c r="K115" i="12"/>
  <c r="K114" i="12"/>
  <c r="K113" i="12"/>
  <c r="K5048" i="12"/>
  <c r="K2585" i="12"/>
  <c r="K8421" i="12"/>
  <c r="K1481" i="12"/>
  <c r="K1480" i="12"/>
  <c r="K8420" i="12"/>
  <c r="K8419" i="12"/>
  <c r="K9534" i="12"/>
  <c r="K9533" i="12"/>
  <c r="K9532" i="12"/>
  <c r="K9531" i="12"/>
  <c r="K9530" i="12"/>
  <c r="K9529" i="12"/>
  <c r="K9528" i="12"/>
  <c r="K9527" i="12"/>
  <c r="K9526" i="12"/>
  <c r="K9525" i="12"/>
  <c r="K9524" i="12"/>
  <c r="K7671" i="12"/>
  <c r="K7670" i="12"/>
  <c r="K7273" i="12"/>
  <c r="K7272" i="12"/>
  <c r="K7271" i="12"/>
  <c r="K7270" i="12"/>
  <c r="K7269" i="12"/>
  <c r="K2584" i="12"/>
  <c r="K7776" i="12"/>
  <c r="K7775" i="12"/>
  <c r="K7774" i="12"/>
  <c r="K7773" i="12"/>
  <c r="K7772" i="12"/>
  <c r="K7771" i="12"/>
  <c r="K8015" i="12"/>
  <c r="K8014" i="12"/>
  <c r="K7216" i="12"/>
  <c r="K5047" i="12"/>
  <c r="K5046" i="12"/>
  <c r="K8418" i="12"/>
  <c r="K8417" i="12"/>
  <c r="K8416" i="12"/>
  <c r="K8415" i="12"/>
  <c r="K8414" i="12"/>
  <c r="K4879" i="12"/>
  <c r="K4878" i="12"/>
  <c r="K9970" i="12"/>
  <c r="K4877" i="12"/>
  <c r="K8052" i="12"/>
  <c r="K8051" i="12"/>
  <c r="K8050" i="12"/>
  <c r="K8049" i="12"/>
  <c r="K8048" i="12"/>
  <c r="K8047" i="12"/>
  <c r="K8046" i="12"/>
  <c r="K8045" i="12"/>
  <c r="K8044" i="12"/>
  <c r="K8043" i="12"/>
  <c r="K8042" i="12"/>
  <c r="K8041" i="12"/>
  <c r="K8040" i="12"/>
  <c r="K5816" i="12"/>
  <c r="K7215" i="12"/>
  <c r="K4019" i="12"/>
  <c r="K9523" i="12"/>
  <c r="K9522" i="12"/>
  <c r="K7669" i="12"/>
  <c r="K7668" i="12"/>
  <c r="K6845" i="12"/>
  <c r="K6844" i="12"/>
  <c r="K9969" i="12"/>
  <c r="K9968" i="12"/>
  <c r="K9967" i="12"/>
  <c r="K9966" i="12"/>
  <c r="K7667" i="12"/>
  <c r="K7666" i="12"/>
  <c r="K7665" i="12"/>
  <c r="K7664" i="12"/>
  <c r="K7663" i="12"/>
  <c r="K7662" i="12"/>
  <c r="K7661" i="12"/>
  <c r="K7660" i="12"/>
  <c r="K7659" i="12"/>
  <c r="K7658" i="12"/>
  <c r="K212" i="12"/>
  <c r="K7657" i="12"/>
  <c r="K7656" i="12"/>
  <c r="K7655" i="12"/>
  <c r="K7654" i="12"/>
  <c r="K7653" i="12"/>
  <c r="K7652" i="12"/>
  <c r="K7651" i="12"/>
  <c r="K7650" i="12"/>
  <c r="K7649" i="12"/>
  <c r="K7648" i="12"/>
  <c r="K7647" i="12"/>
  <c r="K7646" i="12"/>
  <c r="K7078" i="12"/>
  <c r="K7077" i="12"/>
  <c r="K362" i="12"/>
  <c r="K361" i="12"/>
  <c r="K360" i="12"/>
  <c r="K359" i="12"/>
  <c r="K8413" i="12"/>
  <c r="K3142" i="12"/>
  <c r="K3141" i="12"/>
  <c r="K3140" i="12"/>
  <c r="K3139" i="12"/>
  <c r="K3138" i="12"/>
  <c r="K3137" i="12"/>
  <c r="K3136" i="12"/>
  <c r="K3135" i="12"/>
  <c r="K3134" i="12"/>
  <c r="K3133" i="12"/>
  <c r="K3132" i="12"/>
  <c r="K3131" i="12"/>
  <c r="K3130" i="12"/>
  <c r="K3129" i="12"/>
  <c r="K3128" i="12"/>
  <c r="K3127" i="12"/>
  <c r="K10205" i="12"/>
  <c r="K4062" i="12"/>
  <c r="K3315" i="12"/>
  <c r="K8412" i="12"/>
  <c r="K8411" i="12"/>
  <c r="K3244" i="12"/>
  <c r="K6631" i="12"/>
  <c r="K6630" i="12"/>
  <c r="K6629" i="12"/>
  <c r="K6628" i="12"/>
  <c r="K6627" i="12"/>
  <c r="K6626" i="12"/>
  <c r="K6625" i="12"/>
  <c r="K6624" i="12"/>
  <c r="K6623" i="12"/>
  <c r="K6622" i="12"/>
  <c r="K6621" i="12"/>
  <c r="K6620" i="12"/>
  <c r="K6619" i="12"/>
  <c r="K6618" i="12"/>
  <c r="K6617" i="12"/>
  <c r="K6616" i="12"/>
  <c r="K6615" i="12"/>
  <c r="K6614" i="12"/>
  <c r="K6613" i="12"/>
  <c r="K6612" i="12"/>
  <c r="K6611" i="12"/>
  <c r="K6610" i="12"/>
  <c r="K6609" i="12"/>
  <c r="K6608" i="12"/>
  <c r="K6607" i="12"/>
  <c r="K6606" i="12"/>
  <c r="K6605" i="12"/>
  <c r="K6604" i="12"/>
  <c r="K6603" i="12"/>
  <c r="K6602" i="12"/>
  <c r="K6601" i="12"/>
  <c r="K6600" i="12"/>
  <c r="K6599" i="12"/>
  <c r="K6598" i="12"/>
  <c r="K6597" i="12"/>
  <c r="K6596" i="12"/>
  <c r="K6595" i="12"/>
  <c r="K6594" i="12"/>
  <c r="K6593" i="12"/>
  <c r="K6592" i="12"/>
  <c r="K6591" i="12"/>
  <c r="K6590" i="12"/>
  <c r="K6589" i="12"/>
  <c r="K6588" i="12"/>
  <c r="K6587" i="12"/>
  <c r="K6417" i="12"/>
  <c r="K5182" i="12"/>
  <c r="K5181" i="12"/>
  <c r="K5180" i="12"/>
  <c r="K5179" i="12"/>
  <c r="K5178" i="12"/>
  <c r="K5177" i="12"/>
  <c r="K5176" i="12"/>
  <c r="K5175" i="12"/>
  <c r="K5174" i="12"/>
  <c r="K10204" i="12"/>
  <c r="K10203" i="12"/>
  <c r="K6854" i="12"/>
  <c r="K6853" i="12"/>
  <c r="K6852" i="12"/>
  <c r="K5173" i="12"/>
  <c r="K5172" i="12"/>
  <c r="K5171" i="12"/>
  <c r="K5170" i="12"/>
  <c r="K5169" i="12"/>
  <c r="K5168" i="12"/>
  <c r="K5167" i="12"/>
  <c r="K5166" i="12"/>
  <c r="K5165" i="12"/>
  <c r="K5164" i="12"/>
  <c r="K5163" i="12"/>
  <c r="K5162" i="12"/>
  <c r="K5161" i="12"/>
  <c r="K5160" i="12"/>
  <c r="K5159" i="12"/>
  <c r="K5158" i="12"/>
  <c r="K5157" i="12"/>
  <c r="K5156" i="12"/>
  <c r="K1338" i="12"/>
  <c r="K1337" i="12"/>
  <c r="K2523" i="12"/>
  <c r="K4459" i="12"/>
  <c r="K4458" i="12"/>
  <c r="K4768" i="12"/>
  <c r="K4767" i="12"/>
  <c r="K7878" i="12"/>
  <c r="K7877" i="12"/>
  <c r="K7876" i="12"/>
  <c r="K7875" i="12"/>
  <c r="K7874" i="12"/>
  <c r="K7873" i="12"/>
  <c r="K7872" i="12"/>
  <c r="K7871" i="12"/>
  <c r="K7870" i="12"/>
  <c r="K7869" i="12"/>
  <c r="K7868" i="12"/>
  <c r="K7867" i="12"/>
  <c r="K7866" i="12"/>
  <c r="K7865" i="12"/>
  <c r="K7864" i="12"/>
  <c r="K7863" i="12"/>
  <c r="K7862" i="12"/>
  <c r="K10202" i="12"/>
  <c r="K10201" i="12"/>
  <c r="K10200" i="12"/>
  <c r="K6497" i="12"/>
  <c r="K6496" i="12"/>
  <c r="K6495" i="12"/>
  <c r="K6494" i="12"/>
  <c r="K648" i="12"/>
  <c r="K10199" i="12"/>
  <c r="K8013" i="12"/>
  <c r="K8012" i="12"/>
  <c r="K8011" i="12"/>
  <c r="K8010" i="12"/>
  <c r="K8009" i="12"/>
  <c r="K8008" i="12"/>
  <c r="K10198" i="12"/>
  <c r="K8410" i="12"/>
  <c r="K8409" i="12"/>
  <c r="K8408" i="12"/>
  <c r="K8407" i="12"/>
  <c r="K8406" i="12"/>
  <c r="K3126" i="12"/>
  <c r="K3125" i="12"/>
  <c r="K3124" i="12"/>
  <c r="K3123" i="12"/>
  <c r="K8791" i="12"/>
  <c r="K8790" i="12"/>
  <c r="K10092" i="12"/>
  <c r="K10091" i="12"/>
  <c r="K129" i="12"/>
  <c r="K128" i="12"/>
  <c r="K5230" i="12"/>
  <c r="K9088" i="12"/>
  <c r="K9087" i="12"/>
  <c r="K8789" i="12"/>
  <c r="K8788" i="12"/>
  <c r="K8787" i="12"/>
  <c r="K8786" i="12"/>
  <c r="K8785" i="12"/>
  <c r="K8784" i="12"/>
  <c r="K1729" i="12"/>
  <c r="K1728" i="12"/>
  <c r="K1727" i="12"/>
  <c r="K1726" i="12"/>
  <c r="K1725" i="12"/>
  <c r="K8783" i="12"/>
  <c r="K8782" i="12"/>
  <c r="K8781" i="12"/>
  <c r="K8780" i="12"/>
  <c r="K8779" i="12"/>
  <c r="K8778" i="12"/>
  <c r="K8777" i="12"/>
  <c r="K8971" i="12"/>
  <c r="K112" i="12"/>
  <c r="K104" i="12"/>
  <c r="K7235" i="12"/>
  <c r="K7234" i="12"/>
  <c r="K7233" i="12"/>
  <c r="K9720" i="12"/>
  <c r="K2522" i="12"/>
  <c r="K2521" i="12"/>
  <c r="K6658" i="12"/>
  <c r="K6657" i="12"/>
  <c r="K9719" i="12"/>
  <c r="K9718" i="12"/>
  <c r="K6656" i="12"/>
  <c r="K6655" i="12"/>
  <c r="K9717" i="12"/>
  <c r="K9716" i="12"/>
  <c r="K9715" i="12"/>
  <c r="K9714" i="12"/>
  <c r="K9713" i="12"/>
  <c r="K5730" i="12"/>
  <c r="K5729" i="12"/>
  <c r="K5728" i="12"/>
  <c r="K5727" i="12"/>
  <c r="K5726" i="12"/>
  <c r="K5725" i="12"/>
  <c r="K8405" i="12"/>
  <c r="K2520" i="12"/>
  <c r="K8970" i="12"/>
  <c r="K6813" i="12"/>
  <c r="K1336" i="12"/>
  <c r="K1335" i="12"/>
  <c r="K4605" i="12"/>
  <c r="K4604" i="12"/>
  <c r="K4603" i="12"/>
  <c r="K4602" i="12"/>
  <c r="K4601" i="12"/>
  <c r="K4600" i="12"/>
  <c r="K4599" i="12"/>
  <c r="K4598" i="12"/>
  <c r="K4597" i="12"/>
  <c r="K4596" i="12"/>
  <c r="K4595" i="12"/>
  <c r="K4594" i="12"/>
  <c r="K4593" i="12"/>
  <c r="K4592" i="12"/>
  <c r="K4591" i="12"/>
  <c r="K4590" i="12"/>
  <c r="K4589" i="12"/>
  <c r="K4588" i="12"/>
  <c r="K4587" i="12"/>
  <c r="K4586" i="12"/>
  <c r="K4585" i="12"/>
  <c r="K4584" i="12"/>
  <c r="K4583" i="12"/>
  <c r="K4582" i="12"/>
  <c r="K4581" i="12"/>
  <c r="K4580" i="12"/>
  <c r="K4579" i="12"/>
  <c r="K4578" i="12"/>
  <c r="K211" i="12"/>
  <c r="K4018" i="12"/>
  <c r="K3122" i="12"/>
  <c r="K4577" i="12"/>
  <c r="K8404" i="12"/>
  <c r="K1159" i="12"/>
  <c r="K7645" i="12"/>
  <c r="K7338" i="12"/>
  <c r="K10262" i="12"/>
  <c r="K8144" i="12"/>
  <c r="K8143" i="12"/>
  <c r="K8142" i="12"/>
  <c r="K8141" i="12"/>
  <c r="K8403" i="12"/>
  <c r="K8402" i="12"/>
  <c r="K4255" i="12"/>
  <c r="K4254" i="12"/>
  <c r="K8401" i="12"/>
  <c r="K9521" i="12"/>
  <c r="K9520" i="12"/>
  <c r="K9519" i="12"/>
  <c r="K8400" i="12"/>
  <c r="K8399" i="12"/>
  <c r="K10197" i="12"/>
  <c r="K6889" i="12"/>
  <c r="K210" i="12"/>
  <c r="K209" i="12"/>
  <c r="K3121" i="12"/>
  <c r="K3120" i="12"/>
  <c r="K3119" i="12"/>
  <c r="K3118" i="12"/>
  <c r="K3117" i="12"/>
  <c r="K3116" i="12"/>
  <c r="K3115" i="12"/>
  <c r="K3114" i="12"/>
  <c r="K3113" i="12"/>
  <c r="K3112" i="12"/>
  <c r="K3111" i="12"/>
  <c r="K3110" i="12"/>
  <c r="K3109" i="12"/>
  <c r="K3108" i="12"/>
  <c r="K3107" i="12"/>
  <c r="K3106" i="12"/>
  <c r="K3105" i="12"/>
  <c r="K3104" i="12"/>
  <c r="K3103" i="12"/>
  <c r="K3102" i="12"/>
  <c r="K3101" i="12"/>
  <c r="K3100" i="12"/>
  <c r="K3099" i="12"/>
  <c r="K3098" i="12"/>
  <c r="K3097" i="12"/>
  <c r="K3096" i="12"/>
  <c r="K3095" i="12"/>
  <c r="K3094" i="12"/>
  <c r="K3093" i="12"/>
  <c r="K3092" i="12"/>
  <c r="K3091" i="12"/>
  <c r="K3090" i="12"/>
  <c r="K3089" i="12"/>
  <c r="K3088" i="12"/>
  <c r="K3087" i="12"/>
  <c r="K3086" i="12"/>
  <c r="K3085" i="12"/>
  <c r="K3084" i="12"/>
  <c r="K3083" i="12"/>
  <c r="K3082" i="12"/>
  <c r="K3081" i="12"/>
  <c r="K3080" i="12"/>
  <c r="K3079" i="12"/>
  <c r="K3078" i="12"/>
  <c r="K3077" i="12"/>
  <c r="K3076" i="12"/>
  <c r="K3075" i="12"/>
  <c r="K3074" i="12"/>
  <c r="K3073" i="12"/>
  <c r="K3072" i="12"/>
  <c r="K3071" i="12"/>
  <c r="K3070" i="12"/>
  <c r="K3069" i="12"/>
  <c r="K3068" i="12"/>
  <c r="K3067" i="12"/>
  <c r="K3066" i="12"/>
  <c r="K3065" i="12"/>
  <c r="K3064" i="12"/>
  <c r="K3063" i="12"/>
  <c r="K3062" i="12"/>
  <c r="K3061" i="12"/>
  <c r="K3060" i="12"/>
  <c r="K3059" i="12"/>
  <c r="K3058" i="12"/>
  <c r="K3057" i="12"/>
  <c r="K3056" i="12"/>
  <c r="K3055" i="12"/>
  <c r="K7076" i="12"/>
  <c r="K7075" i="12"/>
  <c r="K1212" i="12"/>
  <c r="K6888" i="12"/>
  <c r="K1594" i="12"/>
  <c r="K1593" i="12"/>
  <c r="K1592" i="12"/>
  <c r="K1591" i="12"/>
  <c r="K1590" i="12"/>
  <c r="K9793" i="12"/>
  <c r="K9792" i="12"/>
  <c r="K4017" i="12"/>
  <c r="K9518" i="12"/>
  <c r="K8776" i="12"/>
  <c r="K8775" i="12"/>
  <c r="K1678" i="12"/>
  <c r="K1677" i="12"/>
  <c r="K1676" i="12"/>
  <c r="K1675" i="12"/>
  <c r="K1674" i="12"/>
  <c r="K1334" i="12"/>
  <c r="K1333" i="12"/>
  <c r="K1332" i="12"/>
  <c r="K1331" i="12"/>
  <c r="K4576" i="12"/>
  <c r="K127" i="12"/>
  <c r="K126" i="12"/>
  <c r="K4575" i="12"/>
  <c r="K4574" i="12"/>
  <c r="K6765" i="12"/>
  <c r="K6764" i="12"/>
  <c r="K6763" i="12"/>
  <c r="K6762" i="12"/>
  <c r="K6761" i="12"/>
  <c r="K7381" i="12"/>
  <c r="K608" i="12"/>
  <c r="K1673" i="12"/>
  <c r="K1672" i="12"/>
  <c r="K1671" i="12"/>
  <c r="K1670" i="12"/>
  <c r="K1669" i="12"/>
  <c r="K1668" i="12"/>
  <c r="K8398" i="12"/>
  <c r="K10196" i="12"/>
  <c r="K3054" i="12"/>
  <c r="K7074" i="12"/>
  <c r="K9831" i="12"/>
  <c r="K9830" i="12"/>
  <c r="K9829" i="12"/>
  <c r="K9828" i="12"/>
  <c r="K9827" i="12"/>
  <c r="K9826" i="12"/>
  <c r="K8397" i="12"/>
  <c r="K460" i="12"/>
  <c r="K7242" i="12"/>
  <c r="K7241" i="12"/>
  <c r="K7240" i="12"/>
  <c r="K7239" i="12"/>
  <c r="K8774" i="12"/>
  <c r="K1211" i="12"/>
  <c r="K693" i="12"/>
  <c r="K1158" i="12"/>
  <c r="K1157" i="12"/>
  <c r="K1156" i="12"/>
  <c r="K1155" i="12"/>
  <c r="K1154" i="12"/>
  <c r="K1153" i="12"/>
  <c r="K1152" i="12"/>
  <c r="K1151" i="12"/>
  <c r="K1150" i="12"/>
  <c r="K1149" i="12"/>
  <c r="K1148" i="12"/>
  <c r="K1147" i="12"/>
  <c r="K1146" i="12"/>
  <c r="K1145" i="12"/>
  <c r="K1144" i="12"/>
  <c r="K4253" i="12"/>
  <c r="K9791" i="12"/>
  <c r="K9790" i="12"/>
  <c r="K9789" i="12"/>
  <c r="K9788" i="12"/>
  <c r="K9787" i="12"/>
  <c r="K9786" i="12"/>
  <c r="K7644" i="12"/>
  <c r="K7643" i="12"/>
  <c r="K7642" i="12"/>
  <c r="K8096" i="12"/>
  <c r="K8095" i="12"/>
  <c r="K6493" i="12"/>
  <c r="K3665" i="12"/>
  <c r="K1143" i="12"/>
  <c r="K4630" i="12"/>
  <c r="K4629" i="12"/>
  <c r="K8773" i="12"/>
  <c r="K5155" i="12"/>
  <c r="K5154" i="12"/>
  <c r="K5153" i="12"/>
  <c r="K5152" i="12"/>
  <c r="K5151" i="12"/>
  <c r="K5150" i="12"/>
  <c r="K5149" i="12"/>
  <c r="K7214" i="12"/>
  <c r="K7213" i="12"/>
  <c r="K6887" i="12"/>
  <c r="K5045" i="12"/>
  <c r="K6416" i="12"/>
  <c r="K8772" i="12"/>
  <c r="K4773" i="12"/>
  <c r="K4016" i="12"/>
  <c r="K4015" i="12"/>
  <c r="K647" i="12"/>
  <c r="K646" i="12"/>
  <c r="K5148" i="12"/>
  <c r="K4573" i="12"/>
  <c r="K459" i="12"/>
  <c r="K3053" i="12"/>
  <c r="K511" i="12"/>
  <c r="K510" i="12"/>
  <c r="K509" i="12"/>
  <c r="K508" i="12"/>
  <c r="K507" i="12"/>
  <c r="K4252" i="12"/>
  <c r="K7335" i="12"/>
  <c r="K4251" i="12"/>
  <c r="K7334" i="12"/>
  <c r="K578" i="12"/>
  <c r="K577" i="12"/>
  <c r="K576" i="12"/>
  <c r="K575" i="12"/>
  <c r="K574" i="12"/>
  <c r="K573" i="12"/>
  <c r="K572" i="12"/>
  <c r="K571" i="12"/>
  <c r="K570" i="12"/>
  <c r="K7333" i="12"/>
  <c r="K7332" i="12"/>
  <c r="K7331" i="12"/>
  <c r="K7330" i="12"/>
  <c r="K7329" i="12"/>
  <c r="K7328" i="12"/>
  <c r="K7327" i="12"/>
  <c r="K7326" i="12"/>
  <c r="K7325" i="12"/>
  <c r="K8771" i="12"/>
  <c r="K5965" i="12"/>
  <c r="K1667" i="12"/>
  <c r="K1666" i="12"/>
  <c r="K1665" i="12"/>
  <c r="K1664" i="12"/>
  <c r="K3780" i="12"/>
  <c r="K3779" i="12"/>
  <c r="K3778" i="12"/>
  <c r="K3777" i="12"/>
  <c r="K3776" i="12"/>
  <c r="K3775" i="12"/>
  <c r="K9517" i="12"/>
  <c r="K2183" i="12"/>
  <c r="K2182" i="12"/>
  <c r="K5964" i="12"/>
  <c r="K5963" i="12"/>
  <c r="K4821" i="12"/>
  <c r="K4820" i="12"/>
  <c r="K4819" i="12"/>
  <c r="K4818" i="12"/>
  <c r="K4817" i="12"/>
  <c r="K4816" i="12"/>
  <c r="K4815" i="12"/>
  <c r="K4814" i="12"/>
  <c r="K4813" i="12"/>
  <c r="K4812" i="12"/>
  <c r="K4811" i="12"/>
  <c r="K4810" i="12"/>
  <c r="K4809" i="12"/>
  <c r="K4808" i="12"/>
  <c r="K5492" i="12"/>
  <c r="K7161" i="12"/>
  <c r="K7160" i="12"/>
  <c r="K1142" i="12"/>
  <c r="K7319" i="12"/>
  <c r="K7318" i="12"/>
  <c r="K7317" i="12"/>
  <c r="K7316" i="12"/>
  <c r="K7315" i="12"/>
  <c r="K7314" i="12"/>
  <c r="K7313" i="12"/>
  <c r="K7312" i="12"/>
  <c r="K7311" i="12"/>
  <c r="K7310" i="12"/>
  <c r="K7309" i="12"/>
  <c r="K7308" i="12"/>
  <c r="K7307" i="12"/>
  <c r="K7306" i="12"/>
  <c r="K7305" i="12"/>
  <c r="K7304" i="12"/>
  <c r="K7303" i="12"/>
  <c r="K7302" i="12"/>
  <c r="K7301" i="12"/>
  <c r="K7300" i="12"/>
  <c r="K7299" i="12"/>
  <c r="K125" i="12"/>
  <c r="K9785" i="12"/>
  <c r="K9784" i="12"/>
  <c r="K9783" i="12"/>
  <c r="K208" i="12"/>
  <c r="K9782" i="12"/>
  <c r="K10059" i="12"/>
  <c r="K10058" i="12"/>
  <c r="K10057" i="12"/>
  <c r="K10056" i="12"/>
  <c r="K10055" i="12"/>
  <c r="K9157" i="12"/>
  <c r="K9156" i="12"/>
  <c r="K5491" i="12"/>
  <c r="K10002" i="12"/>
  <c r="K10001" i="12"/>
  <c r="K10000" i="12"/>
  <c r="K10195" i="12"/>
  <c r="K10194" i="12"/>
  <c r="K7238" i="12"/>
  <c r="K6886" i="12"/>
  <c r="K8396" i="12"/>
  <c r="K5724" i="12"/>
  <c r="K6851" i="12"/>
  <c r="K6850" i="12"/>
  <c r="K6849" i="12"/>
  <c r="K4301" i="12"/>
  <c r="K5962" i="12"/>
  <c r="K458" i="12"/>
  <c r="K4842" i="12"/>
  <c r="K2181" i="12"/>
  <c r="K2180" i="12"/>
  <c r="K9990" i="12"/>
  <c r="K8395" i="12"/>
  <c r="K8394" i="12"/>
  <c r="K2307" i="12"/>
  <c r="K8393" i="12"/>
  <c r="K9516" i="12"/>
  <c r="K9515" i="12"/>
  <c r="K4654" i="12"/>
  <c r="K6881" i="12"/>
  <c r="K6880" i="12"/>
  <c r="K6879" i="12"/>
  <c r="K1141" i="12"/>
  <c r="K4145" i="12"/>
  <c r="K4144" i="12"/>
  <c r="K8969" i="12"/>
  <c r="K6812" i="12"/>
  <c r="K8770" i="12"/>
  <c r="K8769" i="12"/>
  <c r="K8768" i="12"/>
  <c r="K8767" i="12"/>
  <c r="K8766" i="12"/>
  <c r="K8765" i="12"/>
  <c r="K8764" i="12"/>
  <c r="K8763" i="12"/>
  <c r="K8762" i="12"/>
  <c r="K8761" i="12"/>
  <c r="K8760" i="12"/>
  <c r="K8759" i="12"/>
  <c r="K8758" i="12"/>
  <c r="K8757" i="12"/>
  <c r="K8756" i="12"/>
  <c r="K8755" i="12"/>
  <c r="K8754" i="12"/>
  <c r="K8753" i="12"/>
  <c r="K8752" i="12"/>
  <c r="K8751" i="12"/>
  <c r="K8750" i="12"/>
  <c r="K8749" i="12"/>
  <c r="K8748" i="12"/>
  <c r="K8747" i="12"/>
  <c r="K8746" i="12"/>
  <c r="K8745" i="12"/>
  <c r="K8744" i="12"/>
  <c r="K8743" i="12"/>
  <c r="K8742" i="12"/>
  <c r="K8741" i="12"/>
  <c r="K8740" i="12"/>
  <c r="K8739" i="12"/>
  <c r="K8738" i="12"/>
  <c r="K4572" i="12"/>
  <c r="K5723" i="12"/>
  <c r="K5722" i="12"/>
  <c r="K5721" i="12"/>
  <c r="K5720" i="12"/>
  <c r="K5719" i="12"/>
  <c r="K5718" i="12"/>
  <c r="K5717" i="12"/>
  <c r="K5716" i="12"/>
  <c r="K5715" i="12"/>
  <c r="K5714" i="12"/>
  <c r="K5713" i="12"/>
  <c r="K8737" i="12"/>
  <c r="K8736" i="12"/>
  <c r="K8735" i="12"/>
  <c r="K8734" i="12"/>
  <c r="K8733" i="12"/>
  <c r="K8732" i="12"/>
  <c r="K8731" i="12"/>
  <c r="K8730" i="12"/>
  <c r="K8729" i="12"/>
  <c r="K8728" i="12"/>
  <c r="K8727" i="12"/>
  <c r="K8726" i="12"/>
  <c r="K8725" i="12"/>
  <c r="K8724" i="12"/>
  <c r="K8723" i="12"/>
  <c r="K8722" i="12"/>
  <c r="K8721" i="12"/>
  <c r="K8720" i="12"/>
  <c r="K8719" i="12"/>
  <c r="K8718" i="12"/>
  <c r="K8717" i="12"/>
  <c r="K8716" i="12"/>
  <c r="K8715" i="12"/>
  <c r="K8714" i="12"/>
  <c r="K8713" i="12"/>
  <c r="K8712" i="12"/>
  <c r="K8711" i="12"/>
  <c r="K8710" i="12"/>
  <c r="K8709" i="12"/>
  <c r="K8708" i="12"/>
  <c r="K8707" i="12"/>
  <c r="K8706" i="12"/>
  <c r="K8705" i="12"/>
  <c r="K8704" i="12"/>
  <c r="K8703" i="12"/>
  <c r="K8702" i="12"/>
  <c r="K8701" i="12"/>
  <c r="K8700" i="12"/>
  <c r="K8699" i="12"/>
  <c r="K8698" i="12"/>
  <c r="K8697" i="12"/>
  <c r="K8696" i="12"/>
  <c r="K8695" i="12"/>
  <c r="K8694" i="12"/>
  <c r="K8693" i="12"/>
  <c r="K8692" i="12"/>
  <c r="K8691" i="12"/>
  <c r="K8690" i="12"/>
  <c r="K8689" i="12"/>
  <c r="K8688" i="12"/>
  <c r="K8687" i="12"/>
  <c r="K8686" i="12"/>
  <c r="K8685" i="12"/>
  <c r="K8684" i="12"/>
  <c r="K8683" i="12"/>
  <c r="K8682" i="12"/>
  <c r="K8681" i="12"/>
  <c r="K8680" i="12"/>
  <c r="K8679" i="12"/>
  <c r="K8678" i="12"/>
  <c r="K8677" i="12"/>
  <c r="K8676" i="12"/>
  <c r="K8675" i="12"/>
  <c r="K8674" i="12"/>
  <c r="K8673" i="12"/>
  <c r="K8672" i="12"/>
  <c r="K8671" i="12"/>
  <c r="K8670" i="12"/>
  <c r="K8669" i="12"/>
  <c r="K8668" i="12"/>
  <c r="K8667" i="12"/>
  <c r="K8666" i="12"/>
  <c r="K8665" i="12"/>
  <c r="K8664" i="12"/>
  <c r="K4571" i="12"/>
  <c r="K4570" i="12"/>
  <c r="K4569" i="12"/>
  <c r="K4568" i="12"/>
  <c r="K4567" i="12"/>
  <c r="K4566" i="12"/>
  <c r="K4565" i="12"/>
  <c r="K4564" i="12"/>
  <c r="K4563" i="12"/>
  <c r="K4562" i="12"/>
  <c r="K4561" i="12"/>
  <c r="K4560" i="12"/>
  <c r="K4559" i="12"/>
  <c r="K4558" i="12"/>
  <c r="K4557" i="12"/>
  <c r="K4556" i="12"/>
  <c r="K4555" i="12"/>
  <c r="K4554" i="12"/>
  <c r="K4553" i="12"/>
  <c r="K4552" i="12"/>
  <c r="K4551" i="12"/>
  <c r="K4550" i="12"/>
  <c r="K4549" i="12"/>
  <c r="K5815" i="12"/>
  <c r="K8663" i="12"/>
  <c r="K7290" i="12"/>
  <c r="K4841" i="12"/>
  <c r="K4840" i="12"/>
  <c r="K4839" i="12"/>
  <c r="K4838" i="12"/>
  <c r="K4837" i="12"/>
  <c r="K4836" i="12"/>
  <c r="K3052" i="12"/>
  <c r="K7770" i="12"/>
  <c r="K8392" i="12"/>
  <c r="K8391" i="12"/>
  <c r="K4250" i="12"/>
  <c r="K8390" i="12"/>
  <c r="K7212" i="12"/>
  <c r="K9068" i="12"/>
  <c r="K9067" i="12"/>
  <c r="K9066" i="12"/>
  <c r="K9065" i="12"/>
  <c r="K9064" i="12"/>
  <c r="K9063" i="12"/>
  <c r="K9062" i="12"/>
  <c r="K9061" i="12"/>
  <c r="K9060" i="12"/>
  <c r="K9059" i="12"/>
  <c r="K7641" i="12"/>
  <c r="K4072" i="12"/>
  <c r="K4071" i="12"/>
  <c r="K9580" i="12"/>
  <c r="K9579" i="12"/>
  <c r="K10193" i="12"/>
  <c r="K5961" i="12"/>
  <c r="K2179" i="12"/>
  <c r="K2178" i="12"/>
  <c r="K2177" i="12"/>
  <c r="K2176" i="12"/>
  <c r="K2175" i="12"/>
  <c r="K2174" i="12"/>
  <c r="K2173" i="12"/>
  <c r="K2172" i="12"/>
  <c r="K2171" i="12"/>
  <c r="K2170" i="12"/>
  <c r="K9058" i="12"/>
  <c r="K9057" i="12"/>
  <c r="K4014" i="12"/>
  <c r="K7150" i="12"/>
  <c r="K7149" i="12"/>
  <c r="K7148" i="12"/>
  <c r="K7147" i="12"/>
  <c r="K7146" i="12"/>
  <c r="K7145" i="12"/>
  <c r="K6915" i="12"/>
  <c r="K6914" i="12"/>
  <c r="K4013" i="12"/>
  <c r="K4012" i="12"/>
  <c r="K6989" i="12"/>
  <c r="K6988" i="12"/>
  <c r="K6987" i="12"/>
  <c r="K6986" i="12"/>
  <c r="K6492" i="12"/>
  <c r="K6491" i="12"/>
  <c r="K5229" i="12"/>
  <c r="K6913" i="12"/>
  <c r="K6811" i="12"/>
  <c r="K7211" i="12"/>
  <c r="K7210" i="12"/>
  <c r="K7209" i="12"/>
  <c r="K7208" i="12"/>
  <c r="K7207" i="12"/>
  <c r="K1330" i="12"/>
  <c r="K1329" i="12"/>
  <c r="K7206" i="12"/>
  <c r="K2519" i="12"/>
  <c r="K68" i="12"/>
  <c r="K2169" i="12"/>
  <c r="K2168" i="12"/>
  <c r="K2167" i="12"/>
  <c r="K2166" i="12"/>
  <c r="K2165" i="12"/>
  <c r="K2164" i="12"/>
  <c r="K2163" i="12"/>
  <c r="K2162" i="12"/>
  <c r="K2161" i="12"/>
  <c r="K2160" i="12"/>
  <c r="K2159" i="12"/>
  <c r="K2158" i="12"/>
  <c r="K2157" i="12"/>
  <c r="K2156" i="12"/>
  <c r="K2155" i="12"/>
  <c r="K2154" i="12"/>
  <c r="K2153" i="12"/>
  <c r="K2152" i="12"/>
  <c r="K2151" i="12"/>
  <c r="K2150" i="12"/>
  <c r="K2149" i="12"/>
  <c r="K1663" i="12"/>
  <c r="K1662" i="12"/>
  <c r="K10261" i="12"/>
  <c r="K6576" i="12"/>
  <c r="K10260" i="12"/>
  <c r="K3051" i="12"/>
  <c r="K10259" i="12"/>
  <c r="K6575" i="12"/>
  <c r="K6574" i="12"/>
  <c r="K10258" i="12"/>
  <c r="K6573" i="12"/>
  <c r="K10257" i="12"/>
  <c r="K4070" i="12"/>
  <c r="K6654" i="12"/>
  <c r="K1479" i="12"/>
  <c r="K1478" i="12"/>
  <c r="K6653" i="12"/>
  <c r="K1477" i="12"/>
  <c r="K1476" i="12"/>
  <c r="K1475" i="12"/>
  <c r="K1474" i="12"/>
  <c r="K1473" i="12"/>
  <c r="K6652" i="12"/>
  <c r="K6651" i="12"/>
  <c r="K6650" i="12"/>
  <c r="K729" i="12"/>
  <c r="K728" i="12"/>
  <c r="K727" i="12"/>
  <c r="K726" i="12"/>
  <c r="K10079" i="12"/>
  <c r="K9133" i="12"/>
  <c r="K9132" i="12"/>
  <c r="K9131" i="12"/>
  <c r="K9130" i="12"/>
  <c r="K9129" i="12"/>
  <c r="K9128" i="12"/>
  <c r="K9127" i="12"/>
  <c r="K10078" i="12"/>
  <c r="K10077" i="12"/>
  <c r="K10076" i="12"/>
  <c r="K10075" i="12"/>
  <c r="K10074" i="12"/>
  <c r="K10073" i="12"/>
  <c r="K531" i="12"/>
  <c r="K530" i="12"/>
  <c r="K607" i="12"/>
  <c r="K3664" i="12"/>
  <c r="K3663" i="12"/>
  <c r="K3662" i="12"/>
  <c r="K2148" i="12"/>
  <c r="K2147" i="12"/>
  <c r="K2146" i="12"/>
  <c r="K2145" i="12"/>
  <c r="K2144" i="12"/>
  <c r="K10192" i="12"/>
  <c r="K10191" i="12"/>
  <c r="K10190" i="12"/>
  <c r="K10189" i="12"/>
  <c r="K10188" i="12"/>
  <c r="K10187" i="12"/>
  <c r="K10186" i="12"/>
  <c r="K10185" i="12"/>
  <c r="K10184" i="12"/>
  <c r="K10183" i="12"/>
  <c r="K10182" i="12"/>
  <c r="K10181" i="12"/>
  <c r="K10180" i="12"/>
  <c r="K2143" i="12"/>
  <c r="K2142" i="12"/>
  <c r="K2141" i="12"/>
  <c r="K2140" i="12"/>
  <c r="K2139" i="12"/>
  <c r="K2138" i="12"/>
  <c r="K2137" i="12"/>
  <c r="K2136" i="12"/>
  <c r="K2135" i="12"/>
  <c r="K2134" i="12"/>
  <c r="K2133" i="12"/>
  <c r="K2132" i="12"/>
  <c r="K2131" i="12"/>
  <c r="K2130" i="12"/>
  <c r="K2129" i="12"/>
  <c r="K2128" i="12"/>
  <c r="K2127" i="12"/>
  <c r="K2126" i="12"/>
  <c r="K2125" i="12"/>
  <c r="K2124" i="12"/>
  <c r="K2123" i="12"/>
  <c r="K2122" i="12"/>
  <c r="K2121" i="12"/>
  <c r="K2120" i="12"/>
  <c r="K2119" i="12"/>
  <c r="K2118" i="12"/>
  <c r="K2117" i="12"/>
  <c r="K2116" i="12"/>
  <c r="K2115" i="12"/>
  <c r="K2114" i="12"/>
  <c r="K2113" i="12"/>
  <c r="K2112" i="12"/>
  <c r="K2111" i="12"/>
  <c r="K2110" i="12"/>
  <c r="K2109" i="12"/>
  <c r="K2108" i="12"/>
  <c r="K2107" i="12"/>
  <c r="K2106" i="12"/>
  <c r="K2105" i="12"/>
  <c r="K2104" i="12"/>
  <c r="K2103" i="12"/>
  <c r="K2102" i="12"/>
  <c r="K2101" i="12"/>
  <c r="K2100" i="12"/>
  <c r="K2099" i="12"/>
  <c r="K2098" i="12"/>
  <c r="K2097" i="12"/>
  <c r="K2096" i="12"/>
  <c r="K2095" i="12"/>
  <c r="K2094" i="12"/>
  <c r="K2093" i="12"/>
  <c r="K2092" i="12"/>
  <c r="K2091" i="12"/>
  <c r="K2090" i="12"/>
  <c r="K2089" i="12"/>
  <c r="K2088" i="12"/>
  <c r="K2087" i="12"/>
  <c r="K2086" i="12"/>
  <c r="K2085" i="12"/>
  <c r="K2084" i="12"/>
  <c r="K457" i="12"/>
  <c r="K456" i="12"/>
  <c r="K9965" i="12"/>
  <c r="K9964" i="12"/>
  <c r="K9963" i="12"/>
  <c r="K9962" i="12"/>
  <c r="K9961" i="12"/>
  <c r="K9960" i="12"/>
  <c r="K9959" i="12"/>
  <c r="K9958" i="12"/>
  <c r="K9957" i="12"/>
  <c r="K9956" i="12"/>
  <c r="K9955" i="12"/>
  <c r="K9954" i="12"/>
  <c r="K9953" i="12"/>
  <c r="K9952" i="12"/>
  <c r="K9951" i="12"/>
  <c r="K9950" i="12"/>
  <c r="K9949" i="12"/>
  <c r="K9948" i="12"/>
  <c r="K9947" i="12"/>
  <c r="K7640" i="12"/>
  <c r="K9946" i="12"/>
  <c r="K9945" i="12"/>
  <c r="K9944" i="12"/>
  <c r="K9943" i="12"/>
  <c r="K9942" i="12"/>
  <c r="K9941" i="12"/>
  <c r="K9940" i="12"/>
  <c r="K9939" i="12"/>
  <c r="K9938" i="12"/>
  <c r="K9937" i="12"/>
  <c r="K9936" i="12"/>
  <c r="K9935" i="12"/>
  <c r="K9934" i="12"/>
  <c r="K9933" i="12"/>
  <c r="K9932" i="12"/>
  <c r="K9931" i="12"/>
  <c r="K9930" i="12"/>
  <c r="K9929" i="12"/>
  <c r="K9928" i="12"/>
  <c r="K9927" i="12"/>
  <c r="K9926" i="12"/>
  <c r="K9925" i="12"/>
  <c r="K9924" i="12"/>
  <c r="K9923" i="12"/>
  <c r="K9922" i="12"/>
  <c r="K9921" i="12"/>
  <c r="K10179" i="12"/>
  <c r="K10178" i="12"/>
  <c r="K10177" i="12"/>
  <c r="K10176" i="12"/>
  <c r="K10175" i="12"/>
  <c r="K10174" i="12"/>
  <c r="K770" i="12"/>
  <c r="K9658" i="12"/>
  <c r="K9657" i="12"/>
  <c r="K9656" i="12"/>
  <c r="K9655" i="12"/>
  <c r="K9654" i="12"/>
  <c r="K9653" i="12"/>
  <c r="K9652" i="12"/>
  <c r="K9651" i="12"/>
  <c r="K9650" i="12"/>
  <c r="K9649" i="12"/>
  <c r="K9648" i="12"/>
  <c r="K6490" i="12"/>
  <c r="K6489" i="12"/>
  <c r="K7807" i="12"/>
  <c r="K9977" i="12"/>
  <c r="K9976" i="12"/>
  <c r="K9975" i="12"/>
  <c r="K9974" i="12"/>
  <c r="K4249" i="12"/>
  <c r="K124" i="12"/>
  <c r="K10256" i="12"/>
  <c r="K6415" i="12"/>
  <c r="K6414" i="12"/>
  <c r="K6413" i="12"/>
  <c r="K6412" i="12"/>
  <c r="K6411" i="12"/>
  <c r="K6410" i="12"/>
  <c r="K6409" i="12"/>
  <c r="K6408" i="12"/>
  <c r="K6407" i="12"/>
  <c r="K6406" i="12"/>
  <c r="K6405" i="12"/>
  <c r="K6404" i="12"/>
  <c r="K6403" i="12"/>
  <c r="K6402" i="12"/>
  <c r="K6401" i="12"/>
  <c r="K6400" i="12"/>
  <c r="K6399" i="12"/>
  <c r="K6398" i="12"/>
  <c r="K6397" i="12"/>
  <c r="K6396" i="12"/>
  <c r="K6395" i="12"/>
  <c r="K6394" i="12"/>
  <c r="K6393" i="12"/>
  <c r="K6392" i="12"/>
  <c r="K6391" i="12"/>
  <c r="K6390" i="12"/>
  <c r="K6389" i="12"/>
  <c r="K6388" i="12"/>
  <c r="K6387" i="12"/>
  <c r="K6386" i="12"/>
  <c r="K6385" i="12"/>
  <c r="K6384" i="12"/>
  <c r="K4135" i="12"/>
  <c r="K4134" i="12"/>
  <c r="K8389" i="12"/>
  <c r="K8388" i="12"/>
  <c r="K4283" i="12"/>
  <c r="K10255" i="12"/>
  <c r="K6383" i="12"/>
  <c r="K6382" i="12"/>
  <c r="K6381" i="12"/>
  <c r="K6380" i="12"/>
  <c r="K8387" i="12"/>
  <c r="K8386" i="12"/>
  <c r="K3050" i="12"/>
  <c r="K3049" i="12"/>
  <c r="K3048" i="12"/>
  <c r="K3047" i="12"/>
  <c r="K3046" i="12"/>
  <c r="K9514" i="12"/>
  <c r="K4282" i="12"/>
  <c r="K4281" i="12"/>
  <c r="K4280" i="12"/>
  <c r="K4279" i="12"/>
  <c r="K1472" i="12"/>
  <c r="K1471" i="12"/>
  <c r="K1470" i="12"/>
  <c r="K1469" i="12"/>
  <c r="K1468" i="12"/>
  <c r="K4087" i="12"/>
  <c r="K2083" i="12"/>
  <c r="K2082" i="12"/>
  <c r="K2081" i="12"/>
  <c r="K10173" i="12"/>
  <c r="K9567" i="12"/>
  <c r="K9566" i="12"/>
  <c r="K9565" i="12"/>
  <c r="K9564" i="12"/>
  <c r="K4807" i="12"/>
  <c r="K8385" i="12"/>
  <c r="K2518" i="12"/>
  <c r="K9563" i="12"/>
  <c r="K2080" i="12"/>
  <c r="K2079" i="12"/>
  <c r="K2078" i="12"/>
  <c r="K2077" i="12"/>
  <c r="K2076" i="12"/>
  <c r="K2075" i="12"/>
  <c r="K2074" i="12"/>
  <c r="K2073" i="12"/>
  <c r="K2072" i="12"/>
  <c r="K2071" i="12"/>
  <c r="K2070" i="12"/>
  <c r="K2069" i="12"/>
  <c r="K2068" i="12"/>
  <c r="K2067" i="12"/>
  <c r="K2066" i="12"/>
  <c r="K1140" i="12"/>
  <c r="K1139" i="12"/>
  <c r="K1138" i="12"/>
  <c r="K1137" i="12"/>
  <c r="K1136" i="12"/>
  <c r="K5147" i="12"/>
  <c r="K8384" i="12"/>
  <c r="K8383" i="12"/>
  <c r="K10054" i="12"/>
  <c r="K10053" i="12"/>
  <c r="K6649" i="12"/>
  <c r="K6648" i="12"/>
  <c r="K3045" i="12"/>
  <c r="K8382" i="12"/>
  <c r="K7428" i="12"/>
  <c r="K1135" i="12"/>
  <c r="K4352" i="12"/>
  <c r="K4351" i="12"/>
  <c r="K4350" i="12"/>
  <c r="K5960" i="12"/>
  <c r="K5959" i="12"/>
  <c r="K2517" i="12"/>
  <c r="K7987" i="12"/>
  <c r="K7986" i="12"/>
  <c r="K7985" i="12"/>
  <c r="K7984" i="12"/>
  <c r="K5958" i="12"/>
  <c r="K5957" i="12"/>
  <c r="K6488" i="12"/>
  <c r="K6487" i="12"/>
  <c r="K7205" i="12"/>
  <c r="K5956" i="12"/>
  <c r="K5955" i="12"/>
  <c r="K5954" i="12"/>
  <c r="K6904" i="12"/>
  <c r="K8381" i="12"/>
  <c r="K8380" i="12"/>
  <c r="K4278" i="12"/>
  <c r="K4277" i="12"/>
  <c r="K8379" i="12"/>
  <c r="K8378" i="12"/>
  <c r="K8377" i="12"/>
  <c r="K7983" i="12"/>
  <c r="K5490" i="12"/>
  <c r="K5489" i="12"/>
  <c r="K5488" i="12"/>
  <c r="K5487" i="12"/>
  <c r="K4248" i="12"/>
  <c r="K4247" i="12"/>
  <c r="K4246" i="12"/>
  <c r="K7073" i="12"/>
  <c r="K7072" i="12"/>
  <c r="K7204" i="12"/>
  <c r="K4011" i="12"/>
  <c r="K4548" i="12"/>
  <c r="K4547" i="12"/>
  <c r="K4546" i="12"/>
  <c r="K8376" i="12"/>
  <c r="K5712" i="12"/>
  <c r="K10096" i="12"/>
  <c r="K7144" i="12"/>
  <c r="K4048" i="12"/>
  <c r="K506" i="12"/>
  <c r="K3044" i="12"/>
  <c r="K3043" i="12"/>
  <c r="K3042" i="12"/>
  <c r="K3041" i="12"/>
  <c r="K3040" i="12"/>
  <c r="K3039" i="12"/>
  <c r="K3038" i="12"/>
  <c r="K3037" i="12"/>
  <c r="K3036" i="12"/>
  <c r="K3035" i="12"/>
  <c r="K3034" i="12"/>
  <c r="K3033" i="12"/>
  <c r="K3032" i="12"/>
  <c r="K3031" i="12"/>
  <c r="K3030" i="12"/>
  <c r="K3029" i="12"/>
  <c r="K3028" i="12"/>
  <c r="K3027" i="12"/>
  <c r="K3026" i="12"/>
  <c r="K3025" i="12"/>
  <c r="K3024" i="12"/>
  <c r="K3023" i="12"/>
  <c r="K3022" i="12"/>
  <c r="K3021" i="12"/>
  <c r="K3020" i="12"/>
  <c r="K3019" i="12"/>
  <c r="K3018" i="12"/>
  <c r="K4053" i="12"/>
  <c r="K4052" i="12"/>
  <c r="K4051" i="12"/>
  <c r="K3017" i="12"/>
  <c r="K3016" i="12"/>
  <c r="K3015" i="12"/>
  <c r="K3014" i="12"/>
  <c r="K3013" i="12"/>
  <c r="K3012" i="12"/>
  <c r="K3011" i="12"/>
  <c r="K3010" i="12"/>
  <c r="K3009" i="12"/>
  <c r="K3008" i="12"/>
  <c r="K3007" i="12"/>
  <c r="K9825" i="12"/>
  <c r="K9824" i="12"/>
  <c r="K9823" i="12"/>
  <c r="K9822" i="12"/>
  <c r="K3006" i="12"/>
  <c r="K3005" i="12"/>
  <c r="K3004" i="12"/>
  <c r="K3003" i="12"/>
  <c r="K3002" i="12"/>
  <c r="K3001" i="12"/>
  <c r="K3000" i="12"/>
  <c r="K2999" i="12"/>
  <c r="K2998" i="12"/>
  <c r="K2997" i="12"/>
  <c r="K2996" i="12"/>
  <c r="K2995" i="12"/>
  <c r="K4010" i="12"/>
  <c r="K5711" i="12"/>
  <c r="K5710" i="12"/>
  <c r="K8375" i="12"/>
  <c r="K4349" i="12"/>
  <c r="K4348" i="12"/>
  <c r="K4347" i="12"/>
  <c r="K4346" i="12"/>
  <c r="K4345" i="12"/>
  <c r="K10254" i="12"/>
  <c r="K10253" i="12"/>
  <c r="K2065" i="12"/>
  <c r="K7203" i="12"/>
  <c r="K606" i="12"/>
  <c r="K605" i="12"/>
  <c r="K6486" i="12"/>
  <c r="K4453" i="12"/>
  <c r="K4452" i="12"/>
  <c r="K5953" i="12"/>
  <c r="K5952" i="12"/>
  <c r="K5951" i="12"/>
  <c r="K5950" i="12"/>
  <c r="K5949" i="12"/>
  <c r="K2994" i="12"/>
  <c r="K2993" i="12"/>
  <c r="K2992" i="12"/>
  <c r="K7973" i="12"/>
  <c r="K7971" i="12"/>
  <c r="K7970" i="12"/>
  <c r="K7969" i="12"/>
  <c r="K7968" i="12"/>
  <c r="K7967" i="12"/>
  <c r="K7966" i="12"/>
  <c r="K7965" i="12"/>
  <c r="K7964" i="12"/>
  <c r="K10252" i="12"/>
  <c r="K5044" i="12"/>
  <c r="K5043" i="12"/>
  <c r="K5042" i="12"/>
  <c r="K5041" i="12"/>
  <c r="K5040" i="12"/>
  <c r="K5039" i="12"/>
  <c r="K5038" i="12"/>
  <c r="K5037" i="12"/>
  <c r="K5036" i="12"/>
  <c r="K5035" i="12"/>
  <c r="K769" i="12"/>
  <c r="K1467" i="12"/>
  <c r="K1466" i="12"/>
  <c r="K1465" i="12"/>
  <c r="K9821" i="12"/>
  <c r="K9820" i="12"/>
  <c r="K9819" i="12"/>
  <c r="K1464" i="12"/>
  <c r="K8662" i="12"/>
  <c r="K8661" i="12"/>
  <c r="K8660" i="12"/>
  <c r="K8659" i="12"/>
  <c r="K8658" i="12"/>
  <c r="K8657" i="12"/>
  <c r="K8656" i="12"/>
  <c r="K8655" i="12"/>
  <c r="K8654" i="12"/>
  <c r="K8653" i="12"/>
  <c r="K8652" i="12"/>
  <c r="K8651" i="12"/>
  <c r="K4876" i="12"/>
  <c r="K4545" i="12"/>
  <c r="K8374" i="12"/>
  <c r="K8373" i="12"/>
  <c r="K5948" i="12"/>
  <c r="K5947" i="12"/>
  <c r="K5946" i="12"/>
  <c r="K5945" i="12"/>
  <c r="K5944" i="12"/>
  <c r="K5943" i="12"/>
  <c r="K5971" i="12"/>
  <c r="K5942" i="12"/>
  <c r="K5941" i="12"/>
  <c r="K5940" i="12"/>
  <c r="K2064" i="12"/>
  <c r="K2063" i="12"/>
  <c r="K7159" i="12"/>
  <c r="K7158" i="12"/>
  <c r="K4009" i="12"/>
  <c r="K4008" i="12"/>
  <c r="K67" i="12"/>
  <c r="K358" i="12"/>
  <c r="K1589" i="12"/>
  <c r="K1588" i="12"/>
  <c r="K10251" i="12"/>
  <c r="K1587" i="12"/>
  <c r="K1586" i="12"/>
  <c r="K1585" i="12"/>
  <c r="K1584" i="12"/>
  <c r="K1583" i="12"/>
  <c r="K10250" i="12"/>
  <c r="K6379" i="12"/>
  <c r="K604" i="12"/>
  <c r="K603" i="12"/>
  <c r="K602" i="12"/>
  <c r="K601" i="12"/>
  <c r="K600" i="12"/>
  <c r="K4007" i="12"/>
  <c r="K4006" i="12"/>
  <c r="K6876" i="12"/>
  <c r="K6875" i="12"/>
  <c r="K455" i="12"/>
  <c r="K454" i="12"/>
  <c r="K453" i="12"/>
  <c r="K452" i="12"/>
  <c r="K7202" i="12"/>
  <c r="K9818" i="12"/>
  <c r="K9086" i="12"/>
  <c r="K9085" i="12"/>
  <c r="K9084" i="12"/>
  <c r="K9083" i="12"/>
  <c r="K2991" i="12"/>
  <c r="K2990" i="12"/>
  <c r="K3966" i="12"/>
  <c r="K1210" i="12"/>
  <c r="K3661" i="12"/>
  <c r="K3660" i="12"/>
  <c r="K3659" i="12"/>
  <c r="K3658" i="12"/>
  <c r="K3657" i="12"/>
  <c r="K3656" i="12"/>
  <c r="K4716" i="12"/>
  <c r="K35" i="12"/>
  <c r="K34" i="12"/>
  <c r="K8372" i="12"/>
  <c r="K8371" i="12"/>
  <c r="K8370" i="12"/>
  <c r="K8369" i="12"/>
  <c r="K1134" i="12"/>
  <c r="K1133" i="12"/>
  <c r="K1132" i="12"/>
  <c r="K1131" i="12"/>
  <c r="K1463" i="12"/>
  <c r="K1462" i="12"/>
  <c r="K1461" i="12"/>
  <c r="K1130" i="12"/>
  <c r="K1460" i="12"/>
  <c r="K1459" i="12"/>
  <c r="K529" i="12"/>
  <c r="K528" i="12"/>
  <c r="K527" i="12"/>
  <c r="K526" i="12"/>
  <c r="K2989" i="12"/>
  <c r="K5939" i="12"/>
  <c r="K6760" i="12"/>
  <c r="K6759" i="12"/>
  <c r="K6758" i="12"/>
  <c r="K6757" i="12"/>
  <c r="K7143" i="12"/>
  <c r="K3224" i="12"/>
  <c r="K2988" i="12"/>
  <c r="K2987" i="12"/>
  <c r="K2986" i="12"/>
  <c r="K2516" i="12"/>
  <c r="K5486" i="12"/>
  <c r="K1458" i="12"/>
  <c r="K4875" i="12"/>
  <c r="K2515" i="12"/>
  <c r="K599" i="12"/>
  <c r="K10249" i="12"/>
  <c r="K10248" i="12"/>
  <c r="K10247" i="12"/>
  <c r="K8650" i="12"/>
  <c r="K8649" i="12"/>
  <c r="K2985" i="12"/>
  <c r="K2984" i="12"/>
  <c r="K2983" i="12"/>
  <c r="K2982" i="12"/>
  <c r="K2981" i="12"/>
  <c r="K2980" i="12"/>
  <c r="K2979" i="12"/>
  <c r="K2978" i="12"/>
  <c r="K2977" i="12"/>
  <c r="K2976" i="12"/>
  <c r="K2975" i="12"/>
  <c r="K2974" i="12"/>
  <c r="K2973" i="12"/>
  <c r="K2972" i="12"/>
  <c r="K2971" i="12"/>
  <c r="K2970" i="12"/>
  <c r="K2969" i="12"/>
  <c r="K2968" i="12"/>
  <c r="K2967" i="12"/>
  <c r="K2966" i="12"/>
  <c r="K2965" i="12"/>
  <c r="K2964" i="12"/>
  <c r="K2963" i="12"/>
  <c r="K2962" i="12"/>
  <c r="K2961" i="12"/>
  <c r="K2960" i="12"/>
  <c r="K2959" i="12"/>
  <c r="K4544" i="12"/>
  <c r="K4543" i="12"/>
  <c r="K1328" i="12"/>
  <c r="K8161" i="12"/>
  <c r="K9513" i="12"/>
  <c r="K9512" i="12"/>
  <c r="K2958" i="12"/>
  <c r="K4005" i="12"/>
  <c r="K3236" i="12"/>
  <c r="K3235" i="12"/>
  <c r="K9817" i="12"/>
  <c r="K8033" i="12"/>
  <c r="K4715" i="12"/>
  <c r="K6912" i="12"/>
  <c r="K8094" i="12"/>
  <c r="K6485" i="12"/>
  <c r="K557" i="12"/>
  <c r="K556" i="12"/>
  <c r="K2606" i="12"/>
  <c r="K7337" i="12"/>
  <c r="K8368" i="12"/>
  <c r="K7201" i="12"/>
  <c r="K7200" i="12"/>
  <c r="K1129" i="12"/>
  <c r="K5938" i="12"/>
  <c r="K2306" i="12"/>
  <c r="K9816" i="12"/>
  <c r="K8367" i="12"/>
  <c r="K2062" i="12"/>
  <c r="K2957" i="12"/>
  <c r="K2956" i="12"/>
  <c r="K2955" i="12"/>
  <c r="K2954" i="12"/>
  <c r="K2953" i="12"/>
  <c r="K2952" i="12"/>
  <c r="K1209" i="12"/>
  <c r="K8366" i="12"/>
  <c r="K8365" i="12"/>
  <c r="K8648" i="12"/>
  <c r="K8647" i="12"/>
  <c r="K8646" i="12"/>
  <c r="K4300" i="12"/>
  <c r="K4299" i="12"/>
  <c r="K4298" i="12"/>
  <c r="K4297" i="12"/>
  <c r="K4296" i="12"/>
  <c r="K7769" i="12"/>
  <c r="K7768" i="12"/>
  <c r="K7767" i="12"/>
  <c r="K7766" i="12"/>
  <c r="K7765" i="12"/>
  <c r="K7764" i="12"/>
  <c r="K7763" i="12"/>
  <c r="K2951" i="12"/>
  <c r="K2950" i="12"/>
  <c r="K2949" i="12"/>
  <c r="K2948" i="12"/>
  <c r="K7762" i="12"/>
  <c r="K7761" i="12"/>
  <c r="K7454" i="12"/>
  <c r="K2947" i="12"/>
  <c r="K2946" i="12"/>
  <c r="K2945" i="12"/>
  <c r="K598" i="12"/>
  <c r="K597" i="12"/>
  <c r="K596" i="12"/>
  <c r="K595" i="12"/>
  <c r="K8364" i="12"/>
  <c r="K8363" i="12"/>
  <c r="K2583" i="12"/>
  <c r="K8362" i="12"/>
  <c r="K5146" i="12"/>
  <c r="K5145" i="12"/>
  <c r="K5144" i="12"/>
  <c r="K5143" i="12"/>
  <c r="K5142" i="12"/>
  <c r="K5141" i="12"/>
  <c r="K5140" i="12"/>
  <c r="K5139" i="12"/>
  <c r="K5138" i="12"/>
  <c r="K5137" i="12"/>
  <c r="K5136" i="12"/>
  <c r="K5709" i="12"/>
  <c r="K8645" i="12"/>
  <c r="K4874" i="12"/>
  <c r="K4873" i="12"/>
  <c r="K2514" i="12"/>
  <c r="K2513" i="12"/>
  <c r="K2512" i="12"/>
  <c r="K2511" i="12"/>
  <c r="K2510" i="12"/>
  <c r="K2509" i="12"/>
  <c r="K2508" i="12"/>
  <c r="K2507" i="12"/>
  <c r="K2506" i="12"/>
  <c r="K2505" i="12"/>
  <c r="K2504" i="12"/>
  <c r="K7639" i="12"/>
  <c r="K7638" i="12"/>
  <c r="K1327" i="12"/>
  <c r="K1661" i="12"/>
  <c r="K1660" i="12"/>
  <c r="K5034" i="12"/>
  <c r="K4133" i="12"/>
  <c r="K4132" i="12"/>
  <c r="K4131" i="12"/>
  <c r="K66" i="12"/>
  <c r="K65" i="12"/>
  <c r="K4872" i="12"/>
  <c r="K2944" i="12"/>
  <c r="K2943" i="12"/>
  <c r="K2942" i="12"/>
  <c r="K2941" i="12"/>
  <c r="K2940" i="12"/>
  <c r="K2939" i="12"/>
  <c r="K2938" i="12"/>
  <c r="K5033" i="12"/>
  <c r="K5032" i="12"/>
  <c r="K5031" i="12"/>
  <c r="K5030" i="12"/>
  <c r="K5029" i="12"/>
  <c r="K5028" i="12"/>
  <c r="K132" i="12"/>
  <c r="K7637" i="12"/>
  <c r="K7636" i="12"/>
  <c r="K7635" i="12"/>
  <c r="K7634" i="12"/>
  <c r="K7633" i="12"/>
  <c r="K7632" i="12"/>
  <c r="K7631" i="12"/>
  <c r="K7630" i="12"/>
  <c r="K7629" i="12"/>
  <c r="K9920" i="12"/>
  <c r="K9919" i="12"/>
  <c r="K9918" i="12"/>
  <c r="K151" i="12"/>
  <c r="K7628" i="12"/>
  <c r="K7627" i="12"/>
  <c r="K7626" i="12"/>
  <c r="K7625" i="12"/>
  <c r="K7624" i="12"/>
  <c r="K692" i="12"/>
  <c r="K8361" i="12"/>
  <c r="K1326" i="12"/>
  <c r="K1325" i="12"/>
  <c r="K1324" i="12"/>
  <c r="K1323" i="12"/>
  <c r="K1322" i="12"/>
  <c r="K7623" i="12"/>
  <c r="K7622" i="12"/>
  <c r="K7621" i="12"/>
  <c r="K7620" i="12"/>
  <c r="K7619" i="12"/>
  <c r="K7618" i="12"/>
  <c r="K7071" i="12"/>
  <c r="K7070" i="12"/>
  <c r="K4871" i="12"/>
  <c r="K4806" i="12"/>
  <c r="K4805" i="12"/>
  <c r="K5135" i="12"/>
  <c r="K8032" i="12"/>
  <c r="K4804" i="12"/>
  <c r="K4803" i="12"/>
  <c r="K4802" i="12"/>
  <c r="K4801" i="12"/>
  <c r="K4800" i="12"/>
  <c r="K4799" i="12"/>
  <c r="K4798" i="12"/>
  <c r="K4797" i="12"/>
  <c r="K4796" i="12"/>
  <c r="K4795" i="12"/>
  <c r="K4794" i="12"/>
  <c r="K4793" i="12"/>
  <c r="K4792" i="12"/>
  <c r="K691" i="12"/>
  <c r="K4791" i="12"/>
  <c r="K4790" i="12"/>
  <c r="K9056" i="12"/>
  <c r="K9055" i="12"/>
  <c r="K1128" i="12"/>
  <c r="K2937" i="12"/>
  <c r="K2936" i="12"/>
  <c r="K2935" i="12"/>
  <c r="K2934" i="12"/>
  <c r="K2933" i="12"/>
  <c r="K2932" i="12"/>
  <c r="K2931" i="12"/>
  <c r="K2930" i="12"/>
  <c r="K2929" i="12"/>
  <c r="K1321" i="12"/>
  <c r="K4069" i="12"/>
  <c r="K7069" i="12"/>
  <c r="K4004" i="12"/>
  <c r="K7068" i="12"/>
  <c r="K7067" i="12"/>
  <c r="K7066" i="12"/>
  <c r="K7065" i="12"/>
  <c r="K7064" i="12"/>
  <c r="K5027" i="12"/>
  <c r="K5026" i="12"/>
  <c r="K5025" i="12"/>
  <c r="K5024" i="12"/>
  <c r="K5023" i="12"/>
  <c r="K5022" i="12"/>
  <c r="K4049" i="12"/>
  <c r="K9511" i="12"/>
  <c r="K9510" i="12"/>
  <c r="K9509" i="12"/>
  <c r="K9508" i="12"/>
  <c r="K9507" i="12"/>
  <c r="K9506" i="12"/>
  <c r="K9505" i="12"/>
  <c r="K9504" i="12"/>
  <c r="K9503" i="12"/>
  <c r="K9502" i="12"/>
  <c r="K9501" i="12"/>
  <c r="K9500" i="12"/>
  <c r="K9499" i="12"/>
  <c r="K9498" i="12"/>
  <c r="K9497" i="12"/>
  <c r="K9496" i="12"/>
  <c r="K9495" i="12"/>
  <c r="K9494" i="12"/>
  <c r="K9493" i="12"/>
  <c r="K9492" i="12"/>
  <c r="K9491" i="12"/>
  <c r="K9490" i="12"/>
  <c r="K9489" i="12"/>
  <c r="K9488" i="12"/>
  <c r="K9487" i="12"/>
  <c r="K9486" i="12"/>
  <c r="K9485" i="12"/>
  <c r="K9484" i="12"/>
  <c r="K9483" i="12"/>
  <c r="K9482" i="12"/>
  <c r="K9481" i="12"/>
  <c r="K9480" i="12"/>
  <c r="K9479" i="12"/>
  <c r="K9478" i="12"/>
  <c r="K9477" i="12"/>
  <c r="K9476" i="12"/>
  <c r="K9475" i="12"/>
  <c r="K9474" i="12"/>
  <c r="K9473" i="12"/>
  <c r="K9472" i="12"/>
  <c r="K9471" i="12"/>
  <c r="K9470" i="12"/>
  <c r="K9469" i="12"/>
  <c r="K9468" i="12"/>
  <c r="K9467" i="12"/>
  <c r="K9466" i="12"/>
  <c r="K9465" i="12"/>
  <c r="K9464" i="12"/>
  <c r="K9463" i="12"/>
  <c r="K9462" i="12"/>
  <c r="K9461" i="12"/>
  <c r="K9460" i="12"/>
  <c r="K9459" i="12"/>
  <c r="K9458" i="12"/>
  <c r="K9457" i="12"/>
  <c r="K9456" i="12"/>
  <c r="K9455" i="12"/>
  <c r="K9454" i="12"/>
  <c r="K9453" i="12"/>
  <c r="K9452" i="12"/>
  <c r="K9451" i="12"/>
  <c r="K9450" i="12"/>
  <c r="K9449" i="12"/>
  <c r="K9448" i="12"/>
  <c r="K9447" i="12"/>
  <c r="K9446" i="12"/>
  <c r="K9445" i="12"/>
  <c r="K9444" i="12"/>
  <c r="K9443" i="12"/>
  <c r="K9442" i="12"/>
  <c r="K9441" i="12"/>
  <c r="K9440" i="12"/>
  <c r="K9439" i="12"/>
  <c r="K9438" i="12"/>
  <c r="K9437" i="12"/>
  <c r="K9436" i="12"/>
  <c r="K9435" i="12"/>
  <c r="K9434" i="12"/>
  <c r="K9433" i="12"/>
  <c r="K9432" i="12"/>
  <c r="K9431" i="12"/>
  <c r="K9430" i="12"/>
  <c r="K9429" i="12"/>
  <c r="K9428" i="12"/>
  <c r="K9427" i="12"/>
  <c r="K9426" i="12"/>
  <c r="K9425" i="12"/>
  <c r="K9424" i="12"/>
  <c r="K9423" i="12"/>
  <c r="K9422" i="12"/>
  <c r="K9421" i="12"/>
  <c r="K9420" i="12"/>
  <c r="K9419" i="12"/>
  <c r="K9418" i="12"/>
  <c r="K9417" i="12"/>
  <c r="K9416" i="12"/>
  <c r="K9415" i="12"/>
  <c r="K9414" i="12"/>
  <c r="K9413" i="12"/>
  <c r="K9412" i="12"/>
  <c r="K9411" i="12"/>
  <c r="K9410" i="12"/>
  <c r="K9409" i="12"/>
  <c r="K9408" i="12"/>
  <c r="K9407" i="12"/>
  <c r="K9406" i="12"/>
  <c r="K9405" i="12"/>
  <c r="K9404" i="12"/>
  <c r="K9403" i="12"/>
  <c r="K9402" i="12"/>
  <c r="K9401" i="12"/>
  <c r="K9400" i="12"/>
  <c r="K9399" i="12"/>
  <c r="K9398" i="12"/>
  <c r="K9397" i="12"/>
  <c r="K9396" i="12"/>
  <c r="K9395" i="12"/>
  <c r="K9394" i="12"/>
  <c r="K9393" i="12"/>
  <c r="K9392" i="12"/>
  <c r="K9391" i="12"/>
  <c r="K9390" i="12"/>
  <c r="K9389" i="12"/>
  <c r="K9388" i="12"/>
  <c r="K9387" i="12"/>
  <c r="K7157" i="12"/>
  <c r="K4003" i="12"/>
  <c r="K7375" i="12"/>
  <c r="K7427" i="12"/>
  <c r="K7063" i="12"/>
  <c r="K4002" i="12"/>
  <c r="K3655" i="12"/>
  <c r="K3654" i="12"/>
  <c r="K3653" i="12"/>
  <c r="K3652" i="12"/>
  <c r="K9562" i="12"/>
  <c r="K6903" i="12"/>
  <c r="K6902" i="12"/>
  <c r="K8644" i="12"/>
  <c r="K8031" i="12"/>
  <c r="K8030" i="12"/>
  <c r="K8029" i="12"/>
  <c r="K6586" i="12"/>
  <c r="K10095" i="12"/>
  <c r="K7199" i="12"/>
  <c r="K7198" i="12"/>
  <c r="K10246" i="12"/>
  <c r="K10245" i="12"/>
  <c r="K1127" i="12"/>
  <c r="K1126" i="12"/>
  <c r="K1125" i="12"/>
  <c r="K1124" i="12"/>
  <c r="K1123" i="12"/>
  <c r="K1122" i="12"/>
  <c r="K1121" i="12"/>
  <c r="K1120" i="12"/>
  <c r="K1119" i="12"/>
  <c r="K1118" i="12"/>
  <c r="K1117" i="12"/>
  <c r="K1116" i="12"/>
  <c r="K1115" i="12"/>
  <c r="K1114" i="12"/>
  <c r="K1113" i="12"/>
  <c r="K1112" i="12"/>
  <c r="K1111" i="12"/>
  <c r="K1110" i="12"/>
  <c r="K1109" i="12"/>
  <c r="K1108" i="12"/>
  <c r="K1107" i="12"/>
  <c r="K1106" i="12"/>
  <c r="K1105" i="12"/>
  <c r="K1104" i="12"/>
  <c r="K1103" i="12"/>
  <c r="K1102" i="12"/>
  <c r="K1101" i="12"/>
  <c r="K1100" i="12"/>
  <c r="K1099" i="12"/>
  <c r="K1098" i="12"/>
  <c r="K1097" i="12"/>
  <c r="K1096" i="12"/>
  <c r="K1095" i="12"/>
  <c r="K1094" i="12"/>
  <c r="K1093" i="12"/>
  <c r="K1092" i="12"/>
  <c r="K1091" i="12"/>
  <c r="K1090" i="12"/>
  <c r="K1089" i="12"/>
  <c r="K1088" i="12"/>
  <c r="K1087" i="12"/>
  <c r="K1086" i="12"/>
  <c r="K1085" i="12"/>
  <c r="K1084" i="12"/>
  <c r="K1083" i="12"/>
  <c r="K1082" i="12"/>
  <c r="K1081" i="12"/>
  <c r="K1080" i="12"/>
  <c r="K1079" i="12"/>
  <c r="K1078" i="12"/>
  <c r="K1077" i="12"/>
  <c r="K1076" i="12"/>
  <c r="K1075" i="12"/>
  <c r="K1074" i="12"/>
  <c r="K1073" i="12"/>
  <c r="K1072" i="12"/>
  <c r="K10244" i="12"/>
  <c r="K10243" i="12"/>
  <c r="K6843" i="12"/>
  <c r="K4789" i="12"/>
  <c r="K4788" i="12"/>
  <c r="K10242" i="12"/>
  <c r="K9054" i="12"/>
  <c r="K10070" i="12"/>
  <c r="K4245" i="12"/>
  <c r="K4457" i="12"/>
  <c r="K4456" i="12"/>
  <c r="K4455" i="12"/>
  <c r="K8056" i="12"/>
  <c r="K357" i="12"/>
  <c r="K356" i="12"/>
  <c r="K355" i="12"/>
  <c r="K354" i="12"/>
  <c r="K353" i="12"/>
  <c r="K352" i="12"/>
  <c r="K351" i="12"/>
  <c r="K350" i="12"/>
  <c r="K349" i="12"/>
  <c r="K348" i="12"/>
  <c r="K347" i="12"/>
  <c r="K346" i="12"/>
  <c r="K345" i="12"/>
  <c r="K344" i="12"/>
  <c r="K343" i="12"/>
  <c r="K342" i="12"/>
  <c r="K341" i="12"/>
  <c r="K340" i="12"/>
  <c r="K339" i="12"/>
  <c r="K338" i="12"/>
  <c r="K337" i="12"/>
  <c r="K336" i="12"/>
  <c r="K335" i="12"/>
  <c r="K6756" i="12"/>
  <c r="K6755" i="12"/>
  <c r="K6754" i="12"/>
  <c r="K6753" i="12"/>
  <c r="K6752" i="12"/>
  <c r="K6751" i="12"/>
  <c r="K6750" i="12"/>
  <c r="K6749" i="12"/>
  <c r="K6748" i="12"/>
  <c r="K6747" i="12"/>
  <c r="K6746" i="12"/>
  <c r="K6745" i="12"/>
  <c r="K6744" i="12"/>
  <c r="K6743" i="12"/>
  <c r="K6742" i="12"/>
  <c r="K6741" i="12"/>
  <c r="K6740" i="12"/>
  <c r="K6739" i="12"/>
  <c r="K6738" i="12"/>
  <c r="K6737" i="12"/>
  <c r="K6736" i="12"/>
  <c r="K6735" i="12"/>
  <c r="K6734" i="12"/>
  <c r="K6733" i="12"/>
  <c r="K6732" i="12"/>
  <c r="K6731" i="12"/>
  <c r="K6730" i="12"/>
  <c r="K6729" i="12"/>
  <c r="K6728" i="12"/>
  <c r="K6727" i="12"/>
  <c r="K6726" i="12"/>
  <c r="K6725" i="12"/>
  <c r="K6724" i="12"/>
  <c r="K6723" i="12"/>
  <c r="K6722" i="12"/>
  <c r="K6721" i="12"/>
  <c r="K6720" i="12"/>
  <c r="K9386" i="12"/>
  <c r="K5021" i="12"/>
  <c r="K9053" i="12"/>
  <c r="K9052" i="12"/>
  <c r="K9051" i="12"/>
  <c r="K9050" i="12"/>
  <c r="K9049" i="12"/>
  <c r="K9048" i="12"/>
  <c r="K9047" i="12"/>
  <c r="K64" i="12"/>
  <c r="K9815" i="12"/>
  <c r="K9814" i="12"/>
  <c r="K9813" i="12"/>
  <c r="K8643" i="12"/>
  <c r="K1071" i="12"/>
  <c r="K1070" i="12"/>
  <c r="K1069" i="12"/>
  <c r="K505" i="12"/>
  <c r="K9137" i="12"/>
  <c r="K9647" i="12"/>
  <c r="K3774" i="12"/>
  <c r="K8093" i="12"/>
  <c r="K63" i="12"/>
  <c r="K9046" i="12"/>
  <c r="K9045" i="12"/>
  <c r="K3651" i="12"/>
  <c r="K9646" i="12"/>
  <c r="K9645" i="12"/>
  <c r="K3650" i="12"/>
  <c r="K4001" i="12"/>
  <c r="K4000" i="12"/>
  <c r="K3999" i="12"/>
  <c r="K3998" i="12"/>
  <c r="K3997" i="12"/>
  <c r="K8360" i="12"/>
  <c r="K8359" i="12"/>
  <c r="K6810" i="12"/>
  <c r="K2928" i="12"/>
  <c r="K4766" i="12"/>
  <c r="K4765" i="12"/>
  <c r="K481" i="12"/>
  <c r="K207" i="12"/>
  <c r="K480" i="12"/>
  <c r="K2061" i="12"/>
  <c r="K1320" i="12"/>
  <c r="K1319" i="12"/>
  <c r="K1318" i="12"/>
  <c r="K8968" i="12"/>
  <c r="K9385" i="12"/>
  <c r="K5794" i="12"/>
  <c r="K5793" i="12"/>
  <c r="K5792" i="12"/>
  <c r="K5791" i="12"/>
  <c r="K5790" i="12"/>
  <c r="K5789" i="12"/>
  <c r="K5134" i="12"/>
  <c r="K8358" i="12"/>
  <c r="K8357" i="12"/>
  <c r="K9044" i="12"/>
  <c r="K3773" i="12"/>
  <c r="K4244" i="12"/>
  <c r="K2258" i="12"/>
  <c r="K2257" i="12"/>
  <c r="K2256" i="12"/>
  <c r="K2255" i="12"/>
  <c r="K4344" i="12"/>
  <c r="K4343" i="12"/>
  <c r="K4342" i="12"/>
  <c r="K4341" i="12"/>
  <c r="K4340" i="12"/>
  <c r="K4339" i="12"/>
  <c r="K4338" i="12"/>
  <c r="K4337" i="12"/>
  <c r="K4336" i="12"/>
  <c r="K2060" i="12"/>
  <c r="K2059" i="12"/>
  <c r="K2058" i="12"/>
  <c r="K2057" i="12"/>
  <c r="K2056" i="12"/>
  <c r="K4412" i="12"/>
  <c r="K334" i="12"/>
  <c r="K333" i="12"/>
  <c r="K332" i="12"/>
  <c r="K5708" i="12"/>
  <c r="K331" i="12"/>
  <c r="K330" i="12"/>
  <c r="K329" i="12"/>
  <c r="K328" i="12"/>
  <c r="K327" i="12"/>
  <c r="K326" i="12"/>
  <c r="K325" i="12"/>
  <c r="K324" i="12"/>
  <c r="K323" i="12"/>
  <c r="K322" i="12"/>
  <c r="K321" i="12"/>
  <c r="K320" i="12"/>
  <c r="K319" i="12"/>
  <c r="K318" i="12"/>
  <c r="K2503" i="12"/>
  <c r="K2055" i="12"/>
  <c r="K2054" i="12"/>
  <c r="K2053" i="12"/>
  <c r="K2052" i="12"/>
  <c r="K2051" i="12"/>
  <c r="K2050" i="12"/>
  <c r="K2049" i="12"/>
  <c r="K2048" i="12"/>
  <c r="K2047" i="12"/>
  <c r="K2046" i="12"/>
  <c r="K2045" i="12"/>
  <c r="K2044" i="12"/>
  <c r="K2043" i="12"/>
  <c r="K2042" i="12"/>
  <c r="K2041" i="12"/>
  <c r="K2040" i="12"/>
  <c r="K2039" i="12"/>
  <c r="K2038" i="12"/>
  <c r="K2037" i="12"/>
  <c r="K2036" i="12"/>
  <c r="K2035" i="12"/>
  <c r="K2034" i="12"/>
  <c r="K2033" i="12"/>
  <c r="K2032" i="12"/>
  <c r="K2031" i="12"/>
  <c r="K2030" i="12"/>
  <c r="K2029" i="12"/>
  <c r="K2028" i="12"/>
  <c r="K2027" i="12"/>
  <c r="K2026" i="12"/>
  <c r="K2025" i="12"/>
  <c r="K2024" i="12"/>
  <c r="K2023" i="12"/>
  <c r="K2022" i="12"/>
  <c r="K2021" i="12"/>
  <c r="K2020" i="12"/>
  <c r="K2019" i="12"/>
  <c r="K2018" i="12"/>
  <c r="K2017" i="12"/>
  <c r="K2016" i="12"/>
  <c r="K2015" i="12"/>
  <c r="K2014" i="12"/>
  <c r="K2013" i="12"/>
  <c r="K2012" i="12"/>
  <c r="K2011" i="12"/>
  <c r="K2010" i="12"/>
  <c r="K2009" i="12"/>
  <c r="K2008" i="12"/>
  <c r="K2007" i="12"/>
  <c r="K2006" i="12"/>
  <c r="K2005" i="12"/>
  <c r="K2004" i="12"/>
  <c r="K2003" i="12"/>
  <c r="K2002" i="12"/>
  <c r="K2001" i="12"/>
  <c r="K2000" i="12"/>
  <c r="K1999" i="12"/>
  <c r="K1998" i="12"/>
  <c r="K1997" i="12"/>
  <c r="K1996" i="12"/>
  <c r="K1995" i="12"/>
  <c r="K1994" i="12"/>
  <c r="K1993" i="12"/>
  <c r="K1992" i="12"/>
  <c r="K1991" i="12"/>
  <c r="K1990" i="12"/>
  <c r="K1989" i="12"/>
  <c r="K1988" i="12"/>
  <c r="K1987" i="12"/>
  <c r="K1986" i="12"/>
  <c r="K1985" i="12"/>
  <c r="K1984" i="12"/>
  <c r="K1983" i="12"/>
  <c r="K1982" i="12"/>
  <c r="K1981" i="12"/>
  <c r="K1980" i="12"/>
  <c r="K1979" i="12"/>
  <c r="K1978" i="12"/>
  <c r="K1977" i="12"/>
  <c r="K1976" i="12"/>
  <c r="K1975" i="12"/>
  <c r="K1974" i="12"/>
  <c r="K1973" i="12"/>
  <c r="K1972" i="12"/>
  <c r="K1971" i="12"/>
  <c r="K1970" i="12"/>
  <c r="K1969" i="12"/>
  <c r="K1968" i="12"/>
  <c r="K1967" i="12"/>
  <c r="K1966" i="12"/>
  <c r="K8356" i="12"/>
  <c r="K1965" i="12"/>
  <c r="K1964" i="12"/>
  <c r="K1963" i="12"/>
  <c r="K1068" i="12"/>
  <c r="K1067" i="12"/>
  <c r="K1066" i="12"/>
  <c r="K1962" i="12"/>
  <c r="K1961" i="12"/>
  <c r="K1960" i="12"/>
  <c r="K1959" i="12"/>
  <c r="K1958" i="12"/>
  <c r="K1957" i="12"/>
  <c r="K1956" i="12"/>
  <c r="K1955" i="12"/>
  <c r="K1954" i="12"/>
  <c r="K1953" i="12"/>
  <c r="K1952" i="12"/>
  <c r="K1951" i="12"/>
  <c r="K1950" i="12"/>
  <c r="K1949" i="12"/>
  <c r="K1948" i="12"/>
  <c r="K1947" i="12"/>
  <c r="K1946" i="12"/>
  <c r="K1945" i="12"/>
  <c r="K1944" i="12"/>
  <c r="K1943" i="12"/>
  <c r="K1942" i="12"/>
  <c r="K1941" i="12"/>
  <c r="K1940" i="12"/>
  <c r="K1939" i="12"/>
  <c r="K1938" i="12"/>
  <c r="K1937" i="12"/>
  <c r="K1936" i="12"/>
  <c r="K1935" i="12"/>
  <c r="K1934" i="12"/>
  <c r="K1933" i="12"/>
  <c r="K1932" i="12"/>
  <c r="K1931" i="12"/>
  <c r="K1930" i="12"/>
  <c r="K1929" i="12"/>
  <c r="K1928" i="12"/>
  <c r="K1927" i="12"/>
  <c r="K1926" i="12"/>
  <c r="K1925" i="12"/>
  <c r="K1924" i="12"/>
  <c r="K1923" i="12"/>
  <c r="K1922" i="12"/>
  <c r="K1921" i="12"/>
  <c r="K1920" i="12"/>
  <c r="K1919" i="12"/>
  <c r="K1918" i="12"/>
  <c r="K1917" i="12"/>
  <c r="K1916" i="12"/>
  <c r="K1915" i="12"/>
  <c r="K1914" i="12"/>
  <c r="K1913" i="12"/>
  <c r="K1912" i="12"/>
  <c r="K1911" i="12"/>
  <c r="K1910" i="12"/>
  <c r="K1909" i="12"/>
  <c r="K1908" i="12"/>
  <c r="K1907" i="12"/>
  <c r="K1906" i="12"/>
  <c r="K1905" i="12"/>
  <c r="K1904" i="12"/>
  <c r="K1903" i="12"/>
  <c r="K1902" i="12"/>
  <c r="K1901" i="12"/>
  <c r="K1900" i="12"/>
  <c r="K1899" i="12"/>
  <c r="K1898" i="12"/>
  <c r="K1897" i="12"/>
  <c r="K1896" i="12"/>
  <c r="K1895" i="12"/>
  <c r="K1894" i="12"/>
  <c r="K1893" i="12"/>
  <c r="K1892" i="12"/>
  <c r="K1891" i="12"/>
  <c r="K1890" i="12"/>
  <c r="K1889" i="12"/>
  <c r="K1888" i="12"/>
  <c r="K1887" i="12"/>
  <c r="K1886" i="12"/>
  <c r="K1885" i="12"/>
  <c r="K1884" i="12"/>
  <c r="K1883" i="12"/>
  <c r="K1882" i="12"/>
  <c r="K1881" i="12"/>
  <c r="K1880" i="12"/>
  <c r="K1879" i="12"/>
  <c r="K1878" i="12"/>
  <c r="K1877" i="12"/>
  <c r="K2254" i="12"/>
  <c r="K1876" i="12"/>
  <c r="K1875" i="12"/>
  <c r="K1874" i="12"/>
  <c r="K1873" i="12"/>
  <c r="K1872" i="12"/>
  <c r="K1871" i="12"/>
  <c r="K1870" i="12"/>
  <c r="K1869" i="12"/>
  <c r="K1868" i="12"/>
  <c r="K1867" i="12"/>
  <c r="K1866" i="12"/>
  <c r="K1865" i="12"/>
  <c r="K1864" i="12"/>
  <c r="K1863" i="12"/>
  <c r="K1862" i="12"/>
  <c r="K1861" i="12"/>
  <c r="K1860" i="12"/>
  <c r="K1859" i="12"/>
  <c r="K1858" i="12"/>
  <c r="K1857" i="12"/>
  <c r="K1856" i="12"/>
  <c r="K1855" i="12"/>
  <c r="K1854" i="12"/>
  <c r="K1853" i="12"/>
  <c r="K1852" i="12"/>
  <c r="K1851" i="12"/>
  <c r="K1850" i="12"/>
  <c r="K1849" i="12"/>
  <c r="K1848" i="12"/>
  <c r="K1847" i="12"/>
  <c r="K1846" i="12"/>
  <c r="K1845" i="12"/>
  <c r="K5707" i="12"/>
  <c r="K5706" i="12"/>
  <c r="K5705" i="12"/>
  <c r="K5704" i="12"/>
  <c r="K5703" i="12"/>
  <c r="K5702" i="12"/>
  <c r="K5701" i="12"/>
  <c r="K5700" i="12"/>
  <c r="K5699" i="12"/>
  <c r="K5698" i="12"/>
  <c r="K5697" i="12"/>
  <c r="K5696" i="12"/>
  <c r="K5695" i="12"/>
  <c r="K5694" i="12"/>
  <c r="K5693" i="12"/>
  <c r="K690" i="12"/>
  <c r="K689" i="12"/>
  <c r="K688" i="12"/>
  <c r="K687" i="12"/>
  <c r="K686" i="12"/>
  <c r="K685" i="12"/>
  <c r="K684" i="12"/>
  <c r="K683" i="12"/>
  <c r="K682" i="12"/>
  <c r="K681" i="12"/>
  <c r="K680" i="12"/>
  <c r="K679" i="12"/>
  <c r="K7617" i="12"/>
  <c r="K4694" i="12"/>
  <c r="K4693" i="12"/>
  <c r="K4692" i="12"/>
  <c r="K4691" i="12"/>
  <c r="K4690" i="12"/>
  <c r="K4689" i="12"/>
  <c r="K4688" i="12"/>
  <c r="K4687" i="12"/>
  <c r="K4686" i="12"/>
  <c r="K4685" i="12"/>
  <c r="K4684" i="12"/>
  <c r="K4683" i="12"/>
  <c r="K4682" i="12"/>
  <c r="K4681" i="12"/>
  <c r="K4680" i="12"/>
  <c r="K7963" i="12"/>
  <c r="K7962" i="12"/>
  <c r="K7961" i="12"/>
  <c r="K451" i="12"/>
  <c r="K450" i="12"/>
  <c r="K1065" i="12"/>
  <c r="K1064" i="12"/>
  <c r="K1063" i="12"/>
  <c r="K1062" i="12"/>
  <c r="K1061" i="12"/>
  <c r="K1060" i="12"/>
  <c r="K1059" i="12"/>
  <c r="K1058" i="12"/>
  <c r="K1057" i="12"/>
  <c r="K1056" i="12"/>
  <c r="K1055" i="12"/>
  <c r="K1054" i="12"/>
  <c r="K1053" i="12"/>
  <c r="K1052" i="12"/>
  <c r="K1051" i="12"/>
  <c r="K1050" i="12"/>
  <c r="K1049" i="12"/>
  <c r="K1048" i="12"/>
  <c r="K1047" i="12"/>
  <c r="K1046" i="12"/>
  <c r="K1045" i="12"/>
  <c r="K1044" i="12"/>
  <c r="K1043" i="12"/>
  <c r="K1042" i="12"/>
  <c r="K1041" i="12"/>
  <c r="K1040" i="12"/>
  <c r="K1039" i="12"/>
  <c r="K1038" i="12"/>
  <c r="K1037" i="12"/>
  <c r="K1036" i="12"/>
  <c r="K1659" i="12"/>
  <c r="K1658" i="12"/>
  <c r="K1657" i="12"/>
  <c r="K1656" i="12"/>
  <c r="K1655" i="12"/>
  <c r="K1654" i="12"/>
  <c r="K1653" i="12"/>
  <c r="K1652" i="12"/>
  <c r="K1651" i="12"/>
  <c r="K1650" i="12"/>
  <c r="K1649" i="12"/>
  <c r="K1648" i="12"/>
  <c r="K1647" i="12"/>
  <c r="K1646" i="12"/>
  <c r="K1645" i="12"/>
  <c r="K1644" i="12"/>
  <c r="K1643" i="12"/>
  <c r="K1642" i="12"/>
  <c r="K1641" i="12"/>
  <c r="K1640" i="12"/>
  <c r="K1639" i="12"/>
  <c r="K1638" i="12"/>
  <c r="K7616" i="12"/>
  <c r="K7615" i="12"/>
  <c r="K7614" i="12"/>
  <c r="K7613" i="12"/>
  <c r="K7612" i="12"/>
  <c r="K7611" i="12"/>
  <c r="K7610" i="12"/>
  <c r="K7609" i="12"/>
  <c r="K7608" i="12"/>
  <c r="K6985" i="12"/>
  <c r="K6572" i="12"/>
  <c r="K6571" i="12"/>
  <c r="K6570" i="12"/>
  <c r="K6569" i="12"/>
  <c r="K6568" i="12"/>
  <c r="K6567" i="12"/>
  <c r="K6566" i="12"/>
  <c r="K6565" i="12"/>
  <c r="K6647" i="12"/>
  <c r="K6646" i="12"/>
  <c r="K6645" i="12"/>
  <c r="K6644" i="12"/>
  <c r="K7760" i="12"/>
  <c r="K7759" i="12"/>
  <c r="K7607" i="12"/>
  <c r="K4243" i="12"/>
  <c r="K1457" i="12"/>
  <c r="K1456" i="12"/>
  <c r="K1035" i="12"/>
  <c r="K1034" i="12"/>
  <c r="K1033" i="12"/>
  <c r="K1032" i="12"/>
  <c r="K1031" i="12"/>
  <c r="K1030" i="12"/>
  <c r="K1029" i="12"/>
  <c r="K1028" i="12"/>
  <c r="K1027" i="12"/>
  <c r="K1455" i="12"/>
  <c r="K1454" i="12"/>
  <c r="K1453" i="12"/>
  <c r="K1452" i="12"/>
  <c r="K1451" i="12"/>
  <c r="K1450" i="12"/>
  <c r="K1026" i="12"/>
  <c r="K1025" i="12"/>
  <c r="K1024" i="12"/>
  <c r="K1023" i="12"/>
  <c r="K1022" i="12"/>
  <c r="K1021" i="12"/>
  <c r="K1020" i="12"/>
  <c r="K1019" i="12"/>
  <c r="K1018" i="12"/>
  <c r="K1017" i="12"/>
  <c r="K1449" i="12"/>
  <c r="K1448" i="12"/>
  <c r="K1447" i="12"/>
  <c r="K1016" i="12"/>
  <c r="K1446" i="12"/>
  <c r="K1445" i="12"/>
  <c r="K1444" i="12"/>
  <c r="K1015" i="12"/>
  <c r="K1014" i="12"/>
  <c r="K1013" i="12"/>
  <c r="K1012" i="12"/>
  <c r="K1011" i="12"/>
  <c r="K1010" i="12"/>
  <c r="K1009" i="12"/>
  <c r="K1008" i="12"/>
  <c r="K1007" i="12"/>
  <c r="K1006" i="12"/>
  <c r="K1005" i="12"/>
  <c r="K1443" i="12"/>
  <c r="K1442" i="12"/>
  <c r="K1441" i="12"/>
  <c r="K1440" i="12"/>
  <c r="K1439" i="12"/>
  <c r="K1438" i="12"/>
  <c r="K1437" i="12"/>
  <c r="K1436" i="12"/>
  <c r="K1435" i="12"/>
  <c r="K1434" i="12"/>
  <c r="K1433" i="12"/>
  <c r="K1432" i="12"/>
  <c r="K1431" i="12"/>
  <c r="K1430" i="12"/>
  <c r="K1844" i="12"/>
  <c r="K1429" i="12"/>
  <c r="K1428" i="12"/>
  <c r="K1427" i="12"/>
  <c r="K1426" i="12"/>
  <c r="K1425" i="12"/>
  <c r="K1424" i="12"/>
  <c r="K1423" i="12"/>
  <c r="K1422" i="12"/>
  <c r="K1421" i="12"/>
  <c r="K1420" i="12"/>
  <c r="K1004" i="12"/>
  <c r="K1003" i="12"/>
  <c r="K1002" i="12"/>
  <c r="K1001" i="12"/>
  <c r="K1000" i="12"/>
  <c r="K999" i="12"/>
  <c r="K998" i="12"/>
  <c r="K997" i="12"/>
  <c r="K996" i="12"/>
  <c r="K995" i="12"/>
  <c r="K994" i="12"/>
  <c r="K993" i="12"/>
  <c r="K992" i="12"/>
  <c r="K991" i="12"/>
  <c r="K990" i="12"/>
  <c r="K989" i="12"/>
  <c r="K988" i="12"/>
  <c r="K987" i="12"/>
  <c r="K986" i="12"/>
  <c r="K985" i="12"/>
  <c r="K984" i="12"/>
  <c r="K983" i="12"/>
  <c r="K982" i="12"/>
  <c r="K981" i="12"/>
  <c r="K980" i="12"/>
  <c r="K979" i="12"/>
  <c r="K978" i="12"/>
  <c r="K977" i="12"/>
  <c r="K976" i="12"/>
  <c r="K975" i="12"/>
  <c r="K974" i="12"/>
  <c r="K973" i="12"/>
  <c r="K972" i="12"/>
  <c r="K971" i="12"/>
  <c r="K970" i="12"/>
  <c r="K969" i="12"/>
  <c r="K968" i="12"/>
  <c r="K967" i="12"/>
  <c r="K966" i="12"/>
  <c r="K965" i="12"/>
  <c r="K964" i="12"/>
  <c r="K963" i="12"/>
  <c r="K962" i="12"/>
  <c r="K961" i="12"/>
  <c r="K960" i="12"/>
  <c r="K959" i="12"/>
  <c r="K958" i="12"/>
  <c r="K957" i="12"/>
  <c r="K956" i="12"/>
  <c r="K955" i="12"/>
  <c r="K954" i="12"/>
  <c r="K953" i="12"/>
  <c r="K952" i="12"/>
  <c r="K951" i="12"/>
  <c r="K950" i="12"/>
  <c r="K949" i="12"/>
  <c r="K948" i="12"/>
  <c r="K947" i="12"/>
  <c r="K946" i="12"/>
  <c r="K945" i="12"/>
  <c r="K944" i="12"/>
  <c r="K943" i="12"/>
  <c r="K942" i="12"/>
  <c r="K941" i="12"/>
  <c r="K940" i="12"/>
  <c r="K939" i="12"/>
  <c r="K938" i="12"/>
  <c r="K937" i="12"/>
  <c r="K936" i="12"/>
  <c r="K935" i="12"/>
  <c r="K934" i="12"/>
  <c r="K933" i="12"/>
  <c r="K932" i="12"/>
  <c r="K931" i="12"/>
  <c r="K930" i="12"/>
  <c r="K929" i="12"/>
  <c r="K928" i="12"/>
  <c r="K927" i="12"/>
  <c r="K926" i="12"/>
  <c r="K925" i="12"/>
  <c r="K924" i="12"/>
  <c r="K923" i="12"/>
  <c r="K922" i="12"/>
  <c r="K921" i="12"/>
  <c r="K920" i="12"/>
  <c r="K919" i="12"/>
  <c r="K918" i="12"/>
  <c r="K917" i="12"/>
  <c r="K916" i="12"/>
  <c r="K915" i="12"/>
  <c r="K914" i="12"/>
  <c r="K913" i="12"/>
  <c r="K912" i="12"/>
  <c r="K911" i="12"/>
  <c r="K910" i="12"/>
  <c r="K909" i="12"/>
  <c r="K908" i="12"/>
  <c r="K907" i="12"/>
  <c r="K906" i="12"/>
  <c r="K905" i="12"/>
  <c r="K904" i="12"/>
  <c r="K903" i="12"/>
  <c r="K902" i="12"/>
  <c r="K901" i="12"/>
  <c r="K900" i="12"/>
  <c r="K899" i="12"/>
  <c r="K898" i="12"/>
  <c r="K897" i="12"/>
  <c r="K896" i="12"/>
  <c r="K895" i="12"/>
  <c r="K894" i="12"/>
  <c r="K893" i="12"/>
  <c r="K892" i="12"/>
  <c r="K891" i="12"/>
  <c r="K890" i="12"/>
  <c r="K889" i="12"/>
  <c r="K888" i="12"/>
  <c r="K887" i="12"/>
  <c r="K886" i="12"/>
  <c r="K885" i="12"/>
  <c r="K884" i="12"/>
  <c r="K883" i="12"/>
  <c r="K882" i="12"/>
  <c r="K881" i="12"/>
  <c r="K880" i="12"/>
  <c r="K879" i="12"/>
  <c r="K878" i="12"/>
  <c r="K877" i="12"/>
  <c r="K876" i="12"/>
  <c r="K875" i="12"/>
  <c r="K874" i="12"/>
  <c r="K873" i="12"/>
  <c r="K872" i="12"/>
  <c r="K871" i="12"/>
  <c r="K870" i="12"/>
  <c r="K869" i="12"/>
  <c r="K868" i="12"/>
  <c r="K867" i="12"/>
  <c r="K866" i="12"/>
  <c r="K865" i="12"/>
  <c r="K864" i="12"/>
  <c r="K863" i="12"/>
  <c r="K862" i="12"/>
  <c r="K861" i="12"/>
  <c r="K860" i="12"/>
  <c r="K859" i="12"/>
  <c r="K10172" i="12"/>
  <c r="K10171" i="12"/>
  <c r="K858" i="12"/>
  <c r="K857" i="12"/>
  <c r="K856" i="12"/>
  <c r="K855" i="12"/>
  <c r="K854" i="12"/>
  <c r="K853" i="12"/>
  <c r="K852" i="12"/>
  <c r="K851" i="12"/>
  <c r="K850" i="12"/>
  <c r="K849" i="12"/>
  <c r="K848" i="12"/>
  <c r="K847" i="12"/>
  <c r="K846" i="12"/>
  <c r="K845" i="12"/>
  <c r="K844" i="12"/>
  <c r="K843" i="12"/>
  <c r="K842" i="12"/>
  <c r="K841" i="12"/>
  <c r="K840" i="12"/>
  <c r="K839" i="12"/>
  <c r="K838" i="12"/>
  <c r="K837" i="12"/>
  <c r="K836" i="12"/>
  <c r="K835" i="12"/>
  <c r="K834" i="12"/>
  <c r="K833" i="12"/>
  <c r="K832" i="12"/>
  <c r="K831" i="12"/>
  <c r="K830" i="12"/>
  <c r="K829" i="12"/>
  <c r="K828" i="12"/>
  <c r="K827" i="12"/>
  <c r="K826" i="12"/>
  <c r="K825" i="12"/>
  <c r="K824" i="12"/>
  <c r="K823" i="12"/>
  <c r="K822" i="12"/>
  <c r="K821" i="12"/>
  <c r="K820" i="12"/>
  <c r="K819" i="12"/>
  <c r="K818" i="12"/>
  <c r="K817" i="12"/>
  <c r="K816" i="12"/>
  <c r="K815" i="12"/>
  <c r="K814" i="12"/>
  <c r="K813" i="12"/>
  <c r="K812" i="12"/>
  <c r="K811" i="12"/>
  <c r="K810" i="12"/>
  <c r="K4759" i="12"/>
  <c r="K4758" i="12"/>
  <c r="K4757" i="12"/>
  <c r="K4756" i="12"/>
  <c r="K645" i="12"/>
  <c r="K504" i="12"/>
  <c r="K503" i="12"/>
  <c r="K502" i="12"/>
  <c r="K501" i="12"/>
  <c r="K500" i="12"/>
  <c r="K499" i="12"/>
  <c r="K498" i="12"/>
  <c r="K497" i="12"/>
  <c r="K496" i="12"/>
  <c r="K495" i="12"/>
  <c r="K494" i="12"/>
  <c r="K493" i="12"/>
  <c r="K492" i="12"/>
  <c r="K491" i="12"/>
  <c r="K490" i="12"/>
  <c r="K489" i="12"/>
  <c r="K488" i="12"/>
  <c r="K487" i="12"/>
  <c r="K486" i="12"/>
  <c r="K485" i="12"/>
  <c r="K2502" i="12"/>
  <c r="K4117" i="12"/>
  <c r="K4116" i="12"/>
  <c r="K4115" i="12"/>
  <c r="K4114" i="12"/>
  <c r="K4113" i="12"/>
  <c r="K4112" i="12"/>
  <c r="K4111" i="12"/>
  <c r="K4110" i="12"/>
  <c r="K4109" i="12"/>
  <c r="K4061" i="12"/>
  <c r="K4060" i="12"/>
  <c r="K4276" i="12"/>
  <c r="K4275" i="12"/>
  <c r="K4274" i="12"/>
  <c r="K4273" i="12"/>
  <c r="K4272" i="12"/>
  <c r="K4271" i="12"/>
  <c r="K4270" i="12"/>
  <c r="K4269" i="12"/>
  <c r="K525" i="12"/>
  <c r="K524" i="12"/>
  <c r="K523" i="12"/>
  <c r="K522" i="12"/>
  <c r="K521" i="12"/>
  <c r="K520" i="12"/>
  <c r="K4755" i="12"/>
  <c r="K4754" i="12"/>
  <c r="K4753" i="12"/>
  <c r="K4752" i="12"/>
  <c r="K4751" i="12"/>
  <c r="K4750" i="12"/>
  <c r="K4749" i="12"/>
  <c r="K4748" i="12"/>
  <c r="K5133" i="12"/>
  <c r="K5132" i="12"/>
  <c r="K5131" i="12"/>
  <c r="K5130" i="12"/>
  <c r="K5129" i="12"/>
  <c r="K5128" i="12"/>
  <c r="K5127" i="12"/>
  <c r="K1317" i="12"/>
  <c r="K1316" i="12"/>
  <c r="K1315" i="12"/>
  <c r="K1314" i="12"/>
  <c r="K1313" i="12"/>
  <c r="K1312" i="12"/>
  <c r="K1311" i="12"/>
  <c r="K1310" i="12"/>
  <c r="K1309" i="12"/>
  <c r="K1308" i="12"/>
  <c r="K1307" i="12"/>
  <c r="K1306" i="12"/>
  <c r="K1305" i="12"/>
  <c r="K1304" i="12"/>
  <c r="K1303" i="12"/>
  <c r="K1302" i="12"/>
  <c r="K1301" i="12"/>
  <c r="K1300" i="12"/>
  <c r="K1299" i="12"/>
  <c r="K1298" i="12"/>
  <c r="K1297" i="12"/>
  <c r="K1296" i="12"/>
  <c r="K1295" i="12"/>
  <c r="K1294" i="12"/>
  <c r="K1293" i="12"/>
  <c r="K1292" i="12"/>
  <c r="K1291" i="12"/>
  <c r="K1290" i="12"/>
  <c r="K1289" i="12"/>
  <c r="K1288" i="12"/>
  <c r="K1287" i="12"/>
  <c r="K1286" i="12"/>
  <c r="K1285" i="12"/>
  <c r="K1284" i="12"/>
  <c r="K1283" i="12"/>
  <c r="K1282" i="12"/>
  <c r="K1281" i="12"/>
  <c r="K1280" i="12"/>
  <c r="K1279" i="12"/>
  <c r="K1278" i="12"/>
  <c r="K1277" i="12"/>
  <c r="K1276" i="12"/>
  <c r="K1275" i="12"/>
  <c r="K1274" i="12"/>
  <c r="K1273" i="12"/>
  <c r="K1272" i="12"/>
  <c r="K1271" i="12"/>
  <c r="K1270" i="12"/>
  <c r="K1269" i="12"/>
  <c r="K1268" i="12"/>
  <c r="K1267" i="12"/>
  <c r="K6643" i="12"/>
  <c r="K4242" i="12"/>
  <c r="K4241" i="12"/>
  <c r="K4240" i="12"/>
  <c r="K4239" i="12"/>
  <c r="K4238" i="12"/>
  <c r="K4237" i="12"/>
  <c r="K4236" i="12"/>
  <c r="K4235" i="12"/>
  <c r="K809" i="12"/>
  <c r="K4234" i="12"/>
  <c r="K4233" i="12"/>
  <c r="K4232" i="12"/>
  <c r="K4231" i="12"/>
  <c r="K4230" i="12"/>
  <c r="K4229" i="12"/>
  <c r="K4228" i="12"/>
  <c r="K4227" i="12"/>
  <c r="K4226" i="12"/>
  <c r="K4225" i="12"/>
  <c r="K4224" i="12"/>
  <c r="K4223" i="12"/>
  <c r="K4222" i="12"/>
  <c r="K4221" i="12"/>
  <c r="K4220" i="12"/>
  <c r="K4219" i="12"/>
  <c r="K4218" i="12"/>
  <c r="K4217" i="12"/>
  <c r="K4216" i="12"/>
  <c r="K4215" i="12"/>
  <c r="K4214" i="12"/>
  <c r="K4213" i="12"/>
  <c r="K4212" i="12"/>
  <c r="K4211" i="12"/>
  <c r="K4210" i="12"/>
  <c r="K4209" i="12"/>
  <c r="K2501" i="12"/>
  <c r="K8642" i="12"/>
  <c r="K8641" i="12"/>
  <c r="K8640" i="12"/>
  <c r="K1419" i="12"/>
  <c r="K1418" i="12"/>
  <c r="K1417" i="12"/>
  <c r="K1416" i="12"/>
  <c r="K1415" i="12"/>
  <c r="K1414" i="12"/>
  <c r="K1413" i="12"/>
  <c r="K1412" i="12"/>
  <c r="K1411" i="12"/>
  <c r="K1410" i="12"/>
  <c r="K1409" i="12"/>
  <c r="K1408" i="12"/>
  <c r="K1407" i="12"/>
  <c r="K1406" i="12"/>
  <c r="K1405" i="12"/>
  <c r="K1404" i="12"/>
  <c r="K1403" i="12"/>
  <c r="K1402" i="12"/>
  <c r="K1401" i="12"/>
  <c r="K1400" i="12"/>
  <c r="K1399" i="12"/>
  <c r="K1398" i="12"/>
  <c r="K1397" i="12"/>
  <c r="K1396" i="12"/>
  <c r="K1395" i="12"/>
  <c r="K1394" i="12"/>
  <c r="K1393" i="12"/>
  <c r="K1392" i="12"/>
  <c r="K1391" i="12"/>
  <c r="K1390" i="12"/>
  <c r="K1389" i="12"/>
  <c r="K1388" i="12"/>
  <c r="K1387" i="12"/>
  <c r="K1386" i="12"/>
  <c r="K1385" i="12"/>
  <c r="K1384" i="12"/>
  <c r="K7606" i="12"/>
  <c r="K7605" i="12"/>
  <c r="K9384" i="12"/>
  <c r="K9383" i="12"/>
  <c r="K9382" i="12"/>
  <c r="K9381" i="12"/>
  <c r="K9380" i="12"/>
  <c r="K4068" i="12"/>
  <c r="K4067" i="12"/>
  <c r="K4066" i="12"/>
  <c r="K4772" i="12"/>
  <c r="K4771" i="12"/>
  <c r="K4770" i="12"/>
  <c r="K3234" i="12"/>
  <c r="K9379" i="12"/>
  <c r="K3233" i="12"/>
  <c r="K3232" i="12"/>
  <c r="K4542" i="12"/>
  <c r="K6564" i="12"/>
  <c r="K6563" i="12"/>
  <c r="K6562" i="12"/>
  <c r="K6561" i="12"/>
  <c r="K6560" i="12"/>
  <c r="K6559" i="12"/>
  <c r="K6558" i="12"/>
  <c r="K7481" i="12"/>
  <c r="K9578" i="12"/>
  <c r="K9577" i="12"/>
  <c r="K9576" i="12"/>
  <c r="K9575" i="12"/>
  <c r="K8967" i="12"/>
  <c r="K8966" i="12"/>
  <c r="K4295" i="12"/>
  <c r="K4294" i="12"/>
  <c r="K4293" i="12"/>
  <c r="K4292" i="12"/>
  <c r="K4291" i="12"/>
  <c r="K4290" i="12"/>
  <c r="K4289" i="12"/>
  <c r="K4288" i="12"/>
  <c r="K8166" i="12"/>
  <c r="K6557" i="12"/>
  <c r="K6556" i="12"/>
  <c r="K317" i="12"/>
  <c r="K7486" i="12"/>
  <c r="K1383" i="12"/>
  <c r="K10170" i="12"/>
  <c r="K10169" i="12"/>
  <c r="K2500" i="12"/>
  <c r="K2499" i="12"/>
  <c r="K7806" i="12"/>
  <c r="K8952" i="12"/>
  <c r="K1266" i="12"/>
  <c r="K1265" i="12"/>
  <c r="K1264" i="12"/>
  <c r="K1263" i="12"/>
  <c r="K1262" i="12"/>
  <c r="K1261" i="12"/>
  <c r="K1260" i="12"/>
  <c r="K1259" i="12"/>
  <c r="K449" i="12"/>
  <c r="K448" i="12"/>
  <c r="K447" i="12"/>
  <c r="K2498" i="12"/>
  <c r="K2497" i="12"/>
  <c r="K2496" i="12"/>
  <c r="K9637" i="12"/>
  <c r="K9636" i="12"/>
  <c r="K9635" i="12"/>
  <c r="K4411" i="12"/>
  <c r="K4410" i="12"/>
  <c r="K4409" i="12"/>
  <c r="K4408" i="12"/>
  <c r="K316" i="12"/>
  <c r="K315" i="12"/>
  <c r="K314" i="12"/>
  <c r="K313" i="12"/>
  <c r="K3275" i="12"/>
  <c r="K3274" i="12"/>
  <c r="K2495" i="12"/>
  <c r="K4475" i="12"/>
  <c r="K7426" i="12"/>
  <c r="K808" i="12"/>
  <c r="K807" i="12"/>
  <c r="K806" i="12"/>
  <c r="K805" i="12"/>
  <c r="K804" i="12"/>
  <c r="K5692" i="12"/>
  <c r="K2494" i="12"/>
  <c r="K2493" i="12"/>
  <c r="K2492" i="12"/>
  <c r="K5691" i="12"/>
  <c r="K2491" i="12"/>
  <c r="K2490" i="12"/>
  <c r="K2489" i="12"/>
  <c r="K2488" i="12"/>
  <c r="K2487" i="12"/>
  <c r="K2486" i="12"/>
  <c r="K1382" i="12"/>
  <c r="K1381" i="12"/>
  <c r="K2485" i="12"/>
  <c r="K2484" i="12"/>
  <c r="K2483" i="12"/>
  <c r="K2482" i="12"/>
  <c r="K2481" i="12"/>
  <c r="K2480" i="12"/>
  <c r="K2479" i="12"/>
  <c r="K2478" i="12"/>
  <c r="K2477" i="12"/>
  <c r="K2476" i="12"/>
  <c r="K2475" i="12"/>
  <c r="K2474" i="12"/>
  <c r="K2473" i="12"/>
  <c r="K2472" i="12"/>
  <c r="K2471" i="12"/>
  <c r="K2470" i="12"/>
  <c r="K2469" i="12"/>
  <c r="K2468" i="12"/>
  <c r="K2467" i="12"/>
  <c r="K2466" i="12"/>
  <c r="K2465" i="12"/>
  <c r="K2464" i="12"/>
  <c r="K2463" i="12"/>
  <c r="K2462" i="12"/>
  <c r="K2461" i="12"/>
  <c r="K2460" i="12"/>
  <c r="K2459" i="12"/>
  <c r="K2458" i="12"/>
  <c r="K2457" i="12"/>
  <c r="K2456" i="12"/>
  <c r="K2455" i="12"/>
  <c r="K2454" i="12"/>
  <c r="K2453" i="12"/>
  <c r="K2452" i="12"/>
  <c r="K2451" i="12"/>
  <c r="K2450" i="12"/>
  <c r="K2449" i="12"/>
  <c r="K2448" i="12"/>
  <c r="K2447" i="12"/>
  <c r="K2446" i="12"/>
  <c r="K2445" i="12"/>
  <c r="K2444" i="12"/>
  <c r="K2443" i="12"/>
  <c r="K2442" i="12"/>
  <c r="K2441" i="12"/>
  <c r="K2440" i="12"/>
  <c r="K2439" i="12"/>
  <c r="K2438" i="12"/>
  <c r="K2437" i="12"/>
  <c r="K2436" i="12"/>
  <c r="K2435" i="12"/>
  <c r="K2434" i="12"/>
  <c r="K2433" i="12"/>
  <c r="K2432" i="12"/>
  <c r="K2431" i="12"/>
  <c r="K2430" i="12"/>
  <c r="K2429" i="12"/>
  <c r="K2428" i="12"/>
  <c r="K2427" i="12"/>
  <c r="K2426" i="12"/>
  <c r="K2425" i="12"/>
  <c r="K2424" i="12"/>
  <c r="K2423" i="12"/>
  <c r="K2422" i="12"/>
  <c r="K2421" i="12"/>
  <c r="K2420" i="12"/>
  <c r="K2419" i="12"/>
  <c r="K2418" i="12"/>
  <c r="K2417" i="12"/>
  <c r="K2416" i="12"/>
  <c r="K2415" i="12"/>
  <c r="K2414" i="12"/>
  <c r="K2413" i="12"/>
  <c r="K2412" i="12"/>
  <c r="K2411" i="12"/>
  <c r="K2410" i="12"/>
  <c r="K2409" i="12"/>
  <c r="K2408" i="12"/>
  <c r="K2407" i="12"/>
  <c r="K2406" i="12"/>
  <c r="K2405" i="12"/>
  <c r="K2404" i="12"/>
  <c r="K2403" i="12"/>
  <c r="K2402" i="12"/>
  <c r="K2401" i="12"/>
  <c r="K2400" i="12"/>
  <c r="K2399" i="12"/>
  <c r="K2398" i="12"/>
  <c r="K2397" i="12"/>
  <c r="K2396" i="12"/>
  <c r="K2395" i="12"/>
  <c r="K2394" i="12"/>
  <c r="K2393" i="12"/>
  <c r="K2392" i="12"/>
  <c r="K2391" i="12"/>
  <c r="K2390" i="12"/>
  <c r="K2389" i="12"/>
  <c r="K2388" i="12"/>
  <c r="K2387" i="12"/>
  <c r="K2386" i="12"/>
  <c r="K2385" i="12"/>
  <c r="K2384" i="12"/>
  <c r="K7197" i="12"/>
  <c r="K7196" i="12"/>
  <c r="K5937" i="12"/>
  <c r="K2927" i="12"/>
  <c r="K5936" i="12"/>
  <c r="K3996" i="12"/>
  <c r="K4451" i="12"/>
  <c r="K5020" i="12"/>
  <c r="K5019" i="12"/>
  <c r="K5018" i="12"/>
  <c r="K5017" i="12"/>
  <c r="K5016" i="12"/>
  <c r="K5015" i="12"/>
  <c r="K5014" i="12"/>
  <c r="K5013" i="12"/>
  <c r="K7374" i="12"/>
  <c r="K7373" i="12"/>
  <c r="K7372" i="12"/>
  <c r="K7371" i="12"/>
  <c r="K7370" i="12"/>
  <c r="K7369" i="12"/>
  <c r="K7368" i="12"/>
  <c r="K1208" i="12"/>
  <c r="K1207" i="12"/>
  <c r="K1206" i="12"/>
  <c r="K1205" i="12"/>
  <c r="K8355" i="12"/>
  <c r="K8354" i="12"/>
  <c r="K6484" i="12"/>
  <c r="K8353" i="12"/>
  <c r="K4679" i="12"/>
  <c r="K8352" i="12"/>
  <c r="K8351" i="12"/>
  <c r="K1258" i="12"/>
  <c r="K7861" i="12"/>
  <c r="K5814" i="12"/>
  <c r="K5935" i="12"/>
  <c r="K8350" i="12"/>
  <c r="K4653" i="12"/>
  <c r="K4652" i="12"/>
  <c r="K4651" i="12"/>
  <c r="K4650" i="12"/>
  <c r="K4649" i="12"/>
  <c r="K4648" i="12"/>
  <c r="K4647" i="12"/>
  <c r="K4646" i="12"/>
  <c r="K4645" i="12"/>
  <c r="K4628" i="12"/>
  <c r="K4644" i="12"/>
  <c r="K4643" i="12"/>
  <c r="K4642" i="12"/>
  <c r="K4641" i="12"/>
  <c r="K4640" i="12"/>
  <c r="K4639" i="12"/>
  <c r="K5012" i="12"/>
  <c r="K5011" i="12"/>
  <c r="K8007" i="12"/>
  <c r="K9378" i="12"/>
  <c r="K9377" i="12"/>
  <c r="K9376" i="12"/>
  <c r="K594" i="12"/>
  <c r="K7195" i="12"/>
  <c r="K10094" i="12"/>
  <c r="K8006" i="12"/>
  <c r="K8005" i="12"/>
  <c r="K8004" i="12"/>
  <c r="K3238" i="12"/>
  <c r="K3237" i="12"/>
  <c r="K1637" i="12"/>
  <c r="K5690" i="12"/>
  <c r="K6483" i="12"/>
  <c r="K6482" i="12"/>
  <c r="K6481" i="12"/>
  <c r="K6480" i="12"/>
  <c r="K6479" i="12"/>
  <c r="K6478" i="12"/>
  <c r="K6477" i="12"/>
  <c r="K6476" i="12"/>
  <c r="K6475" i="12"/>
  <c r="K6474" i="12"/>
  <c r="K6473" i="12"/>
  <c r="K6472" i="12"/>
  <c r="K6471" i="12"/>
  <c r="K6470" i="12"/>
  <c r="K6469" i="12"/>
  <c r="K6468" i="12"/>
  <c r="K6467" i="12"/>
  <c r="K6466" i="12"/>
  <c r="K6465" i="12"/>
  <c r="K6464" i="12"/>
  <c r="K6463" i="12"/>
  <c r="K6462" i="12"/>
  <c r="K6461" i="12"/>
  <c r="K206" i="12"/>
  <c r="K6460" i="12"/>
  <c r="K6459" i="12"/>
  <c r="K6458" i="12"/>
  <c r="K6457" i="12"/>
  <c r="K593" i="12"/>
  <c r="K7425" i="12"/>
  <c r="K7424" i="12"/>
  <c r="K7423" i="12"/>
  <c r="K7422" i="12"/>
  <c r="K7421" i="12"/>
  <c r="K7420" i="12"/>
  <c r="K7419" i="12"/>
  <c r="K7418" i="12"/>
  <c r="K7417" i="12"/>
  <c r="K7416" i="12"/>
  <c r="K7415" i="12"/>
  <c r="K7414" i="12"/>
  <c r="K205" i="12"/>
  <c r="K204" i="12"/>
  <c r="K7413" i="12"/>
  <c r="K7412" i="12"/>
  <c r="K7411" i="12"/>
  <c r="K7410" i="12"/>
  <c r="K8349" i="12"/>
  <c r="K8348" i="12"/>
  <c r="K8347" i="12"/>
  <c r="K8346" i="12"/>
  <c r="K4638" i="12"/>
  <c r="K4637" i="12"/>
  <c r="K4636" i="12"/>
  <c r="K4635" i="12"/>
  <c r="K1582" i="12"/>
  <c r="K4714" i="12"/>
  <c r="K4747" i="12"/>
  <c r="K4746" i="12"/>
  <c r="K7458" i="12"/>
  <c r="K7457" i="12"/>
  <c r="K7456" i="12"/>
  <c r="K4208" i="12"/>
  <c r="K10090" i="12"/>
  <c r="K6378" i="12"/>
  <c r="K7604" i="12"/>
  <c r="K592" i="12"/>
  <c r="K111" i="12"/>
  <c r="K4407" i="12"/>
  <c r="K4406" i="12"/>
  <c r="K4405" i="12"/>
  <c r="K4404" i="12"/>
  <c r="K4403" i="12"/>
  <c r="K4402" i="12"/>
  <c r="K9043" i="12"/>
  <c r="K9042" i="12"/>
  <c r="K1204" i="12"/>
  <c r="K1203" i="12"/>
  <c r="K1202" i="12"/>
  <c r="K1201" i="12"/>
  <c r="K1200" i="12"/>
  <c r="K1199" i="12"/>
  <c r="K6885" i="12"/>
  <c r="K2926" i="12"/>
  <c r="K8345" i="12"/>
  <c r="K6377" i="12"/>
  <c r="K4065" i="12"/>
  <c r="K5813" i="12"/>
  <c r="K7194" i="12"/>
  <c r="K7193" i="12"/>
  <c r="K3995" i="12"/>
  <c r="K3994" i="12"/>
  <c r="K3993" i="12"/>
  <c r="K8639" i="12"/>
  <c r="K7236" i="12"/>
  <c r="K7485" i="12"/>
  <c r="K9041" i="12"/>
  <c r="K9040" i="12"/>
  <c r="K9039" i="12"/>
  <c r="K9038" i="12"/>
  <c r="K9037" i="12"/>
  <c r="K9036" i="12"/>
  <c r="K9035" i="12"/>
  <c r="K9034" i="12"/>
  <c r="K9033" i="12"/>
  <c r="K6456" i="12"/>
  <c r="K6455" i="12"/>
  <c r="K6454" i="12"/>
  <c r="K591" i="12"/>
  <c r="K590" i="12"/>
  <c r="K589" i="12"/>
  <c r="K7409" i="12"/>
  <c r="K7408" i="12"/>
  <c r="K7407" i="12"/>
  <c r="K7406" i="12"/>
  <c r="K7405" i="12"/>
  <c r="K8003" i="12"/>
  <c r="K8002" i="12"/>
  <c r="K8001" i="12"/>
  <c r="K8000" i="12"/>
  <c r="K7999" i="12"/>
  <c r="K5126" i="12"/>
  <c r="K5125" i="12"/>
  <c r="K5124" i="12"/>
  <c r="K5010" i="12"/>
  <c r="K9375" i="12"/>
  <c r="K9374" i="12"/>
  <c r="K9373" i="12"/>
  <c r="K9372" i="12"/>
  <c r="K9371" i="12"/>
  <c r="K9370" i="12"/>
  <c r="K9369" i="12"/>
  <c r="K9368" i="12"/>
  <c r="K9367" i="12"/>
  <c r="K9366" i="12"/>
  <c r="K9365" i="12"/>
  <c r="K9364" i="12"/>
  <c r="K9363" i="12"/>
  <c r="K9362" i="12"/>
  <c r="K9361" i="12"/>
  <c r="K5009" i="12"/>
  <c r="K5008" i="12"/>
  <c r="K5007" i="12"/>
  <c r="K5006" i="12"/>
  <c r="K5005" i="12"/>
  <c r="K5004" i="12"/>
  <c r="K6819" i="12"/>
  <c r="K9360" i="12"/>
  <c r="K9359" i="12"/>
  <c r="K9358" i="12"/>
  <c r="K7860" i="12"/>
  <c r="K2605" i="12"/>
  <c r="K2604" i="12"/>
  <c r="K7062" i="12"/>
  <c r="K7061" i="12"/>
  <c r="K7060" i="12"/>
  <c r="K7059" i="12"/>
  <c r="K7058" i="12"/>
  <c r="K7057" i="12"/>
  <c r="K3992" i="12"/>
  <c r="K3991" i="12"/>
  <c r="K3990" i="12"/>
  <c r="K7603" i="12"/>
  <c r="K5689" i="12"/>
  <c r="K5688" i="12"/>
  <c r="K6911" i="12"/>
  <c r="K6910" i="12"/>
  <c r="K6555" i="12"/>
  <c r="K8344" i="12"/>
  <c r="K8480" i="12"/>
  <c r="K4541" i="12"/>
  <c r="K4540" i="12"/>
  <c r="K3649" i="12"/>
  <c r="K3648" i="12"/>
  <c r="K3647" i="12"/>
  <c r="K3646" i="12"/>
  <c r="K3347" i="12"/>
  <c r="K10168" i="12"/>
  <c r="K3346" i="12"/>
  <c r="K3645" i="12"/>
  <c r="K3644" i="12"/>
  <c r="K3643" i="12"/>
  <c r="K3642" i="12"/>
  <c r="K3641" i="12"/>
  <c r="K5003" i="12"/>
  <c r="K5002" i="12"/>
  <c r="K5001" i="12"/>
  <c r="K312" i="12"/>
  <c r="K311" i="12"/>
  <c r="K310" i="12"/>
  <c r="K309" i="12"/>
  <c r="K308" i="12"/>
  <c r="K307" i="12"/>
  <c r="K306" i="12"/>
  <c r="K5000" i="12"/>
  <c r="K4999" i="12"/>
  <c r="K3989" i="12"/>
  <c r="K9032" i="12"/>
  <c r="K9031" i="12"/>
  <c r="K9030" i="12"/>
  <c r="K9029" i="12"/>
  <c r="K9028" i="12"/>
  <c r="K9027" i="12"/>
  <c r="K9026" i="12"/>
  <c r="K9025" i="12"/>
  <c r="K7859" i="12"/>
  <c r="K7858" i="12"/>
  <c r="K7857" i="12"/>
  <c r="K3345" i="12"/>
  <c r="K203" i="12"/>
  <c r="K202" i="12"/>
  <c r="K201" i="12"/>
  <c r="K5485" i="12"/>
  <c r="K1843" i="12"/>
  <c r="K6376" i="12"/>
  <c r="K6375" i="12"/>
  <c r="K6374" i="12"/>
  <c r="K6373" i="12"/>
  <c r="K8638" i="12"/>
  <c r="K8637" i="12"/>
  <c r="K6372" i="12"/>
  <c r="K7288" i="12"/>
  <c r="K3988" i="12"/>
  <c r="K3987" i="12"/>
  <c r="K3986" i="12"/>
  <c r="K3985" i="12"/>
  <c r="K5687" i="12"/>
  <c r="K3772" i="12"/>
  <c r="K3771" i="12"/>
  <c r="K3770" i="12"/>
  <c r="K3769" i="12"/>
  <c r="K3768" i="12"/>
  <c r="K3767" i="12"/>
  <c r="K3766" i="12"/>
  <c r="K7602" i="12"/>
  <c r="K4835" i="12"/>
  <c r="K8343" i="12"/>
  <c r="K8342" i="12"/>
  <c r="K10167" i="12"/>
  <c r="K3984" i="12"/>
  <c r="K305" i="12"/>
  <c r="K768" i="12"/>
  <c r="K8341" i="12"/>
  <c r="K7056" i="12"/>
  <c r="K3344" i="12"/>
  <c r="K3343" i="12"/>
  <c r="K3342" i="12"/>
  <c r="K3341" i="12"/>
  <c r="K3340" i="12"/>
  <c r="K6371" i="12"/>
  <c r="K1257" i="12"/>
  <c r="K1256" i="12"/>
  <c r="K3765" i="12"/>
  <c r="K5686" i="12"/>
  <c r="K5685" i="12"/>
  <c r="K5684" i="12"/>
  <c r="K5683" i="12"/>
  <c r="K5682" i="12"/>
  <c r="K5681" i="12"/>
  <c r="K5680" i="12"/>
  <c r="K5679" i="12"/>
  <c r="K7453" i="12"/>
  <c r="K7404" i="12"/>
  <c r="K4834" i="12"/>
  <c r="K6370" i="12"/>
  <c r="K6369" i="12"/>
  <c r="K3983" i="12"/>
  <c r="K4085" i="12"/>
  <c r="K6554" i="12"/>
  <c r="K6553" i="12"/>
  <c r="K2603" i="12"/>
  <c r="K5812" i="12"/>
  <c r="K7142" i="12"/>
  <c r="K7141" i="12"/>
  <c r="K9155" i="12"/>
  <c r="K8965" i="12"/>
  <c r="K6368" i="12"/>
  <c r="K2925" i="12"/>
  <c r="K2924" i="12"/>
  <c r="K3181" i="12"/>
  <c r="K4287" i="12"/>
  <c r="K4286" i="12"/>
  <c r="K28" i="12"/>
  <c r="K6984" i="12"/>
  <c r="K6983" i="12"/>
  <c r="K3982" i="12"/>
  <c r="K7856" i="12"/>
  <c r="K4998" i="12"/>
  <c r="K4997" i="12"/>
  <c r="K4996" i="12"/>
  <c r="K2923" i="12"/>
  <c r="K2922" i="12"/>
  <c r="K2921" i="12"/>
  <c r="K2920" i="12"/>
  <c r="K2919" i="12"/>
  <c r="K8340" i="12"/>
  <c r="K446" i="12"/>
  <c r="K445" i="12"/>
  <c r="K9812" i="12"/>
  <c r="K45" i="12"/>
  <c r="K44" i="12"/>
  <c r="K9811" i="12"/>
  <c r="K9810" i="12"/>
  <c r="K5123" i="12"/>
  <c r="K5122" i="12"/>
  <c r="K5121" i="12"/>
  <c r="K5120" i="12"/>
  <c r="K5119" i="12"/>
  <c r="K8339" i="12"/>
  <c r="K4539" i="12"/>
  <c r="K4538" i="12"/>
  <c r="K9357" i="12"/>
  <c r="K8338" i="12"/>
  <c r="K9809" i="12"/>
  <c r="K4537" i="12"/>
  <c r="K4536" i="12"/>
  <c r="K4535" i="12"/>
  <c r="K4534" i="12"/>
  <c r="K4533" i="12"/>
  <c r="K4532" i="12"/>
  <c r="K4531" i="12"/>
  <c r="K4530" i="12"/>
  <c r="K4529" i="12"/>
  <c r="K6367" i="12"/>
  <c r="K7192" i="12"/>
  <c r="K7191" i="12"/>
  <c r="K8636" i="12"/>
  <c r="K8635" i="12"/>
  <c r="K2918" i="12"/>
  <c r="K5118" i="12"/>
  <c r="K5117" i="12"/>
  <c r="K2917" i="12"/>
  <c r="K2916" i="12"/>
  <c r="K2915" i="12"/>
  <c r="K9024" i="12"/>
  <c r="K9023" i="12"/>
  <c r="K9022" i="12"/>
  <c r="K9021" i="12"/>
  <c r="K9020" i="12"/>
  <c r="K5678" i="12"/>
  <c r="K5677" i="12"/>
  <c r="K5676" i="12"/>
  <c r="K3302" i="12"/>
  <c r="K3301" i="12"/>
  <c r="K3300" i="12"/>
  <c r="K3299" i="12"/>
  <c r="K3298" i="12"/>
  <c r="K3297" i="12"/>
  <c r="K3296" i="12"/>
  <c r="K3295" i="12"/>
  <c r="K3294" i="12"/>
  <c r="K5675" i="12"/>
  <c r="K5674" i="12"/>
  <c r="K5673" i="12"/>
  <c r="K5811" i="12"/>
  <c r="K5810" i="12"/>
  <c r="K3764" i="12"/>
  <c r="K3763" i="12"/>
  <c r="K3762" i="12"/>
  <c r="K7601" i="12"/>
  <c r="K7600" i="12"/>
  <c r="K7599" i="12"/>
  <c r="K7598" i="12"/>
  <c r="K7597" i="12"/>
  <c r="K7596" i="12"/>
  <c r="K7595" i="12"/>
  <c r="K7594" i="12"/>
  <c r="K9917" i="12"/>
  <c r="K9916" i="12"/>
  <c r="K8964" i="12"/>
  <c r="K3965" i="12"/>
  <c r="K8634" i="12"/>
  <c r="K7367" i="12"/>
  <c r="K200" i="12"/>
  <c r="K199" i="12"/>
  <c r="K7366" i="12"/>
  <c r="K7365" i="12"/>
  <c r="K7364" i="12"/>
  <c r="K7363" i="12"/>
  <c r="K7362" i="12"/>
  <c r="K7361" i="12"/>
  <c r="K7360" i="12"/>
  <c r="K7359" i="12"/>
  <c r="K10166" i="12"/>
  <c r="K2577" i="12"/>
  <c r="K2576" i="12"/>
  <c r="K2575" i="12"/>
  <c r="K2574" i="12"/>
  <c r="K2573" i="12"/>
  <c r="K1842" i="12"/>
  <c r="K1841" i="12"/>
  <c r="K1840" i="12"/>
  <c r="K1839" i="12"/>
  <c r="K1838" i="12"/>
  <c r="K1837" i="12"/>
  <c r="K1836" i="12"/>
  <c r="K1835" i="12"/>
  <c r="K1834" i="12"/>
  <c r="K1833" i="12"/>
  <c r="K1832" i="12"/>
  <c r="K1831" i="12"/>
  <c r="K1830" i="12"/>
  <c r="K1829" i="12"/>
  <c r="K1828" i="12"/>
  <c r="K1827" i="12"/>
  <c r="K1826" i="12"/>
  <c r="K1825" i="12"/>
  <c r="K1824" i="12"/>
  <c r="K1823" i="12"/>
  <c r="K4105" i="12"/>
  <c r="K1822" i="12"/>
  <c r="K1821" i="12"/>
  <c r="K1820" i="12"/>
  <c r="K1819" i="12"/>
  <c r="K2383" i="12"/>
  <c r="K2382" i="12"/>
  <c r="K2381" i="12"/>
  <c r="K2380" i="12"/>
  <c r="K1818" i="12"/>
  <c r="K1817" i="12"/>
  <c r="K1816" i="12"/>
  <c r="K1815" i="12"/>
  <c r="K1814" i="12"/>
  <c r="K1813" i="12"/>
  <c r="K1812" i="12"/>
  <c r="K1811" i="12"/>
  <c r="K1810" i="12"/>
  <c r="K1809" i="12"/>
  <c r="K1808" i="12"/>
  <c r="K1807" i="12"/>
  <c r="K1806" i="12"/>
  <c r="K1805" i="12"/>
  <c r="K2379" i="12"/>
  <c r="K2378" i="12"/>
  <c r="K2377" i="12"/>
  <c r="K2376" i="12"/>
  <c r="K2375" i="12"/>
  <c r="K2374" i="12"/>
  <c r="K2373" i="12"/>
  <c r="K2372" i="12"/>
  <c r="K2371" i="12"/>
  <c r="K2370" i="12"/>
  <c r="K2369" i="12"/>
  <c r="K2368" i="12"/>
  <c r="K2367" i="12"/>
  <c r="K2366" i="12"/>
  <c r="K2365" i="12"/>
  <c r="K2364" i="12"/>
  <c r="K2363" i="12"/>
  <c r="K2362" i="12"/>
  <c r="K2361" i="12"/>
  <c r="K2360" i="12"/>
  <c r="K2359" i="12"/>
  <c r="K2358" i="12"/>
  <c r="K2357" i="12"/>
  <c r="K2356" i="12"/>
  <c r="K2355" i="12"/>
  <c r="K2354" i="12"/>
  <c r="K2353" i="12"/>
  <c r="K2352" i="12"/>
  <c r="K2351" i="12"/>
  <c r="K2350" i="12"/>
  <c r="K2349" i="12"/>
  <c r="K2348" i="12"/>
  <c r="K2347" i="12"/>
  <c r="K2346" i="12"/>
  <c r="K2345" i="12"/>
  <c r="K2344" i="12"/>
  <c r="K2343" i="12"/>
  <c r="K2342" i="12"/>
  <c r="K3339" i="12"/>
  <c r="K5672" i="12"/>
  <c r="K8963" i="12"/>
  <c r="K27" i="12"/>
  <c r="K588" i="12"/>
  <c r="K7982" i="12"/>
  <c r="K7981" i="12"/>
  <c r="K7980" i="12"/>
  <c r="K7979" i="12"/>
  <c r="K7978" i="12"/>
  <c r="K7977" i="12"/>
  <c r="K7976" i="12"/>
  <c r="K161" i="12"/>
  <c r="K7140" i="12"/>
  <c r="K7139" i="12"/>
  <c r="K587" i="12"/>
  <c r="K586" i="12"/>
  <c r="K444" i="12"/>
  <c r="K443" i="12"/>
  <c r="K6869" i="12"/>
  <c r="K1804" i="12"/>
  <c r="K1803" i="12"/>
  <c r="K5809" i="12"/>
  <c r="K5808" i="12"/>
  <c r="K5807" i="12"/>
  <c r="K5806" i="12"/>
  <c r="K5805" i="12"/>
  <c r="K5804" i="12"/>
  <c r="K5803" i="12"/>
  <c r="K5802" i="12"/>
  <c r="K5801" i="12"/>
  <c r="K7593" i="12"/>
  <c r="K6842" i="12"/>
  <c r="K6841" i="12"/>
  <c r="K6840" i="12"/>
  <c r="K7592" i="12"/>
  <c r="K62" i="12"/>
  <c r="K61" i="12"/>
  <c r="K304" i="12"/>
  <c r="K198" i="12"/>
  <c r="K7758" i="12"/>
  <c r="K5800" i="12"/>
  <c r="K8633" i="12"/>
  <c r="K8632" i="12"/>
  <c r="K8631" i="12"/>
  <c r="K8630" i="12"/>
  <c r="K8629" i="12"/>
  <c r="K8628" i="12"/>
  <c r="K8627" i="12"/>
  <c r="K8626" i="12"/>
  <c r="K8625" i="12"/>
  <c r="K8624" i="12"/>
  <c r="K8623" i="12"/>
  <c r="K8622" i="12"/>
  <c r="K8621" i="12"/>
  <c r="K8620" i="12"/>
  <c r="K8619" i="12"/>
  <c r="K8618" i="12"/>
  <c r="K8617" i="12"/>
  <c r="K8616" i="12"/>
  <c r="K8615" i="12"/>
  <c r="K8614" i="12"/>
  <c r="K8613" i="12"/>
  <c r="K8612" i="12"/>
  <c r="K8611" i="12"/>
  <c r="K8610" i="12"/>
  <c r="K8609" i="12"/>
  <c r="K8608" i="12"/>
  <c r="K8607" i="12"/>
  <c r="K8606" i="12"/>
  <c r="K8605" i="12"/>
  <c r="K8604" i="12"/>
  <c r="K8603" i="12"/>
  <c r="K8602" i="12"/>
  <c r="K8601" i="12"/>
  <c r="K8600" i="12"/>
  <c r="K8599" i="12"/>
  <c r="K8598" i="12"/>
  <c r="K8597" i="12"/>
  <c r="K8596" i="12"/>
  <c r="K8595" i="12"/>
  <c r="K8594" i="12"/>
  <c r="K8593" i="12"/>
  <c r="K8592" i="12"/>
  <c r="K8591" i="12"/>
  <c r="K8590" i="12"/>
  <c r="K8589" i="12"/>
  <c r="K8588" i="12"/>
  <c r="K8587" i="12"/>
  <c r="K8586" i="12"/>
  <c r="K8585" i="12"/>
  <c r="K8584" i="12"/>
  <c r="K8583" i="12"/>
  <c r="K8582" i="12"/>
  <c r="K8581" i="12"/>
  <c r="K8580" i="12"/>
  <c r="K8579" i="12"/>
  <c r="K8578" i="12"/>
  <c r="K8577" i="12"/>
  <c r="K8576" i="12"/>
  <c r="K8575" i="12"/>
  <c r="K8574" i="12"/>
  <c r="K8573" i="12"/>
  <c r="K8572" i="12"/>
  <c r="K1802" i="12"/>
  <c r="K442" i="12"/>
  <c r="K441" i="12"/>
  <c r="K9126" i="12"/>
  <c r="K9125" i="12"/>
  <c r="K9124" i="12"/>
  <c r="K9123" i="12"/>
  <c r="K9122" i="12"/>
  <c r="K9121" i="12"/>
  <c r="K9120" i="12"/>
  <c r="K9119" i="12"/>
  <c r="K9118" i="12"/>
  <c r="K9117" i="12"/>
  <c r="K9116" i="12"/>
  <c r="K9115" i="12"/>
  <c r="K9114" i="12"/>
  <c r="K9113" i="12"/>
  <c r="K9112" i="12"/>
  <c r="K9111" i="12"/>
  <c r="K9110" i="12"/>
  <c r="K9109" i="12"/>
  <c r="K9108" i="12"/>
  <c r="K9107" i="12"/>
  <c r="K9106" i="12"/>
  <c r="K9105" i="12"/>
  <c r="K9104" i="12"/>
  <c r="K9103" i="12"/>
  <c r="K9102" i="12"/>
  <c r="K9101" i="12"/>
  <c r="K9100" i="12"/>
  <c r="K9099" i="12"/>
  <c r="K9356" i="12"/>
  <c r="K9355" i="12"/>
  <c r="K9354" i="12"/>
  <c r="K9353" i="12"/>
  <c r="K8571" i="12"/>
  <c r="K8570" i="12"/>
  <c r="K8569" i="12"/>
  <c r="K5116" i="12"/>
  <c r="K8568" i="12"/>
  <c r="K8567" i="12"/>
  <c r="K8566" i="12"/>
  <c r="K8565" i="12"/>
  <c r="K8564" i="12"/>
  <c r="K8563" i="12"/>
  <c r="K9808" i="12"/>
  <c r="K8140" i="12"/>
  <c r="K8139" i="12"/>
  <c r="K8138" i="12"/>
  <c r="K8137" i="12"/>
  <c r="K8136" i="12"/>
  <c r="K8135" i="12"/>
  <c r="K8134" i="12"/>
  <c r="K8133" i="12"/>
  <c r="K8132" i="12"/>
  <c r="K8131" i="12"/>
  <c r="K8130" i="12"/>
  <c r="K8129" i="12"/>
  <c r="K8128" i="12"/>
  <c r="K8127" i="12"/>
  <c r="K8126" i="12"/>
  <c r="K8125" i="12"/>
  <c r="K8124" i="12"/>
  <c r="K8123" i="12"/>
  <c r="K8122" i="12"/>
  <c r="K8121" i="12"/>
  <c r="K8120" i="12"/>
  <c r="K8119" i="12"/>
  <c r="K8118" i="12"/>
  <c r="K8117" i="12"/>
  <c r="K8116" i="12"/>
  <c r="K8115" i="12"/>
  <c r="K8114" i="12"/>
  <c r="K8113" i="12"/>
  <c r="K8112" i="12"/>
  <c r="K8111" i="12"/>
  <c r="K8110" i="12"/>
  <c r="K8109" i="12"/>
  <c r="K8108" i="12"/>
  <c r="K8107" i="12"/>
  <c r="K8106" i="12"/>
  <c r="K8105" i="12"/>
  <c r="K8104" i="12"/>
  <c r="K9352" i="12"/>
  <c r="K9351" i="12"/>
  <c r="K9350" i="12"/>
  <c r="K9349" i="12"/>
  <c r="K9348" i="12"/>
  <c r="K9347" i="12"/>
  <c r="K9346" i="12"/>
  <c r="K9345" i="12"/>
  <c r="K9344" i="12"/>
  <c r="K9343" i="12"/>
  <c r="K9342" i="12"/>
  <c r="K9341" i="12"/>
  <c r="K9340" i="12"/>
  <c r="K9339" i="12"/>
  <c r="K9338" i="12"/>
  <c r="K9337" i="12"/>
  <c r="K9336" i="12"/>
  <c r="K9335" i="12"/>
  <c r="K9334" i="12"/>
  <c r="K9333" i="12"/>
  <c r="K9332" i="12"/>
  <c r="K9331" i="12"/>
  <c r="K9330" i="12"/>
  <c r="K9329" i="12"/>
  <c r="K9328" i="12"/>
  <c r="K9327" i="12"/>
  <c r="K9326" i="12"/>
  <c r="K9325" i="12"/>
  <c r="K9324" i="12"/>
  <c r="K9323" i="12"/>
  <c r="K9322" i="12"/>
  <c r="K9321" i="12"/>
  <c r="K9320" i="12"/>
  <c r="K9319" i="12"/>
  <c r="K9318" i="12"/>
  <c r="K9317" i="12"/>
  <c r="K9316" i="12"/>
  <c r="K9315" i="12"/>
  <c r="K9314" i="12"/>
  <c r="K9313" i="12"/>
  <c r="K9312" i="12"/>
  <c r="K9311" i="12"/>
  <c r="K9310" i="12"/>
  <c r="K9309" i="12"/>
  <c r="K9308" i="12"/>
  <c r="K9307" i="12"/>
  <c r="K9306" i="12"/>
  <c r="K9305" i="12"/>
  <c r="K9304" i="12"/>
  <c r="K9303" i="12"/>
  <c r="K9302" i="12"/>
  <c r="K9301" i="12"/>
  <c r="K9300" i="12"/>
  <c r="K9299" i="12"/>
  <c r="K9298" i="12"/>
  <c r="K9297" i="12"/>
  <c r="K9296" i="12"/>
  <c r="K9295" i="12"/>
  <c r="K9294" i="12"/>
  <c r="K9293" i="12"/>
  <c r="K9292" i="12"/>
  <c r="K9291" i="12"/>
  <c r="K9290" i="12"/>
  <c r="K9289" i="12"/>
  <c r="K9288" i="12"/>
  <c r="K8562" i="12"/>
  <c r="K8561" i="12"/>
  <c r="K8560" i="12"/>
  <c r="K7591" i="12"/>
  <c r="K7590" i="12"/>
  <c r="K7589" i="12"/>
  <c r="K7588" i="12"/>
  <c r="K7587" i="12"/>
  <c r="K7586" i="12"/>
  <c r="K7585" i="12"/>
  <c r="K7584" i="12"/>
  <c r="K7583" i="12"/>
  <c r="K7582" i="12"/>
  <c r="K7581" i="12"/>
  <c r="K7580" i="12"/>
  <c r="K7579" i="12"/>
  <c r="K7578" i="12"/>
  <c r="K7577" i="12"/>
  <c r="K7576" i="12"/>
  <c r="K7575" i="12"/>
  <c r="K7574" i="12"/>
  <c r="K7573" i="12"/>
  <c r="K7572" i="12"/>
  <c r="K7571" i="12"/>
  <c r="K7570" i="12"/>
  <c r="K7569" i="12"/>
  <c r="K7568" i="12"/>
  <c r="K7567" i="12"/>
  <c r="K7566" i="12"/>
  <c r="K7565" i="12"/>
  <c r="K7564" i="12"/>
  <c r="K7563" i="12"/>
  <c r="K7562" i="12"/>
  <c r="K7561" i="12"/>
  <c r="K7560" i="12"/>
  <c r="K7559" i="12"/>
  <c r="K7558" i="12"/>
  <c r="K7557" i="12"/>
  <c r="K7556" i="12"/>
  <c r="K7555" i="12"/>
  <c r="K7554" i="12"/>
  <c r="K7553" i="12"/>
  <c r="K7552" i="12"/>
  <c r="K7551" i="12"/>
  <c r="K7550" i="12"/>
  <c r="K7549" i="12"/>
  <c r="K7548" i="12"/>
  <c r="K7547" i="12"/>
  <c r="K7546" i="12"/>
  <c r="K7545" i="12"/>
  <c r="K7544" i="12"/>
  <c r="K7543" i="12"/>
  <c r="K7542" i="12"/>
  <c r="K7541" i="12"/>
  <c r="K7540" i="12"/>
  <c r="K7539" i="12"/>
  <c r="K7538" i="12"/>
  <c r="K7537" i="12"/>
  <c r="K7536" i="12"/>
  <c r="K7535" i="12"/>
  <c r="K7534" i="12"/>
  <c r="K7533" i="12"/>
  <c r="K7532" i="12"/>
  <c r="K9287" i="12"/>
  <c r="K9286" i="12"/>
  <c r="K9285" i="12"/>
  <c r="K9284" i="12"/>
  <c r="K9283" i="12"/>
  <c r="K9282" i="12"/>
  <c r="K9281" i="12"/>
  <c r="K9280" i="12"/>
  <c r="K8559" i="12"/>
  <c r="K5671" i="12"/>
  <c r="K5670" i="12"/>
  <c r="K5669" i="12"/>
  <c r="K5668" i="12"/>
  <c r="K5667" i="12"/>
  <c r="K5666" i="12"/>
  <c r="K5665" i="12"/>
  <c r="K5664" i="12"/>
  <c r="K5663" i="12"/>
  <c r="K5662" i="12"/>
  <c r="K9807" i="12"/>
  <c r="K4528" i="12"/>
  <c r="K4527" i="12"/>
  <c r="K4526" i="12"/>
  <c r="K4525" i="12"/>
  <c r="K4524" i="12"/>
  <c r="K4523" i="12"/>
  <c r="K9806" i="12"/>
  <c r="K9805" i="12"/>
  <c r="K9804" i="12"/>
  <c r="K9803" i="12"/>
  <c r="K4995" i="12"/>
  <c r="K4994" i="12"/>
  <c r="K1801" i="12"/>
  <c r="K1800" i="12"/>
  <c r="K1799" i="12"/>
  <c r="K2253" i="12"/>
  <c r="K2252" i="12"/>
  <c r="K2251" i="12"/>
  <c r="K9802" i="12"/>
  <c r="K678" i="12"/>
  <c r="K8337" i="12"/>
  <c r="K7855" i="12"/>
  <c r="K10165" i="12"/>
  <c r="K8336" i="12"/>
  <c r="K4522" i="12"/>
  <c r="K4521" i="12"/>
  <c r="K4520" i="12"/>
  <c r="K4519" i="12"/>
  <c r="K8335" i="12"/>
  <c r="K8334" i="12"/>
  <c r="K8333" i="12"/>
  <c r="K8332" i="12"/>
  <c r="K8331" i="12"/>
  <c r="K8330" i="12"/>
  <c r="K8329" i="12"/>
  <c r="K8328" i="12"/>
  <c r="K8327" i="12"/>
  <c r="K8326" i="12"/>
  <c r="K8325" i="12"/>
  <c r="K8324" i="12"/>
  <c r="K8323" i="12"/>
  <c r="K10164" i="12"/>
  <c r="K6453" i="12"/>
  <c r="K33" i="12"/>
  <c r="K32" i="12"/>
  <c r="K31" i="12"/>
  <c r="K30" i="12"/>
  <c r="K29" i="12"/>
  <c r="K9279" i="12"/>
  <c r="K9278" i="12"/>
  <c r="K7190" i="12"/>
  <c r="K5661" i="12"/>
  <c r="K5660" i="12"/>
  <c r="K5659" i="12"/>
  <c r="K5658" i="12"/>
  <c r="K2914" i="12"/>
  <c r="K4787" i="12"/>
  <c r="K803" i="12"/>
  <c r="K767" i="12"/>
  <c r="K766" i="12"/>
  <c r="K765" i="12"/>
  <c r="K764" i="12"/>
  <c r="K763" i="12"/>
  <c r="K762" i="12"/>
  <c r="K761" i="12"/>
  <c r="K1636" i="12"/>
  <c r="K6982" i="12"/>
  <c r="K6981" i="12"/>
  <c r="K6980" i="12"/>
  <c r="K6979" i="12"/>
  <c r="K6978" i="12"/>
  <c r="K6977" i="12"/>
  <c r="K7189" i="12"/>
  <c r="K7975" i="12"/>
  <c r="K4786" i="12"/>
  <c r="K5657" i="12"/>
  <c r="K2341" i="12"/>
  <c r="K2340" i="12"/>
  <c r="K5656" i="12"/>
  <c r="K5655" i="12"/>
  <c r="K5654" i="12"/>
  <c r="K6585" i="12"/>
  <c r="K2913" i="12"/>
  <c r="K10163" i="12"/>
  <c r="K8322" i="12"/>
  <c r="K4207" i="12"/>
  <c r="K5934" i="12"/>
  <c r="K5933" i="12"/>
  <c r="K5932" i="12"/>
  <c r="K5931" i="12"/>
  <c r="K5930" i="12"/>
  <c r="K5929" i="12"/>
  <c r="K5928" i="12"/>
  <c r="K5927" i="12"/>
  <c r="K5926" i="12"/>
  <c r="K2912" i="12"/>
  <c r="K440" i="12"/>
  <c r="K8558" i="12"/>
  <c r="K9019" i="12"/>
  <c r="K7336" i="12"/>
  <c r="K677" i="12"/>
  <c r="K676" i="12"/>
  <c r="K2911" i="12"/>
  <c r="K2910" i="12"/>
  <c r="K2909" i="12"/>
  <c r="K2908" i="12"/>
  <c r="K2907" i="12"/>
  <c r="K2906" i="12"/>
  <c r="K2905" i="12"/>
  <c r="K2904" i="12"/>
  <c r="K2903" i="12"/>
  <c r="K2902" i="12"/>
  <c r="K2901" i="12"/>
  <c r="K2900" i="12"/>
  <c r="K9561" i="12"/>
  <c r="K9560" i="12"/>
  <c r="K7138" i="12"/>
  <c r="K6366" i="12"/>
  <c r="K2339" i="12"/>
  <c r="K7531" i="12"/>
  <c r="K7530" i="12"/>
  <c r="K7188" i="12"/>
  <c r="K8092" i="12"/>
  <c r="K7294" i="12"/>
  <c r="K7293" i="12"/>
  <c r="K7292" i="12"/>
  <c r="K7291" i="12"/>
  <c r="K5653" i="12"/>
  <c r="K5652" i="12"/>
  <c r="K5651" i="12"/>
  <c r="K5650" i="12"/>
  <c r="K5649" i="12"/>
  <c r="K5648" i="12"/>
  <c r="K5647" i="12"/>
  <c r="K5646" i="12"/>
  <c r="K5645" i="12"/>
  <c r="K5644" i="12"/>
  <c r="K5643" i="12"/>
  <c r="K6365" i="12"/>
  <c r="K6364" i="12"/>
  <c r="K10162" i="12"/>
  <c r="K10161" i="12"/>
  <c r="K10160" i="12"/>
  <c r="K3273" i="12"/>
  <c r="K3272" i="12"/>
  <c r="K3271" i="12"/>
  <c r="K3270" i="12"/>
  <c r="K3269" i="12"/>
  <c r="K3268" i="12"/>
  <c r="K3267" i="12"/>
  <c r="K3266" i="12"/>
  <c r="K3265" i="12"/>
  <c r="K3264" i="12"/>
  <c r="K3263" i="12"/>
  <c r="K3262" i="12"/>
  <c r="K3261" i="12"/>
  <c r="K3260" i="12"/>
  <c r="K3259" i="12"/>
  <c r="K3258" i="12"/>
  <c r="K7529" i="12"/>
  <c r="K197" i="12"/>
  <c r="K6909" i="12"/>
  <c r="K7137" i="12"/>
  <c r="K6719" i="12"/>
  <c r="K6718" i="12"/>
  <c r="K6717" i="12"/>
  <c r="K6716" i="12"/>
  <c r="K6715" i="12"/>
  <c r="K8321" i="12"/>
  <c r="K4450" i="12"/>
  <c r="K4449" i="12"/>
  <c r="K4448" i="12"/>
  <c r="K4447" i="12"/>
  <c r="K4446" i="12"/>
  <c r="K4445" i="12"/>
  <c r="K4444" i="12"/>
  <c r="K2899" i="12"/>
  <c r="K2898" i="12"/>
  <c r="K2897" i="12"/>
  <c r="K2896" i="12"/>
  <c r="K2895" i="12"/>
  <c r="K3338" i="12"/>
  <c r="K1798" i="12"/>
  <c r="K1797" i="12"/>
  <c r="K1796" i="12"/>
  <c r="K1795" i="12"/>
  <c r="K4518" i="12"/>
  <c r="K8557" i="12"/>
  <c r="K103" i="12"/>
  <c r="K4108" i="12"/>
  <c r="K4076" i="12"/>
  <c r="K5115" i="12"/>
  <c r="K4075" i="12"/>
  <c r="K4074" i="12"/>
  <c r="K585" i="12"/>
  <c r="K584" i="12"/>
  <c r="K583" i="12"/>
  <c r="K582" i="12"/>
  <c r="K581" i="12"/>
  <c r="K4119" i="12"/>
  <c r="K4107" i="12"/>
  <c r="K439" i="12"/>
  <c r="K802" i="12"/>
  <c r="K801" i="12"/>
  <c r="K800" i="12"/>
  <c r="K799" i="12"/>
  <c r="K798" i="12"/>
  <c r="K797" i="12"/>
  <c r="K796" i="12"/>
  <c r="K3257" i="12"/>
  <c r="K3256" i="12"/>
  <c r="K438" i="12"/>
  <c r="K437" i="12"/>
  <c r="K436" i="12"/>
  <c r="K435" i="12"/>
  <c r="K434" i="12"/>
  <c r="K433" i="12"/>
  <c r="K3314" i="12"/>
  <c r="K2894" i="12"/>
  <c r="K2893" i="12"/>
  <c r="K2892" i="12"/>
  <c r="K2891" i="12"/>
  <c r="K2890" i="12"/>
  <c r="K2889" i="12"/>
  <c r="K2888" i="12"/>
  <c r="K2887" i="12"/>
  <c r="K2886" i="12"/>
  <c r="K2885" i="12"/>
  <c r="K2884" i="12"/>
  <c r="K2883" i="12"/>
  <c r="K519" i="12"/>
  <c r="K518" i="12"/>
  <c r="K517" i="12"/>
  <c r="K516" i="12"/>
  <c r="K9644" i="12"/>
  <c r="K6584" i="12"/>
  <c r="K6583" i="12"/>
  <c r="K6582" i="12"/>
  <c r="K9643" i="12"/>
  <c r="K3223" i="12"/>
  <c r="K3222" i="12"/>
  <c r="K3221" i="12"/>
  <c r="K3220" i="12"/>
  <c r="K3219" i="12"/>
  <c r="K3218" i="12"/>
  <c r="K3217" i="12"/>
  <c r="K1794" i="12"/>
  <c r="K8055" i="12"/>
  <c r="K3216" i="12"/>
  <c r="K3215" i="12"/>
  <c r="K3214" i="12"/>
  <c r="K3213" i="12"/>
  <c r="K3212" i="12"/>
  <c r="K3211" i="12"/>
  <c r="K3210" i="12"/>
  <c r="K3209" i="12"/>
  <c r="K3208" i="12"/>
  <c r="K3207" i="12"/>
  <c r="K3206" i="12"/>
  <c r="K3205" i="12"/>
  <c r="K3204" i="12"/>
  <c r="K3203" i="12"/>
  <c r="K3202" i="12"/>
  <c r="K3201" i="12"/>
  <c r="K3200" i="12"/>
  <c r="K3199" i="12"/>
  <c r="K3198" i="12"/>
  <c r="K3197" i="12"/>
  <c r="K2882" i="12"/>
  <c r="K2881" i="12"/>
  <c r="K2880" i="12"/>
  <c r="K3196" i="12"/>
  <c r="K3195" i="12"/>
  <c r="K3194" i="12"/>
  <c r="K3193" i="12"/>
  <c r="K3192" i="12"/>
  <c r="K3191" i="12"/>
  <c r="K3190" i="12"/>
  <c r="K3189" i="12"/>
  <c r="K3188" i="12"/>
  <c r="K8320" i="12"/>
  <c r="K3187" i="12"/>
  <c r="K3186" i="12"/>
  <c r="K432" i="12"/>
  <c r="K431" i="12"/>
  <c r="K430" i="12"/>
  <c r="K429" i="12"/>
  <c r="K428" i="12"/>
  <c r="K427" i="12"/>
  <c r="K426" i="12"/>
  <c r="K425" i="12"/>
  <c r="K6976" i="12"/>
  <c r="K6975" i="12"/>
  <c r="K2582" i="12"/>
  <c r="K231" i="12"/>
  <c r="K8556" i="12"/>
  <c r="K10159" i="12"/>
  <c r="K8319" i="12"/>
  <c r="K2250" i="12"/>
  <c r="K4206" i="12"/>
  <c r="K4335" i="12"/>
  <c r="K7187" i="12"/>
  <c r="K4205" i="12"/>
  <c r="K4204" i="12"/>
  <c r="K10241" i="12"/>
  <c r="K7974" i="12"/>
  <c r="K6908" i="12"/>
  <c r="K4993" i="12"/>
  <c r="K4992" i="12"/>
  <c r="K4991" i="12"/>
  <c r="K7186" i="12"/>
  <c r="K6974" i="12"/>
  <c r="K6973" i="12"/>
  <c r="K3964" i="12"/>
  <c r="K4401" i="12"/>
  <c r="K6363" i="12"/>
  <c r="K8103" i="12"/>
  <c r="K8102" i="12"/>
  <c r="K2879" i="12"/>
  <c r="K2878" i="12"/>
  <c r="K2877" i="12"/>
  <c r="K110" i="12"/>
  <c r="K6362" i="12"/>
  <c r="K6361" i="12"/>
  <c r="K6360" i="12"/>
  <c r="K6359" i="12"/>
  <c r="K6358" i="12"/>
  <c r="K6357" i="12"/>
  <c r="K6356" i="12"/>
  <c r="K6355" i="12"/>
  <c r="K6354" i="12"/>
  <c r="K6353" i="12"/>
  <c r="K1255" i="12"/>
  <c r="K424" i="12"/>
  <c r="K6352" i="12"/>
  <c r="K6351" i="12"/>
  <c r="K6350" i="12"/>
  <c r="K6349" i="12"/>
  <c r="K6348" i="12"/>
  <c r="K8555" i="12"/>
  <c r="K8554" i="12"/>
  <c r="K8553" i="12"/>
  <c r="K4130" i="12"/>
  <c r="K4129" i="12"/>
  <c r="K6347" i="12"/>
  <c r="K6346" i="12"/>
  <c r="K6345" i="12"/>
  <c r="K6344" i="12"/>
  <c r="K303" i="12"/>
  <c r="K302" i="12"/>
  <c r="K301" i="12"/>
  <c r="K300" i="12"/>
  <c r="K299" i="12"/>
  <c r="K9154" i="12"/>
  <c r="K9153" i="12"/>
  <c r="K5642" i="12"/>
  <c r="K5641" i="12"/>
  <c r="K5640" i="12"/>
  <c r="K5639" i="12"/>
  <c r="K9801" i="12"/>
  <c r="K8318" i="12"/>
  <c r="K298" i="12"/>
  <c r="K297" i="12"/>
  <c r="K296" i="12"/>
  <c r="K295" i="12"/>
  <c r="K294" i="12"/>
  <c r="K9277" i="12"/>
  <c r="K9559" i="12"/>
  <c r="K9558" i="12"/>
  <c r="K9557" i="12"/>
  <c r="K9800" i="12"/>
  <c r="K5638" i="12"/>
  <c r="K5637" i="12"/>
  <c r="K5636" i="12"/>
  <c r="K5635" i="12"/>
  <c r="K5634" i="12"/>
  <c r="K5633" i="12"/>
  <c r="K5632" i="12"/>
  <c r="K5631" i="12"/>
  <c r="K5630" i="12"/>
  <c r="K5629" i="12"/>
  <c r="K5628" i="12"/>
  <c r="K423" i="12"/>
  <c r="K422" i="12"/>
  <c r="K421" i="12"/>
  <c r="K6343" i="12"/>
  <c r="K6342" i="12"/>
  <c r="K6809" i="12"/>
  <c r="K293" i="12"/>
  <c r="K292" i="12"/>
  <c r="K291" i="12"/>
  <c r="K290" i="12"/>
  <c r="K5114" i="12"/>
  <c r="K6642" i="12"/>
  <c r="K6641" i="12"/>
  <c r="K6640" i="12"/>
  <c r="K6639" i="12"/>
  <c r="K6638" i="12"/>
  <c r="K6637" i="12"/>
  <c r="K6636" i="12"/>
  <c r="K2876" i="12"/>
  <c r="K2875" i="12"/>
  <c r="K2874" i="12"/>
  <c r="K2873" i="12"/>
  <c r="K2872" i="12"/>
  <c r="K2871" i="12"/>
  <c r="K2870" i="12"/>
  <c r="K2869" i="12"/>
  <c r="K2868" i="12"/>
  <c r="K2867" i="12"/>
  <c r="K2866" i="12"/>
  <c r="K2865" i="12"/>
  <c r="K2864" i="12"/>
  <c r="K2863" i="12"/>
  <c r="K2862" i="12"/>
  <c r="K2861" i="12"/>
  <c r="K2860" i="12"/>
  <c r="K2859" i="12"/>
  <c r="K2858" i="12"/>
  <c r="K2857" i="12"/>
  <c r="K2856" i="12"/>
  <c r="K2855" i="12"/>
  <c r="K2854" i="12"/>
  <c r="K2853" i="12"/>
  <c r="K2852" i="12"/>
  <c r="K2851" i="12"/>
  <c r="K6839" i="12"/>
  <c r="K6838" i="12"/>
  <c r="K6837" i="12"/>
  <c r="K6836" i="12"/>
  <c r="K8317" i="12"/>
  <c r="K420" i="12"/>
  <c r="K6341" i="12"/>
  <c r="K6340" i="12"/>
  <c r="K6339" i="12"/>
  <c r="K6338" i="12"/>
  <c r="K6337" i="12"/>
  <c r="K6336" i="12"/>
  <c r="K289" i="12"/>
  <c r="K288" i="12"/>
  <c r="K6335" i="12"/>
  <c r="K6334" i="12"/>
  <c r="K6333" i="12"/>
  <c r="K6332" i="12"/>
  <c r="K6331" i="12"/>
  <c r="K4443" i="12"/>
  <c r="K4442" i="12"/>
  <c r="K4441" i="12"/>
  <c r="K1254" i="12"/>
  <c r="K1253" i="12"/>
  <c r="K1252" i="12"/>
  <c r="K1251" i="12"/>
  <c r="K6330" i="12"/>
  <c r="K6329" i="12"/>
  <c r="K6328" i="12"/>
  <c r="K6327" i="12"/>
  <c r="K6326" i="12"/>
  <c r="K6325" i="12"/>
  <c r="K6324" i="12"/>
  <c r="K6323" i="12"/>
  <c r="K6322" i="12"/>
  <c r="K6321" i="12"/>
  <c r="K6320" i="12"/>
  <c r="K6319" i="12"/>
  <c r="K6318" i="12"/>
  <c r="K6317" i="12"/>
  <c r="K6316" i="12"/>
  <c r="K6315" i="12"/>
  <c r="K6314" i="12"/>
  <c r="K6313" i="12"/>
  <c r="K6312" i="12"/>
  <c r="K6311" i="12"/>
  <c r="K6310" i="12"/>
  <c r="K6309" i="12"/>
  <c r="K6308" i="12"/>
  <c r="K6307" i="12"/>
  <c r="K6306" i="12"/>
  <c r="K6305" i="12"/>
  <c r="K6304" i="12"/>
  <c r="K6303" i="12"/>
  <c r="K6302" i="12"/>
  <c r="K6301" i="12"/>
  <c r="K6300" i="12"/>
  <c r="K6299" i="12"/>
  <c r="K6298" i="12"/>
  <c r="K6297" i="12"/>
  <c r="K6296" i="12"/>
  <c r="K6295" i="12"/>
  <c r="K6294" i="12"/>
  <c r="K6293" i="12"/>
  <c r="K6292" i="12"/>
  <c r="K6291" i="12"/>
  <c r="K6290" i="12"/>
  <c r="K6289" i="12"/>
  <c r="K6288" i="12"/>
  <c r="K6287" i="12"/>
  <c r="K6286" i="12"/>
  <c r="K6285" i="12"/>
  <c r="K6284" i="12"/>
  <c r="K6283" i="12"/>
  <c r="K6282" i="12"/>
  <c r="K6281" i="12"/>
  <c r="K6280" i="12"/>
  <c r="K6279" i="12"/>
  <c r="K6278" i="12"/>
  <c r="K6277" i="12"/>
  <c r="K6276" i="12"/>
  <c r="K6275" i="12"/>
  <c r="K6274" i="12"/>
  <c r="K6273" i="12"/>
  <c r="K6272" i="12"/>
  <c r="K6271" i="12"/>
  <c r="K6270" i="12"/>
  <c r="K6269" i="12"/>
  <c r="K6268" i="12"/>
  <c r="K6267" i="12"/>
  <c r="K6266" i="12"/>
  <c r="K6265" i="12"/>
  <c r="K6264" i="12"/>
  <c r="K6263" i="12"/>
  <c r="K6262" i="12"/>
  <c r="K6261" i="12"/>
  <c r="K6260" i="12"/>
  <c r="K6259" i="12"/>
  <c r="K6258" i="12"/>
  <c r="K6257" i="12"/>
  <c r="K6256" i="12"/>
  <c r="K6255" i="12"/>
  <c r="K6254" i="12"/>
  <c r="K6253" i="12"/>
  <c r="K6252" i="12"/>
  <c r="K6251" i="12"/>
  <c r="K6250" i="12"/>
  <c r="K9152" i="12"/>
  <c r="K9151" i="12"/>
  <c r="K6249" i="12"/>
  <c r="K6248" i="12"/>
  <c r="K6247" i="12"/>
  <c r="K6246" i="12"/>
  <c r="K6245" i="12"/>
  <c r="K6244" i="12"/>
  <c r="K6243" i="12"/>
  <c r="K6242" i="12"/>
  <c r="K6241" i="12"/>
  <c r="K6240" i="12"/>
  <c r="K6239" i="12"/>
  <c r="K6238" i="12"/>
  <c r="K6237" i="12"/>
  <c r="K6236" i="12"/>
  <c r="K6235" i="12"/>
  <c r="K6234" i="12"/>
  <c r="K6233" i="12"/>
  <c r="K6232" i="12"/>
  <c r="K6231" i="12"/>
  <c r="K6230" i="12"/>
  <c r="K6229" i="12"/>
  <c r="K6228" i="12"/>
  <c r="K6227" i="12"/>
  <c r="K6226" i="12"/>
  <c r="K6225" i="12"/>
  <c r="K6224" i="12"/>
  <c r="K6223" i="12"/>
  <c r="K6222" i="12"/>
  <c r="K6221" i="12"/>
  <c r="K6220" i="12"/>
  <c r="K6219" i="12"/>
  <c r="K2850" i="12"/>
  <c r="K6218" i="12"/>
  <c r="K6217" i="12"/>
  <c r="K6216" i="12"/>
  <c r="K9276" i="12"/>
  <c r="K9275" i="12"/>
  <c r="K9274" i="12"/>
  <c r="K9273" i="12"/>
  <c r="K1250" i="12"/>
  <c r="K1249" i="12"/>
  <c r="K1248" i="12"/>
  <c r="K1247" i="12"/>
  <c r="K1246" i="12"/>
  <c r="K1245" i="12"/>
  <c r="K1244" i="12"/>
  <c r="K1243" i="12"/>
  <c r="K1242" i="12"/>
  <c r="K1241" i="12"/>
  <c r="K1240" i="12"/>
  <c r="K1239" i="12"/>
  <c r="K1238" i="12"/>
  <c r="K1237" i="12"/>
  <c r="K1236" i="12"/>
  <c r="K644" i="12"/>
  <c r="K10129" i="12"/>
  <c r="K10128" i="12"/>
  <c r="K10127" i="12"/>
  <c r="K10126" i="12"/>
  <c r="K10125" i="12"/>
  <c r="K10124" i="12"/>
  <c r="K7528" i="12"/>
  <c r="K4745" i="12"/>
  <c r="K4744" i="12"/>
  <c r="K4743" i="12"/>
  <c r="K4742" i="12"/>
  <c r="K4741" i="12"/>
  <c r="K4740" i="12"/>
  <c r="K4739" i="12"/>
  <c r="K2849" i="12"/>
  <c r="K2848" i="12"/>
  <c r="K287" i="12"/>
  <c r="K286" i="12"/>
  <c r="K285" i="12"/>
  <c r="K284" i="12"/>
  <c r="K283" i="12"/>
  <c r="K6215" i="12"/>
  <c r="K6214" i="12"/>
  <c r="K6213" i="12"/>
  <c r="K6212" i="12"/>
  <c r="K6211" i="12"/>
  <c r="K6210" i="12"/>
  <c r="K6209" i="12"/>
  <c r="K6208" i="12"/>
  <c r="K6207" i="12"/>
  <c r="K6206" i="12"/>
  <c r="K6205" i="12"/>
  <c r="K6204" i="12"/>
  <c r="K6203" i="12"/>
  <c r="K6202" i="12"/>
  <c r="K6201" i="12"/>
  <c r="K10123" i="12"/>
  <c r="K10122" i="12"/>
  <c r="K10121" i="12"/>
  <c r="K10120" i="12"/>
  <c r="K10119" i="12"/>
  <c r="K10118" i="12"/>
  <c r="K10117" i="12"/>
  <c r="K10116" i="12"/>
  <c r="K10115" i="12"/>
  <c r="K10114" i="12"/>
  <c r="K10113" i="12"/>
  <c r="K10112" i="12"/>
  <c r="K10111" i="12"/>
  <c r="K10110" i="12"/>
  <c r="K4627" i="12"/>
  <c r="K9272" i="12"/>
  <c r="K230" i="12"/>
  <c r="K229" i="12"/>
  <c r="K6200" i="12"/>
  <c r="K6199" i="12"/>
  <c r="K6198" i="12"/>
  <c r="K6197" i="12"/>
  <c r="K6196" i="12"/>
  <c r="K6195" i="12"/>
  <c r="K6194" i="12"/>
  <c r="K6193" i="12"/>
  <c r="K6192" i="12"/>
  <c r="K6191" i="12"/>
  <c r="K6190" i="12"/>
  <c r="K6189" i="12"/>
  <c r="K6188" i="12"/>
  <c r="K6187" i="12"/>
  <c r="K6186" i="12"/>
  <c r="K6185" i="12"/>
  <c r="K6184" i="12"/>
  <c r="K6183" i="12"/>
  <c r="K6182" i="12"/>
  <c r="K6181" i="12"/>
  <c r="K6180" i="12"/>
  <c r="K6179" i="12"/>
  <c r="K6178" i="12"/>
  <c r="K6177" i="12"/>
  <c r="K6176" i="12"/>
  <c r="K4128" i="12"/>
  <c r="K9005" i="12"/>
  <c r="K2847" i="12"/>
  <c r="K6175" i="12"/>
  <c r="K6174" i="12"/>
  <c r="K6173" i="12"/>
  <c r="K6172" i="12"/>
  <c r="K6171" i="12"/>
  <c r="K6170" i="12"/>
  <c r="K6169" i="12"/>
  <c r="K6168" i="12"/>
  <c r="K6167" i="12"/>
  <c r="K6166" i="12"/>
  <c r="K6165" i="12"/>
  <c r="K6164" i="12"/>
  <c r="K6163" i="12"/>
  <c r="K6162" i="12"/>
  <c r="K6161" i="12"/>
  <c r="K6160" i="12"/>
  <c r="K6159" i="12"/>
  <c r="K6158" i="12"/>
  <c r="K6157" i="12"/>
  <c r="K6156" i="12"/>
  <c r="K6155" i="12"/>
  <c r="K4474" i="12"/>
  <c r="K4473" i="12"/>
  <c r="K4472" i="12"/>
  <c r="K6154" i="12"/>
  <c r="K6153" i="12"/>
  <c r="K6152" i="12"/>
  <c r="K2602" i="12"/>
  <c r="K2601" i="12"/>
  <c r="K2600" i="12"/>
  <c r="K2599" i="12"/>
  <c r="K2598" i="12"/>
  <c r="K2597" i="12"/>
  <c r="K2596" i="12"/>
  <c r="K7527" i="12"/>
  <c r="K8552" i="12"/>
  <c r="K8551" i="12"/>
  <c r="K8550" i="12"/>
  <c r="K8549" i="12"/>
  <c r="K5227" i="12"/>
  <c r="K5226" i="12"/>
  <c r="K5225" i="12"/>
  <c r="K5224" i="12"/>
  <c r="K5223" i="12"/>
  <c r="K5222" i="12"/>
  <c r="K5221" i="12"/>
  <c r="K5220" i="12"/>
  <c r="K5219" i="12"/>
  <c r="K5218" i="12"/>
  <c r="K5217" i="12"/>
  <c r="K5216" i="12"/>
  <c r="K5215" i="12"/>
  <c r="K5214" i="12"/>
  <c r="K5213" i="12"/>
  <c r="K5212" i="12"/>
  <c r="K5211" i="12"/>
  <c r="K5210" i="12"/>
  <c r="K6151" i="12"/>
  <c r="K8548" i="12"/>
  <c r="K8547" i="12"/>
  <c r="K9799" i="12"/>
  <c r="K3981" i="12"/>
  <c r="K6972" i="12"/>
  <c r="K6971" i="12"/>
  <c r="K6970" i="12"/>
  <c r="K6969" i="12"/>
  <c r="K6968" i="12"/>
  <c r="K6967" i="12"/>
  <c r="K6966" i="12"/>
  <c r="K6965" i="12"/>
  <c r="K6964" i="12"/>
  <c r="K6963" i="12"/>
  <c r="K6962" i="12"/>
  <c r="K6961" i="12"/>
  <c r="K6960" i="12"/>
  <c r="K2338" i="12"/>
  <c r="K6959" i="12"/>
  <c r="K6958" i="12"/>
  <c r="K6581" i="12"/>
  <c r="K6150" i="12"/>
  <c r="K5627" i="12"/>
  <c r="K5626" i="12"/>
  <c r="K5625" i="12"/>
  <c r="K6149" i="12"/>
  <c r="K5209" i="12"/>
  <c r="K5208" i="12"/>
  <c r="K5207" i="12"/>
  <c r="K5206" i="12"/>
  <c r="K4334" i="12"/>
  <c r="K4333" i="12"/>
  <c r="K4332" i="12"/>
  <c r="K4331" i="12"/>
  <c r="K4330" i="12"/>
  <c r="K4329" i="12"/>
  <c r="K4328" i="12"/>
  <c r="K4327" i="12"/>
  <c r="K4326" i="12"/>
  <c r="K4325" i="12"/>
  <c r="K4324" i="12"/>
  <c r="K4323" i="12"/>
  <c r="K4322" i="12"/>
  <c r="K4321" i="12"/>
  <c r="K4320" i="12"/>
  <c r="K8316" i="12"/>
  <c r="K8315" i="12"/>
  <c r="K4990" i="12"/>
  <c r="K6818" i="12"/>
  <c r="K4764" i="12"/>
  <c r="K4763" i="12"/>
  <c r="K4762" i="12"/>
  <c r="K5799" i="12"/>
  <c r="K3640" i="12"/>
  <c r="K3639" i="12"/>
  <c r="K3638" i="12"/>
  <c r="K3637" i="12"/>
  <c r="K3636" i="12"/>
  <c r="K3635" i="12"/>
  <c r="K3634" i="12"/>
  <c r="K3633" i="12"/>
  <c r="K3632" i="12"/>
  <c r="K3631" i="12"/>
  <c r="K3630" i="12"/>
  <c r="K3629" i="12"/>
  <c r="K3628" i="12"/>
  <c r="K3627" i="12"/>
  <c r="K3626" i="12"/>
  <c r="K1235" i="12"/>
  <c r="K1234" i="12"/>
  <c r="K1233" i="12"/>
  <c r="K6714" i="12"/>
  <c r="K6713" i="12"/>
  <c r="K6712" i="12"/>
  <c r="K6711" i="12"/>
  <c r="K6710" i="12"/>
  <c r="K6709" i="12"/>
  <c r="K6708" i="12"/>
  <c r="K6707" i="12"/>
  <c r="K6706" i="12"/>
  <c r="K6705" i="12"/>
  <c r="K6704" i="12"/>
  <c r="K6703" i="12"/>
  <c r="K6702" i="12"/>
  <c r="K6701" i="12"/>
  <c r="K6700" i="12"/>
  <c r="K6699" i="12"/>
  <c r="K6698" i="12"/>
  <c r="K6697" i="12"/>
  <c r="K6696" i="12"/>
  <c r="K6695" i="12"/>
  <c r="K6694" i="12"/>
  <c r="K6693" i="12"/>
  <c r="K6692" i="12"/>
  <c r="K6691" i="12"/>
  <c r="K6690" i="12"/>
  <c r="K6689" i="12"/>
  <c r="K6688" i="12"/>
  <c r="K6687" i="12"/>
  <c r="K6686" i="12"/>
  <c r="K6685" i="12"/>
  <c r="K6684" i="12"/>
  <c r="K6683" i="12"/>
  <c r="K6682" i="12"/>
  <c r="K6681" i="12"/>
  <c r="K6680" i="12"/>
  <c r="K6679" i="12"/>
  <c r="K6678" i="12"/>
  <c r="K6677" i="12"/>
  <c r="K6676" i="12"/>
  <c r="K6675" i="12"/>
  <c r="K6674" i="12"/>
  <c r="K6673" i="12"/>
  <c r="K6672" i="12"/>
  <c r="K6671" i="12"/>
  <c r="K6670" i="12"/>
  <c r="K6669" i="12"/>
  <c r="K6668" i="12"/>
  <c r="K6667" i="12"/>
  <c r="K1635" i="12"/>
  <c r="K9712" i="12"/>
  <c r="K10052" i="12"/>
  <c r="K10051" i="12"/>
  <c r="K10050" i="12"/>
  <c r="K10049" i="12"/>
  <c r="K10048" i="12"/>
  <c r="K10047" i="12"/>
  <c r="K10046" i="12"/>
  <c r="K10045" i="12"/>
  <c r="K10044" i="12"/>
  <c r="K10043" i="12"/>
  <c r="K10042" i="12"/>
  <c r="K10041" i="12"/>
  <c r="K10040" i="12"/>
  <c r="K10039" i="12"/>
  <c r="K10038" i="12"/>
  <c r="K10037" i="12"/>
  <c r="K10036" i="12"/>
  <c r="K10035" i="12"/>
  <c r="K10034" i="12"/>
  <c r="K10033" i="12"/>
  <c r="K10032" i="12"/>
  <c r="K10031" i="12"/>
  <c r="K10030" i="12"/>
  <c r="K10029" i="12"/>
  <c r="K10028" i="12"/>
  <c r="K10027" i="12"/>
  <c r="K10026" i="12"/>
  <c r="K10025" i="12"/>
  <c r="K10024" i="12"/>
  <c r="K10023" i="12"/>
  <c r="K10022" i="12"/>
  <c r="K10021" i="12"/>
  <c r="K10020" i="12"/>
  <c r="K10019" i="12"/>
  <c r="K10018" i="12"/>
  <c r="K10017" i="12"/>
  <c r="K10016" i="12"/>
  <c r="K10015" i="12"/>
  <c r="K10014" i="12"/>
  <c r="K10013" i="12"/>
  <c r="K10012" i="12"/>
  <c r="K10011" i="12"/>
  <c r="K10010" i="12"/>
  <c r="K10009" i="12"/>
  <c r="K10008" i="12"/>
  <c r="K4989" i="12"/>
  <c r="K4988" i="12"/>
  <c r="K4987" i="12"/>
  <c r="K4986" i="12"/>
  <c r="K4985" i="12"/>
  <c r="K4984" i="12"/>
  <c r="K1634" i="12"/>
  <c r="K1633" i="12"/>
  <c r="K1632" i="12"/>
  <c r="K4983" i="12"/>
  <c r="K4982" i="12"/>
  <c r="K4981" i="12"/>
  <c r="K4980" i="12"/>
  <c r="K6666" i="12"/>
  <c r="K3625" i="12"/>
  <c r="K6957" i="12"/>
  <c r="K3624" i="12"/>
  <c r="K3623" i="12"/>
  <c r="K3622" i="12"/>
  <c r="K3621" i="12"/>
  <c r="K3620" i="12"/>
  <c r="K3619" i="12"/>
  <c r="K6956" i="12"/>
  <c r="K9271" i="12"/>
  <c r="K2305" i="12"/>
  <c r="K2304" i="12"/>
  <c r="K2303" i="12"/>
  <c r="K2302" i="12"/>
  <c r="K2301" i="12"/>
  <c r="K2300" i="12"/>
  <c r="K2299" i="12"/>
  <c r="K2298" i="12"/>
  <c r="K2297" i="12"/>
  <c r="K2296" i="12"/>
  <c r="K2295" i="12"/>
  <c r="K2294" i="12"/>
  <c r="K2293" i="12"/>
  <c r="K2292" i="12"/>
  <c r="K2291" i="12"/>
  <c r="K2290" i="12"/>
  <c r="K2289" i="12"/>
  <c r="K2288" i="12"/>
  <c r="K2287" i="12"/>
  <c r="K2286" i="12"/>
  <c r="K2285" i="12"/>
  <c r="K2284" i="12"/>
  <c r="K2283" i="12"/>
  <c r="K2282" i="12"/>
  <c r="K2281" i="12"/>
  <c r="K2280" i="12"/>
  <c r="K2279" i="12"/>
  <c r="K2278" i="12"/>
  <c r="K2277" i="12"/>
  <c r="K2276" i="12"/>
  <c r="K7757" i="12"/>
  <c r="K7756" i="12"/>
  <c r="K1581" i="12"/>
  <c r="K3618" i="12"/>
  <c r="K3617" i="12"/>
  <c r="K3616" i="12"/>
  <c r="K8090" i="12"/>
  <c r="K8089" i="12"/>
  <c r="K8088" i="12"/>
  <c r="K8087" i="12"/>
  <c r="K8086" i="12"/>
  <c r="K8085" i="12"/>
  <c r="K8084" i="12"/>
  <c r="K8083" i="12"/>
  <c r="K8082" i="12"/>
  <c r="K8081" i="12"/>
  <c r="K8080" i="12"/>
  <c r="K8079" i="12"/>
  <c r="K8078" i="12"/>
  <c r="K8077" i="12"/>
  <c r="K8076" i="12"/>
  <c r="K8075" i="12"/>
  <c r="K8074" i="12"/>
  <c r="K8073" i="12"/>
  <c r="K8072" i="12"/>
  <c r="K8071" i="12"/>
  <c r="K60" i="12"/>
  <c r="K59" i="12"/>
  <c r="K10240" i="12"/>
  <c r="K5205" i="12"/>
  <c r="K3963" i="12"/>
  <c r="K7403" i="12"/>
  <c r="K7402" i="12"/>
  <c r="K7401" i="12"/>
  <c r="K7400" i="12"/>
  <c r="K3615" i="12"/>
  <c r="K3614" i="12"/>
  <c r="K3613" i="12"/>
  <c r="K3612" i="12"/>
  <c r="K3611" i="12"/>
  <c r="K3610" i="12"/>
  <c r="K3609" i="12"/>
  <c r="K3608" i="12"/>
  <c r="K3607" i="12"/>
  <c r="K3606" i="12"/>
  <c r="K3605" i="12"/>
  <c r="K3604" i="12"/>
  <c r="K5925" i="12"/>
  <c r="K5924" i="12"/>
  <c r="K7399" i="12"/>
  <c r="K5923" i="12"/>
  <c r="K5922" i="12"/>
  <c r="K5921" i="12"/>
  <c r="K5920" i="12"/>
  <c r="K5919" i="12"/>
  <c r="K5918" i="12"/>
  <c r="K3603" i="12"/>
  <c r="K1232" i="12"/>
  <c r="K4517" i="12"/>
  <c r="K725" i="12"/>
  <c r="K282" i="12"/>
  <c r="K281" i="12"/>
  <c r="K280" i="12"/>
  <c r="K4979" i="12"/>
  <c r="K4978" i="12"/>
  <c r="K8546" i="12"/>
  <c r="K8545" i="12"/>
  <c r="K8544" i="12"/>
  <c r="K8543" i="12"/>
  <c r="K8542" i="12"/>
  <c r="K3962" i="12"/>
  <c r="K3961" i="12"/>
  <c r="K7398" i="12"/>
  <c r="K7397" i="12"/>
  <c r="K3960" i="12"/>
  <c r="K8314" i="12"/>
  <c r="K3959" i="12"/>
  <c r="K3958" i="12"/>
  <c r="K3957" i="12"/>
  <c r="K3956" i="12"/>
  <c r="K3955" i="12"/>
  <c r="K3954" i="12"/>
  <c r="K3953" i="12"/>
  <c r="K3952" i="12"/>
  <c r="K3951" i="12"/>
  <c r="K3950" i="12"/>
  <c r="K3949" i="12"/>
  <c r="K3948" i="12"/>
  <c r="K3947" i="12"/>
  <c r="K3946" i="12"/>
  <c r="K3945" i="12"/>
  <c r="K3944" i="12"/>
  <c r="K3943" i="12"/>
  <c r="K3942" i="12"/>
  <c r="K3941" i="12"/>
  <c r="K3940" i="12"/>
  <c r="K3939" i="12"/>
  <c r="K5624" i="12"/>
  <c r="K3938" i="12"/>
  <c r="K3937" i="12"/>
  <c r="K3936" i="12"/>
  <c r="K3935" i="12"/>
  <c r="K3934" i="12"/>
  <c r="K7324" i="12"/>
  <c r="K7323" i="12"/>
  <c r="K8313" i="12"/>
  <c r="K8312" i="12"/>
  <c r="K9270" i="12"/>
  <c r="K5623" i="12"/>
  <c r="K5622" i="12"/>
  <c r="K5621" i="12"/>
  <c r="K580" i="12"/>
  <c r="K196" i="12"/>
  <c r="K4977" i="12"/>
  <c r="K4976" i="12"/>
  <c r="K2846" i="12"/>
  <c r="K2845" i="12"/>
  <c r="K9269" i="12"/>
  <c r="K2844" i="12"/>
  <c r="K2843" i="12"/>
  <c r="K2842" i="12"/>
  <c r="K2841" i="12"/>
  <c r="K2249" i="12"/>
  <c r="K2248" i="12"/>
  <c r="K2247" i="12"/>
  <c r="K8311" i="12"/>
  <c r="K6148" i="12"/>
  <c r="K3761" i="12"/>
  <c r="K3760" i="12"/>
  <c r="K3759" i="12"/>
  <c r="K3758" i="12"/>
  <c r="K3757" i="12"/>
  <c r="K3756" i="12"/>
  <c r="K3755" i="12"/>
  <c r="K3754" i="12"/>
  <c r="K3753" i="12"/>
  <c r="K3752" i="12"/>
  <c r="K3751" i="12"/>
  <c r="K3750" i="12"/>
  <c r="K3749" i="12"/>
  <c r="K3602" i="12"/>
  <c r="K1580" i="12"/>
  <c r="K1579" i="12"/>
  <c r="K1578" i="12"/>
  <c r="K1793" i="12"/>
  <c r="K7136" i="12"/>
  <c r="K7135" i="12"/>
  <c r="K7134" i="12"/>
  <c r="K7133" i="12"/>
  <c r="K7132" i="12"/>
  <c r="K8176" i="12"/>
  <c r="K10158" i="12"/>
  <c r="K4516" i="12"/>
  <c r="K4515" i="12"/>
  <c r="K3601" i="12"/>
  <c r="K3600" i="12"/>
  <c r="K5620" i="12"/>
  <c r="K5619" i="12"/>
  <c r="K5618" i="12"/>
  <c r="K5617" i="12"/>
  <c r="K3599" i="12"/>
  <c r="K3598" i="12"/>
  <c r="K6907" i="12"/>
  <c r="K1231" i="12"/>
  <c r="K4738" i="12"/>
  <c r="K4737" i="12"/>
  <c r="K4736" i="12"/>
  <c r="K4735" i="12"/>
  <c r="K4734" i="12"/>
  <c r="K4733" i="12"/>
  <c r="K4732" i="12"/>
  <c r="K4731" i="12"/>
  <c r="K4730" i="12"/>
  <c r="K4729" i="12"/>
  <c r="K4728" i="12"/>
  <c r="K4727" i="12"/>
  <c r="K4726" i="12"/>
  <c r="K4725" i="12"/>
  <c r="K4724" i="12"/>
  <c r="K4723" i="12"/>
  <c r="K4285" i="12"/>
  <c r="K1792" i="12"/>
  <c r="K2840" i="12"/>
  <c r="K2839" i="12"/>
  <c r="K2838" i="12"/>
  <c r="K2837" i="12"/>
  <c r="K2836" i="12"/>
  <c r="K2835" i="12"/>
  <c r="K2834" i="12"/>
  <c r="K2833" i="12"/>
  <c r="K7131" i="12"/>
  <c r="K7130" i="12"/>
  <c r="K7129" i="12"/>
  <c r="K7128" i="12"/>
  <c r="K10239" i="12"/>
  <c r="K7755" i="12"/>
  <c r="K7754" i="12"/>
  <c r="K7854" i="12"/>
  <c r="K7853" i="12"/>
  <c r="K7753" i="12"/>
  <c r="K7752" i="12"/>
  <c r="K7751" i="12"/>
  <c r="K5616" i="12"/>
  <c r="K7750" i="12"/>
  <c r="K7749" i="12"/>
  <c r="K7748" i="12"/>
  <c r="K7747" i="12"/>
  <c r="K7746" i="12"/>
  <c r="K7745" i="12"/>
  <c r="K7744" i="12"/>
  <c r="K7743" i="12"/>
  <c r="K7742" i="12"/>
  <c r="K7741" i="12"/>
  <c r="K7740" i="12"/>
  <c r="K7739" i="12"/>
  <c r="K7738" i="12"/>
  <c r="K7737" i="12"/>
  <c r="K2832" i="12"/>
  <c r="K2831" i="12"/>
  <c r="K2830" i="12"/>
  <c r="K2829" i="12"/>
  <c r="K2828" i="12"/>
  <c r="K2827" i="12"/>
  <c r="K2826" i="12"/>
  <c r="K2825" i="12"/>
  <c r="K2824" i="12"/>
  <c r="K2823" i="12"/>
  <c r="K7736" i="12"/>
  <c r="K7735" i="12"/>
  <c r="K7734" i="12"/>
  <c r="K7733" i="12"/>
  <c r="K7732" i="12"/>
  <c r="K7731" i="12"/>
  <c r="K7730" i="12"/>
  <c r="K7729" i="12"/>
  <c r="K7728" i="12"/>
  <c r="K7727" i="12"/>
  <c r="K7726" i="12"/>
  <c r="K7725" i="12"/>
  <c r="K7724" i="12"/>
  <c r="K7723" i="12"/>
  <c r="K7722" i="12"/>
  <c r="K7721" i="12"/>
  <c r="K7720" i="12"/>
  <c r="K7719" i="12"/>
  <c r="K7718" i="12"/>
  <c r="K7717" i="12"/>
  <c r="K7716" i="12"/>
  <c r="K10238" i="12"/>
  <c r="K5788" i="12"/>
  <c r="K5787" i="12"/>
  <c r="K5786" i="12"/>
  <c r="K3748" i="12"/>
  <c r="K3597" i="12"/>
  <c r="K7452" i="12"/>
  <c r="K7451" i="12"/>
  <c r="K7450" i="12"/>
  <c r="K7449" i="12"/>
  <c r="K7448" i="12"/>
  <c r="K4785" i="12"/>
  <c r="K7960" i="12"/>
  <c r="K5484" i="12"/>
  <c r="K5483" i="12"/>
  <c r="K7322" i="12"/>
  <c r="K7993" i="12"/>
  <c r="K7992" i="12"/>
  <c r="K7991" i="12"/>
  <c r="K7990" i="12"/>
  <c r="K7989" i="12"/>
  <c r="K7055" i="12"/>
  <c r="K7526" i="12"/>
  <c r="K6848" i="12"/>
  <c r="K7525" i="12"/>
  <c r="K7524" i="12"/>
  <c r="K4059" i="12"/>
  <c r="K8310" i="12"/>
  <c r="K8309" i="12"/>
  <c r="K8308" i="12"/>
  <c r="K8307" i="12"/>
  <c r="K8306" i="12"/>
  <c r="K8305" i="12"/>
  <c r="K9556" i="12"/>
  <c r="K9555" i="12"/>
  <c r="K6955" i="12"/>
  <c r="K6954" i="12"/>
  <c r="K6953" i="12"/>
  <c r="K4104" i="12"/>
  <c r="K4103" i="12"/>
  <c r="K4102" i="12"/>
  <c r="K123" i="12"/>
  <c r="K122" i="12"/>
  <c r="K195" i="12"/>
  <c r="K194" i="12"/>
  <c r="K193" i="12"/>
  <c r="K192" i="12"/>
  <c r="K191" i="12"/>
  <c r="K190" i="12"/>
  <c r="K189" i="12"/>
  <c r="K188" i="12"/>
  <c r="K187" i="12"/>
  <c r="K186" i="12"/>
  <c r="K6552" i="12"/>
  <c r="K6551" i="12"/>
  <c r="K6550" i="12"/>
  <c r="K2572" i="12"/>
  <c r="K2571" i="12"/>
  <c r="K2570" i="12"/>
  <c r="K2569" i="12"/>
  <c r="K7127" i="12"/>
  <c r="K7126" i="12"/>
  <c r="K7125" i="12"/>
  <c r="K7232" i="12"/>
  <c r="K2595" i="12"/>
  <c r="K2594" i="12"/>
  <c r="K2593" i="12"/>
  <c r="K6665" i="12"/>
  <c r="K6664" i="12"/>
  <c r="K6663" i="12"/>
  <c r="K6662" i="12"/>
  <c r="K6661" i="12"/>
  <c r="K6660" i="12"/>
  <c r="K7124" i="12"/>
  <c r="K7123" i="12"/>
  <c r="K7122" i="12"/>
  <c r="K7121" i="12"/>
  <c r="K7120" i="12"/>
  <c r="K7119" i="12"/>
  <c r="K7118" i="12"/>
  <c r="K7117" i="12"/>
  <c r="K7116" i="12"/>
  <c r="K7115" i="12"/>
  <c r="K7114" i="12"/>
  <c r="K150" i="12"/>
  <c r="K149" i="12"/>
  <c r="K148" i="12"/>
  <c r="K7113" i="12"/>
  <c r="K7112" i="12"/>
  <c r="K7111" i="12"/>
  <c r="K7110" i="12"/>
  <c r="K8304" i="12"/>
  <c r="K8303" i="12"/>
  <c r="K8302" i="12"/>
  <c r="K8301" i="12"/>
  <c r="K8300" i="12"/>
  <c r="K6835" i="12"/>
  <c r="K6834" i="12"/>
  <c r="K6833" i="12"/>
  <c r="K6832" i="12"/>
  <c r="K6831" i="12"/>
  <c r="K6830" i="12"/>
  <c r="K6829" i="12"/>
  <c r="K6828" i="12"/>
  <c r="K6827" i="12"/>
  <c r="K6826" i="12"/>
  <c r="K6825" i="12"/>
  <c r="K6824" i="12"/>
  <c r="K4514" i="12"/>
  <c r="K4513" i="12"/>
  <c r="K4512" i="12"/>
  <c r="K795" i="12"/>
  <c r="K794" i="12"/>
  <c r="K10237" i="12"/>
  <c r="K3313" i="12"/>
  <c r="K5615" i="12"/>
  <c r="K6147" i="12"/>
  <c r="K6146" i="12"/>
  <c r="K9973" i="12"/>
  <c r="K9018" i="12"/>
  <c r="K7243" i="12"/>
  <c r="K5482" i="12"/>
  <c r="K8299" i="12"/>
  <c r="K102" i="12"/>
  <c r="K101" i="12"/>
  <c r="K100" i="12"/>
  <c r="K9150" i="12"/>
  <c r="K5917" i="12"/>
  <c r="K5916" i="12"/>
  <c r="K484" i="12"/>
  <c r="K5915" i="12"/>
  <c r="K4713" i="12"/>
  <c r="K8070" i="12"/>
  <c r="K3596" i="12"/>
  <c r="K8054" i="12"/>
  <c r="K7852" i="12"/>
  <c r="K7851" i="12"/>
  <c r="K7054" i="12"/>
  <c r="K7053" i="12"/>
  <c r="K7052" i="12"/>
  <c r="K7051" i="12"/>
  <c r="K7050" i="12"/>
  <c r="K7049" i="12"/>
  <c r="K7048" i="12"/>
  <c r="K7047" i="12"/>
  <c r="K7046" i="12"/>
  <c r="K7045" i="12"/>
  <c r="K7044" i="12"/>
  <c r="K7043" i="12"/>
  <c r="K7042" i="12"/>
  <c r="K7041" i="12"/>
  <c r="K7040" i="12"/>
  <c r="K7039" i="12"/>
  <c r="K7038" i="12"/>
  <c r="K7037" i="12"/>
  <c r="K2822" i="12"/>
  <c r="K7036" i="12"/>
  <c r="K7035" i="12"/>
  <c r="K7034" i="12"/>
  <c r="K7033" i="12"/>
  <c r="K7109" i="12"/>
  <c r="K7108" i="12"/>
  <c r="K7107" i="12"/>
  <c r="K793" i="12"/>
  <c r="K792" i="12"/>
  <c r="K7106" i="12"/>
  <c r="K7105" i="12"/>
  <c r="K7104" i="12"/>
  <c r="K7103" i="12"/>
  <c r="K760" i="12"/>
  <c r="K759" i="12"/>
  <c r="K758" i="12"/>
  <c r="K757" i="12"/>
  <c r="K756" i="12"/>
  <c r="K755" i="12"/>
  <c r="K754" i="12"/>
  <c r="K753" i="12"/>
  <c r="K752" i="12"/>
  <c r="K7102" i="12"/>
  <c r="K1791" i="12"/>
  <c r="K1790" i="12"/>
  <c r="K1789" i="12"/>
  <c r="K1788" i="12"/>
  <c r="K3980" i="12"/>
  <c r="K3979" i="12"/>
  <c r="K3978" i="12"/>
  <c r="K3977" i="12"/>
  <c r="K3976" i="12"/>
  <c r="K185" i="12"/>
  <c r="K4870" i="12"/>
  <c r="K8541" i="12"/>
  <c r="K7101" i="12"/>
  <c r="K7100" i="12"/>
  <c r="K7099" i="12"/>
  <c r="K7098" i="12"/>
  <c r="K10157" i="12"/>
  <c r="K10156" i="12"/>
  <c r="K10155" i="12"/>
  <c r="K10154" i="12"/>
  <c r="K10153" i="12"/>
  <c r="K10152" i="12"/>
  <c r="K9149" i="12"/>
  <c r="K6868" i="12"/>
  <c r="K6867" i="12"/>
  <c r="K1631" i="12"/>
  <c r="K7097" i="12"/>
  <c r="K2821" i="12"/>
  <c r="K2820" i="12"/>
  <c r="K2819" i="12"/>
  <c r="K2818" i="12"/>
  <c r="K2817" i="12"/>
  <c r="K2816" i="12"/>
  <c r="K2815" i="12"/>
  <c r="K2814" i="12"/>
  <c r="K2813" i="12"/>
  <c r="K2812" i="12"/>
  <c r="K2811" i="12"/>
  <c r="K6580" i="12"/>
  <c r="K10151" i="12"/>
  <c r="K3293" i="12"/>
  <c r="K3292" i="12"/>
  <c r="K2337" i="12"/>
  <c r="K2336" i="12"/>
  <c r="K2810" i="12"/>
  <c r="K1577" i="12"/>
  <c r="K5798" i="12"/>
  <c r="K5797" i="12"/>
  <c r="K4784" i="12"/>
  <c r="K10150" i="12"/>
  <c r="K10149" i="12"/>
  <c r="K10148" i="12"/>
  <c r="K3747" i="12"/>
  <c r="K3746" i="12"/>
  <c r="K8298" i="12"/>
  <c r="K8297" i="12"/>
  <c r="K8540" i="12"/>
  <c r="K8539" i="12"/>
  <c r="K8538" i="12"/>
  <c r="K8537" i="12"/>
  <c r="K4511" i="12"/>
  <c r="K10236" i="12"/>
  <c r="K5113" i="12"/>
  <c r="K3595" i="12"/>
  <c r="K10147" i="12"/>
  <c r="K9017" i="12"/>
  <c r="K3594" i="12"/>
  <c r="K8296" i="12"/>
  <c r="K2809" i="12"/>
  <c r="K2808" i="12"/>
  <c r="K2807" i="12"/>
  <c r="K2806" i="12"/>
  <c r="K2805" i="12"/>
  <c r="K1380" i="12"/>
  <c r="K1379" i="12"/>
  <c r="K1378" i="12"/>
  <c r="K6145" i="12"/>
  <c r="K6144" i="12"/>
  <c r="K6143" i="12"/>
  <c r="K6142" i="12"/>
  <c r="K6141" i="12"/>
  <c r="K6140" i="12"/>
  <c r="K9004" i="12"/>
  <c r="K9003" i="12"/>
  <c r="K9002" i="12"/>
  <c r="K9001" i="12"/>
  <c r="K6139" i="12"/>
  <c r="K6138" i="12"/>
  <c r="K6137" i="12"/>
  <c r="K6136" i="12"/>
  <c r="K6135" i="12"/>
  <c r="K6134" i="12"/>
  <c r="K6133" i="12"/>
  <c r="K9268" i="12"/>
  <c r="K6132" i="12"/>
  <c r="K6131" i="12"/>
  <c r="K6130" i="12"/>
  <c r="K6129" i="12"/>
  <c r="K279" i="12"/>
  <c r="K278" i="12"/>
  <c r="K277" i="12"/>
  <c r="K276" i="12"/>
  <c r="K275" i="12"/>
  <c r="K274" i="12"/>
  <c r="K273" i="12"/>
  <c r="K272" i="12"/>
  <c r="K6128" i="12"/>
  <c r="K2804" i="12"/>
  <c r="K2803" i="12"/>
  <c r="K2802" i="12"/>
  <c r="K2801" i="12"/>
  <c r="K2800" i="12"/>
  <c r="K2799" i="12"/>
  <c r="K2798" i="12"/>
  <c r="K2797" i="12"/>
  <c r="K2796" i="12"/>
  <c r="K2795" i="12"/>
  <c r="K2794" i="12"/>
  <c r="K2793" i="12"/>
  <c r="K2792" i="12"/>
  <c r="K2791" i="12"/>
  <c r="K6127" i="12"/>
  <c r="K6126" i="12"/>
  <c r="K6125" i="12"/>
  <c r="K6124" i="12"/>
  <c r="K6123" i="12"/>
  <c r="K9148" i="12"/>
  <c r="K5914" i="12"/>
  <c r="K2790" i="12"/>
  <c r="K2789" i="12"/>
  <c r="K9147" i="12"/>
  <c r="K9146" i="12"/>
  <c r="K9145" i="12"/>
  <c r="K9144" i="12"/>
  <c r="K9143" i="12"/>
  <c r="K9142" i="12"/>
  <c r="K9141" i="12"/>
  <c r="K9140" i="12"/>
  <c r="K9139" i="12"/>
  <c r="K2788" i="12"/>
  <c r="K2787" i="12"/>
  <c r="K2786" i="12"/>
  <c r="K2785" i="12"/>
  <c r="K2784" i="12"/>
  <c r="K2783" i="12"/>
  <c r="K2782" i="12"/>
  <c r="K2781" i="12"/>
  <c r="K2780" i="12"/>
  <c r="K2779" i="12"/>
  <c r="K2778" i="12"/>
  <c r="K2777" i="12"/>
  <c r="K2776" i="12"/>
  <c r="K2775" i="12"/>
  <c r="K2774" i="12"/>
  <c r="K2773" i="12"/>
  <c r="K2772" i="12"/>
  <c r="K2771" i="12"/>
  <c r="K2770" i="12"/>
  <c r="K2769" i="12"/>
  <c r="K2768" i="12"/>
  <c r="K2767" i="12"/>
  <c r="K2766" i="12"/>
  <c r="K2765" i="12"/>
  <c r="K2764" i="12"/>
  <c r="K2763" i="12"/>
  <c r="K2762" i="12"/>
  <c r="K2761" i="12"/>
  <c r="K2760" i="12"/>
  <c r="K2759" i="12"/>
  <c r="K2758" i="12"/>
  <c r="K2757" i="12"/>
  <c r="K2756" i="12"/>
  <c r="K2755" i="12"/>
  <c r="K8295" i="12"/>
  <c r="K622" i="12"/>
  <c r="K621" i="12"/>
  <c r="K2754" i="12"/>
  <c r="K2753" i="12"/>
  <c r="K10146" i="12"/>
  <c r="K1787" i="12"/>
  <c r="K1786" i="12"/>
  <c r="K1785" i="12"/>
  <c r="K1784" i="12"/>
  <c r="K10145" i="12"/>
  <c r="K8294" i="12"/>
  <c r="K9267" i="12"/>
  <c r="K5112" i="12"/>
  <c r="K5111" i="12"/>
  <c r="K5110" i="12"/>
  <c r="K5109" i="12"/>
  <c r="K5108" i="12"/>
  <c r="K5107" i="12"/>
  <c r="K5106" i="12"/>
  <c r="K5105" i="12"/>
  <c r="K5104" i="12"/>
  <c r="K3337" i="12"/>
  <c r="K10089" i="12"/>
  <c r="K7268" i="12"/>
  <c r="K7267" i="12"/>
  <c r="K9266" i="12"/>
  <c r="K4678" i="12"/>
  <c r="K8536" i="12"/>
  <c r="K4400" i="12"/>
  <c r="K4722" i="12"/>
  <c r="K4721" i="12"/>
  <c r="K2592" i="12"/>
  <c r="K9265" i="12"/>
  <c r="K4833" i="12"/>
  <c r="K4510" i="12"/>
  <c r="K4975" i="12"/>
  <c r="K4974" i="12"/>
  <c r="K4973" i="12"/>
  <c r="K7185" i="12"/>
  <c r="K7184" i="12"/>
  <c r="K7183" i="12"/>
  <c r="K7182" i="12"/>
  <c r="K1783" i="12"/>
  <c r="K9264" i="12"/>
  <c r="K9263" i="12"/>
  <c r="K10235" i="12"/>
  <c r="K7523" i="12"/>
  <c r="K7522" i="12"/>
  <c r="K9262" i="12"/>
  <c r="K9261" i="12"/>
  <c r="K8535" i="12"/>
  <c r="K8534" i="12"/>
  <c r="K1198" i="12"/>
  <c r="K1197" i="12"/>
  <c r="K8962" i="12"/>
  <c r="K2752" i="12"/>
  <c r="K2751" i="12"/>
  <c r="K2750" i="12"/>
  <c r="K4268" i="12"/>
  <c r="K7181" i="12"/>
  <c r="K7396" i="12"/>
  <c r="K9260" i="12"/>
  <c r="K675" i="12"/>
  <c r="K674" i="12"/>
  <c r="K673" i="12"/>
  <c r="K672" i="12"/>
  <c r="K7298" i="12"/>
  <c r="K4058" i="12"/>
  <c r="K5103" i="12"/>
  <c r="K5102" i="12"/>
  <c r="K3593" i="12"/>
  <c r="K3592" i="12"/>
  <c r="K3591" i="12"/>
  <c r="K3590" i="12"/>
  <c r="K3589" i="12"/>
  <c r="K3588" i="12"/>
  <c r="K3587" i="12"/>
  <c r="K3586" i="12"/>
  <c r="K3585" i="12"/>
  <c r="K3584" i="12"/>
  <c r="K3583" i="12"/>
  <c r="K3582" i="12"/>
  <c r="K3581" i="12"/>
  <c r="K3580" i="12"/>
  <c r="K3579" i="12"/>
  <c r="K3578" i="12"/>
  <c r="K3577" i="12"/>
  <c r="K3576" i="12"/>
  <c r="K3575" i="12"/>
  <c r="K3574" i="12"/>
  <c r="K3573" i="12"/>
  <c r="K3572" i="12"/>
  <c r="K3571" i="12"/>
  <c r="K3570" i="12"/>
  <c r="K3569" i="12"/>
  <c r="K3745" i="12"/>
  <c r="K3744" i="12"/>
  <c r="K1724" i="12"/>
  <c r="K1723" i="12"/>
  <c r="K1722" i="12"/>
  <c r="K3975" i="12"/>
  <c r="K7096" i="12"/>
  <c r="K2749" i="12"/>
  <c r="K2748" i="12"/>
  <c r="K1377" i="12"/>
  <c r="K3336" i="12"/>
  <c r="K3335" i="12"/>
  <c r="K3334" i="12"/>
  <c r="K3333" i="12"/>
  <c r="K3332" i="12"/>
  <c r="K9016" i="12"/>
  <c r="K9015" i="12"/>
  <c r="K6122" i="12"/>
  <c r="K6121" i="12"/>
  <c r="K6120" i="12"/>
  <c r="K6119" i="12"/>
  <c r="K8293" i="12"/>
  <c r="K6118" i="12"/>
  <c r="K6117" i="12"/>
  <c r="K6116" i="12"/>
  <c r="K6115" i="12"/>
  <c r="K6114" i="12"/>
  <c r="K6113" i="12"/>
  <c r="K6112" i="12"/>
  <c r="K6111" i="12"/>
  <c r="K6110" i="12"/>
  <c r="K6109" i="12"/>
  <c r="K6108" i="12"/>
  <c r="K6107" i="12"/>
  <c r="K4783" i="12"/>
  <c r="K2747" i="12"/>
  <c r="K2746" i="12"/>
  <c r="K2745" i="12"/>
  <c r="K2744" i="12"/>
  <c r="K2743" i="12"/>
  <c r="K2742" i="12"/>
  <c r="K2741" i="12"/>
  <c r="K2740" i="12"/>
  <c r="K2739" i="12"/>
  <c r="K2738" i="12"/>
  <c r="K6106" i="12"/>
  <c r="K6105" i="12"/>
  <c r="K2737" i="12"/>
  <c r="K6104" i="12"/>
  <c r="K6103" i="12"/>
  <c r="K2736" i="12"/>
  <c r="K6102" i="12"/>
  <c r="K6101" i="12"/>
  <c r="K6100" i="12"/>
  <c r="K6099" i="12"/>
  <c r="K4203" i="12"/>
  <c r="K9138" i="12"/>
  <c r="K1196" i="12"/>
  <c r="K1195" i="12"/>
  <c r="K6878" i="12"/>
  <c r="K3331" i="12"/>
  <c r="K3330" i="12"/>
  <c r="K3329" i="12"/>
  <c r="K3328" i="12"/>
  <c r="K3327" i="12"/>
  <c r="K8160" i="12"/>
  <c r="K228" i="12"/>
  <c r="K38" i="12"/>
  <c r="K37" i="12"/>
  <c r="K36" i="12"/>
  <c r="K7180" i="12"/>
  <c r="K184" i="12"/>
  <c r="K3974" i="12"/>
  <c r="K7289" i="12"/>
  <c r="K5481" i="12"/>
  <c r="K5480" i="12"/>
  <c r="K5479" i="12"/>
  <c r="K5478" i="12"/>
  <c r="K5477" i="12"/>
  <c r="K5476" i="12"/>
  <c r="K8292" i="12"/>
  <c r="K58" i="12"/>
  <c r="K643" i="12"/>
  <c r="K642" i="12"/>
  <c r="K641" i="12"/>
  <c r="K640" i="12"/>
  <c r="K639" i="12"/>
  <c r="K638" i="12"/>
  <c r="K9743" i="12"/>
  <c r="K10109" i="12"/>
  <c r="K10108" i="12"/>
  <c r="K10107" i="12"/>
  <c r="K10106" i="12"/>
  <c r="K10105" i="12"/>
  <c r="K10104" i="12"/>
  <c r="K10103" i="12"/>
  <c r="K10102" i="12"/>
  <c r="K8291" i="12"/>
  <c r="K8159" i="12"/>
  <c r="K8158" i="12"/>
  <c r="K8157" i="12"/>
  <c r="K8533" i="12"/>
  <c r="K1782" i="12"/>
  <c r="K1781" i="12"/>
  <c r="K1780" i="12"/>
  <c r="K1779" i="12"/>
  <c r="K1778" i="12"/>
  <c r="K271" i="12"/>
  <c r="K8532" i="12"/>
  <c r="K637" i="12"/>
  <c r="K6452" i="12"/>
  <c r="K1777" i="12"/>
  <c r="K7715" i="12"/>
  <c r="K7714" i="12"/>
  <c r="K7713" i="12"/>
  <c r="K7484" i="12"/>
  <c r="K270" i="12"/>
  <c r="K2335" i="12"/>
  <c r="K2334" i="12"/>
  <c r="K6098" i="12"/>
  <c r="K3326" i="12"/>
  <c r="K3185" i="12"/>
  <c r="K3184" i="12"/>
  <c r="K3183" i="12"/>
  <c r="K1576" i="12"/>
  <c r="K1575" i="12"/>
  <c r="K1574" i="12"/>
  <c r="K2735" i="12"/>
  <c r="K2734" i="12"/>
  <c r="K2733" i="12"/>
  <c r="K2732" i="12"/>
  <c r="K2731" i="12"/>
  <c r="K2730" i="12"/>
  <c r="K2729" i="12"/>
  <c r="K2728" i="12"/>
  <c r="K2727" i="12"/>
  <c r="K2726" i="12"/>
  <c r="K8290" i="12"/>
  <c r="K2725" i="12"/>
  <c r="K1573" i="12"/>
  <c r="K1572" i="12"/>
  <c r="K9259" i="12"/>
  <c r="K9258" i="12"/>
  <c r="K3568" i="12"/>
  <c r="K3567" i="12"/>
  <c r="K9257" i="12"/>
  <c r="K9256" i="12"/>
  <c r="K9255" i="12"/>
  <c r="K9254" i="12"/>
  <c r="K9253" i="12"/>
  <c r="K9252" i="12"/>
  <c r="K9251" i="12"/>
  <c r="K9250" i="12"/>
  <c r="K9249" i="12"/>
  <c r="K9248" i="12"/>
  <c r="K9247" i="12"/>
  <c r="K9246" i="12"/>
  <c r="K9245" i="12"/>
  <c r="K9244" i="12"/>
  <c r="K9243" i="12"/>
  <c r="K9242" i="12"/>
  <c r="K9241" i="12"/>
  <c r="K9240" i="12"/>
  <c r="K9239" i="12"/>
  <c r="K9238" i="12"/>
  <c r="K9237" i="12"/>
  <c r="K9236" i="12"/>
  <c r="K9235" i="12"/>
  <c r="K9234" i="12"/>
  <c r="K9233" i="12"/>
  <c r="K9232" i="12"/>
  <c r="K9231" i="12"/>
  <c r="K9230" i="12"/>
  <c r="K9229" i="12"/>
  <c r="K9228" i="12"/>
  <c r="K9227" i="12"/>
  <c r="K9226" i="12"/>
  <c r="K9225" i="12"/>
  <c r="K9224" i="12"/>
  <c r="K9223" i="12"/>
  <c r="K9222" i="12"/>
  <c r="K9221" i="12"/>
  <c r="K9220" i="12"/>
  <c r="K9219" i="12"/>
  <c r="K7095" i="12"/>
  <c r="K7094" i="12"/>
  <c r="K7093" i="12"/>
  <c r="K7092" i="12"/>
  <c r="K1230" i="12"/>
  <c r="K1229" i="12"/>
  <c r="K1228" i="12"/>
  <c r="K8289" i="12"/>
  <c r="K8288" i="12"/>
  <c r="K8287" i="12"/>
  <c r="K8286" i="12"/>
  <c r="K8285" i="12"/>
  <c r="K8284" i="12"/>
  <c r="K8283" i="12"/>
  <c r="K10234" i="12"/>
  <c r="K2275" i="12"/>
  <c r="K2274" i="12"/>
  <c r="K2273" i="12"/>
  <c r="K2272" i="12"/>
  <c r="K2271" i="12"/>
  <c r="K636" i="12"/>
  <c r="K8282" i="12"/>
  <c r="K8281" i="12"/>
  <c r="K7712" i="12"/>
  <c r="K7711" i="12"/>
  <c r="K7710" i="12"/>
  <c r="K6097" i="12"/>
  <c r="K10144" i="12"/>
  <c r="K2333" i="12"/>
  <c r="K8961" i="12"/>
  <c r="K8960" i="12"/>
  <c r="K8959" i="12"/>
  <c r="K8958" i="12"/>
  <c r="K7850" i="12"/>
  <c r="K7849" i="12"/>
  <c r="K2591" i="12"/>
  <c r="K2590" i="12"/>
  <c r="K2589" i="12"/>
  <c r="K6096" i="12"/>
  <c r="K5475" i="12"/>
  <c r="K5474" i="12"/>
  <c r="K5228" i="12"/>
  <c r="K2588" i="12"/>
  <c r="K8164" i="12"/>
  <c r="K8163" i="12"/>
  <c r="K8280" i="12"/>
  <c r="K8531" i="12"/>
  <c r="K8530" i="12"/>
  <c r="K8529" i="12"/>
  <c r="K9218" i="12"/>
  <c r="K269" i="12"/>
  <c r="K10072" i="12"/>
  <c r="K10071" i="12"/>
  <c r="K9217" i="12"/>
  <c r="K9216" i="12"/>
  <c r="K9215" i="12"/>
  <c r="K9214" i="12"/>
  <c r="K9213" i="12"/>
  <c r="K9212" i="12"/>
  <c r="K9211" i="12"/>
  <c r="K9210" i="12"/>
  <c r="K9209" i="12"/>
  <c r="K9208" i="12"/>
  <c r="K9207" i="12"/>
  <c r="K9206" i="12"/>
  <c r="K9205" i="12"/>
  <c r="K9204" i="12"/>
  <c r="K9203" i="12"/>
  <c r="K9202" i="12"/>
  <c r="K9201" i="12"/>
  <c r="K9200" i="12"/>
  <c r="K9199" i="12"/>
  <c r="K1376" i="12"/>
  <c r="K419" i="12"/>
  <c r="K418" i="12"/>
  <c r="K417" i="12"/>
  <c r="K416" i="12"/>
  <c r="K415" i="12"/>
  <c r="K414" i="12"/>
  <c r="K413" i="12"/>
  <c r="K412" i="12"/>
  <c r="K411" i="12"/>
  <c r="K410" i="12"/>
  <c r="K409" i="12"/>
  <c r="K1375" i="12"/>
  <c r="K268" i="12"/>
  <c r="K267" i="12"/>
  <c r="K6095" i="12"/>
  <c r="K6094" i="12"/>
  <c r="K408" i="12"/>
  <c r="K407" i="12"/>
  <c r="K406" i="12"/>
  <c r="K405" i="12"/>
  <c r="K404" i="12"/>
  <c r="K403" i="12"/>
  <c r="K402" i="12"/>
  <c r="K9554" i="12"/>
  <c r="K9553" i="12"/>
  <c r="K9552" i="12"/>
  <c r="K9551" i="12"/>
  <c r="K9198" i="12"/>
  <c r="K9197" i="12"/>
  <c r="K401" i="12"/>
  <c r="K400" i="12"/>
  <c r="K57" i="12"/>
  <c r="K6093" i="12"/>
  <c r="K8957" i="12"/>
  <c r="K8156" i="12"/>
  <c r="K8155" i="12"/>
  <c r="K8154" i="12"/>
  <c r="K183" i="12"/>
  <c r="K9196" i="12"/>
  <c r="K399" i="12"/>
  <c r="K398" i="12"/>
  <c r="K8153" i="12"/>
  <c r="K8152" i="12"/>
  <c r="K397" i="12"/>
  <c r="K8151" i="12"/>
  <c r="K8150" i="12"/>
  <c r="K8149" i="12"/>
  <c r="K9195" i="12"/>
  <c r="K9194" i="12"/>
  <c r="K9193" i="12"/>
  <c r="K9192" i="12"/>
  <c r="K2270" i="12"/>
  <c r="K2269" i="12"/>
  <c r="K2268" i="12"/>
  <c r="K2267" i="12"/>
  <c r="K2266" i="12"/>
  <c r="K2265" i="12"/>
  <c r="K4509" i="12"/>
  <c r="K4508" i="12"/>
  <c r="K4507" i="12"/>
  <c r="K4506" i="12"/>
  <c r="K4505" i="12"/>
  <c r="K4504" i="12"/>
  <c r="K4503" i="12"/>
  <c r="K4502" i="12"/>
  <c r="K4501" i="12"/>
  <c r="K4500" i="12"/>
  <c r="K4499" i="12"/>
  <c r="K4498" i="12"/>
  <c r="K4497" i="12"/>
  <c r="K4496" i="12"/>
  <c r="K4495" i="12"/>
  <c r="K266" i="12"/>
  <c r="K265" i="12"/>
  <c r="K264" i="12"/>
  <c r="K263" i="12"/>
  <c r="K262" i="12"/>
  <c r="K261" i="12"/>
  <c r="K260" i="12"/>
  <c r="K259" i="12"/>
  <c r="K258" i="12"/>
  <c r="K257" i="12"/>
  <c r="K256" i="12"/>
  <c r="K255" i="12"/>
  <c r="K254" i="12"/>
  <c r="K253" i="12"/>
  <c r="K252" i="12"/>
  <c r="K251" i="12"/>
  <c r="K250" i="12"/>
  <c r="K249" i="12"/>
  <c r="K248" i="12"/>
  <c r="K247" i="12"/>
  <c r="K246" i="12"/>
  <c r="K245" i="12"/>
  <c r="K6092" i="12"/>
  <c r="K6091" i="12"/>
  <c r="K6090" i="12"/>
  <c r="K6089" i="12"/>
  <c r="K9191" i="12"/>
  <c r="K9190" i="12"/>
  <c r="K7179" i="12"/>
  <c r="K7178" i="12"/>
  <c r="K7395" i="12"/>
  <c r="K7394" i="12"/>
  <c r="K7393" i="12"/>
  <c r="K7392" i="12"/>
  <c r="K7391" i="12"/>
  <c r="K7390" i="12"/>
  <c r="K7389" i="12"/>
  <c r="K1374" i="12"/>
  <c r="K396" i="12"/>
  <c r="K395" i="12"/>
  <c r="K8279" i="12"/>
  <c r="K99" i="12"/>
  <c r="K10143" i="12"/>
  <c r="K10142" i="12"/>
  <c r="K724" i="12"/>
  <c r="K723" i="12"/>
  <c r="K722" i="12"/>
  <c r="K721" i="12"/>
  <c r="K720" i="12"/>
  <c r="K719" i="12"/>
  <c r="K718" i="12"/>
  <c r="K717" i="12"/>
  <c r="K716" i="12"/>
  <c r="K715" i="12"/>
  <c r="K714" i="12"/>
  <c r="K713" i="12"/>
  <c r="K712" i="12"/>
  <c r="K711" i="12"/>
  <c r="K710" i="12"/>
  <c r="K709" i="12"/>
  <c r="K3566" i="12"/>
  <c r="K3565" i="12"/>
  <c r="K3564" i="12"/>
  <c r="K3563" i="12"/>
  <c r="K3562" i="12"/>
  <c r="K3561" i="12"/>
  <c r="K3560" i="12"/>
  <c r="K4494" i="12"/>
  <c r="K8278" i="12"/>
  <c r="K8277" i="12"/>
  <c r="K9989" i="12"/>
  <c r="K9988" i="12"/>
  <c r="K9987" i="12"/>
  <c r="K9986" i="12"/>
  <c r="K9985" i="12"/>
  <c r="K9984" i="12"/>
  <c r="K9983" i="12"/>
  <c r="K9982" i="12"/>
  <c r="K9981" i="12"/>
  <c r="K9980" i="12"/>
  <c r="K9979" i="12"/>
  <c r="K6088" i="12"/>
  <c r="K6087" i="12"/>
  <c r="K6086" i="12"/>
  <c r="K6085" i="12"/>
  <c r="K6084" i="12"/>
  <c r="K6083" i="12"/>
  <c r="K6082" i="12"/>
  <c r="K6081" i="12"/>
  <c r="K6080" i="12"/>
  <c r="K6079" i="12"/>
  <c r="K6078" i="12"/>
  <c r="K6077" i="12"/>
  <c r="K6076" i="12"/>
  <c r="K6075" i="12"/>
  <c r="K6074" i="12"/>
  <c r="K6073" i="12"/>
  <c r="K6072" i="12"/>
  <c r="K6071" i="12"/>
  <c r="K6070" i="12"/>
  <c r="K6069" i="12"/>
  <c r="K6068" i="12"/>
  <c r="K6067" i="12"/>
  <c r="K6066" i="12"/>
  <c r="K6065" i="12"/>
  <c r="K6064" i="12"/>
  <c r="K6063" i="12"/>
  <c r="K6062" i="12"/>
  <c r="K5796" i="12"/>
  <c r="K2724" i="12"/>
  <c r="K2723" i="12"/>
  <c r="K3559" i="12"/>
  <c r="K7266" i="12"/>
  <c r="K7265" i="12"/>
  <c r="K4399" i="12"/>
  <c r="K4398" i="12"/>
  <c r="K4397" i="12"/>
  <c r="K4396" i="12"/>
  <c r="K10141" i="12"/>
  <c r="K10140" i="12"/>
  <c r="K10139" i="12"/>
  <c r="K10138" i="12"/>
  <c r="K2722" i="12"/>
  <c r="K2721" i="12"/>
  <c r="K2720" i="12"/>
  <c r="K2719" i="12"/>
  <c r="K2718" i="12"/>
  <c r="K2717" i="12"/>
  <c r="K2716" i="12"/>
  <c r="K2715" i="12"/>
  <c r="K2714" i="12"/>
  <c r="K2713" i="12"/>
  <c r="K2712" i="12"/>
  <c r="K2711" i="12"/>
  <c r="K2710" i="12"/>
  <c r="K2709" i="12"/>
  <c r="K2708" i="12"/>
  <c r="K4202" i="12"/>
  <c r="K4201" i="12"/>
  <c r="K4200" i="12"/>
  <c r="K4199" i="12"/>
  <c r="K3743" i="12"/>
  <c r="K3742" i="12"/>
  <c r="K9014" i="12"/>
  <c r="K9189" i="12"/>
  <c r="K9188" i="12"/>
  <c r="K9187" i="12"/>
  <c r="K4869" i="12"/>
  <c r="K147" i="12"/>
  <c r="K8276" i="12"/>
  <c r="K6549" i="12"/>
  <c r="K10137" i="12"/>
  <c r="K8148" i="12"/>
  <c r="K394" i="12"/>
  <c r="K393" i="12"/>
  <c r="K791" i="12"/>
  <c r="K790" i="12"/>
  <c r="K789" i="12"/>
  <c r="K7446" i="12"/>
  <c r="K7445" i="12"/>
  <c r="K7444" i="12"/>
  <c r="K7443" i="12"/>
  <c r="K8528" i="12"/>
  <c r="K3312" i="12"/>
  <c r="K2707" i="12"/>
  <c r="K2706" i="12"/>
  <c r="K4972" i="12"/>
  <c r="K4971" i="12"/>
  <c r="K4970" i="12"/>
  <c r="K4782" i="12"/>
  <c r="K4781" i="12"/>
  <c r="K4780" i="12"/>
  <c r="K4779" i="12"/>
  <c r="K4778" i="12"/>
  <c r="K4969" i="12"/>
  <c r="K4968" i="12"/>
  <c r="K4493" i="12"/>
  <c r="K4492" i="12"/>
  <c r="K4491" i="12"/>
  <c r="K4490" i="12"/>
  <c r="K7447" i="12"/>
  <c r="K10136" i="12"/>
  <c r="K569" i="12"/>
  <c r="K568" i="12"/>
  <c r="K567" i="12"/>
  <c r="K566" i="12"/>
  <c r="K565" i="12"/>
  <c r="K564" i="12"/>
  <c r="K563" i="12"/>
  <c r="K562" i="12"/>
  <c r="K561" i="12"/>
  <c r="K560" i="12"/>
  <c r="K559" i="12"/>
  <c r="K558" i="12"/>
  <c r="K7032" i="12"/>
  <c r="K7031" i="12"/>
  <c r="K7030" i="12"/>
  <c r="K7029" i="12"/>
  <c r="K7028" i="12"/>
  <c r="K7027" i="12"/>
  <c r="K7026" i="12"/>
  <c r="K7025" i="12"/>
  <c r="K7024" i="12"/>
  <c r="K7023" i="12"/>
  <c r="K7022" i="12"/>
  <c r="K7021" i="12"/>
  <c r="K7020" i="12"/>
  <c r="K10088" i="12"/>
  <c r="K10087" i="12"/>
  <c r="K10086" i="12"/>
  <c r="K10085" i="12"/>
  <c r="K4395" i="12"/>
  <c r="K4394" i="12"/>
  <c r="K4393" i="12"/>
  <c r="K4392" i="12"/>
  <c r="K9186" i="12"/>
  <c r="K244" i="12"/>
  <c r="K4769" i="12"/>
  <c r="K4391" i="12"/>
  <c r="K4390" i="12"/>
  <c r="K4389" i="12"/>
  <c r="K4388" i="12"/>
  <c r="K4387" i="12"/>
  <c r="K4386" i="12"/>
  <c r="K4385" i="12"/>
  <c r="K4384" i="12"/>
  <c r="K4383" i="12"/>
  <c r="K4967" i="12"/>
  <c r="K4966" i="12"/>
  <c r="K10233" i="12"/>
  <c r="K7998" i="12"/>
  <c r="K7997" i="12"/>
  <c r="K7996" i="12"/>
  <c r="K7995" i="12"/>
  <c r="K3558" i="12"/>
  <c r="K3557" i="12"/>
  <c r="K10084" i="12"/>
  <c r="K10083" i="12"/>
  <c r="K5614" i="12"/>
  <c r="K5613" i="12"/>
  <c r="K4319" i="12"/>
  <c r="K5612" i="12"/>
  <c r="K5611" i="12"/>
  <c r="K5610" i="12"/>
  <c r="K5609" i="12"/>
  <c r="K5608" i="12"/>
  <c r="K5607" i="12"/>
  <c r="K1630" i="12"/>
  <c r="K8275" i="12"/>
  <c r="K8274" i="12"/>
  <c r="K8273" i="12"/>
  <c r="K1629" i="12"/>
  <c r="K1628" i="12"/>
  <c r="K1627" i="12"/>
  <c r="K1626" i="12"/>
  <c r="K5913" i="12"/>
  <c r="K5912" i="12"/>
  <c r="K5911" i="12"/>
  <c r="K6901" i="12"/>
  <c r="K6900" i="12"/>
  <c r="K10232" i="12"/>
  <c r="K8272" i="12"/>
  <c r="K3182" i="12"/>
  <c r="K4712" i="12"/>
  <c r="K4711" i="12"/>
  <c r="K4710" i="12"/>
  <c r="K3243" i="12"/>
  <c r="K8271" i="12"/>
  <c r="K8270" i="12"/>
  <c r="K7490" i="12"/>
  <c r="K9733" i="12"/>
  <c r="K3741" i="12"/>
  <c r="K6808" i="12"/>
  <c r="K392" i="12"/>
  <c r="K391" i="12"/>
  <c r="K8147" i="12"/>
  <c r="K5795" i="12"/>
  <c r="K7358" i="12"/>
  <c r="K7357" i="12"/>
  <c r="K7356" i="12"/>
  <c r="K7355" i="12"/>
  <c r="K7354" i="12"/>
  <c r="K7353" i="12"/>
  <c r="K7352" i="12"/>
  <c r="K7351" i="12"/>
  <c r="K7350" i="12"/>
  <c r="K7349" i="12"/>
  <c r="K7348" i="12"/>
  <c r="K7347" i="12"/>
  <c r="K7346" i="12"/>
  <c r="K7345" i="12"/>
  <c r="K7344" i="12"/>
  <c r="K7343" i="12"/>
  <c r="K7342" i="12"/>
  <c r="K7341" i="12"/>
  <c r="K10135" i="12"/>
  <c r="K10134" i="12"/>
  <c r="K10133" i="12"/>
  <c r="K1776" i="12"/>
  <c r="K4198" i="12"/>
  <c r="K1775" i="12"/>
  <c r="K1774" i="12"/>
  <c r="K4084" i="12"/>
  <c r="K4083" i="12"/>
  <c r="K4082" i="12"/>
  <c r="K4081" i="12"/>
  <c r="K4080" i="12"/>
  <c r="K4079" i="12"/>
  <c r="K7709" i="12"/>
  <c r="K8956" i="12"/>
  <c r="K8955" i="12"/>
  <c r="K8028" i="12"/>
  <c r="K7177" i="12"/>
  <c r="K7176" i="12"/>
  <c r="K9013" i="12"/>
  <c r="K1625" i="12"/>
  <c r="K1624" i="12"/>
  <c r="K9185" i="12"/>
  <c r="K7521" i="12"/>
  <c r="K2264" i="12"/>
  <c r="K4428" i="12"/>
  <c r="K4427" i="12"/>
  <c r="K4426" i="12"/>
  <c r="K4382" i="12"/>
  <c r="K182" i="12"/>
  <c r="K7237" i="12"/>
  <c r="K8527" i="12"/>
  <c r="K8269" i="12"/>
  <c r="K4197" i="12"/>
  <c r="K2332" i="12"/>
  <c r="K5606" i="12"/>
  <c r="K5605" i="12"/>
  <c r="K5604" i="12"/>
  <c r="K5603" i="12"/>
  <c r="K5602" i="12"/>
  <c r="K5601" i="12"/>
  <c r="K3242" i="12"/>
  <c r="K4267" i="12"/>
  <c r="K4266" i="12"/>
  <c r="K2331" i="12"/>
  <c r="K2330" i="12"/>
  <c r="K1773" i="12"/>
  <c r="K10007" i="12"/>
  <c r="K10006" i="12"/>
  <c r="K10005" i="12"/>
  <c r="K5101" i="12"/>
  <c r="K9184" i="12"/>
  <c r="K1772" i="12"/>
  <c r="K9574" i="12"/>
  <c r="K9573" i="12"/>
  <c r="K1771" i="12"/>
  <c r="K6807" i="12"/>
  <c r="K6806" i="12"/>
  <c r="K6805" i="12"/>
  <c r="K6804" i="12"/>
  <c r="K6803" i="12"/>
  <c r="K6802" i="12"/>
  <c r="K6801" i="12"/>
  <c r="K6800" i="12"/>
  <c r="K5100" i="12"/>
  <c r="K6799" i="12"/>
  <c r="K6798" i="12"/>
  <c r="K6797" i="12"/>
  <c r="K6796" i="12"/>
  <c r="K6795" i="12"/>
  <c r="K6794" i="12"/>
  <c r="K6793" i="12"/>
  <c r="K6792" i="12"/>
  <c r="K6791" i="12"/>
  <c r="K6790" i="12"/>
  <c r="K6789" i="12"/>
  <c r="K6788" i="12"/>
  <c r="K6787" i="12"/>
  <c r="K6786" i="12"/>
  <c r="K6785" i="12"/>
  <c r="K6784" i="12"/>
  <c r="K181" i="12"/>
  <c r="K390" i="12"/>
  <c r="K6783" i="12"/>
  <c r="K6782" i="12"/>
  <c r="K389" i="12"/>
  <c r="K388" i="12"/>
  <c r="K387" i="12"/>
  <c r="K6781" i="12"/>
  <c r="K386" i="12"/>
  <c r="K6780" i="12"/>
  <c r="K6779" i="12"/>
  <c r="K6778" i="12"/>
  <c r="K6777" i="12"/>
  <c r="K6776" i="12"/>
  <c r="K6775" i="12"/>
  <c r="K8268" i="12"/>
  <c r="K385" i="12"/>
  <c r="K384" i="12"/>
  <c r="K383" i="12"/>
  <c r="K382" i="12"/>
  <c r="K381" i="12"/>
  <c r="K6774" i="12"/>
  <c r="K8267" i="12"/>
  <c r="K6773" i="12"/>
  <c r="K6772" i="12"/>
  <c r="K6771" i="12"/>
  <c r="K6770" i="12"/>
  <c r="K9572" i="12"/>
  <c r="K6769" i="12"/>
  <c r="K7848" i="12"/>
  <c r="K7847" i="12"/>
  <c r="K9772" i="12"/>
  <c r="K7846" i="12"/>
  <c r="K7845" i="12"/>
  <c r="K7844" i="12"/>
  <c r="K7843" i="12"/>
  <c r="K7842" i="12"/>
  <c r="K7841" i="12"/>
  <c r="K7840" i="12"/>
  <c r="K7839" i="12"/>
  <c r="K7838" i="12"/>
  <c r="K7837" i="12"/>
  <c r="K7836" i="12"/>
  <c r="K7835" i="12"/>
  <c r="K7834" i="12"/>
  <c r="K7833" i="12"/>
  <c r="K7832" i="12"/>
  <c r="K7831" i="12"/>
  <c r="K7830" i="12"/>
  <c r="K7829" i="12"/>
  <c r="K7828" i="12"/>
  <c r="K7827" i="12"/>
  <c r="K7826" i="12"/>
  <c r="K7825" i="12"/>
  <c r="K7824" i="12"/>
  <c r="K7823" i="12"/>
  <c r="K7822" i="12"/>
  <c r="K7821" i="12"/>
  <c r="K7820" i="12"/>
  <c r="K7819" i="12"/>
  <c r="K7818" i="12"/>
  <c r="K7817" i="12"/>
  <c r="K7816" i="12"/>
  <c r="K7815" i="12"/>
  <c r="K7814" i="12"/>
  <c r="K5600" i="12"/>
  <c r="K9771" i="12"/>
  <c r="K7520" i="12"/>
  <c r="K7519" i="12"/>
  <c r="K7518" i="12"/>
  <c r="K7517" i="12"/>
  <c r="K7516" i="12"/>
  <c r="K7515" i="12"/>
  <c r="K9770" i="12"/>
  <c r="K9769" i="12"/>
  <c r="K8266" i="12"/>
  <c r="K8265" i="12"/>
  <c r="K4196" i="12"/>
  <c r="K9768" i="12"/>
  <c r="K9767" i="12"/>
  <c r="K9766" i="12"/>
  <c r="K9765" i="12"/>
  <c r="K9764" i="12"/>
  <c r="K9763" i="12"/>
  <c r="K7175" i="12"/>
  <c r="K7174" i="12"/>
  <c r="K9762" i="12"/>
  <c r="K9761" i="12"/>
  <c r="K4677" i="12"/>
  <c r="K4676" i="12"/>
  <c r="K4675" i="12"/>
  <c r="K4674" i="12"/>
  <c r="K4673" i="12"/>
  <c r="K4672" i="12"/>
  <c r="K9760" i="12"/>
  <c r="K9759" i="12"/>
  <c r="K9758" i="12"/>
  <c r="K9757" i="12"/>
  <c r="K9756" i="12"/>
  <c r="K9755" i="12"/>
  <c r="K9754" i="12"/>
  <c r="K9753" i="12"/>
  <c r="K9752" i="12"/>
  <c r="K9751" i="12"/>
  <c r="K9750" i="12"/>
  <c r="K9749" i="12"/>
  <c r="K9748" i="12"/>
  <c r="K9747" i="12"/>
  <c r="K9746" i="12"/>
  <c r="K9745" i="12"/>
  <c r="K9744" i="12"/>
  <c r="K9972" i="12"/>
  <c r="K9971" i="12"/>
  <c r="K671" i="12"/>
  <c r="K8264" i="12"/>
  <c r="K4965" i="12"/>
  <c r="K4964" i="12"/>
  <c r="K4963" i="12"/>
  <c r="K4962" i="12"/>
  <c r="K4961" i="12"/>
  <c r="K4960" i="12"/>
  <c r="K2587" i="12"/>
  <c r="K26" i="12"/>
  <c r="K8263" i="12"/>
  <c r="K8262" i="12"/>
  <c r="K5099" i="12"/>
  <c r="K10132" i="12"/>
  <c r="K4959" i="12"/>
  <c r="K8261" i="12"/>
  <c r="K7297" i="12"/>
  <c r="K7296" i="12"/>
  <c r="K7295" i="12"/>
  <c r="K145" i="12"/>
  <c r="K144" i="12"/>
  <c r="K143" i="12"/>
  <c r="K142" i="12"/>
  <c r="K9642" i="12"/>
  <c r="K9641" i="12"/>
  <c r="K180" i="12"/>
  <c r="K179" i="12"/>
  <c r="K141" i="12"/>
  <c r="K140" i="12"/>
  <c r="K139" i="12"/>
  <c r="K1623" i="12"/>
  <c r="K138" i="12"/>
  <c r="K137" i="12"/>
  <c r="K136" i="12"/>
  <c r="K135" i="12"/>
  <c r="K134" i="12"/>
  <c r="K133" i="12"/>
  <c r="K10231" i="12"/>
  <c r="K10230" i="12"/>
  <c r="K178" i="12"/>
  <c r="K3933" i="12"/>
  <c r="K3932" i="12"/>
  <c r="K3931" i="12"/>
  <c r="K3930" i="12"/>
  <c r="K3929" i="12"/>
  <c r="K3928" i="12"/>
  <c r="K3927" i="12"/>
  <c r="K5473" i="12"/>
  <c r="K5472" i="12"/>
  <c r="K5471" i="12"/>
  <c r="K5470" i="12"/>
  <c r="K5469" i="12"/>
  <c r="K5468" i="12"/>
  <c r="K5467" i="12"/>
  <c r="K5466" i="12"/>
  <c r="K5465" i="12"/>
  <c r="K5464" i="12"/>
  <c r="K5463" i="12"/>
  <c r="K2705" i="12"/>
  <c r="K2704" i="12"/>
  <c r="K2703" i="12"/>
  <c r="K2702" i="12"/>
  <c r="K2701" i="12"/>
  <c r="K2700" i="12"/>
  <c r="K2699" i="12"/>
  <c r="K2698" i="12"/>
  <c r="K2697" i="12"/>
  <c r="K2696" i="12"/>
  <c r="K2695" i="12"/>
  <c r="K2694" i="12"/>
  <c r="K2693" i="12"/>
  <c r="K2692" i="12"/>
  <c r="K2691" i="12"/>
  <c r="K1622" i="12"/>
  <c r="K1621" i="12"/>
  <c r="K1620" i="12"/>
  <c r="K2690" i="12"/>
  <c r="K2689" i="12"/>
  <c r="K2688" i="12"/>
  <c r="K2687" i="12"/>
  <c r="K2686" i="12"/>
  <c r="K2685" i="12"/>
  <c r="K2684" i="12"/>
  <c r="K2683" i="12"/>
  <c r="K2682" i="12"/>
  <c r="K6635" i="12"/>
  <c r="K6634" i="12"/>
  <c r="K6633" i="12"/>
  <c r="K1227" i="12"/>
  <c r="K1226" i="12"/>
  <c r="K1225" i="12"/>
  <c r="K2681" i="12"/>
  <c r="K2680" i="12"/>
  <c r="K2679" i="12"/>
  <c r="K1224" i="12"/>
  <c r="K1223" i="12"/>
  <c r="K1222" i="12"/>
  <c r="K2678" i="12"/>
  <c r="K5098" i="12"/>
  <c r="K5097" i="12"/>
  <c r="K10101" i="12"/>
  <c r="K10100" i="12"/>
  <c r="K2677" i="12"/>
  <c r="K2676" i="12"/>
  <c r="K2675" i="12"/>
  <c r="K2674" i="12"/>
  <c r="K2673" i="12"/>
  <c r="K6632" i="12"/>
  <c r="K2672" i="12"/>
  <c r="K2671" i="12"/>
  <c r="K5096" i="12"/>
  <c r="K5095" i="12"/>
  <c r="K5910" i="12"/>
  <c r="K5909" i="12"/>
  <c r="K5908" i="12"/>
  <c r="K7514" i="12"/>
  <c r="K7513" i="12"/>
  <c r="K4440" i="12"/>
  <c r="K2670" i="12"/>
  <c r="K6061" i="12"/>
  <c r="K6060" i="12"/>
  <c r="K6059" i="12"/>
  <c r="K6058" i="12"/>
  <c r="K8526" i="12"/>
  <c r="K8525" i="12"/>
  <c r="K2669" i="12"/>
  <c r="K2668" i="12"/>
  <c r="K2667" i="12"/>
  <c r="K2666" i="12"/>
  <c r="K2665" i="12"/>
  <c r="K2664" i="12"/>
  <c r="K2663" i="12"/>
  <c r="K2662" i="12"/>
  <c r="K2661" i="12"/>
  <c r="K2660" i="12"/>
  <c r="K2659" i="12"/>
  <c r="K2658" i="12"/>
  <c r="K4958" i="12"/>
  <c r="K4957" i="12"/>
  <c r="K4956" i="12"/>
  <c r="K6057" i="12"/>
  <c r="K6056" i="12"/>
  <c r="K4195" i="12"/>
  <c r="K5907" i="12"/>
  <c r="K5906" i="12"/>
  <c r="K6055" i="12"/>
  <c r="K6054" i="12"/>
  <c r="K5905" i="12"/>
  <c r="K5904" i="12"/>
  <c r="K6053" i="12"/>
  <c r="K6052" i="12"/>
  <c r="K5903" i="12"/>
  <c r="K5902" i="12"/>
  <c r="K5901" i="12"/>
  <c r="K6051" i="12"/>
  <c r="K6050" i="12"/>
  <c r="K2263" i="12"/>
  <c r="K5900" i="12"/>
  <c r="K5899" i="12"/>
  <c r="K5898" i="12"/>
  <c r="K6049" i="12"/>
  <c r="K6048" i="12"/>
  <c r="K6047" i="12"/>
  <c r="K8524" i="12"/>
  <c r="K4709" i="12"/>
  <c r="K6046" i="12"/>
  <c r="K2657" i="12"/>
  <c r="K8523" i="12"/>
  <c r="K5897" i="12"/>
  <c r="K8522" i="12"/>
  <c r="K6045" i="12"/>
  <c r="K5896" i="12"/>
  <c r="K5895" i="12"/>
  <c r="K5894" i="12"/>
  <c r="K5893" i="12"/>
  <c r="K6044" i="12"/>
  <c r="K6043" i="12"/>
  <c r="K6042" i="12"/>
  <c r="K6041" i="12"/>
  <c r="K6040" i="12"/>
  <c r="K6039" i="12"/>
  <c r="K6038" i="12"/>
  <c r="K6037" i="12"/>
  <c r="K6036" i="12"/>
  <c r="K6035" i="12"/>
  <c r="K6034" i="12"/>
  <c r="K6033" i="12"/>
  <c r="K6032" i="12"/>
  <c r="K6031" i="12"/>
  <c r="K6030" i="12"/>
  <c r="K6029" i="12"/>
  <c r="K6028" i="12"/>
  <c r="K6027" i="12"/>
  <c r="K6026" i="12"/>
  <c r="K6025" i="12"/>
  <c r="K6024" i="12"/>
  <c r="K8521" i="12"/>
  <c r="K6023" i="12"/>
  <c r="K2656" i="12"/>
  <c r="K6022" i="12"/>
  <c r="K6021" i="12"/>
  <c r="K6020" i="12"/>
  <c r="K6019" i="12"/>
  <c r="K6018" i="12"/>
  <c r="K6017" i="12"/>
  <c r="K6016" i="12"/>
  <c r="K6015" i="12"/>
  <c r="K6014" i="12"/>
  <c r="K2655" i="12"/>
  <c r="K2654" i="12"/>
  <c r="K2653" i="12"/>
  <c r="K6013" i="12"/>
  <c r="K6012" i="12"/>
  <c r="K6011" i="12"/>
  <c r="K4127" i="12"/>
  <c r="K4126" i="12"/>
  <c r="K4125" i="12"/>
  <c r="K4124" i="12"/>
  <c r="K4123" i="12"/>
  <c r="K4122" i="12"/>
  <c r="K2652" i="12"/>
  <c r="K2651" i="12"/>
  <c r="K2650" i="12"/>
  <c r="K2649" i="12"/>
  <c r="K2648" i="12"/>
  <c r="K2647" i="12"/>
  <c r="K2646" i="12"/>
  <c r="K2645" i="12"/>
  <c r="K2644" i="12"/>
  <c r="K2643" i="12"/>
  <c r="K6010" i="12"/>
  <c r="K7512" i="12"/>
  <c r="K7511" i="12"/>
  <c r="K8520" i="12"/>
  <c r="K6009" i="12"/>
  <c r="K6008" i="12"/>
  <c r="K2642" i="12"/>
  <c r="K2641" i="12"/>
  <c r="K2640" i="12"/>
  <c r="K2639" i="12"/>
  <c r="K2638" i="12"/>
  <c r="K2637" i="12"/>
  <c r="K2636" i="12"/>
  <c r="K2635" i="12"/>
  <c r="K2634" i="12"/>
  <c r="K2633" i="12"/>
  <c r="K2632" i="12"/>
  <c r="K6007" i="12"/>
  <c r="K2631" i="12"/>
  <c r="K2630" i="12"/>
  <c r="K6006" i="12"/>
  <c r="K2629" i="12"/>
  <c r="K2628" i="12"/>
  <c r="K2627" i="12"/>
  <c r="K2626" i="12"/>
  <c r="K2625" i="12"/>
  <c r="K2624" i="12"/>
  <c r="K5599" i="12"/>
  <c r="K4194" i="12"/>
  <c r="K4193" i="12"/>
  <c r="K4192" i="12"/>
  <c r="K4191" i="12"/>
  <c r="K4190" i="12"/>
  <c r="K4189" i="12"/>
  <c r="K4188" i="12"/>
  <c r="K4187" i="12"/>
  <c r="K4186" i="12"/>
  <c r="K4185" i="12"/>
  <c r="K4184" i="12"/>
  <c r="K4183" i="12"/>
  <c r="K4182" i="12"/>
  <c r="K4181" i="12"/>
  <c r="K4180" i="12"/>
  <c r="K4179" i="12"/>
  <c r="K4178" i="12"/>
  <c r="K4177" i="12"/>
  <c r="K4176" i="12"/>
  <c r="K4175" i="12"/>
  <c r="K4174" i="12"/>
  <c r="K4173" i="12"/>
  <c r="K4172" i="12"/>
  <c r="K5598" i="12"/>
  <c r="K5597" i="12"/>
  <c r="K5596" i="12"/>
  <c r="K7510" i="12"/>
  <c r="K7509" i="12"/>
  <c r="K7019" i="12"/>
  <c r="K8260" i="12"/>
  <c r="K8259" i="12"/>
  <c r="K4708" i="12"/>
  <c r="K4707" i="12"/>
  <c r="K4706" i="12"/>
  <c r="K4705" i="12"/>
  <c r="K7018" i="12"/>
  <c r="K7017" i="12"/>
  <c r="K7016" i="12"/>
  <c r="K7015" i="12"/>
  <c r="K7014" i="12"/>
  <c r="K7013" i="12"/>
  <c r="K1194" i="12"/>
  <c r="K9183" i="12"/>
  <c r="K5595" i="12"/>
  <c r="K2581" i="12"/>
  <c r="K5594" i="12"/>
  <c r="K5593" i="12"/>
  <c r="K5592" i="12"/>
  <c r="K5591" i="12"/>
  <c r="K9182" i="12"/>
  <c r="K9181" i="12"/>
  <c r="K5590" i="12"/>
  <c r="K5589" i="12"/>
  <c r="K5588" i="12"/>
  <c r="K5587" i="12"/>
  <c r="K5586" i="12"/>
  <c r="K5585" i="12"/>
  <c r="K5584" i="12"/>
  <c r="K5583" i="12"/>
  <c r="K5582" i="12"/>
  <c r="K5581" i="12"/>
  <c r="K4106" i="12"/>
  <c r="K5580" i="12"/>
  <c r="K5579" i="12"/>
  <c r="K5578" i="12"/>
  <c r="K5577" i="12"/>
  <c r="K5576" i="12"/>
  <c r="K5575" i="12"/>
  <c r="K8258" i="12"/>
  <c r="K8257" i="12"/>
  <c r="K8256" i="12"/>
  <c r="K7012" i="12"/>
  <c r="K7011" i="12"/>
  <c r="K7010" i="12"/>
  <c r="K7009" i="12"/>
  <c r="K7008" i="12"/>
  <c r="K7007" i="12"/>
  <c r="K7006" i="12"/>
  <c r="K1619" i="12"/>
  <c r="K8146" i="12"/>
  <c r="K4955" i="12"/>
  <c r="K4954" i="12"/>
  <c r="K4953" i="12"/>
  <c r="K4952" i="12"/>
  <c r="K10082" i="12"/>
  <c r="K5574" i="12"/>
  <c r="K5573" i="12"/>
  <c r="K5572" i="12"/>
  <c r="K5571" i="12"/>
  <c r="K5570" i="12"/>
  <c r="K5569" i="12"/>
  <c r="K5568" i="12"/>
  <c r="K2246" i="12"/>
  <c r="K2245" i="12"/>
  <c r="K380" i="12"/>
  <c r="K5567" i="12"/>
  <c r="K1618" i="12"/>
  <c r="K6906" i="12"/>
  <c r="K7091" i="12"/>
  <c r="K3556" i="12"/>
  <c r="K4489" i="12"/>
  <c r="K4488" i="12"/>
  <c r="K788" i="12"/>
  <c r="K635" i="12"/>
  <c r="K3311" i="12"/>
  <c r="K3310" i="12"/>
  <c r="K3309" i="12"/>
  <c r="K3308" i="12"/>
  <c r="K4381" i="12"/>
  <c r="K787" i="12"/>
  <c r="K786" i="12"/>
  <c r="K785" i="12"/>
  <c r="K6005" i="12"/>
  <c r="K6004" i="12"/>
  <c r="K6003" i="12"/>
  <c r="K6002" i="12"/>
  <c r="K6001" i="12"/>
  <c r="K6000" i="12"/>
  <c r="K5999" i="12"/>
  <c r="K5998" i="12"/>
  <c r="K5997" i="12"/>
  <c r="K5996" i="12"/>
  <c r="K5995" i="12"/>
  <c r="K5994" i="12"/>
  <c r="K5993" i="12"/>
  <c r="K5992" i="12"/>
  <c r="K4171" i="12"/>
  <c r="K4170" i="12"/>
  <c r="K4169" i="12"/>
  <c r="K4168" i="12"/>
  <c r="K4167" i="12"/>
  <c r="K4166" i="12"/>
  <c r="K4165" i="12"/>
  <c r="K4164" i="12"/>
  <c r="K4163" i="12"/>
  <c r="K4162" i="12"/>
  <c r="K4161" i="12"/>
  <c r="K4160" i="12"/>
  <c r="K4159" i="12"/>
  <c r="K4158" i="12"/>
  <c r="K4157" i="12"/>
  <c r="K4156" i="12"/>
  <c r="K4155" i="12"/>
  <c r="K4154" i="12"/>
  <c r="K4704" i="12"/>
  <c r="K4703" i="12"/>
  <c r="K4702" i="12"/>
  <c r="K4701" i="12"/>
  <c r="K5991" i="12"/>
  <c r="K5990" i="12"/>
  <c r="K5989" i="12"/>
  <c r="K5988" i="12"/>
  <c r="K5987" i="12"/>
  <c r="K5986" i="12"/>
  <c r="K5985" i="12"/>
  <c r="K5984" i="12"/>
  <c r="K5983" i="12"/>
  <c r="K5982" i="12"/>
  <c r="K5981" i="12"/>
  <c r="K5980" i="12"/>
  <c r="K5979" i="12"/>
  <c r="K5978" i="12"/>
  <c r="K5977" i="12"/>
  <c r="K8519" i="12"/>
  <c r="K8518" i="12"/>
  <c r="K8517" i="12"/>
  <c r="K8516" i="12"/>
  <c r="K8515" i="12"/>
  <c r="K9098" i="12"/>
  <c r="K9097" i="12"/>
  <c r="K9096" i="12"/>
  <c r="K7508" i="12"/>
  <c r="K515" i="12"/>
  <c r="K121" i="12"/>
  <c r="K8027" i="12"/>
  <c r="K6659" i="12"/>
  <c r="K4454" i="12"/>
  <c r="K579" i="12"/>
  <c r="K3291" i="12"/>
  <c r="K3290" i="12"/>
  <c r="K3289" i="12"/>
  <c r="K243" i="12"/>
  <c r="K4951" i="12"/>
  <c r="K4950" i="12"/>
  <c r="K4086" i="12"/>
  <c r="K9780" i="12"/>
  <c r="K9779" i="12"/>
  <c r="K9778" i="12"/>
  <c r="K4057" i="12"/>
  <c r="K9640" i="12"/>
  <c r="K9639" i="12"/>
  <c r="K9095" i="12"/>
  <c r="K9094" i="12"/>
  <c r="K9093" i="12"/>
  <c r="K9092" i="12"/>
  <c r="K3307" i="12"/>
  <c r="K3306" i="12"/>
  <c r="K9638" i="12"/>
  <c r="K10069" i="12"/>
  <c r="K10068" i="12"/>
  <c r="K10067" i="12"/>
  <c r="K10066" i="12"/>
  <c r="K10065" i="12"/>
  <c r="K10064" i="12"/>
  <c r="K3555" i="12"/>
  <c r="K3554" i="12"/>
  <c r="K3553" i="12"/>
  <c r="K3552" i="12"/>
  <c r="K4949" i="12"/>
  <c r="K4948" i="12"/>
  <c r="K4947" i="12"/>
  <c r="K4946" i="12"/>
  <c r="K4945" i="12"/>
  <c r="K4944" i="12"/>
  <c r="K2580" i="12"/>
  <c r="K2579" i="12"/>
  <c r="K10063" i="12"/>
  <c r="K10004" i="12"/>
  <c r="K10003" i="12"/>
  <c r="K9082" i="12"/>
  <c r="K4101" i="12"/>
  <c r="K4100" i="12"/>
  <c r="K4099" i="12"/>
  <c r="K4098" i="12"/>
  <c r="K4097" i="12"/>
  <c r="K4096" i="12"/>
  <c r="K4634" i="12"/>
  <c r="K4633" i="12"/>
  <c r="K4632" i="12"/>
  <c r="K4631" i="12"/>
  <c r="K10131" i="12"/>
  <c r="K4487" i="12"/>
  <c r="K4486" i="12"/>
  <c r="K4485" i="12"/>
  <c r="K6817" i="12"/>
  <c r="K8026" i="12"/>
  <c r="K8025" i="12"/>
  <c r="K634" i="12"/>
  <c r="K633" i="12"/>
  <c r="K632" i="12"/>
  <c r="K631" i="12"/>
  <c r="K630" i="12"/>
  <c r="K629" i="12"/>
  <c r="K628" i="12"/>
  <c r="K627" i="12"/>
  <c r="K626" i="12"/>
  <c r="K625" i="12"/>
  <c r="K624" i="12"/>
  <c r="K6952" i="12"/>
  <c r="K6951" i="12"/>
  <c r="K6950" i="12"/>
  <c r="K2568" i="12"/>
  <c r="K2567" i="12"/>
  <c r="K2566" i="12"/>
  <c r="K7507" i="12"/>
  <c r="K7506" i="12"/>
  <c r="K7505" i="12"/>
  <c r="K7504" i="12"/>
  <c r="K4143" i="12"/>
  <c r="K4142" i="12"/>
  <c r="K4141" i="12"/>
  <c r="K4140" i="12"/>
  <c r="K4139" i="12"/>
  <c r="K5462" i="12"/>
  <c r="K5461" i="12"/>
  <c r="K5460" i="12"/>
  <c r="K6884" i="12"/>
  <c r="K6883" i="12"/>
  <c r="K3926" i="12"/>
  <c r="K56" i="12"/>
  <c r="K55" i="12"/>
  <c r="K54" i="12"/>
  <c r="K53" i="12"/>
  <c r="K52" i="12"/>
  <c r="K51" i="12"/>
  <c r="K50" i="12"/>
  <c r="K49" i="12"/>
  <c r="K48" i="12"/>
  <c r="K6882" i="12"/>
  <c r="K670" i="12"/>
  <c r="K1617" i="12"/>
  <c r="K7173" i="12"/>
  <c r="K9091" i="12"/>
  <c r="K9090" i="12"/>
  <c r="K9089" i="12"/>
  <c r="K7172" i="12"/>
  <c r="K7171" i="12"/>
  <c r="K7170" i="12"/>
  <c r="K7169" i="12"/>
  <c r="K25" i="12"/>
  <c r="K24" i="12"/>
  <c r="K23" i="12"/>
  <c r="K22" i="12"/>
  <c r="K21" i="12"/>
  <c r="K20" i="12"/>
  <c r="K19" i="12"/>
  <c r="K18" i="12"/>
  <c r="K17" i="12"/>
  <c r="K16" i="12"/>
  <c r="K15" i="12"/>
  <c r="K14" i="12"/>
  <c r="K13" i="12"/>
  <c r="K12" i="12"/>
  <c r="K4095" i="12"/>
  <c r="K11" i="12"/>
  <c r="K10" i="12"/>
  <c r="K9" i="12"/>
  <c r="K8" i="12"/>
  <c r="K7" i="12"/>
  <c r="K6" i="12"/>
  <c r="K5" i="12"/>
  <c r="K4" i="12"/>
  <c r="K3" i="12"/>
  <c r="K2" i="12"/>
  <c r="K7168" i="12"/>
  <c r="K7167" i="12"/>
  <c r="K5459" i="12"/>
  <c r="K379" i="12"/>
  <c r="K378" i="12"/>
  <c r="K4484" i="12"/>
  <c r="K8514" i="12"/>
  <c r="K8513" i="12"/>
  <c r="K7166" i="12"/>
  <c r="K8175" i="12"/>
  <c r="K10130" i="12"/>
  <c r="K7264" i="12"/>
  <c r="K7263" i="12"/>
  <c r="K7262" i="12"/>
  <c r="K7261" i="12"/>
  <c r="K7260" i="12"/>
  <c r="K7259" i="12"/>
  <c r="K7258" i="12"/>
  <c r="K7257" i="12"/>
  <c r="K7256" i="12"/>
  <c r="K7255" i="12"/>
  <c r="K7254" i="12"/>
  <c r="K7253" i="12"/>
  <c r="K7252" i="12"/>
  <c r="K7251" i="12"/>
  <c r="K7250" i="12"/>
  <c r="K3973" i="12"/>
  <c r="K7813" i="12"/>
  <c r="K7812" i="12"/>
  <c r="K7811" i="12"/>
  <c r="K7810" i="12"/>
  <c r="K8255" i="12"/>
  <c r="K8254" i="12"/>
  <c r="K8253" i="12"/>
  <c r="K8252" i="12"/>
  <c r="K5458" i="12"/>
  <c r="K5457" i="12"/>
  <c r="K5456" i="12"/>
  <c r="K5455" i="12"/>
  <c r="K5454" i="12"/>
  <c r="K5453" i="12"/>
  <c r="K5452" i="12"/>
  <c r="K5451" i="12"/>
  <c r="K5450" i="12"/>
  <c r="K5449" i="12"/>
  <c r="K5448" i="12"/>
  <c r="K5447" i="12"/>
  <c r="K5446" i="12"/>
  <c r="K6949" i="12"/>
  <c r="K6948" i="12"/>
  <c r="K6947" i="12"/>
  <c r="K6946" i="12"/>
  <c r="K6945" i="12"/>
  <c r="K6944" i="12"/>
  <c r="K6943" i="12"/>
  <c r="K6942" i="12"/>
  <c r="K6941" i="12"/>
  <c r="K6940" i="12"/>
  <c r="K5445" i="12"/>
  <c r="K5444" i="12"/>
  <c r="K5443" i="12"/>
  <c r="K5442" i="12"/>
  <c r="K5441" i="12"/>
  <c r="K5440" i="12"/>
  <c r="K5439" i="12"/>
  <c r="K6939" i="12"/>
  <c r="K6938" i="12"/>
  <c r="K6937" i="12"/>
  <c r="K5438" i="12"/>
  <c r="K5437" i="12"/>
  <c r="K5436" i="12"/>
  <c r="K5435" i="12"/>
  <c r="K5434" i="12"/>
  <c r="K5433" i="12"/>
  <c r="K5432" i="12"/>
  <c r="K5431" i="12"/>
  <c r="K5430" i="12"/>
  <c r="K5429" i="12"/>
  <c r="K5428" i="12"/>
  <c r="K5427" i="12"/>
  <c r="K5426" i="12"/>
  <c r="K5425" i="12"/>
  <c r="K5424" i="12"/>
  <c r="K5423" i="12"/>
  <c r="K5422" i="12"/>
  <c r="K5421" i="12"/>
  <c r="K5420" i="12"/>
  <c r="K5419" i="12"/>
  <c r="K5418" i="12"/>
  <c r="K5417" i="12"/>
  <c r="K5416" i="12"/>
  <c r="K5415" i="12"/>
  <c r="K5414" i="12"/>
  <c r="K5413" i="12"/>
  <c r="K5412" i="12"/>
  <c r="K5411" i="12"/>
  <c r="K5410" i="12"/>
  <c r="K5409" i="12"/>
  <c r="K5408" i="12"/>
  <c r="K5407" i="12"/>
  <c r="K5406" i="12"/>
  <c r="K5405" i="12"/>
  <c r="K5404" i="12"/>
  <c r="K5403" i="12"/>
  <c r="K177" i="12"/>
  <c r="K176" i="12"/>
  <c r="K5402" i="12"/>
  <c r="K5401" i="12"/>
  <c r="K5400" i="12"/>
  <c r="K5399" i="12"/>
  <c r="K5398" i="12"/>
  <c r="K5397" i="12"/>
  <c r="K5396" i="12"/>
  <c r="K5395" i="12"/>
  <c r="K5394" i="12"/>
  <c r="K5393" i="12"/>
  <c r="K5392" i="12"/>
  <c r="K5391" i="12"/>
  <c r="K5390" i="12"/>
  <c r="K5389" i="12"/>
  <c r="K5388" i="12"/>
  <c r="K5387" i="12"/>
  <c r="K5386" i="12"/>
  <c r="K5385" i="12"/>
  <c r="K5384" i="12"/>
  <c r="K5383" i="12"/>
  <c r="K5382" i="12"/>
  <c r="K5381" i="12"/>
  <c r="K5380" i="12"/>
  <c r="K5379" i="12"/>
  <c r="K5378" i="12"/>
  <c r="K5377" i="12"/>
  <c r="K5376" i="12"/>
  <c r="K175" i="12"/>
  <c r="K174" i="12"/>
  <c r="K173" i="12"/>
  <c r="K172" i="12"/>
  <c r="K171" i="12"/>
  <c r="K170" i="12"/>
  <c r="K5375" i="12"/>
  <c r="K5374" i="12"/>
  <c r="K5373" i="12"/>
  <c r="K5372" i="12"/>
  <c r="K5371" i="12"/>
  <c r="K5370" i="12"/>
  <c r="K5369" i="12"/>
  <c r="K5368" i="12"/>
  <c r="K5367" i="12"/>
  <c r="K5366" i="12"/>
  <c r="K5365" i="12"/>
  <c r="K5364" i="12"/>
  <c r="K5363" i="12"/>
  <c r="K5362" i="12"/>
  <c r="K5361" i="12"/>
  <c r="K5360" i="12"/>
  <c r="K5359" i="12"/>
  <c r="K5358" i="12"/>
  <c r="K5357" i="12"/>
  <c r="K5356" i="12"/>
  <c r="K5355" i="12"/>
  <c r="K5354" i="12"/>
  <c r="K5353" i="12"/>
  <c r="K5352" i="12"/>
  <c r="K5351" i="12"/>
  <c r="K5350" i="12"/>
  <c r="K242" i="12"/>
  <c r="K5349" i="12"/>
  <c r="K5348" i="12"/>
  <c r="K5347" i="12"/>
  <c r="K5346" i="12"/>
  <c r="K5345" i="12"/>
  <c r="K5344" i="12"/>
  <c r="K5343" i="12"/>
  <c r="K5342" i="12"/>
  <c r="K5341" i="12"/>
  <c r="K5340" i="12"/>
  <c r="K5339" i="12"/>
  <c r="K5338" i="12"/>
  <c r="K5337" i="12"/>
  <c r="K5336" i="12"/>
  <c r="K5335" i="12"/>
  <c r="K5334" i="12"/>
  <c r="K5333" i="12"/>
  <c r="K5332" i="12"/>
  <c r="K5331" i="12"/>
  <c r="K5330" i="12"/>
  <c r="K5329" i="12"/>
  <c r="K5328" i="12"/>
  <c r="K5327" i="12"/>
  <c r="K5326" i="12"/>
  <c r="K5325" i="12"/>
  <c r="K5324" i="12"/>
  <c r="K5323" i="12"/>
  <c r="K5322" i="12"/>
  <c r="K5321" i="12"/>
  <c r="K5320" i="12"/>
  <c r="K5319" i="12"/>
  <c r="K5318" i="12"/>
  <c r="K5317" i="12"/>
  <c r="K5316" i="12"/>
  <c r="K5315" i="12"/>
  <c r="K5314" i="12"/>
  <c r="K5313" i="12"/>
  <c r="K5312" i="12"/>
  <c r="K5311" i="12"/>
  <c r="K5310" i="12"/>
  <c r="K5309" i="12"/>
  <c r="K5308" i="12"/>
  <c r="K5307" i="12"/>
  <c r="K5306" i="12"/>
  <c r="K5305" i="12"/>
  <c r="K5304" i="12"/>
  <c r="K5303" i="12"/>
  <c r="K5302" i="12"/>
  <c r="K5301" i="12"/>
  <c r="K5300" i="12"/>
  <c r="K5299" i="12"/>
  <c r="K5298" i="12"/>
  <c r="K5297" i="12"/>
  <c r="K5296" i="12"/>
  <c r="K5295" i="12"/>
  <c r="K5294" i="12"/>
  <c r="K5293" i="12"/>
  <c r="K5292" i="12"/>
  <c r="K5291" i="12"/>
  <c r="K5290" i="12"/>
  <c r="K5289" i="12"/>
  <c r="K5288" i="12"/>
  <c r="K5287" i="12"/>
  <c r="K5286" i="12"/>
  <c r="K5285" i="12"/>
  <c r="K5284" i="12"/>
  <c r="K5283" i="12"/>
  <c r="K5282" i="12"/>
  <c r="K5281" i="12"/>
  <c r="K5280" i="12"/>
  <c r="K5279" i="12"/>
  <c r="K5278" i="12"/>
  <c r="K5277" i="12"/>
  <c r="K5276" i="12"/>
  <c r="K5275" i="12"/>
  <c r="K9732" i="12"/>
  <c r="K5274" i="12"/>
  <c r="K5273" i="12"/>
  <c r="K5272" i="12"/>
  <c r="K5271" i="12"/>
  <c r="K5270" i="12"/>
  <c r="K5269" i="12"/>
  <c r="K5268" i="12"/>
  <c r="K5267" i="12"/>
  <c r="K5266" i="12"/>
  <c r="K5265" i="12"/>
  <c r="K5264" i="12"/>
  <c r="K5263" i="12"/>
  <c r="K5262" i="12"/>
  <c r="K5261" i="12"/>
  <c r="K5260" i="12"/>
  <c r="K5259" i="12"/>
  <c r="K5258" i="12"/>
  <c r="K5257" i="12"/>
  <c r="K5256" i="12"/>
  <c r="K5255" i="12"/>
  <c r="K5254" i="12"/>
  <c r="K5253" i="12"/>
  <c r="K5252" i="12"/>
  <c r="K5251" i="12"/>
  <c r="K5250" i="12"/>
  <c r="K5249" i="12"/>
  <c r="K5248" i="12"/>
  <c r="K5247" i="12"/>
  <c r="K5246" i="12"/>
  <c r="K5245" i="12"/>
  <c r="K5244" i="12"/>
  <c r="K5243" i="12"/>
  <c r="K5242" i="12"/>
  <c r="K5241" i="12"/>
  <c r="K5240" i="12"/>
  <c r="K5239" i="12"/>
  <c r="K5238" i="12"/>
  <c r="K5237" i="12"/>
  <c r="K5236" i="12"/>
  <c r="K5235" i="12"/>
  <c r="K7388" i="12"/>
  <c r="K7387" i="12"/>
  <c r="K7386" i="12"/>
  <c r="K7385" i="12"/>
  <c r="K1616" i="12"/>
  <c r="K6936" i="12"/>
  <c r="K5234" i="12"/>
  <c r="K5233" i="12"/>
  <c r="K4483" i="12"/>
  <c r="K4482" i="12"/>
  <c r="K8954" i="12"/>
  <c r="K4868" i="12"/>
  <c r="K4867" i="12"/>
  <c r="K4866" i="12"/>
  <c r="K4865" i="12"/>
  <c r="K4864" i="12"/>
  <c r="K4863" i="12"/>
  <c r="K8953" i="12"/>
  <c r="K1770" i="12"/>
  <c r="K1769" i="12"/>
  <c r="K1768" i="12"/>
  <c r="K1767" i="12"/>
  <c r="K1766" i="12"/>
  <c r="K1765" i="12"/>
  <c r="K10229" i="12"/>
  <c r="K9781" i="12"/>
  <c r="K9180" i="12"/>
  <c r="K8512" i="12"/>
  <c r="K8511" i="12"/>
  <c r="K8510" i="12"/>
  <c r="K8509" i="12"/>
  <c r="K8508" i="12"/>
  <c r="K8507" i="12"/>
  <c r="K8506" i="12"/>
  <c r="K8505" i="12"/>
  <c r="K8504" i="12"/>
  <c r="K8503" i="12"/>
  <c r="K8502" i="12"/>
  <c r="K8501" i="12"/>
  <c r="K8091" i="12"/>
  <c r="K6816" i="12"/>
  <c r="K6815" i="12"/>
  <c r="K4777" i="12"/>
  <c r="K4832" i="12"/>
  <c r="K4831" i="12"/>
  <c r="K4830" i="12"/>
  <c r="K4829" i="12"/>
  <c r="K4828" i="12"/>
  <c r="K4827" i="12"/>
  <c r="K4826" i="12"/>
  <c r="K4825" i="12"/>
  <c r="K4824" i="12"/>
  <c r="K4823" i="12"/>
  <c r="K4822" i="12"/>
  <c r="K6905" i="12"/>
  <c r="K8251" i="12"/>
  <c r="K8024" i="12"/>
  <c r="K8023" i="12"/>
  <c r="K8022" i="12"/>
  <c r="K8021" i="12"/>
  <c r="K8020" i="12"/>
  <c r="K8019" i="12"/>
  <c r="K8018" i="12"/>
  <c r="K8017" i="12"/>
  <c r="K8016" i="12"/>
  <c r="K5892" i="12"/>
  <c r="K9136" i="12"/>
  <c r="K3551" i="12"/>
  <c r="K7005" i="12"/>
  <c r="K7004" i="12"/>
  <c r="K3740" i="12"/>
  <c r="K3739" i="12"/>
  <c r="K8250" i="12"/>
  <c r="K8249" i="12"/>
  <c r="K8248" i="12"/>
  <c r="K8247" i="12"/>
  <c r="K8246" i="12"/>
  <c r="K3550" i="12"/>
  <c r="K3549" i="12"/>
  <c r="K3548" i="12"/>
  <c r="K4094" i="12"/>
  <c r="K4093" i="12"/>
  <c r="K4092" i="12"/>
  <c r="K3547" i="12"/>
  <c r="K3546" i="12"/>
  <c r="K3545" i="12"/>
  <c r="K3544" i="12"/>
  <c r="K3543" i="12"/>
  <c r="K3542" i="12"/>
  <c r="K3541" i="12"/>
  <c r="K3540" i="12"/>
  <c r="K3539" i="12"/>
  <c r="K3538" i="12"/>
  <c r="K3537" i="12"/>
  <c r="K3536" i="12"/>
  <c r="K3535" i="12"/>
  <c r="K3534" i="12"/>
  <c r="K3533" i="12"/>
  <c r="K3532" i="12"/>
  <c r="K3531" i="12"/>
  <c r="K3530" i="12"/>
  <c r="K3529" i="12"/>
  <c r="K3528" i="12"/>
  <c r="K3527" i="12"/>
  <c r="K3526" i="12"/>
  <c r="K3525" i="12"/>
  <c r="K3524" i="12"/>
  <c r="K3523" i="12"/>
  <c r="K3522" i="12"/>
  <c r="K3521" i="12"/>
  <c r="K3520" i="12"/>
  <c r="K3519" i="12"/>
  <c r="K3518" i="12"/>
  <c r="K3517" i="12"/>
  <c r="K3516" i="12"/>
  <c r="K3515" i="12"/>
  <c r="K3514" i="12"/>
  <c r="K3513" i="12"/>
  <c r="K3512" i="12"/>
  <c r="K3511" i="12"/>
  <c r="K3510" i="12"/>
  <c r="K3509" i="12"/>
  <c r="K3508" i="12"/>
  <c r="K3507" i="12"/>
  <c r="K3506" i="12"/>
  <c r="K3505" i="12"/>
  <c r="K3504" i="12"/>
  <c r="K3503" i="12"/>
  <c r="K3502" i="12"/>
  <c r="K3501" i="12"/>
  <c r="K3500" i="12"/>
  <c r="K3499" i="12"/>
  <c r="K3498" i="12"/>
  <c r="K3497" i="12"/>
  <c r="K3496" i="12"/>
  <c r="K3495" i="12"/>
  <c r="K3494" i="12"/>
  <c r="K3493" i="12"/>
  <c r="K3492" i="12"/>
  <c r="K3491" i="12"/>
  <c r="K3490" i="12"/>
  <c r="K3489" i="12"/>
  <c r="K3488" i="12"/>
  <c r="K3487" i="12"/>
  <c r="K3486" i="12"/>
  <c r="K3485" i="12"/>
  <c r="K3484" i="12"/>
  <c r="K3483" i="12"/>
  <c r="K3482" i="12"/>
  <c r="K3481" i="12"/>
  <c r="K3480" i="12"/>
  <c r="K3479" i="12"/>
  <c r="K3478" i="12"/>
  <c r="K3477" i="12"/>
  <c r="K3476" i="12"/>
  <c r="K3475" i="12"/>
  <c r="K3474" i="12"/>
  <c r="K3473" i="12"/>
  <c r="K3472" i="12"/>
  <c r="K3471" i="12"/>
  <c r="K3470" i="12"/>
  <c r="K3469" i="12"/>
  <c r="K3468" i="12"/>
  <c r="K3467" i="12"/>
  <c r="K3466" i="12"/>
  <c r="K3465" i="12"/>
  <c r="K3464" i="12"/>
  <c r="K3463" i="12"/>
  <c r="K3462" i="12"/>
  <c r="K3461" i="12"/>
  <c r="K3460" i="12"/>
  <c r="K3459" i="12"/>
  <c r="K3458" i="12"/>
  <c r="K3457" i="12"/>
  <c r="K3456" i="12"/>
  <c r="K3455" i="12"/>
  <c r="K3454" i="12"/>
  <c r="K3453" i="12"/>
  <c r="K3452" i="12"/>
  <c r="K3451" i="12"/>
  <c r="K3450" i="12"/>
  <c r="K3449" i="12"/>
  <c r="K3448" i="12"/>
  <c r="K3447" i="12"/>
  <c r="K3446" i="12"/>
  <c r="K3445" i="12"/>
  <c r="K3444" i="12"/>
  <c r="K3443" i="12"/>
  <c r="K3442" i="12"/>
  <c r="K3441" i="12"/>
  <c r="K3440" i="12"/>
  <c r="K3439" i="12"/>
  <c r="K3438" i="12"/>
  <c r="K3437" i="12"/>
  <c r="K3436" i="12"/>
  <c r="K3435" i="12"/>
  <c r="K3434" i="12"/>
  <c r="K3433" i="12"/>
  <c r="K3432" i="12"/>
  <c r="K3431" i="12"/>
  <c r="K3430" i="12"/>
  <c r="K3429" i="12"/>
  <c r="K3428" i="12"/>
  <c r="K3427" i="12"/>
  <c r="K3426" i="12"/>
  <c r="K3425" i="12"/>
  <c r="K3424" i="12"/>
  <c r="K3423" i="12"/>
  <c r="K3422" i="12"/>
  <c r="K3421" i="12"/>
  <c r="K3420" i="12"/>
  <c r="K3419" i="12"/>
  <c r="K3418" i="12"/>
  <c r="K3417" i="12"/>
  <c r="K3416" i="12"/>
  <c r="K3415" i="12"/>
  <c r="K3414" i="12"/>
  <c r="K3413" i="12"/>
  <c r="K3412" i="12"/>
  <c r="K3411" i="12"/>
  <c r="K3410" i="12"/>
  <c r="K3409" i="12"/>
  <c r="K3408" i="12"/>
  <c r="K3407" i="12"/>
  <c r="K3406" i="12"/>
  <c r="K3405" i="12"/>
  <c r="K3404" i="12"/>
  <c r="K3403" i="12"/>
  <c r="K3402" i="12"/>
  <c r="K3401" i="12"/>
  <c r="K3400" i="12"/>
  <c r="K3399" i="12"/>
  <c r="K3398" i="12"/>
  <c r="K3397" i="12"/>
  <c r="K3396" i="12"/>
  <c r="K3395" i="12"/>
  <c r="K3394" i="12"/>
  <c r="K3393" i="12"/>
  <c r="K3392" i="12"/>
  <c r="K3391" i="12"/>
  <c r="K3390" i="12"/>
  <c r="K3389" i="12"/>
  <c r="K3388" i="12"/>
  <c r="K3387" i="12"/>
  <c r="K3386" i="12"/>
  <c r="K3385" i="12"/>
  <c r="K3384" i="12"/>
  <c r="K3383" i="12"/>
  <c r="K3382" i="12"/>
  <c r="K3381" i="12"/>
  <c r="K3380" i="12"/>
  <c r="K3379" i="12"/>
  <c r="K3378" i="12"/>
  <c r="K3377" i="12"/>
  <c r="K4091" i="12"/>
  <c r="K3376" i="12"/>
  <c r="K3375" i="12"/>
  <c r="K3374" i="12"/>
  <c r="K3373" i="12"/>
  <c r="K3372" i="12"/>
  <c r="K3371" i="12"/>
  <c r="K3370" i="12"/>
  <c r="K3369" i="12"/>
  <c r="K3368" i="12"/>
  <c r="K3367" i="12"/>
  <c r="K3366" i="12"/>
  <c r="K3365" i="12"/>
  <c r="K3364" i="12"/>
  <c r="K3363" i="12"/>
  <c r="K3362" i="12"/>
  <c r="K3361" i="12"/>
  <c r="K3360" i="12"/>
  <c r="K7003" i="12"/>
  <c r="K6935" i="12"/>
  <c r="K6934" i="12"/>
  <c r="K6933" i="12"/>
  <c r="K6932" i="12"/>
  <c r="K6931" i="12"/>
  <c r="K6930" i="12"/>
  <c r="K6929" i="12"/>
  <c r="K6928" i="12"/>
  <c r="K6927" i="12"/>
  <c r="K6926" i="12"/>
  <c r="K9012" i="12"/>
  <c r="K9011" i="12"/>
  <c r="K784" i="12"/>
  <c r="K7959" i="12"/>
  <c r="K7958" i="12"/>
  <c r="K7957" i="12"/>
  <c r="K1764" i="12"/>
  <c r="K4073" i="12"/>
  <c r="K8245" i="12"/>
  <c r="K1615" i="12"/>
  <c r="K109" i="12"/>
  <c r="K8244" i="12"/>
  <c r="K3305" i="12"/>
  <c r="K241" i="12"/>
  <c r="K240" i="12"/>
  <c r="K239" i="12"/>
  <c r="K238" i="12"/>
  <c r="K237" i="12"/>
  <c r="K236" i="12"/>
  <c r="K235" i="12"/>
  <c r="K234" i="12"/>
  <c r="K751" i="12"/>
  <c r="K750" i="12"/>
  <c r="K749" i="12"/>
  <c r="K748" i="12"/>
  <c r="K747" i="12"/>
  <c r="K746" i="12"/>
  <c r="K745" i="12"/>
  <c r="K744" i="12"/>
  <c r="K743" i="12"/>
  <c r="K742" i="12"/>
  <c r="K741" i="12"/>
  <c r="K740" i="12"/>
  <c r="K739" i="12"/>
  <c r="K8243" i="12"/>
  <c r="K8242" i="12"/>
  <c r="K8241" i="12"/>
  <c r="K8240" i="12"/>
  <c r="K8239" i="12"/>
  <c r="K8238" i="12"/>
  <c r="K8237" i="12"/>
  <c r="K8236" i="12"/>
  <c r="K8235" i="12"/>
  <c r="K8234" i="12"/>
  <c r="K8233" i="12"/>
  <c r="K8232" i="12"/>
  <c r="K8231" i="12"/>
  <c r="K8230" i="12"/>
  <c r="K8229" i="12"/>
  <c r="K8228" i="12"/>
  <c r="K8227" i="12"/>
  <c r="K8226" i="12"/>
  <c r="K8225" i="12"/>
  <c r="K8224" i="12"/>
  <c r="K8223" i="12"/>
  <c r="K8222" i="12"/>
  <c r="K8221" i="12"/>
  <c r="K8220" i="12"/>
  <c r="K8219" i="12"/>
  <c r="K8218" i="12"/>
  <c r="K8217" i="12"/>
  <c r="K8216" i="12"/>
  <c r="K8215" i="12"/>
  <c r="K8214" i="12"/>
  <c r="K8213" i="12"/>
  <c r="K8212" i="12"/>
  <c r="K8211" i="12"/>
  <c r="K8210" i="12"/>
  <c r="K8209" i="12"/>
  <c r="K7384" i="12"/>
  <c r="K8208" i="12"/>
  <c r="K108" i="12"/>
  <c r="K107" i="12"/>
  <c r="K4943" i="12"/>
  <c r="K4942" i="12"/>
  <c r="K4700" i="12"/>
  <c r="K4699" i="12"/>
  <c r="K3255" i="12"/>
  <c r="K3254" i="12"/>
  <c r="K3253" i="12"/>
  <c r="K3252" i="12"/>
  <c r="K3251" i="12"/>
  <c r="K3250" i="12"/>
  <c r="K3249" i="12"/>
  <c r="K3248" i="12"/>
  <c r="K3247" i="12"/>
  <c r="K3246" i="12"/>
  <c r="K3245" i="12"/>
  <c r="K9798" i="12"/>
  <c r="K9797" i="12"/>
  <c r="K1614" i="12"/>
  <c r="K1763" i="12"/>
  <c r="K2329" i="12"/>
  <c r="K1762" i="12"/>
  <c r="K1761" i="12"/>
  <c r="K1760" i="12"/>
  <c r="K1759" i="12"/>
  <c r="K1758" i="12"/>
  <c r="K1757" i="12"/>
  <c r="K1756" i="12"/>
  <c r="K7002" i="12"/>
  <c r="K7001" i="12"/>
  <c r="K7000" i="12"/>
  <c r="K6999" i="12"/>
  <c r="K8500" i="12"/>
  <c r="K8499" i="12"/>
  <c r="K5891" i="12"/>
  <c r="K5890" i="12"/>
  <c r="K6548" i="12"/>
  <c r="K6547" i="12"/>
  <c r="K6546" i="12"/>
  <c r="K6545" i="12"/>
  <c r="K6544" i="12"/>
  <c r="K6543" i="12"/>
  <c r="K6542" i="12"/>
  <c r="K6541" i="12"/>
  <c r="K6540" i="12"/>
  <c r="K6539" i="12"/>
  <c r="K6538" i="12"/>
  <c r="K1221" i="12"/>
  <c r="K106" i="12"/>
  <c r="K7249" i="12"/>
  <c r="K6899" i="12"/>
  <c r="K6898" i="12"/>
  <c r="K6897" i="12"/>
  <c r="K6896" i="12"/>
  <c r="K6895" i="12"/>
  <c r="K7503" i="12"/>
  <c r="K1193" i="12"/>
  <c r="K8498" i="12"/>
  <c r="K783" i="12"/>
  <c r="K782" i="12"/>
  <c r="K781" i="12"/>
  <c r="K7383" i="12"/>
  <c r="K7382" i="12"/>
  <c r="K8207" i="12"/>
  <c r="K6925" i="12"/>
  <c r="K5094" i="12"/>
  <c r="K5093" i="12"/>
  <c r="K5092" i="12"/>
  <c r="K5091" i="12"/>
  <c r="K5090" i="12"/>
  <c r="K5089" i="12"/>
  <c r="K5088" i="12"/>
  <c r="K5087" i="12"/>
  <c r="K8206" i="12"/>
  <c r="K8205" i="12"/>
  <c r="K8204" i="12"/>
  <c r="K8203" i="12"/>
  <c r="K8202" i="12"/>
  <c r="K8201" i="12"/>
  <c r="K8200" i="12"/>
  <c r="K8199" i="12"/>
  <c r="K8198" i="12"/>
  <c r="K8197" i="12"/>
  <c r="K7956" i="12"/>
  <c r="K5889" i="12"/>
  <c r="K5888" i="12"/>
  <c r="K5887" i="12"/>
  <c r="K5886" i="12"/>
  <c r="K5885" i="12"/>
  <c r="K5884" i="12"/>
  <c r="K5883" i="12"/>
  <c r="K5882" i="12"/>
  <c r="K5881" i="12"/>
  <c r="K5880" i="12"/>
  <c r="K5879" i="12"/>
  <c r="K5878" i="12"/>
  <c r="K3359" i="12"/>
  <c r="K3358" i="12"/>
  <c r="K3357" i="12"/>
  <c r="K3356" i="12"/>
  <c r="K3355" i="12"/>
  <c r="K3354" i="12"/>
  <c r="K3353" i="12"/>
  <c r="K3352" i="12"/>
  <c r="K5877" i="12"/>
  <c r="K3351" i="12"/>
  <c r="K2565" i="12"/>
  <c r="K2564" i="12"/>
  <c r="K4153" i="12"/>
  <c r="K9010" i="12"/>
  <c r="K9009" i="12"/>
  <c r="K9731" i="12"/>
  <c r="K9730" i="12"/>
  <c r="K9729" i="12"/>
  <c r="K9728" i="12"/>
  <c r="K9727" i="12"/>
  <c r="K169" i="12"/>
  <c r="K168" i="12"/>
  <c r="K167" i="12"/>
  <c r="K166" i="12"/>
  <c r="K160" i="12"/>
  <c r="K1755" i="12"/>
  <c r="K2328" i="12"/>
  <c r="K8951" i="12"/>
  <c r="K4265" i="12"/>
  <c r="K4941" i="12"/>
  <c r="K4940" i="12"/>
  <c r="K4939" i="12"/>
  <c r="K6537" i="12"/>
  <c r="K6536" i="12"/>
  <c r="K6535" i="12"/>
  <c r="K6534" i="12"/>
  <c r="K6533" i="12"/>
  <c r="K6532" i="12"/>
  <c r="K6531" i="12"/>
  <c r="K2563" i="12"/>
  <c r="K5566" i="12"/>
  <c r="K5565" i="12"/>
  <c r="K6530" i="12"/>
  <c r="K6529" i="12"/>
  <c r="K4938" i="12"/>
  <c r="K4937" i="12"/>
  <c r="K4936" i="12"/>
  <c r="K4935" i="12"/>
  <c r="K4934" i="12"/>
  <c r="K4933" i="12"/>
  <c r="K4932" i="12"/>
  <c r="K4931" i="12"/>
  <c r="K4930" i="12"/>
  <c r="K4929" i="12"/>
  <c r="K4928" i="12"/>
  <c r="K4927" i="12"/>
  <c r="K4926" i="12"/>
  <c r="K4925" i="12"/>
  <c r="K4924" i="12"/>
  <c r="K4923" i="12"/>
  <c r="K4922" i="12"/>
  <c r="K4921" i="12"/>
  <c r="K4920" i="12"/>
  <c r="K4919" i="12"/>
  <c r="K7955" i="12"/>
  <c r="K7954" i="12"/>
  <c r="K7953" i="12"/>
  <c r="K7952" i="12"/>
  <c r="K7951" i="12"/>
  <c r="K7950" i="12"/>
  <c r="K7949" i="12"/>
  <c r="K7948" i="12"/>
  <c r="K7947" i="12"/>
  <c r="K7946" i="12"/>
  <c r="K5876" i="12"/>
  <c r="K5875" i="12"/>
  <c r="K5874" i="12"/>
  <c r="K5873" i="12"/>
  <c r="K5872" i="12"/>
  <c r="K5871" i="12"/>
  <c r="K5870" i="12"/>
  <c r="K5869" i="12"/>
  <c r="K5868" i="12"/>
  <c r="K5867" i="12"/>
  <c r="K5866" i="12"/>
  <c r="K5865" i="12"/>
  <c r="K5864" i="12"/>
  <c r="K5863" i="12"/>
  <c r="K5862" i="12"/>
  <c r="K5861" i="12"/>
  <c r="K5860" i="12"/>
  <c r="K5859" i="12"/>
  <c r="K5858" i="12"/>
  <c r="K2244" i="12"/>
  <c r="K4047" i="12"/>
  <c r="K1571" i="12"/>
  <c r="K4380" i="12"/>
  <c r="K4379" i="12"/>
  <c r="K4378" i="12"/>
  <c r="K4377" i="12"/>
  <c r="K4376" i="12"/>
  <c r="K4375" i="12"/>
  <c r="K4374" i="12"/>
  <c r="K9179" i="12"/>
  <c r="K5564" i="12"/>
  <c r="K5563" i="12"/>
  <c r="K5562" i="12"/>
  <c r="K5561" i="12"/>
  <c r="K5560" i="12"/>
  <c r="K5559" i="12"/>
  <c r="K5558" i="12"/>
  <c r="K5557" i="12"/>
  <c r="K5556" i="12"/>
  <c r="K5555" i="12"/>
  <c r="K5554" i="12"/>
  <c r="K5553" i="12"/>
  <c r="K5552" i="12"/>
  <c r="K5551" i="12"/>
  <c r="K3231" i="12"/>
  <c r="K5550" i="12"/>
  <c r="K5549" i="12"/>
  <c r="K5548" i="12"/>
  <c r="K5547" i="12"/>
  <c r="K5546" i="12"/>
  <c r="K5545" i="12"/>
  <c r="K5544" i="12"/>
  <c r="K5543" i="12"/>
  <c r="K5542" i="12"/>
  <c r="K5541" i="12"/>
  <c r="K5540" i="12"/>
  <c r="K5539" i="12"/>
  <c r="K5538" i="12"/>
  <c r="K5537" i="12"/>
  <c r="K5536" i="12"/>
  <c r="K5535" i="12"/>
  <c r="K5534" i="12"/>
  <c r="K5533" i="12"/>
  <c r="K5532" i="12"/>
  <c r="K5531" i="12"/>
  <c r="K4439" i="12"/>
  <c r="K4438" i="12"/>
  <c r="K4437" i="12"/>
  <c r="K4436" i="12"/>
  <c r="K4435" i="12"/>
  <c r="K4434" i="12"/>
  <c r="K4433" i="12"/>
  <c r="K4432" i="12"/>
  <c r="K4431" i="12"/>
  <c r="K4430" i="12"/>
  <c r="K4318" i="12"/>
  <c r="K4317" i="12"/>
  <c r="K4316" i="12"/>
  <c r="K4315" i="12"/>
  <c r="K4314" i="12"/>
  <c r="K4313" i="12"/>
  <c r="K4312" i="12"/>
  <c r="K4311" i="12"/>
  <c r="K5530" i="12"/>
  <c r="K5529" i="12"/>
  <c r="K5528" i="12"/>
  <c r="K5527" i="12"/>
  <c r="K5526" i="12"/>
  <c r="K5525" i="12"/>
  <c r="K5524" i="12"/>
  <c r="K5523" i="12"/>
  <c r="K5522" i="12"/>
  <c r="K5521" i="12"/>
  <c r="K5520" i="12"/>
  <c r="K5519" i="12"/>
  <c r="K5518" i="12"/>
  <c r="K9711" i="12"/>
  <c r="K9710" i="12"/>
  <c r="K5517" i="12"/>
  <c r="K5516" i="12"/>
  <c r="K5515" i="12"/>
  <c r="K5514" i="12"/>
  <c r="K6528" i="12"/>
  <c r="K6527" i="12"/>
  <c r="K6526" i="12"/>
  <c r="K6525" i="12"/>
  <c r="K6524" i="12"/>
  <c r="K6523" i="12"/>
  <c r="K6522" i="12"/>
  <c r="K6521" i="12"/>
  <c r="K6520" i="12"/>
  <c r="K6519" i="12"/>
  <c r="K6518" i="12"/>
  <c r="K6517" i="12"/>
  <c r="K6516" i="12"/>
  <c r="K6515" i="12"/>
  <c r="K6514" i="12"/>
  <c r="K6513" i="12"/>
  <c r="K6512" i="12"/>
  <c r="K6511" i="12"/>
  <c r="K6510" i="12"/>
  <c r="K6509" i="12"/>
  <c r="K6508" i="12"/>
  <c r="K6507" i="12"/>
  <c r="K6506" i="12"/>
  <c r="K1754" i="12"/>
  <c r="K1753" i="12"/>
  <c r="K1752" i="12"/>
  <c r="K5513" i="12"/>
  <c r="K5512" i="12"/>
  <c r="K5511" i="12"/>
  <c r="K8950" i="12"/>
  <c r="K8949" i="12"/>
  <c r="K8948" i="12"/>
  <c r="K8947" i="12"/>
  <c r="K2327" i="12"/>
  <c r="K4776" i="12"/>
  <c r="K4373" i="12"/>
  <c r="K4372" i="12"/>
  <c r="K4371" i="12"/>
  <c r="K4370" i="12"/>
  <c r="K4369" i="12"/>
  <c r="K4368" i="12"/>
  <c r="K4367" i="12"/>
  <c r="K4366" i="12"/>
  <c r="K4365" i="12"/>
  <c r="K4364" i="12"/>
  <c r="K4363" i="12"/>
  <c r="K4362" i="12"/>
  <c r="K4361" i="12"/>
  <c r="K1721" i="12"/>
  <c r="K1720" i="12"/>
  <c r="K1719" i="12"/>
  <c r="K2262" i="12"/>
  <c r="K1718" i="12"/>
  <c r="K1717" i="12"/>
  <c r="K4152" i="12"/>
  <c r="K4360" i="12"/>
  <c r="K4359" i="12"/>
  <c r="K4358" i="12"/>
  <c r="K4357" i="12"/>
  <c r="K4356" i="12"/>
  <c r="K4355" i="12"/>
  <c r="K4354" i="12"/>
  <c r="K159" i="12"/>
  <c r="K5086" i="12"/>
  <c r="K5085" i="12"/>
  <c r="K5084" i="12"/>
  <c r="K5083" i="12"/>
  <c r="K5082" i="12"/>
  <c r="K5081" i="12"/>
  <c r="K5080" i="12"/>
  <c r="K5079" i="12"/>
  <c r="K5078" i="12"/>
  <c r="K5077" i="12"/>
  <c r="K5076" i="12"/>
  <c r="K5075" i="12"/>
  <c r="K5074" i="12"/>
  <c r="K5073" i="12"/>
  <c r="K5072" i="12"/>
  <c r="K4151" i="12"/>
  <c r="K4425" i="12"/>
  <c r="K4424" i="12"/>
  <c r="K4423" i="12"/>
  <c r="K4422" i="12"/>
  <c r="K4421" i="12"/>
  <c r="K4420" i="12"/>
  <c r="K4419" i="12"/>
  <c r="K4418" i="12"/>
  <c r="K4417" i="12"/>
  <c r="K4416" i="12"/>
  <c r="K4415" i="12"/>
  <c r="K4918" i="12"/>
  <c r="K4917" i="12"/>
  <c r="K4916" i="12"/>
  <c r="K4915" i="12"/>
  <c r="K4914" i="12"/>
  <c r="K4913" i="12"/>
  <c r="K4912" i="12"/>
  <c r="K7500" i="12"/>
  <c r="K7499" i="12"/>
  <c r="K7498" i="12"/>
  <c r="K7497" i="12"/>
  <c r="K7496" i="12"/>
  <c r="K7495" i="12"/>
  <c r="K7494" i="12"/>
  <c r="K7493" i="12"/>
  <c r="K7492" i="12"/>
  <c r="K7491" i="12"/>
  <c r="K4150" i="12"/>
  <c r="K738" i="12"/>
  <c r="K737" i="12"/>
  <c r="K736" i="12"/>
  <c r="K735" i="12"/>
  <c r="K3288" i="12"/>
  <c r="K3287" i="12"/>
  <c r="K3286" i="12"/>
  <c r="K3285" i="12"/>
  <c r="K3284" i="12"/>
  <c r="K3283" i="12"/>
  <c r="K3282" i="12"/>
  <c r="K3281" i="12"/>
  <c r="K3280" i="12"/>
  <c r="K3279" i="12"/>
  <c r="K3278" i="12"/>
  <c r="K4862" i="12"/>
  <c r="K4861" i="12"/>
  <c r="K4860" i="12"/>
  <c r="K4859" i="12"/>
  <c r="K4858" i="12"/>
  <c r="K4857" i="12"/>
  <c r="K4856" i="12"/>
  <c r="K4855" i="12"/>
  <c r="K4854" i="12"/>
  <c r="K1751" i="12"/>
  <c r="K1750" i="12"/>
  <c r="K1749" i="12"/>
  <c r="K1748" i="12"/>
  <c r="K1747" i="12"/>
  <c r="K1746" i="12"/>
  <c r="K1745" i="12"/>
  <c r="K1744" i="12"/>
  <c r="K1743" i="12"/>
  <c r="K1742" i="12"/>
  <c r="K1741" i="12"/>
  <c r="K1740" i="12"/>
  <c r="K4911" i="12"/>
  <c r="K4910" i="12"/>
  <c r="K4909" i="12"/>
  <c r="K4908" i="12"/>
  <c r="K4907" i="12"/>
  <c r="K4906" i="12"/>
  <c r="K4905" i="12"/>
  <c r="K4904" i="12"/>
  <c r="K4903" i="12"/>
  <c r="K4902" i="12"/>
  <c r="K4901" i="12"/>
  <c r="K4900" i="12"/>
  <c r="K1570" i="12"/>
  <c r="K1569" i="12"/>
  <c r="K1568" i="12"/>
  <c r="K1567" i="12"/>
  <c r="K1566" i="12"/>
  <c r="K1565" i="12"/>
  <c r="K1564" i="12"/>
  <c r="K1563" i="12"/>
  <c r="K1562" i="12"/>
  <c r="K1561" i="12"/>
  <c r="K1560" i="12"/>
  <c r="K1559" i="12"/>
  <c r="K1558" i="12"/>
  <c r="K1557" i="12"/>
  <c r="K1556" i="12"/>
  <c r="K1555" i="12"/>
  <c r="K1554" i="12"/>
  <c r="K1553" i="12"/>
  <c r="K1552" i="12"/>
  <c r="K1551" i="12"/>
  <c r="K1550" i="12"/>
  <c r="K1549" i="12"/>
  <c r="K1548" i="12"/>
  <c r="K1547" i="12"/>
  <c r="K1546" i="12"/>
  <c r="K1545" i="12"/>
  <c r="K1544" i="12"/>
  <c r="K1543" i="12"/>
  <c r="K1542" i="12"/>
  <c r="K1541" i="12"/>
  <c r="K1540" i="12"/>
  <c r="K1539" i="12"/>
  <c r="K1538" i="12"/>
  <c r="K1537" i="12"/>
  <c r="K1536" i="12"/>
  <c r="K1535" i="12"/>
  <c r="K1534" i="12"/>
  <c r="K1533" i="12"/>
  <c r="K1532" i="12"/>
  <c r="K1531" i="12"/>
  <c r="K1530" i="12"/>
  <c r="K1529" i="12"/>
  <c r="K1528" i="12"/>
  <c r="K1527" i="12"/>
  <c r="K1526" i="12"/>
  <c r="K1525" i="12"/>
  <c r="K1524" i="12"/>
  <c r="K1523" i="12"/>
  <c r="K1522" i="12"/>
  <c r="K1521" i="12"/>
  <c r="K1520" i="12"/>
  <c r="K1519" i="12"/>
  <c r="K1518" i="12"/>
  <c r="K1739" i="12"/>
  <c r="K1738" i="12"/>
  <c r="K1737" i="12"/>
  <c r="K1736" i="12"/>
  <c r="K1735" i="12"/>
  <c r="K1734" i="12"/>
  <c r="K1733" i="12"/>
  <c r="K1732" i="12"/>
  <c r="K1731" i="12"/>
  <c r="K4698" i="12"/>
  <c r="K4697" i="12"/>
  <c r="K1613" i="12"/>
  <c r="K1612" i="12"/>
  <c r="K1611" i="12"/>
  <c r="K1610" i="12"/>
  <c r="K4696" i="12"/>
  <c r="K4695" i="12"/>
  <c r="K5976" i="12"/>
  <c r="K5975" i="12"/>
  <c r="K5974" i="12"/>
  <c r="K4149" i="12"/>
  <c r="K8196" i="12"/>
  <c r="K8195" i="12"/>
  <c r="K2326" i="12"/>
  <c r="K2325" i="12"/>
  <c r="K2324" i="12"/>
  <c r="K669" i="12"/>
  <c r="K668" i="12"/>
  <c r="K667" i="12"/>
  <c r="K666" i="12"/>
  <c r="K9178" i="12"/>
  <c r="K9177" i="12"/>
  <c r="K8145" i="12"/>
  <c r="K1192" i="12"/>
  <c r="K1191" i="12"/>
  <c r="K1190" i="12"/>
  <c r="K1189" i="12"/>
  <c r="K1188" i="12"/>
  <c r="K1187" i="12"/>
  <c r="K1186" i="12"/>
  <c r="K1185" i="12"/>
  <c r="K4481" i="12"/>
  <c r="K4480" i="12"/>
  <c r="K4479" i="12"/>
  <c r="K4478" i="12"/>
  <c r="K1517" i="12"/>
  <c r="K1516" i="12"/>
  <c r="K1515" i="12"/>
  <c r="K1514" i="12"/>
  <c r="K1513" i="12"/>
  <c r="K1512" i="12"/>
  <c r="K1511" i="12"/>
  <c r="K6505" i="12"/>
  <c r="K165" i="12"/>
  <c r="K164" i="12"/>
  <c r="K163" i="12"/>
  <c r="K780" i="12"/>
  <c r="K555" i="12"/>
  <c r="K554" i="12"/>
  <c r="K779" i="12"/>
  <c r="K5973" i="12"/>
  <c r="K5972" i="12"/>
  <c r="K8194" i="12"/>
  <c r="K4284" i="12"/>
  <c r="K7248" i="12"/>
  <c r="K7247" i="12"/>
  <c r="K778" i="12"/>
  <c r="K8497" i="12"/>
  <c r="K8496" i="12"/>
  <c r="K7165" i="12"/>
  <c r="K7164" i="12"/>
  <c r="K7163" i="12"/>
  <c r="K7162" i="12"/>
  <c r="K4853" i="12"/>
  <c r="K8193" i="12"/>
  <c r="K4852" i="12"/>
  <c r="K4851" i="12"/>
  <c r="K4850" i="12"/>
  <c r="K4849" i="12"/>
  <c r="K4848" i="12"/>
  <c r="K4847" i="12"/>
  <c r="K4846" i="12"/>
  <c r="K4845" i="12"/>
  <c r="K3972" i="12"/>
  <c r="K774" i="12"/>
  <c r="K773" i="12"/>
  <c r="K8495" i="12"/>
  <c r="K5857" i="12"/>
  <c r="K9796" i="12"/>
  <c r="K9795" i="12"/>
  <c r="K9794" i="12"/>
  <c r="K9915" i="12"/>
  <c r="K9914" i="12"/>
  <c r="K10062" i="12"/>
  <c r="K5510" i="12"/>
  <c r="K233" i="12"/>
  <c r="K9176" i="12"/>
  <c r="K9175" i="12"/>
  <c r="K9777" i="12"/>
  <c r="K9776" i="12"/>
  <c r="K9775" i="12"/>
  <c r="K9774" i="12"/>
  <c r="K483" i="12"/>
  <c r="K9008" i="12"/>
  <c r="K9007" i="12"/>
  <c r="K377" i="12"/>
  <c r="K376" i="12"/>
  <c r="K375" i="12"/>
  <c r="K374" i="12"/>
  <c r="K6924" i="12"/>
  <c r="K6923" i="12"/>
  <c r="K6922" i="12"/>
  <c r="K6921" i="12"/>
  <c r="K8192" i="12"/>
  <c r="K8191" i="12"/>
  <c r="K8190" i="12"/>
  <c r="K4899" i="12"/>
  <c r="K4898" i="12"/>
  <c r="K4897" i="12"/>
  <c r="K4896" i="12"/>
  <c r="K5509" i="12"/>
  <c r="K5508" i="12"/>
  <c r="K5507" i="12"/>
  <c r="K5506" i="12"/>
  <c r="K5505" i="12"/>
  <c r="K5504" i="12"/>
  <c r="K5503" i="12"/>
  <c r="K5502" i="12"/>
  <c r="K5501" i="12"/>
  <c r="K5500" i="12"/>
  <c r="K8494" i="12"/>
  <c r="K8493" i="12"/>
  <c r="K8492" i="12"/>
  <c r="K8491" i="12"/>
  <c r="K8490" i="12"/>
  <c r="K8489" i="12"/>
  <c r="K8488" i="12"/>
  <c r="K8487" i="12"/>
  <c r="K8486" i="12"/>
  <c r="K232" i="12"/>
  <c r="K8485" i="12"/>
  <c r="K8484" i="12"/>
  <c r="K8483" i="12"/>
  <c r="K8482" i="12"/>
  <c r="K9174" i="12"/>
  <c r="K9173" i="12"/>
  <c r="K4310" i="12"/>
  <c r="K4309" i="12"/>
  <c r="K4308" i="12"/>
  <c r="K4307" i="12"/>
  <c r="K4306" i="12"/>
  <c r="K4305" i="12"/>
  <c r="K4304" i="12"/>
  <c r="K7994" i="12"/>
  <c r="K4895" i="12"/>
  <c r="K4894" i="12"/>
  <c r="K4893" i="12"/>
  <c r="K4892" i="12"/>
  <c r="K4891" i="12"/>
  <c r="K4890" i="12"/>
  <c r="K4889" i="12"/>
  <c r="K4888" i="12"/>
  <c r="K4887" i="12"/>
  <c r="K777" i="12"/>
  <c r="K776" i="12"/>
  <c r="K775" i="12"/>
  <c r="K7246" i="12"/>
  <c r="K7245" i="12"/>
  <c r="K4303" i="12"/>
  <c r="K8478" i="12"/>
  <c r="K8477" i="12"/>
  <c r="K4121" i="12"/>
  <c r="K9999" i="12"/>
  <c r="K9998" i="12"/>
  <c r="K9997" i="12"/>
  <c r="K9996" i="12"/>
  <c r="K5856" i="12"/>
  <c r="K5855" i="12"/>
  <c r="K5854" i="12"/>
  <c r="K5853" i="12"/>
  <c r="K5852" i="12"/>
  <c r="K5851" i="12"/>
  <c r="K8189" i="12"/>
  <c r="K8188" i="12"/>
  <c r="K8187" i="12"/>
  <c r="K2623" i="12"/>
  <c r="K2622" i="12"/>
  <c r="K2621" i="12"/>
  <c r="K2620" i="12"/>
  <c r="K2619" i="12"/>
  <c r="K2618" i="12"/>
  <c r="K2617" i="12"/>
  <c r="K2616" i="12"/>
  <c r="K2615" i="12"/>
  <c r="K2614" i="12"/>
  <c r="K2613" i="12"/>
  <c r="K2612" i="12"/>
  <c r="K4477" i="12"/>
  <c r="K4476" i="12"/>
  <c r="K7480" i="12"/>
  <c r="K7479" i="12"/>
  <c r="K7478" i="12"/>
  <c r="K5850" i="12"/>
  <c r="K5849" i="12"/>
  <c r="K5848" i="12"/>
  <c r="K5847" i="12"/>
  <c r="K5846" i="12"/>
  <c r="K5845" i="12"/>
  <c r="K5844" i="12"/>
  <c r="K5843" i="12"/>
  <c r="K5842" i="12"/>
  <c r="K5841" i="12"/>
  <c r="K9726" i="12"/>
  <c r="K9725" i="12"/>
  <c r="K9724" i="12"/>
  <c r="K9723" i="12"/>
  <c r="K9722" i="12"/>
  <c r="K9721" i="12"/>
  <c r="K8186" i="12"/>
  <c r="K8185" i="12"/>
  <c r="K8184" i="12"/>
  <c r="K8183" i="12"/>
  <c r="K1510" i="12"/>
  <c r="K1509" i="12"/>
  <c r="K1508" i="12"/>
  <c r="K1507" i="12"/>
  <c r="K1506" i="12"/>
  <c r="K1505" i="12"/>
  <c r="K1504" i="12"/>
  <c r="K1503" i="12"/>
  <c r="K1502" i="12"/>
  <c r="K1501" i="12"/>
  <c r="K1500" i="12"/>
  <c r="K9172" i="12"/>
  <c r="K4886" i="12"/>
  <c r="K9171" i="12"/>
  <c r="K9170" i="12"/>
  <c r="K9169" i="12"/>
  <c r="K9168" i="12"/>
  <c r="K9167" i="12"/>
  <c r="K6451" i="12"/>
  <c r="K6450" i="12"/>
  <c r="K734" i="12"/>
  <c r="K98" i="12"/>
  <c r="K47" i="12"/>
  <c r="K46" i="12"/>
  <c r="K7340" i="12"/>
  <c r="K7244" i="12"/>
  <c r="K8481" i="12"/>
  <c r="K2323" i="12"/>
  <c r="K2322" i="12"/>
  <c r="K2321" i="12"/>
  <c r="K2320" i="12"/>
  <c r="J10228" i="12"/>
  <c r="J10227" i="12"/>
  <c r="J10226" i="12"/>
  <c r="J10225" i="12"/>
  <c r="J10224" i="12"/>
  <c r="J10223" i="12"/>
  <c r="J10222" i="12"/>
  <c r="J10221" i="12"/>
  <c r="J7945" i="12"/>
  <c r="J7944" i="12"/>
  <c r="J7943" i="12"/>
  <c r="J7942" i="12"/>
  <c r="J7941" i="12"/>
  <c r="J7940" i="12"/>
  <c r="J7939" i="12"/>
  <c r="J7938" i="12"/>
  <c r="J7937" i="12"/>
  <c r="J7936" i="12"/>
  <c r="J8476" i="12"/>
  <c r="J9913" i="12"/>
  <c r="J7809" i="12"/>
  <c r="J5071" i="12"/>
  <c r="J2243" i="12"/>
  <c r="J8069" i="12"/>
  <c r="J9633" i="12"/>
  <c r="J7156" i="12"/>
  <c r="J9632" i="12"/>
  <c r="J9631" i="12"/>
  <c r="J7805" i="12"/>
  <c r="J8068" i="12"/>
  <c r="J3971" i="12"/>
  <c r="J10220" i="12"/>
  <c r="J10219" i="12"/>
  <c r="J7708" i="12"/>
  <c r="J1716" i="12"/>
  <c r="J2318" i="12"/>
  <c r="J2317" i="12"/>
  <c r="J373" i="12"/>
  <c r="J479" i="12"/>
  <c r="J7707" i="12"/>
  <c r="J620" i="12"/>
  <c r="J4118" i="12"/>
  <c r="J8182" i="12"/>
  <c r="J8181" i="12"/>
  <c r="J4064" i="12"/>
  <c r="J7231" i="12"/>
  <c r="J7706" i="12"/>
  <c r="J708" i="12"/>
  <c r="J1373" i="12"/>
  <c r="J5204" i="12"/>
  <c r="J5203" i="12"/>
  <c r="J162" i="12"/>
  <c r="J8475" i="12"/>
  <c r="J9000" i="12"/>
  <c r="J4120" i="12"/>
  <c r="J6998" i="12"/>
  <c r="J7090" i="12"/>
  <c r="J7089" i="12"/>
  <c r="J7088" i="12"/>
  <c r="J7087" i="12"/>
  <c r="J7086" i="12"/>
  <c r="J8999" i="12"/>
  <c r="J4302" i="12"/>
  <c r="J8474" i="12"/>
  <c r="J8473" i="12"/>
  <c r="J6866" i="12"/>
  <c r="J9166" i="12"/>
  <c r="J9165" i="12"/>
  <c r="J9164" i="12"/>
  <c r="J9163" i="12"/>
  <c r="J8101" i="12"/>
  <c r="J6579" i="12"/>
  <c r="J6578" i="12"/>
  <c r="J4090" i="12"/>
  <c r="J1184" i="12"/>
  <c r="J1183" i="12"/>
  <c r="J1182" i="12"/>
  <c r="J5070" i="12"/>
  <c r="J8472" i="12"/>
  <c r="J5069" i="12"/>
  <c r="J4761" i="12"/>
  <c r="J4626" i="12"/>
  <c r="J4625" i="12"/>
  <c r="J7339" i="12"/>
  <c r="J5785" i="12"/>
  <c r="J5784" i="12"/>
  <c r="J5783" i="12"/>
  <c r="J4624" i="12"/>
  <c r="J553" i="12"/>
  <c r="J10218" i="12"/>
  <c r="J8998" i="12"/>
  <c r="J8180" i="12"/>
  <c r="J2562" i="12"/>
  <c r="J2561" i="12"/>
  <c r="J2560" i="12"/>
  <c r="J2559" i="12"/>
  <c r="J2558" i="12"/>
  <c r="J2557" i="12"/>
  <c r="J9569" i="12"/>
  <c r="J8162" i="12"/>
  <c r="J7705" i="12"/>
  <c r="J7704" i="12"/>
  <c r="J707" i="12"/>
  <c r="J372" i="12"/>
  <c r="J5782" i="12"/>
  <c r="J371" i="12"/>
  <c r="J5781" i="12"/>
  <c r="J370" i="12"/>
  <c r="J5840" i="12"/>
  <c r="J7703" i="12"/>
  <c r="J8471" i="12"/>
  <c r="J1181" i="12"/>
  <c r="J9550" i="12"/>
  <c r="J7230" i="12"/>
  <c r="J7229" i="12"/>
  <c r="J7228" i="12"/>
  <c r="J7935" i="12"/>
  <c r="J7934" i="12"/>
  <c r="J7933" i="12"/>
  <c r="J482" i="12"/>
  <c r="J9549" i="12"/>
  <c r="J9548" i="12"/>
  <c r="J9547" i="12"/>
  <c r="J8997" i="12"/>
  <c r="J6920" i="12"/>
  <c r="J772" i="12"/>
  <c r="J1715" i="12"/>
  <c r="J1714" i="12"/>
  <c r="J1713" i="12"/>
  <c r="J1712" i="12"/>
  <c r="J1711" i="12"/>
  <c r="J1710" i="12"/>
  <c r="J1709" i="12"/>
  <c r="J7932" i="12"/>
  <c r="J7931" i="12"/>
  <c r="J8946" i="12"/>
  <c r="J2611" i="12"/>
  <c r="J3277" i="12"/>
  <c r="J4623" i="12"/>
  <c r="J9546" i="12"/>
  <c r="J5839" i="12"/>
  <c r="J5838" i="12"/>
  <c r="J5837" i="12"/>
  <c r="J5836" i="12"/>
  <c r="J5835" i="12"/>
  <c r="J5834" i="12"/>
  <c r="J5833" i="12"/>
  <c r="J5832" i="12"/>
  <c r="J8100" i="12"/>
  <c r="J9545" i="12"/>
  <c r="J8470" i="12"/>
  <c r="J8469" i="12"/>
  <c r="J8468" i="12"/>
  <c r="J8467" i="12"/>
  <c r="J8466" i="12"/>
  <c r="J3321" i="12"/>
  <c r="J3320" i="12"/>
  <c r="J3319" i="12"/>
  <c r="J3318" i="12"/>
  <c r="J3317" i="12"/>
  <c r="J3316" i="12"/>
  <c r="J2556" i="12"/>
  <c r="J2555" i="12"/>
  <c r="J2554" i="12"/>
  <c r="J97" i="12"/>
  <c r="J1372" i="12"/>
  <c r="J1371" i="12"/>
  <c r="J1370" i="12"/>
  <c r="J1369" i="12"/>
  <c r="J1368" i="12"/>
  <c r="J1367" i="12"/>
  <c r="J1366" i="12"/>
  <c r="J1365" i="12"/>
  <c r="J1364" i="12"/>
  <c r="J1363" i="12"/>
  <c r="J8465" i="12"/>
  <c r="J8464" i="12"/>
  <c r="J5202" i="12"/>
  <c r="J4046" i="12"/>
  <c r="J1362" i="12"/>
  <c r="J6449" i="12"/>
  <c r="J6448" i="12"/>
  <c r="J6447" i="12"/>
  <c r="J6446" i="12"/>
  <c r="J6445" i="12"/>
  <c r="J6444" i="12"/>
  <c r="J6443" i="12"/>
  <c r="J3180" i="12"/>
  <c r="J619" i="12"/>
  <c r="J8179" i="12"/>
  <c r="J5232" i="12"/>
  <c r="J1180" i="12"/>
  <c r="J4671" i="12"/>
  <c r="J3179" i="12"/>
  <c r="J3178" i="12"/>
  <c r="J5831" i="12"/>
  <c r="J5830" i="12"/>
  <c r="J5829" i="12"/>
  <c r="J8178" i="12"/>
  <c r="J9162" i="12"/>
  <c r="J9161" i="12"/>
  <c r="J9160" i="12"/>
  <c r="J9544" i="12"/>
  <c r="J4622" i="12"/>
  <c r="J4621" i="12"/>
  <c r="J4620" i="12"/>
  <c r="J4619" i="12"/>
  <c r="J5780" i="12"/>
  <c r="J5779" i="12"/>
  <c r="J5778" i="12"/>
  <c r="J5777" i="12"/>
  <c r="J5776" i="12"/>
  <c r="J5775" i="12"/>
  <c r="J1499" i="12"/>
  <c r="J1498" i="12"/>
  <c r="J1497" i="12"/>
  <c r="J1496" i="12"/>
  <c r="J1495" i="12"/>
  <c r="J1494" i="12"/>
  <c r="J9159" i="12"/>
  <c r="J3230" i="12"/>
  <c r="J3229" i="12"/>
  <c r="J3228" i="12"/>
  <c r="J3227" i="12"/>
  <c r="J3226" i="12"/>
  <c r="J3225" i="12"/>
  <c r="J7972" i="12"/>
  <c r="J7702" i="12"/>
  <c r="J8463" i="12"/>
  <c r="J9543" i="12"/>
  <c r="J9542" i="12"/>
  <c r="J9541" i="12"/>
  <c r="J5499" i="12"/>
  <c r="J5498" i="12"/>
  <c r="J5497" i="12"/>
  <c r="J6919" i="12"/>
  <c r="J6918" i="12"/>
  <c r="J9540" i="12"/>
  <c r="J7455" i="12"/>
  <c r="J227" i="12"/>
  <c r="J226" i="12"/>
  <c r="J225" i="12"/>
  <c r="J3350" i="12"/>
  <c r="J3349" i="12"/>
  <c r="J4844" i="12"/>
  <c r="J6874" i="12"/>
  <c r="J6873" i="12"/>
  <c r="J6872" i="12"/>
  <c r="J6871" i="12"/>
  <c r="J6870" i="12"/>
  <c r="J2261" i="12"/>
  <c r="J2260" i="12"/>
  <c r="J4045" i="12"/>
  <c r="J4063" i="12"/>
  <c r="J1179" i="12"/>
  <c r="J6442" i="12"/>
  <c r="J8462" i="12"/>
  <c r="J10265" i="12"/>
  <c r="J3738" i="12"/>
  <c r="J3737" i="12"/>
  <c r="J3736" i="12"/>
  <c r="J3735" i="12"/>
  <c r="J3734" i="12"/>
  <c r="J3733" i="12"/>
  <c r="J3732" i="12"/>
  <c r="J3731" i="12"/>
  <c r="J3730" i="12"/>
  <c r="J3729" i="12"/>
  <c r="J3728" i="12"/>
  <c r="J3727" i="12"/>
  <c r="J3726" i="12"/>
  <c r="J9006" i="12"/>
  <c r="J8039" i="12"/>
  <c r="J8038" i="12"/>
  <c r="J8461" i="12"/>
  <c r="J8460" i="12"/>
  <c r="J8459" i="12"/>
  <c r="J8037" i="12"/>
  <c r="J6441" i="12"/>
  <c r="J6440" i="12"/>
  <c r="J8458" i="12"/>
  <c r="J5068" i="12"/>
  <c r="J4429" i="12"/>
  <c r="J8457" i="12"/>
  <c r="J8456" i="12"/>
  <c r="J4670" i="12"/>
  <c r="J4760" i="12"/>
  <c r="J8455" i="12"/>
  <c r="J146" i="12"/>
  <c r="J6768" i="12"/>
  <c r="J2242" i="12"/>
  <c r="J478" i="12"/>
  <c r="J4618" i="12"/>
  <c r="J96" i="12"/>
  <c r="J95" i="12"/>
  <c r="J94" i="12"/>
  <c r="J706" i="12"/>
  <c r="J705" i="12"/>
  <c r="J6439" i="12"/>
  <c r="J8177" i="12"/>
  <c r="J10217" i="12"/>
  <c r="J4885" i="12"/>
  <c r="J3276" i="12"/>
  <c r="J2553" i="12"/>
  <c r="J6917" i="12"/>
  <c r="J6916" i="12"/>
  <c r="J224" i="12"/>
  <c r="J223" i="12"/>
  <c r="J222" i="12"/>
  <c r="J221" i="12"/>
  <c r="J220" i="12"/>
  <c r="J219" i="12"/>
  <c r="J218" i="12"/>
  <c r="J217" i="12"/>
  <c r="J216" i="12"/>
  <c r="J215" i="12"/>
  <c r="J9568" i="12"/>
  <c r="J7804" i="12"/>
  <c r="J5970" i="12"/>
  <c r="J1220" i="12"/>
  <c r="J1219" i="12"/>
  <c r="J1218" i="12"/>
  <c r="J1217" i="12"/>
  <c r="J1216" i="12"/>
  <c r="J1215" i="12"/>
  <c r="J7930" i="12"/>
  <c r="J7929" i="12"/>
  <c r="J7928" i="12"/>
  <c r="J7927" i="12"/>
  <c r="J7926" i="12"/>
  <c r="J7925" i="12"/>
  <c r="J7924" i="12"/>
  <c r="J7923" i="12"/>
  <c r="J7922" i="12"/>
  <c r="J7921" i="12"/>
  <c r="J7920" i="12"/>
  <c r="J93" i="12"/>
  <c r="J92" i="12"/>
  <c r="J91" i="12"/>
  <c r="J90" i="12"/>
  <c r="J6438" i="12"/>
  <c r="J89" i="12"/>
  <c r="J88" i="12"/>
  <c r="J87" i="12"/>
  <c r="J86" i="12"/>
  <c r="J85" i="12"/>
  <c r="J84" i="12"/>
  <c r="J83" i="12"/>
  <c r="J82" i="12"/>
  <c r="J81" i="12"/>
  <c r="J80" i="12"/>
  <c r="J79" i="12"/>
  <c r="J78" i="12"/>
  <c r="J1609" i="12"/>
  <c r="J6894" i="12"/>
  <c r="J7701" i="12"/>
  <c r="J6893" i="12"/>
  <c r="J10264" i="12"/>
  <c r="J8454" i="12"/>
  <c r="J8945" i="12"/>
  <c r="J6997" i="12"/>
  <c r="J9912" i="12"/>
  <c r="J5067" i="12"/>
  <c r="J9539" i="12"/>
  <c r="J2552" i="12"/>
  <c r="J1214" i="12"/>
  <c r="J1213" i="12"/>
  <c r="J9709" i="12"/>
  <c r="J3177" i="12"/>
  <c r="J5774" i="12"/>
  <c r="J3176" i="12"/>
  <c r="J5773" i="12"/>
  <c r="J3175" i="12"/>
  <c r="J5772" i="12"/>
  <c r="J3174" i="12"/>
  <c r="J3173" i="12"/>
  <c r="J5771" i="12"/>
  <c r="J5770" i="12"/>
  <c r="J6437" i="12"/>
  <c r="J3172" i="12"/>
  <c r="J6436" i="12"/>
  <c r="J6435" i="12"/>
  <c r="J6434" i="12"/>
  <c r="J3171" i="12"/>
  <c r="J3170" i="12"/>
  <c r="J3169" i="12"/>
  <c r="J6433" i="12"/>
  <c r="J4138" i="12"/>
  <c r="J4137" i="12"/>
  <c r="J4136" i="12"/>
  <c r="J9158" i="12"/>
  <c r="J6432" i="12"/>
  <c r="J6431" i="12"/>
  <c r="J6430" i="12"/>
  <c r="J6429" i="12"/>
  <c r="J3168" i="12"/>
  <c r="J3167" i="12"/>
  <c r="J3166" i="12"/>
  <c r="J5769" i="12"/>
  <c r="J3165" i="12"/>
  <c r="J3164" i="12"/>
  <c r="J3163" i="12"/>
  <c r="J3162" i="12"/>
  <c r="J3161" i="12"/>
  <c r="J3160" i="12"/>
  <c r="J3159" i="12"/>
  <c r="J3158" i="12"/>
  <c r="J5768" i="12"/>
  <c r="J3157" i="12"/>
  <c r="J3156" i="12"/>
  <c r="J3155" i="12"/>
  <c r="J3154" i="12"/>
  <c r="J3153" i="12"/>
  <c r="J5767" i="12"/>
  <c r="J3152" i="12"/>
  <c r="J3151" i="12"/>
  <c r="J3150" i="12"/>
  <c r="J477" i="12"/>
  <c r="J476" i="12"/>
  <c r="J6428" i="12"/>
  <c r="J6427" i="12"/>
  <c r="J475" i="12"/>
  <c r="J2241" i="12"/>
  <c r="J2240" i="12"/>
  <c r="J2239" i="12"/>
  <c r="J2238" i="12"/>
  <c r="J3925" i="12"/>
  <c r="J3725" i="12"/>
  <c r="J3924" i="12"/>
  <c r="J3923" i="12"/>
  <c r="J3724" i="12"/>
  <c r="J3723" i="12"/>
  <c r="J3722" i="12"/>
  <c r="J3721" i="12"/>
  <c r="J3720" i="12"/>
  <c r="J9708" i="12"/>
  <c r="J5201" i="12"/>
  <c r="J5200" i="12"/>
  <c r="J5199" i="12"/>
  <c r="J618" i="12"/>
  <c r="J7483" i="12"/>
  <c r="J771" i="12"/>
  <c r="J9707" i="12"/>
  <c r="J9706" i="12"/>
  <c r="J9705" i="12"/>
  <c r="J9704" i="12"/>
  <c r="J9703" i="12"/>
  <c r="J9702" i="12"/>
  <c r="J7700" i="12"/>
  <c r="J7699" i="12"/>
  <c r="J6426" i="12"/>
  <c r="J10216" i="12"/>
  <c r="J5496" i="12"/>
  <c r="J5495" i="12"/>
  <c r="J5494" i="12"/>
  <c r="J5766" i="12"/>
  <c r="J8944" i="12"/>
  <c r="J4264" i="12"/>
  <c r="J4263" i="12"/>
  <c r="J4262" i="12"/>
  <c r="J4148" i="12"/>
  <c r="J4147" i="12"/>
  <c r="J5066" i="12"/>
  <c r="J5065" i="12"/>
  <c r="J7698" i="12"/>
  <c r="J1708" i="12"/>
  <c r="J9538" i="12"/>
  <c r="J5765" i="12"/>
  <c r="J5764" i="12"/>
  <c r="J7697" i="12"/>
  <c r="J7696" i="12"/>
  <c r="J7695" i="12"/>
  <c r="J7694" i="12"/>
  <c r="J7693" i="12"/>
  <c r="J7692" i="12"/>
  <c r="J7691" i="12"/>
  <c r="J7690" i="12"/>
  <c r="J7689" i="12"/>
  <c r="J7688" i="12"/>
  <c r="J7687" i="12"/>
  <c r="J9081" i="12"/>
  <c r="J9080" i="12"/>
  <c r="J9079" i="12"/>
  <c r="J9078" i="12"/>
  <c r="J9077" i="12"/>
  <c r="J9076" i="12"/>
  <c r="J9075" i="12"/>
  <c r="J9074" i="12"/>
  <c r="J8453" i="12"/>
  <c r="J8452" i="12"/>
  <c r="J2237" i="12"/>
  <c r="J2236" i="12"/>
  <c r="J2551" i="12"/>
  <c r="J2550" i="12"/>
  <c r="J2549" i="12"/>
  <c r="J2548" i="12"/>
  <c r="J2547" i="12"/>
  <c r="J2546" i="12"/>
  <c r="J2545" i="12"/>
  <c r="J2544" i="12"/>
  <c r="J2543" i="12"/>
  <c r="J8996" i="12"/>
  <c r="J2542" i="12"/>
  <c r="J8451" i="12"/>
  <c r="J8995" i="12"/>
  <c r="J4089" i="12"/>
  <c r="J4261" i="12"/>
  <c r="J5064" i="12"/>
  <c r="J1707" i="12"/>
  <c r="J1706" i="12"/>
  <c r="J1705" i="12"/>
  <c r="J2541" i="12"/>
  <c r="J2235" i="12"/>
  <c r="J4088" i="12"/>
  <c r="J5198" i="12"/>
  <c r="J2234" i="12"/>
  <c r="J4775" i="12"/>
  <c r="J9911" i="12"/>
  <c r="J514" i="12"/>
  <c r="J9978" i="12"/>
  <c r="J9910" i="12"/>
  <c r="J9909" i="12"/>
  <c r="J8943" i="12"/>
  <c r="J8942" i="12"/>
  <c r="J8941" i="12"/>
  <c r="J8940" i="12"/>
  <c r="J8939" i="12"/>
  <c r="J8938" i="12"/>
  <c r="J9908" i="12"/>
  <c r="J9907" i="12"/>
  <c r="J9906" i="12"/>
  <c r="J9905" i="12"/>
  <c r="J8937" i="12"/>
  <c r="J8936" i="12"/>
  <c r="J9904" i="12"/>
  <c r="J8935" i="12"/>
  <c r="J8934" i="12"/>
  <c r="J8933" i="12"/>
  <c r="J8932" i="12"/>
  <c r="J8931" i="12"/>
  <c r="J8930" i="12"/>
  <c r="J9903" i="12"/>
  <c r="J9902" i="12"/>
  <c r="J9901" i="12"/>
  <c r="J9900" i="12"/>
  <c r="J9899" i="12"/>
  <c r="J9898" i="12"/>
  <c r="J8929" i="12"/>
  <c r="J9897" i="12"/>
  <c r="J8928" i="12"/>
  <c r="J9896" i="12"/>
  <c r="J9895" i="12"/>
  <c r="J8927" i="12"/>
  <c r="J9894" i="12"/>
  <c r="J9893" i="12"/>
  <c r="J9892" i="12"/>
  <c r="J9891" i="12"/>
  <c r="J9890" i="12"/>
  <c r="J9889" i="12"/>
  <c r="J9888" i="12"/>
  <c r="J9887" i="12"/>
  <c r="J9886" i="12"/>
  <c r="J9885" i="12"/>
  <c r="J9884" i="12"/>
  <c r="J8926" i="12"/>
  <c r="J9883" i="12"/>
  <c r="J8925" i="12"/>
  <c r="J9882" i="12"/>
  <c r="J8924" i="12"/>
  <c r="J8923" i="12"/>
  <c r="J8922" i="12"/>
  <c r="J8921" i="12"/>
  <c r="J9881" i="12"/>
  <c r="J9880" i="12"/>
  <c r="J9879" i="12"/>
  <c r="J8920" i="12"/>
  <c r="J8919" i="12"/>
  <c r="J9878" i="12"/>
  <c r="J9073" i="12"/>
  <c r="J9072" i="12"/>
  <c r="J9071" i="12"/>
  <c r="J9877" i="12"/>
  <c r="J8918" i="12"/>
  <c r="J9876" i="12"/>
  <c r="J9875" i="12"/>
  <c r="J9874" i="12"/>
  <c r="J9873" i="12"/>
  <c r="J6425" i="12"/>
  <c r="J6424" i="12"/>
  <c r="J6423" i="12"/>
  <c r="J6422" i="12"/>
  <c r="J6421" i="12"/>
  <c r="J9872" i="12"/>
  <c r="J8917" i="12"/>
  <c r="J513" i="12"/>
  <c r="J9871" i="12"/>
  <c r="J9870" i="12"/>
  <c r="J9869" i="12"/>
  <c r="J8916" i="12"/>
  <c r="J8915" i="12"/>
  <c r="J8914" i="12"/>
  <c r="J8913" i="12"/>
  <c r="J8912" i="12"/>
  <c r="J8911" i="12"/>
  <c r="J8910" i="12"/>
  <c r="J8909" i="12"/>
  <c r="J8908" i="12"/>
  <c r="J8907" i="12"/>
  <c r="J8906" i="12"/>
  <c r="J8905" i="12"/>
  <c r="J8904" i="12"/>
  <c r="J8903" i="12"/>
  <c r="J8902" i="12"/>
  <c r="J8901" i="12"/>
  <c r="J8900" i="12"/>
  <c r="J8899" i="12"/>
  <c r="J8898" i="12"/>
  <c r="J8897" i="12"/>
  <c r="J8896" i="12"/>
  <c r="J8895" i="12"/>
  <c r="J8894" i="12"/>
  <c r="J8893" i="12"/>
  <c r="J8892" i="12"/>
  <c r="J8891" i="12"/>
  <c r="J8890" i="12"/>
  <c r="J8889" i="12"/>
  <c r="J8888" i="12"/>
  <c r="J8887" i="12"/>
  <c r="J8886" i="12"/>
  <c r="J8885" i="12"/>
  <c r="J8884" i="12"/>
  <c r="J8883" i="12"/>
  <c r="J8882" i="12"/>
  <c r="J8881" i="12"/>
  <c r="J8880" i="12"/>
  <c r="J8879" i="12"/>
  <c r="J8878" i="12"/>
  <c r="J8877" i="12"/>
  <c r="J8876" i="12"/>
  <c r="J8875" i="12"/>
  <c r="J8874" i="12"/>
  <c r="J8873" i="12"/>
  <c r="J8872" i="12"/>
  <c r="J8871" i="12"/>
  <c r="J9868" i="12"/>
  <c r="J9867" i="12"/>
  <c r="J9866" i="12"/>
  <c r="J8870" i="12"/>
  <c r="J8869" i="12"/>
  <c r="J8868" i="12"/>
  <c r="J5197" i="12"/>
  <c r="J8867" i="12"/>
  <c r="J9865" i="12"/>
  <c r="J8866" i="12"/>
  <c r="J9864" i="12"/>
  <c r="J9863" i="12"/>
  <c r="J9862" i="12"/>
  <c r="J8865" i="12"/>
  <c r="J8864" i="12"/>
  <c r="J8863" i="12"/>
  <c r="J8862" i="12"/>
  <c r="J8861" i="12"/>
  <c r="J8860" i="12"/>
  <c r="J8859" i="12"/>
  <c r="J8858" i="12"/>
  <c r="J8857" i="12"/>
  <c r="J8856" i="12"/>
  <c r="J8855" i="12"/>
  <c r="J8854" i="12"/>
  <c r="J8853" i="12"/>
  <c r="J8852" i="12"/>
  <c r="J8851" i="12"/>
  <c r="J8850" i="12"/>
  <c r="J8849" i="12"/>
  <c r="J8848" i="12"/>
  <c r="J8847" i="12"/>
  <c r="J8846" i="12"/>
  <c r="J8845" i="12"/>
  <c r="J9861" i="12"/>
  <c r="J9860" i="12"/>
  <c r="J9859" i="12"/>
  <c r="J9858" i="12"/>
  <c r="J9857" i="12"/>
  <c r="J9856" i="12"/>
  <c r="J8844" i="12"/>
  <c r="J8843" i="12"/>
  <c r="J9855" i="12"/>
  <c r="J9854" i="12"/>
  <c r="J8842" i="12"/>
  <c r="J8841" i="12"/>
  <c r="J8840" i="12"/>
  <c r="J9853" i="12"/>
  <c r="J8839" i="12"/>
  <c r="J9852" i="12"/>
  <c r="J9851" i="12"/>
  <c r="J9850" i="12"/>
  <c r="J8838" i="12"/>
  <c r="J9849" i="12"/>
  <c r="J9848" i="12"/>
  <c r="J9847" i="12"/>
  <c r="J9846" i="12"/>
  <c r="J8837" i="12"/>
  <c r="J9845" i="12"/>
  <c r="J9844" i="12"/>
  <c r="J8836" i="12"/>
  <c r="J9843" i="12"/>
  <c r="J9842" i="12"/>
  <c r="J9841" i="12"/>
  <c r="J4720" i="12"/>
  <c r="J2540" i="12"/>
  <c r="J2539" i="12"/>
  <c r="J3348" i="12"/>
  <c r="J369" i="12"/>
  <c r="J368" i="12"/>
  <c r="J367" i="12"/>
  <c r="J9840" i="12"/>
  <c r="J8174" i="12"/>
  <c r="J8173" i="12"/>
  <c r="J8172" i="12"/>
  <c r="J8171" i="12"/>
  <c r="J8170" i="12"/>
  <c r="J8169" i="12"/>
  <c r="J8168" i="12"/>
  <c r="J8167" i="12"/>
  <c r="J1608" i="12"/>
  <c r="J1607" i="12"/>
  <c r="J1606" i="12"/>
  <c r="J1605" i="12"/>
  <c r="J1604" i="12"/>
  <c r="J1603" i="12"/>
  <c r="J1602" i="12"/>
  <c r="J1601" i="12"/>
  <c r="J1600" i="12"/>
  <c r="J1599" i="12"/>
  <c r="J1598" i="12"/>
  <c r="J1597" i="12"/>
  <c r="J6996" i="12"/>
  <c r="J9839" i="12"/>
  <c r="J9838" i="12"/>
  <c r="J9837" i="12"/>
  <c r="J6995" i="12"/>
  <c r="J6994" i="12"/>
  <c r="J9701" i="12"/>
  <c r="J9700" i="12"/>
  <c r="J9699" i="12"/>
  <c r="J9698" i="12"/>
  <c r="J9697" i="12"/>
  <c r="J9696" i="12"/>
  <c r="J9695" i="12"/>
  <c r="J9694" i="12"/>
  <c r="J9693" i="12"/>
  <c r="J9692" i="12"/>
  <c r="J9691" i="12"/>
  <c r="J9690" i="12"/>
  <c r="J9689" i="12"/>
  <c r="J9688" i="12"/>
  <c r="J9687" i="12"/>
  <c r="J9686" i="12"/>
  <c r="J9685" i="12"/>
  <c r="J9684" i="12"/>
  <c r="J9683" i="12"/>
  <c r="J9682" i="12"/>
  <c r="J9681" i="12"/>
  <c r="J9680" i="12"/>
  <c r="J9679" i="12"/>
  <c r="J9678" i="12"/>
  <c r="J9677" i="12"/>
  <c r="J9676" i="12"/>
  <c r="J9675" i="12"/>
  <c r="J9674" i="12"/>
  <c r="J9673" i="12"/>
  <c r="J9672" i="12"/>
  <c r="J9671" i="12"/>
  <c r="J9670" i="12"/>
  <c r="J9669" i="12"/>
  <c r="J1596" i="12"/>
  <c r="J617" i="12"/>
  <c r="J616" i="12"/>
  <c r="J615" i="12"/>
  <c r="J665" i="12"/>
  <c r="J664" i="12"/>
  <c r="J663" i="12"/>
  <c r="J662" i="12"/>
  <c r="J3922" i="12"/>
  <c r="J6577" i="12"/>
  <c r="J7085" i="12"/>
  <c r="J4617" i="12"/>
  <c r="J7084" i="12"/>
  <c r="J2259" i="12"/>
  <c r="J704" i="12"/>
  <c r="J7155" i="12"/>
  <c r="J1595" i="12"/>
  <c r="J2578" i="12"/>
  <c r="J8053" i="12"/>
  <c r="J10081" i="12"/>
  <c r="J10080" i="12"/>
  <c r="J4260" i="12"/>
  <c r="J10061" i="12"/>
  <c r="J7287" i="12"/>
  <c r="J4044" i="12"/>
  <c r="J7919" i="12"/>
  <c r="J7918" i="12"/>
  <c r="J7917" i="12"/>
  <c r="J7916" i="12"/>
  <c r="J7915" i="12"/>
  <c r="J5763" i="12"/>
  <c r="J5762" i="12"/>
  <c r="J4414" i="12"/>
  <c r="J4413" i="12"/>
  <c r="J6823" i="12"/>
  <c r="J6822" i="12"/>
  <c r="J6821" i="12"/>
  <c r="J6820" i="12"/>
  <c r="J7914" i="12"/>
  <c r="J7913" i="12"/>
  <c r="J7912" i="12"/>
  <c r="J7911" i="12"/>
  <c r="J7910" i="12"/>
  <c r="J7909" i="12"/>
  <c r="J7908" i="12"/>
  <c r="J1361" i="12"/>
  <c r="J6767" i="12"/>
  <c r="J4078" i="12"/>
  <c r="J4077" i="12"/>
  <c r="J10060" i="12"/>
  <c r="J3304" i="12"/>
  <c r="J7808" i="12"/>
  <c r="J2538" i="12"/>
  <c r="J7803" i="12"/>
  <c r="J7227" i="12"/>
  <c r="J7226" i="12"/>
  <c r="J7225" i="12"/>
  <c r="J158" i="12"/>
  <c r="J157" i="12"/>
  <c r="J156" i="12"/>
  <c r="J155" i="12"/>
  <c r="J154" i="12"/>
  <c r="J153" i="12"/>
  <c r="J152" i="12"/>
  <c r="J77" i="12"/>
  <c r="J5761" i="12"/>
  <c r="J5760" i="12"/>
  <c r="J5759" i="12"/>
  <c r="J5758" i="12"/>
  <c r="J5757" i="12"/>
  <c r="J5756" i="12"/>
  <c r="J5755" i="12"/>
  <c r="J5754" i="12"/>
  <c r="J5753" i="12"/>
  <c r="J5752" i="12"/>
  <c r="J5751" i="12"/>
  <c r="J5750" i="12"/>
  <c r="J6993" i="12"/>
  <c r="J6892" i="12"/>
  <c r="J474" i="12"/>
  <c r="J8994" i="12"/>
  <c r="J8993" i="12"/>
  <c r="J4259" i="12"/>
  <c r="J703" i="12"/>
  <c r="J3149" i="12"/>
  <c r="J3148" i="12"/>
  <c r="J3147" i="12"/>
  <c r="J3146" i="12"/>
  <c r="J3145" i="12"/>
  <c r="J9135" i="12"/>
  <c r="J9134" i="12"/>
  <c r="J214" i="12"/>
  <c r="J3719" i="12"/>
  <c r="J3718" i="12"/>
  <c r="J7154" i="12"/>
  <c r="J7083" i="12"/>
  <c r="J5196" i="12"/>
  <c r="J5195" i="12"/>
  <c r="J5194" i="12"/>
  <c r="J5193" i="12"/>
  <c r="J1360" i="12"/>
  <c r="J1359" i="12"/>
  <c r="J1358" i="12"/>
  <c r="J1357" i="12"/>
  <c r="J1356" i="12"/>
  <c r="J1355" i="12"/>
  <c r="J1354" i="12"/>
  <c r="J1353" i="12"/>
  <c r="J1352" i="12"/>
  <c r="J1351" i="12"/>
  <c r="J1350" i="12"/>
  <c r="J1349" i="12"/>
  <c r="J1348" i="12"/>
  <c r="J1347" i="12"/>
  <c r="J1346" i="12"/>
  <c r="J1345" i="12"/>
  <c r="J1344" i="12"/>
  <c r="J1343" i="12"/>
  <c r="J6877" i="12"/>
  <c r="J4056" i="12"/>
  <c r="J4055" i="12"/>
  <c r="J4054" i="12"/>
  <c r="J3717" i="12"/>
  <c r="J6504" i="12"/>
  <c r="J6503" i="12"/>
  <c r="J6502" i="12"/>
  <c r="J6501" i="12"/>
  <c r="J6500" i="12"/>
  <c r="J6499" i="12"/>
  <c r="J6498" i="12"/>
  <c r="J5063" i="12"/>
  <c r="J5062" i="12"/>
  <c r="J5061" i="12"/>
  <c r="J5060" i="12"/>
  <c r="J5059" i="12"/>
  <c r="J5058" i="12"/>
  <c r="J7482" i="12"/>
  <c r="J7224" i="12"/>
  <c r="J8450" i="12"/>
  <c r="J8449" i="12"/>
  <c r="J8448" i="12"/>
  <c r="J8447" i="12"/>
  <c r="J8446" i="12"/>
  <c r="J8445" i="12"/>
  <c r="J7802" i="12"/>
  <c r="J7801" i="12"/>
  <c r="J7800" i="12"/>
  <c r="J7799" i="12"/>
  <c r="J7798" i="12"/>
  <c r="J7797" i="12"/>
  <c r="J7796" i="12"/>
  <c r="J7795" i="12"/>
  <c r="J7794" i="12"/>
  <c r="J7793" i="12"/>
  <c r="J7792" i="12"/>
  <c r="J7791" i="12"/>
  <c r="J7790" i="12"/>
  <c r="J7789" i="12"/>
  <c r="J7788" i="12"/>
  <c r="J7787" i="12"/>
  <c r="J7786" i="12"/>
  <c r="J7785" i="12"/>
  <c r="J7784" i="12"/>
  <c r="J7783" i="12"/>
  <c r="J7782" i="12"/>
  <c r="J7781" i="12"/>
  <c r="J7780" i="12"/>
  <c r="J7779" i="12"/>
  <c r="J6766" i="12"/>
  <c r="J4843" i="12"/>
  <c r="J7686" i="12"/>
  <c r="J6865" i="12"/>
  <c r="J6864" i="12"/>
  <c r="J6863" i="12"/>
  <c r="J2316" i="12"/>
  <c r="J4258" i="12"/>
  <c r="J4257" i="12"/>
  <c r="J2233" i="12"/>
  <c r="J2232" i="12"/>
  <c r="J2231" i="12"/>
  <c r="J2230" i="12"/>
  <c r="J2229" i="12"/>
  <c r="J2228" i="12"/>
  <c r="J2227" i="12"/>
  <c r="J2226" i="12"/>
  <c r="J2225" i="12"/>
  <c r="J2224" i="12"/>
  <c r="J2223" i="12"/>
  <c r="J2222" i="12"/>
  <c r="J2221" i="12"/>
  <c r="J2220" i="12"/>
  <c r="J2219" i="12"/>
  <c r="J2218" i="12"/>
  <c r="J2217" i="12"/>
  <c r="J2216" i="12"/>
  <c r="J2215" i="12"/>
  <c r="J2214" i="12"/>
  <c r="J2213" i="12"/>
  <c r="J2212" i="12"/>
  <c r="J2211" i="12"/>
  <c r="J2210" i="12"/>
  <c r="J2209" i="12"/>
  <c r="J2208" i="12"/>
  <c r="J2207" i="12"/>
  <c r="J2206" i="12"/>
  <c r="J2205" i="12"/>
  <c r="J2204" i="12"/>
  <c r="J2203" i="12"/>
  <c r="J8067" i="12"/>
  <c r="J8066" i="12"/>
  <c r="J8065" i="12"/>
  <c r="J8064" i="12"/>
  <c r="J8063" i="12"/>
  <c r="J2202" i="12"/>
  <c r="J2201" i="12"/>
  <c r="J2200" i="12"/>
  <c r="J2199" i="12"/>
  <c r="J2198" i="12"/>
  <c r="J2197" i="12"/>
  <c r="J1178" i="12"/>
  <c r="J2196" i="12"/>
  <c r="J2195" i="12"/>
  <c r="J2194" i="12"/>
  <c r="J2193" i="12"/>
  <c r="J2192" i="12"/>
  <c r="J2191" i="12"/>
  <c r="J2537" i="12"/>
  <c r="J2536" i="12"/>
  <c r="J2535" i="12"/>
  <c r="J2534" i="12"/>
  <c r="J2533" i="12"/>
  <c r="J1177" i="12"/>
  <c r="J1176" i="12"/>
  <c r="J2190" i="12"/>
  <c r="J2189" i="12"/>
  <c r="J2188" i="12"/>
  <c r="J5749" i="12"/>
  <c r="J5748" i="12"/>
  <c r="J3144" i="12"/>
  <c r="J5747" i="12"/>
  <c r="J5746" i="12"/>
  <c r="J5745" i="12"/>
  <c r="J5744" i="12"/>
  <c r="J5743" i="12"/>
  <c r="J5742" i="12"/>
  <c r="J5741" i="12"/>
  <c r="J76" i="12"/>
  <c r="J7685" i="12"/>
  <c r="J1342" i="12"/>
  <c r="J8835" i="12"/>
  <c r="J4471" i="12"/>
  <c r="J5057" i="12"/>
  <c r="J5969" i="12"/>
  <c r="J5968" i="12"/>
  <c r="J5967" i="12"/>
  <c r="J5966" i="12"/>
  <c r="J5740" i="12"/>
  <c r="J7907" i="12"/>
  <c r="J7906" i="12"/>
  <c r="J7905" i="12"/>
  <c r="J7904" i="12"/>
  <c r="J7903" i="12"/>
  <c r="J7902" i="12"/>
  <c r="J7901" i="12"/>
  <c r="J7900" i="12"/>
  <c r="J7899" i="12"/>
  <c r="J7898" i="12"/>
  <c r="J7897" i="12"/>
  <c r="J7896" i="12"/>
  <c r="J7895" i="12"/>
  <c r="J7894" i="12"/>
  <c r="J7893" i="12"/>
  <c r="J7892" i="12"/>
  <c r="J7891" i="12"/>
  <c r="J7890" i="12"/>
  <c r="J7889" i="12"/>
  <c r="J7888" i="12"/>
  <c r="J7887" i="12"/>
  <c r="J7886" i="12"/>
  <c r="J7885" i="12"/>
  <c r="J7884" i="12"/>
  <c r="J7883" i="12"/>
  <c r="J7882" i="12"/>
  <c r="J7881" i="12"/>
  <c r="J7880" i="12"/>
  <c r="J5056" i="12"/>
  <c r="J5055" i="12"/>
  <c r="J3303" i="12"/>
  <c r="J4043" i="12"/>
  <c r="J5054" i="12"/>
  <c r="J5231" i="12"/>
  <c r="J2610" i="12"/>
  <c r="J2609" i="12"/>
  <c r="J2608" i="12"/>
  <c r="J8834" i="12"/>
  <c r="J8833" i="12"/>
  <c r="J8832" i="12"/>
  <c r="J702" i="12"/>
  <c r="J5192" i="12"/>
  <c r="J1341" i="12"/>
  <c r="J1340" i="12"/>
  <c r="J701" i="12"/>
  <c r="J700" i="12"/>
  <c r="J7988" i="12"/>
  <c r="J9668" i="12"/>
  <c r="J9667" i="12"/>
  <c r="J9666" i="12"/>
  <c r="J9665" i="12"/>
  <c r="J4616" i="12"/>
  <c r="J4042" i="12"/>
  <c r="J6814" i="12"/>
  <c r="J1175" i="12"/>
  <c r="J1174" i="12"/>
  <c r="J1173" i="12"/>
  <c r="J1172" i="12"/>
  <c r="J1171" i="12"/>
  <c r="J1170" i="12"/>
  <c r="J1169" i="12"/>
  <c r="J1168" i="12"/>
  <c r="J1167" i="12"/>
  <c r="J1166" i="12"/>
  <c r="J1165" i="12"/>
  <c r="J1164" i="12"/>
  <c r="J1163" i="12"/>
  <c r="J1162" i="12"/>
  <c r="J1161" i="12"/>
  <c r="J5053" i="12"/>
  <c r="J7153" i="12"/>
  <c r="J7152" i="12"/>
  <c r="J9995" i="12"/>
  <c r="J9994" i="12"/>
  <c r="J9993" i="12"/>
  <c r="J9992" i="12"/>
  <c r="J9991" i="12"/>
  <c r="J9630" i="12"/>
  <c r="J9629" i="12"/>
  <c r="J9628" i="12"/>
  <c r="J9627" i="12"/>
  <c r="J9626" i="12"/>
  <c r="J9625" i="12"/>
  <c r="J9624" i="12"/>
  <c r="J9623" i="12"/>
  <c r="J9622" i="12"/>
  <c r="J9621" i="12"/>
  <c r="J9620" i="12"/>
  <c r="J9619" i="12"/>
  <c r="J9618" i="12"/>
  <c r="J9617" i="12"/>
  <c r="J9616" i="12"/>
  <c r="J9615" i="12"/>
  <c r="J9614" i="12"/>
  <c r="J9741" i="12"/>
  <c r="J9740" i="12"/>
  <c r="J9742" i="12"/>
  <c r="J9739" i="12"/>
  <c r="J9738" i="12"/>
  <c r="J9737" i="12"/>
  <c r="J9736" i="12"/>
  <c r="J9735" i="12"/>
  <c r="J9734" i="12"/>
  <c r="J9613" i="12"/>
  <c r="J9612" i="12"/>
  <c r="J9611" i="12"/>
  <c r="J9610" i="12"/>
  <c r="J9609" i="12"/>
  <c r="J9608" i="12"/>
  <c r="J9607" i="12"/>
  <c r="J9606" i="12"/>
  <c r="J9605" i="12"/>
  <c r="J9604" i="12"/>
  <c r="J9603" i="12"/>
  <c r="J9602" i="12"/>
  <c r="J9601" i="12"/>
  <c r="J9600" i="12"/>
  <c r="J9599" i="12"/>
  <c r="J9598" i="12"/>
  <c r="J9597" i="12"/>
  <c r="J9596" i="12"/>
  <c r="J9595" i="12"/>
  <c r="J9594" i="12"/>
  <c r="J9593" i="12"/>
  <c r="J9592" i="12"/>
  <c r="J9591" i="12"/>
  <c r="J9590" i="12"/>
  <c r="J9589" i="12"/>
  <c r="J9588" i="12"/>
  <c r="J9587" i="12"/>
  <c r="J9586" i="12"/>
  <c r="J9585" i="12"/>
  <c r="J9584" i="12"/>
  <c r="J9583" i="12"/>
  <c r="J9582" i="12"/>
  <c r="J9581" i="12"/>
  <c r="J9537" i="12"/>
  <c r="J5828" i="12"/>
  <c r="J5827" i="12"/>
  <c r="J5826" i="12"/>
  <c r="J5825" i="12"/>
  <c r="J5824" i="12"/>
  <c r="J5823" i="12"/>
  <c r="J5822" i="12"/>
  <c r="J5821" i="12"/>
  <c r="J5820" i="12"/>
  <c r="J5819" i="12"/>
  <c r="J5818" i="12"/>
  <c r="J5817" i="12"/>
  <c r="J8479" i="12"/>
  <c r="J2532" i="12"/>
  <c r="J2531" i="12"/>
  <c r="J2530" i="12"/>
  <c r="J2529" i="12"/>
  <c r="J2528" i="12"/>
  <c r="J2527" i="12"/>
  <c r="J2526" i="12"/>
  <c r="J2525" i="12"/>
  <c r="J2524" i="12"/>
  <c r="J4884" i="12"/>
  <c r="J4883" i="12"/>
  <c r="J4882" i="12"/>
  <c r="J4881" i="12"/>
  <c r="J4615" i="12"/>
  <c r="J4614" i="12"/>
  <c r="J7684" i="12"/>
  <c r="J7286" i="12"/>
  <c r="J7285" i="12"/>
  <c r="J7284" i="12"/>
  <c r="J7283" i="12"/>
  <c r="J7082" i="12"/>
  <c r="J7081" i="12"/>
  <c r="J1160" i="12"/>
  <c r="J7282" i="12"/>
  <c r="J7380" i="12"/>
  <c r="J6862" i="12"/>
  <c r="J8444" i="12"/>
  <c r="J8443" i="12"/>
  <c r="J2187" i="12"/>
  <c r="J8992" i="12"/>
  <c r="J8991" i="12"/>
  <c r="J8990" i="12"/>
  <c r="J8989" i="12"/>
  <c r="J8988" i="12"/>
  <c r="J8987" i="12"/>
  <c r="J8986" i="12"/>
  <c r="J8985" i="12"/>
  <c r="J8984" i="12"/>
  <c r="J8983" i="12"/>
  <c r="J8982" i="12"/>
  <c r="J8442" i="12"/>
  <c r="J75" i="12"/>
  <c r="J74" i="12"/>
  <c r="J73" i="12"/>
  <c r="J72" i="12"/>
  <c r="J7778" i="12"/>
  <c r="J7777" i="12"/>
  <c r="J7489" i="12"/>
  <c r="J8062" i="12"/>
  <c r="J8061" i="12"/>
  <c r="J8060" i="12"/>
  <c r="J8059" i="12"/>
  <c r="J8058" i="12"/>
  <c r="J6861" i="12"/>
  <c r="J6860" i="12"/>
  <c r="J6859" i="12"/>
  <c r="J8441" i="12"/>
  <c r="J4256" i="12"/>
  <c r="J5739" i="12"/>
  <c r="J4041" i="12"/>
  <c r="J5052" i="12"/>
  <c r="J5051" i="12"/>
  <c r="J7502" i="12"/>
  <c r="J7501" i="12"/>
  <c r="J4470" i="12"/>
  <c r="J4469" i="12"/>
  <c r="J4468" i="12"/>
  <c r="J661" i="12"/>
  <c r="J660" i="12"/>
  <c r="J6992" i="12"/>
  <c r="J7080" i="12"/>
  <c r="J614" i="12"/>
  <c r="J613" i="12"/>
  <c r="J612" i="12"/>
  <c r="J9836" i="12"/>
  <c r="J8831" i="12"/>
  <c r="J5050" i="12"/>
  <c r="J4880" i="12"/>
  <c r="J1339" i="12"/>
  <c r="J8830" i="12"/>
  <c r="J9835" i="12"/>
  <c r="J9536" i="12"/>
  <c r="J9834" i="12"/>
  <c r="J7477" i="12"/>
  <c r="J7476" i="12"/>
  <c r="J7475" i="12"/>
  <c r="J7474" i="12"/>
  <c r="J7473" i="12"/>
  <c r="J7683" i="12"/>
  <c r="J7682" i="12"/>
  <c r="J7472" i="12"/>
  <c r="J7471" i="12"/>
  <c r="J7470" i="12"/>
  <c r="J7469" i="12"/>
  <c r="J7468" i="12"/>
  <c r="J7467" i="12"/>
  <c r="J7466" i="12"/>
  <c r="J7465" i="12"/>
  <c r="J7464" i="12"/>
  <c r="J105" i="12"/>
  <c r="J7681" i="12"/>
  <c r="J611" i="12"/>
  <c r="J366" i="12"/>
  <c r="J8829" i="12"/>
  <c r="J8440" i="12"/>
  <c r="J4040" i="12"/>
  <c r="J4039" i="12"/>
  <c r="J4038" i="12"/>
  <c r="J4037" i="12"/>
  <c r="J4036" i="12"/>
  <c r="J4035" i="12"/>
  <c r="J4034" i="12"/>
  <c r="J4033" i="12"/>
  <c r="J4032" i="12"/>
  <c r="J4031" i="12"/>
  <c r="J4030" i="12"/>
  <c r="J4029" i="12"/>
  <c r="J4028" i="12"/>
  <c r="J4027" i="12"/>
  <c r="J4026" i="12"/>
  <c r="J4025" i="12"/>
  <c r="J4024" i="12"/>
  <c r="J4023" i="12"/>
  <c r="J8828" i="12"/>
  <c r="J7151" i="12"/>
  <c r="J5738" i="12"/>
  <c r="J5737" i="12"/>
  <c r="J5736" i="12"/>
  <c r="J7379" i="12"/>
  <c r="J7378" i="12"/>
  <c r="J4774" i="12"/>
  <c r="J10093" i="12"/>
  <c r="J8057" i="12"/>
  <c r="J1704" i="12"/>
  <c r="J2607" i="12"/>
  <c r="J1703" i="12"/>
  <c r="J1702" i="12"/>
  <c r="J1701" i="12"/>
  <c r="J1700" i="12"/>
  <c r="J1699" i="12"/>
  <c r="J1698" i="12"/>
  <c r="J1697" i="12"/>
  <c r="J10215" i="12"/>
  <c r="J3921" i="12"/>
  <c r="J3920" i="12"/>
  <c r="J3919" i="12"/>
  <c r="J3918" i="12"/>
  <c r="J3917" i="12"/>
  <c r="J3916" i="12"/>
  <c r="J3915" i="12"/>
  <c r="J3914" i="12"/>
  <c r="J3913" i="12"/>
  <c r="J3912" i="12"/>
  <c r="J3911" i="12"/>
  <c r="J3910" i="12"/>
  <c r="J3909" i="12"/>
  <c r="J3908" i="12"/>
  <c r="J3907" i="12"/>
  <c r="J3906" i="12"/>
  <c r="J3905" i="12"/>
  <c r="J3904" i="12"/>
  <c r="J3903" i="12"/>
  <c r="J3902" i="12"/>
  <c r="J3901" i="12"/>
  <c r="J3900" i="12"/>
  <c r="J3899" i="12"/>
  <c r="J3898" i="12"/>
  <c r="J3897" i="12"/>
  <c r="J3896" i="12"/>
  <c r="J3895" i="12"/>
  <c r="J6858" i="12"/>
  <c r="J3894" i="12"/>
  <c r="J3893" i="12"/>
  <c r="J1696" i="12"/>
  <c r="J1695" i="12"/>
  <c r="J1694" i="12"/>
  <c r="J3892" i="12"/>
  <c r="J3891" i="12"/>
  <c r="J3890" i="12"/>
  <c r="J3889" i="12"/>
  <c r="J7680" i="12"/>
  <c r="J3888" i="12"/>
  <c r="J3887" i="12"/>
  <c r="J3886" i="12"/>
  <c r="J3885" i="12"/>
  <c r="J3884" i="12"/>
  <c r="J3883" i="12"/>
  <c r="J3882" i="12"/>
  <c r="J3881" i="12"/>
  <c r="J3880" i="12"/>
  <c r="J3879" i="12"/>
  <c r="J3878" i="12"/>
  <c r="J3877" i="12"/>
  <c r="J3876" i="12"/>
  <c r="J3875" i="12"/>
  <c r="J3874" i="12"/>
  <c r="J3873" i="12"/>
  <c r="J3872" i="12"/>
  <c r="J3871" i="12"/>
  <c r="J3870" i="12"/>
  <c r="J3869" i="12"/>
  <c r="J3868" i="12"/>
  <c r="J3867" i="12"/>
  <c r="J3866" i="12"/>
  <c r="J3865" i="12"/>
  <c r="J3864" i="12"/>
  <c r="J3716" i="12"/>
  <c r="J3715" i="12"/>
  <c r="J3863" i="12"/>
  <c r="J3862" i="12"/>
  <c r="J3861" i="12"/>
  <c r="J3860" i="12"/>
  <c r="J3859" i="12"/>
  <c r="J3858" i="12"/>
  <c r="J3857" i="12"/>
  <c r="J3856" i="12"/>
  <c r="J3855" i="12"/>
  <c r="J3854" i="12"/>
  <c r="J3853" i="12"/>
  <c r="J3852" i="12"/>
  <c r="J3851" i="12"/>
  <c r="J3850" i="12"/>
  <c r="J3849" i="12"/>
  <c r="J3848" i="12"/>
  <c r="J3847" i="12"/>
  <c r="J3846" i="12"/>
  <c r="J3845" i="12"/>
  <c r="J3844" i="12"/>
  <c r="J3843" i="12"/>
  <c r="J3842" i="12"/>
  <c r="J3841" i="12"/>
  <c r="J3840" i="12"/>
  <c r="J3839" i="12"/>
  <c r="J3838" i="12"/>
  <c r="J3837" i="12"/>
  <c r="J3836" i="12"/>
  <c r="J3835" i="12"/>
  <c r="J3834" i="12"/>
  <c r="J3833" i="12"/>
  <c r="J733" i="12"/>
  <c r="J3832" i="12"/>
  <c r="J3831" i="12"/>
  <c r="J3830" i="12"/>
  <c r="J3829" i="12"/>
  <c r="J3828" i="12"/>
  <c r="J3827" i="12"/>
  <c r="J3826" i="12"/>
  <c r="J3825" i="12"/>
  <c r="J3824" i="12"/>
  <c r="J3823" i="12"/>
  <c r="J3822" i="12"/>
  <c r="J3821" i="12"/>
  <c r="J3820" i="12"/>
  <c r="J3819" i="12"/>
  <c r="J3818" i="12"/>
  <c r="J3817" i="12"/>
  <c r="J3816" i="12"/>
  <c r="J3815" i="12"/>
  <c r="J3814" i="12"/>
  <c r="J3813" i="12"/>
  <c r="J3812" i="12"/>
  <c r="J3811" i="12"/>
  <c r="J3810" i="12"/>
  <c r="J3809" i="12"/>
  <c r="J3808" i="12"/>
  <c r="J3807" i="12"/>
  <c r="J3806" i="12"/>
  <c r="J3805" i="12"/>
  <c r="J3804" i="12"/>
  <c r="J3803" i="12"/>
  <c r="J3802" i="12"/>
  <c r="J3801" i="12"/>
  <c r="J3800" i="12"/>
  <c r="J3799" i="12"/>
  <c r="J3798" i="12"/>
  <c r="J3797" i="12"/>
  <c r="J3796" i="12"/>
  <c r="J3795" i="12"/>
  <c r="J3794" i="12"/>
  <c r="J3793" i="12"/>
  <c r="J3792" i="12"/>
  <c r="J3714" i="12"/>
  <c r="J473" i="12"/>
  <c r="J472" i="12"/>
  <c r="J471" i="12"/>
  <c r="J9535" i="12"/>
  <c r="J659" i="12"/>
  <c r="J658" i="12"/>
  <c r="J657" i="12"/>
  <c r="J656" i="12"/>
  <c r="J655" i="12"/>
  <c r="J654" i="12"/>
  <c r="J653" i="12"/>
  <c r="J652" i="12"/>
  <c r="J651" i="12"/>
  <c r="J3791" i="12"/>
  <c r="J5735" i="12"/>
  <c r="J6857" i="12"/>
  <c r="J6891" i="12"/>
  <c r="J3970" i="12"/>
  <c r="J9833" i="12"/>
  <c r="J9832" i="12"/>
  <c r="J10263" i="12"/>
  <c r="J3790" i="12"/>
  <c r="J3789" i="12"/>
  <c r="J3788" i="12"/>
  <c r="J3787" i="12"/>
  <c r="J3786" i="12"/>
  <c r="J3785" i="12"/>
  <c r="J3784" i="12"/>
  <c r="J3783" i="12"/>
  <c r="J3782" i="12"/>
  <c r="J650" i="12"/>
  <c r="J649" i="12"/>
  <c r="J2315" i="12"/>
  <c r="J2314" i="12"/>
  <c r="J2313" i="12"/>
  <c r="J2312" i="12"/>
  <c r="J2311" i="12"/>
  <c r="J2310" i="12"/>
  <c r="J2309" i="12"/>
  <c r="J3713" i="12"/>
  <c r="J3712" i="12"/>
  <c r="J3711" i="12"/>
  <c r="J3969" i="12"/>
  <c r="J3968" i="12"/>
  <c r="J3967" i="12"/>
  <c r="J7463" i="12"/>
  <c r="J7462" i="12"/>
  <c r="J7461" i="12"/>
  <c r="J7460" i="12"/>
  <c r="J7459" i="12"/>
  <c r="J7679" i="12"/>
  <c r="J6856" i="12"/>
  <c r="J6855" i="12"/>
  <c r="J6420" i="12"/>
  <c r="J4719" i="12"/>
  <c r="J4718" i="12"/>
  <c r="J1493" i="12"/>
  <c r="J1492" i="12"/>
  <c r="J1491" i="12"/>
  <c r="J1490" i="12"/>
  <c r="J1489" i="12"/>
  <c r="J1488" i="12"/>
  <c r="J1487" i="12"/>
  <c r="J1486" i="12"/>
  <c r="J1485" i="12"/>
  <c r="J1484" i="12"/>
  <c r="J1483" i="12"/>
  <c r="J1482" i="12"/>
  <c r="J6847" i="12"/>
  <c r="J2186" i="12"/>
  <c r="J2185" i="12"/>
  <c r="J5049" i="12"/>
  <c r="J2184" i="12"/>
  <c r="J8439" i="12"/>
  <c r="J8438" i="12"/>
  <c r="J7442" i="12"/>
  <c r="J7441" i="12"/>
  <c r="J43" i="12"/>
  <c r="J42" i="12"/>
  <c r="J41" i="12"/>
  <c r="J8437" i="12"/>
  <c r="J8827" i="12"/>
  <c r="J8826" i="12"/>
  <c r="J8825" i="12"/>
  <c r="J8824" i="12"/>
  <c r="J8823" i="12"/>
  <c r="J8822" i="12"/>
  <c r="J8821" i="12"/>
  <c r="J8820" i="12"/>
  <c r="J8819" i="12"/>
  <c r="J8818" i="12"/>
  <c r="J8817" i="12"/>
  <c r="J8816" i="12"/>
  <c r="J8815" i="12"/>
  <c r="J8814" i="12"/>
  <c r="J4022" i="12"/>
  <c r="J8436" i="12"/>
  <c r="J7678" i="12"/>
  <c r="J7677" i="12"/>
  <c r="J8036" i="12"/>
  <c r="J7223" i="12"/>
  <c r="J7222" i="12"/>
  <c r="J7221" i="12"/>
  <c r="J7220" i="12"/>
  <c r="J5493" i="12"/>
  <c r="J7219" i="12"/>
  <c r="J9070" i="12"/>
  <c r="J6846" i="12"/>
  <c r="J4467" i="12"/>
  <c r="J4466" i="12"/>
  <c r="J4465" i="12"/>
  <c r="J4464" i="12"/>
  <c r="J4463" i="12"/>
  <c r="J4462" i="12"/>
  <c r="J4461" i="12"/>
  <c r="J7440" i="12"/>
  <c r="J7439" i="12"/>
  <c r="J7438" i="12"/>
  <c r="J7437" i="12"/>
  <c r="J7436" i="12"/>
  <c r="J7435" i="12"/>
  <c r="J1693" i="12"/>
  <c r="J1692" i="12"/>
  <c r="J1691" i="12"/>
  <c r="J1690" i="12"/>
  <c r="J1689" i="12"/>
  <c r="J1688" i="12"/>
  <c r="J1687" i="12"/>
  <c r="J1686" i="12"/>
  <c r="J1685" i="12"/>
  <c r="J7434" i="12"/>
  <c r="J7433" i="12"/>
  <c r="J7432" i="12"/>
  <c r="J3710" i="12"/>
  <c r="J8435" i="12"/>
  <c r="J8434" i="12"/>
  <c r="J8433" i="12"/>
  <c r="J8165" i="12"/>
  <c r="J9664" i="12"/>
  <c r="J9663" i="12"/>
  <c r="J9662" i="12"/>
  <c r="J9661" i="12"/>
  <c r="J9660" i="12"/>
  <c r="J7676" i="12"/>
  <c r="J7675" i="12"/>
  <c r="J10214" i="12"/>
  <c r="J10213" i="12"/>
  <c r="J10212" i="12"/>
  <c r="J10211" i="12"/>
  <c r="J10210" i="12"/>
  <c r="J10209" i="12"/>
  <c r="J10208" i="12"/>
  <c r="J10207" i="12"/>
  <c r="J8813" i="12"/>
  <c r="J8812" i="12"/>
  <c r="J8811" i="12"/>
  <c r="J8810" i="12"/>
  <c r="J8809" i="12"/>
  <c r="J8808" i="12"/>
  <c r="J4021" i="12"/>
  <c r="J7488" i="12"/>
  <c r="J7487" i="12"/>
  <c r="J4020" i="12"/>
  <c r="J470" i="12"/>
  <c r="J213" i="12"/>
  <c r="J512" i="12"/>
  <c r="J6890" i="12"/>
  <c r="J6991" i="12"/>
  <c r="J10206" i="12"/>
  <c r="J10099" i="12"/>
  <c r="J5191" i="12"/>
  <c r="J5190" i="12"/>
  <c r="J5189" i="12"/>
  <c r="J5188" i="12"/>
  <c r="J5187" i="12"/>
  <c r="J5186" i="12"/>
  <c r="J5185" i="12"/>
  <c r="J5184" i="12"/>
  <c r="J6990" i="12"/>
  <c r="J2586" i="12"/>
  <c r="J8432" i="12"/>
  <c r="J8981" i="12"/>
  <c r="J8980" i="12"/>
  <c r="J8979" i="12"/>
  <c r="J8978" i="12"/>
  <c r="J5734" i="12"/>
  <c r="J5733" i="12"/>
  <c r="J552" i="12"/>
  <c r="J551" i="12"/>
  <c r="J550" i="12"/>
  <c r="J549" i="12"/>
  <c r="J548" i="12"/>
  <c r="J547" i="12"/>
  <c r="J546" i="12"/>
  <c r="J545" i="12"/>
  <c r="J544" i="12"/>
  <c r="J543" i="12"/>
  <c r="J542" i="12"/>
  <c r="J541" i="12"/>
  <c r="J540" i="12"/>
  <c r="J539" i="12"/>
  <c r="J538" i="12"/>
  <c r="J537" i="12"/>
  <c r="J536" i="12"/>
  <c r="J535" i="12"/>
  <c r="J3143" i="12"/>
  <c r="J7321" i="12"/>
  <c r="J7320" i="12"/>
  <c r="J7377" i="12"/>
  <c r="J7376" i="12"/>
  <c r="J7218" i="12"/>
  <c r="J7217" i="12"/>
  <c r="J6419" i="12"/>
  <c r="J6418" i="12"/>
  <c r="J534" i="12"/>
  <c r="J131" i="12"/>
  <c r="J8807" i="12"/>
  <c r="J71" i="12"/>
  <c r="J70" i="12"/>
  <c r="J9069" i="12"/>
  <c r="J3709" i="12"/>
  <c r="J8431" i="12"/>
  <c r="J3781" i="12"/>
  <c r="J40" i="12"/>
  <c r="J39" i="12"/>
  <c r="J69" i="12"/>
  <c r="J7281" i="12"/>
  <c r="J7280" i="12"/>
  <c r="J130" i="12"/>
  <c r="J7431" i="12"/>
  <c r="J7674" i="12"/>
  <c r="J1684" i="12"/>
  <c r="J1683" i="12"/>
  <c r="J1682" i="12"/>
  <c r="J3241" i="12"/>
  <c r="J3240" i="12"/>
  <c r="J3239" i="12"/>
  <c r="J4146" i="12"/>
  <c r="J2308" i="12"/>
  <c r="J469" i="12"/>
  <c r="J468" i="12"/>
  <c r="J8430" i="12"/>
  <c r="J4717" i="12"/>
  <c r="J8429" i="12"/>
  <c r="J8977" i="12"/>
  <c r="J8976" i="12"/>
  <c r="J8975" i="12"/>
  <c r="J8974" i="12"/>
  <c r="J8973" i="12"/>
  <c r="J8972" i="12"/>
  <c r="J467" i="12"/>
  <c r="J8428" i="12"/>
  <c r="J8427" i="12"/>
  <c r="J8426" i="12"/>
  <c r="J466" i="12"/>
  <c r="J465" i="12"/>
  <c r="J464" i="12"/>
  <c r="J463" i="12"/>
  <c r="J462" i="12"/>
  <c r="J461" i="12"/>
  <c r="J610" i="12"/>
  <c r="J732" i="12"/>
  <c r="J731" i="12"/>
  <c r="J730" i="12"/>
  <c r="J9571" i="12"/>
  <c r="J9570" i="12"/>
  <c r="J1681" i="12"/>
  <c r="J1680" i="12"/>
  <c r="J1679" i="12"/>
  <c r="J4613" i="12"/>
  <c r="J4612" i="12"/>
  <c r="J4611" i="12"/>
  <c r="J5732" i="12"/>
  <c r="J4610" i="12"/>
  <c r="J4609" i="12"/>
  <c r="J8806" i="12"/>
  <c r="J8805" i="12"/>
  <c r="J8804" i="12"/>
  <c r="J8803" i="12"/>
  <c r="J8802" i="12"/>
  <c r="J8801" i="12"/>
  <c r="J8800" i="12"/>
  <c r="J8799" i="12"/>
  <c r="J8798" i="12"/>
  <c r="J8797" i="12"/>
  <c r="J8796" i="12"/>
  <c r="J8795" i="12"/>
  <c r="J8794" i="12"/>
  <c r="J8793" i="12"/>
  <c r="J8792" i="12"/>
  <c r="J5731" i="12"/>
  <c r="J7279" i="12"/>
  <c r="J7278" i="12"/>
  <c r="J7277" i="12"/>
  <c r="J7276" i="12"/>
  <c r="J7275" i="12"/>
  <c r="J7274" i="12"/>
  <c r="J4669" i="12"/>
  <c r="J699" i="12"/>
  <c r="J698" i="12"/>
  <c r="J697" i="12"/>
  <c r="J696" i="12"/>
  <c r="J4668" i="12"/>
  <c r="J4667" i="12"/>
  <c r="J4666" i="12"/>
  <c r="J4665" i="12"/>
  <c r="J4664" i="12"/>
  <c r="J4663" i="12"/>
  <c r="J4662" i="12"/>
  <c r="J4661" i="12"/>
  <c r="J4660" i="12"/>
  <c r="J4659" i="12"/>
  <c r="J4658" i="12"/>
  <c r="J4657" i="12"/>
  <c r="J4656" i="12"/>
  <c r="J4655" i="12"/>
  <c r="J695" i="12"/>
  <c r="J1730" i="12"/>
  <c r="J533" i="12"/>
  <c r="J532" i="12"/>
  <c r="J694" i="12"/>
  <c r="J8099" i="12"/>
  <c r="J8098" i="12"/>
  <c r="J8097" i="12"/>
  <c r="J3708" i="12"/>
  <c r="J3707" i="12"/>
  <c r="J3706" i="12"/>
  <c r="J3705" i="12"/>
  <c r="J3704" i="12"/>
  <c r="J3703" i="12"/>
  <c r="J3702" i="12"/>
  <c r="J3701" i="12"/>
  <c r="J3700" i="12"/>
  <c r="J3699" i="12"/>
  <c r="J3698" i="12"/>
  <c r="J3697" i="12"/>
  <c r="J3696" i="12"/>
  <c r="J3695" i="12"/>
  <c r="J3694" i="12"/>
  <c r="J3693" i="12"/>
  <c r="J3692" i="12"/>
  <c r="J3691" i="12"/>
  <c r="J3690" i="12"/>
  <c r="J3689" i="12"/>
  <c r="J3688" i="12"/>
  <c r="J3687" i="12"/>
  <c r="J3686" i="12"/>
  <c r="J3685" i="12"/>
  <c r="J3684" i="12"/>
  <c r="J3683" i="12"/>
  <c r="J3682" i="12"/>
  <c r="J3681" i="12"/>
  <c r="J3680" i="12"/>
  <c r="J3679" i="12"/>
  <c r="J3678" i="12"/>
  <c r="J3677" i="12"/>
  <c r="J3676" i="12"/>
  <c r="J3675" i="12"/>
  <c r="J3674" i="12"/>
  <c r="J3673" i="12"/>
  <c r="J3672" i="12"/>
  <c r="J3671" i="12"/>
  <c r="J3670" i="12"/>
  <c r="J3669" i="12"/>
  <c r="J3668" i="12"/>
  <c r="J3667" i="12"/>
  <c r="J3666" i="12"/>
  <c r="J7430" i="12"/>
  <c r="J7429" i="12"/>
  <c r="J623" i="12"/>
  <c r="J3325" i="12"/>
  <c r="J3324" i="12"/>
  <c r="J3323" i="12"/>
  <c r="J3322" i="12"/>
  <c r="J365" i="12"/>
  <c r="J364" i="12"/>
  <c r="J363" i="12"/>
  <c r="J4608" i="12"/>
  <c r="J4607" i="12"/>
  <c r="J4606" i="12"/>
  <c r="J9659" i="12"/>
  <c r="J4050" i="12"/>
  <c r="J4460" i="12"/>
  <c r="J4353" i="12"/>
  <c r="J8035" i="12"/>
  <c r="J8034" i="12"/>
  <c r="J9634" i="12"/>
  <c r="J8425" i="12"/>
  <c r="J8424" i="12"/>
  <c r="J8423" i="12"/>
  <c r="J8422" i="12"/>
  <c r="J5183" i="12"/>
  <c r="J7673" i="12"/>
  <c r="J7672" i="12"/>
  <c r="J9773" i="12"/>
  <c r="J609" i="12"/>
  <c r="J7879" i="12"/>
  <c r="J10098" i="12"/>
  <c r="J10097" i="12"/>
  <c r="J7079" i="12"/>
  <c r="J120" i="12"/>
  <c r="J119" i="12"/>
  <c r="J118" i="12"/>
  <c r="J117" i="12"/>
  <c r="J116" i="12"/>
  <c r="J115" i="12"/>
  <c r="J114" i="12"/>
  <c r="J113" i="12"/>
  <c r="J5048" i="12"/>
  <c r="J2585" i="12"/>
  <c r="J8421" i="12"/>
  <c r="J1481" i="12"/>
  <c r="J1480" i="12"/>
  <c r="J8420" i="12"/>
  <c r="J8419" i="12"/>
  <c r="J9534" i="12"/>
  <c r="J9533" i="12"/>
  <c r="J9532" i="12"/>
  <c r="J9531" i="12"/>
  <c r="J9530" i="12"/>
  <c r="J9529" i="12"/>
  <c r="J9528" i="12"/>
  <c r="J9527" i="12"/>
  <c r="J9526" i="12"/>
  <c r="J9525" i="12"/>
  <c r="J9524" i="12"/>
  <c r="J7671" i="12"/>
  <c r="J7670" i="12"/>
  <c r="J7273" i="12"/>
  <c r="J7272" i="12"/>
  <c r="J7271" i="12"/>
  <c r="J7270" i="12"/>
  <c r="J7269" i="12"/>
  <c r="J2584" i="12"/>
  <c r="J7776" i="12"/>
  <c r="J7775" i="12"/>
  <c r="J7774" i="12"/>
  <c r="J7773" i="12"/>
  <c r="J7772" i="12"/>
  <c r="J7771" i="12"/>
  <c r="J8015" i="12"/>
  <c r="J8014" i="12"/>
  <c r="J7216" i="12"/>
  <c r="J5047" i="12"/>
  <c r="J5046" i="12"/>
  <c r="J8418" i="12"/>
  <c r="J8417" i="12"/>
  <c r="J8416" i="12"/>
  <c r="J8415" i="12"/>
  <c r="J8414" i="12"/>
  <c r="J4879" i="12"/>
  <c r="J4878" i="12"/>
  <c r="J9970" i="12"/>
  <c r="J4877" i="12"/>
  <c r="J8052" i="12"/>
  <c r="J8051" i="12"/>
  <c r="J8050" i="12"/>
  <c r="J8049" i="12"/>
  <c r="J8048" i="12"/>
  <c r="J8047" i="12"/>
  <c r="J8046" i="12"/>
  <c r="J8045" i="12"/>
  <c r="J8044" i="12"/>
  <c r="J8043" i="12"/>
  <c r="J8042" i="12"/>
  <c r="J8041" i="12"/>
  <c r="J8040" i="12"/>
  <c r="J5816" i="12"/>
  <c r="J7215" i="12"/>
  <c r="J4019" i="12"/>
  <c r="J9523" i="12"/>
  <c r="J9522" i="12"/>
  <c r="J7669" i="12"/>
  <c r="J7668" i="12"/>
  <c r="J6845" i="12"/>
  <c r="J6844" i="12"/>
  <c r="J9969" i="12"/>
  <c r="J9968" i="12"/>
  <c r="J9967" i="12"/>
  <c r="J9966" i="12"/>
  <c r="J7667" i="12"/>
  <c r="J7666" i="12"/>
  <c r="J7665" i="12"/>
  <c r="J7664" i="12"/>
  <c r="J7663" i="12"/>
  <c r="J7662" i="12"/>
  <c r="J7661" i="12"/>
  <c r="J7660" i="12"/>
  <c r="J7659" i="12"/>
  <c r="J7658" i="12"/>
  <c r="J212" i="12"/>
  <c r="J7657" i="12"/>
  <c r="J7656" i="12"/>
  <c r="J7655" i="12"/>
  <c r="J7654" i="12"/>
  <c r="J7653" i="12"/>
  <c r="J7652" i="12"/>
  <c r="J7651" i="12"/>
  <c r="J7650" i="12"/>
  <c r="J7649" i="12"/>
  <c r="J7648" i="12"/>
  <c r="J7647" i="12"/>
  <c r="J7646" i="12"/>
  <c r="J7078" i="12"/>
  <c r="J7077" i="12"/>
  <c r="J362" i="12"/>
  <c r="J361" i="12"/>
  <c r="J360" i="12"/>
  <c r="J359" i="12"/>
  <c r="J8413" i="12"/>
  <c r="J3142" i="12"/>
  <c r="J3141" i="12"/>
  <c r="J3140" i="12"/>
  <c r="J3139" i="12"/>
  <c r="J3138" i="12"/>
  <c r="J3137" i="12"/>
  <c r="J3136" i="12"/>
  <c r="J3135" i="12"/>
  <c r="J3134" i="12"/>
  <c r="J3133" i="12"/>
  <c r="J3132" i="12"/>
  <c r="J3131" i="12"/>
  <c r="J3130" i="12"/>
  <c r="J3129" i="12"/>
  <c r="J3128" i="12"/>
  <c r="J3127" i="12"/>
  <c r="J10205" i="12"/>
  <c r="J4062" i="12"/>
  <c r="J3315" i="12"/>
  <c r="J8412" i="12"/>
  <c r="J8411" i="12"/>
  <c r="J3244" i="12"/>
  <c r="J6631" i="12"/>
  <c r="J6630" i="12"/>
  <c r="J6629" i="12"/>
  <c r="J6628" i="12"/>
  <c r="J6627" i="12"/>
  <c r="J6626" i="12"/>
  <c r="J6625" i="12"/>
  <c r="J6624" i="12"/>
  <c r="J6623" i="12"/>
  <c r="J6622" i="12"/>
  <c r="J6621" i="12"/>
  <c r="J6620" i="12"/>
  <c r="J6619" i="12"/>
  <c r="J6618" i="12"/>
  <c r="J6617" i="12"/>
  <c r="J6616" i="12"/>
  <c r="J6615" i="12"/>
  <c r="J6614" i="12"/>
  <c r="J6613" i="12"/>
  <c r="J6612" i="12"/>
  <c r="J6611" i="12"/>
  <c r="J6610" i="12"/>
  <c r="J6609" i="12"/>
  <c r="J6608" i="12"/>
  <c r="J6607" i="12"/>
  <c r="J6606" i="12"/>
  <c r="J6605" i="12"/>
  <c r="J6604" i="12"/>
  <c r="J6603" i="12"/>
  <c r="J6602" i="12"/>
  <c r="J6601" i="12"/>
  <c r="J6600" i="12"/>
  <c r="J6599" i="12"/>
  <c r="J6598" i="12"/>
  <c r="J6597" i="12"/>
  <c r="J6596" i="12"/>
  <c r="J6595" i="12"/>
  <c r="J6594" i="12"/>
  <c r="J6593" i="12"/>
  <c r="J6592" i="12"/>
  <c r="J6591" i="12"/>
  <c r="J6590" i="12"/>
  <c r="J6589" i="12"/>
  <c r="J6588" i="12"/>
  <c r="J6587" i="12"/>
  <c r="J6417" i="12"/>
  <c r="J5182" i="12"/>
  <c r="J5181" i="12"/>
  <c r="J5180" i="12"/>
  <c r="J5179" i="12"/>
  <c r="J5178" i="12"/>
  <c r="J5177" i="12"/>
  <c r="J5176" i="12"/>
  <c r="J5175" i="12"/>
  <c r="J5174" i="12"/>
  <c r="J10204" i="12"/>
  <c r="J10203" i="12"/>
  <c r="J6854" i="12"/>
  <c r="J6853" i="12"/>
  <c r="J6852" i="12"/>
  <c r="J5173" i="12"/>
  <c r="J5172" i="12"/>
  <c r="J5171" i="12"/>
  <c r="J5170" i="12"/>
  <c r="J5169" i="12"/>
  <c r="J5168" i="12"/>
  <c r="J5167" i="12"/>
  <c r="J5166" i="12"/>
  <c r="J5165" i="12"/>
  <c r="J5164" i="12"/>
  <c r="J5163" i="12"/>
  <c r="J5162" i="12"/>
  <c r="J5161" i="12"/>
  <c r="J5160" i="12"/>
  <c r="J5159" i="12"/>
  <c r="J5158" i="12"/>
  <c r="J5157" i="12"/>
  <c r="J5156" i="12"/>
  <c r="J1338" i="12"/>
  <c r="J1337" i="12"/>
  <c r="J2523" i="12"/>
  <c r="J4459" i="12"/>
  <c r="J4458" i="12"/>
  <c r="J4768" i="12"/>
  <c r="J4767" i="12"/>
  <c r="J7878" i="12"/>
  <c r="J7877" i="12"/>
  <c r="J7876" i="12"/>
  <c r="J7875" i="12"/>
  <c r="J7874" i="12"/>
  <c r="J7873" i="12"/>
  <c r="J7872" i="12"/>
  <c r="J7871" i="12"/>
  <c r="J7870" i="12"/>
  <c r="J7869" i="12"/>
  <c r="J7868" i="12"/>
  <c r="J7867" i="12"/>
  <c r="J7866" i="12"/>
  <c r="J7865" i="12"/>
  <c r="J7864" i="12"/>
  <c r="J7863" i="12"/>
  <c r="J7862" i="12"/>
  <c r="J10202" i="12"/>
  <c r="J10201" i="12"/>
  <c r="J10200" i="12"/>
  <c r="J6497" i="12"/>
  <c r="J6496" i="12"/>
  <c r="J6495" i="12"/>
  <c r="J6494" i="12"/>
  <c r="J648" i="12"/>
  <c r="J10199" i="12"/>
  <c r="J8013" i="12"/>
  <c r="J8012" i="12"/>
  <c r="J8011" i="12"/>
  <c r="J8010" i="12"/>
  <c r="J8009" i="12"/>
  <c r="J8008" i="12"/>
  <c r="J10198" i="12"/>
  <c r="J8410" i="12"/>
  <c r="J8409" i="12"/>
  <c r="J8408" i="12"/>
  <c r="J8407" i="12"/>
  <c r="J8406" i="12"/>
  <c r="J3126" i="12"/>
  <c r="J3125" i="12"/>
  <c r="J3124" i="12"/>
  <c r="J3123" i="12"/>
  <c r="J8791" i="12"/>
  <c r="J8790" i="12"/>
  <c r="J10092" i="12"/>
  <c r="J10091" i="12"/>
  <c r="J129" i="12"/>
  <c r="J128" i="12"/>
  <c r="J5230" i="12"/>
  <c r="J9088" i="12"/>
  <c r="J9087" i="12"/>
  <c r="J8789" i="12"/>
  <c r="J8788" i="12"/>
  <c r="J8787" i="12"/>
  <c r="J8786" i="12"/>
  <c r="J8785" i="12"/>
  <c r="J8784" i="12"/>
  <c r="J1729" i="12"/>
  <c r="J1728" i="12"/>
  <c r="J1727" i="12"/>
  <c r="J1726" i="12"/>
  <c r="J1725" i="12"/>
  <c r="J8783" i="12"/>
  <c r="J8782" i="12"/>
  <c r="J8781" i="12"/>
  <c r="J8780" i="12"/>
  <c r="J8779" i="12"/>
  <c r="J8778" i="12"/>
  <c r="J8777" i="12"/>
  <c r="J8971" i="12"/>
  <c r="J112" i="12"/>
  <c r="J104" i="12"/>
  <c r="J7235" i="12"/>
  <c r="J7234" i="12"/>
  <c r="J7233" i="12"/>
  <c r="J9720" i="12"/>
  <c r="J2522" i="12"/>
  <c r="J2521" i="12"/>
  <c r="J6658" i="12"/>
  <c r="J6657" i="12"/>
  <c r="J9719" i="12"/>
  <c r="J9718" i="12"/>
  <c r="J6656" i="12"/>
  <c r="J6655" i="12"/>
  <c r="J9717" i="12"/>
  <c r="J9716" i="12"/>
  <c r="J9715" i="12"/>
  <c r="J9714" i="12"/>
  <c r="J9713" i="12"/>
  <c r="J5730" i="12"/>
  <c r="J5729" i="12"/>
  <c r="J5728" i="12"/>
  <c r="J5727" i="12"/>
  <c r="J5726" i="12"/>
  <c r="J5725" i="12"/>
  <c r="J8405" i="12"/>
  <c r="J2520" i="12"/>
  <c r="J8970" i="12"/>
  <c r="J6813" i="12"/>
  <c r="J1336" i="12"/>
  <c r="J1335" i="12"/>
  <c r="J4605" i="12"/>
  <c r="J4604" i="12"/>
  <c r="J4603" i="12"/>
  <c r="J4602" i="12"/>
  <c r="J4601" i="12"/>
  <c r="J4600" i="12"/>
  <c r="J4599" i="12"/>
  <c r="J4598" i="12"/>
  <c r="J4597" i="12"/>
  <c r="J4596" i="12"/>
  <c r="J4595" i="12"/>
  <c r="J4594" i="12"/>
  <c r="J4593" i="12"/>
  <c r="J4592" i="12"/>
  <c r="J4591" i="12"/>
  <c r="J4590" i="12"/>
  <c r="J4589" i="12"/>
  <c r="J4588" i="12"/>
  <c r="J4587" i="12"/>
  <c r="J4586" i="12"/>
  <c r="J4585" i="12"/>
  <c r="J4584" i="12"/>
  <c r="J4583" i="12"/>
  <c r="J4582" i="12"/>
  <c r="J4581" i="12"/>
  <c r="J4580" i="12"/>
  <c r="J4579" i="12"/>
  <c r="J4578" i="12"/>
  <c r="J211" i="12"/>
  <c r="J4018" i="12"/>
  <c r="J3122" i="12"/>
  <c r="J4577" i="12"/>
  <c r="J8404" i="12"/>
  <c r="J1159" i="12"/>
  <c r="J7645" i="12"/>
  <c r="J7338" i="12"/>
  <c r="J10262" i="12"/>
  <c r="J8144" i="12"/>
  <c r="J8143" i="12"/>
  <c r="J8142" i="12"/>
  <c r="J8141" i="12"/>
  <c r="J8403" i="12"/>
  <c r="J8402" i="12"/>
  <c r="J4255" i="12"/>
  <c r="J4254" i="12"/>
  <c r="J8401" i="12"/>
  <c r="J9521" i="12"/>
  <c r="J9520" i="12"/>
  <c r="J9519" i="12"/>
  <c r="J8400" i="12"/>
  <c r="J8399" i="12"/>
  <c r="J10197" i="12"/>
  <c r="J6889" i="12"/>
  <c r="J210" i="12"/>
  <c r="J209" i="12"/>
  <c r="J3121" i="12"/>
  <c r="J3120" i="12"/>
  <c r="J3119" i="12"/>
  <c r="J3118" i="12"/>
  <c r="J3117" i="12"/>
  <c r="J3116" i="12"/>
  <c r="J3115" i="12"/>
  <c r="J3114" i="12"/>
  <c r="J3113" i="12"/>
  <c r="J3112" i="12"/>
  <c r="J3111" i="12"/>
  <c r="J3110" i="12"/>
  <c r="J3109" i="12"/>
  <c r="J3108" i="12"/>
  <c r="J3107" i="12"/>
  <c r="J3106" i="12"/>
  <c r="J3105" i="12"/>
  <c r="J3104" i="12"/>
  <c r="J3103" i="12"/>
  <c r="J3102" i="12"/>
  <c r="J3101" i="12"/>
  <c r="J3100" i="12"/>
  <c r="J3099" i="12"/>
  <c r="J3098" i="12"/>
  <c r="J3097" i="12"/>
  <c r="J3096" i="12"/>
  <c r="J3095" i="12"/>
  <c r="J3094" i="12"/>
  <c r="J3093" i="12"/>
  <c r="J3092" i="12"/>
  <c r="J3091" i="12"/>
  <c r="J3090" i="12"/>
  <c r="J3089" i="12"/>
  <c r="J3088" i="12"/>
  <c r="J3087" i="12"/>
  <c r="J3086" i="12"/>
  <c r="J3085" i="12"/>
  <c r="J3084" i="12"/>
  <c r="J3083" i="12"/>
  <c r="J3082" i="12"/>
  <c r="J3081" i="12"/>
  <c r="J3080" i="12"/>
  <c r="J3079" i="12"/>
  <c r="J3078" i="12"/>
  <c r="J3077" i="12"/>
  <c r="J3076" i="12"/>
  <c r="J3075" i="12"/>
  <c r="J3074" i="12"/>
  <c r="J3073" i="12"/>
  <c r="J3072" i="12"/>
  <c r="J3071" i="12"/>
  <c r="J3070" i="12"/>
  <c r="J3069" i="12"/>
  <c r="J3068" i="12"/>
  <c r="J3067" i="12"/>
  <c r="J3066" i="12"/>
  <c r="J3065" i="12"/>
  <c r="J3064" i="12"/>
  <c r="J3063" i="12"/>
  <c r="J3062" i="12"/>
  <c r="J3061" i="12"/>
  <c r="J3060" i="12"/>
  <c r="J3059" i="12"/>
  <c r="J3058" i="12"/>
  <c r="J3057" i="12"/>
  <c r="J3056" i="12"/>
  <c r="J3055" i="12"/>
  <c r="J7076" i="12"/>
  <c r="J7075" i="12"/>
  <c r="J1212" i="12"/>
  <c r="J6888" i="12"/>
  <c r="J1594" i="12"/>
  <c r="J1593" i="12"/>
  <c r="J1592" i="12"/>
  <c r="J1591" i="12"/>
  <c r="J1590" i="12"/>
  <c r="J9793" i="12"/>
  <c r="J9792" i="12"/>
  <c r="J4017" i="12"/>
  <c r="J9518" i="12"/>
  <c r="J8776" i="12"/>
  <c r="J8775" i="12"/>
  <c r="J1678" i="12"/>
  <c r="J1677" i="12"/>
  <c r="J1676" i="12"/>
  <c r="J1675" i="12"/>
  <c r="J1674" i="12"/>
  <c r="J1334" i="12"/>
  <c r="J1333" i="12"/>
  <c r="J1332" i="12"/>
  <c r="J1331" i="12"/>
  <c r="J4576" i="12"/>
  <c r="J127" i="12"/>
  <c r="J126" i="12"/>
  <c r="J4575" i="12"/>
  <c r="J4574" i="12"/>
  <c r="J6765" i="12"/>
  <c r="J6764" i="12"/>
  <c r="J6763" i="12"/>
  <c r="J6762" i="12"/>
  <c r="J6761" i="12"/>
  <c r="J7381" i="12"/>
  <c r="J608" i="12"/>
  <c r="J1673" i="12"/>
  <c r="J1672" i="12"/>
  <c r="J1671" i="12"/>
  <c r="J1670" i="12"/>
  <c r="J1669" i="12"/>
  <c r="J1668" i="12"/>
  <c r="J8398" i="12"/>
  <c r="J10196" i="12"/>
  <c r="J3054" i="12"/>
  <c r="J7074" i="12"/>
  <c r="J9831" i="12"/>
  <c r="J9830" i="12"/>
  <c r="J9829" i="12"/>
  <c r="J9828" i="12"/>
  <c r="J9827" i="12"/>
  <c r="J9826" i="12"/>
  <c r="J8397" i="12"/>
  <c r="J460" i="12"/>
  <c r="J7242" i="12"/>
  <c r="J7241" i="12"/>
  <c r="J7240" i="12"/>
  <c r="J7239" i="12"/>
  <c r="J8774" i="12"/>
  <c r="J1211" i="12"/>
  <c r="J693" i="12"/>
  <c r="J1158" i="12"/>
  <c r="J1157" i="12"/>
  <c r="J1156" i="12"/>
  <c r="J1155" i="12"/>
  <c r="J1154" i="12"/>
  <c r="J1153" i="12"/>
  <c r="J1152" i="12"/>
  <c r="J1151" i="12"/>
  <c r="J1150" i="12"/>
  <c r="J1149" i="12"/>
  <c r="J1148" i="12"/>
  <c r="J1147" i="12"/>
  <c r="J1146" i="12"/>
  <c r="J1145" i="12"/>
  <c r="J1144" i="12"/>
  <c r="J4253" i="12"/>
  <c r="J9791" i="12"/>
  <c r="J9790" i="12"/>
  <c r="J9789" i="12"/>
  <c r="J9788" i="12"/>
  <c r="J9787" i="12"/>
  <c r="J9786" i="12"/>
  <c r="J7644" i="12"/>
  <c r="J7643" i="12"/>
  <c r="J7642" i="12"/>
  <c r="J8096" i="12"/>
  <c r="J8095" i="12"/>
  <c r="J6493" i="12"/>
  <c r="J3665" i="12"/>
  <c r="J1143" i="12"/>
  <c r="J4630" i="12"/>
  <c r="J4629" i="12"/>
  <c r="J8773" i="12"/>
  <c r="J5155" i="12"/>
  <c r="J5154" i="12"/>
  <c r="J5153" i="12"/>
  <c r="J5152" i="12"/>
  <c r="J5151" i="12"/>
  <c r="J5150" i="12"/>
  <c r="J5149" i="12"/>
  <c r="J7214" i="12"/>
  <c r="J7213" i="12"/>
  <c r="J6887" i="12"/>
  <c r="J5045" i="12"/>
  <c r="J6416" i="12"/>
  <c r="J8772" i="12"/>
  <c r="J4773" i="12"/>
  <c r="J4016" i="12"/>
  <c r="J4015" i="12"/>
  <c r="J647" i="12"/>
  <c r="J646" i="12"/>
  <c r="J5148" i="12"/>
  <c r="J4573" i="12"/>
  <c r="J459" i="12"/>
  <c r="J3053" i="12"/>
  <c r="J511" i="12"/>
  <c r="J510" i="12"/>
  <c r="J509" i="12"/>
  <c r="J508" i="12"/>
  <c r="J507" i="12"/>
  <c r="J4252" i="12"/>
  <c r="J7335" i="12"/>
  <c r="J4251" i="12"/>
  <c r="J7334" i="12"/>
  <c r="J578" i="12"/>
  <c r="J577" i="12"/>
  <c r="J576" i="12"/>
  <c r="J575" i="12"/>
  <c r="J574" i="12"/>
  <c r="J573" i="12"/>
  <c r="J572" i="12"/>
  <c r="J571" i="12"/>
  <c r="J570" i="12"/>
  <c r="J7333" i="12"/>
  <c r="J7332" i="12"/>
  <c r="J7331" i="12"/>
  <c r="J7330" i="12"/>
  <c r="J7329" i="12"/>
  <c r="J7328" i="12"/>
  <c r="J7327" i="12"/>
  <c r="J7326" i="12"/>
  <c r="J7325" i="12"/>
  <c r="J8771" i="12"/>
  <c r="J5965" i="12"/>
  <c r="J1667" i="12"/>
  <c r="J1666" i="12"/>
  <c r="J1665" i="12"/>
  <c r="J1664" i="12"/>
  <c r="J3780" i="12"/>
  <c r="J3779" i="12"/>
  <c r="J3778" i="12"/>
  <c r="J3777" i="12"/>
  <c r="J3776" i="12"/>
  <c r="J3775" i="12"/>
  <c r="J9517" i="12"/>
  <c r="J2183" i="12"/>
  <c r="J2182" i="12"/>
  <c r="J5964" i="12"/>
  <c r="J5963" i="12"/>
  <c r="J4821" i="12"/>
  <c r="J4820" i="12"/>
  <c r="J4819" i="12"/>
  <c r="J4818" i="12"/>
  <c r="J4817" i="12"/>
  <c r="J4816" i="12"/>
  <c r="J4815" i="12"/>
  <c r="J4814" i="12"/>
  <c r="J4813" i="12"/>
  <c r="J4812" i="12"/>
  <c r="J4811" i="12"/>
  <c r="J4810" i="12"/>
  <c r="J4809" i="12"/>
  <c r="J4808" i="12"/>
  <c r="J5492" i="12"/>
  <c r="J7161" i="12"/>
  <c r="J7160" i="12"/>
  <c r="J1142" i="12"/>
  <c r="J7319" i="12"/>
  <c r="J7318" i="12"/>
  <c r="J7317" i="12"/>
  <c r="J7316" i="12"/>
  <c r="J7315" i="12"/>
  <c r="J7314" i="12"/>
  <c r="J7313" i="12"/>
  <c r="J7312" i="12"/>
  <c r="J7311" i="12"/>
  <c r="J7310" i="12"/>
  <c r="J7309" i="12"/>
  <c r="J7308" i="12"/>
  <c r="J7307" i="12"/>
  <c r="J7306" i="12"/>
  <c r="J7305" i="12"/>
  <c r="J7304" i="12"/>
  <c r="J7303" i="12"/>
  <c r="J7302" i="12"/>
  <c r="J7301" i="12"/>
  <c r="J7300" i="12"/>
  <c r="J7299" i="12"/>
  <c r="J125" i="12"/>
  <c r="J9785" i="12"/>
  <c r="J9784" i="12"/>
  <c r="J9783" i="12"/>
  <c r="J208" i="12"/>
  <c r="J9782" i="12"/>
  <c r="J10059" i="12"/>
  <c r="J10058" i="12"/>
  <c r="J10057" i="12"/>
  <c r="J10056" i="12"/>
  <c r="J10055" i="12"/>
  <c r="J9157" i="12"/>
  <c r="J9156" i="12"/>
  <c r="J5491" i="12"/>
  <c r="J10002" i="12"/>
  <c r="J10001" i="12"/>
  <c r="J10000" i="12"/>
  <c r="J10195" i="12"/>
  <c r="J10194" i="12"/>
  <c r="J7238" i="12"/>
  <c r="J6886" i="12"/>
  <c r="J8396" i="12"/>
  <c r="J5724" i="12"/>
  <c r="J6851" i="12"/>
  <c r="J6850" i="12"/>
  <c r="J6849" i="12"/>
  <c r="J4301" i="12"/>
  <c r="J5962" i="12"/>
  <c r="J458" i="12"/>
  <c r="J4842" i="12"/>
  <c r="J2181" i="12"/>
  <c r="J2180" i="12"/>
  <c r="J9990" i="12"/>
  <c r="J8395" i="12"/>
  <c r="J8394" i="12"/>
  <c r="J2307" i="12"/>
  <c r="J8393" i="12"/>
  <c r="J9516" i="12"/>
  <c r="J9515" i="12"/>
  <c r="J4654" i="12"/>
  <c r="J6881" i="12"/>
  <c r="J6880" i="12"/>
  <c r="J6879" i="12"/>
  <c r="J1141" i="12"/>
  <c r="J4145" i="12"/>
  <c r="J4144" i="12"/>
  <c r="J8969" i="12"/>
  <c r="J6812" i="12"/>
  <c r="J8770" i="12"/>
  <c r="J8769" i="12"/>
  <c r="J8768" i="12"/>
  <c r="J8767" i="12"/>
  <c r="J8766" i="12"/>
  <c r="J8765" i="12"/>
  <c r="J8764" i="12"/>
  <c r="J8763" i="12"/>
  <c r="J8762" i="12"/>
  <c r="J8761" i="12"/>
  <c r="J8760" i="12"/>
  <c r="J8759" i="12"/>
  <c r="J8758" i="12"/>
  <c r="J8757" i="12"/>
  <c r="J8756" i="12"/>
  <c r="J8755" i="12"/>
  <c r="J8754" i="12"/>
  <c r="J8753" i="12"/>
  <c r="J8752" i="12"/>
  <c r="J8751" i="12"/>
  <c r="J8750" i="12"/>
  <c r="J8749" i="12"/>
  <c r="J8748" i="12"/>
  <c r="J8747" i="12"/>
  <c r="J8746" i="12"/>
  <c r="J8745" i="12"/>
  <c r="J8744" i="12"/>
  <c r="J8743" i="12"/>
  <c r="J8742" i="12"/>
  <c r="J8741" i="12"/>
  <c r="J8740" i="12"/>
  <c r="J8739" i="12"/>
  <c r="J8738" i="12"/>
  <c r="J4572" i="12"/>
  <c r="J5723" i="12"/>
  <c r="J5722" i="12"/>
  <c r="J5721" i="12"/>
  <c r="J5720" i="12"/>
  <c r="J5719" i="12"/>
  <c r="J5718" i="12"/>
  <c r="J5717" i="12"/>
  <c r="J5716" i="12"/>
  <c r="J5715" i="12"/>
  <c r="J5714" i="12"/>
  <c r="J5713" i="12"/>
  <c r="J8737" i="12"/>
  <c r="J8736" i="12"/>
  <c r="J8735" i="12"/>
  <c r="J8734" i="12"/>
  <c r="J8733" i="12"/>
  <c r="J8732" i="12"/>
  <c r="J8731" i="12"/>
  <c r="J8730" i="12"/>
  <c r="J8729" i="12"/>
  <c r="J8728" i="12"/>
  <c r="J8727" i="12"/>
  <c r="J8726" i="12"/>
  <c r="J8725" i="12"/>
  <c r="J8724" i="12"/>
  <c r="J8723" i="12"/>
  <c r="J8722" i="12"/>
  <c r="J8721" i="12"/>
  <c r="J8720" i="12"/>
  <c r="J8719" i="12"/>
  <c r="J8718" i="12"/>
  <c r="J8717" i="12"/>
  <c r="J8716" i="12"/>
  <c r="J8715" i="12"/>
  <c r="J8714" i="12"/>
  <c r="J8713" i="12"/>
  <c r="J8712" i="12"/>
  <c r="J8711" i="12"/>
  <c r="J8710" i="12"/>
  <c r="J8709" i="12"/>
  <c r="J8708" i="12"/>
  <c r="J8707" i="12"/>
  <c r="J8706" i="12"/>
  <c r="J8705" i="12"/>
  <c r="J8704" i="12"/>
  <c r="J8703" i="12"/>
  <c r="J8702" i="12"/>
  <c r="J8701" i="12"/>
  <c r="J8700" i="12"/>
  <c r="J8699" i="12"/>
  <c r="J8698" i="12"/>
  <c r="J8697" i="12"/>
  <c r="J8696" i="12"/>
  <c r="J8695" i="12"/>
  <c r="J8694" i="12"/>
  <c r="J8693" i="12"/>
  <c r="J8692" i="12"/>
  <c r="J8691" i="12"/>
  <c r="J8690" i="12"/>
  <c r="J8689" i="12"/>
  <c r="J8688" i="12"/>
  <c r="J8687" i="12"/>
  <c r="J8686" i="12"/>
  <c r="J8685" i="12"/>
  <c r="J8684" i="12"/>
  <c r="J8683" i="12"/>
  <c r="J8682" i="12"/>
  <c r="J8681" i="12"/>
  <c r="J8680" i="12"/>
  <c r="J8679" i="12"/>
  <c r="J8678" i="12"/>
  <c r="J8677" i="12"/>
  <c r="J8676" i="12"/>
  <c r="J8675" i="12"/>
  <c r="J8674" i="12"/>
  <c r="J8673" i="12"/>
  <c r="J8672" i="12"/>
  <c r="J8671" i="12"/>
  <c r="J8670" i="12"/>
  <c r="J8669" i="12"/>
  <c r="J8668" i="12"/>
  <c r="J8667" i="12"/>
  <c r="J8666" i="12"/>
  <c r="J8665" i="12"/>
  <c r="J8664" i="12"/>
  <c r="J4571" i="12"/>
  <c r="J4570" i="12"/>
  <c r="J4569" i="12"/>
  <c r="J4568" i="12"/>
  <c r="J4567" i="12"/>
  <c r="J4566" i="12"/>
  <c r="J4565" i="12"/>
  <c r="J4564" i="12"/>
  <c r="J4563" i="12"/>
  <c r="J4562" i="12"/>
  <c r="J4561" i="12"/>
  <c r="J4560" i="12"/>
  <c r="J4559" i="12"/>
  <c r="J4558" i="12"/>
  <c r="J4557" i="12"/>
  <c r="J4556" i="12"/>
  <c r="J4555" i="12"/>
  <c r="J4554" i="12"/>
  <c r="J4553" i="12"/>
  <c r="J4552" i="12"/>
  <c r="J4551" i="12"/>
  <c r="J4550" i="12"/>
  <c r="J4549" i="12"/>
  <c r="J5815" i="12"/>
  <c r="J8663" i="12"/>
  <c r="J7290" i="12"/>
  <c r="J4841" i="12"/>
  <c r="J4840" i="12"/>
  <c r="J4839" i="12"/>
  <c r="J4838" i="12"/>
  <c r="J4837" i="12"/>
  <c r="J4836" i="12"/>
  <c r="J3052" i="12"/>
  <c r="J7770" i="12"/>
  <c r="J8392" i="12"/>
  <c r="J8391" i="12"/>
  <c r="J4250" i="12"/>
  <c r="J8390" i="12"/>
  <c r="J7212" i="12"/>
  <c r="J9068" i="12"/>
  <c r="J9067" i="12"/>
  <c r="J9066" i="12"/>
  <c r="J9065" i="12"/>
  <c r="J9064" i="12"/>
  <c r="J9063" i="12"/>
  <c r="J9062" i="12"/>
  <c r="J9061" i="12"/>
  <c r="J9060" i="12"/>
  <c r="J9059" i="12"/>
  <c r="J7641" i="12"/>
  <c r="J4072" i="12"/>
  <c r="J4071" i="12"/>
  <c r="J9580" i="12"/>
  <c r="J9579" i="12"/>
  <c r="J10193" i="12"/>
  <c r="J5961" i="12"/>
  <c r="J2179" i="12"/>
  <c r="J2178" i="12"/>
  <c r="J2177" i="12"/>
  <c r="J2176" i="12"/>
  <c r="J2175" i="12"/>
  <c r="J2174" i="12"/>
  <c r="J2173" i="12"/>
  <c r="J2172" i="12"/>
  <c r="J2171" i="12"/>
  <c r="J2170" i="12"/>
  <c r="J9058" i="12"/>
  <c r="J9057" i="12"/>
  <c r="J4014" i="12"/>
  <c r="J7150" i="12"/>
  <c r="J7149" i="12"/>
  <c r="J7148" i="12"/>
  <c r="J7147" i="12"/>
  <c r="J7146" i="12"/>
  <c r="J7145" i="12"/>
  <c r="J6915" i="12"/>
  <c r="J6914" i="12"/>
  <c r="J4013" i="12"/>
  <c r="J4012" i="12"/>
  <c r="J6989" i="12"/>
  <c r="J6988" i="12"/>
  <c r="J6987" i="12"/>
  <c r="J6986" i="12"/>
  <c r="J6492" i="12"/>
  <c r="J6491" i="12"/>
  <c r="J5229" i="12"/>
  <c r="J6913" i="12"/>
  <c r="J6811" i="12"/>
  <c r="J7211" i="12"/>
  <c r="J7210" i="12"/>
  <c r="J7209" i="12"/>
  <c r="J7208" i="12"/>
  <c r="J7207" i="12"/>
  <c r="J1330" i="12"/>
  <c r="J1329" i="12"/>
  <c r="J7206" i="12"/>
  <c r="J2519" i="12"/>
  <c r="J68" i="12"/>
  <c r="J2169" i="12"/>
  <c r="J2168" i="12"/>
  <c r="J2167" i="12"/>
  <c r="J2166" i="12"/>
  <c r="J2165" i="12"/>
  <c r="J2164" i="12"/>
  <c r="J2163" i="12"/>
  <c r="J2162" i="12"/>
  <c r="J2161" i="12"/>
  <c r="J2160" i="12"/>
  <c r="J2159" i="12"/>
  <c r="J2158" i="12"/>
  <c r="J2157" i="12"/>
  <c r="J2156" i="12"/>
  <c r="J2155" i="12"/>
  <c r="J2154" i="12"/>
  <c r="J2153" i="12"/>
  <c r="J2152" i="12"/>
  <c r="J2151" i="12"/>
  <c r="J2150" i="12"/>
  <c r="J2149" i="12"/>
  <c r="J1663" i="12"/>
  <c r="J1662" i="12"/>
  <c r="J10261" i="12"/>
  <c r="J6576" i="12"/>
  <c r="J10260" i="12"/>
  <c r="J3051" i="12"/>
  <c r="J10259" i="12"/>
  <c r="J6575" i="12"/>
  <c r="J6574" i="12"/>
  <c r="J10258" i="12"/>
  <c r="J6573" i="12"/>
  <c r="J10257" i="12"/>
  <c r="J4070" i="12"/>
  <c r="J6654" i="12"/>
  <c r="J1479" i="12"/>
  <c r="J1478" i="12"/>
  <c r="J6653" i="12"/>
  <c r="J1477" i="12"/>
  <c r="J1476" i="12"/>
  <c r="J1475" i="12"/>
  <c r="J1474" i="12"/>
  <c r="J1473" i="12"/>
  <c r="J6652" i="12"/>
  <c r="J6651" i="12"/>
  <c r="J6650" i="12"/>
  <c r="J729" i="12"/>
  <c r="J728" i="12"/>
  <c r="J727" i="12"/>
  <c r="J726" i="12"/>
  <c r="J10079" i="12"/>
  <c r="J9133" i="12"/>
  <c r="J9132" i="12"/>
  <c r="J9131" i="12"/>
  <c r="J9130" i="12"/>
  <c r="J9129" i="12"/>
  <c r="J9128" i="12"/>
  <c r="J9127" i="12"/>
  <c r="J10078" i="12"/>
  <c r="J10077" i="12"/>
  <c r="J10076" i="12"/>
  <c r="J10075" i="12"/>
  <c r="J10074" i="12"/>
  <c r="J10073" i="12"/>
  <c r="J531" i="12"/>
  <c r="J530" i="12"/>
  <c r="J607" i="12"/>
  <c r="J3664" i="12"/>
  <c r="J3663" i="12"/>
  <c r="J3662" i="12"/>
  <c r="J2148" i="12"/>
  <c r="J2147" i="12"/>
  <c r="J2146" i="12"/>
  <c r="J2145" i="12"/>
  <c r="J2144" i="12"/>
  <c r="J10192" i="12"/>
  <c r="J10191" i="12"/>
  <c r="J10190" i="12"/>
  <c r="J10189" i="12"/>
  <c r="J10188" i="12"/>
  <c r="J10187" i="12"/>
  <c r="J10186" i="12"/>
  <c r="J10185" i="12"/>
  <c r="J10184" i="12"/>
  <c r="J10183" i="12"/>
  <c r="J10182" i="12"/>
  <c r="J10181" i="12"/>
  <c r="J10180" i="12"/>
  <c r="J2143" i="12"/>
  <c r="J2142" i="12"/>
  <c r="J2141" i="12"/>
  <c r="J2140" i="12"/>
  <c r="J2139" i="12"/>
  <c r="J2138" i="12"/>
  <c r="J2137" i="12"/>
  <c r="J2136" i="12"/>
  <c r="J2135" i="12"/>
  <c r="J2134" i="12"/>
  <c r="J2133" i="12"/>
  <c r="J2132" i="12"/>
  <c r="J2131" i="12"/>
  <c r="J2130" i="12"/>
  <c r="J2129" i="12"/>
  <c r="J2128" i="12"/>
  <c r="J2127" i="12"/>
  <c r="J2126" i="12"/>
  <c r="J2125" i="12"/>
  <c r="J2124" i="12"/>
  <c r="J2123" i="12"/>
  <c r="J2122" i="12"/>
  <c r="J2121" i="12"/>
  <c r="J2120" i="12"/>
  <c r="J2119" i="12"/>
  <c r="J2118" i="12"/>
  <c r="J2117" i="12"/>
  <c r="J2116" i="12"/>
  <c r="J2115" i="12"/>
  <c r="J2114" i="12"/>
  <c r="J2113" i="12"/>
  <c r="J2112" i="12"/>
  <c r="J2111" i="12"/>
  <c r="J2110" i="12"/>
  <c r="J2109" i="12"/>
  <c r="J2108" i="12"/>
  <c r="J2107" i="12"/>
  <c r="J2106" i="12"/>
  <c r="J2105" i="12"/>
  <c r="J2104" i="12"/>
  <c r="J2103" i="12"/>
  <c r="J2102" i="12"/>
  <c r="J2101" i="12"/>
  <c r="J2100" i="12"/>
  <c r="J2099" i="12"/>
  <c r="J2098" i="12"/>
  <c r="J2097" i="12"/>
  <c r="J2096" i="12"/>
  <c r="J2095" i="12"/>
  <c r="J2094" i="12"/>
  <c r="J2093" i="12"/>
  <c r="J2092" i="12"/>
  <c r="J2091" i="12"/>
  <c r="J2090" i="12"/>
  <c r="J2089" i="12"/>
  <c r="J2088" i="12"/>
  <c r="J2087" i="12"/>
  <c r="J2086" i="12"/>
  <c r="J2085" i="12"/>
  <c r="J2084" i="12"/>
  <c r="J457" i="12"/>
  <c r="J456" i="12"/>
  <c r="J9965" i="12"/>
  <c r="J9964" i="12"/>
  <c r="J9963" i="12"/>
  <c r="J9962" i="12"/>
  <c r="J9961" i="12"/>
  <c r="J9960" i="12"/>
  <c r="J9959" i="12"/>
  <c r="J9958" i="12"/>
  <c r="J9957" i="12"/>
  <c r="J9956" i="12"/>
  <c r="J9955" i="12"/>
  <c r="J9954" i="12"/>
  <c r="J9953" i="12"/>
  <c r="J9952" i="12"/>
  <c r="J9951" i="12"/>
  <c r="J9950" i="12"/>
  <c r="J9949" i="12"/>
  <c r="J9948" i="12"/>
  <c r="J9947" i="12"/>
  <c r="J7640" i="12"/>
  <c r="J9946" i="12"/>
  <c r="J9945" i="12"/>
  <c r="J9944" i="12"/>
  <c r="J9943" i="12"/>
  <c r="J9942" i="12"/>
  <c r="J9941" i="12"/>
  <c r="J9940" i="12"/>
  <c r="J9939" i="12"/>
  <c r="J9938" i="12"/>
  <c r="J9937" i="12"/>
  <c r="J9936" i="12"/>
  <c r="J9935" i="12"/>
  <c r="J9934" i="12"/>
  <c r="J9933" i="12"/>
  <c r="J9932" i="12"/>
  <c r="J9931" i="12"/>
  <c r="J9930" i="12"/>
  <c r="J9929" i="12"/>
  <c r="J9928" i="12"/>
  <c r="J9927" i="12"/>
  <c r="J9926" i="12"/>
  <c r="J9925" i="12"/>
  <c r="J9924" i="12"/>
  <c r="J9923" i="12"/>
  <c r="J9922" i="12"/>
  <c r="J9921" i="12"/>
  <c r="J10179" i="12"/>
  <c r="J10178" i="12"/>
  <c r="J10177" i="12"/>
  <c r="J10176" i="12"/>
  <c r="J10175" i="12"/>
  <c r="J10174" i="12"/>
  <c r="J770" i="12"/>
  <c r="J9658" i="12"/>
  <c r="J9657" i="12"/>
  <c r="J9656" i="12"/>
  <c r="J9655" i="12"/>
  <c r="J9654" i="12"/>
  <c r="J9653" i="12"/>
  <c r="J9652" i="12"/>
  <c r="J9651" i="12"/>
  <c r="J9650" i="12"/>
  <c r="J9649" i="12"/>
  <c r="J9648" i="12"/>
  <c r="J6490" i="12"/>
  <c r="J6489" i="12"/>
  <c r="J7807" i="12"/>
  <c r="J9977" i="12"/>
  <c r="J9976" i="12"/>
  <c r="J9975" i="12"/>
  <c r="J9974" i="12"/>
  <c r="J4249" i="12"/>
  <c r="J124" i="12"/>
  <c r="J10256" i="12"/>
  <c r="J6415" i="12"/>
  <c r="J6414" i="12"/>
  <c r="J6413" i="12"/>
  <c r="J6412" i="12"/>
  <c r="J6411" i="12"/>
  <c r="J6410" i="12"/>
  <c r="J6409" i="12"/>
  <c r="J6408" i="12"/>
  <c r="J6407" i="12"/>
  <c r="J6406" i="12"/>
  <c r="J6405" i="12"/>
  <c r="J6404" i="12"/>
  <c r="J6403" i="12"/>
  <c r="J6402" i="12"/>
  <c r="J6401" i="12"/>
  <c r="J6400" i="12"/>
  <c r="J6399" i="12"/>
  <c r="J6398" i="12"/>
  <c r="J6397" i="12"/>
  <c r="J6396" i="12"/>
  <c r="J6395" i="12"/>
  <c r="J6394" i="12"/>
  <c r="J6393" i="12"/>
  <c r="J6392" i="12"/>
  <c r="J6391" i="12"/>
  <c r="J6390" i="12"/>
  <c r="J6389" i="12"/>
  <c r="J6388" i="12"/>
  <c r="J6387" i="12"/>
  <c r="J6386" i="12"/>
  <c r="J6385" i="12"/>
  <c r="J6384" i="12"/>
  <c r="J4135" i="12"/>
  <c r="J4134" i="12"/>
  <c r="J8389" i="12"/>
  <c r="J8388" i="12"/>
  <c r="J4283" i="12"/>
  <c r="J10255" i="12"/>
  <c r="J6383" i="12"/>
  <c r="J6382" i="12"/>
  <c r="J6381" i="12"/>
  <c r="J6380" i="12"/>
  <c r="J8387" i="12"/>
  <c r="J8386" i="12"/>
  <c r="J3050" i="12"/>
  <c r="J3049" i="12"/>
  <c r="J3048" i="12"/>
  <c r="J3047" i="12"/>
  <c r="J3046" i="12"/>
  <c r="J9514" i="12"/>
  <c r="J4282" i="12"/>
  <c r="J4281" i="12"/>
  <c r="J4280" i="12"/>
  <c r="J4279" i="12"/>
  <c r="J1472" i="12"/>
  <c r="J1471" i="12"/>
  <c r="J1470" i="12"/>
  <c r="J1469" i="12"/>
  <c r="J1468" i="12"/>
  <c r="J4087" i="12"/>
  <c r="J2083" i="12"/>
  <c r="J2082" i="12"/>
  <c r="J2081" i="12"/>
  <c r="J10173" i="12"/>
  <c r="J9567" i="12"/>
  <c r="J9566" i="12"/>
  <c r="J9565" i="12"/>
  <c r="J9564" i="12"/>
  <c r="J4807" i="12"/>
  <c r="J8385" i="12"/>
  <c r="J2518" i="12"/>
  <c r="J9563" i="12"/>
  <c r="J2080" i="12"/>
  <c r="J2079" i="12"/>
  <c r="J2078" i="12"/>
  <c r="J2077" i="12"/>
  <c r="J2076" i="12"/>
  <c r="J2075" i="12"/>
  <c r="J2074" i="12"/>
  <c r="J2073" i="12"/>
  <c r="J2072" i="12"/>
  <c r="J2071" i="12"/>
  <c r="J2070" i="12"/>
  <c r="J2069" i="12"/>
  <c r="J2068" i="12"/>
  <c r="J2067" i="12"/>
  <c r="J2066" i="12"/>
  <c r="J1140" i="12"/>
  <c r="J1139" i="12"/>
  <c r="J1138" i="12"/>
  <c r="J1137" i="12"/>
  <c r="J1136" i="12"/>
  <c r="J5147" i="12"/>
  <c r="J8384" i="12"/>
  <c r="J8383" i="12"/>
  <c r="J10054" i="12"/>
  <c r="J10053" i="12"/>
  <c r="J6649" i="12"/>
  <c r="J6648" i="12"/>
  <c r="J3045" i="12"/>
  <c r="J8382" i="12"/>
  <c r="J7428" i="12"/>
  <c r="J1135" i="12"/>
  <c r="J4352" i="12"/>
  <c r="J4351" i="12"/>
  <c r="J4350" i="12"/>
  <c r="J5960" i="12"/>
  <c r="J5959" i="12"/>
  <c r="J2517" i="12"/>
  <c r="J7987" i="12"/>
  <c r="J7986" i="12"/>
  <c r="J7985" i="12"/>
  <c r="J7984" i="12"/>
  <c r="J5958" i="12"/>
  <c r="J5957" i="12"/>
  <c r="J6488" i="12"/>
  <c r="J6487" i="12"/>
  <c r="J7205" i="12"/>
  <c r="J5956" i="12"/>
  <c r="J5955" i="12"/>
  <c r="J5954" i="12"/>
  <c r="J6904" i="12"/>
  <c r="J8381" i="12"/>
  <c r="J8380" i="12"/>
  <c r="J4278" i="12"/>
  <c r="J4277" i="12"/>
  <c r="J8379" i="12"/>
  <c r="J8378" i="12"/>
  <c r="J8377" i="12"/>
  <c r="J7983" i="12"/>
  <c r="J5490" i="12"/>
  <c r="J5489" i="12"/>
  <c r="J5488" i="12"/>
  <c r="J5487" i="12"/>
  <c r="J4248" i="12"/>
  <c r="J4247" i="12"/>
  <c r="J4246" i="12"/>
  <c r="J7073" i="12"/>
  <c r="J7072" i="12"/>
  <c r="J7204" i="12"/>
  <c r="J4011" i="12"/>
  <c r="J4548" i="12"/>
  <c r="J4547" i="12"/>
  <c r="J4546" i="12"/>
  <c r="J8376" i="12"/>
  <c r="J5712" i="12"/>
  <c r="J10096" i="12"/>
  <c r="J7144" i="12"/>
  <c r="J4048" i="12"/>
  <c r="J506" i="12"/>
  <c r="J3044" i="12"/>
  <c r="J3043" i="12"/>
  <c r="J3042" i="12"/>
  <c r="J3041" i="12"/>
  <c r="J3040" i="12"/>
  <c r="J3039" i="12"/>
  <c r="J3038" i="12"/>
  <c r="J3037" i="12"/>
  <c r="J3036" i="12"/>
  <c r="J3035" i="12"/>
  <c r="J3034" i="12"/>
  <c r="J3033" i="12"/>
  <c r="J3032" i="12"/>
  <c r="J3031" i="12"/>
  <c r="J3030" i="12"/>
  <c r="J3029" i="12"/>
  <c r="J3028" i="12"/>
  <c r="J3027" i="12"/>
  <c r="J3026" i="12"/>
  <c r="J3025" i="12"/>
  <c r="J3024" i="12"/>
  <c r="J3023" i="12"/>
  <c r="J3022" i="12"/>
  <c r="J3021" i="12"/>
  <c r="J3020" i="12"/>
  <c r="J3019" i="12"/>
  <c r="J3018" i="12"/>
  <c r="J4053" i="12"/>
  <c r="J4052" i="12"/>
  <c r="J4051" i="12"/>
  <c r="J3017" i="12"/>
  <c r="J3016" i="12"/>
  <c r="J3015" i="12"/>
  <c r="J3014" i="12"/>
  <c r="J3013" i="12"/>
  <c r="J3012" i="12"/>
  <c r="J3011" i="12"/>
  <c r="J3010" i="12"/>
  <c r="J3009" i="12"/>
  <c r="J3008" i="12"/>
  <c r="J3007" i="12"/>
  <c r="J9825" i="12"/>
  <c r="J9824" i="12"/>
  <c r="J9823" i="12"/>
  <c r="J9822" i="12"/>
  <c r="J3006" i="12"/>
  <c r="J3005" i="12"/>
  <c r="J3004" i="12"/>
  <c r="J3003" i="12"/>
  <c r="J3002" i="12"/>
  <c r="J3001" i="12"/>
  <c r="J3000" i="12"/>
  <c r="J2999" i="12"/>
  <c r="J2998" i="12"/>
  <c r="J2997" i="12"/>
  <c r="J2996" i="12"/>
  <c r="J2995" i="12"/>
  <c r="J4010" i="12"/>
  <c r="J5711" i="12"/>
  <c r="J5710" i="12"/>
  <c r="J8375" i="12"/>
  <c r="J4349" i="12"/>
  <c r="J4348" i="12"/>
  <c r="J4347" i="12"/>
  <c r="J4346" i="12"/>
  <c r="J4345" i="12"/>
  <c r="J10254" i="12"/>
  <c r="J10253" i="12"/>
  <c r="J2065" i="12"/>
  <c r="J7203" i="12"/>
  <c r="J606" i="12"/>
  <c r="J605" i="12"/>
  <c r="J6486" i="12"/>
  <c r="J4453" i="12"/>
  <c r="J4452" i="12"/>
  <c r="J5953" i="12"/>
  <c r="J5952" i="12"/>
  <c r="J5951" i="12"/>
  <c r="J5950" i="12"/>
  <c r="J5949" i="12"/>
  <c r="J2994" i="12"/>
  <c r="J2993" i="12"/>
  <c r="J2992" i="12"/>
  <c r="J7973" i="12"/>
  <c r="J7971" i="12"/>
  <c r="J7970" i="12"/>
  <c r="J7969" i="12"/>
  <c r="J7968" i="12"/>
  <c r="J7967" i="12"/>
  <c r="J7966" i="12"/>
  <c r="J7965" i="12"/>
  <c r="J7964" i="12"/>
  <c r="J10252" i="12"/>
  <c r="J5044" i="12"/>
  <c r="J5043" i="12"/>
  <c r="J5042" i="12"/>
  <c r="J5041" i="12"/>
  <c r="J5040" i="12"/>
  <c r="J5039" i="12"/>
  <c r="J5038" i="12"/>
  <c r="J5037" i="12"/>
  <c r="J5036" i="12"/>
  <c r="J5035" i="12"/>
  <c r="J769" i="12"/>
  <c r="J1467" i="12"/>
  <c r="J1466" i="12"/>
  <c r="J1465" i="12"/>
  <c r="J9821" i="12"/>
  <c r="J9820" i="12"/>
  <c r="J9819" i="12"/>
  <c r="J1464" i="12"/>
  <c r="J8662" i="12"/>
  <c r="J8661" i="12"/>
  <c r="J8660" i="12"/>
  <c r="J8659" i="12"/>
  <c r="J8658" i="12"/>
  <c r="J8657" i="12"/>
  <c r="J8656" i="12"/>
  <c r="J8655" i="12"/>
  <c r="J8654" i="12"/>
  <c r="J8653" i="12"/>
  <c r="J8652" i="12"/>
  <c r="J8651" i="12"/>
  <c r="J4876" i="12"/>
  <c r="J4545" i="12"/>
  <c r="J8374" i="12"/>
  <c r="J8373" i="12"/>
  <c r="J5948" i="12"/>
  <c r="J5947" i="12"/>
  <c r="J5946" i="12"/>
  <c r="J5945" i="12"/>
  <c r="J5944" i="12"/>
  <c r="J5943" i="12"/>
  <c r="J5971" i="12"/>
  <c r="J5942" i="12"/>
  <c r="J5941" i="12"/>
  <c r="J5940" i="12"/>
  <c r="J2064" i="12"/>
  <c r="J2063" i="12"/>
  <c r="J7159" i="12"/>
  <c r="J7158" i="12"/>
  <c r="J4009" i="12"/>
  <c r="J4008" i="12"/>
  <c r="J67" i="12"/>
  <c r="J358" i="12"/>
  <c r="J1589" i="12"/>
  <c r="J1588" i="12"/>
  <c r="J10251" i="12"/>
  <c r="J1587" i="12"/>
  <c r="J1586" i="12"/>
  <c r="J1585" i="12"/>
  <c r="J1584" i="12"/>
  <c r="J1583" i="12"/>
  <c r="J10250" i="12"/>
  <c r="J6379" i="12"/>
  <c r="J604" i="12"/>
  <c r="J603" i="12"/>
  <c r="J602" i="12"/>
  <c r="J601" i="12"/>
  <c r="J600" i="12"/>
  <c r="J4007" i="12"/>
  <c r="J4006" i="12"/>
  <c r="J6876" i="12"/>
  <c r="J6875" i="12"/>
  <c r="J455" i="12"/>
  <c r="J454" i="12"/>
  <c r="J453" i="12"/>
  <c r="J452" i="12"/>
  <c r="J7202" i="12"/>
  <c r="J9818" i="12"/>
  <c r="J9086" i="12"/>
  <c r="J9085" i="12"/>
  <c r="J9084" i="12"/>
  <c r="J9083" i="12"/>
  <c r="J2991" i="12"/>
  <c r="J2990" i="12"/>
  <c r="J3966" i="12"/>
  <c r="J1210" i="12"/>
  <c r="J3661" i="12"/>
  <c r="J3660" i="12"/>
  <c r="J3659" i="12"/>
  <c r="J3658" i="12"/>
  <c r="J3657" i="12"/>
  <c r="J3656" i="12"/>
  <c r="J4716" i="12"/>
  <c r="J35" i="12"/>
  <c r="J34" i="12"/>
  <c r="J8372" i="12"/>
  <c r="J8371" i="12"/>
  <c r="J8370" i="12"/>
  <c r="J8369" i="12"/>
  <c r="J1134" i="12"/>
  <c r="J1133" i="12"/>
  <c r="J1132" i="12"/>
  <c r="J1131" i="12"/>
  <c r="J1463" i="12"/>
  <c r="J1462" i="12"/>
  <c r="J1461" i="12"/>
  <c r="J1130" i="12"/>
  <c r="J1460" i="12"/>
  <c r="J1459" i="12"/>
  <c r="J529" i="12"/>
  <c r="J528" i="12"/>
  <c r="J527" i="12"/>
  <c r="J526" i="12"/>
  <c r="J2989" i="12"/>
  <c r="J5939" i="12"/>
  <c r="J6760" i="12"/>
  <c r="J6759" i="12"/>
  <c r="J6758" i="12"/>
  <c r="J6757" i="12"/>
  <c r="J7143" i="12"/>
  <c r="J3224" i="12"/>
  <c r="J2988" i="12"/>
  <c r="J2987" i="12"/>
  <c r="J2986" i="12"/>
  <c r="J2516" i="12"/>
  <c r="J5486" i="12"/>
  <c r="J1458" i="12"/>
  <c r="J4875" i="12"/>
  <c r="J2515" i="12"/>
  <c r="J599" i="12"/>
  <c r="J10249" i="12"/>
  <c r="J10248" i="12"/>
  <c r="J10247" i="12"/>
  <c r="J8650" i="12"/>
  <c r="J8649" i="12"/>
  <c r="J2985" i="12"/>
  <c r="J2984" i="12"/>
  <c r="J2983" i="12"/>
  <c r="J2982" i="12"/>
  <c r="J2981" i="12"/>
  <c r="J2980" i="12"/>
  <c r="J2979" i="12"/>
  <c r="J2978" i="12"/>
  <c r="J2977" i="12"/>
  <c r="J2976" i="12"/>
  <c r="J2975" i="12"/>
  <c r="J2974" i="12"/>
  <c r="J2973" i="12"/>
  <c r="J2972" i="12"/>
  <c r="J2971" i="12"/>
  <c r="J2970" i="12"/>
  <c r="J2969" i="12"/>
  <c r="J2968" i="12"/>
  <c r="J2967" i="12"/>
  <c r="J2966" i="12"/>
  <c r="J2965" i="12"/>
  <c r="J2964" i="12"/>
  <c r="J2963" i="12"/>
  <c r="J2962" i="12"/>
  <c r="J2961" i="12"/>
  <c r="J2960" i="12"/>
  <c r="J2959" i="12"/>
  <c r="J4544" i="12"/>
  <c r="J4543" i="12"/>
  <c r="J1328" i="12"/>
  <c r="J8161" i="12"/>
  <c r="J9513" i="12"/>
  <c r="J9512" i="12"/>
  <c r="J2958" i="12"/>
  <c r="J4005" i="12"/>
  <c r="J3236" i="12"/>
  <c r="J3235" i="12"/>
  <c r="J9817" i="12"/>
  <c r="J8033" i="12"/>
  <c r="J4715" i="12"/>
  <c r="J6912" i="12"/>
  <c r="J8094" i="12"/>
  <c r="J6485" i="12"/>
  <c r="J557" i="12"/>
  <c r="J556" i="12"/>
  <c r="J2606" i="12"/>
  <c r="J7337" i="12"/>
  <c r="J8368" i="12"/>
  <c r="J7201" i="12"/>
  <c r="J7200" i="12"/>
  <c r="J1129" i="12"/>
  <c r="J5938" i="12"/>
  <c r="J2306" i="12"/>
  <c r="J9816" i="12"/>
  <c r="J8367" i="12"/>
  <c r="J2062" i="12"/>
  <c r="J2957" i="12"/>
  <c r="J2956" i="12"/>
  <c r="J2955" i="12"/>
  <c r="J2954" i="12"/>
  <c r="J2953" i="12"/>
  <c r="J2952" i="12"/>
  <c r="J1209" i="12"/>
  <c r="J8366" i="12"/>
  <c r="J8365" i="12"/>
  <c r="J8648" i="12"/>
  <c r="J8647" i="12"/>
  <c r="J8646" i="12"/>
  <c r="J4300" i="12"/>
  <c r="J4299" i="12"/>
  <c r="J4298" i="12"/>
  <c r="J4297" i="12"/>
  <c r="J4296" i="12"/>
  <c r="J7769" i="12"/>
  <c r="J7768" i="12"/>
  <c r="J7767" i="12"/>
  <c r="J7766" i="12"/>
  <c r="J7765" i="12"/>
  <c r="J7764" i="12"/>
  <c r="J7763" i="12"/>
  <c r="J2951" i="12"/>
  <c r="J2950" i="12"/>
  <c r="J2949" i="12"/>
  <c r="J2948" i="12"/>
  <c r="J7762" i="12"/>
  <c r="J7761" i="12"/>
  <c r="J7454" i="12"/>
  <c r="J2947" i="12"/>
  <c r="J2946" i="12"/>
  <c r="J2945" i="12"/>
  <c r="J598" i="12"/>
  <c r="J597" i="12"/>
  <c r="J596" i="12"/>
  <c r="J595" i="12"/>
  <c r="J8364" i="12"/>
  <c r="J8363" i="12"/>
  <c r="J2583" i="12"/>
  <c r="J8362" i="12"/>
  <c r="J5146" i="12"/>
  <c r="J5145" i="12"/>
  <c r="J5144" i="12"/>
  <c r="J5143" i="12"/>
  <c r="J5142" i="12"/>
  <c r="J5141" i="12"/>
  <c r="J5140" i="12"/>
  <c r="J5139" i="12"/>
  <c r="J5138" i="12"/>
  <c r="J5137" i="12"/>
  <c r="J5136" i="12"/>
  <c r="J5709" i="12"/>
  <c r="J8645" i="12"/>
  <c r="J4874" i="12"/>
  <c r="J4873" i="12"/>
  <c r="J2514" i="12"/>
  <c r="J2513" i="12"/>
  <c r="J2512" i="12"/>
  <c r="J2511" i="12"/>
  <c r="J2510" i="12"/>
  <c r="J2509" i="12"/>
  <c r="J2508" i="12"/>
  <c r="J2507" i="12"/>
  <c r="J2506" i="12"/>
  <c r="J2505" i="12"/>
  <c r="J2504" i="12"/>
  <c r="J7639" i="12"/>
  <c r="J7638" i="12"/>
  <c r="J1327" i="12"/>
  <c r="J1661" i="12"/>
  <c r="J1660" i="12"/>
  <c r="J5034" i="12"/>
  <c r="J4133" i="12"/>
  <c r="J4132" i="12"/>
  <c r="J4131" i="12"/>
  <c r="J66" i="12"/>
  <c r="J65" i="12"/>
  <c r="J4872" i="12"/>
  <c r="J2944" i="12"/>
  <c r="J2943" i="12"/>
  <c r="J2942" i="12"/>
  <c r="J2941" i="12"/>
  <c r="J2940" i="12"/>
  <c r="J2939" i="12"/>
  <c r="J2938" i="12"/>
  <c r="J5033" i="12"/>
  <c r="J5032" i="12"/>
  <c r="J5031" i="12"/>
  <c r="J5030" i="12"/>
  <c r="J5029" i="12"/>
  <c r="J5028" i="12"/>
  <c r="J132" i="12"/>
  <c r="J7637" i="12"/>
  <c r="J7636" i="12"/>
  <c r="J7635" i="12"/>
  <c r="J7634" i="12"/>
  <c r="J7633" i="12"/>
  <c r="J7632" i="12"/>
  <c r="J7631" i="12"/>
  <c r="J7630" i="12"/>
  <c r="J7629" i="12"/>
  <c r="J9920" i="12"/>
  <c r="J9919" i="12"/>
  <c r="J9918" i="12"/>
  <c r="J151" i="12"/>
  <c r="J7628" i="12"/>
  <c r="J7627" i="12"/>
  <c r="J7626" i="12"/>
  <c r="J7625" i="12"/>
  <c r="J7624" i="12"/>
  <c r="J692" i="12"/>
  <c r="J8361" i="12"/>
  <c r="J1326" i="12"/>
  <c r="J1325" i="12"/>
  <c r="J1324" i="12"/>
  <c r="J1323" i="12"/>
  <c r="J1322" i="12"/>
  <c r="J7623" i="12"/>
  <c r="J7622" i="12"/>
  <c r="J7621" i="12"/>
  <c r="J7620" i="12"/>
  <c r="J7619" i="12"/>
  <c r="J7618" i="12"/>
  <c r="J7071" i="12"/>
  <c r="J7070" i="12"/>
  <c r="J4871" i="12"/>
  <c r="J4806" i="12"/>
  <c r="J4805" i="12"/>
  <c r="J5135" i="12"/>
  <c r="J8032" i="12"/>
  <c r="J4804" i="12"/>
  <c r="J4803" i="12"/>
  <c r="J4802" i="12"/>
  <c r="J4801" i="12"/>
  <c r="J4800" i="12"/>
  <c r="J4799" i="12"/>
  <c r="J4798" i="12"/>
  <c r="J4797" i="12"/>
  <c r="J4796" i="12"/>
  <c r="J4795" i="12"/>
  <c r="J4794" i="12"/>
  <c r="J4793" i="12"/>
  <c r="J4792" i="12"/>
  <c r="J691" i="12"/>
  <c r="J4791" i="12"/>
  <c r="J4790" i="12"/>
  <c r="J9056" i="12"/>
  <c r="J9055" i="12"/>
  <c r="J1128" i="12"/>
  <c r="J2937" i="12"/>
  <c r="J2936" i="12"/>
  <c r="J2935" i="12"/>
  <c r="J2934" i="12"/>
  <c r="J2933" i="12"/>
  <c r="J2932" i="12"/>
  <c r="J2931" i="12"/>
  <c r="J2930" i="12"/>
  <c r="J2929" i="12"/>
  <c r="J1321" i="12"/>
  <c r="J4069" i="12"/>
  <c r="J7069" i="12"/>
  <c r="J4004" i="12"/>
  <c r="J7068" i="12"/>
  <c r="J7067" i="12"/>
  <c r="J7066" i="12"/>
  <c r="J7065" i="12"/>
  <c r="J7064" i="12"/>
  <c r="J5027" i="12"/>
  <c r="J5026" i="12"/>
  <c r="J5025" i="12"/>
  <c r="J5024" i="12"/>
  <c r="J5023" i="12"/>
  <c r="J5022" i="12"/>
  <c r="J4049" i="12"/>
  <c r="J9511" i="12"/>
  <c r="J9510" i="12"/>
  <c r="J9509" i="12"/>
  <c r="J9508" i="12"/>
  <c r="J9507" i="12"/>
  <c r="J9506" i="12"/>
  <c r="J9505" i="12"/>
  <c r="J9504" i="12"/>
  <c r="J9503" i="12"/>
  <c r="J9502" i="12"/>
  <c r="J9501" i="12"/>
  <c r="J9500" i="12"/>
  <c r="J9499" i="12"/>
  <c r="J9498" i="12"/>
  <c r="J9497" i="12"/>
  <c r="J9496" i="12"/>
  <c r="J9495" i="12"/>
  <c r="J9494" i="12"/>
  <c r="J9493" i="12"/>
  <c r="J9492" i="12"/>
  <c r="J9491" i="12"/>
  <c r="J9490" i="12"/>
  <c r="J9489" i="12"/>
  <c r="J9488" i="12"/>
  <c r="J9487" i="12"/>
  <c r="J9486" i="12"/>
  <c r="J9485" i="12"/>
  <c r="J9484" i="12"/>
  <c r="J9483" i="12"/>
  <c r="J9482" i="12"/>
  <c r="J9481" i="12"/>
  <c r="J9480" i="12"/>
  <c r="J9479" i="12"/>
  <c r="J9478" i="12"/>
  <c r="J9477" i="12"/>
  <c r="J9476" i="12"/>
  <c r="J9475" i="12"/>
  <c r="J9474" i="12"/>
  <c r="J9473" i="12"/>
  <c r="J9472" i="12"/>
  <c r="J9471" i="12"/>
  <c r="J9470" i="12"/>
  <c r="J9469" i="12"/>
  <c r="J9468" i="12"/>
  <c r="J9467" i="12"/>
  <c r="J9466" i="12"/>
  <c r="J9465" i="12"/>
  <c r="J9464" i="12"/>
  <c r="J9463" i="12"/>
  <c r="J9462" i="12"/>
  <c r="J9461" i="12"/>
  <c r="J9460" i="12"/>
  <c r="J9459" i="12"/>
  <c r="J9458" i="12"/>
  <c r="J9457" i="12"/>
  <c r="J9456" i="12"/>
  <c r="J9455" i="12"/>
  <c r="J9454" i="12"/>
  <c r="J9453" i="12"/>
  <c r="J9452" i="12"/>
  <c r="J9451" i="12"/>
  <c r="J9450" i="12"/>
  <c r="J9449" i="12"/>
  <c r="J9448" i="12"/>
  <c r="J9447" i="12"/>
  <c r="J9446" i="12"/>
  <c r="J9445" i="12"/>
  <c r="J9444" i="12"/>
  <c r="J9443" i="12"/>
  <c r="J9442" i="12"/>
  <c r="J9441" i="12"/>
  <c r="J9440" i="12"/>
  <c r="J9439" i="12"/>
  <c r="J9438" i="12"/>
  <c r="J9437" i="12"/>
  <c r="J9436" i="12"/>
  <c r="J9435" i="12"/>
  <c r="J9434" i="12"/>
  <c r="J9433" i="12"/>
  <c r="J9432" i="12"/>
  <c r="J9431" i="12"/>
  <c r="J9430" i="12"/>
  <c r="J9429" i="12"/>
  <c r="J9428" i="12"/>
  <c r="J9427" i="12"/>
  <c r="J9426" i="12"/>
  <c r="J9425" i="12"/>
  <c r="J9424" i="12"/>
  <c r="J9423" i="12"/>
  <c r="J9422" i="12"/>
  <c r="J9421" i="12"/>
  <c r="J9420" i="12"/>
  <c r="J9419" i="12"/>
  <c r="J9418" i="12"/>
  <c r="J9417" i="12"/>
  <c r="J9416" i="12"/>
  <c r="J9415" i="12"/>
  <c r="J9414" i="12"/>
  <c r="J9413" i="12"/>
  <c r="J9412" i="12"/>
  <c r="J9411" i="12"/>
  <c r="J9410" i="12"/>
  <c r="J9409" i="12"/>
  <c r="J9408" i="12"/>
  <c r="J9407" i="12"/>
  <c r="J9406" i="12"/>
  <c r="J9405" i="12"/>
  <c r="J9404" i="12"/>
  <c r="J9403" i="12"/>
  <c r="J9402" i="12"/>
  <c r="J9401" i="12"/>
  <c r="J9400" i="12"/>
  <c r="J9399" i="12"/>
  <c r="J9398" i="12"/>
  <c r="J9397" i="12"/>
  <c r="J9396" i="12"/>
  <c r="J9395" i="12"/>
  <c r="J9394" i="12"/>
  <c r="J9393" i="12"/>
  <c r="J9392" i="12"/>
  <c r="J9391" i="12"/>
  <c r="J9390" i="12"/>
  <c r="J9389" i="12"/>
  <c r="J9388" i="12"/>
  <c r="J9387" i="12"/>
  <c r="J7157" i="12"/>
  <c r="J4003" i="12"/>
  <c r="J7375" i="12"/>
  <c r="J7427" i="12"/>
  <c r="J7063" i="12"/>
  <c r="J4002" i="12"/>
  <c r="J3655" i="12"/>
  <c r="J3654" i="12"/>
  <c r="J3653" i="12"/>
  <c r="J3652" i="12"/>
  <c r="J9562" i="12"/>
  <c r="J6903" i="12"/>
  <c r="J6902" i="12"/>
  <c r="J8644" i="12"/>
  <c r="J8031" i="12"/>
  <c r="J8030" i="12"/>
  <c r="J8029" i="12"/>
  <c r="J6586" i="12"/>
  <c r="J10095" i="12"/>
  <c r="J7199" i="12"/>
  <c r="J7198" i="12"/>
  <c r="J10246" i="12"/>
  <c r="J10245"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244" i="12"/>
  <c r="J10243" i="12"/>
  <c r="J6843" i="12"/>
  <c r="J4789" i="12"/>
  <c r="J4788" i="12"/>
  <c r="J10242" i="12"/>
  <c r="J9054" i="12"/>
  <c r="J10070" i="12"/>
  <c r="J4245" i="12"/>
  <c r="J4457" i="12"/>
  <c r="J4456" i="12"/>
  <c r="J4455" i="12"/>
  <c r="J8056"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6756" i="12"/>
  <c r="J6755" i="12"/>
  <c r="J6754" i="12"/>
  <c r="J6753" i="12"/>
  <c r="J6752" i="12"/>
  <c r="J6751" i="12"/>
  <c r="J6750" i="12"/>
  <c r="J6749" i="12"/>
  <c r="J6748" i="12"/>
  <c r="J6747" i="12"/>
  <c r="J6746" i="12"/>
  <c r="J6745" i="12"/>
  <c r="J6744" i="12"/>
  <c r="J6743" i="12"/>
  <c r="J6742" i="12"/>
  <c r="J6741" i="12"/>
  <c r="J6740" i="12"/>
  <c r="J6739" i="12"/>
  <c r="J6738" i="12"/>
  <c r="J6737" i="12"/>
  <c r="J6736" i="12"/>
  <c r="J6735" i="12"/>
  <c r="J6734" i="12"/>
  <c r="J6733" i="12"/>
  <c r="J6732" i="12"/>
  <c r="J6731" i="12"/>
  <c r="J6730" i="12"/>
  <c r="J6729" i="12"/>
  <c r="J6728" i="12"/>
  <c r="J6727" i="12"/>
  <c r="J6726" i="12"/>
  <c r="J6725" i="12"/>
  <c r="J6724" i="12"/>
  <c r="J6723" i="12"/>
  <c r="J6722" i="12"/>
  <c r="J6721" i="12"/>
  <c r="J6720" i="12"/>
  <c r="J9386" i="12"/>
  <c r="J5021" i="12"/>
  <c r="J9053" i="12"/>
  <c r="J9052" i="12"/>
  <c r="J9051" i="12"/>
  <c r="J9050" i="12"/>
  <c r="J9049" i="12"/>
  <c r="J9048" i="12"/>
  <c r="J9047" i="12"/>
  <c r="J64" i="12"/>
  <c r="J9815" i="12"/>
  <c r="J9814" i="12"/>
  <c r="J9813" i="12"/>
  <c r="J8643" i="12"/>
  <c r="J1071" i="12"/>
  <c r="J1070" i="12"/>
  <c r="J1069" i="12"/>
  <c r="J505" i="12"/>
  <c r="J9137" i="12"/>
  <c r="J9647" i="12"/>
  <c r="J3774" i="12"/>
  <c r="J8093" i="12"/>
  <c r="J63" i="12"/>
  <c r="J9046" i="12"/>
  <c r="J9045" i="12"/>
  <c r="J3651" i="12"/>
  <c r="J9646" i="12"/>
  <c r="J9645" i="12"/>
  <c r="J3650" i="12"/>
  <c r="J4001" i="12"/>
  <c r="J4000" i="12"/>
  <c r="J3999" i="12"/>
  <c r="J3998" i="12"/>
  <c r="J3997" i="12"/>
  <c r="J8360" i="12"/>
  <c r="J8359" i="12"/>
  <c r="J6810" i="12"/>
  <c r="J2928" i="12"/>
  <c r="J4766" i="12"/>
  <c r="J4765" i="12"/>
  <c r="J481" i="12"/>
  <c r="J207" i="12"/>
  <c r="J480" i="12"/>
  <c r="J2061" i="12"/>
  <c r="J1320" i="12"/>
  <c r="J1319" i="12"/>
  <c r="J1318" i="12"/>
  <c r="J8968" i="12"/>
  <c r="J9385" i="12"/>
  <c r="J5794" i="12"/>
  <c r="J5793" i="12"/>
  <c r="J5792" i="12"/>
  <c r="J5791" i="12"/>
  <c r="J5790" i="12"/>
  <c r="J5789" i="12"/>
  <c r="J5134" i="12"/>
  <c r="J8358" i="12"/>
  <c r="J8357" i="12"/>
  <c r="J9044" i="12"/>
  <c r="J3773" i="12"/>
  <c r="J4244" i="12"/>
  <c r="J2258" i="12"/>
  <c r="J2257" i="12"/>
  <c r="J2256" i="12"/>
  <c r="J2255" i="12"/>
  <c r="J4344" i="12"/>
  <c r="J4343" i="12"/>
  <c r="J4342" i="12"/>
  <c r="J4341" i="12"/>
  <c r="J4340" i="12"/>
  <c r="J4339" i="12"/>
  <c r="J4338" i="12"/>
  <c r="J4337" i="12"/>
  <c r="J4336" i="12"/>
  <c r="J2060" i="12"/>
  <c r="J2059" i="12"/>
  <c r="J2058" i="12"/>
  <c r="J2057" i="12"/>
  <c r="J2056" i="12"/>
  <c r="J4412" i="12"/>
  <c r="J334" i="12"/>
  <c r="J333" i="12"/>
  <c r="J332" i="12"/>
  <c r="J5708" i="12"/>
  <c r="J331" i="12"/>
  <c r="J330" i="12"/>
  <c r="J329" i="12"/>
  <c r="J328" i="12"/>
  <c r="J327" i="12"/>
  <c r="J326" i="12"/>
  <c r="J325" i="12"/>
  <c r="J324" i="12"/>
  <c r="J323" i="12"/>
  <c r="J322" i="12"/>
  <c r="J321" i="12"/>
  <c r="J320" i="12"/>
  <c r="J319" i="12"/>
  <c r="J318" i="12"/>
  <c r="J2503" i="12"/>
  <c r="J2055" i="12"/>
  <c r="J2054" i="12"/>
  <c r="J2053" i="12"/>
  <c r="J2052" i="12"/>
  <c r="J2051" i="12"/>
  <c r="J2050" i="12"/>
  <c r="J2049" i="12"/>
  <c r="J2048" i="12"/>
  <c r="J2047" i="12"/>
  <c r="J2046" i="12"/>
  <c r="J2045" i="12"/>
  <c r="J2044" i="12"/>
  <c r="J2043" i="12"/>
  <c r="J2042" i="12"/>
  <c r="J2041" i="12"/>
  <c r="J2040" i="12"/>
  <c r="J2039" i="12"/>
  <c r="J2038" i="12"/>
  <c r="J2037" i="12"/>
  <c r="J2036" i="12"/>
  <c r="J2035" i="12"/>
  <c r="J2034" i="12"/>
  <c r="J2033" i="12"/>
  <c r="J2032" i="12"/>
  <c r="J2031" i="12"/>
  <c r="J2030" i="12"/>
  <c r="J2029" i="12"/>
  <c r="J2028" i="12"/>
  <c r="J2027" i="12"/>
  <c r="J2026" i="12"/>
  <c r="J2025" i="12"/>
  <c r="J2024" i="12"/>
  <c r="J2023" i="12"/>
  <c r="J2022" i="12"/>
  <c r="J2021" i="12"/>
  <c r="J2020" i="12"/>
  <c r="J2019" i="12"/>
  <c r="J2018" i="12"/>
  <c r="J2017" i="12"/>
  <c r="J2016" i="12"/>
  <c r="J2015" i="12"/>
  <c r="J2014" i="12"/>
  <c r="J2013" i="12"/>
  <c r="J2012" i="12"/>
  <c r="J2011" i="12"/>
  <c r="J2010" i="12"/>
  <c r="J2009" i="12"/>
  <c r="J2008" i="12"/>
  <c r="J2007" i="12"/>
  <c r="J2006" i="12"/>
  <c r="J2005" i="12"/>
  <c r="J2004" i="12"/>
  <c r="J2003" i="12"/>
  <c r="J2002" i="12"/>
  <c r="J2001" i="12"/>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8356" i="12"/>
  <c r="J1965" i="12"/>
  <c r="J1964" i="12"/>
  <c r="J1963" i="12"/>
  <c r="J1068" i="12"/>
  <c r="J1067" i="12"/>
  <c r="J1066"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2254"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5707" i="12"/>
  <c r="J5706" i="12"/>
  <c r="J5705" i="12"/>
  <c r="J5704" i="12"/>
  <c r="J5703" i="12"/>
  <c r="J5702" i="12"/>
  <c r="J5701" i="12"/>
  <c r="J5700" i="12"/>
  <c r="J5699" i="12"/>
  <c r="J5698" i="12"/>
  <c r="J5697" i="12"/>
  <c r="J5696" i="12"/>
  <c r="J5695" i="12"/>
  <c r="J5694" i="12"/>
  <c r="J5693" i="12"/>
  <c r="J690" i="12"/>
  <c r="J689" i="12"/>
  <c r="J688" i="12"/>
  <c r="J687" i="12"/>
  <c r="J686" i="12"/>
  <c r="J685" i="12"/>
  <c r="J684" i="12"/>
  <c r="J683" i="12"/>
  <c r="J682" i="12"/>
  <c r="J681" i="12"/>
  <c r="J680" i="12"/>
  <c r="J679" i="12"/>
  <c r="J7617" i="12"/>
  <c r="J4694" i="12"/>
  <c r="J4693" i="12"/>
  <c r="J4692" i="12"/>
  <c r="J4691" i="12"/>
  <c r="J4690" i="12"/>
  <c r="J4689" i="12"/>
  <c r="J4688" i="12"/>
  <c r="J4687" i="12"/>
  <c r="J4686" i="12"/>
  <c r="J4685" i="12"/>
  <c r="J4684" i="12"/>
  <c r="J4683" i="12"/>
  <c r="J4682" i="12"/>
  <c r="J4681" i="12"/>
  <c r="J4680" i="12"/>
  <c r="J7963" i="12"/>
  <c r="J7962" i="12"/>
  <c r="J7961" i="12"/>
  <c r="J451" i="12"/>
  <c r="J450"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7616" i="12"/>
  <c r="J7615" i="12"/>
  <c r="J7614" i="12"/>
  <c r="J7613" i="12"/>
  <c r="J7612" i="12"/>
  <c r="J7611" i="12"/>
  <c r="J7610" i="12"/>
  <c r="J7609" i="12"/>
  <c r="J7608" i="12"/>
  <c r="J6985" i="12"/>
  <c r="J6572" i="12"/>
  <c r="J6571" i="12"/>
  <c r="J6570" i="12"/>
  <c r="J6569" i="12"/>
  <c r="J6568" i="12"/>
  <c r="J6567" i="12"/>
  <c r="J6566" i="12"/>
  <c r="J6565" i="12"/>
  <c r="J6647" i="12"/>
  <c r="J6646" i="12"/>
  <c r="J6645" i="12"/>
  <c r="J6644" i="12"/>
  <c r="J7760" i="12"/>
  <c r="J7759" i="12"/>
  <c r="J7607" i="12"/>
  <c r="J4243" i="12"/>
  <c r="J1457" i="12"/>
  <c r="J1456" i="12"/>
  <c r="J1035" i="12"/>
  <c r="J1034" i="12"/>
  <c r="J1033" i="12"/>
  <c r="J1032" i="12"/>
  <c r="J1031" i="12"/>
  <c r="J1030" i="12"/>
  <c r="J1029" i="12"/>
  <c r="J1028" i="12"/>
  <c r="J1027" i="12"/>
  <c r="J1455" i="12"/>
  <c r="J1454" i="12"/>
  <c r="J1453" i="12"/>
  <c r="J1452" i="12"/>
  <c r="J1451" i="12"/>
  <c r="J1450" i="12"/>
  <c r="J1026" i="12"/>
  <c r="J1025" i="12"/>
  <c r="J1024" i="12"/>
  <c r="J1023" i="12"/>
  <c r="J1022" i="12"/>
  <c r="J1021" i="12"/>
  <c r="J1020" i="12"/>
  <c r="J1019" i="12"/>
  <c r="J1018" i="12"/>
  <c r="J1017" i="12"/>
  <c r="J1449" i="12"/>
  <c r="J1448" i="12"/>
  <c r="J1447" i="12"/>
  <c r="J1016" i="12"/>
  <c r="J1446" i="12"/>
  <c r="J1445" i="12"/>
  <c r="J1444" i="12"/>
  <c r="J1015" i="12"/>
  <c r="J1014" i="12"/>
  <c r="J1013" i="12"/>
  <c r="J1012" i="12"/>
  <c r="J1011" i="12"/>
  <c r="J1010" i="12"/>
  <c r="J1009" i="12"/>
  <c r="J1008" i="12"/>
  <c r="J1007" i="12"/>
  <c r="J1006" i="12"/>
  <c r="J1005" i="12"/>
  <c r="J1443" i="12"/>
  <c r="J1442" i="12"/>
  <c r="J1441" i="12"/>
  <c r="J1440" i="12"/>
  <c r="J1439" i="12"/>
  <c r="J1438" i="12"/>
  <c r="J1437" i="12"/>
  <c r="J1436" i="12"/>
  <c r="J1435" i="12"/>
  <c r="J1434" i="12"/>
  <c r="J1433" i="12"/>
  <c r="J1432" i="12"/>
  <c r="J1431" i="12"/>
  <c r="J1430" i="12"/>
  <c r="J1844" i="12"/>
  <c r="J1429" i="12"/>
  <c r="J1428" i="12"/>
  <c r="J1427" i="12"/>
  <c r="J1426" i="12"/>
  <c r="J1425" i="12"/>
  <c r="J1424" i="12"/>
  <c r="J1423" i="12"/>
  <c r="J1422" i="12"/>
  <c r="J1421" i="12"/>
  <c r="J1420"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10172" i="12"/>
  <c r="J10171"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4759" i="12"/>
  <c r="J4758" i="12"/>
  <c r="J4757" i="12"/>
  <c r="J4756" i="12"/>
  <c r="J645" i="12"/>
  <c r="J504" i="12"/>
  <c r="J503" i="12"/>
  <c r="J502" i="12"/>
  <c r="J501" i="12"/>
  <c r="J500" i="12"/>
  <c r="J499" i="12"/>
  <c r="J498" i="12"/>
  <c r="J497" i="12"/>
  <c r="J496" i="12"/>
  <c r="J495" i="12"/>
  <c r="J494" i="12"/>
  <c r="J493" i="12"/>
  <c r="J492" i="12"/>
  <c r="J491" i="12"/>
  <c r="J490" i="12"/>
  <c r="J489" i="12"/>
  <c r="J488" i="12"/>
  <c r="J487" i="12"/>
  <c r="J486" i="12"/>
  <c r="J485" i="12"/>
  <c r="J2502" i="12"/>
  <c r="J4117" i="12"/>
  <c r="J4116" i="12"/>
  <c r="J4115" i="12"/>
  <c r="J4114" i="12"/>
  <c r="J4113" i="12"/>
  <c r="J4112" i="12"/>
  <c r="J4111" i="12"/>
  <c r="J4110" i="12"/>
  <c r="J4109" i="12"/>
  <c r="J4061" i="12"/>
  <c r="J4060" i="12"/>
  <c r="J4276" i="12"/>
  <c r="J4275" i="12"/>
  <c r="J4274" i="12"/>
  <c r="J4273" i="12"/>
  <c r="J4272" i="12"/>
  <c r="J4271" i="12"/>
  <c r="J4270" i="12"/>
  <c r="J4269" i="12"/>
  <c r="J525" i="12"/>
  <c r="J524" i="12"/>
  <c r="J523" i="12"/>
  <c r="J522" i="12"/>
  <c r="J521" i="12"/>
  <c r="J520" i="12"/>
  <c r="J4755" i="12"/>
  <c r="J4754" i="12"/>
  <c r="J4753" i="12"/>
  <c r="J4752" i="12"/>
  <c r="J4751" i="12"/>
  <c r="J4750" i="12"/>
  <c r="J4749" i="12"/>
  <c r="J4748" i="12"/>
  <c r="J5133" i="12"/>
  <c r="J5132" i="12"/>
  <c r="J5131" i="12"/>
  <c r="J5130" i="12"/>
  <c r="J5129" i="12"/>
  <c r="J5128" i="12"/>
  <c r="J5127"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6643" i="12"/>
  <c r="J4242" i="12"/>
  <c r="J4241" i="12"/>
  <c r="J4240" i="12"/>
  <c r="J4239" i="12"/>
  <c r="J4238" i="12"/>
  <c r="J4237" i="12"/>
  <c r="J4236" i="12"/>
  <c r="J4235" i="12"/>
  <c r="J809" i="12"/>
  <c r="J4234" i="12"/>
  <c r="J4233" i="12"/>
  <c r="J4232" i="12"/>
  <c r="J4231" i="12"/>
  <c r="J4230" i="12"/>
  <c r="J4229" i="12"/>
  <c r="J4228" i="12"/>
  <c r="J4227" i="12"/>
  <c r="J4226" i="12"/>
  <c r="J4225" i="12"/>
  <c r="J4224" i="12"/>
  <c r="J4223" i="12"/>
  <c r="J4222" i="12"/>
  <c r="J4221" i="12"/>
  <c r="J4220" i="12"/>
  <c r="J4219" i="12"/>
  <c r="J4218" i="12"/>
  <c r="J4217" i="12"/>
  <c r="J4216" i="12"/>
  <c r="J4215" i="12"/>
  <c r="J4214" i="12"/>
  <c r="J4213" i="12"/>
  <c r="J4212" i="12"/>
  <c r="J4211" i="12"/>
  <c r="J4210" i="12"/>
  <c r="J4209" i="12"/>
  <c r="J2501" i="12"/>
  <c r="J8642" i="12"/>
  <c r="J8641" i="12"/>
  <c r="J864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7606" i="12"/>
  <c r="J7605" i="12"/>
  <c r="J9384" i="12"/>
  <c r="J9383" i="12"/>
  <c r="J9382" i="12"/>
  <c r="J9381" i="12"/>
  <c r="J9380" i="12"/>
  <c r="J4068" i="12"/>
  <c r="J4067" i="12"/>
  <c r="J4066" i="12"/>
  <c r="J4772" i="12"/>
  <c r="J4771" i="12"/>
  <c r="J4770" i="12"/>
  <c r="J3234" i="12"/>
  <c r="J9379" i="12"/>
  <c r="J3233" i="12"/>
  <c r="J3232" i="12"/>
  <c r="J4542" i="12"/>
  <c r="J6564" i="12"/>
  <c r="J6563" i="12"/>
  <c r="J6562" i="12"/>
  <c r="J6561" i="12"/>
  <c r="J6560" i="12"/>
  <c r="J6559" i="12"/>
  <c r="J6558" i="12"/>
  <c r="J7481" i="12"/>
  <c r="J9578" i="12"/>
  <c r="J9577" i="12"/>
  <c r="J9576" i="12"/>
  <c r="J9575" i="12"/>
  <c r="J8967" i="12"/>
  <c r="J8966" i="12"/>
  <c r="J4295" i="12"/>
  <c r="J4294" i="12"/>
  <c r="J4293" i="12"/>
  <c r="J4292" i="12"/>
  <c r="J4291" i="12"/>
  <c r="J4290" i="12"/>
  <c r="J4289" i="12"/>
  <c r="J4288" i="12"/>
  <c r="J8166" i="12"/>
  <c r="J6557" i="12"/>
  <c r="J6556" i="12"/>
  <c r="J317" i="12"/>
  <c r="J7486" i="12"/>
  <c r="J1383" i="12"/>
  <c r="J10170" i="12"/>
  <c r="J10169" i="12"/>
  <c r="J2500" i="12"/>
  <c r="J2499" i="12"/>
  <c r="J7806" i="12"/>
  <c r="J8952" i="12"/>
  <c r="J1266" i="12"/>
  <c r="J1265" i="12"/>
  <c r="J1264" i="12"/>
  <c r="J1263" i="12"/>
  <c r="J1262" i="12"/>
  <c r="J1261" i="12"/>
  <c r="J1260" i="12"/>
  <c r="J1259" i="12"/>
  <c r="J449" i="12"/>
  <c r="J448" i="12"/>
  <c r="J447" i="12"/>
  <c r="J2498" i="12"/>
  <c r="J2497" i="12"/>
  <c r="J2496" i="12"/>
  <c r="J9637" i="12"/>
  <c r="J9636" i="12"/>
  <c r="J9635" i="12"/>
  <c r="J4411" i="12"/>
  <c r="J4410" i="12"/>
  <c r="J4409" i="12"/>
  <c r="J4408" i="12"/>
  <c r="J316" i="12"/>
  <c r="J315" i="12"/>
  <c r="J314" i="12"/>
  <c r="J313" i="12"/>
  <c r="J3275" i="12"/>
  <c r="J3274" i="12"/>
  <c r="J2495" i="12"/>
  <c r="J4475" i="12"/>
  <c r="J7426" i="12"/>
  <c r="J808" i="12"/>
  <c r="J807" i="12"/>
  <c r="J806" i="12"/>
  <c r="J805" i="12"/>
  <c r="J804" i="12"/>
  <c r="J5692" i="12"/>
  <c r="J2494" i="12"/>
  <c r="J2493" i="12"/>
  <c r="J2492" i="12"/>
  <c r="J5691" i="12"/>
  <c r="J2491" i="12"/>
  <c r="J2490" i="12"/>
  <c r="J2489" i="12"/>
  <c r="J2488" i="12"/>
  <c r="J2487" i="12"/>
  <c r="J2486" i="12"/>
  <c r="J1382" i="12"/>
  <c r="J1381" i="12"/>
  <c r="J2485" i="12"/>
  <c r="J2484" i="12"/>
  <c r="J2483" i="12"/>
  <c r="J2482" i="12"/>
  <c r="J2481" i="12"/>
  <c r="J2480" i="12"/>
  <c r="J2479" i="12"/>
  <c r="J2478" i="12"/>
  <c r="J2477" i="12"/>
  <c r="J2476" i="12"/>
  <c r="J2475" i="12"/>
  <c r="J2474" i="12"/>
  <c r="J2473" i="12"/>
  <c r="J2472" i="12"/>
  <c r="J2471" i="12"/>
  <c r="J2470" i="12"/>
  <c r="J2469" i="12"/>
  <c r="J2468" i="12"/>
  <c r="J2467" i="12"/>
  <c r="J2466" i="12"/>
  <c r="J2465" i="12"/>
  <c r="J2464" i="12"/>
  <c r="J2463" i="12"/>
  <c r="J2462" i="12"/>
  <c r="J2461" i="12"/>
  <c r="J2460" i="12"/>
  <c r="J2459" i="12"/>
  <c r="J2458" i="12"/>
  <c r="J2457" i="12"/>
  <c r="J2456" i="12"/>
  <c r="J2455" i="12"/>
  <c r="J2454" i="12"/>
  <c r="J2453" i="12"/>
  <c r="J2452" i="12"/>
  <c r="J2451" i="12"/>
  <c r="J2450" i="12"/>
  <c r="J2449" i="12"/>
  <c r="J2448" i="12"/>
  <c r="J2447" i="12"/>
  <c r="J2446" i="12"/>
  <c r="J2445" i="12"/>
  <c r="J2444" i="12"/>
  <c r="J2443" i="12"/>
  <c r="J2442" i="12"/>
  <c r="J2441" i="12"/>
  <c r="J2440" i="12"/>
  <c r="J2439" i="12"/>
  <c r="J2438" i="12"/>
  <c r="J2437" i="12"/>
  <c r="J2436" i="12"/>
  <c r="J2435" i="12"/>
  <c r="J2434" i="12"/>
  <c r="J2433" i="12"/>
  <c r="J2432" i="12"/>
  <c r="J2431" i="12"/>
  <c r="J2430" i="12"/>
  <c r="J2429" i="12"/>
  <c r="J2428" i="12"/>
  <c r="J2427" i="12"/>
  <c r="J2426" i="12"/>
  <c r="J2425" i="12"/>
  <c r="J2424" i="12"/>
  <c r="J2423" i="12"/>
  <c r="J2422" i="12"/>
  <c r="J2421" i="12"/>
  <c r="J2420" i="12"/>
  <c r="J2419" i="12"/>
  <c r="J2418" i="12"/>
  <c r="J2417" i="12"/>
  <c r="J2416" i="12"/>
  <c r="J2415" i="12"/>
  <c r="J2414" i="12"/>
  <c r="J2413" i="12"/>
  <c r="J2412" i="12"/>
  <c r="J2411" i="12"/>
  <c r="J2410" i="12"/>
  <c r="J2409" i="12"/>
  <c r="J2408" i="12"/>
  <c r="J2407" i="12"/>
  <c r="J2406" i="12"/>
  <c r="J2405" i="12"/>
  <c r="J2404" i="12"/>
  <c r="J2403" i="12"/>
  <c r="J2402" i="12"/>
  <c r="J2401" i="12"/>
  <c r="J2400" i="12"/>
  <c r="J2399" i="12"/>
  <c r="J2398" i="12"/>
  <c r="J2397" i="12"/>
  <c r="J2396" i="12"/>
  <c r="J2395" i="12"/>
  <c r="J2394" i="12"/>
  <c r="J2393" i="12"/>
  <c r="J2392" i="12"/>
  <c r="J2391" i="12"/>
  <c r="J2390" i="12"/>
  <c r="J2389" i="12"/>
  <c r="J2388" i="12"/>
  <c r="J2387" i="12"/>
  <c r="J2386" i="12"/>
  <c r="J2385" i="12"/>
  <c r="J2384" i="12"/>
  <c r="J7197" i="12"/>
  <c r="J7196" i="12"/>
  <c r="J5937" i="12"/>
  <c r="J2927" i="12"/>
  <c r="J5936" i="12"/>
  <c r="J3996" i="12"/>
  <c r="J4451" i="12"/>
  <c r="J5020" i="12"/>
  <c r="J5019" i="12"/>
  <c r="J5018" i="12"/>
  <c r="J5017" i="12"/>
  <c r="J5016" i="12"/>
  <c r="J5015" i="12"/>
  <c r="J5014" i="12"/>
  <c r="J5013" i="12"/>
  <c r="J7374" i="12"/>
  <c r="J7373" i="12"/>
  <c r="J7372" i="12"/>
  <c r="J7371" i="12"/>
  <c r="J7370" i="12"/>
  <c r="J7369" i="12"/>
  <c r="J7368" i="12"/>
  <c r="J1208" i="12"/>
  <c r="J1207" i="12"/>
  <c r="J1206" i="12"/>
  <c r="J1205" i="12"/>
  <c r="J8355" i="12"/>
  <c r="J8354" i="12"/>
  <c r="J6484" i="12"/>
  <c r="J8353" i="12"/>
  <c r="J4679" i="12"/>
  <c r="J8352" i="12"/>
  <c r="J8351" i="12"/>
  <c r="J1258" i="12"/>
  <c r="J7861" i="12"/>
  <c r="J5814" i="12"/>
  <c r="J5935" i="12"/>
  <c r="J8350" i="12"/>
  <c r="J4653" i="12"/>
  <c r="J4652" i="12"/>
  <c r="J4651" i="12"/>
  <c r="J4650" i="12"/>
  <c r="J4649" i="12"/>
  <c r="J4648" i="12"/>
  <c r="J4647" i="12"/>
  <c r="J4646" i="12"/>
  <c r="J4645" i="12"/>
  <c r="J4628" i="12"/>
  <c r="J4644" i="12"/>
  <c r="J4643" i="12"/>
  <c r="J4642" i="12"/>
  <c r="J4641" i="12"/>
  <c r="J4640" i="12"/>
  <c r="J4639" i="12"/>
  <c r="J5012" i="12"/>
  <c r="J5011" i="12"/>
  <c r="J8007" i="12"/>
  <c r="J9378" i="12"/>
  <c r="J9377" i="12"/>
  <c r="J9376" i="12"/>
  <c r="J594" i="12"/>
  <c r="J7195" i="12"/>
  <c r="J10094" i="12"/>
  <c r="J8006" i="12"/>
  <c r="J8005" i="12"/>
  <c r="J8004" i="12"/>
  <c r="J3238" i="12"/>
  <c r="J3237" i="12"/>
  <c r="J1637" i="12"/>
  <c r="J5690" i="12"/>
  <c r="J6483" i="12"/>
  <c r="J6482" i="12"/>
  <c r="J6481" i="12"/>
  <c r="J6480" i="12"/>
  <c r="J6479" i="12"/>
  <c r="J6478" i="12"/>
  <c r="J6477" i="12"/>
  <c r="J6476" i="12"/>
  <c r="J6475" i="12"/>
  <c r="J6474" i="12"/>
  <c r="J6473" i="12"/>
  <c r="J6472" i="12"/>
  <c r="J6471" i="12"/>
  <c r="J6470" i="12"/>
  <c r="J6469" i="12"/>
  <c r="J6468" i="12"/>
  <c r="J6467" i="12"/>
  <c r="J6466" i="12"/>
  <c r="J6465" i="12"/>
  <c r="J6464" i="12"/>
  <c r="J6463" i="12"/>
  <c r="J6462" i="12"/>
  <c r="J6461" i="12"/>
  <c r="J206" i="12"/>
  <c r="J6460" i="12"/>
  <c r="J6459" i="12"/>
  <c r="J6458" i="12"/>
  <c r="J6457" i="12"/>
  <c r="J593" i="12"/>
  <c r="J7425" i="12"/>
  <c r="J7424" i="12"/>
  <c r="J7423" i="12"/>
  <c r="J7422" i="12"/>
  <c r="J7421" i="12"/>
  <c r="J7420" i="12"/>
  <c r="J7419" i="12"/>
  <c r="J7418" i="12"/>
  <c r="J7417" i="12"/>
  <c r="J7416" i="12"/>
  <c r="J7415" i="12"/>
  <c r="J7414" i="12"/>
  <c r="J205" i="12"/>
  <c r="J204" i="12"/>
  <c r="J7413" i="12"/>
  <c r="J7412" i="12"/>
  <c r="J7411" i="12"/>
  <c r="J7410" i="12"/>
  <c r="J8349" i="12"/>
  <c r="J8348" i="12"/>
  <c r="J8347" i="12"/>
  <c r="J8346" i="12"/>
  <c r="J4638" i="12"/>
  <c r="J4637" i="12"/>
  <c r="J4636" i="12"/>
  <c r="J4635" i="12"/>
  <c r="J1582" i="12"/>
  <c r="J4714" i="12"/>
  <c r="J4747" i="12"/>
  <c r="J4746" i="12"/>
  <c r="J7458" i="12"/>
  <c r="J7457" i="12"/>
  <c r="J7456" i="12"/>
  <c r="J4208" i="12"/>
  <c r="J10090" i="12"/>
  <c r="J6378" i="12"/>
  <c r="J7604" i="12"/>
  <c r="J592" i="12"/>
  <c r="J111" i="12"/>
  <c r="J4407" i="12"/>
  <c r="J4406" i="12"/>
  <c r="J4405" i="12"/>
  <c r="J4404" i="12"/>
  <c r="J4403" i="12"/>
  <c r="J4402" i="12"/>
  <c r="J9043" i="12"/>
  <c r="J9042" i="12"/>
  <c r="J1204" i="12"/>
  <c r="J1203" i="12"/>
  <c r="J1202" i="12"/>
  <c r="J1201" i="12"/>
  <c r="J1200" i="12"/>
  <c r="J1199" i="12"/>
  <c r="J6885" i="12"/>
  <c r="J2926" i="12"/>
  <c r="J8345" i="12"/>
  <c r="J6377" i="12"/>
  <c r="J4065" i="12"/>
  <c r="J5813" i="12"/>
  <c r="J7194" i="12"/>
  <c r="J7193" i="12"/>
  <c r="J3995" i="12"/>
  <c r="J3994" i="12"/>
  <c r="J3993" i="12"/>
  <c r="J8639" i="12"/>
  <c r="J7236" i="12"/>
  <c r="J7485" i="12"/>
  <c r="J9041" i="12"/>
  <c r="J9040" i="12"/>
  <c r="J9039" i="12"/>
  <c r="J9038" i="12"/>
  <c r="J9037" i="12"/>
  <c r="J9036" i="12"/>
  <c r="J9035" i="12"/>
  <c r="J9034" i="12"/>
  <c r="J9033" i="12"/>
  <c r="J6456" i="12"/>
  <c r="J6455" i="12"/>
  <c r="J6454" i="12"/>
  <c r="J591" i="12"/>
  <c r="J590" i="12"/>
  <c r="J589" i="12"/>
  <c r="J7409" i="12"/>
  <c r="J7408" i="12"/>
  <c r="J7407" i="12"/>
  <c r="J7406" i="12"/>
  <c r="J7405" i="12"/>
  <c r="J8003" i="12"/>
  <c r="J8002" i="12"/>
  <c r="J8001" i="12"/>
  <c r="J8000" i="12"/>
  <c r="J7999" i="12"/>
  <c r="J5126" i="12"/>
  <c r="J5125" i="12"/>
  <c r="J5124" i="12"/>
  <c r="J5010" i="12"/>
  <c r="J9375" i="12"/>
  <c r="J9374" i="12"/>
  <c r="J9373" i="12"/>
  <c r="J9372" i="12"/>
  <c r="J9371" i="12"/>
  <c r="J9370" i="12"/>
  <c r="J9369" i="12"/>
  <c r="J9368" i="12"/>
  <c r="J9367" i="12"/>
  <c r="J9366" i="12"/>
  <c r="J9365" i="12"/>
  <c r="J9364" i="12"/>
  <c r="J9363" i="12"/>
  <c r="J9362" i="12"/>
  <c r="J9361" i="12"/>
  <c r="J5009" i="12"/>
  <c r="J5008" i="12"/>
  <c r="J5007" i="12"/>
  <c r="J5006" i="12"/>
  <c r="J5005" i="12"/>
  <c r="J5004" i="12"/>
  <c r="J6819" i="12"/>
  <c r="J9360" i="12"/>
  <c r="J9359" i="12"/>
  <c r="J9358" i="12"/>
  <c r="J7860" i="12"/>
  <c r="J2605" i="12"/>
  <c r="J2604" i="12"/>
  <c r="J7062" i="12"/>
  <c r="J7061" i="12"/>
  <c r="J7060" i="12"/>
  <c r="J7059" i="12"/>
  <c r="J7058" i="12"/>
  <c r="J7057" i="12"/>
  <c r="J3992" i="12"/>
  <c r="J3991" i="12"/>
  <c r="J3990" i="12"/>
  <c r="J7603" i="12"/>
  <c r="J5689" i="12"/>
  <c r="J5688" i="12"/>
  <c r="J6911" i="12"/>
  <c r="J6910" i="12"/>
  <c r="J6555" i="12"/>
  <c r="J8344" i="12"/>
  <c r="J8480" i="12"/>
  <c r="J4541" i="12"/>
  <c r="J4540" i="12"/>
  <c r="J3649" i="12"/>
  <c r="J3648" i="12"/>
  <c r="J3647" i="12"/>
  <c r="J3646" i="12"/>
  <c r="J3347" i="12"/>
  <c r="J10168" i="12"/>
  <c r="J3346" i="12"/>
  <c r="J3645" i="12"/>
  <c r="J3644" i="12"/>
  <c r="J3643" i="12"/>
  <c r="J3642" i="12"/>
  <c r="J3641" i="12"/>
  <c r="J5003" i="12"/>
  <c r="J5002" i="12"/>
  <c r="J5001" i="12"/>
  <c r="J312" i="12"/>
  <c r="J311" i="12"/>
  <c r="J310" i="12"/>
  <c r="J309" i="12"/>
  <c r="J308" i="12"/>
  <c r="J307" i="12"/>
  <c r="J306" i="12"/>
  <c r="J5000" i="12"/>
  <c r="J4999" i="12"/>
  <c r="J3989" i="12"/>
  <c r="J9032" i="12"/>
  <c r="J9031" i="12"/>
  <c r="J9030" i="12"/>
  <c r="J9029" i="12"/>
  <c r="J9028" i="12"/>
  <c r="J9027" i="12"/>
  <c r="J9026" i="12"/>
  <c r="J9025" i="12"/>
  <c r="J7859" i="12"/>
  <c r="J7858" i="12"/>
  <c r="J7857" i="12"/>
  <c r="J3345" i="12"/>
  <c r="J203" i="12"/>
  <c r="J202" i="12"/>
  <c r="J201" i="12"/>
  <c r="J5485" i="12"/>
  <c r="J1843" i="12"/>
  <c r="J6376" i="12"/>
  <c r="J6375" i="12"/>
  <c r="J6374" i="12"/>
  <c r="J6373" i="12"/>
  <c r="J8638" i="12"/>
  <c r="J8637" i="12"/>
  <c r="J6372" i="12"/>
  <c r="J7288" i="12"/>
  <c r="J3988" i="12"/>
  <c r="J3987" i="12"/>
  <c r="J3986" i="12"/>
  <c r="J3985" i="12"/>
  <c r="J5687" i="12"/>
  <c r="J3772" i="12"/>
  <c r="J3771" i="12"/>
  <c r="J3770" i="12"/>
  <c r="J3769" i="12"/>
  <c r="J3768" i="12"/>
  <c r="J3767" i="12"/>
  <c r="J3766" i="12"/>
  <c r="J7602" i="12"/>
  <c r="J4835" i="12"/>
  <c r="J8343" i="12"/>
  <c r="J8342" i="12"/>
  <c r="J10167" i="12"/>
  <c r="J3984" i="12"/>
  <c r="J305" i="12"/>
  <c r="J768" i="12"/>
  <c r="J8341" i="12"/>
  <c r="J7056" i="12"/>
  <c r="J3344" i="12"/>
  <c r="J3343" i="12"/>
  <c r="J3342" i="12"/>
  <c r="J3341" i="12"/>
  <c r="J3340" i="12"/>
  <c r="J6371" i="12"/>
  <c r="J1257" i="12"/>
  <c r="J1256" i="12"/>
  <c r="J3765" i="12"/>
  <c r="J5686" i="12"/>
  <c r="J5685" i="12"/>
  <c r="J5684" i="12"/>
  <c r="J5683" i="12"/>
  <c r="J5682" i="12"/>
  <c r="J5681" i="12"/>
  <c r="J5680" i="12"/>
  <c r="J5679" i="12"/>
  <c r="J7453" i="12"/>
  <c r="J7404" i="12"/>
  <c r="J4834" i="12"/>
  <c r="J6370" i="12"/>
  <c r="J6369" i="12"/>
  <c r="J3983" i="12"/>
  <c r="J4085" i="12"/>
  <c r="J6554" i="12"/>
  <c r="J6553" i="12"/>
  <c r="J2603" i="12"/>
  <c r="J5812" i="12"/>
  <c r="J7142" i="12"/>
  <c r="J7141" i="12"/>
  <c r="J9155" i="12"/>
  <c r="J8965" i="12"/>
  <c r="J6368" i="12"/>
  <c r="J2925" i="12"/>
  <c r="J2924" i="12"/>
  <c r="J3181" i="12"/>
  <c r="J4287" i="12"/>
  <c r="J4286" i="12"/>
  <c r="J28" i="12"/>
  <c r="J6984" i="12"/>
  <c r="J6983" i="12"/>
  <c r="J3982" i="12"/>
  <c r="J7856" i="12"/>
  <c r="J4998" i="12"/>
  <c r="J4997" i="12"/>
  <c r="J4996" i="12"/>
  <c r="J2923" i="12"/>
  <c r="J2922" i="12"/>
  <c r="J2921" i="12"/>
  <c r="J2920" i="12"/>
  <c r="J2919" i="12"/>
  <c r="J8340" i="12"/>
  <c r="J446" i="12"/>
  <c r="J445" i="12"/>
  <c r="J9812" i="12"/>
  <c r="J45" i="12"/>
  <c r="J44" i="12"/>
  <c r="J9811" i="12"/>
  <c r="J9810" i="12"/>
  <c r="J5123" i="12"/>
  <c r="J5122" i="12"/>
  <c r="J5121" i="12"/>
  <c r="J5120" i="12"/>
  <c r="J5119" i="12"/>
  <c r="J8339" i="12"/>
  <c r="J4539" i="12"/>
  <c r="J4538" i="12"/>
  <c r="J9357" i="12"/>
  <c r="J8338" i="12"/>
  <c r="J9809" i="12"/>
  <c r="J4537" i="12"/>
  <c r="J4536" i="12"/>
  <c r="J4535" i="12"/>
  <c r="J4534" i="12"/>
  <c r="J4533" i="12"/>
  <c r="J4532" i="12"/>
  <c r="J4531" i="12"/>
  <c r="J4530" i="12"/>
  <c r="J4529" i="12"/>
  <c r="J6367" i="12"/>
  <c r="J7192" i="12"/>
  <c r="J7191" i="12"/>
  <c r="J8636" i="12"/>
  <c r="J8635" i="12"/>
  <c r="J2918" i="12"/>
  <c r="J5118" i="12"/>
  <c r="J5117" i="12"/>
  <c r="J2917" i="12"/>
  <c r="J2916" i="12"/>
  <c r="J2915" i="12"/>
  <c r="J9024" i="12"/>
  <c r="J9023" i="12"/>
  <c r="J9022" i="12"/>
  <c r="J9021" i="12"/>
  <c r="J9020" i="12"/>
  <c r="J5678" i="12"/>
  <c r="J5677" i="12"/>
  <c r="J5676" i="12"/>
  <c r="J3302" i="12"/>
  <c r="J3301" i="12"/>
  <c r="J3300" i="12"/>
  <c r="J3299" i="12"/>
  <c r="J3298" i="12"/>
  <c r="J3297" i="12"/>
  <c r="J3296" i="12"/>
  <c r="J3295" i="12"/>
  <c r="J3294" i="12"/>
  <c r="J5675" i="12"/>
  <c r="J5674" i="12"/>
  <c r="J5673" i="12"/>
  <c r="J5811" i="12"/>
  <c r="J5810" i="12"/>
  <c r="J3764" i="12"/>
  <c r="J3763" i="12"/>
  <c r="J3762" i="12"/>
  <c r="J7601" i="12"/>
  <c r="J7600" i="12"/>
  <c r="J7599" i="12"/>
  <c r="J7598" i="12"/>
  <c r="J7597" i="12"/>
  <c r="J7596" i="12"/>
  <c r="J7595" i="12"/>
  <c r="J7594" i="12"/>
  <c r="J9917" i="12"/>
  <c r="J9916" i="12"/>
  <c r="J8964" i="12"/>
  <c r="J3965" i="12"/>
  <c r="J8634" i="12"/>
  <c r="J7367" i="12"/>
  <c r="J200" i="12"/>
  <c r="J199" i="12"/>
  <c r="J7366" i="12"/>
  <c r="J7365" i="12"/>
  <c r="J7364" i="12"/>
  <c r="J7363" i="12"/>
  <c r="J7362" i="12"/>
  <c r="J7361" i="12"/>
  <c r="J7360" i="12"/>
  <c r="J7359" i="12"/>
  <c r="J10166" i="12"/>
  <c r="J2577" i="12"/>
  <c r="J2576" i="12"/>
  <c r="J2575" i="12"/>
  <c r="J2574" i="12"/>
  <c r="J2573" i="12"/>
  <c r="J1842" i="12"/>
  <c r="J1841" i="12"/>
  <c r="J1840" i="12"/>
  <c r="J1839" i="12"/>
  <c r="J1838" i="12"/>
  <c r="J1837" i="12"/>
  <c r="J1836" i="12"/>
  <c r="J1835" i="12"/>
  <c r="J1834" i="12"/>
  <c r="J1833" i="12"/>
  <c r="J1832" i="12"/>
  <c r="J1831" i="12"/>
  <c r="J1830" i="12"/>
  <c r="J1829" i="12"/>
  <c r="J1828" i="12"/>
  <c r="J1827" i="12"/>
  <c r="J1826" i="12"/>
  <c r="J1825" i="12"/>
  <c r="J1824" i="12"/>
  <c r="J1823" i="12"/>
  <c r="J4105" i="12"/>
  <c r="J1822" i="12"/>
  <c r="J1821" i="12"/>
  <c r="J1820" i="12"/>
  <c r="J1819" i="12"/>
  <c r="J2383" i="12"/>
  <c r="J2382" i="12"/>
  <c r="J2381" i="12"/>
  <c r="J2380" i="12"/>
  <c r="J1818" i="12"/>
  <c r="J1817" i="12"/>
  <c r="J1816" i="12"/>
  <c r="J1815" i="12"/>
  <c r="J1814" i="12"/>
  <c r="J1813" i="12"/>
  <c r="J1812" i="12"/>
  <c r="J1811" i="12"/>
  <c r="J1810" i="12"/>
  <c r="J1809" i="12"/>
  <c r="J1808" i="12"/>
  <c r="J1807" i="12"/>
  <c r="J1806" i="12"/>
  <c r="J1805" i="12"/>
  <c r="J2379" i="12"/>
  <c r="J2378" i="12"/>
  <c r="J2377" i="12"/>
  <c r="J2376" i="12"/>
  <c r="J2375" i="12"/>
  <c r="J2374" i="12"/>
  <c r="J2373" i="12"/>
  <c r="J2372" i="12"/>
  <c r="J2371" i="12"/>
  <c r="J2370" i="12"/>
  <c r="J2369" i="12"/>
  <c r="J2368" i="12"/>
  <c r="J2367" i="12"/>
  <c r="J2366" i="12"/>
  <c r="J2365" i="12"/>
  <c r="J2364" i="12"/>
  <c r="J2363" i="12"/>
  <c r="J2362" i="12"/>
  <c r="J2361" i="12"/>
  <c r="J2360" i="12"/>
  <c r="J2359" i="12"/>
  <c r="J2358" i="12"/>
  <c r="J2357" i="12"/>
  <c r="J2356" i="12"/>
  <c r="J2355" i="12"/>
  <c r="J2354" i="12"/>
  <c r="J2353" i="12"/>
  <c r="J2352" i="12"/>
  <c r="J2351" i="12"/>
  <c r="J2350" i="12"/>
  <c r="J2349" i="12"/>
  <c r="J2348" i="12"/>
  <c r="J2347" i="12"/>
  <c r="J2346" i="12"/>
  <c r="J2345" i="12"/>
  <c r="J2344" i="12"/>
  <c r="J2343" i="12"/>
  <c r="J2342" i="12"/>
  <c r="J3339" i="12"/>
  <c r="J5672" i="12"/>
  <c r="J8963" i="12"/>
  <c r="J27" i="12"/>
  <c r="J588" i="12"/>
  <c r="J7982" i="12"/>
  <c r="J7981" i="12"/>
  <c r="J7980" i="12"/>
  <c r="J7979" i="12"/>
  <c r="J7978" i="12"/>
  <c r="J7977" i="12"/>
  <c r="J7976" i="12"/>
  <c r="J161" i="12"/>
  <c r="J7140" i="12"/>
  <c r="J7139" i="12"/>
  <c r="J587" i="12"/>
  <c r="J586" i="12"/>
  <c r="J444" i="12"/>
  <c r="J443" i="12"/>
  <c r="J6869" i="12"/>
  <c r="J1804" i="12"/>
  <c r="J1803" i="12"/>
  <c r="J5809" i="12"/>
  <c r="J5808" i="12"/>
  <c r="J5807" i="12"/>
  <c r="J5806" i="12"/>
  <c r="J5805" i="12"/>
  <c r="J5804" i="12"/>
  <c r="J5803" i="12"/>
  <c r="J5802" i="12"/>
  <c r="J5801" i="12"/>
  <c r="J7593" i="12"/>
  <c r="J6842" i="12"/>
  <c r="J6841" i="12"/>
  <c r="J6840" i="12"/>
  <c r="J7592" i="12"/>
  <c r="J62" i="12"/>
  <c r="J61" i="12"/>
  <c r="J304" i="12"/>
  <c r="J198" i="12"/>
  <c r="J7758" i="12"/>
  <c r="J5800" i="12"/>
  <c r="J8633" i="12"/>
  <c r="J8632" i="12"/>
  <c r="J8631" i="12"/>
  <c r="J8630" i="12"/>
  <c r="J8629" i="12"/>
  <c r="J8628" i="12"/>
  <c r="J8627" i="12"/>
  <c r="J8626" i="12"/>
  <c r="J8625" i="12"/>
  <c r="J8624" i="12"/>
  <c r="J8623" i="12"/>
  <c r="J8622" i="12"/>
  <c r="J8621" i="12"/>
  <c r="J8620" i="12"/>
  <c r="J8619" i="12"/>
  <c r="J8618" i="12"/>
  <c r="J8617" i="12"/>
  <c r="J8616" i="12"/>
  <c r="J8615" i="12"/>
  <c r="J8614" i="12"/>
  <c r="J8613" i="12"/>
  <c r="J8612" i="12"/>
  <c r="J8611" i="12"/>
  <c r="J8610" i="12"/>
  <c r="J8609" i="12"/>
  <c r="J8608" i="12"/>
  <c r="J8607" i="12"/>
  <c r="J8606" i="12"/>
  <c r="J8605" i="12"/>
  <c r="J8604" i="12"/>
  <c r="J8603" i="12"/>
  <c r="J8602" i="12"/>
  <c r="J8601" i="12"/>
  <c r="J8600" i="12"/>
  <c r="J8599" i="12"/>
  <c r="J8598" i="12"/>
  <c r="J8597" i="12"/>
  <c r="J8596" i="12"/>
  <c r="J8595" i="12"/>
  <c r="J8594" i="12"/>
  <c r="J8593" i="12"/>
  <c r="J8592" i="12"/>
  <c r="J8591" i="12"/>
  <c r="J8590" i="12"/>
  <c r="J8589" i="12"/>
  <c r="J8588" i="12"/>
  <c r="J8587" i="12"/>
  <c r="J8586" i="12"/>
  <c r="J8585" i="12"/>
  <c r="J8584" i="12"/>
  <c r="J8583" i="12"/>
  <c r="J8582" i="12"/>
  <c r="J8581" i="12"/>
  <c r="J8580" i="12"/>
  <c r="J8579" i="12"/>
  <c r="J8578" i="12"/>
  <c r="J8577" i="12"/>
  <c r="J8576" i="12"/>
  <c r="J8575" i="12"/>
  <c r="J8574" i="12"/>
  <c r="J8573" i="12"/>
  <c r="J8572" i="12"/>
  <c r="J1802" i="12"/>
  <c r="J442" i="12"/>
  <c r="J441" i="12"/>
  <c r="J9126" i="12"/>
  <c r="J9125" i="12"/>
  <c r="J9124" i="12"/>
  <c r="J9123" i="12"/>
  <c r="J9122" i="12"/>
  <c r="J9121" i="12"/>
  <c r="J9120" i="12"/>
  <c r="J9119" i="12"/>
  <c r="J9118" i="12"/>
  <c r="J9117" i="12"/>
  <c r="J9116" i="12"/>
  <c r="J9115" i="12"/>
  <c r="J9114" i="12"/>
  <c r="J9113" i="12"/>
  <c r="J9112" i="12"/>
  <c r="J9111" i="12"/>
  <c r="J9110" i="12"/>
  <c r="J9109" i="12"/>
  <c r="J9108" i="12"/>
  <c r="J9107" i="12"/>
  <c r="J9106" i="12"/>
  <c r="J9105" i="12"/>
  <c r="J9104" i="12"/>
  <c r="J9103" i="12"/>
  <c r="J9102" i="12"/>
  <c r="J9101" i="12"/>
  <c r="J9100" i="12"/>
  <c r="J9099" i="12"/>
  <c r="J9356" i="12"/>
  <c r="J9355" i="12"/>
  <c r="J9354" i="12"/>
  <c r="J9353" i="12"/>
  <c r="J8571" i="12"/>
  <c r="J8570" i="12"/>
  <c r="J8569" i="12"/>
  <c r="J5116" i="12"/>
  <c r="J8568" i="12"/>
  <c r="J8567" i="12"/>
  <c r="J8566" i="12"/>
  <c r="J8565" i="12"/>
  <c r="J8564" i="12"/>
  <c r="J8563" i="12"/>
  <c r="J9808" i="12"/>
  <c r="J8140" i="12"/>
  <c r="J8139" i="12"/>
  <c r="J8138" i="12"/>
  <c r="J8137" i="12"/>
  <c r="J8136" i="12"/>
  <c r="J8135" i="12"/>
  <c r="J8134" i="12"/>
  <c r="J8133" i="12"/>
  <c r="J8132" i="12"/>
  <c r="J8131" i="12"/>
  <c r="J8130" i="12"/>
  <c r="J8129" i="12"/>
  <c r="J8128" i="12"/>
  <c r="J8127" i="12"/>
  <c r="J8126" i="12"/>
  <c r="J8125" i="12"/>
  <c r="J8124" i="12"/>
  <c r="J8123" i="12"/>
  <c r="J8122" i="12"/>
  <c r="J8121" i="12"/>
  <c r="J8120" i="12"/>
  <c r="J8119" i="12"/>
  <c r="J8118" i="12"/>
  <c r="J8117" i="12"/>
  <c r="J8116" i="12"/>
  <c r="J8115" i="12"/>
  <c r="J8114" i="12"/>
  <c r="J8113" i="12"/>
  <c r="J8112" i="12"/>
  <c r="J8111" i="12"/>
  <c r="J8110" i="12"/>
  <c r="J8109" i="12"/>
  <c r="J8108" i="12"/>
  <c r="J8107" i="12"/>
  <c r="J8106" i="12"/>
  <c r="J8105" i="12"/>
  <c r="J8104" i="12"/>
  <c r="J9352" i="12"/>
  <c r="J9351" i="12"/>
  <c r="J9350" i="12"/>
  <c r="J9349" i="12"/>
  <c r="J9348" i="12"/>
  <c r="J9347" i="12"/>
  <c r="J9346" i="12"/>
  <c r="J9345" i="12"/>
  <c r="J9344" i="12"/>
  <c r="J9343" i="12"/>
  <c r="J9342" i="12"/>
  <c r="J9341" i="12"/>
  <c r="J9340" i="12"/>
  <c r="J9339" i="12"/>
  <c r="J9338" i="12"/>
  <c r="J9337" i="12"/>
  <c r="J9336" i="12"/>
  <c r="J9335" i="12"/>
  <c r="J9334" i="12"/>
  <c r="J9333" i="12"/>
  <c r="J9332" i="12"/>
  <c r="J9331" i="12"/>
  <c r="J9330" i="12"/>
  <c r="J9329" i="12"/>
  <c r="J9328" i="12"/>
  <c r="J9327" i="12"/>
  <c r="J9326" i="12"/>
  <c r="J9325" i="12"/>
  <c r="J9324" i="12"/>
  <c r="J9323" i="12"/>
  <c r="J9322" i="12"/>
  <c r="J9321" i="12"/>
  <c r="J9320" i="12"/>
  <c r="J9319" i="12"/>
  <c r="J9318" i="12"/>
  <c r="J9317" i="12"/>
  <c r="J9316" i="12"/>
  <c r="J9315" i="12"/>
  <c r="J9314" i="12"/>
  <c r="J9313" i="12"/>
  <c r="J9312" i="12"/>
  <c r="J9311" i="12"/>
  <c r="J9310" i="12"/>
  <c r="J9309" i="12"/>
  <c r="J9308" i="12"/>
  <c r="J9307" i="12"/>
  <c r="J9306" i="12"/>
  <c r="J9305" i="12"/>
  <c r="J9304" i="12"/>
  <c r="J9303" i="12"/>
  <c r="J9302" i="12"/>
  <c r="J9301" i="12"/>
  <c r="J9300" i="12"/>
  <c r="J9299" i="12"/>
  <c r="J9298" i="12"/>
  <c r="J9297" i="12"/>
  <c r="J9296" i="12"/>
  <c r="J9295" i="12"/>
  <c r="J9294" i="12"/>
  <c r="J9293" i="12"/>
  <c r="J9292" i="12"/>
  <c r="J9291" i="12"/>
  <c r="J9290" i="12"/>
  <c r="J9289" i="12"/>
  <c r="J9288" i="12"/>
  <c r="J8562" i="12"/>
  <c r="J8561" i="12"/>
  <c r="J8560" i="12"/>
  <c r="J7591" i="12"/>
  <c r="J7590" i="12"/>
  <c r="J7589" i="12"/>
  <c r="J7588" i="12"/>
  <c r="J7587" i="12"/>
  <c r="J7586" i="12"/>
  <c r="J7585" i="12"/>
  <c r="J7584" i="12"/>
  <c r="J7583" i="12"/>
  <c r="J7582" i="12"/>
  <c r="J7581" i="12"/>
  <c r="J7580" i="12"/>
  <c r="J7579" i="12"/>
  <c r="J7578" i="12"/>
  <c r="J7577" i="12"/>
  <c r="J7576" i="12"/>
  <c r="J7575" i="12"/>
  <c r="J7574" i="12"/>
  <c r="J7573" i="12"/>
  <c r="J7572" i="12"/>
  <c r="J7571" i="12"/>
  <c r="J7570" i="12"/>
  <c r="J7569" i="12"/>
  <c r="J7568" i="12"/>
  <c r="J7567" i="12"/>
  <c r="J7566" i="12"/>
  <c r="J7565" i="12"/>
  <c r="J7564" i="12"/>
  <c r="J7563" i="12"/>
  <c r="J7562" i="12"/>
  <c r="J7561" i="12"/>
  <c r="J7560" i="12"/>
  <c r="J7559" i="12"/>
  <c r="J7558" i="12"/>
  <c r="J7557" i="12"/>
  <c r="J7556" i="12"/>
  <c r="J7555" i="12"/>
  <c r="J7554" i="12"/>
  <c r="J7553" i="12"/>
  <c r="J7552" i="12"/>
  <c r="J7551" i="12"/>
  <c r="J7550" i="12"/>
  <c r="J7549" i="12"/>
  <c r="J7548" i="12"/>
  <c r="J7547" i="12"/>
  <c r="J7546" i="12"/>
  <c r="J7545" i="12"/>
  <c r="J7544" i="12"/>
  <c r="J7543" i="12"/>
  <c r="J7542" i="12"/>
  <c r="J7541" i="12"/>
  <c r="J7540" i="12"/>
  <c r="J7539" i="12"/>
  <c r="J7538" i="12"/>
  <c r="J7537" i="12"/>
  <c r="J7536" i="12"/>
  <c r="J7535" i="12"/>
  <c r="J7534" i="12"/>
  <c r="J7533" i="12"/>
  <c r="J7532" i="12"/>
  <c r="J9287" i="12"/>
  <c r="J9286" i="12"/>
  <c r="J9285" i="12"/>
  <c r="J9284" i="12"/>
  <c r="J9283" i="12"/>
  <c r="J9282" i="12"/>
  <c r="J9281" i="12"/>
  <c r="J9280" i="12"/>
  <c r="J8559" i="12"/>
  <c r="J5671" i="12"/>
  <c r="J5670" i="12"/>
  <c r="J5669" i="12"/>
  <c r="J5668" i="12"/>
  <c r="J5667" i="12"/>
  <c r="J5666" i="12"/>
  <c r="J5665" i="12"/>
  <c r="J5664" i="12"/>
  <c r="J5663" i="12"/>
  <c r="J5662" i="12"/>
  <c r="J9807" i="12"/>
  <c r="J4528" i="12"/>
  <c r="J4527" i="12"/>
  <c r="J4526" i="12"/>
  <c r="J4525" i="12"/>
  <c r="J4524" i="12"/>
  <c r="J4523" i="12"/>
  <c r="J9806" i="12"/>
  <c r="J9805" i="12"/>
  <c r="J9804" i="12"/>
  <c r="J9803" i="12"/>
  <c r="J4995" i="12"/>
  <c r="J4994" i="12"/>
  <c r="J1801" i="12"/>
  <c r="J1800" i="12"/>
  <c r="J1799" i="12"/>
  <c r="J2253" i="12"/>
  <c r="J2252" i="12"/>
  <c r="J2251" i="12"/>
  <c r="J9802" i="12"/>
  <c r="J678" i="12"/>
  <c r="J8337" i="12"/>
  <c r="J7855" i="12"/>
  <c r="J10165" i="12"/>
  <c r="J8336" i="12"/>
  <c r="J4522" i="12"/>
  <c r="J4521" i="12"/>
  <c r="J4520" i="12"/>
  <c r="J4519" i="12"/>
  <c r="J8335" i="12"/>
  <c r="J8334" i="12"/>
  <c r="J8333" i="12"/>
  <c r="J8332" i="12"/>
  <c r="J8331" i="12"/>
  <c r="J8330" i="12"/>
  <c r="J8329" i="12"/>
  <c r="J8328" i="12"/>
  <c r="J8327" i="12"/>
  <c r="J8326" i="12"/>
  <c r="J8325" i="12"/>
  <c r="J8324" i="12"/>
  <c r="J8323" i="12"/>
  <c r="J10164" i="12"/>
  <c r="J6453" i="12"/>
  <c r="J33" i="12"/>
  <c r="J32" i="12"/>
  <c r="J31" i="12"/>
  <c r="J30" i="12"/>
  <c r="J29" i="12"/>
  <c r="J9279" i="12"/>
  <c r="J9278" i="12"/>
  <c r="J7190" i="12"/>
  <c r="J5661" i="12"/>
  <c r="J5660" i="12"/>
  <c r="J5659" i="12"/>
  <c r="J5658" i="12"/>
  <c r="J2914" i="12"/>
  <c r="J4787" i="12"/>
  <c r="J803" i="12"/>
  <c r="J767" i="12"/>
  <c r="J766" i="12"/>
  <c r="J765" i="12"/>
  <c r="J764" i="12"/>
  <c r="J763" i="12"/>
  <c r="J762" i="12"/>
  <c r="J761" i="12"/>
  <c r="J1636" i="12"/>
  <c r="J6982" i="12"/>
  <c r="J6981" i="12"/>
  <c r="J6980" i="12"/>
  <c r="J6979" i="12"/>
  <c r="J6978" i="12"/>
  <c r="J6977" i="12"/>
  <c r="J7189" i="12"/>
  <c r="J7975" i="12"/>
  <c r="J4786" i="12"/>
  <c r="J5657" i="12"/>
  <c r="J2341" i="12"/>
  <c r="J2340" i="12"/>
  <c r="J5656" i="12"/>
  <c r="J5655" i="12"/>
  <c r="J5654" i="12"/>
  <c r="J6585" i="12"/>
  <c r="J2913" i="12"/>
  <c r="J10163" i="12"/>
  <c r="J8322" i="12"/>
  <c r="J4207" i="12"/>
  <c r="J5934" i="12"/>
  <c r="J5933" i="12"/>
  <c r="J5932" i="12"/>
  <c r="J5931" i="12"/>
  <c r="J5930" i="12"/>
  <c r="J5929" i="12"/>
  <c r="J5928" i="12"/>
  <c r="J5927" i="12"/>
  <c r="J5926" i="12"/>
  <c r="J2912" i="12"/>
  <c r="J440" i="12"/>
  <c r="J8558" i="12"/>
  <c r="J9019" i="12"/>
  <c r="J7336" i="12"/>
  <c r="J677" i="12"/>
  <c r="J676" i="12"/>
  <c r="J2911" i="12"/>
  <c r="J2910" i="12"/>
  <c r="J2909" i="12"/>
  <c r="J2908" i="12"/>
  <c r="J2907" i="12"/>
  <c r="J2906" i="12"/>
  <c r="J2905" i="12"/>
  <c r="J2904" i="12"/>
  <c r="J2903" i="12"/>
  <c r="J2902" i="12"/>
  <c r="J2901" i="12"/>
  <c r="J2900" i="12"/>
  <c r="J9561" i="12"/>
  <c r="J9560" i="12"/>
  <c r="J7138" i="12"/>
  <c r="J6366" i="12"/>
  <c r="J2339" i="12"/>
  <c r="J7531" i="12"/>
  <c r="J7530" i="12"/>
  <c r="J7188" i="12"/>
  <c r="J8092" i="12"/>
  <c r="J7294" i="12"/>
  <c r="J7293" i="12"/>
  <c r="J7292" i="12"/>
  <c r="J7291" i="12"/>
  <c r="J5653" i="12"/>
  <c r="J5652" i="12"/>
  <c r="J5651" i="12"/>
  <c r="J5650" i="12"/>
  <c r="J5649" i="12"/>
  <c r="J5648" i="12"/>
  <c r="J5647" i="12"/>
  <c r="J5646" i="12"/>
  <c r="J5645" i="12"/>
  <c r="J5644" i="12"/>
  <c r="J5643" i="12"/>
  <c r="J6365" i="12"/>
  <c r="J6364" i="12"/>
  <c r="J10162" i="12"/>
  <c r="J10161" i="12"/>
  <c r="J10160" i="12"/>
  <c r="J3273" i="12"/>
  <c r="J3272" i="12"/>
  <c r="J3271" i="12"/>
  <c r="J3270" i="12"/>
  <c r="J3269" i="12"/>
  <c r="J3268" i="12"/>
  <c r="J3267" i="12"/>
  <c r="J3266" i="12"/>
  <c r="J3265" i="12"/>
  <c r="J3264" i="12"/>
  <c r="J3263" i="12"/>
  <c r="J3262" i="12"/>
  <c r="J3261" i="12"/>
  <c r="J3260" i="12"/>
  <c r="J3259" i="12"/>
  <c r="J3258" i="12"/>
  <c r="J7529" i="12"/>
  <c r="J197" i="12"/>
  <c r="J6909" i="12"/>
  <c r="J7137" i="12"/>
  <c r="J6719" i="12"/>
  <c r="J6718" i="12"/>
  <c r="J6717" i="12"/>
  <c r="J6716" i="12"/>
  <c r="J6715" i="12"/>
  <c r="J8321" i="12"/>
  <c r="J4450" i="12"/>
  <c r="J4449" i="12"/>
  <c r="J4448" i="12"/>
  <c r="J4447" i="12"/>
  <c r="J4446" i="12"/>
  <c r="J4445" i="12"/>
  <c r="J4444" i="12"/>
  <c r="J2899" i="12"/>
  <c r="J2898" i="12"/>
  <c r="J2897" i="12"/>
  <c r="J2896" i="12"/>
  <c r="J2895" i="12"/>
  <c r="J3338" i="12"/>
  <c r="J1798" i="12"/>
  <c r="J1797" i="12"/>
  <c r="J1796" i="12"/>
  <c r="J1795" i="12"/>
  <c r="J4518" i="12"/>
  <c r="J8557" i="12"/>
  <c r="J103" i="12"/>
  <c r="J4108" i="12"/>
  <c r="J4076" i="12"/>
  <c r="J5115" i="12"/>
  <c r="J4075" i="12"/>
  <c r="J4074" i="12"/>
  <c r="J585" i="12"/>
  <c r="J584" i="12"/>
  <c r="J583" i="12"/>
  <c r="J582" i="12"/>
  <c r="J581" i="12"/>
  <c r="J4119" i="12"/>
  <c r="J4107" i="12"/>
  <c r="J439" i="12"/>
  <c r="J802" i="12"/>
  <c r="J801" i="12"/>
  <c r="J800" i="12"/>
  <c r="J799" i="12"/>
  <c r="J798" i="12"/>
  <c r="J797" i="12"/>
  <c r="J796" i="12"/>
  <c r="J3257" i="12"/>
  <c r="J3256" i="12"/>
  <c r="J438" i="12"/>
  <c r="J437" i="12"/>
  <c r="J436" i="12"/>
  <c r="J435" i="12"/>
  <c r="J434" i="12"/>
  <c r="J433" i="12"/>
  <c r="J3314" i="12"/>
  <c r="J2894" i="12"/>
  <c r="J2893" i="12"/>
  <c r="J2892" i="12"/>
  <c r="J2891" i="12"/>
  <c r="J2890" i="12"/>
  <c r="J2889" i="12"/>
  <c r="J2888" i="12"/>
  <c r="J2887" i="12"/>
  <c r="J2886" i="12"/>
  <c r="J2885" i="12"/>
  <c r="J2884" i="12"/>
  <c r="J2883" i="12"/>
  <c r="J519" i="12"/>
  <c r="J518" i="12"/>
  <c r="J517" i="12"/>
  <c r="J516" i="12"/>
  <c r="J9644" i="12"/>
  <c r="J6584" i="12"/>
  <c r="J6583" i="12"/>
  <c r="J6582" i="12"/>
  <c r="J9643" i="12"/>
  <c r="J3223" i="12"/>
  <c r="J3222" i="12"/>
  <c r="J3221" i="12"/>
  <c r="J3220" i="12"/>
  <c r="J3219" i="12"/>
  <c r="J3218" i="12"/>
  <c r="J3217" i="12"/>
  <c r="J1794" i="12"/>
  <c r="J8055" i="12"/>
  <c r="J3216" i="12"/>
  <c r="J3215" i="12"/>
  <c r="J3214" i="12"/>
  <c r="J3213" i="12"/>
  <c r="J3212" i="12"/>
  <c r="J3211" i="12"/>
  <c r="J3210" i="12"/>
  <c r="J3209" i="12"/>
  <c r="J3208" i="12"/>
  <c r="J3207" i="12"/>
  <c r="J3206" i="12"/>
  <c r="J3205" i="12"/>
  <c r="J3204" i="12"/>
  <c r="J3203" i="12"/>
  <c r="J3202" i="12"/>
  <c r="J3201" i="12"/>
  <c r="J3200" i="12"/>
  <c r="J3199" i="12"/>
  <c r="J3198" i="12"/>
  <c r="J3197" i="12"/>
  <c r="J2882" i="12"/>
  <c r="J2881" i="12"/>
  <c r="J2880" i="12"/>
  <c r="J3196" i="12"/>
  <c r="J3195" i="12"/>
  <c r="J3194" i="12"/>
  <c r="J3193" i="12"/>
  <c r="J3192" i="12"/>
  <c r="J3191" i="12"/>
  <c r="J3190" i="12"/>
  <c r="J3189" i="12"/>
  <c r="J3188" i="12"/>
  <c r="J8320" i="12"/>
  <c r="J3187" i="12"/>
  <c r="J3186" i="12"/>
  <c r="J432" i="12"/>
  <c r="J431" i="12"/>
  <c r="J430" i="12"/>
  <c r="J429" i="12"/>
  <c r="J428" i="12"/>
  <c r="J427" i="12"/>
  <c r="J426" i="12"/>
  <c r="J425" i="12"/>
  <c r="J6976" i="12"/>
  <c r="J6975" i="12"/>
  <c r="J2582" i="12"/>
  <c r="J231" i="12"/>
  <c r="J8556" i="12"/>
  <c r="J10159" i="12"/>
  <c r="J8319" i="12"/>
  <c r="J2250" i="12"/>
  <c r="J4206" i="12"/>
  <c r="J4335" i="12"/>
  <c r="J7187" i="12"/>
  <c r="J4205" i="12"/>
  <c r="J4204" i="12"/>
  <c r="J10241" i="12"/>
  <c r="J7974" i="12"/>
  <c r="J6908" i="12"/>
  <c r="J4993" i="12"/>
  <c r="J4992" i="12"/>
  <c r="J4991" i="12"/>
  <c r="J7186" i="12"/>
  <c r="J6974" i="12"/>
  <c r="J6973" i="12"/>
  <c r="J3964" i="12"/>
  <c r="J4401" i="12"/>
  <c r="J6363" i="12"/>
  <c r="J8103" i="12"/>
  <c r="J8102" i="12"/>
  <c r="J2879" i="12"/>
  <c r="J2878" i="12"/>
  <c r="J2877" i="12"/>
  <c r="J110" i="12"/>
  <c r="J6362" i="12"/>
  <c r="J6361" i="12"/>
  <c r="J6360" i="12"/>
  <c r="J6359" i="12"/>
  <c r="J6358" i="12"/>
  <c r="J6357" i="12"/>
  <c r="J6356" i="12"/>
  <c r="J6355" i="12"/>
  <c r="J6354" i="12"/>
  <c r="J6353" i="12"/>
  <c r="J1255" i="12"/>
  <c r="J424" i="12"/>
  <c r="J6352" i="12"/>
  <c r="J6351" i="12"/>
  <c r="J6350" i="12"/>
  <c r="J6349" i="12"/>
  <c r="J6348" i="12"/>
  <c r="J8555" i="12"/>
  <c r="J8554" i="12"/>
  <c r="J8553" i="12"/>
  <c r="J4130" i="12"/>
  <c r="J4129" i="12"/>
  <c r="J6347" i="12"/>
  <c r="J6346" i="12"/>
  <c r="J6345" i="12"/>
  <c r="J6344" i="12"/>
  <c r="J303" i="12"/>
  <c r="J302" i="12"/>
  <c r="J301" i="12"/>
  <c r="J300" i="12"/>
  <c r="J299" i="12"/>
  <c r="J9154" i="12"/>
  <c r="J9153" i="12"/>
  <c r="J5642" i="12"/>
  <c r="J5641" i="12"/>
  <c r="J5640" i="12"/>
  <c r="J5639" i="12"/>
  <c r="J9801" i="12"/>
  <c r="J8318" i="12"/>
  <c r="J298" i="12"/>
  <c r="J297" i="12"/>
  <c r="J296" i="12"/>
  <c r="J295" i="12"/>
  <c r="J294" i="12"/>
  <c r="J9277" i="12"/>
  <c r="J9559" i="12"/>
  <c r="J9558" i="12"/>
  <c r="J9557" i="12"/>
  <c r="J9800" i="12"/>
  <c r="J5638" i="12"/>
  <c r="J5637" i="12"/>
  <c r="J5636" i="12"/>
  <c r="J5635" i="12"/>
  <c r="J5634" i="12"/>
  <c r="J5633" i="12"/>
  <c r="J5632" i="12"/>
  <c r="J5631" i="12"/>
  <c r="J5630" i="12"/>
  <c r="J5629" i="12"/>
  <c r="J5628" i="12"/>
  <c r="J423" i="12"/>
  <c r="J422" i="12"/>
  <c r="J421" i="12"/>
  <c r="J6343" i="12"/>
  <c r="J6342" i="12"/>
  <c r="J6809" i="12"/>
  <c r="J293" i="12"/>
  <c r="J292" i="12"/>
  <c r="J291" i="12"/>
  <c r="J290" i="12"/>
  <c r="J5114" i="12"/>
  <c r="J6642" i="12"/>
  <c r="J6641" i="12"/>
  <c r="J6640" i="12"/>
  <c r="J6639" i="12"/>
  <c r="J6638" i="12"/>
  <c r="J6637" i="12"/>
  <c r="J6636" i="12"/>
  <c r="J2876" i="12"/>
  <c r="J2875" i="12"/>
  <c r="J2874" i="12"/>
  <c r="J2873" i="12"/>
  <c r="J2872" i="12"/>
  <c r="J2871" i="12"/>
  <c r="J2870" i="12"/>
  <c r="J2869" i="12"/>
  <c r="J2868" i="12"/>
  <c r="J2867" i="12"/>
  <c r="J2866" i="12"/>
  <c r="J2865" i="12"/>
  <c r="J2864" i="12"/>
  <c r="J2863" i="12"/>
  <c r="J2862" i="12"/>
  <c r="J2861" i="12"/>
  <c r="J2860" i="12"/>
  <c r="J2859" i="12"/>
  <c r="J2858" i="12"/>
  <c r="J2857" i="12"/>
  <c r="J2856" i="12"/>
  <c r="J2855" i="12"/>
  <c r="J2854" i="12"/>
  <c r="J2853" i="12"/>
  <c r="J2852" i="12"/>
  <c r="J2851" i="12"/>
  <c r="J6839" i="12"/>
  <c r="J6838" i="12"/>
  <c r="J6837" i="12"/>
  <c r="J6836" i="12"/>
  <c r="J8317" i="12"/>
  <c r="J420" i="12"/>
  <c r="J6341" i="12"/>
  <c r="J6340" i="12"/>
  <c r="J6339" i="12"/>
  <c r="J6338" i="12"/>
  <c r="J6337" i="12"/>
  <c r="J6336" i="12"/>
  <c r="J289" i="12"/>
  <c r="J288" i="12"/>
  <c r="J6335" i="12"/>
  <c r="J6334" i="12"/>
  <c r="J6333" i="12"/>
  <c r="J6332" i="12"/>
  <c r="J6331" i="12"/>
  <c r="J4443" i="12"/>
  <c r="J4442" i="12"/>
  <c r="J4441" i="12"/>
  <c r="J1254" i="12"/>
  <c r="J1253" i="12"/>
  <c r="J1252" i="12"/>
  <c r="J1251" i="12"/>
  <c r="J6330" i="12"/>
  <c r="J6329" i="12"/>
  <c r="J6328" i="12"/>
  <c r="J6327" i="12"/>
  <c r="J6326" i="12"/>
  <c r="J6325" i="12"/>
  <c r="J6324" i="12"/>
  <c r="J6323" i="12"/>
  <c r="J6322" i="12"/>
  <c r="J6321" i="12"/>
  <c r="J6320" i="12"/>
  <c r="J6319" i="12"/>
  <c r="J6318" i="12"/>
  <c r="J6317" i="12"/>
  <c r="J6316" i="12"/>
  <c r="J6315" i="12"/>
  <c r="J6314" i="12"/>
  <c r="J6313" i="12"/>
  <c r="J6312" i="12"/>
  <c r="J6311" i="12"/>
  <c r="J6310" i="12"/>
  <c r="J6309" i="12"/>
  <c r="J6308" i="12"/>
  <c r="J6307" i="12"/>
  <c r="J6306" i="12"/>
  <c r="J6305" i="12"/>
  <c r="J6304" i="12"/>
  <c r="J6303" i="12"/>
  <c r="J6302" i="12"/>
  <c r="J6301" i="12"/>
  <c r="J6300" i="12"/>
  <c r="J6299" i="12"/>
  <c r="J6298" i="12"/>
  <c r="J6297" i="12"/>
  <c r="J6296" i="12"/>
  <c r="J6295" i="12"/>
  <c r="J6294" i="12"/>
  <c r="J6293" i="12"/>
  <c r="J6292" i="12"/>
  <c r="J6291" i="12"/>
  <c r="J6290" i="12"/>
  <c r="J6289" i="12"/>
  <c r="J6288" i="12"/>
  <c r="J6287" i="12"/>
  <c r="J6286" i="12"/>
  <c r="J6285" i="12"/>
  <c r="J6284" i="12"/>
  <c r="J6283" i="12"/>
  <c r="J6282" i="12"/>
  <c r="J6281" i="12"/>
  <c r="J6280" i="12"/>
  <c r="J6279" i="12"/>
  <c r="J6278" i="12"/>
  <c r="J6277" i="12"/>
  <c r="J6276" i="12"/>
  <c r="J6275" i="12"/>
  <c r="J6274" i="12"/>
  <c r="J6273" i="12"/>
  <c r="J6272" i="12"/>
  <c r="J6271" i="12"/>
  <c r="J6270" i="12"/>
  <c r="J6269" i="12"/>
  <c r="J6268" i="12"/>
  <c r="J6267" i="12"/>
  <c r="J6266" i="12"/>
  <c r="J6265" i="12"/>
  <c r="J6264" i="12"/>
  <c r="J6263" i="12"/>
  <c r="J6262" i="12"/>
  <c r="J6261" i="12"/>
  <c r="J6260" i="12"/>
  <c r="J6259" i="12"/>
  <c r="J6258" i="12"/>
  <c r="J6257" i="12"/>
  <c r="J6256" i="12"/>
  <c r="J6255" i="12"/>
  <c r="J6254" i="12"/>
  <c r="J6253" i="12"/>
  <c r="J6252" i="12"/>
  <c r="J6251" i="12"/>
  <c r="J6250" i="12"/>
  <c r="J9152" i="12"/>
  <c r="J9151" i="12"/>
  <c r="J6249" i="12"/>
  <c r="J6248" i="12"/>
  <c r="J6247" i="12"/>
  <c r="J6246" i="12"/>
  <c r="J6245" i="12"/>
  <c r="J6244" i="12"/>
  <c r="J6243" i="12"/>
  <c r="J6242" i="12"/>
  <c r="J6241" i="12"/>
  <c r="J6240" i="12"/>
  <c r="J6239" i="12"/>
  <c r="J6238" i="12"/>
  <c r="J6237" i="12"/>
  <c r="J6236" i="12"/>
  <c r="J6235" i="12"/>
  <c r="J6234" i="12"/>
  <c r="J6233" i="12"/>
  <c r="J6232" i="12"/>
  <c r="J6231" i="12"/>
  <c r="J6230" i="12"/>
  <c r="J6229" i="12"/>
  <c r="J6228" i="12"/>
  <c r="J6227" i="12"/>
  <c r="J6226" i="12"/>
  <c r="J6225" i="12"/>
  <c r="J6224" i="12"/>
  <c r="J6223" i="12"/>
  <c r="J6222" i="12"/>
  <c r="J6221" i="12"/>
  <c r="J6220" i="12"/>
  <c r="J6219" i="12"/>
  <c r="J2850" i="12"/>
  <c r="J6218" i="12"/>
  <c r="J6217" i="12"/>
  <c r="J6216" i="12"/>
  <c r="J9276" i="12"/>
  <c r="J9275" i="12"/>
  <c r="J9274" i="12"/>
  <c r="J9273" i="12"/>
  <c r="J1250" i="12"/>
  <c r="J1249" i="12"/>
  <c r="J1248" i="12"/>
  <c r="J1247" i="12"/>
  <c r="J1246" i="12"/>
  <c r="J1245" i="12"/>
  <c r="J1244" i="12"/>
  <c r="J1243" i="12"/>
  <c r="J1242" i="12"/>
  <c r="J1241" i="12"/>
  <c r="J1240" i="12"/>
  <c r="J1239" i="12"/>
  <c r="J1238" i="12"/>
  <c r="J1237" i="12"/>
  <c r="J1236" i="12"/>
  <c r="J644" i="12"/>
  <c r="J10129" i="12"/>
  <c r="J10128" i="12"/>
  <c r="J10127" i="12"/>
  <c r="J10126" i="12"/>
  <c r="J10125" i="12"/>
  <c r="J10124" i="12"/>
  <c r="J7528" i="12"/>
  <c r="J4745" i="12"/>
  <c r="J4744" i="12"/>
  <c r="J4743" i="12"/>
  <c r="J4742" i="12"/>
  <c r="J4741" i="12"/>
  <c r="J4740" i="12"/>
  <c r="J4739" i="12"/>
  <c r="J2849" i="12"/>
  <c r="J2848" i="12"/>
  <c r="J287" i="12"/>
  <c r="J286" i="12"/>
  <c r="J285" i="12"/>
  <c r="J284" i="12"/>
  <c r="J283" i="12"/>
  <c r="J6215" i="12"/>
  <c r="J6214" i="12"/>
  <c r="J6213" i="12"/>
  <c r="J6212" i="12"/>
  <c r="J6211" i="12"/>
  <c r="J6210" i="12"/>
  <c r="J6209" i="12"/>
  <c r="J6208" i="12"/>
  <c r="J6207" i="12"/>
  <c r="J6206" i="12"/>
  <c r="J6205" i="12"/>
  <c r="J6204" i="12"/>
  <c r="J6203" i="12"/>
  <c r="J6202" i="12"/>
  <c r="J6201" i="12"/>
  <c r="J10123" i="12"/>
  <c r="J10122" i="12"/>
  <c r="J10121" i="12"/>
  <c r="J10120" i="12"/>
  <c r="J10119" i="12"/>
  <c r="J10118" i="12"/>
  <c r="J10117" i="12"/>
  <c r="J10116" i="12"/>
  <c r="J10115" i="12"/>
  <c r="J10114" i="12"/>
  <c r="J10113" i="12"/>
  <c r="J10112" i="12"/>
  <c r="J10111" i="12"/>
  <c r="J10110" i="12"/>
  <c r="J4627" i="12"/>
  <c r="J9272" i="12"/>
  <c r="J230" i="12"/>
  <c r="J229" i="12"/>
  <c r="J6200" i="12"/>
  <c r="J6199" i="12"/>
  <c r="J6198" i="12"/>
  <c r="J6197" i="12"/>
  <c r="J6196" i="12"/>
  <c r="J6195" i="12"/>
  <c r="J6194" i="12"/>
  <c r="J6193" i="12"/>
  <c r="J6192" i="12"/>
  <c r="J6191" i="12"/>
  <c r="J6190" i="12"/>
  <c r="J6189" i="12"/>
  <c r="J6188" i="12"/>
  <c r="J6187" i="12"/>
  <c r="J6186" i="12"/>
  <c r="J6185" i="12"/>
  <c r="J6184" i="12"/>
  <c r="J6183" i="12"/>
  <c r="J6182" i="12"/>
  <c r="J6181" i="12"/>
  <c r="J6180" i="12"/>
  <c r="J6179" i="12"/>
  <c r="J6178" i="12"/>
  <c r="J6177" i="12"/>
  <c r="J6176" i="12"/>
  <c r="J4128" i="12"/>
  <c r="J9005" i="12"/>
  <c r="J2847" i="12"/>
  <c r="J6175" i="12"/>
  <c r="J6174" i="12"/>
  <c r="J6173" i="12"/>
  <c r="J6172" i="12"/>
  <c r="J6171" i="12"/>
  <c r="J6170" i="12"/>
  <c r="J6169" i="12"/>
  <c r="J6168" i="12"/>
  <c r="J6167" i="12"/>
  <c r="J6166" i="12"/>
  <c r="J6165" i="12"/>
  <c r="J6164" i="12"/>
  <c r="J6163" i="12"/>
  <c r="J6162" i="12"/>
  <c r="J6161" i="12"/>
  <c r="J6160" i="12"/>
  <c r="J6159" i="12"/>
  <c r="J6158" i="12"/>
  <c r="J6157" i="12"/>
  <c r="J6156" i="12"/>
  <c r="J6155" i="12"/>
  <c r="J4474" i="12"/>
  <c r="J4473" i="12"/>
  <c r="J4472" i="12"/>
  <c r="J6154" i="12"/>
  <c r="J6153" i="12"/>
  <c r="J6152" i="12"/>
  <c r="J2602" i="12"/>
  <c r="J2601" i="12"/>
  <c r="J2600" i="12"/>
  <c r="J2599" i="12"/>
  <c r="J2598" i="12"/>
  <c r="J2597" i="12"/>
  <c r="J2596" i="12"/>
  <c r="J7527" i="12"/>
  <c r="J8552" i="12"/>
  <c r="J8551" i="12"/>
  <c r="J8550" i="12"/>
  <c r="J8549" i="12"/>
  <c r="J5227" i="12"/>
  <c r="J5226" i="12"/>
  <c r="J5225" i="12"/>
  <c r="J5224" i="12"/>
  <c r="J5223" i="12"/>
  <c r="J5222" i="12"/>
  <c r="J5221" i="12"/>
  <c r="J5220" i="12"/>
  <c r="J5219" i="12"/>
  <c r="J5218" i="12"/>
  <c r="J5217" i="12"/>
  <c r="J5216" i="12"/>
  <c r="J5215" i="12"/>
  <c r="J5214" i="12"/>
  <c r="J5213" i="12"/>
  <c r="J5212" i="12"/>
  <c r="J5211" i="12"/>
  <c r="J5210" i="12"/>
  <c r="J6151" i="12"/>
  <c r="J8548" i="12"/>
  <c r="J8547" i="12"/>
  <c r="J9799" i="12"/>
  <c r="J3981" i="12"/>
  <c r="J6972" i="12"/>
  <c r="J6971" i="12"/>
  <c r="J6970" i="12"/>
  <c r="J6969" i="12"/>
  <c r="J6968" i="12"/>
  <c r="J6967" i="12"/>
  <c r="J6966" i="12"/>
  <c r="J6965" i="12"/>
  <c r="J6964" i="12"/>
  <c r="J6963" i="12"/>
  <c r="J6962" i="12"/>
  <c r="J6961" i="12"/>
  <c r="J6960" i="12"/>
  <c r="J2338" i="12"/>
  <c r="J6959" i="12"/>
  <c r="J6958" i="12"/>
  <c r="J6581" i="12"/>
  <c r="J6150" i="12"/>
  <c r="J5627" i="12"/>
  <c r="J5626" i="12"/>
  <c r="J5625" i="12"/>
  <c r="J6149" i="12"/>
  <c r="J5209" i="12"/>
  <c r="J5208" i="12"/>
  <c r="J5207" i="12"/>
  <c r="J5206" i="12"/>
  <c r="J4334" i="12"/>
  <c r="J4333" i="12"/>
  <c r="J4332" i="12"/>
  <c r="J4331" i="12"/>
  <c r="J4330" i="12"/>
  <c r="J4329" i="12"/>
  <c r="J4328" i="12"/>
  <c r="J4327" i="12"/>
  <c r="J4326" i="12"/>
  <c r="J4325" i="12"/>
  <c r="J4324" i="12"/>
  <c r="J4323" i="12"/>
  <c r="J4322" i="12"/>
  <c r="J4321" i="12"/>
  <c r="J4320" i="12"/>
  <c r="J8316" i="12"/>
  <c r="J8315" i="12"/>
  <c r="J4990" i="12"/>
  <c r="J6818" i="12"/>
  <c r="J4764" i="12"/>
  <c r="J4763" i="12"/>
  <c r="J4762" i="12"/>
  <c r="J5799" i="12"/>
  <c r="J3640" i="12"/>
  <c r="J3639" i="12"/>
  <c r="J3638" i="12"/>
  <c r="J3637" i="12"/>
  <c r="J3636" i="12"/>
  <c r="J3635" i="12"/>
  <c r="J3634" i="12"/>
  <c r="J3633" i="12"/>
  <c r="J3632" i="12"/>
  <c r="J3631" i="12"/>
  <c r="J3630" i="12"/>
  <c r="J3629" i="12"/>
  <c r="J3628" i="12"/>
  <c r="J3627" i="12"/>
  <c r="J3626" i="12"/>
  <c r="J1235" i="12"/>
  <c r="J1234" i="12"/>
  <c r="J1233" i="12"/>
  <c r="J6714" i="12"/>
  <c r="J6713" i="12"/>
  <c r="J6712" i="12"/>
  <c r="J6711" i="12"/>
  <c r="J6710" i="12"/>
  <c r="J6709" i="12"/>
  <c r="J6708" i="12"/>
  <c r="J6707" i="12"/>
  <c r="J6706" i="12"/>
  <c r="J6705" i="12"/>
  <c r="J6704" i="12"/>
  <c r="J6703" i="12"/>
  <c r="J6702" i="12"/>
  <c r="J6701" i="12"/>
  <c r="J6700" i="12"/>
  <c r="J6699" i="12"/>
  <c r="J6698" i="12"/>
  <c r="J6697" i="12"/>
  <c r="J6696" i="12"/>
  <c r="J6695" i="12"/>
  <c r="J6694" i="12"/>
  <c r="J6693" i="12"/>
  <c r="J6692" i="12"/>
  <c r="J6691" i="12"/>
  <c r="J6690" i="12"/>
  <c r="J6689" i="12"/>
  <c r="J6688" i="12"/>
  <c r="J6687" i="12"/>
  <c r="J6686" i="12"/>
  <c r="J6685" i="12"/>
  <c r="J6684" i="12"/>
  <c r="J6683" i="12"/>
  <c r="J6682" i="12"/>
  <c r="J6681" i="12"/>
  <c r="J6680" i="12"/>
  <c r="J6679" i="12"/>
  <c r="J6678" i="12"/>
  <c r="J6677" i="12"/>
  <c r="J6676" i="12"/>
  <c r="J6675" i="12"/>
  <c r="J6674" i="12"/>
  <c r="J6673" i="12"/>
  <c r="J6672" i="12"/>
  <c r="J6671" i="12"/>
  <c r="J6670" i="12"/>
  <c r="J6669" i="12"/>
  <c r="J6668" i="12"/>
  <c r="J6667" i="12"/>
  <c r="J1635" i="12"/>
  <c r="J9712" i="12"/>
  <c r="J10052" i="12"/>
  <c r="J10051" i="12"/>
  <c r="J10050" i="12"/>
  <c r="J10049" i="12"/>
  <c r="J10048" i="12"/>
  <c r="J10047" i="12"/>
  <c r="J10046" i="12"/>
  <c r="J10045" i="12"/>
  <c r="J10044" i="12"/>
  <c r="J10043" i="12"/>
  <c r="J10042" i="12"/>
  <c r="J10041" i="12"/>
  <c r="J10040" i="12"/>
  <c r="J10039" i="12"/>
  <c r="J10038" i="12"/>
  <c r="J10037" i="12"/>
  <c r="J10036" i="12"/>
  <c r="J10035" i="12"/>
  <c r="J10034" i="12"/>
  <c r="J10033" i="12"/>
  <c r="J10032" i="12"/>
  <c r="J10031" i="12"/>
  <c r="J10030" i="12"/>
  <c r="J10029" i="12"/>
  <c r="J10028" i="12"/>
  <c r="J10027" i="12"/>
  <c r="J10026" i="12"/>
  <c r="J10025" i="12"/>
  <c r="J10024" i="12"/>
  <c r="J10023" i="12"/>
  <c r="J10022" i="12"/>
  <c r="J10021" i="12"/>
  <c r="J10020" i="12"/>
  <c r="J10019" i="12"/>
  <c r="J10018" i="12"/>
  <c r="J10017" i="12"/>
  <c r="J10016" i="12"/>
  <c r="J10015" i="12"/>
  <c r="J10014" i="12"/>
  <c r="J10013" i="12"/>
  <c r="J10012" i="12"/>
  <c r="J10011" i="12"/>
  <c r="J10010" i="12"/>
  <c r="J10009" i="12"/>
  <c r="J10008" i="12"/>
  <c r="J4989" i="12"/>
  <c r="J4988" i="12"/>
  <c r="J4987" i="12"/>
  <c r="J4986" i="12"/>
  <c r="J4985" i="12"/>
  <c r="J4984" i="12"/>
  <c r="J1634" i="12"/>
  <c r="J1633" i="12"/>
  <c r="J1632" i="12"/>
  <c r="J4983" i="12"/>
  <c r="J4982" i="12"/>
  <c r="J4981" i="12"/>
  <c r="J4980" i="12"/>
  <c r="J6666" i="12"/>
  <c r="J3625" i="12"/>
  <c r="J6957" i="12"/>
  <c r="J3624" i="12"/>
  <c r="J3623" i="12"/>
  <c r="J3622" i="12"/>
  <c r="J3621" i="12"/>
  <c r="J3620" i="12"/>
  <c r="J3619" i="12"/>
  <c r="J6956" i="12"/>
  <c r="J9271" i="12"/>
  <c r="J2305" i="12"/>
  <c r="J2304" i="12"/>
  <c r="J2303" i="12"/>
  <c r="J2302" i="12"/>
  <c r="J2301" i="12"/>
  <c r="J2300" i="12"/>
  <c r="J2299" i="12"/>
  <c r="J2298" i="12"/>
  <c r="J2297" i="12"/>
  <c r="J2296" i="12"/>
  <c r="J2295" i="12"/>
  <c r="J2294" i="12"/>
  <c r="J2293" i="12"/>
  <c r="J2292" i="12"/>
  <c r="J2291" i="12"/>
  <c r="J2290" i="12"/>
  <c r="J2289" i="12"/>
  <c r="J2288" i="12"/>
  <c r="J2287" i="12"/>
  <c r="J2286" i="12"/>
  <c r="J2285" i="12"/>
  <c r="J2284" i="12"/>
  <c r="J2283" i="12"/>
  <c r="J2282" i="12"/>
  <c r="J2281" i="12"/>
  <c r="J2280" i="12"/>
  <c r="J2279" i="12"/>
  <c r="J2278" i="12"/>
  <c r="J2277" i="12"/>
  <c r="J2276" i="12"/>
  <c r="J7757" i="12"/>
  <c r="J7756" i="12"/>
  <c r="J1581" i="12"/>
  <c r="J3618" i="12"/>
  <c r="J3617" i="12"/>
  <c r="J3616" i="12"/>
  <c r="J8090" i="12"/>
  <c r="J8089" i="12"/>
  <c r="J8088" i="12"/>
  <c r="J8087" i="12"/>
  <c r="J8086" i="12"/>
  <c r="J8085" i="12"/>
  <c r="J8084" i="12"/>
  <c r="J8083" i="12"/>
  <c r="J8082" i="12"/>
  <c r="J8081" i="12"/>
  <c r="J8080" i="12"/>
  <c r="J8079" i="12"/>
  <c r="J8078" i="12"/>
  <c r="J8077" i="12"/>
  <c r="J8076" i="12"/>
  <c r="J8075" i="12"/>
  <c r="J8074" i="12"/>
  <c r="J8073" i="12"/>
  <c r="J8072" i="12"/>
  <c r="J8071" i="12"/>
  <c r="J60" i="12"/>
  <c r="J59" i="12"/>
  <c r="J10240" i="12"/>
  <c r="J5205" i="12"/>
  <c r="J3963" i="12"/>
  <c r="J7403" i="12"/>
  <c r="J7402" i="12"/>
  <c r="J7401" i="12"/>
  <c r="J7400" i="12"/>
  <c r="J3615" i="12"/>
  <c r="J3614" i="12"/>
  <c r="J3613" i="12"/>
  <c r="J3612" i="12"/>
  <c r="J3611" i="12"/>
  <c r="J3610" i="12"/>
  <c r="J3609" i="12"/>
  <c r="J3608" i="12"/>
  <c r="J3607" i="12"/>
  <c r="J3606" i="12"/>
  <c r="J3605" i="12"/>
  <c r="J3604" i="12"/>
  <c r="J5925" i="12"/>
  <c r="J5924" i="12"/>
  <c r="J7399" i="12"/>
  <c r="J5923" i="12"/>
  <c r="J5922" i="12"/>
  <c r="J5921" i="12"/>
  <c r="J5920" i="12"/>
  <c r="J5919" i="12"/>
  <c r="J5918" i="12"/>
  <c r="J3603" i="12"/>
  <c r="J1232" i="12"/>
  <c r="J4517" i="12"/>
  <c r="J725" i="12"/>
  <c r="J282" i="12"/>
  <c r="J281" i="12"/>
  <c r="J280" i="12"/>
  <c r="J4979" i="12"/>
  <c r="J4978" i="12"/>
  <c r="J8546" i="12"/>
  <c r="J8545" i="12"/>
  <c r="J8544" i="12"/>
  <c r="J8543" i="12"/>
  <c r="J8542" i="12"/>
  <c r="J3962" i="12"/>
  <c r="J3961" i="12"/>
  <c r="J7398" i="12"/>
  <c r="J7397" i="12"/>
  <c r="J3960" i="12"/>
  <c r="J8314" i="12"/>
  <c r="J3959" i="12"/>
  <c r="J3958" i="12"/>
  <c r="J3957" i="12"/>
  <c r="J3956" i="12"/>
  <c r="J3955" i="12"/>
  <c r="J3954" i="12"/>
  <c r="J3953" i="12"/>
  <c r="J3952" i="12"/>
  <c r="J3951" i="12"/>
  <c r="J3950" i="12"/>
  <c r="J3949" i="12"/>
  <c r="J3948" i="12"/>
  <c r="J3947" i="12"/>
  <c r="J3946" i="12"/>
  <c r="J3945" i="12"/>
  <c r="J3944" i="12"/>
  <c r="J3943" i="12"/>
  <c r="J3942" i="12"/>
  <c r="J3941" i="12"/>
  <c r="J3940" i="12"/>
  <c r="J3939" i="12"/>
  <c r="J5624" i="12"/>
  <c r="J3938" i="12"/>
  <c r="J3937" i="12"/>
  <c r="J3936" i="12"/>
  <c r="J3935" i="12"/>
  <c r="J3934" i="12"/>
  <c r="J7324" i="12"/>
  <c r="J7323" i="12"/>
  <c r="J8313" i="12"/>
  <c r="J8312" i="12"/>
  <c r="J9270" i="12"/>
  <c r="J5623" i="12"/>
  <c r="J5622" i="12"/>
  <c r="J5621" i="12"/>
  <c r="J580" i="12"/>
  <c r="J196" i="12"/>
  <c r="J4977" i="12"/>
  <c r="J4976" i="12"/>
  <c r="J2846" i="12"/>
  <c r="J2845" i="12"/>
  <c r="J9269" i="12"/>
  <c r="J2844" i="12"/>
  <c r="J2843" i="12"/>
  <c r="J2842" i="12"/>
  <c r="J2841" i="12"/>
  <c r="J2249" i="12"/>
  <c r="J2248" i="12"/>
  <c r="J2247" i="12"/>
  <c r="J8311" i="12"/>
  <c r="J6148" i="12"/>
  <c r="J3761" i="12"/>
  <c r="J3760" i="12"/>
  <c r="J3759" i="12"/>
  <c r="J3758" i="12"/>
  <c r="J3757" i="12"/>
  <c r="J3756" i="12"/>
  <c r="J3755" i="12"/>
  <c r="J3754" i="12"/>
  <c r="J3753" i="12"/>
  <c r="J3752" i="12"/>
  <c r="J3751" i="12"/>
  <c r="J3750" i="12"/>
  <c r="J3749" i="12"/>
  <c r="J3602" i="12"/>
  <c r="J1580" i="12"/>
  <c r="J1579" i="12"/>
  <c r="J1578" i="12"/>
  <c r="J1793" i="12"/>
  <c r="J7136" i="12"/>
  <c r="J7135" i="12"/>
  <c r="J7134" i="12"/>
  <c r="J7133" i="12"/>
  <c r="J7132" i="12"/>
  <c r="J8176" i="12"/>
  <c r="J10158" i="12"/>
  <c r="J4516" i="12"/>
  <c r="J4515" i="12"/>
  <c r="J3601" i="12"/>
  <c r="J3600" i="12"/>
  <c r="J5620" i="12"/>
  <c r="J5619" i="12"/>
  <c r="J5618" i="12"/>
  <c r="J5617" i="12"/>
  <c r="J3599" i="12"/>
  <c r="J3598" i="12"/>
  <c r="J6907" i="12"/>
  <c r="J1231" i="12"/>
  <c r="J4738" i="12"/>
  <c r="J4737" i="12"/>
  <c r="J4736" i="12"/>
  <c r="J4735" i="12"/>
  <c r="J4734" i="12"/>
  <c r="J4733" i="12"/>
  <c r="J4732" i="12"/>
  <c r="J4731" i="12"/>
  <c r="J4730" i="12"/>
  <c r="J4729" i="12"/>
  <c r="J4728" i="12"/>
  <c r="J4727" i="12"/>
  <c r="J4726" i="12"/>
  <c r="J4725" i="12"/>
  <c r="J4724" i="12"/>
  <c r="J4723" i="12"/>
  <c r="J4285" i="12"/>
  <c r="J1792" i="12"/>
  <c r="J2840" i="12"/>
  <c r="J2839" i="12"/>
  <c r="J2838" i="12"/>
  <c r="J2837" i="12"/>
  <c r="J2836" i="12"/>
  <c r="J2835" i="12"/>
  <c r="J2834" i="12"/>
  <c r="J2833" i="12"/>
  <c r="J7131" i="12"/>
  <c r="J7130" i="12"/>
  <c r="J7129" i="12"/>
  <c r="J7128" i="12"/>
  <c r="J10239" i="12"/>
  <c r="J7755" i="12"/>
  <c r="J7754" i="12"/>
  <c r="J7854" i="12"/>
  <c r="J7853" i="12"/>
  <c r="J7753" i="12"/>
  <c r="J7752" i="12"/>
  <c r="J7751" i="12"/>
  <c r="J5616" i="12"/>
  <c r="J7750" i="12"/>
  <c r="J7749" i="12"/>
  <c r="J7748" i="12"/>
  <c r="J7747" i="12"/>
  <c r="J7746" i="12"/>
  <c r="J7745" i="12"/>
  <c r="J7744" i="12"/>
  <c r="J7743" i="12"/>
  <c r="J7742" i="12"/>
  <c r="J7741" i="12"/>
  <c r="J7740" i="12"/>
  <c r="J7739" i="12"/>
  <c r="J7738" i="12"/>
  <c r="J7737" i="12"/>
  <c r="J2832" i="12"/>
  <c r="J2831" i="12"/>
  <c r="J2830" i="12"/>
  <c r="J2829" i="12"/>
  <c r="J2828" i="12"/>
  <c r="J2827" i="12"/>
  <c r="J2826" i="12"/>
  <c r="J2825" i="12"/>
  <c r="J2824" i="12"/>
  <c r="J2823" i="12"/>
  <c r="J7736" i="12"/>
  <c r="J7735" i="12"/>
  <c r="J7734" i="12"/>
  <c r="J7733" i="12"/>
  <c r="J7732" i="12"/>
  <c r="J7731" i="12"/>
  <c r="J7730" i="12"/>
  <c r="J7729" i="12"/>
  <c r="J7728" i="12"/>
  <c r="J7727" i="12"/>
  <c r="J7726" i="12"/>
  <c r="J7725" i="12"/>
  <c r="J7724" i="12"/>
  <c r="J7723" i="12"/>
  <c r="J7722" i="12"/>
  <c r="J7721" i="12"/>
  <c r="J7720" i="12"/>
  <c r="J7719" i="12"/>
  <c r="J7718" i="12"/>
  <c r="J7717" i="12"/>
  <c r="J7716" i="12"/>
  <c r="J10238" i="12"/>
  <c r="J5788" i="12"/>
  <c r="J5787" i="12"/>
  <c r="J5786" i="12"/>
  <c r="J3748" i="12"/>
  <c r="J3597" i="12"/>
  <c r="J7452" i="12"/>
  <c r="J7451" i="12"/>
  <c r="J7450" i="12"/>
  <c r="J7449" i="12"/>
  <c r="J7448" i="12"/>
  <c r="J4785" i="12"/>
  <c r="J7960" i="12"/>
  <c r="J5484" i="12"/>
  <c r="J5483" i="12"/>
  <c r="J7322" i="12"/>
  <c r="J7993" i="12"/>
  <c r="J7992" i="12"/>
  <c r="J7991" i="12"/>
  <c r="J7990" i="12"/>
  <c r="J7989" i="12"/>
  <c r="J7055" i="12"/>
  <c r="J7526" i="12"/>
  <c r="J6848" i="12"/>
  <c r="J7525" i="12"/>
  <c r="J7524" i="12"/>
  <c r="J4059" i="12"/>
  <c r="J8310" i="12"/>
  <c r="J8309" i="12"/>
  <c r="J8308" i="12"/>
  <c r="J8307" i="12"/>
  <c r="J8306" i="12"/>
  <c r="J8305" i="12"/>
  <c r="J9556" i="12"/>
  <c r="J9555" i="12"/>
  <c r="J6955" i="12"/>
  <c r="J6954" i="12"/>
  <c r="J6953" i="12"/>
  <c r="J4104" i="12"/>
  <c r="J4103" i="12"/>
  <c r="J4102" i="12"/>
  <c r="J123" i="12"/>
  <c r="J122" i="12"/>
  <c r="J195" i="12"/>
  <c r="J194" i="12"/>
  <c r="J193" i="12"/>
  <c r="J192" i="12"/>
  <c r="J191" i="12"/>
  <c r="J190" i="12"/>
  <c r="J189" i="12"/>
  <c r="J188" i="12"/>
  <c r="J187" i="12"/>
  <c r="J186" i="12"/>
  <c r="J6552" i="12"/>
  <c r="J6551" i="12"/>
  <c r="J6550" i="12"/>
  <c r="J2572" i="12"/>
  <c r="J2571" i="12"/>
  <c r="J2570" i="12"/>
  <c r="J2569" i="12"/>
  <c r="J7127" i="12"/>
  <c r="J7126" i="12"/>
  <c r="J7125" i="12"/>
  <c r="J7232" i="12"/>
  <c r="J2595" i="12"/>
  <c r="J2594" i="12"/>
  <c r="J2593" i="12"/>
  <c r="J6665" i="12"/>
  <c r="J6664" i="12"/>
  <c r="J6663" i="12"/>
  <c r="J6662" i="12"/>
  <c r="J6661" i="12"/>
  <c r="J6660" i="12"/>
  <c r="J7124" i="12"/>
  <c r="J7123" i="12"/>
  <c r="J7122" i="12"/>
  <c r="J7121" i="12"/>
  <c r="J7120" i="12"/>
  <c r="J7119" i="12"/>
  <c r="J7118" i="12"/>
  <c r="J7117" i="12"/>
  <c r="J7116" i="12"/>
  <c r="J7115" i="12"/>
  <c r="J7114" i="12"/>
  <c r="J150" i="12"/>
  <c r="J149" i="12"/>
  <c r="J148" i="12"/>
  <c r="J7113" i="12"/>
  <c r="J7112" i="12"/>
  <c r="J7111" i="12"/>
  <c r="J7110" i="12"/>
  <c r="J8304" i="12"/>
  <c r="J8303" i="12"/>
  <c r="J8302" i="12"/>
  <c r="J8301" i="12"/>
  <c r="J8300" i="12"/>
  <c r="J6835" i="12"/>
  <c r="J6834" i="12"/>
  <c r="J6833" i="12"/>
  <c r="J6832" i="12"/>
  <c r="J6831" i="12"/>
  <c r="J6830" i="12"/>
  <c r="J6829" i="12"/>
  <c r="J6828" i="12"/>
  <c r="J6827" i="12"/>
  <c r="J6826" i="12"/>
  <c r="J6825" i="12"/>
  <c r="J6824" i="12"/>
  <c r="J4514" i="12"/>
  <c r="J4513" i="12"/>
  <c r="J4512" i="12"/>
  <c r="J795" i="12"/>
  <c r="J794" i="12"/>
  <c r="J10237" i="12"/>
  <c r="J3313" i="12"/>
  <c r="J5615" i="12"/>
  <c r="J6147" i="12"/>
  <c r="J6146" i="12"/>
  <c r="J9973" i="12"/>
  <c r="J9018" i="12"/>
  <c r="J7243" i="12"/>
  <c r="J5482" i="12"/>
  <c r="J8299" i="12"/>
  <c r="J102" i="12"/>
  <c r="J101" i="12"/>
  <c r="J100" i="12"/>
  <c r="J9150" i="12"/>
  <c r="J5917" i="12"/>
  <c r="J5916" i="12"/>
  <c r="J484" i="12"/>
  <c r="J5915" i="12"/>
  <c r="J4713" i="12"/>
  <c r="J8070" i="12"/>
  <c r="J3596" i="12"/>
  <c r="J8054" i="12"/>
  <c r="J7852" i="12"/>
  <c r="J7851" i="12"/>
  <c r="J7054" i="12"/>
  <c r="J7053" i="12"/>
  <c r="J7052" i="12"/>
  <c r="J7051" i="12"/>
  <c r="J7050" i="12"/>
  <c r="J7049" i="12"/>
  <c r="J7048" i="12"/>
  <c r="J7047" i="12"/>
  <c r="J7046" i="12"/>
  <c r="J7045" i="12"/>
  <c r="J7044" i="12"/>
  <c r="J7043" i="12"/>
  <c r="J7042" i="12"/>
  <c r="J7041" i="12"/>
  <c r="J7040" i="12"/>
  <c r="J7039" i="12"/>
  <c r="J7038" i="12"/>
  <c r="J7037" i="12"/>
  <c r="J2822" i="12"/>
  <c r="J7036" i="12"/>
  <c r="J7035" i="12"/>
  <c r="J7034" i="12"/>
  <c r="J7033" i="12"/>
  <c r="J7109" i="12"/>
  <c r="J7108" i="12"/>
  <c r="J7107" i="12"/>
  <c r="J793" i="12"/>
  <c r="J792" i="12"/>
  <c r="J7106" i="12"/>
  <c r="J7105" i="12"/>
  <c r="J7104" i="12"/>
  <c r="J7103" i="12"/>
  <c r="J760" i="12"/>
  <c r="J759" i="12"/>
  <c r="J758" i="12"/>
  <c r="J757" i="12"/>
  <c r="J756" i="12"/>
  <c r="J755" i="12"/>
  <c r="J754" i="12"/>
  <c r="J753" i="12"/>
  <c r="J752" i="12"/>
  <c r="J7102" i="12"/>
  <c r="J1791" i="12"/>
  <c r="J1790" i="12"/>
  <c r="J1789" i="12"/>
  <c r="J1788" i="12"/>
  <c r="J3980" i="12"/>
  <c r="J3979" i="12"/>
  <c r="J3978" i="12"/>
  <c r="J3977" i="12"/>
  <c r="J3976" i="12"/>
  <c r="J185" i="12"/>
  <c r="J4870" i="12"/>
  <c r="J8541" i="12"/>
  <c r="J7101" i="12"/>
  <c r="J7100" i="12"/>
  <c r="J7099" i="12"/>
  <c r="J7098" i="12"/>
  <c r="J10157" i="12"/>
  <c r="J10156" i="12"/>
  <c r="J10155" i="12"/>
  <c r="J10154" i="12"/>
  <c r="J10153" i="12"/>
  <c r="J10152" i="12"/>
  <c r="J9149" i="12"/>
  <c r="J6868" i="12"/>
  <c r="J6867" i="12"/>
  <c r="J1631" i="12"/>
  <c r="J7097" i="12"/>
  <c r="J2821" i="12"/>
  <c r="J2820" i="12"/>
  <c r="J2819" i="12"/>
  <c r="J2818" i="12"/>
  <c r="J2817" i="12"/>
  <c r="J2816" i="12"/>
  <c r="J2815" i="12"/>
  <c r="J2814" i="12"/>
  <c r="J2813" i="12"/>
  <c r="J2812" i="12"/>
  <c r="J2811" i="12"/>
  <c r="J6580" i="12"/>
  <c r="J10151" i="12"/>
  <c r="J3293" i="12"/>
  <c r="J3292" i="12"/>
  <c r="J2337" i="12"/>
  <c r="J2336" i="12"/>
  <c r="J2810" i="12"/>
  <c r="J1577" i="12"/>
  <c r="J5798" i="12"/>
  <c r="J5797" i="12"/>
  <c r="J4784" i="12"/>
  <c r="J10150" i="12"/>
  <c r="J10149" i="12"/>
  <c r="J10148" i="12"/>
  <c r="J3747" i="12"/>
  <c r="J3746" i="12"/>
  <c r="J8298" i="12"/>
  <c r="J8297" i="12"/>
  <c r="J8540" i="12"/>
  <c r="J8539" i="12"/>
  <c r="J8538" i="12"/>
  <c r="J8537" i="12"/>
  <c r="J4511" i="12"/>
  <c r="J10236" i="12"/>
  <c r="J5113" i="12"/>
  <c r="J3595" i="12"/>
  <c r="J10147" i="12"/>
  <c r="J9017" i="12"/>
  <c r="J3594" i="12"/>
  <c r="J8296" i="12"/>
  <c r="J2809" i="12"/>
  <c r="J2808" i="12"/>
  <c r="J2807" i="12"/>
  <c r="J2806" i="12"/>
  <c r="J2805" i="12"/>
  <c r="J1380" i="12"/>
  <c r="J1379" i="12"/>
  <c r="J1378" i="12"/>
  <c r="J6145" i="12"/>
  <c r="J6144" i="12"/>
  <c r="J6143" i="12"/>
  <c r="J6142" i="12"/>
  <c r="J6141" i="12"/>
  <c r="J6140" i="12"/>
  <c r="J9004" i="12"/>
  <c r="J9003" i="12"/>
  <c r="J9002" i="12"/>
  <c r="J9001" i="12"/>
  <c r="J6139" i="12"/>
  <c r="J6138" i="12"/>
  <c r="J6137" i="12"/>
  <c r="J6136" i="12"/>
  <c r="J6135" i="12"/>
  <c r="J6134" i="12"/>
  <c r="J6133" i="12"/>
  <c r="J9268" i="12"/>
  <c r="J6132" i="12"/>
  <c r="J6131" i="12"/>
  <c r="J6130" i="12"/>
  <c r="J6129" i="12"/>
  <c r="J279" i="12"/>
  <c r="J278" i="12"/>
  <c r="J277" i="12"/>
  <c r="J276" i="12"/>
  <c r="J275" i="12"/>
  <c r="J274" i="12"/>
  <c r="J273" i="12"/>
  <c r="J272" i="12"/>
  <c r="J6128" i="12"/>
  <c r="J2804" i="12"/>
  <c r="J2803" i="12"/>
  <c r="J2802" i="12"/>
  <c r="J2801" i="12"/>
  <c r="J2800" i="12"/>
  <c r="J2799" i="12"/>
  <c r="J2798" i="12"/>
  <c r="J2797" i="12"/>
  <c r="J2796" i="12"/>
  <c r="J2795" i="12"/>
  <c r="J2794" i="12"/>
  <c r="J2793" i="12"/>
  <c r="J2792" i="12"/>
  <c r="J2791" i="12"/>
  <c r="J6127" i="12"/>
  <c r="J6126" i="12"/>
  <c r="J6125" i="12"/>
  <c r="J6124" i="12"/>
  <c r="J6123" i="12"/>
  <c r="J9148" i="12"/>
  <c r="J5914" i="12"/>
  <c r="J2790" i="12"/>
  <c r="J2789" i="12"/>
  <c r="J9147" i="12"/>
  <c r="J9146" i="12"/>
  <c r="J9145" i="12"/>
  <c r="J9144" i="12"/>
  <c r="J9143" i="12"/>
  <c r="J9142" i="12"/>
  <c r="J9141" i="12"/>
  <c r="J9140" i="12"/>
  <c r="J9139" i="12"/>
  <c r="J2788" i="12"/>
  <c r="J2787" i="12"/>
  <c r="J2786" i="12"/>
  <c r="J2785" i="12"/>
  <c r="J2784" i="12"/>
  <c r="J2783" i="12"/>
  <c r="J2782" i="12"/>
  <c r="J2781" i="12"/>
  <c r="J2780" i="12"/>
  <c r="J2779" i="12"/>
  <c r="J2778" i="12"/>
  <c r="J2777" i="12"/>
  <c r="J2776" i="12"/>
  <c r="J2775" i="12"/>
  <c r="J2774" i="12"/>
  <c r="J2773" i="12"/>
  <c r="J2772" i="12"/>
  <c r="J2771" i="12"/>
  <c r="J2770" i="12"/>
  <c r="J2769" i="12"/>
  <c r="J2768" i="12"/>
  <c r="J2767" i="12"/>
  <c r="J2766" i="12"/>
  <c r="J2765" i="12"/>
  <c r="J2764" i="12"/>
  <c r="J2763" i="12"/>
  <c r="J2762" i="12"/>
  <c r="J2761" i="12"/>
  <c r="J2760" i="12"/>
  <c r="J2759" i="12"/>
  <c r="J2758" i="12"/>
  <c r="J2757" i="12"/>
  <c r="J2756" i="12"/>
  <c r="J2755" i="12"/>
  <c r="J8295" i="12"/>
  <c r="J622" i="12"/>
  <c r="J621" i="12"/>
  <c r="J2754" i="12"/>
  <c r="J2753" i="12"/>
  <c r="J10146" i="12"/>
  <c r="J1787" i="12"/>
  <c r="J1786" i="12"/>
  <c r="J1785" i="12"/>
  <c r="J1784" i="12"/>
  <c r="J10145" i="12"/>
  <c r="J8294" i="12"/>
  <c r="J9267" i="12"/>
  <c r="J5112" i="12"/>
  <c r="J5111" i="12"/>
  <c r="J5110" i="12"/>
  <c r="J5109" i="12"/>
  <c r="J5108" i="12"/>
  <c r="J5107" i="12"/>
  <c r="J5106" i="12"/>
  <c r="J5105" i="12"/>
  <c r="J5104" i="12"/>
  <c r="J3337" i="12"/>
  <c r="J10089" i="12"/>
  <c r="J7268" i="12"/>
  <c r="J7267" i="12"/>
  <c r="J9266" i="12"/>
  <c r="J4678" i="12"/>
  <c r="J8536" i="12"/>
  <c r="J4400" i="12"/>
  <c r="J4722" i="12"/>
  <c r="J4721" i="12"/>
  <c r="J2592" i="12"/>
  <c r="J9265" i="12"/>
  <c r="J4833" i="12"/>
  <c r="J4510" i="12"/>
  <c r="J4975" i="12"/>
  <c r="J4974" i="12"/>
  <c r="J4973" i="12"/>
  <c r="J7185" i="12"/>
  <c r="J7184" i="12"/>
  <c r="J7183" i="12"/>
  <c r="J7182" i="12"/>
  <c r="J1783" i="12"/>
  <c r="J9264" i="12"/>
  <c r="J9263" i="12"/>
  <c r="J10235" i="12"/>
  <c r="J7523" i="12"/>
  <c r="J7522" i="12"/>
  <c r="J9262" i="12"/>
  <c r="J9261" i="12"/>
  <c r="J8535" i="12"/>
  <c r="J8534" i="12"/>
  <c r="J1198" i="12"/>
  <c r="J1197" i="12"/>
  <c r="J8962" i="12"/>
  <c r="J2752" i="12"/>
  <c r="J2751" i="12"/>
  <c r="J2750" i="12"/>
  <c r="J4268" i="12"/>
  <c r="J7181" i="12"/>
  <c r="J7396" i="12"/>
  <c r="J9260" i="12"/>
  <c r="J675" i="12"/>
  <c r="J674" i="12"/>
  <c r="J673" i="12"/>
  <c r="J672" i="12"/>
  <c r="J7298" i="12"/>
  <c r="J4058" i="12"/>
  <c r="J5103" i="12"/>
  <c r="J5102" i="12"/>
  <c r="J3593" i="12"/>
  <c r="J3592" i="12"/>
  <c r="J3591" i="12"/>
  <c r="J3590" i="12"/>
  <c r="J3589" i="12"/>
  <c r="J3588" i="12"/>
  <c r="J3587" i="12"/>
  <c r="J3586" i="12"/>
  <c r="J3585" i="12"/>
  <c r="J3584" i="12"/>
  <c r="J3583" i="12"/>
  <c r="J3582" i="12"/>
  <c r="J3581" i="12"/>
  <c r="J3580" i="12"/>
  <c r="J3579" i="12"/>
  <c r="J3578" i="12"/>
  <c r="J3577" i="12"/>
  <c r="J3576" i="12"/>
  <c r="J3575" i="12"/>
  <c r="J3574" i="12"/>
  <c r="J3573" i="12"/>
  <c r="J3572" i="12"/>
  <c r="J3571" i="12"/>
  <c r="J3570" i="12"/>
  <c r="J3569" i="12"/>
  <c r="J3745" i="12"/>
  <c r="J3744" i="12"/>
  <c r="J1724" i="12"/>
  <c r="J1723" i="12"/>
  <c r="J1722" i="12"/>
  <c r="J3975" i="12"/>
  <c r="J7096" i="12"/>
  <c r="J2749" i="12"/>
  <c r="J2748" i="12"/>
  <c r="J1377" i="12"/>
  <c r="J3336" i="12"/>
  <c r="J3335" i="12"/>
  <c r="J3334" i="12"/>
  <c r="J3333" i="12"/>
  <c r="J3332" i="12"/>
  <c r="J9016" i="12"/>
  <c r="J9015" i="12"/>
  <c r="J6122" i="12"/>
  <c r="J6121" i="12"/>
  <c r="J6120" i="12"/>
  <c r="J6119" i="12"/>
  <c r="J8293" i="12"/>
  <c r="J6118" i="12"/>
  <c r="J6117" i="12"/>
  <c r="J6116" i="12"/>
  <c r="J6115" i="12"/>
  <c r="J6114" i="12"/>
  <c r="J6113" i="12"/>
  <c r="J6112" i="12"/>
  <c r="J6111" i="12"/>
  <c r="J6110" i="12"/>
  <c r="J6109" i="12"/>
  <c r="J6108" i="12"/>
  <c r="J6107" i="12"/>
  <c r="J4783" i="12"/>
  <c r="J2747" i="12"/>
  <c r="J2746" i="12"/>
  <c r="J2745" i="12"/>
  <c r="J2744" i="12"/>
  <c r="J2743" i="12"/>
  <c r="J2742" i="12"/>
  <c r="J2741" i="12"/>
  <c r="J2740" i="12"/>
  <c r="J2739" i="12"/>
  <c r="J2738" i="12"/>
  <c r="J6106" i="12"/>
  <c r="J6105" i="12"/>
  <c r="J2737" i="12"/>
  <c r="J6104" i="12"/>
  <c r="J6103" i="12"/>
  <c r="J2736" i="12"/>
  <c r="J6102" i="12"/>
  <c r="J6101" i="12"/>
  <c r="J6100" i="12"/>
  <c r="J6099" i="12"/>
  <c r="J4203" i="12"/>
  <c r="J9138" i="12"/>
  <c r="J1196" i="12"/>
  <c r="J1195" i="12"/>
  <c r="J6878" i="12"/>
  <c r="J3331" i="12"/>
  <c r="J3330" i="12"/>
  <c r="J3329" i="12"/>
  <c r="J3328" i="12"/>
  <c r="J3327" i="12"/>
  <c r="J8160" i="12"/>
  <c r="J228" i="12"/>
  <c r="J38" i="12"/>
  <c r="J37" i="12"/>
  <c r="J36" i="12"/>
  <c r="J7180" i="12"/>
  <c r="J184" i="12"/>
  <c r="J3974" i="12"/>
  <c r="J7289" i="12"/>
  <c r="J5481" i="12"/>
  <c r="J5480" i="12"/>
  <c r="J5479" i="12"/>
  <c r="J5478" i="12"/>
  <c r="J5477" i="12"/>
  <c r="J5476" i="12"/>
  <c r="J8292" i="12"/>
  <c r="J58" i="12"/>
  <c r="J643" i="12"/>
  <c r="J642" i="12"/>
  <c r="J641" i="12"/>
  <c r="J640" i="12"/>
  <c r="J639" i="12"/>
  <c r="J638" i="12"/>
  <c r="J9743" i="12"/>
  <c r="J10109" i="12"/>
  <c r="J10108" i="12"/>
  <c r="J10107" i="12"/>
  <c r="J10106" i="12"/>
  <c r="J10105" i="12"/>
  <c r="J10104" i="12"/>
  <c r="J10103" i="12"/>
  <c r="J10102" i="12"/>
  <c r="J8291" i="12"/>
  <c r="J8159" i="12"/>
  <c r="J8158" i="12"/>
  <c r="J8157" i="12"/>
  <c r="J8533" i="12"/>
  <c r="J1782" i="12"/>
  <c r="J1781" i="12"/>
  <c r="J1780" i="12"/>
  <c r="J1779" i="12"/>
  <c r="J1778" i="12"/>
  <c r="J271" i="12"/>
  <c r="J8532" i="12"/>
  <c r="J637" i="12"/>
  <c r="J6452" i="12"/>
  <c r="J1777" i="12"/>
  <c r="J7715" i="12"/>
  <c r="J7714" i="12"/>
  <c r="J7713" i="12"/>
  <c r="J7484" i="12"/>
  <c r="J270" i="12"/>
  <c r="J2335" i="12"/>
  <c r="J2334" i="12"/>
  <c r="J6098" i="12"/>
  <c r="J3326" i="12"/>
  <c r="J3185" i="12"/>
  <c r="J3184" i="12"/>
  <c r="J3183" i="12"/>
  <c r="J1576" i="12"/>
  <c r="J1575" i="12"/>
  <c r="J1574" i="12"/>
  <c r="J2735" i="12"/>
  <c r="J2734" i="12"/>
  <c r="J2733" i="12"/>
  <c r="J2732" i="12"/>
  <c r="J2731" i="12"/>
  <c r="J2730" i="12"/>
  <c r="J2729" i="12"/>
  <c r="J2728" i="12"/>
  <c r="J2727" i="12"/>
  <c r="J2726" i="12"/>
  <c r="J8290" i="12"/>
  <c r="J2725" i="12"/>
  <c r="J1573" i="12"/>
  <c r="J1572" i="12"/>
  <c r="J9259" i="12"/>
  <c r="J9258" i="12"/>
  <c r="J3568" i="12"/>
  <c r="J3567" i="12"/>
  <c r="J9257" i="12"/>
  <c r="J9256" i="12"/>
  <c r="J9255" i="12"/>
  <c r="J9254" i="12"/>
  <c r="J9253" i="12"/>
  <c r="J9252" i="12"/>
  <c r="J9251" i="12"/>
  <c r="J9250" i="12"/>
  <c r="J9249" i="12"/>
  <c r="J9248" i="12"/>
  <c r="J9247" i="12"/>
  <c r="J9246" i="12"/>
  <c r="J9245" i="12"/>
  <c r="J9244" i="12"/>
  <c r="J9243" i="12"/>
  <c r="J9242" i="12"/>
  <c r="J9241" i="12"/>
  <c r="J9240" i="12"/>
  <c r="J9239" i="12"/>
  <c r="J9238" i="12"/>
  <c r="J9237" i="12"/>
  <c r="J9236" i="12"/>
  <c r="J9235" i="12"/>
  <c r="J9234" i="12"/>
  <c r="J9233" i="12"/>
  <c r="J9232" i="12"/>
  <c r="J9231" i="12"/>
  <c r="J9230" i="12"/>
  <c r="J9229" i="12"/>
  <c r="J9228" i="12"/>
  <c r="J9227" i="12"/>
  <c r="J9226" i="12"/>
  <c r="J9225" i="12"/>
  <c r="J9224" i="12"/>
  <c r="J9223" i="12"/>
  <c r="J9222" i="12"/>
  <c r="J9221" i="12"/>
  <c r="J9220" i="12"/>
  <c r="J9219" i="12"/>
  <c r="J7095" i="12"/>
  <c r="J7094" i="12"/>
  <c r="J7093" i="12"/>
  <c r="J7092" i="12"/>
  <c r="J1230" i="12"/>
  <c r="J1229" i="12"/>
  <c r="J1228" i="12"/>
  <c r="J8289" i="12"/>
  <c r="J8288" i="12"/>
  <c r="J8287" i="12"/>
  <c r="J8286" i="12"/>
  <c r="J8285" i="12"/>
  <c r="J8284" i="12"/>
  <c r="J8283" i="12"/>
  <c r="J10234" i="12"/>
  <c r="J2275" i="12"/>
  <c r="J2274" i="12"/>
  <c r="J2273" i="12"/>
  <c r="J2272" i="12"/>
  <c r="J2271" i="12"/>
  <c r="J636" i="12"/>
  <c r="J8282" i="12"/>
  <c r="J8281" i="12"/>
  <c r="J7712" i="12"/>
  <c r="J7711" i="12"/>
  <c r="J7710" i="12"/>
  <c r="J6097" i="12"/>
  <c r="J10144" i="12"/>
  <c r="J2333" i="12"/>
  <c r="J8961" i="12"/>
  <c r="J8960" i="12"/>
  <c r="J8959" i="12"/>
  <c r="J8958" i="12"/>
  <c r="J7850" i="12"/>
  <c r="J7849" i="12"/>
  <c r="J2591" i="12"/>
  <c r="J2590" i="12"/>
  <c r="J2589" i="12"/>
  <c r="J6096" i="12"/>
  <c r="J5475" i="12"/>
  <c r="J5474" i="12"/>
  <c r="J5228" i="12"/>
  <c r="J2588" i="12"/>
  <c r="J8164" i="12"/>
  <c r="J8163" i="12"/>
  <c r="J8280" i="12"/>
  <c r="J8531" i="12"/>
  <c r="J8530" i="12"/>
  <c r="J8529" i="12"/>
  <c r="J9218" i="12"/>
  <c r="J269" i="12"/>
  <c r="J10072" i="12"/>
  <c r="J10071" i="12"/>
  <c r="J9217" i="12"/>
  <c r="J9216" i="12"/>
  <c r="J9215" i="12"/>
  <c r="J9214" i="12"/>
  <c r="J9213" i="12"/>
  <c r="J9212" i="12"/>
  <c r="J9211" i="12"/>
  <c r="J9210" i="12"/>
  <c r="J9209" i="12"/>
  <c r="J9208" i="12"/>
  <c r="J9207" i="12"/>
  <c r="J9206" i="12"/>
  <c r="J9205" i="12"/>
  <c r="J9204" i="12"/>
  <c r="J9203" i="12"/>
  <c r="J9202" i="12"/>
  <c r="J9201" i="12"/>
  <c r="J9200" i="12"/>
  <c r="J9199" i="12"/>
  <c r="J1376" i="12"/>
  <c r="J419" i="12"/>
  <c r="J418" i="12"/>
  <c r="J417" i="12"/>
  <c r="J416" i="12"/>
  <c r="J415" i="12"/>
  <c r="J414" i="12"/>
  <c r="J413" i="12"/>
  <c r="J412" i="12"/>
  <c r="J411" i="12"/>
  <c r="J410" i="12"/>
  <c r="J409" i="12"/>
  <c r="J1375" i="12"/>
  <c r="J268" i="12"/>
  <c r="J267" i="12"/>
  <c r="J6095" i="12"/>
  <c r="J6094" i="12"/>
  <c r="J408" i="12"/>
  <c r="J407" i="12"/>
  <c r="J406" i="12"/>
  <c r="J405" i="12"/>
  <c r="J404" i="12"/>
  <c r="J403" i="12"/>
  <c r="J402" i="12"/>
  <c r="J9554" i="12"/>
  <c r="J9553" i="12"/>
  <c r="J9552" i="12"/>
  <c r="J9551" i="12"/>
  <c r="J9198" i="12"/>
  <c r="J9197" i="12"/>
  <c r="J401" i="12"/>
  <c r="J400" i="12"/>
  <c r="J57" i="12"/>
  <c r="J6093" i="12"/>
  <c r="J8957" i="12"/>
  <c r="J8156" i="12"/>
  <c r="J8155" i="12"/>
  <c r="J8154" i="12"/>
  <c r="J183" i="12"/>
  <c r="J9196" i="12"/>
  <c r="J399" i="12"/>
  <c r="J398" i="12"/>
  <c r="J8153" i="12"/>
  <c r="J8152" i="12"/>
  <c r="J397" i="12"/>
  <c r="J8151" i="12"/>
  <c r="J8150" i="12"/>
  <c r="J8149" i="12"/>
  <c r="J9195" i="12"/>
  <c r="J9194" i="12"/>
  <c r="J9193" i="12"/>
  <c r="J9192" i="12"/>
  <c r="J2270" i="12"/>
  <c r="J2269" i="12"/>
  <c r="J2268" i="12"/>
  <c r="J2267" i="12"/>
  <c r="J2266" i="12"/>
  <c r="J2265" i="12"/>
  <c r="J4509" i="12"/>
  <c r="J4508" i="12"/>
  <c r="J4507" i="12"/>
  <c r="J4506" i="12"/>
  <c r="J4505" i="12"/>
  <c r="J4504" i="12"/>
  <c r="J4503" i="12"/>
  <c r="J4502" i="12"/>
  <c r="J4501" i="12"/>
  <c r="J4500" i="12"/>
  <c r="J4499" i="12"/>
  <c r="J4498" i="12"/>
  <c r="J4497" i="12"/>
  <c r="J4496" i="12"/>
  <c r="J4495" i="12"/>
  <c r="J266" i="12"/>
  <c r="J265" i="12"/>
  <c r="J264" i="12"/>
  <c r="J263" i="12"/>
  <c r="J262" i="12"/>
  <c r="J261" i="12"/>
  <c r="J260" i="12"/>
  <c r="J259" i="12"/>
  <c r="J258" i="12"/>
  <c r="J257" i="12"/>
  <c r="J256" i="12"/>
  <c r="J255" i="12"/>
  <c r="J254" i="12"/>
  <c r="J253" i="12"/>
  <c r="J252" i="12"/>
  <c r="J251" i="12"/>
  <c r="J250" i="12"/>
  <c r="J249" i="12"/>
  <c r="J248" i="12"/>
  <c r="J247" i="12"/>
  <c r="J246" i="12"/>
  <c r="J245" i="12"/>
  <c r="J6092" i="12"/>
  <c r="J6091" i="12"/>
  <c r="J6090" i="12"/>
  <c r="J6089" i="12"/>
  <c r="J9191" i="12"/>
  <c r="J9190" i="12"/>
  <c r="J7179" i="12"/>
  <c r="J7178" i="12"/>
  <c r="J7395" i="12"/>
  <c r="J7394" i="12"/>
  <c r="J7393" i="12"/>
  <c r="J7392" i="12"/>
  <c r="J7391" i="12"/>
  <c r="J7390" i="12"/>
  <c r="J7389" i="12"/>
  <c r="J1374" i="12"/>
  <c r="J396" i="12"/>
  <c r="J395" i="12"/>
  <c r="J8279" i="12"/>
  <c r="J99" i="12"/>
  <c r="J10143" i="12"/>
  <c r="J10142" i="12"/>
  <c r="J724" i="12"/>
  <c r="J723" i="12"/>
  <c r="J722" i="12"/>
  <c r="J721" i="12"/>
  <c r="J720" i="12"/>
  <c r="J719" i="12"/>
  <c r="J718" i="12"/>
  <c r="J717" i="12"/>
  <c r="J716" i="12"/>
  <c r="J715" i="12"/>
  <c r="J714" i="12"/>
  <c r="J713" i="12"/>
  <c r="J712" i="12"/>
  <c r="J711" i="12"/>
  <c r="J710" i="12"/>
  <c r="J709" i="12"/>
  <c r="J3566" i="12"/>
  <c r="J3565" i="12"/>
  <c r="J3564" i="12"/>
  <c r="J3563" i="12"/>
  <c r="J3562" i="12"/>
  <c r="J3561" i="12"/>
  <c r="J3560" i="12"/>
  <c r="J4494" i="12"/>
  <c r="J8278" i="12"/>
  <c r="J8277" i="12"/>
  <c r="J9989" i="12"/>
  <c r="J9988" i="12"/>
  <c r="J9987" i="12"/>
  <c r="J9986" i="12"/>
  <c r="J9985" i="12"/>
  <c r="J9984" i="12"/>
  <c r="J9983" i="12"/>
  <c r="J9982" i="12"/>
  <c r="J9981" i="12"/>
  <c r="J9980" i="12"/>
  <c r="J9979" i="12"/>
  <c r="J6088" i="12"/>
  <c r="J6087" i="12"/>
  <c r="J6086" i="12"/>
  <c r="J6085" i="12"/>
  <c r="J6084" i="12"/>
  <c r="J6083" i="12"/>
  <c r="J6082" i="12"/>
  <c r="J6081" i="12"/>
  <c r="J6080" i="12"/>
  <c r="J6079" i="12"/>
  <c r="J6078" i="12"/>
  <c r="J6077" i="12"/>
  <c r="J6076" i="12"/>
  <c r="J6075" i="12"/>
  <c r="J6074" i="12"/>
  <c r="J6073" i="12"/>
  <c r="J6072" i="12"/>
  <c r="J6071" i="12"/>
  <c r="J6070" i="12"/>
  <c r="J6069" i="12"/>
  <c r="J6068" i="12"/>
  <c r="J6067" i="12"/>
  <c r="J6066" i="12"/>
  <c r="J6065" i="12"/>
  <c r="J6064" i="12"/>
  <c r="J6063" i="12"/>
  <c r="J6062" i="12"/>
  <c r="J5796" i="12"/>
  <c r="J2724" i="12"/>
  <c r="J2723" i="12"/>
  <c r="J3559" i="12"/>
  <c r="J7266" i="12"/>
  <c r="J7265" i="12"/>
  <c r="J4399" i="12"/>
  <c r="J4398" i="12"/>
  <c r="J4397" i="12"/>
  <c r="J4396" i="12"/>
  <c r="J10141" i="12"/>
  <c r="J10140" i="12"/>
  <c r="J10139" i="12"/>
  <c r="J10138" i="12"/>
  <c r="J2722" i="12"/>
  <c r="J2721" i="12"/>
  <c r="J2720" i="12"/>
  <c r="J2719" i="12"/>
  <c r="J2718" i="12"/>
  <c r="J2717" i="12"/>
  <c r="J2716" i="12"/>
  <c r="J2715" i="12"/>
  <c r="J2714" i="12"/>
  <c r="J2713" i="12"/>
  <c r="J2712" i="12"/>
  <c r="J2711" i="12"/>
  <c r="J2710" i="12"/>
  <c r="J2709" i="12"/>
  <c r="J2708" i="12"/>
  <c r="J4202" i="12"/>
  <c r="J4201" i="12"/>
  <c r="J4200" i="12"/>
  <c r="J4199" i="12"/>
  <c r="J3743" i="12"/>
  <c r="J3742" i="12"/>
  <c r="J9014" i="12"/>
  <c r="J9189" i="12"/>
  <c r="J9188" i="12"/>
  <c r="J9187" i="12"/>
  <c r="J4869" i="12"/>
  <c r="J147" i="12"/>
  <c r="J8276" i="12"/>
  <c r="J6549" i="12"/>
  <c r="J10137" i="12"/>
  <c r="J8148" i="12"/>
  <c r="J394" i="12"/>
  <c r="J393" i="12"/>
  <c r="J791" i="12"/>
  <c r="J790" i="12"/>
  <c r="J789" i="12"/>
  <c r="J7446" i="12"/>
  <c r="J7445" i="12"/>
  <c r="J7444" i="12"/>
  <c r="J7443" i="12"/>
  <c r="J8528" i="12"/>
  <c r="J3312" i="12"/>
  <c r="J2707" i="12"/>
  <c r="J2706" i="12"/>
  <c r="J4972" i="12"/>
  <c r="J4971" i="12"/>
  <c r="J4970" i="12"/>
  <c r="J4782" i="12"/>
  <c r="J4781" i="12"/>
  <c r="J4780" i="12"/>
  <c r="J4779" i="12"/>
  <c r="J4778" i="12"/>
  <c r="J4969" i="12"/>
  <c r="J4968" i="12"/>
  <c r="J4493" i="12"/>
  <c r="J4492" i="12"/>
  <c r="J4491" i="12"/>
  <c r="J4490" i="12"/>
  <c r="J7447" i="12"/>
  <c r="J10136" i="12"/>
  <c r="J569" i="12"/>
  <c r="J568" i="12"/>
  <c r="J567" i="12"/>
  <c r="J566" i="12"/>
  <c r="J565" i="12"/>
  <c r="J564" i="12"/>
  <c r="J563" i="12"/>
  <c r="J562" i="12"/>
  <c r="J561" i="12"/>
  <c r="J560" i="12"/>
  <c r="J559" i="12"/>
  <c r="J558" i="12"/>
  <c r="J7032" i="12"/>
  <c r="J7031" i="12"/>
  <c r="J7030" i="12"/>
  <c r="J7029" i="12"/>
  <c r="J7028" i="12"/>
  <c r="J7027" i="12"/>
  <c r="J7026" i="12"/>
  <c r="J7025" i="12"/>
  <c r="J7024" i="12"/>
  <c r="J7023" i="12"/>
  <c r="J7022" i="12"/>
  <c r="J7021" i="12"/>
  <c r="J7020" i="12"/>
  <c r="J10088" i="12"/>
  <c r="J10087" i="12"/>
  <c r="J10086" i="12"/>
  <c r="J10085" i="12"/>
  <c r="J4395" i="12"/>
  <c r="J4394" i="12"/>
  <c r="J4393" i="12"/>
  <c r="J4392" i="12"/>
  <c r="J9186" i="12"/>
  <c r="J244" i="12"/>
  <c r="J4769" i="12"/>
  <c r="J4391" i="12"/>
  <c r="J4390" i="12"/>
  <c r="J4389" i="12"/>
  <c r="J4388" i="12"/>
  <c r="J4387" i="12"/>
  <c r="J4386" i="12"/>
  <c r="J4385" i="12"/>
  <c r="J4384" i="12"/>
  <c r="J4383" i="12"/>
  <c r="J4967" i="12"/>
  <c r="J4966" i="12"/>
  <c r="J10233" i="12"/>
  <c r="J7998" i="12"/>
  <c r="J7997" i="12"/>
  <c r="J7996" i="12"/>
  <c r="J7995" i="12"/>
  <c r="J3558" i="12"/>
  <c r="J3557" i="12"/>
  <c r="J10084" i="12"/>
  <c r="J10083" i="12"/>
  <c r="J5614" i="12"/>
  <c r="J5613" i="12"/>
  <c r="J4319" i="12"/>
  <c r="J5612" i="12"/>
  <c r="J5611" i="12"/>
  <c r="J5610" i="12"/>
  <c r="J5609" i="12"/>
  <c r="J5608" i="12"/>
  <c r="J5607" i="12"/>
  <c r="J1630" i="12"/>
  <c r="J8275" i="12"/>
  <c r="J8274" i="12"/>
  <c r="J8273" i="12"/>
  <c r="J1629" i="12"/>
  <c r="J1628" i="12"/>
  <c r="J1627" i="12"/>
  <c r="J1626" i="12"/>
  <c r="J5913" i="12"/>
  <c r="J5912" i="12"/>
  <c r="J5911" i="12"/>
  <c r="J6901" i="12"/>
  <c r="J6900" i="12"/>
  <c r="J10232" i="12"/>
  <c r="J8272" i="12"/>
  <c r="J3182" i="12"/>
  <c r="J4712" i="12"/>
  <c r="J4711" i="12"/>
  <c r="J4710" i="12"/>
  <c r="J3243" i="12"/>
  <c r="J8271" i="12"/>
  <c r="J8270" i="12"/>
  <c r="J7490" i="12"/>
  <c r="J9733" i="12"/>
  <c r="J3741" i="12"/>
  <c r="J6808" i="12"/>
  <c r="J392" i="12"/>
  <c r="J391" i="12"/>
  <c r="J8147" i="12"/>
  <c r="J5795" i="12"/>
  <c r="J7358" i="12"/>
  <c r="J7357" i="12"/>
  <c r="J7356" i="12"/>
  <c r="J7355" i="12"/>
  <c r="J7354" i="12"/>
  <c r="J7353" i="12"/>
  <c r="J7352" i="12"/>
  <c r="J7351" i="12"/>
  <c r="J7350" i="12"/>
  <c r="J7349" i="12"/>
  <c r="J7348" i="12"/>
  <c r="J7347" i="12"/>
  <c r="J7346" i="12"/>
  <c r="J7345" i="12"/>
  <c r="J7344" i="12"/>
  <c r="J7343" i="12"/>
  <c r="J7342" i="12"/>
  <c r="J7341" i="12"/>
  <c r="J10135" i="12"/>
  <c r="J10134" i="12"/>
  <c r="J10133" i="12"/>
  <c r="J1776" i="12"/>
  <c r="J4198" i="12"/>
  <c r="J1775" i="12"/>
  <c r="J1774" i="12"/>
  <c r="J4084" i="12"/>
  <c r="J4083" i="12"/>
  <c r="J4082" i="12"/>
  <c r="J4081" i="12"/>
  <c r="J4080" i="12"/>
  <c r="J4079" i="12"/>
  <c r="J7709" i="12"/>
  <c r="J8956" i="12"/>
  <c r="J8955" i="12"/>
  <c r="J8028" i="12"/>
  <c r="J7177" i="12"/>
  <c r="J7176" i="12"/>
  <c r="J9013" i="12"/>
  <c r="J1625" i="12"/>
  <c r="J1624" i="12"/>
  <c r="J9185" i="12"/>
  <c r="J7521" i="12"/>
  <c r="J2264" i="12"/>
  <c r="J4428" i="12"/>
  <c r="J4427" i="12"/>
  <c r="J4426" i="12"/>
  <c r="J4382" i="12"/>
  <c r="J182" i="12"/>
  <c r="J7237" i="12"/>
  <c r="J8527" i="12"/>
  <c r="J8269" i="12"/>
  <c r="J4197" i="12"/>
  <c r="J2332" i="12"/>
  <c r="J5606" i="12"/>
  <c r="J5605" i="12"/>
  <c r="J5604" i="12"/>
  <c r="J5603" i="12"/>
  <c r="J5602" i="12"/>
  <c r="J5601" i="12"/>
  <c r="J3242" i="12"/>
  <c r="J4267" i="12"/>
  <c r="J4266" i="12"/>
  <c r="J2331" i="12"/>
  <c r="J2330" i="12"/>
  <c r="J1773" i="12"/>
  <c r="J10007" i="12"/>
  <c r="J10006" i="12"/>
  <c r="J10005" i="12"/>
  <c r="J5101" i="12"/>
  <c r="J9184" i="12"/>
  <c r="J1772" i="12"/>
  <c r="J9574" i="12"/>
  <c r="J9573" i="12"/>
  <c r="J1771" i="12"/>
  <c r="J6807" i="12"/>
  <c r="J6806" i="12"/>
  <c r="J6805" i="12"/>
  <c r="J6804" i="12"/>
  <c r="J6803" i="12"/>
  <c r="J6802" i="12"/>
  <c r="J6801" i="12"/>
  <c r="J6800" i="12"/>
  <c r="J5100" i="12"/>
  <c r="J6799" i="12"/>
  <c r="J6798" i="12"/>
  <c r="J6797" i="12"/>
  <c r="J6796" i="12"/>
  <c r="J6795" i="12"/>
  <c r="J6794" i="12"/>
  <c r="J6793" i="12"/>
  <c r="J6792" i="12"/>
  <c r="J6791" i="12"/>
  <c r="J6790" i="12"/>
  <c r="J6789" i="12"/>
  <c r="J6788" i="12"/>
  <c r="J6787" i="12"/>
  <c r="J6786" i="12"/>
  <c r="J6785" i="12"/>
  <c r="J6784" i="12"/>
  <c r="J181" i="12"/>
  <c r="J390" i="12"/>
  <c r="J6783" i="12"/>
  <c r="J6782" i="12"/>
  <c r="J389" i="12"/>
  <c r="J388" i="12"/>
  <c r="J387" i="12"/>
  <c r="J6781" i="12"/>
  <c r="J386" i="12"/>
  <c r="J6780" i="12"/>
  <c r="J6779" i="12"/>
  <c r="J6778" i="12"/>
  <c r="J6777" i="12"/>
  <c r="J6776" i="12"/>
  <c r="J6775" i="12"/>
  <c r="J8268" i="12"/>
  <c r="J385" i="12"/>
  <c r="J384" i="12"/>
  <c r="J383" i="12"/>
  <c r="J382" i="12"/>
  <c r="J381" i="12"/>
  <c r="J6774" i="12"/>
  <c r="J8267" i="12"/>
  <c r="J6773" i="12"/>
  <c r="J6772" i="12"/>
  <c r="J6771" i="12"/>
  <c r="J6770" i="12"/>
  <c r="J9572" i="12"/>
  <c r="J6769" i="12"/>
  <c r="J7848" i="12"/>
  <c r="J7847" i="12"/>
  <c r="J9772" i="12"/>
  <c r="J7846" i="12"/>
  <c r="J7845" i="12"/>
  <c r="J7844" i="12"/>
  <c r="J7843" i="12"/>
  <c r="J7842" i="12"/>
  <c r="J7841" i="12"/>
  <c r="J7840" i="12"/>
  <c r="J7839" i="12"/>
  <c r="J7838" i="12"/>
  <c r="J7837" i="12"/>
  <c r="J7836" i="12"/>
  <c r="J7835" i="12"/>
  <c r="J7834" i="12"/>
  <c r="J7833" i="12"/>
  <c r="J7832" i="12"/>
  <c r="J7831" i="12"/>
  <c r="J7830" i="12"/>
  <c r="J7829" i="12"/>
  <c r="J7828" i="12"/>
  <c r="J7827" i="12"/>
  <c r="J7826" i="12"/>
  <c r="J7825" i="12"/>
  <c r="J7824" i="12"/>
  <c r="J7823" i="12"/>
  <c r="J7822" i="12"/>
  <c r="J7821" i="12"/>
  <c r="J7820" i="12"/>
  <c r="J7819" i="12"/>
  <c r="J7818" i="12"/>
  <c r="J7817" i="12"/>
  <c r="J7816" i="12"/>
  <c r="J7815" i="12"/>
  <c r="J7814" i="12"/>
  <c r="J5600" i="12"/>
  <c r="J9771" i="12"/>
  <c r="J7520" i="12"/>
  <c r="J7519" i="12"/>
  <c r="J7518" i="12"/>
  <c r="J7517" i="12"/>
  <c r="J7516" i="12"/>
  <c r="J7515" i="12"/>
  <c r="J9770" i="12"/>
  <c r="J9769" i="12"/>
  <c r="J8266" i="12"/>
  <c r="J8265" i="12"/>
  <c r="J4196" i="12"/>
  <c r="J9768" i="12"/>
  <c r="J9767" i="12"/>
  <c r="J9766" i="12"/>
  <c r="J9765" i="12"/>
  <c r="J9764" i="12"/>
  <c r="J9763" i="12"/>
  <c r="J7175" i="12"/>
  <c r="J7174" i="12"/>
  <c r="J9762" i="12"/>
  <c r="J9761" i="12"/>
  <c r="J4677" i="12"/>
  <c r="J4676" i="12"/>
  <c r="J4675" i="12"/>
  <c r="J4674" i="12"/>
  <c r="J4673" i="12"/>
  <c r="J4672" i="12"/>
  <c r="J9760" i="12"/>
  <c r="J9759" i="12"/>
  <c r="J9758" i="12"/>
  <c r="J9757" i="12"/>
  <c r="J9756" i="12"/>
  <c r="J9755" i="12"/>
  <c r="J9754" i="12"/>
  <c r="J9753" i="12"/>
  <c r="J9752" i="12"/>
  <c r="J9751" i="12"/>
  <c r="J9750" i="12"/>
  <c r="J9749" i="12"/>
  <c r="J9748" i="12"/>
  <c r="J9747" i="12"/>
  <c r="J9746" i="12"/>
  <c r="J9745" i="12"/>
  <c r="J9744" i="12"/>
  <c r="J9972" i="12"/>
  <c r="J9971" i="12"/>
  <c r="J671" i="12"/>
  <c r="J8264" i="12"/>
  <c r="J4965" i="12"/>
  <c r="J4964" i="12"/>
  <c r="J4963" i="12"/>
  <c r="J4962" i="12"/>
  <c r="J4961" i="12"/>
  <c r="J4960" i="12"/>
  <c r="J2587" i="12"/>
  <c r="J26" i="12"/>
  <c r="J8263" i="12"/>
  <c r="J8262" i="12"/>
  <c r="J5099" i="12"/>
  <c r="J10132" i="12"/>
  <c r="J4959" i="12"/>
  <c r="J8261" i="12"/>
  <c r="J7297" i="12"/>
  <c r="J7296" i="12"/>
  <c r="J7295" i="12"/>
  <c r="J145" i="12"/>
  <c r="J144" i="12"/>
  <c r="J143" i="12"/>
  <c r="J142" i="12"/>
  <c r="J9642" i="12"/>
  <c r="J9641" i="12"/>
  <c r="J180" i="12"/>
  <c r="J179" i="12"/>
  <c r="J141" i="12"/>
  <c r="J140" i="12"/>
  <c r="J139" i="12"/>
  <c r="J1623" i="12"/>
  <c r="J138" i="12"/>
  <c r="J137" i="12"/>
  <c r="J136" i="12"/>
  <c r="J135" i="12"/>
  <c r="J134" i="12"/>
  <c r="J133" i="12"/>
  <c r="J10231" i="12"/>
  <c r="J10230" i="12"/>
  <c r="J178" i="12"/>
  <c r="J3933" i="12"/>
  <c r="J3932" i="12"/>
  <c r="J3931" i="12"/>
  <c r="J3930" i="12"/>
  <c r="J3929" i="12"/>
  <c r="J3928" i="12"/>
  <c r="J3927" i="12"/>
  <c r="J5473" i="12"/>
  <c r="J5472" i="12"/>
  <c r="J5471" i="12"/>
  <c r="J5470" i="12"/>
  <c r="J5469" i="12"/>
  <c r="J5468" i="12"/>
  <c r="J5467" i="12"/>
  <c r="J5466" i="12"/>
  <c r="J5465" i="12"/>
  <c r="J5464" i="12"/>
  <c r="J5463" i="12"/>
  <c r="J2705" i="12"/>
  <c r="J2704" i="12"/>
  <c r="J2703" i="12"/>
  <c r="J2702" i="12"/>
  <c r="J2701" i="12"/>
  <c r="J2700" i="12"/>
  <c r="J2699" i="12"/>
  <c r="J2698" i="12"/>
  <c r="J2697" i="12"/>
  <c r="J2696" i="12"/>
  <c r="J2695" i="12"/>
  <c r="J2694" i="12"/>
  <c r="J2693" i="12"/>
  <c r="J2692" i="12"/>
  <c r="J2691" i="12"/>
  <c r="J1622" i="12"/>
  <c r="J1621" i="12"/>
  <c r="J1620" i="12"/>
  <c r="J2690" i="12"/>
  <c r="J2689" i="12"/>
  <c r="J2688" i="12"/>
  <c r="J2687" i="12"/>
  <c r="J2686" i="12"/>
  <c r="J2685" i="12"/>
  <c r="J2684" i="12"/>
  <c r="J2683" i="12"/>
  <c r="J2682" i="12"/>
  <c r="J6635" i="12"/>
  <c r="J6634" i="12"/>
  <c r="J6633" i="12"/>
  <c r="J1227" i="12"/>
  <c r="J1226" i="12"/>
  <c r="J1225" i="12"/>
  <c r="J2681" i="12"/>
  <c r="J2680" i="12"/>
  <c r="J2679" i="12"/>
  <c r="J1224" i="12"/>
  <c r="J1223" i="12"/>
  <c r="J1222" i="12"/>
  <c r="J2678" i="12"/>
  <c r="J5098" i="12"/>
  <c r="J5097" i="12"/>
  <c r="J10101" i="12"/>
  <c r="J10100" i="12"/>
  <c r="J2677" i="12"/>
  <c r="J2676" i="12"/>
  <c r="J2675" i="12"/>
  <c r="J2674" i="12"/>
  <c r="J2673" i="12"/>
  <c r="J6632" i="12"/>
  <c r="J2672" i="12"/>
  <c r="J2671" i="12"/>
  <c r="J5096" i="12"/>
  <c r="J5095" i="12"/>
  <c r="J5910" i="12"/>
  <c r="J5909" i="12"/>
  <c r="J5908" i="12"/>
  <c r="J7514" i="12"/>
  <c r="J7513" i="12"/>
  <c r="J4440" i="12"/>
  <c r="J2670" i="12"/>
  <c r="J6061" i="12"/>
  <c r="J6060" i="12"/>
  <c r="J6059" i="12"/>
  <c r="J6058" i="12"/>
  <c r="J8526" i="12"/>
  <c r="J8525" i="12"/>
  <c r="J2669" i="12"/>
  <c r="J2668" i="12"/>
  <c r="J2667" i="12"/>
  <c r="J2666" i="12"/>
  <c r="J2665" i="12"/>
  <c r="J2664" i="12"/>
  <c r="J2663" i="12"/>
  <c r="J2662" i="12"/>
  <c r="J2661" i="12"/>
  <c r="J2660" i="12"/>
  <c r="J2659" i="12"/>
  <c r="J2658" i="12"/>
  <c r="J4958" i="12"/>
  <c r="J4957" i="12"/>
  <c r="J4956" i="12"/>
  <c r="J6057" i="12"/>
  <c r="J6056" i="12"/>
  <c r="J4195" i="12"/>
  <c r="J5907" i="12"/>
  <c r="J5906" i="12"/>
  <c r="J6055" i="12"/>
  <c r="J6054" i="12"/>
  <c r="J5905" i="12"/>
  <c r="J5904" i="12"/>
  <c r="J6053" i="12"/>
  <c r="J6052" i="12"/>
  <c r="J5903" i="12"/>
  <c r="J5902" i="12"/>
  <c r="J5901" i="12"/>
  <c r="J6051" i="12"/>
  <c r="J6050" i="12"/>
  <c r="J2263" i="12"/>
  <c r="J5900" i="12"/>
  <c r="J5899" i="12"/>
  <c r="J5898" i="12"/>
  <c r="J6049" i="12"/>
  <c r="J6048" i="12"/>
  <c r="J6047" i="12"/>
  <c r="J8524" i="12"/>
  <c r="J4709" i="12"/>
  <c r="J6046" i="12"/>
  <c r="J2657" i="12"/>
  <c r="J8523" i="12"/>
  <c r="J5897" i="12"/>
  <c r="J8522" i="12"/>
  <c r="J6045" i="12"/>
  <c r="J5896" i="12"/>
  <c r="J5895" i="12"/>
  <c r="J5894" i="12"/>
  <c r="J5893" i="12"/>
  <c r="J6044" i="12"/>
  <c r="J6043" i="12"/>
  <c r="J6042" i="12"/>
  <c r="J6041" i="12"/>
  <c r="J6040" i="12"/>
  <c r="J6039" i="12"/>
  <c r="J6038" i="12"/>
  <c r="J6037" i="12"/>
  <c r="J6036" i="12"/>
  <c r="J6035" i="12"/>
  <c r="J6034" i="12"/>
  <c r="J6033" i="12"/>
  <c r="J6032" i="12"/>
  <c r="J6031" i="12"/>
  <c r="J6030" i="12"/>
  <c r="J6029" i="12"/>
  <c r="J6028" i="12"/>
  <c r="J6027" i="12"/>
  <c r="J6026" i="12"/>
  <c r="J6025" i="12"/>
  <c r="J6024" i="12"/>
  <c r="J8521" i="12"/>
  <c r="J6023" i="12"/>
  <c r="J2656" i="12"/>
  <c r="J6022" i="12"/>
  <c r="J6021" i="12"/>
  <c r="J6020" i="12"/>
  <c r="J6019" i="12"/>
  <c r="J6018" i="12"/>
  <c r="J6017" i="12"/>
  <c r="J6016" i="12"/>
  <c r="J6015" i="12"/>
  <c r="J6014" i="12"/>
  <c r="J2655" i="12"/>
  <c r="J2654" i="12"/>
  <c r="J2653" i="12"/>
  <c r="J6013" i="12"/>
  <c r="J6012" i="12"/>
  <c r="J6011" i="12"/>
  <c r="J4127" i="12"/>
  <c r="J4126" i="12"/>
  <c r="J4125" i="12"/>
  <c r="J4124" i="12"/>
  <c r="J4123" i="12"/>
  <c r="J4122" i="12"/>
  <c r="J2652" i="12"/>
  <c r="J2651" i="12"/>
  <c r="J2650" i="12"/>
  <c r="J2649" i="12"/>
  <c r="J2648" i="12"/>
  <c r="J2647" i="12"/>
  <c r="J2646" i="12"/>
  <c r="J2645" i="12"/>
  <c r="J2644" i="12"/>
  <c r="J2643" i="12"/>
  <c r="J6010" i="12"/>
  <c r="J7512" i="12"/>
  <c r="J7511" i="12"/>
  <c r="J8520" i="12"/>
  <c r="J6009" i="12"/>
  <c r="J6008" i="12"/>
  <c r="J2642" i="12"/>
  <c r="J2641" i="12"/>
  <c r="J2640" i="12"/>
  <c r="J2639" i="12"/>
  <c r="J2638" i="12"/>
  <c r="J2637" i="12"/>
  <c r="J2636" i="12"/>
  <c r="J2635" i="12"/>
  <c r="J2634" i="12"/>
  <c r="J2633" i="12"/>
  <c r="J2632" i="12"/>
  <c r="J6007" i="12"/>
  <c r="J2631" i="12"/>
  <c r="J2630" i="12"/>
  <c r="J6006" i="12"/>
  <c r="J2629" i="12"/>
  <c r="J2628" i="12"/>
  <c r="J2627" i="12"/>
  <c r="J2626" i="12"/>
  <c r="J2625" i="12"/>
  <c r="J2624" i="12"/>
  <c r="J5599" i="12"/>
  <c r="J4194" i="12"/>
  <c r="J4193" i="12"/>
  <c r="J4192" i="12"/>
  <c r="J4191" i="12"/>
  <c r="J4190" i="12"/>
  <c r="J4189" i="12"/>
  <c r="J4188" i="12"/>
  <c r="J4187" i="12"/>
  <c r="J4186" i="12"/>
  <c r="J4185" i="12"/>
  <c r="J4184" i="12"/>
  <c r="J4183" i="12"/>
  <c r="J4182" i="12"/>
  <c r="J4181" i="12"/>
  <c r="J4180" i="12"/>
  <c r="J4179" i="12"/>
  <c r="J4178" i="12"/>
  <c r="J4177" i="12"/>
  <c r="J4176" i="12"/>
  <c r="J4175" i="12"/>
  <c r="J4174" i="12"/>
  <c r="J4173" i="12"/>
  <c r="J4172" i="12"/>
  <c r="J5598" i="12"/>
  <c r="J5597" i="12"/>
  <c r="J5596" i="12"/>
  <c r="J7510" i="12"/>
  <c r="J7509" i="12"/>
  <c r="J7019" i="12"/>
  <c r="J8260" i="12"/>
  <c r="J8259" i="12"/>
  <c r="J4708" i="12"/>
  <c r="J4707" i="12"/>
  <c r="J4706" i="12"/>
  <c r="J4705" i="12"/>
  <c r="J7018" i="12"/>
  <c r="J7017" i="12"/>
  <c r="J7016" i="12"/>
  <c r="J7015" i="12"/>
  <c r="J7014" i="12"/>
  <c r="J7013" i="12"/>
  <c r="J1194" i="12"/>
  <c r="J9183" i="12"/>
  <c r="J5595" i="12"/>
  <c r="J2581" i="12"/>
  <c r="J5594" i="12"/>
  <c r="J5593" i="12"/>
  <c r="J5592" i="12"/>
  <c r="J5591" i="12"/>
  <c r="J9182" i="12"/>
  <c r="J9181" i="12"/>
  <c r="J5590" i="12"/>
  <c r="J5589" i="12"/>
  <c r="J5588" i="12"/>
  <c r="J5587" i="12"/>
  <c r="J5586" i="12"/>
  <c r="J5585" i="12"/>
  <c r="J5584" i="12"/>
  <c r="J5583" i="12"/>
  <c r="J5582" i="12"/>
  <c r="J5581" i="12"/>
  <c r="J4106" i="12"/>
  <c r="J5580" i="12"/>
  <c r="J5579" i="12"/>
  <c r="J5578" i="12"/>
  <c r="J5577" i="12"/>
  <c r="J5576" i="12"/>
  <c r="J5575" i="12"/>
  <c r="J8258" i="12"/>
  <c r="J8257" i="12"/>
  <c r="J8256" i="12"/>
  <c r="J7012" i="12"/>
  <c r="J7011" i="12"/>
  <c r="J7010" i="12"/>
  <c r="J7009" i="12"/>
  <c r="J7008" i="12"/>
  <c r="J7007" i="12"/>
  <c r="J7006" i="12"/>
  <c r="J1619" i="12"/>
  <c r="J8146" i="12"/>
  <c r="J4955" i="12"/>
  <c r="J4954" i="12"/>
  <c r="J4953" i="12"/>
  <c r="J4952" i="12"/>
  <c r="J10082" i="12"/>
  <c r="J5574" i="12"/>
  <c r="J5573" i="12"/>
  <c r="J5572" i="12"/>
  <c r="J5571" i="12"/>
  <c r="J5570" i="12"/>
  <c r="J5569" i="12"/>
  <c r="J5568" i="12"/>
  <c r="J2246" i="12"/>
  <c r="J2245" i="12"/>
  <c r="J380" i="12"/>
  <c r="J5567" i="12"/>
  <c r="J1618" i="12"/>
  <c r="J6906" i="12"/>
  <c r="J7091" i="12"/>
  <c r="J3556" i="12"/>
  <c r="J4489" i="12"/>
  <c r="J4488" i="12"/>
  <c r="J788" i="12"/>
  <c r="J635" i="12"/>
  <c r="J3311" i="12"/>
  <c r="J3310" i="12"/>
  <c r="J3309" i="12"/>
  <c r="J3308" i="12"/>
  <c r="J4381" i="12"/>
  <c r="J787" i="12"/>
  <c r="J786" i="12"/>
  <c r="J785" i="12"/>
  <c r="J6005" i="12"/>
  <c r="J6004" i="12"/>
  <c r="J6003" i="12"/>
  <c r="J6002" i="12"/>
  <c r="J6001" i="12"/>
  <c r="J6000" i="12"/>
  <c r="J5999" i="12"/>
  <c r="J5998" i="12"/>
  <c r="J5997" i="12"/>
  <c r="J5996" i="12"/>
  <c r="J5995" i="12"/>
  <c r="J5994" i="12"/>
  <c r="J5993" i="12"/>
  <c r="J5992" i="12"/>
  <c r="J4171" i="12"/>
  <c r="J4170" i="12"/>
  <c r="J4169" i="12"/>
  <c r="J4168" i="12"/>
  <c r="J4167" i="12"/>
  <c r="J4166" i="12"/>
  <c r="J4165" i="12"/>
  <c r="J4164" i="12"/>
  <c r="J4163" i="12"/>
  <c r="J4162" i="12"/>
  <c r="J4161" i="12"/>
  <c r="J4160" i="12"/>
  <c r="J4159" i="12"/>
  <c r="J4158" i="12"/>
  <c r="J4157" i="12"/>
  <c r="J4156" i="12"/>
  <c r="J4155" i="12"/>
  <c r="J4154" i="12"/>
  <c r="J4704" i="12"/>
  <c r="J4703" i="12"/>
  <c r="J4702" i="12"/>
  <c r="J4701" i="12"/>
  <c r="J5991" i="12"/>
  <c r="J5990" i="12"/>
  <c r="J5989" i="12"/>
  <c r="J5988" i="12"/>
  <c r="J5987" i="12"/>
  <c r="J5986" i="12"/>
  <c r="J5985" i="12"/>
  <c r="J5984" i="12"/>
  <c r="J5983" i="12"/>
  <c r="J5982" i="12"/>
  <c r="J5981" i="12"/>
  <c r="J5980" i="12"/>
  <c r="J5979" i="12"/>
  <c r="J5978" i="12"/>
  <c r="J5977" i="12"/>
  <c r="J8519" i="12"/>
  <c r="J8518" i="12"/>
  <c r="J8517" i="12"/>
  <c r="J8516" i="12"/>
  <c r="J8515" i="12"/>
  <c r="J9098" i="12"/>
  <c r="J9097" i="12"/>
  <c r="J9096" i="12"/>
  <c r="J7508" i="12"/>
  <c r="J515" i="12"/>
  <c r="J121" i="12"/>
  <c r="J8027" i="12"/>
  <c r="J6659" i="12"/>
  <c r="J4454" i="12"/>
  <c r="J579" i="12"/>
  <c r="J3291" i="12"/>
  <c r="J3290" i="12"/>
  <c r="J3289" i="12"/>
  <c r="J243" i="12"/>
  <c r="J4951" i="12"/>
  <c r="J4950" i="12"/>
  <c r="J4086" i="12"/>
  <c r="J9780" i="12"/>
  <c r="J9779" i="12"/>
  <c r="J9778" i="12"/>
  <c r="J4057" i="12"/>
  <c r="J9640" i="12"/>
  <c r="J9639" i="12"/>
  <c r="J9095" i="12"/>
  <c r="J9094" i="12"/>
  <c r="J9093" i="12"/>
  <c r="J9092" i="12"/>
  <c r="J3307" i="12"/>
  <c r="J3306" i="12"/>
  <c r="J9638" i="12"/>
  <c r="J10069" i="12"/>
  <c r="J10068" i="12"/>
  <c r="J10067" i="12"/>
  <c r="J10066" i="12"/>
  <c r="J10065" i="12"/>
  <c r="J10064" i="12"/>
  <c r="J3555" i="12"/>
  <c r="J3554" i="12"/>
  <c r="J3553" i="12"/>
  <c r="J3552" i="12"/>
  <c r="J4949" i="12"/>
  <c r="J4948" i="12"/>
  <c r="J4947" i="12"/>
  <c r="J4946" i="12"/>
  <c r="J4945" i="12"/>
  <c r="J4944" i="12"/>
  <c r="J2580" i="12"/>
  <c r="J2579" i="12"/>
  <c r="J10063" i="12"/>
  <c r="J10004" i="12"/>
  <c r="J10003" i="12"/>
  <c r="J9082" i="12"/>
  <c r="J4101" i="12"/>
  <c r="J4100" i="12"/>
  <c r="J4099" i="12"/>
  <c r="J4098" i="12"/>
  <c r="J4097" i="12"/>
  <c r="J4096" i="12"/>
  <c r="J4634" i="12"/>
  <c r="J4633" i="12"/>
  <c r="J4632" i="12"/>
  <c r="J4631" i="12"/>
  <c r="J10131" i="12"/>
  <c r="J4487" i="12"/>
  <c r="J4486" i="12"/>
  <c r="J4485" i="12"/>
  <c r="J6817" i="12"/>
  <c r="J8026" i="12"/>
  <c r="J8025" i="12"/>
  <c r="J634" i="12"/>
  <c r="J633" i="12"/>
  <c r="J632" i="12"/>
  <c r="J631" i="12"/>
  <c r="J630" i="12"/>
  <c r="J629" i="12"/>
  <c r="J628" i="12"/>
  <c r="J627" i="12"/>
  <c r="J626" i="12"/>
  <c r="J625" i="12"/>
  <c r="J624" i="12"/>
  <c r="J6952" i="12"/>
  <c r="J6951" i="12"/>
  <c r="J6950" i="12"/>
  <c r="J2568" i="12"/>
  <c r="J2567" i="12"/>
  <c r="J2566" i="12"/>
  <c r="J7507" i="12"/>
  <c r="J7506" i="12"/>
  <c r="J7505" i="12"/>
  <c r="J7504" i="12"/>
  <c r="J4143" i="12"/>
  <c r="J4142" i="12"/>
  <c r="J4141" i="12"/>
  <c r="J4140" i="12"/>
  <c r="J4139" i="12"/>
  <c r="J5462" i="12"/>
  <c r="J5461" i="12"/>
  <c r="J5460" i="12"/>
  <c r="J6884" i="12"/>
  <c r="J6883" i="12"/>
  <c r="J3926" i="12"/>
  <c r="J56" i="12"/>
  <c r="J55" i="12"/>
  <c r="J54" i="12"/>
  <c r="J53" i="12"/>
  <c r="J52" i="12"/>
  <c r="J51" i="12"/>
  <c r="J50" i="12"/>
  <c r="J49" i="12"/>
  <c r="J48" i="12"/>
  <c r="J6882" i="12"/>
  <c r="J670" i="12"/>
  <c r="J1617" i="12"/>
  <c r="J7173" i="12"/>
  <c r="J9091" i="12"/>
  <c r="J9090" i="12"/>
  <c r="J9089" i="12"/>
  <c r="J7172" i="12"/>
  <c r="J7171" i="12"/>
  <c r="J7170" i="12"/>
  <c r="J7169" i="12"/>
  <c r="J25" i="12"/>
  <c r="J24" i="12"/>
  <c r="J23" i="12"/>
  <c r="J22" i="12"/>
  <c r="J21" i="12"/>
  <c r="J20" i="12"/>
  <c r="J19" i="12"/>
  <c r="J18" i="12"/>
  <c r="J17" i="12"/>
  <c r="J16" i="12"/>
  <c r="J15" i="12"/>
  <c r="J14" i="12"/>
  <c r="J13" i="12"/>
  <c r="J12" i="12"/>
  <c r="J4095" i="12"/>
  <c r="J11" i="12"/>
  <c r="J10" i="12"/>
  <c r="J9" i="12"/>
  <c r="J8" i="12"/>
  <c r="J7" i="12"/>
  <c r="J6" i="12"/>
  <c r="J5" i="12"/>
  <c r="J4" i="12"/>
  <c r="J3" i="12"/>
  <c r="J2" i="12"/>
  <c r="J7168" i="12"/>
  <c r="J7167" i="12"/>
  <c r="J5459" i="12"/>
  <c r="J379" i="12"/>
  <c r="J378" i="12"/>
  <c r="J4484" i="12"/>
  <c r="J8514" i="12"/>
  <c r="J8513" i="12"/>
  <c r="J7166" i="12"/>
  <c r="J8175" i="12"/>
  <c r="J10130" i="12"/>
  <c r="J7264" i="12"/>
  <c r="J7263" i="12"/>
  <c r="J7262" i="12"/>
  <c r="J7261" i="12"/>
  <c r="J7260" i="12"/>
  <c r="J7259" i="12"/>
  <c r="J7258" i="12"/>
  <c r="J7257" i="12"/>
  <c r="J7256" i="12"/>
  <c r="J7255" i="12"/>
  <c r="J7254" i="12"/>
  <c r="J7253" i="12"/>
  <c r="J7252" i="12"/>
  <c r="J7251" i="12"/>
  <c r="J7250" i="12"/>
  <c r="J3973" i="12"/>
  <c r="J7813" i="12"/>
  <c r="J7812" i="12"/>
  <c r="J7811" i="12"/>
  <c r="J7810" i="12"/>
  <c r="J8255" i="12"/>
  <c r="J8254" i="12"/>
  <c r="J8253" i="12"/>
  <c r="J8252" i="12"/>
  <c r="J5458" i="12"/>
  <c r="J5457" i="12"/>
  <c r="J5456" i="12"/>
  <c r="J5455" i="12"/>
  <c r="J5454" i="12"/>
  <c r="J5453" i="12"/>
  <c r="J5452" i="12"/>
  <c r="J5451" i="12"/>
  <c r="J5450" i="12"/>
  <c r="J5449" i="12"/>
  <c r="J5448" i="12"/>
  <c r="J5447" i="12"/>
  <c r="J5446" i="12"/>
  <c r="J6949" i="12"/>
  <c r="J6948" i="12"/>
  <c r="J6947" i="12"/>
  <c r="J6946" i="12"/>
  <c r="J6945" i="12"/>
  <c r="J6944" i="12"/>
  <c r="J6943" i="12"/>
  <c r="J6942" i="12"/>
  <c r="J6941" i="12"/>
  <c r="J6940" i="12"/>
  <c r="J5445" i="12"/>
  <c r="J5444" i="12"/>
  <c r="J5443" i="12"/>
  <c r="J5442" i="12"/>
  <c r="J5441" i="12"/>
  <c r="J5440" i="12"/>
  <c r="J5439" i="12"/>
  <c r="J6939" i="12"/>
  <c r="J6938" i="12"/>
  <c r="J6937" i="12"/>
  <c r="J5438" i="12"/>
  <c r="J5437" i="12"/>
  <c r="J5436" i="12"/>
  <c r="J5435" i="12"/>
  <c r="J5434" i="12"/>
  <c r="J5433" i="12"/>
  <c r="J5432" i="12"/>
  <c r="J5431" i="12"/>
  <c r="J5430" i="12"/>
  <c r="J5429" i="12"/>
  <c r="J5428" i="12"/>
  <c r="J5427" i="12"/>
  <c r="J5426" i="12"/>
  <c r="J5425" i="12"/>
  <c r="J5424" i="12"/>
  <c r="J5423" i="12"/>
  <c r="J5422" i="12"/>
  <c r="J5421" i="12"/>
  <c r="J5420" i="12"/>
  <c r="J5419" i="12"/>
  <c r="J5418" i="12"/>
  <c r="J5417" i="12"/>
  <c r="J5416" i="12"/>
  <c r="J5415" i="12"/>
  <c r="J5414" i="12"/>
  <c r="J5413" i="12"/>
  <c r="J5412" i="12"/>
  <c r="J5411" i="12"/>
  <c r="J5410" i="12"/>
  <c r="J5409" i="12"/>
  <c r="J5408" i="12"/>
  <c r="J5407" i="12"/>
  <c r="J5406" i="12"/>
  <c r="J5405" i="12"/>
  <c r="J5404" i="12"/>
  <c r="J5403" i="12"/>
  <c r="J177" i="12"/>
  <c r="J176" i="12"/>
  <c r="J5402" i="12"/>
  <c r="J5401" i="12"/>
  <c r="J5400" i="12"/>
  <c r="J5399" i="12"/>
  <c r="J5398" i="12"/>
  <c r="J5397" i="12"/>
  <c r="J5396" i="12"/>
  <c r="J5395" i="12"/>
  <c r="J5394" i="12"/>
  <c r="J5393" i="12"/>
  <c r="J5392" i="12"/>
  <c r="J5391" i="12"/>
  <c r="J5390" i="12"/>
  <c r="J5389" i="12"/>
  <c r="J5388" i="12"/>
  <c r="J5387" i="12"/>
  <c r="J5386" i="12"/>
  <c r="J5385" i="12"/>
  <c r="J5384" i="12"/>
  <c r="J5383" i="12"/>
  <c r="J5382" i="12"/>
  <c r="J5381" i="12"/>
  <c r="J5380" i="12"/>
  <c r="J5379" i="12"/>
  <c r="J5378" i="12"/>
  <c r="J5377" i="12"/>
  <c r="J5376" i="12"/>
  <c r="J175" i="12"/>
  <c r="J174" i="12"/>
  <c r="J173" i="12"/>
  <c r="J172" i="12"/>
  <c r="J171" i="12"/>
  <c r="J170" i="12"/>
  <c r="J5375" i="12"/>
  <c r="J5374" i="12"/>
  <c r="J5373" i="12"/>
  <c r="J5372" i="12"/>
  <c r="J5371" i="12"/>
  <c r="J5370" i="12"/>
  <c r="J5369" i="12"/>
  <c r="J5368" i="12"/>
  <c r="J5367" i="12"/>
  <c r="J5366" i="12"/>
  <c r="J5365" i="12"/>
  <c r="J5364" i="12"/>
  <c r="J5363" i="12"/>
  <c r="J5362" i="12"/>
  <c r="J5361" i="12"/>
  <c r="J5360" i="12"/>
  <c r="J5359" i="12"/>
  <c r="J5358" i="12"/>
  <c r="J5357" i="12"/>
  <c r="J5356" i="12"/>
  <c r="J5355" i="12"/>
  <c r="J5354" i="12"/>
  <c r="J5353" i="12"/>
  <c r="J5352" i="12"/>
  <c r="J5351" i="12"/>
  <c r="J5350" i="12"/>
  <c r="J242" i="12"/>
  <c r="J5349" i="12"/>
  <c r="J5348" i="12"/>
  <c r="J5347" i="12"/>
  <c r="J5346" i="12"/>
  <c r="J5345" i="12"/>
  <c r="J5344" i="12"/>
  <c r="J5343" i="12"/>
  <c r="J5342" i="12"/>
  <c r="J5341" i="12"/>
  <c r="J5340" i="12"/>
  <c r="J5339" i="12"/>
  <c r="J5338" i="12"/>
  <c r="J5337" i="12"/>
  <c r="J5336" i="12"/>
  <c r="J5335" i="12"/>
  <c r="J5334" i="12"/>
  <c r="J5333" i="12"/>
  <c r="J5332" i="12"/>
  <c r="J5331" i="12"/>
  <c r="J5330" i="12"/>
  <c r="J5329" i="12"/>
  <c r="J5328" i="12"/>
  <c r="J5327" i="12"/>
  <c r="J5326" i="12"/>
  <c r="J5325" i="12"/>
  <c r="J5324" i="12"/>
  <c r="J5323" i="12"/>
  <c r="J5322" i="12"/>
  <c r="J5321" i="12"/>
  <c r="J5320" i="12"/>
  <c r="J5319" i="12"/>
  <c r="J5318" i="12"/>
  <c r="J5317" i="12"/>
  <c r="J5316" i="12"/>
  <c r="J5315" i="12"/>
  <c r="J5314" i="12"/>
  <c r="J5313" i="12"/>
  <c r="J5312" i="12"/>
  <c r="J5311" i="12"/>
  <c r="J5310" i="12"/>
  <c r="J5309" i="12"/>
  <c r="J5308" i="12"/>
  <c r="J5307" i="12"/>
  <c r="J5306" i="12"/>
  <c r="J5305" i="12"/>
  <c r="J5304" i="12"/>
  <c r="J5303" i="12"/>
  <c r="J5302" i="12"/>
  <c r="J5301" i="12"/>
  <c r="J5300" i="12"/>
  <c r="J5299" i="12"/>
  <c r="J5298" i="12"/>
  <c r="J5297" i="12"/>
  <c r="J5296" i="12"/>
  <c r="J5295" i="12"/>
  <c r="J5294" i="12"/>
  <c r="J5293" i="12"/>
  <c r="J5292" i="12"/>
  <c r="J5291" i="12"/>
  <c r="J5290" i="12"/>
  <c r="J5289" i="12"/>
  <c r="J5288" i="12"/>
  <c r="J5287" i="12"/>
  <c r="J5286" i="12"/>
  <c r="J5285" i="12"/>
  <c r="J5284" i="12"/>
  <c r="J5283" i="12"/>
  <c r="J5282" i="12"/>
  <c r="J5281" i="12"/>
  <c r="J5280" i="12"/>
  <c r="J5279" i="12"/>
  <c r="J5278" i="12"/>
  <c r="J5277" i="12"/>
  <c r="J5276" i="12"/>
  <c r="J5275" i="12"/>
  <c r="J9732" i="12"/>
  <c r="J5274" i="12"/>
  <c r="J5273" i="12"/>
  <c r="J5272" i="12"/>
  <c r="J5271" i="12"/>
  <c r="J5270" i="12"/>
  <c r="J5269" i="12"/>
  <c r="J5268" i="12"/>
  <c r="J5267" i="12"/>
  <c r="J5266" i="12"/>
  <c r="J5265" i="12"/>
  <c r="J5264" i="12"/>
  <c r="J5263" i="12"/>
  <c r="J5262" i="12"/>
  <c r="J5261" i="12"/>
  <c r="J5260" i="12"/>
  <c r="J5259" i="12"/>
  <c r="J5258" i="12"/>
  <c r="J5257" i="12"/>
  <c r="J5256" i="12"/>
  <c r="J5255" i="12"/>
  <c r="J5254" i="12"/>
  <c r="J5253" i="12"/>
  <c r="J5252" i="12"/>
  <c r="J5251" i="12"/>
  <c r="J5250" i="12"/>
  <c r="J5249" i="12"/>
  <c r="J5248" i="12"/>
  <c r="J5247" i="12"/>
  <c r="J5246" i="12"/>
  <c r="J5245" i="12"/>
  <c r="J5244" i="12"/>
  <c r="J5243" i="12"/>
  <c r="J5242" i="12"/>
  <c r="J5241" i="12"/>
  <c r="J5240" i="12"/>
  <c r="J5239" i="12"/>
  <c r="J5238" i="12"/>
  <c r="J5237" i="12"/>
  <c r="J5236" i="12"/>
  <c r="J5235" i="12"/>
  <c r="J7388" i="12"/>
  <c r="J7387" i="12"/>
  <c r="J7386" i="12"/>
  <c r="J7385" i="12"/>
  <c r="J1616" i="12"/>
  <c r="J6936" i="12"/>
  <c r="J5234" i="12"/>
  <c r="J5233" i="12"/>
  <c r="J4483" i="12"/>
  <c r="J4482" i="12"/>
  <c r="J8954" i="12"/>
  <c r="J4868" i="12"/>
  <c r="J4867" i="12"/>
  <c r="J4866" i="12"/>
  <c r="J4865" i="12"/>
  <c r="J4864" i="12"/>
  <c r="J4863" i="12"/>
  <c r="J8953" i="12"/>
  <c r="J1770" i="12"/>
  <c r="J1769" i="12"/>
  <c r="J1768" i="12"/>
  <c r="J1767" i="12"/>
  <c r="J1766" i="12"/>
  <c r="J1765" i="12"/>
  <c r="J10229" i="12"/>
  <c r="J9781" i="12"/>
  <c r="J9180" i="12"/>
  <c r="J8512" i="12"/>
  <c r="J8511" i="12"/>
  <c r="J8510" i="12"/>
  <c r="J8509" i="12"/>
  <c r="J8508" i="12"/>
  <c r="J8507" i="12"/>
  <c r="J8506" i="12"/>
  <c r="J8505" i="12"/>
  <c r="J8504" i="12"/>
  <c r="J8503" i="12"/>
  <c r="J8502" i="12"/>
  <c r="J8501" i="12"/>
  <c r="J8091" i="12"/>
  <c r="J6816" i="12"/>
  <c r="J6815" i="12"/>
  <c r="J4777" i="12"/>
  <c r="J4832" i="12"/>
  <c r="J4831" i="12"/>
  <c r="J4830" i="12"/>
  <c r="J4829" i="12"/>
  <c r="J4828" i="12"/>
  <c r="J4827" i="12"/>
  <c r="J4826" i="12"/>
  <c r="J4825" i="12"/>
  <c r="J4824" i="12"/>
  <c r="J4823" i="12"/>
  <c r="J4822" i="12"/>
  <c r="J6905" i="12"/>
  <c r="J8251" i="12"/>
  <c r="J8024" i="12"/>
  <c r="J8023" i="12"/>
  <c r="J8022" i="12"/>
  <c r="J8021" i="12"/>
  <c r="J8020" i="12"/>
  <c r="J8019" i="12"/>
  <c r="J8018" i="12"/>
  <c r="J8017" i="12"/>
  <c r="J8016" i="12"/>
  <c r="J5892" i="12"/>
  <c r="J9136" i="12"/>
  <c r="J3551" i="12"/>
  <c r="J7005" i="12"/>
  <c r="J7004" i="12"/>
  <c r="J3740" i="12"/>
  <c r="J3739" i="12"/>
  <c r="J8250" i="12"/>
  <c r="J8249" i="12"/>
  <c r="J8248" i="12"/>
  <c r="J8247" i="12"/>
  <c r="J8246" i="12"/>
  <c r="J3550" i="12"/>
  <c r="J3549" i="12"/>
  <c r="J3548" i="12"/>
  <c r="J4094" i="12"/>
  <c r="J4093" i="12"/>
  <c r="J4092" i="12"/>
  <c r="J3547" i="12"/>
  <c r="J3546" i="12"/>
  <c r="J3545" i="12"/>
  <c r="J3544" i="12"/>
  <c r="J3543" i="12"/>
  <c r="J3542" i="12"/>
  <c r="J3541" i="12"/>
  <c r="J3540" i="12"/>
  <c r="J3539" i="12"/>
  <c r="J3538" i="12"/>
  <c r="J3537" i="12"/>
  <c r="J3536" i="12"/>
  <c r="J3535" i="12"/>
  <c r="J3534" i="12"/>
  <c r="J3533" i="12"/>
  <c r="J3532" i="12"/>
  <c r="J3531" i="12"/>
  <c r="J3530" i="12"/>
  <c r="J3529" i="12"/>
  <c r="J3528" i="12"/>
  <c r="J3527" i="12"/>
  <c r="J3526" i="12"/>
  <c r="J3525" i="12"/>
  <c r="J3524" i="12"/>
  <c r="J3523" i="12"/>
  <c r="J3522" i="12"/>
  <c r="J3521" i="12"/>
  <c r="J3520" i="12"/>
  <c r="J3519" i="12"/>
  <c r="J3518" i="12"/>
  <c r="J3517" i="12"/>
  <c r="J3516" i="12"/>
  <c r="J3515" i="12"/>
  <c r="J3514" i="12"/>
  <c r="J3513" i="12"/>
  <c r="J3512" i="12"/>
  <c r="J3511" i="12"/>
  <c r="J3510" i="12"/>
  <c r="J3509" i="12"/>
  <c r="J3508" i="12"/>
  <c r="J3507" i="12"/>
  <c r="J3506" i="12"/>
  <c r="J3505" i="12"/>
  <c r="J3504" i="12"/>
  <c r="J3503" i="12"/>
  <c r="J3502" i="12"/>
  <c r="J3501" i="12"/>
  <c r="J3500" i="12"/>
  <c r="J3499" i="12"/>
  <c r="J3498" i="12"/>
  <c r="J3497" i="12"/>
  <c r="J3496" i="12"/>
  <c r="J3495" i="12"/>
  <c r="J3494" i="12"/>
  <c r="J3493" i="12"/>
  <c r="J3492" i="12"/>
  <c r="J3491" i="12"/>
  <c r="J3490" i="12"/>
  <c r="J3489" i="12"/>
  <c r="J3488" i="12"/>
  <c r="J3487" i="12"/>
  <c r="J3486" i="12"/>
  <c r="J3485" i="12"/>
  <c r="J3484" i="12"/>
  <c r="J3483" i="12"/>
  <c r="J3482" i="12"/>
  <c r="J3481" i="12"/>
  <c r="J3480" i="12"/>
  <c r="J3479" i="12"/>
  <c r="J3478" i="12"/>
  <c r="J3477" i="12"/>
  <c r="J3476" i="12"/>
  <c r="J3475" i="12"/>
  <c r="J3474" i="12"/>
  <c r="J3473" i="12"/>
  <c r="J3472" i="12"/>
  <c r="J3471" i="12"/>
  <c r="J3470" i="12"/>
  <c r="J3469" i="12"/>
  <c r="J3468" i="12"/>
  <c r="J3467" i="12"/>
  <c r="J3466" i="12"/>
  <c r="J3465" i="12"/>
  <c r="J3464" i="12"/>
  <c r="J3463" i="12"/>
  <c r="J3462" i="12"/>
  <c r="J3461" i="12"/>
  <c r="J3460" i="12"/>
  <c r="J3459" i="12"/>
  <c r="J3458" i="12"/>
  <c r="J3457" i="12"/>
  <c r="J3456" i="12"/>
  <c r="J3455" i="12"/>
  <c r="J3454" i="12"/>
  <c r="J3453" i="12"/>
  <c r="J3452" i="12"/>
  <c r="J3451" i="12"/>
  <c r="J3450" i="12"/>
  <c r="J3449" i="12"/>
  <c r="J3448" i="12"/>
  <c r="J3447" i="12"/>
  <c r="J3446" i="12"/>
  <c r="J3445" i="12"/>
  <c r="J3444" i="12"/>
  <c r="J3443" i="12"/>
  <c r="J3442" i="12"/>
  <c r="J3441" i="12"/>
  <c r="J3440" i="12"/>
  <c r="J3439" i="12"/>
  <c r="J3438" i="12"/>
  <c r="J3437" i="12"/>
  <c r="J3436" i="12"/>
  <c r="J3435" i="12"/>
  <c r="J3434" i="12"/>
  <c r="J3433" i="12"/>
  <c r="J3432" i="12"/>
  <c r="J3431" i="12"/>
  <c r="J3430" i="12"/>
  <c r="J3429" i="12"/>
  <c r="J3428" i="12"/>
  <c r="J3427" i="12"/>
  <c r="J3426" i="12"/>
  <c r="J3425" i="12"/>
  <c r="J3424" i="12"/>
  <c r="J3423" i="12"/>
  <c r="J3422" i="12"/>
  <c r="J3421" i="12"/>
  <c r="J3420" i="12"/>
  <c r="J3419" i="12"/>
  <c r="J3418" i="12"/>
  <c r="J3417" i="12"/>
  <c r="J3416" i="12"/>
  <c r="J3415" i="12"/>
  <c r="J3414" i="12"/>
  <c r="J3413" i="12"/>
  <c r="J3412" i="12"/>
  <c r="J3411" i="12"/>
  <c r="J3410" i="12"/>
  <c r="J3409" i="12"/>
  <c r="J3408" i="12"/>
  <c r="J3407" i="12"/>
  <c r="J3406" i="12"/>
  <c r="J3405" i="12"/>
  <c r="J3404" i="12"/>
  <c r="J3403" i="12"/>
  <c r="J3402" i="12"/>
  <c r="J3401" i="12"/>
  <c r="J3400" i="12"/>
  <c r="J3399" i="12"/>
  <c r="J3398" i="12"/>
  <c r="J3397" i="12"/>
  <c r="J3396" i="12"/>
  <c r="J3395" i="12"/>
  <c r="J3394" i="12"/>
  <c r="J3393" i="12"/>
  <c r="J3392" i="12"/>
  <c r="J3391" i="12"/>
  <c r="J3390" i="12"/>
  <c r="J3389" i="12"/>
  <c r="J3388" i="12"/>
  <c r="J3387" i="12"/>
  <c r="J3386" i="12"/>
  <c r="J3385" i="12"/>
  <c r="J3384" i="12"/>
  <c r="J3383" i="12"/>
  <c r="J3382" i="12"/>
  <c r="J3381" i="12"/>
  <c r="J3380" i="12"/>
  <c r="J3379" i="12"/>
  <c r="J3378" i="12"/>
  <c r="J3377" i="12"/>
  <c r="J4091" i="12"/>
  <c r="J3376" i="12"/>
  <c r="J3375" i="12"/>
  <c r="J3374" i="12"/>
  <c r="J3373" i="12"/>
  <c r="J3372" i="12"/>
  <c r="J3371" i="12"/>
  <c r="J3370" i="12"/>
  <c r="J3369" i="12"/>
  <c r="J3368" i="12"/>
  <c r="J3367" i="12"/>
  <c r="J3366" i="12"/>
  <c r="J3365" i="12"/>
  <c r="J3364" i="12"/>
  <c r="J3363" i="12"/>
  <c r="J3362" i="12"/>
  <c r="J3361" i="12"/>
  <c r="J3360" i="12"/>
  <c r="J7003" i="12"/>
  <c r="J6935" i="12"/>
  <c r="J6934" i="12"/>
  <c r="J6933" i="12"/>
  <c r="J6932" i="12"/>
  <c r="J6931" i="12"/>
  <c r="J6930" i="12"/>
  <c r="J6929" i="12"/>
  <c r="J6928" i="12"/>
  <c r="J6927" i="12"/>
  <c r="J6926" i="12"/>
  <c r="J9012" i="12"/>
  <c r="J9011" i="12"/>
  <c r="J784" i="12"/>
  <c r="J7959" i="12"/>
  <c r="J7958" i="12"/>
  <c r="J7957" i="12"/>
  <c r="J1764" i="12"/>
  <c r="J4073" i="12"/>
  <c r="J8245" i="12"/>
  <c r="J1615" i="12"/>
  <c r="J109" i="12"/>
  <c r="J8244" i="12"/>
  <c r="J3305" i="12"/>
  <c r="J241" i="12"/>
  <c r="J240" i="12"/>
  <c r="J239" i="12"/>
  <c r="J238" i="12"/>
  <c r="J237" i="12"/>
  <c r="J236" i="12"/>
  <c r="J235" i="12"/>
  <c r="J234" i="12"/>
  <c r="J751" i="12"/>
  <c r="J750" i="12"/>
  <c r="J749" i="12"/>
  <c r="J748" i="12"/>
  <c r="J747" i="12"/>
  <c r="J746" i="12"/>
  <c r="J745" i="12"/>
  <c r="J744" i="12"/>
  <c r="J743" i="12"/>
  <c r="J742" i="12"/>
  <c r="J741" i="12"/>
  <c r="J740" i="12"/>
  <c r="J739" i="12"/>
  <c r="J8243" i="12"/>
  <c r="J8242" i="12"/>
  <c r="J8241" i="12"/>
  <c r="J8240" i="12"/>
  <c r="J8239" i="12"/>
  <c r="J8238" i="12"/>
  <c r="J8237" i="12"/>
  <c r="J8236" i="12"/>
  <c r="J8235" i="12"/>
  <c r="J8234" i="12"/>
  <c r="J8233" i="12"/>
  <c r="J8232" i="12"/>
  <c r="J8231" i="12"/>
  <c r="J8230" i="12"/>
  <c r="J8229" i="12"/>
  <c r="J8228" i="12"/>
  <c r="J8227" i="12"/>
  <c r="J8226" i="12"/>
  <c r="J8225" i="12"/>
  <c r="J8224" i="12"/>
  <c r="J8223" i="12"/>
  <c r="J8222" i="12"/>
  <c r="J8221" i="12"/>
  <c r="J8220" i="12"/>
  <c r="J8219" i="12"/>
  <c r="J8218" i="12"/>
  <c r="J8217" i="12"/>
  <c r="J8216" i="12"/>
  <c r="J8215" i="12"/>
  <c r="J8214" i="12"/>
  <c r="J8213" i="12"/>
  <c r="J8212" i="12"/>
  <c r="J8211" i="12"/>
  <c r="J8210" i="12"/>
  <c r="J8209" i="12"/>
  <c r="J7384" i="12"/>
  <c r="J8208" i="12"/>
  <c r="J108" i="12"/>
  <c r="J107" i="12"/>
  <c r="J4943" i="12"/>
  <c r="J4942" i="12"/>
  <c r="J4700" i="12"/>
  <c r="J4699" i="12"/>
  <c r="J3255" i="12"/>
  <c r="J3254" i="12"/>
  <c r="J3253" i="12"/>
  <c r="J3252" i="12"/>
  <c r="J3251" i="12"/>
  <c r="J3250" i="12"/>
  <c r="J3249" i="12"/>
  <c r="J3248" i="12"/>
  <c r="J3247" i="12"/>
  <c r="J3246" i="12"/>
  <c r="J3245" i="12"/>
  <c r="J9798" i="12"/>
  <c r="J9797" i="12"/>
  <c r="J1614" i="12"/>
  <c r="J1763" i="12"/>
  <c r="J2329" i="12"/>
  <c r="J1762" i="12"/>
  <c r="J1761" i="12"/>
  <c r="J1760" i="12"/>
  <c r="J1759" i="12"/>
  <c r="J1758" i="12"/>
  <c r="J1757" i="12"/>
  <c r="J1756" i="12"/>
  <c r="J7002" i="12"/>
  <c r="J7001" i="12"/>
  <c r="J7000" i="12"/>
  <c r="J6999" i="12"/>
  <c r="J8500" i="12"/>
  <c r="J8499" i="12"/>
  <c r="J5891" i="12"/>
  <c r="J5890" i="12"/>
  <c r="J6548" i="12"/>
  <c r="J6547" i="12"/>
  <c r="J6546" i="12"/>
  <c r="J6545" i="12"/>
  <c r="J6544" i="12"/>
  <c r="J6543" i="12"/>
  <c r="J6542" i="12"/>
  <c r="J6541" i="12"/>
  <c r="J6540" i="12"/>
  <c r="J6539" i="12"/>
  <c r="J6538" i="12"/>
  <c r="J1221" i="12"/>
  <c r="J106" i="12"/>
  <c r="J7249" i="12"/>
  <c r="J6899" i="12"/>
  <c r="J6898" i="12"/>
  <c r="J6897" i="12"/>
  <c r="J6896" i="12"/>
  <c r="J6895" i="12"/>
  <c r="J7503" i="12"/>
  <c r="J1193" i="12"/>
  <c r="J8498" i="12"/>
  <c r="J783" i="12"/>
  <c r="J782" i="12"/>
  <c r="J781" i="12"/>
  <c r="J7383" i="12"/>
  <c r="J7382" i="12"/>
  <c r="J8207" i="12"/>
  <c r="J6925" i="12"/>
  <c r="J5094" i="12"/>
  <c r="J5093" i="12"/>
  <c r="J5092" i="12"/>
  <c r="J5091" i="12"/>
  <c r="J5090" i="12"/>
  <c r="J5089" i="12"/>
  <c r="J5088" i="12"/>
  <c r="J5087" i="12"/>
  <c r="J8206" i="12"/>
  <c r="J8205" i="12"/>
  <c r="J8204" i="12"/>
  <c r="J8203" i="12"/>
  <c r="J8202" i="12"/>
  <c r="J8201" i="12"/>
  <c r="J8200" i="12"/>
  <c r="J8199" i="12"/>
  <c r="J8198" i="12"/>
  <c r="J8197" i="12"/>
  <c r="J7956" i="12"/>
  <c r="J5889" i="12"/>
  <c r="J5888" i="12"/>
  <c r="J5887" i="12"/>
  <c r="J5886" i="12"/>
  <c r="J5885" i="12"/>
  <c r="J5884" i="12"/>
  <c r="J5883" i="12"/>
  <c r="J5882" i="12"/>
  <c r="J5881" i="12"/>
  <c r="J5880" i="12"/>
  <c r="J5879" i="12"/>
  <c r="J5878" i="12"/>
  <c r="J3359" i="12"/>
  <c r="J3358" i="12"/>
  <c r="J3357" i="12"/>
  <c r="J3356" i="12"/>
  <c r="J3355" i="12"/>
  <c r="J3354" i="12"/>
  <c r="J3353" i="12"/>
  <c r="J3352" i="12"/>
  <c r="J5877" i="12"/>
  <c r="J3351" i="12"/>
  <c r="J2565" i="12"/>
  <c r="J2564" i="12"/>
  <c r="J4153" i="12"/>
  <c r="J9010" i="12"/>
  <c r="J9009" i="12"/>
  <c r="J9731" i="12"/>
  <c r="J9730" i="12"/>
  <c r="J9729" i="12"/>
  <c r="J9728" i="12"/>
  <c r="J9727" i="12"/>
  <c r="J169" i="12"/>
  <c r="J168" i="12"/>
  <c r="J167" i="12"/>
  <c r="J166" i="12"/>
  <c r="J160" i="12"/>
  <c r="J1755" i="12"/>
  <c r="J2328" i="12"/>
  <c r="J8951" i="12"/>
  <c r="J4265" i="12"/>
  <c r="J4941" i="12"/>
  <c r="J4940" i="12"/>
  <c r="J4939" i="12"/>
  <c r="J6537" i="12"/>
  <c r="J6536" i="12"/>
  <c r="J6535" i="12"/>
  <c r="J6534" i="12"/>
  <c r="J6533" i="12"/>
  <c r="J6532" i="12"/>
  <c r="J6531" i="12"/>
  <c r="J2563" i="12"/>
  <c r="J5566" i="12"/>
  <c r="J5565" i="12"/>
  <c r="J6530" i="12"/>
  <c r="J6529" i="12"/>
  <c r="J4938" i="12"/>
  <c r="J4937" i="12"/>
  <c r="J4936" i="12"/>
  <c r="J4935" i="12"/>
  <c r="J4934" i="12"/>
  <c r="J4933" i="12"/>
  <c r="J4932" i="12"/>
  <c r="J4931" i="12"/>
  <c r="J4930" i="12"/>
  <c r="J4929" i="12"/>
  <c r="J4928" i="12"/>
  <c r="J4927" i="12"/>
  <c r="J4926" i="12"/>
  <c r="J4925" i="12"/>
  <c r="J4924" i="12"/>
  <c r="J4923" i="12"/>
  <c r="J4922" i="12"/>
  <c r="J4921" i="12"/>
  <c r="J4920" i="12"/>
  <c r="J4919" i="12"/>
  <c r="J7955" i="12"/>
  <c r="J7954" i="12"/>
  <c r="J7953" i="12"/>
  <c r="J7952" i="12"/>
  <c r="J7951" i="12"/>
  <c r="J7950" i="12"/>
  <c r="J7949" i="12"/>
  <c r="J7948" i="12"/>
  <c r="J7947" i="12"/>
  <c r="J7946" i="12"/>
  <c r="J5876" i="12"/>
  <c r="J5875" i="12"/>
  <c r="J5874" i="12"/>
  <c r="J5873" i="12"/>
  <c r="J5872" i="12"/>
  <c r="J5871" i="12"/>
  <c r="J5870" i="12"/>
  <c r="J5869" i="12"/>
  <c r="J5868" i="12"/>
  <c r="J5867" i="12"/>
  <c r="J5866" i="12"/>
  <c r="J5865" i="12"/>
  <c r="J5864" i="12"/>
  <c r="J5863" i="12"/>
  <c r="J5862" i="12"/>
  <c r="J5861" i="12"/>
  <c r="J5860" i="12"/>
  <c r="J5859" i="12"/>
  <c r="J5858" i="12"/>
  <c r="J2244" i="12"/>
  <c r="J4047" i="12"/>
  <c r="J1571" i="12"/>
  <c r="J4380" i="12"/>
  <c r="J4379" i="12"/>
  <c r="J4378" i="12"/>
  <c r="J4377" i="12"/>
  <c r="J4376" i="12"/>
  <c r="J4375" i="12"/>
  <c r="J4374" i="12"/>
  <c r="J9179" i="12"/>
  <c r="J5564" i="12"/>
  <c r="J5563" i="12"/>
  <c r="J5562" i="12"/>
  <c r="J5561" i="12"/>
  <c r="J5560" i="12"/>
  <c r="J5559" i="12"/>
  <c r="J5558" i="12"/>
  <c r="J5557" i="12"/>
  <c r="J5556" i="12"/>
  <c r="J5555" i="12"/>
  <c r="J5554" i="12"/>
  <c r="J5553" i="12"/>
  <c r="J5552" i="12"/>
  <c r="J5551" i="12"/>
  <c r="J3231" i="12"/>
  <c r="J5550" i="12"/>
  <c r="J5549" i="12"/>
  <c r="J5548" i="12"/>
  <c r="J5547" i="12"/>
  <c r="J5546" i="12"/>
  <c r="J5545" i="12"/>
  <c r="J5544" i="12"/>
  <c r="J5543" i="12"/>
  <c r="J5542" i="12"/>
  <c r="J5541" i="12"/>
  <c r="J5540" i="12"/>
  <c r="J5539" i="12"/>
  <c r="J5538" i="12"/>
  <c r="J5537" i="12"/>
  <c r="J5536" i="12"/>
  <c r="J5535" i="12"/>
  <c r="J5534" i="12"/>
  <c r="J5533" i="12"/>
  <c r="J5532" i="12"/>
  <c r="J5531" i="12"/>
  <c r="J4439" i="12"/>
  <c r="J4438" i="12"/>
  <c r="J4437" i="12"/>
  <c r="J4436" i="12"/>
  <c r="J4435" i="12"/>
  <c r="J4434" i="12"/>
  <c r="J4433" i="12"/>
  <c r="J4432" i="12"/>
  <c r="J4431" i="12"/>
  <c r="J4430" i="12"/>
  <c r="J4318" i="12"/>
  <c r="J4317" i="12"/>
  <c r="J4316" i="12"/>
  <c r="J4315" i="12"/>
  <c r="J4314" i="12"/>
  <c r="J4313" i="12"/>
  <c r="J4312" i="12"/>
  <c r="J4311" i="12"/>
  <c r="J5530" i="12"/>
  <c r="J5529" i="12"/>
  <c r="J5528" i="12"/>
  <c r="J5527" i="12"/>
  <c r="J5526" i="12"/>
  <c r="J5525" i="12"/>
  <c r="J5524" i="12"/>
  <c r="J5523" i="12"/>
  <c r="J5522" i="12"/>
  <c r="J5521" i="12"/>
  <c r="J5520" i="12"/>
  <c r="J5519" i="12"/>
  <c r="J5518" i="12"/>
  <c r="J9711" i="12"/>
  <c r="J9710" i="12"/>
  <c r="J5517" i="12"/>
  <c r="J5516" i="12"/>
  <c r="J5515" i="12"/>
  <c r="J5514" i="12"/>
  <c r="J6528" i="12"/>
  <c r="J6527" i="12"/>
  <c r="J6526" i="12"/>
  <c r="J6525" i="12"/>
  <c r="J6524" i="12"/>
  <c r="J6523" i="12"/>
  <c r="J6522" i="12"/>
  <c r="J6521" i="12"/>
  <c r="J6520" i="12"/>
  <c r="J6519" i="12"/>
  <c r="J6518" i="12"/>
  <c r="J6517" i="12"/>
  <c r="J6516" i="12"/>
  <c r="J6515" i="12"/>
  <c r="J6514" i="12"/>
  <c r="J6513" i="12"/>
  <c r="J6512" i="12"/>
  <c r="J6511" i="12"/>
  <c r="J6510" i="12"/>
  <c r="J6509" i="12"/>
  <c r="J6508" i="12"/>
  <c r="J6507" i="12"/>
  <c r="J6506" i="12"/>
  <c r="J1754" i="12"/>
  <c r="J1753" i="12"/>
  <c r="J1752" i="12"/>
  <c r="J5513" i="12"/>
  <c r="J5512" i="12"/>
  <c r="J5511" i="12"/>
  <c r="J8950" i="12"/>
  <c r="J8949" i="12"/>
  <c r="J8948" i="12"/>
  <c r="J8947" i="12"/>
  <c r="J2327" i="12"/>
  <c r="J4776" i="12"/>
  <c r="J4373" i="12"/>
  <c r="J4372" i="12"/>
  <c r="J4371" i="12"/>
  <c r="J4370" i="12"/>
  <c r="J4369" i="12"/>
  <c r="J4368" i="12"/>
  <c r="J4367" i="12"/>
  <c r="J4366" i="12"/>
  <c r="J4365" i="12"/>
  <c r="J4364" i="12"/>
  <c r="J4363" i="12"/>
  <c r="J4362" i="12"/>
  <c r="J4361" i="12"/>
  <c r="J1721" i="12"/>
  <c r="J1720" i="12"/>
  <c r="J1719" i="12"/>
  <c r="J2262" i="12"/>
  <c r="J1718" i="12"/>
  <c r="J1717" i="12"/>
  <c r="J4152" i="12"/>
  <c r="J4360" i="12"/>
  <c r="J4359" i="12"/>
  <c r="J4358" i="12"/>
  <c r="J4357" i="12"/>
  <c r="J4356" i="12"/>
  <c r="J4355" i="12"/>
  <c r="J4354" i="12"/>
  <c r="J159" i="12"/>
  <c r="J5086" i="12"/>
  <c r="J5085" i="12"/>
  <c r="J5084" i="12"/>
  <c r="J5083" i="12"/>
  <c r="J5082" i="12"/>
  <c r="J5081" i="12"/>
  <c r="J5080" i="12"/>
  <c r="J5079" i="12"/>
  <c r="J5078" i="12"/>
  <c r="J5077" i="12"/>
  <c r="J5076" i="12"/>
  <c r="J5075" i="12"/>
  <c r="J5074" i="12"/>
  <c r="J5073" i="12"/>
  <c r="J5072" i="12"/>
  <c r="J4151" i="12"/>
  <c r="J4425" i="12"/>
  <c r="J4424" i="12"/>
  <c r="J4423" i="12"/>
  <c r="J4422" i="12"/>
  <c r="J4421" i="12"/>
  <c r="J4420" i="12"/>
  <c r="J4419" i="12"/>
  <c r="J4418" i="12"/>
  <c r="J4417" i="12"/>
  <c r="J4416" i="12"/>
  <c r="J4415" i="12"/>
  <c r="J4918" i="12"/>
  <c r="J4917" i="12"/>
  <c r="J4916" i="12"/>
  <c r="J4915" i="12"/>
  <c r="J4914" i="12"/>
  <c r="J4913" i="12"/>
  <c r="J4912" i="12"/>
  <c r="J7500" i="12"/>
  <c r="J7499" i="12"/>
  <c r="J7498" i="12"/>
  <c r="J7497" i="12"/>
  <c r="J7496" i="12"/>
  <c r="J7495" i="12"/>
  <c r="J7494" i="12"/>
  <c r="J7493" i="12"/>
  <c r="J7492" i="12"/>
  <c r="J7491" i="12"/>
  <c r="J4150" i="12"/>
  <c r="J738" i="12"/>
  <c r="J737" i="12"/>
  <c r="J736" i="12"/>
  <c r="J735" i="12"/>
  <c r="J3288" i="12"/>
  <c r="J3287" i="12"/>
  <c r="J3286" i="12"/>
  <c r="J3285" i="12"/>
  <c r="J3284" i="12"/>
  <c r="J3283" i="12"/>
  <c r="J3282" i="12"/>
  <c r="J3281" i="12"/>
  <c r="J3280" i="12"/>
  <c r="J3279" i="12"/>
  <c r="J3278" i="12"/>
  <c r="J4862" i="12"/>
  <c r="J4861" i="12"/>
  <c r="J4860" i="12"/>
  <c r="J4859" i="12"/>
  <c r="J4858" i="12"/>
  <c r="J4857" i="12"/>
  <c r="J4856" i="12"/>
  <c r="J4855" i="12"/>
  <c r="J4854" i="12"/>
  <c r="J1751" i="12"/>
  <c r="J1750" i="12"/>
  <c r="J1749" i="12"/>
  <c r="J1748" i="12"/>
  <c r="J1747" i="12"/>
  <c r="J1746" i="12"/>
  <c r="J1745" i="12"/>
  <c r="J1744" i="12"/>
  <c r="J1743" i="12"/>
  <c r="J1742" i="12"/>
  <c r="J1741" i="12"/>
  <c r="J1740" i="12"/>
  <c r="J4911" i="12"/>
  <c r="J4910" i="12"/>
  <c r="J4909" i="12"/>
  <c r="J4908" i="12"/>
  <c r="J4907" i="12"/>
  <c r="J4906" i="12"/>
  <c r="J4905" i="12"/>
  <c r="J4904" i="12"/>
  <c r="J4903" i="12"/>
  <c r="J4902" i="12"/>
  <c r="J4901" i="12"/>
  <c r="J4900"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739" i="12"/>
  <c r="J1738" i="12"/>
  <c r="J1737" i="12"/>
  <c r="J1736" i="12"/>
  <c r="J1735" i="12"/>
  <c r="J1734" i="12"/>
  <c r="J1733" i="12"/>
  <c r="J1732" i="12"/>
  <c r="J1731" i="12"/>
  <c r="J4698" i="12"/>
  <c r="J4697" i="12"/>
  <c r="J1613" i="12"/>
  <c r="J1612" i="12"/>
  <c r="J1611" i="12"/>
  <c r="J1610" i="12"/>
  <c r="J4696" i="12"/>
  <c r="J4695" i="12"/>
  <c r="J5976" i="12"/>
  <c r="J5975" i="12"/>
  <c r="J5974" i="12"/>
  <c r="J4149" i="12"/>
  <c r="J8196" i="12"/>
  <c r="J8195" i="12"/>
  <c r="J2326" i="12"/>
  <c r="J2325" i="12"/>
  <c r="J2324" i="12"/>
  <c r="J669" i="12"/>
  <c r="J668" i="12"/>
  <c r="J667" i="12"/>
  <c r="J666" i="12"/>
  <c r="J9178" i="12"/>
  <c r="J9177" i="12"/>
  <c r="J8145" i="12"/>
  <c r="J1192" i="12"/>
  <c r="J1191" i="12"/>
  <c r="J1190" i="12"/>
  <c r="J1189" i="12"/>
  <c r="J1188" i="12"/>
  <c r="J1187" i="12"/>
  <c r="J1186" i="12"/>
  <c r="J1185" i="12"/>
  <c r="J4481" i="12"/>
  <c r="J4480" i="12"/>
  <c r="J4479" i="12"/>
  <c r="J4478" i="12"/>
  <c r="J1517" i="12"/>
  <c r="J1516" i="12"/>
  <c r="J1515" i="12"/>
  <c r="J1514" i="12"/>
  <c r="J1513" i="12"/>
  <c r="J1512" i="12"/>
  <c r="J1511" i="12"/>
  <c r="J6505" i="12"/>
  <c r="J165" i="12"/>
  <c r="J164" i="12"/>
  <c r="J163" i="12"/>
  <c r="J780" i="12"/>
  <c r="J555" i="12"/>
  <c r="J554" i="12"/>
  <c r="J779" i="12"/>
  <c r="J5973" i="12"/>
  <c r="J5972" i="12"/>
  <c r="J8194" i="12"/>
  <c r="J4284" i="12"/>
  <c r="J7248" i="12"/>
  <c r="J7247" i="12"/>
  <c r="J778" i="12"/>
  <c r="J8497" i="12"/>
  <c r="J8496" i="12"/>
  <c r="J7165" i="12"/>
  <c r="J7164" i="12"/>
  <c r="J7163" i="12"/>
  <c r="J7162" i="12"/>
  <c r="J4853" i="12"/>
  <c r="J8193" i="12"/>
  <c r="J4852" i="12"/>
  <c r="J4851" i="12"/>
  <c r="J4850" i="12"/>
  <c r="J4849" i="12"/>
  <c r="J4848" i="12"/>
  <c r="J4847" i="12"/>
  <c r="J4846" i="12"/>
  <c r="J4845" i="12"/>
  <c r="J3972" i="12"/>
  <c r="J774" i="12"/>
  <c r="J773" i="12"/>
  <c r="J8495" i="12"/>
  <c r="J5857" i="12"/>
  <c r="J9796" i="12"/>
  <c r="J9795" i="12"/>
  <c r="J9794" i="12"/>
  <c r="J9915" i="12"/>
  <c r="J9914" i="12"/>
  <c r="J10062" i="12"/>
  <c r="J5510" i="12"/>
  <c r="J233" i="12"/>
  <c r="J9176" i="12"/>
  <c r="J9175" i="12"/>
  <c r="J9777" i="12"/>
  <c r="J9776" i="12"/>
  <c r="J9775" i="12"/>
  <c r="J9774" i="12"/>
  <c r="J483" i="12"/>
  <c r="J9008" i="12"/>
  <c r="J9007" i="12"/>
  <c r="J377" i="12"/>
  <c r="J376" i="12"/>
  <c r="J375" i="12"/>
  <c r="J374" i="12"/>
  <c r="J6924" i="12"/>
  <c r="J6923" i="12"/>
  <c r="J6922" i="12"/>
  <c r="J6921" i="12"/>
  <c r="J8192" i="12"/>
  <c r="J8191" i="12"/>
  <c r="J8190" i="12"/>
  <c r="J4899" i="12"/>
  <c r="J4898" i="12"/>
  <c r="J4897" i="12"/>
  <c r="J4896" i="12"/>
  <c r="J5509" i="12"/>
  <c r="J5508" i="12"/>
  <c r="J5507" i="12"/>
  <c r="J5506" i="12"/>
  <c r="J5505" i="12"/>
  <c r="J5504" i="12"/>
  <c r="J5503" i="12"/>
  <c r="J5502" i="12"/>
  <c r="J5501" i="12"/>
  <c r="J5500" i="12"/>
  <c r="J8494" i="12"/>
  <c r="J8493" i="12"/>
  <c r="J8492" i="12"/>
  <c r="J8491" i="12"/>
  <c r="J8490" i="12"/>
  <c r="J8489" i="12"/>
  <c r="J8488" i="12"/>
  <c r="J8487" i="12"/>
  <c r="J8486" i="12"/>
  <c r="J232" i="12"/>
  <c r="J8485" i="12"/>
  <c r="J8484" i="12"/>
  <c r="J8483" i="12"/>
  <c r="J8482" i="12"/>
  <c r="J9174" i="12"/>
  <c r="J9173" i="12"/>
  <c r="J4310" i="12"/>
  <c r="J4309" i="12"/>
  <c r="J4308" i="12"/>
  <c r="J4307" i="12"/>
  <c r="J4306" i="12"/>
  <c r="J4305" i="12"/>
  <c r="J4304" i="12"/>
  <c r="J7994" i="12"/>
  <c r="J4895" i="12"/>
  <c r="J4894" i="12"/>
  <c r="J4893" i="12"/>
  <c r="J4892" i="12"/>
  <c r="J4891" i="12"/>
  <c r="J4890" i="12"/>
  <c r="J4889" i="12"/>
  <c r="J4888" i="12"/>
  <c r="J4887" i="12"/>
  <c r="J777" i="12"/>
  <c r="J776" i="12"/>
  <c r="J775" i="12"/>
  <c r="J7246" i="12"/>
  <c r="J7245" i="12"/>
  <c r="J4303" i="12"/>
  <c r="J8478" i="12"/>
  <c r="J8477" i="12"/>
  <c r="J4121" i="12"/>
  <c r="J9999" i="12"/>
  <c r="J9998" i="12"/>
  <c r="J9997" i="12"/>
  <c r="J9996" i="12"/>
  <c r="J5856" i="12"/>
  <c r="J5855" i="12"/>
  <c r="J5854" i="12"/>
  <c r="J5853" i="12"/>
  <c r="J5852" i="12"/>
  <c r="J5851" i="12"/>
  <c r="J8189" i="12"/>
  <c r="J8188" i="12"/>
  <c r="J8187" i="12"/>
  <c r="J2623" i="12"/>
  <c r="J2622" i="12"/>
  <c r="J2621" i="12"/>
  <c r="J2620" i="12"/>
  <c r="J2619" i="12"/>
  <c r="J2618" i="12"/>
  <c r="J2617" i="12"/>
  <c r="J2616" i="12"/>
  <c r="J2615" i="12"/>
  <c r="J2614" i="12"/>
  <c r="J2613" i="12"/>
  <c r="J2612" i="12"/>
  <c r="J4477" i="12"/>
  <c r="J4476" i="12"/>
  <c r="J7480" i="12"/>
  <c r="J7479" i="12"/>
  <c r="J7478" i="12"/>
  <c r="J5850" i="12"/>
  <c r="J5849" i="12"/>
  <c r="J5848" i="12"/>
  <c r="J5847" i="12"/>
  <c r="J5846" i="12"/>
  <c r="J5845" i="12"/>
  <c r="J5844" i="12"/>
  <c r="J5843" i="12"/>
  <c r="J5842" i="12"/>
  <c r="J5841" i="12"/>
  <c r="J9726" i="12"/>
  <c r="J9725" i="12"/>
  <c r="J9724" i="12"/>
  <c r="J9723" i="12"/>
  <c r="J9722" i="12"/>
  <c r="J9721" i="12"/>
  <c r="J8186" i="12"/>
  <c r="J8185" i="12"/>
  <c r="J8184" i="12"/>
  <c r="J8183" i="12"/>
  <c r="J1510" i="12"/>
  <c r="J1509" i="12"/>
  <c r="J1508" i="12"/>
  <c r="J1507" i="12"/>
  <c r="J1506" i="12"/>
  <c r="J1505" i="12"/>
  <c r="J1504" i="12"/>
  <c r="J1503" i="12"/>
  <c r="J1502" i="12"/>
  <c r="J1501" i="12"/>
  <c r="J1500" i="12"/>
  <c r="J9172" i="12"/>
  <c r="J4886" i="12"/>
  <c r="J9171" i="12"/>
  <c r="J9170" i="12"/>
  <c r="J9169" i="12"/>
  <c r="J9168" i="12"/>
  <c r="J9167" i="12"/>
  <c r="J6451" i="12"/>
  <c r="J6450" i="12"/>
  <c r="J734" i="12"/>
  <c r="J98" i="12"/>
  <c r="J47" i="12"/>
  <c r="J46" i="12"/>
  <c r="J7340" i="12"/>
  <c r="J7244" i="12"/>
  <c r="J8481" i="12"/>
  <c r="J2323" i="12"/>
  <c r="J2322" i="12"/>
  <c r="J2321" i="12"/>
  <c r="J2320" i="12"/>
  <c r="I10228" i="12"/>
  <c r="I10227" i="12"/>
  <c r="I10226" i="12"/>
  <c r="I10225" i="12"/>
  <c r="I10224" i="12"/>
  <c r="I10223" i="12"/>
  <c r="I10222" i="12"/>
  <c r="I10221" i="12"/>
  <c r="I7945" i="12"/>
  <c r="I7944" i="12"/>
  <c r="I7943" i="12"/>
  <c r="I7942" i="12"/>
  <c r="I7941" i="12"/>
  <c r="I7940" i="12"/>
  <c r="I7939" i="12"/>
  <c r="I7938" i="12"/>
  <c r="I7937" i="12"/>
  <c r="I7936" i="12"/>
  <c r="I8476" i="12"/>
  <c r="I9913" i="12"/>
  <c r="I7809" i="12"/>
  <c r="I5071" i="12"/>
  <c r="I2243" i="12"/>
  <c r="I8069" i="12"/>
  <c r="I9633" i="12"/>
  <c r="I7156" i="12"/>
  <c r="I9632" i="12"/>
  <c r="I9631" i="12"/>
  <c r="I7805" i="12"/>
  <c r="I8068" i="12"/>
  <c r="I3971" i="12"/>
  <c r="I10220" i="12"/>
  <c r="I10219" i="12"/>
  <c r="I7708" i="12"/>
  <c r="I1716" i="12"/>
  <c r="I2318" i="12"/>
  <c r="I2317" i="12"/>
  <c r="I373" i="12"/>
  <c r="I479" i="12"/>
  <c r="I7707" i="12"/>
  <c r="I620" i="12"/>
  <c r="I4118" i="12"/>
  <c r="I8182" i="12"/>
  <c r="I8181" i="12"/>
  <c r="I4064" i="12"/>
  <c r="I7231" i="12"/>
  <c r="I7706" i="12"/>
  <c r="I708" i="12"/>
  <c r="I1373" i="12"/>
  <c r="I5204" i="12"/>
  <c r="I5203" i="12"/>
  <c r="I162" i="12"/>
  <c r="I8475" i="12"/>
  <c r="I9000" i="12"/>
  <c r="I4120" i="12"/>
  <c r="I6998" i="12"/>
  <c r="I7090" i="12"/>
  <c r="I7089" i="12"/>
  <c r="I7088" i="12"/>
  <c r="I7087" i="12"/>
  <c r="I7086" i="12"/>
  <c r="I8999" i="12"/>
  <c r="I4302" i="12"/>
  <c r="I8474" i="12"/>
  <c r="I8473" i="12"/>
  <c r="I6866" i="12"/>
  <c r="I9166" i="12"/>
  <c r="I9165" i="12"/>
  <c r="I9164" i="12"/>
  <c r="I9163" i="12"/>
  <c r="I8101" i="12"/>
  <c r="I6579" i="12"/>
  <c r="I6578" i="12"/>
  <c r="I4090" i="12"/>
  <c r="I1184" i="12"/>
  <c r="I1183" i="12"/>
  <c r="I1182" i="12"/>
  <c r="I5070" i="12"/>
  <c r="I8472" i="12"/>
  <c r="I5069" i="12"/>
  <c r="I4761" i="12"/>
  <c r="I4626" i="12"/>
  <c r="I4625" i="12"/>
  <c r="I7339" i="12"/>
  <c r="I5785" i="12"/>
  <c r="I5784" i="12"/>
  <c r="I5783" i="12"/>
  <c r="I4624" i="12"/>
  <c r="I553" i="12"/>
  <c r="I10218" i="12"/>
  <c r="I8998" i="12"/>
  <c r="I8180" i="12"/>
  <c r="I2562" i="12"/>
  <c r="I2561" i="12"/>
  <c r="I2560" i="12"/>
  <c r="I2559" i="12"/>
  <c r="I2558" i="12"/>
  <c r="I2557" i="12"/>
  <c r="I9569" i="12"/>
  <c r="I8162" i="12"/>
  <c r="I7705" i="12"/>
  <c r="I7704" i="12"/>
  <c r="I707" i="12"/>
  <c r="I372" i="12"/>
  <c r="I5782" i="12"/>
  <c r="I371" i="12"/>
  <c r="I5781" i="12"/>
  <c r="I370" i="12"/>
  <c r="I5840" i="12"/>
  <c r="I7703" i="12"/>
  <c r="I8471" i="12"/>
  <c r="I1181" i="12"/>
  <c r="I9550" i="12"/>
  <c r="I7230" i="12"/>
  <c r="I7229" i="12"/>
  <c r="I7228" i="12"/>
  <c r="I7935" i="12"/>
  <c r="I7934" i="12"/>
  <c r="I7933" i="12"/>
  <c r="I482" i="12"/>
  <c r="I9549" i="12"/>
  <c r="I9548" i="12"/>
  <c r="I9547" i="12"/>
  <c r="I8997" i="12"/>
  <c r="I6920" i="12"/>
  <c r="I772" i="12"/>
  <c r="I1715" i="12"/>
  <c r="I1714" i="12"/>
  <c r="I1713" i="12"/>
  <c r="I1712" i="12"/>
  <c r="I1711" i="12"/>
  <c r="I1710" i="12"/>
  <c r="I1709" i="12"/>
  <c r="I7932" i="12"/>
  <c r="I7931" i="12"/>
  <c r="I8946" i="12"/>
  <c r="I2611" i="12"/>
  <c r="I3277" i="12"/>
  <c r="I4623" i="12"/>
  <c r="I9546" i="12"/>
  <c r="I5839" i="12"/>
  <c r="I5838" i="12"/>
  <c r="I5837" i="12"/>
  <c r="I5836" i="12"/>
  <c r="I5835" i="12"/>
  <c r="I5834" i="12"/>
  <c r="I5833" i="12"/>
  <c r="I5832" i="12"/>
  <c r="I8100" i="12"/>
  <c r="I9545" i="12"/>
  <c r="I8470" i="12"/>
  <c r="I8469" i="12"/>
  <c r="I8468" i="12"/>
  <c r="I8467" i="12"/>
  <c r="I8466" i="12"/>
  <c r="I3321" i="12"/>
  <c r="I3320" i="12"/>
  <c r="I3319" i="12"/>
  <c r="I3318" i="12"/>
  <c r="I3317" i="12"/>
  <c r="I3316" i="12"/>
  <c r="I2556" i="12"/>
  <c r="I2555" i="12"/>
  <c r="I2554" i="12"/>
  <c r="I97" i="12"/>
  <c r="I1372" i="12"/>
  <c r="I1371" i="12"/>
  <c r="I1370" i="12"/>
  <c r="I1369" i="12"/>
  <c r="I1368" i="12"/>
  <c r="I1367" i="12"/>
  <c r="I1366" i="12"/>
  <c r="I1365" i="12"/>
  <c r="I1364" i="12"/>
  <c r="I1363" i="12"/>
  <c r="I8465" i="12"/>
  <c r="I8464" i="12"/>
  <c r="I5202" i="12"/>
  <c r="I4046" i="12"/>
  <c r="I1362" i="12"/>
  <c r="I6449" i="12"/>
  <c r="I6448" i="12"/>
  <c r="I6447" i="12"/>
  <c r="I6446" i="12"/>
  <c r="I6445" i="12"/>
  <c r="I6444" i="12"/>
  <c r="I6443" i="12"/>
  <c r="I3180" i="12"/>
  <c r="I619" i="12"/>
  <c r="I8179" i="12"/>
  <c r="I5232" i="12"/>
  <c r="I1180" i="12"/>
  <c r="I4671" i="12"/>
  <c r="I3179" i="12"/>
  <c r="I3178" i="12"/>
  <c r="I5831" i="12"/>
  <c r="I5830" i="12"/>
  <c r="I5829" i="12"/>
  <c r="I8178" i="12"/>
  <c r="I9162" i="12"/>
  <c r="I9161" i="12"/>
  <c r="I9160" i="12"/>
  <c r="I9544" i="12"/>
  <c r="I4622" i="12"/>
  <c r="I4621" i="12"/>
  <c r="I4620" i="12"/>
  <c r="I4619" i="12"/>
  <c r="I5780" i="12"/>
  <c r="I5779" i="12"/>
  <c r="I5778" i="12"/>
  <c r="I5777" i="12"/>
  <c r="I5776" i="12"/>
  <c r="I5775" i="12"/>
  <c r="I1499" i="12"/>
  <c r="I1498" i="12"/>
  <c r="I1497" i="12"/>
  <c r="I1496" i="12"/>
  <c r="I1495" i="12"/>
  <c r="I1494" i="12"/>
  <c r="I9159" i="12"/>
  <c r="I3230" i="12"/>
  <c r="I3229" i="12"/>
  <c r="I3228" i="12"/>
  <c r="I3227" i="12"/>
  <c r="I3226" i="12"/>
  <c r="I3225" i="12"/>
  <c r="I7972" i="12"/>
  <c r="I7702" i="12"/>
  <c r="I8463" i="12"/>
  <c r="I9543" i="12"/>
  <c r="I9542" i="12"/>
  <c r="I9541" i="12"/>
  <c r="I5499" i="12"/>
  <c r="I5498" i="12"/>
  <c r="I5497" i="12"/>
  <c r="I6919" i="12"/>
  <c r="I6918" i="12"/>
  <c r="I9540" i="12"/>
  <c r="I7455" i="12"/>
  <c r="I227" i="12"/>
  <c r="I226" i="12"/>
  <c r="I225" i="12"/>
  <c r="I3350" i="12"/>
  <c r="I3349" i="12"/>
  <c r="I4844" i="12"/>
  <c r="I6874" i="12"/>
  <c r="I6873" i="12"/>
  <c r="I6872" i="12"/>
  <c r="I6871" i="12"/>
  <c r="I6870" i="12"/>
  <c r="I2261" i="12"/>
  <c r="I2260" i="12"/>
  <c r="I4045" i="12"/>
  <c r="I4063" i="12"/>
  <c r="I1179" i="12"/>
  <c r="I6442" i="12"/>
  <c r="I8462" i="12"/>
  <c r="I10265" i="12"/>
  <c r="I3738" i="12"/>
  <c r="I3737" i="12"/>
  <c r="I3736" i="12"/>
  <c r="I3735" i="12"/>
  <c r="I3734" i="12"/>
  <c r="I3733" i="12"/>
  <c r="I3732" i="12"/>
  <c r="I3731" i="12"/>
  <c r="I3730" i="12"/>
  <c r="I3729" i="12"/>
  <c r="I3728" i="12"/>
  <c r="I3727" i="12"/>
  <c r="I3726" i="12"/>
  <c r="I9006" i="12"/>
  <c r="I8039" i="12"/>
  <c r="I8038" i="12"/>
  <c r="I8461" i="12"/>
  <c r="I8460" i="12"/>
  <c r="I8459" i="12"/>
  <c r="I8037" i="12"/>
  <c r="I6441" i="12"/>
  <c r="I6440" i="12"/>
  <c r="I8458" i="12"/>
  <c r="I5068" i="12"/>
  <c r="I4429" i="12"/>
  <c r="I8457" i="12"/>
  <c r="I8456" i="12"/>
  <c r="I4670" i="12"/>
  <c r="I4760" i="12"/>
  <c r="I8455" i="12"/>
  <c r="I146" i="12"/>
  <c r="I6768" i="12"/>
  <c r="I2242" i="12"/>
  <c r="I478" i="12"/>
  <c r="I4618" i="12"/>
  <c r="I96" i="12"/>
  <c r="I95" i="12"/>
  <c r="I94" i="12"/>
  <c r="I706" i="12"/>
  <c r="I705" i="12"/>
  <c r="I6439" i="12"/>
  <c r="I8177" i="12"/>
  <c r="I10217" i="12"/>
  <c r="I4885" i="12"/>
  <c r="I3276" i="12"/>
  <c r="I2553" i="12"/>
  <c r="I6917" i="12"/>
  <c r="I6916" i="12"/>
  <c r="I224" i="12"/>
  <c r="I223" i="12"/>
  <c r="I222" i="12"/>
  <c r="I221" i="12"/>
  <c r="I220" i="12"/>
  <c r="I219" i="12"/>
  <c r="I218" i="12"/>
  <c r="I217" i="12"/>
  <c r="I216" i="12"/>
  <c r="I215" i="12"/>
  <c r="I9568" i="12"/>
  <c r="I7804" i="12"/>
  <c r="I5970" i="12"/>
  <c r="I1220" i="12"/>
  <c r="I1219" i="12"/>
  <c r="I1218" i="12"/>
  <c r="I1217" i="12"/>
  <c r="I1216" i="12"/>
  <c r="I1215" i="12"/>
  <c r="I7930" i="12"/>
  <c r="I7929" i="12"/>
  <c r="I7928" i="12"/>
  <c r="I7927" i="12"/>
  <c r="I7926" i="12"/>
  <c r="I7925" i="12"/>
  <c r="I7924" i="12"/>
  <c r="I7923" i="12"/>
  <c r="I7922" i="12"/>
  <c r="I7921" i="12"/>
  <c r="I7920" i="12"/>
  <c r="I93" i="12"/>
  <c r="I92" i="12"/>
  <c r="I91" i="12"/>
  <c r="I90" i="12"/>
  <c r="I6438" i="12"/>
  <c r="I89" i="12"/>
  <c r="I88" i="12"/>
  <c r="I87" i="12"/>
  <c r="I86" i="12"/>
  <c r="I85" i="12"/>
  <c r="I84" i="12"/>
  <c r="I83" i="12"/>
  <c r="I82" i="12"/>
  <c r="I81" i="12"/>
  <c r="I80" i="12"/>
  <c r="I79" i="12"/>
  <c r="I78" i="12"/>
  <c r="I1609" i="12"/>
  <c r="I6894" i="12"/>
  <c r="I7701" i="12"/>
  <c r="I6893" i="12"/>
  <c r="I10264" i="12"/>
  <c r="I8454" i="12"/>
  <c r="I8945" i="12"/>
  <c r="I6997" i="12"/>
  <c r="I9912" i="12"/>
  <c r="I5067" i="12"/>
  <c r="I9539" i="12"/>
  <c r="I2552" i="12"/>
  <c r="I1214" i="12"/>
  <c r="I1213" i="12"/>
  <c r="I9709" i="12"/>
  <c r="I3177" i="12"/>
  <c r="I5774" i="12"/>
  <c r="I3176" i="12"/>
  <c r="I5773" i="12"/>
  <c r="I3175" i="12"/>
  <c r="I5772" i="12"/>
  <c r="I3174" i="12"/>
  <c r="I3173" i="12"/>
  <c r="I5771" i="12"/>
  <c r="I5770" i="12"/>
  <c r="I6437" i="12"/>
  <c r="I3172" i="12"/>
  <c r="I6436" i="12"/>
  <c r="I6435" i="12"/>
  <c r="I6434" i="12"/>
  <c r="I3171" i="12"/>
  <c r="I3170" i="12"/>
  <c r="I3169" i="12"/>
  <c r="I6433" i="12"/>
  <c r="I4138" i="12"/>
  <c r="I4137" i="12"/>
  <c r="I4136" i="12"/>
  <c r="I9158" i="12"/>
  <c r="I6432" i="12"/>
  <c r="I6431" i="12"/>
  <c r="I6430" i="12"/>
  <c r="I6429" i="12"/>
  <c r="I3168" i="12"/>
  <c r="I3167" i="12"/>
  <c r="I3166" i="12"/>
  <c r="I5769" i="12"/>
  <c r="I3165" i="12"/>
  <c r="I3164" i="12"/>
  <c r="I3163" i="12"/>
  <c r="I3162" i="12"/>
  <c r="I3161" i="12"/>
  <c r="I3160" i="12"/>
  <c r="I3159" i="12"/>
  <c r="I3158" i="12"/>
  <c r="I5768" i="12"/>
  <c r="I3157" i="12"/>
  <c r="I3156" i="12"/>
  <c r="I3155" i="12"/>
  <c r="I3154" i="12"/>
  <c r="I3153" i="12"/>
  <c r="I5767" i="12"/>
  <c r="I3152" i="12"/>
  <c r="I3151" i="12"/>
  <c r="I3150" i="12"/>
  <c r="I477" i="12"/>
  <c r="I476" i="12"/>
  <c r="I6428" i="12"/>
  <c r="I6427" i="12"/>
  <c r="I475" i="12"/>
  <c r="I2241" i="12"/>
  <c r="I2240" i="12"/>
  <c r="I2239" i="12"/>
  <c r="I2238" i="12"/>
  <c r="I3925" i="12"/>
  <c r="I3725" i="12"/>
  <c r="I3924" i="12"/>
  <c r="I3923" i="12"/>
  <c r="I3724" i="12"/>
  <c r="I3723" i="12"/>
  <c r="I3722" i="12"/>
  <c r="I3721" i="12"/>
  <c r="I3720" i="12"/>
  <c r="I9708" i="12"/>
  <c r="I5201" i="12"/>
  <c r="I5200" i="12"/>
  <c r="I5199" i="12"/>
  <c r="I618" i="12"/>
  <c r="I7483" i="12"/>
  <c r="I771" i="12"/>
  <c r="I9707" i="12"/>
  <c r="I9706" i="12"/>
  <c r="I9705" i="12"/>
  <c r="I9704" i="12"/>
  <c r="I9703" i="12"/>
  <c r="I9702" i="12"/>
  <c r="I7700" i="12"/>
  <c r="I7699" i="12"/>
  <c r="I6426" i="12"/>
  <c r="I10216" i="12"/>
  <c r="I5496" i="12"/>
  <c r="I5495" i="12"/>
  <c r="I5494" i="12"/>
  <c r="I5766" i="12"/>
  <c r="I8944" i="12"/>
  <c r="I4264" i="12"/>
  <c r="I4263" i="12"/>
  <c r="I4262" i="12"/>
  <c r="I4148" i="12"/>
  <c r="I4147" i="12"/>
  <c r="I5066" i="12"/>
  <c r="I5065" i="12"/>
  <c r="I7698" i="12"/>
  <c r="I1708" i="12"/>
  <c r="I9538" i="12"/>
  <c r="I5765" i="12"/>
  <c r="I5764" i="12"/>
  <c r="I7697" i="12"/>
  <c r="I7696" i="12"/>
  <c r="I7695" i="12"/>
  <c r="I7694" i="12"/>
  <c r="I7693" i="12"/>
  <c r="I7692" i="12"/>
  <c r="I7691" i="12"/>
  <c r="I7690" i="12"/>
  <c r="I7689" i="12"/>
  <c r="I7688" i="12"/>
  <c r="I7687" i="12"/>
  <c r="I9081" i="12"/>
  <c r="I9080" i="12"/>
  <c r="I9079" i="12"/>
  <c r="I9078" i="12"/>
  <c r="I9077" i="12"/>
  <c r="I9076" i="12"/>
  <c r="I9075" i="12"/>
  <c r="I9074" i="12"/>
  <c r="I8453" i="12"/>
  <c r="I8452" i="12"/>
  <c r="I2237" i="12"/>
  <c r="I2236" i="12"/>
  <c r="I2551" i="12"/>
  <c r="I2550" i="12"/>
  <c r="I2549" i="12"/>
  <c r="I2548" i="12"/>
  <c r="I2547" i="12"/>
  <c r="I2546" i="12"/>
  <c r="I2545" i="12"/>
  <c r="I2544" i="12"/>
  <c r="I2543" i="12"/>
  <c r="I8996" i="12"/>
  <c r="I2542" i="12"/>
  <c r="I8451" i="12"/>
  <c r="I8995" i="12"/>
  <c r="I4089" i="12"/>
  <c r="I4261" i="12"/>
  <c r="I5064" i="12"/>
  <c r="I1707" i="12"/>
  <c r="I1706" i="12"/>
  <c r="I1705" i="12"/>
  <c r="I2541" i="12"/>
  <c r="I2235" i="12"/>
  <c r="I4088" i="12"/>
  <c r="I5198" i="12"/>
  <c r="I2234" i="12"/>
  <c r="I4775" i="12"/>
  <c r="I9911" i="12"/>
  <c r="I514" i="12"/>
  <c r="I9978" i="12"/>
  <c r="I9910" i="12"/>
  <c r="I9909" i="12"/>
  <c r="I8943" i="12"/>
  <c r="I8942" i="12"/>
  <c r="I8941" i="12"/>
  <c r="I8940" i="12"/>
  <c r="I8939" i="12"/>
  <c r="I8938" i="12"/>
  <c r="I9908" i="12"/>
  <c r="I9907" i="12"/>
  <c r="I9906" i="12"/>
  <c r="I9905" i="12"/>
  <c r="I8937" i="12"/>
  <c r="I8936" i="12"/>
  <c r="I9904" i="12"/>
  <c r="I8935" i="12"/>
  <c r="I8934" i="12"/>
  <c r="I8933" i="12"/>
  <c r="I8932" i="12"/>
  <c r="I8931" i="12"/>
  <c r="I8930" i="12"/>
  <c r="I9903" i="12"/>
  <c r="I9902" i="12"/>
  <c r="I9901" i="12"/>
  <c r="I9900" i="12"/>
  <c r="I9899" i="12"/>
  <c r="I9898" i="12"/>
  <c r="I8929" i="12"/>
  <c r="I9897" i="12"/>
  <c r="I8928" i="12"/>
  <c r="I9896" i="12"/>
  <c r="I9895" i="12"/>
  <c r="I8927" i="12"/>
  <c r="I9894" i="12"/>
  <c r="I9893" i="12"/>
  <c r="I9892" i="12"/>
  <c r="I9891" i="12"/>
  <c r="I9890" i="12"/>
  <c r="I9889" i="12"/>
  <c r="I9888" i="12"/>
  <c r="I9887" i="12"/>
  <c r="I9886" i="12"/>
  <c r="I9885" i="12"/>
  <c r="I9884" i="12"/>
  <c r="I8926" i="12"/>
  <c r="I9883" i="12"/>
  <c r="I8925" i="12"/>
  <c r="I9882" i="12"/>
  <c r="I8924" i="12"/>
  <c r="I8923" i="12"/>
  <c r="I8922" i="12"/>
  <c r="I8921" i="12"/>
  <c r="I9881" i="12"/>
  <c r="I9880" i="12"/>
  <c r="I9879" i="12"/>
  <c r="I8920" i="12"/>
  <c r="I8919" i="12"/>
  <c r="I9878" i="12"/>
  <c r="I9073" i="12"/>
  <c r="I9072" i="12"/>
  <c r="I9071" i="12"/>
  <c r="I9877" i="12"/>
  <c r="I8918" i="12"/>
  <c r="I9876" i="12"/>
  <c r="I9875" i="12"/>
  <c r="I9874" i="12"/>
  <c r="I9873" i="12"/>
  <c r="I6425" i="12"/>
  <c r="I6424" i="12"/>
  <c r="I6423" i="12"/>
  <c r="I6422" i="12"/>
  <c r="I6421" i="12"/>
  <c r="I9872" i="12"/>
  <c r="I8917" i="12"/>
  <c r="I513" i="12"/>
  <c r="I9871" i="12"/>
  <c r="I9870" i="12"/>
  <c r="I9869" i="12"/>
  <c r="I8916" i="12"/>
  <c r="I8915" i="12"/>
  <c r="I8914" i="12"/>
  <c r="I8913" i="12"/>
  <c r="I8912" i="12"/>
  <c r="I8911" i="12"/>
  <c r="I8910" i="12"/>
  <c r="I8909" i="12"/>
  <c r="I8908" i="12"/>
  <c r="I8907" i="12"/>
  <c r="I8906" i="12"/>
  <c r="I8905" i="12"/>
  <c r="I8904" i="12"/>
  <c r="I8903" i="12"/>
  <c r="I8902" i="12"/>
  <c r="I8901" i="12"/>
  <c r="I8900" i="12"/>
  <c r="I8899" i="12"/>
  <c r="I8898" i="12"/>
  <c r="I8897" i="12"/>
  <c r="I8896" i="12"/>
  <c r="I8895" i="12"/>
  <c r="I8894" i="12"/>
  <c r="I8893" i="12"/>
  <c r="I8892" i="12"/>
  <c r="I8891" i="12"/>
  <c r="I8890" i="12"/>
  <c r="I8889" i="12"/>
  <c r="I8888" i="12"/>
  <c r="I8887" i="12"/>
  <c r="I8886" i="12"/>
  <c r="I8885" i="12"/>
  <c r="I8884" i="12"/>
  <c r="I8883" i="12"/>
  <c r="I8882" i="12"/>
  <c r="I8881" i="12"/>
  <c r="I8880" i="12"/>
  <c r="I8879" i="12"/>
  <c r="I8878" i="12"/>
  <c r="I8877" i="12"/>
  <c r="I8876" i="12"/>
  <c r="I8875" i="12"/>
  <c r="I8874" i="12"/>
  <c r="I8873" i="12"/>
  <c r="I8872" i="12"/>
  <c r="I8871" i="12"/>
  <c r="I9868" i="12"/>
  <c r="I9867" i="12"/>
  <c r="I9866" i="12"/>
  <c r="I8870" i="12"/>
  <c r="I8869" i="12"/>
  <c r="I8868" i="12"/>
  <c r="I5197" i="12"/>
  <c r="I8867" i="12"/>
  <c r="I9865" i="12"/>
  <c r="I8866" i="12"/>
  <c r="I9864" i="12"/>
  <c r="I9863" i="12"/>
  <c r="I9862" i="12"/>
  <c r="I8865" i="12"/>
  <c r="I8864" i="12"/>
  <c r="I8863" i="12"/>
  <c r="I8862" i="12"/>
  <c r="I8861" i="12"/>
  <c r="I8860" i="12"/>
  <c r="I8859" i="12"/>
  <c r="I8858" i="12"/>
  <c r="I8857" i="12"/>
  <c r="I8856" i="12"/>
  <c r="I8855" i="12"/>
  <c r="I8854" i="12"/>
  <c r="I8853" i="12"/>
  <c r="I8852" i="12"/>
  <c r="I8851" i="12"/>
  <c r="I8850" i="12"/>
  <c r="I8849" i="12"/>
  <c r="I8848" i="12"/>
  <c r="I8847" i="12"/>
  <c r="I8846" i="12"/>
  <c r="I8845" i="12"/>
  <c r="I9861" i="12"/>
  <c r="I9860" i="12"/>
  <c r="I9859" i="12"/>
  <c r="I9858" i="12"/>
  <c r="I9857" i="12"/>
  <c r="I9856" i="12"/>
  <c r="I8844" i="12"/>
  <c r="I8843" i="12"/>
  <c r="I9855" i="12"/>
  <c r="I9854" i="12"/>
  <c r="I8842" i="12"/>
  <c r="I8841" i="12"/>
  <c r="I8840" i="12"/>
  <c r="I9853" i="12"/>
  <c r="I8839" i="12"/>
  <c r="I9852" i="12"/>
  <c r="I9851" i="12"/>
  <c r="I9850" i="12"/>
  <c r="I8838" i="12"/>
  <c r="I9849" i="12"/>
  <c r="I9848" i="12"/>
  <c r="I9847" i="12"/>
  <c r="I9846" i="12"/>
  <c r="I8837" i="12"/>
  <c r="I9845" i="12"/>
  <c r="I9844" i="12"/>
  <c r="I8836" i="12"/>
  <c r="I9843" i="12"/>
  <c r="I9842" i="12"/>
  <c r="I9841" i="12"/>
  <c r="I4720" i="12"/>
  <c r="I2540" i="12"/>
  <c r="I2539" i="12"/>
  <c r="I3348" i="12"/>
  <c r="I369" i="12"/>
  <c r="I368" i="12"/>
  <c r="I367" i="12"/>
  <c r="I9840" i="12"/>
  <c r="I8174" i="12"/>
  <c r="I8173" i="12"/>
  <c r="I8172" i="12"/>
  <c r="I8171" i="12"/>
  <c r="I8170" i="12"/>
  <c r="I8169" i="12"/>
  <c r="I8168" i="12"/>
  <c r="I8167" i="12"/>
  <c r="I1608" i="12"/>
  <c r="I1607" i="12"/>
  <c r="I1606" i="12"/>
  <c r="I1605" i="12"/>
  <c r="I1604" i="12"/>
  <c r="I1603" i="12"/>
  <c r="I1602" i="12"/>
  <c r="I1601" i="12"/>
  <c r="I1600" i="12"/>
  <c r="I1599" i="12"/>
  <c r="I1598" i="12"/>
  <c r="I1597" i="12"/>
  <c r="I6996" i="12"/>
  <c r="I9839" i="12"/>
  <c r="I9838" i="12"/>
  <c r="I9837" i="12"/>
  <c r="I6995" i="12"/>
  <c r="I6994" i="12"/>
  <c r="I9701" i="12"/>
  <c r="I9700" i="12"/>
  <c r="I9699" i="12"/>
  <c r="I9698" i="12"/>
  <c r="I9697" i="12"/>
  <c r="I9696" i="12"/>
  <c r="I9695" i="12"/>
  <c r="I9694" i="12"/>
  <c r="I9693" i="12"/>
  <c r="I9692" i="12"/>
  <c r="I9691" i="12"/>
  <c r="I9690" i="12"/>
  <c r="I9689" i="12"/>
  <c r="I9688" i="12"/>
  <c r="I9687" i="12"/>
  <c r="I9686" i="12"/>
  <c r="I9685" i="12"/>
  <c r="I9684" i="12"/>
  <c r="I9683" i="12"/>
  <c r="I9682" i="12"/>
  <c r="I9681" i="12"/>
  <c r="I9680" i="12"/>
  <c r="I9679" i="12"/>
  <c r="I9678" i="12"/>
  <c r="I9677" i="12"/>
  <c r="I9676" i="12"/>
  <c r="I9675" i="12"/>
  <c r="I9674" i="12"/>
  <c r="I9673" i="12"/>
  <c r="I9672" i="12"/>
  <c r="I9671" i="12"/>
  <c r="I9670" i="12"/>
  <c r="I9669" i="12"/>
  <c r="I1596" i="12"/>
  <c r="I617" i="12"/>
  <c r="I616" i="12"/>
  <c r="I615" i="12"/>
  <c r="I665" i="12"/>
  <c r="I664" i="12"/>
  <c r="I663" i="12"/>
  <c r="I662" i="12"/>
  <c r="I3922" i="12"/>
  <c r="I6577" i="12"/>
  <c r="I7085" i="12"/>
  <c r="I4617" i="12"/>
  <c r="I7084" i="12"/>
  <c r="I2259" i="12"/>
  <c r="I704" i="12"/>
  <c r="I7155" i="12"/>
  <c r="I1595" i="12"/>
  <c r="I2578" i="12"/>
  <c r="I8053" i="12"/>
  <c r="I10081" i="12"/>
  <c r="I10080" i="12"/>
  <c r="I4260" i="12"/>
  <c r="I10061" i="12"/>
  <c r="I7287" i="12"/>
  <c r="I4044" i="12"/>
  <c r="I7919" i="12"/>
  <c r="I7918" i="12"/>
  <c r="I7917" i="12"/>
  <c r="I7916" i="12"/>
  <c r="I7915" i="12"/>
  <c r="I5763" i="12"/>
  <c r="I5762" i="12"/>
  <c r="I4414" i="12"/>
  <c r="I4413" i="12"/>
  <c r="I6823" i="12"/>
  <c r="I6822" i="12"/>
  <c r="I6821" i="12"/>
  <c r="I6820" i="12"/>
  <c r="I7914" i="12"/>
  <c r="I7913" i="12"/>
  <c r="I7912" i="12"/>
  <c r="I7911" i="12"/>
  <c r="I7910" i="12"/>
  <c r="I7909" i="12"/>
  <c r="I7908" i="12"/>
  <c r="I1361" i="12"/>
  <c r="I6767" i="12"/>
  <c r="I4078" i="12"/>
  <c r="I4077" i="12"/>
  <c r="I10060" i="12"/>
  <c r="I3304" i="12"/>
  <c r="I7808" i="12"/>
  <c r="I2538" i="12"/>
  <c r="I7803" i="12"/>
  <c r="I7227" i="12"/>
  <c r="I7226" i="12"/>
  <c r="I7225" i="12"/>
  <c r="I158" i="12"/>
  <c r="I157" i="12"/>
  <c r="I156" i="12"/>
  <c r="I155" i="12"/>
  <c r="I154" i="12"/>
  <c r="I153" i="12"/>
  <c r="I152" i="12"/>
  <c r="I77" i="12"/>
  <c r="I5761" i="12"/>
  <c r="I5760" i="12"/>
  <c r="I5759" i="12"/>
  <c r="I5758" i="12"/>
  <c r="I5757" i="12"/>
  <c r="I5756" i="12"/>
  <c r="I5755" i="12"/>
  <c r="I5754" i="12"/>
  <c r="I5753" i="12"/>
  <c r="I5752" i="12"/>
  <c r="I5751" i="12"/>
  <c r="I5750" i="12"/>
  <c r="I6993" i="12"/>
  <c r="I6892" i="12"/>
  <c r="I474" i="12"/>
  <c r="I8994" i="12"/>
  <c r="I8993" i="12"/>
  <c r="I4259" i="12"/>
  <c r="I703" i="12"/>
  <c r="I3149" i="12"/>
  <c r="I3148" i="12"/>
  <c r="I3147" i="12"/>
  <c r="I3146" i="12"/>
  <c r="I3145" i="12"/>
  <c r="I9135" i="12"/>
  <c r="I9134" i="12"/>
  <c r="I214" i="12"/>
  <c r="I3719" i="12"/>
  <c r="I3718" i="12"/>
  <c r="I7154" i="12"/>
  <c r="I7083" i="12"/>
  <c r="I5196" i="12"/>
  <c r="I5195" i="12"/>
  <c r="I5194" i="12"/>
  <c r="I5193" i="12"/>
  <c r="I1360" i="12"/>
  <c r="I1359" i="12"/>
  <c r="I1358" i="12"/>
  <c r="I1357" i="12"/>
  <c r="I1356" i="12"/>
  <c r="I1355" i="12"/>
  <c r="I1354" i="12"/>
  <c r="I1353" i="12"/>
  <c r="I1352" i="12"/>
  <c r="I1351" i="12"/>
  <c r="I1350" i="12"/>
  <c r="I1349" i="12"/>
  <c r="I1348" i="12"/>
  <c r="I1347" i="12"/>
  <c r="I1346" i="12"/>
  <c r="I1345" i="12"/>
  <c r="I1344" i="12"/>
  <c r="I1343" i="12"/>
  <c r="I6877" i="12"/>
  <c r="I4056" i="12"/>
  <c r="I4055" i="12"/>
  <c r="I4054" i="12"/>
  <c r="I3717" i="12"/>
  <c r="I6504" i="12"/>
  <c r="I6503" i="12"/>
  <c r="I6502" i="12"/>
  <c r="I6501" i="12"/>
  <c r="I6500" i="12"/>
  <c r="I6499" i="12"/>
  <c r="I6498" i="12"/>
  <c r="I5063" i="12"/>
  <c r="I5062" i="12"/>
  <c r="I5061" i="12"/>
  <c r="I5060" i="12"/>
  <c r="I5059" i="12"/>
  <c r="I5058" i="12"/>
  <c r="I7482" i="12"/>
  <c r="I7224" i="12"/>
  <c r="I8450" i="12"/>
  <c r="I8449" i="12"/>
  <c r="I8448" i="12"/>
  <c r="I8447" i="12"/>
  <c r="I8446" i="12"/>
  <c r="I8445" i="12"/>
  <c r="I7802" i="12"/>
  <c r="I7801" i="12"/>
  <c r="I7800" i="12"/>
  <c r="I7799" i="12"/>
  <c r="I7798" i="12"/>
  <c r="I7797" i="12"/>
  <c r="I7796" i="12"/>
  <c r="I7795" i="12"/>
  <c r="I7794" i="12"/>
  <c r="I7793" i="12"/>
  <c r="I7792" i="12"/>
  <c r="I7791" i="12"/>
  <c r="I7790" i="12"/>
  <c r="I7789" i="12"/>
  <c r="I7788" i="12"/>
  <c r="I7787" i="12"/>
  <c r="I7786" i="12"/>
  <c r="I7785" i="12"/>
  <c r="I7784" i="12"/>
  <c r="I7783" i="12"/>
  <c r="I7782" i="12"/>
  <c r="I7781" i="12"/>
  <c r="I7780" i="12"/>
  <c r="I7779" i="12"/>
  <c r="I6766" i="12"/>
  <c r="I4843" i="12"/>
  <c r="I7686" i="12"/>
  <c r="I6865" i="12"/>
  <c r="I6864" i="12"/>
  <c r="I6863" i="12"/>
  <c r="I2316" i="12"/>
  <c r="I4258" i="12"/>
  <c r="I4257" i="12"/>
  <c r="I2233" i="12"/>
  <c r="I2232" i="12"/>
  <c r="I2231" i="12"/>
  <c r="I2230" i="12"/>
  <c r="I2229" i="12"/>
  <c r="I2228" i="12"/>
  <c r="I2227" i="12"/>
  <c r="I2226" i="12"/>
  <c r="I2225" i="12"/>
  <c r="I2224" i="12"/>
  <c r="I2223" i="12"/>
  <c r="I2222" i="12"/>
  <c r="I2221" i="12"/>
  <c r="I2220" i="12"/>
  <c r="I2219" i="12"/>
  <c r="I2218" i="12"/>
  <c r="I2217" i="12"/>
  <c r="I2216" i="12"/>
  <c r="I2215" i="12"/>
  <c r="I2214" i="12"/>
  <c r="I2213" i="12"/>
  <c r="I2212" i="12"/>
  <c r="I2211" i="12"/>
  <c r="I2210" i="12"/>
  <c r="I2209" i="12"/>
  <c r="I2208" i="12"/>
  <c r="I2207" i="12"/>
  <c r="I2206" i="12"/>
  <c r="I2205" i="12"/>
  <c r="I2204" i="12"/>
  <c r="I2203" i="12"/>
  <c r="I8067" i="12"/>
  <c r="I8066" i="12"/>
  <c r="I8065" i="12"/>
  <c r="I8064" i="12"/>
  <c r="I8063" i="12"/>
  <c r="I2202" i="12"/>
  <c r="I2201" i="12"/>
  <c r="I2200" i="12"/>
  <c r="I2199" i="12"/>
  <c r="I2198" i="12"/>
  <c r="I2197" i="12"/>
  <c r="I1178" i="12"/>
  <c r="I2196" i="12"/>
  <c r="I2195" i="12"/>
  <c r="I2194" i="12"/>
  <c r="I2193" i="12"/>
  <c r="I2192" i="12"/>
  <c r="I2191" i="12"/>
  <c r="I2537" i="12"/>
  <c r="I2536" i="12"/>
  <c r="I2535" i="12"/>
  <c r="I2534" i="12"/>
  <c r="I2533" i="12"/>
  <c r="I1177" i="12"/>
  <c r="I1176" i="12"/>
  <c r="I2190" i="12"/>
  <c r="I2189" i="12"/>
  <c r="I2188" i="12"/>
  <c r="I5749" i="12"/>
  <c r="I5748" i="12"/>
  <c r="I3144" i="12"/>
  <c r="I5747" i="12"/>
  <c r="I5746" i="12"/>
  <c r="I5745" i="12"/>
  <c r="I5744" i="12"/>
  <c r="I5743" i="12"/>
  <c r="I5742" i="12"/>
  <c r="I5741" i="12"/>
  <c r="I76" i="12"/>
  <c r="I7685" i="12"/>
  <c r="I1342" i="12"/>
  <c r="I8835" i="12"/>
  <c r="I4471" i="12"/>
  <c r="I5057" i="12"/>
  <c r="I5969" i="12"/>
  <c r="I5968" i="12"/>
  <c r="I5967" i="12"/>
  <c r="I5966" i="12"/>
  <c r="I5740" i="12"/>
  <c r="I7907" i="12"/>
  <c r="I7906" i="12"/>
  <c r="I7905" i="12"/>
  <c r="I7904" i="12"/>
  <c r="I7903" i="12"/>
  <c r="I7902" i="12"/>
  <c r="I7901" i="12"/>
  <c r="I7900" i="12"/>
  <c r="I7899" i="12"/>
  <c r="I7898" i="12"/>
  <c r="I7897" i="12"/>
  <c r="I7896" i="12"/>
  <c r="I7895" i="12"/>
  <c r="I7894" i="12"/>
  <c r="I7893" i="12"/>
  <c r="I7892" i="12"/>
  <c r="I7891" i="12"/>
  <c r="I7890" i="12"/>
  <c r="I7889" i="12"/>
  <c r="I7888" i="12"/>
  <c r="I7887" i="12"/>
  <c r="I7886" i="12"/>
  <c r="I7885" i="12"/>
  <c r="I7884" i="12"/>
  <c r="I7883" i="12"/>
  <c r="I7882" i="12"/>
  <c r="I7881" i="12"/>
  <c r="I7880" i="12"/>
  <c r="I5056" i="12"/>
  <c r="I5055" i="12"/>
  <c r="I3303" i="12"/>
  <c r="I4043" i="12"/>
  <c r="I5054" i="12"/>
  <c r="I5231" i="12"/>
  <c r="I2610" i="12"/>
  <c r="I2609" i="12"/>
  <c r="I2608" i="12"/>
  <c r="I8834" i="12"/>
  <c r="I8833" i="12"/>
  <c r="I8832" i="12"/>
  <c r="I702" i="12"/>
  <c r="I5192" i="12"/>
  <c r="I1341" i="12"/>
  <c r="I1340" i="12"/>
  <c r="I701" i="12"/>
  <c r="I700" i="12"/>
  <c r="I7988" i="12"/>
  <c r="I9668" i="12"/>
  <c r="I9667" i="12"/>
  <c r="I9666" i="12"/>
  <c r="I9665" i="12"/>
  <c r="I4616" i="12"/>
  <c r="I4042" i="12"/>
  <c r="I6814" i="12"/>
  <c r="I1175" i="12"/>
  <c r="I1174" i="12"/>
  <c r="I1173" i="12"/>
  <c r="I1172" i="12"/>
  <c r="I1171" i="12"/>
  <c r="I1170" i="12"/>
  <c r="I1169" i="12"/>
  <c r="I1168" i="12"/>
  <c r="I1167" i="12"/>
  <c r="I1166" i="12"/>
  <c r="I1165" i="12"/>
  <c r="I1164" i="12"/>
  <c r="I1163" i="12"/>
  <c r="I1162" i="12"/>
  <c r="I1161" i="12"/>
  <c r="I5053" i="12"/>
  <c r="I7153" i="12"/>
  <c r="I7152" i="12"/>
  <c r="I9995" i="12"/>
  <c r="I9994" i="12"/>
  <c r="I9993" i="12"/>
  <c r="I9992" i="12"/>
  <c r="I9991" i="12"/>
  <c r="I9630" i="12"/>
  <c r="I9629" i="12"/>
  <c r="I9628" i="12"/>
  <c r="I9627" i="12"/>
  <c r="I9626" i="12"/>
  <c r="I9625" i="12"/>
  <c r="I9624" i="12"/>
  <c r="I9623" i="12"/>
  <c r="I9622" i="12"/>
  <c r="I9621" i="12"/>
  <c r="I9620" i="12"/>
  <c r="I9619" i="12"/>
  <c r="I9618" i="12"/>
  <c r="I9617" i="12"/>
  <c r="I9616" i="12"/>
  <c r="I9615" i="12"/>
  <c r="I9614" i="12"/>
  <c r="I9741" i="12"/>
  <c r="I9740" i="12"/>
  <c r="I9742" i="12"/>
  <c r="I9739" i="12"/>
  <c r="I9738" i="12"/>
  <c r="I9737" i="12"/>
  <c r="I9736" i="12"/>
  <c r="I9735" i="12"/>
  <c r="I9734" i="12"/>
  <c r="I9613" i="12"/>
  <c r="I9612" i="12"/>
  <c r="I9611" i="12"/>
  <c r="I9610" i="12"/>
  <c r="I9609" i="12"/>
  <c r="I9608" i="12"/>
  <c r="I9607" i="12"/>
  <c r="I9606" i="12"/>
  <c r="I9605" i="12"/>
  <c r="I9604" i="12"/>
  <c r="I9603" i="12"/>
  <c r="I9602" i="12"/>
  <c r="I9601" i="12"/>
  <c r="I9600" i="12"/>
  <c r="I9599" i="12"/>
  <c r="I9598" i="12"/>
  <c r="I9597" i="12"/>
  <c r="I9596" i="12"/>
  <c r="I9595" i="12"/>
  <c r="I9594" i="12"/>
  <c r="I9593" i="12"/>
  <c r="I9592" i="12"/>
  <c r="I9591" i="12"/>
  <c r="I9590" i="12"/>
  <c r="I9589" i="12"/>
  <c r="I9588" i="12"/>
  <c r="I9587" i="12"/>
  <c r="I9586" i="12"/>
  <c r="I9585" i="12"/>
  <c r="I9584" i="12"/>
  <c r="I9583" i="12"/>
  <c r="I9582" i="12"/>
  <c r="I9581" i="12"/>
  <c r="I9537" i="12"/>
  <c r="I5828" i="12"/>
  <c r="I5827" i="12"/>
  <c r="I5826" i="12"/>
  <c r="I5825" i="12"/>
  <c r="I5824" i="12"/>
  <c r="I5823" i="12"/>
  <c r="I5822" i="12"/>
  <c r="I5821" i="12"/>
  <c r="I5820" i="12"/>
  <c r="I5819" i="12"/>
  <c r="I5818" i="12"/>
  <c r="I5817" i="12"/>
  <c r="I8479" i="12"/>
  <c r="I2532" i="12"/>
  <c r="I2531" i="12"/>
  <c r="I2530" i="12"/>
  <c r="I2529" i="12"/>
  <c r="I2528" i="12"/>
  <c r="I2527" i="12"/>
  <c r="I2526" i="12"/>
  <c r="I2525" i="12"/>
  <c r="I2524" i="12"/>
  <c r="I4884" i="12"/>
  <c r="I4883" i="12"/>
  <c r="I4882" i="12"/>
  <c r="I4881" i="12"/>
  <c r="I4615" i="12"/>
  <c r="I4614" i="12"/>
  <c r="I7684" i="12"/>
  <c r="I7286" i="12"/>
  <c r="I7285" i="12"/>
  <c r="I7284" i="12"/>
  <c r="I7283" i="12"/>
  <c r="I7082" i="12"/>
  <c r="I7081" i="12"/>
  <c r="I1160" i="12"/>
  <c r="I7282" i="12"/>
  <c r="I7380" i="12"/>
  <c r="I6862" i="12"/>
  <c r="I8444" i="12"/>
  <c r="I8443" i="12"/>
  <c r="I2187" i="12"/>
  <c r="I8992" i="12"/>
  <c r="I8991" i="12"/>
  <c r="I8990" i="12"/>
  <c r="I8989" i="12"/>
  <c r="I8988" i="12"/>
  <c r="I8987" i="12"/>
  <c r="I8986" i="12"/>
  <c r="I8985" i="12"/>
  <c r="I8984" i="12"/>
  <c r="I8983" i="12"/>
  <c r="I8982" i="12"/>
  <c r="I8442" i="12"/>
  <c r="I75" i="12"/>
  <c r="I74" i="12"/>
  <c r="I73" i="12"/>
  <c r="I72" i="12"/>
  <c r="I7778" i="12"/>
  <c r="I7777" i="12"/>
  <c r="I7489" i="12"/>
  <c r="I8062" i="12"/>
  <c r="I8061" i="12"/>
  <c r="I8060" i="12"/>
  <c r="I8059" i="12"/>
  <c r="I8058" i="12"/>
  <c r="I6861" i="12"/>
  <c r="I6860" i="12"/>
  <c r="I6859" i="12"/>
  <c r="I8441" i="12"/>
  <c r="I4256" i="12"/>
  <c r="I5739" i="12"/>
  <c r="I4041" i="12"/>
  <c r="I5052" i="12"/>
  <c r="I5051" i="12"/>
  <c r="I7502" i="12"/>
  <c r="I7501" i="12"/>
  <c r="I4470" i="12"/>
  <c r="I4469" i="12"/>
  <c r="I4468" i="12"/>
  <c r="I661" i="12"/>
  <c r="I660" i="12"/>
  <c r="I6992" i="12"/>
  <c r="I7080" i="12"/>
  <c r="I614" i="12"/>
  <c r="I613" i="12"/>
  <c r="I612" i="12"/>
  <c r="I9836" i="12"/>
  <c r="I8831" i="12"/>
  <c r="I5050" i="12"/>
  <c r="I4880" i="12"/>
  <c r="I1339" i="12"/>
  <c r="I8830" i="12"/>
  <c r="I9835" i="12"/>
  <c r="I9536" i="12"/>
  <c r="I9834" i="12"/>
  <c r="I7477" i="12"/>
  <c r="I7476" i="12"/>
  <c r="I7475" i="12"/>
  <c r="I7474" i="12"/>
  <c r="I7473" i="12"/>
  <c r="I7683" i="12"/>
  <c r="I7682" i="12"/>
  <c r="I7472" i="12"/>
  <c r="I7471" i="12"/>
  <c r="I7470" i="12"/>
  <c r="I7469" i="12"/>
  <c r="I7468" i="12"/>
  <c r="I7467" i="12"/>
  <c r="I7466" i="12"/>
  <c r="I7465" i="12"/>
  <c r="I7464" i="12"/>
  <c r="I105" i="12"/>
  <c r="I7681" i="12"/>
  <c r="I611" i="12"/>
  <c r="I366" i="12"/>
  <c r="I8829" i="12"/>
  <c r="I8440" i="12"/>
  <c r="I4040" i="12"/>
  <c r="I4039" i="12"/>
  <c r="I4038" i="12"/>
  <c r="I4037" i="12"/>
  <c r="I4036" i="12"/>
  <c r="I4035" i="12"/>
  <c r="I4034" i="12"/>
  <c r="I4033" i="12"/>
  <c r="I4032" i="12"/>
  <c r="I4031" i="12"/>
  <c r="I4030" i="12"/>
  <c r="I4029" i="12"/>
  <c r="I4028" i="12"/>
  <c r="I4027" i="12"/>
  <c r="I4026" i="12"/>
  <c r="I4025" i="12"/>
  <c r="I4024" i="12"/>
  <c r="I4023" i="12"/>
  <c r="I8828" i="12"/>
  <c r="I7151" i="12"/>
  <c r="I5738" i="12"/>
  <c r="I5737" i="12"/>
  <c r="I5736" i="12"/>
  <c r="I7379" i="12"/>
  <c r="I7378" i="12"/>
  <c r="I4774" i="12"/>
  <c r="I10093" i="12"/>
  <c r="I8057" i="12"/>
  <c r="I1704" i="12"/>
  <c r="I2607" i="12"/>
  <c r="I1703" i="12"/>
  <c r="I1702" i="12"/>
  <c r="I1701" i="12"/>
  <c r="I1700" i="12"/>
  <c r="I1699" i="12"/>
  <c r="I1698" i="12"/>
  <c r="I1697" i="12"/>
  <c r="I10215" i="12"/>
  <c r="I3921" i="12"/>
  <c r="I3920" i="12"/>
  <c r="I3919" i="12"/>
  <c r="I3918" i="12"/>
  <c r="I3917" i="12"/>
  <c r="I3916" i="12"/>
  <c r="I3915" i="12"/>
  <c r="I3914" i="12"/>
  <c r="I3913" i="12"/>
  <c r="I3912" i="12"/>
  <c r="I3911" i="12"/>
  <c r="I3910" i="12"/>
  <c r="I3909" i="12"/>
  <c r="I3908" i="12"/>
  <c r="I3907" i="12"/>
  <c r="I3906" i="12"/>
  <c r="I3905" i="12"/>
  <c r="I3904" i="12"/>
  <c r="I3903" i="12"/>
  <c r="I3902" i="12"/>
  <c r="I3901" i="12"/>
  <c r="I3900" i="12"/>
  <c r="I3899" i="12"/>
  <c r="I3898" i="12"/>
  <c r="I3897" i="12"/>
  <c r="I3896" i="12"/>
  <c r="I3895" i="12"/>
  <c r="I6858" i="12"/>
  <c r="I3894" i="12"/>
  <c r="I3893" i="12"/>
  <c r="I1696" i="12"/>
  <c r="I1695" i="12"/>
  <c r="I1694" i="12"/>
  <c r="I3892" i="12"/>
  <c r="I3891" i="12"/>
  <c r="I3890" i="12"/>
  <c r="I3889" i="12"/>
  <c r="I7680" i="12"/>
  <c r="I3888" i="12"/>
  <c r="I3887" i="12"/>
  <c r="I3886" i="12"/>
  <c r="I3885" i="12"/>
  <c r="I3884" i="12"/>
  <c r="I3883" i="12"/>
  <c r="I3882" i="12"/>
  <c r="I3881" i="12"/>
  <c r="I3880" i="12"/>
  <c r="I3879" i="12"/>
  <c r="I3878" i="12"/>
  <c r="I3877" i="12"/>
  <c r="I3876" i="12"/>
  <c r="I3875" i="12"/>
  <c r="I3874" i="12"/>
  <c r="I3873" i="12"/>
  <c r="I3872" i="12"/>
  <c r="I3871" i="12"/>
  <c r="I3870" i="12"/>
  <c r="I3869" i="12"/>
  <c r="I3868" i="12"/>
  <c r="I3867" i="12"/>
  <c r="I3866" i="12"/>
  <c r="I3865" i="12"/>
  <c r="I3864" i="12"/>
  <c r="I3716" i="12"/>
  <c r="I3715" i="12"/>
  <c r="I3863" i="12"/>
  <c r="I3862" i="12"/>
  <c r="I3861" i="12"/>
  <c r="I3860" i="12"/>
  <c r="I3859" i="12"/>
  <c r="I3858" i="12"/>
  <c r="I3857" i="12"/>
  <c r="I3856" i="12"/>
  <c r="I3855" i="12"/>
  <c r="I3854" i="12"/>
  <c r="I3853" i="12"/>
  <c r="I3852" i="12"/>
  <c r="I3851" i="12"/>
  <c r="I3850" i="12"/>
  <c r="I3849" i="12"/>
  <c r="I3848" i="12"/>
  <c r="I3847" i="12"/>
  <c r="I3846" i="12"/>
  <c r="I3845" i="12"/>
  <c r="I3844" i="12"/>
  <c r="I3843" i="12"/>
  <c r="I3842" i="12"/>
  <c r="I3841" i="12"/>
  <c r="I3840" i="12"/>
  <c r="I3839" i="12"/>
  <c r="I3838" i="12"/>
  <c r="I3837" i="12"/>
  <c r="I3836" i="12"/>
  <c r="I3835" i="12"/>
  <c r="I3834" i="12"/>
  <c r="I3833" i="12"/>
  <c r="I733" i="12"/>
  <c r="I3832" i="12"/>
  <c r="I3831" i="12"/>
  <c r="I3830" i="12"/>
  <c r="I3829" i="12"/>
  <c r="I3828" i="12"/>
  <c r="I3827" i="12"/>
  <c r="I3826" i="12"/>
  <c r="I3825" i="12"/>
  <c r="I3824" i="12"/>
  <c r="I3823" i="12"/>
  <c r="I3822" i="12"/>
  <c r="I3821" i="12"/>
  <c r="I3820" i="12"/>
  <c r="I3819" i="12"/>
  <c r="I3818" i="12"/>
  <c r="I3817" i="12"/>
  <c r="I3816" i="12"/>
  <c r="I3815" i="12"/>
  <c r="I3814" i="12"/>
  <c r="I3813" i="12"/>
  <c r="I3812" i="12"/>
  <c r="I3811" i="12"/>
  <c r="I3810" i="12"/>
  <c r="I3809" i="12"/>
  <c r="I3808" i="12"/>
  <c r="I3807" i="12"/>
  <c r="I3806" i="12"/>
  <c r="I3805" i="12"/>
  <c r="I3804" i="12"/>
  <c r="I3803" i="12"/>
  <c r="I3802" i="12"/>
  <c r="I3801" i="12"/>
  <c r="I3800" i="12"/>
  <c r="I3799" i="12"/>
  <c r="I3798" i="12"/>
  <c r="I3797" i="12"/>
  <c r="I3796" i="12"/>
  <c r="I3795" i="12"/>
  <c r="I3794" i="12"/>
  <c r="I3793" i="12"/>
  <c r="I3792" i="12"/>
  <c r="I3714" i="12"/>
  <c r="I473" i="12"/>
  <c r="I472" i="12"/>
  <c r="I471" i="12"/>
  <c r="I9535" i="12"/>
  <c r="I659" i="12"/>
  <c r="I658" i="12"/>
  <c r="I657" i="12"/>
  <c r="I656" i="12"/>
  <c r="I655" i="12"/>
  <c r="I654" i="12"/>
  <c r="I653" i="12"/>
  <c r="I652" i="12"/>
  <c r="I651" i="12"/>
  <c r="I3791" i="12"/>
  <c r="I5735" i="12"/>
  <c r="I6857" i="12"/>
  <c r="I6891" i="12"/>
  <c r="I3970" i="12"/>
  <c r="I9833" i="12"/>
  <c r="I9832" i="12"/>
  <c r="I10263" i="12"/>
  <c r="I3790" i="12"/>
  <c r="I3789" i="12"/>
  <c r="I3788" i="12"/>
  <c r="I3787" i="12"/>
  <c r="I3786" i="12"/>
  <c r="I3785" i="12"/>
  <c r="I3784" i="12"/>
  <c r="I3783" i="12"/>
  <c r="I3782" i="12"/>
  <c r="I650" i="12"/>
  <c r="I649" i="12"/>
  <c r="I2315" i="12"/>
  <c r="I2314" i="12"/>
  <c r="I2313" i="12"/>
  <c r="I2312" i="12"/>
  <c r="I2311" i="12"/>
  <c r="I2310" i="12"/>
  <c r="I2309" i="12"/>
  <c r="I3713" i="12"/>
  <c r="I3712" i="12"/>
  <c r="I3711" i="12"/>
  <c r="I3969" i="12"/>
  <c r="I3968" i="12"/>
  <c r="I3967" i="12"/>
  <c r="I7463" i="12"/>
  <c r="I7462" i="12"/>
  <c r="I7461" i="12"/>
  <c r="I7460" i="12"/>
  <c r="I7459" i="12"/>
  <c r="I7679" i="12"/>
  <c r="I6856" i="12"/>
  <c r="I6855" i="12"/>
  <c r="I6420" i="12"/>
  <c r="I4719" i="12"/>
  <c r="I4718" i="12"/>
  <c r="I1493" i="12"/>
  <c r="I1492" i="12"/>
  <c r="I1491" i="12"/>
  <c r="I1490" i="12"/>
  <c r="I1489" i="12"/>
  <c r="I1488" i="12"/>
  <c r="I1487" i="12"/>
  <c r="I1486" i="12"/>
  <c r="I1485" i="12"/>
  <c r="I1484" i="12"/>
  <c r="I1483" i="12"/>
  <c r="I1482" i="12"/>
  <c r="I6847" i="12"/>
  <c r="I2186" i="12"/>
  <c r="I2185" i="12"/>
  <c r="I5049" i="12"/>
  <c r="I2184" i="12"/>
  <c r="I8439" i="12"/>
  <c r="I8438" i="12"/>
  <c r="I7442" i="12"/>
  <c r="I7441" i="12"/>
  <c r="I43" i="12"/>
  <c r="I42" i="12"/>
  <c r="I41" i="12"/>
  <c r="I8437" i="12"/>
  <c r="I8827" i="12"/>
  <c r="I8826" i="12"/>
  <c r="I8825" i="12"/>
  <c r="I8824" i="12"/>
  <c r="I8823" i="12"/>
  <c r="I8822" i="12"/>
  <c r="I8821" i="12"/>
  <c r="I8820" i="12"/>
  <c r="I8819" i="12"/>
  <c r="I8818" i="12"/>
  <c r="I8817" i="12"/>
  <c r="I8816" i="12"/>
  <c r="I8815" i="12"/>
  <c r="I8814" i="12"/>
  <c r="I4022" i="12"/>
  <c r="I8436" i="12"/>
  <c r="I7678" i="12"/>
  <c r="I7677" i="12"/>
  <c r="I8036" i="12"/>
  <c r="I7223" i="12"/>
  <c r="I7222" i="12"/>
  <c r="I7221" i="12"/>
  <c r="I7220" i="12"/>
  <c r="I5493" i="12"/>
  <c r="I7219" i="12"/>
  <c r="I9070" i="12"/>
  <c r="I6846" i="12"/>
  <c r="I4467" i="12"/>
  <c r="I4466" i="12"/>
  <c r="I4465" i="12"/>
  <c r="I4464" i="12"/>
  <c r="I4463" i="12"/>
  <c r="I4462" i="12"/>
  <c r="I4461" i="12"/>
  <c r="I7440" i="12"/>
  <c r="I7439" i="12"/>
  <c r="I7438" i="12"/>
  <c r="I7437" i="12"/>
  <c r="I7436" i="12"/>
  <c r="I7435" i="12"/>
  <c r="I1693" i="12"/>
  <c r="I1692" i="12"/>
  <c r="I1691" i="12"/>
  <c r="I1690" i="12"/>
  <c r="I1689" i="12"/>
  <c r="I1688" i="12"/>
  <c r="I1687" i="12"/>
  <c r="I1686" i="12"/>
  <c r="I1685" i="12"/>
  <c r="I7434" i="12"/>
  <c r="I7433" i="12"/>
  <c r="I7432" i="12"/>
  <c r="I3710" i="12"/>
  <c r="I8435" i="12"/>
  <c r="I8434" i="12"/>
  <c r="I8433" i="12"/>
  <c r="I8165" i="12"/>
  <c r="I9664" i="12"/>
  <c r="I9663" i="12"/>
  <c r="I9662" i="12"/>
  <c r="I9661" i="12"/>
  <c r="I9660" i="12"/>
  <c r="I7676" i="12"/>
  <c r="I7675" i="12"/>
  <c r="I10214" i="12"/>
  <c r="I10213" i="12"/>
  <c r="I10212" i="12"/>
  <c r="I10211" i="12"/>
  <c r="I10210" i="12"/>
  <c r="I10209" i="12"/>
  <c r="I10208" i="12"/>
  <c r="I10207" i="12"/>
  <c r="I8813" i="12"/>
  <c r="I8812" i="12"/>
  <c r="I8811" i="12"/>
  <c r="I8810" i="12"/>
  <c r="I8809" i="12"/>
  <c r="I8808" i="12"/>
  <c r="I4021" i="12"/>
  <c r="I7488" i="12"/>
  <c r="I7487" i="12"/>
  <c r="I4020" i="12"/>
  <c r="I470" i="12"/>
  <c r="I213" i="12"/>
  <c r="I512" i="12"/>
  <c r="I6890" i="12"/>
  <c r="I6991" i="12"/>
  <c r="I10206" i="12"/>
  <c r="I10099" i="12"/>
  <c r="I5191" i="12"/>
  <c r="I5190" i="12"/>
  <c r="I5189" i="12"/>
  <c r="I5188" i="12"/>
  <c r="I5187" i="12"/>
  <c r="I5186" i="12"/>
  <c r="I5185" i="12"/>
  <c r="I5184" i="12"/>
  <c r="I6990" i="12"/>
  <c r="I2586" i="12"/>
  <c r="I8432" i="12"/>
  <c r="I8981" i="12"/>
  <c r="I8980" i="12"/>
  <c r="I8979" i="12"/>
  <c r="I8978" i="12"/>
  <c r="I5734" i="12"/>
  <c r="I5733" i="12"/>
  <c r="I552" i="12"/>
  <c r="I551" i="12"/>
  <c r="I550" i="12"/>
  <c r="I549" i="12"/>
  <c r="I548" i="12"/>
  <c r="I547" i="12"/>
  <c r="I546" i="12"/>
  <c r="I545" i="12"/>
  <c r="I544" i="12"/>
  <c r="I543" i="12"/>
  <c r="I542" i="12"/>
  <c r="I541" i="12"/>
  <c r="I540" i="12"/>
  <c r="I539" i="12"/>
  <c r="I538" i="12"/>
  <c r="I537" i="12"/>
  <c r="I536" i="12"/>
  <c r="I535" i="12"/>
  <c r="I3143" i="12"/>
  <c r="I7321" i="12"/>
  <c r="I7320" i="12"/>
  <c r="I7377" i="12"/>
  <c r="I7376" i="12"/>
  <c r="I7218" i="12"/>
  <c r="I7217" i="12"/>
  <c r="I6419" i="12"/>
  <c r="I6418" i="12"/>
  <c r="I534" i="12"/>
  <c r="I131" i="12"/>
  <c r="I8807" i="12"/>
  <c r="I71" i="12"/>
  <c r="I70" i="12"/>
  <c r="I9069" i="12"/>
  <c r="I3709" i="12"/>
  <c r="I8431" i="12"/>
  <c r="I3781" i="12"/>
  <c r="I40" i="12"/>
  <c r="I39" i="12"/>
  <c r="I69" i="12"/>
  <c r="I7281" i="12"/>
  <c r="I7280" i="12"/>
  <c r="I130" i="12"/>
  <c r="I7431" i="12"/>
  <c r="I7674" i="12"/>
  <c r="I1684" i="12"/>
  <c r="I1683" i="12"/>
  <c r="I1682" i="12"/>
  <c r="I3241" i="12"/>
  <c r="I3240" i="12"/>
  <c r="I3239" i="12"/>
  <c r="I4146" i="12"/>
  <c r="I2308" i="12"/>
  <c r="I469" i="12"/>
  <c r="I468" i="12"/>
  <c r="I8430" i="12"/>
  <c r="I4717" i="12"/>
  <c r="I8429" i="12"/>
  <c r="I8977" i="12"/>
  <c r="I8976" i="12"/>
  <c r="I8975" i="12"/>
  <c r="I8974" i="12"/>
  <c r="I8973" i="12"/>
  <c r="I8972" i="12"/>
  <c r="I467" i="12"/>
  <c r="I8428" i="12"/>
  <c r="I8427" i="12"/>
  <c r="I8426" i="12"/>
  <c r="I466" i="12"/>
  <c r="I465" i="12"/>
  <c r="I464" i="12"/>
  <c r="I463" i="12"/>
  <c r="I462" i="12"/>
  <c r="I461" i="12"/>
  <c r="I610" i="12"/>
  <c r="I732" i="12"/>
  <c r="I731" i="12"/>
  <c r="I730" i="12"/>
  <c r="I9571" i="12"/>
  <c r="I9570" i="12"/>
  <c r="I1681" i="12"/>
  <c r="I1680" i="12"/>
  <c r="I1679" i="12"/>
  <c r="I4613" i="12"/>
  <c r="I4612" i="12"/>
  <c r="I4611" i="12"/>
  <c r="I5732" i="12"/>
  <c r="I4610" i="12"/>
  <c r="I4609" i="12"/>
  <c r="I8806" i="12"/>
  <c r="I8805" i="12"/>
  <c r="I8804" i="12"/>
  <c r="I8803" i="12"/>
  <c r="I8802" i="12"/>
  <c r="I8801" i="12"/>
  <c r="I8800" i="12"/>
  <c r="I8799" i="12"/>
  <c r="I8798" i="12"/>
  <c r="I8797" i="12"/>
  <c r="I8796" i="12"/>
  <c r="I8795" i="12"/>
  <c r="I8794" i="12"/>
  <c r="I8793" i="12"/>
  <c r="I8792" i="12"/>
  <c r="I5731" i="12"/>
  <c r="I7279" i="12"/>
  <c r="I7278" i="12"/>
  <c r="I7277" i="12"/>
  <c r="I7276" i="12"/>
  <c r="I7275" i="12"/>
  <c r="I7274" i="12"/>
  <c r="I4669" i="12"/>
  <c r="I699" i="12"/>
  <c r="I698" i="12"/>
  <c r="I697" i="12"/>
  <c r="I696" i="12"/>
  <c r="I4668" i="12"/>
  <c r="I4667" i="12"/>
  <c r="I4666" i="12"/>
  <c r="I4665" i="12"/>
  <c r="I4664" i="12"/>
  <c r="I4663" i="12"/>
  <c r="I4662" i="12"/>
  <c r="I4661" i="12"/>
  <c r="I4660" i="12"/>
  <c r="I4659" i="12"/>
  <c r="I4658" i="12"/>
  <c r="I4657" i="12"/>
  <c r="I4656" i="12"/>
  <c r="I4655" i="12"/>
  <c r="I695" i="12"/>
  <c r="I1730" i="12"/>
  <c r="I533" i="12"/>
  <c r="I532" i="12"/>
  <c r="I694" i="12"/>
  <c r="I8099" i="12"/>
  <c r="I8098" i="12"/>
  <c r="I8097" i="12"/>
  <c r="I3708" i="12"/>
  <c r="I3707" i="12"/>
  <c r="I3706" i="12"/>
  <c r="I3705" i="12"/>
  <c r="I3704" i="12"/>
  <c r="I3703" i="12"/>
  <c r="I3702" i="12"/>
  <c r="I3701" i="12"/>
  <c r="I3700" i="12"/>
  <c r="I3699" i="12"/>
  <c r="I3698" i="12"/>
  <c r="I3697" i="12"/>
  <c r="I3696" i="12"/>
  <c r="I3695" i="12"/>
  <c r="I3694" i="12"/>
  <c r="I3693" i="12"/>
  <c r="I3692" i="12"/>
  <c r="I3691" i="12"/>
  <c r="I3690" i="12"/>
  <c r="I3689" i="12"/>
  <c r="I3688" i="12"/>
  <c r="I3687" i="12"/>
  <c r="I3686" i="12"/>
  <c r="I3685" i="12"/>
  <c r="I3684" i="12"/>
  <c r="I3683" i="12"/>
  <c r="I3682" i="12"/>
  <c r="I3681" i="12"/>
  <c r="I3680" i="12"/>
  <c r="I3679" i="12"/>
  <c r="I3678" i="12"/>
  <c r="I3677" i="12"/>
  <c r="I3676" i="12"/>
  <c r="I3675" i="12"/>
  <c r="I3674" i="12"/>
  <c r="I3673" i="12"/>
  <c r="I3672" i="12"/>
  <c r="I3671" i="12"/>
  <c r="I3670" i="12"/>
  <c r="I3669" i="12"/>
  <c r="I3668" i="12"/>
  <c r="I3667" i="12"/>
  <c r="I3666" i="12"/>
  <c r="I7430" i="12"/>
  <c r="I7429" i="12"/>
  <c r="I623" i="12"/>
  <c r="I3325" i="12"/>
  <c r="I3324" i="12"/>
  <c r="I3323" i="12"/>
  <c r="I3322" i="12"/>
  <c r="I365" i="12"/>
  <c r="I364" i="12"/>
  <c r="I363" i="12"/>
  <c r="I4608" i="12"/>
  <c r="I4607" i="12"/>
  <c r="I4606" i="12"/>
  <c r="I9659" i="12"/>
  <c r="I4050" i="12"/>
  <c r="I4460" i="12"/>
  <c r="I4353" i="12"/>
  <c r="I8035" i="12"/>
  <c r="I8034" i="12"/>
  <c r="I9634" i="12"/>
  <c r="I8425" i="12"/>
  <c r="I8424" i="12"/>
  <c r="I8423" i="12"/>
  <c r="I8422" i="12"/>
  <c r="I5183" i="12"/>
  <c r="I7673" i="12"/>
  <c r="I7672" i="12"/>
  <c r="I9773" i="12"/>
  <c r="I609" i="12"/>
  <c r="I7879" i="12"/>
  <c r="I10098" i="12"/>
  <c r="I10097" i="12"/>
  <c r="I7079" i="12"/>
  <c r="I120" i="12"/>
  <c r="I119" i="12"/>
  <c r="I118" i="12"/>
  <c r="I117" i="12"/>
  <c r="I116" i="12"/>
  <c r="I115" i="12"/>
  <c r="I114" i="12"/>
  <c r="I113" i="12"/>
  <c r="I5048" i="12"/>
  <c r="I2585" i="12"/>
  <c r="I8421" i="12"/>
  <c r="I1481" i="12"/>
  <c r="I1480" i="12"/>
  <c r="I8420" i="12"/>
  <c r="I8419" i="12"/>
  <c r="I9534" i="12"/>
  <c r="I9533" i="12"/>
  <c r="I9532" i="12"/>
  <c r="I9531" i="12"/>
  <c r="I9530" i="12"/>
  <c r="I9529" i="12"/>
  <c r="I9528" i="12"/>
  <c r="I9527" i="12"/>
  <c r="I9526" i="12"/>
  <c r="I9525" i="12"/>
  <c r="I9524" i="12"/>
  <c r="I7671" i="12"/>
  <c r="I7670" i="12"/>
  <c r="I7273" i="12"/>
  <c r="I7272" i="12"/>
  <c r="I7271" i="12"/>
  <c r="I7270" i="12"/>
  <c r="I7269" i="12"/>
  <c r="I2584" i="12"/>
  <c r="I7776" i="12"/>
  <c r="I7775" i="12"/>
  <c r="I7774" i="12"/>
  <c r="I7773" i="12"/>
  <c r="I7772" i="12"/>
  <c r="I7771" i="12"/>
  <c r="I8015" i="12"/>
  <c r="I8014" i="12"/>
  <c r="I7216" i="12"/>
  <c r="I5047" i="12"/>
  <c r="I5046" i="12"/>
  <c r="I8418" i="12"/>
  <c r="I8417" i="12"/>
  <c r="I8416" i="12"/>
  <c r="I8415" i="12"/>
  <c r="I8414" i="12"/>
  <c r="I4879" i="12"/>
  <c r="I4878" i="12"/>
  <c r="I9970" i="12"/>
  <c r="I4877" i="12"/>
  <c r="I8052" i="12"/>
  <c r="I8051" i="12"/>
  <c r="I8050" i="12"/>
  <c r="I8049" i="12"/>
  <c r="I8048" i="12"/>
  <c r="I8047" i="12"/>
  <c r="I8046" i="12"/>
  <c r="I8045" i="12"/>
  <c r="I8044" i="12"/>
  <c r="I8043" i="12"/>
  <c r="I8042" i="12"/>
  <c r="I8041" i="12"/>
  <c r="I8040" i="12"/>
  <c r="I5816" i="12"/>
  <c r="I7215" i="12"/>
  <c r="I4019" i="12"/>
  <c r="I9523" i="12"/>
  <c r="I9522" i="12"/>
  <c r="I7669" i="12"/>
  <c r="I7668" i="12"/>
  <c r="I6845" i="12"/>
  <c r="I6844" i="12"/>
  <c r="I9969" i="12"/>
  <c r="I9968" i="12"/>
  <c r="I9967" i="12"/>
  <c r="I9966" i="12"/>
  <c r="I7667" i="12"/>
  <c r="I7666" i="12"/>
  <c r="I7665" i="12"/>
  <c r="I7664" i="12"/>
  <c r="I7663" i="12"/>
  <c r="I7662" i="12"/>
  <c r="I7661" i="12"/>
  <c r="I7660" i="12"/>
  <c r="I7659" i="12"/>
  <c r="I7658" i="12"/>
  <c r="I212" i="12"/>
  <c r="I7657" i="12"/>
  <c r="I7656" i="12"/>
  <c r="I7655" i="12"/>
  <c r="I7654" i="12"/>
  <c r="I7653" i="12"/>
  <c r="I7652" i="12"/>
  <c r="I7651" i="12"/>
  <c r="I7650" i="12"/>
  <c r="I7649" i="12"/>
  <c r="I7648" i="12"/>
  <c r="I7647" i="12"/>
  <c r="I7646" i="12"/>
  <c r="I7078" i="12"/>
  <c r="I7077" i="12"/>
  <c r="I362" i="12"/>
  <c r="I361" i="12"/>
  <c r="I360" i="12"/>
  <c r="I359" i="12"/>
  <c r="I8413" i="12"/>
  <c r="I3142" i="12"/>
  <c r="I3141" i="12"/>
  <c r="I3140" i="12"/>
  <c r="I3139" i="12"/>
  <c r="I3138" i="12"/>
  <c r="I3137" i="12"/>
  <c r="I3136" i="12"/>
  <c r="I3135" i="12"/>
  <c r="I3134" i="12"/>
  <c r="I3133" i="12"/>
  <c r="I3132" i="12"/>
  <c r="I3131" i="12"/>
  <c r="I3130" i="12"/>
  <c r="I3129" i="12"/>
  <c r="I3128" i="12"/>
  <c r="I3127" i="12"/>
  <c r="I10205" i="12"/>
  <c r="I4062" i="12"/>
  <c r="I3315" i="12"/>
  <c r="I8412" i="12"/>
  <c r="I8411" i="12"/>
  <c r="I3244" i="12"/>
  <c r="I6631" i="12"/>
  <c r="I6630" i="12"/>
  <c r="I6629" i="12"/>
  <c r="I6628" i="12"/>
  <c r="I6627" i="12"/>
  <c r="I6626" i="12"/>
  <c r="I6625" i="12"/>
  <c r="I6624" i="12"/>
  <c r="I6623" i="12"/>
  <c r="I6622" i="12"/>
  <c r="I6621" i="12"/>
  <c r="I6620" i="12"/>
  <c r="I6619" i="12"/>
  <c r="I6618" i="12"/>
  <c r="I6617" i="12"/>
  <c r="I6616" i="12"/>
  <c r="I6615" i="12"/>
  <c r="I6614" i="12"/>
  <c r="I6613" i="12"/>
  <c r="I6612" i="12"/>
  <c r="I6611" i="12"/>
  <c r="I6610" i="12"/>
  <c r="I6609" i="12"/>
  <c r="I6608" i="12"/>
  <c r="I6607" i="12"/>
  <c r="I6606" i="12"/>
  <c r="I6605" i="12"/>
  <c r="I6604" i="12"/>
  <c r="I6603" i="12"/>
  <c r="I6602" i="12"/>
  <c r="I6601" i="12"/>
  <c r="I6600" i="12"/>
  <c r="I6599" i="12"/>
  <c r="I6598" i="12"/>
  <c r="I6597" i="12"/>
  <c r="I6596" i="12"/>
  <c r="I6595" i="12"/>
  <c r="I6594" i="12"/>
  <c r="I6593" i="12"/>
  <c r="I6592" i="12"/>
  <c r="I6591" i="12"/>
  <c r="I6590" i="12"/>
  <c r="I6589" i="12"/>
  <c r="I6588" i="12"/>
  <c r="I6587" i="12"/>
  <c r="I6417" i="12"/>
  <c r="I5182" i="12"/>
  <c r="I5181" i="12"/>
  <c r="I5180" i="12"/>
  <c r="I5179" i="12"/>
  <c r="I5178" i="12"/>
  <c r="I5177" i="12"/>
  <c r="I5176" i="12"/>
  <c r="I5175" i="12"/>
  <c r="I5174" i="12"/>
  <c r="I10204" i="12"/>
  <c r="I10203" i="12"/>
  <c r="I6854" i="12"/>
  <c r="I6853" i="12"/>
  <c r="I6852" i="12"/>
  <c r="I5173" i="12"/>
  <c r="I5172" i="12"/>
  <c r="I5171" i="12"/>
  <c r="I5170" i="12"/>
  <c r="I5169" i="12"/>
  <c r="I5168" i="12"/>
  <c r="I5167" i="12"/>
  <c r="I5166" i="12"/>
  <c r="I5165" i="12"/>
  <c r="I5164" i="12"/>
  <c r="I5163" i="12"/>
  <c r="I5162" i="12"/>
  <c r="I5161" i="12"/>
  <c r="I5160" i="12"/>
  <c r="I5159" i="12"/>
  <c r="I5158" i="12"/>
  <c r="I5157" i="12"/>
  <c r="I5156" i="12"/>
  <c r="I1338" i="12"/>
  <c r="I1337" i="12"/>
  <c r="I2523" i="12"/>
  <c r="I4459" i="12"/>
  <c r="I4458" i="12"/>
  <c r="I4768" i="12"/>
  <c r="I4767" i="12"/>
  <c r="I7878" i="12"/>
  <c r="I7877" i="12"/>
  <c r="I7876" i="12"/>
  <c r="I7875" i="12"/>
  <c r="I7874" i="12"/>
  <c r="I7873" i="12"/>
  <c r="I7872" i="12"/>
  <c r="I7871" i="12"/>
  <c r="I7870" i="12"/>
  <c r="I7869" i="12"/>
  <c r="I7868" i="12"/>
  <c r="I7867" i="12"/>
  <c r="I7866" i="12"/>
  <c r="I7865" i="12"/>
  <c r="I7864" i="12"/>
  <c r="I7863" i="12"/>
  <c r="I7862" i="12"/>
  <c r="I10202" i="12"/>
  <c r="I10201" i="12"/>
  <c r="I10200" i="12"/>
  <c r="I6497" i="12"/>
  <c r="I6496" i="12"/>
  <c r="I6495" i="12"/>
  <c r="I6494" i="12"/>
  <c r="I648" i="12"/>
  <c r="I10199" i="12"/>
  <c r="I8013" i="12"/>
  <c r="I8012" i="12"/>
  <c r="I8011" i="12"/>
  <c r="I8010" i="12"/>
  <c r="I8009" i="12"/>
  <c r="I8008" i="12"/>
  <c r="I10198" i="12"/>
  <c r="I8410" i="12"/>
  <c r="I8409" i="12"/>
  <c r="I8408" i="12"/>
  <c r="I8407" i="12"/>
  <c r="I8406" i="12"/>
  <c r="I3126" i="12"/>
  <c r="I3125" i="12"/>
  <c r="I3124" i="12"/>
  <c r="I3123" i="12"/>
  <c r="I8791" i="12"/>
  <c r="I8790" i="12"/>
  <c r="I10092" i="12"/>
  <c r="I10091" i="12"/>
  <c r="I129" i="12"/>
  <c r="I128" i="12"/>
  <c r="I5230" i="12"/>
  <c r="I9088" i="12"/>
  <c r="I9087" i="12"/>
  <c r="I8789" i="12"/>
  <c r="I8788" i="12"/>
  <c r="I8787" i="12"/>
  <c r="I8786" i="12"/>
  <c r="I8785" i="12"/>
  <c r="I8784" i="12"/>
  <c r="I1729" i="12"/>
  <c r="I1728" i="12"/>
  <c r="I1727" i="12"/>
  <c r="I1726" i="12"/>
  <c r="I1725" i="12"/>
  <c r="I8783" i="12"/>
  <c r="I8782" i="12"/>
  <c r="I8781" i="12"/>
  <c r="I8780" i="12"/>
  <c r="I8779" i="12"/>
  <c r="I8778" i="12"/>
  <c r="I8777" i="12"/>
  <c r="I8971" i="12"/>
  <c r="I112" i="12"/>
  <c r="I104" i="12"/>
  <c r="I7235" i="12"/>
  <c r="I7234" i="12"/>
  <c r="I7233" i="12"/>
  <c r="I9720" i="12"/>
  <c r="I2522" i="12"/>
  <c r="I2521" i="12"/>
  <c r="I6658" i="12"/>
  <c r="I6657" i="12"/>
  <c r="I9719" i="12"/>
  <c r="I9718" i="12"/>
  <c r="I6656" i="12"/>
  <c r="I6655" i="12"/>
  <c r="I9717" i="12"/>
  <c r="I9716" i="12"/>
  <c r="I9715" i="12"/>
  <c r="I9714" i="12"/>
  <c r="I9713" i="12"/>
  <c r="I5730" i="12"/>
  <c r="I5729" i="12"/>
  <c r="I5728" i="12"/>
  <c r="I5727" i="12"/>
  <c r="I5726" i="12"/>
  <c r="I5725" i="12"/>
  <c r="I8405" i="12"/>
  <c r="I2520" i="12"/>
  <c r="I8970" i="12"/>
  <c r="I6813" i="12"/>
  <c r="I1336" i="12"/>
  <c r="I1335" i="12"/>
  <c r="I4605" i="12"/>
  <c r="I4604" i="12"/>
  <c r="I4603" i="12"/>
  <c r="I4602" i="12"/>
  <c r="I4601" i="12"/>
  <c r="I4600" i="12"/>
  <c r="I4599" i="12"/>
  <c r="I4598" i="12"/>
  <c r="I4597" i="12"/>
  <c r="I4596" i="12"/>
  <c r="I4595" i="12"/>
  <c r="I4594" i="12"/>
  <c r="I4593" i="12"/>
  <c r="I4592" i="12"/>
  <c r="I4591" i="12"/>
  <c r="I4590" i="12"/>
  <c r="I4589" i="12"/>
  <c r="I4588" i="12"/>
  <c r="I4587" i="12"/>
  <c r="I4586" i="12"/>
  <c r="I4585" i="12"/>
  <c r="I4584" i="12"/>
  <c r="I4583" i="12"/>
  <c r="I4582" i="12"/>
  <c r="I4581" i="12"/>
  <c r="I4580" i="12"/>
  <c r="I4579" i="12"/>
  <c r="I4578" i="12"/>
  <c r="I211" i="12"/>
  <c r="I4018" i="12"/>
  <c r="I3122" i="12"/>
  <c r="I4577" i="12"/>
  <c r="I8404" i="12"/>
  <c r="I1159" i="12"/>
  <c r="I7645" i="12"/>
  <c r="I7338" i="12"/>
  <c r="I10262" i="12"/>
  <c r="I8144" i="12"/>
  <c r="I8143" i="12"/>
  <c r="I8142" i="12"/>
  <c r="I8141" i="12"/>
  <c r="I8403" i="12"/>
  <c r="I8402" i="12"/>
  <c r="I4255" i="12"/>
  <c r="I4254" i="12"/>
  <c r="I8401" i="12"/>
  <c r="I9521" i="12"/>
  <c r="I9520" i="12"/>
  <c r="I9519" i="12"/>
  <c r="I8400" i="12"/>
  <c r="I8399" i="12"/>
  <c r="I10197" i="12"/>
  <c r="I6889" i="12"/>
  <c r="I210" i="12"/>
  <c r="I209" i="12"/>
  <c r="I3121" i="12"/>
  <c r="I3120" i="12"/>
  <c r="I3119" i="12"/>
  <c r="I3118" i="12"/>
  <c r="I3117" i="12"/>
  <c r="I3116" i="12"/>
  <c r="I3115" i="12"/>
  <c r="I3114" i="12"/>
  <c r="I3113" i="12"/>
  <c r="I3112" i="12"/>
  <c r="I3111" i="12"/>
  <c r="I3110" i="12"/>
  <c r="I3109" i="12"/>
  <c r="I3108" i="12"/>
  <c r="I3107" i="12"/>
  <c r="I3106" i="12"/>
  <c r="I3105" i="12"/>
  <c r="I3104" i="12"/>
  <c r="I3103" i="12"/>
  <c r="I3102" i="12"/>
  <c r="I3101" i="12"/>
  <c r="I3100" i="12"/>
  <c r="I3099" i="12"/>
  <c r="I3098" i="12"/>
  <c r="I3097" i="12"/>
  <c r="I3096" i="12"/>
  <c r="I3095" i="12"/>
  <c r="I3094" i="12"/>
  <c r="I3093" i="12"/>
  <c r="I3092" i="12"/>
  <c r="I3091" i="12"/>
  <c r="I3090" i="12"/>
  <c r="I3089" i="12"/>
  <c r="I3088" i="12"/>
  <c r="I3087" i="12"/>
  <c r="I3086" i="12"/>
  <c r="I3085" i="12"/>
  <c r="I3084" i="12"/>
  <c r="I3083" i="12"/>
  <c r="I3082" i="12"/>
  <c r="I3081" i="12"/>
  <c r="I3080" i="12"/>
  <c r="I3079" i="12"/>
  <c r="I3078" i="12"/>
  <c r="I3077" i="12"/>
  <c r="I3076" i="12"/>
  <c r="I3075" i="12"/>
  <c r="I3074" i="12"/>
  <c r="I3073" i="12"/>
  <c r="I3072" i="12"/>
  <c r="I3071" i="12"/>
  <c r="I3070" i="12"/>
  <c r="I3069" i="12"/>
  <c r="I3068" i="12"/>
  <c r="I3067" i="12"/>
  <c r="I3066" i="12"/>
  <c r="I3065" i="12"/>
  <c r="I3064" i="12"/>
  <c r="I3063" i="12"/>
  <c r="I3062" i="12"/>
  <c r="I3061" i="12"/>
  <c r="I3060" i="12"/>
  <c r="I3059" i="12"/>
  <c r="I3058" i="12"/>
  <c r="I3057" i="12"/>
  <c r="I3056" i="12"/>
  <c r="I3055" i="12"/>
  <c r="I7076" i="12"/>
  <c r="I7075" i="12"/>
  <c r="I1212" i="12"/>
  <c r="I6888" i="12"/>
  <c r="I1594" i="12"/>
  <c r="I1593" i="12"/>
  <c r="I1592" i="12"/>
  <c r="I1591" i="12"/>
  <c r="I1590" i="12"/>
  <c r="I9793" i="12"/>
  <c r="I9792" i="12"/>
  <c r="I4017" i="12"/>
  <c r="I9518" i="12"/>
  <c r="I8776" i="12"/>
  <c r="I8775" i="12"/>
  <c r="I1678" i="12"/>
  <c r="I1677" i="12"/>
  <c r="I1676" i="12"/>
  <c r="I1675" i="12"/>
  <c r="I1674" i="12"/>
  <c r="I1334" i="12"/>
  <c r="I1333" i="12"/>
  <c r="I1332" i="12"/>
  <c r="I1331" i="12"/>
  <c r="I4576" i="12"/>
  <c r="I127" i="12"/>
  <c r="I126" i="12"/>
  <c r="I4575" i="12"/>
  <c r="I4574" i="12"/>
  <c r="I6765" i="12"/>
  <c r="I6764" i="12"/>
  <c r="I6763" i="12"/>
  <c r="I6762" i="12"/>
  <c r="I6761" i="12"/>
  <c r="I7381" i="12"/>
  <c r="I608" i="12"/>
  <c r="I1673" i="12"/>
  <c r="I1672" i="12"/>
  <c r="I1671" i="12"/>
  <c r="I1670" i="12"/>
  <c r="I1669" i="12"/>
  <c r="I1668" i="12"/>
  <c r="I8398" i="12"/>
  <c r="I10196" i="12"/>
  <c r="I3054" i="12"/>
  <c r="I7074" i="12"/>
  <c r="I9831" i="12"/>
  <c r="I9830" i="12"/>
  <c r="I9829" i="12"/>
  <c r="I9828" i="12"/>
  <c r="I9827" i="12"/>
  <c r="I9826" i="12"/>
  <c r="I8397" i="12"/>
  <c r="I460" i="12"/>
  <c r="I7242" i="12"/>
  <c r="I7241" i="12"/>
  <c r="I7240" i="12"/>
  <c r="I7239" i="12"/>
  <c r="I8774" i="12"/>
  <c r="I1211" i="12"/>
  <c r="I693" i="12"/>
  <c r="I1158" i="12"/>
  <c r="I1157" i="12"/>
  <c r="I1156" i="12"/>
  <c r="I1155" i="12"/>
  <c r="I1154" i="12"/>
  <c r="I1153" i="12"/>
  <c r="I1152" i="12"/>
  <c r="I1151" i="12"/>
  <c r="I1150" i="12"/>
  <c r="I1149" i="12"/>
  <c r="I1148" i="12"/>
  <c r="I1147" i="12"/>
  <c r="I1146" i="12"/>
  <c r="I1145" i="12"/>
  <c r="I1144" i="12"/>
  <c r="I4253" i="12"/>
  <c r="I9791" i="12"/>
  <c r="I9790" i="12"/>
  <c r="I9789" i="12"/>
  <c r="I9788" i="12"/>
  <c r="I9787" i="12"/>
  <c r="I9786" i="12"/>
  <c r="I7644" i="12"/>
  <c r="I7643" i="12"/>
  <c r="I7642" i="12"/>
  <c r="I8096" i="12"/>
  <c r="I8095" i="12"/>
  <c r="I6493" i="12"/>
  <c r="I3665" i="12"/>
  <c r="I1143" i="12"/>
  <c r="I4630" i="12"/>
  <c r="I4629" i="12"/>
  <c r="I8773" i="12"/>
  <c r="I5155" i="12"/>
  <c r="I5154" i="12"/>
  <c r="I5153" i="12"/>
  <c r="I5152" i="12"/>
  <c r="I5151" i="12"/>
  <c r="I5150" i="12"/>
  <c r="I5149" i="12"/>
  <c r="I7214" i="12"/>
  <c r="I7213" i="12"/>
  <c r="I6887" i="12"/>
  <c r="I5045" i="12"/>
  <c r="I6416" i="12"/>
  <c r="I8772" i="12"/>
  <c r="I4773" i="12"/>
  <c r="I4016" i="12"/>
  <c r="I4015" i="12"/>
  <c r="I647" i="12"/>
  <c r="I646" i="12"/>
  <c r="I5148" i="12"/>
  <c r="I4573" i="12"/>
  <c r="I459" i="12"/>
  <c r="I3053" i="12"/>
  <c r="I511" i="12"/>
  <c r="I510" i="12"/>
  <c r="I509" i="12"/>
  <c r="I508" i="12"/>
  <c r="I507" i="12"/>
  <c r="I4252" i="12"/>
  <c r="I7335" i="12"/>
  <c r="I4251" i="12"/>
  <c r="I7334" i="12"/>
  <c r="I578" i="12"/>
  <c r="I577" i="12"/>
  <c r="I576" i="12"/>
  <c r="I575" i="12"/>
  <c r="I574" i="12"/>
  <c r="I573" i="12"/>
  <c r="I572" i="12"/>
  <c r="I571" i="12"/>
  <c r="I570" i="12"/>
  <c r="I7333" i="12"/>
  <c r="I7332" i="12"/>
  <c r="I7331" i="12"/>
  <c r="I7330" i="12"/>
  <c r="I7329" i="12"/>
  <c r="I7328" i="12"/>
  <c r="I7327" i="12"/>
  <c r="I7326" i="12"/>
  <c r="I7325" i="12"/>
  <c r="I8771" i="12"/>
  <c r="I5965" i="12"/>
  <c r="I1667" i="12"/>
  <c r="I1666" i="12"/>
  <c r="I1665" i="12"/>
  <c r="I1664" i="12"/>
  <c r="I3780" i="12"/>
  <c r="I3779" i="12"/>
  <c r="I3778" i="12"/>
  <c r="I3777" i="12"/>
  <c r="I3776" i="12"/>
  <c r="I3775" i="12"/>
  <c r="I9517" i="12"/>
  <c r="I2183" i="12"/>
  <c r="I2182" i="12"/>
  <c r="I5964" i="12"/>
  <c r="I5963" i="12"/>
  <c r="I4821" i="12"/>
  <c r="I4820" i="12"/>
  <c r="I4819" i="12"/>
  <c r="I4818" i="12"/>
  <c r="I4817" i="12"/>
  <c r="I4816" i="12"/>
  <c r="I4815" i="12"/>
  <c r="I4814" i="12"/>
  <c r="I4813" i="12"/>
  <c r="I4812" i="12"/>
  <c r="I4811" i="12"/>
  <c r="I4810" i="12"/>
  <c r="I4809" i="12"/>
  <c r="I4808" i="12"/>
  <c r="I5492" i="12"/>
  <c r="I7161" i="12"/>
  <c r="I7160" i="12"/>
  <c r="I1142" i="12"/>
  <c r="I7319" i="12"/>
  <c r="I7318" i="12"/>
  <c r="I7317" i="12"/>
  <c r="I7316" i="12"/>
  <c r="I7315" i="12"/>
  <c r="I7314" i="12"/>
  <c r="I7313" i="12"/>
  <c r="I7312" i="12"/>
  <c r="I7311" i="12"/>
  <c r="I7310" i="12"/>
  <c r="I7309" i="12"/>
  <c r="I7308" i="12"/>
  <c r="I7307" i="12"/>
  <c r="I7306" i="12"/>
  <c r="I7305" i="12"/>
  <c r="I7304" i="12"/>
  <c r="I7303" i="12"/>
  <c r="I7302" i="12"/>
  <c r="I7301" i="12"/>
  <c r="I7300" i="12"/>
  <c r="I7299" i="12"/>
  <c r="I125" i="12"/>
  <c r="I9785" i="12"/>
  <c r="I9784" i="12"/>
  <c r="I9783" i="12"/>
  <c r="I208" i="12"/>
  <c r="I9782" i="12"/>
  <c r="I10059" i="12"/>
  <c r="I10058" i="12"/>
  <c r="I10057" i="12"/>
  <c r="I10056" i="12"/>
  <c r="I10055" i="12"/>
  <c r="I9157" i="12"/>
  <c r="I9156" i="12"/>
  <c r="I5491" i="12"/>
  <c r="I10002" i="12"/>
  <c r="I10001" i="12"/>
  <c r="I10000" i="12"/>
  <c r="I10195" i="12"/>
  <c r="I10194" i="12"/>
  <c r="I7238" i="12"/>
  <c r="I6886" i="12"/>
  <c r="I8396" i="12"/>
  <c r="I5724" i="12"/>
  <c r="I6851" i="12"/>
  <c r="I6850" i="12"/>
  <c r="I6849" i="12"/>
  <c r="I4301" i="12"/>
  <c r="I5962" i="12"/>
  <c r="I458" i="12"/>
  <c r="I4842" i="12"/>
  <c r="I2181" i="12"/>
  <c r="I2180" i="12"/>
  <c r="I9990" i="12"/>
  <c r="I8395" i="12"/>
  <c r="I8394" i="12"/>
  <c r="I2307" i="12"/>
  <c r="I8393" i="12"/>
  <c r="I9516" i="12"/>
  <c r="I9515" i="12"/>
  <c r="I4654" i="12"/>
  <c r="I6881" i="12"/>
  <c r="I6880" i="12"/>
  <c r="I6879" i="12"/>
  <c r="I1141" i="12"/>
  <c r="I4145" i="12"/>
  <c r="I4144" i="12"/>
  <c r="I8969" i="12"/>
  <c r="I6812" i="12"/>
  <c r="I8770" i="12"/>
  <c r="I8769" i="12"/>
  <c r="I8768" i="12"/>
  <c r="I8767" i="12"/>
  <c r="I8766" i="12"/>
  <c r="I8765" i="12"/>
  <c r="I8764" i="12"/>
  <c r="I8763" i="12"/>
  <c r="I8762" i="12"/>
  <c r="I8761" i="12"/>
  <c r="I8760" i="12"/>
  <c r="I8759" i="12"/>
  <c r="I8758" i="12"/>
  <c r="I8757" i="12"/>
  <c r="I8756" i="12"/>
  <c r="I8755" i="12"/>
  <c r="I8754" i="12"/>
  <c r="I8753" i="12"/>
  <c r="I8752" i="12"/>
  <c r="I8751" i="12"/>
  <c r="I8750" i="12"/>
  <c r="I8749" i="12"/>
  <c r="I8748" i="12"/>
  <c r="I8747" i="12"/>
  <c r="I8746" i="12"/>
  <c r="I8745" i="12"/>
  <c r="I8744" i="12"/>
  <c r="I8743" i="12"/>
  <c r="I8742" i="12"/>
  <c r="I8741" i="12"/>
  <c r="I8740" i="12"/>
  <c r="I8739" i="12"/>
  <c r="I8738" i="12"/>
  <c r="I4572" i="12"/>
  <c r="I5723" i="12"/>
  <c r="I5722" i="12"/>
  <c r="I5721" i="12"/>
  <c r="I5720" i="12"/>
  <c r="I5719" i="12"/>
  <c r="I5718" i="12"/>
  <c r="I5717" i="12"/>
  <c r="I5716" i="12"/>
  <c r="I5715" i="12"/>
  <c r="I5714" i="12"/>
  <c r="I5713" i="12"/>
  <c r="I8737" i="12"/>
  <c r="I8736" i="12"/>
  <c r="I8735" i="12"/>
  <c r="I8734" i="12"/>
  <c r="I8733" i="12"/>
  <c r="I8732" i="12"/>
  <c r="I8731" i="12"/>
  <c r="I8730" i="12"/>
  <c r="I8729" i="12"/>
  <c r="I8728" i="12"/>
  <c r="I8727" i="12"/>
  <c r="I8726" i="12"/>
  <c r="I8725" i="12"/>
  <c r="I8724" i="12"/>
  <c r="I8723" i="12"/>
  <c r="I8722" i="12"/>
  <c r="I8721" i="12"/>
  <c r="I8720" i="12"/>
  <c r="I8719" i="12"/>
  <c r="I8718" i="12"/>
  <c r="I8717" i="12"/>
  <c r="I8716" i="12"/>
  <c r="I8715" i="12"/>
  <c r="I8714" i="12"/>
  <c r="I8713" i="12"/>
  <c r="I8712" i="12"/>
  <c r="I8711" i="12"/>
  <c r="I8710" i="12"/>
  <c r="I8709" i="12"/>
  <c r="I8708" i="12"/>
  <c r="I8707" i="12"/>
  <c r="I8706" i="12"/>
  <c r="I8705" i="12"/>
  <c r="I8704" i="12"/>
  <c r="I8703" i="12"/>
  <c r="I8702" i="12"/>
  <c r="I8701" i="12"/>
  <c r="I8700" i="12"/>
  <c r="I8699" i="12"/>
  <c r="I8698" i="12"/>
  <c r="I8697" i="12"/>
  <c r="I8696" i="12"/>
  <c r="I8695" i="12"/>
  <c r="I8694" i="12"/>
  <c r="I8693" i="12"/>
  <c r="I8692" i="12"/>
  <c r="I8691" i="12"/>
  <c r="I8690" i="12"/>
  <c r="I8689" i="12"/>
  <c r="I8688" i="12"/>
  <c r="I8687" i="12"/>
  <c r="I8686" i="12"/>
  <c r="I8685" i="12"/>
  <c r="I8684" i="12"/>
  <c r="I8683" i="12"/>
  <c r="I8682" i="12"/>
  <c r="I8681" i="12"/>
  <c r="I8680" i="12"/>
  <c r="I8679" i="12"/>
  <c r="I8678" i="12"/>
  <c r="I8677" i="12"/>
  <c r="I8676" i="12"/>
  <c r="I8675" i="12"/>
  <c r="I8674" i="12"/>
  <c r="I8673" i="12"/>
  <c r="I8672" i="12"/>
  <c r="I8671" i="12"/>
  <c r="I8670" i="12"/>
  <c r="I8669" i="12"/>
  <c r="I8668" i="12"/>
  <c r="I8667" i="12"/>
  <c r="I8666" i="12"/>
  <c r="I8665" i="12"/>
  <c r="I8664" i="12"/>
  <c r="I4571" i="12"/>
  <c r="I4570" i="12"/>
  <c r="I4569" i="12"/>
  <c r="I4568" i="12"/>
  <c r="I4567" i="12"/>
  <c r="I4566" i="12"/>
  <c r="I4565" i="12"/>
  <c r="I4564" i="12"/>
  <c r="I4563" i="12"/>
  <c r="I4562" i="12"/>
  <c r="I4561" i="12"/>
  <c r="I4560" i="12"/>
  <c r="I4559" i="12"/>
  <c r="I4558" i="12"/>
  <c r="I4557" i="12"/>
  <c r="I4556" i="12"/>
  <c r="I4555" i="12"/>
  <c r="I4554" i="12"/>
  <c r="I4553" i="12"/>
  <c r="I4552" i="12"/>
  <c r="I4551" i="12"/>
  <c r="I4550" i="12"/>
  <c r="I4549" i="12"/>
  <c r="I5815" i="12"/>
  <c r="I8663" i="12"/>
  <c r="I7290" i="12"/>
  <c r="I4841" i="12"/>
  <c r="I4840" i="12"/>
  <c r="I4839" i="12"/>
  <c r="I4838" i="12"/>
  <c r="I4837" i="12"/>
  <c r="I4836" i="12"/>
  <c r="I3052" i="12"/>
  <c r="I7770" i="12"/>
  <c r="I8392" i="12"/>
  <c r="I8391" i="12"/>
  <c r="I4250" i="12"/>
  <c r="I8390" i="12"/>
  <c r="I7212" i="12"/>
  <c r="I9068" i="12"/>
  <c r="I9067" i="12"/>
  <c r="I9066" i="12"/>
  <c r="I9065" i="12"/>
  <c r="I9064" i="12"/>
  <c r="I9063" i="12"/>
  <c r="I9062" i="12"/>
  <c r="I9061" i="12"/>
  <c r="I9060" i="12"/>
  <c r="I9059" i="12"/>
  <c r="I7641" i="12"/>
  <c r="I4072" i="12"/>
  <c r="I4071" i="12"/>
  <c r="I9580" i="12"/>
  <c r="I9579" i="12"/>
  <c r="I10193" i="12"/>
  <c r="I5961" i="12"/>
  <c r="I2179" i="12"/>
  <c r="I2178" i="12"/>
  <c r="I2177" i="12"/>
  <c r="I2176" i="12"/>
  <c r="I2175" i="12"/>
  <c r="I2174" i="12"/>
  <c r="I2173" i="12"/>
  <c r="I2172" i="12"/>
  <c r="I2171" i="12"/>
  <c r="I2170" i="12"/>
  <c r="I9058" i="12"/>
  <c r="I9057" i="12"/>
  <c r="I4014" i="12"/>
  <c r="I7150" i="12"/>
  <c r="I7149" i="12"/>
  <c r="I7148" i="12"/>
  <c r="I7147" i="12"/>
  <c r="I7146" i="12"/>
  <c r="I7145" i="12"/>
  <c r="I6915" i="12"/>
  <c r="I6914" i="12"/>
  <c r="I4013" i="12"/>
  <c r="I4012" i="12"/>
  <c r="I6989" i="12"/>
  <c r="I6988" i="12"/>
  <c r="I6987" i="12"/>
  <c r="I6986" i="12"/>
  <c r="I6492" i="12"/>
  <c r="I6491" i="12"/>
  <c r="I5229" i="12"/>
  <c r="I6913" i="12"/>
  <c r="I6811" i="12"/>
  <c r="I7211" i="12"/>
  <c r="I7210" i="12"/>
  <c r="I7209" i="12"/>
  <c r="I7208" i="12"/>
  <c r="I7207" i="12"/>
  <c r="I1330" i="12"/>
  <c r="I1329" i="12"/>
  <c r="I7206" i="12"/>
  <c r="I2519" i="12"/>
  <c r="I68" i="12"/>
  <c r="I2169" i="12"/>
  <c r="I2168" i="12"/>
  <c r="I2167" i="12"/>
  <c r="I2166" i="12"/>
  <c r="I2165" i="12"/>
  <c r="I2164" i="12"/>
  <c r="I2163" i="12"/>
  <c r="I2162" i="12"/>
  <c r="I2161" i="12"/>
  <c r="I2160" i="12"/>
  <c r="I2159" i="12"/>
  <c r="I2158" i="12"/>
  <c r="I2157" i="12"/>
  <c r="I2156" i="12"/>
  <c r="I2155" i="12"/>
  <c r="I2154" i="12"/>
  <c r="I2153" i="12"/>
  <c r="I2152" i="12"/>
  <c r="I2151" i="12"/>
  <c r="I2150" i="12"/>
  <c r="I2149" i="12"/>
  <c r="I1663" i="12"/>
  <c r="I1662" i="12"/>
  <c r="I10261" i="12"/>
  <c r="I6576" i="12"/>
  <c r="I10260" i="12"/>
  <c r="I3051" i="12"/>
  <c r="I10259" i="12"/>
  <c r="I6575" i="12"/>
  <c r="I6574" i="12"/>
  <c r="I10258" i="12"/>
  <c r="I6573" i="12"/>
  <c r="I10257" i="12"/>
  <c r="I4070" i="12"/>
  <c r="I6654" i="12"/>
  <c r="I1479" i="12"/>
  <c r="I1478" i="12"/>
  <c r="I6653" i="12"/>
  <c r="I1477" i="12"/>
  <c r="I1476" i="12"/>
  <c r="I1475" i="12"/>
  <c r="I1474" i="12"/>
  <c r="I1473" i="12"/>
  <c r="I6652" i="12"/>
  <c r="I6651" i="12"/>
  <c r="I6650" i="12"/>
  <c r="I729" i="12"/>
  <c r="I728" i="12"/>
  <c r="I727" i="12"/>
  <c r="I726" i="12"/>
  <c r="I10079" i="12"/>
  <c r="I9133" i="12"/>
  <c r="I9132" i="12"/>
  <c r="I9131" i="12"/>
  <c r="I9130" i="12"/>
  <c r="I9129" i="12"/>
  <c r="I9128" i="12"/>
  <c r="I9127" i="12"/>
  <c r="I10078" i="12"/>
  <c r="I10077" i="12"/>
  <c r="I10076" i="12"/>
  <c r="I10075" i="12"/>
  <c r="I10074" i="12"/>
  <c r="I10073" i="12"/>
  <c r="I531" i="12"/>
  <c r="I530" i="12"/>
  <c r="I607" i="12"/>
  <c r="I3664" i="12"/>
  <c r="I3663" i="12"/>
  <c r="I3662" i="12"/>
  <c r="I2148" i="12"/>
  <c r="I2147" i="12"/>
  <c r="I2146" i="12"/>
  <c r="I2145" i="12"/>
  <c r="I2144" i="12"/>
  <c r="I10192" i="12"/>
  <c r="I10191" i="12"/>
  <c r="I10190" i="12"/>
  <c r="I10189" i="12"/>
  <c r="I10188" i="12"/>
  <c r="I10187" i="12"/>
  <c r="I10186" i="12"/>
  <c r="I10185" i="12"/>
  <c r="I10184" i="12"/>
  <c r="I10183" i="12"/>
  <c r="I10182" i="12"/>
  <c r="I10181" i="12"/>
  <c r="I10180" i="12"/>
  <c r="I2143" i="12"/>
  <c r="I2142" i="12"/>
  <c r="I2141" i="12"/>
  <c r="I2140" i="12"/>
  <c r="I2139" i="12"/>
  <c r="I2138" i="12"/>
  <c r="I2137" i="12"/>
  <c r="I2136" i="12"/>
  <c r="I2135" i="12"/>
  <c r="I2134" i="12"/>
  <c r="I2133" i="12"/>
  <c r="I2132" i="12"/>
  <c r="I2131" i="12"/>
  <c r="I2130" i="12"/>
  <c r="I2129" i="12"/>
  <c r="I2128" i="12"/>
  <c r="I2127" i="12"/>
  <c r="I2126" i="12"/>
  <c r="I2125" i="12"/>
  <c r="I2124" i="12"/>
  <c r="I2123" i="12"/>
  <c r="I2122" i="12"/>
  <c r="I2121" i="12"/>
  <c r="I2120" i="12"/>
  <c r="I2119" i="12"/>
  <c r="I2118" i="12"/>
  <c r="I2117" i="12"/>
  <c r="I2116" i="12"/>
  <c r="I2115" i="12"/>
  <c r="I2114" i="12"/>
  <c r="I2113" i="12"/>
  <c r="I2112" i="12"/>
  <c r="I2111" i="12"/>
  <c r="I2110" i="12"/>
  <c r="I2109" i="12"/>
  <c r="I2108" i="12"/>
  <c r="I2107" i="12"/>
  <c r="I2106" i="12"/>
  <c r="I2105" i="12"/>
  <c r="I2104" i="12"/>
  <c r="I2103" i="12"/>
  <c r="I2102" i="12"/>
  <c r="I2101" i="12"/>
  <c r="I2100" i="12"/>
  <c r="I2099" i="12"/>
  <c r="I2098" i="12"/>
  <c r="I2097" i="12"/>
  <c r="I2096" i="12"/>
  <c r="I2095" i="12"/>
  <c r="I2094" i="12"/>
  <c r="I2093" i="12"/>
  <c r="I2092" i="12"/>
  <c r="I2091" i="12"/>
  <c r="I2090" i="12"/>
  <c r="I2089" i="12"/>
  <c r="I2088" i="12"/>
  <c r="I2087" i="12"/>
  <c r="I2086" i="12"/>
  <c r="I2085" i="12"/>
  <c r="I2084" i="12"/>
  <c r="I457" i="12"/>
  <c r="I456" i="12"/>
  <c r="I9965" i="12"/>
  <c r="I9964" i="12"/>
  <c r="I9963" i="12"/>
  <c r="I9962" i="12"/>
  <c r="I9961" i="12"/>
  <c r="I9960" i="12"/>
  <c r="I9959" i="12"/>
  <c r="I9958" i="12"/>
  <c r="I9957" i="12"/>
  <c r="I9956" i="12"/>
  <c r="I9955" i="12"/>
  <c r="I9954" i="12"/>
  <c r="I9953" i="12"/>
  <c r="I9952" i="12"/>
  <c r="I9951" i="12"/>
  <c r="I9950" i="12"/>
  <c r="I9949" i="12"/>
  <c r="I9948" i="12"/>
  <c r="I9947" i="12"/>
  <c r="I7640" i="12"/>
  <c r="I9946" i="12"/>
  <c r="I9945" i="12"/>
  <c r="I9944" i="12"/>
  <c r="I9943" i="12"/>
  <c r="I9942" i="12"/>
  <c r="I9941" i="12"/>
  <c r="I9940" i="12"/>
  <c r="I9939" i="12"/>
  <c r="I9938" i="12"/>
  <c r="I9937" i="12"/>
  <c r="I9936" i="12"/>
  <c r="I9935" i="12"/>
  <c r="I9934" i="12"/>
  <c r="I9933" i="12"/>
  <c r="I9932" i="12"/>
  <c r="I9931" i="12"/>
  <c r="I9930" i="12"/>
  <c r="I9929" i="12"/>
  <c r="I9928" i="12"/>
  <c r="I9927" i="12"/>
  <c r="I9926" i="12"/>
  <c r="I9925" i="12"/>
  <c r="I9924" i="12"/>
  <c r="I9923" i="12"/>
  <c r="I9922" i="12"/>
  <c r="I9921" i="12"/>
  <c r="I10179" i="12"/>
  <c r="I10178" i="12"/>
  <c r="I10177" i="12"/>
  <c r="I10176" i="12"/>
  <c r="I10175" i="12"/>
  <c r="I10174" i="12"/>
  <c r="I770" i="12"/>
  <c r="I9658" i="12"/>
  <c r="I9657" i="12"/>
  <c r="I9656" i="12"/>
  <c r="I9655" i="12"/>
  <c r="I9654" i="12"/>
  <c r="I9653" i="12"/>
  <c r="I9652" i="12"/>
  <c r="I9651" i="12"/>
  <c r="I9650" i="12"/>
  <c r="I9649" i="12"/>
  <c r="I9648" i="12"/>
  <c r="I6490" i="12"/>
  <c r="I6489" i="12"/>
  <c r="I7807" i="12"/>
  <c r="I9977" i="12"/>
  <c r="I9976" i="12"/>
  <c r="I9975" i="12"/>
  <c r="I9974" i="12"/>
  <c r="I4249" i="12"/>
  <c r="I124" i="12"/>
  <c r="I10256" i="12"/>
  <c r="I6415" i="12"/>
  <c r="I6414" i="12"/>
  <c r="I6413" i="12"/>
  <c r="I6412" i="12"/>
  <c r="I6411" i="12"/>
  <c r="I6410" i="12"/>
  <c r="I6409" i="12"/>
  <c r="I6408" i="12"/>
  <c r="I6407" i="12"/>
  <c r="I6406" i="12"/>
  <c r="I6405" i="12"/>
  <c r="I6404" i="12"/>
  <c r="I6403" i="12"/>
  <c r="I6402" i="12"/>
  <c r="I6401" i="12"/>
  <c r="I6400" i="12"/>
  <c r="I6399" i="12"/>
  <c r="I6398" i="12"/>
  <c r="I6397" i="12"/>
  <c r="I6396" i="12"/>
  <c r="I6395" i="12"/>
  <c r="I6394" i="12"/>
  <c r="I6393" i="12"/>
  <c r="I6392" i="12"/>
  <c r="I6391" i="12"/>
  <c r="I6390" i="12"/>
  <c r="I6389" i="12"/>
  <c r="I6388" i="12"/>
  <c r="I6387" i="12"/>
  <c r="I6386" i="12"/>
  <c r="I6385" i="12"/>
  <c r="I6384" i="12"/>
  <c r="I4135" i="12"/>
  <c r="I4134" i="12"/>
  <c r="I8389" i="12"/>
  <c r="I8388" i="12"/>
  <c r="I4283" i="12"/>
  <c r="I10255" i="12"/>
  <c r="I6383" i="12"/>
  <c r="I6382" i="12"/>
  <c r="I6381" i="12"/>
  <c r="I6380" i="12"/>
  <c r="I8387" i="12"/>
  <c r="I8386" i="12"/>
  <c r="I3050" i="12"/>
  <c r="I3049" i="12"/>
  <c r="I3048" i="12"/>
  <c r="I3047" i="12"/>
  <c r="I3046" i="12"/>
  <c r="I9514" i="12"/>
  <c r="I4282" i="12"/>
  <c r="I4281" i="12"/>
  <c r="I4280" i="12"/>
  <c r="I4279" i="12"/>
  <c r="I1472" i="12"/>
  <c r="I1471" i="12"/>
  <c r="I1470" i="12"/>
  <c r="I1469" i="12"/>
  <c r="I1468" i="12"/>
  <c r="I4087" i="12"/>
  <c r="I2083" i="12"/>
  <c r="I2082" i="12"/>
  <c r="I2081" i="12"/>
  <c r="I10173" i="12"/>
  <c r="I9567" i="12"/>
  <c r="I9566" i="12"/>
  <c r="I9565" i="12"/>
  <c r="I9564" i="12"/>
  <c r="I4807" i="12"/>
  <c r="I8385" i="12"/>
  <c r="I2518" i="12"/>
  <c r="I9563" i="12"/>
  <c r="I2080" i="12"/>
  <c r="I2079" i="12"/>
  <c r="I2078" i="12"/>
  <c r="I2077" i="12"/>
  <c r="I2076" i="12"/>
  <c r="I2075" i="12"/>
  <c r="I2074" i="12"/>
  <c r="I2073" i="12"/>
  <c r="I2072" i="12"/>
  <c r="I2071" i="12"/>
  <c r="I2070" i="12"/>
  <c r="I2069" i="12"/>
  <c r="I2068" i="12"/>
  <c r="I2067" i="12"/>
  <c r="I2066" i="12"/>
  <c r="I1140" i="12"/>
  <c r="I1139" i="12"/>
  <c r="I1138" i="12"/>
  <c r="I1137" i="12"/>
  <c r="I1136" i="12"/>
  <c r="I5147" i="12"/>
  <c r="I8384" i="12"/>
  <c r="I8383" i="12"/>
  <c r="I10054" i="12"/>
  <c r="I10053" i="12"/>
  <c r="I6649" i="12"/>
  <c r="I6648" i="12"/>
  <c r="I3045" i="12"/>
  <c r="I8382" i="12"/>
  <c r="I7428" i="12"/>
  <c r="I1135" i="12"/>
  <c r="I4352" i="12"/>
  <c r="I4351" i="12"/>
  <c r="I4350" i="12"/>
  <c r="I5960" i="12"/>
  <c r="I5959" i="12"/>
  <c r="I2517" i="12"/>
  <c r="I7987" i="12"/>
  <c r="I7986" i="12"/>
  <c r="I7985" i="12"/>
  <c r="I7984" i="12"/>
  <c r="I5958" i="12"/>
  <c r="I5957" i="12"/>
  <c r="I6488" i="12"/>
  <c r="I6487" i="12"/>
  <c r="I7205" i="12"/>
  <c r="I5956" i="12"/>
  <c r="I5955" i="12"/>
  <c r="I5954" i="12"/>
  <c r="I6904" i="12"/>
  <c r="I8381" i="12"/>
  <c r="I8380" i="12"/>
  <c r="I4278" i="12"/>
  <c r="I4277" i="12"/>
  <c r="I8379" i="12"/>
  <c r="I8378" i="12"/>
  <c r="I8377" i="12"/>
  <c r="I7983" i="12"/>
  <c r="I5490" i="12"/>
  <c r="I5489" i="12"/>
  <c r="I5488" i="12"/>
  <c r="I5487" i="12"/>
  <c r="I4248" i="12"/>
  <c r="I4247" i="12"/>
  <c r="I4246" i="12"/>
  <c r="I7073" i="12"/>
  <c r="I7072" i="12"/>
  <c r="I7204" i="12"/>
  <c r="I4011" i="12"/>
  <c r="I4548" i="12"/>
  <c r="I4547" i="12"/>
  <c r="I4546" i="12"/>
  <c r="I8376" i="12"/>
  <c r="I5712" i="12"/>
  <c r="I10096" i="12"/>
  <c r="I7144" i="12"/>
  <c r="I4048" i="12"/>
  <c r="I506" i="12"/>
  <c r="I3044" i="12"/>
  <c r="I3043" i="12"/>
  <c r="I3042" i="12"/>
  <c r="I3041" i="12"/>
  <c r="I3040" i="12"/>
  <c r="I3039" i="12"/>
  <c r="I3038" i="12"/>
  <c r="I3037" i="12"/>
  <c r="I3036" i="12"/>
  <c r="I3035" i="12"/>
  <c r="I3034" i="12"/>
  <c r="I3033" i="12"/>
  <c r="I3032" i="12"/>
  <c r="I3031" i="12"/>
  <c r="I3030" i="12"/>
  <c r="I3029" i="12"/>
  <c r="I3028" i="12"/>
  <c r="I3027" i="12"/>
  <c r="I3026" i="12"/>
  <c r="I3025" i="12"/>
  <c r="I3024" i="12"/>
  <c r="I3023" i="12"/>
  <c r="I3022" i="12"/>
  <c r="I3021" i="12"/>
  <c r="I3020" i="12"/>
  <c r="I3019" i="12"/>
  <c r="I3018" i="12"/>
  <c r="I4053" i="12"/>
  <c r="I4052" i="12"/>
  <c r="I4051" i="12"/>
  <c r="I3017" i="12"/>
  <c r="I3016" i="12"/>
  <c r="I3015" i="12"/>
  <c r="I3014" i="12"/>
  <c r="I3013" i="12"/>
  <c r="I3012" i="12"/>
  <c r="I3011" i="12"/>
  <c r="I3010" i="12"/>
  <c r="I3009" i="12"/>
  <c r="I3008" i="12"/>
  <c r="I3007" i="12"/>
  <c r="I9825" i="12"/>
  <c r="I9824" i="12"/>
  <c r="I9823" i="12"/>
  <c r="I9822" i="12"/>
  <c r="I3006" i="12"/>
  <c r="I3005" i="12"/>
  <c r="I3004" i="12"/>
  <c r="I3003" i="12"/>
  <c r="I3002" i="12"/>
  <c r="I3001" i="12"/>
  <c r="I3000" i="12"/>
  <c r="I2999" i="12"/>
  <c r="I2998" i="12"/>
  <c r="I2997" i="12"/>
  <c r="I2996" i="12"/>
  <c r="I2995" i="12"/>
  <c r="I4010" i="12"/>
  <c r="I5711" i="12"/>
  <c r="I5710" i="12"/>
  <c r="I8375" i="12"/>
  <c r="I4349" i="12"/>
  <c r="I4348" i="12"/>
  <c r="I4347" i="12"/>
  <c r="I4346" i="12"/>
  <c r="I4345" i="12"/>
  <c r="I10254" i="12"/>
  <c r="I10253" i="12"/>
  <c r="I2065" i="12"/>
  <c r="I7203" i="12"/>
  <c r="I606" i="12"/>
  <c r="I605" i="12"/>
  <c r="I6486" i="12"/>
  <c r="I4453" i="12"/>
  <c r="I4452" i="12"/>
  <c r="I5953" i="12"/>
  <c r="I5952" i="12"/>
  <c r="I5951" i="12"/>
  <c r="I5950" i="12"/>
  <c r="I5949" i="12"/>
  <c r="I2994" i="12"/>
  <c r="I2993" i="12"/>
  <c r="I2992" i="12"/>
  <c r="I7973" i="12"/>
  <c r="I7971" i="12"/>
  <c r="I7970" i="12"/>
  <c r="I7969" i="12"/>
  <c r="I7968" i="12"/>
  <c r="I7967" i="12"/>
  <c r="I7966" i="12"/>
  <c r="I7965" i="12"/>
  <c r="I7964" i="12"/>
  <c r="I10252" i="12"/>
  <c r="I5044" i="12"/>
  <c r="I5043" i="12"/>
  <c r="I5042" i="12"/>
  <c r="I5041" i="12"/>
  <c r="I5040" i="12"/>
  <c r="I5039" i="12"/>
  <c r="I5038" i="12"/>
  <c r="I5037" i="12"/>
  <c r="I5036" i="12"/>
  <c r="I5035" i="12"/>
  <c r="I769" i="12"/>
  <c r="I1467" i="12"/>
  <c r="I1466" i="12"/>
  <c r="I1465" i="12"/>
  <c r="I9821" i="12"/>
  <c r="I9820" i="12"/>
  <c r="I9819" i="12"/>
  <c r="I1464" i="12"/>
  <c r="I8662" i="12"/>
  <c r="I8661" i="12"/>
  <c r="I8660" i="12"/>
  <c r="I8659" i="12"/>
  <c r="I8658" i="12"/>
  <c r="I8657" i="12"/>
  <c r="I8656" i="12"/>
  <c r="I8655" i="12"/>
  <c r="I8654" i="12"/>
  <c r="I8653" i="12"/>
  <c r="I8652" i="12"/>
  <c r="I8651" i="12"/>
  <c r="I4876" i="12"/>
  <c r="I4545" i="12"/>
  <c r="I8374" i="12"/>
  <c r="I8373" i="12"/>
  <c r="I5948" i="12"/>
  <c r="I5947" i="12"/>
  <c r="I5946" i="12"/>
  <c r="I5945" i="12"/>
  <c r="I5944" i="12"/>
  <c r="I5943" i="12"/>
  <c r="I5971" i="12"/>
  <c r="I5942" i="12"/>
  <c r="I5941" i="12"/>
  <c r="I5940" i="12"/>
  <c r="I2064" i="12"/>
  <c r="I2063" i="12"/>
  <c r="I7159" i="12"/>
  <c r="I7158" i="12"/>
  <c r="I4009" i="12"/>
  <c r="I4008" i="12"/>
  <c r="I67" i="12"/>
  <c r="I358" i="12"/>
  <c r="I1589" i="12"/>
  <c r="I1588" i="12"/>
  <c r="I10251" i="12"/>
  <c r="I1587" i="12"/>
  <c r="I1586" i="12"/>
  <c r="I1585" i="12"/>
  <c r="I1584" i="12"/>
  <c r="I1583" i="12"/>
  <c r="I10250" i="12"/>
  <c r="I6379" i="12"/>
  <c r="I604" i="12"/>
  <c r="I603" i="12"/>
  <c r="I602" i="12"/>
  <c r="I601" i="12"/>
  <c r="I600" i="12"/>
  <c r="I4007" i="12"/>
  <c r="I4006" i="12"/>
  <c r="I6876" i="12"/>
  <c r="I6875" i="12"/>
  <c r="I455" i="12"/>
  <c r="I454" i="12"/>
  <c r="I453" i="12"/>
  <c r="I452" i="12"/>
  <c r="I7202" i="12"/>
  <c r="I9818" i="12"/>
  <c r="I9086" i="12"/>
  <c r="I9085" i="12"/>
  <c r="I9084" i="12"/>
  <c r="I9083" i="12"/>
  <c r="I2991" i="12"/>
  <c r="I2990" i="12"/>
  <c r="I3966" i="12"/>
  <c r="I1210" i="12"/>
  <c r="I3661" i="12"/>
  <c r="I3660" i="12"/>
  <c r="I3659" i="12"/>
  <c r="I3658" i="12"/>
  <c r="I3657" i="12"/>
  <c r="I3656" i="12"/>
  <c r="I4716" i="12"/>
  <c r="I35" i="12"/>
  <c r="I34" i="12"/>
  <c r="I8372" i="12"/>
  <c r="I8371" i="12"/>
  <c r="I8370" i="12"/>
  <c r="I8369" i="12"/>
  <c r="I1134" i="12"/>
  <c r="I1133" i="12"/>
  <c r="I1132" i="12"/>
  <c r="I1131" i="12"/>
  <c r="I1463" i="12"/>
  <c r="I1462" i="12"/>
  <c r="I1461" i="12"/>
  <c r="I1130" i="12"/>
  <c r="I1460" i="12"/>
  <c r="I1459" i="12"/>
  <c r="I529" i="12"/>
  <c r="I528" i="12"/>
  <c r="I527" i="12"/>
  <c r="I526" i="12"/>
  <c r="I2989" i="12"/>
  <c r="I5939" i="12"/>
  <c r="I6760" i="12"/>
  <c r="I6759" i="12"/>
  <c r="I6758" i="12"/>
  <c r="I6757" i="12"/>
  <c r="I7143" i="12"/>
  <c r="I3224" i="12"/>
  <c r="I2988" i="12"/>
  <c r="I2987" i="12"/>
  <c r="I2986" i="12"/>
  <c r="I2516" i="12"/>
  <c r="I5486" i="12"/>
  <c r="I1458" i="12"/>
  <c r="I4875" i="12"/>
  <c r="I2515" i="12"/>
  <c r="I599" i="12"/>
  <c r="I10249" i="12"/>
  <c r="I10248" i="12"/>
  <c r="I10247" i="12"/>
  <c r="I8650" i="12"/>
  <c r="I8649" i="12"/>
  <c r="I2985" i="12"/>
  <c r="I2984" i="12"/>
  <c r="I2983" i="12"/>
  <c r="I2982" i="12"/>
  <c r="I2981" i="12"/>
  <c r="I2980" i="12"/>
  <c r="I2979" i="12"/>
  <c r="I2978" i="12"/>
  <c r="I2977" i="12"/>
  <c r="I2976" i="12"/>
  <c r="I2975" i="12"/>
  <c r="I2974" i="12"/>
  <c r="I2973" i="12"/>
  <c r="I2972" i="12"/>
  <c r="I2971" i="12"/>
  <c r="I2970" i="12"/>
  <c r="I2969" i="12"/>
  <c r="I2968" i="12"/>
  <c r="I2967" i="12"/>
  <c r="I2966" i="12"/>
  <c r="I2965" i="12"/>
  <c r="I2964" i="12"/>
  <c r="I2963" i="12"/>
  <c r="I2962" i="12"/>
  <c r="I2961" i="12"/>
  <c r="I2960" i="12"/>
  <c r="I2959" i="12"/>
  <c r="I4544" i="12"/>
  <c r="I4543" i="12"/>
  <c r="I1328" i="12"/>
  <c r="I8161" i="12"/>
  <c r="I9513" i="12"/>
  <c r="I9512" i="12"/>
  <c r="I2958" i="12"/>
  <c r="I4005" i="12"/>
  <c r="I3236" i="12"/>
  <c r="I3235" i="12"/>
  <c r="I9817" i="12"/>
  <c r="I8033" i="12"/>
  <c r="I4715" i="12"/>
  <c r="I6912" i="12"/>
  <c r="I8094" i="12"/>
  <c r="I6485" i="12"/>
  <c r="I557" i="12"/>
  <c r="I556" i="12"/>
  <c r="I2606" i="12"/>
  <c r="I7337" i="12"/>
  <c r="I8368" i="12"/>
  <c r="I7201" i="12"/>
  <c r="I7200" i="12"/>
  <c r="I1129" i="12"/>
  <c r="I5938" i="12"/>
  <c r="I2306" i="12"/>
  <c r="I9816" i="12"/>
  <c r="I8367" i="12"/>
  <c r="I2062" i="12"/>
  <c r="I2957" i="12"/>
  <c r="I2956" i="12"/>
  <c r="I2955" i="12"/>
  <c r="I2954" i="12"/>
  <c r="I2953" i="12"/>
  <c r="I2952" i="12"/>
  <c r="I1209" i="12"/>
  <c r="I8366" i="12"/>
  <c r="I8365" i="12"/>
  <c r="I8648" i="12"/>
  <c r="I8647" i="12"/>
  <c r="I8646" i="12"/>
  <c r="I4300" i="12"/>
  <c r="I4299" i="12"/>
  <c r="I4298" i="12"/>
  <c r="I4297" i="12"/>
  <c r="I4296" i="12"/>
  <c r="I7769" i="12"/>
  <c r="I7768" i="12"/>
  <c r="I7767" i="12"/>
  <c r="I7766" i="12"/>
  <c r="I7765" i="12"/>
  <c r="I7764" i="12"/>
  <c r="I7763" i="12"/>
  <c r="I2951" i="12"/>
  <c r="I2950" i="12"/>
  <c r="I2949" i="12"/>
  <c r="I2948" i="12"/>
  <c r="I7762" i="12"/>
  <c r="I7761" i="12"/>
  <c r="I7454" i="12"/>
  <c r="I2947" i="12"/>
  <c r="I2946" i="12"/>
  <c r="I2945" i="12"/>
  <c r="I598" i="12"/>
  <c r="I597" i="12"/>
  <c r="I596" i="12"/>
  <c r="I595" i="12"/>
  <c r="I8364" i="12"/>
  <c r="I8363" i="12"/>
  <c r="I2583" i="12"/>
  <c r="I8362" i="12"/>
  <c r="I5146" i="12"/>
  <c r="I5145" i="12"/>
  <c r="I5144" i="12"/>
  <c r="I5143" i="12"/>
  <c r="I5142" i="12"/>
  <c r="I5141" i="12"/>
  <c r="I5140" i="12"/>
  <c r="I5139" i="12"/>
  <c r="I5138" i="12"/>
  <c r="I5137" i="12"/>
  <c r="I5136" i="12"/>
  <c r="I5709" i="12"/>
  <c r="I8645" i="12"/>
  <c r="I4874" i="12"/>
  <c r="I4873" i="12"/>
  <c r="I2514" i="12"/>
  <c r="I2513" i="12"/>
  <c r="I2512" i="12"/>
  <c r="I2511" i="12"/>
  <c r="I2510" i="12"/>
  <c r="I2509" i="12"/>
  <c r="I2508" i="12"/>
  <c r="I2507" i="12"/>
  <c r="I2506" i="12"/>
  <c r="I2505" i="12"/>
  <c r="I2504" i="12"/>
  <c r="I7639" i="12"/>
  <c r="I7638" i="12"/>
  <c r="I1327" i="12"/>
  <c r="I1661" i="12"/>
  <c r="I1660" i="12"/>
  <c r="I5034" i="12"/>
  <c r="I4133" i="12"/>
  <c r="I4132" i="12"/>
  <c r="I4131" i="12"/>
  <c r="I66" i="12"/>
  <c r="I65" i="12"/>
  <c r="I4872" i="12"/>
  <c r="I2944" i="12"/>
  <c r="I2943" i="12"/>
  <c r="I2942" i="12"/>
  <c r="I2941" i="12"/>
  <c r="I2940" i="12"/>
  <c r="I2939" i="12"/>
  <c r="I2938" i="12"/>
  <c r="I5033" i="12"/>
  <c r="I5032" i="12"/>
  <c r="I5031" i="12"/>
  <c r="I5030" i="12"/>
  <c r="I5029" i="12"/>
  <c r="I5028" i="12"/>
  <c r="I132" i="12"/>
  <c r="I7637" i="12"/>
  <c r="I7636" i="12"/>
  <c r="I7635" i="12"/>
  <c r="I7634" i="12"/>
  <c r="I7633" i="12"/>
  <c r="I7632" i="12"/>
  <c r="I7631" i="12"/>
  <c r="I7630" i="12"/>
  <c r="I7629" i="12"/>
  <c r="I9920" i="12"/>
  <c r="I9919" i="12"/>
  <c r="I9918" i="12"/>
  <c r="I151" i="12"/>
  <c r="I7628" i="12"/>
  <c r="I7627" i="12"/>
  <c r="I7626" i="12"/>
  <c r="I7625" i="12"/>
  <c r="I7624" i="12"/>
  <c r="I692" i="12"/>
  <c r="I8361" i="12"/>
  <c r="I1326" i="12"/>
  <c r="I1325" i="12"/>
  <c r="I1324" i="12"/>
  <c r="I1323" i="12"/>
  <c r="I1322" i="12"/>
  <c r="I7623" i="12"/>
  <c r="I7622" i="12"/>
  <c r="I7621" i="12"/>
  <c r="I7620" i="12"/>
  <c r="I7619" i="12"/>
  <c r="I7618" i="12"/>
  <c r="I7071" i="12"/>
  <c r="I7070" i="12"/>
  <c r="I4871" i="12"/>
  <c r="I4806" i="12"/>
  <c r="I4805" i="12"/>
  <c r="I5135" i="12"/>
  <c r="I8032" i="12"/>
  <c r="I4804" i="12"/>
  <c r="I4803" i="12"/>
  <c r="I4802" i="12"/>
  <c r="I4801" i="12"/>
  <c r="I4800" i="12"/>
  <c r="I4799" i="12"/>
  <c r="I4798" i="12"/>
  <c r="I4797" i="12"/>
  <c r="I4796" i="12"/>
  <c r="I4795" i="12"/>
  <c r="I4794" i="12"/>
  <c r="I4793" i="12"/>
  <c r="I4792" i="12"/>
  <c r="I691" i="12"/>
  <c r="I4791" i="12"/>
  <c r="I4790" i="12"/>
  <c r="I9056" i="12"/>
  <c r="I9055" i="12"/>
  <c r="I1128" i="12"/>
  <c r="I2937" i="12"/>
  <c r="I2936" i="12"/>
  <c r="I2935" i="12"/>
  <c r="I2934" i="12"/>
  <c r="I2933" i="12"/>
  <c r="I2932" i="12"/>
  <c r="I2931" i="12"/>
  <c r="I2930" i="12"/>
  <c r="I2929" i="12"/>
  <c r="I1321" i="12"/>
  <c r="I4069" i="12"/>
  <c r="I7069" i="12"/>
  <c r="I4004" i="12"/>
  <c r="I7068" i="12"/>
  <c r="I7067" i="12"/>
  <c r="I7066" i="12"/>
  <c r="I7065" i="12"/>
  <c r="I7064" i="12"/>
  <c r="I5027" i="12"/>
  <c r="I5026" i="12"/>
  <c r="I5025" i="12"/>
  <c r="I5024" i="12"/>
  <c r="I5023" i="12"/>
  <c r="I5022" i="12"/>
  <c r="I4049" i="12"/>
  <c r="I9511" i="12"/>
  <c r="I9510" i="12"/>
  <c r="I9509" i="12"/>
  <c r="I9508" i="12"/>
  <c r="I9507" i="12"/>
  <c r="I9506" i="12"/>
  <c r="I9505" i="12"/>
  <c r="I9504" i="12"/>
  <c r="I9503" i="12"/>
  <c r="I9502" i="12"/>
  <c r="I9501" i="12"/>
  <c r="I9500" i="12"/>
  <c r="I9499" i="12"/>
  <c r="I9498" i="12"/>
  <c r="I9497" i="12"/>
  <c r="I9496" i="12"/>
  <c r="I9495" i="12"/>
  <c r="I9494" i="12"/>
  <c r="I9493" i="12"/>
  <c r="I9492" i="12"/>
  <c r="I9491" i="12"/>
  <c r="I9490" i="12"/>
  <c r="I9489" i="12"/>
  <c r="I9488" i="12"/>
  <c r="I9487" i="12"/>
  <c r="I9486" i="12"/>
  <c r="I9485" i="12"/>
  <c r="I9484" i="12"/>
  <c r="I9483" i="12"/>
  <c r="I9482" i="12"/>
  <c r="I9481" i="12"/>
  <c r="I9480" i="12"/>
  <c r="I9479" i="12"/>
  <c r="I9478" i="12"/>
  <c r="I9477" i="12"/>
  <c r="I9476" i="12"/>
  <c r="I9475" i="12"/>
  <c r="I9474" i="12"/>
  <c r="I9473" i="12"/>
  <c r="I9472" i="12"/>
  <c r="I9471" i="12"/>
  <c r="I9470" i="12"/>
  <c r="I9469" i="12"/>
  <c r="I9468" i="12"/>
  <c r="I9467" i="12"/>
  <c r="I9466" i="12"/>
  <c r="I9465" i="12"/>
  <c r="I9464" i="12"/>
  <c r="I9463" i="12"/>
  <c r="I9462" i="12"/>
  <c r="I9461" i="12"/>
  <c r="I9460" i="12"/>
  <c r="I9459" i="12"/>
  <c r="I9458" i="12"/>
  <c r="I9457" i="12"/>
  <c r="I9456" i="12"/>
  <c r="I9455" i="12"/>
  <c r="I9454" i="12"/>
  <c r="I9453" i="12"/>
  <c r="I9452" i="12"/>
  <c r="I9451" i="12"/>
  <c r="I9450" i="12"/>
  <c r="I9449" i="12"/>
  <c r="I9448" i="12"/>
  <c r="I9447" i="12"/>
  <c r="I9446" i="12"/>
  <c r="I9445" i="12"/>
  <c r="I9444" i="12"/>
  <c r="I9443" i="12"/>
  <c r="I9442" i="12"/>
  <c r="I9441" i="12"/>
  <c r="I9440" i="12"/>
  <c r="I9439" i="12"/>
  <c r="I9438" i="12"/>
  <c r="I9437" i="12"/>
  <c r="I9436" i="12"/>
  <c r="I9435" i="12"/>
  <c r="I9434" i="12"/>
  <c r="I9433" i="12"/>
  <c r="I9432" i="12"/>
  <c r="I9431" i="12"/>
  <c r="I9430" i="12"/>
  <c r="I9429" i="12"/>
  <c r="I9428" i="12"/>
  <c r="I9427" i="12"/>
  <c r="I9426" i="12"/>
  <c r="I9425" i="12"/>
  <c r="I9424" i="12"/>
  <c r="I9423" i="12"/>
  <c r="I9422" i="12"/>
  <c r="I9421" i="12"/>
  <c r="I9420" i="12"/>
  <c r="I9419" i="12"/>
  <c r="I9418" i="12"/>
  <c r="I9417" i="12"/>
  <c r="I9416" i="12"/>
  <c r="I9415" i="12"/>
  <c r="I9414" i="12"/>
  <c r="I9413" i="12"/>
  <c r="I9412" i="12"/>
  <c r="I9411" i="12"/>
  <c r="I9410" i="12"/>
  <c r="I9409" i="12"/>
  <c r="I9408" i="12"/>
  <c r="I9407" i="12"/>
  <c r="I9406" i="12"/>
  <c r="I9405" i="12"/>
  <c r="I9404" i="12"/>
  <c r="I9403" i="12"/>
  <c r="I9402" i="12"/>
  <c r="I9401" i="12"/>
  <c r="I9400" i="12"/>
  <c r="I9399" i="12"/>
  <c r="I9398" i="12"/>
  <c r="I9397" i="12"/>
  <c r="I9396" i="12"/>
  <c r="I9395" i="12"/>
  <c r="I9394" i="12"/>
  <c r="I9393" i="12"/>
  <c r="I9392" i="12"/>
  <c r="I9391" i="12"/>
  <c r="I9390" i="12"/>
  <c r="I9389" i="12"/>
  <c r="I9388" i="12"/>
  <c r="I9387" i="12"/>
  <c r="I7157" i="12"/>
  <c r="I4003" i="12"/>
  <c r="I7375" i="12"/>
  <c r="I7427" i="12"/>
  <c r="I7063" i="12"/>
  <c r="I4002" i="12"/>
  <c r="I3655" i="12"/>
  <c r="I3654" i="12"/>
  <c r="I3653" i="12"/>
  <c r="I3652" i="12"/>
  <c r="I9562" i="12"/>
  <c r="I6903" i="12"/>
  <c r="I6902" i="12"/>
  <c r="I8644" i="12"/>
  <c r="I8031" i="12"/>
  <c r="I8030" i="12"/>
  <c r="I8029" i="12"/>
  <c r="I6586" i="12"/>
  <c r="I10095" i="12"/>
  <c r="I7199" i="12"/>
  <c r="I7198" i="12"/>
  <c r="I10246" i="12"/>
  <c r="I10245"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244" i="12"/>
  <c r="I10243" i="12"/>
  <c r="I6843" i="12"/>
  <c r="I4789" i="12"/>
  <c r="I4788" i="12"/>
  <c r="I10242" i="12"/>
  <c r="I9054" i="12"/>
  <c r="I10070" i="12"/>
  <c r="I4245" i="12"/>
  <c r="I4457" i="12"/>
  <c r="I4456" i="12"/>
  <c r="I4455" i="12"/>
  <c r="I8056"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6756" i="12"/>
  <c r="I6755" i="12"/>
  <c r="I6754" i="12"/>
  <c r="I6753" i="12"/>
  <c r="I6752" i="12"/>
  <c r="I6751" i="12"/>
  <c r="I6750" i="12"/>
  <c r="I6749" i="12"/>
  <c r="I6748" i="12"/>
  <c r="I6747" i="12"/>
  <c r="I6746" i="12"/>
  <c r="I6745" i="12"/>
  <c r="I6744" i="12"/>
  <c r="I6743" i="12"/>
  <c r="I6742" i="12"/>
  <c r="I6741" i="12"/>
  <c r="I6740" i="12"/>
  <c r="I6739" i="12"/>
  <c r="I6738" i="12"/>
  <c r="I6737" i="12"/>
  <c r="I6736" i="12"/>
  <c r="I6735" i="12"/>
  <c r="I6734" i="12"/>
  <c r="I6733" i="12"/>
  <c r="I6732" i="12"/>
  <c r="I6731" i="12"/>
  <c r="I6730" i="12"/>
  <c r="I6729" i="12"/>
  <c r="I6728" i="12"/>
  <c r="I6727" i="12"/>
  <c r="I6726" i="12"/>
  <c r="I6725" i="12"/>
  <c r="I6724" i="12"/>
  <c r="I6723" i="12"/>
  <c r="I6722" i="12"/>
  <c r="I6721" i="12"/>
  <c r="I6720" i="12"/>
  <c r="I9386" i="12"/>
  <c r="I5021" i="12"/>
  <c r="I9053" i="12"/>
  <c r="I9052" i="12"/>
  <c r="I9051" i="12"/>
  <c r="I9050" i="12"/>
  <c r="I9049" i="12"/>
  <c r="I9048" i="12"/>
  <c r="I9047" i="12"/>
  <c r="I64" i="12"/>
  <c r="I9815" i="12"/>
  <c r="I9814" i="12"/>
  <c r="I9813" i="12"/>
  <c r="I8643" i="12"/>
  <c r="I1071" i="12"/>
  <c r="I1070" i="12"/>
  <c r="I1069" i="12"/>
  <c r="I505" i="12"/>
  <c r="I9137" i="12"/>
  <c r="I9647" i="12"/>
  <c r="I3774" i="12"/>
  <c r="I8093" i="12"/>
  <c r="I63" i="12"/>
  <c r="I9046" i="12"/>
  <c r="I9045" i="12"/>
  <c r="I3651" i="12"/>
  <c r="I9646" i="12"/>
  <c r="I9645" i="12"/>
  <c r="I3650" i="12"/>
  <c r="I4001" i="12"/>
  <c r="I4000" i="12"/>
  <c r="I3999" i="12"/>
  <c r="I3998" i="12"/>
  <c r="I3997" i="12"/>
  <c r="I8360" i="12"/>
  <c r="I8359" i="12"/>
  <c r="I6810" i="12"/>
  <c r="I2928" i="12"/>
  <c r="I4766" i="12"/>
  <c r="I4765" i="12"/>
  <c r="I481" i="12"/>
  <c r="I207" i="12"/>
  <c r="I480" i="12"/>
  <c r="I2061" i="12"/>
  <c r="I1320" i="12"/>
  <c r="I1319" i="12"/>
  <c r="I1318" i="12"/>
  <c r="I8968" i="12"/>
  <c r="I9385" i="12"/>
  <c r="I5794" i="12"/>
  <c r="I5793" i="12"/>
  <c r="I5792" i="12"/>
  <c r="I5791" i="12"/>
  <c r="I5790" i="12"/>
  <c r="I5789" i="12"/>
  <c r="I5134" i="12"/>
  <c r="I8358" i="12"/>
  <c r="I8357" i="12"/>
  <c r="I9044" i="12"/>
  <c r="I3773" i="12"/>
  <c r="I4244" i="12"/>
  <c r="I2258" i="12"/>
  <c r="I2257" i="12"/>
  <c r="I2256" i="12"/>
  <c r="I2255" i="12"/>
  <c r="I4344" i="12"/>
  <c r="I4343" i="12"/>
  <c r="I4342" i="12"/>
  <c r="I4341" i="12"/>
  <c r="I4340" i="12"/>
  <c r="I4339" i="12"/>
  <c r="I4338" i="12"/>
  <c r="I4337" i="12"/>
  <c r="I4336" i="12"/>
  <c r="I2060" i="12"/>
  <c r="I2059" i="12"/>
  <c r="I2058" i="12"/>
  <c r="I2057" i="12"/>
  <c r="I2056" i="12"/>
  <c r="I4412" i="12"/>
  <c r="I334" i="12"/>
  <c r="I333" i="12"/>
  <c r="I332" i="12"/>
  <c r="I5708" i="12"/>
  <c r="I331" i="12"/>
  <c r="I330" i="12"/>
  <c r="I329" i="12"/>
  <c r="I328" i="12"/>
  <c r="I327" i="12"/>
  <c r="I326" i="12"/>
  <c r="I325" i="12"/>
  <c r="I324" i="12"/>
  <c r="I323" i="12"/>
  <c r="I322" i="12"/>
  <c r="I321" i="12"/>
  <c r="I320" i="12"/>
  <c r="I319" i="12"/>
  <c r="I318" i="12"/>
  <c r="I2503" i="12"/>
  <c r="I2055" i="12"/>
  <c r="I2054" i="12"/>
  <c r="I2053" i="12"/>
  <c r="I2052" i="12"/>
  <c r="I2051" i="12"/>
  <c r="I2050" i="12"/>
  <c r="I2049" i="12"/>
  <c r="I2048" i="12"/>
  <c r="I2047" i="12"/>
  <c r="I2046" i="12"/>
  <c r="I2045" i="12"/>
  <c r="I2044" i="12"/>
  <c r="I2043" i="12"/>
  <c r="I2042" i="12"/>
  <c r="I2041" i="12"/>
  <c r="I2040" i="12"/>
  <c r="I2039" i="12"/>
  <c r="I2038" i="12"/>
  <c r="I2037" i="12"/>
  <c r="I2036" i="12"/>
  <c r="I2035" i="12"/>
  <c r="I2034" i="12"/>
  <c r="I2033" i="12"/>
  <c r="I2032" i="12"/>
  <c r="I2031" i="12"/>
  <c r="I2030" i="12"/>
  <c r="I2029" i="12"/>
  <c r="I2028" i="12"/>
  <c r="I2027" i="12"/>
  <c r="I2026" i="12"/>
  <c r="I2025" i="12"/>
  <c r="I2024" i="12"/>
  <c r="I2023" i="12"/>
  <c r="I2022" i="12"/>
  <c r="I2021" i="12"/>
  <c r="I2020" i="12"/>
  <c r="I2019" i="12"/>
  <c r="I2018" i="12"/>
  <c r="I2017" i="12"/>
  <c r="I2016" i="12"/>
  <c r="I2015" i="12"/>
  <c r="I2014" i="12"/>
  <c r="I2013" i="12"/>
  <c r="I2012" i="12"/>
  <c r="I2011" i="12"/>
  <c r="I2010" i="12"/>
  <c r="I2009" i="12"/>
  <c r="I2008" i="12"/>
  <c r="I2007" i="12"/>
  <c r="I2006" i="12"/>
  <c r="I2005" i="12"/>
  <c r="I2004" i="12"/>
  <c r="I2003" i="12"/>
  <c r="I2002" i="12"/>
  <c r="I2001"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8356" i="12"/>
  <c r="I1965" i="12"/>
  <c r="I1964" i="12"/>
  <c r="I1963" i="12"/>
  <c r="I1068" i="12"/>
  <c r="I1067" i="12"/>
  <c r="I1066"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2254"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5707" i="12"/>
  <c r="I5706" i="12"/>
  <c r="I5705" i="12"/>
  <c r="I5704" i="12"/>
  <c r="I5703" i="12"/>
  <c r="I5702" i="12"/>
  <c r="I5701" i="12"/>
  <c r="I5700" i="12"/>
  <c r="I5699" i="12"/>
  <c r="I5698" i="12"/>
  <c r="I5697" i="12"/>
  <c r="I5696" i="12"/>
  <c r="I5695" i="12"/>
  <c r="I5694" i="12"/>
  <c r="I5693" i="12"/>
  <c r="I690" i="12"/>
  <c r="I689" i="12"/>
  <c r="I688" i="12"/>
  <c r="I687" i="12"/>
  <c r="I686" i="12"/>
  <c r="I685" i="12"/>
  <c r="I684" i="12"/>
  <c r="I683" i="12"/>
  <c r="I682" i="12"/>
  <c r="I681" i="12"/>
  <c r="I680" i="12"/>
  <c r="I679" i="12"/>
  <c r="I7617" i="12"/>
  <c r="I4694" i="12"/>
  <c r="I4693" i="12"/>
  <c r="I4692" i="12"/>
  <c r="I4691" i="12"/>
  <c r="I4690" i="12"/>
  <c r="I4689" i="12"/>
  <c r="I4688" i="12"/>
  <c r="I4687" i="12"/>
  <c r="I4686" i="12"/>
  <c r="I4685" i="12"/>
  <c r="I4684" i="12"/>
  <c r="I4683" i="12"/>
  <c r="I4682" i="12"/>
  <c r="I4681" i="12"/>
  <c r="I4680" i="12"/>
  <c r="I7963" i="12"/>
  <c r="I7962" i="12"/>
  <c r="I7961" i="12"/>
  <c r="I451" i="12"/>
  <c r="I450"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7616" i="12"/>
  <c r="I7615" i="12"/>
  <c r="I7614" i="12"/>
  <c r="I7613" i="12"/>
  <c r="I7612" i="12"/>
  <c r="I7611" i="12"/>
  <c r="I7610" i="12"/>
  <c r="I7609" i="12"/>
  <c r="I7608" i="12"/>
  <c r="I6985" i="12"/>
  <c r="I6572" i="12"/>
  <c r="I6571" i="12"/>
  <c r="I6570" i="12"/>
  <c r="I6569" i="12"/>
  <c r="I6568" i="12"/>
  <c r="I6567" i="12"/>
  <c r="I6566" i="12"/>
  <c r="I6565" i="12"/>
  <c r="I6647" i="12"/>
  <c r="I6646" i="12"/>
  <c r="I6645" i="12"/>
  <c r="I6644" i="12"/>
  <c r="I7760" i="12"/>
  <c r="I7759" i="12"/>
  <c r="I7607" i="12"/>
  <c r="I4243" i="12"/>
  <c r="I1457" i="12"/>
  <c r="I1456" i="12"/>
  <c r="I1035" i="12"/>
  <c r="I1034" i="12"/>
  <c r="I1033" i="12"/>
  <c r="I1032" i="12"/>
  <c r="I1031" i="12"/>
  <c r="I1030" i="12"/>
  <c r="I1029" i="12"/>
  <c r="I1028" i="12"/>
  <c r="I1027" i="12"/>
  <c r="I1455" i="12"/>
  <c r="I1454" i="12"/>
  <c r="I1453" i="12"/>
  <c r="I1452" i="12"/>
  <c r="I1451" i="12"/>
  <c r="I1450" i="12"/>
  <c r="I1026" i="12"/>
  <c r="I1025" i="12"/>
  <c r="I1024" i="12"/>
  <c r="I1023" i="12"/>
  <c r="I1022" i="12"/>
  <c r="I1021" i="12"/>
  <c r="I1020" i="12"/>
  <c r="I1019" i="12"/>
  <c r="I1018" i="12"/>
  <c r="I1017" i="12"/>
  <c r="I1449" i="12"/>
  <c r="I1448" i="12"/>
  <c r="I1447" i="12"/>
  <c r="I1016" i="12"/>
  <c r="I1446" i="12"/>
  <c r="I1445" i="12"/>
  <c r="I1444" i="12"/>
  <c r="I1015" i="12"/>
  <c r="I1014" i="12"/>
  <c r="I1013" i="12"/>
  <c r="I1012" i="12"/>
  <c r="I1011" i="12"/>
  <c r="I1010" i="12"/>
  <c r="I1009" i="12"/>
  <c r="I1008" i="12"/>
  <c r="I1007" i="12"/>
  <c r="I1006" i="12"/>
  <c r="I1005" i="12"/>
  <c r="I1443" i="12"/>
  <c r="I1442" i="12"/>
  <c r="I1441" i="12"/>
  <c r="I1440" i="12"/>
  <c r="I1439" i="12"/>
  <c r="I1438" i="12"/>
  <c r="I1437" i="12"/>
  <c r="I1436" i="12"/>
  <c r="I1435" i="12"/>
  <c r="I1434" i="12"/>
  <c r="I1433" i="12"/>
  <c r="I1432" i="12"/>
  <c r="I1431" i="12"/>
  <c r="I1430" i="12"/>
  <c r="I1844" i="12"/>
  <c r="I1429" i="12"/>
  <c r="I1428" i="12"/>
  <c r="I1427" i="12"/>
  <c r="I1426" i="12"/>
  <c r="I1425" i="12"/>
  <c r="I1424" i="12"/>
  <c r="I1423" i="12"/>
  <c r="I1422" i="12"/>
  <c r="I1421" i="12"/>
  <c r="I1420"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10172" i="12"/>
  <c r="I10171"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4759" i="12"/>
  <c r="I4758" i="12"/>
  <c r="I4757" i="12"/>
  <c r="I4756" i="12"/>
  <c r="I645" i="12"/>
  <c r="I504" i="12"/>
  <c r="I503" i="12"/>
  <c r="I502" i="12"/>
  <c r="I501" i="12"/>
  <c r="I500" i="12"/>
  <c r="I499" i="12"/>
  <c r="I498" i="12"/>
  <c r="I497" i="12"/>
  <c r="I496" i="12"/>
  <c r="I495" i="12"/>
  <c r="I494" i="12"/>
  <c r="I493" i="12"/>
  <c r="I492" i="12"/>
  <c r="I491" i="12"/>
  <c r="I490" i="12"/>
  <c r="I489" i="12"/>
  <c r="I488" i="12"/>
  <c r="I487" i="12"/>
  <c r="I486" i="12"/>
  <c r="I485" i="12"/>
  <c r="I2502" i="12"/>
  <c r="I4117" i="12"/>
  <c r="I4116" i="12"/>
  <c r="I4115" i="12"/>
  <c r="I4114" i="12"/>
  <c r="I4113" i="12"/>
  <c r="I4112" i="12"/>
  <c r="I4111" i="12"/>
  <c r="I4110" i="12"/>
  <c r="I4109" i="12"/>
  <c r="I4061" i="12"/>
  <c r="I4060" i="12"/>
  <c r="I4276" i="12"/>
  <c r="I4275" i="12"/>
  <c r="I4274" i="12"/>
  <c r="I4273" i="12"/>
  <c r="I4272" i="12"/>
  <c r="I4271" i="12"/>
  <c r="I4270" i="12"/>
  <c r="I4269" i="12"/>
  <c r="I525" i="12"/>
  <c r="I524" i="12"/>
  <c r="I523" i="12"/>
  <c r="I522" i="12"/>
  <c r="I521" i="12"/>
  <c r="I520" i="12"/>
  <c r="I4755" i="12"/>
  <c r="I4754" i="12"/>
  <c r="I4753" i="12"/>
  <c r="I4752" i="12"/>
  <c r="I4751" i="12"/>
  <c r="I4750" i="12"/>
  <c r="I4749" i="12"/>
  <c r="I4748" i="12"/>
  <c r="I5133" i="12"/>
  <c r="I5132" i="12"/>
  <c r="I5131" i="12"/>
  <c r="I5130" i="12"/>
  <c r="I5129" i="12"/>
  <c r="I5128" i="12"/>
  <c r="I5127"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6643" i="12"/>
  <c r="I4242" i="12"/>
  <c r="I4241" i="12"/>
  <c r="I4240" i="12"/>
  <c r="I4239" i="12"/>
  <c r="I4238" i="12"/>
  <c r="I4237" i="12"/>
  <c r="I4236" i="12"/>
  <c r="I4235" i="12"/>
  <c r="I809" i="12"/>
  <c r="I4234" i="12"/>
  <c r="I4233" i="12"/>
  <c r="I4232" i="12"/>
  <c r="I4231" i="12"/>
  <c r="I4230" i="12"/>
  <c r="I4229" i="12"/>
  <c r="I4228" i="12"/>
  <c r="I4227" i="12"/>
  <c r="I4226" i="12"/>
  <c r="I4225" i="12"/>
  <c r="I4224" i="12"/>
  <c r="I4223" i="12"/>
  <c r="I4222" i="12"/>
  <c r="I4221" i="12"/>
  <c r="I4220" i="12"/>
  <c r="I4219" i="12"/>
  <c r="I4218" i="12"/>
  <c r="I4217" i="12"/>
  <c r="I4216" i="12"/>
  <c r="I4215" i="12"/>
  <c r="I4214" i="12"/>
  <c r="I4213" i="12"/>
  <c r="I4212" i="12"/>
  <c r="I4211" i="12"/>
  <c r="I4210" i="12"/>
  <c r="I4209" i="12"/>
  <c r="I2501" i="12"/>
  <c r="I8642" i="12"/>
  <c r="I8641" i="12"/>
  <c r="I864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7606" i="12"/>
  <c r="I7605" i="12"/>
  <c r="I9384" i="12"/>
  <c r="I9383" i="12"/>
  <c r="I9382" i="12"/>
  <c r="I9381" i="12"/>
  <c r="I9380" i="12"/>
  <c r="I4068" i="12"/>
  <c r="I4067" i="12"/>
  <c r="I4066" i="12"/>
  <c r="I4772" i="12"/>
  <c r="I4771" i="12"/>
  <c r="I4770" i="12"/>
  <c r="I3234" i="12"/>
  <c r="I9379" i="12"/>
  <c r="I3233" i="12"/>
  <c r="I3232" i="12"/>
  <c r="I4542" i="12"/>
  <c r="I6564" i="12"/>
  <c r="I6563" i="12"/>
  <c r="I6562" i="12"/>
  <c r="I6561" i="12"/>
  <c r="I6560" i="12"/>
  <c r="I6559" i="12"/>
  <c r="I6558" i="12"/>
  <c r="I7481" i="12"/>
  <c r="I9578" i="12"/>
  <c r="I9577" i="12"/>
  <c r="I9576" i="12"/>
  <c r="I9575" i="12"/>
  <c r="I8967" i="12"/>
  <c r="I8966" i="12"/>
  <c r="I4295" i="12"/>
  <c r="I4294" i="12"/>
  <c r="I4293" i="12"/>
  <c r="I4292" i="12"/>
  <c r="I4291" i="12"/>
  <c r="I4290" i="12"/>
  <c r="I4289" i="12"/>
  <c r="I4288" i="12"/>
  <c r="I8166" i="12"/>
  <c r="I6557" i="12"/>
  <c r="I6556" i="12"/>
  <c r="I317" i="12"/>
  <c r="I7486" i="12"/>
  <c r="I1383" i="12"/>
  <c r="I10170" i="12"/>
  <c r="I10169" i="12"/>
  <c r="I2500" i="12"/>
  <c r="I2499" i="12"/>
  <c r="I7806" i="12"/>
  <c r="I8952" i="12"/>
  <c r="I1266" i="12"/>
  <c r="I1265" i="12"/>
  <c r="I1264" i="12"/>
  <c r="I1263" i="12"/>
  <c r="I1262" i="12"/>
  <c r="I1261" i="12"/>
  <c r="I1260" i="12"/>
  <c r="I1259" i="12"/>
  <c r="I449" i="12"/>
  <c r="I448" i="12"/>
  <c r="I447" i="12"/>
  <c r="I2498" i="12"/>
  <c r="I2497" i="12"/>
  <c r="I2496" i="12"/>
  <c r="I9637" i="12"/>
  <c r="I9636" i="12"/>
  <c r="I9635" i="12"/>
  <c r="I4411" i="12"/>
  <c r="I4410" i="12"/>
  <c r="I4409" i="12"/>
  <c r="I4408" i="12"/>
  <c r="I316" i="12"/>
  <c r="I315" i="12"/>
  <c r="I314" i="12"/>
  <c r="I313" i="12"/>
  <c r="I3275" i="12"/>
  <c r="I3274" i="12"/>
  <c r="I2495" i="12"/>
  <c r="I4475" i="12"/>
  <c r="I7426" i="12"/>
  <c r="I808" i="12"/>
  <c r="I807" i="12"/>
  <c r="I806" i="12"/>
  <c r="I805" i="12"/>
  <c r="I804" i="12"/>
  <c r="I5692" i="12"/>
  <c r="I2494" i="12"/>
  <c r="I2493" i="12"/>
  <c r="I2492" i="12"/>
  <c r="I5691" i="12"/>
  <c r="I2491" i="12"/>
  <c r="I2490" i="12"/>
  <c r="I2489" i="12"/>
  <c r="I2488" i="12"/>
  <c r="I2487" i="12"/>
  <c r="I2486" i="12"/>
  <c r="I1382" i="12"/>
  <c r="I1381" i="12"/>
  <c r="I2485" i="12"/>
  <c r="I2484" i="12"/>
  <c r="I2483" i="12"/>
  <c r="I2482" i="12"/>
  <c r="I2481" i="12"/>
  <c r="I2480" i="12"/>
  <c r="I2479" i="12"/>
  <c r="I2478" i="12"/>
  <c r="I2477" i="12"/>
  <c r="I2476" i="12"/>
  <c r="I2475" i="12"/>
  <c r="I2474" i="12"/>
  <c r="I2473" i="12"/>
  <c r="I2472" i="12"/>
  <c r="I2471" i="12"/>
  <c r="I2470" i="12"/>
  <c r="I2469" i="12"/>
  <c r="I2468" i="12"/>
  <c r="I2467" i="12"/>
  <c r="I2466" i="12"/>
  <c r="I2465" i="12"/>
  <c r="I2464" i="12"/>
  <c r="I2463" i="12"/>
  <c r="I2462" i="12"/>
  <c r="I2461" i="12"/>
  <c r="I2460" i="12"/>
  <c r="I2459" i="12"/>
  <c r="I2458" i="12"/>
  <c r="I2457" i="12"/>
  <c r="I2456" i="12"/>
  <c r="I2455" i="12"/>
  <c r="I2454" i="12"/>
  <c r="I2453" i="12"/>
  <c r="I2452" i="12"/>
  <c r="I2451" i="12"/>
  <c r="I2450" i="12"/>
  <c r="I2449" i="12"/>
  <c r="I2448" i="12"/>
  <c r="I2447" i="12"/>
  <c r="I2446" i="12"/>
  <c r="I2445" i="12"/>
  <c r="I2444" i="12"/>
  <c r="I2443" i="12"/>
  <c r="I2442" i="12"/>
  <c r="I2441" i="12"/>
  <c r="I2440" i="12"/>
  <c r="I2439" i="12"/>
  <c r="I2438" i="12"/>
  <c r="I2437" i="12"/>
  <c r="I2436" i="12"/>
  <c r="I2435" i="12"/>
  <c r="I2434" i="12"/>
  <c r="I2433" i="12"/>
  <c r="I2432" i="12"/>
  <c r="I2431" i="12"/>
  <c r="I2430" i="12"/>
  <c r="I2429" i="12"/>
  <c r="I2428" i="12"/>
  <c r="I2427" i="12"/>
  <c r="I2426" i="12"/>
  <c r="I2425" i="12"/>
  <c r="I2424" i="12"/>
  <c r="I2423" i="12"/>
  <c r="I2422" i="12"/>
  <c r="I2421" i="12"/>
  <c r="I2420" i="12"/>
  <c r="I2419" i="12"/>
  <c r="I2418" i="12"/>
  <c r="I2417" i="12"/>
  <c r="I2416" i="12"/>
  <c r="I2415" i="12"/>
  <c r="I2414" i="12"/>
  <c r="I2413" i="12"/>
  <c r="I2412" i="12"/>
  <c r="I2411" i="12"/>
  <c r="I2410" i="12"/>
  <c r="I2409" i="12"/>
  <c r="I2408" i="12"/>
  <c r="I2407" i="12"/>
  <c r="I2406" i="12"/>
  <c r="I2405" i="12"/>
  <c r="I2404" i="12"/>
  <c r="I2403" i="12"/>
  <c r="I2402" i="12"/>
  <c r="I2401" i="12"/>
  <c r="I2400" i="12"/>
  <c r="I2399" i="12"/>
  <c r="I2398" i="12"/>
  <c r="I2397" i="12"/>
  <c r="I2396" i="12"/>
  <c r="I2395" i="12"/>
  <c r="I2394" i="12"/>
  <c r="I2393" i="12"/>
  <c r="I2392" i="12"/>
  <c r="I2391" i="12"/>
  <c r="I2390" i="12"/>
  <c r="I2389" i="12"/>
  <c r="I2388" i="12"/>
  <c r="I2387" i="12"/>
  <c r="I2386" i="12"/>
  <c r="I2385" i="12"/>
  <c r="I2384" i="12"/>
  <c r="I7197" i="12"/>
  <c r="I7196" i="12"/>
  <c r="I5937" i="12"/>
  <c r="I2927" i="12"/>
  <c r="I5936" i="12"/>
  <c r="I3996" i="12"/>
  <c r="I4451" i="12"/>
  <c r="I5020" i="12"/>
  <c r="I5019" i="12"/>
  <c r="I5018" i="12"/>
  <c r="I5017" i="12"/>
  <c r="I5016" i="12"/>
  <c r="I5015" i="12"/>
  <c r="I5014" i="12"/>
  <c r="I5013" i="12"/>
  <c r="I7374" i="12"/>
  <c r="I7373" i="12"/>
  <c r="I7372" i="12"/>
  <c r="I7371" i="12"/>
  <c r="I7370" i="12"/>
  <c r="I7369" i="12"/>
  <c r="I7368" i="12"/>
  <c r="I1208" i="12"/>
  <c r="I1207" i="12"/>
  <c r="I1206" i="12"/>
  <c r="I1205" i="12"/>
  <c r="I8355" i="12"/>
  <c r="I8354" i="12"/>
  <c r="I6484" i="12"/>
  <c r="I8353" i="12"/>
  <c r="I4679" i="12"/>
  <c r="I8352" i="12"/>
  <c r="I8351" i="12"/>
  <c r="I1258" i="12"/>
  <c r="I7861" i="12"/>
  <c r="I5814" i="12"/>
  <c r="I5935" i="12"/>
  <c r="I8350" i="12"/>
  <c r="I4653" i="12"/>
  <c r="I4652" i="12"/>
  <c r="I4651" i="12"/>
  <c r="I4650" i="12"/>
  <c r="I4649" i="12"/>
  <c r="I4648" i="12"/>
  <c r="I4647" i="12"/>
  <c r="I4646" i="12"/>
  <c r="I4645" i="12"/>
  <c r="I4628" i="12"/>
  <c r="I4644" i="12"/>
  <c r="I4643" i="12"/>
  <c r="I4642" i="12"/>
  <c r="I4641" i="12"/>
  <c r="I4640" i="12"/>
  <c r="I4639" i="12"/>
  <c r="I5012" i="12"/>
  <c r="I5011" i="12"/>
  <c r="I8007" i="12"/>
  <c r="I9378" i="12"/>
  <c r="I9377" i="12"/>
  <c r="I9376" i="12"/>
  <c r="I594" i="12"/>
  <c r="I7195" i="12"/>
  <c r="I10094" i="12"/>
  <c r="I8006" i="12"/>
  <c r="I8005" i="12"/>
  <c r="I8004" i="12"/>
  <c r="I3238" i="12"/>
  <c r="I3237" i="12"/>
  <c r="I1637" i="12"/>
  <c r="I5690" i="12"/>
  <c r="I6483" i="12"/>
  <c r="I6482" i="12"/>
  <c r="I6481" i="12"/>
  <c r="I6480" i="12"/>
  <c r="I6479" i="12"/>
  <c r="I6478" i="12"/>
  <c r="I6477" i="12"/>
  <c r="I6476" i="12"/>
  <c r="I6475" i="12"/>
  <c r="I6474" i="12"/>
  <c r="I6473" i="12"/>
  <c r="I6472" i="12"/>
  <c r="I6471" i="12"/>
  <c r="I6470" i="12"/>
  <c r="I6469" i="12"/>
  <c r="I6468" i="12"/>
  <c r="I6467" i="12"/>
  <c r="I6466" i="12"/>
  <c r="I6465" i="12"/>
  <c r="I6464" i="12"/>
  <c r="I6463" i="12"/>
  <c r="I6462" i="12"/>
  <c r="I6461" i="12"/>
  <c r="I206" i="12"/>
  <c r="I6460" i="12"/>
  <c r="I6459" i="12"/>
  <c r="I6458" i="12"/>
  <c r="I6457" i="12"/>
  <c r="I593" i="12"/>
  <c r="I7425" i="12"/>
  <c r="I7424" i="12"/>
  <c r="I7423" i="12"/>
  <c r="I7422" i="12"/>
  <c r="I7421" i="12"/>
  <c r="I7420" i="12"/>
  <c r="I7419" i="12"/>
  <c r="I7418" i="12"/>
  <c r="I7417" i="12"/>
  <c r="I7416" i="12"/>
  <c r="I7415" i="12"/>
  <c r="I7414" i="12"/>
  <c r="I205" i="12"/>
  <c r="I204" i="12"/>
  <c r="I7413" i="12"/>
  <c r="I7412" i="12"/>
  <c r="I7411" i="12"/>
  <c r="I7410" i="12"/>
  <c r="I8349" i="12"/>
  <c r="I8348" i="12"/>
  <c r="I8347" i="12"/>
  <c r="I8346" i="12"/>
  <c r="I4638" i="12"/>
  <c r="I4637" i="12"/>
  <c r="I4636" i="12"/>
  <c r="I4635" i="12"/>
  <c r="I1582" i="12"/>
  <c r="I4714" i="12"/>
  <c r="I4747" i="12"/>
  <c r="I4746" i="12"/>
  <c r="I7458" i="12"/>
  <c r="I7457" i="12"/>
  <c r="I7456" i="12"/>
  <c r="I4208" i="12"/>
  <c r="I10090" i="12"/>
  <c r="I6378" i="12"/>
  <c r="I7604" i="12"/>
  <c r="I592" i="12"/>
  <c r="I111" i="12"/>
  <c r="I4407" i="12"/>
  <c r="I4406" i="12"/>
  <c r="I4405" i="12"/>
  <c r="I4404" i="12"/>
  <c r="I4403" i="12"/>
  <c r="I4402" i="12"/>
  <c r="I9043" i="12"/>
  <c r="I9042" i="12"/>
  <c r="I1204" i="12"/>
  <c r="I1203" i="12"/>
  <c r="I1202" i="12"/>
  <c r="I1201" i="12"/>
  <c r="I1200" i="12"/>
  <c r="I1199" i="12"/>
  <c r="I6885" i="12"/>
  <c r="I2926" i="12"/>
  <c r="I8345" i="12"/>
  <c r="I6377" i="12"/>
  <c r="I4065" i="12"/>
  <c r="I5813" i="12"/>
  <c r="I7194" i="12"/>
  <c r="I7193" i="12"/>
  <c r="I3995" i="12"/>
  <c r="I3994" i="12"/>
  <c r="I3993" i="12"/>
  <c r="I8639" i="12"/>
  <c r="I7236" i="12"/>
  <c r="I7485" i="12"/>
  <c r="I9041" i="12"/>
  <c r="I9040" i="12"/>
  <c r="I9039" i="12"/>
  <c r="I9038" i="12"/>
  <c r="I9037" i="12"/>
  <c r="I9036" i="12"/>
  <c r="I9035" i="12"/>
  <c r="I9034" i="12"/>
  <c r="I9033" i="12"/>
  <c r="I6456" i="12"/>
  <c r="I6455" i="12"/>
  <c r="I6454" i="12"/>
  <c r="I591" i="12"/>
  <c r="I590" i="12"/>
  <c r="I589" i="12"/>
  <c r="I7409" i="12"/>
  <c r="I7408" i="12"/>
  <c r="I7407" i="12"/>
  <c r="I7406" i="12"/>
  <c r="I7405" i="12"/>
  <c r="I8003" i="12"/>
  <c r="I8002" i="12"/>
  <c r="I8001" i="12"/>
  <c r="I8000" i="12"/>
  <c r="I7999" i="12"/>
  <c r="I5126" i="12"/>
  <c r="I5125" i="12"/>
  <c r="I5124" i="12"/>
  <c r="I5010" i="12"/>
  <c r="I9375" i="12"/>
  <c r="I9374" i="12"/>
  <c r="I9373" i="12"/>
  <c r="I9372" i="12"/>
  <c r="I9371" i="12"/>
  <c r="I9370" i="12"/>
  <c r="I9369" i="12"/>
  <c r="I9368" i="12"/>
  <c r="I9367" i="12"/>
  <c r="I9366" i="12"/>
  <c r="I9365" i="12"/>
  <c r="I9364" i="12"/>
  <c r="I9363" i="12"/>
  <c r="I9362" i="12"/>
  <c r="I9361" i="12"/>
  <c r="I5009" i="12"/>
  <c r="I5008" i="12"/>
  <c r="I5007" i="12"/>
  <c r="I5006" i="12"/>
  <c r="I5005" i="12"/>
  <c r="I5004" i="12"/>
  <c r="I6819" i="12"/>
  <c r="I9360" i="12"/>
  <c r="I9359" i="12"/>
  <c r="I9358" i="12"/>
  <c r="I7860" i="12"/>
  <c r="I2605" i="12"/>
  <c r="I2604" i="12"/>
  <c r="I7062" i="12"/>
  <c r="I7061" i="12"/>
  <c r="I7060" i="12"/>
  <c r="I7059" i="12"/>
  <c r="I7058" i="12"/>
  <c r="I7057" i="12"/>
  <c r="I3992" i="12"/>
  <c r="I3991" i="12"/>
  <c r="I3990" i="12"/>
  <c r="I7603" i="12"/>
  <c r="I5689" i="12"/>
  <c r="I5688" i="12"/>
  <c r="I6911" i="12"/>
  <c r="I6910" i="12"/>
  <c r="I6555" i="12"/>
  <c r="I8344" i="12"/>
  <c r="I8480" i="12"/>
  <c r="I4541" i="12"/>
  <c r="I4540" i="12"/>
  <c r="I3649" i="12"/>
  <c r="I3648" i="12"/>
  <c r="I3647" i="12"/>
  <c r="I3646" i="12"/>
  <c r="I3347" i="12"/>
  <c r="I10168" i="12"/>
  <c r="I3346" i="12"/>
  <c r="I3645" i="12"/>
  <c r="I3644" i="12"/>
  <c r="I3643" i="12"/>
  <c r="I3642" i="12"/>
  <c r="I3641" i="12"/>
  <c r="I5003" i="12"/>
  <c r="I5002" i="12"/>
  <c r="I5001" i="12"/>
  <c r="I312" i="12"/>
  <c r="I311" i="12"/>
  <c r="I310" i="12"/>
  <c r="I309" i="12"/>
  <c r="I308" i="12"/>
  <c r="I307" i="12"/>
  <c r="I306" i="12"/>
  <c r="I5000" i="12"/>
  <c r="I4999" i="12"/>
  <c r="I3989" i="12"/>
  <c r="I9032" i="12"/>
  <c r="I9031" i="12"/>
  <c r="I9030" i="12"/>
  <c r="I9029" i="12"/>
  <c r="I9028" i="12"/>
  <c r="I9027" i="12"/>
  <c r="I9026" i="12"/>
  <c r="I9025" i="12"/>
  <c r="I7859" i="12"/>
  <c r="I7858" i="12"/>
  <c r="I7857" i="12"/>
  <c r="I3345" i="12"/>
  <c r="I203" i="12"/>
  <c r="I202" i="12"/>
  <c r="I201" i="12"/>
  <c r="I5485" i="12"/>
  <c r="I1843" i="12"/>
  <c r="I6376" i="12"/>
  <c r="I6375" i="12"/>
  <c r="I6374" i="12"/>
  <c r="I6373" i="12"/>
  <c r="I8638" i="12"/>
  <c r="I8637" i="12"/>
  <c r="I6372" i="12"/>
  <c r="I7288" i="12"/>
  <c r="I3988" i="12"/>
  <c r="I3987" i="12"/>
  <c r="I3986" i="12"/>
  <c r="I3985" i="12"/>
  <c r="I5687" i="12"/>
  <c r="I3772" i="12"/>
  <c r="I3771" i="12"/>
  <c r="I3770" i="12"/>
  <c r="I3769" i="12"/>
  <c r="I3768" i="12"/>
  <c r="I3767" i="12"/>
  <c r="I3766" i="12"/>
  <c r="I7602" i="12"/>
  <c r="I4835" i="12"/>
  <c r="I8343" i="12"/>
  <c r="I8342" i="12"/>
  <c r="I10167" i="12"/>
  <c r="I3984" i="12"/>
  <c r="I305" i="12"/>
  <c r="I768" i="12"/>
  <c r="I8341" i="12"/>
  <c r="I7056" i="12"/>
  <c r="I3344" i="12"/>
  <c r="I3343" i="12"/>
  <c r="I3342" i="12"/>
  <c r="I3341" i="12"/>
  <c r="I3340" i="12"/>
  <c r="I6371" i="12"/>
  <c r="I1257" i="12"/>
  <c r="I1256" i="12"/>
  <c r="I3765" i="12"/>
  <c r="I5686" i="12"/>
  <c r="I5685" i="12"/>
  <c r="I5684" i="12"/>
  <c r="I5683" i="12"/>
  <c r="I5682" i="12"/>
  <c r="I5681" i="12"/>
  <c r="I5680" i="12"/>
  <c r="I5679" i="12"/>
  <c r="I7453" i="12"/>
  <c r="I7404" i="12"/>
  <c r="I4834" i="12"/>
  <c r="I6370" i="12"/>
  <c r="I6369" i="12"/>
  <c r="I3983" i="12"/>
  <c r="I4085" i="12"/>
  <c r="I6554" i="12"/>
  <c r="I6553" i="12"/>
  <c r="I2603" i="12"/>
  <c r="I5812" i="12"/>
  <c r="I7142" i="12"/>
  <c r="I7141" i="12"/>
  <c r="I9155" i="12"/>
  <c r="I8965" i="12"/>
  <c r="I6368" i="12"/>
  <c r="I2925" i="12"/>
  <c r="I2924" i="12"/>
  <c r="I3181" i="12"/>
  <c r="I4287" i="12"/>
  <c r="I4286" i="12"/>
  <c r="I28" i="12"/>
  <c r="I6984" i="12"/>
  <c r="I6983" i="12"/>
  <c r="I3982" i="12"/>
  <c r="I7856" i="12"/>
  <c r="I4998" i="12"/>
  <c r="I4997" i="12"/>
  <c r="I4996" i="12"/>
  <c r="I2923" i="12"/>
  <c r="I2922" i="12"/>
  <c r="I2921" i="12"/>
  <c r="I2920" i="12"/>
  <c r="I2919" i="12"/>
  <c r="I8340" i="12"/>
  <c r="I446" i="12"/>
  <c r="I445" i="12"/>
  <c r="I9812" i="12"/>
  <c r="I45" i="12"/>
  <c r="I44" i="12"/>
  <c r="I9811" i="12"/>
  <c r="I9810" i="12"/>
  <c r="I5123" i="12"/>
  <c r="I5122" i="12"/>
  <c r="I5121" i="12"/>
  <c r="I5120" i="12"/>
  <c r="I5119" i="12"/>
  <c r="I8339" i="12"/>
  <c r="I4539" i="12"/>
  <c r="I4538" i="12"/>
  <c r="I9357" i="12"/>
  <c r="I8338" i="12"/>
  <c r="I9809" i="12"/>
  <c r="I4537" i="12"/>
  <c r="I4536" i="12"/>
  <c r="I4535" i="12"/>
  <c r="I4534" i="12"/>
  <c r="I4533" i="12"/>
  <c r="I4532" i="12"/>
  <c r="I4531" i="12"/>
  <c r="I4530" i="12"/>
  <c r="I4529" i="12"/>
  <c r="I6367" i="12"/>
  <c r="I7192" i="12"/>
  <c r="I7191" i="12"/>
  <c r="I8636" i="12"/>
  <c r="I8635" i="12"/>
  <c r="I2918" i="12"/>
  <c r="I5118" i="12"/>
  <c r="I5117" i="12"/>
  <c r="I2917" i="12"/>
  <c r="I2916" i="12"/>
  <c r="I2915" i="12"/>
  <c r="I9024" i="12"/>
  <c r="I9023" i="12"/>
  <c r="I9022" i="12"/>
  <c r="I9021" i="12"/>
  <c r="I9020" i="12"/>
  <c r="I5678" i="12"/>
  <c r="I5677" i="12"/>
  <c r="I5676" i="12"/>
  <c r="I3302" i="12"/>
  <c r="I3301" i="12"/>
  <c r="I3300" i="12"/>
  <c r="I3299" i="12"/>
  <c r="I3298" i="12"/>
  <c r="I3297" i="12"/>
  <c r="I3296" i="12"/>
  <c r="I3295" i="12"/>
  <c r="I3294" i="12"/>
  <c r="I5675" i="12"/>
  <c r="I5674" i="12"/>
  <c r="I5673" i="12"/>
  <c r="I5811" i="12"/>
  <c r="I5810" i="12"/>
  <c r="I3764" i="12"/>
  <c r="I3763" i="12"/>
  <c r="I3762" i="12"/>
  <c r="I7601" i="12"/>
  <c r="I7600" i="12"/>
  <c r="I7599" i="12"/>
  <c r="I7598" i="12"/>
  <c r="I7597" i="12"/>
  <c r="I7596" i="12"/>
  <c r="I7595" i="12"/>
  <c r="I7594" i="12"/>
  <c r="I9917" i="12"/>
  <c r="I9916" i="12"/>
  <c r="I8964" i="12"/>
  <c r="I3965" i="12"/>
  <c r="I8634" i="12"/>
  <c r="I7367" i="12"/>
  <c r="I200" i="12"/>
  <c r="I199" i="12"/>
  <c r="I7366" i="12"/>
  <c r="I7365" i="12"/>
  <c r="I7364" i="12"/>
  <c r="I7363" i="12"/>
  <c r="I7362" i="12"/>
  <c r="I7361" i="12"/>
  <c r="I7360" i="12"/>
  <c r="I7359" i="12"/>
  <c r="I10166" i="12"/>
  <c r="I2577" i="12"/>
  <c r="I2576" i="12"/>
  <c r="I2575" i="12"/>
  <c r="I2574" i="12"/>
  <c r="I2573" i="12"/>
  <c r="I1842" i="12"/>
  <c r="I1841" i="12"/>
  <c r="I1840" i="12"/>
  <c r="I1839" i="12"/>
  <c r="I1838" i="12"/>
  <c r="I1837" i="12"/>
  <c r="I1836" i="12"/>
  <c r="I1835" i="12"/>
  <c r="I1834" i="12"/>
  <c r="I1833" i="12"/>
  <c r="I1832" i="12"/>
  <c r="I1831" i="12"/>
  <c r="I1830" i="12"/>
  <c r="I1829" i="12"/>
  <c r="I1828" i="12"/>
  <c r="I1827" i="12"/>
  <c r="I1826" i="12"/>
  <c r="I1825" i="12"/>
  <c r="I1824" i="12"/>
  <c r="I1823" i="12"/>
  <c r="I4105" i="12"/>
  <c r="I1822" i="12"/>
  <c r="I1821" i="12"/>
  <c r="I1820" i="12"/>
  <c r="I1819" i="12"/>
  <c r="I2383" i="12"/>
  <c r="I2382" i="12"/>
  <c r="I2381" i="12"/>
  <c r="I2380" i="12"/>
  <c r="I1818" i="12"/>
  <c r="I1817" i="12"/>
  <c r="I1816" i="12"/>
  <c r="I1815" i="12"/>
  <c r="I1814" i="12"/>
  <c r="I1813" i="12"/>
  <c r="I1812" i="12"/>
  <c r="I1811" i="12"/>
  <c r="I1810" i="12"/>
  <c r="I1809" i="12"/>
  <c r="I1808" i="12"/>
  <c r="I1807" i="12"/>
  <c r="I1806" i="12"/>
  <c r="I1805" i="12"/>
  <c r="I2379" i="12"/>
  <c r="I2378" i="12"/>
  <c r="I2377" i="12"/>
  <c r="I2376" i="12"/>
  <c r="I2375" i="12"/>
  <c r="I2374" i="12"/>
  <c r="I2373" i="12"/>
  <c r="I2372" i="12"/>
  <c r="I2371" i="12"/>
  <c r="I2370" i="12"/>
  <c r="I2369" i="12"/>
  <c r="I2368" i="12"/>
  <c r="I2367" i="12"/>
  <c r="I2366" i="12"/>
  <c r="I2365" i="12"/>
  <c r="I2364" i="12"/>
  <c r="I2363" i="12"/>
  <c r="I2362" i="12"/>
  <c r="I2361" i="12"/>
  <c r="I2360" i="12"/>
  <c r="I2359" i="12"/>
  <c r="I2358" i="12"/>
  <c r="I2357" i="12"/>
  <c r="I2356" i="12"/>
  <c r="I2355" i="12"/>
  <c r="I2354" i="12"/>
  <c r="I2353" i="12"/>
  <c r="I2352" i="12"/>
  <c r="I2351" i="12"/>
  <c r="I2350" i="12"/>
  <c r="I2349" i="12"/>
  <c r="I2348" i="12"/>
  <c r="I2347" i="12"/>
  <c r="I2346" i="12"/>
  <c r="I2345" i="12"/>
  <c r="I2344" i="12"/>
  <c r="I2343" i="12"/>
  <c r="I2342" i="12"/>
  <c r="I3339" i="12"/>
  <c r="I5672" i="12"/>
  <c r="I8963" i="12"/>
  <c r="I27" i="12"/>
  <c r="I588" i="12"/>
  <c r="I7982" i="12"/>
  <c r="I7981" i="12"/>
  <c r="I7980" i="12"/>
  <c r="I7979" i="12"/>
  <c r="I7978" i="12"/>
  <c r="I7977" i="12"/>
  <c r="I7976" i="12"/>
  <c r="I161" i="12"/>
  <c r="I7140" i="12"/>
  <c r="I7139" i="12"/>
  <c r="I587" i="12"/>
  <c r="I586" i="12"/>
  <c r="I444" i="12"/>
  <c r="I443" i="12"/>
  <c r="I6869" i="12"/>
  <c r="I1804" i="12"/>
  <c r="I1803" i="12"/>
  <c r="I5809" i="12"/>
  <c r="I5808" i="12"/>
  <c r="I5807" i="12"/>
  <c r="I5806" i="12"/>
  <c r="I5805" i="12"/>
  <c r="I5804" i="12"/>
  <c r="I5803" i="12"/>
  <c r="I5802" i="12"/>
  <c r="I5801" i="12"/>
  <c r="I7593" i="12"/>
  <c r="I6842" i="12"/>
  <c r="I6841" i="12"/>
  <c r="I6840" i="12"/>
  <c r="I7592" i="12"/>
  <c r="I62" i="12"/>
  <c r="I61" i="12"/>
  <c r="I304" i="12"/>
  <c r="I198" i="12"/>
  <c r="I7758" i="12"/>
  <c r="I5800" i="12"/>
  <c r="I8633" i="12"/>
  <c r="I8632" i="12"/>
  <c r="I8631" i="12"/>
  <c r="I8630" i="12"/>
  <c r="I8629" i="12"/>
  <c r="I8628" i="12"/>
  <c r="I8627" i="12"/>
  <c r="I8626" i="12"/>
  <c r="I8625" i="12"/>
  <c r="I8624" i="12"/>
  <c r="I8623" i="12"/>
  <c r="I8622" i="12"/>
  <c r="I8621" i="12"/>
  <c r="I8620" i="12"/>
  <c r="I8619" i="12"/>
  <c r="I8618" i="12"/>
  <c r="I8617" i="12"/>
  <c r="I8616" i="12"/>
  <c r="I8615" i="12"/>
  <c r="I8614" i="12"/>
  <c r="I8613" i="12"/>
  <c r="I8612" i="12"/>
  <c r="I8611" i="12"/>
  <c r="I8610" i="12"/>
  <c r="I8609" i="12"/>
  <c r="I8608" i="12"/>
  <c r="I8607" i="12"/>
  <c r="I8606" i="12"/>
  <c r="I8605" i="12"/>
  <c r="I8604" i="12"/>
  <c r="I8603" i="12"/>
  <c r="I8602" i="12"/>
  <c r="I8601" i="12"/>
  <c r="I8600" i="12"/>
  <c r="I8599" i="12"/>
  <c r="I8598" i="12"/>
  <c r="I8597" i="12"/>
  <c r="I8596" i="12"/>
  <c r="I8595" i="12"/>
  <c r="I8594" i="12"/>
  <c r="I8593" i="12"/>
  <c r="I8592" i="12"/>
  <c r="I8591" i="12"/>
  <c r="I8590" i="12"/>
  <c r="I8589" i="12"/>
  <c r="I8588" i="12"/>
  <c r="I8587" i="12"/>
  <c r="I8586" i="12"/>
  <c r="I8585" i="12"/>
  <c r="I8584" i="12"/>
  <c r="I8583" i="12"/>
  <c r="I8582" i="12"/>
  <c r="I8581" i="12"/>
  <c r="I8580" i="12"/>
  <c r="I8579" i="12"/>
  <c r="I8578" i="12"/>
  <c r="I8577" i="12"/>
  <c r="I8576" i="12"/>
  <c r="I8575" i="12"/>
  <c r="I8574" i="12"/>
  <c r="I8573" i="12"/>
  <c r="I8572" i="12"/>
  <c r="I1802" i="12"/>
  <c r="I442" i="12"/>
  <c r="I441" i="12"/>
  <c r="I9126" i="12"/>
  <c r="I9125" i="12"/>
  <c r="I9124" i="12"/>
  <c r="I9123" i="12"/>
  <c r="I9122" i="12"/>
  <c r="I9121" i="12"/>
  <c r="I9120" i="12"/>
  <c r="I9119" i="12"/>
  <c r="I9118" i="12"/>
  <c r="I9117" i="12"/>
  <c r="I9116" i="12"/>
  <c r="I9115" i="12"/>
  <c r="I9114" i="12"/>
  <c r="I9113" i="12"/>
  <c r="I9112" i="12"/>
  <c r="I9111" i="12"/>
  <c r="I9110" i="12"/>
  <c r="I9109" i="12"/>
  <c r="I9108" i="12"/>
  <c r="I9107" i="12"/>
  <c r="I9106" i="12"/>
  <c r="I9105" i="12"/>
  <c r="I9104" i="12"/>
  <c r="I9103" i="12"/>
  <c r="I9102" i="12"/>
  <c r="I9101" i="12"/>
  <c r="I9100" i="12"/>
  <c r="I9099" i="12"/>
  <c r="I9356" i="12"/>
  <c r="I9355" i="12"/>
  <c r="I9354" i="12"/>
  <c r="I9353" i="12"/>
  <c r="I8571" i="12"/>
  <c r="I8570" i="12"/>
  <c r="I8569" i="12"/>
  <c r="I5116" i="12"/>
  <c r="I8568" i="12"/>
  <c r="I8567" i="12"/>
  <c r="I8566" i="12"/>
  <c r="I8565" i="12"/>
  <c r="I8564" i="12"/>
  <c r="I8563" i="12"/>
  <c r="I9808" i="12"/>
  <c r="I8140" i="12"/>
  <c r="I8139" i="12"/>
  <c r="I8138" i="12"/>
  <c r="I8137" i="12"/>
  <c r="I8136" i="12"/>
  <c r="I8135" i="12"/>
  <c r="I8134" i="12"/>
  <c r="I8133" i="12"/>
  <c r="I8132" i="12"/>
  <c r="I8131" i="12"/>
  <c r="I8130" i="12"/>
  <c r="I8129" i="12"/>
  <c r="I8128" i="12"/>
  <c r="I8127" i="12"/>
  <c r="I8126" i="12"/>
  <c r="I8125" i="12"/>
  <c r="I8124" i="12"/>
  <c r="I8123" i="12"/>
  <c r="I8122" i="12"/>
  <c r="I8121" i="12"/>
  <c r="I8120" i="12"/>
  <c r="I8119" i="12"/>
  <c r="I8118" i="12"/>
  <c r="I8117" i="12"/>
  <c r="I8116" i="12"/>
  <c r="I8115" i="12"/>
  <c r="I8114" i="12"/>
  <c r="I8113" i="12"/>
  <c r="I8112" i="12"/>
  <c r="I8111" i="12"/>
  <c r="I8110" i="12"/>
  <c r="I8109" i="12"/>
  <c r="I8108" i="12"/>
  <c r="I8107" i="12"/>
  <c r="I8106" i="12"/>
  <c r="I8105" i="12"/>
  <c r="I8104" i="12"/>
  <c r="I9352" i="12"/>
  <c r="I9351" i="12"/>
  <c r="I9350" i="12"/>
  <c r="I9349" i="12"/>
  <c r="I9348" i="12"/>
  <c r="I9347" i="12"/>
  <c r="I9346" i="12"/>
  <c r="I9345" i="12"/>
  <c r="I9344" i="12"/>
  <c r="I9343" i="12"/>
  <c r="I9342" i="12"/>
  <c r="I9341" i="12"/>
  <c r="I9340" i="12"/>
  <c r="I9339" i="12"/>
  <c r="I9338" i="12"/>
  <c r="I9337" i="12"/>
  <c r="I9336" i="12"/>
  <c r="I9335" i="12"/>
  <c r="I9334" i="12"/>
  <c r="I9333" i="12"/>
  <c r="I9332" i="12"/>
  <c r="I9331" i="12"/>
  <c r="I9330" i="12"/>
  <c r="I9329" i="12"/>
  <c r="I9328" i="12"/>
  <c r="I9327" i="12"/>
  <c r="I9326" i="12"/>
  <c r="I9325" i="12"/>
  <c r="I9324" i="12"/>
  <c r="I9323" i="12"/>
  <c r="I9322" i="12"/>
  <c r="I9321" i="12"/>
  <c r="I9320" i="12"/>
  <c r="I9319" i="12"/>
  <c r="I9318" i="12"/>
  <c r="I9317" i="12"/>
  <c r="I9316" i="12"/>
  <c r="I9315" i="12"/>
  <c r="I9314" i="12"/>
  <c r="I9313" i="12"/>
  <c r="I9312" i="12"/>
  <c r="I9311" i="12"/>
  <c r="I9310" i="12"/>
  <c r="I9309" i="12"/>
  <c r="I9308" i="12"/>
  <c r="I9307" i="12"/>
  <c r="I9306" i="12"/>
  <c r="I9305" i="12"/>
  <c r="I9304" i="12"/>
  <c r="I9303" i="12"/>
  <c r="I9302" i="12"/>
  <c r="I9301" i="12"/>
  <c r="I9300" i="12"/>
  <c r="I9299" i="12"/>
  <c r="I9298" i="12"/>
  <c r="I9297" i="12"/>
  <c r="I9296" i="12"/>
  <c r="I9295" i="12"/>
  <c r="I9294" i="12"/>
  <c r="I9293" i="12"/>
  <c r="I9292" i="12"/>
  <c r="I9291" i="12"/>
  <c r="I9290" i="12"/>
  <c r="I9289" i="12"/>
  <c r="I9288" i="12"/>
  <c r="I8562" i="12"/>
  <c r="I8561" i="12"/>
  <c r="I8560" i="12"/>
  <c r="I7591" i="12"/>
  <c r="I7590" i="12"/>
  <c r="I7589" i="12"/>
  <c r="I7588" i="12"/>
  <c r="I7587" i="12"/>
  <c r="I7586" i="12"/>
  <c r="I7585" i="12"/>
  <c r="I7584" i="12"/>
  <c r="I7583" i="12"/>
  <c r="I7582" i="12"/>
  <c r="I7581" i="12"/>
  <c r="I7580" i="12"/>
  <c r="I7579" i="12"/>
  <c r="I7578" i="12"/>
  <c r="I7577" i="12"/>
  <c r="I7576" i="12"/>
  <c r="I7575" i="12"/>
  <c r="I7574" i="12"/>
  <c r="I7573" i="12"/>
  <c r="I7572" i="12"/>
  <c r="I7571" i="12"/>
  <c r="I7570" i="12"/>
  <c r="I7569" i="12"/>
  <c r="I7568" i="12"/>
  <c r="I7567" i="12"/>
  <c r="I7566" i="12"/>
  <c r="I7565" i="12"/>
  <c r="I7564" i="12"/>
  <c r="I7563" i="12"/>
  <c r="I7562" i="12"/>
  <c r="I7561" i="12"/>
  <c r="I7560" i="12"/>
  <c r="I7559" i="12"/>
  <c r="I7558" i="12"/>
  <c r="I7557" i="12"/>
  <c r="I7556" i="12"/>
  <c r="I7555" i="12"/>
  <c r="I7554" i="12"/>
  <c r="I7553" i="12"/>
  <c r="I7552" i="12"/>
  <c r="I7551" i="12"/>
  <c r="I7550" i="12"/>
  <c r="I7549" i="12"/>
  <c r="I7548" i="12"/>
  <c r="I7547" i="12"/>
  <c r="I7546" i="12"/>
  <c r="I7545" i="12"/>
  <c r="I7544" i="12"/>
  <c r="I7543" i="12"/>
  <c r="I7542" i="12"/>
  <c r="I7541" i="12"/>
  <c r="I7540" i="12"/>
  <c r="I7539" i="12"/>
  <c r="I7538" i="12"/>
  <c r="I7537" i="12"/>
  <c r="I7536" i="12"/>
  <c r="I7535" i="12"/>
  <c r="I7534" i="12"/>
  <c r="I7533" i="12"/>
  <c r="I7532" i="12"/>
  <c r="I9287" i="12"/>
  <c r="I9286" i="12"/>
  <c r="I9285" i="12"/>
  <c r="I9284" i="12"/>
  <c r="I9283" i="12"/>
  <c r="I9282" i="12"/>
  <c r="I9281" i="12"/>
  <c r="I9280" i="12"/>
  <c r="I8559" i="12"/>
  <c r="I5671" i="12"/>
  <c r="I5670" i="12"/>
  <c r="I5669" i="12"/>
  <c r="I5668" i="12"/>
  <c r="I5667" i="12"/>
  <c r="I5666" i="12"/>
  <c r="I5665" i="12"/>
  <c r="I5664" i="12"/>
  <c r="I5663" i="12"/>
  <c r="I5662" i="12"/>
  <c r="I9807" i="12"/>
  <c r="I4528" i="12"/>
  <c r="I4527" i="12"/>
  <c r="I4526" i="12"/>
  <c r="I4525" i="12"/>
  <c r="I4524" i="12"/>
  <c r="I4523" i="12"/>
  <c r="I9806" i="12"/>
  <c r="I9805" i="12"/>
  <c r="I9804" i="12"/>
  <c r="I9803" i="12"/>
  <c r="I4995" i="12"/>
  <c r="I4994" i="12"/>
  <c r="I1801" i="12"/>
  <c r="I1800" i="12"/>
  <c r="I1799" i="12"/>
  <c r="I2253" i="12"/>
  <c r="I2252" i="12"/>
  <c r="I2251" i="12"/>
  <c r="I9802" i="12"/>
  <c r="I678" i="12"/>
  <c r="I8337" i="12"/>
  <c r="I7855" i="12"/>
  <c r="I10165" i="12"/>
  <c r="I8336" i="12"/>
  <c r="I4522" i="12"/>
  <c r="I4521" i="12"/>
  <c r="I4520" i="12"/>
  <c r="I4519" i="12"/>
  <c r="I8335" i="12"/>
  <c r="I8334" i="12"/>
  <c r="I8333" i="12"/>
  <c r="I8332" i="12"/>
  <c r="I8331" i="12"/>
  <c r="I8330" i="12"/>
  <c r="I8329" i="12"/>
  <c r="I8328" i="12"/>
  <c r="I8327" i="12"/>
  <c r="I8326" i="12"/>
  <c r="I8325" i="12"/>
  <c r="I8324" i="12"/>
  <c r="I8323" i="12"/>
  <c r="I10164" i="12"/>
  <c r="I6453" i="12"/>
  <c r="I33" i="12"/>
  <c r="I32" i="12"/>
  <c r="I31" i="12"/>
  <c r="I30" i="12"/>
  <c r="I29" i="12"/>
  <c r="I9279" i="12"/>
  <c r="I9278" i="12"/>
  <c r="I7190" i="12"/>
  <c r="I5661" i="12"/>
  <c r="I5660" i="12"/>
  <c r="I5659" i="12"/>
  <c r="I5658" i="12"/>
  <c r="I2914" i="12"/>
  <c r="I4787" i="12"/>
  <c r="I803" i="12"/>
  <c r="I767" i="12"/>
  <c r="I766" i="12"/>
  <c r="I765" i="12"/>
  <c r="I764" i="12"/>
  <c r="I763" i="12"/>
  <c r="I762" i="12"/>
  <c r="I761" i="12"/>
  <c r="I1636" i="12"/>
  <c r="I6982" i="12"/>
  <c r="I6981" i="12"/>
  <c r="I6980" i="12"/>
  <c r="I6979" i="12"/>
  <c r="I6978" i="12"/>
  <c r="I6977" i="12"/>
  <c r="I7189" i="12"/>
  <c r="I7975" i="12"/>
  <c r="I4786" i="12"/>
  <c r="I5657" i="12"/>
  <c r="I2341" i="12"/>
  <c r="I2340" i="12"/>
  <c r="I5656" i="12"/>
  <c r="I5655" i="12"/>
  <c r="I5654" i="12"/>
  <c r="I6585" i="12"/>
  <c r="I2913" i="12"/>
  <c r="I10163" i="12"/>
  <c r="I8322" i="12"/>
  <c r="I4207" i="12"/>
  <c r="I5934" i="12"/>
  <c r="I5933" i="12"/>
  <c r="I5932" i="12"/>
  <c r="I5931" i="12"/>
  <c r="I5930" i="12"/>
  <c r="I5929" i="12"/>
  <c r="I5928" i="12"/>
  <c r="I5927" i="12"/>
  <c r="I5926" i="12"/>
  <c r="I2912" i="12"/>
  <c r="I440" i="12"/>
  <c r="I8558" i="12"/>
  <c r="I9019" i="12"/>
  <c r="I7336" i="12"/>
  <c r="I677" i="12"/>
  <c r="I676" i="12"/>
  <c r="I2911" i="12"/>
  <c r="I2910" i="12"/>
  <c r="I2909" i="12"/>
  <c r="I2908" i="12"/>
  <c r="I2907" i="12"/>
  <c r="I2906" i="12"/>
  <c r="I2905" i="12"/>
  <c r="I2904" i="12"/>
  <c r="I2903" i="12"/>
  <c r="I2902" i="12"/>
  <c r="I2901" i="12"/>
  <c r="I2900" i="12"/>
  <c r="I9561" i="12"/>
  <c r="I9560" i="12"/>
  <c r="I7138" i="12"/>
  <c r="I6366" i="12"/>
  <c r="I2339" i="12"/>
  <c r="I7531" i="12"/>
  <c r="I7530" i="12"/>
  <c r="I7188" i="12"/>
  <c r="I8092" i="12"/>
  <c r="I7294" i="12"/>
  <c r="I7293" i="12"/>
  <c r="I7292" i="12"/>
  <c r="I7291" i="12"/>
  <c r="I5653" i="12"/>
  <c r="I5652" i="12"/>
  <c r="I5651" i="12"/>
  <c r="I5650" i="12"/>
  <c r="I5649" i="12"/>
  <c r="I5648" i="12"/>
  <c r="I5647" i="12"/>
  <c r="I5646" i="12"/>
  <c r="I5645" i="12"/>
  <c r="I5644" i="12"/>
  <c r="I5643" i="12"/>
  <c r="I6365" i="12"/>
  <c r="I6364" i="12"/>
  <c r="I10162" i="12"/>
  <c r="I10161" i="12"/>
  <c r="I10160" i="12"/>
  <c r="I3273" i="12"/>
  <c r="I3272" i="12"/>
  <c r="I3271" i="12"/>
  <c r="I3270" i="12"/>
  <c r="I3269" i="12"/>
  <c r="I3268" i="12"/>
  <c r="I3267" i="12"/>
  <c r="I3266" i="12"/>
  <c r="I3265" i="12"/>
  <c r="I3264" i="12"/>
  <c r="I3263" i="12"/>
  <c r="I3262" i="12"/>
  <c r="I3261" i="12"/>
  <c r="I3260" i="12"/>
  <c r="I3259" i="12"/>
  <c r="I3258" i="12"/>
  <c r="I7529" i="12"/>
  <c r="I197" i="12"/>
  <c r="I6909" i="12"/>
  <c r="I7137" i="12"/>
  <c r="I6719" i="12"/>
  <c r="I6718" i="12"/>
  <c r="I6717" i="12"/>
  <c r="I6716" i="12"/>
  <c r="I6715" i="12"/>
  <c r="I8321" i="12"/>
  <c r="I4450" i="12"/>
  <c r="I4449" i="12"/>
  <c r="I4448" i="12"/>
  <c r="I4447" i="12"/>
  <c r="I4446" i="12"/>
  <c r="I4445" i="12"/>
  <c r="I4444" i="12"/>
  <c r="I2899" i="12"/>
  <c r="I2898" i="12"/>
  <c r="I2897" i="12"/>
  <c r="I2896" i="12"/>
  <c r="I2895" i="12"/>
  <c r="I3338" i="12"/>
  <c r="I1798" i="12"/>
  <c r="I1797" i="12"/>
  <c r="I1796" i="12"/>
  <c r="I1795" i="12"/>
  <c r="I4518" i="12"/>
  <c r="I8557" i="12"/>
  <c r="I103" i="12"/>
  <c r="I4108" i="12"/>
  <c r="I4076" i="12"/>
  <c r="I5115" i="12"/>
  <c r="I4075" i="12"/>
  <c r="I4074" i="12"/>
  <c r="I585" i="12"/>
  <c r="I584" i="12"/>
  <c r="I583" i="12"/>
  <c r="I582" i="12"/>
  <c r="I581" i="12"/>
  <c r="I4119" i="12"/>
  <c r="I4107" i="12"/>
  <c r="I439" i="12"/>
  <c r="I802" i="12"/>
  <c r="I801" i="12"/>
  <c r="I800" i="12"/>
  <c r="I799" i="12"/>
  <c r="I798" i="12"/>
  <c r="I797" i="12"/>
  <c r="I796" i="12"/>
  <c r="I3257" i="12"/>
  <c r="I3256" i="12"/>
  <c r="I438" i="12"/>
  <c r="I437" i="12"/>
  <c r="I436" i="12"/>
  <c r="I435" i="12"/>
  <c r="I434" i="12"/>
  <c r="I433" i="12"/>
  <c r="I3314" i="12"/>
  <c r="I2894" i="12"/>
  <c r="I2893" i="12"/>
  <c r="I2892" i="12"/>
  <c r="I2891" i="12"/>
  <c r="I2890" i="12"/>
  <c r="I2889" i="12"/>
  <c r="I2888" i="12"/>
  <c r="I2887" i="12"/>
  <c r="I2886" i="12"/>
  <c r="I2885" i="12"/>
  <c r="I2884" i="12"/>
  <c r="I2883" i="12"/>
  <c r="I519" i="12"/>
  <c r="I518" i="12"/>
  <c r="I517" i="12"/>
  <c r="I516" i="12"/>
  <c r="I9644" i="12"/>
  <c r="I6584" i="12"/>
  <c r="I6583" i="12"/>
  <c r="I6582" i="12"/>
  <c r="I9643" i="12"/>
  <c r="I3223" i="12"/>
  <c r="I3222" i="12"/>
  <c r="I3221" i="12"/>
  <c r="I3220" i="12"/>
  <c r="I3219" i="12"/>
  <c r="I3218" i="12"/>
  <c r="I3217" i="12"/>
  <c r="I1794" i="12"/>
  <c r="I8055" i="12"/>
  <c r="I3216" i="12"/>
  <c r="I3215" i="12"/>
  <c r="I3214" i="12"/>
  <c r="I3213" i="12"/>
  <c r="I3212" i="12"/>
  <c r="I3211" i="12"/>
  <c r="I3210" i="12"/>
  <c r="I3209" i="12"/>
  <c r="I3208" i="12"/>
  <c r="I3207" i="12"/>
  <c r="I3206" i="12"/>
  <c r="I3205" i="12"/>
  <c r="I3204" i="12"/>
  <c r="I3203" i="12"/>
  <c r="I3202" i="12"/>
  <c r="I3201" i="12"/>
  <c r="I3200" i="12"/>
  <c r="I3199" i="12"/>
  <c r="I3198" i="12"/>
  <c r="I3197" i="12"/>
  <c r="I2882" i="12"/>
  <c r="I2881" i="12"/>
  <c r="I2880" i="12"/>
  <c r="I3196" i="12"/>
  <c r="I3195" i="12"/>
  <c r="I3194" i="12"/>
  <c r="I3193" i="12"/>
  <c r="I3192" i="12"/>
  <c r="I3191" i="12"/>
  <c r="I3190" i="12"/>
  <c r="I3189" i="12"/>
  <c r="I3188" i="12"/>
  <c r="I8320" i="12"/>
  <c r="I3187" i="12"/>
  <c r="I3186" i="12"/>
  <c r="I432" i="12"/>
  <c r="I431" i="12"/>
  <c r="I430" i="12"/>
  <c r="I429" i="12"/>
  <c r="I428" i="12"/>
  <c r="I427" i="12"/>
  <c r="I426" i="12"/>
  <c r="I425" i="12"/>
  <c r="I6976" i="12"/>
  <c r="I6975" i="12"/>
  <c r="I2582" i="12"/>
  <c r="I231" i="12"/>
  <c r="I8556" i="12"/>
  <c r="I10159" i="12"/>
  <c r="I8319" i="12"/>
  <c r="I2250" i="12"/>
  <c r="I4206" i="12"/>
  <c r="I4335" i="12"/>
  <c r="I7187" i="12"/>
  <c r="I4205" i="12"/>
  <c r="I4204" i="12"/>
  <c r="I10241" i="12"/>
  <c r="I7974" i="12"/>
  <c r="I6908" i="12"/>
  <c r="I4993" i="12"/>
  <c r="I4992" i="12"/>
  <c r="I4991" i="12"/>
  <c r="I7186" i="12"/>
  <c r="I6974" i="12"/>
  <c r="I6973" i="12"/>
  <c r="I3964" i="12"/>
  <c r="I4401" i="12"/>
  <c r="I6363" i="12"/>
  <c r="I8103" i="12"/>
  <c r="I8102" i="12"/>
  <c r="I2879" i="12"/>
  <c r="I2878" i="12"/>
  <c r="I2877" i="12"/>
  <c r="I110" i="12"/>
  <c r="I6362" i="12"/>
  <c r="I6361" i="12"/>
  <c r="I6360" i="12"/>
  <c r="I6359" i="12"/>
  <c r="I6358" i="12"/>
  <c r="I6357" i="12"/>
  <c r="I6356" i="12"/>
  <c r="I6355" i="12"/>
  <c r="I6354" i="12"/>
  <c r="I6353" i="12"/>
  <c r="I1255" i="12"/>
  <c r="I424" i="12"/>
  <c r="I6352" i="12"/>
  <c r="I6351" i="12"/>
  <c r="I6350" i="12"/>
  <c r="I6349" i="12"/>
  <c r="I6348" i="12"/>
  <c r="I8555" i="12"/>
  <c r="I8554" i="12"/>
  <c r="I8553" i="12"/>
  <c r="I4130" i="12"/>
  <c r="I4129" i="12"/>
  <c r="I6347" i="12"/>
  <c r="I6346" i="12"/>
  <c r="I6345" i="12"/>
  <c r="I6344" i="12"/>
  <c r="I303" i="12"/>
  <c r="I302" i="12"/>
  <c r="I301" i="12"/>
  <c r="I300" i="12"/>
  <c r="I299" i="12"/>
  <c r="I9154" i="12"/>
  <c r="I9153" i="12"/>
  <c r="I5642" i="12"/>
  <c r="I5641" i="12"/>
  <c r="I5640" i="12"/>
  <c r="I5639" i="12"/>
  <c r="I9801" i="12"/>
  <c r="I8318" i="12"/>
  <c r="I298" i="12"/>
  <c r="I297" i="12"/>
  <c r="I296" i="12"/>
  <c r="I295" i="12"/>
  <c r="I294" i="12"/>
  <c r="I9277" i="12"/>
  <c r="I9559" i="12"/>
  <c r="I9558" i="12"/>
  <c r="I9557" i="12"/>
  <c r="I9800" i="12"/>
  <c r="I5638" i="12"/>
  <c r="I5637" i="12"/>
  <c r="I5636" i="12"/>
  <c r="I5635" i="12"/>
  <c r="I5634" i="12"/>
  <c r="I5633" i="12"/>
  <c r="I5632" i="12"/>
  <c r="I5631" i="12"/>
  <c r="I5630" i="12"/>
  <c r="I5629" i="12"/>
  <c r="I5628" i="12"/>
  <c r="I423" i="12"/>
  <c r="I422" i="12"/>
  <c r="I421" i="12"/>
  <c r="I6343" i="12"/>
  <c r="I6342" i="12"/>
  <c r="I6809" i="12"/>
  <c r="I293" i="12"/>
  <c r="I292" i="12"/>
  <c r="I291" i="12"/>
  <c r="I290" i="12"/>
  <c r="I5114" i="12"/>
  <c r="I6642" i="12"/>
  <c r="I6641" i="12"/>
  <c r="I6640" i="12"/>
  <c r="I6639" i="12"/>
  <c r="I6638" i="12"/>
  <c r="I6637" i="12"/>
  <c r="I6636" i="12"/>
  <c r="I2876" i="12"/>
  <c r="I2875" i="12"/>
  <c r="I2874" i="12"/>
  <c r="I2873" i="12"/>
  <c r="I2872" i="12"/>
  <c r="I2871" i="12"/>
  <c r="I2870" i="12"/>
  <c r="I2869" i="12"/>
  <c r="I2868" i="12"/>
  <c r="I2867" i="12"/>
  <c r="I2866" i="12"/>
  <c r="I2865" i="12"/>
  <c r="I2864" i="12"/>
  <c r="I2863" i="12"/>
  <c r="I2862" i="12"/>
  <c r="I2861" i="12"/>
  <c r="I2860" i="12"/>
  <c r="I2859" i="12"/>
  <c r="I2858" i="12"/>
  <c r="I2857" i="12"/>
  <c r="I2856" i="12"/>
  <c r="I2855" i="12"/>
  <c r="I2854" i="12"/>
  <c r="I2853" i="12"/>
  <c r="I2852" i="12"/>
  <c r="I2851" i="12"/>
  <c r="I6839" i="12"/>
  <c r="I6838" i="12"/>
  <c r="I6837" i="12"/>
  <c r="I6836" i="12"/>
  <c r="I8317" i="12"/>
  <c r="I420" i="12"/>
  <c r="I6341" i="12"/>
  <c r="I6340" i="12"/>
  <c r="I6339" i="12"/>
  <c r="I6338" i="12"/>
  <c r="I6337" i="12"/>
  <c r="I6336" i="12"/>
  <c r="I289" i="12"/>
  <c r="I288" i="12"/>
  <c r="I6335" i="12"/>
  <c r="I6334" i="12"/>
  <c r="I6333" i="12"/>
  <c r="I6332" i="12"/>
  <c r="I6331" i="12"/>
  <c r="I4443" i="12"/>
  <c r="I4442" i="12"/>
  <c r="I4441" i="12"/>
  <c r="I1254" i="12"/>
  <c r="I1253" i="12"/>
  <c r="I1252" i="12"/>
  <c r="I1251" i="12"/>
  <c r="I6330" i="12"/>
  <c r="I6329" i="12"/>
  <c r="I6328" i="12"/>
  <c r="I6327" i="12"/>
  <c r="I6326" i="12"/>
  <c r="I6325" i="12"/>
  <c r="I6324" i="12"/>
  <c r="I6323" i="12"/>
  <c r="I6322" i="12"/>
  <c r="I6321" i="12"/>
  <c r="I6320" i="12"/>
  <c r="I6319" i="12"/>
  <c r="I6318" i="12"/>
  <c r="I6317" i="12"/>
  <c r="I6316" i="12"/>
  <c r="I6315" i="12"/>
  <c r="I6314" i="12"/>
  <c r="I6313" i="12"/>
  <c r="I6312" i="12"/>
  <c r="I6311" i="12"/>
  <c r="I6310" i="12"/>
  <c r="I6309" i="12"/>
  <c r="I6308" i="12"/>
  <c r="I6307" i="12"/>
  <c r="I6306" i="12"/>
  <c r="I6305" i="12"/>
  <c r="I6304" i="12"/>
  <c r="I6303" i="12"/>
  <c r="I6302" i="12"/>
  <c r="I6301" i="12"/>
  <c r="I6300" i="12"/>
  <c r="I6299" i="12"/>
  <c r="I6298" i="12"/>
  <c r="I6297" i="12"/>
  <c r="I6296" i="12"/>
  <c r="I6295" i="12"/>
  <c r="I6294" i="12"/>
  <c r="I6293" i="12"/>
  <c r="I6292" i="12"/>
  <c r="I6291" i="12"/>
  <c r="I6290" i="12"/>
  <c r="I6289" i="12"/>
  <c r="I6288" i="12"/>
  <c r="I6287" i="12"/>
  <c r="I6286" i="12"/>
  <c r="I6285" i="12"/>
  <c r="I6284" i="12"/>
  <c r="I6283" i="12"/>
  <c r="I6282" i="12"/>
  <c r="I6281" i="12"/>
  <c r="I6280" i="12"/>
  <c r="I6279" i="12"/>
  <c r="I6278" i="12"/>
  <c r="I6277" i="12"/>
  <c r="I6276" i="12"/>
  <c r="I6275" i="12"/>
  <c r="I6274" i="12"/>
  <c r="I6273" i="12"/>
  <c r="I6272" i="12"/>
  <c r="I6271" i="12"/>
  <c r="I6270" i="12"/>
  <c r="I6269" i="12"/>
  <c r="I6268" i="12"/>
  <c r="I6267" i="12"/>
  <c r="I6266" i="12"/>
  <c r="I6265" i="12"/>
  <c r="I6264" i="12"/>
  <c r="I6263" i="12"/>
  <c r="I6262" i="12"/>
  <c r="I6261" i="12"/>
  <c r="I6260" i="12"/>
  <c r="I6259" i="12"/>
  <c r="I6258" i="12"/>
  <c r="I6257" i="12"/>
  <c r="I6256" i="12"/>
  <c r="I6255" i="12"/>
  <c r="I6254" i="12"/>
  <c r="I6253" i="12"/>
  <c r="I6252" i="12"/>
  <c r="I6251" i="12"/>
  <c r="I6250" i="12"/>
  <c r="I9152" i="12"/>
  <c r="I9151" i="12"/>
  <c r="I6249" i="12"/>
  <c r="I6248" i="12"/>
  <c r="I6247" i="12"/>
  <c r="I6246" i="12"/>
  <c r="I6245" i="12"/>
  <c r="I6244" i="12"/>
  <c r="I6243" i="12"/>
  <c r="I6242" i="12"/>
  <c r="I6241" i="12"/>
  <c r="I6240" i="12"/>
  <c r="I6239" i="12"/>
  <c r="I6238" i="12"/>
  <c r="I6237" i="12"/>
  <c r="I6236" i="12"/>
  <c r="I6235" i="12"/>
  <c r="I6234" i="12"/>
  <c r="I6233" i="12"/>
  <c r="I6232" i="12"/>
  <c r="I6231" i="12"/>
  <c r="I6230" i="12"/>
  <c r="I6229" i="12"/>
  <c r="I6228" i="12"/>
  <c r="I6227" i="12"/>
  <c r="I6226" i="12"/>
  <c r="I6225" i="12"/>
  <c r="I6224" i="12"/>
  <c r="I6223" i="12"/>
  <c r="I6222" i="12"/>
  <c r="I6221" i="12"/>
  <c r="I6220" i="12"/>
  <c r="I6219" i="12"/>
  <c r="I2850" i="12"/>
  <c r="I6218" i="12"/>
  <c r="I6217" i="12"/>
  <c r="I6216" i="12"/>
  <c r="I9276" i="12"/>
  <c r="I9275" i="12"/>
  <c r="I9274" i="12"/>
  <c r="I9273" i="12"/>
  <c r="I1250" i="12"/>
  <c r="I1249" i="12"/>
  <c r="I1248" i="12"/>
  <c r="I1247" i="12"/>
  <c r="I1246" i="12"/>
  <c r="I1245" i="12"/>
  <c r="I1244" i="12"/>
  <c r="I1243" i="12"/>
  <c r="I1242" i="12"/>
  <c r="I1241" i="12"/>
  <c r="I1240" i="12"/>
  <c r="I1239" i="12"/>
  <c r="I1238" i="12"/>
  <c r="I1237" i="12"/>
  <c r="I1236" i="12"/>
  <c r="I644" i="12"/>
  <c r="I10129" i="12"/>
  <c r="I10128" i="12"/>
  <c r="I10127" i="12"/>
  <c r="I10126" i="12"/>
  <c r="I10125" i="12"/>
  <c r="I10124" i="12"/>
  <c r="I7528" i="12"/>
  <c r="I4745" i="12"/>
  <c r="I4744" i="12"/>
  <c r="I4743" i="12"/>
  <c r="I4742" i="12"/>
  <c r="I4741" i="12"/>
  <c r="I4740" i="12"/>
  <c r="I4739" i="12"/>
  <c r="I2849" i="12"/>
  <c r="I2848" i="12"/>
  <c r="I287" i="12"/>
  <c r="I286" i="12"/>
  <c r="I285" i="12"/>
  <c r="I284" i="12"/>
  <c r="I283" i="12"/>
  <c r="I6215" i="12"/>
  <c r="I6214" i="12"/>
  <c r="I6213" i="12"/>
  <c r="I6212" i="12"/>
  <c r="I6211" i="12"/>
  <c r="I6210" i="12"/>
  <c r="I6209" i="12"/>
  <c r="I6208" i="12"/>
  <c r="I6207" i="12"/>
  <c r="I6206" i="12"/>
  <c r="I6205" i="12"/>
  <c r="I6204" i="12"/>
  <c r="I6203" i="12"/>
  <c r="I6202" i="12"/>
  <c r="I6201" i="12"/>
  <c r="I10123" i="12"/>
  <c r="I10122" i="12"/>
  <c r="I10121" i="12"/>
  <c r="I10120" i="12"/>
  <c r="I10119" i="12"/>
  <c r="I10118" i="12"/>
  <c r="I10117" i="12"/>
  <c r="I10116" i="12"/>
  <c r="I10115" i="12"/>
  <c r="I10114" i="12"/>
  <c r="I10113" i="12"/>
  <c r="I10112" i="12"/>
  <c r="I10111" i="12"/>
  <c r="I10110" i="12"/>
  <c r="I4627" i="12"/>
  <c r="I9272" i="12"/>
  <c r="I230" i="12"/>
  <c r="I229" i="12"/>
  <c r="I6200" i="12"/>
  <c r="I6199" i="12"/>
  <c r="I6198" i="12"/>
  <c r="I6197" i="12"/>
  <c r="I6196" i="12"/>
  <c r="I6195" i="12"/>
  <c r="I6194" i="12"/>
  <c r="I6193" i="12"/>
  <c r="I6192" i="12"/>
  <c r="I6191" i="12"/>
  <c r="I6190" i="12"/>
  <c r="I6189" i="12"/>
  <c r="I6188" i="12"/>
  <c r="I6187" i="12"/>
  <c r="I6186" i="12"/>
  <c r="I6185" i="12"/>
  <c r="I6184" i="12"/>
  <c r="I6183" i="12"/>
  <c r="I6182" i="12"/>
  <c r="I6181" i="12"/>
  <c r="I6180" i="12"/>
  <c r="I6179" i="12"/>
  <c r="I6178" i="12"/>
  <c r="I6177" i="12"/>
  <c r="I6176" i="12"/>
  <c r="I4128" i="12"/>
  <c r="I9005" i="12"/>
  <c r="I2847" i="12"/>
  <c r="I6175" i="12"/>
  <c r="I6174" i="12"/>
  <c r="I6173" i="12"/>
  <c r="I6172" i="12"/>
  <c r="I6171" i="12"/>
  <c r="I6170" i="12"/>
  <c r="I6169" i="12"/>
  <c r="I6168" i="12"/>
  <c r="I6167" i="12"/>
  <c r="I6166" i="12"/>
  <c r="I6165" i="12"/>
  <c r="I6164" i="12"/>
  <c r="I6163" i="12"/>
  <c r="I6162" i="12"/>
  <c r="I6161" i="12"/>
  <c r="I6160" i="12"/>
  <c r="I6159" i="12"/>
  <c r="I6158" i="12"/>
  <c r="I6157" i="12"/>
  <c r="I6156" i="12"/>
  <c r="I6155" i="12"/>
  <c r="I4474" i="12"/>
  <c r="I4473" i="12"/>
  <c r="I4472" i="12"/>
  <c r="I6154" i="12"/>
  <c r="I6153" i="12"/>
  <c r="I6152" i="12"/>
  <c r="I2602" i="12"/>
  <c r="I2601" i="12"/>
  <c r="I2600" i="12"/>
  <c r="I2599" i="12"/>
  <c r="I2598" i="12"/>
  <c r="I2597" i="12"/>
  <c r="I2596" i="12"/>
  <c r="I7527" i="12"/>
  <c r="I8552" i="12"/>
  <c r="I8551" i="12"/>
  <c r="I8550" i="12"/>
  <c r="I8549" i="12"/>
  <c r="I5227" i="12"/>
  <c r="I5226" i="12"/>
  <c r="I5225" i="12"/>
  <c r="I5224" i="12"/>
  <c r="I5223" i="12"/>
  <c r="I5222" i="12"/>
  <c r="I5221" i="12"/>
  <c r="I5220" i="12"/>
  <c r="I5219" i="12"/>
  <c r="I5218" i="12"/>
  <c r="I5217" i="12"/>
  <c r="I5216" i="12"/>
  <c r="I5215" i="12"/>
  <c r="I5214" i="12"/>
  <c r="I5213" i="12"/>
  <c r="I5212" i="12"/>
  <c r="I5211" i="12"/>
  <c r="I5210" i="12"/>
  <c r="I6151" i="12"/>
  <c r="I8548" i="12"/>
  <c r="I8547" i="12"/>
  <c r="I9799" i="12"/>
  <c r="I3981" i="12"/>
  <c r="I6972" i="12"/>
  <c r="I6971" i="12"/>
  <c r="I6970" i="12"/>
  <c r="I6969" i="12"/>
  <c r="I6968" i="12"/>
  <c r="I6967" i="12"/>
  <c r="I6966" i="12"/>
  <c r="I6965" i="12"/>
  <c r="I6964" i="12"/>
  <c r="I6963" i="12"/>
  <c r="I6962" i="12"/>
  <c r="I6961" i="12"/>
  <c r="I6960" i="12"/>
  <c r="I2338" i="12"/>
  <c r="I6959" i="12"/>
  <c r="I6958" i="12"/>
  <c r="I6581" i="12"/>
  <c r="I6150" i="12"/>
  <c r="I5627" i="12"/>
  <c r="I5626" i="12"/>
  <c r="I5625" i="12"/>
  <c r="I6149" i="12"/>
  <c r="I5209" i="12"/>
  <c r="I5208" i="12"/>
  <c r="I5207" i="12"/>
  <c r="I5206" i="12"/>
  <c r="I4334" i="12"/>
  <c r="I4333" i="12"/>
  <c r="I4332" i="12"/>
  <c r="I4331" i="12"/>
  <c r="I4330" i="12"/>
  <c r="I4329" i="12"/>
  <c r="I4328" i="12"/>
  <c r="I4327" i="12"/>
  <c r="I4326" i="12"/>
  <c r="I4325" i="12"/>
  <c r="I4324" i="12"/>
  <c r="I4323" i="12"/>
  <c r="I4322" i="12"/>
  <c r="I4321" i="12"/>
  <c r="I4320" i="12"/>
  <c r="I8316" i="12"/>
  <c r="I8315" i="12"/>
  <c r="I4990" i="12"/>
  <c r="I6818" i="12"/>
  <c r="I4764" i="12"/>
  <c r="I4763" i="12"/>
  <c r="I4762" i="12"/>
  <c r="I5799" i="12"/>
  <c r="I3640" i="12"/>
  <c r="I3639" i="12"/>
  <c r="I3638" i="12"/>
  <c r="I3637" i="12"/>
  <c r="I3636" i="12"/>
  <c r="I3635" i="12"/>
  <c r="I3634" i="12"/>
  <c r="I3633" i="12"/>
  <c r="I3632" i="12"/>
  <c r="I3631" i="12"/>
  <c r="I3630" i="12"/>
  <c r="I3629" i="12"/>
  <c r="I3628" i="12"/>
  <c r="I3627" i="12"/>
  <c r="I3626" i="12"/>
  <c r="I1235" i="12"/>
  <c r="I1234" i="12"/>
  <c r="I1233" i="12"/>
  <c r="I6714" i="12"/>
  <c r="I6713" i="12"/>
  <c r="I6712" i="12"/>
  <c r="I6711" i="12"/>
  <c r="I6710" i="12"/>
  <c r="I6709" i="12"/>
  <c r="I6708" i="12"/>
  <c r="I6707" i="12"/>
  <c r="I6706" i="12"/>
  <c r="I6705" i="12"/>
  <c r="I6704" i="12"/>
  <c r="I6703" i="12"/>
  <c r="I6702" i="12"/>
  <c r="I6701" i="12"/>
  <c r="I6700" i="12"/>
  <c r="I6699" i="12"/>
  <c r="I6698" i="12"/>
  <c r="I6697" i="12"/>
  <c r="I6696" i="12"/>
  <c r="I6695" i="12"/>
  <c r="I6694" i="12"/>
  <c r="I6693" i="12"/>
  <c r="I6692" i="12"/>
  <c r="I6691" i="12"/>
  <c r="I6690" i="12"/>
  <c r="I6689" i="12"/>
  <c r="I6688" i="12"/>
  <c r="I6687" i="12"/>
  <c r="I6686" i="12"/>
  <c r="I6685" i="12"/>
  <c r="I6684" i="12"/>
  <c r="I6683" i="12"/>
  <c r="I6682" i="12"/>
  <c r="I6681" i="12"/>
  <c r="I6680" i="12"/>
  <c r="I6679" i="12"/>
  <c r="I6678" i="12"/>
  <c r="I6677" i="12"/>
  <c r="I6676" i="12"/>
  <c r="I6675" i="12"/>
  <c r="I6674" i="12"/>
  <c r="I6673" i="12"/>
  <c r="I6672" i="12"/>
  <c r="I6671" i="12"/>
  <c r="I6670" i="12"/>
  <c r="I6669" i="12"/>
  <c r="I6668" i="12"/>
  <c r="I6667" i="12"/>
  <c r="I1635" i="12"/>
  <c r="I9712" i="12"/>
  <c r="I10052" i="12"/>
  <c r="I10051" i="12"/>
  <c r="I10050" i="12"/>
  <c r="I10049" i="12"/>
  <c r="I10048" i="12"/>
  <c r="I10047" i="12"/>
  <c r="I10046" i="12"/>
  <c r="I10045" i="12"/>
  <c r="I10044" i="12"/>
  <c r="I10043" i="12"/>
  <c r="I10042" i="12"/>
  <c r="I10041" i="12"/>
  <c r="I10040" i="12"/>
  <c r="I10039" i="12"/>
  <c r="I10038" i="12"/>
  <c r="I10037" i="12"/>
  <c r="I10036" i="12"/>
  <c r="I10035" i="12"/>
  <c r="I10034" i="12"/>
  <c r="I10033" i="12"/>
  <c r="I10032" i="12"/>
  <c r="I10031" i="12"/>
  <c r="I10030" i="12"/>
  <c r="I10029" i="12"/>
  <c r="I10028" i="12"/>
  <c r="I10027" i="12"/>
  <c r="I10026" i="12"/>
  <c r="I10025" i="12"/>
  <c r="I10024" i="12"/>
  <c r="I10023" i="12"/>
  <c r="I10022" i="12"/>
  <c r="I10021" i="12"/>
  <c r="I10020" i="12"/>
  <c r="I10019" i="12"/>
  <c r="I10018" i="12"/>
  <c r="I10017" i="12"/>
  <c r="I10016" i="12"/>
  <c r="I10015" i="12"/>
  <c r="I10014" i="12"/>
  <c r="I10013" i="12"/>
  <c r="I10012" i="12"/>
  <c r="I10011" i="12"/>
  <c r="I10010" i="12"/>
  <c r="I10009" i="12"/>
  <c r="I10008" i="12"/>
  <c r="I4989" i="12"/>
  <c r="I4988" i="12"/>
  <c r="I4987" i="12"/>
  <c r="I4986" i="12"/>
  <c r="I4985" i="12"/>
  <c r="I4984" i="12"/>
  <c r="I1634" i="12"/>
  <c r="I1633" i="12"/>
  <c r="I1632" i="12"/>
  <c r="I4983" i="12"/>
  <c r="I4982" i="12"/>
  <c r="I4981" i="12"/>
  <c r="I4980" i="12"/>
  <c r="I6666" i="12"/>
  <c r="I3625" i="12"/>
  <c r="I6957" i="12"/>
  <c r="I3624" i="12"/>
  <c r="I3623" i="12"/>
  <c r="I3622" i="12"/>
  <c r="I3621" i="12"/>
  <c r="I3620" i="12"/>
  <c r="I3619" i="12"/>
  <c r="I6956" i="12"/>
  <c r="I9271" i="12"/>
  <c r="I2305" i="12"/>
  <c r="I2304" i="12"/>
  <c r="I2303" i="12"/>
  <c r="I2302" i="12"/>
  <c r="I2301" i="12"/>
  <c r="I2300" i="12"/>
  <c r="I2299" i="12"/>
  <c r="I2298" i="12"/>
  <c r="I2297" i="12"/>
  <c r="I2296" i="12"/>
  <c r="I2295" i="12"/>
  <c r="I2294" i="12"/>
  <c r="I2293" i="12"/>
  <c r="I2292" i="12"/>
  <c r="I2291" i="12"/>
  <c r="I2290" i="12"/>
  <c r="I2289" i="12"/>
  <c r="I2288" i="12"/>
  <c r="I2287" i="12"/>
  <c r="I2286" i="12"/>
  <c r="I2285" i="12"/>
  <c r="I2284" i="12"/>
  <c r="I2283" i="12"/>
  <c r="I2282" i="12"/>
  <c r="I2281" i="12"/>
  <c r="I2280" i="12"/>
  <c r="I2279" i="12"/>
  <c r="I2278" i="12"/>
  <c r="I2277" i="12"/>
  <c r="I2276" i="12"/>
  <c r="I7757" i="12"/>
  <c r="I7756" i="12"/>
  <c r="I1581" i="12"/>
  <c r="I3618" i="12"/>
  <c r="I3617" i="12"/>
  <c r="I3616" i="12"/>
  <c r="I8090" i="12"/>
  <c r="I8089" i="12"/>
  <c r="I8088" i="12"/>
  <c r="I8087" i="12"/>
  <c r="I8086" i="12"/>
  <c r="I8085" i="12"/>
  <c r="I8084" i="12"/>
  <c r="I8083" i="12"/>
  <c r="I8082" i="12"/>
  <c r="I8081" i="12"/>
  <c r="I8080" i="12"/>
  <c r="I8079" i="12"/>
  <c r="I8078" i="12"/>
  <c r="I8077" i="12"/>
  <c r="I8076" i="12"/>
  <c r="I8075" i="12"/>
  <c r="I8074" i="12"/>
  <c r="I8073" i="12"/>
  <c r="I8072" i="12"/>
  <c r="I8071" i="12"/>
  <c r="I60" i="12"/>
  <c r="I59" i="12"/>
  <c r="I10240" i="12"/>
  <c r="I5205" i="12"/>
  <c r="I3963" i="12"/>
  <c r="I7403" i="12"/>
  <c r="I7402" i="12"/>
  <c r="I7401" i="12"/>
  <c r="I7400" i="12"/>
  <c r="I3615" i="12"/>
  <c r="I3614" i="12"/>
  <c r="I3613" i="12"/>
  <c r="I3612" i="12"/>
  <c r="I3611" i="12"/>
  <c r="I3610" i="12"/>
  <c r="I3609" i="12"/>
  <c r="I3608" i="12"/>
  <c r="I3607" i="12"/>
  <c r="I3606" i="12"/>
  <c r="I3605" i="12"/>
  <c r="I3604" i="12"/>
  <c r="I5925" i="12"/>
  <c r="I5924" i="12"/>
  <c r="I7399" i="12"/>
  <c r="I5923" i="12"/>
  <c r="I5922" i="12"/>
  <c r="I5921" i="12"/>
  <c r="I5920" i="12"/>
  <c r="I5919" i="12"/>
  <c r="I5918" i="12"/>
  <c r="I3603" i="12"/>
  <c r="I1232" i="12"/>
  <c r="I4517" i="12"/>
  <c r="I725" i="12"/>
  <c r="I282" i="12"/>
  <c r="I281" i="12"/>
  <c r="I280" i="12"/>
  <c r="I4979" i="12"/>
  <c r="I4978" i="12"/>
  <c r="I8546" i="12"/>
  <c r="I8545" i="12"/>
  <c r="I8544" i="12"/>
  <c r="I8543" i="12"/>
  <c r="I8542" i="12"/>
  <c r="I3962" i="12"/>
  <c r="I3961" i="12"/>
  <c r="I7398" i="12"/>
  <c r="I7397" i="12"/>
  <c r="I3960" i="12"/>
  <c r="I8314" i="12"/>
  <c r="I3959" i="12"/>
  <c r="I3958" i="12"/>
  <c r="I3957" i="12"/>
  <c r="I3956" i="12"/>
  <c r="I3955" i="12"/>
  <c r="I3954" i="12"/>
  <c r="I3953" i="12"/>
  <c r="I3952" i="12"/>
  <c r="I3951" i="12"/>
  <c r="I3950" i="12"/>
  <c r="I3949" i="12"/>
  <c r="I3948" i="12"/>
  <c r="I3947" i="12"/>
  <c r="I3946" i="12"/>
  <c r="I3945" i="12"/>
  <c r="I3944" i="12"/>
  <c r="I3943" i="12"/>
  <c r="I3942" i="12"/>
  <c r="I3941" i="12"/>
  <c r="I3940" i="12"/>
  <c r="I3939" i="12"/>
  <c r="I5624" i="12"/>
  <c r="I3938" i="12"/>
  <c r="I3937" i="12"/>
  <c r="I3936" i="12"/>
  <c r="I3935" i="12"/>
  <c r="I3934" i="12"/>
  <c r="I7324" i="12"/>
  <c r="I7323" i="12"/>
  <c r="I8313" i="12"/>
  <c r="I8312" i="12"/>
  <c r="I9270" i="12"/>
  <c r="I5623" i="12"/>
  <c r="I5622" i="12"/>
  <c r="I5621" i="12"/>
  <c r="I580" i="12"/>
  <c r="I196" i="12"/>
  <c r="I4977" i="12"/>
  <c r="I4976" i="12"/>
  <c r="I2846" i="12"/>
  <c r="I2845" i="12"/>
  <c r="I9269" i="12"/>
  <c r="I2844" i="12"/>
  <c r="I2843" i="12"/>
  <c r="I2842" i="12"/>
  <c r="I2841" i="12"/>
  <c r="I2249" i="12"/>
  <c r="I2248" i="12"/>
  <c r="I2247" i="12"/>
  <c r="I8311" i="12"/>
  <c r="I6148" i="12"/>
  <c r="I3761" i="12"/>
  <c r="I3760" i="12"/>
  <c r="I3759" i="12"/>
  <c r="I3758" i="12"/>
  <c r="I3757" i="12"/>
  <c r="I3756" i="12"/>
  <c r="I3755" i="12"/>
  <c r="I3754" i="12"/>
  <c r="I3753" i="12"/>
  <c r="I3752" i="12"/>
  <c r="I3751" i="12"/>
  <c r="I3750" i="12"/>
  <c r="I3749" i="12"/>
  <c r="I3602" i="12"/>
  <c r="I1580" i="12"/>
  <c r="I1579" i="12"/>
  <c r="I1578" i="12"/>
  <c r="I1793" i="12"/>
  <c r="I7136" i="12"/>
  <c r="I7135" i="12"/>
  <c r="I7134" i="12"/>
  <c r="I7133" i="12"/>
  <c r="I7132" i="12"/>
  <c r="I8176" i="12"/>
  <c r="I10158" i="12"/>
  <c r="I4516" i="12"/>
  <c r="I4515" i="12"/>
  <c r="I3601" i="12"/>
  <c r="I3600" i="12"/>
  <c r="I5620" i="12"/>
  <c r="I5619" i="12"/>
  <c r="I5618" i="12"/>
  <c r="I5617" i="12"/>
  <c r="I3599" i="12"/>
  <c r="I3598" i="12"/>
  <c r="I6907" i="12"/>
  <c r="I1231" i="12"/>
  <c r="I4738" i="12"/>
  <c r="I4737" i="12"/>
  <c r="I4736" i="12"/>
  <c r="I4735" i="12"/>
  <c r="I4734" i="12"/>
  <c r="I4733" i="12"/>
  <c r="I4732" i="12"/>
  <c r="I4731" i="12"/>
  <c r="I4730" i="12"/>
  <c r="I4729" i="12"/>
  <c r="I4728" i="12"/>
  <c r="I4727" i="12"/>
  <c r="I4726" i="12"/>
  <c r="I4725" i="12"/>
  <c r="I4724" i="12"/>
  <c r="I4723" i="12"/>
  <c r="I4285" i="12"/>
  <c r="I1792" i="12"/>
  <c r="I2840" i="12"/>
  <c r="I2839" i="12"/>
  <c r="I2838" i="12"/>
  <c r="I2837" i="12"/>
  <c r="I2836" i="12"/>
  <c r="I2835" i="12"/>
  <c r="I2834" i="12"/>
  <c r="I2833" i="12"/>
  <c r="I7131" i="12"/>
  <c r="I7130" i="12"/>
  <c r="I7129" i="12"/>
  <c r="I7128" i="12"/>
  <c r="I10239" i="12"/>
  <c r="I7755" i="12"/>
  <c r="I7754" i="12"/>
  <c r="I7854" i="12"/>
  <c r="I7853" i="12"/>
  <c r="I7753" i="12"/>
  <c r="I7752" i="12"/>
  <c r="I7751" i="12"/>
  <c r="I5616" i="12"/>
  <c r="I7750" i="12"/>
  <c r="I7749" i="12"/>
  <c r="I7748" i="12"/>
  <c r="I7747" i="12"/>
  <c r="I7746" i="12"/>
  <c r="I7745" i="12"/>
  <c r="I7744" i="12"/>
  <c r="I7743" i="12"/>
  <c r="I7742" i="12"/>
  <c r="I7741" i="12"/>
  <c r="I7740" i="12"/>
  <c r="I7739" i="12"/>
  <c r="I7738" i="12"/>
  <c r="I7737" i="12"/>
  <c r="I2832" i="12"/>
  <c r="I2831" i="12"/>
  <c r="I2830" i="12"/>
  <c r="I2829" i="12"/>
  <c r="I2828" i="12"/>
  <c r="I2827" i="12"/>
  <c r="I2826" i="12"/>
  <c r="I2825" i="12"/>
  <c r="I2824" i="12"/>
  <c r="I2823" i="12"/>
  <c r="I7736" i="12"/>
  <c r="I7735" i="12"/>
  <c r="I7734" i="12"/>
  <c r="I7733" i="12"/>
  <c r="I7732" i="12"/>
  <c r="I7731" i="12"/>
  <c r="I7730" i="12"/>
  <c r="I7729" i="12"/>
  <c r="I7728" i="12"/>
  <c r="I7727" i="12"/>
  <c r="I7726" i="12"/>
  <c r="I7725" i="12"/>
  <c r="I7724" i="12"/>
  <c r="I7723" i="12"/>
  <c r="I7722" i="12"/>
  <c r="I7721" i="12"/>
  <c r="I7720" i="12"/>
  <c r="I7719" i="12"/>
  <c r="I7718" i="12"/>
  <c r="I7717" i="12"/>
  <c r="I7716" i="12"/>
  <c r="I10238" i="12"/>
  <c r="I5788" i="12"/>
  <c r="I5787" i="12"/>
  <c r="I5786" i="12"/>
  <c r="I3748" i="12"/>
  <c r="I3597" i="12"/>
  <c r="I7452" i="12"/>
  <c r="I7451" i="12"/>
  <c r="I7450" i="12"/>
  <c r="I7449" i="12"/>
  <c r="I7448" i="12"/>
  <c r="I4785" i="12"/>
  <c r="I7960" i="12"/>
  <c r="I5484" i="12"/>
  <c r="I5483" i="12"/>
  <c r="I7322" i="12"/>
  <c r="I7993" i="12"/>
  <c r="I7992" i="12"/>
  <c r="I7991" i="12"/>
  <c r="I7990" i="12"/>
  <c r="I7989" i="12"/>
  <c r="I7055" i="12"/>
  <c r="I7526" i="12"/>
  <c r="I6848" i="12"/>
  <c r="I7525" i="12"/>
  <c r="I7524" i="12"/>
  <c r="I4059" i="12"/>
  <c r="I8310" i="12"/>
  <c r="I8309" i="12"/>
  <c r="I8308" i="12"/>
  <c r="I8307" i="12"/>
  <c r="I8306" i="12"/>
  <c r="I8305" i="12"/>
  <c r="I9556" i="12"/>
  <c r="I9555" i="12"/>
  <c r="I6955" i="12"/>
  <c r="I6954" i="12"/>
  <c r="I6953" i="12"/>
  <c r="I4104" i="12"/>
  <c r="I4103" i="12"/>
  <c r="I4102" i="12"/>
  <c r="I123" i="12"/>
  <c r="I122" i="12"/>
  <c r="I195" i="12"/>
  <c r="I194" i="12"/>
  <c r="I193" i="12"/>
  <c r="I192" i="12"/>
  <c r="I191" i="12"/>
  <c r="I190" i="12"/>
  <c r="I189" i="12"/>
  <c r="I188" i="12"/>
  <c r="I187" i="12"/>
  <c r="I186" i="12"/>
  <c r="I6552" i="12"/>
  <c r="I6551" i="12"/>
  <c r="I6550" i="12"/>
  <c r="I2572" i="12"/>
  <c r="I2571" i="12"/>
  <c r="I2570" i="12"/>
  <c r="I2569" i="12"/>
  <c r="I7127" i="12"/>
  <c r="I7126" i="12"/>
  <c r="I7125" i="12"/>
  <c r="I7232" i="12"/>
  <c r="I2595" i="12"/>
  <c r="I2594" i="12"/>
  <c r="I2593" i="12"/>
  <c r="I6665" i="12"/>
  <c r="I6664" i="12"/>
  <c r="I6663" i="12"/>
  <c r="I6662" i="12"/>
  <c r="I6661" i="12"/>
  <c r="I6660" i="12"/>
  <c r="I7124" i="12"/>
  <c r="I7123" i="12"/>
  <c r="I7122" i="12"/>
  <c r="I7121" i="12"/>
  <c r="I7120" i="12"/>
  <c r="I7119" i="12"/>
  <c r="I7118" i="12"/>
  <c r="I7117" i="12"/>
  <c r="I7116" i="12"/>
  <c r="I7115" i="12"/>
  <c r="I7114" i="12"/>
  <c r="I150" i="12"/>
  <c r="I149" i="12"/>
  <c r="I148" i="12"/>
  <c r="I7113" i="12"/>
  <c r="I7112" i="12"/>
  <c r="I7111" i="12"/>
  <c r="I7110" i="12"/>
  <c r="I8304" i="12"/>
  <c r="I8303" i="12"/>
  <c r="I8302" i="12"/>
  <c r="I8301" i="12"/>
  <c r="I8300" i="12"/>
  <c r="I6835" i="12"/>
  <c r="I6834" i="12"/>
  <c r="I6833" i="12"/>
  <c r="I6832" i="12"/>
  <c r="I6831" i="12"/>
  <c r="I6830" i="12"/>
  <c r="I6829" i="12"/>
  <c r="I6828" i="12"/>
  <c r="I6827" i="12"/>
  <c r="I6826" i="12"/>
  <c r="I6825" i="12"/>
  <c r="I6824" i="12"/>
  <c r="I4514" i="12"/>
  <c r="I4513" i="12"/>
  <c r="I4512" i="12"/>
  <c r="I795" i="12"/>
  <c r="I794" i="12"/>
  <c r="I10237" i="12"/>
  <c r="I3313" i="12"/>
  <c r="I5615" i="12"/>
  <c r="I6147" i="12"/>
  <c r="I6146" i="12"/>
  <c r="I9973" i="12"/>
  <c r="I9018" i="12"/>
  <c r="I7243" i="12"/>
  <c r="I5482" i="12"/>
  <c r="I8299" i="12"/>
  <c r="I102" i="12"/>
  <c r="I101" i="12"/>
  <c r="I100" i="12"/>
  <c r="I9150" i="12"/>
  <c r="I5917" i="12"/>
  <c r="I5916" i="12"/>
  <c r="I484" i="12"/>
  <c r="I5915" i="12"/>
  <c r="I4713" i="12"/>
  <c r="I8070" i="12"/>
  <c r="I3596" i="12"/>
  <c r="I8054" i="12"/>
  <c r="I7852" i="12"/>
  <c r="I7851" i="12"/>
  <c r="I7054" i="12"/>
  <c r="I7053" i="12"/>
  <c r="I7052" i="12"/>
  <c r="I7051" i="12"/>
  <c r="I7050" i="12"/>
  <c r="I7049" i="12"/>
  <c r="I7048" i="12"/>
  <c r="I7047" i="12"/>
  <c r="I7046" i="12"/>
  <c r="I7045" i="12"/>
  <c r="I7044" i="12"/>
  <c r="I7043" i="12"/>
  <c r="I7042" i="12"/>
  <c r="I7041" i="12"/>
  <c r="I7040" i="12"/>
  <c r="I7039" i="12"/>
  <c r="I7038" i="12"/>
  <c r="I7037" i="12"/>
  <c r="I2822" i="12"/>
  <c r="I7036" i="12"/>
  <c r="I7035" i="12"/>
  <c r="I7034" i="12"/>
  <c r="I7033" i="12"/>
  <c r="I7109" i="12"/>
  <c r="I7108" i="12"/>
  <c r="I7107" i="12"/>
  <c r="I793" i="12"/>
  <c r="I792" i="12"/>
  <c r="I7106" i="12"/>
  <c r="I7105" i="12"/>
  <c r="I7104" i="12"/>
  <c r="I7103" i="12"/>
  <c r="I760" i="12"/>
  <c r="I759" i="12"/>
  <c r="I758" i="12"/>
  <c r="I757" i="12"/>
  <c r="I756" i="12"/>
  <c r="I755" i="12"/>
  <c r="I754" i="12"/>
  <c r="I753" i="12"/>
  <c r="I752" i="12"/>
  <c r="I7102" i="12"/>
  <c r="I1791" i="12"/>
  <c r="I1790" i="12"/>
  <c r="I1789" i="12"/>
  <c r="I1788" i="12"/>
  <c r="I3980" i="12"/>
  <c r="I3979" i="12"/>
  <c r="I3978" i="12"/>
  <c r="I3977" i="12"/>
  <c r="I3976" i="12"/>
  <c r="I185" i="12"/>
  <c r="I4870" i="12"/>
  <c r="I8541" i="12"/>
  <c r="I7101" i="12"/>
  <c r="I7100" i="12"/>
  <c r="I7099" i="12"/>
  <c r="I7098" i="12"/>
  <c r="I10157" i="12"/>
  <c r="I10156" i="12"/>
  <c r="I10155" i="12"/>
  <c r="I10154" i="12"/>
  <c r="I10153" i="12"/>
  <c r="I10152" i="12"/>
  <c r="I9149" i="12"/>
  <c r="I6868" i="12"/>
  <c r="I6867" i="12"/>
  <c r="I1631" i="12"/>
  <c r="I7097" i="12"/>
  <c r="I2821" i="12"/>
  <c r="I2820" i="12"/>
  <c r="I2819" i="12"/>
  <c r="I2818" i="12"/>
  <c r="I2817" i="12"/>
  <c r="I2816" i="12"/>
  <c r="I2815" i="12"/>
  <c r="I2814" i="12"/>
  <c r="I2813" i="12"/>
  <c r="I2812" i="12"/>
  <c r="I2811" i="12"/>
  <c r="I6580" i="12"/>
  <c r="I10151" i="12"/>
  <c r="I3293" i="12"/>
  <c r="I3292" i="12"/>
  <c r="I2337" i="12"/>
  <c r="I2336" i="12"/>
  <c r="I2810" i="12"/>
  <c r="I1577" i="12"/>
  <c r="I5798" i="12"/>
  <c r="I5797" i="12"/>
  <c r="I4784" i="12"/>
  <c r="I10150" i="12"/>
  <c r="I10149" i="12"/>
  <c r="I10148" i="12"/>
  <c r="I3747" i="12"/>
  <c r="I3746" i="12"/>
  <c r="I8298" i="12"/>
  <c r="I8297" i="12"/>
  <c r="I8540" i="12"/>
  <c r="I8539" i="12"/>
  <c r="I8538" i="12"/>
  <c r="I8537" i="12"/>
  <c r="I4511" i="12"/>
  <c r="I10236" i="12"/>
  <c r="I5113" i="12"/>
  <c r="I3595" i="12"/>
  <c r="I10147" i="12"/>
  <c r="I9017" i="12"/>
  <c r="I3594" i="12"/>
  <c r="I8296" i="12"/>
  <c r="I2809" i="12"/>
  <c r="I2808" i="12"/>
  <c r="I2807" i="12"/>
  <c r="I2806" i="12"/>
  <c r="I2805" i="12"/>
  <c r="I1380" i="12"/>
  <c r="I1379" i="12"/>
  <c r="I1378" i="12"/>
  <c r="I6145" i="12"/>
  <c r="I6144" i="12"/>
  <c r="I6143" i="12"/>
  <c r="I6142" i="12"/>
  <c r="I6141" i="12"/>
  <c r="I6140" i="12"/>
  <c r="I9004" i="12"/>
  <c r="I9003" i="12"/>
  <c r="I9002" i="12"/>
  <c r="I9001" i="12"/>
  <c r="I6139" i="12"/>
  <c r="I6138" i="12"/>
  <c r="I6137" i="12"/>
  <c r="I6136" i="12"/>
  <c r="I6135" i="12"/>
  <c r="I6134" i="12"/>
  <c r="I6133" i="12"/>
  <c r="I9268" i="12"/>
  <c r="I6132" i="12"/>
  <c r="I6131" i="12"/>
  <c r="I6130" i="12"/>
  <c r="I6129" i="12"/>
  <c r="I279" i="12"/>
  <c r="I278" i="12"/>
  <c r="I277" i="12"/>
  <c r="I276" i="12"/>
  <c r="I275" i="12"/>
  <c r="I274" i="12"/>
  <c r="I273" i="12"/>
  <c r="I272" i="12"/>
  <c r="I6128" i="12"/>
  <c r="I2804" i="12"/>
  <c r="I2803" i="12"/>
  <c r="I2802" i="12"/>
  <c r="I2801" i="12"/>
  <c r="I2800" i="12"/>
  <c r="I2799" i="12"/>
  <c r="I2798" i="12"/>
  <c r="I2797" i="12"/>
  <c r="I2796" i="12"/>
  <c r="I2795" i="12"/>
  <c r="I2794" i="12"/>
  <c r="I2793" i="12"/>
  <c r="I2792" i="12"/>
  <c r="I2791" i="12"/>
  <c r="I6127" i="12"/>
  <c r="I6126" i="12"/>
  <c r="I6125" i="12"/>
  <c r="I6124" i="12"/>
  <c r="I6123" i="12"/>
  <c r="I9148" i="12"/>
  <c r="I5914" i="12"/>
  <c r="I2790" i="12"/>
  <c r="I2789" i="12"/>
  <c r="I9147" i="12"/>
  <c r="I9146" i="12"/>
  <c r="I9145" i="12"/>
  <c r="I9144" i="12"/>
  <c r="I9143" i="12"/>
  <c r="I9142" i="12"/>
  <c r="I9141" i="12"/>
  <c r="I9140" i="12"/>
  <c r="I9139" i="12"/>
  <c r="I2788" i="12"/>
  <c r="I2787" i="12"/>
  <c r="I2786" i="12"/>
  <c r="I2785" i="12"/>
  <c r="I2784" i="12"/>
  <c r="I2783" i="12"/>
  <c r="I2782" i="12"/>
  <c r="I2781" i="12"/>
  <c r="I2780" i="12"/>
  <c r="I2779" i="12"/>
  <c r="I2778" i="12"/>
  <c r="I2777" i="12"/>
  <c r="I2776" i="12"/>
  <c r="I2775" i="12"/>
  <c r="I2774" i="12"/>
  <c r="I2773" i="12"/>
  <c r="I2772" i="12"/>
  <c r="I2771" i="12"/>
  <c r="I2770" i="12"/>
  <c r="I2769" i="12"/>
  <c r="I2768" i="12"/>
  <c r="I2767" i="12"/>
  <c r="I2766" i="12"/>
  <c r="I2765" i="12"/>
  <c r="I2764" i="12"/>
  <c r="I2763" i="12"/>
  <c r="I2762" i="12"/>
  <c r="I2761" i="12"/>
  <c r="I2760" i="12"/>
  <c r="I2759" i="12"/>
  <c r="I2758" i="12"/>
  <c r="I2757" i="12"/>
  <c r="I2756" i="12"/>
  <c r="I2755" i="12"/>
  <c r="I8295" i="12"/>
  <c r="I622" i="12"/>
  <c r="I621" i="12"/>
  <c r="I2754" i="12"/>
  <c r="I2753" i="12"/>
  <c r="I10146" i="12"/>
  <c r="I1787" i="12"/>
  <c r="I1786" i="12"/>
  <c r="I1785" i="12"/>
  <c r="I1784" i="12"/>
  <c r="I10145" i="12"/>
  <c r="I8294" i="12"/>
  <c r="I9267" i="12"/>
  <c r="I5112" i="12"/>
  <c r="I5111" i="12"/>
  <c r="I5110" i="12"/>
  <c r="I5109" i="12"/>
  <c r="I5108" i="12"/>
  <c r="I5107" i="12"/>
  <c r="I5106" i="12"/>
  <c r="I5105" i="12"/>
  <c r="I5104" i="12"/>
  <c r="I3337" i="12"/>
  <c r="I10089" i="12"/>
  <c r="I7268" i="12"/>
  <c r="I7267" i="12"/>
  <c r="I9266" i="12"/>
  <c r="I4678" i="12"/>
  <c r="I8536" i="12"/>
  <c r="I4400" i="12"/>
  <c r="I4722" i="12"/>
  <c r="I4721" i="12"/>
  <c r="I2592" i="12"/>
  <c r="I9265" i="12"/>
  <c r="I4833" i="12"/>
  <c r="I4510" i="12"/>
  <c r="I4975" i="12"/>
  <c r="I4974" i="12"/>
  <c r="I4973" i="12"/>
  <c r="I7185" i="12"/>
  <c r="I7184" i="12"/>
  <c r="I7183" i="12"/>
  <c r="I7182" i="12"/>
  <c r="I1783" i="12"/>
  <c r="I9264" i="12"/>
  <c r="I9263" i="12"/>
  <c r="I10235" i="12"/>
  <c r="I7523" i="12"/>
  <c r="I7522" i="12"/>
  <c r="I9262" i="12"/>
  <c r="I9261" i="12"/>
  <c r="I8535" i="12"/>
  <c r="I8534" i="12"/>
  <c r="I1198" i="12"/>
  <c r="I1197" i="12"/>
  <c r="I8962" i="12"/>
  <c r="I2752" i="12"/>
  <c r="I2751" i="12"/>
  <c r="I2750" i="12"/>
  <c r="I4268" i="12"/>
  <c r="I7181" i="12"/>
  <c r="I7396" i="12"/>
  <c r="I9260" i="12"/>
  <c r="I675" i="12"/>
  <c r="I674" i="12"/>
  <c r="I673" i="12"/>
  <c r="I672" i="12"/>
  <c r="I7298" i="12"/>
  <c r="I4058" i="12"/>
  <c r="I5103" i="12"/>
  <c r="I5102" i="12"/>
  <c r="I3593" i="12"/>
  <c r="I3592" i="12"/>
  <c r="I3591" i="12"/>
  <c r="I3590" i="12"/>
  <c r="I3589" i="12"/>
  <c r="I3588" i="12"/>
  <c r="I3587" i="12"/>
  <c r="I3586" i="12"/>
  <c r="I3585" i="12"/>
  <c r="I3584" i="12"/>
  <c r="I3583" i="12"/>
  <c r="I3582" i="12"/>
  <c r="I3581" i="12"/>
  <c r="I3580" i="12"/>
  <c r="I3579" i="12"/>
  <c r="I3578" i="12"/>
  <c r="I3577" i="12"/>
  <c r="I3576" i="12"/>
  <c r="I3575" i="12"/>
  <c r="I3574" i="12"/>
  <c r="I3573" i="12"/>
  <c r="I3572" i="12"/>
  <c r="I3571" i="12"/>
  <c r="I3570" i="12"/>
  <c r="I3569" i="12"/>
  <c r="I3745" i="12"/>
  <c r="I3744" i="12"/>
  <c r="I1724" i="12"/>
  <c r="I1723" i="12"/>
  <c r="I1722" i="12"/>
  <c r="I3975" i="12"/>
  <c r="I7096" i="12"/>
  <c r="I2749" i="12"/>
  <c r="I2748" i="12"/>
  <c r="I1377" i="12"/>
  <c r="I3336" i="12"/>
  <c r="I3335" i="12"/>
  <c r="I3334" i="12"/>
  <c r="I3333" i="12"/>
  <c r="I3332" i="12"/>
  <c r="I9016" i="12"/>
  <c r="I9015" i="12"/>
  <c r="I6122" i="12"/>
  <c r="I6121" i="12"/>
  <c r="I6120" i="12"/>
  <c r="I6119" i="12"/>
  <c r="I8293" i="12"/>
  <c r="I6118" i="12"/>
  <c r="I6117" i="12"/>
  <c r="I6116" i="12"/>
  <c r="I6115" i="12"/>
  <c r="I6114" i="12"/>
  <c r="I6113" i="12"/>
  <c r="I6112" i="12"/>
  <c r="I6111" i="12"/>
  <c r="I6110" i="12"/>
  <c r="I6109" i="12"/>
  <c r="I6108" i="12"/>
  <c r="I6107" i="12"/>
  <c r="I4783" i="12"/>
  <c r="I2747" i="12"/>
  <c r="I2746" i="12"/>
  <c r="I2745" i="12"/>
  <c r="I2744" i="12"/>
  <c r="I2743" i="12"/>
  <c r="I2742" i="12"/>
  <c r="I2741" i="12"/>
  <c r="I2740" i="12"/>
  <c r="I2739" i="12"/>
  <c r="I2738" i="12"/>
  <c r="I6106" i="12"/>
  <c r="I6105" i="12"/>
  <c r="I2737" i="12"/>
  <c r="I6104" i="12"/>
  <c r="I6103" i="12"/>
  <c r="I2736" i="12"/>
  <c r="I6102" i="12"/>
  <c r="I6101" i="12"/>
  <c r="I6100" i="12"/>
  <c r="I6099" i="12"/>
  <c r="I4203" i="12"/>
  <c r="I9138" i="12"/>
  <c r="I1196" i="12"/>
  <c r="I1195" i="12"/>
  <c r="I6878" i="12"/>
  <c r="I3331" i="12"/>
  <c r="I3330" i="12"/>
  <c r="I3329" i="12"/>
  <c r="I3328" i="12"/>
  <c r="I3327" i="12"/>
  <c r="I8160" i="12"/>
  <c r="I228" i="12"/>
  <c r="I38" i="12"/>
  <c r="I37" i="12"/>
  <c r="I36" i="12"/>
  <c r="I7180" i="12"/>
  <c r="I184" i="12"/>
  <c r="I3974" i="12"/>
  <c r="I7289" i="12"/>
  <c r="I5481" i="12"/>
  <c r="I5480" i="12"/>
  <c r="I5479" i="12"/>
  <c r="I5478" i="12"/>
  <c r="I5477" i="12"/>
  <c r="I5476" i="12"/>
  <c r="I8292" i="12"/>
  <c r="I58" i="12"/>
  <c r="I643" i="12"/>
  <c r="I642" i="12"/>
  <c r="I641" i="12"/>
  <c r="I640" i="12"/>
  <c r="I639" i="12"/>
  <c r="I638" i="12"/>
  <c r="I9743" i="12"/>
  <c r="I10109" i="12"/>
  <c r="I10108" i="12"/>
  <c r="I10107" i="12"/>
  <c r="I10106" i="12"/>
  <c r="I10105" i="12"/>
  <c r="I10104" i="12"/>
  <c r="I10103" i="12"/>
  <c r="I10102" i="12"/>
  <c r="I8291" i="12"/>
  <c r="I8159" i="12"/>
  <c r="I8158" i="12"/>
  <c r="I8157" i="12"/>
  <c r="I8533" i="12"/>
  <c r="I1782" i="12"/>
  <c r="I1781" i="12"/>
  <c r="I1780" i="12"/>
  <c r="I1779" i="12"/>
  <c r="I1778" i="12"/>
  <c r="I271" i="12"/>
  <c r="I8532" i="12"/>
  <c r="I637" i="12"/>
  <c r="I6452" i="12"/>
  <c r="I1777" i="12"/>
  <c r="I7715" i="12"/>
  <c r="I7714" i="12"/>
  <c r="I7713" i="12"/>
  <c r="I7484" i="12"/>
  <c r="I270" i="12"/>
  <c r="I2335" i="12"/>
  <c r="I2334" i="12"/>
  <c r="I6098" i="12"/>
  <c r="I3326" i="12"/>
  <c r="I3185" i="12"/>
  <c r="I3184" i="12"/>
  <c r="I3183" i="12"/>
  <c r="I1576" i="12"/>
  <c r="I1575" i="12"/>
  <c r="I1574" i="12"/>
  <c r="I2735" i="12"/>
  <c r="I2734" i="12"/>
  <c r="I2733" i="12"/>
  <c r="I2732" i="12"/>
  <c r="I2731" i="12"/>
  <c r="I2730" i="12"/>
  <c r="I2729" i="12"/>
  <c r="I2728" i="12"/>
  <c r="I2727" i="12"/>
  <c r="I2726" i="12"/>
  <c r="I8290" i="12"/>
  <c r="I2725" i="12"/>
  <c r="I1573" i="12"/>
  <c r="I1572" i="12"/>
  <c r="I9259" i="12"/>
  <c r="I9258" i="12"/>
  <c r="I3568" i="12"/>
  <c r="I3567" i="12"/>
  <c r="I9257" i="12"/>
  <c r="I9256" i="12"/>
  <c r="I9255" i="12"/>
  <c r="I9254" i="12"/>
  <c r="I9253" i="12"/>
  <c r="I9252" i="12"/>
  <c r="I9251" i="12"/>
  <c r="I9250" i="12"/>
  <c r="I9249" i="12"/>
  <c r="I9248" i="12"/>
  <c r="I9247" i="12"/>
  <c r="I9246" i="12"/>
  <c r="I9245" i="12"/>
  <c r="I9244" i="12"/>
  <c r="I9243" i="12"/>
  <c r="I9242" i="12"/>
  <c r="I9241" i="12"/>
  <c r="I9240" i="12"/>
  <c r="I9239" i="12"/>
  <c r="I9238" i="12"/>
  <c r="I9237" i="12"/>
  <c r="I9236" i="12"/>
  <c r="I9235" i="12"/>
  <c r="I9234" i="12"/>
  <c r="I9233" i="12"/>
  <c r="I9232" i="12"/>
  <c r="I9231" i="12"/>
  <c r="I9230" i="12"/>
  <c r="I9229" i="12"/>
  <c r="I9228" i="12"/>
  <c r="I9227" i="12"/>
  <c r="I9226" i="12"/>
  <c r="I9225" i="12"/>
  <c r="I9224" i="12"/>
  <c r="I9223" i="12"/>
  <c r="I9222" i="12"/>
  <c r="I9221" i="12"/>
  <c r="I9220" i="12"/>
  <c r="I9219" i="12"/>
  <c r="I7095" i="12"/>
  <c r="I7094" i="12"/>
  <c r="I7093" i="12"/>
  <c r="I7092" i="12"/>
  <c r="I1230" i="12"/>
  <c r="I1229" i="12"/>
  <c r="I1228" i="12"/>
  <c r="I8289" i="12"/>
  <c r="I8288" i="12"/>
  <c r="I8287" i="12"/>
  <c r="I8286" i="12"/>
  <c r="I8285" i="12"/>
  <c r="I8284" i="12"/>
  <c r="I8283" i="12"/>
  <c r="I10234" i="12"/>
  <c r="I2275" i="12"/>
  <c r="I2274" i="12"/>
  <c r="I2273" i="12"/>
  <c r="I2272" i="12"/>
  <c r="I2271" i="12"/>
  <c r="I636" i="12"/>
  <c r="I8282" i="12"/>
  <c r="I8281" i="12"/>
  <c r="I7712" i="12"/>
  <c r="I7711" i="12"/>
  <c r="I7710" i="12"/>
  <c r="I6097" i="12"/>
  <c r="I10144" i="12"/>
  <c r="I2333" i="12"/>
  <c r="I8961" i="12"/>
  <c r="I8960" i="12"/>
  <c r="I8959" i="12"/>
  <c r="I8958" i="12"/>
  <c r="I7850" i="12"/>
  <c r="I7849" i="12"/>
  <c r="I2591" i="12"/>
  <c r="I2590" i="12"/>
  <c r="I2589" i="12"/>
  <c r="I6096" i="12"/>
  <c r="I5475" i="12"/>
  <c r="I5474" i="12"/>
  <c r="I5228" i="12"/>
  <c r="I2588" i="12"/>
  <c r="I8164" i="12"/>
  <c r="I8163" i="12"/>
  <c r="I8280" i="12"/>
  <c r="I8531" i="12"/>
  <c r="I8530" i="12"/>
  <c r="I8529" i="12"/>
  <c r="I9218" i="12"/>
  <c r="I269" i="12"/>
  <c r="I10072" i="12"/>
  <c r="I10071" i="12"/>
  <c r="I9217" i="12"/>
  <c r="I9216" i="12"/>
  <c r="I9215" i="12"/>
  <c r="I9214" i="12"/>
  <c r="I9213" i="12"/>
  <c r="I9212" i="12"/>
  <c r="I9211" i="12"/>
  <c r="I9210" i="12"/>
  <c r="I9209" i="12"/>
  <c r="I9208" i="12"/>
  <c r="I9207" i="12"/>
  <c r="I9206" i="12"/>
  <c r="I9205" i="12"/>
  <c r="I9204" i="12"/>
  <c r="I9203" i="12"/>
  <c r="I9202" i="12"/>
  <c r="I9201" i="12"/>
  <c r="I9200" i="12"/>
  <c r="I9199" i="12"/>
  <c r="I1376" i="12"/>
  <c r="I419" i="12"/>
  <c r="I418" i="12"/>
  <c r="I417" i="12"/>
  <c r="I416" i="12"/>
  <c r="I415" i="12"/>
  <c r="I414" i="12"/>
  <c r="I413" i="12"/>
  <c r="I412" i="12"/>
  <c r="I411" i="12"/>
  <c r="I410" i="12"/>
  <c r="I409" i="12"/>
  <c r="I1375" i="12"/>
  <c r="I268" i="12"/>
  <c r="I267" i="12"/>
  <c r="I6095" i="12"/>
  <c r="I6094" i="12"/>
  <c r="I408" i="12"/>
  <c r="I407" i="12"/>
  <c r="I406" i="12"/>
  <c r="I405" i="12"/>
  <c r="I404" i="12"/>
  <c r="I403" i="12"/>
  <c r="I402" i="12"/>
  <c r="I9554" i="12"/>
  <c r="I9553" i="12"/>
  <c r="I9552" i="12"/>
  <c r="I9551" i="12"/>
  <c r="I9198" i="12"/>
  <c r="I9197" i="12"/>
  <c r="I401" i="12"/>
  <c r="I400" i="12"/>
  <c r="I57" i="12"/>
  <c r="I6093" i="12"/>
  <c r="I8957" i="12"/>
  <c r="I8156" i="12"/>
  <c r="I8155" i="12"/>
  <c r="I8154" i="12"/>
  <c r="I183" i="12"/>
  <c r="I9196" i="12"/>
  <c r="I399" i="12"/>
  <c r="I398" i="12"/>
  <c r="I8153" i="12"/>
  <c r="I8152" i="12"/>
  <c r="I397" i="12"/>
  <c r="I8151" i="12"/>
  <c r="I8150" i="12"/>
  <c r="I8149" i="12"/>
  <c r="I9195" i="12"/>
  <c r="I9194" i="12"/>
  <c r="I9193" i="12"/>
  <c r="I9192" i="12"/>
  <c r="I2270" i="12"/>
  <c r="I2269" i="12"/>
  <c r="I2268" i="12"/>
  <c r="I2267" i="12"/>
  <c r="I2266" i="12"/>
  <c r="I2265" i="12"/>
  <c r="I4509" i="12"/>
  <c r="I4508" i="12"/>
  <c r="I4507" i="12"/>
  <c r="I4506" i="12"/>
  <c r="I4505" i="12"/>
  <c r="I4504" i="12"/>
  <c r="I4503" i="12"/>
  <c r="I4502" i="12"/>
  <c r="I4501" i="12"/>
  <c r="I4500" i="12"/>
  <c r="I4499" i="12"/>
  <c r="I4498" i="12"/>
  <c r="I4497" i="12"/>
  <c r="I4496" i="12"/>
  <c r="I4495" i="12"/>
  <c r="I266" i="12"/>
  <c r="I265" i="12"/>
  <c r="I264" i="12"/>
  <c r="I263" i="12"/>
  <c r="I262" i="12"/>
  <c r="I261" i="12"/>
  <c r="I260" i="12"/>
  <c r="I259" i="12"/>
  <c r="I258" i="12"/>
  <c r="I257" i="12"/>
  <c r="I256" i="12"/>
  <c r="I255" i="12"/>
  <c r="I254" i="12"/>
  <c r="I253" i="12"/>
  <c r="I252" i="12"/>
  <c r="I251" i="12"/>
  <c r="I250" i="12"/>
  <c r="I249" i="12"/>
  <c r="I248" i="12"/>
  <c r="I247" i="12"/>
  <c r="I246" i="12"/>
  <c r="I245" i="12"/>
  <c r="I6092" i="12"/>
  <c r="I6091" i="12"/>
  <c r="I6090" i="12"/>
  <c r="I6089" i="12"/>
  <c r="I9191" i="12"/>
  <c r="I9190" i="12"/>
  <c r="I7179" i="12"/>
  <c r="I7178" i="12"/>
  <c r="I7395" i="12"/>
  <c r="I7394" i="12"/>
  <c r="I7393" i="12"/>
  <c r="I7392" i="12"/>
  <c r="I7391" i="12"/>
  <c r="I7390" i="12"/>
  <c r="I7389" i="12"/>
  <c r="I1374" i="12"/>
  <c r="I396" i="12"/>
  <c r="I395" i="12"/>
  <c r="I8279" i="12"/>
  <c r="I99" i="12"/>
  <c r="I10143" i="12"/>
  <c r="I10142" i="12"/>
  <c r="I724" i="12"/>
  <c r="I723" i="12"/>
  <c r="I722" i="12"/>
  <c r="I721" i="12"/>
  <c r="I720" i="12"/>
  <c r="I719" i="12"/>
  <c r="I718" i="12"/>
  <c r="I717" i="12"/>
  <c r="I716" i="12"/>
  <c r="I715" i="12"/>
  <c r="I714" i="12"/>
  <c r="I713" i="12"/>
  <c r="I712" i="12"/>
  <c r="I711" i="12"/>
  <c r="I710" i="12"/>
  <c r="I709" i="12"/>
  <c r="I3566" i="12"/>
  <c r="I3565" i="12"/>
  <c r="I3564" i="12"/>
  <c r="I3563" i="12"/>
  <c r="I3562" i="12"/>
  <c r="I3561" i="12"/>
  <c r="I3560" i="12"/>
  <c r="I4494" i="12"/>
  <c r="I8278" i="12"/>
  <c r="I8277" i="12"/>
  <c r="I9989" i="12"/>
  <c r="I9988" i="12"/>
  <c r="I9987" i="12"/>
  <c r="I9986" i="12"/>
  <c r="I9985" i="12"/>
  <c r="I9984" i="12"/>
  <c r="I9983" i="12"/>
  <c r="I9982" i="12"/>
  <c r="I9981" i="12"/>
  <c r="I9980" i="12"/>
  <c r="I9979" i="12"/>
  <c r="I6088" i="12"/>
  <c r="I6087" i="12"/>
  <c r="I6086" i="12"/>
  <c r="I6085" i="12"/>
  <c r="I6084" i="12"/>
  <c r="I6083" i="12"/>
  <c r="I6082" i="12"/>
  <c r="I6081" i="12"/>
  <c r="I6080" i="12"/>
  <c r="I6079" i="12"/>
  <c r="I6078" i="12"/>
  <c r="I6077" i="12"/>
  <c r="I6076" i="12"/>
  <c r="I6075" i="12"/>
  <c r="I6074" i="12"/>
  <c r="I6073" i="12"/>
  <c r="I6072" i="12"/>
  <c r="I6071" i="12"/>
  <c r="I6070" i="12"/>
  <c r="I6069" i="12"/>
  <c r="I6068" i="12"/>
  <c r="I6067" i="12"/>
  <c r="I6066" i="12"/>
  <c r="I6065" i="12"/>
  <c r="I6064" i="12"/>
  <c r="I6063" i="12"/>
  <c r="I6062" i="12"/>
  <c r="I5796" i="12"/>
  <c r="I2724" i="12"/>
  <c r="I2723" i="12"/>
  <c r="I3559" i="12"/>
  <c r="I7266" i="12"/>
  <c r="I7265" i="12"/>
  <c r="I4399" i="12"/>
  <c r="I4398" i="12"/>
  <c r="I4397" i="12"/>
  <c r="I4396" i="12"/>
  <c r="I10141" i="12"/>
  <c r="I10140" i="12"/>
  <c r="I10139" i="12"/>
  <c r="I10138" i="12"/>
  <c r="I2722" i="12"/>
  <c r="I2721" i="12"/>
  <c r="I2720" i="12"/>
  <c r="I2719" i="12"/>
  <c r="I2718" i="12"/>
  <c r="I2717" i="12"/>
  <c r="I2716" i="12"/>
  <c r="I2715" i="12"/>
  <c r="I2714" i="12"/>
  <c r="I2713" i="12"/>
  <c r="I2712" i="12"/>
  <c r="I2711" i="12"/>
  <c r="I2710" i="12"/>
  <c r="I2709" i="12"/>
  <c r="I2708" i="12"/>
  <c r="I4202" i="12"/>
  <c r="I4201" i="12"/>
  <c r="I4200" i="12"/>
  <c r="I4199" i="12"/>
  <c r="I3743" i="12"/>
  <c r="I3742" i="12"/>
  <c r="I9014" i="12"/>
  <c r="I9189" i="12"/>
  <c r="I9188" i="12"/>
  <c r="I9187" i="12"/>
  <c r="I4869" i="12"/>
  <c r="I147" i="12"/>
  <c r="I8276" i="12"/>
  <c r="I6549" i="12"/>
  <c r="I10137" i="12"/>
  <c r="I8148" i="12"/>
  <c r="I394" i="12"/>
  <c r="I393" i="12"/>
  <c r="I791" i="12"/>
  <c r="I790" i="12"/>
  <c r="I789" i="12"/>
  <c r="I7446" i="12"/>
  <c r="I7445" i="12"/>
  <c r="I7444" i="12"/>
  <c r="I7443" i="12"/>
  <c r="I8528" i="12"/>
  <c r="I3312" i="12"/>
  <c r="I2707" i="12"/>
  <c r="I2706" i="12"/>
  <c r="I4972" i="12"/>
  <c r="I4971" i="12"/>
  <c r="I4970" i="12"/>
  <c r="I4782" i="12"/>
  <c r="I4781" i="12"/>
  <c r="I4780" i="12"/>
  <c r="I4779" i="12"/>
  <c r="I4778" i="12"/>
  <c r="I4969" i="12"/>
  <c r="I4968" i="12"/>
  <c r="I4493" i="12"/>
  <c r="I4492" i="12"/>
  <c r="I4491" i="12"/>
  <c r="I4490" i="12"/>
  <c r="I7447" i="12"/>
  <c r="I10136" i="12"/>
  <c r="I569" i="12"/>
  <c r="I568" i="12"/>
  <c r="I567" i="12"/>
  <c r="I566" i="12"/>
  <c r="I565" i="12"/>
  <c r="I564" i="12"/>
  <c r="I563" i="12"/>
  <c r="I562" i="12"/>
  <c r="I561" i="12"/>
  <c r="I560" i="12"/>
  <c r="I559" i="12"/>
  <c r="I558" i="12"/>
  <c r="I7032" i="12"/>
  <c r="I7031" i="12"/>
  <c r="I7030" i="12"/>
  <c r="I7029" i="12"/>
  <c r="I7028" i="12"/>
  <c r="I7027" i="12"/>
  <c r="I7026" i="12"/>
  <c r="I7025" i="12"/>
  <c r="I7024" i="12"/>
  <c r="I7023" i="12"/>
  <c r="I7022" i="12"/>
  <c r="I7021" i="12"/>
  <c r="I7020" i="12"/>
  <c r="I10088" i="12"/>
  <c r="I10087" i="12"/>
  <c r="I10086" i="12"/>
  <c r="I10085" i="12"/>
  <c r="I4395" i="12"/>
  <c r="I4394" i="12"/>
  <c r="I4393" i="12"/>
  <c r="I4392" i="12"/>
  <c r="I9186" i="12"/>
  <c r="I244" i="12"/>
  <c r="I4769" i="12"/>
  <c r="I4391" i="12"/>
  <c r="I4390" i="12"/>
  <c r="I4389" i="12"/>
  <c r="I4388" i="12"/>
  <c r="I4387" i="12"/>
  <c r="I4386" i="12"/>
  <c r="I4385" i="12"/>
  <c r="I4384" i="12"/>
  <c r="I4383" i="12"/>
  <c r="I4967" i="12"/>
  <c r="I4966" i="12"/>
  <c r="I10233" i="12"/>
  <c r="I7998" i="12"/>
  <c r="I7997" i="12"/>
  <c r="I7996" i="12"/>
  <c r="I7995" i="12"/>
  <c r="I3558" i="12"/>
  <c r="I3557" i="12"/>
  <c r="I10084" i="12"/>
  <c r="I10083" i="12"/>
  <c r="I5614" i="12"/>
  <c r="I5613" i="12"/>
  <c r="I4319" i="12"/>
  <c r="I5612" i="12"/>
  <c r="I5611" i="12"/>
  <c r="I5610" i="12"/>
  <c r="I5609" i="12"/>
  <c r="I5608" i="12"/>
  <c r="I5607" i="12"/>
  <c r="I1630" i="12"/>
  <c r="I8275" i="12"/>
  <c r="I8274" i="12"/>
  <c r="I8273" i="12"/>
  <c r="I1629" i="12"/>
  <c r="I1628" i="12"/>
  <c r="I1627" i="12"/>
  <c r="I1626" i="12"/>
  <c r="I5913" i="12"/>
  <c r="I5912" i="12"/>
  <c r="I5911" i="12"/>
  <c r="I6901" i="12"/>
  <c r="I6900" i="12"/>
  <c r="I10232" i="12"/>
  <c r="I8272" i="12"/>
  <c r="I3182" i="12"/>
  <c r="I4712" i="12"/>
  <c r="I4711" i="12"/>
  <c r="I4710" i="12"/>
  <c r="I3243" i="12"/>
  <c r="I8271" i="12"/>
  <c r="I8270" i="12"/>
  <c r="I7490" i="12"/>
  <c r="I9733" i="12"/>
  <c r="I3741" i="12"/>
  <c r="I6808" i="12"/>
  <c r="I392" i="12"/>
  <c r="I391" i="12"/>
  <c r="I8147" i="12"/>
  <c r="I5795" i="12"/>
  <c r="I7358" i="12"/>
  <c r="I7357" i="12"/>
  <c r="I7356" i="12"/>
  <c r="I7355" i="12"/>
  <c r="I7354" i="12"/>
  <c r="I7353" i="12"/>
  <c r="I7352" i="12"/>
  <c r="I7351" i="12"/>
  <c r="I7350" i="12"/>
  <c r="I7349" i="12"/>
  <c r="I7348" i="12"/>
  <c r="I7347" i="12"/>
  <c r="I7346" i="12"/>
  <c r="I7345" i="12"/>
  <c r="I7344" i="12"/>
  <c r="I7343" i="12"/>
  <c r="I7342" i="12"/>
  <c r="I7341" i="12"/>
  <c r="I10135" i="12"/>
  <c r="I10134" i="12"/>
  <c r="I10133" i="12"/>
  <c r="I1776" i="12"/>
  <c r="I4198" i="12"/>
  <c r="I1775" i="12"/>
  <c r="I1774" i="12"/>
  <c r="I4084" i="12"/>
  <c r="I4083" i="12"/>
  <c r="I4082" i="12"/>
  <c r="I4081" i="12"/>
  <c r="I4080" i="12"/>
  <c r="I4079" i="12"/>
  <c r="I7709" i="12"/>
  <c r="I8956" i="12"/>
  <c r="I8955" i="12"/>
  <c r="I8028" i="12"/>
  <c r="I7177" i="12"/>
  <c r="I7176" i="12"/>
  <c r="I9013" i="12"/>
  <c r="I1625" i="12"/>
  <c r="I1624" i="12"/>
  <c r="I9185" i="12"/>
  <c r="I7521" i="12"/>
  <c r="I2264" i="12"/>
  <c r="I4428" i="12"/>
  <c r="I4427" i="12"/>
  <c r="I4426" i="12"/>
  <c r="I4382" i="12"/>
  <c r="I182" i="12"/>
  <c r="I7237" i="12"/>
  <c r="I8527" i="12"/>
  <c r="I8269" i="12"/>
  <c r="I4197" i="12"/>
  <c r="I2332" i="12"/>
  <c r="I5606" i="12"/>
  <c r="I5605" i="12"/>
  <c r="I5604" i="12"/>
  <c r="I5603" i="12"/>
  <c r="I5602" i="12"/>
  <c r="I5601" i="12"/>
  <c r="I3242" i="12"/>
  <c r="I4267" i="12"/>
  <c r="I4266" i="12"/>
  <c r="I2331" i="12"/>
  <c r="I2330" i="12"/>
  <c r="I1773" i="12"/>
  <c r="I10007" i="12"/>
  <c r="I10006" i="12"/>
  <c r="I10005" i="12"/>
  <c r="I5101" i="12"/>
  <c r="I9184" i="12"/>
  <c r="I1772" i="12"/>
  <c r="I9574" i="12"/>
  <c r="I9573" i="12"/>
  <c r="I1771" i="12"/>
  <c r="I6807" i="12"/>
  <c r="I6806" i="12"/>
  <c r="I6805" i="12"/>
  <c r="I6804" i="12"/>
  <c r="I6803" i="12"/>
  <c r="I6802" i="12"/>
  <c r="I6801" i="12"/>
  <c r="I6800" i="12"/>
  <c r="I5100" i="12"/>
  <c r="I6799" i="12"/>
  <c r="I6798" i="12"/>
  <c r="I6797" i="12"/>
  <c r="I6796" i="12"/>
  <c r="I6795" i="12"/>
  <c r="I6794" i="12"/>
  <c r="I6793" i="12"/>
  <c r="I6792" i="12"/>
  <c r="I6791" i="12"/>
  <c r="I6790" i="12"/>
  <c r="I6789" i="12"/>
  <c r="I6788" i="12"/>
  <c r="I6787" i="12"/>
  <c r="I6786" i="12"/>
  <c r="I6785" i="12"/>
  <c r="I6784" i="12"/>
  <c r="I181" i="12"/>
  <c r="I390" i="12"/>
  <c r="I6783" i="12"/>
  <c r="I6782" i="12"/>
  <c r="I389" i="12"/>
  <c r="I388" i="12"/>
  <c r="I387" i="12"/>
  <c r="I6781" i="12"/>
  <c r="I386" i="12"/>
  <c r="I6780" i="12"/>
  <c r="I6779" i="12"/>
  <c r="I6778" i="12"/>
  <c r="I6777" i="12"/>
  <c r="I6776" i="12"/>
  <c r="I6775" i="12"/>
  <c r="I8268" i="12"/>
  <c r="I385" i="12"/>
  <c r="I384" i="12"/>
  <c r="I383" i="12"/>
  <c r="I382" i="12"/>
  <c r="I381" i="12"/>
  <c r="I6774" i="12"/>
  <c r="I8267" i="12"/>
  <c r="I6773" i="12"/>
  <c r="I6772" i="12"/>
  <c r="I6771" i="12"/>
  <c r="I6770" i="12"/>
  <c r="I9572" i="12"/>
  <c r="I6769" i="12"/>
  <c r="I7848" i="12"/>
  <c r="I7847" i="12"/>
  <c r="I9772" i="12"/>
  <c r="I7846" i="12"/>
  <c r="I7845" i="12"/>
  <c r="I7844" i="12"/>
  <c r="I7843" i="12"/>
  <c r="I7842" i="12"/>
  <c r="I7841" i="12"/>
  <c r="I7840" i="12"/>
  <c r="I7839" i="12"/>
  <c r="I7838" i="12"/>
  <c r="I7837" i="12"/>
  <c r="I7836" i="12"/>
  <c r="I7835" i="12"/>
  <c r="I7834" i="12"/>
  <c r="I7833" i="12"/>
  <c r="I7832" i="12"/>
  <c r="I7831" i="12"/>
  <c r="I7830" i="12"/>
  <c r="I7829" i="12"/>
  <c r="I7828" i="12"/>
  <c r="I7827" i="12"/>
  <c r="I7826" i="12"/>
  <c r="I7825" i="12"/>
  <c r="I7824" i="12"/>
  <c r="I7823" i="12"/>
  <c r="I7822" i="12"/>
  <c r="I7821" i="12"/>
  <c r="I7820" i="12"/>
  <c r="I7819" i="12"/>
  <c r="I7818" i="12"/>
  <c r="I7817" i="12"/>
  <c r="I7816" i="12"/>
  <c r="I7815" i="12"/>
  <c r="I7814" i="12"/>
  <c r="I5600" i="12"/>
  <c r="I9771" i="12"/>
  <c r="I7520" i="12"/>
  <c r="I7519" i="12"/>
  <c r="I7518" i="12"/>
  <c r="I7517" i="12"/>
  <c r="I7516" i="12"/>
  <c r="I7515" i="12"/>
  <c r="I9770" i="12"/>
  <c r="I9769" i="12"/>
  <c r="I8266" i="12"/>
  <c r="I8265" i="12"/>
  <c r="I4196" i="12"/>
  <c r="I9768" i="12"/>
  <c r="I9767" i="12"/>
  <c r="I9766" i="12"/>
  <c r="I9765" i="12"/>
  <c r="I9764" i="12"/>
  <c r="I9763" i="12"/>
  <c r="I7175" i="12"/>
  <c r="I7174" i="12"/>
  <c r="I9762" i="12"/>
  <c r="I9761" i="12"/>
  <c r="I4677" i="12"/>
  <c r="I4676" i="12"/>
  <c r="I4675" i="12"/>
  <c r="I4674" i="12"/>
  <c r="I4673" i="12"/>
  <c r="I4672" i="12"/>
  <c r="I9760" i="12"/>
  <c r="I9759" i="12"/>
  <c r="I9758" i="12"/>
  <c r="I9757" i="12"/>
  <c r="I9756" i="12"/>
  <c r="I9755" i="12"/>
  <c r="I9754" i="12"/>
  <c r="I9753" i="12"/>
  <c r="I9752" i="12"/>
  <c r="I9751" i="12"/>
  <c r="I9750" i="12"/>
  <c r="I9749" i="12"/>
  <c r="I9748" i="12"/>
  <c r="I9747" i="12"/>
  <c r="I9746" i="12"/>
  <c r="I9745" i="12"/>
  <c r="I9744" i="12"/>
  <c r="I9972" i="12"/>
  <c r="I9971" i="12"/>
  <c r="I671" i="12"/>
  <c r="I8264" i="12"/>
  <c r="I4965" i="12"/>
  <c r="I4964" i="12"/>
  <c r="I4963" i="12"/>
  <c r="I4962" i="12"/>
  <c r="I4961" i="12"/>
  <c r="I4960" i="12"/>
  <c r="I2587" i="12"/>
  <c r="I26" i="12"/>
  <c r="I8263" i="12"/>
  <c r="I8262" i="12"/>
  <c r="I5099" i="12"/>
  <c r="I10132" i="12"/>
  <c r="I4959" i="12"/>
  <c r="I8261" i="12"/>
  <c r="I7297" i="12"/>
  <c r="I7296" i="12"/>
  <c r="I7295" i="12"/>
  <c r="I145" i="12"/>
  <c r="I144" i="12"/>
  <c r="I143" i="12"/>
  <c r="I142" i="12"/>
  <c r="I9642" i="12"/>
  <c r="I9641" i="12"/>
  <c r="I180" i="12"/>
  <c r="I179" i="12"/>
  <c r="I141" i="12"/>
  <c r="I140" i="12"/>
  <c r="I139" i="12"/>
  <c r="I1623" i="12"/>
  <c r="I138" i="12"/>
  <c r="I137" i="12"/>
  <c r="I136" i="12"/>
  <c r="I135" i="12"/>
  <c r="I134" i="12"/>
  <c r="I133" i="12"/>
  <c r="I10231" i="12"/>
  <c r="I10230" i="12"/>
  <c r="I178" i="12"/>
  <c r="I3933" i="12"/>
  <c r="I3932" i="12"/>
  <c r="I3931" i="12"/>
  <c r="I3930" i="12"/>
  <c r="I3929" i="12"/>
  <c r="I3928" i="12"/>
  <c r="I3927" i="12"/>
  <c r="I5473" i="12"/>
  <c r="I5472" i="12"/>
  <c r="I5471" i="12"/>
  <c r="I5470" i="12"/>
  <c r="I5469" i="12"/>
  <c r="I5468" i="12"/>
  <c r="I5467" i="12"/>
  <c r="I5466" i="12"/>
  <c r="I5465" i="12"/>
  <c r="I5464" i="12"/>
  <c r="I5463" i="12"/>
  <c r="I2705" i="12"/>
  <c r="I2704" i="12"/>
  <c r="I2703" i="12"/>
  <c r="I2702" i="12"/>
  <c r="I2701" i="12"/>
  <c r="I2700" i="12"/>
  <c r="I2699" i="12"/>
  <c r="I2698" i="12"/>
  <c r="I2697" i="12"/>
  <c r="I2696" i="12"/>
  <c r="I2695" i="12"/>
  <c r="I2694" i="12"/>
  <c r="I2693" i="12"/>
  <c r="I2692" i="12"/>
  <c r="I2691" i="12"/>
  <c r="I1622" i="12"/>
  <c r="I1621" i="12"/>
  <c r="I1620" i="12"/>
  <c r="I2690" i="12"/>
  <c r="I2689" i="12"/>
  <c r="I2688" i="12"/>
  <c r="I2687" i="12"/>
  <c r="I2686" i="12"/>
  <c r="I2685" i="12"/>
  <c r="I2684" i="12"/>
  <c r="I2683" i="12"/>
  <c r="I2682" i="12"/>
  <c r="I6635" i="12"/>
  <c r="I6634" i="12"/>
  <c r="I6633" i="12"/>
  <c r="I1227" i="12"/>
  <c r="I1226" i="12"/>
  <c r="I1225" i="12"/>
  <c r="I2681" i="12"/>
  <c r="I2680" i="12"/>
  <c r="I2679" i="12"/>
  <c r="I1224" i="12"/>
  <c r="I1223" i="12"/>
  <c r="I1222" i="12"/>
  <c r="I2678" i="12"/>
  <c r="I5098" i="12"/>
  <c r="I5097" i="12"/>
  <c r="I10101" i="12"/>
  <c r="I10100" i="12"/>
  <c r="I2677" i="12"/>
  <c r="I2676" i="12"/>
  <c r="I2675" i="12"/>
  <c r="I2674" i="12"/>
  <c r="I2673" i="12"/>
  <c r="I6632" i="12"/>
  <c r="I2672" i="12"/>
  <c r="I2671" i="12"/>
  <c r="I5096" i="12"/>
  <c r="I5095" i="12"/>
  <c r="I5910" i="12"/>
  <c r="I5909" i="12"/>
  <c r="I5908" i="12"/>
  <c r="I7514" i="12"/>
  <c r="I7513" i="12"/>
  <c r="I4440" i="12"/>
  <c r="I2670" i="12"/>
  <c r="I6061" i="12"/>
  <c r="I6060" i="12"/>
  <c r="I6059" i="12"/>
  <c r="I6058" i="12"/>
  <c r="I8526" i="12"/>
  <c r="I8525" i="12"/>
  <c r="I2669" i="12"/>
  <c r="I2668" i="12"/>
  <c r="I2667" i="12"/>
  <c r="I2666" i="12"/>
  <c r="I2665" i="12"/>
  <c r="I2664" i="12"/>
  <c r="I2663" i="12"/>
  <c r="I2662" i="12"/>
  <c r="I2661" i="12"/>
  <c r="I2660" i="12"/>
  <c r="I2659" i="12"/>
  <c r="I2658" i="12"/>
  <c r="I4958" i="12"/>
  <c r="I4957" i="12"/>
  <c r="I4956" i="12"/>
  <c r="I6057" i="12"/>
  <c r="I6056" i="12"/>
  <c r="I4195" i="12"/>
  <c r="I5907" i="12"/>
  <c r="I5906" i="12"/>
  <c r="I6055" i="12"/>
  <c r="I6054" i="12"/>
  <c r="I5905" i="12"/>
  <c r="I5904" i="12"/>
  <c r="I6053" i="12"/>
  <c r="I6052" i="12"/>
  <c r="I5903" i="12"/>
  <c r="I5902" i="12"/>
  <c r="I5901" i="12"/>
  <c r="I6051" i="12"/>
  <c r="I6050" i="12"/>
  <c r="I2263" i="12"/>
  <c r="I5900" i="12"/>
  <c r="I5899" i="12"/>
  <c r="I5898" i="12"/>
  <c r="I6049" i="12"/>
  <c r="I6048" i="12"/>
  <c r="I6047" i="12"/>
  <c r="I8524" i="12"/>
  <c r="I4709" i="12"/>
  <c r="I6046" i="12"/>
  <c r="I2657" i="12"/>
  <c r="I8523" i="12"/>
  <c r="I5897" i="12"/>
  <c r="I8522" i="12"/>
  <c r="I6045" i="12"/>
  <c r="I5896" i="12"/>
  <c r="I5895" i="12"/>
  <c r="I5894" i="12"/>
  <c r="I5893" i="12"/>
  <c r="I6044" i="12"/>
  <c r="I6043" i="12"/>
  <c r="I6042" i="12"/>
  <c r="I6041" i="12"/>
  <c r="I6040" i="12"/>
  <c r="I6039" i="12"/>
  <c r="I6038" i="12"/>
  <c r="I6037" i="12"/>
  <c r="I6036" i="12"/>
  <c r="I6035" i="12"/>
  <c r="I6034" i="12"/>
  <c r="I6033" i="12"/>
  <c r="I6032" i="12"/>
  <c r="I6031" i="12"/>
  <c r="I6030" i="12"/>
  <c r="I6029" i="12"/>
  <c r="I6028" i="12"/>
  <c r="I6027" i="12"/>
  <c r="I6026" i="12"/>
  <c r="I6025" i="12"/>
  <c r="I6024" i="12"/>
  <c r="I8521" i="12"/>
  <c r="I6023" i="12"/>
  <c r="I2656" i="12"/>
  <c r="I6022" i="12"/>
  <c r="I6021" i="12"/>
  <c r="I6020" i="12"/>
  <c r="I6019" i="12"/>
  <c r="I6018" i="12"/>
  <c r="I6017" i="12"/>
  <c r="I6016" i="12"/>
  <c r="I6015" i="12"/>
  <c r="I6014" i="12"/>
  <c r="I2655" i="12"/>
  <c r="I2654" i="12"/>
  <c r="I2653" i="12"/>
  <c r="I6013" i="12"/>
  <c r="I6012" i="12"/>
  <c r="I6011" i="12"/>
  <c r="I4127" i="12"/>
  <c r="I4126" i="12"/>
  <c r="I4125" i="12"/>
  <c r="I4124" i="12"/>
  <c r="I4123" i="12"/>
  <c r="I4122" i="12"/>
  <c r="I2652" i="12"/>
  <c r="I2651" i="12"/>
  <c r="I2650" i="12"/>
  <c r="I2649" i="12"/>
  <c r="I2648" i="12"/>
  <c r="I2647" i="12"/>
  <c r="I2646" i="12"/>
  <c r="I2645" i="12"/>
  <c r="I2644" i="12"/>
  <c r="I2643" i="12"/>
  <c r="I6010" i="12"/>
  <c r="I7512" i="12"/>
  <c r="I7511" i="12"/>
  <c r="I8520" i="12"/>
  <c r="I6009" i="12"/>
  <c r="I6008" i="12"/>
  <c r="I2642" i="12"/>
  <c r="I2641" i="12"/>
  <c r="I2640" i="12"/>
  <c r="I2639" i="12"/>
  <c r="I2638" i="12"/>
  <c r="I2637" i="12"/>
  <c r="I2636" i="12"/>
  <c r="I2635" i="12"/>
  <c r="I2634" i="12"/>
  <c r="I2633" i="12"/>
  <c r="I2632" i="12"/>
  <c r="I6007" i="12"/>
  <c r="I2631" i="12"/>
  <c r="I2630" i="12"/>
  <c r="I6006" i="12"/>
  <c r="I2629" i="12"/>
  <c r="I2628" i="12"/>
  <c r="I2627" i="12"/>
  <c r="I2626" i="12"/>
  <c r="I2625" i="12"/>
  <c r="I2624" i="12"/>
  <c r="I5599" i="12"/>
  <c r="I4194" i="12"/>
  <c r="I4193" i="12"/>
  <c r="I4192" i="12"/>
  <c r="I4191" i="12"/>
  <c r="I4190" i="12"/>
  <c r="I4189" i="12"/>
  <c r="I4188" i="12"/>
  <c r="I4187" i="12"/>
  <c r="I4186" i="12"/>
  <c r="I4185" i="12"/>
  <c r="I4184" i="12"/>
  <c r="I4183" i="12"/>
  <c r="I4182" i="12"/>
  <c r="I4181" i="12"/>
  <c r="I4180" i="12"/>
  <c r="I4179" i="12"/>
  <c r="I4178" i="12"/>
  <c r="I4177" i="12"/>
  <c r="I4176" i="12"/>
  <c r="I4175" i="12"/>
  <c r="I4174" i="12"/>
  <c r="I4173" i="12"/>
  <c r="I4172" i="12"/>
  <c r="I5598" i="12"/>
  <c r="I5597" i="12"/>
  <c r="I5596" i="12"/>
  <c r="I7510" i="12"/>
  <c r="I7509" i="12"/>
  <c r="I7019" i="12"/>
  <c r="I8260" i="12"/>
  <c r="I8259" i="12"/>
  <c r="I4708" i="12"/>
  <c r="I4707" i="12"/>
  <c r="I4706" i="12"/>
  <c r="I4705" i="12"/>
  <c r="I7018" i="12"/>
  <c r="I7017" i="12"/>
  <c r="I7016" i="12"/>
  <c r="I7015" i="12"/>
  <c r="I7014" i="12"/>
  <c r="I7013" i="12"/>
  <c r="I1194" i="12"/>
  <c r="I9183" i="12"/>
  <c r="I5595" i="12"/>
  <c r="I2581" i="12"/>
  <c r="I5594" i="12"/>
  <c r="I5593" i="12"/>
  <c r="I5592" i="12"/>
  <c r="I5591" i="12"/>
  <c r="I9182" i="12"/>
  <c r="I9181" i="12"/>
  <c r="I5590" i="12"/>
  <c r="I5589" i="12"/>
  <c r="I5588" i="12"/>
  <c r="I5587" i="12"/>
  <c r="I5586" i="12"/>
  <c r="I5585" i="12"/>
  <c r="I5584" i="12"/>
  <c r="I5583" i="12"/>
  <c r="I5582" i="12"/>
  <c r="I5581" i="12"/>
  <c r="I4106" i="12"/>
  <c r="I5580" i="12"/>
  <c r="I5579" i="12"/>
  <c r="I5578" i="12"/>
  <c r="I5577" i="12"/>
  <c r="I5576" i="12"/>
  <c r="I5575" i="12"/>
  <c r="I8258" i="12"/>
  <c r="I8257" i="12"/>
  <c r="I8256" i="12"/>
  <c r="I7012" i="12"/>
  <c r="I7011" i="12"/>
  <c r="I7010" i="12"/>
  <c r="I7009" i="12"/>
  <c r="I7008" i="12"/>
  <c r="I7007" i="12"/>
  <c r="I7006" i="12"/>
  <c r="I1619" i="12"/>
  <c r="I8146" i="12"/>
  <c r="I4955" i="12"/>
  <c r="I4954" i="12"/>
  <c r="I4953" i="12"/>
  <c r="I4952" i="12"/>
  <c r="I10082" i="12"/>
  <c r="I5574" i="12"/>
  <c r="I5573" i="12"/>
  <c r="I5572" i="12"/>
  <c r="I5571" i="12"/>
  <c r="I5570" i="12"/>
  <c r="I5569" i="12"/>
  <c r="I5568" i="12"/>
  <c r="I2246" i="12"/>
  <c r="I2245" i="12"/>
  <c r="I380" i="12"/>
  <c r="I5567" i="12"/>
  <c r="I1618" i="12"/>
  <c r="I6906" i="12"/>
  <c r="I7091" i="12"/>
  <c r="I3556" i="12"/>
  <c r="I4489" i="12"/>
  <c r="I4488" i="12"/>
  <c r="I788" i="12"/>
  <c r="I635" i="12"/>
  <c r="I3311" i="12"/>
  <c r="I3310" i="12"/>
  <c r="I3309" i="12"/>
  <c r="I3308" i="12"/>
  <c r="I4381" i="12"/>
  <c r="I787" i="12"/>
  <c r="I786" i="12"/>
  <c r="I785" i="12"/>
  <c r="I6005" i="12"/>
  <c r="I6004" i="12"/>
  <c r="I6003" i="12"/>
  <c r="I6002" i="12"/>
  <c r="I6001" i="12"/>
  <c r="I6000" i="12"/>
  <c r="I5999" i="12"/>
  <c r="I5998" i="12"/>
  <c r="I5997" i="12"/>
  <c r="I5996" i="12"/>
  <c r="I5995" i="12"/>
  <c r="I5994" i="12"/>
  <c r="I5993" i="12"/>
  <c r="I5992" i="12"/>
  <c r="I4171" i="12"/>
  <c r="I4170" i="12"/>
  <c r="I4169" i="12"/>
  <c r="I4168" i="12"/>
  <c r="I4167" i="12"/>
  <c r="I4166" i="12"/>
  <c r="I4165" i="12"/>
  <c r="I4164" i="12"/>
  <c r="I4163" i="12"/>
  <c r="I4162" i="12"/>
  <c r="I4161" i="12"/>
  <c r="I4160" i="12"/>
  <c r="I4159" i="12"/>
  <c r="I4158" i="12"/>
  <c r="I4157" i="12"/>
  <c r="I4156" i="12"/>
  <c r="I4155" i="12"/>
  <c r="I4154" i="12"/>
  <c r="I4704" i="12"/>
  <c r="I4703" i="12"/>
  <c r="I4702" i="12"/>
  <c r="I4701" i="12"/>
  <c r="I5991" i="12"/>
  <c r="I5990" i="12"/>
  <c r="I5989" i="12"/>
  <c r="I5988" i="12"/>
  <c r="I5987" i="12"/>
  <c r="I5986" i="12"/>
  <c r="I5985" i="12"/>
  <c r="I5984" i="12"/>
  <c r="I5983" i="12"/>
  <c r="I5982" i="12"/>
  <c r="I5981" i="12"/>
  <c r="I5980" i="12"/>
  <c r="I5979" i="12"/>
  <c r="I5978" i="12"/>
  <c r="I5977" i="12"/>
  <c r="I8519" i="12"/>
  <c r="I8518" i="12"/>
  <c r="I8517" i="12"/>
  <c r="I8516" i="12"/>
  <c r="I8515" i="12"/>
  <c r="I9098" i="12"/>
  <c r="I9097" i="12"/>
  <c r="I9096" i="12"/>
  <c r="I7508" i="12"/>
  <c r="I515" i="12"/>
  <c r="I121" i="12"/>
  <c r="I8027" i="12"/>
  <c r="I6659" i="12"/>
  <c r="I4454" i="12"/>
  <c r="I579" i="12"/>
  <c r="I3291" i="12"/>
  <c r="I3290" i="12"/>
  <c r="I3289" i="12"/>
  <c r="I243" i="12"/>
  <c r="I4951" i="12"/>
  <c r="I4950" i="12"/>
  <c r="I4086" i="12"/>
  <c r="I9780" i="12"/>
  <c r="I9779" i="12"/>
  <c r="I9778" i="12"/>
  <c r="I4057" i="12"/>
  <c r="I9640" i="12"/>
  <c r="I9639" i="12"/>
  <c r="I9095" i="12"/>
  <c r="I9094" i="12"/>
  <c r="I9093" i="12"/>
  <c r="I9092" i="12"/>
  <c r="I3307" i="12"/>
  <c r="I3306" i="12"/>
  <c r="I9638" i="12"/>
  <c r="I10069" i="12"/>
  <c r="I10068" i="12"/>
  <c r="I10067" i="12"/>
  <c r="I10066" i="12"/>
  <c r="I10065" i="12"/>
  <c r="I10064" i="12"/>
  <c r="I3555" i="12"/>
  <c r="I3554" i="12"/>
  <c r="I3553" i="12"/>
  <c r="I3552" i="12"/>
  <c r="I4949" i="12"/>
  <c r="I4948" i="12"/>
  <c r="I4947" i="12"/>
  <c r="I4946" i="12"/>
  <c r="I4945" i="12"/>
  <c r="I4944" i="12"/>
  <c r="I2580" i="12"/>
  <c r="I2579" i="12"/>
  <c r="I10063" i="12"/>
  <c r="I10004" i="12"/>
  <c r="I10003" i="12"/>
  <c r="I9082" i="12"/>
  <c r="I4101" i="12"/>
  <c r="I4100" i="12"/>
  <c r="I4099" i="12"/>
  <c r="I4098" i="12"/>
  <c r="I4097" i="12"/>
  <c r="I4096" i="12"/>
  <c r="I4634" i="12"/>
  <c r="I4633" i="12"/>
  <c r="I4632" i="12"/>
  <c r="I4631" i="12"/>
  <c r="I10131" i="12"/>
  <c r="I4487" i="12"/>
  <c r="I4486" i="12"/>
  <c r="I4485" i="12"/>
  <c r="I6817" i="12"/>
  <c r="I8026" i="12"/>
  <c r="I8025" i="12"/>
  <c r="I634" i="12"/>
  <c r="I633" i="12"/>
  <c r="I632" i="12"/>
  <c r="I631" i="12"/>
  <c r="I630" i="12"/>
  <c r="I629" i="12"/>
  <c r="I628" i="12"/>
  <c r="I627" i="12"/>
  <c r="I626" i="12"/>
  <c r="I625" i="12"/>
  <c r="I624" i="12"/>
  <c r="I6952" i="12"/>
  <c r="I6951" i="12"/>
  <c r="I6950" i="12"/>
  <c r="I2568" i="12"/>
  <c r="I2567" i="12"/>
  <c r="I2566" i="12"/>
  <c r="I7507" i="12"/>
  <c r="I7506" i="12"/>
  <c r="I7505" i="12"/>
  <c r="I7504" i="12"/>
  <c r="I4143" i="12"/>
  <c r="I4142" i="12"/>
  <c r="I4141" i="12"/>
  <c r="I4140" i="12"/>
  <c r="I4139" i="12"/>
  <c r="I5462" i="12"/>
  <c r="I5461" i="12"/>
  <c r="I5460" i="12"/>
  <c r="I6884" i="12"/>
  <c r="I6883" i="12"/>
  <c r="I3926" i="12"/>
  <c r="I56" i="12"/>
  <c r="I55" i="12"/>
  <c r="I54" i="12"/>
  <c r="I53" i="12"/>
  <c r="I52" i="12"/>
  <c r="I51" i="12"/>
  <c r="I50" i="12"/>
  <c r="I49" i="12"/>
  <c r="I48" i="12"/>
  <c r="I6882" i="12"/>
  <c r="I670" i="12"/>
  <c r="I1617" i="12"/>
  <c r="I7173" i="12"/>
  <c r="I9091" i="12"/>
  <c r="I9090" i="12"/>
  <c r="I9089" i="12"/>
  <c r="I7172" i="12"/>
  <c r="I7171" i="12"/>
  <c r="I7170" i="12"/>
  <c r="I7169" i="12"/>
  <c r="I25" i="12"/>
  <c r="I24" i="12"/>
  <c r="I23" i="12"/>
  <c r="I22" i="12"/>
  <c r="I21" i="12"/>
  <c r="I20" i="12"/>
  <c r="I19" i="12"/>
  <c r="I18" i="12"/>
  <c r="I17" i="12"/>
  <c r="I16" i="12"/>
  <c r="I15" i="12"/>
  <c r="I14" i="12"/>
  <c r="I13" i="12"/>
  <c r="I12" i="12"/>
  <c r="I4095" i="12"/>
  <c r="I11" i="12"/>
  <c r="I10" i="12"/>
  <c r="I9" i="12"/>
  <c r="I8" i="12"/>
  <c r="I7" i="12"/>
  <c r="I6" i="12"/>
  <c r="I5" i="12"/>
  <c r="I4" i="12"/>
  <c r="I3" i="12"/>
  <c r="I2" i="12"/>
  <c r="I7168" i="12"/>
  <c r="I7167" i="12"/>
  <c r="I5459" i="12"/>
  <c r="I379" i="12"/>
  <c r="I378" i="12"/>
  <c r="I4484" i="12"/>
  <c r="I8514" i="12"/>
  <c r="I8513" i="12"/>
  <c r="I7166" i="12"/>
  <c r="I8175" i="12"/>
  <c r="I10130" i="12"/>
  <c r="I7264" i="12"/>
  <c r="I7263" i="12"/>
  <c r="I7262" i="12"/>
  <c r="I7261" i="12"/>
  <c r="I7260" i="12"/>
  <c r="I7259" i="12"/>
  <c r="I7258" i="12"/>
  <c r="I7257" i="12"/>
  <c r="I7256" i="12"/>
  <c r="I7255" i="12"/>
  <c r="I7254" i="12"/>
  <c r="I7253" i="12"/>
  <c r="I7252" i="12"/>
  <c r="I7251" i="12"/>
  <c r="I7250" i="12"/>
  <c r="I3973" i="12"/>
  <c r="I7813" i="12"/>
  <c r="I7812" i="12"/>
  <c r="I7811" i="12"/>
  <c r="I7810" i="12"/>
  <c r="I8255" i="12"/>
  <c r="I8254" i="12"/>
  <c r="I8253" i="12"/>
  <c r="I8252" i="12"/>
  <c r="I5458" i="12"/>
  <c r="I5457" i="12"/>
  <c r="I5456" i="12"/>
  <c r="I5455" i="12"/>
  <c r="I5454" i="12"/>
  <c r="I5453" i="12"/>
  <c r="I5452" i="12"/>
  <c r="I5451" i="12"/>
  <c r="I5450" i="12"/>
  <c r="I5449" i="12"/>
  <c r="I5448" i="12"/>
  <c r="I5447" i="12"/>
  <c r="I5446" i="12"/>
  <c r="I6949" i="12"/>
  <c r="I6948" i="12"/>
  <c r="I6947" i="12"/>
  <c r="I6946" i="12"/>
  <c r="I6945" i="12"/>
  <c r="I6944" i="12"/>
  <c r="I6943" i="12"/>
  <c r="I6942" i="12"/>
  <c r="I6941" i="12"/>
  <c r="I6940" i="12"/>
  <c r="I5445" i="12"/>
  <c r="I5444" i="12"/>
  <c r="I5443" i="12"/>
  <c r="I5442" i="12"/>
  <c r="I5441" i="12"/>
  <c r="I5440" i="12"/>
  <c r="I5439" i="12"/>
  <c r="I6939" i="12"/>
  <c r="I6938" i="12"/>
  <c r="I6937" i="12"/>
  <c r="I5438" i="12"/>
  <c r="I5437" i="12"/>
  <c r="I5436" i="12"/>
  <c r="I5435" i="12"/>
  <c r="I5434" i="12"/>
  <c r="I5433" i="12"/>
  <c r="I5432" i="12"/>
  <c r="I5431" i="12"/>
  <c r="I5430" i="12"/>
  <c r="I5429" i="12"/>
  <c r="I5428" i="12"/>
  <c r="I5427" i="12"/>
  <c r="I5426" i="12"/>
  <c r="I5425" i="12"/>
  <c r="I5424" i="12"/>
  <c r="I5423" i="12"/>
  <c r="I5422" i="12"/>
  <c r="I5421" i="12"/>
  <c r="I5420" i="12"/>
  <c r="I5419" i="12"/>
  <c r="I5418" i="12"/>
  <c r="I5417" i="12"/>
  <c r="I5416" i="12"/>
  <c r="I5415" i="12"/>
  <c r="I5414" i="12"/>
  <c r="I5413" i="12"/>
  <c r="I5412" i="12"/>
  <c r="I5411" i="12"/>
  <c r="I5410" i="12"/>
  <c r="I5409" i="12"/>
  <c r="I5408" i="12"/>
  <c r="I5407" i="12"/>
  <c r="I5406" i="12"/>
  <c r="I5405" i="12"/>
  <c r="I5404" i="12"/>
  <c r="I5403" i="12"/>
  <c r="I177" i="12"/>
  <c r="I176" i="12"/>
  <c r="I5402" i="12"/>
  <c r="I5401" i="12"/>
  <c r="I5400" i="12"/>
  <c r="I5399" i="12"/>
  <c r="I5398" i="12"/>
  <c r="I5397" i="12"/>
  <c r="I5396" i="12"/>
  <c r="I5395" i="12"/>
  <c r="I5394" i="12"/>
  <c r="I5393" i="12"/>
  <c r="I5392" i="12"/>
  <c r="I5391" i="12"/>
  <c r="I5390" i="12"/>
  <c r="I5389" i="12"/>
  <c r="I5388" i="12"/>
  <c r="I5387" i="12"/>
  <c r="I5386" i="12"/>
  <c r="I5385" i="12"/>
  <c r="I5384" i="12"/>
  <c r="I5383" i="12"/>
  <c r="I5382" i="12"/>
  <c r="I5381" i="12"/>
  <c r="I5380" i="12"/>
  <c r="I5379" i="12"/>
  <c r="I5378" i="12"/>
  <c r="I5377" i="12"/>
  <c r="I5376" i="12"/>
  <c r="I175" i="12"/>
  <c r="I174" i="12"/>
  <c r="I173" i="12"/>
  <c r="I172" i="12"/>
  <c r="I171" i="12"/>
  <c r="I170" i="12"/>
  <c r="I5375" i="12"/>
  <c r="I5374" i="12"/>
  <c r="I5373" i="12"/>
  <c r="I5372" i="12"/>
  <c r="I5371" i="12"/>
  <c r="I5370" i="12"/>
  <c r="I5369" i="12"/>
  <c r="I5368" i="12"/>
  <c r="I5367" i="12"/>
  <c r="I5366" i="12"/>
  <c r="I5365" i="12"/>
  <c r="I5364" i="12"/>
  <c r="I5363" i="12"/>
  <c r="I5362" i="12"/>
  <c r="I5361" i="12"/>
  <c r="I5360" i="12"/>
  <c r="I5359" i="12"/>
  <c r="I5358" i="12"/>
  <c r="I5357" i="12"/>
  <c r="I5356" i="12"/>
  <c r="I5355" i="12"/>
  <c r="I5354" i="12"/>
  <c r="I5353" i="12"/>
  <c r="I5352" i="12"/>
  <c r="I5351" i="12"/>
  <c r="I5350" i="12"/>
  <c r="I242" i="12"/>
  <c r="I5349" i="12"/>
  <c r="I5348" i="12"/>
  <c r="I5347" i="12"/>
  <c r="I5346" i="12"/>
  <c r="I5345" i="12"/>
  <c r="I5344" i="12"/>
  <c r="I5343" i="12"/>
  <c r="I5342" i="12"/>
  <c r="I5341" i="12"/>
  <c r="I5340" i="12"/>
  <c r="I5339" i="12"/>
  <c r="I5338" i="12"/>
  <c r="I5337" i="12"/>
  <c r="I5336" i="12"/>
  <c r="I5335" i="12"/>
  <c r="I5334" i="12"/>
  <c r="I5333" i="12"/>
  <c r="I5332" i="12"/>
  <c r="I5331" i="12"/>
  <c r="I5330" i="12"/>
  <c r="I5329" i="12"/>
  <c r="I5328" i="12"/>
  <c r="I5327" i="12"/>
  <c r="I5326" i="12"/>
  <c r="I5325" i="12"/>
  <c r="I5324" i="12"/>
  <c r="I5323" i="12"/>
  <c r="I5322" i="12"/>
  <c r="I5321" i="12"/>
  <c r="I5320" i="12"/>
  <c r="I5319" i="12"/>
  <c r="I5318" i="12"/>
  <c r="I5317" i="12"/>
  <c r="I5316" i="12"/>
  <c r="I5315" i="12"/>
  <c r="I5314" i="12"/>
  <c r="I5313" i="12"/>
  <c r="I5312" i="12"/>
  <c r="I5311" i="12"/>
  <c r="I5310" i="12"/>
  <c r="I5309" i="12"/>
  <c r="I5308" i="12"/>
  <c r="I5307" i="12"/>
  <c r="I5306" i="12"/>
  <c r="I5305" i="12"/>
  <c r="I5304" i="12"/>
  <c r="I5303" i="12"/>
  <c r="I5302" i="12"/>
  <c r="I5301" i="12"/>
  <c r="I5300" i="12"/>
  <c r="I5299" i="12"/>
  <c r="I5298" i="12"/>
  <c r="I5297" i="12"/>
  <c r="I5296" i="12"/>
  <c r="I5295" i="12"/>
  <c r="I5294" i="12"/>
  <c r="I5293" i="12"/>
  <c r="I5292" i="12"/>
  <c r="I5291" i="12"/>
  <c r="I5290" i="12"/>
  <c r="I5289" i="12"/>
  <c r="I5288" i="12"/>
  <c r="I5287" i="12"/>
  <c r="I5286" i="12"/>
  <c r="I5285" i="12"/>
  <c r="I5284" i="12"/>
  <c r="I5283" i="12"/>
  <c r="I5282" i="12"/>
  <c r="I5281" i="12"/>
  <c r="I5280" i="12"/>
  <c r="I5279" i="12"/>
  <c r="I5278" i="12"/>
  <c r="I5277" i="12"/>
  <c r="I5276" i="12"/>
  <c r="I5275" i="12"/>
  <c r="I9732" i="12"/>
  <c r="I5274" i="12"/>
  <c r="I5273" i="12"/>
  <c r="I5272" i="12"/>
  <c r="I5271" i="12"/>
  <c r="I5270" i="12"/>
  <c r="I5269" i="12"/>
  <c r="I5268" i="12"/>
  <c r="I5267" i="12"/>
  <c r="I5266" i="12"/>
  <c r="I5265" i="12"/>
  <c r="I5264" i="12"/>
  <c r="I5263" i="12"/>
  <c r="I5262" i="12"/>
  <c r="I5261" i="12"/>
  <c r="I5260" i="12"/>
  <c r="I5259" i="12"/>
  <c r="I5258" i="12"/>
  <c r="I5257" i="12"/>
  <c r="I5256" i="12"/>
  <c r="I5255" i="12"/>
  <c r="I5254" i="12"/>
  <c r="I5253" i="12"/>
  <c r="I5252" i="12"/>
  <c r="I5251" i="12"/>
  <c r="I5250" i="12"/>
  <c r="I5249" i="12"/>
  <c r="I5248" i="12"/>
  <c r="I5247" i="12"/>
  <c r="I5246" i="12"/>
  <c r="I5245" i="12"/>
  <c r="I5244" i="12"/>
  <c r="I5243" i="12"/>
  <c r="I5242" i="12"/>
  <c r="I5241" i="12"/>
  <c r="I5240" i="12"/>
  <c r="I5239" i="12"/>
  <c r="I5238" i="12"/>
  <c r="I5237" i="12"/>
  <c r="I5236" i="12"/>
  <c r="I5235" i="12"/>
  <c r="I7388" i="12"/>
  <c r="I7387" i="12"/>
  <c r="I7386" i="12"/>
  <c r="I7385" i="12"/>
  <c r="I1616" i="12"/>
  <c r="I6936" i="12"/>
  <c r="I5234" i="12"/>
  <c r="I5233" i="12"/>
  <c r="I4483" i="12"/>
  <c r="I4482" i="12"/>
  <c r="I8954" i="12"/>
  <c r="I4868" i="12"/>
  <c r="I4867" i="12"/>
  <c r="I4866" i="12"/>
  <c r="I4865" i="12"/>
  <c r="I4864" i="12"/>
  <c r="I4863" i="12"/>
  <c r="I8953" i="12"/>
  <c r="I1770" i="12"/>
  <c r="I1769" i="12"/>
  <c r="I1768" i="12"/>
  <c r="I1767" i="12"/>
  <c r="I1766" i="12"/>
  <c r="I1765" i="12"/>
  <c r="I10229" i="12"/>
  <c r="I9781" i="12"/>
  <c r="I9180" i="12"/>
  <c r="I8512" i="12"/>
  <c r="I8511" i="12"/>
  <c r="I8510" i="12"/>
  <c r="I8509" i="12"/>
  <c r="I8508" i="12"/>
  <c r="I8507" i="12"/>
  <c r="I8506" i="12"/>
  <c r="I8505" i="12"/>
  <c r="I8504" i="12"/>
  <c r="I8503" i="12"/>
  <c r="I8502" i="12"/>
  <c r="I8501" i="12"/>
  <c r="I8091" i="12"/>
  <c r="I6816" i="12"/>
  <c r="I6815" i="12"/>
  <c r="I4777" i="12"/>
  <c r="I4832" i="12"/>
  <c r="I4831" i="12"/>
  <c r="I4830" i="12"/>
  <c r="I4829" i="12"/>
  <c r="I4828" i="12"/>
  <c r="I4827" i="12"/>
  <c r="I4826" i="12"/>
  <c r="I4825" i="12"/>
  <c r="I4824" i="12"/>
  <c r="I4823" i="12"/>
  <c r="I4822" i="12"/>
  <c r="I6905" i="12"/>
  <c r="I8251" i="12"/>
  <c r="I8024" i="12"/>
  <c r="I8023" i="12"/>
  <c r="I8022" i="12"/>
  <c r="I8021" i="12"/>
  <c r="I8020" i="12"/>
  <c r="I8019" i="12"/>
  <c r="I8018" i="12"/>
  <c r="I8017" i="12"/>
  <c r="I8016" i="12"/>
  <c r="I5892" i="12"/>
  <c r="I9136" i="12"/>
  <c r="I3551" i="12"/>
  <c r="I7005" i="12"/>
  <c r="I7004" i="12"/>
  <c r="I3740" i="12"/>
  <c r="I3739" i="12"/>
  <c r="I8250" i="12"/>
  <c r="I8249" i="12"/>
  <c r="I8248" i="12"/>
  <c r="I8247" i="12"/>
  <c r="I8246" i="12"/>
  <c r="I3550" i="12"/>
  <c r="I3549" i="12"/>
  <c r="I3548" i="12"/>
  <c r="I4094" i="12"/>
  <c r="I4093" i="12"/>
  <c r="I4092" i="12"/>
  <c r="I3547" i="12"/>
  <c r="I3546" i="12"/>
  <c r="I3545" i="12"/>
  <c r="I3544" i="12"/>
  <c r="I3543" i="12"/>
  <c r="I3542" i="12"/>
  <c r="I3541" i="12"/>
  <c r="I3540" i="12"/>
  <c r="I3539" i="12"/>
  <c r="I3538" i="12"/>
  <c r="I3537" i="12"/>
  <c r="I3536" i="12"/>
  <c r="I3535" i="12"/>
  <c r="I3534" i="12"/>
  <c r="I3533" i="12"/>
  <c r="I3532" i="12"/>
  <c r="I3531" i="12"/>
  <c r="I3530" i="12"/>
  <c r="I3529" i="12"/>
  <c r="I3528" i="12"/>
  <c r="I3527" i="12"/>
  <c r="I3526" i="12"/>
  <c r="I3525" i="12"/>
  <c r="I3524" i="12"/>
  <c r="I3523" i="12"/>
  <c r="I3522" i="12"/>
  <c r="I3521" i="12"/>
  <c r="I3520" i="12"/>
  <c r="I3519" i="12"/>
  <c r="I3518" i="12"/>
  <c r="I3517" i="12"/>
  <c r="I3516" i="12"/>
  <c r="I3515" i="12"/>
  <c r="I3514" i="12"/>
  <c r="I3513" i="12"/>
  <c r="I3512" i="12"/>
  <c r="I3511" i="12"/>
  <c r="I3510" i="12"/>
  <c r="I3509" i="12"/>
  <c r="I3508" i="12"/>
  <c r="I3507" i="12"/>
  <c r="I3506" i="12"/>
  <c r="I3505" i="12"/>
  <c r="I3504" i="12"/>
  <c r="I3503" i="12"/>
  <c r="I3502" i="12"/>
  <c r="I3501" i="12"/>
  <c r="I3500" i="12"/>
  <c r="I3499" i="12"/>
  <c r="I3498" i="12"/>
  <c r="I3497" i="12"/>
  <c r="I3496" i="12"/>
  <c r="I3495" i="12"/>
  <c r="I3494" i="12"/>
  <c r="I3493" i="12"/>
  <c r="I3492" i="12"/>
  <c r="I3491" i="12"/>
  <c r="I3490" i="12"/>
  <c r="I3489" i="12"/>
  <c r="I3488" i="12"/>
  <c r="I3487" i="12"/>
  <c r="I3486" i="12"/>
  <c r="I3485" i="12"/>
  <c r="I3484" i="12"/>
  <c r="I3483" i="12"/>
  <c r="I3482" i="12"/>
  <c r="I3481" i="12"/>
  <c r="I3480" i="12"/>
  <c r="I3479" i="12"/>
  <c r="I3478" i="12"/>
  <c r="I3477" i="12"/>
  <c r="I3476" i="12"/>
  <c r="I3475" i="12"/>
  <c r="I3474" i="12"/>
  <c r="I3473" i="12"/>
  <c r="I3472" i="12"/>
  <c r="I3471" i="12"/>
  <c r="I3470" i="12"/>
  <c r="I3469" i="12"/>
  <c r="I3468" i="12"/>
  <c r="I3467" i="12"/>
  <c r="I3466" i="12"/>
  <c r="I3465" i="12"/>
  <c r="I3464" i="12"/>
  <c r="I3463" i="12"/>
  <c r="I3462" i="12"/>
  <c r="I3461" i="12"/>
  <c r="I3460" i="12"/>
  <c r="I3459" i="12"/>
  <c r="I3458" i="12"/>
  <c r="I3457" i="12"/>
  <c r="I3456" i="12"/>
  <c r="I3455" i="12"/>
  <c r="I3454" i="12"/>
  <c r="I3453" i="12"/>
  <c r="I3452" i="12"/>
  <c r="I3451" i="12"/>
  <c r="I3450" i="12"/>
  <c r="I3449" i="12"/>
  <c r="I3448" i="12"/>
  <c r="I3447" i="12"/>
  <c r="I3446" i="12"/>
  <c r="I3445" i="12"/>
  <c r="I3444" i="12"/>
  <c r="I3443" i="12"/>
  <c r="I3442" i="12"/>
  <c r="I3441" i="12"/>
  <c r="I3440" i="12"/>
  <c r="I3439" i="12"/>
  <c r="I3438" i="12"/>
  <c r="I3437" i="12"/>
  <c r="I3436" i="12"/>
  <c r="I3435" i="12"/>
  <c r="I3434" i="12"/>
  <c r="I3433" i="12"/>
  <c r="I3432" i="12"/>
  <c r="I3431" i="12"/>
  <c r="I3430" i="12"/>
  <c r="I3429" i="12"/>
  <c r="I3428" i="12"/>
  <c r="I3427" i="12"/>
  <c r="I3426" i="12"/>
  <c r="I3425" i="12"/>
  <c r="I3424" i="12"/>
  <c r="I3423" i="12"/>
  <c r="I3422" i="12"/>
  <c r="I3421" i="12"/>
  <c r="I3420" i="12"/>
  <c r="I3419" i="12"/>
  <c r="I3418" i="12"/>
  <c r="I3417" i="12"/>
  <c r="I3416" i="12"/>
  <c r="I3415" i="12"/>
  <c r="I3414" i="12"/>
  <c r="I3413" i="12"/>
  <c r="I3412" i="12"/>
  <c r="I3411" i="12"/>
  <c r="I3410" i="12"/>
  <c r="I3409" i="12"/>
  <c r="I3408" i="12"/>
  <c r="I3407" i="12"/>
  <c r="I3406" i="12"/>
  <c r="I3405" i="12"/>
  <c r="I3404" i="12"/>
  <c r="I3403" i="12"/>
  <c r="I3402" i="12"/>
  <c r="I3401" i="12"/>
  <c r="I3400" i="12"/>
  <c r="I3399" i="12"/>
  <c r="I3398" i="12"/>
  <c r="I3397" i="12"/>
  <c r="I3396" i="12"/>
  <c r="I3395" i="12"/>
  <c r="I3394" i="12"/>
  <c r="I3393" i="12"/>
  <c r="I3392" i="12"/>
  <c r="I3391" i="12"/>
  <c r="I3390" i="12"/>
  <c r="I3389" i="12"/>
  <c r="I3388" i="12"/>
  <c r="I3387" i="12"/>
  <c r="I3386" i="12"/>
  <c r="I3385" i="12"/>
  <c r="I3384" i="12"/>
  <c r="I3383" i="12"/>
  <c r="I3382" i="12"/>
  <c r="I3381" i="12"/>
  <c r="I3380" i="12"/>
  <c r="I3379" i="12"/>
  <c r="I3378" i="12"/>
  <c r="I3377" i="12"/>
  <c r="I4091" i="12"/>
  <c r="I3376" i="12"/>
  <c r="I3375" i="12"/>
  <c r="I3374" i="12"/>
  <c r="I3373" i="12"/>
  <c r="I3372" i="12"/>
  <c r="I3371" i="12"/>
  <c r="I3370" i="12"/>
  <c r="I3369" i="12"/>
  <c r="I3368" i="12"/>
  <c r="I3367" i="12"/>
  <c r="I3366" i="12"/>
  <c r="I3365" i="12"/>
  <c r="I3364" i="12"/>
  <c r="I3363" i="12"/>
  <c r="I3362" i="12"/>
  <c r="I3361" i="12"/>
  <c r="I3360" i="12"/>
  <c r="I7003" i="12"/>
  <c r="I6935" i="12"/>
  <c r="I6934" i="12"/>
  <c r="I6933" i="12"/>
  <c r="I6932" i="12"/>
  <c r="I6931" i="12"/>
  <c r="I6930" i="12"/>
  <c r="I6929" i="12"/>
  <c r="I6928" i="12"/>
  <c r="I6927" i="12"/>
  <c r="I6926" i="12"/>
  <c r="I9012" i="12"/>
  <c r="I9011" i="12"/>
  <c r="I784" i="12"/>
  <c r="I7959" i="12"/>
  <c r="I7958" i="12"/>
  <c r="I7957" i="12"/>
  <c r="I1764" i="12"/>
  <c r="I4073" i="12"/>
  <c r="I8245" i="12"/>
  <c r="I1615" i="12"/>
  <c r="I109" i="12"/>
  <c r="I8244" i="12"/>
  <c r="I3305" i="12"/>
  <c r="I241" i="12"/>
  <c r="I240" i="12"/>
  <c r="I239" i="12"/>
  <c r="I238" i="12"/>
  <c r="I237" i="12"/>
  <c r="I236" i="12"/>
  <c r="I235" i="12"/>
  <c r="I234" i="12"/>
  <c r="I751" i="12"/>
  <c r="I750" i="12"/>
  <c r="I749" i="12"/>
  <c r="I748" i="12"/>
  <c r="I747" i="12"/>
  <c r="I746" i="12"/>
  <c r="I745" i="12"/>
  <c r="I744" i="12"/>
  <c r="I743" i="12"/>
  <c r="I742" i="12"/>
  <c r="I741" i="12"/>
  <c r="I740" i="12"/>
  <c r="I739" i="12"/>
  <c r="I8243" i="12"/>
  <c r="I8242" i="12"/>
  <c r="I8241" i="12"/>
  <c r="I8240" i="12"/>
  <c r="I8239" i="12"/>
  <c r="I8238" i="12"/>
  <c r="I8237" i="12"/>
  <c r="I8236" i="12"/>
  <c r="I8235" i="12"/>
  <c r="I8234" i="12"/>
  <c r="I8233" i="12"/>
  <c r="I8232" i="12"/>
  <c r="I8231" i="12"/>
  <c r="I8230" i="12"/>
  <c r="I8229" i="12"/>
  <c r="I8228" i="12"/>
  <c r="I8227" i="12"/>
  <c r="I8226" i="12"/>
  <c r="I8225" i="12"/>
  <c r="I8224" i="12"/>
  <c r="I8223" i="12"/>
  <c r="I8222" i="12"/>
  <c r="I8221" i="12"/>
  <c r="I8220" i="12"/>
  <c r="I8219" i="12"/>
  <c r="I8218" i="12"/>
  <c r="I8217" i="12"/>
  <c r="I8216" i="12"/>
  <c r="I8215" i="12"/>
  <c r="I8214" i="12"/>
  <c r="I8213" i="12"/>
  <c r="I8212" i="12"/>
  <c r="I8211" i="12"/>
  <c r="I8210" i="12"/>
  <c r="I8209" i="12"/>
  <c r="I7384" i="12"/>
  <c r="I8208" i="12"/>
  <c r="I108" i="12"/>
  <c r="I107" i="12"/>
  <c r="I4943" i="12"/>
  <c r="I4942" i="12"/>
  <c r="I4700" i="12"/>
  <c r="I4699" i="12"/>
  <c r="I3255" i="12"/>
  <c r="I3254" i="12"/>
  <c r="I3253" i="12"/>
  <c r="I3252" i="12"/>
  <c r="I3251" i="12"/>
  <c r="I3250" i="12"/>
  <c r="I3249" i="12"/>
  <c r="I3248" i="12"/>
  <c r="I3247" i="12"/>
  <c r="I3246" i="12"/>
  <c r="I3245" i="12"/>
  <c r="I9798" i="12"/>
  <c r="I9797" i="12"/>
  <c r="I1614" i="12"/>
  <c r="I1763" i="12"/>
  <c r="I2329" i="12"/>
  <c r="I1762" i="12"/>
  <c r="I1761" i="12"/>
  <c r="I1760" i="12"/>
  <c r="I1759" i="12"/>
  <c r="I1758" i="12"/>
  <c r="I1757" i="12"/>
  <c r="I1756" i="12"/>
  <c r="I7002" i="12"/>
  <c r="I7001" i="12"/>
  <c r="I7000" i="12"/>
  <c r="I6999" i="12"/>
  <c r="I8500" i="12"/>
  <c r="I8499" i="12"/>
  <c r="I5891" i="12"/>
  <c r="I5890" i="12"/>
  <c r="I6548" i="12"/>
  <c r="I6547" i="12"/>
  <c r="I6546" i="12"/>
  <c r="I6545" i="12"/>
  <c r="I6544" i="12"/>
  <c r="I6543" i="12"/>
  <c r="I6542" i="12"/>
  <c r="I6541" i="12"/>
  <c r="I6540" i="12"/>
  <c r="I6539" i="12"/>
  <c r="I6538" i="12"/>
  <c r="I1221" i="12"/>
  <c r="I106" i="12"/>
  <c r="I7249" i="12"/>
  <c r="I6899" i="12"/>
  <c r="I6898" i="12"/>
  <c r="I6897" i="12"/>
  <c r="I6896" i="12"/>
  <c r="I6895" i="12"/>
  <c r="I7503" i="12"/>
  <c r="I1193" i="12"/>
  <c r="I8498" i="12"/>
  <c r="I783" i="12"/>
  <c r="I782" i="12"/>
  <c r="I781" i="12"/>
  <c r="I7383" i="12"/>
  <c r="I7382" i="12"/>
  <c r="I8207" i="12"/>
  <c r="I6925" i="12"/>
  <c r="I5094" i="12"/>
  <c r="I5093" i="12"/>
  <c r="I5092" i="12"/>
  <c r="I5091" i="12"/>
  <c r="I5090" i="12"/>
  <c r="I5089" i="12"/>
  <c r="I5088" i="12"/>
  <c r="I5087" i="12"/>
  <c r="I8206" i="12"/>
  <c r="I8205" i="12"/>
  <c r="I8204" i="12"/>
  <c r="I8203" i="12"/>
  <c r="I8202" i="12"/>
  <c r="I8201" i="12"/>
  <c r="I8200" i="12"/>
  <c r="I8199" i="12"/>
  <c r="I8198" i="12"/>
  <c r="I8197" i="12"/>
  <c r="I7956" i="12"/>
  <c r="I5889" i="12"/>
  <c r="I5888" i="12"/>
  <c r="I5887" i="12"/>
  <c r="I5886" i="12"/>
  <c r="I5885" i="12"/>
  <c r="I5884" i="12"/>
  <c r="I5883" i="12"/>
  <c r="I5882" i="12"/>
  <c r="I5881" i="12"/>
  <c r="I5880" i="12"/>
  <c r="I5879" i="12"/>
  <c r="I5878" i="12"/>
  <c r="I3359" i="12"/>
  <c r="I3358" i="12"/>
  <c r="I3357" i="12"/>
  <c r="I3356" i="12"/>
  <c r="I3355" i="12"/>
  <c r="I3354" i="12"/>
  <c r="I3353" i="12"/>
  <c r="I3352" i="12"/>
  <c r="I5877" i="12"/>
  <c r="I3351" i="12"/>
  <c r="I2565" i="12"/>
  <c r="I2564" i="12"/>
  <c r="I4153" i="12"/>
  <c r="I9010" i="12"/>
  <c r="I9009" i="12"/>
  <c r="I9731" i="12"/>
  <c r="I9730" i="12"/>
  <c r="I9729" i="12"/>
  <c r="I9728" i="12"/>
  <c r="I9727" i="12"/>
  <c r="I169" i="12"/>
  <c r="I168" i="12"/>
  <c r="I167" i="12"/>
  <c r="I166" i="12"/>
  <c r="I160" i="12"/>
  <c r="I1755" i="12"/>
  <c r="I2328" i="12"/>
  <c r="I8951" i="12"/>
  <c r="I4265" i="12"/>
  <c r="I4941" i="12"/>
  <c r="I4940" i="12"/>
  <c r="I4939" i="12"/>
  <c r="I6537" i="12"/>
  <c r="I6536" i="12"/>
  <c r="I6535" i="12"/>
  <c r="I6534" i="12"/>
  <c r="I6533" i="12"/>
  <c r="I6532" i="12"/>
  <c r="I6531" i="12"/>
  <c r="I2563" i="12"/>
  <c r="I5566" i="12"/>
  <c r="I5565" i="12"/>
  <c r="I6530" i="12"/>
  <c r="I6529" i="12"/>
  <c r="I4938" i="12"/>
  <c r="I4937" i="12"/>
  <c r="I4936" i="12"/>
  <c r="I4935" i="12"/>
  <c r="I4934" i="12"/>
  <c r="I4933" i="12"/>
  <c r="I4932" i="12"/>
  <c r="I4931" i="12"/>
  <c r="I4930" i="12"/>
  <c r="I4929" i="12"/>
  <c r="I4928" i="12"/>
  <c r="I4927" i="12"/>
  <c r="I4926" i="12"/>
  <c r="I4925" i="12"/>
  <c r="I4924" i="12"/>
  <c r="I4923" i="12"/>
  <c r="I4922" i="12"/>
  <c r="I4921" i="12"/>
  <c r="I4920" i="12"/>
  <c r="I4919" i="12"/>
  <c r="I7955" i="12"/>
  <c r="I7954" i="12"/>
  <c r="I7953" i="12"/>
  <c r="I7952" i="12"/>
  <c r="I7951" i="12"/>
  <c r="I7950" i="12"/>
  <c r="I7949" i="12"/>
  <c r="I7948" i="12"/>
  <c r="I7947" i="12"/>
  <c r="I7946" i="12"/>
  <c r="I5876" i="12"/>
  <c r="I5875" i="12"/>
  <c r="I5874" i="12"/>
  <c r="I5873" i="12"/>
  <c r="I5872" i="12"/>
  <c r="I5871" i="12"/>
  <c r="I5870" i="12"/>
  <c r="I5869" i="12"/>
  <c r="I5868" i="12"/>
  <c r="I5867" i="12"/>
  <c r="I5866" i="12"/>
  <c r="I5865" i="12"/>
  <c r="I5864" i="12"/>
  <c r="I5863" i="12"/>
  <c r="I5862" i="12"/>
  <c r="I5861" i="12"/>
  <c r="I5860" i="12"/>
  <c r="I5859" i="12"/>
  <c r="I5858" i="12"/>
  <c r="I2244" i="12"/>
  <c r="I4047" i="12"/>
  <c r="I1571" i="12"/>
  <c r="I4380" i="12"/>
  <c r="I4379" i="12"/>
  <c r="I4378" i="12"/>
  <c r="I4377" i="12"/>
  <c r="I4376" i="12"/>
  <c r="I4375" i="12"/>
  <c r="I4374" i="12"/>
  <c r="I9179" i="12"/>
  <c r="I5564" i="12"/>
  <c r="I5563" i="12"/>
  <c r="I5562" i="12"/>
  <c r="I5561" i="12"/>
  <c r="I5560" i="12"/>
  <c r="I5559" i="12"/>
  <c r="I5558" i="12"/>
  <c r="I5557" i="12"/>
  <c r="I5556" i="12"/>
  <c r="I5555" i="12"/>
  <c r="I5554" i="12"/>
  <c r="I5553" i="12"/>
  <c r="I5552" i="12"/>
  <c r="I5551" i="12"/>
  <c r="I3231" i="12"/>
  <c r="I5550" i="12"/>
  <c r="I5549" i="12"/>
  <c r="I5548" i="12"/>
  <c r="I5547" i="12"/>
  <c r="I5546" i="12"/>
  <c r="I5545" i="12"/>
  <c r="I5544" i="12"/>
  <c r="I5543" i="12"/>
  <c r="I5542" i="12"/>
  <c r="I5541" i="12"/>
  <c r="I5540" i="12"/>
  <c r="I5539" i="12"/>
  <c r="I5538" i="12"/>
  <c r="I5537" i="12"/>
  <c r="I5536" i="12"/>
  <c r="I5535" i="12"/>
  <c r="I5534" i="12"/>
  <c r="I5533" i="12"/>
  <c r="I5532" i="12"/>
  <c r="I5531" i="12"/>
  <c r="I4439" i="12"/>
  <c r="I4438" i="12"/>
  <c r="I4437" i="12"/>
  <c r="I4436" i="12"/>
  <c r="I4435" i="12"/>
  <c r="I4434" i="12"/>
  <c r="I4433" i="12"/>
  <c r="I4432" i="12"/>
  <c r="I4431" i="12"/>
  <c r="I4430" i="12"/>
  <c r="I4318" i="12"/>
  <c r="I4317" i="12"/>
  <c r="I4316" i="12"/>
  <c r="I4315" i="12"/>
  <c r="I4314" i="12"/>
  <c r="I4313" i="12"/>
  <c r="I4312" i="12"/>
  <c r="I4311" i="12"/>
  <c r="I5530" i="12"/>
  <c r="I5529" i="12"/>
  <c r="I5528" i="12"/>
  <c r="I5527" i="12"/>
  <c r="I5526" i="12"/>
  <c r="I5525" i="12"/>
  <c r="I5524" i="12"/>
  <c r="I5523" i="12"/>
  <c r="I5522" i="12"/>
  <c r="I5521" i="12"/>
  <c r="I5520" i="12"/>
  <c r="I5519" i="12"/>
  <c r="I5518" i="12"/>
  <c r="I9711" i="12"/>
  <c r="I9710" i="12"/>
  <c r="I5517" i="12"/>
  <c r="I5516" i="12"/>
  <c r="I5515" i="12"/>
  <c r="I5514" i="12"/>
  <c r="I6528" i="12"/>
  <c r="I6527" i="12"/>
  <c r="I6526" i="12"/>
  <c r="I6525" i="12"/>
  <c r="I6524" i="12"/>
  <c r="I6523" i="12"/>
  <c r="I6522" i="12"/>
  <c r="I6521" i="12"/>
  <c r="I6520" i="12"/>
  <c r="I6519" i="12"/>
  <c r="I6518" i="12"/>
  <c r="I6517" i="12"/>
  <c r="I6516" i="12"/>
  <c r="I6515" i="12"/>
  <c r="I6514" i="12"/>
  <c r="I6513" i="12"/>
  <c r="I6512" i="12"/>
  <c r="I6511" i="12"/>
  <c r="I6510" i="12"/>
  <c r="I6509" i="12"/>
  <c r="I6508" i="12"/>
  <c r="I6507" i="12"/>
  <c r="I6506" i="12"/>
  <c r="I1754" i="12"/>
  <c r="I1753" i="12"/>
  <c r="I1752" i="12"/>
  <c r="I5513" i="12"/>
  <c r="I5512" i="12"/>
  <c r="I5511" i="12"/>
  <c r="I8950" i="12"/>
  <c r="I8949" i="12"/>
  <c r="I8948" i="12"/>
  <c r="I8947" i="12"/>
  <c r="I2327" i="12"/>
  <c r="I4776" i="12"/>
  <c r="I4373" i="12"/>
  <c r="I4372" i="12"/>
  <c r="I4371" i="12"/>
  <c r="I4370" i="12"/>
  <c r="I4369" i="12"/>
  <c r="I4368" i="12"/>
  <c r="I4367" i="12"/>
  <c r="I4366" i="12"/>
  <c r="I4365" i="12"/>
  <c r="I4364" i="12"/>
  <c r="I4363" i="12"/>
  <c r="I4362" i="12"/>
  <c r="I4361" i="12"/>
  <c r="I1721" i="12"/>
  <c r="I1720" i="12"/>
  <c r="I1719" i="12"/>
  <c r="I2262" i="12"/>
  <c r="I1718" i="12"/>
  <c r="I1717" i="12"/>
  <c r="I4152" i="12"/>
  <c r="I4360" i="12"/>
  <c r="I4359" i="12"/>
  <c r="I4358" i="12"/>
  <c r="I4357" i="12"/>
  <c r="I4356" i="12"/>
  <c r="I4355" i="12"/>
  <c r="I4354" i="12"/>
  <c r="I159" i="12"/>
  <c r="I5086" i="12"/>
  <c r="I5085" i="12"/>
  <c r="I5084" i="12"/>
  <c r="I5083" i="12"/>
  <c r="I5082" i="12"/>
  <c r="I5081" i="12"/>
  <c r="I5080" i="12"/>
  <c r="I5079" i="12"/>
  <c r="I5078" i="12"/>
  <c r="I5077" i="12"/>
  <c r="I5076" i="12"/>
  <c r="I5075" i="12"/>
  <c r="I5074" i="12"/>
  <c r="I5073" i="12"/>
  <c r="I5072" i="12"/>
  <c r="I4151" i="12"/>
  <c r="I4425" i="12"/>
  <c r="I4424" i="12"/>
  <c r="I4423" i="12"/>
  <c r="I4422" i="12"/>
  <c r="I4421" i="12"/>
  <c r="I4420" i="12"/>
  <c r="I4419" i="12"/>
  <c r="I4418" i="12"/>
  <c r="I4417" i="12"/>
  <c r="I4416" i="12"/>
  <c r="I4415" i="12"/>
  <c r="I4918" i="12"/>
  <c r="I4917" i="12"/>
  <c r="I4916" i="12"/>
  <c r="I4915" i="12"/>
  <c r="I4914" i="12"/>
  <c r="I4913" i="12"/>
  <c r="I4912" i="12"/>
  <c r="I7500" i="12"/>
  <c r="I7499" i="12"/>
  <c r="I7498" i="12"/>
  <c r="I7497" i="12"/>
  <c r="I7496" i="12"/>
  <c r="I7495" i="12"/>
  <c r="I7494" i="12"/>
  <c r="I7493" i="12"/>
  <c r="I7492" i="12"/>
  <c r="I7491" i="12"/>
  <c r="I4150" i="12"/>
  <c r="I738" i="12"/>
  <c r="I737" i="12"/>
  <c r="I736" i="12"/>
  <c r="I735" i="12"/>
  <c r="I3288" i="12"/>
  <c r="I3287" i="12"/>
  <c r="I3286" i="12"/>
  <c r="I3285" i="12"/>
  <c r="I3284" i="12"/>
  <c r="I3283" i="12"/>
  <c r="I3282" i="12"/>
  <c r="I3281" i="12"/>
  <c r="I3280" i="12"/>
  <c r="I3279" i="12"/>
  <c r="I3278" i="12"/>
  <c r="I4862" i="12"/>
  <c r="I4861" i="12"/>
  <c r="I4860" i="12"/>
  <c r="I4859" i="12"/>
  <c r="I4858" i="12"/>
  <c r="I4857" i="12"/>
  <c r="I4856" i="12"/>
  <c r="I4855" i="12"/>
  <c r="I4854" i="12"/>
  <c r="I1751" i="12"/>
  <c r="I1750" i="12"/>
  <c r="I1749" i="12"/>
  <c r="I1748" i="12"/>
  <c r="I1747" i="12"/>
  <c r="I1746" i="12"/>
  <c r="I1745" i="12"/>
  <c r="I1744" i="12"/>
  <c r="I1743" i="12"/>
  <c r="I1742" i="12"/>
  <c r="I1741" i="12"/>
  <c r="I1740" i="12"/>
  <c r="I4911" i="12"/>
  <c r="I4910" i="12"/>
  <c r="I4909" i="12"/>
  <c r="I4908" i="12"/>
  <c r="I4907" i="12"/>
  <c r="I4906" i="12"/>
  <c r="I4905" i="12"/>
  <c r="I4904" i="12"/>
  <c r="I4903" i="12"/>
  <c r="I4902" i="12"/>
  <c r="I4901" i="12"/>
  <c r="I4900"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739" i="12"/>
  <c r="I1738" i="12"/>
  <c r="I1737" i="12"/>
  <c r="I1736" i="12"/>
  <c r="I1735" i="12"/>
  <c r="I1734" i="12"/>
  <c r="I1733" i="12"/>
  <c r="I1732" i="12"/>
  <c r="I1731" i="12"/>
  <c r="I4698" i="12"/>
  <c r="I4697" i="12"/>
  <c r="I1613" i="12"/>
  <c r="I1612" i="12"/>
  <c r="I1611" i="12"/>
  <c r="I1610" i="12"/>
  <c r="I4696" i="12"/>
  <c r="I4695" i="12"/>
  <c r="I5976" i="12"/>
  <c r="I5975" i="12"/>
  <c r="I5974" i="12"/>
  <c r="I4149" i="12"/>
  <c r="I8196" i="12"/>
  <c r="I8195" i="12"/>
  <c r="I2326" i="12"/>
  <c r="I2325" i="12"/>
  <c r="I2324" i="12"/>
  <c r="I669" i="12"/>
  <c r="I668" i="12"/>
  <c r="I667" i="12"/>
  <c r="I666" i="12"/>
  <c r="I9178" i="12"/>
  <c r="I9177" i="12"/>
  <c r="I8145" i="12"/>
  <c r="I1192" i="12"/>
  <c r="I1191" i="12"/>
  <c r="I1190" i="12"/>
  <c r="I1189" i="12"/>
  <c r="I1188" i="12"/>
  <c r="I1187" i="12"/>
  <c r="I1186" i="12"/>
  <c r="I1185" i="12"/>
  <c r="I4481" i="12"/>
  <c r="I4480" i="12"/>
  <c r="I4479" i="12"/>
  <c r="I4478" i="12"/>
  <c r="I1517" i="12"/>
  <c r="I1516" i="12"/>
  <c r="I1515" i="12"/>
  <c r="I1514" i="12"/>
  <c r="I1513" i="12"/>
  <c r="I1512" i="12"/>
  <c r="I1511" i="12"/>
  <c r="I6505" i="12"/>
  <c r="I165" i="12"/>
  <c r="I164" i="12"/>
  <c r="I163" i="12"/>
  <c r="I780" i="12"/>
  <c r="I555" i="12"/>
  <c r="I554" i="12"/>
  <c r="I779" i="12"/>
  <c r="I5973" i="12"/>
  <c r="I5972" i="12"/>
  <c r="I8194" i="12"/>
  <c r="I4284" i="12"/>
  <c r="I7248" i="12"/>
  <c r="I7247" i="12"/>
  <c r="I778" i="12"/>
  <c r="I8497" i="12"/>
  <c r="I8496" i="12"/>
  <c r="I7165" i="12"/>
  <c r="I7164" i="12"/>
  <c r="I7163" i="12"/>
  <c r="I7162" i="12"/>
  <c r="I4853" i="12"/>
  <c r="I8193" i="12"/>
  <c r="I4852" i="12"/>
  <c r="I4851" i="12"/>
  <c r="I4850" i="12"/>
  <c r="I4849" i="12"/>
  <c r="I4848" i="12"/>
  <c r="I4847" i="12"/>
  <c r="I4846" i="12"/>
  <c r="I4845" i="12"/>
  <c r="I3972" i="12"/>
  <c r="I774" i="12"/>
  <c r="I773" i="12"/>
  <c r="I8495" i="12"/>
  <c r="I5857" i="12"/>
  <c r="I9796" i="12"/>
  <c r="I9795" i="12"/>
  <c r="I9794" i="12"/>
  <c r="I9915" i="12"/>
  <c r="I9914" i="12"/>
  <c r="I10062" i="12"/>
  <c r="I5510" i="12"/>
  <c r="I233" i="12"/>
  <c r="I9176" i="12"/>
  <c r="I9175" i="12"/>
  <c r="I9777" i="12"/>
  <c r="I9776" i="12"/>
  <c r="I9775" i="12"/>
  <c r="I9774" i="12"/>
  <c r="I483" i="12"/>
  <c r="I9008" i="12"/>
  <c r="I9007" i="12"/>
  <c r="I377" i="12"/>
  <c r="I376" i="12"/>
  <c r="I375" i="12"/>
  <c r="I374" i="12"/>
  <c r="I6924" i="12"/>
  <c r="I6923" i="12"/>
  <c r="I6922" i="12"/>
  <c r="I6921" i="12"/>
  <c r="I8192" i="12"/>
  <c r="I8191" i="12"/>
  <c r="I8190" i="12"/>
  <c r="I4899" i="12"/>
  <c r="I4898" i="12"/>
  <c r="I4897" i="12"/>
  <c r="I4896" i="12"/>
  <c r="I5509" i="12"/>
  <c r="I5508" i="12"/>
  <c r="I5507" i="12"/>
  <c r="I5506" i="12"/>
  <c r="I5505" i="12"/>
  <c r="I5504" i="12"/>
  <c r="I5503" i="12"/>
  <c r="I5502" i="12"/>
  <c r="I5501" i="12"/>
  <c r="I5500" i="12"/>
  <c r="I8494" i="12"/>
  <c r="I8493" i="12"/>
  <c r="I8492" i="12"/>
  <c r="I8491" i="12"/>
  <c r="I8490" i="12"/>
  <c r="I8489" i="12"/>
  <c r="I8488" i="12"/>
  <c r="I8487" i="12"/>
  <c r="I8486" i="12"/>
  <c r="I232" i="12"/>
  <c r="I8485" i="12"/>
  <c r="I8484" i="12"/>
  <c r="I8483" i="12"/>
  <c r="I8482" i="12"/>
  <c r="I9174" i="12"/>
  <c r="I9173" i="12"/>
  <c r="I4310" i="12"/>
  <c r="I4309" i="12"/>
  <c r="I4308" i="12"/>
  <c r="I4307" i="12"/>
  <c r="I4306" i="12"/>
  <c r="I4305" i="12"/>
  <c r="I4304" i="12"/>
  <c r="I7994" i="12"/>
  <c r="I4895" i="12"/>
  <c r="I4894" i="12"/>
  <c r="I4893" i="12"/>
  <c r="I4892" i="12"/>
  <c r="I4891" i="12"/>
  <c r="I4890" i="12"/>
  <c r="I4889" i="12"/>
  <c r="I4888" i="12"/>
  <c r="I4887" i="12"/>
  <c r="I777" i="12"/>
  <c r="I776" i="12"/>
  <c r="I775" i="12"/>
  <c r="I7246" i="12"/>
  <c r="I7245" i="12"/>
  <c r="I4303" i="12"/>
  <c r="I8478" i="12"/>
  <c r="I8477" i="12"/>
  <c r="I4121" i="12"/>
  <c r="I9999" i="12"/>
  <c r="I9998" i="12"/>
  <c r="I9997" i="12"/>
  <c r="I9996" i="12"/>
  <c r="I5856" i="12"/>
  <c r="I5855" i="12"/>
  <c r="I5854" i="12"/>
  <c r="I5853" i="12"/>
  <c r="I5852" i="12"/>
  <c r="I5851" i="12"/>
  <c r="I8189" i="12"/>
  <c r="I8188" i="12"/>
  <c r="I8187" i="12"/>
  <c r="I2623" i="12"/>
  <c r="I2622" i="12"/>
  <c r="I2621" i="12"/>
  <c r="I2620" i="12"/>
  <c r="I2619" i="12"/>
  <c r="I2618" i="12"/>
  <c r="I2617" i="12"/>
  <c r="I2616" i="12"/>
  <c r="I2615" i="12"/>
  <c r="I2614" i="12"/>
  <c r="I2613" i="12"/>
  <c r="I2612" i="12"/>
  <c r="I4477" i="12"/>
  <c r="I4476" i="12"/>
  <c r="I7480" i="12"/>
  <c r="I7479" i="12"/>
  <c r="I7478" i="12"/>
  <c r="I5850" i="12"/>
  <c r="I5849" i="12"/>
  <c r="I5848" i="12"/>
  <c r="I5847" i="12"/>
  <c r="I5846" i="12"/>
  <c r="I5845" i="12"/>
  <c r="I5844" i="12"/>
  <c r="I5843" i="12"/>
  <c r="I5842" i="12"/>
  <c r="I5841" i="12"/>
  <c r="I9726" i="12"/>
  <c r="I9725" i="12"/>
  <c r="I9724" i="12"/>
  <c r="I9723" i="12"/>
  <c r="I9722" i="12"/>
  <c r="I9721" i="12"/>
  <c r="I8186" i="12"/>
  <c r="I8185" i="12"/>
  <c r="I8184" i="12"/>
  <c r="I8183" i="12"/>
  <c r="I1510" i="12"/>
  <c r="I1509" i="12"/>
  <c r="I1508" i="12"/>
  <c r="I1507" i="12"/>
  <c r="I1506" i="12"/>
  <c r="I1505" i="12"/>
  <c r="I1504" i="12"/>
  <c r="I1503" i="12"/>
  <c r="I1502" i="12"/>
  <c r="I1501" i="12"/>
  <c r="I1500" i="12"/>
  <c r="I9172" i="12"/>
  <c r="I4886" i="12"/>
  <c r="I9171" i="12"/>
  <c r="I9170" i="12"/>
  <c r="I9169" i="12"/>
  <c r="I9168" i="12"/>
  <c r="I9167" i="12"/>
  <c r="I6451" i="12"/>
  <c r="I6450" i="12"/>
  <c r="I734" i="12"/>
  <c r="I98" i="12"/>
  <c r="I47" i="12"/>
  <c r="I46" i="12"/>
  <c r="I7340" i="12"/>
  <c r="I7244" i="12"/>
  <c r="I8481" i="12"/>
  <c r="I2323" i="12"/>
  <c r="I2322" i="12"/>
  <c r="I2321" i="12"/>
  <c r="I2320" i="12"/>
  <c r="H10228" i="12"/>
  <c r="H10227" i="12"/>
  <c r="H10226" i="12"/>
  <c r="H10225" i="12"/>
  <c r="H10224" i="12"/>
  <c r="H10223" i="12"/>
  <c r="H10222" i="12"/>
  <c r="H10221" i="12"/>
  <c r="H7945" i="12"/>
  <c r="H7944" i="12"/>
  <c r="H7943" i="12"/>
  <c r="H7942" i="12"/>
  <c r="H7941" i="12"/>
  <c r="H7940" i="12"/>
  <c r="H7939" i="12"/>
  <c r="H7938" i="12"/>
  <c r="H7937" i="12"/>
  <c r="H7936" i="12"/>
  <c r="H8476" i="12"/>
  <c r="H9913" i="12"/>
  <c r="H7809" i="12"/>
  <c r="H5071" i="12"/>
  <c r="H2243" i="12"/>
  <c r="H8069" i="12"/>
  <c r="H9633" i="12"/>
  <c r="H7156" i="12"/>
  <c r="H9632" i="12"/>
  <c r="H9631" i="12"/>
  <c r="H7805" i="12"/>
  <c r="H8068" i="12"/>
  <c r="H3971" i="12"/>
  <c r="H10220" i="12"/>
  <c r="H10219" i="12"/>
  <c r="H7708" i="12"/>
  <c r="H1716" i="12"/>
  <c r="H2318" i="12"/>
  <c r="H2317" i="12"/>
  <c r="H373" i="12"/>
  <c r="H479" i="12"/>
  <c r="H7707" i="12"/>
  <c r="H620" i="12"/>
  <c r="H4118" i="12"/>
  <c r="H8182" i="12"/>
  <c r="H8181" i="12"/>
  <c r="H4064" i="12"/>
  <c r="H7231" i="12"/>
  <c r="H7706" i="12"/>
  <c r="H708" i="12"/>
  <c r="H1373" i="12"/>
  <c r="H5204" i="12"/>
  <c r="H5203" i="12"/>
  <c r="H162" i="12"/>
  <c r="H8475" i="12"/>
  <c r="H9000" i="12"/>
  <c r="H4120" i="12"/>
  <c r="H6998" i="12"/>
  <c r="H7090" i="12"/>
  <c r="H7089" i="12"/>
  <c r="H7088" i="12"/>
  <c r="H7087" i="12"/>
  <c r="H7086" i="12"/>
  <c r="H8999" i="12"/>
  <c r="H4302" i="12"/>
  <c r="H8474" i="12"/>
  <c r="H8473" i="12"/>
  <c r="H6866" i="12"/>
  <c r="H9166" i="12"/>
  <c r="H9165" i="12"/>
  <c r="H9164" i="12"/>
  <c r="H9163" i="12"/>
  <c r="H8101" i="12"/>
  <c r="H6579" i="12"/>
  <c r="H6578" i="12"/>
  <c r="H4090" i="12"/>
  <c r="H1184" i="12"/>
  <c r="H1183" i="12"/>
  <c r="H1182" i="12"/>
  <c r="H5070" i="12"/>
  <c r="H8472" i="12"/>
  <c r="H5069" i="12"/>
  <c r="H4761" i="12"/>
  <c r="H4626" i="12"/>
  <c r="H4625" i="12"/>
  <c r="H7339" i="12"/>
  <c r="H5785" i="12"/>
  <c r="H5784" i="12"/>
  <c r="H5783" i="12"/>
  <c r="H4624" i="12"/>
  <c r="H553" i="12"/>
  <c r="H10218" i="12"/>
  <c r="H8998" i="12"/>
  <c r="H8180" i="12"/>
  <c r="H2562" i="12"/>
  <c r="H2561" i="12"/>
  <c r="H2560" i="12"/>
  <c r="H2559" i="12"/>
  <c r="H2558" i="12"/>
  <c r="H2557" i="12"/>
  <c r="H9569" i="12"/>
  <c r="H8162" i="12"/>
  <c r="H7705" i="12"/>
  <c r="H7704" i="12"/>
  <c r="H707" i="12"/>
  <c r="H372" i="12"/>
  <c r="H5782" i="12"/>
  <c r="H371" i="12"/>
  <c r="H5781" i="12"/>
  <c r="H370" i="12"/>
  <c r="H5840" i="12"/>
  <c r="H7703" i="12"/>
  <c r="H8471" i="12"/>
  <c r="H1181" i="12"/>
  <c r="H9550" i="12"/>
  <c r="H7230" i="12"/>
  <c r="H7229" i="12"/>
  <c r="H7228" i="12"/>
  <c r="H7935" i="12"/>
  <c r="H7934" i="12"/>
  <c r="H7933" i="12"/>
  <c r="H482" i="12"/>
  <c r="H9549" i="12"/>
  <c r="H9548" i="12"/>
  <c r="H9547" i="12"/>
  <c r="H8997" i="12"/>
  <c r="H6920" i="12"/>
  <c r="H772" i="12"/>
  <c r="H1715" i="12"/>
  <c r="H1714" i="12"/>
  <c r="H1713" i="12"/>
  <c r="H1712" i="12"/>
  <c r="H1711" i="12"/>
  <c r="H1710" i="12"/>
  <c r="H1709" i="12"/>
  <c r="H7932" i="12"/>
  <c r="H7931" i="12"/>
  <c r="H8946" i="12"/>
  <c r="H2611" i="12"/>
  <c r="H3277" i="12"/>
  <c r="H4623" i="12"/>
  <c r="H9546" i="12"/>
  <c r="H5839" i="12"/>
  <c r="H5838" i="12"/>
  <c r="H5837" i="12"/>
  <c r="H5836" i="12"/>
  <c r="H5835" i="12"/>
  <c r="H5834" i="12"/>
  <c r="H5833" i="12"/>
  <c r="H5832" i="12"/>
  <c r="H8100" i="12"/>
  <c r="H9545" i="12"/>
  <c r="H8470" i="12"/>
  <c r="H8469" i="12"/>
  <c r="H8468" i="12"/>
  <c r="H8467" i="12"/>
  <c r="H8466" i="12"/>
  <c r="H3321" i="12"/>
  <c r="H3320" i="12"/>
  <c r="H3319" i="12"/>
  <c r="H3318" i="12"/>
  <c r="H3317" i="12"/>
  <c r="H3316" i="12"/>
  <c r="H2556" i="12"/>
  <c r="H2555" i="12"/>
  <c r="H2554" i="12"/>
  <c r="H97" i="12"/>
  <c r="H1372" i="12"/>
  <c r="H1371" i="12"/>
  <c r="H1370" i="12"/>
  <c r="H1369" i="12"/>
  <c r="H1368" i="12"/>
  <c r="H1367" i="12"/>
  <c r="H1366" i="12"/>
  <c r="H1365" i="12"/>
  <c r="H1364" i="12"/>
  <c r="H1363" i="12"/>
  <c r="H8465" i="12"/>
  <c r="H8464" i="12"/>
  <c r="H5202" i="12"/>
  <c r="H4046" i="12"/>
  <c r="H1362" i="12"/>
  <c r="H6449" i="12"/>
  <c r="H6448" i="12"/>
  <c r="H6447" i="12"/>
  <c r="H6446" i="12"/>
  <c r="H6445" i="12"/>
  <c r="H6444" i="12"/>
  <c r="H6443" i="12"/>
  <c r="H3180" i="12"/>
  <c r="H619" i="12"/>
  <c r="H8179" i="12"/>
  <c r="H5232" i="12"/>
  <c r="H1180" i="12"/>
  <c r="H4671" i="12"/>
  <c r="H3179" i="12"/>
  <c r="H3178" i="12"/>
  <c r="H5831" i="12"/>
  <c r="H5830" i="12"/>
  <c r="H5829" i="12"/>
  <c r="H8178" i="12"/>
  <c r="H9162" i="12"/>
  <c r="H9161" i="12"/>
  <c r="H9160" i="12"/>
  <c r="H9544" i="12"/>
  <c r="H4622" i="12"/>
  <c r="H4621" i="12"/>
  <c r="H4620" i="12"/>
  <c r="H4619" i="12"/>
  <c r="H5780" i="12"/>
  <c r="H5779" i="12"/>
  <c r="H5778" i="12"/>
  <c r="H5777" i="12"/>
  <c r="H5776" i="12"/>
  <c r="H5775" i="12"/>
  <c r="H1499" i="12"/>
  <c r="H1498" i="12"/>
  <c r="H1497" i="12"/>
  <c r="H1496" i="12"/>
  <c r="H1495" i="12"/>
  <c r="H1494" i="12"/>
  <c r="H9159" i="12"/>
  <c r="H3230" i="12"/>
  <c r="H3229" i="12"/>
  <c r="H3228" i="12"/>
  <c r="H3227" i="12"/>
  <c r="H3226" i="12"/>
  <c r="H3225" i="12"/>
  <c r="H7972" i="12"/>
  <c r="H7702" i="12"/>
  <c r="H8463" i="12"/>
  <c r="H9543" i="12"/>
  <c r="H9542" i="12"/>
  <c r="H9541" i="12"/>
  <c r="H5499" i="12"/>
  <c r="H5498" i="12"/>
  <c r="H5497" i="12"/>
  <c r="H6919" i="12"/>
  <c r="H6918" i="12"/>
  <c r="H9540" i="12"/>
  <c r="H7455" i="12"/>
  <c r="H227" i="12"/>
  <c r="H226" i="12"/>
  <c r="H225" i="12"/>
  <c r="H3350" i="12"/>
  <c r="H3349" i="12"/>
  <c r="H4844" i="12"/>
  <c r="H6874" i="12"/>
  <c r="H6873" i="12"/>
  <c r="H6872" i="12"/>
  <c r="H6871" i="12"/>
  <c r="H6870" i="12"/>
  <c r="H2261" i="12"/>
  <c r="H2260" i="12"/>
  <c r="H4045" i="12"/>
  <c r="H4063" i="12"/>
  <c r="H1179" i="12"/>
  <c r="H6442" i="12"/>
  <c r="H8462" i="12"/>
  <c r="H10265" i="12"/>
  <c r="H3738" i="12"/>
  <c r="H3737" i="12"/>
  <c r="H3736" i="12"/>
  <c r="H3735" i="12"/>
  <c r="H3734" i="12"/>
  <c r="H3733" i="12"/>
  <c r="H3732" i="12"/>
  <c r="H3731" i="12"/>
  <c r="H3730" i="12"/>
  <c r="H3729" i="12"/>
  <c r="H3728" i="12"/>
  <c r="H3727" i="12"/>
  <c r="H3726" i="12"/>
  <c r="H9006" i="12"/>
  <c r="H8039" i="12"/>
  <c r="H8038" i="12"/>
  <c r="H8461" i="12"/>
  <c r="H8460" i="12"/>
  <c r="H8459" i="12"/>
  <c r="H8037" i="12"/>
  <c r="H6441" i="12"/>
  <c r="H6440" i="12"/>
  <c r="H8458" i="12"/>
  <c r="H5068" i="12"/>
  <c r="H4429" i="12"/>
  <c r="H8457" i="12"/>
  <c r="H8456" i="12"/>
  <c r="H4670" i="12"/>
  <c r="H4760" i="12"/>
  <c r="H8455" i="12"/>
  <c r="H146" i="12"/>
  <c r="H6768" i="12"/>
  <c r="H2242" i="12"/>
  <c r="H478" i="12"/>
  <c r="H4618" i="12"/>
  <c r="H96" i="12"/>
  <c r="H95" i="12"/>
  <c r="H94" i="12"/>
  <c r="H706" i="12"/>
  <c r="H705" i="12"/>
  <c r="H6439" i="12"/>
  <c r="H8177" i="12"/>
  <c r="H10217" i="12"/>
  <c r="H4885" i="12"/>
  <c r="H3276" i="12"/>
  <c r="H2553" i="12"/>
  <c r="H6917" i="12"/>
  <c r="H6916" i="12"/>
  <c r="H224" i="12"/>
  <c r="H223" i="12"/>
  <c r="H222" i="12"/>
  <c r="H221" i="12"/>
  <c r="H220" i="12"/>
  <c r="H219" i="12"/>
  <c r="H218" i="12"/>
  <c r="H217" i="12"/>
  <c r="H216" i="12"/>
  <c r="H215" i="12"/>
  <c r="H9568" i="12"/>
  <c r="H7804" i="12"/>
  <c r="H5970" i="12"/>
  <c r="H1220" i="12"/>
  <c r="H1219" i="12"/>
  <c r="H1218" i="12"/>
  <c r="H1217" i="12"/>
  <c r="H1216" i="12"/>
  <c r="H1215" i="12"/>
  <c r="H7930" i="12"/>
  <c r="H7929" i="12"/>
  <c r="H7928" i="12"/>
  <c r="H7927" i="12"/>
  <c r="H7926" i="12"/>
  <c r="H7925" i="12"/>
  <c r="H7924" i="12"/>
  <c r="H7923" i="12"/>
  <c r="H7922" i="12"/>
  <c r="H7921" i="12"/>
  <c r="H7920" i="12"/>
  <c r="H93" i="12"/>
  <c r="H92" i="12"/>
  <c r="H91" i="12"/>
  <c r="H90" i="12"/>
  <c r="H6438" i="12"/>
  <c r="H89" i="12"/>
  <c r="H88" i="12"/>
  <c r="H87" i="12"/>
  <c r="H86" i="12"/>
  <c r="H85" i="12"/>
  <c r="H84" i="12"/>
  <c r="H83" i="12"/>
  <c r="H82" i="12"/>
  <c r="H81" i="12"/>
  <c r="H80" i="12"/>
  <c r="H79" i="12"/>
  <c r="H78" i="12"/>
  <c r="H1609" i="12"/>
  <c r="H6894" i="12"/>
  <c r="H7701" i="12"/>
  <c r="H6893" i="12"/>
  <c r="H10264" i="12"/>
  <c r="H8454" i="12"/>
  <c r="H8945" i="12"/>
  <c r="H6997" i="12"/>
  <c r="H9912" i="12"/>
  <c r="H5067" i="12"/>
  <c r="H9539" i="12"/>
  <c r="H2552" i="12"/>
  <c r="H1214" i="12"/>
  <c r="H1213" i="12"/>
  <c r="H9709" i="12"/>
  <c r="H3177" i="12"/>
  <c r="H5774" i="12"/>
  <c r="H3176" i="12"/>
  <c r="H5773" i="12"/>
  <c r="H3175" i="12"/>
  <c r="H5772" i="12"/>
  <c r="H3174" i="12"/>
  <c r="H3173" i="12"/>
  <c r="H5771" i="12"/>
  <c r="H5770" i="12"/>
  <c r="H6437" i="12"/>
  <c r="H3172" i="12"/>
  <c r="H6436" i="12"/>
  <c r="H6435" i="12"/>
  <c r="H6434" i="12"/>
  <c r="H3171" i="12"/>
  <c r="H3170" i="12"/>
  <c r="H3169" i="12"/>
  <c r="H6433" i="12"/>
  <c r="H4138" i="12"/>
  <c r="H4137" i="12"/>
  <c r="H4136" i="12"/>
  <c r="H9158" i="12"/>
  <c r="H6432" i="12"/>
  <c r="H6431" i="12"/>
  <c r="H6430" i="12"/>
  <c r="H6429" i="12"/>
  <c r="H3168" i="12"/>
  <c r="H3167" i="12"/>
  <c r="H3166" i="12"/>
  <c r="H5769" i="12"/>
  <c r="H3165" i="12"/>
  <c r="H3164" i="12"/>
  <c r="H3163" i="12"/>
  <c r="H3162" i="12"/>
  <c r="H3161" i="12"/>
  <c r="H3160" i="12"/>
  <c r="H3159" i="12"/>
  <c r="H3158" i="12"/>
  <c r="H5768" i="12"/>
  <c r="H3157" i="12"/>
  <c r="H3156" i="12"/>
  <c r="H3155" i="12"/>
  <c r="H3154" i="12"/>
  <c r="H3153" i="12"/>
  <c r="H5767" i="12"/>
  <c r="H3152" i="12"/>
  <c r="H3151" i="12"/>
  <c r="H3150" i="12"/>
  <c r="H477" i="12"/>
  <c r="H476" i="12"/>
  <c r="H6428" i="12"/>
  <c r="H6427" i="12"/>
  <c r="H475" i="12"/>
  <c r="H2241" i="12"/>
  <c r="H2240" i="12"/>
  <c r="H2239" i="12"/>
  <c r="H2238" i="12"/>
  <c r="H3925" i="12"/>
  <c r="H3725" i="12"/>
  <c r="H3924" i="12"/>
  <c r="H3923" i="12"/>
  <c r="H3724" i="12"/>
  <c r="H3723" i="12"/>
  <c r="H3722" i="12"/>
  <c r="H3721" i="12"/>
  <c r="H3720" i="12"/>
  <c r="H9708" i="12"/>
  <c r="H5201" i="12"/>
  <c r="H5200" i="12"/>
  <c r="H5199" i="12"/>
  <c r="H618" i="12"/>
  <c r="H7483" i="12"/>
  <c r="H771" i="12"/>
  <c r="H9707" i="12"/>
  <c r="H9706" i="12"/>
  <c r="H9705" i="12"/>
  <c r="H9704" i="12"/>
  <c r="H9703" i="12"/>
  <c r="H9702" i="12"/>
  <c r="H7700" i="12"/>
  <c r="H7699" i="12"/>
  <c r="H6426" i="12"/>
  <c r="H10216" i="12"/>
  <c r="H5496" i="12"/>
  <c r="H5495" i="12"/>
  <c r="H5494" i="12"/>
  <c r="H5766" i="12"/>
  <c r="H8944" i="12"/>
  <c r="H4264" i="12"/>
  <c r="H4263" i="12"/>
  <c r="H4262" i="12"/>
  <c r="H4148" i="12"/>
  <c r="H4147" i="12"/>
  <c r="H5066" i="12"/>
  <c r="H5065" i="12"/>
  <c r="H7698" i="12"/>
  <c r="H1708" i="12"/>
  <c r="H9538" i="12"/>
  <c r="H5765" i="12"/>
  <c r="H5764" i="12"/>
  <c r="H7697" i="12"/>
  <c r="H7696" i="12"/>
  <c r="H7695" i="12"/>
  <c r="H7694" i="12"/>
  <c r="H7693" i="12"/>
  <c r="H7692" i="12"/>
  <c r="H7691" i="12"/>
  <c r="H7690" i="12"/>
  <c r="H7689" i="12"/>
  <c r="H7688" i="12"/>
  <c r="H7687" i="12"/>
  <c r="H9081" i="12"/>
  <c r="H9080" i="12"/>
  <c r="H9079" i="12"/>
  <c r="H9078" i="12"/>
  <c r="H9077" i="12"/>
  <c r="H9076" i="12"/>
  <c r="H9075" i="12"/>
  <c r="H9074" i="12"/>
  <c r="H8453" i="12"/>
  <c r="H8452" i="12"/>
  <c r="H2237" i="12"/>
  <c r="H2236" i="12"/>
  <c r="H2551" i="12"/>
  <c r="H2550" i="12"/>
  <c r="H2549" i="12"/>
  <c r="H2548" i="12"/>
  <c r="H2547" i="12"/>
  <c r="H2546" i="12"/>
  <c r="H2545" i="12"/>
  <c r="H2544" i="12"/>
  <c r="H2543" i="12"/>
  <c r="H8996" i="12"/>
  <c r="H2542" i="12"/>
  <c r="H8451" i="12"/>
  <c r="H8995" i="12"/>
  <c r="H4089" i="12"/>
  <c r="H4261" i="12"/>
  <c r="H5064" i="12"/>
  <c r="H1707" i="12"/>
  <c r="H1706" i="12"/>
  <c r="H1705" i="12"/>
  <c r="H2541" i="12"/>
  <c r="H2235" i="12"/>
  <c r="H4088" i="12"/>
  <c r="H5198" i="12"/>
  <c r="H2234" i="12"/>
  <c r="H4775" i="12"/>
  <c r="H9911" i="12"/>
  <c r="H514" i="12"/>
  <c r="H9978" i="12"/>
  <c r="H9910" i="12"/>
  <c r="H9909" i="12"/>
  <c r="H8943" i="12"/>
  <c r="H8942" i="12"/>
  <c r="H8941" i="12"/>
  <c r="H8940" i="12"/>
  <c r="H8939" i="12"/>
  <c r="H8938" i="12"/>
  <c r="H9908" i="12"/>
  <c r="H9907" i="12"/>
  <c r="H9906" i="12"/>
  <c r="H9905" i="12"/>
  <c r="H8937" i="12"/>
  <c r="H8936" i="12"/>
  <c r="H9904" i="12"/>
  <c r="H8935" i="12"/>
  <c r="H8934" i="12"/>
  <c r="H8933" i="12"/>
  <c r="H8932" i="12"/>
  <c r="H8931" i="12"/>
  <c r="H8930" i="12"/>
  <c r="H9903" i="12"/>
  <c r="H9902" i="12"/>
  <c r="H9901" i="12"/>
  <c r="H9900" i="12"/>
  <c r="H9899" i="12"/>
  <c r="H9898" i="12"/>
  <c r="H8929" i="12"/>
  <c r="H9897" i="12"/>
  <c r="H8928" i="12"/>
  <c r="H9896" i="12"/>
  <c r="H9895" i="12"/>
  <c r="H8927" i="12"/>
  <c r="H9894" i="12"/>
  <c r="H9893" i="12"/>
  <c r="H9892" i="12"/>
  <c r="H9891" i="12"/>
  <c r="H9890" i="12"/>
  <c r="H9889" i="12"/>
  <c r="H9888" i="12"/>
  <c r="H9887" i="12"/>
  <c r="H9886" i="12"/>
  <c r="H9885" i="12"/>
  <c r="H9884" i="12"/>
  <c r="H8926" i="12"/>
  <c r="H9883" i="12"/>
  <c r="H8925" i="12"/>
  <c r="H9882" i="12"/>
  <c r="H8924" i="12"/>
  <c r="H8923" i="12"/>
  <c r="H8922" i="12"/>
  <c r="H8921" i="12"/>
  <c r="H9881" i="12"/>
  <c r="H9880" i="12"/>
  <c r="H9879" i="12"/>
  <c r="H8920" i="12"/>
  <c r="H8919" i="12"/>
  <c r="H9878" i="12"/>
  <c r="H9073" i="12"/>
  <c r="H9072" i="12"/>
  <c r="H9071" i="12"/>
  <c r="H9877" i="12"/>
  <c r="H8918" i="12"/>
  <c r="H9876" i="12"/>
  <c r="H9875" i="12"/>
  <c r="H9874" i="12"/>
  <c r="H9873" i="12"/>
  <c r="H6425" i="12"/>
  <c r="H6424" i="12"/>
  <c r="H6423" i="12"/>
  <c r="H6422" i="12"/>
  <c r="H6421" i="12"/>
  <c r="H9872" i="12"/>
  <c r="H8917" i="12"/>
  <c r="H513" i="12"/>
  <c r="H9871" i="12"/>
  <c r="H9870" i="12"/>
  <c r="H9869" i="12"/>
  <c r="H8916" i="12"/>
  <c r="H8915" i="12"/>
  <c r="H8914" i="12"/>
  <c r="H8913" i="12"/>
  <c r="H8912" i="12"/>
  <c r="H8911" i="12"/>
  <c r="H8910" i="12"/>
  <c r="H8909" i="12"/>
  <c r="H8908" i="12"/>
  <c r="H8907" i="12"/>
  <c r="H8906" i="12"/>
  <c r="H8905" i="12"/>
  <c r="H8904" i="12"/>
  <c r="H8903" i="12"/>
  <c r="H8902" i="12"/>
  <c r="H8901" i="12"/>
  <c r="H8900" i="12"/>
  <c r="H8899" i="12"/>
  <c r="H8898" i="12"/>
  <c r="H8897" i="12"/>
  <c r="H8896" i="12"/>
  <c r="H8895" i="12"/>
  <c r="H8894" i="12"/>
  <c r="H8893" i="12"/>
  <c r="H8892" i="12"/>
  <c r="H8891" i="12"/>
  <c r="H8890" i="12"/>
  <c r="H8889" i="12"/>
  <c r="H8888" i="12"/>
  <c r="H8887" i="12"/>
  <c r="H8886" i="12"/>
  <c r="H8885" i="12"/>
  <c r="H8884" i="12"/>
  <c r="H8883" i="12"/>
  <c r="H8882" i="12"/>
  <c r="H8881" i="12"/>
  <c r="H8880" i="12"/>
  <c r="H8879" i="12"/>
  <c r="H8878" i="12"/>
  <c r="H8877" i="12"/>
  <c r="H8876" i="12"/>
  <c r="H8875" i="12"/>
  <c r="H8874" i="12"/>
  <c r="H8873" i="12"/>
  <c r="H8872" i="12"/>
  <c r="H8871" i="12"/>
  <c r="H9868" i="12"/>
  <c r="H9867" i="12"/>
  <c r="H9866" i="12"/>
  <c r="H8870" i="12"/>
  <c r="H8869" i="12"/>
  <c r="H8868" i="12"/>
  <c r="H5197" i="12"/>
  <c r="H8867" i="12"/>
  <c r="H9865" i="12"/>
  <c r="H8866" i="12"/>
  <c r="H9864" i="12"/>
  <c r="H9863" i="12"/>
  <c r="H9862" i="12"/>
  <c r="H8865" i="12"/>
  <c r="H8864" i="12"/>
  <c r="H8863" i="12"/>
  <c r="H8862" i="12"/>
  <c r="H8861" i="12"/>
  <c r="H8860" i="12"/>
  <c r="H8859" i="12"/>
  <c r="H8858" i="12"/>
  <c r="H8857" i="12"/>
  <c r="H8856" i="12"/>
  <c r="H8855" i="12"/>
  <c r="H8854" i="12"/>
  <c r="H8853" i="12"/>
  <c r="H8852" i="12"/>
  <c r="H8851" i="12"/>
  <c r="H8850" i="12"/>
  <c r="H8849" i="12"/>
  <c r="H8848" i="12"/>
  <c r="H8847" i="12"/>
  <c r="H8846" i="12"/>
  <c r="H8845" i="12"/>
  <c r="H9861" i="12"/>
  <c r="H9860" i="12"/>
  <c r="H9859" i="12"/>
  <c r="H9858" i="12"/>
  <c r="H9857" i="12"/>
  <c r="H9856" i="12"/>
  <c r="H8844" i="12"/>
  <c r="H8843" i="12"/>
  <c r="H9855" i="12"/>
  <c r="H9854" i="12"/>
  <c r="H8842" i="12"/>
  <c r="H8841" i="12"/>
  <c r="H8840" i="12"/>
  <c r="H9853" i="12"/>
  <c r="H8839" i="12"/>
  <c r="H9852" i="12"/>
  <c r="H9851" i="12"/>
  <c r="H9850" i="12"/>
  <c r="H8838" i="12"/>
  <c r="H9849" i="12"/>
  <c r="H9848" i="12"/>
  <c r="H9847" i="12"/>
  <c r="H9846" i="12"/>
  <c r="H8837" i="12"/>
  <c r="H9845" i="12"/>
  <c r="H9844" i="12"/>
  <c r="H8836" i="12"/>
  <c r="H9843" i="12"/>
  <c r="H9842" i="12"/>
  <c r="H9841" i="12"/>
  <c r="H4720" i="12"/>
  <c r="H2540" i="12"/>
  <c r="H2539" i="12"/>
  <c r="H3348" i="12"/>
  <c r="H369" i="12"/>
  <c r="H368" i="12"/>
  <c r="H367" i="12"/>
  <c r="H9840" i="12"/>
  <c r="H8174" i="12"/>
  <c r="H8173" i="12"/>
  <c r="H8172" i="12"/>
  <c r="H8171" i="12"/>
  <c r="H8170" i="12"/>
  <c r="H8169" i="12"/>
  <c r="H8168" i="12"/>
  <c r="H8167" i="12"/>
  <c r="H1608" i="12"/>
  <c r="H1607" i="12"/>
  <c r="H1606" i="12"/>
  <c r="H1605" i="12"/>
  <c r="H1604" i="12"/>
  <c r="H1603" i="12"/>
  <c r="H1602" i="12"/>
  <c r="H1601" i="12"/>
  <c r="H1600" i="12"/>
  <c r="H1599" i="12"/>
  <c r="H1598" i="12"/>
  <c r="H1597" i="12"/>
  <c r="H6996" i="12"/>
  <c r="H9839" i="12"/>
  <c r="H9838" i="12"/>
  <c r="H9837" i="12"/>
  <c r="H6995" i="12"/>
  <c r="H6994" i="12"/>
  <c r="H9701" i="12"/>
  <c r="H9700" i="12"/>
  <c r="H9699" i="12"/>
  <c r="H9698" i="12"/>
  <c r="H9697" i="12"/>
  <c r="H9696" i="12"/>
  <c r="H9695" i="12"/>
  <c r="H9694" i="12"/>
  <c r="H9693" i="12"/>
  <c r="H9692" i="12"/>
  <c r="H9691" i="12"/>
  <c r="H9690" i="12"/>
  <c r="H9689" i="12"/>
  <c r="H9688" i="12"/>
  <c r="H9687" i="12"/>
  <c r="H9686" i="12"/>
  <c r="H9685" i="12"/>
  <c r="H9684" i="12"/>
  <c r="H9683" i="12"/>
  <c r="H9682" i="12"/>
  <c r="H9681" i="12"/>
  <c r="H9680" i="12"/>
  <c r="H9679" i="12"/>
  <c r="H9678" i="12"/>
  <c r="H9677" i="12"/>
  <c r="H9676" i="12"/>
  <c r="H9675" i="12"/>
  <c r="H9674" i="12"/>
  <c r="H9673" i="12"/>
  <c r="H9672" i="12"/>
  <c r="H9671" i="12"/>
  <c r="H9670" i="12"/>
  <c r="H9669" i="12"/>
  <c r="H1596" i="12"/>
  <c r="H617" i="12"/>
  <c r="H616" i="12"/>
  <c r="H615" i="12"/>
  <c r="H665" i="12"/>
  <c r="H664" i="12"/>
  <c r="H663" i="12"/>
  <c r="H662" i="12"/>
  <c r="H3922" i="12"/>
  <c r="H6577" i="12"/>
  <c r="H7085" i="12"/>
  <c r="H4617" i="12"/>
  <c r="H7084" i="12"/>
  <c r="H2259" i="12"/>
  <c r="H704" i="12"/>
  <c r="H7155" i="12"/>
  <c r="H1595" i="12"/>
  <c r="H2578" i="12"/>
  <c r="H8053" i="12"/>
  <c r="H10081" i="12"/>
  <c r="H10080" i="12"/>
  <c r="H4260" i="12"/>
  <c r="H10061" i="12"/>
  <c r="H7287" i="12"/>
  <c r="H4044" i="12"/>
  <c r="H7919" i="12"/>
  <c r="H7918" i="12"/>
  <c r="H7917" i="12"/>
  <c r="H7916" i="12"/>
  <c r="H7915" i="12"/>
  <c r="H5763" i="12"/>
  <c r="H5762" i="12"/>
  <c r="H4414" i="12"/>
  <c r="H4413" i="12"/>
  <c r="H6823" i="12"/>
  <c r="H6822" i="12"/>
  <c r="H6821" i="12"/>
  <c r="H6820" i="12"/>
  <c r="H7914" i="12"/>
  <c r="H7913" i="12"/>
  <c r="H7912" i="12"/>
  <c r="H7911" i="12"/>
  <c r="H7910" i="12"/>
  <c r="H7909" i="12"/>
  <c r="H7908" i="12"/>
  <c r="H1361" i="12"/>
  <c r="H6767" i="12"/>
  <c r="H4078" i="12"/>
  <c r="H4077" i="12"/>
  <c r="H10060" i="12"/>
  <c r="H3304" i="12"/>
  <c r="H7808" i="12"/>
  <c r="H2538" i="12"/>
  <c r="H7803" i="12"/>
  <c r="H7227" i="12"/>
  <c r="H7226" i="12"/>
  <c r="H7225" i="12"/>
  <c r="H158" i="12"/>
  <c r="H157" i="12"/>
  <c r="H156" i="12"/>
  <c r="H155" i="12"/>
  <c r="H154" i="12"/>
  <c r="H153" i="12"/>
  <c r="H152" i="12"/>
  <c r="H77" i="12"/>
  <c r="H5761" i="12"/>
  <c r="H5760" i="12"/>
  <c r="H5759" i="12"/>
  <c r="H5758" i="12"/>
  <c r="H5757" i="12"/>
  <c r="H5756" i="12"/>
  <c r="H5755" i="12"/>
  <c r="H5754" i="12"/>
  <c r="H5753" i="12"/>
  <c r="H5752" i="12"/>
  <c r="H5751" i="12"/>
  <c r="H5750" i="12"/>
  <c r="H6993" i="12"/>
  <c r="H6892" i="12"/>
  <c r="H474" i="12"/>
  <c r="H8994" i="12"/>
  <c r="H8993" i="12"/>
  <c r="H4259" i="12"/>
  <c r="H703" i="12"/>
  <c r="H3149" i="12"/>
  <c r="H3148" i="12"/>
  <c r="H3147" i="12"/>
  <c r="H3146" i="12"/>
  <c r="H3145" i="12"/>
  <c r="H9135" i="12"/>
  <c r="H9134" i="12"/>
  <c r="H214" i="12"/>
  <c r="H3719" i="12"/>
  <c r="H3718" i="12"/>
  <c r="H7154" i="12"/>
  <c r="H7083" i="12"/>
  <c r="H5196" i="12"/>
  <c r="H5195" i="12"/>
  <c r="H5194" i="12"/>
  <c r="H5193" i="12"/>
  <c r="H1360" i="12"/>
  <c r="H1359" i="12"/>
  <c r="H1358" i="12"/>
  <c r="H1357" i="12"/>
  <c r="H1356" i="12"/>
  <c r="H1355" i="12"/>
  <c r="H1354" i="12"/>
  <c r="H1353" i="12"/>
  <c r="H1352" i="12"/>
  <c r="H1351" i="12"/>
  <c r="H1350" i="12"/>
  <c r="H1349" i="12"/>
  <c r="H1348" i="12"/>
  <c r="H1347" i="12"/>
  <c r="H1346" i="12"/>
  <c r="H1345" i="12"/>
  <c r="H1344" i="12"/>
  <c r="H1343" i="12"/>
  <c r="H6877" i="12"/>
  <c r="H4056" i="12"/>
  <c r="H4055" i="12"/>
  <c r="H4054" i="12"/>
  <c r="H3717" i="12"/>
  <c r="H6504" i="12"/>
  <c r="H6503" i="12"/>
  <c r="H6502" i="12"/>
  <c r="H6501" i="12"/>
  <c r="H6500" i="12"/>
  <c r="H6499" i="12"/>
  <c r="H6498" i="12"/>
  <c r="H5063" i="12"/>
  <c r="H5062" i="12"/>
  <c r="H5061" i="12"/>
  <c r="H5060" i="12"/>
  <c r="H5059" i="12"/>
  <c r="H5058" i="12"/>
  <c r="H7482" i="12"/>
  <c r="H7224" i="12"/>
  <c r="H8450" i="12"/>
  <c r="H8449" i="12"/>
  <c r="H8448" i="12"/>
  <c r="H8447" i="12"/>
  <c r="H8446" i="12"/>
  <c r="H8445" i="12"/>
  <c r="H7802" i="12"/>
  <c r="H7801" i="12"/>
  <c r="H7800" i="12"/>
  <c r="H7799" i="12"/>
  <c r="H7798" i="12"/>
  <c r="H7797" i="12"/>
  <c r="H7796" i="12"/>
  <c r="H7795" i="12"/>
  <c r="H7794" i="12"/>
  <c r="H7793" i="12"/>
  <c r="H7792" i="12"/>
  <c r="H7791" i="12"/>
  <c r="H7790" i="12"/>
  <c r="H7789" i="12"/>
  <c r="H7788" i="12"/>
  <c r="H7787" i="12"/>
  <c r="H7786" i="12"/>
  <c r="H7785" i="12"/>
  <c r="H7784" i="12"/>
  <c r="H7783" i="12"/>
  <c r="H7782" i="12"/>
  <c r="H7781" i="12"/>
  <c r="H7780" i="12"/>
  <c r="H7779" i="12"/>
  <c r="H6766" i="12"/>
  <c r="H4843" i="12"/>
  <c r="H7686" i="12"/>
  <c r="H6865" i="12"/>
  <c r="H6864" i="12"/>
  <c r="H6863" i="12"/>
  <c r="H2316" i="12"/>
  <c r="H4258" i="12"/>
  <c r="H4257" i="12"/>
  <c r="H2233" i="12"/>
  <c r="H2232" i="12"/>
  <c r="H2231" i="12"/>
  <c r="H2230" i="12"/>
  <c r="H2229" i="12"/>
  <c r="H2228" i="12"/>
  <c r="H2227" i="12"/>
  <c r="H2226" i="12"/>
  <c r="H2225" i="12"/>
  <c r="H2224" i="12"/>
  <c r="H2223" i="12"/>
  <c r="H2222" i="12"/>
  <c r="H2221" i="12"/>
  <c r="H2220" i="12"/>
  <c r="H2219" i="12"/>
  <c r="H2218" i="12"/>
  <c r="H2217" i="12"/>
  <c r="H2216" i="12"/>
  <c r="H2215" i="12"/>
  <c r="H2214" i="12"/>
  <c r="H2213" i="12"/>
  <c r="H2212" i="12"/>
  <c r="H2211" i="12"/>
  <c r="H2210" i="12"/>
  <c r="H2209" i="12"/>
  <c r="H2208" i="12"/>
  <c r="H2207" i="12"/>
  <c r="H2206" i="12"/>
  <c r="H2205" i="12"/>
  <c r="H2204" i="12"/>
  <c r="H2203" i="12"/>
  <c r="H8067" i="12"/>
  <c r="H8066" i="12"/>
  <c r="H8065" i="12"/>
  <c r="H8064" i="12"/>
  <c r="H8063" i="12"/>
  <c r="H2202" i="12"/>
  <c r="H2201" i="12"/>
  <c r="H2200" i="12"/>
  <c r="H2199" i="12"/>
  <c r="H2198" i="12"/>
  <c r="H2197" i="12"/>
  <c r="H1178" i="12"/>
  <c r="H2196" i="12"/>
  <c r="H2195" i="12"/>
  <c r="H2194" i="12"/>
  <c r="H2193" i="12"/>
  <c r="H2192" i="12"/>
  <c r="H2191" i="12"/>
  <c r="H2537" i="12"/>
  <c r="H2536" i="12"/>
  <c r="H2535" i="12"/>
  <c r="H2534" i="12"/>
  <c r="H2533" i="12"/>
  <c r="H1177" i="12"/>
  <c r="H1176" i="12"/>
  <c r="H2190" i="12"/>
  <c r="H2189" i="12"/>
  <c r="H2188" i="12"/>
  <c r="H5749" i="12"/>
  <c r="H5748" i="12"/>
  <c r="H3144" i="12"/>
  <c r="H5747" i="12"/>
  <c r="H5746" i="12"/>
  <c r="H5745" i="12"/>
  <c r="H5744" i="12"/>
  <c r="H5743" i="12"/>
  <c r="H5742" i="12"/>
  <c r="H5741" i="12"/>
  <c r="H76" i="12"/>
  <c r="H7685" i="12"/>
  <c r="H1342" i="12"/>
  <c r="H8835" i="12"/>
  <c r="H4471" i="12"/>
  <c r="H5057" i="12"/>
  <c r="H5969" i="12"/>
  <c r="H5968" i="12"/>
  <c r="H5967" i="12"/>
  <c r="H5966" i="12"/>
  <c r="H5740" i="12"/>
  <c r="H7907" i="12"/>
  <c r="H7906" i="12"/>
  <c r="H7905" i="12"/>
  <c r="H7904" i="12"/>
  <c r="H7903" i="12"/>
  <c r="H7902" i="12"/>
  <c r="H7901" i="12"/>
  <c r="H7900" i="12"/>
  <c r="H7899" i="12"/>
  <c r="H7898" i="12"/>
  <c r="H7897" i="12"/>
  <c r="H7896" i="12"/>
  <c r="H7895" i="12"/>
  <c r="H7894" i="12"/>
  <c r="H7893" i="12"/>
  <c r="H7892" i="12"/>
  <c r="H7891" i="12"/>
  <c r="H7890" i="12"/>
  <c r="H7889" i="12"/>
  <c r="H7888" i="12"/>
  <c r="H7887" i="12"/>
  <c r="H7886" i="12"/>
  <c r="H7885" i="12"/>
  <c r="H7884" i="12"/>
  <c r="H7883" i="12"/>
  <c r="H7882" i="12"/>
  <c r="H7881" i="12"/>
  <c r="H7880" i="12"/>
  <c r="H5056" i="12"/>
  <c r="H5055" i="12"/>
  <c r="H3303" i="12"/>
  <c r="H4043" i="12"/>
  <c r="H5054" i="12"/>
  <c r="H5231" i="12"/>
  <c r="H2610" i="12"/>
  <c r="H2609" i="12"/>
  <c r="H2608" i="12"/>
  <c r="H8834" i="12"/>
  <c r="H8833" i="12"/>
  <c r="H8832" i="12"/>
  <c r="H702" i="12"/>
  <c r="H5192" i="12"/>
  <c r="H1341" i="12"/>
  <c r="H1340" i="12"/>
  <c r="H701" i="12"/>
  <c r="H700" i="12"/>
  <c r="H7988" i="12"/>
  <c r="H9668" i="12"/>
  <c r="H9667" i="12"/>
  <c r="H9666" i="12"/>
  <c r="H9665" i="12"/>
  <c r="H4616" i="12"/>
  <c r="H4042" i="12"/>
  <c r="H6814" i="12"/>
  <c r="H1175" i="12"/>
  <c r="H1174" i="12"/>
  <c r="H1173" i="12"/>
  <c r="H1172" i="12"/>
  <c r="H1171" i="12"/>
  <c r="H1170" i="12"/>
  <c r="H1169" i="12"/>
  <c r="H1168" i="12"/>
  <c r="H1167" i="12"/>
  <c r="H1166" i="12"/>
  <c r="H1165" i="12"/>
  <c r="H1164" i="12"/>
  <c r="H1163" i="12"/>
  <c r="H1162" i="12"/>
  <c r="H1161" i="12"/>
  <c r="H5053" i="12"/>
  <c r="H7153" i="12"/>
  <c r="H7152" i="12"/>
  <c r="H9995" i="12"/>
  <c r="H9994" i="12"/>
  <c r="H9993" i="12"/>
  <c r="H9992" i="12"/>
  <c r="H9991" i="12"/>
  <c r="H9630" i="12"/>
  <c r="H9629" i="12"/>
  <c r="H9628" i="12"/>
  <c r="H9627" i="12"/>
  <c r="H9626" i="12"/>
  <c r="H9625" i="12"/>
  <c r="H9624" i="12"/>
  <c r="H9623" i="12"/>
  <c r="H9622" i="12"/>
  <c r="H9621" i="12"/>
  <c r="H9620" i="12"/>
  <c r="H9619" i="12"/>
  <c r="H9618" i="12"/>
  <c r="H9617" i="12"/>
  <c r="H9616" i="12"/>
  <c r="H9615" i="12"/>
  <c r="H9614" i="12"/>
  <c r="H9741" i="12"/>
  <c r="H9740" i="12"/>
  <c r="H9742" i="12"/>
  <c r="H9739" i="12"/>
  <c r="H9738" i="12"/>
  <c r="H9737" i="12"/>
  <c r="H9736" i="12"/>
  <c r="H9735" i="12"/>
  <c r="H9734" i="12"/>
  <c r="H9613" i="12"/>
  <c r="H9612" i="12"/>
  <c r="H9611" i="12"/>
  <c r="H9610" i="12"/>
  <c r="H9609" i="12"/>
  <c r="H9608" i="12"/>
  <c r="H9607" i="12"/>
  <c r="H9606" i="12"/>
  <c r="H9605" i="12"/>
  <c r="H9604" i="12"/>
  <c r="H9603" i="12"/>
  <c r="H9602" i="12"/>
  <c r="H9601" i="12"/>
  <c r="H9600" i="12"/>
  <c r="H9599" i="12"/>
  <c r="H9598" i="12"/>
  <c r="H9597" i="12"/>
  <c r="H9596" i="12"/>
  <c r="H9595" i="12"/>
  <c r="H9594" i="12"/>
  <c r="H9593" i="12"/>
  <c r="H9592" i="12"/>
  <c r="H9591" i="12"/>
  <c r="H9590" i="12"/>
  <c r="H9589" i="12"/>
  <c r="H9588" i="12"/>
  <c r="H9587" i="12"/>
  <c r="H9586" i="12"/>
  <c r="H9585" i="12"/>
  <c r="H9584" i="12"/>
  <c r="H9583" i="12"/>
  <c r="H9582" i="12"/>
  <c r="H9581" i="12"/>
  <c r="H9537" i="12"/>
  <c r="H5828" i="12"/>
  <c r="H5827" i="12"/>
  <c r="H5826" i="12"/>
  <c r="H5825" i="12"/>
  <c r="H5824" i="12"/>
  <c r="H5823" i="12"/>
  <c r="H5822" i="12"/>
  <c r="H5821" i="12"/>
  <c r="H5820" i="12"/>
  <c r="H5819" i="12"/>
  <c r="H5818" i="12"/>
  <c r="H5817" i="12"/>
  <c r="H8479" i="12"/>
  <c r="H2532" i="12"/>
  <c r="H2531" i="12"/>
  <c r="H2530" i="12"/>
  <c r="H2529" i="12"/>
  <c r="H2528" i="12"/>
  <c r="H2527" i="12"/>
  <c r="H2526" i="12"/>
  <c r="H2525" i="12"/>
  <c r="H2524" i="12"/>
  <c r="H4884" i="12"/>
  <c r="H4883" i="12"/>
  <c r="H4882" i="12"/>
  <c r="H4881" i="12"/>
  <c r="H4615" i="12"/>
  <c r="H4614" i="12"/>
  <c r="H7684" i="12"/>
  <c r="H7286" i="12"/>
  <c r="H7285" i="12"/>
  <c r="H7284" i="12"/>
  <c r="H7283" i="12"/>
  <c r="H7082" i="12"/>
  <c r="H7081" i="12"/>
  <c r="H1160" i="12"/>
  <c r="H7282" i="12"/>
  <c r="H7380" i="12"/>
  <c r="H6862" i="12"/>
  <c r="H8444" i="12"/>
  <c r="H8443" i="12"/>
  <c r="H2187" i="12"/>
  <c r="H8992" i="12"/>
  <c r="H8991" i="12"/>
  <c r="H8990" i="12"/>
  <c r="H8989" i="12"/>
  <c r="H8988" i="12"/>
  <c r="H8987" i="12"/>
  <c r="H8986" i="12"/>
  <c r="H8985" i="12"/>
  <c r="H8984" i="12"/>
  <c r="H8983" i="12"/>
  <c r="H8982" i="12"/>
  <c r="H8442" i="12"/>
  <c r="H75" i="12"/>
  <c r="H74" i="12"/>
  <c r="H73" i="12"/>
  <c r="H72" i="12"/>
  <c r="H7778" i="12"/>
  <c r="H7777" i="12"/>
  <c r="H7489" i="12"/>
  <c r="H8062" i="12"/>
  <c r="H8061" i="12"/>
  <c r="H8060" i="12"/>
  <c r="H8059" i="12"/>
  <c r="H8058" i="12"/>
  <c r="H6861" i="12"/>
  <c r="H6860" i="12"/>
  <c r="H6859" i="12"/>
  <c r="H8441" i="12"/>
  <c r="H4256" i="12"/>
  <c r="H5739" i="12"/>
  <c r="H4041" i="12"/>
  <c r="H5052" i="12"/>
  <c r="H5051" i="12"/>
  <c r="H7502" i="12"/>
  <c r="H7501" i="12"/>
  <c r="H4470" i="12"/>
  <c r="H4469" i="12"/>
  <c r="H4468" i="12"/>
  <c r="H661" i="12"/>
  <c r="H660" i="12"/>
  <c r="H6992" i="12"/>
  <c r="H7080" i="12"/>
  <c r="H614" i="12"/>
  <c r="H613" i="12"/>
  <c r="H612" i="12"/>
  <c r="H9836" i="12"/>
  <c r="H8831" i="12"/>
  <c r="H5050" i="12"/>
  <c r="H4880" i="12"/>
  <c r="H1339" i="12"/>
  <c r="H8830" i="12"/>
  <c r="H9835" i="12"/>
  <c r="H9536" i="12"/>
  <c r="H9834" i="12"/>
  <c r="H7477" i="12"/>
  <c r="H7476" i="12"/>
  <c r="H7475" i="12"/>
  <c r="H7474" i="12"/>
  <c r="H7473" i="12"/>
  <c r="H7683" i="12"/>
  <c r="H7682" i="12"/>
  <c r="H7472" i="12"/>
  <c r="H7471" i="12"/>
  <c r="H7470" i="12"/>
  <c r="H7469" i="12"/>
  <c r="H7468" i="12"/>
  <c r="H7467" i="12"/>
  <c r="H7466" i="12"/>
  <c r="H7465" i="12"/>
  <c r="H7464" i="12"/>
  <c r="H105" i="12"/>
  <c r="H7681" i="12"/>
  <c r="H611" i="12"/>
  <c r="H366" i="12"/>
  <c r="H8829" i="12"/>
  <c r="H8440" i="12"/>
  <c r="H4040" i="12"/>
  <c r="H4039" i="12"/>
  <c r="H4038" i="12"/>
  <c r="H4037" i="12"/>
  <c r="H4036" i="12"/>
  <c r="H4035" i="12"/>
  <c r="H4034" i="12"/>
  <c r="H4033" i="12"/>
  <c r="H4032" i="12"/>
  <c r="H4031" i="12"/>
  <c r="H4030" i="12"/>
  <c r="H4029" i="12"/>
  <c r="H4028" i="12"/>
  <c r="H4027" i="12"/>
  <c r="H4026" i="12"/>
  <c r="H4025" i="12"/>
  <c r="H4024" i="12"/>
  <c r="H4023" i="12"/>
  <c r="H8828" i="12"/>
  <c r="H7151" i="12"/>
  <c r="H5738" i="12"/>
  <c r="H5737" i="12"/>
  <c r="H5736" i="12"/>
  <c r="H7379" i="12"/>
  <c r="H7378" i="12"/>
  <c r="H4774" i="12"/>
  <c r="H10093" i="12"/>
  <c r="H8057" i="12"/>
  <c r="H1704" i="12"/>
  <c r="H2607" i="12"/>
  <c r="H1703" i="12"/>
  <c r="H1702" i="12"/>
  <c r="H1701" i="12"/>
  <c r="H1700" i="12"/>
  <c r="H1699" i="12"/>
  <c r="H1698" i="12"/>
  <c r="H1697" i="12"/>
  <c r="H10215" i="12"/>
  <c r="H3921" i="12"/>
  <c r="H3920" i="12"/>
  <c r="H3919" i="12"/>
  <c r="H3918" i="12"/>
  <c r="H3917" i="12"/>
  <c r="H3916" i="12"/>
  <c r="H3915" i="12"/>
  <c r="H3914" i="12"/>
  <c r="H3913" i="12"/>
  <c r="H3912" i="12"/>
  <c r="H3911" i="12"/>
  <c r="H3910" i="12"/>
  <c r="H3909" i="12"/>
  <c r="H3908" i="12"/>
  <c r="H3907" i="12"/>
  <c r="H3906" i="12"/>
  <c r="H3905" i="12"/>
  <c r="H3904" i="12"/>
  <c r="H3903" i="12"/>
  <c r="H3902" i="12"/>
  <c r="H3901" i="12"/>
  <c r="H3900" i="12"/>
  <c r="H3899" i="12"/>
  <c r="H3898" i="12"/>
  <c r="H3897" i="12"/>
  <c r="H3896" i="12"/>
  <c r="H3895" i="12"/>
  <c r="H6858" i="12"/>
  <c r="H3894" i="12"/>
  <c r="H3893" i="12"/>
  <c r="H1696" i="12"/>
  <c r="H1695" i="12"/>
  <c r="H1694" i="12"/>
  <c r="H3892" i="12"/>
  <c r="H3891" i="12"/>
  <c r="H3890" i="12"/>
  <c r="H3889" i="12"/>
  <c r="H7680" i="12"/>
  <c r="H3888" i="12"/>
  <c r="H3887" i="12"/>
  <c r="H3886" i="12"/>
  <c r="H3885" i="12"/>
  <c r="H3884" i="12"/>
  <c r="H3883" i="12"/>
  <c r="H3882" i="12"/>
  <c r="H3881" i="12"/>
  <c r="H3880" i="12"/>
  <c r="H3879" i="12"/>
  <c r="H3878" i="12"/>
  <c r="H3877" i="12"/>
  <c r="H3876" i="12"/>
  <c r="H3875" i="12"/>
  <c r="H3874" i="12"/>
  <c r="H3873" i="12"/>
  <c r="H3872" i="12"/>
  <c r="H3871" i="12"/>
  <c r="H3870" i="12"/>
  <c r="H3869" i="12"/>
  <c r="H3868" i="12"/>
  <c r="H3867" i="12"/>
  <c r="H3866" i="12"/>
  <c r="H3865" i="12"/>
  <c r="H3864" i="12"/>
  <c r="H3716" i="12"/>
  <c r="H3715" i="12"/>
  <c r="H3863" i="12"/>
  <c r="H3862" i="12"/>
  <c r="H3861" i="12"/>
  <c r="H3860" i="12"/>
  <c r="H3859" i="12"/>
  <c r="H3858" i="12"/>
  <c r="H3857" i="12"/>
  <c r="H3856" i="12"/>
  <c r="H3855" i="12"/>
  <c r="H3854" i="12"/>
  <c r="H3853" i="12"/>
  <c r="H3852" i="12"/>
  <c r="H3851" i="12"/>
  <c r="H3850" i="12"/>
  <c r="H3849" i="12"/>
  <c r="H3848" i="12"/>
  <c r="H3847" i="12"/>
  <c r="H3846" i="12"/>
  <c r="H3845" i="12"/>
  <c r="H3844" i="12"/>
  <c r="H3843" i="12"/>
  <c r="H3842" i="12"/>
  <c r="H3841" i="12"/>
  <c r="H3840" i="12"/>
  <c r="H3839" i="12"/>
  <c r="H3838" i="12"/>
  <c r="H3837" i="12"/>
  <c r="H3836" i="12"/>
  <c r="H3835" i="12"/>
  <c r="H3834" i="12"/>
  <c r="H3833" i="12"/>
  <c r="H733" i="12"/>
  <c r="H3832" i="12"/>
  <c r="H3831" i="12"/>
  <c r="H3830" i="12"/>
  <c r="H3829" i="12"/>
  <c r="H3828" i="12"/>
  <c r="H3827" i="12"/>
  <c r="H3826" i="12"/>
  <c r="H3825" i="12"/>
  <c r="H3824" i="12"/>
  <c r="H3823" i="12"/>
  <c r="H3822" i="12"/>
  <c r="H3821" i="12"/>
  <c r="H3820" i="12"/>
  <c r="H3819" i="12"/>
  <c r="H3818" i="12"/>
  <c r="H3817" i="12"/>
  <c r="H3816" i="12"/>
  <c r="H3815" i="12"/>
  <c r="H3814" i="12"/>
  <c r="H3813" i="12"/>
  <c r="H3812" i="12"/>
  <c r="H3811" i="12"/>
  <c r="H3810" i="12"/>
  <c r="H3809" i="12"/>
  <c r="H3808" i="12"/>
  <c r="H3807" i="12"/>
  <c r="H3806" i="12"/>
  <c r="H3805" i="12"/>
  <c r="H3804" i="12"/>
  <c r="H3803" i="12"/>
  <c r="H3802" i="12"/>
  <c r="H3801" i="12"/>
  <c r="H3800" i="12"/>
  <c r="H3799" i="12"/>
  <c r="H3798" i="12"/>
  <c r="H3797" i="12"/>
  <c r="H3796" i="12"/>
  <c r="H3795" i="12"/>
  <c r="H3794" i="12"/>
  <c r="H3793" i="12"/>
  <c r="H3792" i="12"/>
  <c r="H3714" i="12"/>
  <c r="H473" i="12"/>
  <c r="H472" i="12"/>
  <c r="H471" i="12"/>
  <c r="H9535" i="12"/>
  <c r="H659" i="12"/>
  <c r="H658" i="12"/>
  <c r="H657" i="12"/>
  <c r="H656" i="12"/>
  <c r="H655" i="12"/>
  <c r="H654" i="12"/>
  <c r="H653" i="12"/>
  <c r="H652" i="12"/>
  <c r="H651" i="12"/>
  <c r="H3791" i="12"/>
  <c r="H5735" i="12"/>
  <c r="H6857" i="12"/>
  <c r="H6891" i="12"/>
  <c r="H3970" i="12"/>
  <c r="H9833" i="12"/>
  <c r="H9832" i="12"/>
  <c r="H10263" i="12"/>
  <c r="H3790" i="12"/>
  <c r="H3789" i="12"/>
  <c r="H3788" i="12"/>
  <c r="H3787" i="12"/>
  <c r="H3786" i="12"/>
  <c r="H3785" i="12"/>
  <c r="H3784" i="12"/>
  <c r="H3783" i="12"/>
  <c r="H3782" i="12"/>
  <c r="H650" i="12"/>
  <c r="H649" i="12"/>
  <c r="H2315" i="12"/>
  <c r="H2314" i="12"/>
  <c r="H2313" i="12"/>
  <c r="H2312" i="12"/>
  <c r="H2311" i="12"/>
  <c r="H2310" i="12"/>
  <c r="H2309" i="12"/>
  <c r="H3713" i="12"/>
  <c r="H3712" i="12"/>
  <c r="H3711" i="12"/>
  <c r="H3969" i="12"/>
  <c r="H3968" i="12"/>
  <c r="H3967" i="12"/>
  <c r="H7463" i="12"/>
  <c r="H7462" i="12"/>
  <c r="H7461" i="12"/>
  <c r="H7460" i="12"/>
  <c r="H7459" i="12"/>
  <c r="H7679" i="12"/>
  <c r="H6856" i="12"/>
  <c r="H6855" i="12"/>
  <c r="H6420" i="12"/>
  <c r="H4719" i="12"/>
  <c r="H4718" i="12"/>
  <c r="H1493" i="12"/>
  <c r="H1492" i="12"/>
  <c r="H1491" i="12"/>
  <c r="H1490" i="12"/>
  <c r="H1489" i="12"/>
  <c r="H1488" i="12"/>
  <c r="H1487" i="12"/>
  <c r="H1486" i="12"/>
  <c r="H1485" i="12"/>
  <c r="H1484" i="12"/>
  <c r="H1483" i="12"/>
  <c r="H1482" i="12"/>
  <c r="H6847" i="12"/>
  <c r="H2186" i="12"/>
  <c r="H2185" i="12"/>
  <c r="H5049" i="12"/>
  <c r="H2184" i="12"/>
  <c r="H8439" i="12"/>
  <c r="H8438" i="12"/>
  <c r="H7442" i="12"/>
  <c r="H7441" i="12"/>
  <c r="H43" i="12"/>
  <c r="H42" i="12"/>
  <c r="H41" i="12"/>
  <c r="H8437" i="12"/>
  <c r="H8827" i="12"/>
  <c r="H8826" i="12"/>
  <c r="H8825" i="12"/>
  <c r="H8824" i="12"/>
  <c r="H8823" i="12"/>
  <c r="H8822" i="12"/>
  <c r="H8821" i="12"/>
  <c r="H8820" i="12"/>
  <c r="H8819" i="12"/>
  <c r="H8818" i="12"/>
  <c r="H8817" i="12"/>
  <c r="H8816" i="12"/>
  <c r="H8815" i="12"/>
  <c r="H8814" i="12"/>
  <c r="H4022" i="12"/>
  <c r="H8436" i="12"/>
  <c r="H7678" i="12"/>
  <c r="H7677" i="12"/>
  <c r="H8036" i="12"/>
  <c r="H7223" i="12"/>
  <c r="H7222" i="12"/>
  <c r="H7221" i="12"/>
  <c r="H7220" i="12"/>
  <c r="H5493" i="12"/>
  <c r="H7219" i="12"/>
  <c r="H9070" i="12"/>
  <c r="H6846" i="12"/>
  <c r="H4467" i="12"/>
  <c r="H4466" i="12"/>
  <c r="H4465" i="12"/>
  <c r="H4464" i="12"/>
  <c r="H4463" i="12"/>
  <c r="H4462" i="12"/>
  <c r="H4461" i="12"/>
  <c r="H7440" i="12"/>
  <c r="H7439" i="12"/>
  <c r="H7438" i="12"/>
  <c r="H7437" i="12"/>
  <c r="H7436" i="12"/>
  <c r="H7435" i="12"/>
  <c r="H1693" i="12"/>
  <c r="H1692" i="12"/>
  <c r="H1691" i="12"/>
  <c r="H1690" i="12"/>
  <c r="H1689" i="12"/>
  <c r="H1688" i="12"/>
  <c r="H1687" i="12"/>
  <c r="H1686" i="12"/>
  <c r="H1685" i="12"/>
  <c r="H7434" i="12"/>
  <c r="H7433" i="12"/>
  <c r="H7432" i="12"/>
  <c r="H3710" i="12"/>
  <c r="H8435" i="12"/>
  <c r="H8434" i="12"/>
  <c r="H8433" i="12"/>
  <c r="H8165" i="12"/>
  <c r="H9664" i="12"/>
  <c r="H9663" i="12"/>
  <c r="H9662" i="12"/>
  <c r="H9661" i="12"/>
  <c r="H9660" i="12"/>
  <c r="H7676" i="12"/>
  <c r="H7675" i="12"/>
  <c r="H10214" i="12"/>
  <c r="H10213" i="12"/>
  <c r="H10212" i="12"/>
  <c r="H10211" i="12"/>
  <c r="H10210" i="12"/>
  <c r="H10209" i="12"/>
  <c r="H10208" i="12"/>
  <c r="H10207" i="12"/>
  <c r="H8813" i="12"/>
  <c r="H8812" i="12"/>
  <c r="H8811" i="12"/>
  <c r="H8810" i="12"/>
  <c r="H8809" i="12"/>
  <c r="H8808" i="12"/>
  <c r="H4021" i="12"/>
  <c r="H7488" i="12"/>
  <c r="H7487" i="12"/>
  <c r="H4020" i="12"/>
  <c r="H470" i="12"/>
  <c r="H213" i="12"/>
  <c r="H512" i="12"/>
  <c r="H6890" i="12"/>
  <c r="H6991" i="12"/>
  <c r="H10206" i="12"/>
  <c r="H10099" i="12"/>
  <c r="H5191" i="12"/>
  <c r="H5190" i="12"/>
  <c r="H5189" i="12"/>
  <c r="H5188" i="12"/>
  <c r="H5187" i="12"/>
  <c r="H5186" i="12"/>
  <c r="H5185" i="12"/>
  <c r="H5184" i="12"/>
  <c r="H6990" i="12"/>
  <c r="H2586" i="12"/>
  <c r="H8432" i="12"/>
  <c r="H8981" i="12"/>
  <c r="H8980" i="12"/>
  <c r="H8979" i="12"/>
  <c r="H8978" i="12"/>
  <c r="H5734" i="12"/>
  <c r="H5733" i="12"/>
  <c r="H552" i="12"/>
  <c r="H551" i="12"/>
  <c r="H550" i="12"/>
  <c r="H549" i="12"/>
  <c r="H548" i="12"/>
  <c r="H547" i="12"/>
  <c r="H546" i="12"/>
  <c r="H545" i="12"/>
  <c r="H544" i="12"/>
  <c r="H543" i="12"/>
  <c r="H542" i="12"/>
  <c r="H541" i="12"/>
  <c r="H540" i="12"/>
  <c r="H539" i="12"/>
  <c r="H538" i="12"/>
  <c r="H537" i="12"/>
  <c r="H536" i="12"/>
  <c r="H535" i="12"/>
  <c r="H3143" i="12"/>
  <c r="H7321" i="12"/>
  <c r="H7320" i="12"/>
  <c r="H7377" i="12"/>
  <c r="H7376" i="12"/>
  <c r="H7218" i="12"/>
  <c r="H7217" i="12"/>
  <c r="H6419" i="12"/>
  <c r="H6418" i="12"/>
  <c r="H534" i="12"/>
  <c r="H131" i="12"/>
  <c r="H8807" i="12"/>
  <c r="H71" i="12"/>
  <c r="H70" i="12"/>
  <c r="H9069" i="12"/>
  <c r="H3709" i="12"/>
  <c r="H8431" i="12"/>
  <c r="H3781" i="12"/>
  <c r="H40" i="12"/>
  <c r="H39" i="12"/>
  <c r="H69" i="12"/>
  <c r="H7281" i="12"/>
  <c r="H7280" i="12"/>
  <c r="H130" i="12"/>
  <c r="H7431" i="12"/>
  <c r="H7674" i="12"/>
  <c r="H1684" i="12"/>
  <c r="H1683" i="12"/>
  <c r="H1682" i="12"/>
  <c r="H3241" i="12"/>
  <c r="H3240" i="12"/>
  <c r="H3239" i="12"/>
  <c r="H4146" i="12"/>
  <c r="H2308" i="12"/>
  <c r="H469" i="12"/>
  <c r="H468" i="12"/>
  <c r="H8430" i="12"/>
  <c r="H4717" i="12"/>
  <c r="H8429" i="12"/>
  <c r="H8977" i="12"/>
  <c r="H8976" i="12"/>
  <c r="H8975" i="12"/>
  <c r="H8974" i="12"/>
  <c r="H8973" i="12"/>
  <c r="H8972" i="12"/>
  <c r="H467" i="12"/>
  <c r="H8428" i="12"/>
  <c r="H8427" i="12"/>
  <c r="H8426" i="12"/>
  <c r="H466" i="12"/>
  <c r="H465" i="12"/>
  <c r="H464" i="12"/>
  <c r="H463" i="12"/>
  <c r="H462" i="12"/>
  <c r="H461" i="12"/>
  <c r="H610" i="12"/>
  <c r="H732" i="12"/>
  <c r="H731" i="12"/>
  <c r="H730" i="12"/>
  <c r="H9571" i="12"/>
  <c r="H9570" i="12"/>
  <c r="H1681" i="12"/>
  <c r="H1680" i="12"/>
  <c r="H1679" i="12"/>
  <c r="H4613" i="12"/>
  <c r="H4612" i="12"/>
  <c r="H4611" i="12"/>
  <c r="H5732" i="12"/>
  <c r="H4610" i="12"/>
  <c r="H4609" i="12"/>
  <c r="H8806" i="12"/>
  <c r="H8805" i="12"/>
  <c r="H8804" i="12"/>
  <c r="H8803" i="12"/>
  <c r="H8802" i="12"/>
  <c r="H8801" i="12"/>
  <c r="H8800" i="12"/>
  <c r="H8799" i="12"/>
  <c r="H8798" i="12"/>
  <c r="H8797" i="12"/>
  <c r="H8796" i="12"/>
  <c r="H8795" i="12"/>
  <c r="H8794" i="12"/>
  <c r="H8793" i="12"/>
  <c r="H8792" i="12"/>
  <c r="H5731" i="12"/>
  <c r="H7279" i="12"/>
  <c r="H7278" i="12"/>
  <c r="H7277" i="12"/>
  <c r="H7276" i="12"/>
  <c r="H7275" i="12"/>
  <c r="H7274" i="12"/>
  <c r="H4669" i="12"/>
  <c r="H699" i="12"/>
  <c r="H698" i="12"/>
  <c r="H697" i="12"/>
  <c r="H696" i="12"/>
  <c r="H4668" i="12"/>
  <c r="H4667" i="12"/>
  <c r="H4666" i="12"/>
  <c r="H4665" i="12"/>
  <c r="H4664" i="12"/>
  <c r="H4663" i="12"/>
  <c r="H4662" i="12"/>
  <c r="H4661" i="12"/>
  <c r="H4660" i="12"/>
  <c r="H4659" i="12"/>
  <c r="H4658" i="12"/>
  <c r="H4657" i="12"/>
  <c r="H4656" i="12"/>
  <c r="H4655" i="12"/>
  <c r="H695" i="12"/>
  <c r="H1730" i="12"/>
  <c r="H533" i="12"/>
  <c r="H532" i="12"/>
  <c r="H694" i="12"/>
  <c r="H8099" i="12"/>
  <c r="H8098" i="12"/>
  <c r="H8097" i="12"/>
  <c r="H3708" i="12"/>
  <c r="H3707" i="12"/>
  <c r="H3706" i="12"/>
  <c r="H3705" i="12"/>
  <c r="H3704" i="12"/>
  <c r="H3703" i="12"/>
  <c r="H3702" i="12"/>
  <c r="H3701" i="12"/>
  <c r="H3700" i="12"/>
  <c r="H3699" i="12"/>
  <c r="H3698" i="12"/>
  <c r="H3697" i="12"/>
  <c r="H3696" i="12"/>
  <c r="H3695" i="12"/>
  <c r="H3694" i="12"/>
  <c r="H3693" i="12"/>
  <c r="H3692" i="12"/>
  <c r="H3691" i="12"/>
  <c r="H3690" i="12"/>
  <c r="H3689" i="12"/>
  <c r="H3688" i="12"/>
  <c r="H3687" i="12"/>
  <c r="H3686" i="12"/>
  <c r="H3685" i="12"/>
  <c r="H3684" i="12"/>
  <c r="H3683" i="12"/>
  <c r="H3682" i="12"/>
  <c r="H3681" i="12"/>
  <c r="H3680" i="12"/>
  <c r="H3679" i="12"/>
  <c r="H3678" i="12"/>
  <c r="H3677" i="12"/>
  <c r="H3676" i="12"/>
  <c r="H3675" i="12"/>
  <c r="H3674" i="12"/>
  <c r="H3673" i="12"/>
  <c r="H3672" i="12"/>
  <c r="H3671" i="12"/>
  <c r="H3670" i="12"/>
  <c r="H3669" i="12"/>
  <c r="H3668" i="12"/>
  <c r="H3667" i="12"/>
  <c r="H3666" i="12"/>
  <c r="H7430" i="12"/>
  <c r="H7429" i="12"/>
  <c r="H623" i="12"/>
  <c r="H3325" i="12"/>
  <c r="H3324" i="12"/>
  <c r="H3323" i="12"/>
  <c r="H3322" i="12"/>
  <c r="H365" i="12"/>
  <c r="H364" i="12"/>
  <c r="H363" i="12"/>
  <c r="H4608" i="12"/>
  <c r="H4607" i="12"/>
  <c r="H4606" i="12"/>
  <c r="H9659" i="12"/>
  <c r="H4050" i="12"/>
  <c r="H4460" i="12"/>
  <c r="H4353" i="12"/>
  <c r="H8035" i="12"/>
  <c r="H8034" i="12"/>
  <c r="H9634" i="12"/>
  <c r="H8425" i="12"/>
  <c r="H8424" i="12"/>
  <c r="H8423" i="12"/>
  <c r="H8422" i="12"/>
  <c r="H5183" i="12"/>
  <c r="H7673" i="12"/>
  <c r="H7672" i="12"/>
  <c r="H9773" i="12"/>
  <c r="H609" i="12"/>
  <c r="H7879" i="12"/>
  <c r="H10098" i="12"/>
  <c r="H10097" i="12"/>
  <c r="H7079" i="12"/>
  <c r="H120" i="12"/>
  <c r="H119" i="12"/>
  <c r="H118" i="12"/>
  <c r="H117" i="12"/>
  <c r="H116" i="12"/>
  <c r="H115" i="12"/>
  <c r="H114" i="12"/>
  <c r="H113" i="12"/>
  <c r="H5048" i="12"/>
  <c r="H2585" i="12"/>
  <c r="H8421" i="12"/>
  <c r="H1481" i="12"/>
  <c r="H1480" i="12"/>
  <c r="H8420" i="12"/>
  <c r="H8419" i="12"/>
  <c r="H9534" i="12"/>
  <c r="H9533" i="12"/>
  <c r="H9532" i="12"/>
  <c r="H9531" i="12"/>
  <c r="H9530" i="12"/>
  <c r="H9529" i="12"/>
  <c r="H9528" i="12"/>
  <c r="H9527" i="12"/>
  <c r="H9526" i="12"/>
  <c r="H9525" i="12"/>
  <c r="H9524" i="12"/>
  <c r="H7671" i="12"/>
  <c r="H7670" i="12"/>
  <c r="H7273" i="12"/>
  <c r="H7272" i="12"/>
  <c r="H7271" i="12"/>
  <c r="H7270" i="12"/>
  <c r="H7269" i="12"/>
  <c r="H2584" i="12"/>
  <c r="H7776" i="12"/>
  <c r="H7775" i="12"/>
  <c r="H7774" i="12"/>
  <c r="H7773" i="12"/>
  <c r="H7772" i="12"/>
  <c r="H7771" i="12"/>
  <c r="H8015" i="12"/>
  <c r="H8014" i="12"/>
  <c r="H7216" i="12"/>
  <c r="H5047" i="12"/>
  <c r="H5046" i="12"/>
  <c r="H8418" i="12"/>
  <c r="H8417" i="12"/>
  <c r="H8416" i="12"/>
  <c r="H8415" i="12"/>
  <c r="H8414" i="12"/>
  <c r="H4879" i="12"/>
  <c r="H4878" i="12"/>
  <c r="H9970" i="12"/>
  <c r="H4877" i="12"/>
  <c r="H8052" i="12"/>
  <c r="H8051" i="12"/>
  <c r="H8050" i="12"/>
  <c r="H8049" i="12"/>
  <c r="H8048" i="12"/>
  <c r="H8047" i="12"/>
  <c r="H8046" i="12"/>
  <c r="H8045" i="12"/>
  <c r="H8044" i="12"/>
  <c r="H8043" i="12"/>
  <c r="H8042" i="12"/>
  <c r="H8041" i="12"/>
  <c r="H8040" i="12"/>
  <c r="H5816" i="12"/>
  <c r="H7215" i="12"/>
  <c r="H4019" i="12"/>
  <c r="H9523" i="12"/>
  <c r="H9522" i="12"/>
  <c r="H7669" i="12"/>
  <c r="H7668" i="12"/>
  <c r="H6845" i="12"/>
  <c r="H6844" i="12"/>
  <c r="H9969" i="12"/>
  <c r="H9968" i="12"/>
  <c r="H9967" i="12"/>
  <c r="H9966" i="12"/>
  <c r="H7667" i="12"/>
  <c r="H7666" i="12"/>
  <c r="H7665" i="12"/>
  <c r="H7664" i="12"/>
  <c r="H7663" i="12"/>
  <c r="H7662" i="12"/>
  <c r="H7661" i="12"/>
  <c r="H7660" i="12"/>
  <c r="H7659" i="12"/>
  <c r="H7658" i="12"/>
  <c r="H212" i="12"/>
  <c r="H7657" i="12"/>
  <c r="H7656" i="12"/>
  <c r="H7655" i="12"/>
  <c r="H7654" i="12"/>
  <c r="H7653" i="12"/>
  <c r="H7652" i="12"/>
  <c r="H7651" i="12"/>
  <c r="H7650" i="12"/>
  <c r="H7649" i="12"/>
  <c r="H7648" i="12"/>
  <c r="H7647" i="12"/>
  <c r="H7646" i="12"/>
  <c r="H7078" i="12"/>
  <c r="H7077" i="12"/>
  <c r="H362" i="12"/>
  <c r="H361" i="12"/>
  <c r="H360" i="12"/>
  <c r="H359" i="12"/>
  <c r="H8413" i="12"/>
  <c r="H3142" i="12"/>
  <c r="H3141" i="12"/>
  <c r="H3140" i="12"/>
  <c r="H3139" i="12"/>
  <c r="H3138" i="12"/>
  <c r="H3137" i="12"/>
  <c r="H3136" i="12"/>
  <c r="H3135" i="12"/>
  <c r="H3134" i="12"/>
  <c r="H3133" i="12"/>
  <c r="H3132" i="12"/>
  <c r="H3131" i="12"/>
  <c r="H3130" i="12"/>
  <c r="H3129" i="12"/>
  <c r="H3128" i="12"/>
  <c r="H3127" i="12"/>
  <c r="H10205" i="12"/>
  <c r="H4062" i="12"/>
  <c r="H3315" i="12"/>
  <c r="H8412" i="12"/>
  <c r="H8411" i="12"/>
  <c r="H3244" i="12"/>
  <c r="H6631" i="12"/>
  <c r="H6630" i="12"/>
  <c r="H6629" i="12"/>
  <c r="H6628" i="12"/>
  <c r="H6627" i="12"/>
  <c r="H6626" i="12"/>
  <c r="H6625" i="12"/>
  <c r="H6624" i="12"/>
  <c r="H6623" i="12"/>
  <c r="H6622" i="12"/>
  <c r="H6621" i="12"/>
  <c r="H6620" i="12"/>
  <c r="H6619" i="12"/>
  <c r="H6618" i="12"/>
  <c r="H6617" i="12"/>
  <c r="H6616" i="12"/>
  <c r="H6615" i="12"/>
  <c r="H6614" i="12"/>
  <c r="H6613" i="12"/>
  <c r="H6612" i="12"/>
  <c r="H6611" i="12"/>
  <c r="H6610" i="12"/>
  <c r="H6609" i="12"/>
  <c r="H6608" i="12"/>
  <c r="H6607" i="12"/>
  <c r="H6606" i="12"/>
  <c r="H6605" i="12"/>
  <c r="H6604" i="12"/>
  <c r="H6603" i="12"/>
  <c r="H6602" i="12"/>
  <c r="H6601" i="12"/>
  <c r="H6600" i="12"/>
  <c r="H6599" i="12"/>
  <c r="H6598" i="12"/>
  <c r="H6597" i="12"/>
  <c r="H6596" i="12"/>
  <c r="H6595" i="12"/>
  <c r="H6594" i="12"/>
  <c r="H6593" i="12"/>
  <c r="H6592" i="12"/>
  <c r="H6591" i="12"/>
  <c r="H6590" i="12"/>
  <c r="H6589" i="12"/>
  <c r="H6588" i="12"/>
  <c r="H6587" i="12"/>
  <c r="H6417" i="12"/>
  <c r="H5182" i="12"/>
  <c r="H5181" i="12"/>
  <c r="H5180" i="12"/>
  <c r="H5179" i="12"/>
  <c r="H5178" i="12"/>
  <c r="H5177" i="12"/>
  <c r="H5176" i="12"/>
  <c r="H5175" i="12"/>
  <c r="H5174" i="12"/>
  <c r="H10204" i="12"/>
  <c r="H10203" i="12"/>
  <c r="H6854" i="12"/>
  <c r="H6853" i="12"/>
  <c r="H6852" i="12"/>
  <c r="H5173" i="12"/>
  <c r="H5172" i="12"/>
  <c r="H5171" i="12"/>
  <c r="H5170" i="12"/>
  <c r="H5169" i="12"/>
  <c r="H5168" i="12"/>
  <c r="H5167" i="12"/>
  <c r="H5166" i="12"/>
  <c r="H5165" i="12"/>
  <c r="H5164" i="12"/>
  <c r="H5163" i="12"/>
  <c r="H5162" i="12"/>
  <c r="H5161" i="12"/>
  <c r="H5160" i="12"/>
  <c r="H5159" i="12"/>
  <c r="H5158" i="12"/>
  <c r="H5157" i="12"/>
  <c r="H5156" i="12"/>
  <c r="H1338" i="12"/>
  <c r="H1337" i="12"/>
  <c r="H2523" i="12"/>
  <c r="H4459" i="12"/>
  <c r="H4458" i="12"/>
  <c r="H4768" i="12"/>
  <c r="H4767" i="12"/>
  <c r="H7878" i="12"/>
  <c r="H7877" i="12"/>
  <c r="H7876" i="12"/>
  <c r="H7875" i="12"/>
  <c r="H7874" i="12"/>
  <c r="H7873" i="12"/>
  <c r="H7872" i="12"/>
  <c r="H7871" i="12"/>
  <c r="H7870" i="12"/>
  <c r="H7869" i="12"/>
  <c r="H7868" i="12"/>
  <c r="H7867" i="12"/>
  <c r="H7866" i="12"/>
  <c r="H7865" i="12"/>
  <c r="H7864" i="12"/>
  <c r="H7863" i="12"/>
  <c r="H7862" i="12"/>
  <c r="H10202" i="12"/>
  <c r="H10201" i="12"/>
  <c r="H10200" i="12"/>
  <c r="H6497" i="12"/>
  <c r="H6496" i="12"/>
  <c r="H6495" i="12"/>
  <c r="H6494" i="12"/>
  <c r="H648" i="12"/>
  <c r="H10199" i="12"/>
  <c r="H8013" i="12"/>
  <c r="H8012" i="12"/>
  <c r="H8011" i="12"/>
  <c r="H8010" i="12"/>
  <c r="H8009" i="12"/>
  <c r="H8008" i="12"/>
  <c r="H10198" i="12"/>
  <c r="H8410" i="12"/>
  <c r="H8409" i="12"/>
  <c r="H8408" i="12"/>
  <c r="H8407" i="12"/>
  <c r="H8406" i="12"/>
  <c r="H3126" i="12"/>
  <c r="H3125" i="12"/>
  <c r="H3124" i="12"/>
  <c r="H3123" i="12"/>
  <c r="H8791" i="12"/>
  <c r="H8790" i="12"/>
  <c r="H10092" i="12"/>
  <c r="H10091" i="12"/>
  <c r="H129" i="12"/>
  <c r="H128" i="12"/>
  <c r="H5230" i="12"/>
  <c r="H9088" i="12"/>
  <c r="H9087" i="12"/>
  <c r="H8789" i="12"/>
  <c r="H8788" i="12"/>
  <c r="H8787" i="12"/>
  <c r="H8786" i="12"/>
  <c r="H8785" i="12"/>
  <c r="H8784" i="12"/>
  <c r="H1729" i="12"/>
  <c r="H1728" i="12"/>
  <c r="H1727" i="12"/>
  <c r="H1726" i="12"/>
  <c r="H1725" i="12"/>
  <c r="H8783" i="12"/>
  <c r="H8782" i="12"/>
  <c r="H8781" i="12"/>
  <c r="H8780" i="12"/>
  <c r="H8779" i="12"/>
  <c r="H8778" i="12"/>
  <c r="H8777" i="12"/>
  <c r="H8971" i="12"/>
  <c r="H112" i="12"/>
  <c r="H104" i="12"/>
  <c r="H7235" i="12"/>
  <c r="H7234" i="12"/>
  <c r="H7233" i="12"/>
  <c r="H9720" i="12"/>
  <c r="H2522" i="12"/>
  <c r="H2521" i="12"/>
  <c r="H6658" i="12"/>
  <c r="H6657" i="12"/>
  <c r="H9719" i="12"/>
  <c r="H9718" i="12"/>
  <c r="H6656" i="12"/>
  <c r="H6655" i="12"/>
  <c r="H9717" i="12"/>
  <c r="H9716" i="12"/>
  <c r="H9715" i="12"/>
  <c r="H9714" i="12"/>
  <c r="H9713" i="12"/>
  <c r="H5730" i="12"/>
  <c r="H5729" i="12"/>
  <c r="H5728" i="12"/>
  <c r="H5727" i="12"/>
  <c r="H5726" i="12"/>
  <c r="H5725" i="12"/>
  <c r="H8405" i="12"/>
  <c r="H2520" i="12"/>
  <c r="H8970" i="12"/>
  <c r="H6813" i="12"/>
  <c r="H1336" i="12"/>
  <c r="H1335" i="12"/>
  <c r="H4605" i="12"/>
  <c r="H4604" i="12"/>
  <c r="H4603" i="12"/>
  <c r="H4602" i="12"/>
  <c r="H4601" i="12"/>
  <c r="H4600" i="12"/>
  <c r="H4599" i="12"/>
  <c r="H4598" i="12"/>
  <c r="H4597" i="12"/>
  <c r="H4596" i="12"/>
  <c r="H4595" i="12"/>
  <c r="H4594" i="12"/>
  <c r="H4593" i="12"/>
  <c r="H4592" i="12"/>
  <c r="H4591" i="12"/>
  <c r="H4590" i="12"/>
  <c r="H4589" i="12"/>
  <c r="H4588" i="12"/>
  <c r="H4587" i="12"/>
  <c r="H4586" i="12"/>
  <c r="H4585" i="12"/>
  <c r="H4584" i="12"/>
  <c r="H4583" i="12"/>
  <c r="H4582" i="12"/>
  <c r="H4581" i="12"/>
  <c r="H4580" i="12"/>
  <c r="H4579" i="12"/>
  <c r="H4578" i="12"/>
  <c r="H211" i="12"/>
  <c r="H4018" i="12"/>
  <c r="H3122" i="12"/>
  <c r="H4577" i="12"/>
  <c r="H8404" i="12"/>
  <c r="H1159" i="12"/>
  <c r="H7645" i="12"/>
  <c r="H7338" i="12"/>
  <c r="H10262" i="12"/>
  <c r="H8144" i="12"/>
  <c r="H8143" i="12"/>
  <c r="H8142" i="12"/>
  <c r="H8141" i="12"/>
  <c r="H8403" i="12"/>
  <c r="H8402" i="12"/>
  <c r="H4255" i="12"/>
  <c r="H4254" i="12"/>
  <c r="H8401" i="12"/>
  <c r="H9521" i="12"/>
  <c r="H9520" i="12"/>
  <c r="H9519" i="12"/>
  <c r="H8400" i="12"/>
  <c r="H8399" i="12"/>
  <c r="H10197" i="12"/>
  <c r="H6889" i="12"/>
  <c r="H210" i="12"/>
  <c r="H209" i="12"/>
  <c r="H3121" i="12"/>
  <c r="H3120" i="12"/>
  <c r="H3119" i="12"/>
  <c r="H3118" i="12"/>
  <c r="H3117" i="12"/>
  <c r="H3116" i="12"/>
  <c r="H3115" i="12"/>
  <c r="H3114" i="12"/>
  <c r="H3113" i="12"/>
  <c r="H3112" i="12"/>
  <c r="H3111" i="12"/>
  <c r="H3110" i="12"/>
  <c r="H3109" i="12"/>
  <c r="H3108" i="12"/>
  <c r="H3107" i="12"/>
  <c r="H3106" i="12"/>
  <c r="H3105" i="12"/>
  <c r="H3104" i="12"/>
  <c r="H3103" i="12"/>
  <c r="H3102" i="12"/>
  <c r="H3101" i="12"/>
  <c r="H3100" i="12"/>
  <c r="H3099" i="12"/>
  <c r="H3098" i="12"/>
  <c r="H3097" i="12"/>
  <c r="H3096" i="12"/>
  <c r="H3095" i="12"/>
  <c r="H3094" i="12"/>
  <c r="H3093" i="12"/>
  <c r="H3092" i="12"/>
  <c r="H3091" i="12"/>
  <c r="H3090" i="12"/>
  <c r="H3089" i="12"/>
  <c r="H3088" i="12"/>
  <c r="H3087" i="12"/>
  <c r="H3086" i="12"/>
  <c r="H3085" i="12"/>
  <c r="H3084" i="12"/>
  <c r="H3083" i="12"/>
  <c r="H3082" i="12"/>
  <c r="H3081" i="12"/>
  <c r="H3080" i="12"/>
  <c r="H3079" i="12"/>
  <c r="H3078" i="12"/>
  <c r="H3077" i="12"/>
  <c r="H3076" i="12"/>
  <c r="H3075" i="12"/>
  <c r="H3074" i="12"/>
  <c r="H3073" i="12"/>
  <c r="H3072" i="12"/>
  <c r="H3071" i="12"/>
  <c r="H3070" i="12"/>
  <c r="H3069" i="12"/>
  <c r="H3068" i="12"/>
  <c r="H3067" i="12"/>
  <c r="H3066" i="12"/>
  <c r="H3065" i="12"/>
  <c r="H3064" i="12"/>
  <c r="H3063" i="12"/>
  <c r="H3062" i="12"/>
  <c r="H3061" i="12"/>
  <c r="H3060" i="12"/>
  <c r="H3059" i="12"/>
  <c r="H3058" i="12"/>
  <c r="H3057" i="12"/>
  <c r="H3056" i="12"/>
  <c r="H3055" i="12"/>
  <c r="H7076" i="12"/>
  <c r="H7075" i="12"/>
  <c r="H1212" i="12"/>
  <c r="H6888" i="12"/>
  <c r="H1594" i="12"/>
  <c r="H1593" i="12"/>
  <c r="H1592" i="12"/>
  <c r="H1591" i="12"/>
  <c r="H1590" i="12"/>
  <c r="H9793" i="12"/>
  <c r="H9792" i="12"/>
  <c r="H4017" i="12"/>
  <c r="H9518" i="12"/>
  <c r="H8776" i="12"/>
  <c r="H8775" i="12"/>
  <c r="H1678" i="12"/>
  <c r="H1677" i="12"/>
  <c r="H1676" i="12"/>
  <c r="H1675" i="12"/>
  <c r="H1674" i="12"/>
  <c r="H1334" i="12"/>
  <c r="H1333" i="12"/>
  <c r="H1332" i="12"/>
  <c r="H1331" i="12"/>
  <c r="H4576" i="12"/>
  <c r="H127" i="12"/>
  <c r="H126" i="12"/>
  <c r="H4575" i="12"/>
  <c r="H4574" i="12"/>
  <c r="H6765" i="12"/>
  <c r="H6764" i="12"/>
  <c r="H6763" i="12"/>
  <c r="H6762" i="12"/>
  <c r="H6761" i="12"/>
  <c r="H7381" i="12"/>
  <c r="H608" i="12"/>
  <c r="H1673" i="12"/>
  <c r="H1672" i="12"/>
  <c r="H1671" i="12"/>
  <c r="H1670" i="12"/>
  <c r="H1669" i="12"/>
  <c r="H1668" i="12"/>
  <c r="H8398" i="12"/>
  <c r="H10196" i="12"/>
  <c r="H3054" i="12"/>
  <c r="H7074" i="12"/>
  <c r="H9831" i="12"/>
  <c r="H9830" i="12"/>
  <c r="H9829" i="12"/>
  <c r="H9828" i="12"/>
  <c r="H9827" i="12"/>
  <c r="H9826" i="12"/>
  <c r="H8397" i="12"/>
  <c r="H460" i="12"/>
  <c r="H7242" i="12"/>
  <c r="H7241" i="12"/>
  <c r="H7240" i="12"/>
  <c r="H7239" i="12"/>
  <c r="H8774" i="12"/>
  <c r="H1211" i="12"/>
  <c r="H693" i="12"/>
  <c r="H1158" i="12"/>
  <c r="H1157" i="12"/>
  <c r="H1156" i="12"/>
  <c r="H1155" i="12"/>
  <c r="H1154" i="12"/>
  <c r="H1153" i="12"/>
  <c r="H1152" i="12"/>
  <c r="H1151" i="12"/>
  <c r="H1150" i="12"/>
  <c r="H1149" i="12"/>
  <c r="H1148" i="12"/>
  <c r="H1147" i="12"/>
  <c r="H1146" i="12"/>
  <c r="H1145" i="12"/>
  <c r="H1144" i="12"/>
  <c r="H4253" i="12"/>
  <c r="H9791" i="12"/>
  <c r="H9790" i="12"/>
  <c r="H9789" i="12"/>
  <c r="H9788" i="12"/>
  <c r="H9787" i="12"/>
  <c r="H9786" i="12"/>
  <c r="H7644" i="12"/>
  <c r="H7643" i="12"/>
  <c r="H7642" i="12"/>
  <c r="H8096" i="12"/>
  <c r="H8095" i="12"/>
  <c r="H6493" i="12"/>
  <c r="H3665" i="12"/>
  <c r="H1143" i="12"/>
  <c r="H4630" i="12"/>
  <c r="H4629" i="12"/>
  <c r="H8773" i="12"/>
  <c r="H5155" i="12"/>
  <c r="H5154" i="12"/>
  <c r="H5153" i="12"/>
  <c r="H5152" i="12"/>
  <c r="H5151" i="12"/>
  <c r="H5150" i="12"/>
  <c r="H5149" i="12"/>
  <c r="H7214" i="12"/>
  <c r="H7213" i="12"/>
  <c r="H6887" i="12"/>
  <c r="H5045" i="12"/>
  <c r="H6416" i="12"/>
  <c r="H8772" i="12"/>
  <c r="H4773" i="12"/>
  <c r="H4016" i="12"/>
  <c r="H4015" i="12"/>
  <c r="H647" i="12"/>
  <c r="H646" i="12"/>
  <c r="H5148" i="12"/>
  <c r="H4573" i="12"/>
  <c r="H459" i="12"/>
  <c r="H3053" i="12"/>
  <c r="H511" i="12"/>
  <c r="H510" i="12"/>
  <c r="H509" i="12"/>
  <c r="H508" i="12"/>
  <c r="H507" i="12"/>
  <c r="H4252" i="12"/>
  <c r="H7335" i="12"/>
  <c r="H4251" i="12"/>
  <c r="H7334" i="12"/>
  <c r="H578" i="12"/>
  <c r="H577" i="12"/>
  <c r="H576" i="12"/>
  <c r="H575" i="12"/>
  <c r="H574" i="12"/>
  <c r="H573" i="12"/>
  <c r="H572" i="12"/>
  <c r="H571" i="12"/>
  <c r="H570" i="12"/>
  <c r="H7333" i="12"/>
  <c r="H7332" i="12"/>
  <c r="H7331" i="12"/>
  <c r="H7330" i="12"/>
  <c r="H7329" i="12"/>
  <c r="H7328" i="12"/>
  <c r="H7327" i="12"/>
  <c r="H7326" i="12"/>
  <c r="H7325" i="12"/>
  <c r="H8771" i="12"/>
  <c r="H5965" i="12"/>
  <c r="H1667" i="12"/>
  <c r="H1666" i="12"/>
  <c r="H1665" i="12"/>
  <c r="H1664" i="12"/>
  <c r="H3780" i="12"/>
  <c r="H3779" i="12"/>
  <c r="H3778" i="12"/>
  <c r="H3777" i="12"/>
  <c r="H3776" i="12"/>
  <c r="H3775" i="12"/>
  <c r="H9517" i="12"/>
  <c r="H2183" i="12"/>
  <c r="H2182" i="12"/>
  <c r="H5964" i="12"/>
  <c r="H5963" i="12"/>
  <c r="H4821" i="12"/>
  <c r="H4820" i="12"/>
  <c r="H4819" i="12"/>
  <c r="H4818" i="12"/>
  <c r="H4817" i="12"/>
  <c r="H4816" i="12"/>
  <c r="H4815" i="12"/>
  <c r="H4814" i="12"/>
  <c r="H4813" i="12"/>
  <c r="H4812" i="12"/>
  <c r="H4811" i="12"/>
  <c r="H4810" i="12"/>
  <c r="H4809" i="12"/>
  <c r="H4808" i="12"/>
  <c r="H5492" i="12"/>
  <c r="H7161" i="12"/>
  <c r="H7160" i="12"/>
  <c r="H1142" i="12"/>
  <c r="H7319" i="12"/>
  <c r="H7318" i="12"/>
  <c r="H7317" i="12"/>
  <c r="H7316" i="12"/>
  <c r="H7315" i="12"/>
  <c r="H7314" i="12"/>
  <c r="H7313" i="12"/>
  <c r="H7312" i="12"/>
  <c r="H7311" i="12"/>
  <c r="H7310" i="12"/>
  <c r="H7309" i="12"/>
  <c r="H7308" i="12"/>
  <c r="H7307" i="12"/>
  <c r="H7306" i="12"/>
  <c r="H7305" i="12"/>
  <c r="H7304" i="12"/>
  <c r="H7303" i="12"/>
  <c r="H7302" i="12"/>
  <c r="H7301" i="12"/>
  <c r="H7300" i="12"/>
  <c r="H7299" i="12"/>
  <c r="H125" i="12"/>
  <c r="H9785" i="12"/>
  <c r="H9784" i="12"/>
  <c r="H9783" i="12"/>
  <c r="H208" i="12"/>
  <c r="H9782" i="12"/>
  <c r="H10059" i="12"/>
  <c r="H10058" i="12"/>
  <c r="H10057" i="12"/>
  <c r="H10056" i="12"/>
  <c r="H10055" i="12"/>
  <c r="H9157" i="12"/>
  <c r="H9156" i="12"/>
  <c r="H5491" i="12"/>
  <c r="H10002" i="12"/>
  <c r="H10001" i="12"/>
  <c r="H10000" i="12"/>
  <c r="H10195" i="12"/>
  <c r="H10194" i="12"/>
  <c r="H7238" i="12"/>
  <c r="H6886" i="12"/>
  <c r="H8396" i="12"/>
  <c r="H5724" i="12"/>
  <c r="H6851" i="12"/>
  <c r="H6850" i="12"/>
  <c r="H6849" i="12"/>
  <c r="H4301" i="12"/>
  <c r="H5962" i="12"/>
  <c r="H458" i="12"/>
  <c r="H4842" i="12"/>
  <c r="H2181" i="12"/>
  <c r="H2180" i="12"/>
  <c r="H9990" i="12"/>
  <c r="H8395" i="12"/>
  <c r="H8394" i="12"/>
  <c r="H2307" i="12"/>
  <c r="H8393" i="12"/>
  <c r="H9516" i="12"/>
  <c r="H9515" i="12"/>
  <c r="H4654" i="12"/>
  <c r="H6881" i="12"/>
  <c r="H6880" i="12"/>
  <c r="H6879" i="12"/>
  <c r="H1141" i="12"/>
  <c r="H4145" i="12"/>
  <c r="H4144" i="12"/>
  <c r="H8969" i="12"/>
  <c r="H6812" i="12"/>
  <c r="H8770" i="12"/>
  <c r="H8769" i="12"/>
  <c r="H8768" i="12"/>
  <c r="H8767" i="12"/>
  <c r="H8766" i="12"/>
  <c r="H8765" i="12"/>
  <c r="H8764" i="12"/>
  <c r="H8763" i="12"/>
  <c r="H8762" i="12"/>
  <c r="H8761" i="12"/>
  <c r="H8760" i="12"/>
  <c r="H8759" i="12"/>
  <c r="H8758" i="12"/>
  <c r="H8757" i="12"/>
  <c r="H8756" i="12"/>
  <c r="H8755" i="12"/>
  <c r="H8754" i="12"/>
  <c r="H8753" i="12"/>
  <c r="H8752" i="12"/>
  <c r="H8751" i="12"/>
  <c r="H8750" i="12"/>
  <c r="H8749" i="12"/>
  <c r="H8748" i="12"/>
  <c r="H8747" i="12"/>
  <c r="H8746" i="12"/>
  <c r="H8745" i="12"/>
  <c r="H8744" i="12"/>
  <c r="H8743" i="12"/>
  <c r="H8742" i="12"/>
  <c r="H8741" i="12"/>
  <c r="H8740" i="12"/>
  <c r="H8739" i="12"/>
  <c r="H8738" i="12"/>
  <c r="H4572" i="12"/>
  <c r="H5723" i="12"/>
  <c r="H5722" i="12"/>
  <c r="H5721" i="12"/>
  <c r="H5720" i="12"/>
  <c r="H5719" i="12"/>
  <c r="H5718" i="12"/>
  <c r="H5717" i="12"/>
  <c r="H5716" i="12"/>
  <c r="H5715" i="12"/>
  <c r="H5714" i="12"/>
  <c r="H5713" i="12"/>
  <c r="H8737" i="12"/>
  <c r="H8736" i="12"/>
  <c r="H8735" i="12"/>
  <c r="H8734" i="12"/>
  <c r="H8733" i="12"/>
  <c r="H8732" i="12"/>
  <c r="H8731" i="12"/>
  <c r="H8730" i="12"/>
  <c r="H8729" i="12"/>
  <c r="H8728" i="12"/>
  <c r="H8727" i="12"/>
  <c r="H8726" i="12"/>
  <c r="H8725" i="12"/>
  <c r="H8724" i="12"/>
  <c r="H8723" i="12"/>
  <c r="H8722" i="12"/>
  <c r="H8721" i="12"/>
  <c r="H8720" i="12"/>
  <c r="H8719" i="12"/>
  <c r="H8718" i="12"/>
  <c r="H8717" i="12"/>
  <c r="H8716" i="12"/>
  <c r="H8715" i="12"/>
  <c r="H8714" i="12"/>
  <c r="H8713" i="12"/>
  <c r="H8712" i="12"/>
  <c r="H8711" i="12"/>
  <c r="H8710" i="12"/>
  <c r="H8709" i="12"/>
  <c r="H8708" i="12"/>
  <c r="H8707" i="12"/>
  <c r="H8706" i="12"/>
  <c r="H8705" i="12"/>
  <c r="H8704" i="12"/>
  <c r="H8703" i="12"/>
  <c r="H8702" i="12"/>
  <c r="H8701" i="12"/>
  <c r="H8700" i="12"/>
  <c r="H8699" i="12"/>
  <c r="H8698" i="12"/>
  <c r="H8697" i="12"/>
  <c r="H8696" i="12"/>
  <c r="H8695" i="12"/>
  <c r="H8694" i="12"/>
  <c r="H8693" i="12"/>
  <c r="H8692" i="12"/>
  <c r="H8691" i="12"/>
  <c r="H8690" i="12"/>
  <c r="H8689" i="12"/>
  <c r="H8688" i="12"/>
  <c r="H8687" i="12"/>
  <c r="H8686" i="12"/>
  <c r="H8685" i="12"/>
  <c r="H8684" i="12"/>
  <c r="H8683" i="12"/>
  <c r="H8682" i="12"/>
  <c r="H8681" i="12"/>
  <c r="H8680" i="12"/>
  <c r="H8679" i="12"/>
  <c r="H8678" i="12"/>
  <c r="H8677" i="12"/>
  <c r="H8676" i="12"/>
  <c r="H8675" i="12"/>
  <c r="H8674" i="12"/>
  <c r="H8673" i="12"/>
  <c r="H8672" i="12"/>
  <c r="H8671" i="12"/>
  <c r="H8670" i="12"/>
  <c r="H8669" i="12"/>
  <c r="H8668" i="12"/>
  <c r="H8667" i="12"/>
  <c r="H8666" i="12"/>
  <c r="H8665" i="12"/>
  <c r="H8664" i="12"/>
  <c r="H4571" i="12"/>
  <c r="H4570" i="12"/>
  <c r="H4569" i="12"/>
  <c r="H4568" i="12"/>
  <c r="H4567" i="12"/>
  <c r="H4566" i="12"/>
  <c r="H4565" i="12"/>
  <c r="H4564" i="12"/>
  <c r="H4563" i="12"/>
  <c r="H4562" i="12"/>
  <c r="H4561" i="12"/>
  <c r="H4560" i="12"/>
  <c r="H4559" i="12"/>
  <c r="H4558" i="12"/>
  <c r="H4557" i="12"/>
  <c r="H4556" i="12"/>
  <c r="H4555" i="12"/>
  <c r="H4554" i="12"/>
  <c r="H4553" i="12"/>
  <c r="H4552" i="12"/>
  <c r="H4551" i="12"/>
  <c r="H4550" i="12"/>
  <c r="H4549" i="12"/>
  <c r="H5815" i="12"/>
  <c r="H8663" i="12"/>
  <c r="H7290" i="12"/>
  <c r="H4841" i="12"/>
  <c r="H4840" i="12"/>
  <c r="H4839" i="12"/>
  <c r="H4838" i="12"/>
  <c r="H4837" i="12"/>
  <c r="H4836" i="12"/>
  <c r="H3052" i="12"/>
  <c r="H7770" i="12"/>
  <c r="H8392" i="12"/>
  <c r="H8391" i="12"/>
  <c r="H4250" i="12"/>
  <c r="H8390" i="12"/>
  <c r="H7212" i="12"/>
  <c r="H9068" i="12"/>
  <c r="H9067" i="12"/>
  <c r="H9066" i="12"/>
  <c r="H9065" i="12"/>
  <c r="H9064" i="12"/>
  <c r="H9063" i="12"/>
  <c r="H9062" i="12"/>
  <c r="H9061" i="12"/>
  <c r="H9060" i="12"/>
  <c r="H9059" i="12"/>
  <c r="H7641" i="12"/>
  <c r="H4072" i="12"/>
  <c r="H4071" i="12"/>
  <c r="H9580" i="12"/>
  <c r="H9579" i="12"/>
  <c r="H10193" i="12"/>
  <c r="H5961" i="12"/>
  <c r="H2179" i="12"/>
  <c r="H2178" i="12"/>
  <c r="H2177" i="12"/>
  <c r="H2176" i="12"/>
  <c r="H2175" i="12"/>
  <c r="H2174" i="12"/>
  <c r="H2173" i="12"/>
  <c r="H2172" i="12"/>
  <c r="H2171" i="12"/>
  <c r="H2170" i="12"/>
  <c r="H9058" i="12"/>
  <c r="H9057" i="12"/>
  <c r="H4014" i="12"/>
  <c r="H7150" i="12"/>
  <c r="H7149" i="12"/>
  <c r="H7148" i="12"/>
  <c r="H7147" i="12"/>
  <c r="H7146" i="12"/>
  <c r="H7145" i="12"/>
  <c r="H6915" i="12"/>
  <c r="H6914" i="12"/>
  <c r="H4013" i="12"/>
  <c r="H4012" i="12"/>
  <c r="H6989" i="12"/>
  <c r="H6988" i="12"/>
  <c r="H6987" i="12"/>
  <c r="H6986" i="12"/>
  <c r="H6492" i="12"/>
  <c r="H6491" i="12"/>
  <c r="H5229" i="12"/>
  <c r="H6913" i="12"/>
  <c r="H6811" i="12"/>
  <c r="H7211" i="12"/>
  <c r="H7210" i="12"/>
  <c r="H7209" i="12"/>
  <c r="H7208" i="12"/>
  <c r="H7207" i="12"/>
  <c r="H1330" i="12"/>
  <c r="H1329" i="12"/>
  <c r="H7206" i="12"/>
  <c r="H2519" i="12"/>
  <c r="H68" i="12"/>
  <c r="H2169" i="12"/>
  <c r="H2168" i="12"/>
  <c r="H2167" i="12"/>
  <c r="H2166" i="12"/>
  <c r="H2165" i="12"/>
  <c r="H2164" i="12"/>
  <c r="H2163" i="12"/>
  <c r="H2162" i="12"/>
  <c r="H2161" i="12"/>
  <c r="H2160" i="12"/>
  <c r="H2159" i="12"/>
  <c r="H2158" i="12"/>
  <c r="H2157" i="12"/>
  <c r="H2156" i="12"/>
  <c r="H2155" i="12"/>
  <c r="H2154" i="12"/>
  <c r="H2153" i="12"/>
  <c r="H2152" i="12"/>
  <c r="H2151" i="12"/>
  <c r="H2150" i="12"/>
  <c r="H2149" i="12"/>
  <c r="H1663" i="12"/>
  <c r="H1662" i="12"/>
  <c r="H10261" i="12"/>
  <c r="H6576" i="12"/>
  <c r="H10260" i="12"/>
  <c r="H3051" i="12"/>
  <c r="H10259" i="12"/>
  <c r="H6575" i="12"/>
  <c r="H6574" i="12"/>
  <c r="H10258" i="12"/>
  <c r="H6573" i="12"/>
  <c r="H10257" i="12"/>
  <c r="H4070" i="12"/>
  <c r="H6654" i="12"/>
  <c r="H1479" i="12"/>
  <c r="H1478" i="12"/>
  <c r="H6653" i="12"/>
  <c r="H1477" i="12"/>
  <c r="H1476" i="12"/>
  <c r="H1475" i="12"/>
  <c r="H1474" i="12"/>
  <c r="H1473" i="12"/>
  <c r="H6652" i="12"/>
  <c r="H6651" i="12"/>
  <c r="H6650" i="12"/>
  <c r="H729" i="12"/>
  <c r="H728" i="12"/>
  <c r="H727" i="12"/>
  <c r="H726" i="12"/>
  <c r="H10079" i="12"/>
  <c r="H9133" i="12"/>
  <c r="H9132" i="12"/>
  <c r="H9131" i="12"/>
  <c r="H9130" i="12"/>
  <c r="H9129" i="12"/>
  <c r="H9128" i="12"/>
  <c r="H9127" i="12"/>
  <c r="H10078" i="12"/>
  <c r="H10077" i="12"/>
  <c r="H10076" i="12"/>
  <c r="H10075" i="12"/>
  <c r="H10074" i="12"/>
  <c r="H10073" i="12"/>
  <c r="H531" i="12"/>
  <c r="H530" i="12"/>
  <c r="H607" i="12"/>
  <c r="H3664" i="12"/>
  <c r="H3663" i="12"/>
  <c r="H3662" i="12"/>
  <c r="H2148" i="12"/>
  <c r="H2147" i="12"/>
  <c r="H2146" i="12"/>
  <c r="H2145" i="12"/>
  <c r="H2144" i="12"/>
  <c r="H10192" i="12"/>
  <c r="H10191" i="12"/>
  <c r="H10190" i="12"/>
  <c r="H10189" i="12"/>
  <c r="H10188" i="12"/>
  <c r="H10187" i="12"/>
  <c r="H10186" i="12"/>
  <c r="H10185" i="12"/>
  <c r="H10184" i="12"/>
  <c r="H10183" i="12"/>
  <c r="H10182" i="12"/>
  <c r="H10181" i="12"/>
  <c r="H10180" i="12"/>
  <c r="H2143" i="12"/>
  <c r="H2142" i="12"/>
  <c r="H2141" i="12"/>
  <c r="H2140" i="12"/>
  <c r="H2139" i="12"/>
  <c r="H2138" i="12"/>
  <c r="H2137" i="12"/>
  <c r="H2136" i="12"/>
  <c r="H2135" i="12"/>
  <c r="H2134" i="12"/>
  <c r="H2133" i="12"/>
  <c r="H2132" i="12"/>
  <c r="H2131" i="12"/>
  <c r="H2130" i="12"/>
  <c r="H2129" i="12"/>
  <c r="H2128" i="12"/>
  <c r="H2127" i="12"/>
  <c r="H2126" i="12"/>
  <c r="H2125" i="12"/>
  <c r="H2124" i="12"/>
  <c r="H2123" i="12"/>
  <c r="H2122" i="12"/>
  <c r="H2121" i="12"/>
  <c r="H2120" i="12"/>
  <c r="H2119" i="12"/>
  <c r="H2118" i="12"/>
  <c r="H2117" i="12"/>
  <c r="H2116" i="12"/>
  <c r="H2115" i="12"/>
  <c r="H2114" i="12"/>
  <c r="H2113" i="12"/>
  <c r="H2112" i="12"/>
  <c r="H2111" i="12"/>
  <c r="H2110" i="12"/>
  <c r="H2109" i="12"/>
  <c r="H2108" i="12"/>
  <c r="H2107" i="12"/>
  <c r="H2106" i="12"/>
  <c r="H2105" i="12"/>
  <c r="H2104" i="12"/>
  <c r="H2103" i="12"/>
  <c r="H2102" i="12"/>
  <c r="H2101" i="12"/>
  <c r="H2100" i="12"/>
  <c r="H2099" i="12"/>
  <c r="H2098" i="12"/>
  <c r="H2097" i="12"/>
  <c r="H2096" i="12"/>
  <c r="H2095" i="12"/>
  <c r="H2094" i="12"/>
  <c r="H2093" i="12"/>
  <c r="H2092" i="12"/>
  <c r="H2091" i="12"/>
  <c r="H2090" i="12"/>
  <c r="H2089" i="12"/>
  <c r="H2088" i="12"/>
  <c r="H2087" i="12"/>
  <c r="H2086" i="12"/>
  <c r="H2085" i="12"/>
  <c r="H2084" i="12"/>
  <c r="H457" i="12"/>
  <c r="H456" i="12"/>
  <c r="H9965" i="12"/>
  <c r="H9964" i="12"/>
  <c r="H9963" i="12"/>
  <c r="H9962" i="12"/>
  <c r="H9961" i="12"/>
  <c r="H9960" i="12"/>
  <c r="H9959" i="12"/>
  <c r="H9958" i="12"/>
  <c r="H9957" i="12"/>
  <c r="H9956" i="12"/>
  <c r="H9955" i="12"/>
  <c r="H9954" i="12"/>
  <c r="H9953" i="12"/>
  <c r="H9952" i="12"/>
  <c r="H9951" i="12"/>
  <c r="H9950" i="12"/>
  <c r="H9949" i="12"/>
  <c r="H9948" i="12"/>
  <c r="H9947" i="12"/>
  <c r="H7640" i="12"/>
  <c r="H9946" i="12"/>
  <c r="H9945" i="12"/>
  <c r="H9944" i="12"/>
  <c r="H9943" i="12"/>
  <c r="H9942" i="12"/>
  <c r="H9941" i="12"/>
  <c r="H9940" i="12"/>
  <c r="H9939" i="12"/>
  <c r="H9938" i="12"/>
  <c r="H9937" i="12"/>
  <c r="H9936" i="12"/>
  <c r="H9935" i="12"/>
  <c r="H9934" i="12"/>
  <c r="H9933" i="12"/>
  <c r="H9932" i="12"/>
  <c r="H9931" i="12"/>
  <c r="H9930" i="12"/>
  <c r="H9929" i="12"/>
  <c r="H9928" i="12"/>
  <c r="H9927" i="12"/>
  <c r="H9926" i="12"/>
  <c r="H9925" i="12"/>
  <c r="H9924" i="12"/>
  <c r="H9923" i="12"/>
  <c r="H9922" i="12"/>
  <c r="H9921" i="12"/>
  <c r="H10179" i="12"/>
  <c r="H10178" i="12"/>
  <c r="H10177" i="12"/>
  <c r="H10176" i="12"/>
  <c r="H10175" i="12"/>
  <c r="H10174" i="12"/>
  <c r="H770" i="12"/>
  <c r="H9658" i="12"/>
  <c r="H9657" i="12"/>
  <c r="H9656" i="12"/>
  <c r="H9655" i="12"/>
  <c r="H9654" i="12"/>
  <c r="H9653" i="12"/>
  <c r="H9652" i="12"/>
  <c r="H9651" i="12"/>
  <c r="H9650" i="12"/>
  <c r="H9649" i="12"/>
  <c r="H9648" i="12"/>
  <c r="H6490" i="12"/>
  <c r="H6489" i="12"/>
  <c r="H7807" i="12"/>
  <c r="H9977" i="12"/>
  <c r="H9976" i="12"/>
  <c r="H9975" i="12"/>
  <c r="H9974" i="12"/>
  <c r="H4249" i="12"/>
  <c r="H124" i="12"/>
  <c r="H10256" i="12"/>
  <c r="H6415" i="12"/>
  <c r="H6414" i="12"/>
  <c r="H6413" i="12"/>
  <c r="H6412" i="12"/>
  <c r="H6411" i="12"/>
  <c r="H6410" i="12"/>
  <c r="H6409" i="12"/>
  <c r="H6408" i="12"/>
  <c r="H6407" i="12"/>
  <c r="H6406" i="12"/>
  <c r="H6405" i="12"/>
  <c r="H6404" i="12"/>
  <c r="H6403" i="12"/>
  <c r="H6402" i="12"/>
  <c r="H6401" i="12"/>
  <c r="H6400" i="12"/>
  <c r="H6399" i="12"/>
  <c r="H6398" i="12"/>
  <c r="H6397" i="12"/>
  <c r="H6396" i="12"/>
  <c r="H6395" i="12"/>
  <c r="H6394" i="12"/>
  <c r="H6393" i="12"/>
  <c r="H6392" i="12"/>
  <c r="H6391" i="12"/>
  <c r="H6390" i="12"/>
  <c r="H6389" i="12"/>
  <c r="H6388" i="12"/>
  <c r="H6387" i="12"/>
  <c r="H6386" i="12"/>
  <c r="H6385" i="12"/>
  <c r="H6384" i="12"/>
  <c r="H4135" i="12"/>
  <c r="H4134" i="12"/>
  <c r="H8389" i="12"/>
  <c r="H8388" i="12"/>
  <c r="H4283" i="12"/>
  <c r="H10255" i="12"/>
  <c r="H6383" i="12"/>
  <c r="H6382" i="12"/>
  <c r="H6381" i="12"/>
  <c r="H6380" i="12"/>
  <c r="H8387" i="12"/>
  <c r="H8386" i="12"/>
  <c r="H3050" i="12"/>
  <c r="H3049" i="12"/>
  <c r="H3048" i="12"/>
  <c r="H3047" i="12"/>
  <c r="H3046" i="12"/>
  <c r="H9514" i="12"/>
  <c r="H4282" i="12"/>
  <c r="H4281" i="12"/>
  <c r="H4280" i="12"/>
  <c r="H4279" i="12"/>
  <c r="H1472" i="12"/>
  <c r="H1471" i="12"/>
  <c r="H1470" i="12"/>
  <c r="H1469" i="12"/>
  <c r="H1468" i="12"/>
  <c r="H4087" i="12"/>
  <c r="H2083" i="12"/>
  <c r="H2082" i="12"/>
  <c r="H2081" i="12"/>
  <c r="H10173" i="12"/>
  <c r="H9567" i="12"/>
  <c r="H9566" i="12"/>
  <c r="H9565" i="12"/>
  <c r="H9564" i="12"/>
  <c r="H4807" i="12"/>
  <c r="H8385" i="12"/>
  <c r="H2518" i="12"/>
  <c r="H9563" i="12"/>
  <c r="H2080" i="12"/>
  <c r="H2079" i="12"/>
  <c r="H2078" i="12"/>
  <c r="H2077" i="12"/>
  <c r="H2076" i="12"/>
  <c r="H2075" i="12"/>
  <c r="H2074" i="12"/>
  <c r="H2073" i="12"/>
  <c r="H2072" i="12"/>
  <c r="H2071" i="12"/>
  <c r="H2070" i="12"/>
  <c r="H2069" i="12"/>
  <c r="H2068" i="12"/>
  <c r="H2067" i="12"/>
  <c r="H2066" i="12"/>
  <c r="H1140" i="12"/>
  <c r="H1139" i="12"/>
  <c r="H1138" i="12"/>
  <c r="H1137" i="12"/>
  <c r="H1136" i="12"/>
  <c r="H5147" i="12"/>
  <c r="H8384" i="12"/>
  <c r="H8383" i="12"/>
  <c r="H10054" i="12"/>
  <c r="H10053" i="12"/>
  <c r="H6649" i="12"/>
  <c r="H6648" i="12"/>
  <c r="H3045" i="12"/>
  <c r="H8382" i="12"/>
  <c r="H7428" i="12"/>
  <c r="H1135" i="12"/>
  <c r="H4352" i="12"/>
  <c r="H4351" i="12"/>
  <c r="H4350" i="12"/>
  <c r="H5960" i="12"/>
  <c r="H5959" i="12"/>
  <c r="H2517" i="12"/>
  <c r="H7987" i="12"/>
  <c r="H7986" i="12"/>
  <c r="H7985" i="12"/>
  <c r="H7984" i="12"/>
  <c r="H5958" i="12"/>
  <c r="H5957" i="12"/>
  <c r="H6488" i="12"/>
  <c r="H6487" i="12"/>
  <c r="H7205" i="12"/>
  <c r="H5956" i="12"/>
  <c r="H5955" i="12"/>
  <c r="H5954" i="12"/>
  <c r="H6904" i="12"/>
  <c r="H8381" i="12"/>
  <c r="H8380" i="12"/>
  <c r="H4278" i="12"/>
  <c r="H4277" i="12"/>
  <c r="H8379" i="12"/>
  <c r="H8378" i="12"/>
  <c r="H8377" i="12"/>
  <c r="H7983" i="12"/>
  <c r="H5490" i="12"/>
  <c r="H5489" i="12"/>
  <c r="H5488" i="12"/>
  <c r="H5487" i="12"/>
  <c r="H4248" i="12"/>
  <c r="H4247" i="12"/>
  <c r="H4246" i="12"/>
  <c r="H7073" i="12"/>
  <c r="H7072" i="12"/>
  <c r="H7204" i="12"/>
  <c r="H4011" i="12"/>
  <c r="H4548" i="12"/>
  <c r="H4547" i="12"/>
  <c r="H4546" i="12"/>
  <c r="H8376" i="12"/>
  <c r="H5712" i="12"/>
  <c r="H10096" i="12"/>
  <c r="H7144" i="12"/>
  <c r="H4048" i="12"/>
  <c r="H506" i="12"/>
  <c r="H3044" i="12"/>
  <c r="H3043" i="12"/>
  <c r="H3042" i="12"/>
  <c r="H3041" i="12"/>
  <c r="H3040" i="12"/>
  <c r="H3039" i="12"/>
  <c r="H3038" i="12"/>
  <c r="H3037" i="12"/>
  <c r="H3036" i="12"/>
  <c r="H3035" i="12"/>
  <c r="H3034" i="12"/>
  <c r="H3033" i="12"/>
  <c r="H3032" i="12"/>
  <c r="H3031" i="12"/>
  <c r="H3030" i="12"/>
  <c r="H3029" i="12"/>
  <c r="H3028" i="12"/>
  <c r="H3027" i="12"/>
  <c r="H3026" i="12"/>
  <c r="H3025" i="12"/>
  <c r="H3024" i="12"/>
  <c r="H3023" i="12"/>
  <c r="H3022" i="12"/>
  <c r="H3021" i="12"/>
  <c r="H3020" i="12"/>
  <c r="H3019" i="12"/>
  <c r="H3018" i="12"/>
  <c r="H4053" i="12"/>
  <c r="H4052" i="12"/>
  <c r="H4051" i="12"/>
  <c r="H3017" i="12"/>
  <c r="H3016" i="12"/>
  <c r="H3015" i="12"/>
  <c r="H3014" i="12"/>
  <c r="H3013" i="12"/>
  <c r="H3012" i="12"/>
  <c r="H3011" i="12"/>
  <c r="H3010" i="12"/>
  <c r="H3009" i="12"/>
  <c r="H3008" i="12"/>
  <c r="H3007" i="12"/>
  <c r="H9825" i="12"/>
  <c r="H9824" i="12"/>
  <c r="H9823" i="12"/>
  <c r="H9822" i="12"/>
  <c r="H3006" i="12"/>
  <c r="H3005" i="12"/>
  <c r="H3004" i="12"/>
  <c r="H3003" i="12"/>
  <c r="H3002" i="12"/>
  <c r="H3001" i="12"/>
  <c r="H3000" i="12"/>
  <c r="H2999" i="12"/>
  <c r="H2998" i="12"/>
  <c r="H2997" i="12"/>
  <c r="H2996" i="12"/>
  <c r="H2995" i="12"/>
  <c r="H4010" i="12"/>
  <c r="H5711" i="12"/>
  <c r="H5710" i="12"/>
  <c r="H8375" i="12"/>
  <c r="H4349" i="12"/>
  <c r="H4348" i="12"/>
  <c r="H4347" i="12"/>
  <c r="H4346" i="12"/>
  <c r="H4345" i="12"/>
  <c r="H10254" i="12"/>
  <c r="H10253" i="12"/>
  <c r="H2065" i="12"/>
  <c r="H7203" i="12"/>
  <c r="H606" i="12"/>
  <c r="H605" i="12"/>
  <c r="H6486" i="12"/>
  <c r="H4453" i="12"/>
  <c r="H4452" i="12"/>
  <c r="H5953" i="12"/>
  <c r="H5952" i="12"/>
  <c r="H5951" i="12"/>
  <c r="H5950" i="12"/>
  <c r="H5949" i="12"/>
  <c r="H2994" i="12"/>
  <c r="H2993" i="12"/>
  <c r="H2992" i="12"/>
  <c r="H7973" i="12"/>
  <c r="H7971" i="12"/>
  <c r="H7970" i="12"/>
  <c r="H7969" i="12"/>
  <c r="H7968" i="12"/>
  <c r="H7967" i="12"/>
  <c r="H7966" i="12"/>
  <c r="H7965" i="12"/>
  <c r="H7964" i="12"/>
  <c r="H10252" i="12"/>
  <c r="H5044" i="12"/>
  <c r="H5043" i="12"/>
  <c r="H5042" i="12"/>
  <c r="H5041" i="12"/>
  <c r="H5040" i="12"/>
  <c r="H5039" i="12"/>
  <c r="H5038" i="12"/>
  <c r="H5037" i="12"/>
  <c r="H5036" i="12"/>
  <c r="H5035" i="12"/>
  <c r="H769" i="12"/>
  <c r="H1467" i="12"/>
  <c r="H1466" i="12"/>
  <c r="H1465" i="12"/>
  <c r="H9821" i="12"/>
  <c r="H9820" i="12"/>
  <c r="H9819" i="12"/>
  <c r="H1464" i="12"/>
  <c r="H8662" i="12"/>
  <c r="H8661" i="12"/>
  <c r="H8660" i="12"/>
  <c r="H8659" i="12"/>
  <c r="H8658" i="12"/>
  <c r="H8657" i="12"/>
  <c r="H8656" i="12"/>
  <c r="H8655" i="12"/>
  <c r="H8654" i="12"/>
  <c r="H8653" i="12"/>
  <c r="H8652" i="12"/>
  <c r="H8651" i="12"/>
  <c r="H4876" i="12"/>
  <c r="H4545" i="12"/>
  <c r="H8374" i="12"/>
  <c r="H8373" i="12"/>
  <c r="H5948" i="12"/>
  <c r="H5947" i="12"/>
  <c r="H5946" i="12"/>
  <c r="H5945" i="12"/>
  <c r="H5944" i="12"/>
  <c r="H5943" i="12"/>
  <c r="H5971" i="12"/>
  <c r="H5942" i="12"/>
  <c r="H5941" i="12"/>
  <c r="H5940" i="12"/>
  <c r="H2064" i="12"/>
  <c r="H2063" i="12"/>
  <c r="H7159" i="12"/>
  <c r="H7158" i="12"/>
  <c r="H4009" i="12"/>
  <c r="H4008" i="12"/>
  <c r="H67" i="12"/>
  <c r="H358" i="12"/>
  <c r="H1589" i="12"/>
  <c r="H1588" i="12"/>
  <c r="H10251" i="12"/>
  <c r="H1587" i="12"/>
  <c r="H1586" i="12"/>
  <c r="H1585" i="12"/>
  <c r="H1584" i="12"/>
  <c r="H1583" i="12"/>
  <c r="H10250" i="12"/>
  <c r="H6379" i="12"/>
  <c r="H604" i="12"/>
  <c r="H603" i="12"/>
  <c r="H602" i="12"/>
  <c r="H601" i="12"/>
  <c r="H600" i="12"/>
  <c r="H4007" i="12"/>
  <c r="H4006" i="12"/>
  <c r="H6876" i="12"/>
  <c r="H6875" i="12"/>
  <c r="H455" i="12"/>
  <c r="H454" i="12"/>
  <c r="H453" i="12"/>
  <c r="H452" i="12"/>
  <c r="H7202" i="12"/>
  <c r="H9818" i="12"/>
  <c r="H9086" i="12"/>
  <c r="H9085" i="12"/>
  <c r="H9084" i="12"/>
  <c r="H9083" i="12"/>
  <c r="H2991" i="12"/>
  <c r="H2990" i="12"/>
  <c r="H3966" i="12"/>
  <c r="H1210" i="12"/>
  <c r="H3661" i="12"/>
  <c r="H3660" i="12"/>
  <c r="H3659" i="12"/>
  <c r="H3658" i="12"/>
  <c r="H3657" i="12"/>
  <c r="H3656" i="12"/>
  <c r="H4716" i="12"/>
  <c r="H35" i="12"/>
  <c r="H34" i="12"/>
  <c r="H8372" i="12"/>
  <c r="H8371" i="12"/>
  <c r="H8370" i="12"/>
  <c r="H8369" i="12"/>
  <c r="H1134" i="12"/>
  <c r="H1133" i="12"/>
  <c r="H1132" i="12"/>
  <c r="H1131" i="12"/>
  <c r="H1463" i="12"/>
  <c r="H1462" i="12"/>
  <c r="H1461" i="12"/>
  <c r="H1130" i="12"/>
  <c r="H1460" i="12"/>
  <c r="H1459" i="12"/>
  <c r="H529" i="12"/>
  <c r="H528" i="12"/>
  <c r="H527" i="12"/>
  <c r="H526" i="12"/>
  <c r="H2989" i="12"/>
  <c r="H5939" i="12"/>
  <c r="H6760" i="12"/>
  <c r="H6759" i="12"/>
  <c r="H6758" i="12"/>
  <c r="H6757" i="12"/>
  <c r="H7143" i="12"/>
  <c r="H3224" i="12"/>
  <c r="H2988" i="12"/>
  <c r="H2987" i="12"/>
  <c r="H2986" i="12"/>
  <c r="H2516" i="12"/>
  <c r="H5486" i="12"/>
  <c r="H1458" i="12"/>
  <c r="H4875" i="12"/>
  <c r="H2515" i="12"/>
  <c r="H599" i="12"/>
  <c r="H10249" i="12"/>
  <c r="H10248" i="12"/>
  <c r="H10247" i="12"/>
  <c r="H8650" i="12"/>
  <c r="H8649" i="12"/>
  <c r="H2985" i="12"/>
  <c r="H2984" i="12"/>
  <c r="H2983" i="12"/>
  <c r="H2982" i="12"/>
  <c r="H2981" i="12"/>
  <c r="H2980" i="12"/>
  <c r="H2979" i="12"/>
  <c r="H2978" i="12"/>
  <c r="H2977" i="12"/>
  <c r="H2976" i="12"/>
  <c r="H2975" i="12"/>
  <c r="H2974" i="12"/>
  <c r="H2973" i="12"/>
  <c r="H2972" i="12"/>
  <c r="H2971" i="12"/>
  <c r="H2970" i="12"/>
  <c r="H2969" i="12"/>
  <c r="H2968" i="12"/>
  <c r="H2967" i="12"/>
  <c r="H2966" i="12"/>
  <c r="H2965" i="12"/>
  <c r="H2964" i="12"/>
  <c r="H2963" i="12"/>
  <c r="H2962" i="12"/>
  <c r="H2961" i="12"/>
  <c r="H2960" i="12"/>
  <c r="H2959" i="12"/>
  <c r="H4544" i="12"/>
  <c r="H4543" i="12"/>
  <c r="H1328" i="12"/>
  <c r="H8161" i="12"/>
  <c r="H9513" i="12"/>
  <c r="H9512" i="12"/>
  <c r="H2958" i="12"/>
  <c r="H4005" i="12"/>
  <c r="H3236" i="12"/>
  <c r="H3235" i="12"/>
  <c r="H9817" i="12"/>
  <c r="H8033" i="12"/>
  <c r="H4715" i="12"/>
  <c r="H6912" i="12"/>
  <c r="H8094" i="12"/>
  <c r="H6485" i="12"/>
  <c r="H557" i="12"/>
  <c r="H556" i="12"/>
  <c r="H2606" i="12"/>
  <c r="H7337" i="12"/>
  <c r="H8368" i="12"/>
  <c r="H7201" i="12"/>
  <c r="H7200" i="12"/>
  <c r="H1129" i="12"/>
  <c r="H5938" i="12"/>
  <c r="H2306" i="12"/>
  <c r="H9816" i="12"/>
  <c r="H8367" i="12"/>
  <c r="H2062" i="12"/>
  <c r="H2957" i="12"/>
  <c r="H2956" i="12"/>
  <c r="H2955" i="12"/>
  <c r="H2954" i="12"/>
  <c r="H2953" i="12"/>
  <c r="H2952" i="12"/>
  <c r="H1209" i="12"/>
  <c r="H8366" i="12"/>
  <c r="H8365" i="12"/>
  <c r="H8648" i="12"/>
  <c r="H8647" i="12"/>
  <c r="H8646" i="12"/>
  <c r="H4300" i="12"/>
  <c r="H4299" i="12"/>
  <c r="H4298" i="12"/>
  <c r="H4297" i="12"/>
  <c r="H4296" i="12"/>
  <c r="H7769" i="12"/>
  <c r="H7768" i="12"/>
  <c r="H7767" i="12"/>
  <c r="H7766" i="12"/>
  <c r="H7765" i="12"/>
  <c r="H7764" i="12"/>
  <c r="H7763" i="12"/>
  <c r="H2951" i="12"/>
  <c r="H2950" i="12"/>
  <c r="H2949" i="12"/>
  <c r="H2948" i="12"/>
  <c r="H7762" i="12"/>
  <c r="H7761" i="12"/>
  <c r="H7454" i="12"/>
  <c r="H2947" i="12"/>
  <c r="H2946" i="12"/>
  <c r="H2945" i="12"/>
  <c r="H598" i="12"/>
  <c r="H597" i="12"/>
  <c r="H596" i="12"/>
  <c r="H595" i="12"/>
  <c r="H8364" i="12"/>
  <c r="H8363" i="12"/>
  <c r="H2583" i="12"/>
  <c r="H8362" i="12"/>
  <c r="H5146" i="12"/>
  <c r="H5145" i="12"/>
  <c r="H5144" i="12"/>
  <c r="H5143" i="12"/>
  <c r="H5142" i="12"/>
  <c r="H5141" i="12"/>
  <c r="H5140" i="12"/>
  <c r="H5139" i="12"/>
  <c r="H5138" i="12"/>
  <c r="H5137" i="12"/>
  <c r="H5136" i="12"/>
  <c r="H5709" i="12"/>
  <c r="H8645" i="12"/>
  <c r="H4874" i="12"/>
  <c r="H4873" i="12"/>
  <c r="H2514" i="12"/>
  <c r="H2513" i="12"/>
  <c r="H2512" i="12"/>
  <c r="H2511" i="12"/>
  <c r="H2510" i="12"/>
  <c r="H2509" i="12"/>
  <c r="H2508" i="12"/>
  <c r="H2507" i="12"/>
  <c r="H2506" i="12"/>
  <c r="H2505" i="12"/>
  <c r="H2504" i="12"/>
  <c r="H7639" i="12"/>
  <c r="H7638" i="12"/>
  <c r="H1327" i="12"/>
  <c r="H1661" i="12"/>
  <c r="H1660" i="12"/>
  <c r="H5034" i="12"/>
  <c r="H4133" i="12"/>
  <c r="H4132" i="12"/>
  <c r="H4131" i="12"/>
  <c r="H66" i="12"/>
  <c r="H65" i="12"/>
  <c r="H4872" i="12"/>
  <c r="H2944" i="12"/>
  <c r="H2943" i="12"/>
  <c r="H2942" i="12"/>
  <c r="H2941" i="12"/>
  <c r="H2940" i="12"/>
  <c r="H2939" i="12"/>
  <c r="H2938" i="12"/>
  <c r="H5033" i="12"/>
  <c r="H5032" i="12"/>
  <c r="H5031" i="12"/>
  <c r="H5030" i="12"/>
  <c r="H5029" i="12"/>
  <c r="H5028" i="12"/>
  <c r="H132" i="12"/>
  <c r="H7637" i="12"/>
  <c r="H7636" i="12"/>
  <c r="H7635" i="12"/>
  <c r="H7634" i="12"/>
  <c r="H7633" i="12"/>
  <c r="H7632" i="12"/>
  <c r="H7631" i="12"/>
  <c r="H7630" i="12"/>
  <c r="H7629" i="12"/>
  <c r="H9920" i="12"/>
  <c r="H9919" i="12"/>
  <c r="H9918" i="12"/>
  <c r="H151" i="12"/>
  <c r="H7628" i="12"/>
  <c r="H7627" i="12"/>
  <c r="H7626" i="12"/>
  <c r="H7625" i="12"/>
  <c r="H7624" i="12"/>
  <c r="H692" i="12"/>
  <c r="H8361" i="12"/>
  <c r="H1326" i="12"/>
  <c r="H1325" i="12"/>
  <c r="H1324" i="12"/>
  <c r="H1323" i="12"/>
  <c r="H1322" i="12"/>
  <c r="H7623" i="12"/>
  <c r="H7622" i="12"/>
  <c r="H7621" i="12"/>
  <c r="H7620" i="12"/>
  <c r="H7619" i="12"/>
  <c r="H7618" i="12"/>
  <c r="H7071" i="12"/>
  <c r="H7070" i="12"/>
  <c r="H4871" i="12"/>
  <c r="H4806" i="12"/>
  <c r="H4805" i="12"/>
  <c r="H5135" i="12"/>
  <c r="H8032" i="12"/>
  <c r="H4804" i="12"/>
  <c r="H4803" i="12"/>
  <c r="H4802" i="12"/>
  <c r="H4801" i="12"/>
  <c r="H4800" i="12"/>
  <c r="H4799" i="12"/>
  <c r="H4798" i="12"/>
  <c r="H4797" i="12"/>
  <c r="H4796" i="12"/>
  <c r="H4795" i="12"/>
  <c r="H4794" i="12"/>
  <c r="H4793" i="12"/>
  <c r="H4792" i="12"/>
  <c r="H691" i="12"/>
  <c r="H4791" i="12"/>
  <c r="H4790" i="12"/>
  <c r="H9056" i="12"/>
  <c r="H9055" i="12"/>
  <c r="H1128" i="12"/>
  <c r="H2937" i="12"/>
  <c r="H2936" i="12"/>
  <c r="H2935" i="12"/>
  <c r="H2934" i="12"/>
  <c r="H2933" i="12"/>
  <c r="H2932" i="12"/>
  <c r="H2931" i="12"/>
  <c r="H2930" i="12"/>
  <c r="H2929" i="12"/>
  <c r="H1321" i="12"/>
  <c r="H4069" i="12"/>
  <c r="H7069" i="12"/>
  <c r="H4004" i="12"/>
  <c r="H7068" i="12"/>
  <c r="H7067" i="12"/>
  <c r="H7066" i="12"/>
  <c r="H7065" i="12"/>
  <c r="H7064" i="12"/>
  <c r="H5027" i="12"/>
  <c r="H5026" i="12"/>
  <c r="H5025" i="12"/>
  <c r="H5024" i="12"/>
  <c r="H5023" i="12"/>
  <c r="H5022" i="12"/>
  <c r="H4049" i="12"/>
  <c r="H9511" i="12"/>
  <c r="H9510" i="12"/>
  <c r="H9509" i="12"/>
  <c r="H9508" i="12"/>
  <c r="H9507" i="12"/>
  <c r="H9506" i="12"/>
  <c r="H9505" i="12"/>
  <c r="H9504" i="12"/>
  <c r="H9503" i="12"/>
  <c r="H9502" i="12"/>
  <c r="H9501" i="12"/>
  <c r="H9500" i="12"/>
  <c r="H9499" i="12"/>
  <c r="H9498" i="12"/>
  <c r="H9497" i="12"/>
  <c r="H9496" i="12"/>
  <c r="H9495" i="12"/>
  <c r="H9494" i="12"/>
  <c r="H9493" i="12"/>
  <c r="H9492" i="12"/>
  <c r="H9491" i="12"/>
  <c r="H9490" i="12"/>
  <c r="H9489" i="12"/>
  <c r="H9488" i="12"/>
  <c r="H9487" i="12"/>
  <c r="H9486" i="12"/>
  <c r="H9485" i="12"/>
  <c r="H9484" i="12"/>
  <c r="H9483" i="12"/>
  <c r="H9482" i="12"/>
  <c r="H9481" i="12"/>
  <c r="H9480" i="12"/>
  <c r="H9479" i="12"/>
  <c r="H9478" i="12"/>
  <c r="H9477" i="12"/>
  <c r="H9476" i="12"/>
  <c r="H9475" i="12"/>
  <c r="H9474" i="12"/>
  <c r="H9473" i="12"/>
  <c r="H9472" i="12"/>
  <c r="H9471" i="12"/>
  <c r="H9470" i="12"/>
  <c r="H9469" i="12"/>
  <c r="H9468" i="12"/>
  <c r="H9467" i="12"/>
  <c r="H9466" i="12"/>
  <c r="H9465" i="12"/>
  <c r="H9464" i="12"/>
  <c r="H9463" i="12"/>
  <c r="H9462" i="12"/>
  <c r="H9461" i="12"/>
  <c r="H9460" i="12"/>
  <c r="H9459" i="12"/>
  <c r="H9458" i="12"/>
  <c r="H9457" i="12"/>
  <c r="H9456" i="12"/>
  <c r="H9455" i="12"/>
  <c r="H9454" i="12"/>
  <c r="H9453" i="12"/>
  <c r="H9452" i="12"/>
  <c r="H9451" i="12"/>
  <c r="H9450" i="12"/>
  <c r="H9449" i="12"/>
  <c r="H9448" i="12"/>
  <c r="H9447" i="12"/>
  <c r="H9446" i="12"/>
  <c r="H9445" i="12"/>
  <c r="H9444" i="12"/>
  <c r="H9443" i="12"/>
  <c r="H9442" i="12"/>
  <c r="H9441" i="12"/>
  <c r="H9440" i="12"/>
  <c r="H9439" i="12"/>
  <c r="H9438" i="12"/>
  <c r="H9437" i="12"/>
  <c r="H9436" i="12"/>
  <c r="H9435" i="12"/>
  <c r="H9434" i="12"/>
  <c r="H9433" i="12"/>
  <c r="H9432" i="12"/>
  <c r="H9431" i="12"/>
  <c r="H9430" i="12"/>
  <c r="H9429" i="12"/>
  <c r="H9428" i="12"/>
  <c r="H9427" i="12"/>
  <c r="H9426" i="12"/>
  <c r="H9425" i="12"/>
  <c r="H9424" i="12"/>
  <c r="H9423" i="12"/>
  <c r="H9422" i="12"/>
  <c r="H9421" i="12"/>
  <c r="H9420" i="12"/>
  <c r="H9419" i="12"/>
  <c r="H9418" i="12"/>
  <c r="H9417" i="12"/>
  <c r="H9416" i="12"/>
  <c r="H9415" i="12"/>
  <c r="H9414" i="12"/>
  <c r="H9413" i="12"/>
  <c r="H9412" i="12"/>
  <c r="H9411" i="12"/>
  <c r="H9410" i="12"/>
  <c r="H9409" i="12"/>
  <c r="H9408" i="12"/>
  <c r="H9407" i="12"/>
  <c r="H9406" i="12"/>
  <c r="H9405" i="12"/>
  <c r="H9404" i="12"/>
  <c r="H9403" i="12"/>
  <c r="H9402" i="12"/>
  <c r="H9401" i="12"/>
  <c r="H9400" i="12"/>
  <c r="H9399" i="12"/>
  <c r="H9398" i="12"/>
  <c r="H9397" i="12"/>
  <c r="H9396" i="12"/>
  <c r="H9395" i="12"/>
  <c r="H9394" i="12"/>
  <c r="H9393" i="12"/>
  <c r="H9392" i="12"/>
  <c r="H9391" i="12"/>
  <c r="H9390" i="12"/>
  <c r="H9389" i="12"/>
  <c r="H9388" i="12"/>
  <c r="H9387" i="12"/>
  <c r="H7157" i="12"/>
  <c r="H4003" i="12"/>
  <c r="H7375" i="12"/>
  <c r="H7427" i="12"/>
  <c r="H7063" i="12"/>
  <c r="H4002" i="12"/>
  <c r="H3655" i="12"/>
  <c r="H3654" i="12"/>
  <c r="H3653" i="12"/>
  <c r="H3652" i="12"/>
  <c r="H9562" i="12"/>
  <c r="H6903" i="12"/>
  <c r="H6902" i="12"/>
  <c r="H8644" i="12"/>
  <c r="H8031" i="12"/>
  <c r="H8030" i="12"/>
  <c r="H8029" i="12"/>
  <c r="H6586" i="12"/>
  <c r="H10095" i="12"/>
  <c r="H7199" i="12"/>
  <c r="H7198" i="12"/>
  <c r="H10246" i="12"/>
  <c r="H10245"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244" i="12"/>
  <c r="H10243" i="12"/>
  <c r="H6843" i="12"/>
  <c r="H4789" i="12"/>
  <c r="H4788" i="12"/>
  <c r="H10242" i="12"/>
  <c r="H9054" i="12"/>
  <c r="H10070" i="12"/>
  <c r="H4245" i="12"/>
  <c r="H4457" i="12"/>
  <c r="H4456" i="12"/>
  <c r="H4455" i="12"/>
  <c r="H8056"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6756" i="12"/>
  <c r="H6755" i="12"/>
  <c r="H6754" i="12"/>
  <c r="H6753" i="12"/>
  <c r="H6752" i="12"/>
  <c r="H6751" i="12"/>
  <c r="H6750" i="12"/>
  <c r="H6749" i="12"/>
  <c r="H6748" i="12"/>
  <c r="H6747" i="12"/>
  <c r="H6746" i="12"/>
  <c r="H6745" i="12"/>
  <c r="H6744" i="12"/>
  <c r="H6743" i="12"/>
  <c r="H6742" i="12"/>
  <c r="H6741" i="12"/>
  <c r="H6740" i="12"/>
  <c r="H6739" i="12"/>
  <c r="H6738" i="12"/>
  <c r="H6737" i="12"/>
  <c r="H6736" i="12"/>
  <c r="H6735" i="12"/>
  <c r="H6734" i="12"/>
  <c r="H6733" i="12"/>
  <c r="H6732" i="12"/>
  <c r="H6731" i="12"/>
  <c r="H6730" i="12"/>
  <c r="H6729" i="12"/>
  <c r="H6728" i="12"/>
  <c r="H6727" i="12"/>
  <c r="H6726" i="12"/>
  <c r="H6725" i="12"/>
  <c r="H6724" i="12"/>
  <c r="H6723" i="12"/>
  <c r="H6722" i="12"/>
  <c r="H6721" i="12"/>
  <c r="H6720" i="12"/>
  <c r="H9386" i="12"/>
  <c r="H5021" i="12"/>
  <c r="H9053" i="12"/>
  <c r="H9052" i="12"/>
  <c r="H9051" i="12"/>
  <c r="H9050" i="12"/>
  <c r="H9049" i="12"/>
  <c r="H9048" i="12"/>
  <c r="H9047" i="12"/>
  <c r="H64" i="12"/>
  <c r="H9815" i="12"/>
  <c r="H9814" i="12"/>
  <c r="H9813" i="12"/>
  <c r="H8643" i="12"/>
  <c r="H1071" i="12"/>
  <c r="H1070" i="12"/>
  <c r="H1069" i="12"/>
  <c r="H505" i="12"/>
  <c r="H9137" i="12"/>
  <c r="H9647" i="12"/>
  <c r="H3774" i="12"/>
  <c r="H8093" i="12"/>
  <c r="H63" i="12"/>
  <c r="H9046" i="12"/>
  <c r="H9045" i="12"/>
  <c r="H3651" i="12"/>
  <c r="H9646" i="12"/>
  <c r="H9645" i="12"/>
  <c r="H3650" i="12"/>
  <c r="H4001" i="12"/>
  <c r="H4000" i="12"/>
  <c r="H3999" i="12"/>
  <c r="H3998" i="12"/>
  <c r="H3997" i="12"/>
  <c r="H8360" i="12"/>
  <c r="H8359" i="12"/>
  <c r="H6810" i="12"/>
  <c r="H2928" i="12"/>
  <c r="H4766" i="12"/>
  <c r="H4765" i="12"/>
  <c r="H481" i="12"/>
  <c r="H207" i="12"/>
  <c r="H480" i="12"/>
  <c r="H2061" i="12"/>
  <c r="H1320" i="12"/>
  <c r="H1319" i="12"/>
  <c r="H1318" i="12"/>
  <c r="H8968" i="12"/>
  <c r="H9385" i="12"/>
  <c r="H5794" i="12"/>
  <c r="H5793" i="12"/>
  <c r="H5792" i="12"/>
  <c r="H5791" i="12"/>
  <c r="H5790" i="12"/>
  <c r="H5789" i="12"/>
  <c r="H5134" i="12"/>
  <c r="H8358" i="12"/>
  <c r="H8357" i="12"/>
  <c r="H9044" i="12"/>
  <c r="H3773" i="12"/>
  <c r="H4244" i="12"/>
  <c r="H2258" i="12"/>
  <c r="H2257" i="12"/>
  <c r="H2256" i="12"/>
  <c r="H2255" i="12"/>
  <c r="H4344" i="12"/>
  <c r="H4343" i="12"/>
  <c r="H4342" i="12"/>
  <c r="H4341" i="12"/>
  <c r="H4340" i="12"/>
  <c r="H4339" i="12"/>
  <c r="H4338" i="12"/>
  <c r="H4337" i="12"/>
  <c r="H4336" i="12"/>
  <c r="H2060" i="12"/>
  <c r="H2059" i="12"/>
  <c r="H2058" i="12"/>
  <c r="H2057" i="12"/>
  <c r="H2056" i="12"/>
  <c r="H4412" i="12"/>
  <c r="H334" i="12"/>
  <c r="H333" i="12"/>
  <c r="H332" i="12"/>
  <c r="H5708" i="12"/>
  <c r="H331" i="12"/>
  <c r="H330" i="12"/>
  <c r="H329" i="12"/>
  <c r="H328" i="12"/>
  <c r="H327" i="12"/>
  <c r="H326" i="12"/>
  <c r="H325" i="12"/>
  <c r="H324" i="12"/>
  <c r="H323" i="12"/>
  <c r="H322" i="12"/>
  <c r="H321" i="12"/>
  <c r="H320" i="12"/>
  <c r="H319" i="12"/>
  <c r="H318" i="12"/>
  <c r="H2503" i="12"/>
  <c r="H2055" i="12"/>
  <c r="H2054" i="12"/>
  <c r="H2053" i="12"/>
  <c r="H2052" i="12"/>
  <c r="H2051" i="12"/>
  <c r="H2050" i="12"/>
  <c r="H2049" i="12"/>
  <c r="H2048" i="12"/>
  <c r="H2047" i="12"/>
  <c r="H2046" i="12"/>
  <c r="H2045" i="12"/>
  <c r="H2044" i="12"/>
  <c r="H2043" i="12"/>
  <c r="H2042" i="12"/>
  <c r="H2041" i="12"/>
  <c r="H2040" i="12"/>
  <c r="H2039" i="12"/>
  <c r="H2038" i="12"/>
  <c r="H2037" i="12"/>
  <c r="H2036" i="12"/>
  <c r="H2035" i="12"/>
  <c r="H2034" i="12"/>
  <c r="H2033" i="12"/>
  <c r="H2032" i="12"/>
  <c r="H2031" i="12"/>
  <c r="H2030" i="12"/>
  <c r="H2029" i="12"/>
  <c r="H2028" i="12"/>
  <c r="H2027" i="12"/>
  <c r="H2026" i="12"/>
  <c r="H2025" i="12"/>
  <c r="H2024" i="12"/>
  <c r="H2023" i="12"/>
  <c r="H2022" i="12"/>
  <c r="H2021" i="12"/>
  <c r="H2020" i="12"/>
  <c r="H2019" i="12"/>
  <c r="H2018" i="12"/>
  <c r="H2017" i="12"/>
  <c r="H2016" i="12"/>
  <c r="H2015" i="12"/>
  <c r="H2014" i="12"/>
  <c r="H2013" i="12"/>
  <c r="H2012" i="12"/>
  <c r="H2011" i="12"/>
  <c r="H2010" i="12"/>
  <c r="H2009" i="12"/>
  <c r="H2008" i="12"/>
  <c r="H2007" i="12"/>
  <c r="H2006" i="12"/>
  <c r="H2005" i="12"/>
  <c r="H2004" i="12"/>
  <c r="H2003" i="12"/>
  <c r="H2002" i="12"/>
  <c r="H2001"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8356" i="12"/>
  <c r="H1965" i="12"/>
  <c r="H1964" i="12"/>
  <c r="H1963" i="12"/>
  <c r="H1068" i="12"/>
  <c r="H1067" i="12"/>
  <c r="H1066"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2254"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5707" i="12"/>
  <c r="H5706" i="12"/>
  <c r="H5705" i="12"/>
  <c r="H5704" i="12"/>
  <c r="H5703" i="12"/>
  <c r="H5702" i="12"/>
  <c r="H5701" i="12"/>
  <c r="H5700" i="12"/>
  <c r="H5699" i="12"/>
  <c r="H5698" i="12"/>
  <c r="H5697" i="12"/>
  <c r="H5696" i="12"/>
  <c r="H5695" i="12"/>
  <c r="H5694" i="12"/>
  <c r="H5693" i="12"/>
  <c r="H690" i="12"/>
  <c r="H689" i="12"/>
  <c r="H688" i="12"/>
  <c r="H687" i="12"/>
  <c r="H686" i="12"/>
  <c r="H685" i="12"/>
  <c r="H684" i="12"/>
  <c r="H683" i="12"/>
  <c r="H682" i="12"/>
  <c r="H681" i="12"/>
  <c r="H680" i="12"/>
  <c r="H679" i="12"/>
  <c r="H7617" i="12"/>
  <c r="H4694" i="12"/>
  <c r="H4693" i="12"/>
  <c r="H4692" i="12"/>
  <c r="H4691" i="12"/>
  <c r="H4690" i="12"/>
  <c r="H4689" i="12"/>
  <c r="H4688" i="12"/>
  <c r="H4687" i="12"/>
  <c r="H4686" i="12"/>
  <c r="H4685" i="12"/>
  <c r="H4684" i="12"/>
  <c r="H4683" i="12"/>
  <c r="H4682" i="12"/>
  <c r="H4681" i="12"/>
  <c r="H4680" i="12"/>
  <c r="H7963" i="12"/>
  <c r="H7962" i="12"/>
  <c r="H7961" i="12"/>
  <c r="H451" i="12"/>
  <c r="H450"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7616" i="12"/>
  <c r="H7615" i="12"/>
  <c r="H7614" i="12"/>
  <c r="H7613" i="12"/>
  <c r="H7612" i="12"/>
  <c r="H7611" i="12"/>
  <c r="H7610" i="12"/>
  <c r="H7609" i="12"/>
  <c r="H7608" i="12"/>
  <c r="H6985" i="12"/>
  <c r="H6572" i="12"/>
  <c r="H6571" i="12"/>
  <c r="H6570" i="12"/>
  <c r="H6569" i="12"/>
  <c r="H6568" i="12"/>
  <c r="H6567" i="12"/>
  <c r="H6566" i="12"/>
  <c r="H6565" i="12"/>
  <c r="H6647" i="12"/>
  <c r="H6646" i="12"/>
  <c r="H6645" i="12"/>
  <c r="H6644" i="12"/>
  <c r="H7760" i="12"/>
  <c r="H7759" i="12"/>
  <c r="H7607" i="12"/>
  <c r="H4243" i="12"/>
  <c r="H1457" i="12"/>
  <c r="H1456" i="12"/>
  <c r="H1035" i="12"/>
  <c r="H1034" i="12"/>
  <c r="H1033" i="12"/>
  <c r="H1032" i="12"/>
  <c r="H1031" i="12"/>
  <c r="H1030" i="12"/>
  <c r="H1029" i="12"/>
  <c r="H1028" i="12"/>
  <c r="H1027" i="12"/>
  <c r="H1455" i="12"/>
  <c r="H1454" i="12"/>
  <c r="H1453" i="12"/>
  <c r="H1452" i="12"/>
  <c r="H1451" i="12"/>
  <c r="H1450" i="12"/>
  <c r="H1026" i="12"/>
  <c r="H1025" i="12"/>
  <c r="H1024" i="12"/>
  <c r="H1023" i="12"/>
  <c r="H1022" i="12"/>
  <c r="H1021" i="12"/>
  <c r="H1020" i="12"/>
  <c r="H1019" i="12"/>
  <c r="H1018" i="12"/>
  <c r="H1017" i="12"/>
  <c r="H1449" i="12"/>
  <c r="H1448" i="12"/>
  <c r="H1447" i="12"/>
  <c r="H1016" i="12"/>
  <c r="H1446" i="12"/>
  <c r="H1445" i="12"/>
  <c r="H1444" i="12"/>
  <c r="H1015" i="12"/>
  <c r="H1014" i="12"/>
  <c r="H1013" i="12"/>
  <c r="H1012" i="12"/>
  <c r="H1011" i="12"/>
  <c r="H1010" i="12"/>
  <c r="H1009" i="12"/>
  <c r="H1008" i="12"/>
  <c r="H1007" i="12"/>
  <c r="H1006" i="12"/>
  <c r="H1005" i="12"/>
  <c r="H1443" i="12"/>
  <c r="H1442" i="12"/>
  <c r="H1441" i="12"/>
  <c r="H1440" i="12"/>
  <c r="H1439" i="12"/>
  <c r="H1438" i="12"/>
  <c r="H1437" i="12"/>
  <c r="H1436" i="12"/>
  <c r="H1435" i="12"/>
  <c r="H1434" i="12"/>
  <c r="H1433" i="12"/>
  <c r="H1432" i="12"/>
  <c r="H1431" i="12"/>
  <c r="H1430" i="12"/>
  <c r="H1844" i="12"/>
  <c r="H1429" i="12"/>
  <c r="H1428" i="12"/>
  <c r="H1427" i="12"/>
  <c r="H1426" i="12"/>
  <c r="H1425" i="12"/>
  <c r="H1424" i="12"/>
  <c r="H1423" i="12"/>
  <c r="H1422" i="12"/>
  <c r="H1421" i="12"/>
  <c r="H1420"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10172" i="12"/>
  <c r="H10171"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4759" i="12"/>
  <c r="H4758" i="12"/>
  <c r="H4757" i="12"/>
  <c r="H4756" i="12"/>
  <c r="H645" i="12"/>
  <c r="H504" i="12"/>
  <c r="H503" i="12"/>
  <c r="H502" i="12"/>
  <c r="H501" i="12"/>
  <c r="H500" i="12"/>
  <c r="H499" i="12"/>
  <c r="H498" i="12"/>
  <c r="H497" i="12"/>
  <c r="H496" i="12"/>
  <c r="H495" i="12"/>
  <c r="H494" i="12"/>
  <c r="H493" i="12"/>
  <c r="H492" i="12"/>
  <c r="H491" i="12"/>
  <c r="H490" i="12"/>
  <c r="H489" i="12"/>
  <c r="H488" i="12"/>
  <c r="H487" i="12"/>
  <c r="H486" i="12"/>
  <c r="H485" i="12"/>
  <c r="H2502" i="12"/>
  <c r="H4117" i="12"/>
  <c r="H4116" i="12"/>
  <c r="H4115" i="12"/>
  <c r="H4114" i="12"/>
  <c r="H4113" i="12"/>
  <c r="H4112" i="12"/>
  <c r="H4111" i="12"/>
  <c r="H4110" i="12"/>
  <c r="H4109" i="12"/>
  <c r="H4061" i="12"/>
  <c r="H4060" i="12"/>
  <c r="H4276" i="12"/>
  <c r="H4275" i="12"/>
  <c r="H4274" i="12"/>
  <c r="H4273" i="12"/>
  <c r="H4272" i="12"/>
  <c r="H4271" i="12"/>
  <c r="H4270" i="12"/>
  <c r="H4269" i="12"/>
  <c r="H525" i="12"/>
  <c r="H524" i="12"/>
  <c r="H523" i="12"/>
  <c r="H522" i="12"/>
  <c r="H521" i="12"/>
  <c r="H520" i="12"/>
  <c r="H4755" i="12"/>
  <c r="H4754" i="12"/>
  <c r="H4753" i="12"/>
  <c r="H4752" i="12"/>
  <c r="H4751" i="12"/>
  <c r="H4750" i="12"/>
  <c r="H4749" i="12"/>
  <c r="H4748" i="12"/>
  <c r="H5133" i="12"/>
  <c r="H5132" i="12"/>
  <c r="H5131" i="12"/>
  <c r="H5130" i="12"/>
  <c r="H5129" i="12"/>
  <c r="H5128" i="12"/>
  <c r="H5127"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6643" i="12"/>
  <c r="H4242" i="12"/>
  <c r="H4241" i="12"/>
  <c r="H4240" i="12"/>
  <c r="H4239" i="12"/>
  <c r="H4238" i="12"/>
  <c r="H4237" i="12"/>
  <c r="H4236" i="12"/>
  <c r="H4235" i="12"/>
  <c r="H809" i="12"/>
  <c r="H4234" i="12"/>
  <c r="H4233" i="12"/>
  <c r="H4232" i="12"/>
  <c r="H4231" i="12"/>
  <c r="H4230" i="12"/>
  <c r="H4229" i="12"/>
  <c r="H4228" i="12"/>
  <c r="H4227" i="12"/>
  <c r="H4226" i="12"/>
  <c r="H4225" i="12"/>
  <c r="H4224" i="12"/>
  <c r="H4223" i="12"/>
  <c r="H4222" i="12"/>
  <c r="H4221" i="12"/>
  <c r="H4220" i="12"/>
  <c r="H4219" i="12"/>
  <c r="H4218" i="12"/>
  <c r="H4217" i="12"/>
  <c r="H4216" i="12"/>
  <c r="H4215" i="12"/>
  <c r="H4214" i="12"/>
  <c r="H4213" i="12"/>
  <c r="H4212" i="12"/>
  <c r="H4211" i="12"/>
  <c r="H4210" i="12"/>
  <c r="H4209" i="12"/>
  <c r="H2501" i="12"/>
  <c r="H8642" i="12"/>
  <c r="H8641" i="12"/>
  <c r="H864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7606" i="12"/>
  <c r="H7605" i="12"/>
  <c r="H9384" i="12"/>
  <c r="H9383" i="12"/>
  <c r="H9382" i="12"/>
  <c r="H9381" i="12"/>
  <c r="H9380" i="12"/>
  <c r="H4068" i="12"/>
  <c r="H4067" i="12"/>
  <c r="H4066" i="12"/>
  <c r="H4772" i="12"/>
  <c r="H4771" i="12"/>
  <c r="H4770" i="12"/>
  <c r="H3234" i="12"/>
  <c r="H9379" i="12"/>
  <c r="H3233" i="12"/>
  <c r="H3232" i="12"/>
  <c r="H4542" i="12"/>
  <c r="H6564" i="12"/>
  <c r="H6563" i="12"/>
  <c r="H6562" i="12"/>
  <c r="H6561" i="12"/>
  <c r="H6560" i="12"/>
  <c r="H6559" i="12"/>
  <c r="H6558" i="12"/>
  <c r="H7481" i="12"/>
  <c r="H9578" i="12"/>
  <c r="H9577" i="12"/>
  <c r="H9576" i="12"/>
  <c r="H9575" i="12"/>
  <c r="H8967" i="12"/>
  <c r="H8966" i="12"/>
  <c r="H4295" i="12"/>
  <c r="H4294" i="12"/>
  <c r="H4293" i="12"/>
  <c r="H4292" i="12"/>
  <c r="H4291" i="12"/>
  <c r="H4290" i="12"/>
  <c r="H4289" i="12"/>
  <c r="H4288" i="12"/>
  <c r="H8166" i="12"/>
  <c r="H6557" i="12"/>
  <c r="H6556" i="12"/>
  <c r="H317" i="12"/>
  <c r="H7486" i="12"/>
  <c r="H1383" i="12"/>
  <c r="H10170" i="12"/>
  <c r="H10169" i="12"/>
  <c r="H2500" i="12"/>
  <c r="H2499" i="12"/>
  <c r="H7806" i="12"/>
  <c r="H8952" i="12"/>
  <c r="H1266" i="12"/>
  <c r="H1265" i="12"/>
  <c r="H1264" i="12"/>
  <c r="H1263" i="12"/>
  <c r="H1262" i="12"/>
  <c r="H1261" i="12"/>
  <c r="H1260" i="12"/>
  <c r="H1259" i="12"/>
  <c r="H449" i="12"/>
  <c r="H448" i="12"/>
  <c r="H447" i="12"/>
  <c r="H2498" i="12"/>
  <c r="H2497" i="12"/>
  <c r="H2496" i="12"/>
  <c r="H9637" i="12"/>
  <c r="H9636" i="12"/>
  <c r="H9635" i="12"/>
  <c r="H4411" i="12"/>
  <c r="H4410" i="12"/>
  <c r="H4409" i="12"/>
  <c r="H4408" i="12"/>
  <c r="H316" i="12"/>
  <c r="H315" i="12"/>
  <c r="H314" i="12"/>
  <c r="H313" i="12"/>
  <c r="H3275" i="12"/>
  <c r="H3274" i="12"/>
  <c r="H2495" i="12"/>
  <c r="H4475" i="12"/>
  <c r="H7426" i="12"/>
  <c r="H808" i="12"/>
  <c r="H807" i="12"/>
  <c r="H806" i="12"/>
  <c r="H805" i="12"/>
  <c r="H804" i="12"/>
  <c r="H5692" i="12"/>
  <c r="H2494" i="12"/>
  <c r="H2493" i="12"/>
  <c r="H2492" i="12"/>
  <c r="H5691" i="12"/>
  <c r="H2491" i="12"/>
  <c r="H2490" i="12"/>
  <c r="H2489" i="12"/>
  <c r="H2488" i="12"/>
  <c r="H2487" i="12"/>
  <c r="H2486" i="12"/>
  <c r="H1382" i="12"/>
  <c r="H1381" i="12"/>
  <c r="H2485" i="12"/>
  <c r="H2484" i="12"/>
  <c r="H2483" i="12"/>
  <c r="H2482" i="12"/>
  <c r="H2481" i="12"/>
  <c r="H2480" i="12"/>
  <c r="H2479" i="12"/>
  <c r="H2478" i="12"/>
  <c r="H2477" i="12"/>
  <c r="H2476" i="12"/>
  <c r="H2475" i="12"/>
  <c r="H2474" i="12"/>
  <c r="H2473" i="12"/>
  <c r="H2472" i="12"/>
  <c r="H2471" i="12"/>
  <c r="H2470" i="12"/>
  <c r="H2469" i="12"/>
  <c r="H2468" i="12"/>
  <c r="H2467" i="12"/>
  <c r="H2466" i="12"/>
  <c r="H2465" i="12"/>
  <c r="H2464" i="12"/>
  <c r="H2463" i="12"/>
  <c r="H2462" i="12"/>
  <c r="H2461" i="12"/>
  <c r="H2460" i="12"/>
  <c r="H2459" i="12"/>
  <c r="H2458" i="12"/>
  <c r="H2457" i="12"/>
  <c r="H2456" i="12"/>
  <c r="H2455" i="12"/>
  <c r="H2454" i="12"/>
  <c r="H2453" i="12"/>
  <c r="H2452" i="12"/>
  <c r="H2451" i="12"/>
  <c r="H2450" i="12"/>
  <c r="H2449" i="12"/>
  <c r="H2448" i="12"/>
  <c r="H2447" i="12"/>
  <c r="H2446" i="12"/>
  <c r="H2445" i="12"/>
  <c r="H2444" i="12"/>
  <c r="H2443" i="12"/>
  <c r="H2442" i="12"/>
  <c r="H2441" i="12"/>
  <c r="H2440" i="12"/>
  <c r="H2439" i="12"/>
  <c r="H2438" i="12"/>
  <c r="H2437" i="12"/>
  <c r="H2436" i="12"/>
  <c r="H2435" i="12"/>
  <c r="H2434" i="12"/>
  <c r="H2433" i="12"/>
  <c r="H2432" i="12"/>
  <c r="H2431" i="12"/>
  <c r="H2430" i="12"/>
  <c r="H2429" i="12"/>
  <c r="H2428" i="12"/>
  <c r="H2427" i="12"/>
  <c r="H2426" i="12"/>
  <c r="H2425" i="12"/>
  <c r="H2424" i="12"/>
  <c r="H2423" i="12"/>
  <c r="H2422" i="12"/>
  <c r="H2421" i="12"/>
  <c r="H2420" i="12"/>
  <c r="H2419" i="12"/>
  <c r="H2418" i="12"/>
  <c r="H2417" i="12"/>
  <c r="H2416" i="12"/>
  <c r="H2415" i="12"/>
  <c r="H2414" i="12"/>
  <c r="H2413" i="12"/>
  <c r="H2412" i="12"/>
  <c r="H2411" i="12"/>
  <c r="H2410" i="12"/>
  <c r="H2409" i="12"/>
  <c r="H2408" i="12"/>
  <c r="H2407" i="12"/>
  <c r="H2406" i="12"/>
  <c r="H2405" i="12"/>
  <c r="H2404" i="12"/>
  <c r="H2403" i="12"/>
  <c r="H2402" i="12"/>
  <c r="H2401" i="12"/>
  <c r="H2400" i="12"/>
  <c r="H2399" i="12"/>
  <c r="H2398" i="12"/>
  <c r="H2397" i="12"/>
  <c r="H2396" i="12"/>
  <c r="H2395" i="12"/>
  <c r="H2394" i="12"/>
  <c r="H2393" i="12"/>
  <c r="H2392" i="12"/>
  <c r="H2391" i="12"/>
  <c r="H2390" i="12"/>
  <c r="H2389" i="12"/>
  <c r="H2388" i="12"/>
  <c r="H2387" i="12"/>
  <c r="H2386" i="12"/>
  <c r="H2385" i="12"/>
  <c r="H2384" i="12"/>
  <c r="H7197" i="12"/>
  <c r="H7196" i="12"/>
  <c r="H5937" i="12"/>
  <c r="H2927" i="12"/>
  <c r="H5936" i="12"/>
  <c r="H3996" i="12"/>
  <c r="H4451" i="12"/>
  <c r="H5020" i="12"/>
  <c r="H5019" i="12"/>
  <c r="H5018" i="12"/>
  <c r="H5017" i="12"/>
  <c r="H5016" i="12"/>
  <c r="H5015" i="12"/>
  <c r="H5014" i="12"/>
  <c r="H5013" i="12"/>
  <c r="H7374" i="12"/>
  <c r="H7373" i="12"/>
  <c r="H7372" i="12"/>
  <c r="H7371" i="12"/>
  <c r="H7370" i="12"/>
  <c r="H7369" i="12"/>
  <c r="H7368" i="12"/>
  <c r="H1208" i="12"/>
  <c r="H1207" i="12"/>
  <c r="H1206" i="12"/>
  <c r="H1205" i="12"/>
  <c r="H8355" i="12"/>
  <c r="H8354" i="12"/>
  <c r="H6484" i="12"/>
  <c r="H8353" i="12"/>
  <c r="H4679" i="12"/>
  <c r="H8352" i="12"/>
  <c r="H8351" i="12"/>
  <c r="H1258" i="12"/>
  <c r="H7861" i="12"/>
  <c r="H5814" i="12"/>
  <c r="H5935" i="12"/>
  <c r="H8350" i="12"/>
  <c r="H4653" i="12"/>
  <c r="H4652" i="12"/>
  <c r="H4651" i="12"/>
  <c r="H4650" i="12"/>
  <c r="H4649" i="12"/>
  <c r="H4648" i="12"/>
  <c r="H4647" i="12"/>
  <c r="H4646" i="12"/>
  <c r="H4645" i="12"/>
  <c r="H4628" i="12"/>
  <c r="H4644" i="12"/>
  <c r="H4643" i="12"/>
  <c r="H4642" i="12"/>
  <c r="H4641" i="12"/>
  <c r="H4640" i="12"/>
  <c r="H4639" i="12"/>
  <c r="H5012" i="12"/>
  <c r="H5011" i="12"/>
  <c r="H8007" i="12"/>
  <c r="H9378" i="12"/>
  <c r="H9377" i="12"/>
  <c r="H9376" i="12"/>
  <c r="H594" i="12"/>
  <c r="H7195" i="12"/>
  <c r="H10094" i="12"/>
  <c r="H8006" i="12"/>
  <c r="H8005" i="12"/>
  <c r="H8004" i="12"/>
  <c r="H3238" i="12"/>
  <c r="H3237" i="12"/>
  <c r="H1637" i="12"/>
  <c r="H5690" i="12"/>
  <c r="H6483" i="12"/>
  <c r="H6482" i="12"/>
  <c r="H6481" i="12"/>
  <c r="H6480" i="12"/>
  <c r="H6479" i="12"/>
  <c r="H6478" i="12"/>
  <c r="H6477" i="12"/>
  <c r="H6476" i="12"/>
  <c r="H6475" i="12"/>
  <c r="H6474" i="12"/>
  <c r="H6473" i="12"/>
  <c r="H6472" i="12"/>
  <c r="H6471" i="12"/>
  <c r="H6470" i="12"/>
  <c r="H6469" i="12"/>
  <c r="H6468" i="12"/>
  <c r="H6467" i="12"/>
  <c r="H6466" i="12"/>
  <c r="H6465" i="12"/>
  <c r="H6464" i="12"/>
  <c r="H6463" i="12"/>
  <c r="H6462" i="12"/>
  <c r="H6461" i="12"/>
  <c r="H206" i="12"/>
  <c r="H6460" i="12"/>
  <c r="H6459" i="12"/>
  <c r="H6458" i="12"/>
  <c r="H6457" i="12"/>
  <c r="H593" i="12"/>
  <c r="H7425" i="12"/>
  <c r="H7424" i="12"/>
  <c r="H7423" i="12"/>
  <c r="H7422" i="12"/>
  <c r="H7421" i="12"/>
  <c r="H7420" i="12"/>
  <c r="H7419" i="12"/>
  <c r="H7418" i="12"/>
  <c r="H7417" i="12"/>
  <c r="H7416" i="12"/>
  <c r="H7415" i="12"/>
  <c r="H7414" i="12"/>
  <c r="H205" i="12"/>
  <c r="H204" i="12"/>
  <c r="H7413" i="12"/>
  <c r="H7412" i="12"/>
  <c r="H7411" i="12"/>
  <c r="H7410" i="12"/>
  <c r="H8349" i="12"/>
  <c r="H8348" i="12"/>
  <c r="H8347" i="12"/>
  <c r="H8346" i="12"/>
  <c r="H4638" i="12"/>
  <c r="H4637" i="12"/>
  <c r="H4636" i="12"/>
  <c r="H4635" i="12"/>
  <c r="H1582" i="12"/>
  <c r="H4714" i="12"/>
  <c r="H4747" i="12"/>
  <c r="H4746" i="12"/>
  <c r="H7458" i="12"/>
  <c r="H7457" i="12"/>
  <c r="H7456" i="12"/>
  <c r="H4208" i="12"/>
  <c r="H10090" i="12"/>
  <c r="H6378" i="12"/>
  <c r="H7604" i="12"/>
  <c r="H592" i="12"/>
  <c r="H111" i="12"/>
  <c r="H4407" i="12"/>
  <c r="H4406" i="12"/>
  <c r="H4405" i="12"/>
  <c r="H4404" i="12"/>
  <c r="H4403" i="12"/>
  <c r="H4402" i="12"/>
  <c r="H9043" i="12"/>
  <c r="H9042" i="12"/>
  <c r="H1204" i="12"/>
  <c r="H1203" i="12"/>
  <c r="H1202" i="12"/>
  <c r="H1201" i="12"/>
  <c r="H1200" i="12"/>
  <c r="H1199" i="12"/>
  <c r="H6885" i="12"/>
  <c r="H2926" i="12"/>
  <c r="H8345" i="12"/>
  <c r="H6377" i="12"/>
  <c r="H4065" i="12"/>
  <c r="H5813" i="12"/>
  <c r="H7194" i="12"/>
  <c r="H7193" i="12"/>
  <c r="H3995" i="12"/>
  <c r="H3994" i="12"/>
  <c r="H3993" i="12"/>
  <c r="H8639" i="12"/>
  <c r="H7236" i="12"/>
  <c r="H7485" i="12"/>
  <c r="H9041" i="12"/>
  <c r="H9040" i="12"/>
  <c r="H9039" i="12"/>
  <c r="H9038" i="12"/>
  <c r="H9037" i="12"/>
  <c r="H9036" i="12"/>
  <c r="H9035" i="12"/>
  <c r="H9034" i="12"/>
  <c r="H9033" i="12"/>
  <c r="H6456" i="12"/>
  <c r="H6455" i="12"/>
  <c r="H6454" i="12"/>
  <c r="H591" i="12"/>
  <c r="H590" i="12"/>
  <c r="H589" i="12"/>
  <c r="H7409" i="12"/>
  <c r="H7408" i="12"/>
  <c r="H7407" i="12"/>
  <c r="H7406" i="12"/>
  <c r="H7405" i="12"/>
  <c r="H8003" i="12"/>
  <c r="H8002" i="12"/>
  <c r="H8001" i="12"/>
  <c r="H8000" i="12"/>
  <c r="H7999" i="12"/>
  <c r="H5126" i="12"/>
  <c r="H5125" i="12"/>
  <c r="H5124" i="12"/>
  <c r="H5010" i="12"/>
  <c r="H9375" i="12"/>
  <c r="H9374" i="12"/>
  <c r="H9373" i="12"/>
  <c r="H9372" i="12"/>
  <c r="H9371" i="12"/>
  <c r="H9370" i="12"/>
  <c r="H9369" i="12"/>
  <c r="H9368" i="12"/>
  <c r="H9367" i="12"/>
  <c r="H9366" i="12"/>
  <c r="H9365" i="12"/>
  <c r="H9364" i="12"/>
  <c r="H9363" i="12"/>
  <c r="H9362" i="12"/>
  <c r="H9361" i="12"/>
  <c r="H5009" i="12"/>
  <c r="H5008" i="12"/>
  <c r="H5007" i="12"/>
  <c r="H5006" i="12"/>
  <c r="H5005" i="12"/>
  <c r="H5004" i="12"/>
  <c r="H6819" i="12"/>
  <c r="H9360" i="12"/>
  <c r="H9359" i="12"/>
  <c r="H9358" i="12"/>
  <c r="H7860" i="12"/>
  <c r="H2605" i="12"/>
  <c r="H2604" i="12"/>
  <c r="H7062" i="12"/>
  <c r="H7061" i="12"/>
  <c r="H7060" i="12"/>
  <c r="H7059" i="12"/>
  <c r="H7058" i="12"/>
  <c r="H7057" i="12"/>
  <c r="H3992" i="12"/>
  <c r="H3991" i="12"/>
  <c r="H3990" i="12"/>
  <c r="H7603" i="12"/>
  <c r="H5689" i="12"/>
  <c r="H5688" i="12"/>
  <c r="H6911" i="12"/>
  <c r="H6910" i="12"/>
  <c r="H6555" i="12"/>
  <c r="H8344" i="12"/>
  <c r="H8480" i="12"/>
  <c r="H4541" i="12"/>
  <c r="H4540" i="12"/>
  <c r="H3649" i="12"/>
  <c r="H3648" i="12"/>
  <c r="H3647" i="12"/>
  <c r="H3646" i="12"/>
  <c r="H3347" i="12"/>
  <c r="H10168" i="12"/>
  <c r="H3346" i="12"/>
  <c r="H3645" i="12"/>
  <c r="H3644" i="12"/>
  <c r="H3643" i="12"/>
  <c r="H3642" i="12"/>
  <c r="H3641" i="12"/>
  <c r="H5003" i="12"/>
  <c r="H5002" i="12"/>
  <c r="H5001" i="12"/>
  <c r="H312" i="12"/>
  <c r="H311" i="12"/>
  <c r="H310" i="12"/>
  <c r="H309" i="12"/>
  <c r="H308" i="12"/>
  <c r="H307" i="12"/>
  <c r="H306" i="12"/>
  <c r="H5000" i="12"/>
  <c r="H4999" i="12"/>
  <c r="H3989" i="12"/>
  <c r="H9032" i="12"/>
  <c r="H9031" i="12"/>
  <c r="H9030" i="12"/>
  <c r="H9029" i="12"/>
  <c r="H9028" i="12"/>
  <c r="H9027" i="12"/>
  <c r="H9026" i="12"/>
  <c r="H9025" i="12"/>
  <c r="H7859" i="12"/>
  <c r="H7858" i="12"/>
  <c r="H7857" i="12"/>
  <c r="H3345" i="12"/>
  <c r="H203" i="12"/>
  <c r="H202" i="12"/>
  <c r="H201" i="12"/>
  <c r="H5485" i="12"/>
  <c r="H1843" i="12"/>
  <c r="H6376" i="12"/>
  <c r="H6375" i="12"/>
  <c r="H6374" i="12"/>
  <c r="H6373" i="12"/>
  <c r="H8638" i="12"/>
  <c r="H8637" i="12"/>
  <c r="H6372" i="12"/>
  <c r="H7288" i="12"/>
  <c r="H3988" i="12"/>
  <c r="H3987" i="12"/>
  <c r="H3986" i="12"/>
  <c r="H3985" i="12"/>
  <c r="H5687" i="12"/>
  <c r="H3772" i="12"/>
  <c r="H3771" i="12"/>
  <c r="H3770" i="12"/>
  <c r="H3769" i="12"/>
  <c r="H3768" i="12"/>
  <c r="H3767" i="12"/>
  <c r="H3766" i="12"/>
  <c r="H7602" i="12"/>
  <c r="H4835" i="12"/>
  <c r="H8343" i="12"/>
  <c r="H8342" i="12"/>
  <c r="H10167" i="12"/>
  <c r="H3984" i="12"/>
  <c r="H305" i="12"/>
  <c r="H768" i="12"/>
  <c r="H8341" i="12"/>
  <c r="H7056" i="12"/>
  <c r="H3344" i="12"/>
  <c r="H3343" i="12"/>
  <c r="H3342" i="12"/>
  <c r="H3341" i="12"/>
  <c r="H3340" i="12"/>
  <c r="H6371" i="12"/>
  <c r="H1257" i="12"/>
  <c r="H1256" i="12"/>
  <c r="H3765" i="12"/>
  <c r="H5686" i="12"/>
  <c r="H5685" i="12"/>
  <c r="H5684" i="12"/>
  <c r="H5683" i="12"/>
  <c r="H5682" i="12"/>
  <c r="H5681" i="12"/>
  <c r="H5680" i="12"/>
  <c r="H5679" i="12"/>
  <c r="H7453" i="12"/>
  <c r="H7404" i="12"/>
  <c r="H4834" i="12"/>
  <c r="H6370" i="12"/>
  <c r="H6369" i="12"/>
  <c r="H3983" i="12"/>
  <c r="H4085" i="12"/>
  <c r="H6554" i="12"/>
  <c r="H6553" i="12"/>
  <c r="H2603" i="12"/>
  <c r="H5812" i="12"/>
  <c r="H7142" i="12"/>
  <c r="H7141" i="12"/>
  <c r="H9155" i="12"/>
  <c r="H8965" i="12"/>
  <c r="H6368" i="12"/>
  <c r="H2925" i="12"/>
  <c r="H2924" i="12"/>
  <c r="H3181" i="12"/>
  <c r="H4287" i="12"/>
  <c r="H4286" i="12"/>
  <c r="H28" i="12"/>
  <c r="H6984" i="12"/>
  <c r="H6983" i="12"/>
  <c r="H3982" i="12"/>
  <c r="H7856" i="12"/>
  <c r="H4998" i="12"/>
  <c r="H4997" i="12"/>
  <c r="H4996" i="12"/>
  <c r="H2923" i="12"/>
  <c r="H2922" i="12"/>
  <c r="H2921" i="12"/>
  <c r="H2920" i="12"/>
  <c r="H2919" i="12"/>
  <c r="H8340" i="12"/>
  <c r="H446" i="12"/>
  <c r="H445" i="12"/>
  <c r="H9812" i="12"/>
  <c r="H45" i="12"/>
  <c r="H44" i="12"/>
  <c r="H9811" i="12"/>
  <c r="H9810" i="12"/>
  <c r="H5123" i="12"/>
  <c r="H5122" i="12"/>
  <c r="H5121" i="12"/>
  <c r="H5120" i="12"/>
  <c r="H5119" i="12"/>
  <c r="H8339" i="12"/>
  <c r="H4539" i="12"/>
  <c r="H4538" i="12"/>
  <c r="H9357" i="12"/>
  <c r="H8338" i="12"/>
  <c r="H9809" i="12"/>
  <c r="H4537" i="12"/>
  <c r="H4536" i="12"/>
  <c r="H4535" i="12"/>
  <c r="H4534" i="12"/>
  <c r="H4533" i="12"/>
  <c r="H4532" i="12"/>
  <c r="H4531" i="12"/>
  <c r="H4530" i="12"/>
  <c r="H4529" i="12"/>
  <c r="H6367" i="12"/>
  <c r="H7192" i="12"/>
  <c r="H7191" i="12"/>
  <c r="H8636" i="12"/>
  <c r="H8635" i="12"/>
  <c r="H2918" i="12"/>
  <c r="H5118" i="12"/>
  <c r="H5117" i="12"/>
  <c r="H2917" i="12"/>
  <c r="H2916" i="12"/>
  <c r="H2915" i="12"/>
  <c r="H9024" i="12"/>
  <c r="H9023" i="12"/>
  <c r="H9022" i="12"/>
  <c r="H9021" i="12"/>
  <c r="H9020" i="12"/>
  <c r="H5678" i="12"/>
  <c r="H5677" i="12"/>
  <c r="H5676" i="12"/>
  <c r="H3302" i="12"/>
  <c r="H3301" i="12"/>
  <c r="H3300" i="12"/>
  <c r="H3299" i="12"/>
  <c r="H3298" i="12"/>
  <c r="H3297" i="12"/>
  <c r="H3296" i="12"/>
  <c r="H3295" i="12"/>
  <c r="H3294" i="12"/>
  <c r="H5675" i="12"/>
  <c r="H5674" i="12"/>
  <c r="H5673" i="12"/>
  <c r="H5811" i="12"/>
  <c r="H5810" i="12"/>
  <c r="H3764" i="12"/>
  <c r="H3763" i="12"/>
  <c r="H3762" i="12"/>
  <c r="H7601" i="12"/>
  <c r="H7600" i="12"/>
  <c r="H7599" i="12"/>
  <c r="H7598" i="12"/>
  <c r="H7597" i="12"/>
  <c r="H7596" i="12"/>
  <c r="H7595" i="12"/>
  <c r="H7594" i="12"/>
  <c r="H9917" i="12"/>
  <c r="H9916" i="12"/>
  <c r="H8964" i="12"/>
  <c r="H3965" i="12"/>
  <c r="H8634" i="12"/>
  <c r="H7367" i="12"/>
  <c r="H200" i="12"/>
  <c r="H199" i="12"/>
  <c r="H7366" i="12"/>
  <c r="H7365" i="12"/>
  <c r="H7364" i="12"/>
  <c r="H7363" i="12"/>
  <c r="H7362" i="12"/>
  <c r="H7361" i="12"/>
  <c r="H7360" i="12"/>
  <c r="H7359" i="12"/>
  <c r="H10166" i="12"/>
  <c r="H2577" i="12"/>
  <c r="H2576" i="12"/>
  <c r="H2575" i="12"/>
  <c r="H2574" i="12"/>
  <c r="H2573" i="12"/>
  <c r="H1842" i="12"/>
  <c r="H1841" i="12"/>
  <c r="H1840" i="12"/>
  <c r="H1839" i="12"/>
  <c r="H1838" i="12"/>
  <c r="H1837" i="12"/>
  <c r="H1836" i="12"/>
  <c r="H1835" i="12"/>
  <c r="H1834" i="12"/>
  <c r="H1833" i="12"/>
  <c r="H1832" i="12"/>
  <c r="H1831" i="12"/>
  <c r="H1830" i="12"/>
  <c r="H1829" i="12"/>
  <c r="H1828" i="12"/>
  <c r="H1827" i="12"/>
  <c r="H1826" i="12"/>
  <c r="H1825" i="12"/>
  <c r="H1824" i="12"/>
  <c r="H1823" i="12"/>
  <c r="H4105" i="12"/>
  <c r="H1822" i="12"/>
  <c r="H1821" i="12"/>
  <c r="H1820" i="12"/>
  <c r="H1819" i="12"/>
  <c r="H2383" i="12"/>
  <c r="H2382" i="12"/>
  <c r="H2381" i="12"/>
  <c r="H2380" i="12"/>
  <c r="H1818" i="12"/>
  <c r="H1817" i="12"/>
  <c r="H1816" i="12"/>
  <c r="H1815" i="12"/>
  <c r="H1814" i="12"/>
  <c r="H1813" i="12"/>
  <c r="H1812" i="12"/>
  <c r="H1811" i="12"/>
  <c r="H1810" i="12"/>
  <c r="H1809" i="12"/>
  <c r="H1808" i="12"/>
  <c r="H1807" i="12"/>
  <c r="H1806" i="12"/>
  <c r="H1805" i="12"/>
  <c r="H2379" i="12"/>
  <c r="H2378" i="12"/>
  <c r="H2377" i="12"/>
  <c r="H2376" i="12"/>
  <c r="H2375" i="12"/>
  <c r="H2374" i="12"/>
  <c r="H2373" i="12"/>
  <c r="H2372" i="12"/>
  <c r="H2371" i="12"/>
  <c r="H2370" i="12"/>
  <c r="H2369" i="12"/>
  <c r="H2368" i="12"/>
  <c r="H2367" i="12"/>
  <c r="H2366" i="12"/>
  <c r="H2365" i="12"/>
  <c r="H2364" i="12"/>
  <c r="H2363" i="12"/>
  <c r="H2362" i="12"/>
  <c r="H2361" i="12"/>
  <c r="H2360" i="12"/>
  <c r="H2359" i="12"/>
  <c r="H2358" i="12"/>
  <c r="H2357" i="12"/>
  <c r="H2356" i="12"/>
  <c r="H2355" i="12"/>
  <c r="H2354" i="12"/>
  <c r="H2353" i="12"/>
  <c r="H2352" i="12"/>
  <c r="H2351" i="12"/>
  <c r="H2350" i="12"/>
  <c r="H2349" i="12"/>
  <c r="H2348" i="12"/>
  <c r="H2347" i="12"/>
  <c r="H2346" i="12"/>
  <c r="H2345" i="12"/>
  <c r="H2344" i="12"/>
  <c r="H2343" i="12"/>
  <c r="H2342" i="12"/>
  <c r="H3339" i="12"/>
  <c r="H5672" i="12"/>
  <c r="H8963" i="12"/>
  <c r="H27" i="12"/>
  <c r="H588" i="12"/>
  <c r="H7982" i="12"/>
  <c r="H7981" i="12"/>
  <c r="H7980" i="12"/>
  <c r="H7979" i="12"/>
  <c r="H7978" i="12"/>
  <c r="H7977" i="12"/>
  <c r="H7976" i="12"/>
  <c r="H161" i="12"/>
  <c r="H7140" i="12"/>
  <c r="H7139" i="12"/>
  <c r="H587" i="12"/>
  <c r="H586" i="12"/>
  <c r="H444" i="12"/>
  <c r="H443" i="12"/>
  <c r="H6869" i="12"/>
  <c r="H1804" i="12"/>
  <c r="H1803" i="12"/>
  <c r="H5809" i="12"/>
  <c r="H5808" i="12"/>
  <c r="H5807" i="12"/>
  <c r="H5806" i="12"/>
  <c r="H5805" i="12"/>
  <c r="H5804" i="12"/>
  <c r="H5803" i="12"/>
  <c r="H5802" i="12"/>
  <c r="H5801" i="12"/>
  <c r="H7593" i="12"/>
  <c r="H6842" i="12"/>
  <c r="H6841" i="12"/>
  <c r="H6840" i="12"/>
  <c r="H7592" i="12"/>
  <c r="H62" i="12"/>
  <c r="H61" i="12"/>
  <c r="H304" i="12"/>
  <c r="H198" i="12"/>
  <c r="H7758" i="12"/>
  <c r="H5800" i="12"/>
  <c r="H8633" i="12"/>
  <c r="H8632" i="12"/>
  <c r="H8631" i="12"/>
  <c r="H8630" i="12"/>
  <c r="H8629" i="12"/>
  <c r="H8628" i="12"/>
  <c r="H8627" i="12"/>
  <c r="H8626" i="12"/>
  <c r="H8625" i="12"/>
  <c r="H8624" i="12"/>
  <c r="H8623" i="12"/>
  <c r="H8622" i="12"/>
  <c r="H8621" i="12"/>
  <c r="H8620" i="12"/>
  <c r="H8619" i="12"/>
  <c r="H8618" i="12"/>
  <c r="H8617" i="12"/>
  <c r="H8616" i="12"/>
  <c r="H8615" i="12"/>
  <c r="H8614" i="12"/>
  <c r="H8613" i="12"/>
  <c r="H8612" i="12"/>
  <c r="H8611" i="12"/>
  <c r="H8610" i="12"/>
  <c r="H8609" i="12"/>
  <c r="H8608" i="12"/>
  <c r="H8607" i="12"/>
  <c r="H8606" i="12"/>
  <c r="H8605" i="12"/>
  <c r="H8604" i="12"/>
  <c r="H8603" i="12"/>
  <c r="H8602" i="12"/>
  <c r="H8601" i="12"/>
  <c r="H8600" i="12"/>
  <c r="H8599" i="12"/>
  <c r="H8598" i="12"/>
  <c r="H8597" i="12"/>
  <c r="H8596" i="12"/>
  <c r="H8595" i="12"/>
  <c r="H8594" i="12"/>
  <c r="H8593" i="12"/>
  <c r="H8592" i="12"/>
  <c r="H8591" i="12"/>
  <c r="H8590" i="12"/>
  <c r="H8589" i="12"/>
  <c r="H8588" i="12"/>
  <c r="H8587" i="12"/>
  <c r="H8586" i="12"/>
  <c r="H8585" i="12"/>
  <c r="H8584" i="12"/>
  <c r="H8583" i="12"/>
  <c r="H8582" i="12"/>
  <c r="H8581" i="12"/>
  <c r="H8580" i="12"/>
  <c r="H8579" i="12"/>
  <c r="H8578" i="12"/>
  <c r="H8577" i="12"/>
  <c r="H8576" i="12"/>
  <c r="H8575" i="12"/>
  <c r="H8574" i="12"/>
  <c r="H8573" i="12"/>
  <c r="H8572" i="12"/>
  <c r="H1802" i="12"/>
  <c r="H442" i="12"/>
  <c r="H441" i="12"/>
  <c r="H9126" i="12"/>
  <c r="H9125" i="12"/>
  <c r="H9124" i="12"/>
  <c r="H9123" i="12"/>
  <c r="H9122" i="12"/>
  <c r="H9121" i="12"/>
  <c r="H9120" i="12"/>
  <c r="H9119" i="12"/>
  <c r="H9118" i="12"/>
  <c r="H9117" i="12"/>
  <c r="H9116" i="12"/>
  <c r="H9115" i="12"/>
  <c r="H9114" i="12"/>
  <c r="H9113" i="12"/>
  <c r="H9112" i="12"/>
  <c r="H9111" i="12"/>
  <c r="H9110" i="12"/>
  <c r="H9109" i="12"/>
  <c r="H9108" i="12"/>
  <c r="H9107" i="12"/>
  <c r="H9106" i="12"/>
  <c r="H9105" i="12"/>
  <c r="H9104" i="12"/>
  <c r="H9103" i="12"/>
  <c r="H9102" i="12"/>
  <c r="H9101" i="12"/>
  <c r="H9100" i="12"/>
  <c r="H9099" i="12"/>
  <c r="H9356" i="12"/>
  <c r="H9355" i="12"/>
  <c r="H9354" i="12"/>
  <c r="H9353" i="12"/>
  <c r="H8571" i="12"/>
  <c r="H8570" i="12"/>
  <c r="H8569" i="12"/>
  <c r="H5116" i="12"/>
  <c r="H8568" i="12"/>
  <c r="H8567" i="12"/>
  <c r="H8566" i="12"/>
  <c r="H8565" i="12"/>
  <c r="H8564" i="12"/>
  <c r="H8563" i="12"/>
  <c r="H9808" i="12"/>
  <c r="H8140" i="12"/>
  <c r="H8139" i="12"/>
  <c r="H8138" i="12"/>
  <c r="H8137" i="12"/>
  <c r="H8136" i="12"/>
  <c r="H8135" i="12"/>
  <c r="H8134" i="12"/>
  <c r="H8133" i="12"/>
  <c r="H8132" i="12"/>
  <c r="H8131" i="12"/>
  <c r="H8130" i="12"/>
  <c r="H8129" i="12"/>
  <c r="H8128" i="12"/>
  <c r="H8127" i="12"/>
  <c r="H8126" i="12"/>
  <c r="H8125" i="12"/>
  <c r="H8124" i="12"/>
  <c r="H8123" i="12"/>
  <c r="H8122" i="12"/>
  <c r="H8121" i="12"/>
  <c r="H8120" i="12"/>
  <c r="H8119" i="12"/>
  <c r="H8118" i="12"/>
  <c r="H8117" i="12"/>
  <c r="H8116" i="12"/>
  <c r="H8115" i="12"/>
  <c r="H8114" i="12"/>
  <c r="H8113" i="12"/>
  <c r="H8112" i="12"/>
  <c r="H8111" i="12"/>
  <c r="H8110" i="12"/>
  <c r="H8109" i="12"/>
  <c r="H8108" i="12"/>
  <c r="H8107" i="12"/>
  <c r="H8106" i="12"/>
  <c r="H8105" i="12"/>
  <c r="H8104" i="12"/>
  <c r="H9352" i="12"/>
  <c r="H9351" i="12"/>
  <c r="H9350" i="12"/>
  <c r="H9349" i="12"/>
  <c r="H9348" i="12"/>
  <c r="H9347" i="12"/>
  <c r="H9346" i="12"/>
  <c r="H9345" i="12"/>
  <c r="H9344" i="12"/>
  <c r="H9343" i="12"/>
  <c r="H9342" i="12"/>
  <c r="H9341" i="12"/>
  <c r="H9340" i="12"/>
  <c r="H9339" i="12"/>
  <c r="H9338" i="12"/>
  <c r="H9337" i="12"/>
  <c r="H9336" i="12"/>
  <c r="H9335" i="12"/>
  <c r="H9334" i="12"/>
  <c r="H9333" i="12"/>
  <c r="H9332" i="12"/>
  <c r="H9331" i="12"/>
  <c r="H9330" i="12"/>
  <c r="H9329" i="12"/>
  <c r="H9328" i="12"/>
  <c r="H9327" i="12"/>
  <c r="H9326" i="12"/>
  <c r="H9325" i="12"/>
  <c r="H9324" i="12"/>
  <c r="H9323" i="12"/>
  <c r="H9322" i="12"/>
  <c r="H9321" i="12"/>
  <c r="H9320" i="12"/>
  <c r="H9319" i="12"/>
  <c r="H9318" i="12"/>
  <c r="H9317" i="12"/>
  <c r="H9316" i="12"/>
  <c r="H9315" i="12"/>
  <c r="H9314" i="12"/>
  <c r="H9313" i="12"/>
  <c r="H9312" i="12"/>
  <c r="H9311" i="12"/>
  <c r="H9310" i="12"/>
  <c r="H9309" i="12"/>
  <c r="H9308" i="12"/>
  <c r="H9307" i="12"/>
  <c r="H9306" i="12"/>
  <c r="H9305" i="12"/>
  <c r="H9304" i="12"/>
  <c r="H9303" i="12"/>
  <c r="H9302" i="12"/>
  <c r="H9301" i="12"/>
  <c r="H9300" i="12"/>
  <c r="H9299" i="12"/>
  <c r="H9298" i="12"/>
  <c r="H9297" i="12"/>
  <c r="H9296" i="12"/>
  <c r="H9295" i="12"/>
  <c r="H9294" i="12"/>
  <c r="H9293" i="12"/>
  <c r="H9292" i="12"/>
  <c r="H9291" i="12"/>
  <c r="H9290" i="12"/>
  <c r="H9289" i="12"/>
  <c r="H9288" i="12"/>
  <c r="H8562" i="12"/>
  <c r="H8561" i="12"/>
  <c r="H8560" i="12"/>
  <c r="H7591" i="12"/>
  <c r="H7590" i="12"/>
  <c r="H7589" i="12"/>
  <c r="H7588" i="12"/>
  <c r="H7587" i="12"/>
  <c r="H7586" i="12"/>
  <c r="H7585" i="12"/>
  <c r="H7584" i="12"/>
  <c r="H7583" i="12"/>
  <c r="H7582" i="12"/>
  <c r="H7581" i="12"/>
  <c r="H7580" i="12"/>
  <c r="H7579" i="12"/>
  <c r="H7578" i="12"/>
  <c r="H7577" i="12"/>
  <c r="H7576" i="12"/>
  <c r="H7575" i="12"/>
  <c r="H7574" i="12"/>
  <c r="H7573" i="12"/>
  <c r="H7572" i="12"/>
  <c r="H7571" i="12"/>
  <c r="H7570" i="12"/>
  <c r="H7569" i="12"/>
  <c r="H7568" i="12"/>
  <c r="H7567" i="12"/>
  <c r="H7566" i="12"/>
  <c r="H7565" i="12"/>
  <c r="H7564" i="12"/>
  <c r="H7563" i="12"/>
  <c r="H7562" i="12"/>
  <c r="H7561" i="12"/>
  <c r="H7560" i="12"/>
  <c r="H7559" i="12"/>
  <c r="H7558" i="12"/>
  <c r="H7557" i="12"/>
  <c r="H7556" i="12"/>
  <c r="H7555" i="12"/>
  <c r="H7554" i="12"/>
  <c r="H7553" i="12"/>
  <c r="H7552" i="12"/>
  <c r="H7551" i="12"/>
  <c r="H7550" i="12"/>
  <c r="H7549" i="12"/>
  <c r="H7548" i="12"/>
  <c r="H7547" i="12"/>
  <c r="H7546" i="12"/>
  <c r="H7545" i="12"/>
  <c r="H7544" i="12"/>
  <c r="H7543" i="12"/>
  <c r="H7542" i="12"/>
  <c r="H7541" i="12"/>
  <c r="H7540" i="12"/>
  <c r="H7539" i="12"/>
  <c r="H7538" i="12"/>
  <c r="H7537" i="12"/>
  <c r="H7536" i="12"/>
  <c r="H7535" i="12"/>
  <c r="H7534" i="12"/>
  <c r="H7533" i="12"/>
  <c r="H7532" i="12"/>
  <c r="H9287" i="12"/>
  <c r="H9286" i="12"/>
  <c r="H9285" i="12"/>
  <c r="H9284" i="12"/>
  <c r="H9283" i="12"/>
  <c r="H9282" i="12"/>
  <c r="H9281" i="12"/>
  <c r="H9280" i="12"/>
  <c r="H8559" i="12"/>
  <c r="H5671" i="12"/>
  <c r="H5670" i="12"/>
  <c r="H5669" i="12"/>
  <c r="H5668" i="12"/>
  <c r="H5667" i="12"/>
  <c r="H5666" i="12"/>
  <c r="H5665" i="12"/>
  <c r="H5664" i="12"/>
  <c r="H5663" i="12"/>
  <c r="H5662" i="12"/>
  <c r="H9807" i="12"/>
  <c r="H4528" i="12"/>
  <c r="H4527" i="12"/>
  <c r="H4526" i="12"/>
  <c r="H4525" i="12"/>
  <c r="H4524" i="12"/>
  <c r="H4523" i="12"/>
  <c r="H9806" i="12"/>
  <c r="H9805" i="12"/>
  <c r="H9804" i="12"/>
  <c r="H9803" i="12"/>
  <c r="H4995" i="12"/>
  <c r="H4994" i="12"/>
  <c r="H1801" i="12"/>
  <c r="H1800" i="12"/>
  <c r="H1799" i="12"/>
  <c r="H2253" i="12"/>
  <c r="H2252" i="12"/>
  <c r="H2251" i="12"/>
  <c r="H9802" i="12"/>
  <c r="H678" i="12"/>
  <c r="H8337" i="12"/>
  <c r="H7855" i="12"/>
  <c r="H10165" i="12"/>
  <c r="H8336" i="12"/>
  <c r="H4522" i="12"/>
  <c r="H4521" i="12"/>
  <c r="H4520" i="12"/>
  <c r="H4519" i="12"/>
  <c r="H8335" i="12"/>
  <c r="H8334" i="12"/>
  <c r="H8333" i="12"/>
  <c r="H8332" i="12"/>
  <c r="H8331" i="12"/>
  <c r="H8330" i="12"/>
  <c r="H8329" i="12"/>
  <c r="H8328" i="12"/>
  <c r="H8327" i="12"/>
  <c r="H8326" i="12"/>
  <c r="H8325" i="12"/>
  <c r="H8324" i="12"/>
  <c r="H8323" i="12"/>
  <c r="H10164" i="12"/>
  <c r="H6453" i="12"/>
  <c r="H33" i="12"/>
  <c r="H32" i="12"/>
  <c r="H31" i="12"/>
  <c r="H30" i="12"/>
  <c r="H29" i="12"/>
  <c r="H9279" i="12"/>
  <c r="H9278" i="12"/>
  <c r="H7190" i="12"/>
  <c r="H5661" i="12"/>
  <c r="H5660" i="12"/>
  <c r="H5659" i="12"/>
  <c r="H5658" i="12"/>
  <c r="H2914" i="12"/>
  <c r="H4787" i="12"/>
  <c r="H803" i="12"/>
  <c r="H767" i="12"/>
  <c r="H766" i="12"/>
  <c r="H765" i="12"/>
  <c r="H764" i="12"/>
  <c r="H763" i="12"/>
  <c r="H762" i="12"/>
  <c r="H761" i="12"/>
  <c r="H1636" i="12"/>
  <c r="H6982" i="12"/>
  <c r="H6981" i="12"/>
  <c r="H6980" i="12"/>
  <c r="H6979" i="12"/>
  <c r="H6978" i="12"/>
  <c r="H6977" i="12"/>
  <c r="H7189" i="12"/>
  <c r="H7975" i="12"/>
  <c r="H4786" i="12"/>
  <c r="H5657" i="12"/>
  <c r="H2341" i="12"/>
  <c r="H2340" i="12"/>
  <c r="H5656" i="12"/>
  <c r="H5655" i="12"/>
  <c r="H5654" i="12"/>
  <c r="H6585" i="12"/>
  <c r="H2913" i="12"/>
  <c r="H10163" i="12"/>
  <c r="H8322" i="12"/>
  <c r="H4207" i="12"/>
  <c r="H5934" i="12"/>
  <c r="H5933" i="12"/>
  <c r="H5932" i="12"/>
  <c r="H5931" i="12"/>
  <c r="H5930" i="12"/>
  <c r="H5929" i="12"/>
  <c r="H5928" i="12"/>
  <c r="H5927" i="12"/>
  <c r="H5926" i="12"/>
  <c r="H2912" i="12"/>
  <c r="H440" i="12"/>
  <c r="H8558" i="12"/>
  <c r="H9019" i="12"/>
  <c r="H7336" i="12"/>
  <c r="H677" i="12"/>
  <c r="H676" i="12"/>
  <c r="H2911" i="12"/>
  <c r="H2910" i="12"/>
  <c r="H2909" i="12"/>
  <c r="H2908" i="12"/>
  <c r="H2907" i="12"/>
  <c r="H2906" i="12"/>
  <c r="H2905" i="12"/>
  <c r="H2904" i="12"/>
  <c r="H2903" i="12"/>
  <c r="H2902" i="12"/>
  <c r="H2901" i="12"/>
  <c r="H2900" i="12"/>
  <c r="H9561" i="12"/>
  <c r="H9560" i="12"/>
  <c r="H7138" i="12"/>
  <c r="H6366" i="12"/>
  <c r="H2339" i="12"/>
  <c r="H7531" i="12"/>
  <c r="H7530" i="12"/>
  <c r="H7188" i="12"/>
  <c r="H8092" i="12"/>
  <c r="H7294" i="12"/>
  <c r="H7293" i="12"/>
  <c r="H7292" i="12"/>
  <c r="H7291" i="12"/>
  <c r="H5653" i="12"/>
  <c r="H5652" i="12"/>
  <c r="H5651" i="12"/>
  <c r="H5650" i="12"/>
  <c r="H5649" i="12"/>
  <c r="H5648" i="12"/>
  <c r="H5647" i="12"/>
  <c r="H5646" i="12"/>
  <c r="H5645" i="12"/>
  <c r="H5644" i="12"/>
  <c r="H5643" i="12"/>
  <c r="H6365" i="12"/>
  <c r="H6364" i="12"/>
  <c r="H10162" i="12"/>
  <c r="H10161" i="12"/>
  <c r="H10160" i="12"/>
  <c r="H3273" i="12"/>
  <c r="H3272" i="12"/>
  <c r="H3271" i="12"/>
  <c r="H3270" i="12"/>
  <c r="H3269" i="12"/>
  <c r="H3268" i="12"/>
  <c r="H3267" i="12"/>
  <c r="H3266" i="12"/>
  <c r="H3265" i="12"/>
  <c r="H3264" i="12"/>
  <c r="H3263" i="12"/>
  <c r="H3262" i="12"/>
  <c r="H3261" i="12"/>
  <c r="H3260" i="12"/>
  <c r="H3259" i="12"/>
  <c r="H3258" i="12"/>
  <c r="H7529" i="12"/>
  <c r="H197" i="12"/>
  <c r="H6909" i="12"/>
  <c r="H7137" i="12"/>
  <c r="H6719" i="12"/>
  <c r="H6718" i="12"/>
  <c r="H6717" i="12"/>
  <c r="H6716" i="12"/>
  <c r="H6715" i="12"/>
  <c r="H8321" i="12"/>
  <c r="H4450" i="12"/>
  <c r="H4449" i="12"/>
  <c r="H4448" i="12"/>
  <c r="H4447" i="12"/>
  <c r="H4446" i="12"/>
  <c r="H4445" i="12"/>
  <c r="H4444" i="12"/>
  <c r="H2899" i="12"/>
  <c r="H2898" i="12"/>
  <c r="H2897" i="12"/>
  <c r="H2896" i="12"/>
  <c r="H2895" i="12"/>
  <c r="H3338" i="12"/>
  <c r="H1798" i="12"/>
  <c r="H1797" i="12"/>
  <c r="H1796" i="12"/>
  <c r="H1795" i="12"/>
  <c r="H4518" i="12"/>
  <c r="H8557" i="12"/>
  <c r="H103" i="12"/>
  <c r="H4108" i="12"/>
  <c r="H4076" i="12"/>
  <c r="H5115" i="12"/>
  <c r="H4075" i="12"/>
  <c r="H4074" i="12"/>
  <c r="H585" i="12"/>
  <c r="H584" i="12"/>
  <c r="H583" i="12"/>
  <c r="H582" i="12"/>
  <c r="H581" i="12"/>
  <c r="H4119" i="12"/>
  <c r="H4107" i="12"/>
  <c r="H439" i="12"/>
  <c r="H802" i="12"/>
  <c r="H801" i="12"/>
  <c r="H800" i="12"/>
  <c r="H799" i="12"/>
  <c r="H798" i="12"/>
  <c r="H797" i="12"/>
  <c r="H796" i="12"/>
  <c r="H3257" i="12"/>
  <c r="H3256" i="12"/>
  <c r="H438" i="12"/>
  <c r="H437" i="12"/>
  <c r="H436" i="12"/>
  <c r="H435" i="12"/>
  <c r="H434" i="12"/>
  <c r="H433" i="12"/>
  <c r="H3314" i="12"/>
  <c r="H2894" i="12"/>
  <c r="H2893" i="12"/>
  <c r="H2892" i="12"/>
  <c r="H2891" i="12"/>
  <c r="H2890" i="12"/>
  <c r="H2889" i="12"/>
  <c r="H2888" i="12"/>
  <c r="H2887" i="12"/>
  <c r="H2886" i="12"/>
  <c r="H2885" i="12"/>
  <c r="H2884" i="12"/>
  <c r="H2883" i="12"/>
  <c r="H519" i="12"/>
  <c r="H518" i="12"/>
  <c r="H517" i="12"/>
  <c r="H516" i="12"/>
  <c r="H9644" i="12"/>
  <c r="H6584" i="12"/>
  <c r="H6583" i="12"/>
  <c r="H6582" i="12"/>
  <c r="H9643" i="12"/>
  <c r="H3223" i="12"/>
  <c r="H3222" i="12"/>
  <c r="H3221" i="12"/>
  <c r="H3220" i="12"/>
  <c r="H3219" i="12"/>
  <c r="H3218" i="12"/>
  <c r="H3217" i="12"/>
  <c r="H1794" i="12"/>
  <c r="H8055" i="12"/>
  <c r="H3216" i="12"/>
  <c r="H3215" i="12"/>
  <c r="H3214" i="12"/>
  <c r="H3213" i="12"/>
  <c r="H3212" i="12"/>
  <c r="H3211" i="12"/>
  <c r="H3210" i="12"/>
  <c r="H3209" i="12"/>
  <c r="H3208" i="12"/>
  <c r="H3207" i="12"/>
  <c r="H3206" i="12"/>
  <c r="H3205" i="12"/>
  <c r="H3204" i="12"/>
  <c r="H3203" i="12"/>
  <c r="H3202" i="12"/>
  <c r="H3201" i="12"/>
  <c r="H3200" i="12"/>
  <c r="H3199" i="12"/>
  <c r="H3198" i="12"/>
  <c r="H3197" i="12"/>
  <c r="H2882" i="12"/>
  <c r="H2881" i="12"/>
  <c r="H2880" i="12"/>
  <c r="H3196" i="12"/>
  <c r="H3195" i="12"/>
  <c r="H3194" i="12"/>
  <c r="H3193" i="12"/>
  <c r="H3192" i="12"/>
  <c r="H3191" i="12"/>
  <c r="H3190" i="12"/>
  <c r="H3189" i="12"/>
  <c r="H3188" i="12"/>
  <c r="H8320" i="12"/>
  <c r="H3187" i="12"/>
  <c r="H3186" i="12"/>
  <c r="H432" i="12"/>
  <c r="H431" i="12"/>
  <c r="H430" i="12"/>
  <c r="H429" i="12"/>
  <c r="H428" i="12"/>
  <c r="H427" i="12"/>
  <c r="H426" i="12"/>
  <c r="H425" i="12"/>
  <c r="H6976" i="12"/>
  <c r="H6975" i="12"/>
  <c r="H2582" i="12"/>
  <c r="H231" i="12"/>
  <c r="H8556" i="12"/>
  <c r="H10159" i="12"/>
  <c r="H8319" i="12"/>
  <c r="H2250" i="12"/>
  <c r="H4206" i="12"/>
  <c r="H4335" i="12"/>
  <c r="H7187" i="12"/>
  <c r="H4205" i="12"/>
  <c r="H4204" i="12"/>
  <c r="H10241" i="12"/>
  <c r="H7974" i="12"/>
  <c r="H6908" i="12"/>
  <c r="H4993" i="12"/>
  <c r="H4992" i="12"/>
  <c r="H4991" i="12"/>
  <c r="H7186" i="12"/>
  <c r="H6974" i="12"/>
  <c r="H6973" i="12"/>
  <c r="H3964" i="12"/>
  <c r="H4401" i="12"/>
  <c r="H6363" i="12"/>
  <c r="H8103" i="12"/>
  <c r="H8102" i="12"/>
  <c r="H2879" i="12"/>
  <c r="H2878" i="12"/>
  <c r="H2877" i="12"/>
  <c r="H110" i="12"/>
  <c r="H6362" i="12"/>
  <c r="H6361" i="12"/>
  <c r="H6360" i="12"/>
  <c r="H6359" i="12"/>
  <c r="H6358" i="12"/>
  <c r="H6357" i="12"/>
  <c r="H6356" i="12"/>
  <c r="H6355" i="12"/>
  <c r="H6354" i="12"/>
  <c r="H6353" i="12"/>
  <c r="H1255" i="12"/>
  <c r="H424" i="12"/>
  <c r="H6352" i="12"/>
  <c r="H6351" i="12"/>
  <c r="H6350" i="12"/>
  <c r="H6349" i="12"/>
  <c r="H6348" i="12"/>
  <c r="H8555" i="12"/>
  <c r="H8554" i="12"/>
  <c r="H8553" i="12"/>
  <c r="H4130" i="12"/>
  <c r="H4129" i="12"/>
  <c r="H6347" i="12"/>
  <c r="H6346" i="12"/>
  <c r="H6345" i="12"/>
  <c r="H6344" i="12"/>
  <c r="H303" i="12"/>
  <c r="H302" i="12"/>
  <c r="H301" i="12"/>
  <c r="H300" i="12"/>
  <c r="H299" i="12"/>
  <c r="H9154" i="12"/>
  <c r="H9153" i="12"/>
  <c r="H5642" i="12"/>
  <c r="H5641" i="12"/>
  <c r="H5640" i="12"/>
  <c r="H5639" i="12"/>
  <c r="H9801" i="12"/>
  <c r="H8318" i="12"/>
  <c r="H298" i="12"/>
  <c r="H297" i="12"/>
  <c r="H296" i="12"/>
  <c r="H295" i="12"/>
  <c r="H294" i="12"/>
  <c r="H9277" i="12"/>
  <c r="H9559" i="12"/>
  <c r="H9558" i="12"/>
  <c r="H9557" i="12"/>
  <c r="H9800" i="12"/>
  <c r="H5638" i="12"/>
  <c r="H5637" i="12"/>
  <c r="H5636" i="12"/>
  <c r="H5635" i="12"/>
  <c r="H5634" i="12"/>
  <c r="H5633" i="12"/>
  <c r="H5632" i="12"/>
  <c r="H5631" i="12"/>
  <c r="H5630" i="12"/>
  <c r="H5629" i="12"/>
  <c r="H5628" i="12"/>
  <c r="H423" i="12"/>
  <c r="H422" i="12"/>
  <c r="H421" i="12"/>
  <c r="H6343" i="12"/>
  <c r="H6342" i="12"/>
  <c r="H6809" i="12"/>
  <c r="H293" i="12"/>
  <c r="H292" i="12"/>
  <c r="H291" i="12"/>
  <c r="H290" i="12"/>
  <c r="H5114" i="12"/>
  <c r="H6642" i="12"/>
  <c r="H6641" i="12"/>
  <c r="H6640" i="12"/>
  <c r="H6639" i="12"/>
  <c r="H6638" i="12"/>
  <c r="H6637" i="12"/>
  <c r="H6636" i="12"/>
  <c r="H2876" i="12"/>
  <c r="H2875" i="12"/>
  <c r="H2874" i="12"/>
  <c r="H2873" i="12"/>
  <c r="H2872" i="12"/>
  <c r="H2871" i="12"/>
  <c r="H2870" i="12"/>
  <c r="H2869" i="12"/>
  <c r="H2868" i="12"/>
  <c r="H2867" i="12"/>
  <c r="H2866" i="12"/>
  <c r="H2865" i="12"/>
  <c r="H2864" i="12"/>
  <c r="H2863" i="12"/>
  <c r="H2862" i="12"/>
  <c r="H2861" i="12"/>
  <c r="H2860" i="12"/>
  <c r="H2859" i="12"/>
  <c r="H2858" i="12"/>
  <c r="H2857" i="12"/>
  <c r="H2856" i="12"/>
  <c r="H2855" i="12"/>
  <c r="H2854" i="12"/>
  <c r="H2853" i="12"/>
  <c r="H2852" i="12"/>
  <c r="H2851" i="12"/>
  <c r="H6839" i="12"/>
  <c r="H6838" i="12"/>
  <c r="H6837" i="12"/>
  <c r="H6836" i="12"/>
  <c r="H8317" i="12"/>
  <c r="H420" i="12"/>
  <c r="H6341" i="12"/>
  <c r="H6340" i="12"/>
  <c r="H6339" i="12"/>
  <c r="H6338" i="12"/>
  <c r="H6337" i="12"/>
  <c r="H6336" i="12"/>
  <c r="H289" i="12"/>
  <c r="H288" i="12"/>
  <c r="H6335" i="12"/>
  <c r="H6334" i="12"/>
  <c r="H6333" i="12"/>
  <c r="H6332" i="12"/>
  <c r="H6331" i="12"/>
  <c r="H4443" i="12"/>
  <c r="H4442" i="12"/>
  <c r="H4441" i="12"/>
  <c r="H1254" i="12"/>
  <c r="H1253" i="12"/>
  <c r="H1252" i="12"/>
  <c r="H1251" i="12"/>
  <c r="H6330" i="12"/>
  <c r="H6329" i="12"/>
  <c r="H6328" i="12"/>
  <c r="H6327" i="12"/>
  <c r="H6326" i="12"/>
  <c r="H6325" i="12"/>
  <c r="H6324" i="12"/>
  <c r="H6323" i="12"/>
  <c r="H6322" i="12"/>
  <c r="H6321" i="12"/>
  <c r="H6320" i="12"/>
  <c r="H6319" i="12"/>
  <c r="H6318" i="12"/>
  <c r="H6317" i="12"/>
  <c r="H6316" i="12"/>
  <c r="H6315" i="12"/>
  <c r="H6314" i="12"/>
  <c r="H6313" i="12"/>
  <c r="H6312" i="12"/>
  <c r="H6311" i="12"/>
  <c r="H6310" i="12"/>
  <c r="H6309" i="12"/>
  <c r="H6308" i="12"/>
  <c r="H6307" i="12"/>
  <c r="H6306" i="12"/>
  <c r="H6305" i="12"/>
  <c r="H6304" i="12"/>
  <c r="H6303" i="12"/>
  <c r="H6302" i="12"/>
  <c r="H6301" i="12"/>
  <c r="H6300" i="12"/>
  <c r="H6299" i="12"/>
  <c r="H6298" i="12"/>
  <c r="H6297" i="12"/>
  <c r="H6296" i="12"/>
  <c r="H6295" i="12"/>
  <c r="H6294" i="12"/>
  <c r="H6293" i="12"/>
  <c r="H6292" i="12"/>
  <c r="H6291" i="12"/>
  <c r="H6290" i="12"/>
  <c r="H6289" i="12"/>
  <c r="H6288" i="12"/>
  <c r="H6287" i="12"/>
  <c r="H6286" i="12"/>
  <c r="H6285" i="12"/>
  <c r="H6284" i="12"/>
  <c r="H6283" i="12"/>
  <c r="H6282" i="12"/>
  <c r="H6281" i="12"/>
  <c r="H6280" i="12"/>
  <c r="H6279" i="12"/>
  <c r="H6278" i="12"/>
  <c r="H6277" i="12"/>
  <c r="H6276" i="12"/>
  <c r="H6275" i="12"/>
  <c r="H6274" i="12"/>
  <c r="H6273" i="12"/>
  <c r="H6272" i="12"/>
  <c r="H6271" i="12"/>
  <c r="H6270" i="12"/>
  <c r="H6269" i="12"/>
  <c r="H6268" i="12"/>
  <c r="H6267" i="12"/>
  <c r="H6266" i="12"/>
  <c r="H6265" i="12"/>
  <c r="H6264" i="12"/>
  <c r="H6263" i="12"/>
  <c r="H6262" i="12"/>
  <c r="H6261" i="12"/>
  <c r="H6260" i="12"/>
  <c r="H6259" i="12"/>
  <c r="H6258" i="12"/>
  <c r="H6257" i="12"/>
  <c r="H6256" i="12"/>
  <c r="H6255" i="12"/>
  <c r="H6254" i="12"/>
  <c r="H6253" i="12"/>
  <c r="H6252" i="12"/>
  <c r="H6251" i="12"/>
  <c r="H6250" i="12"/>
  <c r="H9152" i="12"/>
  <c r="H9151" i="12"/>
  <c r="H6249" i="12"/>
  <c r="H6248" i="12"/>
  <c r="H6247" i="12"/>
  <c r="H6246" i="12"/>
  <c r="H6245" i="12"/>
  <c r="H6244" i="12"/>
  <c r="H6243" i="12"/>
  <c r="H6242" i="12"/>
  <c r="H6241" i="12"/>
  <c r="H6240" i="12"/>
  <c r="H6239" i="12"/>
  <c r="H6238" i="12"/>
  <c r="H6237" i="12"/>
  <c r="H6236" i="12"/>
  <c r="H6235" i="12"/>
  <c r="H6234" i="12"/>
  <c r="H6233" i="12"/>
  <c r="H6232" i="12"/>
  <c r="H6231" i="12"/>
  <c r="H6230" i="12"/>
  <c r="H6229" i="12"/>
  <c r="H6228" i="12"/>
  <c r="H6227" i="12"/>
  <c r="H6226" i="12"/>
  <c r="H6225" i="12"/>
  <c r="H6224" i="12"/>
  <c r="H6223" i="12"/>
  <c r="H6222" i="12"/>
  <c r="H6221" i="12"/>
  <c r="H6220" i="12"/>
  <c r="H6219" i="12"/>
  <c r="H2850" i="12"/>
  <c r="H6218" i="12"/>
  <c r="H6217" i="12"/>
  <c r="H6216" i="12"/>
  <c r="H9276" i="12"/>
  <c r="H9275" i="12"/>
  <c r="H9274" i="12"/>
  <c r="H9273" i="12"/>
  <c r="H1250" i="12"/>
  <c r="H1249" i="12"/>
  <c r="H1248" i="12"/>
  <c r="H1247" i="12"/>
  <c r="H1246" i="12"/>
  <c r="H1245" i="12"/>
  <c r="H1244" i="12"/>
  <c r="H1243" i="12"/>
  <c r="H1242" i="12"/>
  <c r="H1241" i="12"/>
  <c r="H1240" i="12"/>
  <c r="H1239" i="12"/>
  <c r="H1238" i="12"/>
  <c r="H1237" i="12"/>
  <c r="H1236" i="12"/>
  <c r="H644" i="12"/>
  <c r="H10129" i="12"/>
  <c r="H10128" i="12"/>
  <c r="H10127" i="12"/>
  <c r="H10126" i="12"/>
  <c r="H10125" i="12"/>
  <c r="H10124" i="12"/>
  <c r="H7528" i="12"/>
  <c r="H4745" i="12"/>
  <c r="H4744" i="12"/>
  <c r="H4743" i="12"/>
  <c r="H4742" i="12"/>
  <c r="H4741" i="12"/>
  <c r="H4740" i="12"/>
  <c r="H4739" i="12"/>
  <c r="H2849" i="12"/>
  <c r="H2848" i="12"/>
  <c r="H287" i="12"/>
  <c r="H286" i="12"/>
  <c r="H285" i="12"/>
  <c r="H284" i="12"/>
  <c r="H283" i="12"/>
  <c r="H6215" i="12"/>
  <c r="H6214" i="12"/>
  <c r="H6213" i="12"/>
  <c r="H6212" i="12"/>
  <c r="H6211" i="12"/>
  <c r="H6210" i="12"/>
  <c r="H6209" i="12"/>
  <c r="H6208" i="12"/>
  <c r="H6207" i="12"/>
  <c r="H6206" i="12"/>
  <c r="H6205" i="12"/>
  <c r="H6204" i="12"/>
  <c r="H6203" i="12"/>
  <c r="H6202" i="12"/>
  <c r="H6201" i="12"/>
  <c r="H10123" i="12"/>
  <c r="H10122" i="12"/>
  <c r="H10121" i="12"/>
  <c r="H10120" i="12"/>
  <c r="H10119" i="12"/>
  <c r="H10118" i="12"/>
  <c r="H10117" i="12"/>
  <c r="H10116" i="12"/>
  <c r="H10115" i="12"/>
  <c r="H10114" i="12"/>
  <c r="H10113" i="12"/>
  <c r="H10112" i="12"/>
  <c r="H10111" i="12"/>
  <c r="H10110" i="12"/>
  <c r="H4627" i="12"/>
  <c r="H9272" i="12"/>
  <c r="H230" i="12"/>
  <c r="H229" i="12"/>
  <c r="H6200" i="12"/>
  <c r="H6199" i="12"/>
  <c r="H6198" i="12"/>
  <c r="H6197" i="12"/>
  <c r="H6196" i="12"/>
  <c r="H6195" i="12"/>
  <c r="H6194" i="12"/>
  <c r="H6193" i="12"/>
  <c r="H6192" i="12"/>
  <c r="H6191" i="12"/>
  <c r="H6190" i="12"/>
  <c r="H6189" i="12"/>
  <c r="H6188" i="12"/>
  <c r="H6187" i="12"/>
  <c r="H6186" i="12"/>
  <c r="H6185" i="12"/>
  <c r="H6184" i="12"/>
  <c r="H6183" i="12"/>
  <c r="H6182" i="12"/>
  <c r="H6181" i="12"/>
  <c r="H6180" i="12"/>
  <c r="H6179" i="12"/>
  <c r="H6178" i="12"/>
  <c r="H6177" i="12"/>
  <c r="H6176" i="12"/>
  <c r="H4128" i="12"/>
  <c r="H9005" i="12"/>
  <c r="H2847" i="12"/>
  <c r="H6175" i="12"/>
  <c r="H6174" i="12"/>
  <c r="H6173" i="12"/>
  <c r="H6172" i="12"/>
  <c r="H6171" i="12"/>
  <c r="H6170" i="12"/>
  <c r="H6169" i="12"/>
  <c r="H6168" i="12"/>
  <c r="H6167" i="12"/>
  <c r="H6166" i="12"/>
  <c r="H6165" i="12"/>
  <c r="H6164" i="12"/>
  <c r="H6163" i="12"/>
  <c r="H6162" i="12"/>
  <c r="H6161" i="12"/>
  <c r="H6160" i="12"/>
  <c r="H6159" i="12"/>
  <c r="H6158" i="12"/>
  <c r="H6157" i="12"/>
  <c r="H6156" i="12"/>
  <c r="H6155" i="12"/>
  <c r="H4474" i="12"/>
  <c r="H4473" i="12"/>
  <c r="H4472" i="12"/>
  <c r="H6154" i="12"/>
  <c r="H6153" i="12"/>
  <c r="H6152" i="12"/>
  <c r="H2602" i="12"/>
  <c r="H2601" i="12"/>
  <c r="H2600" i="12"/>
  <c r="H2599" i="12"/>
  <c r="H2598" i="12"/>
  <c r="H2597" i="12"/>
  <c r="H2596" i="12"/>
  <c r="H7527" i="12"/>
  <c r="H8552" i="12"/>
  <c r="H8551" i="12"/>
  <c r="H8550" i="12"/>
  <c r="H8549" i="12"/>
  <c r="H5227" i="12"/>
  <c r="H5226" i="12"/>
  <c r="H5225" i="12"/>
  <c r="H5224" i="12"/>
  <c r="H5223" i="12"/>
  <c r="H5222" i="12"/>
  <c r="H5221" i="12"/>
  <c r="H5220" i="12"/>
  <c r="H5219" i="12"/>
  <c r="H5218" i="12"/>
  <c r="H5217" i="12"/>
  <c r="H5216" i="12"/>
  <c r="H5215" i="12"/>
  <c r="H5214" i="12"/>
  <c r="H5213" i="12"/>
  <c r="H5212" i="12"/>
  <c r="H5211" i="12"/>
  <c r="H5210" i="12"/>
  <c r="H6151" i="12"/>
  <c r="H8548" i="12"/>
  <c r="H8547" i="12"/>
  <c r="H9799" i="12"/>
  <c r="H3981" i="12"/>
  <c r="H6972" i="12"/>
  <c r="H6971" i="12"/>
  <c r="H6970" i="12"/>
  <c r="H6969" i="12"/>
  <c r="H6968" i="12"/>
  <c r="H6967" i="12"/>
  <c r="H6966" i="12"/>
  <c r="H6965" i="12"/>
  <c r="H6964" i="12"/>
  <c r="H6963" i="12"/>
  <c r="H6962" i="12"/>
  <c r="H6961" i="12"/>
  <c r="H6960" i="12"/>
  <c r="H2338" i="12"/>
  <c r="H6959" i="12"/>
  <c r="H6958" i="12"/>
  <c r="H6581" i="12"/>
  <c r="H6150" i="12"/>
  <c r="H5627" i="12"/>
  <c r="H5626" i="12"/>
  <c r="H5625" i="12"/>
  <c r="H6149" i="12"/>
  <c r="H5209" i="12"/>
  <c r="H5208" i="12"/>
  <c r="H5207" i="12"/>
  <c r="H5206" i="12"/>
  <c r="H4334" i="12"/>
  <c r="H4333" i="12"/>
  <c r="H4332" i="12"/>
  <c r="H4331" i="12"/>
  <c r="H4330" i="12"/>
  <c r="H4329" i="12"/>
  <c r="H4328" i="12"/>
  <c r="H4327" i="12"/>
  <c r="H4326" i="12"/>
  <c r="H4325" i="12"/>
  <c r="H4324" i="12"/>
  <c r="H4323" i="12"/>
  <c r="H4322" i="12"/>
  <c r="H4321" i="12"/>
  <c r="H4320" i="12"/>
  <c r="H8316" i="12"/>
  <c r="H8315" i="12"/>
  <c r="H4990" i="12"/>
  <c r="H6818" i="12"/>
  <c r="H4764" i="12"/>
  <c r="H4763" i="12"/>
  <c r="H4762" i="12"/>
  <c r="H5799" i="12"/>
  <c r="H3640" i="12"/>
  <c r="H3639" i="12"/>
  <c r="H3638" i="12"/>
  <c r="H3637" i="12"/>
  <c r="H3636" i="12"/>
  <c r="H3635" i="12"/>
  <c r="H3634" i="12"/>
  <c r="H3633" i="12"/>
  <c r="H3632" i="12"/>
  <c r="H3631" i="12"/>
  <c r="H3630" i="12"/>
  <c r="H3629" i="12"/>
  <c r="H3628" i="12"/>
  <c r="H3627" i="12"/>
  <c r="H3626" i="12"/>
  <c r="H1235" i="12"/>
  <c r="H1234" i="12"/>
  <c r="H1233" i="12"/>
  <c r="H6714" i="12"/>
  <c r="H6713" i="12"/>
  <c r="H6712" i="12"/>
  <c r="H6711" i="12"/>
  <c r="H6710" i="12"/>
  <c r="H6709" i="12"/>
  <c r="H6708" i="12"/>
  <c r="H6707" i="12"/>
  <c r="H6706" i="12"/>
  <c r="H6705" i="12"/>
  <c r="H6704" i="12"/>
  <c r="H6703" i="12"/>
  <c r="H6702" i="12"/>
  <c r="H6701" i="12"/>
  <c r="H6700" i="12"/>
  <c r="H6699" i="12"/>
  <c r="H6698" i="12"/>
  <c r="H6697" i="12"/>
  <c r="H6696" i="12"/>
  <c r="H6695" i="12"/>
  <c r="H6694" i="12"/>
  <c r="H6693" i="12"/>
  <c r="H6692" i="12"/>
  <c r="H6691" i="12"/>
  <c r="H6690" i="12"/>
  <c r="H6689" i="12"/>
  <c r="H6688" i="12"/>
  <c r="H6687" i="12"/>
  <c r="H6686" i="12"/>
  <c r="H6685" i="12"/>
  <c r="H6684" i="12"/>
  <c r="H6683" i="12"/>
  <c r="H6682" i="12"/>
  <c r="H6681" i="12"/>
  <c r="H6680" i="12"/>
  <c r="H6679" i="12"/>
  <c r="H6678" i="12"/>
  <c r="H6677" i="12"/>
  <c r="H6676" i="12"/>
  <c r="H6675" i="12"/>
  <c r="H6674" i="12"/>
  <c r="H6673" i="12"/>
  <c r="H6672" i="12"/>
  <c r="H6671" i="12"/>
  <c r="H6670" i="12"/>
  <c r="H6669" i="12"/>
  <c r="H6668" i="12"/>
  <c r="H6667" i="12"/>
  <c r="H1635" i="12"/>
  <c r="H9712" i="12"/>
  <c r="H10052" i="12"/>
  <c r="H10051" i="12"/>
  <c r="H10050" i="12"/>
  <c r="H10049" i="12"/>
  <c r="H10048" i="12"/>
  <c r="H10047" i="12"/>
  <c r="H10046" i="12"/>
  <c r="H10045" i="12"/>
  <c r="H10044" i="12"/>
  <c r="H10043" i="12"/>
  <c r="H10042" i="12"/>
  <c r="H10041" i="12"/>
  <c r="H10040" i="12"/>
  <c r="H10039" i="12"/>
  <c r="H10038" i="12"/>
  <c r="H10037" i="12"/>
  <c r="H10036" i="12"/>
  <c r="H10035" i="12"/>
  <c r="H10034" i="12"/>
  <c r="H10033" i="12"/>
  <c r="H10032" i="12"/>
  <c r="H10031" i="12"/>
  <c r="H10030" i="12"/>
  <c r="H10029" i="12"/>
  <c r="H10028" i="12"/>
  <c r="H10027" i="12"/>
  <c r="H10026" i="12"/>
  <c r="H10025" i="12"/>
  <c r="H10024" i="12"/>
  <c r="H10023" i="12"/>
  <c r="H10022" i="12"/>
  <c r="H10021" i="12"/>
  <c r="H10020" i="12"/>
  <c r="H10019" i="12"/>
  <c r="H10018" i="12"/>
  <c r="H10017" i="12"/>
  <c r="H10016" i="12"/>
  <c r="H10015" i="12"/>
  <c r="H10014" i="12"/>
  <c r="H10013" i="12"/>
  <c r="H10012" i="12"/>
  <c r="H10011" i="12"/>
  <c r="H10010" i="12"/>
  <c r="H10009" i="12"/>
  <c r="H10008" i="12"/>
  <c r="H4989" i="12"/>
  <c r="H4988" i="12"/>
  <c r="H4987" i="12"/>
  <c r="H4986" i="12"/>
  <c r="H4985" i="12"/>
  <c r="H4984" i="12"/>
  <c r="H1634" i="12"/>
  <c r="H1633" i="12"/>
  <c r="H1632" i="12"/>
  <c r="H4983" i="12"/>
  <c r="H4982" i="12"/>
  <c r="H4981" i="12"/>
  <c r="H4980" i="12"/>
  <c r="H6666" i="12"/>
  <c r="H3625" i="12"/>
  <c r="H6957" i="12"/>
  <c r="H3624" i="12"/>
  <c r="H3623" i="12"/>
  <c r="H3622" i="12"/>
  <c r="H3621" i="12"/>
  <c r="H3620" i="12"/>
  <c r="H3619" i="12"/>
  <c r="H6956" i="12"/>
  <c r="H9271" i="12"/>
  <c r="H2305" i="12"/>
  <c r="H2304" i="12"/>
  <c r="H2303" i="12"/>
  <c r="H2302" i="12"/>
  <c r="H2301" i="12"/>
  <c r="H2300" i="12"/>
  <c r="H2299" i="12"/>
  <c r="H2298" i="12"/>
  <c r="H2297" i="12"/>
  <c r="H2296" i="12"/>
  <c r="H2295" i="12"/>
  <c r="H2294" i="12"/>
  <c r="H2293" i="12"/>
  <c r="H2292" i="12"/>
  <c r="H2291" i="12"/>
  <c r="H2290" i="12"/>
  <c r="H2289" i="12"/>
  <c r="H2288" i="12"/>
  <c r="H2287" i="12"/>
  <c r="H2286" i="12"/>
  <c r="H2285" i="12"/>
  <c r="H2284" i="12"/>
  <c r="H2283" i="12"/>
  <c r="H2282" i="12"/>
  <c r="H2281" i="12"/>
  <c r="H2280" i="12"/>
  <c r="H2279" i="12"/>
  <c r="H2278" i="12"/>
  <c r="H2277" i="12"/>
  <c r="H2276" i="12"/>
  <c r="H7757" i="12"/>
  <c r="H7756" i="12"/>
  <c r="H1581" i="12"/>
  <c r="H3618" i="12"/>
  <c r="H3617" i="12"/>
  <c r="H3616" i="12"/>
  <c r="H8090" i="12"/>
  <c r="H8089" i="12"/>
  <c r="H8088" i="12"/>
  <c r="H8087" i="12"/>
  <c r="H8086" i="12"/>
  <c r="H8085" i="12"/>
  <c r="H8084" i="12"/>
  <c r="H8083" i="12"/>
  <c r="H8082" i="12"/>
  <c r="H8081" i="12"/>
  <c r="H8080" i="12"/>
  <c r="H8079" i="12"/>
  <c r="H8078" i="12"/>
  <c r="H8077" i="12"/>
  <c r="H8076" i="12"/>
  <c r="H8075" i="12"/>
  <c r="H8074" i="12"/>
  <c r="H8073" i="12"/>
  <c r="H8072" i="12"/>
  <c r="H8071" i="12"/>
  <c r="H60" i="12"/>
  <c r="H59" i="12"/>
  <c r="H10240" i="12"/>
  <c r="H5205" i="12"/>
  <c r="H3963" i="12"/>
  <c r="H7403" i="12"/>
  <c r="H7402" i="12"/>
  <c r="H7401" i="12"/>
  <c r="H7400" i="12"/>
  <c r="H3615" i="12"/>
  <c r="H3614" i="12"/>
  <c r="H3613" i="12"/>
  <c r="H3612" i="12"/>
  <c r="H3611" i="12"/>
  <c r="H3610" i="12"/>
  <c r="H3609" i="12"/>
  <c r="H3608" i="12"/>
  <c r="H3607" i="12"/>
  <c r="H3606" i="12"/>
  <c r="H3605" i="12"/>
  <c r="H3604" i="12"/>
  <c r="H5925" i="12"/>
  <c r="H5924" i="12"/>
  <c r="H7399" i="12"/>
  <c r="H5923" i="12"/>
  <c r="H5922" i="12"/>
  <c r="H5921" i="12"/>
  <c r="H5920" i="12"/>
  <c r="H5919" i="12"/>
  <c r="H5918" i="12"/>
  <c r="H3603" i="12"/>
  <c r="H1232" i="12"/>
  <c r="H4517" i="12"/>
  <c r="H725" i="12"/>
  <c r="H282" i="12"/>
  <c r="H281" i="12"/>
  <c r="H280" i="12"/>
  <c r="H4979" i="12"/>
  <c r="H4978" i="12"/>
  <c r="H8546" i="12"/>
  <c r="H8545" i="12"/>
  <c r="H8544" i="12"/>
  <c r="H8543" i="12"/>
  <c r="H8542" i="12"/>
  <c r="H3962" i="12"/>
  <c r="H3961" i="12"/>
  <c r="H7398" i="12"/>
  <c r="H7397" i="12"/>
  <c r="H3960" i="12"/>
  <c r="H8314" i="12"/>
  <c r="H3959" i="12"/>
  <c r="H3958" i="12"/>
  <c r="H3957" i="12"/>
  <c r="H3956" i="12"/>
  <c r="H3955" i="12"/>
  <c r="H3954" i="12"/>
  <c r="H3953" i="12"/>
  <c r="H3952" i="12"/>
  <c r="H3951" i="12"/>
  <c r="H3950" i="12"/>
  <c r="H3949" i="12"/>
  <c r="H3948" i="12"/>
  <c r="H3947" i="12"/>
  <c r="H3946" i="12"/>
  <c r="H3945" i="12"/>
  <c r="H3944" i="12"/>
  <c r="H3943" i="12"/>
  <c r="H3942" i="12"/>
  <c r="H3941" i="12"/>
  <c r="H3940" i="12"/>
  <c r="H3939" i="12"/>
  <c r="H5624" i="12"/>
  <c r="H3938" i="12"/>
  <c r="H3937" i="12"/>
  <c r="H3936" i="12"/>
  <c r="H3935" i="12"/>
  <c r="H3934" i="12"/>
  <c r="H7324" i="12"/>
  <c r="H7323" i="12"/>
  <c r="H8313" i="12"/>
  <c r="H8312" i="12"/>
  <c r="H9270" i="12"/>
  <c r="H5623" i="12"/>
  <c r="H5622" i="12"/>
  <c r="H5621" i="12"/>
  <c r="H580" i="12"/>
  <c r="H196" i="12"/>
  <c r="H4977" i="12"/>
  <c r="H4976" i="12"/>
  <c r="H2846" i="12"/>
  <c r="H2845" i="12"/>
  <c r="H9269" i="12"/>
  <c r="H2844" i="12"/>
  <c r="H2843" i="12"/>
  <c r="H2842" i="12"/>
  <c r="H2841" i="12"/>
  <c r="H2249" i="12"/>
  <c r="H2248" i="12"/>
  <c r="H2247" i="12"/>
  <c r="H8311" i="12"/>
  <c r="H6148" i="12"/>
  <c r="H3761" i="12"/>
  <c r="H3760" i="12"/>
  <c r="H3759" i="12"/>
  <c r="H3758" i="12"/>
  <c r="H3757" i="12"/>
  <c r="H3756" i="12"/>
  <c r="H3755" i="12"/>
  <c r="H3754" i="12"/>
  <c r="H3753" i="12"/>
  <c r="H3752" i="12"/>
  <c r="H3751" i="12"/>
  <c r="H3750" i="12"/>
  <c r="H3749" i="12"/>
  <c r="H3602" i="12"/>
  <c r="H1580" i="12"/>
  <c r="H1579" i="12"/>
  <c r="H1578" i="12"/>
  <c r="H1793" i="12"/>
  <c r="H7136" i="12"/>
  <c r="H7135" i="12"/>
  <c r="H7134" i="12"/>
  <c r="H7133" i="12"/>
  <c r="H7132" i="12"/>
  <c r="H8176" i="12"/>
  <c r="H10158" i="12"/>
  <c r="H4516" i="12"/>
  <c r="H4515" i="12"/>
  <c r="H3601" i="12"/>
  <c r="H3600" i="12"/>
  <c r="H5620" i="12"/>
  <c r="H5619" i="12"/>
  <c r="H5618" i="12"/>
  <c r="H5617" i="12"/>
  <c r="H3599" i="12"/>
  <c r="H3598" i="12"/>
  <c r="H6907" i="12"/>
  <c r="H1231" i="12"/>
  <c r="H4738" i="12"/>
  <c r="H4737" i="12"/>
  <c r="H4736" i="12"/>
  <c r="H4735" i="12"/>
  <c r="H4734" i="12"/>
  <c r="H4733" i="12"/>
  <c r="H4732" i="12"/>
  <c r="H4731" i="12"/>
  <c r="H4730" i="12"/>
  <c r="H4729" i="12"/>
  <c r="H4728" i="12"/>
  <c r="H4727" i="12"/>
  <c r="H4726" i="12"/>
  <c r="H4725" i="12"/>
  <c r="H4724" i="12"/>
  <c r="H4723" i="12"/>
  <c r="H4285" i="12"/>
  <c r="H1792" i="12"/>
  <c r="H2840" i="12"/>
  <c r="H2839" i="12"/>
  <c r="H2838" i="12"/>
  <c r="H2837" i="12"/>
  <c r="H2836" i="12"/>
  <c r="H2835" i="12"/>
  <c r="H2834" i="12"/>
  <c r="H2833" i="12"/>
  <c r="H7131" i="12"/>
  <c r="H7130" i="12"/>
  <c r="H7129" i="12"/>
  <c r="H7128" i="12"/>
  <c r="H10239" i="12"/>
  <c r="H7755" i="12"/>
  <c r="H7754" i="12"/>
  <c r="H7854" i="12"/>
  <c r="H7853" i="12"/>
  <c r="H7753" i="12"/>
  <c r="H7752" i="12"/>
  <c r="H7751" i="12"/>
  <c r="H5616" i="12"/>
  <c r="H7750" i="12"/>
  <c r="H7749" i="12"/>
  <c r="H7748" i="12"/>
  <c r="H7747" i="12"/>
  <c r="H7746" i="12"/>
  <c r="H7745" i="12"/>
  <c r="H7744" i="12"/>
  <c r="H7743" i="12"/>
  <c r="H7742" i="12"/>
  <c r="H7741" i="12"/>
  <c r="H7740" i="12"/>
  <c r="H7739" i="12"/>
  <c r="H7738" i="12"/>
  <c r="H7737" i="12"/>
  <c r="H2832" i="12"/>
  <c r="H2831" i="12"/>
  <c r="H2830" i="12"/>
  <c r="H2829" i="12"/>
  <c r="H2828" i="12"/>
  <c r="H2827" i="12"/>
  <c r="H2826" i="12"/>
  <c r="H2825" i="12"/>
  <c r="H2824" i="12"/>
  <c r="H2823" i="12"/>
  <c r="H7736" i="12"/>
  <c r="H7735" i="12"/>
  <c r="H7734" i="12"/>
  <c r="H7733" i="12"/>
  <c r="H7732" i="12"/>
  <c r="H7731" i="12"/>
  <c r="H7730" i="12"/>
  <c r="H7729" i="12"/>
  <c r="H7728" i="12"/>
  <c r="H7727" i="12"/>
  <c r="H7726" i="12"/>
  <c r="H7725" i="12"/>
  <c r="H7724" i="12"/>
  <c r="H7723" i="12"/>
  <c r="H7722" i="12"/>
  <c r="H7721" i="12"/>
  <c r="H7720" i="12"/>
  <c r="H7719" i="12"/>
  <c r="H7718" i="12"/>
  <c r="H7717" i="12"/>
  <c r="H7716" i="12"/>
  <c r="H10238" i="12"/>
  <c r="H5788" i="12"/>
  <c r="H5787" i="12"/>
  <c r="H5786" i="12"/>
  <c r="H3748" i="12"/>
  <c r="H3597" i="12"/>
  <c r="H7452" i="12"/>
  <c r="H7451" i="12"/>
  <c r="H7450" i="12"/>
  <c r="H7449" i="12"/>
  <c r="H7448" i="12"/>
  <c r="H4785" i="12"/>
  <c r="H7960" i="12"/>
  <c r="H5484" i="12"/>
  <c r="H5483" i="12"/>
  <c r="H7322" i="12"/>
  <c r="H7993" i="12"/>
  <c r="H7992" i="12"/>
  <c r="H7991" i="12"/>
  <c r="H7990" i="12"/>
  <c r="H7989" i="12"/>
  <c r="H7055" i="12"/>
  <c r="H7526" i="12"/>
  <c r="H6848" i="12"/>
  <c r="H7525" i="12"/>
  <c r="H7524" i="12"/>
  <c r="H4059" i="12"/>
  <c r="H8310" i="12"/>
  <c r="H8309" i="12"/>
  <c r="H8308" i="12"/>
  <c r="H8307" i="12"/>
  <c r="H8306" i="12"/>
  <c r="H8305" i="12"/>
  <c r="H9556" i="12"/>
  <c r="H9555" i="12"/>
  <c r="H6955" i="12"/>
  <c r="H6954" i="12"/>
  <c r="H6953" i="12"/>
  <c r="H4104" i="12"/>
  <c r="H4103" i="12"/>
  <c r="H4102" i="12"/>
  <c r="H123" i="12"/>
  <c r="H122" i="12"/>
  <c r="H195" i="12"/>
  <c r="H194" i="12"/>
  <c r="H193" i="12"/>
  <c r="H192" i="12"/>
  <c r="H191" i="12"/>
  <c r="H190" i="12"/>
  <c r="H189" i="12"/>
  <c r="H188" i="12"/>
  <c r="H187" i="12"/>
  <c r="H186" i="12"/>
  <c r="H6552" i="12"/>
  <c r="H6551" i="12"/>
  <c r="H6550" i="12"/>
  <c r="H2572" i="12"/>
  <c r="H2571" i="12"/>
  <c r="H2570" i="12"/>
  <c r="H2569" i="12"/>
  <c r="H7127" i="12"/>
  <c r="H7126" i="12"/>
  <c r="H7125" i="12"/>
  <c r="H7232" i="12"/>
  <c r="H2595" i="12"/>
  <c r="H2594" i="12"/>
  <c r="H2593" i="12"/>
  <c r="H6665" i="12"/>
  <c r="H6664" i="12"/>
  <c r="H6663" i="12"/>
  <c r="H6662" i="12"/>
  <c r="H6661" i="12"/>
  <c r="H6660" i="12"/>
  <c r="H7124" i="12"/>
  <c r="H7123" i="12"/>
  <c r="H7122" i="12"/>
  <c r="H7121" i="12"/>
  <c r="H7120" i="12"/>
  <c r="H7119" i="12"/>
  <c r="H7118" i="12"/>
  <c r="H7117" i="12"/>
  <c r="H7116" i="12"/>
  <c r="H7115" i="12"/>
  <c r="H7114" i="12"/>
  <c r="H150" i="12"/>
  <c r="H149" i="12"/>
  <c r="H148" i="12"/>
  <c r="H7113" i="12"/>
  <c r="H7112" i="12"/>
  <c r="H7111" i="12"/>
  <c r="H7110" i="12"/>
  <c r="H8304" i="12"/>
  <c r="H8303" i="12"/>
  <c r="H8302" i="12"/>
  <c r="H8301" i="12"/>
  <c r="H8300" i="12"/>
  <c r="H6835" i="12"/>
  <c r="H6834" i="12"/>
  <c r="H6833" i="12"/>
  <c r="H6832" i="12"/>
  <c r="H6831" i="12"/>
  <c r="H6830" i="12"/>
  <c r="H6829" i="12"/>
  <c r="H6828" i="12"/>
  <c r="H6827" i="12"/>
  <c r="H6826" i="12"/>
  <c r="H6825" i="12"/>
  <c r="H6824" i="12"/>
  <c r="H4514" i="12"/>
  <c r="H4513" i="12"/>
  <c r="H4512" i="12"/>
  <c r="H795" i="12"/>
  <c r="H794" i="12"/>
  <c r="H10237" i="12"/>
  <c r="H3313" i="12"/>
  <c r="H5615" i="12"/>
  <c r="H6147" i="12"/>
  <c r="H6146" i="12"/>
  <c r="H9973" i="12"/>
  <c r="H9018" i="12"/>
  <c r="H7243" i="12"/>
  <c r="H5482" i="12"/>
  <c r="H8299" i="12"/>
  <c r="H102" i="12"/>
  <c r="H101" i="12"/>
  <c r="H100" i="12"/>
  <c r="H9150" i="12"/>
  <c r="H5917" i="12"/>
  <c r="H5916" i="12"/>
  <c r="H484" i="12"/>
  <c r="H5915" i="12"/>
  <c r="H4713" i="12"/>
  <c r="H8070" i="12"/>
  <c r="H3596" i="12"/>
  <c r="H8054" i="12"/>
  <c r="H7852" i="12"/>
  <c r="H7851" i="12"/>
  <c r="H7054" i="12"/>
  <c r="H7053" i="12"/>
  <c r="H7052" i="12"/>
  <c r="H7051" i="12"/>
  <c r="H7050" i="12"/>
  <c r="H7049" i="12"/>
  <c r="H7048" i="12"/>
  <c r="H7047" i="12"/>
  <c r="H7046" i="12"/>
  <c r="H7045" i="12"/>
  <c r="H7044" i="12"/>
  <c r="H7043" i="12"/>
  <c r="H7042" i="12"/>
  <c r="H7041" i="12"/>
  <c r="H7040" i="12"/>
  <c r="H7039" i="12"/>
  <c r="H7038" i="12"/>
  <c r="H7037" i="12"/>
  <c r="H2822" i="12"/>
  <c r="H7036" i="12"/>
  <c r="H7035" i="12"/>
  <c r="H7034" i="12"/>
  <c r="H7033" i="12"/>
  <c r="H7109" i="12"/>
  <c r="H7108" i="12"/>
  <c r="H7107" i="12"/>
  <c r="H793" i="12"/>
  <c r="H792" i="12"/>
  <c r="H7106" i="12"/>
  <c r="H7105" i="12"/>
  <c r="H7104" i="12"/>
  <c r="H7103" i="12"/>
  <c r="H760" i="12"/>
  <c r="H759" i="12"/>
  <c r="H758" i="12"/>
  <c r="H757" i="12"/>
  <c r="H756" i="12"/>
  <c r="H755" i="12"/>
  <c r="H754" i="12"/>
  <c r="H753" i="12"/>
  <c r="H752" i="12"/>
  <c r="H7102" i="12"/>
  <c r="H1791" i="12"/>
  <c r="H1790" i="12"/>
  <c r="H1789" i="12"/>
  <c r="H1788" i="12"/>
  <c r="H3980" i="12"/>
  <c r="H3979" i="12"/>
  <c r="H3978" i="12"/>
  <c r="H3977" i="12"/>
  <c r="H3976" i="12"/>
  <c r="H185" i="12"/>
  <c r="H4870" i="12"/>
  <c r="H8541" i="12"/>
  <c r="H7101" i="12"/>
  <c r="H7100" i="12"/>
  <c r="H7099" i="12"/>
  <c r="H7098" i="12"/>
  <c r="H10157" i="12"/>
  <c r="H10156" i="12"/>
  <c r="H10155" i="12"/>
  <c r="H10154" i="12"/>
  <c r="H10153" i="12"/>
  <c r="H10152" i="12"/>
  <c r="H9149" i="12"/>
  <c r="H6868" i="12"/>
  <c r="H6867" i="12"/>
  <c r="H1631" i="12"/>
  <c r="H7097" i="12"/>
  <c r="H2821" i="12"/>
  <c r="H2820" i="12"/>
  <c r="H2819" i="12"/>
  <c r="H2818" i="12"/>
  <c r="H2817" i="12"/>
  <c r="H2816" i="12"/>
  <c r="H2815" i="12"/>
  <c r="H2814" i="12"/>
  <c r="H2813" i="12"/>
  <c r="H2812" i="12"/>
  <c r="H2811" i="12"/>
  <c r="H6580" i="12"/>
  <c r="H10151" i="12"/>
  <c r="H3293" i="12"/>
  <c r="H3292" i="12"/>
  <c r="H2337" i="12"/>
  <c r="H2336" i="12"/>
  <c r="H2810" i="12"/>
  <c r="H1577" i="12"/>
  <c r="H5798" i="12"/>
  <c r="H5797" i="12"/>
  <c r="H4784" i="12"/>
  <c r="H10150" i="12"/>
  <c r="H10149" i="12"/>
  <c r="H10148" i="12"/>
  <c r="H3747" i="12"/>
  <c r="H3746" i="12"/>
  <c r="H8298" i="12"/>
  <c r="H8297" i="12"/>
  <c r="H8540" i="12"/>
  <c r="H8539" i="12"/>
  <c r="H8538" i="12"/>
  <c r="H8537" i="12"/>
  <c r="H4511" i="12"/>
  <c r="H10236" i="12"/>
  <c r="H5113" i="12"/>
  <c r="H3595" i="12"/>
  <c r="H10147" i="12"/>
  <c r="H9017" i="12"/>
  <c r="H3594" i="12"/>
  <c r="H8296" i="12"/>
  <c r="H2809" i="12"/>
  <c r="H2808" i="12"/>
  <c r="H2807" i="12"/>
  <c r="H2806" i="12"/>
  <c r="H2805" i="12"/>
  <c r="H1380" i="12"/>
  <c r="H1379" i="12"/>
  <c r="H1378" i="12"/>
  <c r="H6145" i="12"/>
  <c r="H6144" i="12"/>
  <c r="H6143" i="12"/>
  <c r="H6142" i="12"/>
  <c r="H6141" i="12"/>
  <c r="H6140" i="12"/>
  <c r="H9004" i="12"/>
  <c r="H9003" i="12"/>
  <c r="H9002" i="12"/>
  <c r="H9001" i="12"/>
  <c r="H6139" i="12"/>
  <c r="H6138" i="12"/>
  <c r="H6137" i="12"/>
  <c r="H6136" i="12"/>
  <c r="H6135" i="12"/>
  <c r="H6134" i="12"/>
  <c r="H6133" i="12"/>
  <c r="H9268" i="12"/>
  <c r="H6132" i="12"/>
  <c r="H6131" i="12"/>
  <c r="H6130" i="12"/>
  <c r="H6129" i="12"/>
  <c r="H279" i="12"/>
  <c r="H278" i="12"/>
  <c r="H277" i="12"/>
  <c r="H276" i="12"/>
  <c r="H275" i="12"/>
  <c r="H274" i="12"/>
  <c r="H273" i="12"/>
  <c r="H272" i="12"/>
  <c r="H6128" i="12"/>
  <c r="H2804" i="12"/>
  <c r="H2803" i="12"/>
  <c r="H2802" i="12"/>
  <c r="H2801" i="12"/>
  <c r="H2800" i="12"/>
  <c r="H2799" i="12"/>
  <c r="H2798" i="12"/>
  <c r="H2797" i="12"/>
  <c r="H2796" i="12"/>
  <c r="H2795" i="12"/>
  <c r="H2794" i="12"/>
  <c r="H2793" i="12"/>
  <c r="H2792" i="12"/>
  <c r="H2791" i="12"/>
  <c r="H6127" i="12"/>
  <c r="H6126" i="12"/>
  <c r="H6125" i="12"/>
  <c r="H6124" i="12"/>
  <c r="H6123" i="12"/>
  <c r="H9148" i="12"/>
  <c r="H5914" i="12"/>
  <c r="H2790" i="12"/>
  <c r="H2789" i="12"/>
  <c r="H9147" i="12"/>
  <c r="H9146" i="12"/>
  <c r="H9145" i="12"/>
  <c r="H9144" i="12"/>
  <c r="H9143" i="12"/>
  <c r="H9142" i="12"/>
  <c r="H9141" i="12"/>
  <c r="H9140" i="12"/>
  <c r="H9139" i="12"/>
  <c r="H2788" i="12"/>
  <c r="H2787" i="12"/>
  <c r="H2786" i="12"/>
  <c r="H2785" i="12"/>
  <c r="H2784" i="12"/>
  <c r="H2783" i="12"/>
  <c r="H2782" i="12"/>
  <c r="H2781" i="12"/>
  <c r="H2780" i="12"/>
  <c r="H2779" i="12"/>
  <c r="H2778" i="12"/>
  <c r="H2777" i="12"/>
  <c r="H2776" i="12"/>
  <c r="H2775" i="12"/>
  <c r="H2774" i="12"/>
  <c r="H2773" i="12"/>
  <c r="H2772" i="12"/>
  <c r="H2771" i="12"/>
  <c r="H2770" i="12"/>
  <c r="H2769" i="12"/>
  <c r="H2768" i="12"/>
  <c r="H2767" i="12"/>
  <c r="H2766" i="12"/>
  <c r="H2765" i="12"/>
  <c r="H2764" i="12"/>
  <c r="H2763" i="12"/>
  <c r="H2762" i="12"/>
  <c r="H2761" i="12"/>
  <c r="H2760" i="12"/>
  <c r="H2759" i="12"/>
  <c r="H2758" i="12"/>
  <c r="H2757" i="12"/>
  <c r="H2756" i="12"/>
  <c r="H2755" i="12"/>
  <c r="H8295" i="12"/>
  <c r="H622" i="12"/>
  <c r="H621" i="12"/>
  <c r="H2754" i="12"/>
  <c r="H2753" i="12"/>
  <c r="H10146" i="12"/>
  <c r="H1787" i="12"/>
  <c r="H1786" i="12"/>
  <c r="H1785" i="12"/>
  <c r="H1784" i="12"/>
  <c r="H10145" i="12"/>
  <c r="H8294" i="12"/>
  <c r="H9267" i="12"/>
  <c r="H5112" i="12"/>
  <c r="H5111" i="12"/>
  <c r="H5110" i="12"/>
  <c r="H5109" i="12"/>
  <c r="H5108" i="12"/>
  <c r="H5107" i="12"/>
  <c r="H5106" i="12"/>
  <c r="H5105" i="12"/>
  <c r="H5104" i="12"/>
  <c r="H3337" i="12"/>
  <c r="H10089" i="12"/>
  <c r="H7268" i="12"/>
  <c r="H7267" i="12"/>
  <c r="H9266" i="12"/>
  <c r="H4678" i="12"/>
  <c r="H8536" i="12"/>
  <c r="H4400" i="12"/>
  <c r="H4722" i="12"/>
  <c r="H4721" i="12"/>
  <c r="H2592" i="12"/>
  <c r="H9265" i="12"/>
  <c r="H4833" i="12"/>
  <c r="H4510" i="12"/>
  <c r="H4975" i="12"/>
  <c r="H4974" i="12"/>
  <c r="H4973" i="12"/>
  <c r="H7185" i="12"/>
  <c r="H7184" i="12"/>
  <c r="H7183" i="12"/>
  <c r="H7182" i="12"/>
  <c r="H1783" i="12"/>
  <c r="H9264" i="12"/>
  <c r="H9263" i="12"/>
  <c r="H10235" i="12"/>
  <c r="H7523" i="12"/>
  <c r="H7522" i="12"/>
  <c r="H9262" i="12"/>
  <c r="H9261" i="12"/>
  <c r="H8535" i="12"/>
  <c r="H8534" i="12"/>
  <c r="H1198" i="12"/>
  <c r="H1197" i="12"/>
  <c r="H8962" i="12"/>
  <c r="H2752" i="12"/>
  <c r="H2751" i="12"/>
  <c r="H2750" i="12"/>
  <c r="H4268" i="12"/>
  <c r="H7181" i="12"/>
  <c r="H7396" i="12"/>
  <c r="H9260" i="12"/>
  <c r="H675" i="12"/>
  <c r="H674" i="12"/>
  <c r="H673" i="12"/>
  <c r="H672" i="12"/>
  <c r="H7298" i="12"/>
  <c r="H4058" i="12"/>
  <c r="H5103" i="12"/>
  <c r="H5102" i="12"/>
  <c r="H3593" i="12"/>
  <c r="H3592" i="12"/>
  <c r="H3591" i="12"/>
  <c r="H3590" i="12"/>
  <c r="H3589" i="12"/>
  <c r="H3588" i="12"/>
  <c r="H3587" i="12"/>
  <c r="H3586" i="12"/>
  <c r="H3585" i="12"/>
  <c r="H3584" i="12"/>
  <c r="H3583" i="12"/>
  <c r="H3582" i="12"/>
  <c r="H3581" i="12"/>
  <c r="H3580" i="12"/>
  <c r="H3579" i="12"/>
  <c r="H3578" i="12"/>
  <c r="H3577" i="12"/>
  <c r="H3576" i="12"/>
  <c r="H3575" i="12"/>
  <c r="H3574" i="12"/>
  <c r="H3573" i="12"/>
  <c r="H3572" i="12"/>
  <c r="H3571" i="12"/>
  <c r="H3570" i="12"/>
  <c r="H3569" i="12"/>
  <c r="H3745" i="12"/>
  <c r="H3744" i="12"/>
  <c r="H1724" i="12"/>
  <c r="H1723" i="12"/>
  <c r="H1722" i="12"/>
  <c r="H3975" i="12"/>
  <c r="H7096" i="12"/>
  <c r="H2749" i="12"/>
  <c r="H2748" i="12"/>
  <c r="H1377" i="12"/>
  <c r="H3336" i="12"/>
  <c r="H3335" i="12"/>
  <c r="H3334" i="12"/>
  <c r="H3333" i="12"/>
  <c r="H3332" i="12"/>
  <c r="H9016" i="12"/>
  <c r="H9015" i="12"/>
  <c r="H6122" i="12"/>
  <c r="H6121" i="12"/>
  <c r="H6120" i="12"/>
  <c r="H6119" i="12"/>
  <c r="H8293" i="12"/>
  <c r="H6118" i="12"/>
  <c r="H6117" i="12"/>
  <c r="H6116" i="12"/>
  <c r="H6115" i="12"/>
  <c r="H6114" i="12"/>
  <c r="H6113" i="12"/>
  <c r="H6112" i="12"/>
  <c r="H6111" i="12"/>
  <c r="H6110" i="12"/>
  <c r="H6109" i="12"/>
  <c r="H6108" i="12"/>
  <c r="H6107" i="12"/>
  <c r="H4783" i="12"/>
  <c r="H2747" i="12"/>
  <c r="H2746" i="12"/>
  <c r="H2745" i="12"/>
  <c r="H2744" i="12"/>
  <c r="H2743" i="12"/>
  <c r="H2742" i="12"/>
  <c r="H2741" i="12"/>
  <c r="H2740" i="12"/>
  <c r="H2739" i="12"/>
  <c r="H2738" i="12"/>
  <c r="H6106" i="12"/>
  <c r="H6105" i="12"/>
  <c r="H2737" i="12"/>
  <c r="H6104" i="12"/>
  <c r="H6103" i="12"/>
  <c r="H2736" i="12"/>
  <c r="H6102" i="12"/>
  <c r="H6101" i="12"/>
  <c r="H6100" i="12"/>
  <c r="H6099" i="12"/>
  <c r="H4203" i="12"/>
  <c r="H9138" i="12"/>
  <c r="H1196" i="12"/>
  <c r="H1195" i="12"/>
  <c r="H6878" i="12"/>
  <c r="H3331" i="12"/>
  <c r="H3330" i="12"/>
  <c r="H3329" i="12"/>
  <c r="H3328" i="12"/>
  <c r="H3327" i="12"/>
  <c r="H8160" i="12"/>
  <c r="H228" i="12"/>
  <c r="H38" i="12"/>
  <c r="H37" i="12"/>
  <c r="H36" i="12"/>
  <c r="H7180" i="12"/>
  <c r="H184" i="12"/>
  <c r="H3974" i="12"/>
  <c r="H7289" i="12"/>
  <c r="H5481" i="12"/>
  <c r="H5480" i="12"/>
  <c r="H5479" i="12"/>
  <c r="H5478" i="12"/>
  <c r="H5477" i="12"/>
  <c r="H5476" i="12"/>
  <c r="H8292" i="12"/>
  <c r="H58" i="12"/>
  <c r="H643" i="12"/>
  <c r="H642" i="12"/>
  <c r="H641" i="12"/>
  <c r="H640" i="12"/>
  <c r="H639" i="12"/>
  <c r="H638" i="12"/>
  <c r="H9743" i="12"/>
  <c r="H10109" i="12"/>
  <c r="H10108" i="12"/>
  <c r="H10107" i="12"/>
  <c r="H10106" i="12"/>
  <c r="H10105" i="12"/>
  <c r="H10104" i="12"/>
  <c r="H10103" i="12"/>
  <c r="H10102" i="12"/>
  <c r="H8291" i="12"/>
  <c r="H8159" i="12"/>
  <c r="H8158" i="12"/>
  <c r="H8157" i="12"/>
  <c r="H8533" i="12"/>
  <c r="H1782" i="12"/>
  <c r="H1781" i="12"/>
  <c r="H1780" i="12"/>
  <c r="H1779" i="12"/>
  <c r="H1778" i="12"/>
  <c r="H271" i="12"/>
  <c r="H8532" i="12"/>
  <c r="H637" i="12"/>
  <c r="H6452" i="12"/>
  <c r="H1777" i="12"/>
  <c r="H7715" i="12"/>
  <c r="H7714" i="12"/>
  <c r="H7713" i="12"/>
  <c r="H7484" i="12"/>
  <c r="H270" i="12"/>
  <c r="H2335" i="12"/>
  <c r="H2334" i="12"/>
  <c r="H6098" i="12"/>
  <c r="H3326" i="12"/>
  <c r="H3185" i="12"/>
  <c r="H3184" i="12"/>
  <c r="H3183" i="12"/>
  <c r="H1576" i="12"/>
  <c r="H1575" i="12"/>
  <c r="H1574" i="12"/>
  <c r="H2735" i="12"/>
  <c r="H2734" i="12"/>
  <c r="H2733" i="12"/>
  <c r="H2732" i="12"/>
  <c r="H2731" i="12"/>
  <c r="H2730" i="12"/>
  <c r="H2729" i="12"/>
  <c r="H2728" i="12"/>
  <c r="H2727" i="12"/>
  <c r="H2726" i="12"/>
  <c r="H8290" i="12"/>
  <c r="H2725" i="12"/>
  <c r="H1573" i="12"/>
  <c r="H1572" i="12"/>
  <c r="H9259" i="12"/>
  <c r="H9258" i="12"/>
  <c r="H3568" i="12"/>
  <c r="H3567" i="12"/>
  <c r="H9257" i="12"/>
  <c r="H9256" i="12"/>
  <c r="H9255" i="12"/>
  <c r="H9254" i="12"/>
  <c r="H9253" i="12"/>
  <c r="H9252" i="12"/>
  <c r="H9251" i="12"/>
  <c r="H9250" i="12"/>
  <c r="H9249" i="12"/>
  <c r="H9248" i="12"/>
  <c r="H9247" i="12"/>
  <c r="H9246" i="12"/>
  <c r="H9245" i="12"/>
  <c r="H9244" i="12"/>
  <c r="H9243" i="12"/>
  <c r="H9242" i="12"/>
  <c r="H9241" i="12"/>
  <c r="H9240" i="12"/>
  <c r="H9239" i="12"/>
  <c r="H9238" i="12"/>
  <c r="H9237" i="12"/>
  <c r="H9236" i="12"/>
  <c r="H9235" i="12"/>
  <c r="H9234" i="12"/>
  <c r="H9233" i="12"/>
  <c r="H9232" i="12"/>
  <c r="H9231" i="12"/>
  <c r="H9230" i="12"/>
  <c r="H9229" i="12"/>
  <c r="H9228" i="12"/>
  <c r="H9227" i="12"/>
  <c r="H9226" i="12"/>
  <c r="H9225" i="12"/>
  <c r="H9224" i="12"/>
  <c r="H9223" i="12"/>
  <c r="H9222" i="12"/>
  <c r="H9221" i="12"/>
  <c r="H9220" i="12"/>
  <c r="H9219" i="12"/>
  <c r="H7095" i="12"/>
  <c r="H7094" i="12"/>
  <c r="H7093" i="12"/>
  <c r="H7092" i="12"/>
  <c r="H1230" i="12"/>
  <c r="H1229" i="12"/>
  <c r="H1228" i="12"/>
  <c r="H8289" i="12"/>
  <c r="H8288" i="12"/>
  <c r="H8287" i="12"/>
  <c r="H8286" i="12"/>
  <c r="H8285" i="12"/>
  <c r="H8284" i="12"/>
  <c r="H8283" i="12"/>
  <c r="H10234" i="12"/>
  <c r="H2275" i="12"/>
  <c r="H2274" i="12"/>
  <c r="H2273" i="12"/>
  <c r="H2272" i="12"/>
  <c r="H2271" i="12"/>
  <c r="H636" i="12"/>
  <c r="H8282" i="12"/>
  <c r="H8281" i="12"/>
  <c r="H7712" i="12"/>
  <c r="H7711" i="12"/>
  <c r="H7710" i="12"/>
  <c r="H6097" i="12"/>
  <c r="H10144" i="12"/>
  <c r="H2333" i="12"/>
  <c r="H8961" i="12"/>
  <c r="H8960" i="12"/>
  <c r="H8959" i="12"/>
  <c r="H8958" i="12"/>
  <c r="H7850" i="12"/>
  <c r="H7849" i="12"/>
  <c r="H2591" i="12"/>
  <c r="H2590" i="12"/>
  <c r="H2589" i="12"/>
  <c r="H6096" i="12"/>
  <c r="H5475" i="12"/>
  <c r="H5474" i="12"/>
  <c r="H5228" i="12"/>
  <c r="H2588" i="12"/>
  <c r="H8164" i="12"/>
  <c r="H8163" i="12"/>
  <c r="H8280" i="12"/>
  <c r="H8531" i="12"/>
  <c r="H8530" i="12"/>
  <c r="H8529" i="12"/>
  <c r="H9218" i="12"/>
  <c r="H269" i="12"/>
  <c r="H10072" i="12"/>
  <c r="H10071" i="12"/>
  <c r="H9217" i="12"/>
  <c r="H9216" i="12"/>
  <c r="H9215" i="12"/>
  <c r="H9214" i="12"/>
  <c r="H9213" i="12"/>
  <c r="H9212" i="12"/>
  <c r="H9211" i="12"/>
  <c r="H9210" i="12"/>
  <c r="H9209" i="12"/>
  <c r="H9208" i="12"/>
  <c r="H9207" i="12"/>
  <c r="H9206" i="12"/>
  <c r="H9205" i="12"/>
  <c r="H9204" i="12"/>
  <c r="H9203" i="12"/>
  <c r="H9202" i="12"/>
  <c r="H9201" i="12"/>
  <c r="H9200" i="12"/>
  <c r="H9199" i="12"/>
  <c r="H1376" i="12"/>
  <c r="H419" i="12"/>
  <c r="H418" i="12"/>
  <c r="H417" i="12"/>
  <c r="H416" i="12"/>
  <c r="H415" i="12"/>
  <c r="H414" i="12"/>
  <c r="H413" i="12"/>
  <c r="H412" i="12"/>
  <c r="H411" i="12"/>
  <c r="H410" i="12"/>
  <c r="H409" i="12"/>
  <c r="H1375" i="12"/>
  <c r="H268" i="12"/>
  <c r="H267" i="12"/>
  <c r="H6095" i="12"/>
  <c r="H6094" i="12"/>
  <c r="H408" i="12"/>
  <c r="H407" i="12"/>
  <c r="H406" i="12"/>
  <c r="H405" i="12"/>
  <c r="H404" i="12"/>
  <c r="H403" i="12"/>
  <c r="H402" i="12"/>
  <c r="H9554" i="12"/>
  <c r="H9553" i="12"/>
  <c r="H9552" i="12"/>
  <c r="H9551" i="12"/>
  <c r="H9198" i="12"/>
  <c r="H9197" i="12"/>
  <c r="H401" i="12"/>
  <c r="H400" i="12"/>
  <c r="H57" i="12"/>
  <c r="H6093" i="12"/>
  <c r="H8957" i="12"/>
  <c r="H8156" i="12"/>
  <c r="H8155" i="12"/>
  <c r="H8154" i="12"/>
  <c r="H183" i="12"/>
  <c r="H9196" i="12"/>
  <c r="H399" i="12"/>
  <c r="H398" i="12"/>
  <c r="H8153" i="12"/>
  <c r="H8152" i="12"/>
  <c r="H397" i="12"/>
  <c r="H8151" i="12"/>
  <c r="H8150" i="12"/>
  <c r="H8149" i="12"/>
  <c r="H9195" i="12"/>
  <c r="H9194" i="12"/>
  <c r="H9193" i="12"/>
  <c r="H9192" i="12"/>
  <c r="H2270" i="12"/>
  <c r="H2269" i="12"/>
  <c r="H2268" i="12"/>
  <c r="H2267" i="12"/>
  <c r="H2266" i="12"/>
  <c r="H2265" i="12"/>
  <c r="H4509" i="12"/>
  <c r="H4508" i="12"/>
  <c r="H4507" i="12"/>
  <c r="H4506" i="12"/>
  <c r="H4505" i="12"/>
  <c r="H4504" i="12"/>
  <c r="H4503" i="12"/>
  <c r="H4502" i="12"/>
  <c r="H4501" i="12"/>
  <c r="H4500" i="12"/>
  <c r="H4499" i="12"/>
  <c r="H4498" i="12"/>
  <c r="H4497" i="12"/>
  <c r="H4496" i="12"/>
  <c r="H4495" i="12"/>
  <c r="H266" i="12"/>
  <c r="H265" i="12"/>
  <c r="H264" i="12"/>
  <c r="H263" i="12"/>
  <c r="H262" i="12"/>
  <c r="H261" i="12"/>
  <c r="H260" i="12"/>
  <c r="H259" i="12"/>
  <c r="H258" i="12"/>
  <c r="H257" i="12"/>
  <c r="H256" i="12"/>
  <c r="H255" i="12"/>
  <c r="H254" i="12"/>
  <c r="H253" i="12"/>
  <c r="H252" i="12"/>
  <c r="H251" i="12"/>
  <c r="H250" i="12"/>
  <c r="H249" i="12"/>
  <c r="H248" i="12"/>
  <c r="H247" i="12"/>
  <c r="H246" i="12"/>
  <c r="H245" i="12"/>
  <c r="H6092" i="12"/>
  <c r="H6091" i="12"/>
  <c r="H6090" i="12"/>
  <c r="H6089" i="12"/>
  <c r="H9191" i="12"/>
  <c r="H9190" i="12"/>
  <c r="H7179" i="12"/>
  <c r="H7178" i="12"/>
  <c r="H7395" i="12"/>
  <c r="H7394" i="12"/>
  <c r="H7393" i="12"/>
  <c r="H7392" i="12"/>
  <c r="H7391" i="12"/>
  <c r="H7390" i="12"/>
  <c r="H7389" i="12"/>
  <c r="H1374" i="12"/>
  <c r="H396" i="12"/>
  <c r="H395" i="12"/>
  <c r="H8279" i="12"/>
  <c r="H99" i="12"/>
  <c r="H10143" i="12"/>
  <c r="H10142" i="12"/>
  <c r="H724" i="12"/>
  <c r="H723" i="12"/>
  <c r="H722" i="12"/>
  <c r="H721" i="12"/>
  <c r="H720" i="12"/>
  <c r="H719" i="12"/>
  <c r="H718" i="12"/>
  <c r="H717" i="12"/>
  <c r="H716" i="12"/>
  <c r="H715" i="12"/>
  <c r="H714" i="12"/>
  <c r="H713" i="12"/>
  <c r="H712" i="12"/>
  <c r="H711" i="12"/>
  <c r="H710" i="12"/>
  <c r="H709" i="12"/>
  <c r="H3566" i="12"/>
  <c r="H3565" i="12"/>
  <c r="H3564" i="12"/>
  <c r="H3563" i="12"/>
  <c r="H3562" i="12"/>
  <c r="H3561" i="12"/>
  <c r="H3560" i="12"/>
  <c r="H4494" i="12"/>
  <c r="H8278" i="12"/>
  <c r="H8277" i="12"/>
  <c r="H9989" i="12"/>
  <c r="H9988" i="12"/>
  <c r="H9987" i="12"/>
  <c r="H9986" i="12"/>
  <c r="H9985" i="12"/>
  <c r="H9984" i="12"/>
  <c r="H9983" i="12"/>
  <c r="H9982" i="12"/>
  <c r="H9981" i="12"/>
  <c r="H9980" i="12"/>
  <c r="H9979" i="12"/>
  <c r="H6088" i="12"/>
  <c r="H6087" i="12"/>
  <c r="H6086" i="12"/>
  <c r="H6085" i="12"/>
  <c r="H6084" i="12"/>
  <c r="H6083" i="12"/>
  <c r="H6082" i="12"/>
  <c r="H6081" i="12"/>
  <c r="H6080" i="12"/>
  <c r="H6079" i="12"/>
  <c r="H6078" i="12"/>
  <c r="H6077" i="12"/>
  <c r="H6076" i="12"/>
  <c r="H6075" i="12"/>
  <c r="H6074" i="12"/>
  <c r="H6073" i="12"/>
  <c r="H6072" i="12"/>
  <c r="H6071" i="12"/>
  <c r="H6070" i="12"/>
  <c r="H6069" i="12"/>
  <c r="H6068" i="12"/>
  <c r="H6067" i="12"/>
  <c r="H6066" i="12"/>
  <c r="H6065" i="12"/>
  <c r="H6064" i="12"/>
  <c r="H6063" i="12"/>
  <c r="H6062" i="12"/>
  <c r="H5796" i="12"/>
  <c r="H2724" i="12"/>
  <c r="H2723" i="12"/>
  <c r="H3559" i="12"/>
  <c r="H7266" i="12"/>
  <c r="H7265" i="12"/>
  <c r="H4399" i="12"/>
  <c r="H4398" i="12"/>
  <c r="H4397" i="12"/>
  <c r="H4396" i="12"/>
  <c r="H10141" i="12"/>
  <c r="H10140" i="12"/>
  <c r="H10139" i="12"/>
  <c r="H10138" i="12"/>
  <c r="H2722" i="12"/>
  <c r="H2721" i="12"/>
  <c r="H2720" i="12"/>
  <c r="H2719" i="12"/>
  <c r="H2718" i="12"/>
  <c r="H2717" i="12"/>
  <c r="H2716" i="12"/>
  <c r="H2715" i="12"/>
  <c r="H2714" i="12"/>
  <c r="H2713" i="12"/>
  <c r="H2712" i="12"/>
  <c r="H2711" i="12"/>
  <c r="H2710" i="12"/>
  <c r="H2709" i="12"/>
  <c r="H2708" i="12"/>
  <c r="H4202" i="12"/>
  <c r="H4201" i="12"/>
  <c r="H4200" i="12"/>
  <c r="H4199" i="12"/>
  <c r="H3743" i="12"/>
  <c r="H3742" i="12"/>
  <c r="H9014" i="12"/>
  <c r="H9189" i="12"/>
  <c r="H9188" i="12"/>
  <c r="H9187" i="12"/>
  <c r="H4869" i="12"/>
  <c r="H147" i="12"/>
  <c r="H8276" i="12"/>
  <c r="H6549" i="12"/>
  <c r="H10137" i="12"/>
  <c r="H8148" i="12"/>
  <c r="H394" i="12"/>
  <c r="H393" i="12"/>
  <c r="H791" i="12"/>
  <c r="H790" i="12"/>
  <c r="H789" i="12"/>
  <c r="H7446" i="12"/>
  <c r="H7445" i="12"/>
  <c r="H7444" i="12"/>
  <c r="H7443" i="12"/>
  <c r="H8528" i="12"/>
  <c r="H3312" i="12"/>
  <c r="H2707" i="12"/>
  <c r="H2706" i="12"/>
  <c r="H4972" i="12"/>
  <c r="H4971" i="12"/>
  <c r="H4970" i="12"/>
  <c r="H4782" i="12"/>
  <c r="H4781" i="12"/>
  <c r="H4780" i="12"/>
  <c r="H4779" i="12"/>
  <c r="H4778" i="12"/>
  <c r="H4969" i="12"/>
  <c r="H4968" i="12"/>
  <c r="H4493" i="12"/>
  <c r="H4492" i="12"/>
  <c r="H4491" i="12"/>
  <c r="H4490" i="12"/>
  <c r="H7447" i="12"/>
  <c r="H10136" i="12"/>
  <c r="H569" i="12"/>
  <c r="H568" i="12"/>
  <c r="H567" i="12"/>
  <c r="H566" i="12"/>
  <c r="H565" i="12"/>
  <c r="H564" i="12"/>
  <c r="H563" i="12"/>
  <c r="H562" i="12"/>
  <c r="H561" i="12"/>
  <c r="H560" i="12"/>
  <c r="H559" i="12"/>
  <c r="H558" i="12"/>
  <c r="H7032" i="12"/>
  <c r="H7031" i="12"/>
  <c r="H7030" i="12"/>
  <c r="H7029" i="12"/>
  <c r="H7028" i="12"/>
  <c r="H7027" i="12"/>
  <c r="H7026" i="12"/>
  <c r="H7025" i="12"/>
  <c r="H7024" i="12"/>
  <c r="H7023" i="12"/>
  <c r="H7022" i="12"/>
  <c r="H7021" i="12"/>
  <c r="H7020" i="12"/>
  <c r="H10088" i="12"/>
  <c r="H10087" i="12"/>
  <c r="H10086" i="12"/>
  <c r="H10085" i="12"/>
  <c r="H4395" i="12"/>
  <c r="H4394" i="12"/>
  <c r="H4393" i="12"/>
  <c r="H4392" i="12"/>
  <c r="H9186" i="12"/>
  <c r="H244" i="12"/>
  <c r="H4769" i="12"/>
  <c r="H4391" i="12"/>
  <c r="H4390" i="12"/>
  <c r="H4389" i="12"/>
  <c r="H4388" i="12"/>
  <c r="H4387" i="12"/>
  <c r="H4386" i="12"/>
  <c r="H4385" i="12"/>
  <c r="H4384" i="12"/>
  <c r="H4383" i="12"/>
  <c r="H4967" i="12"/>
  <c r="H4966" i="12"/>
  <c r="H10233" i="12"/>
  <c r="H7998" i="12"/>
  <c r="H7997" i="12"/>
  <c r="H7996" i="12"/>
  <c r="H7995" i="12"/>
  <c r="H3558" i="12"/>
  <c r="H3557" i="12"/>
  <c r="H10084" i="12"/>
  <c r="H10083" i="12"/>
  <c r="H5614" i="12"/>
  <c r="H5613" i="12"/>
  <c r="H4319" i="12"/>
  <c r="H5612" i="12"/>
  <c r="H5611" i="12"/>
  <c r="H5610" i="12"/>
  <c r="H5609" i="12"/>
  <c r="H5608" i="12"/>
  <c r="H5607" i="12"/>
  <c r="H1630" i="12"/>
  <c r="H8275" i="12"/>
  <c r="H8274" i="12"/>
  <c r="H8273" i="12"/>
  <c r="H1629" i="12"/>
  <c r="H1628" i="12"/>
  <c r="H1627" i="12"/>
  <c r="H1626" i="12"/>
  <c r="H5913" i="12"/>
  <c r="H5912" i="12"/>
  <c r="H5911" i="12"/>
  <c r="H6901" i="12"/>
  <c r="H6900" i="12"/>
  <c r="H10232" i="12"/>
  <c r="H8272" i="12"/>
  <c r="H3182" i="12"/>
  <c r="H4712" i="12"/>
  <c r="H4711" i="12"/>
  <c r="H4710" i="12"/>
  <c r="H3243" i="12"/>
  <c r="H8271" i="12"/>
  <c r="H8270" i="12"/>
  <c r="H7490" i="12"/>
  <c r="H9733" i="12"/>
  <c r="H3741" i="12"/>
  <c r="H6808" i="12"/>
  <c r="H392" i="12"/>
  <c r="H391" i="12"/>
  <c r="H8147" i="12"/>
  <c r="H5795" i="12"/>
  <c r="H7358" i="12"/>
  <c r="H7357" i="12"/>
  <c r="H7356" i="12"/>
  <c r="H7355" i="12"/>
  <c r="H7354" i="12"/>
  <c r="H7353" i="12"/>
  <c r="H7352" i="12"/>
  <c r="H7351" i="12"/>
  <c r="H7350" i="12"/>
  <c r="H7349" i="12"/>
  <c r="H7348" i="12"/>
  <c r="H7347" i="12"/>
  <c r="H7346" i="12"/>
  <c r="H7345" i="12"/>
  <c r="H7344" i="12"/>
  <c r="H7343" i="12"/>
  <c r="H7342" i="12"/>
  <c r="H7341" i="12"/>
  <c r="H10135" i="12"/>
  <c r="H10134" i="12"/>
  <c r="H10133" i="12"/>
  <c r="H1776" i="12"/>
  <c r="H4198" i="12"/>
  <c r="H1775" i="12"/>
  <c r="H1774" i="12"/>
  <c r="H4084" i="12"/>
  <c r="H4083" i="12"/>
  <c r="H4082" i="12"/>
  <c r="H4081" i="12"/>
  <c r="H4080" i="12"/>
  <c r="H4079" i="12"/>
  <c r="H7709" i="12"/>
  <c r="H8956" i="12"/>
  <c r="H8955" i="12"/>
  <c r="H8028" i="12"/>
  <c r="H7177" i="12"/>
  <c r="H7176" i="12"/>
  <c r="H9013" i="12"/>
  <c r="H1625" i="12"/>
  <c r="H1624" i="12"/>
  <c r="H9185" i="12"/>
  <c r="H7521" i="12"/>
  <c r="H2264" i="12"/>
  <c r="H4428" i="12"/>
  <c r="H4427" i="12"/>
  <c r="H4426" i="12"/>
  <c r="H4382" i="12"/>
  <c r="H182" i="12"/>
  <c r="H7237" i="12"/>
  <c r="H8527" i="12"/>
  <c r="H8269" i="12"/>
  <c r="H4197" i="12"/>
  <c r="H2332" i="12"/>
  <c r="H5606" i="12"/>
  <c r="H5605" i="12"/>
  <c r="H5604" i="12"/>
  <c r="H5603" i="12"/>
  <c r="H5602" i="12"/>
  <c r="H5601" i="12"/>
  <c r="H3242" i="12"/>
  <c r="H4267" i="12"/>
  <c r="H4266" i="12"/>
  <c r="H2331" i="12"/>
  <c r="H2330" i="12"/>
  <c r="H1773" i="12"/>
  <c r="H10007" i="12"/>
  <c r="H10006" i="12"/>
  <c r="H10005" i="12"/>
  <c r="H5101" i="12"/>
  <c r="H9184" i="12"/>
  <c r="H1772" i="12"/>
  <c r="H9574" i="12"/>
  <c r="H9573" i="12"/>
  <c r="H1771" i="12"/>
  <c r="H6807" i="12"/>
  <c r="H6806" i="12"/>
  <c r="H6805" i="12"/>
  <c r="H6804" i="12"/>
  <c r="H6803" i="12"/>
  <c r="H6802" i="12"/>
  <c r="H6801" i="12"/>
  <c r="H6800" i="12"/>
  <c r="H5100" i="12"/>
  <c r="H6799" i="12"/>
  <c r="H6798" i="12"/>
  <c r="H6797" i="12"/>
  <c r="H6796" i="12"/>
  <c r="H6795" i="12"/>
  <c r="H6794" i="12"/>
  <c r="H6793" i="12"/>
  <c r="H6792" i="12"/>
  <c r="H6791" i="12"/>
  <c r="H6790" i="12"/>
  <c r="H6789" i="12"/>
  <c r="H6788" i="12"/>
  <c r="H6787" i="12"/>
  <c r="H6786" i="12"/>
  <c r="H6785" i="12"/>
  <c r="H6784" i="12"/>
  <c r="H181" i="12"/>
  <c r="H390" i="12"/>
  <c r="H6783" i="12"/>
  <c r="H6782" i="12"/>
  <c r="H389" i="12"/>
  <c r="H388" i="12"/>
  <c r="H387" i="12"/>
  <c r="H6781" i="12"/>
  <c r="H386" i="12"/>
  <c r="H6780" i="12"/>
  <c r="H6779" i="12"/>
  <c r="H6778" i="12"/>
  <c r="H6777" i="12"/>
  <c r="H6776" i="12"/>
  <c r="H6775" i="12"/>
  <c r="H8268" i="12"/>
  <c r="H385" i="12"/>
  <c r="H384" i="12"/>
  <c r="H383" i="12"/>
  <c r="H382" i="12"/>
  <c r="H381" i="12"/>
  <c r="H6774" i="12"/>
  <c r="H8267" i="12"/>
  <c r="H6773" i="12"/>
  <c r="H6772" i="12"/>
  <c r="H6771" i="12"/>
  <c r="H6770" i="12"/>
  <c r="H9572" i="12"/>
  <c r="H6769" i="12"/>
  <c r="H7848" i="12"/>
  <c r="H7847" i="12"/>
  <c r="H9772" i="12"/>
  <c r="H7846" i="12"/>
  <c r="H7845" i="12"/>
  <c r="H7844" i="12"/>
  <c r="H7843" i="12"/>
  <c r="H7842" i="12"/>
  <c r="H7841" i="12"/>
  <c r="H7840" i="12"/>
  <c r="H7839" i="12"/>
  <c r="H7838" i="12"/>
  <c r="H7837" i="12"/>
  <c r="H7836" i="12"/>
  <c r="H7835" i="12"/>
  <c r="H7834" i="12"/>
  <c r="H7833" i="12"/>
  <c r="H7832" i="12"/>
  <c r="H7831" i="12"/>
  <c r="H7830" i="12"/>
  <c r="H7829" i="12"/>
  <c r="H7828" i="12"/>
  <c r="H7827" i="12"/>
  <c r="H7826" i="12"/>
  <c r="H7825" i="12"/>
  <c r="H7824" i="12"/>
  <c r="H7823" i="12"/>
  <c r="H7822" i="12"/>
  <c r="H7821" i="12"/>
  <c r="H7820" i="12"/>
  <c r="H7819" i="12"/>
  <c r="H7818" i="12"/>
  <c r="H7817" i="12"/>
  <c r="H7816" i="12"/>
  <c r="H7815" i="12"/>
  <c r="H7814" i="12"/>
  <c r="H5600" i="12"/>
  <c r="H9771" i="12"/>
  <c r="H7520" i="12"/>
  <c r="H7519" i="12"/>
  <c r="H7518" i="12"/>
  <c r="H7517" i="12"/>
  <c r="H7516" i="12"/>
  <c r="H7515" i="12"/>
  <c r="H9770" i="12"/>
  <c r="H9769" i="12"/>
  <c r="H8266" i="12"/>
  <c r="H8265" i="12"/>
  <c r="H4196" i="12"/>
  <c r="H9768" i="12"/>
  <c r="H9767" i="12"/>
  <c r="H9766" i="12"/>
  <c r="H9765" i="12"/>
  <c r="H9764" i="12"/>
  <c r="H9763" i="12"/>
  <c r="H7175" i="12"/>
  <c r="H7174" i="12"/>
  <c r="H9762" i="12"/>
  <c r="H9761" i="12"/>
  <c r="H4677" i="12"/>
  <c r="H4676" i="12"/>
  <c r="H4675" i="12"/>
  <c r="H4674" i="12"/>
  <c r="H4673" i="12"/>
  <c r="H4672" i="12"/>
  <c r="H9760" i="12"/>
  <c r="H9759" i="12"/>
  <c r="H9758" i="12"/>
  <c r="H9757" i="12"/>
  <c r="H9756" i="12"/>
  <c r="H9755" i="12"/>
  <c r="H9754" i="12"/>
  <c r="H9753" i="12"/>
  <c r="H9752" i="12"/>
  <c r="H9751" i="12"/>
  <c r="H9750" i="12"/>
  <c r="H9749" i="12"/>
  <c r="H9748" i="12"/>
  <c r="H9747" i="12"/>
  <c r="H9746" i="12"/>
  <c r="H9745" i="12"/>
  <c r="H9744" i="12"/>
  <c r="H9972" i="12"/>
  <c r="H9971" i="12"/>
  <c r="H671" i="12"/>
  <c r="H8264" i="12"/>
  <c r="H4965" i="12"/>
  <c r="H4964" i="12"/>
  <c r="H4963" i="12"/>
  <c r="H4962" i="12"/>
  <c r="H4961" i="12"/>
  <c r="H4960" i="12"/>
  <c r="H2587" i="12"/>
  <c r="H26" i="12"/>
  <c r="H8263" i="12"/>
  <c r="H8262" i="12"/>
  <c r="H5099" i="12"/>
  <c r="H10132" i="12"/>
  <c r="H4959" i="12"/>
  <c r="H8261" i="12"/>
  <c r="H7297" i="12"/>
  <c r="H7296" i="12"/>
  <c r="H7295" i="12"/>
  <c r="H145" i="12"/>
  <c r="H144" i="12"/>
  <c r="H143" i="12"/>
  <c r="H142" i="12"/>
  <c r="H9642" i="12"/>
  <c r="H9641" i="12"/>
  <c r="H180" i="12"/>
  <c r="H179" i="12"/>
  <c r="H141" i="12"/>
  <c r="H140" i="12"/>
  <c r="H139" i="12"/>
  <c r="H1623" i="12"/>
  <c r="H138" i="12"/>
  <c r="H137" i="12"/>
  <c r="H136" i="12"/>
  <c r="H135" i="12"/>
  <c r="H134" i="12"/>
  <c r="H133" i="12"/>
  <c r="H10231" i="12"/>
  <c r="H10230" i="12"/>
  <c r="H178" i="12"/>
  <c r="H3933" i="12"/>
  <c r="H3932" i="12"/>
  <c r="H3931" i="12"/>
  <c r="H3930" i="12"/>
  <c r="H3929" i="12"/>
  <c r="H3928" i="12"/>
  <c r="H3927" i="12"/>
  <c r="H5473" i="12"/>
  <c r="H5472" i="12"/>
  <c r="H5471" i="12"/>
  <c r="H5470" i="12"/>
  <c r="H5469" i="12"/>
  <c r="H5468" i="12"/>
  <c r="H5467" i="12"/>
  <c r="H5466" i="12"/>
  <c r="H5465" i="12"/>
  <c r="H5464" i="12"/>
  <c r="H5463" i="12"/>
  <c r="H2705" i="12"/>
  <c r="H2704" i="12"/>
  <c r="H2703" i="12"/>
  <c r="H2702" i="12"/>
  <c r="H2701" i="12"/>
  <c r="H2700" i="12"/>
  <c r="H2699" i="12"/>
  <c r="H2698" i="12"/>
  <c r="H2697" i="12"/>
  <c r="H2696" i="12"/>
  <c r="H2695" i="12"/>
  <c r="H2694" i="12"/>
  <c r="H2693" i="12"/>
  <c r="H2692" i="12"/>
  <c r="H2691" i="12"/>
  <c r="H1622" i="12"/>
  <c r="H1621" i="12"/>
  <c r="H1620" i="12"/>
  <c r="H2690" i="12"/>
  <c r="H2689" i="12"/>
  <c r="H2688" i="12"/>
  <c r="H2687" i="12"/>
  <c r="H2686" i="12"/>
  <c r="H2685" i="12"/>
  <c r="H2684" i="12"/>
  <c r="H2683" i="12"/>
  <c r="H2682" i="12"/>
  <c r="H6635" i="12"/>
  <c r="H6634" i="12"/>
  <c r="H6633" i="12"/>
  <c r="H1227" i="12"/>
  <c r="H1226" i="12"/>
  <c r="H1225" i="12"/>
  <c r="H2681" i="12"/>
  <c r="H2680" i="12"/>
  <c r="H2679" i="12"/>
  <c r="H1224" i="12"/>
  <c r="H1223" i="12"/>
  <c r="H1222" i="12"/>
  <c r="H2678" i="12"/>
  <c r="H5098" i="12"/>
  <c r="H5097" i="12"/>
  <c r="H10101" i="12"/>
  <c r="H10100" i="12"/>
  <c r="H2677" i="12"/>
  <c r="H2676" i="12"/>
  <c r="H2675" i="12"/>
  <c r="H2674" i="12"/>
  <c r="H2673" i="12"/>
  <c r="H6632" i="12"/>
  <c r="H2672" i="12"/>
  <c r="H2671" i="12"/>
  <c r="H5096" i="12"/>
  <c r="H5095" i="12"/>
  <c r="H5910" i="12"/>
  <c r="H5909" i="12"/>
  <c r="H5908" i="12"/>
  <c r="H7514" i="12"/>
  <c r="H7513" i="12"/>
  <c r="H4440" i="12"/>
  <c r="H2670" i="12"/>
  <c r="H6061" i="12"/>
  <c r="H6060" i="12"/>
  <c r="H6059" i="12"/>
  <c r="H6058" i="12"/>
  <c r="H8526" i="12"/>
  <c r="H8525" i="12"/>
  <c r="H2669" i="12"/>
  <c r="H2668" i="12"/>
  <c r="H2667" i="12"/>
  <c r="H2666" i="12"/>
  <c r="H2665" i="12"/>
  <c r="H2664" i="12"/>
  <c r="H2663" i="12"/>
  <c r="H2662" i="12"/>
  <c r="H2661" i="12"/>
  <c r="H2660" i="12"/>
  <c r="H2659" i="12"/>
  <c r="H2658" i="12"/>
  <c r="H4958" i="12"/>
  <c r="H4957" i="12"/>
  <c r="H4956" i="12"/>
  <c r="H6057" i="12"/>
  <c r="H6056" i="12"/>
  <c r="H4195" i="12"/>
  <c r="H5907" i="12"/>
  <c r="H5906" i="12"/>
  <c r="H6055" i="12"/>
  <c r="H6054" i="12"/>
  <c r="H5905" i="12"/>
  <c r="H5904" i="12"/>
  <c r="H6053" i="12"/>
  <c r="H6052" i="12"/>
  <c r="H5903" i="12"/>
  <c r="H5902" i="12"/>
  <c r="H5901" i="12"/>
  <c r="H6051" i="12"/>
  <c r="H6050" i="12"/>
  <c r="H2263" i="12"/>
  <c r="H5900" i="12"/>
  <c r="H5899" i="12"/>
  <c r="H5898" i="12"/>
  <c r="H6049" i="12"/>
  <c r="H6048" i="12"/>
  <c r="H6047" i="12"/>
  <c r="H8524" i="12"/>
  <c r="H4709" i="12"/>
  <c r="H6046" i="12"/>
  <c r="H2657" i="12"/>
  <c r="H8523" i="12"/>
  <c r="H5897" i="12"/>
  <c r="H8522" i="12"/>
  <c r="H6045" i="12"/>
  <c r="H5896" i="12"/>
  <c r="H5895" i="12"/>
  <c r="H5894" i="12"/>
  <c r="H5893" i="12"/>
  <c r="H6044" i="12"/>
  <c r="H6043" i="12"/>
  <c r="H6042" i="12"/>
  <c r="H6041" i="12"/>
  <c r="H6040" i="12"/>
  <c r="H6039" i="12"/>
  <c r="H6038" i="12"/>
  <c r="H6037" i="12"/>
  <c r="H6036" i="12"/>
  <c r="H6035" i="12"/>
  <c r="H6034" i="12"/>
  <c r="H6033" i="12"/>
  <c r="H6032" i="12"/>
  <c r="H6031" i="12"/>
  <c r="H6030" i="12"/>
  <c r="H6029" i="12"/>
  <c r="H6028" i="12"/>
  <c r="H6027" i="12"/>
  <c r="H6026" i="12"/>
  <c r="H6025" i="12"/>
  <c r="H6024" i="12"/>
  <c r="H8521" i="12"/>
  <c r="H6023" i="12"/>
  <c r="H2656" i="12"/>
  <c r="H6022" i="12"/>
  <c r="H6021" i="12"/>
  <c r="H6020" i="12"/>
  <c r="H6019" i="12"/>
  <c r="H6018" i="12"/>
  <c r="H6017" i="12"/>
  <c r="H6016" i="12"/>
  <c r="H6015" i="12"/>
  <c r="H6014" i="12"/>
  <c r="H2655" i="12"/>
  <c r="H2654" i="12"/>
  <c r="H2653" i="12"/>
  <c r="H6013" i="12"/>
  <c r="H6012" i="12"/>
  <c r="H6011" i="12"/>
  <c r="H4127" i="12"/>
  <c r="H4126" i="12"/>
  <c r="H4125" i="12"/>
  <c r="H4124" i="12"/>
  <c r="H4123" i="12"/>
  <c r="H4122" i="12"/>
  <c r="H2652" i="12"/>
  <c r="H2651" i="12"/>
  <c r="H2650" i="12"/>
  <c r="H2649" i="12"/>
  <c r="H2648" i="12"/>
  <c r="H2647" i="12"/>
  <c r="H2646" i="12"/>
  <c r="H2645" i="12"/>
  <c r="H2644" i="12"/>
  <c r="H2643" i="12"/>
  <c r="H6010" i="12"/>
  <c r="H7512" i="12"/>
  <c r="H7511" i="12"/>
  <c r="H8520" i="12"/>
  <c r="H6009" i="12"/>
  <c r="H6008" i="12"/>
  <c r="H2642" i="12"/>
  <c r="H2641" i="12"/>
  <c r="H2640" i="12"/>
  <c r="H2639" i="12"/>
  <c r="H2638" i="12"/>
  <c r="H2637" i="12"/>
  <c r="H2636" i="12"/>
  <c r="H2635" i="12"/>
  <c r="H2634" i="12"/>
  <c r="H2633" i="12"/>
  <c r="H2632" i="12"/>
  <c r="H6007" i="12"/>
  <c r="H2631" i="12"/>
  <c r="H2630" i="12"/>
  <c r="H6006" i="12"/>
  <c r="H2629" i="12"/>
  <c r="H2628" i="12"/>
  <c r="H2627" i="12"/>
  <c r="H2626" i="12"/>
  <c r="H2625" i="12"/>
  <c r="H2624" i="12"/>
  <c r="H5599" i="12"/>
  <c r="H4194" i="12"/>
  <c r="H4193" i="12"/>
  <c r="H4192" i="12"/>
  <c r="H4191" i="12"/>
  <c r="H4190" i="12"/>
  <c r="H4189" i="12"/>
  <c r="H4188" i="12"/>
  <c r="H4187" i="12"/>
  <c r="H4186" i="12"/>
  <c r="H4185" i="12"/>
  <c r="H4184" i="12"/>
  <c r="H4183" i="12"/>
  <c r="H4182" i="12"/>
  <c r="H4181" i="12"/>
  <c r="H4180" i="12"/>
  <c r="H4179" i="12"/>
  <c r="H4178" i="12"/>
  <c r="H4177" i="12"/>
  <c r="H4176" i="12"/>
  <c r="H4175" i="12"/>
  <c r="H4174" i="12"/>
  <c r="H4173" i="12"/>
  <c r="H4172" i="12"/>
  <c r="H5598" i="12"/>
  <c r="H5597" i="12"/>
  <c r="H5596" i="12"/>
  <c r="H7510" i="12"/>
  <c r="H7509" i="12"/>
  <c r="H7019" i="12"/>
  <c r="H8260" i="12"/>
  <c r="H8259" i="12"/>
  <c r="H4708" i="12"/>
  <c r="H4707" i="12"/>
  <c r="H4706" i="12"/>
  <c r="H4705" i="12"/>
  <c r="H7018" i="12"/>
  <c r="H7017" i="12"/>
  <c r="H7016" i="12"/>
  <c r="H7015" i="12"/>
  <c r="H7014" i="12"/>
  <c r="H7013" i="12"/>
  <c r="H1194" i="12"/>
  <c r="H9183" i="12"/>
  <c r="H5595" i="12"/>
  <c r="H2581" i="12"/>
  <c r="H5594" i="12"/>
  <c r="H5593" i="12"/>
  <c r="H5592" i="12"/>
  <c r="H5591" i="12"/>
  <c r="H9182" i="12"/>
  <c r="H9181" i="12"/>
  <c r="H5590" i="12"/>
  <c r="H5589" i="12"/>
  <c r="H5588" i="12"/>
  <c r="H5587" i="12"/>
  <c r="H5586" i="12"/>
  <c r="H5585" i="12"/>
  <c r="H5584" i="12"/>
  <c r="H5583" i="12"/>
  <c r="H5582" i="12"/>
  <c r="H5581" i="12"/>
  <c r="H4106" i="12"/>
  <c r="H5580" i="12"/>
  <c r="H5579" i="12"/>
  <c r="H5578" i="12"/>
  <c r="H5577" i="12"/>
  <c r="H5576" i="12"/>
  <c r="H5575" i="12"/>
  <c r="H8258" i="12"/>
  <c r="H8257" i="12"/>
  <c r="H8256" i="12"/>
  <c r="H7012" i="12"/>
  <c r="H7011" i="12"/>
  <c r="H7010" i="12"/>
  <c r="H7009" i="12"/>
  <c r="H7008" i="12"/>
  <c r="H7007" i="12"/>
  <c r="H7006" i="12"/>
  <c r="H1619" i="12"/>
  <c r="H8146" i="12"/>
  <c r="H4955" i="12"/>
  <c r="H4954" i="12"/>
  <c r="H4953" i="12"/>
  <c r="H4952" i="12"/>
  <c r="H10082" i="12"/>
  <c r="H5574" i="12"/>
  <c r="H5573" i="12"/>
  <c r="H5572" i="12"/>
  <c r="H5571" i="12"/>
  <c r="H5570" i="12"/>
  <c r="H5569" i="12"/>
  <c r="H5568" i="12"/>
  <c r="H2246" i="12"/>
  <c r="H2245" i="12"/>
  <c r="H380" i="12"/>
  <c r="H5567" i="12"/>
  <c r="H1618" i="12"/>
  <c r="H6906" i="12"/>
  <c r="H7091" i="12"/>
  <c r="H3556" i="12"/>
  <c r="H4489" i="12"/>
  <c r="H4488" i="12"/>
  <c r="H788" i="12"/>
  <c r="H635" i="12"/>
  <c r="H3311" i="12"/>
  <c r="H3310" i="12"/>
  <c r="H3309" i="12"/>
  <c r="H3308" i="12"/>
  <c r="H4381" i="12"/>
  <c r="H787" i="12"/>
  <c r="H786" i="12"/>
  <c r="H785" i="12"/>
  <c r="H6005" i="12"/>
  <c r="H6004" i="12"/>
  <c r="H6003" i="12"/>
  <c r="H6002" i="12"/>
  <c r="H6001" i="12"/>
  <c r="H6000" i="12"/>
  <c r="H5999" i="12"/>
  <c r="H5998" i="12"/>
  <c r="H5997" i="12"/>
  <c r="H5996" i="12"/>
  <c r="H5995" i="12"/>
  <c r="H5994" i="12"/>
  <c r="H5993" i="12"/>
  <c r="H5992" i="12"/>
  <c r="H4171" i="12"/>
  <c r="H4170" i="12"/>
  <c r="H4169" i="12"/>
  <c r="H4168" i="12"/>
  <c r="H4167" i="12"/>
  <c r="H4166" i="12"/>
  <c r="H4165" i="12"/>
  <c r="H4164" i="12"/>
  <c r="H4163" i="12"/>
  <c r="H4162" i="12"/>
  <c r="H4161" i="12"/>
  <c r="H4160" i="12"/>
  <c r="H4159" i="12"/>
  <c r="H4158" i="12"/>
  <c r="H4157" i="12"/>
  <c r="H4156" i="12"/>
  <c r="H4155" i="12"/>
  <c r="H4154" i="12"/>
  <c r="H4704" i="12"/>
  <c r="H4703" i="12"/>
  <c r="H4702" i="12"/>
  <c r="H4701" i="12"/>
  <c r="H5991" i="12"/>
  <c r="H5990" i="12"/>
  <c r="H5989" i="12"/>
  <c r="H5988" i="12"/>
  <c r="H5987" i="12"/>
  <c r="H5986" i="12"/>
  <c r="H5985" i="12"/>
  <c r="H5984" i="12"/>
  <c r="H5983" i="12"/>
  <c r="H5982" i="12"/>
  <c r="H5981" i="12"/>
  <c r="H5980" i="12"/>
  <c r="H5979" i="12"/>
  <c r="H5978" i="12"/>
  <c r="H5977" i="12"/>
  <c r="H8519" i="12"/>
  <c r="H8518" i="12"/>
  <c r="H8517" i="12"/>
  <c r="H8516" i="12"/>
  <c r="H8515" i="12"/>
  <c r="H9098" i="12"/>
  <c r="H9097" i="12"/>
  <c r="H9096" i="12"/>
  <c r="H7508" i="12"/>
  <c r="H515" i="12"/>
  <c r="H121" i="12"/>
  <c r="H8027" i="12"/>
  <c r="H6659" i="12"/>
  <c r="H4454" i="12"/>
  <c r="H579" i="12"/>
  <c r="H3291" i="12"/>
  <c r="H3290" i="12"/>
  <c r="H3289" i="12"/>
  <c r="H243" i="12"/>
  <c r="H4951" i="12"/>
  <c r="H4950" i="12"/>
  <c r="H4086" i="12"/>
  <c r="H9780" i="12"/>
  <c r="H9779" i="12"/>
  <c r="H9778" i="12"/>
  <c r="H4057" i="12"/>
  <c r="H9640" i="12"/>
  <c r="H9639" i="12"/>
  <c r="H9095" i="12"/>
  <c r="H9094" i="12"/>
  <c r="H9093" i="12"/>
  <c r="H9092" i="12"/>
  <c r="H3307" i="12"/>
  <c r="H3306" i="12"/>
  <c r="H9638" i="12"/>
  <c r="H10069" i="12"/>
  <c r="H10068" i="12"/>
  <c r="H10067" i="12"/>
  <c r="H10066" i="12"/>
  <c r="H10065" i="12"/>
  <c r="H10064" i="12"/>
  <c r="H3555" i="12"/>
  <c r="H3554" i="12"/>
  <c r="H3553" i="12"/>
  <c r="H3552" i="12"/>
  <c r="H4949" i="12"/>
  <c r="H4948" i="12"/>
  <c r="H4947" i="12"/>
  <c r="H4946" i="12"/>
  <c r="H4945" i="12"/>
  <c r="H4944" i="12"/>
  <c r="H2580" i="12"/>
  <c r="H2579" i="12"/>
  <c r="H10063" i="12"/>
  <c r="H10004" i="12"/>
  <c r="H10003" i="12"/>
  <c r="H9082" i="12"/>
  <c r="H4101" i="12"/>
  <c r="H4100" i="12"/>
  <c r="H4099" i="12"/>
  <c r="H4098" i="12"/>
  <c r="H4097" i="12"/>
  <c r="H4096" i="12"/>
  <c r="H4634" i="12"/>
  <c r="H4633" i="12"/>
  <c r="H4632" i="12"/>
  <c r="H4631" i="12"/>
  <c r="H10131" i="12"/>
  <c r="H4487" i="12"/>
  <c r="H4486" i="12"/>
  <c r="H4485" i="12"/>
  <c r="H6817" i="12"/>
  <c r="H8026" i="12"/>
  <c r="H8025" i="12"/>
  <c r="H634" i="12"/>
  <c r="H633" i="12"/>
  <c r="H632" i="12"/>
  <c r="H631" i="12"/>
  <c r="H630" i="12"/>
  <c r="H629" i="12"/>
  <c r="H628" i="12"/>
  <c r="H627" i="12"/>
  <c r="H626" i="12"/>
  <c r="H625" i="12"/>
  <c r="H624" i="12"/>
  <c r="H6952" i="12"/>
  <c r="H6951" i="12"/>
  <c r="H6950" i="12"/>
  <c r="H2568" i="12"/>
  <c r="H2567" i="12"/>
  <c r="H2566" i="12"/>
  <c r="H7507" i="12"/>
  <c r="H7506" i="12"/>
  <c r="H7505" i="12"/>
  <c r="H7504" i="12"/>
  <c r="H4143" i="12"/>
  <c r="H4142" i="12"/>
  <c r="H4141" i="12"/>
  <c r="H4140" i="12"/>
  <c r="H4139" i="12"/>
  <c r="H5462" i="12"/>
  <c r="H5461" i="12"/>
  <c r="H5460" i="12"/>
  <c r="H6884" i="12"/>
  <c r="H6883" i="12"/>
  <c r="H3926" i="12"/>
  <c r="H56" i="12"/>
  <c r="H55" i="12"/>
  <c r="H54" i="12"/>
  <c r="H53" i="12"/>
  <c r="H52" i="12"/>
  <c r="H51" i="12"/>
  <c r="H50" i="12"/>
  <c r="H49" i="12"/>
  <c r="H48" i="12"/>
  <c r="H6882" i="12"/>
  <c r="H670" i="12"/>
  <c r="H1617" i="12"/>
  <c r="H7173" i="12"/>
  <c r="H9091" i="12"/>
  <c r="H9090" i="12"/>
  <c r="H9089" i="12"/>
  <c r="H7172" i="12"/>
  <c r="H7171" i="12"/>
  <c r="H7170" i="12"/>
  <c r="H7169" i="12"/>
  <c r="H25" i="12"/>
  <c r="H24" i="12"/>
  <c r="H23" i="12"/>
  <c r="H22" i="12"/>
  <c r="H21" i="12"/>
  <c r="H20" i="12"/>
  <c r="H19" i="12"/>
  <c r="H18" i="12"/>
  <c r="H17" i="12"/>
  <c r="H16" i="12"/>
  <c r="H15" i="12"/>
  <c r="H14" i="12"/>
  <c r="H13" i="12"/>
  <c r="H12" i="12"/>
  <c r="H4095" i="12"/>
  <c r="H11" i="12"/>
  <c r="H10" i="12"/>
  <c r="H9" i="12"/>
  <c r="H8" i="12"/>
  <c r="H7" i="12"/>
  <c r="H6" i="12"/>
  <c r="H5" i="12"/>
  <c r="H4" i="12"/>
  <c r="H3" i="12"/>
  <c r="H2" i="12"/>
  <c r="H7168" i="12"/>
  <c r="H7167" i="12"/>
  <c r="H5459" i="12"/>
  <c r="H379" i="12"/>
  <c r="H378" i="12"/>
  <c r="H4484" i="12"/>
  <c r="H8514" i="12"/>
  <c r="H8513" i="12"/>
  <c r="H7166" i="12"/>
  <c r="H8175" i="12"/>
  <c r="H10130" i="12"/>
  <c r="H7264" i="12"/>
  <c r="H7263" i="12"/>
  <c r="H7262" i="12"/>
  <c r="H7261" i="12"/>
  <c r="H7260" i="12"/>
  <c r="H7259" i="12"/>
  <c r="H7258" i="12"/>
  <c r="H7257" i="12"/>
  <c r="H7256" i="12"/>
  <c r="H7255" i="12"/>
  <c r="H7254" i="12"/>
  <c r="H7253" i="12"/>
  <c r="H7252" i="12"/>
  <c r="H7251" i="12"/>
  <c r="H7250" i="12"/>
  <c r="H3973" i="12"/>
  <c r="H7813" i="12"/>
  <c r="H7812" i="12"/>
  <c r="H7811" i="12"/>
  <c r="H7810" i="12"/>
  <c r="H8255" i="12"/>
  <c r="H8254" i="12"/>
  <c r="H8253" i="12"/>
  <c r="H8252" i="12"/>
  <c r="H5458" i="12"/>
  <c r="H5457" i="12"/>
  <c r="H5456" i="12"/>
  <c r="H5455" i="12"/>
  <c r="H5454" i="12"/>
  <c r="H5453" i="12"/>
  <c r="H5452" i="12"/>
  <c r="H5451" i="12"/>
  <c r="H5450" i="12"/>
  <c r="H5449" i="12"/>
  <c r="H5448" i="12"/>
  <c r="H5447" i="12"/>
  <c r="H5446" i="12"/>
  <c r="H6949" i="12"/>
  <c r="H6948" i="12"/>
  <c r="H6947" i="12"/>
  <c r="H6946" i="12"/>
  <c r="H6945" i="12"/>
  <c r="H6944" i="12"/>
  <c r="H6943" i="12"/>
  <c r="H6942" i="12"/>
  <c r="H6941" i="12"/>
  <c r="H6940" i="12"/>
  <c r="H5445" i="12"/>
  <c r="H5444" i="12"/>
  <c r="H5443" i="12"/>
  <c r="H5442" i="12"/>
  <c r="H5441" i="12"/>
  <c r="H5440" i="12"/>
  <c r="H5439" i="12"/>
  <c r="H6939" i="12"/>
  <c r="H6938" i="12"/>
  <c r="H6937" i="12"/>
  <c r="H5438" i="12"/>
  <c r="H5437" i="12"/>
  <c r="H5436" i="12"/>
  <c r="H5435" i="12"/>
  <c r="H5434" i="12"/>
  <c r="H5433" i="12"/>
  <c r="H5432" i="12"/>
  <c r="H5431" i="12"/>
  <c r="H5430" i="12"/>
  <c r="H5429" i="12"/>
  <c r="H5428" i="12"/>
  <c r="H5427" i="12"/>
  <c r="H5426" i="12"/>
  <c r="H5425" i="12"/>
  <c r="H5424" i="12"/>
  <c r="H5423" i="12"/>
  <c r="H5422" i="12"/>
  <c r="H5421" i="12"/>
  <c r="H5420" i="12"/>
  <c r="H5419" i="12"/>
  <c r="H5418" i="12"/>
  <c r="H5417" i="12"/>
  <c r="H5416" i="12"/>
  <c r="H5415" i="12"/>
  <c r="H5414" i="12"/>
  <c r="H5413" i="12"/>
  <c r="H5412" i="12"/>
  <c r="H5411" i="12"/>
  <c r="H5410" i="12"/>
  <c r="H5409" i="12"/>
  <c r="H5408" i="12"/>
  <c r="H5407" i="12"/>
  <c r="H5406" i="12"/>
  <c r="H5405" i="12"/>
  <c r="H5404" i="12"/>
  <c r="H5403" i="12"/>
  <c r="H177" i="12"/>
  <c r="H176" i="12"/>
  <c r="H5402" i="12"/>
  <c r="H5401" i="12"/>
  <c r="H5400" i="12"/>
  <c r="H5399" i="12"/>
  <c r="H5398" i="12"/>
  <c r="H5397" i="12"/>
  <c r="H5396" i="12"/>
  <c r="H5395" i="12"/>
  <c r="H5394" i="12"/>
  <c r="H5393" i="12"/>
  <c r="H5392" i="12"/>
  <c r="H5391" i="12"/>
  <c r="H5390" i="12"/>
  <c r="H5389" i="12"/>
  <c r="H5388" i="12"/>
  <c r="H5387" i="12"/>
  <c r="H5386" i="12"/>
  <c r="H5385" i="12"/>
  <c r="H5384" i="12"/>
  <c r="H5383" i="12"/>
  <c r="H5382" i="12"/>
  <c r="H5381" i="12"/>
  <c r="H5380" i="12"/>
  <c r="H5379" i="12"/>
  <c r="H5378" i="12"/>
  <c r="H5377" i="12"/>
  <c r="H5376" i="12"/>
  <c r="H175" i="12"/>
  <c r="H174" i="12"/>
  <c r="H173" i="12"/>
  <c r="H172" i="12"/>
  <c r="H171" i="12"/>
  <c r="H170" i="12"/>
  <c r="H5375" i="12"/>
  <c r="H5374" i="12"/>
  <c r="H5373" i="12"/>
  <c r="H5372" i="12"/>
  <c r="H5371" i="12"/>
  <c r="H5370" i="12"/>
  <c r="H5369" i="12"/>
  <c r="H5368" i="12"/>
  <c r="H5367" i="12"/>
  <c r="H5366" i="12"/>
  <c r="H5365" i="12"/>
  <c r="H5364" i="12"/>
  <c r="H5363" i="12"/>
  <c r="H5362" i="12"/>
  <c r="H5361" i="12"/>
  <c r="H5360" i="12"/>
  <c r="H5359" i="12"/>
  <c r="H5358" i="12"/>
  <c r="H5357" i="12"/>
  <c r="H5356" i="12"/>
  <c r="H5355" i="12"/>
  <c r="H5354" i="12"/>
  <c r="H5353" i="12"/>
  <c r="H5352" i="12"/>
  <c r="H5351" i="12"/>
  <c r="H5350" i="12"/>
  <c r="H242" i="12"/>
  <c r="H5349" i="12"/>
  <c r="H5348" i="12"/>
  <c r="H5347" i="12"/>
  <c r="H5346" i="12"/>
  <c r="H5345" i="12"/>
  <c r="H5344" i="12"/>
  <c r="H5343" i="12"/>
  <c r="H5342" i="12"/>
  <c r="H5341" i="12"/>
  <c r="H5340" i="12"/>
  <c r="H5339" i="12"/>
  <c r="H5338" i="12"/>
  <c r="H5337" i="12"/>
  <c r="H5336" i="12"/>
  <c r="H5335" i="12"/>
  <c r="H5334" i="12"/>
  <c r="H5333" i="12"/>
  <c r="H5332" i="12"/>
  <c r="H5331" i="12"/>
  <c r="H5330" i="12"/>
  <c r="H5329" i="12"/>
  <c r="H5328" i="12"/>
  <c r="H5327" i="12"/>
  <c r="H5326" i="12"/>
  <c r="H5325" i="12"/>
  <c r="H5324" i="12"/>
  <c r="H5323" i="12"/>
  <c r="H5322" i="12"/>
  <c r="H5321" i="12"/>
  <c r="H5320" i="12"/>
  <c r="H5319" i="12"/>
  <c r="H5318" i="12"/>
  <c r="H5317" i="12"/>
  <c r="H5316" i="12"/>
  <c r="H5315" i="12"/>
  <c r="H5314" i="12"/>
  <c r="H5313" i="12"/>
  <c r="H5312" i="12"/>
  <c r="H5311" i="12"/>
  <c r="H5310" i="12"/>
  <c r="H5309" i="12"/>
  <c r="H5308" i="12"/>
  <c r="H5307" i="12"/>
  <c r="H5306" i="12"/>
  <c r="H5305" i="12"/>
  <c r="H5304" i="12"/>
  <c r="H5303" i="12"/>
  <c r="H5302" i="12"/>
  <c r="H5301" i="12"/>
  <c r="H5300" i="12"/>
  <c r="H5299" i="12"/>
  <c r="H5298" i="12"/>
  <c r="H5297" i="12"/>
  <c r="H5296" i="12"/>
  <c r="H5295" i="12"/>
  <c r="H5294" i="12"/>
  <c r="H5293" i="12"/>
  <c r="H5292" i="12"/>
  <c r="H5291" i="12"/>
  <c r="H5290" i="12"/>
  <c r="H5289" i="12"/>
  <c r="H5288" i="12"/>
  <c r="H5287" i="12"/>
  <c r="H5286" i="12"/>
  <c r="H5285" i="12"/>
  <c r="H5284" i="12"/>
  <c r="H5283" i="12"/>
  <c r="H5282" i="12"/>
  <c r="H5281" i="12"/>
  <c r="H5280" i="12"/>
  <c r="H5279" i="12"/>
  <c r="H5278" i="12"/>
  <c r="H5277" i="12"/>
  <c r="H5276" i="12"/>
  <c r="H5275" i="12"/>
  <c r="H9732" i="12"/>
  <c r="H5274" i="12"/>
  <c r="H5273" i="12"/>
  <c r="H5272" i="12"/>
  <c r="H5271" i="12"/>
  <c r="H5270" i="12"/>
  <c r="H5269" i="12"/>
  <c r="H5268" i="12"/>
  <c r="H5267" i="12"/>
  <c r="H5266" i="12"/>
  <c r="H5265" i="12"/>
  <c r="H5264" i="12"/>
  <c r="H5263" i="12"/>
  <c r="H5262" i="12"/>
  <c r="H5261" i="12"/>
  <c r="H5260" i="12"/>
  <c r="H5259" i="12"/>
  <c r="H5258" i="12"/>
  <c r="H5257" i="12"/>
  <c r="H5256" i="12"/>
  <c r="H5255" i="12"/>
  <c r="H5254" i="12"/>
  <c r="H5253" i="12"/>
  <c r="H5252" i="12"/>
  <c r="H5251" i="12"/>
  <c r="H5250" i="12"/>
  <c r="H5249" i="12"/>
  <c r="H5248" i="12"/>
  <c r="H5247" i="12"/>
  <c r="H5246" i="12"/>
  <c r="H5245" i="12"/>
  <c r="H5244" i="12"/>
  <c r="H5243" i="12"/>
  <c r="H5242" i="12"/>
  <c r="H5241" i="12"/>
  <c r="H5240" i="12"/>
  <c r="H5239" i="12"/>
  <c r="H5238" i="12"/>
  <c r="H5237" i="12"/>
  <c r="H5236" i="12"/>
  <c r="H5235" i="12"/>
  <c r="H7388" i="12"/>
  <c r="H7387" i="12"/>
  <c r="H7386" i="12"/>
  <c r="H7385" i="12"/>
  <c r="H1616" i="12"/>
  <c r="H6936" i="12"/>
  <c r="H5234" i="12"/>
  <c r="H5233" i="12"/>
  <c r="H4483" i="12"/>
  <c r="H4482" i="12"/>
  <c r="H8954" i="12"/>
  <c r="H4868" i="12"/>
  <c r="H4867" i="12"/>
  <c r="H4866" i="12"/>
  <c r="H4865" i="12"/>
  <c r="H4864" i="12"/>
  <c r="H4863" i="12"/>
  <c r="H8953" i="12"/>
  <c r="H1770" i="12"/>
  <c r="H1769" i="12"/>
  <c r="H1768" i="12"/>
  <c r="H1767" i="12"/>
  <c r="H1766" i="12"/>
  <c r="H1765" i="12"/>
  <c r="H10229" i="12"/>
  <c r="H9781" i="12"/>
  <c r="H9180" i="12"/>
  <c r="H8512" i="12"/>
  <c r="H8511" i="12"/>
  <c r="H8510" i="12"/>
  <c r="H8509" i="12"/>
  <c r="H8508" i="12"/>
  <c r="H8507" i="12"/>
  <c r="H8506" i="12"/>
  <c r="H8505" i="12"/>
  <c r="H8504" i="12"/>
  <c r="H8503" i="12"/>
  <c r="H8502" i="12"/>
  <c r="H8501" i="12"/>
  <c r="H8091" i="12"/>
  <c r="H6816" i="12"/>
  <c r="H6815" i="12"/>
  <c r="H4777" i="12"/>
  <c r="H4832" i="12"/>
  <c r="H4831" i="12"/>
  <c r="H4830" i="12"/>
  <c r="H4829" i="12"/>
  <c r="H4828" i="12"/>
  <c r="H4827" i="12"/>
  <c r="H4826" i="12"/>
  <c r="H4825" i="12"/>
  <c r="H4824" i="12"/>
  <c r="H4823" i="12"/>
  <c r="H4822" i="12"/>
  <c r="H6905" i="12"/>
  <c r="H8251" i="12"/>
  <c r="H8024" i="12"/>
  <c r="H8023" i="12"/>
  <c r="H8022" i="12"/>
  <c r="H8021" i="12"/>
  <c r="H8020" i="12"/>
  <c r="H8019" i="12"/>
  <c r="H8018" i="12"/>
  <c r="H8017" i="12"/>
  <c r="H8016" i="12"/>
  <c r="H5892" i="12"/>
  <c r="H9136" i="12"/>
  <c r="H3551" i="12"/>
  <c r="H7005" i="12"/>
  <c r="H7004" i="12"/>
  <c r="H3740" i="12"/>
  <c r="H3739" i="12"/>
  <c r="H8250" i="12"/>
  <c r="H8249" i="12"/>
  <c r="H8248" i="12"/>
  <c r="H8247" i="12"/>
  <c r="H8246" i="12"/>
  <c r="H3550" i="12"/>
  <c r="H3549" i="12"/>
  <c r="H3548" i="12"/>
  <c r="H4094" i="12"/>
  <c r="H4093" i="12"/>
  <c r="H4092" i="12"/>
  <c r="H3547" i="12"/>
  <c r="H3546" i="12"/>
  <c r="H3545" i="12"/>
  <c r="H3544" i="12"/>
  <c r="H3543" i="12"/>
  <c r="H3542" i="12"/>
  <c r="H3541" i="12"/>
  <c r="H3540" i="12"/>
  <c r="H3539" i="12"/>
  <c r="H3538" i="12"/>
  <c r="H3537" i="12"/>
  <c r="H3536" i="12"/>
  <c r="H3535" i="12"/>
  <c r="H3534" i="12"/>
  <c r="H3533" i="12"/>
  <c r="H3532" i="12"/>
  <c r="H3531" i="12"/>
  <c r="H3530" i="12"/>
  <c r="H3529" i="12"/>
  <c r="H3528" i="12"/>
  <c r="H3527" i="12"/>
  <c r="H3526" i="12"/>
  <c r="H3525" i="12"/>
  <c r="H3524" i="12"/>
  <c r="H3523" i="12"/>
  <c r="H3522" i="12"/>
  <c r="H3521" i="12"/>
  <c r="H3520" i="12"/>
  <c r="H3519" i="12"/>
  <c r="H3518" i="12"/>
  <c r="H3517" i="12"/>
  <c r="H3516" i="12"/>
  <c r="H3515" i="12"/>
  <c r="H3514" i="12"/>
  <c r="H3513" i="12"/>
  <c r="H3512" i="12"/>
  <c r="H3511" i="12"/>
  <c r="H3510" i="12"/>
  <c r="H3509" i="12"/>
  <c r="H3508" i="12"/>
  <c r="H3507" i="12"/>
  <c r="H3506" i="12"/>
  <c r="H3505" i="12"/>
  <c r="H3504" i="12"/>
  <c r="H3503" i="12"/>
  <c r="H3502" i="12"/>
  <c r="H3501" i="12"/>
  <c r="H3500" i="12"/>
  <c r="H3499" i="12"/>
  <c r="H3498" i="12"/>
  <c r="H3497" i="12"/>
  <c r="H3496" i="12"/>
  <c r="H3495" i="12"/>
  <c r="H3494" i="12"/>
  <c r="H3493" i="12"/>
  <c r="H3492" i="12"/>
  <c r="H3491" i="12"/>
  <c r="H3490" i="12"/>
  <c r="H3489" i="12"/>
  <c r="H3488" i="12"/>
  <c r="H3487" i="12"/>
  <c r="H3486" i="12"/>
  <c r="H3485" i="12"/>
  <c r="H3484" i="12"/>
  <c r="H3483" i="12"/>
  <c r="H3482" i="12"/>
  <c r="H3481" i="12"/>
  <c r="H3480" i="12"/>
  <c r="H3479" i="12"/>
  <c r="H3478" i="12"/>
  <c r="H3477" i="12"/>
  <c r="H3476" i="12"/>
  <c r="H3475" i="12"/>
  <c r="H3474" i="12"/>
  <c r="H3473" i="12"/>
  <c r="H3472" i="12"/>
  <c r="H3471" i="12"/>
  <c r="H3470" i="12"/>
  <c r="H3469" i="12"/>
  <c r="H3468" i="12"/>
  <c r="H3467" i="12"/>
  <c r="H3466" i="12"/>
  <c r="H3465" i="12"/>
  <c r="H3464" i="12"/>
  <c r="H3463" i="12"/>
  <c r="H3462" i="12"/>
  <c r="H3461" i="12"/>
  <c r="H3460" i="12"/>
  <c r="H3459" i="12"/>
  <c r="H3458" i="12"/>
  <c r="H3457" i="12"/>
  <c r="H3456" i="12"/>
  <c r="H3455" i="12"/>
  <c r="H3454" i="12"/>
  <c r="H3453" i="12"/>
  <c r="H3452" i="12"/>
  <c r="H3451" i="12"/>
  <c r="H3450" i="12"/>
  <c r="H3449" i="12"/>
  <c r="H3448" i="12"/>
  <c r="H3447" i="12"/>
  <c r="H3446" i="12"/>
  <c r="H3445" i="12"/>
  <c r="H3444" i="12"/>
  <c r="H3443" i="12"/>
  <c r="H3442" i="12"/>
  <c r="H3441" i="12"/>
  <c r="H3440" i="12"/>
  <c r="H3439" i="12"/>
  <c r="H3438" i="12"/>
  <c r="H3437" i="12"/>
  <c r="H3436" i="12"/>
  <c r="H3435" i="12"/>
  <c r="H3434" i="12"/>
  <c r="H3433" i="12"/>
  <c r="H3432" i="12"/>
  <c r="H3431" i="12"/>
  <c r="H3430" i="12"/>
  <c r="H3429" i="12"/>
  <c r="H3428" i="12"/>
  <c r="H3427" i="12"/>
  <c r="H3426" i="12"/>
  <c r="H3425" i="12"/>
  <c r="H3424" i="12"/>
  <c r="H3423" i="12"/>
  <c r="H3422" i="12"/>
  <c r="H3421" i="12"/>
  <c r="H3420" i="12"/>
  <c r="H3419" i="12"/>
  <c r="H3418" i="12"/>
  <c r="H3417" i="12"/>
  <c r="H3416" i="12"/>
  <c r="H3415" i="12"/>
  <c r="H3414" i="12"/>
  <c r="H3413" i="12"/>
  <c r="H3412" i="12"/>
  <c r="H3411" i="12"/>
  <c r="H3410" i="12"/>
  <c r="H3409" i="12"/>
  <c r="H3408" i="12"/>
  <c r="H3407" i="12"/>
  <c r="H3406" i="12"/>
  <c r="H3405" i="12"/>
  <c r="H3404" i="12"/>
  <c r="H3403" i="12"/>
  <c r="H3402" i="12"/>
  <c r="H3401" i="12"/>
  <c r="H3400" i="12"/>
  <c r="H3399" i="12"/>
  <c r="H3398" i="12"/>
  <c r="H3397" i="12"/>
  <c r="H3396" i="12"/>
  <c r="H3395" i="12"/>
  <c r="H3394" i="12"/>
  <c r="H3393" i="12"/>
  <c r="H3392" i="12"/>
  <c r="H3391" i="12"/>
  <c r="H3390" i="12"/>
  <c r="H3389" i="12"/>
  <c r="H3388" i="12"/>
  <c r="H3387" i="12"/>
  <c r="H3386" i="12"/>
  <c r="H3385" i="12"/>
  <c r="H3384" i="12"/>
  <c r="H3383" i="12"/>
  <c r="H3382" i="12"/>
  <c r="H3381" i="12"/>
  <c r="H3380" i="12"/>
  <c r="H3379" i="12"/>
  <c r="H3378" i="12"/>
  <c r="H3377" i="12"/>
  <c r="H4091" i="12"/>
  <c r="H3376" i="12"/>
  <c r="H3375" i="12"/>
  <c r="H3374" i="12"/>
  <c r="H3373" i="12"/>
  <c r="H3372" i="12"/>
  <c r="H3371" i="12"/>
  <c r="H3370" i="12"/>
  <c r="H3369" i="12"/>
  <c r="H3368" i="12"/>
  <c r="H3367" i="12"/>
  <c r="H3366" i="12"/>
  <c r="H3365" i="12"/>
  <c r="H3364" i="12"/>
  <c r="H3363" i="12"/>
  <c r="H3362" i="12"/>
  <c r="H3361" i="12"/>
  <c r="H3360" i="12"/>
  <c r="H7003" i="12"/>
  <c r="H6935" i="12"/>
  <c r="H6934" i="12"/>
  <c r="H6933" i="12"/>
  <c r="H6932" i="12"/>
  <c r="H6931" i="12"/>
  <c r="H6930" i="12"/>
  <c r="H6929" i="12"/>
  <c r="H6928" i="12"/>
  <c r="H6927" i="12"/>
  <c r="H6926" i="12"/>
  <c r="H9012" i="12"/>
  <c r="H9011" i="12"/>
  <c r="H784" i="12"/>
  <c r="H7959" i="12"/>
  <c r="H7958" i="12"/>
  <c r="H7957" i="12"/>
  <c r="H1764" i="12"/>
  <c r="H4073" i="12"/>
  <c r="H8245" i="12"/>
  <c r="H1615" i="12"/>
  <c r="H109" i="12"/>
  <c r="H8244" i="12"/>
  <c r="H3305" i="12"/>
  <c r="H241" i="12"/>
  <c r="H240" i="12"/>
  <c r="H239" i="12"/>
  <c r="H238" i="12"/>
  <c r="H237" i="12"/>
  <c r="H236" i="12"/>
  <c r="H235" i="12"/>
  <c r="H234" i="12"/>
  <c r="H751" i="12"/>
  <c r="H750" i="12"/>
  <c r="H749" i="12"/>
  <c r="H748" i="12"/>
  <c r="H747" i="12"/>
  <c r="H746" i="12"/>
  <c r="H745" i="12"/>
  <c r="H744" i="12"/>
  <c r="H743" i="12"/>
  <c r="H742" i="12"/>
  <c r="H741" i="12"/>
  <c r="H740" i="12"/>
  <c r="H739" i="12"/>
  <c r="H8243" i="12"/>
  <c r="H8242" i="12"/>
  <c r="H8241" i="12"/>
  <c r="H8240" i="12"/>
  <c r="H8239" i="12"/>
  <c r="H8238" i="12"/>
  <c r="H8237" i="12"/>
  <c r="H8236" i="12"/>
  <c r="H8235" i="12"/>
  <c r="H8234" i="12"/>
  <c r="H8233" i="12"/>
  <c r="H8232" i="12"/>
  <c r="H8231" i="12"/>
  <c r="H8230" i="12"/>
  <c r="H8229" i="12"/>
  <c r="H8228" i="12"/>
  <c r="H8227" i="12"/>
  <c r="H8226" i="12"/>
  <c r="H8225" i="12"/>
  <c r="H8224" i="12"/>
  <c r="H8223" i="12"/>
  <c r="H8222" i="12"/>
  <c r="H8221" i="12"/>
  <c r="H8220" i="12"/>
  <c r="H8219" i="12"/>
  <c r="H8218" i="12"/>
  <c r="H8217" i="12"/>
  <c r="H8216" i="12"/>
  <c r="H8215" i="12"/>
  <c r="H8214" i="12"/>
  <c r="H8213" i="12"/>
  <c r="H8212" i="12"/>
  <c r="H8211" i="12"/>
  <c r="H8210" i="12"/>
  <c r="H8209" i="12"/>
  <c r="H7384" i="12"/>
  <c r="H8208" i="12"/>
  <c r="H108" i="12"/>
  <c r="H107" i="12"/>
  <c r="H4943" i="12"/>
  <c r="H4942" i="12"/>
  <c r="H4700" i="12"/>
  <c r="H4699" i="12"/>
  <c r="H3255" i="12"/>
  <c r="H3254" i="12"/>
  <c r="H3253" i="12"/>
  <c r="H3252" i="12"/>
  <c r="H3251" i="12"/>
  <c r="H3250" i="12"/>
  <c r="H3249" i="12"/>
  <c r="H3248" i="12"/>
  <c r="H3247" i="12"/>
  <c r="H3246" i="12"/>
  <c r="H3245" i="12"/>
  <c r="H9798" i="12"/>
  <c r="H9797" i="12"/>
  <c r="H1614" i="12"/>
  <c r="H1763" i="12"/>
  <c r="H2329" i="12"/>
  <c r="H1762" i="12"/>
  <c r="H1761" i="12"/>
  <c r="H1760" i="12"/>
  <c r="H1759" i="12"/>
  <c r="H1758" i="12"/>
  <c r="H1757" i="12"/>
  <c r="H1756" i="12"/>
  <c r="H7002" i="12"/>
  <c r="H7001" i="12"/>
  <c r="H7000" i="12"/>
  <c r="H6999" i="12"/>
  <c r="H8500" i="12"/>
  <c r="H8499" i="12"/>
  <c r="H5891" i="12"/>
  <c r="H5890" i="12"/>
  <c r="H6548" i="12"/>
  <c r="H6547" i="12"/>
  <c r="H6546" i="12"/>
  <c r="H6545" i="12"/>
  <c r="H6544" i="12"/>
  <c r="H6543" i="12"/>
  <c r="H6542" i="12"/>
  <c r="H6541" i="12"/>
  <c r="H6540" i="12"/>
  <c r="H6539" i="12"/>
  <c r="H6538" i="12"/>
  <c r="H1221" i="12"/>
  <c r="H106" i="12"/>
  <c r="H7249" i="12"/>
  <c r="H6899" i="12"/>
  <c r="H6898" i="12"/>
  <c r="H6897" i="12"/>
  <c r="H6896" i="12"/>
  <c r="H6895" i="12"/>
  <c r="H7503" i="12"/>
  <c r="H1193" i="12"/>
  <c r="H8498" i="12"/>
  <c r="H783" i="12"/>
  <c r="H782" i="12"/>
  <c r="H781" i="12"/>
  <c r="H7383" i="12"/>
  <c r="H7382" i="12"/>
  <c r="H8207" i="12"/>
  <c r="H6925" i="12"/>
  <c r="H5094" i="12"/>
  <c r="H5093" i="12"/>
  <c r="H5092" i="12"/>
  <c r="H5091" i="12"/>
  <c r="H5090" i="12"/>
  <c r="H5089" i="12"/>
  <c r="H5088" i="12"/>
  <c r="H5087" i="12"/>
  <c r="H8206" i="12"/>
  <c r="H8205" i="12"/>
  <c r="H8204" i="12"/>
  <c r="H8203" i="12"/>
  <c r="H8202" i="12"/>
  <c r="H8201" i="12"/>
  <c r="H8200" i="12"/>
  <c r="H8199" i="12"/>
  <c r="H8198" i="12"/>
  <c r="H8197" i="12"/>
  <c r="H7956" i="12"/>
  <c r="H5889" i="12"/>
  <c r="H5888" i="12"/>
  <c r="H5887" i="12"/>
  <c r="H5886" i="12"/>
  <c r="H5885" i="12"/>
  <c r="H5884" i="12"/>
  <c r="H5883" i="12"/>
  <c r="H5882" i="12"/>
  <c r="H5881" i="12"/>
  <c r="H5880" i="12"/>
  <c r="H5879" i="12"/>
  <c r="H5878" i="12"/>
  <c r="H3359" i="12"/>
  <c r="H3358" i="12"/>
  <c r="H3357" i="12"/>
  <c r="H3356" i="12"/>
  <c r="H3355" i="12"/>
  <c r="H3354" i="12"/>
  <c r="H3353" i="12"/>
  <c r="H3352" i="12"/>
  <c r="H5877" i="12"/>
  <c r="H3351" i="12"/>
  <c r="H2565" i="12"/>
  <c r="H2564" i="12"/>
  <c r="H4153" i="12"/>
  <c r="H9010" i="12"/>
  <c r="H9009" i="12"/>
  <c r="H9731" i="12"/>
  <c r="H9730" i="12"/>
  <c r="H9729" i="12"/>
  <c r="H9728" i="12"/>
  <c r="H9727" i="12"/>
  <c r="H169" i="12"/>
  <c r="H168" i="12"/>
  <c r="H167" i="12"/>
  <c r="H166" i="12"/>
  <c r="H160" i="12"/>
  <c r="H1755" i="12"/>
  <c r="H2328" i="12"/>
  <c r="H8951" i="12"/>
  <c r="H4265" i="12"/>
  <c r="H4941" i="12"/>
  <c r="H4940" i="12"/>
  <c r="H4939" i="12"/>
  <c r="H6537" i="12"/>
  <c r="H6536" i="12"/>
  <c r="H6535" i="12"/>
  <c r="H6534" i="12"/>
  <c r="H6533" i="12"/>
  <c r="H6532" i="12"/>
  <c r="H6531" i="12"/>
  <c r="H2563" i="12"/>
  <c r="H5566" i="12"/>
  <c r="H5565" i="12"/>
  <c r="H6530" i="12"/>
  <c r="H6529" i="12"/>
  <c r="H4938" i="12"/>
  <c r="H4937" i="12"/>
  <c r="H4936" i="12"/>
  <c r="H4935" i="12"/>
  <c r="H4934" i="12"/>
  <c r="H4933" i="12"/>
  <c r="H4932" i="12"/>
  <c r="H4931" i="12"/>
  <c r="H4930" i="12"/>
  <c r="H4929" i="12"/>
  <c r="H4928" i="12"/>
  <c r="H4927" i="12"/>
  <c r="H4926" i="12"/>
  <c r="H4925" i="12"/>
  <c r="H4924" i="12"/>
  <c r="H4923" i="12"/>
  <c r="H4922" i="12"/>
  <c r="H4921" i="12"/>
  <c r="H4920" i="12"/>
  <c r="H4919" i="12"/>
  <c r="H7955" i="12"/>
  <c r="H7954" i="12"/>
  <c r="H7953" i="12"/>
  <c r="H7952" i="12"/>
  <c r="H7951" i="12"/>
  <c r="H7950" i="12"/>
  <c r="H7949" i="12"/>
  <c r="H7948" i="12"/>
  <c r="H7947" i="12"/>
  <c r="H7946" i="12"/>
  <c r="H5876" i="12"/>
  <c r="H5875" i="12"/>
  <c r="H5874" i="12"/>
  <c r="H5873" i="12"/>
  <c r="H5872" i="12"/>
  <c r="H5871" i="12"/>
  <c r="H5870" i="12"/>
  <c r="H5869" i="12"/>
  <c r="H5868" i="12"/>
  <c r="H5867" i="12"/>
  <c r="H5866" i="12"/>
  <c r="H5865" i="12"/>
  <c r="H5864" i="12"/>
  <c r="H5863" i="12"/>
  <c r="H5862" i="12"/>
  <c r="H5861" i="12"/>
  <c r="H5860" i="12"/>
  <c r="H5859" i="12"/>
  <c r="H5858" i="12"/>
  <c r="H2244" i="12"/>
  <c r="H4047" i="12"/>
  <c r="H1571" i="12"/>
  <c r="H4380" i="12"/>
  <c r="H4379" i="12"/>
  <c r="H4378" i="12"/>
  <c r="H4377" i="12"/>
  <c r="H4376" i="12"/>
  <c r="H4375" i="12"/>
  <c r="H4374" i="12"/>
  <c r="H9179" i="12"/>
  <c r="H5564" i="12"/>
  <c r="H5563" i="12"/>
  <c r="H5562" i="12"/>
  <c r="H5561" i="12"/>
  <c r="H5560" i="12"/>
  <c r="H5559" i="12"/>
  <c r="H5558" i="12"/>
  <c r="H5557" i="12"/>
  <c r="H5556" i="12"/>
  <c r="H5555" i="12"/>
  <c r="H5554" i="12"/>
  <c r="H5553" i="12"/>
  <c r="H5552" i="12"/>
  <c r="H5551" i="12"/>
  <c r="H3231" i="12"/>
  <c r="H5550" i="12"/>
  <c r="H5549" i="12"/>
  <c r="H5548" i="12"/>
  <c r="H5547" i="12"/>
  <c r="H5546" i="12"/>
  <c r="H5545" i="12"/>
  <c r="H5544" i="12"/>
  <c r="H5543" i="12"/>
  <c r="H5542" i="12"/>
  <c r="H5541" i="12"/>
  <c r="H5540" i="12"/>
  <c r="H5539" i="12"/>
  <c r="H5538" i="12"/>
  <c r="H5537" i="12"/>
  <c r="H5536" i="12"/>
  <c r="H5535" i="12"/>
  <c r="H5534" i="12"/>
  <c r="H5533" i="12"/>
  <c r="H5532" i="12"/>
  <c r="H5531" i="12"/>
  <c r="H4439" i="12"/>
  <c r="H4438" i="12"/>
  <c r="H4437" i="12"/>
  <c r="H4436" i="12"/>
  <c r="H4435" i="12"/>
  <c r="H4434" i="12"/>
  <c r="H4433" i="12"/>
  <c r="H4432" i="12"/>
  <c r="H4431" i="12"/>
  <c r="H4430" i="12"/>
  <c r="H4318" i="12"/>
  <c r="H4317" i="12"/>
  <c r="H4316" i="12"/>
  <c r="H4315" i="12"/>
  <c r="H4314" i="12"/>
  <c r="H4313" i="12"/>
  <c r="H4312" i="12"/>
  <c r="H4311" i="12"/>
  <c r="H5530" i="12"/>
  <c r="H5529" i="12"/>
  <c r="H5528" i="12"/>
  <c r="H5527" i="12"/>
  <c r="H5526" i="12"/>
  <c r="H5525" i="12"/>
  <c r="H5524" i="12"/>
  <c r="H5523" i="12"/>
  <c r="H5522" i="12"/>
  <c r="H5521" i="12"/>
  <c r="H5520" i="12"/>
  <c r="H5519" i="12"/>
  <c r="H5518" i="12"/>
  <c r="H9711" i="12"/>
  <c r="H9710" i="12"/>
  <c r="H5517" i="12"/>
  <c r="H5516" i="12"/>
  <c r="H5515" i="12"/>
  <c r="H5514" i="12"/>
  <c r="H6528" i="12"/>
  <c r="H6527" i="12"/>
  <c r="H6526" i="12"/>
  <c r="H6525" i="12"/>
  <c r="H6524" i="12"/>
  <c r="H6523" i="12"/>
  <c r="H6522" i="12"/>
  <c r="H6521" i="12"/>
  <c r="H6520" i="12"/>
  <c r="H6519" i="12"/>
  <c r="H6518" i="12"/>
  <c r="H6517" i="12"/>
  <c r="H6516" i="12"/>
  <c r="H6515" i="12"/>
  <c r="H6514" i="12"/>
  <c r="H6513" i="12"/>
  <c r="H6512" i="12"/>
  <c r="H6511" i="12"/>
  <c r="H6510" i="12"/>
  <c r="H6509" i="12"/>
  <c r="H6508" i="12"/>
  <c r="H6507" i="12"/>
  <c r="H6506" i="12"/>
  <c r="H1754" i="12"/>
  <c r="H1753" i="12"/>
  <c r="H1752" i="12"/>
  <c r="H5513" i="12"/>
  <c r="H5512" i="12"/>
  <c r="H5511" i="12"/>
  <c r="H8950" i="12"/>
  <c r="H8949" i="12"/>
  <c r="H8948" i="12"/>
  <c r="H8947" i="12"/>
  <c r="H2327" i="12"/>
  <c r="H4776" i="12"/>
  <c r="H4373" i="12"/>
  <c r="H4372" i="12"/>
  <c r="H4371" i="12"/>
  <c r="H4370" i="12"/>
  <c r="H4369" i="12"/>
  <c r="H4368" i="12"/>
  <c r="H4367" i="12"/>
  <c r="H4366" i="12"/>
  <c r="H4365" i="12"/>
  <c r="H4364" i="12"/>
  <c r="H4363" i="12"/>
  <c r="H4362" i="12"/>
  <c r="H4361" i="12"/>
  <c r="H1721" i="12"/>
  <c r="H1720" i="12"/>
  <c r="H1719" i="12"/>
  <c r="H2262" i="12"/>
  <c r="H1718" i="12"/>
  <c r="H1717" i="12"/>
  <c r="H4152" i="12"/>
  <c r="H4360" i="12"/>
  <c r="H4359" i="12"/>
  <c r="H4358" i="12"/>
  <c r="H4357" i="12"/>
  <c r="H4356" i="12"/>
  <c r="H4355" i="12"/>
  <c r="H4354" i="12"/>
  <c r="H159" i="12"/>
  <c r="H5086" i="12"/>
  <c r="H5085" i="12"/>
  <c r="H5084" i="12"/>
  <c r="H5083" i="12"/>
  <c r="H5082" i="12"/>
  <c r="H5081" i="12"/>
  <c r="H5080" i="12"/>
  <c r="H5079" i="12"/>
  <c r="H5078" i="12"/>
  <c r="H5077" i="12"/>
  <c r="H5076" i="12"/>
  <c r="H5075" i="12"/>
  <c r="H5074" i="12"/>
  <c r="H5073" i="12"/>
  <c r="H5072" i="12"/>
  <c r="H4151" i="12"/>
  <c r="H4425" i="12"/>
  <c r="H4424" i="12"/>
  <c r="H4423" i="12"/>
  <c r="H4422" i="12"/>
  <c r="H4421" i="12"/>
  <c r="H4420" i="12"/>
  <c r="H4419" i="12"/>
  <c r="H4418" i="12"/>
  <c r="H4417" i="12"/>
  <c r="H4416" i="12"/>
  <c r="H4415" i="12"/>
  <c r="H4918" i="12"/>
  <c r="H4917" i="12"/>
  <c r="H4916" i="12"/>
  <c r="H4915" i="12"/>
  <c r="H4914" i="12"/>
  <c r="H4913" i="12"/>
  <c r="H4912" i="12"/>
  <c r="H7500" i="12"/>
  <c r="H7499" i="12"/>
  <c r="H7498" i="12"/>
  <c r="H7497" i="12"/>
  <c r="H7496" i="12"/>
  <c r="H7495" i="12"/>
  <c r="H7494" i="12"/>
  <c r="H7493" i="12"/>
  <c r="H7492" i="12"/>
  <c r="H7491" i="12"/>
  <c r="H4150" i="12"/>
  <c r="H738" i="12"/>
  <c r="H737" i="12"/>
  <c r="H736" i="12"/>
  <c r="H735" i="12"/>
  <c r="H3288" i="12"/>
  <c r="H3287" i="12"/>
  <c r="H3286" i="12"/>
  <c r="H3285" i="12"/>
  <c r="H3284" i="12"/>
  <c r="H3283" i="12"/>
  <c r="H3282" i="12"/>
  <c r="H3281" i="12"/>
  <c r="H3280" i="12"/>
  <c r="H3279" i="12"/>
  <c r="H3278" i="12"/>
  <c r="H4862" i="12"/>
  <c r="H4861" i="12"/>
  <c r="H4860" i="12"/>
  <c r="H4859" i="12"/>
  <c r="H4858" i="12"/>
  <c r="H4857" i="12"/>
  <c r="H4856" i="12"/>
  <c r="H4855" i="12"/>
  <c r="H4854" i="12"/>
  <c r="H1751" i="12"/>
  <c r="H1750" i="12"/>
  <c r="H1749" i="12"/>
  <c r="H1748" i="12"/>
  <c r="H1747" i="12"/>
  <c r="H1746" i="12"/>
  <c r="H1745" i="12"/>
  <c r="H1744" i="12"/>
  <c r="H1743" i="12"/>
  <c r="H1742" i="12"/>
  <c r="H1741" i="12"/>
  <c r="H1740" i="12"/>
  <c r="H4911" i="12"/>
  <c r="H4910" i="12"/>
  <c r="H4909" i="12"/>
  <c r="H4908" i="12"/>
  <c r="H4907" i="12"/>
  <c r="H4906" i="12"/>
  <c r="H4905" i="12"/>
  <c r="H4904" i="12"/>
  <c r="H4903" i="12"/>
  <c r="H4902" i="12"/>
  <c r="H4901" i="12"/>
  <c r="H4900"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739" i="12"/>
  <c r="H1738" i="12"/>
  <c r="H1737" i="12"/>
  <c r="H1736" i="12"/>
  <c r="H1735" i="12"/>
  <c r="H1734" i="12"/>
  <c r="H1733" i="12"/>
  <c r="H1732" i="12"/>
  <c r="H1731" i="12"/>
  <c r="H4698" i="12"/>
  <c r="H4697" i="12"/>
  <c r="H1613" i="12"/>
  <c r="H1612" i="12"/>
  <c r="H1611" i="12"/>
  <c r="H1610" i="12"/>
  <c r="H4696" i="12"/>
  <c r="H4695" i="12"/>
  <c r="H5976" i="12"/>
  <c r="H5975" i="12"/>
  <c r="H5974" i="12"/>
  <c r="H4149" i="12"/>
  <c r="H8196" i="12"/>
  <c r="H8195" i="12"/>
  <c r="H2326" i="12"/>
  <c r="H2325" i="12"/>
  <c r="H2324" i="12"/>
  <c r="H669" i="12"/>
  <c r="H668" i="12"/>
  <c r="H667" i="12"/>
  <c r="H666" i="12"/>
  <c r="H9178" i="12"/>
  <c r="H9177" i="12"/>
  <c r="H8145" i="12"/>
  <c r="H1192" i="12"/>
  <c r="H1191" i="12"/>
  <c r="H1190" i="12"/>
  <c r="H1189" i="12"/>
  <c r="H1188" i="12"/>
  <c r="H1187" i="12"/>
  <c r="H1186" i="12"/>
  <c r="H1185" i="12"/>
  <c r="H4481" i="12"/>
  <c r="H4480" i="12"/>
  <c r="H4479" i="12"/>
  <c r="H4478" i="12"/>
  <c r="H1517" i="12"/>
  <c r="H1516" i="12"/>
  <c r="H1515" i="12"/>
  <c r="H1514" i="12"/>
  <c r="H1513" i="12"/>
  <c r="H1512" i="12"/>
  <c r="H1511" i="12"/>
  <c r="H6505" i="12"/>
  <c r="H165" i="12"/>
  <c r="H164" i="12"/>
  <c r="H163" i="12"/>
  <c r="H780" i="12"/>
  <c r="H555" i="12"/>
  <c r="H554" i="12"/>
  <c r="H779" i="12"/>
  <c r="H5973" i="12"/>
  <c r="H5972" i="12"/>
  <c r="H8194" i="12"/>
  <c r="H4284" i="12"/>
  <c r="H7248" i="12"/>
  <c r="H7247" i="12"/>
  <c r="H778" i="12"/>
  <c r="H8497" i="12"/>
  <c r="H8496" i="12"/>
  <c r="H7165" i="12"/>
  <c r="H7164" i="12"/>
  <c r="H7163" i="12"/>
  <c r="H7162" i="12"/>
  <c r="H4853" i="12"/>
  <c r="H8193" i="12"/>
  <c r="H4852" i="12"/>
  <c r="H4851" i="12"/>
  <c r="H4850" i="12"/>
  <c r="H4849" i="12"/>
  <c r="H4848" i="12"/>
  <c r="H4847" i="12"/>
  <c r="H4846" i="12"/>
  <c r="H4845" i="12"/>
  <c r="H3972" i="12"/>
  <c r="H774" i="12"/>
  <c r="H773" i="12"/>
  <c r="H8495" i="12"/>
  <c r="H5857" i="12"/>
  <c r="H9796" i="12"/>
  <c r="H9795" i="12"/>
  <c r="H9794" i="12"/>
  <c r="H9915" i="12"/>
  <c r="H9914" i="12"/>
  <c r="H10062" i="12"/>
  <c r="H5510" i="12"/>
  <c r="H233" i="12"/>
  <c r="H9176" i="12"/>
  <c r="H9175" i="12"/>
  <c r="H9777" i="12"/>
  <c r="H9776" i="12"/>
  <c r="H9775" i="12"/>
  <c r="H9774" i="12"/>
  <c r="H483" i="12"/>
  <c r="H9008" i="12"/>
  <c r="H9007" i="12"/>
  <c r="H377" i="12"/>
  <c r="H376" i="12"/>
  <c r="H375" i="12"/>
  <c r="H374" i="12"/>
  <c r="H6924" i="12"/>
  <c r="H6923" i="12"/>
  <c r="H6922" i="12"/>
  <c r="H6921" i="12"/>
  <c r="H8192" i="12"/>
  <c r="H8191" i="12"/>
  <c r="H8190" i="12"/>
  <c r="H4899" i="12"/>
  <c r="H4898" i="12"/>
  <c r="H4897" i="12"/>
  <c r="H4896" i="12"/>
  <c r="H5509" i="12"/>
  <c r="H5508" i="12"/>
  <c r="H5507" i="12"/>
  <c r="H5506" i="12"/>
  <c r="H5505" i="12"/>
  <c r="H5504" i="12"/>
  <c r="H5503" i="12"/>
  <c r="H5502" i="12"/>
  <c r="H5501" i="12"/>
  <c r="H5500" i="12"/>
  <c r="H8494" i="12"/>
  <c r="H8493" i="12"/>
  <c r="H8492" i="12"/>
  <c r="H8491" i="12"/>
  <c r="H8490" i="12"/>
  <c r="H8489" i="12"/>
  <c r="H8488" i="12"/>
  <c r="H8487" i="12"/>
  <c r="H8486" i="12"/>
  <c r="H232" i="12"/>
  <c r="H8485" i="12"/>
  <c r="H8484" i="12"/>
  <c r="H8483" i="12"/>
  <c r="H8482" i="12"/>
  <c r="H9174" i="12"/>
  <c r="H9173" i="12"/>
  <c r="H4310" i="12"/>
  <c r="H4309" i="12"/>
  <c r="H4308" i="12"/>
  <c r="H4307" i="12"/>
  <c r="H4306" i="12"/>
  <c r="H4305" i="12"/>
  <c r="H4304" i="12"/>
  <c r="H7994" i="12"/>
  <c r="H4895" i="12"/>
  <c r="H4894" i="12"/>
  <c r="H4893" i="12"/>
  <c r="H4892" i="12"/>
  <c r="H4891" i="12"/>
  <c r="H4890" i="12"/>
  <c r="H4889" i="12"/>
  <c r="H4888" i="12"/>
  <c r="H4887" i="12"/>
  <c r="H777" i="12"/>
  <c r="H776" i="12"/>
  <c r="H775" i="12"/>
  <c r="H7246" i="12"/>
  <c r="H7245" i="12"/>
  <c r="H4303" i="12"/>
  <c r="H8478" i="12"/>
  <c r="H8477" i="12"/>
  <c r="H4121" i="12"/>
  <c r="H9999" i="12"/>
  <c r="H9998" i="12"/>
  <c r="H9997" i="12"/>
  <c r="H9996" i="12"/>
  <c r="H5856" i="12"/>
  <c r="H5855" i="12"/>
  <c r="H5854" i="12"/>
  <c r="H5853" i="12"/>
  <c r="H5852" i="12"/>
  <c r="H5851" i="12"/>
  <c r="H8189" i="12"/>
  <c r="H8188" i="12"/>
  <c r="H8187" i="12"/>
  <c r="H2623" i="12"/>
  <c r="H2622" i="12"/>
  <c r="H2621" i="12"/>
  <c r="H2620" i="12"/>
  <c r="H2619" i="12"/>
  <c r="H2618" i="12"/>
  <c r="H2617" i="12"/>
  <c r="H2616" i="12"/>
  <c r="H2615" i="12"/>
  <c r="H2614" i="12"/>
  <c r="H2613" i="12"/>
  <c r="H2612" i="12"/>
  <c r="H4477" i="12"/>
  <c r="H4476" i="12"/>
  <c r="H7480" i="12"/>
  <c r="H7479" i="12"/>
  <c r="H7478" i="12"/>
  <c r="H5850" i="12"/>
  <c r="H5849" i="12"/>
  <c r="H5848" i="12"/>
  <c r="H5847" i="12"/>
  <c r="H5846" i="12"/>
  <c r="H5845" i="12"/>
  <c r="H5844" i="12"/>
  <c r="H5843" i="12"/>
  <c r="H5842" i="12"/>
  <c r="H5841" i="12"/>
  <c r="H9726" i="12"/>
  <c r="H9725" i="12"/>
  <c r="H9724" i="12"/>
  <c r="H9723" i="12"/>
  <c r="H9722" i="12"/>
  <c r="H9721" i="12"/>
  <c r="H8186" i="12"/>
  <c r="H8185" i="12"/>
  <c r="H8184" i="12"/>
  <c r="H8183" i="12"/>
  <c r="H1510" i="12"/>
  <c r="H1509" i="12"/>
  <c r="H1508" i="12"/>
  <c r="H1507" i="12"/>
  <c r="H1506" i="12"/>
  <c r="H1505" i="12"/>
  <c r="H1504" i="12"/>
  <c r="H1503" i="12"/>
  <c r="H1502" i="12"/>
  <c r="H1501" i="12"/>
  <c r="H1500" i="12"/>
  <c r="H9172" i="12"/>
  <c r="H4886" i="12"/>
  <c r="H9171" i="12"/>
  <c r="H9170" i="12"/>
  <c r="H9169" i="12"/>
  <c r="H9168" i="12"/>
  <c r="H9167" i="12"/>
  <c r="H6451" i="12"/>
  <c r="H6450" i="12"/>
  <c r="H734" i="12"/>
  <c r="H98" i="12"/>
  <c r="H47" i="12"/>
  <c r="H46" i="12"/>
  <c r="H7340" i="12"/>
  <c r="H7244" i="12"/>
  <c r="H8481" i="12"/>
  <c r="H2323" i="12"/>
  <c r="H2322" i="12"/>
  <c r="H2321" i="12"/>
  <c r="H2320" i="12"/>
  <c r="G10228" i="12"/>
  <c r="G10227" i="12"/>
  <c r="G10226" i="12"/>
  <c r="G10225" i="12"/>
  <c r="G10224" i="12"/>
  <c r="G10223" i="12"/>
  <c r="G10222" i="12"/>
  <c r="G10221" i="12"/>
  <c r="G7945" i="12"/>
  <c r="G7944" i="12"/>
  <c r="G7943" i="12"/>
  <c r="G7942" i="12"/>
  <c r="G7941" i="12"/>
  <c r="G7940" i="12"/>
  <c r="G7939" i="12"/>
  <c r="G7938" i="12"/>
  <c r="G7937" i="12"/>
  <c r="G7936" i="12"/>
  <c r="G8476" i="12"/>
  <c r="G9913" i="12"/>
  <c r="G7809" i="12"/>
  <c r="G5071" i="12"/>
  <c r="G2243" i="12"/>
  <c r="G8069" i="12"/>
  <c r="G9633" i="12"/>
  <c r="G7156" i="12"/>
  <c r="G9632" i="12"/>
  <c r="G9631" i="12"/>
  <c r="G7805" i="12"/>
  <c r="G8068" i="12"/>
  <c r="G3971" i="12"/>
  <c r="G10220" i="12"/>
  <c r="G10219" i="12"/>
  <c r="G7708" i="12"/>
  <c r="G1716" i="12"/>
  <c r="G2318" i="12"/>
  <c r="G2317" i="12"/>
  <c r="G373" i="12"/>
  <c r="G479" i="12"/>
  <c r="G7707" i="12"/>
  <c r="G620" i="12"/>
  <c r="G4118" i="12"/>
  <c r="G8182" i="12"/>
  <c r="G8181" i="12"/>
  <c r="G4064" i="12"/>
  <c r="G7231" i="12"/>
  <c r="G7706" i="12"/>
  <c r="G708" i="12"/>
  <c r="G1373" i="12"/>
  <c r="G5204" i="12"/>
  <c r="G5203" i="12"/>
  <c r="G162" i="12"/>
  <c r="G8475" i="12"/>
  <c r="G9000" i="12"/>
  <c r="G4120" i="12"/>
  <c r="G6998" i="12"/>
  <c r="G7090" i="12"/>
  <c r="G7089" i="12"/>
  <c r="G7088" i="12"/>
  <c r="G7087" i="12"/>
  <c r="G7086" i="12"/>
  <c r="G8999" i="12"/>
  <c r="G4302" i="12"/>
  <c r="G8474" i="12"/>
  <c r="G8473" i="12"/>
  <c r="G6866" i="12"/>
  <c r="G9166" i="12"/>
  <c r="G9165" i="12"/>
  <c r="G9164" i="12"/>
  <c r="G9163" i="12"/>
  <c r="G8101" i="12"/>
  <c r="G6579" i="12"/>
  <c r="G6578" i="12"/>
  <c r="G4090" i="12"/>
  <c r="G1184" i="12"/>
  <c r="G1183" i="12"/>
  <c r="G1182" i="12"/>
  <c r="G5070" i="12"/>
  <c r="G8472" i="12"/>
  <c r="G5069" i="12"/>
  <c r="G4761" i="12"/>
  <c r="G4626" i="12"/>
  <c r="G4625" i="12"/>
  <c r="G7339" i="12"/>
  <c r="G5785" i="12"/>
  <c r="G5784" i="12"/>
  <c r="G5783" i="12"/>
  <c r="G4624" i="12"/>
  <c r="G553" i="12"/>
  <c r="G10218" i="12"/>
  <c r="G8998" i="12"/>
  <c r="G8180" i="12"/>
  <c r="G2562" i="12"/>
  <c r="G2561" i="12"/>
  <c r="G2560" i="12"/>
  <c r="G2559" i="12"/>
  <c r="G2558" i="12"/>
  <c r="G2557" i="12"/>
  <c r="G9569" i="12"/>
  <c r="G8162" i="12"/>
  <c r="G7705" i="12"/>
  <c r="G7704" i="12"/>
  <c r="G707" i="12"/>
  <c r="G372" i="12"/>
  <c r="G5782" i="12"/>
  <c r="G371" i="12"/>
  <c r="G5781" i="12"/>
  <c r="G370" i="12"/>
  <c r="G5840" i="12"/>
  <c r="G7703" i="12"/>
  <c r="G8471" i="12"/>
  <c r="G1181" i="12"/>
  <c r="G9550" i="12"/>
  <c r="G7230" i="12"/>
  <c r="G7229" i="12"/>
  <c r="G7228" i="12"/>
  <c r="G7935" i="12"/>
  <c r="G7934" i="12"/>
  <c r="G7933" i="12"/>
  <c r="G482" i="12"/>
  <c r="G9549" i="12"/>
  <c r="G9548" i="12"/>
  <c r="G9547" i="12"/>
  <c r="G8997" i="12"/>
  <c r="G6920" i="12"/>
  <c r="G772" i="12"/>
  <c r="G1715" i="12"/>
  <c r="G1714" i="12"/>
  <c r="G1713" i="12"/>
  <c r="G1712" i="12"/>
  <c r="G1711" i="12"/>
  <c r="G1710" i="12"/>
  <c r="G1709" i="12"/>
  <c r="G7932" i="12"/>
  <c r="G7931" i="12"/>
  <c r="G8946" i="12"/>
  <c r="G2611" i="12"/>
  <c r="G3277" i="12"/>
  <c r="G4623" i="12"/>
  <c r="G9546" i="12"/>
  <c r="G5839" i="12"/>
  <c r="G5838" i="12"/>
  <c r="G5837" i="12"/>
  <c r="G5836" i="12"/>
  <c r="G5835" i="12"/>
  <c r="G5834" i="12"/>
  <c r="G5833" i="12"/>
  <c r="G5832" i="12"/>
  <c r="G8100" i="12"/>
  <c r="G9545" i="12"/>
  <c r="G8470" i="12"/>
  <c r="G8469" i="12"/>
  <c r="G8468" i="12"/>
  <c r="G8467" i="12"/>
  <c r="G8466" i="12"/>
  <c r="G3321" i="12"/>
  <c r="G3320" i="12"/>
  <c r="G3319" i="12"/>
  <c r="G3318" i="12"/>
  <c r="G3317" i="12"/>
  <c r="G3316" i="12"/>
  <c r="G2556" i="12"/>
  <c r="G2555" i="12"/>
  <c r="G2554" i="12"/>
  <c r="G97" i="12"/>
  <c r="G1372" i="12"/>
  <c r="G1371" i="12"/>
  <c r="G1370" i="12"/>
  <c r="G1369" i="12"/>
  <c r="G1368" i="12"/>
  <c r="G1367" i="12"/>
  <c r="G1366" i="12"/>
  <c r="G1365" i="12"/>
  <c r="G1364" i="12"/>
  <c r="G1363" i="12"/>
  <c r="G8465" i="12"/>
  <c r="G8464" i="12"/>
  <c r="G5202" i="12"/>
  <c r="G4046" i="12"/>
  <c r="G1362" i="12"/>
  <c r="G6449" i="12"/>
  <c r="G6448" i="12"/>
  <c r="G6447" i="12"/>
  <c r="G6446" i="12"/>
  <c r="G6445" i="12"/>
  <c r="G6444" i="12"/>
  <c r="G6443" i="12"/>
  <c r="G3180" i="12"/>
  <c r="G619" i="12"/>
  <c r="G8179" i="12"/>
  <c r="G5232" i="12"/>
  <c r="G1180" i="12"/>
  <c r="G4671" i="12"/>
  <c r="G3179" i="12"/>
  <c r="G3178" i="12"/>
  <c r="G5831" i="12"/>
  <c r="G5830" i="12"/>
  <c r="G5829" i="12"/>
  <c r="G8178" i="12"/>
  <c r="G9162" i="12"/>
  <c r="G9161" i="12"/>
  <c r="G9160" i="12"/>
  <c r="G9544" i="12"/>
  <c r="G4622" i="12"/>
  <c r="G4621" i="12"/>
  <c r="G4620" i="12"/>
  <c r="G4619" i="12"/>
  <c r="G5780" i="12"/>
  <c r="G5779" i="12"/>
  <c r="G5778" i="12"/>
  <c r="G5777" i="12"/>
  <c r="G5776" i="12"/>
  <c r="G5775" i="12"/>
  <c r="G1499" i="12"/>
  <c r="G1498" i="12"/>
  <c r="G1497" i="12"/>
  <c r="G1496" i="12"/>
  <c r="G1495" i="12"/>
  <c r="G1494" i="12"/>
  <c r="G9159" i="12"/>
  <c r="G3230" i="12"/>
  <c r="G3229" i="12"/>
  <c r="G3228" i="12"/>
  <c r="G3227" i="12"/>
  <c r="G3226" i="12"/>
  <c r="G3225" i="12"/>
  <c r="G7972" i="12"/>
  <c r="G7702" i="12"/>
  <c r="G8463" i="12"/>
  <c r="G9543" i="12"/>
  <c r="G9542" i="12"/>
  <c r="G9541" i="12"/>
  <c r="G5499" i="12"/>
  <c r="G5498" i="12"/>
  <c r="G5497" i="12"/>
  <c r="G6919" i="12"/>
  <c r="G6918" i="12"/>
  <c r="G9540" i="12"/>
  <c r="G7455" i="12"/>
  <c r="G227" i="12"/>
  <c r="G226" i="12"/>
  <c r="G225" i="12"/>
  <c r="G3350" i="12"/>
  <c r="G3349" i="12"/>
  <c r="G4844" i="12"/>
  <c r="G6874" i="12"/>
  <c r="G6873" i="12"/>
  <c r="G6872" i="12"/>
  <c r="G6871" i="12"/>
  <c r="G6870" i="12"/>
  <c r="G2261" i="12"/>
  <c r="G2260" i="12"/>
  <c r="G4045" i="12"/>
  <c r="G4063" i="12"/>
  <c r="G1179" i="12"/>
  <c r="G6442" i="12"/>
  <c r="G8462" i="12"/>
  <c r="G10265" i="12"/>
  <c r="G3738" i="12"/>
  <c r="G3737" i="12"/>
  <c r="G3736" i="12"/>
  <c r="G3735" i="12"/>
  <c r="G3734" i="12"/>
  <c r="G3733" i="12"/>
  <c r="G3732" i="12"/>
  <c r="G3731" i="12"/>
  <c r="G3730" i="12"/>
  <c r="G3729" i="12"/>
  <c r="G3728" i="12"/>
  <c r="G3727" i="12"/>
  <c r="G3726" i="12"/>
  <c r="G9006" i="12"/>
  <c r="G8039" i="12"/>
  <c r="G8038" i="12"/>
  <c r="G8461" i="12"/>
  <c r="G8460" i="12"/>
  <c r="G8459" i="12"/>
  <c r="G8037" i="12"/>
  <c r="G6441" i="12"/>
  <c r="G6440" i="12"/>
  <c r="G8458" i="12"/>
  <c r="G5068" i="12"/>
  <c r="G4429" i="12"/>
  <c r="G8457" i="12"/>
  <c r="G8456" i="12"/>
  <c r="G4670" i="12"/>
  <c r="G4760" i="12"/>
  <c r="G8455" i="12"/>
  <c r="G146" i="12"/>
  <c r="G6768" i="12"/>
  <c r="G2242" i="12"/>
  <c r="G478" i="12"/>
  <c r="G4618" i="12"/>
  <c r="G96" i="12"/>
  <c r="G95" i="12"/>
  <c r="G94" i="12"/>
  <c r="G706" i="12"/>
  <c r="G705" i="12"/>
  <c r="G6439" i="12"/>
  <c r="G8177" i="12"/>
  <c r="G10217" i="12"/>
  <c r="G4885" i="12"/>
  <c r="G3276" i="12"/>
  <c r="G2553" i="12"/>
  <c r="G6917" i="12"/>
  <c r="G6916" i="12"/>
  <c r="G224" i="12"/>
  <c r="G223" i="12"/>
  <c r="G222" i="12"/>
  <c r="G221" i="12"/>
  <c r="G220" i="12"/>
  <c r="G219" i="12"/>
  <c r="G218" i="12"/>
  <c r="G217" i="12"/>
  <c r="G216" i="12"/>
  <c r="G215" i="12"/>
  <c r="G9568" i="12"/>
  <c r="G7804" i="12"/>
  <c r="G5970" i="12"/>
  <c r="G1220" i="12"/>
  <c r="G1219" i="12"/>
  <c r="G1218" i="12"/>
  <c r="G1217" i="12"/>
  <c r="G1216" i="12"/>
  <c r="G1215" i="12"/>
  <c r="G7930" i="12"/>
  <c r="G7929" i="12"/>
  <c r="G7928" i="12"/>
  <c r="G7927" i="12"/>
  <c r="G7926" i="12"/>
  <c r="G7925" i="12"/>
  <c r="G7924" i="12"/>
  <c r="G7923" i="12"/>
  <c r="G7922" i="12"/>
  <c r="G7921" i="12"/>
  <c r="G7920" i="12"/>
  <c r="G93" i="12"/>
  <c r="G92" i="12"/>
  <c r="G91" i="12"/>
  <c r="G90" i="12"/>
  <c r="G6438" i="12"/>
  <c r="G89" i="12"/>
  <c r="G88" i="12"/>
  <c r="G87" i="12"/>
  <c r="G86" i="12"/>
  <c r="G85" i="12"/>
  <c r="G84" i="12"/>
  <c r="G83" i="12"/>
  <c r="G82" i="12"/>
  <c r="G81" i="12"/>
  <c r="G80" i="12"/>
  <c r="G79" i="12"/>
  <c r="G78" i="12"/>
  <c r="G1609" i="12"/>
  <c r="G6894" i="12"/>
  <c r="G7701" i="12"/>
  <c r="G6893" i="12"/>
  <c r="G10264" i="12"/>
  <c r="G8454" i="12"/>
  <c r="G8945" i="12"/>
  <c r="G6997" i="12"/>
  <c r="G9912" i="12"/>
  <c r="G5067" i="12"/>
  <c r="G9539" i="12"/>
  <c r="G2552" i="12"/>
  <c r="G1214" i="12"/>
  <c r="G1213" i="12"/>
  <c r="G9709" i="12"/>
  <c r="G3177" i="12"/>
  <c r="G5774" i="12"/>
  <c r="G3176" i="12"/>
  <c r="G5773" i="12"/>
  <c r="G3175" i="12"/>
  <c r="G5772" i="12"/>
  <c r="G3174" i="12"/>
  <c r="G3173" i="12"/>
  <c r="G5771" i="12"/>
  <c r="G5770" i="12"/>
  <c r="G6437" i="12"/>
  <c r="G3172" i="12"/>
  <c r="G6436" i="12"/>
  <c r="G6435" i="12"/>
  <c r="G6434" i="12"/>
  <c r="G3171" i="12"/>
  <c r="G3170" i="12"/>
  <c r="G3169" i="12"/>
  <c r="G6433" i="12"/>
  <c r="G4138" i="12"/>
  <c r="G4137" i="12"/>
  <c r="G4136" i="12"/>
  <c r="G9158" i="12"/>
  <c r="G6432" i="12"/>
  <c r="G6431" i="12"/>
  <c r="G6430" i="12"/>
  <c r="G6429" i="12"/>
  <c r="G3168" i="12"/>
  <c r="G3167" i="12"/>
  <c r="G3166" i="12"/>
  <c r="G5769" i="12"/>
  <c r="G3165" i="12"/>
  <c r="G3164" i="12"/>
  <c r="G3163" i="12"/>
  <c r="G3162" i="12"/>
  <c r="G3161" i="12"/>
  <c r="G3160" i="12"/>
  <c r="G3159" i="12"/>
  <c r="G3158" i="12"/>
  <c r="G5768" i="12"/>
  <c r="G3157" i="12"/>
  <c r="G3156" i="12"/>
  <c r="G3155" i="12"/>
  <c r="G3154" i="12"/>
  <c r="G3153" i="12"/>
  <c r="G5767" i="12"/>
  <c r="G3152" i="12"/>
  <c r="G3151" i="12"/>
  <c r="G3150" i="12"/>
  <c r="G477" i="12"/>
  <c r="G476" i="12"/>
  <c r="G6428" i="12"/>
  <c r="G6427" i="12"/>
  <c r="G475" i="12"/>
  <c r="G2241" i="12"/>
  <c r="G2240" i="12"/>
  <c r="G2239" i="12"/>
  <c r="G2238" i="12"/>
  <c r="G3925" i="12"/>
  <c r="G3725" i="12"/>
  <c r="G3924" i="12"/>
  <c r="G3923" i="12"/>
  <c r="G3724" i="12"/>
  <c r="G3723" i="12"/>
  <c r="G3722" i="12"/>
  <c r="G3721" i="12"/>
  <c r="G3720" i="12"/>
  <c r="G9708" i="12"/>
  <c r="G5201" i="12"/>
  <c r="G5200" i="12"/>
  <c r="G5199" i="12"/>
  <c r="G618" i="12"/>
  <c r="G7483" i="12"/>
  <c r="G771" i="12"/>
  <c r="G9707" i="12"/>
  <c r="G9706" i="12"/>
  <c r="G9705" i="12"/>
  <c r="G9704" i="12"/>
  <c r="G9703" i="12"/>
  <c r="G9702" i="12"/>
  <c r="G7700" i="12"/>
  <c r="G7699" i="12"/>
  <c r="G6426" i="12"/>
  <c r="G10216" i="12"/>
  <c r="G5496" i="12"/>
  <c r="G5495" i="12"/>
  <c r="G5494" i="12"/>
  <c r="G5766" i="12"/>
  <c r="G8944" i="12"/>
  <c r="G4264" i="12"/>
  <c r="G4263" i="12"/>
  <c r="G4262" i="12"/>
  <c r="G4148" i="12"/>
  <c r="G4147" i="12"/>
  <c r="G5066" i="12"/>
  <c r="G5065" i="12"/>
  <c r="G7698" i="12"/>
  <c r="G1708" i="12"/>
  <c r="G9538" i="12"/>
  <c r="G5765" i="12"/>
  <c r="G5764" i="12"/>
  <c r="G7697" i="12"/>
  <c r="G7696" i="12"/>
  <c r="G7695" i="12"/>
  <c r="G7694" i="12"/>
  <c r="G7693" i="12"/>
  <c r="G7692" i="12"/>
  <c r="G7691" i="12"/>
  <c r="G7690" i="12"/>
  <c r="G7689" i="12"/>
  <c r="G7688" i="12"/>
  <c r="G7687" i="12"/>
  <c r="G9081" i="12"/>
  <c r="G9080" i="12"/>
  <c r="G9079" i="12"/>
  <c r="G9078" i="12"/>
  <c r="G9077" i="12"/>
  <c r="G9076" i="12"/>
  <c r="G9075" i="12"/>
  <c r="G9074" i="12"/>
  <c r="G8453" i="12"/>
  <c r="G8452" i="12"/>
  <c r="G2237" i="12"/>
  <c r="G2236" i="12"/>
  <c r="G2551" i="12"/>
  <c r="G2550" i="12"/>
  <c r="G2549" i="12"/>
  <c r="G2548" i="12"/>
  <c r="G2547" i="12"/>
  <c r="G2546" i="12"/>
  <c r="G2545" i="12"/>
  <c r="G2544" i="12"/>
  <c r="G2543" i="12"/>
  <c r="G8996" i="12"/>
  <c r="G2542" i="12"/>
  <c r="G8451" i="12"/>
  <c r="G8995" i="12"/>
  <c r="G4089" i="12"/>
  <c r="G4261" i="12"/>
  <c r="G5064" i="12"/>
  <c r="G1707" i="12"/>
  <c r="G1706" i="12"/>
  <c r="G1705" i="12"/>
  <c r="G2541" i="12"/>
  <c r="G2235" i="12"/>
  <c r="G4088" i="12"/>
  <c r="G5198" i="12"/>
  <c r="G2234" i="12"/>
  <c r="G4775" i="12"/>
  <c r="G9911" i="12"/>
  <c r="G514" i="12"/>
  <c r="G9978" i="12"/>
  <c r="G9910" i="12"/>
  <c r="G9909" i="12"/>
  <c r="G8943" i="12"/>
  <c r="G8942" i="12"/>
  <c r="G8941" i="12"/>
  <c r="G8940" i="12"/>
  <c r="G8939" i="12"/>
  <c r="G8938" i="12"/>
  <c r="G9908" i="12"/>
  <c r="G9907" i="12"/>
  <c r="G9906" i="12"/>
  <c r="G9905" i="12"/>
  <c r="G8937" i="12"/>
  <c r="G8936" i="12"/>
  <c r="G9904" i="12"/>
  <c r="G8935" i="12"/>
  <c r="G8934" i="12"/>
  <c r="G8933" i="12"/>
  <c r="G8932" i="12"/>
  <c r="G8931" i="12"/>
  <c r="G8930" i="12"/>
  <c r="G9903" i="12"/>
  <c r="G9902" i="12"/>
  <c r="G9901" i="12"/>
  <c r="G9900" i="12"/>
  <c r="G9899" i="12"/>
  <c r="G9898" i="12"/>
  <c r="G8929" i="12"/>
  <c r="G9897" i="12"/>
  <c r="G8928" i="12"/>
  <c r="G9896" i="12"/>
  <c r="G9895" i="12"/>
  <c r="G8927" i="12"/>
  <c r="G9894" i="12"/>
  <c r="G9893" i="12"/>
  <c r="G9892" i="12"/>
  <c r="G9891" i="12"/>
  <c r="G9890" i="12"/>
  <c r="G9889" i="12"/>
  <c r="G9888" i="12"/>
  <c r="G9887" i="12"/>
  <c r="G9886" i="12"/>
  <c r="G9885" i="12"/>
  <c r="G9884" i="12"/>
  <c r="G8926" i="12"/>
  <c r="G9883" i="12"/>
  <c r="G8925" i="12"/>
  <c r="G9882" i="12"/>
  <c r="G8924" i="12"/>
  <c r="G8923" i="12"/>
  <c r="G8922" i="12"/>
  <c r="G8921" i="12"/>
  <c r="G9881" i="12"/>
  <c r="G9880" i="12"/>
  <c r="G9879" i="12"/>
  <c r="G8920" i="12"/>
  <c r="G8919" i="12"/>
  <c r="G9878" i="12"/>
  <c r="G9073" i="12"/>
  <c r="G9072" i="12"/>
  <c r="G9071" i="12"/>
  <c r="G9877" i="12"/>
  <c r="G8918" i="12"/>
  <c r="G9876" i="12"/>
  <c r="G9875" i="12"/>
  <c r="G9874" i="12"/>
  <c r="G9873" i="12"/>
  <c r="G6425" i="12"/>
  <c r="G6424" i="12"/>
  <c r="G6423" i="12"/>
  <c r="G6422" i="12"/>
  <c r="G6421" i="12"/>
  <c r="G9872" i="12"/>
  <c r="G8917" i="12"/>
  <c r="G513" i="12"/>
  <c r="G9871" i="12"/>
  <c r="G9870" i="12"/>
  <c r="G9869" i="12"/>
  <c r="G8916" i="12"/>
  <c r="G8915" i="12"/>
  <c r="G8914" i="12"/>
  <c r="G8913" i="12"/>
  <c r="G8912" i="12"/>
  <c r="G8911" i="12"/>
  <c r="G8910" i="12"/>
  <c r="G8909" i="12"/>
  <c r="G8908" i="12"/>
  <c r="G8907" i="12"/>
  <c r="G8906" i="12"/>
  <c r="G8905" i="12"/>
  <c r="G8904" i="12"/>
  <c r="G8903" i="12"/>
  <c r="G8902" i="12"/>
  <c r="G8901" i="12"/>
  <c r="G8900" i="12"/>
  <c r="G8899" i="12"/>
  <c r="G8898" i="12"/>
  <c r="G8897" i="12"/>
  <c r="G8896" i="12"/>
  <c r="G8895" i="12"/>
  <c r="G8894" i="12"/>
  <c r="G8893" i="12"/>
  <c r="G8892" i="12"/>
  <c r="G8891" i="12"/>
  <c r="G8890" i="12"/>
  <c r="G8889" i="12"/>
  <c r="G8888" i="12"/>
  <c r="G8887" i="12"/>
  <c r="G8886" i="12"/>
  <c r="G8885" i="12"/>
  <c r="G8884" i="12"/>
  <c r="G8883" i="12"/>
  <c r="G8882" i="12"/>
  <c r="G8881" i="12"/>
  <c r="G8880" i="12"/>
  <c r="G8879" i="12"/>
  <c r="G8878" i="12"/>
  <c r="G8877" i="12"/>
  <c r="G8876" i="12"/>
  <c r="G8875" i="12"/>
  <c r="G8874" i="12"/>
  <c r="G8873" i="12"/>
  <c r="G8872" i="12"/>
  <c r="G8871" i="12"/>
  <c r="G9868" i="12"/>
  <c r="G9867" i="12"/>
  <c r="G9866" i="12"/>
  <c r="G8870" i="12"/>
  <c r="G8869" i="12"/>
  <c r="G8868" i="12"/>
  <c r="G5197" i="12"/>
  <c r="G8867" i="12"/>
  <c r="G9865" i="12"/>
  <c r="G8866" i="12"/>
  <c r="G9864" i="12"/>
  <c r="G9863" i="12"/>
  <c r="G9862" i="12"/>
  <c r="G8865" i="12"/>
  <c r="G8864" i="12"/>
  <c r="G8863" i="12"/>
  <c r="G8862" i="12"/>
  <c r="G8861" i="12"/>
  <c r="G8860" i="12"/>
  <c r="G8859" i="12"/>
  <c r="G8858" i="12"/>
  <c r="G8857" i="12"/>
  <c r="G8856" i="12"/>
  <c r="G8855" i="12"/>
  <c r="G8854" i="12"/>
  <c r="G8853" i="12"/>
  <c r="G8852" i="12"/>
  <c r="G8851" i="12"/>
  <c r="G8850" i="12"/>
  <c r="G8849" i="12"/>
  <c r="G8848" i="12"/>
  <c r="G8847" i="12"/>
  <c r="G8846" i="12"/>
  <c r="G8845" i="12"/>
  <c r="G9861" i="12"/>
  <c r="G9860" i="12"/>
  <c r="G9859" i="12"/>
  <c r="G9858" i="12"/>
  <c r="G9857" i="12"/>
  <c r="G9856" i="12"/>
  <c r="G8844" i="12"/>
  <c r="G8843" i="12"/>
  <c r="G9855" i="12"/>
  <c r="G9854" i="12"/>
  <c r="G8842" i="12"/>
  <c r="G8841" i="12"/>
  <c r="G8840" i="12"/>
  <c r="G9853" i="12"/>
  <c r="G8839" i="12"/>
  <c r="G9852" i="12"/>
  <c r="G9851" i="12"/>
  <c r="G9850" i="12"/>
  <c r="G8838" i="12"/>
  <c r="G9849" i="12"/>
  <c r="G9848" i="12"/>
  <c r="G9847" i="12"/>
  <c r="G9846" i="12"/>
  <c r="G8837" i="12"/>
  <c r="G9845" i="12"/>
  <c r="G9844" i="12"/>
  <c r="G8836" i="12"/>
  <c r="G9843" i="12"/>
  <c r="G9842" i="12"/>
  <c r="G9841" i="12"/>
  <c r="G4720" i="12"/>
  <c r="G2540" i="12"/>
  <c r="G2539" i="12"/>
  <c r="G3348" i="12"/>
  <c r="G369" i="12"/>
  <c r="G368" i="12"/>
  <c r="G367" i="12"/>
  <c r="G9840" i="12"/>
  <c r="G8174" i="12"/>
  <c r="G8173" i="12"/>
  <c r="G8172" i="12"/>
  <c r="G8171" i="12"/>
  <c r="G8170" i="12"/>
  <c r="G8169" i="12"/>
  <c r="G8168" i="12"/>
  <c r="G8167" i="12"/>
  <c r="G1608" i="12"/>
  <c r="G1607" i="12"/>
  <c r="G1606" i="12"/>
  <c r="G1605" i="12"/>
  <c r="G1604" i="12"/>
  <c r="G1603" i="12"/>
  <c r="G1602" i="12"/>
  <c r="G1601" i="12"/>
  <c r="G1600" i="12"/>
  <c r="G1599" i="12"/>
  <c r="G1598" i="12"/>
  <c r="G1597" i="12"/>
  <c r="G6996" i="12"/>
  <c r="G9839" i="12"/>
  <c r="G9838" i="12"/>
  <c r="G9837" i="12"/>
  <c r="G6995" i="12"/>
  <c r="G6994" i="12"/>
  <c r="G9701" i="12"/>
  <c r="G9700" i="12"/>
  <c r="G9699" i="12"/>
  <c r="G9698" i="12"/>
  <c r="G9697" i="12"/>
  <c r="G9696" i="12"/>
  <c r="G9695" i="12"/>
  <c r="G9694" i="12"/>
  <c r="G9693" i="12"/>
  <c r="G9692" i="12"/>
  <c r="G9691" i="12"/>
  <c r="G9690" i="12"/>
  <c r="G9689" i="12"/>
  <c r="G9688" i="12"/>
  <c r="G9687" i="12"/>
  <c r="G9686" i="12"/>
  <c r="G9685" i="12"/>
  <c r="G9684" i="12"/>
  <c r="G9683" i="12"/>
  <c r="G9682" i="12"/>
  <c r="G9681" i="12"/>
  <c r="G9680" i="12"/>
  <c r="G9679" i="12"/>
  <c r="G9678" i="12"/>
  <c r="G9677" i="12"/>
  <c r="G9676" i="12"/>
  <c r="G9675" i="12"/>
  <c r="G9674" i="12"/>
  <c r="G9673" i="12"/>
  <c r="G9672" i="12"/>
  <c r="G9671" i="12"/>
  <c r="G9670" i="12"/>
  <c r="G9669" i="12"/>
  <c r="G1596" i="12"/>
  <c r="G617" i="12"/>
  <c r="G616" i="12"/>
  <c r="G615" i="12"/>
  <c r="G665" i="12"/>
  <c r="G664" i="12"/>
  <c r="G663" i="12"/>
  <c r="G662" i="12"/>
  <c r="G3922" i="12"/>
  <c r="G6577" i="12"/>
  <c r="G7085" i="12"/>
  <c r="G4617" i="12"/>
  <c r="G7084" i="12"/>
  <c r="G2259" i="12"/>
  <c r="G704" i="12"/>
  <c r="G7155" i="12"/>
  <c r="G1595" i="12"/>
  <c r="G2578" i="12"/>
  <c r="G8053" i="12"/>
  <c r="G10081" i="12"/>
  <c r="G10080" i="12"/>
  <c r="G4260" i="12"/>
  <c r="G10061" i="12"/>
  <c r="G7287" i="12"/>
  <c r="G4044" i="12"/>
  <c r="G7919" i="12"/>
  <c r="G7918" i="12"/>
  <c r="G7917" i="12"/>
  <c r="G7916" i="12"/>
  <c r="G7915" i="12"/>
  <c r="G5763" i="12"/>
  <c r="G5762" i="12"/>
  <c r="G4414" i="12"/>
  <c r="G4413" i="12"/>
  <c r="G6823" i="12"/>
  <c r="G6822" i="12"/>
  <c r="G6821" i="12"/>
  <c r="G6820" i="12"/>
  <c r="G7914" i="12"/>
  <c r="G7913" i="12"/>
  <c r="G7912" i="12"/>
  <c r="G7911" i="12"/>
  <c r="G7910" i="12"/>
  <c r="G7909" i="12"/>
  <c r="G7908" i="12"/>
  <c r="G1361" i="12"/>
  <c r="G6767" i="12"/>
  <c r="G4078" i="12"/>
  <c r="G4077" i="12"/>
  <c r="G10060" i="12"/>
  <c r="G3304" i="12"/>
  <c r="G7808" i="12"/>
  <c r="G2538" i="12"/>
  <c r="G7803" i="12"/>
  <c r="G7227" i="12"/>
  <c r="G7226" i="12"/>
  <c r="G7225" i="12"/>
  <c r="G158" i="12"/>
  <c r="G157" i="12"/>
  <c r="G156" i="12"/>
  <c r="G155" i="12"/>
  <c r="G154" i="12"/>
  <c r="G153" i="12"/>
  <c r="G152" i="12"/>
  <c r="G77" i="12"/>
  <c r="G5761" i="12"/>
  <c r="G5760" i="12"/>
  <c r="G5759" i="12"/>
  <c r="G5758" i="12"/>
  <c r="G5757" i="12"/>
  <c r="G5756" i="12"/>
  <c r="G5755" i="12"/>
  <c r="G5754" i="12"/>
  <c r="G5753" i="12"/>
  <c r="G5752" i="12"/>
  <c r="G5751" i="12"/>
  <c r="G5750" i="12"/>
  <c r="G6993" i="12"/>
  <c r="G6892" i="12"/>
  <c r="G474" i="12"/>
  <c r="G8994" i="12"/>
  <c r="G8993" i="12"/>
  <c r="G4259" i="12"/>
  <c r="G703" i="12"/>
  <c r="G3149" i="12"/>
  <c r="G3148" i="12"/>
  <c r="G3147" i="12"/>
  <c r="G3146" i="12"/>
  <c r="G3145" i="12"/>
  <c r="G9135" i="12"/>
  <c r="G9134" i="12"/>
  <c r="G214" i="12"/>
  <c r="G3719" i="12"/>
  <c r="G3718" i="12"/>
  <c r="G7154" i="12"/>
  <c r="G7083" i="12"/>
  <c r="G5196" i="12"/>
  <c r="G5195" i="12"/>
  <c r="G5194" i="12"/>
  <c r="G5193" i="12"/>
  <c r="G1360" i="12"/>
  <c r="G1359" i="12"/>
  <c r="G1358" i="12"/>
  <c r="G1357" i="12"/>
  <c r="G1356" i="12"/>
  <c r="G1355" i="12"/>
  <c r="G1354" i="12"/>
  <c r="G1353" i="12"/>
  <c r="G1352" i="12"/>
  <c r="G1351" i="12"/>
  <c r="G1350" i="12"/>
  <c r="G1349" i="12"/>
  <c r="G1348" i="12"/>
  <c r="G1347" i="12"/>
  <c r="G1346" i="12"/>
  <c r="G1345" i="12"/>
  <c r="G1344" i="12"/>
  <c r="G1343" i="12"/>
  <c r="G6877" i="12"/>
  <c r="G4056" i="12"/>
  <c r="G4055" i="12"/>
  <c r="G4054" i="12"/>
  <c r="G3717" i="12"/>
  <c r="G6504" i="12"/>
  <c r="G6503" i="12"/>
  <c r="G6502" i="12"/>
  <c r="G6501" i="12"/>
  <c r="G6500" i="12"/>
  <c r="G6499" i="12"/>
  <c r="G6498" i="12"/>
  <c r="G5063" i="12"/>
  <c r="G5062" i="12"/>
  <c r="G5061" i="12"/>
  <c r="G5060" i="12"/>
  <c r="G5059" i="12"/>
  <c r="G5058" i="12"/>
  <c r="G7482" i="12"/>
  <c r="G7224" i="12"/>
  <c r="G8450" i="12"/>
  <c r="G8449" i="12"/>
  <c r="G8448" i="12"/>
  <c r="G8447" i="12"/>
  <c r="G8446" i="12"/>
  <c r="G8445" i="12"/>
  <c r="G7802" i="12"/>
  <c r="G7801" i="12"/>
  <c r="G7800" i="12"/>
  <c r="G7799" i="12"/>
  <c r="G7798" i="12"/>
  <c r="G7797" i="12"/>
  <c r="G7796" i="12"/>
  <c r="G7795" i="12"/>
  <c r="G7794" i="12"/>
  <c r="G7793" i="12"/>
  <c r="G7792" i="12"/>
  <c r="G7791" i="12"/>
  <c r="G7790" i="12"/>
  <c r="G7789" i="12"/>
  <c r="G7788" i="12"/>
  <c r="G7787" i="12"/>
  <c r="G7786" i="12"/>
  <c r="G7785" i="12"/>
  <c r="G7784" i="12"/>
  <c r="G7783" i="12"/>
  <c r="G7782" i="12"/>
  <c r="G7781" i="12"/>
  <c r="G7780" i="12"/>
  <c r="G7779" i="12"/>
  <c r="G6766" i="12"/>
  <c r="G4843" i="12"/>
  <c r="G7686" i="12"/>
  <c r="G6865" i="12"/>
  <c r="G6864" i="12"/>
  <c r="G6863" i="12"/>
  <c r="G2316" i="12"/>
  <c r="G4258" i="12"/>
  <c r="G4257" i="12"/>
  <c r="G2233" i="12"/>
  <c r="G2232" i="12"/>
  <c r="G2231" i="12"/>
  <c r="G2230" i="12"/>
  <c r="G2229" i="12"/>
  <c r="G2228" i="12"/>
  <c r="G2227" i="12"/>
  <c r="G2226" i="12"/>
  <c r="G2225" i="12"/>
  <c r="G2224" i="12"/>
  <c r="G2223" i="12"/>
  <c r="G2222" i="12"/>
  <c r="G2221" i="12"/>
  <c r="G2220" i="12"/>
  <c r="G2219" i="12"/>
  <c r="G2218" i="12"/>
  <c r="G2217" i="12"/>
  <c r="G2216" i="12"/>
  <c r="G2215" i="12"/>
  <c r="G2214" i="12"/>
  <c r="G2213" i="12"/>
  <c r="G2212" i="12"/>
  <c r="G2211" i="12"/>
  <c r="G2210" i="12"/>
  <c r="G2209" i="12"/>
  <c r="G2208" i="12"/>
  <c r="G2207" i="12"/>
  <c r="G2206" i="12"/>
  <c r="G2205" i="12"/>
  <c r="G2204" i="12"/>
  <c r="G2203" i="12"/>
  <c r="G8067" i="12"/>
  <c r="G8066" i="12"/>
  <c r="G8065" i="12"/>
  <c r="G8064" i="12"/>
  <c r="G8063" i="12"/>
  <c r="G2202" i="12"/>
  <c r="G2201" i="12"/>
  <c r="G2200" i="12"/>
  <c r="G2199" i="12"/>
  <c r="G2198" i="12"/>
  <c r="G2197" i="12"/>
  <c r="G1178" i="12"/>
  <c r="G2196" i="12"/>
  <c r="G2195" i="12"/>
  <c r="G2194" i="12"/>
  <c r="G2193" i="12"/>
  <c r="G2192" i="12"/>
  <c r="G2191" i="12"/>
  <c r="G2537" i="12"/>
  <c r="G2536" i="12"/>
  <c r="G2535" i="12"/>
  <c r="G2534" i="12"/>
  <c r="G2533" i="12"/>
  <c r="G1177" i="12"/>
  <c r="G1176" i="12"/>
  <c r="G2190" i="12"/>
  <c r="G2189" i="12"/>
  <c r="G2188" i="12"/>
  <c r="G5749" i="12"/>
  <c r="G5748" i="12"/>
  <c r="G3144" i="12"/>
  <c r="G5747" i="12"/>
  <c r="G5746" i="12"/>
  <c r="G5745" i="12"/>
  <c r="G5744" i="12"/>
  <c r="G5743" i="12"/>
  <c r="G5742" i="12"/>
  <c r="G5741" i="12"/>
  <c r="G76" i="12"/>
  <c r="G7685" i="12"/>
  <c r="G1342" i="12"/>
  <c r="G8835" i="12"/>
  <c r="G4471" i="12"/>
  <c r="G5057" i="12"/>
  <c r="G5969" i="12"/>
  <c r="G5968" i="12"/>
  <c r="G5967" i="12"/>
  <c r="G5966" i="12"/>
  <c r="G5740" i="12"/>
  <c r="G7907" i="12"/>
  <c r="G7906" i="12"/>
  <c r="G7905" i="12"/>
  <c r="G7904" i="12"/>
  <c r="G7903" i="12"/>
  <c r="G7902" i="12"/>
  <c r="G7901" i="12"/>
  <c r="G7900" i="12"/>
  <c r="G7899" i="12"/>
  <c r="G7898" i="12"/>
  <c r="G7897" i="12"/>
  <c r="G7896" i="12"/>
  <c r="G7895" i="12"/>
  <c r="G7894" i="12"/>
  <c r="G7893" i="12"/>
  <c r="G7892" i="12"/>
  <c r="G7891" i="12"/>
  <c r="G7890" i="12"/>
  <c r="G7889" i="12"/>
  <c r="G7888" i="12"/>
  <c r="G7887" i="12"/>
  <c r="G7886" i="12"/>
  <c r="G7885" i="12"/>
  <c r="G7884" i="12"/>
  <c r="G7883" i="12"/>
  <c r="G7882" i="12"/>
  <c r="G7881" i="12"/>
  <c r="G7880" i="12"/>
  <c r="G5056" i="12"/>
  <c r="G5055" i="12"/>
  <c r="G3303" i="12"/>
  <c r="G4043" i="12"/>
  <c r="G5054" i="12"/>
  <c r="G5231" i="12"/>
  <c r="G2610" i="12"/>
  <c r="G2609" i="12"/>
  <c r="G2608" i="12"/>
  <c r="G8834" i="12"/>
  <c r="G8833" i="12"/>
  <c r="G8832" i="12"/>
  <c r="G702" i="12"/>
  <c r="G5192" i="12"/>
  <c r="G1341" i="12"/>
  <c r="G1340" i="12"/>
  <c r="G701" i="12"/>
  <c r="G700" i="12"/>
  <c r="G7988" i="12"/>
  <c r="G9668" i="12"/>
  <c r="G9667" i="12"/>
  <c r="G9666" i="12"/>
  <c r="G9665" i="12"/>
  <c r="G4616" i="12"/>
  <c r="G4042" i="12"/>
  <c r="G6814" i="12"/>
  <c r="G1175" i="12"/>
  <c r="G1174" i="12"/>
  <c r="G1173" i="12"/>
  <c r="G1172" i="12"/>
  <c r="G1171" i="12"/>
  <c r="G1170" i="12"/>
  <c r="G1169" i="12"/>
  <c r="G1168" i="12"/>
  <c r="G1167" i="12"/>
  <c r="G1166" i="12"/>
  <c r="G1165" i="12"/>
  <c r="G1164" i="12"/>
  <c r="G1163" i="12"/>
  <c r="G1162" i="12"/>
  <c r="G1161" i="12"/>
  <c r="G5053" i="12"/>
  <c r="G7153" i="12"/>
  <c r="G7152" i="12"/>
  <c r="G9995" i="12"/>
  <c r="G9994" i="12"/>
  <c r="G9993" i="12"/>
  <c r="G9992" i="12"/>
  <c r="G9991" i="12"/>
  <c r="G9630" i="12"/>
  <c r="G9629" i="12"/>
  <c r="G9628" i="12"/>
  <c r="G9627" i="12"/>
  <c r="G9626" i="12"/>
  <c r="G9625" i="12"/>
  <c r="G9624" i="12"/>
  <c r="G9623" i="12"/>
  <c r="G9622" i="12"/>
  <c r="G9621" i="12"/>
  <c r="G9620" i="12"/>
  <c r="G9619" i="12"/>
  <c r="G9618" i="12"/>
  <c r="G9617" i="12"/>
  <c r="G9616" i="12"/>
  <c r="G9615" i="12"/>
  <c r="G9614" i="12"/>
  <c r="G9741" i="12"/>
  <c r="G9740" i="12"/>
  <c r="G9742" i="12"/>
  <c r="G9739" i="12"/>
  <c r="G9738" i="12"/>
  <c r="G9737" i="12"/>
  <c r="G9736" i="12"/>
  <c r="G9735" i="12"/>
  <c r="G9734" i="12"/>
  <c r="G9613" i="12"/>
  <c r="G9612" i="12"/>
  <c r="G9611" i="12"/>
  <c r="G9610" i="12"/>
  <c r="G9609" i="12"/>
  <c r="G9608" i="12"/>
  <c r="G9607" i="12"/>
  <c r="G9606" i="12"/>
  <c r="G9605" i="12"/>
  <c r="G9604" i="12"/>
  <c r="G9603" i="12"/>
  <c r="G9602" i="12"/>
  <c r="G9601" i="12"/>
  <c r="G9600" i="12"/>
  <c r="G9599" i="12"/>
  <c r="G9598" i="12"/>
  <c r="G9597" i="12"/>
  <c r="G9596" i="12"/>
  <c r="G9595" i="12"/>
  <c r="G9594" i="12"/>
  <c r="G9593" i="12"/>
  <c r="G9592" i="12"/>
  <c r="G9591" i="12"/>
  <c r="G9590" i="12"/>
  <c r="G9589" i="12"/>
  <c r="G9588" i="12"/>
  <c r="G9587" i="12"/>
  <c r="G9586" i="12"/>
  <c r="G9585" i="12"/>
  <c r="G9584" i="12"/>
  <c r="G9583" i="12"/>
  <c r="G9582" i="12"/>
  <c r="G9581" i="12"/>
  <c r="G9537" i="12"/>
  <c r="G5828" i="12"/>
  <c r="G5827" i="12"/>
  <c r="G5826" i="12"/>
  <c r="G5825" i="12"/>
  <c r="G5824" i="12"/>
  <c r="G5823" i="12"/>
  <c r="G5822" i="12"/>
  <c r="G5821" i="12"/>
  <c r="G5820" i="12"/>
  <c r="G5819" i="12"/>
  <c r="G5818" i="12"/>
  <c r="G5817" i="12"/>
  <c r="G8479" i="12"/>
  <c r="G2532" i="12"/>
  <c r="G2531" i="12"/>
  <c r="G2530" i="12"/>
  <c r="G2529" i="12"/>
  <c r="G2528" i="12"/>
  <c r="G2527" i="12"/>
  <c r="G2526" i="12"/>
  <c r="G2525" i="12"/>
  <c r="G2524" i="12"/>
  <c r="G4884" i="12"/>
  <c r="G4883" i="12"/>
  <c r="G4882" i="12"/>
  <c r="G4881" i="12"/>
  <c r="G4615" i="12"/>
  <c r="G4614" i="12"/>
  <c r="G7684" i="12"/>
  <c r="G7286" i="12"/>
  <c r="G7285" i="12"/>
  <c r="G7284" i="12"/>
  <c r="G7283" i="12"/>
  <c r="G7082" i="12"/>
  <c r="G7081" i="12"/>
  <c r="G1160" i="12"/>
  <c r="G7282" i="12"/>
  <c r="G7380" i="12"/>
  <c r="G6862" i="12"/>
  <c r="G8444" i="12"/>
  <c r="G8443" i="12"/>
  <c r="G2187" i="12"/>
  <c r="G8992" i="12"/>
  <c r="G8991" i="12"/>
  <c r="G8990" i="12"/>
  <c r="G8989" i="12"/>
  <c r="G8988" i="12"/>
  <c r="G8987" i="12"/>
  <c r="G8986" i="12"/>
  <c r="G8985" i="12"/>
  <c r="G8984" i="12"/>
  <c r="G8983" i="12"/>
  <c r="G8982" i="12"/>
  <c r="G8442" i="12"/>
  <c r="G75" i="12"/>
  <c r="G74" i="12"/>
  <c r="G73" i="12"/>
  <c r="G72" i="12"/>
  <c r="G7778" i="12"/>
  <c r="G7777" i="12"/>
  <c r="G7489" i="12"/>
  <c r="G8062" i="12"/>
  <c r="G8061" i="12"/>
  <c r="G8060" i="12"/>
  <c r="G8059" i="12"/>
  <c r="G8058" i="12"/>
  <c r="G6861" i="12"/>
  <c r="G6860" i="12"/>
  <c r="G6859" i="12"/>
  <c r="G8441" i="12"/>
  <c r="G4256" i="12"/>
  <c r="G5739" i="12"/>
  <c r="G4041" i="12"/>
  <c r="G5052" i="12"/>
  <c r="G5051" i="12"/>
  <c r="G7502" i="12"/>
  <c r="G7501" i="12"/>
  <c r="G4470" i="12"/>
  <c r="G4469" i="12"/>
  <c r="G4468" i="12"/>
  <c r="G661" i="12"/>
  <c r="G660" i="12"/>
  <c r="G6992" i="12"/>
  <c r="G7080" i="12"/>
  <c r="G614" i="12"/>
  <c r="G613" i="12"/>
  <c r="G612" i="12"/>
  <c r="G9836" i="12"/>
  <c r="G8831" i="12"/>
  <c r="G5050" i="12"/>
  <c r="G4880" i="12"/>
  <c r="G1339" i="12"/>
  <c r="G8830" i="12"/>
  <c r="G9835" i="12"/>
  <c r="G9536" i="12"/>
  <c r="G9834" i="12"/>
  <c r="G7477" i="12"/>
  <c r="G7476" i="12"/>
  <c r="G7475" i="12"/>
  <c r="G7474" i="12"/>
  <c r="G7473" i="12"/>
  <c r="G7683" i="12"/>
  <c r="G7682" i="12"/>
  <c r="G7472" i="12"/>
  <c r="G7471" i="12"/>
  <c r="G7470" i="12"/>
  <c r="G7469" i="12"/>
  <c r="G7468" i="12"/>
  <c r="G7467" i="12"/>
  <c r="G7466" i="12"/>
  <c r="G7465" i="12"/>
  <c r="G7464" i="12"/>
  <c r="G105" i="12"/>
  <c r="G7681" i="12"/>
  <c r="G611" i="12"/>
  <c r="G366" i="12"/>
  <c r="G8829" i="12"/>
  <c r="G8440" i="12"/>
  <c r="G4040" i="12"/>
  <c r="G4039" i="12"/>
  <c r="G4038" i="12"/>
  <c r="G4037" i="12"/>
  <c r="G4036" i="12"/>
  <c r="G4035" i="12"/>
  <c r="G4034" i="12"/>
  <c r="G4033" i="12"/>
  <c r="G4032" i="12"/>
  <c r="G4031" i="12"/>
  <c r="G4030" i="12"/>
  <c r="G4029" i="12"/>
  <c r="G4028" i="12"/>
  <c r="G4027" i="12"/>
  <c r="G4026" i="12"/>
  <c r="G4025" i="12"/>
  <c r="G4024" i="12"/>
  <c r="G4023" i="12"/>
  <c r="G8828" i="12"/>
  <c r="G7151" i="12"/>
  <c r="G5738" i="12"/>
  <c r="G5737" i="12"/>
  <c r="G5736" i="12"/>
  <c r="G7379" i="12"/>
  <c r="G7378" i="12"/>
  <c r="G4774" i="12"/>
  <c r="G10093" i="12"/>
  <c r="G8057" i="12"/>
  <c r="G1704" i="12"/>
  <c r="G2607" i="12"/>
  <c r="G1703" i="12"/>
  <c r="G1702" i="12"/>
  <c r="G1701" i="12"/>
  <c r="G1700" i="12"/>
  <c r="G1699" i="12"/>
  <c r="G1698" i="12"/>
  <c r="G1697" i="12"/>
  <c r="G10215" i="12"/>
  <c r="G3921" i="12"/>
  <c r="G3920" i="12"/>
  <c r="G3919" i="12"/>
  <c r="G3918" i="12"/>
  <c r="G3917" i="12"/>
  <c r="G3916" i="12"/>
  <c r="G3915" i="12"/>
  <c r="G3914" i="12"/>
  <c r="G3913" i="12"/>
  <c r="G3912" i="12"/>
  <c r="G3911" i="12"/>
  <c r="G3910" i="12"/>
  <c r="G3909" i="12"/>
  <c r="G3908" i="12"/>
  <c r="G3907" i="12"/>
  <c r="G3906" i="12"/>
  <c r="G3905" i="12"/>
  <c r="G3904" i="12"/>
  <c r="G3903" i="12"/>
  <c r="G3902" i="12"/>
  <c r="G3901" i="12"/>
  <c r="G3900" i="12"/>
  <c r="G3899" i="12"/>
  <c r="G3898" i="12"/>
  <c r="G3897" i="12"/>
  <c r="G3896" i="12"/>
  <c r="G3895" i="12"/>
  <c r="G6858" i="12"/>
  <c r="G3894" i="12"/>
  <c r="G3893" i="12"/>
  <c r="G1696" i="12"/>
  <c r="G1695" i="12"/>
  <c r="G1694" i="12"/>
  <c r="G3892" i="12"/>
  <c r="G3891" i="12"/>
  <c r="G3890" i="12"/>
  <c r="G3889" i="12"/>
  <c r="G7680" i="12"/>
  <c r="G3888" i="12"/>
  <c r="G3887" i="12"/>
  <c r="G3886" i="12"/>
  <c r="G3885" i="12"/>
  <c r="G3884" i="12"/>
  <c r="G3883" i="12"/>
  <c r="G3882" i="12"/>
  <c r="G3881" i="12"/>
  <c r="G3880" i="12"/>
  <c r="G3879" i="12"/>
  <c r="G3878" i="12"/>
  <c r="G3877" i="12"/>
  <c r="G3876" i="12"/>
  <c r="G3875" i="12"/>
  <c r="G3874" i="12"/>
  <c r="G3873" i="12"/>
  <c r="G3872" i="12"/>
  <c r="G3871" i="12"/>
  <c r="G3870" i="12"/>
  <c r="G3869" i="12"/>
  <c r="G3868" i="12"/>
  <c r="G3867" i="12"/>
  <c r="G3866" i="12"/>
  <c r="G3865" i="12"/>
  <c r="G3864" i="12"/>
  <c r="G3716" i="12"/>
  <c r="G3715" i="12"/>
  <c r="G3863" i="12"/>
  <c r="G3862" i="12"/>
  <c r="G3861" i="12"/>
  <c r="G3860" i="12"/>
  <c r="G3859" i="12"/>
  <c r="G3858" i="12"/>
  <c r="G3857" i="12"/>
  <c r="G3856" i="12"/>
  <c r="G3855" i="12"/>
  <c r="G3854" i="12"/>
  <c r="G3853" i="12"/>
  <c r="G3852" i="12"/>
  <c r="G3851" i="12"/>
  <c r="G3850" i="12"/>
  <c r="G3849" i="12"/>
  <c r="G3848" i="12"/>
  <c r="G3847" i="12"/>
  <c r="G3846" i="12"/>
  <c r="G3845" i="12"/>
  <c r="G3844" i="12"/>
  <c r="G3843" i="12"/>
  <c r="G3842" i="12"/>
  <c r="G3841" i="12"/>
  <c r="G3840" i="12"/>
  <c r="G3839" i="12"/>
  <c r="G3838" i="12"/>
  <c r="G3837" i="12"/>
  <c r="G3836" i="12"/>
  <c r="G3835" i="12"/>
  <c r="G3834" i="12"/>
  <c r="G3833" i="12"/>
  <c r="G733" i="12"/>
  <c r="G3832" i="12"/>
  <c r="G3831" i="12"/>
  <c r="G3830" i="12"/>
  <c r="G3829" i="12"/>
  <c r="G3828" i="12"/>
  <c r="G3827" i="12"/>
  <c r="G3826" i="12"/>
  <c r="G3825" i="12"/>
  <c r="G3824" i="12"/>
  <c r="G3823" i="12"/>
  <c r="G3822" i="12"/>
  <c r="G3821" i="12"/>
  <c r="G3820" i="12"/>
  <c r="G3819" i="12"/>
  <c r="G3818" i="12"/>
  <c r="G3817" i="12"/>
  <c r="G3816" i="12"/>
  <c r="G3815" i="12"/>
  <c r="G3814" i="12"/>
  <c r="G3813" i="12"/>
  <c r="G3812" i="12"/>
  <c r="G3811" i="12"/>
  <c r="G3810" i="12"/>
  <c r="G3809" i="12"/>
  <c r="G3808" i="12"/>
  <c r="G3807" i="12"/>
  <c r="G3806" i="12"/>
  <c r="G3805" i="12"/>
  <c r="G3804" i="12"/>
  <c r="G3803" i="12"/>
  <c r="G3802" i="12"/>
  <c r="G3801" i="12"/>
  <c r="G3800" i="12"/>
  <c r="G3799" i="12"/>
  <c r="G3798" i="12"/>
  <c r="G3797" i="12"/>
  <c r="G3796" i="12"/>
  <c r="G3795" i="12"/>
  <c r="G3794" i="12"/>
  <c r="G3793" i="12"/>
  <c r="G3792" i="12"/>
  <c r="G3714" i="12"/>
  <c r="G473" i="12"/>
  <c r="G472" i="12"/>
  <c r="G471" i="12"/>
  <c r="G9535" i="12"/>
  <c r="G659" i="12"/>
  <c r="G658" i="12"/>
  <c r="G657" i="12"/>
  <c r="G656" i="12"/>
  <c r="G655" i="12"/>
  <c r="G654" i="12"/>
  <c r="G653" i="12"/>
  <c r="G652" i="12"/>
  <c r="G651" i="12"/>
  <c r="G3791" i="12"/>
  <c r="G5735" i="12"/>
  <c r="G6857" i="12"/>
  <c r="G6891" i="12"/>
  <c r="G3970" i="12"/>
  <c r="G9833" i="12"/>
  <c r="G9832" i="12"/>
  <c r="G10263" i="12"/>
  <c r="G3790" i="12"/>
  <c r="G3789" i="12"/>
  <c r="G3788" i="12"/>
  <c r="G3787" i="12"/>
  <c r="G3786" i="12"/>
  <c r="G3785" i="12"/>
  <c r="G3784" i="12"/>
  <c r="G3783" i="12"/>
  <c r="G3782" i="12"/>
  <c r="G650" i="12"/>
  <c r="G649" i="12"/>
  <c r="G2315" i="12"/>
  <c r="G2314" i="12"/>
  <c r="G2313" i="12"/>
  <c r="G2312" i="12"/>
  <c r="G2311" i="12"/>
  <c r="G2310" i="12"/>
  <c r="G2309" i="12"/>
  <c r="G3713" i="12"/>
  <c r="G3712" i="12"/>
  <c r="G3711" i="12"/>
  <c r="G3969" i="12"/>
  <c r="G3968" i="12"/>
  <c r="G3967" i="12"/>
  <c r="G7463" i="12"/>
  <c r="G7462" i="12"/>
  <c r="G7461" i="12"/>
  <c r="G7460" i="12"/>
  <c r="G7459" i="12"/>
  <c r="G7679" i="12"/>
  <c r="G6856" i="12"/>
  <c r="G6855" i="12"/>
  <c r="G6420" i="12"/>
  <c r="G4719" i="12"/>
  <c r="G4718" i="12"/>
  <c r="G1493" i="12"/>
  <c r="G1492" i="12"/>
  <c r="G1491" i="12"/>
  <c r="G1490" i="12"/>
  <c r="G1489" i="12"/>
  <c r="G1488" i="12"/>
  <c r="G1487" i="12"/>
  <c r="G1486" i="12"/>
  <c r="G1485" i="12"/>
  <c r="G1484" i="12"/>
  <c r="G1483" i="12"/>
  <c r="G1482" i="12"/>
  <c r="G6847" i="12"/>
  <c r="G2186" i="12"/>
  <c r="G2185" i="12"/>
  <c r="G5049" i="12"/>
  <c r="G2184" i="12"/>
  <c r="G8439" i="12"/>
  <c r="G8438" i="12"/>
  <c r="G7442" i="12"/>
  <c r="G7441" i="12"/>
  <c r="G43" i="12"/>
  <c r="G42" i="12"/>
  <c r="G41" i="12"/>
  <c r="G8437" i="12"/>
  <c r="G8827" i="12"/>
  <c r="G8826" i="12"/>
  <c r="G8825" i="12"/>
  <c r="G8824" i="12"/>
  <c r="G8823" i="12"/>
  <c r="G8822" i="12"/>
  <c r="G8821" i="12"/>
  <c r="G8820" i="12"/>
  <c r="G8819" i="12"/>
  <c r="G8818" i="12"/>
  <c r="G8817" i="12"/>
  <c r="G8816" i="12"/>
  <c r="G8815" i="12"/>
  <c r="G8814" i="12"/>
  <c r="G4022" i="12"/>
  <c r="G8436" i="12"/>
  <c r="G7678" i="12"/>
  <c r="G7677" i="12"/>
  <c r="G8036" i="12"/>
  <c r="G7223" i="12"/>
  <c r="G7222" i="12"/>
  <c r="G7221" i="12"/>
  <c r="G7220" i="12"/>
  <c r="G5493" i="12"/>
  <c r="G7219" i="12"/>
  <c r="G9070" i="12"/>
  <c r="G6846" i="12"/>
  <c r="G4467" i="12"/>
  <c r="G4466" i="12"/>
  <c r="G4465" i="12"/>
  <c r="G4464" i="12"/>
  <c r="G4463" i="12"/>
  <c r="G4462" i="12"/>
  <c r="G4461" i="12"/>
  <c r="G7440" i="12"/>
  <c r="G7439" i="12"/>
  <c r="G7438" i="12"/>
  <c r="G7437" i="12"/>
  <c r="G7436" i="12"/>
  <c r="G7435" i="12"/>
  <c r="G1693" i="12"/>
  <c r="G1692" i="12"/>
  <c r="G1691" i="12"/>
  <c r="G1690" i="12"/>
  <c r="G1689" i="12"/>
  <c r="G1688" i="12"/>
  <c r="G1687" i="12"/>
  <c r="G1686" i="12"/>
  <c r="G1685" i="12"/>
  <c r="G7434" i="12"/>
  <c r="G7433" i="12"/>
  <c r="G7432" i="12"/>
  <c r="G3710" i="12"/>
  <c r="G8435" i="12"/>
  <c r="G8434" i="12"/>
  <c r="G8433" i="12"/>
  <c r="G8165" i="12"/>
  <c r="G9664" i="12"/>
  <c r="G9663" i="12"/>
  <c r="G9662" i="12"/>
  <c r="G9661" i="12"/>
  <c r="G9660" i="12"/>
  <c r="G7676" i="12"/>
  <c r="G7675" i="12"/>
  <c r="G10214" i="12"/>
  <c r="G10213" i="12"/>
  <c r="G10212" i="12"/>
  <c r="G10211" i="12"/>
  <c r="G10210" i="12"/>
  <c r="G10209" i="12"/>
  <c r="G10208" i="12"/>
  <c r="G10207" i="12"/>
  <c r="G8813" i="12"/>
  <c r="G8812" i="12"/>
  <c r="G8811" i="12"/>
  <c r="G8810" i="12"/>
  <c r="G8809" i="12"/>
  <c r="G8808" i="12"/>
  <c r="G4021" i="12"/>
  <c r="G7488" i="12"/>
  <c r="G7487" i="12"/>
  <c r="G4020" i="12"/>
  <c r="G470" i="12"/>
  <c r="G213" i="12"/>
  <c r="G512" i="12"/>
  <c r="G6890" i="12"/>
  <c r="G6991" i="12"/>
  <c r="G10206" i="12"/>
  <c r="G10099" i="12"/>
  <c r="G5191" i="12"/>
  <c r="G5190" i="12"/>
  <c r="G5189" i="12"/>
  <c r="G5188" i="12"/>
  <c r="G5187" i="12"/>
  <c r="G5186" i="12"/>
  <c r="G5185" i="12"/>
  <c r="G5184" i="12"/>
  <c r="G6990" i="12"/>
  <c r="G2586" i="12"/>
  <c r="G8432" i="12"/>
  <c r="G8981" i="12"/>
  <c r="G8980" i="12"/>
  <c r="G8979" i="12"/>
  <c r="G8978" i="12"/>
  <c r="G5734" i="12"/>
  <c r="G5733" i="12"/>
  <c r="G552" i="12"/>
  <c r="G551" i="12"/>
  <c r="G550" i="12"/>
  <c r="G549" i="12"/>
  <c r="G548" i="12"/>
  <c r="G547" i="12"/>
  <c r="G546" i="12"/>
  <c r="G545" i="12"/>
  <c r="G544" i="12"/>
  <c r="G543" i="12"/>
  <c r="G542" i="12"/>
  <c r="G541" i="12"/>
  <c r="G540" i="12"/>
  <c r="G539" i="12"/>
  <c r="G538" i="12"/>
  <c r="G537" i="12"/>
  <c r="G536" i="12"/>
  <c r="G535" i="12"/>
  <c r="G3143" i="12"/>
  <c r="G7321" i="12"/>
  <c r="G7320" i="12"/>
  <c r="G7377" i="12"/>
  <c r="G7376" i="12"/>
  <c r="G7218" i="12"/>
  <c r="G7217" i="12"/>
  <c r="G6419" i="12"/>
  <c r="G6418" i="12"/>
  <c r="G534" i="12"/>
  <c r="G131" i="12"/>
  <c r="G8807" i="12"/>
  <c r="G71" i="12"/>
  <c r="G70" i="12"/>
  <c r="G9069" i="12"/>
  <c r="G3709" i="12"/>
  <c r="G8431" i="12"/>
  <c r="G3781" i="12"/>
  <c r="G40" i="12"/>
  <c r="G39" i="12"/>
  <c r="G69" i="12"/>
  <c r="G7281" i="12"/>
  <c r="G7280" i="12"/>
  <c r="G130" i="12"/>
  <c r="G7431" i="12"/>
  <c r="G7674" i="12"/>
  <c r="G1684" i="12"/>
  <c r="G1683" i="12"/>
  <c r="G1682" i="12"/>
  <c r="G3241" i="12"/>
  <c r="G3240" i="12"/>
  <c r="G3239" i="12"/>
  <c r="G4146" i="12"/>
  <c r="G2308" i="12"/>
  <c r="G469" i="12"/>
  <c r="G468" i="12"/>
  <c r="G8430" i="12"/>
  <c r="G4717" i="12"/>
  <c r="G8429" i="12"/>
  <c r="G8977" i="12"/>
  <c r="G8976" i="12"/>
  <c r="G8975" i="12"/>
  <c r="G8974" i="12"/>
  <c r="G8973" i="12"/>
  <c r="G8972" i="12"/>
  <c r="G467" i="12"/>
  <c r="G8428" i="12"/>
  <c r="G8427" i="12"/>
  <c r="G8426" i="12"/>
  <c r="G466" i="12"/>
  <c r="G465" i="12"/>
  <c r="G464" i="12"/>
  <c r="G463" i="12"/>
  <c r="G462" i="12"/>
  <c r="G461" i="12"/>
  <c r="G610" i="12"/>
  <c r="G732" i="12"/>
  <c r="G731" i="12"/>
  <c r="G730" i="12"/>
  <c r="G9571" i="12"/>
  <c r="G9570" i="12"/>
  <c r="G1681" i="12"/>
  <c r="G1680" i="12"/>
  <c r="G1679" i="12"/>
  <c r="G4613" i="12"/>
  <c r="G4612" i="12"/>
  <c r="G4611" i="12"/>
  <c r="G5732" i="12"/>
  <c r="G4610" i="12"/>
  <c r="G4609" i="12"/>
  <c r="G8806" i="12"/>
  <c r="G8805" i="12"/>
  <c r="G8804" i="12"/>
  <c r="G8803" i="12"/>
  <c r="G8802" i="12"/>
  <c r="G8801" i="12"/>
  <c r="G8800" i="12"/>
  <c r="G8799" i="12"/>
  <c r="G8798" i="12"/>
  <c r="G8797" i="12"/>
  <c r="G8796" i="12"/>
  <c r="G8795" i="12"/>
  <c r="G8794" i="12"/>
  <c r="G8793" i="12"/>
  <c r="G8792" i="12"/>
  <c r="G5731" i="12"/>
  <c r="G7279" i="12"/>
  <c r="G7278" i="12"/>
  <c r="G7277" i="12"/>
  <c r="G7276" i="12"/>
  <c r="G7275" i="12"/>
  <c r="G7274" i="12"/>
  <c r="G4669" i="12"/>
  <c r="G699" i="12"/>
  <c r="G698" i="12"/>
  <c r="G697" i="12"/>
  <c r="G696" i="12"/>
  <c r="G4668" i="12"/>
  <c r="G4667" i="12"/>
  <c r="G4666" i="12"/>
  <c r="G4665" i="12"/>
  <c r="G4664" i="12"/>
  <c r="G4663" i="12"/>
  <c r="G4662" i="12"/>
  <c r="G4661" i="12"/>
  <c r="G4660" i="12"/>
  <c r="G4659" i="12"/>
  <c r="G4658" i="12"/>
  <c r="G4657" i="12"/>
  <c r="G4656" i="12"/>
  <c r="G4655" i="12"/>
  <c r="G695" i="12"/>
  <c r="G1730" i="12"/>
  <c r="G533" i="12"/>
  <c r="G532" i="12"/>
  <c r="G694" i="12"/>
  <c r="G8099" i="12"/>
  <c r="G8098" i="12"/>
  <c r="G8097" i="12"/>
  <c r="G3708" i="12"/>
  <c r="G3707" i="12"/>
  <c r="G3706" i="12"/>
  <c r="G3705" i="12"/>
  <c r="G3704" i="12"/>
  <c r="G3703" i="12"/>
  <c r="G3702" i="12"/>
  <c r="G3701" i="12"/>
  <c r="G3700" i="12"/>
  <c r="G3699" i="12"/>
  <c r="G3698" i="12"/>
  <c r="G3697" i="12"/>
  <c r="G3696" i="12"/>
  <c r="G3695" i="12"/>
  <c r="G3694" i="12"/>
  <c r="G3693" i="12"/>
  <c r="G3692" i="12"/>
  <c r="G3691" i="12"/>
  <c r="G3690" i="12"/>
  <c r="G3689" i="12"/>
  <c r="G3688" i="12"/>
  <c r="G3687" i="12"/>
  <c r="G3686" i="12"/>
  <c r="G3685" i="12"/>
  <c r="G3684" i="12"/>
  <c r="G3683" i="12"/>
  <c r="G3682" i="12"/>
  <c r="G3681" i="12"/>
  <c r="G3680" i="12"/>
  <c r="G3679" i="12"/>
  <c r="G3678" i="12"/>
  <c r="G3677" i="12"/>
  <c r="G3676" i="12"/>
  <c r="G3675" i="12"/>
  <c r="G3674" i="12"/>
  <c r="G3673" i="12"/>
  <c r="G3672" i="12"/>
  <c r="G3671" i="12"/>
  <c r="G3670" i="12"/>
  <c r="G3669" i="12"/>
  <c r="G3668" i="12"/>
  <c r="G3667" i="12"/>
  <c r="G3666" i="12"/>
  <c r="G7430" i="12"/>
  <c r="G7429" i="12"/>
  <c r="G623" i="12"/>
  <c r="G3325" i="12"/>
  <c r="G3324" i="12"/>
  <c r="G3323" i="12"/>
  <c r="G3322" i="12"/>
  <c r="G365" i="12"/>
  <c r="G364" i="12"/>
  <c r="G363" i="12"/>
  <c r="G4608" i="12"/>
  <c r="G4607" i="12"/>
  <c r="G4606" i="12"/>
  <c r="G9659" i="12"/>
  <c r="G4050" i="12"/>
  <c r="G4460" i="12"/>
  <c r="G4353" i="12"/>
  <c r="G8035" i="12"/>
  <c r="G8034" i="12"/>
  <c r="G9634" i="12"/>
  <c r="G8425" i="12"/>
  <c r="G8424" i="12"/>
  <c r="G8423" i="12"/>
  <c r="G8422" i="12"/>
  <c r="G5183" i="12"/>
  <c r="G7673" i="12"/>
  <c r="G7672" i="12"/>
  <c r="G9773" i="12"/>
  <c r="G609" i="12"/>
  <c r="G7879" i="12"/>
  <c r="G10098" i="12"/>
  <c r="G10097" i="12"/>
  <c r="G7079" i="12"/>
  <c r="G120" i="12"/>
  <c r="G119" i="12"/>
  <c r="G118" i="12"/>
  <c r="G117" i="12"/>
  <c r="G116" i="12"/>
  <c r="G115" i="12"/>
  <c r="G114" i="12"/>
  <c r="G113" i="12"/>
  <c r="G5048" i="12"/>
  <c r="G2585" i="12"/>
  <c r="G8421" i="12"/>
  <c r="G1481" i="12"/>
  <c r="G1480" i="12"/>
  <c r="G8420" i="12"/>
  <c r="G8419" i="12"/>
  <c r="G9534" i="12"/>
  <c r="G9533" i="12"/>
  <c r="G9532" i="12"/>
  <c r="G9531" i="12"/>
  <c r="G9530" i="12"/>
  <c r="G9529" i="12"/>
  <c r="G9528" i="12"/>
  <c r="G9527" i="12"/>
  <c r="G9526" i="12"/>
  <c r="G9525" i="12"/>
  <c r="G9524" i="12"/>
  <c r="G7671" i="12"/>
  <c r="G7670" i="12"/>
  <c r="G7273" i="12"/>
  <c r="G7272" i="12"/>
  <c r="G7271" i="12"/>
  <c r="G7270" i="12"/>
  <c r="G7269" i="12"/>
  <c r="G2584" i="12"/>
  <c r="G7776" i="12"/>
  <c r="G7775" i="12"/>
  <c r="G7774" i="12"/>
  <c r="G7773" i="12"/>
  <c r="G7772" i="12"/>
  <c r="G7771" i="12"/>
  <c r="G8015" i="12"/>
  <c r="G8014" i="12"/>
  <c r="G7216" i="12"/>
  <c r="G5047" i="12"/>
  <c r="G5046" i="12"/>
  <c r="G8418" i="12"/>
  <c r="G8417" i="12"/>
  <c r="G8416" i="12"/>
  <c r="G8415" i="12"/>
  <c r="G8414" i="12"/>
  <c r="G4879" i="12"/>
  <c r="G4878" i="12"/>
  <c r="G9970" i="12"/>
  <c r="G4877" i="12"/>
  <c r="G8052" i="12"/>
  <c r="G8051" i="12"/>
  <c r="G8050" i="12"/>
  <c r="G8049" i="12"/>
  <c r="G8048" i="12"/>
  <c r="G8047" i="12"/>
  <c r="G8046" i="12"/>
  <c r="G8045" i="12"/>
  <c r="G8044" i="12"/>
  <c r="G8043" i="12"/>
  <c r="G8042" i="12"/>
  <c r="G8041" i="12"/>
  <c r="G8040" i="12"/>
  <c r="G5816" i="12"/>
  <c r="G7215" i="12"/>
  <c r="G4019" i="12"/>
  <c r="G9523" i="12"/>
  <c r="G9522" i="12"/>
  <c r="G7669" i="12"/>
  <c r="G7668" i="12"/>
  <c r="G6845" i="12"/>
  <c r="G6844" i="12"/>
  <c r="G9969" i="12"/>
  <c r="G9968" i="12"/>
  <c r="G9967" i="12"/>
  <c r="G9966" i="12"/>
  <c r="G7667" i="12"/>
  <c r="G7666" i="12"/>
  <c r="G7665" i="12"/>
  <c r="G7664" i="12"/>
  <c r="G7663" i="12"/>
  <c r="G7662" i="12"/>
  <c r="G7661" i="12"/>
  <c r="G7660" i="12"/>
  <c r="G7659" i="12"/>
  <c r="G7658" i="12"/>
  <c r="G212" i="12"/>
  <c r="G7657" i="12"/>
  <c r="G7656" i="12"/>
  <c r="G7655" i="12"/>
  <c r="G7654" i="12"/>
  <c r="G7653" i="12"/>
  <c r="G7652" i="12"/>
  <c r="G7651" i="12"/>
  <c r="G7650" i="12"/>
  <c r="G7649" i="12"/>
  <c r="G7648" i="12"/>
  <c r="G7647" i="12"/>
  <c r="G7646" i="12"/>
  <c r="G7078" i="12"/>
  <c r="G7077" i="12"/>
  <c r="G362" i="12"/>
  <c r="G361" i="12"/>
  <c r="G360" i="12"/>
  <c r="G359" i="12"/>
  <c r="G8413" i="12"/>
  <c r="G3142" i="12"/>
  <c r="G3141" i="12"/>
  <c r="G3140" i="12"/>
  <c r="G3139" i="12"/>
  <c r="G3138" i="12"/>
  <c r="G3137" i="12"/>
  <c r="G3136" i="12"/>
  <c r="G3135" i="12"/>
  <c r="G3134" i="12"/>
  <c r="G3133" i="12"/>
  <c r="G3132" i="12"/>
  <c r="G3131" i="12"/>
  <c r="G3130" i="12"/>
  <c r="G3129" i="12"/>
  <c r="G3128" i="12"/>
  <c r="G3127" i="12"/>
  <c r="G10205" i="12"/>
  <c r="G4062" i="12"/>
  <c r="G3315" i="12"/>
  <c r="G8412" i="12"/>
  <c r="G8411" i="12"/>
  <c r="G3244" i="12"/>
  <c r="G6631" i="12"/>
  <c r="G6630" i="12"/>
  <c r="G6629" i="12"/>
  <c r="G6628" i="12"/>
  <c r="G6627" i="12"/>
  <c r="G6626" i="12"/>
  <c r="G6625" i="12"/>
  <c r="G6624" i="12"/>
  <c r="G6623" i="12"/>
  <c r="G6622" i="12"/>
  <c r="G6621" i="12"/>
  <c r="G6620" i="12"/>
  <c r="G6619" i="12"/>
  <c r="G6618" i="12"/>
  <c r="G6617" i="12"/>
  <c r="G6616" i="12"/>
  <c r="G6615" i="12"/>
  <c r="G6614" i="12"/>
  <c r="G6613" i="12"/>
  <c r="G6612" i="12"/>
  <c r="G6611" i="12"/>
  <c r="G6610" i="12"/>
  <c r="G6609" i="12"/>
  <c r="G6608" i="12"/>
  <c r="G6607" i="12"/>
  <c r="G6606" i="12"/>
  <c r="G6605" i="12"/>
  <c r="G6604" i="12"/>
  <c r="G6603" i="12"/>
  <c r="G6602" i="12"/>
  <c r="G6601" i="12"/>
  <c r="G6600" i="12"/>
  <c r="G6599" i="12"/>
  <c r="G6598" i="12"/>
  <c r="G6597" i="12"/>
  <c r="G6596" i="12"/>
  <c r="G6595" i="12"/>
  <c r="G6594" i="12"/>
  <c r="G6593" i="12"/>
  <c r="G6592" i="12"/>
  <c r="G6591" i="12"/>
  <c r="G6590" i="12"/>
  <c r="G6589" i="12"/>
  <c r="G6588" i="12"/>
  <c r="G6587" i="12"/>
  <c r="G6417" i="12"/>
  <c r="G5182" i="12"/>
  <c r="G5181" i="12"/>
  <c r="G5180" i="12"/>
  <c r="G5179" i="12"/>
  <c r="G5178" i="12"/>
  <c r="G5177" i="12"/>
  <c r="G5176" i="12"/>
  <c r="G5175" i="12"/>
  <c r="G5174" i="12"/>
  <c r="G10204" i="12"/>
  <c r="G10203" i="12"/>
  <c r="G6854" i="12"/>
  <c r="G6853" i="12"/>
  <c r="G6852" i="12"/>
  <c r="G5173" i="12"/>
  <c r="G5172" i="12"/>
  <c r="G5171" i="12"/>
  <c r="G5170" i="12"/>
  <c r="G5169" i="12"/>
  <c r="G5168" i="12"/>
  <c r="G5167" i="12"/>
  <c r="G5166" i="12"/>
  <c r="G5165" i="12"/>
  <c r="G5164" i="12"/>
  <c r="G5163" i="12"/>
  <c r="G5162" i="12"/>
  <c r="G5161" i="12"/>
  <c r="G5160" i="12"/>
  <c r="G5159" i="12"/>
  <c r="G5158" i="12"/>
  <c r="G5157" i="12"/>
  <c r="G5156" i="12"/>
  <c r="G1338" i="12"/>
  <c r="G1337" i="12"/>
  <c r="G2523" i="12"/>
  <c r="G4459" i="12"/>
  <c r="G4458" i="12"/>
  <c r="G4768" i="12"/>
  <c r="G4767" i="12"/>
  <c r="G7878" i="12"/>
  <c r="G7877" i="12"/>
  <c r="G7876" i="12"/>
  <c r="G7875" i="12"/>
  <c r="G7874" i="12"/>
  <c r="G7873" i="12"/>
  <c r="G7872" i="12"/>
  <c r="G7871" i="12"/>
  <c r="G7870" i="12"/>
  <c r="G7869" i="12"/>
  <c r="G7868" i="12"/>
  <c r="G7867" i="12"/>
  <c r="G7866" i="12"/>
  <c r="G7865" i="12"/>
  <c r="G7864" i="12"/>
  <c r="G7863" i="12"/>
  <c r="G7862" i="12"/>
  <c r="G10202" i="12"/>
  <c r="G10201" i="12"/>
  <c r="G10200" i="12"/>
  <c r="G6497" i="12"/>
  <c r="G6496" i="12"/>
  <c r="G6495" i="12"/>
  <c r="G6494" i="12"/>
  <c r="G648" i="12"/>
  <c r="G10199" i="12"/>
  <c r="G8013" i="12"/>
  <c r="G8012" i="12"/>
  <c r="G8011" i="12"/>
  <c r="G8010" i="12"/>
  <c r="G8009" i="12"/>
  <c r="G8008" i="12"/>
  <c r="G10198" i="12"/>
  <c r="G8410" i="12"/>
  <c r="G8409" i="12"/>
  <c r="G8408" i="12"/>
  <c r="G8407" i="12"/>
  <c r="G8406" i="12"/>
  <c r="G3126" i="12"/>
  <c r="G3125" i="12"/>
  <c r="G3124" i="12"/>
  <c r="G3123" i="12"/>
  <c r="G8791" i="12"/>
  <c r="G8790" i="12"/>
  <c r="G10092" i="12"/>
  <c r="G10091" i="12"/>
  <c r="G129" i="12"/>
  <c r="G128" i="12"/>
  <c r="G5230" i="12"/>
  <c r="G9088" i="12"/>
  <c r="G9087" i="12"/>
  <c r="G8789" i="12"/>
  <c r="G8788" i="12"/>
  <c r="G8787" i="12"/>
  <c r="G8786" i="12"/>
  <c r="G8785" i="12"/>
  <c r="G8784" i="12"/>
  <c r="G1729" i="12"/>
  <c r="G1728" i="12"/>
  <c r="G1727" i="12"/>
  <c r="G1726" i="12"/>
  <c r="G1725" i="12"/>
  <c r="G8783" i="12"/>
  <c r="G8782" i="12"/>
  <c r="G8781" i="12"/>
  <c r="G8780" i="12"/>
  <c r="G8779" i="12"/>
  <c r="G8778" i="12"/>
  <c r="G8777" i="12"/>
  <c r="G8971" i="12"/>
  <c r="G112" i="12"/>
  <c r="G104" i="12"/>
  <c r="G7235" i="12"/>
  <c r="G7234" i="12"/>
  <c r="G7233" i="12"/>
  <c r="G9720" i="12"/>
  <c r="G2522" i="12"/>
  <c r="G2521" i="12"/>
  <c r="G6658" i="12"/>
  <c r="G6657" i="12"/>
  <c r="G9719" i="12"/>
  <c r="G9718" i="12"/>
  <c r="G6656" i="12"/>
  <c r="G6655" i="12"/>
  <c r="G9717" i="12"/>
  <c r="G9716" i="12"/>
  <c r="G9715" i="12"/>
  <c r="G9714" i="12"/>
  <c r="G9713" i="12"/>
  <c r="G5730" i="12"/>
  <c r="G5729" i="12"/>
  <c r="G5728" i="12"/>
  <c r="G5727" i="12"/>
  <c r="G5726" i="12"/>
  <c r="G5725" i="12"/>
  <c r="G8405" i="12"/>
  <c r="G2520" i="12"/>
  <c r="G8970" i="12"/>
  <c r="G6813" i="12"/>
  <c r="G1336" i="12"/>
  <c r="G1335" i="12"/>
  <c r="G4605" i="12"/>
  <c r="G4604" i="12"/>
  <c r="G4603" i="12"/>
  <c r="G4602" i="12"/>
  <c r="G4601" i="12"/>
  <c r="G4600" i="12"/>
  <c r="G4599" i="12"/>
  <c r="G4598" i="12"/>
  <c r="G4597" i="12"/>
  <c r="G4596" i="12"/>
  <c r="G4595" i="12"/>
  <c r="G4594" i="12"/>
  <c r="G4593" i="12"/>
  <c r="G4592" i="12"/>
  <c r="G4591" i="12"/>
  <c r="G4590" i="12"/>
  <c r="G4589" i="12"/>
  <c r="G4588" i="12"/>
  <c r="G4587" i="12"/>
  <c r="G4586" i="12"/>
  <c r="G4585" i="12"/>
  <c r="G4584" i="12"/>
  <c r="G4583" i="12"/>
  <c r="G4582" i="12"/>
  <c r="G4581" i="12"/>
  <c r="G4580" i="12"/>
  <c r="G4579" i="12"/>
  <c r="G4578" i="12"/>
  <c r="G211" i="12"/>
  <c r="G4018" i="12"/>
  <c r="G3122" i="12"/>
  <c r="G4577" i="12"/>
  <c r="G8404" i="12"/>
  <c r="G1159" i="12"/>
  <c r="G7645" i="12"/>
  <c r="G7338" i="12"/>
  <c r="G10262" i="12"/>
  <c r="G8144" i="12"/>
  <c r="G8143" i="12"/>
  <c r="G8142" i="12"/>
  <c r="G8141" i="12"/>
  <c r="G8403" i="12"/>
  <c r="G8402" i="12"/>
  <c r="G4255" i="12"/>
  <c r="G4254" i="12"/>
  <c r="G8401" i="12"/>
  <c r="G9521" i="12"/>
  <c r="G9520" i="12"/>
  <c r="G9519" i="12"/>
  <c r="G8400" i="12"/>
  <c r="G8399" i="12"/>
  <c r="G10197" i="12"/>
  <c r="G6889" i="12"/>
  <c r="G210" i="12"/>
  <c r="G209" i="12"/>
  <c r="G3121" i="12"/>
  <c r="G3120" i="12"/>
  <c r="G3119" i="12"/>
  <c r="G3118" i="12"/>
  <c r="G3117" i="12"/>
  <c r="G3116" i="12"/>
  <c r="G3115" i="12"/>
  <c r="G3114" i="12"/>
  <c r="G3113" i="12"/>
  <c r="G3112" i="12"/>
  <c r="G3111" i="12"/>
  <c r="G3110" i="12"/>
  <c r="G3109" i="12"/>
  <c r="G3108" i="12"/>
  <c r="G3107" i="12"/>
  <c r="G3106" i="12"/>
  <c r="G3105" i="12"/>
  <c r="G3104" i="12"/>
  <c r="G3103" i="12"/>
  <c r="G3102" i="12"/>
  <c r="G3101" i="12"/>
  <c r="G3100" i="12"/>
  <c r="G3099" i="12"/>
  <c r="G3098" i="12"/>
  <c r="G3097" i="12"/>
  <c r="G3096" i="12"/>
  <c r="G3095" i="12"/>
  <c r="G3094" i="12"/>
  <c r="G3093" i="12"/>
  <c r="G3092" i="12"/>
  <c r="G3091" i="12"/>
  <c r="G3090" i="12"/>
  <c r="G3089" i="12"/>
  <c r="G3088" i="12"/>
  <c r="G3087" i="12"/>
  <c r="G3086" i="12"/>
  <c r="G3085" i="12"/>
  <c r="G3084" i="12"/>
  <c r="G3083" i="12"/>
  <c r="G3082" i="12"/>
  <c r="G3081" i="12"/>
  <c r="G3080" i="12"/>
  <c r="G3079" i="12"/>
  <c r="G3078" i="12"/>
  <c r="G3077" i="12"/>
  <c r="G3076" i="12"/>
  <c r="G3075" i="12"/>
  <c r="G3074" i="12"/>
  <c r="G3073" i="12"/>
  <c r="G3072" i="12"/>
  <c r="G3071" i="12"/>
  <c r="G3070" i="12"/>
  <c r="G3069" i="12"/>
  <c r="G3068" i="12"/>
  <c r="G3067" i="12"/>
  <c r="G3066" i="12"/>
  <c r="G3065" i="12"/>
  <c r="G3064" i="12"/>
  <c r="G3063" i="12"/>
  <c r="G3062" i="12"/>
  <c r="G3061" i="12"/>
  <c r="G3060" i="12"/>
  <c r="G3059" i="12"/>
  <c r="G3058" i="12"/>
  <c r="G3057" i="12"/>
  <c r="G3056" i="12"/>
  <c r="G3055" i="12"/>
  <c r="G7076" i="12"/>
  <c r="G7075" i="12"/>
  <c r="G1212" i="12"/>
  <c r="G6888" i="12"/>
  <c r="G1594" i="12"/>
  <c r="G1593" i="12"/>
  <c r="G1592" i="12"/>
  <c r="G1591" i="12"/>
  <c r="G1590" i="12"/>
  <c r="G9793" i="12"/>
  <c r="G9792" i="12"/>
  <c r="G4017" i="12"/>
  <c r="G9518" i="12"/>
  <c r="G8776" i="12"/>
  <c r="G8775" i="12"/>
  <c r="G1678" i="12"/>
  <c r="G1677" i="12"/>
  <c r="G1676" i="12"/>
  <c r="G1675" i="12"/>
  <c r="G1674" i="12"/>
  <c r="G1334" i="12"/>
  <c r="G1333" i="12"/>
  <c r="G1332" i="12"/>
  <c r="G1331" i="12"/>
  <c r="G4576" i="12"/>
  <c r="G127" i="12"/>
  <c r="G126" i="12"/>
  <c r="G4575" i="12"/>
  <c r="G4574" i="12"/>
  <c r="G6765" i="12"/>
  <c r="G6764" i="12"/>
  <c r="G6763" i="12"/>
  <c r="G6762" i="12"/>
  <c r="G6761" i="12"/>
  <c r="G7381" i="12"/>
  <c r="G608" i="12"/>
  <c r="G1673" i="12"/>
  <c r="G1672" i="12"/>
  <c r="G1671" i="12"/>
  <c r="G1670" i="12"/>
  <c r="G1669" i="12"/>
  <c r="G1668" i="12"/>
  <c r="G8398" i="12"/>
  <c r="G10196" i="12"/>
  <c r="G3054" i="12"/>
  <c r="G7074" i="12"/>
  <c r="G9831" i="12"/>
  <c r="G9830" i="12"/>
  <c r="G9829" i="12"/>
  <c r="G9828" i="12"/>
  <c r="G9827" i="12"/>
  <c r="G9826" i="12"/>
  <c r="G8397" i="12"/>
  <c r="G460" i="12"/>
  <c r="G7242" i="12"/>
  <c r="G7241" i="12"/>
  <c r="G7240" i="12"/>
  <c r="G7239" i="12"/>
  <c r="G8774" i="12"/>
  <c r="G1211" i="12"/>
  <c r="G693" i="12"/>
  <c r="G1158" i="12"/>
  <c r="G1157" i="12"/>
  <c r="G1156" i="12"/>
  <c r="G1155" i="12"/>
  <c r="G1154" i="12"/>
  <c r="G1153" i="12"/>
  <c r="G1152" i="12"/>
  <c r="G1151" i="12"/>
  <c r="G1150" i="12"/>
  <c r="G1149" i="12"/>
  <c r="G1148" i="12"/>
  <c r="G1147" i="12"/>
  <c r="G1146" i="12"/>
  <c r="G1145" i="12"/>
  <c r="G1144" i="12"/>
  <c r="G4253" i="12"/>
  <c r="G9791" i="12"/>
  <c r="G9790" i="12"/>
  <c r="G9789" i="12"/>
  <c r="G9788" i="12"/>
  <c r="G9787" i="12"/>
  <c r="G9786" i="12"/>
  <c r="G7644" i="12"/>
  <c r="G7643" i="12"/>
  <c r="G7642" i="12"/>
  <c r="G8096" i="12"/>
  <c r="G8095" i="12"/>
  <c r="G6493" i="12"/>
  <c r="G3665" i="12"/>
  <c r="G1143" i="12"/>
  <c r="G4630" i="12"/>
  <c r="G4629" i="12"/>
  <c r="G8773" i="12"/>
  <c r="G5155" i="12"/>
  <c r="G5154" i="12"/>
  <c r="G5153" i="12"/>
  <c r="G5152" i="12"/>
  <c r="G5151" i="12"/>
  <c r="G5150" i="12"/>
  <c r="G5149" i="12"/>
  <c r="G7214" i="12"/>
  <c r="G7213" i="12"/>
  <c r="G6887" i="12"/>
  <c r="G5045" i="12"/>
  <c r="G6416" i="12"/>
  <c r="G8772" i="12"/>
  <c r="G4773" i="12"/>
  <c r="G4016" i="12"/>
  <c r="G4015" i="12"/>
  <c r="G647" i="12"/>
  <c r="G646" i="12"/>
  <c r="G5148" i="12"/>
  <c r="G4573" i="12"/>
  <c r="G459" i="12"/>
  <c r="G3053" i="12"/>
  <c r="G511" i="12"/>
  <c r="G510" i="12"/>
  <c r="G509" i="12"/>
  <c r="G508" i="12"/>
  <c r="G507" i="12"/>
  <c r="G4252" i="12"/>
  <c r="G7335" i="12"/>
  <c r="G4251" i="12"/>
  <c r="G7334" i="12"/>
  <c r="G578" i="12"/>
  <c r="G577" i="12"/>
  <c r="G576" i="12"/>
  <c r="G575" i="12"/>
  <c r="G574" i="12"/>
  <c r="G573" i="12"/>
  <c r="G572" i="12"/>
  <c r="G571" i="12"/>
  <c r="G570" i="12"/>
  <c r="G7333" i="12"/>
  <c r="G7332" i="12"/>
  <c r="G7331" i="12"/>
  <c r="G7330" i="12"/>
  <c r="G7329" i="12"/>
  <c r="G7328" i="12"/>
  <c r="G7327" i="12"/>
  <c r="G7326" i="12"/>
  <c r="G7325" i="12"/>
  <c r="G8771" i="12"/>
  <c r="G5965" i="12"/>
  <c r="G1667" i="12"/>
  <c r="G1666" i="12"/>
  <c r="G1665" i="12"/>
  <c r="G1664" i="12"/>
  <c r="G3780" i="12"/>
  <c r="G3779" i="12"/>
  <c r="G3778" i="12"/>
  <c r="G3777" i="12"/>
  <c r="G3776" i="12"/>
  <c r="G3775" i="12"/>
  <c r="G9517" i="12"/>
  <c r="G2183" i="12"/>
  <c r="G2182" i="12"/>
  <c r="G5964" i="12"/>
  <c r="G5963" i="12"/>
  <c r="G4821" i="12"/>
  <c r="G4820" i="12"/>
  <c r="G4819" i="12"/>
  <c r="G4818" i="12"/>
  <c r="G4817" i="12"/>
  <c r="G4816" i="12"/>
  <c r="G4815" i="12"/>
  <c r="G4814" i="12"/>
  <c r="G4813" i="12"/>
  <c r="G4812" i="12"/>
  <c r="G4811" i="12"/>
  <c r="G4810" i="12"/>
  <c r="G4809" i="12"/>
  <c r="G4808" i="12"/>
  <c r="G5492" i="12"/>
  <c r="G7161" i="12"/>
  <c r="G7160" i="12"/>
  <c r="G1142" i="12"/>
  <c r="G7319" i="12"/>
  <c r="G7318" i="12"/>
  <c r="G7317" i="12"/>
  <c r="G7316" i="12"/>
  <c r="G7315" i="12"/>
  <c r="G7314" i="12"/>
  <c r="G7313" i="12"/>
  <c r="G7312" i="12"/>
  <c r="G7311" i="12"/>
  <c r="G7310" i="12"/>
  <c r="G7309" i="12"/>
  <c r="G7308" i="12"/>
  <c r="G7307" i="12"/>
  <c r="G7306" i="12"/>
  <c r="G7305" i="12"/>
  <c r="G7304" i="12"/>
  <c r="G7303" i="12"/>
  <c r="G7302" i="12"/>
  <c r="G7301" i="12"/>
  <c r="G7300" i="12"/>
  <c r="G7299" i="12"/>
  <c r="G125" i="12"/>
  <c r="G9785" i="12"/>
  <c r="G9784" i="12"/>
  <c r="G9783" i="12"/>
  <c r="G208" i="12"/>
  <c r="G9782" i="12"/>
  <c r="G10059" i="12"/>
  <c r="G10058" i="12"/>
  <c r="G10057" i="12"/>
  <c r="G10056" i="12"/>
  <c r="G10055" i="12"/>
  <c r="G9157" i="12"/>
  <c r="G9156" i="12"/>
  <c r="G5491" i="12"/>
  <c r="G10002" i="12"/>
  <c r="G10001" i="12"/>
  <c r="G10000" i="12"/>
  <c r="G10195" i="12"/>
  <c r="G10194" i="12"/>
  <c r="G7238" i="12"/>
  <c r="G6886" i="12"/>
  <c r="G8396" i="12"/>
  <c r="G5724" i="12"/>
  <c r="G6851" i="12"/>
  <c r="G6850" i="12"/>
  <c r="G6849" i="12"/>
  <c r="G4301" i="12"/>
  <c r="G5962" i="12"/>
  <c r="G458" i="12"/>
  <c r="G4842" i="12"/>
  <c r="G2181" i="12"/>
  <c r="G2180" i="12"/>
  <c r="G9990" i="12"/>
  <c r="G8395" i="12"/>
  <c r="G8394" i="12"/>
  <c r="G2307" i="12"/>
  <c r="G8393" i="12"/>
  <c r="G9516" i="12"/>
  <c r="G9515" i="12"/>
  <c r="G4654" i="12"/>
  <c r="G6881" i="12"/>
  <c r="G6880" i="12"/>
  <c r="G6879" i="12"/>
  <c r="G1141" i="12"/>
  <c r="G4145" i="12"/>
  <c r="G4144" i="12"/>
  <c r="G8969" i="12"/>
  <c r="G6812" i="12"/>
  <c r="G8770" i="12"/>
  <c r="G8769" i="12"/>
  <c r="G8768" i="12"/>
  <c r="G8767" i="12"/>
  <c r="G8766" i="12"/>
  <c r="G8765" i="12"/>
  <c r="G8764" i="12"/>
  <c r="G8763" i="12"/>
  <c r="G8762" i="12"/>
  <c r="G8761" i="12"/>
  <c r="G8760" i="12"/>
  <c r="G8759" i="12"/>
  <c r="G8758" i="12"/>
  <c r="G8757" i="12"/>
  <c r="G8756" i="12"/>
  <c r="G8755" i="12"/>
  <c r="G8754" i="12"/>
  <c r="G8753" i="12"/>
  <c r="G8752" i="12"/>
  <c r="G8751" i="12"/>
  <c r="G8750" i="12"/>
  <c r="G8749" i="12"/>
  <c r="G8748" i="12"/>
  <c r="G8747" i="12"/>
  <c r="G8746" i="12"/>
  <c r="G8745" i="12"/>
  <c r="G8744" i="12"/>
  <c r="G8743" i="12"/>
  <c r="G8742" i="12"/>
  <c r="G8741" i="12"/>
  <c r="G8740" i="12"/>
  <c r="G8739" i="12"/>
  <c r="G8738" i="12"/>
  <c r="G4572" i="12"/>
  <c r="G5723" i="12"/>
  <c r="G5722" i="12"/>
  <c r="G5721" i="12"/>
  <c r="G5720" i="12"/>
  <c r="G5719" i="12"/>
  <c r="G5718" i="12"/>
  <c r="G5717" i="12"/>
  <c r="G5716" i="12"/>
  <c r="G5715" i="12"/>
  <c r="G5714" i="12"/>
  <c r="G5713" i="12"/>
  <c r="G8737" i="12"/>
  <c r="G8736" i="12"/>
  <c r="G8735" i="12"/>
  <c r="G8734" i="12"/>
  <c r="G8733" i="12"/>
  <c r="G8732" i="12"/>
  <c r="G8731" i="12"/>
  <c r="G8730" i="12"/>
  <c r="G8729" i="12"/>
  <c r="G8728" i="12"/>
  <c r="G8727" i="12"/>
  <c r="G8726" i="12"/>
  <c r="G8725" i="12"/>
  <c r="G8724" i="12"/>
  <c r="G8723" i="12"/>
  <c r="G8722" i="12"/>
  <c r="G8721" i="12"/>
  <c r="G8720" i="12"/>
  <c r="G8719" i="12"/>
  <c r="G8718" i="12"/>
  <c r="G8717" i="12"/>
  <c r="G8716" i="12"/>
  <c r="G8715" i="12"/>
  <c r="G8714" i="12"/>
  <c r="G8713" i="12"/>
  <c r="G8712" i="12"/>
  <c r="G8711" i="12"/>
  <c r="G8710" i="12"/>
  <c r="G8709" i="12"/>
  <c r="G8708" i="12"/>
  <c r="G8707" i="12"/>
  <c r="G8706" i="12"/>
  <c r="G8705" i="12"/>
  <c r="G8704" i="12"/>
  <c r="G8703" i="12"/>
  <c r="G8702" i="12"/>
  <c r="G8701" i="12"/>
  <c r="G8700" i="12"/>
  <c r="G8699" i="12"/>
  <c r="G8698" i="12"/>
  <c r="G8697" i="12"/>
  <c r="G8696" i="12"/>
  <c r="G8695" i="12"/>
  <c r="G8694" i="12"/>
  <c r="G8693" i="12"/>
  <c r="G8692" i="12"/>
  <c r="G8691" i="12"/>
  <c r="G8690" i="12"/>
  <c r="G8689" i="12"/>
  <c r="G8688" i="12"/>
  <c r="G8687" i="12"/>
  <c r="G8686" i="12"/>
  <c r="G8685" i="12"/>
  <c r="G8684" i="12"/>
  <c r="G8683" i="12"/>
  <c r="G8682" i="12"/>
  <c r="G8681" i="12"/>
  <c r="G8680" i="12"/>
  <c r="G8679" i="12"/>
  <c r="G8678" i="12"/>
  <c r="G8677" i="12"/>
  <c r="G8676" i="12"/>
  <c r="G8675" i="12"/>
  <c r="G8674" i="12"/>
  <c r="G8673" i="12"/>
  <c r="G8672" i="12"/>
  <c r="G8671" i="12"/>
  <c r="G8670" i="12"/>
  <c r="G8669" i="12"/>
  <c r="G8668" i="12"/>
  <c r="G8667" i="12"/>
  <c r="G8666" i="12"/>
  <c r="G8665" i="12"/>
  <c r="G8664" i="12"/>
  <c r="G4571" i="12"/>
  <c r="G4570" i="12"/>
  <c r="G4569" i="12"/>
  <c r="G4568" i="12"/>
  <c r="G4567" i="12"/>
  <c r="G4566" i="12"/>
  <c r="G4565" i="12"/>
  <c r="G4564" i="12"/>
  <c r="G4563" i="12"/>
  <c r="G4562" i="12"/>
  <c r="G4561" i="12"/>
  <c r="G4560" i="12"/>
  <c r="G4559" i="12"/>
  <c r="G4558" i="12"/>
  <c r="G4557" i="12"/>
  <c r="G4556" i="12"/>
  <c r="G4555" i="12"/>
  <c r="G4554" i="12"/>
  <c r="G4553" i="12"/>
  <c r="G4552" i="12"/>
  <c r="G4551" i="12"/>
  <c r="G4550" i="12"/>
  <c r="G4549" i="12"/>
  <c r="G5815" i="12"/>
  <c r="G8663" i="12"/>
  <c r="G7290" i="12"/>
  <c r="G4841" i="12"/>
  <c r="G4840" i="12"/>
  <c r="G4839" i="12"/>
  <c r="G4838" i="12"/>
  <c r="G4837" i="12"/>
  <c r="G4836" i="12"/>
  <c r="G3052" i="12"/>
  <c r="G7770" i="12"/>
  <c r="G8392" i="12"/>
  <c r="G8391" i="12"/>
  <c r="G4250" i="12"/>
  <c r="G8390" i="12"/>
  <c r="G7212" i="12"/>
  <c r="G9068" i="12"/>
  <c r="G9067" i="12"/>
  <c r="G9066" i="12"/>
  <c r="G9065" i="12"/>
  <c r="G9064" i="12"/>
  <c r="G9063" i="12"/>
  <c r="G9062" i="12"/>
  <c r="G9061" i="12"/>
  <c r="G9060" i="12"/>
  <c r="G9059" i="12"/>
  <c r="G7641" i="12"/>
  <c r="G4072" i="12"/>
  <c r="G4071" i="12"/>
  <c r="G9580" i="12"/>
  <c r="G9579" i="12"/>
  <c r="G10193" i="12"/>
  <c r="G5961" i="12"/>
  <c r="G2179" i="12"/>
  <c r="G2178" i="12"/>
  <c r="G2177" i="12"/>
  <c r="G2176" i="12"/>
  <c r="G2175" i="12"/>
  <c r="G2174" i="12"/>
  <c r="G2173" i="12"/>
  <c r="G2172" i="12"/>
  <c r="G2171" i="12"/>
  <c r="G2170" i="12"/>
  <c r="G9058" i="12"/>
  <c r="G9057" i="12"/>
  <c r="G4014" i="12"/>
  <c r="G7150" i="12"/>
  <c r="G7149" i="12"/>
  <c r="G7148" i="12"/>
  <c r="G7147" i="12"/>
  <c r="G7146" i="12"/>
  <c r="G7145" i="12"/>
  <c r="G6915" i="12"/>
  <c r="G6914" i="12"/>
  <c r="G4013" i="12"/>
  <c r="G4012" i="12"/>
  <c r="G6989" i="12"/>
  <c r="G6988" i="12"/>
  <c r="G6987" i="12"/>
  <c r="G6986" i="12"/>
  <c r="G6492" i="12"/>
  <c r="G6491" i="12"/>
  <c r="G5229" i="12"/>
  <c r="G6913" i="12"/>
  <c r="G6811" i="12"/>
  <c r="G7211" i="12"/>
  <c r="G7210" i="12"/>
  <c r="G7209" i="12"/>
  <c r="G7208" i="12"/>
  <c r="G7207" i="12"/>
  <c r="G1330" i="12"/>
  <c r="G1329" i="12"/>
  <c r="G7206" i="12"/>
  <c r="G2519" i="12"/>
  <c r="G68" i="12"/>
  <c r="G2169" i="12"/>
  <c r="G2168" i="12"/>
  <c r="G2167" i="12"/>
  <c r="G2166" i="12"/>
  <c r="G2165" i="12"/>
  <c r="G2164" i="12"/>
  <c r="G2163" i="12"/>
  <c r="G2162" i="12"/>
  <c r="G2161" i="12"/>
  <c r="G2160" i="12"/>
  <c r="G2159" i="12"/>
  <c r="G2158" i="12"/>
  <c r="G2157" i="12"/>
  <c r="G2156" i="12"/>
  <c r="G2155" i="12"/>
  <c r="G2154" i="12"/>
  <c r="G2153" i="12"/>
  <c r="G2152" i="12"/>
  <c r="G2151" i="12"/>
  <c r="G2150" i="12"/>
  <c r="G2149" i="12"/>
  <c r="G1663" i="12"/>
  <c r="G1662" i="12"/>
  <c r="G10261" i="12"/>
  <c r="G6576" i="12"/>
  <c r="G10260" i="12"/>
  <c r="G3051" i="12"/>
  <c r="G10259" i="12"/>
  <c r="G6575" i="12"/>
  <c r="G6574" i="12"/>
  <c r="G10258" i="12"/>
  <c r="G6573" i="12"/>
  <c r="G10257" i="12"/>
  <c r="G4070" i="12"/>
  <c r="G6654" i="12"/>
  <c r="G1479" i="12"/>
  <c r="G1478" i="12"/>
  <c r="G6653" i="12"/>
  <c r="G1477" i="12"/>
  <c r="G1476" i="12"/>
  <c r="G1475" i="12"/>
  <c r="G1474" i="12"/>
  <c r="G1473" i="12"/>
  <c r="G6652" i="12"/>
  <c r="G6651" i="12"/>
  <c r="G6650" i="12"/>
  <c r="G729" i="12"/>
  <c r="G728" i="12"/>
  <c r="G727" i="12"/>
  <c r="G726" i="12"/>
  <c r="G10079" i="12"/>
  <c r="G9133" i="12"/>
  <c r="G9132" i="12"/>
  <c r="G9131" i="12"/>
  <c r="G9130" i="12"/>
  <c r="G9129" i="12"/>
  <c r="G9128" i="12"/>
  <c r="G9127" i="12"/>
  <c r="G10078" i="12"/>
  <c r="G10077" i="12"/>
  <c r="G10076" i="12"/>
  <c r="G10075" i="12"/>
  <c r="G10074" i="12"/>
  <c r="G10073" i="12"/>
  <c r="G531" i="12"/>
  <c r="G530" i="12"/>
  <c r="G607" i="12"/>
  <c r="G3664" i="12"/>
  <c r="G3663" i="12"/>
  <c r="G3662" i="12"/>
  <c r="G2148" i="12"/>
  <c r="G2147" i="12"/>
  <c r="G2146" i="12"/>
  <c r="G2145" i="12"/>
  <c r="G2144" i="12"/>
  <c r="G10192" i="12"/>
  <c r="G10191" i="12"/>
  <c r="G10190" i="12"/>
  <c r="G10189" i="12"/>
  <c r="G10188" i="12"/>
  <c r="G10187" i="12"/>
  <c r="G10186" i="12"/>
  <c r="G10185" i="12"/>
  <c r="G10184" i="12"/>
  <c r="G10183" i="12"/>
  <c r="G10182" i="12"/>
  <c r="G10181" i="12"/>
  <c r="G10180" i="12"/>
  <c r="G2143" i="12"/>
  <c r="G2142" i="12"/>
  <c r="G2141" i="12"/>
  <c r="G2140" i="12"/>
  <c r="G2139" i="12"/>
  <c r="G2138" i="12"/>
  <c r="G2137" i="12"/>
  <c r="G2136" i="12"/>
  <c r="G2135" i="12"/>
  <c r="G2134" i="12"/>
  <c r="G2133" i="12"/>
  <c r="G2132" i="12"/>
  <c r="G2131" i="12"/>
  <c r="G2130" i="12"/>
  <c r="G2129" i="12"/>
  <c r="G2128" i="12"/>
  <c r="G2127" i="12"/>
  <c r="G2126" i="12"/>
  <c r="G2125" i="12"/>
  <c r="G2124" i="12"/>
  <c r="G2123" i="12"/>
  <c r="G2122" i="12"/>
  <c r="G2121" i="12"/>
  <c r="G2120" i="12"/>
  <c r="G2119" i="12"/>
  <c r="G2118" i="12"/>
  <c r="G2117" i="12"/>
  <c r="G2116" i="12"/>
  <c r="G2115" i="12"/>
  <c r="G2114" i="12"/>
  <c r="G2113" i="12"/>
  <c r="G2112" i="12"/>
  <c r="G2111" i="12"/>
  <c r="G2110" i="12"/>
  <c r="G2109" i="12"/>
  <c r="G2108" i="12"/>
  <c r="G2107" i="12"/>
  <c r="G2106" i="12"/>
  <c r="G2105" i="12"/>
  <c r="G2104" i="12"/>
  <c r="G2103" i="12"/>
  <c r="G2102" i="12"/>
  <c r="G2101" i="12"/>
  <c r="G2100" i="12"/>
  <c r="G2099" i="12"/>
  <c r="G2098" i="12"/>
  <c r="G2097" i="12"/>
  <c r="G2096" i="12"/>
  <c r="G2095" i="12"/>
  <c r="G2094" i="12"/>
  <c r="G2093" i="12"/>
  <c r="G2092" i="12"/>
  <c r="G2091" i="12"/>
  <c r="G2090" i="12"/>
  <c r="G2089" i="12"/>
  <c r="G2088" i="12"/>
  <c r="G2087" i="12"/>
  <c r="G2086" i="12"/>
  <c r="G2085" i="12"/>
  <c r="G2084" i="12"/>
  <c r="G457" i="12"/>
  <c r="G456" i="12"/>
  <c r="G9965" i="12"/>
  <c r="G9964" i="12"/>
  <c r="G9963" i="12"/>
  <c r="G9962" i="12"/>
  <c r="G9961" i="12"/>
  <c r="G9960" i="12"/>
  <c r="G9959" i="12"/>
  <c r="G9958" i="12"/>
  <c r="G9957" i="12"/>
  <c r="G9956" i="12"/>
  <c r="G9955" i="12"/>
  <c r="G9954" i="12"/>
  <c r="G9953" i="12"/>
  <c r="G9952" i="12"/>
  <c r="G9951" i="12"/>
  <c r="G9950" i="12"/>
  <c r="G9949" i="12"/>
  <c r="G9948" i="12"/>
  <c r="G9947" i="12"/>
  <c r="G7640" i="12"/>
  <c r="G9946" i="12"/>
  <c r="G9945" i="12"/>
  <c r="G9944" i="12"/>
  <c r="G9943" i="12"/>
  <c r="G9942" i="12"/>
  <c r="G9941" i="12"/>
  <c r="G9940" i="12"/>
  <c r="G9939" i="12"/>
  <c r="G9938" i="12"/>
  <c r="G9937" i="12"/>
  <c r="G9936" i="12"/>
  <c r="G9935" i="12"/>
  <c r="G9934" i="12"/>
  <c r="G9933" i="12"/>
  <c r="G9932" i="12"/>
  <c r="G9931" i="12"/>
  <c r="G9930" i="12"/>
  <c r="G9929" i="12"/>
  <c r="G9928" i="12"/>
  <c r="G9927" i="12"/>
  <c r="G9926" i="12"/>
  <c r="G9925" i="12"/>
  <c r="G9924" i="12"/>
  <c r="G9923" i="12"/>
  <c r="G9922" i="12"/>
  <c r="G9921" i="12"/>
  <c r="G10179" i="12"/>
  <c r="G10178" i="12"/>
  <c r="G10177" i="12"/>
  <c r="G10176" i="12"/>
  <c r="G10175" i="12"/>
  <c r="G10174" i="12"/>
  <c r="G770" i="12"/>
  <c r="G9658" i="12"/>
  <c r="G9657" i="12"/>
  <c r="G9656" i="12"/>
  <c r="G9655" i="12"/>
  <c r="G9654" i="12"/>
  <c r="G9653" i="12"/>
  <c r="G9652" i="12"/>
  <c r="G9651" i="12"/>
  <c r="G9650" i="12"/>
  <c r="G9649" i="12"/>
  <c r="G9648" i="12"/>
  <c r="G6490" i="12"/>
  <c r="G6489" i="12"/>
  <c r="G7807" i="12"/>
  <c r="G9977" i="12"/>
  <c r="G9976" i="12"/>
  <c r="G9975" i="12"/>
  <c r="G9974" i="12"/>
  <c r="G4249" i="12"/>
  <c r="G124" i="12"/>
  <c r="G10256" i="12"/>
  <c r="G6415" i="12"/>
  <c r="G6414" i="12"/>
  <c r="G6413" i="12"/>
  <c r="G6412" i="12"/>
  <c r="G6411" i="12"/>
  <c r="G6410" i="12"/>
  <c r="G6409" i="12"/>
  <c r="G6408" i="12"/>
  <c r="G6407" i="12"/>
  <c r="G6406" i="12"/>
  <c r="G6405" i="12"/>
  <c r="G6404" i="12"/>
  <c r="G6403" i="12"/>
  <c r="G6402" i="12"/>
  <c r="G6401" i="12"/>
  <c r="G6400" i="12"/>
  <c r="G6399" i="12"/>
  <c r="G6398" i="12"/>
  <c r="G6397" i="12"/>
  <c r="G6396" i="12"/>
  <c r="G6395" i="12"/>
  <c r="G6394" i="12"/>
  <c r="G6393" i="12"/>
  <c r="G6392" i="12"/>
  <c r="G6391" i="12"/>
  <c r="G6390" i="12"/>
  <c r="G6389" i="12"/>
  <c r="G6388" i="12"/>
  <c r="G6387" i="12"/>
  <c r="G6386" i="12"/>
  <c r="G6385" i="12"/>
  <c r="G6384" i="12"/>
  <c r="G4135" i="12"/>
  <c r="G4134" i="12"/>
  <c r="G8389" i="12"/>
  <c r="G8388" i="12"/>
  <c r="G4283" i="12"/>
  <c r="G10255" i="12"/>
  <c r="G6383" i="12"/>
  <c r="G6382" i="12"/>
  <c r="G6381" i="12"/>
  <c r="G6380" i="12"/>
  <c r="G8387" i="12"/>
  <c r="G8386" i="12"/>
  <c r="G3050" i="12"/>
  <c r="G3049" i="12"/>
  <c r="G3048" i="12"/>
  <c r="G3047" i="12"/>
  <c r="G3046" i="12"/>
  <c r="G9514" i="12"/>
  <c r="G4282" i="12"/>
  <c r="G4281" i="12"/>
  <c r="G4280" i="12"/>
  <c r="G4279" i="12"/>
  <c r="G1472" i="12"/>
  <c r="G1471" i="12"/>
  <c r="G1470" i="12"/>
  <c r="G1469" i="12"/>
  <c r="G1468" i="12"/>
  <c r="G4087" i="12"/>
  <c r="G2083" i="12"/>
  <c r="G2082" i="12"/>
  <c r="G2081" i="12"/>
  <c r="G10173" i="12"/>
  <c r="G9567" i="12"/>
  <c r="G9566" i="12"/>
  <c r="G9565" i="12"/>
  <c r="G9564" i="12"/>
  <c r="G4807" i="12"/>
  <c r="G8385" i="12"/>
  <c r="G2518" i="12"/>
  <c r="G9563" i="12"/>
  <c r="G2080" i="12"/>
  <c r="G2079" i="12"/>
  <c r="G2078" i="12"/>
  <c r="G2077" i="12"/>
  <c r="G2076" i="12"/>
  <c r="G2075" i="12"/>
  <c r="G2074" i="12"/>
  <c r="G2073" i="12"/>
  <c r="G2072" i="12"/>
  <c r="G2071" i="12"/>
  <c r="G2070" i="12"/>
  <c r="G2069" i="12"/>
  <c r="G2068" i="12"/>
  <c r="G2067" i="12"/>
  <c r="G2066" i="12"/>
  <c r="G1140" i="12"/>
  <c r="G1139" i="12"/>
  <c r="G1138" i="12"/>
  <c r="G1137" i="12"/>
  <c r="G1136" i="12"/>
  <c r="G5147" i="12"/>
  <c r="G8384" i="12"/>
  <c r="G8383" i="12"/>
  <c r="G10054" i="12"/>
  <c r="G10053" i="12"/>
  <c r="G6649" i="12"/>
  <c r="G6648" i="12"/>
  <c r="G3045" i="12"/>
  <c r="G8382" i="12"/>
  <c r="G7428" i="12"/>
  <c r="G1135" i="12"/>
  <c r="G4352" i="12"/>
  <c r="G4351" i="12"/>
  <c r="G4350" i="12"/>
  <c r="G5960" i="12"/>
  <c r="G5959" i="12"/>
  <c r="G2517" i="12"/>
  <c r="G7987" i="12"/>
  <c r="G7986" i="12"/>
  <c r="G7985" i="12"/>
  <c r="G7984" i="12"/>
  <c r="G5958" i="12"/>
  <c r="G5957" i="12"/>
  <c r="G6488" i="12"/>
  <c r="G6487" i="12"/>
  <c r="G7205" i="12"/>
  <c r="G5956" i="12"/>
  <c r="G5955" i="12"/>
  <c r="G5954" i="12"/>
  <c r="G6904" i="12"/>
  <c r="G8381" i="12"/>
  <c r="G8380" i="12"/>
  <c r="G4278" i="12"/>
  <c r="G4277" i="12"/>
  <c r="G8379" i="12"/>
  <c r="G8378" i="12"/>
  <c r="G8377" i="12"/>
  <c r="G7983" i="12"/>
  <c r="G5490" i="12"/>
  <c r="G5489" i="12"/>
  <c r="G5488" i="12"/>
  <c r="G5487" i="12"/>
  <c r="G4248" i="12"/>
  <c r="G4247" i="12"/>
  <c r="G4246" i="12"/>
  <c r="G7073" i="12"/>
  <c r="G7072" i="12"/>
  <c r="G7204" i="12"/>
  <c r="G4011" i="12"/>
  <c r="G4548" i="12"/>
  <c r="G4547" i="12"/>
  <c r="G4546" i="12"/>
  <c r="G8376" i="12"/>
  <c r="G5712" i="12"/>
  <c r="G10096" i="12"/>
  <c r="G7144" i="12"/>
  <c r="G4048" i="12"/>
  <c r="G506" i="12"/>
  <c r="G3044" i="12"/>
  <c r="G3043" i="12"/>
  <c r="G3042" i="12"/>
  <c r="G3041" i="12"/>
  <c r="G3040" i="12"/>
  <c r="G3039" i="12"/>
  <c r="G3038" i="12"/>
  <c r="G3037" i="12"/>
  <c r="G3036" i="12"/>
  <c r="G3035" i="12"/>
  <c r="G3034" i="12"/>
  <c r="G3033" i="12"/>
  <c r="G3032" i="12"/>
  <c r="G3031" i="12"/>
  <c r="G3030" i="12"/>
  <c r="G3029" i="12"/>
  <c r="G3028" i="12"/>
  <c r="G3027" i="12"/>
  <c r="G3026" i="12"/>
  <c r="G3025" i="12"/>
  <c r="G3024" i="12"/>
  <c r="G3023" i="12"/>
  <c r="G3022" i="12"/>
  <c r="G3021" i="12"/>
  <c r="G3020" i="12"/>
  <c r="G3019" i="12"/>
  <c r="G3018" i="12"/>
  <c r="G4053" i="12"/>
  <c r="G4052" i="12"/>
  <c r="G4051" i="12"/>
  <c r="G3017" i="12"/>
  <c r="G3016" i="12"/>
  <c r="G3015" i="12"/>
  <c r="G3014" i="12"/>
  <c r="G3013" i="12"/>
  <c r="G3012" i="12"/>
  <c r="G3011" i="12"/>
  <c r="G3010" i="12"/>
  <c r="G3009" i="12"/>
  <c r="G3008" i="12"/>
  <c r="G3007" i="12"/>
  <c r="G9825" i="12"/>
  <c r="G9824" i="12"/>
  <c r="G9823" i="12"/>
  <c r="G9822" i="12"/>
  <c r="G3006" i="12"/>
  <c r="G3005" i="12"/>
  <c r="G3004" i="12"/>
  <c r="G3003" i="12"/>
  <c r="G3002" i="12"/>
  <c r="G3001" i="12"/>
  <c r="G3000" i="12"/>
  <c r="G2999" i="12"/>
  <c r="G2998" i="12"/>
  <c r="G2997" i="12"/>
  <c r="G2996" i="12"/>
  <c r="G2995" i="12"/>
  <c r="G4010" i="12"/>
  <c r="G5711" i="12"/>
  <c r="G5710" i="12"/>
  <c r="G8375" i="12"/>
  <c r="G4349" i="12"/>
  <c r="G4348" i="12"/>
  <c r="G4347" i="12"/>
  <c r="G4346" i="12"/>
  <c r="G4345" i="12"/>
  <c r="G10254" i="12"/>
  <c r="G10253" i="12"/>
  <c r="G2065" i="12"/>
  <c r="G7203" i="12"/>
  <c r="G606" i="12"/>
  <c r="G605" i="12"/>
  <c r="G6486" i="12"/>
  <c r="G4453" i="12"/>
  <c r="G4452" i="12"/>
  <c r="G5953" i="12"/>
  <c r="G5952" i="12"/>
  <c r="G5951" i="12"/>
  <c r="G5950" i="12"/>
  <c r="G5949" i="12"/>
  <c r="G2994" i="12"/>
  <c r="G2993" i="12"/>
  <c r="G2992" i="12"/>
  <c r="G7973" i="12"/>
  <c r="G7971" i="12"/>
  <c r="G7970" i="12"/>
  <c r="G7969" i="12"/>
  <c r="G7968" i="12"/>
  <c r="G7967" i="12"/>
  <c r="G7966" i="12"/>
  <c r="G7965" i="12"/>
  <c r="G7964" i="12"/>
  <c r="G10252" i="12"/>
  <c r="G5044" i="12"/>
  <c r="G5043" i="12"/>
  <c r="G5042" i="12"/>
  <c r="G5041" i="12"/>
  <c r="G5040" i="12"/>
  <c r="G5039" i="12"/>
  <c r="G5038" i="12"/>
  <c r="G5037" i="12"/>
  <c r="G5036" i="12"/>
  <c r="G5035" i="12"/>
  <c r="G769" i="12"/>
  <c r="G1467" i="12"/>
  <c r="G1466" i="12"/>
  <c r="G1465" i="12"/>
  <c r="G9821" i="12"/>
  <c r="G9820" i="12"/>
  <c r="G9819" i="12"/>
  <c r="G1464" i="12"/>
  <c r="G8662" i="12"/>
  <c r="G8661" i="12"/>
  <c r="G8660" i="12"/>
  <c r="G8659" i="12"/>
  <c r="G8658" i="12"/>
  <c r="G8657" i="12"/>
  <c r="G8656" i="12"/>
  <c r="G8655" i="12"/>
  <c r="G8654" i="12"/>
  <c r="G8653" i="12"/>
  <c r="G8652" i="12"/>
  <c r="G8651" i="12"/>
  <c r="G4876" i="12"/>
  <c r="G4545" i="12"/>
  <c r="G8374" i="12"/>
  <c r="G8373" i="12"/>
  <c r="G5948" i="12"/>
  <c r="G5947" i="12"/>
  <c r="G5946" i="12"/>
  <c r="G5945" i="12"/>
  <c r="G5944" i="12"/>
  <c r="G5943" i="12"/>
  <c r="G5971" i="12"/>
  <c r="G5942" i="12"/>
  <c r="G5941" i="12"/>
  <c r="G5940" i="12"/>
  <c r="G2064" i="12"/>
  <c r="G2063" i="12"/>
  <c r="G7159" i="12"/>
  <c r="G7158" i="12"/>
  <c r="G4009" i="12"/>
  <c r="G4008" i="12"/>
  <c r="G67" i="12"/>
  <c r="G358" i="12"/>
  <c r="G1589" i="12"/>
  <c r="G1588" i="12"/>
  <c r="G10251" i="12"/>
  <c r="G1587" i="12"/>
  <c r="G1586" i="12"/>
  <c r="G1585" i="12"/>
  <c r="G1584" i="12"/>
  <c r="G1583" i="12"/>
  <c r="G10250" i="12"/>
  <c r="G6379" i="12"/>
  <c r="G604" i="12"/>
  <c r="G603" i="12"/>
  <c r="G602" i="12"/>
  <c r="G601" i="12"/>
  <c r="G600" i="12"/>
  <c r="G4007" i="12"/>
  <c r="G4006" i="12"/>
  <c r="G6876" i="12"/>
  <c r="G6875" i="12"/>
  <c r="G455" i="12"/>
  <c r="G454" i="12"/>
  <c r="G453" i="12"/>
  <c r="G452" i="12"/>
  <c r="G7202" i="12"/>
  <c r="G9818" i="12"/>
  <c r="G9086" i="12"/>
  <c r="G9085" i="12"/>
  <c r="G9084" i="12"/>
  <c r="G9083" i="12"/>
  <c r="G2991" i="12"/>
  <c r="G2990" i="12"/>
  <c r="G3966" i="12"/>
  <c r="G1210" i="12"/>
  <c r="G3661" i="12"/>
  <c r="G3660" i="12"/>
  <c r="G3659" i="12"/>
  <c r="G3658" i="12"/>
  <c r="G3657" i="12"/>
  <c r="G3656" i="12"/>
  <c r="G4716" i="12"/>
  <c r="G35" i="12"/>
  <c r="G34" i="12"/>
  <c r="G8372" i="12"/>
  <c r="G8371" i="12"/>
  <c r="G8370" i="12"/>
  <c r="G8369" i="12"/>
  <c r="G1134" i="12"/>
  <c r="G1133" i="12"/>
  <c r="G1132" i="12"/>
  <c r="G1131" i="12"/>
  <c r="G1463" i="12"/>
  <c r="G1462" i="12"/>
  <c r="G1461" i="12"/>
  <c r="G1130" i="12"/>
  <c r="G1460" i="12"/>
  <c r="G1459" i="12"/>
  <c r="G529" i="12"/>
  <c r="G528" i="12"/>
  <c r="G527" i="12"/>
  <c r="G526" i="12"/>
  <c r="G2989" i="12"/>
  <c r="G5939" i="12"/>
  <c r="G6760" i="12"/>
  <c r="G6759" i="12"/>
  <c r="G6758" i="12"/>
  <c r="G6757" i="12"/>
  <c r="G7143" i="12"/>
  <c r="G3224" i="12"/>
  <c r="G2988" i="12"/>
  <c r="G2987" i="12"/>
  <c r="G2986" i="12"/>
  <c r="G2516" i="12"/>
  <c r="G5486" i="12"/>
  <c r="G1458" i="12"/>
  <c r="G4875" i="12"/>
  <c r="G2515" i="12"/>
  <c r="G599" i="12"/>
  <c r="G10249" i="12"/>
  <c r="G10248" i="12"/>
  <c r="G10247" i="12"/>
  <c r="G8650" i="12"/>
  <c r="G8649" i="12"/>
  <c r="G2985" i="12"/>
  <c r="G2984" i="12"/>
  <c r="G2983" i="12"/>
  <c r="G2982" i="12"/>
  <c r="G2981" i="12"/>
  <c r="G2980" i="12"/>
  <c r="G2979" i="12"/>
  <c r="G2978" i="12"/>
  <c r="G2977" i="12"/>
  <c r="G2976" i="12"/>
  <c r="G2975" i="12"/>
  <c r="G2974" i="12"/>
  <c r="G2973" i="12"/>
  <c r="G2972" i="12"/>
  <c r="G2971" i="12"/>
  <c r="G2970" i="12"/>
  <c r="G2969" i="12"/>
  <c r="G2968" i="12"/>
  <c r="G2967" i="12"/>
  <c r="G2966" i="12"/>
  <c r="G2965" i="12"/>
  <c r="G2964" i="12"/>
  <c r="G2963" i="12"/>
  <c r="G2962" i="12"/>
  <c r="G2961" i="12"/>
  <c r="G2960" i="12"/>
  <c r="G2959" i="12"/>
  <c r="G4544" i="12"/>
  <c r="G4543" i="12"/>
  <c r="G1328" i="12"/>
  <c r="G8161" i="12"/>
  <c r="G9513" i="12"/>
  <c r="G9512" i="12"/>
  <c r="G2958" i="12"/>
  <c r="G4005" i="12"/>
  <c r="G3236" i="12"/>
  <c r="G3235" i="12"/>
  <c r="G9817" i="12"/>
  <c r="G8033" i="12"/>
  <c r="G4715" i="12"/>
  <c r="G6912" i="12"/>
  <c r="G8094" i="12"/>
  <c r="G6485" i="12"/>
  <c r="G557" i="12"/>
  <c r="G556" i="12"/>
  <c r="G2606" i="12"/>
  <c r="G7337" i="12"/>
  <c r="G8368" i="12"/>
  <c r="G7201" i="12"/>
  <c r="G7200" i="12"/>
  <c r="G1129" i="12"/>
  <c r="G5938" i="12"/>
  <c r="G2306" i="12"/>
  <c r="G9816" i="12"/>
  <c r="G8367" i="12"/>
  <c r="G2062" i="12"/>
  <c r="G2957" i="12"/>
  <c r="G2956" i="12"/>
  <c r="G2955" i="12"/>
  <c r="G2954" i="12"/>
  <c r="G2953" i="12"/>
  <c r="G2952" i="12"/>
  <c r="G1209" i="12"/>
  <c r="G8366" i="12"/>
  <c r="G8365" i="12"/>
  <c r="G8648" i="12"/>
  <c r="G8647" i="12"/>
  <c r="G8646" i="12"/>
  <c r="G4300" i="12"/>
  <c r="G4299" i="12"/>
  <c r="G4298" i="12"/>
  <c r="G4297" i="12"/>
  <c r="G4296" i="12"/>
  <c r="G7769" i="12"/>
  <c r="G7768" i="12"/>
  <c r="G7767" i="12"/>
  <c r="G7766" i="12"/>
  <c r="G7765" i="12"/>
  <c r="G7764" i="12"/>
  <c r="G7763" i="12"/>
  <c r="G2951" i="12"/>
  <c r="G2950" i="12"/>
  <c r="G2949" i="12"/>
  <c r="G2948" i="12"/>
  <c r="G7762" i="12"/>
  <c r="G7761" i="12"/>
  <c r="G7454" i="12"/>
  <c r="G2947" i="12"/>
  <c r="G2946" i="12"/>
  <c r="G2945" i="12"/>
  <c r="G598" i="12"/>
  <c r="G597" i="12"/>
  <c r="G596" i="12"/>
  <c r="G595" i="12"/>
  <c r="G8364" i="12"/>
  <c r="G8363" i="12"/>
  <c r="G2583" i="12"/>
  <c r="G8362" i="12"/>
  <c r="G5146" i="12"/>
  <c r="G5145" i="12"/>
  <c r="G5144" i="12"/>
  <c r="G5143" i="12"/>
  <c r="G5142" i="12"/>
  <c r="G5141" i="12"/>
  <c r="G5140" i="12"/>
  <c r="G5139" i="12"/>
  <c r="G5138" i="12"/>
  <c r="G5137" i="12"/>
  <c r="G5136" i="12"/>
  <c r="G5709" i="12"/>
  <c r="G8645" i="12"/>
  <c r="G4874" i="12"/>
  <c r="G4873" i="12"/>
  <c r="G2514" i="12"/>
  <c r="G2513" i="12"/>
  <c r="G2512" i="12"/>
  <c r="G2511" i="12"/>
  <c r="G2510" i="12"/>
  <c r="G2509" i="12"/>
  <c r="G2508" i="12"/>
  <c r="G2507" i="12"/>
  <c r="G2506" i="12"/>
  <c r="G2505" i="12"/>
  <c r="G2504" i="12"/>
  <c r="G7639" i="12"/>
  <c r="G7638" i="12"/>
  <c r="G1327" i="12"/>
  <c r="G1661" i="12"/>
  <c r="G1660" i="12"/>
  <c r="G5034" i="12"/>
  <c r="G4133" i="12"/>
  <c r="G4132" i="12"/>
  <c r="G4131" i="12"/>
  <c r="G66" i="12"/>
  <c r="G65" i="12"/>
  <c r="G4872" i="12"/>
  <c r="G2944" i="12"/>
  <c r="G2943" i="12"/>
  <c r="G2942" i="12"/>
  <c r="G2941" i="12"/>
  <c r="G2940" i="12"/>
  <c r="G2939" i="12"/>
  <c r="G2938" i="12"/>
  <c r="G5033" i="12"/>
  <c r="G5032" i="12"/>
  <c r="G5031" i="12"/>
  <c r="G5030" i="12"/>
  <c r="G5029" i="12"/>
  <c r="G5028" i="12"/>
  <c r="G132" i="12"/>
  <c r="G7637" i="12"/>
  <c r="G7636" i="12"/>
  <c r="G7635" i="12"/>
  <c r="G7634" i="12"/>
  <c r="G7633" i="12"/>
  <c r="G7632" i="12"/>
  <c r="G7631" i="12"/>
  <c r="G7630" i="12"/>
  <c r="G7629" i="12"/>
  <c r="G9920" i="12"/>
  <c r="G9919" i="12"/>
  <c r="G9918" i="12"/>
  <c r="G151" i="12"/>
  <c r="G7628" i="12"/>
  <c r="G7627" i="12"/>
  <c r="G7626" i="12"/>
  <c r="G7625" i="12"/>
  <c r="G7624" i="12"/>
  <c r="G692" i="12"/>
  <c r="G8361" i="12"/>
  <c r="G1326" i="12"/>
  <c r="G1325" i="12"/>
  <c r="G1324" i="12"/>
  <c r="G1323" i="12"/>
  <c r="G1322" i="12"/>
  <c r="G7623" i="12"/>
  <c r="G7622" i="12"/>
  <c r="G7621" i="12"/>
  <c r="G7620" i="12"/>
  <c r="G7619" i="12"/>
  <c r="G7618" i="12"/>
  <c r="G7071" i="12"/>
  <c r="G7070" i="12"/>
  <c r="G4871" i="12"/>
  <c r="G4806" i="12"/>
  <c r="G4805" i="12"/>
  <c r="G5135" i="12"/>
  <c r="G8032" i="12"/>
  <c r="G4804" i="12"/>
  <c r="G4803" i="12"/>
  <c r="G4802" i="12"/>
  <c r="G4801" i="12"/>
  <c r="G4800" i="12"/>
  <c r="G4799" i="12"/>
  <c r="G4798" i="12"/>
  <c r="G4797" i="12"/>
  <c r="G4796" i="12"/>
  <c r="G4795" i="12"/>
  <c r="G4794" i="12"/>
  <c r="G4793" i="12"/>
  <c r="G4792" i="12"/>
  <c r="G691" i="12"/>
  <c r="G4791" i="12"/>
  <c r="G4790" i="12"/>
  <c r="G9056" i="12"/>
  <c r="G9055" i="12"/>
  <c r="G1128" i="12"/>
  <c r="G2937" i="12"/>
  <c r="G2936" i="12"/>
  <c r="G2935" i="12"/>
  <c r="G2934" i="12"/>
  <c r="G2933" i="12"/>
  <c r="G2932" i="12"/>
  <c r="G2931" i="12"/>
  <c r="G2930" i="12"/>
  <c r="G2929" i="12"/>
  <c r="G1321" i="12"/>
  <c r="G4069" i="12"/>
  <c r="G7069" i="12"/>
  <c r="G4004" i="12"/>
  <c r="G7068" i="12"/>
  <c r="G7067" i="12"/>
  <c r="G7066" i="12"/>
  <c r="G7065" i="12"/>
  <c r="G7064" i="12"/>
  <c r="G5027" i="12"/>
  <c r="G5026" i="12"/>
  <c r="G5025" i="12"/>
  <c r="G5024" i="12"/>
  <c r="G5023" i="12"/>
  <c r="G5022" i="12"/>
  <c r="G4049" i="12"/>
  <c r="G9511" i="12"/>
  <c r="G9510" i="12"/>
  <c r="G9509" i="12"/>
  <c r="G9508" i="12"/>
  <c r="G9507" i="12"/>
  <c r="G9506" i="12"/>
  <c r="G9505" i="12"/>
  <c r="G9504" i="12"/>
  <c r="G9503" i="12"/>
  <c r="G9502" i="12"/>
  <c r="G9501" i="12"/>
  <c r="G9500" i="12"/>
  <c r="G9499" i="12"/>
  <c r="G9498" i="12"/>
  <c r="G9497" i="12"/>
  <c r="G9496" i="12"/>
  <c r="G9495" i="12"/>
  <c r="G9494" i="12"/>
  <c r="G9493" i="12"/>
  <c r="G9492" i="12"/>
  <c r="G9491" i="12"/>
  <c r="G9490" i="12"/>
  <c r="G9489" i="12"/>
  <c r="G9488" i="12"/>
  <c r="G9487" i="12"/>
  <c r="G9486" i="12"/>
  <c r="G9485" i="12"/>
  <c r="G9484" i="12"/>
  <c r="G9483" i="12"/>
  <c r="G9482" i="12"/>
  <c r="G9481" i="12"/>
  <c r="G9480" i="12"/>
  <c r="G9479" i="12"/>
  <c r="G9478" i="12"/>
  <c r="G9477" i="12"/>
  <c r="G9476" i="12"/>
  <c r="G9475" i="12"/>
  <c r="G9474" i="12"/>
  <c r="G9473" i="12"/>
  <c r="G9472" i="12"/>
  <c r="G9471" i="12"/>
  <c r="G9470" i="12"/>
  <c r="G9469" i="12"/>
  <c r="G9468" i="12"/>
  <c r="G9467" i="12"/>
  <c r="G9466" i="12"/>
  <c r="G9465" i="12"/>
  <c r="G9464" i="12"/>
  <c r="G9463" i="12"/>
  <c r="G9462" i="12"/>
  <c r="G9461" i="12"/>
  <c r="G9460" i="12"/>
  <c r="G9459" i="12"/>
  <c r="G9458" i="12"/>
  <c r="G9457" i="12"/>
  <c r="G9456" i="12"/>
  <c r="G9455" i="12"/>
  <c r="G9454" i="12"/>
  <c r="G9453" i="12"/>
  <c r="G9452" i="12"/>
  <c r="G9451" i="12"/>
  <c r="G9450" i="12"/>
  <c r="G9449" i="12"/>
  <c r="G9448" i="12"/>
  <c r="G9447" i="12"/>
  <c r="G9446" i="12"/>
  <c r="G9445" i="12"/>
  <c r="G9444" i="12"/>
  <c r="G9443" i="12"/>
  <c r="G9442" i="12"/>
  <c r="G9441" i="12"/>
  <c r="G9440" i="12"/>
  <c r="G9439" i="12"/>
  <c r="G9438" i="12"/>
  <c r="G9437" i="12"/>
  <c r="G9436" i="12"/>
  <c r="G9435" i="12"/>
  <c r="G9434" i="12"/>
  <c r="G9433" i="12"/>
  <c r="G9432" i="12"/>
  <c r="G9431" i="12"/>
  <c r="G9430" i="12"/>
  <c r="G9429" i="12"/>
  <c r="G9428" i="12"/>
  <c r="G9427" i="12"/>
  <c r="G9426" i="12"/>
  <c r="G9425" i="12"/>
  <c r="G9424" i="12"/>
  <c r="G9423" i="12"/>
  <c r="G9422" i="12"/>
  <c r="G9421" i="12"/>
  <c r="G9420" i="12"/>
  <c r="G9419" i="12"/>
  <c r="G9418" i="12"/>
  <c r="G9417" i="12"/>
  <c r="G9416" i="12"/>
  <c r="G9415" i="12"/>
  <c r="G9414" i="12"/>
  <c r="G9413" i="12"/>
  <c r="G9412" i="12"/>
  <c r="G9411" i="12"/>
  <c r="G9410" i="12"/>
  <c r="G9409" i="12"/>
  <c r="G9408" i="12"/>
  <c r="G9407" i="12"/>
  <c r="G9406" i="12"/>
  <c r="G9405" i="12"/>
  <c r="G9404" i="12"/>
  <c r="G9403" i="12"/>
  <c r="G9402" i="12"/>
  <c r="G9401" i="12"/>
  <c r="G9400" i="12"/>
  <c r="G9399" i="12"/>
  <c r="G9398" i="12"/>
  <c r="G9397" i="12"/>
  <c r="G9396" i="12"/>
  <c r="G9395" i="12"/>
  <c r="G9394" i="12"/>
  <c r="G9393" i="12"/>
  <c r="G9392" i="12"/>
  <c r="G9391" i="12"/>
  <c r="G9390" i="12"/>
  <c r="G9389" i="12"/>
  <c r="G9388" i="12"/>
  <c r="G9387" i="12"/>
  <c r="G7157" i="12"/>
  <c r="G4003" i="12"/>
  <c r="G7375" i="12"/>
  <c r="G7427" i="12"/>
  <c r="G7063" i="12"/>
  <c r="G4002" i="12"/>
  <c r="G3655" i="12"/>
  <c r="G3654" i="12"/>
  <c r="G3653" i="12"/>
  <c r="G3652" i="12"/>
  <c r="G9562" i="12"/>
  <c r="G6903" i="12"/>
  <c r="G6902" i="12"/>
  <c r="G8644" i="12"/>
  <c r="G8031" i="12"/>
  <c r="G8030" i="12"/>
  <c r="G8029" i="12"/>
  <c r="G6586" i="12"/>
  <c r="G10095" i="12"/>
  <c r="G7199" i="12"/>
  <c r="G7198" i="12"/>
  <c r="G10246" i="12"/>
  <c r="G10245"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244" i="12"/>
  <c r="G10243" i="12"/>
  <c r="G6843" i="12"/>
  <c r="G4789" i="12"/>
  <c r="G4788" i="12"/>
  <c r="G10242" i="12"/>
  <c r="G9054" i="12"/>
  <c r="G10070" i="12"/>
  <c r="G4245" i="12"/>
  <c r="G4457" i="12"/>
  <c r="G4456" i="12"/>
  <c r="G4455" i="12"/>
  <c r="G8056"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6756" i="12"/>
  <c r="G6755" i="12"/>
  <c r="G6754" i="12"/>
  <c r="G6753" i="12"/>
  <c r="G6752" i="12"/>
  <c r="G6751" i="12"/>
  <c r="G6750" i="12"/>
  <c r="G6749" i="12"/>
  <c r="G6748" i="12"/>
  <c r="G6747" i="12"/>
  <c r="G6746" i="12"/>
  <c r="G6745" i="12"/>
  <c r="G6744" i="12"/>
  <c r="G6743" i="12"/>
  <c r="G6742" i="12"/>
  <c r="G6741" i="12"/>
  <c r="G6740" i="12"/>
  <c r="G6739" i="12"/>
  <c r="G6738" i="12"/>
  <c r="G6737" i="12"/>
  <c r="G6736" i="12"/>
  <c r="G6735" i="12"/>
  <c r="G6734" i="12"/>
  <c r="G6733" i="12"/>
  <c r="G6732" i="12"/>
  <c r="G6731" i="12"/>
  <c r="G6730" i="12"/>
  <c r="G6729" i="12"/>
  <c r="G6728" i="12"/>
  <c r="G6727" i="12"/>
  <c r="G6726" i="12"/>
  <c r="G6725" i="12"/>
  <c r="G6724" i="12"/>
  <c r="G6723" i="12"/>
  <c r="G6722" i="12"/>
  <c r="G6721" i="12"/>
  <c r="G6720" i="12"/>
  <c r="G9386" i="12"/>
  <c r="G5021" i="12"/>
  <c r="G9053" i="12"/>
  <c r="G9052" i="12"/>
  <c r="G9051" i="12"/>
  <c r="G9050" i="12"/>
  <c r="G9049" i="12"/>
  <c r="G9048" i="12"/>
  <c r="G9047" i="12"/>
  <c r="G64" i="12"/>
  <c r="G9815" i="12"/>
  <c r="G9814" i="12"/>
  <c r="G9813" i="12"/>
  <c r="G8643" i="12"/>
  <c r="G1071" i="12"/>
  <c r="G1070" i="12"/>
  <c r="G1069" i="12"/>
  <c r="G505" i="12"/>
  <c r="G9137" i="12"/>
  <c r="G9647" i="12"/>
  <c r="G3774" i="12"/>
  <c r="G8093" i="12"/>
  <c r="G63" i="12"/>
  <c r="G9046" i="12"/>
  <c r="G9045" i="12"/>
  <c r="G3651" i="12"/>
  <c r="G9646" i="12"/>
  <c r="G9645" i="12"/>
  <c r="G3650" i="12"/>
  <c r="G4001" i="12"/>
  <c r="G4000" i="12"/>
  <c r="G3999" i="12"/>
  <c r="G3998" i="12"/>
  <c r="G3997" i="12"/>
  <c r="G8360" i="12"/>
  <c r="G8359" i="12"/>
  <c r="G6810" i="12"/>
  <c r="G2928" i="12"/>
  <c r="G4766" i="12"/>
  <c r="G4765" i="12"/>
  <c r="G481" i="12"/>
  <c r="G207" i="12"/>
  <c r="G480" i="12"/>
  <c r="G2061" i="12"/>
  <c r="G1320" i="12"/>
  <c r="G1319" i="12"/>
  <c r="G1318" i="12"/>
  <c r="G8968" i="12"/>
  <c r="G9385" i="12"/>
  <c r="G5794" i="12"/>
  <c r="G5793" i="12"/>
  <c r="G5792" i="12"/>
  <c r="G5791" i="12"/>
  <c r="G5790" i="12"/>
  <c r="G5789" i="12"/>
  <c r="G5134" i="12"/>
  <c r="G8358" i="12"/>
  <c r="G8357" i="12"/>
  <c r="G9044" i="12"/>
  <c r="G3773" i="12"/>
  <c r="G4244" i="12"/>
  <c r="G2258" i="12"/>
  <c r="G2257" i="12"/>
  <c r="G2256" i="12"/>
  <c r="G2255" i="12"/>
  <c r="G4344" i="12"/>
  <c r="G4343" i="12"/>
  <c r="G4342" i="12"/>
  <c r="G4341" i="12"/>
  <c r="G4340" i="12"/>
  <c r="G4339" i="12"/>
  <c r="G4338" i="12"/>
  <c r="G4337" i="12"/>
  <c r="G4336" i="12"/>
  <c r="G2060" i="12"/>
  <c r="G2059" i="12"/>
  <c r="G2058" i="12"/>
  <c r="G2057" i="12"/>
  <c r="G2056" i="12"/>
  <c r="G4412" i="12"/>
  <c r="G334" i="12"/>
  <c r="G333" i="12"/>
  <c r="G332" i="12"/>
  <c r="G5708" i="12"/>
  <c r="G331" i="12"/>
  <c r="G330" i="12"/>
  <c r="G329" i="12"/>
  <c r="G328" i="12"/>
  <c r="G327" i="12"/>
  <c r="G326" i="12"/>
  <c r="G325" i="12"/>
  <c r="G324" i="12"/>
  <c r="G323" i="12"/>
  <c r="G322" i="12"/>
  <c r="G321" i="12"/>
  <c r="G320" i="12"/>
  <c r="G319" i="12"/>
  <c r="G318" i="12"/>
  <c r="G2503" i="12"/>
  <c r="G2055" i="12"/>
  <c r="G2054" i="12"/>
  <c r="G2053" i="12"/>
  <c r="G2052" i="12"/>
  <c r="G2051" i="12"/>
  <c r="G2050" i="12"/>
  <c r="G2049" i="12"/>
  <c r="G2048" i="12"/>
  <c r="G2047" i="12"/>
  <c r="G2046" i="12"/>
  <c r="G2045" i="12"/>
  <c r="G2044" i="12"/>
  <c r="G2043" i="12"/>
  <c r="G2042" i="12"/>
  <c r="G2041" i="12"/>
  <c r="G2040" i="12"/>
  <c r="G2039" i="12"/>
  <c r="G2038" i="12"/>
  <c r="G2037" i="12"/>
  <c r="G2036" i="12"/>
  <c r="G2035" i="12"/>
  <c r="G2034" i="12"/>
  <c r="G2033" i="12"/>
  <c r="G2032" i="12"/>
  <c r="G2031" i="12"/>
  <c r="G2030" i="12"/>
  <c r="G2029" i="12"/>
  <c r="G2028" i="12"/>
  <c r="G2027" i="12"/>
  <c r="G2026" i="12"/>
  <c r="G2025" i="12"/>
  <c r="G2024" i="12"/>
  <c r="G2023" i="12"/>
  <c r="G2022" i="12"/>
  <c r="G2021" i="12"/>
  <c r="G2020" i="12"/>
  <c r="G2019" i="12"/>
  <c r="G2018" i="12"/>
  <c r="G2017" i="12"/>
  <c r="G2016" i="12"/>
  <c r="G2015" i="12"/>
  <c r="G2014" i="12"/>
  <c r="G2013" i="12"/>
  <c r="G2012" i="12"/>
  <c r="G2011" i="12"/>
  <c r="G2010" i="12"/>
  <c r="G2009" i="12"/>
  <c r="G2008" i="12"/>
  <c r="G2007" i="12"/>
  <c r="G2006" i="12"/>
  <c r="G2005" i="12"/>
  <c r="G2004" i="12"/>
  <c r="G2003" i="12"/>
  <c r="G2002" i="12"/>
  <c r="G2001"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8356" i="12"/>
  <c r="G1965" i="12"/>
  <c r="G1964" i="12"/>
  <c r="G1963" i="12"/>
  <c r="G1068" i="12"/>
  <c r="G1067" i="12"/>
  <c r="G1066"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2254"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5707" i="12"/>
  <c r="G5706" i="12"/>
  <c r="G5705" i="12"/>
  <c r="G5704" i="12"/>
  <c r="G5703" i="12"/>
  <c r="G5702" i="12"/>
  <c r="G5701" i="12"/>
  <c r="G5700" i="12"/>
  <c r="G5699" i="12"/>
  <c r="G5698" i="12"/>
  <c r="G5697" i="12"/>
  <c r="G5696" i="12"/>
  <c r="G5695" i="12"/>
  <c r="G5694" i="12"/>
  <c r="G5693" i="12"/>
  <c r="G690" i="12"/>
  <c r="G689" i="12"/>
  <c r="G688" i="12"/>
  <c r="G687" i="12"/>
  <c r="G686" i="12"/>
  <c r="G685" i="12"/>
  <c r="G684" i="12"/>
  <c r="G683" i="12"/>
  <c r="G682" i="12"/>
  <c r="G681" i="12"/>
  <c r="G680" i="12"/>
  <c r="G679" i="12"/>
  <c r="G7617" i="12"/>
  <c r="G4694" i="12"/>
  <c r="G4693" i="12"/>
  <c r="G4692" i="12"/>
  <c r="G4691" i="12"/>
  <c r="G4690" i="12"/>
  <c r="G4689" i="12"/>
  <c r="G4688" i="12"/>
  <c r="G4687" i="12"/>
  <c r="G4686" i="12"/>
  <c r="G4685" i="12"/>
  <c r="G4684" i="12"/>
  <c r="G4683" i="12"/>
  <c r="G4682" i="12"/>
  <c r="G4681" i="12"/>
  <c r="G4680" i="12"/>
  <c r="G7963" i="12"/>
  <c r="G7962" i="12"/>
  <c r="G7961" i="12"/>
  <c r="G451" i="12"/>
  <c r="G450"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7616" i="12"/>
  <c r="G7615" i="12"/>
  <c r="G7614" i="12"/>
  <c r="G7613" i="12"/>
  <c r="G7612" i="12"/>
  <c r="G7611" i="12"/>
  <c r="G7610" i="12"/>
  <c r="G7609" i="12"/>
  <c r="G7608" i="12"/>
  <c r="G6985" i="12"/>
  <c r="G6572" i="12"/>
  <c r="G6571" i="12"/>
  <c r="G6570" i="12"/>
  <c r="G6569" i="12"/>
  <c r="G6568" i="12"/>
  <c r="G6567" i="12"/>
  <c r="G6566" i="12"/>
  <c r="G6565" i="12"/>
  <c r="G6647" i="12"/>
  <c r="G6646" i="12"/>
  <c r="G6645" i="12"/>
  <c r="G6644" i="12"/>
  <c r="G7760" i="12"/>
  <c r="G7759" i="12"/>
  <c r="G7607" i="12"/>
  <c r="G4243" i="12"/>
  <c r="G1457" i="12"/>
  <c r="G1456" i="12"/>
  <c r="G1035" i="12"/>
  <c r="G1034" i="12"/>
  <c r="G1033" i="12"/>
  <c r="G1032" i="12"/>
  <c r="G1031" i="12"/>
  <c r="G1030" i="12"/>
  <c r="G1029" i="12"/>
  <c r="G1028" i="12"/>
  <c r="G1027" i="12"/>
  <c r="G1455" i="12"/>
  <c r="G1454" i="12"/>
  <c r="G1453" i="12"/>
  <c r="G1452" i="12"/>
  <c r="G1451" i="12"/>
  <c r="G1450" i="12"/>
  <c r="G1026" i="12"/>
  <c r="G1025" i="12"/>
  <c r="G1024" i="12"/>
  <c r="G1023" i="12"/>
  <c r="G1022" i="12"/>
  <c r="G1021" i="12"/>
  <c r="G1020" i="12"/>
  <c r="G1019" i="12"/>
  <c r="G1018" i="12"/>
  <c r="G1017" i="12"/>
  <c r="G1449" i="12"/>
  <c r="G1448" i="12"/>
  <c r="G1447" i="12"/>
  <c r="G1016" i="12"/>
  <c r="G1446" i="12"/>
  <c r="G1445" i="12"/>
  <c r="G1444" i="12"/>
  <c r="G1015" i="12"/>
  <c r="G1014" i="12"/>
  <c r="G1013" i="12"/>
  <c r="G1012" i="12"/>
  <c r="G1011" i="12"/>
  <c r="G1010" i="12"/>
  <c r="G1009" i="12"/>
  <c r="G1008" i="12"/>
  <c r="G1007" i="12"/>
  <c r="G1006" i="12"/>
  <c r="G1005" i="12"/>
  <c r="G1443" i="12"/>
  <c r="G1442" i="12"/>
  <c r="G1441" i="12"/>
  <c r="G1440" i="12"/>
  <c r="G1439" i="12"/>
  <c r="G1438" i="12"/>
  <c r="G1437" i="12"/>
  <c r="G1436" i="12"/>
  <c r="G1435" i="12"/>
  <c r="G1434" i="12"/>
  <c r="G1433" i="12"/>
  <c r="G1432" i="12"/>
  <c r="G1431" i="12"/>
  <c r="G1430" i="12"/>
  <c r="G1844" i="12"/>
  <c r="G1429" i="12"/>
  <c r="G1428" i="12"/>
  <c r="G1427" i="12"/>
  <c r="G1426" i="12"/>
  <c r="G1425" i="12"/>
  <c r="G1424" i="12"/>
  <c r="G1423" i="12"/>
  <c r="G1422" i="12"/>
  <c r="G1421" i="12"/>
  <c r="G1420"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10172" i="12"/>
  <c r="G10171"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4759" i="12"/>
  <c r="G4758" i="12"/>
  <c r="G4757" i="12"/>
  <c r="G4756" i="12"/>
  <c r="G645" i="12"/>
  <c r="G504" i="12"/>
  <c r="G503" i="12"/>
  <c r="G502" i="12"/>
  <c r="G501" i="12"/>
  <c r="G500" i="12"/>
  <c r="G499" i="12"/>
  <c r="G498" i="12"/>
  <c r="G497" i="12"/>
  <c r="G496" i="12"/>
  <c r="G495" i="12"/>
  <c r="G494" i="12"/>
  <c r="G493" i="12"/>
  <c r="G492" i="12"/>
  <c r="G491" i="12"/>
  <c r="G490" i="12"/>
  <c r="G489" i="12"/>
  <c r="G488" i="12"/>
  <c r="G487" i="12"/>
  <c r="G486" i="12"/>
  <c r="G485" i="12"/>
  <c r="G2502" i="12"/>
  <c r="G4117" i="12"/>
  <c r="G4116" i="12"/>
  <c r="G4115" i="12"/>
  <c r="G4114" i="12"/>
  <c r="G4113" i="12"/>
  <c r="G4112" i="12"/>
  <c r="G4111" i="12"/>
  <c r="G4110" i="12"/>
  <c r="G4109" i="12"/>
  <c r="G4061" i="12"/>
  <c r="G4060" i="12"/>
  <c r="G4276" i="12"/>
  <c r="G4275" i="12"/>
  <c r="G4274" i="12"/>
  <c r="G4273" i="12"/>
  <c r="G4272" i="12"/>
  <c r="G4271" i="12"/>
  <c r="G4270" i="12"/>
  <c r="G4269" i="12"/>
  <c r="G525" i="12"/>
  <c r="G524" i="12"/>
  <c r="G523" i="12"/>
  <c r="G522" i="12"/>
  <c r="G521" i="12"/>
  <c r="G520" i="12"/>
  <c r="G4755" i="12"/>
  <c r="G4754" i="12"/>
  <c r="G4753" i="12"/>
  <c r="G4752" i="12"/>
  <c r="G4751" i="12"/>
  <c r="G4750" i="12"/>
  <c r="G4749" i="12"/>
  <c r="G4748" i="12"/>
  <c r="G5133" i="12"/>
  <c r="G5132" i="12"/>
  <c r="G5131" i="12"/>
  <c r="G5130" i="12"/>
  <c r="G5129" i="12"/>
  <c r="G5128" i="12"/>
  <c r="G5127"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6643" i="12"/>
  <c r="G4242" i="12"/>
  <c r="G4241" i="12"/>
  <c r="G4240" i="12"/>
  <c r="G4239" i="12"/>
  <c r="G4238" i="12"/>
  <c r="G4237" i="12"/>
  <c r="G4236" i="12"/>
  <c r="G4235" i="12"/>
  <c r="G809" i="12"/>
  <c r="G4234" i="12"/>
  <c r="G4233" i="12"/>
  <c r="G4232" i="12"/>
  <c r="G4231" i="12"/>
  <c r="G4230" i="12"/>
  <c r="G4229" i="12"/>
  <c r="G4228" i="12"/>
  <c r="G4227" i="12"/>
  <c r="G4226" i="12"/>
  <c r="G4225" i="12"/>
  <c r="G4224" i="12"/>
  <c r="G4223" i="12"/>
  <c r="G4222" i="12"/>
  <c r="G4221" i="12"/>
  <c r="G4220" i="12"/>
  <c r="G4219" i="12"/>
  <c r="G4218" i="12"/>
  <c r="G4217" i="12"/>
  <c r="G4216" i="12"/>
  <c r="G4215" i="12"/>
  <c r="G4214" i="12"/>
  <c r="G4213" i="12"/>
  <c r="G4212" i="12"/>
  <c r="G4211" i="12"/>
  <c r="G4210" i="12"/>
  <c r="G4209" i="12"/>
  <c r="G2501" i="12"/>
  <c r="G8642" i="12"/>
  <c r="G8641" i="12"/>
  <c r="G864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7606" i="12"/>
  <c r="G7605" i="12"/>
  <c r="G9384" i="12"/>
  <c r="G9383" i="12"/>
  <c r="G9382" i="12"/>
  <c r="G9381" i="12"/>
  <c r="G9380" i="12"/>
  <c r="G4068" i="12"/>
  <c r="G4067" i="12"/>
  <c r="G4066" i="12"/>
  <c r="G4772" i="12"/>
  <c r="G4771" i="12"/>
  <c r="G4770" i="12"/>
  <c r="G3234" i="12"/>
  <c r="G9379" i="12"/>
  <c r="G3233" i="12"/>
  <c r="G3232" i="12"/>
  <c r="G4542" i="12"/>
  <c r="G6564" i="12"/>
  <c r="G6563" i="12"/>
  <c r="G6562" i="12"/>
  <c r="G6561" i="12"/>
  <c r="G6560" i="12"/>
  <c r="G6559" i="12"/>
  <c r="G6558" i="12"/>
  <c r="G7481" i="12"/>
  <c r="G9578" i="12"/>
  <c r="G9577" i="12"/>
  <c r="G9576" i="12"/>
  <c r="G9575" i="12"/>
  <c r="G8967" i="12"/>
  <c r="G8966" i="12"/>
  <c r="G4295" i="12"/>
  <c r="G4294" i="12"/>
  <c r="G4293" i="12"/>
  <c r="G4292" i="12"/>
  <c r="G4291" i="12"/>
  <c r="G4290" i="12"/>
  <c r="G4289" i="12"/>
  <c r="G4288" i="12"/>
  <c r="G8166" i="12"/>
  <c r="G6557" i="12"/>
  <c r="G6556" i="12"/>
  <c r="G317" i="12"/>
  <c r="G7486" i="12"/>
  <c r="G1383" i="12"/>
  <c r="G10170" i="12"/>
  <c r="G10169" i="12"/>
  <c r="G2500" i="12"/>
  <c r="G2499" i="12"/>
  <c r="G7806" i="12"/>
  <c r="G8952" i="12"/>
  <c r="G1266" i="12"/>
  <c r="G1265" i="12"/>
  <c r="G1264" i="12"/>
  <c r="G1263" i="12"/>
  <c r="G1262" i="12"/>
  <c r="G1261" i="12"/>
  <c r="G1260" i="12"/>
  <c r="G1259" i="12"/>
  <c r="G449" i="12"/>
  <c r="G448" i="12"/>
  <c r="G447" i="12"/>
  <c r="G2498" i="12"/>
  <c r="G2497" i="12"/>
  <c r="G2496" i="12"/>
  <c r="G9637" i="12"/>
  <c r="G9636" i="12"/>
  <c r="G9635" i="12"/>
  <c r="G4411" i="12"/>
  <c r="G4410" i="12"/>
  <c r="G4409" i="12"/>
  <c r="G4408" i="12"/>
  <c r="G316" i="12"/>
  <c r="G315" i="12"/>
  <c r="G314" i="12"/>
  <c r="G313" i="12"/>
  <c r="G3275" i="12"/>
  <c r="G3274" i="12"/>
  <c r="G2495" i="12"/>
  <c r="G4475" i="12"/>
  <c r="G7426" i="12"/>
  <c r="G808" i="12"/>
  <c r="G807" i="12"/>
  <c r="G806" i="12"/>
  <c r="G805" i="12"/>
  <c r="G804" i="12"/>
  <c r="G5692" i="12"/>
  <c r="G2494" i="12"/>
  <c r="G2493" i="12"/>
  <c r="G2492" i="12"/>
  <c r="G5691" i="12"/>
  <c r="G2491" i="12"/>
  <c r="G2490" i="12"/>
  <c r="G2489" i="12"/>
  <c r="G2488" i="12"/>
  <c r="G2487" i="12"/>
  <c r="G2486" i="12"/>
  <c r="G1382" i="12"/>
  <c r="G1381" i="12"/>
  <c r="G2485" i="12"/>
  <c r="G2484" i="12"/>
  <c r="G2483" i="12"/>
  <c r="G2482" i="12"/>
  <c r="G2481" i="12"/>
  <c r="G2480" i="12"/>
  <c r="G2479" i="12"/>
  <c r="G2478" i="12"/>
  <c r="G2477" i="12"/>
  <c r="G2476" i="12"/>
  <c r="G2475" i="12"/>
  <c r="G2474" i="12"/>
  <c r="G2473" i="12"/>
  <c r="G2472" i="12"/>
  <c r="G2471" i="12"/>
  <c r="G2470" i="12"/>
  <c r="G2469" i="12"/>
  <c r="G2468" i="12"/>
  <c r="G2467" i="12"/>
  <c r="G2466" i="12"/>
  <c r="G2465" i="12"/>
  <c r="G2464" i="12"/>
  <c r="G2463" i="12"/>
  <c r="G2462" i="12"/>
  <c r="G2461" i="12"/>
  <c r="G2460" i="12"/>
  <c r="G2459" i="12"/>
  <c r="G2458" i="12"/>
  <c r="G2457" i="12"/>
  <c r="G2456" i="12"/>
  <c r="G2455" i="12"/>
  <c r="G2454" i="12"/>
  <c r="G2453" i="12"/>
  <c r="G2452" i="12"/>
  <c r="G2451" i="12"/>
  <c r="G2450" i="12"/>
  <c r="G2449" i="12"/>
  <c r="G2448" i="12"/>
  <c r="G2447" i="12"/>
  <c r="G2446" i="12"/>
  <c r="G2445" i="12"/>
  <c r="G2444" i="12"/>
  <c r="G2443" i="12"/>
  <c r="G2442" i="12"/>
  <c r="G2441" i="12"/>
  <c r="G2440" i="12"/>
  <c r="G2439" i="12"/>
  <c r="G2438" i="12"/>
  <c r="G2437" i="12"/>
  <c r="G2436" i="12"/>
  <c r="G2435" i="12"/>
  <c r="G2434" i="12"/>
  <c r="G2433" i="12"/>
  <c r="G2432" i="12"/>
  <c r="G2431" i="12"/>
  <c r="G2430" i="12"/>
  <c r="G2429" i="12"/>
  <c r="G2428" i="12"/>
  <c r="G2427" i="12"/>
  <c r="G2426" i="12"/>
  <c r="G2425" i="12"/>
  <c r="G2424" i="12"/>
  <c r="G2423" i="12"/>
  <c r="G2422" i="12"/>
  <c r="G2421" i="12"/>
  <c r="G2420" i="12"/>
  <c r="G2419" i="12"/>
  <c r="G2418" i="12"/>
  <c r="G2417" i="12"/>
  <c r="G2416" i="12"/>
  <c r="G2415" i="12"/>
  <c r="G2414" i="12"/>
  <c r="G2413" i="12"/>
  <c r="G2412" i="12"/>
  <c r="G2411" i="12"/>
  <c r="G2410" i="12"/>
  <c r="G2409" i="12"/>
  <c r="G2408" i="12"/>
  <c r="G2407" i="12"/>
  <c r="G2406" i="12"/>
  <c r="G2405" i="12"/>
  <c r="G2404" i="12"/>
  <c r="G2403" i="12"/>
  <c r="G2402" i="12"/>
  <c r="G2401" i="12"/>
  <c r="G2400" i="12"/>
  <c r="G2399" i="12"/>
  <c r="G2398" i="12"/>
  <c r="G2397" i="12"/>
  <c r="G2396" i="12"/>
  <c r="G2395" i="12"/>
  <c r="G2394" i="12"/>
  <c r="G2393" i="12"/>
  <c r="G2392" i="12"/>
  <c r="G2391" i="12"/>
  <c r="G2390" i="12"/>
  <c r="G2389" i="12"/>
  <c r="G2388" i="12"/>
  <c r="G2387" i="12"/>
  <c r="G2386" i="12"/>
  <c r="G2385" i="12"/>
  <c r="G2384" i="12"/>
  <c r="G7197" i="12"/>
  <c r="G7196" i="12"/>
  <c r="G5937" i="12"/>
  <c r="G2927" i="12"/>
  <c r="G5936" i="12"/>
  <c r="G3996" i="12"/>
  <c r="G4451" i="12"/>
  <c r="G5020" i="12"/>
  <c r="G5019" i="12"/>
  <c r="G5018" i="12"/>
  <c r="G5017" i="12"/>
  <c r="G5016" i="12"/>
  <c r="G5015" i="12"/>
  <c r="G5014" i="12"/>
  <c r="G5013" i="12"/>
  <c r="G7374" i="12"/>
  <c r="G7373" i="12"/>
  <c r="G7372" i="12"/>
  <c r="G7371" i="12"/>
  <c r="G7370" i="12"/>
  <c r="G7369" i="12"/>
  <c r="G7368" i="12"/>
  <c r="G1208" i="12"/>
  <c r="G1207" i="12"/>
  <c r="G1206" i="12"/>
  <c r="G1205" i="12"/>
  <c r="G8355" i="12"/>
  <c r="G8354" i="12"/>
  <c r="G6484" i="12"/>
  <c r="G8353" i="12"/>
  <c r="G4679" i="12"/>
  <c r="G8352" i="12"/>
  <c r="G8351" i="12"/>
  <c r="G1258" i="12"/>
  <c r="G7861" i="12"/>
  <c r="G5814" i="12"/>
  <c r="G5935" i="12"/>
  <c r="G8350" i="12"/>
  <c r="G4653" i="12"/>
  <c r="G4652" i="12"/>
  <c r="G4651" i="12"/>
  <c r="G4650" i="12"/>
  <c r="G4649" i="12"/>
  <c r="G4648" i="12"/>
  <c r="G4647" i="12"/>
  <c r="G4646" i="12"/>
  <c r="G4645" i="12"/>
  <c r="G4628" i="12"/>
  <c r="G4644" i="12"/>
  <c r="G4643" i="12"/>
  <c r="G4642" i="12"/>
  <c r="G4641" i="12"/>
  <c r="G4640" i="12"/>
  <c r="G4639" i="12"/>
  <c r="G5012" i="12"/>
  <c r="G5011" i="12"/>
  <c r="G8007" i="12"/>
  <c r="G9378" i="12"/>
  <c r="G9377" i="12"/>
  <c r="G9376" i="12"/>
  <c r="G594" i="12"/>
  <c r="G7195" i="12"/>
  <c r="G10094" i="12"/>
  <c r="G8006" i="12"/>
  <c r="G8005" i="12"/>
  <c r="G8004" i="12"/>
  <c r="G3238" i="12"/>
  <c r="G3237" i="12"/>
  <c r="G1637" i="12"/>
  <c r="G5690" i="12"/>
  <c r="G6483" i="12"/>
  <c r="G6482" i="12"/>
  <c r="G6481" i="12"/>
  <c r="G6480" i="12"/>
  <c r="G6479" i="12"/>
  <c r="G6478" i="12"/>
  <c r="G6477" i="12"/>
  <c r="G6476" i="12"/>
  <c r="G6475" i="12"/>
  <c r="G6474" i="12"/>
  <c r="G6473" i="12"/>
  <c r="G6472" i="12"/>
  <c r="G6471" i="12"/>
  <c r="G6470" i="12"/>
  <c r="G6469" i="12"/>
  <c r="G6468" i="12"/>
  <c r="G6467" i="12"/>
  <c r="G6466" i="12"/>
  <c r="G6465" i="12"/>
  <c r="G6464" i="12"/>
  <c r="G6463" i="12"/>
  <c r="G6462" i="12"/>
  <c r="G6461" i="12"/>
  <c r="G206" i="12"/>
  <c r="G6460" i="12"/>
  <c r="G6459" i="12"/>
  <c r="G6458" i="12"/>
  <c r="G6457" i="12"/>
  <c r="G593" i="12"/>
  <c r="G7425" i="12"/>
  <c r="G7424" i="12"/>
  <c r="G7423" i="12"/>
  <c r="G7422" i="12"/>
  <c r="G7421" i="12"/>
  <c r="G7420" i="12"/>
  <c r="G7419" i="12"/>
  <c r="G7418" i="12"/>
  <c r="G7417" i="12"/>
  <c r="G7416" i="12"/>
  <c r="G7415" i="12"/>
  <c r="G7414" i="12"/>
  <c r="G205" i="12"/>
  <c r="G204" i="12"/>
  <c r="G7413" i="12"/>
  <c r="G7412" i="12"/>
  <c r="G7411" i="12"/>
  <c r="G7410" i="12"/>
  <c r="G8349" i="12"/>
  <c r="G8348" i="12"/>
  <c r="G8347" i="12"/>
  <c r="G8346" i="12"/>
  <c r="G4638" i="12"/>
  <c r="G4637" i="12"/>
  <c r="G4636" i="12"/>
  <c r="G4635" i="12"/>
  <c r="G1582" i="12"/>
  <c r="G4714" i="12"/>
  <c r="G4747" i="12"/>
  <c r="G4746" i="12"/>
  <c r="G7458" i="12"/>
  <c r="G7457" i="12"/>
  <c r="G7456" i="12"/>
  <c r="G4208" i="12"/>
  <c r="G10090" i="12"/>
  <c r="G6378" i="12"/>
  <c r="G7604" i="12"/>
  <c r="G592" i="12"/>
  <c r="G111" i="12"/>
  <c r="G4407" i="12"/>
  <c r="G4406" i="12"/>
  <c r="G4405" i="12"/>
  <c r="G4404" i="12"/>
  <c r="G4403" i="12"/>
  <c r="G4402" i="12"/>
  <c r="G9043" i="12"/>
  <c r="G9042" i="12"/>
  <c r="G1204" i="12"/>
  <c r="G1203" i="12"/>
  <c r="G1202" i="12"/>
  <c r="G1201" i="12"/>
  <c r="G1200" i="12"/>
  <c r="G1199" i="12"/>
  <c r="G6885" i="12"/>
  <c r="G2926" i="12"/>
  <c r="G8345" i="12"/>
  <c r="G6377" i="12"/>
  <c r="G4065" i="12"/>
  <c r="G5813" i="12"/>
  <c r="G7194" i="12"/>
  <c r="G7193" i="12"/>
  <c r="G3995" i="12"/>
  <c r="G3994" i="12"/>
  <c r="G3993" i="12"/>
  <c r="G8639" i="12"/>
  <c r="G7236" i="12"/>
  <c r="G7485" i="12"/>
  <c r="G9041" i="12"/>
  <c r="G9040" i="12"/>
  <c r="G9039" i="12"/>
  <c r="G9038" i="12"/>
  <c r="G9037" i="12"/>
  <c r="G9036" i="12"/>
  <c r="G9035" i="12"/>
  <c r="G9034" i="12"/>
  <c r="G9033" i="12"/>
  <c r="G6456" i="12"/>
  <c r="G6455" i="12"/>
  <c r="G6454" i="12"/>
  <c r="G591" i="12"/>
  <c r="G590" i="12"/>
  <c r="G589" i="12"/>
  <c r="G7409" i="12"/>
  <c r="G7408" i="12"/>
  <c r="G7407" i="12"/>
  <c r="G7406" i="12"/>
  <c r="G7405" i="12"/>
  <c r="G8003" i="12"/>
  <c r="G8002" i="12"/>
  <c r="G8001" i="12"/>
  <c r="G8000" i="12"/>
  <c r="G7999" i="12"/>
  <c r="G5126" i="12"/>
  <c r="G5125" i="12"/>
  <c r="G5124" i="12"/>
  <c r="G5010" i="12"/>
  <c r="G9375" i="12"/>
  <c r="G9374" i="12"/>
  <c r="G9373" i="12"/>
  <c r="G9372" i="12"/>
  <c r="G9371" i="12"/>
  <c r="G9370" i="12"/>
  <c r="G9369" i="12"/>
  <c r="G9368" i="12"/>
  <c r="G9367" i="12"/>
  <c r="G9366" i="12"/>
  <c r="G9365" i="12"/>
  <c r="G9364" i="12"/>
  <c r="G9363" i="12"/>
  <c r="G9362" i="12"/>
  <c r="G9361" i="12"/>
  <c r="G5009" i="12"/>
  <c r="G5008" i="12"/>
  <c r="G5007" i="12"/>
  <c r="G5006" i="12"/>
  <c r="G5005" i="12"/>
  <c r="G5004" i="12"/>
  <c r="G6819" i="12"/>
  <c r="G9360" i="12"/>
  <c r="G9359" i="12"/>
  <c r="G9358" i="12"/>
  <c r="G7860" i="12"/>
  <c r="G2605" i="12"/>
  <c r="G2604" i="12"/>
  <c r="G7062" i="12"/>
  <c r="G7061" i="12"/>
  <c r="G7060" i="12"/>
  <c r="G7059" i="12"/>
  <c r="G7058" i="12"/>
  <c r="G7057" i="12"/>
  <c r="G3992" i="12"/>
  <c r="G3991" i="12"/>
  <c r="G3990" i="12"/>
  <c r="G7603" i="12"/>
  <c r="G5689" i="12"/>
  <c r="G5688" i="12"/>
  <c r="G6911" i="12"/>
  <c r="G6910" i="12"/>
  <c r="G6555" i="12"/>
  <c r="G8344" i="12"/>
  <c r="G8480" i="12"/>
  <c r="G4541" i="12"/>
  <c r="G4540" i="12"/>
  <c r="G3649" i="12"/>
  <c r="G3648" i="12"/>
  <c r="G3647" i="12"/>
  <c r="G3646" i="12"/>
  <c r="G3347" i="12"/>
  <c r="G10168" i="12"/>
  <c r="G3346" i="12"/>
  <c r="G3645" i="12"/>
  <c r="G3644" i="12"/>
  <c r="G3643" i="12"/>
  <c r="G3642" i="12"/>
  <c r="G3641" i="12"/>
  <c r="G5003" i="12"/>
  <c r="G5002" i="12"/>
  <c r="G5001" i="12"/>
  <c r="G312" i="12"/>
  <c r="G311" i="12"/>
  <c r="G310" i="12"/>
  <c r="G309" i="12"/>
  <c r="G308" i="12"/>
  <c r="G307" i="12"/>
  <c r="G306" i="12"/>
  <c r="G5000" i="12"/>
  <c r="G4999" i="12"/>
  <c r="G3989" i="12"/>
  <c r="G9032" i="12"/>
  <c r="G9031" i="12"/>
  <c r="G9030" i="12"/>
  <c r="G9029" i="12"/>
  <c r="G9028" i="12"/>
  <c r="G9027" i="12"/>
  <c r="G9026" i="12"/>
  <c r="G9025" i="12"/>
  <c r="G7859" i="12"/>
  <c r="G7858" i="12"/>
  <c r="G7857" i="12"/>
  <c r="G3345" i="12"/>
  <c r="G203" i="12"/>
  <c r="G202" i="12"/>
  <c r="G201" i="12"/>
  <c r="G5485" i="12"/>
  <c r="G1843" i="12"/>
  <c r="G6376" i="12"/>
  <c r="G6375" i="12"/>
  <c r="G6374" i="12"/>
  <c r="G6373" i="12"/>
  <c r="G8638" i="12"/>
  <c r="G8637" i="12"/>
  <c r="G6372" i="12"/>
  <c r="G7288" i="12"/>
  <c r="G3988" i="12"/>
  <c r="G3987" i="12"/>
  <c r="G3986" i="12"/>
  <c r="G3985" i="12"/>
  <c r="G5687" i="12"/>
  <c r="G3772" i="12"/>
  <c r="G3771" i="12"/>
  <c r="G3770" i="12"/>
  <c r="G3769" i="12"/>
  <c r="G3768" i="12"/>
  <c r="G3767" i="12"/>
  <c r="G3766" i="12"/>
  <c r="G7602" i="12"/>
  <c r="G4835" i="12"/>
  <c r="G8343" i="12"/>
  <c r="G8342" i="12"/>
  <c r="G10167" i="12"/>
  <c r="G3984" i="12"/>
  <c r="G305" i="12"/>
  <c r="G768" i="12"/>
  <c r="G8341" i="12"/>
  <c r="G7056" i="12"/>
  <c r="G3344" i="12"/>
  <c r="G3343" i="12"/>
  <c r="G3342" i="12"/>
  <c r="G3341" i="12"/>
  <c r="G3340" i="12"/>
  <c r="G6371" i="12"/>
  <c r="G1257" i="12"/>
  <c r="G1256" i="12"/>
  <c r="G3765" i="12"/>
  <c r="G5686" i="12"/>
  <c r="G5685" i="12"/>
  <c r="G5684" i="12"/>
  <c r="G5683" i="12"/>
  <c r="G5682" i="12"/>
  <c r="G5681" i="12"/>
  <c r="G5680" i="12"/>
  <c r="G5679" i="12"/>
  <c r="G7453" i="12"/>
  <c r="G7404" i="12"/>
  <c r="G4834" i="12"/>
  <c r="G6370" i="12"/>
  <c r="G6369" i="12"/>
  <c r="G3983" i="12"/>
  <c r="G4085" i="12"/>
  <c r="G6554" i="12"/>
  <c r="G6553" i="12"/>
  <c r="G2603" i="12"/>
  <c r="G5812" i="12"/>
  <c r="G7142" i="12"/>
  <c r="G7141" i="12"/>
  <c r="G9155" i="12"/>
  <c r="G8965" i="12"/>
  <c r="G6368" i="12"/>
  <c r="G2925" i="12"/>
  <c r="G2924" i="12"/>
  <c r="G3181" i="12"/>
  <c r="G4287" i="12"/>
  <c r="G4286" i="12"/>
  <c r="G28" i="12"/>
  <c r="G6984" i="12"/>
  <c r="G6983" i="12"/>
  <c r="G3982" i="12"/>
  <c r="G7856" i="12"/>
  <c r="G4998" i="12"/>
  <c r="G4997" i="12"/>
  <c r="G4996" i="12"/>
  <c r="G2923" i="12"/>
  <c r="G2922" i="12"/>
  <c r="G2921" i="12"/>
  <c r="G2920" i="12"/>
  <c r="G2919" i="12"/>
  <c r="G8340" i="12"/>
  <c r="G446" i="12"/>
  <c r="G445" i="12"/>
  <c r="G9812" i="12"/>
  <c r="G45" i="12"/>
  <c r="G44" i="12"/>
  <c r="G9811" i="12"/>
  <c r="G9810" i="12"/>
  <c r="G5123" i="12"/>
  <c r="G5122" i="12"/>
  <c r="G5121" i="12"/>
  <c r="G5120" i="12"/>
  <c r="G5119" i="12"/>
  <c r="G8339" i="12"/>
  <c r="G4539" i="12"/>
  <c r="G4538" i="12"/>
  <c r="G9357" i="12"/>
  <c r="G8338" i="12"/>
  <c r="G9809" i="12"/>
  <c r="G4537" i="12"/>
  <c r="G4536" i="12"/>
  <c r="G4535" i="12"/>
  <c r="G4534" i="12"/>
  <c r="G4533" i="12"/>
  <c r="G4532" i="12"/>
  <c r="G4531" i="12"/>
  <c r="G4530" i="12"/>
  <c r="G4529" i="12"/>
  <c r="G6367" i="12"/>
  <c r="G7192" i="12"/>
  <c r="G7191" i="12"/>
  <c r="G8636" i="12"/>
  <c r="G8635" i="12"/>
  <c r="G2918" i="12"/>
  <c r="G5118" i="12"/>
  <c r="G5117" i="12"/>
  <c r="G2917" i="12"/>
  <c r="G2916" i="12"/>
  <c r="G2915" i="12"/>
  <c r="G9024" i="12"/>
  <c r="G9023" i="12"/>
  <c r="G9022" i="12"/>
  <c r="G9021" i="12"/>
  <c r="G9020" i="12"/>
  <c r="G5678" i="12"/>
  <c r="G5677" i="12"/>
  <c r="G5676" i="12"/>
  <c r="G3302" i="12"/>
  <c r="G3301" i="12"/>
  <c r="G3300" i="12"/>
  <c r="G3299" i="12"/>
  <c r="G3298" i="12"/>
  <c r="G3297" i="12"/>
  <c r="G3296" i="12"/>
  <c r="G3295" i="12"/>
  <c r="G3294" i="12"/>
  <c r="G5675" i="12"/>
  <c r="G5674" i="12"/>
  <c r="G5673" i="12"/>
  <c r="G5811" i="12"/>
  <c r="G5810" i="12"/>
  <c r="G3764" i="12"/>
  <c r="G3763" i="12"/>
  <c r="G3762" i="12"/>
  <c r="G7601" i="12"/>
  <c r="G7600" i="12"/>
  <c r="G7599" i="12"/>
  <c r="G7598" i="12"/>
  <c r="G7597" i="12"/>
  <c r="G7596" i="12"/>
  <c r="G7595" i="12"/>
  <c r="G7594" i="12"/>
  <c r="G9917" i="12"/>
  <c r="G9916" i="12"/>
  <c r="G8964" i="12"/>
  <c r="G3965" i="12"/>
  <c r="G8634" i="12"/>
  <c r="G7367" i="12"/>
  <c r="G200" i="12"/>
  <c r="G199" i="12"/>
  <c r="G7366" i="12"/>
  <c r="G7365" i="12"/>
  <c r="G7364" i="12"/>
  <c r="G7363" i="12"/>
  <c r="G7362" i="12"/>
  <c r="G7361" i="12"/>
  <c r="G7360" i="12"/>
  <c r="G7359" i="12"/>
  <c r="G10166" i="12"/>
  <c r="G2577" i="12"/>
  <c r="G2576" i="12"/>
  <c r="G2575" i="12"/>
  <c r="G2574" i="12"/>
  <c r="G2573" i="12"/>
  <c r="G1842" i="12"/>
  <c r="G1841" i="12"/>
  <c r="G1840" i="12"/>
  <c r="G1839" i="12"/>
  <c r="G1838" i="12"/>
  <c r="G1837" i="12"/>
  <c r="G1836" i="12"/>
  <c r="G1835" i="12"/>
  <c r="G1834" i="12"/>
  <c r="G1833" i="12"/>
  <c r="G1832" i="12"/>
  <c r="G1831" i="12"/>
  <c r="G1830" i="12"/>
  <c r="G1829" i="12"/>
  <c r="G1828" i="12"/>
  <c r="G1827" i="12"/>
  <c r="G1826" i="12"/>
  <c r="G1825" i="12"/>
  <c r="G1824" i="12"/>
  <c r="G1823" i="12"/>
  <c r="G4105" i="12"/>
  <c r="G1822" i="12"/>
  <c r="G1821" i="12"/>
  <c r="G1820" i="12"/>
  <c r="G1819" i="12"/>
  <c r="G2383" i="12"/>
  <c r="G2382" i="12"/>
  <c r="G2381" i="12"/>
  <c r="G2380" i="12"/>
  <c r="G1818" i="12"/>
  <c r="G1817" i="12"/>
  <c r="G1816" i="12"/>
  <c r="G1815" i="12"/>
  <c r="G1814" i="12"/>
  <c r="G1813" i="12"/>
  <c r="G1812" i="12"/>
  <c r="G1811" i="12"/>
  <c r="G1810" i="12"/>
  <c r="G1809" i="12"/>
  <c r="G1808" i="12"/>
  <c r="G1807" i="12"/>
  <c r="G1806" i="12"/>
  <c r="G1805" i="12"/>
  <c r="G2379" i="12"/>
  <c r="G2378" i="12"/>
  <c r="G2377" i="12"/>
  <c r="G2376" i="12"/>
  <c r="G2375" i="12"/>
  <c r="G2374" i="12"/>
  <c r="G2373" i="12"/>
  <c r="G2372" i="12"/>
  <c r="G2371" i="12"/>
  <c r="G2370" i="12"/>
  <c r="G2369" i="12"/>
  <c r="G2368" i="12"/>
  <c r="G2367" i="12"/>
  <c r="G2366" i="12"/>
  <c r="G2365" i="12"/>
  <c r="G2364" i="12"/>
  <c r="G2363" i="12"/>
  <c r="G2362" i="12"/>
  <c r="G2361" i="12"/>
  <c r="G2360" i="12"/>
  <c r="G2359" i="12"/>
  <c r="G2358" i="12"/>
  <c r="G2357" i="12"/>
  <c r="G2356" i="12"/>
  <c r="G2355" i="12"/>
  <c r="G2354" i="12"/>
  <c r="G2353" i="12"/>
  <c r="G2352" i="12"/>
  <c r="G2351" i="12"/>
  <c r="G2350" i="12"/>
  <c r="G2349" i="12"/>
  <c r="G2348" i="12"/>
  <c r="G2347" i="12"/>
  <c r="G2346" i="12"/>
  <c r="G2345" i="12"/>
  <c r="G2344" i="12"/>
  <c r="G2343" i="12"/>
  <c r="G2342" i="12"/>
  <c r="G3339" i="12"/>
  <c r="G5672" i="12"/>
  <c r="G8963" i="12"/>
  <c r="G27" i="12"/>
  <c r="G588" i="12"/>
  <c r="G7982" i="12"/>
  <c r="G7981" i="12"/>
  <c r="G7980" i="12"/>
  <c r="G7979" i="12"/>
  <c r="G7978" i="12"/>
  <c r="G7977" i="12"/>
  <c r="G7976" i="12"/>
  <c r="G161" i="12"/>
  <c r="G7140" i="12"/>
  <c r="G7139" i="12"/>
  <c r="G587" i="12"/>
  <c r="G586" i="12"/>
  <c r="G444" i="12"/>
  <c r="G443" i="12"/>
  <c r="G6869" i="12"/>
  <c r="G1804" i="12"/>
  <c r="G1803" i="12"/>
  <c r="G5809" i="12"/>
  <c r="G5808" i="12"/>
  <c r="G5807" i="12"/>
  <c r="G5806" i="12"/>
  <c r="G5805" i="12"/>
  <c r="G5804" i="12"/>
  <c r="G5803" i="12"/>
  <c r="G5802" i="12"/>
  <c r="G5801" i="12"/>
  <c r="G7593" i="12"/>
  <c r="G6842" i="12"/>
  <c r="G6841" i="12"/>
  <c r="G6840" i="12"/>
  <c r="G7592" i="12"/>
  <c r="G62" i="12"/>
  <c r="G61" i="12"/>
  <c r="G304" i="12"/>
  <c r="G198" i="12"/>
  <c r="G7758" i="12"/>
  <c r="G5800" i="12"/>
  <c r="G8633" i="12"/>
  <c r="G8632" i="12"/>
  <c r="G8631" i="12"/>
  <c r="G8630" i="12"/>
  <c r="G8629" i="12"/>
  <c r="G8628" i="12"/>
  <c r="G8627" i="12"/>
  <c r="G8626" i="12"/>
  <c r="G8625" i="12"/>
  <c r="G8624" i="12"/>
  <c r="G8623" i="12"/>
  <c r="G8622" i="12"/>
  <c r="G8621" i="12"/>
  <c r="G8620" i="12"/>
  <c r="G8619" i="12"/>
  <c r="G8618" i="12"/>
  <c r="G8617" i="12"/>
  <c r="G8616" i="12"/>
  <c r="G8615" i="12"/>
  <c r="G8614" i="12"/>
  <c r="G8613" i="12"/>
  <c r="G8612" i="12"/>
  <c r="G8611" i="12"/>
  <c r="G8610" i="12"/>
  <c r="G8609" i="12"/>
  <c r="G8608" i="12"/>
  <c r="G8607" i="12"/>
  <c r="G8606" i="12"/>
  <c r="G8605" i="12"/>
  <c r="G8604" i="12"/>
  <c r="G8603" i="12"/>
  <c r="G8602" i="12"/>
  <c r="G8601" i="12"/>
  <c r="G8600" i="12"/>
  <c r="G8599" i="12"/>
  <c r="G8598" i="12"/>
  <c r="G8597" i="12"/>
  <c r="G8596" i="12"/>
  <c r="G8595" i="12"/>
  <c r="G8594" i="12"/>
  <c r="G8593" i="12"/>
  <c r="G8592" i="12"/>
  <c r="G8591" i="12"/>
  <c r="G8590" i="12"/>
  <c r="G8589" i="12"/>
  <c r="G8588" i="12"/>
  <c r="G8587" i="12"/>
  <c r="G8586" i="12"/>
  <c r="G8585" i="12"/>
  <c r="G8584" i="12"/>
  <c r="G8583" i="12"/>
  <c r="G8582" i="12"/>
  <c r="G8581" i="12"/>
  <c r="G8580" i="12"/>
  <c r="G8579" i="12"/>
  <c r="G8578" i="12"/>
  <c r="G8577" i="12"/>
  <c r="G8576" i="12"/>
  <c r="G8575" i="12"/>
  <c r="G8574" i="12"/>
  <c r="G8573" i="12"/>
  <c r="G8572" i="12"/>
  <c r="G1802" i="12"/>
  <c r="G442" i="12"/>
  <c r="G441" i="12"/>
  <c r="G9126" i="12"/>
  <c r="G9125" i="12"/>
  <c r="G9124" i="12"/>
  <c r="G9123" i="12"/>
  <c r="G9122" i="12"/>
  <c r="G9121" i="12"/>
  <c r="G9120" i="12"/>
  <c r="G9119" i="12"/>
  <c r="G9118" i="12"/>
  <c r="G9117" i="12"/>
  <c r="G9116" i="12"/>
  <c r="G9115" i="12"/>
  <c r="G9114" i="12"/>
  <c r="G9113" i="12"/>
  <c r="G9112" i="12"/>
  <c r="G9111" i="12"/>
  <c r="G9110" i="12"/>
  <c r="G9109" i="12"/>
  <c r="G9108" i="12"/>
  <c r="G9107" i="12"/>
  <c r="G9106" i="12"/>
  <c r="G9105" i="12"/>
  <c r="G9104" i="12"/>
  <c r="G9103" i="12"/>
  <c r="G9102" i="12"/>
  <c r="G9101" i="12"/>
  <c r="G9100" i="12"/>
  <c r="G9099" i="12"/>
  <c r="G9356" i="12"/>
  <c r="G9355" i="12"/>
  <c r="G9354" i="12"/>
  <c r="G9353" i="12"/>
  <c r="G8571" i="12"/>
  <c r="G8570" i="12"/>
  <c r="G8569" i="12"/>
  <c r="G5116" i="12"/>
  <c r="G8568" i="12"/>
  <c r="G8567" i="12"/>
  <c r="G8566" i="12"/>
  <c r="G8565" i="12"/>
  <c r="G8564" i="12"/>
  <c r="G8563" i="12"/>
  <c r="G9808" i="12"/>
  <c r="G8140" i="12"/>
  <c r="G8139" i="12"/>
  <c r="G8138" i="12"/>
  <c r="G8137" i="12"/>
  <c r="G8136" i="12"/>
  <c r="G8135" i="12"/>
  <c r="G8134" i="12"/>
  <c r="G8133" i="12"/>
  <c r="G8132" i="12"/>
  <c r="G8131" i="12"/>
  <c r="G8130" i="12"/>
  <c r="G8129" i="12"/>
  <c r="G8128" i="12"/>
  <c r="G8127" i="12"/>
  <c r="G8126" i="12"/>
  <c r="G8125" i="12"/>
  <c r="G8124" i="12"/>
  <c r="G8123" i="12"/>
  <c r="G8122" i="12"/>
  <c r="G8121" i="12"/>
  <c r="G8120" i="12"/>
  <c r="G8119" i="12"/>
  <c r="G8118" i="12"/>
  <c r="G8117" i="12"/>
  <c r="G8116" i="12"/>
  <c r="G8115" i="12"/>
  <c r="G8114" i="12"/>
  <c r="G8113" i="12"/>
  <c r="G8112" i="12"/>
  <c r="G8111" i="12"/>
  <c r="G8110" i="12"/>
  <c r="G8109" i="12"/>
  <c r="G8108" i="12"/>
  <c r="G8107" i="12"/>
  <c r="G8106" i="12"/>
  <c r="G8105" i="12"/>
  <c r="G8104" i="12"/>
  <c r="G9352" i="12"/>
  <c r="G9351" i="12"/>
  <c r="G9350" i="12"/>
  <c r="G9349" i="12"/>
  <c r="G9348" i="12"/>
  <c r="G9347" i="12"/>
  <c r="G9346" i="12"/>
  <c r="G9345" i="12"/>
  <c r="G9344" i="12"/>
  <c r="G9343" i="12"/>
  <c r="G9342" i="12"/>
  <c r="G9341" i="12"/>
  <c r="G9340" i="12"/>
  <c r="G9339" i="12"/>
  <c r="G9338" i="12"/>
  <c r="G9337" i="12"/>
  <c r="G9336" i="12"/>
  <c r="G9335" i="12"/>
  <c r="G9334" i="12"/>
  <c r="G9333" i="12"/>
  <c r="G9332" i="12"/>
  <c r="G9331" i="12"/>
  <c r="G9330" i="12"/>
  <c r="G9329" i="12"/>
  <c r="G9328" i="12"/>
  <c r="G9327" i="12"/>
  <c r="G9326" i="12"/>
  <c r="G9325" i="12"/>
  <c r="G9324" i="12"/>
  <c r="G9323" i="12"/>
  <c r="G9322" i="12"/>
  <c r="G9321" i="12"/>
  <c r="G9320" i="12"/>
  <c r="G9319" i="12"/>
  <c r="G9318" i="12"/>
  <c r="G9317" i="12"/>
  <c r="G9316" i="12"/>
  <c r="G9315" i="12"/>
  <c r="G9314" i="12"/>
  <c r="G9313" i="12"/>
  <c r="G9312" i="12"/>
  <c r="G9311" i="12"/>
  <c r="G9310" i="12"/>
  <c r="G9309" i="12"/>
  <c r="G9308" i="12"/>
  <c r="G9307" i="12"/>
  <c r="G9306" i="12"/>
  <c r="G9305" i="12"/>
  <c r="G9304" i="12"/>
  <c r="G9303" i="12"/>
  <c r="G9302" i="12"/>
  <c r="G9301" i="12"/>
  <c r="G9300" i="12"/>
  <c r="G9299" i="12"/>
  <c r="G9298" i="12"/>
  <c r="G9297" i="12"/>
  <c r="G9296" i="12"/>
  <c r="G9295" i="12"/>
  <c r="G9294" i="12"/>
  <c r="G9293" i="12"/>
  <c r="G9292" i="12"/>
  <c r="G9291" i="12"/>
  <c r="G9290" i="12"/>
  <c r="G9289" i="12"/>
  <c r="G9288" i="12"/>
  <c r="G8562" i="12"/>
  <c r="G8561" i="12"/>
  <c r="G8560" i="12"/>
  <c r="G7591" i="12"/>
  <c r="G7590" i="12"/>
  <c r="G7589" i="12"/>
  <c r="G7588" i="12"/>
  <c r="G7587" i="12"/>
  <c r="G7586" i="12"/>
  <c r="G7585" i="12"/>
  <c r="G7584" i="12"/>
  <c r="G7583" i="12"/>
  <c r="G7582" i="12"/>
  <c r="G7581" i="12"/>
  <c r="G7580" i="12"/>
  <c r="G7579" i="12"/>
  <c r="G7578" i="12"/>
  <c r="G7577" i="12"/>
  <c r="G7576" i="12"/>
  <c r="G7575" i="12"/>
  <c r="G7574" i="12"/>
  <c r="G7573" i="12"/>
  <c r="G7572" i="12"/>
  <c r="G7571" i="12"/>
  <c r="G7570" i="12"/>
  <c r="G7569" i="12"/>
  <c r="G7568" i="12"/>
  <c r="G7567" i="12"/>
  <c r="G7566" i="12"/>
  <c r="G7565" i="12"/>
  <c r="G7564" i="12"/>
  <c r="G7563" i="12"/>
  <c r="G7562" i="12"/>
  <c r="G7561" i="12"/>
  <c r="G7560" i="12"/>
  <c r="G7559" i="12"/>
  <c r="G7558" i="12"/>
  <c r="G7557" i="12"/>
  <c r="G7556" i="12"/>
  <c r="G7555" i="12"/>
  <c r="G7554" i="12"/>
  <c r="G7553" i="12"/>
  <c r="G7552" i="12"/>
  <c r="G7551" i="12"/>
  <c r="G7550" i="12"/>
  <c r="G7549" i="12"/>
  <c r="G7548" i="12"/>
  <c r="G7547" i="12"/>
  <c r="G7546" i="12"/>
  <c r="G7545" i="12"/>
  <c r="G7544" i="12"/>
  <c r="G7543" i="12"/>
  <c r="G7542" i="12"/>
  <c r="G7541" i="12"/>
  <c r="G7540" i="12"/>
  <c r="G7539" i="12"/>
  <c r="G7538" i="12"/>
  <c r="G7537" i="12"/>
  <c r="G7536" i="12"/>
  <c r="G7535" i="12"/>
  <c r="G7534" i="12"/>
  <c r="G7533" i="12"/>
  <c r="G7532" i="12"/>
  <c r="G9287" i="12"/>
  <c r="G9286" i="12"/>
  <c r="G9285" i="12"/>
  <c r="G9284" i="12"/>
  <c r="G9283" i="12"/>
  <c r="G9282" i="12"/>
  <c r="G9281" i="12"/>
  <c r="G9280" i="12"/>
  <c r="G8559" i="12"/>
  <c r="G5671" i="12"/>
  <c r="G5670" i="12"/>
  <c r="G5669" i="12"/>
  <c r="G5668" i="12"/>
  <c r="G5667" i="12"/>
  <c r="G5666" i="12"/>
  <c r="G5665" i="12"/>
  <c r="G5664" i="12"/>
  <c r="G5663" i="12"/>
  <c r="G5662" i="12"/>
  <c r="G9807" i="12"/>
  <c r="G4528" i="12"/>
  <c r="G4527" i="12"/>
  <c r="G4526" i="12"/>
  <c r="G4525" i="12"/>
  <c r="G4524" i="12"/>
  <c r="G4523" i="12"/>
  <c r="G9806" i="12"/>
  <c r="G9805" i="12"/>
  <c r="G9804" i="12"/>
  <c r="G9803" i="12"/>
  <c r="G4995" i="12"/>
  <c r="G4994" i="12"/>
  <c r="G1801" i="12"/>
  <c r="G1800" i="12"/>
  <c r="G1799" i="12"/>
  <c r="G2253" i="12"/>
  <c r="G2252" i="12"/>
  <c r="G2251" i="12"/>
  <c r="G9802" i="12"/>
  <c r="G678" i="12"/>
  <c r="G8337" i="12"/>
  <c r="G7855" i="12"/>
  <c r="G10165" i="12"/>
  <c r="G8336" i="12"/>
  <c r="G4522" i="12"/>
  <c r="G4521" i="12"/>
  <c r="G4520" i="12"/>
  <c r="G4519" i="12"/>
  <c r="G8335" i="12"/>
  <c r="G8334" i="12"/>
  <c r="G8333" i="12"/>
  <c r="G8332" i="12"/>
  <c r="G8331" i="12"/>
  <c r="G8330" i="12"/>
  <c r="G8329" i="12"/>
  <c r="G8328" i="12"/>
  <c r="G8327" i="12"/>
  <c r="G8326" i="12"/>
  <c r="G8325" i="12"/>
  <c r="G8324" i="12"/>
  <c r="G8323" i="12"/>
  <c r="G10164" i="12"/>
  <c r="G6453" i="12"/>
  <c r="G33" i="12"/>
  <c r="G32" i="12"/>
  <c r="G31" i="12"/>
  <c r="G30" i="12"/>
  <c r="G29" i="12"/>
  <c r="G9279" i="12"/>
  <c r="G9278" i="12"/>
  <c r="G7190" i="12"/>
  <c r="G5661" i="12"/>
  <c r="G5660" i="12"/>
  <c r="G5659" i="12"/>
  <c r="G5658" i="12"/>
  <c r="G2914" i="12"/>
  <c r="G4787" i="12"/>
  <c r="G803" i="12"/>
  <c r="G767" i="12"/>
  <c r="G766" i="12"/>
  <c r="G765" i="12"/>
  <c r="G764" i="12"/>
  <c r="G763" i="12"/>
  <c r="G762" i="12"/>
  <c r="G761" i="12"/>
  <c r="G1636" i="12"/>
  <c r="G6982" i="12"/>
  <c r="G6981" i="12"/>
  <c r="G6980" i="12"/>
  <c r="G6979" i="12"/>
  <c r="G6978" i="12"/>
  <c r="G6977" i="12"/>
  <c r="G7189" i="12"/>
  <c r="G7975" i="12"/>
  <c r="G4786" i="12"/>
  <c r="G5657" i="12"/>
  <c r="G2341" i="12"/>
  <c r="G2340" i="12"/>
  <c r="G5656" i="12"/>
  <c r="G5655" i="12"/>
  <c r="G5654" i="12"/>
  <c r="G6585" i="12"/>
  <c r="G2913" i="12"/>
  <c r="G10163" i="12"/>
  <c r="G8322" i="12"/>
  <c r="G4207" i="12"/>
  <c r="G5934" i="12"/>
  <c r="G5933" i="12"/>
  <c r="G5932" i="12"/>
  <c r="G5931" i="12"/>
  <c r="G5930" i="12"/>
  <c r="G5929" i="12"/>
  <c r="G5928" i="12"/>
  <c r="G5927" i="12"/>
  <c r="G5926" i="12"/>
  <c r="G2912" i="12"/>
  <c r="G440" i="12"/>
  <c r="G8558" i="12"/>
  <c r="G9019" i="12"/>
  <c r="G7336" i="12"/>
  <c r="G677" i="12"/>
  <c r="G676" i="12"/>
  <c r="G2911" i="12"/>
  <c r="G2910" i="12"/>
  <c r="G2909" i="12"/>
  <c r="G2908" i="12"/>
  <c r="G2907" i="12"/>
  <c r="G2906" i="12"/>
  <c r="G2905" i="12"/>
  <c r="G2904" i="12"/>
  <c r="G2903" i="12"/>
  <c r="G2902" i="12"/>
  <c r="G2901" i="12"/>
  <c r="G2900" i="12"/>
  <c r="G9561" i="12"/>
  <c r="G9560" i="12"/>
  <c r="G7138" i="12"/>
  <c r="G6366" i="12"/>
  <c r="G2339" i="12"/>
  <c r="G7531" i="12"/>
  <c r="G7530" i="12"/>
  <c r="G7188" i="12"/>
  <c r="G8092" i="12"/>
  <c r="G7294" i="12"/>
  <c r="G7293" i="12"/>
  <c r="G7292" i="12"/>
  <c r="G7291" i="12"/>
  <c r="G5653" i="12"/>
  <c r="G5652" i="12"/>
  <c r="G5651" i="12"/>
  <c r="G5650" i="12"/>
  <c r="G5649" i="12"/>
  <c r="G5648" i="12"/>
  <c r="G5647" i="12"/>
  <c r="G5646" i="12"/>
  <c r="G5645" i="12"/>
  <c r="G5644" i="12"/>
  <c r="G5643" i="12"/>
  <c r="G6365" i="12"/>
  <c r="G6364" i="12"/>
  <c r="G10162" i="12"/>
  <c r="G10161" i="12"/>
  <c r="G10160" i="12"/>
  <c r="G3273" i="12"/>
  <c r="G3272" i="12"/>
  <c r="G3271" i="12"/>
  <c r="G3270" i="12"/>
  <c r="G3269" i="12"/>
  <c r="G3268" i="12"/>
  <c r="G3267" i="12"/>
  <c r="G3266" i="12"/>
  <c r="G3265" i="12"/>
  <c r="G3264" i="12"/>
  <c r="G3263" i="12"/>
  <c r="G3262" i="12"/>
  <c r="G3261" i="12"/>
  <c r="G3260" i="12"/>
  <c r="G3259" i="12"/>
  <c r="G3258" i="12"/>
  <c r="G7529" i="12"/>
  <c r="G197" i="12"/>
  <c r="G6909" i="12"/>
  <c r="G7137" i="12"/>
  <c r="G6719" i="12"/>
  <c r="G6718" i="12"/>
  <c r="G6717" i="12"/>
  <c r="G6716" i="12"/>
  <c r="G6715" i="12"/>
  <c r="G8321" i="12"/>
  <c r="G4450" i="12"/>
  <c r="G4449" i="12"/>
  <c r="G4448" i="12"/>
  <c r="G4447" i="12"/>
  <c r="G4446" i="12"/>
  <c r="G4445" i="12"/>
  <c r="G4444" i="12"/>
  <c r="G2899" i="12"/>
  <c r="G2898" i="12"/>
  <c r="G2897" i="12"/>
  <c r="G2896" i="12"/>
  <c r="G2895" i="12"/>
  <c r="G3338" i="12"/>
  <c r="G1798" i="12"/>
  <c r="G1797" i="12"/>
  <c r="G1796" i="12"/>
  <c r="G1795" i="12"/>
  <c r="G4518" i="12"/>
  <c r="G8557" i="12"/>
  <c r="G103" i="12"/>
  <c r="G4108" i="12"/>
  <c r="G4076" i="12"/>
  <c r="G5115" i="12"/>
  <c r="G4075" i="12"/>
  <c r="G4074" i="12"/>
  <c r="G585" i="12"/>
  <c r="G584" i="12"/>
  <c r="G583" i="12"/>
  <c r="G582" i="12"/>
  <c r="G581" i="12"/>
  <c r="G4119" i="12"/>
  <c r="G4107" i="12"/>
  <c r="G439" i="12"/>
  <c r="G802" i="12"/>
  <c r="G801" i="12"/>
  <c r="G800" i="12"/>
  <c r="G799" i="12"/>
  <c r="G798" i="12"/>
  <c r="G797" i="12"/>
  <c r="G796" i="12"/>
  <c r="G3257" i="12"/>
  <c r="G3256" i="12"/>
  <c r="G438" i="12"/>
  <c r="G437" i="12"/>
  <c r="G436" i="12"/>
  <c r="G435" i="12"/>
  <c r="G434" i="12"/>
  <c r="G433" i="12"/>
  <c r="G3314" i="12"/>
  <c r="G2894" i="12"/>
  <c r="G2893" i="12"/>
  <c r="G2892" i="12"/>
  <c r="G2891" i="12"/>
  <c r="G2890" i="12"/>
  <c r="G2889" i="12"/>
  <c r="G2888" i="12"/>
  <c r="G2887" i="12"/>
  <c r="G2886" i="12"/>
  <c r="G2885" i="12"/>
  <c r="G2884" i="12"/>
  <c r="G2883" i="12"/>
  <c r="G519" i="12"/>
  <c r="G518" i="12"/>
  <c r="G517" i="12"/>
  <c r="G516" i="12"/>
  <c r="G9644" i="12"/>
  <c r="G6584" i="12"/>
  <c r="G6583" i="12"/>
  <c r="G6582" i="12"/>
  <c r="G9643" i="12"/>
  <c r="G3223" i="12"/>
  <c r="G3222" i="12"/>
  <c r="G3221" i="12"/>
  <c r="G3220" i="12"/>
  <c r="G3219" i="12"/>
  <c r="G3218" i="12"/>
  <c r="G3217" i="12"/>
  <c r="G1794" i="12"/>
  <c r="G8055" i="12"/>
  <c r="G3216" i="12"/>
  <c r="G3215" i="12"/>
  <c r="G3214" i="12"/>
  <c r="G3213" i="12"/>
  <c r="G3212" i="12"/>
  <c r="G3211" i="12"/>
  <c r="G3210" i="12"/>
  <c r="G3209" i="12"/>
  <c r="G3208" i="12"/>
  <c r="G3207" i="12"/>
  <c r="G3206" i="12"/>
  <c r="G3205" i="12"/>
  <c r="G3204" i="12"/>
  <c r="G3203" i="12"/>
  <c r="G3202" i="12"/>
  <c r="G3201" i="12"/>
  <c r="G3200" i="12"/>
  <c r="G3199" i="12"/>
  <c r="G3198" i="12"/>
  <c r="G3197" i="12"/>
  <c r="G2882" i="12"/>
  <c r="G2881" i="12"/>
  <c r="G2880" i="12"/>
  <c r="G3196" i="12"/>
  <c r="G3195" i="12"/>
  <c r="G3194" i="12"/>
  <c r="G3193" i="12"/>
  <c r="G3192" i="12"/>
  <c r="G3191" i="12"/>
  <c r="G3190" i="12"/>
  <c r="G3189" i="12"/>
  <c r="G3188" i="12"/>
  <c r="G8320" i="12"/>
  <c r="G3187" i="12"/>
  <c r="G3186" i="12"/>
  <c r="G432" i="12"/>
  <c r="G431" i="12"/>
  <c r="G430" i="12"/>
  <c r="G429" i="12"/>
  <c r="G428" i="12"/>
  <c r="G427" i="12"/>
  <c r="G426" i="12"/>
  <c r="G425" i="12"/>
  <c r="G6976" i="12"/>
  <c r="G6975" i="12"/>
  <c r="G2582" i="12"/>
  <c r="G231" i="12"/>
  <c r="G8556" i="12"/>
  <c r="G10159" i="12"/>
  <c r="G8319" i="12"/>
  <c r="G2250" i="12"/>
  <c r="G4206" i="12"/>
  <c r="G4335" i="12"/>
  <c r="G7187" i="12"/>
  <c r="G4205" i="12"/>
  <c r="G4204" i="12"/>
  <c r="G10241" i="12"/>
  <c r="G7974" i="12"/>
  <c r="G6908" i="12"/>
  <c r="G4993" i="12"/>
  <c r="G4992" i="12"/>
  <c r="G4991" i="12"/>
  <c r="G7186" i="12"/>
  <c r="G6974" i="12"/>
  <c r="G6973" i="12"/>
  <c r="G3964" i="12"/>
  <c r="G4401" i="12"/>
  <c r="G6363" i="12"/>
  <c r="G8103" i="12"/>
  <c r="G8102" i="12"/>
  <c r="G2879" i="12"/>
  <c r="G2878" i="12"/>
  <c r="G2877" i="12"/>
  <c r="G110" i="12"/>
  <c r="G6362" i="12"/>
  <c r="G6361" i="12"/>
  <c r="G6360" i="12"/>
  <c r="G6359" i="12"/>
  <c r="G6358" i="12"/>
  <c r="G6357" i="12"/>
  <c r="G6356" i="12"/>
  <c r="G6355" i="12"/>
  <c r="G6354" i="12"/>
  <c r="G6353" i="12"/>
  <c r="G1255" i="12"/>
  <c r="G424" i="12"/>
  <c r="G6352" i="12"/>
  <c r="G6351" i="12"/>
  <c r="G6350" i="12"/>
  <c r="G6349" i="12"/>
  <c r="G6348" i="12"/>
  <c r="G8555" i="12"/>
  <c r="G8554" i="12"/>
  <c r="G8553" i="12"/>
  <c r="G4130" i="12"/>
  <c r="G4129" i="12"/>
  <c r="G6347" i="12"/>
  <c r="G6346" i="12"/>
  <c r="G6345" i="12"/>
  <c r="G6344" i="12"/>
  <c r="G303" i="12"/>
  <c r="G302" i="12"/>
  <c r="G301" i="12"/>
  <c r="G300" i="12"/>
  <c r="G299" i="12"/>
  <c r="G9154" i="12"/>
  <c r="G9153" i="12"/>
  <c r="G5642" i="12"/>
  <c r="G5641" i="12"/>
  <c r="G5640" i="12"/>
  <c r="G5639" i="12"/>
  <c r="G9801" i="12"/>
  <c r="G8318" i="12"/>
  <c r="G298" i="12"/>
  <c r="G297" i="12"/>
  <c r="G296" i="12"/>
  <c r="G295" i="12"/>
  <c r="G294" i="12"/>
  <c r="G9277" i="12"/>
  <c r="G9559" i="12"/>
  <c r="G9558" i="12"/>
  <c r="G9557" i="12"/>
  <c r="G9800" i="12"/>
  <c r="G5638" i="12"/>
  <c r="G5637" i="12"/>
  <c r="G5636" i="12"/>
  <c r="G5635" i="12"/>
  <c r="G5634" i="12"/>
  <c r="G5633" i="12"/>
  <c r="G5632" i="12"/>
  <c r="G5631" i="12"/>
  <c r="G5630" i="12"/>
  <c r="G5629" i="12"/>
  <c r="G5628" i="12"/>
  <c r="G423" i="12"/>
  <c r="G422" i="12"/>
  <c r="G421" i="12"/>
  <c r="G6343" i="12"/>
  <c r="G6342" i="12"/>
  <c r="G6809" i="12"/>
  <c r="G293" i="12"/>
  <c r="G292" i="12"/>
  <c r="G291" i="12"/>
  <c r="G290" i="12"/>
  <c r="G5114" i="12"/>
  <c r="G6642" i="12"/>
  <c r="G6641" i="12"/>
  <c r="G6640" i="12"/>
  <c r="G6639" i="12"/>
  <c r="G6638" i="12"/>
  <c r="G6637" i="12"/>
  <c r="G6636" i="12"/>
  <c r="G2876" i="12"/>
  <c r="G2875" i="12"/>
  <c r="G2874" i="12"/>
  <c r="G2873" i="12"/>
  <c r="G2872" i="12"/>
  <c r="G2871" i="12"/>
  <c r="G2870" i="12"/>
  <c r="G2869" i="12"/>
  <c r="G2868" i="12"/>
  <c r="G2867" i="12"/>
  <c r="G2866" i="12"/>
  <c r="G2865" i="12"/>
  <c r="G2864" i="12"/>
  <c r="G2863" i="12"/>
  <c r="G2862" i="12"/>
  <c r="G2861" i="12"/>
  <c r="G2860" i="12"/>
  <c r="G2859" i="12"/>
  <c r="G2858" i="12"/>
  <c r="G2857" i="12"/>
  <c r="G2856" i="12"/>
  <c r="G2855" i="12"/>
  <c r="G2854" i="12"/>
  <c r="G2853" i="12"/>
  <c r="G2852" i="12"/>
  <c r="G2851" i="12"/>
  <c r="G6839" i="12"/>
  <c r="G6838" i="12"/>
  <c r="G6837" i="12"/>
  <c r="G6836" i="12"/>
  <c r="G8317" i="12"/>
  <c r="G420" i="12"/>
  <c r="G6341" i="12"/>
  <c r="G6340" i="12"/>
  <c r="G6339" i="12"/>
  <c r="G6338" i="12"/>
  <c r="G6337" i="12"/>
  <c r="G6336" i="12"/>
  <c r="G289" i="12"/>
  <c r="G288" i="12"/>
  <c r="G6335" i="12"/>
  <c r="G6334" i="12"/>
  <c r="G6333" i="12"/>
  <c r="G6332" i="12"/>
  <c r="G6331" i="12"/>
  <c r="G4443" i="12"/>
  <c r="G4442" i="12"/>
  <c r="G4441" i="12"/>
  <c r="G1254" i="12"/>
  <c r="G1253" i="12"/>
  <c r="G1252" i="12"/>
  <c r="G1251" i="12"/>
  <c r="G6330" i="12"/>
  <c r="G6329" i="12"/>
  <c r="G6328" i="12"/>
  <c r="G6327" i="12"/>
  <c r="G6326" i="12"/>
  <c r="G6325" i="12"/>
  <c r="G6324" i="12"/>
  <c r="G6323" i="12"/>
  <c r="G6322" i="12"/>
  <c r="G6321" i="12"/>
  <c r="G6320" i="12"/>
  <c r="G6319" i="12"/>
  <c r="G6318" i="12"/>
  <c r="G6317" i="12"/>
  <c r="G6316" i="12"/>
  <c r="G6315" i="12"/>
  <c r="G6314" i="12"/>
  <c r="G6313" i="12"/>
  <c r="G6312" i="12"/>
  <c r="G6311" i="12"/>
  <c r="G6310" i="12"/>
  <c r="G6309" i="12"/>
  <c r="G6308" i="12"/>
  <c r="G6307" i="12"/>
  <c r="G6306" i="12"/>
  <c r="G6305" i="12"/>
  <c r="G6304" i="12"/>
  <c r="G6303" i="12"/>
  <c r="G6302" i="12"/>
  <c r="G6301" i="12"/>
  <c r="G6300" i="12"/>
  <c r="G6299" i="12"/>
  <c r="G6298" i="12"/>
  <c r="G6297" i="12"/>
  <c r="G6296" i="12"/>
  <c r="G6295" i="12"/>
  <c r="G6294" i="12"/>
  <c r="G6293" i="12"/>
  <c r="G6292" i="12"/>
  <c r="G6291" i="12"/>
  <c r="G6290" i="12"/>
  <c r="G6289" i="12"/>
  <c r="G6288" i="12"/>
  <c r="G6287" i="12"/>
  <c r="G6286" i="12"/>
  <c r="G6285" i="12"/>
  <c r="G6284" i="12"/>
  <c r="G6283" i="12"/>
  <c r="G6282" i="12"/>
  <c r="G6281" i="12"/>
  <c r="G6280" i="12"/>
  <c r="G6279" i="12"/>
  <c r="G6278" i="12"/>
  <c r="G6277" i="12"/>
  <c r="G6276" i="12"/>
  <c r="G6275" i="12"/>
  <c r="G6274" i="12"/>
  <c r="G6273" i="12"/>
  <c r="G6272" i="12"/>
  <c r="G6271" i="12"/>
  <c r="G6270" i="12"/>
  <c r="G6269" i="12"/>
  <c r="G6268" i="12"/>
  <c r="G6267" i="12"/>
  <c r="G6266" i="12"/>
  <c r="G6265" i="12"/>
  <c r="G6264" i="12"/>
  <c r="G6263" i="12"/>
  <c r="G6262" i="12"/>
  <c r="G6261" i="12"/>
  <c r="G6260" i="12"/>
  <c r="G6259" i="12"/>
  <c r="G6258" i="12"/>
  <c r="G6257" i="12"/>
  <c r="G6256" i="12"/>
  <c r="G6255" i="12"/>
  <c r="G6254" i="12"/>
  <c r="G6253" i="12"/>
  <c r="G6252" i="12"/>
  <c r="G6251" i="12"/>
  <c r="G6250" i="12"/>
  <c r="G9152" i="12"/>
  <c r="G9151" i="12"/>
  <c r="G6249" i="12"/>
  <c r="G6248" i="12"/>
  <c r="G6247" i="12"/>
  <c r="G6246" i="12"/>
  <c r="G6245" i="12"/>
  <c r="G6244" i="12"/>
  <c r="G6243" i="12"/>
  <c r="G6242" i="12"/>
  <c r="G6241" i="12"/>
  <c r="G6240" i="12"/>
  <c r="G6239" i="12"/>
  <c r="G6238" i="12"/>
  <c r="G6237" i="12"/>
  <c r="G6236" i="12"/>
  <c r="G6235" i="12"/>
  <c r="G6234" i="12"/>
  <c r="G6233" i="12"/>
  <c r="G6232" i="12"/>
  <c r="G6231" i="12"/>
  <c r="G6230" i="12"/>
  <c r="G6229" i="12"/>
  <c r="G6228" i="12"/>
  <c r="G6227" i="12"/>
  <c r="G6226" i="12"/>
  <c r="G6225" i="12"/>
  <c r="G6224" i="12"/>
  <c r="G6223" i="12"/>
  <c r="G6222" i="12"/>
  <c r="G6221" i="12"/>
  <c r="G6220" i="12"/>
  <c r="G6219" i="12"/>
  <c r="G2850" i="12"/>
  <c r="G6218" i="12"/>
  <c r="G6217" i="12"/>
  <c r="G6216" i="12"/>
  <c r="G9276" i="12"/>
  <c r="G9275" i="12"/>
  <c r="G9274" i="12"/>
  <c r="G9273" i="12"/>
  <c r="G1250" i="12"/>
  <c r="G1249" i="12"/>
  <c r="G1248" i="12"/>
  <c r="G1247" i="12"/>
  <c r="G1246" i="12"/>
  <c r="G1245" i="12"/>
  <c r="G1244" i="12"/>
  <c r="G1243" i="12"/>
  <c r="G1242" i="12"/>
  <c r="G1241" i="12"/>
  <c r="G1240" i="12"/>
  <c r="G1239" i="12"/>
  <c r="G1238" i="12"/>
  <c r="G1237" i="12"/>
  <c r="G1236" i="12"/>
  <c r="G644" i="12"/>
  <c r="G10129" i="12"/>
  <c r="G10128" i="12"/>
  <c r="G10127" i="12"/>
  <c r="G10126" i="12"/>
  <c r="G10125" i="12"/>
  <c r="G10124" i="12"/>
  <c r="G7528" i="12"/>
  <c r="G4745" i="12"/>
  <c r="G4744" i="12"/>
  <c r="G4743" i="12"/>
  <c r="G4742" i="12"/>
  <c r="G4741" i="12"/>
  <c r="G4740" i="12"/>
  <c r="G4739" i="12"/>
  <c r="G2849" i="12"/>
  <c r="G2848" i="12"/>
  <c r="G287" i="12"/>
  <c r="G286" i="12"/>
  <c r="G285" i="12"/>
  <c r="G284" i="12"/>
  <c r="G283" i="12"/>
  <c r="G6215" i="12"/>
  <c r="G6214" i="12"/>
  <c r="G6213" i="12"/>
  <c r="G6212" i="12"/>
  <c r="G6211" i="12"/>
  <c r="G6210" i="12"/>
  <c r="G6209" i="12"/>
  <c r="G6208" i="12"/>
  <c r="G6207" i="12"/>
  <c r="G6206" i="12"/>
  <c r="G6205" i="12"/>
  <c r="G6204" i="12"/>
  <c r="G6203" i="12"/>
  <c r="G6202" i="12"/>
  <c r="G6201" i="12"/>
  <c r="G10123" i="12"/>
  <c r="G10122" i="12"/>
  <c r="G10121" i="12"/>
  <c r="G10120" i="12"/>
  <c r="G10119" i="12"/>
  <c r="G10118" i="12"/>
  <c r="G10117" i="12"/>
  <c r="G10116" i="12"/>
  <c r="G10115" i="12"/>
  <c r="G10114" i="12"/>
  <c r="G10113" i="12"/>
  <c r="G10112" i="12"/>
  <c r="G10111" i="12"/>
  <c r="G10110" i="12"/>
  <c r="G4627" i="12"/>
  <c r="G9272" i="12"/>
  <c r="G230" i="12"/>
  <c r="G229" i="12"/>
  <c r="G6200" i="12"/>
  <c r="G6199" i="12"/>
  <c r="G6198" i="12"/>
  <c r="G6197" i="12"/>
  <c r="G6196" i="12"/>
  <c r="G6195" i="12"/>
  <c r="G6194" i="12"/>
  <c r="G6193" i="12"/>
  <c r="G6192" i="12"/>
  <c r="G6191" i="12"/>
  <c r="G6190" i="12"/>
  <c r="G6189" i="12"/>
  <c r="G6188" i="12"/>
  <c r="G6187" i="12"/>
  <c r="G6186" i="12"/>
  <c r="G6185" i="12"/>
  <c r="G6184" i="12"/>
  <c r="G6183" i="12"/>
  <c r="G6182" i="12"/>
  <c r="G6181" i="12"/>
  <c r="G6180" i="12"/>
  <c r="G6179" i="12"/>
  <c r="G6178" i="12"/>
  <c r="G6177" i="12"/>
  <c r="G6176" i="12"/>
  <c r="G4128" i="12"/>
  <c r="G9005" i="12"/>
  <c r="G2847" i="12"/>
  <c r="G6175" i="12"/>
  <c r="G6174" i="12"/>
  <c r="G6173" i="12"/>
  <c r="G6172" i="12"/>
  <c r="G6171" i="12"/>
  <c r="G6170" i="12"/>
  <c r="G6169" i="12"/>
  <c r="G6168" i="12"/>
  <c r="G6167" i="12"/>
  <c r="G6166" i="12"/>
  <c r="G6165" i="12"/>
  <c r="G6164" i="12"/>
  <c r="G6163" i="12"/>
  <c r="G6162" i="12"/>
  <c r="G6161" i="12"/>
  <c r="G6160" i="12"/>
  <c r="G6159" i="12"/>
  <c r="G6158" i="12"/>
  <c r="G6157" i="12"/>
  <c r="G6156" i="12"/>
  <c r="G6155" i="12"/>
  <c r="G4474" i="12"/>
  <c r="G4473" i="12"/>
  <c r="G4472" i="12"/>
  <c r="G6154" i="12"/>
  <c r="G6153" i="12"/>
  <c r="G6152" i="12"/>
  <c r="G2602" i="12"/>
  <c r="G2601" i="12"/>
  <c r="G2600" i="12"/>
  <c r="G2599" i="12"/>
  <c r="G2598" i="12"/>
  <c r="G2597" i="12"/>
  <c r="G2596" i="12"/>
  <c r="G7527" i="12"/>
  <c r="G8552" i="12"/>
  <c r="G8551" i="12"/>
  <c r="G8550" i="12"/>
  <c r="G8549" i="12"/>
  <c r="G5227" i="12"/>
  <c r="G5226" i="12"/>
  <c r="G5225" i="12"/>
  <c r="G5224" i="12"/>
  <c r="G5223" i="12"/>
  <c r="G5222" i="12"/>
  <c r="G5221" i="12"/>
  <c r="G5220" i="12"/>
  <c r="G5219" i="12"/>
  <c r="G5218" i="12"/>
  <c r="G5217" i="12"/>
  <c r="G5216" i="12"/>
  <c r="G5215" i="12"/>
  <c r="G5214" i="12"/>
  <c r="G5213" i="12"/>
  <c r="G5212" i="12"/>
  <c r="G5211" i="12"/>
  <c r="G5210" i="12"/>
  <c r="G6151" i="12"/>
  <c r="G8548" i="12"/>
  <c r="G8547" i="12"/>
  <c r="G9799" i="12"/>
  <c r="G3981" i="12"/>
  <c r="G6972" i="12"/>
  <c r="G6971" i="12"/>
  <c r="G6970" i="12"/>
  <c r="G6969" i="12"/>
  <c r="G6968" i="12"/>
  <c r="G6967" i="12"/>
  <c r="G6966" i="12"/>
  <c r="G6965" i="12"/>
  <c r="G6964" i="12"/>
  <c r="G6963" i="12"/>
  <c r="G6962" i="12"/>
  <c r="G6961" i="12"/>
  <c r="G6960" i="12"/>
  <c r="G2338" i="12"/>
  <c r="G6959" i="12"/>
  <c r="G6958" i="12"/>
  <c r="G6581" i="12"/>
  <c r="G6150" i="12"/>
  <c r="G5627" i="12"/>
  <c r="G5626" i="12"/>
  <c r="G5625" i="12"/>
  <c r="G6149" i="12"/>
  <c r="G5209" i="12"/>
  <c r="G5208" i="12"/>
  <c r="G5207" i="12"/>
  <c r="G5206" i="12"/>
  <c r="G4334" i="12"/>
  <c r="G4333" i="12"/>
  <c r="G4332" i="12"/>
  <c r="G4331" i="12"/>
  <c r="G4330" i="12"/>
  <c r="G4329" i="12"/>
  <c r="G4328" i="12"/>
  <c r="G4327" i="12"/>
  <c r="G4326" i="12"/>
  <c r="G4325" i="12"/>
  <c r="G4324" i="12"/>
  <c r="G4323" i="12"/>
  <c r="G4322" i="12"/>
  <c r="G4321" i="12"/>
  <c r="G4320" i="12"/>
  <c r="G8316" i="12"/>
  <c r="G8315" i="12"/>
  <c r="G4990" i="12"/>
  <c r="G6818" i="12"/>
  <c r="G4764" i="12"/>
  <c r="G4763" i="12"/>
  <c r="G4762" i="12"/>
  <c r="G5799" i="12"/>
  <c r="G3640" i="12"/>
  <c r="G3639" i="12"/>
  <c r="G3638" i="12"/>
  <c r="G3637" i="12"/>
  <c r="G3636" i="12"/>
  <c r="G3635" i="12"/>
  <c r="G3634" i="12"/>
  <c r="G3633" i="12"/>
  <c r="G3632" i="12"/>
  <c r="G3631" i="12"/>
  <c r="G3630" i="12"/>
  <c r="G3629" i="12"/>
  <c r="G3628" i="12"/>
  <c r="G3627" i="12"/>
  <c r="G3626" i="12"/>
  <c r="G1235" i="12"/>
  <c r="G1234" i="12"/>
  <c r="G1233" i="12"/>
  <c r="G6714" i="12"/>
  <c r="G6713" i="12"/>
  <c r="G6712" i="12"/>
  <c r="G6711" i="12"/>
  <c r="G6710" i="12"/>
  <c r="G6709" i="12"/>
  <c r="G6708" i="12"/>
  <c r="G6707" i="12"/>
  <c r="G6706" i="12"/>
  <c r="G6705" i="12"/>
  <c r="G6704" i="12"/>
  <c r="G6703" i="12"/>
  <c r="G6702" i="12"/>
  <c r="G6701" i="12"/>
  <c r="G6700" i="12"/>
  <c r="G6699" i="12"/>
  <c r="G6698" i="12"/>
  <c r="G6697" i="12"/>
  <c r="G6696" i="12"/>
  <c r="G6695" i="12"/>
  <c r="G6694" i="12"/>
  <c r="G6693" i="12"/>
  <c r="G6692" i="12"/>
  <c r="G6691" i="12"/>
  <c r="G6690" i="12"/>
  <c r="G6689" i="12"/>
  <c r="G6688" i="12"/>
  <c r="G6687" i="12"/>
  <c r="G6686" i="12"/>
  <c r="G6685" i="12"/>
  <c r="G6684" i="12"/>
  <c r="G6683" i="12"/>
  <c r="G6682" i="12"/>
  <c r="G6681" i="12"/>
  <c r="G6680" i="12"/>
  <c r="G6679" i="12"/>
  <c r="G6678" i="12"/>
  <c r="G6677" i="12"/>
  <c r="G6676" i="12"/>
  <c r="G6675" i="12"/>
  <c r="G6674" i="12"/>
  <c r="G6673" i="12"/>
  <c r="G6672" i="12"/>
  <c r="G6671" i="12"/>
  <c r="G6670" i="12"/>
  <c r="G6669" i="12"/>
  <c r="G6668" i="12"/>
  <c r="G6667" i="12"/>
  <c r="G1635" i="12"/>
  <c r="G9712" i="12"/>
  <c r="G10052" i="12"/>
  <c r="G10051" i="12"/>
  <c r="G10050" i="12"/>
  <c r="G10049" i="12"/>
  <c r="G10048" i="12"/>
  <c r="G10047" i="12"/>
  <c r="G10046" i="12"/>
  <c r="G10045" i="12"/>
  <c r="G10044" i="12"/>
  <c r="G10043" i="12"/>
  <c r="G10042" i="12"/>
  <c r="G10041" i="12"/>
  <c r="G10040" i="12"/>
  <c r="G10039" i="12"/>
  <c r="G10038" i="12"/>
  <c r="G10037" i="12"/>
  <c r="G10036" i="12"/>
  <c r="G10035" i="12"/>
  <c r="G10034" i="12"/>
  <c r="G10033" i="12"/>
  <c r="G10032" i="12"/>
  <c r="G10031" i="12"/>
  <c r="G10030" i="12"/>
  <c r="G10029" i="12"/>
  <c r="G10028" i="12"/>
  <c r="G10027" i="12"/>
  <c r="G10026" i="12"/>
  <c r="G10025" i="12"/>
  <c r="G10024" i="12"/>
  <c r="G10023" i="12"/>
  <c r="G10022" i="12"/>
  <c r="G10021" i="12"/>
  <c r="G10020" i="12"/>
  <c r="G10019" i="12"/>
  <c r="G10018" i="12"/>
  <c r="G10017" i="12"/>
  <c r="G10016" i="12"/>
  <c r="G10015" i="12"/>
  <c r="G10014" i="12"/>
  <c r="G10013" i="12"/>
  <c r="G10012" i="12"/>
  <c r="G10011" i="12"/>
  <c r="G10010" i="12"/>
  <c r="G10009" i="12"/>
  <c r="G10008" i="12"/>
  <c r="G4989" i="12"/>
  <c r="G4988" i="12"/>
  <c r="G4987" i="12"/>
  <c r="G4986" i="12"/>
  <c r="G4985" i="12"/>
  <c r="G4984" i="12"/>
  <c r="G1634" i="12"/>
  <c r="G1633" i="12"/>
  <c r="G1632" i="12"/>
  <c r="G4983" i="12"/>
  <c r="G4982" i="12"/>
  <c r="G4981" i="12"/>
  <c r="G4980" i="12"/>
  <c r="G6666" i="12"/>
  <c r="G3625" i="12"/>
  <c r="G6957" i="12"/>
  <c r="G3624" i="12"/>
  <c r="G3623" i="12"/>
  <c r="G3622" i="12"/>
  <c r="G3621" i="12"/>
  <c r="G3620" i="12"/>
  <c r="G3619" i="12"/>
  <c r="G6956" i="12"/>
  <c r="G9271" i="12"/>
  <c r="G2305" i="12"/>
  <c r="G2304" i="12"/>
  <c r="G2303" i="12"/>
  <c r="G2302" i="12"/>
  <c r="G2301" i="12"/>
  <c r="G2300" i="12"/>
  <c r="G2299" i="12"/>
  <c r="G2298" i="12"/>
  <c r="G2297" i="12"/>
  <c r="G2296" i="12"/>
  <c r="G2295" i="12"/>
  <c r="G2294" i="12"/>
  <c r="G2293" i="12"/>
  <c r="G2292" i="12"/>
  <c r="G2291" i="12"/>
  <c r="G2290" i="12"/>
  <c r="G2289" i="12"/>
  <c r="G2288" i="12"/>
  <c r="G2287" i="12"/>
  <c r="G2286" i="12"/>
  <c r="G2285" i="12"/>
  <c r="G2284" i="12"/>
  <c r="G2283" i="12"/>
  <c r="G2282" i="12"/>
  <c r="G2281" i="12"/>
  <c r="G2280" i="12"/>
  <c r="G2279" i="12"/>
  <c r="G2278" i="12"/>
  <c r="G2277" i="12"/>
  <c r="G2276" i="12"/>
  <c r="G7757" i="12"/>
  <c r="G7756" i="12"/>
  <c r="G1581" i="12"/>
  <c r="G3618" i="12"/>
  <c r="G3617" i="12"/>
  <c r="G3616" i="12"/>
  <c r="G8090" i="12"/>
  <c r="G8089" i="12"/>
  <c r="G8088" i="12"/>
  <c r="G8087" i="12"/>
  <c r="G8086" i="12"/>
  <c r="G8085" i="12"/>
  <c r="G8084" i="12"/>
  <c r="G8083" i="12"/>
  <c r="G8082" i="12"/>
  <c r="G8081" i="12"/>
  <c r="G8080" i="12"/>
  <c r="G8079" i="12"/>
  <c r="G8078" i="12"/>
  <c r="G8077" i="12"/>
  <c r="G8076" i="12"/>
  <c r="G8075" i="12"/>
  <c r="G8074" i="12"/>
  <c r="G8073" i="12"/>
  <c r="G8072" i="12"/>
  <c r="G8071" i="12"/>
  <c r="G60" i="12"/>
  <c r="G59" i="12"/>
  <c r="G10240" i="12"/>
  <c r="G5205" i="12"/>
  <c r="G3963" i="12"/>
  <c r="G7403" i="12"/>
  <c r="G7402" i="12"/>
  <c r="G7401" i="12"/>
  <c r="G7400" i="12"/>
  <c r="G3615" i="12"/>
  <c r="G3614" i="12"/>
  <c r="G3613" i="12"/>
  <c r="G3612" i="12"/>
  <c r="G3611" i="12"/>
  <c r="G3610" i="12"/>
  <c r="G3609" i="12"/>
  <c r="G3608" i="12"/>
  <c r="G3607" i="12"/>
  <c r="G3606" i="12"/>
  <c r="G3605" i="12"/>
  <c r="G3604" i="12"/>
  <c r="G5925" i="12"/>
  <c r="G5924" i="12"/>
  <c r="G7399" i="12"/>
  <c r="G5923" i="12"/>
  <c r="G5922" i="12"/>
  <c r="G5921" i="12"/>
  <c r="G5920" i="12"/>
  <c r="G5919" i="12"/>
  <c r="G5918" i="12"/>
  <c r="G3603" i="12"/>
  <c r="G1232" i="12"/>
  <c r="G4517" i="12"/>
  <c r="G725" i="12"/>
  <c r="G282" i="12"/>
  <c r="G281" i="12"/>
  <c r="G280" i="12"/>
  <c r="G4979" i="12"/>
  <c r="G4978" i="12"/>
  <c r="G8546" i="12"/>
  <c r="G8545" i="12"/>
  <c r="G8544" i="12"/>
  <c r="G8543" i="12"/>
  <c r="G8542" i="12"/>
  <c r="G3962" i="12"/>
  <c r="G3961" i="12"/>
  <c r="G7398" i="12"/>
  <c r="G7397" i="12"/>
  <c r="G3960" i="12"/>
  <c r="G8314" i="12"/>
  <c r="G3959" i="12"/>
  <c r="G3958" i="12"/>
  <c r="G3957" i="12"/>
  <c r="G3956" i="12"/>
  <c r="G3955" i="12"/>
  <c r="G3954" i="12"/>
  <c r="G3953" i="12"/>
  <c r="G3952" i="12"/>
  <c r="G3951" i="12"/>
  <c r="G3950" i="12"/>
  <c r="G3949" i="12"/>
  <c r="G3948" i="12"/>
  <c r="G3947" i="12"/>
  <c r="G3946" i="12"/>
  <c r="G3945" i="12"/>
  <c r="G3944" i="12"/>
  <c r="G3943" i="12"/>
  <c r="G3942" i="12"/>
  <c r="G3941" i="12"/>
  <c r="G3940" i="12"/>
  <c r="G3939" i="12"/>
  <c r="G5624" i="12"/>
  <c r="G3938" i="12"/>
  <c r="G3937" i="12"/>
  <c r="G3936" i="12"/>
  <c r="G3935" i="12"/>
  <c r="G3934" i="12"/>
  <c r="G7324" i="12"/>
  <c r="G7323" i="12"/>
  <c r="G8313" i="12"/>
  <c r="G8312" i="12"/>
  <c r="G9270" i="12"/>
  <c r="G5623" i="12"/>
  <c r="G5622" i="12"/>
  <c r="G5621" i="12"/>
  <c r="G580" i="12"/>
  <c r="G196" i="12"/>
  <c r="G4977" i="12"/>
  <c r="G4976" i="12"/>
  <c r="G2846" i="12"/>
  <c r="G2845" i="12"/>
  <c r="G9269" i="12"/>
  <c r="G2844" i="12"/>
  <c r="G2843" i="12"/>
  <c r="G2842" i="12"/>
  <c r="G2841" i="12"/>
  <c r="G2249" i="12"/>
  <c r="G2248" i="12"/>
  <c r="G2247" i="12"/>
  <c r="G8311" i="12"/>
  <c r="G6148" i="12"/>
  <c r="G3761" i="12"/>
  <c r="G3760" i="12"/>
  <c r="G3759" i="12"/>
  <c r="G3758" i="12"/>
  <c r="G3757" i="12"/>
  <c r="G3756" i="12"/>
  <c r="G3755" i="12"/>
  <c r="G3754" i="12"/>
  <c r="G3753" i="12"/>
  <c r="G3752" i="12"/>
  <c r="G3751" i="12"/>
  <c r="G3750" i="12"/>
  <c r="G3749" i="12"/>
  <c r="G3602" i="12"/>
  <c r="G1580" i="12"/>
  <c r="G1579" i="12"/>
  <c r="G1578" i="12"/>
  <c r="G1793" i="12"/>
  <c r="G7136" i="12"/>
  <c r="G7135" i="12"/>
  <c r="G7134" i="12"/>
  <c r="G7133" i="12"/>
  <c r="G7132" i="12"/>
  <c r="G8176" i="12"/>
  <c r="G10158" i="12"/>
  <c r="G4516" i="12"/>
  <c r="G4515" i="12"/>
  <c r="G3601" i="12"/>
  <c r="G3600" i="12"/>
  <c r="G5620" i="12"/>
  <c r="G5619" i="12"/>
  <c r="G5618" i="12"/>
  <c r="G5617" i="12"/>
  <c r="G3599" i="12"/>
  <c r="G3598" i="12"/>
  <c r="G6907" i="12"/>
  <c r="G1231" i="12"/>
  <c r="G4738" i="12"/>
  <c r="G4737" i="12"/>
  <c r="G4736" i="12"/>
  <c r="G4735" i="12"/>
  <c r="G4734" i="12"/>
  <c r="G4733" i="12"/>
  <c r="G4732" i="12"/>
  <c r="G4731" i="12"/>
  <c r="G4730" i="12"/>
  <c r="G4729" i="12"/>
  <c r="G4728" i="12"/>
  <c r="G4727" i="12"/>
  <c r="G4726" i="12"/>
  <c r="G4725" i="12"/>
  <c r="G4724" i="12"/>
  <c r="G4723" i="12"/>
  <c r="G4285" i="12"/>
  <c r="G1792" i="12"/>
  <c r="G2840" i="12"/>
  <c r="G2839" i="12"/>
  <c r="G2838" i="12"/>
  <c r="G2837" i="12"/>
  <c r="G2836" i="12"/>
  <c r="G2835" i="12"/>
  <c r="G2834" i="12"/>
  <c r="G2833" i="12"/>
  <c r="G7131" i="12"/>
  <c r="G7130" i="12"/>
  <c r="G7129" i="12"/>
  <c r="G7128" i="12"/>
  <c r="G10239" i="12"/>
  <c r="G7755" i="12"/>
  <c r="G7754" i="12"/>
  <c r="G7854" i="12"/>
  <c r="G7853" i="12"/>
  <c r="G7753" i="12"/>
  <c r="G7752" i="12"/>
  <c r="G7751" i="12"/>
  <c r="G5616" i="12"/>
  <c r="G7750" i="12"/>
  <c r="G7749" i="12"/>
  <c r="G7748" i="12"/>
  <c r="G7747" i="12"/>
  <c r="G7746" i="12"/>
  <c r="G7745" i="12"/>
  <c r="G7744" i="12"/>
  <c r="G7743" i="12"/>
  <c r="G7742" i="12"/>
  <c r="G7741" i="12"/>
  <c r="G7740" i="12"/>
  <c r="G7739" i="12"/>
  <c r="G7738" i="12"/>
  <c r="G7737" i="12"/>
  <c r="G2832" i="12"/>
  <c r="G2831" i="12"/>
  <c r="G2830" i="12"/>
  <c r="G2829" i="12"/>
  <c r="G2828" i="12"/>
  <c r="G2827" i="12"/>
  <c r="G2826" i="12"/>
  <c r="G2825" i="12"/>
  <c r="G2824" i="12"/>
  <c r="G2823" i="12"/>
  <c r="G7736" i="12"/>
  <c r="G7735" i="12"/>
  <c r="G7734" i="12"/>
  <c r="G7733" i="12"/>
  <c r="G7732" i="12"/>
  <c r="G7731" i="12"/>
  <c r="G7730" i="12"/>
  <c r="G7729" i="12"/>
  <c r="G7728" i="12"/>
  <c r="G7727" i="12"/>
  <c r="G7726" i="12"/>
  <c r="G7725" i="12"/>
  <c r="G7724" i="12"/>
  <c r="G7723" i="12"/>
  <c r="G7722" i="12"/>
  <c r="G7721" i="12"/>
  <c r="G7720" i="12"/>
  <c r="G7719" i="12"/>
  <c r="G7718" i="12"/>
  <c r="G7717" i="12"/>
  <c r="G7716" i="12"/>
  <c r="G10238" i="12"/>
  <c r="G5788" i="12"/>
  <c r="G5787" i="12"/>
  <c r="G5786" i="12"/>
  <c r="G3748" i="12"/>
  <c r="G3597" i="12"/>
  <c r="G7452" i="12"/>
  <c r="G7451" i="12"/>
  <c r="G7450" i="12"/>
  <c r="G7449" i="12"/>
  <c r="G7448" i="12"/>
  <c r="G4785" i="12"/>
  <c r="G7960" i="12"/>
  <c r="G5484" i="12"/>
  <c r="G5483" i="12"/>
  <c r="G7322" i="12"/>
  <c r="G7993" i="12"/>
  <c r="G7992" i="12"/>
  <c r="G7991" i="12"/>
  <c r="G7990" i="12"/>
  <c r="G7989" i="12"/>
  <c r="G7055" i="12"/>
  <c r="G7526" i="12"/>
  <c r="G6848" i="12"/>
  <c r="G7525" i="12"/>
  <c r="G7524" i="12"/>
  <c r="G4059" i="12"/>
  <c r="G8310" i="12"/>
  <c r="G8309" i="12"/>
  <c r="G8308" i="12"/>
  <c r="G8307" i="12"/>
  <c r="G8306" i="12"/>
  <c r="G8305" i="12"/>
  <c r="G9556" i="12"/>
  <c r="G9555" i="12"/>
  <c r="G6955" i="12"/>
  <c r="G6954" i="12"/>
  <c r="G6953" i="12"/>
  <c r="G4104" i="12"/>
  <c r="G4103" i="12"/>
  <c r="G4102" i="12"/>
  <c r="G123" i="12"/>
  <c r="G122" i="12"/>
  <c r="G195" i="12"/>
  <c r="G194" i="12"/>
  <c r="G193" i="12"/>
  <c r="G192" i="12"/>
  <c r="G191" i="12"/>
  <c r="G190" i="12"/>
  <c r="G189" i="12"/>
  <c r="G188" i="12"/>
  <c r="G187" i="12"/>
  <c r="G186" i="12"/>
  <c r="G6552" i="12"/>
  <c r="G6551" i="12"/>
  <c r="G6550" i="12"/>
  <c r="G2572" i="12"/>
  <c r="G2571" i="12"/>
  <c r="G2570" i="12"/>
  <c r="G2569" i="12"/>
  <c r="G7127" i="12"/>
  <c r="G7126" i="12"/>
  <c r="G7125" i="12"/>
  <c r="G7232" i="12"/>
  <c r="G2595" i="12"/>
  <c r="G2594" i="12"/>
  <c r="G2593" i="12"/>
  <c r="G6665" i="12"/>
  <c r="G6664" i="12"/>
  <c r="G6663" i="12"/>
  <c r="G6662" i="12"/>
  <c r="G6661" i="12"/>
  <c r="G6660" i="12"/>
  <c r="G7124" i="12"/>
  <c r="G7123" i="12"/>
  <c r="G7122" i="12"/>
  <c r="G7121" i="12"/>
  <c r="G7120" i="12"/>
  <c r="G7119" i="12"/>
  <c r="G7118" i="12"/>
  <c r="G7117" i="12"/>
  <c r="G7116" i="12"/>
  <c r="G7115" i="12"/>
  <c r="G7114" i="12"/>
  <c r="G150" i="12"/>
  <c r="G149" i="12"/>
  <c r="G148" i="12"/>
  <c r="G7113" i="12"/>
  <c r="G7112" i="12"/>
  <c r="G7111" i="12"/>
  <c r="G7110" i="12"/>
  <c r="G8304" i="12"/>
  <c r="G8303" i="12"/>
  <c r="G8302" i="12"/>
  <c r="G8301" i="12"/>
  <c r="G8300" i="12"/>
  <c r="G6835" i="12"/>
  <c r="G6834" i="12"/>
  <c r="G6833" i="12"/>
  <c r="G6832" i="12"/>
  <c r="G6831" i="12"/>
  <c r="G6830" i="12"/>
  <c r="G6829" i="12"/>
  <c r="G6828" i="12"/>
  <c r="G6827" i="12"/>
  <c r="G6826" i="12"/>
  <c r="G6825" i="12"/>
  <c r="G6824" i="12"/>
  <c r="G4514" i="12"/>
  <c r="G4513" i="12"/>
  <c r="G4512" i="12"/>
  <c r="G795" i="12"/>
  <c r="G794" i="12"/>
  <c r="G10237" i="12"/>
  <c r="G3313" i="12"/>
  <c r="G5615" i="12"/>
  <c r="G6147" i="12"/>
  <c r="G6146" i="12"/>
  <c r="G9973" i="12"/>
  <c r="G9018" i="12"/>
  <c r="G7243" i="12"/>
  <c r="G5482" i="12"/>
  <c r="G8299" i="12"/>
  <c r="G102" i="12"/>
  <c r="G101" i="12"/>
  <c r="G100" i="12"/>
  <c r="G9150" i="12"/>
  <c r="G5917" i="12"/>
  <c r="G5916" i="12"/>
  <c r="G484" i="12"/>
  <c r="G5915" i="12"/>
  <c r="G4713" i="12"/>
  <c r="G8070" i="12"/>
  <c r="G3596" i="12"/>
  <c r="G8054" i="12"/>
  <c r="G7852" i="12"/>
  <c r="G7851" i="12"/>
  <c r="G7054" i="12"/>
  <c r="G7053" i="12"/>
  <c r="G7052" i="12"/>
  <c r="G7051" i="12"/>
  <c r="G7050" i="12"/>
  <c r="G7049" i="12"/>
  <c r="G7048" i="12"/>
  <c r="G7047" i="12"/>
  <c r="G7046" i="12"/>
  <c r="G7045" i="12"/>
  <c r="G7044" i="12"/>
  <c r="G7043" i="12"/>
  <c r="G7042" i="12"/>
  <c r="G7041" i="12"/>
  <c r="G7040" i="12"/>
  <c r="G7039" i="12"/>
  <c r="G7038" i="12"/>
  <c r="G7037" i="12"/>
  <c r="G2822" i="12"/>
  <c r="G7036" i="12"/>
  <c r="G7035" i="12"/>
  <c r="G7034" i="12"/>
  <c r="G7033" i="12"/>
  <c r="G7109" i="12"/>
  <c r="G7108" i="12"/>
  <c r="G7107" i="12"/>
  <c r="G793" i="12"/>
  <c r="G792" i="12"/>
  <c r="G7106" i="12"/>
  <c r="G7105" i="12"/>
  <c r="G7104" i="12"/>
  <c r="G7103" i="12"/>
  <c r="G760" i="12"/>
  <c r="G759" i="12"/>
  <c r="G758" i="12"/>
  <c r="G757" i="12"/>
  <c r="G756" i="12"/>
  <c r="G755" i="12"/>
  <c r="G754" i="12"/>
  <c r="G753" i="12"/>
  <c r="G752" i="12"/>
  <c r="G7102" i="12"/>
  <c r="G1791" i="12"/>
  <c r="G1790" i="12"/>
  <c r="G1789" i="12"/>
  <c r="G1788" i="12"/>
  <c r="G3980" i="12"/>
  <c r="G3979" i="12"/>
  <c r="G3978" i="12"/>
  <c r="G3977" i="12"/>
  <c r="G3976" i="12"/>
  <c r="G185" i="12"/>
  <c r="G4870" i="12"/>
  <c r="G8541" i="12"/>
  <c r="G7101" i="12"/>
  <c r="G7100" i="12"/>
  <c r="G7099" i="12"/>
  <c r="G7098" i="12"/>
  <c r="G10157" i="12"/>
  <c r="G10156" i="12"/>
  <c r="G10155" i="12"/>
  <c r="G10154" i="12"/>
  <c r="G10153" i="12"/>
  <c r="G10152" i="12"/>
  <c r="G9149" i="12"/>
  <c r="G6868" i="12"/>
  <c r="G6867" i="12"/>
  <c r="G1631" i="12"/>
  <c r="G7097" i="12"/>
  <c r="G2821" i="12"/>
  <c r="G2820" i="12"/>
  <c r="G2819" i="12"/>
  <c r="G2818" i="12"/>
  <c r="G2817" i="12"/>
  <c r="G2816" i="12"/>
  <c r="G2815" i="12"/>
  <c r="G2814" i="12"/>
  <c r="G2813" i="12"/>
  <c r="G2812" i="12"/>
  <c r="G2811" i="12"/>
  <c r="G6580" i="12"/>
  <c r="G10151" i="12"/>
  <c r="G3293" i="12"/>
  <c r="G3292" i="12"/>
  <c r="G2337" i="12"/>
  <c r="G2336" i="12"/>
  <c r="G2810" i="12"/>
  <c r="G1577" i="12"/>
  <c r="G5798" i="12"/>
  <c r="G5797" i="12"/>
  <c r="G4784" i="12"/>
  <c r="G10150" i="12"/>
  <c r="G10149" i="12"/>
  <c r="G10148" i="12"/>
  <c r="G3747" i="12"/>
  <c r="G3746" i="12"/>
  <c r="G8298" i="12"/>
  <c r="G8297" i="12"/>
  <c r="G8540" i="12"/>
  <c r="G8539" i="12"/>
  <c r="G8538" i="12"/>
  <c r="G8537" i="12"/>
  <c r="G4511" i="12"/>
  <c r="G10236" i="12"/>
  <c r="G5113" i="12"/>
  <c r="G3595" i="12"/>
  <c r="G10147" i="12"/>
  <c r="G9017" i="12"/>
  <c r="G3594" i="12"/>
  <c r="G8296" i="12"/>
  <c r="G2809" i="12"/>
  <c r="G2808" i="12"/>
  <c r="G2807" i="12"/>
  <c r="G2806" i="12"/>
  <c r="G2805" i="12"/>
  <c r="G1380" i="12"/>
  <c r="G1379" i="12"/>
  <c r="G1378" i="12"/>
  <c r="G6145" i="12"/>
  <c r="G6144" i="12"/>
  <c r="G6143" i="12"/>
  <c r="G6142" i="12"/>
  <c r="G6141" i="12"/>
  <c r="G6140" i="12"/>
  <c r="G9004" i="12"/>
  <c r="G9003" i="12"/>
  <c r="G9002" i="12"/>
  <c r="G9001" i="12"/>
  <c r="G6139" i="12"/>
  <c r="G6138" i="12"/>
  <c r="G6137" i="12"/>
  <c r="G6136" i="12"/>
  <c r="G6135" i="12"/>
  <c r="G6134" i="12"/>
  <c r="G6133" i="12"/>
  <c r="G9268" i="12"/>
  <c r="G6132" i="12"/>
  <c r="G6131" i="12"/>
  <c r="G6130" i="12"/>
  <c r="G6129" i="12"/>
  <c r="G279" i="12"/>
  <c r="G278" i="12"/>
  <c r="G277" i="12"/>
  <c r="G276" i="12"/>
  <c r="G275" i="12"/>
  <c r="G274" i="12"/>
  <c r="G273" i="12"/>
  <c r="G272" i="12"/>
  <c r="G6128" i="12"/>
  <c r="G2804" i="12"/>
  <c r="G2803" i="12"/>
  <c r="G2802" i="12"/>
  <c r="G2801" i="12"/>
  <c r="G2800" i="12"/>
  <c r="G2799" i="12"/>
  <c r="G2798" i="12"/>
  <c r="G2797" i="12"/>
  <c r="G2796" i="12"/>
  <c r="G2795" i="12"/>
  <c r="G2794" i="12"/>
  <c r="G2793" i="12"/>
  <c r="G2792" i="12"/>
  <c r="G2791" i="12"/>
  <c r="G6127" i="12"/>
  <c r="G6126" i="12"/>
  <c r="G6125" i="12"/>
  <c r="G6124" i="12"/>
  <c r="G6123" i="12"/>
  <c r="G9148" i="12"/>
  <c r="G5914" i="12"/>
  <c r="G2790" i="12"/>
  <c r="G2789" i="12"/>
  <c r="G9147" i="12"/>
  <c r="G9146" i="12"/>
  <c r="G9145" i="12"/>
  <c r="G9144" i="12"/>
  <c r="G9143" i="12"/>
  <c r="G9142" i="12"/>
  <c r="G9141" i="12"/>
  <c r="G9140" i="12"/>
  <c r="G9139" i="12"/>
  <c r="G2788" i="12"/>
  <c r="G2787" i="12"/>
  <c r="G2786" i="12"/>
  <c r="G2785" i="12"/>
  <c r="G2784" i="12"/>
  <c r="G2783" i="12"/>
  <c r="G2782" i="12"/>
  <c r="G2781" i="12"/>
  <c r="G2780" i="12"/>
  <c r="G2779" i="12"/>
  <c r="G2778" i="12"/>
  <c r="G2777" i="12"/>
  <c r="G2776" i="12"/>
  <c r="G2775" i="12"/>
  <c r="G2774" i="12"/>
  <c r="G2773" i="12"/>
  <c r="G2772" i="12"/>
  <c r="G2771" i="12"/>
  <c r="G2770" i="12"/>
  <c r="G2769" i="12"/>
  <c r="G2768" i="12"/>
  <c r="G2767" i="12"/>
  <c r="G2766" i="12"/>
  <c r="G2765" i="12"/>
  <c r="G2764" i="12"/>
  <c r="G2763" i="12"/>
  <c r="G2762" i="12"/>
  <c r="G2761" i="12"/>
  <c r="G2760" i="12"/>
  <c r="G2759" i="12"/>
  <c r="G2758" i="12"/>
  <c r="G2757" i="12"/>
  <c r="G2756" i="12"/>
  <c r="G2755" i="12"/>
  <c r="G8295" i="12"/>
  <c r="G622" i="12"/>
  <c r="G621" i="12"/>
  <c r="G2754" i="12"/>
  <c r="G2753" i="12"/>
  <c r="G10146" i="12"/>
  <c r="G1787" i="12"/>
  <c r="G1786" i="12"/>
  <c r="G1785" i="12"/>
  <c r="G1784" i="12"/>
  <c r="G10145" i="12"/>
  <c r="G8294" i="12"/>
  <c r="G9267" i="12"/>
  <c r="G5112" i="12"/>
  <c r="G5111" i="12"/>
  <c r="G5110" i="12"/>
  <c r="G5109" i="12"/>
  <c r="G5108" i="12"/>
  <c r="G5107" i="12"/>
  <c r="G5106" i="12"/>
  <c r="G5105" i="12"/>
  <c r="G5104" i="12"/>
  <c r="G3337" i="12"/>
  <c r="G10089" i="12"/>
  <c r="G7268" i="12"/>
  <c r="G7267" i="12"/>
  <c r="G9266" i="12"/>
  <c r="G4678" i="12"/>
  <c r="G8536" i="12"/>
  <c r="G4400" i="12"/>
  <c r="G4722" i="12"/>
  <c r="G4721" i="12"/>
  <c r="G2592" i="12"/>
  <c r="G9265" i="12"/>
  <c r="G4833" i="12"/>
  <c r="G4510" i="12"/>
  <c r="G4975" i="12"/>
  <c r="G4974" i="12"/>
  <c r="G4973" i="12"/>
  <c r="G7185" i="12"/>
  <c r="G7184" i="12"/>
  <c r="G7183" i="12"/>
  <c r="G7182" i="12"/>
  <c r="G1783" i="12"/>
  <c r="G9264" i="12"/>
  <c r="G9263" i="12"/>
  <c r="G10235" i="12"/>
  <c r="G7523" i="12"/>
  <c r="G7522" i="12"/>
  <c r="G9262" i="12"/>
  <c r="G9261" i="12"/>
  <c r="G8535" i="12"/>
  <c r="G8534" i="12"/>
  <c r="G1198" i="12"/>
  <c r="G1197" i="12"/>
  <c r="G8962" i="12"/>
  <c r="G2752" i="12"/>
  <c r="G2751" i="12"/>
  <c r="G2750" i="12"/>
  <c r="G4268" i="12"/>
  <c r="G7181" i="12"/>
  <c r="G7396" i="12"/>
  <c r="G9260" i="12"/>
  <c r="G675" i="12"/>
  <c r="G674" i="12"/>
  <c r="G673" i="12"/>
  <c r="G672" i="12"/>
  <c r="G7298" i="12"/>
  <c r="G4058" i="12"/>
  <c r="G5103" i="12"/>
  <c r="G5102" i="12"/>
  <c r="G3593" i="12"/>
  <c r="G3592" i="12"/>
  <c r="G3591" i="12"/>
  <c r="G3590" i="12"/>
  <c r="G3589" i="12"/>
  <c r="G3588" i="12"/>
  <c r="G3587" i="12"/>
  <c r="G3586" i="12"/>
  <c r="G3585" i="12"/>
  <c r="G3584" i="12"/>
  <c r="G3583" i="12"/>
  <c r="G3582" i="12"/>
  <c r="G3581" i="12"/>
  <c r="G3580" i="12"/>
  <c r="G3579" i="12"/>
  <c r="G3578" i="12"/>
  <c r="G3577" i="12"/>
  <c r="G3576" i="12"/>
  <c r="G3575" i="12"/>
  <c r="G3574" i="12"/>
  <c r="G3573" i="12"/>
  <c r="G3572" i="12"/>
  <c r="G3571" i="12"/>
  <c r="G3570" i="12"/>
  <c r="G3569" i="12"/>
  <c r="G3745" i="12"/>
  <c r="G3744" i="12"/>
  <c r="G1724" i="12"/>
  <c r="G1723" i="12"/>
  <c r="G1722" i="12"/>
  <c r="G3975" i="12"/>
  <c r="G7096" i="12"/>
  <c r="G2749" i="12"/>
  <c r="G2748" i="12"/>
  <c r="G1377" i="12"/>
  <c r="G3336" i="12"/>
  <c r="G3335" i="12"/>
  <c r="G3334" i="12"/>
  <c r="G3333" i="12"/>
  <c r="G3332" i="12"/>
  <c r="G9016" i="12"/>
  <c r="G9015" i="12"/>
  <c r="G6122" i="12"/>
  <c r="G6121" i="12"/>
  <c r="G6120" i="12"/>
  <c r="G6119" i="12"/>
  <c r="G8293" i="12"/>
  <c r="G6118" i="12"/>
  <c r="G6117" i="12"/>
  <c r="G6116" i="12"/>
  <c r="G6115" i="12"/>
  <c r="G6114" i="12"/>
  <c r="G6113" i="12"/>
  <c r="G6112" i="12"/>
  <c r="G6111" i="12"/>
  <c r="G6110" i="12"/>
  <c r="G6109" i="12"/>
  <c r="G6108" i="12"/>
  <c r="G6107" i="12"/>
  <c r="G4783" i="12"/>
  <c r="G2747" i="12"/>
  <c r="G2746" i="12"/>
  <c r="G2745" i="12"/>
  <c r="G2744" i="12"/>
  <c r="G2743" i="12"/>
  <c r="G2742" i="12"/>
  <c r="G2741" i="12"/>
  <c r="G2740" i="12"/>
  <c r="G2739" i="12"/>
  <c r="G2738" i="12"/>
  <c r="G6106" i="12"/>
  <c r="G6105" i="12"/>
  <c r="G2737" i="12"/>
  <c r="G6104" i="12"/>
  <c r="G6103" i="12"/>
  <c r="G2736" i="12"/>
  <c r="G6102" i="12"/>
  <c r="G6101" i="12"/>
  <c r="G6100" i="12"/>
  <c r="G6099" i="12"/>
  <c r="G4203" i="12"/>
  <c r="G9138" i="12"/>
  <c r="G1196" i="12"/>
  <c r="G1195" i="12"/>
  <c r="G6878" i="12"/>
  <c r="G3331" i="12"/>
  <c r="G3330" i="12"/>
  <c r="G3329" i="12"/>
  <c r="G3328" i="12"/>
  <c r="G3327" i="12"/>
  <c r="G8160" i="12"/>
  <c r="G228" i="12"/>
  <c r="G38" i="12"/>
  <c r="G37" i="12"/>
  <c r="G36" i="12"/>
  <c r="G7180" i="12"/>
  <c r="G184" i="12"/>
  <c r="G3974" i="12"/>
  <c r="G7289" i="12"/>
  <c r="G5481" i="12"/>
  <c r="G5480" i="12"/>
  <c r="G5479" i="12"/>
  <c r="G5478" i="12"/>
  <c r="G5477" i="12"/>
  <c r="G5476" i="12"/>
  <c r="G8292" i="12"/>
  <c r="G58" i="12"/>
  <c r="G643" i="12"/>
  <c r="G642" i="12"/>
  <c r="G641" i="12"/>
  <c r="G640" i="12"/>
  <c r="G639" i="12"/>
  <c r="G638" i="12"/>
  <c r="G9743" i="12"/>
  <c r="G10109" i="12"/>
  <c r="G10108" i="12"/>
  <c r="G10107" i="12"/>
  <c r="G10106" i="12"/>
  <c r="G10105" i="12"/>
  <c r="G10104" i="12"/>
  <c r="G10103" i="12"/>
  <c r="G10102" i="12"/>
  <c r="G8291" i="12"/>
  <c r="G8159" i="12"/>
  <c r="G8158" i="12"/>
  <c r="G8157" i="12"/>
  <c r="G8533" i="12"/>
  <c r="G1782" i="12"/>
  <c r="G1781" i="12"/>
  <c r="G1780" i="12"/>
  <c r="G1779" i="12"/>
  <c r="G1778" i="12"/>
  <c r="G271" i="12"/>
  <c r="G8532" i="12"/>
  <c r="G637" i="12"/>
  <c r="G6452" i="12"/>
  <c r="G1777" i="12"/>
  <c r="G7715" i="12"/>
  <c r="G7714" i="12"/>
  <c r="G7713" i="12"/>
  <c r="G7484" i="12"/>
  <c r="G270" i="12"/>
  <c r="G2335" i="12"/>
  <c r="G2334" i="12"/>
  <c r="G6098" i="12"/>
  <c r="G3326" i="12"/>
  <c r="G3185" i="12"/>
  <c r="G3184" i="12"/>
  <c r="G3183" i="12"/>
  <c r="G1576" i="12"/>
  <c r="G1575" i="12"/>
  <c r="G1574" i="12"/>
  <c r="G2735" i="12"/>
  <c r="G2734" i="12"/>
  <c r="G2733" i="12"/>
  <c r="G2732" i="12"/>
  <c r="G2731" i="12"/>
  <c r="G2730" i="12"/>
  <c r="G2729" i="12"/>
  <c r="G2728" i="12"/>
  <c r="G2727" i="12"/>
  <c r="G2726" i="12"/>
  <c r="G8290" i="12"/>
  <c r="G2725" i="12"/>
  <c r="G1573" i="12"/>
  <c r="G1572" i="12"/>
  <c r="G9259" i="12"/>
  <c r="G9258" i="12"/>
  <c r="G3568" i="12"/>
  <c r="G3567" i="12"/>
  <c r="G9257" i="12"/>
  <c r="G9256" i="12"/>
  <c r="G9255" i="12"/>
  <c r="G9254" i="12"/>
  <c r="G9253" i="12"/>
  <c r="G9252" i="12"/>
  <c r="G9251" i="12"/>
  <c r="G9250" i="12"/>
  <c r="G9249" i="12"/>
  <c r="G9248" i="12"/>
  <c r="G9247" i="12"/>
  <c r="G9246" i="12"/>
  <c r="G9245" i="12"/>
  <c r="G9244" i="12"/>
  <c r="G9243" i="12"/>
  <c r="G9242" i="12"/>
  <c r="G9241" i="12"/>
  <c r="G9240" i="12"/>
  <c r="G9239" i="12"/>
  <c r="G9238" i="12"/>
  <c r="G9237" i="12"/>
  <c r="G9236" i="12"/>
  <c r="G9235" i="12"/>
  <c r="G9234" i="12"/>
  <c r="G9233" i="12"/>
  <c r="G9232" i="12"/>
  <c r="G9231" i="12"/>
  <c r="G9230" i="12"/>
  <c r="G9229" i="12"/>
  <c r="G9228" i="12"/>
  <c r="G9227" i="12"/>
  <c r="G9226" i="12"/>
  <c r="G9225" i="12"/>
  <c r="G9224" i="12"/>
  <c r="G9223" i="12"/>
  <c r="G9222" i="12"/>
  <c r="G9221" i="12"/>
  <c r="G9220" i="12"/>
  <c r="G9219" i="12"/>
  <c r="G7095" i="12"/>
  <c r="G7094" i="12"/>
  <c r="G7093" i="12"/>
  <c r="G7092" i="12"/>
  <c r="G1230" i="12"/>
  <c r="G1229" i="12"/>
  <c r="G1228" i="12"/>
  <c r="G8289" i="12"/>
  <c r="G8288" i="12"/>
  <c r="G8287" i="12"/>
  <c r="G8286" i="12"/>
  <c r="G8285" i="12"/>
  <c r="G8284" i="12"/>
  <c r="G8283" i="12"/>
  <c r="G10234" i="12"/>
  <c r="G2275" i="12"/>
  <c r="G2274" i="12"/>
  <c r="G2273" i="12"/>
  <c r="G2272" i="12"/>
  <c r="G2271" i="12"/>
  <c r="G636" i="12"/>
  <c r="G8282" i="12"/>
  <c r="G8281" i="12"/>
  <c r="G7712" i="12"/>
  <c r="G7711" i="12"/>
  <c r="G7710" i="12"/>
  <c r="G6097" i="12"/>
  <c r="G10144" i="12"/>
  <c r="G2333" i="12"/>
  <c r="G8961" i="12"/>
  <c r="G8960" i="12"/>
  <c r="G8959" i="12"/>
  <c r="G8958" i="12"/>
  <c r="G7850" i="12"/>
  <c r="G7849" i="12"/>
  <c r="G2591" i="12"/>
  <c r="G2590" i="12"/>
  <c r="G2589" i="12"/>
  <c r="G6096" i="12"/>
  <c r="G5475" i="12"/>
  <c r="G5474" i="12"/>
  <c r="G5228" i="12"/>
  <c r="G2588" i="12"/>
  <c r="G8164" i="12"/>
  <c r="G8163" i="12"/>
  <c r="G8280" i="12"/>
  <c r="G8531" i="12"/>
  <c r="G8530" i="12"/>
  <c r="G8529" i="12"/>
  <c r="G9218" i="12"/>
  <c r="G269" i="12"/>
  <c r="G10072" i="12"/>
  <c r="G10071" i="12"/>
  <c r="G9217" i="12"/>
  <c r="G9216" i="12"/>
  <c r="G9215" i="12"/>
  <c r="G9214" i="12"/>
  <c r="G9213" i="12"/>
  <c r="G9212" i="12"/>
  <c r="G9211" i="12"/>
  <c r="G9210" i="12"/>
  <c r="G9209" i="12"/>
  <c r="G9208" i="12"/>
  <c r="G9207" i="12"/>
  <c r="G9206" i="12"/>
  <c r="G9205" i="12"/>
  <c r="G9204" i="12"/>
  <c r="G9203" i="12"/>
  <c r="G9202" i="12"/>
  <c r="G9201" i="12"/>
  <c r="G9200" i="12"/>
  <c r="G9199" i="12"/>
  <c r="G1376" i="12"/>
  <c r="G419" i="12"/>
  <c r="G418" i="12"/>
  <c r="G417" i="12"/>
  <c r="G416" i="12"/>
  <c r="G415" i="12"/>
  <c r="G414" i="12"/>
  <c r="G413" i="12"/>
  <c r="G412" i="12"/>
  <c r="G411" i="12"/>
  <c r="G410" i="12"/>
  <c r="G409" i="12"/>
  <c r="G1375" i="12"/>
  <c r="G268" i="12"/>
  <c r="G267" i="12"/>
  <c r="G6095" i="12"/>
  <c r="G6094" i="12"/>
  <c r="G408" i="12"/>
  <c r="G407" i="12"/>
  <c r="G406" i="12"/>
  <c r="G405" i="12"/>
  <c r="G404" i="12"/>
  <c r="G403" i="12"/>
  <c r="G402" i="12"/>
  <c r="G9554" i="12"/>
  <c r="G9553" i="12"/>
  <c r="G9552" i="12"/>
  <c r="G9551" i="12"/>
  <c r="G9198" i="12"/>
  <c r="G9197" i="12"/>
  <c r="G401" i="12"/>
  <c r="G400" i="12"/>
  <c r="G57" i="12"/>
  <c r="G6093" i="12"/>
  <c r="G8957" i="12"/>
  <c r="G8156" i="12"/>
  <c r="G8155" i="12"/>
  <c r="G8154" i="12"/>
  <c r="G183" i="12"/>
  <c r="G9196" i="12"/>
  <c r="G399" i="12"/>
  <c r="G398" i="12"/>
  <c r="G8153" i="12"/>
  <c r="G8152" i="12"/>
  <c r="G397" i="12"/>
  <c r="G8151" i="12"/>
  <c r="G8150" i="12"/>
  <c r="G8149" i="12"/>
  <c r="G9195" i="12"/>
  <c r="G9194" i="12"/>
  <c r="G9193" i="12"/>
  <c r="G9192" i="12"/>
  <c r="G2270" i="12"/>
  <c r="G2269" i="12"/>
  <c r="G2268" i="12"/>
  <c r="G2267" i="12"/>
  <c r="G2266" i="12"/>
  <c r="G2265" i="12"/>
  <c r="G4509" i="12"/>
  <c r="G4508" i="12"/>
  <c r="G4507" i="12"/>
  <c r="G4506" i="12"/>
  <c r="G4505" i="12"/>
  <c r="G4504" i="12"/>
  <c r="G4503" i="12"/>
  <c r="G4502" i="12"/>
  <c r="G4501" i="12"/>
  <c r="G4500" i="12"/>
  <c r="G4499" i="12"/>
  <c r="G4498" i="12"/>
  <c r="G4497" i="12"/>
  <c r="G4496" i="12"/>
  <c r="G4495" i="12"/>
  <c r="G266" i="12"/>
  <c r="G265" i="12"/>
  <c r="G264" i="12"/>
  <c r="G263" i="12"/>
  <c r="G262" i="12"/>
  <c r="G261" i="12"/>
  <c r="G260" i="12"/>
  <c r="G259" i="12"/>
  <c r="G258" i="12"/>
  <c r="G257" i="12"/>
  <c r="G256" i="12"/>
  <c r="G255" i="12"/>
  <c r="G254" i="12"/>
  <c r="G253" i="12"/>
  <c r="G252" i="12"/>
  <c r="G251" i="12"/>
  <c r="G250" i="12"/>
  <c r="G249" i="12"/>
  <c r="G248" i="12"/>
  <c r="G247" i="12"/>
  <c r="G246" i="12"/>
  <c r="G245" i="12"/>
  <c r="G6092" i="12"/>
  <c r="G6091" i="12"/>
  <c r="G6090" i="12"/>
  <c r="G6089" i="12"/>
  <c r="G9191" i="12"/>
  <c r="G9190" i="12"/>
  <c r="G7179" i="12"/>
  <c r="G7178" i="12"/>
  <c r="G7395" i="12"/>
  <c r="G7394" i="12"/>
  <c r="G7393" i="12"/>
  <c r="G7392" i="12"/>
  <c r="G7391" i="12"/>
  <c r="G7390" i="12"/>
  <c r="G7389" i="12"/>
  <c r="G1374" i="12"/>
  <c r="G396" i="12"/>
  <c r="G395" i="12"/>
  <c r="G8279" i="12"/>
  <c r="G99" i="12"/>
  <c r="G10143" i="12"/>
  <c r="G10142" i="12"/>
  <c r="G724" i="12"/>
  <c r="G723" i="12"/>
  <c r="G722" i="12"/>
  <c r="G721" i="12"/>
  <c r="G720" i="12"/>
  <c r="G719" i="12"/>
  <c r="G718" i="12"/>
  <c r="G717" i="12"/>
  <c r="G716" i="12"/>
  <c r="G715" i="12"/>
  <c r="G714" i="12"/>
  <c r="G713" i="12"/>
  <c r="G712" i="12"/>
  <c r="G711" i="12"/>
  <c r="G710" i="12"/>
  <c r="G709" i="12"/>
  <c r="G3566" i="12"/>
  <c r="G3565" i="12"/>
  <c r="G3564" i="12"/>
  <c r="G3563" i="12"/>
  <c r="G3562" i="12"/>
  <c r="G3561" i="12"/>
  <c r="G3560" i="12"/>
  <c r="G4494" i="12"/>
  <c r="G8278" i="12"/>
  <c r="G8277" i="12"/>
  <c r="G9989" i="12"/>
  <c r="G9988" i="12"/>
  <c r="G9987" i="12"/>
  <c r="G9986" i="12"/>
  <c r="G9985" i="12"/>
  <c r="G9984" i="12"/>
  <c r="G9983" i="12"/>
  <c r="G9982" i="12"/>
  <c r="G9981" i="12"/>
  <c r="G9980" i="12"/>
  <c r="G9979" i="12"/>
  <c r="G6088" i="12"/>
  <c r="G6087" i="12"/>
  <c r="G6086" i="12"/>
  <c r="G6085" i="12"/>
  <c r="G6084" i="12"/>
  <c r="G6083" i="12"/>
  <c r="G6082" i="12"/>
  <c r="G6081" i="12"/>
  <c r="G6080" i="12"/>
  <c r="G6079" i="12"/>
  <c r="G6078" i="12"/>
  <c r="G6077" i="12"/>
  <c r="G6076" i="12"/>
  <c r="G6075" i="12"/>
  <c r="G6074" i="12"/>
  <c r="G6073" i="12"/>
  <c r="G6072" i="12"/>
  <c r="G6071" i="12"/>
  <c r="G6070" i="12"/>
  <c r="G6069" i="12"/>
  <c r="G6068" i="12"/>
  <c r="G6067" i="12"/>
  <c r="G6066" i="12"/>
  <c r="G6065" i="12"/>
  <c r="G6064" i="12"/>
  <c r="G6063" i="12"/>
  <c r="G6062" i="12"/>
  <c r="G5796" i="12"/>
  <c r="G2724" i="12"/>
  <c r="G2723" i="12"/>
  <c r="G3559" i="12"/>
  <c r="G7266" i="12"/>
  <c r="G7265" i="12"/>
  <c r="G4399" i="12"/>
  <c r="G4398" i="12"/>
  <c r="G4397" i="12"/>
  <c r="G4396" i="12"/>
  <c r="G10141" i="12"/>
  <c r="G10140" i="12"/>
  <c r="G10139" i="12"/>
  <c r="G10138" i="12"/>
  <c r="G2722" i="12"/>
  <c r="G2721" i="12"/>
  <c r="G2720" i="12"/>
  <c r="G2719" i="12"/>
  <c r="G2718" i="12"/>
  <c r="G2717" i="12"/>
  <c r="G2716" i="12"/>
  <c r="G2715" i="12"/>
  <c r="G2714" i="12"/>
  <c r="G2713" i="12"/>
  <c r="G2712" i="12"/>
  <c r="G2711" i="12"/>
  <c r="G2710" i="12"/>
  <c r="G2709" i="12"/>
  <c r="G2708" i="12"/>
  <c r="G4202" i="12"/>
  <c r="G4201" i="12"/>
  <c r="G4200" i="12"/>
  <c r="G4199" i="12"/>
  <c r="G3743" i="12"/>
  <c r="G3742" i="12"/>
  <c r="G9014" i="12"/>
  <c r="G9189" i="12"/>
  <c r="G9188" i="12"/>
  <c r="G9187" i="12"/>
  <c r="G4869" i="12"/>
  <c r="G147" i="12"/>
  <c r="G8276" i="12"/>
  <c r="G6549" i="12"/>
  <c r="G10137" i="12"/>
  <c r="G8148" i="12"/>
  <c r="G394" i="12"/>
  <c r="G393" i="12"/>
  <c r="G791" i="12"/>
  <c r="G790" i="12"/>
  <c r="G789" i="12"/>
  <c r="G7446" i="12"/>
  <c r="G7445" i="12"/>
  <c r="G7444" i="12"/>
  <c r="G7443" i="12"/>
  <c r="G8528" i="12"/>
  <c r="G3312" i="12"/>
  <c r="G2707" i="12"/>
  <c r="G2706" i="12"/>
  <c r="G4972" i="12"/>
  <c r="G4971" i="12"/>
  <c r="G4970" i="12"/>
  <c r="G4782" i="12"/>
  <c r="G4781" i="12"/>
  <c r="G4780" i="12"/>
  <c r="G4779" i="12"/>
  <c r="G4778" i="12"/>
  <c r="G4969" i="12"/>
  <c r="G4968" i="12"/>
  <c r="G4493" i="12"/>
  <c r="G4492" i="12"/>
  <c r="G4491" i="12"/>
  <c r="G4490" i="12"/>
  <c r="G7447" i="12"/>
  <c r="G10136" i="12"/>
  <c r="G569" i="12"/>
  <c r="G568" i="12"/>
  <c r="G567" i="12"/>
  <c r="G566" i="12"/>
  <c r="G565" i="12"/>
  <c r="G564" i="12"/>
  <c r="G563" i="12"/>
  <c r="G562" i="12"/>
  <c r="G561" i="12"/>
  <c r="G560" i="12"/>
  <c r="G559" i="12"/>
  <c r="G558" i="12"/>
  <c r="G7032" i="12"/>
  <c r="G7031" i="12"/>
  <c r="G7030" i="12"/>
  <c r="G7029" i="12"/>
  <c r="G7028" i="12"/>
  <c r="G7027" i="12"/>
  <c r="G7026" i="12"/>
  <c r="G7025" i="12"/>
  <c r="G7024" i="12"/>
  <c r="G7023" i="12"/>
  <c r="G7022" i="12"/>
  <c r="G7021" i="12"/>
  <c r="G7020" i="12"/>
  <c r="G10088" i="12"/>
  <c r="G10087" i="12"/>
  <c r="G10086" i="12"/>
  <c r="G10085" i="12"/>
  <c r="G4395" i="12"/>
  <c r="G4394" i="12"/>
  <c r="G4393" i="12"/>
  <c r="G4392" i="12"/>
  <c r="G9186" i="12"/>
  <c r="G244" i="12"/>
  <c r="G4769" i="12"/>
  <c r="G4391" i="12"/>
  <c r="G4390" i="12"/>
  <c r="G4389" i="12"/>
  <c r="G4388" i="12"/>
  <c r="G4387" i="12"/>
  <c r="G4386" i="12"/>
  <c r="G4385" i="12"/>
  <c r="G4384" i="12"/>
  <c r="G4383" i="12"/>
  <c r="G4967" i="12"/>
  <c r="G4966" i="12"/>
  <c r="G10233" i="12"/>
  <c r="G7998" i="12"/>
  <c r="G7997" i="12"/>
  <c r="G7996" i="12"/>
  <c r="G7995" i="12"/>
  <c r="G3558" i="12"/>
  <c r="G3557" i="12"/>
  <c r="G10084" i="12"/>
  <c r="G10083" i="12"/>
  <c r="G5614" i="12"/>
  <c r="G5613" i="12"/>
  <c r="G4319" i="12"/>
  <c r="G5612" i="12"/>
  <c r="G5611" i="12"/>
  <c r="G5610" i="12"/>
  <c r="G5609" i="12"/>
  <c r="G5608" i="12"/>
  <c r="G5607" i="12"/>
  <c r="G1630" i="12"/>
  <c r="G8275" i="12"/>
  <c r="G8274" i="12"/>
  <c r="G8273" i="12"/>
  <c r="G1629" i="12"/>
  <c r="G1628" i="12"/>
  <c r="G1627" i="12"/>
  <c r="G1626" i="12"/>
  <c r="G5913" i="12"/>
  <c r="G5912" i="12"/>
  <c r="G5911" i="12"/>
  <c r="G6901" i="12"/>
  <c r="G6900" i="12"/>
  <c r="G10232" i="12"/>
  <c r="G8272" i="12"/>
  <c r="G3182" i="12"/>
  <c r="G4712" i="12"/>
  <c r="G4711" i="12"/>
  <c r="G4710" i="12"/>
  <c r="G3243" i="12"/>
  <c r="G8271" i="12"/>
  <c r="G8270" i="12"/>
  <c r="G7490" i="12"/>
  <c r="G9733" i="12"/>
  <c r="G3741" i="12"/>
  <c r="G6808" i="12"/>
  <c r="G392" i="12"/>
  <c r="G391" i="12"/>
  <c r="G8147" i="12"/>
  <c r="G5795" i="12"/>
  <c r="G7358" i="12"/>
  <c r="G7357" i="12"/>
  <c r="G7356" i="12"/>
  <c r="G7355" i="12"/>
  <c r="G7354" i="12"/>
  <c r="G7353" i="12"/>
  <c r="G7352" i="12"/>
  <c r="G7351" i="12"/>
  <c r="G7350" i="12"/>
  <c r="G7349" i="12"/>
  <c r="G7348" i="12"/>
  <c r="G7347" i="12"/>
  <c r="G7346" i="12"/>
  <c r="G7345" i="12"/>
  <c r="G7344" i="12"/>
  <c r="G7343" i="12"/>
  <c r="G7342" i="12"/>
  <c r="G7341" i="12"/>
  <c r="G10135" i="12"/>
  <c r="G10134" i="12"/>
  <c r="G10133" i="12"/>
  <c r="G1776" i="12"/>
  <c r="G4198" i="12"/>
  <c r="G1775" i="12"/>
  <c r="G1774" i="12"/>
  <c r="G4084" i="12"/>
  <c r="G4083" i="12"/>
  <c r="G4082" i="12"/>
  <c r="G4081" i="12"/>
  <c r="G4080" i="12"/>
  <c r="G4079" i="12"/>
  <c r="G7709" i="12"/>
  <c r="G8956" i="12"/>
  <c r="G8955" i="12"/>
  <c r="G8028" i="12"/>
  <c r="G7177" i="12"/>
  <c r="G7176" i="12"/>
  <c r="G9013" i="12"/>
  <c r="G1625" i="12"/>
  <c r="G1624" i="12"/>
  <c r="G9185" i="12"/>
  <c r="G7521" i="12"/>
  <c r="G2264" i="12"/>
  <c r="G4428" i="12"/>
  <c r="G4427" i="12"/>
  <c r="G4426" i="12"/>
  <c r="G4382" i="12"/>
  <c r="G182" i="12"/>
  <c r="G7237" i="12"/>
  <c r="G8527" i="12"/>
  <c r="G8269" i="12"/>
  <c r="G4197" i="12"/>
  <c r="G2332" i="12"/>
  <c r="G5606" i="12"/>
  <c r="G5605" i="12"/>
  <c r="G5604" i="12"/>
  <c r="G5603" i="12"/>
  <c r="G5602" i="12"/>
  <c r="G5601" i="12"/>
  <c r="G3242" i="12"/>
  <c r="G4267" i="12"/>
  <c r="G4266" i="12"/>
  <c r="G2331" i="12"/>
  <c r="G2330" i="12"/>
  <c r="G1773" i="12"/>
  <c r="G10007" i="12"/>
  <c r="G10006" i="12"/>
  <c r="G10005" i="12"/>
  <c r="G5101" i="12"/>
  <c r="G9184" i="12"/>
  <c r="G1772" i="12"/>
  <c r="G9574" i="12"/>
  <c r="G9573" i="12"/>
  <c r="G1771" i="12"/>
  <c r="G6807" i="12"/>
  <c r="G6806" i="12"/>
  <c r="G6805" i="12"/>
  <c r="G6804" i="12"/>
  <c r="G6803" i="12"/>
  <c r="G6802" i="12"/>
  <c r="G6801" i="12"/>
  <c r="G6800" i="12"/>
  <c r="G5100" i="12"/>
  <c r="G6799" i="12"/>
  <c r="G6798" i="12"/>
  <c r="G6797" i="12"/>
  <c r="G6796" i="12"/>
  <c r="G6795" i="12"/>
  <c r="G6794" i="12"/>
  <c r="G6793" i="12"/>
  <c r="G6792" i="12"/>
  <c r="G6791" i="12"/>
  <c r="G6790" i="12"/>
  <c r="G6789" i="12"/>
  <c r="G6788" i="12"/>
  <c r="G6787" i="12"/>
  <c r="G6786" i="12"/>
  <c r="G6785" i="12"/>
  <c r="G6784" i="12"/>
  <c r="G181" i="12"/>
  <c r="G390" i="12"/>
  <c r="G6783" i="12"/>
  <c r="G6782" i="12"/>
  <c r="G389" i="12"/>
  <c r="G388" i="12"/>
  <c r="G387" i="12"/>
  <c r="G6781" i="12"/>
  <c r="G386" i="12"/>
  <c r="G6780" i="12"/>
  <c r="G6779" i="12"/>
  <c r="G6778" i="12"/>
  <c r="G6777" i="12"/>
  <c r="G6776" i="12"/>
  <c r="G6775" i="12"/>
  <c r="G8268" i="12"/>
  <c r="G385" i="12"/>
  <c r="G384" i="12"/>
  <c r="G383" i="12"/>
  <c r="G382" i="12"/>
  <c r="G381" i="12"/>
  <c r="G6774" i="12"/>
  <c r="G8267" i="12"/>
  <c r="G6773" i="12"/>
  <c r="G6772" i="12"/>
  <c r="G6771" i="12"/>
  <c r="G6770" i="12"/>
  <c r="G9572" i="12"/>
  <c r="G6769" i="12"/>
  <c r="G7848" i="12"/>
  <c r="G7847" i="12"/>
  <c r="G9772" i="12"/>
  <c r="G7846" i="12"/>
  <c r="G7845" i="12"/>
  <c r="G7844" i="12"/>
  <c r="G7843" i="12"/>
  <c r="G7842" i="12"/>
  <c r="G7841" i="12"/>
  <c r="G7840" i="12"/>
  <c r="G7839" i="12"/>
  <c r="G7838" i="12"/>
  <c r="G7837" i="12"/>
  <c r="G7836" i="12"/>
  <c r="G7835" i="12"/>
  <c r="G7834" i="12"/>
  <c r="G7833" i="12"/>
  <c r="G7832" i="12"/>
  <c r="G7831" i="12"/>
  <c r="G7830" i="12"/>
  <c r="G7829" i="12"/>
  <c r="G7828" i="12"/>
  <c r="G7827" i="12"/>
  <c r="G7826" i="12"/>
  <c r="G7825" i="12"/>
  <c r="G7824" i="12"/>
  <c r="G7823" i="12"/>
  <c r="G7822" i="12"/>
  <c r="G7821" i="12"/>
  <c r="G7820" i="12"/>
  <c r="G7819" i="12"/>
  <c r="G7818" i="12"/>
  <c r="G7817" i="12"/>
  <c r="G7816" i="12"/>
  <c r="G7815" i="12"/>
  <c r="G7814" i="12"/>
  <c r="G5600" i="12"/>
  <c r="G9771" i="12"/>
  <c r="G7520" i="12"/>
  <c r="G7519" i="12"/>
  <c r="G7518" i="12"/>
  <c r="G7517" i="12"/>
  <c r="G7516" i="12"/>
  <c r="G7515" i="12"/>
  <c r="G9770" i="12"/>
  <c r="G9769" i="12"/>
  <c r="G8266" i="12"/>
  <c r="G8265" i="12"/>
  <c r="G4196" i="12"/>
  <c r="G9768" i="12"/>
  <c r="G9767" i="12"/>
  <c r="G9766" i="12"/>
  <c r="G9765" i="12"/>
  <c r="G9764" i="12"/>
  <c r="G9763" i="12"/>
  <c r="G7175" i="12"/>
  <c r="G7174" i="12"/>
  <c r="G9762" i="12"/>
  <c r="G9761" i="12"/>
  <c r="G4677" i="12"/>
  <c r="G4676" i="12"/>
  <c r="G4675" i="12"/>
  <c r="G4674" i="12"/>
  <c r="G4673" i="12"/>
  <c r="G4672" i="12"/>
  <c r="G9760" i="12"/>
  <c r="G9759" i="12"/>
  <c r="G9758" i="12"/>
  <c r="G9757" i="12"/>
  <c r="G9756" i="12"/>
  <c r="G9755" i="12"/>
  <c r="G9754" i="12"/>
  <c r="G9753" i="12"/>
  <c r="G9752" i="12"/>
  <c r="G9751" i="12"/>
  <c r="G9750" i="12"/>
  <c r="G9749" i="12"/>
  <c r="G9748" i="12"/>
  <c r="G9747" i="12"/>
  <c r="G9746" i="12"/>
  <c r="G9745" i="12"/>
  <c r="G9744" i="12"/>
  <c r="G9972" i="12"/>
  <c r="G9971" i="12"/>
  <c r="G671" i="12"/>
  <c r="G8264" i="12"/>
  <c r="G4965" i="12"/>
  <c r="G4964" i="12"/>
  <c r="G4963" i="12"/>
  <c r="G4962" i="12"/>
  <c r="G4961" i="12"/>
  <c r="G4960" i="12"/>
  <c r="G2587" i="12"/>
  <c r="G26" i="12"/>
  <c r="G8263" i="12"/>
  <c r="G8262" i="12"/>
  <c r="G5099" i="12"/>
  <c r="G10132" i="12"/>
  <c r="G4959" i="12"/>
  <c r="G8261" i="12"/>
  <c r="G7297" i="12"/>
  <c r="G7296" i="12"/>
  <c r="G7295" i="12"/>
  <c r="G145" i="12"/>
  <c r="G144" i="12"/>
  <c r="G143" i="12"/>
  <c r="G142" i="12"/>
  <c r="G9642" i="12"/>
  <c r="G9641" i="12"/>
  <c r="G180" i="12"/>
  <c r="G179" i="12"/>
  <c r="G141" i="12"/>
  <c r="G140" i="12"/>
  <c r="G139" i="12"/>
  <c r="G1623" i="12"/>
  <c r="G138" i="12"/>
  <c r="G137" i="12"/>
  <c r="G136" i="12"/>
  <c r="G135" i="12"/>
  <c r="G134" i="12"/>
  <c r="G133" i="12"/>
  <c r="G10231" i="12"/>
  <c r="G10230" i="12"/>
  <c r="G178" i="12"/>
  <c r="G3933" i="12"/>
  <c r="G3932" i="12"/>
  <c r="G3931" i="12"/>
  <c r="G3930" i="12"/>
  <c r="G3929" i="12"/>
  <c r="G3928" i="12"/>
  <c r="G3927" i="12"/>
  <c r="G5473" i="12"/>
  <c r="G5472" i="12"/>
  <c r="G5471" i="12"/>
  <c r="G5470" i="12"/>
  <c r="G5469" i="12"/>
  <c r="G5468" i="12"/>
  <c r="G5467" i="12"/>
  <c r="G5466" i="12"/>
  <c r="G5465" i="12"/>
  <c r="G5464" i="12"/>
  <c r="G5463" i="12"/>
  <c r="G2705" i="12"/>
  <c r="G2704" i="12"/>
  <c r="G2703" i="12"/>
  <c r="G2702" i="12"/>
  <c r="G2701" i="12"/>
  <c r="G2700" i="12"/>
  <c r="G2699" i="12"/>
  <c r="G2698" i="12"/>
  <c r="G2697" i="12"/>
  <c r="G2696" i="12"/>
  <c r="G2695" i="12"/>
  <c r="G2694" i="12"/>
  <c r="G2693" i="12"/>
  <c r="G2692" i="12"/>
  <c r="G2691" i="12"/>
  <c r="G1622" i="12"/>
  <c r="G1621" i="12"/>
  <c r="G1620" i="12"/>
  <c r="G2690" i="12"/>
  <c r="G2689" i="12"/>
  <c r="G2688" i="12"/>
  <c r="G2687" i="12"/>
  <c r="G2686" i="12"/>
  <c r="G2685" i="12"/>
  <c r="G2684" i="12"/>
  <c r="G2683" i="12"/>
  <c r="G2682" i="12"/>
  <c r="G6635" i="12"/>
  <c r="G6634" i="12"/>
  <c r="G6633" i="12"/>
  <c r="G1227" i="12"/>
  <c r="G1226" i="12"/>
  <c r="G1225" i="12"/>
  <c r="G2681" i="12"/>
  <c r="G2680" i="12"/>
  <c r="G2679" i="12"/>
  <c r="G1224" i="12"/>
  <c r="G1223" i="12"/>
  <c r="G1222" i="12"/>
  <c r="G2678" i="12"/>
  <c r="G5098" i="12"/>
  <c r="G5097" i="12"/>
  <c r="G10101" i="12"/>
  <c r="G10100" i="12"/>
  <c r="G2677" i="12"/>
  <c r="G2676" i="12"/>
  <c r="G2675" i="12"/>
  <c r="G2674" i="12"/>
  <c r="G2673" i="12"/>
  <c r="G6632" i="12"/>
  <c r="G2672" i="12"/>
  <c r="G2671" i="12"/>
  <c r="G5096" i="12"/>
  <c r="G5095" i="12"/>
  <c r="G5910" i="12"/>
  <c r="G5909" i="12"/>
  <c r="G5908" i="12"/>
  <c r="G7514" i="12"/>
  <c r="G7513" i="12"/>
  <c r="G4440" i="12"/>
  <c r="G2670" i="12"/>
  <c r="G6061" i="12"/>
  <c r="G6060" i="12"/>
  <c r="G6059" i="12"/>
  <c r="G6058" i="12"/>
  <c r="G8526" i="12"/>
  <c r="G8525" i="12"/>
  <c r="G2669" i="12"/>
  <c r="G2668" i="12"/>
  <c r="G2667" i="12"/>
  <c r="G2666" i="12"/>
  <c r="G2665" i="12"/>
  <c r="G2664" i="12"/>
  <c r="G2663" i="12"/>
  <c r="G2662" i="12"/>
  <c r="G2661" i="12"/>
  <c r="G2660" i="12"/>
  <c r="G2659" i="12"/>
  <c r="G2658" i="12"/>
  <c r="G4958" i="12"/>
  <c r="G4957" i="12"/>
  <c r="G4956" i="12"/>
  <c r="G6057" i="12"/>
  <c r="G6056" i="12"/>
  <c r="G4195" i="12"/>
  <c r="G5907" i="12"/>
  <c r="G5906" i="12"/>
  <c r="G6055" i="12"/>
  <c r="G6054" i="12"/>
  <c r="G5905" i="12"/>
  <c r="G5904" i="12"/>
  <c r="G6053" i="12"/>
  <c r="G6052" i="12"/>
  <c r="G5903" i="12"/>
  <c r="G5902" i="12"/>
  <c r="G5901" i="12"/>
  <c r="G6051" i="12"/>
  <c r="G6050" i="12"/>
  <c r="G2263" i="12"/>
  <c r="G5900" i="12"/>
  <c r="G5899" i="12"/>
  <c r="G5898" i="12"/>
  <c r="G6049" i="12"/>
  <c r="G6048" i="12"/>
  <c r="G6047" i="12"/>
  <c r="G8524" i="12"/>
  <c r="G4709" i="12"/>
  <c r="G6046" i="12"/>
  <c r="G2657" i="12"/>
  <c r="G8523" i="12"/>
  <c r="G5897" i="12"/>
  <c r="G8522" i="12"/>
  <c r="G6045" i="12"/>
  <c r="G5896" i="12"/>
  <c r="G5895" i="12"/>
  <c r="G5894" i="12"/>
  <c r="G5893" i="12"/>
  <c r="G6044" i="12"/>
  <c r="G6043" i="12"/>
  <c r="G6042" i="12"/>
  <c r="G6041" i="12"/>
  <c r="G6040" i="12"/>
  <c r="G6039" i="12"/>
  <c r="G6038" i="12"/>
  <c r="G6037" i="12"/>
  <c r="G6036" i="12"/>
  <c r="G6035" i="12"/>
  <c r="G6034" i="12"/>
  <c r="G6033" i="12"/>
  <c r="G6032" i="12"/>
  <c r="G6031" i="12"/>
  <c r="G6030" i="12"/>
  <c r="G6029" i="12"/>
  <c r="G6028" i="12"/>
  <c r="G6027" i="12"/>
  <c r="G6026" i="12"/>
  <c r="G6025" i="12"/>
  <c r="G6024" i="12"/>
  <c r="G8521" i="12"/>
  <c r="G6023" i="12"/>
  <c r="G2656" i="12"/>
  <c r="G6022" i="12"/>
  <c r="G6021" i="12"/>
  <c r="G6020" i="12"/>
  <c r="G6019" i="12"/>
  <c r="G6018" i="12"/>
  <c r="G6017" i="12"/>
  <c r="G6016" i="12"/>
  <c r="G6015" i="12"/>
  <c r="G6014" i="12"/>
  <c r="G2655" i="12"/>
  <c r="G2654" i="12"/>
  <c r="G2653" i="12"/>
  <c r="G6013" i="12"/>
  <c r="G6012" i="12"/>
  <c r="G6011" i="12"/>
  <c r="G4127" i="12"/>
  <c r="G4126" i="12"/>
  <c r="G4125" i="12"/>
  <c r="G4124" i="12"/>
  <c r="G4123" i="12"/>
  <c r="G4122" i="12"/>
  <c r="G2652" i="12"/>
  <c r="G2651" i="12"/>
  <c r="G2650" i="12"/>
  <c r="G2649" i="12"/>
  <c r="G2648" i="12"/>
  <c r="G2647" i="12"/>
  <c r="G2646" i="12"/>
  <c r="G2645" i="12"/>
  <c r="G2644" i="12"/>
  <c r="G2643" i="12"/>
  <c r="G6010" i="12"/>
  <c r="G7512" i="12"/>
  <c r="G7511" i="12"/>
  <c r="G8520" i="12"/>
  <c r="G6009" i="12"/>
  <c r="G6008" i="12"/>
  <c r="G2642" i="12"/>
  <c r="G2641" i="12"/>
  <c r="G2640" i="12"/>
  <c r="G2639" i="12"/>
  <c r="G2638" i="12"/>
  <c r="G2637" i="12"/>
  <c r="G2636" i="12"/>
  <c r="G2635" i="12"/>
  <c r="G2634" i="12"/>
  <c r="G2633" i="12"/>
  <c r="G2632" i="12"/>
  <c r="G6007" i="12"/>
  <c r="G2631" i="12"/>
  <c r="G2630" i="12"/>
  <c r="G6006" i="12"/>
  <c r="G2629" i="12"/>
  <c r="G2628" i="12"/>
  <c r="G2627" i="12"/>
  <c r="G2626" i="12"/>
  <c r="G2625" i="12"/>
  <c r="G2624" i="12"/>
  <c r="G5599" i="12"/>
  <c r="G4194" i="12"/>
  <c r="G4193" i="12"/>
  <c r="G4192" i="12"/>
  <c r="G4191" i="12"/>
  <c r="G4190" i="12"/>
  <c r="G4189" i="12"/>
  <c r="G4188" i="12"/>
  <c r="G4187" i="12"/>
  <c r="G4186" i="12"/>
  <c r="G4185" i="12"/>
  <c r="G4184" i="12"/>
  <c r="G4183" i="12"/>
  <c r="G4182" i="12"/>
  <c r="G4181" i="12"/>
  <c r="G4180" i="12"/>
  <c r="G4179" i="12"/>
  <c r="G4178" i="12"/>
  <c r="G4177" i="12"/>
  <c r="G4176" i="12"/>
  <c r="G4175" i="12"/>
  <c r="G4174" i="12"/>
  <c r="G4173" i="12"/>
  <c r="G4172" i="12"/>
  <c r="G5598" i="12"/>
  <c r="G5597" i="12"/>
  <c r="G5596" i="12"/>
  <c r="G7510" i="12"/>
  <c r="G7509" i="12"/>
  <c r="G7019" i="12"/>
  <c r="G8260" i="12"/>
  <c r="G8259" i="12"/>
  <c r="G4708" i="12"/>
  <c r="G4707" i="12"/>
  <c r="G4706" i="12"/>
  <c r="G4705" i="12"/>
  <c r="G7018" i="12"/>
  <c r="G7017" i="12"/>
  <c r="G7016" i="12"/>
  <c r="G7015" i="12"/>
  <c r="G7014" i="12"/>
  <c r="G7013" i="12"/>
  <c r="G1194" i="12"/>
  <c r="G9183" i="12"/>
  <c r="G5595" i="12"/>
  <c r="G2581" i="12"/>
  <c r="G5594" i="12"/>
  <c r="G5593" i="12"/>
  <c r="G5592" i="12"/>
  <c r="G5591" i="12"/>
  <c r="G9182" i="12"/>
  <c r="G9181" i="12"/>
  <c r="G5590" i="12"/>
  <c r="G5589" i="12"/>
  <c r="G5588" i="12"/>
  <c r="G5587" i="12"/>
  <c r="G5586" i="12"/>
  <c r="G5585" i="12"/>
  <c r="G5584" i="12"/>
  <c r="G5583" i="12"/>
  <c r="G5582" i="12"/>
  <c r="G5581" i="12"/>
  <c r="G4106" i="12"/>
  <c r="G5580" i="12"/>
  <c r="G5579" i="12"/>
  <c r="G5578" i="12"/>
  <c r="G5577" i="12"/>
  <c r="G5576" i="12"/>
  <c r="G5575" i="12"/>
  <c r="G8258" i="12"/>
  <c r="G8257" i="12"/>
  <c r="G8256" i="12"/>
  <c r="G7012" i="12"/>
  <c r="G7011" i="12"/>
  <c r="G7010" i="12"/>
  <c r="G7009" i="12"/>
  <c r="G7008" i="12"/>
  <c r="G7007" i="12"/>
  <c r="G7006" i="12"/>
  <c r="G1619" i="12"/>
  <c r="G8146" i="12"/>
  <c r="G4955" i="12"/>
  <c r="G4954" i="12"/>
  <c r="G4953" i="12"/>
  <c r="G4952" i="12"/>
  <c r="G10082" i="12"/>
  <c r="G5574" i="12"/>
  <c r="G5573" i="12"/>
  <c r="G5572" i="12"/>
  <c r="G5571" i="12"/>
  <c r="G5570" i="12"/>
  <c r="G5569" i="12"/>
  <c r="G5568" i="12"/>
  <c r="G2246" i="12"/>
  <c r="G2245" i="12"/>
  <c r="G380" i="12"/>
  <c r="G5567" i="12"/>
  <c r="G1618" i="12"/>
  <c r="G6906" i="12"/>
  <c r="G7091" i="12"/>
  <c r="G3556" i="12"/>
  <c r="G4489" i="12"/>
  <c r="G4488" i="12"/>
  <c r="G788" i="12"/>
  <c r="G635" i="12"/>
  <c r="G3311" i="12"/>
  <c r="G3310" i="12"/>
  <c r="G3309" i="12"/>
  <c r="G3308" i="12"/>
  <c r="G4381" i="12"/>
  <c r="G787" i="12"/>
  <c r="G786" i="12"/>
  <c r="G785" i="12"/>
  <c r="G6005" i="12"/>
  <c r="G6004" i="12"/>
  <c r="G6003" i="12"/>
  <c r="G6002" i="12"/>
  <c r="G6001" i="12"/>
  <c r="G6000" i="12"/>
  <c r="G5999" i="12"/>
  <c r="G5998" i="12"/>
  <c r="G5997" i="12"/>
  <c r="G5996" i="12"/>
  <c r="G5995" i="12"/>
  <c r="G5994" i="12"/>
  <c r="G5993" i="12"/>
  <c r="G5992" i="12"/>
  <c r="G4171" i="12"/>
  <c r="G4170" i="12"/>
  <c r="G4169" i="12"/>
  <c r="G4168" i="12"/>
  <c r="G4167" i="12"/>
  <c r="G4166" i="12"/>
  <c r="G4165" i="12"/>
  <c r="G4164" i="12"/>
  <c r="G4163" i="12"/>
  <c r="G4162" i="12"/>
  <c r="G4161" i="12"/>
  <c r="G4160" i="12"/>
  <c r="G4159" i="12"/>
  <c r="G4158" i="12"/>
  <c r="G4157" i="12"/>
  <c r="G4156" i="12"/>
  <c r="G4155" i="12"/>
  <c r="G4154" i="12"/>
  <c r="G4704" i="12"/>
  <c r="G4703" i="12"/>
  <c r="G4702" i="12"/>
  <c r="G4701" i="12"/>
  <c r="G5991" i="12"/>
  <c r="G5990" i="12"/>
  <c r="G5989" i="12"/>
  <c r="G5988" i="12"/>
  <c r="G5987" i="12"/>
  <c r="G5986" i="12"/>
  <c r="G5985" i="12"/>
  <c r="G5984" i="12"/>
  <c r="G5983" i="12"/>
  <c r="G5982" i="12"/>
  <c r="G5981" i="12"/>
  <c r="G5980" i="12"/>
  <c r="G5979" i="12"/>
  <c r="G5978" i="12"/>
  <c r="G5977" i="12"/>
  <c r="G8519" i="12"/>
  <c r="G8518" i="12"/>
  <c r="G8517" i="12"/>
  <c r="G8516" i="12"/>
  <c r="G8515" i="12"/>
  <c r="G9098" i="12"/>
  <c r="G9097" i="12"/>
  <c r="G9096" i="12"/>
  <c r="G7508" i="12"/>
  <c r="G515" i="12"/>
  <c r="G121" i="12"/>
  <c r="G8027" i="12"/>
  <c r="G6659" i="12"/>
  <c r="G4454" i="12"/>
  <c r="G579" i="12"/>
  <c r="G3291" i="12"/>
  <c r="G3290" i="12"/>
  <c r="G3289" i="12"/>
  <c r="G243" i="12"/>
  <c r="G4951" i="12"/>
  <c r="G4950" i="12"/>
  <c r="G4086" i="12"/>
  <c r="G9780" i="12"/>
  <c r="G9779" i="12"/>
  <c r="G9778" i="12"/>
  <c r="G4057" i="12"/>
  <c r="G9640" i="12"/>
  <c r="G9639" i="12"/>
  <c r="G9095" i="12"/>
  <c r="G9094" i="12"/>
  <c r="G9093" i="12"/>
  <c r="G9092" i="12"/>
  <c r="G3307" i="12"/>
  <c r="G3306" i="12"/>
  <c r="G9638" i="12"/>
  <c r="G10069" i="12"/>
  <c r="G10068" i="12"/>
  <c r="G10067" i="12"/>
  <c r="G10066" i="12"/>
  <c r="G10065" i="12"/>
  <c r="G10064" i="12"/>
  <c r="G3555" i="12"/>
  <c r="G3554" i="12"/>
  <c r="G3553" i="12"/>
  <c r="G3552" i="12"/>
  <c r="G4949" i="12"/>
  <c r="G4948" i="12"/>
  <c r="G4947" i="12"/>
  <c r="G4946" i="12"/>
  <c r="G4945" i="12"/>
  <c r="G4944" i="12"/>
  <c r="G2580" i="12"/>
  <c r="G2579" i="12"/>
  <c r="G10063" i="12"/>
  <c r="G10004" i="12"/>
  <c r="G10003" i="12"/>
  <c r="G9082" i="12"/>
  <c r="G4101" i="12"/>
  <c r="G4100" i="12"/>
  <c r="G4099" i="12"/>
  <c r="G4098" i="12"/>
  <c r="G4097" i="12"/>
  <c r="G4096" i="12"/>
  <c r="G4634" i="12"/>
  <c r="G4633" i="12"/>
  <c r="G4632" i="12"/>
  <c r="G4631" i="12"/>
  <c r="G10131" i="12"/>
  <c r="G4487" i="12"/>
  <c r="G4486" i="12"/>
  <c r="G4485" i="12"/>
  <c r="G6817" i="12"/>
  <c r="G8026" i="12"/>
  <c r="G8025" i="12"/>
  <c r="G634" i="12"/>
  <c r="G633" i="12"/>
  <c r="G632" i="12"/>
  <c r="G631" i="12"/>
  <c r="G630" i="12"/>
  <c r="G629" i="12"/>
  <c r="G628" i="12"/>
  <c r="G627" i="12"/>
  <c r="G626" i="12"/>
  <c r="G625" i="12"/>
  <c r="G624" i="12"/>
  <c r="G6952" i="12"/>
  <c r="G6951" i="12"/>
  <c r="G6950" i="12"/>
  <c r="G2568" i="12"/>
  <c r="G2567" i="12"/>
  <c r="G2566" i="12"/>
  <c r="G7507" i="12"/>
  <c r="G7506" i="12"/>
  <c r="G7505" i="12"/>
  <c r="G7504" i="12"/>
  <c r="G4143" i="12"/>
  <c r="G4142" i="12"/>
  <c r="G4141" i="12"/>
  <c r="G4140" i="12"/>
  <c r="G4139" i="12"/>
  <c r="G5462" i="12"/>
  <c r="G5461" i="12"/>
  <c r="G5460" i="12"/>
  <c r="G6884" i="12"/>
  <c r="G6883" i="12"/>
  <c r="G3926" i="12"/>
  <c r="G56" i="12"/>
  <c r="G55" i="12"/>
  <c r="G54" i="12"/>
  <c r="G53" i="12"/>
  <c r="G52" i="12"/>
  <c r="G51" i="12"/>
  <c r="G50" i="12"/>
  <c r="G49" i="12"/>
  <c r="G48" i="12"/>
  <c r="G6882" i="12"/>
  <c r="G670" i="12"/>
  <c r="G1617" i="12"/>
  <c r="G7173" i="12"/>
  <c r="G9091" i="12"/>
  <c r="G9090" i="12"/>
  <c r="G9089" i="12"/>
  <c r="G7172" i="12"/>
  <c r="G7171" i="12"/>
  <c r="G7170" i="12"/>
  <c r="G7169" i="12"/>
  <c r="G25" i="12"/>
  <c r="G24" i="12"/>
  <c r="G23" i="12"/>
  <c r="G22" i="12"/>
  <c r="G21" i="12"/>
  <c r="G20" i="12"/>
  <c r="G19" i="12"/>
  <c r="G18" i="12"/>
  <c r="G17" i="12"/>
  <c r="G16" i="12"/>
  <c r="G15" i="12"/>
  <c r="G14" i="12"/>
  <c r="G13" i="12"/>
  <c r="G12" i="12"/>
  <c r="G4095" i="12"/>
  <c r="G11" i="12"/>
  <c r="G10" i="12"/>
  <c r="G9" i="12"/>
  <c r="G8" i="12"/>
  <c r="G7" i="12"/>
  <c r="G6" i="12"/>
  <c r="G5" i="12"/>
  <c r="G4" i="12"/>
  <c r="G3" i="12"/>
  <c r="G2" i="12"/>
  <c r="G7168" i="12"/>
  <c r="G7167" i="12"/>
  <c r="G5459" i="12"/>
  <c r="G379" i="12"/>
  <c r="G378" i="12"/>
  <c r="G4484" i="12"/>
  <c r="G8514" i="12"/>
  <c r="G8513" i="12"/>
  <c r="G7166" i="12"/>
  <c r="G8175" i="12"/>
  <c r="G10130" i="12"/>
  <c r="G7264" i="12"/>
  <c r="G7263" i="12"/>
  <c r="G7262" i="12"/>
  <c r="G7261" i="12"/>
  <c r="G7260" i="12"/>
  <c r="G7259" i="12"/>
  <c r="G7258" i="12"/>
  <c r="G7257" i="12"/>
  <c r="G7256" i="12"/>
  <c r="G7255" i="12"/>
  <c r="G7254" i="12"/>
  <c r="G7253" i="12"/>
  <c r="G7252" i="12"/>
  <c r="G7251" i="12"/>
  <c r="G7250" i="12"/>
  <c r="G3973" i="12"/>
  <c r="G7813" i="12"/>
  <c r="G7812" i="12"/>
  <c r="G7811" i="12"/>
  <c r="G7810" i="12"/>
  <c r="G8255" i="12"/>
  <c r="G8254" i="12"/>
  <c r="G8253" i="12"/>
  <c r="G8252" i="12"/>
  <c r="G5458" i="12"/>
  <c r="G5457" i="12"/>
  <c r="G5456" i="12"/>
  <c r="G5455" i="12"/>
  <c r="G5454" i="12"/>
  <c r="G5453" i="12"/>
  <c r="G5452" i="12"/>
  <c r="G5451" i="12"/>
  <c r="G5450" i="12"/>
  <c r="G5449" i="12"/>
  <c r="G5448" i="12"/>
  <c r="G5447" i="12"/>
  <c r="G5446" i="12"/>
  <c r="G6949" i="12"/>
  <c r="G6948" i="12"/>
  <c r="G6947" i="12"/>
  <c r="G6946" i="12"/>
  <c r="G6945" i="12"/>
  <c r="G6944" i="12"/>
  <c r="G6943" i="12"/>
  <c r="G6942" i="12"/>
  <c r="G6941" i="12"/>
  <c r="G6940" i="12"/>
  <c r="G5445" i="12"/>
  <c r="G5444" i="12"/>
  <c r="G5443" i="12"/>
  <c r="G5442" i="12"/>
  <c r="G5441" i="12"/>
  <c r="G5440" i="12"/>
  <c r="G5439" i="12"/>
  <c r="G6939" i="12"/>
  <c r="G6938" i="12"/>
  <c r="G6937" i="12"/>
  <c r="G5438" i="12"/>
  <c r="G5437" i="12"/>
  <c r="G5436" i="12"/>
  <c r="G5435" i="12"/>
  <c r="G5434" i="12"/>
  <c r="G5433" i="12"/>
  <c r="G5432" i="12"/>
  <c r="G5431" i="12"/>
  <c r="G5430" i="12"/>
  <c r="G5429" i="12"/>
  <c r="G5428" i="12"/>
  <c r="G5427" i="12"/>
  <c r="G5426" i="12"/>
  <c r="G5425" i="12"/>
  <c r="G5424" i="12"/>
  <c r="G5423" i="12"/>
  <c r="G5422" i="12"/>
  <c r="G5421" i="12"/>
  <c r="G5420" i="12"/>
  <c r="G5419" i="12"/>
  <c r="G5418" i="12"/>
  <c r="G5417" i="12"/>
  <c r="G5416" i="12"/>
  <c r="G5415" i="12"/>
  <c r="G5414" i="12"/>
  <c r="G5413" i="12"/>
  <c r="G5412" i="12"/>
  <c r="G5411" i="12"/>
  <c r="G5410" i="12"/>
  <c r="G5409" i="12"/>
  <c r="G5408" i="12"/>
  <c r="G5407" i="12"/>
  <c r="G5406" i="12"/>
  <c r="G5405" i="12"/>
  <c r="G5404" i="12"/>
  <c r="G5403" i="12"/>
  <c r="G177" i="12"/>
  <c r="G176" i="12"/>
  <c r="G5402" i="12"/>
  <c r="G5401" i="12"/>
  <c r="G5400" i="12"/>
  <c r="G5399" i="12"/>
  <c r="G5398" i="12"/>
  <c r="G5397" i="12"/>
  <c r="G5396" i="12"/>
  <c r="G5395" i="12"/>
  <c r="G5394" i="12"/>
  <c r="G5393" i="12"/>
  <c r="G5392" i="12"/>
  <c r="G5391" i="12"/>
  <c r="G5390" i="12"/>
  <c r="G5389" i="12"/>
  <c r="G5388" i="12"/>
  <c r="G5387" i="12"/>
  <c r="G5386" i="12"/>
  <c r="G5385" i="12"/>
  <c r="G5384" i="12"/>
  <c r="G5383" i="12"/>
  <c r="G5382" i="12"/>
  <c r="G5381" i="12"/>
  <c r="G5380" i="12"/>
  <c r="G5379" i="12"/>
  <c r="G5378" i="12"/>
  <c r="G5377" i="12"/>
  <c r="G5376" i="12"/>
  <c r="G175" i="12"/>
  <c r="G174" i="12"/>
  <c r="G173" i="12"/>
  <c r="G172" i="12"/>
  <c r="G171" i="12"/>
  <c r="G170" i="12"/>
  <c r="G5375" i="12"/>
  <c r="G5374" i="12"/>
  <c r="G5373" i="12"/>
  <c r="G5372" i="12"/>
  <c r="G5371" i="12"/>
  <c r="G5370" i="12"/>
  <c r="G5369" i="12"/>
  <c r="G5368" i="12"/>
  <c r="G5367" i="12"/>
  <c r="G5366" i="12"/>
  <c r="G5365" i="12"/>
  <c r="G5364" i="12"/>
  <c r="G5363" i="12"/>
  <c r="G5362" i="12"/>
  <c r="G5361" i="12"/>
  <c r="G5360" i="12"/>
  <c r="G5359" i="12"/>
  <c r="G5358" i="12"/>
  <c r="G5357" i="12"/>
  <c r="G5356" i="12"/>
  <c r="G5355" i="12"/>
  <c r="G5354" i="12"/>
  <c r="G5353" i="12"/>
  <c r="G5352" i="12"/>
  <c r="G5351" i="12"/>
  <c r="G5350" i="12"/>
  <c r="G242" i="12"/>
  <c r="G5349" i="12"/>
  <c r="G5348" i="12"/>
  <c r="G5347" i="12"/>
  <c r="G5346" i="12"/>
  <c r="G5345" i="12"/>
  <c r="G5344" i="12"/>
  <c r="G5343" i="12"/>
  <c r="G5342" i="12"/>
  <c r="G5341" i="12"/>
  <c r="G5340" i="12"/>
  <c r="G5339" i="12"/>
  <c r="G5338" i="12"/>
  <c r="G5337" i="12"/>
  <c r="G5336" i="12"/>
  <c r="G5335" i="12"/>
  <c r="G5334" i="12"/>
  <c r="G5333" i="12"/>
  <c r="G5332" i="12"/>
  <c r="G5331" i="12"/>
  <c r="G5330" i="12"/>
  <c r="G5329" i="12"/>
  <c r="G5328" i="12"/>
  <c r="G5327" i="12"/>
  <c r="G5326" i="12"/>
  <c r="G5325" i="12"/>
  <c r="G5324" i="12"/>
  <c r="G5323" i="12"/>
  <c r="G5322" i="12"/>
  <c r="G5321" i="12"/>
  <c r="G5320" i="12"/>
  <c r="G5319" i="12"/>
  <c r="G5318" i="12"/>
  <c r="G5317" i="12"/>
  <c r="G5316" i="12"/>
  <c r="G5315" i="12"/>
  <c r="G5314" i="12"/>
  <c r="G5313" i="12"/>
  <c r="G5312" i="12"/>
  <c r="G5311" i="12"/>
  <c r="G5310" i="12"/>
  <c r="G5309" i="12"/>
  <c r="G5308" i="12"/>
  <c r="G5307" i="12"/>
  <c r="G5306" i="12"/>
  <c r="G5305" i="12"/>
  <c r="G5304" i="12"/>
  <c r="G5303" i="12"/>
  <c r="G5302" i="12"/>
  <c r="G5301" i="12"/>
  <c r="G5300" i="12"/>
  <c r="G5299" i="12"/>
  <c r="G5298" i="12"/>
  <c r="G5297" i="12"/>
  <c r="G5296" i="12"/>
  <c r="G5295" i="12"/>
  <c r="G5294" i="12"/>
  <c r="G5293" i="12"/>
  <c r="G5292" i="12"/>
  <c r="G5291" i="12"/>
  <c r="G5290" i="12"/>
  <c r="G5289" i="12"/>
  <c r="G5288" i="12"/>
  <c r="G5287" i="12"/>
  <c r="G5286" i="12"/>
  <c r="G5285" i="12"/>
  <c r="G5284" i="12"/>
  <c r="G5283" i="12"/>
  <c r="G5282" i="12"/>
  <c r="G5281" i="12"/>
  <c r="G5280" i="12"/>
  <c r="G5279" i="12"/>
  <c r="G5278" i="12"/>
  <c r="G5277" i="12"/>
  <c r="G5276" i="12"/>
  <c r="G5275" i="12"/>
  <c r="G9732" i="12"/>
  <c r="G5274" i="12"/>
  <c r="G5273" i="12"/>
  <c r="G5272" i="12"/>
  <c r="G5271" i="12"/>
  <c r="G5270" i="12"/>
  <c r="G5269" i="12"/>
  <c r="G5268" i="12"/>
  <c r="G5267" i="12"/>
  <c r="G5266" i="12"/>
  <c r="G5265" i="12"/>
  <c r="G5264" i="12"/>
  <c r="G5263" i="12"/>
  <c r="G5262" i="12"/>
  <c r="G5261" i="12"/>
  <c r="G5260" i="12"/>
  <c r="G5259" i="12"/>
  <c r="G5258" i="12"/>
  <c r="G5257" i="12"/>
  <c r="G5256" i="12"/>
  <c r="G5255" i="12"/>
  <c r="G5254" i="12"/>
  <c r="G5253" i="12"/>
  <c r="G5252" i="12"/>
  <c r="G5251" i="12"/>
  <c r="G5250" i="12"/>
  <c r="G5249" i="12"/>
  <c r="G5248" i="12"/>
  <c r="G5247" i="12"/>
  <c r="G5246" i="12"/>
  <c r="G5245" i="12"/>
  <c r="G5244" i="12"/>
  <c r="G5243" i="12"/>
  <c r="G5242" i="12"/>
  <c r="G5241" i="12"/>
  <c r="G5240" i="12"/>
  <c r="G5239" i="12"/>
  <c r="G5238" i="12"/>
  <c r="G5237" i="12"/>
  <c r="G5236" i="12"/>
  <c r="G5235" i="12"/>
  <c r="G7388" i="12"/>
  <c r="G7387" i="12"/>
  <c r="G7386" i="12"/>
  <c r="G7385" i="12"/>
  <c r="G1616" i="12"/>
  <c r="G6936" i="12"/>
  <c r="G5234" i="12"/>
  <c r="G5233" i="12"/>
  <c r="G4483" i="12"/>
  <c r="G4482" i="12"/>
  <c r="G8954" i="12"/>
  <c r="G4868" i="12"/>
  <c r="G4867" i="12"/>
  <c r="G4866" i="12"/>
  <c r="G4865" i="12"/>
  <c r="G4864" i="12"/>
  <c r="G4863" i="12"/>
  <c r="G8953" i="12"/>
  <c r="G1770" i="12"/>
  <c r="G1769" i="12"/>
  <c r="G1768" i="12"/>
  <c r="G1767" i="12"/>
  <c r="G1766" i="12"/>
  <c r="G1765" i="12"/>
  <c r="G10229" i="12"/>
  <c r="G9781" i="12"/>
  <c r="G9180" i="12"/>
  <c r="G8512" i="12"/>
  <c r="G8511" i="12"/>
  <c r="G8510" i="12"/>
  <c r="G8509" i="12"/>
  <c r="G8508" i="12"/>
  <c r="G8507" i="12"/>
  <c r="G8506" i="12"/>
  <c r="G8505" i="12"/>
  <c r="G8504" i="12"/>
  <c r="G8503" i="12"/>
  <c r="G8502" i="12"/>
  <c r="G8501" i="12"/>
  <c r="G8091" i="12"/>
  <c r="G6816" i="12"/>
  <c r="G6815" i="12"/>
  <c r="G4777" i="12"/>
  <c r="G4832" i="12"/>
  <c r="G4831" i="12"/>
  <c r="G4830" i="12"/>
  <c r="G4829" i="12"/>
  <c r="G4828" i="12"/>
  <c r="G4827" i="12"/>
  <c r="G4826" i="12"/>
  <c r="G4825" i="12"/>
  <c r="G4824" i="12"/>
  <c r="G4823" i="12"/>
  <c r="G4822" i="12"/>
  <c r="G6905" i="12"/>
  <c r="G8251" i="12"/>
  <c r="G8024" i="12"/>
  <c r="G8023" i="12"/>
  <c r="G8022" i="12"/>
  <c r="G8021" i="12"/>
  <c r="G8020" i="12"/>
  <c r="G8019" i="12"/>
  <c r="G8018" i="12"/>
  <c r="G8017" i="12"/>
  <c r="G8016" i="12"/>
  <c r="G5892" i="12"/>
  <c r="G9136" i="12"/>
  <c r="G3551" i="12"/>
  <c r="G7005" i="12"/>
  <c r="G7004" i="12"/>
  <c r="G3740" i="12"/>
  <c r="G3739" i="12"/>
  <c r="G8250" i="12"/>
  <c r="G8249" i="12"/>
  <c r="G8248" i="12"/>
  <c r="G8247" i="12"/>
  <c r="G8246" i="12"/>
  <c r="G3550" i="12"/>
  <c r="G3549" i="12"/>
  <c r="G3548" i="12"/>
  <c r="G4094" i="12"/>
  <c r="G4093" i="12"/>
  <c r="G4092" i="12"/>
  <c r="G3547" i="12"/>
  <c r="G3546" i="12"/>
  <c r="G3545" i="12"/>
  <c r="G3544" i="12"/>
  <c r="G3543" i="12"/>
  <c r="G3542" i="12"/>
  <c r="G3541" i="12"/>
  <c r="G3540" i="12"/>
  <c r="G3539" i="12"/>
  <c r="G3538" i="12"/>
  <c r="G3537" i="12"/>
  <c r="G3536" i="12"/>
  <c r="G3535" i="12"/>
  <c r="G3534" i="12"/>
  <c r="G3533" i="12"/>
  <c r="G3532" i="12"/>
  <c r="G3531" i="12"/>
  <c r="G3530" i="12"/>
  <c r="G3529" i="12"/>
  <c r="G3528" i="12"/>
  <c r="G3527" i="12"/>
  <c r="G3526" i="12"/>
  <c r="G3525" i="12"/>
  <c r="G3524" i="12"/>
  <c r="G3523" i="12"/>
  <c r="G3522" i="12"/>
  <c r="G3521" i="12"/>
  <c r="G3520" i="12"/>
  <c r="G3519" i="12"/>
  <c r="G3518" i="12"/>
  <c r="G3517" i="12"/>
  <c r="G3516" i="12"/>
  <c r="G3515" i="12"/>
  <c r="G3514" i="12"/>
  <c r="G3513" i="12"/>
  <c r="G3512" i="12"/>
  <c r="G3511" i="12"/>
  <c r="G3510" i="12"/>
  <c r="G3509" i="12"/>
  <c r="G3508" i="12"/>
  <c r="G3507" i="12"/>
  <c r="G3506" i="12"/>
  <c r="G3505" i="12"/>
  <c r="G3504" i="12"/>
  <c r="G3503" i="12"/>
  <c r="G3502" i="12"/>
  <c r="G3501" i="12"/>
  <c r="G3500" i="12"/>
  <c r="G3499" i="12"/>
  <c r="G3498" i="12"/>
  <c r="G3497" i="12"/>
  <c r="G3496" i="12"/>
  <c r="G3495" i="12"/>
  <c r="G3494" i="12"/>
  <c r="G3493" i="12"/>
  <c r="G3492" i="12"/>
  <c r="G3491" i="12"/>
  <c r="G3490" i="12"/>
  <c r="G3489" i="12"/>
  <c r="G3488" i="12"/>
  <c r="G3487" i="12"/>
  <c r="G3486" i="12"/>
  <c r="G3485" i="12"/>
  <c r="G3484" i="12"/>
  <c r="G3483" i="12"/>
  <c r="G3482" i="12"/>
  <c r="G3481" i="12"/>
  <c r="G3480" i="12"/>
  <c r="G3479" i="12"/>
  <c r="G3478" i="12"/>
  <c r="G3477" i="12"/>
  <c r="G3476" i="12"/>
  <c r="G3475" i="12"/>
  <c r="G3474" i="12"/>
  <c r="G3473" i="12"/>
  <c r="G3472" i="12"/>
  <c r="G3471" i="12"/>
  <c r="G3470" i="12"/>
  <c r="G3469" i="12"/>
  <c r="G3468" i="12"/>
  <c r="G3467" i="12"/>
  <c r="G3466" i="12"/>
  <c r="G3465" i="12"/>
  <c r="G3464" i="12"/>
  <c r="G3463" i="12"/>
  <c r="G3462" i="12"/>
  <c r="G3461" i="12"/>
  <c r="G3460" i="12"/>
  <c r="G3459" i="12"/>
  <c r="G3458" i="12"/>
  <c r="G3457" i="12"/>
  <c r="G3456" i="12"/>
  <c r="G3455" i="12"/>
  <c r="G3454" i="12"/>
  <c r="G3453" i="12"/>
  <c r="G3452" i="12"/>
  <c r="G3451" i="12"/>
  <c r="G3450" i="12"/>
  <c r="G3449" i="12"/>
  <c r="G3448" i="12"/>
  <c r="G3447" i="12"/>
  <c r="G3446" i="12"/>
  <c r="G3445" i="12"/>
  <c r="G3444" i="12"/>
  <c r="G3443" i="12"/>
  <c r="G3442" i="12"/>
  <c r="G3441" i="12"/>
  <c r="G3440" i="12"/>
  <c r="G3439" i="12"/>
  <c r="G3438" i="12"/>
  <c r="G3437" i="12"/>
  <c r="G3436" i="12"/>
  <c r="G3435" i="12"/>
  <c r="G3434" i="12"/>
  <c r="G3433" i="12"/>
  <c r="G3432" i="12"/>
  <c r="G3431" i="12"/>
  <c r="G3430" i="12"/>
  <c r="G3429" i="12"/>
  <c r="G3428" i="12"/>
  <c r="G3427" i="12"/>
  <c r="G3426" i="12"/>
  <c r="G3425" i="12"/>
  <c r="G3424" i="12"/>
  <c r="G3423" i="12"/>
  <c r="G3422" i="12"/>
  <c r="G3421" i="12"/>
  <c r="G3420" i="12"/>
  <c r="G3419" i="12"/>
  <c r="G3418" i="12"/>
  <c r="G3417" i="12"/>
  <c r="G3416" i="12"/>
  <c r="G3415" i="12"/>
  <c r="G3414" i="12"/>
  <c r="G3413" i="12"/>
  <c r="G3412" i="12"/>
  <c r="G3411" i="12"/>
  <c r="G3410" i="12"/>
  <c r="G3409" i="12"/>
  <c r="G3408" i="12"/>
  <c r="G3407" i="12"/>
  <c r="G3406" i="12"/>
  <c r="G3405" i="12"/>
  <c r="G3404" i="12"/>
  <c r="G3403" i="12"/>
  <c r="G3402" i="12"/>
  <c r="G3401" i="12"/>
  <c r="G3400" i="12"/>
  <c r="G3399" i="12"/>
  <c r="G3398" i="12"/>
  <c r="G3397" i="12"/>
  <c r="G3396" i="12"/>
  <c r="G3395" i="12"/>
  <c r="G3394" i="12"/>
  <c r="G3393" i="12"/>
  <c r="G3392" i="12"/>
  <c r="G3391" i="12"/>
  <c r="G3390" i="12"/>
  <c r="G3389" i="12"/>
  <c r="G3388" i="12"/>
  <c r="G3387" i="12"/>
  <c r="G3386" i="12"/>
  <c r="G3385" i="12"/>
  <c r="G3384" i="12"/>
  <c r="G3383" i="12"/>
  <c r="G3382" i="12"/>
  <c r="G3381" i="12"/>
  <c r="G3380" i="12"/>
  <c r="G3379" i="12"/>
  <c r="G3378" i="12"/>
  <c r="G3377" i="12"/>
  <c r="G4091" i="12"/>
  <c r="G3376" i="12"/>
  <c r="G3375" i="12"/>
  <c r="G3374" i="12"/>
  <c r="G3373" i="12"/>
  <c r="G3372" i="12"/>
  <c r="G3371" i="12"/>
  <c r="G3370" i="12"/>
  <c r="G3369" i="12"/>
  <c r="G3368" i="12"/>
  <c r="G3367" i="12"/>
  <c r="G3366" i="12"/>
  <c r="G3365" i="12"/>
  <c r="G3364" i="12"/>
  <c r="G3363" i="12"/>
  <c r="G3362" i="12"/>
  <c r="G3361" i="12"/>
  <c r="G3360" i="12"/>
  <c r="G7003" i="12"/>
  <c r="G6935" i="12"/>
  <c r="G6934" i="12"/>
  <c r="G6933" i="12"/>
  <c r="G6932" i="12"/>
  <c r="G6931" i="12"/>
  <c r="G6930" i="12"/>
  <c r="G6929" i="12"/>
  <c r="G6928" i="12"/>
  <c r="G6927" i="12"/>
  <c r="G6926" i="12"/>
  <c r="G9012" i="12"/>
  <c r="G9011" i="12"/>
  <c r="G784" i="12"/>
  <c r="G7959" i="12"/>
  <c r="G7958" i="12"/>
  <c r="G7957" i="12"/>
  <c r="G1764" i="12"/>
  <c r="G4073" i="12"/>
  <c r="G8245" i="12"/>
  <c r="G1615" i="12"/>
  <c r="G109" i="12"/>
  <c r="G8244" i="12"/>
  <c r="G3305" i="12"/>
  <c r="G241" i="12"/>
  <c r="G240" i="12"/>
  <c r="G239" i="12"/>
  <c r="G238" i="12"/>
  <c r="G237" i="12"/>
  <c r="G236" i="12"/>
  <c r="G235" i="12"/>
  <c r="G234" i="12"/>
  <c r="G751" i="12"/>
  <c r="G750" i="12"/>
  <c r="G749" i="12"/>
  <c r="G748" i="12"/>
  <c r="G747" i="12"/>
  <c r="G746" i="12"/>
  <c r="G745" i="12"/>
  <c r="G744" i="12"/>
  <c r="G743" i="12"/>
  <c r="G742" i="12"/>
  <c r="G741" i="12"/>
  <c r="G740" i="12"/>
  <c r="G739" i="12"/>
  <c r="G8243" i="12"/>
  <c r="G8242" i="12"/>
  <c r="G8241" i="12"/>
  <c r="G8240" i="12"/>
  <c r="G8239" i="12"/>
  <c r="G8238" i="12"/>
  <c r="G8237" i="12"/>
  <c r="G8236" i="12"/>
  <c r="G8235" i="12"/>
  <c r="G8234" i="12"/>
  <c r="G8233" i="12"/>
  <c r="G8232" i="12"/>
  <c r="G8231" i="12"/>
  <c r="G8230" i="12"/>
  <c r="G8229" i="12"/>
  <c r="G8228" i="12"/>
  <c r="G8227" i="12"/>
  <c r="G8226" i="12"/>
  <c r="G8225" i="12"/>
  <c r="G8224" i="12"/>
  <c r="G8223" i="12"/>
  <c r="G8222" i="12"/>
  <c r="G8221" i="12"/>
  <c r="G8220" i="12"/>
  <c r="G8219" i="12"/>
  <c r="G8218" i="12"/>
  <c r="G8217" i="12"/>
  <c r="G8216" i="12"/>
  <c r="G8215" i="12"/>
  <c r="G8214" i="12"/>
  <c r="G8213" i="12"/>
  <c r="G8212" i="12"/>
  <c r="G8211" i="12"/>
  <c r="G8210" i="12"/>
  <c r="G8209" i="12"/>
  <c r="G7384" i="12"/>
  <c r="G8208" i="12"/>
  <c r="G108" i="12"/>
  <c r="G107" i="12"/>
  <c r="G4943" i="12"/>
  <c r="G4942" i="12"/>
  <c r="G4700" i="12"/>
  <c r="G4699" i="12"/>
  <c r="G3255" i="12"/>
  <c r="G3254" i="12"/>
  <c r="G3253" i="12"/>
  <c r="G3252" i="12"/>
  <c r="G3251" i="12"/>
  <c r="G3250" i="12"/>
  <c r="G3249" i="12"/>
  <c r="G3248" i="12"/>
  <c r="G3247" i="12"/>
  <c r="G3246" i="12"/>
  <c r="G3245" i="12"/>
  <c r="G9798" i="12"/>
  <c r="G9797" i="12"/>
  <c r="G1614" i="12"/>
  <c r="G1763" i="12"/>
  <c r="G2329" i="12"/>
  <c r="G1762" i="12"/>
  <c r="G1761" i="12"/>
  <c r="G1760" i="12"/>
  <c r="G1759" i="12"/>
  <c r="G1758" i="12"/>
  <c r="G1757" i="12"/>
  <c r="G1756" i="12"/>
  <c r="G7002" i="12"/>
  <c r="G7001" i="12"/>
  <c r="G7000" i="12"/>
  <c r="G6999" i="12"/>
  <c r="G8500" i="12"/>
  <c r="G8499" i="12"/>
  <c r="G5891" i="12"/>
  <c r="G5890" i="12"/>
  <c r="G6548" i="12"/>
  <c r="G6547" i="12"/>
  <c r="G6546" i="12"/>
  <c r="G6545" i="12"/>
  <c r="G6544" i="12"/>
  <c r="G6543" i="12"/>
  <c r="G6542" i="12"/>
  <c r="G6541" i="12"/>
  <c r="G6540" i="12"/>
  <c r="G6539" i="12"/>
  <c r="G6538" i="12"/>
  <c r="G1221" i="12"/>
  <c r="G106" i="12"/>
  <c r="G7249" i="12"/>
  <c r="G6899" i="12"/>
  <c r="G6898" i="12"/>
  <c r="G6897" i="12"/>
  <c r="G6896" i="12"/>
  <c r="G6895" i="12"/>
  <c r="G7503" i="12"/>
  <c r="G1193" i="12"/>
  <c r="G8498" i="12"/>
  <c r="G783" i="12"/>
  <c r="G782" i="12"/>
  <c r="G781" i="12"/>
  <c r="G7383" i="12"/>
  <c r="G7382" i="12"/>
  <c r="G8207" i="12"/>
  <c r="G6925" i="12"/>
  <c r="G5094" i="12"/>
  <c r="G5093" i="12"/>
  <c r="G5092" i="12"/>
  <c r="G5091" i="12"/>
  <c r="G5090" i="12"/>
  <c r="G5089" i="12"/>
  <c r="G5088" i="12"/>
  <c r="G5087" i="12"/>
  <c r="G8206" i="12"/>
  <c r="G8205" i="12"/>
  <c r="G8204" i="12"/>
  <c r="G8203" i="12"/>
  <c r="G8202" i="12"/>
  <c r="G8201" i="12"/>
  <c r="G8200" i="12"/>
  <c r="G8199" i="12"/>
  <c r="G8198" i="12"/>
  <c r="G8197" i="12"/>
  <c r="G7956" i="12"/>
  <c r="G5889" i="12"/>
  <c r="G5888" i="12"/>
  <c r="G5887" i="12"/>
  <c r="G5886" i="12"/>
  <c r="G5885" i="12"/>
  <c r="G5884" i="12"/>
  <c r="G5883" i="12"/>
  <c r="G5882" i="12"/>
  <c r="G5881" i="12"/>
  <c r="G5880" i="12"/>
  <c r="G5879" i="12"/>
  <c r="G5878" i="12"/>
  <c r="G3359" i="12"/>
  <c r="G3358" i="12"/>
  <c r="G3357" i="12"/>
  <c r="G3356" i="12"/>
  <c r="G3355" i="12"/>
  <c r="G3354" i="12"/>
  <c r="G3353" i="12"/>
  <c r="G3352" i="12"/>
  <c r="G5877" i="12"/>
  <c r="G3351" i="12"/>
  <c r="G2565" i="12"/>
  <c r="G2564" i="12"/>
  <c r="G4153" i="12"/>
  <c r="G9010" i="12"/>
  <c r="G9009" i="12"/>
  <c r="G9731" i="12"/>
  <c r="G9730" i="12"/>
  <c r="G9729" i="12"/>
  <c r="G9728" i="12"/>
  <c r="G9727" i="12"/>
  <c r="G169" i="12"/>
  <c r="G168" i="12"/>
  <c r="G167" i="12"/>
  <c r="G166" i="12"/>
  <c r="G160" i="12"/>
  <c r="G1755" i="12"/>
  <c r="G2328" i="12"/>
  <c r="G8951" i="12"/>
  <c r="G4265" i="12"/>
  <c r="G4941" i="12"/>
  <c r="G4940" i="12"/>
  <c r="G4939" i="12"/>
  <c r="G6537" i="12"/>
  <c r="G6536" i="12"/>
  <c r="G6535" i="12"/>
  <c r="G6534" i="12"/>
  <c r="G6533" i="12"/>
  <c r="G6532" i="12"/>
  <c r="G6531" i="12"/>
  <c r="G2563" i="12"/>
  <c r="G5566" i="12"/>
  <c r="G5565" i="12"/>
  <c r="G6530" i="12"/>
  <c r="G6529" i="12"/>
  <c r="G4938" i="12"/>
  <c r="G4937" i="12"/>
  <c r="G4936" i="12"/>
  <c r="G4935" i="12"/>
  <c r="G4934" i="12"/>
  <c r="G4933" i="12"/>
  <c r="G4932" i="12"/>
  <c r="G4931" i="12"/>
  <c r="G4930" i="12"/>
  <c r="G4929" i="12"/>
  <c r="G4928" i="12"/>
  <c r="G4927" i="12"/>
  <c r="G4926" i="12"/>
  <c r="G4925" i="12"/>
  <c r="G4924" i="12"/>
  <c r="G4923" i="12"/>
  <c r="G4922" i="12"/>
  <c r="G4921" i="12"/>
  <c r="G4920" i="12"/>
  <c r="G4919" i="12"/>
  <c r="G7955" i="12"/>
  <c r="G7954" i="12"/>
  <c r="G7953" i="12"/>
  <c r="G7952" i="12"/>
  <c r="G7951" i="12"/>
  <c r="G7950" i="12"/>
  <c r="G7949" i="12"/>
  <c r="G7948" i="12"/>
  <c r="G7947" i="12"/>
  <c r="G7946" i="12"/>
  <c r="G5876" i="12"/>
  <c r="G5875" i="12"/>
  <c r="G5874" i="12"/>
  <c r="G5873" i="12"/>
  <c r="G5872" i="12"/>
  <c r="G5871" i="12"/>
  <c r="G5870" i="12"/>
  <c r="G5869" i="12"/>
  <c r="G5868" i="12"/>
  <c r="G5867" i="12"/>
  <c r="G5866" i="12"/>
  <c r="G5865" i="12"/>
  <c r="G5864" i="12"/>
  <c r="G5863" i="12"/>
  <c r="G5862" i="12"/>
  <c r="G5861" i="12"/>
  <c r="G5860" i="12"/>
  <c r="G5859" i="12"/>
  <c r="G5858" i="12"/>
  <c r="G2244" i="12"/>
  <c r="G4047" i="12"/>
  <c r="G1571" i="12"/>
  <c r="G4380" i="12"/>
  <c r="G4379" i="12"/>
  <c r="G4378" i="12"/>
  <c r="G4377" i="12"/>
  <c r="G4376" i="12"/>
  <c r="G4375" i="12"/>
  <c r="G4374" i="12"/>
  <c r="G9179" i="12"/>
  <c r="G5564" i="12"/>
  <c r="G5563" i="12"/>
  <c r="G5562" i="12"/>
  <c r="G5561" i="12"/>
  <c r="G5560" i="12"/>
  <c r="G5559" i="12"/>
  <c r="G5558" i="12"/>
  <c r="G5557" i="12"/>
  <c r="G5556" i="12"/>
  <c r="G5555" i="12"/>
  <c r="G5554" i="12"/>
  <c r="G5553" i="12"/>
  <c r="G5552" i="12"/>
  <c r="G5551" i="12"/>
  <c r="G3231" i="12"/>
  <c r="G5550" i="12"/>
  <c r="G5549" i="12"/>
  <c r="G5548" i="12"/>
  <c r="G5547" i="12"/>
  <c r="G5546" i="12"/>
  <c r="G5545" i="12"/>
  <c r="G5544" i="12"/>
  <c r="G5543" i="12"/>
  <c r="G5542" i="12"/>
  <c r="G5541" i="12"/>
  <c r="G5540" i="12"/>
  <c r="G5539" i="12"/>
  <c r="G5538" i="12"/>
  <c r="G5537" i="12"/>
  <c r="G5536" i="12"/>
  <c r="G5535" i="12"/>
  <c r="G5534" i="12"/>
  <c r="G5533" i="12"/>
  <c r="G5532" i="12"/>
  <c r="G5531" i="12"/>
  <c r="G4439" i="12"/>
  <c r="G4438" i="12"/>
  <c r="G4437" i="12"/>
  <c r="G4436" i="12"/>
  <c r="G4435" i="12"/>
  <c r="G4434" i="12"/>
  <c r="G4433" i="12"/>
  <c r="G4432" i="12"/>
  <c r="G4431" i="12"/>
  <c r="G4430" i="12"/>
  <c r="G4318" i="12"/>
  <c r="G4317" i="12"/>
  <c r="G4316" i="12"/>
  <c r="G4315" i="12"/>
  <c r="G4314" i="12"/>
  <c r="G4313" i="12"/>
  <c r="G4312" i="12"/>
  <c r="G4311" i="12"/>
  <c r="G5530" i="12"/>
  <c r="G5529" i="12"/>
  <c r="G5528" i="12"/>
  <c r="G5527" i="12"/>
  <c r="G5526" i="12"/>
  <c r="G5525" i="12"/>
  <c r="G5524" i="12"/>
  <c r="G5523" i="12"/>
  <c r="G5522" i="12"/>
  <c r="G5521" i="12"/>
  <c r="G5520" i="12"/>
  <c r="G5519" i="12"/>
  <c r="G5518" i="12"/>
  <c r="G9711" i="12"/>
  <c r="G9710" i="12"/>
  <c r="G5517" i="12"/>
  <c r="G5516" i="12"/>
  <c r="G5515" i="12"/>
  <c r="G5514" i="12"/>
  <c r="G6528" i="12"/>
  <c r="G6527" i="12"/>
  <c r="G6526" i="12"/>
  <c r="G6525" i="12"/>
  <c r="G6524" i="12"/>
  <c r="G6523" i="12"/>
  <c r="G6522" i="12"/>
  <c r="G6521" i="12"/>
  <c r="G6520" i="12"/>
  <c r="G6519" i="12"/>
  <c r="G6518" i="12"/>
  <c r="G6517" i="12"/>
  <c r="G6516" i="12"/>
  <c r="G6515" i="12"/>
  <c r="G6514" i="12"/>
  <c r="G6513" i="12"/>
  <c r="G6512" i="12"/>
  <c r="G6511" i="12"/>
  <c r="G6510" i="12"/>
  <c r="G6509" i="12"/>
  <c r="G6508" i="12"/>
  <c r="G6507" i="12"/>
  <c r="G6506" i="12"/>
  <c r="G1754" i="12"/>
  <c r="G1753" i="12"/>
  <c r="G1752" i="12"/>
  <c r="G5513" i="12"/>
  <c r="G5512" i="12"/>
  <c r="G5511" i="12"/>
  <c r="G8950" i="12"/>
  <c r="G8949" i="12"/>
  <c r="G8948" i="12"/>
  <c r="G8947" i="12"/>
  <c r="G2327" i="12"/>
  <c r="G4776" i="12"/>
  <c r="G4373" i="12"/>
  <c r="G4372" i="12"/>
  <c r="G4371" i="12"/>
  <c r="G4370" i="12"/>
  <c r="G4369" i="12"/>
  <c r="G4368" i="12"/>
  <c r="G4367" i="12"/>
  <c r="G4366" i="12"/>
  <c r="G4365" i="12"/>
  <c r="G4364" i="12"/>
  <c r="G4363" i="12"/>
  <c r="G4362" i="12"/>
  <c r="G4361" i="12"/>
  <c r="G1721" i="12"/>
  <c r="G1720" i="12"/>
  <c r="G1719" i="12"/>
  <c r="G2262" i="12"/>
  <c r="G1718" i="12"/>
  <c r="G1717" i="12"/>
  <c r="G4152" i="12"/>
  <c r="G4360" i="12"/>
  <c r="G4359" i="12"/>
  <c r="G4358" i="12"/>
  <c r="G4357" i="12"/>
  <c r="G4356" i="12"/>
  <c r="G4355" i="12"/>
  <c r="G4354" i="12"/>
  <c r="G159" i="12"/>
  <c r="G5086" i="12"/>
  <c r="G5085" i="12"/>
  <c r="G5084" i="12"/>
  <c r="G5083" i="12"/>
  <c r="G5082" i="12"/>
  <c r="G5081" i="12"/>
  <c r="G5080" i="12"/>
  <c r="G5079" i="12"/>
  <c r="G5078" i="12"/>
  <c r="G5077" i="12"/>
  <c r="G5076" i="12"/>
  <c r="G5075" i="12"/>
  <c r="G5074" i="12"/>
  <c r="G5073" i="12"/>
  <c r="G5072" i="12"/>
  <c r="G4151" i="12"/>
  <c r="G4425" i="12"/>
  <c r="G4424" i="12"/>
  <c r="G4423" i="12"/>
  <c r="G4422" i="12"/>
  <c r="G4421" i="12"/>
  <c r="G4420" i="12"/>
  <c r="G4419" i="12"/>
  <c r="G4418" i="12"/>
  <c r="G4417" i="12"/>
  <c r="G4416" i="12"/>
  <c r="G4415" i="12"/>
  <c r="G4918" i="12"/>
  <c r="G4917" i="12"/>
  <c r="G4916" i="12"/>
  <c r="G4915" i="12"/>
  <c r="G4914" i="12"/>
  <c r="G4913" i="12"/>
  <c r="G4912" i="12"/>
  <c r="G7500" i="12"/>
  <c r="G7499" i="12"/>
  <c r="G7498" i="12"/>
  <c r="G7497" i="12"/>
  <c r="G7496" i="12"/>
  <c r="G7495" i="12"/>
  <c r="G7494" i="12"/>
  <c r="G7493" i="12"/>
  <c r="G7492" i="12"/>
  <c r="G7491" i="12"/>
  <c r="G4150" i="12"/>
  <c r="G738" i="12"/>
  <c r="G737" i="12"/>
  <c r="G736" i="12"/>
  <c r="G735" i="12"/>
  <c r="G3288" i="12"/>
  <c r="G3287" i="12"/>
  <c r="G3286" i="12"/>
  <c r="G3285" i="12"/>
  <c r="G3284" i="12"/>
  <c r="G3283" i="12"/>
  <c r="G3282" i="12"/>
  <c r="G3281" i="12"/>
  <c r="G3280" i="12"/>
  <c r="G3279" i="12"/>
  <c r="G3278" i="12"/>
  <c r="G4862" i="12"/>
  <c r="G4861" i="12"/>
  <c r="G4860" i="12"/>
  <c r="G4859" i="12"/>
  <c r="G4858" i="12"/>
  <c r="G4857" i="12"/>
  <c r="G4856" i="12"/>
  <c r="G4855" i="12"/>
  <c r="G4854" i="12"/>
  <c r="G1751" i="12"/>
  <c r="G1750" i="12"/>
  <c r="G1749" i="12"/>
  <c r="G1748" i="12"/>
  <c r="G1747" i="12"/>
  <c r="G1746" i="12"/>
  <c r="G1745" i="12"/>
  <c r="G1744" i="12"/>
  <c r="G1743" i="12"/>
  <c r="G1742" i="12"/>
  <c r="G1741" i="12"/>
  <c r="G1740" i="12"/>
  <c r="G4911" i="12"/>
  <c r="G4910" i="12"/>
  <c r="G4909" i="12"/>
  <c r="G4908" i="12"/>
  <c r="G4907" i="12"/>
  <c r="G4906" i="12"/>
  <c r="G4905" i="12"/>
  <c r="G4904" i="12"/>
  <c r="G4903" i="12"/>
  <c r="G4902" i="12"/>
  <c r="G4901" i="12"/>
  <c r="G4900"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739" i="12"/>
  <c r="G1738" i="12"/>
  <c r="G1737" i="12"/>
  <c r="G1736" i="12"/>
  <c r="G1735" i="12"/>
  <c r="G1734" i="12"/>
  <c r="G1733" i="12"/>
  <c r="G1732" i="12"/>
  <c r="G1731" i="12"/>
  <c r="G4698" i="12"/>
  <c r="G4697" i="12"/>
  <c r="G1613" i="12"/>
  <c r="G1612" i="12"/>
  <c r="G1611" i="12"/>
  <c r="G1610" i="12"/>
  <c r="G4696" i="12"/>
  <c r="G4695" i="12"/>
  <c r="G5976" i="12"/>
  <c r="G5975" i="12"/>
  <c r="G5974" i="12"/>
  <c r="G4149" i="12"/>
  <c r="G8196" i="12"/>
  <c r="G8195" i="12"/>
  <c r="G2326" i="12"/>
  <c r="G2325" i="12"/>
  <c r="G2324" i="12"/>
  <c r="G669" i="12"/>
  <c r="G668" i="12"/>
  <c r="G667" i="12"/>
  <c r="G666" i="12"/>
  <c r="G9178" i="12"/>
  <c r="G9177" i="12"/>
  <c r="G8145" i="12"/>
  <c r="G1192" i="12"/>
  <c r="G1191" i="12"/>
  <c r="G1190" i="12"/>
  <c r="G1189" i="12"/>
  <c r="G1188" i="12"/>
  <c r="G1187" i="12"/>
  <c r="G1186" i="12"/>
  <c r="G1185" i="12"/>
  <c r="G4481" i="12"/>
  <c r="G4480" i="12"/>
  <c r="G4479" i="12"/>
  <c r="G4478" i="12"/>
  <c r="G1517" i="12"/>
  <c r="G1516" i="12"/>
  <c r="G1515" i="12"/>
  <c r="G1514" i="12"/>
  <c r="G1513" i="12"/>
  <c r="G1512" i="12"/>
  <c r="G1511" i="12"/>
  <c r="G6505" i="12"/>
  <c r="G165" i="12"/>
  <c r="G164" i="12"/>
  <c r="G163" i="12"/>
  <c r="G780" i="12"/>
  <c r="G555" i="12"/>
  <c r="G554" i="12"/>
  <c r="G779" i="12"/>
  <c r="G5973" i="12"/>
  <c r="G5972" i="12"/>
  <c r="G8194" i="12"/>
  <c r="G4284" i="12"/>
  <c r="G7248" i="12"/>
  <c r="G7247" i="12"/>
  <c r="G778" i="12"/>
  <c r="G8497" i="12"/>
  <c r="G8496" i="12"/>
  <c r="G7165" i="12"/>
  <c r="G7164" i="12"/>
  <c r="G7163" i="12"/>
  <c r="G7162" i="12"/>
  <c r="G4853" i="12"/>
  <c r="G8193" i="12"/>
  <c r="G4852" i="12"/>
  <c r="G4851" i="12"/>
  <c r="G4850" i="12"/>
  <c r="G4849" i="12"/>
  <c r="G4848" i="12"/>
  <c r="G4847" i="12"/>
  <c r="G4846" i="12"/>
  <c r="G4845" i="12"/>
  <c r="G3972" i="12"/>
  <c r="G774" i="12"/>
  <c r="G773" i="12"/>
  <c r="G8495" i="12"/>
  <c r="G5857" i="12"/>
  <c r="G9796" i="12"/>
  <c r="G9795" i="12"/>
  <c r="G9794" i="12"/>
  <c r="G9915" i="12"/>
  <c r="G9914" i="12"/>
  <c r="G10062" i="12"/>
  <c r="G5510" i="12"/>
  <c r="G233" i="12"/>
  <c r="G9176" i="12"/>
  <c r="G9175" i="12"/>
  <c r="G9777" i="12"/>
  <c r="G9776" i="12"/>
  <c r="G9775" i="12"/>
  <c r="G9774" i="12"/>
  <c r="G483" i="12"/>
  <c r="G9008" i="12"/>
  <c r="G9007" i="12"/>
  <c r="G377" i="12"/>
  <c r="G376" i="12"/>
  <c r="G375" i="12"/>
  <c r="G374" i="12"/>
  <c r="G6924" i="12"/>
  <c r="G6923" i="12"/>
  <c r="G6922" i="12"/>
  <c r="G6921" i="12"/>
  <c r="G8192" i="12"/>
  <c r="G8191" i="12"/>
  <c r="G8190" i="12"/>
  <c r="G4899" i="12"/>
  <c r="G4898" i="12"/>
  <c r="G4897" i="12"/>
  <c r="G4896" i="12"/>
  <c r="G5509" i="12"/>
  <c r="G5508" i="12"/>
  <c r="G5507" i="12"/>
  <c r="G5506" i="12"/>
  <c r="G5505" i="12"/>
  <c r="G5504" i="12"/>
  <c r="G5503" i="12"/>
  <c r="G5502" i="12"/>
  <c r="G5501" i="12"/>
  <c r="G5500" i="12"/>
  <c r="G8494" i="12"/>
  <c r="G8493" i="12"/>
  <c r="G8492" i="12"/>
  <c r="G8491" i="12"/>
  <c r="G8490" i="12"/>
  <c r="G8489" i="12"/>
  <c r="G8488" i="12"/>
  <c r="G8487" i="12"/>
  <c r="G8486" i="12"/>
  <c r="G232" i="12"/>
  <c r="G8485" i="12"/>
  <c r="G8484" i="12"/>
  <c r="G8483" i="12"/>
  <c r="G8482" i="12"/>
  <c r="G9174" i="12"/>
  <c r="G9173" i="12"/>
  <c r="G4310" i="12"/>
  <c r="G4309" i="12"/>
  <c r="G4308" i="12"/>
  <c r="G4307" i="12"/>
  <c r="G4306" i="12"/>
  <c r="G4305" i="12"/>
  <c r="G4304" i="12"/>
  <c r="G7994" i="12"/>
  <c r="G4895" i="12"/>
  <c r="G4894" i="12"/>
  <c r="G4893" i="12"/>
  <c r="G4892" i="12"/>
  <c r="G4891" i="12"/>
  <c r="G4890" i="12"/>
  <c r="G4889" i="12"/>
  <c r="G4888" i="12"/>
  <c r="G4887" i="12"/>
  <c r="G777" i="12"/>
  <c r="G776" i="12"/>
  <c r="G775" i="12"/>
  <c r="G7246" i="12"/>
  <c r="G7245" i="12"/>
  <c r="G4303" i="12"/>
  <c r="G8478" i="12"/>
  <c r="G8477" i="12"/>
  <c r="G4121" i="12"/>
  <c r="G9999" i="12"/>
  <c r="G9998" i="12"/>
  <c r="G9997" i="12"/>
  <c r="G9996" i="12"/>
  <c r="G5856" i="12"/>
  <c r="G5855" i="12"/>
  <c r="G5854" i="12"/>
  <c r="G5853" i="12"/>
  <c r="G5852" i="12"/>
  <c r="G5851" i="12"/>
  <c r="G8189" i="12"/>
  <c r="G8188" i="12"/>
  <c r="G8187" i="12"/>
  <c r="G2623" i="12"/>
  <c r="G2622" i="12"/>
  <c r="G2621" i="12"/>
  <c r="G2620" i="12"/>
  <c r="G2619" i="12"/>
  <c r="G2618" i="12"/>
  <c r="G2617" i="12"/>
  <c r="G2616" i="12"/>
  <c r="G2615" i="12"/>
  <c r="G2614" i="12"/>
  <c r="G2613" i="12"/>
  <c r="G2612" i="12"/>
  <c r="G4477" i="12"/>
  <c r="G4476" i="12"/>
  <c r="G7480" i="12"/>
  <c r="G7479" i="12"/>
  <c r="G7478" i="12"/>
  <c r="G5850" i="12"/>
  <c r="G5849" i="12"/>
  <c r="G5848" i="12"/>
  <c r="G5847" i="12"/>
  <c r="G5846" i="12"/>
  <c r="G5845" i="12"/>
  <c r="G5844" i="12"/>
  <c r="G5843" i="12"/>
  <c r="G5842" i="12"/>
  <c r="G5841" i="12"/>
  <c r="G9726" i="12"/>
  <c r="G9725" i="12"/>
  <c r="G9724" i="12"/>
  <c r="G9723" i="12"/>
  <c r="G9722" i="12"/>
  <c r="G9721" i="12"/>
  <c r="G8186" i="12"/>
  <c r="G8185" i="12"/>
  <c r="G8184" i="12"/>
  <c r="G8183" i="12"/>
  <c r="G1510" i="12"/>
  <c r="G1509" i="12"/>
  <c r="G1508" i="12"/>
  <c r="G1507" i="12"/>
  <c r="G1506" i="12"/>
  <c r="G1505" i="12"/>
  <c r="G1504" i="12"/>
  <c r="G1503" i="12"/>
  <c r="G1502" i="12"/>
  <c r="G1501" i="12"/>
  <c r="G1500" i="12"/>
  <c r="G9172" i="12"/>
  <c r="G4886" i="12"/>
  <c r="G9171" i="12"/>
  <c r="G9170" i="12"/>
  <c r="G9169" i="12"/>
  <c r="G9168" i="12"/>
  <c r="G9167" i="12"/>
  <c r="G6451" i="12"/>
  <c r="G6450" i="12"/>
  <c r="G734" i="12"/>
  <c r="H2319" i="12"/>
  <c r="I2319" i="12"/>
  <c r="K2319" i="12"/>
  <c r="J2319" i="12"/>
  <c r="K1" i="12"/>
  <c r="J1" i="12"/>
  <c r="I1" i="12"/>
  <c r="H1" i="12"/>
  <c r="G1" i="12"/>
  <c r="B1" i="12" l="1"/>
  <c r="C1" i="12"/>
  <c r="A1" i="12"/>
  <c r="A2319" i="12"/>
  <c r="D2319" i="12"/>
  <c r="C2319" i="12"/>
  <c r="B2319"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A1918F-B4CE-4812-B8E5-23FDFBE6D5C0}" keepAlive="1" name="Query - FEAF Alignment 03 31 43 30-03-2020" description="Connection to the 'FEAF Alignment 03 31 43 30-03-2020' query in the workbook." type="5" refreshedVersion="6" background="1">
    <dbPr connection="Provider=Microsoft.Mashup.OleDb.1;Data Source=$Workbook$;Location=&quot;FEAF Alignment 03 31 43 30-03-2020&quot;;Extended Properties=&quot;&quot;" command="SELECT * FROM [FEAF Alignment 03 31 43 30-03-2020]"/>
  </connection>
  <connection id="2" xr16:uid="{F36B4680-003F-4870-AA75-99F38087B41A}" keepAlive="1" name="Query - FEAF Alignment 03 51 56 30-03-2020" description="Connection to the 'FEAF Alignment 03 51 56 30-03-2020' query in the workbook." type="5" refreshedVersion="6" background="1">
    <dbPr connection="Provider=Microsoft.Mashup.OleDb.1;Data Source=$Workbook$;Location=&quot;FEAF Alignment 03 51 56 30-03-2020&quot;;Extended Properties=&quot;&quot;" command="SELECT * FROM [FEAF Alignment 03 51 56 30-03-2020]"/>
  </connection>
  <connection id="3" xr16:uid="{5ADEDEDE-E5B6-4739-B6B3-D61D71CC1952}" keepAlive="1" name="Query - FEAF Alignment 05 14 50 30-03-2020" description="Connection to the 'FEAF Alignment 05 14 50 30-03-2020' query in the workbook." type="5" refreshedVersion="6" background="1" saveData="1">
    <dbPr connection="Provider=Microsoft.Mashup.OleDb.1;Data Source=$Workbook$;Location=&quot;FEAF Alignment 05 14 50 30-03-2020&quot;;Extended Properties=&quot;&quot;" command="SELECT * FROM [FEAF Alignment 05 14 50 30-03-2020]"/>
  </connection>
  <connection id="4" xr16:uid="{BBFBD8AC-C3F0-4AAE-8E7E-4D855DEC69BE}" keepAlive="1" name="Query - FEAF Alignment 05 14 50 30-03-2020 (2)" description="Connection to the 'FEAF Alignment 05 14 50 30-03-2020 (2)' query in the workbook." type="5" refreshedVersion="6" background="1" saveData="1">
    <dbPr connection="Provider=Microsoft.Mashup.OleDb.1;Data Source=$Workbook$;Location=&quot;FEAF Alignment 05 14 50 30-03-2020 (2)&quot;;Extended Properties=&quot;&quot;" command="SELECT * FROM [FEAF Alignment 05 14 50 30-03-2020 (2)]"/>
  </connection>
  <connection id="5" xr16:uid="{AB380512-2B9C-406A-A187-211C7E0D863D}" keepAlive="1" name="Query - Not FEAF Aligned 03 51 56 30-03-2020" description="Connection to the 'Not FEAF Aligned 03 51 56 30-03-2020' query in the workbook." type="5" refreshedVersion="6" background="1">
    <dbPr connection="Provider=Microsoft.Mashup.OleDb.1;Data Source=$Workbook$;Location=&quot;Not FEAF Aligned 03 51 56 30-03-2020&quot;;Extended Properties=&quot;&quot;" command="SELECT * FROM [Not FEAF Aligned 03 51 56 30-03-2020]"/>
  </connection>
  <connection id="6" xr16:uid="{0959A27E-CA96-4AE1-BE64-6A7D008A1669}" keepAlive="1" name="Query - Not FEAF Aligned 05 14 50 30-03-2020" description="Connection to the 'Not FEAF Aligned 05 14 50 30-03-2020' query in the workbook." type="5" refreshedVersion="6" background="1" saveData="1">
    <dbPr connection="Provider=Microsoft.Mashup.OleDb.1;Data Source=$Workbook$;Location=&quot;Not FEAF Aligned 05 14 50 30-03-2020&quot;;Extended Properties=&quot;&quot;" command="SELECT * FROM [Not FEAF Aligned 05 14 50 30-03-2020]"/>
  </connection>
  <connection id="7" xr16:uid="{1E48ABD7-40CD-453F-A2A6-A80DCB21D140}" keepAlive="1" name="Query - Taxonomy 3-27-2020" description="Connection to the 'Taxonomy 3-27-2020' query in the workbook." type="5" refreshedVersion="6" background="1">
    <dbPr connection="Provider=Microsoft.Mashup.OleDb.1;Data Source=$Workbook$;Location=&quot;Taxonomy 3-27-2020&quot;;Extended Properties=&quot;&quot;" command="SELECT * FROM [Taxonomy 3-27-2020]"/>
  </connection>
</connections>
</file>

<file path=xl/sharedStrings.xml><?xml version="1.0" encoding="utf-8"?>
<sst xmlns="http://schemas.openxmlformats.org/spreadsheetml/2006/main" count="43583" uniqueCount="14981">
  <si>
    <t>Column1</t>
  </si>
  <si>
    <t>Column2</t>
  </si>
  <si>
    <t>Column3</t>
  </si>
  <si>
    <t>Column4</t>
  </si>
  <si>
    <t>Column5</t>
  </si>
  <si>
    <t>A02.022.243</t>
  </si>
  <si>
    <t>Software Development Kit (SDK)#</t>
  </si>
  <si>
    <t>.NET Core SDK  (x64) Installer (x64) | 1.0.0</t>
  </si>
  <si>
    <t>.NET Core SDK  (x64)</t>
  </si>
  <si>
    <t/>
  </si>
  <si>
    <t>.NET Core SDK  (x64) | 1.1.0</t>
  </si>
  <si>
    <t>.NET Core SDK  (x64) | 1.1.12</t>
  </si>
  <si>
    <t>.NET Core SDK  (x64) | 1.1.13</t>
  </si>
  <si>
    <t>.NET Core SDK  (x64) | 1.1.6</t>
  </si>
  <si>
    <t>I01.002.209#</t>
  </si>
  <si>
    <t>Device Driver#</t>
  </si>
  <si>
    <t>1-Wire Drivers 4.03 Beta x64 | 4.0.3</t>
  </si>
  <si>
    <t>1-Wire Drivers 4.03 Beta x64</t>
  </si>
  <si>
    <t>B08.751.045</t>
  </si>
  <si>
    <t>Criminal Investigation and Surveillance</t>
  </si>
  <si>
    <t>10-8 Video HDPlayer_WIN_7.17.05.23_201705123_4_STD</t>
  </si>
  <si>
    <t>B10.804.119</t>
  </si>
  <si>
    <t>Facilities, Fleet and Equipment Management</t>
  </si>
  <si>
    <t>2013 ASHRAE Handbook | 1.00.0000</t>
  </si>
  <si>
    <t>2013 ASHRAE Handbook</t>
  </si>
  <si>
    <t>A01.010.061</t>
  </si>
  <si>
    <t>Inventory</t>
  </si>
  <si>
    <t>2D Barcode Key Emulator | 3.00.1500.00</t>
  </si>
  <si>
    <t>2D Barcode Key Emulator</t>
  </si>
  <si>
    <t>2D Barcode Setting Utility(For TYPE_B) | 2.01.1100.00</t>
  </si>
  <si>
    <t>2D Barcode Setting Utility(For TYPE_B)</t>
  </si>
  <si>
    <t>2D Barcode for PaperStream | 1.1.1.2</t>
  </si>
  <si>
    <t>2D Barcode for PaperStream</t>
  </si>
  <si>
    <t>A02.021.222</t>
  </si>
  <si>
    <t>Data Integration and Exchange</t>
  </si>
  <si>
    <t>3CDaemon</t>
  </si>
  <si>
    <t>A02.031.393#</t>
  </si>
  <si>
    <t>3D Modeling &amp; 3D Printing#</t>
  </si>
  <si>
    <t>3D Samples | 3.0.0.01</t>
  </si>
  <si>
    <t>3D Samples</t>
  </si>
  <si>
    <t>3DM Analyst Mine Mapping Suite | 2.4.0</t>
  </si>
  <si>
    <t>3DM Analyst Mine Mapping Suite</t>
  </si>
  <si>
    <t>I01.004.401</t>
  </si>
  <si>
    <t>Human-Computer Interface</t>
  </si>
  <si>
    <t>3Dconnexion 3DxWare 10 (64-bit) | 10.4.10</t>
  </si>
  <si>
    <t>3Dconnexion 3DxWare 10 (64-bit)</t>
  </si>
  <si>
    <t>3Dconnexion 3DxWare 10 (64-bit) | 10.5.1</t>
  </si>
  <si>
    <t>3Dconnexion 3DxWare 10 (64-bit) | 10.5.10</t>
  </si>
  <si>
    <t>3Dconnexion 3DxWare 10 (64-bit) | 10.5.3</t>
  </si>
  <si>
    <t>3Dconnexion 3DxWare 10 (64-bit) | 10.6.0</t>
  </si>
  <si>
    <t>A02.030.370#</t>
  </si>
  <si>
    <t>Digital Video Editing</t>
  </si>
  <si>
    <t>50onPaletteServer.app - 1.1</t>
  </si>
  <si>
    <t>7+ Taskbar Tweaker| 5.7</t>
  </si>
  <si>
    <t>7+ Taskbar Tweaker</t>
  </si>
  <si>
    <t>A02.021.235#</t>
  </si>
  <si>
    <t>Data Compression / Extraction Software</t>
  </si>
  <si>
    <t>7-Zip  (x64) | 15.12</t>
  </si>
  <si>
    <t>7-Zip</t>
  </si>
  <si>
    <t>7-Zip  (x64) | 16.02</t>
  </si>
  <si>
    <t>7-Zip  (x64) | 16.04</t>
  </si>
  <si>
    <t>7-Zip  (x64) | 18.01</t>
  </si>
  <si>
    <t>7-Zip  (x64) | 19.00</t>
  </si>
  <si>
    <t>7-Zip  (x64) | 20.00 alpha</t>
  </si>
  <si>
    <t>7-Zip 18.01 (x64 edition) | 18.01.00.0</t>
  </si>
  <si>
    <t>7-Zip 19.00 (x64 edition) | 19.00.00.0</t>
  </si>
  <si>
    <t>7-Zip 9.20</t>
  </si>
  <si>
    <t>7-Zip | 16.02</t>
  </si>
  <si>
    <t>7-Zip | 16.04</t>
  </si>
  <si>
    <t>Unknown</t>
  </si>
  <si>
    <t>I01.002.206#</t>
  </si>
  <si>
    <t>Operating System - UNIX Design</t>
  </si>
  <si>
    <t>A Better Finder Rename 10.app - 10.28</t>
  </si>
  <si>
    <t>A Better Finder Rename 10.app - 10.45</t>
  </si>
  <si>
    <t>A Better Finder Rename 10.app - 10.6</t>
  </si>
  <si>
    <t>A Better Finder Rename 8.app - 8.86</t>
  </si>
  <si>
    <t>A2712Enabler</t>
  </si>
  <si>
    <t>I01.005.604#</t>
  </si>
  <si>
    <t>Cloud Sync</t>
  </si>
  <si>
    <t>A360 Desktop Installation Tool | 7.3.6.1809</t>
  </si>
  <si>
    <t>A360 Desktop</t>
  </si>
  <si>
    <t>A360 Desktop Installation Tool | 9.5.0.601</t>
  </si>
  <si>
    <t>A360 Desktop | 7.2.3.1800</t>
  </si>
  <si>
    <t>A360 Desktop | 7.3.6.1809</t>
  </si>
  <si>
    <t>A360 Desktop | 8.2.3.1800</t>
  </si>
  <si>
    <t>A360 Desktop | 9.5.0.601</t>
  </si>
  <si>
    <t>A02.031.391</t>
  </si>
  <si>
    <t>Photographic</t>
  </si>
  <si>
    <t>AAM Registration Notifier.app - 3.0.64.0</t>
  </si>
  <si>
    <t>AAM Registration Notifier.app - 6.0.335.0</t>
  </si>
  <si>
    <t>AAM Registration Notifier.app - 7.0.0.485</t>
  </si>
  <si>
    <t>AAM Registration Notifier.app - 9.0.0.243</t>
  </si>
  <si>
    <t>AAM Updates Notifier.app - 6.0.335.0</t>
  </si>
  <si>
    <t>AAM Updates Notifier.app - 9.0.0.241</t>
  </si>
  <si>
    <t>AAM Updates Notifier.app - 9.0.0.281</t>
  </si>
  <si>
    <t>AAMCustomHook</t>
  </si>
  <si>
    <t>AAM</t>
  </si>
  <si>
    <t>AAMLauncherUtil.app - 10.0.0.49</t>
  </si>
  <si>
    <t>AAMLauncherUtil.app - 9.0.0.244</t>
  </si>
  <si>
    <t>B10.810.649#</t>
  </si>
  <si>
    <t>Access Control</t>
  </si>
  <si>
    <t>AASIapp.app - 10.0.0.252</t>
  </si>
  <si>
    <t>AASIapp.app - 10.0.0.263</t>
  </si>
  <si>
    <t>AASIapp.app - 9.0.0.243</t>
  </si>
  <si>
    <t>A02.029.340</t>
  </si>
  <si>
    <t>Authentication and Authorization</t>
  </si>
  <si>
    <t>ABAssistantService.app - 10.0</t>
  </si>
  <si>
    <t>ABAssistantService.app - 11.0</t>
  </si>
  <si>
    <t>A02.023.260</t>
  </si>
  <si>
    <t>Document Imaging and OCR</t>
  </si>
  <si>
    <t>ABBYY Business Card Reader 2.0 | 2.0.386</t>
  </si>
  <si>
    <t>ABBYY Business Card Reader</t>
  </si>
  <si>
    <t>ABBYY FineReader 12 Sprint | 12.6.1135</t>
  </si>
  <si>
    <t>ABBYY FineReader 12 Sprint</t>
  </si>
  <si>
    <t>ABBYY FineReader 12 Sprint | 12.6.457</t>
  </si>
  <si>
    <t>ABBYY FineReader 6.0 Sprint | 6.00.1395.4512</t>
  </si>
  <si>
    <t>ABBYY FineReader 6.0 Sprint</t>
  </si>
  <si>
    <t>ABBYY FineReader 9.0 Sprint | 9.00.15.58233</t>
  </si>
  <si>
    <t>ABBYY FineReader 9.0 Sprint</t>
  </si>
  <si>
    <t>ABBYY FineReader for ScanSnap 3.0 | 8.00.553.50218</t>
  </si>
  <si>
    <t>ABBYY FineReader for ScanSnap 3.0</t>
  </si>
  <si>
    <t>ABBYY FineReader for ScanSnap 4.0 | 8.00.245.56422</t>
  </si>
  <si>
    <t>ABBYY FineReader for ScanSnap 4.0</t>
  </si>
  <si>
    <t>ABBYY FineReader for ScanSnap 4.1 | 8.02.566.72518</t>
  </si>
  <si>
    <t>ABBYY FineReader for ScanSnap 4.1</t>
  </si>
  <si>
    <t>ABBYY FineReader for ScanSnap 4.1 | 8.02.650.72520</t>
  </si>
  <si>
    <t>ABBYY FineReader for ScanSnap 4.1 | 8.03.85.72527</t>
  </si>
  <si>
    <t>ABBYY FineReader for ScanSnap 5.0 | 11.0.234</t>
  </si>
  <si>
    <t>ABBYY FineReader for ScanSnap 5.0</t>
  </si>
  <si>
    <t>ABBYY FineReader for ScanSnap 5.5 | 12.0.758</t>
  </si>
  <si>
    <t>ABBYY FineReader for ScanSnap 5.5</t>
  </si>
  <si>
    <t>ACCFinderBundleLoader.app - 2.4.6.71</t>
  </si>
  <si>
    <t>ACCFinderBundleLoader.app</t>
  </si>
  <si>
    <t>ACCFinderBundleLoader.app - 2.4.6.84</t>
  </si>
  <si>
    <t>ACCFinderBundleLoader.app - 4.3.24.6</t>
  </si>
  <si>
    <t>ACDSee 14 | 14.0.110</t>
  </si>
  <si>
    <t>ACDSee</t>
  </si>
  <si>
    <t>ACDSee 14 | 14.3.168</t>
  </si>
  <si>
    <t>ACDSee 17 Extended Edition | 17.0.41</t>
  </si>
  <si>
    <t>ACDSee 18 | 18.2.0.250</t>
  </si>
  <si>
    <t>ACDSee 20 | 20.4.0.630</t>
  </si>
  <si>
    <t>ACDSee Photo Studio Ultimate 2020 | 13.0.1.2023</t>
  </si>
  <si>
    <t>I02.004.401</t>
  </si>
  <si>
    <t>VoIP</t>
  </si>
  <si>
    <t>ACR_10_0.app - 4.3.0.256</t>
  </si>
  <si>
    <t>ACR_</t>
  </si>
  <si>
    <t>ACR_11_3_1.app - 4.8.1.435</t>
  </si>
  <si>
    <t>ACR_12_1.app - 5.0.0.354</t>
  </si>
  <si>
    <t>ACR_12_2.app - 5.0.0.354</t>
  </si>
  <si>
    <t>A02.027.324#</t>
  </si>
  <si>
    <t>Customer Relationship Management (CRM)</t>
  </si>
  <si>
    <t>AD Check.app - 5.4.2</t>
  </si>
  <si>
    <t>I01.002.207#</t>
  </si>
  <si>
    <t>Operating System - Microsoft Design - Server</t>
  </si>
  <si>
    <t>AD LDS Instance instance1</t>
  </si>
  <si>
    <t>AD LDS Instance instance2</t>
  </si>
  <si>
    <t>A02.028.333</t>
  </si>
  <si>
    <t>Word Processing</t>
  </si>
  <si>
    <t>AD Password Check.app - 5.4.2</t>
  </si>
  <si>
    <t>ADS Usbird4 | 4.3.3.0000</t>
  </si>
  <si>
    <t>ADS Usbird4</t>
  </si>
  <si>
    <t>ADS-2200 | 1.30.00.00</t>
  </si>
  <si>
    <t>ADS-2200</t>
  </si>
  <si>
    <t>A02.021.226</t>
  </si>
  <si>
    <t>Database Management System</t>
  </si>
  <si>
    <t>ADSDK Redistributable | 10.0.652.124</t>
  </si>
  <si>
    <t>ADSDK Redistributable</t>
  </si>
  <si>
    <t>ADSDK Redistributable | 13.0.1048.226</t>
  </si>
  <si>
    <t>ADSDK Redistributable | 14.1.2014.616</t>
  </si>
  <si>
    <t>AEFT_13_8_1.app - 3.8.0.310</t>
  </si>
  <si>
    <t>AEFT_14_0_1.app - 3.9.1.335</t>
  </si>
  <si>
    <t>AEFT_14_2_1.app - 4.2.0.211</t>
  </si>
  <si>
    <t>AEFT_15_0_0.app - 4.3.0.256</t>
  </si>
  <si>
    <t>AEFT_15_1_2.app - 4.7.0.400</t>
  </si>
  <si>
    <t>AEFT_16_1_1.app - 4.8.1.435</t>
  </si>
  <si>
    <t>AEFT_16_1_3.app - 4.9.0.504</t>
  </si>
  <si>
    <t>AEFT_17_0_1.app - 5.0.0.354</t>
  </si>
  <si>
    <t>AEFT_</t>
  </si>
  <si>
    <t>AEFT_17_0_2.app - 5.0.0.354</t>
  </si>
  <si>
    <t>D01.001.260</t>
  </si>
  <si>
    <t>Construction</t>
  </si>
  <si>
    <t>AEPlans - IDM | 2.00.00</t>
  </si>
  <si>
    <t>AEPlans - IDM</t>
  </si>
  <si>
    <t>AICY_12_0_0.app - 3.9.1.335</t>
  </si>
  <si>
    <t>AICY_12_0_0.app - 3.9.5.353</t>
  </si>
  <si>
    <t>AICY_13_0.app - 4.3.0.256</t>
  </si>
  <si>
    <t>AICY_13_1.app - 4.7.0.400</t>
  </si>
  <si>
    <t>AICY_14_0_2.app - 4.8.1.435</t>
  </si>
  <si>
    <t>AICY_14_0_2.app - 4.9.0.504</t>
  </si>
  <si>
    <t>AICY_15_0_1.app - 5.0.0.354</t>
  </si>
  <si>
    <t>AICY_</t>
  </si>
  <si>
    <t>AJA Mini Config | 2.11.0</t>
  </si>
  <si>
    <t>AJA Mini Config</t>
  </si>
  <si>
    <t>AJA Mini Config | 2.14.0</t>
  </si>
  <si>
    <t>AMD Catalyst Install Manager | 8.0.877.0</t>
  </si>
  <si>
    <t>AMD Catalyst Install Manager</t>
  </si>
  <si>
    <t>AMD Catalyst Install Manager | 8.0.911.0</t>
  </si>
  <si>
    <t>AMD Catalyst Install Manager | 8.0.915.0</t>
  </si>
  <si>
    <t>AMD Catalyst Install Manager | 8.0.916.0</t>
  </si>
  <si>
    <t>A01.012.083</t>
  </si>
  <si>
    <t>Software Distribution</t>
  </si>
  <si>
    <t>AMD Install Manager | 9.0.000.4</t>
  </si>
  <si>
    <t>AMD Install Manager</t>
  </si>
  <si>
    <t>AMD Ryzen Master | 1.5.3.0902</t>
  </si>
  <si>
    <t>AMD Ryzen Master</t>
  </si>
  <si>
    <t>AMD Settings | 2015.1129.2307.41591</t>
  </si>
  <si>
    <t>AMD Settings</t>
  </si>
  <si>
    <t>AMD Settings | 2017.0424.2119.36535</t>
  </si>
  <si>
    <t>AMD Software | 18.50.30</t>
  </si>
  <si>
    <t>AMD Software</t>
  </si>
  <si>
    <t>AMD Software | 19.10.24.04</t>
  </si>
  <si>
    <t>AMD Software | 19.12.2</t>
  </si>
  <si>
    <t>AMD Software | 19.5.2</t>
  </si>
  <si>
    <t>AMD Software | 20.1.3</t>
  </si>
  <si>
    <t>AMD Software | 9.0.000.8</t>
  </si>
  <si>
    <t>A02.031.387</t>
  </si>
  <si>
    <t>Graphics</t>
  </si>
  <si>
    <t>AME_10_4_0.app - 3.8.0.310</t>
  </si>
  <si>
    <t>AME_11_0_0.app - 3.9.1.335</t>
  </si>
  <si>
    <t>AME_11_1_2.app - 4.2.0.211</t>
  </si>
  <si>
    <t>AME_11_1_4.app - 4.5.0.331</t>
  </si>
  <si>
    <t>AME_12_0_0.app - 4.3.0.256</t>
  </si>
  <si>
    <t>AME_12_1_2.app - 4.7.0.400</t>
  </si>
  <si>
    <t>AME_13_1.app - 4.8.1.435</t>
  </si>
  <si>
    <t>AME_13_1_5.app - 4.9.0.504</t>
  </si>
  <si>
    <t>AME_14_0.app - 5.0.0.354</t>
  </si>
  <si>
    <t>AME_</t>
  </si>
  <si>
    <t>AME_14_0_1.app - 5.0.0.354</t>
  </si>
  <si>
    <t>ANMLBETA_1_0_5.app - 3.9.1.335</t>
  </si>
  <si>
    <t>ANMLBETA_1_0_6.app - 4.2.0.211</t>
  </si>
  <si>
    <t>ANMLBETA_1_0_6.app - 4.5.0.331</t>
  </si>
  <si>
    <t>ANML_1_0_4.app - 3.8.0.310</t>
  </si>
  <si>
    <t>AOSAlertManager.app - 1.7</t>
  </si>
  <si>
    <t>AOSHeartbeat.app - 1.7</t>
  </si>
  <si>
    <t>AOSPushRelay.app - 1.7</t>
  </si>
  <si>
    <t>AQTESOLV Demo 4.5 | 4.50.002</t>
  </si>
  <si>
    <t>AQTESOLV Std 4.5 | 4.50.002</t>
  </si>
  <si>
    <t>B06.301.056</t>
  </si>
  <si>
    <t>Water Resources Management</t>
  </si>
  <si>
    <t>AQUARIUS Licence Manager | 19.2.185.0</t>
  </si>
  <si>
    <t>AQUARIUS</t>
  </si>
  <si>
    <t>AQUARIUS Time-Series Client | 19.2.185</t>
  </si>
  <si>
    <t>AQUARIUS Time-Series Server | 19.2.185</t>
  </si>
  <si>
    <t>AQUARIUS | 3.0.950</t>
  </si>
  <si>
    <t>A01.012.086#</t>
  </si>
  <si>
    <t>Remote Administration Software#</t>
  </si>
  <si>
    <t>ARDAgent.app - 3.9.2</t>
  </si>
  <si>
    <t>ARDAgent.app - 3.9.3</t>
  </si>
  <si>
    <t>ARDAgent.app - 3.9.4</t>
  </si>
  <si>
    <t>ARDAgent.app - 3.9.7</t>
  </si>
  <si>
    <t>I01.003.305#</t>
  </si>
  <si>
    <t>Radio Software</t>
  </si>
  <si>
    <t>ARS Data Administrator Application | 6.0.0</t>
  </si>
  <si>
    <t>ARS Data Administrator Application</t>
  </si>
  <si>
    <t>ARS Data Administrator Application | 8.0.05</t>
  </si>
  <si>
    <t>A02.020.200</t>
  </si>
  <si>
    <t>Ad hoc Reporting</t>
  </si>
  <si>
    <t>ASAP Utilities | 7.6.2</t>
  </si>
  <si>
    <t>ASAP Utilities</t>
  </si>
  <si>
    <t>I02.002.204</t>
  </si>
  <si>
    <t>Radio</t>
  </si>
  <si>
    <t>ASTRO 25 Mobile CPS | 20.01.000</t>
  </si>
  <si>
    <t>ASTRO 25 Mobile CPS</t>
  </si>
  <si>
    <t>ASTRO 25 Portable CPS | 20.01.000</t>
  </si>
  <si>
    <t>ASTRO 25 Portable CPS</t>
  </si>
  <si>
    <t>ASTRO 25 Tuner | 5.04.004</t>
  </si>
  <si>
    <t>ASTRO 25 Tuner</t>
  </si>
  <si>
    <t>ASTRO25CPSTools | 1.0.1</t>
  </si>
  <si>
    <t>ASTRO25CPSTools</t>
  </si>
  <si>
    <t>ASUS DisplayWidget | 3.1.0.014</t>
  </si>
  <si>
    <t>ASUS DisplayWidget</t>
  </si>
  <si>
    <t>ASUS DisplayWidget | 3.4.0.036</t>
  </si>
  <si>
    <t>ASUS EzLink Utility | 1.00.09</t>
  </si>
  <si>
    <t>ASUS EzLink Utility</t>
  </si>
  <si>
    <t>ASUS MultiFrame | 1.1.1</t>
  </si>
  <si>
    <t>ASUS MultiFrame</t>
  </si>
  <si>
    <t>I02.004.405</t>
  </si>
  <si>
    <t>Video Conferencing</t>
  </si>
  <si>
    <t>AT&amp;T Connect Participant Application| 11.7.303</t>
  </si>
  <si>
    <t>AT&amp;T Connect Participant Application</t>
  </si>
  <si>
    <t>I02.003.303</t>
  </si>
  <si>
    <t>Network Virtualization (Software Defined Networking &amp; VPN)</t>
  </si>
  <si>
    <t>AT&amp;T VoIP Client| 10.7.201</t>
  </si>
  <si>
    <t>AT&amp;T VoIP Client</t>
  </si>
  <si>
    <t>AT&amp;T VoIP Client| 12.1.001</t>
  </si>
  <si>
    <t>I02.003.301</t>
  </si>
  <si>
    <t>Hardware and Software</t>
  </si>
  <si>
    <t>AT91 USB to Serial Converter Driver | 2.0.0.11</t>
  </si>
  <si>
    <t>AT91 USB to Serial Converter Driver</t>
  </si>
  <si>
    <t>AT91 USB to Serial Converter Driver | 2.0.0.17</t>
  </si>
  <si>
    <t>AT91 USB to Serial Converter Driver | 2.0.0.21</t>
  </si>
  <si>
    <t>ATFViewer.app</t>
  </si>
  <si>
    <t>ATI Catalyst Install Manager | 3.0.795.0</t>
  </si>
  <si>
    <t>ATI Catalyst Install Manager</t>
  </si>
  <si>
    <t>A02.021.225</t>
  </si>
  <si>
    <t>Data Warehouse &amp; Data Mart</t>
  </si>
  <si>
    <t>ATLAS.ti 8.3 | 8.3.20</t>
  </si>
  <si>
    <t>ATLAS.ti</t>
  </si>
  <si>
    <t>ATLAS.ti | 7.5.7.0</t>
  </si>
  <si>
    <t>A02.024.391#</t>
  </si>
  <si>
    <t>Telemetry</t>
  </si>
  <si>
    <t>ATSFixes for Loggers | 1.0.0.17</t>
  </si>
  <si>
    <t>ATSFixes for Loggers</t>
  </si>
  <si>
    <t>A02.030.369#</t>
  </si>
  <si>
    <t>Digital Audio Editing#</t>
  </si>
  <si>
    <t>AUDT_10_0_0.app - 3.9.1.335</t>
  </si>
  <si>
    <t>AUDT_10_0_1.app - 3.9.1.335</t>
  </si>
  <si>
    <t>AUDT_10_1_1.app - 4.2.0.211</t>
  </si>
  <si>
    <t>AUDT_10_1_2.app - 4.5.0.331</t>
  </si>
  <si>
    <t>AUDT_11_0_0.app - 4.3.0.256</t>
  </si>
  <si>
    <t>AUDT_11_1.app - 4.7.0.400</t>
  </si>
  <si>
    <t>AUDT_12_1.app - 4.8.1.435</t>
  </si>
  <si>
    <t>AUDT_12_1_5.app - 5.0.0.354</t>
  </si>
  <si>
    <t>AUDT_13_0_1.app - 5.0.0.354</t>
  </si>
  <si>
    <t>AUDT_13_0_2.app - 5.0.0.354</t>
  </si>
  <si>
    <t>AUDT_9_2_1.app - 3.8.0.310</t>
  </si>
  <si>
    <t>AVB Audio Configuration.app - 1.0</t>
  </si>
  <si>
    <t>AVerMedia CO331GT USB HD Capture Device | 3.3505.64.53</t>
  </si>
  <si>
    <t>AVerMedia CO331GT USB HD Capture Device</t>
  </si>
  <si>
    <t>B06.306.023</t>
  </si>
  <si>
    <t>Environmental Monitoring and Forecasting</t>
  </si>
  <si>
    <t>AWIPS II CAVE | 17.1.1</t>
  </si>
  <si>
    <t>AWIPS II CAVE</t>
  </si>
  <si>
    <t>AWIPS II CAVE | 18.2.2</t>
  </si>
  <si>
    <t>AWIPS II Runtime Environment  x64 | 17.1.1.0</t>
  </si>
  <si>
    <t>AWIPS II Runtime Environment  x64</t>
  </si>
  <si>
    <t>AWIPS II Runtime Environment  x64 | 18.2.2.0</t>
  </si>
  <si>
    <t>AX88179_AX88178A Windows 10 Drivers [v1.20.5.0] | 1.0.5.0</t>
  </si>
  <si>
    <t>AX88179_AX88178A Windows 10 Drivers [v1.20.5.0]</t>
  </si>
  <si>
    <t>AX88179_AX88178A Windows 10_8.x Drivers [v1.18.2.0] | 1.0.0.0</t>
  </si>
  <si>
    <t>AX88179_AX88178A Windows 10_8.x Drivers [v1.18.2.0]</t>
  </si>
  <si>
    <t>AXIS Media Control 5.60 Redist</t>
  </si>
  <si>
    <t>AXIS Media Control Embedded</t>
  </si>
  <si>
    <t>AXIS Media Control Embedded Installer | 6.3.124</t>
  </si>
  <si>
    <t>Ablebits Ultimate Suite for Microsoft Excel, Personal edition | 18.5.2254.9904</t>
  </si>
  <si>
    <t>About This Mac.app - 1.0</t>
  </si>
  <si>
    <t>A02.031.392#</t>
  </si>
  <si>
    <t>Printing#</t>
  </si>
  <si>
    <t>AccXES | 14.1.1.2</t>
  </si>
  <si>
    <t>AccXES</t>
  </si>
  <si>
    <t>AccXES | 15.0.4.6</t>
  </si>
  <si>
    <t>Access Module for PowerShell | 5.4.0.219</t>
  </si>
  <si>
    <t>Access Module for PowerShell</t>
  </si>
  <si>
    <t>A02.020.205</t>
  </si>
  <si>
    <t>Forensics</t>
  </si>
  <si>
    <t>AccessData FTK Imager | 4.2.0.13</t>
  </si>
  <si>
    <t>AccessData FTK</t>
  </si>
  <si>
    <t>AccessData FTK Imager | 4.2.1.4</t>
  </si>
  <si>
    <t>AccessibilityVisualsAgent.app - 91.1</t>
  </si>
  <si>
    <t>A01.012.081</t>
  </si>
  <si>
    <t>License Management</t>
  </si>
  <si>
    <t>AcroLicApp.app - 19.21.20058</t>
  </si>
  <si>
    <t>AcroLicApp.app</t>
  </si>
  <si>
    <t>AcroLicApp.app - 20.6.20034</t>
  </si>
  <si>
    <t>AcroLicApp.app - 20.6.20042</t>
  </si>
  <si>
    <t>A02.031.394#</t>
  </si>
  <si>
    <t>Readers &amp; Presentation Layer Applications#</t>
  </si>
  <si>
    <t>Acrobat Customization Wizard DC | 19.008.20071</t>
  </si>
  <si>
    <t>Acrobat Customization Wizard DC</t>
  </si>
  <si>
    <t>Acrobat Distiller.app - 19.12.20034</t>
  </si>
  <si>
    <t>Acrobat</t>
  </si>
  <si>
    <t>Acrobat Distiller.app - 19.21.20058</t>
  </si>
  <si>
    <t>Acrobat Distiller.app - 20.6.20034</t>
  </si>
  <si>
    <t>Acrobat Distiller.app - 20.6.20042</t>
  </si>
  <si>
    <t>Acrobat Update Helper.app - 1 . 0 . 15</t>
  </si>
  <si>
    <t>Acrobat Update Helper.app - 1 . 0 . 16</t>
  </si>
  <si>
    <t>Acrobat Update Helper.app - 1 . 0 . 18</t>
  </si>
  <si>
    <t>ActivClient CAC x64 | 6.2</t>
  </si>
  <si>
    <t>ActivClient CAC x64</t>
  </si>
  <si>
    <t>ActivClient x64 | 6.2</t>
  </si>
  <si>
    <t>ActivClient x64</t>
  </si>
  <si>
    <t>ActivID ActivClient x64 | 7.1.0</t>
  </si>
  <si>
    <t>ActivID ActivClient x64 | 7.2.0</t>
  </si>
  <si>
    <t>A02.021.227</t>
  </si>
  <si>
    <t>Directory Services</t>
  </si>
  <si>
    <t>Active Directory Authentication Library for SQL Server | 13.0.1601.5</t>
  </si>
  <si>
    <t>Active Directory Authentication Library for SQL Server</t>
  </si>
  <si>
    <t>Active Directory Authentication Library for SQL Server | 13.1.4001.0</t>
  </si>
  <si>
    <t>Active Directory Authentication Library for SQL Server | 14.0.1000.169</t>
  </si>
  <si>
    <t>Active Directory Authentication Library for SQL Server | 14.0.3015.40</t>
  </si>
  <si>
    <t>Active Directory Authentication Library for SQL Server | 14.0.500.272</t>
  </si>
  <si>
    <t>Active Directory Authentication Library for SQL Server | 14.0.800.90</t>
  </si>
  <si>
    <t>Active Directory Authentication Library for SQL Server | 15.0.1000.16</t>
  </si>
  <si>
    <t>Active Directory Authentication Library for SQL Server | 15.0.1300.359</t>
  </si>
  <si>
    <t>Active Directory Management Pack Helper Object | 1.1.0</t>
  </si>
  <si>
    <t>I01.001.109#</t>
  </si>
  <si>
    <t>Network Attached Storage (NAS)/Storage Area network (SAN)#</t>
  </si>
  <si>
    <t>Active IQ Config Advisor | 5.7.1(BUILD 1)</t>
  </si>
  <si>
    <t>Active IQ Config Advisor</t>
  </si>
  <si>
    <t>Active Pen | 7.3.4-41</t>
  </si>
  <si>
    <t>Active Pen</t>
  </si>
  <si>
    <t>Active Pen | 7.3.4-51</t>
  </si>
  <si>
    <t>A02.021.220</t>
  </si>
  <si>
    <t>Data Backup and Recovery</t>
  </si>
  <si>
    <t>Active@ Boot Disk | 10</t>
  </si>
  <si>
    <t>Active@ Boot Disk</t>
  </si>
  <si>
    <t>Active@ Boot Disk | 11</t>
  </si>
  <si>
    <t>Active@ Boot Disk | 14</t>
  </si>
  <si>
    <t>Active@ Boot Disk | 15</t>
  </si>
  <si>
    <t>ActivePerl 5.12.4 Build 1205 (64-bit) | 5.12.1205</t>
  </si>
  <si>
    <t>ActivePerl 5.12.4 Build 1205 (64-bit)</t>
  </si>
  <si>
    <t>ActivePerl 5.8.0 Build 806 | 5.8.806</t>
  </si>
  <si>
    <t>ActivePerl 5.8.0 Build 806</t>
  </si>
  <si>
    <t>ActivePerl 5.8.8 Build 822 | 5.8.822</t>
  </si>
  <si>
    <t>ActivePerl 5.8.8 Build 822</t>
  </si>
  <si>
    <t>Activity Monitor.app - 10.12</t>
  </si>
  <si>
    <t>Activity Monitor.app - 10.13</t>
  </si>
  <si>
    <t>A02.028</t>
  </si>
  <si>
    <t>Productivity</t>
  </si>
  <si>
    <t>Add or Remove Adobe Creative Suite 3 Design Standard | 1.0</t>
  </si>
  <si>
    <t>Add or Remove Adobe Creative Suite 3 Design Standard</t>
  </si>
  <si>
    <t>AddPrinter.app - 12.4</t>
  </si>
  <si>
    <t>AddPrinter.app - 13.4</t>
  </si>
  <si>
    <t>AddPrinter.app - 13.6.1</t>
  </si>
  <si>
    <t>A02.030.360</t>
  </si>
  <si>
    <t>Calendaring</t>
  </si>
  <si>
    <t>AddressBookManager.app - 10.0</t>
  </si>
  <si>
    <t>AddressBookManager.app - 11.0</t>
  </si>
  <si>
    <t>A02.021.236#</t>
  </si>
  <si>
    <t>Host Sync Software</t>
  </si>
  <si>
    <t>AddressBookSourceSync.app - 10.0</t>
  </si>
  <si>
    <t>AddressBookSourceSync.app - 11.0</t>
  </si>
  <si>
    <t>AddressBookSync.app - 10.0</t>
  </si>
  <si>
    <t>AddressBookSync.app - 11.0</t>
  </si>
  <si>
    <t>AddressBookUrlForwarder.app - 10.0</t>
  </si>
  <si>
    <t>AddressBookUrlForwarder.app - 11.0</t>
  </si>
  <si>
    <t>A02.022.240</t>
  </si>
  <si>
    <t>Integrated Development Environment (IDE)#</t>
  </si>
  <si>
    <t>Adobe AIR Application Installer.app - 18.0</t>
  </si>
  <si>
    <t>Adobe AIR</t>
  </si>
  <si>
    <t>Adobe AIR Application Installer.app - 26.0</t>
  </si>
  <si>
    <t>Adobe AIR Installer.app - 3.1</t>
  </si>
  <si>
    <t>Adobe AIR Uninstaller.app - 18.0</t>
  </si>
  <si>
    <t>Adobe AIR Uninstaller.app - 26.0</t>
  </si>
  <si>
    <t>Adobe AIR Updater.app - 18.0</t>
  </si>
  <si>
    <t>Adobe AIR Updater.app - 26.0</t>
  </si>
  <si>
    <t>Adobe AIR | 32.0.0.125</t>
  </si>
  <si>
    <t>Adobe AIR_64 Helper</t>
  </si>
  <si>
    <t>Adobe Acrobat 2017 | 17.008.30051</t>
  </si>
  <si>
    <t>Adobe Acrobat 2017 | 17.011.30066</t>
  </si>
  <si>
    <t>Adobe Acrobat 2017 | 17.011.30080</t>
  </si>
  <si>
    <t>Adobe Acrobat 2017 | 17.011.30099</t>
  </si>
  <si>
    <t>Adobe Acrobat 2017 | 17.011.30113</t>
  </si>
  <si>
    <t>Adobe Acrobat 2017 | 17.011.30127</t>
  </si>
  <si>
    <t>Adobe Acrobat 2017 | 17.011.30140</t>
  </si>
  <si>
    <t>Adobe Acrobat 2017 | 17.011.30142</t>
  </si>
  <si>
    <t>Adobe Acrobat 2017 | 17.011.30143</t>
  </si>
  <si>
    <t>Adobe Acrobat 2017 | 17.011.30148</t>
  </si>
  <si>
    <t>Adobe Acrobat 2017 | 17.011.30150</t>
  </si>
  <si>
    <t>Adobe Acrobat 2017 | 17.011.30152</t>
  </si>
  <si>
    <t>Adobe Acrobat 2017 | 17.011.30156</t>
  </si>
  <si>
    <t>Adobe Acrobat 2017 | 17.011.30158</t>
  </si>
  <si>
    <t>Adobe Acrobat DC (2015) | 15.006.30508</t>
  </si>
  <si>
    <t>Adobe Acrobat DC (2015) | 15.006.30510</t>
  </si>
  <si>
    <t>Adobe Acrobat DC | 19.012.20034</t>
  </si>
  <si>
    <t>Adobe Acrobat DC | 19.012.20035</t>
  </si>
  <si>
    <t>Adobe Acrobat DC | 19.021.20047</t>
  </si>
  <si>
    <t>Adobe Acrobat DC | 19.021.20048</t>
  </si>
  <si>
    <t>Adobe Acrobat DC | 19.021.20058</t>
  </si>
  <si>
    <t>Adobe Acrobat DC | 19.021.20061</t>
  </si>
  <si>
    <t>Adobe Acrobat DC | 20.006.20034</t>
  </si>
  <si>
    <t>Adobe Acrobat DC | 20.006.20042</t>
  </si>
  <si>
    <t>Adobe Acrobat Reader 2017 MUI | 17.011.30096</t>
  </si>
  <si>
    <t>Adobe Acrobat Reader 2017 MUI | 17.011.30138</t>
  </si>
  <si>
    <t>Adobe Acrobat Reader 2017 MUI | 17.011.30143</t>
  </si>
  <si>
    <t>Adobe Acrobat Reader 2017 MUI | 17.011.30148</t>
  </si>
  <si>
    <t>Adobe Acrobat Reader 2017 MUI | 17.011.30150</t>
  </si>
  <si>
    <t>Adobe Acrobat Reader 2017 MUI | 17.011.30152</t>
  </si>
  <si>
    <t>Adobe Acrobat Reader 2017 MUI | 17.011.30156</t>
  </si>
  <si>
    <t>Adobe Acrobat Reader 2017 MUI | 17.011.30158</t>
  </si>
  <si>
    <t>Adobe Acrobat Reader DC (2015) MUI | 15.006.30306</t>
  </si>
  <si>
    <t>Adobe Acrobat Reader DC (2015) MUI | 15.006.30352</t>
  </si>
  <si>
    <t>Adobe Acrobat Reader DC (2015) MUI | 15.006.30355</t>
  </si>
  <si>
    <t>Adobe Acrobat Reader DC (2015) MUI | 15.006.30498</t>
  </si>
  <si>
    <t>Adobe Acrobat Reader DC (2015) MUI | 15.006.30510</t>
  </si>
  <si>
    <t>Adobe Acrobat Reader DC MUI | 15.007.20033</t>
  </si>
  <si>
    <t>Adobe Acrobat Reader DC MUI | 19.021.20056</t>
  </si>
  <si>
    <t>Adobe Acrobat Reader DC MUI | 19.021.20058</t>
  </si>
  <si>
    <t>Adobe Acrobat Reader DC MUI | 20.006.20034</t>
  </si>
  <si>
    <t>Adobe Acrobat Reader DC | 20.006.20034</t>
  </si>
  <si>
    <t>Adobe Acrobat Reader DC | 20.006.20042</t>
  </si>
  <si>
    <t>Adobe Acrobat Updater.app - 1 . 0 . 12</t>
  </si>
  <si>
    <t>Adobe Acrobat Updater.app - 1 . 0 . 13</t>
  </si>
  <si>
    <t>Adobe Acrobat Updater.app - 1 . 0 . 14</t>
  </si>
  <si>
    <t>Adobe Acrobat Updater.app - 1 . 0 . 15</t>
  </si>
  <si>
    <t>Adobe Acrobat Updater.app - 1 . 0 . 16</t>
  </si>
  <si>
    <t>Adobe Acrobat Updater.app - 1 . 0 . 18</t>
  </si>
  <si>
    <t>Adobe Acrobat.app - 19.12.20034</t>
  </si>
  <si>
    <t>Adobe Acrobat.app - 19.21.20058</t>
  </si>
  <si>
    <t>Adobe Acrobat.app - 20.6.20034</t>
  </si>
  <si>
    <t>Adobe Acrobat.app - 20.6.20042</t>
  </si>
  <si>
    <t>Adobe After Effects 2019 | 16.1.1</t>
  </si>
  <si>
    <t>Adobe After Effects</t>
  </si>
  <si>
    <t>Adobe After Effects 2020.app - 17.0.1</t>
  </si>
  <si>
    <t>Adobe After Effects 2020.app - 17.0.2</t>
  </si>
  <si>
    <t>Adobe After Effects CC 2015 | 13.7.1</t>
  </si>
  <si>
    <t>Adobe After Effects CC 2015.3 | 13.8.0</t>
  </si>
  <si>
    <t>Adobe After Effects CC 2015.3 | 13.8.1</t>
  </si>
  <si>
    <t>Adobe After Effects CC 2017 | 14.0.0</t>
  </si>
  <si>
    <t>Adobe After Effects CC 2017.app - 14.2.1</t>
  </si>
  <si>
    <t>Adobe After Effects CC 2018.app - 15.0</t>
  </si>
  <si>
    <t>Adobe After Effects CC 2019.app - 16.1.1</t>
  </si>
  <si>
    <t>Adobe After Effects CC 2019.app - 16.1.3</t>
  </si>
  <si>
    <t>Adobe After Effects Render Engine.app</t>
  </si>
  <si>
    <t>Adobe Animate 2019 | 19.2.1</t>
  </si>
  <si>
    <t>Adobe Animate 2019</t>
  </si>
  <si>
    <t>Adobe Animate 2019.app - 19.2.1</t>
  </si>
  <si>
    <t>Adobe Animate CC 20 | 15.2</t>
  </si>
  <si>
    <t>Adobe Animate CC 20</t>
  </si>
  <si>
    <t>Adobe Animate CC 2015 | 15.1</t>
  </si>
  <si>
    <t>Adobe Animate CC 2017 | 16.0</t>
  </si>
  <si>
    <t>Adobe Animate CC 2017.app - 16.5.1</t>
  </si>
  <si>
    <t>Adobe Animate CC 2018.app - 18.0</t>
  </si>
  <si>
    <t>Adobe Application Manager (Updater)</t>
  </si>
  <si>
    <t>Adobe Application Manager.app - 10.0.0.49</t>
  </si>
  <si>
    <t>Adobe Application Manager.app - 6.0.335.0</t>
  </si>
  <si>
    <t>Adobe Application Manager.app - 9.0.0.244</t>
  </si>
  <si>
    <t>Adobe Application Updater.app - 4.4.1.298</t>
  </si>
  <si>
    <t>Adobe Application Updater.app - 5.0.0.354</t>
  </si>
  <si>
    <t>Adobe Audition 2019 | 12.1</t>
  </si>
  <si>
    <t>Adobe Audition 2019</t>
  </si>
  <si>
    <t>Adobe Audition 2020.app - 13.0.1</t>
  </si>
  <si>
    <t>Adobe Audition 2020.app - 13.0.2</t>
  </si>
  <si>
    <t>Adobe Audition CC 2015 | 8.1.0</t>
  </si>
  <si>
    <t>Adobe Audition CC 2015</t>
  </si>
  <si>
    <t>Adobe Audition CC 2015.2 | 9.2.0</t>
  </si>
  <si>
    <t>Adobe Audition CC 2015.2 | 9.2.1</t>
  </si>
  <si>
    <t>Adobe Audition CC 2017 | 10.0.0</t>
  </si>
  <si>
    <t>Adobe Audition CC 2017</t>
  </si>
  <si>
    <t>Adobe Audition CC 2017.app - 10.1.1</t>
  </si>
  <si>
    <t>Adobe Audition CC 2018.app - 11.0</t>
  </si>
  <si>
    <t>Adobe Audition CC 2019.app - 12.1</t>
  </si>
  <si>
    <t>Adobe Audition CC 2019.app - 12.1.5</t>
  </si>
  <si>
    <t>A02.023.269#</t>
  </si>
  <si>
    <t>Digital Content Management</t>
  </si>
  <si>
    <t>Adobe Bridge 2019.app - 9.1.0.338</t>
  </si>
  <si>
    <t>Adobe Bridge 2020.app - 10.0.1.126</t>
  </si>
  <si>
    <t>Adobe Bridge</t>
  </si>
  <si>
    <t>Adobe Bridge 2020.app - 10.0.3.138</t>
  </si>
  <si>
    <t>Adobe Bridge CC (64 Bit) | 6.2</t>
  </si>
  <si>
    <t>Adobe Bridge CC (64 Bit)</t>
  </si>
  <si>
    <t>Adobe Bridge CC 2015 | 6.3</t>
  </si>
  <si>
    <t>Adobe Bridge CC 2015</t>
  </si>
  <si>
    <t>Adobe Bridge CC 2017 | 7.0</t>
  </si>
  <si>
    <t>Adobe Bridge CC 2017</t>
  </si>
  <si>
    <t>Adobe Bridge CC 2017.app - 7.0.0.93</t>
  </si>
  <si>
    <t>Adobe Bridge CC 2018 | 8.1</t>
  </si>
  <si>
    <t>Adobe Bridge CC 2018</t>
  </si>
  <si>
    <t>Adobe Bridge CC 2018.app - 8.0.0.262</t>
  </si>
  <si>
    <t>Adobe Bridge CC 2019 | 9.0.3</t>
  </si>
  <si>
    <t>Adobe Bridge CC 2019</t>
  </si>
  <si>
    <t>Adobe Bridge CC 2019.app - 9.0.3.279</t>
  </si>
  <si>
    <t>Adobe CEF Helper EH.app - 4.4.1.298</t>
  </si>
  <si>
    <t>Adobe CEF Helper NP.app - 4.4.1.298</t>
  </si>
  <si>
    <t>Adobe CEF Helper.app - 4.4.1.298</t>
  </si>
  <si>
    <t>Adobe CEF Helper.app - 5.0.0.354</t>
  </si>
  <si>
    <t>Adobe CS Design and Web Premium | 6</t>
  </si>
  <si>
    <t>Adobe CS Design and Web Premium</t>
  </si>
  <si>
    <t>B10.812.577</t>
  </si>
  <si>
    <t>Knowledge Distribution and Delivery (Distance Learning)</t>
  </si>
  <si>
    <t>Adobe Captivate 2017 (64 Bit) | 10.0</t>
  </si>
  <si>
    <t>Adobe Captivate 2017 (64 Bit)</t>
  </si>
  <si>
    <t>Adobe Captivate 2019 (64 Bit) | 11.0</t>
  </si>
  <si>
    <t>Adobe Captivate 2019 (64 Bit)</t>
  </si>
  <si>
    <t>Adobe Captivate 2019 (64 Bit) | 11.5.1</t>
  </si>
  <si>
    <t>Adobe Captivate 7 (64 Bit) | 7.0</t>
  </si>
  <si>
    <t>Adobe Captivate 7 (64 Bit)</t>
  </si>
  <si>
    <t>Adobe Captivate 9 (64 Bit) | 9.0</t>
  </si>
  <si>
    <t>Adobe Captivate 9 (64 Bit)</t>
  </si>
  <si>
    <t>Adobe Captivate 9 (64 Bit) | 9.0.1</t>
  </si>
  <si>
    <t>Adobe Captivate Quiz Results Analyzer | 11</t>
  </si>
  <si>
    <t>Adobe Captivate Quiz Results Analyzer</t>
  </si>
  <si>
    <t>Adobe Captivate Quiz Results Analyzer | 7</t>
  </si>
  <si>
    <t>Adobe Captivate Quiz Results Analyzer | 9</t>
  </si>
  <si>
    <t>Adobe Captivate Reviewer 2019 | 10</t>
  </si>
  <si>
    <t>Adobe Captivate Reviewer 2019</t>
  </si>
  <si>
    <t>Adobe Character Animator (Preview 4).app - 1.0.4</t>
  </si>
  <si>
    <t>Adobe Character Animator 2019 | 2.1</t>
  </si>
  <si>
    <t>Adobe Character Animator 2019</t>
  </si>
  <si>
    <t>Adobe Character Animator CC (Beta) | 1.0.5</t>
  </si>
  <si>
    <t>Adobe Character Animator CC (Beta)</t>
  </si>
  <si>
    <t>Adobe Character Animator CC (Beta) | 1.0.6</t>
  </si>
  <si>
    <t>Adobe Character Animator CC (Beta).app - 1.0.6</t>
  </si>
  <si>
    <t>Adobe Character Animator CC 2018.app - 1.1</t>
  </si>
  <si>
    <t>Adobe Character Animator CC 2019.app - 2.1</t>
  </si>
  <si>
    <t>A02.028.335#</t>
  </si>
  <si>
    <t>Web Design Software#</t>
  </si>
  <si>
    <t>Adobe ColdFusion .NET Integration Services | 11.0.0.0</t>
  </si>
  <si>
    <t>Adobe ColdFusion .NET Integration Services</t>
  </si>
  <si>
    <t>Adobe ColdFusion 10 .NET Integration Services | 10.0.0.0</t>
  </si>
  <si>
    <t>Adobe ColdFusion 10</t>
  </si>
  <si>
    <t>Adobe ColdFusion 10 | 10.0.0.0</t>
  </si>
  <si>
    <t>Adobe ColdFusion 11 | 11.0.0.0</t>
  </si>
  <si>
    <t>Adobe ColdFusion 11</t>
  </si>
  <si>
    <t>Adobe ColdFusion 2016 .NET Integration Services | 2016.0.0.0</t>
  </si>
  <si>
    <t>Adobe ColdFusion 2016</t>
  </si>
  <si>
    <t>Adobe ColdFusion 2016 Add-on Services | 2016.0.0.0</t>
  </si>
  <si>
    <t>Adobe ColdFusion 2016 | 2016.0.0.3</t>
  </si>
  <si>
    <t>Adobe ColdFusion 2018 .NET Integration Services | 2018.0.0.2</t>
  </si>
  <si>
    <t>Adobe ColdFusion 2018</t>
  </si>
  <si>
    <t>Adobe ColdFusion 2018 Add-on Services | 2018.0.0.2</t>
  </si>
  <si>
    <t>Adobe ColdFusion 2018 | 2018.0.0.2</t>
  </si>
  <si>
    <t>Adobe ColdFusion Report Builder | 11.0.0.0</t>
  </si>
  <si>
    <t>Adobe ColdFusion Report Builder</t>
  </si>
  <si>
    <t>Adobe Community Help | 3.0.0.400</t>
  </si>
  <si>
    <t>Adobe Community Help</t>
  </si>
  <si>
    <t>A02.030.371#</t>
  </si>
  <si>
    <t>Collaboration Tools</t>
  </si>
  <si>
    <t>Adobe Connect 9 Add-in | 11,9,979,355</t>
  </si>
  <si>
    <t>Adobe Connect</t>
  </si>
  <si>
    <t>Adobe Connect 9 Add-in | 11,9,979,366</t>
  </si>
  <si>
    <t>Adobe Connect 9 Add-in | 11.9.976.299</t>
  </si>
  <si>
    <t>Adobe Connect 9 Add-in | 11.9.979.366</t>
  </si>
  <si>
    <t>Adobe Connect 9 Add-in | 11.9.980.387</t>
  </si>
  <si>
    <t>Adobe Connect Add-in</t>
  </si>
  <si>
    <t>Adobe Connect application | 19.5.1</t>
  </si>
  <si>
    <t>Adobe Connect | 11.9.982.438</t>
  </si>
  <si>
    <t>Adobe Connect | 11.9.982.478</t>
  </si>
  <si>
    <t>Adobe Connect | 11.9.985.57</t>
  </si>
  <si>
    <t>Adobe Connect | 2018.7.10.32</t>
  </si>
  <si>
    <t>Adobe Connect | 2019.1.2.32</t>
  </si>
  <si>
    <t>Adobe Connect | 2019.3.3.32</t>
  </si>
  <si>
    <t>Adobe Connect | 2019.5.1.32</t>
  </si>
  <si>
    <t>Adobe Connect | 2020.1.5.32</t>
  </si>
  <si>
    <t>A01.012.080</t>
  </si>
  <si>
    <t>Fault management</t>
  </si>
  <si>
    <t>Adobe Crash Reporter.app</t>
  </si>
  <si>
    <t>A02.028.334#</t>
  </si>
  <si>
    <t>Web Authoring#</t>
  </si>
  <si>
    <t>Adobe Creative Cloud | 4.3.0.256</t>
  </si>
  <si>
    <t>Adobe Creative Cloud</t>
  </si>
  <si>
    <t>Adobe Creative Cloud | 4.8.0.421</t>
  </si>
  <si>
    <t>Adobe Creative Cloud | 4.8.1.435</t>
  </si>
  <si>
    <t>Adobe Creative Cloud | 4.9.0.504</t>
  </si>
  <si>
    <t>Adobe Creative Cloud | 4.9.0.515</t>
  </si>
  <si>
    <t>Adobe Creative Cloud | 5.0.0.354</t>
  </si>
  <si>
    <t>Adobe Creative Cloud | 5.1.0.407</t>
  </si>
  <si>
    <t>Adobe Creative Suite  Master Collection | 6</t>
  </si>
  <si>
    <t>Adobe Creative Suite  Master Collection</t>
  </si>
  <si>
    <t>A02.022</t>
  </si>
  <si>
    <t>Development Environment and Tools</t>
  </si>
  <si>
    <t>Adobe Desktop Service.app - 4.4</t>
  </si>
  <si>
    <t>Adobe Desktop Service.app - 5.0</t>
  </si>
  <si>
    <t>A02.022.242</t>
  </si>
  <si>
    <t>Software Configuration Management</t>
  </si>
  <si>
    <t>Adobe Digital Editions 4.5 | 4.5.2</t>
  </si>
  <si>
    <t>Adobe Digital Editions 4.5</t>
  </si>
  <si>
    <t>Adobe Dimension CC.app - 1.0</t>
  </si>
  <si>
    <t>Adobe Dimension</t>
  </si>
  <si>
    <t>Adobe Dimension | 2.2.1</t>
  </si>
  <si>
    <t>Adobe Dimension.app - 2.2.1</t>
  </si>
  <si>
    <t>Adobe Dreamweaver 2019 | 19.1</t>
  </si>
  <si>
    <t>Adobe Dreamweaver 2019</t>
  </si>
  <si>
    <t>Adobe Dreamweaver 2019.app - 19.1.0.11240</t>
  </si>
  <si>
    <t>Adobe Dreamweaver CC 2015 | 16.1.2</t>
  </si>
  <si>
    <t>Adobe Dreamweaver CC 2015</t>
  </si>
  <si>
    <t>Adobe Dreamweaver CC 2015 | 16.1.3</t>
  </si>
  <si>
    <t>Adobe Dreamweaver CC 2017 | 17.0.0</t>
  </si>
  <si>
    <t>Adobe Dreamweaver CC 2017</t>
  </si>
  <si>
    <t>Adobe Dreamweaver CC 2017 | 17.5.0</t>
  </si>
  <si>
    <t>Adobe Dreamweaver CC 2017.app - 17.5.0.9878</t>
  </si>
  <si>
    <t>Adobe Dreamweaver CC 2018 | 18.0</t>
  </si>
  <si>
    <t>Adobe Dreamweaver CC 2018</t>
  </si>
  <si>
    <t>Adobe Dreamweaver CC 2018.app - 18.0.0.10136</t>
  </si>
  <si>
    <t>Adobe Dreamweaver CS6 | 12</t>
  </si>
  <si>
    <t>Adobe Dreamweaver CS6</t>
  </si>
  <si>
    <t>Adobe Edge Animate CC 2015 | 6.0</t>
  </si>
  <si>
    <t>Adobe Edge Animate CC 2015</t>
  </si>
  <si>
    <t>Adobe Edge Code CC.app - 0.98.0-359086275</t>
  </si>
  <si>
    <t>Adobe Edge Reflow CC.app - 0.51</t>
  </si>
  <si>
    <t>A02.030.367#</t>
  </si>
  <si>
    <t>Removable Storage Authoring</t>
  </si>
  <si>
    <t>Adobe Encore CS6 Library | 6.0.0</t>
  </si>
  <si>
    <t>Adobe Encore CS6 Library</t>
  </si>
  <si>
    <t>Adobe ExtendScript Toolkit CC | 4.0.0.0</t>
  </si>
  <si>
    <t>Adobe ExtendScript Toolkit CC</t>
  </si>
  <si>
    <t>I01.002.210#</t>
  </si>
  <si>
    <t>Patch &amp; Patch Management</t>
  </si>
  <si>
    <t>Adobe Extension Manager CC | 7.0</t>
  </si>
  <si>
    <t>Adobe Extension Manager CC</t>
  </si>
  <si>
    <t>Adobe Extension Manager CC | 7.3.2</t>
  </si>
  <si>
    <t>Adobe Extension Manager CC.app - 7.3.2.39</t>
  </si>
  <si>
    <t>Adobe Extension Manager CS6.app - 6.0.8.28</t>
  </si>
  <si>
    <t>Adobe Fireworks CS6 | 12.0.0</t>
  </si>
  <si>
    <t>Adobe Fireworks CS6</t>
  </si>
  <si>
    <t>Adobe Fireworks CS6 | 12.0.1</t>
  </si>
  <si>
    <t>Adobe Fireworks CS6.app - 12.0.1</t>
  </si>
  <si>
    <t>Adobe Flash Builder  (64 Bit) | 4.7</t>
  </si>
  <si>
    <t>Adobe Flash Builder  (64 Bit)</t>
  </si>
  <si>
    <t>Adobe Flash Builder 4.7 Plug-in Utility.app - 1.2</t>
  </si>
  <si>
    <t>Adobe Flash Builder 4.7.app - 4.7</t>
  </si>
  <si>
    <t>Adobe Flash Player 25 NPAPI | 25.0.0.171</t>
  </si>
  <si>
    <t>Adobe Flash Player 25 NPAPI</t>
  </si>
  <si>
    <t>Adobe Flash Player 27 NPAPI | 27.0.0.130</t>
  </si>
  <si>
    <t>Adobe Flash Player 27 NPAPI</t>
  </si>
  <si>
    <t>Adobe Flash Player 30 NPAPI | 30.0.0.134</t>
  </si>
  <si>
    <t>Adobe Flash Player 30 NPAPI</t>
  </si>
  <si>
    <t>Adobe Flash Player 32 ActiveX | 32.0.0.207</t>
  </si>
  <si>
    <t>Adobe Flash Player 32 ActiveX</t>
  </si>
  <si>
    <t>Adobe Flash Player 32 ActiveX | 32.0.0.270</t>
  </si>
  <si>
    <t>Adobe Flash Player 32 ActiveX | 32.0.0.293</t>
  </si>
  <si>
    <t>Adobe Flash Player 32 ActiveX | 32.0.0.303</t>
  </si>
  <si>
    <t>Adobe Flash Player 32 ActiveX | 32.0.0.321</t>
  </si>
  <si>
    <t>Adobe Flash Player 32 ActiveX | 32.0.0.330</t>
  </si>
  <si>
    <t>Adobe Flash Player 32 ActiveX | 32.0.0.344</t>
  </si>
  <si>
    <t>Adobe Flash Player 32 NPAPI | 32.0.0.171</t>
  </si>
  <si>
    <t>Adobe Flash Player 32 NPAPI</t>
  </si>
  <si>
    <t>Adobe Flash Player 32 NPAPI | 32.0.0.207</t>
  </si>
  <si>
    <t>Adobe Flash Player 32 NPAPI | 32.0.0.223</t>
  </si>
  <si>
    <t>Adobe Flash Player 32 NPAPI | 32.0.0.238</t>
  </si>
  <si>
    <t>Adobe Flash Player 32 NPAPI | 32.0.0.270</t>
  </si>
  <si>
    <t>Adobe Flash Player 32 NPAPI | 32.0.0.293</t>
  </si>
  <si>
    <t>Adobe Flash Player 32 NPAPI | 32.0.0.303</t>
  </si>
  <si>
    <t>Adobe Flash Player 32 NPAPI | 32.0.0.321</t>
  </si>
  <si>
    <t>Adobe Flash Player 32 NPAPI | 32.0.0.330</t>
  </si>
  <si>
    <t>Adobe Flash Player 32 NPAPI | 32.0.0.344</t>
  </si>
  <si>
    <t>Adobe Flash Player 32 PPAPI | 32.0.0.330</t>
  </si>
  <si>
    <t>Adobe Flash Player 32 PPAPI</t>
  </si>
  <si>
    <t>Adobe Flash Player 32 PPAPI | 32.0.0.344</t>
  </si>
  <si>
    <t>Adobe Flash Player 9 ActiveX | 9.0.45.0</t>
  </si>
  <si>
    <t>Adobe Flash Player 9 ActiveX</t>
  </si>
  <si>
    <t>Adobe Flash Player Install Manager.app - 32.0.0.344</t>
  </si>
  <si>
    <t>Adobe FrameMaker 2015 | 13.0.3.495</t>
  </si>
  <si>
    <t>Adobe FrameMaker 2015</t>
  </si>
  <si>
    <t>Adobe Fuse CC (Preview) | 1.0</t>
  </si>
  <si>
    <t>Adobe Fuse CC (Preview)</t>
  </si>
  <si>
    <t>Adobe Help Manager | 4.0.244</t>
  </si>
  <si>
    <t>Adobe Help Manager</t>
  </si>
  <si>
    <t>Adobe Help.app - 4.0.244</t>
  </si>
  <si>
    <t>I01.005.603#</t>
  </si>
  <si>
    <t>Cloud Migration</t>
  </si>
  <si>
    <t>Adobe IT Tools Uninstaller.app - 1.13.0.59 (BuildVersion: 1.13; BuildDate: Sun Jul 23 2017 03:13:00 )</t>
  </si>
  <si>
    <t>Adobe IT Tools Uninstaller.app - 1.9.4.5 (BuildVersion: 1.9; BuildDate: Tue Feb 02 2016 00:05:10 )</t>
  </si>
  <si>
    <t>Adobe Illustrator 2019 | 23.0.3</t>
  </si>
  <si>
    <t>Adobe Illustrator 2019</t>
  </si>
  <si>
    <t>Adobe Illustrator CC 2015 | 19.2.1</t>
  </si>
  <si>
    <t>Adobe Illustrator CC 2015</t>
  </si>
  <si>
    <t>Adobe Illustrator CC 2015.3 | 20.0.0</t>
  </si>
  <si>
    <t>Adobe Illustrator CC 2015.3 | 20.1.0</t>
  </si>
  <si>
    <t>Adobe Illustrator CC 2017 | 21.0.0</t>
  </si>
  <si>
    <t>Adobe Illustrator CC 2017</t>
  </si>
  <si>
    <t>Adobe Illustrator CC 2017 | 21.1.0</t>
  </si>
  <si>
    <t>Adobe Illustrator CC 2019 | 23.0.2</t>
  </si>
  <si>
    <t>Adobe Illustrator CC 2019</t>
  </si>
  <si>
    <t>Adobe Illustrator.app - 21.1</t>
  </si>
  <si>
    <t>Adobe Illustrator.app - 22.0</t>
  </si>
  <si>
    <t>Adobe Illustrator.app - 23.0.4</t>
  </si>
  <si>
    <t>Adobe Illustrator.app - 23.1.1</t>
  </si>
  <si>
    <t>Adobe Illustrator.app - 24.0.1</t>
  </si>
  <si>
    <t>Adobe Illustrator.app</t>
  </si>
  <si>
    <t>Adobe Illustrator.app - 24.0.3</t>
  </si>
  <si>
    <t>Adobe InCopy 2019 | 14.0.2</t>
  </si>
  <si>
    <t>Adobe InCopy 2019</t>
  </si>
  <si>
    <t>Adobe InCopy 2020.app - 15.0.1.209</t>
  </si>
  <si>
    <t>Adobe InCopy</t>
  </si>
  <si>
    <t>Adobe InCopy CC 2015 | 11.0.1.105</t>
  </si>
  <si>
    <t>Adobe InCopy CC 2015</t>
  </si>
  <si>
    <t>Adobe InCopy CC 2015 | 11.4.0.090</t>
  </si>
  <si>
    <t>Adobe InCopy CC 2017 | 12.0</t>
  </si>
  <si>
    <t>Adobe InCopy CC 2017</t>
  </si>
  <si>
    <t>Adobe InCopy CC 2017.app - 12.0.0.81</t>
  </si>
  <si>
    <t>Adobe InCopy CC 2018.app - 13.0.0.123</t>
  </si>
  <si>
    <t>Adobe InCopy CC 2019.app - 14.0.2.324</t>
  </si>
  <si>
    <t>A02.028.336#</t>
  </si>
  <si>
    <t>Layout Tools</t>
  </si>
  <si>
    <t>Adobe InDesign 2019 | 14.0.2</t>
  </si>
  <si>
    <t>Adobe InDesign 2019</t>
  </si>
  <si>
    <t>Adobe InDesign 2020.app - 15.0.1.209</t>
  </si>
  <si>
    <t>Adobe InDesign CC 2015 | 11.0</t>
  </si>
  <si>
    <t>Adobe InDesign CC 2015</t>
  </si>
  <si>
    <t>Adobe InDesign CC 2015 | 11.3.0.034</t>
  </si>
  <si>
    <t>Adobe InDesign CC 2015 | 11.4.0.090</t>
  </si>
  <si>
    <t>Adobe InDesign CC 2015 | 11.4.1.102</t>
  </si>
  <si>
    <t>Adobe InDesign CC 2017 | 12.0</t>
  </si>
  <si>
    <t>Adobe InDesign CC 2017</t>
  </si>
  <si>
    <t>Adobe InDesign CC 2017 | 12.1.0</t>
  </si>
  <si>
    <t>Adobe InDesign CC 2018.app - 13.0.0.125</t>
  </si>
  <si>
    <t>Adobe InDesign CC 2019.app - 14.0.2.324</t>
  </si>
  <si>
    <t>Adobe InDesign CC 2019.app - 14.0.3.433</t>
  </si>
  <si>
    <t>Adobe Lightroom Classic CC | 7.0.1</t>
  </si>
  <si>
    <t>Adobe Lightroom</t>
  </si>
  <si>
    <t>Adobe Lightroom Classic CC | 7.5</t>
  </si>
  <si>
    <t>Adobe Lightroom Classic CC.app - 7.0</t>
  </si>
  <si>
    <t>Adobe Lightroom Classic | 8.3</t>
  </si>
  <si>
    <t>Adobe Lightroom Classic | 8.3.1</t>
  </si>
  <si>
    <t>Adobe Lightroom Classic.app - 8.3.1</t>
  </si>
  <si>
    <t>Adobe Lightroom Classic.app - 8.4.1</t>
  </si>
  <si>
    <t>Adobe Lightroom Classic.app - 9.1</t>
  </si>
  <si>
    <t>Adobe Lightroom Classic.app - 9.2</t>
  </si>
  <si>
    <t>Adobe Lightroom | 2.3</t>
  </si>
  <si>
    <t>Adobe Lightroom | 6.0</t>
  </si>
  <si>
    <t>Adobe Lightroom | 6.12</t>
  </si>
  <si>
    <t>Adobe Lightroom | 6.14</t>
  </si>
  <si>
    <t>Adobe Lightroom | 6.5</t>
  </si>
  <si>
    <t>Adobe Lightroom | 6.6</t>
  </si>
  <si>
    <t>Adobe Lightroom | 6.6.1</t>
  </si>
  <si>
    <t>Adobe Lightroom | 6.7</t>
  </si>
  <si>
    <t>Adobe Lightroom.app - 2019.503.432</t>
  </si>
  <si>
    <t>Adobe Lightroom.app - Adobe Lightroom [1125239]</t>
  </si>
  <si>
    <t>Adobe Lightroom.app - Adobe Lightroom [1149743]</t>
  </si>
  <si>
    <t>A02.023.263</t>
  </si>
  <si>
    <t>Forms Management</t>
  </si>
  <si>
    <t>Adobe LiveCycle Designer ES4 | 11.0</t>
  </si>
  <si>
    <t>Adobe LiveCycle Designer ES4</t>
  </si>
  <si>
    <t>Adobe Media Encoder 2019 | 13.1</t>
  </si>
  <si>
    <t>Adobe Media Encoder 2019</t>
  </si>
  <si>
    <t>Adobe Media Encoder 2019 | 13.1.5</t>
  </si>
  <si>
    <t>Adobe Media Encoder 2020.app - 14.0</t>
  </si>
  <si>
    <t>Adobe Media Encoder</t>
  </si>
  <si>
    <t>Adobe Media Encoder 2020.app - 14.0.1</t>
  </si>
  <si>
    <t>Adobe Media Encoder CC 2015 | 9.0.0</t>
  </si>
  <si>
    <t>Adobe Media Encoder CC 2015</t>
  </si>
  <si>
    <t>Adobe Media Encoder CC 2015 | 9.2.0</t>
  </si>
  <si>
    <t>Adobe Media Encoder CC 2015.3 | 10.3.0</t>
  </si>
  <si>
    <t>Adobe Media Encoder CC 2015.3 | 10.4.0</t>
  </si>
  <si>
    <t>Adobe Media Encoder CC 2017 | 11.0.0</t>
  </si>
  <si>
    <t>Adobe Media Encoder CC 2017</t>
  </si>
  <si>
    <t>Adobe Media Encoder CC 2017.app - 11.1.2</t>
  </si>
  <si>
    <t>Adobe Media Encoder CC 2018 | 12.1.1</t>
  </si>
  <si>
    <t>Adobe Media Encoder CC 2018</t>
  </si>
  <si>
    <t>Adobe Media Encoder CC 2018.app - 12.0.0.202</t>
  </si>
  <si>
    <t>Adobe Media Encoder CC 2019.app - 13.1.173</t>
  </si>
  <si>
    <t>Adobe Media Encoder CC 2019.app - 13.1.5</t>
  </si>
  <si>
    <t>Adobe Media Player | 1.8</t>
  </si>
  <si>
    <t>Adobe Media Player</t>
  </si>
  <si>
    <t>Adobe Muse CC 2015 | 2015.1.2.44</t>
  </si>
  <si>
    <t>Adobe Muse CC 2015</t>
  </si>
  <si>
    <t>Adobe Muse CC 2015 | 2015.2.0.877</t>
  </si>
  <si>
    <t>Adobe Muse CC 2015 | 2015.2.1.21</t>
  </si>
  <si>
    <t>Adobe Muse CC 2017 | 2017.0.0.149</t>
  </si>
  <si>
    <t>Adobe Muse CC 2017</t>
  </si>
  <si>
    <t>Adobe Muse CC 2017 | 2017.1.0.821</t>
  </si>
  <si>
    <t>Adobe Muse CC 2017.app - 2017.1</t>
  </si>
  <si>
    <t>Adobe Muse CC 2018.app - 2018.0</t>
  </si>
  <si>
    <t>Adobe PDF Creation Add-On 2015 | 15.006.30033</t>
  </si>
  <si>
    <t>Adobe PDF Creation Add-On 2015</t>
  </si>
  <si>
    <t>A02.025.281</t>
  </si>
  <si>
    <t>Data Mining</t>
  </si>
  <si>
    <t>Adobe PDF iFilter 9 for 64-bit platforms | 9.0.0</t>
  </si>
  <si>
    <t>Adobe PDF iFilter 9 for 64-bit platforms</t>
  </si>
  <si>
    <t>A02.022.241</t>
  </si>
  <si>
    <t>Libraries</t>
  </si>
  <si>
    <t>Adobe PDFL  Component | 11.0</t>
  </si>
  <si>
    <t>Adobe PDFL  Component</t>
  </si>
  <si>
    <t>Adobe Photoshop 2020.app - 21.0.2</t>
  </si>
  <si>
    <t>Adobe Photoshop</t>
  </si>
  <si>
    <t>Adobe Photoshop 2020.app - 21.0.3</t>
  </si>
  <si>
    <t>Adobe Photoshop CC 2015 | 16.1.2</t>
  </si>
  <si>
    <t>Adobe Photoshop CC 2015.5 | 17.0.0</t>
  </si>
  <si>
    <t>Adobe Photoshop CC 2015.5 | 17.0.1</t>
  </si>
  <si>
    <t>Adobe Photoshop CC 2017 | 18.0.0</t>
  </si>
  <si>
    <t>Adobe Photoshop CC 2017 | 18.1.6</t>
  </si>
  <si>
    <t>Adobe Photoshop CC 2017 | 18.1.7</t>
  </si>
  <si>
    <t>Adobe Photoshop CC 2017.app - 18.1.1</t>
  </si>
  <si>
    <t>Adobe Photoshop CC 2018.app - 19.0</t>
  </si>
  <si>
    <t>Adobe Photoshop CC 2019 | 20.0.3</t>
  </si>
  <si>
    <t>Adobe Photoshop CC 2019 | 20.0.4</t>
  </si>
  <si>
    <t>Adobe Photoshop CC 2019.app - 20.0.4</t>
  </si>
  <si>
    <t>Adobe Photoshop CC 2019.app - 20.0.8</t>
  </si>
  <si>
    <t>Adobe Photoshop CS2 | 9.0</t>
  </si>
  <si>
    <t>Adobe Photoshop CS5 | 12.0</t>
  </si>
  <si>
    <t>Adobe Photoshop Elements 14 | 14.1</t>
  </si>
  <si>
    <t>Adobe Photoshop Elements 15 | 15.0</t>
  </si>
  <si>
    <t>Adobe Photoshop Elements 2018 | 16.0</t>
  </si>
  <si>
    <t>B10.813.661</t>
  </si>
  <si>
    <t>Document Management and workflow</t>
  </si>
  <si>
    <t>Adobe Prelude 2019 | 8.1</t>
  </si>
  <si>
    <t>Adobe Prelude 2019</t>
  </si>
  <si>
    <t>Adobe Prelude 2020.app - 9.0</t>
  </si>
  <si>
    <t>Adobe Prelude</t>
  </si>
  <si>
    <t>Adobe Prelude CC 2015 | 4.3.0</t>
  </si>
  <si>
    <t>Adobe Prelude CC 2015</t>
  </si>
  <si>
    <t>Adobe Prelude CC 2015.4 | 5.0.0</t>
  </si>
  <si>
    <t>Adobe Prelude CC 2015.4 | 5.0.1</t>
  </si>
  <si>
    <t>Adobe Prelude CC 2017 | 6.0.0</t>
  </si>
  <si>
    <t>Adobe Prelude CC 2017</t>
  </si>
  <si>
    <t>Adobe Prelude CC 2017.app - 6.1.2</t>
  </si>
  <si>
    <t>Adobe Prelude CC 2018.app - 7.0</t>
  </si>
  <si>
    <t>Adobe Prelude CC 2019.app - 8.1</t>
  </si>
  <si>
    <t>Adobe Prelude CC 2019.app - 8.1.1</t>
  </si>
  <si>
    <t>Adobe Premiere Elements 14 | 14.1</t>
  </si>
  <si>
    <t>Adobe Premiere Elements 14</t>
  </si>
  <si>
    <t>Adobe Premiere Elements 15 | 15.0</t>
  </si>
  <si>
    <t>Adobe Premiere Elements 15</t>
  </si>
  <si>
    <t>Adobe Premiere Elements 2018 | 16.0</t>
  </si>
  <si>
    <t>Adobe Premiere Elements 2018</t>
  </si>
  <si>
    <t>Adobe Premiere Pro 2019 | 13.1.2</t>
  </si>
  <si>
    <t>Adobe Premiere Pro 2019</t>
  </si>
  <si>
    <t>Adobe Premiere Pro 2020.app - 14.0</t>
  </si>
  <si>
    <t>Adobe Premiere Pro</t>
  </si>
  <si>
    <t>Adobe Premiere Pro 2020.app - 14.0.1</t>
  </si>
  <si>
    <t>Adobe Premiere Pro CC 2015 | 9.2.0</t>
  </si>
  <si>
    <t>Adobe Premiere Pro CC 2015</t>
  </si>
  <si>
    <t>Adobe Premiere Pro CC 2015.3 | 10.3.0</t>
  </si>
  <si>
    <t>Adobe Premiere Pro CC 2015.3 | 10.4.0</t>
  </si>
  <si>
    <t>Adobe Premiere Pro CC 2017 | 11.0.0</t>
  </si>
  <si>
    <t>Adobe Premiere Pro CC 2017</t>
  </si>
  <si>
    <t>Adobe Premiere Pro CC 2017.app - 11.1.2</t>
  </si>
  <si>
    <t>Adobe Premiere Pro CC 2018 | 12.0.1</t>
  </si>
  <si>
    <t>Adobe Premiere Pro CC 2018</t>
  </si>
  <si>
    <t>Adobe Premiere Pro CC 2018 | 12.1.1</t>
  </si>
  <si>
    <t>Adobe Premiere Pro CC 2018.app - 12.0</t>
  </si>
  <si>
    <t>Adobe Premiere Pro CC 2019.app - 13.1.2</t>
  </si>
  <si>
    <t>Adobe Premiere Pro CC 2019.app - 13.1.5</t>
  </si>
  <si>
    <t>Adobe Premiere Pro CS6 Functional Content | 6.0.0</t>
  </si>
  <si>
    <t>Adobe Premiere Pro CS6 Functional Content</t>
  </si>
  <si>
    <t>Adobe Premiere Rush | 1.1</t>
  </si>
  <si>
    <t>Adobe Premiere Rush</t>
  </si>
  <si>
    <t>Adobe Premiere Rush.app - 1.1</t>
  </si>
  <si>
    <t>Adobe Reader  MUI | 9.4.3</t>
  </si>
  <si>
    <t>Adobe Reader  MUI</t>
  </si>
  <si>
    <t>Adobe Reader XI | 11.0.08</t>
  </si>
  <si>
    <t>Adobe Reader X</t>
  </si>
  <si>
    <t>Adobe Reader XI | 11.0.23</t>
  </si>
  <si>
    <t>Adobe RoboHelp 2017 | 13</t>
  </si>
  <si>
    <t>Adobe RoboHelp 2017</t>
  </si>
  <si>
    <t>Adobe SVG Viewer | 3.0</t>
  </si>
  <si>
    <t>Adobe SVG Viewer</t>
  </si>
  <si>
    <t>A02.022.246#</t>
  </si>
  <si>
    <t>Software Testing Tools</t>
  </si>
  <si>
    <t>Adobe Scout CC.app - 1.1.3</t>
  </si>
  <si>
    <t>Adobe Shockwave Player 12.2 | 12.2.2.172</t>
  </si>
  <si>
    <t>Adobe Shockwave Player 12.2</t>
  </si>
  <si>
    <t>Adobe Shockwave Player 12.2 | 12.2.3.183</t>
  </si>
  <si>
    <t>Adobe Shockwave Player 12.2 | 12.2.4.194</t>
  </si>
  <si>
    <t>Adobe Shockwave Player 12.2 | 12.2.5.195</t>
  </si>
  <si>
    <t>Adobe Shockwave Player 12.2 | 12.2.8.198</t>
  </si>
  <si>
    <t>Adobe Shockwave Player 12.3 | 12.3.4.204</t>
  </si>
  <si>
    <t>Adobe Shockwave Player 12.3</t>
  </si>
  <si>
    <t>Adobe Shockwave Player 12.3 | 12.3.5.205</t>
  </si>
  <si>
    <t>Adobe SpeedGrade CC 2015 | 9.0.0</t>
  </si>
  <si>
    <t>Adobe SpeedGrade CC 2015</t>
  </si>
  <si>
    <t>Adobe SpeedGrade CC 2015 | 9.1.0</t>
  </si>
  <si>
    <t>Adobe SpeedGrade CC 2015.app - 9.1</t>
  </si>
  <si>
    <t>A02.028.331</t>
  </si>
  <si>
    <t>Presentation</t>
  </si>
  <si>
    <t>Adobe Technical Communication Suite 2015.0.1 | 6.0.1.37</t>
  </si>
  <si>
    <t>Adobe Technical Communication Suite 2015.0.1</t>
  </si>
  <si>
    <t>Adobe Update Helper.app - 5.0.0.354</t>
  </si>
  <si>
    <t>Adobe Widget Browser | 2.0 Build 348</t>
  </si>
  <si>
    <t>Adobe Widget Browser</t>
  </si>
  <si>
    <t>Adobe XD.app - 19.2.22.3</t>
  </si>
  <si>
    <t>AdobeCrashDaemon.app</t>
  </si>
  <si>
    <t>AdobeGCClient.app - 2.5.0.75</t>
  </si>
  <si>
    <t>AdobeGCClient.app - 2.6.0.81</t>
  </si>
  <si>
    <t>AdobeGCClient.app - 3.6.0.462</t>
  </si>
  <si>
    <t>AdobeGCClient.app - 3.7.0.466</t>
  </si>
  <si>
    <t>AdobeIPCBroker.app - 5.2.0.35</t>
  </si>
  <si>
    <t>AdobeIPCBroker.app - 5.4.0.57</t>
  </si>
  <si>
    <t>AdobeIPCBroker.app - 5.6.0.41</t>
  </si>
  <si>
    <t>AdobeIPCBroker.app - 5.6.1.39</t>
  </si>
  <si>
    <t>AdobeIPCBrokerCustomHook</t>
  </si>
  <si>
    <t>AdobeIPCBroker</t>
  </si>
  <si>
    <t>Advanced Keys Administrator R05.00.00 | 5.0.0</t>
  </si>
  <si>
    <t>Advanced Keys Administrator R05.00.00</t>
  </si>
  <si>
    <t>Advanced Keys Administrator R09.01.00 | 9.1.0</t>
  </si>
  <si>
    <t>Advanced Keys Administrator</t>
  </si>
  <si>
    <t>Advanced TIFF Editor | 3.5.0.1</t>
  </si>
  <si>
    <t>Advanced TIFF Editor</t>
  </si>
  <si>
    <t>AdvancedRestClient | 13.0.4</t>
  </si>
  <si>
    <t>AdvancedRestClient</t>
  </si>
  <si>
    <t>AdvancedRestClient | 13.0.7</t>
  </si>
  <si>
    <t>A02.024.385</t>
  </si>
  <si>
    <t>Geospatial Data Analysis</t>
  </si>
  <si>
    <t>Agent Analyst | 1.0 (ESRI 10)</t>
  </si>
  <si>
    <t>Agent Analyst</t>
  </si>
  <si>
    <t>Agisoft Delighter | 1.6.0</t>
  </si>
  <si>
    <t>Agisoft Delighter</t>
  </si>
  <si>
    <t>Agisoft Metashape Professional | 1.5.1</t>
  </si>
  <si>
    <t>Agisoft Metashape Professional</t>
  </si>
  <si>
    <t>Agisoft Metashape Professional | 1.5.2</t>
  </si>
  <si>
    <t>Agisoft Metashape Professional | 1.5.3</t>
  </si>
  <si>
    <t>Agisoft Metashape Professional | 1.5.4</t>
  </si>
  <si>
    <t>Agisoft Metashape Professional | 1.5.5</t>
  </si>
  <si>
    <t>Agisoft Metashape Professional | 1.6.1</t>
  </si>
  <si>
    <t>Agisoft Metashape Professional | 1.6.2</t>
  </si>
  <si>
    <t>Agisoft Metashape Standard | 1.5.4</t>
  </si>
  <si>
    <t>Agisoft Metashape Standard</t>
  </si>
  <si>
    <t>Agisoft PhotoScan Professional | 1.2.3</t>
  </si>
  <si>
    <t>Agisoft PhotoScan</t>
  </si>
  <si>
    <t>Agisoft PhotoScan Professional | 1.2.6</t>
  </si>
  <si>
    <t>Agisoft PhotoScan Professional | 1.3.1</t>
  </si>
  <si>
    <t>Agisoft PhotoScan Professional | 1.3.2</t>
  </si>
  <si>
    <t>Agisoft PhotoScan Professional | 1.3.4</t>
  </si>
  <si>
    <t>Agisoft PhotoScan Professional | 1.4.0</t>
  </si>
  <si>
    <t>Agisoft PhotoScan Professional | 1.4.1</t>
  </si>
  <si>
    <t>Agisoft PhotoScan Professional | 1.4.2</t>
  </si>
  <si>
    <t>Agisoft PhotoScan Professional | 1.4.4</t>
  </si>
  <si>
    <t>Agisoft PhotoScan Professional | 1.4.5</t>
  </si>
  <si>
    <t>Agisoft PhotoScan Standard | 1.4.0</t>
  </si>
  <si>
    <t>Agisoft PhotoScan | 1.1.2</t>
  </si>
  <si>
    <t>AinuIM.app - 1.0</t>
  </si>
  <si>
    <t>AirDrop.app - 1.0</t>
  </si>
  <si>
    <t>AirPlayUIAgent.app - 2.0</t>
  </si>
  <si>
    <t>AirPort Base Station Agent.app - 2.2.1</t>
  </si>
  <si>
    <t>AirPort Utility.app - 6.3.7</t>
  </si>
  <si>
    <t>AirPort Utility.app - 6.3.8</t>
  </si>
  <si>
    <t>AirScanLegacyDiscovery.app - 12.4</t>
  </si>
  <si>
    <t>AirScanLegacyDiscovery.app - 13.4</t>
  </si>
  <si>
    <t>AirScan</t>
  </si>
  <si>
    <t>AirScanLegacyDiscovery.app - 13.6.1</t>
  </si>
  <si>
    <t>AirScanScanner.app - 50.0</t>
  </si>
  <si>
    <t>AirScanScanner.app - 51.0</t>
  </si>
  <si>
    <t>Alcor Micro Smart Card Reader Driver | 1.7.42.0</t>
  </si>
  <si>
    <t>Alcor Micro Smart Card Reader Driver</t>
  </si>
  <si>
    <t>Alcor Micro Smart Card Reader Driver | 1.7.44.0</t>
  </si>
  <si>
    <t>Alcor Micro Smart Card Reader Driver | 1.7.45.1</t>
  </si>
  <si>
    <t>Alcor Micro Smart Card Reader Driver | 1.7.45.12</t>
  </si>
  <si>
    <t>Alcor Micro Smart Card Reader Driver | 1.7.45.16</t>
  </si>
  <si>
    <t>Alcor Micro Smart Card Reader Driver | 1.7.46.1302</t>
  </si>
  <si>
    <t>Alcor Micro Smart Card Reader Driver | 1.7.46.1307</t>
  </si>
  <si>
    <t>Alcor Micro Smart Card Reader Driver | 1.7.46.1308</t>
  </si>
  <si>
    <t>AlgoMesh | 1.2.0.37827</t>
  </si>
  <si>
    <t>AlgoMesh</t>
  </si>
  <si>
    <t>All My Files.app - 1.0</t>
  </si>
  <si>
    <t>B10.808.590</t>
  </si>
  <si>
    <t>Mapping / Geospatial</t>
  </si>
  <si>
    <t>All Topo Maps: Alaska</t>
  </si>
  <si>
    <t>All Topo Maps: Alaska PLS Tool</t>
  </si>
  <si>
    <t>Alpha Five V11</t>
  </si>
  <si>
    <t>Alpha Five V11 Application Server</t>
  </si>
  <si>
    <t>Alpha Five V11 Runtime</t>
  </si>
  <si>
    <t>Altimaster USB Drivers WHQL 2.06.00 | 2.06.0001</t>
  </si>
  <si>
    <t>Altimaster USB Drivers WHQL 2.06.00</t>
  </si>
  <si>
    <t>A02.021.229</t>
  </si>
  <si>
    <t>Metadata Management</t>
  </si>
  <si>
    <t>Altova AltovaXMLÂ® 2010 rel. 2 | 2010.02.00</t>
  </si>
  <si>
    <t>Altova AltovaXMLÂ® 2010 rel. 2</t>
  </si>
  <si>
    <t>B10.813.263</t>
  </si>
  <si>
    <t>System and Network Monitoring</t>
  </si>
  <si>
    <t>AlwaysUp | 10.5</t>
  </si>
  <si>
    <t>AlwaysUp</t>
  </si>
  <si>
    <t>B05.251</t>
  </si>
  <si>
    <t>General science and basic research</t>
  </si>
  <si>
    <t>AmScope AmScope 3.7.12924 | 3.7.12924.20180915</t>
  </si>
  <si>
    <t>AmScope AmScope</t>
  </si>
  <si>
    <t>AmScope AmScope 3.7.13270 | 3.7.13270.20181102</t>
  </si>
  <si>
    <t>AmScope AmScope | 3.7</t>
  </si>
  <si>
    <t>AmScope AmscopeCamDshow | 3.0</t>
  </si>
  <si>
    <t>AmScope AmscopeCamTwain | 3.0</t>
  </si>
  <si>
    <t>Amag Enrollment NoFP NoBC | 3.0</t>
  </si>
  <si>
    <t>Amag Enrollment NoFP NoBC</t>
  </si>
  <si>
    <t>A01.010.065#</t>
  </si>
  <si>
    <t>On-line Store</t>
  </si>
  <si>
    <t>Amazon Assistant | 10.18.0221</t>
  </si>
  <si>
    <t>Amazon Assistant</t>
  </si>
  <si>
    <t>A02.021.233#</t>
  </si>
  <si>
    <t>Data Storage#</t>
  </si>
  <si>
    <t>Amazon Cloud Drive | 0.3.28.0</t>
  </si>
  <si>
    <t>Amazon Cloud Drive</t>
  </si>
  <si>
    <t>Amazon Corretto 8 (x64) | 1.8.0.222</t>
  </si>
  <si>
    <t>Amazon Corretto 8 (x64)</t>
  </si>
  <si>
    <t>Amazon Corretto 8 (x64) | 1.8.0.232</t>
  </si>
  <si>
    <t>Amazon Corretto 8 (x64) | 1.8.0.242</t>
  </si>
  <si>
    <t>Amazon Corretto 8 (x86) | 1.8.0.222</t>
  </si>
  <si>
    <t>Amazon Corretto 8 (x86)</t>
  </si>
  <si>
    <t>Amazon Corretto 8 (x86) | 1.8.0.232</t>
  </si>
  <si>
    <t>Amazon Corretto 8 (x86) | 1.8.0.242</t>
  </si>
  <si>
    <t>Amazon Kindle | 1.24.3.51068</t>
  </si>
  <si>
    <t>Amazon Kindle</t>
  </si>
  <si>
    <t>Amazon Kindle | 1.25.1.52064</t>
  </si>
  <si>
    <t>Amazon Kindle | 1.26.0.55076</t>
  </si>
  <si>
    <t>Amazon Kindle | 1.27.0.56109</t>
  </si>
  <si>
    <t>Amazon Kindle | 1.28.0.57030</t>
  </si>
  <si>
    <t>Amazon Photos | 5.7.8</t>
  </si>
  <si>
    <t>Amazon Photos</t>
  </si>
  <si>
    <t>Amazon Photos | 6.2.1</t>
  </si>
  <si>
    <t>Amazon Redshift ODBC Driver 64-bit | 1.2.7</t>
  </si>
  <si>
    <t>Amazon Redshift ODBC Driver 64-bit</t>
  </si>
  <si>
    <t>Amazon Redshift ODBC Driver 64-bit | 1.3.7.1000</t>
  </si>
  <si>
    <t>B06.302.057</t>
  </si>
  <si>
    <t>Conservation, Marine and Land Management</t>
  </si>
  <si>
    <t>Anabat Insight | 1.8.6-0-g6439329</t>
  </si>
  <si>
    <t>Anabat Insight</t>
  </si>
  <si>
    <t>Anabat Toolbox version | 1.18</t>
  </si>
  <si>
    <t>Anabat Toolbox</t>
  </si>
  <si>
    <t>Anabat Toolbox version | 1.20</t>
  </si>
  <si>
    <t>Anabat Toolbox version | 1.29</t>
  </si>
  <si>
    <t>Anaconda2  (Python 2.7.16 32-bit) | 2019.03</t>
  </si>
  <si>
    <t>Anaconda2  (Python 2.7.16 32-bit)</t>
  </si>
  <si>
    <t>Anaconda2  (Python 2.7.16 64-bit) | 2019.03</t>
  </si>
  <si>
    <t>Anaconda</t>
  </si>
  <si>
    <t>Anaconda3  (Python 3.7.3 64-bit) | 2019.03</t>
  </si>
  <si>
    <t>Anaconda3  (Python 3.7.3 64-bit)</t>
  </si>
  <si>
    <t>Anaconda3  (Python 3.7.3 64-bit) | 2019.07</t>
  </si>
  <si>
    <t>Anaconda3  (Python 3.7.4 64-bit) | 2019.10</t>
  </si>
  <si>
    <t>Anaconda3  (Python 3.7.4 64-bit)</t>
  </si>
  <si>
    <t>Anaconda3  (Python 3.7.6 64-bit) | 2020.02</t>
  </si>
  <si>
    <t>Analook Installer | 1.0.0.0</t>
  </si>
  <si>
    <t>Analyze Documents.app</t>
  </si>
  <si>
    <t>Android SDK Tools | 1.16</t>
  </si>
  <si>
    <t>Android SDK Tools</t>
  </si>
  <si>
    <t>Android Studio | 3.4</t>
  </si>
  <si>
    <t>Android Studio</t>
  </si>
  <si>
    <t>Any iOS System Repair | 7.3.5.12</t>
  </si>
  <si>
    <t>AnyTrans | 8.1.0.0</t>
  </si>
  <si>
    <t>AnyTrans</t>
  </si>
  <si>
    <t>AnywhereUSB | 03.99.00350</t>
  </si>
  <si>
    <t>AnywhereUSB</t>
  </si>
  <si>
    <t>AnywhereUSB | 3.82.207</t>
  </si>
  <si>
    <t>A02.023.267#</t>
  </si>
  <si>
    <t>Web Server#</t>
  </si>
  <si>
    <t>Apache Tomcat 7.0 Tomcat7 (remove only)</t>
  </si>
  <si>
    <t>Apache Tomcat 7.0 Tomcat7 (remove only) | 7.0.61</t>
  </si>
  <si>
    <t>Apache Tomcat 8.5 Tomcat (remove only) | 8.5.42</t>
  </si>
  <si>
    <t>Apache Tomcat 8.5 Tomcat (remove only)</t>
  </si>
  <si>
    <t>Apache Tomcat 8.5 Tomcat (remove only) | 8.5.51</t>
  </si>
  <si>
    <t>Apache Tomcat 8.5 Tomcat8 (remove only) | 8.5.11</t>
  </si>
  <si>
    <t>Apache Tomcat 8.5 Tomcat8 (remove only)</t>
  </si>
  <si>
    <t>Apache Tomcat 8.5 Tomcat8 (remove only) | 8.5.15</t>
  </si>
  <si>
    <t>Apache Tomcat 8.5 Tomcat8 (remove only) | 8.5.28</t>
  </si>
  <si>
    <t>Apache Tomcat 8.5 Tomcat8 (remove only) | 8.5.51</t>
  </si>
  <si>
    <t>Apache Tomcat 8.5 Tomcat8 (remove only) | 8.5.9</t>
  </si>
  <si>
    <t>Apache Tomcat 9.0 Tomcat9 (remove only) | 9.0.20</t>
  </si>
  <si>
    <t>Apache Tomcat 9.0 Tomcat9 (remove only)</t>
  </si>
  <si>
    <t>Apache Tomcat 9.0 Tomcat9WM (remove only) | 9.0.21</t>
  </si>
  <si>
    <t>Apache Tomcat 9.0 Tomcat9WM (remove only)</t>
  </si>
  <si>
    <t>ApowerManager| 3.2.4.8</t>
  </si>
  <si>
    <t>ApowerManager</t>
  </si>
  <si>
    <t>ApowerManager| 3.2.6.0</t>
  </si>
  <si>
    <t>Apowersoft Online Launcher version | 1.7.0</t>
  </si>
  <si>
    <t>Apowersoft Online Launcher</t>
  </si>
  <si>
    <t>Apowersoft Online Launcher version | 1.7.1</t>
  </si>
  <si>
    <t>App Store.app - 2.2.1</t>
  </si>
  <si>
    <t>App Store.app - 2.4</t>
  </si>
  <si>
    <t>AppDownloadLauncher.app - 1.0</t>
  </si>
  <si>
    <t>AppStudio Player | 4.0.20</t>
  </si>
  <si>
    <t>AppStudio Player</t>
  </si>
  <si>
    <t>AppStudio for ArcGIS | 3.2</t>
  </si>
  <si>
    <t>AppStudio for ArcGIS</t>
  </si>
  <si>
    <t>AppStudio for ArcGIS | 4.0</t>
  </si>
  <si>
    <t>Apple Application Support (32-bit) | 5.3.1</t>
  </si>
  <si>
    <t>Apple Application Support</t>
  </si>
  <si>
    <t>Apple Application Support (32-bit) | 5.4.1</t>
  </si>
  <si>
    <t>Apple Application Support (32-bit) | 6.1</t>
  </si>
  <si>
    <t>Apple Application Support (32-bit) | 6.2</t>
  </si>
  <si>
    <t>Apple Application Support (32-bit) | 6.3</t>
  </si>
  <si>
    <t>Apple Application Support (32-bit) | 6.4</t>
  </si>
  <si>
    <t>Apple Application Support (32-bit) | 6.5</t>
  </si>
  <si>
    <t>Apple Application Support (32-bit) | 6.6</t>
  </si>
  <si>
    <t>Apple Application Support (32-bit) | 7.0.2</t>
  </si>
  <si>
    <t>Apple Application Support (32-bit) | 7.3</t>
  </si>
  <si>
    <t>Apple Application Support (32-bit) | 7.4</t>
  </si>
  <si>
    <t>Apple Application Support (32-bit) | 7.6</t>
  </si>
  <si>
    <t>Apple Application Support (32-bit) | 8.0</t>
  </si>
  <si>
    <t>Apple Application Support (32-bit) | 8.1</t>
  </si>
  <si>
    <t>Apple Application Support (32-bit) | 8.2</t>
  </si>
  <si>
    <t>Apple Application Support (32-bit) | 8.3</t>
  </si>
  <si>
    <t>Apple Application Support (64-bit) | 4.3.1</t>
  </si>
  <si>
    <t>Apple Application Support (64-bit) | 5.4.1</t>
  </si>
  <si>
    <t>Apple Application Support (64-bit) | 6.1</t>
  </si>
  <si>
    <t>Apple Application Support (64-bit) | 6.2</t>
  </si>
  <si>
    <t>Apple Application Support (64-bit) | 6.4</t>
  </si>
  <si>
    <t>Apple Application Support (64-bit) | 6.5</t>
  </si>
  <si>
    <t>Apple Application Support (64-bit) | 6.6</t>
  </si>
  <si>
    <t>Apple Application Support (64-bit) | 7.0.2</t>
  </si>
  <si>
    <t>Apple Application Support (64-bit) | 7.3</t>
  </si>
  <si>
    <t>Apple Application Support (64-bit) | 7.4</t>
  </si>
  <si>
    <t>Apple Application Support (64-bit) | 7.6</t>
  </si>
  <si>
    <t>Apple Application Support (64-bit) | 8.0</t>
  </si>
  <si>
    <t>Apple Application Support (64-bit) | 8.1</t>
  </si>
  <si>
    <t>Apple Application Support (64-bit) | 8.2</t>
  </si>
  <si>
    <t>Apple Application Support (64-bit) | 8.3</t>
  </si>
  <si>
    <t>Apple Application Support | 2.1.7</t>
  </si>
  <si>
    <t>Apple Application Support | 2.3.6</t>
  </si>
  <si>
    <t>Apple Mobile Device Support | 10.3.1.2</t>
  </si>
  <si>
    <t>Apple Mobile Device Support</t>
  </si>
  <si>
    <t>Apple Mobile Device Support | 11.0.1.2</t>
  </si>
  <si>
    <t>Apple Mobile Device Support | 11.0.2.4</t>
  </si>
  <si>
    <t>Apple Mobile Device Support | 11.3.0.9</t>
  </si>
  <si>
    <t>Apple Mobile Device Support | 11.3.3.4</t>
  </si>
  <si>
    <t>Apple Mobile Device Support | 11.4.1.46</t>
  </si>
  <si>
    <t>Apple Mobile Device Support | 12.0.0.1039</t>
  </si>
  <si>
    <t>Apple Mobile Device Support | 12.1.0.25</t>
  </si>
  <si>
    <t>Apple Mobile Device Support | 12.2.0.15</t>
  </si>
  <si>
    <t>Apple Mobile Device Support | 12.2.1.12</t>
  </si>
  <si>
    <t>Apple Mobile Device Support | 13.0.0.38</t>
  </si>
  <si>
    <t>Apple Mobile Device Support | 13.0.0.41</t>
  </si>
  <si>
    <t>Apple Mobile Device Support | 9.3.0.15</t>
  </si>
  <si>
    <t>Apple Software Update | 2.1.3.127</t>
  </si>
  <si>
    <t>Apple Software Update</t>
  </si>
  <si>
    <t>Apple Software Update | 2.1.4.131</t>
  </si>
  <si>
    <t>Apple Software Update | 2.2.0.150</t>
  </si>
  <si>
    <t>Apple Software Update | 2.3.0.177</t>
  </si>
  <si>
    <t>Apple Software Update | 2.4.8.1</t>
  </si>
  <si>
    <t>Apple Software Update | 2.5.0.1</t>
  </si>
  <si>
    <t>Apple Software Update | 2.6.0.1</t>
  </si>
  <si>
    <t>Apple Software Update | 2.6.3.1</t>
  </si>
  <si>
    <t>A02.023.270#</t>
  </si>
  <si>
    <t>File Server / File Sharing</t>
  </si>
  <si>
    <t>AppleFileServer.app - 1.0</t>
  </si>
  <si>
    <t>AppleGraphicsWarning.app - 2.3</t>
  </si>
  <si>
    <t>AppleMobileDeviceHelper.app - 5.0</t>
  </si>
  <si>
    <t>AppleMobileSync.app - 5.0</t>
  </si>
  <si>
    <t>AppleScript Utility.app - 37.0</t>
  </si>
  <si>
    <t>A02.026.303#</t>
  </si>
  <si>
    <t>Application Server#</t>
  </si>
  <si>
    <t>Application Client for IBM WebSphere Application Server V8.5</t>
  </si>
  <si>
    <t>Application Insights Tools for Visual Studio 2015 | 7.0.20622.1</t>
  </si>
  <si>
    <t>Application Insights Tools for Visual Studio 2015</t>
  </si>
  <si>
    <t>ApplicationXtender KeyView Component 10.16 | 10.16.0.0</t>
  </si>
  <si>
    <t>ApplicationXtender KeyView Component 10.16</t>
  </si>
  <si>
    <t>ApplicationXtender Scanning Component | 7.0.260.0</t>
  </si>
  <si>
    <t>ApplicationXtender Scanning Component</t>
  </si>
  <si>
    <t>ApplicationXtender Spell Checker Component | 7.0.0</t>
  </si>
  <si>
    <t>ApplicationXtender Spell Checker Component</t>
  </si>
  <si>
    <t>ApplicationXtender Web Access Client Components 7.0 | 7.0.1055.0</t>
  </si>
  <si>
    <t>ApplicationXtender Web Access Client Components 7.0</t>
  </si>
  <si>
    <t>ApxFamilyCPS | 19.01.01</t>
  </si>
  <si>
    <t>ApxFamilyCPS | 20.00.04</t>
  </si>
  <si>
    <t>ApxFamilyTuner | 20.00.00</t>
  </si>
  <si>
    <t>AquaCalc DataLink 3 | 1.0.0</t>
  </si>
  <si>
    <t>AquaCalc DataLink 3</t>
  </si>
  <si>
    <t>AquaCalc DataLink 4 | 4.2</t>
  </si>
  <si>
    <t>AquaCalc DataLink 4</t>
  </si>
  <si>
    <t>AquaCalc Pro Plus USB (Driver Removal)</t>
  </si>
  <si>
    <t>AquaChem 2014.2 | 15.204.1025</t>
  </si>
  <si>
    <t>AquaChem 2014.2</t>
  </si>
  <si>
    <t>Arc Hydro Tools (x64) | 10.4.0.46</t>
  </si>
  <si>
    <t>Arc Hydro Tools</t>
  </si>
  <si>
    <t>Arc Hydro Tools (x64) | 10.6.0.1</t>
  </si>
  <si>
    <t>Arc Hydro Tools | 10.3.0.78</t>
  </si>
  <si>
    <t>Arc Hydro Tools | 10.4.0.3</t>
  </si>
  <si>
    <t>Arc Hydro Tools | 10.5.0.69</t>
  </si>
  <si>
    <t>Arc Hydro Tools | 10.7.0.18</t>
  </si>
  <si>
    <t>ArcAPEX | 86.10.4</t>
  </si>
  <si>
    <t>ArcAPEX</t>
  </si>
  <si>
    <t>ArcGIS 10.1 Web Adaptor (IIS) - arcgis | 10.1.3035</t>
  </si>
  <si>
    <t>ArcGIS 10.1 Web Adaptor (IIS) - arcgis</t>
  </si>
  <si>
    <t>ArcGIS 10.1 for Desktop | 10.1.3035</t>
  </si>
  <si>
    <t>ArcGIS 10.1 for Desktop</t>
  </si>
  <si>
    <t>ArcGIS 10.1 for Desktop | 10.1.3143</t>
  </si>
  <si>
    <t>ArcGIS 10.1 for Server | 10.1.3035</t>
  </si>
  <si>
    <t>ArcGIS 10.1 for Server</t>
  </si>
  <si>
    <t>ArcGIS 10.2.2 for Desktop Background Geoprocessing (64-bit) | 10.2.3552</t>
  </si>
  <si>
    <t>ArcGIS 10.2.2 for Desktop</t>
  </si>
  <si>
    <t>ArcGIS 10.2.2 for Desktop | 10.2.3552</t>
  </si>
  <si>
    <t>ArcGIS 10.3 Full Motion Video Geoprocessing Tools | 1.3.1</t>
  </si>
  <si>
    <t>ArcGIS 10.3 Full Motion Video Geoprocessing Tools</t>
  </si>
  <si>
    <t>ArcGIS 10.3.1 Full Motion Video Geoprocessing Tools | 1.3.2</t>
  </si>
  <si>
    <t>ArcGIS 10.3.1 Full Motion Video Geoprocessing Tools</t>
  </si>
  <si>
    <t>ArcGIS 10.3.1 Workflow Manager for Desktop | 10.3.4448</t>
  </si>
  <si>
    <t>ArcGIS 10.3.1 Workflow Manager for Desktop</t>
  </si>
  <si>
    <t>ArcGIS 10.3.1 for Desktop Background Geoprocessing (64-bit) | 10.3.4959</t>
  </si>
  <si>
    <t>ArcGIS 10.3.1 for Desktop</t>
  </si>
  <si>
    <t>ArcGIS 10.3.1 for Desktop | 10.3.4959</t>
  </si>
  <si>
    <t>ArcGIS 10.4 License Manager | 10.4.5524</t>
  </si>
  <si>
    <t>ArcGIS 10.4 License Manager</t>
  </si>
  <si>
    <t>ArcGIS 10.4 for Desktop | 10.4.5524</t>
  </si>
  <si>
    <t>ArcGIS 10.4 for Desktop</t>
  </si>
  <si>
    <t>ArcGIS 10.4.1 ArcReader | 10.4.5686</t>
  </si>
  <si>
    <t>ArcGIS 10.4.1 ArcReader</t>
  </si>
  <si>
    <t>ArcGIS 10.4.1 Data Interoperability for Desktop | 10.4.5686</t>
  </si>
  <si>
    <t>ArcGIS 10.4.1 Data Interoperability for Desktop</t>
  </si>
  <si>
    <t>ArcGIS 10.4.1 Data Reviewer for Desktop | 10.4.867</t>
  </si>
  <si>
    <t>ArcGIS 10.4.1 Data Reviewer for Desktop</t>
  </si>
  <si>
    <t>ArcGIS 10.4.1 Full Motion Video Geoprocessing Tools | 1.3.2</t>
  </si>
  <si>
    <t>ArcGIS 10.4.1 Full Motion Video Geoprocessing Tools</t>
  </si>
  <si>
    <t>A02.027.311</t>
  </si>
  <si>
    <t>Business Process Management</t>
  </si>
  <si>
    <t>ArcGIS 10.4.1 Workflow Manager for Desktop | 10.4.5566</t>
  </si>
  <si>
    <t>ArcGIS 10.4.1 Workflow Manager for Desktop</t>
  </si>
  <si>
    <t>ArcGIS 10.4.1 for Desktop Background Geoprocessing (64-bit) | 10.4.5686</t>
  </si>
  <si>
    <t>ArcGIS 10.4.1 for Desktop</t>
  </si>
  <si>
    <t>ArcGIS 10.4.1 for Desktop | 10.4.5686</t>
  </si>
  <si>
    <t>ArcGIS 10.5 Full Motion Video Geoprocessing Tools | 1.3.2</t>
  </si>
  <si>
    <t>ArcGIS 10.5 Full Motion Video Geoprocessing Tools</t>
  </si>
  <si>
    <t>ArcGIS 10.7 Full Motion Video Geoprocessing Tools | 1.4.1</t>
  </si>
  <si>
    <t>ArcGIS ArcIMS | 10.0.2414</t>
  </si>
  <si>
    <t>ArcGIS ArcIMS</t>
  </si>
  <si>
    <t>ArcGIS ArcReader 10.5.1 | 10.5.7333</t>
  </si>
  <si>
    <t>ArcGIS ArcReader 10.5.1</t>
  </si>
  <si>
    <t>ArcGIS ArcReader 10.6.1 | 10.6.9270</t>
  </si>
  <si>
    <t>ArcGIS ArcReader 10.6.1</t>
  </si>
  <si>
    <t>ArcGIS ArcReader 10.7.1 | 10.7.11595</t>
  </si>
  <si>
    <t>ArcGIS ArcReader 10.7.1</t>
  </si>
  <si>
    <t>ArcGIS Coordinate Systems Data | 10.7.11595</t>
  </si>
  <si>
    <t>ArcGIS Coordinate Systems Data</t>
  </si>
  <si>
    <t>ArcGIS Data Interoperability 10.5.1 for Desktop | 10.5.7333</t>
  </si>
  <si>
    <t>ArcGIS Data Interoperability 10.5.1 for Desktop</t>
  </si>
  <si>
    <t>ArcGIS Data Interoperability 10.6.1 for Desktop | 10.6.9270</t>
  </si>
  <si>
    <t>ArcGIS Data Interoperability 10.6.1 for Desktop</t>
  </si>
  <si>
    <t>ArcGIS Data Interoperability 10.7.1 for Desktop | 10.7.11595</t>
  </si>
  <si>
    <t>ArcGIS Data Interoperability 10.7.1 for Desktop</t>
  </si>
  <si>
    <t>ArcGIS Data Reviewer 10.5.1 for Desktop | 10.5.1116</t>
  </si>
  <si>
    <t>ArcGIS Data Reviewer 10</t>
  </si>
  <si>
    <t>ArcGIS Data Reviewer 10.6.1 for Desktop | 10.6.862</t>
  </si>
  <si>
    <t>ArcGIS Data Reviewer 10.7.1 for Desktop | 10.7.1766</t>
  </si>
  <si>
    <t>ArcGIS Data Store 10.6.1 | 10.6.9270</t>
  </si>
  <si>
    <t>ArcGIS Data Store 10.6.1</t>
  </si>
  <si>
    <t>ArcGIS Data Store 10.7.1 | 10.7.11595</t>
  </si>
  <si>
    <t>ArcGIS Data Store 10.7.1</t>
  </si>
  <si>
    <t>ArcGIS Desktop - MDHS Raster Function | 1.0</t>
  </si>
  <si>
    <t>ArcGIS Desktop</t>
  </si>
  <si>
    <t>ArcGIS Desktop 10.5.1 | 10.5.7333</t>
  </si>
  <si>
    <t>ArcGIS Desktop 10.6.1 | 10.6.9270</t>
  </si>
  <si>
    <t>ArcGIS Desktop 10.7.1 | 10.7.11595</t>
  </si>
  <si>
    <t>ArcGIS Desktop Background Geoprocessing 10.5.1 (64-bit) | 10.5.7333</t>
  </si>
  <si>
    <t>ArcGIS Desktop Background Geoprocessing 10.6.1 (64-bit) | 10.6.9270</t>
  </si>
  <si>
    <t>ArcGIS Desktop Background Geoprocessing 10.7.1 (64-bit) | 10.7.11595</t>
  </si>
  <si>
    <t>ArcGIS Earth | 1.10.2672</t>
  </si>
  <si>
    <t>ArcGIS Earth</t>
  </si>
  <si>
    <t>ArcGIS Earth | 1.6.1808</t>
  </si>
  <si>
    <t>ArcGIS Earth | 1.9.2351</t>
  </si>
  <si>
    <t>ArcGIS Enterprise  Builder | 10.6.1</t>
  </si>
  <si>
    <t>ArcGIS Enterprise  Builder</t>
  </si>
  <si>
    <t>ArcGIS Explorer Desktop (32 bit) | 10.3.3400</t>
  </si>
  <si>
    <t>ArcGIS Explorer Desktop (32 bit)</t>
  </si>
  <si>
    <t>ArcGIS License Manager 10.5.1 | 10.5.7333</t>
  </si>
  <si>
    <t>ARCGIS License Manager</t>
  </si>
  <si>
    <t>ArcGIS License Manager 2018.0 | 2018.0.0.9217</t>
  </si>
  <si>
    <t>ArcGIS License Manager 2019.0 | 2019.0.0.11595</t>
  </si>
  <si>
    <t>ArcGIS License Manager 2019.1 | 2019.1.0.11601</t>
  </si>
  <si>
    <t>ArcGIS Maps for Office 4.0 | 4.0.0.358</t>
  </si>
  <si>
    <t>ArcGIS Maps for Office 4.0</t>
  </si>
  <si>
    <t>ArcGIS Maps for Office 4.1.1 | 4.1.1.601</t>
  </si>
  <si>
    <t>ArcGIS Maps for Office 4.1.1</t>
  </si>
  <si>
    <t>ArcGIS Maps for Office 5.0 | 5.0.0.805</t>
  </si>
  <si>
    <t>ArcGIS Maps for Office 5.0</t>
  </si>
  <si>
    <t>ArcGIS Maps for Office 5.0.1 | 5.0.1.823</t>
  </si>
  <si>
    <t>ArcGIS Pro Coordinate Systems Data | 1.4.7196</t>
  </si>
  <si>
    <t>ArcGIS Pro</t>
  </si>
  <si>
    <t>ArcGIS Pro Coordinate Systems Data | 2.3.15695</t>
  </si>
  <si>
    <t>ArcGIS Pro Help | 2.0.8933</t>
  </si>
  <si>
    <t>ArcGIS Pro Help | 2.1.10257</t>
  </si>
  <si>
    <t>ArcGIS Pro Help | 2.2.12813</t>
  </si>
  <si>
    <t>ArcGIS Pro Help | 2.3.15769</t>
  </si>
  <si>
    <t>ArcGIS Pro Help | 2.4.19948</t>
  </si>
  <si>
    <t>ArcGIS Pro Help | 2.5.22081</t>
  </si>
  <si>
    <t>ArcGIS Pro Licensing Service | 1.4.7191</t>
  </si>
  <si>
    <t>ArcGIS Pro | 1.3.5861</t>
  </si>
  <si>
    <t>ArcGIS Pro | 2.0.8933</t>
  </si>
  <si>
    <t>ArcGIS Pro | 2.1.10257</t>
  </si>
  <si>
    <t>ArcGIS Pro | 2.2.12813</t>
  </si>
  <si>
    <t>ArcGIS Pro | 2.3.15769</t>
  </si>
  <si>
    <t>ArcGIS Pro | 2.4.19880</t>
  </si>
  <si>
    <t>ArcGIS Pro | 2.4.19948</t>
  </si>
  <si>
    <t>ArcGIS Pro | 2.5.22081</t>
  </si>
  <si>
    <t>ArcGIS Server 10.6.1 | 10.6.9270</t>
  </si>
  <si>
    <t>ArcGIS Server 10.6.1</t>
  </si>
  <si>
    <t>ArcGIS Server 10.7.1 | 10.7.11595</t>
  </si>
  <si>
    <t>ArcGIS Server 10.7.1</t>
  </si>
  <si>
    <t>ArcGIS VBA Compatibility | 10.2.3497</t>
  </si>
  <si>
    <t>ArcGIS VBA Compatibility</t>
  </si>
  <si>
    <t>ArcGIS Viewer 3.3 for Silverlight | 3.3.0.0</t>
  </si>
  <si>
    <t>ArcGIS Viewer 3.3 for Silverlight</t>
  </si>
  <si>
    <t>ArcGIS Web Adaptor (IIS) 10.6.1 - akarcgis | 10.6.9270</t>
  </si>
  <si>
    <t>ArcGIS Web Adaptor (IIS) 10.6.1 - akarcgis</t>
  </si>
  <si>
    <t>ArcGIS Web Adaptor (IIS) 10.6.1 - akarcgisauth (443) | 10.6.9270</t>
  </si>
  <si>
    <t>ArcGIS Web Adaptor (IIS) 10.6.1 - akarcgispub (443) | 10.6.9270</t>
  </si>
  <si>
    <t>ArcGIS Web Adaptor (IIS) 10.6.1 - akarcgistokenauth (443) | 10.6.9270</t>
  </si>
  <si>
    <t>ArcGIS Web Adaptor (IIS) 10.6.1 - akarcgistokenpub (443) | 10.6.9270</t>
  </si>
  <si>
    <t>ArcGIS Web Adaptor (IIS) 10.6.1 - arcgis (443) | 10.6.9270</t>
  </si>
  <si>
    <t>ArcGIS Web Adaptor (IIS) 10.6.1 - arcgis</t>
  </si>
  <si>
    <t>ArcGIS Web Adaptor (IIS) 10.6.1 - arcgis | 10.6.9270</t>
  </si>
  <si>
    <t>ArcGIS Web Adaptor (IIS) 10.6.1 - arcgis_auth | 10.6.9270</t>
  </si>
  <si>
    <t>ArcGIS Web Adaptor (IIS) 10.6.1 - arcgis_proj | 10.6.9270</t>
  </si>
  <si>
    <t>ArcGIS Web Adaptor (IIS) 10.6.1 - arcgisauth (443) | 10.6.9270</t>
  </si>
  <si>
    <t>ArcGIS Web Adaptor (IIS) 10.6.1 - arcgisauthpub (443) | 10.6.9270</t>
  </si>
  <si>
    <t>ArcGIS Web Adaptor (IIS) 10.6.1 - arcgisfed (443) | 10.6.9270</t>
  </si>
  <si>
    <t>ArcGIS Web Adaptor (IIS) 10.6.1 - arcgispub (443) | 10.6.9270</t>
  </si>
  <si>
    <t>ArcGIS Web Adaptor (IIS) 10.6.1 - arcgistokenauth (443) | 10.6.9270</t>
  </si>
  <si>
    <t>ArcGIS Web Adaptor (IIS) 10.6.1 - arcgistokenpub (443) | 10.6.9270</t>
  </si>
  <si>
    <t>ArcGIS Web Adaptor (IIS) 10.6.1 - azarcgis (443) | 10.6.9270</t>
  </si>
  <si>
    <t>ArcGIS Web Adaptor (IIS) 10.6.1 - azarcgis (443)</t>
  </si>
  <si>
    <t>ArcGIS Web Adaptor (IIS) 10.6.1 - azarcgisauth (443) | 10.6.9270</t>
  </si>
  <si>
    <t>ArcGIS Web Adaptor (IIS) 10.6.1 - azarcgisauth (443)</t>
  </si>
  <si>
    <t>ArcGIS Web Adaptor (IIS) 10.6.1 - azarcgispub (443) | 10.6.9270</t>
  </si>
  <si>
    <t>ArcGIS Web Adaptor (IIS) 10.6.1 - azarcgispub (443)</t>
  </si>
  <si>
    <t>ArcGIS Web Adaptor (IIS) 10.6.1 - azarcgistokenauth (443) | 10.6.9270</t>
  </si>
  <si>
    <t>ArcGIS Web Adaptor (IIS) 10.6.1 - azarcgistokenauth (443)</t>
  </si>
  <si>
    <t>ArcGIS Web Adaptor (IIS) 10.6.1 - azarcgistokenpub (443) | 10.6.9270</t>
  </si>
  <si>
    <t>ArcGIS Web Adaptor (IIS) 10.6.1 - azarcgistokenpub (443)</t>
  </si>
  <si>
    <t>ArcGIS Web Adaptor (IIS) 10.6.1 - caarcgis (443) | 10.6.9270</t>
  </si>
  <si>
    <t>ArcGIS Web Adaptor (IIS) 10.6.1 - caarcgis (443)</t>
  </si>
  <si>
    <t>ArcGIS Web Adaptor (IIS) 10.6.1 - caarcgisauth (443) | 10.6.9270</t>
  </si>
  <si>
    <t>ArcGIS Web Adaptor (IIS) 10.6.1 - caarcgisauth (443)</t>
  </si>
  <si>
    <t>ArcGIS Web Adaptor (IIS) 10.6.1 - caarcgispub (443) | 10.6.9270</t>
  </si>
  <si>
    <t>ArcGIS Web Adaptor (IIS) 10.6.1 - caarcgispub (443)</t>
  </si>
  <si>
    <t>ArcGIS Web Adaptor (IIS) 10.6.1 - caarcgistokenauth (443) | 10.6.9270</t>
  </si>
  <si>
    <t>ArcGIS Web Adaptor (IIS) 10.6.1 - caarcgistokenauth (443)</t>
  </si>
  <si>
    <t>ArcGIS Web Adaptor (IIS) 10.6.1 - caarcgistokenpub (443) | 10.6.9270</t>
  </si>
  <si>
    <t>ArcGIS Web Adaptor (IIS) 10.6.1 - caarcgistokenpub (443)</t>
  </si>
  <si>
    <t>ArcGIS Web Adaptor (IIS) 10.6.1 - cbrarcgis | 10.6.9270</t>
  </si>
  <si>
    <t>ArcGIS Web Adaptor (IIS) 10.6.1 - cbrarcgis</t>
  </si>
  <si>
    <t>ArcGIS Web Adaptor (IIS) 10.6.1 - chdarcgis (443) | 10.6.9270</t>
  </si>
  <si>
    <t>ArcGIS Web Adaptor (IIS) 10.6.1 - chdarcgis (443)</t>
  </si>
  <si>
    <t>ArcGIS Web Adaptor (IIS) 10.6.1 - coarcgis (443) | 10.6.9270</t>
  </si>
  <si>
    <t>ArcGIS Web Adaptor (IIS) 10.6.1 - coarcgis (443)</t>
  </si>
  <si>
    <t>ArcGIS Web Adaptor (IIS) 10.6.1 - coarcgisauth (443) | 10.6.9270</t>
  </si>
  <si>
    <t>ArcGIS Web Adaptor (IIS) 10.6.1 - coarcgisauth (443)</t>
  </si>
  <si>
    <t>ArcGIS Web Adaptor (IIS) 10.6.1 - coarcgispub (443) | 10.6.9270</t>
  </si>
  <si>
    <t>ArcGIS Web Adaptor (IIS) 10.6.1 - coarcgispub (443)</t>
  </si>
  <si>
    <t>ArcGIS Web Adaptor (IIS) 10.6.1 - coarcgistokenauth (443) | 10.6.9270</t>
  </si>
  <si>
    <t>ArcGIS Web Adaptor (IIS) 10.6.1 - coarcgistokenauth (443)</t>
  </si>
  <si>
    <t>ArcGIS Web Adaptor (IIS) 10.6.1 - coarcgistokenpub (443) | 10.6.9270</t>
  </si>
  <si>
    <t>ArcGIS Web Adaptor (IIS) 10.6.1 - coarcgistokenpub (443)</t>
  </si>
  <si>
    <t>ArcGIS Web Adaptor (IIS) 10.6.1 - coparcgis (443) | 10.6.9270</t>
  </si>
  <si>
    <t>ArcGIS Web Adaptor (IIS) 10.6.1 - coparcgis (443)</t>
  </si>
  <si>
    <t>ArcGIS Web Adaptor (IIS) 10.6.1 - cyrarcgis (443) | 10.6.9270</t>
  </si>
  <si>
    <t>ArcGIS Web Adaptor (IIS) 10.6.1 - cyrarcgis (443)</t>
  </si>
  <si>
    <t>ArcGIS Web Adaptor (IIS) 10.6.1 - eplanarcgis (443) | 10.6.9270</t>
  </si>
  <si>
    <t>ArcGIS Web Adaptor (IIS) 10.6.1 - eplanarcgis (443)</t>
  </si>
  <si>
    <t>ArcGIS Web Adaptor (IIS) 10.6.1 - eplanarcgisfed (443) | 10.6.9270</t>
  </si>
  <si>
    <t>ArcGIS Web Adaptor (IIS) 10.6.1 - eplanarcgisfed (443)</t>
  </si>
  <si>
    <t>ArcGIS Web Adaptor (IIS) 10.6.1 - eplanportal (443) | 10.6.9270</t>
  </si>
  <si>
    <t>ArcGIS Web Adaptor (IIS) 10.6.1 - eplanportal (443)</t>
  </si>
  <si>
    <t>ArcGIS Web Adaptor (IIS) 10.6.1 - esarcgis (443) | 10.6.9270</t>
  </si>
  <si>
    <t>ArcGIS Web Adaptor (IIS) 10.6.1 - esarcgis (443)</t>
  </si>
  <si>
    <t>ArcGIS Web Adaptor (IIS) 10.6.1 - esarcgisauth (443) | 10.6.9270</t>
  </si>
  <si>
    <t>ArcGIS Web Adaptor (IIS) 10.6.1 - esarcgisauth (443)</t>
  </si>
  <si>
    <t>ArcGIS Web Adaptor (IIS) 10.6.1 - esarcgispub (443) | 10.6.9270</t>
  </si>
  <si>
    <t>ArcGIS Web Adaptor (IIS) 10.6.1 - esarcgispub (443)</t>
  </si>
  <si>
    <t>ArcGIS Web Adaptor (IIS) 10.6.1 - esarcgistokenauth (443) | 10.6.9270</t>
  </si>
  <si>
    <t>ArcGIS Web Adaptor (IIS) 10.6.1 - esarcgistokenauth (443)</t>
  </si>
  <si>
    <t>ArcGIS Web Adaptor (IIS) 10.6.1 - esarcgistokenpub (443) | 10.6.9270</t>
  </si>
  <si>
    <t>ArcGIS Web Adaptor (IIS) 10.6.1 - esarcgistokenpub (443)</t>
  </si>
  <si>
    <t>ArcGIS Web Adaptor (IIS) 10.6.1 - fwdarcgis (443) | 10.6.9270</t>
  </si>
  <si>
    <t>ArcGIS Web Adaptor (IIS) 10.6.1 - fwdarcgis (443)</t>
  </si>
  <si>
    <t>ArcGIS Web Adaptor (IIS) 10.6.1 - fwdarcgisauth (443) | 10.6.9270</t>
  </si>
  <si>
    <t>ArcGIS Web Adaptor (IIS) 10.6.1 - fwdarcgisauth (443)</t>
  </si>
  <si>
    <t>ArcGIS Web Adaptor (IIS) 10.6.1 - fwdarcgisauthpub (443) | 10.6.9270</t>
  </si>
  <si>
    <t>ArcGIS Web Adaptor (IIS) 10.6.1 - fwdarcgisauthpub (443)</t>
  </si>
  <si>
    <t>ArcGIS Web Adaptor (IIS) 10.6.1 - fwdrefarcgis (443) | 10.6.9270</t>
  </si>
  <si>
    <t>ArcGIS Web Adaptor (IIS) 10.6.1 - fwdrefarcgis (443)</t>
  </si>
  <si>
    <t>ArcGIS Web Adaptor (IIS) 10.6.1 - fwdrefarcgispub (443) | 10.6.9270</t>
  </si>
  <si>
    <t>ArcGIS Web Adaptor (IIS) 10.6.1 - fwdrefarcgispub (443)</t>
  </si>
  <si>
    <t>ArcGIS Web Adaptor (IIS) 10.6.1 - gpmarcgis (443) | 10.6.9270</t>
  </si>
  <si>
    <t>ArcGIS Web Adaptor (IIS) 10.6.1 - gpmarcgis (443)</t>
  </si>
  <si>
    <t>ArcGIS Web Adaptor (IIS) 10.6.1 - gpmarcgispub (443) | 10.6.9270</t>
  </si>
  <si>
    <t>ArcGIS Web Adaptor (IIS) 10.6.1 - gpmarcgispub (443)</t>
  </si>
  <si>
    <t>ArcGIS Web Adaptor (IIS) 10.6.1 - idarcgistokenauth (443) | 10.6.9270</t>
  </si>
  <si>
    <t>ArcGIS Web Adaptor (IIS) 10.6.1 - idarcgistokenauth (443)</t>
  </si>
  <si>
    <t>ArcGIS Web Adaptor (IIS) 10.6.1 - idarcgistokenpub (443) | 10.6.9270</t>
  </si>
  <si>
    <t>ArcGIS Web Adaptor (IIS) 10.6.1 - idarcgistokenpub (443)</t>
  </si>
  <si>
    <t>ArcGIS Web Adaptor (IIS) 10.6.1 - mararcgis (443) | 10.6.9270</t>
  </si>
  <si>
    <t>ArcGIS Web Adaptor (IIS) 10.6.1 - mararcgis (443)</t>
  </si>
  <si>
    <t>ArcGIS Web Adaptor (IIS) 10.6.1 - mbrarcgis (443) | 10.6.9270</t>
  </si>
  <si>
    <t>ArcGIS Web Adaptor (IIS) 10.6.1 - mbrarcgis (443)</t>
  </si>
  <si>
    <t>ArcGIS Web Adaptor (IIS) 10.6.1 - mirarcgis (443) | 10.6.9270</t>
  </si>
  <si>
    <t>ArcGIS Web Adaptor (IIS) 10.6.1 - mirarcgis (443)</t>
  </si>
  <si>
    <t>ArcGIS Web Adaptor (IIS) 10.6.1 - mtarcgis (443) | 10.6.9270</t>
  </si>
  <si>
    <t>ArcGIS Web Adaptor (IIS) 10.6.1 - mtarcgis (443)</t>
  </si>
  <si>
    <t>ArcGIS Web Adaptor (IIS) 10.6.1 - mtarcgisauth (443) | 10.6.9270</t>
  </si>
  <si>
    <t>ArcGIS Web Adaptor (IIS) 10.6.1 - mtarcgisauth (443)</t>
  </si>
  <si>
    <t>ArcGIS Web Adaptor (IIS) 10.6.1 - mtarcgispub (443) | 10.6.9270</t>
  </si>
  <si>
    <t>ArcGIS Web Adaptor (IIS) 10.6.1 - mtarcgispub (443)</t>
  </si>
  <si>
    <t>ArcGIS Web Adaptor (IIS) 10.6.1 - mtarcgistokenauth (443) | 10.6.9270</t>
  </si>
  <si>
    <t>ArcGIS Web Adaptor (IIS) 10.6.1 - mtarcgistokenauth (443)</t>
  </si>
  <si>
    <t>ArcGIS Web Adaptor (IIS) 10.6.1 - mtarcgistokenpub (443) | 10.6.9270</t>
  </si>
  <si>
    <t>ArcGIS Web Adaptor (IIS) 10.6.1 - mtarcgistokenpub (443)</t>
  </si>
  <si>
    <t>ArcGIS Web Adaptor (IIS) 10.6.1 - ngbarcgis (443) | 10.6.9270</t>
  </si>
  <si>
    <t>ArcGIS Web Adaptor (IIS) 10.6.1 - ngbarcgis (443)</t>
  </si>
  <si>
    <t>ArcGIS Web Adaptor (IIS) 10.6.1 - nmarcgis (443) | 10.6.9270</t>
  </si>
  <si>
    <t>ArcGIS Web Adaptor (IIS) 10.6.1 - nmarcgis (443)</t>
  </si>
  <si>
    <t>ArcGIS Web Adaptor (IIS) 10.6.1 - nmarcgisauth (443) | 10.6.9270</t>
  </si>
  <si>
    <t>ArcGIS Web Adaptor (IIS) 10.6.1 - nmarcgisauth (443)</t>
  </si>
  <si>
    <t>ArcGIS Web Adaptor (IIS) 10.6.1 - nmarcgispub (443) | 10.6.9270</t>
  </si>
  <si>
    <t>ArcGIS Web Adaptor (IIS) 10.6.1 - nmarcgispub (443)</t>
  </si>
  <si>
    <t>ArcGIS Web Adaptor (IIS) 10.6.1 - nmarcgistokenauth (443) | 10.6.9270</t>
  </si>
  <si>
    <t>ArcGIS Web Adaptor (IIS) 10.6.1 - nmarcgistokenauth (443)</t>
  </si>
  <si>
    <t>ArcGIS Web Adaptor (IIS) 10.6.1 - nmarcgistokenpub (443) | 10.6.9270</t>
  </si>
  <si>
    <t>ArcGIS Web Adaptor (IIS) 10.6.1 - nmarcgistokenpub (443)</t>
  </si>
  <si>
    <t>ArcGIS Web Adaptor (IIS) 10.6.1 - nosarcgis (443) | 10.6.9270</t>
  </si>
  <si>
    <t>ArcGIS Web Adaptor (IIS) 10.6.1 - nosarcgis (443)</t>
  </si>
  <si>
    <t>ArcGIS Web Adaptor (IIS) 10.6.1 - nvarcgis (443) | 10.6.9270</t>
  </si>
  <si>
    <t>ArcGIS Web Adaptor (IIS) 10.6.1 - nvarcgis (443)</t>
  </si>
  <si>
    <t>ArcGIS Web Adaptor (IIS) 10.6.1 - nvarcgisauth (443) | 10.6.9270</t>
  </si>
  <si>
    <t>ArcGIS Web Adaptor (IIS) 10.6.1 - nvarcgisauth (443)</t>
  </si>
  <si>
    <t>ArcGIS Web Adaptor (IIS) 10.6.1 - nvarcgispub (443) | 10.6.9270</t>
  </si>
  <si>
    <t>ArcGIS Web Adaptor (IIS) 10.6.1 - nvarcgispub (443)</t>
  </si>
  <si>
    <t>ArcGIS Web Adaptor (IIS) 10.6.1 - nvarcgistokenauth (443) | 10.6.9270</t>
  </si>
  <si>
    <t>ArcGIS Web Adaptor (IIS) 10.6.1 - nvarcgistokenauth (443)</t>
  </si>
  <si>
    <t>ArcGIS Web Adaptor (IIS) 10.6.1 - nvarcgistokenpub (443) | 10.6.9270</t>
  </si>
  <si>
    <t>ArcGIS Web Adaptor (IIS) 10.6.1 - nvarcgistokenpub (443)</t>
  </si>
  <si>
    <t>ArcGIS Web Adaptor (IIS) 10.6.1 - nwparcgis (443) | 10.6.9270</t>
  </si>
  <si>
    <t>ArcGIS Web Adaptor (IIS) 10.6.1 - nwparcgis (443)</t>
  </si>
  <si>
    <t>ArcGIS Web Adaptor (IIS) 10.6.1 - orarcgis (443) | 10.6.9270</t>
  </si>
  <si>
    <t>ArcGIS Web Adaptor (IIS) 10.6.1 - orarcgis (443)</t>
  </si>
  <si>
    <t>ArcGIS Web Adaptor (IIS) 10.6.1 - orarcgisauth (443) | 10.6.9270</t>
  </si>
  <si>
    <t>ArcGIS Web Adaptor (IIS) 10.6.1 - orarcgisauth (443)</t>
  </si>
  <si>
    <t>ArcGIS Web Adaptor (IIS) 10.6.1 - orarcgispub (443) | 10.6.9270</t>
  </si>
  <si>
    <t>ArcGIS Web Adaptor (IIS) 10.6.1 - orarcgispub (443)</t>
  </si>
  <si>
    <t>ArcGIS Web Adaptor (IIS) 10.6.1 - orarcgistokenauth (443) | 10.6.9270</t>
  </si>
  <si>
    <t>ArcGIS Web Adaptor (IIS) 10.6.1 - orarcgistokenauth (443)</t>
  </si>
  <si>
    <t>ArcGIS Web Adaptor (IIS) 10.6.1 - orarcgistokenpub (443) | 10.6.9270</t>
  </si>
  <si>
    <t>ArcGIS Web Adaptor (IIS) 10.6.1 - orarcgistokenpub (443)</t>
  </si>
  <si>
    <t>ArcGIS Web Adaptor (IIS) 10.6.1 - portal (443) | 10.6.9270</t>
  </si>
  <si>
    <t>ArcGIS Web Adaptor (IIS) 10.6.1 - portal</t>
  </si>
  <si>
    <t>ArcGIS Web Adaptor (IIS) 10.6.1 - portal | 10.6.9270</t>
  </si>
  <si>
    <t>ArcGIS Web Adaptor (IIS) 10.6.1 - reaarcgispub (443) | 10.6.9270</t>
  </si>
  <si>
    <t>ArcGIS Web Adaptor (IIS) 10.6.1 - reaarcgispub (443)</t>
  </si>
  <si>
    <t>ArcGIS Web Adaptor (IIS) 10.6.1 - reacbrarcgispub (443) | 10.6.9270</t>
  </si>
  <si>
    <t>ArcGIS Web Adaptor (IIS) 10.6.1 - reacbrarcgispub (443)</t>
  </si>
  <si>
    <t>ArcGIS Web Adaptor (IIS) 10.6.1 - server | 10.6.9270</t>
  </si>
  <si>
    <t>ArcGIS Web Adaptor (IIS) 10.6.1 - server</t>
  </si>
  <si>
    <t>ArcGIS Web Adaptor (IIS) 10.6.1 - sgparcgis (443) | 10.6.9270</t>
  </si>
  <si>
    <t>ArcGIS Web Adaptor (IIS) 10.6.1 - sgparcgis (443)</t>
  </si>
  <si>
    <t>ArcGIS Web Adaptor (IIS) 10.6.1 - snkarcgis (443) | 10.6.9270</t>
  </si>
  <si>
    <t>ArcGIS Web Adaptor (IIS) 10.6.1 - snkarcgis (443)</t>
  </si>
  <si>
    <t>ArcGIS Web Adaptor (IIS) 10.6.1 - sodarcgis (443) | 10.6.9270</t>
  </si>
  <si>
    <t>ArcGIS Web Adaptor (IIS) 10.6.1 - sodarcgis (443)</t>
  </si>
  <si>
    <t>ArcGIS Web Adaptor (IIS) 10.6.1 - utarcgis (443) | 10.6.9270</t>
  </si>
  <si>
    <t>ArcGIS Web Adaptor (IIS) 10.6.1 - utarcgis (443)</t>
  </si>
  <si>
    <t>ArcGIS Web Adaptor (IIS) 10.6.1 - utarcgisauth (443) | 10.6.9270</t>
  </si>
  <si>
    <t>ArcGIS Web Adaptor (IIS) 10.6.1 - utarcgisauth (443)</t>
  </si>
  <si>
    <t>ArcGIS Web Adaptor (IIS) 10.6.1 - utarcgistokenauth (443) | 10.6.9270</t>
  </si>
  <si>
    <t>ArcGIS Web Adaptor (IIS) 10.6.1 - utarcgistokenauth (443)</t>
  </si>
  <si>
    <t>ArcGIS Web Adaptor (IIS) 10.6.1 - utility (443) | 10.6.9270</t>
  </si>
  <si>
    <t>ArcGIS Web Adaptor (IIS) 10.6.1 - utility (443)</t>
  </si>
  <si>
    <t>ArcGIS Web Adaptor (IIS) 10.6.1 - utilitypub (443) | 10.6.9270</t>
  </si>
  <si>
    <t>ArcGIS Web Adaptor (IIS) 10.6.1 - utilitypub (443)</t>
  </si>
  <si>
    <t>ArcGIS Web Adaptor (IIS) 10.6.1 - vmaparcgis (443) | 10.6.9270</t>
  </si>
  <si>
    <t>ArcGIS Web Adaptor (IIS) 10.6.1 - vmaparcgis (443)</t>
  </si>
  <si>
    <t>ArcGIS Web Adaptor (IIS) 10.6.1 - vmaparcgisauth (443) | 10.6.9270</t>
  </si>
  <si>
    <t>ArcGIS Web Adaptor (IIS) 10.6.1 - vmaparcgisauth (443)</t>
  </si>
  <si>
    <t>ArcGIS Web Adaptor (IIS) 10.6.1 - vmaparcgisauthpub (443) | 10.6.9270</t>
  </si>
  <si>
    <t>ArcGIS Web Adaptor (IIS) 10.6.1 - vmaparcgisauthpub (443)</t>
  </si>
  <si>
    <t>ArcGIS Web Adaptor (IIS) 10.6.1 - vmaparcgistokenauth (443) | 10.6.9270</t>
  </si>
  <si>
    <t>ArcGIS Web Adaptor (IIS) 10.6.1 - vmaparcgistokenauth (443)</t>
  </si>
  <si>
    <t>ArcGIS Web Adaptor (IIS) 10.6.1 - vmaparcgistokenauthpub (443) | 10.6.9270</t>
  </si>
  <si>
    <t>ArcGIS Web Adaptor (IIS) 10.6.1 - vmaparcgistokenauthpub (443)</t>
  </si>
  <si>
    <t>ArcGIS Web Adaptor (IIS) 10.6.1 - wyarcgistokenauth (443) | 10.6.9270</t>
  </si>
  <si>
    <t>ArcGIS Web Adaptor (IIS) 10.6.1 - wyarcgistokenauth (443)</t>
  </si>
  <si>
    <t>ArcGIS Web Adaptor (IIS) 10.6.1 - wybarcgis (443) | 10.6.9270</t>
  </si>
  <si>
    <t>ArcGIS Web Adaptor (IIS) 10.6.1 - wybarcgis (443)</t>
  </si>
  <si>
    <t>ArcGIS Web Adaptor (IIS) 10.6.1 - yklarcgis (443) | 10.6.9270</t>
  </si>
  <si>
    <t>ArcGIS Web Adaptor (IIS) 10.6.1 - yklarcgis (443)</t>
  </si>
  <si>
    <t>ArcGIS Web Adaptor (IIS) 10.7.1 - arcgis (443) | 10.7.11595</t>
  </si>
  <si>
    <t>ArcGIS Web Adaptor (IIS) 10.7.1 - arcgis</t>
  </si>
  <si>
    <t>ArcGIS Web Adaptor (IIS) 10.7.1 - arcgis | 10.7.11595</t>
  </si>
  <si>
    <t>ArcGIS Web Adaptor (IIS) 10.7.1 - arcgisauth (443) | 10.7.11595</t>
  </si>
  <si>
    <t>ArcGIS Web Adaptor (IIS) 10.7.1 - arcgisfed | 10.7.11595</t>
  </si>
  <si>
    <t>ArcGIS Web Adaptor (IIS) 10.7.1 - arcgishosted | 10.7.11595</t>
  </si>
  <si>
    <t>ArcGIS Web Adaptor (IIS) 10.7.1 - caso (443) | 10.7.11595</t>
  </si>
  <si>
    <t>ArcGIS Web Adaptor (IIS)</t>
  </si>
  <si>
    <t>ArcGIS Web Adaptor (IIS) 10.7.1 - mobilearcgisfed1 | 10.7.11595</t>
  </si>
  <si>
    <t>ArcGIS Web Adaptor (IIS) 10.7.1 - mobilearcgisfed1</t>
  </si>
  <si>
    <t>ArcGIS Web Adaptor (IIS) 10.7.1 - mobilearcgishosted | 10.7.11595</t>
  </si>
  <si>
    <t>ArcGIS Web Adaptor (IIS) 10.7.1 - mobilearcgishosted</t>
  </si>
  <si>
    <t>ArcGIS Web Adaptor (IIS) 10.7.1 - mobileportal | 10.7.11595</t>
  </si>
  <si>
    <t>ArcGIS Web Adaptor (IIS) 10.7.1 - mobileportal</t>
  </si>
  <si>
    <t>ArcGIS Web Adaptor (IIS) 10.7.1 - nlsdbarcgisdev (443) | 10.7.11595</t>
  </si>
  <si>
    <t>ArcGIS Web Adaptor (IIS) 10.7.1 - nlsdbarcgisdevpub (443) | 10.7.11595</t>
  </si>
  <si>
    <t>ArcGIS Web Adaptor (IIS) 10.7.1 - nlsdbarcgisfed (443) | 10.7.11595</t>
  </si>
  <si>
    <t>ArcGIS Web Adaptor (IIS) 10.7.1 - nlsdbportal (443) | 10.7.11595</t>
  </si>
  <si>
    <t>ArcGIS Web Adaptor (IIS) 10.7.1 - ocarcgisfed (443) | 10.7.11595</t>
  </si>
  <si>
    <t>ArcGIS Web Adaptor (IIS) 10.7.1 - ocarcgisfed (443)</t>
  </si>
  <si>
    <t>ArcGIS Web Adaptor (IIS) 10.7.1 - portal (443) | 10.7.11595</t>
  </si>
  <si>
    <t>ArcGIS Web Adaptor (IIS) 10.7.1 - portal</t>
  </si>
  <si>
    <t>ArcGIS Web Adaptor (IIS) 10.7.1 - portal | 10.7.11595</t>
  </si>
  <si>
    <t>ArcGIS Workflow Manager 10.5.1 for Desktop | 10.5.7146</t>
  </si>
  <si>
    <t>ArcGIS Workflow Manager 10.5.1 for Desktop</t>
  </si>
  <si>
    <t>ArcGIS Workflow Manager 10.6.1 for Desktop | 10.6.8141</t>
  </si>
  <si>
    <t>ArcGIS Workflow Manager 10.6.1 for Desktop</t>
  </si>
  <si>
    <t>ArcGIS Workflow Manager 10.7.1 for Desktop | 10.7.9042</t>
  </si>
  <si>
    <t>ArcGIS Workflow Manager 10.7.1 for Desktop</t>
  </si>
  <si>
    <t>ArcGIS for AutoCAD 300 SP1 | 10.1.5001</t>
  </si>
  <si>
    <t>ArcGIS for AutoCAD 300 SP1</t>
  </si>
  <si>
    <t>ArcGIS for AutoCAD 355 | 10.4.1.5687</t>
  </si>
  <si>
    <t>ArcGIS for AutoCAD 355</t>
  </si>
  <si>
    <t>ArcGIS for AutoCAD 370 | 10.5.7323</t>
  </si>
  <si>
    <t>ArcGIS for AutoCAD 370</t>
  </si>
  <si>
    <t>ArcGISQuickCapture | 1.3.121</t>
  </si>
  <si>
    <t>ArcObjects SDK for the Java Platform | 10.4.5686</t>
  </si>
  <si>
    <t>ArcObjects SDK for the Java Platform</t>
  </si>
  <si>
    <t>ArcObjects SDK for the Microsoft .NET Framework | 10.4.5686</t>
  </si>
  <si>
    <t>ArcObjects SDK for the Microsoft .NET Framework</t>
  </si>
  <si>
    <t>ArcObjects SDK for the Microsoft .NET Framework | 10.5.7333</t>
  </si>
  <si>
    <t>ArcObjects SDK for the Microsoft .NET Framework | 10.6.9270</t>
  </si>
  <si>
    <t>ArcObjects SDK for the Microsoft .NET Framework | 10.7.11595</t>
  </si>
  <si>
    <t>A02.024.386</t>
  </si>
  <si>
    <t>Geospatial Data Collection</t>
  </si>
  <si>
    <t>ArcPad 10.2 | 10.2.00010023</t>
  </si>
  <si>
    <t>ArcPad 10.2</t>
  </si>
  <si>
    <t>ArcPad 10.2 | 10.2.00050030</t>
  </si>
  <si>
    <t>ArcSIE | 10.4.100</t>
  </si>
  <si>
    <t>ArcSIE</t>
  </si>
  <si>
    <t>ArcSIE | 10.4.103</t>
  </si>
  <si>
    <t>ArcSWAT | 12.105.21</t>
  </si>
  <si>
    <t>I01.003.308#</t>
  </si>
  <si>
    <t>Modem</t>
  </si>
  <si>
    <t>ArcSight SmartConnector | 5.0.6.0</t>
  </si>
  <si>
    <t>ArcSight SmartConnector</t>
  </si>
  <si>
    <t>ArcSoft Media Card Companion</t>
  </si>
  <si>
    <t>D01.006.485</t>
  </si>
  <si>
    <t>Engineering Science</t>
  </si>
  <si>
    <t>ArchMonitor Staging | 4.52.1</t>
  </si>
  <si>
    <t>ArchMonitor</t>
  </si>
  <si>
    <t>ArchMonitor Staging | 4.52.2</t>
  </si>
  <si>
    <t>ArchMonitor Staging | 4.54.0</t>
  </si>
  <si>
    <t>ArchMonitor Staging | 4.56.5</t>
  </si>
  <si>
    <t>ArchMonitor Staging | 4.58.5</t>
  </si>
  <si>
    <t>ArchMonitor Staging | 4.60.2</t>
  </si>
  <si>
    <t>ArchMonitor | 4.56.5</t>
  </si>
  <si>
    <t>ArchMonitor | 4.58.5</t>
  </si>
  <si>
    <t>ArchMonitor | 4.60.2</t>
  </si>
  <si>
    <t>Archive Utility.app - 81.0</t>
  </si>
  <si>
    <t>B05.271.019</t>
  </si>
  <si>
    <t>Energy Production and Transmission</t>
  </si>
  <si>
    <t>Ariel Player | 1.0.26</t>
  </si>
  <si>
    <t>Ariel Player</t>
  </si>
  <si>
    <t>A02.030.368#</t>
  </si>
  <si>
    <t>Education / Courseware</t>
  </si>
  <si>
    <t>Articulate 360 | 1.31.19951.0</t>
  </si>
  <si>
    <t>Articulate 360</t>
  </si>
  <si>
    <t>Articulate 360 | 1.36.21289.0</t>
  </si>
  <si>
    <t>Articulate 360 | 1.37.21453.0</t>
  </si>
  <si>
    <t>Articulate Peek 360 | 1.21.18851.0</t>
  </si>
  <si>
    <t>Articulate Peek 360</t>
  </si>
  <si>
    <t>Articulate Replay 360 | 2.22.18846.0</t>
  </si>
  <si>
    <t>Articulate Replay 360</t>
  </si>
  <si>
    <t>Articulate Storyline 360 | 3.31.19951.0</t>
  </si>
  <si>
    <t>Articulate Storyline 360</t>
  </si>
  <si>
    <t>Articulate Storyline 360 | 3.34.20804.0</t>
  </si>
  <si>
    <t>Articulate Storyline 360 | 3.36.21289.0</t>
  </si>
  <si>
    <t>Articulate Storyline 360 | 3.37.21614.0</t>
  </si>
  <si>
    <t>Articulate Studio 360 | 5.24.20480.0</t>
  </si>
  <si>
    <t>Articulate Studio 360</t>
  </si>
  <si>
    <t>Articulate Studio 360 | 5.25.21221.0</t>
  </si>
  <si>
    <t>Ashampoo Burning Studio FREE | 1.14.5</t>
  </si>
  <si>
    <t>Ashampoo Burning Studio FREE</t>
  </si>
  <si>
    <t>A02.032.405#</t>
  </si>
  <si>
    <t>Plug-in#</t>
  </si>
  <si>
    <t>Ask Toolbar | 1.6.14.0</t>
  </si>
  <si>
    <t>Ask Toolbar</t>
  </si>
  <si>
    <t>Ask Toolbar | 1.8.0.0</t>
  </si>
  <si>
    <t>I01.001.105</t>
  </si>
  <si>
    <t>Mobile Computing Device</t>
  </si>
  <si>
    <t>AskPermissionUI.app - 1.0</t>
  </si>
  <si>
    <t>Asmedia ASM106x SATA Host Controller Driver | 3.1.6.0000</t>
  </si>
  <si>
    <t>Asmedia ASM106x SATA Host Controller Driver</t>
  </si>
  <si>
    <t>Asmedia ASM106x SATA Host Controller Driver | 3.2.1.0000</t>
  </si>
  <si>
    <t>Asmedia USB Host Controller Driver | 1.16.33.1</t>
  </si>
  <si>
    <t>Asmedia USB Host Controller Driver</t>
  </si>
  <si>
    <t>Asmedia USB Host Controller Driver | 1.16.41.3</t>
  </si>
  <si>
    <t>Asmedia USB Host Controller Driver | 1.16.47.1</t>
  </si>
  <si>
    <t>Asmedia USB Host Controller Driver | 1.16.49.1</t>
  </si>
  <si>
    <t>Asmedia USB Host Controller Driver | 1.16.50.1</t>
  </si>
  <si>
    <t>Asmedia USB Host Controller Driver | 1.16.51.1</t>
  </si>
  <si>
    <t>Asmedia USB Host Controller Driver | 1.16.54.1</t>
  </si>
  <si>
    <t>Asmedia USB Host Controller Driver | 1.16.55.1</t>
  </si>
  <si>
    <t>Asmedia USB Host Controller Driver | 1.16.56.1</t>
  </si>
  <si>
    <t>Asmedia USB Host Controller Driver | 1.16.59.1</t>
  </si>
  <si>
    <t>Assistive Control.app - 2.0</t>
  </si>
  <si>
    <t>I02.002.207#</t>
  </si>
  <si>
    <t>Content Delivery Network (CDN)</t>
  </si>
  <si>
    <t>Aternity Agent | 9.09.19</t>
  </si>
  <si>
    <t>Aternity Agent</t>
  </si>
  <si>
    <t>Virus</t>
  </si>
  <si>
    <t>AtoZManuals Internet Explorer Homepage and New Tab</t>
  </si>
  <si>
    <t>Atom | 1.34.0</t>
  </si>
  <si>
    <t>Atom</t>
  </si>
  <si>
    <t>Atom | 1.37.0</t>
  </si>
  <si>
    <t>Atom | 1.41.0</t>
  </si>
  <si>
    <t>Atom | 1.43.0</t>
  </si>
  <si>
    <t>Atom | 1.44.0</t>
  </si>
  <si>
    <t>Atom | 1.45.0</t>
  </si>
  <si>
    <t>I01.002.211#</t>
  </si>
  <si>
    <t>Operating System Utilities</t>
  </si>
  <si>
    <t>Attribute Changer | 7.10f</t>
  </si>
  <si>
    <t>Attribute Changer</t>
  </si>
  <si>
    <t>Audacity | 2.1.0</t>
  </si>
  <si>
    <t>Audacity</t>
  </si>
  <si>
    <t>Audacity | 2.1.2</t>
  </si>
  <si>
    <t>Audacity | 2.3.0</t>
  </si>
  <si>
    <t>Audacity | 2.3.1</t>
  </si>
  <si>
    <t>Audio MIDI Setup.app - 3.1</t>
  </si>
  <si>
    <t>Audio MIDI Setup.app - 3.2</t>
  </si>
  <si>
    <t>Auslogics Registry Cleaner | 7.0.13.0</t>
  </si>
  <si>
    <t>Auslogics Registry Cleaner</t>
  </si>
  <si>
    <t>AuthManager_Mac.app - 5.3</t>
  </si>
  <si>
    <t>Authy Desktop | 1.7.0</t>
  </si>
  <si>
    <t>Authy Desktop</t>
  </si>
  <si>
    <t>A02.031.383</t>
  </si>
  <si>
    <t>Computer Aided Design</t>
  </si>
  <si>
    <t>AutoCAD Civil 3D Transportation 2016.0.2 Update | 16.6.106.0</t>
  </si>
  <si>
    <t>AutoCAD Civil 3D Transportation 2016.0.2 Update</t>
  </si>
  <si>
    <t>AutoCAD Part 2 | 1.2.0</t>
  </si>
  <si>
    <t>AutoCAD Part 2</t>
  </si>
  <si>
    <t>AutoCaller Admin | 2.7.0.1</t>
  </si>
  <si>
    <t>AutoCaller Admin</t>
  </si>
  <si>
    <t>AutoImporter.app - 6.7</t>
  </si>
  <si>
    <t>AutoPortfolio Plug-In, 2.5.7</t>
  </si>
  <si>
    <t>AutoPortfolio Plug-In, 2.5.8</t>
  </si>
  <si>
    <t>AutoPortfolio Plug-In, 2.6.2</t>
  </si>
  <si>
    <t>TOPO</t>
  </si>
  <si>
    <t>AutoPortfolio Plug-In, 2.6.2 (TRIAL VERSION)</t>
  </si>
  <si>
    <t>AutoRAE Lite Utility Program 1.10</t>
  </si>
  <si>
    <t>AutoRedact Plug-In, 1.9.11</t>
  </si>
  <si>
    <t>AutoRedact Plug-In, 1.9.11 (TRIAL VERSION)</t>
  </si>
  <si>
    <t>AutoSplit Plug-In (DEMO VERSION) 5.5</t>
  </si>
  <si>
    <t>AutoSplit Plug-In, 5.5</t>
  </si>
  <si>
    <t>Autodesk 3ds Max 2017 Populate Data | 19.0.0.0</t>
  </si>
  <si>
    <t>Autodesk 3ds Max 2017</t>
  </si>
  <si>
    <t>Autodesk 3ds Max 2017 | 19.0.1072.0</t>
  </si>
  <si>
    <t>Autodesk 3ds Max 2018 | 20.0.0.966</t>
  </si>
  <si>
    <t>Autodesk 3ds Max 2018</t>
  </si>
  <si>
    <t>Autodesk 3ds Max 2018 | 20.4.0.4254</t>
  </si>
  <si>
    <t>Autodesk 3ds Max 2019 | 21.0.0.845</t>
  </si>
  <si>
    <t>Autodesk 3ds Max 2019</t>
  </si>
  <si>
    <t>Autodesk 3ds Max 2020 | 22.0.0.757</t>
  </si>
  <si>
    <t>Autodesk 3ds</t>
  </si>
  <si>
    <t>Autodesk A360 Collaboration for Revit 2017 | 17.0.416.0</t>
  </si>
  <si>
    <t>Autodesk A360 Collaboration for Revit 2017</t>
  </si>
  <si>
    <t>Autodesk Advanced Material Library 2017 | 15.11.3.0</t>
  </si>
  <si>
    <t>Autodesk Advanced Material Library 2017</t>
  </si>
  <si>
    <t>Autodesk Advanced Material Library 2018 | 16.11.1.0</t>
  </si>
  <si>
    <t>Autodesk Advanced Material Library 2018</t>
  </si>
  <si>
    <t>Autodesk Advanced Material Library Base Resolution Image Library 2019 | 17.11.3.0</t>
  </si>
  <si>
    <t>Autodesk Advanced Material Library Base Resolution Image Library 2019</t>
  </si>
  <si>
    <t>Autodesk Advanced Material Library Base Resolution Image Library 2020 | 18.11.1.0</t>
  </si>
  <si>
    <t>Autodesk Advanced Material</t>
  </si>
  <si>
    <t>Autodesk Advanced Material Library Image Library 2017 | 15.11.3.0</t>
  </si>
  <si>
    <t>Autodesk Advanced Material Library Image Library 2017</t>
  </si>
  <si>
    <t>Autodesk Advanced Material Library Image Library 2018 | 16.11.1.0</t>
  </si>
  <si>
    <t>Autodesk Advanced Material Library Image Library 2018</t>
  </si>
  <si>
    <t>Autodesk Advanced Material Library Low Resolution Image Library 2019 | 17.11.3.0</t>
  </si>
  <si>
    <t>Autodesk Advanced Material Library Low Resolution Image Library 2019</t>
  </si>
  <si>
    <t>Autodesk Advanced Material Library Low Resolution Image Library 2020 | 18.11.1.0</t>
  </si>
  <si>
    <t>Autodesk Advanced Material Library Medium Resolution Image Library 2019 | 17.11.3.0</t>
  </si>
  <si>
    <t>Autodesk Advanced Material Library Medium Resolution Image Library 2019</t>
  </si>
  <si>
    <t>Autodesk Advanced Material Library Medium Resolution Image Library 2020 | 18.11.1.0</t>
  </si>
  <si>
    <t>Autodesk App Manager (2016) | 2.0.0</t>
  </si>
  <si>
    <t>Autodesk App Manager (2016)</t>
  </si>
  <si>
    <t>Autodesk App Manager 2016 | 2.0.0</t>
  </si>
  <si>
    <t>Autodesk App Manager 2016</t>
  </si>
  <si>
    <t>Autodesk App Manager 2016-2017 | 2.2.0</t>
  </si>
  <si>
    <t>Autodesk App Manager 2016-2018 | 2.4.0</t>
  </si>
  <si>
    <t>Autodesk App Manager 2016-2019 | 2.5.0</t>
  </si>
  <si>
    <t>Autodesk Application Manager | 4.0.69.0</t>
  </si>
  <si>
    <t>Autodesk Application Manager</t>
  </si>
  <si>
    <t>Autodesk Application Manager | 5.0.142.14</t>
  </si>
  <si>
    <t>Autodesk AutoCAD 2016 - English | 20.1.49.0</t>
  </si>
  <si>
    <t>Autodesk AutoCAD 2016 - English</t>
  </si>
  <si>
    <t>Autodesk AutoCAD 2017 - English | 21.0.52.0</t>
  </si>
  <si>
    <t>Autodesk AutoCAD 2017 - English</t>
  </si>
  <si>
    <t>Autodesk AutoCAD 2018 - English | 22.0.49.0</t>
  </si>
  <si>
    <t>Autodesk AutoCAD 2018 - English</t>
  </si>
  <si>
    <t>Autodesk AutoCAD 2019 - English | 23.0.46.0</t>
  </si>
  <si>
    <t>Autodesk AutoCAD 2019 - English</t>
  </si>
  <si>
    <t>Autodesk AutoCAD 2020 - English | 23.1.47.0</t>
  </si>
  <si>
    <t>Autodesk AutoCAD</t>
  </si>
  <si>
    <t>Autodesk AutoCAD Architecture 2017 - English | 7.9.48.0</t>
  </si>
  <si>
    <t>Autodesk AutoCAD Architecture 2018 - English | 8.0.44.0</t>
  </si>
  <si>
    <t>Autodesk AutoCAD Architecture 2019 - English | 8.1.48.0</t>
  </si>
  <si>
    <t>Autodesk AutoCAD Civil 3D 2014 32 Bit Object Enabler on AutodeskÂ® Storm and Sanitary Analysis 2014 - Language Neutral | 525.0</t>
  </si>
  <si>
    <t>Autodesk AutoCAD Civil 3D 2014 64 Bit Object Enabler on Autodesk AutoCAD Map 3D 2014 - English (United States) | 525.0</t>
  </si>
  <si>
    <t>Autodesk AutoCAD Civil 3D 2015 64 Bit Object Enabler on Autodesk 360 - Language Neutral | 524.0</t>
  </si>
  <si>
    <t>Autodesk 360</t>
  </si>
  <si>
    <t>Autodesk AutoCAD Civil 3D 2016 32 Bit Object Enabler on Autodesk Storm and Sanitary Analysis 2016 - Language Neutral | 604.0</t>
  </si>
  <si>
    <t>Autodesk AutoCAD Civil 3D 2016 64 Bit Object Enabler on AutoCAD 2016 - English - English (United States) | 604.0</t>
  </si>
  <si>
    <t>Autodesk AutoCAD Civil 3D 2016.3.1 Update | 16.4.212.0</t>
  </si>
  <si>
    <t>Autodesk AutoCAD Civil 3D 2017 - English | 11.0.656.0</t>
  </si>
  <si>
    <t>Autodesk AutoCAD Civil 3D 2017 32 Bit Object Enabler on Autodesk Storm and Sanitary Analysis 2017 - Language Neutral | 656.0</t>
  </si>
  <si>
    <t>Autodesk AutoCAD Civil 3D 2017 64 Bit Object Enabler on A360 Desktop - Language Neutral | 656.0</t>
  </si>
  <si>
    <t>Autodesk AutoCAD Civil 3D 2017 64 Bit Object Enabler on AutoCAD 2017 - English - English (United States) | 656.0</t>
  </si>
  <si>
    <t>Autodesk AutoCAD Civil 3D 2017 64 Bit Object Enabler on AutoCAD Utility Design 2017 - English - English (United States) | 656.0</t>
  </si>
  <si>
    <t>Autodesk AutoCAD Civil 3D 2017 64 Bit Object Enabler on Autodesk 3ds Max 2017 - Language Neutral | 656.0</t>
  </si>
  <si>
    <t>Autodesk AutoCAD Civil 3D 2017 64 Bit Object Enabler on Autodesk AutoCAD Map 3D 2017 - English - English (United States) | 656.0</t>
  </si>
  <si>
    <t>Autodesk AutoCAD Civil 3D 2017 64 Bit Object Enabler on Autodesk Navisworks Simulate 2017 - 2017 DWG File Reader - Language Neutral | 656.0</t>
  </si>
  <si>
    <t>Autodesk AutoCAD Civil 3D 2017 64 Bit Object Enabler on Autodesk Revit Interoperability for Showcase 2017 - Language Neutral | 656.0</t>
  </si>
  <si>
    <t>Autodesk AutoCAD Civil 3D 2017 64 Bit Object Enabler on Revit 2017 - Language Neutral | 656.0</t>
  </si>
  <si>
    <t>Autodesk AutoCAD Civil 3D 2018 - English | 12.0.842.0</t>
  </si>
  <si>
    <t>Autodesk AutoCAD Civil 3D 2018 Object Enabler 32 Bit | 12.0.842.0</t>
  </si>
  <si>
    <t>Autodesk AutoCAD Civil 3D 2018 Object Enabler 64 Bit | 12.0.842.0</t>
  </si>
  <si>
    <t>Autodesk AutoCAD Civil 3D 2018.0.1 Update | 12.0.950.0</t>
  </si>
  <si>
    <t>Autodesk AutoCAD Civil 3D 2018.2 Object Enabler 64 Bit | 12.0.1416.0</t>
  </si>
  <si>
    <t>Autodesk AutoCAD Civil 3D 2018.2 Update | 12.0.1386.0</t>
  </si>
  <si>
    <t>Autodesk AutoCAD Civil 3D 2018.3 Update | 12.0.1467.0</t>
  </si>
  <si>
    <t>Autodesk AutoCAD Electrical 2019 - English | 16.0.49.0</t>
  </si>
  <si>
    <t>Autodesk AutoCAD MEP 2016 - English | 7.8.44.0</t>
  </si>
  <si>
    <t>Autodesk AutoCAD MEP 2017 - English | 7.9.48.0</t>
  </si>
  <si>
    <t>Autodesk AutoCAD MEP 2018 - English | 8.0.44.0</t>
  </si>
  <si>
    <t>Autodesk AutoCAD MEP 2019 - English | 8.1.48.0</t>
  </si>
  <si>
    <t>Autodesk AutoCAD MEP 2020 - English | 8.2.47.0</t>
  </si>
  <si>
    <t>Autodesk AutoCAD Map 3D 2017 - English | 20.0.009.5</t>
  </si>
  <si>
    <t>Autodesk AutoCAD Map 3D 2018 - English | 21.0.015.11</t>
  </si>
  <si>
    <t>Autodesk AutoCAD Map 3D 2019 - English | 22.0.022.4</t>
  </si>
  <si>
    <t>Autodesk AutoCAD Map 3D 2020 - English | 23.0.30.6</t>
  </si>
  <si>
    <t>Autodesk AutoCAD Performance Feedback Tool 1.2.5 | 1.2.5.0</t>
  </si>
  <si>
    <t>Autodesk AutoCAD Performance Feedback Tool 1.2.8 | 1.2.8.0</t>
  </si>
  <si>
    <t>Autodesk AutoCAD Performance Feedback Tool 1.3.0 | 1.3.0.0</t>
  </si>
  <si>
    <t>Autodesk AutoCAD Raster Design 2017 | 21.0.52.0</t>
  </si>
  <si>
    <t>Autodesk AutoCAD Raster Design 2018 | 22.0.49.0</t>
  </si>
  <si>
    <t>Autodesk AutoCAD Raster Design 2019 | 23.0.46.0</t>
  </si>
  <si>
    <t>Autodesk AutoCAD Raster Design 2020 | 23.1.47.0</t>
  </si>
  <si>
    <t>Autodesk AutoCAD Utility Design 2017 - English | 6.0.32.0</t>
  </si>
  <si>
    <t>Autodesk BIM 360 Glue AutoCAD 2017 Add-in 64 bit | 4.37.6853</t>
  </si>
  <si>
    <t>Autodesk BIM 360 Glue AutoCAD 2017 Add-in 64 bit</t>
  </si>
  <si>
    <t>Autodesk BIM 360 Glue AutoCAD 2018 Add-in 64 bit | 4.70.6</t>
  </si>
  <si>
    <t>Autodesk BIM 360 Glue AutoCAD 2018 Add-in 64 bit</t>
  </si>
  <si>
    <t>Autodesk BIM 360 Revit 2017 Add-in 64 bit | 4.37.6853</t>
  </si>
  <si>
    <t>Autodesk BIM 360 Revit 2017 Add-in 64 bit</t>
  </si>
  <si>
    <t>Autodesk BIM 360 Revit 2018 Add-in 64 bit | 4.70.6</t>
  </si>
  <si>
    <t>Autodesk BIM 360 Revit 2018 Add-in 64 bit</t>
  </si>
  <si>
    <t>Autodesk Backburner 2017.0 | 17.0.0.0</t>
  </si>
  <si>
    <t>Autodesk Backburner 2017.0</t>
  </si>
  <si>
    <t>Autodesk Backburner 2018.0 | 18.0.0.0</t>
  </si>
  <si>
    <t>Autodesk Backburner 2018.0</t>
  </si>
  <si>
    <t>Autodesk Batch Save Utility (Standalone) | 3.1.890.0</t>
  </si>
  <si>
    <t>Autodesk</t>
  </si>
  <si>
    <t>Autodesk CAD Manager Tools | 16.0.0.65</t>
  </si>
  <si>
    <t>Autodesk CAD Manager Tools</t>
  </si>
  <si>
    <t>Autodesk Certificate Package (x64) - 7.1.4 | 7.1.4.0</t>
  </si>
  <si>
    <t>Autodesk Certificate Package (x64) - 7.1.4</t>
  </si>
  <si>
    <t>Autodesk Civil 3D 2019 - English | 13.0.613.0</t>
  </si>
  <si>
    <t>Autodesk Civil 3D 2019 - English</t>
  </si>
  <si>
    <t>Autodesk Civil 3D 2019 Help - English | 13.0.7.0</t>
  </si>
  <si>
    <t>Autodesk Civil 3D 2019 Object Enabler 64 Bit | 13.0.613.0</t>
  </si>
  <si>
    <t>Autodesk Civil 3D 2019 Object Enabler 64 Bit</t>
  </si>
  <si>
    <t>Autodesk Civil 3D 2020 - English | 13.2.890.0</t>
  </si>
  <si>
    <t>Autodesk Civil 3D 2020 Help - English | 13.2.38.0</t>
  </si>
  <si>
    <t>Autodesk Civil 3D 2020 Object Enabler 64 Bit | 13.2.890.0</t>
  </si>
  <si>
    <t>Autodesk Civil Engineering Data Translator | 1.0.119.0</t>
  </si>
  <si>
    <t>Autodesk Civil Engineering Data Translator</t>
  </si>
  <si>
    <t>Autodesk Civil View for 3ds Max 2017 64-bit | 19.0.0.0</t>
  </si>
  <si>
    <t>Autodesk Civil View for 3ds Max 2017 64-bit</t>
  </si>
  <si>
    <t>Autodesk Civil View for 3ds Max 2018 64-bit | 20.0.0.0</t>
  </si>
  <si>
    <t>Autodesk Civil View for 3ds Max 2018 64-bit</t>
  </si>
  <si>
    <t>Autodesk Civil View for 3ds Max 2019 64-bit | 21.0.0.0</t>
  </si>
  <si>
    <t>Autodesk Civil View for 3ds Max 2019 64-bit</t>
  </si>
  <si>
    <t>Autodesk Cloud Models for Revit 2020 | 20.2.1.1</t>
  </si>
  <si>
    <t>Autodesk Collaboration for Revit 2018 | 18.0.0.420</t>
  </si>
  <si>
    <t>Autodesk Collaboration for Revit 2018</t>
  </si>
  <si>
    <t>Autodesk Collaboration for Revit 2018 | 18.3.2.7</t>
  </si>
  <si>
    <t>Autodesk Collaboration for Revit 2019 | 19.0.0.405</t>
  </si>
  <si>
    <t>Autodesk Collaboration for Revit 2019</t>
  </si>
  <si>
    <t>Autodesk Collaboration for Revit 2019 | 19.2.20.24</t>
  </si>
  <si>
    <t>Autodesk Configurator 360 addin | 22.0.10400</t>
  </si>
  <si>
    <t>Autodesk Configurator 360 addin</t>
  </si>
  <si>
    <t>Autodesk DACH Extension 2016 | 7.8.18.0</t>
  </si>
  <si>
    <t>Autodesk DWG TrueView 2017 - English | 21.0.301.0</t>
  </si>
  <si>
    <t>Autodesk DWG TrueView 2017 - English</t>
  </si>
  <si>
    <t>Autodesk DWG TrueView 2019 - English | 23.0.46.0</t>
  </si>
  <si>
    <t>Autodesk DWG TrueView 2019 - English</t>
  </si>
  <si>
    <t>Autodesk DWG TrueView 2020 - English | 23.1.48.0</t>
  </si>
  <si>
    <t>Autodesk DWG TrueView 2020 - English</t>
  </si>
  <si>
    <t>Autodesk Desktop App | 6.0.45.5</t>
  </si>
  <si>
    <t>Autodesk Desktop App</t>
  </si>
  <si>
    <t>Autodesk Desktop App | 6.2.0.174</t>
  </si>
  <si>
    <t>Autodesk Desktop App | 7.0.12.84</t>
  </si>
  <si>
    <t>Autodesk Desktop App | 7.0.15.17</t>
  </si>
  <si>
    <t>Autodesk Desktop App | 7.0.16.29</t>
  </si>
  <si>
    <t>Autodesk Desktop App | 7.0.21.15</t>
  </si>
  <si>
    <t>Autodesk Desktop App | 7.0.21.17</t>
  </si>
  <si>
    <t>Autodesk Desktop App | 7.0.4.332</t>
  </si>
  <si>
    <t>Autodesk Desktop App | 7.0.6.378</t>
  </si>
  <si>
    <t>Autodesk Desktop App | 7.0.7.232</t>
  </si>
  <si>
    <t>Autodesk Desktop App | 7.0.8.78</t>
  </si>
  <si>
    <t>Autodesk Desktop App | 7.0.9.191</t>
  </si>
  <si>
    <t>Autodesk Desktop App | 8.0.0.46</t>
  </si>
  <si>
    <t>Autodesk Desktop Connect Service | 5.00.0</t>
  </si>
  <si>
    <t>Autodesk Desktop Connect Service</t>
  </si>
  <si>
    <t>Autodesk Download Manager | 6.3.181.0</t>
  </si>
  <si>
    <t>Autodesk Download Manager</t>
  </si>
  <si>
    <t>Autodesk Extension for Civil View 2016 | 7.8.17.0</t>
  </si>
  <si>
    <t>Autodesk Extension for Civil View 2016</t>
  </si>
  <si>
    <t>Autodesk Featured Apps (2016) | 2.0.0</t>
  </si>
  <si>
    <t>Autodesk Featured Apps (2016)</t>
  </si>
  <si>
    <t>Autodesk Featured Apps 2016 | 2.0.0</t>
  </si>
  <si>
    <t>Autodesk Featured Apps 2016</t>
  </si>
  <si>
    <t>Autodesk Featured Apps 2016-2017 | 2.2.0</t>
  </si>
  <si>
    <t>Autodesk Featured Apps 2016-2018 | 2.4.0</t>
  </si>
  <si>
    <t>Autodesk Featured Apps 2016-2019 | 2.5.0</t>
  </si>
  <si>
    <t>Autodesk Genuine Service | 2.0.38</t>
  </si>
  <si>
    <t>Autodesk Genuine Service</t>
  </si>
  <si>
    <t>Autodesk Genuine Service | 2.1.0</t>
  </si>
  <si>
    <t>Autodesk Genuine Service | 3.0.11</t>
  </si>
  <si>
    <t>Autodesk Geotechnical Module 2018 | 12.0.7.0</t>
  </si>
  <si>
    <t>Autodesk Geotechnical Module 2018</t>
  </si>
  <si>
    <t>Autodesk Geotechnical Module 2019 | 12.0.8.0</t>
  </si>
  <si>
    <t>Autodesk Geotechnical Module 2019</t>
  </si>
  <si>
    <t>Autodesk Geotechnical Module on Autodesk AutoCAD Civil 3D 2014 - English - English (United States) | 1.10.0.2</t>
  </si>
  <si>
    <t>Autodesk Guided Tutorial Plugin | 5.01.0</t>
  </si>
  <si>
    <t>Autodesk Guided Tutorial Plugin</t>
  </si>
  <si>
    <t>Autodesk InfraWorks | 20.2.22.0</t>
  </si>
  <si>
    <t>Autodesk InfraWorks</t>
  </si>
  <si>
    <t>Autodesk Infrastructure Administrator 2018 | 21.0.015.11</t>
  </si>
  <si>
    <t>Autodesk Infrastructure Administrator 2018</t>
  </si>
  <si>
    <t>Autodesk Infrastructure Administrator 2019 | 22.0.022.4</t>
  </si>
  <si>
    <t>Autodesk Infrastructure Administrator 2019</t>
  </si>
  <si>
    <t>Autodesk Infrastructure Administrator for Utility Design 2017 | 6.0.32.0</t>
  </si>
  <si>
    <t>Autodesk Infrastructure Administrator for Utility Design 2017</t>
  </si>
  <si>
    <t>Autodesk Infrastructure Parts Editor | 18.2.2.0</t>
  </si>
  <si>
    <t>Autodesk Infrastructure Parts Editor</t>
  </si>
  <si>
    <t>Autodesk Inventor Content Center Libraries 2019 (Desktop Content) | 23.0.13600.0000</t>
  </si>
  <si>
    <t>Autodesk Inventor Content Center Libraries 2019 (Desktop Content)</t>
  </si>
  <si>
    <t>Autodesk Inventor Electrical Catalog Browser 2019 - English | 16.0.48.0</t>
  </si>
  <si>
    <t>Autodesk Inventor Electrical Catalog Browser 2019 - English</t>
  </si>
  <si>
    <t>Autodesk Inventor Infrastructure Modeler Plugin | 18.1.31.0</t>
  </si>
  <si>
    <t>Autodesk Inventor Infrastructure Modeler Plugin</t>
  </si>
  <si>
    <t>Autodesk Inventor Professional 2019 - English | 23.0.13600.0000</t>
  </si>
  <si>
    <t>Autodesk Inventor Professional 2019 - English</t>
  </si>
  <si>
    <t>Autodesk Inventor Server Engine for 3ds Max 2017 | 19.0</t>
  </si>
  <si>
    <t>Autodesk Inventor Server Engine for 3ds Max 2017</t>
  </si>
  <si>
    <t>Autodesk Inventor Server Engine for 3ds Max 2018 | 20.0</t>
  </si>
  <si>
    <t>Autodesk Inventor Server Engine for 3ds Max 2018</t>
  </si>
  <si>
    <t>Autodesk Inventor Server Engine for 3ds Max 2019 | 21.0</t>
  </si>
  <si>
    <t>Autodesk Inventor Server Engine for 3ds Max 2019</t>
  </si>
  <si>
    <t>Autodesk Inventor Tutorials 2019 | 3.00.0</t>
  </si>
  <si>
    <t>Autodesk Inventor Tutorials 2019</t>
  </si>
  <si>
    <t>Autodesk License Service (x64) - 3.1 | 3.1.26.0</t>
  </si>
  <si>
    <t>Autodesk License Service (x64) - 3.1</t>
  </si>
  <si>
    <t>Autodesk License Service (x64) - 5.1.4 | 5.1.4.0</t>
  </si>
  <si>
    <t>Autodesk License Service (x64) - 5.1.4</t>
  </si>
  <si>
    <t>Autodesk License Service (x64) - 5.1.5 | 5.1.5.0</t>
  </si>
  <si>
    <t>Autodesk License Service (x64) - 5.1.5</t>
  </si>
  <si>
    <t>Autodesk License Service (x64) - 5.1.6 | 5.1.6.0</t>
  </si>
  <si>
    <t>Autodesk License Service (x64) - 5.1.6</t>
  </si>
  <si>
    <t>Autodesk License Service (x64) - 7.1.4 | 7.1.4.0</t>
  </si>
  <si>
    <t>Autodesk License Service (x64) - 7.1.4</t>
  </si>
  <si>
    <t>Autodesk License Service (x64) - 7.1.7 | 7.1.7.0</t>
  </si>
  <si>
    <t>Autodesk License Service (x64) - 7.1.7</t>
  </si>
  <si>
    <t>Autodesk MapGuide(R) Viewer ActiveX Control Release 6.5 | 6.5.5.7</t>
  </si>
  <si>
    <t>Autodesk MapGuide(R) Viewer ActiveX Control Release 6.5</t>
  </si>
  <si>
    <t>Autodesk Material Library 2015 | 5.2.9.100</t>
  </si>
  <si>
    <t>Autodesk Material Library 2015</t>
  </si>
  <si>
    <t>Autodesk Material Library 2016 | 6.3.0.18</t>
  </si>
  <si>
    <t>Autodesk Material Library 2016</t>
  </si>
  <si>
    <t>Autodesk Material Library 2017 | 15.11.3.0</t>
  </si>
  <si>
    <t>Autodesk Material Library 2017</t>
  </si>
  <si>
    <t>Autodesk Material Library 2018 | 16.11.1.0</t>
  </si>
  <si>
    <t>Autodesk Material Library 2018</t>
  </si>
  <si>
    <t>Autodesk Material Library 2019 | 17.11.3.0</t>
  </si>
  <si>
    <t>Autodesk Material Library 2019</t>
  </si>
  <si>
    <t>Autodesk Material Library 2020 | 18.11.1.0</t>
  </si>
  <si>
    <t>Autodesk Material Library</t>
  </si>
  <si>
    <t>Autodesk Material Library Base Resolution Image Library 2017 | 15.11.3.0</t>
  </si>
  <si>
    <t>Autodesk Material Library Base Resolution Image Library 2018 | 16.11.1.0</t>
  </si>
  <si>
    <t>Autodesk Material Library Base Resolution Image Library 2019 | 17.11.3.0</t>
  </si>
  <si>
    <t>Autodesk Material Library Base Resolution Image Library 2020 | 18.11.1.0</t>
  </si>
  <si>
    <t>Autodesk Material Library Low Resolution Image Library 2017 | 15.11.3.0</t>
  </si>
  <si>
    <t>Autodesk Material Library Low Resolution Image Library 2018 | 16.11.1.0</t>
  </si>
  <si>
    <t>Autodesk Material Library Low Resolution Image Library 2019 | 17.11.3.0</t>
  </si>
  <si>
    <t>Autodesk Material Library Low Resolution Image Library 2020 | 18.11.1.0</t>
  </si>
  <si>
    <t>Autodesk Material Library Medium Resolution Image Library 2017 | 15.11.3.0</t>
  </si>
  <si>
    <t>Autodesk Material Library Medium Resolution Image Library 2018 | 16.11.1.0</t>
  </si>
  <si>
    <t>Autodesk Material Library Medium Resolution Image Library 2019 | 17.11.3.0</t>
  </si>
  <si>
    <t>Autodesk Material Library Medium Resolution Image Library 2020 | 18.11.1.0</t>
  </si>
  <si>
    <t>Autodesk Navisworks 2017 Exporters - 64 bit - English Language Pack | 14.0.1298.75</t>
  </si>
  <si>
    <t>Autodesk Navisworks 2017 Exporters - 64 bit</t>
  </si>
  <si>
    <t>Autodesk Navisworks 2017 Exporters - 64 bit | 14.0.1298.75</t>
  </si>
  <si>
    <t>Autodesk Navisworks 2018 Exporters - 64 bit - English Language Pack | 15.0.1314.36</t>
  </si>
  <si>
    <t>Autodesk Navisworks 2018 Exporters - 64 bit</t>
  </si>
  <si>
    <t>Autodesk Navisworks 2018 Exporters - 64 bit | 15.0.1314.36</t>
  </si>
  <si>
    <t>Autodesk Navisworks Simulate 2017 - English Language Pack | 14.0.1298.75</t>
  </si>
  <si>
    <t>Autodesk Navisworks Simulate 2017</t>
  </si>
  <si>
    <t>Autodesk Navisworks Simulate 2017 | 14.0.1298.75</t>
  </si>
  <si>
    <t>Autodesk Navisworks Simulate 2018 - English Language Pack | 15.0.1314.36</t>
  </si>
  <si>
    <t>Autodesk Navisworks Simulate 2018</t>
  </si>
  <si>
    <t>Autodesk Navisworks Simulate 2018 | 15.0.1314.36</t>
  </si>
  <si>
    <t>Autodesk Network License Manager | 11.13.1.2</t>
  </si>
  <si>
    <t>Autodesk Network License Manager</t>
  </si>
  <si>
    <t>Autodesk Network License Manager | 11.14.1.3</t>
  </si>
  <si>
    <t>Autodesk Rail Layout Module 2019 | 13.0.19.0</t>
  </si>
  <si>
    <t>Autodesk Rail Layout Module 2019</t>
  </si>
  <si>
    <t>Autodesk ReCap 360 | 3.0.0.52</t>
  </si>
  <si>
    <t>Autodesk ReCap</t>
  </si>
  <si>
    <t>Autodesk ReCap Photo | 19.0.0.38</t>
  </si>
  <si>
    <t>Autodesk ReCap Photo | 19.1.0.10</t>
  </si>
  <si>
    <t>Autodesk ReCap Photo | 20.0.1.5</t>
  </si>
  <si>
    <t>Autodesk ReCap | 4.0.0.28</t>
  </si>
  <si>
    <t>Autodesk ReCap | 5.0.0.40</t>
  </si>
  <si>
    <t>Autodesk ReCap | 6.0.1.21</t>
  </si>
  <si>
    <t>Autodesk Revit 2017 | 17.0.416.0</t>
  </si>
  <si>
    <t>Autodesk Revit 2017</t>
  </si>
  <si>
    <t>Autodesk Revit 2018 | 18.0.0.420</t>
  </si>
  <si>
    <t>Autodesk Revit 2018</t>
  </si>
  <si>
    <t>Autodesk Revit 2018 | 18.3.2.7</t>
  </si>
  <si>
    <t>Autodesk Revit 2019 MEP Fabrication Configuration - Imperial | 2.2</t>
  </si>
  <si>
    <t>Autodesk Revit 2019</t>
  </si>
  <si>
    <t>Autodesk Revit 2019 MEP Fabrication Configuration - Metric | 2.2</t>
  </si>
  <si>
    <t>Autodesk Revit 2019 | 19.0.0.405</t>
  </si>
  <si>
    <t>Autodesk Revit 2019 | 19.2.20.24</t>
  </si>
  <si>
    <t>Autodesk Revit 2020 Revit MEP Imperial Content | 2.2</t>
  </si>
  <si>
    <t>Autodesk Revit</t>
  </si>
  <si>
    <t>Autodesk Revit 2020 | 20.2.1.1</t>
  </si>
  <si>
    <t>Autodesk Revit Content Libraries 2017 | 17.0.416.0</t>
  </si>
  <si>
    <t>Autodesk Revit Content Libraries 2017</t>
  </si>
  <si>
    <t>Autodesk Revit Content Libraries 2018 | 18.0.0.420</t>
  </si>
  <si>
    <t>Autodesk Revit Content Libraries 2018</t>
  </si>
  <si>
    <t>Autodesk Revit Content Libraries 2019 | 19.0.0.405</t>
  </si>
  <si>
    <t>Autodesk Revit Content Libraries 2019</t>
  </si>
  <si>
    <t>Autodesk Revit Content Libraries 2020 | 20.2.1.1</t>
  </si>
  <si>
    <t>Autodesk Revit DB Link 2018 | 18.1.0.92</t>
  </si>
  <si>
    <t>Autodesk Revit DB Link 2018</t>
  </si>
  <si>
    <t>Autodesk Revit Extension for Autodesk Fabrication 2018 | 3.06.733.0</t>
  </si>
  <si>
    <t>Autodesk Revit Extension for Autodesk Fabrication 2018</t>
  </si>
  <si>
    <t>Autodesk Revit Interoperability for 3ds Max 2017 | 17.0.411.0</t>
  </si>
  <si>
    <t>Autodesk Revit Interoperability for 3ds Max 2017</t>
  </si>
  <si>
    <t>Autodesk Revit Interoperability for 3ds Max 2018 | 18.0.0.412</t>
  </si>
  <si>
    <t>Autodesk Revit Interoperability for 3ds Max 2018</t>
  </si>
  <si>
    <t>Autodesk Revit Interoperability for 3ds Max 2019 | 19.0.0.401</t>
  </si>
  <si>
    <t>Autodesk Revit Interoperability for 3ds Max 2019</t>
  </si>
  <si>
    <t>Autodesk Revit Interoperability for Inventor 2019 | 19.0.0.401</t>
  </si>
  <si>
    <t>Autodesk Revit Interoperability for Inventor 2019</t>
  </si>
  <si>
    <t>Autodesk Revit Interoperability for Showcase 2017 | 17.0.411.0</t>
  </si>
  <si>
    <t>Autodesk Revit Interoperability for Showcase 2017</t>
  </si>
  <si>
    <t>Autodesk Revit MEP Imperial Content | 2.1</t>
  </si>
  <si>
    <t>Autodesk Revit MEP Imperial Content</t>
  </si>
  <si>
    <t>Autodesk Revit MEP Imperial Content| 2.0</t>
  </si>
  <si>
    <t>Autodesk Revit MEP Metric Content | 2.1</t>
  </si>
  <si>
    <t>Autodesk Revit MEP Metric Content</t>
  </si>
  <si>
    <t>Autodesk Revit MEP Metric Content| 2.0</t>
  </si>
  <si>
    <t>Autodesk Revit Model Review 2018 | 18.0.0.420</t>
  </si>
  <si>
    <t>Autodesk Revit Model Review 2018</t>
  </si>
  <si>
    <t>Autodesk Revit Model Review 2019 | 19.0.0.405</t>
  </si>
  <si>
    <t>Autodesk Revit Model Review 2019</t>
  </si>
  <si>
    <t>Autodesk Revit Model Review 2020 | 20.2.1.1</t>
  </si>
  <si>
    <t>Autodesk Revit Site Designer Extension 2018 | 18.1.0.31</t>
  </si>
  <si>
    <t>Autodesk Revit Site Designer Extension 2018</t>
  </si>
  <si>
    <t>Autodesk River and Flood Analysis Module 2018 | 12.0.17.0</t>
  </si>
  <si>
    <t>Autodesk River and Flood Analysis Module 2018</t>
  </si>
  <si>
    <t>Autodesk River and Flood Analysis Module 2018.1 Update | 12.0.29.0</t>
  </si>
  <si>
    <t>Autodesk River and Flood Analysis Module 2019.1 Update | 13.0.27.0</t>
  </si>
  <si>
    <t>Autodesk River and Flood Analysis Module 2019.1 Update</t>
  </si>
  <si>
    <t>Autodesk Save to Web and Mobile | 3.0.21</t>
  </si>
  <si>
    <t>Autodesk Save</t>
  </si>
  <si>
    <t>Autodesk Shared Reference Point for Autodesk Civil 3D 2019 | 13.0.15.0</t>
  </si>
  <si>
    <t>Autodesk Shared Reference Point for Autodesk Civil 3D 2019</t>
  </si>
  <si>
    <t>Autodesk Showcase 2017 64-bit | 11.0.0.55287</t>
  </si>
  <si>
    <t>Autodesk Showcase 2017 64-bit</t>
  </si>
  <si>
    <t>Autodesk Single Sign On Component | 10.22.00.1800</t>
  </si>
  <si>
    <t>Autodesk Single Sign On Component</t>
  </si>
  <si>
    <t>Autodesk Single Sign On Component | 11.0.0.1800</t>
  </si>
  <si>
    <t>Autodesk Single Sign On Component | 9.27.0.600</t>
  </si>
  <si>
    <t>Autodesk Steel Connections for Revit 2018 | 18.1.0.31</t>
  </si>
  <si>
    <t>Autodesk Steel Connections for Revit 2018</t>
  </si>
  <si>
    <t>Autodesk Storm and Sanitary Analysis 2016 x64 Plug-in | 10.1.53</t>
  </si>
  <si>
    <t>Autodesk Storm and Sanitary Analysis 2016</t>
  </si>
  <si>
    <t>Autodesk Storm and Sanitary Analysis 2016 | 10.1.53</t>
  </si>
  <si>
    <t>Autodesk Storm and Sanitary Analysis 2017 x64 Plug-in | 11.1.55</t>
  </si>
  <si>
    <t>Autodesk Storm and Sanitary Analysis 2017</t>
  </si>
  <si>
    <t>Autodesk Storm and Sanitary Analysis 2017 | 11.1.55</t>
  </si>
  <si>
    <t>Autodesk Storm and Sanitary Analysis 2018 x64 Plug-in | 12.0.42.0</t>
  </si>
  <si>
    <t>Autodesk Storm and Sanitary Analysis 2018</t>
  </si>
  <si>
    <t>Autodesk Storm and Sanitary Analysis 2018 | 12.0.42.0</t>
  </si>
  <si>
    <t>Autodesk Storm and Sanitary Analysis 2019 x64 Plug-in | 13.0.94.0</t>
  </si>
  <si>
    <t>Autodesk Storm and Sanitary Analysis 2019</t>
  </si>
  <si>
    <t>Autodesk Storm and Sanitary Analysis 2019 | 13.0.94.0</t>
  </si>
  <si>
    <t>Autodesk Storm and Sanitary Analysis 2020 x64 Plug-in | 13.2.147.0</t>
  </si>
  <si>
    <t>Autodesk Storm and Sanitary Analysis</t>
  </si>
  <si>
    <t>Autodesk Storm and Sanitary Analysis 2020 | 13.2.147.0</t>
  </si>
  <si>
    <t>Autodesk Subassembly Composer 2019 | 13.0.613.0</t>
  </si>
  <si>
    <t>Autodesk Subassembly Composer 2019</t>
  </si>
  <si>
    <t>Autodesk Subassembly Composer 2020 | 13.2.890.0</t>
  </si>
  <si>
    <t>Autodesk Subassembly Composer on Autodesk AutoCAD Civil 3D 2016 - English - English (United States) | 604.0</t>
  </si>
  <si>
    <t>Autodesk Subassembly Composer on Autodesk AutoCAD Civil 3D 2017 - English - English (United States) | 656.0</t>
  </si>
  <si>
    <t>Autodesk Subassembly Composer on Autodesk AutoCAD Civil 3D 2018 - English - English (United States) | 842.0</t>
  </si>
  <si>
    <t>Autodesk Sync | 3.5.24.0</t>
  </si>
  <si>
    <t>Autodesk Vehicle Tracking 2018 (64 bit) | 18.0.533.0</t>
  </si>
  <si>
    <t>Autodesk Vehicle Tracking 2020 (64 bit) | 20.0.2188.0</t>
  </si>
  <si>
    <t>Autodesk Workflows 2016 | 6.3.0.18</t>
  </si>
  <si>
    <t>Autodesk Workflows 2017 | 15.11.13.0</t>
  </si>
  <si>
    <t>Autodesk Workflows 2018 | 16.11.1.0</t>
  </si>
  <si>
    <t>Autodesk Workflows 2019 | 17.11.1.0</t>
  </si>
  <si>
    <t>AutodeskÂ® Structural Precast Extension for RevitÂ®2018 | 18.017.221.01</t>
  </si>
  <si>
    <t>Automatic Duck.app - 1.0</t>
  </si>
  <si>
    <t>Automator Runner.app - 2.7</t>
  </si>
  <si>
    <t>Automator Runner.app - 2.8</t>
  </si>
  <si>
    <t>Automator.app - 2.7</t>
  </si>
  <si>
    <t>Automator.app - 2.8</t>
  </si>
  <si>
    <t>B10.813.343</t>
  </si>
  <si>
    <t>Audio / Video Conferencing</t>
  </si>
  <si>
    <t>Avaya Aura Conferencing Applications | 1.0.2.0</t>
  </si>
  <si>
    <t>Avaya Aura Conferencing Applications</t>
  </si>
  <si>
    <t>Avaya Aura Conferencing Applications | 1.0.2.1</t>
  </si>
  <si>
    <t>Avaya Aura Conferencing Applications | 1.1.0.2</t>
  </si>
  <si>
    <t>Avaya Aura Conferencing Plugins | 1.0.0.28</t>
  </si>
  <si>
    <t>Avaya Aura Conferencing Plugins</t>
  </si>
  <si>
    <t>AviatrixPRO | 1.0 {13APR2016}</t>
  </si>
  <si>
    <t>AviatrixPRO</t>
  </si>
  <si>
    <t>Avigilon Control Center Client | 5.10.6.6</t>
  </si>
  <si>
    <t>Avigilon Control Center Client</t>
  </si>
  <si>
    <t>Avigilon Control Center Client | 5.8.4.22</t>
  </si>
  <si>
    <t>Avigilon Control Center Client | 6.0.2.6</t>
  </si>
  <si>
    <t>Avigilon Control Center Client | 6.10.0.24</t>
  </si>
  <si>
    <t>Avigilon Control Center Client | 6.12.0.26</t>
  </si>
  <si>
    <t>Avigilon Control Center Client | 6.12.2.4</t>
  </si>
  <si>
    <t>Avigilon Control Center Client | 6.14.10.2</t>
  </si>
  <si>
    <t>Avigilon Control Center Gateway | 6.10.0.24</t>
  </si>
  <si>
    <t>Avigilon Control Center Gateway</t>
  </si>
  <si>
    <t>Avigilon Control Center Gateway | 6.14.6.30</t>
  </si>
  <si>
    <t>Avigilon Control Center LPR Plugin | 6.14.6.30</t>
  </si>
  <si>
    <t>Avigilon Control Center LPR Plugin</t>
  </si>
  <si>
    <t>Avigilon Control Center Player | 6.14.6.30</t>
  </si>
  <si>
    <t>Avigilon Control Center Player</t>
  </si>
  <si>
    <t>Avigilon Control Center Server | 6.10.0.24</t>
  </si>
  <si>
    <t>Avigilon Control Center Server</t>
  </si>
  <si>
    <t>Avigilon Control Center Server | 6.14.10.2</t>
  </si>
  <si>
    <t>Avigilon Control Center Server | 6.14.6.30</t>
  </si>
  <si>
    <t>Avigilon Control Centerâ„¢ Analytics Service | 6.10.0.24</t>
  </si>
  <si>
    <t>Avigilon Control Centerâ„¢ Analytics Service</t>
  </si>
  <si>
    <t>Axiom Microsoft Office Importer for AutoCAD</t>
  </si>
  <si>
    <t>Import</t>
  </si>
  <si>
    <t>I01.002.205#</t>
  </si>
  <si>
    <t>Operating System - Linux Design</t>
  </si>
  <si>
    <t>BACKTRACK 2015 | 15.0.0.14</t>
  </si>
  <si>
    <t>BACKTRACK 2015</t>
  </si>
  <si>
    <t>BCID East | 2.6a</t>
  </si>
  <si>
    <t>BCID East</t>
  </si>
  <si>
    <t>BELKIN F5U109 | 2.01</t>
  </si>
  <si>
    <t>BELKIN F5U109</t>
  </si>
  <si>
    <t>BELKIN F5U109 | 2.05</t>
  </si>
  <si>
    <t>BELPIC.tokend - 2.2.1</t>
  </si>
  <si>
    <t>BESAgent.app - 9.5.10</t>
  </si>
  <si>
    <t>BESAgent.app - 9.5.13</t>
  </si>
  <si>
    <t>BIM Interoperability Tools for Revit 2019 | 7.1.7159.0</t>
  </si>
  <si>
    <t>BIM Interoperability Tools for Revit 2019</t>
  </si>
  <si>
    <t>BLM EcoSurvey Lite | 1.0</t>
  </si>
  <si>
    <t>BLM EcoSurvey</t>
  </si>
  <si>
    <t>BLM EcoSurvey | 1.0</t>
  </si>
  <si>
    <t>A01.002.010</t>
  </si>
  <si>
    <t>Call Center / Help Desk</t>
  </si>
  <si>
    <t>BMC AppSight Windows Black Box | 7.5</t>
  </si>
  <si>
    <t>BMC AppSight Windows Black Box</t>
  </si>
  <si>
    <t>BMC Atrium CMDB Adapter for Microsoft SCCM | 9.1.00</t>
  </si>
  <si>
    <t>BMC Atrium CMDB Adapter for Microsoft SCCM</t>
  </si>
  <si>
    <t>BMC Atrium Core  Install 1 | 9.1.04</t>
  </si>
  <si>
    <t>BMC Atrium Core</t>
  </si>
  <si>
    <t>BMC Atrium Core | 9.1.04</t>
  </si>
  <si>
    <t>BMC Atrium Integrator Client 9.1.04 | 9.1.00</t>
  </si>
  <si>
    <t>BMC Atrium Integrator</t>
  </si>
  <si>
    <t>BMC Atrium Integrator | 9.1.04</t>
  </si>
  <si>
    <t>BMC Discovery Proxy | 11.3.0.3</t>
  </si>
  <si>
    <t>BMC Discovery Proxy</t>
  </si>
  <si>
    <t>BMC Remedy Action Request System  Install 1 | 8.1.02</t>
  </si>
  <si>
    <t>BMC Remedy Action Request System  Install 1</t>
  </si>
  <si>
    <t>BMC Remedy Action Request System  Install 1 | 9.1.03</t>
  </si>
  <si>
    <t>BMC Remedy Action Request System  Install 1 | 9.1.04</t>
  </si>
  <si>
    <t>BMC Remedy Action Request System 9.1.04 Install 1 | 8.1.0.0</t>
  </si>
  <si>
    <t>BMC Remedy Action Request System 9.1.04 Install 1</t>
  </si>
  <si>
    <t>BMC Remedy Encryption Premium Security | 9.1.04</t>
  </si>
  <si>
    <t>BMC Remedy Encryption Premium Security</t>
  </si>
  <si>
    <t>BMC Remedy ITSM Suite  Install 1 | 9.1.04</t>
  </si>
  <si>
    <t>BMC Remedy ITSM Suite  Install 1</t>
  </si>
  <si>
    <t>BMC Remedy Migrator | 9.1.03</t>
  </si>
  <si>
    <t>BMC Remedy Migrator</t>
  </si>
  <si>
    <t>BMC Remedy Migrator | 9.1.04</t>
  </si>
  <si>
    <t>BMC Remedy Single Sign-On | 18.02.00</t>
  </si>
  <si>
    <t>BMC Remedy Single Sign-On</t>
  </si>
  <si>
    <t>BMC Remedy Single Sign-On | 18.11.00</t>
  </si>
  <si>
    <t>BMC Remedy Single Sign-On | 9.1.03</t>
  </si>
  <si>
    <t>BMC Remedy Single Sign-On | 9.1.03.001</t>
  </si>
  <si>
    <t>BMC Remedy Single Sign-On | 9.1.04</t>
  </si>
  <si>
    <t>BMC Service Level Management | 9.1.04</t>
  </si>
  <si>
    <t>BMC Service Level Management</t>
  </si>
  <si>
    <t>BMC Service Request Management  Install 1 | 8.1.02</t>
  </si>
  <si>
    <t>BMC Service Request Management</t>
  </si>
  <si>
    <t>BMC Service Request Management  Install 1 | 9.1.04</t>
  </si>
  <si>
    <t>BMC Service Request Management  Install 2 | 9.1.04</t>
  </si>
  <si>
    <t>BMC Service Request Management | 9.1.04</t>
  </si>
  <si>
    <t>BREEZE 3D Analyst | 2.4.1.4</t>
  </si>
  <si>
    <t>BREEZE 3D Analyst</t>
  </si>
  <si>
    <t>BREEZE AERMOD / ISC | 8.1.0.17</t>
  </si>
  <si>
    <t>BREEZE AERMOD / ISC</t>
  </si>
  <si>
    <t>BREEZE Downwash Analyst | 1.7.0.9</t>
  </si>
  <si>
    <t>BREEZE Downwash Analyst</t>
  </si>
  <si>
    <t>BREEZE MetView | 7.2.4.6</t>
  </si>
  <si>
    <t>BREEZE MetView</t>
  </si>
  <si>
    <t>I01.003.307#</t>
  </si>
  <si>
    <t>Bluetooth</t>
  </si>
  <si>
    <t>BTup Service | 1.0.1200.0</t>
  </si>
  <si>
    <t>BTup Service</t>
  </si>
  <si>
    <t>BTup Service | 3.0.1100.0</t>
  </si>
  <si>
    <t>BTup Service | 3.1.1000.0</t>
  </si>
  <si>
    <t>BUFKIT18</t>
  </si>
  <si>
    <t>Backup and Sync from Google | 3.48.8668.1933</t>
  </si>
  <si>
    <t>Backup and Sync from Google</t>
  </si>
  <si>
    <t>BackupAssistantAgent.app - 1.5</t>
  </si>
  <si>
    <t>B04.504.064</t>
  </si>
  <si>
    <t>Training and Employment</t>
  </si>
  <si>
    <t>Bandit4.0</t>
  </si>
  <si>
    <t>BarTender 10.0 | 10.0.2821</t>
  </si>
  <si>
    <t>BarTender 10.0</t>
  </si>
  <si>
    <t>BarTender 10.0 | 10.0.2863</t>
  </si>
  <si>
    <t>Barcode Configuration Utility | 2.02.2000.00</t>
  </si>
  <si>
    <t>Barcode Configuration Utility</t>
  </si>
  <si>
    <t>Barcode HID Language Setting | 1.01.2200.00</t>
  </si>
  <si>
    <t>Barcode HID Language Setting</t>
  </si>
  <si>
    <t>Barcode HID Mode Setting Utility | 1.02.2100.00</t>
  </si>
  <si>
    <t>Barcode HID Mode Setting Utility</t>
  </si>
  <si>
    <t>Barcode Scanner Service version | 2.5.1.8</t>
  </si>
  <si>
    <t>Barcode Scanner Service</t>
  </si>
  <si>
    <t>BarcodeManager | 1.0.0.13</t>
  </si>
  <si>
    <t>BarcodeManager</t>
  </si>
  <si>
    <t>BarcodeManager | 1.0.0.17</t>
  </si>
  <si>
    <t>BarcodePrint | 2.0.0.1</t>
  </si>
  <si>
    <t>barcodeprint</t>
  </si>
  <si>
    <t>A02.024.390#</t>
  </si>
  <si>
    <t>GPS Navigation</t>
  </si>
  <si>
    <t>Basecamp 3 | 2.1.0</t>
  </si>
  <si>
    <t>Basecamp 3</t>
  </si>
  <si>
    <t>Basic Map Reading Course</t>
  </si>
  <si>
    <t>Basic Measurements Tutorial 04.20.2011</t>
  </si>
  <si>
    <t>Batch Print for Autodesk Revit 2018 | 18.0.0.420</t>
  </si>
  <si>
    <t>Batch Print for Autodesk Revit 2019 | 19.0.0.405</t>
  </si>
  <si>
    <t>Batch Print for Autodesk Revit 2020 | 20.2.1.1</t>
  </si>
  <si>
    <t>A02.027.325#</t>
  </si>
  <si>
    <t>Process Automation#</t>
  </si>
  <si>
    <t>BehavePlus 6 | 6.0.625.0</t>
  </si>
  <si>
    <t>BehavePlus</t>
  </si>
  <si>
    <t>BehavePlus 6 | 6.0.626.0</t>
  </si>
  <si>
    <t>BehavePlus | 5.0.0</t>
  </si>
  <si>
    <t>BehavePlus | 5.0.5</t>
  </si>
  <si>
    <t>BehavePlus2 | BehavePlus 2.0.1</t>
  </si>
  <si>
    <t>BelManage 8.1.31 | 8.1.31.8</t>
  </si>
  <si>
    <t>BelManage 8.1.31</t>
  </si>
  <si>
    <t>BelManage/BelSecure 8.1.31 | 8.1.31.6</t>
  </si>
  <si>
    <t>BelManage/BelSecure 8.1.31</t>
  </si>
  <si>
    <t>BelMonitor</t>
  </si>
  <si>
    <t>BelMonitor Client Components | 8.2.49.0</t>
  </si>
  <si>
    <t>Benchmark Factory  x64 | 8.1.0</t>
  </si>
  <si>
    <t>Benchmark Factory  x64</t>
  </si>
  <si>
    <t>Benchmark Factory 8.3.0 x64 | 8.3.0.153</t>
  </si>
  <si>
    <t>Benchmark Factory</t>
  </si>
  <si>
    <t>Benchmark Factory Trial 7.6.1 x64 | 7.6.1.3</t>
  </si>
  <si>
    <t>Benchmark Factory Trial 7.6.1 x64</t>
  </si>
  <si>
    <t>Bentley CulvertMaster | 03.03.00.04</t>
  </si>
  <si>
    <t>Bentley CulvertMaster</t>
  </si>
  <si>
    <t>Bentley DesignSync SDK | 1.9.1.3</t>
  </si>
  <si>
    <t>Bentley DesignSync SDK</t>
  </si>
  <si>
    <t>Bentley FlowMaster V8i (SELECTseriesÂ 1) | 08.11.01.03</t>
  </si>
  <si>
    <t>Bentley</t>
  </si>
  <si>
    <t>A02.021</t>
  </si>
  <si>
    <t>Data Management</t>
  </si>
  <si>
    <t>Beyond Compare 3.3.8 | 3.3.8.16340</t>
  </si>
  <si>
    <t>Beyond Compare 3.3.8</t>
  </si>
  <si>
    <t>Beyond Compare 4.0.4 | 4.0.4.19477</t>
  </si>
  <si>
    <t>Beyond Compare 4.0.4</t>
  </si>
  <si>
    <t>Beyond Compare 4.1.9 | 4.1.9.21719</t>
  </si>
  <si>
    <t>Beyond Compare</t>
  </si>
  <si>
    <t>Beyond Compare 4.2.1 | 4.2.1.22354</t>
  </si>
  <si>
    <t>Beyond Compare 4.2.10 | 4.2.10.23938</t>
  </si>
  <si>
    <t>Beyond Compare 4.2.10</t>
  </si>
  <si>
    <t>Beyond Compare 4.2.2 | 4.2.2.22384</t>
  </si>
  <si>
    <t>Beyond Compare 4.2.2</t>
  </si>
  <si>
    <t>Beyond Compare 4.2.3 | 4.2.3.22587</t>
  </si>
  <si>
    <t>Beyond Compare 4.2.3</t>
  </si>
  <si>
    <t>Beyond Compare 4.2.6 | 4.2.6.23150</t>
  </si>
  <si>
    <t>Beyond Compare 4.2.6</t>
  </si>
  <si>
    <t>Beyond Compare 4.2.9 | 4.2.9.23626</t>
  </si>
  <si>
    <t>Beyond Compare 4.2.9</t>
  </si>
  <si>
    <t>Beyond Compare 4.3.1 | 4.3.1.24438</t>
  </si>
  <si>
    <t>Beyond Compare 4.3.1</t>
  </si>
  <si>
    <t>Beyond Compare 4.3.2 | 4.3.2.24472</t>
  </si>
  <si>
    <t>BeyondTrust Remote Support Virtual Smart Card Customer | 1.1.9.1</t>
  </si>
  <si>
    <t>NDT</t>
  </si>
  <si>
    <t>BeyondTrust Remote Support Virtual Smart Card Representative | 1.1.9.1</t>
  </si>
  <si>
    <t>Bing Bar | 7.1.355.0</t>
  </si>
  <si>
    <t>Bing Bar</t>
  </si>
  <si>
    <t>BioAdaptor | 1.6.565</t>
  </si>
  <si>
    <t>BioAdaptor</t>
  </si>
  <si>
    <t>BioAdaptor | 1.6.566</t>
  </si>
  <si>
    <t>BioAdaptor | 1.6.568</t>
  </si>
  <si>
    <t>Biomark Tag Manager - 1 | 3.14.0.0</t>
  </si>
  <si>
    <t>BisonConnectDesktopIcon | 1.00.0000</t>
  </si>
  <si>
    <t>BisonConnectDesktopIcon</t>
  </si>
  <si>
    <t>A02.029.343</t>
  </si>
  <si>
    <t>Virus Protection</t>
  </si>
  <si>
    <t>BitdefenderVirusScanner.app - 3.14</t>
  </si>
  <si>
    <t>BitdefenderVirusScanner.app - 3.15</t>
  </si>
  <si>
    <t>BitdefenderVirusScanner.app - 3.7</t>
  </si>
  <si>
    <t>BitdefenderVirusScanner.app - 3.8</t>
  </si>
  <si>
    <t>BizFlow Process Studio | 12.3</t>
  </si>
  <si>
    <t>BizFlow Process Studio</t>
  </si>
  <si>
    <t>BizFlow Process Studio | 12.4</t>
  </si>
  <si>
    <t>BizFlow Process Studio | 12.5</t>
  </si>
  <si>
    <t>BizFlow WebMaker Team Server | 7.0</t>
  </si>
  <si>
    <t>BizFlow WebMaker</t>
  </si>
  <si>
    <t>BizFlow WebMaker Team Server | 8.0</t>
  </si>
  <si>
    <t>BizFlow WebMaker | 8.0</t>
  </si>
  <si>
    <t>I01.003.306#</t>
  </si>
  <si>
    <t>Cell Phone, Cell Service</t>
  </si>
  <si>
    <t>BlackBerry USB and Modem Drivers 6.1 | 6.1.0.36</t>
  </si>
  <si>
    <t>BlackBerry USB and Modem Drivers 6.1</t>
  </si>
  <si>
    <t>I02.004.404</t>
  </si>
  <si>
    <t>Web Conferencing</t>
  </si>
  <si>
    <t>Blackboard Collaborate Launcher | 1.6.4.0</t>
  </si>
  <si>
    <t>Blackboard Collaborate Launcher</t>
  </si>
  <si>
    <t>Blackboard Collaborate Launcher | 1.6.5.0</t>
  </si>
  <si>
    <t>Blackmagic Desktop Video Utility.app</t>
  </si>
  <si>
    <t>A02.022.247#</t>
  </si>
  <si>
    <t>Performance Testing</t>
  </si>
  <si>
    <t>Blackmagic Disk Speed Test.app - 2.2.2</t>
  </si>
  <si>
    <t>Blackmagic Disk Speed Test.app - 3.1.1</t>
  </si>
  <si>
    <t>Blackmagic LiveKey.app - 10.6.2</t>
  </si>
  <si>
    <t>Blackmagic LiveKey.app - 10.6.5</t>
  </si>
  <si>
    <t>Blackmagic Media Express.app</t>
  </si>
  <si>
    <t>Blackmagic Multibridge Utility.app - 10.6.2</t>
  </si>
  <si>
    <t>Blackmagic Multibridge Utility.app - 10.6.5</t>
  </si>
  <si>
    <t>Blender | 2.78.1</t>
  </si>
  <si>
    <t>Blender</t>
  </si>
  <si>
    <t>BlmCaTools | 10.56</t>
  </si>
  <si>
    <t>BlmCaTools</t>
  </si>
  <si>
    <t>BlmCaTools | 10.6</t>
  </si>
  <si>
    <t>BlmCaTools | 10.7</t>
  </si>
  <si>
    <t>BlmCaTools10.4 | 10.4.1</t>
  </si>
  <si>
    <t>Blue Jeans | 1.37.22</t>
  </si>
  <si>
    <t>Blue Jeans</t>
  </si>
  <si>
    <t>BlueJeans | 2.13.533</t>
  </si>
  <si>
    <t>BlueJeans</t>
  </si>
  <si>
    <t>BlueJeans | 2.16.760</t>
  </si>
  <si>
    <t>BlueJeans | 2.17.335</t>
  </si>
  <si>
    <t>BlueJeans | 2.18.39</t>
  </si>
  <si>
    <t>BlueJeans | 2.19.166</t>
  </si>
  <si>
    <t>I01.005.508#</t>
  </si>
  <si>
    <t>Terminal Emulator#</t>
  </si>
  <si>
    <t>BlueZone 7.1 (64-bit) | 7.1.3.2725</t>
  </si>
  <si>
    <t>BlueZone 7.1 (64-bit)</t>
  </si>
  <si>
    <t>Bluetooth File Exchange.app - 5.0.5</t>
  </si>
  <si>
    <t>Bluetooth File Exchange.app - 6.0.7</t>
  </si>
  <si>
    <t>Bluetooth Setup Assistant.app - 5.0.5</t>
  </si>
  <si>
    <t>Bluetooth Setup Assistant.app - 6.0.7</t>
  </si>
  <si>
    <t>BluetoothUIServer.app - 5.0.5</t>
  </si>
  <si>
    <t>BluetoothUIServer.app - 6.0.7</t>
  </si>
  <si>
    <t>Bluezone Web to Host Control Module 6.1 | 6.01.0000</t>
  </si>
  <si>
    <t>Bluezone Web to Host Control Module 6.1</t>
  </si>
  <si>
    <t>Bluezone Web to Host Control Module 7.1 (64-bit) | 7.1.3.2725</t>
  </si>
  <si>
    <t>Bluezone Web to Host Control Module 7.1 (64-bit)</t>
  </si>
  <si>
    <t>A02.026.300</t>
  </si>
  <si>
    <t>Enterprise Service Bus</t>
  </si>
  <si>
    <t>BonCode AJP 1.3 Connector | 1.0</t>
  </si>
  <si>
    <t>BonCode AJP 1.3 Connector</t>
  </si>
  <si>
    <t>I02.002.205#</t>
  </si>
  <si>
    <t>Local Area Network (LAN)</t>
  </si>
  <si>
    <t>Bonjour | 2.0.2.0</t>
  </si>
  <si>
    <t>Bonjour</t>
  </si>
  <si>
    <t>Bonjour | 3.0.0.10</t>
  </si>
  <si>
    <t>Bonjour | 3.1.0.1</t>
  </si>
  <si>
    <t>A02.026.306#</t>
  </si>
  <si>
    <t>Operating System Emulation#</t>
  </si>
  <si>
    <t>Boot Camp Assistant.app - 6.1</t>
  </si>
  <si>
    <t>Boris FX Continuum 2019 Plug-ins 12 for Corel VideoStudio 2019 | 12.0.1</t>
  </si>
  <si>
    <t>Boris FX Continuum 2019 Plug-ins 12 for Corel VideoStudio 2019</t>
  </si>
  <si>
    <t>Bosch Video SDK  (x86) | 5.82.0058</t>
  </si>
  <si>
    <t>Bosch Video SDK  (x86)</t>
  </si>
  <si>
    <t>Bose Updater | 5.0.0.2488</t>
  </si>
  <si>
    <t>Bose Updater</t>
  </si>
  <si>
    <t>Box Tools | 4.6.0.647</t>
  </si>
  <si>
    <t>Box Tools</t>
  </si>
  <si>
    <t>Box Tools | 4.6.1.654</t>
  </si>
  <si>
    <t>Box Tools | 4.9.1.720</t>
  </si>
  <si>
    <t>A02.020.211</t>
  </si>
  <si>
    <t>Statistical Analysis</t>
  </si>
  <si>
    <t>BoxCar Pro | 4.3.1.1</t>
  </si>
  <si>
    <t>BoxCar Pro</t>
  </si>
  <si>
    <t>A02.028.337#</t>
  </si>
  <si>
    <t>Text Editor</t>
  </si>
  <si>
    <t>Brackets | 1.6</t>
  </si>
  <si>
    <t>Brackets</t>
  </si>
  <si>
    <t>A02.032.402</t>
  </si>
  <si>
    <t>Web Browser</t>
  </si>
  <si>
    <t>Brave | 76.0.67.123</t>
  </si>
  <si>
    <t>Brave</t>
  </si>
  <si>
    <t>Bridge Rating .0 (Single Workstation) (64-bit) | 6.7</t>
  </si>
  <si>
    <t>Bridge Rating .0 (Single Workstation) (64-bit)</t>
  </si>
  <si>
    <t>A01.010.066#</t>
  </si>
  <si>
    <t>Signage</t>
  </si>
  <si>
    <t>BrightAuthor 4.7 | 4.7.2.18</t>
  </si>
  <si>
    <t>BrightAuthor 4.7</t>
  </si>
  <si>
    <t>A02.020.202</t>
  </si>
  <si>
    <t>Business Intelligence</t>
  </si>
  <si>
    <t>Brio Insight</t>
  </si>
  <si>
    <t>Broadcom 802.11 Network Adapter | 7.35.267.0</t>
  </si>
  <si>
    <t>Broadcom 802.11 Network Adapter</t>
  </si>
  <si>
    <t>Broadcom Bluetooth Drivers | 12.0.1.695</t>
  </si>
  <si>
    <t>Broadcom Bluetooth Drivers</t>
  </si>
  <si>
    <t>Broadcom Bluetooth Drivers | 12.0.1.850</t>
  </si>
  <si>
    <t>Broadcom Bluetooth Drivers | 12.0.1.921</t>
  </si>
  <si>
    <t>Broadcom Drivers and Management Applications | 214.0.5.1</t>
  </si>
  <si>
    <t>Broadcom Drivers and Management Applications</t>
  </si>
  <si>
    <t>Broadcom Drivers and Management Applications | 214.0.5.5</t>
  </si>
  <si>
    <t>Broadcom NetXtreme II Driver Installer | 15.0.9.3</t>
  </si>
  <si>
    <t>Broadcom NetXtreme II Driver Installer</t>
  </si>
  <si>
    <t>Broadcom NetXtreme-E Adapter Driver | 214.0.3.2</t>
  </si>
  <si>
    <t>Broadcom NetXtreme-E Adapter Driver</t>
  </si>
  <si>
    <t>Brother Driver Deployment Wizard | 1.09.000</t>
  </si>
  <si>
    <t>Brother Driver Deployment Wizard</t>
  </si>
  <si>
    <t>Brother HL-5240 | 1.00</t>
  </si>
  <si>
    <t>Brother HL-5240</t>
  </si>
  <si>
    <t>Brother MFL-Pro Suite ADS-2000e | 1.0.3.0</t>
  </si>
  <si>
    <t>Brother MFL-Pro Suite ADS-2000e</t>
  </si>
  <si>
    <t>Brother MFL-Pro Suite DCP-7065DN | 1.1.3.0</t>
  </si>
  <si>
    <t>Brother MFL-Pro Suite DCP-7065DN</t>
  </si>
  <si>
    <t>Brother MFL-Pro Suite HL-L2380DW series | 1.0.2.0</t>
  </si>
  <si>
    <t>Brother MFL-Pro Suite HL-L2380DW series</t>
  </si>
  <si>
    <t>Brother MFL-Pro Suite MFC-6490CW | 2.0.0.0</t>
  </si>
  <si>
    <t>Brother MFL-Pro Suite MFC-6490CW</t>
  </si>
  <si>
    <t>Brother MFL-Pro Suite MFC-7860DW | 1.1.3.0</t>
  </si>
  <si>
    <t>Brother MFL-Pro Suite MFC-7860DW</t>
  </si>
  <si>
    <t>Brother MFL-Pro Suite MFC-8710DW | 2.0.1.0</t>
  </si>
  <si>
    <t>Brother MFL-Pro Suite MFC-8710DW</t>
  </si>
  <si>
    <t>Brother MFL-Pro Suite MFC-9130CW | 1.0.1.0</t>
  </si>
  <si>
    <t>Brother MFL-Pro Suite MFC-9130CW</t>
  </si>
  <si>
    <t>Brother MFL-Pro Suite MFC-9325CW | 3.0.3.0</t>
  </si>
  <si>
    <t>Brother MFL-Pro Suite MFC-9325CW</t>
  </si>
  <si>
    <t>Brother MFL-Pro Suite MFC-9330CDW | 1.0.1.0</t>
  </si>
  <si>
    <t>Brother MFL-Pro Suite MFC-9330CDW</t>
  </si>
  <si>
    <t>Brother MFL-Pro Suite MFC-9340CDW | 1.0.1.0</t>
  </si>
  <si>
    <t>Brother MFL-Pro Suite MFC-9340CDW</t>
  </si>
  <si>
    <t>Brother MFL-Pro Suite MFC-9970CDW | 1.1.5.0</t>
  </si>
  <si>
    <t>Brother MFL-Pro Suite MFC-9970CDW</t>
  </si>
  <si>
    <t>Brother MFL-Pro Suite MFC-J6710DW | 2.0.0.0</t>
  </si>
  <si>
    <t>Brother MFL-Pro Suite MFC-J6710DW</t>
  </si>
  <si>
    <t>Brother MFL-Pro Suite MFC-J875DW | 1.0.4.0</t>
  </si>
  <si>
    <t>Brother MFL-Pro Suite MFC-J875DW</t>
  </si>
  <si>
    <t>Brother MFL-Pro Suite MFC-L2700DW series | 1.0.2.0</t>
  </si>
  <si>
    <t>Brother MFL-Pro Suite MFC-L2700DW series</t>
  </si>
  <si>
    <t>Brother P-touch Address Book 1.1 | 1.1.100</t>
  </si>
  <si>
    <t>Brother P-touch Address Book 1.1</t>
  </si>
  <si>
    <t>Brother P-touch Address Book 1.1 | 1.1.2201</t>
  </si>
  <si>
    <t>Brother P-touch Address Book 1.3 | 1.3.0110</t>
  </si>
  <si>
    <t>Brother P-touch Address Book 1.3</t>
  </si>
  <si>
    <t>Brother P-touch Address Book 1.3 | 1.3.0120</t>
  </si>
  <si>
    <t>Brother P-touch Editor 5.0 | 5.0.032</t>
  </si>
  <si>
    <t>Brother P-touch Editor 5.0</t>
  </si>
  <si>
    <t>Brother P-touch Editor 5.0 | 5.0.110</t>
  </si>
  <si>
    <t>Brother P-touch Editor 5.0 | 5.0.2101</t>
  </si>
  <si>
    <t>Brother P-touch Editor 5.0 | 5.0.2200</t>
  </si>
  <si>
    <t>Brother P-touch Editor 5.1 | 5.1.0050</t>
  </si>
  <si>
    <t>Brother P-touch Editor 5.1</t>
  </si>
  <si>
    <t>Brother P-touch Editor 5.1 | 5.1.0060</t>
  </si>
  <si>
    <t>Brother P-touch Editor 5.1 | 5.1.0311</t>
  </si>
  <si>
    <t>Brother P-touch Editor 5.1 | 5.1.0500</t>
  </si>
  <si>
    <t>Brother P-touch Editor 5.1 | 5.1.0620</t>
  </si>
  <si>
    <t>Brother P-touch Editor 5.1 | 5.1.1000</t>
  </si>
  <si>
    <t>Brother P-touch Editor 5.2 | 5.2.0010</t>
  </si>
  <si>
    <t>Brother P-touch Editor 5.2</t>
  </si>
  <si>
    <t>Brother P-touch Editor 5.2 | 5.2.0110</t>
  </si>
  <si>
    <t>Brother P-touch Editor 5.2 | 5.2.0130</t>
  </si>
  <si>
    <t>Brother P-touch Editor 5.2 | 5.2.0131</t>
  </si>
  <si>
    <t>Brother P-touch Editor 5.2 | 5.2.0140</t>
  </si>
  <si>
    <t>Brother P-touch Editor 5.2 | 5.2.0300</t>
  </si>
  <si>
    <t>Brother P-touch Editor 5.2 | 5.2.0310</t>
  </si>
  <si>
    <t>Brother P-touch Editor 5.2 | 5.2.0320</t>
  </si>
  <si>
    <t>Brother P-touch Update Software | 1.0.0050</t>
  </si>
  <si>
    <t>Brother P-touch Update Software</t>
  </si>
  <si>
    <t>Brother P-touch Update Software | 1.0.0150</t>
  </si>
  <si>
    <t>Brother PowerENGAGE | 1.0.23</t>
  </si>
  <si>
    <t>Brother PowerENGAGE</t>
  </si>
  <si>
    <t>Brother PowerENGAGE | 1.0.27</t>
  </si>
  <si>
    <t>Brother Printer Setting Tool | 1.1.0030</t>
  </si>
  <si>
    <t>Brother Printer Setting Tool</t>
  </si>
  <si>
    <t>Brother Printer Setting Tool | 1.2.0030</t>
  </si>
  <si>
    <t>Brother Printer Setting Tool | 1.6.0051</t>
  </si>
  <si>
    <t>Brother Printer Setting Tool | 1.6.0074</t>
  </si>
  <si>
    <t>Brother QL-Series Software User's Guide | 1.00.0000</t>
  </si>
  <si>
    <t>Brother QL-Series Software User's Guide</t>
  </si>
  <si>
    <t>Brother QL-Series-N Software User's Guide | 2.00.0000</t>
  </si>
  <si>
    <t>Brother QL-Series-N Software User's Guide</t>
  </si>
  <si>
    <t>Brother iPrint&amp;Scan | 3.0.0.10</t>
  </si>
  <si>
    <t>Brother iPrint&amp;Scan</t>
  </si>
  <si>
    <t>Brother iPrint&amp;Scan | 4.0.0.182</t>
  </si>
  <si>
    <t>Brother iPrint&amp;Scan | 4.3.2.0</t>
  </si>
  <si>
    <t>Brother iPrint&amp;Scan | 4.4.0.33</t>
  </si>
  <si>
    <t>Browser for SQL Server 2016 | 13.1.4001.0</t>
  </si>
  <si>
    <t>Browser for SQL Server 2016</t>
  </si>
  <si>
    <t>Browser for SQL Server 2016 | 13.2.5026.0</t>
  </si>
  <si>
    <t>Browser for SQL Server 2017 | 14.0.1000.169</t>
  </si>
  <si>
    <t>Browser for SQL Server 2017</t>
  </si>
  <si>
    <t>Build Web Page.app - 10.1</t>
  </si>
  <si>
    <t>Bulk Download Application | 1.3.6</t>
  </si>
  <si>
    <t>Bulk Download Application</t>
  </si>
  <si>
    <t>Bulk Download Application | 1.3.7</t>
  </si>
  <si>
    <t>Bulk Download Application | 1.4</t>
  </si>
  <si>
    <t>Bulk Download Application | 1.4.1</t>
  </si>
  <si>
    <t>Bulk Rename Utility 3.3.1.0 (64-bit)</t>
  </si>
  <si>
    <t>Bulk Rename Utility</t>
  </si>
  <si>
    <t>Bullzip MS Access to MySQL 5.5.0.282</t>
  </si>
  <si>
    <t>Button Manager V2 | 3.0.0.19294</t>
  </si>
  <si>
    <t>C-Soft 7.5.0.0</t>
  </si>
  <si>
    <t>CAC.tokend - 2.2.1</t>
  </si>
  <si>
    <t>CACNG.tokend - 3.0</t>
  </si>
  <si>
    <t>CAD-Earth (AutoCAD 2017) | 5.1</t>
  </si>
  <si>
    <t>CAD-Earth (AutoCAD 2017)</t>
  </si>
  <si>
    <t>B06.302.058</t>
  </si>
  <si>
    <t>Fire Suppression and management</t>
  </si>
  <si>
    <t>CAL FIRE Tools 2.3 | 2.3.15</t>
  </si>
  <si>
    <t>CAL FIRE Tools 2.3</t>
  </si>
  <si>
    <t>CALCit | 4.1.0.0</t>
  </si>
  <si>
    <t>CALCit</t>
  </si>
  <si>
    <t>CAPSURE Sync 1.4.0</t>
  </si>
  <si>
    <t>CC Troubleshooter.app - 5.0.0.354</t>
  </si>
  <si>
    <t>CC-SG 8.0 Admin Client | 8.0.0</t>
  </si>
  <si>
    <t>CC-SG 8.0 Admin Client</t>
  </si>
  <si>
    <t>CCLibrary.app - 2.12.0-992</t>
  </si>
  <si>
    <t>CCLibrary.app - 3.6.1</t>
  </si>
  <si>
    <t>CCLibrary.app - 3.7.4</t>
  </si>
  <si>
    <t>CCXP_3_4_0.app - 5.0.0.354</t>
  </si>
  <si>
    <t>CCXP_3_5_0.app - 5.0.0.354</t>
  </si>
  <si>
    <t>CCXProcess.app - 2.1.1</t>
  </si>
  <si>
    <t>CCXProcess.app - 3.4</t>
  </si>
  <si>
    <t>CCXProcess.app - 3.5</t>
  </si>
  <si>
    <t>CDEC_1_0_0.app - 4.2.0.211</t>
  </si>
  <si>
    <t>CDEC_1_0_0.app - 4.4.1.298</t>
  </si>
  <si>
    <t>CDEC_1_0_0.app - 4.5.0.331</t>
  </si>
  <si>
    <t>CDEC_1_0_0.app - 4.8.1.435</t>
  </si>
  <si>
    <t>CHAR_1_1_0.app - 4.3.0.256</t>
  </si>
  <si>
    <t>CHAR_2_1.app - 4.8.1.435</t>
  </si>
  <si>
    <t>Malware?</t>
  </si>
  <si>
    <t>CIMFindInputCodeTool.app - 102.0</t>
  </si>
  <si>
    <t>CINEMA 4D Lite.app - 16.0</t>
  </si>
  <si>
    <t>CINEMA 4D Lite.app - 19.0</t>
  </si>
  <si>
    <t>CINEMA 4D Lite.app - 19.1</t>
  </si>
  <si>
    <t>CINEMA 4D QT Agent.app - 1.0</t>
  </si>
  <si>
    <t>CLM Package 1.7 | 1.7.3000.2</t>
  </si>
  <si>
    <t>CLM Package | 2.0.1.1</t>
  </si>
  <si>
    <t>CMCNE 12.3.1 | 12.3.1.0</t>
  </si>
  <si>
    <t>CMCNE 12.3.1</t>
  </si>
  <si>
    <t>CMFSyncAgent.app - 10.0</t>
  </si>
  <si>
    <t>CMM07</t>
  </si>
  <si>
    <t>CMM07 (c:\CMM07\)</t>
  </si>
  <si>
    <t>CMM07 (c:\CMM07\) #3</t>
  </si>
  <si>
    <t>CMM07 (c:\tmp\CMM07\)</t>
  </si>
  <si>
    <t>CMM07 (c:\tmp\CadastralMM\)</t>
  </si>
  <si>
    <t>CMM07 (c:\wcmm\)</t>
  </si>
  <si>
    <t>CMM07 (c:\wcmm\) #3</t>
  </si>
  <si>
    <t>CNXT Audio Dock | 1.0.66.0</t>
  </si>
  <si>
    <t>CNXT Audio Dock</t>
  </si>
  <si>
    <t>CNXT Audio Dock | 1.31.36.6</t>
  </si>
  <si>
    <t>CNXT Audio Dock | 1.31.37.0</t>
  </si>
  <si>
    <t>COCM_1_0_32.app - 3.8.0.310</t>
  </si>
  <si>
    <t>COCM_1_0_32.app - 3.9.5.353</t>
  </si>
  <si>
    <t>COCM_1_0_32.app - 4.8.1.435</t>
  </si>
  <si>
    <t>COMP_1_1_32.app - 4.2.0.211</t>
  </si>
  <si>
    <t>COMP_1_1_32.app - 4.8.1.435</t>
  </si>
  <si>
    <t>COMP_1_2_32.app - 5.0.0.354</t>
  </si>
  <si>
    <t>COMP_</t>
  </si>
  <si>
    <t>A02.027.319</t>
  </si>
  <si>
    <t>Project Management</t>
  </si>
  <si>
    <t>CONTENTdm Project Client | 6.1.568</t>
  </si>
  <si>
    <t>CONTENTdm Project Client</t>
  </si>
  <si>
    <t>COPS_1_0_32.app - 3.8.0.310</t>
  </si>
  <si>
    <t>COPS_1_0_32.app - 3.9.5.353</t>
  </si>
  <si>
    <t>COPS_1_0_32.app - 4.8.1.435</t>
  </si>
  <si>
    <t>CORE_1_0_32.app - 3.8.0.310</t>
  </si>
  <si>
    <t>CORE_1_0_32.app - 3.9.5.353</t>
  </si>
  <si>
    <t>CORE_1_0_32.app - 4.8.1.435</t>
  </si>
  <si>
    <t>CORG_1_1_32.app - 4.3.0.256</t>
  </si>
  <si>
    <t>CORG_1_1_32.app - 4.4.1.298</t>
  </si>
  <si>
    <t>CORG_1_1_32.app - 4.5.0.331</t>
  </si>
  <si>
    <t>CORG_1_1_32.app - 4.8.1.435</t>
  </si>
  <si>
    <t>CORSAIR iCUE Software | 3.20.80</t>
  </si>
  <si>
    <t>CORSAIR iCUE Software</t>
  </si>
  <si>
    <t>CORSAIR iCUE Software | 3.8.91</t>
  </si>
  <si>
    <t>COSY_2_4_6_32.app - 4.4.1.298</t>
  </si>
  <si>
    <t>COSY_4_3_20_32.app - 5.0.0.354</t>
  </si>
  <si>
    <t>COSY_</t>
  </si>
  <si>
    <t>COSY_4_3_24_32.app - 5.0.0.354</t>
  </si>
  <si>
    <t>COSY_4_3_28_32.app - 5.0.0.354</t>
  </si>
  <si>
    <t>CPUID CPU-Z | 1.89</t>
  </si>
  <si>
    <t>CPUID CPU-Z</t>
  </si>
  <si>
    <t>CS6ServiceManager.app</t>
  </si>
  <si>
    <t>CSR Harmony Wireless Software Stack | 2.1.63.0</t>
  </si>
  <si>
    <t>CSR Harmony Wireless Software Stack</t>
  </si>
  <si>
    <t>CVE-2012-1889</t>
  </si>
  <si>
    <t>Cadastral Measurement Management for Windows</t>
  </si>
  <si>
    <t>Cadastral Measurement Management for Windows (C:\CMM\)</t>
  </si>
  <si>
    <t>Cadastral Measurement Management for Windows (C:\Program Files (x86)\Cadastral Measurement Management\)</t>
  </si>
  <si>
    <t>Cadastral Measurement Management for Windows (C:\Program Files (x86)\Cadastral Measurement Management\) #5</t>
  </si>
  <si>
    <t>Cadastral Measurement Management for Windows (C:\tmp\CMM07\)</t>
  </si>
  <si>
    <t>Cadastral Measurement Management for Windows (c:\tmp\CMM07\) #3</t>
  </si>
  <si>
    <t>Calculator.app - 10.13</t>
  </si>
  <si>
    <t>Calculator.app - 10.8</t>
  </si>
  <si>
    <t>Calendar.app - 10.0</t>
  </si>
  <si>
    <t>Calendar.app - 9.0</t>
  </si>
  <si>
    <t>CalendarFileHandler.app - 8.0</t>
  </si>
  <si>
    <t>Calibration Assistant.app - 1.0</t>
  </si>
  <si>
    <t>California Wildlife Habitat Relationships | 9.0.1.47</t>
  </si>
  <si>
    <t>California Wildlife Habitat Relationships</t>
  </si>
  <si>
    <t>Cambium Networks LINKPlanner version 4.7.2</t>
  </si>
  <si>
    <t>network</t>
  </si>
  <si>
    <t>Cambium Networks LINKPlanner version 5.3.0</t>
  </si>
  <si>
    <t>Camera Utility | 5.100.1000.0000</t>
  </si>
  <si>
    <t>Camera Utility</t>
  </si>
  <si>
    <t>Camera Utility | 5.100.1100.0000</t>
  </si>
  <si>
    <t>Camera Utility | 5.100.1500.0000</t>
  </si>
  <si>
    <t>Camtasia 2018 | 18.0.0.3358</t>
  </si>
  <si>
    <t>Camtasia 2018</t>
  </si>
  <si>
    <t>Camtasia 2018 | 18.0.2.3634</t>
  </si>
  <si>
    <t>Camtasia 2018 | 18.0.3.3747</t>
  </si>
  <si>
    <t>Camtasia 2018 | 18.0.7.4045</t>
  </si>
  <si>
    <t>Camtasia 2019 | 19.0.3.4809</t>
  </si>
  <si>
    <t>Camtasia 2019</t>
  </si>
  <si>
    <t>Camtasia 2019 | 19.0.7.5034</t>
  </si>
  <si>
    <t>Camtasia 2019 | 19.0.9.17643</t>
  </si>
  <si>
    <t>Camtasia 9 | 9.0.1.1422</t>
  </si>
  <si>
    <t>Camtasia 9</t>
  </si>
  <si>
    <t>Camtasia 9 | 9.0.3.1627</t>
  </si>
  <si>
    <t>Camtasia 9 | 9.0.5.2021</t>
  </si>
  <si>
    <t>Camtasia 9 | 9.1.0.2356</t>
  </si>
  <si>
    <t>Camtasia 9 | 9.1.1.2546</t>
  </si>
  <si>
    <t>Camtasia 9 | 9.1.2.3011</t>
  </si>
  <si>
    <t>Camtasia 9 | 9.1.4.14</t>
  </si>
  <si>
    <t>Camtasia 9 | 9.1.5.16</t>
  </si>
  <si>
    <t>Camtasia Studio 7 | 7.1.0</t>
  </si>
  <si>
    <t>Camtasia Studio 7</t>
  </si>
  <si>
    <t>Camtasia Studio 7 | 7.1.1</t>
  </si>
  <si>
    <t>Camtasia Studio 8 | 8.0.4.1060</t>
  </si>
  <si>
    <t>Camtasia Studio 8</t>
  </si>
  <si>
    <t>Camtasia Studio 8 | 8.3.0.1471</t>
  </si>
  <si>
    <t>Camtasia Studio 8 | 8.4.3.1792</t>
  </si>
  <si>
    <t>Camtasia Studio 8 | 8.4.4.1859</t>
  </si>
  <si>
    <t>Camtasia Studio 8 | 8.5.2.1999</t>
  </si>
  <si>
    <t>Camtasia Studio 8 | 8.6.0.2079</t>
  </si>
  <si>
    <t>CanVis 3</t>
  </si>
  <si>
    <t>CanoScan 8800F</t>
  </si>
  <si>
    <t>CanoScan 9000F Mark II Scanner Driver</t>
  </si>
  <si>
    <t>9000F Mark II Scanner Driver</t>
  </si>
  <si>
    <t>CanoScan LiDE 200 Scanner Driver</t>
  </si>
  <si>
    <t>CanoScan LiDE 210 Scanner Driver</t>
  </si>
  <si>
    <t>CanoScan LiDE 400 Scanner Driver | 1.00</t>
  </si>
  <si>
    <t>CanoScan LiDE 400 Scanner Driver</t>
  </si>
  <si>
    <t>CanoScan LiDE 600F</t>
  </si>
  <si>
    <t>Canon CUPS PS Printer Utility.app - 4.13</t>
  </si>
  <si>
    <t>Canon CanoScan LiDE 600F User Registration</t>
  </si>
  <si>
    <t>Canon CanoScan Toolbox 5.0</t>
  </si>
  <si>
    <t>Canon D500 Series | 3.8.0.0</t>
  </si>
  <si>
    <t>Canon D500 Series</t>
  </si>
  <si>
    <t>Canon DR-1210C Driver | 1.1.10804.11001</t>
  </si>
  <si>
    <t>Canon DR-1210C Driver</t>
  </si>
  <si>
    <t>Canon DR-2020U Driver | 1.2.11202.16001</t>
  </si>
  <si>
    <t>Canon DR-2020U Driver</t>
  </si>
  <si>
    <t>Canon DR-2050C/2080C Scanner Driver</t>
  </si>
  <si>
    <t>Canon DR-2580C Driver | 1.7.10902.02001</t>
  </si>
  <si>
    <t>Canon DR-2580C Driver</t>
  </si>
  <si>
    <t>Canon DR-2580C Driver | 1.8.10911.16001</t>
  </si>
  <si>
    <t>Canon DR-3010C Driver | 1.7.11007.08001</t>
  </si>
  <si>
    <t>Canon DR-3010C Driver</t>
  </si>
  <si>
    <t>Canon DR-3010C Driver | 1.7.11007.08001d</t>
  </si>
  <si>
    <t>Canon DR-6080/7580/9080C Driver</t>
  </si>
  <si>
    <t>Canon DR-7080C Driver</t>
  </si>
  <si>
    <t>Canon DR-9050C Driver | 1.0.10901.13001</t>
  </si>
  <si>
    <t>Canon DR-9050C Driver</t>
  </si>
  <si>
    <t>Canon DR-9050C Driver | 1.9.11303.26001</t>
  </si>
  <si>
    <t>Canon Easy-PhotoPrint EX | 4.7.0</t>
  </si>
  <si>
    <t>Canon Easy-PhotoPrint EX</t>
  </si>
  <si>
    <t>Canon Easy-WebPrint EX | 1.7.0.0</t>
  </si>
  <si>
    <t>Canon Easy-WebPrint EX</t>
  </si>
  <si>
    <t>Canon Generic Plus UFR II Printer Driver Uninstaller | 7, 0, 0, 0</t>
  </si>
  <si>
    <t>Canon Generic Plus UFR II Printer Driver Uninstaller</t>
  </si>
  <si>
    <t>Canon IJ Network Scan Utility</t>
  </si>
  <si>
    <t>Canon IJ Network Tool</t>
  </si>
  <si>
    <t>Canon IJ Printer Assistant Tool | 1.00.1.51</t>
  </si>
  <si>
    <t>Canon IJ Printer Assistant Tool</t>
  </si>
  <si>
    <t>Canon IJ Scan Utility</t>
  </si>
  <si>
    <t>Canon IJ Scan Utility | 1.1.10.15</t>
  </si>
  <si>
    <t>Canon IJ Scan Utility | 1.1.12.0</t>
  </si>
  <si>
    <t>Canon IJ Scan Utility | 1.2.0.18</t>
  </si>
  <si>
    <t>Canon IJ Scan Utility | 1.3.1.4</t>
  </si>
  <si>
    <t>Canon IJ Scan Utility | 1.4.0.16</t>
  </si>
  <si>
    <t>Canon IJ Scan Utility | 1.5.0.69</t>
  </si>
  <si>
    <t>Canon IJScanner2.app - 4.0</t>
  </si>
  <si>
    <t>Canon IJScanner4.app - 4.0</t>
  </si>
  <si>
    <t>Canon IJScanner6.app - 4.0</t>
  </si>
  <si>
    <t>Canon Inkjet Printer/Scanner/Fax Extended Survey Program | 4.0.0</t>
  </si>
  <si>
    <t>Canon Inkjet Printer/Scanner/Fax Extended Survey Program</t>
  </si>
  <si>
    <t>Canon Inkjet Printer/Scanner/Fax Extended Survey Program | 6.0.1</t>
  </si>
  <si>
    <t>Canon Inkjet Printer/Scanner/Fax Extended Survey Program | 6.0.2</t>
  </si>
  <si>
    <t>Canon Laser Printer/Scanner/Fax Extended Survey Program | 1.2.11.10002</t>
  </si>
  <si>
    <t>Canon Laser Printer/Scanner/Fax Extended Survey Program</t>
  </si>
  <si>
    <t>Canon Laser Printer/Scanner/Fax Extended Survey Program | 2.0.6.10005</t>
  </si>
  <si>
    <t>Canon Laser Printer/Scanner/Fax Extended Survey Program | 2.1.2.40000</t>
  </si>
  <si>
    <t>Canon MB2000 series MP Drivers | 1.04</t>
  </si>
  <si>
    <t>Canon MB2000 series MP Drivers</t>
  </si>
  <si>
    <t>Canon MB2700 series MP Drivers | 1.02</t>
  </si>
  <si>
    <t>Canon MB2700 series MP Drivers</t>
  </si>
  <si>
    <t>Canon MB5100 series MP Drivers | 1.02</t>
  </si>
  <si>
    <t>Canon MB5100 series MP Drivers</t>
  </si>
  <si>
    <t>Canon MF Scan Utility | 1.0.0.0</t>
  </si>
  <si>
    <t>Canon MF Scan Utility</t>
  </si>
  <si>
    <t>Canon MF Scan Utility | 1.3.0.0</t>
  </si>
  <si>
    <t>Canon MF Scan Utility | 1.5.0.0</t>
  </si>
  <si>
    <t>Canon MF Toolbox | 4.9.1.1.mf18</t>
  </si>
  <si>
    <t>Canon MF Toolbox</t>
  </si>
  <si>
    <t>Canon MF4500w Series | 3.9.0.0</t>
  </si>
  <si>
    <t>Canon MF</t>
  </si>
  <si>
    <t>Canon MF4700 Series | 4.1.0.1</t>
  </si>
  <si>
    <t>Canon MF4800 Series | 4.1.0.1</t>
  </si>
  <si>
    <t>Canon MF4800 Series</t>
  </si>
  <si>
    <t>Canon MF720C Series | 4.8.0.0</t>
  </si>
  <si>
    <t>Canon MF720C Series</t>
  </si>
  <si>
    <t>Canon MF720C Series | 4.8.0.2</t>
  </si>
  <si>
    <t>Canon MF731C/733C | 5.4.0.0</t>
  </si>
  <si>
    <t>Canon MF731C/733C</t>
  </si>
  <si>
    <t>Canon MF731C/733C | 5.4.0.1</t>
  </si>
  <si>
    <t>Canon MF8200C Series | 4.2.0.0</t>
  </si>
  <si>
    <t>Canon MF8200C Series</t>
  </si>
  <si>
    <t>Canon MF8300 Series</t>
  </si>
  <si>
    <t>Canon MF8300C Series | 3.9.0.0</t>
  </si>
  <si>
    <t>Canon MF8300C Series</t>
  </si>
  <si>
    <t>Canon MG2100 series MP Drivers</t>
  </si>
  <si>
    <t>Canon MG2500 series MP Drivers | 1.02</t>
  </si>
  <si>
    <t>Canon MG</t>
  </si>
  <si>
    <t>Canon MG2500 series User Registration</t>
  </si>
  <si>
    <t>Canon MG2900 series MP Drivers | 1.01</t>
  </si>
  <si>
    <t>Canon MG2900 series MP Drivers</t>
  </si>
  <si>
    <t>Canon MG5200 series MP Drivers</t>
  </si>
  <si>
    <t>Canon MG5300 series MP Drivers</t>
  </si>
  <si>
    <t>Canon MG8200 series MP Drivers</t>
  </si>
  <si>
    <t>Canon MP Navigator EX 2.0</t>
  </si>
  <si>
    <t>Canon MP Navigator EX 2.1</t>
  </si>
  <si>
    <t>Canon MP210 series</t>
  </si>
  <si>
    <t>Canon MP240 series MP Drivers</t>
  </si>
  <si>
    <t>Canon MP280 series MP Drivers</t>
  </si>
  <si>
    <t>Canon MP</t>
  </si>
  <si>
    <t>Canon MX320 series MP Drivers</t>
  </si>
  <si>
    <t>Canon MX320 series User Registration</t>
  </si>
  <si>
    <t>Canon MX330 series MP Drivers</t>
  </si>
  <si>
    <t>Canon MX340 series MP Drivers</t>
  </si>
  <si>
    <t>Canon MX450 series MP Drivers | 1.01</t>
  </si>
  <si>
    <t>Canon MX450 series MP Drivers</t>
  </si>
  <si>
    <t>Canon MX490 series MP Drivers | 1.02</t>
  </si>
  <si>
    <t>Canon MX490 series MP Drivers</t>
  </si>
  <si>
    <t>Canon MX850 series</t>
  </si>
  <si>
    <t>Canon MX860 series MP Drivers</t>
  </si>
  <si>
    <t>Canon MX890 series MP Drivers</t>
  </si>
  <si>
    <t>Canon MX920 series MP Drivers | 1.01</t>
  </si>
  <si>
    <t>Canon MX920 series MP Drivers</t>
  </si>
  <si>
    <t>Canon My Image Garden Design Files | 3.0.0</t>
  </si>
  <si>
    <t>Canon My Image Garden</t>
  </si>
  <si>
    <t>Canon My Image Garden Design Files | 3.6.0</t>
  </si>
  <si>
    <t>Canon My Image Garden | 3.0.0</t>
  </si>
  <si>
    <t>Canon My Image Garden | 3.6.4</t>
  </si>
  <si>
    <t>Canon My Printer | 3.3.0</t>
  </si>
  <si>
    <t>Canon My Printer</t>
  </si>
  <si>
    <t>Canon PRO-100 series Printer Driver</t>
  </si>
  <si>
    <t>Canon PowerShot SX280 HS and SX270 HS Camera User Guide | 1.0.0.1</t>
  </si>
  <si>
    <t>Canon PowerShot SX280 HS and SX270 HS Camera User Guide</t>
  </si>
  <si>
    <t>Canon Pro9000 Printer Driver</t>
  </si>
  <si>
    <t>Canon Quick Menu | 2.8.5</t>
  </si>
  <si>
    <t>Canon Quick Menu</t>
  </si>
  <si>
    <t>Canon Setup Utility 2.4</t>
  </si>
  <si>
    <t>Canon Speed Dial Utility2 | 2.1.5</t>
  </si>
  <si>
    <t>Canon Speed Dial Utility2</t>
  </si>
  <si>
    <t>Canon TR8500 series MP Drivers | 1.01</t>
  </si>
  <si>
    <t>Canon TR8500 series MP Drivers</t>
  </si>
  <si>
    <t>Canon TS5000 series MP Drivers | 1.03</t>
  </si>
  <si>
    <t>Canon TS5000 series MP Drivers</t>
  </si>
  <si>
    <t>Canon TS6000 series MP Drivers | 1.00</t>
  </si>
  <si>
    <t>Canon TS6000 series MP Drivers</t>
  </si>
  <si>
    <t>Canon TS8000 series MP Drivers | 1.02</t>
  </si>
  <si>
    <t>Canon TS8000 series MP Drivers</t>
  </si>
  <si>
    <t>Canon Utilities CameraWindow DC 8 | 8.10.0.16</t>
  </si>
  <si>
    <t>Canon Utilities CameraWindow DC 8</t>
  </si>
  <si>
    <t>Canon Utilities CameraWindow DC 8 | 8.10.4.24</t>
  </si>
  <si>
    <t>Canon Utilities CameraWindow DC 8 | 8.10.7.32</t>
  </si>
  <si>
    <t>Canon Utilities Digital Photo Professional | 3.14.0.0</t>
  </si>
  <si>
    <t>Canon Utilities Digital Photo Professional</t>
  </si>
  <si>
    <t>Canon Utilities EOS Lens Registration Tool | 1.6.0.0</t>
  </si>
  <si>
    <t>Canon Utilities EOS Lens Registration Tool</t>
  </si>
  <si>
    <t>Canon Utilities EOS Sample Music | 1.0.1.1</t>
  </si>
  <si>
    <t>Canon Utilities EOS Sample Music</t>
  </si>
  <si>
    <t>Canon Utilities EOS Utility 2 | 2.14.0.0</t>
  </si>
  <si>
    <t>Canon Utilities EOS Utility</t>
  </si>
  <si>
    <t>Canon Utilities EOS Utility 2 | 2.14.20.0</t>
  </si>
  <si>
    <t>Canon Utilities EOS Utility 3 | 3.6.0.0</t>
  </si>
  <si>
    <t>Canon Utilities EOS Web Service Registration Tool | 1.6.0.0</t>
  </si>
  <si>
    <t>Canon Utilities EOS Web Service Registration Tool</t>
  </si>
  <si>
    <t>Canon Utilities Easy-PhotoPrint EX</t>
  </si>
  <si>
    <t>Canon Utilities ImageBrowser EX | 0.9.52.1</t>
  </si>
  <si>
    <t>Canon Utilities ImageBrowser EX</t>
  </si>
  <si>
    <t>Canon Utilities ImageBrowser EX | 1.5.2.8</t>
  </si>
  <si>
    <t>Canon Utilities Map Utility | 1.8.1.2</t>
  </si>
  <si>
    <t>Canon Utilities Map Utility</t>
  </si>
  <si>
    <t>Canon Utilities My Printer</t>
  </si>
  <si>
    <t>Canon Utilities PhotoStitch | 3.1.22.46</t>
  </si>
  <si>
    <t>Canon Utilities PhotoStitch</t>
  </si>
  <si>
    <t>Canon Utilities PhotoStitch | 3.1.23.47</t>
  </si>
  <si>
    <t>Canon Utilities Picture Style Editor | 1.14.0.0</t>
  </si>
  <si>
    <t>Canon Utilities Picture Style Editor</t>
  </si>
  <si>
    <t>Canon Utilities Solution Menu</t>
  </si>
  <si>
    <t>Canon Utilities Uploader for CANON iMAGE GATEWAY | 10.0.1.2</t>
  </si>
  <si>
    <t>Canon Utilities Uploader for CANON iMAGE GATEWAY</t>
  </si>
  <si>
    <t>Canon XF Utility | 1.4.1.2</t>
  </si>
  <si>
    <t>Canon XF Utility</t>
  </si>
  <si>
    <t>Canon XF Utility | 3.2.0.8</t>
  </si>
  <si>
    <t>Canon XF-AVC Decoder | 3.0.0.1</t>
  </si>
  <si>
    <t>Canon XF-AVC Decoder</t>
  </si>
  <si>
    <t>Canon driver for DR-C125 (x64) | 1.2.4973</t>
  </si>
  <si>
    <t>Canon driver for DR-C125 (x64)</t>
  </si>
  <si>
    <t>Canon driver for DR-C125 (x64) | 1.2.4974</t>
  </si>
  <si>
    <t>Canon driver for DR-C225 (x64) | 1.0.5581</t>
  </si>
  <si>
    <t>Canon driver for DR-C225 (x64)</t>
  </si>
  <si>
    <t>Canon driver for DR-C225 (x64) | 1.0.6099</t>
  </si>
  <si>
    <t>Canon driver for DR-C225 (x64) | 1.0.6178</t>
  </si>
  <si>
    <t>Canon driver for DR-C225 (x64) | 1.0.6535</t>
  </si>
  <si>
    <t>Canon driver for DR-G1100 (x64) | 1.0.4953</t>
  </si>
  <si>
    <t>Canon driver for DR-G1100 (x64)</t>
  </si>
  <si>
    <t>Canon driver for DR-M160 (x64) | 1.2.5171</t>
  </si>
  <si>
    <t>Canon driver for DR-M160 (x64)</t>
  </si>
  <si>
    <t>Canon driver for DR-M160 (x64) | 1.2.6178</t>
  </si>
  <si>
    <t>Canon driver for DR-M160 (x64) | 1.3.6556</t>
  </si>
  <si>
    <t>Canon driver for DR-M200 Series (x64) | 1.0.6432</t>
  </si>
  <si>
    <t>Canon driver for DR-M200 Series (x64)</t>
  </si>
  <si>
    <t>Canon driver for DR-M200 Series (x64) | 1.1.6684</t>
  </si>
  <si>
    <t>Canon driver for P-215 (x64) | 1.2.4706</t>
  </si>
  <si>
    <t>Canon driver for P-215 (x64)</t>
  </si>
  <si>
    <t>Canon driver for P-215 (x64) | 1.2.4707</t>
  </si>
  <si>
    <t>Canon iP100 series Printer Driver</t>
  </si>
  <si>
    <t>Canon iP100 series User Registration</t>
  </si>
  <si>
    <t>Canon iP110 series Printer Driver</t>
  </si>
  <si>
    <t>Canon iP110 series User Registration</t>
  </si>
  <si>
    <t>Canon imageFORMULA Flatbed Scanner Unit 101 Driver | 1.3.11207.13001b</t>
  </si>
  <si>
    <t>Canon imageFORMULA Flatbed Scanner Unit 101 Driver</t>
  </si>
  <si>
    <t>Canvas X 2017 GIS | 17.0.160</t>
  </si>
  <si>
    <t>Canvas X 2017 GIS</t>
  </si>
  <si>
    <t>Captive Network Assistant.app - 4.0</t>
  </si>
  <si>
    <t>Captive Network Assistant.app - 5.0</t>
  </si>
  <si>
    <t>CaptiveAppEntry</t>
  </si>
  <si>
    <t>Capture NX 2 | 2.4.5</t>
  </si>
  <si>
    <t>Capture NX 2</t>
  </si>
  <si>
    <t>Capture NX-D | 1.4.7</t>
  </si>
  <si>
    <t>Capture NX-D</t>
  </si>
  <si>
    <t>Capture NX-D | 1.5.1</t>
  </si>
  <si>
    <t>CaptureOnTouch Evernote Plugin | 1.2.11005</t>
  </si>
  <si>
    <t>CaptureOnTouch Evernote Plugin</t>
  </si>
  <si>
    <t>CaptureOnTouch Evernote Plugin | 1.3.41466</t>
  </si>
  <si>
    <t>CaptureOnTouch Google Docs(TM) Plugin | 1.3.4625</t>
  </si>
  <si>
    <t>CaptureOnTouch Google Docs(TM) Plugin</t>
  </si>
  <si>
    <t>CaptureOnTouch Google Docs(TM) Plugin | 1.4.4940</t>
  </si>
  <si>
    <t>A02.032.400</t>
  </si>
  <si>
    <t>Portal</t>
  </si>
  <si>
    <t>CaptureOnTouch Microsoft SharePoint Plugin | 1.03.41464</t>
  </si>
  <si>
    <t>CaptureOnTouch Microsoft SharePoint Plugin</t>
  </si>
  <si>
    <t>CaptureOnTouch V4 (x64) | 4.1.1617</t>
  </si>
  <si>
    <t>CaptureOnTouch V4 (x64)</t>
  </si>
  <si>
    <t>CaptureOnTouch V4 Pro (x64) | 4.0.5017</t>
  </si>
  <si>
    <t>CaptureOnTouch V4 Pro (x64)</t>
  </si>
  <si>
    <t>CaptureOnTouch plug-in for Application | 1.3.5554</t>
  </si>
  <si>
    <t>CaptureOnTouch plug-in for Application</t>
  </si>
  <si>
    <t>CaptureOnTouch plug-in for Application | 1.4.5897</t>
  </si>
  <si>
    <t>CaptureOnTouch plug-in for Application | 1.6.5996</t>
  </si>
  <si>
    <t>Security Violation</t>
  </si>
  <si>
    <t>CaptureOnTouch plug-in for Evernote | 2.18.14403</t>
  </si>
  <si>
    <t>CaptureOnTouch plug-in for Evernote</t>
  </si>
  <si>
    <t>CaptureOnTouch plug-in for Evernote | 2.19.5913</t>
  </si>
  <si>
    <t>CaptureOnTouch plug-in for FTP | 1.1.17</t>
  </si>
  <si>
    <t>CaptureOnTouch plug-in for FTP</t>
  </si>
  <si>
    <t>CaptureOnTouch plug-in for Google Drive | 2.1.5581</t>
  </si>
  <si>
    <t>CaptureOnTouch plug-in for Google Drive</t>
  </si>
  <si>
    <t>CaptureOnTouch plug-in for Google Drive | 2.3.5913</t>
  </si>
  <si>
    <t>CaptureOnTouch plug-in for Google Drive | 2.4.6030</t>
  </si>
  <si>
    <t>CaptureOnTouch plug-in for Mail | 1.0.5459</t>
  </si>
  <si>
    <t>CaptureOnTouch plug-in for Mail</t>
  </si>
  <si>
    <t>CaptureOnTouch plug-in for Mail | 1.2.5914</t>
  </si>
  <si>
    <t>CaptureOnTouch plug-in for Mail | 1.5.6235</t>
  </si>
  <si>
    <t>CaptureOnTouch plug-in for Microsoft OneDrive | 1.0.5459</t>
  </si>
  <si>
    <t>CaptureOnTouch plug-in for Microsoft OneDrive</t>
  </si>
  <si>
    <t>CaptureOnTouch plug-in for Microsoft OneDrive | 1.3.5913</t>
  </si>
  <si>
    <t>CaptureOnTouch plug-in for Microsoft OneDrive | 1.4.6030</t>
  </si>
  <si>
    <t>CaptureOnTouch plug-in for Microsoft SharePoint | 2.02.42129</t>
  </si>
  <si>
    <t>CaptureOnTouch plug-in for Microsoft SharePoint</t>
  </si>
  <si>
    <t>CaptureOnTouch plug-in for Microsoft SharePoint | 2.3.5898</t>
  </si>
  <si>
    <t>CaptureOnTouch plug-in for Microsoft SharePoint | 2.4.6078</t>
  </si>
  <si>
    <t>CaptureOnTouch plug-in for OmniPage | 1.1.5284</t>
  </si>
  <si>
    <t>CaptureOnTouch plug-in for OmniPage</t>
  </si>
  <si>
    <t>CaptureOnTouch plug-in for OmniPage | 1.2.5914</t>
  </si>
  <si>
    <t>CaptureOnTouch plug-in for PaperPort 14 | 1.1.5284</t>
  </si>
  <si>
    <t>CaptureOnTouch plug-in for PaperPort 14</t>
  </si>
  <si>
    <t>CaptureOnTouch plug-in for PaperPort 14 | 1.2.5897</t>
  </si>
  <si>
    <t>CaptureOnTouch plug-in for Presto! BizCard 6 | 1.1.5284</t>
  </si>
  <si>
    <t>CaptureOnTouch plug-in for Presto! BizCard 6</t>
  </si>
  <si>
    <t>CaptureOnTouch plug-in for Presto! BizCard 6 | 1.3.5896</t>
  </si>
  <si>
    <t>CaptureOnTouch plug-in for Printer | 1.0.5459</t>
  </si>
  <si>
    <t>CaptureOnTouch plug-in for Printer</t>
  </si>
  <si>
    <t>CaptureOnTouch plug-in for Printer | 1.1.5914</t>
  </si>
  <si>
    <t>CaptureOnTouch plug-in for Printer | 1.3.6050</t>
  </si>
  <si>
    <t>CaptureOnTouch plug-in for SugarSync | 1.1.5561</t>
  </si>
  <si>
    <t>CaptureOnTouch plug-in for SugarSync</t>
  </si>
  <si>
    <t>CaptureOnTouch plug-in for SugarSync | 1.3.5913</t>
  </si>
  <si>
    <t>CaptureOnTouch plug-in for SugarSync | 1.4.6030</t>
  </si>
  <si>
    <t>CaptureOnTouch plug-in for eCopy Pro Office 6 | 1.1.5459</t>
  </si>
  <si>
    <t>CaptureOnTouch plug-in for eCopy Pro Office 6</t>
  </si>
  <si>
    <t>CaptureOnTouch plug-in for eCopy Pro Office 6 | 1.2.5897</t>
  </si>
  <si>
    <t>CapturePerfect 3.0 | 3.0.3006.314</t>
  </si>
  <si>
    <t>CapturePerfect 3.0</t>
  </si>
  <si>
    <t>CapturePerfect 3.0 | 3.0.4507.306</t>
  </si>
  <si>
    <t>CapturePerfect 3.0 | 3.0.7609.304</t>
  </si>
  <si>
    <t>CapturePerfect 3.0 | 3.0.9109.903</t>
  </si>
  <si>
    <t>CapturePerfect 3.0 | 3.0.9710.901</t>
  </si>
  <si>
    <t>CapturePerfect 3.1 | 3.1.2712.1002</t>
  </si>
  <si>
    <t>CapturePerfect 3.1</t>
  </si>
  <si>
    <t>CapturePerfect 3.1 | 3.1.3713.1220</t>
  </si>
  <si>
    <t>CapturePerfect 3.1 | 3.1.5117.623</t>
  </si>
  <si>
    <t>CardMinder | V4.0L11</t>
  </si>
  <si>
    <t>CardMinder</t>
  </si>
  <si>
    <t>CardMinder | V4.1L40</t>
  </si>
  <si>
    <t>CardMinder | V5.1L21</t>
  </si>
  <si>
    <t>CardMinder | V5.3L40</t>
  </si>
  <si>
    <t>CardRecoveryPro | 2.5.5</t>
  </si>
  <si>
    <t>CardRecoveryPro</t>
  </si>
  <si>
    <t>Cardiris 5.8 | 5.08.259</t>
  </si>
  <si>
    <t>Carlson 2016 with AutoCAD 2015 (64-bit) | 1.0</t>
  </si>
  <si>
    <t>Carlson 2016 with AutoCAD 2015 (64-bit)</t>
  </si>
  <si>
    <t>Carlson 2017 with AutoCAD 2015 (64-bit) | 1.0</t>
  </si>
  <si>
    <t>Carlson 2017 with AutoCAD 2015 (64-bit)</t>
  </si>
  <si>
    <t>Carlson 2017 with AutoCAD 2017 (64-bit) | 1.0</t>
  </si>
  <si>
    <t>Carlson 2017 with AutoCAD 2017 (64-bit)</t>
  </si>
  <si>
    <t>Carlson 2018 with AutoCAD 2018 (64-bit) | 1.0</t>
  </si>
  <si>
    <t>Carlson 2018 with AutoCAD 2018 (64-bit)</t>
  </si>
  <si>
    <t>Carlson 2018 with IntelliCAD 8.3 (64-bit) | 1.0</t>
  </si>
  <si>
    <t>Carlson 2018 with IntelliCAD 8.3 (64-bit)</t>
  </si>
  <si>
    <t>Carlson 2019 with AutoCAD 2018 (64-bit) | 1.0</t>
  </si>
  <si>
    <t>Carlson 2019 with AutoCAD 2018 (64-bit)</t>
  </si>
  <si>
    <t>Carlson 2019 with AutoCAD 2019 (64-bit) | 1.0</t>
  </si>
  <si>
    <t>Carlson 2019 with AutoCAD 2019 (64-bit)</t>
  </si>
  <si>
    <t>Carlson 2019 with IntelliCAD 9.0 (64-bit) | 1.0</t>
  </si>
  <si>
    <t>Carlson 2019 with IntelliCAD 9.0 (64-bit)</t>
  </si>
  <si>
    <t>Carlson 2020 with AutoCAD 2018 (64-bit) | 1.0</t>
  </si>
  <si>
    <t>Carlson</t>
  </si>
  <si>
    <t>Carlson 2020 with AutoCAD 2019 (64-bit) | 1.0</t>
  </si>
  <si>
    <t>Carlson Software Carlson Survey 2018 | 22.0.50.0</t>
  </si>
  <si>
    <t>Carlson Software Carlson Survey 2018</t>
  </si>
  <si>
    <t>CarryMap Builder | 4.0.1184</t>
  </si>
  <si>
    <t>CarryMap</t>
  </si>
  <si>
    <t>CarryMap Builder | 5.1.2070</t>
  </si>
  <si>
    <t>CarryMap Builder | 5.4.2243</t>
  </si>
  <si>
    <t>CarryMap Builder | 5.5.2269</t>
  </si>
  <si>
    <t>CarryMap | 5.1.2039</t>
  </si>
  <si>
    <t>CarryMap | 5.3.2106</t>
  </si>
  <si>
    <t>CarryMap | 5.4.2137</t>
  </si>
  <si>
    <t>CarteView License Server | 2.0.0.0</t>
  </si>
  <si>
    <t>CarteView License Server</t>
  </si>
  <si>
    <t>Cash Back Assistant | 2017.4.2.1</t>
  </si>
  <si>
    <t>Cash Back Assistant</t>
  </si>
  <si>
    <t>Cash Back Assistant | 2017.4.8.2</t>
  </si>
  <si>
    <t>A01.011.071</t>
  </si>
  <si>
    <t>Identity Mgmt.</t>
  </si>
  <si>
    <t>Centrify Common Component | 5.4.0.100</t>
  </si>
  <si>
    <t>Centrify Common Component</t>
  </si>
  <si>
    <t>Centrify Common Component | 5.6.1.321</t>
  </si>
  <si>
    <t>Centrify Connector | 19.6.280</t>
  </si>
  <si>
    <t>Centrify</t>
  </si>
  <si>
    <t>Centrify DirectManage ADUC Extension | 5.4.0.219</t>
  </si>
  <si>
    <t>Centrify DirectManage ADUC Extension</t>
  </si>
  <si>
    <t>Centrify DirectManage Access Manager | 5.4.0.219</t>
  </si>
  <si>
    <t>Centrify DirectManage Access Manager</t>
  </si>
  <si>
    <t>Centrify DirectManage Deployment Manager | 5.4.0.219</t>
  </si>
  <si>
    <t>Centrify DirectManage Deployment Manager</t>
  </si>
  <si>
    <t>Centrify DirectManage Password Synchronization Extension | 5.3.1.311</t>
  </si>
  <si>
    <t>Centrify DirectManage Password Synchronization Extension</t>
  </si>
  <si>
    <t>Centrify Group Policy Management Editor Extension | 5.4.0.219</t>
  </si>
  <si>
    <t>Centrify Group Policy Management Editor Extension</t>
  </si>
  <si>
    <t>Centrify Identity Platform | 19.6.280</t>
  </si>
  <si>
    <t>Centrify Join Assistant.app - 5.4.2</t>
  </si>
  <si>
    <t>Centrify Licensing Report | 5.4.0.219</t>
  </si>
  <si>
    <t>Centrify Licensing Report</t>
  </si>
  <si>
    <t>Centrify Licensing Service | 5.4.0.219</t>
  </si>
  <si>
    <t>Centrify Licensing Service</t>
  </si>
  <si>
    <t>Centrify PuTTY | 5.1.9.903</t>
  </si>
  <si>
    <t>Centrify PuTTY</t>
  </si>
  <si>
    <t>Centrify PuTTY | 5.6.0.106</t>
  </si>
  <si>
    <t>Centrify Report Services | 5.6.1.327</t>
  </si>
  <si>
    <t>Centrify Report Services</t>
  </si>
  <si>
    <t>Centrify User Portal.app - 1.0</t>
  </si>
  <si>
    <t>Centrify Zone Provisioning Agent | 5.4.0.219</t>
  </si>
  <si>
    <t>Centrify Zone Provisioning Agent</t>
  </si>
  <si>
    <t>Centrify.app - 5.4.2</t>
  </si>
  <si>
    <t>B09.401.061</t>
  </si>
  <si>
    <t>Ground Transportation</t>
  </si>
  <si>
    <t>Centurion Field | 1.48.0011</t>
  </si>
  <si>
    <t>Centurion</t>
  </si>
  <si>
    <t>Centurion Free | 1.45.0003</t>
  </si>
  <si>
    <t>Centurion Free</t>
  </si>
  <si>
    <t>Centurion-Parks| 1.36.0008</t>
  </si>
  <si>
    <t>Centurion-Parks</t>
  </si>
  <si>
    <t>Certificate Assistant.app - 5.0</t>
  </si>
  <si>
    <t>CharacterPalette.app - 2.0.1</t>
  </si>
  <si>
    <t>CheckVersion.app</t>
  </si>
  <si>
    <t>Cherry Smart Device Package V1.10 Build 4 | 1.10.0.4</t>
  </si>
  <si>
    <t>Cherry Smart Device Package V1.10 Build 4</t>
  </si>
  <si>
    <t>Chess.app - 3.14</t>
  </si>
  <si>
    <t>Chess.app - 3.15</t>
  </si>
  <si>
    <t>A01.002.012</t>
  </si>
  <si>
    <t>Translation Software</t>
  </si>
  <si>
    <t>ChineseTextConverterService.app - 61.0</t>
  </si>
  <si>
    <t>A02.022.249#</t>
  </si>
  <si>
    <t>Firmware#</t>
  </si>
  <si>
    <t>Chip Updater for onXmaps | 1.1.6</t>
  </si>
  <si>
    <t>Chip Updater for onXmaps</t>
  </si>
  <si>
    <t>CineRenderAE.app - 18.0</t>
  </si>
  <si>
    <t>CineRenderAE.app - 19.0</t>
  </si>
  <si>
    <t>Cinema 4D Lite.app - 21.0</t>
  </si>
  <si>
    <t>Cinema 4D Team Render Client.app - 21.0</t>
  </si>
  <si>
    <t>Cinema 4D Team Render Server.app - 21.0</t>
  </si>
  <si>
    <t>Cinema 4D.app - 21.0</t>
  </si>
  <si>
    <t>Cineware.app - 21.0</t>
  </si>
  <si>
    <t>Circuitscape 4.0.5</t>
  </si>
  <si>
    <t>Cire Server | 4.2.1.5</t>
  </si>
  <si>
    <t>Cire Server</t>
  </si>
  <si>
    <t>I02.003.304#</t>
  </si>
  <si>
    <t>Firewall</t>
  </si>
  <si>
    <t>Cisco ASDM-IDM Launcher | 1.7.00</t>
  </si>
  <si>
    <t>Cisco ASDM-IDM Launcher</t>
  </si>
  <si>
    <t>Cisco ASDM-IDM Launcher | 1.8.00</t>
  </si>
  <si>
    <t>I02</t>
  </si>
  <si>
    <t>Network</t>
  </si>
  <si>
    <t>Cisco Agent Desktop | 10.6.1.1057</t>
  </si>
  <si>
    <t>Cisco Agent Desktop</t>
  </si>
  <si>
    <t>Cisco Agent Desktop | 10.6.1.2011</t>
  </si>
  <si>
    <t>Cisco Agent Desktop | 106.1.1057</t>
  </si>
  <si>
    <t>Cisco Agent Desktop | 106.1.2011</t>
  </si>
  <si>
    <t>Cisco AnyConnect Secure Mobility Client | 3.1.00495</t>
  </si>
  <si>
    <t>Cisco AnyConnect Secure Mobility Client</t>
  </si>
  <si>
    <t>Cisco AnyConnect Secure Mobility Client | 3.1.14018</t>
  </si>
  <si>
    <t>Cisco AnyConnect Secure Mobility Client | 4.1.04011</t>
  </si>
  <si>
    <t>Cisco AnyConnect Secure Mobility Client | 4.3.00748</t>
  </si>
  <si>
    <t>Cisco AnyConnect Secure Mobility Client | 4.3.02039</t>
  </si>
  <si>
    <t>Cisco AnyConnect Secure Mobility Client | 4.5.02036</t>
  </si>
  <si>
    <t>Cisco AnyConnect Secure Mobility Client | 4.6.00362</t>
  </si>
  <si>
    <t>Cisco AnyConnect Secure Mobility Client | 4.7.00136</t>
  </si>
  <si>
    <t>Cisco EAP-FAST Module | 2.2.14</t>
  </si>
  <si>
    <t>Cisco EAP-FAST Module</t>
  </si>
  <si>
    <t>Cisco IP Communicator | 8.6.2.0</t>
  </si>
  <si>
    <t>Cisco IP Communicator</t>
  </si>
  <si>
    <t>Cisco IP Communicator | 8.6.4.0</t>
  </si>
  <si>
    <t>Cisco IP Communicator | 8.6.5.0</t>
  </si>
  <si>
    <t>Cisco IP Communicator | 8.6.6.0</t>
  </si>
  <si>
    <t>A02.030</t>
  </si>
  <si>
    <t>Unified Communications and Collaboration</t>
  </si>
  <si>
    <t>Cisco Jabber | 11.9.0.54538</t>
  </si>
  <si>
    <t>Cisco Jabber</t>
  </si>
  <si>
    <t>Cisco Jabber | 11.9.3.60004</t>
  </si>
  <si>
    <t>Cisco Jabber | 12.0.0.61695</t>
  </si>
  <si>
    <t>Cisco Jabber | 12.5.1.27406</t>
  </si>
  <si>
    <t>Cisco Jabber | 12.6.1.34405</t>
  </si>
  <si>
    <t>Cisco Jabber | 12.8.0.51973</t>
  </si>
  <si>
    <t>Cisco LEAP Module | 1.0.19</t>
  </si>
  <si>
    <t>Cisco LEAP Module</t>
  </si>
  <si>
    <t>Cisco PEAP Module | 1.1.6</t>
  </si>
  <si>
    <t>Cisco PEAP Module</t>
  </si>
  <si>
    <t>Cisco Packet Tracer 7.2.1 64Bit</t>
  </si>
  <si>
    <t>Cisco Packet Tracer 7.2.2 64Bit</t>
  </si>
  <si>
    <t>Cisco Security Manager</t>
  </si>
  <si>
    <t>Cisco Security Manager Client | 4.19.0.0</t>
  </si>
  <si>
    <t>Cisco Security Manager Client | 4.20.0.0</t>
  </si>
  <si>
    <t>Cisco Security Manager Client | 4.8.0.0</t>
  </si>
  <si>
    <t>Cisco Supervisor Desktop | 10.6.1.1057</t>
  </si>
  <si>
    <t>Cisco Supervisor Desktop</t>
  </si>
  <si>
    <t>Cisco Supervisor Desktop | 106.1.1057</t>
  </si>
  <si>
    <t>Cisco Unified CCX Editor_1201 | 12.0.1.0</t>
  </si>
  <si>
    <t>Cisco Unified CCX Editor_1201</t>
  </si>
  <si>
    <t>Cisco Unified CallManager Assistant Console | 10.5.2.0</t>
  </si>
  <si>
    <t>Cisco Unified CallManager Assistant Console</t>
  </si>
  <si>
    <t>Cisco Unified CallManager Assistant Console | 8.5.0.0</t>
  </si>
  <si>
    <t>Cisco Unified Communications Manager TSP-64Bit | 12.0.0.5</t>
  </si>
  <si>
    <t>Cisco Unified Communications Manager TSP-64Bit</t>
  </si>
  <si>
    <t>Cisco Unified Communications Manager TSP-64Bit | 12.5.0.9</t>
  </si>
  <si>
    <t>Cisco Unified Real-Time Monitoring Tool 10.5 | 10.5.0.0</t>
  </si>
  <si>
    <t>Cisco Unified Real-Time Monitoring Tool 10.5</t>
  </si>
  <si>
    <t>Cisco Unified Real-Time Monitoring Tool 12.0 | 12.0.0.0</t>
  </si>
  <si>
    <t>Cisco Unified Real-Time Monitoring Tool</t>
  </si>
  <si>
    <t>Cisco Unified Real-Time Monitoring Tool 12.5 | 12.5.0.0</t>
  </si>
  <si>
    <t>Cisco Unified Real-Time Monitoring Tool 12.5</t>
  </si>
  <si>
    <t>Cisco Unified WFO Monitoring and Recording Administrator | 115.1.939</t>
  </si>
  <si>
    <t>Cisco Unified WFO Monitoring and Recording Administrator</t>
  </si>
  <si>
    <t>Cisco Unified WFO Monitoring and Recording Jetty | 115.1.939</t>
  </si>
  <si>
    <t>Cisco Unified WFO Monitoring and Recording Jetty</t>
  </si>
  <si>
    <t>Cisco Unified WFO Monitoring and Recording Services | 115.1.939</t>
  </si>
  <si>
    <t>Cisco Unified WFO Monitoring and Recording Services</t>
  </si>
  <si>
    <t>Cisco VideoGuard Player | 6.8</t>
  </si>
  <si>
    <t>Cisco VideoGuard Player</t>
  </si>
  <si>
    <t>Cisco WFO Monitoring and Recording Services Framework version | 11.5.1.939</t>
  </si>
  <si>
    <t>Cisco WFO Monitoring and Recording Services Framework</t>
  </si>
  <si>
    <t>Cisco WebEx Meeting Center | 30.4.1.10006</t>
  </si>
  <si>
    <t>Cisco WebEx Meeting Center</t>
  </si>
  <si>
    <t>Cisco WebEx Meeting Center | 31.11.2.7</t>
  </si>
  <si>
    <t>Cisco WebEx Meetings</t>
  </si>
  <si>
    <t>Cisco Webex Meetings</t>
  </si>
  <si>
    <t>Cisco WebEx Start.app - 0.5</t>
  </si>
  <si>
    <t>Cisco WebEx Start.app - 0.5.4</t>
  </si>
  <si>
    <t>Cisco WebEx Start.app - 0.5.5</t>
  </si>
  <si>
    <t>Cisco WebEx Start.app - 5.39.11</t>
  </si>
  <si>
    <t>Cisco WebEx Start.app</t>
  </si>
  <si>
    <t>Cisco WebEx Training Manager | 31.7.2.15</t>
  </si>
  <si>
    <t>Cisco WebEx Training Manager</t>
  </si>
  <si>
    <t>Cisco Webex Meetings Desktop App | 33.3.6.2</t>
  </si>
  <si>
    <t>Cisco Webex Meetings Desktop App | 33.5.202.5</t>
  </si>
  <si>
    <t>Cisco Webex Meetings Desktop App | 33.6.11.5</t>
  </si>
  <si>
    <t>Cisco Webex Meetings Desktop App | 39.2.1.5</t>
  </si>
  <si>
    <t>Cisco Webex Meetings Desktop App | 39.2.5.8</t>
  </si>
  <si>
    <t>Cisco Webex Meetings Desktop App | 39.3.1.19</t>
  </si>
  <si>
    <t>Cisco Webex Meetings Desktop App | 39.3.2.5</t>
  </si>
  <si>
    <t>Cisco Webex Meetings Desktop App | 39.4.1.8</t>
  </si>
  <si>
    <t>Cisco Webex Meetings Desktop App | 39.4.2.10</t>
  </si>
  <si>
    <t>Cisco Webex Meetings Desktop App | 39.5.1.10</t>
  </si>
  <si>
    <t>Cisco Webex Meetings Desktop App | 39.6.1.2</t>
  </si>
  <si>
    <t>Cisco Webex Meetings Desktop App | 39.7.0.428</t>
  </si>
  <si>
    <t>Cisco Webex Meetings Desktop App | 39.7.2.5</t>
  </si>
  <si>
    <t>Cisco Webex Meetings Desktop App | 39.7.3.3</t>
  </si>
  <si>
    <t>Cisco Webex Meetings Desktop App | 40.1.8.5</t>
  </si>
  <si>
    <t>Cisco Webex Meetings Desktop App | 40.2.7.7</t>
  </si>
  <si>
    <t>Cisco Webex Meetings | 39.11.0</t>
  </si>
  <si>
    <t>Cisco Webex Meetings | 40.1.0</t>
  </si>
  <si>
    <t>Cisco Webex Meetings | 40.1.6.28</t>
  </si>
  <si>
    <t>Cisco Webex Meetings | 40.2.4</t>
  </si>
  <si>
    <t>Cisco Webex Meetings | 40.2.5.3</t>
  </si>
  <si>
    <t>Cisco Webex Meetings | 40.2.7.7</t>
  </si>
  <si>
    <t>Cisco Webex Productivity Tools | 39.11.1.2</t>
  </si>
  <si>
    <t>WebEx</t>
  </si>
  <si>
    <t>Cisco Webex Training Manager | 40.1.6.28</t>
  </si>
  <si>
    <t>CiscoVirtualCom(x64) | 1.00.0000</t>
  </si>
  <si>
    <t>CiscoVirtualCom(x64)</t>
  </si>
  <si>
    <t>CiscoWebExUpdate.app - 0.2</t>
  </si>
  <si>
    <t>CiscoWebExUpdate.app - 0.2.1</t>
  </si>
  <si>
    <t>A02.032.404#</t>
  </si>
  <si>
    <t>User Virtualization</t>
  </si>
  <si>
    <t>Citrix 7.15 LTSR - StoreFront | 3.12.0.17</t>
  </si>
  <si>
    <t>Citrix 7.15 LTSR - StoreFront</t>
  </si>
  <si>
    <t>I01.005.502</t>
  </si>
  <si>
    <t>Server (Virtualization)</t>
  </si>
  <si>
    <t>Citrix 7.15 LTSR - XenApp | 7.15.0.15097</t>
  </si>
  <si>
    <t>Citrix 7.15 LTSR - XenApp</t>
  </si>
  <si>
    <t>Citrix 7.15 LTSR CU1 - Provisioning Services Target Device x64 | 7.15.1.11</t>
  </si>
  <si>
    <t>Citrix 7.15 LTSR CU1 - Provisioning Services Target Device x64</t>
  </si>
  <si>
    <t>Citrix 7.15 LTSR CU1 - Virtual Delivery Agent | 7.15.1000.150</t>
  </si>
  <si>
    <t>Citrix 7.15 LTSR CU1 - Virtual Delivery Agent</t>
  </si>
  <si>
    <t>Citrix 7.15 LTSR CU2 - Citrix Personalization AppV - Studio | 7.15.2000.221</t>
  </si>
  <si>
    <t>Citrix 7.15 LTSR CU2 - Citrix Personalization AppV - Studio</t>
  </si>
  <si>
    <t>Citrix 7.15 LTSR CU2 - Citrix Studio | 7.15.2000.260</t>
  </si>
  <si>
    <t>Citrix 7.15 LTSR CU2 - Citrix Studio</t>
  </si>
  <si>
    <t>Citrix 7.15 LTSR CU2 - Provisioning Services Console x64 | 7.15.3.11</t>
  </si>
  <si>
    <t>Citrix 7.15 LTSR CU2 - Provisioning Services Console x64</t>
  </si>
  <si>
    <t>Citrix 7.15 LTSR CU2 - XenDesktop | 7.15.2000.291</t>
  </si>
  <si>
    <t>Citrix 7.15 LTSR CU2 - XenDesktop</t>
  </si>
  <si>
    <t>Citrix 7.15 LTSR CU4 - Citrix Broker PowerShell Snap-In | 7.15.4000.473</t>
  </si>
  <si>
    <t>Citrix 7.15 LTSR CU4 - Citrix Broker PowerShell Snap-In</t>
  </si>
  <si>
    <t>Citrix 7.15 LTSR CU4 - Citrix Configuration Logging Service PowerShell snap-in | 7.15.4000.432</t>
  </si>
  <si>
    <t>Citrix 7.15 LTSR CU4 - Citrix Configuration Logging Service PowerShell snap-in</t>
  </si>
  <si>
    <t>Citrix 7.15 LTSR CU4 - Citrix Configuration Service PowerShell snap-in | 7.15.4000.441</t>
  </si>
  <si>
    <t>Citrix 7.15 LTSR CU4 - Citrix Configuration Service PowerShell snap-in</t>
  </si>
  <si>
    <t>Citrix 7.15 LTSR CU4 - Citrix Delegated Administration Service PowerShell snap-in | 7.15.4000.430</t>
  </si>
  <si>
    <t>Citrix 7.15 LTSR CU4 - Citrix Delegated Administration Service PowerShell snap-in</t>
  </si>
  <si>
    <t>Citrix 7.15 LTSR CU4 - Citrix Host Service PowerShell snap-in | 7.15.4000.440</t>
  </si>
  <si>
    <t>Citrix 7.15 LTSR CU4 - Citrix Host Service PowerShell snap-in</t>
  </si>
  <si>
    <t>Citrix 7.15 LTSR CU4 - Provisioning Services Console x64 | 7.15.15.11</t>
  </si>
  <si>
    <t>Citrix 7.15 LTSR CU4 - Provisioning Services Console x64</t>
  </si>
  <si>
    <t>Citrix 7.15 LTSR CU4 - Provisioning Services Target Device x64 | 7.15.15.11</t>
  </si>
  <si>
    <t>Citrix 7.15 LTSR CU4 - Provisioning Services Target Device x64</t>
  </si>
  <si>
    <t>Citrix 7.15 LTSR CU4 - Provisioning Services x64 | 7.15.15.11</t>
  </si>
  <si>
    <t>Citrix 7.15 LTSR CU4 - Provisioning Services x64</t>
  </si>
  <si>
    <t>Citrix 7.15 LTSR CU4 - StoreFront | 3.12.4000.93</t>
  </si>
  <si>
    <t>Citrix 7.15 LTSR CU4 - StoreFront</t>
  </si>
  <si>
    <t>Citrix 7.15 LTSR CU4 - Virtual Delivery Agent | 7.15.4000.653</t>
  </si>
  <si>
    <t>Citrix 7.15 LTSR CU4 - Virtual Delivery Agent</t>
  </si>
  <si>
    <t>Citrix 7.15 LTSR CU4 - XenApp | 7.15.4000.653</t>
  </si>
  <si>
    <t>Citrix 7.15 LTSR CU4 - XenApp</t>
  </si>
  <si>
    <t>Citrix 7.15 LTSR CU4 - XenDesktop | 7.15.4000.653</t>
  </si>
  <si>
    <t>Citrix 7.15 LTSR CU4 - XenDesktop</t>
  </si>
  <si>
    <t>Citrix Broker PowerShell Snap-In | 7.0.0.3012</t>
  </si>
  <si>
    <t>Citrix Broker PowerShell Snap-In</t>
  </si>
  <si>
    <t>Citrix Common Commands | 1.3.0.0</t>
  </si>
  <si>
    <t>Citrix Common Commands</t>
  </si>
  <si>
    <t>Citrix Configuration Logging Service PowerShell snap-in | 7.0.0.3009</t>
  </si>
  <si>
    <t>Citrix Configuration Logging Service PowerShell snap-in</t>
  </si>
  <si>
    <t>Citrix Configuration Service PowerShell snap-in | 7.0.0.3013</t>
  </si>
  <si>
    <t>Citrix Configuration Service PowerShell snap-in</t>
  </si>
  <si>
    <t>Citrix Delegated Administration Service PowerShell snap-in | 7.0.0.3011</t>
  </si>
  <si>
    <t>Citrix Delegated Administration Service PowerShell snap-in</t>
  </si>
  <si>
    <t>Citrix Diagnostics Facility | 7.1.3.0</t>
  </si>
  <si>
    <t>Citrix Diagnostics Facility</t>
  </si>
  <si>
    <t>Citrix Group Policy Management (x64) | 1.5.0.0</t>
  </si>
  <si>
    <t>Citrix Group Policy Management (x64)</t>
  </si>
  <si>
    <t>Citrix Host Service PowerShell snap-in | 7.0.0.3027</t>
  </si>
  <si>
    <t>Citrix Host Service PowerShell snap-in</t>
  </si>
  <si>
    <t>Citrix Licensing | 11.16.3.0 build 28000</t>
  </si>
  <si>
    <t>Citrix Licensing</t>
  </si>
  <si>
    <t>Citrix Online Launcher | 1.0.449</t>
  </si>
  <si>
    <t>Citrix Online Launcher</t>
  </si>
  <si>
    <t>Citrix Online Launcher | 1.0.456</t>
  </si>
  <si>
    <t>Citrix PackageInstaller | 1.0.0.0</t>
  </si>
  <si>
    <t>Citrix PackageInstaller</t>
  </si>
  <si>
    <t>Citrix Provisioning Services Console x64 | 7.0.0.46</t>
  </si>
  <si>
    <t>Citrix Provisioning Services Console x64</t>
  </si>
  <si>
    <t>Citrix Receiver 4.10 | 14.10.1.22</t>
  </si>
  <si>
    <t>Citrix Receiver</t>
  </si>
  <si>
    <t>Citrix Receiver 4.11 | 14.11.0.17061</t>
  </si>
  <si>
    <t>Citrix Receiver 4.12 | 14.12.0.18020</t>
  </si>
  <si>
    <t>Citrix Receiver 4.8 | 14.8.0.1010</t>
  </si>
  <si>
    <t>Citrix Receiver 4.9 LTSR | 14.9.2000.21</t>
  </si>
  <si>
    <t>Citrix Receiver 4.9 LTSR | 14.9.4000.9</t>
  </si>
  <si>
    <t>Citrix Receiver 4.9 LTSR | 14.9.6000.6</t>
  </si>
  <si>
    <t>Citrix Receiver 4.9 LTSR | 14.9.8000.28</t>
  </si>
  <si>
    <t>Citrix Receiver 4.9 | 14.9.0.2539</t>
  </si>
  <si>
    <t>Citrix Receiver Launcher.app - 12.1</t>
  </si>
  <si>
    <t>Citrix Receiver | 14.3.100.10</t>
  </si>
  <si>
    <t>Citrix Receiver.app - 12.1</t>
  </si>
  <si>
    <t>Citrix Smart Tools Agent | 2.5.3.0</t>
  </si>
  <si>
    <t>Citrix Smart Tools Agent</t>
  </si>
  <si>
    <t>Citrix StoreFront | 1811.1.0</t>
  </si>
  <si>
    <t>Citrix StoreFront</t>
  </si>
  <si>
    <t>Citrix Workspace 1810 | 18.10.0.20023</t>
  </si>
  <si>
    <t>Citrix Workspace</t>
  </si>
  <si>
    <t>Citrix Workspace 1812 | 18.12.0.12</t>
  </si>
  <si>
    <t>Citrix Workspace 1812</t>
  </si>
  <si>
    <t>Citrix Workspace 1903 | 19.3.0.4</t>
  </si>
  <si>
    <t>Citrix Workspace 1903</t>
  </si>
  <si>
    <t>Citrix Workspace 1904 | 19.4.0.34</t>
  </si>
  <si>
    <t>Citrix Workspace 1904</t>
  </si>
  <si>
    <t>Citrix Workspace Environment Management Agent | 1811.0.1.1</t>
  </si>
  <si>
    <t>Citrix Workspace Environment Management Agent</t>
  </si>
  <si>
    <t>Citrix Workspace Environment Management Console | 1811.0.1.1</t>
  </si>
  <si>
    <t>Citrix Workspace Environment Management Infrastructure Services | 1811.0.1.1</t>
  </si>
  <si>
    <t>Citrix XenApp 6.5 Server SDK | 6.5.0.0</t>
  </si>
  <si>
    <t>Citrix XenApp 6.5 Server SDK</t>
  </si>
  <si>
    <t>Citrix XenApp Commands Client | 6.5.0.0</t>
  </si>
  <si>
    <t>Citrix XenApp Commands Client</t>
  </si>
  <si>
    <t>Citrix XenApp Management | 6.5.0.0</t>
  </si>
  <si>
    <t>Citrix XenApp Management</t>
  </si>
  <si>
    <t>Clang with Microsoft CodeGen for Microsoft Visual Studio 2015 | 14.0.25516.0</t>
  </si>
  <si>
    <t>Clang with Microsoft CodeGen for Microsoft Visual Studio 2015</t>
  </si>
  <si>
    <t>Classic Shell | 4.3.1</t>
  </si>
  <si>
    <t>Classic Shell</t>
  </si>
  <si>
    <t>Classic Sticky Notes | 1.1</t>
  </si>
  <si>
    <t>Classic Sticky Notes</t>
  </si>
  <si>
    <t>ClearOne Converge Pro 2 Dialer | 2.0.5.2</t>
  </si>
  <si>
    <t>ClearOne Converge Pro 2 Dialer</t>
  </si>
  <si>
    <t>ClearOne Pro Console | 6.0.21.0</t>
  </si>
  <si>
    <t>ClearOne Pro Console</t>
  </si>
  <si>
    <t>ClearOne Pro Console | 6.1.7.0</t>
  </si>
  <si>
    <t>ClickOnce Bootstrapper Package for Microsoft .NET Framework 4.7.1 on Visual Studio 2015 | 4.7.02558</t>
  </si>
  <si>
    <t>ClickOnce Bootstrapper Package for Microsoft .NET Framework 4.7.1 on Visual Studio 2015</t>
  </si>
  <si>
    <t>ClickOnce Bootstrapper Package for Microsoft .NET Framework 4.8 on Visual Studio 2015 | 4.8.03928</t>
  </si>
  <si>
    <t>Microsoft .NET Framework 4.8</t>
  </si>
  <si>
    <t>ClickOnce Bootstrapper Package for Microsoft .NET Framework 4.8 on Visual Studio 2017 | 4.8.03928</t>
  </si>
  <si>
    <t>ClickShare Extension Pack | 1.1.1.4</t>
  </si>
  <si>
    <t>ClickShare</t>
  </si>
  <si>
    <t>ClickShare | 4.3.0-b8</t>
  </si>
  <si>
    <t>A02.023.266</t>
  </si>
  <si>
    <t>Web Content Management</t>
  </si>
  <si>
    <t>Cloud Extender | 2.99.100.015</t>
  </si>
  <si>
    <t>Cloud Extender</t>
  </si>
  <si>
    <t>CloudCompare | 2.10.2</t>
  </si>
  <si>
    <t>CloudCompare</t>
  </si>
  <si>
    <t>CloudCompare | 2.11.alpha</t>
  </si>
  <si>
    <t>CloudCompare | 2.9.1</t>
  </si>
  <si>
    <t>CloudCompareStereo | 2.10.2</t>
  </si>
  <si>
    <t>CloudCompareStereo | 2.8.1</t>
  </si>
  <si>
    <t>CloudCompareStereo | 2.9.1</t>
  </si>
  <si>
    <t>Cocoa-AppleScript Applet.app - 1.0</t>
  </si>
  <si>
    <t>Cocosenor Windows Password Tuner Standard Trial | 3.2.0</t>
  </si>
  <si>
    <t>Cocosenor Windows Password Tuner Standard Trial</t>
  </si>
  <si>
    <t>Codan CI-RC-4M USB Drivers (Driver Removal)</t>
  </si>
  <si>
    <t>Codan USB Driver| 2.71.1.0</t>
  </si>
  <si>
    <t>Codan USB Driver</t>
  </si>
  <si>
    <t>B07.552.249</t>
  </si>
  <si>
    <t>Health Care Research and Practitioner Education</t>
  </si>
  <si>
    <t>Code Review | 5.8.1.309</t>
  </si>
  <si>
    <t>Code Review</t>
  </si>
  <si>
    <t>CodeMeter Runtime Kit v6.70 | 6.70.3152.500</t>
  </si>
  <si>
    <t>CodeMeter Runtime Kit v6.70</t>
  </si>
  <si>
    <t>CoffeeCup Image Mapper</t>
  </si>
  <si>
    <t>ColdFusion Add-on Services | 11.0.0.0</t>
  </si>
  <si>
    <t>coldfusion</t>
  </si>
  <si>
    <t>ColdFusion Builder 2018 | 3.2.0.0</t>
  </si>
  <si>
    <t>ColdFusion Builder 2018 | 3.2.1.0</t>
  </si>
  <si>
    <t>CollabNet Subversion Edge | 5.2.4</t>
  </si>
  <si>
    <t>CollabNet Subversion Edge</t>
  </si>
  <si>
    <t>Color Network ScanGear 2 | 2.2.0</t>
  </si>
  <si>
    <t>Color Network ScanGear 2</t>
  </si>
  <si>
    <t>ColorNavigator 7 | 7.0.5</t>
  </si>
  <si>
    <t>ColorNavigator 7</t>
  </si>
  <si>
    <t>ColorSync Utility.app - 4.12</t>
  </si>
  <si>
    <t>ColorSync Utility.app - 4.13</t>
  </si>
  <si>
    <t>ComStudy</t>
  </si>
  <si>
    <t>Comet V2 | 2.0.4</t>
  </si>
  <si>
    <t>Comet</t>
  </si>
  <si>
    <t>Comet | 1.4.2</t>
  </si>
  <si>
    <t>CommandTool.app - 2.16.1</t>
  </si>
  <si>
    <t>Commandline.app - 21.0</t>
  </si>
  <si>
    <t>Common Components for Panasonic PC (x64) | 6.0.1000.0</t>
  </si>
  <si>
    <t>Common Components for Panasonic PC</t>
  </si>
  <si>
    <t>Common Components for Panasonic PC | 6.0.1000.0</t>
  </si>
  <si>
    <t>B10.813.314</t>
  </si>
  <si>
    <t>Assistive Technology Services</t>
  </si>
  <si>
    <t>CommonLook PDF GlobalAccess | 1.3.0.0</t>
  </si>
  <si>
    <t>CommonLook PDF GlobalAccess</t>
  </si>
  <si>
    <t>Communication Manager | 7.1.306</t>
  </si>
  <si>
    <t>A02.026.304#</t>
  </si>
  <si>
    <t>Compatibility Layers (Data Access Layers, integration tools and other abstraction layers)</t>
  </si>
  <si>
    <t>Commvault ContentStore | 11.80.100.0</t>
  </si>
  <si>
    <t>Commvault ContentStore</t>
  </si>
  <si>
    <t>Commvault ContentStore | 11.80.150.0</t>
  </si>
  <si>
    <t>Commvault ContentStore | 11.80.160.0</t>
  </si>
  <si>
    <t>Commvault ContentStore | 11.80.170.0</t>
  </si>
  <si>
    <t>Commvault ContentStore | 11.80.180.0</t>
  </si>
  <si>
    <t>Commvault ContentStore | 11.80.90.0</t>
  </si>
  <si>
    <t>Compass | 5.15.11.24</t>
  </si>
  <si>
    <t>COMPASS</t>
  </si>
  <si>
    <t>Compass | 5.19.12.07</t>
  </si>
  <si>
    <t>Compatibility Pack for the 2007 Office system | 12.0.6514.5001</t>
  </si>
  <si>
    <t>Compatibility Pack for the 2007 Office system</t>
  </si>
  <si>
    <t>ComponentOne Studio | 20163.1.14</t>
  </si>
  <si>
    <t>ComponentOne Studio</t>
  </si>
  <si>
    <t>Comprehensive Monitoring Program v4.3</t>
  </si>
  <si>
    <t>Comprehensive Monitoring Program v4.3 (C:\Program Files (x86)\CMP\)</t>
  </si>
  <si>
    <t>Computer.app - 1.0</t>
  </si>
  <si>
    <t>Condition Assessment Tool - 1 | 1.0.0.123</t>
  </si>
  <si>
    <t>Condition Assessment Tool</t>
  </si>
  <si>
    <t>Condition Assessment Tool - 1 | 2.0.0.110</t>
  </si>
  <si>
    <t>Condition Assessment Tool - 1 | 2.0.0.112</t>
  </si>
  <si>
    <t>Condition Assessment Tool - 1 | 2.0.0.117</t>
  </si>
  <si>
    <t>Condition Assessment Tool - 2 | 2.0.0.115</t>
  </si>
  <si>
    <t>Condition Assessment Tool - 2 | 2.0.0.5</t>
  </si>
  <si>
    <t>Condition Assessment Tool | 2.0.0.110</t>
  </si>
  <si>
    <t>Condition Assessment Tool | 2.0.0.112</t>
  </si>
  <si>
    <t>Condition Assessment Tool | 2.0.0.116</t>
  </si>
  <si>
    <t>Condition Assessment Tool | 2.0.0.117</t>
  </si>
  <si>
    <t>Condition Assessment Tool | 2.0.0.121</t>
  </si>
  <si>
    <t>Condition Assessment Tool | 2.0.0.122</t>
  </si>
  <si>
    <t>Condition Assessment Tool | 2.0.0.19</t>
  </si>
  <si>
    <t>Condition Assessment Tool | 2.0.0.21</t>
  </si>
  <si>
    <t>Condition Assessment Tool | 2.0.0.5</t>
  </si>
  <si>
    <t>Condition Assessment Tool | 2.0.0.6</t>
  </si>
  <si>
    <t>Condition Assessment Tool | 2.0.0.60</t>
  </si>
  <si>
    <t>Condition Assessment Tool | 2.0.0.61</t>
  </si>
  <si>
    <t>A02.031.390</t>
  </si>
  <si>
    <t>Multimedia</t>
  </si>
  <si>
    <t>Conexant ISST Audio | 9.0.196.60</t>
  </si>
  <si>
    <t>Conexant ISST Audio</t>
  </si>
  <si>
    <t>Config Advisor | 5.2.0(BUILD 1)</t>
  </si>
  <si>
    <t>Config Advisor</t>
  </si>
  <si>
    <t>ConfigMgr 2012 Toolkit R2 | 5.00.7958.1151</t>
  </si>
  <si>
    <t>ConfigMgr 2012 Toolkit R2</t>
  </si>
  <si>
    <t>ConfigMgr WebService | 1.8.0</t>
  </si>
  <si>
    <t>ConfigMgr WebService</t>
  </si>
  <si>
    <t>ConfigWizard | 2.00.000</t>
  </si>
  <si>
    <t>ConfigWizard</t>
  </si>
  <si>
    <t>Configuration Toolbox | 7.0.0.7</t>
  </si>
  <si>
    <t>Configuration Toolbox</t>
  </si>
  <si>
    <t>Conflict Resolver.app - 8.1</t>
  </si>
  <si>
    <t>B10.812</t>
  </si>
  <si>
    <t>Knowledge Management</t>
  </si>
  <si>
    <t>Confluence | 6.15.9</t>
  </si>
  <si>
    <t>Confluence</t>
  </si>
  <si>
    <t>Console.app - 1.0</t>
  </si>
  <si>
    <t>Console.app - 1.8.4</t>
  </si>
  <si>
    <t>ConsoleApp4 | 1.0.0.0</t>
  </si>
  <si>
    <t>Consume30 | 1.0.0</t>
  </si>
  <si>
    <t>Consume30</t>
  </si>
  <si>
    <t>Contact Sheets.app</t>
  </si>
  <si>
    <t>Contacts.app - 10.0</t>
  </si>
  <si>
    <t>Contacts.app - 11.0</t>
  </si>
  <si>
    <t>A02.023.262</t>
  </si>
  <si>
    <t>Document Management System</t>
  </si>
  <si>
    <t>Content Transformation Services | 7.3.0000.0092</t>
  </si>
  <si>
    <t>Content Transformation Services</t>
  </si>
  <si>
    <t>ControlStrip.app - 1.0</t>
  </si>
  <si>
    <t>ConvertPDFsNow Internet Explorer Homepage and New Tab</t>
  </si>
  <si>
    <t>B05.251.026</t>
  </si>
  <si>
    <t>Scientific and Technological Research and Innovation</t>
  </si>
  <si>
    <t>CoolingTech USB2.0 UVC Camera Device | 4.5.0.0</t>
  </si>
  <si>
    <t>CoolingTech</t>
  </si>
  <si>
    <t>CoolingTech | 4.5.0</t>
  </si>
  <si>
    <t>CopyTrans Control Center Uninstall Only | 4.100</t>
  </si>
  <si>
    <t>CopyTrans</t>
  </si>
  <si>
    <t>CopyTrans HEIC for Windows | 1.0.0.5</t>
  </si>
  <si>
    <t>CopyTrans HEIC for Windows</t>
  </si>
  <si>
    <t>CopyTrans HEIC for Windows | 1.0.0.6</t>
  </si>
  <si>
    <t>Core Sync.app - 2.4.6.82</t>
  </si>
  <si>
    <t>Core Sync.app - 4.3.20.55</t>
  </si>
  <si>
    <t>SYNC</t>
  </si>
  <si>
    <t>Core Sync.app - 4.3.24.11</t>
  </si>
  <si>
    <t>Core Sync.app - 4.3.28.24</t>
  </si>
  <si>
    <t>CoreLocationAgent.app - 1486.12</t>
  </si>
  <si>
    <t>CoreServicesUIAgent.app - 168.3</t>
  </si>
  <si>
    <t>CoreServicesUIAgent.app - 180.7.6</t>
  </si>
  <si>
    <t>CoreSyncCustomHook</t>
  </si>
  <si>
    <t>Corel Graphics - Windows Shell Extension | 19.1.0.419</t>
  </si>
  <si>
    <t>Corel Graphics - Windows Shell Extension</t>
  </si>
  <si>
    <t>Corel Graphics - Windows Shell Extension | 20.1.0.708</t>
  </si>
  <si>
    <t>Corel Paint Shop Pro X | 10.01</t>
  </si>
  <si>
    <t>Corel Paint Shop Pro X</t>
  </si>
  <si>
    <t>Corel PaintShop Pro 2018 | 20.1.0.15</t>
  </si>
  <si>
    <t>Corel PaintShop Pro 2018</t>
  </si>
  <si>
    <t>Corel PaintShop Pro 2018 | 20.2.0.1</t>
  </si>
  <si>
    <t>Corel PaintShop Pro X9 | 19.2.0.7</t>
  </si>
  <si>
    <t>Corel PaintShop Pro X9</t>
  </si>
  <si>
    <t>Corel WordPerfect Office - iFilter 64 Bit | 1.01.000</t>
  </si>
  <si>
    <t>Corel WordPerfect Office - iFilter 64 Bit</t>
  </si>
  <si>
    <t>CorelDRAW Graphics Suite 2017 (64-Bit) | 19.1.0.419</t>
  </si>
  <si>
    <t>CorelDRAW Graphics Suite 2017 (64-Bit)</t>
  </si>
  <si>
    <t>CorelDRAW Graphics Suite 2018 (64-Bit) | 20.1.0.708</t>
  </si>
  <si>
    <t>CorelDRAW Graphics Suite 2018 (64-Bit)</t>
  </si>
  <si>
    <t>Manufacturing</t>
  </si>
  <si>
    <t>Coreo PDF Printer | 3.1</t>
  </si>
  <si>
    <t>Coreo PDF Printer</t>
  </si>
  <si>
    <t>Coreo Suite for Multicam version | 5.0.45.9304</t>
  </si>
  <si>
    <t>Coreo Suite for Multicam</t>
  </si>
  <si>
    <t>Corpscon 6.0</t>
  </si>
  <si>
    <t>Corpscon 6.0.1</t>
  </si>
  <si>
    <t>CostWorks 2017 | 16.01</t>
  </si>
  <si>
    <t>CostWorks 2017</t>
  </si>
  <si>
    <t>CostWorks 2018 | 16.02</t>
  </si>
  <si>
    <t>CostWorks 2018</t>
  </si>
  <si>
    <t>CostWorks 2019 | 16.03</t>
  </si>
  <si>
    <t>CostWorks 2019</t>
  </si>
  <si>
    <t>CostWorks 2020 | 16.04</t>
  </si>
  <si>
    <t>CostWorks</t>
  </si>
  <si>
    <t>Course Manager | 1.0.0</t>
  </si>
  <si>
    <t>CrazyForCrafts Internet Explorer Homepage and New Tab</t>
  </si>
  <si>
    <t>CrazyTalk Animator 2 Training DVD | 2.0.0328.1</t>
  </si>
  <si>
    <t>CrazyTalk Animator 2 Training DVD</t>
  </si>
  <si>
    <t>CrazyTalk Animator v2.14 PRO | 2.14.2103.1</t>
  </si>
  <si>
    <t>CrazyTalk Animator v2.14 PRO</t>
  </si>
  <si>
    <t>CrazyTalk Animator v2.15 PRO | 2.15.2328.1</t>
  </si>
  <si>
    <t>Creative Cloud CustomHook</t>
  </si>
  <si>
    <t>Creative Cloud Desktop App.app - 4.4.1.298</t>
  </si>
  <si>
    <t>Creative Cloud Desktop App.app - 5.0.0.354</t>
  </si>
  <si>
    <t>Creative Cloud Installer.app - 4.4.1.298</t>
  </si>
  <si>
    <t>Creative Cloud Installer.app - 5.0.0.354</t>
  </si>
  <si>
    <t>Creative Cloud Repair Helper.app - 5.0.0.354</t>
  </si>
  <si>
    <t>Creative Cloud Uninstaller.app - 4.4.1.298</t>
  </si>
  <si>
    <t>Creative Cloud Uninstaller.app - 5.0.0.354</t>
  </si>
  <si>
    <t>Creative Cloud.app - 4.4</t>
  </si>
  <si>
    <t>Creative Cloud.app - 5.0</t>
  </si>
  <si>
    <t>A02.030.364</t>
  </si>
  <si>
    <t>Social Software</t>
  </si>
  <si>
    <t>Creative Live! Central 3 | 3.01.29</t>
  </si>
  <si>
    <t>Creative Live! Central 3</t>
  </si>
  <si>
    <t>Creative Software AutoUpdate | 1.41</t>
  </si>
  <si>
    <t>Creative Software AutoUpdate</t>
  </si>
  <si>
    <t>Creative System Information | 1.10</t>
  </si>
  <si>
    <t>Creative System Information</t>
  </si>
  <si>
    <t>CreativeCloudPackager.app - 1.11.0.34</t>
  </si>
  <si>
    <t>CreativeCloudPackager.app</t>
  </si>
  <si>
    <t>CreativeCloudPackager.app - 1.13.0.59</t>
  </si>
  <si>
    <t>CreativeCloudPackager.app - 1.7.0.31 (BuildVersion: 1.6; BuildDate: Fri Sep 12 2014 03:31:32 )</t>
  </si>
  <si>
    <t>CreativeCloudPackager.app - 1.9.4.5</t>
  </si>
  <si>
    <t>Cricut Design Space Client | 5.6.1.2</t>
  </si>
  <si>
    <t>Cricut Design Space</t>
  </si>
  <si>
    <t>Cricut Design Space | 0.5102.110</t>
  </si>
  <si>
    <t>Cricut Design Space | 4.6.4</t>
  </si>
  <si>
    <t>Cricut Design Space | 5.2.12</t>
  </si>
  <si>
    <t>Cruise Design version 2017.01.20</t>
  </si>
  <si>
    <t>Cruise</t>
  </si>
  <si>
    <t>Cruise Design version 2017.04.07</t>
  </si>
  <si>
    <t>Cruise Design version 2017.06.12</t>
  </si>
  <si>
    <t>Cruise Manager version | 2016.07.29</t>
  </si>
  <si>
    <t>Cruise Manager</t>
  </si>
  <si>
    <t>Cruise Manager version | 2017.05.05</t>
  </si>
  <si>
    <t>Cruise Manager version | 2017.06.22</t>
  </si>
  <si>
    <t>Cruise Manager version | 2017.10.16</t>
  </si>
  <si>
    <t>Cruise Methods Tutorial 04.25.2011</t>
  </si>
  <si>
    <t>Cruise Processing 07.21.2015</t>
  </si>
  <si>
    <t>Cruise Processing 08.09.2017</t>
  </si>
  <si>
    <t>Cruise Processing 10.26.2017</t>
  </si>
  <si>
    <t>Cruise Processing 11.21.2016</t>
  </si>
  <si>
    <t>Cruise Processing 12.07.2017</t>
  </si>
  <si>
    <t>A02.020.210</t>
  </si>
  <si>
    <t>Standardized / Canned</t>
  </si>
  <si>
    <t>Crystal Reports 2008 Runtime SP1 | 12.1.0.882</t>
  </si>
  <si>
    <t>Crystal Reports</t>
  </si>
  <si>
    <t>Crystal Reports 2008 Runtime SP1 | 12.1.4.1068</t>
  </si>
  <si>
    <t>Crystal Reports 2008 Runtime SP2 | 12.2.0.290</t>
  </si>
  <si>
    <t>Crystal Reports 2008 | 12.0.0.683</t>
  </si>
  <si>
    <t>Crystal Reports 2011 | 14.0.2.364</t>
  </si>
  <si>
    <t>Crystal Reports Basic Runtime for Visual Studio 2008 (x64) | 10.5.0.0</t>
  </si>
  <si>
    <t>Crystal Reports Basic Runtime for Visual Studio 2008 | 10.5.0.0</t>
  </si>
  <si>
    <t>Crystal Reports Basic Runtime for Visual Studio 2008 | 10.5.1.0</t>
  </si>
  <si>
    <t>Crystal Reports Basic Runtime for Visual Studio 2008 | 10.5.2.0</t>
  </si>
  <si>
    <t>Crystal Reports Basic for Visual Studio 2008 | 10.5.0.0</t>
  </si>
  <si>
    <t>Crystal Reports for .NET Framework 2.0 (x86) | 10.2.0</t>
  </si>
  <si>
    <t>Crystal Reports | 8.5.0.2176</t>
  </si>
  <si>
    <t>CrystalDiskInfo | 8.4.1</t>
  </si>
  <si>
    <t>Customer Support | 1.0.0.0</t>
  </si>
  <si>
    <t>Customer Support</t>
  </si>
  <si>
    <t>B10.810.317</t>
  </si>
  <si>
    <t>Data Integrity and Privacy Management</t>
  </si>
  <si>
    <t>CutePDF Writer | 3.2</t>
  </si>
  <si>
    <t>CutePDF Writer</t>
  </si>
  <si>
    <t>CyberArmed BioAdaptor Configure Utility (Cogent) | 1.1.0</t>
  </si>
  <si>
    <t>CyberArmed BioAdaptor Configure Utility (Suprema) | 1.0.1</t>
  </si>
  <si>
    <t>CyberArmed BioAdaptor Configure Utility (Suprema) | 1.1.0</t>
  </si>
  <si>
    <t>CyberArmed BioAdaptor Configure Utility (Suprema) | 1.1.2</t>
  </si>
  <si>
    <t>CyberLink Media Suite 10 | 10.0</t>
  </si>
  <si>
    <t>CyberLink Media Suite</t>
  </si>
  <si>
    <t>CyberLink Media Suite Essentials | 12</t>
  </si>
  <si>
    <t>CyberLink PowerDVD 18 | 18.0.1619.62</t>
  </si>
  <si>
    <t>CyberLink PowerDVD</t>
  </si>
  <si>
    <t>CyberLink PowerDVD 19 | 19.0.1511.62</t>
  </si>
  <si>
    <t>CyberLink PowerDVD 19 | 19.0.1517.62</t>
  </si>
  <si>
    <t>CyberLink PowerDVD 9.5 | 9.5.0.2910</t>
  </si>
  <si>
    <t>CyberLink PowerDVD 9.5 | 9.5.1.3426</t>
  </si>
  <si>
    <t>CyberLink PowerDirector Ultimate Suite | 15</t>
  </si>
  <si>
    <t>CyberLink PowerDirector Ultimate Suite</t>
  </si>
  <si>
    <t>CyberLink YouCam | 4.2.1.4513</t>
  </si>
  <si>
    <t>CyberLink YouCam</t>
  </si>
  <si>
    <t>CyberLink YouCam | 4.2.1.5806</t>
  </si>
  <si>
    <t>CyberViewX | 5.16.55</t>
  </si>
  <si>
    <t>CyberViewX</t>
  </si>
  <si>
    <t>CyberViewX5 | 18.06</t>
  </si>
  <si>
    <t>Cyberduck.app - 6.6</t>
  </si>
  <si>
    <t>Cypress USB-Serial Driver Installer (remove only) | 1.0.1.67</t>
  </si>
  <si>
    <t>Cypress USB-Serial Driver Installer (remove only)</t>
  </si>
  <si>
    <t>B10.810.121</t>
  </si>
  <si>
    <t>Security Management</t>
  </si>
  <si>
    <t>CÂ·CURE 9000 Client | 2.40.1556.85</t>
  </si>
  <si>
    <t>CÂ·CURE 9000 Client</t>
  </si>
  <si>
    <t>CÂ·CURE 9000 Client | 2.50.2462.251</t>
  </si>
  <si>
    <t>CÂ·CURE 9000 Client | 2.60.4972.414</t>
  </si>
  <si>
    <t>CÂ·CURE 9000 Client | 2.60.5011.453</t>
  </si>
  <si>
    <t>DB Browser for SQLite | 3.10.1</t>
  </si>
  <si>
    <t>DB Browser for SQLite</t>
  </si>
  <si>
    <t>DB Browser for SQLite | 3.11.2</t>
  </si>
  <si>
    <t>DB2 Server Edition - DB2COPY1 | 11.1.0.1527</t>
  </si>
  <si>
    <t>DB2</t>
  </si>
  <si>
    <t>DBInstall_HDD | 1.0.0.16</t>
  </si>
  <si>
    <t>DBInstall_HDD</t>
  </si>
  <si>
    <t>DBInstall_SO | 1.0.0.11</t>
  </si>
  <si>
    <t>DBInstall_SO</t>
  </si>
  <si>
    <t>DBeaverEE | 6.3.0</t>
  </si>
  <si>
    <t>DELL EMC System Update | 1.7.0</t>
  </si>
  <si>
    <t>DELL EMC System Update</t>
  </si>
  <si>
    <t>DFRHUD.app - 1.0</t>
  </si>
  <si>
    <t>DHTML Editing Component | 6.02.0001</t>
  </si>
  <si>
    <t>DHTML Editing Component</t>
  </si>
  <si>
    <t>DIMIN HTMLDirCreate (remove only)</t>
  </si>
  <si>
    <t>A01.011.073</t>
  </si>
  <si>
    <t>Intrusion Detection</t>
  </si>
  <si>
    <t>DL-Windows | 5.4.2</t>
  </si>
  <si>
    <t>DL-Windows</t>
  </si>
  <si>
    <t>DLI Audio Logger | 3.1.9.10</t>
  </si>
  <si>
    <t>DLI Audio Logger</t>
  </si>
  <si>
    <t>DLsetup | 1.00.0000</t>
  </si>
  <si>
    <t>DLsetup</t>
  </si>
  <si>
    <t>DLsetup | 7.9.05.01</t>
  </si>
  <si>
    <t>DLsetup | 7.9.07.01</t>
  </si>
  <si>
    <t>DMH Edit</t>
  </si>
  <si>
    <t>DNRGarmin | 5.03.0002</t>
  </si>
  <si>
    <t>DNRGarmin</t>
  </si>
  <si>
    <t>DNRGarmin | 5.04.0001</t>
  </si>
  <si>
    <t>DPH Commander Editor</t>
  </si>
  <si>
    <t>DPH Edit</t>
  </si>
  <si>
    <t>DPHEdit</t>
  </si>
  <si>
    <t>DPHEdit (C:\Program Files (x86)\DPHEdit\)</t>
  </si>
  <si>
    <t>DQI3 | 1.0.0.0</t>
  </si>
  <si>
    <t>DR-2020U CaptureOnTouch | 1.2.212.1009</t>
  </si>
  <si>
    <t>DR-2020U CaptureOnTouch</t>
  </si>
  <si>
    <t>DR-2050C Job Tool</t>
  </si>
  <si>
    <t>DR-2580C Job Tool | 1.00.000</t>
  </si>
  <si>
    <t>DR-2580C Job Tool</t>
  </si>
  <si>
    <t>DR-3010C CaptureOnTouch | 1.1.212.1009</t>
  </si>
  <si>
    <t>DR-3010C CaptureOnTouch</t>
  </si>
  <si>
    <t>DR-3010C UserManual | 1.04.0000</t>
  </si>
  <si>
    <t>DR-3010C UserManual</t>
  </si>
  <si>
    <t>DR-9050C Job Tool | 1.0.9.217</t>
  </si>
  <si>
    <t>DR-9050C Job Tool</t>
  </si>
  <si>
    <t>DR-C125 CaptureOnTouch | 2.7.213.814</t>
  </si>
  <si>
    <t>DR-C125 CaptureOnTouch</t>
  </si>
  <si>
    <t>DR-C225 CaptureOnTouch | 3.4</t>
  </si>
  <si>
    <t>DR-C225 CaptureOnTouch</t>
  </si>
  <si>
    <t>DR-C225 CaptureOnTouch | 3.6</t>
  </si>
  <si>
    <t>DR-C225 UserManual | 1.05.0000</t>
  </si>
  <si>
    <t>DR-C225 UserManual</t>
  </si>
  <si>
    <t>DR-G1100 Job Tool | 1.0</t>
  </si>
  <si>
    <t>DR-G1100 Job Tool</t>
  </si>
  <si>
    <t>DR-M160 CaptureOnTouch | 2.8.513.1206</t>
  </si>
  <si>
    <t>DR-M160 CaptureOnTouch</t>
  </si>
  <si>
    <t>DR-M160 CaptureOnTouch | 3.2</t>
  </si>
  <si>
    <t>DR-M160II UserManual | 1.05.0000</t>
  </si>
  <si>
    <t>DR-M160II UserManual</t>
  </si>
  <si>
    <t>DR-M260 UserManual | 1.05.0002</t>
  </si>
  <si>
    <t>DR-M260 UserManual</t>
  </si>
  <si>
    <t>DRAC Command Line Tools | 9.0.1</t>
  </si>
  <si>
    <t>Command Line</t>
  </si>
  <si>
    <t>DRAC Command Line Tools | 9.1.2</t>
  </si>
  <si>
    <t>DRAC Command Line Tools | 9.1.3</t>
  </si>
  <si>
    <t>DRAC Command Line Tools | 9.2.0</t>
  </si>
  <si>
    <t>DRWV_17_0_0.app - 3.9.1.335</t>
  </si>
  <si>
    <t>DRWV_17_5_0.app - 4.2.0.211</t>
  </si>
  <si>
    <t>DRWV_18_0.app - 4.3.0.256</t>
  </si>
  <si>
    <t>DRWV_19_1.app - 4.8.1.435</t>
  </si>
  <si>
    <t>DS ControlPoint | 7.10.247.10443</t>
  </si>
  <si>
    <t>DS ControlPoint</t>
  </si>
  <si>
    <t>DS ControlPoint | 7.9.148.10001</t>
  </si>
  <si>
    <t>DSWorld | 1.0.0</t>
  </si>
  <si>
    <t>DSWorld</t>
  </si>
  <si>
    <t>DSmobile 600 | 1.3.8</t>
  </si>
  <si>
    <t>DSmobile 600</t>
  </si>
  <si>
    <t>DSmobileSCAN II | 2.0.12</t>
  </si>
  <si>
    <t>DSmobileSCAN II</t>
  </si>
  <si>
    <t>DVD Player.app - 5.8</t>
  </si>
  <si>
    <t>DYMO Connect | 1.0.908.47350</t>
  </si>
  <si>
    <t>DYMO Connect</t>
  </si>
  <si>
    <t>DYMO Connect | 1.0.917.47436</t>
  </si>
  <si>
    <t>DYMO Connect | 1.1.947.47751</t>
  </si>
  <si>
    <t>DYMO Connect | 1.2.974.48577</t>
  </si>
  <si>
    <t>DYMO ID | 1.2.466.42231</t>
  </si>
  <si>
    <t>DYMO ID</t>
  </si>
  <si>
    <t>DYMO ID | 1.4.658.45027</t>
  </si>
  <si>
    <t>DYMO Label Software</t>
  </si>
  <si>
    <t>DYMO Label</t>
  </si>
  <si>
    <t>DYMO Label | 8.6.611.42161</t>
  </si>
  <si>
    <t>DYMO Label | 8.6.700.0</t>
  </si>
  <si>
    <t>DYMO Label | 8.6.710.0</t>
  </si>
  <si>
    <t>DYMO Label | 8.7.0.44412</t>
  </si>
  <si>
    <t>DYMO Label | 8.7.1.45869</t>
  </si>
  <si>
    <t>DYMO Label | 8.7.2.45959</t>
  </si>
  <si>
    <t>DYMO Label | 8.7.3.46663</t>
  </si>
  <si>
    <t>DYMO Label8 | 8.2.0.820</t>
  </si>
  <si>
    <t>DYMO Label8 | 8.2.2.994</t>
  </si>
  <si>
    <t>DYMO Label8 | 8.3.0.1242</t>
  </si>
  <si>
    <t>DYMO Label8 | 8.3.1.1332</t>
  </si>
  <si>
    <t>DYMO Label8 | 8.4.0.1524</t>
  </si>
  <si>
    <t>DYMO Label8 | 8.4.2.18</t>
  </si>
  <si>
    <t>DYMO Label8 | 8.5.0.1751</t>
  </si>
  <si>
    <t>DYMO Label8 | 8.5.1.1814</t>
  </si>
  <si>
    <t>DYMO Label8 | 8.5.1.1816</t>
  </si>
  <si>
    <t>DYMO Label8 | 8.5.3.1889</t>
  </si>
  <si>
    <t>DYMO Label8 | 8.5.3.1897</t>
  </si>
  <si>
    <t>DYMO Label8 | 8.5.4.1913</t>
  </si>
  <si>
    <t>DYMO LabelWriter Drivers | 8.3.0.443</t>
  </si>
  <si>
    <t>I02.003.305#</t>
  </si>
  <si>
    <t>Remote Control Software#</t>
  </si>
  <si>
    <t>DameWare Development Mirror Driver 64 Uninstall</t>
  </si>
  <si>
    <t>DameWare Mini Remote Control Service | 12.0.0.0</t>
  </si>
  <si>
    <t>DameWare Mini Remote Control Service</t>
  </si>
  <si>
    <t>DameWare Mini Remote Control Service | 12.0.4.0</t>
  </si>
  <si>
    <t>DameWare Mini Remote Control Service | 12.1.0.34</t>
  </si>
  <si>
    <t>DameWare Remote Support #1 | 12.0.5007.4</t>
  </si>
  <si>
    <t>DameWare Remote Support</t>
  </si>
  <si>
    <t>DameWare Remote Support #1 | 12.1.0.34</t>
  </si>
  <si>
    <t>DameWare Remote Support 11.0 #1 | 11.0.1237.1</t>
  </si>
  <si>
    <t>DameWare Remote Support 11.0 | 11.0.1237.1</t>
  </si>
  <si>
    <t>DameWare Remote Support | 12.0.5007.4</t>
  </si>
  <si>
    <t>DameWare Remote Support | 12.0.509.0</t>
  </si>
  <si>
    <t>DameWare Remote Support | 12.1.0.34</t>
  </si>
  <si>
    <t>Dashboard.app - 1.8</t>
  </si>
  <si>
    <t>Dashboard.app - 29.3</t>
  </si>
  <si>
    <t>Dashlane | 6.1940.1.24013</t>
  </si>
  <si>
    <t>Dashlane</t>
  </si>
  <si>
    <t>Data Interoperability for ArcGIS Pro | 2.0.8926</t>
  </si>
  <si>
    <t>Data Interoperability for ArcGIS Pro | 2.2.12809</t>
  </si>
  <si>
    <t>Data Interoperability for ArcGIS Pro | 2.3.15723</t>
  </si>
  <si>
    <t>Data Interoperability for ArcGIS Pro | 2.4.19943</t>
  </si>
  <si>
    <t>Data Interoperability for ArcGIS Pro | 2.5.22080</t>
  </si>
  <si>
    <t>Data Lifeguard Diagnostic version 1.36</t>
  </si>
  <si>
    <t>Data for Getting to Know ArcGIS Desktop, 5th edition | 1.00.0000</t>
  </si>
  <si>
    <t>Data for Getting to Know Web GIS, third edition | 1.00.0000</t>
  </si>
  <si>
    <t>Data for Getting to Know Web GIS, third edition</t>
  </si>
  <si>
    <t>A02.021.221</t>
  </si>
  <si>
    <t>Data Extraction, Transformation and Loading</t>
  </si>
  <si>
    <t>DataFlux Canada Post Data - September 2016 | 8.2</t>
  </si>
  <si>
    <t>DataFlux Canada Post Data - September 2016</t>
  </si>
  <si>
    <t>DataFlux Canada Post V2 Data - February 2018 | 8.2</t>
  </si>
  <si>
    <t>DataFlux Canada Post V2 Data - February 2018</t>
  </si>
  <si>
    <t>DataFlux Canada Post V2 Data - January 2020 | 8.2</t>
  </si>
  <si>
    <t>DataFlux</t>
  </si>
  <si>
    <t>DataFlux Data Management Server (server1) | 2.4</t>
  </si>
  <si>
    <t>DataFlux Data Management Server (server1)</t>
  </si>
  <si>
    <t>DataFlux Data Management Server (server1) | 2.8</t>
  </si>
  <si>
    <t>DataFlux Data Management Studio (studio1) | 2.3</t>
  </si>
  <si>
    <t>DataFlux Data Management Studio (studio1)</t>
  </si>
  <si>
    <t>DataFlux Data Management Studio (studio1) | 2.8</t>
  </si>
  <si>
    <t>DataFlux Geo+Phone Data - December 2017 | 8.2</t>
  </si>
  <si>
    <t>DataFlux Geo+Phone Data - December 2017</t>
  </si>
  <si>
    <t>DataFlux Geo+Phone Data - December 2019 | 8.2</t>
  </si>
  <si>
    <t>DataFlux ODBC  (64-bit) | 7.0</t>
  </si>
  <si>
    <t>DataFlux ODBC</t>
  </si>
  <si>
    <t>DataFlux ODBC 32-bit (drivers1) | 8.0</t>
  </si>
  <si>
    <t>DataFlux ODBC 32-bit (drivers2) | 8.0</t>
  </si>
  <si>
    <t>DataFlux ODBC 64-bit (drivers1) | 8.0</t>
  </si>
  <si>
    <t>DataFlux ODBC | 7.0</t>
  </si>
  <si>
    <t>DataFlux USPS Data - February 2018 | 8.2</t>
  </si>
  <si>
    <t>DataFlux USPS Data - February 2018</t>
  </si>
  <si>
    <t>DataFlux USPS Data - January 2020 | 8.2</t>
  </si>
  <si>
    <t>DataLink CE - BLM FBS | 2.60</t>
  </si>
  <si>
    <t>DataLink CE - BLM FBS</t>
  </si>
  <si>
    <t>DataLink CE - BLM FBS | 2.62</t>
  </si>
  <si>
    <t>A01.010.062</t>
  </si>
  <si>
    <t>Logistics and Transportation</t>
  </si>
  <si>
    <t>DataTrac | 3.15.0</t>
  </si>
  <si>
    <t>DataTrac</t>
  </si>
  <si>
    <t>Database Events.app - 1.0.6</t>
  </si>
  <si>
    <t>DbInstall_ADMIN | 1.0.0.19</t>
  </si>
  <si>
    <t>DbInstall_ADMIN</t>
  </si>
  <si>
    <t>DbInstall_ADMIN | 1.0.0.24</t>
  </si>
  <si>
    <t>A02.021.234#</t>
  </si>
  <si>
    <t>Database Tools#</t>
  </si>
  <si>
    <t>DbVisualizer | 10.0.6</t>
  </si>
  <si>
    <t>DbVisualizer</t>
  </si>
  <si>
    <t>DeLorme Earthmate GPS PN-20 Update | 1.01.0000</t>
  </si>
  <si>
    <t>DeLorme Earthmate GPS PN-20 Update</t>
  </si>
  <si>
    <t>DeLorme Topo North America 10.0 | 10.120.25453</t>
  </si>
  <si>
    <t>DeLorme Topo North America 10.0</t>
  </si>
  <si>
    <t>DeLorme Topo USA 7.0 | 7.00.000</t>
  </si>
  <si>
    <t>DeLorme Topo USA 7.0</t>
  </si>
  <si>
    <t>DeLorme XMap 7 GIS Editor | 7.090.30323</t>
  </si>
  <si>
    <t>DeLorme XMap 7 GIS Editor</t>
  </si>
  <si>
    <t>DeLorme XMap 8 Professional | 8.120.27967</t>
  </si>
  <si>
    <t>DeLorme XMap 8 Professional</t>
  </si>
  <si>
    <t>DeLorme XMap North America Topographic Data 2011 | 7.00.2011</t>
  </si>
  <si>
    <t>DeLorme XMap North America Topographic Data 2011</t>
  </si>
  <si>
    <t>DeLorme XMap North America Topographic Data 2013 | 8.00.2013</t>
  </si>
  <si>
    <t>DeLorme XMap North America Topographic Data 2013</t>
  </si>
  <si>
    <t>Degrib 2.20 (aka NDFD GRIB2 Decoder)</t>
  </si>
  <si>
    <t>Degrib 2.23 (aka NDFD GRIB2 Decoder)</t>
  </si>
  <si>
    <t>Dell Active Pen Service | 7.6.1.36</t>
  </si>
  <si>
    <t>Dell App Launcher for Unifying Software | 1.00.44</t>
  </si>
  <si>
    <t>Dell App Launcher for Unifying Software</t>
  </si>
  <si>
    <t>Dell B1160 Mono Laser Printer</t>
  </si>
  <si>
    <t>Dell B1260dn Mono Laser Printer | 1.06 (11/18/2013)</t>
  </si>
  <si>
    <t>Dell B1260dn Mono Laser Printer</t>
  </si>
  <si>
    <t>Dell C1765 Color MFP | 1.059.0</t>
  </si>
  <si>
    <t>Dell C1765 Color MFP</t>
  </si>
  <si>
    <t>Dell Color MFP H825cdw Printer modules | 1.0.2016.0404</t>
  </si>
  <si>
    <t>Dell Color MFP H825cdw Printer modules</t>
  </si>
  <si>
    <t>Dell Command / Configure | 3.3.0.314</t>
  </si>
  <si>
    <t>Dell Command / Configure</t>
  </si>
  <si>
    <t>Dell Command / Configure | 4.0.0.391</t>
  </si>
  <si>
    <t>Dell Command / Configure | 4.2.0.553</t>
  </si>
  <si>
    <t>Dell Command / Configure | 4.2.1.568</t>
  </si>
  <si>
    <t>Dell Command / Integration Suite for System Center | 5.2.0.29</t>
  </si>
  <si>
    <t>Dell Command</t>
  </si>
  <si>
    <t>Dell Command / Monitor | 10.2.0.432</t>
  </si>
  <si>
    <t>Dell Command / Monitor</t>
  </si>
  <si>
    <t>Dell Command / Monitor | 10.2.1.80</t>
  </si>
  <si>
    <t>Dell Command / Power Manager | 2.2.0</t>
  </si>
  <si>
    <t>Dell Command / Power Manager</t>
  </si>
  <si>
    <t>Dell Command / Power Manager | 2.2.1</t>
  </si>
  <si>
    <t>Dell Command / Update for Windows 10 | 3.0.0</t>
  </si>
  <si>
    <t>Dell Command / Update</t>
  </si>
  <si>
    <t>Dell Command / Update for Windows 10 | 3.0.1</t>
  </si>
  <si>
    <t>Dell Command / Update for Windows 10 | 3.1.0</t>
  </si>
  <si>
    <t>Dell Command / Update for Windows 10 | 3.1.1</t>
  </si>
  <si>
    <t>Dell Command / Update | 2.0.0</t>
  </si>
  <si>
    <t>Dell Command / Update | 2.1.0</t>
  </si>
  <si>
    <t>Dell Command / Update | 2.1.1</t>
  </si>
  <si>
    <t>Dell Command / Update | 2.2.0</t>
  </si>
  <si>
    <t>Dell Command / Update | 2.3.0</t>
  </si>
  <si>
    <t>Dell Command / Update | 2.3.1</t>
  </si>
  <si>
    <t>Dell Command / Update | 2.4.0</t>
  </si>
  <si>
    <t>Dell Command / Update | 3.1.0</t>
  </si>
  <si>
    <t>Dell Command / Update | 3.1.1</t>
  </si>
  <si>
    <t>Dell ControlVault Host Components Installer 64 bit | 3.3.14.68</t>
  </si>
  <si>
    <t>Dell ControlVault Host Components Installer 64 bit</t>
  </si>
  <si>
    <t>Dell ControlVault Host Components Installer 64 bit | 3.4.8.14</t>
  </si>
  <si>
    <t>Dell ControlVault Host Components Installer 64 bit | 4.10.12.13</t>
  </si>
  <si>
    <t>Dell ControlVault Host Components Installer 64 bit | 4.4.28.187</t>
  </si>
  <si>
    <t>Dell ControlVault Host Components Installer 64 bit | 4.5.17.305</t>
  </si>
  <si>
    <t>Dell ControlVault Host Components Installer 64 bit | 4.5.32.333</t>
  </si>
  <si>
    <t>Dell ControlVault Host Components Installer 64 bit | 4.6.26.62</t>
  </si>
  <si>
    <t>Dell ControlVault Host Components Installer 64 bit | 4.7.26.65</t>
  </si>
  <si>
    <t>Dell ControlVault Host Components Installer 64 bit | 4.7.30.74</t>
  </si>
  <si>
    <t>Dell ControlVault Host Components Installer 64 bit | 4.9.17.53</t>
  </si>
  <si>
    <t>Dell ControlVault Host Components Installer 64 bit | 4.9.24.58</t>
  </si>
  <si>
    <t>Dell ControlVault Host Components Installer 64 bit | 4.9.29.62</t>
  </si>
  <si>
    <t>Dell ControlVault Host Components Installer 64 bit | 5.1.14.34</t>
  </si>
  <si>
    <t>Dell ControlVault Host Components Installer 64 bit | 5.3.13.27</t>
  </si>
  <si>
    <t>Dell ControlVault Host Components Installer 64 bit | 5.3.21.42</t>
  </si>
  <si>
    <t>Dell Digital Delivery Services | 4.0.51.0</t>
  </si>
  <si>
    <t>Dell Digital Delivery</t>
  </si>
  <si>
    <t>Dell Digital Delivery | 3.2.1006.0</t>
  </si>
  <si>
    <t>Dell Digital Delivery | 3.5.1001.0</t>
  </si>
  <si>
    <t>Dell Digital Delivery | 3.5.1004.0</t>
  </si>
  <si>
    <t>Dell Digital Delivery | 3.5.2000.0</t>
  </si>
  <si>
    <t>Dell Digital Delivery | 3.5.2015.0</t>
  </si>
  <si>
    <t>Dell Display Manager</t>
  </si>
  <si>
    <t>Dell Display Manager | 1.40</t>
  </si>
  <si>
    <t>Dell Display Manager | 1.50.1986</t>
  </si>
  <si>
    <t>Dell Display Manager | 1.50.1996</t>
  </si>
  <si>
    <t>Dell EMC License Manager | 1.4.0.184</t>
  </si>
  <si>
    <t>Dell EMC License Manager</t>
  </si>
  <si>
    <t>Dell EMC OpenManage Essentials | 2.3.0</t>
  </si>
  <si>
    <t>Dell EMC OpenManage Essentials</t>
  </si>
  <si>
    <t>Dell EMC OpenManage Essentials | 2.5.0</t>
  </si>
  <si>
    <t>Dell EMC OpenManage Systems Management Software (64-Bit) | 9.3.0</t>
  </si>
  <si>
    <t>Dell EMC OpenManage Systems Management Software (64-Bit)</t>
  </si>
  <si>
    <t>Dell EMC SupportAssist Enterprise | 2.0.40.29</t>
  </si>
  <si>
    <t>Dell EMC SupportAssist Enterprise</t>
  </si>
  <si>
    <t>Dell EMC Troubleshooting Tool | 3.4.8.14</t>
  </si>
  <si>
    <t>Dell EMC Troubleshooting Tool</t>
  </si>
  <si>
    <t>Dell Foundation Services | 2.1.125.0</t>
  </si>
  <si>
    <t>Dell Foundation Services</t>
  </si>
  <si>
    <t>Dell Foundation Services | 3.4.16100.0</t>
  </si>
  <si>
    <t>Dell KM632 Wireless Keyboard Caps Lock Indicator | 2.1.9.0401</t>
  </si>
  <si>
    <t>Dell KM632 Wireless Keyboard Caps Lock Indicator</t>
  </si>
  <si>
    <t>Dell License Manager | 1.2.0</t>
  </si>
  <si>
    <t>Dell License Manager</t>
  </si>
  <si>
    <t>Dell MD Storage Array Management Pack Suite | 6.0</t>
  </si>
  <si>
    <t>Dell MD Storage Array Management Pack Suite</t>
  </si>
  <si>
    <t>Dell MD Storage Software</t>
  </si>
  <si>
    <t>Dell MD Storage Software | 5.1.0.0</t>
  </si>
  <si>
    <t>Dell OS Recovery Tool | 2.3.6066</t>
  </si>
  <si>
    <t>Dell OS Recovery Tool</t>
  </si>
  <si>
    <t>Dell Open Print Driver | 1.98.7964.0</t>
  </si>
  <si>
    <t>Dell Open Print Driver</t>
  </si>
  <si>
    <t>Dell OpenManage BMC Utilities | 9.0.1</t>
  </si>
  <si>
    <t>Dell OpenManage Inventory Agent (for Dell Business Client Systems) | 1.4.1.353</t>
  </si>
  <si>
    <t>Dell OpenManage Inventory Agent (for Dell Business Client Systems)</t>
  </si>
  <si>
    <t>Dell OpenManage Systems Management Software (64-Bit) | 8.4.0</t>
  </si>
  <si>
    <t>Dell OpenManage Systems Management Software (64-Bit)</t>
  </si>
  <si>
    <t>Dell OpenManage Systems Management Software (64-Bit) | 8.5.0</t>
  </si>
  <si>
    <t>Dell PointStick Driver | 10.3201.101.307</t>
  </si>
  <si>
    <t>Dell PointStick Driver</t>
  </si>
  <si>
    <t>Dell PointStick Driver | 10.3201.101.312</t>
  </si>
  <si>
    <t>I01.004.406#</t>
  </si>
  <si>
    <t>Power Management</t>
  </si>
  <si>
    <t>Dell Power Manager Service | 3.2.0</t>
  </si>
  <si>
    <t>Dell Power Manager Service</t>
  </si>
  <si>
    <t>Dell Power Manager Service | 3.3.0</t>
  </si>
  <si>
    <t>Dell Power Manager Service | 3.5.0</t>
  </si>
  <si>
    <t>Dell Power Manager Service | 3.6.0</t>
  </si>
  <si>
    <t>Dell Precision Optimizer Application | 6.0.10</t>
  </si>
  <si>
    <t>Dell Precision Optimizer</t>
  </si>
  <si>
    <t>Dell Precision Optimizer Application | 6.0.14</t>
  </si>
  <si>
    <t>Dell Precision Optimizer Application | 6.1.5</t>
  </si>
  <si>
    <t>Dell Precision Optimizer Application | 6.2.3</t>
  </si>
  <si>
    <t>Dell Precision Optimizer Application | 6.3.2</t>
  </si>
  <si>
    <t>Dell Precision Optimizer | 4.0.10</t>
  </si>
  <si>
    <t>Dell Precision Optimizer | 4.0.12</t>
  </si>
  <si>
    <t>Dell Printer Hub for Dell Printer E310dw | 1.15.0000</t>
  </si>
  <si>
    <t>Dell Printer Hub</t>
  </si>
  <si>
    <t>Dell Printer Hub | 2.0.0.47</t>
  </si>
  <si>
    <t>Dell Repository Manager | 2.2.0.614</t>
  </si>
  <si>
    <t>Dell Repository Manager</t>
  </si>
  <si>
    <t>Dell Repository Manager | 2.2.3.628</t>
  </si>
  <si>
    <t>Dell SQL Optimizer for Oracle Trial | 9.2.1.4346</t>
  </si>
  <si>
    <t>Dell SQL Optimizer for Oracle Trial</t>
  </si>
  <si>
    <t>Dell SupportAssist | 1.3.6855.61</t>
  </si>
  <si>
    <t>Dell SupportAssist</t>
  </si>
  <si>
    <t>Dell SupportAssist | 2.0.1.55945</t>
  </si>
  <si>
    <t>Dell SupportAssist | 3.3.3.13</t>
  </si>
  <si>
    <t>Dell SupportAssist | 3.4.0.200</t>
  </si>
  <si>
    <t>Dell SupportAssist | 3.4.0.217</t>
  </si>
  <si>
    <t>Dell SupportAssist | 3.4.1.49</t>
  </si>
  <si>
    <t>Dell SupportAssist | 3.4.5.366</t>
  </si>
  <si>
    <t>Dell System Detect | 7.11.0.6</t>
  </si>
  <si>
    <t>Dell System Detect</t>
  </si>
  <si>
    <t>Dell System Detect | 8.11.0.3</t>
  </si>
  <si>
    <t>Dell System Detect | 8.5.0.4</t>
  </si>
  <si>
    <t>Dell System Detect | 8.8.0.1</t>
  </si>
  <si>
    <t>Dell Toad Data Modeler | 6.1.3.26</t>
  </si>
  <si>
    <t>Dell Toad Data Modeler</t>
  </si>
  <si>
    <t>Dell Touchpad | 10.1207.101.103</t>
  </si>
  <si>
    <t>Dell Touchpad</t>
  </si>
  <si>
    <t>Dell Touchpad | 10.1207.101.109</t>
  </si>
  <si>
    <t>Dell Touchpad | 10.1207.101.110</t>
  </si>
  <si>
    <t>Dell Touchpad | 10.1207.101.113</t>
  </si>
  <si>
    <t>Dell Touchpad | 10.2207.101.108</t>
  </si>
  <si>
    <t>Dell Touchpad | 10.2207.101.119</t>
  </si>
  <si>
    <t>Dell Touchpad | 10.2207.101.120</t>
  </si>
  <si>
    <t>Dell Touchpad | 10.2207.101.121</t>
  </si>
  <si>
    <t>Dell Touchpad | 10.3201.101.108</t>
  </si>
  <si>
    <t>Dell Touchpad | 10.3201.101.208</t>
  </si>
  <si>
    <t>Dell Touchpad | 10.3201.101.209</t>
  </si>
  <si>
    <t>Dell Touchpad | 10.3201.101.211</t>
  </si>
  <si>
    <t>Dell Touchpad | 10.3201.101.212</t>
  </si>
  <si>
    <t>Dell Touchpad | 10.3201.101.213</t>
  </si>
  <si>
    <t>Dell Touchpad | 13.2.7.3</t>
  </si>
  <si>
    <t>Dell Touchpad | 8.1200.101.127</t>
  </si>
  <si>
    <t>Dell USB Graphic Software | 7.9.1612.0</t>
  </si>
  <si>
    <t>Dell USB Graphic Software</t>
  </si>
  <si>
    <t>Dell USB Graphic Software | 7.9.462.0</t>
  </si>
  <si>
    <t>Dell USB Graphic Software | 8.0.820.0</t>
  </si>
  <si>
    <t>I02.004.406</t>
  </si>
  <si>
    <t>Wi-Fi</t>
  </si>
  <si>
    <t>Dell Unified Wireless Suite | 1.00.0000</t>
  </si>
  <si>
    <t>Dell Unified Wireless Suite</t>
  </si>
  <si>
    <t>Dell Unified Wireless Suite | 11.0.0.10333</t>
  </si>
  <si>
    <t>Dell Update | 2.1.3.0</t>
  </si>
  <si>
    <t>Dell Update</t>
  </si>
  <si>
    <t>Dell WLAN HotKey Driver | 1.0.0.7</t>
  </si>
  <si>
    <t>Dell WLAN HotKey Driver</t>
  </si>
  <si>
    <t>Dell WLAN Radio Switch Driver | 1.0.0.7</t>
  </si>
  <si>
    <t>Dell WLAN Radio Switch Driver</t>
  </si>
  <si>
    <t>Dell WLAN Radio Switch Driver | 1.0.0.8</t>
  </si>
  <si>
    <t>Dell WLAN Radio Switch Driver | 1.0.0.9</t>
  </si>
  <si>
    <t>Dell Wireless Docking Software | 1.0.0.16</t>
  </si>
  <si>
    <t>Dell Wireless Docking Software</t>
  </si>
  <si>
    <t>I01.001.110#</t>
  </si>
  <si>
    <t>Thin Client</t>
  </si>
  <si>
    <t>Dell Wyse Management Suite | 1.2.0.40299</t>
  </si>
  <si>
    <t>Dell Wyse Management Suite</t>
  </si>
  <si>
    <t>Dell Wyse Management Suite | 1.4.1.325</t>
  </si>
  <si>
    <t>Dell Wyse USB Imaging Tool | 3.1.0.28422</t>
  </si>
  <si>
    <t>Dell Wyse USB Imaging Tool</t>
  </si>
  <si>
    <t>A02.031.381</t>
  </si>
  <si>
    <t>Charting</t>
  </si>
  <si>
    <t>DeltaGraph 7 Trial | 7.5.0</t>
  </si>
  <si>
    <t>DeltaGraph 7 Trial</t>
  </si>
  <si>
    <t>DesignCAD 3D Max .0 | 17</t>
  </si>
  <si>
    <t>DesignCAD 3D Max .0</t>
  </si>
  <si>
    <t>DesignCAD 3D Max 21 | 21.0.0</t>
  </si>
  <si>
    <t>DesignCAD 3D Max 21</t>
  </si>
  <si>
    <t>DesignPro 5 | 5.5.708</t>
  </si>
  <si>
    <t>DesignPro 5</t>
  </si>
  <si>
    <t>Desktop Video Firmware Updater.app</t>
  </si>
  <si>
    <t>Firmware</t>
  </si>
  <si>
    <t>Desktop Video Firmware Updater.app - 10.6.2</t>
  </si>
  <si>
    <t>Desktop Video Firmware Updater.app - 10.6.5</t>
  </si>
  <si>
    <t>Desktop Video Setup.app - 10.11.2</t>
  </si>
  <si>
    <t>Desktop Video Updater.app - 10.11.2</t>
  </si>
  <si>
    <t>DevUp Service | 1.15.1000.0</t>
  </si>
  <si>
    <t>DevUp Service</t>
  </si>
  <si>
    <t>DevUp Service | 1.15.1001.0</t>
  </si>
  <si>
    <t>DevUp Service | 1.15.1001.100</t>
  </si>
  <si>
    <t>DevUp Service | 2.0.1100.0</t>
  </si>
  <si>
    <t>Devart Code Compare | 5.1.156</t>
  </si>
  <si>
    <t>Devart Code Compare</t>
  </si>
  <si>
    <t>Device Installer x64 | 2.2</t>
  </si>
  <si>
    <t>Device Installer x64</t>
  </si>
  <si>
    <t>Device Manager NX Lite | DL01.00.16-0472</t>
  </si>
  <si>
    <t>Device Manager NX Lite</t>
  </si>
  <si>
    <t>DictationIM.app - 3.5.1</t>
  </si>
  <si>
    <t>DictationIM.app - 4.5.2</t>
  </si>
  <si>
    <t>DictationIM.app</t>
  </si>
  <si>
    <t>DictationIM.app - 4.7.1</t>
  </si>
  <si>
    <t>Dictionary.app - 2.2.1</t>
  </si>
  <si>
    <t>Dictionary.app - 2.2.2</t>
  </si>
  <si>
    <t>DiffEngineX | 3.15.0000</t>
  </si>
  <si>
    <t>DiffEngineX</t>
  </si>
  <si>
    <t>Digital Ally Viewer | 4.5.4756</t>
  </si>
  <si>
    <t>Digital Ally Viewer</t>
  </si>
  <si>
    <t>Digital Ally Viewer | 4.8.5250</t>
  </si>
  <si>
    <t>Digital Ally VuVault | 4.8.5250</t>
  </si>
  <si>
    <t>Digital Ally VuVault</t>
  </si>
  <si>
    <t>Digital Ally VuVault | 4.8.5373</t>
  </si>
  <si>
    <t>Digital Color Meter.app - 5.11</t>
  </si>
  <si>
    <t>DirectionsAce Internet Explorer Homepage and New Tab</t>
  </si>
  <si>
    <t>Directory Utility.app - 5.0</t>
  </si>
  <si>
    <t>DiscHelper.app - 1.0</t>
  </si>
  <si>
    <t>Discord | 0.0.305</t>
  </si>
  <si>
    <t>Disk Utility.app - 16.3</t>
  </si>
  <si>
    <t>Disk Utility.app - 17.0.3</t>
  </si>
  <si>
    <t>DiskImageMounter.app - 444.50.19</t>
  </si>
  <si>
    <t>DiskImageMounter.app - 480.60.1</t>
  </si>
  <si>
    <t>DiskImageMounter.app - 480.60.3</t>
  </si>
  <si>
    <t>DiskImages UI Agent.app - 444.50.19</t>
  </si>
  <si>
    <t>DiskImages UI Agent.app - 480.60.1</t>
  </si>
  <si>
    <t>DiskImages UI Agent.app - 480.60.3</t>
  </si>
  <si>
    <t>Dispatch Utilities</t>
  </si>
  <si>
    <t>Dispatch Utilities (C:\fsapps\fsprod\fam\du\)</t>
  </si>
  <si>
    <t>Dispatch Utilities (C:\fsapps\fsprod\fam\du\) #3</t>
  </si>
  <si>
    <t>Dispatcher's Clock | 2.00.00</t>
  </si>
  <si>
    <t>Dispatcher's Clock</t>
  </si>
  <si>
    <t>Display Calibrator.app - 4.10</t>
  </si>
  <si>
    <t>DisplayLink Core Software | 7.9.1336.0</t>
  </si>
  <si>
    <t>DisplayLink Core Software</t>
  </si>
  <si>
    <t>DisplayLink Core Software | 7.9.1488.0</t>
  </si>
  <si>
    <t>DisplayLink Core Software | 7.9.1589.0</t>
  </si>
  <si>
    <t>DisplayLink Core Software | 7.9.296.0</t>
  </si>
  <si>
    <t>DisplayLink Core Software | 7.9.447.0</t>
  </si>
  <si>
    <t>DisplayLink Core Software | 7.9.478.0</t>
  </si>
  <si>
    <t>DisplayLink Core Software | 8.0.483.0</t>
  </si>
  <si>
    <t>DisplayLink Core Software | 8.0.778.0</t>
  </si>
  <si>
    <t>DisplayLink Core Software | 8.0.923.0</t>
  </si>
  <si>
    <t>DisplayLink Core Software | 8.1.848.0</t>
  </si>
  <si>
    <t>DisplayLink Core Software | 8.2.1646.0</t>
  </si>
  <si>
    <t>DisplayLink Core Software | 8.2.1956.0</t>
  </si>
  <si>
    <t>DisplayLink Core Software | 8.3.2010.0</t>
  </si>
  <si>
    <t>DisplayLink Core Software | 8.5.3490.0</t>
  </si>
  <si>
    <t>DisplayLink Core Software | 8.5.3595.0</t>
  </si>
  <si>
    <t>DisplayLink Graphics Driver | 8.0.778.0</t>
  </si>
  <si>
    <t>DisplayLink Graphics</t>
  </si>
  <si>
    <t>DisplayLink Graphics Driver | 8.2.1956.0</t>
  </si>
  <si>
    <t>DisplayLink Graphics Driver | 8.2.2152.0</t>
  </si>
  <si>
    <t>DisplayLink Graphics Driver | 8.3.2010.0</t>
  </si>
  <si>
    <t>DisplayLink Graphics Driver | 8.4.3026.0</t>
  </si>
  <si>
    <t>DisplayLink Graphics Driver | 8.4.3485.0</t>
  </si>
  <si>
    <t>DisplayLink Graphics Driver | 8.5.3490.0</t>
  </si>
  <si>
    <t>DisplayLink Graphics Driver | 8.5.3595.0</t>
  </si>
  <si>
    <t>DisplayLink Graphics Driver | 8.6.1294.0</t>
  </si>
  <si>
    <t>DisplayLink Graphics Driver | 9.0.1040.0</t>
  </si>
  <si>
    <t>DisplayLink Graphics Driver | 9.0.1651.0</t>
  </si>
  <si>
    <t>DisplayLink Graphics Driver | 9.0.1809.0</t>
  </si>
  <si>
    <t>DisplayLink Graphics Driver | 9.1.1462.0</t>
  </si>
  <si>
    <t>DisplayLink Graphics Driver | 9.1.1651.0</t>
  </si>
  <si>
    <t>DisplayLink Graphics Driver | 9.2.2220.0</t>
  </si>
  <si>
    <t>DisplayLink Graphics Driver | 9.2.2335.0</t>
  </si>
  <si>
    <t>DisplayLink Graphics Driver | 9.2.2420.0</t>
  </si>
  <si>
    <t>DisplayLink Graphics Driver | 9.3.2992.0</t>
  </si>
  <si>
    <t>DisplayLink Graphics Driver | 9.3.3147.0</t>
  </si>
  <si>
    <t>DisplayLink Graphics | 7.9.1369.0</t>
  </si>
  <si>
    <t>DisplayLink Graphics | 7.9.1505.0</t>
  </si>
  <si>
    <t>DisplayLink Graphics | 7.9.1506.0</t>
  </si>
  <si>
    <t>DisplayLink Graphics | 7.9.1625.0</t>
  </si>
  <si>
    <t>Distance 7.0</t>
  </si>
  <si>
    <t>Distance 7.3</t>
  </si>
  <si>
    <t>Distance</t>
  </si>
  <si>
    <t>DivX Setup | 10.8.7.0</t>
  </si>
  <si>
    <t>DivX Setup</t>
  </si>
  <si>
    <t>DivX Setup | 3.0.0.253</t>
  </si>
  <si>
    <t>DjVu | 1.0.0</t>
  </si>
  <si>
    <t>DjVu</t>
  </si>
  <si>
    <t>DjVuLibre DjView | 3.5.27+4.11</t>
  </si>
  <si>
    <t>DocRecord Desktop Client | 4.1.1.13</t>
  </si>
  <si>
    <t>DocRecord Desktop Client</t>
  </si>
  <si>
    <t>Dock.app - 1.8</t>
  </si>
  <si>
    <t>Document Capture Pro OneNote Connector | 1.00.0000</t>
  </si>
  <si>
    <t>Document Capture Pro</t>
  </si>
  <si>
    <t>Document Capture Pro | 1.07.0012</t>
  </si>
  <si>
    <t>Document Capture Pro | 2.00.0002</t>
  </si>
  <si>
    <t>Document Capture Pro | 2.00.0003</t>
  </si>
  <si>
    <t>Document Capture Pro | 2.00.0004</t>
  </si>
  <si>
    <t>Document Capture Pro | 2.01.0004</t>
  </si>
  <si>
    <t>Document Capture Pro | 2.01.0007</t>
  </si>
  <si>
    <t>Document Capture Pro | 2.05.0004</t>
  </si>
  <si>
    <t>Document Capture Pro | 2.05.0006</t>
  </si>
  <si>
    <t>Document Capture Pro | 2.05.0012</t>
  </si>
  <si>
    <t>Document Express DjVu Plug-in | 6.1.2799</t>
  </si>
  <si>
    <t>Document Express DjVu Plug-in | 6.1.27999</t>
  </si>
  <si>
    <t>Document Express DjVu Plug-in | 6.1.35472</t>
  </si>
  <si>
    <t>Document Tracking System v7.8</t>
  </si>
  <si>
    <t>Document Tracking System v7.8 #3</t>
  </si>
  <si>
    <t>Document Tracking System v7.8 #4</t>
  </si>
  <si>
    <t>A02.024.382</t>
  </si>
  <si>
    <t>Collection and Manipulation of Satellite and Aerial Photographs</t>
  </si>
  <si>
    <t>Documentum DFC Environment | 7.3.0000.0205</t>
  </si>
  <si>
    <t>Documentum DFC Environment</t>
  </si>
  <si>
    <t>Dot4 | 1.0.0.0</t>
  </si>
  <si>
    <t>Dot4</t>
  </si>
  <si>
    <t>Dotfuscator Software Services - Community Edition | 5.0.2300.0</t>
  </si>
  <si>
    <t>Dotfuscator Software Services - Community Edition</t>
  </si>
  <si>
    <t>Dotfuscator Software Services - Community Edition | 5.0.2500.0</t>
  </si>
  <si>
    <t>Download Manager | 1.0.3</t>
  </si>
  <si>
    <t>Download Manager</t>
  </si>
  <si>
    <t>B10.811.353</t>
  </si>
  <si>
    <t>Information Exchange and Transformation</t>
  </si>
  <si>
    <t>Doxillion Document Converter | 2.65</t>
  </si>
  <si>
    <t>Doxillion Document Converter</t>
  </si>
  <si>
    <t>Dragon 15 | 15.00.000</t>
  </si>
  <si>
    <t>Dragon 15</t>
  </si>
  <si>
    <t>Dragon NaturallySpeaking 12 | 12.00.100</t>
  </si>
  <si>
    <t>Dragon NaturallySpeaking 12</t>
  </si>
  <si>
    <t>Dragon NaturallySpeaking 13 | 13.00.000</t>
  </si>
  <si>
    <t>Dragon NaturallySpeaking 13</t>
  </si>
  <si>
    <t>Dragon SDK Client Edition 14 | 14.00.000</t>
  </si>
  <si>
    <t>Dragon SDK Client Edition 14</t>
  </si>
  <si>
    <t>Dremel DigiLab 3D Slicer | 1.2.2</t>
  </si>
  <si>
    <t>Dremel DigiLab 3D Slicer</t>
  </si>
  <si>
    <t>Drive Manager | 1.0.179</t>
  </si>
  <si>
    <t>Drive Manager</t>
  </si>
  <si>
    <t>Driver Automation Tool | 6.4.5</t>
  </si>
  <si>
    <t>Driver Automation Tool</t>
  </si>
  <si>
    <t>Driver Download Manager | 2.0.0.65</t>
  </si>
  <si>
    <t>Driver Support One | 1.2.7133.14894</t>
  </si>
  <si>
    <t>Driver Support</t>
  </si>
  <si>
    <t>Driver Support | 10.1.4.76</t>
  </si>
  <si>
    <t>Driver Support | 10.1.4.82</t>
  </si>
  <si>
    <t>Driver Support | 10.1.6.14</t>
  </si>
  <si>
    <t>Driver Support | 10.1.6.7</t>
  </si>
  <si>
    <t>DriverToolkit version | 8.5.1.0</t>
  </si>
  <si>
    <t>DriverToolkit</t>
  </si>
  <si>
    <t>Drobo Dashboard | 3.3.0</t>
  </si>
  <si>
    <t>Drobo Dashboard</t>
  </si>
  <si>
    <t>Drobo Dashboard | 3.4.2</t>
  </si>
  <si>
    <t>Drobo Dashboard | 3.5.0</t>
  </si>
  <si>
    <t>Drone2Map 1.0.1 for ArcGIS | 1.0.498</t>
  </si>
  <si>
    <t>Drone2Map 1.0.1 for ArcGIS</t>
  </si>
  <si>
    <t>I01.006.601#</t>
  </si>
  <si>
    <t>Platform as a Service (PaaS)</t>
  </si>
  <si>
    <t>Droplet with Settable Properties.app - 1.0</t>
  </si>
  <si>
    <t>Duplicate Cleaner Pro | 4.0.1</t>
  </si>
  <si>
    <t>Duplicate Cleaner Pro</t>
  </si>
  <si>
    <t>Duplicate Cleaner Pro | 4.0.5</t>
  </si>
  <si>
    <t>Duplicate Cleaner Pro | 4.1.1</t>
  </si>
  <si>
    <t>Duplicate Cleaner Pro | 4.1.2</t>
  </si>
  <si>
    <t>Duplicate Finder</t>
  </si>
  <si>
    <t>Duplicate Finder And Deleter (Licensed version) Release | 6</t>
  </si>
  <si>
    <t>DuraSuite | 1.7.2.7</t>
  </si>
  <si>
    <t>DuraSuite</t>
  </si>
  <si>
    <t>Dwell Control.app - 1.0</t>
  </si>
  <si>
    <t>Dynamo 0.9.1 | 0.9.1.4062</t>
  </si>
  <si>
    <t>Dynamo 0.9.1</t>
  </si>
  <si>
    <t>Dynamo Core 1.2.2 | 1.2.2.373</t>
  </si>
  <si>
    <t>Dynamo Core 1.2.2</t>
  </si>
  <si>
    <t>Dynamo Core 1.3.4 | 1.3.4.6666</t>
  </si>
  <si>
    <t>Dynamo Core 1.3.4</t>
  </si>
  <si>
    <t>Dynamo Revit 1.2.2 | 1.2.2.373</t>
  </si>
  <si>
    <t>Dynamo Revit 1.2.2</t>
  </si>
  <si>
    <t>Dynamo Revit 1.3.3 | 1.3.3.4111</t>
  </si>
  <si>
    <t>Dynamo Revit 1.3.3</t>
  </si>
  <si>
    <t>Dynamo Revit 1.3.4 | 1.3.4.6666</t>
  </si>
  <si>
    <t>Dynamo Revit 1.3.4</t>
  </si>
  <si>
    <t>B08.752.051</t>
  </si>
  <si>
    <t>Judicial Hearings</t>
  </si>
  <si>
    <t>E-Transcript Bundle Viewer | 5.5.2.151</t>
  </si>
  <si>
    <t>E-Transcript Bundle Viewer</t>
  </si>
  <si>
    <t>ECH2O Utility | 1.82</t>
  </si>
  <si>
    <t>ECH2O Utility</t>
  </si>
  <si>
    <t>EFI Flexera License Manager (remove only) | 11.12.1.2</t>
  </si>
  <si>
    <t>EFI Flexera License Manager (remove only)</t>
  </si>
  <si>
    <t>EID Tag Manager version | 2.2.1</t>
  </si>
  <si>
    <t>EID Tag Manager</t>
  </si>
  <si>
    <t>EIOBoard Application | 8.0.19</t>
  </si>
  <si>
    <t>EIOBoard Application</t>
  </si>
  <si>
    <t>EIOBoard Application | 8.0.64</t>
  </si>
  <si>
    <t>EIOBoard Application | 9.0.63</t>
  </si>
  <si>
    <t>A01.012.082</t>
  </si>
  <si>
    <t>Monitoring</t>
  </si>
  <si>
    <t>ELM Service Agent | 6.7</t>
  </si>
  <si>
    <t>ELM Service Agent</t>
  </si>
  <si>
    <t>EMCP Monitoring Software | 4.08.000</t>
  </si>
  <si>
    <t>EMCP Monitoring Software</t>
  </si>
  <si>
    <t>ENVI 5.5 | 5.5.0.0</t>
  </si>
  <si>
    <t>ENVI 5.5</t>
  </si>
  <si>
    <t>ENVI 5.5.1 | 5.5.1.0</t>
  </si>
  <si>
    <t>ENVI 5.5.2 | 5.5.2.0</t>
  </si>
  <si>
    <t>ENVI Deep Learning 1.0 | 1.0.0.0</t>
  </si>
  <si>
    <t>ENVI Deep Learning 1.0</t>
  </si>
  <si>
    <t>ENVI | 5.4</t>
  </si>
  <si>
    <t>B04.503</t>
  </si>
  <si>
    <t>Research and general education aids</t>
  </si>
  <si>
    <t>EOS.Web 2018.12.1 | 18.12.1001</t>
  </si>
  <si>
    <t>EOS.Web 2018.12.1</t>
  </si>
  <si>
    <t>EPA Metadata Editor v4.0 | 4.0.0</t>
  </si>
  <si>
    <t>EPA Metadata Editor</t>
  </si>
  <si>
    <t>EPA Metadata Editor | 3.2</t>
  </si>
  <si>
    <t>I01.003.309#</t>
  </si>
  <si>
    <t>Facsimile Machine (Fax)</t>
  </si>
  <si>
    <t>EPFaxAutoSetupTool.app - 1.71</t>
  </si>
  <si>
    <t>EPM add-in for Microsoft Office | 10.0.0.9599</t>
  </si>
  <si>
    <t>EPM add-in for Microsoft Office</t>
  </si>
  <si>
    <t>EPSON Artisan 1430 Series Printer Uninstall</t>
  </si>
  <si>
    <t>EPSON Artisan 50 Series Printer Uninstall</t>
  </si>
  <si>
    <t>EPSON ET-2650 Series Printer Uninstall</t>
  </si>
  <si>
    <t>EPSON ET-4760 Series Printer Uninstall</t>
  </si>
  <si>
    <t>EPSON ET</t>
  </si>
  <si>
    <t>EPSON EXP 10000XL Guide</t>
  </si>
  <si>
    <t>EPSON Manuals | 1.54.0.0</t>
  </si>
  <si>
    <t>EPSON Manuals</t>
  </si>
  <si>
    <t>EPSON NX125 NX127 Series Printer Uninstall</t>
  </si>
  <si>
    <t>EPSON NX</t>
  </si>
  <si>
    <t>EPSON Perfection V500 Office Scanner Driver Update</t>
  </si>
  <si>
    <t>EPSON Printer Software</t>
  </si>
  <si>
    <t>EPSON SC-T7200D Series Printer Uninstall</t>
  </si>
  <si>
    <t>EPSON Scan</t>
  </si>
  <si>
    <t>EPSON Scan OCR Component | 2.20.0000</t>
  </si>
  <si>
    <t>EPSON Scan OCR Component | 2.30.00</t>
  </si>
  <si>
    <t>EPSON Scan OCR Component | 3.00.01</t>
  </si>
  <si>
    <t>EPSON Scan OCR Component | 3.00.03</t>
  </si>
  <si>
    <t>EPSON Scan OCR Component | 3.00.04</t>
  </si>
  <si>
    <t>EPSON Scan PDF EXtensions | 1.00.0000</t>
  </si>
  <si>
    <t>EPSON Scan PDF EXtensions | 1.03.02</t>
  </si>
  <si>
    <t>EPSON Scan PDF Extensions | 1.03.0001</t>
  </si>
  <si>
    <t>EPSON Scanner.app - 5.7.24</t>
  </si>
  <si>
    <t>EPSON Total Disc Maker | 6.0.6.0</t>
  </si>
  <si>
    <t>EPSON Total Disc Maker</t>
  </si>
  <si>
    <t>EPSON Universal Print Driver Printer Uninstall</t>
  </si>
  <si>
    <t>EPSON WF-100 Series Printer Uninstall</t>
  </si>
  <si>
    <t>EPSON WF-110 Series Printer Uninstall</t>
  </si>
  <si>
    <t>EPSON WF</t>
  </si>
  <si>
    <t>EPSON WF-2540 Series Printer Uninstall</t>
  </si>
  <si>
    <t>EPSON WF-2750 Series Printer Uninstall</t>
  </si>
  <si>
    <t>EPSON WF-3620 Series Printer Uninstall</t>
  </si>
  <si>
    <t>EPSON WF-3640 Series Printer Uninstall</t>
  </si>
  <si>
    <t>EPSON WF-4720 Series Printer Uninstall</t>
  </si>
  <si>
    <t>EPSON WF-7610 Series Printer Uninstall</t>
  </si>
  <si>
    <t>EPSON WF-7620 Series Printer Uninstall</t>
  </si>
  <si>
    <t>EPSON WF-7710 Series Printer Uninstall</t>
  </si>
  <si>
    <t>EPSON WF-7720 Series Printer Uninstall</t>
  </si>
  <si>
    <t>EPSON WorkForce 545 Series Printer Uninstall</t>
  </si>
  <si>
    <t>EPSON XP-15000 Series Printer Uninstall</t>
  </si>
  <si>
    <t>EPSON XP-630 Series Printer Uninstall</t>
  </si>
  <si>
    <t>EPSON XP-640 Series Printer Uninstall</t>
  </si>
  <si>
    <t>EPSON XP-830 Series Printer Uninstall</t>
  </si>
  <si>
    <t>EPUEDWIN</t>
  </si>
  <si>
    <t>EPUEDWIN (C:\Program Files (x86)\EPUEDWIN\)</t>
  </si>
  <si>
    <t>ERDAS Foundation 2016 | 16.00.0000.00141</t>
  </si>
  <si>
    <t>ERDAS Foundation 2016</t>
  </si>
  <si>
    <t>ERDAS IMAGINE 2014 | 14.00.0000.00350</t>
  </si>
  <si>
    <t>ERDAS IMAGINE 2014</t>
  </si>
  <si>
    <t>ERDAS IMAGINE 2016 | 16.00.0000.00199</t>
  </si>
  <si>
    <t>ERDAS IMAGINE 2016</t>
  </si>
  <si>
    <t>ERDAS IMAGINE 2016 | 16.00.0000.00650</t>
  </si>
  <si>
    <t>ERDAS IMAGINE 2018 | 16.5.0.852</t>
  </si>
  <si>
    <t>ERDAS IMAGINE 2018</t>
  </si>
  <si>
    <t>ERwin Data Modeler r9.6 | 96.001.4529</t>
  </si>
  <si>
    <t>ERwin Data Modeler r9.6</t>
  </si>
  <si>
    <t>ES-200_ES-300W Userâ€™s Guide | 1.0</t>
  </si>
  <si>
    <t>ES-200_ES-300W Userâ€™s Guide</t>
  </si>
  <si>
    <t>ES-400_ES-500W Userâ€™s Guide | 1.0</t>
  </si>
  <si>
    <t>ES-400_ES-500W Userâ€™s Guide</t>
  </si>
  <si>
    <t>ES-Key Pro II | 1.0.93</t>
  </si>
  <si>
    <t>ES-Key Pro II</t>
  </si>
  <si>
    <t>ESA SNAP | 6.0</t>
  </si>
  <si>
    <t>ESA SNAP</t>
  </si>
  <si>
    <t>ESHR_0_2_0.app - 3.9.5.353</t>
  </si>
  <si>
    <t>ESHR_1_0.app - 4.3.0.256</t>
  </si>
  <si>
    <t>ESHR_2_2_1.app - 4.8.1.435</t>
  </si>
  <si>
    <t>ESRI ArcPad 10</t>
  </si>
  <si>
    <t>ESRI ArcPad 8.0</t>
  </si>
  <si>
    <t>ESRI Course Data for ArcGIS 1: Introduction to GIS | 1.00.0001</t>
  </si>
  <si>
    <t>ESRI Course Data for ArcGIS 1: Introduction to GIS</t>
  </si>
  <si>
    <t>ESRI Course Data for ArcGIS 2: Essential Workflows | 1.00.0001</t>
  </si>
  <si>
    <t>ESRI Course Data for ArcGIS 2: Essential Workflows</t>
  </si>
  <si>
    <t>ESRI Course Data for ArcGIS 2: Essential Workflows | 7.00.0000</t>
  </si>
  <si>
    <t>ESRI Course Data for ArcGIS 3: Performing Analysis | 1.00.0000</t>
  </si>
  <si>
    <t>ESRI Course Data for ArcGIS 3: Performing Analysis</t>
  </si>
  <si>
    <t>ESRI Course Data for ArcGIS 3: Performing Analysis | 1.00.0001</t>
  </si>
  <si>
    <t>ESRI Course Data for ArcGIS 4: Sharing Content on the Web | 1.00.0001</t>
  </si>
  <si>
    <t>ESRI Course Data for ArcGIS 4: Sharing Content on the Web</t>
  </si>
  <si>
    <t>ESRI Course Data for ArcGIS Pro: Essential Workflows | 1.00.0001</t>
  </si>
  <si>
    <t>ESRI Course Data for Configuring Web Apps Using Web AppBuilder for ArcGIS | 1.00.0002</t>
  </si>
  <si>
    <t>ESRI Course Data for Configuring Web Apps Using Web AppBuilder for ArcGIS</t>
  </si>
  <si>
    <t>ESRI Course Data for Creating Story Maps with ArcGIS | 2.30.0000</t>
  </si>
  <si>
    <t>ESRI Course Data for Creating Story Maps with ArcGIS</t>
  </si>
  <si>
    <t>ESRI Course Data for Creating and Editing Data with ArcGIS Pro | 1.00.0001</t>
  </si>
  <si>
    <t>ESRI Course Data for Deploying and Maintaining a Multiuser Geodatabase | 1.00.0001</t>
  </si>
  <si>
    <t>ESRI Course Data for Deploying and Maintaining a Multiuser Geodatabase</t>
  </si>
  <si>
    <t>ESRI Course Data for Designing Maps with ArcGIS | 1.00.0001</t>
  </si>
  <si>
    <t>ESRI Course Data for Designing Maps with ArcGIS</t>
  </si>
  <si>
    <t>ESRI Course Data for Developing Web Apps with ArcGIS API for JavaScript | 1.00.0001</t>
  </si>
  <si>
    <t>ESRI Course Data for Developing Web Apps with ArcGIS API for JavaScript</t>
  </si>
  <si>
    <t>ESRI Course Data for Distributing Data Using Geodatabase Replication | 1.00.0001</t>
  </si>
  <si>
    <t>ESRI Course Data for Distributing Data Using Geodatabase Replication</t>
  </si>
  <si>
    <t>ESRI Course Data for Editing Data with ArcGIS for Desktop | 1.00.0001</t>
  </si>
  <si>
    <t>ESRI Course Data for Editing Data with ArcGIS for Desktop</t>
  </si>
  <si>
    <t>ESRI Course Data for Extending ArcGIS Pro with Add-Ins | 1.00.0001</t>
  </si>
  <si>
    <t>ESRI Course Data for Image Analysis with ArcGIS | 1.00.0001</t>
  </si>
  <si>
    <t>ESRI Course Data for Image Analysis with ArcGIS</t>
  </si>
  <si>
    <t>ESRI Course Data for Implementing Z+Z ed Workflows in a Multiuser Geodatabase | 1.00.0001</t>
  </si>
  <si>
    <t>ESRI Course Data for Implementing Z+Z ed Workflows in a Multiuser Geodatabase</t>
  </si>
  <si>
    <t>ESRI Course Data for Implementing Z+Z ed Workflows in a Multiuser Geodatabase | 1.00.0002</t>
  </si>
  <si>
    <t>ESRI Course Data for Introduction to Geoprocessing Scripts Using Python | 1.00.0001</t>
  </si>
  <si>
    <t>ESRI Course Data for Introduction to Geoprocessing Scripts Using Python</t>
  </si>
  <si>
    <t>ESRI Course Data for Migrating from ArcMap to ArcGIS Pro | 1.00.0001</t>
  </si>
  <si>
    <t>ESRI Course Data for Migrating from ArcMap to ArcGIS Pro | 1.00.0002</t>
  </si>
  <si>
    <t>ESRI Course Data for Sharing GIS Content Using ArcGIS | 1.00.0002</t>
  </si>
  <si>
    <t>ESRI MapObjects 2 Runtime</t>
  </si>
  <si>
    <t>ET GeoWizards  for ArcGis 10.4 | 11.3</t>
  </si>
  <si>
    <t>ET GeoWizards</t>
  </si>
  <si>
    <t>ET GeoWizards | 11.5</t>
  </si>
  <si>
    <t>EU Waste Recycling Information | 1.0.0.0</t>
  </si>
  <si>
    <t>EXO Go | 1.0.1.0</t>
  </si>
  <si>
    <t>EXO Go</t>
  </si>
  <si>
    <t>EXO Handheld | 1.0.2.0</t>
  </si>
  <si>
    <t>EXO Handheld</t>
  </si>
  <si>
    <t>EXO SOA DCP-Modbus | 1.0.2.0</t>
  </si>
  <si>
    <t>dbus</t>
  </si>
  <si>
    <t>EZ Stat | 2.00.18</t>
  </si>
  <si>
    <t>EZ Stat</t>
  </si>
  <si>
    <t>EaseUS Data Recovery Wizard</t>
  </si>
  <si>
    <t>EaseUS MobiMover 4.9</t>
  </si>
  <si>
    <t>EaseUS Partition Master 13.5</t>
  </si>
  <si>
    <t>EaseUS Todo Backup Free | 11.5</t>
  </si>
  <si>
    <t>EaseUS Todo Backup Free</t>
  </si>
  <si>
    <t>EasiConnect | 2.5.1.689</t>
  </si>
  <si>
    <t>EasiConnect</t>
  </si>
  <si>
    <t>Eastern Idaho Map Installer version | 20170105.608</t>
  </si>
  <si>
    <t>Eastern Idaho Map Installer</t>
  </si>
  <si>
    <t>Eastern Idaho RMS | 3.1.6.46126</t>
  </si>
  <si>
    <t>Eastern Idaho RMS</t>
  </si>
  <si>
    <t>Easy Interactive Tools Ver.4.22 | 4.2.2.0</t>
  </si>
  <si>
    <t>Easy Interactive Tools Ver.4.22</t>
  </si>
  <si>
    <t>Easy Photo Scan | 1.00.0009</t>
  </si>
  <si>
    <t>Easy Photo Scan</t>
  </si>
  <si>
    <t>Easy Photo Scan | 1.00.0010</t>
  </si>
  <si>
    <t>Easy Photo Scan | 1.00.0017</t>
  </si>
  <si>
    <t>Easy RoboCopy 1.0.15</t>
  </si>
  <si>
    <t>Easy View | 3.0.9</t>
  </si>
  <si>
    <t>Easy View</t>
  </si>
  <si>
    <t>Easy XML Editor 1.7.2 Bugfix 1</t>
  </si>
  <si>
    <t>EasyLog USB Device (Driver Removal)</t>
  </si>
  <si>
    <t>EasyLog USB</t>
  </si>
  <si>
    <t>EasyLog USB | 7.6.0</t>
  </si>
  <si>
    <t>EasyMP Multi PC Projection Ver.1.22 | 1.2.2.0</t>
  </si>
  <si>
    <t>EasyMP Multi PC Projection Ver.1.22</t>
  </si>
  <si>
    <t>EasyMP Multi PC Projection Ver.2.10 | 2.1.0.0</t>
  </si>
  <si>
    <t>EasyMP Multi PC Projection Ver.2.10</t>
  </si>
  <si>
    <t>EasyMP Network Projection Ver.2.86 | 2.8.6.0</t>
  </si>
  <si>
    <t>EasyMP Network Projection Ver.2.86</t>
  </si>
  <si>
    <t>EasyMP Network Projection Ver.2.88 | 2.8.8.0</t>
  </si>
  <si>
    <t>EasyMP Network Projection Ver.2.88</t>
  </si>
  <si>
    <t>EasyPDFCombine Internet Explorer Homepage and New Tab</t>
  </si>
  <si>
    <t>Echo Desktop | 3.0.2</t>
  </si>
  <si>
    <t>Echo Desktop</t>
  </si>
  <si>
    <t>Echo Desktop | 3.0.4</t>
  </si>
  <si>
    <t>Eclipse.app - 3.7</t>
  </si>
  <si>
    <t>EcoSurveyFull | 1.0.0</t>
  </si>
  <si>
    <t>EcoSurveyFull</t>
  </si>
  <si>
    <t>EcoSurveyLite | 1.0.8</t>
  </si>
  <si>
    <t>EcoSurveyLite</t>
  </si>
  <si>
    <t>EcoWatch Lite | 1.0.5.15</t>
  </si>
  <si>
    <t>EcoWatch</t>
  </si>
  <si>
    <t>EcoWatch | 3.18.0000</t>
  </si>
  <si>
    <t>EditShare Connect.app - 7.2.3.0</t>
  </si>
  <si>
    <t>EditShare Connect.app - 7.2.3.2</t>
  </si>
  <si>
    <t>EditShare Connect.app - 7.2.3.3</t>
  </si>
  <si>
    <t>EgisTec Driver Installer | 3.5.4.0</t>
  </si>
  <si>
    <t>EgisTec Driver Installer</t>
  </si>
  <si>
    <t>Electa Live Virtual Room | 8.0</t>
  </si>
  <si>
    <t>Electa Live Virtual Room</t>
  </si>
  <si>
    <t>Elo Touch Solutions. EloMultiTouch | 6.4.0.18</t>
  </si>
  <si>
    <t>Elo Touch Solutions. EloMultiTouch</t>
  </si>
  <si>
    <t>Elprotronic - FlashPro430 (v5.4-1) / GangPro430 (v5.4-1) - for TI's MSP430 | 5.4.1</t>
  </si>
  <si>
    <t>Elprotronic - FlashPro430 (v5.4-1) / GangPro430 (v5.4-1) - for TI's MSP430</t>
  </si>
  <si>
    <t>A02.030.361</t>
  </si>
  <si>
    <t>Email</t>
  </si>
  <si>
    <t>Email Access Online | 4.4.0.3</t>
  </si>
  <si>
    <t>Email Access Online</t>
  </si>
  <si>
    <t>Email Access Online | 4.6.0.1</t>
  </si>
  <si>
    <t>Embed.app</t>
  </si>
  <si>
    <t>Emergency Download Driver | 1.1.16.1526</t>
  </si>
  <si>
    <t>Emergency Download Driver</t>
  </si>
  <si>
    <t>Emergency Notification Setting | 2.0.1000.0</t>
  </si>
  <si>
    <t>Emergency Notification Setting</t>
  </si>
  <si>
    <t>EmojiFunctionRowIM.app - 1.0</t>
  </si>
  <si>
    <t>EnCase Mobile Acquisition| 8.9.0</t>
  </si>
  <si>
    <t>EnCase</t>
  </si>
  <si>
    <t>EnCase| 8.09</t>
  </si>
  <si>
    <t>EnRoute6 | 6.0</t>
  </si>
  <si>
    <t>EnRoute6</t>
  </si>
  <si>
    <t>EnVision</t>
  </si>
  <si>
    <t>EndNote X5 | 15.0.0.5478</t>
  </si>
  <si>
    <t>EndNote X5</t>
  </si>
  <si>
    <t>EndNote X6 | 16.0.1.6599</t>
  </si>
  <si>
    <t>EndNote X6</t>
  </si>
  <si>
    <t>EndNote X7 | 17.4.0.8818</t>
  </si>
  <si>
    <t>EndNote X7</t>
  </si>
  <si>
    <t>EndNote X7 | 17.5.0.9325</t>
  </si>
  <si>
    <t>EndNote X7 | 17.7.1.10036</t>
  </si>
  <si>
    <t>EndNote X7 | 17.8.0.11583</t>
  </si>
  <si>
    <t>EndNote X9 | 19.0.0.12062</t>
  </si>
  <si>
    <t>EndNote X9</t>
  </si>
  <si>
    <t>EndNote X9 | 19.1.0.12691</t>
  </si>
  <si>
    <t>EndNote X9 | 19.2.0.13018</t>
  </si>
  <si>
    <t>Enhanced Video 10.0.2.1</t>
  </si>
  <si>
    <t>Enterprise Architect | 13.0.1310.26</t>
  </si>
  <si>
    <t>Enterprise Architect</t>
  </si>
  <si>
    <t>Enterprise Server | 6.1</t>
  </si>
  <si>
    <t>Enterprise Server</t>
  </si>
  <si>
    <t>Entity Framework 6.1.3 Tools for Visual Studio 2013 | 12.0.40302.0</t>
  </si>
  <si>
    <t>Entity Framework 6.1.3 Tools for Visual Studio 2013</t>
  </si>
  <si>
    <t>Entity Framework 6.1.3 Tools for Visual Studio 2015 Update 1 | 14.0.41103.0</t>
  </si>
  <si>
    <t>Entity Framework 6.1.3 Tools for Visual Studio 2015</t>
  </si>
  <si>
    <t>Entity Framework Designer for Visual Studio 2012 - enu | 11.1.20702.00</t>
  </si>
  <si>
    <t>Entity Framework Designer for Visual Studio 2012 - enu</t>
  </si>
  <si>
    <t>Entity Framework Tools for Visual Studio 2013 | 12.0.20912.0</t>
  </si>
  <si>
    <t>Entity Framework Tools for Visual Studio 2013</t>
  </si>
  <si>
    <t>Epic Games Launcher | 1.1.91.0</t>
  </si>
  <si>
    <t>Launcher</t>
  </si>
  <si>
    <t>Epilog DAT Converter | 1.0.2</t>
  </si>
  <si>
    <t>Epson Copy Utility 3.5 | 3.5.0.0</t>
  </si>
  <si>
    <t>EPSON Copy Utility 3</t>
  </si>
  <si>
    <t>Epson Copy Utility 4 | 4.01.0001</t>
  </si>
  <si>
    <t>Epson Copy Utility 4</t>
  </si>
  <si>
    <t>A02.020.212</t>
  </si>
  <si>
    <t>Survey Data Collection</t>
  </si>
  <si>
    <t>Epson Customer Participation | 1.0.0.0</t>
  </si>
  <si>
    <t>Epson Customer Participation</t>
  </si>
  <si>
    <t>Epson Customer Participation | 1.4.0.0</t>
  </si>
  <si>
    <t>Epson Customer Research Participation | 1.83.0000</t>
  </si>
  <si>
    <t>Epson Customer Research Participation</t>
  </si>
  <si>
    <t>Epson DS-1630 Userâ€™s Guide version | 1.0</t>
  </si>
  <si>
    <t>Epson DS-1630 Userâ€™s Guide</t>
  </si>
  <si>
    <t>Epson DS-530 Userâ€™s Guide | 1.0</t>
  </si>
  <si>
    <t>Epson DS-530 Userâ€™s Guide</t>
  </si>
  <si>
    <t>Epson DS-560 Userâ€™s Guide version | 1.0</t>
  </si>
  <si>
    <t>Epson DS-560 Userâ€™s Guide</t>
  </si>
  <si>
    <t>Epson DS-6500_DS-7500 Guide | 1.0</t>
  </si>
  <si>
    <t>Epson DS-6500_DS-7500 Guide</t>
  </si>
  <si>
    <t>Epson ES-200_ES-300W_ES-300WR Guide | 1.0</t>
  </si>
  <si>
    <t>Epson ES-200_ES-300W_ES-300WR Guide</t>
  </si>
  <si>
    <t>Epson ES-400_ES-500W_ES-500WR Guide | 1.0</t>
  </si>
  <si>
    <t>Epson ES-400_ES-500W_ES-500WR Guide</t>
  </si>
  <si>
    <t>Epson Event Manager | 2.30.01</t>
  </si>
  <si>
    <t>Epson Event Manager</t>
  </si>
  <si>
    <t>Epson Event Manager | 2.40.0000</t>
  </si>
  <si>
    <t>Epson Event Manager | 2.40.0001</t>
  </si>
  <si>
    <t>Epson Event Manager | 2.50.0000</t>
  </si>
  <si>
    <t>Epson Event Manager | 2.50.0001</t>
  </si>
  <si>
    <t>Epson Event Manager | 3.01.0003</t>
  </si>
  <si>
    <t>Epson Event Manager | 3.10.0016</t>
  </si>
  <si>
    <t>Epson Event Manager | 3.10.0042</t>
  </si>
  <si>
    <t>Epson Event Manager | 3.10.0051</t>
  </si>
  <si>
    <t>Epson Event Manager | 3.10.0061</t>
  </si>
  <si>
    <t>Epson Event Manager | 3.10.0065</t>
  </si>
  <si>
    <t>Epson Event Manager | 3.10.0069</t>
  </si>
  <si>
    <t>Epson Event Manager | 3.10.0082</t>
  </si>
  <si>
    <t>Epson Event Manager | 3.10.0084</t>
  </si>
  <si>
    <t>Epson Event Manager | 3.10.0085</t>
  </si>
  <si>
    <t>Epson Event Manager | 3.10.0086</t>
  </si>
  <si>
    <t>Epson Event Manager | 3.10.0090</t>
  </si>
  <si>
    <t>Epson Event Manager | 3.10.0092</t>
  </si>
  <si>
    <t>Epson Event Manager | 3.10.0099</t>
  </si>
  <si>
    <t>Epson Event Manager | 3.11.0003</t>
  </si>
  <si>
    <t>Epson Event Manager | 3.11.0006</t>
  </si>
  <si>
    <t>Epson Event Manager | 3.11.0009</t>
  </si>
  <si>
    <t>Epson Event Manager | 3.11.0011</t>
  </si>
  <si>
    <t>Epson Event Manager | 3.11.0020</t>
  </si>
  <si>
    <t>Epson Event Manager | 3.11.0021</t>
  </si>
  <si>
    <t>Epson Event Manager | 3.11.0023</t>
  </si>
  <si>
    <t>Epson Event Manager | 3.11.0025</t>
  </si>
  <si>
    <t>Epson Event Manager | 3.11.0030</t>
  </si>
  <si>
    <t>Epson FAX Utility | 1.10.00</t>
  </si>
  <si>
    <t>Epson FAX Utility</t>
  </si>
  <si>
    <t>Epson FAX Utility | 1.46.00</t>
  </si>
  <si>
    <t>Epson FAX Utility | 1.51.00</t>
  </si>
  <si>
    <t>Epson FAX Utility | 1.53.00</t>
  </si>
  <si>
    <t>Epson FAX Utility | 2.02.00</t>
  </si>
  <si>
    <t>Epson FAX Utility | 2.46.00</t>
  </si>
  <si>
    <t>Epson FAX Utility | 2.50.00</t>
  </si>
  <si>
    <t>Epson FAX Utility | 2.56.00</t>
  </si>
  <si>
    <t>Epson FAX Utility | 3.02.00</t>
  </si>
  <si>
    <t>Epson FF-640 Userâ€™s Guide version | 1.0</t>
  </si>
  <si>
    <t>Epson FF-640 Userâ€™s Guide</t>
  </si>
  <si>
    <t>Epson FF-680W Userâ€™s Guide | 1.0</t>
  </si>
  <si>
    <t>Epson FF</t>
  </si>
  <si>
    <t>Epson FastFoto | 2.1.9.0</t>
  </si>
  <si>
    <t>Epson FastFoto</t>
  </si>
  <si>
    <t>Epson PC-FAX Driver</t>
  </si>
  <si>
    <t>Epson Print CD | 2.44.00</t>
  </si>
  <si>
    <t>Epson Print CD</t>
  </si>
  <si>
    <t>Epson Printer Connection Checker | 2.1.0.0</t>
  </si>
  <si>
    <t>Epson Printer Connection Checker</t>
  </si>
  <si>
    <t>Epson Printer Connection Checker | 3.1.0.0</t>
  </si>
  <si>
    <t>Epson ReadyInk Agent (A) | 1.0.1.0</t>
  </si>
  <si>
    <t>Epson ReadyInk Agent (A)</t>
  </si>
  <si>
    <t>Epson ReadyInk Agent (A) | 1.0.2.0</t>
  </si>
  <si>
    <t>Epson Scan 2</t>
  </si>
  <si>
    <t>Epson Scan OCR Component Pro | 1.0.0</t>
  </si>
  <si>
    <t>Epson Scan OCR Component Pro | 1.0.3</t>
  </si>
  <si>
    <t>Epson Scan OCR Component Pro | 1.0.4</t>
  </si>
  <si>
    <t>Epson ScanSmart Receipt Manager Plug-In | 1.01.0000</t>
  </si>
  <si>
    <t>Epson ScanSmart | 1.0.4</t>
  </si>
  <si>
    <t>Epson ScanSmart | 1.1.3</t>
  </si>
  <si>
    <t>Epson ScanSmart | 2.0.0</t>
  </si>
  <si>
    <t>Epson ScanSmart | 2.0.1</t>
  </si>
  <si>
    <t>Epson ScanSmart | 2.0.3</t>
  </si>
  <si>
    <t>Epson ScanSmart | 2.0.5</t>
  </si>
  <si>
    <t>Epson ScanSmart | 3.0.0</t>
  </si>
  <si>
    <t>Epson ScanSmart | 3.1.1</t>
  </si>
  <si>
    <t>Epson ScanSmart | 3.4.1</t>
  </si>
  <si>
    <t>Epson Series Userâ€™s Guide | 1.0</t>
  </si>
  <si>
    <t>Epson Series Userâ€™s Guide</t>
  </si>
  <si>
    <t>Epson Software Updater | 4.4.10</t>
  </si>
  <si>
    <t>Epson Software Updater</t>
  </si>
  <si>
    <t>Epson Software Updater | 4.4.11</t>
  </si>
  <si>
    <t>Epson Software Updater | 4.4.4</t>
  </si>
  <si>
    <t>Epson Software Updater | 4.4.5</t>
  </si>
  <si>
    <t>Epson Software Updater | 4.4.6</t>
  </si>
  <si>
    <t>Epson Software Updater | 4.4.9</t>
  </si>
  <si>
    <t>Epson Software Updater | 4.5.0</t>
  </si>
  <si>
    <t>Epson Software Updater | 4.5.1</t>
  </si>
  <si>
    <t>Epson Stylus Pro 3880 Printer Uninstall</t>
  </si>
  <si>
    <t>Epson Stylus Pro 7700 Printer Uninstall</t>
  </si>
  <si>
    <t>Epson Stylus Pro 7890 Printer Uninstall</t>
  </si>
  <si>
    <t>Epson Stylus Pro 9890 Printer Uninstall</t>
  </si>
  <si>
    <t>Epson USB Display | 1.70.000</t>
  </si>
  <si>
    <t>Epson USB Display</t>
  </si>
  <si>
    <t>Epson WF-100 User's Guide version | 1.0</t>
  </si>
  <si>
    <t>Epson WF-100 User's Guide</t>
  </si>
  <si>
    <t>Epson WF-2750 Userâ€™s Guide version | 1.0</t>
  </si>
  <si>
    <t>Epson WF-2750 Userâ€™s Guide</t>
  </si>
  <si>
    <t>Epson WF-2830 Userâ€™s Guide | 1.0</t>
  </si>
  <si>
    <t>Epson WF-2830 Userâ€™s Guide</t>
  </si>
  <si>
    <t>Epson WF-3620 Userâ€™s Guide version | 1.0</t>
  </si>
  <si>
    <t>Epson WF-3620 Userâ€™s Guide</t>
  </si>
  <si>
    <t>Epson WF-3640 Userâ€™s Guide version | 1.0</t>
  </si>
  <si>
    <t>Epson WF-3640 Userâ€™s Guide</t>
  </si>
  <si>
    <t>Epson WF-7620 Userâ€™s Guide version | 1.0</t>
  </si>
  <si>
    <t>Epson WF-7620 Userâ€™s Guide</t>
  </si>
  <si>
    <t>Epson WF-7710_7720 Guide | 1.0</t>
  </si>
  <si>
    <t>Epson WF-7710_7720 Guide</t>
  </si>
  <si>
    <t>Epson XP-4100_XP-4105 Userâ€™s Guide | 1.0</t>
  </si>
  <si>
    <t>I01.003.301</t>
  </si>
  <si>
    <t>Network Interface Device</t>
  </si>
  <si>
    <t>EpsonNet Config V4 | 4.5.6</t>
  </si>
  <si>
    <t>EpsonNet Config V4</t>
  </si>
  <si>
    <t>EpsonNet Config V4 | 4.8.1</t>
  </si>
  <si>
    <t>EpsonNet Config V4 | 4.9.4</t>
  </si>
  <si>
    <t>EpsonNet Config V4 | 4.9.5</t>
  </si>
  <si>
    <t>EpsonNet Print | 2.5.00</t>
  </si>
  <si>
    <t>EpsonNet Print</t>
  </si>
  <si>
    <t>EpsonNet Print | 2.6.0</t>
  </si>
  <si>
    <t>EpsonNet Print | 3.0.0.0</t>
  </si>
  <si>
    <t>EpsonNet Print | 3.1.2.0</t>
  </si>
  <si>
    <t>EpsonNet Print | 3.1.3.0</t>
  </si>
  <si>
    <t>EpsonNet Print | 3.1.4.0</t>
  </si>
  <si>
    <t>Erlang OTP 19 (8.3)</t>
  </si>
  <si>
    <t>Erlang OTP 20 (9.0)</t>
  </si>
  <si>
    <t>Erlang OTP 20 (9.2)</t>
  </si>
  <si>
    <t>Erlang</t>
  </si>
  <si>
    <t>Error Recovery Guide for fi-6140/fi-6240 | 2.0</t>
  </si>
  <si>
    <t>Error Recovery Guide for fi-6140/fi-6240</t>
  </si>
  <si>
    <t>Error Recovery Guide for fi-6670(A)/fi-6770(A)/fi-6750S | 3.1.2.1</t>
  </si>
  <si>
    <t>Error Recovery Guide for fi-6670(A)/fi-6770(A)/fi-6750S</t>
  </si>
  <si>
    <t>Error Recovery Guide for fi-6800 | 3.2.2.1</t>
  </si>
  <si>
    <t>Error Recovery Guide for fi-6800</t>
  </si>
  <si>
    <t>Error Recovery Guide for fi-6x30Z/fi-6x40Z | 4.0.1.1</t>
  </si>
  <si>
    <t>Error Recovery Guide for fi-6x30Z/fi-6x40Z</t>
  </si>
  <si>
    <t>Error Recovery Guide for fi-6x30Z/fi-6x40Z | 4.0.257</t>
  </si>
  <si>
    <t>EscrowSecurityAlert.app - 1.0</t>
  </si>
  <si>
    <t>Esri Course Data for ArcGIS II: Essential Workflows | 1.00.0000</t>
  </si>
  <si>
    <t>Esri Course Data for ArcGIS II: Essential Workflows</t>
  </si>
  <si>
    <t>Ethertronics Active Steering Antenna | 1.3.247.2</t>
  </si>
  <si>
    <t>Ethertronics Active Steering Antenna</t>
  </si>
  <si>
    <t>Evaluation Systems Tutorial | 2.17.3.185</t>
  </si>
  <si>
    <t>Evaluation Systems Tutorial</t>
  </si>
  <si>
    <t>Event Center.app</t>
  </si>
  <si>
    <t>Eventide MediaWorks 2.1.3 - 21 | 2.1.3.21</t>
  </si>
  <si>
    <t>Eventide MediaWorks 2.1.3 - 21</t>
  </si>
  <si>
    <t>Evernote 6.22.3 | 6.22.3.8816</t>
  </si>
  <si>
    <t>Note</t>
  </si>
  <si>
    <t>EverydayLookup Internet Explorer Homepage and New Tab</t>
  </si>
  <si>
    <t>Evolis Pebble4 version | 10.13.6.1</t>
  </si>
  <si>
    <t>Evolis Pebble4</t>
  </si>
  <si>
    <t>Evoluent Mouse Manager | 4.0.0</t>
  </si>
  <si>
    <t>Evoluent Mouse Manager</t>
  </si>
  <si>
    <t>Evoluent Mouse Manager | 5.7.0.0</t>
  </si>
  <si>
    <t>Evoluent Mouse Manager | 5.7.0.1</t>
  </si>
  <si>
    <t>Evoluent Mouse Manager | 6.0.3.0</t>
  </si>
  <si>
    <t>Expansion Slot Utility.app - 1.5.1</t>
  </si>
  <si>
    <t>Expansion Slot Utility.app - 1.5.2</t>
  </si>
  <si>
    <t>ExpertGPS | 6.0.8.0</t>
  </si>
  <si>
    <t>ExpertGPS</t>
  </si>
  <si>
    <t>ExpertGPS | 6.29.0.0</t>
  </si>
  <si>
    <t>Export Flash Animation.app</t>
  </si>
  <si>
    <t>Export</t>
  </si>
  <si>
    <t>Export Import Tool | 2.0.0.0</t>
  </si>
  <si>
    <t>Export Import Tool | 2.1.0.1</t>
  </si>
  <si>
    <t>Express Burn Disc Burning Software | 8.00</t>
  </si>
  <si>
    <t>Express Burn Disc Burning Software</t>
  </si>
  <si>
    <t>Express Scribe Transcription Software | 6.00</t>
  </si>
  <si>
    <t>Express Scribe Transcription Software</t>
  </si>
  <si>
    <t>Express Scribe Transcription Software | 7.03</t>
  </si>
  <si>
    <t>Express Zip File Compression | 6.28</t>
  </si>
  <si>
    <t>Express Zip File Compression</t>
  </si>
  <si>
    <t>Expression 11000XL-PH Scanner Driver Update version | 3.0.2.0</t>
  </si>
  <si>
    <t>Expression 11000XL-PH Scanner Driver Update</t>
  </si>
  <si>
    <t>ExtendScript Toolkit.app - ESTK CC 4.0.0.1</t>
  </si>
  <si>
    <t>ExtendScript Toolkit.app - ESTK CS6 3.8.0.12</t>
  </si>
  <si>
    <t>ExtendedAppEntryTemplate64</t>
  </si>
  <si>
    <t>Extensis Portfolio 8 | 8.00.0000</t>
  </si>
  <si>
    <t>Extensis Portfolio 8</t>
  </si>
  <si>
    <t>Extensis Portfolio 8.5 | 8.5.00</t>
  </si>
  <si>
    <t>Extract.app</t>
  </si>
  <si>
    <t>A02.031.395#</t>
  </si>
  <si>
    <t>Screen Capture#</t>
  </si>
  <si>
    <t>EzGrabber version | 3.0.1</t>
  </si>
  <si>
    <t>EzGrabber</t>
  </si>
  <si>
    <t>FARO LS 1.1.406.58 | 4.6.58.2</t>
  </si>
  <si>
    <t>FARO</t>
  </si>
  <si>
    <t>FARO LS 1.1.501.0 (64bit) | 5.1.0.30630</t>
  </si>
  <si>
    <t>FARO LS 1.1.501.0 (64bit)</t>
  </si>
  <si>
    <t>FARO LS 1.1.502.0 (64bit) | 5.2.0.35213</t>
  </si>
  <si>
    <t>FARO LS 1.1.503.3 (64bit) | 5.3.3.38662</t>
  </si>
  <si>
    <t>FARO LS 1.1.503.3 (64bit)</t>
  </si>
  <si>
    <t>FARO LS 1.1.505.0 (64bit) | 5.5.0.44203</t>
  </si>
  <si>
    <t>FARO LS 1.1.505.0 (64bit)</t>
  </si>
  <si>
    <t>FARO LS 1.1.505.3 (64bit) | 5.5.3.16</t>
  </si>
  <si>
    <t>FARO LS 1.1.600.6 (64bit) | 6.0.6.5</t>
  </si>
  <si>
    <t>FARO LS 1.1.600.6 (64bit)</t>
  </si>
  <si>
    <t>FARO LS 1.1.700.0 (64bit) | 7.0.0.23</t>
  </si>
  <si>
    <t>FARO LS 1.1.700.0 (64bit)</t>
  </si>
  <si>
    <t>FARO LS 1.1.701.2 (64bit) | 7.1.2.201</t>
  </si>
  <si>
    <t>FARO LS 1.1.701.2 (64bit)</t>
  </si>
  <si>
    <t>FARO LS 1.1.703.1 (64bit) | 7.3.1.1653</t>
  </si>
  <si>
    <t>FARO LS 1.1.703.1 (64bit)</t>
  </si>
  <si>
    <t>FARO LS 5.4.2.41530</t>
  </si>
  <si>
    <t>FARSITE 4 | 4.0.0</t>
  </si>
  <si>
    <t>FARSITE 4</t>
  </si>
  <si>
    <t>FATPOT DataSync Agent | 1.3.0.10</t>
  </si>
  <si>
    <t>FATPOT DataSync Agent</t>
  </si>
  <si>
    <t>B01.054.010</t>
  </si>
  <si>
    <t>Emergency Response</t>
  </si>
  <si>
    <t>FATPOT Map Projections version | 1.0</t>
  </si>
  <si>
    <t>FATPOT Map Projections</t>
  </si>
  <si>
    <t>FATPOT Runtimes | 1.0.0</t>
  </si>
  <si>
    <t>FATPOT Runtimes</t>
  </si>
  <si>
    <t>FAX Utility.app - 1.73</t>
  </si>
  <si>
    <t>FCC  (current user) | 2.10.18170.1001</t>
  </si>
  <si>
    <t>FCC</t>
  </si>
  <si>
    <t>FCC  (current user) | 3.0.5458.1001</t>
  </si>
  <si>
    <t>FCC  (current user) | 3.0.5515.1001</t>
  </si>
  <si>
    <t>FCC  (current user) | 3.0.5530.1001</t>
  </si>
  <si>
    <t>FCC | 2.6.15405.1001</t>
  </si>
  <si>
    <t>FCC | 2.9.17737.1001</t>
  </si>
  <si>
    <t>FFI 1.05.04.00 | 1.05.0400</t>
  </si>
  <si>
    <t>FFI 1.05.04.00</t>
  </si>
  <si>
    <t>FFI 1.05.08.08 | 1.05.0808</t>
  </si>
  <si>
    <t>FFI 1.05.08.08</t>
  </si>
  <si>
    <t>FFI Lite 1.05.04.00 | 1.05.0400</t>
  </si>
  <si>
    <t>FFI Lite</t>
  </si>
  <si>
    <t>FFI Lite 1.05.08.08 | 1.05.0808</t>
  </si>
  <si>
    <t>FFU Loader Driver | 1.0.0</t>
  </si>
  <si>
    <t>FFU Loader Driver</t>
  </si>
  <si>
    <t>FFmpeg (Windows) for Audacity version | 2.2.2</t>
  </si>
  <si>
    <t>FLEXlm for Safe Software | 11.0.0</t>
  </si>
  <si>
    <t>FLEXlm for Safe Software</t>
  </si>
  <si>
    <t>FLIR Tools | 5.13.17214.2001</t>
  </si>
  <si>
    <t>FLIR Tools</t>
  </si>
  <si>
    <t>FLIR Tools | 5.13.18031.2002</t>
  </si>
  <si>
    <t>FLIR Tools | 6.3.17214.1005</t>
  </si>
  <si>
    <t>FLIR Tools | 6.4.18039.1003</t>
  </si>
  <si>
    <t>FLIR VirtualCam | 5.90.002</t>
  </si>
  <si>
    <t>FLIR VirtualCam</t>
  </si>
  <si>
    <t>FLPR_16_0.app - 3.9.1.335</t>
  </si>
  <si>
    <t>FLPR_16_5_1.app - 4.2.0.211</t>
  </si>
  <si>
    <t>FLPR_18_0.app - 4.3.0.256</t>
  </si>
  <si>
    <t>FLPR_19_2_1.app - 4.8.1.435</t>
  </si>
  <si>
    <t>FMAPlus 3, Build 44, 1/28/2018 for XP, Vista, W7, W8, W10 | 3.00.0044</t>
  </si>
  <si>
    <t>FMAPlus 3, Build 44, 1/28/2018 for XP, Vista, W7, W8, W10</t>
  </si>
  <si>
    <t>FME Desktop 2016.1.0.1 (Build 16494 - win32) | 7.20.16494</t>
  </si>
  <si>
    <t>FME Desktop 2016.1.0.1 (Build 16494 - win32)</t>
  </si>
  <si>
    <t>FME Desktop 2017.0.0.2 (Build 17280 - win32) | 7.26.17280</t>
  </si>
  <si>
    <t>FME Desktop 2017.0.0.2 (Build 17280 - win32)</t>
  </si>
  <si>
    <t>FME Desktop 2018.0.0.2 (Build 18301 - win32) | 7.34.18301</t>
  </si>
  <si>
    <t>FME Desktop 2018.0.0.2 (Build 18301 - win32)</t>
  </si>
  <si>
    <t>FME Desktop 2018.1.0.3 (Build 18552 - win32) | 7.35.18552</t>
  </si>
  <si>
    <t>FME Desktop 2018.1.0.3 (Build 18552 - win32)</t>
  </si>
  <si>
    <t>FME Desktop 2018.1.0.3 (Build 18552 - win64) | 7.35.18552</t>
  </si>
  <si>
    <t>FME Desktop 2018.1.0.3 (Build 18552 - win64)</t>
  </si>
  <si>
    <t>FME Desktop 2019.0.2 (Build 19260 - win32) | 7.36.19260</t>
  </si>
  <si>
    <t>FME Desktop 2019.0.2 (Build 19260 - win32)</t>
  </si>
  <si>
    <t>FME Desktop 2019.0.2 (Build 19260 - win64) | 7.36.19260</t>
  </si>
  <si>
    <t>FME Desktop 2019.0.2 (Build 19260 - win64)</t>
  </si>
  <si>
    <t>FME Desktop 2019.1.2 (Build 19630 - win32) | 7.37.19630</t>
  </si>
  <si>
    <t>FME Desktop 2019.1.2 (Build 19630 - win32)</t>
  </si>
  <si>
    <t>FME Desktop 2019.1.2 (Build 19630 - win64) | 7.37.19630</t>
  </si>
  <si>
    <t>FME Desktop 2019.1.2 (Build 19630 - win64)</t>
  </si>
  <si>
    <t>FOFEM | 6.3.1</t>
  </si>
  <si>
    <t>FOFEM</t>
  </si>
  <si>
    <t>FOFEM | 6.4</t>
  </si>
  <si>
    <t>FOFEM | 6.5</t>
  </si>
  <si>
    <t>FOFEM6 | 1.0.0</t>
  </si>
  <si>
    <t>FOXPRO Programmer</t>
  </si>
  <si>
    <t>FOXPRO Programmer version | 4.7.66</t>
  </si>
  <si>
    <t>FRCC Software Application . | 3.0</t>
  </si>
  <si>
    <t>FRCC Software Application .</t>
  </si>
  <si>
    <t>FRCCmt  build 140814 | 3.3.0</t>
  </si>
  <si>
    <t>FRCCmt  build 140814</t>
  </si>
  <si>
    <t>FRCCmt 3.0.0 build 110329 | 3.2.8</t>
  </si>
  <si>
    <t>FRCCmt 3.0.0 build 110329</t>
  </si>
  <si>
    <t>FSCruiser version  for Windows Desktop | 2017.06.09</t>
  </si>
  <si>
    <t>FSCruiser version 20160729 for Windows Desktop | 2016.07.29</t>
  </si>
  <si>
    <t>FSCruiser version 20160909 for Windows Desktop | 2016.09.09</t>
  </si>
  <si>
    <t>FScruiser 2010.03.18</t>
  </si>
  <si>
    <t>FUJITSU Scanner USB HotFix | 1.00.0000</t>
  </si>
  <si>
    <t>FUJITSU Scanner USB HotFix</t>
  </si>
  <si>
    <t>FVS Legacy Software version 2020.01.01</t>
  </si>
  <si>
    <t>FVS</t>
  </si>
  <si>
    <t>FVS Software - Pacific Northwest Region 2010.07.08</t>
  </si>
  <si>
    <t>FVS Software 2011.01.13</t>
  </si>
  <si>
    <t>FVS Software version 2013.04.10</t>
  </si>
  <si>
    <t>FVS Software version 2015.06.26</t>
  </si>
  <si>
    <t>FVS Software version 2016.09.29</t>
  </si>
  <si>
    <t>FVS Software version 2017.04.07</t>
  </si>
  <si>
    <t>FVS Software version 2017.04.13</t>
  </si>
  <si>
    <t>FVS Software version 2017.06.19</t>
  </si>
  <si>
    <t>FVS Software version 2017.10.16</t>
  </si>
  <si>
    <t>FVS Software version 2018.01.08</t>
  </si>
  <si>
    <t>FVS Software version 2018.06.11</t>
  </si>
  <si>
    <t>FVS Software version 2018.10.30</t>
  </si>
  <si>
    <t>FVS Software version 2018.11.26</t>
  </si>
  <si>
    <t>FVS Software version 2019.03.07</t>
  </si>
  <si>
    <t>FVS Software version 2019.06.05</t>
  </si>
  <si>
    <t>FVSOnlocal version 2019.09.13</t>
  </si>
  <si>
    <t>FVSOnlocal version 2019.10.01</t>
  </si>
  <si>
    <t>FaceTime.app - 3.0</t>
  </si>
  <si>
    <t>FaceTime.app - 4.0</t>
  </si>
  <si>
    <t>Gaming</t>
  </si>
  <si>
    <t>Facebook Gameroom | 1.21.6907.27509</t>
  </si>
  <si>
    <t>Facebook Gameroom</t>
  </si>
  <si>
    <t>FalconView | 4.2.1</t>
  </si>
  <si>
    <t>FalconView</t>
  </si>
  <si>
    <t>Genealogy</t>
  </si>
  <si>
    <t>Family Tree Maker 2017 | 23.2.1540</t>
  </si>
  <si>
    <t>Family Tree Maker 2017</t>
  </si>
  <si>
    <t>Family.app - 1.0</t>
  </si>
  <si>
    <t>FastFoto | 1.8.0.0</t>
  </si>
  <si>
    <t>FastFoto</t>
  </si>
  <si>
    <t>FastReports publisher | 1.30.7</t>
  </si>
  <si>
    <t>FastReports publisher</t>
  </si>
  <si>
    <t>FastStone Image Viewer | 6.2</t>
  </si>
  <si>
    <t>FastStone Image Viewer</t>
  </si>
  <si>
    <t>FastStone Image Viewer | 7.4</t>
  </si>
  <si>
    <t>Fax Receive Monitor.app - 1.71</t>
  </si>
  <si>
    <t>FedEx Client | 15.4</t>
  </si>
  <si>
    <t>FedEx Client</t>
  </si>
  <si>
    <t>FedEx Ship Manager | 33.12.1028.0</t>
  </si>
  <si>
    <t>FedEx Ship Manager</t>
  </si>
  <si>
    <t>FedExÂ® Integrator (FXI) | 10.01.0000</t>
  </si>
  <si>
    <t>FedExÂ® Integrator (FXI)</t>
  </si>
  <si>
    <t>Feedback Assistant.app - 4.5</t>
  </si>
  <si>
    <t>Felix.app - 0.2</t>
  </si>
  <si>
    <t>B08.751</t>
  </si>
  <si>
    <t>Federal law enforcement activities</t>
  </si>
  <si>
    <t>Feniex4200Controller</t>
  </si>
  <si>
    <t>Fibocom L850 Mobile Broadband Driver Package | 6.6.0.6</t>
  </si>
  <si>
    <t>Fibocom L850 Mobile Broadband Driver Package</t>
  </si>
  <si>
    <t>Fiddler | 4.6.1.5</t>
  </si>
  <si>
    <t>Fiddler</t>
  </si>
  <si>
    <t>Fiery Command WorkStation Package-6.1.0.179 | 6.0.0.16</t>
  </si>
  <si>
    <t>Fiery Command WorkStation Package-6.1.0.179</t>
  </si>
  <si>
    <t>Fiery User Software- | 5.8.0.13</t>
  </si>
  <si>
    <t>Fiery User Software-</t>
  </si>
  <si>
    <t>File Renamer - Basic | 6.3</t>
  </si>
  <si>
    <t>File Renamer - Basic</t>
  </si>
  <si>
    <t>FileCatalyst TransferAgent | 3.7.2 build 5</t>
  </si>
  <si>
    <t>FileCatalyst TransferAgent</t>
  </si>
  <si>
    <t>FileConvertOnline Internet Explorer Homepage and New Tab</t>
  </si>
  <si>
    <t>FileMaker Pro 15 | 15.0.1.119</t>
  </si>
  <si>
    <t>FileMaker Pro 15</t>
  </si>
  <si>
    <t>FileMaker Pro 6 | 6.0.1.0</t>
  </si>
  <si>
    <t>FileMaker Pro 6</t>
  </si>
  <si>
    <t>FileOpen Client (x64) B978 | 3.0.141.978</t>
  </si>
  <si>
    <t>FileOpen Client</t>
  </si>
  <si>
    <t>FileOpen Client | B971</t>
  </si>
  <si>
    <t>FileOpen Client | B993</t>
  </si>
  <si>
    <t>A03.040.411</t>
  </si>
  <si>
    <t>FTP</t>
  </si>
  <si>
    <t>FileZilla (remove only)</t>
  </si>
  <si>
    <t>FileZilla Client | 3.17.0.1</t>
  </si>
  <si>
    <t>FileZilla Client</t>
  </si>
  <si>
    <t>FileZilla Client | 3.24.0</t>
  </si>
  <si>
    <t>FileZilla Client | 3.27.0.1</t>
  </si>
  <si>
    <t>FileZilla Client | 3.29.0</t>
  </si>
  <si>
    <t>FileZilla Client | 3.36.0</t>
  </si>
  <si>
    <t>FileZilla Client | 3.40.0</t>
  </si>
  <si>
    <t>FileZilla Client | 3.41.2</t>
  </si>
  <si>
    <t>FileZilla Client | 3.42.1</t>
  </si>
  <si>
    <t>FileZilla Client | 3.44.2</t>
  </si>
  <si>
    <t>FileZilla Client | 3.45.1</t>
  </si>
  <si>
    <t>FileZilla Server | beta 0.9.60</t>
  </si>
  <si>
    <t>FileZilla Server</t>
  </si>
  <si>
    <t>Find and Mount | 2.32</t>
  </si>
  <si>
    <t>FindMyMacMessenger.app - 4.1</t>
  </si>
  <si>
    <t>FindMyMacMessenger.app - 54.0</t>
  </si>
  <si>
    <t>Finder.app - 10.12.6</t>
  </si>
  <si>
    <t>Finder.app - 10.13.5</t>
  </si>
  <si>
    <t>Finder.app - 10.13.6</t>
  </si>
  <si>
    <t>Fire Characteristics Chart v1.0 | 1.0.00</t>
  </si>
  <si>
    <t>Fire Characteristics Chart v1.0</t>
  </si>
  <si>
    <t>Fire Regime Condition Class 1.2.2.3</t>
  </si>
  <si>
    <t>Fire Regime Condition Class 1.3.2.4</t>
  </si>
  <si>
    <t>FireChart 2.0 | 2.0.225</t>
  </si>
  <si>
    <t>FireChart 2.0</t>
  </si>
  <si>
    <t>FireEye Endpoint Agent | 24.9.0</t>
  </si>
  <si>
    <t>FireEye Endpoint Agent</t>
  </si>
  <si>
    <t>FireEye Endpoint Agent | 26.21.8</t>
  </si>
  <si>
    <t>FireEye Endpoint Agent | 29.7.0</t>
  </si>
  <si>
    <t>FireFLY6 Planner | 2.4.1</t>
  </si>
  <si>
    <t>FireFLY6 Planner</t>
  </si>
  <si>
    <t>FireFamily Plus 4 | 1.0.0</t>
  </si>
  <si>
    <t>FireFamily Plus 4</t>
  </si>
  <si>
    <t>FireFamily Plus 4.1 | 4.1.1411</t>
  </si>
  <si>
    <t>FireFamily Plus 4.1 | 4.1.1622</t>
  </si>
  <si>
    <t>FireFamily Plus 4.2 | 4.2.15.2405</t>
  </si>
  <si>
    <t>FireFamily Plus 5 | 5.0.09</t>
  </si>
  <si>
    <t>FireFamily Plus 5</t>
  </si>
  <si>
    <t>FireFamily Plus 5 | 5.0.11</t>
  </si>
  <si>
    <t>FireFamily Plus 5 | 5.0.15</t>
  </si>
  <si>
    <t>FireFamily Plus 5 | 5.0.16</t>
  </si>
  <si>
    <t>FireFamily Plus 5 | 5.0.19</t>
  </si>
  <si>
    <t>FireZone 10.6 (64-bit) | 10.6.3</t>
  </si>
  <si>
    <t>FireZone 10.6 (64-bit)</t>
  </si>
  <si>
    <t>Firefox Developer Edition  (x64 en-US) | 73.0</t>
  </si>
  <si>
    <t>Firefox</t>
  </si>
  <si>
    <t>Firefox Developer Edition  (x64 en-US) | 75.0</t>
  </si>
  <si>
    <t>Firefox.app - 49.0.2</t>
  </si>
  <si>
    <t>Firefox.app - 55.0.3</t>
  </si>
  <si>
    <t>Firefox.app - 59.0.2</t>
  </si>
  <si>
    <t>Firefox.app - 63.0</t>
  </si>
  <si>
    <t>Firmware Flashing Software| 1.9.3.0</t>
  </si>
  <si>
    <t>Firmware Flashing Software</t>
  </si>
  <si>
    <t>Firmware Loader | 1.1.28</t>
  </si>
  <si>
    <t>Firmware Loader</t>
  </si>
  <si>
    <t>FirmwareUpdateHelper.app - 6.0</t>
  </si>
  <si>
    <t>B06.306.024</t>
  </si>
  <si>
    <t>Environmental Remediation</t>
  </si>
  <si>
    <t>FishXing V3</t>
  </si>
  <si>
    <t>FlamMap 5x64 | 1.0.0</t>
  </si>
  <si>
    <t>FlamMap 5x64</t>
  </si>
  <si>
    <t>FlamMap 5x64 | 5.0.113</t>
  </si>
  <si>
    <t>FlamMap 6 | 6.0.36</t>
  </si>
  <si>
    <t>FlamMap 6</t>
  </si>
  <si>
    <t>Flash Player Debugger.app - 11.4</t>
  </si>
  <si>
    <t>Flash Player Debugger.app - 25.0.0.127</t>
  </si>
  <si>
    <t>Flash Player Debugger.app - 26.0.0.137</t>
  </si>
  <si>
    <t>Flash Player Debugger.app - 30.0.0.134</t>
  </si>
  <si>
    <t>Flash Player.app - 25.0.0.127</t>
  </si>
  <si>
    <t>Flash Player.app - 26.0.0.137</t>
  </si>
  <si>
    <t>Flash Player.app - 30.0.0.134</t>
  </si>
  <si>
    <t>FlexNet Activation Service  x64 | 11.13.1.1</t>
  </si>
  <si>
    <t>FlexNet Activation Service</t>
  </si>
  <si>
    <t>FlexNet Activation Service  x64 | 11.14.0.1</t>
  </si>
  <si>
    <t>FlexNet Activation Service | 11.13.1.1</t>
  </si>
  <si>
    <t>FlexNet Activation Service | 11.14.0.1</t>
  </si>
  <si>
    <t>FlexNet License Server | 11.13.1.1</t>
  </si>
  <si>
    <t>FlexNet License Server</t>
  </si>
  <si>
    <t>FlexNet License Server | 11.14.0.1</t>
  </si>
  <si>
    <t>FlexNet Publisher License Server Manager | 11.12.0.0</t>
  </si>
  <si>
    <t>FlexNet Publisher License Server Manager</t>
  </si>
  <si>
    <t>FlexNet Server 2017.08.0 | 2017.08.0.4</t>
  </si>
  <si>
    <t>FlexNet Server 2017.08.0</t>
  </si>
  <si>
    <t>FlexNet Server 2017.08.0 | 2017.08.0.7</t>
  </si>
  <si>
    <t>FlexNet Server 2017.08.0 | 2017.08.0.9</t>
  </si>
  <si>
    <t>FlexiPRINT Avery Dennison Edition v12 | 11.0.0</t>
  </si>
  <si>
    <t>FlexiPRINT Avery Dennison Edition v12</t>
  </si>
  <si>
    <t>FlexiPRINT Avery Dennison Edition v121 | 11.0.0</t>
  </si>
  <si>
    <t>Flow Automation.app - 3.3.3.0</t>
  </si>
  <si>
    <t>Flow Browse.app - 3.3.1.0</t>
  </si>
  <si>
    <t>Flow Browse.app - 3.3.3.0</t>
  </si>
  <si>
    <t>Flow Control.app - 3.3.3.0</t>
  </si>
  <si>
    <t>Flow-Cal 7.1</t>
  </si>
  <si>
    <t>FlowTracker | 2.30</t>
  </si>
  <si>
    <t>FlowTracker</t>
  </si>
  <si>
    <t>Fluke Energy Analyze Plus version | 3.3.0</t>
  </si>
  <si>
    <t>Fluke Energy Analyze Plus</t>
  </si>
  <si>
    <t>Fluke PQ SetupTool | 1.3.0</t>
  </si>
  <si>
    <t>Fluke PQ SetupTool</t>
  </si>
  <si>
    <t>Flux Player | 8.4.0.8011</t>
  </si>
  <si>
    <t>Folder Actions Setup.app - 26.0</t>
  </si>
  <si>
    <t>Folder Actions Setup.app - 28.0</t>
  </si>
  <si>
    <t>FolderActionsDispatcher.app - 1.0</t>
  </si>
  <si>
    <t>FollowUpUI.app - 1.0</t>
  </si>
  <si>
    <t>Font Book.app - 7.0</t>
  </si>
  <si>
    <t>Font Book.app - 8.0</t>
  </si>
  <si>
    <t>FontRegistryUIAgent.app - 1.0</t>
  </si>
  <si>
    <t>ForeScout SecureConnector.app - 15.3.15303</t>
  </si>
  <si>
    <t>ForeScout SecureConnector.app - 16.0.16100</t>
  </si>
  <si>
    <t>Ambiguous</t>
  </si>
  <si>
    <t>ForeSight | 2.2.5</t>
  </si>
  <si>
    <t>ForeSight</t>
  </si>
  <si>
    <t>Forescout Console | 8.1.2</t>
  </si>
  <si>
    <t>Forescout Console</t>
  </si>
  <si>
    <t>Forest Vegetation Simulator Tutorial 01.27.2015</t>
  </si>
  <si>
    <t>BB06.302.057</t>
  </si>
  <si>
    <t>Forest Vegetation Simulator version 2019.12.06</t>
  </si>
  <si>
    <t>Forest Vegetation Simulator</t>
  </si>
  <si>
    <t>Forest Vegetation Simulator version 2020.01.01</t>
  </si>
  <si>
    <t>Forest Vegetation Simulator version 2020.02.028</t>
  </si>
  <si>
    <t>Forest Vegetation Simulator version 2020.02.18</t>
  </si>
  <si>
    <t>Forest Vegetation Simulator version 2020.02.28</t>
  </si>
  <si>
    <t>Air Transportation</t>
  </si>
  <si>
    <t>Form 8060-4/5 | 3.09.0413</t>
  </si>
  <si>
    <t>Form 8060-4/5</t>
  </si>
  <si>
    <t>FormIt 360 Converter For Revit 2017 | 1.9.0.0</t>
  </si>
  <si>
    <t>FormIt 360 Converter For Revit 2017</t>
  </si>
  <si>
    <t>FormIt Converter For Revit 2018 | 1.9.3.0</t>
  </si>
  <si>
    <t>FormIt Converter For Revit 2018</t>
  </si>
  <si>
    <t>Formatta Filler | 7.0</t>
  </si>
  <si>
    <t>Formatta Filler</t>
  </si>
  <si>
    <t>FoxBurner UserRights Manager</t>
  </si>
  <si>
    <t>Foxit Cloud | 3.3.76.410</t>
  </si>
  <si>
    <t>Foxit Cloud</t>
  </si>
  <si>
    <t>Foxit PhantomPDF | 6.0.25.1029</t>
  </si>
  <si>
    <t>Foxit PhantomPDF</t>
  </si>
  <si>
    <t>Foxit PhantomPDF | 6.0.26.201</t>
  </si>
  <si>
    <t>Foxit PhantomPDF | 9.6.0.25114</t>
  </si>
  <si>
    <t>Foxit Reader | 7.1.5.425</t>
  </si>
  <si>
    <t>Foxit Reader</t>
  </si>
  <si>
    <t>Fragstats version | 4.2</t>
  </si>
  <si>
    <t>Fragstats</t>
  </si>
  <si>
    <t>Franson GpsGate 2.6 | 2.6.0.402</t>
  </si>
  <si>
    <t>Franson GpsGate 2.6</t>
  </si>
  <si>
    <t>A02.031.388</t>
  </si>
  <si>
    <t>Idea Mapping</t>
  </si>
  <si>
    <t>FreeMind | 0.9.0_RC_7</t>
  </si>
  <si>
    <t>FreeMind</t>
  </si>
  <si>
    <t>FreeMind | 1.0.0</t>
  </si>
  <si>
    <t>FreeMind | 1.0.1</t>
  </si>
  <si>
    <t>FreePDFCombiner Internet Explorer Homepage and New Tab</t>
  </si>
  <si>
    <t>Freedom Import Printer | 12.0.401.0</t>
  </si>
  <si>
    <t>Freedom Import Printer</t>
  </si>
  <si>
    <t>Freedom Scientific FSReader 3.0 | 3.3.2322.101</t>
  </si>
  <si>
    <t>Freedom Scientific FSReader 3.0</t>
  </si>
  <si>
    <t>Freedom Scientific FSReader 3.0 | 3.3.2649.101</t>
  </si>
  <si>
    <t>Freedom Scientific FSReader 3.0 | 3.4.171.0</t>
  </si>
  <si>
    <t>Freedom Scientific FineReader | 9.0.000.0</t>
  </si>
  <si>
    <t>Freedom Scientific FineReader</t>
  </si>
  <si>
    <t>Freedom Scientific JAWS 16.0 | 16.0.4463.400</t>
  </si>
  <si>
    <t>Freedom Scientific JAWS 16.0</t>
  </si>
  <si>
    <t>Freedom Scientific JAWS 18.0 | 18.0.2324.400</t>
  </si>
  <si>
    <t>Freedom Scientific JAWS 18.0</t>
  </si>
  <si>
    <t>Freedom Scientific JAWS 2018 | 2018.1811.30.400</t>
  </si>
  <si>
    <t>Freedom Scientific JAWS 2018</t>
  </si>
  <si>
    <t>Freedom Scientific JAWS 2019 | 2019.1812.49.400</t>
  </si>
  <si>
    <t>Freedom Scientific JAWS 2019</t>
  </si>
  <si>
    <t>Freedom Scientific JAWS 2019 | 2019.1901.66.400</t>
  </si>
  <si>
    <t>Freedom Scientific JAWS 2019 | 2019.1907.42.400</t>
  </si>
  <si>
    <t>Freedom Scientific JAWS 2020 | 2020.2001.70.400</t>
  </si>
  <si>
    <t>Freedom Scientific JAWS</t>
  </si>
  <si>
    <t>Freedom Scientific JAWS Training Table Of Contents DAISY Files | 18.0.2315.0</t>
  </si>
  <si>
    <t>Freedom Scientific JAWS Training Table Of Contents DAISY Files</t>
  </si>
  <si>
    <t>Freedom Scientific JAWS Training Table Of Contents DAISY Files | 20.103.2.0</t>
  </si>
  <si>
    <t>Freedom Scientific JAWS Training Table Of Contents DAISY Files | 21.0.29.0</t>
  </si>
  <si>
    <t>Freedom Scientific MAGic 13 | 13.0.1119.400</t>
  </si>
  <si>
    <t>Freedom Scientific MAGic 13</t>
  </si>
  <si>
    <t>Freedom Scientific MAGic 14 | 14.0.1512.400</t>
  </si>
  <si>
    <t>Freedom Scientific MAGic 14</t>
  </si>
  <si>
    <t>Freedom Scientific MAGic External Video Interface | 13.1.1216.400</t>
  </si>
  <si>
    <t>Freedom Scientific MAGic External Video Interface</t>
  </si>
  <si>
    <t>Freedom Scientific MAGic External Video Interface | 14.0.1512.400</t>
  </si>
  <si>
    <t>Freedom Scientific MAGic Training Table Of Contents DAISY Files | 13.1.1203.0</t>
  </si>
  <si>
    <t>Freedom Scientific MAGic Training Table Of Contents DAISY Files</t>
  </si>
  <si>
    <t>Freedom Scientific MAGic Training Table Of Contents DAISY Files | 14.0.1007.0</t>
  </si>
  <si>
    <t>Freedom Scientific Ocr 32 | 15.0.2316.0</t>
  </si>
  <si>
    <t>Freedom Scientific Ocr 32</t>
  </si>
  <si>
    <t>Freedom Scientific Ocr 32 | 17.0.6.0</t>
  </si>
  <si>
    <t>Freedom Scientific Ocr 32 | 17.1.2.0</t>
  </si>
  <si>
    <t>Freedom Scientific Ocr 32 | 17.3.9.0</t>
  </si>
  <si>
    <t>Freedom Scientific Ocr 32 | 18.3.6.0</t>
  </si>
  <si>
    <t>Freedom Scientific Ocr 64 | 15.0.2316.0</t>
  </si>
  <si>
    <t>Freedom Scientific Ocr 64</t>
  </si>
  <si>
    <t>Freedom Scientific Ocr 64 | 17.0.6.0</t>
  </si>
  <si>
    <t>Freedom Scientific Ocr 64 | 17.1.2.0</t>
  </si>
  <si>
    <t>Freedom Scientific Ocr 64 | 17.3.9.0</t>
  </si>
  <si>
    <t>Freedom Scientific Ocr 64 | 18.3.6.0</t>
  </si>
  <si>
    <t>Freedom Scientific OmniPage 19 | 13.0.1004.0</t>
  </si>
  <si>
    <t>Freedom Scientific OmniPage</t>
  </si>
  <si>
    <t>Freedom Scientific OmniPage 19 | 15.0.2316.0</t>
  </si>
  <si>
    <t>Freedom Scientific OmniPage 20 | 18.0.10.0</t>
  </si>
  <si>
    <t>Freedom Scientific OmniPage | 9.0.000.0</t>
  </si>
  <si>
    <t>Freedom Scientific OpenBook 9.0 | 9.0.1767.403</t>
  </si>
  <si>
    <t>Freedom Scientific OpenBook 9.0</t>
  </si>
  <si>
    <t>Freedom Scientific Talking Installer 14.0 | 14.0.1823.400</t>
  </si>
  <si>
    <t>Freedom Scientific Talking Installer 14.0</t>
  </si>
  <si>
    <t>Freedom Scientific Talking Installer 16.0 | 16.0.1924.400</t>
  </si>
  <si>
    <t>Freedom Scientific Talking Installer 16.0</t>
  </si>
  <si>
    <t>Freedom Scientific Talking Installer 17.0 | 17.0.1377.400</t>
  </si>
  <si>
    <t>Freedom Scientific Talking Installer 17.0</t>
  </si>
  <si>
    <t>Freedom Scientific Talking Installer 18.0 | 18.0.2321.400</t>
  </si>
  <si>
    <t>Freedom Scientific Talking Installer 18.0</t>
  </si>
  <si>
    <t>Freedom Scientific Talking Installer 18.0 | 18.0.2946.400</t>
  </si>
  <si>
    <t>Freedom Scientific Touch Server 64 | 1.0.2318.0</t>
  </si>
  <si>
    <t>Freedom Scientific Touch Server 64</t>
  </si>
  <si>
    <t>Freedom Scientific Touch Server 64 | 1.1.17.0</t>
  </si>
  <si>
    <t>Freedom Scientific Touch Server 64 | 1.1.8.0</t>
  </si>
  <si>
    <t>Freedom Scientific Touch Server 64 | 2.0.14.0</t>
  </si>
  <si>
    <t>Freedom Scientific USB Camera Driver | 14.0.40.101</t>
  </si>
  <si>
    <t>Freedom Scientific USB Camera Driver</t>
  </si>
  <si>
    <t>Freedom Scientific Video Accessibility | 12.6.352.0</t>
  </si>
  <si>
    <t>Freedom Scientific Video Accessibility</t>
  </si>
  <si>
    <t>Freedom Scientific Video Accessibility | 12.8.604.0</t>
  </si>
  <si>
    <t>Freedom Scientific Video Accessibility | 12.8.612.0</t>
  </si>
  <si>
    <t>Freedom Scientific ZoomText 2019 | 13.1.21.0</t>
  </si>
  <si>
    <t>Freedom Scientific ZoomText 2019</t>
  </si>
  <si>
    <t>Freedom Scientific ZoomText 2019 | 13.3.14.0</t>
  </si>
  <si>
    <t>Freedom Scientific ZtVoiceEnable ZrWaveWriter</t>
  </si>
  <si>
    <t>Freedom Scientific ZtVoiceEnable Zt</t>
  </si>
  <si>
    <t>FromDocToPDF Internet Explorer Homepage and New Tab</t>
  </si>
  <si>
    <t>FuelCalc 1.2 | 1.2.1</t>
  </si>
  <si>
    <t>FuelCalc</t>
  </si>
  <si>
    <t>FuelCalc | 1.5</t>
  </si>
  <si>
    <t>FuelCalc | 1.6</t>
  </si>
  <si>
    <t>FuelFireTools | 2.0.967</t>
  </si>
  <si>
    <t>FuelFireTools</t>
  </si>
  <si>
    <t>Fujitsu Registration | 2.51.0013</t>
  </si>
  <si>
    <t>Fujitsu Registration</t>
  </si>
  <si>
    <t>Fujitsu ScandAll PRO ScanSnap mode Add-in | 1.0.0.6</t>
  </si>
  <si>
    <t>Fujitsu ScandAll PRO ScanSnap mode Add-in</t>
  </si>
  <si>
    <t>Fujitsu ScandAll PRO ScanSnap mode Add-in | 1.0.1.13</t>
  </si>
  <si>
    <t>Fujitsu ScandAll PRO V1.8 Update1 | 1.08.0034.34</t>
  </si>
  <si>
    <t>Fujitsu ScandAll PRO V1.8 Update1</t>
  </si>
  <si>
    <t>Fujitsu ScandAll PRO V2.0.1 | 2.0.1.16</t>
  </si>
  <si>
    <t>Fujitsu ScandAll PRO V2.0.1</t>
  </si>
  <si>
    <t>Fujitsu ScandAll PRO V2.0.2 | 2.0.2.3</t>
  </si>
  <si>
    <t>Fujitsu ScandAll PRO V2.0.2</t>
  </si>
  <si>
    <t>Fujitsu ScandAll PRO V2.0.7 | 2.0.7.4</t>
  </si>
  <si>
    <t>Fujitsu ScandAll PRO V2.0.7</t>
  </si>
  <si>
    <t>Fujitsu ScandAll PRO V2.1.8 | 2.1.8.6</t>
  </si>
  <si>
    <t>Fujitsu ScandAll PRO V2.1.8</t>
  </si>
  <si>
    <t>Fuse.app - 2017.1</t>
  </si>
  <si>
    <t>A02.028.332</t>
  </si>
  <si>
    <t>Spreadsheet</t>
  </si>
  <si>
    <t>Fuzzy Lookup Add-In For Excel | 1.3.0.0</t>
  </si>
  <si>
    <t>Fuzzy Lookup Add-In For Excel</t>
  </si>
  <si>
    <t>G Suite Migration For Microsoft OutlookÂ® | 4.0.114.0</t>
  </si>
  <si>
    <t>G Suite Migration For Microsoft OutlookÂ®</t>
  </si>
  <si>
    <t>G Suite Migration For Microsoft OutlookÂ® | 4.0.117.0</t>
  </si>
  <si>
    <t>G Suite Migration For Microsoft OutlookÂ® | 4.1.6.0</t>
  </si>
  <si>
    <t>G Suite Migration For Microsoft OutlookÂ® | 4.2.7.0</t>
  </si>
  <si>
    <t>G Suite Syncâ„¢ for Microsoft OutlookÂ® | 4.0.14.0</t>
  </si>
  <si>
    <t>G Suite Syncâ„¢ for Microsoft OutlookÂ®</t>
  </si>
  <si>
    <t>G Suite Syncâ„¢ for Microsoft OutlookÂ® | 4.0.15.0</t>
  </si>
  <si>
    <t>G Suite Syncâ„¢ for Microsoft OutlookÂ® | 4.0.16.0</t>
  </si>
  <si>
    <t>G Suite Syncâ„¢ for Microsoft OutlookÂ® | 4.0.17.0</t>
  </si>
  <si>
    <t>G Suite Syncâ„¢ for Microsoft OutlookÂ® | 4.0.19.0</t>
  </si>
  <si>
    <t>G Suite Syncâ„¢ for Microsoft OutlookÂ® | 4.0.7.0</t>
  </si>
  <si>
    <t>G Suite Syncâ„¢ for Microsoft OutlookÂ® | 4.0.8.0</t>
  </si>
  <si>
    <t>G Suite Syncâ„¢ for Microsoft OutlookÂ® | 4.0.9.0</t>
  </si>
  <si>
    <t>G Suite Syncâ„¢ for Microsoft OutlookÂ® | 4.1.25.0</t>
  </si>
  <si>
    <t>G Suite Syncâ„¢ for Microsoft OutlookÂ® | 4.1.28.0</t>
  </si>
  <si>
    <t>G Suite Syncâ„¢ for Microsoft OutlookÂ® | 4.1.36.0</t>
  </si>
  <si>
    <t>G Suite Syncâ„¢ for Microsoft OutlookÂ® | 4.2.40.0</t>
  </si>
  <si>
    <t>G-Technology Format Wizard | 1.1.27</t>
  </si>
  <si>
    <t>G-Technology Format Wizard</t>
  </si>
  <si>
    <t>GCT IR Link | 2.0.50</t>
  </si>
  <si>
    <t>GCT IR Link</t>
  </si>
  <si>
    <t>GDAL 111 (MSVC 2010 Win64) | 1.0.0.0</t>
  </si>
  <si>
    <t>GDAL 111 (MSVC 2010 Win64)</t>
  </si>
  <si>
    <t>GDAL 201 (MSVC 2013 Win64) | 1.0.0.0</t>
  </si>
  <si>
    <t>GDAL 201 (MSVC 2013 Win64)</t>
  </si>
  <si>
    <t>GIMP | 2.10.0</t>
  </si>
  <si>
    <t>GIMP</t>
  </si>
  <si>
    <t>GIMP | 2.8.14</t>
  </si>
  <si>
    <t>GIMP | 2.8.20</t>
  </si>
  <si>
    <t>GIMP | 2.8.22</t>
  </si>
  <si>
    <t>GIS Tutorial 1 for ArcGIS Pro assignments data | 1.00.0000</t>
  </si>
  <si>
    <t>GIS Tutorial 1 for ArcGIS Pro tutorial data | 1.00.0000</t>
  </si>
  <si>
    <t>GKUPRO2D | 2.0.0</t>
  </si>
  <si>
    <t>GKUPRO2D</t>
  </si>
  <si>
    <t>GKUPRO2D | 2.0.2</t>
  </si>
  <si>
    <t>GMHEdWin</t>
  </si>
  <si>
    <t>GNOME version 1.3.10</t>
  </si>
  <si>
    <t>GNOME</t>
  </si>
  <si>
    <t>GPH Commander Editor</t>
  </si>
  <si>
    <t>GPH Editor</t>
  </si>
  <si>
    <t>GPH Editor (C:\Program Files (x86)\GPH Editor\)</t>
  </si>
  <si>
    <t>GPH Editor (C:\Program Files (x86)\GPH Editor\) #3</t>
  </si>
  <si>
    <t>GPH Editor (C:\Program Files (x86)\GPH Editor\) #4</t>
  </si>
  <si>
    <t>GPHPlusEdit</t>
  </si>
  <si>
    <t>GPL Ghostscript | 9.09</t>
  </si>
  <si>
    <t>GPL Ghostscript</t>
  </si>
  <si>
    <t>GPL Ghostscript | 9.22</t>
  </si>
  <si>
    <t>GPL Ghostscript | 9.27</t>
  </si>
  <si>
    <t>GPS Analyst | 2.40.0000</t>
  </si>
  <si>
    <t>GPS Configurator | 4.0.2</t>
  </si>
  <si>
    <t>GPS Configurator</t>
  </si>
  <si>
    <t>GPS Pathfinder Office | 5.30.0000</t>
  </si>
  <si>
    <t>GPS Pathfinder Office</t>
  </si>
  <si>
    <t>GPS Pathfinder Office | 5.60.0000</t>
  </si>
  <si>
    <t>GPS Pathfinder Office | 5.80.0000</t>
  </si>
  <si>
    <t>GPS Pathfinder Office | 5.81.0000</t>
  </si>
  <si>
    <t>GPS Pathfinder Office | 5.85.0000</t>
  </si>
  <si>
    <t>GPS Plus X | 10.4.8</t>
  </si>
  <si>
    <t>GPS Plus X</t>
  </si>
  <si>
    <t>GPS TrackMaker | 13.8.0000</t>
  </si>
  <si>
    <t>GPS TrackMaker</t>
  </si>
  <si>
    <t>GPS TrackMaker | 13.9.0000</t>
  </si>
  <si>
    <t>GPS Viewer | 1.03.1300.01</t>
  </si>
  <si>
    <t>GPS Viewer</t>
  </si>
  <si>
    <t>GPS Viewer | 1.03.1400.01</t>
  </si>
  <si>
    <t>GPS-Photo Link | 5.2.10</t>
  </si>
  <si>
    <t>GPS-Photo Link</t>
  </si>
  <si>
    <t>GPSinfo version | S-0PC-07-1109151</t>
  </si>
  <si>
    <t>GPSinfo</t>
  </si>
  <si>
    <t>GRAPHTEC TWAIN32 DRIVER - CSX530-09 | 8.30</t>
  </si>
  <si>
    <t>GRAPHTEC TWAIN32 DRIVER - CSX530-09</t>
  </si>
  <si>
    <t>GRIT--ArcGIS-10.x-x64_uninstall | 1.0.0.0</t>
  </si>
  <si>
    <t>GRIT--ArcGIS-10.x-x64_uninstall</t>
  </si>
  <si>
    <t>GSKit8 SSL 32-bit | 8.0.15.6</t>
  </si>
  <si>
    <t>GSKit8 SSL 32-bit</t>
  </si>
  <si>
    <t>GSKit8 SSL 32-bit | 8.0.50.20</t>
  </si>
  <si>
    <t>GSKit8 SSL 32-bit | 8.0.50.66</t>
  </si>
  <si>
    <t>GTXRaster CAD 2018 | 21.3.0000</t>
  </si>
  <si>
    <t>GTXRaster CAD 2018</t>
  </si>
  <si>
    <t>GTXRaster CAD PLUS 2016.5 | 19.5.0000</t>
  </si>
  <si>
    <t>GTXRaster CAD PLUS 2016.5</t>
  </si>
  <si>
    <t>GTXRaster CAD PLUS 2018 | 21.0.0000</t>
  </si>
  <si>
    <t>GTXRaster CAD PLUS 2018</t>
  </si>
  <si>
    <t>GTXRaster CAD PLUS 2018 | 21.3.0000</t>
  </si>
  <si>
    <t>GUWAVKIT4B | 1.0.4.25664</t>
  </si>
  <si>
    <t>GUWAVKIT4B</t>
  </si>
  <si>
    <t>GX+ Scanner Utilities | 2.0.0.3</t>
  </si>
  <si>
    <t>GX+ Scanner Utilities</t>
  </si>
  <si>
    <t>GX-2009 | 1.1.0.99</t>
  </si>
  <si>
    <t>GX-2009</t>
  </si>
  <si>
    <t>GXP Common Video Filters | 18.0.0.4</t>
  </si>
  <si>
    <t>GXP Common Video Filters</t>
  </si>
  <si>
    <t>GXP FFmpeg | 4.0.0.0.17</t>
  </si>
  <si>
    <t>GXP FFmpeg</t>
  </si>
  <si>
    <t>GXP License Manager | 19.0.0.41</t>
  </si>
  <si>
    <t>GXP License Manager</t>
  </si>
  <si>
    <t>Galaxy</t>
  </si>
  <si>
    <t>GameFinder | 1.6.0.10</t>
  </si>
  <si>
    <t>GameFinder</t>
  </si>
  <si>
    <t>GameFinder | 1.7.2.0</t>
  </si>
  <si>
    <t>Games.app - 1.0</t>
  </si>
  <si>
    <t>Gaming Mouse driver | 1.00.00.00</t>
  </si>
  <si>
    <t>Gaming Mouse driver</t>
  </si>
  <si>
    <t>GarageBand.app - 10.2</t>
  </si>
  <si>
    <t>GarageBand.app - 10.3.2</t>
  </si>
  <si>
    <t>GarageBand.app - 10.3.4</t>
  </si>
  <si>
    <t>B09.402.060</t>
  </si>
  <si>
    <t>Garmin Aviation Trainers | 2.3.1.0</t>
  </si>
  <si>
    <t>Garmin Aviation Trainers</t>
  </si>
  <si>
    <t>Garmin Aviation Trainers | 2.5.0.0</t>
  </si>
  <si>
    <t>Garmin BaseCamp | 4.3.5</t>
  </si>
  <si>
    <t>Garmin BaseCamp</t>
  </si>
  <si>
    <t>Garmin BaseCamp | 4.5.1</t>
  </si>
  <si>
    <t>Garmin BaseCamp | 4.6.2.0</t>
  </si>
  <si>
    <t>Garmin BaseCamp | 4.7.0.0</t>
  </si>
  <si>
    <t>Garmin BaseCamp | 4.7.1.0</t>
  </si>
  <si>
    <t>Garmin City Navigator North America NT 2019.20 | 2.0.0.0</t>
  </si>
  <si>
    <t>Garmin City Navigator North America NT 2019.20</t>
  </si>
  <si>
    <t>Garmin Communicator Plugin x64 | 4.2.0</t>
  </si>
  <si>
    <t>Garmin Communicator Plugin</t>
  </si>
  <si>
    <t>Garmin Communicator Plugin | 4.2.0</t>
  </si>
  <si>
    <t>Garmin Express | 4.1.19.0</t>
  </si>
  <si>
    <t>Garmin Express</t>
  </si>
  <si>
    <t>Garmin Express | 5.3.1.0</t>
  </si>
  <si>
    <t>Garmin Express | 5.5.0.0</t>
  </si>
  <si>
    <t>Garmin Express | 5.6.1.0</t>
  </si>
  <si>
    <t>Garmin Express | 6.10.0.0</t>
  </si>
  <si>
    <t>Garmin Express | 6.15.0.0</t>
  </si>
  <si>
    <t>Garmin Express | 6.16.0.0</t>
  </si>
  <si>
    <t>Garmin Express | 6.16.1.0</t>
  </si>
  <si>
    <t>Garmin Express | 6.17.0.0</t>
  </si>
  <si>
    <t>Garmin Express | 6.18.0.0</t>
  </si>
  <si>
    <t>Garmin Express | 6.19.2.0</t>
  </si>
  <si>
    <t>Garmin Express | 6.19.3.0</t>
  </si>
  <si>
    <t>Garmin Express | 6.19.4.0</t>
  </si>
  <si>
    <t>Garmin Express | 6.20.0.0</t>
  </si>
  <si>
    <t>Garmin Express | 6.21.0.0</t>
  </si>
  <si>
    <t>Garmin Express | 6.3.0.0</t>
  </si>
  <si>
    <t>Garmin Express | 6.9.1.0</t>
  </si>
  <si>
    <t>Garmin MapInstall | 4.0.4</t>
  </si>
  <si>
    <t>Garmin MapInstall</t>
  </si>
  <si>
    <t>Garmin MapInstall | 4.2.0</t>
  </si>
  <si>
    <t>Garmin MapSource | 6.16.3</t>
  </si>
  <si>
    <t>Garmin MapSource</t>
  </si>
  <si>
    <t>Garmin POI Loader | 2.7.3</t>
  </si>
  <si>
    <t>Garmin POI Loader</t>
  </si>
  <si>
    <t>Garmin TOPO U.S. 24K Southwest v2 | 2.0.0.0</t>
  </si>
  <si>
    <t>Garmin TOPO U.S. 24K Southwest v2</t>
  </si>
  <si>
    <t>Garmin TOPO U.S. 24K West v2 | 2.0.0.0</t>
  </si>
  <si>
    <t>Garmin TOPO U.S. 24K West v2</t>
  </si>
  <si>
    <t>Garmin Trip and Waypoint Manager v4 | 4.0.0.0</t>
  </si>
  <si>
    <t>Garmin Trip and Waypoint Manager v4</t>
  </si>
  <si>
    <t>Garmin Trip and Waypoint Manager v5 | 5.0.0.0</t>
  </si>
  <si>
    <t>Garmin Trip and Waypoint Manager v5</t>
  </si>
  <si>
    <t>Garmin USB Drivers | 1.0.0.0</t>
  </si>
  <si>
    <t>Garmin USB Drivers</t>
  </si>
  <si>
    <t>Garmin USB Drivers | 2.3.0.0</t>
  </si>
  <si>
    <t>Garmin USB Drivers | 2.3.1.0</t>
  </si>
  <si>
    <t>Garmin USB Drivers | 2.3.1.1</t>
  </si>
  <si>
    <t>Garmin USB Drivers | 2.3.1.2</t>
  </si>
  <si>
    <t>Garmin VIRB Edit | 5.3.1.0</t>
  </si>
  <si>
    <t>Garmin VIRB Edit</t>
  </si>
  <si>
    <t>Garmin VIRB Edit | 5.4.3.0</t>
  </si>
  <si>
    <t>Garmin WebUpdater | 2.4.2</t>
  </si>
  <si>
    <t>Garmin WebUpdater</t>
  </si>
  <si>
    <t>Garmin WebUpdater | 2.5.6</t>
  </si>
  <si>
    <t>Garmin WebUpdater | 2.5.7</t>
  </si>
  <si>
    <t>GemBox.Spreadsheet Professional 3.3 | 11.3.33</t>
  </si>
  <si>
    <t>GemBox.Spreadsheet Professional 3.3</t>
  </si>
  <si>
    <t>GemPcCCID | 2.0.5</t>
  </si>
  <si>
    <t>GemPcCCID</t>
  </si>
  <si>
    <t>Genesys USB Mass Storage Device | 4.5.1.8.1003</t>
  </si>
  <si>
    <t>Genesys USB Mass Storage Device</t>
  </si>
  <si>
    <t>GeoDB_Support | 10.1</t>
  </si>
  <si>
    <t>GeoDB_Support</t>
  </si>
  <si>
    <t>GeoJot+ Core | 2.4.0</t>
  </si>
  <si>
    <t>GeoJot+ Core</t>
  </si>
  <si>
    <t>GeoJot+ Core | 2.5.6</t>
  </si>
  <si>
    <t>GeoJot+ Core | 2.6.0</t>
  </si>
  <si>
    <t>GeoJot+ Core | 2.6.1</t>
  </si>
  <si>
    <t>GeoJot+ Core | 2.6.12</t>
  </si>
  <si>
    <t>GeoJot+ Core | 2.6.7</t>
  </si>
  <si>
    <t>GeoSLAMDraw | 2.0</t>
  </si>
  <si>
    <t>GeoSLAMDraw</t>
  </si>
  <si>
    <t>GeoSetter 3.4.16</t>
  </si>
  <si>
    <t>GeoSetter 3.5.0</t>
  </si>
  <si>
    <t>GeoStudio 2019 | 10.0.2.18035</t>
  </si>
  <si>
    <t>GeoStudio 2019</t>
  </si>
  <si>
    <t>Geocortex Collaboration | 1.0.0</t>
  </si>
  <si>
    <t>Geocortex Collaboration</t>
  </si>
  <si>
    <t>Geocortex Collaboration | 1.0.2</t>
  </si>
  <si>
    <t>Geocortex Core | 3.1.4</t>
  </si>
  <si>
    <t>Geocortex Core</t>
  </si>
  <si>
    <t>Geocortex Core | 3.1.7</t>
  </si>
  <si>
    <t>Geocortex Essentials  (Geocortex) | 4.8.2</t>
  </si>
  <si>
    <t>Geocortex Essentials</t>
  </si>
  <si>
    <t>Geocortex Essentials  (GeocortexAuth) | 4.8.2</t>
  </si>
  <si>
    <t>Geocortex Essentials  (GeocortexPartners) | 4.8.2</t>
  </si>
  <si>
    <t>Geocortex Essentials | 4.12.0</t>
  </si>
  <si>
    <t>Geocortex Essentials | 4.8.2</t>
  </si>
  <si>
    <t>Geocortex Identity Server | 2.5.3</t>
  </si>
  <si>
    <t>Geocortex Identity Server</t>
  </si>
  <si>
    <t>Geographic Calculator 2017 64 Bit | 2017.0.7.5016</t>
  </si>
  <si>
    <t>Geographic Calculator 2017 64 Bit</t>
  </si>
  <si>
    <t>Geographic Imager | 5.3</t>
  </si>
  <si>
    <t>Geographic Imager</t>
  </si>
  <si>
    <t>Geographic Imager | 6.0</t>
  </si>
  <si>
    <t>Geospatial Licensing 2018 | 16.5.0.11</t>
  </si>
  <si>
    <t>Geospatial Licensing 2018</t>
  </si>
  <si>
    <t>Geospatial Licensing 2018 | 16.5.0.21</t>
  </si>
  <si>
    <t>Geospatial Route Transportation Tool | 1.0.0.0</t>
  </si>
  <si>
    <t>Geospatial Route Transportation Tool</t>
  </si>
  <si>
    <t>A02.031</t>
  </si>
  <si>
    <t>Visualization</t>
  </si>
  <si>
    <t>Gephi 0.9.1</t>
  </si>
  <si>
    <t>GetFormsOnline Internet Explorer Homepage and New Tab</t>
  </si>
  <si>
    <t>Getac BarcodeManager | 1.0.0.34</t>
  </si>
  <si>
    <t>Getac BarcodeManager | 1.0.0.38</t>
  </si>
  <si>
    <t>I01.001.104</t>
  </si>
  <si>
    <t>Personal Computer – Laptop</t>
  </si>
  <si>
    <t>Getac Camera | 2.1.21.421-5</t>
  </si>
  <si>
    <t>Getac Camera</t>
  </si>
  <si>
    <t>Getac Geolocation | 1.0.160419.7</t>
  </si>
  <si>
    <t>Getac Geolocation</t>
  </si>
  <si>
    <t>Getac Geolocation | 1.0.160902.18</t>
  </si>
  <si>
    <t>Getac Geolocation | 1.0.170802.21</t>
  </si>
  <si>
    <t>Getac Geolocation | 1.0.181206.32</t>
  </si>
  <si>
    <t>Getac Geolocation | 1.0.190520.34</t>
  </si>
  <si>
    <t>Getac Recovery Media Utility | 20.0.190327.12</t>
  </si>
  <si>
    <t>Getac Recovery Media Utility</t>
  </si>
  <si>
    <t>Getac Recovey Media Utility | 20.0.190103.10</t>
  </si>
  <si>
    <t>Getac Recovey Media Utility</t>
  </si>
  <si>
    <t>Getac Utility | 20.2.141105.48</t>
  </si>
  <si>
    <t>Getac Utility</t>
  </si>
  <si>
    <t>Getac Utility | 20.2.160506.90</t>
  </si>
  <si>
    <t>Getac Utility | 20.2.160908.100</t>
  </si>
  <si>
    <t>Getac Utility | 20.2.161201.103</t>
  </si>
  <si>
    <t>Getac Utility | 20.2.170309.108</t>
  </si>
  <si>
    <t>Getac Utility | 20.2.170914.113</t>
  </si>
  <si>
    <t>Getac Utility | 20.2.181113.116</t>
  </si>
  <si>
    <t>Getac Utility | 20.4.190117.28</t>
  </si>
  <si>
    <t>Getac Utility | 20.4.190325.35</t>
  </si>
  <si>
    <t>Getac Utility | 20.4.190807.39</t>
  </si>
  <si>
    <t>Getac(R) HID Filter | 1.1.160905.5</t>
  </si>
  <si>
    <t>Getac(R) HID Filter</t>
  </si>
  <si>
    <t>Getac(R) HID Filter | 1.1.181009.9</t>
  </si>
  <si>
    <t>Getting to Know ArcGIS Maps and Data | 5.00.0000</t>
  </si>
  <si>
    <t>Getting to Know ArcGIS Maps and Data</t>
  </si>
  <si>
    <t>Getting to Know ArcGIS ModelBuilder - Data and Maps | 1.00.0000</t>
  </si>
  <si>
    <t>Getting to Know ArcGIS</t>
  </si>
  <si>
    <t>Getting to Know ArcGIS Pro Data | 1.00.0000</t>
  </si>
  <si>
    <t>Ghostscript GPL  (Msi Setup) | 8.64</t>
  </si>
  <si>
    <t>Ghostscript GPL  (Msi Setup)</t>
  </si>
  <si>
    <t>Ghotit Real Writer &amp; Reader 9 64-Bit | 9.1.2.2</t>
  </si>
  <si>
    <t>Ghotit Real Writer &amp; Reader 9 64-Bit</t>
  </si>
  <si>
    <t>Ghotit Real Writer &amp; Reader 9 64-Bit | 9.2.2.2</t>
  </si>
  <si>
    <t>GigaPan | 2.1.0161</t>
  </si>
  <si>
    <t>Git LFS version | 2.3.4</t>
  </si>
  <si>
    <t>Git LFS</t>
  </si>
  <si>
    <t>Git version | 2.10.2</t>
  </si>
  <si>
    <t>Git version | 2.11.0.3</t>
  </si>
  <si>
    <t>Git version | 2.13.1.2</t>
  </si>
  <si>
    <t>Git version | 2.14.1</t>
  </si>
  <si>
    <t>Git version | 2.15.0</t>
  </si>
  <si>
    <t>Git version | 2.16.1.4</t>
  </si>
  <si>
    <t>Git version | 2.17.0</t>
  </si>
  <si>
    <t>Git version | 2.17.1</t>
  </si>
  <si>
    <t>Git version | 2.17.1.2</t>
  </si>
  <si>
    <t>Git version | 2.18.0</t>
  </si>
  <si>
    <t>Git version | 2.19.0</t>
  </si>
  <si>
    <t>Git version | 2.19.1</t>
  </si>
  <si>
    <t>Git version | 2.20.0</t>
  </si>
  <si>
    <t>Git version | 2.20.1</t>
  </si>
  <si>
    <t>Git version | 2.21.0</t>
  </si>
  <si>
    <t>Git version | 2.22.0.windows.1</t>
  </si>
  <si>
    <t>Git version | 2.23.0.windows.1</t>
  </si>
  <si>
    <t>Git version | 2.24.0.2</t>
  </si>
  <si>
    <t>Git version | 2.24.1.2</t>
  </si>
  <si>
    <t>Git version | 2.25.0</t>
  </si>
  <si>
    <t>Git version | 2.25.1</t>
  </si>
  <si>
    <t>Git version | 2.7.0</t>
  </si>
  <si>
    <t>GitHub Desktop | 1.0.6</t>
  </si>
  <si>
    <t>GitHub Desktop</t>
  </si>
  <si>
    <t>GitHub Desktop | 1.6.5</t>
  </si>
  <si>
    <t>GitHub Desktop | 2.1.3</t>
  </si>
  <si>
    <t>GitHub Desktop | 2.2.3</t>
  </si>
  <si>
    <t>GitHub Desktop | 2.2.4</t>
  </si>
  <si>
    <t>GitHub Desktop | 2.3.1</t>
  </si>
  <si>
    <t>GitKraken | 6.2.1</t>
  </si>
  <si>
    <t>GitKraken</t>
  </si>
  <si>
    <t>GlanceGuest version | 4.2.0.38</t>
  </si>
  <si>
    <t>GlanceGuest</t>
  </si>
  <si>
    <t>Global Logger II v2.1.8 | 2.01.0008</t>
  </si>
  <si>
    <t>Global Logger II v2.1.8</t>
  </si>
  <si>
    <t>Global Mapper 18 | 18.00.0000</t>
  </si>
  <si>
    <t>Global Mapper 18</t>
  </si>
  <si>
    <t>Global Mapper 19 (64-bit) | 19.00.0000</t>
  </si>
  <si>
    <t>Global Mapper 19</t>
  </si>
  <si>
    <t>Global Mapper 19 | 19.00.0000</t>
  </si>
  <si>
    <t>Global Mapper 20.1 (64-bit) | 20.01.0000</t>
  </si>
  <si>
    <t>Global Mapper 20.1 (64-bit)</t>
  </si>
  <si>
    <t>Global Mapper 21.0 (64-bit) | 21.00.0000</t>
  </si>
  <si>
    <t>Global Mapper 21.0</t>
  </si>
  <si>
    <t>Global Mapper 21.0 | 21.00.0000</t>
  </si>
  <si>
    <t>GlobalFlow Flow-Calc | 1.00.0000</t>
  </si>
  <si>
    <t>GlobalFlow Flow-Calc</t>
  </si>
  <si>
    <t>GlobalMapper 17 (64-bit) | 17.20.0000</t>
  </si>
  <si>
    <t>GlobalMapper 17 (64-bit)</t>
  </si>
  <si>
    <t>GlobalMeet | 6.22.12</t>
  </si>
  <si>
    <t>GnuWin32: Wget- | 1.11.4-1</t>
  </si>
  <si>
    <t>GnuWin32: Wget-</t>
  </si>
  <si>
    <t>GoPro App | 5.7.544</t>
  </si>
  <si>
    <t>GoPro App</t>
  </si>
  <si>
    <t>GoPro Fusion Studio 1.1 | V1.1.1</t>
  </si>
  <si>
    <t>GoPro Fusion Studio 1.1</t>
  </si>
  <si>
    <t>GoPro Fusion Studio 1.2 | V1.2.1</t>
  </si>
  <si>
    <t>GoPro Fusion Studio 1.2</t>
  </si>
  <si>
    <t>GoPro Fusion Studio 1.3 | V1.3.0</t>
  </si>
  <si>
    <t>GoPro Fusion Studio 1.3</t>
  </si>
  <si>
    <t>GoPro Quik | 2.6.0.730</t>
  </si>
  <si>
    <t>GoPro Quik</t>
  </si>
  <si>
    <t>GoPro Quik | 2.6.2.841</t>
  </si>
  <si>
    <t>GoPro Quik | 2.7.0.945</t>
  </si>
  <si>
    <t>GoPro Studio 2.5.7 | 2.5.7.544</t>
  </si>
  <si>
    <t>GoPro Studio</t>
  </si>
  <si>
    <t>GoPro Studio | 5.10.4643</t>
  </si>
  <si>
    <t>GoPro Studio | 5.12.5383</t>
  </si>
  <si>
    <t>GoPro VR Player 3.0 | V3.0.4</t>
  </si>
  <si>
    <t>GoPro VR Player 3.0</t>
  </si>
  <si>
    <t>GoPro VR Player 3.0 | V3.0.5</t>
  </si>
  <si>
    <t>GoPro for Desktop | 0.1.0.1993</t>
  </si>
  <si>
    <t>GoPro for Desktop</t>
  </si>
  <si>
    <t>GoTo Opener | 1.0.459</t>
  </si>
  <si>
    <t>GoTo Opener</t>
  </si>
  <si>
    <t>GoTo Opener | 1.0.467</t>
  </si>
  <si>
    <t>GoTo Opener | 1.0.470</t>
  </si>
  <si>
    <t>GoTo Opener | 1.0.473</t>
  </si>
  <si>
    <t>GoTo Opener | 1.0.481</t>
  </si>
  <si>
    <t>GoTo Opener | 1.0.487</t>
  </si>
  <si>
    <t>GoTo Opener | 1.0.491</t>
  </si>
  <si>
    <t>GoTo Opener | 1.0.494</t>
  </si>
  <si>
    <t>GoTo Opener | 1.0.527</t>
  </si>
  <si>
    <t>GoTo Opener | 1.0.530</t>
  </si>
  <si>
    <t>GoTo Opener | 1.0.533</t>
  </si>
  <si>
    <t>GoToMeeting (16328).app - 10.6.0.16328</t>
  </si>
  <si>
    <t>GoToMeeting</t>
  </si>
  <si>
    <t>GoToMeeting (16474).app - 10.6.1.16474</t>
  </si>
  <si>
    <t>GoToMeeting (16576).app - 10.7.0.16576</t>
  </si>
  <si>
    <t>GoToMeeting (16786).app - 10.8.0.16786</t>
  </si>
  <si>
    <t>GoToMeeting (17052).app - 10.9.0.17052</t>
  </si>
  <si>
    <t>GoToMeeting Outlook Calendar Plug-in | 3.23.236.0</t>
  </si>
  <si>
    <t>GoToMeeting v9  (only current user) | 9.7.0</t>
  </si>
  <si>
    <t>GoToMeeting | 10.0.1.14649</t>
  </si>
  <si>
    <t>GoToMeeting | 10.2.1.15404</t>
  </si>
  <si>
    <t>GoToMeeting | 10.3.0.15502</t>
  </si>
  <si>
    <t>GoToMeeting | 10.4.1.15939</t>
  </si>
  <si>
    <t>GoToMeeting | 10.5.0.16180</t>
  </si>
  <si>
    <t>GoToMeeting | 10.7.0.16576</t>
  </si>
  <si>
    <t>GoToMeeting | 10.8.0.16786</t>
  </si>
  <si>
    <t>GoToMeeting | 10.9.0.17052</t>
  </si>
  <si>
    <t>GoToMeeting | 8.1.0.6519</t>
  </si>
  <si>
    <t>GoToMeeting | 8.19.0.8126</t>
  </si>
  <si>
    <t>GoToMeeting | 8.28.0.8847</t>
  </si>
  <si>
    <t>GoToMeeting | 8.29.1.8953</t>
  </si>
  <si>
    <t>GoToMeeting | 8.33.0.9250</t>
  </si>
  <si>
    <t>GoToMeeting | 8.38.1.11282</t>
  </si>
  <si>
    <t>GoToMeeting | 8.39.1.11584</t>
  </si>
  <si>
    <t>GoToMeeting | 8.4.0.6871</t>
  </si>
  <si>
    <t>GoToMeeting | 8.40.0.11909</t>
  </si>
  <si>
    <t>GoToMeeting | 8.41.0.12127</t>
  </si>
  <si>
    <t>GoToMeeting | 8.42.0.12604</t>
  </si>
  <si>
    <t>GoToMeeting | 8.44.0.12814</t>
  </si>
  <si>
    <t>GoToMeeting | 8.44.2.13022</t>
  </si>
  <si>
    <t>GoToMeeting | 8.45.2.13190</t>
  </si>
  <si>
    <t>GoToMeeting | 8.45.4.13609</t>
  </si>
  <si>
    <t>GoToMeeting | 8.46.0.13761</t>
  </si>
  <si>
    <t>GoToMeeting | 8.47.1.14172</t>
  </si>
  <si>
    <t>GoToMeeting.app - 10.8.0.16786</t>
  </si>
  <si>
    <t>GoToOpener.app - 1.0.494</t>
  </si>
  <si>
    <t>Google Apps Migration For Microsoft OutlookÂ® | 4.0.30.10</t>
  </si>
  <si>
    <t>Google Apps Migration For Microsoft OutlookÂ®</t>
  </si>
  <si>
    <t>Google Apps Syncâ„¢ for Microsoft OutlookÂ® | 3.8.440.1250</t>
  </si>
  <si>
    <t>Google Apps Syncâ„¢ for Microsoft OutlookÂ®</t>
  </si>
  <si>
    <t>Google Chrome Beta | 81.0.4044.69</t>
  </si>
  <si>
    <t>Google Chrome</t>
  </si>
  <si>
    <t>Google Chrome | 60.0.3112.101</t>
  </si>
  <si>
    <t>Google Chrome | 61.0.3163.100</t>
  </si>
  <si>
    <t>Google Chrome | 62.0.3202.94</t>
  </si>
  <si>
    <t>Google Chrome | 64.0.3282.186</t>
  </si>
  <si>
    <t>Google Chrome | 65.0.3325.181</t>
  </si>
  <si>
    <t>Google Chrome | 67.138.32889</t>
  </si>
  <si>
    <t>Google Chrome | 67.208.87</t>
  </si>
  <si>
    <t>Google Chrome | 67.218.16514</t>
  </si>
  <si>
    <t>Google Chrome | 67.228.49274</t>
  </si>
  <si>
    <t>Google Chrome | 68.0.3440.106</t>
  </si>
  <si>
    <t>Google Chrome | 68.0.3440.75</t>
  </si>
  <si>
    <t>Google Chrome | 70.0.3538.110</t>
  </si>
  <si>
    <t>Google Chrome | 70.0.3538.77</t>
  </si>
  <si>
    <t>Google Chrome | 72.0.3626.121</t>
  </si>
  <si>
    <t>Google Chrome | 72.0.3626.81</t>
  </si>
  <si>
    <t>Google Chrome | 73.0.3683.103</t>
  </si>
  <si>
    <t>Google Chrome | 73.0.3683.86</t>
  </si>
  <si>
    <t>Google Chrome | 74.0.3729.108</t>
  </si>
  <si>
    <t>Google Chrome | 74.0.3729.131</t>
  </si>
  <si>
    <t>Google Chrome | 75.0.3770.100</t>
  </si>
  <si>
    <t>Google Chrome | 75.0.3770.142</t>
  </si>
  <si>
    <t>Google Chrome | 75.0.3770.80</t>
  </si>
  <si>
    <t>Google Chrome | 76.0.3809.100</t>
  </si>
  <si>
    <t>Google Chrome | 76.0.3809.132</t>
  </si>
  <si>
    <t>Google Chrome | 76.0.3809.87</t>
  </si>
  <si>
    <t>Google Chrome | 77.0.3865.75</t>
  </si>
  <si>
    <t>Google Chrome | 77.0.3865.90</t>
  </si>
  <si>
    <t>Google Chrome | 78.0.3904.108</t>
  </si>
  <si>
    <t>Google Chrome | 78.0.3904.70</t>
  </si>
  <si>
    <t>Google Chrome | 78.0.3904.87</t>
  </si>
  <si>
    <t>Google Chrome | 78.0.3904.97</t>
  </si>
  <si>
    <t>Google Chrome | 79.0.3945.117</t>
  </si>
  <si>
    <t>Google Chrome | 79.0.3945.130</t>
  </si>
  <si>
    <t>Google Chrome | 79.0.3945.88</t>
  </si>
  <si>
    <t>Google Chrome | 80.0.3987.106</t>
  </si>
  <si>
    <t>Google Chrome | 80.0.3987.122</t>
  </si>
  <si>
    <t>Google Chrome | 80.0.3987.132</t>
  </si>
  <si>
    <t>Google Chrome | 80.0.3987.149</t>
  </si>
  <si>
    <t>Google Chrome.app - 54.0.2840.71</t>
  </si>
  <si>
    <t>Google Chrome.app - 54.0.2840.87</t>
  </si>
  <si>
    <t>Google Chrome.app - 65.0.3325.181</t>
  </si>
  <si>
    <t>Google Chrome.app - 66.0.3359.181</t>
  </si>
  <si>
    <t>Google Chrome.app - 70.0.3538.110</t>
  </si>
  <si>
    <t>Google Chrome.app - 78.0.3904.108</t>
  </si>
  <si>
    <t>Google Chrome.app - 78.0.3904.70</t>
  </si>
  <si>
    <t>Google Chrome.app - 79.0.3945.88</t>
  </si>
  <si>
    <t>Google Chrome.app - 80.0.3987.149</t>
  </si>
  <si>
    <t>Google Drive File Stream | 29.1.81.1921</t>
  </si>
  <si>
    <t>Google Drive</t>
  </si>
  <si>
    <t>Google Drive File Stream | 29.1.85.2056</t>
  </si>
  <si>
    <t>Google Drive File Stream | 37.0.8.0</t>
  </si>
  <si>
    <t>Google Earth</t>
  </si>
  <si>
    <t>Google Earth Pro | 7.1.7.2602</t>
  </si>
  <si>
    <t>Google Earth Pro | 7.1.8.3036</t>
  </si>
  <si>
    <t>Google Earth Pro | 7.3.0.3832</t>
  </si>
  <si>
    <t>Google Earth Pro | 7.3.1.4505</t>
  </si>
  <si>
    <t>Google Earth Pro | 7.3.1.4507</t>
  </si>
  <si>
    <t>Google Earth Pro | 7.3.2.5481</t>
  </si>
  <si>
    <t>Google Earth Pro | 7.3.2.5487</t>
  </si>
  <si>
    <t>Google Earth Pro | 7.3.2.5491</t>
  </si>
  <si>
    <t>Google Earth Pro | 7.3.2.5495</t>
  </si>
  <si>
    <t>Google Earth Pro | 7.3.2.5776</t>
  </si>
  <si>
    <t>Google Earth | 7.0.2.8415</t>
  </si>
  <si>
    <t>Google Earth | 7.1.1.1580</t>
  </si>
  <si>
    <t>Google Earth | 7.1.2.2041</t>
  </si>
  <si>
    <t>Google Earth | 7.1.5.1557</t>
  </si>
  <si>
    <t>Google Play Music Desktop Player | 4.6.1</t>
  </si>
  <si>
    <t>Google Play</t>
  </si>
  <si>
    <t>A02.030.363</t>
  </si>
  <si>
    <t>Instant Messaging</t>
  </si>
  <si>
    <t>Google Talk Plugin | 19.9.2600.0</t>
  </si>
  <si>
    <t>Google Talk Plugin</t>
  </si>
  <si>
    <t>Google Talk Plugin | 4.9.1.16010</t>
  </si>
  <si>
    <t>Google Talk Plugin | 5.41.3.0</t>
  </si>
  <si>
    <t>Google Toolbar for Internet Explorer | 7.5.8231.2252</t>
  </si>
  <si>
    <t>Google Toolbar for Internet Explorer</t>
  </si>
  <si>
    <t>Google Video Support Plugin | 19.12.1000.0</t>
  </si>
  <si>
    <t>Google Video Support Plugin</t>
  </si>
  <si>
    <t>Google | 1.0</t>
  </si>
  <si>
    <t>Grab.app - 1.10</t>
  </si>
  <si>
    <t>Grab.app - 1.9</t>
  </si>
  <si>
    <t>Grammarly for MicrosoftÂ® Office Suite | 6.6.110</t>
  </si>
  <si>
    <t>Grammarly</t>
  </si>
  <si>
    <t>Grammarly for MicrosoftÂ® Office Suite | 6.6.129</t>
  </si>
  <si>
    <t>Grammarly for MicrosoftÂ® Office Suite | 6.7.177</t>
  </si>
  <si>
    <t>Grammarly for MicrosoftÂ® Office Suite | 6.7.190</t>
  </si>
  <si>
    <t>Grammarly for MicrosoftÂ® Office Suite | 6.7.211</t>
  </si>
  <si>
    <t>Grammarly | 1.5.26</t>
  </si>
  <si>
    <t>Grammarly | 1.5.28</t>
  </si>
  <si>
    <t>Grammarly | 1.5.33</t>
  </si>
  <si>
    <t>Grammarly | 1.5.35</t>
  </si>
  <si>
    <t>Grammarly | 1.5.41</t>
  </si>
  <si>
    <t>Grammarly | 1.5.50</t>
  </si>
  <si>
    <t>Grammarly | 1.5.51</t>
  </si>
  <si>
    <t>Grammarly | 1.5.53</t>
  </si>
  <si>
    <t>Grammarly | 1.5.58</t>
  </si>
  <si>
    <t>Grammarly | 1.5.61</t>
  </si>
  <si>
    <t>Grapher 15 | 15.1.284</t>
  </si>
  <si>
    <t>Grapher 15</t>
  </si>
  <si>
    <t>Grapher 15 | 15.2.311</t>
  </si>
  <si>
    <t>Grapher.app - 2.6</t>
  </si>
  <si>
    <t>Grapher.app - 46.0</t>
  </si>
  <si>
    <t>GraphicRegion TIF Printer | 8.0</t>
  </si>
  <si>
    <t>GraphicRegion TIF Printer</t>
  </si>
  <si>
    <t>GraphicsMagick  Q16 (32-bit) (2016-09-05) | 1.3.25</t>
  </si>
  <si>
    <t>GraphicsMagick  Q16 (32-bit) (2016-09-05)</t>
  </si>
  <si>
    <t>GraphicsMagick  Q16 (64-bit) (2019-07-20) | 1.3.33</t>
  </si>
  <si>
    <t>GraphicsMagick  Q16 (64-bit) (2019-07-20)</t>
  </si>
  <si>
    <t>GraphicsMagick  Q8 (64-bit) (2013-12-31) | 1.3.19</t>
  </si>
  <si>
    <t>GraphicsMagick  Q8 (64-bit) (2013-12-31)</t>
  </si>
  <si>
    <t>Graphtec Studio | 2.2.1252</t>
  </si>
  <si>
    <t>Graphtec Studio</t>
  </si>
  <si>
    <t>Greenshot | 1.2.10.6</t>
  </si>
  <si>
    <t>Greenshot</t>
  </si>
  <si>
    <t>Groundwater Vistas 6 | 4.0.0</t>
  </si>
  <si>
    <t>Groundwater Vistas 6</t>
  </si>
  <si>
    <t>Groundwater Vistas 7 | 5.0.0</t>
  </si>
  <si>
    <t>Groundwater Vistas 7</t>
  </si>
  <si>
    <t>GuidosToolbox (remove only)</t>
  </si>
  <si>
    <t>HASP Device Drivers</t>
  </si>
  <si>
    <t>HEC-EFM | 4.0</t>
  </si>
  <si>
    <t>HEC-EFM</t>
  </si>
  <si>
    <t>HEC-GeoRAS 10.2 | 10.2.0.2</t>
  </si>
  <si>
    <t>HEC-GeoRAS 10.2</t>
  </si>
  <si>
    <t>HEC-HMS | 3.5</t>
  </si>
  <si>
    <t>HEC-HMS</t>
  </si>
  <si>
    <t>HEC-HMS | 4.0</t>
  </si>
  <si>
    <t>HEC-HMS | 4.2.1</t>
  </si>
  <si>
    <t>HEC-HMS | 4.3</t>
  </si>
  <si>
    <t>HEC-RAS 5.0.5 | 5.0.5.0</t>
  </si>
  <si>
    <t>HEC-RAS</t>
  </si>
  <si>
    <t>HEC-RAS 5.0.6 | 5.0.6.0</t>
  </si>
  <si>
    <t>HEC-RAS 5.0.7 | 5.0.7.0</t>
  </si>
  <si>
    <t>HEC-RAS | 4.1.0</t>
  </si>
  <si>
    <t>HEC-RAS | 5.0.3</t>
  </si>
  <si>
    <t>HEC-SSP | 2.0</t>
  </si>
  <si>
    <t>HEC-SSP</t>
  </si>
  <si>
    <t>HEC-SSP | 2.2</t>
  </si>
  <si>
    <t>HI 929828 - 1.3</t>
  </si>
  <si>
    <t>HID Global USB CDC EEM Driver | 2.51.0.0</t>
  </si>
  <si>
    <t>HID OMNIKEY 3x2x PC/SC Driver | 1.2.24.27</t>
  </si>
  <si>
    <t>HID OMNIKEY 3x2x PC/SC Driver</t>
  </si>
  <si>
    <t>HID OMNIKEY 5x21, 5x25, 6321,4121 PC/SC Driver | 3.0.6.0</t>
  </si>
  <si>
    <t>HID OMNIKEY 5x21, 5x25, 6321,4121 PC/SC Driver</t>
  </si>
  <si>
    <t>HL-3170CDW | 1.0.1.0</t>
  </si>
  <si>
    <t>HL-3170CDW</t>
  </si>
  <si>
    <t xml:space="preserve">HOBOware Pro 2.2 </t>
  </si>
  <si>
    <t>HOBOware Pro</t>
  </si>
  <si>
    <t>HOBOware</t>
  </si>
  <si>
    <t>HOBOware | 3.4.1</t>
  </si>
  <si>
    <t>HOBOware | 3.6.2</t>
  </si>
  <si>
    <t>HOBOware | 3.7.1</t>
  </si>
  <si>
    <t>HOBOware | 3.7.10</t>
  </si>
  <si>
    <t>HOBOware | 3.7.11</t>
  </si>
  <si>
    <t>HOBOware | 3.7.12</t>
  </si>
  <si>
    <t>HOBOware | 3.7.13</t>
  </si>
  <si>
    <t>HOBOware | 3.7.14</t>
  </si>
  <si>
    <t>HOBOware | 3.7.15</t>
  </si>
  <si>
    <t>HOBOware | 3.7.16</t>
  </si>
  <si>
    <t>HOBOware | 3.7.17</t>
  </si>
  <si>
    <t>HOBOware | 3.7.18</t>
  </si>
  <si>
    <t>HOBOware | 3.7.2</t>
  </si>
  <si>
    <t>HOBOware | 3.7.4</t>
  </si>
  <si>
    <t>HOBOware | 3.7.7</t>
  </si>
  <si>
    <t>HOBOware | 3.7.8</t>
  </si>
  <si>
    <t>HOBOware | 3.7.9</t>
  </si>
  <si>
    <t>HP 3D DriveGuard | 6.0.15.1</t>
  </si>
  <si>
    <t>HP 3D DriveGuard</t>
  </si>
  <si>
    <t>HP 3D DriveGuard | 6.0.41.1</t>
  </si>
  <si>
    <t>HP 3D DriveGuard | 6.0.43.1</t>
  </si>
  <si>
    <t>HP 3D DriveGuard | 6.0.45.1</t>
  </si>
  <si>
    <t>HP Alerts.app - 5.37.1</t>
  </si>
  <si>
    <t>HP Applications Center | 1.0.3</t>
  </si>
  <si>
    <t>HP BIOS Configuration Utility | 4.0.15.1</t>
  </si>
  <si>
    <t>HP BIOS Configuration Utility</t>
  </si>
  <si>
    <t>HP BIOS Configuration Utility | 4.0.21.1</t>
  </si>
  <si>
    <t>HP BIOS Configuration Utility | 4.0.23.1</t>
  </si>
  <si>
    <t>HP BIOS Configuration Utility | 4.0.24.1</t>
  </si>
  <si>
    <t>HP BIOS Configuration Utility | 4.0.25.1</t>
  </si>
  <si>
    <t>HP BIOS Configuration Utility | 4.0.26.1</t>
  </si>
  <si>
    <t>HP BIOS Configuration Utility | 4.0.30.1</t>
  </si>
  <si>
    <t>HP Click | 2.6.87</t>
  </si>
  <si>
    <t>HP Click</t>
  </si>
  <si>
    <t>HP Click | 3.0.236</t>
  </si>
  <si>
    <t>HP Click | 3.1.359</t>
  </si>
  <si>
    <t>A02.029</t>
  </si>
  <si>
    <t>Security Controls</t>
  </si>
  <si>
    <t>HP Client Security Manager | 8.3.17.2042</t>
  </si>
  <si>
    <t>HP Client Security Manager</t>
  </si>
  <si>
    <t>HP Client Security Manager | 8.3.3.1786</t>
  </si>
  <si>
    <t>HP Client Security Manager | 9.0.0.2116</t>
  </si>
  <si>
    <t>HP Color LaserJet Enterprise M553 | 14.0.18141.484</t>
  </si>
  <si>
    <t>HP Color LaserJet Enterprise M553</t>
  </si>
  <si>
    <t>HP Color LaserJet M651.app - 11.4</t>
  </si>
  <si>
    <t>HP Color LaserJet MFP M178-M181 Help | 0.00.0005</t>
  </si>
  <si>
    <t>HP Color LaserJet MFP M178-M181 Help</t>
  </si>
  <si>
    <t>HP Color LaserJet MFP M278-M281 Help | 0.00.0005</t>
  </si>
  <si>
    <t>HP Color LaserJet MFP M278-M281 Help</t>
  </si>
  <si>
    <t>HP Color LaserJet Pro M478f-9f Basic Device Software | 48.2.4526.19116</t>
  </si>
  <si>
    <t>HP Color LaserJet Pro M478f-9f Basic Device Software</t>
  </si>
  <si>
    <t>HP Color LaserJet Pro M478f-9f Basic Device Software | 48.3.4530.19175</t>
  </si>
  <si>
    <t>HP Color LaserJet Pro M478f-9f Basic Device Software | 48.4.4577.19299</t>
  </si>
  <si>
    <t>HP Color LaserJet Pro M478f-9f Help | 0.00.0005</t>
  </si>
  <si>
    <t>HP Color LaserJet Pro M478f-9f Help</t>
  </si>
  <si>
    <t>HP Color LaserJet Pro MFP M177 | 15.0.15321.1225</t>
  </si>
  <si>
    <t>HP Color LaserJet Pro MFP M177</t>
  </si>
  <si>
    <t>HP Color LaserJet Pro MFP M177 | 15.0.16259.1230</t>
  </si>
  <si>
    <t>HP Color LaserJet Pro MFP M177 | 8.0.13171.928</t>
  </si>
  <si>
    <t>HP Color LaserJet Pro MFP M277 | 14.0.14309.409</t>
  </si>
  <si>
    <t>HP Color LaserJet Pro MFP M277</t>
  </si>
  <si>
    <t>HP Color LaserJet Pro MFP M277 | 14.0.15343.533</t>
  </si>
  <si>
    <t>HP Color LaserJet Pro MFP M277 | 14.0.15344.534</t>
  </si>
  <si>
    <t>HP Color LaserJet Pro MFP M476 | 15.0.16077.631</t>
  </si>
  <si>
    <t>HP Color LaserJet Pro MFP M476</t>
  </si>
  <si>
    <t>HP Color LaserJet Pro MFP M477 | 16.0.17062.686</t>
  </si>
  <si>
    <t>HP Color LaserJet Pro MFP M477</t>
  </si>
  <si>
    <t>HP Color LaserJet Pro MFP M477 | 16.0.17171.700</t>
  </si>
  <si>
    <t>HP Color LaserJet Pro MFP M477 | 16.0.19137.738</t>
  </si>
  <si>
    <t>HP ColorLaserJet MFP M178-M181 Basic Device Software | 44.3.2218.18109</t>
  </si>
  <si>
    <t>HP ColorLaserJet MFP M178-M181 Basic Device Software</t>
  </si>
  <si>
    <t>HP ColorLaserJet MFP M278-M281 Basic Device Software | 44.2.2619.1857</t>
  </si>
  <si>
    <t>HP ColorLaserJet MFP M278-M281 Basic Device Software</t>
  </si>
  <si>
    <t>HP ColorLaserJet MFP M278-M281 Basic Device Software | 44.3.2218.18109</t>
  </si>
  <si>
    <t>HP Commercial Scanjet 5590 TWAIN Driver</t>
  </si>
  <si>
    <t>HP Connection Optimizer | 2.0.13.0</t>
  </si>
  <si>
    <t>HP Connection Optimizer</t>
  </si>
  <si>
    <t>HP Customer Participation Program | 14.0</t>
  </si>
  <si>
    <t>HP Customer Participation Program</t>
  </si>
  <si>
    <t>HP DesignJet T Series ICC Profiles Installer | 1.0.0</t>
  </si>
  <si>
    <t>HP DesignJet T Series ICC Profiles Installer</t>
  </si>
  <si>
    <t>HP DesignJet T2500 Printer Series</t>
  </si>
  <si>
    <t>HP DesignJet Utility | 4.3.1.4099</t>
  </si>
  <si>
    <t>HP DesignJet Utility</t>
  </si>
  <si>
    <t>HP DesignJet Utility | 5.0.1.4097</t>
  </si>
  <si>
    <t>HP DesignJet Utility | 5.7.2.4535</t>
  </si>
  <si>
    <t>HP DesignJet Utility | 6.0.6.4630</t>
  </si>
  <si>
    <t>HP DesignJet Utility | 6.0.7.4641</t>
  </si>
  <si>
    <t>HP DesignJet Utility.app - 1.0</t>
  </si>
  <si>
    <t>HP DesignJet Z6 Z9 ICC Profiles | 1.2.2</t>
  </si>
  <si>
    <t>HP DesignJet Z6 Z9 ICC Profiles</t>
  </si>
  <si>
    <t>HP Designjet T1120 Printer Series</t>
  </si>
  <si>
    <t>HP Designjet T7100 Printer Series</t>
  </si>
  <si>
    <t>HP Designjet Z5200 PostScript</t>
  </si>
  <si>
    <t>HP DeskJet 1110 series Basic Device Software | 35.0.61.54677</t>
  </si>
  <si>
    <t>HP DeskJet 1110 series Basic Device Software</t>
  </si>
  <si>
    <t>HP DeskJet 2130 series Basic Device Software | 40.11.1124.17107</t>
  </si>
  <si>
    <t>HP DeskJet 2130 series Basic Device Software</t>
  </si>
  <si>
    <t>HP DeskJet 2600 series Basic Device Software | 43.3.2478.18107</t>
  </si>
  <si>
    <t>HP Deskjet</t>
  </si>
  <si>
    <t>HP DeskJet 3700 series Basic Device Software | 40.12.1161.1896</t>
  </si>
  <si>
    <t>HP DeskJet 3700 series Basic Device Software</t>
  </si>
  <si>
    <t>HP DeskJet 3700 series Basic Device Software | 40.2.1085.16258</t>
  </si>
  <si>
    <t>HP DeskJet 3700 series Help | 40.0.0</t>
  </si>
  <si>
    <t>HP DeskJet 3700 series Help</t>
  </si>
  <si>
    <t>HP Deskjet 1050 J410 series Basic Device Software | 28.0.1313.0</t>
  </si>
  <si>
    <t>HP Deskjet 1050 J410 series Basic Device Software</t>
  </si>
  <si>
    <t>HP Deskjet 1050 J410 series Help | 140.0.66.66</t>
  </si>
  <si>
    <t>HP Deskjet 1050 J410 series Help</t>
  </si>
  <si>
    <t>HP Deskjet 1050 J410 series Product Improvement Study | 28.0.1313.0</t>
  </si>
  <si>
    <t>HP Deskjet 1050 J410 series Product Improvement Study</t>
  </si>
  <si>
    <t>HP Deskjet 1510 series Basic Device Software | 32.2.188.47710</t>
  </si>
  <si>
    <t>HP Deskjet 1510 series Basic Device Software</t>
  </si>
  <si>
    <t>HP Deskjet 1510 series Help | 30.0.0</t>
  </si>
  <si>
    <t>HP Deskjet 1510 series Help</t>
  </si>
  <si>
    <t>HP Deskjet D1500 Printer Driver Software  Rel. 6 | 14.0</t>
  </si>
  <si>
    <t>HP Deskjet D1500 Printer Driver Software  Rel. 6</t>
  </si>
  <si>
    <t>HP Deskjet Printer Driver Software | 14.0</t>
  </si>
  <si>
    <t>HP Deskjet Printer Driver Software</t>
  </si>
  <si>
    <t>HP Device Monitor Manager.app - 5.37.1</t>
  </si>
  <si>
    <t>HP Device Monitor Manager.app - 5.42.1</t>
  </si>
  <si>
    <t>HP Display Assistant | 3.20.016</t>
  </si>
  <si>
    <t>HP Display Assistant</t>
  </si>
  <si>
    <t>A02.029.342</t>
  </si>
  <si>
    <t>Encryption</t>
  </si>
  <si>
    <t>HP Drive Encryption | 8.6.32.40</t>
  </si>
  <si>
    <t>HP Drive Encryption</t>
  </si>
  <si>
    <t>HP ENVY 4500 series Basic Device Software | 32.3.198.49673</t>
  </si>
  <si>
    <t>HP ENVY 4500 series Basic Device Software</t>
  </si>
  <si>
    <t>HP ENVY 4500 series Help | 30.0.0</t>
  </si>
  <si>
    <t>HP ENVY 4500 series Help</t>
  </si>
  <si>
    <t>HP ENVY 4520 series Basic Device Software | 36.0.72.54013</t>
  </si>
  <si>
    <t>HP ENVY 4520 series Basic Device Software</t>
  </si>
  <si>
    <t>HP ENVY 4520 series Basic Device Software | 40.11.1122.1796</t>
  </si>
  <si>
    <t>HP ENVY 4520 series Help | 36.0.0</t>
  </si>
  <si>
    <t>HP ENVY 4520 series Help</t>
  </si>
  <si>
    <t>HP ENVY 5000 series Basic Device Software | 44.4.2678.1977</t>
  </si>
  <si>
    <t>HP ENVY</t>
  </si>
  <si>
    <t>HP ENVY 5530 series Basic Device Software | 32.3.198.49673</t>
  </si>
  <si>
    <t>HP ENVY 5530 series Basic Device Software</t>
  </si>
  <si>
    <t>HP ENVY 5640 series Basic Device Software | 40.13.1176.1978</t>
  </si>
  <si>
    <t>HP ENVY 5640 series Basic Device Software</t>
  </si>
  <si>
    <t>HP ENVY 5640 series Help | 34.0.0</t>
  </si>
  <si>
    <t>HP ENVY 5640 series Help</t>
  </si>
  <si>
    <t>HP ENVY 5660 series Basic Device Software | 40.13.1176.1978</t>
  </si>
  <si>
    <t>HP ENVY 5660 series Basic Device Software</t>
  </si>
  <si>
    <t>HP ENVY 5660 series Help | 34.0.0</t>
  </si>
  <si>
    <t>HP ENVY 5660 series Help</t>
  </si>
  <si>
    <t>HP ENVY 7640 series Basic Device Software | 40.13.1176.1978</t>
  </si>
  <si>
    <t>HP ENVY 7640 series Basic Device Software</t>
  </si>
  <si>
    <t>HP ENVY 7640 series Help | 34.0.0</t>
  </si>
  <si>
    <t>HP ENVY 7640 series Help</t>
  </si>
  <si>
    <t>HP ENVY Photo 7100 series Basic Device Software | 44.4.2678.1977</t>
  </si>
  <si>
    <t>HP ENVY Photo 7100 series Basic Device Software</t>
  </si>
  <si>
    <t>HP ENVY Photo 7100 series Help | 44.0.0</t>
  </si>
  <si>
    <t>HP ENVY Photo 7100 series Help</t>
  </si>
  <si>
    <t>HP ESU for Microsoft Windows 10 | 1.1.1</t>
  </si>
  <si>
    <t>HP ESU for Microsoft Windows 10</t>
  </si>
  <si>
    <t>HP ESU for Microsoft Windows 10 | 11.2.1</t>
  </si>
  <si>
    <t>HP ESU for Microsoft Windows 10 | 11.2.2</t>
  </si>
  <si>
    <t>HP ESU for Microsoft Windows 10 | 11.3.1</t>
  </si>
  <si>
    <t>HP ESU for Microsoft Windows 7 | 3.6.2</t>
  </si>
  <si>
    <t>HP ESU for Microsoft Windows 7</t>
  </si>
  <si>
    <t>HP Easy Scan | 1.0.7.0</t>
  </si>
  <si>
    <t>HP Easy Scan</t>
  </si>
  <si>
    <t>HP Easy Scan | 1.0.9</t>
  </si>
  <si>
    <t>HP Email Alerts.app - 5.37.1</t>
  </si>
  <si>
    <t>HP EmailSMTP Plugin | 43.0.0.0</t>
  </si>
  <si>
    <t>HP EmailSMTP Plugin</t>
  </si>
  <si>
    <t>HP EmailSMTP Plugin | 43.0.191.0</t>
  </si>
  <si>
    <t>HP EmailSMTP Plugin | 44.5.0.0</t>
  </si>
  <si>
    <t>HP EmailSMTP Plugin | 48.0.301.0</t>
  </si>
  <si>
    <t>HP EmailSMTP Plugin | 48.2.312.0</t>
  </si>
  <si>
    <t>HP EmailSMTP Plugin | 49.1.321.0</t>
  </si>
  <si>
    <t>HP Event Status.app - 5.37.1</t>
  </si>
  <si>
    <t>HP File Sanitizer | 8.4.27.1</t>
  </si>
  <si>
    <t>HP Google Drive Plugin | 36.0.102.68541</t>
  </si>
  <si>
    <t>HP Google Drive Plugin | 36.0.191.0</t>
  </si>
  <si>
    <t>HP Google Drive Plugin | 36.0.31.53050</t>
  </si>
  <si>
    <t>HP Google Drive Plugin | 36.0.35.54984</t>
  </si>
  <si>
    <t>HP Google Drive Plugin | 36.0.39.57346</t>
  </si>
  <si>
    <t>HP Google Drive Plugin | 36.0.41.58587</t>
  </si>
  <si>
    <t>HP Google Drive Plugin | 36.0.445.57508</t>
  </si>
  <si>
    <t>HP Google Drive Plugin | 36.0.49.62779</t>
  </si>
  <si>
    <t>HP Google Drive Plugin | 36.0.98.66012</t>
  </si>
  <si>
    <t>HP Google Drive Plugin | 40.13.54.81239</t>
  </si>
  <si>
    <t>HP Google Drive Plugin | 44.5.501.81934</t>
  </si>
  <si>
    <t>HP Google Drive Plugin | 48.0.301.0</t>
  </si>
  <si>
    <t>HP Google Drive Plugin | 48.2.312.0</t>
  </si>
  <si>
    <t>HP Google Drive Plugin | 49.1.320.0</t>
  </si>
  <si>
    <t>HP Google Drive Plugin | 49.1.321.0</t>
  </si>
  <si>
    <t>HP Hotkey Support | 5.0.28.1</t>
  </si>
  <si>
    <t>HOTKEY</t>
  </si>
  <si>
    <t>HP Hotkey Support | 6.2.18.1</t>
  </si>
  <si>
    <t>HP Hotkey Support | 6.2.34.1</t>
  </si>
  <si>
    <t>HP Hotkey Support | 6.2.50.1</t>
  </si>
  <si>
    <t>HP Imaging Device Functions | 13.0</t>
  </si>
  <si>
    <t>HP Imaging Device Functions</t>
  </si>
  <si>
    <t>HP Imaging Device Functions | 14.0</t>
  </si>
  <si>
    <t>HP Imaging Device Functions | 14.5</t>
  </si>
  <si>
    <t>HP LJ CM1410 MFP Series HP Scan | 1.0.302.0</t>
  </si>
  <si>
    <t>HP LJ CM1410 MFP Series HP Scan</t>
  </si>
  <si>
    <t>HP LJ300-400 color M351-M451 | 5.0.12200.630</t>
  </si>
  <si>
    <t>HP LJ300-400 color M351-M451</t>
  </si>
  <si>
    <t>HP LJ300-400 color MFP M375-M475 | 15.0.16078.1402</t>
  </si>
  <si>
    <t>HP LJ300-400 color MFP M375-M475</t>
  </si>
  <si>
    <t>HP LaserJet 100 color MFP M175</t>
  </si>
  <si>
    <t>HP LaserJet 1020 Series</t>
  </si>
  <si>
    <t>HP LaserJet 200 color M251 | 5.0.12200.1036</t>
  </si>
  <si>
    <t>HP LaserJet 200 color M251</t>
  </si>
  <si>
    <t>HP LaserJet 200 color MFP M276 | 15.0.15188.2008</t>
  </si>
  <si>
    <t>HP LaserJet 200 color MFP M276</t>
  </si>
  <si>
    <t>HP LaserJet 200 color MFP M276 | 5.0.12201.1116</t>
  </si>
  <si>
    <t>HP LaserJet 400 M401 | 15.0.15188.1271</t>
  </si>
  <si>
    <t>HP LaserJet 400 M401</t>
  </si>
  <si>
    <t>HP LaserJet 400 M401 | 8.0.13067.19</t>
  </si>
  <si>
    <t>HP LaserJet 500 color MFP M570 | 15.0.15328.1130</t>
  </si>
  <si>
    <t>HP LaserJet 500 color MFP M570</t>
  </si>
  <si>
    <t>HP LaserJet Enterprise 500 MFP M525 | 7.0.13284.1541</t>
  </si>
  <si>
    <t>HP LaserJet Enterprise 500 MFP M525</t>
  </si>
  <si>
    <t>HP LaserJet Enterprise 500 color M551 | 8.0.13284.1350</t>
  </si>
  <si>
    <t>HP LaserJet</t>
  </si>
  <si>
    <t>HP LaserJet Enterprise M506 | 16.0.18141.654</t>
  </si>
  <si>
    <t>HP LaserJet Enterprise M506</t>
  </si>
  <si>
    <t>HP LaserJet M101-M106 Basic Device Software | 44.1.2483.17117</t>
  </si>
  <si>
    <t>HP LaserJet M101-M106 Basic Device Software</t>
  </si>
  <si>
    <t>HP LaserJet MFP M227-M231 Basic Device Software | 44.3.2667.18234</t>
  </si>
  <si>
    <t>HP LaserJet MFP M227-M231 Basic Device Software</t>
  </si>
  <si>
    <t>HP LaserJet MFP M227-M231 Basic Device Software | 44.5.2693.19162</t>
  </si>
  <si>
    <t>HP LaserJet MFP M28-M31 Basic Device Software | 46.2.2636.18185</t>
  </si>
  <si>
    <t>HP LaserJet MFP M28-M31 Basic Device Software</t>
  </si>
  <si>
    <t>HP LaserJet MFP M28-M31 Help | 0.00.0005</t>
  </si>
  <si>
    <t>HP LaserJet MFP M28-M31 Help</t>
  </si>
  <si>
    <t>HP LaserJet Pro M201-M202 | 15.0.16064.399</t>
  </si>
  <si>
    <t>HP LaserJet Pro M201-M202</t>
  </si>
  <si>
    <t>HP LaserJet Pro M402-M403 n-dne | 16.0.19134.726</t>
  </si>
  <si>
    <t>HP LaserJet Pro M402-M403</t>
  </si>
  <si>
    <t>HP LaserJet Pro M402-M403 | 16.0.19133.668</t>
  </si>
  <si>
    <t>HP LaserJet Pro M404-M405 Basic Device Software | 48.2.4515.1992</t>
  </si>
  <si>
    <t>HP LaserJet Pro M404-M405 Basic Device Software</t>
  </si>
  <si>
    <t>HP LaserJet Pro M404-M405 Basic Device Software | 48.3.4530.19175</t>
  </si>
  <si>
    <t>HP LaserJet Pro M404-M405 Help | 0.00.0005</t>
  </si>
  <si>
    <t>HP LaserJet Pro M404-M405 Help</t>
  </si>
  <si>
    <t>HP LaserJet Pro M428f-M429f Basic Device Software | 48.3.4530.19175</t>
  </si>
  <si>
    <t>HP LaserJet Pro M428f-M429f Help | 0.00.0005</t>
  </si>
  <si>
    <t>HP LaserJet Pro MFP M127-M128 | 15.0.15309.1258</t>
  </si>
  <si>
    <t>HP LaserJet Pro MFP M127-M128</t>
  </si>
  <si>
    <t>HP LaserJet Pro MFP M225-M226 | 15.0.16078.469</t>
  </si>
  <si>
    <t>HP LaserJet Pro MFP M225-M226</t>
  </si>
  <si>
    <t>HP LaserJet Professional CM1410 Series | 15.0.16155.280</t>
  </si>
  <si>
    <t>HP LaserJet Professional CM1410 Series</t>
  </si>
  <si>
    <t>HP LaserJet Professional CP1020 Series</t>
  </si>
  <si>
    <t>HP LaserJet Professional M1130-M1210 MFP Series</t>
  </si>
  <si>
    <t>HP LaserJet Professional M1210 MFP Series Fax Installer | 1.1.0</t>
  </si>
  <si>
    <t>HP LaserJet Professional M1210 MFP Series Fax Installer</t>
  </si>
  <si>
    <t>HP LaserJet Professional M1210 MFP Series Fax Installer | 1.3.0</t>
  </si>
  <si>
    <t>HP LaserJet Professional M1210 MFP Series Toolbox | 1.0.17</t>
  </si>
  <si>
    <t>HP LaserJet Professional M1210 MFP Series Toolbox</t>
  </si>
  <si>
    <t>HP LaserJet Professional P1100-P1560-P1600 Series</t>
  </si>
  <si>
    <t>HP LaserJet Toolbox | 3.0.0</t>
  </si>
  <si>
    <t>HP LaserJet Toolbox</t>
  </si>
  <si>
    <t>HP MIK Client | 3.1.7.1</t>
  </si>
  <si>
    <t>HP OfficeJet 200 Mobile Series Basic Device Software | 38.1.1881.57490</t>
  </si>
  <si>
    <t>HP OfficeJet 200 Mobile Series Basic Device Software</t>
  </si>
  <si>
    <t>HP OfficeJet 200 Mobile Series Basic Device Software | 40.11.1144.17166</t>
  </si>
  <si>
    <t>HP OfficeJet 200 Mobile Series Help | 38.0.0</t>
  </si>
  <si>
    <t>HP OfficeJet 200 Mobile Series Help</t>
  </si>
  <si>
    <t>HP OfficeJet 250 Mobile Series Basic Device Software | 39.1.1947.59133</t>
  </si>
  <si>
    <t>HP OfficeJet 250 Mobile Series Basic Device Software</t>
  </si>
  <si>
    <t>HP OfficeJet 250 Mobile Series Basic Device Software | 40.11.1148.17181</t>
  </si>
  <si>
    <t>HP OfficeJet 250 Mobile Series Help | 39.0.0</t>
  </si>
  <si>
    <t>HP OfficeJet 250 Mobile Series Help</t>
  </si>
  <si>
    <t>HP OfficeJet 3830 series Basic Device Software | 36.0.72.54013</t>
  </si>
  <si>
    <t>HP OfficeJet 3830 series Basic Device Software</t>
  </si>
  <si>
    <t>HP OfficeJet 3830 series Basic Device Software | 40.11.1119.1786</t>
  </si>
  <si>
    <t>HP OfficeJet 3830 series Help | 35.0.0</t>
  </si>
  <si>
    <t>HP OfficeJet 3830 series Help</t>
  </si>
  <si>
    <t>HP OfficeJet 4650 series Basic Device Software | 40.11.1122.1796</t>
  </si>
  <si>
    <t>HP OfficeJet 4650 series Basic Device Software</t>
  </si>
  <si>
    <t>HP OfficeJet 4650 series Help | 36.0.0</t>
  </si>
  <si>
    <t>HP OfficeJet 4650 series Help</t>
  </si>
  <si>
    <t>HP OfficeJet 5200 series Basic Device Software | 44.4.2678.1977</t>
  </si>
  <si>
    <t>HP OfficeJet 5200 series Basic Device Software</t>
  </si>
  <si>
    <t>HP OfficeJet 5200 series Help | 44.0.0</t>
  </si>
  <si>
    <t>HP OfficeJet 5200 series Help</t>
  </si>
  <si>
    <t>HP OfficeJet 6950 Basic Device Software | 40.7.1094.16327</t>
  </si>
  <si>
    <t>HP OfficeJet 6950 Basic Device Software</t>
  </si>
  <si>
    <t>HP OfficeJet 8700 Basic Device Software | 39.1.1953.59261</t>
  </si>
  <si>
    <t>HP OfficeJet 8700 Basic Device Software</t>
  </si>
  <si>
    <t>HP OfficeJet 8700 Help | 39.0.0</t>
  </si>
  <si>
    <t>HP OfficeJet 8700 Help</t>
  </si>
  <si>
    <t>HP OfficeJet Pro 6960 Basic Device Software | 40.11.1150.17184</t>
  </si>
  <si>
    <t>HP OfficeJet Pro 6960 Basic Device Software</t>
  </si>
  <si>
    <t>HP OfficeJet Pro 6960 Help | 39.0.0</t>
  </si>
  <si>
    <t>HP OfficeJet Pro 6960 Help</t>
  </si>
  <si>
    <t>HP OfficeJet Pro 6970 Basic Device Software | 40.11.1148.17181</t>
  </si>
  <si>
    <t>HP OfficeJet Pro 6970 Basic Device Software</t>
  </si>
  <si>
    <t>HP OfficeJet Pro 6970 Basic Device Software | 40.12.1161.1896</t>
  </si>
  <si>
    <t>HP OfficeJet Pro 6970 Help | 39.0.0</t>
  </si>
  <si>
    <t>HP OfficeJet Pro 6970 Help</t>
  </si>
  <si>
    <t>HP OfficeJet Pro 7720 series Basic Device Software | 44.3.2218.18109</t>
  </si>
  <si>
    <t>HP OfficeJet Pro 7720 series Basic Device Software</t>
  </si>
  <si>
    <t>HP OfficeJet Pro 7720 series Help | 44.0.0</t>
  </si>
  <si>
    <t>HP OfficeJet Pro 7720 series Help</t>
  </si>
  <si>
    <t>HP OfficeJet Pro 7740 series Basic Device Software | 40.12.1161.1896</t>
  </si>
  <si>
    <t>HP OfficeJet Pro 7740 series Basic Device Software</t>
  </si>
  <si>
    <t>HP OfficeJet Pro 7740 series Help | 39.0.0</t>
  </si>
  <si>
    <t>HP OfficeJet Pro 7740 series Help</t>
  </si>
  <si>
    <t>HP OfficeJet Pro 8020 series Basic Device Software | 49.1.4424.18344</t>
  </si>
  <si>
    <t>HP OfficeJet Pro 8020 series Basic Device Software</t>
  </si>
  <si>
    <t>HP OfficeJet Pro 8020 series Basic Device Software | 49.3.4475.19206</t>
  </si>
  <si>
    <t>HP OfficeJet Pro 8030 series Basic Device Software | 49.3.4475.19206</t>
  </si>
  <si>
    <t>HP OfficeJet</t>
  </si>
  <si>
    <t>HP OfficeJet Pro 8710 Basic Device Software | 38.1.1881.57490</t>
  </si>
  <si>
    <t>HP OfficeJet Pro 8710 Basic Device Software</t>
  </si>
  <si>
    <t>HP OfficeJet Pro 8710 Basic Device Software | 40.11.1148.17181</t>
  </si>
  <si>
    <t>HP OfficeJet Pro 8710 Basic Device Software | 40.12.1161.1896</t>
  </si>
  <si>
    <t>HP OfficeJet Pro 8710 Help | 38.0.0</t>
  </si>
  <si>
    <t>HP OfficeJet Pro 8710 Help</t>
  </si>
  <si>
    <t>HP OfficeJet Pro 8720 Basic Device Software | 38.1.1881.57490</t>
  </si>
  <si>
    <t>HP OfficeJet Pro 8720 Basic Device Software</t>
  </si>
  <si>
    <t>HP OfficeJet Pro 8720 Basic Device Software | 40.12.1161.1896</t>
  </si>
  <si>
    <t>HP OfficeJet Pro 8720 Help | 38.0.0</t>
  </si>
  <si>
    <t>HP OfficeJet Pro 8720 Help</t>
  </si>
  <si>
    <t>HP OfficeJet Pro 8740 Basic Device Software | 38.6.1912.16314</t>
  </si>
  <si>
    <t>HP OfficeJet Pro 8740 Basic Device Software</t>
  </si>
  <si>
    <t>HP OfficeJet Pro 8740 Basic Device Software | 38.8.1942.18339</t>
  </si>
  <si>
    <t>HP OfficeJet Pro 9010 series Basic Device Software | 49.1.4424.18344</t>
  </si>
  <si>
    <t>HP OfficeJet Pro 9010 series Basic Device Software</t>
  </si>
  <si>
    <t>HP OfficeJet Pro 9010 series Basic Device Software | 49.6.4502.206</t>
  </si>
  <si>
    <t>HP OfficeJet Pro 9020 series Basic Device Software | 49.3.4475.19206</t>
  </si>
  <si>
    <t>HP OfficeJet Pro 9020 series Basic Device Software</t>
  </si>
  <si>
    <t>HP Officejet 100 Mobile L411  Rel. 6 | 14.0</t>
  </si>
  <si>
    <t>HP Officejet 100 Mobile L411</t>
  </si>
  <si>
    <t>HP Officejet 150 Mobile L511  Rel. 6 | 14.0</t>
  </si>
  <si>
    <t>HP Officejet 150 Mobile L511</t>
  </si>
  <si>
    <t>HP Officejet 4500 G510g-m  Rel. 6 | 14.0</t>
  </si>
  <si>
    <t>HP Officejet 4500 G510g-m  Rel. 6</t>
  </si>
  <si>
    <t>HP Officejet 4500 G510n-z  Rel. 6 | 14.0</t>
  </si>
  <si>
    <t>HP Officejet 4500 G510n-z  Rel. 6</t>
  </si>
  <si>
    <t>HP Officejet 4630 series Basic Device Software | 32.3.198.49673</t>
  </si>
  <si>
    <t>HP Officejet 6100 Basic Device Software | 28.0.1321.0</t>
  </si>
  <si>
    <t>HP Officejet 6100 Basic Device Software</t>
  </si>
  <si>
    <t>HP Officejet 6100 Help | 140.0.2.2</t>
  </si>
  <si>
    <t>HP Officejet 6100 Help</t>
  </si>
  <si>
    <t>HP Officejet 6500 E710n-z Basic Device Software | 28.0.1315.0</t>
  </si>
  <si>
    <t>HP Officejet 6500 E710n-z Basic Device Software</t>
  </si>
  <si>
    <t>HP Officejet 6500 E710n-z Help | 140.0.2.2</t>
  </si>
  <si>
    <t>HP Officejet 6500 E710n-z Help</t>
  </si>
  <si>
    <t>HP Officejet 6600 Basic Device Software | 28.0.1315.0</t>
  </si>
  <si>
    <t>HP Officejet 6600 Basic Device Software</t>
  </si>
  <si>
    <t>HP Officejet 6600 Help | 140.0.2.2</t>
  </si>
  <si>
    <t>HP Officejet 6600 Help</t>
  </si>
  <si>
    <t>HP Officejet 6600 Product Improvement Study | 28.0.1315.0</t>
  </si>
  <si>
    <t>HP Officejet 6600 Product Improvement Study</t>
  </si>
  <si>
    <t>HP Officejet 6700 Basic Device Software | 28.0.1315.0</t>
  </si>
  <si>
    <t>HP Officejet 6700 Basic Device Software</t>
  </si>
  <si>
    <t>HP Officejet 6700 Help | 140.0.2.2</t>
  </si>
  <si>
    <t>HP Officejet 6700 Help</t>
  </si>
  <si>
    <t>HP Officejet 6700 Product Improvement Study | 28.0.1315.0</t>
  </si>
  <si>
    <t>HP Officejet 6700 Product Improvement Study</t>
  </si>
  <si>
    <t>HP Officejet 7110 series Basic Device Software | 29.1.971.39251</t>
  </si>
  <si>
    <t>HP Officejet 7110 series Basic Device Software</t>
  </si>
  <si>
    <t>HP Officejet 7110 series Help | 29.0.0</t>
  </si>
  <si>
    <t>HP Officejet 7110 series Help</t>
  </si>
  <si>
    <t>HP Officejet 7610 series Basic Device Software | 29.1.971.39251</t>
  </si>
  <si>
    <t>HP Officejet 7610 series Basic Device Software</t>
  </si>
  <si>
    <t>HP Officejet 7610 series Help | 29.0.0</t>
  </si>
  <si>
    <t>HP Officejet 7610 series Help</t>
  </si>
  <si>
    <t>HP Officejet H470  Rel. 6 | 14.0</t>
  </si>
  <si>
    <t>HP Officejet H470  Rel. 6</t>
  </si>
  <si>
    <t>HP Officejet Pro 276dw MFP Basic Device Software | 32.2.188.47710</t>
  </si>
  <si>
    <t>HP Officejet Pro 276dw MFP Basic Device Software</t>
  </si>
  <si>
    <t>HP Officejet Pro 276dw MFP Help | 29.0.0</t>
  </si>
  <si>
    <t>HP Officejet Pro 276dw MFP Help</t>
  </si>
  <si>
    <t>HP Officejet Pro 6830 Basic Device Software | 33.1.74.49987</t>
  </si>
  <si>
    <t>HP Officejet Pro 6830 Basic Device Software</t>
  </si>
  <si>
    <t>HP Officejet Pro 8100 Basic Device Software | 28.0.1321.0</t>
  </si>
  <si>
    <t>HP Officejet Pro 8100 Basic Device Software</t>
  </si>
  <si>
    <t>HP Officejet Pro 8500 A910 Basic Device Software | 28.0.1315.0</t>
  </si>
  <si>
    <t>HP Officejet Pro 8500 A910 Basic Device Software</t>
  </si>
  <si>
    <t>HP Officejet Pro 8600 Basic Device Software | 28.0.1315.0</t>
  </si>
  <si>
    <t>HP Officejet Pro 8600 Basic Device Software</t>
  </si>
  <si>
    <t>HP Officejet Pro 8600 Basic Device Software | 28.0.1316.0</t>
  </si>
  <si>
    <t>HP Officejet Pro 8600 Help | 28.0.0</t>
  </si>
  <si>
    <t>HP Officejet Pro 8600 Help</t>
  </si>
  <si>
    <t>HP Officejet Pro 8600 Product Improvement Study | 28.0.1315.0</t>
  </si>
  <si>
    <t>HP Officejet Pro 8600 Product Improvement Study</t>
  </si>
  <si>
    <t>HP Officejet Pro 8610 Basic Device Software | 32.3.198.49673</t>
  </si>
  <si>
    <t>HP Officejet Pro 8610 Basic Device Software</t>
  </si>
  <si>
    <t>HP Officejet Pro 8610 Help | 32.0.0</t>
  </si>
  <si>
    <t>HP Officejet Pro 8610 Help</t>
  </si>
  <si>
    <t>HP Officejet Pro 8620 Basic Device Software | 32.3.198.49673</t>
  </si>
  <si>
    <t>HP Officejet Pro 8620 Basic Device Software</t>
  </si>
  <si>
    <t>HP Officejet Pro 8620 Help | 32.0.0</t>
  </si>
  <si>
    <t>HP Officejet Pro 8620 Help</t>
  </si>
  <si>
    <t>HP Officejet Pro 8630 Basic Device Software | 32.3.198.49673</t>
  </si>
  <si>
    <t>HP Officejet Pro 8630 Basic Device Software</t>
  </si>
  <si>
    <t>HP Officejet Pro 8630 Help | 32.0.0</t>
  </si>
  <si>
    <t>HP Officejet Pro 8630 Help</t>
  </si>
  <si>
    <t>HP Officejet Pro K8600  Rel. 6 | 14.0</t>
  </si>
  <si>
    <t>HP Officejet Pro K8600  Rel. 6</t>
  </si>
  <si>
    <t>HP Officejet Pro X476dn MFP Basic Device Software | 32.2.188.47710</t>
  </si>
  <si>
    <t>HP Officejet Pro X476dn MFP Basic Device Software</t>
  </si>
  <si>
    <t>HP Officejet Pro X476dn MFP Help | 29.0.0</t>
  </si>
  <si>
    <t>HP Officejet Pro X476dn MFP Help</t>
  </si>
  <si>
    <t>HP OneDrive Plugin | 36.0.0.0</t>
  </si>
  <si>
    <t>HP OneDrive Plugin</t>
  </si>
  <si>
    <t>HP OneDrive Plugin | 36.0.191.0</t>
  </si>
  <si>
    <t>HP OneDrive Plugin | 44.5.0.0</t>
  </si>
  <si>
    <t>HP OneDrive Plugin | 48.0.301.0</t>
  </si>
  <si>
    <t>HP Photo Creations | 1.0.0.2024</t>
  </si>
  <si>
    <t>HP Photo Creations</t>
  </si>
  <si>
    <t>HP Photo Creations | 1.0.0.7702</t>
  </si>
  <si>
    <t>HP Photo Creations | 1.0.0.9572</t>
  </si>
  <si>
    <t>HP Photosmart 7520 series Basic Device Software | 28.0.1315.0</t>
  </si>
  <si>
    <t>HP Photosmart 7520 series Basic Device Software</t>
  </si>
  <si>
    <t>HP Photosmart 7520 series Help | 28.0.0</t>
  </si>
  <si>
    <t>HP Photosmart 7520 series Help</t>
  </si>
  <si>
    <t>HP Photosmart Essential | 3.5</t>
  </si>
  <si>
    <t>HP Photosmart Essential</t>
  </si>
  <si>
    <t>HP Photosmart Officejet and Deskjet All-In-One Driver Software | 14.0</t>
  </si>
  <si>
    <t>HP Photosmart Officejet and Deskjet All-In-One Driver Software</t>
  </si>
  <si>
    <t>HP Photosmart Prem C410 All-In-One Driver Software  Rel. 7 | 14.0</t>
  </si>
  <si>
    <t>HP Photosmart Prem C410 All-In-One Driver Software  Rel. 7</t>
  </si>
  <si>
    <t>HP Port Replicator Software Installer | 1.3.46</t>
  </si>
  <si>
    <t>HP Port Replicator Software Installer</t>
  </si>
  <si>
    <t>HP Port Replicator Software Installer | 1.3.66</t>
  </si>
  <si>
    <t>HP Print Preview | 1.3.0.164</t>
  </si>
  <si>
    <t>HP Print Preview</t>
  </si>
  <si>
    <t>HP Print Preview | 2.0.0.37</t>
  </si>
  <si>
    <t>HP Print Preview | 2.0.0.56</t>
  </si>
  <si>
    <t>HP Print Preview.app - 3.10.1</t>
  </si>
  <si>
    <t>HP Printer Monitor.app - 2.16.1</t>
  </si>
  <si>
    <t>HP Printer Monitor.app</t>
  </si>
  <si>
    <t>HP Printer Utility | 1.7.1.1</t>
  </si>
  <si>
    <t>HP Printer Utility</t>
  </si>
  <si>
    <t>HP Proactive Services | 1.6.0.37</t>
  </si>
  <si>
    <t>HP Proactive Services</t>
  </si>
  <si>
    <t>HP Product Research Manager.app - 10.37.1</t>
  </si>
  <si>
    <t>HP SFTP Plugin | 43.0.191.0</t>
  </si>
  <si>
    <t>HP SFTP Plugin</t>
  </si>
  <si>
    <t>HP SFTP Plugin | 48.0.301.0</t>
  </si>
  <si>
    <t>HP SFTP Plugin | 48.2.312.0</t>
  </si>
  <si>
    <t>HP SFTP Plugin | 49.1.321.0</t>
  </si>
  <si>
    <t>HP Scan Extended | 35.0.0.0</t>
  </si>
  <si>
    <t>HP Scan Extended</t>
  </si>
  <si>
    <t>HP ScanJet Pro 2500 f1 Flatbed Scanner | .17335.91</t>
  </si>
  <si>
    <t>HP ScanJet Pro 2500 f1 Flatbed Scanner</t>
  </si>
  <si>
    <t>HP ScanJet Pro 3000 s3 Basic Device Software | 41.1.2124.64538</t>
  </si>
  <si>
    <t>HP ScanJet Pro 3000 s3 Basic Device Software</t>
  </si>
  <si>
    <t>HP ScanJet Pro 3000 s3 Basic Device Software | 41.1.2160.16252</t>
  </si>
  <si>
    <t>HP ScanJet Pro 3000 s3 Basic Device Software | 41.1.2183.17324</t>
  </si>
  <si>
    <t>HP ScanJet Pro 3000 s3 Basic Device Software | 41.3.2186.18186</t>
  </si>
  <si>
    <t>HP ScanJet Pro 3000 s3 Basic Device Software | 41.4.2210.18337</t>
  </si>
  <si>
    <t>HP Scanjet 1000 | 1.0.0.0</t>
  </si>
  <si>
    <t>HP Scanjet 1000</t>
  </si>
  <si>
    <t>HP Scanjet 3000 s2 ISIS Driver | 1.0.2597</t>
  </si>
  <si>
    <t>HP Scanjet 3000</t>
  </si>
  <si>
    <t>HP Scanjet 3000 s3 ISIS Driver | 1.0.11608.4001</t>
  </si>
  <si>
    <t>HP Scanjet 3000 | 1.0.0.0</t>
  </si>
  <si>
    <t>HP Scanjet 7500 ISIS Driver | 1.0.2199</t>
  </si>
  <si>
    <t>HP Scanjet 7500 ISIS Driver</t>
  </si>
  <si>
    <t>HP Scanjet 7500 TWAIN | 2.50.0000</t>
  </si>
  <si>
    <t>HP Scanjet 7500 TWAIN</t>
  </si>
  <si>
    <t>HP Scanjet 7500 Utilities | 2.00.0000</t>
  </si>
  <si>
    <t>HP Scanjet 7500 Utilities</t>
  </si>
  <si>
    <t>HP Scanjet 8300 | 13.0</t>
  </si>
  <si>
    <t>HP Scanjet 8300</t>
  </si>
  <si>
    <t>HP Scanjet G4010 | 14.5</t>
  </si>
  <si>
    <t>HP Scanjet G4010</t>
  </si>
  <si>
    <t>HP Scanjet G4050 | 14.5</t>
  </si>
  <si>
    <t>HP Scanjet G4050</t>
  </si>
  <si>
    <t>HP Scanjet N6310 Document ISIS/TWAIN</t>
  </si>
  <si>
    <t>HP Scanjet N6310</t>
  </si>
  <si>
    <t>HP Scanjet N6310 | 14.5</t>
  </si>
  <si>
    <t>HP Scanjet N9120 TWAIN | 2.10.0000</t>
  </si>
  <si>
    <t>HP Scanjet N9120 TWAIN</t>
  </si>
  <si>
    <t>HP Scanjet N9120 Utilities | 2.10.0000</t>
  </si>
  <si>
    <t>HP Scanjet N9120 Utilities</t>
  </si>
  <si>
    <t>HP Scanjet Pro 3000 s2 | 1.00.0000</t>
  </si>
  <si>
    <t>HP Scanjet Pro 3000 s2</t>
  </si>
  <si>
    <t>HP ScanjetPlugin | 28.11.0.0</t>
  </si>
  <si>
    <t>HP ScanjetPlugin</t>
  </si>
  <si>
    <t>HP Scanner 3.app - 4.22.5</t>
  </si>
  <si>
    <t>HP Scanner 3.app - 4.9.4</t>
  </si>
  <si>
    <t>HP Scanner 3.app - 87.0</t>
  </si>
  <si>
    <t>HP SharePoint Plugin | 43.0.0.0</t>
  </si>
  <si>
    <t>HP SharePoint Plugin</t>
  </si>
  <si>
    <t>HP SharePoint Plugin | 43.0.191.0</t>
  </si>
  <si>
    <t>HP SharePoint Plugin | 44.5.0.0</t>
  </si>
  <si>
    <t>HP SharePoint Plugin | 48.0.301.0</t>
  </si>
  <si>
    <t>HP SharePoint Plugin | 48.2.312.0</t>
  </si>
  <si>
    <t>HP SharePoint Plugin | 49.1.320.0</t>
  </si>
  <si>
    <t>HP SharePoint Plugin | 49.1.321.0</t>
  </si>
  <si>
    <t>HP Smart Document Scan Software | 3.70.1000</t>
  </si>
  <si>
    <t>HP Smart Document Scan Software</t>
  </si>
  <si>
    <t>HP SoftPaq Download Manager | 4.3.19.0</t>
  </si>
  <si>
    <t>HP SoftPaq Download Manager | 4.3.23.0</t>
  </si>
  <si>
    <t>HP SoftPaq Download Manager | 4.3.4.0</t>
  </si>
  <si>
    <t>HP SoftPaq Download Manager | 4.4.0.0</t>
  </si>
  <si>
    <t>HP Software Agent for Citrix Presentation Server | 12.0.2079.0</t>
  </si>
  <si>
    <t>HP Software Agent for Citrix Presentation Server</t>
  </si>
  <si>
    <t>HP Solution Center | 13.0</t>
  </si>
  <si>
    <t>HP Solution Center</t>
  </si>
  <si>
    <t>HP Solution Center | 14.0</t>
  </si>
  <si>
    <t>HP Support Assistant | 8.6.18.11</t>
  </si>
  <si>
    <t>HP Support Assistant</t>
  </si>
  <si>
    <t>HP Support Assistant | 8.7.50.3</t>
  </si>
  <si>
    <t>HP Support Assistant | 8.8.24.33</t>
  </si>
  <si>
    <t>HP Support Solutions Framework | 12.0.30.81</t>
  </si>
  <si>
    <t>HP Support Solutions Framework</t>
  </si>
  <si>
    <t>HP Support Solutions Framework | 12.10.49.21</t>
  </si>
  <si>
    <t>HP Support Solutions Framework | 12.11.24.11</t>
  </si>
  <si>
    <t>HP Support Solutions Framework | 12.11.27.1</t>
  </si>
  <si>
    <t>HP Support Solutions Framework | 12.12.32.3</t>
  </si>
  <si>
    <t>HP Support Solutions Framework | 12.13.42.1</t>
  </si>
  <si>
    <t>HP Support Solutions Framework | 12.14.49.15</t>
  </si>
  <si>
    <t>HP Support Solutions Framework | 12.5.32.203</t>
  </si>
  <si>
    <t>HP Support Solutions Framework | 12.8.37.11</t>
  </si>
  <si>
    <t>HP Support Solutions Framework | 12.8.47.1</t>
  </si>
  <si>
    <t>HP Support Solutions Framework | 12.9.18.3</t>
  </si>
  <si>
    <t>HP Sure Connect | 1.0.0.29</t>
  </si>
  <si>
    <t>HP Sure Connect</t>
  </si>
  <si>
    <t>HP System Default Settings | 1.0.1</t>
  </si>
  <si>
    <t>HP System Default Settings</t>
  </si>
  <si>
    <t>HP System Default Settings | 1.2.1.4</t>
  </si>
  <si>
    <t>HP System Default Settings | 1.2.6.1</t>
  </si>
  <si>
    <t>HP System Event Utility | 1.4.1</t>
  </si>
  <si>
    <t>HP System Event Utility</t>
  </si>
  <si>
    <t>HP System Software Manager | 3.2.11.1</t>
  </si>
  <si>
    <t>HP System Software Manager</t>
  </si>
  <si>
    <t>HP System Software Manager | 3.2.13.1</t>
  </si>
  <si>
    <t>HP System Software Manager | 3.2.8.1</t>
  </si>
  <si>
    <t>HP System Software Manager | 4.0.3.1</t>
  </si>
  <si>
    <t>HP System Software Manager | 4.0.4.1</t>
  </si>
  <si>
    <t>HP Trust Circles | 8.3.11.18469</t>
  </si>
  <si>
    <t>HP Trust Circles</t>
  </si>
  <si>
    <t>HP USB Port Replicator | 7.9.339.0</t>
  </si>
  <si>
    <t>HP USB Port Replicator</t>
  </si>
  <si>
    <t>HP Universal Camera Driver | 10.0.14393.11237</t>
  </si>
  <si>
    <t>HP Universal Camera Driver</t>
  </si>
  <si>
    <t>HP Universal Camera Driver | 10.0.15063.11290</t>
  </si>
  <si>
    <t>HP Universal Camera Driver | 10.0.15063.11299</t>
  </si>
  <si>
    <t>HP Universal Camera Driver | 3.5.8.14</t>
  </si>
  <si>
    <t>HP Universal Fax Driver | 1.0.321.0</t>
  </si>
  <si>
    <t>HP Universal Fax Driver</t>
  </si>
  <si>
    <t>HP Universal Fax Driver | 2.0.135.2465</t>
  </si>
  <si>
    <t>HP Update | 4.000.011.006</t>
  </si>
  <si>
    <t>HP Update</t>
  </si>
  <si>
    <t>HP Update | 5.002.006.003</t>
  </si>
  <si>
    <t>HP Update | 5.003.002.004</t>
  </si>
  <si>
    <t>HP Update | 5.003.003.001</t>
  </si>
  <si>
    <t>HP Update | 5.005.002.002</t>
  </si>
  <si>
    <t>HP Utility.app - 5.24.2</t>
  </si>
  <si>
    <t>HP Utility.app - 5.37.1</t>
  </si>
  <si>
    <t>HP Utility.app - 5.42.1</t>
  </si>
  <si>
    <t>HP Web Jetadmin 10.4 | 10.04.0020</t>
  </si>
  <si>
    <t>HP Web Jetadmin 10.4</t>
  </si>
  <si>
    <t>HP Web Registration | 1.2.0.0</t>
  </si>
  <si>
    <t>HP Web Registration</t>
  </si>
  <si>
    <t>HP Web Registration | 1.3.0.0</t>
  </si>
  <si>
    <t>HP Wireless Button Driver | 1.1.18.1</t>
  </si>
  <si>
    <t>HP Wireless Button Driver</t>
  </si>
  <si>
    <t>HP Wireless Button Driver | 1.1.5.1</t>
  </si>
  <si>
    <t>HP Wireless Button Driver | 1.1.9.1</t>
  </si>
  <si>
    <t>HP ePrint SW | 5.5.22560</t>
  </si>
  <si>
    <t>HP ePrint SW</t>
  </si>
  <si>
    <t>HPCLJProMFPM177 | 0.00.0001</t>
  </si>
  <si>
    <t>HPCLJProMFPM177</t>
  </si>
  <si>
    <t>HPCLJProMFPM177 | 1.00.0000</t>
  </si>
  <si>
    <t>HPCLJProMFPM476 | 0.05.0000</t>
  </si>
  <si>
    <t>HPCLJ</t>
  </si>
  <si>
    <t>HPDesignjetSysMaint.app - 6.2.1</t>
  </si>
  <si>
    <t>Remote Administration software#</t>
  </si>
  <si>
    <t>HPDiagnosticCoreDll | 1.0.15.0</t>
  </si>
  <si>
    <t>HPDiagnosticCoreDll</t>
  </si>
  <si>
    <t>HPE Nimble Windows Toolkit | 6.0.1.3252</t>
  </si>
  <si>
    <t>HPE Nimble Windows Toolkit</t>
  </si>
  <si>
    <t>HPLJEnterprise500MFPM525 | 0.05.0000</t>
  </si>
  <si>
    <t>HPLJ</t>
  </si>
  <si>
    <t>HPLJPMFPM225-226 | 0.00.100</t>
  </si>
  <si>
    <t>HPLJProM201M202 | 1.00.0000</t>
  </si>
  <si>
    <t>HPLaserJet100ColorMFPM175_HelpLearnCenter_SI | 1.00.0000</t>
  </si>
  <si>
    <t>HPLaserJet100ColorMFPM175_HelpLearnCenter_SI</t>
  </si>
  <si>
    <t>HPLaserJet200color-M251_HelpLearnCenter_SI | 1.01.0000</t>
  </si>
  <si>
    <t>HPLaserJet200color-M251_HelpLearnCenter_SI</t>
  </si>
  <si>
    <t>HPLaserJet200color-MFPM276_HelpLearnCenter_SI | 1.01.0000</t>
  </si>
  <si>
    <t>HPLaserJet200color-MFPM276_HelpLearnCenter_SI</t>
  </si>
  <si>
    <t>HPLaserJet300-400ColorM351-M451Series_HelpLearnCenter_SI | 1.02.0000</t>
  </si>
  <si>
    <t>HPLaserJet300-400ColorM351-M451Series_HelpLearnCenter_SI</t>
  </si>
  <si>
    <t>HPLaserJet300-400ColorM375-M475Series_HelpLearnCenter_SI | 1.01.0000</t>
  </si>
  <si>
    <t>HPLaserJet300-400ColorM375-M475Series_HelpLearnCenter_SI</t>
  </si>
  <si>
    <t>HPLaserJet400-M401_HelpLearnCenter_SI | 1.01.0000</t>
  </si>
  <si>
    <t>HPLaserJet400-M401_HelpLearnCenter_SI</t>
  </si>
  <si>
    <t>HPLaserJetHelp_LearnCenter | 1.03.0000</t>
  </si>
  <si>
    <t>HPLaserJetHelp_LearnCenter</t>
  </si>
  <si>
    <t>HPSSupply | 2.1.1.0000</t>
  </si>
  <si>
    <t>HPSSupply</t>
  </si>
  <si>
    <t>HPScanPlugin | 28.11.0.0</t>
  </si>
  <si>
    <t>HPScanPlugin</t>
  </si>
  <si>
    <t>HPScanjet5590Corporate11 | 2.20.0000</t>
  </si>
  <si>
    <t>HPScanjet5590Corporate11</t>
  </si>
  <si>
    <t>HPScanjetN6310Corporate | 2.20.0000</t>
  </si>
  <si>
    <t>HPScanjetN6310Corporate</t>
  </si>
  <si>
    <t>I01.001.106</t>
  </si>
  <si>
    <t>Direct Access Storage</t>
  </si>
  <si>
    <t>HPSmartDeviceAgentBase | 1.0.0.0</t>
  </si>
  <si>
    <t>HPSmartDeviceAgentBase</t>
  </si>
  <si>
    <t>HPSmartDeviceAgentBase | 1.1.0.0</t>
  </si>
  <si>
    <t>HP_DesignJet_Z_Series_ICC_Profiles_Installer | 1.0.0</t>
  </si>
  <si>
    <t>HP_DesignJet_Z_Series_ICC_Profiles_Installer</t>
  </si>
  <si>
    <t>HTML Color Reference</t>
  </si>
  <si>
    <t>HUNT IDAHO | 15.0</t>
  </si>
  <si>
    <t>HUNT IDAHO</t>
  </si>
  <si>
    <t>HY-8 7.30 | 7.30.14</t>
  </si>
  <si>
    <t>HY-8 7.30</t>
  </si>
  <si>
    <t>HY-8 7.50 | 7.50.1</t>
  </si>
  <si>
    <t>HY-8 7.50</t>
  </si>
  <si>
    <t>HYSPLIT4 | April 2018 Revision 951</t>
  </si>
  <si>
    <t>HYSPLIT4</t>
  </si>
  <si>
    <t>Haali Media Splitter</t>
  </si>
  <si>
    <t>HandBrake | 0.10.5</t>
  </si>
  <si>
    <t>HandBrake</t>
  </si>
  <si>
    <t>HandBrake | 1.1.0</t>
  </si>
  <si>
    <t>HawkEye (PT+) Manager | 0.2.1.1</t>
  </si>
  <si>
    <t>HawkEye (PT+) Manager</t>
  </si>
  <si>
    <t>B10.813.675</t>
  </si>
  <si>
    <t>Voice Communications</t>
  </si>
  <si>
    <t>HeadSetup | 8.1.6114</t>
  </si>
  <si>
    <t>HeadSetup</t>
  </si>
  <si>
    <t>HeadlineAlley Internet Explorer Homepage and New Tab</t>
  </si>
  <si>
    <t>HelpViewer.app - 5.3.5</t>
  </si>
  <si>
    <t>HelpViewer.app - 6.0</t>
  </si>
  <si>
    <t>HemiView 2.1 SR5 | 2.1.500</t>
  </si>
  <si>
    <t>HemiView 2.1 SR5</t>
  </si>
  <si>
    <t>Hemingway Editor  (only current user) | 3.0.3</t>
  </si>
  <si>
    <t>Hemingway Editor  (only current user)</t>
  </si>
  <si>
    <t>High-Logic FontCreator 12</t>
  </si>
  <si>
    <t>HindiIM.app - 1.0</t>
  </si>
  <si>
    <t>HistIndexSearch2.0 | 1.0.0.9</t>
  </si>
  <si>
    <t>HistIndexSearch2.0</t>
  </si>
  <si>
    <t>HistoricalIndexMaxPage | 1.0.0.2</t>
  </si>
  <si>
    <t>HistoricalIndexMaxPage</t>
  </si>
  <si>
    <t>Honeywell HSM USB Serial Drv x64 ver | 3.4.15</t>
  </si>
  <si>
    <t>Honeywell HSM USB Serial Drv x64 ver</t>
  </si>
  <si>
    <t>HttpWatch Basic | 11.0.21</t>
  </si>
  <si>
    <t>HttpWatch Basic</t>
  </si>
  <si>
    <t>Huntron Workstation | 4.1.4510.12184</t>
  </si>
  <si>
    <t>Huntron Workstation</t>
  </si>
  <si>
    <t>Hydraulic Toolbox 4.4 | 4.4.1</t>
  </si>
  <si>
    <t>Hydraulic Toolbox 4.4</t>
  </si>
  <si>
    <t>Hydro-Link | 2.00</t>
  </si>
  <si>
    <t>Hydro-Link</t>
  </si>
  <si>
    <t>Hyena v11.7 | 11.70.1000</t>
  </si>
  <si>
    <t>Hyena</t>
  </si>
  <si>
    <t>Hyena v8.8 | 8.80.5000</t>
  </si>
  <si>
    <t>Hyena v9.2 | 9.20.4000</t>
  </si>
  <si>
    <t>Hyena | 12.00.1000</t>
  </si>
  <si>
    <t>Hyena | 12.50.1000</t>
  </si>
  <si>
    <t>Hyena | 12.50.2000</t>
  </si>
  <si>
    <t>Hyena | 12.70.0000</t>
  </si>
  <si>
    <t>Hyena | 12.70.2000</t>
  </si>
  <si>
    <t>Hyland Application Server 18 x64 | 18.0.152</t>
  </si>
  <si>
    <t>Hyland Application Server 18 x64</t>
  </si>
  <si>
    <t>Hyland Application Server 18 x64 | 18.0.163</t>
  </si>
  <si>
    <t>Hyland Barcode Recognition | 16.0.6137.938</t>
  </si>
  <si>
    <t>Hyland Barcode Recognition</t>
  </si>
  <si>
    <t>Hyland Data Capture Server x64 | 18.0.152</t>
  </si>
  <si>
    <t>Hyland Data Capture Server x64</t>
  </si>
  <si>
    <t>Hyland Diagnostics Components | 17.0.170</t>
  </si>
  <si>
    <t>Hyland Diagnostics Components</t>
  </si>
  <si>
    <t>Hyland Diagnostics Components | 17.0.283</t>
  </si>
  <si>
    <t>Hyland Diagnostics Components | 18.0.152</t>
  </si>
  <si>
    <t>Hyland Diagnostics Components | 18.0.163</t>
  </si>
  <si>
    <t>Hyland Distribution Service x64 | 18.0.152</t>
  </si>
  <si>
    <t>Hyland Distribution Service</t>
  </si>
  <si>
    <t>Hyland IDOL Configuration x64 | 18.0.152</t>
  </si>
  <si>
    <t>Hyland IDOL Configuration x64</t>
  </si>
  <si>
    <t>Hyland IDOL Full Text Indexing Service x64 | 18.0.152</t>
  </si>
  <si>
    <t>Hyland IDOL Full Text Indexing Service x64</t>
  </si>
  <si>
    <t>Hyland IDOL Server [] | 15.0.5582.657</t>
  </si>
  <si>
    <t>Hyland IDOL Server []</t>
  </si>
  <si>
    <t>Hyland OCR Engine 19.20 for OnBase Client | 19.20.5697.797</t>
  </si>
  <si>
    <t>Hyland OCR Engine 19.20 for OnBase Client</t>
  </si>
  <si>
    <t>Hyland OCR Engine 20.20 P06 for DC Server x64 | 20.20.6640.521</t>
  </si>
  <si>
    <t>Hyland OCR Engine 20.20 P06 for DC Server x64</t>
  </si>
  <si>
    <t>Hyland OCR Engine 20.20 P06 for OnBase Client | 20.20.6640.517</t>
  </si>
  <si>
    <t>Hyland OCR Engine 20.20 P06 for OnBase Client</t>
  </si>
  <si>
    <t>Hyland Office 2016 Integration x86 | 17.0.170</t>
  </si>
  <si>
    <t>Hyland Office 2016 Integration x86</t>
  </si>
  <si>
    <t>Hyland Office 2016 Integration x86 | 18.0.154</t>
  </si>
  <si>
    <t>Hyland OnBase Client | 16.0.151</t>
  </si>
  <si>
    <t>Hyland OnBase Client</t>
  </si>
  <si>
    <t>Hyland OnBase Client | 18.0.152</t>
  </si>
  <si>
    <t>Hyland OnBase Client | 18.0.163</t>
  </si>
  <si>
    <t>Hyland OnBase Configuration | 18.0.152</t>
  </si>
  <si>
    <t>Hyland OnBase Configuration</t>
  </si>
  <si>
    <t>Hyland OnBase Configuration | 18.0.163</t>
  </si>
  <si>
    <t>Hyland OnBase Studio x64 | 18.0.163</t>
  </si>
  <si>
    <t>Hyland OnBase Studio</t>
  </si>
  <si>
    <t>Hyland OnBase Studio x86 | 18.0.154</t>
  </si>
  <si>
    <t>Hyland OnBase Studio | 17.0.170</t>
  </si>
  <si>
    <t>Hyland OnBase Virtual Print Driver | 13.0.5219.960</t>
  </si>
  <si>
    <t>Hyland OnBase Virtual Print Driver</t>
  </si>
  <si>
    <t>Hyland OnBase Virtual Print Driver | 17.1.6646.1109</t>
  </si>
  <si>
    <t>Hyland Report Services Client | 17.0.170</t>
  </si>
  <si>
    <t>Hyland Report Services Client</t>
  </si>
  <si>
    <t>Hyland Report Services Client | 18.0.152</t>
  </si>
  <si>
    <t>Hyland Report Services Deployment | 18.0.152</t>
  </si>
  <si>
    <t>Hyland Report Services Deployment</t>
  </si>
  <si>
    <t>Hyland Report Services [OnBaseReportsProd] | 1.0.0.0</t>
  </si>
  <si>
    <t>Hyland Report Services [OnBaseReportsProd]</t>
  </si>
  <si>
    <t>Hyland Unity Client Deployment | 18.0.152</t>
  </si>
  <si>
    <t>Hyland Unity Client</t>
  </si>
  <si>
    <t>Hyland Unity Client [OnBaseProd] | 1.0.0.0</t>
  </si>
  <si>
    <t>Hyland Unity Client [OnBaseTestNV_NOC] | 1.0.0.3</t>
  </si>
  <si>
    <t>Hyland Unity Client | 18.0.152</t>
  </si>
  <si>
    <t>Hyland Unity Management Console | 18.0.163</t>
  </si>
  <si>
    <t>Hyland Unity Scheduler x64 | 18.0.163</t>
  </si>
  <si>
    <t>R x64</t>
  </si>
  <si>
    <t>Hyland Web ActiveX Controls | 11.0.1118</t>
  </si>
  <si>
    <t>Hyland Web ActiveX Controls</t>
  </si>
  <si>
    <t>Hyland Web ActiveX Controls | 14.0.061</t>
  </si>
  <si>
    <t>Hyland Web ActiveX Controls | 16.0.151</t>
  </si>
  <si>
    <t>Hyland Web ActiveX Controls | 17.0.170</t>
  </si>
  <si>
    <t>Hyland Web ActiveX Controls | 18.0.152</t>
  </si>
  <si>
    <t>Hyland Web Server 18 x64 | 18.0.152</t>
  </si>
  <si>
    <t>Hyland Web Server 18 x64</t>
  </si>
  <si>
    <t>Hyland Web Server 18 x64 | 18.0.163</t>
  </si>
  <si>
    <t>Hyper | 3.0.2</t>
  </si>
  <si>
    <t>HyperACCESSÂ® v9.0</t>
  </si>
  <si>
    <t>HyperSnap 7 | 7.16.03</t>
  </si>
  <si>
    <t>HyperSnap 7</t>
  </si>
  <si>
    <t>HyperSnap 7 | 7.27.00</t>
  </si>
  <si>
    <t>HyperSnap 7 | 7.29.21</t>
  </si>
  <si>
    <t>HyperTerminal Private Edition v7.0</t>
  </si>
  <si>
    <t>Hyperion Interactive Reporting Web Client | 11.1.2.2</t>
  </si>
  <si>
    <t>Hyperion Interactive Reporting Web Client</t>
  </si>
  <si>
    <t>Hyperion Interactive Reporting Web Client | 11.1.2.3</t>
  </si>
  <si>
    <t>Hyperion Interactive Reporting Web Client | 9.0.0.0.0</t>
  </si>
  <si>
    <t>Hyperion Reporting and Analysis Client</t>
  </si>
  <si>
    <t>I.R.I.S OCR | 12.3.7.0</t>
  </si>
  <si>
    <t>I.R.I.S OCR</t>
  </si>
  <si>
    <t>I.R.I.S OCR | 15.2.10.1114</t>
  </si>
  <si>
    <t>I.R.I.S OCR | 15.3.1125.09</t>
  </si>
  <si>
    <t>I.R.I.S OCR | 15.3.1129.0</t>
  </si>
  <si>
    <t>I.R.I.S OCR | 15.4.1132.0</t>
  </si>
  <si>
    <t>I.R.I.S OCR | 15.4.1137.0</t>
  </si>
  <si>
    <t>I.R.I.S. OCR | 12.3.4.0</t>
  </si>
  <si>
    <t>I.R.I.S. OCR</t>
  </si>
  <si>
    <t>I.R.I.S. OCR | 12.3.6.10</t>
  </si>
  <si>
    <t>I.R.I.S. OCR | 12.3.6.12</t>
  </si>
  <si>
    <t>I.R.I.S. OCR | 12.3.6.6</t>
  </si>
  <si>
    <t>I.R.I.S. OCR | 12.3.6.9</t>
  </si>
  <si>
    <t>I.R.I.S. OCR | 12.3.7.0</t>
  </si>
  <si>
    <t>IBM Aspera Connect | 3.9.6.173386</t>
  </si>
  <si>
    <t>Aspera Connect</t>
  </si>
  <si>
    <t>IBM BigFix Client | 9.2.12.18</t>
  </si>
  <si>
    <t>IBM BigFix Client</t>
  </si>
  <si>
    <t>IBM BigFix Client | 9.2.8.74</t>
  </si>
  <si>
    <t>IBM BigFix Client | 9.5.10.79</t>
  </si>
  <si>
    <t>IBM BigFix Client | 9.5.13.130</t>
  </si>
  <si>
    <t>IBM BigFix Client | 9.5.8.38</t>
  </si>
  <si>
    <t>IBM BigFix Relay | 9.5.13.130</t>
  </si>
  <si>
    <t>IBM BigFix Relay</t>
  </si>
  <si>
    <t>IBM HTTP Server V8.5</t>
  </si>
  <si>
    <t>IBM HTTP Server V9.0</t>
  </si>
  <si>
    <t>IBM Informix Client SDK | 4.10.TC4</t>
  </si>
  <si>
    <t>IBM Informix Client SDK</t>
  </si>
  <si>
    <t>IBM Informix Client-SDK (64-bit) | 3.50</t>
  </si>
  <si>
    <t>IBM Informix Client-SDK</t>
  </si>
  <si>
    <t>IBM Informix Client-SDK | 2.80</t>
  </si>
  <si>
    <t>IBM Informix Client-SDK | 2.81</t>
  </si>
  <si>
    <t>IBM Informix Client-SDK | 2.90</t>
  </si>
  <si>
    <t>IBM Informix Client-SDK | 3.50</t>
  </si>
  <si>
    <t>IBM Informix-Connect | 2.81</t>
  </si>
  <si>
    <t>IBM Informix-Connect</t>
  </si>
  <si>
    <t>IBM Installation Manager</t>
  </si>
  <si>
    <t>IBM Rational License Key Server Administration Agent (IBM RLKS Administration Agent) | 8.1.6</t>
  </si>
  <si>
    <t>IBM Rational License Key Server Administration Agent (IBM RLKS Administration Agent)</t>
  </si>
  <si>
    <t>IBM Rational License Key Server Administration and Reporting Tool (IBM RLKS Administration and Reporting Tool) | 8.1.6</t>
  </si>
  <si>
    <t>IBM Rational License Key Server Administration and Reporting Tool (IBM RLKS Administration and Reporting Tool)</t>
  </si>
  <si>
    <t>IBM SPSS Statistics 22 | 22.0.0.0</t>
  </si>
  <si>
    <t>IBM SPSS Statistics 22</t>
  </si>
  <si>
    <t>IBM SPSS Statistics 24 | 24.0.0.0</t>
  </si>
  <si>
    <t>IBM SPSS Statistics 24</t>
  </si>
  <si>
    <t>IBM SPSS Statistics Subscription | 1.0.0.1089</t>
  </si>
  <si>
    <t>IBM SPSS Statistics Subscription</t>
  </si>
  <si>
    <t>IBM SPSS Statistics Subscription | 1.0.0.642</t>
  </si>
  <si>
    <t>IBM SPSS Statistics Subscription | 1.0.0.9</t>
  </si>
  <si>
    <t>IBM WebSphere Application Server V8.5</t>
  </si>
  <si>
    <t>IBM WebSphere Application Server V9.0</t>
  </si>
  <si>
    <t>IBM i2 Analyst's Notebook 9 | 9.1.0</t>
  </si>
  <si>
    <t>IBM i2 Analyst's Notebook 9</t>
  </si>
  <si>
    <t>IBM i2 iBase 8 | 8.9.12</t>
  </si>
  <si>
    <t>IBM i2 iBase 8</t>
  </si>
  <si>
    <t>IBMÂ® RationalÂ® License Key Server (IBM Rational RLKS) | 8.1.6</t>
  </si>
  <si>
    <t>IBMÂ® RationalÂ® License Key Server (IBM Rational RLKS)</t>
  </si>
  <si>
    <t>ICCHelp | 21.00.0000</t>
  </si>
  <si>
    <t>ICCHelp</t>
  </si>
  <si>
    <t>ICOM USB Driver Installer | 3.2.9.2</t>
  </si>
  <si>
    <t>ICOM USB Driver Installer</t>
  </si>
  <si>
    <t>ID Maker 3 | 3.0.110</t>
  </si>
  <si>
    <t>ID Maker 3</t>
  </si>
  <si>
    <t>IDERA ERStudio Business Architect | 18.0</t>
  </si>
  <si>
    <t>IDERA ERStudio Business Architect</t>
  </si>
  <si>
    <t>IDERA ERStudio Data Architect 17.1 | 17.1.0.10286</t>
  </si>
  <si>
    <t>IDERA ERStudio Data Architect 17.1</t>
  </si>
  <si>
    <t>IDERA ERStudio Data Architect 18.0 | 18.0.1.10344</t>
  </si>
  <si>
    <t>IDERA ERStudio Data Architect 18.0</t>
  </si>
  <si>
    <t>IDERA ERStudio Software Architect | 18.0</t>
  </si>
  <si>
    <t>IDERA ERStudio Software Architect</t>
  </si>
  <si>
    <t>IDL 8.5 and ENVI 5.3, SP1 | 5.3.1.0</t>
  </si>
  <si>
    <t>IDL 8.5 and ENVI 5.3, SP1</t>
  </si>
  <si>
    <t>IDREngine | 1.10</t>
  </si>
  <si>
    <t>IDREngine</t>
  </si>
  <si>
    <t>IDREngine | 1.3</t>
  </si>
  <si>
    <t>IDREngine | 1.7</t>
  </si>
  <si>
    <t>IDREngine | 1.8</t>
  </si>
  <si>
    <t>IDREngine | 1.9</t>
  </si>
  <si>
    <t>IDSN_12_0_0.app - 3.9.1.335</t>
  </si>
  <si>
    <t>IDSN_12_1_0.app - 4.5.0.331</t>
  </si>
  <si>
    <t>IDSN_13_0.app - 4.3.0.256</t>
  </si>
  <si>
    <t>IDSN_13_1.app - 4.7.0.400</t>
  </si>
  <si>
    <t>IDSN_14_0_2.app - 4.8.1.435</t>
  </si>
  <si>
    <t>IDSN_14_0_3.app - 4.9.0.504</t>
  </si>
  <si>
    <t>IDSN_15_0_1.app - 5.0.0.354</t>
  </si>
  <si>
    <t>IDSN_</t>
  </si>
  <si>
    <t>IDSRemoteURLConnectionAgent.app - 10.0</t>
  </si>
  <si>
    <t>IE Tab Helper | 1.5.5.1</t>
  </si>
  <si>
    <t>IE Tab Helper</t>
  </si>
  <si>
    <t>IE Tab Helper | 12.4.3.1</t>
  </si>
  <si>
    <t>IE Tab Helper | 8.11.26.1</t>
  </si>
  <si>
    <t>IE Tab Helper | 8.4.13.1</t>
  </si>
  <si>
    <t>IE Tab Helper | 9.9.2.1</t>
  </si>
  <si>
    <t>IFM Launcher | 1.0.7</t>
  </si>
  <si>
    <t>IFM Launcher</t>
  </si>
  <si>
    <t>IHS Markit GeoSyn 2017 | 8.0.37.0</t>
  </si>
  <si>
    <t>IHS Markit GeoSyn 2017</t>
  </si>
  <si>
    <t>IHS Markit License Manager | 1.5.0.0023</t>
  </si>
  <si>
    <t>IHS Markit License Manager</t>
  </si>
  <si>
    <t>IHS Network License Server | 9.1.0</t>
  </si>
  <si>
    <t>IHS Network License Server</t>
  </si>
  <si>
    <t>IIS 10.0 Express | 10.0.02327</t>
  </si>
  <si>
    <t>IIS 10.0 Express</t>
  </si>
  <si>
    <t>IIS 10.0 Express | 10.0.03017</t>
  </si>
  <si>
    <t>IIS 10.0 Express | 10.0.03203</t>
  </si>
  <si>
    <t>IIS 10.0 Express | 10.0.03917</t>
  </si>
  <si>
    <t>IIS 10.0 Express | 10.0.1736</t>
  </si>
  <si>
    <t>IIS 10.0 Express | 10.0.1737</t>
  </si>
  <si>
    <t>IIS 10.0 Express | 10.0.1738</t>
  </si>
  <si>
    <t>IIS 10.0 Express | 10.0.1741</t>
  </si>
  <si>
    <t>IIS 10.0 Express | 10.0.1743</t>
  </si>
  <si>
    <t>IIS 8.0 Express | 8.0.1557</t>
  </si>
  <si>
    <t>IIS 8.0 Express</t>
  </si>
  <si>
    <t>IIS Express Application Compatibility Database for x64</t>
  </si>
  <si>
    <t>IIS Express Application Compatibility Database for x86</t>
  </si>
  <si>
    <t>IIS URL Rewrite Module 2 | 7.2.1952</t>
  </si>
  <si>
    <t>IIS URL Rewrite Module 2</t>
  </si>
  <si>
    <t>IIS URL Rewrite Module 2 | 7.2.1980</t>
  </si>
  <si>
    <t>IIS URL Rewrite Module 2 | 7.2.1993</t>
  </si>
  <si>
    <t>IIS URL Rewrite Module 2 | 7.2.2</t>
  </si>
  <si>
    <t>ILMCOSO278552SE.app - 13.4</t>
  </si>
  <si>
    <t>ILMCOSO</t>
  </si>
  <si>
    <t>ILMCOSO2Z9DR2_GL.app - 13.4</t>
  </si>
  <si>
    <t>ILMCOSO2Z9DR2_PS.app - 13.4</t>
  </si>
  <si>
    <t>ILMNTCC3DS1-colorcc.app - 12.4</t>
  </si>
  <si>
    <t>ILMNTCC3DS1-colorv.app - 12.4</t>
  </si>
  <si>
    <t>ILST_20_1_0.app - 3.8.0.310</t>
  </si>
  <si>
    <t>ILST_21_0_0.app - 3.9.1.335</t>
  </si>
  <si>
    <t>ILST_21_1_0.app - 4.2.0.211</t>
  </si>
  <si>
    <t>ILST_21_1_0.app - 4.5.0.331</t>
  </si>
  <si>
    <t>ILST_22_0_0.app - 4.3.0.256</t>
  </si>
  <si>
    <t>ILST_22_1.app - 4.7.0.400</t>
  </si>
  <si>
    <t>ILST_23_0_4.app - 4.8.1.435</t>
  </si>
  <si>
    <t>ILST_23_1_1.app - 4.9.0.504</t>
  </si>
  <si>
    <t>ILST_23_1_1.app - 5.0.0.354</t>
  </si>
  <si>
    <t>ILST_24_0_1.app - 5.0.0.354</t>
  </si>
  <si>
    <t>ILST_</t>
  </si>
  <si>
    <t>ILST_24_0_3.app - 5.0.0.354</t>
  </si>
  <si>
    <t>B08.752.053</t>
  </si>
  <si>
    <t>Legal Investigation</t>
  </si>
  <si>
    <t>IMARS v3a Production | 5.03.04.1106</t>
  </si>
  <si>
    <t>IMARS v3a Production</t>
  </si>
  <si>
    <t>IMARS v4 Production and Training | 5.06</t>
  </si>
  <si>
    <t>IMARS v4 Production and Training</t>
  </si>
  <si>
    <t>IMARSgo Desktop Training | 5.04.12.0104</t>
  </si>
  <si>
    <t>IMARSgo Desktop Training</t>
  </si>
  <si>
    <t>IMARSgo v4 Production | 5.04.12.0104</t>
  </si>
  <si>
    <t>IMARSgo v4 Production</t>
  </si>
  <si>
    <t>IMAutomaticHistoryDeletionAgent.app - 10.0</t>
  </si>
  <si>
    <t>IMS iMetOS-II Meteorological Sounding Software | 3.49.3</t>
  </si>
  <si>
    <t>IMS iMetOS-II Meteorological Sounding Software</t>
  </si>
  <si>
    <t>IMS-4000 | 3.0.31.301</t>
  </si>
  <si>
    <t>IMS-4000</t>
  </si>
  <si>
    <t>IMServicePlugInAgent.app - 10.0</t>
  </si>
  <si>
    <t>IMTransferAgent.app - 10.0</t>
  </si>
  <si>
    <t>IOGEAR Auto Printer Sharing Switch 2.0</t>
  </si>
  <si>
    <t>IP Office Admin Lite | 10.1.100.3</t>
  </si>
  <si>
    <t>IP Office Admin Lite</t>
  </si>
  <si>
    <t>IPMPLUS | 1.8.18.0</t>
  </si>
  <si>
    <t>IPMPLUS</t>
  </si>
  <si>
    <t>IPMPLUS | 1.8.41.0</t>
  </si>
  <si>
    <t>IRIScan Pro 5 | 6.20.19289</t>
  </si>
  <si>
    <t>IRIScan Pro 5</t>
  </si>
  <si>
    <t>ISIS Driver - EPSON DS-1630 | 1.0.4349</t>
  </si>
  <si>
    <t>ISIS Driver - EPSON DS-1630</t>
  </si>
  <si>
    <t>ISIS Driver - EPSON DS-530 | 0.0.0.1</t>
  </si>
  <si>
    <t>ISIS Driver - EPSON DS-530</t>
  </si>
  <si>
    <t>ISIS Driver - Fujitsu fi-6x30Z/fi-6x40Z | 1.0.2354</t>
  </si>
  <si>
    <t>ISIS Driver - Fujitsu fi-6x30Z/fi-6x40Z</t>
  </si>
  <si>
    <t>ISIS Driver - KODAK i1100 Series | 1.0.3922</t>
  </si>
  <si>
    <t>ISIS Driver - KODAK i1100</t>
  </si>
  <si>
    <t>ISIS Driver - KODAK i1100 Series | 1.0.4370</t>
  </si>
  <si>
    <t>ISIS Driver - KODAK i1100 | 1.0.2714</t>
  </si>
  <si>
    <t>ISIS Driver - KODAK i2900 | 1.0.3802</t>
  </si>
  <si>
    <t>ISIS Driver - KODAK i2900</t>
  </si>
  <si>
    <t>ISIS Driver Bundle Installer for fi Series Scanners | 1.1.11110.24001</t>
  </si>
  <si>
    <t>ISIS Driver Bundle Installer for fi Series Scanners</t>
  </si>
  <si>
    <t>ISIS Driver Bundle Installer for fi Series Scanners | 1.1.11211.1001</t>
  </si>
  <si>
    <t>ISIS Driver Bundle Installer for fi-Series Scanners | 1.1.11001.7002</t>
  </si>
  <si>
    <t>ISIS Driver Bundle Installer for fi-Series Scanners</t>
  </si>
  <si>
    <t>ISIS Drivers | 1.00.0000</t>
  </si>
  <si>
    <t>ISIS Drivers</t>
  </si>
  <si>
    <t>ISO Creator 1.0 | 1.0.0</t>
  </si>
  <si>
    <t>ISO Creator 1.0</t>
  </si>
  <si>
    <t>ISO2Disc 1.10</t>
  </si>
  <si>
    <t>B10.803.116</t>
  </si>
  <si>
    <t>Debt Collection</t>
  </si>
  <si>
    <t>ITRA - Self Contained (ITRA-SC) | 3.0</t>
  </si>
  <si>
    <t>ITRA - Self Contained (ITRA-SC)</t>
  </si>
  <si>
    <t>IVI Shared Components 2.6.1 | 2.61.49152</t>
  </si>
  <si>
    <t>IVI.NET Shared Components 1.4.1 for .NET 2.0 | 1.41.49153</t>
  </si>
  <si>
    <t>Icom CS-F3000 | 1.10</t>
  </si>
  <si>
    <t>Icom CS-F3000</t>
  </si>
  <si>
    <t>Icom USB-to Serial Ver.B | 1.9.16</t>
  </si>
  <si>
    <t>Icom USB-to Serial Ver.B</t>
  </si>
  <si>
    <t>Idera SQL admin toolset | 1.7.0.146</t>
  </si>
  <si>
    <t>Idera SQL admin toolset</t>
  </si>
  <si>
    <t>Image Access OCR Engine | 10.5.3141</t>
  </si>
  <si>
    <t>Image Access OCR Engine</t>
  </si>
  <si>
    <t>Image Capture Plus | 2.6</t>
  </si>
  <si>
    <t>Image Capture Plus</t>
  </si>
  <si>
    <t>Image Capture Plus | 2.7</t>
  </si>
  <si>
    <t>Image Capture Plus | 3.0</t>
  </si>
  <si>
    <t>Image Capture Plus | 3.11</t>
  </si>
  <si>
    <t>Image Capture Plus | 3.2</t>
  </si>
  <si>
    <t>Image Capture Plus | 3.5</t>
  </si>
  <si>
    <t>Image Capture Plus | 3.9</t>
  </si>
  <si>
    <t>Image Capture.app - 6.8</t>
  </si>
  <si>
    <t>Image Capture.app - 7.0</t>
  </si>
  <si>
    <t>Image Composite Editor | 2.0.3</t>
  </si>
  <si>
    <t>Image Composite Editor</t>
  </si>
  <si>
    <t>Image Events.app - 1.1.6</t>
  </si>
  <si>
    <t>Image Loader - BLM | 5.0</t>
  </si>
  <si>
    <t>Image Loader - BLM</t>
  </si>
  <si>
    <t>Image Processing Software Option | 2.0.0.2</t>
  </si>
  <si>
    <t>Image Processing Software Option</t>
  </si>
  <si>
    <t>ImageCaptureService.app - 6.7</t>
  </si>
  <si>
    <t>ImageMagick -0 Q8 (04/01/08) | 6.4.0</t>
  </si>
  <si>
    <t>ImageMagick -0 Q8 (04/01/08)</t>
  </si>
  <si>
    <t>ImageMagick -66 Q16 (64-bit) (2019-09-22) | 7.0.8</t>
  </si>
  <si>
    <t>ImageMagick -66 Q16 (64-bit) (2019-09-22)</t>
  </si>
  <si>
    <t>ImageMagick -68 Q16 (64-bit) (2019-10-05) | 7.0.8</t>
  </si>
  <si>
    <t>ImageMagick -68 Q16 (64-bit) (2019-10-05)</t>
  </si>
  <si>
    <t>Imageio_7 | 1.0.10</t>
  </si>
  <si>
    <t>Imageio_7</t>
  </si>
  <si>
    <t>Imageio_7 | 1.0.13</t>
  </si>
  <si>
    <t>Imaging for WindowsÂ® 2.8</t>
  </si>
  <si>
    <t>ImgBurn | 2.5.8.0</t>
  </si>
  <si>
    <t>ImgBurn</t>
  </si>
  <si>
    <t>Imperium Phone Controller | 4.0.1</t>
  </si>
  <si>
    <t>Imperium Phone Controller</t>
  </si>
  <si>
    <t>Implan3 | 1.0.0</t>
  </si>
  <si>
    <t>Implan3</t>
  </si>
  <si>
    <t>In-Situ Win-Situ 5 | 5.6.2806</t>
  </si>
  <si>
    <t>In-Situ Win-Situ 5</t>
  </si>
  <si>
    <t>In-Situ Win-Situ 5 | 5.6.3101</t>
  </si>
  <si>
    <t>In-Situ Win-Situ 5 | 5.7.0601</t>
  </si>
  <si>
    <t>In-Situ Win-Situ BaroMerge | 1.4.40</t>
  </si>
  <si>
    <t>In-Situ Win-Situ BaroMerge</t>
  </si>
  <si>
    <t>In-Situ Win-Situ BaroMerge | 1.4.501</t>
  </si>
  <si>
    <t>In-Situ Win-Situ Software Manager | 2.2.1500</t>
  </si>
  <si>
    <t>In-Situ Win-Situ Software Manager</t>
  </si>
  <si>
    <t>In-Situ Win-Situ Sync | 2.2.5.1</t>
  </si>
  <si>
    <t>In-Situ Win-Situ Sync</t>
  </si>
  <si>
    <t>InOutBoard Desktop | 1.0.0</t>
  </si>
  <si>
    <t>Infognition ScreenPressor v2.1 (Remove Only)</t>
  </si>
  <si>
    <t>Informatica 10.1.1 Client | 10.1.1.0</t>
  </si>
  <si>
    <t>informatica</t>
  </si>
  <si>
    <t>Informatica 10.2.0 Client | 10.2.0.0</t>
  </si>
  <si>
    <t>Informatica 10.2.0 HotFix 1 Client | 10.2.0.0</t>
  </si>
  <si>
    <t>Informatica 9.6.1 Client | 9.6.1.0</t>
  </si>
  <si>
    <t>Informatica Cloud Secure Agent | 1.0.0.0</t>
  </si>
  <si>
    <t>Informatica Mapping Template | 1.0.0</t>
  </si>
  <si>
    <t>Informatica PowerExchange 10.2.0 HotFix 1 | 10.2.0.0</t>
  </si>
  <si>
    <t>Information Center | 1.0.0.0</t>
  </si>
  <si>
    <t>Informix Client-SDK | 4.10.TC7</t>
  </si>
  <si>
    <t>Informix Client-SDK</t>
  </si>
  <si>
    <t>InfraRecorder</t>
  </si>
  <si>
    <t>InkServer.app - 10.9</t>
  </si>
  <si>
    <t>Inkscape 0.92.3 | 0.92.3.0</t>
  </si>
  <si>
    <t>Inkscape</t>
  </si>
  <si>
    <t>Inkscape 0.92.4 | 0.92.4.0</t>
  </si>
  <si>
    <t>Inkscape | 0.91</t>
  </si>
  <si>
    <t>Inkscape | 0.92.3</t>
  </si>
  <si>
    <t>Innov-X Delta Advanced PC Software | 2.5.20380</t>
  </si>
  <si>
    <t>Innov-X Delta Advanced PC Software</t>
  </si>
  <si>
    <t>Insignia USB Display Adapter | 1.1.323.0</t>
  </si>
  <si>
    <t>Insignia USB Display Adapter</t>
  </si>
  <si>
    <t>Insignia USB3.0 To VGA Adapter | 17.06.1120.4579</t>
  </si>
  <si>
    <t>Insignia USB3.0 To VGA Adapter</t>
  </si>
  <si>
    <t>A01.006.037</t>
  </si>
  <si>
    <t>Team and Organization Management</t>
  </si>
  <si>
    <t>Insperity OrgPlus 9 | 9.1.1634.0</t>
  </si>
  <si>
    <t>Insperity OrgPlus</t>
  </si>
  <si>
    <t>Insperity OrgPlus Reader | 11.0.2176.1</t>
  </si>
  <si>
    <t>Insperity OrgPlus | 11.0.0000</t>
  </si>
  <si>
    <t>Insperity OrgPlus | 11.0.2176.1</t>
  </si>
  <si>
    <t>Insperity OrgPlus | 11.2.2203.0</t>
  </si>
  <si>
    <t>Install AwayBuilder.app - 1.0</t>
  </si>
  <si>
    <t>Install Command Line Developer Tools.app - 1.0</t>
  </si>
  <si>
    <t>Install in Progress.app - 3.0</t>
  </si>
  <si>
    <t>Install macOS High Sierra.app - 13.1.5</t>
  </si>
  <si>
    <t>Install macOS High Sierra.app - 13.5.4</t>
  </si>
  <si>
    <t>Install macOS High Sierra.app - 13.6.2</t>
  </si>
  <si>
    <t>Install macOS Mojave.app - 14.0.22</t>
  </si>
  <si>
    <t>Install macOS Mojave.app - 14.3.2</t>
  </si>
  <si>
    <t>Install macOS Mojave.app - 14.3.3</t>
  </si>
  <si>
    <t>Install macOS Mojave.app - 14.4.8</t>
  </si>
  <si>
    <t>Install macOS Mojave.app - 14.5.2</t>
  </si>
  <si>
    <t>Install macOS Sierra.app - 12.0.49</t>
  </si>
  <si>
    <t>Install.app - 3.9.5.353</t>
  </si>
  <si>
    <t>Install.app</t>
  </si>
  <si>
    <t>Install.app - 4.3.0.256</t>
  </si>
  <si>
    <t>Install.app - 4.4.1.298</t>
  </si>
  <si>
    <t>Install.app - 5.0.0.354</t>
  </si>
  <si>
    <t>InstallRoot | 5.0</t>
  </si>
  <si>
    <t>InstallRoot</t>
  </si>
  <si>
    <t>InstallRoot | 5.0.1</t>
  </si>
  <si>
    <t>InstallRoot | 5.2</t>
  </si>
  <si>
    <t>InstallRoot | 5.5</t>
  </si>
  <si>
    <t>Installer Progress.app - 1.0</t>
  </si>
  <si>
    <t>Installer.app - 6.2</t>
  </si>
  <si>
    <t>Instant Meeting Web Moderator Link</t>
  </si>
  <si>
    <t>Intego Backup Assistant Uninstall.app - 1.0.5</t>
  </si>
  <si>
    <t>Intego Backup Assistant.app - 1.5</t>
  </si>
  <si>
    <t>Intel Collaborative Processor Performance Control | 1.0.0.1018</t>
  </si>
  <si>
    <t>Intel Collaborative Processor Performance Control</t>
  </si>
  <si>
    <t>Intel Data Analytics Acceleration Library 2017 Update 3 | 17.0.0.051</t>
  </si>
  <si>
    <t>Intel Data Analytics Acceleration Library 2017 Update 3</t>
  </si>
  <si>
    <t>Intel MPI Library 2017 Update 3 | 17.0.0.051</t>
  </si>
  <si>
    <t>Intel MPI Library 2017 Update 3</t>
  </si>
  <si>
    <t>Intel Math Kernel Library 2017 Update 3 | 17.0.0.051</t>
  </si>
  <si>
    <t>Intel Math Kernel Library 2017 Update 3</t>
  </si>
  <si>
    <t>Intel Parallel Studio XE 2017 Update 1 Composer Edition | 2017.0.1.040</t>
  </si>
  <si>
    <t>Intel Parallel Studio XE 2017 Update 1 Composer Edition</t>
  </si>
  <si>
    <t>Intel Parallel Studio XE 2017 Update 4 Composer Edition | 2017.0.4.051</t>
  </si>
  <si>
    <t>Intel Parallel Studio XE 2017 Update 4 Composer Edition</t>
  </si>
  <si>
    <t>Intel Parallel Studio XE 2017 Update 5 Composer Edition | 2017.0.5.060</t>
  </si>
  <si>
    <t>Intel Parallel Studio XE 2017 Update 5 Composer Edition</t>
  </si>
  <si>
    <t>Intel(R) 2D Imaging Setup Wizard | 30.14393.9656.3064</t>
  </si>
  <si>
    <t>Intel(R) 2D Imaging Setup Wizard</t>
  </si>
  <si>
    <t>Intel(R) 2D Imaging Setup Wizard | 30.15063.10991.4659</t>
  </si>
  <si>
    <t>Intel(R) Chipset Device Software | 10.1.17854.8100</t>
  </si>
  <si>
    <t>Intel(R) Chipset Device Software</t>
  </si>
  <si>
    <t>Intel(R) Chipset Device Software | 10.1.17861.8101</t>
  </si>
  <si>
    <t>Intel(R) Chipset Device Software | 10.1.17903.8106</t>
  </si>
  <si>
    <t>Intel(R) Chipset Device Software | 10.1.18019.8144</t>
  </si>
  <si>
    <t>Intel(R) Computing Improvement Program | 2.2.03942</t>
  </si>
  <si>
    <t>Intel(R) Computing Improvement Program</t>
  </si>
  <si>
    <t>Intel(R) Computing Improvement Program | 2.4.04140</t>
  </si>
  <si>
    <t>Intel(R) Computing Improvement Program | 2.4.04289</t>
  </si>
  <si>
    <t>Intel(R) Computing Improvement Program | 2.4.04370</t>
  </si>
  <si>
    <t>Intel(R) Computing Improvement Program | 2.4.04669</t>
  </si>
  <si>
    <t>Intel(R) Computing Improvement Program | 2.4.04755</t>
  </si>
  <si>
    <t>Intel(R) Control Center | 1.2.1.1011</t>
  </si>
  <si>
    <t>Intel(R) Control Center</t>
  </si>
  <si>
    <t>Intel(R) Dynamic Platform and Thermal Framework | 8.1.10605.221</t>
  </si>
  <si>
    <t>Intel(R) Dynamic Platform and Thermal Framework</t>
  </si>
  <si>
    <t>Intel(R) Dynamic Platform and Thermal Framework | 8.1.10608.329</t>
  </si>
  <si>
    <t>Intel(R) Dynamic Platform and Thermal Framework | 8.2.10900.330</t>
  </si>
  <si>
    <t>Intel(R) Dynamic Platform and Thermal Framework | 8.2.11000.2996</t>
  </si>
  <si>
    <t>Intel(R) Dynamic Platform and Thermal Framework | 8.2.11003.3588</t>
  </si>
  <si>
    <t>Intel(R) Dynamic Platform and Thermal Framework | 8.3.10207.5567</t>
  </si>
  <si>
    <t>Intel(R) Dynamic Platform and Thermal Framework | 8.3.10209.6897</t>
  </si>
  <si>
    <t>Intel(R) Dynamic Platform and Thermal Framework | 8.4.10501.6067</t>
  </si>
  <si>
    <t>Intel(R) Dynamic Platform and Thermal Framework | 8.4.11000.6436</t>
  </si>
  <si>
    <t>Intel(R) Dynamic Platform and Thermal Framework | 8.5.10103.7263</t>
  </si>
  <si>
    <t>Intel(R) Dynamic Tuning | 8.6.10401.9906</t>
  </si>
  <si>
    <t>Intel(R) Graphics Media Accelerator Driver | 8.15.10.2226</t>
  </si>
  <si>
    <t>Intel(R) Graphics Media Accelerator Driver</t>
  </si>
  <si>
    <t>Intel(R) HID Event Filter | 1.1.0.317</t>
  </si>
  <si>
    <t>Intel(R) HID Event Filter</t>
  </si>
  <si>
    <t>Intel(R) HID Event Filter | 1.1.1.318</t>
  </si>
  <si>
    <t>Intel(R) HID Event Filter | 2.2.1.349</t>
  </si>
  <si>
    <t>Intel(R) HID Event Filter | 2.2.1.362</t>
  </si>
  <si>
    <t>Intel(R) HID Event Filter | 2.2.1.364</t>
  </si>
  <si>
    <t>Intel(R) HID Event Filter | 2.2.1.372</t>
  </si>
  <si>
    <t>Intel(R) HID Event Filter | 2.2.1.375</t>
  </si>
  <si>
    <t>Intel(R) HID Event Filter | 2.2.1.377</t>
  </si>
  <si>
    <t>Intel(R) Management Engine Components | 11.0.0.1162</t>
  </si>
  <si>
    <t>Intel(R) Management Engine Components</t>
  </si>
  <si>
    <t>Intel(R) Management Engine Components | 11.0.0.1163</t>
  </si>
  <si>
    <t>Intel(R) Management Engine Components | 11.0.0.1167</t>
  </si>
  <si>
    <t>Intel(R) Management Engine Components | 11.0.0.1173</t>
  </si>
  <si>
    <t>Intel(R) Management Engine Components | 11.0.5.1192</t>
  </si>
  <si>
    <t>Intel(R) Management Engine Components | 11.0.6.1194</t>
  </si>
  <si>
    <t>Intel(R) Management Engine Components | 11.5.0.1020</t>
  </si>
  <si>
    <t>Intel(R) Management Engine Components | 11.6.0.1030</t>
  </si>
  <si>
    <t>Intel(R) Management Engine Components | 11.6.0.1045</t>
  </si>
  <si>
    <t>Intel(R) Management Engine Components | 11.6.0.1047</t>
  </si>
  <si>
    <t>Intel(R) Management Engine Components | 11.7.0.1035</t>
  </si>
  <si>
    <t>Intel(R) Management Engine Components | 11.7.0.1050</t>
  </si>
  <si>
    <t>Intel(R) Management Engine Components | 11.7.0.1052</t>
  </si>
  <si>
    <t>Intel(R) Management Engine Components | 11.7.0.1054</t>
  </si>
  <si>
    <t>Intel(R) Management Engine Components | 11.7.0.1068</t>
  </si>
  <si>
    <t>Intel(R) Management Engine Components | 1813.12.0.1121</t>
  </si>
  <si>
    <t>Intel(R) Management Engine Components | 1829.12.0.1154</t>
  </si>
  <si>
    <t>Intel(R) Management Engine Components | 1846.12.0.1177</t>
  </si>
  <si>
    <t>Intel(R) Management Engine Components | 1910.12.0.1239</t>
  </si>
  <si>
    <t>Intel(R) Management Engine Components | 1912.12.0.1249</t>
  </si>
  <si>
    <t>Intel(R) Management Engine Components | 1914.12.0.1255</t>
  </si>
  <si>
    <t>Intel(R) Management Engine Components | 1932.12.0.1298</t>
  </si>
  <si>
    <t>Intel(R) Management Engine Components | 1938.12.0.1317</t>
  </si>
  <si>
    <t>Intel(R) Management Engine Components | 9.5.15.1730</t>
  </si>
  <si>
    <t>Intel(R) Network Connections Drivers | 16.8</t>
  </si>
  <si>
    <t>Intel(R) Network Connections</t>
  </si>
  <si>
    <t>Intel(R) Network Connections Drivers | 18.1</t>
  </si>
  <si>
    <t>Intel(R) Network Connections Drivers | 18.7</t>
  </si>
  <si>
    <t>Intel(R) Network Connections Drivers | 19.2</t>
  </si>
  <si>
    <t>Intel(R) Network Connections Drivers | 19.5</t>
  </si>
  <si>
    <t>Intel(R) Network Connections Drivers | 20.1</t>
  </si>
  <si>
    <t>Intel(R) Network Connections Drivers | 20.2</t>
  </si>
  <si>
    <t>Intel(R) Network Connections Drivers | 20.4</t>
  </si>
  <si>
    <t>Intel(R) Network Connections Drivers | 21.0</t>
  </si>
  <si>
    <t>Intel(R) Network Connections Drivers | 21.1</t>
  </si>
  <si>
    <t>Intel(R) Network Connections Drivers | 22.3</t>
  </si>
  <si>
    <t>Intel(R) Network Connections Drivers | 22.9</t>
  </si>
  <si>
    <t>Intel(R) Network Connections | 19.5.0.0</t>
  </si>
  <si>
    <t>Intel(R) Network Connections | 19.5.300.2</t>
  </si>
  <si>
    <t>Intel(R) Network Connections | 20.1.0.0</t>
  </si>
  <si>
    <t>Intel(R) Network Connections | 20.1.2019.0</t>
  </si>
  <si>
    <t>Intel(R) Network Connections | 20.3.0.0</t>
  </si>
  <si>
    <t>Intel(R) Network Connections | 20.3.300.1</t>
  </si>
  <si>
    <t>Intel(R) Network Connections | 20.3.48.0</t>
  </si>
  <si>
    <t>Intel(R) Network Connections | 21.1.0.0</t>
  </si>
  <si>
    <t>Intel(R) Network Connections | 21.1.30.0</t>
  </si>
  <si>
    <t>Intel(R) Network Connections | 22.3.0.0</t>
  </si>
  <si>
    <t>Intel(R) Network Connections | 22.3.108.0</t>
  </si>
  <si>
    <t>Intel(R) Network Connections | 22.4.0.0</t>
  </si>
  <si>
    <t>Intel(R) Network Connections | 22.4.16.0</t>
  </si>
  <si>
    <t>Intel(R) Network Connections | 22.7.0.0</t>
  </si>
  <si>
    <t>Intel(R) Network Connections | 22.7.18.0</t>
  </si>
  <si>
    <t>Intel(R) Network Connections | 22.9.0.0</t>
  </si>
  <si>
    <t>Intel(R) Network Connections | 22.9.16.0</t>
  </si>
  <si>
    <t>Intel(R) Network Connections | 23.2.0.0</t>
  </si>
  <si>
    <t>Intel(R) Network Connections | 23.2.0.1006</t>
  </si>
  <si>
    <t>Intel(R) Network Connections | 23.5.0.0</t>
  </si>
  <si>
    <t>Intel(R) Network Connections | 24.0.0.0</t>
  </si>
  <si>
    <t>Intel(R) Network Connections | 24.0.0.11</t>
  </si>
  <si>
    <t>Intel(R) Network Connections | 24.3.0.0</t>
  </si>
  <si>
    <t>Intel(R) Network Connections | 24.3.0.6</t>
  </si>
  <si>
    <t>Intel(R) PRO/Wireless Driver | 18.30.0000.3514</t>
  </si>
  <si>
    <t>Intel(R) PRO/Wireless Driver</t>
  </si>
  <si>
    <t>Intel(R) PRO/Wireless Driver | 19.20.0001.5153</t>
  </si>
  <si>
    <t>Intel(R) PRO/Wireless Driver | 19.20.0006.5353</t>
  </si>
  <si>
    <t>Intel(R) Processor Graphics | 10.18.10.3383</t>
  </si>
  <si>
    <t>Intel(R) Processor Graphics</t>
  </si>
  <si>
    <t>Intel(R) Processor Graphics | 10.18.10.4276</t>
  </si>
  <si>
    <t>Intel(R) Processor Graphics | 10.18.14.4139</t>
  </si>
  <si>
    <t>Intel(R) Processor Graphics | 10.18.14.4264</t>
  </si>
  <si>
    <t>Intel(R) Processor Graphics | 10.18.14.4280</t>
  </si>
  <si>
    <t>Intel(R) Processor Graphics | 10.18.14.5074</t>
  </si>
  <si>
    <t>Intel(R) Processor Graphics | 10.18.15.4248</t>
  </si>
  <si>
    <t>Intel(R) Processor Graphics | 10.18.15.4268</t>
  </si>
  <si>
    <t>Intel(R) Processor Graphics | 20.19.15.4300</t>
  </si>
  <si>
    <t>Intel(R) Processor Graphics | 20.19.15.4312</t>
  </si>
  <si>
    <t>Intel(R) Processor Graphics | 20.19.15.4360</t>
  </si>
  <si>
    <t>Intel(R) Processor Graphics | 20.19.15.4390</t>
  </si>
  <si>
    <t>Intel(R) Processor Graphics | 20.19.15.4454</t>
  </si>
  <si>
    <t>Intel(R) Processor Graphics | 20.19.15.4474</t>
  </si>
  <si>
    <t>Intel(R) Processor Graphics | 20.19.15.4483</t>
  </si>
  <si>
    <t>Intel(R) Processor Graphics | 20.19.15.4531</t>
  </si>
  <si>
    <t>Intel(R) Processor Graphics | 20.19.15.4549</t>
  </si>
  <si>
    <t>Intel(R) Processor Graphics | 20.19.15.4568</t>
  </si>
  <si>
    <t>Intel(R) Processor Graphics | 20.19.15.4703</t>
  </si>
  <si>
    <t>Intel(R) Processor Graphics | 20.19.15.4835</t>
  </si>
  <si>
    <t>Intel(R) Processor Graphics | 20.19.15.4963</t>
  </si>
  <si>
    <t>Intel(R) Processor Graphics | 20.19.15.5058</t>
  </si>
  <si>
    <t>Intel(R) Processor Graphics | 20.19.15.5063</t>
  </si>
  <si>
    <t>Intel(R) Processor Graphics | 21.20.16.4526</t>
  </si>
  <si>
    <t>Intel(R) Processor Graphics | 21.20.16.4534</t>
  </si>
  <si>
    <t>Intel(R) Processor Graphics | 21.20.16.4541</t>
  </si>
  <si>
    <t>Intel(R) Processor Graphics | 21.20.16.4574</t>
  </si>
  <si>
    <t>Intel(R) Processor Graphics | 21.20.16.4590</t>
  </si>
  <si>
    <t>Intel(R) Processor Graphics | 21.20.16.4627</t>
  </si>
  <si>
    <t>Intel(R) Processor Graphics | 21.20.16.4664</t>
  </si>
  <si>
    <t>Intel(R) Processor Graphics | 21.20.16.4727</t>
  </si>
  <si>
    <t>Intel(R) Processor Graphics | 21.20.16.4821</t>
  </si>
  <si>
    <t>Intel(R) Processor Graphics | 22.20.16.4771</t>
  </si>
  <si>
    <t>Intel(R) Processor Graphics | 22.20.16.4799</t>
  </si>
  <si>
    <t>Intel(R) Processor Graphics | 22.20.16.4836</t>
  </si>
  <si>
    <t>Intel(R) Processor Graphics | 23.20.16.4973</t>
  </si>
  <si>
    <t>Intel(R) Processor Graphics | 23.20.16.5018</t>
  </si>
  <si>
    <t>Intel(R) Processor Graphics | 24.20.100.6094</t>
  </si>
  <si>
    <t>Intel(R) Processor Graphics | 24.20.100.6170</t>
  </si>
  <si>
    <t>Intel(R) Processor Graphics | 24.20.100.6223</t>
  </si>
  <si>
    <t>Intel(R) Processor Graphics | 24.20.100.6286</t>
  </si>
  <si>
    <t>Intel(R) Processor Graphics | 24.20.100.6287</t>
  </si>
  <si>
    <t>Intel(R) Processor Graphics | 24.20.100.6345</t>
  </si>
  <si>
    <t>Intel(R) Processor Graphics | 25.20.100.6323</t>
  </si>
  <si>
    <t>Intel(R) Processor Graphics | 25.20.100.6373</t>
  </si>
  <si>
    <t>Intel(R) Processor Graphics | 25.20.100.6471</t>
  </si>
  <si>
    <t>Intel(R) Processor Graphics | 25.20.100.6472</t>
  </si>
  <si>
    <t>Intel(R) Processor Graphics | 25.20.100.6518</t>
  </si>
  <si>
    <t>Intel(R) Processor Graphics | 25.20.100.6519</t>
  </si>
  <si>
    <t>Intel(R) Processor Graphics | 25.20.100.6576</t>
  </si>
  <si>
    <t>Intel(R) Processor Graphics | 25.20.100.6615</t>
  </si>
  <si>
    <t>Intel(R) Processor Graphics | 25.20.100.6617</t>
  </si>
  <si>
    <t>Intel(R) Processor Graphics | 26.20.100.6860</t>
  </si>
  <si>
    <t>Intel(R) Processor Graphics | 26.20.100.6888</t>
  </si>
  <si>
    <t>Intel(R) Processor Graphics | 26.20.100.6911</t>
  </si>
  <si>
    <t>Intel(R) Processor Graphics | 26.20.100.6912</t>
  </si>
  <si>
    <t>Intel(R) Processor Graphics | 26.20.100.6913</t>
  </si>
  <si>
    <t>Intel(R) Processor Graphics | 26.20.100.6951</t>
  </si>
  <si>
    <t>Intel(R) Processor Graphics | 26.20.100.6952</t>
  </si>
  <si>
    <t>Intel(R) Processor Graphics | 26.20.100.6999</t>
  </si>
  <si>
    <t>Intel(R) Processor Graphics | 26.20.100.7262</t>
  </si>
  <si>
    <t>Intel(R) Processor Graphics | 26.20.100.7263</t>
  </si>
  <si>
    <t>Intel(R) Processor Graphics | 26.20.100.7372</t>
  </si>
  <si>
    <t>Intel(R) Processor Graphics | 26.20.100.7463</t>
  </si>
  <si>
    <t>Intel(R) Processor Graphics | 26.20.100.7870</t>
  </si>
  <si>
    <t>Intel(R) Rapid Storage Technology enterprise | 4.3.0.1198</t>
  </si>
  <si>
    <t>Intel(R) Rapid Storage Technology</t>
  </si>
  <si>
    <t>Intel(R) Rapid Storage Technology enterprise | 4.6.0.1048</t>
  </si>
  <si>
    <t>Intel(R) Rapid Storage Technology enterprise | 4.7.0.1098</t>
  </si>
  <si>
    <t>Intel(R) Rapid Storage Technology enterprise | 5.5.0.1367</t>
  </si>
  <si>
    <t>Intel(R) Rapid Storage Technology | 10.1.0.1008</t>
  </si>
  <si>
    <t>Intel(R) Rapid Storage Technology | 13.2.8.1002</t>
  </si>
  <si>
    <t>Intel(R) Rapid Storage Technology | 14.5.0.1081</t>
  </si>
  <si>
    <t>Intel(R) Rapid Storage Technology | 14.5.2.1088</t>
  </si>
  <si>
    <t>Intel(R) Rapid Storage Technology | 14.8.0.1042</t>
  </si>
  <si>
    <t>Intel(R) Rapid Storage Technology | 14.8.1.1043</t>
  </si>
  <si>
    <t>Intel(R) Rapid Storage Technology | 14.8.12.1059</t>
  </si>
  <si>
    <t>Intel(R) Rapid Storage Technology | 14.8.9.1053</t>
  </si>
  <si>
    <t>Intel(R) Rapid Storage Technology | 15.2.0.1020</t>
  </si>
  <si>
    <t>Intel(R) Rapid Storage Technology | 15.2.10.1044</t>
  </si>
  <si>
    <t>Intel(R) Rapid Storage Technology | 15.2.12.1048</t>
  </si>
  <si>
    <t>Intel(R) Rapid Storage Technology | 15.2.15.1058</t>
  </si>
  <si>
    <t>Intel(R) Rapid Storage Technology | 15.2.2.1030</t>
  </si>
  <si>
    <t>Intel(R) Rapid Storage Technology | 15.5.2.1054</t>
  </si>
  <si>
    <t>Intel(R) Rapid Storage Technology | 15.7.3.1019</t>
  </si>
  <si>
    <t>Intel(R) Rapid Storage Technology | 15.7.5.1025</t>
  </si>
  <si>
    <t>Intel(R) Rapid Storage Technology | 15.7.6.1027</t>
  </si>
  <si>
    <t>Intel(R) Rapid Storage Technology | 15.9.0.1015</t>
  </si>
  <si>
    <t>Intel(R) Rapid Storage Technology | 15.9.4.1041</t>
  </si>
  <si>
    <t>Intel(R) Rapid Storage Technology | 16.0.2.1086</t>
  </si>
  <si>
    <t>Intel(R) Rapid Storage Technology | 16.7.0.1009</t>
  </si>
  <si>
    <t>Intel(R) Rapid Storage Technology | 16.7.10.1030</t>
  </si>
  <si>
    <t>Intel(R) Rapid Storage Technology | 16.8.0.1000</t>
  </si>
  <si>
    <t>Intel(R) Rapid Storage Technology | 16.8.2.1002</t>
  </si>
  <si>
    <t>Intel(R) Rapid Storage Technology | 16.8.3.1003</t>
  </si>
  <si>
    <t>Intel(R) Rapid Storage Technology | 17.0.2.1076</t>
  </si>
  <si>
    <t>Intel(R) Rapid Storage Technology | 17.2.0.1009</t>
  </si>
  <si>
    <t>Intel(R) Rapid Storage Technology | 17.2.4.1011</t>
  </si>
  <si>
    <t>Intel(R) Rapid Storage Technology | 17.2.6.1027</t>
  </si>
  <si>
    <t>Intel(R) Rapid Storage Technology | 17.2.7.1028</t>
  </si>
  <si>
    <t>Intel(R) Rapid Storage Technology | 17.5.0.1017</t>
  </si>
  <si>
    <t>Intel(R) Rapid Storage Technology | 17.5.3.1026</t>
  </si>
  <si>
    <t>Intel(R) Rapid Storage Technology | 17.7.0.1006</t>
  </si>
  <si>
    <t>Intel(R) Ready Mode Technology | 1.1.70.529</t>
  </si>
  <si>
    <t>Intel(R) Ready Mode Technology</t>
  </si>
  <si>
    <t>Intel(R) Serial IO | 30.100.1633.3</t>
  </si>
  <si>
    <t>Intel(R) Serial IO</t>
  </si>
  <si>
    <t>Intel(R) Serial IO | 30.100.1725.1</t>
  </si>
  <si>
    <t>Intel(R) Serial IO | 30.100.1727.1</t>
  </si>
  <si>
    <t>Intel(R) Serial IO | 30.100.1841.2</t>
  </si>
  <si>
    <t>Intel(R) Serial IO | 30.100.1915.1</t>
  </si>
  <si>
    <t>Intel(R) Serial IO | 30.63.1620.3</t>
  </si>
  <si>
    <t>Intel(R) Smart Connect Technology 3.0 x64 | 3.0.41.1571</t>
  </si>
  <si>
    <t>Intel(R) Smart Connect Technology</t>
  </si>
  <si>
    <t>Intel(R) USB 3.0 eXtensible Host Controller Driver | 4.0.6.60</t>
  </si>
  <si>
    <t>Intel(R) USB 3.0 eXtensible Host Controller Driver</t>
  </si>
  <si>
    <t>Intel(R) USB 3.0\3.1 eXtensible Host Controller Driver | 5.0.3.42</t>
  </si>
  <si>
    <t>Intel(R) USB 3.0\3.1 eXtensible Host Controller Driver</t>
  </si>
  <si>
    <t>Intel(R) USB 3.0\3.1 eXtensible Host Controller Driver | 5.0.4.43</t>
  </si>
  <si>
    <t>Intel(R) Virtual Buttons | 1.1.0.21</t>
  </si>
  <si>
    <t>Intel(R) Virtual Buttons</t>
  </si>
  <si>
    <t>Intel(R) Virtual Buttons | 1.1.1.22</t>
  </si>
  <si>
    <t>Intel(R) Virtual Buttons | 2.2.1.31</t>
  </si>
  <si>
    <t>Intel(R) WiDi | 6.0.44.0</t>
  </si>
  <si>
    <t>Intel(R) WiDi</t>
  </si>
  <si>
    <t>Intel(R) Wireless Bluetooth(R) | 17.1.1531.1764</t>
  </si>
  <si>
    <t>Intel(R) Wireless Bluetooth(R)</t>
  </si>
  <si>
    <t>Intel(R) Wireless Bluetooth(R) | 18.1.1539.2349</t>
  </si>
  <si>
    <t>Intel(R) Wireless Bluetooth(R) | 18.1.1605.3087</t>
  </si>
  <si>
    <t>Intel(R) Wireless Bluetooth(R) | 18.1.1611.3223</t>
  </si>
  <si>
    <t>Intel(R) Wireless Bluetooth(R) | 19.10.1635.0483</t>
  </si>
  <si>
    <t>Intel(R) Wireless Bluetooth(R) | 19.11.1639.0649</t>
  </si>
  <si>
    <t>Intel(R) Wireless Bluetooth(R) | 19.11.1641.0703</t>
  </si>
  <si>
    <t>Intel(R) Wireless Bluetooth(R) | 19.60.0</t>
  </si>
  <si>
    <t>Intel(R) Wireless Bluetooth(R) | 20.0.0</t>
  </si>
  <si>
    <t>Intel(R) Wireless Bluetooth(R) | 20.10.0</t>
  </si>
  <si>
    <t>Intel(R) Wireless Bluetooth(R) | 20.110.0.3</t>
  </si>
  <si>
    <t>Intel(R) Wireless Bluetooth(R) | 20.120.0.3</t>
  </si>
  <si>
    <t>Intel(R) Wireless Bluetooth(R) | 20.120.1.1</t>
  </si>
  <si>
    <t>Intel(R) Wireless Bluetooth(R) | 20.120.2.1</t>
  </si>
  <si>
    <t>Intel(R) Wireless Bluetooth(R) | 20.20.0</t>
  </si>
  <si>
    <t>Intel(R) Wireless Bluetooth(R) | 20.30.0</t>
  </si>
  <si>
    <t>Intel(R) Wireless Bluetooth(R) | 20.40.0</t>
  </si>
  <si>
    <t>Intel(R) Wireless Bluetooth(R) | 20.50.0</t>
  </si>
  <si>
    <t>Intel(R) Wireless Bluetooth(R) | 20.50.1</t>
  </si>
  <si>
    <t>Intel(R) Wireless Bluetooth(R) | 20.60.0</t>
  </si>
  <si>
    <t>Intel(R) Wireless Bluetooth(R) | 20.60.1</t>
  </si>
  <si>
    <t>Intel(R) Wireless Bluetooth(R) | 20.70.0</t>
  </si>
  <si>
    <t>Intel(R) Wireless Bluetooth(R) | 21.00.0.4</t>
  </si>
  <si>
    <t>Intel(R) Wireless Bluetooth(R) | 21.10.1.1</t>
  </si>
  <si>
    <t>Intel(R) Wireless Bluetooth(R) | 21.20.0.4</t>
  </si>
  <si>
    <t>Intel(R) Wireless Bluetooth(R) | 21.40.1.1</t>
  </si>
  <si>
    <t>Intel(R) Wireless Bluetooth(R) | 21.50.0.1</t>
  </si>
  <si>
    <t>Intel(R) Wireless Bluetooth(R) | 21.60.0.4</t>
  </si>
  <si>
    <t>Intellex API Components | 5.00.74.189</t>
  </si>
  <si>
    <t>Intellex API Components</t>
  </si>
  <si>
    <t>Intellex API Components | 5.02.32.45</t>
  </si>
  <si>
    <t>IntelliJ IDEA 2019.1.3 | 191.7479.19</t>
  </si>
  <si>
    <t>IntelliJ IDEA 2019.1.3</t>
  </si>
  <si>
    <t>IntelÂ® Driver &amp; Support Assistant | 19.1.4.5</t>
  </si>
  <si>
    <t>IntelÂ® Driver &amp; Support Assistant</t>
  </si>
  <si>
    <t>IntelÂ® Driver &amp; Support Assistant | 19.6.26.3</t>
  </si>
  <si>
    <t>IntelÂ® Driver &amp; Support Assistant | 20.1.5.6</t>
  </si>
  <si>
    <t>IntelÂ® Driver &amp; Support Assistant | 20.2.9.6</t>
  </si>
  <si>
    <t>IntelÂ® Driver &amp; Support Assistant | 3.4.0.4</t>
  </si>
  <si>
    <t>IntelÂ® Driver &amp; Support Assistant | 3.5.1.7</t>
  </si>
  <si>
    <t>IntelÂ® Driver &amp; Support Assistant | 3.6.0.4</t>
  </si>
  <si>
    <t>IntelÂ® Driver &amp; Support Assistant | 3.7.0.6</t>
  </si>
  <si>
    <t>IntelÂ® Hardware Accelerated Execution Manager | 6.0.5</t>
  </si>
  <si>
    <t>IntelÂ® Hardware Accelerated Execution Manager</t>
  </si>
  <si>
    <t>IntelÂ® Hardware Accelerated Execution Manager | 6.2.0</t>
  </si>
  <si>
    <t>IntelÂ® Hardware Accelerated Execution Manager | 7.2.0</t>
  </si>
  <si>
    <t>IntelÂ® Hardware Accelerated Execution Manager | 7.5.1</t>
  </si>
  <si>
    <t>IntelÂ® Integrated Sensor Solution | 3.0.14.3056</t>
  </si>
  <si>
    <t>IntelÂ® Integrated Sensor Solution</t>
  </si>
  <si>
    <t>IntelÂ® Integrated Sensor Solution | 3.0.30.1044</t>
  </si>
  <si>
    <t>IntelÂ® Integrated Sensor Solution | 3.0.30.1076</t>
  </si>
  <si>
    <t>IntelÂ® Integrated Sensor Solution | 3.0.30.1119</t>
  </si>
  <si>
    <t>IntelÂ® Integrated Sensor Solution | 3.10.100.3363</t>
  </si>
  <si>
    <t>IntelÂ® Integrated Sensor Solution | 3.10.100.3429</t>
  </si>
  <si>
    <t>IntelÂ® Integrated Sensor Solution | 3.10.100.3527</t>
  </si>
  <si>
    <t>IntelÂ® Integrated Sensor Solution | 3.10.100.3920</t>
  </si>
  <si>
    <t>IntelÂ® Optaneâ„¢ Pinning Explorer Extensions | 16.8.0.1000</t>
  </si>
  <si>
    <t>IntelÂ® Optaneâ„¢ Pinning Explorer Extensions</t>
  </si>
  <si>
    <t>IntelÂ® Optaneâ„¢ Pinning Explorer Extensions | 16.8.3.1003</t>
  </si>
  <si>
    <t>IntelÂ® Optaneâ„¢ Pinning Explorer Extensions | 17.0.2.1076</t>
  </si>
  <si>
    <t>IntelÂ® Optaneâ„¢ Pinning Explorer Extensions | 17.2.4.9002</t>
  </si>
  <si>
    <t>IntelÂ® Optaneâ„¢ Pinning Explorer Extensions | 17.2.6.1027</t>
  </si>
  <si>
    <t>IntelÂ® Optaneâ„¢ Pinning Explorer Extensions | 17.2.7.1028</t>
  </si>
  <si>
    <t>IntelÂ® Optaneâ„¢ Pinning Explorer Extensions | 17.5.0.1017</t>
  </si>
  <si>
    <t>IntelÂ® Optaneâ„¢ Pinning Explorer Extensions | 17.5.3.1026</t>
  </si>
  <si>
    <t>IntelÂ® Optaneâ„¢ Pinning Explorer Extensions | 17.7.0.1006</t>
  </si>
  <si>
    <t>IntelÂ® PROSet/Wireless Software | 18.21.0</t>
  </si>
  <si>
    <t>IntelÂ® PROSet/Wireless Software</t>
  </si>
  <si>
    <t>IntelÂ® PROSet/Wireless Software | 18.33.0</t>
  </si>
  <si>
    <t>IntelÂ® PROSet/Wireless Software | 18.40.0</t>
  </si>
  <si>
    <t>IntelÂ® PROSet/Wireless Software | 19.2.0</t>
  </si>
  <si>
    <t>IntelÂ® PROSet/Wireless Software | 19.20.0</t>
  </si>
  <si>
    <t>IntelÂ® PROSet/Wireless Software | 19.50.0</t>
  </si>
  <si>
    <t>IntelÂ® PROSet/Wireless Software | 19.50.1</t>
  </si>
  <si>
    <t>IntelÂ® PROSet/Wireless Software | 19.60.0</t>
  </si>
  <si>
    <t>IntelÂ® PROSet/Wireless Software | 19.71.0</t>
  </si>
  <si>
    <t>IntelÂ® PROSet/Wireless Software | 20.0.2</t>
  </si>
  <si>
    <t>IntelÂ® PROSet/Wireless Software | 20.10.1</t>
  </si>
  <si>
    <t>IntelÂ® PROSet/Wireless Software | 20.10.2</t>
  </si>
  <si>
    <t>IntelÂ® PROSet/Wireless Software | 20.100.0</t>
  </si>
  <si>
    <t>IntelÂ® PROSet/Wireless Software | 20.110.0</t>
  </si>
  <si>
    <t>IntelÂ® PROSet/Wireless Software | 20.120.1</t>
  </si>
  <si>
    <t>IntelÂ® PROSet/Wireless Software | 20.20.2</t>
  </si>
  <si>
    <t>IntelÂ® PROSet/Wireless Software | 20.30.1</t>
  </si>
  <si>
    <t>IntelÂ® PROSet/Wireless Software | 20.40.0</t>
  </si>
  <si>
    <t>IntelÂ® PROSet/Wireless Software | 20.50.0</t>
  </si>
  <si>
    <t>IntelÂ® PROSet/Wireless Software | 20.60.0</t>
  </si>
  <si>
    <t>IntelÂ® PROSet/Wireless Software | 20.70.0</t>
  </si>
  <si>
    <t>IntelÂ® PROSet/Wireless Software | 20.80.0</t>
  </si>
  <si>
    <t>IntelÂ® PROSet/Wireless Software | 20.90.0</t>
  </si>
  <si>
    <t>IntelÂ® PROSet/Wireless Software | 21.0.0</t>
  </si>
  <si>
    <t>IntelÂ® PROSet/Wireless Software | 21.10.0</t>
  </si>
  <si>
    <t>IntelÂ® PROSet/Wireless Software | 21.10.1</t>
  </si>
  <si>
    <t>IntelÂ® PROSet/Wireless Software | 21.20.1</t>
  </si>
  <si>
    <t>IntelÂ® PROSet/Wireless Software | 21.30.2</t>
  </si>
  <si>
    <t>IntelÂ® PROSet/Wireless Software | 21.40.1</t>
  </si>
  <si>
    <t>IntelÂ® PROSet/Wireless Software | 21.40.2</t>
  </si>
  <si>
    <t>IntelÂ® Security Assist | 1.0.0.532</t>
  </si>
  <si>
    <t>IntelÂ® Security Assist</t>
  </si>
  <si>
    <t>IntelÂ® Security Assist | 1.0.1.620</t>
  </si>
  <si>
    <t>IntelÂ® Software Guard Extensions Platform Software | 1.6.101.32869</t>
  </si>
  <si>
    <t>IntelÂ® Software Guard Extensions Platform Software</t>
  </si>
  <si>
    <t>InterVideo WinDVD | 5.0-B11.285</t>
  </si>
  <si>
    <t>InterVideo WinDVD</t>
  </si>
  <si>
    <t>Interact-AS EN-US | 6.0.13530</t>
  </si>
  <si>
    <t>Interact-AS EN-US</t>
  </si>
  <si>
    <t>Intergraph Licensing 11.13.2 | 11.13.0201.00001</t>
  </si>
  <si>
    <t>Intergraph Licensing 11.13.2</t>
  </si>
  <si>
    <t>Internet Download Manager</t>
  </si>
  <si>
    <t>InventoryControl Online Help | 10132015</t>
  </si>
  <si>
    <t>InventoryControl</t>
  </si>
  <si>
    <t>InventoryControl | 7</t>
  </si>
  <si>
    <t>Ipswitch Ipswitch Poller 2018 | 18.3.128</t>
  </si>
  <si>
    <t>Ipswitch Ipswitch Poller 2018</t>
  </si>
  <si>
    <t>Ipswitch TFTP Server | 1.0.61</t>
  </si>
  <si>
    <t>Ipswitch TFTP Server</t>
  </si>
  <si>
    <t>Ipswitch WS_FTP 12 | 12.3</t>
  </si>
  <si>
    <t>Ipswitch WS_FTP 12</t>
  </si>
  <si>
    <t>Ipswitch WS_FTP 12 | 12.5</t>
  </si>
  <si>
    <t>Ipswitch WhatsUp Gold 2018 | 18.3.1.128</t>
  </si>
  <si>
    <t>Ipswitch WhatsUp Gold 2018</t>
  </si>
  <si>
    <t>IrfanView  (32-bit) | 4.51</t>
  </si>
  <si>
    <t>IrfanView</t>
  </si>
  <si>
    <t>IrfanView  (64-bit) | 4.44</t>
  </si>
  <si>
    <t>IrfanView  (64-bit) | 4.51</t>
  </si>
  <si>
    <t>IrfanView  (64-bit) | 4.53</t>
  </si>
  <si>
    <t>IrfanView (remove only)</t>
  </si>
  <si>
    <t>IrfanView (remove only) | 4.37</t>
  </si>
  <si>
    <t>IrfanView (remove only) | 4.42</t>
  </si>
  <si>
    <t>IrfanView (uninstall)</t>
  </si>
  <si>
    <t>IrfanView 64 (remove only) | 4.42</t>
  </si>
  <si>
    <t>IronPython 2.6 | 2.6.20091118</t>
  </si>
  <si>
    <t>IronPython 2.6</t>
  </si>
  <si>
    <t>IronPython 2.7.3 | 2.7.31000.0</t>
  </si>
  <si>
    <t>IronPython 2.7.3</t>
  </si>
  <si>
    <t>Isuite2014_CLIENT_FULL_ | 14.01.03</t>
  </si>
  <si>
    <t>Isuite2014_CLIENT_FULL_</t>
  </si>
  <si>
    <t>Ivanti Workspace Control Agent | 10.2.600.1</t>
  </si>
  <si>
    <t>Ivanti Workspace Control Agent</t>
  </si>
  <si>
    <t>Ivanti Workspace Control Agent | 10.3.20.0</t>
  </si>
  <si>
    <t>JAGS | 4.2.0</t>
  </si>
  <si>
    <t>JAGS</t>
  </si>
  <si>
    <t>JAGS | 4.3.0</t>
  </si>
  <si>
    <t>JFiremon | 2.1.1</t>
  </si>
  <si>
    <t>JFiremon</t>
  </si>
  <si>
    <t>JFiremon | 2.1.2</t>
  </si>
  <si>
    <t>JIRA Software | 8.4.3</t>
  </si>
  <si>
    <t>JIRA Software</t>
  </si>
  <si>
    <t>Jabra Direct | 3.12.1955.0</t>
  </si>
  <si>
    <t>Jabra Direct</t>
  </si>
  <si>
    <t>Jabra Direct | 3.3.12731.0</t>
  </si>
  <si>
    <t>Jabra Direct | 4.0.4873.0</t>
  </si>
  <si>
    <t>Jabra Direct | 4.0.5484.0</t>
  </si>
  <si>
    <t>Jabra Direct | 4.0.6464.0</t>
  </si>
  <si>
    <t>Jabra Direct | 4.0.6933.0</t>
  </si>
  <si>
    <t>Jabra PC Suite 2.17.9970 | 2.17.9970.0</t>
  </si>
  <si>
    <t>Jabra PC Suite 2.17.9970</t>
  </si>
  <si>
    <t>Jakeomatic | 2.42</t>
  </si>
  <si>
    <t>Jakeomatic</t>
  </si>
  <si>
    <t>JapaneseIM.app - 1.0</t>
  </si>
  <si>
    <t>Jar Launcher.app - 15.0.1</t>
  </si>
  <si>
    <t>Jar Launcher.app</t>
  </si>
  <si>
    <t>Jasc Paint Shop Pro 8 | 8.00.0000</t>
  </si>
  <si>
    <t>Jasc Paint Shop Pro 8</t>
  </si>
  <si>
    <t>Java 2 Runtime Environment, SE| 1.4.2_08</t>
  </si>
  <si>
    <t>Java 2 Runtime Environment, SE</t>
  </si>
  <si>
    <t>Java 7 Update 21 | 7.0.210</t>
  </si>
  <si>
    <t>Java 7 Update 21</t>
  </si>
  <si>
    <t>Java 7 Update 40 (64-bit) | 7.0.400</t>
  </si>
  <si>
    <t>Java 7 Update 40</t>
  </si>
  <si>
    <t>Java 7 Update 40 | 7.0.400</t>
  </si>
  <si>
    <t>Java 7 Update 45 (64-bit) | 7.0.450</t>
  </si>
  <si>
    <t>Java 7 Update 45</t>
  </si>
  <si>
    <t>Java 7 Update 45 | 7.0.450</t>
  </si>
  <si>
    <t>Java 7 Update 51 | 7.0.510</t>
  </si>
  <si>
    <t>Java 7 Update 51</t>
  </si>
  <si>
    <t>Java 7 Update 71 (64-bit) | 7.0.710</t>
  </si>
  <si>
    <t>Java 7 Update 71 (64-bit)</t>
  </si>
  <si>
    <t>Java 8 Update 102 | 8.0.1020.14</t>
  </si>
  <si>
    <t>Java 8 Update 102</t>
  </si>
  <si>
    <t>Java 8 Update 111 (64-bit) | 8.0.1110.14</t>
  </si>
  <si>
    <t>Java 8 Update 111 (64-bit)</t>
  </si>
  <si>
    <t>Java 8 Update 112 | 8.0.1120.15</t>
  </si>
  <si>
    <t>Java 8 Update 112</t>
  </si>
  <si>
    <t>Java 8 Update 121 (64-bit) | 8.0.1210.13</t>
  </si>
  <si>
    <t>Java 8 Update 121</t>
  </si>
  <si>
    <t>Java 8 Update 121 | 8.0.1210.13</t>
  </si>
  <si>
    <t>Java 8 Update 131 (64-bit) | 8.0.1310.11</t>
  </si>
  <si>
    <t>Java 8 Update 131</t>
  </si>
  <si>
    <t>Java 8 Update 131 | 8.0.1310.11</t>
  </si>
  <si>
    <t>Java 8 Update 144 (64-bit) | 8.0.1440.1</t>
  </si>
  <si>
    <t>Java 8 Update 144 (64-bit)</t>
  </si>
  <si>
    <t>Java 8 Update 161 (64-bit) | 8.0.1610.12</t>
  </si>
  <si>
    <t>Java 8 Update 161</t>
  </si>
  <si>
    <t>Java 8 Update 161 | 8.0.1610.12</t>
  </si>
  <si>
    <t>Java 8 Update 171 (64-bit) | 8.0.1710.11</t>
  </si>
  <si>
    <t>Java 8 Update 171</t>
  </si>
  <si>
    <t>Java 8 Update 171 | 8.0.1710.11</t>
  </si>
  <si>
    <t>Java 8 Update 181 (64-bit) | 8.0.1810.13</t>
  </si>
  <si>
    <t>Java 8 Update 181</t>
  </si>
  <si>
    <t>Java 8 Update 181 | 8.0.1810.13</t>
  </si>
  <si>
    <t>Java 8 Update 191 (64-bit) | 8.0.1910.12</t>
  </si>
  <si>
    <t>Java 8 Update 191</t>
  </si>
  <si>
    <t>Java 8 Update 191 | 8.0.1910.12</t>
  </si>
  <si>
    <t>Java 8 Update 201 (64-bit) | 8.0.2010.9</t>
  </si>
  <si>
    <t>Java 8 Update 201</t>
  </si>
  <si>
    <t>Java 8 Update 201 | 8.0.2010.9</t>
  </si>
  <si>
    <t>Java 8 Update 211 (64-bit) | 8.0.2110.12</t>
  </si>
  <si>
    <t>Java 8 Update 211</t>
  </si>
  <si>
    <t>Java 8 Update 211 | 8.0.2110.12</t>
  </si>
  <si>
    <t>Java 8 Update 221 | 8.0.2210.11</t>
  </si>
  <si>
    <t>Java 8 Update 221</t>
  </si>
  <si>
    <t>Java 8 Update 231 (64-bit) | 8.0.2310.11</t>
  </si>
  <si>
    <t>Java 8 Update 231</t>
  </si>
  <si>
    <t>Java 8 Update 231 | 8.0.2310.11</t>
  </si>
  <si>
    <t>Java 8 Update 241 (64-bit) | 8.0.2410.7</t>
  </si>
  <si>
    <t>Java 8</t>
  </si>
  <si>
    <t>Java 8 Update 241 | 8.0.2410.7</t>
  </si>
  <si>
    <t>Java 8 Update 25 (64-bit) | 8.0.250</t>
  </si>
  <si>
    <t>Java 8 Update 45 (64-bit) | 8.0.450</t>
  </si>
  <si>
    <t>Java 8 Update 45</t>
  </si>
  <si>
    <t>Java 8 Update 45 | 8.0.450</t>
  </si>
  <si>
    <t>Java 8 Update 65 (64-bit) | 8.0.650.17</t>
  </si>
  <si>
    <t>Java 8 Update 65 (64-bit)</t>
  </si>
  <si>
    <t>Java 8 Update 73 (64-bit) | 8.0.730.2</t>
  </si>
  <si>
    <t>Java 8 Update 73</t>
  </si>
  <si>
    <t>Java 8 Update 73 | 8.0.730.2</t>
  </si>
  <si>
    <t>Java SE Development Kit 7 Update 45 (64-bit) | 1.7.0.450</t>
  </si>
  <si>
    <t>Java SE Development Kit 7 Update 45 (64-bit)</t>
  </si>
  <si>
    <t>Java SE Development Kit 8 Update 112 | 8.0.1120.15</t>
  </si>
  <si>
    <t>Java SE Development Kit 8 Update 112</t>
  </si>
  <si>
    <t>Java SE Development Kit 8 Update 121 (64-bit) | 8.0.1210.13</t>
  </si>
  <si>
    <t>Java SE Development Kit 8 Update 121</t>
  </si>
  <si>
    <t>Java SE Development Kit 8 Update 121 | 8.0.1210.13</t>
  </si>
  <si>
    <t>Java SE Development Kit 8 Update 131 (64-bit) | 8.0.1310.11</t>
  </si>
  <si>
    <t>Java SE Development Kit 8 Update 131 (64-bit)</t>
  </si>
  <si>
    <t>Java SE Development Kit 8 Update 161 (64-bit) | 8.0.1610.12</t>
  </si>
  <si>
    <t>Java SE Development Kit 8 Update 161</t>
  </si>
  <si>
    <t>Java SE Development Kit 8 Update 161 | 8.0.1610.12</t>
  </si>
  <si>
    <t>Java SE Development Kit 8 Update 171 (64-bit) | 8.0.1710.11</t>
  </si>
  <si>
    <t>Java SE Development Kit 8 Update 171 (64-bit)</t>
  </si>
  <si>
    <t>Java SE Development Kit 8 Update 172 (64-bit) | 8.0.1720.11</t>
  </si>
  <si>
    <t>Java SE Development Kit 8 Update 172</t>
  </si>
  <si>
    <t>Java SE Development Kit 8 Update 172 | 8.0.1720.11</t>
  </si>
  <si>
    <t>Java SE Development Kit 8 Update 181 (64-bit) | 8.0.1810.13</t>
  </si>
  <si>
    <t>Java SE Development Kit 8 Update 181</t>
  </si>
  <si>
    <t>Java SE Development Kit 8 Update 181 | 8.0.1810.13</t>
  </si>
  <si>
    <t>Java SE Development Kit 8 Update 191 (64-bit) | 8.0.1910.12</t>
  </si>
  <si>
    <t>Java SE Development Kit 8 Update 191 (64-bit)</t>
  </si>
  <si>
    <t>Java SE Development Kit 8 Update 231 (64-bit) | 8.0.2310.11</t>
  </si>
  <si>
    <t>Java SE Development Kit 8 Update 241 (64-bit) | 8.0.2410.7</t>
  </si>
  <si>
    <t>Java SE Development Kit 8 Update 73 (64-bit) | 8.0.730.2</t>
  </si>
  <si>
    <t>Java SE Development Kit 8 Update 73 (64-bit)</t>
  </si>
  <si>
    <t>Java Web Start.app - 15.0.1</t>
  </si>
  <si>
    <t>Java(TM) 6 Update 24 | 6.0.240</t>
  </si>
  <si>
    <t>Java(TM) 6 Update 24</t>
  </si>
  <si>
    <t>Java(TM) 6 Update 25 (64-bit) | 6.0.250</t>
  </si>
  <si>
    <t>Java(TM) 6 Update 25 (64-bit)</t>
  </si>
  <si>
    <t>Java(TM) 6 Update 45 (64-bit) | 6.0.450</t>
  </si>
  <si>
    <t>Java(TM) 6 Update 45 (64-bit)</t>
  </si>
  <si>
    <t>Java(TM) SE Development Kit 12.0.1 (64-bit) | 12.0.1.0</t>
  </si>
  <si>
    <t>Java(TM) SE Development Kit 12.0.1 (64-bit)</t>
  </si>
  <si>
    <t>Java(TM) SE Development Kit 13.0.2 (64-bit) | 13.0.2.0</t>
  </si>
  <si>
    <t>Java(TM) SE Development Kit</t>
  </si>
  <si>
    <t>Java(TM) SE Development Kit 6 Update 45 (64-bit) | 1.6.0.450</t>
  </si>
  <si>
    <t>Java(TM) SE Development Kit 6 Update 45 (64-bit)</t>
  </si>
  <si>
    <t>Java(TM) SE Development Kit 9.0.1 (64-bit) | 9.0.1.0</t>
  </si>
  <si>
    <t>Java(TM) SE Development Kit 9.0.1 (64-bit)</t>
  </si>
  <si>
    <t>Jenkins 2.32.1 | 0.2.32.1000</t>
  </si>
  <si>
    <t>Jenkins 2.32.1</t>
  </si>
  <si>
    <t>JetBrains PyCharm 2018.2.1 | 182.3911.33</t>
  </si>
  <si>
    <t>JetBrains PyCharm 2018.2.1</t>
  </si>
  <si>
    <t>JetBrains PyCharm 2019.2.3 | 192.6817.19</t>
  </si>
  <si>
    <t>JetBrains PyCharm 2019.2</t>
  </si>
  <si>
    <t>JetBrains PyCharm 2019.3 | 193.5233.109</t>
  </si>
  <si>
    <t>JetBrains PyCharm</t>
  </si>
  <si>
    <t>JetBrains PyCharm Community Edition 2017.3.4 | 173.4674.37</t>
  </si>
  <si>
    <t>JetBrains PyCharm Community Edition 2017.3.4</t>
  </si>
  <si>
    <t>JetBrains PyCharm Community Edition 2018.1.4 | 181.5087.37</t>
  </si>
  <si>
    <t>JetBrains PyCharm Community Edition 2018.1.4</t>
  </si>
  <si>
    <t>JetBrains PyCharm Community Edition 2018.2 | 182.3684.100</t>
  </si>
  <si>
    <t>JetBrains PyCharm Community Edition 2018.2</t>
  </si>
  <si>
    <t>JetBrains PyCharm Community Edition 2018.2.1 | 182.3911.33</t>
  </si>
  <si>
    <t>JetBrains PyCharm Community Edition 2018.2.5 | 182.5107.22</t>
  </si>
  <si>
    <t>JetBrains PyCharm Community Edition 2018.3.4 | 183.5429.31</t>
  </si>
  <si>
    <t>JetBrains PyCharm Community Edition 2018.3</t>
  </si>
  <si>
    <t>JetBrains PyCharm Community Edition 2018.3.5 | 183.5912.18</t>
  </si>
  <si>
    <t>JetBrains PyCharm Community Edition 2019.1.1 | 191.6605.12</t>
  </si>
  <si>
    <t>JetBrains PyCharm Community Edition 2019.1.1</t>
  </si>
  <si>
    <t>JetBrains PyCharm Community Edition 2019.1.3 | 191.7479.30</t>
  </si>
  <si>
    <t>JetBrains PyCharm Community Edition 2019.1.3</t>
  </si>
  <si>
    <t>JetBrains PyCharm Community Edition 2019.2 | 192.5728.105</t>
  </si>
  <si>
    <t>JetBrains PyCharm Community Edition 2019.2</t>
  </si>
  <si>
    <t>JetBrains PyCharm Community Edition 2019.2.1 | 192.6262.63</t>
  </si>
  <si>
    <t>JetBrains PyCharm Community Edition 2019.2.3 | 192.6817.19</t>
  </si>
  <si>
    <t>JetBrains PyCharm Community Edition 2019.2.5 | 192.7142.56</t>
  </si>
  <si>
    <t>JetBrains PyCharm Edu 2019.2 | 192.5728.125</t>
  </si>
  <si>
    <t>JetBrains PyCharm Edu 2019.2</t>
  </si>
  <si>
    <t>JetBrains ReSharper Ultimate in Visual Studio 2010 | 2018.3.4</t>
  </si>
  <si>
    <t>JetBrains ReSharper Ultimate in Visual Studio 2010</t>
  </si>
  <si>
    <t>JetBrains ReSharper Ultimate in Visual Studio 2013 | 2018.3.4</t>
  </si>
  <si>
    <t>JetBrains ReSharper Ultimate in Visual Studio 2013</t>
  </si>
  <si>
    <t>JetBrains ReSharper Ultimate in Visual Studio Enterprise 2017 | 2018.3.4</t>
  </si>
  <si>
    <t>JetBrains ReSharper Ultimate in Visual Studio Enterprise 2017</t>
  </si>
  <si>
    <t>JetBrains dotCover | 2018.3.4</t>
  </si>
  <si>
    <t>JetBrains dotCover</t>
  </si>
  <si>
    <t>JetBrains dotMemory | 2018.3.4</t>
  </si>
  <si>
    <t>JetBrains dotMemory</t>
  </si>
  <si>
    <t>JetBrains dotPeek | 2017.3.2</t>
  </si>
  <si>
    <t>JetBrains dotPeek</t>
  </si>
  <si>
    <t>JetBrains dotPeek | 2018.3.4</t>
  </si>
  <si>
    <t>JetBrains dotTrace | 2018.3.4</t>
  </si>
  <si>
    <t>JetBrains dotTrace</t>
  </si>
  <si>
    <t>Job Tracker</t>
  </si>
  <si>
    <t>Johnson Controls - Field Controller Packages 1.0 | 1.0.0.132</t>
  </si>
  <si>
    <t>Johnson Controls - Field Controller Packages 1.0</t>
  </si>
  <si>
    <t>Johnson Controls - Field Controller Packages 1.0 | 1.0.0.139</t>
  </si>
  <si>
    <t>Johnson Controls - Graphic Generation Tool 1.3 | 1.3.1.0100</t>
  </si>
  <si>
    <t>Johnson Controls - Graphic Generation Tool 1.3</t>
  </si>
  <si>
    <t>Johnson Controls - Launcher 1.6 | 1.6.0.137</t>
  </si>
  <si>
    <t>Johnson Controls - Launcher 1.6</t>
  </si>
  <si>
    <t>Johnson Controls - Launcher 1.6 | 1.6.0.141</t>
  </si>
  <si>
    <t>Johnson Controls - Launcher 1.6 | 1.6.0.234</t>
  </si>
  <si>
    <t>Johnson Controls - Launcher 1.7 | 1.7.0.330</t>
  </si>
  <si>
    <t>Johnson Controls - Launcher 1.7</t>
  </si>
  <si>
    <t>Johnson Controls - Launcher 1.7 | 1.7.0.334</t>
  </si>
  <si>
    <t>Johnson Controls - Metasys License Activator 8.1 | 8.1.0.3024</t>
  </si>
  <si>
    <t>Johnson Controls - Metasys License Activator 8.1</t>
  </si>
  <si>
    <t>Johnson Controls - Metasys License Activator 9.0 | 9.0.1.5320</t>
  </si>
  <si>
    <t>Johnson Controls - Metasys License Activator 9.0</t>
  </si>
  <si>
    <t>Johnson Controls Controller Configuration Tool 13.1 | 1.2.0.176</t>
  </si>
  <si>
    <t>Johnson Controls Controller Configuration Tool 13.1</t>
  </si>
  <si>
    <t>Johnson Controls ZigBee Field Router (Driver Removal)</t>
  </si>
  <si>
    <t>Jps2rin | 2.0.151</t>
  </si>
  <si>
    <t>Jps2rin</t>
  </si>
  <si>
    <t>Junction Link Magic 1.0</t>
  </si>
  <si>
    <t>Juniper Installer Service 8.0 | 8.0.35099</t>
  </si>
  <si>
    <t>Juniper Installer Service</t>
  </si>
  <si>
    <t>Juniper Installer Service | 7.1.0.19525</t>
  </si>
  <si>
    <t>Juniper Networks Network Connect 7.1.0 | 7.1.0.20169</t>
  </si>
  <si>
    <t>Juniper Networks Network Connect 7.1.0</t>
  </si>
  <si>
    <t>Juniper Networks Network Connect 7.4.0 | 7.4.0.30599</t>
  </si>
  <si>
    <t>Juniper Networks Network Connect 7.4.0</t>
  </si>
  <si>
    <t>Juniper Networks Setup Client 64-bit Activex Control | 2.1.1.1</t>
  </si>
  <si>
    <t>Juniper Networks Setup Client</t>
  </si>
  <si>
    <t>Juniper Networks Setup Client Activex Control | 2.1.1.1</t>
  </si>
  <si>
    <t>Juniper Networks, Inc. Setup Client 64-bit Activex Control | 2.1.1.1</t>
  </si>
  <si>
    <t>Juniper Networks, Inc. Setup Client</t>
  </si>
  <si>
    <t>Juniper Networks, Inc. Setup Client Activex Control | 2.1.1.1</t>
  </si>
  <si>
    <t>Juniper Networks, Inc. Setup Client | 7.1.6.17115</t>
  </si>
  <si>
    <t>Juniper Networks, Inc. Setup Client | 7.4.9.43209</t>
  </si>
  <si>
    <t>Justin Link | 2.123.162</t>
  </si>
  <si>
    <t>Justin</t>
  </si>
  <si>
    <t>Justin | 2.121.159</t>
  </si>
  <si>
    <t>Justin | 2.123.161</t>
  </si>
  <si>
    <t>K-Lite Codec Pack  Basic | 11.5.5</t>
  </si>
  <si>
    <t>K-Lite Codec Pack  Basic</t>
  </si>
  <si>
    <t>K-Lite Codec Pack  Full | 13.1.0</t>
  </si>
  <si>
    <t>K-Lite Codec Pack  Full</t>
  </si>
  <si>
    <t>KASU_2_0_32.app - 4.9.0.504</t>
  </si>
  <si>
    <t>KASU_2_0_32.app - 4.9.0.515</t>
  </si>
  <si>
    <t>KASU_2_0_32.app - 5.0.0.354</t>
  </si>
  <si>
    <t>KASU_</t>
  </si>
  <si>
    <t>KBRG_10_0_1.app - 5.0.0.354</t>
  </si>
  <si>
    <t>KBRG_</t>
  </si>
  <si>
    <t>KBRG_10_0_3.app - 5.0.0.354</t>
  </si>
  <si>
    <t>KBRG_6_3.app - 3.8.0.310</t>
  </si>
  <si>
    <t>KBRG_7_0.app - 3.9.1.335</t>
  </si>
  <si>
    <t>KBRG_7_0.app - 3.9.5.353</t>
  </si>
  <si>
    <t>KBRG_8_0.app - 4.3.0.256</t>
  </si>
  <si>
    <t>KBRG_8_1.app - 4.7.0.400</t>
  </si>
  <si>
    <t>KBRG_9_0_3.app - 4.8.1.435</t>
  </si>
  <si>
    <t>KBRG_9_1.app - 4.9.0.504</t>
  </si>
  <si>
    <t>KFNT_1_0_0.app - 3.8.0.310</t>
  </si>
  <si>
    <t>KFNT_1_0_0.app - 3.9.5.353</t>
  </si>
  <si>
    <t>KFNT_1_0_0.app - 4.2.0.218</t>
  </si>
  <si>
    <t>KNG Editor | 1.1.0</t>
  </si>
  <si>
    <t>KNG Editor</t>
  </si>
  <si>
    <t>KNG Editor | 1.1.1</t>
  </si>
  <si>
    <t>KNG Editor | 1.2.0</t>
  </si>
  <si>
    <t>KNGFlash_Field_Update | 1.6.0</t>
  </si>
  <si>
    <t>KNGFlash_Field_Update</t>
  </si>
  <si>
    <t>KNGFlash_Field_Update | 1.6.1</t>
  </si>
  <si>
    <t>KODAK SCANMATE i1100 Scanners | 2.7</t>
  </si>
  <si>
    <t>KODAK SCANMATE i1100 Scanners</t>
  </si>
  <si>
    <t>KODAK SCANMATE i1100 Scanners | 3.1</t>
  </si>
  <si>
    <t>KODAK ScanMate i1120 Scanner | 3.0</t>
  </si>
  <si>
    <t>KODAK ScanMate i1120 Scanner</t>
  </si>
  <si>
    <t>KODAK i1100 - Smart Touch | 1.7.51.436</t>
  </si>
  <si>
    <t>KODAK i1100 - Smart Touch</t>
  </si>
  <si>
    <t>KODAK i2900 - Smart Touch | 1.8.37.181</t>
  </si>
  <si>
    <t>KODAK i2900 - Smart Touch</t>
  </si>
  <si>
    <t>KODAK i2900 Scanner | 3.1</t>
  </si>
  <si>
    <t>KODAK i2900 Scanner</t>
  </si>
  <si>
    <t>KV-S1045C KV-S1025C KV-S1020C ISIS Driver | 3.1.11202.14001</t>
  </si>
  <si>
    <t>KV-S1045C KV-S1025C KV-S1020C ISIS Driver</t>
  </si>
  <si>
    <t>KV-S1057C KV-S1027C ISIS Driver | 1.1.11411.16001</t>
  </si>
  <si>
    <t>KV-S1057C KV-S1027C ISIS Driver</t>
  </si>
  <si>
    <t>KV-S1058Y / KV-S1057C MK2 / KV-S1028Y / KV-S1027C MK2 ISIS Driver | 1.0.11705.31001</t>
  </si>
  <si>
    <t>Kaleidoscope 5 | 5.1.8</t>
  </si>
  <si>
    <t>kaleidoscope</t>
  </si>
  <si>
    <t>Kaleidoscope 5 | 5.1.9</t>
  </si>
  <si>
    <t>Kaltura Capture | 4.2.29</t>
  </si>
  <si>
    <t>Karen's Directory Printer | 5.4.3.0</t>
  </si>
  <si>
    <t>Karen's Directory Printer</t>
  </si>
  <si>
    <t>KeePass for Pleasant Password Server | 7.3.1.0</t>
  </si>
  <si>
    <t>KeePass for Pleasant Password Server</t>
  </si>
  <si>
    <t>KeePass for Pleasant Password Server | 7.9.18</t>
  </si>
  <si>
    <t>KeePass for Pleasant Password Server | 7.9.5</t>
  </si>
  <si>
    <t>KeePass for Pleasant Password Server | 7.9.8</t>
  </si>
  <si>
    <t>KensingtonWorks | 2.1.11.0</t>
  </si>
  <si>
    <t>KeyStore Explorer | 5.2.2</t>
  </si>
  <si>
    <t>KeyStore Explorer</t>
  </si>
  <si>
    <t>KeyStore Explorer | 5.3.2</t>
  </si>
  <si>
    <t>KeyStore Explorer | 5.4.1</t>
  </si>
  <si>
    <t>KeyStore Explorer | 5.4.2</t>
  </si>
  <si>
    <t>KeyStore Explorer | 5.4.3</t>
  </si>
  <si>
    <t>Keyboard Base LAN Setting Utility | 1.0.1000.100</t>
  </si>
  <si>
    <t>Keyboard Base LAN Setting Utility</t>
  </si>
  <si>
    <t>KeyboardSetupAssistant.app - 10.7</t>
  </si>
  <si>
    <t>KeyboardViewer.app - 3.2</t>
  </si>
  <si>
    <t>Keychain Access.app - 10.0</t>
  </si>
  <si>
    <t>Keychain Access.app - 9.0</t>
  </si>
  <si>
    <t>Keychain Circle Notification.app - 1.0</t>
  </si>
  <si>
    <t>Keynote.app - 7.1.1</t>
  </si>
  <si>
    <t>Keynote.app - 8.1</t>
  </si>
  <si>
    <t>Keynote.app - 8.3</t>
  </si>
  <si>
    <t>Keynote.app - 9.0.2</t>
  </si>
  <si>
    <t>Keynote.app - 9.1</t>
  </si>
  <si>
    <t>Keyspan USB Serial Adapter | 3.7.2</t>
  </si>
  <si>
    <t>Keyspan USB Serial Adapter</t>
  </si>
  <si>
    <t>Keyspan USB Serial Adapter | 3.7s</t>
  </si>
  <si>
    <t>A01.009.057</t>
  </si>
  <si>
    <t>Physical Access</t>
  </si>
  <si>
    <t>Keystone 600N | 5.01</t>
  </si>
  <si>
    <t>Keystone 600N</t>
  </si>
  <si>
    <t>KeystoneWeb | 1.3.1</t>
  </si>
  <si>
    <t>KeystoneWeb</t>
  </si>
  <si>
    <t>KickStart</t>
  </si>
  <si>
    <t>Killer Ethernet Performance Driver Suite UWD | 2.1.1295</t>
  </si>
  <si>
    <t>Killer Ethernet Performance Driver Suite UWD</t>
  </si>
  <si>
    <t>Kiwi CatTools | 3.11.1 (Service Edition)</t>
  </si>
  <si>
    <t>Kiwi CatTools</t>
  </si>
  <si>
    <t>Kiwi CatTools | 3.11.5 (Standard Edition)</t>
  </si>
  <si>
    <t>Kofax TWAIN Data Source</t>
  </si>
  <si>
    <t>Kofax VRS | 5.00.644</t>
  </si>
  <si>
    <t>Kofax VRS</t>
  </si>
  <si>
    <t>Kofax VRS | 5.00.733</t>
  </si>
  <si>
    <t>Kofax VRS | 5.1</t>
  </si>
  <si>
    <t>Kofax VRS | 5.1.2.0</t>
  </si>
  <si>
    <t>Kofax VirtualReScan 4.20 | 4.20.032</t>
  </si>
  <si>
    <t>Kofax VirtualReScan 4.20</t>
  </si>
  <si>
    <t>Kolor Autopano Giga 4.2 | V4.2.3</t>
  </si>
  <si>
    <t>Kolor Autopano Giga 4.2</t>
  </si>
  <si>
    <t>Kolor Autopano Video Pro 2.5 | V2.5.3</t>
  </si>
  <si>
    <t>Kolor Autopano Video Pro 2.5</t>
  </si>
  <si>
    <t>Kolor Autopano Video Pro 2.6 | V2.6.1</t>
  </si>
  <si>
    <t>Kolor Autopano Video Pro 2.6</t>
  </si>
  <si>
    <t>Konftel Upgrade Utility 2.9 | 2.9.0</t>
  </si>
  <si>
    <t>Konftel Upgrade Utility 2.9</t>
  </si>
  <si>
    <t>KorDSS | 1.4.0.24</t>
  </si>
  <si>
    <t>KorDSS</t>
  </si>
  <si>
    <t>KorEXO | 2.0.7.0</t>
  </si>
  <si>
    <t>KorEXO</t>
  </si>
  <si>
    <t>KorEXO | 2.1.0.8</t>
  </si>
  <si>
    <t>KoreanIM.app - 1.0</t>
  </si>
  <si>
    <t>Kutools for Excel | 16.50</t>
  </si>
  <si>
    <t>Kutools for Excel</t>
  </si>
  <si>
    <t>Kutools for Excel | 19.00</t>
  </si>
  <si>
    <t>A02.023.261</t>
  </si>
  <si>
    <t>Document Library</t>
  </si>
  <si>
    <t>Kyocera Product Library | 2.0.0713</t>
  </si>
  <si>
    <t>Kyocera Product Library</t>
  </si>
  <si>
    <t>L511_HPScan | 140.0.000.000</t>
  </si>
  <si>
    <t>L511_HPScan</t>
  </si>
  <si>
    <t>L511_HPScan | 140.0.001.000</t>
  </si>
  <si>
    <t>LABEL MATRIX 2015 | 15.00.00</t>
  </si>
  <si>
    <t>LABEL MATRIX 2015</t>
  </si>
  <si>
    <t>LADSPA_plugins-win-0.4.15</t>
  </si>
  <si>
    <t>LAN-Fax Generic Utilities</t>
  </si>
  <si>
    <t>LANDFIRE Data Access Tool | 2.7</t>
  </si>
  <si>
    <t>LANDFIRE Data Access Tool</t>
  </si>
  <si>
    <t>LANDFIRE Data Access Tool | 2.8</t>
  </si>
  <si>
    <t>LAV Filters | 0.67</t>
  </si>
  <si>
    <t>LAV Filters</t>
  </si>
  <si>
    <t>LG Mobile Driver | 4.4.2</t>
  </si>
  <si>
    <t>LG ODD Auto Firmware Update | 10.01.0712.01</t>
  </si>
  <si>
    <t>LIBS_3_6_1.app - 5.0.0.354</t>
  </si>
  <si>
    <t>LIBS_3_7_4.app - 5.0.0.354</t>
  </si>
  <si>
    <t>LIBS_</t>
  </si>
  <si>
    <t>LINQPad 5</t>
  </si>
  <si>
    <t>LISST-ABS | 1.4</t>
  </si>
  <si>
    <t>LISST-ABS</t>
  </si>
  <si>
    <t>LM101 | 0.00.0005</t>
  </si>
  <si>
    <t>LM101</t>
  </si>
  <si>
    <t>LM227 | 0.00.0005</t>
  </si>
  <si>
    <t>LM227</t>
  </si>
  <si>
    <t>LOOP Learning System | 2.0</t>
  </si>
  <si>
    <t>LOOP Learning System</t>
  </si>
  <si>
    <t>LPS 2011 | 11.0.0</t>
  </si>
  <si>
    <t>LPS 2011</t>
  </si>
  <si>
    <t>LR Software PDF Components (64-bit) | 7.0.15</t>
  </si>
  <si>
    <t>LR Software PDF Components (64-bit)</t>
  </si>
  <si>
    <t>LRCC_2_3.app - 4.8.1.435</t>
  </si>
  <si>
    <t>LTG Sensor Control - 1 | 1.1.1.18</t>
  </si>
  <si>
    <t>LTG Sensor Control | 1.1.1.18</t>
  </si>
  <si>
    <t>LTRM_7_0.app - 4.3.0.256</t>
  </si>
  <si>
    <t>LTRM_7_5.app - 4.5.0.331</t>
  </si>
  <si>
    <t>LTRM_7_5.app - 4.6.0.384</t>
  </si>
  <si>
    <t>LTRM_8_3_1.app - 4.8.1.435</t>
  </si>
  <si>
    <t>LTRM_8_4_1.app - 4.9.0.504</t>
  </si>
  <si>
    <t>LTRM_9_1.app - 5.0.0.354</t>
  </si>
  <si>
    <t>LTRM_</t>
  </si>
  <si>
    <t>LTRM_9_2.app - 5.0.0.354</t>
  </si>
  <si>
    <t>LX2GPSX</t>
  </si>
  <si>
    <t>LaCie Desktop Manager | 2.9.1</t>
  </si>
  <si>
    <t>LaCie Desktop Manager</t>
  </si>
  <si>
    <t>LaCie Desktop Manager.app - 2.7.3</t>
  </si>
  <si>
    <t>LabelForge | 2.1.3.30</t>
  </si>
  <si>
    <t>LabelForge</t>
  </si>
  <si>
    <t>Lakes Environmental AERMOD View Trial | 9.6.5</t>
  </si>
  <si>
    <t>Lakes Environmental AERMOD View Trial</t>
  </si>
  <si>
    <t>Lakes Environmental AERMOD View V. | 9.6.1</t>
  </si>
  <si>
    <t>Lakes Environmental AERMOD View V.</t>
  </si>
  <si>
    <t>Lakes Environmental AERMOD View V. | 9.7.0</t>
  </si>
  <si>
    <t>Lakes Environmental AERMOD View V. | 9.8.0</t>
  </si>
  <si>
    <t>Lakes Environmental AERMOD View V. | 9.8.3</t>
  </si>
  <si>
    <t>LandLink | 1.8</t>
  </si>
  <si>
    <t>LandLink</t>
  </si>
  <si>
    <t>Language Chooser.app - 1.0</t>
  </si>
  <si>
    <t>Lantronix DeviceInstaller 4.4.0.7 (x64) | 44.00.7500</t>
  </si>
  <si>
    <t>Lantronix DeviceInstaller 4.4.0.7 (x64)</t>
  </si>
  <si>
    <t>LastPass | 4.44.0.1594</t>
  </si>
  <si>
    <t>LaterAgent.app - 1.0</t>
  </si>
  <si>
    <t>Latitude 8.0.0 | 8.0.0.6100</t>
  </si>
  <si>
    <t>Latitude 8.0.0</t>
  </si>
  <si>
    <t>Launcher | 1.0.0.246677</t>
  </si>
  <si>
    <t>Launchpad.app - 1.0</t>
  </si>
  <si>
    <t>Launchpad.app - 29.2</t>
  </si>
  <si>
    <t>Leapfrog Viewer version 4.13 (64 bit)</t>
  </si>
  <si>
    <t>Lectora Inspire 18 | 18.2.1</t>
  </si>
  <si>
    <t>Lectora Inspire 18</t>
  </si>
  <si>
    <t>LegacyScanEventHandler.app - 5.37.1</t>
  </si>
  <si>
    <t>Leica Geo Office 8.4 | 8.4.0.14023</t>
  </si>
  <si>
    <t>Leica Geo Office 8.4</t>
  </si>
  <si>
    <t>Leica Geosystems CLM Administration 1.5 | 1.5.1000.6</t>
  </si>
  <si>
    <t>Leica Geosystems CLM Administration 1.5</t>
  </si>
  <si>
    <t>Leica Geosystems CLM Administration 1.6 | 1.6.2000.0</t>
  </si>
  <si>
    <t>Leica Geosystems CLM Administration 1.6</t>
  </si>
  <si>
    <t>Leica Geosystems XPro SGM 6.1</t>
  </si>
  <si>
    <t>Leica Infinity | 2.1.0.2640</t>
  </si>
  <si>
    <t>Leica Infinity</t>
  </si>
  <si>
    <t>Leica Infinity | 2.3.0.2820</t>
  </si>
  <si>
    <t>Leica Infinity | 3.2.1.3319</t>
  </si>
  <si>
    <t>Lernout &amp; Hauspie TruVoice American English TTS Engine</t>
  </si>
  <si>
    <t>Levelogger | 4.00.1003</t>
  </si>
  <si>
    <t>Levelogger</t>
  </si>
  <si>
    <t>Levelogger | 4.03.008</t>
  </si>
  <si>
    <t>Levelogger | 4.03.105</t>
  </si>
  <si>
    <t>Levelogger | 4.03.306</t>
  </si>
  <si>
    <t>B08.752</t>
  </si>
  <si>
    <t>Federal litigative and judicial activities</t>
  </si>
  <si>
    <t>LexisNexisÂ® CD on FolioÂ® 4 | 2.0</t>
  </si>
  <si>
    <t>LexisNexisÂ® CD on FolioÂ® 4</t>
  </si>
  <si>
    <t>Lexmark Network Twain Scan Driver | 1.20.162.0</t>
  </si>
  <si>
    <t>Lexmark</t>
  </si>
  <si>
    <t>Lexmark Printer Driver Configuration Utility | 3.5.92.0</t>
  </si>
  <si>
    <t>Lexmark Printer Driver Configuration Utility</t>
  </si>
  <si>
    <t>Lexmark Printer Driver Configuration Utility | 3.6.0.0</t>
  </si>
  <si>
    <t>Lexmark Printer Software G4 HBP Print Driver | 4.1.0.0</t>
  </si>
  <si>
    <t>Lexmark Printer Software G4 Scan Driver | 4.1.0.0</t>
  </si>
  <si>
    <t>Lexmark Software Uninstall</t>
  </si>
  <si>
    <t>Lexmark Universal v2 Uninstaller</t>
  </si>
  <si>
    <t>LiClipse | 6.1.0</t>
  </si>
  <si>
    <t>LiClipse</t>
  </si>
  <si>
    <t>LibreCAD | 2.1.3</t>
  </si>
  <si>
    <t>LibreCAD</t>
  </si>
  <si>
    <t>License Activation (remove only) | 1.3.0.9</t>
  </si>
  <si>
    <t>License Activation (remove only)</t>
  </si>
  <si>
    <t>License Activation (remove only) | 1.5.1.0</t>
  </si>
  <si>
    <t>License Server | 5.0.0.22575570</t>
  </si>
  <si>
    <t>License Server</t>
  </si>
  <si>
    <t>LidarViewer | 1.0.35</t>
  </si>
  <si>
    <t>LidarViewer</t>
  </si>
  <si>
    <t>LifeSize-Video_Client | 9.0.142</t>
  </si>
  <si>
    <t>LifeSize-Video_Client</t>
  </si>
  <si>
    <t>Lifesize Video | 9.0.142</t>
  </si>
  <si>
    <t>Lifesize Video</t>
  </si>
  <si>
    <t>Lifesize | 2.210.2578</t>
  </si>
  <si>
    <t>LifeSize</t>
  </si>
  <si>
    <t>Lightning Light All-in-one (5.5.0h) | 2.1.11</t>
  </si>
  <si>
    <t>Lightning Light All-in-one (5.5.0h)</t>
  </si>
  <si>
    <t>Lightning Light All-in-one (5.6.0a) | 2.1.11</t>
  </si>
  <si>
    <t>Lightning Light All-in-one (5.6.0a)</t>
  </si>
  <si>
    <t>Lightning Light All-in-one (5.6.1) | 2.1.11</t>
  </si>
  <si>
    <t>Lightning Light</t>
  </si>
  <si>
    <t>Lightning Light Mobile (2.2.0a) | 2.1.0</t>
  </si>
  <si>
    <t>Lightning Light Mobile (2.2.0a)</t>
  </si>
  <si>
    <t>Lightning Light Portable (5.5.0a) | 2.1.0</t>
  </si>
  <si>
    <t>Lightning Light Portable (5.5.0a)</t>
  </si>
  <si>
    <t>Lightning Light Portable (5.5.0d) | 2.1.2</t>
  </si>
  <si>
    <t>Lightning Light Portable (5.5.0d)</t>
  </si>
  <si>
    <t>Lightning Light Portable (5.5.0e) | 2.1.9</t>
  </si>
  <si>
    <t>Lightning Light Portable (5.5.0e)</t>
  </si>
  <si>
    <t>Lightning Light Portable-G2 (5.5.0e) | 2.1.9</t>
  </si>
  <si>
    <t>Lightning Light Portable-G2 (5.5.0e)</t>
  </si>
  <si>
    <t>LinkComm | 3.4.19</t>
  </si>
  <si>
    <t>LinkComm</t>
  </si>
  <si>
    <t>Live! Cam Chat HD VF0790 Driver (1.00.07.00)</t>
  </si>
  <si>
    <t>LiveKey.app</t>
  </si>
  <si>
    <t>LiveUpdate 3.2 (Symantec Corporation) | 3.2.0.26</t>
  </si>
  <si>
    <t>LiveUpdate 3.2 (Symantec Corporation)</t>
  </si>
  <si>
    <t>LiveUpdate 3.3 (Symantec Corporation) | 3.3.0.92</t>
  </si>
  <si>
    <t>LiveUpdate 3.3 (Symantec Corporation)</t>
  </si>
  <si>
    <t>LiveUpdate 3.3 (Symantec Corporation) | 3.3.0.96</t>
  </si>
  <si>
    <t>LiveUpdate 3.3 (Symantec Corporation) | 3.3.0.99</t>
  </si>
  <si>
    <t>LiveUpdate 3.3 (Symantec Corporation) | 3.3.100.15</t>
  </si>
  <si>
    <t>LiveUpdate 3.3 (Symantec Corporation) | 3.3.203.28</t>
  </si>
  <si>
    <t>LiveUpdate 3.3 (Symantec Corporation) | 3.3.203.36</t>
  </si>
  <si>
    <t>Livestream Procaster.app</t>
  </si>
  <si>
    <t>Livestream Producer.app</t>
  </si>
  <si>
    <t>Livestream Studio Beta.app - 5.0.64</t>
  </si>
  <si>
    <t>LizardTech Express Cartridge Manager | 1.0</t>
  </si>
  <si>
    <t>LizardTech Express Cartridge Manager</t>
  </si>
  <si>
    <t>LizardTech Express Server | 9.5</t>
  </si>
  <si>
    <t>LizardTech</t>
  </si>
  <si>
    <t>LizardTech ExpressView Browser Plug-in | 6</t>
  </si>
  <si>
    <t>LizardTech ExpressView Browser Plug-in</t>
  </si>
  <si>
    <t>LizardTech ExpressView Browser Plug-in | 6.5</t>
  </si>
  <si>
    <t>LizardTech ExpressView Browser Plug-in | 6.5.1</t>
  </si>
  <si>
    <t>LizardTech GeoExpress 10.0.1 | 10.0.1.5035</t>
  </si>
  <si>
    <t>GeoExpress</t>
  </si>
  <si>
    <t>LizardTech GeoExpress Command Line | 9.5</t>
  </si>
  <si>
    <t>LizardTech GeoExpress | 9.5</t>
  </si>
  <si>
    <t>LizardTech GeoViewer | 9.0</t>
  </si>
  <si>
    <t>LizardTech GeoViewer</t>
  </si>
  <si>
    <t>LizardTech GeoViewer | 9.0.2</t>
  </si>
  <si>
    <t>LizardTech GeoViewer | 9.0.3</t>
  </si>
  <si>
    <t>LizardTech Shell Extensions for Win64 | 1.1.1</t>
  </si>
  <si>
    <t>LizardTech Shell Extensions for Win64</t>
  </si>
  <si>
    <t>Local Admin Password Solution - Enterprise | 7.1.1.0</t>
  </si>
  <si>
    <t>Local Admin Password Solution - Enterprise</t>
  </si>
  <si>
    <t>Local Admin Password Solution - Enterprise | 7.2.1.0</t>
  </si>
  <si>
    <t>I01.002.208#</t>
  </si>
  <si>
    <t>NOS and Domain Management</t>
  </si>
  <si>
    <t>LocalGPO | 3.0.60.0</t>
  </si>
  <si>
    <t>LocalGPO</t>
  </si>
  <si>
    <t>LocationMenu.app - 1.0</t>
  </si>
  <si>
    <t>Locklizard Safeguard - PDF Viewer | 2.6.50</t>
  </si>
  <si>
    <t>Locklizard Safeguard - PDF Viewer</t>
  </si>
  <si>
    <t>LogPlot 7</t>
  </si>
  <si>
    <t>LogPlot</t>
  </si>
  <si>
    <t>LogPlot8 - 64 bit | 8.0</t>
  </si>
  <si>
    <t>LogPlot8 - 64 bit</t>
  </si>
  <si>
    <t>LogTransport2.app</t>
  </si>
  <si>
    <t>LogTransportLaunch.app - 1.0</t>
  </si>
  <si>
    <t>LogViewPlus | 2.3.2.0</t>
  </si>
  <si>
    <t>LogViewPlus</t>
  </si>
  <si>
    <t>Logger Manager | 1.15.6</t>
  </si>
  <si>
    <t>Logger Manager</t>
  </si>
  <si>
    <t>LoggerNet | 4.3</t>
  </si>
  <si>
    <t>LoggerNet</t>
  </si>
  <si>
    <t>LoggerNet | 4.5</t>
  </si>
  <si>
    <t>LoggerPC | 4.2.0.1</t>
  </si>
  <si>
    <t>LoggerPC</t>
  </si>
  <si>
    <t>Logging Costs</t>
  </si>
  <si>
    <t>Logging Costs (C:\Program Files (x86)\BLM\)</t>
  </si>
  <si>
    <t>Logging Costs (C:\Program Files (x86)\Logging Costs\)</t>
  </si>
  <si>
    <t>Logging Costs (C:\Program Files (x86)\TSAS\)</t>
  </si>
  <si>
    <t>Logging Costs (C:\Program Files (x86)\TSAS\) #3</t>
  </si>
  <si>
    <t>Logi Firmware Update Tool for BRIO | 2.0.17.0</t>
  </si>
  <si>
    <t>Logi Firmware Update Tool for C930e | 8.0.916.0</t>
  </si>
  <si>
    <t>LogiFEPlugin for Lync2010 | 1.2.311.0</t>
  </si>
  <si>
    <t>LogiFEPlugin for Lync2010</t>
  </si>
  <si>
    <t>LogiOptionsExcelAddin | 8.10.33.0</t>
  </si>
  <si>
    <t>LogiOptions</t>
  </si>
  <si>
    <t>LogiOptionsPowerPointAddin | 8.10.33.0</t>
  </si>
  <si>
    <t>LogiOptionsWordAddin | 8.10.33.0</t>
  </si>
  <si>
    <t>Login Assistant Tab | 5.2.0.9</t>
  </si>
  <si>
    <t>Login Assistant Tab</t>
  </si>
  <si>
    <t>Logitech Camera Settings | 2.10.4.0</t>
  </si>
  <si>
    <t>Logitech Camera Settings</t>
  </si>
  <si>
    <t>Logitech Camera Settings | 2.5.17.0</t>
  </si>
  <si>
    <t>Logitech Camera Settings | 2.8.24.0</t>
  </si>
  <si>
    <t>Logitech Capture | 1.0.395</t>
  </si>
  <si>
    <t>Logitech Capture</t>
  </si>
  <si>
    <t>Logitech Capture | 1.10.110</t>
  </si>
  <si>
    <t>Logitech Capture | 2.00.226</t>
  </si>
  <si>
    <t>Logitech Gaming Software 9.02 | 9.02.65</t>
  </si>
  <si>
    <t>Logitech Gaming Software 9.02</t>
  </si>
  <si>
    <t>Logitech Options | 6.90.131</t>
  </si>
  <si>
    <t>Logitech Options</t>
  </si>
  <si>
    <t>Logitech Options | 6.92.275</t>
  </si>
  <si>
    <t>Logitech Options | 7.10.3</t>
  </si>
  <si>
    <t>Logitech Options | 7.12.43</t>
  </si>
  <si>
    <t>Logitech Options | 8.0.863</t>
  </si>
  <si>
    <t>Logitech Options | 8.10.84</t>
  </si>
  <si>
    <t>Logitech Presentation | 1.50.340</t>
  </si>
  <si>
    <t>Logitech Presentation</t>
  </si>
  <si>
    <t>Logitech SetPoint 6.65 | 6.65.62</t>
  </si>
  <si>
    <t>Logitech SetPoint 6.65</t>
  </si>
  <si>
    <t>Logitech SetPoint 6.67 | 6.67.83</t>
  </si>
  <si>
    <t>Logitech SetPoint 6.67</t>
  </si>
  <si>
    <t>Logitech SetPoint 6.69 | 6.69.114</t>
  </si>
  <si>
    <t>Logitech SetPoint 6.69</t>
  </si>
  <si>
    <t>Logitech SetPoint 6.69 | 6.69.123</t>
  </si>
  <si>
    <t>Logitech SetPoint 6.69 | 6.69.126</t>
  </si>
  <si>
    <t>Logitech Solar App 1.10 | 1.10.3</t>
  </si>
  <si>
    <t>Logitech Solar App 1.10</t>
  </si>
  <si>
    <t>Logitech Unifying Software 2.50 | 2.50.25</t>
  </si>
  <si>
    <t>Logitech Unifying Software 2.50</t>
  </si>
  <si>
    <t>Logitech Webcam Software | 2.80</t>
  </si>
  <si>
    <t>Logitech Webcam Software</t>
  </si>
  <si>
    <t>Lotus NotesSQL 2.06 driver</t>
  </si>
  <si>
    <t>Lotus NotesSQL 3.01 driver</t>
  </si>
  <si>
    <t>Lotus SmartSuite - English | 9.8.0</t>
  </si>
  <si>
    <t>Lotus SmartSuite - English</t>
  </si>
  <si>
    <t>MAGNET Office | 1.2.1</t>
  </si>
  <si>
    <t>MAGNET Office</t>
  </si>
  <si>
    <t>MAGNET Office | 4.2</t>
  </si>
  <si>
    <t>MAGNET Office | 4.3.2</t>
  </si>
  <si>
    <t>MAGNET Tools | 3.0</t>
  </si>
  <si>
    <t>MAGNET Tools</t>
  </si>
  <si>
    <t>MAGNET Tools | 3.1</t>
  </si>
  <si>
    <t>MAPSPROG | 4.4.0.0</t>
  </si>
  <si>
    <t>MAPSPROG</t>
  </si>
  <si>
    <t>MAPSPROG | 5.0.00</t>
  </si>
  <si>
    <t>MAPublisher | 10.2.0</t>
  </si>
  <si>
    <t>MAPublisher</t>
  </si>
  <si>
    <t>MAPublisher | 10.4.0</t>
  </si>
  <si>
    <t>MAPublisher | 9.6.0</t>
  </si>
  <si>
    <t>MATLAB Component Runtime | 7.4</t>
  </si>
  <si>
    <t>MATLAB Component Runtime</t>
  </si>
  <si>
    <t>MATLAB R2016a | 9.0</t>
  </si>
  <si>
    <t>MATLAB R2016a</t>
  </si>
  <si>
    <t>MATLAB Runtime | 9.0</t>
  </si>
  <si>
    <t>MATLAB Runtime</t>
  </si>
  <si>
    <t>MAXtoA for 3ds Max 2018 | 1.0.836.0</t>
  </si>
  <si>
    <t>MAXtoA for 3ds Max 2018</t>
  </si>
  <si>
    <t>MAXtoA for 3ds Max 2018 | 1.2.897.0</t>
  </si>
  <si>
    <t>MAXtoA for 3ds Max 2019 | 1.2.926.0</t>
  </si>
  <si>
    <t>MAXtoA for 3ds Max 2019</t>
  </si>
  <si>
    <t>MCD 5000 CT | 2.3.2</t>
  </si>
  <si>
    <t>MCD</t>
  </si>
  <si>
    <t>MCD | 5.1</t>
  </si>
  <si>
    <t>MCD | 5.2</t>
  </si>
  <si>
    <t>MCD | 5.3</t>
  </si>
  <si>
    <t>MCD | 6.0</t>
  </si>
  <si>
    <t>MCD | 6.1</t>
  </si>
  <si>
    <t>MCD | 6.10</t>
  </si>
  <si>
    <t>MCD | 6.4</t>
  </si>
  <si>
    <t>MCD | 6.8</t>
  </si>
  <si>
    <t>MDI To TIFF File Converter | 12.0.6661.5002</t>
  </si>
  <si>
    <t>MDI To TIFF File Converter</t>
  </si>
  <si>
    <t>B07.551.248</t>
  </si>
  <si>
    <t>Health Care Delivery Services</t>
  </si>
  <si>
    <t>MDLink | 10.14</t>
  </si>
  <si>
    <t>MDLink</t>
  </si>
  <si>
    <t>METER USB Driver version | 8.0</t>
  </si>
  <si>
    <t>METER USB Driver</t>
  </si>
  <si>
    <t>METER ZENTRA Utility version | 1.11</t>
  </si>
  <si>
    <t>METER ZENTRA Utility</t>
  </si>
  <si>
    <t>METER ZENTRA Utility version | 1.17</t>
  </si>
  <si>
    <t>METER ZENTRA Utility version | 1.18</t>
  </si>
  <si>
    <t>MON2000 | 4.30</t>
  </si>
  <si>
    <t>MON2000</t>
  </si>
  <si>
    <t>MOVES2014 | 2.0.1.4</t>
  </si>
  <si>
    <t>MOVES2014</t>
  </si>
  <si>
    <t>MPC-HC  (64-bit) | 1.7.13</t>
  </si>
  <si>
    <t>MPC-HC  (64-bit)</t>
  </si>
  <si>
    <t>A02.026.301</t>
  </si>
  <si>
    <t>Messaging Software</t>
  </si>
  <si>
    <t>MPICH2 | 1.4.2</t>
  </si>
  <si>
    <t>MPICH2</t>
  </si>
  <si>
    <t>MPM | 1.00.0000</t>
  </si>
  <si>
    <t>MPM</t>
  </si>
  <si>
    <t>MRT.app - 1.0</t>
  </si>
  <si>
    <t>MS7000/6000 MKII Scanner Driver | 4.00</t>
  </si>
  <si>
    <t>MS7000/6000 MKII Scanner Driver</t>
  </si>
  <si>
    <t>B04.554</t>
  </si>
  <si>
    <t>Consumer and occupational health and safety</t>
  </si>
  <si>
    <t>MSDSonline Desktop 3.0 | 3.0.1.75</t>
  </si>
  <si>
    <t>MSDSonline Desktop 3.0</t>
  </si>
  <si>
    <t>MSXML 4.0 SP2 (KB954430) | 4.20.9870.0</t>
  </si>
  <si>
    <t>MSXML 4.0 SP2 (KB954430)</t>
  </si>
  <si>
    <t>MSXML 4.0 SP2 (KB973688) | 4.20.9876.0</t>
  </si>
  <si>
    <t>MSXML 4.0 SP2 (KB973688)</t>
  </si>
  <si>
    <t>MSXML 4.0 SP2 Parser and SDK | 4.20.9818.0</t>
  </si>
  <si>
    <t>MSXML 4.0 SP2 Parser and SDK</t>
  </si>
  <si>
    <t>MSXML 4.0 SP3 Parser (KB2758694) | 4.30.2117.0</t>
  </si>
  <si>
    <t>MSXML 4.0 SP3 Parser</t>
  </si>
  <si>
    <t>MSXML 4.0 SP3 Parser | 4.30.2100.0</t>
  </si>
  <si>
    <t>MSXML5: CVE-2012-1889</t>
  </si>
  <si>
    <t>MT-4E-RSS v1.7.5</t>
  </si>
  <si>
    <t>MT-4E-RSS v1.7.7</t>
  </si>
  <si>
    <t>MT-4E-RSS</t>
  </si>
  <si>
    <t>MUSE_2015_2_1.app - 3.8.0.310</t>
  </si>
  <si>
    <t>MUSE_2017_0_0.app - 3.9.1.335</t>
  </si>
  <si>
    <t>MUSE_2017_0_1.app - 3.9.1.335</t>
  </si>
  <si>
    <t>MUSE_2017_1_0.app - 4.2.0.211</t>
  </si>
  <si>
    <t>MUSE_2018_0.app - 4.3.0.256</t>
  </si>
  <si>
    <t>MUSE_2018_1_0.app - 4.4.1.298</t>
  </si>
  <si>
    <t>MWS Control | 2.08</t>
  </si>
  <si>
    <t>MWS Control</t>
  </si>
  <si>
    <t>MYSTAT 12 | 12.2.0</t>
  </si>
  <si>
    <t>MYSTAT 12</t>
  </si>
  <si>
    <t>MacDiagnosticTool.app - 5.4.2</t>
  </si>
  <si>
    <t>Machine Tools PDF Printer</t>
  </si>
  <si>
    <t>Machine Tools Suite 4</t>
  </si>
  <si>
    <t>Macro Toolworks</t>
  </si>
  <si>
    <t>B10.810.648</t>
  </si>
  <si>
    <t>Identification and Authentication</t>
  </si>
  <si>
    <t>MagSwipe Configuration Utility</t>
  </si>
  <si>
    <t>MagSwipe Configuration Utility | 2.3.5.0</t>
  </si>
  <si>
    <t>MagSwipeCfg | 2.2.0</t>
  </si>
  <si>
    <t>MagSwipeCfg</t>
  </si>
  <si>
    <t>Mail.app - 10.3</t>
  </si>
  <si>
    <t>Mail.app - 11.5</t>
  </si>
  <si>
    <t>Make Calendar.app</t>
  </si>
  <si>
    <t>MakePDF.app - 10.1</t>
  </si>
  <si>
    <t>Malwarebytes version | 3.0.6.1469</t>
  </si>
  <si>
    <t>Malwarebytes</t>
  </si>
  <si>
    <t>Malwarebytes version | 3.3.1.2183</t>
  </si>
  <si>
    <t>Malwarebytes version | 3.8.3.2965</t>
  </si>
  <si>
    <t>Malwarebytes version | 4.0.4.49</t>
  </si>
  <si>
    <t>ManagedClient.app - 10.3</t>
  </si>
  <si>
    <t>ManagedClient.app - 9.0</t>
  </si>
  <si>
    <t>MapSource</t>
  </si>
  <si>
    <t>MapSource - US Topo v3.02</t>
  </si>
  <si>
    <t>MapStar | 8.1.2.1151</t>
  </si>
  <si>
    <t>MapStar</t>
  </si>
  <si>
    <t>MapTiler Desktop | 9.1</t>
  </si>
  <si>
    <t>MapTiler Desktop</t>
  </si>
  <si>
    <t>MapView Professional | 3.5.5.5</t>
  </si>
  <si>
    <t>MapView Professional</t>
  </si>
  <si>
    <t>MapView Security | 3.4.0.15</t>
  </si>
  <si>
    <t>MapView</t>
  </si>
  <si>
    <t>Mapping &amp; GIS License Manager | 2.30.0000</t>
  </si>
  <si>
    <t>Mapping &amp; GIS License Manager</t>
  </si>
  <si>
    <t>Mapping &amp; GIS License Manager | 2.50.0000</t>
  </si>
  <si>
    <t>Mapping and Charting Solutions 10.2.2 | 10.2.3552</t>
  </si>
  <si>
    <t>Mapping and Charting Solutions 10.2.2</t>
  </si>
  <si>
    <t>Mapping and Charting Solutions 10.3.1 for Desktop | 10.3.4523</t>
  </si>
  <si>
    <t>Mapping and Charting Solutions 10.3.1 for Desktop</t>
  </si>
  <si>
    <t>Mapping and Charting Solutions 10.4.1 for Desktop | 10.4.867</t>
  </si>
  <si>
    <t>Mapping and Charting Solutions 10.4.1 for Desktop</t>
  </si>
  <si>
    <t>Mapping and Charting Solutions 10.5.1 for Desktop | 10.5.1116</t>
  </si>
  <si>
    <t>Mapping and Charting Solutions 10.5.1 for Desktop</t>
  </si>
  <si>
    <t>Mapping and Charting Solutions 10.5.1 for Desktop | 10.5.1121</t>
  </si>
  <si>
    <t>Mapping and Charting Solutions 10.6.1 for Desktop | 10.6.862</t>
  </si>
  <si>
    <t>Mapping and Charting Solutions 10.6.1 for Desktop</t>
  </si>
  <si>
    <t>Mapping and Charting Solutions 10.6.1 for Desktop | 10.6.865</t>
  </si>
  <si>
    <t>Mapping and Charting Solutions 10.6.1 for Desktop | 10.6.868</t>
  </si>
  <si>
    <t>Mapping and Charting Solutions 10.7.1 for Desktop | 10.7.1766</t>
  </si>
  <si>
    <t>Mapping and Charting Solutions 10.7.1 for Desktop</t>
  </si>
  <si>
    <t>Mapping and Charting Solutions 10.7.1 for Desktop | 10.7.1769</t>
  </si>
  <si>
    <t>Maps and Driving Direction | 4.4.0.3</t>
  </si>
  <si>
    <t>Maps and Driving Direction</t>
  </si>
  <si>
    <t>Maps.app - 2.0</t>
  </si>
  <si>
    <t>MapsGalaxy Internet Explorer Homepage and New Tab</t>
  </si>
  <si>
    <t>Maptek Account Broker 3.0 | 3.0.0.541</t>
  </si>
  <si>
    <t>Maptek Account Broker</t>
  </si>
  <si>
    <t>Maptek Account Broker 3.2 | 3.2.0.776</t>
  </si>
  <si>
    <t>Maptek Eureka | 2.0</t>
  </si>
  <si>
    <t>Maptek Eureka</t>
  </si>
  <si>
    <t>Maptek Eureka | 4.0</t>
  </si>
  <si>
    <t>Maptek Floating License Server 4.0 64-bit | 4.0.0</t>
  </si>
  <si>
    <t>Maptek I-Site Studio 7.0 | 7.0.5</t>
  </si>
  <si>
    <t>Maptek I-Site Studio 7.0</t>
  </si>
  <si>
    <t>Maptek PointStudio 8.0 | 8.0.0</t>
  </si>
  <si>
    <t>Maptek PointStudio 8.0</t>
  </si>
  <si>
    <t>Maptek PointStudio 8.1 | 8.1.0</t>
  </si>
  <si>
    <t>Maptek PointStudio 8.1</t>
  </si>
  <si>
    <t>Maptek Shared Plugins 1.0 | 1.0.48</t>
  </si>
  <si>
    <t>Maptek Shared Plugins 1.0</t>
  </si>
  <si>
    <t>Maptek Shared Plugins 1.0 | 1.0.82</t>
  </si>
  <si>
    <t>Maptek Shared Plugins 2.0.2000 | 2.0.2000.389</t>
  </si>
  <si>
    <t>Maptek Shared Plugins 2.0.2000</t>
  </si>
  <si>
    <t>Maptek Shared Plugins 2.0.2003 | 2.0.2003.7</t>
  </si>
  <si>
    <t>Maptek Shared Plugins 2.0.2003</t>
  </si>
  <si>
    <t>Maptek Shared Plugins 3.0 | 3.0.0.541</t>
  </si>
  <si>
    <t>Maptek Shared Plugins 3.0</t>
  </si>
  <si>
    <t>Maptek Shared Plugins 3.2 | 3.2.0.776</t>
  </si>
  <si>
    <t>Maptek Vulcan 10.0 (64-bit) | 10.0.2</t>
  </si>
  <si>
    <t>Maptek Vulcan 10.0 (64-bit)</t>
  </si>
  <si>
    <t>Maptek Vulcan 10.0 (64-bit) | 10.0.3</t>
  </si>
  <si>
    <t>Maptek Vulcan 10.1 (64-bit) | 10.1.3</t>
  </si>
  <si>
    <t>Maptek Vulcan 10.1 (64-bit)</t>
  </si>
  <si>
    <t>Maptek Vulcan 10.1 (64-bit) | 10.1.5</t>
  </si>
  <si>
    <t>Maptek Vulcan 11 | 11.0.0</t>
  </si>
  <si>
    <t>Maptek Vulcan 11</t>
  </si>
  <si>
    <t>Maptek Vulcan 11 | 11.0.1</t>
  </si>
  <si>
    <t>Maptek Vulcan 11 | 11.0.2</t>
  </si>
  <si>
    <t>Maptek Vulcan 12.0.0 | 12.0.0.8479</t>
  </si>
  <si>
    <t>Maptek Vulcan 12.0.0</t>
  </si>
  <si>
    <t>Maptek Vulcan 12.0.3 | 12.0.3.361</t>
  </si>
  <si>
    <t>Maptek Vulcan</t>
  </si>
  <si>
    <t>Maptek Workbench 1.1 | 1.1.756</t>
  </si>
  <si>
    <t>Maptek Workbench 1.1</t>
  </si>
  <si>
    <t>Maptek Workbench 1.1 | 1.1.916</t>
  </si>
  <si>
    <t>Maptek Workbench 2.0.2000 | 2.0.2000.1146</t>
  </si>
  <si>
    <t>Maptek Workbench 2.0.2000</t>
  </si>
  <si>
    <t>Maptek Workbench 2.0.2003 | 2.0.2003.37</t>
  </si>
  <si>
    <t>Maptek Workbench 2.0.2003</t>
  </si>
  <si>
    <t>Maptek Workbench 3.0 | 3.0.0.541</t>
  </si>
  <si>
    <t>Maptek Workbench 3.0</t>
  </si>
  <si>
    <t>Maptek Workbench 3.2 | 3.2.0.776</t>
  </si>
  <si>
    <t>Maptek Workbench</t>
  </si>
  <si>
    <t>MassStorageCamera.app - 10.1</t>
  </si>
  <si>
    <t>MasterSync | 5.0.1</t>
  </si>
  <si>
    <t>MasterSync</t>
  </si>
  <si>
    <t>A02.023.265</t>
  </si>
  <si>
    <t>Records Management</t>
  </si>
  <si>
    <t>MasterTrak Essential | 2.3.2</t>
  </si>
  <si>
    <t>MasterTrak Essential</t>
  </si>
  <si>
    <t>MasterTrak Plus | 1.6.21</t>
  </si>
  <si>
    <t>MasterTrak Plus</t>
  </si>
  <si>
    <t>MasterWorks | 7.5.1.6</t>
  </si>
  <si>
    <t>MasterWorks</t>
  </si>
  <si>
    <t>MasterWorks | 7.5.2.7</t>
  </si>
  <si>
    <t>MasterWorks | 7.5.3.8</t>
  </si>
  <si>
    <t>Personal Use</t>
  </si>
  <si>
    <t>Match.app</t>
  </si>
  <si>
    <t>MatchMaker version | 2.2.1</t>
  </si>
  <si>
    <t>MatchMaker</t>
  </si>
  <si>
    <t>Mathcad 15 M045 | 15.0.4.5</t>
  </si>
  <si>
    <t>Mathcad 15 M045</t>
  </si>
  <si>
    <t>Matrox Graphics Software (remove only) | 4.3.3.7</t>
  </si>
  <si>
    <t>Matrox Graphics Software (remove only)</t>
  </si>
  <si>
    <t>Matrox Graphics Software (remove only) | 4.3.4.2</t>
  </si>
  <si>
    <t>Matrox Graphics Software (remove only) | 4.4.0.4</t>
  </si>
  <si>
    <t>MaxView</t>
  </si>
  <si>
    <t>Maxon Cinema 4D R21 Full Installer.app - R21</t>
  </si>
  <si>
    <t>Maxon Cinema 4D | R21</t>
  </si>
  <si>
    <t>Maxon Cinema 4D</t>
  </si>
  <si>
    <t>McAfee Agent Status Monitor.app - 1.0</t>
  </si>
  <si>
    <t>McAfee Agent</t>
  </si>
  <si>
    <t>McAfee Agent | 5.0.2.132</t>
  </si>
  <si>
    <t>McAfee Agent | 5.00.2002</t>
  </si>
  <si>
    <t>McAfee Agent | 5.6.1.308</t>
  </si>
  <si>
    <t>McAfee Agent | 5.6.2.209</t>
  </si>
  <si>
    <t>McAfee Agent | 5.6.3.157</t>
  </si>
  <si>
    <t>McAfee Drive Encryption Go | 7.2.9</t>
  </si>
  <si>
    <t>McAfee Drive Encryption Go</t>
  </si>
  <si>
    <t>McAfee Endpoint Security for Mac.app - 1.0</t>
  </si>
  <si>
    <t>McAfee Reporter.app - 10.2.3</t>
  </si>
  <si>
    <t>McAfee Safe Connect | 1.4.3.156</t>
  </si>
  <si>
    <t>McAfee Safe Connect</t>
  </si>
  <si>
    <t>McAfee Safe Connect | 1.6.0.223</t>
  </si>
  <si>
    <t>McAfee Safe Connect | 2.4.1</t>
  </si>
  <si>
    <t>McAfee WebAdvisor | 4.1.1.84</t>
  </si>
  <si>
    <t>McAfee WebAdvisor</t>
  </si>
  <si>
    <t>McAfee ePO Deep Command Client | 2.4.0.418</t>
  </si>
  <si>
    <t>McAfee ePO Deep Command Client</t>
  </si>
  <si>
    <t>McAfee ePO Deep Command Client | 2.4.0005</t>
  </si>
  <si>
    <t>McAfee ePO Remote Provisioning Tool.app - 0.0</t>
  </si>
  <si>
    <t>McAfee ePolicy Orchestrator | 5.9.1</t>
  </si>
  <si>
    <t>McAfee ePolicy Orchestrator</t>
  </si>
  <si>
    <t>McKenna Easy Order | 2.1.0</t>
  </si>
  <si>
    <t>McKenna Easy Order</t>
  </si>
  <si>
    <t>Media Player Codec Pack | 4.4.3</t>
  </si>
  <si>
    <t>Media Player Codec Pack</t>
  </si>
  <si>
    <t>Media Plugin | 3.0.0.161</t>
  </si>
  <si>
    <t>Meeting Center.app</t>
  </si>
  <si>
    <t>Meeting | 4.2</t>
  </si>
  <si>
    <t>MegaRAID Storage Manager | 15.11.50.00</t>
  </si>
  <si>
    <t>MegaRAID Storage Manager</t>
  </si>
  <si>
    <t>Memory Slot Utility.app - 1.5.1</t>
  </si>
  <si>
    <t>Memory Slot Utility.app - 1.5.3</t>
  </si>
  <si>
    <t>Mendeley Desktop | 1.16.1</t>
  </si>
  <si>
    <t>Mendeley Desktop</t>
  </si>
  <si>
    <t>Menulet.app - 10.2.3</t>
  </si>
  <si>
    <t>Mesh Enabler | 1.0.9</t>
  </si>
  <si>
    <t>Meshmixer | 3.5</t>
  </si>
  <si>
    <t>Meshmixer</t>
  </si>
  <si>
    <t>Messages.app - 10.0</t>
  </si>
  <si>
    <t>Messages.app - 11.0</t>
  </si>
  <si>
    <t>MetadataWizard version | 2.0.2</t>
  </si>
  <si>
    <t>MetadataWizard</t>
  </si>
  <si>
    <t>MetadataWizard version | 2.0.3</t>
  </si>
  <si>
    <t>MetadataWizard version | 2.0.4</t>
  </si>
  <si>
    <t>MetadataWizard version | 2.0.6</t>
  </si>
  <si>
    <t>Metasys CCT | 10.2.0.2600</t>
  </si>
  <si>
    <t>Metasys CCT</t>
  </si>
  <si>
    <t>Metasys Controller Configuration Tool 10.3 | 1.0.0.553</t>
  </si>
  <si>
    <t>Metasys Controller Configuration Tool 10.3</t>
  </si>
  <si>
    <t>Metasys Performance Verification Tool | 1.3</t>
  </si>
  <si>
    <t>Metasys Performance Verification Tool</t>
  </si>
  <si>
    <t>Metasys Server 10.1 | 2.4.0.6701</t>
  </si>
  <si>
    <t>Metasys Server 10.1</t>
  </si>
  <si>
    <t>Metasys Server 8.1 | 2.1.0.1240</t>
  </si>
  <si>
    <t>Metasys Server 8.1</t>
  </si>
  <si>
    <t>Metasys System Configuration Tool 11.1 | 2.0.0.817</t>
  </si>
  <si>
    <t>Metasys System Configuration Tool 11.1</t>
  </si>
  <si>
    <t>Metasys System Configuration Tool 13.2 | 2.4.0.130</t>
  </si>
  <si>
    <t>Metasys System Configuration Tool 13.2</t>
  </si>
  <si>
    <t>Mettle Flux</t>
  </si>
  <si>
    <t>Mettle FreeForm</t>
  </si>
  <si>
    <t>Mettle FreeForm Pro</t>
  </si>
  <si>
    <t>Mettle Mantra VR</t>
  </si>
  <si>
    <t>Mettle Plugins</t>
  </si>
  <si>
    <t>Mettle ShapeShifter</t>
  </si>
  <si>
    <t>Mettle SkyBox 360/VR Transitions</t>
  </si>
  <si>
    <t>Mettle SkyBox Studio</t>
  </si>
  <si>
    <t>MiKTeX | 2.9</t>
  </si>
  <si>
    <t>MiKTeX</t>
  </si>
  <si>
    <t>MicaSense Uploader | 2.4.0-ms1-b336</t>
  </si>
  <si>
    <t>MicaSense Uploader</t>
  </si>
  <si>
    <t>MicroImageCapture MicroImageCaptureCamDshow | 3.0</t>
  </si>
  <si>
    <t>MicroImageCapture MicroImageCaptureCamDshow</t>
  </si>
  <si>
    <t>MicroImageCapture MicroImageCaptureCamTwain | 3.0</t>
  </si>
  <si>
    <t>MicroImageCapture MicroImageCaptureCamTwain</t>
  </si>
  <si>
    <t>MicroImageCapture Micro_Image_Capture | 3.7</t>
  </si>
  <si>
    <t>MicroImageCapture Micro_Image_Capture</t>
  </si>
  <si>
    <t>Microchip Management Software version | 1.5.4</t>
  </si>
  <si>
    <t>Microchip Management Software</t>
  </si>
  <si>
    <t>Microcom GODCS Transmitter Test Set | 1.20.0000</t>
  </si>
  <si>
    <t>Microcom GODCS Transmitter Test Set</t>
  </si>
  <si>
    <t>Microsoft .NET Compact Framework 2.0 SP2 | 2.0.7045</t>
  </si>
  <si>
    <t>Microsoft .NET Compact Framework 2.0 SP2</t>
  </si>
  <si>
    <t>Microsoft .NET Compact Framework 3.5 | 3.5.7283</t>
  </si>
  <si>
    <t>Microsoft .NET Compact Framework 3.5</t>
  </si>
  <si>
    <t>Microsoft .NET Core 1.0.1 - SDK 1.0.0 Preview 2-003131 (x64) | 1.0.0.3131</t>
  </si>
  <si>
    <t>Microsoft .NET Core 1.0.1 - SDK 1.0.0 Preview 2-003131 (x64)</t>
  </si>
  <si>
    <t>Microsoft .NET Core 2.0.0 - Windows Server Hosting | 2.0.30727.142</t>
  </si>
  <si>
    <t>Microsoft .NET Core 2.0.0 - Windows Server Hosting</t>
  </si>
  <si>
    <t>Microsoft .NET Core 2.0.5 - Windows Server Hosting | 2.0.40104.155</t>
  </si>
  <si>
    <t>Microsoft .NET Core 2.0.5 - Windows Server Hosting</t>
  </si>
  <si>
    <t>Microsoft .NET Core 2.0.8 - Windows Server Hosting | 2.0.40426.10026</t>
  </si>
  <si>
    <t>Microsoft .NET Core 2.0.8 - Windows Server Hosting</t>
  </si>
  <si>
    <t>Microsoft .NET Core 2.1.3 - Windows Server Hosting | 2.1.13126.0</t>
  </si>
  <si>
    <t>Microsoft .NET Core 2.1.3 - Windows Server Hosting</t>
  </si>
  <si>
    <t>Microsoft .NET Core 2.1.5 - Windows Server Hosting | 2.1.13320.0</t>
  </si>
  <si>
    <t>Microsoft .NET Core 2.1.5 - Windows Server Hosting</t>
  </si>
  <si>
    <t>Microsoft .NET Core 2.2.2 - Windows Server Hosting | 2.2.2.0</t>
  </si>
  <si>
    <t>Microsoft .NET Core 2.2.2 - Windows Server Hosting</t>
  </si>
  <si>
    <t>Microsoft .NET Core 2.2.6 - Windows Server Hosting | 2.2.6.0</t>
  </si>
  <si>
    <t>Microsoft .NET Core 2.2.6 - Windows Server Hosting</t>
  </si>
  <si>
    <t>Microsoft .NET Core 2.2.7 - Windows Server Hosting | 2.2.7.0</t>
  </si>
  <si>
    <t>Microsoft .NET Core 2.2.7 - Windows Server Hosting</t>
  </si>
  <si>
    <t>Microsoft .NET Core 3.1.0 - Windows Server Hosting | 3.1.0.19566</t>
  </si>
  <si>
    <t>Microsoft .NET Core</t>
  </si>
  <si>
    <t>Microsoft .NET Core 3.1.2 - Windows Server Hosting | 3.1.2.20068</t>
  </si>
  <si>
    <t>Microsoft .NET Core Runtime - 2.0.0 (x64) | 2.0.0.25521</t>
  </si>
  <si>
    <t>Microsoft .NET Core Runtime - 2.0.0 (x86) | 2.0.0.25521</t>
  </si>
  <si>
    <t>Microsoft .NET Core Runtime - 2.0.5 (x64) | 2.0.5.26021</t>
  </si>
  <si>
    <t>Microsoft .NET Core Runtime - 2.0.5 (x86) | 2.0.5.26021</t>
  </si>
  <si>
    <t>Microsoft .NET Core Runtime - 2.0.7 (x64) | 2.0.7.26407</t>
  </si>
  <si>
    <t>Microsoft .NET Core Runtime - 2.0.7 (x86) | 2.0.7.26407</t>
  </si>
  <si>
    <t>Microsoft .NET Core Runtime - 2.1.3 (x64) | 2.1.3.26725</t>
  </si>
  <si>
    <t>Microsoft .NET Core Runtime - 2.1.3 (x86) | 2.1.3.26725</t>
  </si>
  <si>
    <t>Microsoft .NET Core Runtime - 2.1.5 (x64) | 2.1.5.26919</t>
  </si>
  <si>
    <t>Microsoft .NET Core Runtime - 2.1.5 (x86) | 2.1.5.26919</t>
  </si>
  <si>
    <t>Microsoft .NET Core Runtime - 2.2.2 (x64) | 2.2.2.27318</t>
  </si>
  <si>
    <t>Microsoft .NET Core Runtime - 2.2.2 (x86) | 2.2.2.27318</t>
  </si>
  <si>
    <t>Microsoft .NET Core Runtime - 2.2.6 (x64) | 2.2.6.27818</t>
  </si>
  <si>
    <t>Microsoft .NET Core Runtime - 2.2.6 (x86) | 2.2.6.27818</t>
  </si>
  <si>
    <t>Microsoft .NET Core Runtime - 2.2.7 (x64) | 2.2.7.28009</t>
  </si>
  <si>
    <t>Microsoft .NET Core Runtime - 2.2.7 (x86) | 2.2.7.28009</t>
  </si>
  <si>
    <t>Microsoft .NET Core Runtime - 3.1.0 Preview 3 (x64) | 3.1.0.28312</t>
  </si>
  <si>
    <t>Microsoft .NET Core Runtime - 3.1.0 Preview 3 (x86) | 3.1.0.28312</t>
  </si>
  <si>
    <t>Microsoft .NET Core Runtime - 3.1.2 (x64) | 3.1.2.28517</t>
  </si>
  <si>
    <t>Microsoft .NET Core Runtime - 3.1.2 (x86) | 3.1.2.28517</t>
  </si>
  <si>
    <t>Microsoft .NET Core SDK  (x64) | 2.1.400</t>
  </si>
  <si>
    <t>Microsoft .NET Core SDK  (x64) | 2.1.500</t>
  </si>
  <si>
    <t>Microsoft .NET Core SDK  (x64) | 2.1.502</t>
  </si>
  <si>
    <t>Microsoft .NET Core SDK  (x64) | 2.1.503</t>
  </si>
  <si>
    <t>Microsoft .NET Core SDK  (x64) | 2.1.504</t>
  </si>
  <si>
    <t>Microsoft .NET Core SDK  (x64) | 2.1.505</t>
  </si>
  <si>
    <t>Microsoft .NET Core SDK  (x64) | 2.1.507</t>
  </si>
  <si>
    <t>Microsoft .NET Core SDK  (x64) | 2.1.508</t>
  </si>
  <si>
    <t>Microsoft .NET Core SDK  (x64) | 2.1.509</t>
  </si>
  <si>
    <t>Microsoft .NET Core SDK  (x64) | 2.1.511</t>
  </si>
  <si>
    <t>Microsoft .NET Core SDK  (x64) | 2.1.602</t>
  </si>
  <si>
    <t>Microsoft .NET Core SDK  (x64) | 2.1.700</t>
  </si>
  <si>
    <t>Microsoft .NET Core SDK  (x64) | 2.1.801</t>
  </si>
  <si>
    <t>Microsoft .NET Core SDK  (x64) | 2.2.101</t>
  </si>
  <si>
    <t>Microsoft .NET Core SDK  (x64) | 2.2.104</t>
  </si>
  <si>
    <t>Microsoft .NET Core SDK  (x64) | 2.2.204</t>
  </si>
  <si>
    <t>Microsoft .NET Core SDK -  (x64) | 2.0.2</t>
  </si>
  <si>
    <t>Microsoft .NET Core SDK -  (x64) | 2.1.100</t>
  </si>
  <si>
    <t>Microsoft .NET Core SDK -  (x64) | 2.1.101</t>
  </si>
  <si>
    <t>Microsoft .NET Core SDK -  (x64) | 2.1.102</t>
  </si>
  <si>
    <t>Microsoft .NET Core SDK -  (x64) | 2.1.103</t>
  </si>
  <si>
    <t>Microsoft .NET Core SDK -  (x64) | 2.1.104</t>
  </si>
  <si>
    <t>Microsoft .NET Core SDK -  (x64) | 2.1.2</t>
  </si>
  <si>
    <t>Microsoft .NET Core SDK -  (x64) | 2.1.200</t>
  </si>
  <si>
    <t>Microsoft .NET Core SDK -  (x64) | 2.1.201</t>
  </si>
  <si>
    <t>Microsoft .NET Core SDK -  (x64) | 2.1.202</t>
  </si>
  <si>
    <t>Microsoft .NET Core SDK -  (x64) | 2.1.4</t>
  </si>
  <si>
    <t>Microsoft .NET Core SDK 3.0.100 (x64) from Visual Studio | 3.0.100.014277</t>
  </si>
  <si>
    <t>Microsoft .NET Core SDK 3.0.100 (x64) | 3.0.100.14277</t>
  </si>
  <si>
    <t>Microsoft .NET Core SDK 3.1.100 (x64) from Visual Studio | 3.1.100.014727</t>
  </si>
  <si>
    <t>Microsoft .NET Core SDK 3.1.101 (x64) from Visual Studio | 3.1.101.014848</t>
  </si>
  <si>
    <t>Microsoft .NET Core SDK 3.1.101 (x64) | 3.1.101.14848</t>
  </si>
  <si>
    <t>Microsoft .NET Core SDK 3.1.102 (x64) | 3.1.102.14873</t>
  </si>
  <si>
    <t>Microsoft .NET Core SDK 3.1.200 (x64) from Visual Studio | 3.1.200.015016</t>
  </si>
  <si>
    <t>Microsoft .NET Framework 1.1 | 1.1.4322</t>
  </si>
  <si>
    <t>Microsoft .NET Framework 1.1</t>
  </si>
  <si>
    <t>Microsoft .NET Framework 2.0 SDK - ENU</t>
  </si>
  <si>
    <t>Microsoft .NET Framework 4 Multi-Targeting Pack | 4.0.30319</t>
  </si>
  <si>
    <t>Microsoft .NET Framework 4 Multi-Targeting Pack</t>
  </si>
  <si>
    <t>Microsoft .NET Framework 4.5 Multi-Targeting Pack | 4.5.50710</t>
  </si>
  <si>
    <t>Microsoft .NET Framework 4.5 Multi-Targeting Pack</t>
  </si>
  <si>
    <t>Microsoft .NET Framework 4.5 SDK | 4.5.50709</t>
  </si>
  <si>
    <t>Microsoft .NET Framework 4.5 SDK</t>
  </si>
  <si>
    <t>Microsoft .NET Framework 4.5 SDK | 4.5.50710</t>
  </si>
  <si>
    <t>Microsoft .NET Framework 4.5.1 Multi-Targeting Pack (ENU) | 4.5.50932</t>
  </si>
  <si>
    <t>Microsoft .NET Framework 4.5.1 Multi-Targeting Pack</t>
  </si>
  <si>
    <t>Microsoft .NET Framework 4.5.1 Multi-Targeting Pack | 4.5.50932</t>
  </si>
  <si>
    <t>Microsoft .NET Framework 4.5.1 SDK | 4.5.51641</t>
  </si>
  <si>
    <t>Microsoft .NET Framework 4.5.1 SDK</t>
  </si>
  <si>
    <t>Microsoft .NET Framework 4.5.2 Multi-Targeting Pack (ENU) | 4.5.51209</t>
  </si>
  <si>
    <t>Microsoft .NET Framework 4.5.2</t>
  </si>
  <si>
    <t>Microsoft .NET Framework 4.5.2 Multi-Targeting Pack | 4.5.51209</t>
  </si>
  <si>
    <t>Microsoft .NET Framework 4.5.2 Multi-Targeting Pack | 4.5.51651</t>
  </si>
  <si>
    <t>Microsoft .NET Framework 4.6 SDK | 4.6.00081</t>
  </si>
  <si>
    <t>Microsoft .NET Framework 4.6</t>
  </si>
  <si>
    <t>Microsoft .NET Framework 4.6 Targeting Pack (ENU) | 4.6.00127</t>
  </si>
  <si>
    <t>Microsoft .NET Framework 4.6 Targeting Pack | 4.6.00081</t>
  </si>
  <si>
    <t>Microsoft .NET Framework 4.6.1 SDK | 4.6.01055</t>
  </si>
  <si>
    <t>Microsoft .NET Framework 4.6.1 Targeting Pack (ENU) | 4.6.01055</t>
  </si>
  <si>
    <t>Microsoft .NET Framework 4.6.1 Targeting Pack | 4.6.01055</t>
  </si>
  <si>
    <t>Microsoft .NET Framework 4.6.2 SDK | 4.6.01586</t>
  </si>
  <si>
    <t>Microsoft .NET Framework 4.6.2 Targeting Pack | 4.6.01586</t>
  </si>
  <si>
    <t>Microsoft .NET Framework 4.7 SDK | 4.7.02053</t>
  </si>
  <si>
    <t>Microsoft .NET Framework 4.7</t>
  </si>
  <si>
    <t>Microsoft .NET Framework 4.7 Targeting Pack (ENU) | 4.7.02053</t>
  </si>
  <si>
    <t>Microsoft .NET Framework 4.7 Targeting Pack | 4.7.02053</t>
  </si>
  <si>
    <t>Microsoft .NET Framework 4.7.1 SDK | 4.7.02558</t>
  </si>
  <si>
    <t>Microsoft .NET Framework 4.7.1 Targeting Pack (ENU) | 4.7.02558</t>
  </si>
  <si>
    <t>Microsoft .NET Framework 4.7.1 Targeting Pack | 4.7.02558</t>
  </si>
  <si>
    <t>Microsoft .NET Framework 4.7.1 | 4.7.02558</t>
  </si>
  <si>
    <t>Microsoft .NET Framework 4.7.2 | 4.7.03062</t>
  </si>
  <si>
    <t>Microsoft .NET Framework 4.8 SDK | 4.8.03752</t>
  </si>
  <si>
    <t>Microsoft .NET Framework 4.8 SDK | 4.8.03928</t>
  </si>
  <si>
    <t>Microsoft .NET Framework 4.8 Targeting Pack (ENU) | 4.8.03761</t>
  </si>
  <si>
    <t>Microsoft .NET Framework 4.8 Targeting Pack | 4.8.03752</t>
  </si>
  <si>
    <t>Microsoft .NET Framework 4.8 Targeting Pack | 4.8.03761</t>
  </si>
  <si>
    <t>Microsoft .NET Z+Z Manager (x64) 1.0.0-beta5 | 1.0.10609.0</t>
  </si>
  <si>
    <t>Microsoft .NET Z+Z Manager</t>
  </si>
  <si>
    <t>Microsoft .NET Z+Z Manager (x64) 1.0.0-rc1 | 1.0.11123.0</t>
  </si>
  <si>
    <t>Microsoft AS OLE DB Provider for SQL Server 2016 | 13.0.1601.5</t>
  </si>
  <si>
    <t>Microsoft AS OLE DB Provider for SQL Server 2016</t>
  </si>
  <si>
    <t>Microsoft AS OLE DB Provider for SQL Server 2017 CTP2.1 | 14.0.600.111</t>
  </si>
  <si>
    <t>Microsoft AS OLE DB Provider for SQL Server 2017 CTP2.1</t>
  </si>
  <si>
    <t>Microsoft ASP.NET 2.0 AJAX Extensions 1.0 | 1.0.61025</t>
  </si>
  <si>
    <t>Microsoft ASP.NET 2.0 AJAX Extensions 1.0</t>
  </si>
  <si>
    <t>Microsoft ASP.NET MVC 2 - Visual Studio 2010 Tools | 2.0.50217.0</t>
  </si>
  <si>
    <t>Microsoft ASP.NET MVC 2</t>
  </si>
  <si>
    <t>Microsoft ASP.NET MVC 2 | 2.0.50217.0</t>
  </si>
  <si>
    <t>Microsoft ASP.NET MVC 2 | 2.0.60926.0</t>
  </si>
  <si>
    <t>Microsoft ASP.NET MVC 3 | 3.0.20105.0</t>
  </si>
  <si>
    <t>Microsoft ASP.NET MVC 3</t>
  </si>
  <si>
    <t>Microsoft ASP.NET MVC 4 Runtime | 4.0.40804.0</t>
  </si>
  <si>
    <t>Microsoft ASP.NET MVC 4 Runtime</t>
  </si>
  <si>
    <t>Microsoft ASP.NET Web Frameworks and Tools VS2013 (KB4339279) | 3.2.60629.0</t>
  </si>
  <si>
    <t>Microsoft ASP.NET Web Frameworks and Tools VS2015 (KB4339279) | 3.2.60629.0</t>
  </si>
  <si>
    <t>Microsoft ASP.NET Web Frameworks and Tools VS2015 (KB4339279)</t>
  </si>
  <si>
    <t>Microsoft ASP.NET Web Pages | 1.0.20105.0</t>
  </si>
  <si>
    <t>Microsoft ASP.NET Web Pages</t>
  </si>
  <si>
    <t>Microsoft ASP.NET and Web Tools VS2013 (KB4339279) | 12.5.60624.0</t>
  </si>
  <si>
    <t>Microsoft ASP.NET and Web Tools VS2013 (KB4339279)</t>
  </si>
  <si>
    <t>Microsoft ASP.NET and Web Tools VS2015 | 1.0.40630.83</t>
  </si>
  <si>
    <t>Microsoft ASP.NET and Web Tools VS2015</t>
  </si>
  <si>
    <t>Microsoft ASP.Net Web Frameworks 5.0 Security Update (KB2992080) | 5.0.20821</t>
  </si>
  <si>
    <t>Microsoft ASP.Net Web Frameworks 5.0 Security Update (KB2992080)</t>
  </si>
  <si>
    <t>Microsoft Access Runtime 2016 | 16.0.4288.1001</t>
  </si>
  <si>
    <t>Microsoft Access Runtime 2016</t>
  </si>
  <si>
    <t>Microsoft Access database engine 2010 (English) | 14.0.4763.1000</t>
  </si>
  <si>
    <t>Microsoft Access database engine 2010 (English)</t>
  </si>
  <si>
    <t>Microsoft Access database engine 2010 (English) | 14.0.6029.1000</t>
  </si>
  <si>
    <t>Microsoft Access database engine 2010 (English) | 14.0.7015.1000</t>
  </si>
  <si>
    <t>Microsoft Access database engine 2016 (English) | 16.0.4519.1000</t>
  </si>
  <si>
    <t>Microsoft Access database engine 2016 (English)</t>
  </si>
  <si>
    <t>Microsoft Active Directory Topology Diagrammer | 2.2.4146</t>
  </si>
  <si>
    <t>Microsoft Active Directory Topology Diagrammer</t>
  </si>
  <si>
    <t>Microsoft Advanced Threat Analytics Gateway | 1.9.7478.57683</t>
  </si>
  <si>
    <t>Microsoft Advanced Threat Analytics Gateway</t>
  </si>
  <si>
    <t>Microsoft Analysis Services ADOMD.NET | 14.0.1000.397</t>
  </si>
  <si>
    <t>Microsoft Analysis Services ADOMD.NET</t>
  </si>
  <si>
    <t>Microsoft Application Request Routing 3.0 | 3.0.1952</t>
  </si>
  <si>
    <t>Microsoft Application Request Routing 3.0</t>
  </si>
  <si>
    <t>Microsoft Application Request Routing 3.0 | 3.0.1988</t>
  </si>
  <si>
    <t>Microsoft AutoUpdate.app - 4.17</t>
  </si>
  <si>
    <t>Microsoft AutoUpdate.app - 4.19</t>
  </si>
  <si>
    <t>Microsoft AutoUpdate.app</t>
  </si>
  <si>
    <t>Microsoft AutoUpdate.app - 4.20</t>
  </si>
  <si>
    <t>Microsoft AutoUpdate.app - 4.21</t>
  </si>
  <si>
    <t>Microsoft Azure Authoring Tools - v2.9.5.2 | 2.9.8599.18</t>
  </si>
  <si>
    <t>Microsoft Azure Authoring Tools - v2.9.5</t>
  </si>
  <si>
    <t>Microsoft Azure Authoring Tools - v2.9.5.3 | 2.9.8699.20</t>
  </si>
  <si>
    <t>Microsoft Azure Authoring Tools - v2.9.6 | 2.9.8899.26</t>
  </si>
  <si>
    <t>Microsoft Azure Authoring Tools - v2.9.6</t>
  </si>
  <si>
    <t>Microsoft Azure CLI | 2.0.75</t>
  </si>
  <si>
    <t>Microsoft Azure CLI</t>
  </si>
  <si>
    <t>I01.005.507#</t>
  </si>
  <si>
    <t>Operating System Emulation</t>
  </si>
  <si>
    <t>Microsoft Azure Compute Emulator - v2.9.5.2 | 2.9.8599.18</t>
  </si>
  <si>
    <t>Microsoft Azure Compute Emulator - v2.9.5</t>
  </si>
  <si>
    <t>Microsoft Azure Compute Emulator - v2.9.5.3 | 2.9.8699.20</t>
  </si>
  <si>
    <t>Microsoft Azure Compute Emulator - v2.9.6 | 2.9.8899.26</t>
  </si>
  <si>
    <t>Microsoft Azure Compute Emulator - v2.9.6</t>
  </si>
  <si>
    <t>Microsoft Azure Libraries for .NET â€“ v2.9 | 3.0.0127.060</t>
  </si>
  <si>
    <t>Microsoft Azure Libraries for .NET â€“ v2.9</t>
  </si>
  <si>
    <t>Microsoft Azure Mobile App SDK V2.0 | 2.0.50130.0</t>
  </si>
  <si>
    <t>Microsoft Azure Mobile App SDK V2.0</t>
  </si>
  <si>
    <t>Microsoft Azure Mobile App SDK V3.0 | 3.0.50407.0</t>
  </si>
  <si>
    <t>Microsoft Azure Mobile App SDK V3.0</t>
  </si>
  <si>
    <t>Microsoft Azure PowerShell - April 2018 | 5.7.0.18831</t>
  </si>
  <si>
    <t>Microsoft Azure PowerShell - April 2018</t>
  </si>
  <si>
    <t>Microsoft Azure PowerShell - December 2017 | 5.1.1</t>
  </si>
  <si>
    <t>Microsoft Azure PowerShell - December 2017</t>
  </si>
  <si>
    <t>Microsoft Azure PowerShell - September 2016 | 2.1.0</t>
  </si>
  <si>
    <t>Microsoft Azure PowerShell - September 2016</t>
  </si>
  <si>
    <t>Microsoft Azure Storage Emulator - v5.0 | 5.0.1717.1622</t>
  </si>
  <si>
    <t>Microsoft Azure Storage</t>
  </si>
  <si>
    <t>Microsoft Azure Storage Emulator - v5.1 | 5.1.1760.1722</t>
  </si>
  <si>
    <t>Microsoft Azure Storage Emulator - v5.1</t>
  </si>
  <si>
    <t>Microsoft Azure Storage Emulator - v5.10 | 5.10.19227.2113</t>
  </si>
  <si>
    <t>Microsoft Azure Storage Emulator - v5.2 | 5.2.17193.1427</t>
  </si>
  <si>
    <t>Microsoft Azure Storage Emulator - v5.2</t>
  </si>
  <si>
    <t>Microsoft Azure Storage Emulator - v5.4 | 5.4.1811.0037</t>
  </si>
  <si>
    <t>Microsoft Azure Storage Emulator - v5.4</t>
  </si>
  <si>
    <t>Microsoft Azure Storage Emulator - v5.6 | 5.6.18177.1124</t>
  </si>
  <si>
    <t>Microsoft Azure Storage Emulator - v5.6</t>
  </si>
  <si>
    <t>Microsoft Azure Storage Emulator - v5.7 | 5.7.18218.1723</t>
  </si>
  <si>
    <t>Microsoft Azure Storage Emulator - v5.7</t>
  </si>
  <si>
    <t>Microsoft Azure Storage Emulator - v5.9 | 5.9.18345.1312</t>
  </si>
  <si>
    <t>Microsoft Azure Storage Emulator - v5.9</t>
  </si>
  <si>
    <t>Microsoft Baseline Security Analyzer 2.3 | 2.3.2208</t>
  </si>
  <si>
    <t>Microsoft Baseline Security Analyzer 2.3</t>
  </si>
  <si>
    <t>B10.813.341</t>
  </si>
  <si>
    <t>Web Infrastructure</t>
  </si>
  <si>
    <t>Microsoft CORS Module | 1.0.1986</t>
  </si>
  <si>
    <t>Microsoft CORS Module</t>
  </si>
  <si>
    <t>Microsoft Chart Controls for Microsoft .NET Framework 3.5 (KB2500170) | 3.5.0.0</t>
  </si>
  <si>
    <t>Microsoft Chart Controls for Microsoft .NET Framework 3.5 (KB2500170)</t>
  </si>
  <si>
    <t>Microsoft Chart Controls for Microsoft .NET Framework 3.5 (KB2500170) | 3.5.30730.0</t>
  </si>
  <si>
    <t>Microsoft Command Line Utilities 11 for SQL Server | 11.0.2270.0</t>
  </si>
  <si>
    <t>Microsoft Command Line Utilities 11 for SQL Server | 12.1.4100.1</t>
  </si>
  <si>
    <t>Microsoft Connector for Oracle by Attunity | 5.0</t>
  </si>
  <si>
    <t>Microsoft Connector for Oracle by Attunity</t>
  </si>
  <si>
    <t>Microsoft Data Migration Assistant | 4.5.4517.4</t>
  </si>
  <si>
    <t>Microsoft Data Migration Assistant</t>
  </si>
  <si>
    <t>Microsoft Deployment Toolkit | 6.3.8456.1000</t>
  </si>
  <si>
    <t>Microsoft Deployment Toolkit</t>
  </si>
  <si>
    <t>Microsoft Device Emulator (64 bit) version 3.0 - ENU | 9.0.21022</t>
  </si>
  <si>
    <t>Microsoft Document Explorer 2005</t>
  </si>
  <si>
    <t>Microsoft Document Explorer 2008</t>
  </si>
  <si>
    <t>Microsoft Edge | 80.0.361.69</t>
  </si>
  <si>
    <t>I01.002.203</t>
  </si>
  <si>
    <t>Personal Computer OS</t>
  </si>
  <si>
    <t>Microsoft Emulator - Windows 10.0.14393.0 | 10.1.14393.0</t>
  </si>
  <si>
    <t>Microsoft Emulator - Windows 10.0.14393.0</t>
  </si>
  <si>
    <t>Microsoft Excel.app - 15.37</t>
  </si>
  <si>
    <t>Microsoft Excel.app - 16.16.13</t>
  </si>
  <si>
    <t>Microsoft Excel.app - 16.16.14</t>
  </si>
  <si>
    <t>Microsoft Excel.app - 16.16.20</t>
  </si>
  <si>
    <t>Microsoft Excel.app</t>
  </si>
  <si>
    <t>Microsoft Excel.app - 16.30</t>
  </si>
  <si>
    <t>Microsoft Excel.app - 16.31</t>
  </si>
  <si>
    <t>Microsoft Excel.app - 16.33</t>
  </si>
  <si>
    <t>Microsoft Excel.app - 16.35</t>
  </si>
  <si>
    <t>Microsoft External Cache 1 for IIS 7 | 1.1.0490</t>
  </si>
  <si>
    <t>Microsoft External Cache</t>
  </si>
  <si>
    <t>Microsoft External Cache | 1.1.1949</t>
  </si>
  <si>
    <t>Microsoft FSLogix Apps Java RuleEditor | 2.9.7237.48865</t>
  </si>
  <si>
    <t>Microsoft FSLogix Apps</t>
  </si>
  <si>
    <t>Microsoft FSLogix Apps RuleEditor | 2.9.7237.48865</t>
  </si>
  <si>
    <t>Microsoft FSLogix Apps | 2.9.7205.27375</t>
  </si>
  <si>
    <t>Microsoft FSLogix Apps | 2.9.7237.48865</t>
  </si>
  <si>
    <t>B10.811.338</t>
  </si>
  <si>
    <t>Enterprise Search</t>
  </si>
  <si>
    <t>Microsoft Filter Pack 2.0 | 14.0.4763.1000</t>
  </si>
  <si>
    <t>Microsoft Filter Pack 2.0</t>
  </si>
  <si>
    <t>Microsoft Help Viewer 1.0 | 1.0.30319</t>
  </si>
  <si>
    <t>Microsoft Help Viewer 1.0</t>
  </si>
  <si>
    <t>Microsoft Help Viewer 1.1 | 1.1.40219</t>
  </si>
  <si>
    <t>Microsoft Help Viewer 1.1</t>
  </si>
  <si>
    <t>Microsoft Help Viewer 2.0 | 2.0.50727</t>
  </si>
  <si>
    <t>Microsoft Help Viewer 2.0</t>
  </si>
  <si>
    <t>Microsoft Help Viewer 2.1 | 2.1.21005</t>
  </si>
  <si>
    <t>Microsoft Help Viewer 2.1</t>
  </si>
  <si>
    <t>Microsoft Help Viewer 2.2 | 2.2.23107</t>
  </si>
  <si>
    <t>Microsoft Help Viewer 2.2</t>
  </si>
  <si>
    <t>Microsoft Help Viewer 2.2 | 2.2.25420</t>
  </si>
  <si>
    <t>Microsoft Help Viewer 2.3 | 2.3.28107</t>
  </si>
  <si>
    <t>Microsoft Help Viewer 2.3</t>
  </si>
  <si>
    <t>Microsoft Identity Extensions | 2.0.1459.0</t>
  </si>
  <si>
    <t>Microsoft Identity Extensions</t>
  </si>
  <si>
    <t>Microsoft InfoPath 2013 | 15.0.4569.1506</t>
  </si>
  <si>
    <t>Microsoft InfoPath 2013</t>
  </si>
  <si>
    <t>Microsoft InfoPath 2013 | 15.0.4753.1001</t>
  </si>
  <si>
    <t>Microsoft IntelliType Pro 8.2 | 8.20.469.0</t>
  </si>
  <si>
    <t>Microsoft IntelliType Pro 8.2</t>
  </si>
  <si>
    <t>Microsoft Interop Forms Redistributable Package 2.0a | 2.0.0</t>
  </si>
  <si>
    <t>Microsoft Interop Forms Redistributable Package 2.0a</t>
  </si>
  <si>
    <t>Microsoft Lync - Welcome</t>
  </si>
  <si>
    <t>Microsoft Lync 2013 | 15.0.4569.1506</t>
  </si>
  <si>
    <t>Microsoft Lync 2013</t>
  </si>
  <si>
    <t>Microsoft Lync Web App Plug-in | 15.8.8308.965</t>
  </si>
  <si>
    <t>Microsoft Lync Web App Plug-in</t>
  </si>
  <si>
    <t>Microsoft MPI | 7.0.12437.8</t>
  </si>
  <si>
    <t>Microsoft MPI</t>
  </si>
  <si>
    <t>Microsoft MPI | 7.1.12437.25</t>
  </si>
  <si>
    <t>Microsoft Message Analyzer | 4.0.8112.0</t>
  </si>
  <si>
    <t>Microsoft Message Analyzer</t>
  </si>
  <si>
    <t>Microsoft Monitoring Agent | 7.1.10184.0</t>
  </si>
  <si>
    <t>Microsoft Mouse and Keyboard Center | 10.4.137.0</t>
  </si>
  <si>
    <t>Microsoft Mouse and Keyboard Center</t>
  </si>
  <si>
    <t>Microsoft Mouse and Keyboard Center | 11.1.137.0</t>
  </si>
  <si>
    <t>Microsoft Mouse and Keyboard Center | 12.181.137.0</t>
  </si>
  <si>
    <t>Microsoft Mouse and Keyboard Center | 3.0.337.0</t>
  </si>
  <si>
    <t>Microsoft Mouse and Keyboard Center | 3.2.116.0</t>
  </si>
  <si>
    <t>Microsoft Network Monitor 3.4 | 3.4.2350.0</t>
  </si>
  <si>
    <t>Microsoft Network Monitor 3.4</t>
  </si>
  <si>
    <t>Microsoft Network Monitor: NetworkMonitor Parsers 3.4 | 3.4.2350.0</t>
  </si>
  <si>
    <t>Microsoft Network Monitor: NetworkMonitor Parsers 3.4</t>
  </si>
  <si>
    <t>Microsoft ODBC Driver 11 for SQL Server | 11.0.2270.0</t>
  </si>
  <si>
    <t>Microsoft ODBC Driver 11 for SQL Server</t>
  </si>
  <si>
    <t>Microsoft ODBC Driver 11 for SQL Server | 12.0.2000.8</t>
  </si>
  <si>
    <t>Microsoft ODBC Driver 11 for SQL Server | 12.1.4100.1</t>
  </si>
  <si>
    <t>Microsoft ODBC Driver 11 for SQL Server | 12.2.5000.0</t>
  </si>
  <si>
    <t>Microsoft ODBC Driver 11 for SQL Server | 12.2.5543.11</t>
  </si>
  <si>
    <t>Microsoft ODBC Driver 11 for SQL Server | 12.2.5626.1</t>
  </si>
  <si>
    <t>Microsoft ODBC Driver 11 for SQL Server | 12.3.6259.0</t>
  </si>
  <si>
    <t>Microsoft ODBC Driver 11 for SQL Server | 12.3.6293.0</t>
  </si>
  <si>
    <t>Microsoft ODBC Driver 11 for SQL Server | 12.3.6329.1</t>
  </si>
  <si>
    <t>Microsoft ODBC Driver 11 for SQL Server | 12.3.6372.1</t>
  </si>
  <si>
    <t>Microsoft ODBC Driver 13 for SQL Server | 13.0.1601.5</t>
  </si>
  <si>
    <t>Microsoft ODBC Driver 13 for SQL Server</t>
  </si>
  <si>
    <t>Microsoft ODBC Driver 13 for SQL Server | 13.0.811.168</t>
  </si>
  <si>
    <t>Microsoft ODBC Driver 13 for SQL Server | 13.1.4001.0</t>
  </si>
  <si>
    <t>Microsoft ODBC Driver 13 for SQL Server | 13.1.4413.46</t>
  </si>
  <si>
    <t>Microsoft ODBC Driver 13 for SQL Server | 13.1.4414.46</t>
  </si>
  <si>
    <t>Microsoft ODBC Driver 13 for SQL Server | 13.2.5026.0</t>
  </si>
  <si>
    <t>Microsoft ODBC Driver 13 for SQL Server | 13.2.5337.0</t>
  </si>
  <si>
    <t>Microsoft ODBC Driver 13 for SQL Server | 13.2.5492.2</t>
  </si>
  <si>
    <t>Microsoft ODBC Driver 13 for SQL Server | 14.0.1000.169</t>
  </si>
  <si>
    <t>Microsoft ODBC Driver 13 for SQL Server | 14.0.3015.40</t>
  </si>
  <si>
    <t>Microsoft ODBC Driver 13 for SQL Server | 14.0.3029.16</t>
  </si>
  <si>
    <t>Microsoft ODBC Driver 13 for SQL Server | 14.0.3048.4</t>
  </si>
  <si>
    <t>Microsoft ODBC Driver 13 for SQL Server | 14.0.3076.1</t>
  </si>
  <si>
    <t>Microsoft ODBC Driver 13 for SQL Server | 14.0.3162.1</t>
  </si>
  <si>
    <t>Microsoft ODBC Driver 13 for SQL Server | 14.0.3192.2</t>
  </si>
  <si>
    <t>Microsoft ODBC Driver 13 for SQL Server | 14.0.3223.3</t>
  </si>
  <si>
    <t>Microsoft ODBC Driver 13 for SQL Server | 14.0.3238.1</t>
  </si>
  <si>
    <t>Microsoft ODBC Driver 13 for SQL Server | 14.0.3257.3</t>
  </si>
  <si>
    <t>Microsoft ODBC Driver 13 for SQL Server | 14.0.500.272</t>
  </si>
  <si>
    <t>Microsoft ODBC Driver 13 for SQL Server | 14.0.800.90</t>
  </si>
  <si>
    <t>Microsoft ODBC Driver 17 for SQL Server | 17.1.0.1</t>
  </si>
  <si>
    <t>Microsoft ODBC Driver 17 for SQL Server</t>
  </si>
  <si>
    <t>Microsoft ODBC Driver 17 for SQL Server | 17.2.0.1</t>
  </si>
  <si>
    <t>Microsoft ODBC Driver 17 for SQL Server | 17.3.1.1</t>
  </si>
  <si>
    <t>Microsoft ODBC Driver 17 for SQL Server | 17.4.1.1</t>
  </si>
  <si>
    <t>Microsoft ODBC Driver 17 for SQL Server | 17.4.2.1</t>
  </si>
  <si>
    <t>Microsoft ODBC Driver 17 for SQL Server | 17.5.1.1</t>
  </si>
  <si>
    <t>Microsoft OLE DB Driver for SQL Server | 18.0.2.0</t>
  </si>
  <si>
    <t>Microsoft OLE DB Driver for SQL Server</t>
  </si>
  <si>
    <t>Microsoft OLE DB Driver for SQL Server | 18.2.1.0</t>
  </si>
  <si>
    <t>Microsoft OLE DB Driver for SQL Server | 18.2.3.0</t>
  </si>
  <si>
    <t>Microsoft Office 2003 Web Components | 12.0.6213.1000</t>
  </si>
  <si>
    <t>Microsoft Office 2003 Web Components</t>
  </si>
  <si>
    <t>Microsoft Office 2007 Primary Interop Assemblies | 12.0.4518.1014</t>
  </si>
  <si>
    <t>Microsoft Office 2007 Primary Interop Assemblies</t>
  </si>
  <si>
    <t>Microsoft Office 365 - en-us | 16.0.12430.20264</t>
  </si>
  <si>
    <t>Microsoft Office 365</t>
  </si>
  <si>
    <t>Microsoft Office 365 - en-us | 16.0.12527.20278</t>
  </si>
  <si>
    <t>Microsoft Office 365 - es-es | 16.0.12228.20332</t>
  </si>
  <si>
    <t>Microsoft Office 365 - es-es | 16.0.12527.20278</t>
  </si>
  <si>
    <t>Microsoft Office 365 - fr-fr | 16.0.12228.20332</t>
  </si>
  <si>
    <t>Microsoft Office 365 - fr-fr | 16.0.12527.20278</t>
  </si>
  <si>
    <t>Microsoft Office 365 Business - en-us | 16.0.12527.20278</t>
  </si>
  <si>
    <t>Microsoft Office 365 ProPlus - en-us | 16.0.11727.20210</t>
  </si>
  <si>
    <t>Microsoft Office 365 ProPlus - en-us</t>
  </si>
  <si>
    <t>Microsoft Office 365 ProPlus - en-us | 16.0.11929.20300</t>
  </si>
  <si>
    <t>Microsoft Office 365 ProPlus - en-us | 16.0.11929.20562</t>
  </si>
  <si>
    <t>Microsoft Office 365 ProPlus - en-us | 16.0.11929.20648</t>
  </si>
  <si>
    <t>Microsoft Office 365 ProPlus - en-us | 16.0.12130.20344</t>
  </si>
  <si>
    <t>Microsoft Office 365 ProPlus - en-us | 16.0.12228.20332</t>
  </si>
  <si>
    <t>Microsoft Office 365 ProPlus - en-us | 16.0.12228.20364</t>
  </si>
  <si>
    <t>Microsoft Office 365 ProPlus - en-us | 16.0.12325.20288</t>
  </si>
  <si>
    <t>Microsoft Office 365 ProPlus - en-us | 16.0.12325.20298</t>
  </si>
  <si>
    <t>Microsoft Office 365 ProPlus - en-us | 16.0.12325.20344</t>
  </si>
  <si>
    <t>Microsoft Office 365 ProPlus - en-us | 16.0.12430.20184</t>
  </si>
  <si>
    <t>Microsoft Office 365 ProPlus - en-us | 16.0.12430.20264</t>
  </si>
  <si>
    <t>Microsoft Office 365 ProPlus - en-us | 16.0.12430.20288</t>
  </si>
  <si>
    <t>Microsoft Office 365 ProPlus - en-us | 16.0.12527.20194</t>
  </si>
  <si>
    <t>Microsoft Office 365 ProPlus - en-us | 16.0.12527.20242</t>
  </si>
  <si>
    <t>Microsoft Office 365 ProPlus - en-us | 16.0.12527.20278</t>
  </si>
  <si>
    <t>Microsoft Office 365 ProPlus - es-es | 16.0.12527.20278</t>
  </si>
  <si>
    <t>Microsoft Office 365 ProPlus - fr-fr | 16.0.12527.20278</t>
  </si>
  <si>
    <t>Microsoft Office Access database engine 2007 (English) | 12.0.4518.1031</t>
  </si>
  <si>
    <t>Microsoft Office Access database engine 2007 (English)</t>
  </si>
  <si>
    <t>Microsoft Office Live Meeting 2007 | 8.0.6362.262</t>
  </si>
  <si>
    <t>Microsoft Office Live Meeting 2007</t>
  </si>
  <si>
    <t>Microsoft Office Live Meeting 2007 | 8.0.6362.264</t>
  </si>
  <si>
    <t>Microsoft Office Live Meeting 2007 | 8.0.6362.281</t>
  </si>
  <si>
    <t>Microsoft Office Professional Plus 2007 | 12.0.6215.1000</t>
  </si>
  <si>
    <t>Microsoft Office Professional Plus 2007</t>
  </si>
  <si>
    <t>Microsoft Office Professional Plus 2010 | 14.0.6029.1000</t>
  </si>
  <si>
    <t>Microsoft Office Professional Plus 2010</t>
  </si>
  <si>
    <t>Microsoft Office Professional Plus 2010 | 14.0.7015.1000</t>
  </si>
  <si>
    <t>Microsoft Office Professional Plus 2013 | 15.0.4569.1506</t>
  </si>
  <si>
    <t>Microsoft Office Professional Plus 2013</t>
  </si>
  <si>
    <t>Microsoft Office Professional Plus 2016 | 16.0.4266.1001</t>
  </si>
  <si>
    <t>Microsoft Office Professional Plus 2016</t>
  </si>
  <si>
    <t>Microsoft Office SharePoint Designer 2007 | 12.0.6215.1000</t>
  </si>
  <si>
    <t>Microsoft Office SharePoint Designer 2007</t>
  </si>
  <si>
    <t>Microsoft OneDrive | 17.005.0107.0008</t>
  </si>
  <si>
    <t>Microsoft OneDrive</t>
  </si>
  <si>
    <t>Microsoft OneDrive | 17.3.6798.0207</t>
  </si>
  <si>
    <t>Microsoft OneDrive | 17.3.6816.0313</t>
  </si>
  <si>
    <t>Microsoft OneDrive | 17.3.6998.0830</t>
  </si>
  <si>
    <t>Microsoft OneDrive | 17.3.7131.1115</t>
  </si>
  <si>
    <t>Microsoft OneDrive | 17.3.7294.0108</t>
  </si>
  <si>
    <t>Microsoft OneDrive | 18.025.0204.0009</t>
  </si>
  <si>
    <t>Microsoft OneDrive | 18.044.0301.0006</t>
  </si>
  <si>
    <t>Microsoft OneDrive | 18.065.0329.0002</t>
  </si>
  <si>
    <t>Microsoft OneDrive | 18.091.0506.0003</t>
  </si>
  <si>
    <t>Microsoft OneDrive | 18.091.0506.0006</t>
  </si>
  <si>
    <t>Microsoft OneDrive | 18.091.0506.0007</t>
  </si>
  <si>
    <t>Microsoft OneDrive | 18.111.0603.0004</t>
  </si>
  <si>
    <t>Microsoft OneDrive | 18.111.0603.0006</t>
  </si>
  <si>
    <t>Microsoft OneDrive | 18.131.0701.0004</t>
  </si>
  <si>
    <t>Microsoft OneDrive | 18.131.0701.0007</t>
  </si>
  <si>
    <t>Microsoft OneDrive | 18.151.0729.0006</t>
  </si>
  <si>
    <t>Microsoft OneDrive | 18.151.0729.0012</t>
  </si>
  <si>
    <t>Microsoft OneDrive | 18.151.0729.0013</t>
  </si>
  <si>
    <t>Microsoft OneDrive | 18.172.0826.0010</t>
  </si>
  <si>
    <t>Microsoft OneDrive | 18.192.0920.0012</t>
  </si>
  <si>
    <t>Microsoft OneDrive | 18.192.0920.0015</t>
  </si>
  <si>
    <t>Microsoft OneDrive | 18.212.1021.0008</t>
  </si>
  <si>
    <t>Microsoft OneDrive | 18.222.1104.0007</t>
  </si>
  <si>
    <t>Microsoft OneDrive | 18.240.1202.0004</t>
  </si>
  <si>
    <t>Microsoft OneDrive | 19.002.0107.0008</t>
  </si>
  <si>
    <t>Microsoft OneDrive | 19.012.0121.0011</t>
  </si>
  <si>
    <t>Microsoft OneDrive | 19.033.0218.0007</t>
  </si>
  <si>
    <t>Microsoft OneDrive | 19.033.0218.0009</t>
  </si>
  <si>
    <t>Microsoft OneDrive | 19.033.0218.0011</t>
  </si>
  <si>
    <t>Microsoft OneDrive | 19.043.0304.0007</t>
  </si>
  <si>
    <t>Microsoft OneDrive | 19.062.0331.0006</t>
  </si>
  <si>
    <t>Microsoft OneDrive | 19.070.0410.0005</t>
  </si>
  <si>
    <t>Microsoft OneDrive | 19.070.0410.0007</t>
  </si>
  <si>
    <t>Microsoft OneDrive | 19.086.0502.0006</t>
  </si>
  <si>
    <t>Microsoft OneDrive | 19.103.0527.0003</t>
  </si>
  <si>
    <t>Microsoft OneDrive | 19.123.0624.0002</t>
  </si>
  <si>
    <t>Microsoft OneDrive | 19.123.0624.0005</t>
  </si>
  <si>
    <t>Microsoft OneDrive | 19.152.0801.0006</t>
  </si>
  <si>
    <t>Microsoft OneDrive | 19.152.0801.0007</t>
  </si>
  <si>
    <t>Microsoft OneDrive | 19.152.0801.0008</t>
  </si>
  <si>
    <t>Microsoft OneDrive | 19.152.0801.0009</t>
  </si>
  <si>
    <t>Microsoft OneDrive | 19.152.0927.0012</t>
  </si>
  <si>
    <t>Microsoft OneDrive | 19.174.0902.0013</t>
  </si>
  <si>
    <t>Microsoft OneDrive | 19.192.0926.0012</t>
  </si>
  <si>
    <t>Microsoft OneDrive | 19.222.1110.0006</t>
  </si>
  <si>
    <t>Microsoft OneDrive | 19.232.1124.0005</t>
  </si>
  <si>
    <t>Microsoft OneDrive | 19.232.1124.0008</t>
  </si>
  <si>
    <t>Microsoft OneDrive | 19.232.1124.0009</t>
  </si>
  <si>
    <t>Microsoft OneDrive | 19.232.1124.0010</t>
  </si>
  <si>
    <t>Microsoft OneDrive | 19.246.1212.0001</t>
  </si>
  <si>
    <t>Microsoft OneNote.app - 15.37</t>
  </si>
  <si>
    <t>Microsoft OneNote.app - 16.11</t>
  </si>
  <si>
    <t>Microsoft OneNote.app - 16.16.13</t>
  </si>
  <si>
    <t>Microsoft OneNote.app - 16.16.14</t>
  </si>
  <si>
    <t>Microsoft OneNote.app - 16.30</t>
  </si>
  <si>
    <t>Microsoft OneNote.app - 16.31</t>
  </si>
  <si>
    <t>Microsoft OneNote.app - 16.32</t>
  </si>
  <si>
    <t>Microsoft Outlook.app - 15.37</t>
  </si>
  <si>
    <t>Microsoft Outlook.app - 16.11</t>
  </si>
  <si>
    <t>Microsoft Outlook.app - 16.16.13</t>
  </si>
  <si>
    <t>Microsoft Outlook.app - 16.16.14</t>
  </si>
  <si>
    <t>Microsoft Outlook.app - 16.30</t>
  </si>
  <si>
    <t>Microsoft Outlook.app - 16.31</t>
  </si>
  <si>
    <t>Microsoft Outlook.app - 16.32</t>
  </si>
  <si>
    <t>Microsoft Outlook.app</t>
  </si>
  <si>
    <t>Microsoft Outlook.app - 16.35</t>
  </si>
  <si>
    <t>Microsoft Power BI Desktop (x64) | 2.66.5376.2521</t>
  </si>
  <si>
    <t>Microsoft Power BI Desktop</t>
  </si>
  <si>
    <t>Microsoft Power BI Desktop (x64) | 2.69.5467.2151</t>
  </si>
  <si>
    <t>Microsoft Power BI Desktop | 2.69.5467.1751</t>
  </si>
  <si>
    <t>Microsoft PowerBI Desktop (x64) | 2.73.5586.661</t>
  </si>
  <si>
    <t>Microsoft PowerBI Desktop</t>
  </si>
  <si>
    <t>Microsoft PowerBI Desktop (x64) | 2.75.5649.961</t>
  </si>
  <si>
    <t>Microsoft PowerBI Desktop | 2.73.5586.561</t>
  </si>
  <si>
    <t>Microsoft PowerPoint.app - 15.37</t>
  </si>
  <si>
    <t>Microsoft PowerPoint.app - 16.16.13</t>
  </si>
  <si>
    <t>Microsoft PowerPoint.app - 16.16.14</t>
  </si>
  <si>
    <t>Microsoft PowerPoint.app - 16.16.20</t>
  </si>
  <si>
    <t>Microsoft PowerPoint.app</t>
  </si>
  <si>
    <t>Microsoft PowerPoint.app - 16.30</t>
  </si>
  <si>
    <t>Microsoft PowerPoint.app - 16.31</t>
  </si>
  <si>
    <t>Microsoft PowerPoint.app - 16.33</t>
  </si>
  <si>
    <t>Microsoft PowerPoint.app - 16.35</t>
  </si>
  <si>
    <t>Microsoft Primary Interoperability Assemblies 2005 | 8.0.50727.42</t>
  </si>
  <si>
    <t>Microsoft Primary Interoperability Assemblies 2005</t>
  </si>
  <si>
    <t>Microsoft Primary Interoperability Assemblies 2005 | 9.0.21022</t>
  </si>
  <si>
    <t>Microsoft Project Professional 2016 - en-us | 16.0.11727.20210</t>
  </si>
  <si>
    <t>Microsoft Project Professional 2016</t>
  </si>
  <si>
    <t>Microsoft Project Professional 2016 - en-us | 16.0.11929.20648</t>
  </si>
  <si>
    <t>Microsoft Project Professional 2016 - en-us | 16.0.12430.20264</t>
  </si>
  <si>
    <t>Microsoft Project Professional 2016 - en-us | 16.0.12527.20278</t>
  </si>
  <si>
    <t>Microsoft Project Professional 2016 | 16.0.4266.1001</t>
  </si>
  <si>
    <t>Microsoft Project Standard 2016 - en-us | 16.0.11929.20300</t>
  </si>
  <si>
    <t>Microsoft Project Standard 2016</t>
  </si>
  <si>
    <t>Microsoft Project Standard 2016 - en-us | 16.0.12430.20264</t>
  </si>
  <si>
    <t>Microsoft Project Standard 2016 - en-us | 16.0.12527.20278</t>
  </si>
  <si>
    <t>Microsoft Project Standard 2016 | 16.0.4266.1001</t>
  </si>
  <si>
    <t>Microsoft R Client | 3.3.2.1988</t>
  </si>
  <si>
    <t>Microsoft R Client</t>
  </si>
  <si>
    <t>Microsoft Report Builder | 15.0.1473.0</t>
  </si>
  <si>
    <t>Microsoft Report Builder</t>
  </si>
  <si>
    <t>Microsoft Report Viewer 2012 Runtime | 11.0.2100.60</t>
  </si>
  <si>
    <t>Microsoft Report Viewer 2012 Runtime</t>
  </si>
  <si>
    <t>Microsoft Report Viewer 2012 Runtime | 11.1.2802.11</t>
  </si>
  <si>
    <t>Microsoft Report Viewer 2012 Runtime | 11.1.3010.3</t>
  </si>
  <si>
    <t>Microsoft Report Viewer 2012 Runtime | 11.1.3366.16</t>
  </si>
  <si>
    <t>Microsoft Report Viewer 2012 Runtime | 11.1.3452.0</t>
  </si>
  <si>
    <t>Microsoft Report Viewer 2014 Runtime | 12.0.2000.8</t>
  </si>
  <si>
    <t>Microsoft Report Viewer 2014 Runtime</t>
  </si>
  <si>
    <t>Microsoft Report Viewer 2015 Runtime | 12.0.2402.15</t>
  </si>
  <si>
    <t>Microsoft Report Viewer 2015 Runtime</t>
  </si>
  <si>
    <t>Microsoft Report Viewer Redistributable 2005</t>
  </si>
  <si>
    <t>Microsoft Report Viewer Redistributable 2008 (KB971119)</t>
  </si>
  <si>
    <t>Microsoft Report Viewer Redistributable 2008 SP1</t>
  </si>
  <si>
    <t>Microsoft ReportViewer 2010 Redistributable Language Pack - deu | 10.0.40219</t>
  </si>
  <si>
    <t>Microsoft ReportViewer 2010 Redistributable</t>
  </si>
  <si>
    <t>Microsoft ReportViewer 2010 Redistributable Language Pack - ita | 10.0.40219</t>
  </si>
  <si>
    <t>Microsoft ReportViewer 2010 Redistributable Language Pack - ptb | 10.0.40219</t>
  </si>
  <si>
    <t>Microsoft ReportViewer 2010 Redistributable | 10.0.30319</t>
  </si>
  <si>
    <t>Microsoft ReportViewer 2010 Redistributable è¨€èªžãƒ‘ãƒƒã‚¯ - jpn | 10.0.40219</t>
  </si>
  <si>
    <t>Microsoft ReportViewer 2010 Redistributable è¯­è¨€åŒ… - chs | 10.0.40219</t>
  </si>
  <si>
    <t>Microsoft ReportViewer 2010 Redistributable ì–¸ì–´ íŒ© - kor | 10.0.40219</t>
  </si>
  <si>
    <t>Microsoft ReportViewer 2010 SP1 Redistributable (KB2549864) | 10.0.40220</t>
  </si>
  <si>
    <t>Microsoft ReportViewer 2010 SP1 Redistributable</t>
  </si>
  <si>
    <t>Microsoft ReportViewer 2010 å¯è½‰æ•£ç™¼èªžè¨€å¥—ä»¶ - cht | 10.0.40219</t>
  </si>
  <si>
    <t>Microsoft ReportViewer 2010 å¯è½‰æ•£ç™¼èªžè¨€å¥—ä»¶ - cht</t>
  </si>
  <si>
    <t>Microsoft RichCopy 4.0 | 4.0.216</t>
  </si>
  <si>
    <t>Microsoft RichCopy 4.0</t>
  </si>
  <si>
    <t>Microsoft S/MIME ActiveX Control | 15.0.1497.0</t>
  </si>
  <si>
    <t>Microsoft S/MIME</t>
  </si>
  <si>
    <t>Microsoft S/MIME ActiveX Control | 15.20.38957</t>
  </si>
  <si>
    <t>Microsoft S/MIME ActiveX Control | 15.20.52121</t>
  </si>
  <si>
    <t>Microsoft S/MIME | 14.3.123.2</t>
  </si>
  <si>
    <t>Microsoft SQL Server 2005</t>
  </si>
  <si>
    <t>Microsoft SQL Server 2005 Analysis Services ADOMD.NET | 9.00.1399.06</t>
  </si>
  <si>
    <t>Microsoft SQL Server 2005 Backward compatibility | 8.05.1054</t>
  </si>
  <si>
    <t>Microsoft SQL Server 2005 Backward compatibility | 8.05.2309</t>
  </si>
  <si>
    <t>Microsoft SQL Server 2005 Backward compatibility | 8.05.2312</t>
  </si>
  <si>
    <t>Microsoft SQL Server 2005 Compact Edition [ENU] | 3.1.0000</t>
  </si>
  <si>
    <t>Microsoft SQL Server 2008</t>
  </si>
  <si>
    <t>Microsoft SQL Server 2008 (64-bit)</t>
  </si>
  <si>
    <t>Microsoft SQL Server 2008 Analysis Services ADOMD.NET | 10.1.2531.0</t>
  </si>
  <si>
    <t>Microsoft SQL Server 2008 Browser | 10.0.1600.22</t>
  </si>
  <si>
    <t>Microsoft SQL Server 2008 Browser | 10.1.2531.0</t>
  </si>
  <si>
    <t>Microsoft SQL Server 2008 Browser | 10.2.4000.0</t>
  </si>
  <si>
    <t>Microsoft SQL Server 2008 Management Objects | 10.0.1600.22</t>
  </si>
  <si>
    <t>Microsoft SQL Server 2008 Management Objects | 10.1.2531.0</t>
  </si>
  <si>
    <t>Microsoft SQL Server 2008 Native Client | 10.0.1600.22</t>
  </si>
  <si>
    <t>Microsoft SQL Server 2008 Native Client | 10.1.2531.0</t>
  </si>
  <si>
    <t>Microsoft SQL Server 2008 R2</t>
  </si>
  <si>
    <t>Microsoft SQL Server 2008 R2 (64-bit)</t>
  </si>
  <si>
    <t>Microsoft SQL Server 2008 R2 ADOMD.NET | 10.50.1600.1</t>
  </si>
  <si>
    <t>Microsoft SQL Server 2008 R2 Books Online | 10.50.1600.1</t>
  </si>
  <si>
    <t>Microsoft SQL Server 2008 R2 Data-Tier Application Framework | 10.50.1447.4</t>
  </si>
  <si>
    <t>Microsoft SQL Server 2008 R2 Data-Tier Application Framework | 10.50.1750.9</t>
  </si>
  <si>
    <t>Microsoft SQL Server 2008 R2 Data-Tier Application Project | 10.50.1447.4</t>
  </si>
  <si>
    <t>Microsoft SQL Server 2008 R2 Data-Tier Application Project | 10.50.1750.9</t>
  </si>
  <si>
    <t>Microsoft SQL Server 2008 R2 Management Objects (x64) | 10.50.1447.4</t>
  </si>
  <si>
    <t>Microsoft SQL Server 2008 R2 Management Objects | 10.50.1447.4</t>
  </si>
  <si>
    <t>Microsoft SQL Server 2008 R2 Management Objects | 10.50.1750.9</t>
  </si>
  <si>
    <t>Microsoft SQL Server 2008 R2 Management Objects | 10.51.2500.0</t>
  </si>
  <si>
    <t>Microsoft SQL Server 2008 R2 Native Client | 10.50.1600.1</t>
  </si>
  <si>
    <t>Microsoft SQL Server 2008 R2 Native Client | 10.51.2500.0</t>
  </si>
  <si>
    <t>Microsoft SQL Server 2008 R2 Native Client | 10.52.4000.0</t>
  </si>
  <si>
    <t>Microsoft SQL Server 2008 R2 Native Client | 10.53.6000.34</t>
  </si>
  <si>
    <t>Microsoft SQL Server 2008 R2 Native Client | 10.53.6560.0</t>
  </si>
  <si>
    <t>Microsoft SQL Server 2008 R2 Policies | 10.50.1600.1</t>
  </si>
  <si>
    <t>Microsoft SQL Server 2008 R2 Setup (English) | 10.50.1600.1</t>
  </si>
  <si>
    <t>Microsoft SQL Server 2008 R2 Setup (English) | 10.51.2500.0</t>
  </si>
  <si>
    <t>Microsoft SQL Server 2008 R2 Setup (English) | 10.52.4000.0</t>
  </si>
  <si>
    <t>Microsoft SQL Server 2008 R2 Setup (English) | 10.53.6000.34</t>
  </si>
  <si>
    <t>Microsoft SQL Server 2008 R2 Setup (English) | 10.53.6560.0</t>
  </si>
  <si>
    <t>Microsoft SQL Server 2008 R2 Transact-SQL Language Service | 10.50.1447.4</t>
  </si>
  <si>
    <t>Microsoft SQL Server 2008 R2 Transact-SQL Language Service | 10.50.1750.9</t>
  </si>
  <si>
    <t>Microsoft SQL Server 2008 Setup Support Files (English) | 10.0.1600.22</t>
  </si>
  <si>
    <t>Microsoft SQL Server 2008 Setup Support Files | 10.1.2531.0</t>
  </si>
  <si>
    <t>Microsoft SQL Server 2008 Setup Support Files | 10.1.2731.0</t>
  </si>
  <si>
    <t>Microsoft SQL Server 2008 Setup Support Files | 10.2.4000.0</t>
  </si>
  <si>
    <t>Microsoft SQL Server 2008 Setup Support Files | 10.3.5500.0</t>
  </si>
  <si>
    <t>Microsoft SQL Server 2008 Setup Support Files | 10.4.6000.29</t>
  </si>
  <si>
    <t>Microsoft SQL Server 2012</t>
  </si>
  <si>
    <t>Microsoft SQL Server 2012 (64-bit)</t>
  </si>
  <si>
    <t>Microsoft SQL Server 2012 Command Line Utilities | 11.0.2100.60</t>
  </si>
  <si>
    <t>Microsoft SQL Server 2012 Command Line Utilities | 11.1.3000.0</t>
  </si>
  <si>
    <t>Microsoft SQL Server 2012 Data-Tier App Framework (x64) | 11.1.2902.0</t>
  </si>
  <si>
    <t>Microsoft SQL Server 2012 Data-Tier App Framework | 11.0.2100.60</t>
  </si>
  <si>
    <t>Microsoft SQL Server 2012 Data-Tier App Framework | 11.0.2316.0</t>
  </si>
  <si>
    <t>Microsoft SQL Server 2012 Data-Tier App Framework | 11.1.2818.0</t>
  </si>
  <si>
    <t>Microsoft SQL Server 2012 Data-Tier App Framework | 11.1.2902.0</t>
  </si>
  <si>
    <t>Microsoft SQL Server 2012 Express LocalDB | 11.0.2100.60</t>
  </si>
  <si>
    <t>Microsoft SQL Server 2012 Express LocalDB | 11.0.2318.0</t>
  </si>
  <si>
    <t>Microsoft SQL Server 2012 Express LocalDB | 11.1.3000.0</t>
  </si>
  <si>
    <t>Microsoft SQL Server 2012 Management Objects (x64) | 11.0.2100.60</t>
  </si>
  <si>
    <t>Microsoft SQL Server 2012 Management Objects (x64) | 11.1.3000.0</t>
  </si>
  <si>
    <t>Microsoft SQL Server 2012 Management Objects | 11.0.2100.60</t>
  </si>
  <si>
    <t>Microsoft SQL Server 2012 Management Objects | 11.1.3000.0</t>
  </si>
  <si>
    <t>Microsoft SQL Server 2012 Management Objects | 11.3.6020.0</t>
  </si>
  <si>
    <t>Microsoft SQL Server 2012 Native Client | 11.0.2100.60</t>
  </si>
  <si>
    <t>Microsoft SQL Server 2012 Native Client | 11.1.3000.0</t>
  </si>
  <si>
    <t>Microsoft SQL Server 2012 Native Client | 11.2.5058.0</t>
  </si>
  <si>
    <t>Microsoft SQL Server 2012 Native Client | 11.2.5643.3</t>
  </si>
  <si>
    <t>Microsoft SQL Server 2012 Native Client | 11.3.6020.0</t>
  </si>
  <si>
    <t>Microsoft SQL Server 2012 Native Client | 11.3.6518.0</t>
  </si>
  <si>
    <t>Microsoft SQL Server 2012 Native Client | 11.3.6538.0</t>
  </si>
  <si>
    <t>Microsoft SQL Server 2012 Native Client | 11.3.6540.0</t>
  </si>
  <si>
    <t>Microsoft SQL Server 2012 Native Client | 11.4.7001.0</t>
  </si>
  <si>
    <t>Microsoft SQL Server 2012 Native Client | 11.4.7462.6</t>
  </si>
  <si>
    <t>Microsoft SQL Server 2012 Native Client | 11.4.7493.4</t>
  </si>
  <si>
    <t>Microsoft SQL Server 2012 Policies | 11.0.2100.60</t>
  </si>
  <si>
    <t>Microsoft SQL Server 2012 Policies | 11.2.5058.0</t>
  </si>
  <si>
    <t>Microsoft SQL Server 2012 Setup (English) | 11.0.2100.60</t>
  </si>
  <si>
    <t>Microsoft SQL Server 2012 Setup (English) | 11.1.3000.0</t>
  </si>
  <si>
    <t>Microsoft SQL Server 2012 Setup (English) | 11.2.5058.0</t>
  </si>
  <si>
    <t>Microsoft SQL Server 2012 Setup (English) | 11.2.5343.0</t>
  </si>
  <si>
    <t>Microsoft SQL Server 2012 Setup (English) | 11.3.6020.0</t>
  </si>
  <si>
    <t>Microsoft SQL Server 2012 Setup (English) | 11.4.7001.0</t>
  </si>
  <si>
    <t>Microsoft SQL Server 2012 Setup (English) | 11.4.7462.6</t>
  </si>
  <si>
    <t>Microsoft SQL Server 2012 Setup (English) | 11.4.7493.4</t>
  </si>
  <si>
    <t>Microsoft SQL Server 2012 T-SQL Language Service | 11.0.2100.60</t>
  </si>
  <si>
    <t>Microsoft SQL Server 2012 T-SQL Language Service | 11.1.3000.0</t>
  </si>
  <si>
    <t>Microsoft SQL Server 2012 Transact-SQL Compiler Service | 11.0.2100.60</t>
  </si>
  <si>
    <t>Microsoft SQL Server 2012 Transact-SQL Compiler Service | 11.3.6020.0</t>
  </si>
  <si>
    <t>Microsoft SQL Server 2012 Transact-SQL Compiler Service | 11.4.7001.0</t>
  </si>
  <si>
    <t>Microsoft SQL Server 2012 Transact-SQL Compiler Service | 11.4.7462.6</t>
  </si>
  <si>
    <t>Microsoft SQL Server 2012 Transact-SQL Compiler Service | 11.4.7493.4</t>
  </si>
  <si>
    <t>Microsoft SQL Server 2012 Transact-SQL ScriptDom | 11.0.2100.60</t>
  </si>
  <si>
    <t>Microsoft SQL Server 2012 Transact-SQL ScriptDom | 11.1.3000.0</t>
  </si>
  <si>
    <t>Microsoft SQL Server 2012 Transact-SQL ScriptDom | 11.2.5058.0</t>
  </si>
  <si>
    <t>Microsoft SQL Server 2012 Transact-SQL ScriptDom | 11.3.6020.0</t>
  </si>
  <si>
    <t>Microsoft SQL Server 2012 Transact-SQL ScriptDom | 11.4.7001.0</t>
  </si>
  <si>
    <t>Microsoft SQL Server 2014</t>
  </si>
  <si>
    <t>Microsoft SQL Server 2014 (64-bit)</t>
  </si>
  <si>
    <t>Microsoft SQL Server 2014 ADOMD.NET | 12.0.2000.8</t>
  </si>
  <si>
    <t>Microsoft SQL Server 2014 ADOMD.NET | 12.1.4100.1</t>
  </si>
  <si>
    <t>Microsoft SQL Server 2014 Analysis Management Objects | 12.0.2000.8</t>
  </si>
  <si>
    <t>Microsoft SQL Server 2014 Analysis Management Objects | 12.1.4100.1</t>
  </si>
  <si>
    <t>Microsoft SQL Server 2014 Express LocalDB | 12.0.2000.8</t>
  </si>
  <si>
    <t>Microsoft SQL Server 2014 Express LocalDB | 12.1.4100.1</t>
  </si>
  <si>
    <t>Microsoft SQL Server 2014 Express LocalDB | 12.2.5000.0</t>
  </si>
  <si>
    <t>Microsoft SQL Server 2014 Management Objects (x64) | 12.0.2000.8</t>
  </si>
  <si>
    <t>Microsoft SQL Server 2014 Management Objects | 12.0.2000.8</t>
  </si>
  <si>
    <t>Microsoft SQL Server 2014 Policies | 12.0.2000.8</t>
  </si>
  <si>
    <t>Microsoft SQL Server 2014 Policies | 12.3.6024.0</t>
  </si>
  <si>
    <t>Microsoft SQL Server 2014 RS Add-in for SharePoint | 12.3.6329.1</t>
  </si>
  <si>
    <t>Microsoft SQL Server 2014 Setup (English) | 12.0.2000.8</t>
  </si>
  <si>
    <t>Microsoft SQL Server 2014 Setup (English) | 12.0.2269.0</t>
  </si>
  <si>
    <t>Microsoft SQL Server 2014 Setup (English) | 12.1.4100.1</t>
  </si>
  <si>
    <t>Microsoft SQL Server 2014 Setup (English) | 12.2.5000.0</t>
  </si>
  <si>
    <t>Microsoft SQL Server 2014 Setup (English) | 12.2.5626.1</t>
  </si>
  <si>
    <t>Microsoft SQL Server 2014 Setup (English) | 12.3.6259.0</t>
  </si>
  <si>
    <t>Microsoft SQL Server 2014 Setup (English) | 12.3.6293.0</t>
  </si>
  <si>
    <t>Microsoft SQL Server 2014 Setup (English) | 12.3.6329.1</t>
  </si>
  <si>
    <t>Microsoft SQL Server 2014 Setup (English) | 12.3.6372.1</t>
  </si>
  <si>
    <t>Microsoft SQL Server 2014 T-SQL Language Service | 12.0.2000.8</t>
  </si>
  <si>
    <t>Microsoft SQL Server 2014 Transact-SQL Compiler Service | 12.0.2000.8</t>
  </si>
  <si>
    <t>Microsoft SQL Server 2014 Transact-SQL Compiler Service | 12.0.2269.0</t>
  </si>
  <si>
    <t>Microsoft SQL Server 2014 Transact-SQL Compiler Service | 12.1.4100.1</t>
  </si>
  <si>
    <t>Microsoft SQL Server 2014 Transact-SQL Compiler Service | 12.2.5000.0</t>
  </si>
  <si>
    <t>Microsoft SQL Server 2014 Transact-SQL Compiler Service | 12.2.5626.1</t>
  </si>
  <si>
    <t>Microsoft SQL Server 2014 Transact-SQL Compiler Service | 12.3.6259.0</t>
  </si>
  <si>
    <t>Microsoft SQL Server 2014 Transact-SQL Compiler Service | 12.3.6293.0</t>
  </si>
  <si>
    <t>Microsoft SQL Server 2014 Transact-SQL Compiler Service | 12.3.6329.1</t>
  </si>
  <si>
    <t>Microsoft SQL Server 2014 Transact-SQL Compiler Service | 12.3.6372.1</t>
  </si>
  <si>
    <t>Microsoft SQL Server 2014 Transact-SQL ScriptDom | 12.0.2000.8</t>
  </si>
  <si>
    <t>Microsoft SQL Server 2014 Transact-SQL ScriptDom | 12.1.4100.1</t>
  </si>
  <si>
    <t>Microsoft SQL Server 2014 Transact-SQL ScriptDom | 12.2.5000.0</t>
  </si>
  <si>
    <t>Microsoft SQL Server 2014 Transact-SQL ScriptDom | 12.3.6259.0</t>
  </si>
  <si>
    <t>Microsoft SQL Server 2014 Transact-SQL ScriptDom | 12.3.6293.0</t>
  </si>
  <si>
    <t>Microsoft SQL Server 2014 Transact-SQL ScriptDom | 12.3.6329.1</t>
  </si>
  <si>
    <t>Microsoft SQL Server 2014 Transact-SQL ScriptDom | 12.3.6372.1</t>
  </si>
  <si>
    <t>Microsoft SQL Server 2016</t>
  </si>
  <si>
    <t>Microsoft SQL Server 2016 (64-bit)</t>
  </si>
  <si>
    <t>Microsoft SQL Server 2016 LocalDB | 13.0.1601.5</t>
  </si>
  <si>
    <t>Microsoft SQL Server 2016 LocalDB | 13.1.4001.0</t>
  </si>
  <si>
    <t>Microsoft SQL Server 2016 LocalDB | 13.1.4466.4</t>
  </si>
  <si>
    <t>Microsoft SQL Server 2016 LocalDB | 13.2.5026.0</t>
  </si>
  <si>
    <t>Microsoft SQL Server 2016 Management Objects (x64) | 13.0.1601.5</t>
  </si>
  <si>
    <t>Microsoft SQL Server 2016 Management Objects (x64) | 13.1.4001.0</t>
  </si>
  <si>
    <t>Microsoft SQL Server 2016 Management Objects | 13.0.1601.5</t>
  </si>
  <si>
    <t>Microsoft SQL Server 2016 Management Objects | 13.1.4001.0</t>
  </si>
  <si>
    <t>Microsoft SQL Server 2016 Policies | 13.0.1601.5</t>
  </si>
  <si>
    <t>Microsoft SQL Server 2016 RS Addin for SharePoint | 13.1.4001.0</t>
  </si>
  <si>
    <t>Microsoft SQL Server 2016 Report Builder | 15.0.900.71</t>
  </si>
  <si>
    <t>Microsoft SQL Server 2016 Setup (English) | 13.1.4001.0</t>
  </si>
  <si>
    <t>Microsoft SQL Server 2016 Setup (English) | 13.1.4451.0</t>
  </si>
  <si>
    <t>Microsoft SQL Server 2016 Setup (English) | 13.1.4466.4</t>
  </si>
  <si>
    <t>Microsoft SQL Server 2016 Setup (English) | 13.2.5026.0</t>
  </si>
  <si>
    <t>Microsoft SQL Server 2016 Setup (English) | 13.2.5337.0</t>
  </si>
  <si>
    <t>Microsoft SQL Server 2016 T-SQL Language Service | 13.0.14500.10</t>
  </si>
  <si>
    <t>Microsoft SQL Server 2016 T-SQL ScriptDom | 13.0.1601.5</t>
  </si>
  <si>
    <t>Microsoft SQL Server 2016 T-SQL ScriptDom | 13.1.4001.0</t>
  </si>
  <si>
    <t>Microsoft SQL Server 2016 T-SQL ScriptDom | 13.2.5026.0</t>
  </si>
  <si>
    <t>Microsoft SQL Server 2017</t>
  </si>
  <si>
    <t>Microsoft SQL Server 2017 (64-bit)</t>
  </si>
  <si>
    <t>Microsoft SQL Server 2017 ADOMD.NET CTP2.1 | 14.0.600.111</t>
  </si>
  <si>
    <t>Microsoft SQL Server 2017 Analysis Management Objects CTP2.1 | 14.0.600.111</t>
  </si>
  <si>
    <t>Microsoft SQL Server 2017 LocalDB | 14.0.1000.169</t>
  </si>
  <si>
    <t>Microsoft SQL Server 2017 LocalDB | 14.0.3257.3</t>
  </si>
  <si>
    <t>Microsoft SQL Server 2017 Policies RC1 | 14.0.800.90</t>
  </si>
  <si>
    <t>Microsoft SQL Server 2017 Policies | 14.0.1000.169</t>
  </si>
  <si>
    <t>Microsoft SQL Server 2017 RC1</t>
  </si>
  <si>
    <t>Microsoft SQL Server 2017 Setup (English) | 14.0.1000.169</t>
  </si>
  <si>
    <t>Microsoft SQL Server 2017 Setup (English) | 14.0.3015.40</t>
  </si>
  <si>
    <t>Microsoft SQL Server 2017 Setup (English) | 14.0.3029.16</t>
  </si>
  <si>
    <t>Microsoft SQL Server 2017 Setup (English) | 14.0.3048.4</t>
  </si>
  <si>
    <t>Microsoft SQL Server 2017 Setup (English) | 14.0.3076.1</t>
  </si>
  <si>
    <t>Microsoft SQL Server 2017 Setup (English) | 14.0.3162.1</t>
  </si>
  <si>
    <t>Microsoft SQL Server 2017 Setup (English) | 14.0.3192.2</t>
  </si>
  <si>
    <t>Microsoft SQL Server 2017 Setup (English) | 14.0.3223.3</t>
  </si>
  <si>
    <t>Microsoft SQL Server 2017 Setup (English) | 14.0.3238.1</t>
  </si>
  <si>
    <t>Microsoft SQL Server 2017 Setup (English) | 14.0.3257.3</t>
  </si>
  <si>
    <t>Microsoft SQL Server 2017 T-SQL Language Service CTP2.1 | 14.0.17119.0</t>
  </si>
  <si>
    <t>Microsoft SQL Server 2017 T-SQL Language Service RC1 | 14.0.17177.0</t>
  </si>
  <si>
    <t>Microsoft SQL Server 2017 T-SQL Language Service | 14.0.1000.169</t>
  </si>
  <si>
    <t>Microsoft SQL Server 2017 T-SQL Language Service | 14.0.17199.0</t>
  </si>
  <si>
    <t>Microsoft SQL Server 2017 T-SQL Language Service | 14.0.17213.0</t>
  </si>
  <si>
    <t>Microsoft SQL Server 2017 T-SQL Language Service | 14.0.17277.0</t>
  </si>
  <si>
    <t>Microsoft SQL Server 2017 T-SQL Language Service | 14.0.17285.0</t>
  </si>
  <si>
    <t>Microsoft SQL Server 2017 T-SQL Language Service | 14.0.17289.0</t>
  </si>
  <si>
    <t>Microsoft SQL Server Browser | 10.50.1600.1</t>
  </si>
  <si>
    <t>Microsoft SQL Server Browser</t>
  </si>
  <si>
    <t>Microsoft SQL Server Browser | 10.51.2500.0</t>
  </si>
  <si>
    <t>Microsoft SQL Server Browser | 10.52.4000.0</t>
  </si>
  <si>
    <t>Microsoft SQL Server Browser | 10.53.6000.34</t>
  </si>
  <si>
    <t>Microsoft SQL Server Compact 3.5 SP1 Design Tools English | 3.5.5692.0</t>
  </si>
  <si>
    <t>Microsoft SQL Server Compact 3.5 SP1 English | 3.5.5692.0</t>
  </si>
  <si>
    <t>Microsoft SQL Server Compact 3.5 SP1 English</t>
  </si>
  <si>
    <t>Microsoft SQL Server Compact 3.5 SP2 ENU | 3.5.8080.0</t>
  </si>
  <si>
    <t>Microsoft SQL Server Compact 3.5 SP2 ENU</t>
  </si>
  <si>
    <t>Microsoft SQL Server Compact 3.5 SP2 Query Tools ENU | 3.5.8080.0</t>
  </si>
  <si>
    <t>Microsoft SQL Server Compact 3.5 SP2 Query Tools ENU</t>
  </si>
  <si>
    <t>Microsoft SQL Server Compact 3.5 SP2 x64 ENU | 3.5.8080.0</t>
  </si>
  <si>
    <t>Microsoft SQL Server Compact 3.5 SP2 x64 ENU</t>
  </si>
  <si>
    <t>Microsoft SQL Server Compact 3.5 for Devices ENU | 3.5.5386.0</t>
  </si>
  <si>
    <t>Microsoft SQL Server Compact 3.5 for Devices ENU</t>
  </si>
  <si>
    <t>Microsoft SQL Server Compact 4.0 SP1 x64 ENU | 4.0.8876.1</t>
  </si>
  <si>
    <t>Microsoft SQL Server Compact 4.0 SP1 x64 ENU</t>
  </si>
  <si>
    <t>Microsoft SQL Server Compact 4.0 x64 ENU | 4.0.8482.1</t>
  </si>
  <si>
    <t>Microsoft SQL Server Compact 4.0 x64 ENU</t>
  </si>
  <si>
    <t>Microsoft SQL Server Data Tools - Visual Studio 2015 | 14.0.61707.300</t>
  </si>
  <si>
    <t>Microsoft SQL Server Data Tools - Visual Studio 2015</t>
  </si>
  <si>
    <t>Microsoft SQL Server Data Tools - Visual Studio 2017 | 14.0.16167.0</t>
  </si>
  <si>
    <t>Microsoft SQL Server Data Tools - Visual Studio 2017</t>
  </si>
  <si>
    <t>Microsoft SQL Server Data Tools - Visual Studio 2017 | 14.0.16203.0</t>
  </si>
  <si>
    <t>Microsoft SQL Server Data Tools - enu | 11.1.20627.00</t>
  </si>
  <si>
    <t>Microsoft SQL Server Data Tools - enu</t>
  </si>
  <si>
    <t>Microsoft SQL Server Data Tools - enu | 12.0.30919.1</t>
  </si>
  <si>
    <t>Microsoft SQL Server Data Tools - enu | 12.0.41012.0</t>
  </si>
  <si>
    <t>Microsoft SQL Server Data Tools - enu | 14.0.60519.0</t>
  </si>
  <si>
    <t>Microsoft SQL Server Data Tools - enu | 14.0.61707.300</t>
  </si>
  <si>
    <t>Microsoft SQL Server Data Tools Build Utilities - enu | 11.1.20627.00</t>
  </si>
  <si>
    <t>Microsoft SQL Server Data Tools Build Utilities - enu</t>
  </si>
  <si>
    <t>Microsoft SQL Server Data Tools Build Utilities - enu | 12.0.30919.1</t>
  </si>
  <si>
    <t>Microsoft SQL Server Data Tools for Visual Studio 2017 (SSDT) | 15.9.28307.1000</t>
  </si>
  <si>
    <t>Microsoft SQL Server Data Tools for Visual Studio 2017 (WSUS) | 15.7.27703.2047</t>
  </si>
  <si>
    <t>Microsoft SQL Server Data Tools for Visual Studio 2017 (WSUS)</t>
  </si>
  <si>
    <t>Microsoft SQL Server Data Tools â€“ Database Projects â€“ Web installer entry point | 10.3.20116.0</t>
  </si>
  <si>
    <t>Microsoft SQL Server Data Tools â€“ Database Projects â€“ Web installer entry point</t>
  </si>
  <si>
    <t>Microsoft SQL Server Data-Tier Application Framework (x64) | 13.0.3293.1</t>
  </si>
  <si>
    <t>Microsoft SQL Server Data-Tier Application Framework (x64)</t>
  </si>
  <si>
    <t>Microsoft SQL Server Data-Tier Application Framework (x86) | 13.0.3225.4</t>
  </si>
  <si>
    <t>Microsoft SQL Server Data-Tier Application Framework (x86)</t>
  </si>
  <si>
    <t>Microsoft SQL Server Data-Tier Application Framework (x86) | 13.0.3485.1</t>
  </si>
  <si>
    <t>Microsoft SQL Server Data-Tier Application Framework (x86) | 14.0.3691.3</t>
  </si>
  <si>
    <t>Microsoft SQL Server Data-Tier Application Framework (x86) | 14.0.3757.2</t>
  </si>
  <si>
    <t>Microsoft SQL Server Data-Tier Application Framework (x86) | 14.0.3811.1</t>
  </si>
  <si>
    <t>Microsoft SQL Server Data-Tier Application Framework (x86) | 14.0.3881.1</t>
  </si>
  <si>
    <t>Microsoft SQL Server Data-Tier Application Framework (x86) | 14.0.3917.1</t>
  </si>
  <si>
    <t>Microsoft SQL Server Data-Tier Application Framework (x86) | 14.0.3953.4</t>
  </si>
  <si>
    <t>Microsoft SQL Server Data-Tier Application Framework (x86) | 14.0.4079.2</t>
  </si>
  <si>
    <t>Microsoft SQL Server Data-Tier Application Framework (x86) | 14.0.4127.1</t>
  </si>
  <si>
    <t>Microsoft SQL Server Database Publishing Wizard 1.3 | 10.0.1600.22</t>
  </si>
  <si>
    <t>Microsoft SQL Server Database Publishing Wizard 1.4 | 10.1.2512.8</t>
  </si>
  <si>
    <t>Microsoft SQL Server Database Publishing Wizard 1.4</t>
  </si>
  <si>
    <t>Microsoft SQL Server Management Studio - 16.5.1 | 13.0.16100.1</t>
  </si>
  <si>
    <t>Microsoft SQL Server Management Studio - 16.5.1</t>
  </si>
  <si>
    <t>Microsoft SQL Server Management Studio - 17.1 | 14.0.17119.0</t>
  </si>
  <si>
    <t>Microsoft SQL Server Management Studio - 17.1</t>
  </si>
  <si>
    <t>Microsoft SQL Server Management Studio - 17.2 | 14.0.17177.0</t>
  </si>
  <si>
    <t>Microsoft SQL Server Management Studio - 17.2</t>
  </si>
  <si>
    <t>Microsoft SQL Server Management Studio - 17.3 | 14.0.17199.0</t>
  </si>
  <si>
    <t>Microsoft SQL Server Management Studio - 17.3</t>
  </si>
  <si>
    <t>Microsoft SQL Server Management Studio - 17.4 | 14.0.17213.0</t>
  </si>
  <si>
    <t>Microsoft SQL Server Management Studio - 17.4</t>
  </si>
  <si>
    <t>Microsoft SQL Server Management Studio - 17.8.1 | 14.0.17277.0</t>
  </si>
  <si>
    <t>Microsoft SQL Server Management Studio - 17.8.1</t>
  </si>
  <si>
    <t>Microsoft SQL Server Management Studio - 17.9 | 14.0.17285.0</t>
  </si>
  <si>
    <t>Microsoft SQL Server Management Studio - 17.9</t>
  </si>
  <si>
    <t>Microsoft SQL Server Management Studio - 17.9.1 | 14.0.17289.0</t>
  </si>
  <si>
    <t>Microsoft SQL Server Management Studio - 18.0 | 15.0.18118.0</t>
  </si>
  <si>
    <t>Microsoft SQL Server Management Studio - 18.0</t>
  </si>
  <si>
    <t>Microsoft SQL Server Management Studio - 18.1 | 15.0.18131.0</t>
  </si>
  <si>
    <t>Microsoft SQL Server Management Studio - 18.1</t>
  </si>
  <si>
    <t>Microsoft SQL Server Management Studio - 18.2 | 15.0.18142.0</t>
  </si>
  <si>
    <t>Microsoft SQL Server Management Studio - 18.2</t>
  </si>
  <si>
    <t>Microsoft SQL Server Management Studio - 18.3 | 15.0.18178.0</t>
  </si>
  <si>
    <t>Microsoft SQL Server Management Studio - 18.3</t>
  </si>
  <si>
    <t>Microsoft SQL Server Management Studio - 18.3.1 | 15.0.18183.0</t>
  </si>
  <si>
    <t>Microsoft SQL Server Management Studio - 18.4 | 15.0.18206.0</t>
  </si>
  <si>
    <t>Microsoft SQL Server Management Studio - 18.4</t>
  </si>
  <si>
    <t>Microsoft SQL Server Migration Assistant for Access | 8.6.0</t>
  </si>
  <si>
    <t>Microsoft SQL Server Migration Assistant for Access</t>
  </si>
  <si>
    <t>Microsoft SQL Server Migration Assistant for Oracle | 7.1.0</t>
  </si>
  <si>
    <t>Microsoft SQL Server Migration Assistant for Oracle</t>
  </si>
  <si>
    <t>Microsoft SQL Server Migration Assistant for Oracle | 7.10.0</t>
  </si>
  <si>
    <t>Microsoft SQL Server Migration Assistant for Oracle | 8.2.0</t>
  </si>
  <si>
    <t>Microsoft SQL Server Native Client | 9.00.1399.06</t>
  </si>
  <si>
    <t>Microsoft SQL Server Native Client</t>
  </si>
  <si>
    <t>Microsoft SQL Server Native Client | 9.00.3042.00</t>
  </si>
  <si>
    <t>Microsoft SQL Server Native Client | 9.00.4035.00</t>
  </si>
  <si>
    <t>Microsoft SQL Server Native Client | 9.00.5000.00</t>
  </si>
  <si>
    <t>Microsoft SQL Server Reporting Services | 14.0.6827.4788</t>
  </si>
  <si>
    <t>Microsoft SQL Server Reporting Services</t>
  </si>
  <si>
    <t>Microsoft SQL Server Reporting Services | 14.0.7116.41940</t>
  </si>
  <si>
    <t>Microsoft SQL Server Reporting Services | 14.0.7255.2754</t>
  </si>
  <si>
    <t>Microsoft SQL Server Setup Support Files (English) | 9.00.1399.06</t>
  </si>
  <si>
    <t>Microsoft SQL Server Setup Support Files (English)</t>
  </si>
  <si>
    <t>Microsoft SQL Server Setup Support Files (English) | 9.00.4035.00</t>
  </si>
  <si>
    <t>Microsoft SQL Server Setup Support Files (English) | 9.00.5000.00</t>
  </si>
  <si>
    <t>Microsoft SQL Server System CLR Types (x64) | 10.50.1600.1</t>
  </si>
  <si>
    <t>Microsoft SQL Server System CLR Types</t>
  </si>
  <si>
    <t>Microsoft SQL Server System CLR Types (x64) | 10.53.6000.34</t>
  </si>
  <si>
    <t>Microsoft SQL Server System CLR Types | 10.50.1447.4</t>
  </si>
  <si>
    <t>Microsoft SQL Server System CLR Types | 10.50.1600.1</t>
  </si>
  <si>
    <t>Microsoft SQL Server System CLR Types | 10.50.1750.9</t>
  </si>
  <si>
    <t>Microsoft SQL Server System CLR Types | 10.51.2500.0</t>
  </si>
  <si>
    <t>Microsoft SQL Server VSS Writer | 10.0.1600.22</t>
  </si>
  <si>
    <t>Microsoft SQL Server VSS Writer</t>
  </si>
  <si>
    <t>Microsoft SQL Server VSS Writer | 10.1.2531.0</t>
  </si>
  <si>
    <t>Microsoft SQL Server VSS Writer | 10.2.4000.0</t>
  </si>
  <si>
    <t>Microsoft SQL Server VSS Writer | 10.50.1600.1</t>
  </si>
  <si>
    <t>Microsoft SQL Server VSS Writer | 10.51.2500.0</t>
  </si>
  <si>
    <t>Microsoft SQL Server VSS Writer | 10.52.4000.0</t>
  </si>
  <si>
    <t>Microsoft SQL Server VSS Writer | 10.53.6000.34</t>
  </si>
  <si>
    <t>Microsoft SQL Server VSS Writer | 9.00.4035.00</t>
  </si>
  <si>
    <t>Microsoft SQL Server VSS Writer | 9.00.5000.00</t>
  </si>
  <si>
    <t>Microsoft SQL Server vNext CTP2.0</t>
  </si>
  <si>
    <t>Microsoft SQL Server vNext Policies CTP2.0 | 14.0.500.272</t>
  </si>
  <si>
    <t>Microsoft SQL Server vNext Policies CTP2.0</t>
  </si>
  <si>
    <t>Microsoft Save as PDF or XPS Add-in for 2007 Microsoft Office programs | 12.0.4518.1014</t>
  </si>
  <si>
    <t>Microsoft Save as PDF or XPS Add-in for 2007 Microsoft Office programs</t>
  </si>
  <si>
    <t>Microsoft Security Compliance Manager | 3.0.60.0</t>
  </si>
  <si>
    <t>Microsoft Security Compliance Manager</t>
  </si>
  <si>
    <t>Microsoft Server Speech Platform Runtime (x64) | 10.0.7135.0</t>
  </si>
  <si>
    <t>Microsoft Server Speech Platform Runtime (x64)</t>
  </si>
  <si>
    <t>Microsoft Server Speech Recognition Language - TELE (en-US) | 10.0.7135.0</t>
  </si>
  <si>
    <t>Microsoft Server Speech Recognition Language - TELE (en-US)</t>
  </si>
  <si>
    <t>Microsoft SharePoint Designer 2010 | 14.0.4763.1000</t>
  </si>
  <si>
    <t>Microsoft SharePoint Designer 2010</t>
  </si>
  <si>
    <t>Microsoft SharePoint Designer 2013 | 15.0.4420.1017</t>
  </si>
  <si>
    <t>Microsoft SharePoint Designer 2013</t>
  </si>
  <si>
    <t>Microsoft SharePoint Designer 2013 | 15.0.4569.1506</t>
  </si>
  <si>
    <t>Microsoft SharePoint Server 2010 | 14.0.7015.1000</t>
  </si>
  <si>
    <t>Microsoft SharePoint Server 2010</t>
  </si>
  <si>
    <t>Microsoft Silverlight 3 SDK | 3.0.40818.0</t>
  </si>
  <si>
    <t>Microsoft Silverlight</t>
  </si>
  <si>
    <t>Microsoft Silverlight 4 SDK | 4.0.50826.0</t>
  </si>
  <si>
    <t>Microsoft Silverlight 4 SDK | 4.0.60310.0</t>
  </si>
  <si>
    <t>Microsoft Silverlight 5 SDK | 5.0.61118.0</t>
  </si>
  <si>
    <t>Microsoft Silverlight | 1.0.0.0</t>
  </si>
  <si>
    <t>Microsoft Silverlight | 5.1.30514.0</t>
  </si>
  <si>
    <t>Microsoft Silverlight | 5.1.50907.0</t>
  </si>
  <si>
    <t>Microsoft Silverlight | 5.1.50918.0</t>
  </si>
  <si>
    <t>Microsoft Streets &amp; Trips 2013 | 19.0.18.1100</t>
  </si>
  <si>
    <t>Microsoft Streets &amp; Trips 2013</t>
  </si>
  <si>
    <t>Microsoft Support and Recovery Assistant for Office 365 | 16.0.3054.6</t>
  </si>
  <si>
    <t>Microsoft Support and Recovery Assistant</t>
  </si>
  <si>
    <t>Microsoft Support and Recovery Assistant | 16.0.3264.3</t>
  </si>
  <si>
    <t>Microsoft Support and Recovery Assistant | 16.0.3306.3</t>
  </si>
  <si>
    <t>Microsoft Support and Recovery Assistant | 17.0.3711.12</t>
  </si>
  <si>
    <t>Microsoft Support and Recovery Assistant | 17.0.3711.5</t>
  </si>
  <si>
    <t>Microsoft Support and Recovery Assistant | 17.0.3891.9</t>
  </si>
  <si>
    <t>Microsoft Support and Recovery Assistant | 17.0.4058.0</t>
  </si>
  <si>
    <t>Microsoft Support and Recovery Assistant | 17.0.4163.10</t>
  </si>
  <si>
    <t>Microsoft Support and Recovery Assistant | 17.0.4376.7</t>
  </si>
  <si>
    <t>Microsoft Sync Framework 2.0 Core Components (x64) ENU | 2.0.1578.0</t>
  </si>
  <si>
    <t>Microsoft Sync Framework 2.0 Core Components (x64) ENU</t>
  </si>
  <si>
    <t>Microsoft Sync Framework 2.0 Core Components (x86) ENU | 2.0.1578.0</t>
  </si>
  <si>
    <t>Microsoft Sync Framework 2.0 Provider Services (x64) ENU | 2.0.1578.0</t>
  </si>
  <si>
    <t>Microsoft Sync Framework 2.0 Provider Services (x64) ENU</t>
  </si>
  <si>
    <t>Microsoft Sync Framework 2.0 Provider Services (x86) ENU | 2.0.1578.0</t>
  </si>
  <si>
    <t>Microsoft Sync Framework 2.1 Core Components (x64) ENU (KB2703853) | 2.1.2508.0</t>
  </si>
  <si>
    <t>Microsoft Sync Framework 2.1 Core Components (x64) ENU</t>
  </si>
  <si>
    <t>Microsoft Sync Framework 2.1 Core Components (x64) ENU | 2.1.1648.0</t>
  </si>
  <si>
    <t>Microsoft Sync Framework 2.1 Core Components (x86) ENU (KB2703853) | 2.1.2508.0</t>
  </si>
  <si>
    <t>Microsoft Sync Framework 2.1 Core Components (x86) ENU</t>
  </si>
  <si>
    <t>Microsoft Sync Framework 2.1 Core Components (x86) ENU | 2.1.1648.0</t>
  </si>
  <si>
    <t>Microsoft Sync Framework 2.1 Database Providers (x64) ENU (KB2703853) | 3.1.2508.0</t>
  </si>
  <si>
    <t>Microsoft Sync Framework 2.1 Database Providers (x64) ENU</t>
  </si>
  <si>
    <t>Microsoft Sync Framework 2.1 Database Providers (x64) ENU | 3.1.1648.0</t>
  </si>
  <si>
    <t>Microsoft Sync Framework 2.1 Database Providers (x86) ENU (KB2703853) | 3.1.2508.0</t>
  </si>
  <si>
    <t>Microsoft Sync Framework 2.1 Database Providers (x86) ENU</t>
  </si>
  <si>
    <t>Microsoft Sync Framework 2.1 Database Providers (x86) ENU | 3.1.1648.0</t>
  </si>
  <si>
    <t>Microsoft Sync Framework 2.1 Provider Services (x64) ENU (KB2703853) | 2.1.2508.0</t>
  </si>
  <si>
    <t>Microsoft Sync Framework 2.1 Provider Services (x64) ENU</t>
  </si>
  <si>
    <t>Microsoft Sync Framework 2.1 Provider Services (x64) ENU | 2.1.1648.0</t>
  </si>
  <si>
    <t>Microsoft Sync Framework 2.1 Provider Services (x86) ENU (KB2703853) | 2.1.2508.0</t>
  </si>
  <si>
    <t>Microsoft Sync Framework 2.1 Provider Services (x86) ENU</t>
  </si>
  <si>
    <t>Microsoft Sync Framework 2.1 Provider Services (x86) ENU | 2.1.1648.0</t>
  </si>
  <si>
    <t>Microsoft Sync Framework Runtime v1.0 (x64) | 1.0.1215.0</t>
  </si>
  <si>
    <t>Microsoft Sync Framework Runtime v1.0 (x64)</t>
  </si>
  <si>
    <t>Microsoft Sync Framework Runtime v1.0 SP1 (x64) | 1.0.3010.0</t>
  </si>
  <si>
    <t>Microsoft Sync Framework Runtime v1.0 SP1 (x64)</t>
  </si>
  <si>
    <t>Microsoft Sync Framework SDK v1.0 SP1 | 1.0.3010.0</t>
  </si>
  <si>
    <t>Microsoft Sync Framework SDK v1.0 SP1</t>
  </si>
  <si>
    <t>Microsoft Sync Framework Services v1.0 SP1 (x64) | 1.0.3010.0</t>
  </si>
  <si>
    <t>Microsoft Sync Framework Services v1.0 SP1 (x64)</t>
  </si>
  <si>
    <t>Microsoft Sync Services for ADO.NET v2.0 (x64) | 2.0.1215.0</t>
  </si>
  <si>
    <t>Microsoft Sync Services for ADO.NET v2.0 (x64)</t>
  </si>
  <si>
    <t>Microsoft Sync Services for ADO.NET v2.0 SP1 (x64) | 2.0.3010.0</t>
  </si>
  <si>
    <t>Microsoft Sync Services for ADO.NET v2.0 SP1 (x64)</t>
  </si>
  <si>
    <t>Microsoft System CLR Types for SQL Server 2012 (x64) | 11.0.2100.60</t>
  </si>
  <si>
    <t>Microsoft System CLR Types for SQL Server 2012</t>
  </si>
  <si>
    <t>Microsoft System CLR Types for SQL Server 2012 (x64) | 11.1.3366.16</t>
  </si>
  <si>
    <t>Microsoft System CLR Types for SQL Server 2012 (x64) | 11.3.6020.0</t>
  </si>
  <si>
    <t>Microsoft System CLR Types for SQL Server 2012 (x64) | 11.4.7001.0</t>
  </si>
  <si>
    <t>Microsoft System CLR Types for SQL Server 2012 (x64) | 11.4.7462.6</t>
  </si>
  <si>
    <t>Microsoft System CLR Types for SQL Server 2012 (x64) | 11.4.7493.4</t>
  </si>
  <si>
    <t>Microsoft System CLR Types for SQL Server 2012 | 11.0.2100.60</t>
  </si>
  <si>
    <t>Microsoft System CLR Types for SQL Server 2012 | 11.1.3000.0</t>
  </si>
  <si>
    <t>Microsoft System CLR Types for SQL Server 2012 | 11.1.3366.16</t>
  </si>
  <si>
    <t>Microsoft System CLR Types for SQL Server 2012 | 11.3.6020.0</t>
  </si>
  <si>
    <t>Microsoft System CLR Types for SQL Server 2014 (x64) | 12.2.5000.0</t>
  </si>
  <si>
    <t>Microsoft System CLR Types for SQL Server 2014</t>
  </si>
  <si>
    <t>Microsoft System CLR Types for SQL Server 2014 (x64) | 12.2.5626.1</t>
  </si>
  <si>
    <t>Microsoft System CLR Types for SQL Server 2014 (x64) | 12.3.6259.0</t>
  </si>
  <si>
    <t>Microsoft System CLR Types for SQL Server 2014 (x64) | 12.3.6293.0</t>
  </si>
  <si>
    <t>Microsoft System CLR Types for SQL Server 2014 (x64) | 12.3.6329.1</t>
  </si>
  <si>
    <t>Microsoft System CLR Types for SQL Server 2014 (x64) | 12.3.6372.1</t>
  </si>
  <si>
    <t>Microsoft System CLR Types for SQL Server 2014 | 12.0.2000.8</t>
  </si>
  <si>
    <t>Microsoft System CLR Types for SQL Server 2014 | 12.0.2402.11</t>
  </si>
  <si>
    <t>Microsoft System CLR Types for SQL Server 2014 | 12.0.2402.29</t>
  </si>
  <si>
    <t>Microsoft System CLR Types for SQL Server 2014 | 12.1.4100.1</t>
  </si>
  <si>
    <t>Microsoft System CLR Types for SQL Server 2016 | 13.0.1601.5</t>
  </si>
  <si>
    <t>Microsoft System CLR Types for SQL Server 2016</t>
  </si>
  <si>
    <t>Microsoft System CLR Types for SQL Server 2016 | 13.1.4001.0</t>
  </si>
  <si>
    <t>Microsoft System CLR Types for SQL Server 2017 CTP2.1 | 14.0.600.250</t>
  </si>
  <si>
    <t>Microsoft System CLR Types for SQL Server 2017</t>
  </si>
  <si>
    <t>Microsoft System CLR Types for SQL Server 2017 RC1 | 14.0.800.90</t>
  </si>
  <si>
    <t>Microsoft System CLR Types for SQL Server 2017 | 14.0.1000.169</t>
  </si>
  <si>
    <t>Microsoft System CLR Types for SQL Server 2017 | 14.0.3006.16</t>
  </si>
  <si>
    <t>Microsoft System CLR Types for SQL Server 2017 | 14.0.3015.40</t>
  </si>
  <si>
    <t>Microsoft System CLR Types for SQL Server 2019 CTP2.2 | 15.0.1200.24</t>
  </si>
  <si>
    <t>Microsoft System CLR Types for SQL Server 2019 CTP2.2</t>
  </si>
  <si>
    <t>Microsoft System CLR Types for SQL Server vNext CTP1.6 | 15.0.600.33</t>
  </si>
  <si>
    <t>Microsoft System CLR Types for SQL Server vNext CTP1.6</t>
  </si>
  <si>
    <t>Microsoft System CLR Types for SQL Server vNext CTP2.0 | 14.0.500.272</t>
  </si>
  <si>
    <t>Microsoft System CLR Types for SQL Server vNext CTP2.0</t>
  </si>
  <si>
    <t>Microsoft System Center 2012 Configuration Manager Console | 5.00.7804.1000</t>
  </si>
  <si>
    <t>Configuration Manager</t>
  </si>
  <si>
    <t>Microsoft System Center 2016 Management Pack for RDS | 1.0.0.0</t>
  </si>
  <si>
    <t>Microsoft System Center 2016 Management Pack for RDS</t>
  </si>
  <si>
    <t>Microsoft Team Foundation Server 2010 Object Model - ENU | 10.0.30319</t>
  </si>
  <si>
    <t>Microsoft Team Foundation Server 2010 Object Model - ENU</t>
  </si>
  <si>
    <t>Microsoft Team Foundation Server 2010 Object Model - ENU | 10.0.40219</t>
  </si>
  <si>
    <t>Microsoft Team Foundation Server 2012 Update 4 | 11.0.61030.0</t>
  </si>
  <si>
    <t>Microsoft Team Foundation Server 2012 Update 4</t>
  </si>
  <si>
    <t>Microsoft Teams | 1.2.00.10168</t>
  </si>
  <si>
    <t>Microsoft Teams</t>
  </si>
  <si>
    <t>Microsoft Teams | 1.2.00.13765</t>
  </si>
  <si>
    <t>Microsoft Teams | 1.2.00.17057</t>
  </si>
  <si>
    <t>Microsoft Teams | 1.2.00.22654</t>
  </si>
  <si>
    <t>Microsoft Teams | 1.2.00.24753</t>
  </si>
  <si>
    <t>Microsoft Teams | 1.2.00.26774</t>
  </si>
  <si>
    <t>Microsoft Teams | 1.2.00.27559</t>
  </si>
  <si>
    <t>Microsoft Teams | 1.2.00.32462</t>
  </si>
  <si>
    <t>Microsoft Teams | 1.2.00.34161</t>
  </si>
  <si>
    <t>Microsoft Teams | 1.3.00.3564</t>
  </si>
  <si>
    <t>Microsoft Teams | 1.3.00.362</t>
  </si>
  <si>
    <t>Microsoft Teams | 1.3.00.4461</t>
  </si>
  <si>
    <t>Microsoft Teams.app - 1.00.222561</t>
  </si>
  <si>
    <t>Microsoft Teams.app - 1.00.228258</t>
  </si>
  <si>
    <t>Microsoft Teams.app - 1.00.304460</t>
  </si>
  <si>
    <t>Microsoft Threat Modeling Tool 2016 | 7.0.8000.0</t>
  </si>
  <si>
    <t>Microsoft Threat Modeling Tool 2016</t>
  </si>
  <si>
    <t>Microsoft VSS Writer for SQL Server 2012 | 11.0.2100.60</t>
  </si>
  <si>
    <t>Microsoft VSS Writer for SQL Server 2012</t>
  </si>
  <si>
    <t>Microsoft VSS Writer for SQL Server 2012 | 11.1.3000.0</t>
  </si>
  <si>
    <t>Microsoft VSS Writer for SQL Server 2012 | 11.2.5058.0</t>
  </si>
  <si>
    <t>Microsoft VSS Writer for SQL Server 2012 | 11.3.6020.0</t>
  </si>
  <si>
    <t>Microsoft VSS Writer for SQL Server 2012 | 11.4.7001.0</t>
  </si>
  <si>
    <t>Microsoft VSS Writer for SQL Server 2014 | 12.0.2000.8</t>
  </si>
  <si>
    <t>Microsoft VSS Writer for SQL Server 2014</t>
  </si>
  <si>
    <t>Microsoft VSS Writer for SQL Server 2014 | 12.1.4100.1</t>
  </si>
  <si>
    <t>Microsoft VSS Writer for SQL Server 2014 | 12.2.5000.0</t>
  </si>
  <si>
    <t>Microsoft VSS Writer for SQL Server 2014 | 12.3.6024.0</t>
  </si>
  <si>
    <t>Microsoft VSS Writer for SQL Server 2016 | 13.1.4001.0</t>
  </si>
  <si>
    <t>Microsoft VSS Writer for SQL Server 2016</t>
  </si>
  <si>
    <t>Microsoft VSS Writer for SQL Server 2016 | 13.2.5026.0</t>
  </si>
  <si>
    <t>Microsoft VSS Writer for SQL Server 2017 | 14.0.1000.169</t>
  </si>
  <si>
    <t>Microsoft VSS Writer for SQL Server 2017</t>
  </si>
  <si>
    <t>Microsoft Visio Professional 2013 | 15.0.4569.1506</t>
  </si>
  <si>
    <t>Microsoft Visio</t>
  </si>
  <si>
    <t>Microsoft Visio Professional 2016 - en-us | 16.0.11929.20300</t>
  </si>
  <si>
    <t>Microsoft Visio Professional 2016</t>
  </si>
  <si>
    <t>Microsoft Visio Professional 2016 - en-us | 16.0.11929.20648</t>
  </si>
  <si>
    <t>Microsoft Visio Professional 2016 - en-us | 16.0.12430.20264</t>
  </si>
  <si>
    <t>Microsoft Visio Professional 2016 - en-us | 16.0.12430.20288</t>
  </si>
  <si>
    <t>Microsoft Visio Professional 2016 - en-us | 16.0.12527.20278</t>
  </si>
  <si>
    <t>Microsoft Visio Professional 2016 | 16.0.4266.1001</t>
  </si>
  <si>
    <t>Microsoft Visio Standard 2016 - en-us | 16.0.11929.20300</t>
  </si>
  <si>
    <t>Microsoft Visio Standard 2016</t>
  </si>
  <si>
    <t>Microsoft Visio Standard 2016 - en-us | 16.0.11929.20648</t>
  </si>
  <si>
    <t>Microsoft Visio Standard 2016 - en-us | 16.0.12130.20344</t>
  </si>
  <si>
    <t>Microsoft Visio Standard 2016 - en-us | 16.0.12325.20288</t>
  </si>
  <si>
    <t>Microsoft Visio Standard 2016 - en-us | 16.0.12430.20264</t>
  </si>
  <si>
    <t>Microsoft Visio Standard 2016 - en-us | 16.0.12527.20278</t>
  </si>
  <si>
    <t>Microsoft Visio Standard 2016 | 16.0.4266.1001</t>
  </si>
  <si>
    <t>Microsoft Visio Viewer 2016 | 16.0.4339.1001</t>
  </si>
  <si>
    <t>Microsoft Visio Viewer 2016</t>
  </si>
  <si>
    <t>Microsoft Visual Basic PowerPacks 10.0 | 10.0.20911</t>
  </si>
  <si>
    <t>Microsoft Visual Basic PowerPacks 10.0</t>
  </si>
  <si>
    <t>Microsoft Visual Basic PowerPacks 12.0 | 12.0.21005.1</t>
  </si>
  <si>
    <t>Microsoft Visual Basic PowerPacks 12.0</t>
  </si>
  <si>
    <t>Microsoft Visual C# 2010 Express - ENU | 10.0.40219</t>
  </si>
  <si>
    <t>Microsoft Visual C# 2010 Express - ENU</t>
  </si>
  <si>
    <t>Microsoft Visual C++ 2005 Redistributable (x64) | 8.0.50727.42</t>
  </si>
  <si>
    <t>Microsoft Visual C++ 2005 Redistributable</t>
  </si>
  <si>
    <t>Microsoft Visual C++ 2005 Redistributable (x64) | 8.0.56336</t>
  </si>
  <si>
    <t>Microsoft Visual C++ 2005 Redistributable (x64) | 8.0.59192</t>
  </si>
  <si>
    <t>Microsoft Visual C++ 2005 Redistributable (x64) | 8.0.61000</t>
  </si>
  <si>
    <t>Microsoft Visual C++ 2005 Redistributable (x64) | 8.0.61186</t>
  </si>
  <si>
    <t>Microsoft Visual C++ 2005 Redistributable | 8.0.50727.42</t>
  </si>
  <si>
    <t>Microsoft Visual C++ 2005 Redistributable | 8.0.56336</t>
  </si>
  <si>
    <t>Microsoft Visual C++ 2005 Redistributable | 8.0.59193</t>
  </si>
  <si>
    <t>Microsoft Visual C++ 2005 Redistributable | 8.0.61001</t>
  </si>
  <si>
    <t>Microsoft Visual C++ 2005 Redistributable | 8.0.61187</t>
  </si>
  <si>
    <t>Microsoft Visual C++ 2008 Redistributable x64 .17 | 9.0.30729</t>
  </si>
  <si>
    <t>Microsoft Visual C++ 2008 Redistributable x64</t>
  </si>
  <si>
    <t>Microsoft Visual C++ 2008 Redistributable x64 | 9.0.21022</t>
  </si>
  <si>
    <t>Microsoft Visual C++ 2008 Redistributable x64 | 9.0.21022.218</t>
  </si>
  <si>
    <t>Microsoft Visual C++ 2008 Redistributable x64 | 9.0.30411</t>
  </si>
  <si>
    <t>Microsoft Visual C++ 2008 Redistributable x64 | 9.0.30729</t>
  </si>
  <si>
    <t>Microsoft Visual C++ 2008 Redistributable x64 | 9.0.30729.4048</t>
  </si>
  <si>
    <t>Microsoft Visual C++ 2008 Redistributable x64 | 9.0.30729.4148</t>
  </si>
  <si>
    <t>Microsoft Visual C++ 2008 Redistributable x64 | 9.0.30729.6161</t>
  </si>
  <si>
    <t>Microsoft Visual C++ 2008 Redistributable x64 | 9.0.30729.7523</t>
  </si>
  <si>
    <t>Microsoft Visual C++ 2008 Redistributable x86 .17 | 9.0.30729</t>
  </si>
  <si>
    <t>Microsoft Visual C++ 2008 Redistributable x86</t>
  </si>
  <si>
    <t>Microsoft Visual C++ 2008 Redistributable x86 | 9.0.21022</t>
  </si>
  <si>
    <t>Microsoft Visual C++ 2008 Redistributable x86 | 9.0.21022.218</t>
  </si>
  <si>
    <t>Microsoft Visual C++ 2008 Redistributable x86 | 9.0.30411</t>
  </si>
  <si>
    <t>Microsoft Visual C++ 2008 Redistributable x86 | 9.0.30729</t>
  </si>
  <si>
    <t>Microsoft Visual C++ 2008 Redistributable x86 | 9.0.30729.4048</t>
  </si>
  <si>
    <t>Microsoft Visual C++ 2008 Redistributable x86 | 9.0.30729.4148</t>
  </si>
  <si>
    <t>Microsoft Visual C++ 2008 Redistributable x86 | 9.0.30729.4974</t>
  </si>
  <si>
    <t>Microsoft Visual C++ 2008 Redistributable x86 | 9.0.30729.6161</t>
  </si>
  <si>
    <t>Microsoft Visual C++ 2008 Redistributable x86 | 9.0.30729.7523</t>
  </si>
  <si>
    <t>Microsoft Visual C++ 2010 Express - ENU | 10.0.30319</t>
  </si>
  <si>
    <t>Microsoft Visual C++ 2010 Express - ENU</t>
  </si>
  <si>
    <t>Microsoft Visual C++ 2010 x64 Designtime - | 10.0.30319</t>
  </si>
  <si>
    <t>Microsoft Visual C++ 2010 x64 Designtime -</t>
  </si>
  <si>
    <t>Microsoft Visual C++ 2010 x64 Redistributable | 10.0.30319</t>
  </si>
  <si>
    <t>Microsoft Visual C++ 2010 x64 Redistributable</t>
  </si>
  <si>
    <t>Microsoft Visual C++ 2010 x64 Redistributable | 10.0.40219</t>
  </si>
  <si>
    <t>Microsoft Visual C++ 2010 x64 Runtime - | 10.0.30319</t>
  </si>
  <si>
    <t>Microsoft Visual C++ 2010 x64 Runtime -</t>
  </si>
  <si>
    <t>Microsoft Visual C++ 2010 x64 Runtime - | 10.0.40219</t>
  </si>
  <si>
    <t>Microsoft Visual C++ 2010 x86 Redistributable | 10.0.30319</t>
  </si>
  <si>
    <t>Microsoft Visual C++ 2010 x86 Redistributable</t>
  </si>
  <si>
    <t>Microsoft Visual C++ 2010 x86 Redistributable | 10.0.40219</t>
  </si>
  <si>
    <t>Microsoft Visual C++ 2010 x86 Runtime - | 10.0.30319</t>
  </si>
  <si>
    <t>Microsoft Visual C++ 2010 x86 Runtime -</t>
  </si>
  <si>
    <t>Microsoft Visual C++ 2010 x86 Runtime - | 10.0.40219</t>
  </si>
  <si>
    <t>Microsoft Visual C++ 2012 Redistributable (x64) - 11.0.50727 | 11.0.50727.1</t>
  </si>
  <si>
    <t>Microsoft Visual C++ 2012 Redistributable (x64) - 11.0.50727</t>
  </si>
  <si>
    <t>Microsoft Visual C++ 2012 Redistributable (x64) - 11.0.51106 | 11.0.51106.1</t>
  </si>
  <si>
    <t>Microsoft Visual C++ 2012 Redistributable (x64) - 11.0.51106</t>
  </si>
  <si>
    <t>Microsoft Visual C++ 2012 Redistributable (x64) - 11.0.60610 | 11.0.60610.1</t>
  </si>
  <si>
    <t>Microsoft Visual C++ 2012 Redistributable (x64) - 11.0.60610</t>
  </si>
  <si>
    <t>Microsoft Visual C++ 2012 Redistributable (x64) - 11.0.61030 | 11.0.61030.0</t>
  </si>
  <si>
    <t>Microsoft Visual C++ 2012 Redistributable (x64) - 11.0.61030</t>
  </si>
  <si>
    <t>Microsoft Visual C++ 2012 Redistributable (x86) - 11.0.50727 | 11.0.50727.1</t>
  </si>
  <si>
    <t>Microsoft Visual C++ 2012 Redistributable (x86) - 11.0.50727</t>
  </si>
  <si>
    <t>Microsoft Visual C++ 2012 Redistributable (x86) - 11.0.51106 | 11.0.51106.1</t>
  </si>
  <si>
    <t>Microsoft Visual C++ 2012 Redistributable (x86) - 11.0.51106</t>
  </si>
  <si>
    <t>Microsoft Visual C++ 2012 Redistributable (x86) - 11.0.60610 | 11.0.60610.1</t>
  </si>
  <si>
    <t>Microsoft Visual C++ 2012 Redistributable (x86) - 11.0.60610</t>
  </si>
  <si>
    <t>Microsoft Visual C++ 2012 Redistributable (x86) - 11.0.61030 | 11.0.61030.0</t>
  </si>
  <si>
    <t>Microsoft Visual C++ 2012 Redistributable (x86) - 11.0.61030</t>
  </si>
  <si>
    <t>Microsoft Visual C++ 2012 x64 Additional Runtime - | 11.0.60830</t>
  </si>
  <si>
    <t>Microsoft Visual C++ 2012 x64 Additional Runtime -</t>
  </si>
  <si>
    <t>Microsoft Visual C++ 2012 x64 Minimum Runtime - | 11.0.60830</t>
  </si>
  <si>
    <t>Microsoft Visual C++ 2012 x64 Minimum Runtime -</t>
  </si>
  <si>
    <t>Microsoft Visual C++ 2012 x86 Additional Runtime - | 11.0.60830</t>
  </si>
  <si>
    <t>Microsoft Visual C++ 2012 x86 Additional Runtime -</t>
  </si>
  <si>
    <t>Microsoft Visual C++ 2012 x86 Minimum Runtime - | 11.0.60830</t>
  </si>
  <si>
    <t>Microsoft Visual C++ 2012 x86 Minimum Runtime -</t>
  </si>
  <si>
    <t>Microsoft Visual C++ 2013 Preview Redistributable (x64) - 12.0.20617 | 12.0.20617.1</t>
  </si>
  <si>
    <t>Microsoft Visual C++ 2013 Preview Redistributable (x64) - 12.0.20617</t>
  </si>
  <si>
    <t>Microsoft Visual C++ 2013 Redistributable (x64) - 12.0.21005 | 12.0.21005.1</t>
  </si>
  <si>
    <t>Microsoft Visual C++ 2013 Redistributable (x64) - 12.0.21005</t>
  </si>
  <si>
    <t>Microsoft Visual C++ 2013 Redistributable (x64) - 12.0.30501 | 12.0.30501.0</t>
  </si>
  <si>
    <t>Microsoft Visual C++ 2013 Redistributable (x64) - 12.0.30501</t>
  </si>
  <si>
    <t>Microsoft Visual C++ 2013 Redistributable (x64) - 12.0.40649 | 12.0.40649.5</t>
  </si>
  <si>
    <t>Microsoft Visual C++ 2013 Redistributable (x64) - 12.0.40649</t>
  </si>
  <si>
    <t>Microsoft Visual C++ 2013 Redistributable (x64) - 12.0.40660 | 12.0.40660.0</t>
  </si>
  <si>
    <t>Microsoft Visual C++ 2013 Redistributable (x64) - 12.0.40660</t>
  </si>
  <si>
    <t>Microsoft Visual C++ 2013 Redistributable (x64) - 12.0.40660 | 12.0.40660.0ì»¸é½¡é²†è°€_x0001_</t>
  </si>
  <si>
    <t>Microsoft Visual C++ 2013 Redistributable (x86) - 12.0.21005 | 12.0.21005.1</t>
  </si>
  <si>
    <t>Microsoft Visual C++ 2013 Redistributable (x86) - 12.0.21005</t>
  </si>
  <si>
    <t>Microsoft Visual C++ 2013 Redistributable (x86) - 12.0.30501 | 12.0.30501.0</t>
  </si>
  <si>
    <t>Microsoft Visual C++ 2013 Redistributable (x86) - 12.0.30501</t>
  </si>
  <si>
    <t>Microsoft Visual C++ 2013 Redistributable (x86) - 12.0.40649 | 12.0.40649.5</t>
  </si>
  <si>
    <t>Microsoft Visual C++ 2013 Redistributable (x86) - 12.0.40649</t>
  </si>
  <si>
    <t>Microsoft Visual C++ 2013 Redistributable (x86) - 12.0.40660 | 12.0.40660.0</t>
  </si>
  <si>
    <t>Microsoft Visual C++ 2013 Redistributable (x86) - 12.0.40660</t>
  </si>
  <si>
    <t>Microsoft Visual C++ 2013 Redistributable (x86) - 12.0.40660 | 12.0.40660.0í…°æ‹à €è€€NameServer</t>
  </si>
  <si>
    <t>Microsoft Visual C++ 2015 Redistributable (x64) - 14.0.23026 | 14.0.23026.0</t>
  </si>
  <si>
    <t>Microsoft Visual C++ 2015 Redistributable (x64) - 14.0.23026</t>
  </si>
  <si>
    <t>Microsoft Visual C++ 2015 Redistributable (x64) - 14.0.23506 | 14.0.23506.0</t>
  </si>
  <si>
    <t>Microsoft Visual C++ 2015 Redistributable (x64) - 14.0.23506</t>
  </si>
  <si>
    <t>Microsoft Visual C++ 2015 Redistributable (x64) - 14.0.23918 | 14.0.23918.0</t>
  </si>
  <si>
    <t>Microsoft Visual C++ 2015 Redistributable (x64) - 14.0.23918</t>
  </si>
  <si>
    <t>Microsoft Visual C++ 2015 Redistributable (x64) - 14.0.24123 | 14.0.24123.0</t>
  </si>
  <si>
    <t>Microsoft Visual C++ 2015 Redistributable (x64) - 14.0.24123</t>
  </si>
  <si>
    <t>Microsoft Visual C++ 2015 Redistributable (x64) - 14.0.24210 | 14.0.24210.0</t>
  </si>
  <si>
    <t>Microsoft Visual C++ 2015 Redistributable (x64) - 14.0.24210</t>
  </si>
  <si>
    <t>Microsoft Visual C++ 2015 Redistributable (x64) - 14.0.24212 | 14.0.24212.0</t>
  </si>
  <si>
    <t>Microsoft Visual C++ 2015 Redistributable (x64) - 14.0.24212</t>
  </si>
  <si>
    <t>Microsoft Visual C++ 2015 Redistributable (x64) - 14.0.24215 | 14.0.24215.1</t>
  </si>
  <si>
    <t>Microsoft Visual C++ 2015 Redistributable (x64) - 14.0.24215</t>
  </si>
  <si>
    <t>Microsoft Visual C++ 2015 Redistributable (x86) - 14.0.23026 | 14.0.23026.0</t>
  </si>
  <si>
    <t>Microsoft Visual C++ 2015 Redistributable (x86) - 14.0.23026</t>
  </si>
  <si>
    <t>Microsoft Visual C++ 2015 Redistributable (x86) - 14.0.23506 | 14.0.23506.0</t>
  </si>
  <si>
    <t>Microsoft Visual C++ 2015 Redistributable (x86) - 14.0.23506</t>
  </si>
  <si>
    <t>Microsoft Visual C++ 2015 Redistributable (x86) - 14.0.23918 | 14.0.23918.0</t>
  </si>
  <si>
    <t>Microsoft Visual C++ 2015 Redistributable (x86) - 14.0.23918</t>
  </si>
  <si>
    <t>Microsoft Visual C++ 2015 Redistributable (x86) - 14.0.24123 | 14.0.24123.0</t>
  </si>
  <si>
    <t>Microsoft Visual C++ 2015 Redistributable (x86) - 14.0.24123</t>
  </si>
  <si>
    <t>Microsoft Visual C++ 2015 Redistributable (x86) - 14.0.24210 | 14.0.24210.0</t>
  </si>
  <si>
    <t>Microsoft Visual C++ 2015 Redistributable (x86) - 14.0.24210</t>
  </si>
  <si>
    <t>Microsoft Visual C++ 2015 Redistributable (x86) - 14.0.24212 | 14.0.24212.0</t>
  </si>
  <si>
    <t>Microsoft Visual C++ 2015 Redistributable (x86) - 14.0.24212</t>
  </si>
  <si>
    <t>Microsoft Visual C++ 2015 Redistributable (x86) - 14.0.24215 | 14.0.24215.1</t>
  </si>
  <si>
    <t>Microsoft Visual C++ 2015 Redistributable (x86) - 14.0.24215</t>
  </si>
  <si>
    <t>Microsoft Visual C++ 2015-2019 Redistributable (x64) - 14.20.27508 | 14.20.27508.1</t>
  </si>
  <si>
    <t>Microsoft Visual C++ 2015-2019 Redistributable (x64) - 14.20.27508</t>
  </si>
  <si>
    <t>Microsoft Visual C++ 2015-2019 Redistributable (x64) - 14.21.27702 | 14.21.27702.2</t>
  </si>
  <si>
    <t>Microsoft Visual C++ 2015-2019 Redistributable (x64) - 14.21.27702</t>
  </si>
  <si>
    <t>Microsoft Visual C++ 2015-2019 Redistributable (x64) - 14.22.27821 | 14.22.27821.0</t>
  </si>
  <si>
    <t>Microsoft Visual C++ 2015-2019 Redistributable (x64) - 14.22.27821</t>
  </si>
  <si>
    <t>Microsoft Visual C++ 2015-2019 Redistributable (x64) - 14.23.27820 | 14.23.27820.0</t>
  </si>
  <si>
    <t>Microsoft Visual C++ 2015-2019 Redistributable (x64) - 14.23.27820</t>
  </si>
  <si>
    <t>Microsoft Visual C++ 2015-2019 Redistributable (x64) - 14.24.28127 | 14.24.28127.4</t>
  </si>
  <si>
    <t>Microsoft Visual C++ 2015-2019</t>
  </si>
  <si>
    <t>Microsoft Visual C++ 2015-2019 Redistributable (x64) - 14.25.28508 | 14.25.28508.3</t>
  </si>
  <si>
    <t>Microsoft Visual C++ 2015-2019 Redistributable (x86) - 14.20.27508 | 14.20.27508.1</t>
  </si>
  <si>
    <t>Microsoft Visual C++ 2015-2019 Redistributable (x86) - 14.20.27508</t>
  </si>
  <si>
    <t>Microsoft Visual C++ 2015-2019 Redistributable (x86) - 14.21.27702 | 14.21.27702.2</t>
  </si>
  <si>
    <t>Microsoft Visual C++ 2015-2019 Redistributable (x86) - 14.21.27702</t>
  </si>
  <si>
    <t>Microsoft Visual C++ 2015-2019 Redistributable (x86) - 14.22.27821 | 14.22.27821.0</t>
  </si>
  <si>
    <t>Microsoft Visual C++ 2015-2019 Redistributable (x86) - 14.22.27821</t>
  </si>
  <si>
    <t>Microsoft Visual C++ 2015-2019 Redistributable (x86) - 14.23.27820 | 14.23.27820.0</t>
  </si>
  <si>
    <t>Microsoft Visual C++ 2015-2019 Redistributable (x86) - 14.23.27820</t>
  </si>
  <si>
    <t>Microsoft Visual C++ 2015-2019 Redistributable (x86) - 14.24.28127 | 14.24.28127.4</t>
  </si>
  <si>
    <t>Microsoft Visual C++ 2015-2019 Redistributable (x86) - 14.25.28508 | 14.25.28508.3</t>
  </si>
  <si>
    <t>Microsoft Visual C++ 2017 Redistributable (x64) - 14.10.25008 | 14.10.25008.0</t>
  </si>
  <si>
    <t>Microsoft Visual C++ 2017 Redistributable (x64) - 14.10.25008</t>
  </si>
  <si>
    <t>Microsoft Visual C++ 2017 Redistributable (x64) - 14.11.25325 | 14.11.25325.0</t>
  </si>
  <si>
    <t>Microsoft Visual C++ 2017 Redistributable (x64) - 14.11.25325</t>
  </si>
  <si>
    <t>Microsoft Visual C++ 2017 Redistributable (x64) - 14.12.25810 | 14.12.25810.0</t>
  </si>
  <si>
    <t>Microsoft Visual C++ 2017 Redistributable (x64) - 14.12.25810</t>
  </si>
  <si>
    <t>Microsoft Visual C++ 2017 Redistributable (x64) - 14.13.26020 | 14.13.26020.0</t>
  </si>
  <si>
    <t>Microsoft Visual C++ 2017 Redistributable (x64) - 14.13.26020</t>
  </si>
  <si>
    <t>Microsoft Visual C++ 2017 Redistributable (x64) - 14.14.26405 | 14.14.26405.0</t>
  </si>
  <si>
    <t>Microsoft Visual C++ 2017 Redistributable (x64) - 14.14.26405</t>
  </si>
  <si>
    <t>Microsoft Visual C++ 2017 Redistributable (x64) - 14.14.26429 | 14.14.26429.4</t>
  </si>
  <si>
    <t>Microsoft Visual C++ 2017 Redistributable (x64) - 14.14.26429</t>
  </si>
  <si>
    <t>Microsoft Visual C++ 2017 Redistributable (x64) - 14.15.26706 | 14.15.26706.0</t>
  </si>
  <si>
    <t>Microsoft Visual C++ 2017 Redistributable (x64) - 14.15.26706</t>
  </si>
  <si>
    <t>Microsoft Visual C++ 2017 Redistributable (x64) - 14.16.27012 | 14.16.27012.6</t>
  </si>
  <si>
    <t>Microsoft Visual C++ 2017 Redistributable (x64) - 14.16.27012</t>
  </si>
  <si>
    <t>Microsoft Visual C++ 2017 Redistributable (x64) - 14.16.27024 | 14.16.27024.1</t>
  </si>
  <si>
    <t>Microsoft Visual C++ 2017 Redistributable (x64) - 14.16.27024</t>
  </si>
  <si>
    <t>Microsoft Visual C++ 2017 Redistributable (x64) - 14.16.27027 | 14.16.27027.1</t>
  </si>
  <si>
    <t>Microsoft Visual C++ 2017 Redistributable (x64) - 14.16.27027</t>
  </si>
  <si>
    <t>Microsoft Visual C++ 2017 Redistributable (x64) - 14.16.27029 | 14.16.27029.1</t>
  </si>
  <si>
    <t>Microsoft Visual C++ 2017 Redistributable (x64) - 14.16.27029</t>
  </si>
  <si>
    <t>Microsoft Visual C++ 2017 Redistributable (x64) - 14.16.27033 | 14.16.27033.0</t>
  </si>
  <si>
    <t>Microsoft Visual C++ 2017 Redistributable (x64) - 14.16.27033</t>
  </si>
  <si>
    <t>Microsoft Visual C++ 2017 Redistributable (x86) - 14.10.25008 | 14.10.25008.0</t>
  </si>
  <si>
    <t>Microsoft Visual C++ 2017 Redistributable (x86) - 14.10.25008</t>
  </si>
  <si>
    <t>Microsoft Visual C++ 2017 Redistributable (x86) - 14.11.25325 | 14.11.25325.0</t>
  </si>
  <si>
    <t>Microsoft Visual C++ 2017 Redistributable (x86) - 14.11.25325</t>
  </si>
  <si>
    <t>Microsoft Visual C++ 2017 Redistributable (x86) - 14.12.25810 | 14.12.25810.0</t>
  </si>
  <si>
    <t>Microsoft Visual C++ 2017 Redistributable (x86) - 14.12.25810</t>
  </si>
  <si>
    <t>Microsoft Visual C++ 2017 Redistributable (x86) - 14.13.26020 | 14.13.26020.0</t>
  </si>
  <si>
    <t>Microsoft Visual C++ 2017 Redistributable (x86) - 14.13.26020</t>
  </si>
  <si>
    <t>Microsoft Visual C++ 2017 Redistributable (x86) - 14.14.26405 | 14.14.26405.0</t>
  </si>
  <si>
    <t>Microsoft Visual C++ 2017 Redistributable (x86) - 14.14.26405</t>
  </si>
  <si>
    <t>Microsoft Visual C++ 2017 Redistributable (x86) - 14.14.26429 | 14.14.26429.4</t>
  </si>
  <si>
    <t>Microsoft Visual C++ 2017 Redistributable (x86) - 14.14.26429</t>
  </si>
  <si>
    <t>Microsoft Visual C++ 2017 Redistributable (x86) - 14.15.26706 | 14.15.26706.0</t>
  </si>
  <si>
    <t>Microsoft Visual C++ 2017 Redistributable (x86) - 14.15.26706</t>
  </si>
  <si>
    <t>Microsoft Visual C++ 2017 Redistributable (x86) - 14.16.27012 | 14.16.27012.6</t>
  </si>
  <si>
    <t>Microsoft Visual C++ 2017 Redistributable (x86) - 14.16.27012</t>
  </si>
  <si>
    <t>Microsoft Visual C++ 2017 Redistributable (x86) - 14.16.27024 | 14.16.27024.1</t>
  </si>
  <si>
    <t>Microsoft Visual C++ 2017 Redistributable (x86) - 14.16.27024</t>
  </si>
  <si>
    <t>Microsoft Visual C++ 2017 Redistributable (x86) - 14.16.27027 | 14.16.27027.1</t>
  </si>
  <si>
    <t>Microsoft Visual C++ 2017 Redistributable (x86) - 14.16.27027</t>
  </si>
  <si>
    <t>Microsoft Visual C++ 2017 Redistributable (x86) - 14.16.27029 | 14.16.27029.1</t>
  </si>
  <si>
    <t>Microsoft Visual C++ 2017 Redistributable (x86) - 14.16.27029</t>
  </si>
  <si>
    <t>Microsoft Visual C++ 2017 Redistributable (x86) - 14.16.27033 | 14.16.27033.0</t>
  </si>
  <si>
    <t>Microsoft Visual C++ 2017 Redistributable (x86) - 14.16.27033</t>
  </si>
  <si>
    <t>Microsoft Visual C++ 2019 Redistributable (Arm64) - 14.22.27821 | 14.22.27821.0</t>
  </si>
  <si>
    <t>Microsoft Visual C++ 2019 Redistributable (Arm64) - 14.22.27821</t>
  </si>
  <si>
    <t>Microsoft Visual C++ Compiler Package for Python 2.7 | 9.0.1.30729</t>
  </si>
  <si>
    <t>Microsoft Visual C++ Compiler Package for Python 2.7</t>
  </si>
  <si>
    <t>Microsoft Visual F# 2.0 Runtime | 10.0.30319</t>
  </si>
  <si>
    <t>Microsoft Visual F# 2.0 Runtime</t>
  </si>
  <si>
    <t>Microsoft Visual F# 2.0 Runtime | 10.0.40219</t>
  </si>
  <si>
    <t>Microsoft Visual FoxPro 9.0 Professional - English</t>
  </si>
  <si>
    <t>Microsoft Visual FoxPro OLE DB Provider | 1.0.0</t>
  </si>
  <si>
    <t>Microsoft Visual FoxPro OLE DB Provider</t>
  </si>
  <si>
    <t>Microsoft Visual FoxPro Sedna | 2.8.0120</t>
  </si>
  <si>
    <t>Microsoft Visual FoxPro Sedna</t>
  </si>
  <si>
    <t>Microsoft Visual J# .NET Redistributable Package 1.1 | 1.1.4322</t>
  </si>
  <si>
    <t>Microsoft Visual J# .NET Redistributable Package 1.1</t>
  </si>
  <si>
    <t>Microsoft Visual J# 2.0 Redistributable Package</t>
  </si>
  <si>
    <t>Microsoft Visual J# 2.0 Redistributable Package - SE (x64)</t>
  </si>
  <si>
    <t>Microsoft Visual SourceSafe 2005 - ENU</t>
  </si>
  <si>
    <t>Microsoft Visual Studio 2005 Premier Partner Edition - ENU | 8.0.50727.42</t>
  </si>
  <si>
    <t>Microsoft Visual Studio 2005 Premier Partner Edition - ENU</t>
  </si>
  <si>
    <t>Microsoft Visual Studio 2008 Remote Debugger - ENU</t>
  </si>
  <si>
    <t>Microsoft Visual Studio 2008 Shell (integrated mode) - ENU | 9.0.30729</t>
  </si>
  <si>
    <t>Microsoft Visual Studio 2008 Shell (integrated mode) - ENU</t>
  </si>
  <si>
    <t>Microsoft Visual Studio 2010 ADO.NET Entity Framework Tools | 10.0.30319</t>
  </si>
  <si>
    <t>Microsoft Visual Studio 2010 ADO.NET Entity Framework Tools</t>
  </si>
  <si>
    <t>Microsoft Visual Studio 2010 ADO.NET Entity Framework Tools | 10.0.40219</t>
  </si>
  <si>
    <t>Microsoft Visual Studio 2010 Express Prerequisites x64 - ENU | 10.0.30319</t>
  </si>
  <si>
    <t>Microsoft Visual Studio 2010 Express Prerequisites x64 - ENU</t>
  </si>
  <si>
    <t>Microsoft Visual Studio 2010 Express Prerequisites x64 - ENU | 10.0.40219</t>
  </si>
  <si>
    <t>Microsoft Visual Studio 2010 Professional - ENU | 10.0.30319</t>
  </si>
  <si>
    <t>Microsoft Visual Studio 2010 Professional - ENU</t>
  </si>
  <si>
    <t>Microsoft Visual Studio 2010 Service Pack 1 | 10.0.40219</t>
  </si>
  <si>
    <t>Microsoft Visual Studio 2010 Service Pack 1</t>
  </si>
  <si>
    <t>Microsoft Visual Studio 2010 Shell (Integrated) - ENU | 10.0.40219</t>
  </si>
  <si>
    <t>Microsoft Visual Studio 2010 Shell (Integrated) - ENU</t>
  </si>
  <si>
    <t>Microsoft Visual Studio 2010 Shell (Isolated) - ENU | 10.0.30319</t>
  </si>
  <si>
    <t>Microsoft Visual Studio 2010 Shell (Isolated) - ENU</t>
  </si>
  <si>
    <t>Microsoft Visual Studio 2010 Shell (Isolated) - ENU | 10.0.40219</t>
  </si>
  <si>
    <t>Microsoft Visual Studio 2010 Tools for Office Runtime (x64) | 10.0.30319</t>
  </si>
  <si>
    <t>Microsoft Visual Studio 2010 Tools for Office Runtime (x64)</t>
  </si>
  <si>
    <t>Microsoft Visual Studio 2010 Tools for Office Runtime (x64) | 10.0.31007</t>
  </si>
  <si>
    <t>Microsoft Visual Studio 2010 Tools for Office Runtime (x64) | 10.0.40303</t>
  </si>
  <si>
    <t>Microsoft Visual Studio 2010 Tools for Office Runtime (x64) | 10.0.40820</t>
  </si>
  <si>
    <t>Microsoft Visual Studio 2010 Tools for Office Runtime (x64) | 10.0.50701</t>
  </si>
  <si>
    <t>Microsoft Visual Studio 2010 Tools for Office Runtime (x64) | 10.0.50903</t>
  </si>
  <si>
    <t>Microsoft Visual Studio 2010 Tools for Office Runtime (x64) | 10.0.60715</t>
  </si>
  <si>
    <t>Microsoft Visual Studio 2010 Tools for Office Runtime (x64) | 10.0.60724</t>
  </si>
  <si>
    <t>Microsoft Visual Studio 2010 Tools for Office Runtime (x64) | 10.0.60825</t>
  </si>
  <si>
    <t>Microsoft Visual Studio 2010 Tools for Office Runtime (x64) | 10.0.60828</t>
  </si>
  <si>
    <t>Microsoft Visual Studio 2015 Installer Projects Extension | 14.0.25465</t>
  </si>
  <si>
    <t>Microsoft Visual Studio 2015 Installer Projects Extension</t>
  </si>
  <si>
    <t>Microsoft Visual Studio 2015 Shell (Integrated) | 14.0.23111.35</t>
  </si>
  <si>
    <t>Microsoft Visual Studio 2015 Shell (Integrated)</t>
  </si>
  <si>
    <t>Microsoft Visual Studio 2015 Shell (Isolated) | 14.0.23107.10</t>
  </si>
  <si>
    <t>Microsoft Visual Studio 2015 Shell (Isolated)</t>
  </si>
  <si>
    <t>Microsoft Visual Studio 2017 | 1.11.33287.817</t>
  </si>
  <si>
    <t>Microsoft Visual Studio 2017</t>
  </si>
  <si>
    <t>Microsoft Visual Studio 2017 | 1.12.111.1002</t>
  </si>
  <si>
    <t>Microsoft Visual Studio 2017 | 1.5.30308.1</t>
  </si>
  <si>
    <t>Microsoft Visual Studio Code (User) | 1.33.1</t>
  </si>
  <si>
    <t>Microsoft Visual Studio Code</t>
  </si>
  <si>
    <t>Microsoft Visual Studio Code (User) | 1.35.1</t>
  </si>
  <si>
    <t>Microsoft Visual Studio Code (User) | 1.36.1</t>
  </si>
  <si>
    <t>Microsoft Visual Studio Code (User) | 1.37.1</t>
  </si>
  <si>
    <t>Microsoft Visual Studio Code (User) | 1.40.1</t>
  </si>
  <si>
    <t>Microsoft Visual Studio Code (User) | 1.41.1</t>
  </si>
  <si>
    <t>Microsoft Visual Studio Code (User) | 1.42.0</t>
  </si>
  <si>
    <t>Microsoft Visual Studio Code (User) | 1.42.1</t>
  </si>
  <si>
    <t>Microsoft Visual Studio Code (User) | 1.43.0</t>
  </si>
  <si>
    <t>Microsoft Visual Studio Code (User) | 1.43.1</t>
  </si>
  <si>
    <t>Microsoft Visual Studio Code | 1.2.1</t>
  </si>
  <si>
    <t>Microsoft Visual Studio Code | 1.31.1</t>
  </si>
  <si>
    <t>Microsoft Visual Studio Code | 1.33.1</t>
  </si>
  <si>
    <t>Microsoft Visual Studio Code | 1.35.0</t>
  </si>
  <si>
    <t>Microsoft Visual Studio Code | 1.41.1</t>
  </si>
  <si>
    <t>Microsoft Visual Studio Code | 1.42.1</t>
  </si>
  <si>
    <t>Microsoft Visual Studio Code | 1.43.1</t>
  </si>
  <si>
    <t>Microsoft Visual Studio Community 2015 with Updates | 14.0.25420.1</t>
  </si>
  <si>
    <t>Microsoft Visual Studio Community 2015</t>
  </si>
  <si>
    <t>Microsoft Visual Studio Community 2015 | 14.0.23107.178</t>
  </si>
  <si>
    <t>Microsoft Visual Studio Emulator for Android | 1.1.622.2</t>
  </si>
  <si>
    <t>Microsoft Visual Studio Emulator for Android</t>
  </si>
  <si>
    <t>Microsoft Visual Studio Enterprise 2015 | 14.0.23107.178</t>
  </si>
  <si>
    <t>Microsoft Visual Studio Enterprise 2015</t>
  </si>
  <si>
    <t>Microsoft Visual Studio Installer | 1.14.151.1127</t>
  </si>
  <si>
    <t>Microsoft Visual Studio Installer</t>
  </si>
  <si>
    <t>Microsoft Visual Studio Installer | 1.15.3242.223</t>
  </si>
  <si>
    <t>Microsoft Visual Studio Installer | 1.15.3248.309</t>
  </si>
  <si>
    <t>Microsoft Visual Studio Installer | 1.16.1243.427</t>
  </si>
  <si>
    <t>Microsoft Visual Studio Installer | 1.16.1252.717</t>
  </si>
  <si>
    <t>Microsoft Visual Studio Installer | 1.17.1289.727</t>
  </si>
  <si>
    <t>Microsoft Visual Studio Installer | 1.18.1080.1029</t>
  </si>
  <si>
    <t>Microsoft Visual Studio Installer | 1.18.1095.110</t>
  </si>
  <si>
    <t>Microsoft Visual Studio Installer | 1.18.1096.130</t>
  </si>
  <si>
    <t>Microsoft Visual Studio Installer | 1.18.1100.314</t>
  </si>
  <si>
    <t>Microsoft Visual Studio Installer | 1.18.1104.625</t>
  </si>
  <si>
    <t>Microsoft Visual Studio Installer | 2.0.3287.312</t>
  </si>
  <si>
    <t>Microsoft Visual Studio Installer | 2.0.3297.403</t>
  </si>
  <si>
    <t>Microsoft Visual Studio Installer | 2.1.3125.514</t>
  </si>
  <si>
    <t>Microsoft Visual Studio Installer | 2.1.3129.607</t>
  </si>
  <si>
    <t>Microsoft Visual Studio Installer | 2.2.3073.701</t>
  </si>
  <si>
    <t>Microsoft Visual Studio Installer | 2.2.3085.814</t>
  </si>
  <si>
    <t>Microsoft Visual Studio Installer | 2.3.2217.1010</t>
  </si>
  <si>
    <t>Microsoft Visual Studio Installer | 2.4.1080.1113</t>
  </si>
  <si>
    <t>Microsoft Visual Studio Installer | 2.5.2057.204</t>
  </si>
  <si>
    <t>Microsoft Visual Studio Macro Tools | 9.0.30729</t>
  </si>
  <si>
    <t>Microsoft Visual Studio Macro Tools</t>
  </si>
  <si>
    <t>Microsoft Visual Studio Professional 2012 | 11.0.50727.1</t>
  </si>
  <si>
    <t>Microsoft Visual Studio Professional 2012</t>
  </si>
  <si>
    <t>Microsoft Visual Studio Professional 2013 with Update 5 | 12.0.40629</t>
  </si>
  <si>
    <t>Microsoft Visual Studio Professional 2013</t>
  </si>
  <si>
    <t>Microsoft Visual Studio Professional 2013 | 12.0.21005.13</t>
  </si>
  <si>
    <t>Microsoft Visual Studio Professional 2015 with Updates | 14.0.25420.1</t>
  </si>
  <si>
    <t>Microsoft Visual Studio Professional 2015</t>
  </si>
  <si>
    <t>Microsoft Visual Studio Professional 2015 | 14.0.23107.10</t>
  </si>
  <si>
    <t>Microsoft Visual Studio Professional 2015 | 14.0.23107.178</t>
  </si>
  <si>
    <t>Microsoft Visual Studio Team System 2008 Architecture Edition - ENU</t>
  </si>
  <si>
    <t>Microsoft Visual Studio Team System</t>
  </si>
  <si>
    <t>Microsoft Visual Studio Tools for Apache Cordova | 14.0.60527.5</t>
  </si>
  <si>
    <t>Microsoft Visual Studio Tools for Apache Cordova</t>
  </si>
  <si>
    <t>Microsoft Visual Studio Tools for Applications 2.0 - ENU | 9.0.35191</t>
  </si>
  <si>
    <t>Microsoft Visual Studio Tools for Applications 2.0 - ENU</t>
  </si>
  <si>
    <t>Microsoft Visual Studio Tools for Applications 2015 Language Support | 14.0.23107.10</t>
  </si>
  <si>
    <t>Microsoft Visual Studio Tools for Applications 2015</t>
  </si>
  <si>
    <t>Microsoft Visual Studio Tools for Applications 2015 Language Support | 14.0.23107.20</t>
  </si>
  <si>
    <t>Microsoft Visual Studio Tools for Applications 2015 | 14.0.23217</t>
  </si>
  <si>
    <t>Microsoft Visual Studio Tools for Applications 2015 | 14.0.23829</t>
  </si>
  <si>
    <t>Microsoft Visual Studio Tools for Applications 2017 | 15.0.26717</t>
  </si>
  <si>
    <t>Microsoft Visual Studio Tools for Applications 2017</t>
  </si>
  <si>
    <t>Microsoft Visual Studio Tools for Applications 2017 | 15.0.27520</t>
  </si>
  <si>
    <t>Microsoft Visual Studio Tools for Applications 2019 SDK | 16.0.28801</t>
  </si>
  <si>
    <t>Microsoft Visual Studio Tools for Applications 2019 SDK</t>
  </si>
  <si>
    <t>Microsoft Visual Studio Tools for Applications Design-Time 3.0 | 10.0.40220</t>
  </si>
  <si>
    <t>Microsoft Visual Studio Tools for Applications Design-Time 3.0</t>
  </si>
  <si>
    <t>Microsoft Visual Studio Tools for Applications x64 Runtime 3.0 | 10.0.40220</t>
  </si>
  <si>
    <t>Microsoft Visual Studio Tools for Applications x64 Runtime 3.0</t>
  </si>
  <si>
    <t>Microsoft Visual Studio Tools for Applications x86 Runtime 3.0 | 10.0.40220</t>
  </si>
  <si>
    <t>Microsoft Visual Studio Tools for Applications x86 Runtime 3.0</t>
  </si>
  <si>
    <t>Microsoft Visual Studio Web Authoring Component | 12.0.4518.1066</t>
  </si>
  <si>
    <t>Microsoft Visual Studio Web Authoring Component</t>
  </si>
  <si>
    <t>Microsoft WSE 3.0 Runtime | 3.0.5305.0</t>
  </si>
  <si>
    <t>Microsoft WSE 3.0 Runtime</t>
  </si>
  <si>
    <t>Microsoft Web Deploy 2.0 | 2.0.1070</t>
  </si>
  <si>
    <t>Microsoft Web Deploy 2.0</t>
  </si>
  <si>
    <t>Microsoft Web Deploy 3.0 | 3.1236.1631</t>
  </si>
  <si>
    <t>Microsoft Web Deploy 3.0</t>
  </si>
  <si>
    <t>Microsoft Web Deploy 3.5 | 3.1237.1762</t>
  </si>
  <si>
    <t>Microsoft Web Deploy 3.5</t>
  </si>
  <si>
    <t>Microsoft Web Deploy 3.6 | 10.0.1972</t>
  </si>
  <si>
    <t>Microsoft Web Deploy 3.6</t>
  </si>
  <si>
    <t>Microsoft Web Deploy 3.6 | 10.0.1973</t>
  </si>
  <si>
    <t>Microsoft Web Deploy 3.6 | 10.0.1981</t>
  </si>
  <si>
    <t>Microsoft Web Deploy 3.6 | 3.1238.1962</t>
  </si>
  <si>
    <t>Microsoft Web Deploy 4.0 | 10.0.1988</t>
  </si>
  <si>
    <t>Microsoft Web Deploy 4.0</t>
  </si>
  <si>
    <t>Microsoft Web Deploy 4.0 | 10.0.1992</t>
  </si>
  <si>
    <t>Microsoft Web Deploy 4.0 | 10.0.1994</t>
  </si>
  <si>
    <t>Microsoft Web Deploy 4.0 | 10.0.2005</t>
  </si>
  <si>
    <t>Microsoft Web Deploy 4.0 | 10.0.2228</t>
  </si>
  <si>
    <t>Microsoft Web Deploy 4.0 | 10.0.2606</t>
  </si>
  <si>
    <t>Microsoft Web Deploy dbSqlPackage Provider - enu | 10.3.20225.0</t>
  </si>
  <si>
    <t>Microsoft Web Deploy dbSqlPackage Provider - enu</t>
  </si>
  <si>
    <t>Microsoft Web Farm Framework | 1.1.1292</t>
  </si>
  <si>
    <t>Microsoft Web Farm Framework</t>
  </si>
  <si>
    <t>Microsoft Web Platform Installer 4.0 | 4.0.1622</t>
  </si>
  <si>
    <t>Microsoft Web Platform Installer 4.0</t>
  </si>
  <si>
    <t>Microsoft Web Platform Installer 5.0 | 5.0.50430.0</t>
  </si>
  <si>
    <t>Microsoft Web Platform Installer 5.0</t>
  </si>
  <si>
    <t>Microsoft Web Platform Installer 5.1 | 5.1.51515.0</t>
  </si>
  <si>
    <t>Microsoft Web Platform Installer 5.1</t>
  </si>
  <si>
    <t>Microsoft WebMatrix 3 | 2.0.1934</t>
  </si>
  <si>
    <t>Microsoft WebMatrix 3</t>
  </si>
  <si>
    <t>Microsoft Windows SDK for Visual Studio 2008 .NET Framework Tools - enu | 3.5.21022</t>
  </si>
  <si>
    <t>Microsoft Windows SDK for Visual Studio 2008 .NET Framework Tools</t>
  </si>
  <si>
    <t>Microsoft Windows SDK for Visual Studio 2008 Headers and Libraries | 6.1.5288.17011</t>
  </si>
  <si>
    <t>Microsoft Windows SDK for Visual Studio 2008 Headers and Libraries</t>
  </si>
  <si>
    <t>Microsoft Windows SDK for Visual Studio 2008 SDK Reference Assemblies and IntelliSense | 6.1.5288.17011</t>
  </si>
  <si>
    <t>Microsoft Windows SDK for Visual Studio 2008 SDK Reference Assemblies and IntelliSense</t>
  </si>
  <si>
    <t>Microsoft Windows SDK for Visual Studio 2008 SP1 Tools | 6.1.5294.17011</t>
  </si>
  <si>
    <t>Microsoft Windows SDK for Visual Studio</t>
  </si>
  <si>
    <t>Microsoft Windows SDK for Visual Studio 2008 SP1 Win32 Tools | 6.1.5294.17011</t>
  </si>
  <si>
    <t>Microsoft Word.app - 16.16.13</t>
  </si>
  <si>
    <t>Microsoft Word.app - 16.16.15</t>
  </si>
  <si>
    <t>Microsoft Word.app - 16.16.17</t>
  </si>
  <si>
    <t>Microsoft Word.app</t>
  </si>
  <si>
    <t>Microsoft Word.app - 16.16.19</t>
  </si>
  <si>
    <t>Microsoft Word.app - 16.16.20</t>
  </si>
  <si>
    <t>Microsoft Word.app - 16.31</t>
  </si>
  <si>
    <t>Microsoft Word.app - 16.33</t>
  </si>
  <si>
    <t>Microsoft Word.app - 16.34</t>
  </si>
  <si>
    <t>Microsoft Word.app - 16.35</t>
  </si>
  <si>
    <t>Microsoft redistributable runtime DLLs VS2005 SP1(x86) | 8.0.50727.4053</t>
  </si>
  <si>
    <t>Microsoft redistributable runtime DLLs VS2005 SP1(x86)</t>
  </si>
  <si>
    <t>Microsoft redistributable runtime DLLs VS2008 SP1(x86) | 9.0</t>
  </si>
  <si>
    <t>Microsoft redistributable runtime DLLs VS2008 SP1(x86)</t>
  </si>
  <si>
    <t>Microsoft redistributable runtime DLLs VS2010 SP1 (x86) | 10.0.40219.1</t>
  </si>
  <si>
    <t>Microsoft redistributable runtime DLLs VS2010 SP1 (x86)</t>
  </si>
  <si>
    <t>Microsoft redistributable runtime DLLs VS2010 SP1 (x86_x64) | 10.0.40219.1</t>
  </si>
  <si>
    <t>Microsoft redistributable runtime DLLs VS2010 SP1 (x86_x64)</t>
  </si>
  <si>
    <t>MicrosoftÂ® Office Web Apps | 14.0.7015.1000</t>
  </si>
  <si>
    <t>MicrosoftÂ® Office Web Apps</t>
  </si>
  <si>
    <t>Microwave Telemetry GPS Data Processor</t>
  </si>
  <si>
    <t>Midland Radio Programmer for P25 Radios | 6.20.0001</t>
  </si>
  <si>
    <t>Midland Radio Programmer for P25 Radios</t>
  </si>
  <si>
    <t>Migration Assistant.app - 10.12</t>
  </si>
  <si>
    <t>Migration Assistant.app - 10.13</t>
  </si>
  <si>
    <t>Milestone XProtect Smart Client 2018 R1 (64-bit) | 12.1.1</t>
  </si>
  <si>
    <t>Milestone XProtect Smart Client 2018 R1 (64-bit)</t>
  </si>
  <si>
    <t>MindMapper 2009 | 7.00.4103</t>
  </si>
  <si>
    <t>MindMapper 2009</t>
  </si>
  <si>
    <t>Mindjet 14 | 14.0.334</t>
  </si>
  <si>
    <t>Mindjet 14</t>
  </si>
  <si>
    <t>Mindjet MindManager 2012 | 10.0.493</t>
  </si>
  <si>
    <t>Mindjet MindManager 2012</t>
  </si>
  <si>
    <t>Mindjet MindManager 2016 | 16.1.193</t>
  </si>
  <si>
    <t>Mindjet MindManager 2016</t>
  </si>
  <si>
    <t>Mindjet MindManager 2017 | 17.0.290</t>
  </si>
  <si>
    <t>Mindjet MindManager 2017</t>
  </si>
  <si>
    <t>Mindjet MindManager 2018 | 18.2.109</t>
  </si>
  <si>
    <t>Mindjet MindManager 2018</t>
  </si>
  <si>
    <t>MiniConfig.app - 2.14.0.6</t>
  </si>
  <si>
    <t>MiniTerm.app - 1.9</t>
  </si>
  <si>
    <t>MiniTool Partition Wizard 10.2.2</t>
  </si>
  <si>
    <t>MiniTool Photo Recovery</t>
  </si>
  <si>
    <t>MiniTool Power Data Recovery Free Edition 7.0</t>
  </si>
  <si>
    <t>Miniconda3  (Python 3.7.3 64-bit) | 4.6.14</t>
  </si>
  <si>
    <t>Miniconda3  (Python 3.7.3 64-bit)</t>
  </si>
  <si>
    <t>A02.020</t>
  </si>
  <si>
    <t>Analysis, Reporting and Statistics</t>
  </si>
  <si>
    <t>Minitab 17 | 17.1.0</t>
  </si>
  <si>
    <t>Minitab 17</t>
  </si>
  <si>
    <t>Minitab License Manager | 1.6.0</t>
  </si>
  <si>
    <t>Minitab License Manager</t>
  </si>
  <si>
    <t>Minitab Software Update Manager | 1.2.0.0</t>
  </si>
  <si>
    <t>Minitab Software Update Manager</t>
  </si>
  <si>
    <t>Minitor VI PPS | 1.00.0000</t>
  </si>
  <si>
    <t>Minitor VI PPS</t>
  </si>
  <si>
    <t>Minitor VI Upgrade Kit | 1.00.0000</t>
  </si>
  <si>
    <t>Minitor VI Upgrade Kit</t>
  </si>
  <si>
    <t>Minolta TWAIN Data Sources and Overlay Manager</t>
  </si>
  <si>
    <t>MirrorOp | 1.0.1.4</t>
  </si>
  <si>
    <t>MirrorOp</t>
  </si>
  <si>
    <t>Mission Control.app - 1.2</t>
  </si>
  <si>
    <t>Mission Control.app - 29.3</t>
  </si>
  <si>
    <t>Mission Planner | 1.3.41</t>
  </si>
  <si>
    <t>Mission Planner</t>
  </si>
  <si>
    <t>Mission Planner | 1.3.49</t>
  </si>
  <si>
    <t>Mission Planner | 1.3.50</t>
  </si>
  <si>
    <t>Mission Planner | 1.3.56</t>
  </si>
  <si>
    <t>Mission Planner | 1.3.58</t>
  </si>
  <si>
    <t>MnCon</t>
  </si>
  <si>
    <t>MobaXterm | 10.5.0.3582</t>
  </si>
  <si>
    <t>MobaXterm</t>
  </si>
  <si>
    <t>MobaXterm | 12.4.0.4248</t>
  </si>
  <si>
    <t>MobiLink 3 | 3.00.68.009</t>
  </si>
  <si>
    <t>MobiLink 3</t>
  </si>
  <si>
    <t>Mobile Broadband Generic Drivers | 2.02.11.001.14</t>
  </si>
  <si>
    <t>Mobile Broadband Generic Drivers</t>
  </si>
  <si>
    <t>Mobile Broadband Generic Drivers | 2.03.27.002.28</t>
  </si>
  <si>
    <t>MobileAsset | 6</t>
  </si>
  <si>
    <t>MobileAsset</t>
  </si>
  <si>
    <t>MobileDeviceUpdater.app - 1.0</t>
  </si>
  <si>
    <t>MobileMapper Office ver. 3.40</t>
  </si>
  <si>
    <t>Mocha W32 Telnet</t>
  </si>
  <si>
    <t>ModemVU | 2.1.47</t>
  </si>
  <si>
    <t>ModemVU</t>
  </si>
  <si>
    <t>Module linguistique Microsoft ReportViewer 2010 Redistributable fra | 10.0.40219</t>
  </si>
  <si>
    <t>MoneyLine | 3.02</t>
  </si>
  <si>
    <t>MongoDB  2008R2Plus SSL (64 bit) | 3.0.2</t>
  </si>
  <si>
    <t>MongoDB  2008R2Plus SSL (64 bit)</t>
  </si>
  <si>
    <t>MongoDB  2008R2Plus SSL (64 bit) | 3.6.16</t>
  </si>
  <si>
    <t>MongoDB  2008R2Plus SSL (64 bit) | 4.2.0</t>
  </si>
  <si>
    <t>Monitor Webcam Driver (1.01.02.0804)</t>
  </si>
  <si>
    <t>MosUnst | 2.0.0.0</t>
  </si>
  <si>
    <t>MosUnst</t>
  </si>
  <si>
    <t>MosUnst | 2.0.2.0</t>
  </si>
  <si>
    <t>MosUnst | 2.0.4.0</t>
  </si>
  <si>
    <t>Motion Dashboard | 5.0.8.4</t>
  </si>
  <si>
    <t>Motion Dashboard</t>
  </si>
  <si>
    <t>MotionTools | 3.2.2</t>
  </si>
  <si>
    <t>Motorola APX RM Device Programmer | 2.19.453</t>
  </si>
  <si>
    <t>Motorola</t>
  </si>
  <si>
    <t>Motorola ASTRO POP25 RM Device Programmer | 2.19.453</t>
  </si>
  <si>
    <t>Motorola Configuration Service Software A7.15 | 026.00.033</t>
  </si>
  <si>
    <t>Motorola Configuration Service Software A7.15</t>
  </si>
  <si>
    <t>Motorola Configuration Service Software Java A7.15 | 026.00.033</t>
  </si>
  <si>
    <t>Motorola Configuration Service Software Java A7.15</t>
  </si>
  <si>
    <t>Motorola RM Job Processor | 2.19.453</t>
  </si>
  <si>
    <t>Motorola RM Server | 2.19.453</t>
  </si>
  <si>
    <t>Motorola RM Updater Service | 2.19.453</t>
  </si>
  <si>
    <t>Movavi Screen Recorder 11 | 11.1.0</t>
  </si>
  <si>
    <t>Movavi Video Converter 19 Premium | 19.2.0</t>
  </si>
  <si>
    <t>Movavi Video Converter 19 Premium</t>
  </si>
  <si>
    <t>Moveslink2 | 1.5.0.318</t>
  </si>
  <si>
    <t>Moveslink2</t>
  </si>
  <si>
    <t>Mozilla Firefox  (x64 en-US) | 57.0</t>
  </si>
  <si>
    <t>Mozilla Firefox  (x64 en-US) | 57.0.4</t>
  </si>
  <si>
    <t>Mozilla Firefox  (x64 en-US) | 58.0.2</t>
  </si>
  <si>
    <t>Mozilla Firefox  (x64 en-US) | 59.0.2</t>
  </si>
  <si>
    <t>Mozilla Firefox  (x64 en-US) | 61.0.2</t>
  </si>
  <si>
    <t>Mozilla Firefox  (x64 en-US) | 62.0.3</t>
  </si>
  <si>
    <t>Mozilla Firefox  (x64 en-US) | 63.0.1</t>
  </si>
  <si>
    <t>Mozilla Firefox  (x64 en-US) | 63.0.3</t>
  </si>
  <si>
    <t>Mozilla Firefox  (x64 en-US) | 65.0.1</t>
  </si>
  <si>
    <t>Mozilla Firefox  (x64 en-US) | 65.0.2</t>
  </si>
  <si>
    <t>Mozilla Firefox  (x64 en-US) | 66.0.3</t>
  </si>
  <si>
    <t>Mozilla Firefox  (x64 en-US) | 66.0.4</t>
  </si>
  <si>
    <t>Mozilla Firefox  (x64 en-US) | 67.0</t>
  </si>
  <si>
    <t>Mozilla Firefox  (x64 en-US) | 67.0.2</t>
  </si>
  <si>
    <t>Mozilla Firefox  (x64 en-US) | 67.0.4</t>
  </si>
  <si>
    <t>Mozilla Firefox  (x64 en-US) | 68.0</t>
  </si>
  <si>
    <t>Mozilla Firefox  (x64 en-US) | 68.0.1</t>
  </si>
  <si>
    <t>Mozilla Firefox  (x64 en-US) | 68.0.2</t>
  </si>
  <si>
    <t>Mozilla Firefox  (x64 en-US) | 69.0.1</t>
  </si>
  <si>
    <t>Mozilla Firefox  (x64 en-US) | 70.0</t>
  </si>
  <si>
    <t>Mozilla Firefox  (x64 en-US) | 70.0.1</t>
  </si>
  <si>
    <t>Mozilla Firefox  (x64 en-US) | 71.0</t>
  </si>
  <si>
    <t>Mozilla Firefox  (x64 en-US) | 72.0.1</t>
  </si>
  <si>
    <t>Mozilla Firefox  (x64 en-US) | 72.0.2</t>
  </si>
  <si>
    <t>Mozilla Firefox  (x64 en-US) | 73.0</t>
  </si>
  <si>
    <t>Mozilla Firefox  (x64 en-US) | 73.0.1</t>
  </si>
  <si>
    <t>Mozilla Firefox  (x64 en-US) | 74.0</t>
  </si>
  <si>
    <t>Mozilla Firefox  (x86 en-US) | 52.0.1</t>
  </si>
  <si>
    <t>Mozilla Firefox  (x86 en-US) | 53.0.3</t>
  </si>
  <si>
    <t>Mozilla Firefox  (x86 en-US) | 54.0.1</t>
  </si>
  <si>
    <t>Mozilla Firefox  (x86 en-US) | 69.0.1</t>
  </si>
  <si>
    <t>Mozilla Firefox  (x86 en-US) | 71.0</t>
  </si>
  <si>
    <t>Mozilla Firefox  (x86 en-US) | 72.0.1</t>
  </si>
  <si>
    <t>Mozilla Firefox  (x86 en-US) | 72.0.2</t>
  </si>
  <si>
    <t>Mozilla Firefox  (x86 en-US) | 73.0.1</t>
  </si>
  <si>
    <t>Mozilla Firefox  (x86 en-US) | 74.0</t>
  </si>
  <si>
    <t>Mozilla Firefox  ESR (x86 en-US) | 52.2.1</t>
  </si>
  <si>
    <t>Mozilla Maintenance Service | 55.0.2</t>
  </si>
  <si>
    <t>Mozilla Maintenance Service</t>
  </si>
  <si>
    <t>Mozilla Maintenance Service | 57.0</t>
  </si>
  <si>
    <t>Mozilla Maintenance Service | 58.0</t>
  </si>
  <si>
    <t>Mozilla Maintenance Service | 59.0</t>
  </si>
  <si>
    <t>Mozilla Maintenance Service | 61.0.2</t>
  </si>
  <si>
    <t>Mozilla Maintenance Service | 63.0.1</t>
  </si>
  <si>
    <t>Mozilla Maintenance Service | 65.0</t>
  </si>
  <si>
    <t>Mozilla Maintenance Service | 65.0.2</t>
  </si>
  <si>
    <t>Mozilla Maintenance Service | 66.0.3</t>
  </si>
  <si>
    <t>Mozilla Maintenance Service | 67.0</t>
  </si>
  <si>
    <t>Mozilla Maintenance Service | 67.0.4</t>
  </si>
  <si>
    <t>Mozilla Maintenance Service | 68.0.1</t>
  </si>
  <si>
    <t>Mozilla Maintenance Service | 68.0.2</t>
  </si>
  <si>
    <t>Mozilla Maintenance Service | 69.0.1</t>
  </si>
  <si>
    <t>Mozilla Maintenance Service | 69.0.3</t>
  </si>
  <si>
    <t>Mozilla Maintenance Service | 70.0</t>
  </si>
  <si>
    <t>Mozilla Maintenance Service | 70.0.1</t>
  </si>
  <si>
    <t>Mozilla Maintenance Service | 71.0</t>
  </si>
  <si>
    <t>Mozilla Maintenance Service | 72.0.1</t>
  </si>
  <si>
    <t>Mozilla Maintenance Service | 72.0.2</t>
  </si>
  <si>
    <t>Mozilla Maintenance Service | 73.0.1</t>
  </si>
  <si>
    <t>Mozilla Maintenance Service | 73.0.1.7352</t>
  </si>
  <si>
    <t>Mozilla Maintenance Service | 74.0.0.7373</t>
  </si>
  <si>
    <t>Mudlet | 3.17.0</t>
  </si>
  <si>
    <t>Mudlet</t>
  </si>
  <si>
    <t>Multi-Edit 2006.05 | 10.05.00</t>
  </si>
  <si>
    <t>Multi-Edit 2006.05</t>
  </si>
  <si>
    <t>Multi-Edit 2008 (v) | 11.04.00</t>
  </si>
  <si>
    <t>Multi-Edit 2008 (v)</t>
  </si>
  <si>
    <t>Multi-Edit 2008.RC2 | 11.00.00</t>
  </si>
  <si>
    <t>Multi-Edit 2008.RC2</t>
  </si>
  <si>
    <t>Multi-Page TIFF Editor | 2.9</t>
  </si>
  <si>
    <t>Multi-Page TIFF Editor</t>
  </si>
  <si>
    <t>Multibridge Utility.app - 10.11.2</t>
  </si>
  <si>
    <t>Multiple Link Controller Software | 2.1.1.0</t>
  </si>
  <si>
    <t>Multiple Link Controller Software</t>
  </si>
  <si>
    <t>My Login Hub | 5.2.0.9</t>
  </si>
  <si>
    <t>MyCalendarPlanner Internet Explorer Homepage and New Tab</t>
  </si>
  <si>
    <t>MyDVD Content Pack 1 | 1.00.0000</t>
  </si>
  <si>
    <t>MyDVD Content Pack 1</t>
  </si>
  <si>
    <t>MyDVD Content Pack 2 | 1.00.0000</t>
  </si>
  <si>
    <t>MyDVD Content Pack 2</t>
  </si>
  <si>
    <t>MyFTP | 1.09.0000</t>
  </si>
  <si>
    <t>MyFTP</t>
  </si>
  <si>
    <t>MyMapsExpress Internet Explorer Homepage and New Tab</t>
  </si>
  <si>
    <t>MyRadioAccess Internet Explorer Homepage and New Tab</t>
  </si>
  <si>
    <t>MySQL Connector C++ 8.0 | 8.0.12</t>
  </si>
  <si>
    <t>MySQL Connector C++</t>
  </si>
  <si>
    <t>MySQL Connector C++ 8.0 | 8.0.17</t>
  </si>
  <si>
    <t>MySQL Connector C++ | 1.1.9</t>
  </si>
  <si>
    <t>MySQL Connector J | 5.1.40</t>
  </si>
  <si>
    <t>MySQL Connector J</t>
  </si>
  <si>
    <t>MySQL Connector J | 5.1.44</t>
  </si>
  <si>
    <t>MySQL Connector J | 8.0.12</t>
  </si>
  <si>
    <t>MySQL Connector J | 8.0.17</t>
  </si>
  <si>
    <t>MySQL Connector Net | 6.9.9</t>
  </si>
  <si>
    <t>MySQL Connector Net</t>
  </si>
  <si>
    <t>MySQL Connector Net | 8.0.12</t>
  </si>
  <si>
    <t>MySQL Connector Net | 8.0.17</t>
  </si>
  <si>
    <t>MySQL Connector/C 6.1 | 6.1.11</t>
  </si>
  <si>
    <t>MySQL Connector/C 6.1</t>
  </si>
  <si>
    <t>MySQL Connector/ODBC 3.51 | 3.51.15</t>
  </si>
  <si>
    <t>MySQL Connector/ODBC 3.51</t>
  </si>
  <si>
    <t>MySQL Connector/ODBC 5.3 | 5.3.11</t>
  </si>
  <si>
    <t>MySQL Connector/ODBC 5.3</t>
  </si>
  <si>
    <t>MySQL Connector/ODBC 5.3 | 5.3.13</t>
  </si>
  <si>
    <t>MySQL Connector/ODBC 5.3 | 5.3.6</t>
  </si>
  <si>
    <t>MySQL Connector/ODBC 5.3 | 5.3.8</t>
  </si>
  <si>
    <t>MySQL Connector/ODBC 5.3 | 5.3.9</t>
  </si>
  <si>
    <t>MySQL Connector/ODBC 8.0 | 8.0.12</t>
  </si>
  <si>
    <t>MySQL Connector/ODBC 8.0</t>
  </si>
  <si>
    <t>MySQL Connector/ODBC 8.0 | 8.0.15</t>
  </si>
  <si>
    <t>MySQL Connector/ODBC 8.0 | 8.0.17</t>
  </si>
  <si>
    <t>MySQL Documents 5.6 | 5.6.45</t>
  </si>
  <si>
    <t>MySQL Documents 5.6</t>
  </si>
  <si>
    <t>MySQL Documents 5.7 | 5.7.20</t>
  </si>
  <si>
    <t>MySQL Documents 5.7</t>
  </si>
  <si>
    <t>MySQL Documents 5.7 | 5.7.27</t>
  </si>
  <si>
    <t>MySQL Documents 8.0 | 8.0.12</t>
  </si>
  <si>
    <t>MySQL Documents 8.0</t>
  </si>
  <si>
    <t>MySQL Examples and Samples 5.6 | 5.6.45</t>
  </si>
  <si>
    <t>MySQL Examples and Samples 5.6</t>
  </si>
  <si>
    <t>MySQL Examples and Samples 5.7 | 5.7.20</t>
  </si>
  <si>
    <t>MySQL Examples and Samples 5.7</t>
  </si>
  <si>
    <t>MySQL Examples and Samples 5.7 | 5.7.27</t>
  </si>
  <si>
    <t>MySQL Examples and Samples 8.0 | 8.0.12</t>
  </si>
  <si>
    <t>MySQL Examples and Samples 8.0</t>
  </si>
  <si>
    <t>MySQL Installer - Community | 1.4.18.0</t>
  </si>
  <si>
    <t>MySQL Installer - Community</t>
  </si>
  <si>
    <t>MySQL Installer - Community | 1.4.20.0</t>
  </si>
  <si>
    <t>MySQL Installer - Community | 1.4.26.0</t>
  </si>
  <si>
    <t>MySQL Installer - Community | 1.4.29.0</t>
  </si>
  <si>
    <t>MySQL Installer - Community | 1.4.30.0</t>
  </si>
  <si>
    <t>MySQL Installer - Community | 1.4.32.0</t>
  </si>
  <si>
    <t>MySQL Installer - Community | 1.4.5.0</t>
  </si>
  <si>
    <t>MySQL Notifier | 1.1.7</t>
  </si>
  <si>
    <t>MySQL Notifier</t>
  </si>
  <si>
    <t>MySQL Router 2.1 | 2.1.4</t>
  </si>
  <si>
    <t>MySQL Router 2.1</t>
  </si>
  <si>
    <t>MySQL Router 8.0 | 8.0.12</t>
  </si>
  <si>
    <t>MySQL Router 8.0</t>
  </si>
  <si>
    <t>MySQL Router 8.0 | 8.0.17</t>
  </si>
  <si>
    <t>MySQL Server 5.6 | 5.6.24</t>
  </si>
  <si>
    <t>MySQL Server 5.6</t>
  </si>
  <si>
    <t>MySQL Server 5.7 | 5.7.17</t>
  </si>
  <si>
    <t>MySQL Server 5.7</t>
  </si>
  <si>
    <t>MySQL Server 5.7 | 5.7.20</t>
  </si>
  <si>
    <t>MySQL Server 5.7 | 5.7.27</t>
  </si>
  <si>
    <t>MySQL Server 8.0 | 8.0.12</t>
  </si>
  <si>
    <t>MySQL Server 8.0</t>
  </si>
  <si>
    <t>MySQL Server 8.0 | 8.0.16</t>
  </si>
  <si>
    <t>MySQL Servers and Clients 4.1.1a-alpha Win64</t>
  </si>
  <si>
    <t>MySQL Shell | 1.0.10</t>
  </si>
  <si>
    <t>MySQL Shell</t>
  </si>
  <si>
    <t>MySQL Shell | 8.0.12</t>
  </si>
  <si>
    <t>MySQL Shell | 8.0.17</t>
  </si>
  <si>
    <t>MySQL Utilities | 1.6.5</t>
  </si>
  <si>
    <t>MySQL Utilities</t>
  </si>
  <si>
    <t>MySQL Workbench 6.3 CE | 6.3.10</t>
  </si>
  <si>
    <t>MySQL Workbench 6.3 CE</t>
  </si>
  <si>
    <t>MySQL Workbench 6.3 CE | 6.3.6</t>
  </si>
  <si>
    <t>MySQL Workbench 6.3 CE | 6.3.9</t>
  </si>
  <si>
    <t>MySQL Workbench 8.0 CE | 8.0.12</t>
  </si>
  <si>
    <t>MySQL Workbench 8.0 CE</t>
  </si>
  <si>
    <t>MySQL Workbench 8.0 CE | 8.0.17</t>
  </si>
  <si>
    <t>MySQL Workbench 8.0 CE | 8.0.18</t>
  </si>
  <si>
    <t>MyTelevisionHQ Internet Explorer Homepage and New Tab</t>
  </si>
  <si>
    <t>MyTelevisionHQ Internet Explorer Homepage and New Ta</t>
  </si>
  <si>
    <t>MyTransitGuide Internet Explorer Homepage and New Tab</t>
  </si>
  <si>
    <t>NASIS 6.4 Client | 6.4.0</t>
  </si>
  <si>
    <t>NASIS 6.4 Client</t>
  </si>
  <si>
    <t>NASIS 7.0 Client_ | 7.0.0.11713</t>
  </si>
  <si>
    <t>NASIS 7.0 Client_</t>
  </si>
  <si>
    <t>NCS Tutorial 03.25.2009</t>
  </si>
  <si>
    <t>NCapture for Internet Explorer | 1.0.231.0</t>
  </si>
  <si>
    <t>NCapture for Internet Explorer</t>
  </si>
  <si>
    <t>NDT 8.4.1</t>
  </si>
  <si>
    <t>NDT 8.5.0</t>
  </si>
  <si>
    <t>NDT 8.5.1</t>
  </si>
  <si>
    <t>NEC Electronics USB 3.0 Host Controller Driver | 1.0.19.0</t>
  </si>
  <si>
    <t>NEC Electronics USB 3.0 Host Controller Driver</t>
  </si>
  <si>
    <t>NEC SpectraView II | 1.1.18.00</t>
  </si>
  <si>
    <t>NEC SpectraView II</t>
  </si>
  <si>
    <t>NEC SpectraView II | 1.1.39.00</t>
  </si>
  <si>
    <t>NEO and N-SUM | 8.3.130</t>
  </si>
  <si>
    <t>NEO and N-SUM</t>
  </si>
  <si>
    <t>NHD Update Tools for ArcGIS 10.5.1 | 6.5.0</t>
  </si>
  <si>
    <t>NHD Update Tools for ArcGIS 10.5.1</t>
  </si>
  <si>
    <t>NHD Update Tools for ArcGIS 10.5.1 | 6.7.1</t>
  </si>
  <si>
    <t>NHD Utilities .1 for ArcGIS 10.5.1 | 3.2.1</t>
  </si>
  <si>
    <t>NHD Utilities .1 for ArcGIS 10.5.1</t>
  </si>
  <si>
    <t>NHD Utilities for ArcGIS 10.5.1 | 3.4.1</t>
  </si>
  <si>
    <t>NHD Utilities for ArcGIS 10.5.1</t>
  </si>
  <si>
    <t>NI Package Manager 64-bit | 19.6.0</t>
  </si>
  <si>
    <t>NI Package Manager 64-bit</t>
  </si>
  <si>
    <t>NIOGEMS | 0.1</t>
  </si>
  <si>
    <t>NIOGEMS</t>
  </si>
  <si>
    <t>NLCD for IMAGINE 2016 version | 16.00.0199.1025</t>
  </si>
  <si>
    <t>NLCD for IMAGINE 2016</t>
  </si>
  <si>
    <t>NMU | 3.4.4</t>
  </si>
  <si>
    <t>NMU</t>
  </si>
  <si>
    <t>NOPTIC Spotlight System | 4.00.0000</t>
  </si>
  <si>
    <t>NOPTIC Spotlight System</t>
  </si>
  <si>
    <t>B06.306</t>
  </si>
  <si>
    <t>Other Natural Resources</t>
  </si>
  <si>
    <t>NRM Client | 7.0.3</t>
  </si>
  <si>
    <t>NRM Client</t>
  </si>
  <si>
    <t>NVIDIA 3D Vision Controller Driver | 369.04</t>
  </si>
  <si>
    <t>NVIDIA 3D Vision Controller Driver</t>
  </si>
  <si>
    <t>NVIDIA 3D Vision Controller Driver | 390.41</t>
  </si>
  <si>
    <t>NVIDIA 3D Vision Driver | 362.46</t>
  </si>
  <si>
    <t>NVIDIA 3D Vision Driver</t>
  </si>
  <si>
    <t>NVIDIA 3D Vision Driver | 369.72</t>
  </si>
  <si>
    <t>NVIDIA 3D Vision Driver | 375.86</t>
  </si>
  <si>
    <t>NVIDIA 3D Vision Driver | 376.33</t>
  </si>
  <si>
    <t>NVIDIA 3D Vision Driver | 376.54</t>
  </si>
  <si>
    <t>NVIDIA 3D Vision Driver | 376.84</t>
  </si>
  <si>
    <t>NVIDIA 3D Vision Driver | 377.11</t>
  </si>
  <si>
    <t>NVIDIA 3D Vision Driver | 377.83</t>
  </si>
  <si>
    <t>NVIDIA 3D Vision Driver | 378.98</t>
  </si>
  <si>
    <t>NVIDIA 3D Vision Driver | 381.78</t>
  </si>
  <si>
    <t>NVIDIA 3D Vision Driver | 382.66</t>
  </si>
  <si>
    <t>NVIDIA 3D Vision Driver | 385.90</t>
  </si>
  <si>
    <t>NVIDIA 3D Vision Driver | 387.95</t>
  </si>
  <si>
    <t>NVIDIA 3D Vision Driver | 389.08</t>
  </si>
  <si>
    <t>NVIDIA 3D Vision Driver | 390.77</t>
  </si>
  <si>
    <t>NVIDIA 3D Vision Driver | 391.56</t>
  </si>
  <si>
    <t>NVIDIA 3D Vision Driver | 391.74</t>
  </si>
  <si>
    <t>NVIDIA 3D Vision Driver | 398.26</t>
  </si>
  <si>
    <t>NVIDIA 3D Vision Driver | 411.63</t>
  </si>
  <si>
    <t>NVIDIA 3D Vision Driver | 411.95</t>
  </si>
  <si>
    <t>NVIDIA 3D Vision Driver | 417.01</t>
  </si>
  <si>
    <t>NVIDIA 3D Vision Driver | 417.60</t>
  </si>
  <si>
    <t>NVIDIA 3D Vision Driver | 419.17</t>
  </si>
  <si>
    <t>NVIDIA 3D Vision Driver | 419.67</t>
  </si>
  <si>
    <t>NVIDIA GeForce Experience | 3.13.1.30</t>
  </si>
  <si>
    <t>NVIDIA GeForce Experience</t>
  </si>
  <si>
    <t>NVIDIA GeForce Experience | 3.14.0.139</t>
  </si>
  <si>
    <t>NVIDIA GeForce Experience | 3.16.0.140</t>
  </si>
  <si>
    <t>NVIDIA GeForce Experience | 3.18.0.102</t>
  </si>
  <si>
    <t>NVIDIA GeForce Experience | 3.18.0.94</t>
  </si>
  <si>
    <t>NVIDIA GeForce Experience | 3.20.0.118</t>
  </si>
  <si>
    <t>NVIDIA Graphics Driver | 354.13</t>
  </si>
  <si>
    <t>NVIDIA Graphics Driver</t>
  </si>
  <si>
    <t>NVIDIA Graphics Driver | 362.46</t>
  </si>
  <si>
    <t>NVIDIA Graphics Driver | 369.72</t>
  </si>
  <si>
    <t>NVIDIA Graphics Driver | 370.21</t>
  </si>
  <si>
    <t>NVIDIA Graphics Driver | 375.86</t>
  </si>
  <si>
    <t>NVIDIA Graphics Driver | 376.33</t>
  </si>
  <si>
    <t>NVIDIA Graphics Driver | 376.54</t>
  </si>
  <si>
    <t>NVIDIA Graphics Driver | 376.84</t>
  </si>
  <si>
    <t>NVIDIA Graphics Driver | 377.11</t>
  </si>
  <si>
    <t>NVIDIA Graphics Driver | 377.83</t>
  </si>
  <si>
    <t>NVIDIA Graphics Driver | 378.98</t>
  </si>
  <si>
    <t>NVIDIA Graphics Driver | 381.78</t>
  </si>
  <si>
    <t>NVIDIA Graphics Driver | 382.66</t>
  </si>
  <si>
    <t>NVIDIA Graphics Driver | 385.08</t>
  </si>
  <si>
    <t>NVIDIA Graphics Driver | 385.90</t>
  </si>
  <si>
    <t>NVIDIA Graphics Driver | 387.95</t>
  </si>
  <si>
    <t>NVIDIA Graphics Driver | 389.08</t>
  </si>
  <si>
    <t>NVIDIA Graphics Driver | 390.77</t>
  </si>
  <si>
    <t>NVIDIA Graphics Driver | 391.25</t>
  </si>
  <si>
    <t>NVIDIA Graphics Driver | 391.56</t>
  </si>
  <si>
    <t>NVIDIA Graphics Driver | 391.74</t>
  </si>
  <si>
    <t>NVIDIA Graphics Driver | 398.26</t>
  </si>
  <si>
    <t>NVIDIA Graphics Driver | 411.63</t>
  </si>
  <si>
    <t>NVIDIA Graphics Driver | 411.95</t>
  </si>
  <si>
    <t>NVIDIA Graphics Driver | 417.01</t>
  </si>
  <si>
    <t>NVIDIA Graphics Driver | 417.60</t>
  </si>
  <si>
    <t>NVIDIA Graphics Driver | 419.17</t>
  </si>
  <si>
    <t>NVIDIA Graphics Driver | 419.67</t>
  </si>
  <si>
    <t>NVIDIA Graphics Driver | 430.39</t>
  </si>
  <si>
    <t>NVIDIA Graphics Driver | 430.64</t>
  </si>
  <si>
    <t>NVIDIA Graphics Driver | 430.86</t>
  </si>
  <si>
    <t>NVIDIA Graphics Driver | 431.02</t>
  </si>
  <si>
    <t>NVIDIA Graphics Driver | 431.23</t>
  </si>
  <si>
    <t>NVIDIA Graphics Driver | 431.40</t>
  </si>
  <si>
    <t>NVIDIA Graphics Driver | 431.70</t>
  </si>
  <si>
    <t>NVIDIA Graphics Driver | 431.94</t>
  </si>
  <si>
    <t>NVIDIA Graphics Driver | 432.06</t>
  </si>
  <si>
    <t>NVIDIA Graphics Driver | 440.97</t>
  </si>
  <si>
    <t>NVIDIA Graphics Driver | 441.08</t>
  </si>
  <si>
    <t>NVIDIA Graphics Driver | 441.12</t>
  </si>
  <si>
    <t>NVIDIA Graphics Driver | 441.28</t>
  </si>
  <si>
    <t>NVIDIA Graphics Driver | 441.66</t>
  </si>
  <si>
    <t>NVIDIA Graphics Driver | 442.19</t>
  </si>
  <si>
    <t>NVIDIA Graphics Driver | 442.50</t>
  </si>
  <si>
    <t>NVIDIA Graphics Driver | 442.74</t>
  </si>
  <si>
    <t>NVIDIA HD Audio Driver | 1.3.30.1</t>
  </si>
  <si>
    <t>NVIDIA HD Audio Driver</t>
  </si>
  <si>
    <t>NVIDIA HD Audio Driver | 1.3.34.15</t>
  </si>
  <si>
    <t>NVIDIA HD Audio Driver | 1.3.34.17</t>
  </si>
  <si>
    <t>NVIDIA HD Audio Driver | 1.3.34.23</t>
  </si>
  <si>
    <t>NVIDIA HD Audio Driver | 1.3.34.26</t>
  </si>
  <si>
    <t>NVIDIA HD Audio Driver | 1.3.34.27</t>
  </si>
  <si>
    <t>NVIDIA HD Audio Driver | 1.3.34.4</t>
  </si>
  <si>
    <t>NVIDIA HD Audio Driver | 1.3.35.1</t>
  </si>
  <si>
    <t>NVIDIA HD Audio Driver | 1.3.36.6</t>
  </si>
  <si>
    <t>NVIDIA HD Audio Driver | 1.3.37.1</t>
  </si>
  <si>
    <t>NVIDIA HD Audio Driver | 1.3.37.4</t>
  </si>
  <si>
    <t>NVIDIA HD Audio Driver | 1.3.37.5</t>
  </si>
  <si>
    <t>NVIDIA HD Audio Driver | 1.3.38.13</t>
  </si>
  <si>
    <t>NVIDIA HD Audio Driver | 1.3.38.16</t>
  </si>
  <si>
    <t>NVIDIA HD Audio Driver | 1.3.38.21</t>
  </si>
  <si>
    <t>NVIDIA HD Audio Driver | 1.3.38.4</t>
  </si>
  <si>
    <t>NVIDIA PhysX System Software | 9.15.0428</t>
  </si>
  <si>
    <t>NVIDIA PhysX System Software</t>
  </si>
  <si>
    <t>NVIDIA PhysX System Software | 9.16.0318</t>
  </si>
  <si>
    <t>NVIDIA PhysX System Software | 9.17.0524</t>
  </si>
  <si>
    <t>NVIDIA PhysX System Software | 9.18.0907</t>
  </si>
  <si>
    <t>NVIDIA PhysX System Software | 9.19.0218</t>
  </si>
  <si>
    <t>NVIDIA USBC Driver | 1.1.27.831</t>
  </si>
  <si>
    <t>NVIDIA USBC Driver</t>
  </si>
  <si>
    <t>NVIDIA USBC Driver | 1.38.831.832</t>
  </si>
  <si>
    <t>NVIDIA Update | 2.11.4.0</t>
  </si>
  <si>
    <t>NVIDIA Update</t>
  </si>
  <si>
    <t>NVIDIA WMI | 2.18.0</t>
  </si>
  <si>
    <t>NVIDIA WMI</t>
  </si>
  <si>
    <t>NVIDIA WMI | 2.22.0</t>
  </si>
  <si>
    <t>NVIDIA WMI | 2.25.0</t>
  </si>
  <si>
    <t>NVIDIA WMI | 2.27.3</t>
  </si>
  <si>
    <t>NVIDIA WMI | 2.29.0</t>
  </si>
  <si>
    <t>NVIDIA WMI | 2.30.0</t>
  </si>
  <si>
    <t>NVIDIA WMI | 2.31.0</t>
  </si>
  <si>
    <t>NVIDIA WMI | 2.33.0</t>
  </si>
  <si>
    <t>NVIDIA WMI | 2.34.0</t>
  </si>
  <si>
    <t>NVIDIA mental ray and IRay feature plugins for 3ds Max 2017 | 19.0.0.0</t>
  </si>
  <si>
    <t>NVIDIA mental ray and IRay feature plugins for 3ds Max 2017</t>
  </si>
  <si>
    <t>NVIDIA mental ray and IRay feature plugins for 3ds Max 2018 | 19.0.0.0</t>
  </si>
  <si>
    <t>NVIDIA mental ray and IRay feature plugins for 3ds Max 2018</t>
  </si>
  <si>
    <t>NVIDIA mental ray and IRay feature plugins for 3ds Max 2019 | 21.0.0.0</t>
  </si>
  <si>
    <t>NVIDIA mental ray and IRay feature plugins for 3ds Max 2019</t>
  </si>
  <si>
    <t>NVIDIA mental ray and IRay feature plugins for 3ds Max 2020 | 22.0.0.0</t>
  </si>
  <si>
    <t>NVIDIA mental ray</t>
  </si>
  <si>
    <t>NVIDIA mental ray and IRay rendering plugins for 3ds Max 2017 | 19.0.0.0</t>
  </si>
  <si>
    <t>NVIDIA mental ray and IRay rendering plugins for 3ds Max 2017</t>
  </si>
  <si>
    <t>NVIDIA nView | 141.36</t>
  </si>
  <si>
    <t>NVIDIA nView</t>
  </si>
  <si>
    <t>NVIDIA nView | 146.33</t>
  </si>
  <si>
    <t>NVIDIA nView | 146.78</t>
  </si>
  <si>
    <t>NVIDIA nView | 147.00</t>
  </si>
  <si>
    <t>NVIDIA nView | 148.03</t>
  </si>
  <si>
    <t>NVIDIA nView | 148.47</t>
  </si>
  <si>
    <t>NVIDIA nView | 148.92</t>
  </si>
  <si>
    <t>NVIDIA nView | 149.21</t>
  </si>
  <si>
    <t>NVIDIA nView | 149.34</t>
  </si>
  <si>
    <t>NVIDIA nView | 149.77</t>
  </si>
  <si>
    <t>A02.025.283</t>
  </si>
  <si>
    <t>Knowledge Capture</t>
  </si>
  <si>
    <t>NVivo 11 | 11.3.1.777</t>
  </si>
  <si>
    <t>NVivo 11</t>
  </si>
  <si>
    <t>NXPProximityInstaller | 3.100110.10443.30</t>
  </si>
  <si>
    <t>NXPProximityInstaller</t>
  </si>
  <si>
    <t>NXPProximityInstaller | 3.100120.10443.10</t>
  </si>
  <si>
    <t>NXPProximityInstaller | 3.100140.10443.10</t>
  </si>
  <si>
    <t>NXPProximityInstaller | 3.10020.10439.40</t>
  </si>
  <si>
    <t>NXPProximityInstaller | 3.10050.10439.10</t>
  </si>
  <si>
    <t>NXPProximityInstaller | 3.7650.10422.30</t>
  </si>
  <si>
    <t>National Check Cruise Program 01.23.2020</t>
  </si>
  <si>
    <t>National Check Cruise Program 09.29.2017</t>
  </si>
  <si>
    <t>National Check Cruise Program 10.12.2016</t>
  </si>
  <si>
    <t>National Check Cruise Program 11.04.2015</t>
  </si>
  <si>
    <t>National Check Cruise Program 12.07.2017</t>
  </si>
  <si>
    <t>National Instruments Software |</t>
  </si>
  <si>
    <t>National Instruments Software</t>
  </si>
  <si>
    <t>National Log Scaling Tutorial 05.14.2009</t>
  </si>
  <si>
    <t>NativeMessagingHost.app - 1.0</t>
  </si>
  <si>
    <t>Navisphere CLI 6. | 28.0.4.25</t>
  </si>
  <si>
    <t>Navisphere CLI 6.</t>
  </si>
  <si>
    <t>Neat ADF Scanner 2008 Driver | 2.0.1.2</t>
  </si>
  <si>
    <t>Neat</t>
  </si>
  <si>
    <t>Neat ADF Scanner Driver | 2.0.2.1</t>
  </si>
  <si>
    <t>Neat ADF Scanner Driver | 2.0.2.5</t>
  </si>
  <si>
    <t>Neat Mobile Scanner (Silver) Driver | 2.0.1.1</t>
  </si>
  <si>
    <t>Neat Mobile Scanner 2008 Driver | 2.0.1.1</t>
  </si>
  <si>
    <t>Neat Mobile Scanner Driver | 2.0.1.2</t>
  </si>
  <si>
    <t>Neat | 5.1.31.16</t>
  </si>
  <si>
    <t>Neat | 5.7.1.474</t>
  </si>
  <si>
    <t>NeatConnect Scanner Driver | 2.0.2.26</t>
  </si>
  <si>
    <t>Neo4j Community Edition | 3.2.1</t>
  </si>
  <si>
    <t>Neo4j Community Edition</t>
  </si>
  <si>
    <t>NeoVision | 2.2.1</t>
  </si>
  <si>
    <t>NeoVision</t>
  </si>
  <si>
    <t>NeoVision | 2.4.0</t>
  </si>
  <si>
    <t>Nero 2016 | 17.0.00900</t>
  </si>
  <si>
    <t>Nero 2016</t>
  </si>
  <si>
    <t>Nero 7 Ultra Edition | 7.02.4712</t>
  </si>
  <si>
    <t>Nero 7 Ultra Edition</t>
  </si>
  <si>
    <t>Nero BackItUp 10 | 5.8.10400.4.100</t>
  </si>
  <si>
    <t>Nero BackItUp 10</t>
  </si>
  <si>
    <t>Nero BurnRights 10 | 4.4.10300.1.100</t>
  </si>
  <si>
    <t>Nero BurnRights 10</t>
  </si>
  <si>
    <t>Nero Burning ROM 10 | 10.6.10600.4.100</t>
  </si>
  <si>
    <t>Nero Burning ROM 10</t>
  </si>
  <si>
    <t>Nero BurningROM 2018 | 19.0.00500</t>
  </si>
  <si>
    <t>Nero BurningROM 2018</t>
  </si>
  <si>
    <t>Nero CoverDesigner 10 | 5.6.10500.3.100</t>
  </si>
  <si>
    <t>Nero CoverDesigner 10</t>
  </si>
  <si>
    <t>Nero DiscSpeed 10 | 6.4.10400.0.100</t>
  </si>
  <si>
    <t>Nero DiscSpeed 10</t>
  </si>
  <si>
    <t>Nero Express 10 | 10.6.10600.4.100</t>
  </si>
  <si>
    <t>Nero Express 10</t>
  </si>
  <si>
    <t>Nero Info | 16.0.2000</t>
  </si>
  <si>
    <t>Nero Info</t>
  </si>
  <si>
    <t>Nero Info | 19.0.0001</t>
  </si>
  <si>
    <t>Nero InfoTool 10 | 7.4.10200.0.100</t>
  </si>
  <si>
    <t>Nero Kwik Media | 1.6.14000.46.100</t>
  </si>
  <si>
    <t>Nero Kwik Media</t>
  </si>
  <si>
    <t>Nero Multimedia Suite 10 | 10.6.11300</t>
  </si>
  <si>
    <t>Nero Multimedia Suite 10</t>
  </si>
  <si>
    <t>Nero Recode 10 | 4.10.10600.4.100</t>
  </si>
  <si>
    <t>Nero Recode 10</t>
  </si>
  <si>
    <t>Nero RescueAgent 10 | 3.6.10500.3.100</t>
  </si>
  <si>
    <t>Nero RescueAgent 10</t>
  </si>
  <si>
    <t>Nero SoundTrax 10 | 4.10.10300.2.100</t>
  </si>
  <si>
    <t>Nero StartSmart 10 | 10.6.10400.2.100</t>
  </si>
  <si>
    <t>Nero StartSmart 10</t>
  </si>
  <si>
    <t>Nero Update | 1.0.10900.31.0</t>
  </si>
  <si>
    <t>Nero Update</t>
  </si>
  <si>
    <t>Nero Vision 10 | 7.4.10800.7.100</t>
  </si>
  <si>
    <t>Nero Vision 10</t>
  </si>
  <si>
    <t>Nero WaveEditor 10 | 5.10.10400.3.100</t>
  </si>
  <si>
    <t>Nero WaveEditor 10</t>
  </si>
  <si>
    <t>Net Deed Plotter | 5.61</t>
  </si>
  <si>
    <t>Net Deed Plotter</t>
  </si>
  <si>
    <t>Net Deed Plotter | 5.62</t>
  </si>
  <si>
    <t>Net View &amp; Modem - 1 | 2.0.6.6</t>
  </si>
  <si>
    <t>Net View</t>
  </si>
  <si>
    <t>Net View &amp; Modem - 2 | 2.0.2.1</t>
  </si>
  <si>
    <t>Net View &amp; Modem | 2.0.2.1</t>
  </si>
  <si>
    <t>Net View &amp; Modem | 2.0.6.6</t>
  </si>
  <si>
    <t>Net View &amp; Modem | 2.0.7.2</t>
  </si>
  <si>
    <t>Net View &amp; Modem | 2.0.7.7</t>
  </si>
  <si>
    <t>NetApp OnCommand System Manager 3.1.2 | 3.1.2.6399</t>
  </si>
  <si>
    <t>NetApp OnCommand System Manager 3.1.2</t>
  </si>
  <si>
    <t>NetApp OnCommand System Manager 3.1.3 | 3.1.3.9193</t>
  </si>
  <si>
    <t>NetApp OnCommand System Manager 3.1.3</t>
  </si>
  <si>
    <t>NetApp PowerShell Toolkit | 4.6.0</t>
  </si>
  <si>
    <t>NetApp PowerShell Toolkit</t>
  </si>
  <si>
    <t>NetApp PowerShell Toolkit | 4.7.0</t>
  </si>
  <si>
    <t>NetApp System Analyzer | 0.0.85</t>
  </si>
  <si>
    <t>NetApp System Analyzer</t>
  </si>
  <si>
    <t>NetAuthAgent.app - 6.2</t>
  </si>
  <si>
    <t>NetBackup Self Service Portal 8.0 | 8.6.0000</t>
  </si>
  <si>
    <t>netbackup</t>
  </si>
  <si>
    <t>NetBrain Front Server Controller | 7.1.10</t>
  </si>
  <si>
    <t>NetBrain Front Server</t>
  </si>
  <si>
    <t>NetBrain Front Server | 7.1.10</t>
  </si>
  <si>
    <t>NetBrain Integrated Edition | 7.1.10</t>
  </si>
  <si>
    <t>NetBrain Integrated Edition</t>
  </si>
  <si>
    <t>NetBrain Service Monitor Agent | 7.1.10</t>
  </si>
  <si>
    <t>NetBrain Service Monitor Agent</t>
  </si>
  <si>
    <t>NetBrain Task Engine | 7.1.10</t>
  </si>
  <si>
    <t>NetBrain Task Engine</t>
  </si>
  <si>
    <t>A01.011.074#</t>
  </si>
  <si>
    <t>Network Security</t>
  </si>
  <si>
    <t>NetContinuum Security Manager TM (5-6-3-1199) | 5.6.3.1199</t>
  </si>
  <si>
    <t>NetContinuum Security Manager TM (5-6-3-1199)</t>
  </si>
  <si>
    <t>NetMotion Mobility Client | 10.72.56065</t>
  </si>
  <si>
    <t>NetMotion Mobility Client</t>
  </si>
  <si>
    <t>NetMotion Mobility Client | 11.32.12223</t>
  </si>
  <si>
    <t>NetMotion Mobility Client | 11.42.26303</t>
  </si>
  <si>
    <t>Network Advisor 14.4.4 | 14.4.4.0</t>
  </si>
  <si>
    <t>Network Diagnostics.app - 1.5</t>
  </si>
  <si>
    <t>Network Radio Programmer 2.0 | 2.00.0000</t>
  </si>
  <si>
    <t>Network Recording Player | 39.11.2.4</t>
  </si>
  <si>
    <t>Network Recording Player | 39.6.6.2</t>
  </si>
  <si>
    <t>Network Setup Assistant.app - 10.8</t>
  </si>
  <si>
    <t>Network Utility.app - 1.9.1</t>
  </si>
  <si>
    <t>Network Utility.app - 1.9.2</t>
  </si>
  <si>
    <t>Network.app - 1.0</t>
  </si>
  <si>
    <t>A01.011.070</t>
  </si>
  <si>
    <t>Audit Trail and Capture</t>
  </si>
  <si>
    <t>Netwrix Auditor | 9.9.6750.0</t>
  </si>
  <si>
    <t>Netwrix Auditor</t>
  </si>
  <si>
    <t>NewBlue Titler Pro 5 for Corel | 1.0.190114</t>
  </si>
  <si>
    <t>NewBlue Titler Pro 5 for Corel</t>
  </si>
  <si>
    <t>NewBlue Titler Pro for Windows | 1.5</t>
  </si>
  <si>
    <t>NewBlue Titler Pro for Windows</t>
  </si>
  <si>
    <t>NewBlue Video Essentials VI for Windows | 3.0</t>
  </si>
  <si>
    <t>NewBlue Video Essentials VI for Windows</t>
  </si>
  <si>
    <t>NewBlue Video Essentials VII for Windows | 3.0</t>
  </si>
  <si>
    <t>NewBlue Video Essentials VII for Windows</t>
  </si>
  <si>
    <t>NewBlue Video Essentials for Windows | 3.0</t>
  </si>
  <si>
    <t>NewBlue Video Essentials for Windows</t>
  </si>
  <si>
    <t>NewBlue Video Essentialsfor Windows | 3.0</t>
  </si>
  <si>
    <t>NewBlue Video Essentialsfor Windows</t>
  </si>
  <si>
    <t>Nextimage | 2.1</t>
  </si>
  <si>
    <t>Nextimage</t>
  </si>
  <si>
    <t>Nextimage | 3.1.3</t>
  </si>
  <si>
    <t>Nextimage | 4.5.4</t>
  </si>
  <si>
    <t>Nextimage | 4.5.6</t>
  </si>
  <si>
    <t>Nextimage | 5.0.1</t>
  </si>
  <si>
    <t>Nextimage | 5.1.3</t>
  </si>
  <si>
    <t>Nextimage | 5.3.5</t>
  </si>
  <si>
    <t>Nexus2.1</t>
  </si>
  <si>
    <t>NEXUS2</t>
  </si>
  <si>
    <t>NiceLabel 6 | 6.3.1.11492</t>
  </si>
  <si>
    <t>NiceLabel 6</t>
  </si>
  <si>
    <t>NiceLabel PowerForms Multi-user 6 | 6.3.1.11492</t>
  </si>
  <si>
    <t>NiceLabel PowerForms Multi-user 6</t>
  </si>
  <si>
    <t>Nikon Message Center 2 | 2.1.0</t>
  </si>
  <si>
    <t>Nikon Message Center 2</t>
  </si>
  <si>
    <t>Nikon Message Center 2 | 2.1.1</t>
  </si>
  <si>
    <t>Nikon Message Center 2 | 2.3.0</t>
  </si>
  <si>
    <t>Nikon Movie Editor | 2.9.2</t>
  </si>
  <si>
    <t>Nikon Movie Editor</t>
  </si>
  <si>
    <t>Nikon Transfer 2 | 2.12.11</t>
  </si>
  <si>
    <t>Nikon Transfer 2</t>
  </si>
  <si>
    <t>Nikon Transfer 2 | 2.13.1</t>
  </si>
  <si>
    <t>Nimble Windows Toolkit | 5.0.0.7991</t>
  </si>
  <si>
    <t>Nimble Windows Toolkit</t>
  </si>
  <si>
    <t>Nmap | 7.70</t>
  </si>
  <si>
    <t>Nmap</t>
  </si>
  <si>
    <t>Nmap | 7.80</t>
  </si>
  <si>
    <t>Node.js | 0.12.2</t>
  </si>
  <si>
    <t>Node.js</t>
  </si>
  <si>
    <t>Node.js | 10.1.0</t>
  </si>
  <si>
    <t>Node.js | 10.15.3</t>
  </si>
  <si>
    <t>Node.js | 10.16.0</t>
  </si>
  <si>
    <t>Node.js | 10.16.3</t>
  </si>
  <si>
    <t>Node.js | 10.5.0</t>
  </si>
  <si>
    <t>Node.js | 12.4.0</t>
  </si>
  <si>
    <t>Node.js | 13.1.0</t>
  </si>
  <si>
    <t>Node.js | 6.11.0</t>
  </si>
  <si>
    <t>Node.js | 8.11.1</t>
  </si>
  <si>
    <t>Node.js | 8.2.1</t>
  </si>
  <si>
    <t>Noise Reduction Plug-In 2.0 | 2.0.596</t>
  </si>
  <si>
    <t>Noise Reduction Plug-In 2.0</t>
  </si>
  <si>
    <t>Noise Reduction Plug-In 2.0 | 2.0.628</t>
  </si>
  <si>
    <t>Nokia Connectivity Cable Driver | 7.1.32.69</t>
  </si>
  <si>
    <t>Nokia Connectivity Cable Driver</t>
  </si>
  <si>
    <t>North American Bird Reference Book | 5.00.026</t>
  </si>
  <si>
    <t>North American Bird Reference Book</t>
  </si>
  <si>
    <t>Note | 3.1.0.10653</t>
  </si>
  <si>
    <t>Notepad++ (32-bit x86) | 7.5.4</t>
  </si>
  <si>
    <t>Notepad++ (32-bit x86) | 7.5.9</t>
  </si>
  <si>
    <t>Notepad++ (32-bit x86) | 7.7.1</t>
  </si>
  <si>
    <t>Notepad++ (32-bit x86) | 7.8.1</t>
  </si>
  <si>
    <t>Notepad++ (32-bit x86) | 7.8.3</t>
  </si>
  <si>
    <t>Notepad++ (32-bit x86) | 7.8.4</t>
  </si>
  <si>
    <t>Notepad++ (64-bit x64) | 7.8.4</t>
  </si>
  <si>
    <t>Notepad++ (64-bit x64) | 7.8.5</t>
  </si>
  <si>
    <t>Notes.app - 4.4</t>
  </si>
  <si>
    <t>Notes.app - 4.5</t>
  </si>
  <si>
    <t>NotificationCenter.app - 1.0</t>
  </si>
  <si>
    <t>Novabench | 4.0.3</t>
  </si>
  <si>
    <t>Novabench</t>
  </si>
  <si>
    <t>NowPlayingTouchUI.app - 1.0</t>
  </si>
  <si>
    <t>NowPlayingWidgetContainer.app - 1.0</t>
  </si>
  <si>
    <t>Npcap | 0.99-r2</t>
  </si>
  <si>
    <t>Npcap</t>
  </si>
  <si>
    <t>Npcap | 0.992</t>
  </si>
  <si>
    <t>Npcap | 0.9983</t>
  </si>
  <si>
    <t>Npcap | 0.9986</t>
  </si>
  <si>
    <t>Nuance License Manager 11.7 x86_64 | 11.7.0</t>
  </si>
  <si>
    <t>Nuance License Manager 11.7 x86_64</t>
  </si>
  <si>
    <t>Nuance Management Station 5.2 | 5.2.9</t>
  </si>
  <si>
    <t>Nuance Management Station 5.2</t>
  </si>
  <si>
    <t>Nuance OmniPage 18 | 18.1.0002</t>
  </si>
  <si>
    <t>Nuance OmniPage 18</t>
  </si>
  <si>
    <t>Nuance PDF Converter Professional 7 | 7.30.6219</t>
  </si>
  <si>
    <t>Nuance PDF Converter Professional 7</t>
  </si>
  <si>
    <t>Nuance PDF Viewer Plus | 5.30.3290</t>
  </si>
  <si>
    <t>Nuance PDF Viewer Plus</t>
  </si>
  <si>
    <t>Nuance PDF Viewer SE | 7.20.3230</t>
  </si>
  <si>
    <t>Nuance PDF Viewer SE</t>
  </si>
  <si>
    <t>Nuance PaperPort 12 | 12.1.0005</t>
  </si>
  <si>
    <t>Nuance PaperPort 12</t>
  </si>
  <si>
    <t>Nuance PaperPort 14 | 14.5.0001</t>
  </si>
  <si>
    <t>Nuance PaperPort 14</t>
  </si>
  <si>
    <t>Nuance PaperPort 14 | 14.5.0003</t>
  </si>
  <si>
    <t>Nuance PaperPort 14 | 14.5.0006</t>
  </si>
  <si>
    <t>Nuance Power PDF Standard | 1.20.8466</t>
  </si>
  <si>
    <t>Nuance Power PDF Standard</t>
  </si>
  <si>
    <t>Nuance Recognizer 10.2 x86_64 | 10.2.10</t>
  </si>
  <si>
    <t>Nuance Recognizer 10.2 x86_64</t>
  </si>
  <si>
    <t>Nuance Recognizer English en-US (10.0.2-) | 10.2.0</t>
  </si>
  <si>
    <t>Nuance Recognizer English en-US (10.0.2-)</t>
  </si>
  <si>
    <t>Nuance Speech Server 6.2 | 6.2.11</t>
  </si>
  <si>
    <t>Nuance Speech Server 6.2</t>
  </si>
  <si>
    <t>Nuance Speech Server Client 6.2 | 6.2.11</t>
  </si>
  <si>
    <t>Nuance Speech Server Client 6.2</t>
  </si>
  <si>
    <t>Nuance Vocalizer for Enterprise 6.0 | 6.0.7</t>
  </si>
  <si>
    <t>Nuance Vocalizer for Enterprise 6.0</t>
  </si>
  <si>
    <t>Nuance Vocalizer for Enterprise en-US Ava bet1 | 6.0.3</t>
  </si>
  <si>
    <t>Nuance Vocalizer for Enterprise en-US Ava bet1</t>
  </si>
  <si>
    <t>Numbers.app - 4.1.1</t>
  </si>
  <si>
    <t>Numbers.app - 5.1</t>
  </si>
  <si>
    <t>Numbers.app - 5.3</t>
  </si>
  <si>
    <t>Numbers.app - 6.0</t>
  </si>
  <si>
    <t>Numbers.app</t>
  </si>
  <si>
    <t>Numbers.app - 6.1</t>
  </si>
  <si>
    <t>O2Micro Flash Memory Card Windows Driver | 3.0.08.52</t>
  </si>
  <si>
    <t>O2Micro Flash Memory Card Windows Driver</t>
  </si>
  <si>
    <t>O2Micro Flash Memory Card Windows Driver | 3.0.08.54</t>
  </si>
  <si>
    <t>O2Micro OZ776 SCR Driver | 2.1.4.244GS</t>
  </si>
  <si>
    <t>O2Micro OZ776 SCR Driver</t>
  </si>
  <si>
    <t>OBEXAgent.app - 5.0.5</t>
  </si>
  <si>
    <t>OBEXAgent.app - 6.0.7</t>
  </si>
  <si>
    <t>OCLC Connexion client | 2.63</t>
  </si>
  <si>
    <t>OCLC Connexion client</t>
  </si>
  <si>
    <t>OCR Software by I.R.I.S. | 13.0</t>
  </si>
  <si>
    <t>OCR Software by I.R.I.S.</t>
  </si>
  <si>
    <t>OCR Software by I.R.I.S. | 14.0</t>
  </si>
  <si>
    <t>OCR Software by I.R.I.S. | 14.5</t>
  </si>
  <si>
    <t>OCREngine | 2.1</t>
  </si>
  <si>
    <t>OCREngine</t>
  </si>
  <si>
    <t>OCREngine | 2.11</t>
  </si>
  <si>
    <t>OCREngine | 2.9</t>
  </si>
  <si>
    <t>ODAC Documentation for Visual Studio | 12.2.010</t>
  </si>
  <si>
    <t>ODAC Documentation for Visual Studio</t>
  </si>
  <si>
    <t>ODSAgent.app - 1.8</t>
  </si>
  <si>
    <t>OEM Application Profile | 1.00.0000</t>
  </si>
  <si>
    <t>OEM Application Profile</t>
  </si>
  <si>
    <t>OLYMPUS Digital Camera Updater | 1.2.1</t>
  </si>
  <si>
    <t>OLYMPUS Digital Camera Updater</t>
  </si>
  <si>
    <t>OLYMPUS Viewer 3 | 2.0.1</t>
  </si>
  <si>
    <t>OLYMPUS Viewer 3</t>
  </si>
  <si>
    <t>OPC Core Components Redistributable (x86) 101.2 | 3.00.10102</t>
  </si>
  <si>
    <t>OPC Core Components Redistributable (x86) 101.2</t>
  </si>
  <si>
    <t>ORGANON Edition 9.1 | 9.01.0001</t>
  </si>
  <si>
    <t>ORGANON Edition 9.1</t>
  </si>
  <si>
    <t>ORGANON Edition 9.1 | 9.01.0002</t>
  </si>
  <si>
    <t>OSDUIHelper.app - 1.0</t>
  </si>
  <si>
    <t>OTCnet OLB | 1.3.0.3</t>
  </si>
  <si>
    <t>OTCnet OLB</t>
  </si>
  <si>
    <t>OTCnetFirmware | 4.0.0.2</t>
  </si>
  <si>
    <t>A02.020.206</t>
  </si>
  <si>
    <t>Mathematical</t>
  </si>
  <si>
    <t>Octave | 4.0.1</t>
  </si>
  <si>
    <t>Octave</t>
  </si>
  <si>
    <t>Octave | 5.1.0.0</t>
  </si>
  <si>
    <t>Oculus | &lt;3</t>
  </si>
  <si>
    <t>Oculus</t>
  </si>
  <si>
    <t>Odyssey | 2.0.2</t>
  </si>
  <si>
    <t>Odyssey</t>
  </si>
  <si>
    <t>Offline Assessment Client | 3.19.1126.900</t>
  </si>
  <si>
    <t>Oil Spill Reponse Application</t>
  </si>
  <si>
    <t>Old Calculator for Windows 10 | 1.1</t>
  </si>
  <si>
    <t>Old Calculator for Windows 10</t>
  </si>
  <si>
    <t>Olympus NDT Delta Advanced PC Software | 2.5.21945</t>
  </si>
  <si>
    <t>OmniDrive USB Professional| 3.3.4</t>
  </si>
  <si>
    <t>OmniDrive USB Professional</t>
  </si>
  <si>
    <t>OmniForm 4.0</t>
  </si>
  <si>
    <t>OmniForm Filler 5.5 | 5.5.001</t>
  </si>
  <si>
    <t>OmniForm Filler 5.5</t>
  </si>
  <si>
    <t>Omnilog Data Management Program Ver 1.64</t>
  </si>
  <si>
    <t>Omniscan 12-64 | 12.2.2</t>
  </si>
  <si>
    <t>Omniscan 12-64</t>
  </si>
  <si>
    <t>OnScreen Control | 2.82</t>
  </si>
  <si>
    <t>OnScreen Control</t>
  </si>
  <si>
    <t>OnScreen Control | 3.34</t>
  </si>
  <si>
    <t>OneCollect | 01.30.00.00</t>
  </si>
  <si>
    <t>OneCollect</t>
  </si>
  <si>
    <t>OneDrive.app - 19.232.1124</t>
  </si>
  <si>
    <t>OneDrive.app</t>
  </si>
  <si>
    <t>OneLogin IE Addon | 3.3.7</t>
  </si>
  <si>
    <t>OneLogin IE Addon</t>
  </si>
  <si>
    <t>OneLogin IE Addon | 3.3.8</t>
  </si>
  <si>
    <t>OneTouch 4 OCR Module 19.11 Combo | 2.1.115.12165</t>
  </si>
  <si>
    <t>OneTouch 4 OCR Module 19.11</t>
  </si>
  <si>
    <t>OneTouch 4 OCR Module 19.11 Combo | 2.1.116.9200</t>
  </si>
  <si>
    <t>OneTouch 4 OCR Module 19.11 Combo | 2.1.218.3062</t>
  </si>
  <si>
    <t>OneTouch 4 OCR Module 19.11 Combo | 2.1.319.1163</t>
  </si>
  <si>
    <t>OneTouch 4 OCR Module 19.11 Combo | 2.1.419.3272</t>
  </si>
  <si>
    <t>OneTouch 4 OCR Module 19.11 | 2.1.115.12165</t>
  </si>
  <si>
    <t>OneTouch 4 OCR Module 19.11 | 2.1.116.9200</t>
  </si>
  <si>
    <t>OneTouch 4 OCR Module 19.11 | 2.1.218.2121</t>
  </si>
  <si>
    <t>OneTouch 4 OCR Module 19.11 | 2.1.319.1163</t>
  </si>
  <si>
    <t>OneTouch 4.6  &amp; FR11SDK 1.0.18.2133 | 4.6.3419.1311</t>
  </si>
  <si>
    <t>OneTouch 4.6</t>
  </si>
  <si>
    <t>OneTouch 4.6  &amp; OP19SDK 2.1.115.12165 | 4.6.2716.11040</t>
  </si>
  <si>
    <t>OneTouch 4.6  &amp; OP19SDK 2.1.116.9200 | 4.6.2917.9207</t>
  </si>
  <si>
    <t>OneTouch 4.6  &amp; OP19SDK 2.1.319.1163 | 4.6.3419.1311</t>
  </si>
  <si>
    <t>OneTouch 4.6 4.6.3218.4044 &amp; FR11SDK 1.0.18.2133 | 4.6.3218.4166</t>
  </si>
  <si>
    <t>OneTouch 4.6 4.6.3218.4044 &amp; OP19SDK 2.1.218.3062 | 4.6.3218.4045</t>
  </si>
  <si>
    <t>OneTouch 4.6 4.6.3419.1311 &amp; FR11SDK 1.0.18.2133 | 4.6.3519.3272</t>
  </si>
  <si>
    <t>OneTouch 4.6 4.6.3419.1311 &amp; OP19SDK 2.1.419.3272 | 4.6.3519.3272</t>
  </si>
  <si>
    <t>OneTouch 4.6 4.6.3519.12234 &amp; FR11SDK 1.0.18.2133 | 4.6.3520.1062</t>
  </si>
  <si>
    <t>OneTouch 4.6 | 4.6.10225</t>
  </si>
  <si>
    <t>OneTouch 4.6 | 4.6.1913.12093</t>
  </si>
  <si>
    <t>OneTouch 4.6 | 4.6.2014.9305</t>
  </si>
  <si>
    <t>OneTouch 4.6 | 4.6.2716.11040</t>
  </si>
  <si>
    <t>OneTouch 4.6 | 4.6.2917.9207</t>
  </si>
  <si>
    <t>OneTouch 4.6 | 4.6.311.3101</t>
  </si>
  <si>
    <t>OneTouch 4.6 | 4.6.3218.4044</t>
  </si>
  <si>
    <t>OneTouch 4.6 | 4.6.3419.1311</t>
  </si>
  <si>
    <t>OneTouch 4.6 | 4.6.3519.12234</t>
  </si>
  <si>
    <t>OneWireDrivers_x64 | 4.0.4</t>
  </si>
  <si>
    <t>OneWireDrivers_x64</t>
  </si>
  <si>
    <t>OneWireDrivers_x64 | 4.1.0</t>
  </si>
  <si>
    <t>OnlineFormFinder Internet Explorer Homepage and New Tab</t>
  </si>
  <si>
    <t>OnlineMapFinder Internet Explorer Homepage and New Tab</t>
  </si>
  <si>
    <t>OnlineRouteFinder Internet Explorer Homepage and New Tab</t>
  </si>
  <si>
    <t>Onset Corporation BoxCar Pro 4.0 [version 4.0.7.0]</t>
  </si>
  <si>
    <t>Open XML SDK 2.5 for Microsoft Office | 2.5.5631</t>
  </si>
  <si>
    <t>Open XML SDK 2.5 for Microsoft Office</t>
  </si>
  <si>
    <t>OpenAL</t>
  </si>
  <si>
    <t>OpenAdmin | 2.11.0.0</t>
  </si>
  <si>
    <t>OpenAdmin</t>
  </si>
  <si>
    <t>OpenDCL Studio | 8.2.0102</t>
  </si>
  <si>
    <t>OpenDCL Studio</t>
  </si>
  <si>
    <t>OpenJDK 1.8.0_212-3-redhat | 1.8.2123.4</t>
  </si>
  <si>
    <t>OpenJDK 1.8.0_212-3-redhat</t>
  </si>
  <si>
    <t>OpenSSL 1.0.2s Light (64-bit)</t>
  </si>
  <si>
    <t>OpenSSL 1.1.1a (32-bit)</t>
  </si>
  <si>
    <t>OpenSSL 1.1.1a Light (64-bit)</t>
  </si>
  <si>
    <t>OpenStudio CLI For Revit 2020 | 0.1.9</t>
  </si>
  <si>
    <t>OpenText Documentum Webtop Browser Helper Object | 1.0.2</t>
  </si>
  <si>
    <t>OpenText Documentum Webtop Browser Helper Object</t>
  </si>
  <si>
    <t>Openfire | 3.9.3</t>
  </si>
  <si>
    <t>Openfire</t>
  </si>
  <si>
    <t>Opera Stable | 43.0.2442.1144</t>
  </si>
  <si>
    <t>Opera Stable</t>
  </si>
  <si>
    <t>Opera Stable | 66.0.3515.44</t>
  </si>
  <si>
    <t>Opera Stable | 67.0.3575.79</t>
  </si>
  <si>
    <t>Opera Stable | 67.0.3575.97</t>
  </si>
  <si>
    <t>OpticFilm 8200i | 5.0.0</t>
  </si>
  <si>
    <t>OpticFilm 8200i</t>
  </si>
  <si>
    <t>Opus FreeFlow | 4.0.6085</t>
  </si>
  <si>
    <t>Opus FreeFlow</t>
  </si>
  <si>
    <t>Oracle BI Publisher Desktop | 12.210.000.000</t>
  </si>
  <si>
    <t>Oracle BI Publisher Desktop</t>
  </si>
  <si>
    <t>Oracle BI Publisher Desktop | 12.212.00.0</t>
  </si>
  <si>
    <t>Oracle BI Publisher Desktop | 12.213.00.0</t>
  </si>
  <si>
    <t>Oracle BI Publisher Desktop | 12.214.00.000</t>
  </si>
  <si>
    <t>Oracle Data Provider for .NET Help | 10.2.000</t>
  </si>
  <si>
    <t>Oracle Data Provider for .NET Help</t>
  </si>
  <si>
    <t>Oracle Data Provider for .NET Help | 11.2.010</t>
  </si>
  <si>
    <t>Oracle Data Visualization Desktop | 12.2.30227</t>
  </si>
  <si>
    <t>Oracle Data Visualization Desktop</t>
  </si>
  <si>
    <t>Oracle Developer Tools for Visual Studio 2015 | 18.3.0</t>
  </si>
  <si>
    <t>Oracle Developer Tools for Visual Studio 2015</t>
  </si>
  <si>
    <t>Oracle Developer Tools for Visual Studio 2017 | 12.2.1100</t>
  </si>
  <si>
    <t>Oracle Developer Tools for Visual Studio 2017</t>
  </si>
  <si>
    <t>Oracle R Distribution for Windows | 3.1.1</t>
  </si>
  <si>
    <t>Oracle R Distribution for Windows</t>
  </si>
  <si>
    <t>Oracle VM VirtualBox | 5.1.12</t>
  </si>
  <si>
    <t>Oracle VM VirtualBox</t>
  </si>
  <si>
    <t>Oracle VM VirtualBox | 5.2.22</t>
  </si>
  <si>
    <t>Oracle VM Windows PV Drivers | 3.2.3</t>
  </si>
  <si>
    <t>Oracle VM Windows PV Drivers</t>
  </si>
  <si>
    <t>Oracle WebLogic</t>
  </si>
  <si>
    <t>Orca | 10.1.17763.132</t>
  </si>
  <si>
    <t>Orca</t>
  </si>
  <si>
    <t>Orca | 10.1.18362.1</t>
  </si>
  <si>
    <t>Orca | 3.1.3790.0000</t>
  </si>
  <si>
    <t>Orca | 4.0.6001.0000</t>
  </si>
  <si>
    <t>OrgChart Now connection | 8.3.0</t>
  </si>
  <si>
    <t>OrgChart</t>
  </si>
  <si>
    <t>OrgChart | 11</t>
  </si>
  <si>
    <t>OutlookTodoistADX | 2.7.8.0</t>
  </si>
  <si>
    <t>Todoist</t>
  </si>
  <si>
    <t>Overwatch Distributed Processing Condor Plugin | 5.02.0000.0005</t>
  </si>
  <si>
    <t>Overwatch Distributed Processing Condor Plugin</t>
  </si>
  <si>
    <t>Overwatch Distributed Processing v5.2.0.5 for Condor Processing Nodes | 5.02.0000.0005</t>
  </si>
  <si>
    <t>Overwatch Distributed Processing v5.2.0.5 for Condor Processing Nodes</t>
  </si>
  <si>
    <t>Overwatch Feature Analyst v5.1.2 B1 for ArcGIS | 5.01.0002.0001</t>
  </si>
  <si>
    <t>Overwatch Feature Analyst v5.1.2 B1 for ArcGIS</t>
  </si>
  <si>
    <t>Overwatch Feature Analyst v5.2.0.5 for ArcGIS | 5.02.0000.0005</t>
  </si>
  <si>
    <t>Overwatch Feature Analyst v5.2.0.5 for ArcGIS</t>
  </si>
  <si>
    <t>Overwatch Feature Analyst v5.2.0.7 for ArcGIS | 5.02.0000.0007</t>
  </si>
  <si>
    <t>Overwatch Feature Analyst v5.2.0.7 for ArcGIS</t>
  </si>
  <si>
    <t>Overwatch LIDAR Analyst v5.2.0.5 for ArcGIS | 5.02.0000.0005</t>
  </si>
  <si>
    <t>Overwatch LIDAR Analyst v5.2.0.5 for ArcGIS</t>
  </si>
  <si>
    <t>Oxygen XML Editor | 12.0</t>
  </si>
  <si>
    <t>Oxygen XML Editor</t>
  </si>
  <si>
    <t>OziExplorer 3.95</t>
  </si>
  <si>
    <t>P-215 CaptureOnTouch | 2.3.212.727</t>
  </si>
  <si>
    <t>P-215 CaptureOnTouch</t>
  </si>
  <si>
    <t>P-215 UserManual | 1.05.0000</t>
  </si>
  <si>
    <t>P-215 UserManual</t>
  </si>
  <si>
    <t>Cell phone, Cell Service</t>
  </si>
  <si>
    <t>PANTECH UML290 | 1.5.24.1102</t>
  </si>
  <si>
    <t>PANTECH UML290</t>
  </si>
  <si>
    <t>PANTECH UML290 | 1.7.107.0523</t>
  </si>
  <si>
    <t>PANTECH UML290 | 4.11.2.0</t>
  </si>
  <si>
    <t>PANTECH UML290 | 4.14.8.0</t>
  </si>
  <si>
    <t>PANTECH USB Modem V2 | 1.2.4151.1109</t>
  </si>
  <si>
    <t>PARIO Control | 0.9.0</t>
  </si>
  <si>
    <t>PARIO Control</t>
  </si>
  <si>
    <t>PC Information Viewer | 8.16.1100.0</t>
  </si>
  <si>
    <t>PC Information Viewer</t>
  </si>
  <si>
    <t>PC Information Viewer | 8.17.1000.0</t>
  </si>
  <si>
    <t>PC Information Viewer | 9.1.1000.0</t>
  </si>
  <si>
    <t>PC Information Viewer | 9.3.1100.0</t>
  </si>
  <si>
    <t>B03.372.004</t>
  </si>
  <si>
    <t>Postal Services</t>
  </si>
  <si>
    <t>PC Meter Connect | 05.00.0056.0000</t>
  </si>
  <si>
    <t>PC Meter Connect</t>
  </si>
  <si>
    <t>PC Meter Connect | 05.00.0081.0000</t>
  </si>
  <si>
    <t>PC200W | 4.5</t>
  </si>
  <si>
    <t>PC200W</t>
  </si>
  <si>
    <t>PC400 | 4.5</t>
  </si>
  <si>
    <t>PC400</t>
  </si>
  <si>
    <t>PCA Activation Module | 1.6.1.0</t>
  </si>
  <si>
    <t>PCA</t>
  </si>
  <si>
    <t>PCA Activation Module | 1.6.1.1</t>
  </si>
  <si>
    <t>PCA | 1.5.12.1686</t>
  </si>
  <si>
    <t>PCA | 1.5.12.1922</t>
  </si>
  <si>
    <t>PCA | 1.5.12.1943</t>
  </si>
  <si>
    <t>PCL6 V4 Printer Driver Uninstaller | 6, 2, 0, 0</t>
  </si>
  <si>
    <t>PCL6 V4 Printer Driver Uninstaller</t>
  </si>
  <si>
    <t>PConverter Internet Explorer Homepage and New Tab</t>
  </si>
  <si>
    <t>PDApp.app - 10.0.0.49</t>
  </si>
  <si>
    <t>PDF Compressor 8.1.0.34 | 8.1.0034</t>
  </si>
  <si>
    <t>PDF Compressor 8.1.0.34</t>
  </si>
  <si>
    <t>PDF Report Writer (novaPDF 6.4 printer)</t>
  </si>
  <si>
    <t>PDF-XChange 2012 | 5.0.266.0</t>
  </si>
  <si>
    <t>PDF-XChange 2012</t>
  </si>
  <si>
    <t>PDF-XChange 3</t>
  </si>
  <si>
    <t>PDF-XChange 4 | 4.0.153.0</t>
  </si>
  <si>
    <t>PDF-XChange 4</t>
  </si>
  <si>
    <t>PDFConverterHQ Internet Explorer Homepage and New Tab</t>
  </si>
  <si>
    <t>PDFCreator | 0.9.2</t>
  </si>
  <si>
    <t>PDFCreator</t>
  </si>
  <si>
    <t>PDFCreator | 1.9.5</t>
  </si>
  <si>
    <t>PDQ Deploy | 18.3.32.0</t>
  </si>
  <si>
    <t>PDQ Deploy</t>
  </si>
  <si>
    <t>PDQ Inventory | 18.3.32.0</t>
  </si>
  <si>
    <t>PDQ Inventory</t>
  </si>
  <si>
    <t>PDS Image Viewer | 1.0</t>
  </si>
  <si>
    <t>PDS Image Viewer</t>
  </si>
  <si>
    <t>PDS-5000F | 6.12.16131</t>
  </si>
  <si>
    <t>PDS-5000F</t>
  </si>
  <si>
    <t>PETRA</t>
  </si>
  <si>
    <t>PETRA | 3.13.3.44</t>
  </si>
  <si>
    <t>PHP Manager 1.2 for IIS 7 | 1.2.0</t>
  </si>
  <si>
    <t>PHP Manager 1.2 for IIS 7</t>
  </si>
  <si>
    <t>PHP Manager for IIS | 1.5.0</t>
  </si>
  <si>
    <t>PHP Manager for IIS</t>
  </si>
  <si>
    <t>PHSP_17_0_1.app - 3.8.0.310</t>
  </si>
  <si>
    <t>PHSP_18_0.app - 3.9.1.335</t>
  </si>
  <si>
    <t>PHSP_18_1_1.app - 4.2.0.211</t>
  </si>
  <si>
    <t>PHSP_18_1_3.app - 4.5.0.331</t>
  </si>
  <si>
    <t>PHSP_19_0.app - 4.3.0.256</t>
  </si>
  <si>
    <t>PHSP_19_1_6.app - 4.7.0.400</t>
  </si>
  <si>
    <t>PHSP_20_0_4.app - 4.8.1.435</t>
  </si>
  <si>
    <t>PHSP_20_0_8.app - 5.0.0.354</t>
  </si>
  <si>
    <t>PHSP_</t>
  </si>
  <si>
    <t>PHSP_21_0_2.app - 5.0.0.354</t>
  </si>
  <si>
    <t>PHSP_21_0_3.app - 5.0.0.354</t>
  </si>
  <si>
    <t>PIPAgent.app - 50.2</t>
  </si>
  <si>
    <t>PIPAgent.app - 83.1</t>
  </si>
  <si>
    <t>PIV.tokend - 2.2.1</t>
  </si>
  <si>
    <t>PIXELA AAC LC CODEC | 1.1.0.1</t>
  </si>
  <si>
    <t>PIXELA AAC LC CODEC</t>
  </si>
  <si>
    <t>PL-2303 USB-to-Serial | 1.1.0</t>
  </si>
  <si>
    <t>PL-2303 USB-to-Serial</t>
  </si>
  <si>
    <t>PL-2303 USB-to-Serial | 1.10.0</t>
  </si>
  <si>
    <t>PL-2303 USB-to-Serial | 1.11.0</t>
  </si>
  <si>
    <t>PL-2303 USB-to-Serial | 1.12.0</t>
  </si>
  <si>
    <t>PL-2303 USB-to-Serial | 1.12.6</t>
  </si>
  <si>
    <t>PL-2303 USB-to-Serial | 1.14.0</t>
  </si>
  <si>
    <t>PL-2303 USB-to-Serial | 1.16.0</t>
  </si>
  <si>
    <t>PL-2303 USB-to-Serial | 1.3.0</t>
  </si>
  <si>
    <t>PL-2303 USB-to-Serial | 1.4.17</t>
  </si>
  <si>
    <t>PL-2303 USB-to-Serial | 1.7.0</t>
  </si>
  <si>
    <t>PL-2303 USB-to-Serial | 1.8.19</t>
  </si>
  <si>
    <t>PL-2303 USB-to-Serial | 1.9.0</t>
  </si>
  <si>
    <t>PL/SQL Developer | 9.0.3.1641</t>
  </si>
  <si>
    <t>PL/SQL Developer</t>
  </si>
  <si>
    <t>PL2303 USB-to-Serial Driver | 1.18.0</t>
  </si>
  <si>
    <t>PL2303 USB-to-Serial</t>
  </si>
  <si>
    <t>PL2303 USB-to-Serial | 1.19.0</t>
  </si>
  <si>
    <t>PL2303 USB-to-Serial | 1.20.00</t>
  </si>
  <si>
    <t>PLSQL Developer 12 (64 bit) | 12.0.2.1818</t>
  </si>
  <si>
    <t>PLSQL Developer 12 (64 bit)</t>
  </si>
  <si>
    <t>PLSQL Developer 12 (64 bit) | 12.0.7.1837</t>
  </si>
  <si>
    <t>PLSQL Developer 13 (64 bit) | 13.0.0.1883</t>
  </si>
  <si>
    <t>PLSQL Developer 13 (64 bit)</t>
  </si>
  <si>
    <t>PLX | 1.9.1.64</t>
  </si>
  <si>
    <t>PLX</t>
  </si>
  <si>
    <t>PPRO_10_4_0.app - 3.8.0.310</t>
  </si>
  <si>
    <t>PPRO_11_0_1.app - 3.9.1.335</t>
  </si>
  <si>
    <t>PPRO_11_1_2.app - 4.2.0.211</t>
  </si>
  <si>
    <t>PPRO_11_1_4.app - 4.5.0.331</t>
  </si>
  <si>
    <t>PPRO_12_0_0.app - 4.3.0.256</t>
  </si>
  <si>
    <t>PPRO_12_1_2.app - 4.7.0.400</t>
  </si>
  <si>
    <t>PPRO_13_1_2.app - 4.8.1.435</t>
  </si>
  <si>
    <t>PPRO_13_1_5.app - 4.9.0.504</t>
  </si>
  <si>
    <t>PPRO_14_0.app - 5.0.0.354</t>
  </si>
  <si>
    <t>PPRO_</t>
  </si>
  <si>
    <t>PPRO_14_0_1.app - 5.0.0.354</t>
  </si>
  <si>
    <t>PPTService | 1.0.0.459</t>
  </si>
  <si>
    <t>PPTService</t>
  </si>
  <si>
    <t>PRLD_5_0_1.app - 3.8.0.310</t>
  </si>
  <si>
    <t>PRLD_6_0_1.app - 3.9.1.335</t>
  </si>
  <si>
    <t>PRLD_6_1_2.app - 4.2.0.211</t>
  </si>
  <si>
    <t>PRLD_6_1_3.app - 4.5.0.331</t>
  </si>
  <si>
    <t>PRLD_7_0_0.app - 4.3.0.256</t>
  </si>
  <si>
    <t>PRLD_7_1_1.app - 4.7.0.400</t>
  </si>
  <si>
    <t>PRLD_8_1.app - 4.8.1.435</t>
  </si>
  <si>
    <t>PRLD_8_1_1.app - 4.9.0.504</t>
  </si>
  <si>
    <t>PRLD_9_0.app - 5.0.0.354</t>
  </si>
  <si>
    <t>PRLD_</t>
  </si>
  <si>
    <t>PSIcapture | 7.1.0.6</t>
  </si>
  <si>
    <t>PSIcapture</t>
  </si>
  <si>
    <t>PSIcapture | 7.4.0.7</t>
  </si>
  <si>
    <t>PSIcapture | 7.5.0.20</t>
  </si>
  <si>
    <t>PSTI_1_2_0_32.app - 3.8.0.310</t>
  </si>
  <si>
    <t>PSTI_1_3_0.app - 3.9.1.335</t>
  </si>
  <si>
    <t>PSTI_1_3_2.app - 4.2.0.211</t>
  </si>
  <si>
    <t>PSTI_1_3_2.app - 4.5.0.331</t>
  </si>
  <si>
    <t>PSTI_1_3_2.app - 4.6.0.384</t>
  </si>
  <si>
    <t>PTC Arbortext PE 6.1 M010 | 6.1.0010</t>
  </si>
  <si>
    <t>PTC Arbortext PE 6.1 M010</t>
  </si>
  <si>
    <t>PTC Arbortext Publishing Engine 6.1 M010 (64-bit) | 6.1.0010</t>
  </si>
  <si>
    <t>PTC Arbortext Publishing Engine 6.1 M010 (64-bit)</t>
  </si>
  <si>
    <t>PTC Diagnostic Tools | 4.0.0.0</t>
  </si>
  <si>
    <t>PTC Diagnostic Tools</t>
  </si>
  <si>
    <t>PTC Mathcad Prime 4.0 | 4.0.1</t>
  </si>
  <si>
    <t>PTC Mathcad Prime 4.0</t>
  </si>
  <si>
    <t>PTPCamera.app - 10.1</t>
  </si>
  <si>
    <t>PTT Tracker | 1.0.0</t>
  </si>
  <si>
    <t>PTT Tracker</t>
  </si>
  <si>
    <t>PVS PowerShell SDK x64 | 7.13.0.13008</t>
  </si>
  <si>
    <t>PVS PowerShell SDK x64</t>
  </si>
  <si>
    <t>PackageTracer Internet Explorer Homepage and New Tab</t>
  </si>
  <si>
    <t>PackageTracking Internet Explorer Homepage and New Tab</t>
  </si>
  <si>
    <t>Pages.app - 6.1.1</t>
  </si>
  <si>
    <t>Pages.app - 7.1</t>
  </si>
  <si>
    <t>Pages.app - 7.3</t>
  </si>
  <si>
    <t>Pages.app - 8.0</t>
  </si>
  <si>
    <t>Pages.app</t>
  </si>
  <si>
    <t>Pages.app - 8.1</t>
  </si>
  <si>
    <t>Paired Devices.app - 1.5.2</t>
  </si>
  <si>
    <t>PanaCast.app - 1.0</t>
  </si>
  <si>
    <t>PanaCast2Utility.app - 2.0</t>
  </si>
  <si>
    <t>Panasonic DRM Media Plugin | 3.0.4.0</t>
  </si>
  <si>
    <t>Panasonic DRM Media Plugin</t>
  </si>
  <si>
    <t>Panasonic Document Scanner Device Driver | 10.0</t>
  </si>
  <si>
    <t>Panasonic Document Scanner Device Driver</t>
  </si>
  <si>
    <t>Panasonic Document Scanner Device Driver | 12.0</t>
  </si>
  <si>
    <t>Panasonic Document Scanner Device Driver | 13.0</t>
  </si>
  <si>
    <t>Panasonic Document Scanner Device Driver | 16.0</t>
  </si>
  <si>
    <t>Panasonic Document Scanner Device Driver | 19.0</t>
  </si>
  <si>
    <t>Panasonic Document Scanner Device Driver | 19.2</t>
  </si>
  <si>
    <t>Panasonic Document Scanner Device Driver | 9.0</t>
  </si>
  <si>
    <t>Panasonic Document Scanner TWAIN Driver | 14.1</t>
  </si>
  <si>
    <t>Panasonic Document Scanner TWAIN Driver</t>
  </si>
  <si>
    <t>Panasonic Document Scanner TWAIN Driver | 16.1</t>
  </si>
  <si>
    <t>Panasonic Document Scanner TWAIN Driver | 18.1</t>
  </si>
  <si>
    <t>Panasonic Document Scanner TWAIN Driver | 20.0</t>
  </si>
  <si>
    <t>Panasonic Document Scanner TWAIN Driver | 20.2</t>
  </si>
  <si>
    <t>Panasonic PC Settings Utility | 3.1.1000.0</t>
  </si>
  <si>
    <t>Panasonic PC Settings Utility</t>
  </si>
  <si>
    <t>Panasonic PC Settings Utility | 5.1.1000.0</t>
  </si>
  <si>
    <t>Panasonic PC Settings Utility | 5.1.1100.0</t>
  </si>
  <si>
    <t>Panasonic PC Settings Utility | 5.3.1000.0</t>
  </si>
  <si>
    <t>Panasonic Scanner Manuals | 1.00.001</t>
  </si>
  <si>
    <t>Panasonic Scanner Manuals</t>
  </si>
  <si>
    <t>Panasonic Scanner User Utility | 6.12</t>
  </si>
  <si>
    <t>Panasonic Scanner User Utility</t>
  </si>
  <si>
    <t>Panasonic Scanner User Utility | 6.13</t>
  </si>
  <si>
    <t>Panasonic Scanner User Utility | 6.14</t>
  </si>
  <si>
    <t>Panasonic Scanner User Utility | 7.0</t>
  </si>
  <si>
    <t>Panasonic Scanner User Utility | 7.1</t>
  </si>
  <si>
    <t>Panasonic Scanner User Utility | 7.4</t>
  </si>
  <si>
    <t>Panasonic Scanner User Utility | 7.8</t>
  </si>
  <si>
    <t>Panasonic Scanner User Utility | 8.1</t>
  </si>
  <si>
    <t>Panini MultiDemo | 1.00.0000</t>
  </si>
  <si>
    <t>Panini MultiDemo</t>
  </si>
  <si>
    <t>Panini Universal Installer 4.4.201 | 4.04.201</t>
  </si>
  <si>
    <t>Panini Universal Installer 4.4.201</t>
  </si>
  <si>
    <t>A02.026</t>
  </si>
  <si>
    <t>Middleware</t>
  </si>
  <si>
    <t>Panther Client (1)</t>
  </si>
  <si>
    <t>Panther Database Driver for Informix (1)</t>
  </si>
  <si>
    <t>Panther Database Driver for Oracle (1)</t>
  </si>
  <si>
    <t>PaperPort Image Printer 64-bit | 1.00.0000</t>
  </si>
  <si>
    <t>PaperPort Image Printer 64-bit</t>
  </si>
  <si>
    <t>PaperPort Image Printer 64-bit | 14.00.0000</t>
  </si>
  <si>
    <t>PaperPort Image Printer 64-bit | 14.00.0002</t>
  </si>
  <si>
    <t>PaperStream Capture | 1.5.5.5</t>
  </si>
  <si>
    <t>PaperStream Capture</t>
  </si>
  <si>
    <t>PaperStream Capture | 2.5.8.8</t>
  </si>
  <si>
    <t>PaperStream IP (ISIS) Bundle | 1.48.0.5976</t>
  </si>
  <si>
    <t>PaperStream IP (ISIS) Bundle</t>
  </si>
  <si>
    <t>PaperStream IP (ISIS) Bundle | 1.48.0020</t>
  </si>
  <si>
    <t>PaperStream IP (ISIS) Bundle | 1.50.0.6382</t>
  </si>
  <si>
    <t>PaperStream IP (ISIS) Bundle | 1.50.13</t>
  </si>
  <si>
    <t>PaperStream IP (ISIS) Bundle | 1.60.0.7620</t>
  </si>
  <si>
    <t>PaperStream IP (ISIS) Bundle | 1.60.9</t>
  </si>
  <si>
    <t>PaperStream IP (ISIS) Bundle | 2.10.0.8534</t>
  </si>
  <si>
    <t>PaperStream IP (ISIS) Bundle | 2.10.25</t>
  </si>
  <si>
    <t>PaperStream IP (ISIS) for fi-71xx/72xx | 1.50.0.6382</t>
  </si>
  <si>
    <t>PaperStream IP (ISIS) for fi-71xx/72xx</t>
  </si>
  <si>
    <t>PaperStream IP (ISIS) for fi-71xx/72xx | 1.50.13</t>
  </si>
  <si>
    <t>PaperStream IP (TWAIN x64) | 1.50.0.6382</t>
  </si>
  <si>
    <t>PaperStream IP (TWAIN x64)</t>
  </si>
  <si>
    <t>PaperStream IP (TWAIN x64) | 1.50.13</t>
  </si>
  <si>
    <t>PaperStream IP (TWAIN x64) | 1.60.0.7619</t>
  </si>
  <si>
    <t>PaperStream IP (TWAIN x64) | 1.60.11</t>
  </si>
  <si>
    <t>PaperStream IP (TWAIN) | 1.48.0.5976</t>
  </si>
  <si>
    <t>PaperStream IP (TWAIN)</t>
  </si>
  <si>
    <t>PaperStream IP (TWAIN) | 1.48.17</t>
  </si>
  <si>
    <t>PaperStream IP (TWAIN) | 1.50.0.6382</t>
  </si>
  <si>
    <t>PaperStream IP (TWAIN) | 1.50.13</t>
  </si>
  <si>
    <t>PaperStream IP (TWAIN) | 1.60.0.7619</t>
  </si>
  <si>
    <t>PaperStream IP (TWAIN) | 1.60.11</t>
  </si>
  <si>
    <t>PaperStream IP (TWAIN) | 2.10.0.8534</t>
  </si>
  <si>
    <t>PaperStream IP (TWAIN) | 2.10.25</t>
  </si>
  <si>
    <t>Paquete de idioma de Microsoft ReportViewer 2010 Redistributable esn | 10.0.40219</t>
  </si>
  <si>
    <t>Paragon Software Facebook Agent.app - 1.2</t>
  </si>
  <si>
    <t>Paralog | 8.6.4</t>
  </si>
  <si>
    <t>Paralog</t>
  </si>
  <si>
    <t>ParentalControls.app - 4.1</t>
  </si>
  <si>
    <t>ParticleShop | 1.5.0.108</t>
  </si>
  <si>
    <t>ParticleShop</t>
  </si>
  <si>
    <t>Pass Viewer.app - 1.0</t>
  </si>
  <si>
    <t>Password Safe</t>
  </si>
  <si>
    <t>Password Safe (64-bit) | 3.43.0</t>
  </si>
  <si>
    <t>Password Safe (64-bit) | 3.47.2</t>
  </si>
  <si>
    <t>Past-Track | 10</t>
  </si>
  <si>
    <t>Past-Track</t>
  </si>
  <si>
    <t>Patch Analyst 5.2.0.16</t>
  </si>
  <si>
    <t>PeakFQ | 7.3</t>
  </si>
  <si>
    <t>PeakFQ</t>
  </si>
  <si>
    <t>PeakFQ-2014-03-14</t>
  </si>
  <si>
    <t>PerfectIt 3 | 3.3.5</t>
  </si>
  <si>
    <t>PerfectIt 3</t>
  </si>
  <si>
    <t>PerfectIt 4 | 4.0.10.0</t>
  </si>
  <si>
    <t>PerfectIt 4</t>
  </si>
  <si>
    <t>PerfectIt 4 | 4.0.12.0</t>
  </si>
  <si>
    <t>Personal Accelerator for Revit | 16.0.1109.0</t>
  </si>
  <si>
    <t>Personal Accelerator for Revit</t>
  </si>
  <si>
    <t>Personal Accelerator for Revit | 16.0.1205.0</t>
  </si>
  <si>
    <t>Personal Accelerator for Revit | 21.0.10.0</t>
  </si>
  <si>
    <t>Personal Accelerator for Revit | 21.0.11.0</t>
  </si>
  <si>
    <t>PhoneView from Unified FX| 7.0.1.1314</t>
  </si>
  <si>
    <t>PhoneView from Unified FX</t>
  </si>
  <si>
    <t>Photo Booth.app - 8.0</t>
  </si>
  <si>
    <t>Photo Booth.app - 9.0</t>
  </si>
  <si>
    <t>Photo Library Migration Utility.app - 2.0</t>
  </si>
  <si>
    <t>PhotoStage Slideshow Producer | 6.25</t>
  </si>
  <si>
    <t>PhotoStage Slideshow Producer</t>
  </si>
  <si>
    <t>Photodex Presenter</t>
  </si>
  <si>
    <t>Photos.app - 2.0</t>
  </si>
  <si>
    <t>Photos.app - 3.0</t>
  </si>
  <si>
    <t>Phreeqc Interactive 3.4.0-12927 | 3.4.12927</t>
  </si>
  <si>
    <t>Phreeqc Interactive 3.4.0-12927</t>
  </si>
  <si>
    <t>Picture Control Utility 2 | 2.0.2</t>
  </si>
  <si>
    <t>Picture Control Utility 2</t>
  </si>
  <si>
    <t>Picture Control Utility 2 | 2.3.1</t>
  </si>
  <si>
    <t>Picture Control Utility 2 | 2.4.1</t>
  </si>
  <si>
    <t>PinPoint Host | 2.12.0.12</t>
  </si>
  <si>
    <t>PinPoint Host</t>
  </si>
  <si>
    <t>Pix4Ddesktop | 3.3.19</t>
  </si>
  <si>
    <t>Pix4Ddesktop</t>
  </si>
  <si>
    <t>Pix4Dmapper | 4.4.12</t>
  </si>
  <si>
    <t>Pix4Dmapper</t>
  </si>
  <si>
    <t>Pixillion Image Converter | 5.14</t>
  </si>
  <si>
    <t>Pixillion Image Converter</t>
  </si>
  <si>
    <t>Pixillion Image Converter | 6.15</t>
  </si>
  <si>
    <t>Plantronics Hub Software | 3.10.51977.12688</t>
  </si>
  <si>
    <t>Plantronics Hub Software</t>
  </si>
  <si>
    <t>Plantronics Hub Software | 3.11.52084.17287</t>
  </si>
  <si>
    <t>Plantronics Hub Software | 3.11.52180.21873</t>
  </si>
  <si>
    <t>Plantronics Hub Software | 3.16.52792.9293</t>
  </si>
  <si>
    <t>PlatformInstaller | 1.0.2.0</t>
  </si>
  <si>
    <t>PlatformInstaller</t>
  </si>
  <si>
    <t>PlayMemories Home | 11.0.00.12211</t>
  </si>
  <si>
    <t>PlayMemories Home</t>
  </si>
  <si>
    <t>PlayMemories Home | 6.0.00.12211</t>
  </si>
  <si>
    <t>Pleasant Password Server | 7.9.21</t>
  </si>
  <si>
    <t>Pleasant Password Server</t>
  </si>
  <si>
    <t>Pleasant Password Server | 7.9.28</t>
  </si>
  <si>
    <t>Pleasant Password Server | 7.9.9</t>
  </si>
  <si>
    <t>Pleora Redistributable (x64) | 6.1.6</t>
  </si>
  <si>
    <t>Pleora Redistributable (x64)</t>
  </si>
  <si>
    <t>Plex.Earth 4 for AutoCAD | 4.4.6984</t>
  </si>
  <si>
    <t>Plex.Earth 4 for AutoCAD</t>
  </si>
  <si>
    <t>PluginIM.app - 12.0</t>
  </si>
  <si>
    <t>Plustek OpticBook A300 | V6.0.0.0 build 1011</t>
  </si>
  <si>
    <t>Plustek OpticBook A300</t>
  </si>
  <si>
    <t>PnP PowerShell - SharePoint Online | 3.16.1912.0</t>
  </si>
  <si>
    <t>PnP PowerShell - SharePoint Online</t>
  </si>
  <si>
    <t>PnP PowerShell - SharePoint Online | 3.18.2002.0</t>
  </si>
  <si>
    <t>Polycom RealPresence Desktop | 3.10.0.71107</t>
  </si>
  <si>
    <t>Polycom RealPresence Desktop</t>
  </si>
  <si>
    <t>Polycom RealPresence Desktop | 3.9.0.69889</t>
  </si>
  <si>
    <t>Portal for ArcGIS 10.6.1 | 10.6.9270</t>
  </si>
  <si>
    <t>Portal for ArcGIS 10.6.1</t>
  </si>
  <si>
    <t>Portal for ArcGIS 10.7.1 | 10.7.11595</t>
  </si>
  <si>
    <t>Portal for ArcGIS 10.7.1</t>
  </si>
  <si>
    <t>Post-itÂ® Software Notes Lite</t>
  </si>
  <si>
    <t>PostGIS 2.1.3, PgRouting 2.0 for PostgreSQL x64 9.3 (remove only)</t>
  </si>
  <si>
    <t>PostGIS Bundle 2.5.3 for PostgreSQL x64 9.6 (remove only)</t>
  </si>
  <si>
    <t>PostgreSQL</t>
  </si>
  <si>
    <t>PostgreSQL | 12</t>
  </si>
  <si>
    <t>PostgreSQL | 9.3</t>
  </si>
  <si>
    <t>PostgreSQL | 9.6</t>
  </si>
  <si>
    <t>Postman-win64- | 6.6.1</t>
  </si>
  <si>
    <t>Postman-win64-</t>
  </si>
  <si>
    <t>Postman-win64- | 6.7.4</t>
  </si>
  <si>
    <t>Postman-win64- | 7.0.7</t>
  </si>
  <si>
    <t>Postman-win64- | 7.1.1</t>
  </si>
  <si>
    <t>Postman-win64- | 7.11.0</t>
  </si>
  <si>
    <t>Postman-win64- | 7.12.0</t>
  </si>
  <si>
    <t>Postman-win64- | 7.13.0</t>
  </si>
  <si>
    <t>Postman-win64- | 7.16.0</t>
  </si>
  <si>
    <t>Postman-win64- | 7.19.1</t>
  </si>
  <si>
    <t>Postman-win64- | 7.20.0</t>
  </si>
  <si>
    <t>Postman-win64- | 7.20.1</t>
  </si>
  <si>
    <t>Postman-win64- | 7.5.0</t>
  </si>
  <si>
    <t>Postman-win64- | 7.6.0</t>
  </si>
  <si>
    <t>Postman-win64- | 7.8.0</t>
  </si>
  <si>
    <t>Postman-win64- | 7.9.0</t>
  </si>
  <si>
    <t>Power Monitoring Expert | 9.0</t>
  </si>
  <si>
    <t>Power Monitoring Expert</t>
  </si>
  <si>
    <t>Power Toys for the Microsoft .NET Compact Framework 3.5 | 3.5.7338</t>
  </si>
  <si>
    <t>PowerChime.app - 1.0</t>
  </si>
  <si>
    <t>PowerDVD DX | 8.3.5424</t>
  </si>
  <si>
    <t>PowerDVD</t>
  </si>
  <si>
    <t>PowerLog Classic | 4.6</t>
  </si>
  <si>
    <t>PowerScan 2000 version | 3.343a</t>
  </si>
  <si>
    <t>PowerScan 2000</t>
  </si>
  <si>
    <t>PowerScan 3000 version | 5.342c</t>
  </si>
  <si>
    <t>PowerScan 3000</t>
  </si>
  <si>
    <t>PowerScan 3000 version | 5.344e</t>
  </si>
  <si>
    <t>PowerScan 3000 version | 5.345a</t>
  </si>
  <si>
    <t>PowerTeacher Gradebook Launcher | 1.0.10</t>
  </si>
  <si>
    <t>PowerTools 9.3 - Standalone | 9.3.0.0</t>
  </si>
  <si>
    <t>PowerTools</t>
  </si>
  <si>
    <t>PowerTools 9.4 | 9.4.2</t>
  </si>
  <si>
    <t>PowerTools | 9.4</t>
  </si>
  <si>
    <t>Powersim Studio 10 (64-bit) | 10.14.5555.6</t>
  </si>
  <si>
    <t>Powersim Studio 10 (64-bit)</t>
  </si>
  <si>
    <t>Prerequisites for SSDT | 11.0.2100.60</t>
  </si>
  <si>
    <t>Prerequisites for SSDT</t>
  </si>
  <si>
    <t>Prerequisites for SSDT | 11.1.3000.0</t>
  </si>
  <si>
    <t>Prerequisites for SSDT | 12.0.2000.8</t>
  </si>
  <si>
    <t>Prerequisites for SSDT | 13.0.1601.5</t>
  </si>
  <si>
    <t>Prerequisites for SSDT | 13.1.4001.0</t>
  </si>
  <si>
    <t>Presenter version | 6.0.1.8</t>
  </si>
  <si>
    <t>Presenter</t>
  </si>
  <si>
    <t>Presenter_win8_ | 5.1.4.8</t>
  </si>
  <si>
    <t>Presenter_win_ | 6.4.0.4</t>
  </si>
  <si>
    <t>Presenter_win_ | 6.8.1.1</t>
  </si>
  <si>
    <t>PressAndHold.app - 1.0</t>
  </si>
  <si>
    <t>Presto! BizCard 5 (English Version) | 5.44.31</t>
  </si>
  <si>
    <t>Presto! BizCard 5</t>
  </si>
  <si>
    <t>Presto! BizCard 5 SE (English Version) | 5.42.10</t>
  </si>
  <si>
    <t>Presto! BizCard 5 | 5.60.10</t>
  </si>
  <si>
    <t>Presto! BizCard 6 | 6.11.20</t>
  </si>
  <si>
    <t>Presto! BizCard 6</t>
  </si>
  <si>
    <t>Presto! BizCard 6 | 6.60.11</t>
  </si>
  <si>
    <t>Preview.app - 10.0</t>
  </si>
  <si>
    <t>Preview.app - 9.0</t>
  </si>
  <si>
    <t>Printer Registration | 1.3.1</t>
  </si>
  <si>
    <t>Printer Registration</t>
  </si>
  <si>
    <t>PrinterProxy.app - 12.4</t>
  </si>
  <si>
    <t>PrinterProxy.app - 13.4</t>
  </si>
  <si>
    <t>PrinterProxy.app</t>
  </si>
  <si>
    <t>PrinterProxy.app - 13.6.1</t>
  </si>
  <si>
    <t>Prism Video File Converter | 5.37</t>
  </si>
  <si>
    <t>ProPDFConverter Internet Explorer Homepage and New Tab</t>
  </si>
  <si>
    <t>ProShow Gold</t>
  </si>
  <si>
    <t>Problem Reporter.app - 1.0</t>
  </si>
  <si>
    <t>Problem Reporter.app - 10.12</t>
  </si>
  <si>
    <t>Product Improvement Study for HP ColorLaserJet MFP M278-M281 | 44.2.2619.1857</t>
  </si>
  <si>
    <t>Product Improvement Study for HP ColorLaserJet MFP M278-M281</t>
  </si>
  <si>
    <t>Product Improvement Study for HP ColorLaserJet MFP M278-M281 | 44.3.2218.18109</t>
  </si>
  <si>
    <t>Product Improvement Study for HP Deskjet 1510 series | 32.2.188.47710</t>
  </si>
  <si>
    <t>Product Improvement Study for HP ENVY 4500 series | 32.3.198.49673</t>
  </si>
  <si>
    <t>Product Improvement Study for HP ENVY 4520 series | 40.11.1122.1796</t>
  </si>
  <si>
    <t>Product Improvement Study for HP ENVY 5660 series | 40.13.1176.1978</t>
  </si>
  <si>
    <t>Product Improvement Study for HP ENVY 7640 series | 40.13.1176.1978</t>
  </si>
  <si>
    <t>Product Improvement Study for HP LaserJet MFP M227-M231 | 44.3.2667.18234</t>
  </si>
  <si>
    <t>Product Improvement Study for HP LaserJet MFP M227-M231 | 44.5.2693.19162</t>
  </si>
  <si>
    <t>Product Improvement Study for HP LaserJet MFP M28-M31 | 46.2.2636.18185</t>
  </si>
  <si>
    <t>Product Improvement Study for HP LaserJet Pro M404-M405 | 48.2.4515.1992</t>
  </si>
  <si>
    <t>Product Improvement Study for HP LaserJet Pro M428f-M429f | 48.3.4530.19175</t>
  </si>
  <si>
    <t>Product Improvement Study for HP OfficeJet 200 Mobile Series | 38.1.1881.57490</t>
  </si>
  <si>
    <t>Product Improvement Study for HP OfficeJet 200 Mobile Series | 40.11.1144.17166</t>
  </si>
  <si>
    <t>Product Improvement Study for HP OfficeJet 250 Mobile Series | 39.1.1947.59133</t>
  </si>
  <si>
    <t>Product Improvement Study for HP OfficeJet 250 Mobile Series | 40.11.1148.17181</t>
  </si>
  <si>
    <t>Product Improvement Study for HP OfficeJet 3830 series | 40.11.1119.1786</t>
  </si>
  <si>
    <t>Product Improvement Study for HP OfficeJet 4650 series | 40.11.1122.1796</t>
  </si>
  <si>
    <t>Product Improvement Study for HP OfficeJet 5200 series | 44.4.2678.1977</t>
  </si>
  <si>
    <t>Product Improvement Study for HP OfficeJet 8700 | 39.1.1953.59261</t>
  </si>
  <si>
    <t>Product Improvement Study for HP OfficeJet Pro 6960 | 40.11.1150.17184</t>
  </si>
  <si>
    <t>Product Improvement Study for HP OfficeJet Pro 6970 | 40.12.1161.1896</t>
  </si>
  <si>
    <t>Product Improvement Study for HP OfficeJet Pro 7740 series | 40.12.1161.1896</t>
  </si>
  <si>
    <t>Product Improvement Study for HP OfficeJet Pro 8020 series | 49.3.4475.19206</t>
  </si>
  <si>
    <t>Product Improvement Study for HP OfficeJet Pro 8710 | 38.1.1881.57490</t>
  </si>
  <si>
    <t>Product Improvement Study for HP OfficeJet Pro 8710 | 40.12.1161.1896</t>
  </si>
  <si>
    <t>Product Improvement Study for HP OfficeJet Pro 8720 | 40.12.1161.1896</t>
  </si>
  <si>
    <t>Product Improvement Study for HP OfficeJet Pro 9020 series | 49.3.4475.19206</t>
  </si>
  <si>
    <t>Product Improvement Study for HP Officejet 7110 series | 29.1.971.39251</t>
  </si>
  <si>
    <t>Product Improvement Study for HP Officejet 7610 series | 29.1.971.39251</t>
  </si>
  <si>
    <t>Product Improvement Study for HP Officejet Pro 276dw MFP | 32.2.188.47710</t>
  </si>
  <si>
    <t>Product Improvement Study for HP Officejet Pro 8610 | 32.3.198.49673</t>
  </si>
  <si>
    <t>Product Improvement Study for HP Officejet Pro 8620 | 32.3.198.49673</t>
  </si>
  <si>
    <t>Product Improvement Study for HP Officejet Pro X476dn MFP | 32.2.188.47710</t>
  </si>
  <si>
    <t>ProductManualsGuide Internet Explorer Homepage and New Tab</t>
  </si>
  <si>
    <t>Production Spooler (C:\CADlink\SignLab 10.0\Production Spooler) | 10.00.01</t>
  </si>
  <si>
    <t>Production Spooler (C:\CADlink\SignLab 10.0\Production Spooler)</t>
  </si>
  <si>
    <t>Program File Editor 2.1</t>
  </si>
  <si>
    <t>Progress Telerik Fiddler | 0.5.0</t>
  </si>
  <si>
    <t>Progress Telerik Fiddler | 5.0.20182.28034</t>
  </si>
  <si>
    <t>Progress Telerik Fiddler | 5.0.20192.25091</t>
  </si>
  <si>
    <t>Progress Telerik Fiddler | 5.0.20194.41348</t>
  </si>
  <si>
    <t>Proof.app</t>
  </si>
  <si>
    <t>Prusa3D version | 2.2.6</t>
  </si>
  <si>
    <t>Prusa3D</t>
  </si>
  <si>
    <t>PrusaSlicer version | 2.00.0</t>
  </si>
  <si>
    <t>PrusaSlicer</t>
  </si>
  <si>
    <t>PuTTY release 0.68 (64-bit) | 0.68.0.0</t>
  </si>
  <si>
    <t>PuTTY</t>
  </si>
  <si>
    <t>PuTTY release 0.70 (64-bit) | 0.70.0.0</t>
  </si>
  <si>
    <t>PuTTY release 0.70 | 0.70.0.0</t>
  </si>
  <si>
    <t>PuTTY release 0.71 (64-bit) | 0.71.0.0</t>
  </si>
  <si>
    <t>PuTTY release 0.71 | 0.71.0.0</t>
  </si>
  <si>
    <t>PuTTY release 0.72 (64-bit) | 0.72.0.0</t>
  </si>
  <si>
    <t>PuTTY release 0.73 (64-bit) | 0.73.0.0</t>
  </si>
  <si>
    <t>PuTTY release 0.73 | 0.73.0.0</t>
  </si>
  <si>
    <t>PuTTY version | 0.58</t>
  </si>
  <si>
    <t>PuTTY version | 0.60</t>
  </si>
  <si>
    <t>PuTTY version | 0.63</t>
  </si>
  <si>
    <t>PubSubAgent.app - 1.0.5</t>
  </si>
  <si>
    <t>Pulse Application Launcher | 8.2.1025</t>
  </si>
  <si>
    <t>Pulse Application Launcher | 8.3.1021</t>
  </si>
  <si>
    <t>Pulse Application Launcher | 8.3.1769</t>
  </si>
  <si>
    <t>Pulse Application Launcher | 9.0.1599</t>
  </si>
  <si>
    <t>Pulse Application Launcher | 9.0.1731</t>
  </si>
  <si>
    <t>Pulse Application Launcher | 9.0.1907</t>
  </si>
  <si>
    <t>Pulse Secure 5.2 | 5.2.787</t>
  </si>
  <si>
    <t>Pulse Secure 5.2</t>
  </si>
  <si>
    <t>Pulse Secure 5.3 | 5.3.1183</t>
  </si>
  <si>
    <t>Pulse Secure 5.3</t>
  </si>
  <si>
    <t>Pulse Secure 5.3 | 5.3.1769</t>
  </si>
  <si>
    <t>Pulse Secure 5.3 | 5.3.1933</t>
  </si>
  <si>
    <t>Pulse Secure 9.0 | 9.0.1731</t>
  </si>
  <si>
    <t>Pulse Secure 9.0</t>
  </si>
  <si>
    <t>Pulse Secure 9.1 | 9.1.1761</t>
  </si>
  <si>
    <t>Pulse Secure</t>
  </si>
  <si>
    <t>Pulse Secure Application Manager | 8.1.11.54323</t>
  </si>
  <si>
    <t>Pulse Secure Application Manager</t>
  </si>
  <si>
    <t>Pulse Secure Host Checker | 8.1.10.49689</t>
  </si>
  <si>
    <t>Pulse Secure Host Checker</t>
  </si>
  <si>
    <t>Pulse Secure Host Checker | 8.2.6.51693</t>
  </si>
  <si>
    <t>Pulse Secure Host Checker | 8.2.7.54857</t>
  </si>
  <si>
    <t>Pulse Secure Host Checker | 8.3.3.59199</t>
  </si>
  <si>
    <t>Pulse Secure Host Checker | 8.3.6.64943</t>
  </si>
  <si>
    <t>Pulse Secure Host Checker | 9.0.3.64015</t>
  </si>
  <si>
    <t>Pulse Secure Host Checker | 9.0.4.64055</t>
  </si>
  <si>
    <t>Pulse Secure Host Checker | 9.0.5.64107</t>
  </si>
  <si>
    <t>Pulse Secure Installer Service 8.1 | 8.1.49689</t>
  </si>
  <si>
    <t>Pulse Secure Installer Service</t>
  </si>
  <si>
    <t>Pulse Secure Installer Service 8.1 | 8.1.54323</t>
  </si>
  <si>
    <t>Pulse Secure Installer Service | 8.2.48335</t>
  </si>
  <si>
    <t>Pulse Secure Installer Service | 8.2.51693</t>
  </si>
  <si>
    <t>Pulse Secure Installer Service | 8.2.54857</t>
  </si>
  <si>
    <t>Pulse Secure Installer Service | 8.3.59199</t>
  </si>
  <si>
    <t>Pulse Secure Installer Service | 8.3.64943</t>
  </si>
  <si>
    <t>Pulse Secure Installer Service | 9.0.63975</t>
  </si>
  <si>
    <t>Pulse Secure Installer Service | 9.0.64015</t>
  </si>
  <si>
    <t>Pulse Secure Installer Service | 9.0.64055</t>
  </si>
  <si>
    <t>Pulse Secure Installer Service | 9.0.64107</t>
  </si>
  <si>
    <t>Pulse Secure Network Connect 8.3 | 8.3.6.64943</t>
  </si>
  <si>
    <t>Pulse Secure Setup Client 64-bit Activex Control | 2.1.1.1</t>
  </si>
  <si>
    <t>Pulse Secure Setup Client Activex Control | 2.1.1.1</t>
  </si>
  <si>
    <t>Pulse Secure Setup Client | 8.0.13.61239</t>
  </si>
  <si>
    <t>Pulse Secure Setup Client | 8.1.101.61631</t>
  </si>
  <si>
    <t>Pulse Secure Setup Client | 8.1.102.61663</t>
  </si>
  <si>
    <t>Pulse Secure Setup Client | 8.1.103.61707</t>
  </si>
  <si>
    <t>Pulse Secure Setup Client | 8.1.6.61491</t>
  </si>
  <si>
    <t>Pulse Secure Setup Client | 8.2.4.787</t>
  </si>
  <si>
    <t>Pulse Secure Setup Client | 8.2.7.1025</t>
  </si>
  <si>
    <t>Pulse Secure Setup Client | 8.3.3.1021</t>
  </si>
  <si>
    <t>Pulse Secure Setup Client | 8.3.4.1183</t>
  </si>
  <si>
    <t>Pulse Secure Setup Client | 8.3.6.1769</t>
  </si>
  <si>
    <t>Pulse Secure Setup Client | 8.3.7.1933</t>
  </si>
  <si>
    <t>Pulse Secure Setup Client | 9.0.3.1599</t>
  </si>
  <si>
    <t>Pulse Secure Setup Client | 9.0.4.1731</t>
  </si>
  <si>
    <t>Pulse Secure Setup Client | 9.0.5.1907</t>
  </si>
  <si>
    <t>Pulse Secure Setup Client | 9.1.4.1761</t>
  </si>
  <si>
    <t>Pulse Secure.app - 1.0</t>
  </si>
  <si>
    <t>PulseSetupClient.app - 9 . 0 . 3</t>
  </si>
  <si>
    <t>Puppet (64-bit) | 3.7.4</t>
  </si>
  <si>
    <t>Puppet (64-bit)</t>
  </si>
  <si>
    <t>Puppet Agent (64-bit) | 1.5.2</t>
  </si>
  <si>
    <t>Puppet Agent (64-bit)</t>
  </si>
  <si>
    <t>PyCharm Community Edition 2019.3.1 | 193.5662.61</t>
  </si>
  <si>
    <t>PyCharm</t>
  </si>
  <si>
    <t>PyCharm Community Edition 2019.3.3 | 193.6494.30</t>
  </si>
  <si>
    <t>PyQt GPLfor Python v2.7 (x64) | 4.11.3</t>
  </si>
  <si>
    <t>Python</t>
  </si>
  <si>
    <t>PyQt GPLfor Python v2.7 (x64) | 4.11.4</t>
  </si>
  <si>
    <t>PyScripter  (x64) | 3.6.2</t>
  </si>
  <si>
    <t>PyScripter</t>
  </si>
  <si>
    <t>PyScripter  (x86) | 3.6.0</t>
  </si>
  <si>
    <t>PyScripter  (x86) | 3.6.1</t>
  </si>
  <si>
    <t>PyScripter  (x86) | 3.6.2</t>
  </si>
  <si>
    <t>PyScripter | 2.5.3</t>
  </si>
  <si>
    <t>PyScripter | 2.6.0</t>
  </si>
  <si>
    <t>PyScripter | 3.0.2</t>
  </si>
  <si>
    <t>PyScripter | 3.3.1</t>
  </si>
  <si>
    <t>PyScripter | 3.4.1</t>
  </si>
  <si>
    <t>PyScripter | 3.4.2</t>
  </si>
  <si>
    <t>Python 2.5 DEQ HeatSource</t>
  </si>
  <si>
    <t>Python 2.5 psyco-1.6</t>
  </si>
  <si>
    <t>Python 2.5 pywin32-210</t>
  </si>
  <si>
    <t>Python 2.5.2 | 2.5.2150</t>
  </si>
  <si>
    <t>Python 2.5.2</t>
  </si>
  <si>
    <t>Python 2.7 (64-bit) | 2.7.150</t>
  </si>
  <si>
    <t>Python 2.7 (64-bit)</t>
  </si>
  <si>
    <t>Python 2.7 GDAL- | 2.1.0</t>
  </si>
  <si>
    <t>Python 2.7 GDAL-</t>
  </si>
  <si>
    <t>Python 2.7 PIL-1.1.7</t>
  </si>
  <si>
    <t>Python 2.7 Pillow-6.0.0</t>
  </si>
  <si>
    <t>Python 2.7 ReportLab</t>
  </si>
  <si>
    <t>Python 2.7 pywin32-216</t>
  </si>
  <si>
    <t>Python 2.7 pywin32-218</t>
  </si>
  <si>
    <t>Python 2.7 pywin32-219</t>
  </si>
  <si>
    <t>Python 2.7 pywin32-220</t>
  </si>
  <si>
    <t>Python 2.7 pywin32-221</t>
  </si>
  <si>
    <t>Python 2.7 pywin32-223</t>
  </si>
  <si>
    <t>Python 2.7 pywin32-224</t>
  </si>
  <si>
    <t>Python 2.7 pywin32-225</t>
  </si>
  <si>
    <t>Python 2.7.13 (64-bit) | 2.7.13150</t>
  </si>
  <si>
    <t>Python 2.7.13</t>
  </si>
  <si>
    <t>Python 2.7.13 (Anaconda2  32-bit) | 4.4.0</t>
  </si>
  <si>
    <t>Python 2.7.13 (Anaconda2  64-bit) | 5.0.0</t>
  </si>
  <si>
    <t>Python 2.7.13 | 2.7.13150</t>
  </si>
  <si>
    <t>Python 2.7.14 (64-bit) | 2.7.14150</t>
  </si>
  <si>
    <t>Python 2.7.14</t>
  </si>
  <si>
    <t>Python 2.7.14 (Anaconda2  64-bit) | 5.1.0</t>
  </si>
  <si>
    <t>Python 2.7.14 | 2.7.14150</t>
  </si>
  <si>
    <t>Python 2.7.15 (64-bit) | 2.7.15150</t>
  </si>
  <si>
    <t>Python 2.7.15 (64-bit)</t>
  </si>
  <si>
    <t>Python 2.7.16 (64-bit) | 2.7.16150</t>
  </si>
  <si>
    <t>Python 2.7.16 (64-bit)</t>
  </si>
  <si>
    <t>Python 2.7.17 (64-bit) | 2.7.17150</t>
  </si>
  <si>
    <t>Python 2.7.17 (64-bit)</t>
  </si>
  <si>
    <t>Python 2.7.17 | 2.7.17150</t>
  </si>
  <si>
    <t>Python 2.7.3 | 2.7.3150</t>
  </si>
  <si>
    <t>Python 2.7.3</t>
  </si>
  <si>
    <t>Python 2.7.8 | 2.7.8150</t>
  </si>
  <si>
    <t>Python 2.7.8</t>
  </si>
  <si>
    <t>Python 3.4.0 (64-bit) | 3.4.150</t>
  </si>
  <si>
    <t>Python 3.4.0 (64-bit)</t>
  </si>
  <si>
    <t>Python 3.5.0 (32-bit) | 3.5.150.0</t>
  </si>
  <si>
    <t>Python 3.5.0 (32-bit)</t>
  </si>
  <si>
    <t>Python 3.6.2 (32-bit) | 3.6.2150.0</t>
  </si>
  <si>
    <t>Python 3.6.2 (Anaconda3  64-bit) | 5.0.0</t>
  </si>
  <si>
    <t>Python 3.6.4 (32-bit) | 3.6.4150.0</t>
  </si>
  <si>
    <t>Python 3.6.4 (32-bit)</t>
  </si>
  <si>
    <t>Python 3.6.4 (Anaconda3  64-bit) | 5.1.0</t>
  </si>
  <si>
    <t>Python 3.6.5 (Anaconda3  64-bit) | 5.2.0</t>
  </si>
  <si>
    <t>Python 3.6.6 (64-bit) | 3.6.6150.0</t>
  </si>
  <si>
    <t>Python 3.6.6 (64-bit)</t>
  </si>
  <si>
    <t>Python 3.7.0 (32-bit) | 3.7.150.0</t>
  </si>
  <si>
    <t>Python 3.7.0 (32-bit)</t>
  </si>
  <si>
    <t>Python 3.7.0 (Anaconda3  64-bit) | 5.3.0</t>
  </si>
  <si>
    <t>Python 3.7.1 (Anaconda3  64-bit) | 2018.12</t>
  </si>
  <si>
    <t>Python 3.7.1 (Miniconda3  64-bit) | 4.5.12</t>
  </si>
  <si>
    <t>Python 3.7.1 (Miniconda3  64-bit)</t>
  </si>
  <si>
    <t>Python 3.7.3 (32-bit) | 3.7.3150.0</t>
  </si>
  <si>
    <t>Python 3.7.3 (32-bit)</t>
  </si>
  <si>
    <t>Python 3.7.4 (32-bit) | 3.7.4150.0</t>
  </si>
  <si>
    <t>Python 3.7.4 (32-bit)</t>
  </si>
  <si>
    <t>Python 3.8.1 (32-bit) | 3.8.1150.0</t>
  </si>
  <si>
    <t>Python 3.8.1 (64-bit) | 3.8.1150.0</t>
  </si>
  <si>
    <t>Python Launcher | 3.6.6119.0</t>
  </si>
  <si>
    <t>Python Launcher | 3.6.6196.0</t>
  </si>
  <si>
    <t>Python Launcher | 3.6.6295.0</t>
  </si>
  <si>
    <t>Python Launcher | 3.6.6386.0</t>
  </si>
  <si>
    <t>Python Launcher | 3.7.6359.0</t>
  </si>
  <si>
    <t>Python Launcher | 3.7.6386.0</t>
  </si>
  <si>
    <t>Python Launcher | 3.7.6501.0</t>
  </si>
  <si>
    <t>Python Launcher | 3.7.6565.0</t>
  </si>
  <si>
    <t>Python Launcher | 3.7.6657.0</t>
  </si>
  <si>
    <t>Python Launcher | 3.7.6762.0</t>
  </si>
  <si>
    <t>Python Launcher | 3.7.6860.0</t>
  </si>
  <si>
    <t>Python Launcher | 3.8.6860.0</t>
  </si>
  <si>
    <t>Python Launcher | 3.8.6925.0</t>
  </si>
  <si>
    <t>Python Scripting for ArcGIS Data Resources | 1.00.0000</t>
  </si>
  <si>
    <t>Python Tools 2.2.6 for Visual Studio 2015 | 2.2.50113.00</t>
  </si>
  <si>
    <t>Python.app - 2.6.9</t>
  </si>
  <si>
    <t>Python.app - 2.7.10</t>
  </si>
  <si>
    <t>Python.app - 2.7.16</t>
  </si>
  <si>
    <t>QGIS  'A CoruÃ±a' | 3.10.0</t>
  </si>
  <si>
    <t>QGIS  'Bonn' | 3.2.3</t>
  </si>
  <si>
    <t>QGIS  'Bonn'</t>
  </si>
  <si>
    <t>QGIS  'Las Palmas' | 2.18.21</t>
  </si>
  <si>
    <t>QGIS  'Las Palmas'</t>
  </si>
  <si>
    <t>QGIS 2.18 2.18.10 Las Palmas</t>
  </si>
  <si>
    <t>QSR NCapture for Chrome | 1.0.182.0</t>
  </si>
  <si>
    <t>QSR NCapture for Chrome</t>
  </si>
  <si>
    <t>QlikView Server November 2018 | 12.30.20200.0</t>
  </si>
  <si>
    <t>QlikView Server November 2018</t>
  </si>
  <si>
    <t>QlikView x64 | 11.20.12852.0</t>
  </si>
  <si>
    <t>QlikView x64</t>
  </si>
  <si>
    <t>Qualcomm 11ac Wireless LAN&amp;Bluetooth Installer | 11.0.0.10480</t>
  </si>
  <si>
    <t>Qualcomm 11ac Wireless LAN&amp;Bluetooth Installer</t>
  </si>
  <si>
    <t>Qualcomm 11ac Wireless LAN&amp;Bluetooth Installer | 11.0.0.10484</t>
  </si>
  <si>
    <t>Qualcomm 11ac Wireless LAN&amp;Bluetooth Installer | 11.0.0.10494</t>
  </si>
  <si>
    <t>Qualcomm 11ac Wireless LAN&amp;Bluetooth Installer | 11.0.0.10500</t>
  </si>
  <si>
    <t>Qualcomm 11ac Wireless LAN&amp;Bluetooth Installer | 11.0.0.10502</t>
  </si>
  <si>
    <t>Qualcomm 11ac Wireless LAN&amp;Bluetooth Installer | 11.0.0.10505</t>
  </si>
  <si>
    <t>Qualcomm Atheros Bluetooth Installer (64) | 10.0.0.242</t>
  </si>
  <si>
    <t>Qualcomm Atheros Bluetooth Installer (64)</t>
  </si>
  <si>
    <t>Qualcomm Atheros Bluetooth Installer (64) | 10.0.0.709</t>
  </si>
  <si>
    <t>Qualcomm Atheros Bluetooth Installer (64) | 10.0.0.720</t>
  </si>
  <si>
    <t>Qualcomm Atheros Bluetooth Installer (64) | 10.0.0.817</t>
  </si>
  <si>
    <t>Qualcomm Atheros Bluetooth Installer (64) | 10.0.0.832</t>
  </si>
  <si>
    <t>Qualcomm Atheros Bluetooth Installer (64) | 10.0.0.835</t>
  </si>
  <si>
    <t>Qualcomm Atheros Bluetooth Installer (64) | 10.0.0.916</t>
  </si>
  <si>
    <t>Qualcomm Atheros Setup | 1.00.0000</t>
  </si>
  <si>
    <t>Qualcomm Atheros Setup</t>
  </si>
  <si>
    <t>Quality Knowledge Base (CI_qkb1) | 31</t>
  </si>
  <si>
    <t>Quality Knowledge Base</t>
  </si>
  <si>
    <t>Quality Knowledge Base | 26</t>
  </si>
  <si>
    <t>Quality Knowledge Base | 27</t>
  </si>
  <si>
    <t>Quality Knowledge Base | 28</t>
  </si>
  <si>
    <t>Quest Installer</t>
  </si>
  <si>
    <t>Quest One ActiveRoles Management Shell for Active Directory | 1.6.0.2683</t>
  </si>
  <si>
    <t>Quest One ActiveRoles Management Shell for Active Directory</t>
  </si>
  <si>
    <t>Quest Recovery Manager for SharePoint Agent 4.3.5 | 4.3.5.1735</t>
  </si>
  <si>
    <t>Quest Recovery Manager for SharePoint Agent 4.3.5</t>
  </si>
  <si>
    <t>Quest SQL Optimizer for Oracle | 8.8.1.2667</t>
  </si>
  <si>
    <t>Quest SQL Optimizer for Oracle</t>
  </si>
  <si>
    <t>Quest SQL Optimizer for Oracle | 9.3.0.706</t>
  </si>
  <si>
    <t>Quest SQL Optimizer for Oracle | 9.3.2.1266</t>
  </si>
  <si>
    <t>Quest Software Toad Data Modeler | 4.3.3.6</t>
  </si>
  <si>
    <t>Quest Software Toad Data Modeler</t>
  </si>
  <si>
    <t>Quest Software Toad Data Modeler | 5.1.1.12</t>
  </si>
  <si>
    <t>Quest Solution Manager Extension Service | 1.1.0.1190</t>
  </si>
  <si>
    <t>Quest Solution Manager Extension Service</t>
  </si>
  <si>
    <t>Quest Toad Data Modeler | 6.5.4.14</t>
  </si>
  <si>
    <t>Quest Toad Data Modeler</t>
  </si>
  <si>
    <t>Quest Toad Data Modeler | 7.1.0.216</t>
  </si>
  <si>
    <t>Quest Updater | 1.0.12.0</t>
  </si>
  <si>
    <t>Quest Updater</t>
  </si>
  <si>
    <t>QueueExplorer 4.0.22</t>
  </si>
  <si>
    <t>Quick Converter Pro | 4.4.0.3</t>
  </si>
  <si>
    <t>Quick Converter Pro</t>
  </si>
  <si>
    <t>Quick Look Simulator.app - 1.0</t>
  </si>
  <si>
    <t>Quick Maps And Directions | 4.4.0.3</t>
  </si>
  <si>
    <t>Quick Maps And Directions</t>
  </si>
  <si>
    <t>Quick View Plus (Standalone Full Client) | CurrentVersion</t>
  </si>
  <si>
    <t>Quick View Plus (Standalone Full Client)</t>
  </si>
  <si>
    <t>QuickLookUIHelper.app - 5.0</t>
  </si>
  <si>
    <t>QuickPDFMerger Internet Explorer Homepage and New Tab</t>
  </si>
  <si>
    <t>QuickScan 4.7 | 4.7.8554</t>
  </si>
  <si>
    <t>QuickScan 4.7</t>
  </si>
  <si>
    <t>QuickTemplateFinder Internet Explorer Homepage and New Tab</t>
  </si>
  <si>
    <t>QuickTime Player.app - 10.4</t>
  </si>
  <si>
    <t>QuickWeatherTracker Internet Explorer Homepage and New Tab</t>
  </si>
  <si>
    <t>Quik | 2.2.0.4944</t>
  </si>
  <si>
    <t>Quik</t>
  </si>
  <si>
    <t>Quik | 2.3.0.5383</t>
  </si>
  <si>
    <t>R for Windows  (Current user) | 3.6.1</t>
  </si>
  <si>
    <t>R for Windows</t>
  </si>
  <si>
    <t>R for Windows | 2.15.2</t>
  </si>
  <si>
    <t>R for Windows | 3.1.2</t>
  </si>
  <si>
    <t>R for Windows | 3.2.1</t>
  </si>
  <si>
    <t>R for Windows | 3.2.3</t>
  </si>
  <si>
    <t>R for Windows | 3.2.5</t>
  </si>
  <si>
    <t>R for Windows | 3.3.1</t>
  </si>
  <si>
    <t>R for Windows | 3.3.2</t>
  </si>
  <si>
    <t>R for Windows | 3.3.3</t>
  </si>
  <si>
    <t>R for Windows | 3.4.0</t>
  </si>
  <si>
    <t>R for Windows | 3.4.1</t>
  </si>
  <si>
    <t>R for Windows | 3.4.2</t>
  </si>
  <si>
    <t>R for Windows | 3.4.3</t>
  </si>
  <si>
    <t>R for Windows | 3.4.4</t>
  </si>
  <si>
    <t>R for Windows | 3.5.0</t>
  </si>
  <si>
    <t>R for Windows | 3.5.1</t>
  </si>
  <si>
    <t>R for Windows | 3.5.3</t>
  </si>
  <si>
    <t>R for Windows | 3.6.0</t>
  </si>
  <si>
    <t>R for Windows | 3.6.1</t>
  </si>
  <si>
    <t>R for Windows | 3.6.2</t>
  </si>
  <si>
    <t>R for Windows | 3.6.3</t>
  </si>
  <si>
    <t>R&amp;R Server | 5.5.0</t>
  </si>
  <si>
    <t>R&amp;R Server</t>
  </si>
  <si>
    <t>R&amp;R Web Components | 5.5.0</t>
  </si>
  <si>
    <t>R&amp;R Web Components</t>
  </si>
  <si>
    <t>RACER | 11.5.99</t>
  </si>
  <si>
    <t>RACER</t>
  </si>
  <si>
    <t>RAID Utility.app - 4.0</t>
  </si>
  <si>
    <t>RAID Web Console 2 | 15.05.01.00</t>
  </si>
  <si>
    <t>RAID Web Console 2</t>
  </si>
  <si>
    <t>RAOB Program | 6.5</t>
  </si>
  <si>
    <t>RAOB Program</t>
  </si>
  <si>
    <t>RECONYX HyperFire 2 Professional Settings | 2.0.2018.0823</t>
  </si>
  <si>
    <t>RECONYX HyperFire 2 Professional Settings</t>
  </si>
  <si>
    <t>RECONYX Professional Settings | 4.1.2018.0821</t>
  </si>
  <si>
    <t>RECONYX Professional Settings</t>
  </si>
  <si>
    <t>RECONYX Security Settings | 4.0.7</t>
  </si>
  <si>
    <t>RECONYX Security Settings</t>
  </si>
  <si>
    <t>RECONYX Security Settings | 4.1.2018.0821</t>
  </si>
  <si>
    <t>RES ONE Workspace Agent | 10.1.200.0</t>
  </si>
  <si>
    <t>RES ONE Workspace Agent</t>
  </si>
  <si>
    <t>RETScreen Expert | 6.0.6.67</t>
  </si>
  <si>
    <t>RETScreen Expert</t>
  </si>
  <si>
    <t>RFFlow</t>
  </si>
  <si>
    <t>RISA-3D 14.0 (64-bit) | 14.0.2.0</t>
  </si>
  <si>
    <t>RISA-3D 14.0 (64-bit)</t>
  </si>
  <si>
    <t>RISAConnection 6.0 (64-bit) | 6.0.2.0</t>
  </si>
  <si>
    <t>RISAConnection 6.0 (64-bit)</t>
  </si>
  <si>
    <t>RIVERMorph  Professional NL | 5.2.0</t>
  </si>
  <si>
    <t>RIVERMorph  Professional</t>
  </si>
  <si>
    <t>RIVERMorph  Professional | 5.2.0</t>
  </si>
  <si>
    <t>RIVERMorph 5.1.8 Professional NL | 5.01.08</t>
  </si>
  <si>
    <t>RIVERMorph 5.1.8 Professional NL</t>
  </si>
  <si>
    <t>RIVERMorph 5.2.0 Professional 45-Day Trial | 5.2.0.0</t>
  </si>
  <si>
    <t>RIVERMorph 5.2.0 Professional 45-Day Trial</t>
  </si>
  <si>
    <t>RL-Loader V2.2.2</t>
  </si>
  <si>
    <t>RL-Loader V2.4</t>
  </si>
  <si>
    <t>ROCLINK 800 | 1.75.0</t>
  </si>
  <si>
    <t>ROCLINK 800</t>
  </si>
  <si>
    <t>ROCLINK 800 | 2.55.0.0</t>
  </si>
  <si>
    <t>ROSS PRACTICE 216</t>
  </si>
  <si>
    <t>ROSS PROD 216</t>
  </si>
  <si>
    <t>ROSS PROD 2</t>
  </si>
  <si>
    <t>ROSS TRAINING 1_216</t>
  </si>
  <si>
    <t>ROSS TRAINING 2_216</t>
  </si>
  <si>
    <t>ROSS TRAINING 3_216</t>
  </si>
  <si>
    <t>ROSS TRAINING 4_216</t>
  </si>
  <si>
    <t>ROTRONIC HW4| 2.0.0.26312</t>
  </si>
  <si>
    <t>ROTRONIC HW4</t>
  </si>
  <si>
    <t>RSS4D-R version | 1.1</t>
  </si>
  <si>
    <t>RSS4D-R</t>
  </si>
  <si>
    <t>RSS4R version | 1.1</t>
  </si>
  <si>
    <t>RSS4R</t>
  </si>
  <si>
    <t>RStudio | 0.99.902</t>
  </si>
  <si>
    <t>RStudio</t>
  </si>
  <si>
    <t>RStudio | 0.99.903</t>
  </si>
  <si>
    <t>RStudio | 1.0.153</t>
  </si>
  <si>
    <t>RStudio | 1.1.383</t>
  </si>
  <si>
    <t>RStudio | 1.1.453</t>
  </si>
  <si>
    <t>RStudio | 1.1.463</t>
  </si>
  <si>
    <t>RStudio | 1.2.1335</t>
  </si>
  <si>
    <t>RStudio | 1.2.5001</t>
  </si>
  <si>
    <t>RStudio | 1.2.5019</t>
  </si>
  <si>
    <t>RStudio | 1.2.5033</t>
  </si>
  <si>
    <t>RTIViewer | 1.1.0</t>
  </si>
  <si>
    <t>RTIViewer</t>
  </si>
  <si>
    <t>RUSH_1_1.app - 4.8.1.435</t>
  </si>
  <si>
    <t>RVTools | 3.10.1</t>
  </si>
  <si>
    <t>RVTools</t>
  </si>
  <si>
    <t>RVTools | 3.11.9</t>
  </si>
  <si>
    <t>RabbitMQ Server | 3.7.3</t>
  </si>
  <si>
    <t>RabbitMQ Server</t>
  </si>
  <si>
    <t>RabbitMQ Server | 3.7.7</t>
  </si>
  <si>
    <t>Radcom FICC | 5.3.27</t>
  </si>
  <si>
    <t>Radcom FICC</t>
  </si>
  <si>
    <t>Radio Editing Software | 5.5.0</t>
  </si>
  <si>
    <t>Radio Editing Software</t>
  </si>
  <si>
    <t>Radio Editing Software | 5.5.1</t>
  </si>
  <si>
    <t>Radio Editing Software | 5.5.2</t>
  </si>
  <si>
    <t>Radio Editing Software | 5.5.3</t>
  </si>
  <si>
    <t>Radio Editing Software | 5.5.4</t>
  </si>
  <si>
    <t>Radio Editing Software | 5.5.5</t>
  </si>
  <si>
    <t>Radio Editing Software | 5.5.9</t>
  </si>
  <si>
    <t>Radio Editing Software | 5.6.0</t>
  </si>
  <si>
    <t>Radio Editing Software | 5.6.0a</t>
  </si>
  <si>
    <t>Radio Editing Software | 5.6.4</t>
  </si>
  <si>
    <t>Radon Monitor</t>
  </si>
  <si>
    <t>Rand McNally Dock | 1.0.6514.24211</t>
  </si>
  <si>
    <t>Rand McNally Dock</t>
  </si>
  <si>
    <t>Rapid PDF Count</t>
  </si>
  <si>
    <t>RapportUIAgent.app - 1.0</t>
  </si>
  <si>
    <t>RapportUIAgent.app - 1.5.2</t>
  </si>
  <si>
    <t>Read And Write 11 | 11.5.6</t>
  </si>
  <si>
    <t>Read And Write 11</t>
  </si>
  <si>
    <t>Readiris Corporate 16 | 16.04.12041</t>
  </si>
  <si>
    <t>Readiris Corporate 16</t>
  </si>
  <si>
    <t>ReadyTech Viewer Client | 2.6.40.0</t>
  </si>
  <si>
    <t>ReadyTech Viewer Client</t>
  </si>
  <si>
    <t>ReadyTech Viewer Client | 2.6.42.0</t>
  </si>
  <si>
    <t>ReadyTech Viewer Client | 2.6.51.0</t>
  </si>
  <si>
    <t>ReadyTech Viewer Client | 2.6.52.0</t>
  </si>
  <si>
    <t>ReadyTech Viewer Client | 2.6.59.0</t>
  </si>
  <si>
    <t>ReadyTech Viewer Client | 2.6.62.0</t>
  </si>
  <si>
    <t>RealLegal E-Transcript Bundle Viewer | 6.2.1.394</t>
  </si>
  <si>
    <t>RealScan_Driver(x64) | 1.3.0.0</t>
  </si>
  <si>
    <t>RealScan_Driver(x64)</t>
  </si>
  <si>
    <t>Realtek Audio COM Components | 1.0.2</t>
  </si>
  <si>
    <t>Realtek Audio COM Components</t>
  </si>
  <si>
    <t>Realtek Card Reader | 10.0.10163.21280</t>
  </si>
  <si>
    <t>Realtek Card Reader</t>
  </si>
  <si>
    <t>Realtek Card Reader | 10.0.10163.31215</t>
  </si>
  <si>
    <t>Realtek Card Reader | 10.0.10586.21287</t>
  </si>
  <si>
    <t>Realtek Card Reader | 10.0.10586.21289</t>
  </si>
  <si>
    <t>Realtek Card Reader | 10.0.10586.29092</t>
  </si>
  <si>
    <t>Realtek Card Reader | 10.0.10586.31222</t>
  </si>
  <si>
    <t>Realtek Card Reader | 10.0.14393.21292</t>
  </si>
  <si>
    <t>Realtek Card Reader | 10.0.14393.31231</t>
  </si>
  <si>
    <t>Realtek Card Reader | 10.0.14393.31234</t>
  </si>
  <si>
    <t>Realtek Card Reader | 10.0.15063.21300</t>
  </si>
  <si>
    <t>Realtek Card Reader | 10.0.15063.31236</t>
  </si>
  <si>
    <t>Realtek Card Reader | 10.0.16299.21304</t>
  </si>
  <si>
    <t>Realtek Card Reader | 10.0.16299.21305</t>
  </si>
  <si>
    <t>Realtek Card Reader | 10.0.16299.31241</t>
  </si>
  <si>
    <t>Realtek Card Reader | 10.0.17134.21307</t>
  </si>
  <si>
    <t>Realtek Card Reader | 10.0.17134.31242</t>
  </si>
  <si>
    <t>Realtek Card Reader | 10.0.17763.21313</t>
  </si>
  <si>
    <t>Realtek Card Reader | 10.0.18362.21317</t>
  </si>
  <si>
    <t>Realtek Card Reader | 10.0.18362.31252</t>
  </si>
  <si>
    <t>Realtek Card Reader | 10.0.320.170</t>
  </si>
  <si>
    <t>Realtek Card Reader | 10.0.370.146</t>
  </si>
  <si>
    <t>Realtek Card Reader | 10.0.370.151</t>
  </si>
  <si>
    <t>Realtek Card Reader | 10.0.370.95</t>
  </si>
  <si>
    <t>Realtek Ethernet Controller Driver | 7.72.410.2013</t>
  </si>
  <si>
    <t>Realtek Ethernet Controller Driver</t>
  </si>
  <si>
    <t>Realtek High Definition Audio Driver | 4.47</t>
  </si>
  <si>
    <t>Realtek High Definition Audio Driver</t>
  </si>
  <si>
    <t>Realtek High Definition Audio Driver | 6.0.1.5890</t>
  </si>
  <si>
    <t>Realtek High Definition Audio Driver | 6.0.1.6070</t>
  </si>
  <si>
    <t>Realtek High Definition Audio Driver | 6.0.1.6080</t>
  </si>
  <si>
    <t>Realtek High Definition Audio Driver | 6.0.1.6095</t>
  </si>
  <si>
    <t>Realtek High Definition Audio Driver | 6.0.1.6098</t>
  </si>
  <si>
    <t>Realtek High Definition Audio Driver | 6.0.1.6102</t>
  </si>
  <si>
    <t>Realtek High Definition Audio Driver | 6.0.1.6104</t>
  </si>
  <si>
    <t>Realtek High Definition Audio Driver | 6.0.1.6105</t>
  </si>
  <si>
    <t>Realtek High Definition Audio Driver | 6.0.1.6111</t>
  </si>
  <si>
    <t>Realtek High Definition Audio Driver | 6.0.1.6117</t>
  </si>
  <si>
    <t>Realtek High Definition Audio Driver | 6.0.1.6122</t>
  </si>
  <si>
    <t>Realtek High Definition Audio Driver | 6.0.1.6125</t>
  </si>
  <si>
    <t>Realtek High Definition Audio Driver | 6.0.1.6126</t>
  </si>
  <si>
    <t>Realtek High Definition Audio Driver | 6.0.1.6127</t>
  </si>
  <si>
    <t>Realtek High Definition Audio Driver | 6.0.1.6873</t>
  </si>
  <si>
    <t>Realtek High Definition Audio Driver | 6.0.1.7246</t>
  </si>
  <si>
    <t>Realtek High Definition Audio Driver | 6.0.1.7250</t>
  </si>
  <si>
    <t>Realtek High Definition Audio Driver | 6.0.1.7272</t>
  </si>
  <si>
    <t>Realtek High Definition Audio Driver | 6.0.1.7312</t>
  </si>
  <si>
    <t>Realtek High Definition Audio Driver | 6.0.1.7383</t>
  </si>
  <si>
    <t>Realtek High Definition Audio Driver | 6.0.1.7525</t>
  </si>
  <si>
    <t>Realtek High Definition Audio Driver | 6.0.1.7548</t>
  </si>
  <si>
    <t>Realtek High Definition Audio Driver | 6.0.1.7561</t>
  </si>
  <si>
    <t>Realtek High Definition Audio Driver | 6.0.1.7640</t>
  </si>
  <si>
    <t>Realtek High Definition Audio Driver | 6.0.1.7680</t>
  </si>
  <si>
    <t>Realtek High Definition Audio Driver | 6.0.1.7719</t>
  </si>
  <si>
    <t>Realtek High Definition Audio Driver | 6.0.1.7770</t>
  </si>
  <si>
    <t>Realtek High Definition Audio Driver | 6.0.1.7779</t>
  </si>
  <si>
    <t>Realtek High Definition Audio Driver | 6.0.1.7848</t>
  </si>
  <si>
    <t>Realtek High Definition Audio Driver | 6.0.1.7926</t>
  </si>
  <si>
    <t>Realtek High Definition Audio Driver | 6.0.1.7945</t>
  </si>
  <si>
    <t>Realtek High Definition Audio Driver | 6.0.1.7960</t>
  </si>
  <si>
    <t>Realtek High Definition Audio Driver | 6.0.1.7977</t>
  </si>
  <si>
    <t>Realtek High Definition Audio Driver | 6.0.1.8023</t>
  </si>
  <si>
    <t>Realtek High Definition Audio Driver | 6.0.1.8059</t>
  </si>
  <si>
    <t>Realtek High Definition Audio Driver | 6.0.1.8105</t>
  </si>
  <si>
    <t>Realtek High Definition Audio Driver | 6.0.1.8108</t>
  </si>
  <si>
    <t>Realtek High Definition Audio Driver | 6.0.1.8117</t>
  </si>
  <si>
    <t>Realtek High Definition Audio Driver | 6.0.1.8142</t>
  </si>
  <si>
    <t>Realtek High Definition Audio Driver | 6.0.1.8237</t>
  </si>
  <si>
    <t>Realtek High Definition Audio Driver | 6.0.1.8248</t>
  </si>
  <si>
    <t>Realtek High Definition Audio Driver | 6.0.1.8258</t>
  </si>
  <si>
    <t>Realtek High Definition Audio Driver | 6.0.1.8287</t>
  </si>
  <si>
    <t>Realtek High Definition Audio Driver | 6.0.1.8308</t>
  </si>
  <si>
    <t>Realtek High Definition Audio Driver | 6.0.1.8323</t>
  </si>
  <si>
    <t>Realtek High Definition Audio Driver | 6.0.1.8328</t>
  </si>
  <si>
    <t>Realtek High Definition Audio Driver | 6.0.1.8335</t>
  </si>
  <si>
    <t>Realtek High Definition Audio Driver | 6.0.1.8351</t>
  </si>
  <si>
    <t>Realtek High Definition Audio Driver | 6.0.1.8378</t>
  </si>
  <si>
    <t>Realtek High Definition Audio Driver | 6.0.1.8403</t>
  </si>
  <si>
    <t>Realtek High Definition Audio Driver | 6.0.1.8432</t>
  </si>
  <si>
    <t>Realtek High Definition Audio Driver | 6.0.1.8492</t>
  </si>
  <si>
    <t>Realtek High Definition Audio Driver | 6.0.1.8496</t>
  </si>
  <si>
    <t>Realtek High Definition Audio Driver | 6.0.1.8555</t>
  </si>
  <si>
    <t>Realtek High Definition Audio Driver | 6.0.1.8569</t>
  </si>
  <si>
    <t>Realtek High Definition Audio Driver | 6.0.1.8578</t>
  </si>
  <si>
    <t>Realtek High Definition Audio Driver | 6.0.1.8622</t>
  </si>
  <si>
    <t>Realtek High Definition Audio Driver | 6.0.1.8642</t>
  </si>
  <si>
    <t>Realtek High Definition Audio Driver | 6.0.1.8656</t>
  </si>
  <si>
    <t>Realtek High Definition Audio Driver | 6.0.8710.1</t>
  </si>
  <si>
    <t>Realtek High Definition Audio Driver | 6.0.8721.1</t>
  </si>
  <si>
    <t>Realtek High Definition Audio Driver | 6.0.8758.1</t>
  </si>
  <si>
    <t>Realtek High Definition Audio Driver | 6.0.8777.1</t>
  </si>
  <si>
    <t>Realtek High Definition Audio Driver | 6.0.8781.1</t>
  </si>
  <si>
    <t>Realtek High Definition Audio Driver | 6.0.8809.1</t>
  </si>
  <si>
    <t>Realtek High Definition Audio Driver | 6.0.8838.1</t>
  </si>
  <si>
    <t>Realtek High Definition Audio Driver | 6.0.8844.1</t>
  </si>
  <si>
    <t>Realtek I2S Audio | 0.35</t>
  </si>
  <si>
    <t>Realtek I2S Audio</t>
  </si>
  <si>
    <t>Realtek I2S Audio | 10.0.10586.134</t>
  </si>
  <si>
    <t>Realtek I2S Audio | 6.4.10041.127</t>
  </si>
  <si>
    <t>Realtek I2S Audio | 6.4.10041.128</t>
  </si>
  <si>
    <t>Realtek I2S Audio | 6.4.10041.132</t>
  </si>
  <si>
    <t>Realtek PC Camera Driver | 10.0.10120.11113</t>
  </si>
  <si>
    <t>Realtek PC Camera</t>
  </si>
  <si>
    <t>Realtek PC Camera | 10.0.10120.11113</t>
  </si>
  <si>
    <t>Realtek PC Camera | 10.0.14393.11237</t>
  </si>
  <si>
    <t>Realtek PC Camera | 10.0.14393.11242</t>
  </si>
  <si>
    <t>Realtek PC Camera | 10.0.15063.11292</t>
  </si>
  <si>
    <t>Realtek PC Camera | 10.0.15063.11299</t>
  </si>
  <si>
    <t>Realtek PC Camera | 10.0.15063.11307</t>
  </si>
  <si>
    <t>Realtek PC Camera | 10.0.16299.20038</t>
  </si>
  <si>
    <t>Realtek PC Camera | 10.0.17134.20059</t>
  </si>
  <si>
    <t>Realtek PC Camera | 10.0.17763.20082</t>
  </si>
  <si>
    <t>Realtek PC Camera | 6.3.9600.11072</t>
  </si>
  <si>
    <t>Realtek USB 2.0 Card Reader | 6.1.7600.00042</t>
  </si>
  <si>
    <t>Realtek USB 2.0 Card Reader</t>
  </si>
  <si>
    <t>Realtek USB Audio | 6.3.9600.104</t>
  </si>
  <si>
    <t>Realtek USB Audio</t>
  </si>
  <si>
    <t>Realtek USB Audio | 6.3.9600.132</t>
  </si>
  <si>
    <t>Realtek USB Audio | 6.3.9600.172</t>
  </si>
  <si>
    <t>Realtek USB Audio | 6.3.9600.197</t>
  </si>
  <si>
    <t>Realtek USB Audio | 6.3.9600.202</t>
  </si>
  <si>
    <t>Realtek USB Audio | 6.3.9600.208</t>
  </si>
  <si>
    <t>Realtek USB Audio | 6.3.9600.2132</t>
  </si>
  <si>
    <t>Realtek USB Audio | 6.3.9600.215</t>
  </si>
  <si>
    <t>Realtek USB Audio | 6.3.9600.2172</t>
  </si>
  <si>
    <t>Realtek USB Audio | 6.3.9600.2197</t>
  </si>
  <si>
    <t>Realtek USB Audio | 6.3.9600.2202</t>
  </si>
  <si>
    <t>Realtek USB Audio | 6.3.9600.2208</t>
  </si>
  <si>
    <t>Realtek USB Audio | 6.3.9600.2215</t>
  </si>
  <si>
    <t>Realtek USB Audio | 6.3.9600.44</t>
  </si>
  <si>
    <t>Realtek USB Audio | 6.3.9600.50</t>
  </si>
  <si>
    <t>Realtek USB Audio | 6.3.9600.85</t>
  </si>
  <si>
    <t>Realtek USB Ethernet Controller All-In-One Windows Driver | 10.1.427.2015</t>
  </si>
  <si>
    <t>Realtek USB Ethernet Controller All-In-One Windows Driver</t>
  </si>
  <si>
    <t>Realtek USB Ethernet Controller All-In-One Windows Driver | 10.1.506.2015</t>
  </si>
  <si>
    <t>Realtek USB Ethernet Controller All-In-One Windows Driver | 10.10.713.2016</t>
  </si>
  <si>
    <t>Realtek USB Ethernet Controller All-In-One Windows Driver | 10.12.1007.2016</t>
  </si>
  <si>
    <t>Realtek USB Ethernet Controller All-In-One Windows Driver | 10.13.1115.2016</t>
  </si>
  <si>
    <t>Realtek USB Ethernet Controller All-In-One Windows Driver | 10.16.321.2017</t>
  </si>
  <si>
    <t>Realtek USB Ethernet Controller All-In-One Windows Driver | 10.20.824.2017</t>
  </si>
  <si>
    <t>Realtek USB Ethernet Controller All-In-One Windows Driver | 10.21.1012.2017</t>
  </si>
  <si>
    <t>Realtek USB Ethernet Controller All-In-One Windows Driver | 10.24.326.2018</t>
  </si>
  <si>
    <t>Realtek USB Ethernet Controller All-In-One Windows Driver | 10.28.1002.2018</t>
  </si>
  <si>
    <t>Realtek USB Ethernet Controller All-In-One Windows Driver | 10.31.211.2019</t>
  </si>
  <si>
    <t>Realtek USB Ethernet Controller All-In-One Windows Driver | 10.32.328.2019</t>
  </si>
  <si>
    <t>Realtek USB Ethernet Controller All-In-One Windows Driver | 10.33.419.2019</t>
  </si>
  <si>
    <t>Realtek USB Ethernet Controller All-In-One Windows Driver | 10.5.1019.2015</t>
  </si>
  <si>
    <t>Realtek USB Ethernet Controller All-In-One Windows Driver | 10.6.1211.2015</t>
  </si>
  <si>
    <t>Realtek USB Wireless LAN Driver | 3.00.0018</t>
  </si>
  <si>
    <t>Realtek USB Wireless LAN Driver</t>
  </si>
  <si>
    <t>Realtek USB Wireless LAN Utility | UI_1.00.0287</t>
  </si>
  <si>
    <t>Realtek USB Wireless LAN Utility</t>
  </si>
  <si>
    <t>ReceiverHelper.app - 12.1</t>
  </si>
  <si>
    <t>Recents.app - 1.0</t>
  </si>
  <si>
    <t>Recursive File Processing Droplet.app - 1.0</t>
  </si>
  <si>
    <t>Recursive Image File Processing Droplet.app - 1.0</t>
  </si>
  <si>
    <t>Redis | 3.0.504</t>
  </si>
  <si>
    <t>B04.503.018</t>
  </si>
  <si>
    <t>Cultural and Historic Exhibition</t>
  </si>
  <si>
    <t>Rediscovery Proficio Prerequisites | 8.9.0</t>
  </si>
  <si>
    <t>Rediscovery Proficio Prerequisites</t>
  </si>
  <si>
    <t>Rediscovery Proficio SQL 8.20 | 8.20.0</t>
  </si>
  <si>
    <t>Rediscovery Proficio SQL 8.20</t>
  </si>
  <si>
    <t>Rediscovery Proficio Workstation 8.20 | 8.20.0</t>
  </si>
  <si>
    <t>Rediscovery Proficio Workstation 8.20</t>
  </si>
  <si>
    <t>Redline | 1.20.600</t>
  </si>
  <si>
    <t>Redline</t>
  </si>
  <si>
    <t>Reflector 2 | 2.5.1.0</t>
  </si>
  <si>
    <t>Reflector 2</t>
  </si>
  <si>
    <t>Reflector 3 | 3.2.0.0</t>
  </si>
  <si>
    <t>Reflector 3</t>
  </si>
  <si>
    <t>RegisterPluginIMApp.app - 12.0</t>
  </si>
  <si>
    <t>Remedy with Smart IT .002 &amp; Digital Workplace 18.02.00 Install 1 | 2.0.00</t>
  </si>
  <si>
    <t>Remedy with Smart IT .002 &amp; Digital Workplace 18.02.00 Install 1</t>
  </si>
  <si>
    <t>Reminders.app - 4.0</t>
  </si>
  <si>
    <t>Reminders.app - 5.0</t>
  </si>
  <si>
    <t>Remote Desktop Connection Manager | 2.7.14060</t>
  </si>
  <si>
    <t>Remote Desktop Connection Manager</t>
  </si>
  <si>
    <t>Remote Desktop assistant | 1.0.0.103</t>
  </si>
  <si>
    <t>Remote Support Automatic Elevation Service | 19.2.2</t>
  </si>
  <si>
    <t>Remote Tools for Visual Studio 2013 | 12.0.21005.1</t>
  </si>
  <si>
    <t>Remote Tools for Visual Studio 2013</t>
  </si>
  <si>
    <t>Remote Tools for Visual Studio 2017 | 15.0.28010.0</t>
  </si>
  <si>
    <t>Remote Tools for Visual Studio 2017</t>
  </si>
  <si>
    <t>RemoteLabs3Client | 1.2.3</t>
  </si>
  <si>
    <t>RemoteLabs3Client</t>
  </si>
  <si>
    <t>Remove.app</t>
  </si>
  <si>
    <t>RemoveAAM</t>
  </si>
  <si>
    <t>Remsoft Analyst for Excel  (source files) | 2017.01.1</t>
  </si>
  <si>
    <t>Remsoft Analyst for Excel  (source files)</t>
  </si>
  <si>
    <t>Remsoft Spatial Planning System - MOSEK Solver2017.01 |2017.01</t>
  </si>
  <si>
    <t>Planning</t>
  </si>
  <si>
    <t>Remsoft Spatial Planning System2017.01 |2017.01</t>
  </si>
  <si>
    <t>Remsoft Spatial Planning System2018.11 |2018.11</t>
  </si>
  <si>
    <t>Rename.app</t>
  </si>
  <si>
    <t>ReportPanic.app - 1.0</t>
  </si>
  <si>
    <t>RescueLink | 10.17</t>
  </si>
  <si>
    <t>RescueLink</t>
  </si>
  <si>
    <t>RescueNet Code Review SDK API and Prerequisites | 6.41.122</t>
  </si>
  <si>
    <t>ResearchSoft Direct Export Helper</t>
  </si>
  <si>
    <t>ResearchSoft Direct Export Helper | 1.0.21.3540</t>
  </si>
  <si>
    <t>Reservationless-Plus VoIP | 5.17.03.046</t>
  </si>
  <si>
    <t>Reservationless-Plus VoIP</t>
  </si>
  <si>
    <t>Reservationless-Plus VoIP | 5.18.07.028</t>
  </si>
  <si>
    <t>Reservationless-Plus VoIP | 5.19.07.004</t>
  </si>
  <si>
    <t>Revit Extensions for Autodesk Revit 2018 | 1.0.0.0</t>
  </si>
  <si>
    <t>Revo Uninstaller | 2.1.1</t>
  </si>
  <si>
    <t>RightFax Product Suite | 10.6.3.527</t>
  </si>
  <si>
    <t>RightFax Product Suite</t>
  </si>
  <si>
    <t>RightFax Product Suite | 11.0.6.657</t>
  </si>
  <si>
    <t>RingCentral Meetings | 19.4</t>
  </si>
  <si>
    <t>RingCentral Meetings</t>
  </si>
  <si>
    <t>RingCentral Meetings | 5.1</t>
  </si>
  <si>
    <t>RingCentral Meetings | 6.1</t>
  </si>
  <si>
    <t>RingCentral Meetings | 6.3</t>
  </si>
  <si>
    <t>RingCentral Meetings | 7.0</t>
  </si>
  <si>
    <t>Riverbed Host Plugins 5.5.0</t>
  </si>
  <si>
    <t>Riverbed License Server 18.6 | 18.6.0.19048</t>
  </si>
  <si>
    <t>Riverbed ReportServer 2.6.3 | 2.6.3.0</t>
  </si>
  <si>
    <t>Riverbed ReportServer 2.6.3</t>
  </si>
  <si>
    <t>Riverbed SteelCentral NetPlanner 18.6 | 18.6.0.19048</t>
  </si>
  <si>
    <t>Riverbed SteelCentral NetPlanner 18.6</t>
  </si>
  <si>
    <t>Riverbed SteelHead Mobile | 96.0.16385.8</t>
  </si>
  <si>
    <t>Riverbed SteelHead Mobile</t>
  </si>
  <si>
    <t>Road Alert Message Manager | 1.4.0</t>
  </si>
  <si>
    <t>Road Alert Message Manager</t>
  </si>
  <si>
    <t>Road Cost 2014 | 5.2.0.49</t>
  </si>
  <si>
    <t>Road Cost 2014</t>
  </si>
  <si>
    <t>Road Cost 2014 | 5.2.0.79</t>
  </si>
  <si>
    <t>Road Cost 2017 - 1 | 5.2.0.133</t>
  </si>
  <si>
    <t>Road Cost 2017</t>
  </si>
  <si>
    <t>Road Cost 2017 | 5.2.0.117</t>
  </si>
  <si>
    <t>Road Cost 2017 | 5.2.0.119</t>
  </si>
  <si>
    <t>Road Cost 2017 | 5.2.0.120</t>
  </si>
  <si>
    <t>Road Cost 2017 | 5.2.0.130</t>
  </si>
  <si>
    <t>Road Cost 2017 | 5.2.0.133</t>
  </si>
  <si>
    <t>Road Cost 2019 | 6.1.0.11</t>
  </si>
  <si>
    <t>Road Cost 2019</t>
  </si>
  <si>
    <t>Road Cost 2019 | 6.1.0.13</t>
  </si>
  <si>
    <t>Road Cost 2019 | 6.1.0.23</t>
  </si>
  <si>
    <t>Road Cost 2019 | 6.1.0.25</t>
  </si>
  <si>
    <t>Road Cost Estimator - 2 | 4.0.0.8</t>
  </si>
  <si>
    <t>Road Cost Estimator - 2</t>
  </si>
  <si>
    <t>Road Cost Estimator | 1.2.0.102</t>
  </si>
  <si>
    <t>Road Cost Estimator</t>
  </si>
  <si>
    <t>RoadEng Civil Tutorials | 6.0.06.1</t>
  </si>
  <si>
    <t>RoadEng</t>
  </si>
  <si>
    <t>RoadEng Resource Tutorials | 7.0.00.8</t>
  </si>
  <si>
    <t>RoadEng | 7.0.01.1</t>
  </si>
  <si>
    <t>RoadEng | 7.0.06.0</t>
  </si>
  <si>
    <t>RoadEng | 7.0.10.7</t>
  </si>
  <si>
    <t>RoadEng | 7.009.0</t>
  </si>
  <si>
    <t>RoadEng8 | 8.0.399.0</t>
  </si>
  <si>
    <t>Robo 3T | 1.3.1</t>
  </si>
  <si>
    <t>Robo 3T</t>
  </si>
  <si>
    <t>RockWorks 17</t>
  </si>
  <si>
    <t>RockWorks 17 | 64-bit</t>
  </si>
  <si>
    <t>Roombook Areabook Buildingbook for Revit 2018 | 8.00.2811</t>
  </si>
  <si>
    <t>Roombook Areabook Buildingbook for Revit 2018</t>
  </si>
  <si>
    <t>Roxio Activation Module | 1.0</t>
  </si>
  <si>
    <t>Roxio Activation Module</t>
  </si>
  <si>
    <t>Roxio Creator Audio | 3.5.0</t>
  </si>
  <si>
    <t>Roxio Creator Audio</t>
  </si>
  <si>
    <t>Roxio Creator Copy | 3.5.0</t>
  </si>
  <si>
    <t>Roxio Creator Copy</t>
  </si>
  <si>
    <t>Roxio Creator DE | 10.3</t>
  </si>
  <si>
    <t>Roxio Creator DE</t>
  </si>
  <si>
    <t>Roxio Creator DE | 3.5.0</t>
  </si>
  <si>
    <t>Roxio Creator Data | 3.5.0</t>
  </si>
  <si>
    <t>Roxio Creator Data</t>
  </si>
  <si>
    <t>Roxio Creator Gold 5 | 13.5.94.22</t>
  </si>
  <si>
    <t>Roxio Creator Gold 5</t>
  </si>
  <si>
    <t>Roxio Creator Starter | 12.1.40.1</t>
  </si>
  <si>
    <t>Roxio Creator Starter</t>
  </si>
  <si>
    <t>Roxio Creator Starter | 12.1.77.0</t>
  </si>
  <si>
    <t>Roxio Creator Tools | 3.5.0</t>
  </si>
  <si>
    <t>Roxio Creator Tools</t>
  </si>
  <si>
    <t>Roxio Drag-to-Disc | 9.1</t>
  </si>
  <si>
    <t>Roxio Drag-to-Disc</t>
  </si>
  <si>
    <t>Roxio Easy CD and DVD Burning | 14.0.49.2</t>
  </si>
  <si>
    <t>Roxio Easy CD and DVD Burning</t>
  </si>
  <si>
    <t>Roxio Express Labeler 3 | 3.2.1</t>
  </si>
  <si>
    <t>Roxio Express Labeler 3</t>
  </si>
  <si>
    <t>Roxio Update Manager | 6.0.0</t>
  </si>
  <si>
    <t>Roxio Update Manager</t>
  </si>
  <si>
    <t>Rtools 3.4</t>
  </si>
  <si>
    <t>Rtools</t>
  </si>
  <si>
    <t>Rtools version | 3.5</t>
  </si>
  <si>
    <t>Ruby -x64 with MSYS2 | 2.4.4-2</t>
  </si>
  <si>
    <t>Ruby -x64 with MSYS2</t>
  </si>
  <si>
    <t>Ruby -x64 with MSYS2 | 2.5.1-2</t>
  </si>
  <si>
    <t>Rugged Control Center 2.4 | 2.4.31.0</t>
  </si>
  <si>
    <t>Rugged Control Center 2.4</t>
  </si>
  <si>
    <t>Rusle2 ARS | 2.6.1.9</t>
  </si>
  <si>
    <t>S1 ArcPad Data Manager 4.03 | 4.03.04</t>
  </si>
  <si>
    <t>S1 ArcPad Data Manager 4.03</t>
  </si>
  <si>
    <t>S1 ArcPad Data Manager 5.00 | 5.00.04</t>
  </si>
  <si>
    <t>S1 ArcPad Data Manager 5.00</t>
  </si>
  <si>
    <t>S1 ArcPad Data Manager 5.00 | 5.00.05</t>
  </si>
  <si>
    <t>S1 ArcPad Data Manager 5.00 | 5.07</t>
  </si>
  <si>
    <t>S1 ArcPad Data Manager 6.00 | 6.00.10</t>
  </si>
  <si>
    <t>S1 ArcPad Data Manager 6.00</t>
  </si>
  <si>
    <t>S1 ArcPad Data Manager 6.00 | 6.00.11</t>
  </si>
  <si>
    <t>S1SyncManager - 1 | 1.0.0.11</t>
  </si>
  <si>
    <t>S1SyncManager</t>
  </si>
  <si>
    <t>S1SyncManager | 1.0.32.10</t>
  </si>
  <si>
    <t>S1SyncManager | 1.0.32.8</t>
  </si>
  <si>
    <t>S1SyncManager | 1.0.32.9</t>
  </si>
  <si>
    <t>SA Color Finesse 3 UI.app - 3.0.15(314)</t>
  </si>
  <si>
    <t>SAMSUNG USB Driver for Mobile Phones | 1.5.24.999</t>
  </si>
  <si>
    <t>Samsung USB Driver for Mobile Phones</t>
  </si>
  <si>
    <t>B10.802.105#</t>
  </si>
  <si>
    <t>Enterprise Resource Planning (ERP)</t>
  </si>
  <si>
    <t>SAP .Net Connector 3.0 for .NET 4.0 on x64 | 3.0.16</t>
  </si>
  <si>
    <t>SAP .Net Connector 3.0 for .NET 4.0 on x64</t>
  </si>
  <si>
    <t>SAP 3D Visual Enterprise Viewer 9.0 | 9.0.401.54455</t>
  </si>
  <si>
    <t>SAP 3D Visual Enterprise Viewer 9.0</t>
  </si>
  <si>
    <t>SAP Analysis for Microsoft Office (64 Bit) | 2.6.202.965</t>
  </si>
  <si>
    <t>SAP Analysis for Microsoft Office</t>
  </si>
  <si>
    <t>SAP Analysis for Microsoft Office | 2.6.202.965</t>
  </si>
  <si>
    <t>SAP Business Client 6.5 | 6.5 PL5</t>
  </si>
  <si>
    <t>SAP Business Client 6.5</t>
  </si>
  <si>
    <t>SAP Business Explorer | 7.30</t>
  </si>
  <si>
    <t>SAP Business Explorer</t>
  </si>
  <si>
    <t>SAP Business Explorer | 7.50</t>
  </si>
  <si>
    <t>SAP Business Explorer | 7.60</t>
  </si>
  <si>
    <t>SAP Console 7.30 (64 Bit)</t>
  </si>
  <si>
    <t>SAP Console</t>
  </si>
  <si>
    <t>SAP Crystal Reports 2016 SP5 | 14.2.5.2618</t>
  </si>
  <si>
    <t>SAP Crystal Reports runtime engine for .NET Framework (32-bit) | 13.0.21.2533</t>
  </si>
  <si>
    <t>SAP Crystal Reports runtime engine for .NET Framework (32-bit) | 13.0.23.2819</t>
  </si>
  <si>
    <t>SAP Crystal Reports runtime engine for .NET Framework (32-bit) | 13.0.24.2970</t>
  </si>
  <si>
    <t>SAP Crystal Reports runtime engine for .NET Framework (32-bit) | 13.0.5.891</t>
  </si>
  <si>
    <t>SAP Crystal Reports runtime engine for .NET Framework (64-bit) | 13.0.24.2970</t>
  </si>
  <si>
    <t>SAP Crystal Reports runtime engine for .NET Framework 4 (32-bit) | 13.0.1.220</t>
  </si>
  <si>
    <t>SAP Crystal Reports runtime engine for .NET Framework 4 (64-bit) | 13.0.2.469</t>
  </si>
  <si>
    <t>SAP Crystal Reports, version for Microsoft Visual Studio | 13.0.24.2970</t>
  </si>
  <si>
    <t>SAP PowerDesigner 16.6 (x64) | 16.6.4971</t>
  </si>
  <si>
    <t>SAP PowerDesigner 16.6 (x64)</t>
  </si>
  <si>
    <t>SAPGUI_ | 7.30</t>
  </si>
  <si>
    <t>SAPGUI_</t>
  </si>
  <si>
    <t>SAPSetup Automatic Workstation Update Service</t>
  </si>
  <si>
    <t>SAPscript Legacy Text Editor</t>
  </si>
  <si>
    <t>SAS 9.3</t>
  </si>
  <si>
    <t>SAS | 9.4</t>
  </si>
  <si>
    <t>SAS</t>
  </si>
  <si>
    <t>SAS/Graph ActiveX Control version | 9.4</t>
  </si>
  <si>
    <t>SAS/Graph ActiveX Control</t>
  </si>
  <si>
    <t>SAS/Graph ActiveX Control | 9.2</t>
  </si>
  <si>
    <t>SASEM4</t>
  </si>
  <si>
    <t>SC Management Pack for Windows 10 | 1.0.0.0</t>
  </si>
  <si>
    <t>SC Management Pack for Windows 10</t>
  </si>
  <si>
    <t>SC Scanner Utilities | 2.0.0.4</t>
  </si>
  <si>
    <t>SC Scanner Utilities</t>
  </si>
  <si>
    <t>SCIM.app - 1.0</t>
  </si>
  <si>
    <t>SCR3xxx Smart Card Reader | 8.41</t>
  </si>
  <si>
    <t>SCR3xxx Smart Card Reader</t>
  </si>
  <si>
    <t>SCS AT</t>
  </si>
  <si>
    <t>SCS DMR</t>
  </si>
  <si>
    <t>SDI-12 Xplorer 2.0 | 1.0.0</t>
  </si>
  <si>
    <t>SDI-12 Xplorer 2.0</t>
  </si>
  <si>
    <t>SDI12Xplorer | 2.2</t>
  </si>
  <si>
    <t>SDI12Xplorer</t>
  </si>
  <si>
    <t>SDriver | 1.0.0</t>
  </si>
  <si>
    <t>SDriver</t>
  </si>
  <si>
    <t>SHARP MX/DX Series PCL/PS Printer Driver | 1.00.000</t>
  </si>
  <si>
    <t>SHARP MX/DX Series PCL/PS Printer Driver</t>
  </si>
  <si>
    <t>SHARP PCL6 T1 Printer Driver | 1.00.000</t>
  </si>
  <si>
    <t>SHARP PCL6 T1 Printer Driver</t>
  </si>
  <si>
    <t>SJ3000Help | 0.00.0005</t>
  </si>
  <si>
    <t>SJ3000Help</t>
  </si>
  <si>
    <t>SL400 version | 1.2.02</t>
  </si>
  <si>
    <t>SL400</t>
  </si>
  <si>
    <t>SM3 Configurator | 1.2.1</t>
  </si>
  <si>
    <t>SM3 Configurator</t>
  </si>
  <si>
    <t>SM4 Configurator | 2.1.1</t>
  </si>
  <si>
    <t>SM4 Configurator</t>
  </si>
  <si>
    <t>SMART Ink | 5.4.216.0</t>
  </si>
  <si>
    <t>smart</t>
  </si>
  <si>
    <t>SMART Ink | 5.6.132.0</t>
  </si>
  <si>
    <t>SMART Meeting Pro Installation | 4.3.107.0</t>
  </si>
  <si>
    <t>SMART Meeting Pro | 4.4.200.0</t>
  </si>
  <si>
    <t>SMART Product Drivers | 12.11.412.0</t>
  </si>
  <si>
    <t>SMART Product Drivers | 12.15.139.0</t>
  </si>
  <si>
    <t>SMART Vietnamese Handwriting Resources | 15.1.18.0</t>
  </si>
  <si>
    <t>SMS | 4.10.0</t>
  </si>
  <si>
    <t>SMSC LAN7500 Device Driver | 15.07.23.0</t>
  </si>
  <si>
    <t>SMSC LAN7500 Device Driver</t>
  </si>
  <si>
    <t>SNC Client Encryption 2.0 | 2.0.0.1</t>
  </si>
  <si>
    <t>SNC Client Encryption 2.0</t>
  </si>
  <si>
    <t>SNC Client Encryption 2.0 | 2.0.0.2</t>
  </si>
  <si>
    <t>SOCET GXP 4.4.0 PostgreSQL | 4.4.0.0</t>
  </si>
  <si>
    <t>SOCET GXP 4.4.0 | 4.4.0.2.300</t>
  </si>
  <si>
    <t>SOCET GXP 4.4.0</t>
  </si>
  <si>
    <t>SOLIDWORKS 2017 SP03 | 25.3.0.59</t>
  </si>
  <si>
    <t>SOLIDWORKS 2017 SP03</t>
  </si>
  <si>
    <t>SOTI Pocket Controller for Android | 2.1.0</t>
  </si>
  <si>
    <t>SOTI Pocket Controller for Android</t>
  </si>
  <si>
    <t>SOTI Pocket Controller-Pro | 6.02</t>
  </si>
  <si>
    <t>SOTI Pocket Controller-Pro</t>
  </si>
  <si>
    <t>SPECTRUM XXI Client | 4.2.0.0</t>
  </si>
  <si>
    <t>SPECTRUM XXI Client</t>
  </si>
  <si>
    <t>SPECTRUM XXI Client | 4.2.4.0</t>
  </si>
  <si>
    <t>SPECTRUM XXI Client | 4.2.9</t>
  </si>
  <si>
    <t>I02.002.208#</t>
  </si>
  <si>
    <t>Satellite</t>
  </si>
  <si>
    <t>SPOT Device Updater | 1.7</t>
  </si>
  <si>
    <t>SPOT Device Updater</t>
  </si>
  <si>
    <t>SPOT Device Updater | 1.8</t>
  </si>
  <si>
    <t>SPOT Device Updater | 2.0</t>
  </si>
  <si>
    <t>SPOT Device Updater | 2.3</t>
  </si>
  <si>
    <t>SPOT X | 1.4</t>
  </si>
  <si>
    <t>SPOT X</t>
  </si>
  <si>
    <t>SPOT X | 2.2.16</t>
  </si>
  <si>
    <t>SPRK_19_2_22.app - 4.8.1.435</t>
  </si>
  <si>
    <t>SQL 2008 R2 Reporting Services SharePoint 2010 Add-in | 10.50.1600.1</t>
  </si>
  <si>
    <t>SQL 2008 R2 Reporting Services SharePoint 2010 Add-in</t>
  </si>
  <si>
    <t>SQL Anywhere 10, Software | 10.0.0.2465</t>
  </si>
  <si>
    <t>SQL Anywhere 10, Software</t>
  </si>
  <si>
    <t>SQL Anywhere 16 Deployment | 16.00.1324</t>
  </si>
  <si>
    <t>SQL Anywhere 16 Deployment</t>
  </si>
  <si>
    <t>SQL Server Browser for SQL Server 2012 | 11.0.2100.60</t>
  </si>
  <si>
    <t>SQL Server Browser for SQL Server 2012</t>
  </si>
  <si>
    <t>SQL Server Browser for SQL Server 2012 | 11.1.3000.0</t>
  </si>
  <si>
    <t>SQL Server Browser for SQL Server 2012 | 11.2.5058.0</t>
  </si>
  <si>
    <t>SQL Server Browser for SQL Server 2012 | 11.3.6020.0</t>
  </si>
  <si>
    <t>SQL Server Browser for SQL Server 2012 | 11.4.7001.0</t>
  </si>
  <si>
    <t>SQL Server Browser for SQL Server 2014 | 12.0.2000.8</t>
  </si>
  <si>
    <t>SQL Server Browser for SQL Server 2014</t>
  </si>
  <si>
    <t>SQL Server Browser for SQL Server 2014 | 12.1.4100.1</t>
  </si>
  <si>
    <t>SQL Server Browser for SQL Server 2014 | 12.2.5000.0</t>
  </si>
  <si>
    <t>SQL Server Browser for SQL Server 2014 | 12.3.6024.0</t>
  </si>
  <si>
    <t>SQL Server Report Builder 3 for SQL Server 2012 | 11.2.5058.0</t>
  </si>
  <si>
    <t>SQL Server Report Builder 3 for SQL Server 2012</t>
  </si>
  <si>
    <t>SQL Server System CLR Types | 10.0.1600.22</t>
  </si>
  <si>
    <t>SQL Server System CLR Types</t>
  </si>
  <si>
    <t>SQL Server System CLR Types | 10.1.2531.0</t>
  </si>
  <si>
    <t>SQLBackupAndFTP | 12.3.11</t>
  </si>
  <si>
    <t>SQLBackupAndFTP</t>
  </si>
  <si>
    <t>SQLXML4 | 9.00.1399.06</t>
  </si>
  <si>
    <t>SQLXML4</t>
  </si>
  <si>
    <t>SQLite3 ODBC Driver for Win64 (remove only)</t>
  </si>
  <si>
    <t>B07.601.036</t>
  </si>
  <si>
    <t>Retirement and Disability Benefits</t>
  </si>
  <si>
    <t>SSA Benefit Calculator | 1.18.0001</t>
  </si>
  <si>
    <t>SSA Benefit Calculator</t>
  </si>
  <si>
    <t>SSA Benefit Calculator | 1.19.0002</t>
  </si>
  <si>
    <t>SSA Benefit Calculator | 1.20.0001</t>
  </si>
  <si>
    <t>SSA PDF Report Writer | 9.3.240</t>
  </si>
  <si>
    <t>SSA PDF Report Writer</t>
  </si>
  <si>
    <t>SSH Tectia Client | 4.2.0</t>
  </si>
  <si>
    <t>SSH Tectia Client</t>
  </si>
  <si>
    <t>SSMenuAgent.app - 1.0</t>
  </si>
  <si>
    <t>ST Microelectronics 3 Axis Digital Accelerometer Solution version | 4.10.0100</t>
  </si>
  <si>
    <t>ST Microelectronics 3 Axis Digital Accelerometer Solution</t>
  </si>
  <si>
    <t>ST Microelectronics 3 Axis Digital Accelerometer Solution | 4.10.0079</t>
  </si>
  <si>
    <t>ST Microelectronics 3 Axis Digital Accelerometer Solution | 4.10.0090</t>
  </si>
  <si>
    <t>ST Microelectronics 3 Axis Digital Accelerometer Solution | 4.10.0092</t>
  </si>
  <si>
    <t>ST Microelectronics 3 Axis Digital Accelerometer Solution | 4.10.0093</t>
  </si>
  <si>
    <t>ST Microelectronics 3 Axis Digital Accelerometer Solution | 4.11.0067</t>
  </si>
  <si>
    <t>STIHL Service Communication | 1.1.0</t>
  </si>
  <si>
    <t>STIHL Service Communication</t>
  </si>
  <si>
    <t>STK02N | 2.3</t>
  </si>
  <si>
    <t>STK02N</t>
  </si>
  <si>
    <t>STL Exporter For Revit 2018 | 18.0.0.0</t>
  </si>
  <si>
    <t>STMUIHelper.app - 1.0</t>
  </si>
  <si>
    <t>SYNC version | 3.12.48</t>
  </si>
  <si>
    <t>SYNC version | 3.15.102</t>
  </si>
  <si>
    <t>SYNC version | 3.15.104</t>
  </si>
  <si>
    <t>SYNC version | 3.15.57</t>
  </si>
  <si>
    <t>SYNC version | 3.15.89</t>
  </si>
  <si>
    <t>SYNC version | 3.15.98</t>
  </si>
  <si>
    <t>SYSTAT 13 | 13.00.05</t>
  </si>
  <si>
    <t>SYSTAT 13</t>
  </si>
  <si>
    <t>B10.805.618</t>
  </si>
  <si>
    <t>Employee Development and Training</t>
  </si>
  <si>
    <t>Saba Client | 8.5.9.278</t>
  </si>
  <si>
    <t>Saba Client</t>
  </si>
  <si>
    <t>Safari | 5.34.54.16</t>
  </si>
  <si>
    <t>Safari</t>
  </si>
  <si>
    <t>Safari.app - 11.1.2</t>
  </si>
  <si>
    <t>Safari.app - 12.1.2</t>
  </si>
  <si>
    <t>Safari.app - 13.0.4</t>
  </si>
  <si>
    <t>Safari.app - 13.0.5</t>
  </si>
  <si>
    <t>SafeNet Authentication Client 10.3 | 10.3.33.0</t>
  </si>
  <si>
    <t>SafeNet Authentication Client 10.3</t>
  </si>
  <si>
    <t>SafeNet Authentication Client 10.4 | 10.4.26.0</t>
  </si>
  <si>
    <t>SafeNet Authentication Client 10.4</t>
  </si>
  <si>
    <t>SafePace Pro 1.5.0.27</t>
  </si>
  <si>
    <t>SafePace Pro 1.5.2.1</t>
  </si>
  <si>
    <t>SafetyNet Mobile Client | 9.7.3</t>
  </si>
  <si>
    <t>SafetyNet Mobile Client</t>
  </si>
  <si>
    <t>Samsung Magician | 4.5.1</t>
  </si>
  <si>
    <t>Samsung Magician</t>
  </si>
  <si>
    <t>Samsung Portable SSD Software | 1.5.0.13</t>
  </si>
  <si>
    <t>Samsung Portable SSD Software</t>
  </si>
  <si>
    <t>Samsung Portable SSD Software | 1.6.3.41</t>
  </si>
  <si>
    <t>Samsung Portable SSD Software | 1.6.4.44</t>
  </si>
  <si>
    <t>Samsung SideSync | 4.5.0.86</t>
  </si>
  <si>
    <t>Samsung SideSync</t>
  </si>
  <si>
    <t>Samsung SideSync | 4.7.5.203</t>
  </si>
  <si>
    <t>Samsung SideSync | 4.7.5.235</t>
  </si>
  <si>
    <t>Samsung SideSync | 4.7.5.244</t>
  </si>
  <si>
    <t>Samsung SideSync | 4.7.5.48</t>
  </si>
  <si>
    <t>Samsung USB Driver for Mobile Phones | 1.5.59.0</t>
  </si>
  <si>
    <t>Samsung USB Driver for Mobile Phones | 1.5.63.0</t>
  </si>
  <si>
    <t>Samsung_MonSetup | 1.00.0000</t>
  </si>
  <si>
    <t>Samsung_MonSetup</t>
  </si>
  <si>
    <t>SanDiskSecureAccess_Manager.exe | 1.1.19269</t>
  </si>
  <si>
    <t>Sat Commander | 11.3.8</t>
  </si>
  <si>
    <t>Sat Commander</t>
  </si>
  <si>
    <t>SatTerm | 8.8.7</t>
  </si>
  <si>
    <t>SatTerm</t>
  </si>
  <si>
    <t>SatTerm | 8.9.0</t>
  </si>
  <si>
    <t>Save as Adobe PDF.app - 15.0</t>
  </si>
  <si>
    <t>Save as Adobe PDF.app - 19.12.20034</t>
  </si>
  <si>
    <t>Save as Adobe PDF.app - 19.21.20058</t>
  </si>
  <si>
    <t>Save as Adobe PDF.app</t>
  </si>
  <si>
    <t>Save as Adobe PDF.app - 20.6.20034</t>
  </si>
  <si>
    <t>Save as Adobe PDF.app - 20.6.20042</t>
  </si>
  <si>
    <t>Saver Evo 1.4.2</t>
  </si>
  <si>
    <t>Saxon-HE 9.4.0.3</t>
  </si>
  <si>
    <t>Scale Expansion 05.10.2019</t>
  </si>
  <si>
    <t>Scale Expansion</t>
  </si>
  <si>
    <t>ScaleExpansion Program Tutorial 06.21.2013</t>
  </si>
  <si>
    <t>Scan Button Setting Tool | 2.1</t>
  </si>
  <si>
    <t>Scan Button Setting Tool</t>
  </si>
  <si>
    <t>Scan Button Setting Tool | 2.2</t>
  </si>
  <si>
    <t>Scan Button Setting Tool | 2.3</t>
  </si>
  <si>
    <t>Scan Button Setting Tool | 3.0</t>
  </si>
  <si>
    <t>Scan Button Setting Tool | 3.1</t>
  </si>
  <si>
    <t>Scan Button Setting Tool | 3.4</t>
  </si>
  <si>
    <t>Scan Button Setting Tool | 3.6</t>
  </si>
  <si>
    <t>Scan Button Setting Tool | 3.9</t>
  </si>
  <si>
    <t>Scan To | 1.0.1</t>
  </si>
  <si>
    <t>Scan To</t>
  </si>
  <si>
    <t>Scan To | 2.0.1</t>
  </si>
  <si>
    <t>Scan to Microsoft SharePoint | 3.3.4</t>
  </si>
  <si>
    <t>Scan to Microsoft SharePoint | 3.3.5</t>
  </si>
  <si>
    <t>Scan to Microsoft SharePoint | 3.4.2</t>
  </si>
  <si>
    <t>Scan to Microsoft SharePoint(Unadilla) | 1.0.0.0</t>
  </si>
  <si>
    <t>ScanEventHandler.app - 18.0</t>
  </si>
  <si>
    <t>ScanEventHandler.app - 32.0</t>
  </si>
  <si>
    <t>ScanEventHandler.app - 33.0</t>
  </si>
  <si>
    <t>ScanSnap Home | 1.2.0.7</t>
  </si>
  <si>
    <t>ScanSnap</t>
  </si>
  <si>
    <t>ScanSnap Home | 1.2.1.1</t>
  </si>
  <si>
    <t>ScanSnap Home | 1.3.1.1</t>
  </si>
  <si>
    <t>ScanSnap Home | 1.4.0.14</t>
  </si>
  <si>
    <t>ScanSnap Home | 1.5.1.1</t>
  </si>
  <si>
    <t>ScanSnap Home | 1.6.1.1</t>
  </si>
  <si>
    <t>ScanSnap Home | 1.6.2.5</t>
  </si>
  <si>
    <t>ScanSnap Manager for fi Series | 1.0.12.2</t>
  </si>
  <si>
    <t>ScanSnap Manager | V4.5L10</t>
  </si>
  <si>
    <t>ScanSnap Manager | V5.0L12</t>
  </si>
  <si>
    <t>ScanSnap Manager | V5.1L41</t>
  </si>
  <si>
    <t>ScanSnap Manager | V5.5L10</t>
  </si>
  <si>
    <t>ScanSnap Manager | V6.2L20</t>
  </si>
  <si>
    <t>ScanSnap Manager | V6.5L31</t>
  </si>
  <si>
    <t>ScanSnap Manager | V6.5L40</t>
  </si>
  <si>
    <t>ScanSnap Manager | V6.5L60</t>
  </si>
  <si>
    <t>ScanSnap Manager | V6.5L61</t>
  </si>
  <si>
    <t>ScanSnap Online Update | 2.0.60.2</t>
  </si>
  <si>
    <t>ScanSnap Organizer | V4.0L14</t>
  </si>
  <si>
    <t>ScanSnap Organizer | V4.1L30</t>
  </si>
  <si>
    <t>ScanSnap Organizer | V4.1L41</t>
  </si>
  <si>
    <t>ScanSnap Organizer | V5.1L30</t>
  </si>
  <si>
    <t>ScanSnap Organizer | V5.2L10</t>
  </si>
  <si>
    <t>ScanSnap Organizer | V5.5L32</t>
  </si>
  <si>
    <t>ScanSnap Organizer | V5.6L10</t>
  </si>
  <si>
    <t>ScanSnap Organizer | V5.6L20</t>
  </si>
  <si>
    <t>ScanSnap Organizer | V5.6L40</t>
  </si>
  <si>
    <t>ScanSnap Receipt | V1.5L41</t>
  </si>
  <si>
    <t>ScanSnap | 2.0.12.6</t>
  </si>
  <si>
    <t>ScanSoft OmniPage 16 | 16.1.0000</t>
  </si>
  <si>
    <t>ScanSoft OmniPage 16</t>
  </si>
  <si>
    <t>ScanSoft OmniPage SE 4 | 15.2.0020</t>
  </si>
  <si>
    <t>ScanSoft OmniPage SE 4</t>
  </si>
  <si>
    <t>ScanSoft OmniPage SE 4.0 | 15.00.0020</t>
  </si>
  <si>
    <t>ScanSoft PaperPort 11 | 11.1.0000</t>
  </si>
  <si>
    <t>ScanSoft PaperPort 11</t>
  </si>
  <si>
    <t>ScanSoft PaperPort 11 | 11.2.0000</t>
  </si>
  <si>
    <t>Scanjet 5590 | 14.5</t>
  </si>
  <si>
    <t>Scanjet 5590</t>
  </si>
  <si>
    <t>Scanner Central Admin Agent | 1.00.0038.5</t>
  </si>
  <si>
    <t>Scanner Central Admin Agent</t>
  </si>
  <si>
    <t>Scanner Central Admin Agent | 1.00.0039.8</t>
  </si>
  <si>
    <t>Scanner Central Admin Agent | 1.06.0007.09</t>
  </si>
  <si>
    <t>Scanner Central Admin Agent | 5.0.1.2</t>
  </si>
  <si>
    <t>Scanner Central Admin Agent | 5.2.0.3</t>
  </si>
  <si>
    <t>Scanner Maintenance | 2.4.1</t>
  </si>
  <si>
    <t>Scanner Maintenance</t>
  </si>
  <si>
    <t>Scanner Maintenance | 2.4.2</t>
  </si>
  <si>
    <t>Scanner Utility for Microsoft Windows V09L21 | 9.11.2.0</t>
  </si>
  <si>
    <t>Scanner Utility for Microsoft Windows V09L21</t>
  </si>
  <si>
    <t>Scanner Utility for Microsoft Windows V10L10 | 9.11.2.0</t>
  </si>
  <si>
    <t>Scanner Utility for Microsoft Windows V10L10</t>
  </si>
  <si>
    <t>Scanner Utility for Microsoft Windows V10L21 | 0.42.0</t>
  </si>
  <si>
    <t>Scanner Utility for Microsoft Windows V10L21</t>
  </si>
  <si>
    <t>Scanner Utility for Microsoft Windows V10L21 | 10.21.310.0</t>
  </si>
  <si>
    <t>Scanner Utility for Microsoft Windows V10L21 | 10.21.42.0</t>
  </si>
  <si>
    <t>Scanner Utility for Microsoft Windows V10L21 | 3.10.0</t>
  </si>
  <si>
    <t>Scanning ARTS2 for WIN | 3.50</t>
  </si>
  <si>
    <t>Scanning ARTS2 for WIN</t>
  </si>
  <si>
    <t>Scanning Master Pro Color | 8.30</t>
  </si>
  <si>
    <t>Scanning Master Pro Color</t>
  </si>
  <si>
    <t>Schneider Electric Floating License Manager | 2.3.1.0</t>
  </si>
  <si>
    <t>Schneider Electric Floating License Manager</t>
  </si>
  <si>
    <t>Schneider Electric License Manager | 2.3.0.0</t>
  </si>
  <si>
    <t>Schneider Electric License Manager</t>
  </si>
  <si>
    <t>Scott Safety Protege Gas Monitor v2.78 | 2.78.3</t>
  </si>
  <si>
    <t>Scott Safety Protege Gas Monitor v2.78</t>
  </si>
  <si>
    <t>Screen Recorder Launcher | 2.0</t>
  </si>
  <si>
    <t>Screen Sharing.app - 1.7.1</t>
  </si>
  <si>
    <t>Screen Sharing.app - 1.7.2</t>
  </si>
  <si>
    <t>Screen+ version | Screen+ 1.4.2</t>
  </si>
  <si>
    <t>Screen+</t>
  </si>
  <si>
    <t>ScreenReaderUIServer.app - 7.0</t>
  </si>
  <si>
    <t>ScreenReaderUIServer.app - 8.0</t>
  </si>
  <si>
    <t>ScreenSaverEngine.app - 5.0</t>
  </si>
  <si>
    <t>Script Editor.app - 2.10</t>
  </si>
  <si>
    <t>Script Editor.app - 2.9</t>
  </si>
  <si>
    <t>ScriptMonitor.app - 10.0</t>
  </si>
  <si>
    <t>ScriptMonitor.app - 9.0</t>
  </si>
  <si>
    <t>Seagate Dashboard | 4.8.5.0</t>
  </si>
  <si>
    <t>Seagate Dashboard</t>
  </si>
  <si>
    <t>Seagate Dashboard | 4.9.2.0</t>
  </si>
  <si>
    <t>Seagate DiscWizard | 16.0.5861</t>
  </si>
  <si>
    <t>Seagate DiscWizard</t>
  </si>
  <si>
    <t>Seagate Manager Installer | 2.01.0109</t>
  </si>
  <si>
    <t>Seagate Manager Installer</t>
  </si>
  <si>
    <t>SearchFormsOnline Internet Explorer Homepage and New Tab</t>
  </si>
  <si>
    <t>B10.803.127</t>
  </si>
  <si>
    <t>Collections and Receivables</t>
  </si>
  <si>
    <t>Secure Payment System - Self Contained (SPS-SC) | 11.0</t>
  </si>
  <si>
    <t>Secure Payment System - Self Contained (SPS-SC)</t>
  </si>
  <si>
    <t>SecureConnector</t>
  </si>
  <si>
    <t>Security Update for Microsoft Visual FoxPro 9 SP2 (KB2708941) | 9.0.7810</t>
  </si>
  <si>
    <t>Security Update for Microsoft Visual FoxPro 9 SP2 (KB2708941)</t>
  </si>
  <si>
    <t>SecurityFixer.app - 10.8</t>
  </si>
  <si>
    <t>SelfKey Identity Wallet  (only current user) | 0.0.7-beta</t>
  </si>
  <si>
    <t>SelfKey Identity Wallet  (only current user)</t>
  </si>
  <si>
    <t>Send To Neat | 1.1.0.0</t>
  </si>
  <si>
    <t>SenixVIEW 3</t>
  </si>
  <si>
    <t>Sentinel HASP Run-time | 4.90.1.13864</t>
  </si>
  <si>
    <t>Sentinel HASP Run-time</t>
  </si>
  <si>
    <t>Sentinel HASP Vendor Library | 1.50.1.14055</t>
  </si>
  <si>
    <t>Sentinel HASP Vendor Library</t>
  </si>
  <si>
    <t>Sentinel HASP Vendor Library | 2.33.1.36535</t>
  </si>
  <si>
    <t>Sentinel Protection Installer | 7.4.0</t>
  </si>
  <si>
    <t>Sentinel Protection Installer</t>
  </si>
  <si>
    <t>Sentinel Protection Installer | 7.5.0</t>
  </si>
  <si>
    <t>Sentinel Protection Installer | 7.6.3</t>
  </si>
  <si>
    <t>Sentinel Protection Installer | 7.6.5</t>
  </si>
  <si>
    <t>Sentinel Protection Installer | 7.6.8</t>
  </si>
  <si>
    <t>Sentinel Protection Installer | 7.6.9</t>
  </si>
  <si>
    <t>Sentinel RMS License Manager | 8.2.3</t>
  </si>
  <si>
    <t>Sentinel RMS License Manager</t>
  </si>
  <si>
    <t>Sentinel RMS License Manager | 9.1.0</t>
  </si>
  <si>
    <t>Sentinel Runtime | 7.101.33129.60000</t>
  </si>
  <si>
    <t>Sentinel Runtime</t>
  </si>
  <si>
    <t>Sentinel Runtime | 7.102.34507.60000</t>
  </si>
  <si>
    <t>Sentinel Runtime | 7.103.36472.60000</t>
  </si>
  <si>
    <t>Sentinel Runtime | 7.41.1.56613</t>
  </si>
  <si>
    <t>Sentinel Runtime | 7.53.1.66309</t>
  </si>
  <si>
    <t>Sentinel Runtime | 7.60.11073.60000</t>
  </si>
  <si>
    <t>Sentinel Runtime | 7.63.14528.60000</t>
  </si>
  <si>
    <t>Sentinel Runtime | 7.66.17948.60000</t>
  </si>
  <si>
    <t>Sentinel Runtime | 7.80.18023.60000</t>
  </si>
  <si>
    <t>Sentinel Runtime | 7.81.20638.60000</t>
  </si>
  <si>
    <t>Sentinel Runtime | 7.92.28470.60000</t>
  </si>
  <si>
    <t>Sentinel System Driver Installer | 7.5.0</t>
  </si>
  <si>
    <t>Sentinel System Driver Installer</t>
  </si>
  <si>
    <t>Sentinel System Driver Installer | 7.5.1</t>
  </si>
  <si>
    <t>Sentinel System Driver Installer | 7.5.2</t>
  </si>
  <si>
    <t>Sentinel System Driver Installer | 7.5.7</t>
  </si>
  <si>
    <t>Sentinel System Driver Installer | 7.5.8</t>
  </si>
  <si>
    <t>Sentinel System Driver Installer | 7.5.9</t>
  </si>
  <si>
    <t>Sentinel System Driver Installer | 7.6.0</t>
  </si>
  <si>
    <t>ServeRAID Manager | 7.00.16</t>
  </si>
  <si>
    <t>ServeRAID Manager</t>
  </si>
  <si>
    <t>ServeRAID Manager | 9.30.21.17006</t>
  </si>
  <si>
    <t>ServiceRecords.app - 5.3</t>
  </si>
  <si>
    <t>Set Info.app</t>
  </si>
  <si>
    <t>Set Rate Limits | 1.0.0.1</t>
  </si>
  <si>
    <t>Set Rate Limits</t>
  </si>
  <si>
    <t>Setup Assistant.app - 10.10</t>
  </si>
  <si>
    <t>Setup.app - 11.0.0.10</t>
  </si>
  <si>
    <t>Setup.app - 11.0.0.20</t>
  </si>
  <si>
    <t>Setup.app - 5.0.65.0</t>
  </si>
  <si>
    <t>Setup.app - 6.0.98.0</t>
  </si>
  <si>
    <t>Setup.app - 9.0.0.61</t>
  </si>
  <si>
    <t>Setup.app - 9.0.0.65</t>
  </si>
  <si>
    <t>ShareGate Desktop | 11.0.0.0</t>
  </si>
  <si>
    <t>ShareGate Desktop</t>
  </si>
  <si>
    <t>ShareGate Desktop | 11.0.2.0</t>
  </si>
  <si>
    <t>ShareGate Desktop | 11.0.3.0</t>
  </si>
  <si>
    <t>ShareGate Desktop | 12.1.0.0</t>
  </si>
  <si>
    <t>ShareGate Desktop | 12.2.4.0</t>
  </si>
  <si>
    <t>SharePoint Client Components | 15.0.4711.1001</t>
  </si>
  <si>
    <t>SharePoint Client Components</t>
  </si>
  <si>
    <t>SharePoint Color Palette Tool | 1.00.0000</t>
  </si>
  <si>
    <t>SharePoint Color Palette Tool</t>
  </si>
  <si>
    <t>SharePoint Migration Tool | 3.2.114.2</t>
  </si>
  <si>
    <t>SharePoint Migration Tool</t>
  </si>
  <si>
    <t>SharePoint Migration Tool | 3.2.115.3</t>
  </si>
  <si>
    <t>SharePoint Online Management Shell | 16.0.8029.1200</t>
  </si>
  <si>
    <t>SharePoint Online Management Shell</t>
  </si>
  <si>
    <t>SharePoint Online Management Shell | 16.0.8812.1200</t>
  </si>
  <si>
    <t>Shared Add-in Extensibility Update for Microsoft .NET Framework 2.0 (KB908002) | 1.0.0</t>
  </si>
  <si>
    <t>Shared Add-in Extensibility Update for Microsoft .NET Framework 2.0 (KB908002)</t>
  </si>
  <si>
    <t>Shared Add-in Support Update for Microsoft .NET Framework 2.0 (KB908002) | 1.0.0</t>
  </si>
  <si>
    <t>Shared Add-in Support Update for Microsoft .NET Framework 2.0 (KB908002)</t>
  </si>
  <si>
    <t>Sharegate Extension | 1.10.2</t>
  </si>
  <si>
    <t>Sharegate Extension</t>
  </si>
  <si>
    <t>Sherpa For Reclamation Bonds</t>
  </si>
  <si>
    <t>Sherpa For Reclamation Bonds (C:\Program Files (x86)\SherpaForReclamationBonds\)</t>
  </si>
  <si>
    <t>Sherpa For Reclamation Bonds (C:\Program Files (x86)\SherpaForReclamationBonds\) #3</t>
  </si>
  <si>
    <t>Shipment Tracker | 4.6.0.2</t>
  </si>
  <si>
    <t>Shipment Tracker</t>
  </si>
  <si>
    <t>Shop for HP Supplies | 14.0</t>
  </si>
  <si>
    <t>Shop for HP Supplies</t>
  </si>
  <si>
    <t>Show Info.app</t>
  </si>
  <si>
    <t>Sierra Wireless (HP lt4111) Mobile Broadband Driver Package | 6.14.4316.0202</t>
  </si>
  <si>
    <t>Sierra Wireless (HP lt4111) Mobile Broadband Driver Package</t>
  </si>
  <si>
    <t>Sierra Wireless Dell Mobile Broadband Driver Package (for Upgrade Kits) | 7.54.4799.0502</t>
  </si>
  <si>
    <t>Sierra Wireless Dell Mobile Broadband Driver Package</t>
  </si>
  <si>
    <t>Sierra Wireless Dell Mobile Broadband Driver Package | 6.34.4728.0502</t>
  </si>
  <si>
    <t>Sierra Wireless Dell Mobile Broadband Driver Package | 6.36.4824.0504</t>
  </si>
  <si>
    <t>Sierra Wireless Dell Mobile Broadband Driver Package | 7.33.4624.0503</t>
  </si>
  <si>
    <t>Sierra Wireless Dell Mobile Broadband Driver Package | 7.51.4785.0502</t>
  </si>
  <si>
    <t>Sierra Wireless Dell Mobile Broadband Driver Package | 7.54.4799.0502</t>
  </si>
  <si>
    <t>Sierra Wireless Dell Mobile Broadband INF Package | 6.34.4728.0507</t>
  </si>
  <si>
    <t>Sierra Wireless Dell Mobile Broadband INF Package</t>
  </si>
  <si>
    <t>Sierra Wireless Dell Mobile Broadband INF Package | 7.33.4633.0501</t>
  </si>
  <si>
    <t>Sierra Wireless Dell Mobile Broadband INF Package | 7.51.4785.0502</t>
  </si>
  <si>
    <t>Sierra Wireless Dell Mobile Broadband INF Package | 7.54.4799.0502</t>
  </si>
  <si>
    <t>Sierra Wireless Dell Mobile Broadband INF Package | 7.60.4835.0501</t>
  </si>
  <si>
    <t>Sierra Wireless Mobile Broadband Driver Package | 6.14.4316.0002</t>
  </si>
  <si>
    <t>Sierra Wireless Mobile Broadband Driver Package</t>
  </si>
  <si>
    <t>Sierra Wireless Mobile Broadband Driver Package | 6.18.4368.0002</t>
  </si>
  <si>
    <t>Sierra Wireless Mobile Broadband Driver Package | 7.30.4595.0007</t>
  </si>
  <si>
    <t>Sierra Wireless Mobile Broadband Driver Package | 7.33.4624.0003</t>
  </si>
  <si>
    <t>Sierra Wireless Mobile Broadband Driver Package | 7.47.4743.0005</t>
  </si>
  <si>
    <t>Sierra Wireless Mobile Broadband Driver Package | 9.14.4895.0001</t>
  </si>
  <si>
    <t>Sierra Wireless Skylight | 6.0.4294.7806</t>
  </si>
  <si>
    <t>Sierra Wireless Skylight</t>
  </si>
  <si>
    <t>Sierra Wireless Skylight | 6.0.4305.7401</t>
  </si>
  <si>
    <t>SigmaPlot | 12.0</t>
  </si>
  <si>
    <t>SigmaPlot</t>
  </si>
  <si>
    <t>SignLab Print and Cut (C:\CADlink\SignLab ) | 9.1</t>
  </si>
  <si>
    <t>SignLab Print and Cut (C:\CADlink\SignLab )</t>
  </si>
  <si>
    <t>SignLab VinylPro (C:\CADlink\SignLab ) | 10.0</t>
  </si>
  <si>
    <t>SignLab VinylPro (C:\CADlink\SignLab )</t>
  </si>
  <si>
    <t>Silhouette Link | 1.0.096</t>
  </si>
  <si>
    <t>Silhouette Link</t>
  </si>
  <si>
    <t>Silhouette Studio | 4.2.471</t>
  </si>
  <si>
    <t>Silhouette Studio</t>
  </si>
  <si>
    <t>Silicon Laboratories CP210x USB to UART Bridge (Driver Removal)</t>
  </si>
  <si>
    <t>Silicon Laboratories USBXpress Device (Driver Removal)</t>
  </si>
  <si>
    <t>SilverFast  (64bit) | 8.0.1r18</t>
  </si>
  <si>
    <t>SilverFast  (64bit)</t>
  </si>
  <si>
    <t>SilverFast  (64bit) | 8.0.1r25</t>
  </si>
  <si>
    <t>SilverFast Umax Astra-SE</t>
  </si>
  <si>
    <t>SilverFast UmaxSDK-SE</t>
  </si>
  <si>
    <t>Siri.app - 1.0</t>
  </si>
  <si>
    <t>Siri.app - 111.3.13</t>
  </si>
  <si>
    <t>Siri.app - 146.4.6.1</t>
  </si>
  <si>
    <t>Siri.app</t>
  </si>
  <si>
    <t>Siri.app - 146.5.16</t>
  </si>
  <si>
    <t>Siri.app - 29.3</t>
  </si>
  <si>
    <t>Site Hawk PC Tool | 1.0.41</t>
  </si>
  <si>
    <t>SiteVision AR Exporter | 1.01.19</t>
  </si>
  <si>
    <t>Sitech 12D Extensions (TBC 5.20) | 5.2.3.0</t>
  </si>
  <si>
    <t>Sitech 12D Extensions</t>
  </si>
  <si>
    <t>Sitech 12D Extensions 2 | 2.3.0.2</t>
  </si>
  <si>
    <t>Sitech 12D Extensions | 2.0.0.2</t>
  </si>
  <si>
    <t>Sitech ADAC Extensions (TBC 5.20) | 5.2.3.0</t>
  </si>
  <si>
    <t>Sitech ADAC Extensions</t>
  </si>
  <si>
    <t>Sitech ADAC Extensions 2 | 2.3.0.2</t>
  </si>
  <si>
    <t>Sitech ADAC Extensions | 2.0.0.2</t>
  </si>
  <si>
    <t>Sitech IREDDrillPlan Exporter (TBC 5.20) | 5.2.3.0</t>
  </si>
  <si>
    <t>SizeExplorer Pro | 4.10</t>
  </si>
  <si>
    <t>SizeExplorer Pro</t>
  </si>
  <si>
    <t>SketchUp 2015 | 15.3.331</t>
  </si>
  <si>
    <t>SketchUp 2015</t>
  </si>
  <si>
    <t>SketchUp 2016 | 16.1.1449</t>
  </si>
  <si>
    <t>SketchUp 2016</t>
  </si>
  <si>
    <t>SketchUp 2017 | 17.2.2555</t>
  </si>
  <si>
    <t>SketchUp 2017</t>
  </si>
  <si>
    <t>SketchUp 2018 | 18.0.16975</t>
  </si>
  <si>
    <t>SketchUp 2018</t>
  </si>
  <si>
    <t>SketchUp Import (2016) | 2.0.0</t>
  </si>
  <si>
    <t>SketchUp Import 2016 | 2.0.0</t>
  </si>
  <si>
    <t>SketchUp Import 2016-2017 | 2.2.0</t>
  </si>
  <si>
    <t>Skype Meetings App | 16.2.0.172</t>
  </si>
  <si>
    <t>Skype Meetings App</t>
  </si>
  <si>
    <t>Skype Meetings App | 16.2.0.194</t>
  </si>
  <si>
    <t>Skype Meetings App | 16.2.0.232</t>
  </si>
  <si>
    <t>Skype Meetings App | 16.2.0.242</t>
  </si>
  <si>
    <t>Skype Meetings App | 16.2.0.282</t>
  </si>
  <si>
    <t>Skype Meetings App | 16.2.0.439</t>
  </si>
  <si>
    <t>Skype Meetings App | 16.2.0.485</t>
  </si>
  <si>
    <t>Skype Meetings App | 16.2.0.496</t>
  </si>
  <si>
    <t>Skype Meetings App | 16.2.0.498</t>
  </si>
  <si>
    <t>Skype Meetings App | 16.2.0.505</t>
  </si>
  <si>
    <t>Skype Meetings App | 16.2.0.509</t>
  </si>
  <si>
    <t>Skype Meetings App | 16.2.0.511</t>
  </si>
  <si>
    <t>Skype Meetings App | 16.2.0.96</t>
  </si>
  <si>
    <t>Skype Web Plugin | 7.32.6.278</t>
  </si>
  <si>
    <t>Skype Web Plugin</t>
  </si>
  <si>
    <t>Skype for Business Basic 2016 - en-us | 16.0.12527.20278</t>
  </si>
  <si>
    <t>Skype</t>
  </si>
  <si>
    <t>Skype for Business Web App Plug-in | 15.8.20020.400</t>
  </si>
  <si>
    <t>Skype for Business Web App Plug-in</t>
  </si>
  <si>
    <t>Skype for Business.app - 16.28.142</t>
  </si>
  <si>
    <t>Slack | 3.4.2</t>
  </si>
  <si>
    <t>Slack</t>
  </si>
  <si>
    <t>Slack | 4.4.0</t>
  </si>
  <si>
    <t>SlickEdit 2011 x64 | 16.0.3</t>
  </si>
  <si>
    <t>SlickEdit 2011 x64</t>
  </si>
  <si>
    <t>SlickEdit Pro 2017 x64 | 22.0.0</t>
  </si>
  <si>
    <t>SlickEdit Pro 2017 x64</t>
  </si>
  <si>
    <t>SlimDX Runtime .NET 4.0 x64 (January 2012) | 2.0.13.43</t>
  </si>
  <si>
    <t>SlimDX Runtime .NET 4.0 x64 (January 2012)</t>
  </si>
  <si>
    <t>SmaTools | 1.0.4</t>
  </si>
  <si>
    <t>SmaTools</t>
  </si>
  <si>
    <t>SmaTools | 1.0.7</t>
  </si>
  <si>
    <t>Smart Card Assistant.app - 5.2</t>
  </si>
  <si>
    <t>Smart Card Assistant.app - 5.3.3</t>
  </si>
  <si>
    <t>Smart Card Assistant.app - 5.4.2</t>
  </si>
  <si>
    <t>Smart Label Creator | 1.11.0000</t>
  </si>
  <si>
    <t>Smart Label Creator | 1.20.0000</t>
  </si>
  <si>
    <t>Smart Label Creator | 1.21.0000</t>
  </si>
  <si>
    <t>Smart Label Creator | 1.21.0001</t>
  </si>
  <si>
    <t>Smart Label Creator | 1.22.0000</t>
  </si>
  <si>
    <t>Smart Label Printer 6.6 | 6.6.0365</t>
  </si>
  <si>
    <t>Smart Label Printer 6.9.2 | 6.9.0387</t>
  </si>
  <si>
    <t>Smart Label Printer 7.0.3 | 7.0.0418</t>
  </si>
  <si>
    <t>Smart Label Printer 7.0.5 | 7.0.0424</t>
  </si>
  <si>
    <t>Smart Label Printer 7.1.0 | 7.1.0432</t>
  </si>
  <si>
    <t>Smart Label Printer 7.1.1 R2 | 7.1.0437</t>
  </si>
  <si>
    <t>Smart Switch | 4.2.18052.28</t>
  </si>
  <si>
    <t>SmartCardWatcher.app - 5.4.2</t>
  </si>
  <si>
    <t>SmartConnect | 1.0</t>
  </si>
  <si>
    <t>SmartDiag | 1.1.0</t>
  </si>
  <si>
    <t>SmartDraw 2017</t>
  </si>
  <si>
    <t>raw</t>
  </si>
  <si>
    <t>SmartDraw 2018</t>
  </si>
  <si>
    <t>SmartDraw 2019</t>
  </si>
  <si>
    <t>SmartDraw PDF Export V2 (novaPDF 7.7 printer) | 7.7.394</t>
  </si>
  <si>
    <t>SmartDraw PDF Export V3 | 9.4.241</t>
  </si>
  <si>
    <t>SmartLF Gx+ USB driver | 1.0.4.0</t>
  </si>
  <si>
    <t>SmartLF SC USB driver | 1.0.3</t>
  </si>
  <si>
    <t>SmartLF SC Utilities | 1.1.5</t>
  </si>
  <si>
    <t>SmartWorks EZ Touch | 2.1.9</t>
  </si>
  <si>
    <t>SmartWorks PRO | 1.9.5.1</t>
  </si>
  <si>
    <t>SmartWorks Pro | 1.7.1.4</t>
  </si>
  <si>
    <t>SmartWorks Pro | 1.8.1.1</t>
  </si>
  <si>
    <t>Smartworks Ez | 1.0.5</t>
  </si>
  <si>
    <t>Smartworks Touch | 1.15</t>
  </si>
  <si>
    <t>Smead Viewables | 3.01.0202</t>
  </si>
  <si>
    <t>Smead Viewables</t>
  </si>
  <si>
    <t>SnagIt 8 | 8.0.0</t>
  </si>
  <si>
    <t>Snagit</t>
  </si>
  <si>
    <t>SnagIt 8 | 8.2.2</t>
  </si>
  <si>
    <t>Snagit 10 | 10.0.0</t>
  </si>
  <si>
    <t>Snagit 11 | 11.0.1</t>
  </si>
  <si>
    <t>Snagit 11 | 11.1.0</t>
  </si>
  <si>
    <t>Snagit 11 | 11.2.1</t>
  </si>
  <si>
    <t>Snagit 12 | 12.0.0.1001</t>
  </si>
  <si>
    <t>Snagit 12 | 12.1.0.1322</t>
  </si>
  <si>
    <t>Snagit 12 | 12.2.0.1656</t>
  </si>
  <si>
    <t>Snagit 12 | 12.2.2.2107</t>
  </si>
  <si>
    <t>Snagit 12 | 12.4.0.2992</t>
  </si>
  <si>
    <t>Snagit 12 | 12.4.1</t>
  </si>
  <si>
    <t>Snagit 12 | 12.4.1.3036</t>
  </si>
  <si>
    <t>Snagit 13 | 13.0.0.6248</t>
  </si>
  <si>
    <t>Snagit 13 | 13.0.1.6326</t>
  </si>
  <si>
    <t>Snagit 13 | 13.0.3.7011</t>
  </si>
  <si>
    <t>Snagit 13 | 13.0.3.7115</t>
  </si>
  <si>
    <t>Snagit 13 | 13.1.0.7494</t>
  </si>
  <si>
    <t>Snagit 13 | 13.1.3.7993</t>
  </si>
  <si>
    <t>Snagit 13 | 13.1.5</t>
  </si>
  <si>
    <t>Snagit 13 | 13.1.5.8014</t>
  </si>
  <si>
    <t>Snagit 13 | 13.1.6</t>
  </si>
  <si>
    <t>Snagit 13 | 13.1.6.8025</t>
  </si>
  <si>
    <t>Snagit 13 | 13.1.7</t>
  </si>
  <si>
    <t>Snagit 13 | 13.1.7.8036</t>
  </si>
  <si>
    <t>Snagit 2018 | 18.0.2.662</t>
  </si>
  <si>
    <t>Snagit 2018 | 18.1.0.775</t>
  </si>
  <si>
    <t>Snagit 2018 | 18.2.1.1590</t>
  </si>
  <si>
    <t>Snagit 2018 | 18.2.2</t>
  </si>
  <si>
    <t>Snagit 2018 | 18.2.3</t>
  </si>
  <si>
    <t>Snagit 2018 | 18.2.4</t>
  </si>
  <si>
    <t>Snagit 2019 | 19.0.1</t>
  </si>
  <si>
    <t>Snagit 2019 | 19.0.1.2448</t>
  </si>
  <si>
    <t>Snagit 2019 | 19.1.1.2860</t>
  </si>
  <si>
    <t>Snagit 2019 | 19.1.3.3847</t>
  </si>
  <si>
    <t>Snagit 2019 | 19.1.4.4446</t>
  </si>
  <si>
    <t>Snagit 2019 | 19.1.5.4806</t>
  </si>
  <si>
    <t>Snagit 2019 | 19.1.6.5031</t>
  </si>
  <si>
    <t>Snagit 2020 | 20.0.1.4658</t>
  </si>
  <si>
    <t>Snagit 2020 | 20.1.0.4965</t>
  </si>
  <si>
    <t>Snagit 2020 | 20.1.1.5510</t>
  </si>
  <si>
    <t>Snagit 9.1.2 | 9.1.2.304</t>
  </si>
  <si>
    <t>Snagit 9.1.3 | 9.1.3.19</t>
  </si>
  <si>
    <t>Snagit | 10.0.1</t>
  </si>
  <si>
    <t>Snagit | 10.0.2</t>
  </si>
  <si>
    <t>SoapUI | 5.5.0</t>
  </si>
  <si>
    <t>SoapUI</t>
  </si>
  <si>
    <t>SocialPushAgent.app - 58.0</t>
  </si>
  <si>
    <t>SocialPushAgent.app - 60.0</t>
  </si>
  <si>
    <t>SoftArtisans FileUp Standard Edition | 6.0.0</t>
  </si>
  <si>
    <t>SoftArtisans FileUp Standard Edition</t>
  </si>
  <si>
    <t>Softerra LDAP Browser 4.5 (64-bit) | 4.5.13724.0</t>
  </si>
  <si>
    <t>Softerra LDAP Browser 4.5 (64-bit)</t>
  </si>
  <si>
    <t>Software Informer 1.5.1334.0</t>
  </si>
  <si>
    <t>Software Manager | 2.1.0.789</t>
  </si>
  <si>
    <t>Software Manager</t>
  </si>
  <si>
    <t>Software Operation Panel | 3.2.5.4</t>
  </si>
  <si>
    <t>Software Operation Panel</t>
  </si>
  <si>
    <t>Software Operation Panel | 3.2.8196</t>
  </si>
  <si>
    <t>Software Operation Panel | 3.3.1.2</t>
  </si>
  <si>
    <t>Software Operation Panel | 3.3.258</t>
  </si>
  <si>
    <t>Software Operation Panel | 3.5.20.0</t>
  </si>
  <si>
    <t>Software Operation Panel | 3.5.5120</t>
  </si>
  <si>
    <t>Software Operation Panel | 3.7.16.0</t>
  </si>
  <si>
    <t>Software Operation Panel | 3.7.4096</t>
  </si>
  <si>
    <t>Software Operation Panel | 4.12.2.0</t>
  </si>
  <si>
    <t>Software Operation Panel | 4.12.512</t>
  </si>
  <si>
    <t>Software Operation Panel | 4.15.1024</t>
  </si>
  <si>
    <t>Software Operation Panel | 4.15.4.0</t>
  </si>
  <si>
    <t>Software Operation Panel | 4.7.1536</t>
  </si>
  <si>
    <t>Software Operation Panel | 4.7.6.0</t>
  </si>
  <si>
    <t>Software Operation Panel | 4.9.2.0</t>
  </si>
  <si>
    <t>Software Operation Panel | 4.9.512</t>
  </si>
  <si>
    <t>Software Update.app - 6.0</t>
  </si>
  <si>
    <t>Software Updater | 4.2.1</t>
  </si>
  <si>
    <t>Software Updater</t>
  </si>
  <si>
    <t>Software Updater | 4.3.1</t>
  </si>
  <si>
    <t>Software Updater | 4.3.6</t>
  </si>
  <si>
    <t>Software Updater | 4.3.7</t>
  </si>
  <si>
    <t>Soil Data Viewer | 6.1</t>
  </si>
  <si>
    <t>Soil Data Viewer</t>
  </si>
  <si>
    <t>Soil Data Viewer | 6.2</t>
  </si>
  <si>
    <t>SolarWinds Active Diagnostics | 1.5.0.599</t>
  </si>
  <si>
    <t>SolarWinds Active Diagnostics</t>
  </si>
  <si>
    <t>SolarWinds Administration Service | 1.0.2062.1</t>
  </si>
  <si>
    <t>SolarWinds Administration Service</t>
  </si>
  <si>
    <t>SolarWinds Agent | 1.1.727.0</t>
  </si>
  <si>
    <t>SolarWinds Agent</t>
  </si>
  <si>
    <t>SolarWinds Agent | 1.5.1085.0</t>
  </si>
  <si>
    <t>SolarWinds Collector v2.13.215 | 2.13.215.0</t>
  </si>
  <si>
    <t>SolarWinds Collector v2.13.215</t>
  </si>
  <si>
    <t>SolarWinds HighAvailability Orion Plugin v2016 | 116.2.0.152</t>
  </si>
  <si>
    <t>SolarWinds HighAvailability Orion Plugin v2016</t>
  </si>
  <si>
    <t>SolarWinds HighAvailability v2016 | 1.0.0.13</t>
  </si>
  <si>
    <t>SolarWinds HighAvailability v2016</t>
  </si>
  <si>
    <t>SolarWinds IP Address Tracker | 1</t>
  </si>
  <si>
    <t>SolarWinds IP Address Tracker</t>
  </si>
  <si>
    <t>SolarWinds Information Service v2016.2.40 | 116.2.40.0</t>
  </si>
  <si>
    <t>SolarWinds Information Service v2016.2.40</t>
  </si>
  <si>
    <t>SolarWinds Integrated Virtual Infrastructure Monitor v2.1.2 | 2.1.830.2</t>
  </si>
  <si>
    <t>SolarWinds Integrated Virtual Infrastructure Monitor v2.1.2</t>
  </si>
  <si>
    <t>SolarWinds Job Engine v1.6.0 | 1.6.0.0</t>
  </si>
  <si>
    <t>SolarWinds Job Engine v1.6.0</t>
  </si>
  <si>
    <t>SolarWinds Job Engine v2.11.0 | 2.11.244.0</t>
  </si>
  <si>
    <t>SolarWinds Job Engine v2.11.0</t>
  </si>
  <si>
    <t>SolarWinds License Manager | 4.0.0.178</t>
  </si>
  <si>
    <t>SolarWinds License Manager</t>
  </si>
  <si>
    <t>SolarWinds MIBs v1.0.31 | 1.0.31.0</t>
  </si>
  <si>
    <t>SolarWinds MIBs v1.0.31</t>
  </si>
  <si>
    <t>SolarWinds NetFlow Realtime | 11.0.0.4</t>
  </si>
  <si>
    <t>SolarWinds NetFlow Realtime</t>
  </si>
  <si>
    <t>SolarWinds Orion Core Services 2016.2 | 116.2.1007.5300</t>
  </si>
  <si>
    <t>SolarWinds Orion Core Services 2016.2</t>
  </si>
  <si>
    <t>SolarWinds Orion Improvement Program v2.0 | 2.6.123.0</t>
  </si>
  <si>
    <t>SolarWinds Orion Improvement Program v2.0</t>
  </si>
  <si>
    <t>SolarWinds Orion NetFlow Traffic Analyzer 4.1 | 4.1.9324.0</t>
  </si>
  <si>
    <t>SolarWinds Orion NetFlow Traffic Analyzer 4.1</t>
  </si>
  <si>
    <t>SolarWinds Orion NetFlow Traffic Analyzer 4.2 | 4.2.2364.0</t>
  </si>
  <si>
    <t>SolarWinds Orion NetFlow Traffic Analyzer 4.2</t>
  </si>
  <si>
    <t>SolarWinds Orion NetPath v1.0.1 | 1.0.31490.3</t>
  </si>
  <si>
    <t>SolarWinds Orion NetPath v1.0.1</t>
  </si>
  <si>
    <t>SolarWinds Orion Network Atlas v1.16.2 | 1.16.2.0</t>
  </si>
  <si>
    <t>SolarWinds Orion Network Performance Monitor v12.0 SR1 | 12.0.15300.0</t>
  </si>
  <si>
    <t>SolarWinds Orion QoE | 2.2.38.0</t>
  </si>
  <si>
    <t>SolarWinds Orion QoE</t>
  </si>
  <si>
    <t>SolarWinds SCP Server | 1.0.4.9</t>
  </si>
  <si>
    <t>SolarWinds SCP Server</t>
  </si>
  <si>
    <t>SolarWinds SCP Server | 1.1.0.4</t>
  </si>
  <si>
    <t>SolarWinds SCP Server | 1.2.0.27</t>
  </si>
  <si>
    <t>SolarWinds SCP Server | 19.4.0.27</t>
  </si>
  <si>
    <t>SolarWinds TFTP Server | 11.0.2.28</t>
  </si>
  <si>
    <t>SolarWinds TFTP Server</t>
  </si>
  <si>
    <t>SolarWinds TFTP Server | 11.0.4.0</t>
  </si>
  <si>
    <t>SolarWinds Toolset v11.0.7 | 11.0.1300.7</t>
  </si>
  <si>
    <t>SolarWinds Toolset v11.0.7</t>
  </si>
  <si>
    <t>SolarWinds Toolset v11.1.0 | 11.0.55.5</t>
  </si>
  <si>
    <t>SolarWinds Toolset v11.1.0</t>
  </si>
  <si>
    <t>Solstice Client | 4.0.11766</t>
  </si>
  <si>
    <t>Solstice Client</t>
  </si>
  <si>
    <t>Solstice Client | 4.3.15176</t>
  </si>
  <si>
    <t>SonUtils | 4.20</t>
  </si>
  <si>
    <t>SonUtils</t>
  </si>
  <si>
    <t>Song Scope | 4.1.5</t>
  </si>
  <si>
    <t>Song Scope</t>
  </si>
  <si>
    <t>Sonic CinePlayer Decoder Pack | 4.2.0</t>
  </si>
  <si>
    <t>Sonic CinePlayer Decoder Pack</t>
  </si>
  <si>
    <t>D04.006.680</t>
  </si>
  <si>
    <t>Biological</t>
  </si>
  <si>
    <t>SonoBat  Great Basin Suite | 4.2.0</t>
  </si>
  <si>
    <t>SonoBat  Great Basin Suite</t>
  </si>
  <si>
    <t>SonoBat  PacNW Suite | 4.0.6</t>
  </si>
  <si>
    <t>SonoBat  PacNW Suite</t>
  </si>
  <si>
    <t>SonoBat  PacNW Suite | 4.0.7</t>
  </si>
  <si>
    <t>SonoBat  US west &amp; Great Basin Suite | 3.2.2</t>
  </si>
  <si>
    <t>SonoBat  US west &amp; Great Basin Suite</t>
  </si>
  <si>
    <t>SonoBat  east &amp; west Suite | 3.1.1</t>
  </si>
  <si>
    <t>SonoBat  east &amp; west Suite</t>
  </si>
  <si>
    <t>SonoBat 3 east &amp; west Suite | 3.0.6</t>
  </si>
  <si>
    <t>SonoBat 3 east &amp; west Suite</t>
  </si>
  <si>
    <t>SonoBat 4 North America | 4.2.1</t>
  </si>
  <si>
    <t>SonoBat 4 North America</t>
  </si>
  <si>
    <t>SonoBat 4.2.1 North America | 17.7.21</t>
  </si>
  <si>
    <t>SonoBat 4.2.1 North America</t>
  </si>
  <si>
    <t>SonoBat 4.2.2 WIN INSTALLER | 18.3.18</t>
  </si>
  <si>
    <t>SonoBat 4.2.2 WIN INSTALLER</t>
  </si>
  <si>
    <t>SonoBat 4.3.0 North America Trial | 19.5.10</t>
  </si>
  <si>
    <t>SonoBat 4.3.0 North America</t>
  </si>
  <si>
    <t>SonoBat 4.3.0 North America | 18.11.21</t>
  </si>
  <si>
    <t>SonoBat 4.4.1 North America | 19.7.18</t>
  </si>
  <si>
    <t>SonoBat 4.4.1 North America</t>
  </si>
  <si>
    <t>SonoBat 4.4.1 North America | 19.9.20</t>
  </si>
  <si>
    <t>Sony Vocal Eraser | 1.00</t>
  </si>
  <si>
    <t>Sony Vocal Eraser</t>
  </si>
  <si>
    <t>Sophos SSL VPN Client | 2.1</t>
  </si>
  <si>
    <t>Sophos SSL VPN Client</t>
  </si>
  <si>
    <t>Sound Forge Audio Studio 10.0 | 10.0.252</t>
  </si>
  <si>
    <t>Sound Forge Audio Studio 10.0</t>
  </si>
  <si>
    <t>Sound Forge Pro 11.0 | 11.0.272</t>
  </si>
  <si>
    <t>Sound Forge Pro 11.0</t>
  </si>
  <si>
    <t>SoundStation2W Upgrade | 4.7.0.0</t>
  </si>
  <si>
    <t>SourceGear DiffMerge .stable (x64) | 4.2.0.697</t>
  </si>
  <si>
    <t>SourceTree | 2.6.10</t>
  </si>
  <si>
    <t>SourceTree</t>
  </si>
  <si>
    <t>SourceTree | 3.1.2</t>
  </si>
  <si>
    <t>SourceTree | 3.1.3</t>
  </si>
  <si>
    <t>SourceTree | 3.3.6</t>
  </si>
  <si>
    <t>SourceTree | 3.3.8</t>
  </si>
  <si>
    <t>Sparkol VideoScribe | 3.2.0003</t>
  </si>
  <si>
    <t>Sparkol VideoScribe</t>
  </si>
  <si>
    <t>Sparkol VideoScribe | 3.3.2001</t>
  </si>
  <si>
    <t>SpecWare 8 Pro</t>
  </si>
  <si>
    <t>SpecsIntact 5 | 5.0.0.098</t>
  </si>
  <si>
    <t>SpecsIntact</t>
  </si>
  <si>
    <t>SpecsIntact | 4.6.2.996</t>
  </si>
  <si>
    <t>SpeechDataInstallerd.app - 6.6.1</t>
  </si>
  <si>
    <t>SpeechDataInstallerd.app - 7.5.1</t>
  </si>
  <si>
    <t>SpeechRecognitionServer.app - 6.6.1</t>
  </si>
  <si>
    <t>SpeechRecognitionServer.app - 7.5.1</t>
  </si>
  <si>
    <t>SpeechSynthesisServer.app - 6.6.2</t>
  </si>
  <si>
    <t>SpeechSynthesisServer.app - 7.8.1</t>
  </si>
  <si>
    <t>Speed Checker Plus | 5.2.0.9</t>
  </si>
  <si>
    <t>Speed Checker Plus</t>
  </si>
  <si>
    <t>Spillman Client | 6.3.0</t>
  </si>
  <si>
    <t>Spillman Client</t>
  </si>
  <si>
    <t>Spillman Client | 6.3.375</t>
  </si>
  <si>
    <t>Spillman Client | 6.3.379</t>
  </si>
  <si>
    <t>Spillman Client | 6.3.615</t>
  </si>
  <si>
    <t>Spillman Client | 6.3.682</t>
  </si>
  <si>
    <t>Splunk Enterprise | 7.3.3.0</t>
  </si>
  <si>
    <t>splunk</t>
  </si>
  <si>
    <t>Splunk | 107.2.18443</t>
  </si>
  <si>
    <t>Spotify | 1.0.66.478.g1296534d</t>
  </si>
  <si>
    <t>Spotify</t>
  </si>
  <si>
    <t>Spotify | 1.0.95.289.g342899da</t>
  </si>
  <si>
    <t>Spotify | 1.0.99.250.g936eab8d</t>
  </si>
  <si>
    <t>Spotify | 1.1.10.540.gfcf0430f</t>
  </si>
  <si>
    <t>Spotify | 1.1.12.449.g4109e645</t>
  </si>
  <si>
    <t>Spotify | 1.1.12.451.gdb77255f</t>
  </si>
  <si>
    <t>Spotify | 1.1.14.475.g566c8beb</t>
  </si>
  <si>
    <t>Spotify | 1.1.19.480.g7d17e3ce</t>
  </si>
  <si>
    <t>Spotify | 1.1.26.501.gbe11e53b</t>
  </si>
  <si>
    <t>Spotify | 1.1.27.472.gf6574b97</t>
  </si>
  <si>
    <t>Spotify | 1.1.28.721.g5b5ee660</t>
  </si>
  <si>
    <t>Spotlight Diagnostic Server | 32.0.0.7</t>
  </si>
  <si>
    <t>Spotlight Diagnostic Server</t>
  </si>
  <si>
    <t>Spotlight Enterprise | 13.0.0.7</t>
  </si>
  <si>
    <t>Spotlight Enterprise</t>
  </si>
  <si>
    <t>Spotlight on Oracle (64 bit) | 10.7.0.1940</t>
  </si>
  <si>
    <t>Spotlight on Oracle (64 bit)</t>
  </si>
  <si>
    <t>Spotlight on Oracle (64 bit) | 10.8.0.1984</t>
  </si>
  <si>
    <t>Spotlight.app - 1.0</t>
  </si>
  <si>
    <t>Stackify Prefix | 3.0.28</t>
  </si>
  <si>
    <t>Stackify Prefix</t>
  </si>
  <si>
    <t>StagePlotPro version | 2.9.8.1_Win</t>
  </si>
  <si>
    <t>StagePlotPro</t>
  </si>
  <si>
    <t>Stamps.com support for Microsoft Outlook 2000-2013</t>
  </si>
  <si>
    <t>Stamps.com</t>
  </si>
  <si>
    <t>Stamps.com support for Microsoft Outlook 97-2013</t>
  </si>
  <si>
    <t>Stamps.com support for Microsoft Word 2000-2013</t>
  </si>
  <si>
    <t>Stamps.com | 16.1.0.3743</t>
  </si>
  <si>
    <t>Stamps.com | 16.1.1.3749</t>
  </si>
  <si>
    <t>Stamps.com | 16.2.0.3801</t>
  </si>
  <si>
    <t>Stamps.com | 16.3.0.3873</t>
  </si>
  <si>
    <t>Stamps.com | 17.0.0.3911</t>
  </si>
  <si>
    <t>Stand Visualization System (SVS)</t>
  </si>
  <si>
    <t>Starlite 4W</t>
  </si>
  <si>
    <t>Starlite 4W (C:\Program Files (x86)\Starlite 4W\)</t>
  </si>
  <si>
    <t>StartMeeting  (current user) | 2.27.4697.1</t>
  </si>
  <si>
    <t>StartMeeting  (current user)</t>
  </si>
  <si>
    <t>StatPlus LE | 6.9.1</t>
  </si>
  <si>
    <t>Stata 16 | 16.00.0000</t>
  </si>
  <si>
    <t>Stata 16</t>
  </si>
  <si>
    <t>SteelCentral Authentication Service | 1.4.0</t>
  </si>
  <si>
    <t>SteelCentral Authentication Service</t>
  </si>
  <si>
    <t>SteelCentral NetCollector 18.0.8 | 18.0.8.0</t>
  </si>
  <si>
    <t>SteelCentral NetCollector 18.0.8</t>
  </si>
  <si>
    <t>SteelCentral Packet Analyzer | 10.9.5005.9529</t>
  </si>
  <si>
    <t>SteelCentral Packet Analyzer</t>
  </si>
  <si>
    <t>Stickies 8.0c</t>
  </si>
  <si>
    <t>Stickies.app - 10.0</t>
  </si>
  <si>
    <t>Stickies.app - 10.1</t>
  </si>
  <si>
    <t>Stocks.app - 22.0</t>
  </si>
  <si>
    <t>Storage Management.app - 1.0</t>
  </si>
  <si>
    <t>I01.005.503</t>
  </si>
  <si>
    <t>Storage</t>
  </si>
  <si>
    <t>StorageEnclosureManagement | 1.3.0.0</t>
  </si>
  <si>
    <t>StorageEnclosureManagement</t>
  </si>
  <si>
    <t>Structural Engineering Library - Build | 10.19.1.30</t>
  </si>
  <si>
    <t>Structural Engineering Library - Build</t>
  </si>
  <si>
    <t>Structural Engineering Library - Build | 6.16.6.7</t>
  </si>
  <si>
    <t>StyleGuard for Word | 3.17.0908</t>
  </si>
  <si>
    <t>StyleGuard for Word</t>
  </si>
  <si>
    <t>Sublime Text Build 3176</t>
  </si>
  <si>
    <t>SummaryService.app - 2.0</t>
  </si>
  <si>
    <t>SuperPuTTY | 1.4.0.8</t>
  </si>
  <si>
    <t>Suprema_Fingerprint_Scanner_Driver | 1.0</t>
  </si>
  <si>
    <t>Suprema_Fingerprint_Scanner_Driver</t>
  </si>
  <si>
    <t>Suprema_Fingerprint_Scanner_Driver | 2.2</t>
  </si>
  <si>
    <t>Suprema_Fingerprint_Scanner_Driver | 2.2.1</t>
  </si>
  <si>
    <t>Surface Platform Installer | 17.010.00.0</t>
  </si>
  <si>
    <t>Surface Platform Installer</t>
  </si>
  <si>
    <t>Surface Platform Installer | 17.010.01.0</t>
  </si>
  <si>
    <t>SurfacePro4 Update 18_033_01 (64 bit) | 18.033.18254.0</t>
  </si>
  <si>
    <t>SurfacePro4 Update 18_033_01 (64 bit)</t>
  </si>
  <si>
    <t>A02.024.380</t>
  </si>
  <si>
    <t>Cartography</t>
  </si>
  <si>
    <t>Surfer 12 | 12.4.784</t>
  </si>
  <si>
    <t>Surfer 12</t>
  </si>
  <si>
    <t>Surfer 14 | 14.2.661</t>
  </si>
  <si>
    <t>Surfer 14</t>
  </si>
  <si>
    <t>Surfer 15 | 15.3.307</t>
  </si>
  <si>
    <t>Surfer 15</t>
  </si>
  <si>
    <t>Surfer 9</t>
  </si>
  <si>
    <t>Survey Link</t>
  </si>
  <si>
    <t>Survey Pro Ranger DEMO | 4.3.0</t>
  </si>
  <si>
    <t>Survey Pro Ranger DEMO</t>
  </si>
  <si>
    <t>Survey Pro Recon DEMO | 4.3.0</t>
  </si>
  <si>
    <t>Survey Pro Recon DEMO</t>
  </si>
  <si>
    <t>Survey123 Classic for ArcGIS | 2.9.5</t>
  </si>
  <si>
    <t>Survey123 Classic for ArcGIS</t>
  </si>
  <si>
    <t>Survey123 Connect for ArcGIS (Beta) | 3.9.100</t>
  </si>
  <si>
    <t>Survey123 Connect</t>
  </si>
  <si>
    <t>Survey123 Connect for ArcGIS | 1.10.43</t>
  </si>
  <si>
    <t>Survey123 Connect for ArcGIS | 2.0.35</t>
  </si>
  <si>
    <t>Survey123 Connect for ArcGIS | 2.4.60</t>
  </si>
  <si>
    <t>Survey123 Connect for ArcGIS | 2.5.44</t>
  </si>
  <si>
    <t>Survey123 Connect for ArcGIS | 2.6.4</t>
  </si>
  <si>
    <t>Survey123 Connect for ArcGIS | 2.7.72</t>
  </si>
  <si>
    <t>Survey123 Connect for ArcGIS | 2.8.4</t>
  </si>
  <si>
    <t>Survey123 Connect for ArcGIS | 3.0.128</t>
  </si>
  <si>
    <t>Survey123 Connect for ArcGIS | 3.0.138</t>
  </si>
  <si>
    <t>Survey123 Connect for ArcGIS | 3.0.142</t>
  </si>
  <si>
    <t>Survey123 Connect for ArcGIS | 3.1.126</t>
  </si>
  <si>
    <t>Survey123 Connect for ArcGIS | 3.2.196</t>
  </si>
  <si>
    <t>Survey123 Connect for ArcGIS | 3.3.51</t>
  </si>
  <si>
    <t>Survey123 Connect for ArcGIS | 3.5.122</t>
  </si>
  <si>
    <t>Survey123 Connect for ArcGIS | 3.5.136</t>
  </si>
  <si>
    <t>Survey123 Connect for ArcGIS | 3.5.147</t>
  </si>
  <si>
    <t>Survey123 Connect for ArcGIS | 3.5.152</t>
  </si>
  <si>
    <t>Survey123 Connect for ArcGIS | 3.5.157</t>
  </si>
  <si>
    <t>Survey123 Connect for ArcGIS | 3.5.166</t>
  </si>
  <si>
    <t>Survey123 Connect for ArcGIS | 3.6.137</t>
  </si>
  <si>
    <t>Survey123 Connect for ArcGIS | 3.6.94</t>
  </si>
  <si>
    <t>Survey123 Connect for ArcGIS | 3.7.60</t>
  </si>
  <si>
    <t>Survey123 Connect for ArcGIS | 3.7.62</t>
  </si>
  <si>
    <t>Survey123 Connect for ArcGIS | 3.9.116</t>
  </si>
  <si>
    <t>Survey123 for ArcGIS | 2.0.53</t>
  </si>
  <si>
    <t>Survey123 for ArcGIS</t>
  </si>
  <si>
    <t>Survey123 for ArcGIS | 2.3.29</t>
  </si>
  <si>
    <t>Survey123 for ArcGIS | 2.4.72</t>
  </si>
  <si>
    <t>Survey123 for ArcGIS | 2.5.44</t>
  </si>
  <si>
    <t>Survey123 for ArcGIS | 2.7.98</t>
  </si>
  <si>
    <t>Survey123 for ArcGIS | 2.8.2</t>
  </si>
  <si>
    <t>Survey123 for ArcGIS | 3.0.132</t>
  </si>
  <si>
    <t>Survey123 for ArcGIS | 3.0.134</t>
  </si>
  <si>
    <t>Survey123 for ArcGIS | 3.0.149</t>
  </si>
  <si>
    <t>Survey123 for ArcGIS | 3.1.158</t>
  </si>
  <si>
    <t>Survey123 for ArcGIS | 3.3.64</t>
  </si>
  <si>
    <t>Survey123 for ArcGIS | 3.5.154</t>
  </si>
  <si>
    <t>Survey123 for ArcGIS | 3.5.164</t>
  </si>
  <si>
    <t>Survey123 for ArcGIS | 3.5.177</t>
  </si>
  <si>
    <t>Survey123 for ArcGIS | 3.6.153</t>
  </si>
  <si>
    <t>Survey123 for ArcGIS | 3.7.56</t>
  </si>
  <si>
    <t>Survey123 for ArcGIS | 3.7.57</t>
  </si>
  <si>
    <t>Suuntolink | 2.27.1</t>
  </si>
  <si>
    <t>Suuntolink</t>
  </si>
  <si>
    <t>Switch Control.app - 2.0</t>
  </si>
  <si>
    <t>Switch Sound File Converter | 7.17</t>
  </si>
  <si>
    <t>SwitchBoard.app - SBSV 2.0.13</t>
  </si>
  <si>
    <t>SyLinkDrop.app - 1.0</t>
  </si>
  <si>
    <t>Sybase IQ 15.2 (32-bit)</t>
  </si>
  <si>
    <t>Sybase IQ Client Suite 15.4 ESD 7 (64-bit) | 15.4.0.0</t>
  </si>
  <si>
    <t>Sybase IQ Client Suite 15.4 ESD 7 (64-bit)</t>
  </si>
  <si>
    <t>Sybase PowerDesigner 15.0 | 15.0.2613</t>
  </si>
  <si>
    <t>Sybase PowerDesigner 15.0</t>
  </si>
  <si>
    <t>Symantec Backup Exec Remote Agent for Windows Systems | 13.0.5204</t>
  </si>
  <si>
    <t>Symantec Backup Exec Remote Agent for Windows Systems</t>
  </si>
  <si>
    <t>Symantec Endpoint Protection Installer.app - 1.0</t>
  </si>
  <si>
    <t>Symantec Endpoint Protection</t>
  </si>
  <si>
    <t>Symantec Endpoint Protection Installer.app - 14.0</t>
  </si>
  <si>
    <t>Symantec Endpoint Protection Manager | 14.2.4814.1101</t>
  </si>
  <si>
    <t>Symantec Endpoint Protection Manager | 14.2.5569.2100</t>
  </si>
  <si>
    <t>Symantec Endpoint Protection | 12.1.6867.6400</t>
  </si>
  <si>
    <t>Symantec Endpoint Protection | 14.0.3752.1000</t>
  </si>
  <si>
    <t>Symantec Endpoint Protection | 14.0.3876.1100</t>
  </si>
  <si>
    <t>Symantec Endpoint Protection | 14.0.3897.1101</t>
  </si>
  <si>
    <t>Symantec Endpoint Protection | 14.2.3335.1000</t>
  </si>
  <si>
    <t>Symantec Endpoint Protection | 14.2.4814.1101</t>
  </si>
  <si>
    <t>Symantec Endpoint Protection | 14.2.5323.2000</t>
  </si>
  <si>
    <t>Symantec Endpoint Protection | 14.2.5569.2100</t>
  </si>
  <si>
    <t>Symantec Endpoint Protection.app - 1.0</t>
  </si>
  <si>
    <t>Symantec Endpoint Protection.app - 12.0</t>
  </si>
  <si>
    <t>Symantec NetBackup 7.1.0.4 (7.1 Release Update 0 HotFix 4) | 0000.4000</t>
  </si>
  <si>
    <t>Symantec NetBackup 7.6.0.2 (7.6 Release Update 0 Maintenance Release 2) | 0000.2000</t>
  </si>
  <si>
    <t>Symantec NetBackup Client | 7.1</t>
  </si>
  <si>
    <t>Symantec NetBackup Client | 7.6.0.1</t>
  </si>
  <si>
    <t>Symantec Protection Engine | 8.0.0.44</t>
  </si>
  <si>
    <t>Symantec.app - 14.0</t>
  </si>
  <si>
    <t>Symmetry (Client) | 8.1</t>
  </si>
  <si>
    <t>Symmetry</t>
  </si>
  <si>
    <t>Symmetry 8.0.2 Service Pack 1 | 8.0.2.7</t>
  </si>
  <si>
    <t>Symmetry 8.1 Service Pack 1 | 8.1.0.0</t>
  </si>
  <si>
    <t>Symmetry ONVIF Plugin | 8.1.0</t>
  </si>
  <si>
    <t>Symmetry | 8.1</t>
  </si>
  <si>
    <t>Symmetry7500 (HD) Plugin | 1.4.9</t>
  </si>
  <si>
    <t>Synamedia VideoGuard Player | 13.0</t>
  </si>
  <si>
    <t>named</t>
  </si>
  <si>
    <t>Synaptics Pointing Device Driver | 17.0.18.23</t>
  </si>
  <si>
    <t>Synaptics Pointing Device Driver</t>
  </si>
  <si>
    <t>Synaptics Pointing Device Driver | 17.0.8.9</t>
  </si>
  <si>
    <t>Synaptics Pointing Device Driver | 18.1.11.3</t>
  </si>
  <si>
    <t>Synaptics Pointing Device Driver | 19.0.12.0</t>
  </si>
  <si>
    <t>Synaptics Pointing Device Driver | 19.0.17.115</t>
  </si>
  <si>
    <t>Synaptics Pointing Device Driver | 19.0.17.60</t>
  </si>
  <si>
    <t>Synaptics Pointing Device Driver | 19.0.19.54</t>
  </si>
  <si>
    <t>Synaptics Pointing Device Driver | 19.0.19.63</t>
  </si>
  <si>
    <t>Synaptics Pointing Device Driver | 19.0.19.65</t>
  </si>
  <si>
    <t>Synaptics Pointing Device Driver | 19.0.19.68</t>
  </si>
  <si>
    <t>Synaptics Pointing Device Driver | 19.0.19.69</t>
  </si>
  <si>
    <t>Synaptics Pointing Device Driver | 19.0.19.70</t>
  </si>
  <si>
    <t>Synaptics Pointing Device Driver | 19.2.17.64</t>
  </si>
  <si>
    <t>Synaptics Pointing Device Driver | 19.3.10.7</t>
  </si>
  <si>
    <t>Synaptics Pointing Device Driver | 19.3.8.27</t>
  </si>
  <si>
    <t>Synaptics WBF DDK 5111 (VSM) | 4.5.289.0</t>
  </si>
  <si>
    <t>Synaptics WBF DDK 5111 (VSM)</t>
  </si>
  <si>
    <t>Synaptics WBF DDK 5111 (VSM) | 4.5.299.0</t>
  </si>
  <si>
    <t>Synaptics WBF Driver | 4.5.314.0</t>
  </si>
  <si>
    <t>Synaptics WBF Driver</t>
  </si>
  <si>
    <t>Synaptics WBF Fingerprint Reader | 4.5.315.0</t>
  </si>
  <si>
    <t>Synaptics WBF Fingerprint Reader</t>
  </si>
  <si>
    <t>Synaptics WBF Fingerprint Reader | 4.5.345.0</t>
  </si>
  <si>
    <t>Synaptics WBF Fingerprint Reader | 4.5.351.0</t>
  </si>
  <si>
    <t>SyncServer.app - 8.1</t>
  </si>
  <si>
    <t>SyncToy 2.1 (x64) | 2.1.0</t>
  </si>
  <si>
    <t>SyncToy 2.1 (x86) | 2.1.0</t>
  </si>
  <si>
    <t>Synology Active Backup for Business Agent | 2.1.993</t>
  </si>
  <si>
    <t>I01.005</t>
  </si>
  <si>
    <t>Virtualization</t>
  </si>
  <si>
    <t>Synology Assistant (remove only) | 6.1-15030</t>
  </si>
  <si>
    <t>Synology Assistant (remove only)</t>
  </si>
  <si>
    <t>Synology Assistant (remove only) | 6.2-23733</t>
  </si>
  <si>
    <t>SysTools MBOX Converter version | 2.4</t>
  </si>
  <si>
    <t>SysTools MBOX Converter</t>
  </si>
  <si>
    <t>SysTools MBOX Converter version | v4.0</t>
  </si>
  <si>
    <t>SysTools MBOX Converter version | v5.0</t>
  </si>
  <si>
    <t>Systat 13 Manuals | 13.00.05</t>
  </si>
  <si>
    <t>System Center Configuration Manager Cmdlet Library | 5.00.8373.1189</t>
  </si>
  <si>
    <t>System Center Configuration Manager Console | 5.00.8239.1000</t>
  </si>
  <si>
    <t>System Center Configuration Manager Console | 5.1802.1082.1000</t>
  </si>
  <si>
    <t>System Center Configuration Manager Console | 5.1810.1075.1000</t>
  </si>
  <si>
    <t>System Center Configuration Manager Console | 5.1902.1085.1000</t>
  </si>
  <si>
    <t>System Center Configuration Manager Primary Site Setup | 5.00.8634.1000</t>
  </si>
  <si>
    <t>System Events.app - 1.3.6</t>
  </si>
  <si>
    <t>System Image Utility.app - 10.12</t>
  </si>
  <si>
    <t>System Image Utility.app - 10.13</t>
  </si>
  <si>
    <t>System Information.app - 10.12</t>
  </si>
  <si>
    <t>System Interface Manager | 15.100.1901.100</t>
  </si>
  <si>
    <t>System Interface Manager</t>
  </si>
  <si>
    <t>System Interface Manager | 15.100.2300.0</t>
  </si>
  <si>
    <t>System Interface Manager | 15.3.1600.0</t>
  </si>
  <si>
    <t>System Interface Manager | 15.300.1000.0</t>
  </si>
  <si>
    <t>System Interface Manager | 15.300.1100.0</t>
  </si>
  <si>
    <t>System Interface Manager | 17.0.1000.0</t>
  </si>
  <si>
    <t>System Preferences.app - 14.0</t>
  </si>
  <si>
    <t>System Scheduler 4.35</t>
  </si>
  <si>
    <t>SystemUIServer.app - 1.7</t>
  </si>
  <si>
    <t>Systems Management Software (64-Bit) | 8.1.0</t>
  </si>
  <si>
    <t>Systems Management Software (64-Bit)</t>
  </si>
  <si>
    <t>Systems Management Software (64-Bit) | 9.1.0</t>
  </si>
  <si>
    <t>T-Mobile DIGITS | 1.5.9-b</t>
  </si>
  <si>
    <t>T96SR</t>
  </si>
  <si>
    <t>TAB FusionRMS Records Management System | 9.3.1208.0</t>
  </si>
  <si>
    <t>TAB FusionRMS Records Management System</t>
  </si>
  <si>
    <t>TAB FusionRMS Records Management System | 9.3.1255.0</t>
  </si>
  <si>
    <t>TAB FusionRMS Web Access Module | 9.3.1255.0</t>
  </si>
  <si>
    <t>TAB FusionRMS Web Access Module</t>
  </si>
  <si>
    <t>TABQUIK 7</t>
  </si>
  <si>
    <t>TABQUIK Labeling | 1.2.106</t>
  </si>
  <si>
    <t>TABQUIKÂ® 7 Standalone | 7.0</t>
  </si>
  <si>
    <t>TABQuikÂ® 7 Network/Enterprise | 7.0</t>
  </si>
  <si>
    <t>TAP 7 Complete | 19.2.3.0</t>
  </si>
  <si>
    <t>TAP 7 Complete</t>
  </si>
  <si>
    <t>TAPCO Application Manager | 1.4.1</t>
  </si>
  <si>
    <t>TAPCO Application Manager</t>
  </si>
  <si>
    <t>TASER CAM | 2.0.0</t>
  </si>
  <si>
    <t>TASER CAM</t>
  </si>
  <si>
    <t>TASER CAM | 2.4.0</t>
  </si>
  <si>
    <t>TBAR 2.1 | 2.1.47423</t>
  </si>
  <si>
    <t>TBAR 2.1</t>
  </si>
  <si>
    <t>A01.007.046</t>
  </si>
  <si>
    <t>Time and Attendance</t>
  </si>
  <si>
    <t>TBC Activity Worker Service | 1.0.9.0</t>
  </si>
  <si>
    <t>TBC Activity Worker Service</t>
  </si>
  <si>
    <t>TBC External RESTful API | 1.0.23.0</t>
  </si>
  <si>
    <t>TBC External RESTful API</t>
  </si>
  <si>
    <t>TC2000 v19 | 1.0.0</t>
  </si>
  <si>
    <t>TCC Explorer | 1.40</t>
  </si>
  <si>
    <t>TCC Explorer</t>
  </si>
  <si>
    <t>TCIM.app - 1.0</t>
  </si>
  <si>
    <t>TCX Converter 2.0.32</t>
  </si>
  <si>
    <t>TDP-136 Data Programmer V2.6.0</t>
  </si>
  <si>
    <t>TEC-IT TBarCode 11 | 11.7.0.15562</t>
  </si>
  <si>
    <t>TEC-IT TBarCode 11</t>
  </si>
  <si>
    <t>TEC-IT TBarCode Office 10 | 10.8.4.14300</t>
  </si>
  <si>
    <t>TEC-IT TBarCode Office 10</t>
  </si>
  <si>
    <t>TECHKON Device Driver 64Bit | 2.5</t>
  </si>
  <si>
    <t>TECHKON Device Driver 64Bit</t>
  </si>
  <si>
    <t>TECHKON Device Service | 1.7.2.5</t>
  </si>
  <si>
    <t>TECHKON Device Service</t>
  </si>
  <si>
    <t>TIBCO Jaspersoft Studio Professional | 6.1.1.final</t>
  </si>
  <si>
    <t>TIBCO Jaspersoft Studio Professional</t>
  </si>
  <si>
    <t>TIFF Image Printer 11.0 | 11.0.001</t>
  </si>
  <si>
    <t>TIFF Image Printer 11.0</t>
  </si>
  <si>
    <t>TIFF Image Printer 11.0 | 11.0.006</t>
  </si>
  <si>
    <t>TIPSY 4.3 | 4.3.2</t>
  </si>
  <si>
    <t>TIPSY 4.3</t>
  </si>
  <si>
    <t>TIPSY 4.4 | 4.4.3</t>
  </si>
  <si>
    <t>TIPSY 4.4</t>
  </si>
  <si>
    <t>TQCacheCleaner</t>
  </si>
  <si>
    <t>TRACE 700 | 6.3.3.1</t>
  </si>
  <si>
    <t>TRACE 700</t>
  </si>
  <si>
    <t>TRACE 700 | 6.3.4.0</t>
  </si>
  <si>
    <t>TRAFx Reporter 6.0</t>
  </si>
  <si>
    <t>TRAFx Reporter V7</t>
  </si>
  <si>
    <t>TWAIN Data Source for hp Scanjet Scanner | 1.00.0000</t>
  </si>
  <si>
    <t>TWAIN Data Source for hp Scanjet Scanner</t>
  </si>
  <si>
    <t>Tableau 10.1 (10100.17.0118.2108) | 10.1.1698</t>
  </si>
  <si>
    <t>Tableau 10.1 (10100.17.0118.2108)</t>
  </si>
  <si>
    <t>Tableau 10.1 (10100.17.0912.2119) | 10.1.2952</t>
  </si>
  <si>
    <t>Tableau 10.1 (10100.17.0912.2119)</t>
  </si>
  <si>
    <t>Tableau 10.1 (10100.18.0222.2030) | 10.1.3309</t>
  </si>
  <si>
    <t>Tableau 10.1 (10100.18.0222.2030)</t>
  </si>
  <si>
    <t>Tableau 10.5 (10500.18.0210.2209) | 10.5.1268</t>
  </si>
  <si>
    <t>Tableau 10.5 (10500.18.0210.2209)</t>
  </si>
  <si>
    <t>Tableau 10.5 (10500.18.0404.1406) | 10.5.1678</t>
  </si>
  <si>
    <t>Tableau 10.5 (10500.18.0404.1406)</t>
  </si>
  <si>
    <t>Tableau 2018.2 (20182.18.0627.2230) | 18.2.156</t>
  </si>
  <si>
    <t>Tableau 2018.2 (20182.18.0627.2230)</t>
  </si>
  <si>
    <t>Tableau 2018.3 (20183.19.0212.1312) | 18.3.721</t>
  </si>
  <si>
    <t>Tableau 2018.3 (20183.19.0212.1312)</t>
  </si>
  <si>
    <t>Tableau 2018.3 (20183.19.0416.1331) | 18.3.754</t>
  </si>
  <si>
    <t>Tableau 2018.3 (20183.19.0416.1331)</t>
  </si>
  <si>
    <t>Tableau 2018.3 (20183.19.0714.2346) | 18.3.785</t>
  </si>
  <si>
    <t>Tableau 2018.3 (20183.19.0714.2346)</t>
  </si>
  <si>
    <t>Tableau 2019.2 (20192.19.0718.1543) | 19.2.189</t>
  </si>
  <si>
    <t>Tableau 2019.2 (20192.19.0718.1543)</t>
  </si>
  <si>
    <t>Tableau 2020.1 (20201.20.0219.0753) | 20.1.356</t>
  </si>
  <si>
    <t>Tableau</t>
  </si>
  <si>
    <t>Tableau 8.2 | 8.2.326</t>
  </si>
  <si>
    <t>Tableau 8.2</t>
  </si>
  <si>
    <t>Tableau Prep 2018.3 (18.31.18.1005.1719) | 18.31.11706</t>
  </si>
  <si>
    <t>Tableau Prep 2018.3 (18.31.18.1005.1719)</t>
  </si>
  <si>
    <t>Tableau Prep Builder 2020.1 (20.14.20.0227.1001) | 20.14.4445</t>
  </si>
  <si>
    <t>Tableau Reader 2019.2 (20192.19.0515.1630) | 19.2.149</t>
  </si>
  <si>
    <t>Tableau Reader 2019.3 (20193.19.0821.2225) | 19.3.510</t>
  </si>
  <si>
    <t>Tableau Reader 2019.3 (20193.19.0821.2225)</t>
  </si>
  <si>
    <t>Tableau Reader 9.0 (9000.15.0318.1720) | 9.0.2638</t>
  </si>
  <si>
    <t>Tableau Reader 9.0 (9000.15.0318.1720)</t>
  </si>
  <si>
    <t>Tableau Reader 9.1 (9100.15.1013.2200) | 9.1.812</t>
  </si>
  <si>
    <t>Tablet</t>
  </si>
  <si>
    <t>TabletWorks | 11.1.3.2</t>
  </si>
  <si>
    <t>Take Command 11.0 | 11.0.39</t>
  </si>
  <si>
    <t>Take Command 11.0</t>
  </si>
  <si>
    <t>Take Command 9.02 | 9.02.151</t>
  </si>
  <si>
    <t>Take Command 9.02</t>
  </si>
  <si>
    <t>Take Command x64 14.0 | 14.03.59</t>
  </si>
  <si>
    <t>Take Command x64 14.0</t>
  </si>
  <si>
    <t>Take Command x64 16.0 | 16.03.55</t>
  </si>
  <si>
    <t>Take Command x64 16.0</t>
  </si>
  <si>
    <t>TamilIM.app - 28.0</t>
  </si>
  <si>
    <t>TamoSoft Throughput Test | 1.0</t>
  </si>
  <si>
    <t>TamoSoft Throughput Test</t>
  </si>
  <si>
    <t>TauDEM version | 5.3.7</t>
  </si>
  <si>
    <t>TauDEM</t>
  </si>
  <si>
    <t>Team Foundation Server 2018 Update 3.2 | 16.131.28601.4</t>
  </si>
  <si>
    <t>TeamViewer | 15.1.3937</t>
  </si>
  <si>
    <t>Teams Machine-Wide Installer | 1.2.0.10168</t>
  </si>
  <si>
    <t>Teams Machine-Wide Installer</t>
  </si>
  <si>
    <t>Teams Machine-Wide Installer | 1.2.0.17057</t>
  </si>
  <si>
    <t>Teams Machine-Wide Installer | 1.2.0.22654</t>
  </si>
  <si>
    <t>Teams Machine-Wide Installer | 1.2.0.24753</t>
  </si>
  <si>
    <t>Teams Machine-Wide Installer | 1.2.0.27559</t>
  </si>
  <si>
    <t>Teams Machine-Wide Installer | 1.2.0.32462</t>
  </si>
  <si>
    <t>Teams Machine-Wide Installer | 1.2.0.34161</t>
  </si>
  <si>
    <t>Teams Machine-Wide Installer | 1.3.0.362</t>
  </si>
  <si>
    <t>TeeCardsPlus 1.4.5e</t>
  </si>
  <si>
    <t>Tekla Model Sharing Foundation, IFC import plugin 2.08 | 2.8.0</t>
  </si>
  <si>
    <t>Teledyne RD Instruments WinRiver II| 2.17</t>
  </si>
  <si>
    <t>Teledyne RD Instruments WinRiver II</t>
  </si>
  <si>
    <t>Telehealth Video 11.3.1.0</t>
  </si>
  <si>
    <t>Telerik Reporting Q1 2012 | 6.0.12.215</t>
  </si>
  <si>
    <t>Telerik Reporting Q1 2012</t>
  </si>
  <si>
    <t>Telex License Server 1.4.0.0</t>
  </si>
  <si>
    <t>Telex System Manager | 2.4.0.0</t>
  </si>
  <si>
    <t>Telex System Manager</t>
  </si>
  <si>
    <t>Telonics Collar Release Programmer| 4.03.0013</t>
  </si>
  <si>
    <t>Telonics Collar Release Programmer</t>
  </si>
  <si>
    <t>Telonics Data Converter | 2.60.3</t>
  </si>
  <si>
    <t>Telonics Data Converter</t>
  </si>
  <si>
    <t>Telonics Data Converter | 2.65.2</t>
  </si>
  <si>
    <t>Telonics Product Programmer 3.76.1653</t>
  </si>
  <si>
    <t>Telonics SST-901M Driver | 1.1</t>
  </si>
  <si>
    <t>Telonics SST-901M Driver</t>
  </si>
  <si>
    <t>Telonics TSC-4A Driver | 1.1</t>
  </si>
  <si>
    <t>Telonics TSC-4A Driver</t>
  </si>
  <si>
    <t>Telonics TSC-4B Driver | 1.1</t>
  </si>
  <si>
    <t>Telonics TSC-4B Driver</t>
  </si>
  <si>
    <t>Telonics TSC-4C Driver | 1.1</t>
  </si>
  <si>
    <t>Telonics TSC-4C Driver</t>
  </si>
  <si>
    <t>Telonics TSC-5A Driver | 1.1</t>
  </si>
  <si>
    <t>Telonics TSC-5A Driver</t>
  </si>
  <si>
    <t>Telonics TSC-7A Driver | 1.1</t>
  </si>
  <si>
    <t>Telonics TSC-7A Driver</t>
  </si>
  <si>
    <t>Template.app - 15.0</t>
  </si>
  <si>
    <t>Template.app - 18.0</t>
  </si>
  <si>
    <t>Template.app - 23.0</t>
  </si>
  <si>
    <t>Template.app - 25.0</t>
  </si>
  <si>
    <t>Template.app - 26.0</t>
  </si>
  <si>
    <t>Template.app - 3.1</t>
  </si>
  <si>
    <t>Template.app - 3.4</t>
  </si>
  <si>
    <t>Template.app - 30.0</t>
  </si>
  <si>
    <t>Tenable Nessus (x64) | 8.4.0.20193</t>
  </si>
  <si>
    <t>Tenable Nessus (x64)</t>
  </si>
  <si>
    <t>Tenable Nessus (x64) | 8.8.0.20216</t>
  </si>
  <si>
    <t>Tera Term 4.82</t>
  </si>
  <si>
    <t>Tera Term</t>
  </si>
  <si>
    <t>Tera Term 4.99</t>
  </si>
  <si>
    <t>Tera Term | 4.100</t>
  </si>
  <si>
    <t>Tera Term | 4.102</t>
  </si>
  <si>
    <t>Tera Term | 4.104</t>
  </si>
  <si>
    <t>TeraCopy version | 3.26</t>
  </si>
  <si>
    <t>Teradici PCoIP Client | 3.2.0.0</t>
  </si>
  <si>
    <t>Teradici PCoIP Client</t>
  </si>
  <si>
    <t>Terminal.app - 2.7.5</t>
  </si>
  <si>
    <t>Terminal.app - 2.8.2</t>
  </si>
  <si>
    <t>Terminal.app</t>
  </si>
  <si>
    <t>Terminal.app - 2.8.3</t>
  </si>
  <si>
    <t>TerraGo Publisher for ArcGIS | 6.7.02032</t>
  </si>
  <si>
    <t>TerraGo Publisher for ArcGIS</t>
  </si>
  <si>
    <t>TerraGo Toolbar | 7.4.0.19</t>
  </si>
  <si>
    <t>TerraGo Toolbar</t>
  </si>
  <si>
    <t>TerraGo Toolbar | 7.6.0.55</t>
  </si>
  <si>
    <t>TerraGo_Toolbar | 6.8.05186</t>
  </si>
  <si>
    <t>TerraGo_Toolbar</t>
  </si>
  <si>
    <t>TerraSync 4.00 for Windows Mobile | 4.00.0000</t>
  </si>
  <si>
    <t>TerraSync 5.41 for Windows Mobile | 5.41.0000</t>
  </si>
  <si>
    <t>TerraSync 5.61 for Windows Mobile | 5.61.0000</t>
  </si>
  <si>
    <t>TerraSync 5.65 for Windows Mobile | 5.65.0000</t>
  </si>
  <si>
    <t>TerraSync 5.80 for Windows Mobile | 5.80.0000</t>
  </si>
  <si>
    <t>TerraSync 5.86 for Windows Mobile | 5.86.0000</t>
  </si>
  <si>
    <t>TerraSync 5.90 for Windows Mobile | 5.90.0000</t>
  </si>
  <si>
    <t>TerraSync Desktop | 5.30.0000</t>
  </si>
  <si>
    <t>TerraSync Desktop | 5.90.0000</t>
  </si>
  <si>
    <t>Terrain Analysis Package (TAP)</t>
  </si>
  <si>
    <t>Terrain Analysis Package (TAP) Mapper | 17.4.0.0</t>
  </si>
  <si>
    <t>Terrain Navigator Pro | 10.10</t>
  </si>
  <si>
    <t>Terrain Navigator Pro</t>
  </si>
  <si>
    <t>Terrain Navigator Pro | 11.0</t>
  </si>
  <si>
    <t>Terrain Navigator Pro | 9.21</t>
  </si>
  <si>
    <t>Terrain Navigator Standard Edition</t>
  </si>
  <si>
    <t>Test Speed Here Tab | 5.2.0.9</t>
  </si>
  <si>
    <t>TextEdit.app - 1.12</t>
  </si>
  <si>
    <t>TextEdit.app - 1.13</t>
  </si>
  <si>
    <t>TextPad 4.7 | 4.7.2</t>
  </si>
  <si>
    <t>TextPad 4.7</t>
  </si>
  <si>
    <t>TextPad 5 | 5.3.1</t>
  </si>
  <si>
    <t>TextPad 5</t>
  </si>
  <si>
    <t>TextPad 7 | 7.0.9</t>
  </si>
  <si>
    <t>TextPad 7</t>
  </si>
  <si>
    <t>TextPad 8 | 8.1.1</t>
  </si>
  <si>
    <t>TextPad 8</t>
  </si>
  <si>
    <t>TextPad 8 | 8.1.2</t>
  </si>
  <si>
    <t>Tftpd64 Standalone Edition (remove only)</t>
  </si>
  <si>
    <t>Thales25 PC Programmer | 4.00.0000</t>
  </si>
  <si>
    <t>Thales25 PC Programmer</t>
  </si>
  <si>
    <t>Thayer eField Guide Viewer v7.0 | 7.0.0</t>
  </si>
  <si>
    <t>Thayer eField Guide Viewer v7.0</t>
  </si>
  <si>
    <t>The CAD Zone PDF Writer | 3.0</t>
  </si>
  <si>
    <t>The CAD Zone PDF Writer</t>
  </si>
  <si>
    <t>The Kingdom Software 2017 (64-bit) | 11.0.199.0</t>
  </si>
  <si>
    <t>The Kingdom Software 2017 (64-bit)</t>
  </si>
  <si>
    <t>The Kingdom Software 2017 (64-bit) | 11.0.345.0</t>
  </si>
  <si>
    <t>The Kingdom Software 2018 (64-bit) | 12.0.1156.0</t>
  </si>
  <si>
    <t>The Kingdom Software 2018 (64-bit)</t>
  </si>
  <si>
    <t>The Kingdom Software 2018 (64-bit) | 12.0.152.0</t>
  </si>
  <si>
    <t>The Manual for Bridge Evaluation 2011 | 1.00.0000</t>
  </si>
  <si>
    <t>The Manual for Bridge Evaluation 2011</t>
  </si>
  <si>
    <t>The Paper Tiger Network Client 4.1 | 4.1.29</t>
  </si>
  <si>
    <t>The Paper Tiger Network Server 4.1 | 4.1.06</t>
  </si>
  <si>
    <t>ThermalTrap.app - 1.0</t>
  </si>
  <si>
    <t>ThermoVision SDK Runtime | 1.07.0000.0</t>
  </si>
  <si>
    <t>ThermoVision SDK Runtime</t>
  </si>
  <si>
    <t>ThumbsPlus version 5.01-R</t>
  </si>
  <si>
    <t>Thunderbolt(TM) Software | 1.5.1.1</t>
  </si>
  <si>
    <t>Thunderbolt(TM) Software</t>
  </si>
  <si>
    <t>Thunderbolt(TM) Software | 15.2.32.250</t>
  </si>
  <si>
    <t>Thunderbolt(TM) Software | 15.2.35.250</t>
  </si>
  <si>
    <t>Thunderbolt(TM) Software | 15.3.39.250</t>
  </si>
  <si>
    <t>Thunderbolt(TM) Software | 16.1.47.275</t>
  </si>
  <si>
    <t>Thunderbolt(TM) Software | 16.2.52.250</t>
  </si>
  <si>
    <t>Thunderbolt(TM) Software | 16.2.55.275</t>
  </si>
  <si>
    <t>Thunderbolt(TM) Software | 2.0.4.250</t>
  </si>
  <si>
    <t>Thunderboltâ„¢ Software | 16.3.61.275</t>
  </si>
  <si>
    <t>Thunderboltâ„¢ Software</t>
  </si>
  <si>
    <t>Thunderboltâ„¢ Software | 17.1.64.250</t>
  </si>
  <si>
    <t>Thunderboltâ„¢ Software | 17.2.71.250</t>
  </si>
  <si>
    <t>Thunderboltâ„¢ Software | 17.3.73.350</t>
  </si>
  <si>
    <t>Thunderboltâ„¢ Software | 17.4.77.400</t>
  </si>
  <si>
    <t>Thunderboltâ„¢ Software | 17.4.79.510</t>
  </si>
  <si>
    <t>Ticket Viewer.app - 36.0</t>
  </si>
  <si>
    <t>A01.009</t>
  </si>
  <si>
    <t>Hazardous Materials Management</t>
  </si>
  <si>
    <t>Tier2 Submit | 2017</t>
  </si>
  <si>
    <t>Tier2 Submit</t>
  </si>
  <si>
    <t>Tier2 Submit | 2018</t>
  </si>
  <si>
    <t>Tier2 Submit | 2019</t>
  </si>
  <si>
    <t>Tile Package Kreator | 1.2.20</t>
  </si>
  <si>
    <t>Tile Package Kreator</t>
  </si>
  <si>
    <t>Tile Package Kreator | 1.3.30</t>
  </si>
  <si>
    <t>Time Machine.app - 1.3</t>
  </si>
  <si>
    <t>Time Machine.app - 29.3</t>
  </si>
  <si>
    <t>Timelapse Viewer Plus R version | 1.0</t>
  </si>
  <si>
    <t>R</t>
  </si>
  <si>
    <t>Timelapse Viewer Plus version | 1.0</t>
  </si>
  <si>
    <t>Timelapse Viewer Plus</t>
  </si>
  <si>
    <t>Tinn-R 2.3.7.1</t>
  </si>
  <si>
    <t>Tinn-R</t>
  </si>
  <si>
    <t>Tinn-R | 5.01.02.00</t>
  </si>
  <si>
    <t>Titan FTP Server | 19.00.3537</t>
  </si>
  <si>
    <t>Titan FTP Server</t>
  </si>
  <si>
    <t>Toad for MySQL Freeware 7.9 | 7.9.0.637</t>
  </si>
  <si>
    <t>Toad for MySQL Freeware 7.9</t>
  </si>
  <si>
    <t>Toad for Oracle 11.6 | 11.6.1.6</t>
  </si>
  <si>
    <t>Toad for Oracle 11.6</t>
  </si>
  <si>
    <t>Toad for Oracle 12.1 | 12.1.0.22</t>
  </si>
  <si>
    <t>Toad for Oracle 12.1</t>
  </si>
  <si>
    <t>Toad for Oracle 12.10 Trial | 12.10.0.30</t>
  </si>
  <si>
    <t>Toad for Oracle 13.1 | 13.1.0.78</t>
  </si>
  <si>
    <t>Toad for Oracle 13.1</t>
  </si>
  <si>
    <t>Toad for Oracle 13.2 | 13.2.0.258</t>
  </si>
  <si>
    <t>Toad for</t>
  </si>
  <si>
    <t>Toad for Oracle 2016 R2 Suite Trial (x64) | 2.1.0.1</t>
  </si>
  <si>
    <t>Toad for Oracle 2016 R2 Suite Trial (x64)</t>
  </si>
  <si>
    <t>Toad for Oracle 2018 R2 Edition Installer (x64) | 3.2.1.306</t>
  </si>
  <si>
    <t>Toad for Oracle 2018 R2 Edition Installer (x64)</t>
  </si>
  <si>
    <t>Toad for Oracle 2019 Edition Installer (x64) | 3.2.2.648</t>
  </si>
  <si>
    <t>Toad for Oracle Freeware</t>
  </si>
  <si>
    <t>Toad for SQL Server 2017 Edition Installer (x86) | 3.1.0.886</t>
  </si>
  <si>
    <t>Toad for SQL Server 2017 Edition Installer (x86)</t>
  </si>
  <si>
    <t>Toad for SQL Server 6.8 (32-bit) | 6.8.2.9</t>
  </si>
  <si>
    <t>Toad for SQL Server 6.8 (32-bit)</t>
  </si>
  <si>
    <t>Todoist | 2.7.6.0</t>
  </si>
  <si>
    <t>Toggl Desktop</t>
  </si>
  <si>
    <t>Toner Status | 1.5.0.0</t>
  </si>
  <si>
    <t>Toner Status</t>
  </si>
  <si>
    <t>Toolkit | 1.6.0.150</t>
  </si>
  <si>
    <t>Toolkit</t>
  </si>
  <si>
    <t>Toolkit | 1.7.0.73</t>
  </si>
  <si>
    <t>Toolset System Prerequisites | 1.1.0000</t>
  </si>
  <si>
    <t>Toolset System Prerequisites</t>
  </si>
  <si>
    <t>Topaz DeNoise AI | 0.0.0</t>
  </si>
  <si>
    <t>Topaz</t>
  </si>
  <si>
    <t>Topaz Gigapixel AI | 3.1.1</t>
  </si>
  <si>
    <t>Topaz Sharpen AI | 1.0.3b</t>
  </si>
  <si>
    <t>Topaz SigPlus  BSB | 4.4.0.24</t>
  </si>
  <si>
    <t>Topaz SigPlus  BSB</t>
  </si>
  <si>
    <t>Topaz SigSock SigPlus | 4.29</t>
  </si>
  <si>
    <t>Topaz SigSock SigPlus</t>
  </si>
  <si>
    <t>Topcon Receiver Utility | 2.3</t>
  </si>
  <si>
    <t>Topcon Receiver Utility</t>
  </si>
  <si>
    <t>Topcon Receiver Utility | 2.9</t>
  </si>
  <si>
    <t>Topcon Receiver Utility | 3.4</t>
  </si>
  <si>
    <t>Topcon Tools | 5.04</t>
  </si>
  <si>
    <t>Topcon Tools</t>
  </si>
  <si>
    <t>Topcon Tools | 8</t>
  </si>
  <si>
    <t>TopconTools | 7.5.1</t>
  </si>
  <si>
    <t>TopconTools</t>
  </si>
  <si>
    <t>TortoiseSVN 1.11.1.28492 (64 bit) | 1.11.28492</t>
  </si>
  <si>
    <t>TortoiseSVN 1.11.1.28492 (64 bit)</t>
  </si>
  <si>
    <t>TortoiseSVN 1.12.0.28568 (64 bit) | 1.12.28568</t>
  </si>
  <si>
    <t>TortoiseSVN 1.12.0.28568 (64 bit)</t>
  </si>
  <si>
    <t>TortoiseSVN 1.12.2.28653 (64 bit) | 1.12.28653</t>
  </si>
  <si>
    <t>TortoiseSVN 1.12.2.28653 (64 bit)</t>
  </si>
  <si>
    <t>TortoiseSVN 1.8.7.25475 (64 bit) | 1.8.25475</t>
  </si>
  <si>
    <t>TortoiseSVN 1.8.7.25475 (64 bit)</t>
  </si>
  <si>
    <t>TortoiseSVN 1.9.4.27285 (64 bit) | 1.9.27285</t>
  </si>
  <si>
    <t>TortoiseSVN 1.9.4.27285 (64 bit)</t>
  </si>
  <si>
    <t>TortoiseSVN 1.9.5.27581 (64 bit) | 1.9.27581</t>
  </si>
  <si>
    <t>TortoiseSVN 1.9.5.27581 (64 bit)</t>
  </si>
  <si>
    <t>TortoiseSVN 1.9.7.27907 (64 bit) | 1.9.27907</t>
  </si>
  <si>
    <t>TortoiseSVN 1.9.7.27907 (64 bit)</t>
  </si>
  <si>
    <t>Total Commander (Remove or Repair) | 9.0a</t>
  </si>
  <si>
    <t>Total Commander (Remove or Repair)</t>
  </si>
  <si>
    <t>Total Commander 64-bit (Remove or Repair) | 9.0a</t>
  </si>
  <si>
    <t>Total Commander 64-bit (Remove or Repair)</t>
  </si>
  <si>
    <t>Tpc Desktop 2013 | 13.00.0008</t>
  </si>
  <si>
    <t>Tpc Desktop 2013</t>
  </si>
  <si>
    <t>Tpc Desktop 2016 R1 | 16.1.14</t>
  </si>
  <si>
    <t>Tpc Desktop 2016 R1</t>
  </si>
  <si>
    <t>Tpc Desktop 2016 R1 | 16.1.9</t>
  </si>
  <si>
    <t>Tpc Desktop 2017 R0 | 17.0.8</t>
  </si>
  <si>
    <t>Tpc Desktop 2017 R0</t>
  </si>
  <si>
    <t>Tpc Desktop 2018 R0 | 18.0.10.0</t>
  </si>
  <si>
    <t>Tpc Desktop 2018</t>
  </si>
  <si>
    <t>Tpc Desktop 2018 R0 | 18.0.9.0</t>
  </si>
  <si>
    <t>Tpc Desktop 2018 | 18.0.2.9</t>
  </si>
  <si>
    <t>Tpc Desktop 2018 | 18.0.5</t>
  </si>
  <si>
    <t>Tpc Desktop 2018 | 18.0.6</t>
  </si>
  <si>
    <t>TrackaPackage Internet Explorer Homepage and New Tab</t>
  </si>
  <si>
    <t>TrackballWorks | 1.3.1</t>
  </si>
  <si>
    <t>TrackballWorks</t>
  </si>
  <si>
    <t>TrackpadIM.app - 1.0</t>
  </si>
  <si>
    <t>Trackstick Manager | 3.1.32</t>
  </si>
  <si>
    <t>Trackstick Manager</t>
  </si>
  <si>
    <t>Trainer Configuration Tool 2.1.2</t>
  </si>
  <si>
    <t>Training Center.app</t>
  </si>
  <si>
    <t>Trane Report Framework | 2.0.0</t>
  </si>
  <si>
    <t>Trane Report Framework</t>
  </si>
  <si>
    <t>Traverse PC PDF</t>
  </si>
  <si>
    <t>TreeSize Professional| 6.2</t>
  </si>
  <si>
    <t>TreeSize Professional</t>
  </si>
  <si>
    <t>TreeSize Professional| 7.0.0.1364</t>
  </si>
  <si>
    <t>TreeSize Professional| 7.0.3.1399</t>
  </si>
  <si>
    <t>TreeSize Professional| 7.1.3.1467</t>
  </si>
  <si>
    <t>TreeSize(64 bit) | 6.3.3</t>
  </si>
  <si>
    <t>TreeSize(64 bit)</t>
  </si>
  <si>
    <t>TreeSize(64 bit) | 6.3.7</t>
  </si>
  <si>
    <t>TreeSize(64 bit) | 7.1.3</t>
  </si>
  <si>
    <t>TreeSize(64 bit) | 7.1.4</t>
  </si>
  <si>
    <t>TreeSize(64 bit) | 7.1.5</t>
  </si>
  <si>
    <t>Trigger External Graphics Family | 18.02.0810.0179</t>
  </si>
  <si>
    <t>Trigger External Graphics Family</t>
  </si>
  <si>
    <t>TriggerClientUI.app - 9.2.5</t>
  </si>
  <si>
    <t>TriggerClientUI.app</t>
  </si>
  <si>
    <t>TriggerClientUI.app - 9.5.10</t>
  </si>
  <si>
    <t>TriggerClientUI.app - 9.5.13</t>
  </si>
  <si>
    <t>Trimble Access Installation Manager | 1.64.6</t>
  </si>
  <si>
    <t>Trimble Access Installation Manager</t>
  </si>
  <si>
    <t>Trimble Business Center (64-bit) | 3.60</t>
  </si>
  <si>
    <t>Trimble Business Center</t>
  </si>
  <si>
    <t>Trimble Business Center (64-bit) | 3.70.1</t>
  </si>
  <si>
    <t>Trimble Business Center (64-bit) | 3.81</t>
  </si>
  <si>
    <t>Trimble Business Center (64-bit) | 3.82</t>
  </si>
  <si>
    <t>Trimble Business Center (64-bit) | 3.90</t>
  </si>
  <si>
    <t>Trimble Business Center (64-bit) | 3.90.1</t>
  </si>
  <si>
    <t>Trimble Business Center (64-bit) | 4.00.1</t>
  </si>
  <si>
    <t>Trimble Business Center (64-bit) | 4.00.4</t>
  </si>
  <si>
    <t>Trimble Business Center (64-bit) | 4.10</t>
  </si>
  <si>
    <t>Trimble Business Center (64-bit) | 4.10.1</t>
  </si>
  <si>
    <t>Trimble Business Center (64-bit) | 4.10.3</t>
  </si>
  <si>
    <t>Trimble Business Center (64-bit) | 5.00</t>
  </si>
  <si>
    <t>Trimble Business Center (64-bit) | 5.00.2</t>
  </si>
  <si>
    <t>Trimble Business Center (64-bit) | 5.10.1</t>
  </si>
  <si>
    <t>Trimble Business Center (64-bit) | 5.20.2</t>
  </si>
  <si>
    <t>Trimble Business Center Tutorials | 2.70</t>
  </si>
  <si>
    <t>Trimble Business Center | 2.70</t>
  </si>
  <si>
    <t>Trimble Clarity Publisher | 1.0.102</t>
  </si>
  <si>
    <t>Trimble Clarity Publisher</t>
  </si>
  <si>
    <t>Trimble Clarity Publisher | 1.1.119</t>
  </si>
  <si>
    <t>Trimble Clarity Publisher | 1.1.127</t>
  </si>
  <si>
    <t>Trimble Clarity Publisher | 1.1.135</t>
  </si>
  <si>
    <t>Trimble Coordinate System Database Redistributable (x64) | 85.0</t>
  </si>
  <si>
    <t>Trimble Coordinate System Database Redistributable (x64)</t>
  </si>
  <si>
    <t>Trimble Coordinate System Database Redistributable (x64) | 86.0</t>
  </si>
  <si>
    <t>Trimble Coordinate System Database Redistributable (x64) | 87.0</t>
  </si>
  <si>
    <t>Trimble Coordinate System Database Redistributable (x64) | 88.0</t>
  </si>
  <si>
    <t>Trimble Coordinate System Database Redistributable (x64) | 89.0</t>
  </si>
  <si>
    <t>Trimble Coordinate System Manager (64-bit) | 3.1.1.0</t>
  </si>
  <si>
    <t>Coordinate System Manager</t>
  </si>
  <si>
    <t>Trimble Coordinate System Manager (64-bit) | 3.3.3.0</t>
  </si>
  <si>
    <t>Trimble Coordinate System Manager (64-bit) | 3.4.1.0</t>
  </si>
  <si>
    <t>Trimble Coordinate System Manager (64-bit) | 3.5.4.0</t>
  </si>
  <si>
    <t>Trimble Coordinate System Manager (64-bit) | 3.6.2.0</t>
  </si>
  <si>
    <t>Trimble Coordinate System Manager (64-bit) | 3.6.3.0</t>
  </si>
  <si>
    <t>Trimble Coordinate System Manager (64-bit) | 3.6.4.0</t>
  </si>
  <si>
    <t>Trimble Coordinate System Manager (64-bit) | 3.7.1.0</t>
  </si>
  <si>
    <t>Trimble Coordinate System Manager (64-bit) | 3.7.2.0</t>
  </si>
  <si>
    <t>Trimble Coordinate System Manager (64-bit) | 3.7.3.0</t>
  </si>
  <si>
    <t>Trimble Coordinate System Manager | 3.2.4.0</t>
  </si>
  <si>
    <t>Trimble Coordinate System Manager | 3.6.2.0</t>
  </si>
  <si>
    <t>Trimble Coordinate System Manager | 3.6.3.0</t>
  </si>
  <si>
    <t>Trimble Coordinate System Manager | 3.7.2.0</t>
  </si>
  <si>
    <t>Trimble Data - tdUpload</t>
  </si>
  <si>
    <t>Trimble Data Transfer</t>
  </si>
  <si>
    <t>Data Transfer</t>
  </si>
  <si>
    <t>Trimble Data tdupload</t>
  </si>
  <si>
    <t>Trimble Feature Definition Manager (64-bit) | 2.24</t>
  </si>
  <si>
    <t>Trimble Feature Definition Manager</t>
  </si>
  <si>
    <t>Trimble Feature Definition Manager (64-bit) | 2.25</t>
  </si>
  <si>
    <t>Trimble Feature Definition Manager (64-bit) | 2.26</t>
  </si>
  <si>
    <t>Trimble Feature Definition Manager (64-bit) | 2.27</t>
  </si>
  <si>
    <t>Trimble Feature Definition Manager (64-bit) | 2.28</t>
  </si>
  <si>
    <t>Trimble Feature Definition Manager (64-bit) | 2.29</t>
  </si>
  <si>
    <t>Trimble Feature Definition Manager (64-bit) | 2.30</t>
  </si>
  <si>
    <t>Trimble Feature Definition Manager | 2.11</t>
  </si>
  <si>
    <t>Trimble Feature Definition Manager | 2.20</t>
  </si>
  <si>
    <t>Trimble Field Link Job File Converter | 1.02</t>
  </si>
  <si>
    <t>Trimble Field Link Job File Converter</t>
  </si>
  <si>
    <t>Trimble GPS Configuration Update | 17.4.10</t>
  </si>
  <si>
    <t>Trimble GPS Configuration Update</t>
  </si>
  <si>
    <t>Trimble GPS Configuration Update | 17.6.19</t>
  </si>
  <si>
    <t>Trimble GPS Configuration Update | 17.9.26</t>
  </si>
  <si>
    <t>Trimble GPS Configuration Update | 18.10.21</t>
  </si>
  <si>
    <t>Trimble GPS Configuration Update | 18.5.10</t>
  </si>
  <si>
    <t>Trimble GPS Configuration Update | 18.6.29</t>
  </si>
  <si>
    <t>Trimble GPS Configuration Update | 18.8.26</t>
  </si>
  <si>
    <t>Trimble GPS Configuration Update | 19.12.2</t>
  </si>
  <si>
    <t>Trimble GPS Configuration Update | 19.2.2</t>
  </si>
  <si>
    <t>Trimble GPS Configuration Update | 19.8.10</t>
  </si>
  <si>
    <t>Trimble GPS Configuration Update | 19.8.15</t>
  </si>
  <si>
    <t>Trimble General SurveyUpdate Office Software | 18.10</t>
  </si>
  <si>
    <t>Trimble General SurveyUpdate Office Software</t>
  </si>
  <si>
    <t>Trimble General SurveyUpdate Office Software | 18.20</t>
  </si>
  <si>
    <t>Trimble General SurveyUpdate Office Software | 19.00</t>
  </si>
  <si>
    <t>Trimble General SurveyUpdate Office Software | 19.10</t>
  </si>
  <si>
    <t>Trimble General SurveyUpdate Office Software | 2.70</t>
  </si>
  <si>
    <t>Trimble General SurveyUpdate Office Software | 3.10</t>
  </si>
  <si>
    <t>Trimble General SurveyUpdate Office Software | 3.20</t>
  </si>
  <si>
    <t>Trimble General SurveyUpdate Office Software | 3.21</t>
  </si>
  <si>
    <t>Trimble General SurveyUpdate Office Software | 4.00</t>
  </si>
  <si>
    <t>Trimble HASP License Updater | 2.1</t>
  </si>
  <si>
    <t>Trimble HASP License Updater</t>
  </si>
  <si>
    <t>Trimble HASP Vendor Library | 7.80.18210.60000</t>
  </si>
  <si>
    <t>Trimble HASP Vendor Library</t>
  </si>
  <si>
    <t>Trimble Installation Manager | 3.26.5</t>
  </si>
  <si>
    <t>Trimble Installation Manager</t>
  </si>
  <si>
    <t>Trimble Installation Manager | 3.30.12</t>
  </si>
  <si>
    <t>Trimble Installation Manager | 3.40.24</t>
  </si>
  <si>
    <t>Trimble Installation Manager | 3.41.3</t>
  </si>
  <si>
    <t>Trimble Installation Manager | 3.50.42</t>
  </si>
  <si>
    <t>Trimble Installation Manager | 3.50.48</t>
  </si>
  <si>
    <t>Trimble Installation Manager | 3.51.22</t>
  </si>
  <si>
    <t>Trimble Installation Manager | 3.51.25</t>
  </si>
  <si>
    <t>Trimble Installation Manager | 3.52.10</t>
  </si>
  <si>
    <t>Trimble Installation Manager | 3.53.11</t>
  </si>
  <si>
    <t>Trimble Installation Manager | 3.53.12</t>
  </si>
  <si>
    <t>Trimble Installation Manager | 3.54.10</t>
  </si>
  <si>
    <t>Trimble Installation Manager | 3.56.13</t>
  </si>
  <si>
    <t>Trimble Installation Manager | 3.56.14</t>
  </si>
  <si>
    <t>Trimble Installation Manager | 3.56.15</t>
  </si>
  <si>
    <t>Trimble Installation Manager | 3.56.9</t>
  </si>
  <si>
    <t>Trimble Installation Manager | 3.57.28</t>
  </si>
  <si>
    <t>Trimble Installation Manager | 3.57.29</t>
  </si>
  <si>
    <t>Trimble Installation Manager | 3.60.48</t>
  </si>
  <si>
    <t>Trimble Installation Manager | 3.60.52</t>
  </si>
  <si>
    <t>Trimble Installation Manager | 3.60.54</t>
  </si>
  <si>
    <t>Trimble Installation Manager | 3.60.56</t>
  </si>
  <si>
    <t>Trimble Link Engine | 2.0.26.0</t>
  </si>
  <si>
    <t>Trimble Link Engine</t>
  </si>
  <si>
    <t>Trimble Link Engine | 2.0.31.0</t>
  </si>
  <si>
    <t>Trimble Link for AutoCADÂ® Civil 3DÂ® 2017 | 12.0.3.0</t>
  </si>
  <si>
    <t>Trimble Link for AutoCADÂ® Civil 3DÂ® 2017</t>
  </si>
  <si>
    <t>Trimble Network License Update | 1.03</t>
  </si>
  <si>
    <t>Trimble Office Cleanup Utility (64-bit) | 1.0.1.0</t>
  </si>
  <si>
    <t>Trimble Office Cleanup Utility (64-bit)</t>
  </si>
  <si>
    <t>Trimble Office Cleanup Utility (64-bit) | 1.0.3.0</t>
  </si>
  <si>
    <t>Trimble Office Cleanup Utility (64-bit) | 1.0.6.0</t>
  </si>
  <si>
    <t>Trimble Office Cleanup Utility (64-bit) | 1.0.7.0</t>
  </si>
  <si>
    <t>Trimble Office Synchronizer | 1.62</t>
  </si>
  <si>
    <t>Trimble Office Synchronizer | 2.02</t>
  </si>
  <si>
    <t>Trimble Office Synchronizer | 2.04</t>
  </si>
  <si>
    <t>Trimble Optical Configuration Update (64-bit) | 16.9.7</t>
  </si>
  <si>
    <t>Trimble Optical Configuration Update</t>
  </si>
  <si>
    <t>Trimble Optical Configuration Update (64-bit) | 17.8.9</t>
  </si>
  <si>
    <t>Trimble Planning | 2.9</t>
  </si>
  <si>
    <t>Trimble Positions ArcPad extension | 10.0.0.2</t>
  </si>
  <si>
    <t>Trimble Positions ArcPad extension</t>
  </si>
  <si>
    <t>Trimble Positions ArcPad extension | 10.2.4.1</t>
  </si>
  <si>
    <t>Trimble Positions Desktop add-in | 10.2.0.1</t>
  </si>
  <si>
    <t>Trimble Positions Desktop add-in</t>
  </si>
  <si>
    <t>Trimble Positions Desktop add-in | 10.3.0.2</t>
  </si>
  <si>
    <t>Trimble Positions Desktop add-in | 10.5.0.2</t>
  </si>
  <si>
    <t>Trimble Positions Desktop add-in | 10.6.0.1</t>
  </si>
  <si>
    <t>Trimble Positions Desktop add-in | 10.6.1.1</t>
  </si>
  <si>
    <t>Trimble Positions Desktop add-in | 10.7.1.1</t>
  </si>
  <si>
    <t>Trimble Positions License Manager | 10.2.0.1</t>
  </si>
  <si>
    <t>Trimble Positions License Manager</t>
  </si>
  <si>
    <t>Trimble ReCap Plugin 1.0 | 1.0.0.37</t>
  </si>
  <si>
    <t>Trimble ReCap Plugin 1.0</t>
  </si>
  <si>
    <t>Trimble Remote Device Manager Update | 17.10.2</t>
  </si>
  <si>
    <t>Trimble Remote Device Manager Update</t>
  </si>
  <si>
    <t>Trimble Remote Device Manager Update | 18.10.29</t>
  </si>
  <si>
    <t>Trimble Remote Device Manager Update | 18.10.4</t>
  </si>
  <si>
    <t>Trimble Remote Device Manager Update | 18.6.28</t>
  </si>
  <si>
    <t>Trimble Remote Device Manager Update | 18.8.29</t>
  </si>
  <si>
    <t>Trimble Remote Device Manager Update | 19.11.8</t>
  </si>
  <si>
    <t>Trimble Remote Device Manager Update | 19.12.17</t>
  </si>
  <si>
    <t>Trimble Remote Device Manager Update | 19.2.21</t>
  </si>
  <si>
    <t>Trimble Remote Device Manager Update | 19.5.30</t>
  </si>
  <si>
    <t>Trimble Remote Device Manager Update | 19.7.23</t>
  </si>
  <si>
    <t>Trimble Remote Device Manager Update | 19.9.27</t>
  </si>
  <si>
    <t>Trimble SCS Data Manager | 3.14</t>
  </si>
  <si>
    <t>Trimble SCS Data Manager</t>
  </si>
  <si>
    <t>Trimble SCS Data Manager | 3.15</t>
  </si>
  <si>
    <t>Trimble SX10 and V10 USB Drivers | 1.1.17.27318</t>
  </si>
  <si>
    <t>Trimble SX10 and V10 USB Drivers</t>
  </si>
  <si>
    <t>Trimble Solution Improvement Program | 1.4.0</t>
  </si>
  <si>
    <t>Trimble Solution Improvement Program</t>
  </si>
  <si>
    <t>Trimble Solution Improvement Program | 1.5.1</t>
  </si>
  <si>
    <t>Trimble Solution Improvement Program | 2.0.2</t>
  </si>
  <si>
    <t>Trimble Solutions ImportSDK, IFC plugin  (x64 build) | 5.37</t>
  </si>
  <si>
    <t>Trimble Sync Manager | 1.0.19</t>
  </si>
  <si>
    <t>Trimble Sync Manager | 1.2.35</t>
  </si>
  <si>
    <t>Trimble Sync Manager | 1.2.45</t>
  </si>
  <si>
    <t>Trimble Sync Manager | 1.2.47</t>
  </si>
  <si>
    <t>Trimble Sync Manager | 1.2.49</t>
  </si>
  <si>
    <t>Trimble Sync Manager | 1.3.51</t>
  </si>
  <si>
    <t>Trimble Sync Manager | 1.3.53</t>
  </si>
  <si>
    <t>Trimble TSC3/Ranger 3 Firmware Updater LP | 3.2.1.0</t>
  </si>
  <si>
    <t>Trimble TabletSync | 1.61</t>
  </si>
  <si>
    <t>TripleA (Standalone) | 4.7.0.2</t>
  </si>
  <si>
    <t>TripleA (Standalone)</t>
  </si>
  <si>
    <t>Trotec - JobControl -| 11.1.0</t>
  </si>
  <si>
    <t>Trotec - JobControl -</t>
  </si>
  <si>
    <t>TuneIn | 1.16.0</t>
  </si>
  <si>
    <t>TweetDeck | 3.3.7</t>
  </si>
  <si>
    <t>TweetDeck</t>
  </si>
  <si>
    <t>Tyco Update Client | 1.0.437.3</t>
  </si>
  <si>
    <t>Tyco</t>
  </si>
  <si>
    <t>Tyco Update Repository | 1.0.437.3</t>
  </si>
  <si>
    <t>Tyco Update Repository</t>
  </si>
  <si>
    <t>Type4Camera.app - 10.1</t>
  </si>
  <si>
    <t>Type5Camera.app - 10.1</t>
  </si>
  <si>
    <t>Type8Camera.app - 10.1</t>
  </si>
  <si>
    <t>U.S. Forest Service Consume</t>
  </si>
  <si>
    <t>U232 P9/P25 | 13.2.98</t>
  </si>
  <si>
    <t>U232 P9/P25</t>
  </si>
  <si>
    <t>UASMaster 8.0 | 8.0.1.51440</t>
  </si>
  <si>
    <t>UASMaster 8.0</t>
  </si>
  <si>
    <t>UASMaster 8.0 | 8.0.2.51623</t>
  </si>
  <si>
    <t>UASMaster 8.0 | 8.0.4.52061</t>
  </si>
  <si>
    <t>UASMaster 8.1 | 8.1.1.52584</t>
  </si>
  <si>
    <t>UASMaster 8.1</t>
  </si>
  <si>
    <t>UASMaster 8.1 | 8.1.2.52847</t>
  </si>
  <si>
    <t>UASMaster 8.1 | 8.1.4.53679</t>
  </si>
  <si>
    <t>UASMaster 9.0 | 9.0.0.54407</t>
  </si>
  <si>
    <t>UASMaster 9.0</t>
  </si>
  <si>
    <t>UASMaster 9.0 | 9.0.2.54935</t>
  </si>
  <si>
    <t>UASMaster 9.0 | 9.0.3.55405</t>
  </si>
  <si>
    <t>UASMaster 9.1 | 9.1.1.55843</t>
  </si>
  <si>
    <t>UASMaster 9.1</t>
  </si>
  <si>
    <t>UASMaster 9.1 | 9.1.2.56348</t>
  </si>
  <si>
    <t>UASMaster 9.1 | 9.1.3.56833</t>
  </si>
  <si>
    <t>UASMaster 9.1 | 9.1.4.57039</t>
  </si>
  <si>
    <t>UASMaster Add-on 9.0 | 9.0.2.54935</t>
  </si>
  <si>
    <t>UASMaster Add-on 9.0</t>
  </si>
  <si>
    <t>UASMaster Add-on 9.0 | 9.0.3.55405</t>
  </si>
  <si>
    <t>UASMaster Add-on 9.1 | 9.1.1.55843</t>
  </si>
  <si>
    <t>UASMaster Add-on 9.1</t>
  </si>
  <si>
    <t>UASMaster Add-on 9.1 | 9.1.2.56348</t>
  </si>
  <si>
    <t>UASMaster Add-on 9.1 | 9.1.3.56833</t>
  </si>
  <si>
    <t>UASharedPasteboardProgressUI.app - 54.1</t>
  </si>
  <si>
    <t>UDO Driver | 2.00.0001</t>
  </si>
  <si>
    <t>UDO Driver</t>
  </si>
  <si>
    <t>UDadmin GUI | 1.50.0000</t>
  </si>
  <si>
    <t>UDadmin GUI</t>
  </si>
  <si>
    <t>UIC Configuration Software | 2.3.2.0</t>
  </si>
  <si>
    <t>UIC Configuration Software</t>
  </si>
  <si>
    <t>UPDConfigTool | 1.3.0000</t>
  </si>
  <si>
    <t>UPS WorldShip | 21.0</t>
  </si>
  <si>
    <t>USAccess AIActivationControl | 1.1.0</t>
  </si>
  <si>
    <t>USAccess CMS ActiveX Controls | 4.3.0</t>
  </si>
  <si>
    <t>USAccess CMS ActiveX Controls | 4.3.1</t>
  </si>
  <si>
    <t>USAccess CMS ActiveX Controls | 5.0.0</t>
  </si>
  <si>
    <t>USAccess Cogent Drivers and Tools | 4.0.1</t>
  </si>
  <si>
    <t>USAccess Install Manager LA | 4.2.0</t>
  </si>
  <si>
    <t>USAccess Install Manager LA | 6.0.0</t>
  </si>
  <si>
    <t>USAccess LA Desktop Shortcuts | 4.2.3</t>
  </si>
  <si>
    <t>USAccess LA Desktop Shortcuts | 5.0.0</t>
  </si>
  <si>
    <t>USAccess Network Test Tool | 8.0.0</t>
  </si>
  <si>
    <t>USAccess Network Test Tool | 8.0.1</t>
  </si>
  <si>
    <t>USAccess Site Manager Plugin | 3.0.2</t>
  </si>
  <si>
    <t>USAccess Suprema BSP (x64) | 1.0.0</t>
  </si>
  <si>
    <t>USAccess Suprema BSP (x86) | 1.0.0</t>
  </si>
  <si>
    <t>USAccess System Info | 6.0.0</t>
  </si>
  <si>
    <t>USAccess TLS 1.2 Hotfix | 1.0.0</t>
  </si>
  <si>
    <t>USB 2.0 Peripheral Switch | 1.0.098.005</t>
  </si>
  <si>
    <t>USB Display Device (Trigger Family) | 18.01.0118.3679</t>
  </si>
  <si>
    <t>USB Duplication Suite version | 2.0</t>
  </si>
  <si>
    <t>USB to Serial Cable Driver Installer | 1.8.13</t>
  </si>
  <si>
    <t>USB2 Storage Adapter V3 (LaCie)</t>
  </si>
  <si>
    <t>USB2.0 Audio Capture | 1.0.0.0</t>
  </si>
  <si>
    <t>USB2.0 Video Capture | 1.0.0.0</t>
  </si>
  <si>
    <t>USB3Driver 1.0.0.2 | 1.0.0.1</t>
  </si>
  <si>
    <t>USBFast | 1.3.0.30</t>
  </si>
  <si>
    <t>USBPcap | 1.1.0.0-g794bf26-5</t>
  </si>
  <si>
    <t>USBPcap | 1.2.0.4</t>
  </si>
  <si>
    <t>USBPcap | 1.3.0.0</t>
  </si>
  <si>
    <t>USDA-CARA Windows Services | 1.0.0</t>
  </si>
  <si>
    <t>USGS-SW-Toolbox | 1.0.0</t>
  </si>
  <si>
    <t>UberConference | 2.0.5</t>
  </si>
  <si>
    <t>UltraCompare | 15.20.0.6</t>
  </si>
  <si>
    <t>UltraCompare</t>
  </si>
  <si>
    <t>UltraCompare | 18.00.0.86</t>
  </si>
  <si>
    <t>UltraEdit | 18.00.1034</t>
  </si>
  <si>
    <t>UltraEdit</t>
  </si>
  <si>
    <t>UltraEdit | 25.10.0.62</t>
  </si>
  <si>
    <t>UltraEdit | 26.20.0.6</t>
  </si>
  <si>
    <t>Unihedron Device Manager version | 1.0.0.247</t>
  </si>
  <si>
    <t>Uninstall Adobe Captivate Assets | 11.0</t>
  </si>
  <si>
    <t>Uninstall Adobe Captivate Voices 2019 (64 Bit) | 11.0</t>
  </si>
  <si>
    <t>Uninstall Desktop Video.app - 1.0</t>
  </si>
  <si>
    <t>Uninstall Desktop Video.app - 10.11.2</t>
  </si>
  <si>
    <t>Uninstall LOAS 4.0</t>
  </si>
  <si>
    <t>Uninstall Product.app</t>
  </si>
  <si>
    <t>Uninstall UUKeys Windows Password Mate | 1.5</t>
  </si>
  <si>
    <t>Uninstall.app</t>
  </si>
  <si>
    <t>Uninstaller.app - 3.9.5.353</t>
  </si>
  <si>
    <t>Uninstaller.app - 4.3.0.256</t>
  </si>
  <si>
    <t>Uninstaller.app - 4.4.1.298</t>
  </si>
  <si>
    <t>Uninstaller.app - 5.0.0.354</t>
  </si>
  <si>
    <t>Unity | 2017.2.0f3</t>
  </si>
  <si>
    <t>Unity | 2018.1.6f1</t>
  </si>
  <si>
    <t>Unity | 2019.2.8f1</t>
  </si>
  <si>
    <t>Unity | 5.4.0f3</t>
  </si>
  <si>
    <t>Unity | 5.6.3p1</t>
  </si>
  <si>
    <t>Universal Document Converter Server Edition | 5.6</t>
  </si>
  <si>
    <t>UniversalAccessControl.app - 7.0</t>
  </si>
  <si>
    <t>UniversalAccessHUD.app - 1.0</t>
  </si>
  <si>
    <t>UniversalForwarder | 7.2.4.0</t>
  </si>
  <si>
    <t>UniversalForwarder | 7.2.6.0</t>
  </si>
  <si>
    <t>UniversalForwarder | 7.3.1.0</t>
  </si>
  <si>
    <t>UniversalForwarder | 7.3.3.0</t>
  </si>
  <si>
    <t>UnmountAssistantAgent.app - 5.0</t>
  </si>
  <si>
    <t>Update for Windows 10 for x64-based Systems (KB4023057) | 2.10.0.0</t>
  </si>
  <si>
    <t>KB4023057</t>
  </si>
  <si>
    <t>Update for Windows 10 for x64-based Systems (KB4023057) | 2.11.0.0</t>
  </si>
  <si>
    <t>Update for Windows 10 for x64-based Systems (KB4023057) | 2.12.0.0</t>
  </si>
  <si>
    <t>Update for Windows 10 for x64-based Systems (KB4023057) | 2.13.0.0</t>
  </si>
  <si>
    <t>Update for Windows 10 for x64-based Systems (KB4023057) | 2.19.0.0</t>
  </si>
  <si>
    <t>Update for Windows 10 for x64-based Systems (KB4023057) | 2.33.0.0</t>
  </si>
  <si>
    <t>Update for Windows 10 for x64-based Systems (KB4023057) | 2.45.0.0</t>
  </si>
  <si>
    <t>Update for Windows 10 for x64-based Systems (KB4023057) | 2.6.0.0</t>
  </si>
  <si>
    <t>Update for Windows 10 for x64-based Systems (KB4023057) | 2.7.0.0</t>
  </si>
  <si>
    <t>Update for Windows 10 for x64-based Systems (KB4023057) | 2.8.0.0</t>
  </si>
  <si>
    <t>Update for Windows 10 for x64-based Systems (KB4023057) | 2.9.0.0</t>
  </si>
  <si>
    <t>Update for Windows 10 for x64-based Systems (KB4480730) | 2.53.0.0</t>
  </si>
  <si>
    <t>UpdaterStartupUtility</t>
  </si>
  <si>
    <t>UserNotificationCenter.app - 35.0</t>
  </si>
  <si>
    <t>UserNotificationCenter.app - 37.0</t>
  </si>
  <si>
    <t>V41</t>
  </si>
  <si>
    <t>VARIDESK | 5.0.18</t>
  </si>
  <si>
    <t>VERIPATROL | 4.30.2.0</t>
  </si>
  <si>
    <t>VFPX Help file - | 1.07</t>
  </si>
  <si>
    <t>VGS | 3.2</t>
  </si>
  <si>
    <t>VGS | 4.0</t>
  </si>
  <si>
    <t>VI Package Manager 2019 | 19.0.2029</t>
  </si>
  <si>
    <t>VIEVU VERIPATROL | 3.2.1.0</t>
  </si>
  <si>
    <t>VIEVU VERIPATROL | 3.3.8.0</t>
  </si>
  <si>
    <t>VIEVU VERIPATROL | 4.18.12.2</t>
  </si>
  <si>
    <t>VIEVU VERIPATROL | 4.22.6.0</t>
  </si>
  <si>
    <t>VIGIL Client</t>
  </si>
  <si>
    <t>VIP Access | 2.2.3.3</t>
  </si>
  <si>
    <t>VIP Access | 2.2.4.44</t>
  </si>
  <si>
    <t>VIP3 | 3.0.8</t>
  </si>
  <si>
    <t>VIP3 | 3.1.0</t>
  </si>
  <si>
    <t>VIP3 | 3.17.1</t>
  </si>
  <si>
    <t>VIP3 | 3.18.1</t>
  </si>
  <si>
    <t>VISA Shared Components .0 (64-Bit) | 5.10</t>
  </si>
  <si>
    <t>VISA Shared Components .0 (64-Bit) | 5.11</t>
  </si>
  <si>
    <t>VISA Shared Components .0 (64-Bit) | 5.12</t>
  </si>
  <si>
    <t>VISA Shared Components .0 (64-Bit) | 5.7</t>
  </si>
  <si>
    <t>VISA Shared Components .0 (64-Bit) | 5.8</t>
  </si>
  <si>
    <t>VISA Shared Components .0 (64-Bit) | 5.9</t>
  </si>
  <si>
    <t>VISA Shared Components 64-Bit | 1.6</t>
  </si>
  <si>
    <t>VISA.NET Shared Components 5.11.0 (64-Bit) | 5.11.0301</t>
  </si>
  <si>
    <t>VISA.NET Shared Components 5.8.0 (64-Bit) | 5.8.0300</t>
  </si>
  <si>
    <t>VISTA 6.0.4 Upgrade</t>
  </si>
  <si>
    <t>VLC media player | 2.1.0</t>
  </si>
  <si>
    <t>VLC media player | 2.2.2</t>
  </si>
  <si>
    <t>VLC media player | 2.2.4</t>
  </si>
  <si>
    <t>VLC media player | 2.2.6</t>
  </si>
  <si>
    <t>VLC media player | 2.2.8</t>
  </si>
  <si>
    <t>VLC media player | 3.0.0</t>
  </si>
  <si>
    <t>VLC media player | 3.0.1</t>
  </si>
  <si>
    <t>VLC media player | 3.0.3</t>
  </si>
  <si>
    <t>VLC media player | 3.0.4</t>
  </si>
  <si>
    <t>VLC media player | 3.0.6</t>
  </si>
  <si>
    <t>VLC media player | 3.0.7.1</t>
  </si>
  <si>
    <t>VLC media player | 3.0.8</t>
  </si>
  <si>
    <t>VLC.app - 2.2.6</t>
  </si>
  <si>
    <t>VMware Client Integration Plug-in 5.5.0 | 5.5.0.1750788</t>
  </si>
  <si>
    <t>VMware Client Integration Plug-in 5.6.0 | 5.6.0.6211133</t>
  </si>
  <si>
    <t>VMware Client Integration Plug-in 6.0.0 | 6.0.0.6823256</t>
  </si>
  <si>
    <t>VMware Client Integration Plug-in 6.0.0 | 6.0.0.9116444</t>
  </si>
  <si>
    <t>VMware Enhanced Authentication Plug-in 6.5.0 | 6.5.0.4809</t>
  </si>
  <si>
    <t>VMware Enhanced Authentication Plug-in 6.7.0 | 6.7.0.4882</t>
  </si>
  <si>
    <t>VMware Horizon Client | 4.10.0.4272</t>
  </si>
  <si>
    <t>VMware Horizon Client | 5.3.0.8987</t>
  </si>
  <si>
    <t>VMware OVF Tool | 4.3.0</t>
  </si>
  <si>
    <t>VMware Player | 15.0.2</t>
  </si>
  <si>
    <t>VMware Plug-in Service | 6.5.0.151</t>
  </si>
  <si>
    <t>VMware Plug-in Service | 6.7.0.161</t>
  </si>
  <si>
    <t>VMware Plug-in Service | 6.7.0.163</t>
  </si>
  <si>
    <t>VMware PowerCLI | 6.5.0.234</t>
  </si>
  <si>
    <t>VMware Remote Console | 10.0.3</t>
  </si>
  <si>
    <t>VMware Remote Console | 10.0.4</t>
  </si>
  <si>
    <t>VMware Remote Console | 11.0.0</t>
  </si>
  <si>
    <t>VMware Tools | 10.1.10.6082533</t>
  </si>
  <si>
    <t>VMware Tools | 10.1.5.5055683</t>
  </si>
  <si>
    <t>VMware Tools | 10.2.1.8267844</t>
  </si>
  <si>
    <t>VMware Tools | 10.2.5.8068406</t>
  </si>
  <si>
    <t>VMware Tools | 10.3.10.12406962</t>
  </si>
  <si>
    <t>VMware Tools | 10.3.5.10430147</t>
  </si>
  <si>
    <t>VMware Tools | 11.0.1.14773994</t>
  </si>
  <si>
    <t>VMware Tools | 11.0.5.15389592</t>
  </si>
  <si>
    <t>VMware Tools | 9.0.11.32667</t>
  </si>
  <si>
    <t>VMware Tools | 9.4.10.2068191</t>
  </si>
  <si>
    <t>VMware Workstation | 11.1.1</t>
  </si>
  <si>
    <t>VMware Workstation | 15.0.0</t>
  </si>
  <si>
    <t>VMware Workstation | 15.0.4</t>
  </si>
  <si>
    <t>VMware Workstation | 15.1.0</t>
  </si>
  <si>
    <t>VMware Workstation | 15.5.1</t>
  </si>
  <si>
    <t>VMware vCenter Converter Standalone | 6.2.0.8466193</t>
  </si>
  <si>
    <t>VMware vCloud Automation Center Agents - ilmocop0vm1-agent | 7.6.0.16195</t>
  </si>
  <si>
    <t>VMware vCloud Automation Center Agents - proxy-agent-vsphere-01 | 7.6.0.16195</t>
  </si>
  <si>
    <t>VMware vCloud Automation Center DEM-Orchestrator - Demorchestrator-01 | 7.6.0.16195</t>
  </si>
  <si>
    <t>VMware vCloud Automation Center DEM-Orchestrator - Demorchestrator-02 | 7.6.0.16195</t>
  </si>
  <si>
    <t>VMware vCloud Automation Center DEM-Worker - iaas-dem-worker-1 | 7.6.0.16195</t>
  </si>
  <si>
    <t>VMware vCloud Automation Center DEM-Worker - iaas-dem-worker-2 | 7.6.0.16195</t>
  </si>
  <si>
    <t>VMware vCloud Automation Center Management Agent | 7.6.0.16195</t>
  </si>
  <si>
    <t>VMware vCloud Automation Center Server | 7.6.0.16195</t>
  </si>
  <si>
    <t>VMware vCloud Automation Center WAPI | 7.6.0.16195</t>
  </si>
  <si>
    <t>VMware vSphere CLI | 6.7.0.9881</t>
  </si>
  <si>
    <t>VMware vSphere Client 5.1 | 5.1.0.3335</t>
  </si>
  <si>
    <t>VMware vSphere Client 5.5 | 5.5.0.3838</t>
  </si>
  <si>
    <t>VMware vSphere Client 5.5 | 5.5.0.4216</t>
  </si>
  <si>
    <t>VMware vSphere Client 5.5 | 5.5.0.6352</t>
  </si>
  <si>
    <t>VMware vSphere Client 5.5 | 5.5.0.6867</t>
  </si>
  <si>
    <t>VMware vSphere Client 5.5 | 5.5.0.6958</t>
  </si>
  <si>
    <t>VMware vSphere Client 5.5 | 5.5.0.7404</t>
  </si>
  <si>
    <t>VMware vSphere Client 6.0 | 6.0.0.6376</t>
  </si>
  <si>
    <t>VMware vSphere Client 6.0 | 6.0.0.7236</t>
  </si>
  <si>
    <t>VMware vSphere Client 6.0 | 6.0.0.7430</t>
  </si>
  <si>
    <t>VMware vSphere Client 6.0 | 6.0.0.7541</t>
  </si>
  <si>
    <t>VMware vSphere Client 6.0 | 6.0.0.7597</t>
  </si>
  <si>
    <t>VMware vSphere Update Manager Client 6.0 Update 3g | 6.0.0.41267</t>
  </si>
  <si>
    <t>VMware vSphere Update Manager | 6.0.0.35637</t>
  </si>
  <si>
    <t>VMware vSphere Update Manager | 6.0.0.41267</t>
  </si>
  <si>
    <t>VMware-Apache-Tomcat | 6.0.0.8</t>
  </si>
  <si>
    <t>VNC Server 6.3.1 | 6.3.1.36657</t>
  </si>
  <si>
    <t>VNC Viewer 6.17.1113 | 6.17.1113.31799</t>
  </si>
  <si>
    <t>VNC Viewer 6.18.625 | 6.18.625.36746</t>
  </si>
  <si>
    <t>VNC Viewer 6.18.907 | 6.18.907.38355</t>
  </si>
  <si>
    <t>VNC Viewer 6.20.113 | 6.20.113.42314</t>
  </si>
  <si>
    <t>VSMOKE and HYSPLIT Interface</t>
  </si>
  <si>
    <t>VSMOKE and VSMOKE-GIS</t>
  </si>
  <si>
    <t>VUE version | 3.3.1</t>
  </si>
  <si>
    <t>VZAccess Manager | 7.0.1.8</t>
  </si>
  <si>
    <t>VZAccess Manager | 7.0.102</t>
  </si>
  <si>
    <t>VZAccess Manager | 7.10.0.1</t>
  </si>
  <si>
    <t>VZAccess Manager | 7.10.2</t>
  </si>
  <si>
    <t>VZAccess Manager | 7.3.13.1</t>
  </si>
  <si>
    <t>VZAccess Manager | 7.3.50</t>
  </si>
  <si>
    <t>VZAccess Manager | 7.6.1.2</t>
  </si>
  <si>
    <t>VZAccess Manager | 7.6.12</t>
  </si>
  <si>
    <t>VZAccess Manager | 7.7.1.10</t>
  </si>
  <si>
    <t>VZAccess Manager | 7.7.21</t>
  </si>
  <si>
    <t>VZAccess Manager | 7.7.7.0</t>
  </si>
  <si>
    <t>VZAccess Manager | 7.7.76</t>
  </si>
  <si>
    <t>VZAccess Manager | 7.7.77</t>
  </si>
  <si>
    <t>VZAccess Manager | 7.8.14</t>
  </si>
  <si>
    <t>VZAccess Manager | 7.9.1.0</t>
  </si>
  <si>
    <t>Vagrant | 2.2.0</t>
  </si>
  <si>
    <t>Vaisala 555 WinPro &amp; Online 2000</t>
  </si>
  <si>
    <t>Validity WBF DDK | 4.5.122.0</t>
  </si>
  <si>
    <t>VanDyke Software SecureCRT 7.3 | 7.3.2</t>
  </si>
  <si>
    <t>VanDyke Software SecureCRT 8.5 | 8.5.4</t>
  </si>
  <si>
    <t>VanDyke Software SecureCRT and SecureFX 6.7 | 6.7.2</t>
  </si>
  <si>
    <t>VanDyke Software SecureCRT and SecureFX 7.3 | 7.3.3</t>
  </si>
  <si>
    <t>Variphy Insight | 11.2.10.18139</t>
  </si>
  <si>
    <t>Veeam Backup &amp; Replication | 9.5.4.2615</t>
  </si>
  <si>
    <t>Veeam Backup Transport | 9.5.4.2866</t>
  </si>
  <si>
    <t>Veeam Mount Service | 9.5.4.2866</t>
  </si>
  <si>
    <t>Veeam ONE Monitor Client | 9.5.4.4566</t>
  </si>
  <si>
    <t>VeraSMART | 257.27.191.2</t>
  </si>
  <si>
    <t>Veritas NetBackup | 8.2</t>
  </si>
  <si>
    <t>Verizon Mobile Broadband Drivers | 3.02.002.002</t>
  </si>
  <si>
    <t>Verizon Mobile Broadband Drivers | 3.22.017.001.14</t>
  </si>
  <si>
    <t>Verizon Mobile Broadband Drivers | 3.24.018.001.14</t>
  </si>
  <si>
    <t>Verizon Wireless Software Utility Application for Android - Samsung | 4.18.1201</t>
  </si>
  <si>
    <t>Verizon Wireless UML290 Firmware Updates | 1.0.11</t>
  </si>
  <si>
    <t>Verizon Wireless USB551L Firmware Updates | 1.0.5</t>
  </si>
  <si>
    <t>Veusz | 3.0.1.1</t>
  </si>
  <si>
    <t>VidGrid Screen Recorder | 2.2.0.0</t>
  </si>
  <si>
    <t>Video GeoTagger Professional by Remote GeoSystems | 1.6.0</t>
  </si>
  <si>
    <t>VideoManager | 1.06.0002</t>
  </si>
  <si>
    <t>VideoPad Video Editor | 8.00</t>
  </si>
  <si>
    <t>VideoStudio 3D Title Editor | 1.0.9.179</t>
  </si>
  <si>
    <t>Vidyo Desktop  - (aarchule) | 3.6.15</t>
  </si>
  <si>
    <t>Vidyo Desktop  - (ascofiel) | 3.6.15</t>
  </si>
  <si>
    <t>Vidyo Desktop  - (bgeselbracht) | 3.6.15</t>
  </si>
  <si>
    <t>Vidyo Desktop  - (caron) | 3.6.12</t>
  </si>
  <si>
    <t>Vidyo Desktop  - (chelms) | 3.6.15</t>
  </si>
  <si>
    <t>Vidyo Desktop  - (d8ferris) | 3.6.15</t>
  </si>
  <si>
    <t>Vidyo Desktop  - (dchi) | 3.6.15</t>
  </si>
  <si>
    <t>Vidyo Desktop  - (eellsworth) | 3.6.15</t>
  </si>
  <si>
    <t>Vidyo Desktop  - (emasters) | 3.6.15</t>
  </si>
  <si>
    <t>Vidyo Desktop  - (etausch) | 3.6.15</t>
  </si>
  <si>
    <t>Vidyo Desktop  - (hwiskow) | 3.6.15</t>
  </si>
  <si>
    <t>Vidyo Desktop  - (j8young) | 3.6.15</t>
  </si>
  <si>
    <t>Vidyo Desktop  - (jehart) | 3.6.15</t>
  </si>
  <si>
    <t>Vidyo Desktop  - (jkrauss) | 3.6.15</t>
  </si>
  <si>
    <t>Vidyo Desktop  - (jralston) | 3.6.15</t>
  </si>
  <si>
    <t>Vidyo Desktop  - (kschwartz) | 3.6.15</t>
  </si>
  <si>
    <t>Vidyo Desktop  - (lellis) | 3.6.15</t>
  </si>
  <si>
    <t>Vidyo Desktop  - (mmagalet) | 3.6.15</t>
  </si>
  <si>
    <t>Vidyo Desktop  - (mslaught) | 3.6.15</t>
  </si>
  <si>
    <t>Vidyo Desktop  - (nowen) | 3.6.15</t>
  </si>
  <si>
    <t>Vidyo Desktop  - (pcooley) | 3.6.15</t>
  </si>
  <si>
    <t>Vidyo Desktop  - (sstavros) | 3.6.15</t>
  </si>
  <si>
    <t>VidyoConnect | 18.2.2.4147</t>
  </si>
  <si>
    <t>VidyoConnect | 18.2.3.4151</t>
  </si>
  <si>
    <t>VidyoConnect | 19.1.1.9107</t>
  </si>
  <si>
    <t>VidyoConnect | 19.4.2.12219</t>
  </si>
  <si>
    <t>VidyoConnect | 19.4.3.12305</t>
  </si>
  <si>
    <t>VidyoWeb - | 1.2.3.0093</t>
  </si>
  <si>
    <t>VietnameseIM.app - 1.0</t>
  </si>
  <si>
    <t>ViewNX 2 | 2.10.3</t>
  </si>
  <si>
    <t>ViewNX-i | 1.2.11</t>
  </si>
  <si>
    <t>ViewNX-i | 1.3.1</t>
  </si>
  <si>
    <t>ViewScan Premium | 3.0.170</t>
  </si>
  <si>
    <t>ViewSonic Windows 8 and 10 64bit Signed Files</t>
  </si>
  <si>
    <t>Vim 7.0 (self-installing)</t>
  </si>
  <si>
    <t>Virtual COM Port Driver | 1.3.1</t>
  </si>
  <si>
    <t>VirtualCloneDrive</t>
  </si>
  <si>
    <t>VirtualScanner.app - 4.1</t>
  </si>
  <si>
    <t>VisTrails x64 2.2.3 SAHM 2.0.1</t>
  </si>
  <si>
    <t>Vision Setup Manager 2.1 | 2.1.6.0</t>
  </si>
  <si>
    <t>Visioneer 9450 Driver | 4.6.311.5176</t>
  </si>
  <si>
    <t>Visioneer Acuity Assets V1 | 5.1.1013.12239</t>
  </si>
  <si>
    <t>Visioneer Acuity Assets V1 | 5.1.1516.6024</t>
  </si>
  <si>
    <t>Visioneer Acuity Assets V1 | 5.1.1616.10174</t>
  </si>
  <si>
    <t>Visioneer Acuity Assets V1 | 5.1.1918.2121</t>
  </si>
  <si>
    <t>Visioneer Acuity Assets V1 | 5.1.2018.5244</t>
  </si>
  <si>
    <t>Visioneer Acuity Assets V1 | 5.1.2119.1154</t>
  </si>
  <si>
    <t>Visioneer OCR FineReader Module 11 | 1.0.18.2133</t>
  </si>
  <si>
    <t>Visioneer Patriot 430 Driver | 4.6.10288</t>
  </si>
  <si>
    <t>Visioneer Patriot 430 Driver | 4.6.15706</t>
  </si>
  <si>
    <t>Visual Basic 6.0 Runtime Extended Components | 6.1.98.16</t>
  </si>
  <si>
    <t>Visual C++ for Mobile Development (Android support) | 14.0.25401.0</t>
  </si>
  <si>
    <t>Visual C++ for Mobile Development (iOS support) | 14.0.25401.0</t>
  </si>
  <si>
    <t>Visual FoxPro 9.0 Hotfix (KB958371)</t>
  </si>
  <si>
    <t>Visual FoxPro 9.0 Hotfix (KB971105)</t>
  </si>
  <si>
    <t>Visual MODFLOW Classic Interface | 4.6.0.168</t>
  </si>
  <si>
    <t>Visual MODFLOW Classic | 4.6.0.169</t>
  </si>
  <si>
    <t>Visual MODFLOW Flex 6.0 (64 bit) | 6.0.7003.21313</t>
  </si>
  <si>
    <t>Visual Production Manager (C:\CADlink\SignLab 9.1\VPM5) | 5.01.00</t>
  </si>
  <si>
    <t>Visual Production Manager Trial (C:\CADlink\SignLab 9.1\VPM5) | 5.01.00</t>
  </si>
  <si>
    <t>Visual Studio .NET Prerequisites - English | 9.0.30729</t>
  </si>
  <si>
    <t>Visual Studio 2005 Tools for Office Second Edition Runtime</t>
  </si>
  <si>
    <t>Visual Studio 2010 Prerequisites - English | 10.0.30319</t>
  </si>
  <si>
    <t>Visual Studio 2010 Prerequisites - English | 10.0.40219</t>
  </si>
  <si>
    <t>Visual Studio 2010 Retail Assemblies x64 For PeopleSoft | 1.0.0</t>
  </si>
  <si>
    <t>Visual Studio 2010 Retail Assemblies x86 For PeopleSoft | 1.0.0</t>
  </si>
  <si>
    <t>Visual Studio 2010 Tools for SQL Server Compact 3.5 SP2 ENU | 4.0.8080.0</t>
  </si>
  <si>
    <t>Visual Studio 2015 Retail Assemblies x64 For PeopleSoft | 1.00.0000</t>
  </si>
  <si>
    <t>Visual Studio 2015 Retail Assemblies x86 For PeopleSoft | 1.00.0000</t>
  </si>
  <si>
    <t>Visual Studio Build Tools 2017 | 15.9.28307.665</t>
  </si>
  <si>
    <t>Visual Studio Build Tools 2017 | 15.9.28307.905</t>
  </si>
  <si>
    <t>Visual Studio Build Tools 2019 | 16.0.28803.352</t>
  </si>
  <si>
    <t>Visual Studio CRT DLL Setup | 1.00.0000</t>
  </si>
  <si>
    <t>Visual Studio Community 2017 | 15.9.28307.586</t>
  </si>
  <si>
    <t>Visual Studio Community 2019 Preview | 16.2.29111.141</t>
  </si>
  <si>
    <t>Visual Studio Community 2019 | 16.0.28803.352</t>
  </si>
  <si>
    <t>Visual Studio Community 2019 | 16.1.28922.388</t>
  </si>
  <si>
    <t>Visual Studio Community 2019 | 16.2.29209.62</t>
  </si>
  <si>
    <t>Visual Studio Enterprise 2017 | 15.5.27130.2003</t>
  </si>
  <si>
    <t>Visual Studio Enterprise 2017 | 15.8.28010.2003</t>
  </si>
  <si>
    <t>Visual Studio Enterprise 2017 | 15.9.28307.145</t>
  </si>
  <si>
    <t>Visual Studio Enterprise 2017 | 15.9.28307.518</t>
  </si>
  <si>
    <t>Visual Studio Enterprise 2017 | 15.9.28307.557</t>
  </si>
  <si>
    <t>Visual Studio Enterprise 2017 | 15.9.28307.586</t>
  </si>
  <si>
    <t>Visual Studio Enterprise 2017 | 15.9.28307.812</t>
  </si>
  <si>
    <t>Visual Studio Enterprise 2017 | 15.9.28307.858</t>
  </si>
  <si>
    <t>Visual Studio Enterprise 2019 | 16.2.29209.62</t>
  </si>
  <si>
    <t>Visual Studio Enterprise 2019 | 16.2.29215.179</t>
  </si>
  <si>
    <t>Visual Studio Enterprise 2019 | 16.2.29306.81</t>
  </si>
  <si>
    <t>Visual Studio Enterprise 2019 | 16.4.29806.167</t>
  </si>
  <si>
    <t>Visual Studio Enterprise 2019 | 16.5.29911.84</t>
  </si>
  <si>
    <t>Visual Studio Professional 2017 (2) | 15.7.27703.2000</t>
  </si>
  <si>
    <t>Visual Studio Professional 2017 (2) | 15.9.28307.557</t>
  </si>
  <si>
    <t>Visual Studio Professional 2017 | 15.6.27428.1</t>
  </si>
  <si>
    <t>Visual Studio Professional 2017 | 15.6.27428.2011</t>
  </si>
  <si>
    <t>Visual Studio Professional 2017 | 15.6.27428.2015</t>
  </si>
  <si>
    <t>Visual Studio Professional 2017 | 15.6.27428.2037</t>
  </si>
  <si>
    <t>Visual Studio Professional 2017 | 15.7.27703.2000</t>
  </si>
  <si>
    <t>Visual Studio Professional 2017 | 15.9.28307.1000</t>
  </si>
  <si>
    <t>Visual Studio Professional 2017 | 15.9.28307.586</t>
  </si>
  <si>
    <t>Visual Studio Professional 2017 | 15.9.28307.770</t>
  </si>
  <si>
    <t>Visual Studio Professional 2017 | 15.9.28307.858</t>
  </si>
  <si>
    <t>Visual Studio Professional 2017 | 15.9.28307.960</t>
  </si>
  <si>
    <t>Visual Studio Professional 2019 | 16.0.28729.10</t>
  </si>
  <si>
    <t>Visual Studio Professional 2019 | 16.1.29009.5</t>
  </si>
  <si>
    <t>Visual Studio Professional 2019 | 16.3.29503.13</t>
  </si>
  <si>
    <t>Visual Studio Professional 2019 | 16.4.29613.14</t>
  </si>
  <si>
    <t>Visual Studio Professional 2019 | 16.4.29709.97</t>
  </si>
  <si>
    <t>Visual Studio Tools for the Office system 3.0 Runtime</t>
  </si>
  <si>
    <t>VisualSP Online Add-on for Internet Explorer | 1.1.2</t>
  </si>
  <si>
    <t>VisualSP Online Site Collection Configuration Wizard | 1.1.0.2</t>
  </si>
  <si>
    <t>VisualSVN Server 3.9.4 | 3.9.4.0</t>
  </si>
  <si>
    <t>Visualizer | 1.10.5.31</t>
  </si>
  <si>
    <t>Visualizer | 1.7.3.0</t>
  </si>
  <si>
    <t>Visualizer | 1.8.0.1</t>
  </si>
  <si>
    <t>Visualware BCS</t>
  </si>
  <si>
    <t>VitalSource Bookshelf | 7.6.0016</t>
  </si>
  <si>
    <t>Vivaldi | 2.6.1566.40</t>
  </si>
  <si>
    <t>Vocalizer Expressive 2.2 Alice Compact | 2.2.206</t>
  </si>
  <si>
    <t>Vocalizer Expressive 2.2 Anna Compact | 2.2.206</t>
  </si>
  <si>
    <t>Vocalizer Expressive 2.2 Audrey Compact | 2.2.206</t>
  </si>
  <si>
    <t>Vocalizer Expressive 2.2 Carmit Compact | 2.2.206</t>
  </si>
  <si>
    <t>Vocalizer Expressive 2.2 Catarina Compact | 2.2.206</t>
  </si>
  <si>
    <t>Vocalizer Expressive 2.2 Claire Compact | 2.2.206</t>
  </si>
  <si>
    <t>Vocalizer Expressive 2.2 Felipe Compact | 2.2.206</t>
  </si>
  <si>
    <t>Vocalizer Expressive 2.2 Henrik Compact | 2.2.206</t>
  </si>
  <si>
    <t>Vocalizer Expressive 2.2 Ioana Compact | 2.2.206</t>
  </si>
  <si>
    <t>Vocalizer Expressive 2.2 Jorge Compact | 2.2.206</t>
  </si>
  <si>
    <t>Vocalizer Expressive 2.2 Krzysztof Compact | 2.2.206</t>
  </si>
  <si>
    <t>Vocalizer Expressive 2.2 Laura Compact | 2.2.206</t>
  </si>
  <si>
    <t>Vocalizer Expressive 2.2 Malcolm Compact | 2.2.206</t>
  </si>
  <si>
    <t>Vocalizer Expressive 2.2 Mariska Compact | 2.2.206</t>
  </si>
  <si>
    <t>Vocalizer Expressive 2.2 Milena Compact | 2.2.206</t>
  </si>
  <si>
    <t>Vocalizer Expressive 2.2 Oskar Compact | 2.2.206</t>
  </si>
  <si>
    <t>Vocalizer Expressive 2.2 Sara Compact | 2.2.206</t>
  </si>
  <si>
    <t>Vocalizer Expressive 2.2 Satu Compact | 2.2.206</t>
  </si>
  <si>
    <t>Vocalizer Expressive 2.2 Sora Compact | 2.2.206</t>
  </si>
  <si>
    <t>Vocalizer Expressive 2.2 Tarik Compact | 2.2.206</t>
  </si>
  <si>
    <t>Vocalizer Expressive 2.2 Tom Compact | 2.2.206</t>
  </si>
  <si>
    <t>Vocalizer Expressive 2.2 Yelda Compact | 2.2.206</t>
  </si>
  <si>
    <t>Vocalizer Expressive 2.2 Zoe Compact | 2.2.206</t>
  </si>
  <si>
    <t>Vocalizer Expressive 2.2 Zuzana Compact | 2.2.206</t>
  </si>
  <si>
    <t>VoiceOver Quickstart.app - 7.0</t>
  </si>
  <si>
    <t>VoiceOver Quickstart.app - 8.0</t>
  </si>
  <si>
    <t>VoiceOver Utility.app - 7.0</t>
  </si>
  <si>
    <t>VoiceOver Utility.app - 8.0</t>
  </si>
  <si>
    <t>VoiceOver.app - 7.0</t>
  </si>
  <si>
    <t>VoiceOver.app - 8.0</t>
  </si>
  <si>
    <t>Vortex10 | 10.01.05</t>
  </si>
  <si>
    <t>Voyager Search | 2.2</t>
  </si>
  <si>
    <t>VueScan x64</t>
  </si>
  <si>
    <t>VueScan x64 | 9.6.43</t>
  </si>
  <si>
    <t>VueScan x64 | 9.6.46</t>
  </si>
  <si>
    <t>VueScan x64 | 9.7.16</t>
  </si>
  <si>
    <t>VueScan x64 | 9.7.19</t>
  </si>
  <si>
    <t>VueScan x64 | 9.7.20</t>
  </si>
  <si>
    <t>Vulkan Run Time Libraries | 1.0.11.1</t>
  </si>
  <si>
    <t>Vulkan Run Time Libraries | 1.0.26.0</t>
  </si>
  <si>
    <t>Vulkan Run Time Libraries | 1.0.33.0</t>
  </si>
  <si>
    <t>Vulkan Run Time Libraries | 1.0.39.1</t>
  </si>
  <si>
    <t>Vulkan Run Time Libraries | 1.0.42.1</t>
  </si>
  <si>
    <t>Vulkan Run Time Libraries | 1.0.54.0</t>
  </si>
  <si>
    <t>Vulkan Run Time Libraries | 1.0.54.1</t>
  </si>
  <si>
    <t>WBD Editor Tools for ArcGIS 10.5.1 | 2.7.0</t>
  </si>
  <si>
    <t>WCF RIA Services V1.0 SP1 | 4.1.60114.0</t>
  </si>
  <si>
    <t>WCF RIA Services V1.0 SP2 | 4.1.61829.0</t>
  </si>
  <si>
    <t>WCF RIA Services V1.0 SP2 | 4.1.62812.0</t>
  </si>
  <si>
    <t>WCM - Plus | 3.3.0.0</t>
  </si>
  <si>
    <t>WD Access | 1.4.5949.29996</t>
  </si>
  <si>
    <t>WD Backup | 1.0.5556.3650</t>
  </si>
  <si>
    <t>WD Backup | 1.9.6598.18388</t>
  </si>
  <si>
    <t>WD Discovery | 1.2.39</t>
  </si>
  <si>
    <t>WD Discovery | 3.0.268</t>
  </si>
  <si>
    <t>WD Drive Utilities Uninstaller.app - 2.1.1.69</t>
  </si>
  <si>
    <t>WD Drive Utilities | 1.1.0.51</t>
  </si>
  <si>
    <t>WD Drive Utilities | 1.2.0.85</t>
  </si>
  <si>
    <t>WD Drive Utilities | 2.0.0.26</t>
  </si>
  <si>
    <t>WD Drive Utilities | 2.0.0.54</t>
  </si>
  <si>
    <t>WD Drive Utilities | 2.0.0.63</t>
  </si>
  <si>
    <t>WD Drive Utilities.app - 2.1.1.69</t>
  </si>
  <si>
    <t>WD Quick View | 2.4.10.17</t>
  </si>
  <si>
    <t>WD Quick View | 2.4.21.1</t>
  </si>
  <si>
    <t>WD Security | 1.1.0.51</t>
  </si>
  <si>
    <t>WD Security | 1.2.0.83</t>
  </si>
  <si>
    <t>WD Security | 1.3.1.2</t>
  </si>
  <si>
    <t>WD Security | 2.0.0.48</t>
  </si>
  <si>
    <t>WD SmartWare Installer | 2.4.21.1</t>
  </si>
  <si>
    <t>WD SmartWare | 2.2.0.8</t>
  </si>
  <si>
    <t>WD SmartWare | 2.4.2.26</t>
  </si>
  <si>
    <t>WD SmartWare | 2.4.21.1</t>
  </si>
  <si>
    <t>WEPP | 2012.8</t>
  </si>
  <si>
    <t>WFA Pocket | 1.0.45</t>
  </si>
  <si>
    <t>WI-SDMS Translator | 2.2.3</t>
  </si>
  <si>
    <t>WI-SDMS Translator | 2.3.6</t>
  </si>
  <si>
    <t>WIBU-KEY Setup (WIBU-KEY Remove) | 5.20a of 2006-Dec-01 (Setup)</t>
  </si>
  <si>
    <t>WIDCOMM Bluetooth Software | 12.0.1.550</t>
  </si>
  <si>
    <t>WIDCOMM Bluetooth Software | 12.0.1.940</t>
  </si>
  <si>
    <t>WIDEsystem | 4.0.3</t>
  </si>
  <si>
    <t>WIDEsystem | 4.3.1</t>
  </si>
  <si>
    <t>WIDEsystem | 5.3.2</t>
  </si>
  <si>
    <t>WIDEsystem | 5.4.1</t>
  </si>
  <si>
    <t>WIDEsystem | 5.5.8</t>
  </si>
  <si>
    <t>WIMGAPI | 1.0.0.0</t>
  </si>
  <si>
    <t>WPS Office | 10.2.0.5965</t>
  </si>
  <si>
    <t>WPTx64 | 8.100.26866</t>
  </si>
  <si>
    <t>WPTx64 | 8.59.25584</t>
  </si>
  <si>
    <t>WSUS Automated Maintenance | 2019.01</t>
  </si>
  <si>
    <t>WVSM Management Suite | 1.0.0</t>
  </si>
  <si>
    <t>WaTSS_3.04 | 3.0.4</t>
  </si>
  <si>
    <t>Wacom Tablet | 6.3.11-4</t>
  </si>
  <si>
    <t>Wacom Tablet | 6.3.15-3</t>
  </si>
  <si>
    <t>Wacom Tablet | 6.3.17-3</t>
  </si>
  <si>
    <t>Wacom Tablet | 6.3.18-5</t>
  </si>
  <si>
    <t>Wacom Tablet | 6.3.20-3</t>
  </si>
  <si>
    <t>Wacom Tablet | 6.3.20-5</t>
  </si>
  <si>
    <t>Wacom Tablet | 6.3.21-3</t>
  </si>
  <si>
    <t>Wacom Tablet | 6.3.25-3</t>
  </si>
  <si>
    <t>Wacom Tablet | 6.3.31-4</t>
  </si>
  <si>
    <t>Wacom Tablet | 6.3.35-3</t>
  </si>
  <si>
    <t>Wacom Tablet | 6.3.36-1</t>
  </si>
  <si>
    <t>Wacom Tablet | 6.3.38-2</t>
  </si>
  <si>
    <t>Wasp Labeler V7 | 7.0</t>
  </si>
  <si>
    <t>WatchGuard CommandVu | 2.2.5.2</t>
  </si>
  <si>
    <t>WatchGuard Video Evidence Library Express Viewer | 3.0.0.1221</t>
  </si>
  <si>
    <t>WatchGuard Video Evidence Library Express | 3.0.0.1221</t>
  </si>
  <si>
    <t>WatchGuard Video Evidence Library Express | 3.5.0.1098</t>
  </si>
  <si>
    <t>WatchGuard Video Evidence Library Express | 3.5.0.1161</t>
  </si>
  <si>
    <t>WatchGuard Video Evidence Library Express | 3.5.2.1499</t>
  </si>
  <si>
    <t>WatchGuard Video Player | 4.1.1.883</t>
  </si>
  <si>
    <t>Weather.app - 51.0</t>
  </si>
  <si>
    <t>WeatherLink | 6.0.2</t>
  </si>
  <si>
    <t>WeatherLink | 6.0.3</t>
  </si>
  <si>
    <t>Web Accessibility Toolbar (Uninstall only) | 2015-05-20</t>
  </si>
  <si>
    <t>Web Components</t>
  </si>
  <si>
    <t>Web Deployment Tool | 1.1.0618</t>
  </si>
  <si>
    <t>Web Gallery.app</t>
  </si>
  <si>
    <t>Web Meeting Plugin | 2.14.1.251973746</t>
  </si>
  <si>
    <t>Web Server Plug-ins for IBM WebSphere Application Server V8.5</t>
  </si>
  <si>
    <t>Web Server Plug-ins for IBM WebSphere Application Server V9.0</t>
  </si>
  <si>
    <t>WebClient</t>
  </si>
  <si>
    <t>WebDrive | 19.00.5323</t>
  </si>
  <si>
    <t>WebEx Document Suite | 31.7.1.15</t>
  </si>
  <si>
    <t>WebEx Poll Questionnaire Editor | 31.7.0.15</t>
  </si>
  <si>
    <t>WebEx Productivity Tools | 32.10.0.40</t>
  </si>
  <si>
    <t>WebEx Recorder and Player | 29.9.0.10115</t>
  </si>
  <si>
    <t>WebEx Recording Editor | 31.12.0.40</t>
  </si>
  <si>
    <t>WebEx Recording Editor | 31.14.3.30</t>
  </si>
  <si>
    <t>WebEx Recording Editor | 31.23.4.6</t>
  </si>
  <si>
    <t>WebKitPluginHost.app - 12603.0</t>
  </si>
  <si>
    <t>WebKitPluginHost.app - 12607.0</t>
  </si>
  <si>
    <t>WebKitPluginHost.app - 13605.0</t>
  </si>
  <si>
    <t>WebKitPluginHost.app - 13607.0</t>
  </si>
  <si>
    <t>WebSphere Customization Toolbox V8.5</t>
  </si>
  <si>
    <t>WebSphere Customization Toolbox V9.0</t>
  </si>
  <si>
    <t>WebTablet FB Plugin 32 bit | 2.1.0.7</t>
  </si>
  <si>
    <t>WebTablet FB Plugin 64 bit | 2.1.0.7</t>
  </si>
  <si>
    <t>Webex Recorder and Player | 39.3.0.582</t>
  </si>
  <si>
    <t>Webex Recorder and Player | 39.6.2.9</t>
  </si>
  <si>
    <t>Webex Recorder and Player | 39.6.6.2</t>
  </si>
  <si>
    <t>Webex Teams | 3.0.15092.0</t>
  </si>
  <si>
    <t>Webex WRF to WMV | 39.4.0.134</t>
  </si>
  <si>
    <t>Well Log Downloader V1 | 1.0.160</t>
  </si>
  <si>
    <t>WestlawVideoClipping | 1.00.00</t>
  </si>
  <si>
    <t>WhatsApp | 0.3.225</t>
  </si>
  <si>
    <t>WhatsUp PortScanner | 1.0.111</t>
  </si>
  <si>
    <t>WhiteSmoke | 1.00.6034.13143</t>
  </si>
  <si>
    <t>WiFiAgent.app - 12.0</t>
  </si>
  <si>
    <t>WiFiAgent.app - 13.0</t>
  </si>
  <si>
    <t>Widevine Media Optimizer IE 6.0.0 | 6.0.0.12757</t>
  </si>
  <si>
    <t>Widget Simulator.app - 1.0</t>
  </si>
  <si>
    <t>WildPDF</t>
  </si>
  <si>
    <t>Wildfire Analyst | 2.9</t>
  </si>
  <si>
    <t>Win32DiskImager version | 1.0.0</t>
  </si>
  <si>
    <t>Win7 Library Tool v1.10</t>
  </si>
  <si>
    <t>WinApex0806 | 5</t>
  </si>
  <si>
    <t>WinDSX| 5.0.24</t>
  </si>
  <si>
    <t>WinEquus 1.40</t>
  </si>
  <si>
    <t>WinFlash</t>
  </si>
  <si>
    <t>WinGMM | 1.0.0.0</t>
  </si>
  <si>
    <t>WinMerge  x64 (64-bit) | 2.16.4.0</t>
  </si>
  <si>
    <t>WinMerge  x64 | 2.16.4.0</t>
  </si>
  <si>
    <t>WinMerge | 2.14.0</t>
  </si>
  <si>
    <t>WinMerge | 2.16.4.0</t>
  </si>
  <si>
    <t>WinPcap 4.1.2 | 4.1.0.2001</t>
  </si>
  <si>
    <t>WinPcap 4.1.3 | 4.1.0.2980</t>
  </si>
  <si>
    <t>WinPcap 4.1.3 | 4.1.2980</t>
  </si>
  <si>
    <t>WinRAR 5.40 (64-bit) | 5.40.0</t>
  </si>
  <si>
    <t>WinSCP | 5.10.2 beta</t>
  </si>
  <si>
    <t>WinSCP | 5.11</t>
  </si>
  <si>
    <t>WinSCP | 5.11.1</t>
  </si>
  <si>
    <t>WinSCP | 5.11.2</t>
  </si>
  <si>
    <t>WinSCP | 5.11.3</t>
  </si>
  <si>
    <t>WinSCP | 5.13</t>
  </si>
  <si>
    <t>WinSCP | 5.13.1</t>
  </si>
  <si>
    <t>WinSCP | 5.13.2</t>
  </si>
  <si>
    <t>WinSCP | 5.13.3</t>
  </si>
  <si>
    <t>WinSCP | 5.13.4</t>
  </si>
  <si>
    <t>WinSCP | 5.13.5</t>
  </si>
  <si>
    <t>WinSCP | 5.13.6</t>
  </si>
  <si>
    <t>WinSCP | 5.13.7</t>
  </si>
  <si>
    <t>WinSCP | 5.13.8</t>
  </si>
  <si>
    <t>WinSCP | 5.13.9</t>
  </si>
  <si>
    <t>WinSCP | 5.15</t>
  </si>
  <si>
    <t>WinSCP | 5.15.1</t>
  </si>
  <si>
    <t>WinSCP | 5.15.2</t>
  </si>
  <si>
    <t>WinSCP | 5.15.3</t>
  </si>
  <si>
    <t>WinSCP | 5.15.4</t>
  </si>
  <si>
    <t>WinSCP | 5.15.5</t>
  </si>
  <si>
    <t>WinSCP | 5.15.9</t>
  </si>
  <si>
    <t>WinSCP | 5.17</t>
  </si>
  <si>
    <t>WinSCP | 5.17.1</t>
  </si>
  <si>
    <t>WinSCP | 5.17.2</t>
  </si>
  <si>
    <t>WinSCP | 5.7.3</t>
  </si>
  <si>
    <t>WinSCP | 5.7.6</t>
  </si>
  <si>
    <t>WinSCP | 5.7.7</t>
  </si>
  <si>
    <t>WinSCP | 5.9.2</t>
  </si>
  <si>
    <t>WinSCP | 5.9.3</t>
  </si>
  <si>
    <t>WinSCP | 5.9.4</t>
  </si>
  <si>
    <t>WinSCP | 5.9.5</t>
  </si>
  <si>
    <t>WinSCP | 5.9.6</t>
  </si>
  <si>
    <t>WinSshBootstrapper | 1.6.2.4</t>
  </si>
  <si>
    <t>WinTR-55, 1.00.10</t>
  </si>
  <si>
    <t>WinTR-55, | 1.00.10</t>
  </si>
  <si>
    <t>WinUSB Compatible ID Drivers | 1.1.11.1526</t>
  </si>
  <si>
    <t>WinUSB Drivers ext | 1.1.24.1544</t>
  </si>
  <si>
    <t>WinUsb CoInstallers | 1.1.12.1526</t>
  </si>
  <si>
    <t>WinXSPro_64_Install | 1.0.0</t>
  </si>
  <si>
    <t>WinZip 12.1 | 12.1.8519</t>
  </si>
  <si>
    <t>WinZip 18.0 | 18.0.10661</t>
  </si>
  <si>
    <t>WinZip 18.5 | 18.5.11112</t>
  </si>
  <si>
    <t>WinZip 20.5 | 20.5.12118</t>
  </si>
  <si>
    <t>WinZip 21.5 | 21.5.12480</t>
  </si>
  <si>
    <t>WinZip 22.0 | 22.0.12663</t>
  </si>
  <si>
    <t>WinZip 22.5 | 22.5.13114</t>
  </si>
  <si>
    <t>WinZip 23.0 | 23.0.13300</t>
  </si>
  <si>
    <t>WinZip 23.0 | 23.0.13431</t>
  </si>
  <si>
    <t>WinZip Courier | 8.0.12599</t>
  </si>
  <si>
    <t>WinZip Courier | 8.0.12671</t>
  </si>
  <si>
    <t>WinZip Courier | 9.0.13232</t>
  </si>
  <si>
    <t>Windows 10 Update Assistant | 1.4.9200.22314</t>
  </si>
  <si>
    <t>Windows 10 Update Assistant | 1.4.9200.22329</t>
  </si>
  <si>
    <t>Windows 10 Update Assistant | 1.4.9200.22350</t>
  </si>
  <si>
    <t>Windows 10 Update Assistant | 1.4.9200.22391</t>
  </si>
  <si>
    <t>Windows 10 Update Assistant | 1.4.9200.22395</t>
  </si>
  <si>
    <t>Windows 10 Update Assistant | 1.4.9200.22589</t>
  </si>
  <si>
    <t>Windows 10 Update and Privacy Settings | 1.0.14.0</t>
  </si>
  <si>
    <t>Windows 10 for Mobile Image - 10.0.14393.0 | 10.1.14393.0</t>
  </si>
  <si>
    <t>Windows 7 USB/DVD Download Tool | 1.0.30</t>
  </si>
  <si>
    <t>Windows Assessment and Deployment Kit - Windows 10 | 10.1.15063.0</t>
  </si>
  <si>
    <t>Windows Assessment and Deployment Kit - Windows 10 | 10.1.17134.1</t>
  </si>
  <si>
    <t>Windows Assessment and Deployment Kit - Windows 10 | 10.1.18362.1</t>
  </si>
  <si>
    <t>Windows Assessment and Deployment Kit Windows Preinstallation Environment Add-ons - Windows 10 | 10.1.18362.1</t>
  </si>
  <si>
    <t>Windows Cache Extension 2.0 for PHP 7.0 (x64) | 2.0.8</t>
  </si>
  <si>
    <t>Windows Cache Extension 2.0 for PHP 7.2 (x64) | 2.0.8</t>
  </si>
  <si>
    <t>Windows Desktop Gadgets | 2.0</t>
  </si>
  <si>
    <t>Windows Driver Kit - Windows 10.0.14393.0 | 10.1.14393.0</t>
  </si>
  <si>
    <t>Windows Driver Package - 3D Robotics (usbser) Ports | 01/01/2015 2.0.0.9</t>
  </si>
  <si>
    <t>Windows Driver Package - 3D Robotics (usbser) Ports | 04/11/2013 2.0.0.4</t>
  </si>
  <si>
    <t>Windows Driver Package - ASIX (AX88179) Net | 10/31/2018 1.20.5.100</t>
  </si>
  <si>
    <t>Windows Driver Package - ATMEL, Inc. (usbser) Ports | 10/15/1999 5.0.2153.1</t>
  </si>
  <si>
    <t>Windows Driver Package - Allflex Europe (usbser) Ports | 12/10/2013 5.1.2600.0</t>
  </si>
  <si>
    <t>Windows Driver Package - Allflex Europe HIDClass | 08/27/2014 1.0.0.0</t>
  </si>
  <si>
    <t>Windows Driver Package - Arduino LLC (www.arduino.cc) Arduino USB Driver | 11/24/2015 1.2.3.0</t>
  </si>
  <si>
    <t>Windows Driver Package - BizLink Technology, Inc. (WinUSB) CustomUSBDevices | 12/03/2012 1.0.0.7</t>
  </si>
  <si>
    <t>Windows Driver Package - Bosch Security Systems, Inc. (WinUSB) USB | 10/29/2009 1.7</t>
  </si>
  <si>
    <t>Windows Driver Package - Cambridge Silicon Radio (CSRBC) USB | 10/26/2012 2.4.0.0</t>
  </si>
  <si>
    <t>Windows Driver Package - Campbell Scientific, Inc. CR300 ( ) | 12/03/2014</t>
  </si>
  <si>
    <t>Windows Driver Package - ChibiOS (usbser) Ports | 01/01/2015 2.0.0.9</t>
  </si>
  <si>
    <t>Windows Driver Package - Colortrac (WinUSB) LargeFormatScanner | 09/24/2018 2.0.0.0</t>
  </si>
  <si>
    <t>Windows Driver Package - Colortrac (WinUSB) LargeFormatScanner | 11/03/2016 1.0.4.0</t>
  </si>
  <si>
    <t>Windows Driver Package - Colortrac Image | 01/24/2017 1.0.6.0</t>
  </si>
  <si>
    <t>Windows Driver Package - Cypress (CYUSB3) USB | 05/02/2013 1.2.3.3</t>
  </si>
  <si>
    <t>Windows Driver Package - Cypress Semiconductor Corporation (CyUcmClient_Device) UCMCLIENT | 01/30/2019 1.2.1.24</t>
  </si>
  <si>
    <t>Windows Driver Package - Cypress Semiconductor Corporation (CyUcmClient_Device) UCMCLIENT | 05/15/2019 1.2.1.25</t>
  </si>
  <si>
    <t>Windows Driver Package - Cypress Semiconductor Corporation (CyUcmClient_Device) UCMCLIENT | 11/15/2016 1.1.0.22</t>
  </si>
  <si>
    <t>Windows Driver Package - Datacolor (Spyder4) USB | 06/01/2011 1.0.0.1</t>
  </si>
  <si>
    <t>Windows Driver Package - Datacolor (Spyder5) USB | 08/26/2014 1.0.0.1</t>
  </si>
  <si>
    <t>Windows Driver Package - Decagon Devices (silabenm) Ports | 03/19/2014 6.7.0.0</t>
  </si>
  <si>
    <t>Windows Driver Package - Dell Inc (DellRbtn) HIDClass | 05/04/2015 1.4.2</t>
  </si>
  <si>
    <t>Windows Driver Package - Dynastream Innovations, Inc. ANT LibUSB Drivers | 04/11/2012 1.2.40.201</t>
  </si>
  <si>
    <t>Windows Driver Package - ELMO LTD. (usbser) Ports | 05/04/2014 2.0.0.1</t>
  </si>
  <si>
    <t>Windows Driver Package - Elprotronic Inc. (FPABOOT64) USB | 02/22/2010 3.4.1.20</t>
  </si>
  <si>
    <t>Windows Driver Package - Elprotronic Inc. (WinUSB) USBDevice | 10/31/2016 1.0.1.1</t>
  </si>
  <si>
    <t>Windows Driver Package - Evoluent (EvoMouseDriverFilterHidUsb) HIDClass | 09/06/2018 6.1.0.0</t>
  </si>
  <si>
    <t>Windows Driver Package - Evoluent (EvoMouseDriverFilterHidUsb) HIDClass | 11/30/2015 5.7.0.0</t>
  </si>
  <si>
    <t>Windows Driver Package - Evoluent Mouse | 09/06/2018 6.1.0.0</t>
  </si>
  <si>
    <t>Windows Driver Package - Evoluent Mouse | 12/22/2015 5.7.0.0</t>
  </si>
  <si>
    <t>Windows Driver Package - FTDI CDM Driver Package - Bus/D2XX Driver | 01/18/2013 2.08.28</t>
  </si>
  <si>
    <t>Windows Driver Package - FTDI CDM Driver Package - Bus/D2XX Driver | 01/27/2014 2.10.00</t>
  </si>
  <si>
    <t>Windows Driver Package - FTDI CDM Driver Package - Bus/D2XX Driver | 03/18/2011 2.08.14</t>
  </si>
  <si>
    <t>Windows Driver Package - FTDI CDM Driver Package - Bus/D2XX Driver | 06/16/2016 2.12.18</t>
  </si>
  <si>
    <t>Windows Driver Package - FTDI CDM Driver Package - Bus/D2XX Driver | 07/10/2015 2.12.06</t>
  </si>
  <si>
    <t>Windows Driver Package - FTDI CDM Driver Package - Bus/D2XX Driver | 07/12/2013 2.08.30</t>
  </si>
  <si>
    <t>Windows Driver Package - FTDI CDM Driver Package - Bus/D2XX Driver | 08/16/2017 2.12.28</t>
  </si>
  <si>
    <t>Windows Driver Package - FTDI CDM Driver Package - Bus/D2XX Driver | 10/28/2015 2.12.10</t>
  </si>
  <si>
    <t>Windows Driver Package - FTDI CDM Driver Package - VCP Driver | 01/18/2013 2.08.28</t>
  </si>
  <si>
    <t>Windows Driver Package - FTDI CDM Driver Package - VCP Driver | 01/27/2014 2.10.00</t>
  </si>
  <si>
    <t>Windows Driver Package - FTDI CDM Driver Package - VCP Driver | 03/18/2011 2.08.14</t>
  </si>
  <si>
    <t>Windows Driver Package - FTDI CDM Driver Package - VCP Driver | 06/16/2016 2.12.18</t>
  </si>
  <si>
    <t>Windows Driver Package - FTDI CDM Driver Package - VCP Driver | 07/10/2015 2.12.06</t>
  </si>
  <si>
    <t>Windows Driver Package - FTDI CDM Driver Package - VCP Driver | 07/12/2013 2.08.30</t>
  </si>
  <si>
    <t>Windows Driver Package - FTDI CDM Driver Package - VCP Driver | 08/16/2017 2.12.28</t>
  </si>
  <si>
    <t>Windows Driver Package - FTDI CDM Driver Package - VCP Driver | 10/28/2015 2.12.10</t>
  </si>
  <si>
    <t>Windows Driver Package - FTDI CDM Driver Package | 02/17/2009 2.04.16</t>
  </si>
  <si>
    <t>Windows Driver Package - FTDI CDM Driver Package | 10/22/2009 2.06.00</t>
  </si>
  <si>
    <t>Windows Driver Package - GGS Inc Softmouse 3D Driver | 09/11/2012 21.41.39.24</t>
  </si>
  <si>
    <t>Windows Driver Package - Garmin (grmnusb) GARMIN Devices | 03/08/2007 2.2.1.0</t>
  </si>
  <si>
    <t>Windows Driver Package - Garmin (grmnusb) GARMIN Devices | 04/19/2012 2.3.1.0</t>
  </si>
  <si>
    <t>Windows Driver Package - Garmin (grmnusb) GARMIN Devices | 06/03/2009 2.3.0.0</t>
  </si>
  <si>
    <t>Windows Driver Package - Global Water CDM Driver Package | 08/16/2017 2.12.28</t>
  </si>
  <si>
    <t>Windows Driver Package - Globalstar Inc. (usbser) Ports | 11/01/2016 1.0.0.0</t>
  </si>
  <si>
    <t>Windows Driver Package - Graphtec Image | 03/23/2011 2.20.0.0</t>
  </si>
  <si>
    <t>Windows Driver Package - HID Global (cxru0x64) SmartCardReader | 05/12/2014 1.2.26.140</t>
  </si>
  <si>
    <t>Windows Driver Package - HID Global (hidglobal_cdceem) net | 11/03/2016 2.51.0.0</t>
  </si>
  <si>
    <t>Windows Driver Package - HP Printer | 06/20/2005 60.051.501.32</t>
  </si>
  <si>
    <t>Windows Driver Package - Hewlett-Packard HP Scanjet 7600 series | 01/12/2007 8.1.0.74</t>
  </si>
  <si>
    <t>Windows Driver Package - Hewlett-Packard USB | 09/08/2015 1.0.0.1</t>
  </si>
  <si>
    <t>Windows Driver Package - Hex Technology Limited (usbser) Ports | 04/10/2017 1.0.0.1</t>
  </si>
  <si>
    <t>Windows Driver Package - Holybro (usbser) Ports | 03/07/2019 1.0.0.0</t>
  </si>
  <si>
    <t>Windows Driver Package - Intel (Netwtw02) net | 01/05/2016 18.33.0.1</t>
  </si>
  <si>
    <t>Windows Driver Package - Intel (ioatdma) System | 01/18/2008 1.2.79.9</t>
  </si>
  <si>
    <t>Windows Driver Package - Intel Corporation (IntelGMM) System | 06/11/2015 01.02.00.961</t>
  </si>
  <si>
    <t>Windows Driver Package - Intel Corporation (iaStorA) HDC | 01/13/2017 15.2.10.1044</t>
  </si>
  <si>
    <t>Windows Driver Package - Intel Corporation (iaStorA) HDC | 03/21/2017 15.2.15.1058</t>
  </si>
  <si>
    <t>Windows Driver Package - Intel Corporation (iaStorA) HDC | 04/21/2016 14.8.9.1053</t>
  </si>
  <si>
    <t>Windows Driver Package - Intel Corporation (iaStorA) HDC | 06/03/2015 14.5.0.1081</t>
  </si>
  <si>
    <t>Windows Driver Package - Intel Corporation (iaStorA) HDC | 07/18/2017 15.7.3.1019</t>
  </si>
  <si>
    <t>Windows Driver Package - Intel Corporation (iaStorA) HDC | 07/22/2015 14.5.2.1088</t>
  </si>
  <si>
    <t>Windows Driver Package - Intel Corporation (iaStorA) HDC | 08/10/2017 15.7.5.1025</t>
  </si>
  <si>
    <t>Windows Driver Package - Intel Corporation (iaStorA) HDC | 09/13/2016 15.2.0.1020</t>
  </si>
  <si>
    <t>Windows Driver Package - Intel Corporation (iaStorA) HDC | 09/26/2017 15.7.6.1027</t>
  </si>
  <si>
    <t>Windows Driver Package - Intel Corporation (iaStorA) HDC | 10/21/2016 15.2.2.1030</t>
  </si>
  <si>
    <t>Windows Driver Package - Intel Corporation (iaStorA) SCSIAdapter | 01/13/2017 15.2.10.1044</t>
  </si>
  <si>
    <t>Windows Driver Package - Intel Corporation (iaStorA) SCSIAdapter | 03/21/2017 15.2.15.1058</t>
  </si>
  <si>
    <t>Windows Driver Package - Intel Corporation (iaStorA) SCSIAdapter | 04/21/2016 14.8.9.1053</t>
  </si>
  <si>
    <t>Windows Driver Package - Intel Corporation (iaStorA) SCSIAdapter | 06/03/2015 14.5.0.1081</t>
  </si>
  <si>
    <t>Windows Driver Package - Intel Corporation (iaStorA) SCSIAdapter | 07/18/2017 15.7.3.1019</t>
  </si>
  <si>
    <t>Windows Driver Package - Intel Corporation (iaStorA) SCSIAdapter | 07/22/2015 14.5.2.1088</t>
  </si>
  <si>
    <t>Windows Driver Package - Intel Corporation (iaStorA) SCSIAdapter | 08/10/2017 15.7.5.1025</t>
  </si>
  <si>
    <t>Windows Driver Package - Intel Corporation (iaStorA) SCSIAdapter | 09/13/2016 15.2.0.1020</t>
  </si>
  <si>
    <t>Windows Driver Package - Intel Corporation (iaStorA) SCSIAdapter | 09/26/2017 15.7.6.1027</t>
  </si>
  <si>
    <t>Windows Driver Package - Intel Corporation (iaStorA) SCSIAdapter | 10/21/2016 15.2.2.1030</t>
  </si>
  <si>
    <t>Windows Driver Package - Intel Corporation (iaStorA) SCSIAdapter | 11/24/2017 4.7.0.1098</t>
  </si>
  <si>
    <t>Windows Driver Package - Intel Corporation (iaStorAC) HDC | 01/03/2019 17.0.2.1076</t>
  </si>
  <si>
    <t>Windows Driver Package - Intel Corporation (iaStorAC) HDC | 02/18/2019 17.2.4.1011</t>
  </si>
  <si>
    <t>Windows Driver Package - Intel Corporation (iaStorAC) HDC | 05/09/2019 17.5.0.1017</t>
  </si>
  <si>
    <t>Windows Driver Package - Intel Corporation (iaStorAC) HDC | 07/15/2019 16.8.3.1003</t>
  </si>
  <si>
    <t>Windows Driver Package - Intel Corporation (iaStorAC) HDC | 12/03/2018 16.8.0.1000</t>
  </si>
  <si>
    <t>Windows Driver Package - Intel Corporation (iaStorAC) SCSIAdapter | 01/03/2019 17.0.2.1076</t>
  </si>
  <si>
    <t>Windows Driver Package - Intel Corporation (iaStorAC) SCSIAdapter | 02/18/2019 17.2.4.1011</t>
  </si>
  <si>
    <t>Windows Driver Package - Intel Corporation (iaStorAC) SCSIAdapter | 05/09/2019 17.5.0.1017</t>
  </si>
  <si>
    <t>Windows Driver Package - Intel Corporation (iaStorAC) SCSIAdapter | 07/15/2019 16.8.3.1003</t>
  </si>
  <si>
    <t>Windows Driver Package - Intel Corporation (iaStorAC) SCSIAdapter | 12/03/2018 16.8.0.1000</t>
  </si>
  <si>
    <t>Windows Driver Package - Intel Corporation (iaStorB) SCSIAdapter | 11/24/2017 4.7.0.1098</t>
  </si>
  <si>
    <t>Windows Driver Package - Intel Corporation Extension | 01/03/2019 17.0.2.1076</t>
  </si>
  <si>
    <t>Windows Driver Package - Intel Corporation Extension | 02/18/2019 17.2.4.1011</t>
  </si>
  <si>
    <t>Windows Driver Package - Intel Corporation Extension | 07/15/2019 16.8.3.1003</t>
  </si>
  <si>
    <t>Windows Driver Package - Intel Corporation Extension | 12/03/2018 16.8.0.1000</t>
  </si>
  <si>
    <t>Windows Driver Package - Intel Corporation SoftwareComponent | 01/03/2019 17.0.2.1076</t>
  </si>
  <si>
    <t>Windows Driver Package - Intel Corporation SoftwareComponent | 02/18/2019 17.2.4.1011</t>
  </si>
  <si>
    <t>Windows Driver Package - Intel Corporation SoftwareComponent | 07/15/2019 16.8.3.1003</t>
  </si>
  <si>
    <t>Windows Driver Package - Intel Corporation SoftwareComponent | 12/03/2018 16.8.0.1000</t>
  </si>
  <si>
    <t>Windows Driver Package - Intel System | 01/18/2008 1.2.79.9</t>
  </si>
  <si>
    <t>Windows Driver Package - JAVAD GNSS, INC CDM Driver Package - Bus/D2XX Driver | 10/29/2015 2.12.10.1</t>
  </si>
  <si>
    <t>Windows Driver Package - Johnson Controls (silabser) Ports | 11/20/2015 6.7.2.200</t>
  </si>
  <si>
    <t>Windows Driver Package - KONIMINOLTA, INC. (usbser) Ports | 09/06/2015 1.0.0.9</t>
  </si>
  <si>
    <t>Windows Driver Package - Konftel AB (CSRBC) USB | 01/29/2018 2.5.0.0</t>
  </si>
  <si>
    <t>Windows Driver Package - Konftel AB (usbbulkdrv_amd64) Konftel upgrade tools | 01/29/2018 6.2.7600.16385</t>
  </si>
  <si>
    <t>Windows Driver Package - LSI Corporation (LSI_SAS) SCSIAdapter | 01/30/2009 1.30.02.00</t>
  </si>
  <si>
    <t>Windows Driver Package - LSI Corporation System | 10/14/2008 1.0.7.0</t>
  </si>
  <si>
    <t>Windows Driver Package - Laser Navigation (usbser) Ports | 01/01/2015 2.0.0.9</t>
  </si>
  <si>
    <t>Windows Driver Package - Lexmark International Printer | 01/10/2016 2.13.1.0</t>
  </si>
  <si>
    <t>Windows Driver Package - Lexmark International Printer | 01/10/2016 2.14.1.0</t>
  </si>
  <si>
    <t>Windows Driver Package - Lexmark International Printer | 01/29/2016 4.1.0.0</t>
  </si>
  <si>
    <t>Windows Driver Package - Lexmark International Printer | 10/01/2009 2.2.3.0</t>
  </si>
  <si>
    <t>Windows Driver Package - Lexmark International Printer | 10/01/2009 2.3.3.0</t>
  </si>
  <si>
    <t>Windows Driver Package - MARX CryptoTech LP (CBUSB) USB | 02/14/2007 2.0.7.0214</t>
  </si>
  <si>
    <t>Windows Driver Package - METER Group METER USB Bus Driver | 03/14/2018 2.12.29</t>
  </si>
  <si>
    <t>Windows Driver Package - METER Group METER USB Serial Port Driver | 03/14/2018 2.12.29</t>
  </si>
  <si>
    <t>Windows Driver Package - Microchip Reader (usbser) Ports | 11/25/2015 5.1.2600.0</t>
  </si>
  <si>
    <t>Windows Driver Package - Microsoft Printer | 06/21/2006 6.1.7233.0</t>
  </si>
  <si>
    <t>Windows Driver Package - Microsoft USBDevice | 02/19/2016 1.0.0.0</t>
  </si>
  <si>
    <t>Windows Driver Package - Motorola (usbser) Modem | 11/26/2012 6.1.7600.0</t>
  </si>
  <si>
    <t>Windows Driver Package - Motorola Solutions, Inc. (fudally) MotorolaUSBFlashZap | 02/17/2012 03.05.00.00</t>
  </si>
  <si>
    <t>Windows Driver Package - Motorola Solutions, Inc. Net | 02/14/2018 6.1.7065.1</t>
  </si>
  <si>
    <t>Windows Driver Package - NXP Semiconductors (usbser) Ports | 01/01/2015 2.0.0.9</t>
  </si>
  <si>
    <t>Windows Driver Package - OLYMPUS IMAGING CORP. Camera Communication Driver Package | 09/09/2009 1.0.0.0</t>
  </si>
  <si>
    <t>Windows Driver Package - OpenText Printer | 01/01/2013 11.0.6.657</t>
  </si>
  <si>
    <t>Windows Driver Package - Pitney Bowes (DM150Drv) USB | 07/04/2010 2.0.1.5</t>
  </si>
  <si>
    <t>Windows Driver Package - Pitney Bowes Inc. (WUDFRd) USBDevice | 09/07/2017 11.53.8.369</t>
  </si>
  <si>
    <t>Windows Driver Package - Plantronics, Inc. (usbser.ntamd64) Ports | 04/21/2009 5.1</t>
  </si>
  <si>
    <t>Windows Driver Package - Prusa Research s.r.o. Original Prusa CW1 | 02/13/2013 1.0.0.0</t>
  </si>
  <si>
    <t>Windows Driver Package - Prusa Research s.r.o. Original Prusa i3 MK2 | 02/13/2013 1.0.0.0</t>
  </si>
  <si>
    <t>Windows Driver Package - Prusa Research s.r.o. Original Prusa i3 MK3 Multi Material 2.0 upgrade | 02/13/2013 1.0.0.0</t>
  </si>
  <si>
    <t>Windows Driver Package - Prusa Research s.r.o. Prusa i3 Plus MK3 3D printer | 02/13/2013 1.0.0.0</t>
  </si>
  <si>
    <t>Windows Driver Package - STMicroelectronics (usbser) Ports | 08/02/2013 1.4.0</t>
  </si>
  <si>
    <t>Windows Driver Package - Silicon Laboratories (silabenm) Ports | 03/19/2014 6.7.0.0</t>
  </si>
  <si>
    <t>Windows Driver Package - Silicon Laboratories Inc. (WinUSB) USB | 11/06/2015 6.7.2.0</t>
  </si>
  <si>
    <t>Windows Driver Package - Silicon Laboratories Inc. (silabser) Ports | 06/20/2019 10.1.8.2466</t>
  </si>
  <si>
    <t>Windows Driver Package - Silicon Labs Software (DSI_SiUSBXp_3_1) USB | 02/06/2007 3.1</t>
  </si>
  <si>
    <t>Windows Driver Package - Suprema (REALSCAN) USB | 04/28/2014 1.2.0428.1</t>
  </si>
  <si>
    <t>Windows Driver Package - TRIMBLE (usbser) Ports | 08/30/2013 1.1.0.0</t>
  </si>
  <si>
    <t>Windows Driver Package - Texas Instruments Inc. (WinUSB) StellarisBulkDeviceClass | 09/05/2012 1.3.9453</t>
  </si>
  <si>
    <t>Windows Driver Package - Texas Instruments Inc. (WinUSB) StellarisDFUDeviceClass | 09/05/2012 1.3.9453</t>
  </si>
  <si>
    <t>Windows Driver Package - Texas Instruments Inc. (WinUSB) StellarisDFURuntimeDeviceClass | 09/05/2012 1.3.9453</t>
  </si>
  <si>
    <t>Windows Driver Package - Texas Instruments Inc. (WinUSB) StellarisMicroScopeDeviceClass | 09/05/2012 1.3.9453</t>
  </si>
  <si>
    <t>Windows Driver Package - Texas Instruments, Inc. (usbser) Ports | 09/05/2012 1.3.9453</t>
  </si>
  <si>
    <t>Windows Driver Package - Titley Scientific (usbser) Ports | 01/02/2010 1.0.0</t>
  </si>
  <si>
    <t>Windows Driver Package - Titley Scientific (usbser) Ports | 06/06/2012 1.0.0</t>
  </si>
  <si>
    <t>Windows Driver Package - Titley Scientific (usbser) Ports | 08/06/2014 1.0.1</t>
  </si>
  <si>
    <t>Windows Driver Package - UltiMachine 3D Printer (RAMBo) | 02/13/2013 1.0.0.0</t>
  </si>
  <si>
    <t>Windows Driver Package - VECTRONIC Aerospace GmbH (usbser) Ports | 06/21/2012 6.1.7601.17514</t>
  </si>
  <si>
    <t>Windows Driver Package - VECTRONIC Aerospace GmbH GPS Plus Handheld Terminal - USB Driver | 07/12/2013 2.08.30</t>
  </si>
  <si>
    <t>Windows Driver Package - VECTRONIC Aerospace GmbH GPS Plus Handheld Terminal - VCP Driver | 07/12/2013 2.08.30</t>
  </si>
  <si>
    <t>Windows Driver Package - VECTRONIC Aerospace GmbH GPS Plus Link Manager LM2 - USB Driver | 07/12/2013 2.08.30</t>
  </si>
  <si>
    <t>Windows Driver Package - VECTRONIC Aerospace GmbH GPS Plus Link Manager LM2 - VCP Driver | 07/12/2013 2.08.30</t>
  </si>
  <si>
    <t>Windows Driver Package - VECTRONIC Aerospace GmbH GPS Plus USB Bluetooth Stick - USB Driver | 07/12/2012 2.08.30</t>
  </si>
  <si>
    <t>Windows Driver Package - VECTRONIC Aerospace GmbH GPS Plus USB Bluetooth Stick - VCP Driver | 07/12/2012 2.08.30</t>
  </si>
  <si>
    <t>Windows Driver Package - VECTRONIC Aerospace GmbH GPS Plus USB Remote Stick - USB Driver | 07/12/2012 2.08.30</t>
  </si>
  <si>
    <t>Windows Driver Package - VECTRONIC Aerospace GmbH GPS Plus USB Remote Stick - VCP Driver | 07/12/2012 2.08.30</t>
  </si>
  <si>
    <t>Windows Driver Package - VECTRONIC Aerospace GmbH GPS Plus USB To Collar Interface - Bus Driver | 07/12/2013 2.08.30</t>
  </si>
  <si>
    <t>Windows Driver Package - VECTRONIC Aerospace GmbH GPS Plus USB To Collar Interface - VCP Driver | 07/12/2013 2.08.30</t>
  </si>
  <si>
    <t>Windows Driver Package - Western Digital Technologies (WDC_SAM) WDC_SAM | 01/19/2011 1.0.0009.0</t>
  </si>
  <si>
    <t>Windows Driver Package - X-Rite (EyeOne) XRiteDevices | 04/21/2009 2.40.0.1315</t>
  </si>
  <si>
    <t>Windows Driver Package - X-Rite (EyeOne) XRiteDevices | 08/21/2006 2.40.0.1315</t>
  </si>
  <si>
    <t>Windows Driver Package - X-Rite (colormunki) XRiteDevices | 08/21/2006 2.40.0.1315</t>
  </si>
  <si>
    <t>Windows Driver Package - Xplore Technologies Corp. (MCButton) HIDClass | 02/09/2017 4.6.1.2</t>
  </si>
  <si>
    <t>Windows Driver Package - Zebra Technologies Corp (cdcacmzebra_x64) Ports | 05/12/2015 2.15.2.0</t>
  </si>
  <si>
    <t>Windows Driver Package - Zebra Technologies Inc. (WinUSB) WinUSB devices | 03/31/2018 1.0.0.6</t>
  </si>
  <si>
    <t>Windows Driver Package - Zeutschel (Zeutschel1394) 1394 | 07/15/2005 2.00.0.0</t>
  </si>
  <si>
    <t>Windows Driver Package - Zeutschel (Zeutschel1394_V221) VHPD1394ControlledDevices | 04/07/2010 2.21.0.0</t>
  </si>
  <si>
    <t>Windows Driver Package - libusb 1.0 (WinUSB) libusb (WinUSB) devices ( ) | 05/24/2016</t>
  </si>
  <si>
    <t>Windows Driver Package - libusb 1.0 (WinUSB) libusb (WinUSB) devices ( ) | 08/18/2014</t>
  </si>
  <si>
    <t>Windows Driver Package - libusb-win32 (libusb0) libusb-win32 devices | 01/18/2012 1.2.6.0</t>
  </si>
  <si>
    <t>Windows Driver Package - libusb-win32 (libusb0) libusb-win32 devices | 04/27/2011 1.2.3.0</t>
  </si>
  <si>
    <t>Windows Driver Package - u-blox (WUDFRd) Sensor | 01/26/2016 2.24.0.0</t>
  </si>
  <si>
    <t>Windows Driver Package - u-blox (WUDFRd) Sensor | 07/16/2015 2.20.0.0</t>
  </si>
  <si>
    <t>Windows Driver Package - u-blox (WUDFRd) Sensor | 08/28/2015 2.21.0.0</t>
  </si>
  <si>
    <t>Windows Driver Package - u-blox AG (ubloxVcp) Ports | 01/29/2016 2.24.0.0</t>
  </si>
  <si>
    <t>Windows Driver Package - u-blox AG (ubloxVcp) Ports | 07/16/2015 2.20.0.0</t>
  </si>
  <si>
    <t>Windows Driver Package - u-blox AG (ubloxVcp) Ports | 09/25/2015 2.21.0.0</t>
  </si>
  <si>
    <t>Windows Driver Package - u-blox AG (ubloxusb) Ports | 07/03/2013 1.2.0.8</t>
  </si>
  <si>
    <t>Windows Driver Package - u-blox AG (ubloxusb) Ports | 09/12/2008 1.2.0.1</t>
  </si>
  <si>
    <t>Windows Firewall Configuration Provider | 1.2.3412.0</t>
  </si>
  <si>
    <t>Windows Grep 2.3</t>
  </si>
  <si>
    <t>Windows IP Over USB | 10.1.10586.15</t>
  </si>
  <si>
    <t>Windows Live Essentials | 16.4.3528.0331</t>
  </si>
  <si>
    <t>Windows Mobile 5.0 SDK R2 for Pocket PC | 5.00.1700.5.14343.06</t>
  </si>
  <si>
    <t>Windows Mobile 5.0 SDK R2 for Smartphone | 5.00.1700.5.14343.06</t>
  </si>
  <si>
    <t>Windows Mobile 6 Professional Emulator Images - USA | 6.0.0.17740</t>
  </si>
  <si>
    <t>Windows Mobile 6 Professional SDK | 6.0.0.17740</t>
  </si>
  <si>
    <t>Windows Mobile 6.5 Professional Developer Tool Kit - ESN | 6.5.0.21234</t>
  </si>
  <si>
    <t>Windows Mobile 6.5 Professional Developer Tool Kit - USA | 6.5.0.21234</t>
  </si>
  <si>
    <t>Windows Mobile Connectivity Tools 10.0.15254.0 - Desktop x86 | 10.1.15254.1</t>
  </si>
  <si>
    <t>Windows Mobile Device Center Driver Update | 6.1.6965.0</t>
  </si>
  <si>
    <t>Windows Mobile Device Center | 6.1.6965.0</t>
  </si>
  <si>
    <t>Windows Movie Maker 2017</t>
  </si>
  <si>
    <t>Windows Password Recovery Standard |</t>
  </si>
  <si>
    <t>Windows Phone 8.1 Emulators - ENU | 12.0.31010.0</t>
  </si>
  <si>
    <t>Windows PowerShell Extensions for SQL Server 2012 | 11.0.2100.60</t>
  </si>
  <si>
    <t>Windows Resource Kit Tools - SubInAcl.exe | 5.2.3790.1164</t>
  </si>
  <si>
    <t>Windows Resource Kit Tools | 5.2.3790</t>
  </si>
  <si>
    <t>Windows SDK AddOn | 10.1.0.0</t>
  </si>
  <si>
    <t>Windows Setup Remediations (x64) (KB4023057)</t>
  </si>
  <si>
    <t>Windows Software Development Kit - Windows 10.0.10586.212 | 10.1.10586.212</t>
  </si>
  <si>
    <t>Windows Software Development Kit - Windows 10.0.14393.33 | 10.1.14393.33</t>
  </si>
  <si>
    <t>Windows Software Development Kit - Windows 10.0.14393.795 | 10.1.14393.795</t>
  </si>
  <si>
    <t>Windows Software Development Kit - Windows 10.0.15063.468 | 10.1.15063.468</t>
  </si>
  <si>
    <t>Windows Software Development Kit - Windows 10.0.16299.15 | 10.1.16299.15</t>
  </si>
  <si>
    <t>Windows Software Development Kit - Windows 10.0.17134.12 | 10.1.17134.12</t>
  </si>
  <si>
    <t>Windows Software Development Kit - Windows 10.0.17763.132 | 10.1.17763.132</t>
  </si>
  <si>
    <t>Windows Software Development Kit - Windows 10.0.18362.1 | 10.1.18362.1</t>
  </si>
  <si>
    <t>Windows Software Development Kit - Windows | 10.0.26624</t>
  </si>
  <si>
    <t>Wing IDE 4.1.14-1</t>
  </si>
  <si>
    <t>Wing IDE Personal 4.1.14-1</t>
  </si>
  <si>
    <t>Wireless Diagnostics.app - 1.0</t>
  </si>
  <si>
    <t>Wireless Diagnostics.app - 7.0</t>
  </si>
  <si>
    <t>Wireless Helper Service | 1.2.1000.200</t>
  </si>
  <si>
    <t>Wireless Helper Service | 1.4.1000.0</t>
  </si>
  <si>
    <t>Wireless Helper Service | 1.4.1100.0</t>
  </si>
  <si>
    <t>Wireless Toolbox | 3.1.1000.0</t>
  </si>
  <si>
    <t>Wireless Toolbox | 4.1.1000.0</t>
  </si>
  <si>
    <t>Wireless Toolbox | 4.2.1000.0</t>
  </si>
  <si>
    <t>Wireless Workbench 6 | 6.12.2</t>
  </si>
  <si>
    <t>Wireless Workbench 6.app - 6.12.2</t>
  </si>
  <si>
    <t>Wireshark  (64-bit) | 1.12.3</t>
  </si>
  <si>
    <t>Wireshark  (64-bit) | 2.0.4</t>
  </si>
  <si>
    <t>Wireshark  (64-bit) | 2.2.0</t>
  </si>
  <si>
    <t>Wireshark  64-bit | 2.6.4</t>
  </si>
  <si>
    <t>Wireshark  64-bit | 2.6.6</t>
  </si>
  <si>
    <t>Wireshark  64-bit | 3.0.0</t>
  </si>
  <si>
    <t>Wireshark  64-bit | 3.0.1</t>
  </si>
  <si>
    <t>Wireshark  64-bit | 3.0.5</t>
  </si>
  <si>
    <t>Wireshark  64-bit | 3.0.6</t>
  </si>
  <si>
    <t>Wireshark  64-bit | 3.0.7</t>
  </si>
  <si>
    <t>Wireshark  64-bit | 3.2.1</t>
  </si>
  <si>
    <t>Wish.app - 8.4.19</t>
  </si>
  <si>
    <t>Wish.app - 8.5.9</t>
  </si>
  <si>
    <t>WizMouse v1.7.0.3</t>
  </si>
  <si>
    <t>WmdcFixesWin10 | 1.0.0.0</t>
  </si>
  <si>
    <t>WolfPack | 8.0.005</t>
  </si>
  <si>
    <t>Wolfcom Vision LE Admin Edition version | 1.0</t>
  </si>
  <si>
    <t>Wondershare Helper Compact | 2.6.0</t>
  </si>
  <si>
    <t>Wonderware Application Server 2012 R2 | 3.6.000</t>
  </si>
  <si>
    <t>Wonderware Historian Client 2012 R2 | 10.1.000</t>
  </si>
  <si>
    <t>WordPerfect Office X4</t>
  </si>
  <si>
    <t>WordPerfect Office X5 | 15.0.0.505</t>
  </si>
  <si>
    <t>Wordle | 0.2</t>
  </si>
  <si>
    <t>WorkForce Pro GT-S50 Scanner Driver Update</t>
  </si>
  <si>
    <t>WorkingPlatReNamer | 1.0.0.2</t>
  </si>
  <si>
    <t>Worksharing Monitor for Autodesk Revit 2018 | 18.0.0.420</t>
  </si>
  <si>
    <t>Worksharing Monitor for Autodesk Revit 2019 | 19.0.0.405</t>
  </si>
  <si>
    <t>Worksharing Monitor for Autodesk Revit 2020 | 20.2.1.1</t>
  </si>
  <si>
    <t>WrecknPostService | 1.4.0</t>
  </si>
  <si>
    <t>X-Rite Device Services Manager | 2.2.61</t>
  </si>
  <si>
    <t>X-Series Network Manager | 3.0.54</t>
  </si>
  <si>
    <t>X-Series Network Manager | 3.1.3</t>
  </si>
  <si>
    <t>X-Win32 19 | 19.0.21</t>
  </si>
  <si>
    <t>X-Win32 19 | 19.0.6</t>
  </si>
  <si>
    <t>X-Win32 19 | 19.1.9</t>
  </si>
  <si>
    <t>X-Win32 2014 | 14.00.33</t>
  </si>
  <si>
    <t>X-Win32 9.0 | 9.00.1119</t>
  </si>
  <si>
    <t>X-Win32 9.1 | 9.01.1020</t>
  </si>
  <si>
    <t>X26 DataPort | 17.9.69</t>
  </si>
  <si>
    <t>XID</t>
  </si>
  <si>
    <t>XLSTAT 2019 | 21.4.63912</t>
  </si>
  <si>
    <t>XML Copy Editor version | 1.2.1.3</t>
  </si>
  <si>
    <t>XML Notepad 2007 | 2.3.0.0</t>
  </si>
  <si>
    <t>XML Notepad | 2.7.1.21</t>
  </si>
  <si>
    <t>XMLNotepad - XML Editor | 2.7.1</t>
  </si>
  <si>
    <t>XQuartz.app - 2.7.8</t>
  </si>
  <si>
    <t>XTools Pro 11.1 | 11.1.1435</t>
  </si>
  <si>
    <t>XTools Pro 16.0 | 16.0.2321.0</t>
  </si>
  <si>
    <t>XTools Pro 17.0 | 17.0.2734.0</t>
  </si>
  <si>
    <t>XTools Pro 17.1 | 17.1.2984.0</t>
  </si>
  <si>
    <t>XTools Pro 17.2 | 17.2.3088.0</t>
  </si>
  <si>
    <t>XTools Pro 18.0 for ArcMap | 18.0.3319.0</t>
  </si>
  <si>
    <t>ArcMap</t>
  </si>
  <si>
    <t>XTools Pro 18.1 for ArcMap | 18.1.3506.0</t>
  </si>
  <si>
    <t>XTools Pro 19.0 for ArcGIS Pro | 19.0.1154</t>
  </si>
  <si>
    <t>XTools Pro 19.0 for ArcMap | 19.0.3711.0</t>
  </si>
  <si>
    <t>Xamarin | 4.2.1.62</t>
  </si>
  <si>
    <t>XenApp and XenDesktop Remote PowerShell SDK | 7.16.0.4</t>
  </si>
  <si>
    <t>XenApp and XenDesktop Remote PowerShell SDK | 7.21.0.138</t>
  </si>
  <si>
    <t>XenApp and XenDesktop Remote PowerShell SDK | 7.22.0.8</t>
  </si>
  <si>
    <t>Xerox B210 Printer | 1.08T (8/6/2019)</t>
  </si>
  <si>
    <t>Xerox CentreWare Web | 6.0.7</t>
  </si>
  <si>
    <t>Xerox Configuration Utility.app - 5.4.2</t>
  </si>
  <si>
    <t>Xerox Desktop Print Experience 4.0 | 7.48.9.0</t>
  </si>
  <si>
    <t>Xerox Desktop Print Experience 4.2 | 7.48.40.0</t>
  </si>
  <si>
    <t>Xerox Desktop Print Experience 4.5 | 7.132.12.0</t>
  </si>
  <si>
    <t>Xerox Desktop Print Experience 4.5 | 7.132.19.0</t>
  </si>
  <si>
    <t>Xerox Desktop Print Experience 4.5 | 7.132.20.0</t>
  </si>
  <si>
    <t>Xerox Device Manager | 6.4.19</t>
  </si>
  <si>
    <t>Xerox Device Manager | 6.5.17</t>
  </si>
  <si>
    <t>Xerox DocuMate 150 Driver | 4.6.10288</t>
  </si>
  <si>
    <t>Xerox DocuMate 152 Driver | 4.6.10288</t>
  </si>
  <si>
    <t>Xerox DocuMate 152 Driver | 4.6.15706</t>
  </si>
  <si>
    <t>Xerox DocuMate 152i 5.1.419.9303 &amp; Visioneer Acuity Assets V1 5.1.2119.1154 | 5.1.419.10013</t>
  </si>
  <si>
    <t>Xerox DocuMate 152i Driver | 5.1.318.9266</t>
  </si>
  <si>
    <t>Xerox DocuMate 152i Driver | 5.1.419.9303</t>
  </si>
  <si>
    <t>Xerox DocuMate 162 Driver | 4.6.10288</t>
  </si>
  <si>
    <t>Xerox DocuMate 262i Driver | 4.6.10326</t>
  </si>
  <si>
    <t>Xerox DocuMate 272 Driver | 4.6.10064</t>
  </si>
  <si>
    <t>Xerox DocuMate 3120 5.1.216.5090 &amp; Visioneer Acuity Assets V1 5.1.1616.10174 | 5.1.216.11145</t>
  </si>
  <si>
    <t>Xerox DocuMate 3120 Driver | 5.1.14.5053</t>
  </si>
  <si>
    <t>Xerox DocuMate 3120 Driver | 5.1.216.5090</t>
  </si>
  <si>
    <t>Xerox DocuMate 3120 ISIS Driver | 5.1.14.5053</t>
  </si>
  <si>
    <t>Xerox DocuMate 3220 Driver | 4.6.10291</t>
  </si>
  <si>
    <t>Xerox DocuMate 3460 Driver | 4.6.10231</t>
  </si>
  <si>
    <t>Xerox DocuMate 3640 Driver | 5.1.215.7134</t>
  </si>
  <si>
    <t>Xerox DocuMate 4440 Driver | 5.1.113.12242</t>
  </si>
  <si>
    <t>Xerox DocuMate 4700 Driver | 5.1.215.6103</t>
  </si>
  <si>
    <t>Xerox DocuMate 5540 5.1.519.10013 &amp; Visioneer Acuity Assets V1 5.1.2119.1154 | 5.1.519.10020</t>
  </si>
  <si>
    <t>Xerox DocuMate 5540 Driver | 5.1.519.10013</t>
  </si>
  <si>
    <t>Xerox DocuMate 700 Driver | 5.1.115.6103</t>
  </si>
  <si>
    <t>Xerox Easy Document Creator | 1.05.93 (8/12/2018)</t>
  </si>
  <si>
    <t>Xerox Easy Printer Manager | 1.03.97.01(7/10/2018)</t>
  </si>
  <si>
    <t>Xerox Easy Printer Manager | 2.0.1.54</t>
  </si>
  <si>
    <t>Xerox Easy Wireless Setup | 3.70.18.0</t>
  </si>
  <si>
    <t>Xerox Font Management Utility | 3.0.59.0</t>
  </si>
  <si>
    <t>Xerox IDriver.app - 5.4.2</t>
  </si>
  <si>
    <t>Xerox MFP PC Fax | 1.10.23 (7/19/2018)</t>
  </si>
  <si>
    <t>Xerox PowerENGAGE | 2.52.0016</t>
  </si>
  <si>
    <t>Xerox PowerENGAGE.app - 2.52</t>
  </si>
  <si>
    <t>Xerox PowerENGAGE.app - 2.52.1</t>
  </si>
  <si>
    <t>Xerox Print Experience 3.0 | 6.242.9.0</t>
  </si>
  <si>
    <t>Xerox Scanner Management Utility | 7.0.52.0</t>
  </si>
  <si>
    <t>Xerox Scanner Management Utility | 7.3.35.0</t>
  </si>
  <si>
    <t>Xerox Scanner Management Utility | 7.3.40.0</t>
  </si>
  <si>
    <t>Xerox WorkCentre 3220</t>
  </si>
  <si>
    <t>Xerox WorkCentre 3225 | 1.08 (9/11/2018)</t>
  </si>
  <si>
    <t>Xerox WorkCentre 6027 | 1.029.00</t>
  </si>
  <si>
    <t>Xerox WorkCentre 6605 Scanner Driver | 1.2.0.0</t>
  </si>
  <si>
    <t>XeroxPEInstallationCompanion.app - 1.0</t>
  </si>
  <si>
    <t>XeroxÂ® DocuMateÂ® 3125 5.1.1019.9273 &amp; Visioneer Acuity Assets V1 5.1.2119.1154 | 5.1.1019.10020</t>
  </si>
  <si>
    <t>XeroxÂ® DocuMateÂ® 3125 5.1.916.9283 &amp; Visioneer Acuity Assets V1 5.1.1616.10174 | 5.1.916.11145</t>
  </si>
  <si>
    <t>XeroxÂ® DocuMateÂ® 3125 Driver | 5.1.1019.9273</t>
  </si>
  <si>
    <t>XeroxÂ® DocuMateÂ® 3125 Driver | 5.1.916.9283</t>
  </si>
  <si>
    <t>XeroxÂ® DocuMateÂ® 3220 5.1.316.10071 &amp; Visioneer Acuity Assets V1 5.1.1616.10174 | 5.1.316.11145</t>
  </si>
  <si>
    <t>XeroxÂ® DocuMateÂ® 3220 Driver | 5.1.316.10071</t>
  </si>
  <si>
    <t>XeroxÂ® DocuMateÂ® 4440 5.1.416.7151 &amp; Visioneer Acuity Assets V1 5.1.1516.6024 | 5.1.416.8154</t>
  </si>
  <si>
    <t>XeroxÂ® DocuMateÂ® 4440 Driver | 5.1.416.7151</t>
  </si>
  <si>
    <t>XeroxÂ® DocuMateÂ® 6440 5.1.219.10013 &amp; Visioneer Acuity Assets V1 5.1.2119.1154 | 5.1.219.10020</t>
  </si>
  <si>
    <t>XeroxÂ® DocuMateÂ® 6440 Driver | 5.1.219.10013</t>
  </si>
  <si>
    <t>Xming | 6.9.0.31</t>
  </si>
  <si>
    <t>XmlDup3 - 1 | 2.0.0.1</t>
  </si>
  <si>
    <t>XmlDup3 | 1.0.0.3</t>
  </si>
  <si>
    <t>Xoreax IncrediBuild 9.3.2 (build 2457)</t>
  </si>
  <si>
    <t>Xplore Function Button LED Light Control | 1.00.03</t>
  </si>
  <si>
    <t>Function Button LED Light Control</t>
  </si>
  <si>
    <t>Xvid .2 final uninstall | 1.2</t>
  </si>
  <si>
    <t>Xylem EXO USB Adapter (Driver Removal)</t>
  </si>
  <si>
    <t>YSI Data Manager | 1.1.8.0</t>
  </si>
  <si>
    <t>YSI Professional Series Instrument (Driver Removal)</t>
  </si>
  <si>
    <t>Yahoo Search Set</t>
  </si>
  <si>
    <t>YourTemplateFinder Internet Explorer Homepage and New Tab</t>
  </si>
  <si>
    <t>ZAS AED Plus | 6.07</t>
  </si>
  <si>
    <t>ZFR Checkout Tool | 6.3.0.2186</t>
  </si>
  <si>
    <t>ZOLL Data Retriever | 6.56.10</t>
  </si>
  <si>
    <t>ZXPInstaller</t>
  </si>
  <si>
    <t>Zebra 123Scan (64bit) | 5.02.0004</t>
  </si>
  <si>
    <t>Zebra CDC Driver (x64) | 2.15.0005</t>
  </si>
  <si>
    <t>Zebra CoreScanner Driver (64bit) | 3.04.0011</t>
  </si>
  <si>
    <t>Zebra Font Downloader</t>
  </si>
  <si>
    <t>Zebra Setup Utilities</t>
  </si>
  <si>
    <t>Zebra Setup Utilities | 1.1.9.1187</t>
  </si>
  <si>
    <t>Zebra Setup Utilities | 1.1.9.1208</t>
  </si>
  <si>
    <t>Zebra Setup Utilities | 1.1.9.1245</t>
  </si>
  <si>
    <t>Zebra Setup Utilities | 1.1.9.1269</t>
  </si>
  <si>
    <t>Zebra Setup Utilities | 1.1.9.1281</t>
  </si>
  <si>
    <t>Zebra Setup Utilities | 1.1.9.1283</t>
  </si>
  <si>
    <t>Zebra Status Monitor 5.0.0</t>
  </si>
  <si>
    <t>Zebra ZXP S3 and S1 Card Printers | 06.02.00.00</t>
  </si>
  <si>
    <t>ZebraDesigner 2 | 2.2.3.4271</t>
  </si>
  <si>
    <t>ZebraDesigner 2 | 2.5.0.9325</t>
  </si>
  <si>
    <t>ZebraDesigner Pro | 2.5.0.9352</t>
  </si>
  <si>
    <t>ZebraDesigner | 2.5.0.9420</t>
  </si>
  <si>
    <t>Zoom Outlook Plugin | 4.8.17303</t>
  </si>
  <si>
    <t>Zoom | 4.0</t>
  </si>
  <si>
    <t>Zoom | 4.0.25958</t>
  </si>
  <si>
    <t>Zoom | 4.1</t>
  </si>
  <si>
    <t>Zoom | 4.3</t>
  </si>
  <si>
    <t>Zoom | 4.4</t>
  </si>
  <si>
    <t>Zoom | 4.5</t>
  </si>
  <si>
    <t>Zoom | 4.6</t>
  </si>
  <si>
    <t>ZoomInfo Contact Contributor | 57</t>
  </si>
  <si>
    <t>ZoomInfo Contact Contributor | 59</t>
  </si>
  <si>
    <t>ZoomWindow.app - 2.0</t>
  </si>
  <si>
    <t>Zotero Standalone  (x86 en-US) | 4.0.29.10</t>
  </si>
  <si>
    <t>Zotero | 5.0.41</t>
  </si>
  <si>
    <t>Zotero | 5.0.66</t>
  </si>
  <si>
    <t>Zotero | 5.0.73</t>
  </si>
  <si>
    <t>Zotero | 5.0.74</t>
  </si>
  <si>
    <t>Zotero | 5.0.76</t>
  </si>
  <si>
    <t>aamlauncher</t>
  </si>
  <si>
    <t>aapt</t>
  </si>
  <si>
    <t>accessaphone | 3.0.5.11</t>
  </si>
  <si>
    <t>accessaphone</t>
  </si>
  <si>
    <t>acpid</t>
  </si>
  <si>
    <t>adb</t>
  </si>
  <si>
    <t>adl</t>
  </si>
  <si>
    <t>adobe_licensing_helper.app - 1.0.0.22</t>
  </si>
  <si>
    <t>adobe_licensing_helper.app - 1.0.0.24</t>
  </si>
  <si>
    <t>adobe_licensing_helper.app - 1.0.0.26</t>
  </si>
  <si>
    <t>adobe_lichelper.app - 1.0.0.274</t>
  </si>
  <si>
    <t>adobe_licutil.app - 10.0.0.274</t>
  </si>
  <si>
    <t>adobe_licutil.app - 11.0.0.27</t>
  </si>
  <si>
    <t>adobe_licutil.app - 7.0.1.109</t>
  </si>
  <si>
    <t>adobe_licutil.app - 9.0.0.316</t>
  </si>
  <si>
    <t>adobe_licutil.app - Adobe License Utility 2.0.0.10 (BuildVersion: 2.0; BuildDate: Tue Jul 05 2011 18:00:00)</t>
  </si>
  <si>
    <t>adobe_licutil.app - Adobe License Utility 6.0.0.114 (BuildVersion: 6.0; BuildDate: Tue Apr 03 2012 18:00:00)</t>
  </si>
  <si>
    <t>aerender</t>
  </si>
  <si>
    <t>afmss</t>
  </si>
  <si>
    <t>afmss_it4rm</t>
  </si>
  <si>
    <t>alsasound</t>
  </si>
  <si>
    <t>apachectl</t>
  </si>
  <si>
    <t>apftool</t>
  </si>
  <si>
    <t>arm-apple-darwin9-as</t>
  </si>
  <si>
    <t>as-386</t>
  </si>
  <si>
    <t>as-arm</t>
  </si>
  <si>
    <t>asannotation2.app</t>
  </si>
  <si>
    <t>atfinfo</t>
  </si>
  <si>
    <t>atmsupload.app</t>
  </si>
  <si>
    <t>auditd</t>
  </si>
  <si>
    <t>autoSetupTool.app - 4.13</t>
  </si>
  <si>
    <t>balenaEtcher  (only current user) | 1.5.5</t>
  </si>
  <si>
    <t>balenaEtcher</t>
  </si>
  <si>
    <t>balenaEtcher | 1.5.36</t>
  </si>
  <si>
    <t>barcodeprint2 - 1 | 1.0.0.3</t>
  </si>
  <si>
    <t>barcodeprint2</t>
  </si>
  <si>
    <t>barcodeprint2 | 1.0.0.2</t>
  </si>
  <si>
    <t>barcodeprint2 | 1.0.0.3</t>
  </si>
  <si>
    <t>bass</t>
  </si>
  <si>
    <t>besclient</t>
  </si>
  <si>
    <t>c4dpy.app - 21.0</t>
  </si>
  <si>
    <t>cURL | 7.40.0</t>
  </si>
  <si>
    <t>cURL</t>
  </si>
  <si>
    <t>centrifydc</t>
  </si>
  <si>
    <t>check_afp.app - 3.0</t>
  </si>
  <si>
    <t>clamav-milter</t>
  </si>
  <si>
    <t>clamd</t>
  </si>
  <si>
    <t>cloudphotosd.app - 2.0</t>
  </si>
  <si>
    <t>cloudphotosd.app - 3.0</t>
  </si>
  <si>
    <t>colorv.app - 11.4</t>
  </si>
  <si>
    <t>commandFilter.app - 1.71</t>
  </si>
  <si>
    <t>commandtohp.filter - 2.3.1</t>
  </si>
  <si>
    <t>commandtohp.filter - 2.4.1</t>
  </si>
  <si>
    <t>commandtohpdesignjet.filter - 3.0</t>
  </si>
  <si>
    <t>commandtoxbds.app - 4.19.3</t>
  </si>
  <si>
    <t>commandtoxbds.app - 4.20.5</t>
  </si>
  <si>
    <t>commandtoxbds.app - 4.22.2</t>
  </si>
  <si>
    <t>commandtoxbds.app - 5.3</t>
  </si>
  <si>
    <t>commandtoxbds.app - 5.4.2</t>
  </si>
  <si>
    <t>I01.003.304#</t>
  </si>
  <si>
    <t>Radio Infrastructure</t>
  </si>
  <si>
    <t>commsite</t>
  </si>
  <si>
    <t>compile-abc</t>
  </si>
  <si>
    <t>compile-abc-64</t>
  </si>
  <si>
    <t>convertToRINEX | 2.17.00</t>
  </si>
  <si>
    <t>convertToRINEX</t>
  </si>
  <si>
    <t>convertToRINEX | 2.60.00</t>
  </si>
  <si>
    <t>convertToRINEX | 2.80.00</t>
  </si>
  <si>
    <t>convertToRINEX | 2.90.00</t>
  </si>
  <si>
    <t>convertToRINEX | 3.02.00</t>
  </si>
  <si>
    <t>convertToRINEX | 3.06.00</t>
  </si>
  <si>
    <t>convertToRINEX | 3.07.00</t>
  </si>
  <si>
    <t>convertToRINEX | 3.08.00</t>
  </si>
  <si>
    <t>convertToRINEX | 3.09.00</t>
  </si>
  <si>
    <t>convertToRINEX | 3.09.11</t>
  </si>
  <si>
    <t>convertToRINEX | 3.11.00</t>
  </si>
  <si>
    <t>convertToRINEX | 3.12.00</t>
  </si>
  <si>
    <t>convertToRINEX | 3.13.00</t>
  </si>
  <si>
    <t>convertpdf.app - 1.2</t>
  </si>
  <si>
    <t>cron</t>
  </si>
  <si>
    <t>cups</t>
  </si>
  <si>
    <t>dbora</t>
  </si>
  <si>
    <t>dds2atf</t>
  </si>
  <si>
    <t>dipperLog Software | 1.1.8</t>
  </si>
  <si>
    <t>dipperLog Software</t>
  </si>
  <si>
    <t>dynamiclinkmanager.app - 6.0</t>
  </si>
  <si>
    <t>dynamiclinkmediaserver.app - 6.0</t>
  </si>
  <si>
    <t>e-ISuite Site | 1.2.0</t>
  </si>
  <si>
    <t>e-ISuite Site</t>
  </si>
  <si>
    <t>e-ISuite Site | 1.2.3</t>
  </si>
  <si>
    <t>e-ISuite Site | 1.2.4</t>
  </si>
  <si>
    <t>e-ISuite Site | 1.2.5</t>
  </si>
  <si>
    <t>e-ISuite Site | 1.2.6</t>
  </si>
  <si>
    <t>eBeam Interactive Suite version | 3.5.1.15</t>
  </si>
  <si>
    <t>eBeam Interactive Suite</t>
  </si>
  <si>
    <t>eCognition Developer | 9.1</t>
  </si>
  <si>
    <t>eCognition Developer</t>
  </si>
  <si>
    <t>eCognition Developer | 9.5</t>
  </si>
  <si>
    <t>eCognition License Server | 9.1</t>
  </si>
  <si>
    <t>eCognition License Server</t>
  </si>
  <si>
    <t>eCognition License Server | 9.4</t>
  </si>
  <si>
    <t>eCognition License Server | 9.5</t>
  </si>
  <si>
    <t>eCopy PDF Pro Office | 7.11.6490</t>
  </si>
  <si>
    <t>eCopy PDF Pro Office</t>
  </si>
  <si>
    <t>eGalaxDr.Touch | 1.0.7.0419</t>
  </si>
  <si>
    <t>eGalaxDr.Touch</t>
  </si>
  <si>
    <t>eRedBook | 3.0.23</t>
  </si>
  <si>
    <t>eRedBook</t>
  </si>
  <si>
    <t>eRedBook | 3.1.0.11</t>
  </si>
  <si>
    <t>eTransmit for Autodesk Revit 2018 | 18.0.0.420</t>
  </si>
  <si>
    <t>eTransmit for Autodesk Revit 2019 | 19.0.0.405</t>
  </si>
  <si>
    <t>eTransmit for Autodesk Revit 2020 | 20.2.1.1</t>
  </si>
  <si>
    <t>eWallet  for Windows PC (desktop) | 8.4</t>
  </si>
  <si>
    <t>eWallet  for Windows PC (desktop)</t>
  </si>
  <si>
    <t>eWallet  for Windows PC (desktop) | 8.5.2</t>
  </si>
  <si>
    <t>eWallet  for Windows PC (desktop) | 8.5.4</t>
  </si>
  <si>
    <t>eaptlstrust.app - 13.0</t>
  </si>
  <si>
    <t>earlysyslog</t>
  </si>
  <si>
    <t>edms_start_stop</t>
  </si>
  <si>
    <t>epl_bo</t>
  </si>
  <si>
    <t>epl_dctm</t>
  </si>
  <si>
    <t>epl_dctm_start_stop</t>
  </si>
  <si>
    <t>epl_fo</t>
  </si>
  <si>
    <t>epl_webtop</t>
  </si>
  <si>
    <t>epl_xpc</t>
  </si>
  <si>
    <t>epsonfax.app - 1.71</t>
  </si>
  <si>
    <t>erwin DM License Administrator | 11.14.1.1</t>
  </si>
  <si>
    <t>erwin DM License Administrator</t>
  </si>
  <si>
    <t>erwin Data Modeler 2018 R1 (64-bit) | 98.001.8021</t>
  </si>
  <si>
    <t>erwin Data Modeler 2018 R1 (64-bit)</t>
  </si>
  <si>
    <t>erwin Data Modeler r9.7 (32-bit) | 97.000.2293</t>
  </si>
  <si>
    <t>erwin Data Modeler r9.7 (32-bit)</t>
  </si>
  <si>
    <t>erwin Data Modeler r9.7 (64-bit) | 97.000.2293</t>
  </si>
  <si>
    <t>erwin Data Modeler r9.7 (64-bit)</t>
  </si>
  <si>
    <t>erwin Mart Server 2018 R1 (64-bit) | 98.001.0000</t>
  </si>
  <si>
    <t>erwin Mart Server 2018 R1 (64-bit)</t>
  </si>
  <si>
    <t>erwin Mart Server r9.7 (64-bit) | 97.000.0000</t>
  </si>
  <si>
    <t>erwin Mart Server r9.7 (64-bit)</t>
  </si>
  <si>
    <t>exacqVision Client (x64) | 19.03.5.152819</t>
  </si>
  <si>
    <t>exacqVision Client (x64)</t>
  </si>
  <si>
    <t>exacqVision Client (x64) | 20.03.3.0</t>
  </si>
  <si>
    <t>exacqVision Client (x64) | 7.2.1.85528</t>
  </si>
  <si>
    <t>exacqVision Client (x64) | 8.4.1.110856</t>
  </si>
  <si>
    <t>exacqVision Client (x86) | 19.12.4.0</t>
  </si>
  <si>
    <t>exacqVision Client (x86)</t>
  </si>
  <si>
    <t>exacqVision Client (x86) | 8.4.2.111578</t>
  </si>
  <si>
    <t>ezPivCard | 2.3.01</t>
  </si>
  <si>
    <t>ezPivCard</t>
  </si>
  <si>
    <t>ezPivCard | 2.4.02</t>
  </si>
  <si>
    <t>ezPivCard | 2.4.03</t>
  </si>
  <si>
    <t>ezPivCard | 2.4.04</t>
  </si>
  <si>
    <t>f.lux</t>
  </si>
  <si>
    <t>fax.backend - 5.17.1</t>
  </si>
  <si>
    <t>fax.backend - 5.17.3</t>
  </si>
  <si>
    <t>fax.backend - 5.28.5</t>
  </si>
  <si>
    <t>fbset</t>
  </si>
  <si>
    <t>ffdshow v1.3.4500 [2013-01-06] | 1.3.4500.0</t>
  </si>
  <si>
    <t>ffdshow v1.3.4500 [2013-01-06]</t>
  </si>
  <si>
    <t>ffdshow v1.3.4532 [2014-07-17] | 1.3.4532.0</t>
  </si>
  <si>
    <t>ffdshow v1.3.4532 [2014-07-17]</t>
  </si>
  <si>
    <t>ffdshow x64 v1.2.4422 [2012-04-09] | 1.2.4422.0</t>
  </si>
  <si>
    <t>ffdshow x64 v1.2.4422 [2012-04-09]</t>
  </si>
  <si>
    <t>fi-Scanner manuals for fi-6670(A)/fi-6770(A)/fi-6750S | 1.02.01</t>
  </si>
  <si>
    <t>fi-Scanner manuals for fi-6670(A)/fi-6770(A)/fi-6750S</t>
  </si>
  <si>
    <t>fi-Scanner manuals for fi-6x30Z/fi-6x40Z | 1.01.03</t>
  </si>
  <si>
    <t>fi-Scanner manuals for fi-6x30Z/fi-6x40Z</t>
  </si>
  <si>
    <t>freshclam</t>
  </si>
  <si>
    <t>gcstartup</t>
  </si>
  <si>
    <t>gnuplot | 5.2 patchlevel 7</t>
  </si>
  <si>
    <t>gnuplot</t>
  </si>
  <si>
    <t>gpedt.msc 1.0</t>
  </si>
  <si>
    <t>haldaemon</t>
  </si>
  <si>
    <t>haveged</t>
  </si>
  <si>
    <t>hp2500f1 | 39.2.13.75180</t>
  </si>
  <si>
    <t>hp2500f1</t>
  </si>
  <si>
    <t>hpPreProcessing.filter - 1.6.3</t>
  </si>
  <si>
    <t>hpPreProcessing.filter - 1.7.2</t>
  </si>
  <si>
    <t>hpdot4d.app - 4.11.2</t>
  </si>
  <si>
    <t>hpdot4d.app - 4.17.1</t>
  </si>
  <si>
    <t>hpdot4d.app - 5.3.1</t>
  </si>
  <si>
    <t>hpdot4d.app - 5.7.1</t>
  </si>
  <si>
    <t>hpdot4d.app - 6.0</t>
  </si>
  <si>
    <t>hptiop 1.6.4.0</t>
  </si>
  <si>
    <t>i-Handbook</t>
  </si>
  <si>
    <t>i2 ChartReader 8 | 8.7.1</t>
  </si>
  <si>
    <t>i2 ChartReader 8</t>
  </si>
  <si>
    <t>i686-apple-darwin9-as</t>
  </si>
  <si>
    <t>iBooks.app - 1.10</t>
  </si>
  <si>
    <t>iBooks.app - 1.15</t>
  </si>
  <si>
    <t>iCloud Drive.app - 1.0</t>
  </si>
  <si>
    <t>iCloud</t>
  </si>
  <si>
    <t>iCloud | 6.1.2.13</t>
  </si>
  <si>
    <t>iCloud | 6.2.1.67</t>
  </si>
  <si>
    <t>iCloud | 7.14.0.29</t>
  </si>
  <si>
    <t>iCloud | 7.16.0.15</t>
  </si>
  <si>
    <t>iCloud | 7.17.0.13</t>
  </si>
  <si>
    <t>iCloud | 7.6.0.15</t>
  </si>
  <si>
    <t>iCloud.app - 1.0</t>
  </si>
  <si>
    <t>iCloudUserNotificationsd.app - 1.0</t>
  </si>
  <si>
    <t>iCloudUserNotificationsd.app - 63.0.6</t>
  </si>
  <si>
    <t>iDrone for APM | 2.13.0116.1008</t>
  </si>
  <si>
    <t>iDrone for APM</t>
  </si>
  <si>
    <t>iIPA</t>
  </si>
  <si>
    <t>iMacros  (x64) | 10.0.2.2823</t>
  </si>
  <si>
    <t>iMacros  (x64)</t>
  </si>
  <si>
    <t>iMacros  (x64) | 11.5.498.2403</t>
  </si>
  <si>
    <t>iMacros  (x64) | 12.5.503.8802</t>
  </si>
  <si>
    <t>iMazing | 2.1.6.0</t>
  </si>
  <si>
    <t>iMazing</t>
  </si>
  <si>
    <t>iMazing | 2.10.4.0</t>
  </si>
  <si>
    <t>iMazing | 2.3.6.0</t>
  </si>
  <si>
    <t>iMazing | 2.5.7.0</t>
  </si>
  <si>
    <t>iMazing | 2.9.13.0</t>
  </si>
  <si>
    <t>iMazing | 2.9.14.0</t>
  </si>
  <si>
    <t>iMovie.app - 10.1.10</t>
  </si>
  <si>
    <t>iMovie.app - 10.1.11</t>
  </si>
  <si>
    <t>iMovie.app - 10.1.12</t>
  </si>
  <si>
    <t>iMovie.app - 10.1.2</t>
  </si>
  <si>
    <t>iMovie.app - 10.1.5</t>
  </si>
  <si>
    <t>iMovie.app - 10.1.6</t>
  </si>
  <si>
    <t>iRotate</t>
  </si>
  <si>
    <t>iTools 4 | 4.4.3.6</t>
  </si>
  <si>
    <t>iTools 4</t>
  </si>
  <si>
    <t>iTunes | 12.10.0.7</t>
  </si>
  <si>
    <t>iTunes</t>
  </si>
  <si>
    <t>iTunes | 12.10.2.3</t>
  </si>
  <si>
    <t>iTunes | 12.10.3.1</t>
  </si>
  <si>
    <t>iTunes | 12.10.4.2</t>
  </si>
  <si>
    <t>iTunes | 12.9.0.167</t>
  </si>
  <si>
    <t>iTunes | 12.9.6.3</t>
  </si>
  <si>
    <t>iTunes.app - 12.7.4</t>
  </si>
  <si>
    <t>iTunes.app - 12.8.2</t>
  </si>
  <si>
    <t>iZotope Audio Enhancer | 1.00</t>
  </si>
  <si>
    <t>iZotope Audio Enhancer</t>
  </si>
  <si>
    <t>idb</t>
  </si>
  <si>
    <t>identityservicesd.app - 10.0</t>
  </si>
  <si>
    <t>ilmnirm2oc581b HTTP.app - 13.6.1</t>
  </si>
  <si>
    <t>ilmnirm2oc581b HTTP.app</t>
  </si>
  <si>
    <t>imagePROGRAF Firmware Update Tool | 24.00</t>
  </si>
  <si>
    <t>imagePROGRAF Printer Driver Extra Kit | 2.30.00</t>
  </si>
  <si>
    <t>imagePROGRAF Printer Driver Extra Kit</t>
  </si>
  <si>
    <t>imagent.app - 10.0</t>
  </si>
  <si>
    <t>imavagent.app - 10.0</t>
  </si>
  <si>
    <t>inReach Sync | 1.3.6.8959</t>
  </si>
  <si>
    <t>inReach Sync</t>
  </si>
  <si>
    <t>inReach Sync | 1.4.10.5708</t>
  </si>
  <si>
    <t>inReach Sync | 1.4.11.692</t>
  </si>
  <si>
    <t>inReach Sync | 1.4.11.7756</t>
  </si>
  <si>
    <t>inReach Sync | 1.4.13.2384</t>
  </si>
  <si>
    <t>inReach Sync | 1.4.16.6572</t>
  </si>
  <si>
    <t>inReach Sync | 1.4.20.3366</t>
  </si>
  <si>
    <t>ioGAS-64 | 7.1</t>
  </si>
  <si>
    <t>ioGAS-64</t>
  </si>
  <si>
    <t>irq_balancer</t>
  </si>
  <si>
    <t>isb</t>
  </si>
  <si>
    <t>j5 USB DISPLAY ADAPTER | 18.02.0810.3179</t>
  </si>
  <si>
    <t>j5 USB DISPLAY ADAPTER</t>
  </si>
  <si>
    <t>j5 USB DISPLAY ADAPTER | 19.03.1210.3179</t>
  </si>
  <si>
    <t>j5 USB DISPLAY ADAPTER | 20.01.0117.3179</t>
  </si>
  <si>
    <t>jNSM | 1.6.1</t>
  </si>
  <si>
    <t>jNSM</t>
  </si>
  <si>
    <t>join.me | 3.13.0.5486</t>
  </si>
  <si>
    <t>join.me</t>
  </si>
  <si>
    <t>join.me | 3.19.0.5524</t>
  </si>
  <si>
    <t>join.me | 3.3.0.5340</t>
  </si>
  <si>
    <t>kaleidoscope | 2.3.0</t>
  </si>
  <si>
    <t>kaleidoscope | 4.3.2</t>
  </si>
  <si>
    <t>kaleidoscope | 4.5.5</t>
  </si>
  <si>
    <t>kbd</t>
  </si>
  <si>
    <t>ld64</t>
  </si>
  <si>
    <t>lipo</t>
  </si>
  <si>
    <t>lockgcstartup</t>
  </si>
  <si>
    <t>loginwindow.app - 9.0</t>
  </si>
  <si>
    <t>mcelog</t>
  </si>
  <si>
    <t>media.app - 12.4</t>
  </si>
  <si>
    <t>microcode.ctl</t>
  </si>
  <si>
    <t>mocha AE CC.app - 4.0.3</t>
  </si>
  <si>
    <t>naib.app - APP_VERSION</t>
  </si>
  <si>
    <t>naip</t>
  </si>
  <si>
    <t>nbagent.app - 1.0</t>
  </si>
  <si>
    <t>network-remotefs</t>
  </si>
  <si>
    <t>nfs</t>
  </si>
  <si>
    <t>nlyte | 8.3.100</t>
  </si>
  <si>
    <t>nlyte</t>
  </si>
  <si>
    <t>novaPDF 9 Printer Driver | 9.3.240</t>
  </si>
  <si>
    <t>novaPDF 9 Printer Driver</t>
  </si>
  <si>
    <t>novaPDF 9 Printer Driver | 9.4.241</t>
  </si>
  <si>
    <t>novaPDF 9 SDK COM (x64) | 9.3.240</t>
  </si>
  <si>
    <t>novaPDF 9 SDK COM (x64)</t>
  </si>
  <si>
    <t>novaPDF 9 SDK COM (x64) | 9.4.241</t>
  </si>
  <si>
    <t>novaPDF 9 SDK COM (x86) | 9.3.240</t>
  </si>
  <si>
    <t>novaPDF 9 SDK COM (x86)</t>
  </si>
  <si>
    <t>novaPDF 9 SDK COM (x86) | 9.4.241</t>
  </si>
  <si>
    <t>nscd</t>
  </si>
  <si>
    <t>ntp</t>
  </si>
  <si>
    <t>nv</t>
  </si>
  <si>
    <t>obi_rptapp</t>
  </si>
  <si>
    <t>obiee</t>
  </si>
  <si>
    <t>openct</t>
  </si>
  <si>
    <t>paint.net | 4.0.16</t>
  </si>
  <si>
    <t>paint.net</t>
  </si>
  <si>
    <t>paint.net | 4.0.21</t>
  </si>
  <si>
    <t>paint.net | 4.1.6</t>
  </si>
  <si>
    <t>payp</t>
  </si>
  <si>
    <t>pcProx5</t>
  </si>
  <si>
    <t>pcProx</t>
  </si>
  <si>
    <t>pcProxPlus</t>
  </si>
  <si>
    <t>png2atf</t>
  </si>
  <si>
    <t>postfix</t>
  </si>
  <si>
    <t>proDAD Adorage 3.0 (64bit) | 3.0.114.1</t>
  </si>
  <si>
    <t>proDAD Adorage 3.0 (64bit)</t>
  </si>
  <si>
    <t>proDAD Mercalli NLE 4.0 (64bit) | 4.0.486.1</t>
  </si>
  <si>
    <t>proDAD Mercalli NLE 4.0 (64bit)</t>
  </si>
  <si>
    <t>proDAD Vitascene 3.0 (64bit) | 3.0.259</t>
  </si>
  <si>
    <t>proDAD Vitascene 3.0 (64bit)</t>
  </si>
  <si>
    <t>psqlODBC | 12.00.0000</t>
  </si>
  <si>
    <t>psqlODBC_x64 | 09.05.0300</t>
  </si>
  <si>
    <t>psqlODBC_x64</t>
  </si>
  <si>
    <t>psqlODBC_x64 | 09.06.0201</t>
  </si>
  <si>
    <t>psqlODBC_x64 | 09.06.0504</t>
  </si>
  <si>
    <t>pstoxrps.app - 5.3</t>
  </si>
  <si>
    <t>pstoxrps.app - 5.4.2</t>
  </si>
  <si>
    <t>purge-kernels</t>
  </si>
  <si>
    <t>pvr2atf</t>
  </si>
  <si>
    <t>quicklookd.app - 5.0</t>
  </si>
  <si>
    <t>quicklookd32.app - 5.0</t>
  </si>
  <si>
    <t>random</t>
  </si>
  <si>
    <t>rastertoepfax.app - 1.71</t>
  </si>
  <si>
    <t>rastertofax.filter - 5.17.1</t>
  </si>
  <si>
    <t>rastertofax.filter - 5.17.3</t>
  </si>
  <si>
    <t>rastertofax.filter - 5.28.5</t>
  </si>
  <si>
    <t>rcd.app - 341.2</t>
  </si>
  <si>
    <t>rcd.app - 353.0</t>
  </si>
  <si>
    <t>readExcelTest1 | 1.0.0.0</t>
  </si>
  <si>
    <t>readExcelTest1</t>
  </si>
  <si>
    <t>rebooted</t>
  </si>
  <si>
    <t>rhCMM 6.063 (c:\rhcmm\)</t>
  </si>
  <si>
    <t>rhCMM 6.063 (c:\rhcmm\) #6</t>
  </si>
  <si>
    <t>rhCMM 6.063 (c:\rhcmm\) #7</t>
  </si>
  <si>
    <t>rhCMM 6.8.3</t>
  </si>
  <si>
    <t>rhCMM 9.1.3</t>
  </si>
  <si>
    <t>rips</t>
  </si>
  <si>
    <t>A02.027.322</t>
  </si>
  <si>
    <t>Risk Management</t>
  </si>
  <si>
    <t>rmis</t>
  </si>
  <si>
    <t>rpcbind</t>
  </si>
  <si>
    <t>screencapturetb.app - 1.0</t>
  </si>
  <si>
    <t>sfta</t>
  </si>
  <si>
    <t>smartd</t>
  </si>
  <si>
    <t>smbfs</t>
  </si>
  <si>
    <t>snapvault</t>
  </si>
  <si>
    <t>snmpd</t>
  </si>
  <si>
    <t>snplma</t>
  </si>
  <si>
    <t>soagent.app - 7.0</t>
  </si>
  <si>
    <t>splash</t>
  </si>
  <si>
    <t>splash_early</t>
  </si>
  <si>
    <t>splicsvr</t>
  </si>
  <si>
    <t>spls</t>
  </si>
  <si>
    <t>sshd</t>
  </si>
  <si>
    <t>storeuid.app - 1.0</t>
  </si>
  <si>
    <t>surroundscm</t>
  </si>
  <si>
    <t>surroundscmcmis</t>
  </si>
  <si>
    <t>syncuid.app - 8.1</t>
  </si>
  <si>
    <t>syslog</t>
  </si>
  <si>
    <t>ttstudio</t>
  </si>
  <si>
    <t>twplst</t>
  </si>
  <si>
    <t>u-center| 8.12</t>
  </si>
  <si>
    <t>u-center</t>
  </si>
  <si>
    <t>ubCore64 | 5.80</t>
  </si>
  <si>
    <t>ubCore64</t>
  </si>
  <si>
    <t>uninstall</t>
  </si>
  <si>
    <t>universalAccessAuthWarn.app - 1.0</t>
  </si>
  <si>
    <t>updatercorehelper</t>
  </si>
  <si>
    <t>vCenter Server with an embedded Platform Services Controller | 6.0.0.24293</t>
  </si>
  <si>
    <t>vCenter Server with an embedded Platform Services Controller | 6.0.0.24839</t>
  </si>
  <si>
    <t>victor Application Server | 3.52.1236.442</t>
  </si>
  <si>
    <t>vmware-tools</t>
  </si>
  <si>
    <t>vs_communitymsi | 16.1.28917</t>
  </si>
  <si>
    <t>wxPython  for Python 2.7 | 3.0.2.0</t>
  </si>
  <si>
    <t>xCapturePro | 2.5.0.7</t>
  </si>
  <si>
    <t>xSysMon | 2.1.0.2</t>
  </si>
  <si>
    <t>xTabCtr | 2.1.0.5</t>
  </si>
  <si>
    <t>xagt | 21.33.3</t>
  </si>
  <si>
    <t>ypbind</t>
  </si>
  <si>
    <t>zoom.us.app - 4.0.25926.306</t>
  </si>
  <si>
    <t>zoom.us.app - 4.0.36452.616</t>
  </si>
  <si>
    <t>zoom.us.app - 4.0.38982.714</t>
  </si>
  <si>
    <t>zoom.us.app - 4.1.20446.209</t>
  </si>
  <si>
    <t>zoom.us.app - 4.1.23501.416</t>
  </si>
  <si>
    <t>zoom.us.app - 4.1.30477.820</t>
  </si>
  <si>
    <t>zoom.us.app - 4.1.33259.925</t>
  </si>
  <si>
    <t>zoom.us.app - 4.4.53582.519</t>
  </si>
  <si>
    <t>zoom.us.app - 4.6.4 (17383.0119)</t>
  </si>
  <si>
    <t>zoom.us.app - 4.6.7 (18176.0301)</t>
  </si>
  <si>
    <t>{07FCA43D-C332-4888-9316-A1427B764C37}.app</t>
  </si>
  <si>
    <t>{135274B3-69EE-4AE8-ACCE-1718A1EBC8CC}.app</t>
  </si>
  <si>
    <t>{244FD30F-63F1-49B9-9D98-1150FF4FFCB1}.app</t>
  </si>
  <si>
    <t>{39C9FB9C-7A84-11E1-B574-D095DF20721F}.app</t>
  </si>
  <si>
    <t>{610AABC3-96C8-4285-BAFE-9229AE2240AE}.app</t>
  </si>
  <si>
    <t>{8048A5DF-8A70-5BE1-954B-E0FDE1BD0D0D}.app</t>
  </si>
  <si>
    <t>{8FD7F1DB-7355-469E-A3F2-2118148D8477}.app</t>
  </si>
  <si>
    <t>{98D38A83-F95B-11E4-A9E9-FE8B8EF02169}.app</t>
  </si>
  <si>
    <t>{B57067F9-E97B-46EE-94F5-179373B81A6C}.app</t>
  </si>
  <si>
    <t>| 3.0.4319.0</t>
  </si>
  <si>
    <t>| 4.0.1907.0</t>
  </si>
  <si>
    <t>| 5.0.2309.0</t>
  </si>
  <si>
    <t>| 5.0.3324.0</t>
  </si>
  <si>
    <t>Visual Studio</t>
  </si>
  <si>
    <t>I01.005.605#</t>
  </si>
  <si>
    <t>Cloud Provisioning</t>
  </si>
  <si>
    <t>I01.006#</t>
  </si>
  <si>
    <t>Cloud Computing</t>
  </si>
  <si>
    <t>Vocalizer Expressive 2.2 Zuzana Compact</t>
  </si>
  <si>
    <t>VSMOKE</t>
  </si>
  <si>
    <t>WhatsApp</t>
  </si>
  <si>
    <t>Entertainment?</t>
  </si>
  <si>
    <t>WinDSX</t>
  </si>
  <si>
    <t>Windows Driver Package</t>
  </si>
  <si>
    <t>B10.811.339</t>
  </si>
  <si>
    <t>Information Mapping / Taxonomy / Categorization</t>
  </si>
  <si>
    <t>zoom.us.app</t>
  </si>
  <si>
    <t>Redis</t>
  </si>
  <si>
    <t>Git</t>
  </si>
  <si>
    <t>ENVI</t>
  </si>
  <si>
    <t>Excel</t>
  </si>
  <si>
    <t>USB</t>
  </si>
  <si>
    <t>Unity</t>
  </si>
  <si>
    <t>Homepage and New Tab</t>
  </si>
  <si>
    <t>UPDConfigTool</t>
  </si>
  <si>
    <t>UPS WorldShip</t>
  </si>
  <si>
    <t>USAccess AIActivationControl</t>
  </si>
  <si>
    <t>USAccess CMS ActiveX Controls</t>
  </si>
  <si>
    <t>USAccess Cogent Drivers and Tools</t>
  </si>
  <si>
    <t>USAccess Install Manager LA</t>
  </si>
  <si>
    <t>USAccess LA Desktop Shortcuts</t>
  </si>
  <si>
    <t>USAccess Site Manager Plugin</t>
  </si>
  <si>
    <t>USAccess Suprema BSP (x64)</t>
  </si>
  <si>
    <t>USAccess Suprema BSP (x86)</t>
  </si>
  <si>
    <t>USAccess System Info</t>
  </si>
  <si>
    <t>USAccess TLS 1.2 Hotfix</t>
  </si>
  <si>
    <t>USB 2.0 Peripheral Switch</t>
  </si>
  <si>
    <t>USB Display Device (Trigger Family)</t>
  </si>
  <si>
    <t>USB Duplication Suite</t>
  </si>
  <si>
    <t>USB to Serial Cable Driver Installer</t>
  </si>
  <si>
    <t>USB2.0 Audio Capture</t>
  </si>
  <si>
    <t>USB2.0 Video Capture</t>
  </si>
  <si>
    <t>USB3Driver 1.0.0.2</t>
  </si>
  <si>
    <t>USBFast</t>
  </si>
  <si>
    <t>USDA-CARA Windows Services</t>
  </si>
  <si>
    <t>USGS-SW-Toolbox</t>
  </si>
  <si>
    <t>Uninstall Adobe Captivate Assets</t>
  </si>
  <si>
    <t>Uninstall Adobe Captivate Voices 2019 (64 Bit)</t>
  </si>
  <si>
    <t>Uninstall UUKeys Windows Password Mate</t>
  </si>
  <si>
    <t>Universal Document Converter Server Edition</t>
  </si>
  <si>
    <t>UniversalForwarder</t>
  </si>
  <si>
    <t>VARIDESK</t>
  </si>
  <si>
    <t>VERIPATROL</t>
  </si>
  <si>
    <t>VFPX Help file -</t>
  </si>
  <si>
    <t>VGS</t>
  </si>
  <si>
    <t>VIP Access</t>
  </si>
  <si>
    <t>VIP3</t>
  </si>
  <si>
    <t>VISA Shared Components .0 (64-Bit)</t>
  </si>
  <si>
    <t>VISA Shared Components 64-Bit</t>
  </si>
  <si>
    <t>VISA.NET Shared Components 5.11.0 (64-Bit)</t>
  </si>
  <si>
    <t>VISA.NET Shared Components 5.8.0 (64-Bit)</t>
  </si>
  <si>
    <t>VLC media player</t>
  </si>
  <si>
    <t>VMware Client Integration Plug-in 5.5.0</t>
  </si>
  <si>
    <t>VMware Client Integration Plug-in 5.6.0</t>
  </si>
  <si>
    <t>VMware Client Integration Plug-in 6.0.0</t>
  </si>
  <si>
    <t>VMware Enhanced Authentication Plug-in 6.5.0</t>
  </si>
  <si>
    <t>VMware Enhanced Authentication Plug-in 6.7.0</t>
  </si>
  <si>
    <t>VMware Horizon Client</t>
  </si>
  <si>
    <t>VMware OVF Tool</t>
  </si>
  <si>
    <t>VMware Player</t>
  </si>
  <si>
    <t>VMware Plug-in Service</t>
  </si>
  <si>
    <t>VMware PowerCLI</t>
  </si>
  <si>
    <t>VMware Remote Console</t>
  </si>
  <si>
    <t>VMware Tools</t>
  </si>
  <si>
    <t>VMware Workstation</t>
  </si>
  <si>
    <t>VMware vCenter Converter Standalone</t>
  </si>
  <si>
    <t>VMware vCloud Automation Center Agents - ilmocop0vm1-agent</t>
  </si>
  <si>
    <t>VMware vCloud Automation Center Agents - proxy-agent-vsphere-01</t>
  </si>
  <si>
    <t>VMware vCloud Automation Center DEM-Orchestrator - Demorchestrator-01</t>
  </si>
  <si>
    <t>VMware vCloud Automation Center DEM-Orchestrator - Demorchestrator-02</t>
  </si>
  <si>
    <t>VMware vCloud Automation Center DEM-Worker - iaas-dem-worker-1</t>
  </si>
  <si>
    <t>VMware vCloud Automation Center DEM-Worker - iaas-dem-worker-2</t>
  </si>
  <si>
    <t>VMware vCloud Automation Center Management Agent</t>
  </si>
  <si>
    <t>VMware vCloud Automation Center Server</t>
  </si>
  <si>
    <t>VMware vCloud Automation Center WAPI</t>
  </si>
  <si>
    <t>VMware vSphere CLI</t>
  </si>
  <si>
    <t>VMware vSphere Update Manager</t>
  </si>
  <si>
    <t>VMware</t>
  </si>
  <si>
    <t>VNC Server 6.3.1</t>
  </si>
  <si>
    <t>VNC Viewer 6.17.1113</t>
  </si>
  <si>
    <t>VNC Viewer 6.18.625</t>
  </si>
  <si>
    <t>VNC Viewer 6.18.907</t>
  </si>
  <si>
    <t>VNC Viewer</t>
  </si>
  <si>
    <t>VUE</t>
  </si>
  <si>
    <t>VZAccess Manager</t>
  </si>
  <si>
    <t>Vagrant</t>
  </si>
  <si>
    <t>Validity WBF DDK</t>
  </si>
  <si>
    <t>VanDyke Software SecureCRT 7.3</t>
  </si>
  <si>
    <t>VanDyke Software SecureCRT 8.5</t>
  </si>
  <si>
    <t>VanDyke Software SecureCRT and SecureFX 6.7</t>
  </si>
  <si>
    <t>VanDyke Software</t>
  </si>
  <si>
    <t>Variphy Insight</t>
  </si>
  <si>
    <t>Veeam Backup &amp; Replication</t>
  </si>
  <si>
    <t>Veeam Backup Transport</t>
  </si>
  <si>
    <t>Veeam Mount Service</t>
  </si>
  <si>
    <t>Veeam ONE Monitor Client</t>
  </si>
  <si>
    <t>Verizon Mobile Broadband Drivers</t>
  </si>
  <si>
    <t>Verizon Wireless Software Utility Application for Android - Samsung</t>
  </si>
  <si>
    <t>Veusz</t>
  </si>
  <si>
    <t>VidGrid Screen Recorder</t>
  </si>
  <si>
    <t>Video GeoTagger Professional by Remote GeoSystems</t>
  </si>
  <si>
    <t>VideoManager</t>
  </si>
  <si>
    <t>VideoPad Video Editor</t>
  </si>
  <si>
    <t>VideoStudio 3D Title Editor</t>
  </si>
  <si>
    <t>Vidyo</t>
  </si>
  <si>
    <t>Vidyo Desktop  - (caron)</t>
  </si>
  <si>
    <t>Vidyo Desktop  - (dchi)</t>
  </si>
  <si>
    <t>Vidyo Desktop  - (emasters)</t>
  </si>
  <si>
    <t>Vidyo Desktop  - (etausch)</t>
  </si>
  <si>
    <t>Vidyo Desktop  - (hwiskow)</t>
  </si>
  <si>
    <t>Vidyo Desktop  - (jehart)</t>
  </si>
  <si>
    <t>Vidyo Desktop  - (jkrauss)</t>
  </si>
  <si>
    <t>Vidyo Desktop  - (lellis)</t>
  </si>
  <si>
    <t>Vidyo Desktop  - (nowen)</t>
  </si>
  <si>
    <t>Vidyo Desktop  - (pcooley)</t>
  </si>
  <si>
    <t>Vidyo Desktop  - (sstavros)</t>
  </si>
  <si>
    <t>VidyoConnect</t>
  </si>
  <si>
    <t>VidyoWeb -</t>
  </si>
  <si>
    <t>ViewNX 2</t>
  </si>
  <si>
    <t>ViewNX-i</t>
  </si>
  <si>
    <t>ViewScan Premium</t>
  </si>
  <si>
    <t>Virtual COM Port Driver</t>
  </si>
  <si>
    <t>Vision Setup Manager 2.1</t>
  </si>
  <si>
    <t>Visioneer 9450 Driver</t>
  </si>
  <si>
    <t>Visioneer Acuity Assets V1</t>
  </si>
  <si>
    <t>Visioneer OCR FineReader Module 11</t>
  </si>
  <si>
    <t>Visioneer Patriot 430 Driver</t>
  </si>
  <si>
    <t>Visual Basic</t>
  </si>
  <si>
    <t>Visual C++ for Mobile Development (Android support)</t>
  </si>
  <si>
    <t>Visual C++ for Mobile Development (iOS support)</t>
  </si>
  <si>
    <t>Visual MODFLOW Classic</t>
  </si>
  <si>
    <t>Visual MODFLOW Flex 6.0 (64 bit)</t>
  </si>
  <si>
    <t>Visual Production Manager (C:\CADlink\SignLab 9.1\VPM5)</t>
  </si>
  <si>
    <t>Visual Production Manager Trial (C:\CADlink\SignLab 9.1\VPM5)</t>
  </si>
  <si>
    <t>Visual Studio .NET Prerequisites - English</t>
  </si>
  <si>
    <t>Visual Studio 2010 Prerequisites - English</t>
  </si>
  <si>
    <t>Visual Studio 2010 Retail Assemblies x64 For PeopleSoft</t>
  </si>
  <si>
    <t>Visual Studio 2010 Retail Assemblies x86 For PeopleSoft</t>
  </si>
  <si>
    <t>Visual Studio 2010 Tools for SQL Server Compact 3.5 SP2 ENU</t>
  </si>
  <si>
    <t>Visual Studio 2015 Retail Assemblies x64 For PeopleSoft</t>
  </si>
  <si>
    <t>Visual Studio 2015 Retail Assemblies x86 For PeopleSoft</t>
  </si>
  <si>
    <t>Visual Studio Build Tools 2017</t>
  </si>
  <si>
    <t>Visual Studio Build Tools 2019</t>
  </si>
  <si>
    <t>Visual Studio CRT DLL Setup</t>
  </si>
  <si>
    <t>Visual Studio Enterprise 2017</t>
  </si>
  <si>
    <t>Visual Studio Enterprise 2019</t>
  </si>
  <si>
    <t>Visual Studio Professional 2017</t>
  </si>
  <si>
    <t>Visual Studio Professional 2019</t>
  </si>
  <si>
    <t>VisualSP Online Add-on for Internet Explorer</t>
  </si>
  <si>
    <t>VisualSP Online Site Collection Configuration Wizard</t>
  </si>
  <si>
    <t>VisualSVN Server 3.9.4</t>
  </si>
  <si>
    <t>Visualizer</t>
  </si>
  <si>
    <t>VitalSource Bookshelf</t>
  </si>
  <si>
    <t>Vivaldi</t>
  </si>
  <si>
    <t>Vocalizer Expressive 2.2 Alice Compact</t>
  </si>
  <si>
    <t>Vocalizer Expressive 2.2 Anna Compact</t>
  </si>
  <si>
    <t>Vocalizer Expressive 2.2 Audrey Compact</t>
  </si>
  <si>
    <t>Vocalizer Expressive 2.2 Carmit Compact</t>
  </si>
  <si>
    <t>Vocalizer Expressive 2.2 Catarina Compact</t>
  </si>
  <si>
    <t>Vocalizer Expressive 2.2 Claire Compact</t>
  </si>
  <si>
    <t>Vocalizer Expressive 2.2 Felipe Compact</t>
  </si>
  <si>
    <t>Vocalizer Expressive 2.2 Henrik Compact</t>
  </si>
  <si>
    <t>Vocalizer Expressive 2.2 Ioana Compact</t>
  </si>
  <si>
    <t>Vocalizer Expressive 2.2 Jorge Compact</t>
  </si>
  <si>
    <t>Vocalizer Expressive 2.2 Krzysztof Compact</t>
  </si>
  <si>
    <t>Vocalizer Expressive 2.2 Laura Compact</t>
  </si>
  <si>
    <t>Vocalizer Expressive 2.2 Malcolm Compact</t>
  </si>
  <si>
    <t>Vocalizer Expressive 2.2 Mariska Compact</t>
  </si>
  <si>
    <t>Vocalizer Expressive 2.2 Milena Compact</t>
  </si>
  <si>
    <t>Vocalizer Expressive 2.2 Oskar Compact</t>
  </si>
  <si>
    <t>Vocalizer Expressive 2.2 Sara Compact</t>
  </si>
  <si>
    <t>Vocalizer Expressive 2.2 Satu Compact</t>
  </si>
  <si>
    <t>Vocalizer Expressive 2.2 Sora Compact</t>
  </si>
  <si>
    <t>Vocalizer Expressive 2.2 Tarik Compact</t>
  </si>
  <si>
    <t>Vocalizer Expressive 2.2 Tom Compact</t>
  </si>
  <si>
    <t>Vocalizer Expressive 2.2 Yelda Compact</t>
  </si>
  <si>
    <t>Vocalizer Expressive 2.2 Zoe Compact</t>
  </si>
  <si>
    <t>Vortex10</t>
  </si>
  <si>
    <t>Voyager Search</t>
  </si>
  <si>
    <t>Vulkan Run Time Libraries</t>
  </si>
  <si>
    <t>WBD Editor Tools for ArcGIS 10.5.1</t>
  </si>
  <si>
    <t>WCF RIA Services V1.0 SP1</t>
  </si>
  <si>
    <t>WCF RIA Services V1.0 SP2</t>
  </si>
  <si>
    <t>WCM - Plus</t>
  </si>
  <si>
    <t>WD Access</t>
  </si>
  <si>
    <t>WD Backup</t>
  </si>
  <si>
    <t>WD Discovery</t>
  </si>
  <si>
    <t>WD Drive Utilities</t>
  </si>
  <si>
    <t>WD Quick View</t>
  </si>
  <si>
    <t>WD Security</t>
  </si>
  <si>
    <t>WEPP</t>
  </si>
  <si>
    <t>WFA Pocket</t>
  </si>
  <si>
    <t>WI-SDMS Translator</t>
  </si>
  <si>
    <t>WIBU-KEY Setup (WIBU-KEY Remove)</t>
  </si>
  <si>
    <t>WIDCOMM Bluetooth Software</t>
  </si>
  <si>
    <t>WIDEsystem</t>
  </si>
  <si>
    <t>WIMGAPI</t>
  </si>
  <si>
    <t>WPS Office</t>
  </si>
  <si>
    <t>WPTx64</t>
  </si>
  <si>
    <t>WSUS Automated Maintenance</t>
  </si>
  <si>
    <t>WVSM Management Suite</t>
  </si>
  <si>
    <t>WaTSS_3.04</t>
  </si>
  <si>
    <t>Wasp Labeler V7</t>
  </si>
  <si>
    <t>WatchGuard CommandVu</t>
  </si>
  <si>
    <t>WatchGuard Video Evidence Library Express</t>
  </si>
  <si>
    <t>WatchGuard Video Player</t>
  </si>
  <si>
    <t>WeatherLink</t>
  </si>
  <si>
    <t>Web Accessibility Toolbar (Uninstall only)</t>
  </si>
  <si>
    <t>Web Deployment Tool</t>
  </si>
  <si>
    <t>Web Meeting Plugin</t>
  </si>
  <si>
    <t>WebDrive</t>
  </si>
  <si>
    <t>Well Log Downloader V1</t>
  </si>
  <si>
    <t>WestlawVideoClipping</t>
  </si>
  <si>
    <t>WhiteSmoke</t>
  </si>
  <si>
    <t>Widevine Media Optimizer IE 6.0.0</t>
  </si>
  <si>
    <t>Wildfire Analyst</t>
  </si>
  <si>
    <t>Win32DiskImager</t>
  </si>
  <si>
    <t>WinApex0806</t>
  </si>
  <si>
    <t>WinGMM</t>
  </si>
  <si>
    <t>WinMerge</t>
  </si>
  <si>
    <t>WinRAR 5.40 (64-bit)</t>
  </si>
  <si>
    <t>WinSCP</t>
  </si>
  <si>
    <t>WinTR-55</t>
  </si>
  <si>
    <t>WinXSPro_64_Install</t>
  </si>
  <si>
    <t>WinZip</t>
  </si>
  <si>
    <t>Windows 10 Update Assistant</t>
  </si>
  <si>
    <t>Windows 10 Update and Privacy Settings</t>
  </si>
  <si>
    <t>Windows 10 for Mobile Image - 10.0.14393.0</t>
  </si>
  <si>
    <t>Windows Assessment and Deployment Kit - Windows 10</t>
  </si>
  <si>
    <t>Windows Assessment and Deployment Kit Windows Preinstallation Environment Add-ons - Windows 10</t>
  </si>
  <si>
    <t>Windows Cache Extension 2.0 for PHP 7.0 (x64)</t>
  </si>
  <si>
    <t>Windows Cache Extension 2.0 for PHP 7.2 (x64)</t>
  </si>
  <si>
    <t>Windows Desktop Gadgets</t>
  </si>
  <si>
    <t>Windows Driver Kit - Windows 10.0.14393.0</t>
  </si>
  <si>
    <t>Windows Firewall Configuration Provider</t>
  </si>
  <si>
    <t>Windows Live Essentials</t>
  </si>
  <si>
    <t>Windows Mobile 5.0 SDK R2 for Pocket PC</t>
  </si>
  <si>
    <t>Windows Mobile 6 Professional Emulator Images - USA</t>
  </si>
  <si>
    <t>Windows Mobile 6 Professional SDK</t>
  </si>
  <si>
    <t>Windows Mobile 6.5 Professional Developer Tool Kit - ESN</t>
  </si>
  <si>
    <t>Windows Mobile Connectivity Tools 10.0.15254.0 - Desktop x86</t>
  </si>
  <si>
    <t>Windows Mobile Device Center</t>
  </si>
  <si>
    <t>Windows Password Recovery Standard</t>
  </si>
  <si>
    <t>Windows Phone 8.1 Emulators - ENU</t>
  </si>
  <si>
    <t>Windows PowerShell</t>
  </si>
  <si>
    <t>Windows Resource Kit Tools - SubInAcl.exe</t>
  </si>
  <si>
    <t>Windows SDK AddOn</t>
  </si>
  <si>
    <t>Windows Software Development Kit - Windows</t>
  </si>
  <si>
    <t>Wireless Helper Service</t>
  </si>
  <si>
    <t>Wireless Toolbox</t>
  </si>
  <si>
    <t>Wireless Workbench 6</t>
  </si>
  <si>
    <t>Wireshark  (64-bit)</t>
  </si>
  <si>
    <t>Wireshark  64-bit</t>
  </si>
  <si>
    <t>WmdcFixesWin10</t>
  </si>
  <si>
    <t>WolfPack</t>
  </si>
  <si>
    <t>Wolfcom Vision LE Admin Edition</t>
  </si>
  <si>
    <t>Wondershare Helper Compact</t>
  </si>
  <si>
    <t>Wonderware Application Server 2012 R2</t>
  </si>
  <si>
    <t>Wonderware Historian Client 2012 R2</t>
  </si>
  <si>
    <t>Word</t>
  </si>
  <si>
    <t>WorkingPlatReNamer</t>
  </si>
  <si>
    <t>WrecknPostService</t>
  </si>
  <si>
    <t>X-Rite Device Services Manager</t>
  </si>
  <si>
    <t>X-Win32 19</t>
  </si>
  <si>
    <t>X-Win32 2014</t>
  </si>
  <si>
    <t>X-Win32 9.0</t>
  </si>
  <si>
    <t>X-Win32 9.1</t>
  </si>
  <si>
    <t>X26 DataPort</t>
  </si>
  <si>
    <t>XLSTAT 2019</t>
  </si>
  <si>
    <t>XTools Pro 11.1</t>
  </si>
  <si>
    <t>XTools Pro 16.0</t>
  </si>
  <si>
    <t>XTools Pro 17.0</t>
  </si>
  <si>
    <t>XTools Pro 17.1</t>
  </si>
  <si>
    <t>XTools Pro 17.2</t>
  </si>
  <si>
    <t>Xamarin</t>
  </si>
  <si>
    <t>XenApp and XenDesktop Remote PowerShell SDK</t>
  </si>
  <si>
    <t>Xerox CentreWare Web</t>
  </si>
  <si>
    <t>Xerox Desktop Print Experience 4.0</t>
  </si>
  <si>
    <t>Xerox Desktop Print Experience 4.2</t>
  </si>
  <si>
    <t>Xerox Device Manager</t>
  </si>
  <si>
    <t>Xerox DocuMate 150 Driver</t>
  </si>
  <si>
    <t>Xerox DocuMate 152 Driver</t>
  </si>
  <si>
    <t>Xerox DocuMate 152i Driver</t>
  </si>
  <si>
    <t>Xerox DocuMate 162 Driver</t>
  </si>
  <si>
    <t>Xerox DocuMate 262i Driver</t>
  </si>
  <si>
    <t>Xerox DocuMate 272 Driver</t>
  </si>
  <si>
    <t>Xerox DocuMate 3120 Driver</t>
  </si>
  <si>
    <t>Xerox DocuMate 3120 ISIS Driver</t>
  </si>
  <si>
    <t>Xerox DocuMate 3220 Driver</t>
  </si>
  <si>
    <t>Xerox DocuMate 3460 Driver</t>
  </si>
  <si>
    <t>Xerox DocuMate 3640 Driver</t>
  </si>
  <si>
    <t>Xerox DocuMate 4440 Driver</t>
  </si>
  <si>
    <t>Xerox DocuMate 4700 Driver</t>
  </si>
  <si>
    <t>Xerox DocuMate 5540 Driver</t>
  </si>
  <si>
    <t>Xerox DocuMate 700 Driver</t>
  </si>
  <si>
    <t>Xerox Easy Document Creator</t>
  </si>
  <si>
    <t>Xerox Easy Printer Manager</t>
  </si>
  <si>
    <t>Xerox Easy Wireless Setup</t>
  </si>
  <si>
    <t>Xerox Font Management Utility</t>
  </si>
  <si>
    <t>Xerox MFP PC Fax</t>
  </si>
  <si>
    <t>Xerox PowerENGAGE</t>
  </si>
  <si>
    <t>Xerox Print Experience 3.0</t>
  </si>
  <si>
    <t>Xerox Scanner Management Utility</t>
  </si>
  <si>
    <t>Xerox WorkCentre 3225</t>
  </si>
  <si>
    <t>Xerox WorkCentre 6027</t>
  </si>
  <si>
    <t>Xerox WorkCentre 6605 Scanner Driver</t>
  </si>
  <si>
    <t>XeroxÂ® DocuMateÂ® 3125 Driver</t>
  </si>
  <si>
    <t>XeroxÂ® DocuMateÂ® 3220 Driver</t>
  </si>
  <si>
    <t>XeroxÂ® DocuMateÂ® 4440 Driver</t>
  </si>
  <si>
    <t>XeroxÂ® DocuMateÂ® 6440 Driver</t>
  </si>
  <si>
    <t>Xming</t>
  </si>
  <si>
    <t>XmlDup3</t>
  </si>
  <si>
    <t>Xvid .2 final uninstall</t>
  </si>
  <si>
    <t>YSI Data Manager</t>
  </si>
  <si>
    <t>ZAS AED Plus</t>
  </si>
  <si>
    <t>ZFR Checkout Tool</t>
  </si>
  <si>
    <t>ZOLL Data Retriever</t>
  </si>
  <si>
    <t>Zebra 123Scan (64bit)</t>
  </si>
  <si>
    <t>Zebra CDC Driver (x64)</t>
  </si>
  <si>
    <t>Zebra CoreScanner Driver (64bit)</t>
  </si>
  <si>
    <t>Zebra ZXP S3 and S1 Card Printers</t>
  </si>
  <si>
    <t>ZebraDesigner</t>
  </si>
  <si>
    <t>Zoom</t>
  </si>
  <si>
    <t>Zotero</t>
  </si>
  <si>
    <t>vCenter Server with an embedded Platform Services Controller</t>
  </si>
  <si>
    <t>victor Application Server</t>
  </si>
  <si>
    <t>xCapturePro</t>
  </si>
  <si>
    <t>xSysMon</t>
  </si>
  <si>
    <t>xTabCtr</t>
  </si>
  <si>
    <t>AddPrinter.app</t>
  </si>
  <si>
    <t>ZoomInfo Contact Contributor</t>
  </si>
  <si>
    <t>Adobe IT Tools Uninstaller.app `</t>
  </si>
  <si>
    <t>FEAF Code</t>
  </si>
  <si>
    <t>FEAF Category</t>
  </si>
  <si>
    <t>Business</t>
  </si>
  <si>
    <t>Products &amp; Services</t>
  </si>
  <si>
    <t>Shared Services</t>
  </si>
  <si>
    <t>Corporate Communication Services</t>
  </si>
  <si>
    <t>Stakeholder Relations</t>
  </si>
  <si>
    <t>Delivery Services</t>
  </si>
  <si>
    <t>Strategy &amp; Planning</t>
  </si>
  <si>
    <t>Technology Business Management</t>
  </si>
  <si>
    <t>Health, Safety, Security &amp; Environmental Services</t>
  </si>
  <si>
    <t>Occupational Safety</t>
  </si>
  <si>
    <t>Risk, Audit &amp; Compliance Services</t>
  </si>
  <si>
    <t>Investigations.</t>
  </si>
  <si>
    <t>Enterprise Architecture</t>
  </si>
  <si>
    <t xml:space="preserve">Enterprise Architecture </t>
  </si>
  <si>
    <t>IT</t>
  </si>
  <si>
    <t>IT Towers</t>
  </si>
  <si>
    <t>IT Management</t>
  </si>
  <si>
    <t>IT Sub Tower</t>
  </si>
  <si>
    <t>IT Finance</t>
  </si>
  <si>
    <t>Platform Services</t>
  </si>
  <si>
    <t>Application Services</t>
  </si>
  <si>
    <t>Foundation Platform</t>
  </si>
  <si>
    <t>Finance</t>
  </si>
  <si>
    <t>Cost Pool</t>
  </si>
  <si>
    <t>Outside Services</t>
  </si>
  <si>
    <t>Managed Service Providers</t>
  </si>
  <si>
    <t>Finance Services</t>
  </si>
  <si>
    <t>Accounts Receivable</t>
  </si>
  <si>
    <t>Tax</t>
  </si>
  <si>
    <t>Data Center</t>
  </si>
  <si>
    <t>Other Facilities</t>
  </si>
  <si>
    <t>Workforce Services</t>
  </si>
  <si>
    <t>Workforce Management</t>
  </si>
  <si>
    <t>Recruitment</t>
  </si>
  <si>
    <t>Performance Retention &amp; Rewards Management</t>
  </si>
  <si>
    <t>Employee Transitions &amp; Separation</t>
  </si>
  <si>
    <t>Payroll &amp; Time Reporting</t>
  </si>
  <si>
    <t>Employee Development</t>
  </si>
  <si>
    <t>Auditing</t>
  </si>
  <si>
    <t>Business Continuity Planning &amp; Management</t>
  </si>
  <si>
    <t>Security &amp; Compliance</t>
  </si>
  <si>
    <t>Data Privacy &amp; Security</t>
  </si>
  <si>
    <t>Identity &amp; Access Management</t>
  </si>
  <si>
    <t>Search</t>
  </si>
  <si>
    <t>End User Services</t>
  </si>
  <si>
    <t>Communication &amp; Collaboration</t>
  </si>
  <si>
    <t>Collaboration</t>
  </si>
  <si>
    <t>Data Warehouse</t>
  </si>
  <si>
    <t>Data Services</t>
  </si>
  <si>
    <t>Business Services</t>
  </si>
  <si>
    <t>Customer Service</t>
  </si>
  <si>
    <t>Customer Care</t>
  </si>
  <si>
    <t>Support</t>
  </si>
  <si>
    <t>Service Desk</t>
  </si>
  <si>
    <t>Operations</t>
  </si>
  <si>
    <t>Event Management</t>
  </si>
  <si>
    <t>Data Analytics &amp; Visualizations</t>
  </si>
  <si>
    <t>Development</t>
  </si>
  <si>
    <t>System Integration</t>
  </si>
  <si>
    <t>Infrastructure Services</t>
  </si>
  <si>
    <t>Internet</t>
  </si>
  <si>
    <t>Compute</t>
  </si>
  <si>
    <t>Conferencing &amp; AV</t>
  </si>
  <si>
    <t>Content Management</t>
  </si>
  <si>
    <t>Case Management</t>
  </si>
  <si>
    <t>Legal Services</t>
  </si>
  <si>
    <t>Program &amp; Project Management</t>
  </si>
  <si>
    <t>Communication</t>
  </si>
  <si>
    <t>Security</t>
  </si>
  <si>
    <t>Physical Security</t>
  </si>
  <si>
    <t>Product</t>
  </si>
  <si>
    <t>Vendor &amp; Procurement Services</t>
  </si>
  <si>
    <t>Sourcing and Procurement</t>
  </si>
  <si>
    <t>Supplier Management</t>
  </si>
  <si>
    <t>End User</t>
  </si>
  <si>
    <t>IT Help Desk</t>
  </si>
  <si>
    <t>Delivery</t>
  </si>
  <si>
    <t>IT Service Management</t>
  </si>
  <si>
    <t>General Accounting &amp; Reporting</t>
  </si>
  <si>
    <t>Benefits Management</t>
  </si>
  <si>
    <t>Property &amp; Facility Services</t>
  </si>
  <si>
    <t>Manufacturing &amp;  Delivery</t>
  </si>
  <si>
    <t>Inventory &amp; Warehousing</t>
  </si>
  <si>
    <t>Product Delivery</t>
  </si>
  <si>
    <t>Sales &amp; Marketing</t>
  </si>
  <si>
    <t>Customer Sales</t>
  </si>
  <si>
    <t>Cyber Security &amp; Incident Response</t>
  </si>
  <si>
    <t>Software</t>
  </si>
  <si>
    <t>Licensing</t>
  </si>
  <si>
    <t>Deployment &amp; Administration</t>
  </si>
  <si>
    <t xml:space="preserve">Deskside Support </t>
  </si>
  <si>
    <t>Decision Intelligence &amp; Automation</t>
  </si>
  <si>
    <t>Offline Storage</t>
  </si>
  <si>
    <t>Database</t>
  </si>
  <si>
    <t>Storage Services</t>
  </si>
  <si>
    <t>Backup &amp; Archive</t>
  </si>
  <si>
    <t xml:space="preserve">File &amp; Object Storage </t>
  </si>
  <si>
    <t>Application</t>
  </si>
  <si>
    <t>Application Development</t>
  </si>
  <si>
    <t>Innovation &amp; Ideation</t>
  </si>
  <si>
    <t>Testing</t>
  </si>
  <si>
    <t>Platform</t>
  </si>
  <si>
    <t>Message Bus &amp; Integration</t>
  </si>
  <si>
    <t>Application Hosting</t>
  </si>
  <si>
    <t>Business Software</t>
  </si>
  <si>
    <t>Policy Management</t>
  </si>
  <si>
    <t>Client Computing</t>
  </si>
  <si>
    <t>Computer</t>
  </si>
  <si>
    <t xml:space="preserve">Network Printers </t>
  </si>
  <si>
    <t>Virtual Client</t>
  </si>
  <si>
    <t>Hardware</t>
  </si>
  <si>
    <t>Compute Services</t>
  </si>
  <si>
    <t>Mainframe</t>
  </si>
  <si>
    <t>Servers</t>
  </si>
  <si>
    <t>Mobile</t>
  </si>
  <si>
    <t>Online Storage</t>
  </si>
  <si>
    <t xml:space="preserve">Unix </t>
  </si>
  <si>
    <t>Domain Services</t>
  </si>
  <si>
    <t>Connectivity</t>
  </si>
  <si>
    <t xml:space="preserve">Network Access </t>
  </si>
  <si>
    <t>Virtual Compute &amp; Containers</t>
  </si>
  <si>
    <t>Output</t>
  </si>
  <si>
    <t>Central Print</t>
  </si>
  <si>
    <t>Transport</t>
  </si>
  <si>
    <t>Voice</t>
  </si>
  <si>
    <t>LAN/WAN</t>
  </si>
  <si>
    <t>Distributed Cache</t>
  </si>
  <si>
    <t>Data Network</t>
  </si>
  <si>
    <t>Remote Access</t>
  </si>
  <si>
    <t>Data Center Services</t>
  </si>
  <si>
    <t>Enterprise Data Center</t>
  </si>
  <si>
    <t>Compliance</t>
  </si>
  <si>
    <t>Other</t>
  </si>
  <si>
    <t>Streaming</t>
  </si>
  <si>
    <t>Bring Your Own Device</t>
  </si>
  <si>
    <t>Compute on Demand</t>
  </si>
  <si>
    <t>Physical Compute</t>
  </si>
  <si>
    <t>Government Relations</t>
  </si>
  <si>
    <t>External Communications</t>
  </si>
  <si>
    <t>Community Outreach</t>
  </si>
  <si>
    <t>Planning &amp; Management Accounting</t>
  </si>
  <si>
    <t>Revenue Accounting</t>
  </si>
  <si>
    <t>Project Accounting</t>
  </si>
  <si>
    <t>Accounts Payables &amp; Expense Reimbursement</t>
  </si>
  <si>
    <t>Treasury</t>
  </si>
  <si>
    <t>Policy &amp; Governance</t>
  </si>
  <si>
    <t>Oversight &amp; Enforcement</t>
  </si>
  <si>
    <t>Healthcare Services</t>
  </si>
  <si>
    <t>Converged Infrastructure</t>
  </si>
  <si>
    <t>Mainframe Online Storage</t>
  </si>
  <si>
    <t>Mainframe Offline Storage</t>
  </si>
  <si>
    <t>Mainframe Database</t>
  </si>
  <si>
    <t>Mainframe Middleware</t>
  </si>
  <si>
    <t>End User Software</t>
  </si>
  <si>
    <t>Application Support &amp; Operations</t>
  </si>
  <si>
    <t>Operations Center</t>
  </si>
  <si>
    <t>Disaster Recovery</t>
  </si>
  <si>
    <t>IT Management &amp; Strategic Planning</t>
  </si>
  <si>
    <t>Legal Counsel</t>
  </si>
  <si>
    <t>Contract Review</t>
  </si>
  <si>
    <t>Service Delivery</t>
  </si>
  <si>
    <t>Load Balancing</t>
  </si>
  <si>
    <t>Capacity Management</t>
  </si>
  <si>
    <t>Scheduling</t>
  </si>
  <si>
    <t>Product Management</t>
  </si>
  <si>
    <t>Product Development</t>
  </si>
  <si>
    <t>Product Planning</t>
  </si>
  <si>
    <t>Operations Maintenance, Repair &amp; Improvements</t>
  </si>
  <si>
    <t>Food &amp; Beverage</t>
  </si>
  <si>
    <t>Breach Management &amp; Remediation</t>
  </si>
  <si>
    <t>Customer Analytics</t>
  </si>
  <si>
    <t>Marketing &amp; Advertising</t>
  </si>
  <si>
    <t>Sales Force &amp; Channel Management</t>
  </si>
  <si>
    <t>Security Awareness</t>
  </si>
  <si>
    <t>Threat &amp; Vulnerability Management</t>
  </si>
  <si>
    <t>Business Solution Consulting</t>
  </si>
  <si>
    <t>Application Support</t>
  </si>
  <si>
    <t>IT Training</t>
  </si>
  <si>
    <t>Contract Management</t>
  </si>
  <si>
    <t>Business Units (Consuming)</t>
  </si>
  <si>
    <t>Business Unit</t>
  </si>
  <si>
    <t>Business Capabilities (enabling)</t>
  </si>
  <si>
    <t>Business Capability</t>
  </si>
  <si>
    <t>Emerging</t>
  </si>
  <si>
    <t>Internal Labor</t>
  </si>
  <si>
    <t>Expense</t>
  </si>
  <si>
    <t>Consulting</t>
  </si>
  <si>
    <t>Cloud Service Providers</t>
  </si>
  <si>
    <t>Lease</t>
  </si>
  <si>
    <t>Maintenance &amp; Support</t>
  </si>
  <si>
    <t>Depreciation &amp; Amortization</t>
  </si>
  <si>
    <t>Facilities and Power</t>
  </si>
  <si>
    <t>lease</t>
  </si>
  <si>
    <t>Telecom</t>
  </si>
  <si>
    <t>Quantity</t>
  </si>
  <si>
    <t>Matching Term</t>
  </si>
  <si>
    <t>Products</t>
  </si>
  <si>
    <t>Layer</t>
  </si>
  <si>
    <t>Definitions</t>
  </si>
  <si>
    <t>Client Computing includes all the physical and virtual devices and associated services that enable a user to interact with the enterprise’s technology systems. This includes desktops, laptops, mobile devices and virtual desktop environments.</t>
  </si>
  <si>
    <t>A set of services that enable users to bring in their own Device personal computing devices (laptop, tablet, smartphone) and connect to the company's corporate network to access business applications, information and other technology resources.</t>
  </si>
  <si>
    <t>A selection of personal computers, workstations, laptop or tablet configurations. Each type may be ordered with additional memory and storage. Standard corporate image will be loaded on each device. Requestor may order optional software through the Productivity services. Includes network and remote network access. Standard support package including security, back-up, antivirus, updates and patches, remote access, centralized help desk.</t>
  </si>
  <si>
    <t>A selection of smartphone configurations. Includes network access. Standard support package including security, encryption, back-up, updates and patches, remote access and centralized help desk.</t>
  </si>
  <si>
    <t>The virtualization of desktop and application software enables PC and tablet functionality to be separate from the physical device used to access those functions – whether a fixed or mobile workspace environment. Virtual Workspaces may have different, pre-configured packages of software application and enable access from multiple devices. Advanced desktop management provides higher levels of flexibility, security, backup and disaster recover capabilities.</t>
  </si>
  <si>
    <t>Communication and Collaboration includes the services that allow an end-user to communicate with other people via email or chat, to collaborate through shared workspaces, and to create and print content such as documents, presentations, videos and other forms.</t>
  </si>
  <si>
    <t>A selection of collaborative software offerings that enable people to work together to achieve common goals across locations and time zones. Enables the sharing of documents and deliverables across distributed users.</t>
  </si>
  <si>
    <t>Communication represents a broad set of integrated or individual services that enable users to communicate with other users, partners or customers. This communication may occur via electronic mail, calendaring, messaging, social communities, audio conferencing, video conferencing and voice calls. More robust, unified messaging service offerings provide file transfer, file sync and share, embedded images, clickable hyperlinks, Voice over IP (VoIP) and video chat.</t>
  </si>
  <si>
    <t>Print</t>
  </si>
  <si>
    <t>A variety of peripheral devices that enable the distribution of information. Specialized devices may offer one or all of these services - print, copy, and fax. Printing output creates a “hard copy” of digital documents, presentations, spreadsheets, etc. Scan inputs a hardcopy document into a digital format for a computer to use.</t>
  </si>
  <si>
    <t>End user application software enabling the creation and distribution of information in a variety of formats including: documents, presentations, spreadsheet, modeling tools, project management, databases, desktop publishing, web design, graphics and image editing, audio/video editing and CD/DVD recording.</t>
  </si>
  <si>
    <t>Connectivity includes the network services that provides a user access to the enterprise’s technology systems. This includes wired and wireless access while on premise and remote access while away from the enterprise.</t>
  </si>
  <si>
    <t>A set of connection services which enable users to access a private or public network from their client computing device. Once connected, as part of the network they can access business applications and information; and can communicate and collaborate with other users on the network. Often times, this may be bundled with a Client Computing service.</t>
  </si>
  <si>
    <t>A set of connection services which enable users to access the company’s internal private network from their client computing device when away from the corporate facilities. Once connected, the user can access the company’s business applications and information. Often times, this may be bundled with a Client Computing service.</t>
  </si>
  <si>
    <t>Applications and services that enable product design and development including innovation management, computer aided design, simulation visualization, enterprise feedback and social product feedback/crowdsourcing.</t>
  </si>
  <si>
    <t>Applications and services that enable product life-cycle management including requirements management, product data management, change and configuration management, manufacturing process management, quality management, product analytics, and risk and compliance management.</t>
  </si>
  <si>
    <t>Applications and services that enable customer and product analytics and voice of the customer input.</t>
  </si>
  <si>
    <t>Applications and services that enable B2C commerce platforms, B2B commerce platforms, product configurations, POS platforms and payments.</t>
  </si>
  <si>
    <t>Applications and services that enable marketing automation, online marketing, mobile marketing, and ad technologies.</t>
  </si>
  <si>
    <t>Applications and services that enable sales force automation, sales enablement and training, partner relationship management and pricing management.</t>
  </si>
  <si>
    <t>Applications and services that enable inventory management, supply chain scheduling, warehouse management and returns management.</t>
  </si>
  <si>
    <t>Applications and services that enable prototyping, production scheduling, fabrication/manufacturing of tangible products, equipment maintenance, software development of digital products and quality testing.</t>
  </si>
  <si>
    <t>Applications and services that enable the logistics and delivery of physical products including supply-demand matching, fleet/ transportation management, tracking systems and GIS/routing optimization.</t>
  </si>
  <si>
    <t>Applications and services that enable the delivery of nontangible services including resource scheduling, engagement management, professional services, education, and service quality.</t>
  </si>
  <si>
    <t>Resource Planning</t>
  </si>
  <si>
    <t>Applications and services that enable demand forecasting, demand planning, and partner sourcing.</t>
  </si>
  <si>
    <t>Applications and services that enable multi-channel customer communication (ACD, CTI, IVR, speech recognition, predictive dialing, email response, change, co-browse), knowledge management, customer service workforce automation, and field service.</t>
  </si>
  <si>
    <t>Applications and services that enable the ability to manage the financial aspects of running the business or organization. In the broadest terms, it includes the activities to manage financial &amp; general accounting and reporting, revenue accounting, accounts payables, payroll, treasury operations, tax management and internal controls.</t>
  </si>
  <si>
    <t>Applications and services that enable the strategic allocation of funds in support of established future and current business goals, including planning, budgeting and forecasting, ad-hoc analysis and reporting to inform and guide leadership in the ongoing determination and understanding of business strategy related financial goals, incentives, progress and impact. Specific service offerings may include: planning/budgeting/forecasting, cost accounting &amp; control, cost management and financial performance.</t>
  </si>
  <si>
    <t>Applications and services that enable customer credit scoring, customer invoicing, accounts receivable, collections and adjustments/deductions.</t>
  </si>
  <si>
    <t>Applications and services that enable the complete lifecycle of invoicing and receipts processing to ensure the business is paid by its customers, including Invoicing, payment receipt, processing, error handling, PO setup (as a supplier) reconciliation, reporting and collections.</t>
  </si>
  <si>
    <t>Applications and services that enable general accounting, fixed Accounting assets accounting, financial reporting, project accounting.</t>
  </si>
  <si>
    <t>Applications and services that enable managing accounts for large investment projects, often requiring significant capital outlays over multiple years. Managing investment against major milestone, product or activity expenditures during the course of a project, supporting project, portfolio and program leadership with insight to understand their progress &amp; efficiency toward target. Specific service offerings may include: capital planning, capital project accounting &amp; analysis.</t>
  </si>
  <si>
    <t>Applications and services that enable the handling of reported time, and the ongoing processing and payment of wages, salaries and benefits, including quality assurance and error handling (but excl. benefits management). Also inclusive of time keeping, and the capture, aggregation, measurement, validation and transmission of staff time. Specific service offerings may include: time reporting payroll, and payroll taxes.</t>
  </si>
  <si>
    <t>Applications and services that enable the processing of payments due to suppliers, lenders and other operating expenses, including those related to employees. Supports the development of policies and procedures around processing of accounts payable &amp; employee expense reimbursement across the entity. This process often includes the receipt &amp; review of invoices and reimbursement requests, payment processing, PO &amp; payment issuance via check, wire transfer or other forms of payment transfer. Specific service offerings may include: accounts payable, expense reimbursement, corporate credit cards.</t>
  </si>
  <si>
    <t>Applications and services that enable treasury policies, cash management, bank accounts, debt, investments and financial risks.</t>
  </si>
  <si>
    <t>Applications and services that manage tax and treasury, including Sales tax, tax filing,</t>
  </si>
  <si>
    <t>Applications and services that enable the ability to manage the employee workforce of the business or organization. In the broadest terms, it includes the activities to select, recruit, develop, reward, retain, counsel and retire employees. Includes the management of employee information including workforce analytics.</t>
  </si>
  <si>
    <t>Applications and services that enable determining and handling employee recruiting, sourcing and selection, including requirements gathering; advertising; order creation; agency placement; application receipt, review, filtering; candidate &amp; agency contact; applicant screening &amp; investigations; offering &amp; negotiations; records management. Can also include prior employees.</t>
  </si>
  <si>
    <t>Applications and services that enable managing employee (and less commonly vendor staff) transitions of a vertical, horizontal, geographic, mission, or structural nature, including management &amp; administration of programs for: foreign assignment, reassignment, re-deployment, promotion/demotion, separation, outplacement, leave of absence, repatriation, and retirement.</t>
  </si>
  <si>
    <t>Applications and services that enable managing employee focused processes and information for workforce analysis &amp; reporting; inquiry &amp; resolution; employment verification; HR data / information; refreshing / updating indicators of employee retention and motivation, working with time &amp; attendance systems (excluding items like actual survey or assessment delivery).</t>
  </si>
  <si>
    <t>Applications and services that enable creating frameworks for, and performing the management &amp; administration of, programs for rewarding, motivating and recognizing employees with the objective of retaining them and enabling career path growth (incl. distributions).</t>
  </si>
  <si>
    <t>Applications and services that enable the management, administration &amp; processing of employee benefits, benefit plans, staff enrollment, claims, funding &amp; entitlements; and includes analysis and planning, provider selection, employee communications &amp; education, and regulatory compliance.</t>
  </si>
  <si>
    <t>Applications and services that enable creating strategies, standards, and supporting policy, for purposes of setting and managing standards of conduct, corporate and legal HR compliance and breaches, skills and competencies, and resource Performance, Rewards &amp; Transitions. Includes planning, supervising and implementation of workforce policy inclusive of modeling, analysis and reporting.</t>
  </si>
  <si>
    <t>Applications and services that enable employees (and less commonly contractors/providers), with skills, knowledge, and/or capability development, and education. This extends to new hire onboarding / orientation; technical or business skills training; safety, security, conduct, ethics &amp; compliance training; procedural and other legal or organizational aspects. (Excludes education as part of employee Transitions). Also includes program &amp; course creation, delivery, management and reporting.</t>
  </si>
  <si>
    <t>Employee Communications &amp; Relations</t>
  </si>
  <si>
    <t>Applications and services that enable crafting and execution of employee communications plans, its supporting messages, distribution channels and formats, to initiate interaction for: promoting horizontal or vertical employee engagement across the organization; creating awareness (e.g. of new policy, practices, or other internal / external events or actions of relevance); assessing satisfaction and engagement levels and drivers.</t>
  </si>
  <si>
    <t>Applications and services that enable the ability to manage the indirect procurement of goods and services required for a business to enable its activity including development of sourcing strategies, vendor selection, contract negotiations, ordering of materials &amp; services and ongoing vendor and contract management.</t>
  </si>
  <si>
    <t>Applications and services that enable creating strategies, standards and processes for procuring goods and services from approved sources. Establish a procurement process that describes the approach, policy and guidelines for purchasing activities including evaluation &amp; sourcing of suppliers. Create sourcing relationships in order to continuously improve price performance. Re-evaluation and assessment of purchasing activities, standards, pricing and impact across the value chain and supplier landscape.</t>
  </si>
  <si>
    <t>Applications and services that enable evaluating supplier options to select the most effective, efficient and low risk suppliers. Validate selected suppliers. Use internal/external data, analysis and feedback to rank and manage strategic and non-strategic suppliers to optimize vendor spend and output, including the ongoing management and reporting of supplier performance (e.g. output quality, delivery cycle times). Can also include survey &amp; research activities.</t>
  </si>
  <si>
    <t>Applications and services that enable the intake and management of vendor contracts. Keeping contracts current with routine evaluation. Ensure proactive dissemination of knowledge to key stakeholders regarding renewals, expirations, price changes, volume thresholds or other contract aspects, to provide adequate lead times and avoid lapses in service, or surprise / unplanned expenditures.</t>
  </si>
  <si>
    <t>Applications and services that enable determining the desired outcomes, obligations, conduct and impacts related to personal and environmental health and safety. Creating and implementing the HSSE program. Train and educate employees of the on the HSSE program. Oversee and manage the HSSE program.</t>
  </si>
  <si>
    <t>Applications and services that enable monitoring and oversight of policy adherence and enforcement activities (including investigations) related to environmental, health and safety standards, should activity fall outside of defined processes, regulations or legislation.</t>
  </si>
  <si>
    <t>Applications and services that enable the definition and structuring of health services provided to/by the workforce, to promote preventative health and basic treatment, including the provision of on-site health services.</t>
  </si>
  <si>
    <t>Applications and services that enable the programmatic evaluation and management of risks &amp; opportunities that may affect industry-specific or role-related personal health and safety of employees, contractors or other 3rd parties. Provide required compliance and reporting as required by local and national governing bodies</t>
  </si>
  <si>
    <t>Applications and services that enable the ability to proactively manage the risk of the business and ensure adherence to regulatory requirements.</t>
  </si>
  <si>
    <t>Applications and services that enable establishing umbrella frameworks, management activities, policy and related procedures and requirements for the entire organization, to defend against risks that may negatively impact the viability, growth, performance, health, stability, competitiveness, preparedness, or reputation of an ongoing concern, state, product or service. Ensures the identification, detection, assessment, monitoring and communication of risk and the execution of risk management activities across all levels of the organization, including all risk facets, including but not limited to sector, organization, operations, compliance, data, personal privacy, cyber, espionage, geo-political, etc.</t>
  </si>
  <si>
    <t>Applications and services that enable administering the efforts and activities for breach assessment / estimation of impact and causality, as well as containment and remediation efforts. This may require the creation of plans for corrective action, even in collaboration with government agencies and pertinent professional services firms specialized in remediation efforts relevant to the organization's operations. Includes generation of new recommendations for implementation by Risk Management to be embedded as part of the ongoing capability/process.</t>
  </si>
  <si>
    <t>Applications and services that enable the plans, processes and resources required to rapidly adapt and respond to any internal or external disruption, threat or event that may present an opportunity or result in degradation or catastrophic failure of business operations.</t>
  </si>
  <si>
    <t>Applications and services that enable the internal or external planning, preparation, execution and review of internal control mechanisms, policies and procedures in order to manage internal controls. Includes observation, reviews, interviews, fact-finding and the generation of recommendations and designs of control activities to be implemented. Monitor and review control effectiveness, remediate control deficiencies, and enable compliance functions. Can also include the implementation and maintenance of technologies and tools to enable internal controls-related activities.</t>
  </si>
  <si>
    <t>Applications and services that enable following up on a breach of standard operating procedures to identify, locate and understand the impact of the breach. An investigation can include searching, research, interviews, evidence collection, data preservation and various methods of investigation, as well as the gathering and documentation of findings &amp; observations, and reporting of them.</t>
  </si>
  <si>
    <t>Applications and services that enable managing codified information in an organization throughout its life cycle and state/form, from the time of creation or inscription to its access and eventual disposition. This includes identifying, classifying, storing, securing, retrieving, tracking and destroying or permanently preserving records, including digital and physical.</t>
  </si>
  <si>
    <t>Applications and services that enable the ability to provide legal counsel and support to the organizations governance and operations including discovery, litigation, contract reviews and intellectual property protection.</t>
  </si>
  <si>
    <t>Applications and services that enable providing guidance and legal practices to abide by the law involving the practical application of legal theories, laws, regulations and knowledge to govern the organization’s messaging, product, and business operations. This includes the safeguarding (incl. litigation) and defense of intellectual property, brand value, confidential information, corporate and personal exposure to liability (physical or environment injury, cyber etc.) and many other forms and applications of law.</t>
  </si>
  <si>
    <t>Applications and services that enable managing the (mostly) administrative lifecycle of legal cases, including matter management, time and billing, document completion and submittal, monitoring case status, scheduling hearings and meetings, time and billing, orchestration of litigation support, collaboration and communications, record storage and search.</t>
  </si>
  <si>
    <t>Applications and services that enable reviewing and negotiating terms to reach a final draft of a contract that is acceptable to all parties. Contracts may include non-disclosure agreements, master service agreements, statements of work and other types of contracts.</t>
  </si>
  <si>
    <t>Applications and services that enable the ability to provide for the non-productive facilities for the organization including development &amp; space planning, physical security, workplace services, fleet management (non-logistics), food services and the maintenance of facilities and equipment.</t>
  </si>
  <si>
    <t>Development &amp; Space Planning</t>
  </si>
  <si>
    <t>Applications and services that enable planning the use, services, acquisition and construction or build out, of nonperforming or performing real property (whether owned or leased) for the organization. Execution of the planning, approvals, and acquisition of a site, for the build out or installation of real property or assets that may or may not yield direct income or house staff, equipment, or inventory. Creation of long-term vision, strategies and standards for acquiring, developing and managing purchased / leased / retained property and improvements.</t>
  </si>
  <si>
    <t>Workspace Services</t>
  </si>
  <si>
    <t>Applications and services that enable provisioning workspaces and related assets, and management of that provisioning effort. The orchestration and/or installation of office, shared community or light industrial spaces according to requirements (e.g. tables, chairs, couches, monitors, AV equipment, privacy screens, cubicles, doors, appliances, lighting, cabling, shelving, racks etc.). Not intended for large scale industrial/plant construction. Excludes Physical Security.</t>
  </si>
  <si>
    <t>Applications and services that enable managing the physical safety of property, facilities, equipment and people through the presence of physical barriers, workforce authentication and authorization, and visible or unseen manned or unmanned security services.</t>
  </si>
  <si>
    <t>Applications and services that enable preserving and improving productive assets through the planning, managing, and performance of preventative, routine, and critical maintenance work, and occasional improvements to those existing facilities or equipment.</t>
  </si>
  <si>
    <t>Fleet Management (non-logistics)</t>
  </si>
  <si>
    <t>Applications and services that enable managing vehicles used to support the transportation of the workforce and may include vehicle financing, maintenance, telematics, and scheduling. Vehicles may include cars, vans, trucks, motorized carts, bicycles and other forms of transportation. Does not include transportation associated with the shipment of the organization’s products or service delivery.</t>
  </si>
  <si>
    <t>Applications and services that enable providing and managing on-site food and beverage services for consumption by the organization’s workforce.</t>
  </si>
  <si>
    <t>Applications and services that enable the ability to manage and orchestrate all internal and external communications aimed at creating a favorable view among stakeholders including public relations, stakeholder relations, government relations, external relations and community outreach.</t>
  </si>
  <si>
    <t>Applications and services that enable fostering external relationships with stakeholders of the entity, including investors, government and industry, the board of directors, and the general public. This is not related to customer management.</t>
  </si>
  <si>
    <t>Applications and services that enable creating and maintaining relationships with government and industry representatives. Persuading public and government policy at the local, regional, national, and global level (subject to government regulations).</t>
  </si>
  <si>
    <t>Applications and services that enable developing and managing relations with media. Develop connections with journalists to solicit critical, third-party endorsements for a product, issue, service, or organization.</t>
  </si>
  <si>
    <t>Applications and services that enable 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</si>
  <si>
    <t>Strategy and Planning includes all the services that the CIO and IT leadership team leverage to efficiently plan and manage the enterprise technology environment. This includes planning, architecture, consulting, innovation and R&amp;D, project and agile management, and vendor management. Many of the ITSM strategy services are included in this service category.</t>
  </si>
  <si>
    <t>Enterprise architecture guides organizations through the business, information, process, and technology changes necessary to execute their business and IT strategies.</t>
  </si>
  <si>
    <t>Business solution consulting services help the enterprise improve their performance, primarily through the analysis of existing business problems and development of plans for improvement. This includes business relationship management, demand management, business process analysis as well as technology selection</t>
  </si>
  <si>
    <t>The disciplines and value conversations for improving the business outcomes enabled by the technology portfolio. Enables technology leaders and their business partners to collaborate on business-aligned decisions. Includes IT management, IT finance and costing, business value, metrics and benchmarking.</t>
  </si>
  <si>
    <t>The investment, development and incubation of new technologies to create new or better solutions which meet unarticulated or existing market needs. Includes new technology solutions and new product incubation services.</t>
  </si>
  <si>
    <t>IT Vendor Management</t>
  </si>
  <si>
    <t>The management of technology suppliers who provide, deliver and support technology products and services. Includes services across the life cycle of a vendor including selection, negotiation, contracting, procurement and performance management.</t>
  </si>
  <si>
    <t>Program Management is the process of managing several related projects, often with the intention of improving an organization's performance. Project Management services initiate, plan, execute, control, and close the work of a team to achieve specific goals and meet specific success criteria.</t>
  </si>
  <si>
    <t>Development includes all the services to plan, design, build, test and release new application software and services.</t>
  </si>
  <si>
    <t>Design &amp; Development</t>
  </si>
  <si>
    <t>Design and Development services provide the planning, design, programming, documenting, testing, and fixing involved in creating and maintaining a software product.</t>
  </si>
  <si>
    <t>Development services that link together different computing systems and software applications physically or functionally, to act as a coordinated whole. This can be accomplished across systems that reside within the enterprise's data centers as well as with SaaS services that reside in the provider's facilities.</t>
  </si>
  <si>
    <t>Testing services execute a program or application with the intent of finding errors or other defects. The investigations are conducted to provide stakeholders with information about the quality of the product or service and allow the business to understand the risks of software implementation. Testing may take multiple forms including functional, system, integration, performance and usability.</t>
  </si>
  <si>
    <t>Operations includes the costs to monitor, support, manage, and run the enterprise technology systems for the enterprise. It includes IT Service Management, capacity management, event management, capacity planning, and scheduling. These are typically services provided behind the scenes and not directly user-facing.</t>
  </si>
  <si>
    <t>Includes the release management and software distribution services to deploy new and/or the most recent software version to the host servers or client computing devices. Also includes ongoing operating system (OS) support and patch management.</t>
  </si>
  <si>
    <t>IT Service Management refers to the incident, problem and change management services necessary for IT to plan, deliver, operate and control the IT services offered to its customers. Software tools and services for assessing, recording and managing asset configurations, such as server settings or network router tables.</t>
  </si>
  <si>
    <t>Services which ensure that IT resources are right-sized to meet current and future business requirements in a cost-effective manner. Takes into account the expected demand from the business or consumer along with the availability and performance of existing capacity and projects future requirements. Capacity management occurs across data center, compute, storage, network and other IT resources.</t>
  </si>
  <si>
    <t>Services to monitor resources and applications. Services that records API calls and delivers logs and insights. Services that provide log data consolidation, reporting and analysis to enable IT administrators and security personnel to understand asset utilization, user logins, and information access.</t>
  </si>
  <si>
    <t>Services involved in the execution of tasks required to operate an IT Service and are often automated using software tools that run batch or online tasks at specific times of the day, week, month or year.</t>
  </si>
  <si>
    <t>Support includes the centralized services which directly support the end user community and includes training, application support, service desk and central print services.</t>
  </si>
  <si>
    <t>Application Support services provide the ongoing operational activities required to keep the application or service up and running, provide Tier 2 and Tier 3 technical support to more complex or difficulty user questions and requests. Application Support may also include minor development and validation of smaller application enhancements (e.g., minor changes, new reports).</t>
  </si>
  <si>
    <t>Central Print services provide high-volume and advanced printing for invoices, product literature or other complex documents for mass distribution. Additional post-print services may include folding, envelope stuffing, postage and bundling to expedite distribution.</t>
  </si>
  <si>
    <t>IT Training provides educational services to the company's users on how the access and effectively use the company's business application services, as well as common productivity software and tools.</t>
  </si>
  <si>
    <t>Service Desk provides a single point of contact to meet the support needs of users and the IT organization. Help Desk services provide end users with information and support related to IT products and services, usually to troubleshoot problems or provide guidance about products such as computers, electronic equipment, or software. Help desk support may be delivered through various channels such as phone, website, instant messaging, or email.</t>
  </si>
  <si>
    <t>Security &amp; Compliance includes all the services to ensure the integrity, protection and proper use of the enterprises technology systems and data. It includes identity &amp; access management, security awareness, cyber security &amp; incident response, threat &amp; vulnerability management, data privacy &amp; security; governance, risk &amp; compliance, business continuity &amp; disaster recovery.</t>
  </si>
  <si>
    <t>Identity and access management (IAM) services set policy, business processes, establishes controls and provide technologies to facilitate the management of digital identities by ensuring individuals have the appropriate access to necessary systems at the right times. Specific areas include authentication, identity management and identity governance &amp; administration. Specific areas included: Authentication/Authorization, Identity Management, Identity Governance &amp; Administration, Privileged Access Management, and Certificate Management.</t>
  </si>
  <si>
    <t>Security awareness sets policy, procedures and provides corporate knowledge training to members of an organization to promote an understanding for all individuals regarding the protection of an organizations physical and digital assets. Specific areas included: Security Training, Security Advisory, and Security Policies and procedures.</t>
  </si>
  <si>
    <t>Cybersecurity services provide policies, procedures and technologies to recognize existing and emerging threats as well as determine associated risk to ensure the organization has the appropriate defense and responses to each incident. Specific areas included: Cyber Security Monitoring and Security Incident Response.</t>
  </si>
  <si>
    <t>Threat and vulnerability management services ensures an organizations applications and infrastructure vulnerabilities are proactively identified, classified and corrected to ensure they are not exploited by unauthorized individuals or parties. Specific areas included: Application Vulnerability Management, Infrastructure Vulnerability Management, and Network / Endpoint Security.</t>
  </si>
  <si>
    <t>Data privacy and security ensures corporate and user data is not used or accessed by unauthorized individuals or entities by ensuring data and identities are classified appropriately, the correct controls are in place to prevent data loss and data is appropriately secured. Specific areas included: Data Classification &amp; Identification, Data Loss Prevention, Data Encryption, Data Access, and Database Security.</t>
  </si>
  <si>
    <t>Governance, Risk &amp; Compliance</t>
  </si>
  <si>
    <t>IT Compliance services set policy, establish controls and measuring compliance to relevant legal and compliance requirements. Ensure risks are met, alignment with regulatory needs (SSAE16, HIPAA, PCI DSS, SOX, TRICARE etc.), Documented and communicated to business owners. Ensure third parties meet risk and security requirements.</t>
  </si>
  <si>
    <t>Business Continuity &amp; Disaster Recovery</t>
  </si>
  <si>
    <t>Business Continuity ensures the continuous operation of the enterprise. Services include business impact assessments, business resiliency plans, disaster recovery capabilities and the associated exercise, testing, training and awareness to support people, process and technology recoveries in case of an incident.</t>
  </si>
  <si>
    <t>Application Services include a wide-range of application-based services that run on top of the compute platform and enable other business applications. Application Services include application hosting, message bus and system integration, audio/video streaming, content management, search and a variety of artificial intelligence and machine learning services.</t>
  </si>
  <si>
    <t>Fully managed application and web hosting services including the general computing server, database server, web and application server services. Includes standalone Web Service and App Service platform services.</t>
  </si>
  <si>
    <t>Foundation Platform includes the core foundation capabilities provided by large ERP systems, as well as the “platform as a service” provided by many SaaS applications. ERP foundation platforms (like SAP R/3 Basis or SAP S/4 HANA) are the technical underpinning that enables the ERP application to function. It typically consists of programs and tools that support the interoperability and portability of ERP applications across systems and databases. Many SaaS applications also provide a platform capability to enable integration and development of additional applications or modules that complement the primary application suite. Examples include Salesforce’s Force.com product, ServiceNow’s Now Platform and Appian.</t>
  </si>
  <si>
    <t>Services that deliver live and on-demand media streams including audio and video.</t>
  </si>
  <si>
    <t>A messaging infrastructure to allow different systems to communicate through a shared set of interfaces. Includes event streaming to multiple applications, subscribe and publish notification service for enterprise and mobile messaging, task completion alerts and threshold alerts.</t>
  </si>
  <si>
    <t>A set of services that support the creation and modification of digital content using a simple interface supporting multiple users in a collaborative environment. Includes records management and digital asset management.</t>
  </si>
  <si>
    <t>A keyword search service for web and mobile applications.</t>
  </si>
  <si>
    <t>Decision Intelligence &amp; Automation services allow software and devices to utilizing large datasets to become more accurate in predicting outcomes without being explicitly programmed. Natural language processing, facial recognition, object recognition, intelligent personal assistants and robotic process automation are offerings that utilize these technologies to augment the human thought process.</t>
  </si>
  <si>
    <t>Data Services include a variety of data-related services that capture and retrieve transactional activities in a database, store the data in a centralized data warehouse, provide analytical and visualization tools to explore the data and caching technology to distribute information to the edge to improve performance and response times.</t>
  </si>
  <si>
    <t>A relational database service for applications to access transactional data. A No-SQL database service for applications that need consistent, low-latency scaled out document/key-value store models.</t>
  </si>
  <si>
    <t>An in-memory cache service that helps improve web application performance.</t>
  </si>
  <si>
    <t>A set of data analytic services that automate the movement and transformation of data including extract, transform and load (ETL) processes, data quality management and master data management.</t>
  </si>
  <si>
    <t>Services supporting a central repository or set of repositories of integrated data from one or more disparate sources. Stores current and historical data and are used for creating analytical reports for knowledge workers throughout the enterprise.</t>
  </si>
  <si>
    <t>Software services and BI tools to analyze and communicate Visualizations information clearly and efficiently to users via graphs, charts and other visual representations. Also includes real-time streaming analysis of data by providing low latency, highly available, scalable complex event processing over streaming data in the cloud.</t>
  </si>
  <si>
    <t>Compute Services includes all the physical and virtual computing services that run business applications, software tools and system services. These compute services can be dedicated or on-demand and may be provided on-premises or through external managed services or public cloud offerings.</t>
  </si>
  <si>
    <t>Offer transient compute services that are executed automatically, either on a schedule or triggered by a predefined event or set of events.</t>
  </si>
  <si>
    <t>Offer transactional and batch oriented compute services supported by a mainframe infrastructure.</t>
  </si>
  <si>
    <t>Offer a variety of compute configurations comprised of physical servers. These are typically distributed compute services based on the Windows, Linux or UNIX operating systems for pre- defined configurations of memory, CPU and storage. Standard operational support includes security hardening, backup, updates, patches, and centralized monitoring.</t>
  </si>
  <si>
    <t>Offer a variety of compute configurations delivered through the virtualization of physical compute resources. May include on-demand provisioning and de-provisioning based on user interaction or the performance of the application itself. These virtual instances are typically running Windows or Linux operating systems and have pre-defined configurations of virtually allocated memory, CPU and storage. Standard operational support includes security hardening, back-up, updates and patches and centralized monitoring.</t>
  </si>
  <si>
    <t>Data Center Services include the various facility services that provide a secure and controlled environment for housing compute, storage, network and other technology equipment. These may include large, dedicated data centers owned by the enterprise or leased through co-location services. Smaller computer rooms and distribution rooms within the enterprises office buildings provide space for on-premises equipment.</t>
  </si>
  <si>
    <t>Purpose-built facilities to securely house computer equipment providing physical security, clean &amp; redundant power, data connectivity and environmental controls – temperature, humidity, fire suppression. Includes data centers owned and operated by the enterprise, as well as co-location or point of presence services operated by other service providers. Additional services may include shipping and receiving, assembly, rack and stack and maintenance.</t>
  </si>
  <si>
    <t>Other Data Center</t>
  </si>
  <si>
    <t>Other data center services that may be delivered through dedicated secure rooms or telecom closets with a facility.</t>
  </si>
  <si>
    <t>Network Services includes the voice and data network and supporting services such as load balancing, domain services, virtual private network and the internet to enable communications within and outside the enterprise.</t>
  </si>
  <si>
    <t>Domain services provide lookup capabilities to convert domain names (e.g., www.acme.com) into the associated IP address to enable communication between hosts.</t>
  </si>
  <si>
    <t>Telecommunication services using the public internet to enable communications across the company including its data centers, office buildings, remote locations, partners and service providers. Virtual Private Networks may be created to limit access and provide security.</t>
  </si>
  <si>
    <t>Offer ability to optimize incoming application/workload requests through load balancing and traffic management to deliver high availability and network performance to applications.</t>
  </si>
  <si>
    <t>Virtual Private Network</t>
  </si>
  <si>
    <t>Virtual Private Network (VPN) services offer a secure method to authenticate users and enable access to corporate systems and information. VPN can also isolate and secure environments in the data center across physical and virtual machines and applications.</t>
  </si>
  <si>
    <t>A selection of network connection offerings that enable direct data communications across the company including its data centers, office buildings, remote locations as well as partners and service providers (including public cloud service providers) without traversing the public internet. Typically provides a greater level of performance, security and control. The available service offerings may include terrestrial and non-terrestrial (e.g., satellite) technologies as well as field networks or special-use networks.</t>
  </si>
  <si>
    <t>Voice Network</t>
  </si>
  <si>
    <t>Telecommunication offerings for voice circuits to deliver plain</t>
  </si>
  <si>
    <t>Storage Services includes various offerings for persisting information, data, files and other object types. The services offerings range from supporting real-time, high-performance data retrieval to slower retrieval to long-term archive storage. Different storage offerings also provide recovery point objectives to meet the business needs of an application based on a business impact assessment.</t>
  </si>
  <si>
    <t>Secure and durable object storage where an object can be unstructured data such as documents and media files or structured data like tables.</t>
  </si>
  <si>
    <t>Secure, durable and lower-cost storage service offerings for data backup and archiving. May include disk backup, tape backup, optical backup and off-site storage services.</t>
  </si>
  <si>
    <t>Networked Storage</t>
  </si>
  <si>
    <t>Storage services that provide a pool of storage to a server for the purposes of hosting data and applications, or to a virtualization environment for the purposes of hosting servers. Networked Storage services enable redundancy, ease of management, rapid move/add/change/delete capabilities, and economies of scale. Storage array network (SAN), network attached storage (NAS) and solid state drives (SSD) storage are example technologies.</t>
  </si>
  <si>
    <t>Distributed Storage (CDN)</t>
  </si>
  <si>
    <t>A content delivery service for storing high-bandwidth content at the edge network to reduce latency and improve application performance.</t>
  </si>
  <si>
    <t>Data Centers are purpose-built facilities to securely house computer equipment. Data Centers provide racks/cabinets &amp; cabling, clean &amp; redundant power, data connectivity, environmental controls including temperature, humidity and fire suppression, physical security and the people to run and operate the facility and its infrastructure.</t>
  </si>
  <si>
    <t>Purpose-built data center facilities that house and protect critical IT equipment including the space, power, environment controls, racks, cabling and smart hand support.</t>
  </si>
  <si>
    <t>Computer rooms and MDF/IDF/telco closets that house IT equipment in corporate headquarters, call centers or other general purpose office buildings.</t>
  </si>
  <si>
    <t>Compute refers to both general and special-purpose devices and software that are programmed to carry out a set of arithmetic or logical operations. In essence, it provides the “brains” to process application and user requests. Compute includes a wide range of physical and virtual servers differentiated by platform and operating system. The Compute tower should include all direct hardware, software, labor and outside service costs.</t>
  </si>
  <si>
    <t>Physical and virtual servers running a version of Microsoft's Windows Server or the Linux operating system; includes hardware, software, labor and support services. Optional Level 3 categories include: Windows, Linux and Public Cloud Compute.</t>
  </si>
  <si>
    <t>Servers running vendor-specific, proprietary Unix operating systems (e.g., IBM AIX, Sun Solaris, HP UX); includes hardware, software, labor and support services.</t>
  </si>
  <si>
    <t>Midrange</t>
  </si>
  <si>
    <t>Servers running IBM AS/400 platform including hardware, software, labor and support services.</t>
  </si>
  <si>
    <t>Purpose-built appliances that provide compute, storage and network capabilities in one box.</t>
  </si>
  <si>
    <t xml:space="preserve">Mainframe </t>
  </si>
  <si>
    <t>Traditional mainframe computers and operations running legacy operating systems.</t>
  </si>
  <si>
    <t>Storage provides centralized data storage and securely holds information and data to be retrieved later. Storage may hold data for application programs and code, databases, files, media, email and many other forms of information. The storage tower includes distributed and mainframe storage that provides on-line storage for real-time access and archival storage solutions that may enable near-term retrieval or long-term archival. The storage tower excludes the internal storage included with a typical server configuration or end-user device such as a laptop, desktop or mobile phone, or tablet.</t>
  </si>
  <si>
    <t>Central storage such as SAN, NAS and similar technologies for the distributed compute infrastructure; includes the equipment, software and labor to run and operate. Optional Level 3 categories include: On-Prem, Public Cloud Storage.</t>
  </si>
  <si>
    <t>Offline storage resources used for archive, backup &amp; recovery to support data loss, data corruption, disaster recovery and compliance requirements of the distributed storage.</t>
  </si>
  <si>
    <t>Mainframe attached storage arrays and the associated equipment, software and labor to run and operate.</t>
  </si>
  <si>
    <t>Any storage resources used for archive, backup &amp; recovery to support data loss, data corruption, disaster recovery and compliance requirements of the mainframe storage.</t>
  </si>
  <si>
    <t>Network includes the data and voice equipment along with the transport methods to connect systems and people and to enable people to converse. Networks provide core connectivity within the enterprise data centers as well as connectivity to and access within office building and remote locations.</t>
  </si>
  <si>
    <t>Physical and wireless local area network connecting equipment within the core data centers and connecting end users in office working areas to the company's broader networks. Wide area network equipment, labor and support services directly connecting data centers, offices and third parties (excludes telecom and communication services). Optional Level 3 categories include: LAN, WAN.</t>
  </si>
  <si>
    <t>Voice resources which enable or distribute voice services through on-premise equipment including PBX, VoIP, voicemail and handsets (excludes telecom and communication services).</t>
  </si>
  <si>
    <t>Data network circuits and associated access facilities and services; includes dedicated and virtual data networks and internet access. Also includes usage associated with mobility and other data transit based on usage billing. Voice network circuits and associated access facilities and services. Also includes usage associated with standard telephone calls and 800 number service. Both voice and data transport may include terrestrial and non-terrestrial (e.g., satellite) technologies. Optional Level 3 categories include: Data, Voice.</t>
  </si>
  <si>
    <t>Platform includes all costs associated with distributed and mainframe databases and middleware systems. Costs include DBMS software and tools, labor and outside services.</t>
  </si>
  <si>
    <t>Distributed database services focused on the physical database (versus the logical design) including DBAs, DBMS, tools and operational support.</t>
  </si>
  <si>
    <t>Distributed platform, application and system integration resources enabling cross application development, communications and information sharing.</t>
  </si>
  <si>
    <t>Mainframe database services focused on the physical database (versus the logical design) including the DBAs, DBMS, tools and operational support.</t>
  </si>
  <si>
    <t>Mainframe platform, application and system integration resources enabling cross application development, communications and information sharing.</t>
  </si>
  <si>
    <t>Output includes the central print services to provide high-volume printing of customer bills, checks, product documentation or other customer support materials. Output also includes additional post print processing support (e.g. fold, stuff, apply postage, bundle).</t>
  </si>
  <si>
    <t>Central print services; often provided to support customer billing or customer documentation support processes. Unit of measure: page.</t>
  </si>
  <si>
    <t>End User includes end user computing devices and support for end users.  The scope includes costs to build, manage and run end user computing devices for the enterprise and deliver centralized support to end users.</t>
  </si>
  <si>
    <t>Workspace</t>
  </si>
  <si>
    <t>Client compute physical desktops, portable laptops, thin client machines, peripherals (including monitors, pointer devices and attached personal printers) used by individuals to perform work.</t>
  </si>
  <si>
    <t>Mobile Devices</t>
  </si>
  <si>
    <t>Client compute tablets, smart phones (iOS, Android, Windows Mobile) and apps used by individuals to perform work.</t>
  </si>
  <si>
    <t>Client related software used to author, create, collaborate and share documents and other content. Examples include email, communications, messaging, word processing, spreadsheets, presentations, desktop publishing, graphics and others. Optional Level 3 categories include Productivity; Communications; Collaboration.</t>
  </si>
  <si>
    <t>Printers located on or near users’ desktops. Examples include network connected personal printers, ink-jet printers, laser printers, departmental or copy-room printers. Only include network connected printers. Do not include printers connected to an end user computer.</t>
  </si>
  <si>
    <t>Audio and video conferencing equipment typically used in conference rooms and dedicated telepresence rooms to enable workforce communications.</t>
  </si>
  <si>
    <t>Centralized Tier 1 help desk resources that handle user requests, answer questions and resolve issues.</t>
  </si>
  <si>
    <t>Local support resources that provide on-site support for moves, adds, changes and hands on issue resolution.</t>
  </si>
  <si>
    <t>The Application tower includes costs related to applications in the enterprise. The scope includes the cost of business software and the costs to develop, manage and run applications for the enterprise.</t>
  </si>
  <si>
    <t>Resources involved with the analysis, design, development, code, test and release packaging services associated with application development projects. Optional Level 3 categories include: Development, QA</t>
  </si>
  <si>
    <t>The operations, support, fix and minor enhancements associated with existing applications.</t>
  </si>
  <si>
    <t>Software expenditures including licensing, maintenance and support related to off-the-shelf software purchases.</t>
  </si>
  <si>
    <t>The delivery tower includes the costs to monitor, support, manage, and run IT operations for the enterprise and includes the IT Service Management (ITSM) functions.</t>
  </si>
  <si>
    <t>Resources involved with the incident, problem and change management activities as part of the IT Service Management process (excludes the Tier 1 help desk).</t>
  </si>
  <si>
    <t>Program, Product &amp; Project Management</t>
  </si>
  <si>
    <t>Resources involved with managing and supporting ITrelated projects including business and IT-driven initiatives.</t>
  </si>
  <si>
    <t>Client Management</t>
  </si>
  <si>
    <t>Resources or “account managers” aligned with the lines of business to understand business needs, communicate IT products, services and status of IT projects.</t>
  </si>
  <si>
    <t>Centralized IT Operations Center resources including monitoring and intervention e.g., NOC (network operations center), GOC (global operations center).</t>
  </si>
  <si>
    <t>The Security &amp; Compliance tower includes service costs related to IT security compliance and disaster recovery. The scope includes costs to define, establish, enforce, and measure security, compliance, and disaster recovery readiness for the enterprise.</t>
  </si>
  <si>
    <t>IT Security resources setting policy, establishing process &amp; means, measuring compliance and responding to security breaches. Optional Level 3 categories include: Cyber Security.</t>
  </si>
  <si>
    <t>IT Compliance resources setting policy, establishing controls and measuring compliance to relevant legal and compliance requirements. Optional Level 3 categories include: Data Privacy.</t>
  </si>
  <si>
    <t>IT Disaster Recovery resources setting DR policy, establishing process &amp; means, dedicated failover facilities, performing DR testing. NOTE: DR designated equipment is included directly in its own sub-tower (e.g., extra servers for DR are included in Compute tower, etc.).</t>
  </si>
  <si>
    <t>The IT Management tower includes the costs to manage, administer &amp; plan IT for the enterprise. It includes executive management, strategic management, enterprise architecture, IT finance, and vendor management.</t>
  </si>
  <si>
    <t>IT management and administration resources; typically CIO, senior IT leaders and administrative support including centralized IT strategy and planning.</t>
  </si>
  <si>
    <t>Enterprise architecture services including business, information, application and technical architecture to drive standardization, integration and efficiency among business technology solutions.</t>
  </si>
  <si>
    <t>Resources involved in the planning, budgeting, spend management and chargeback of IT expenditures and the costing of IT products and services.</t>
  </si>
  <si>
    <t>Resources involved in the selection, contract management, oversight, performance management and general delivery of services by 3rd party vendors and external service providers.</t>
  </si>
  <si>
    <t>Internal Labor includes the full range of personnel costs and activities required for delivering or supporting the IT services – including direct operational activities, support and management and administration activities.</t>
  </si>
  <si>
    <t>Employee wages, benefits, expenses &amp; occupancy.</t>
  </si>
  <si>
    <t>External Labor</t>
  </si>
  <si>
    <t>External Labor includes the costs of external personnel required for delivering or supporting the IT services – including direct operational activities, support, management and administration activities.</t>
  </si>
  <si>
    <t>External contractor fees, travel, and expenses.</t>
  </si>
  <si>
    <t>Outside Services include IT services purchased from external service providers including consulting services, managed services and public cloud services. Specific examples of outside services include managed network services, cloud storage for end user backup, and externally provided email services.</t>
  </si>
  <si>
    <t>External consulting project-based services.</t>
  </si>
  <si>
    <t>External managed service providers.</t>
  </si>
  <si>
    <t>External public cloud service providers including IaaS, PaaS, and SaaS.</t>
  </si>
  <si>
    <t>Hardware includes all physical technology assets excluding property, office space or raised floor facilities. The range of assets varies by IT Resource Tower; examples include servers, PCs, storage arrays, network appliances, printers and so on. Where a device contains embedded software (firmware), for example in a network firewall, the cost should be reported as hardware even if the software an be upgraded for a separate fee.</t>
  </si>
  <si>
    <t>Hardware expense of non-capitalized purchases (e.g., spare parts, consumables or equipment below capitalization threshold).</t>
  </si>
  <si>
    <t>Hardware lease expenditures (e.g., hardware purchased through a supplier or financial services leasing arrangement).</t>
  </si>
  <si>
    <t>Hardware maintenance and support expenditures.</t>
  </si>
  <si>
    <t>Hardware depreciation of capitalized purchases.</t>
  </si>
  <si>
    <t>Software includes the licensing, maintenance and support costs for all software including operating system, middleware, databases, system management and administration tools, desktop applications and utilities and business applications. Software costs include enterprise or per instance licenses, client-access licenses, maintenance/update costs, customization fees.</t>
  </si>
  <si>
    <t>Software expense of non-capitalized software purchases.</t>
  </si>
  <si>
    <t>Software license expenditures for the use of non-SaaS provided software. SaaS subscriptions belong under Outside Services &gt; Cloud Service Providers.</t>
  </si>
  <si>
    <t>Software maintenance and support expenditures.</t>
  </si>
  <si>
    <t>Software depreciation of capitalized software license purchases &amp; software development efforts.</t>
  </si>
  <si>
    <t>Facilities &amp; Power costs include the floor space as well as the power, cooling, and other utilities costs, environmental control (fire suppression), power distribution, rack infrastructure, outside services and personnel costs related to managing the data center environment.</t>
  </si>
  <si>
    <t>Data center space, power, security and other operating expenses (e.g., co-location facility services, electricity, water, etc.).</t>
  </si>
  <si>
    <t>Lease Data center lease expenditures.</t>
  </si>
  <si>
    <t>Data center maintenance &amp; support expenditures.</t>
  </si>
  <si>
    <t>Data center depreciation of facility build and leasehold improvements (e.g., raised floor investments, power/PDU infrastructure, and rack build-out).</t>
  </si>
  <si>
    <t>Telecom is for all telecommunications charges, including leased line, domestic and international voice (including mobile), MPLS, ISP and other charges. Telecom costs include the circuits and any associated usage fees for providing voice and/or data telecommunication services between data centers, office locations, the internet and any customer, supplier or partner. This is typically transmission across the wide area network (WAN).</t>
  </si>
  <si>
    <t>Voice and data network connectivity expenses including circuit and usage expenditures.</t>
  </si>
  <si>
    <t>Telecom lease expenditures.</t>
  </si>
  <si>
    <t>Telecom maintenance &amp; support expenditures.</t>
  </si>
  <si>
    <t>Depreciation/amortization of any capitalized telecom expenditures; typically, this will show up under Hardware or Facilities depreciation/amortization.</t>
  </si>
  <si>
    <t>Miscellaneous or non-standard expenses.</t>
  </si>
  <si>
    <t>N/A</t>
  </si>
  <si>
    <t>IT Helpdesk</t>
  </si>
  <si>
    <t>Deskside Support</t>
  </si>
  <si>
    <t>Applications Services</t>
  </si>
  <si>
    <t>Internet Connectivity</t>
  </si>
  <si>
    <t>Property &amp; Facility</t>
  </si>
  <si>
    <t>Virtual Computer &amp; Containers</t>
  </si>
  <si>
    <t>Netework</t>
  </si>
  <si>
    <t>TBM Business Cat.</t>
  </si>
  <si>
    <t>TBM IT Tower</t>
  </si>
  <si>
    <t>TBM IT Sub-Tower</t>
  </si>
  <si>
    <t>TBM Products &amp; Services</t>
  </si>
  <si>
    <t>TBM Service Type</t>
  </si>
  <si>
    <t>TBM Service Categories</t>
  </si>
  <si>
    <t>TBM TBD</t>
  </si>
  <si>
    <t>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</si>
</sst>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trike/>
      <sz val="11"/>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0" tint="-0.249977111117893"/>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0" xfId="0" applyNumberFormat="1"/>
    <xf numFmtId="0" fontId="0" fillId="2" borderId="0" xfId="0" applyFill="1"/>
    <xf numFmtId="0" fontId="0" fillId="2" borderId="0" xfId="0" applyNumberFormat="1" applyFill="1"/>
    <xf numFmtId="0" fontId="0" fillId="2" borderId="1" xfId="0" applyFill="1" applyBorder="1"/>
    <xf numFmtId="0" fontId="2" fillId="0" borderId="0" xfId="0" applyFont="1"/>
    <xf numFmtId="0" fontId="0" fillId="3" borderId="0" xfId="0" applyFill="1"/>
    <xf numFmtId="0" fontId="0" fillId="4" borderId="0" xfId="0" applyFill="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38D357E-1577-4598-ACE8-DF7E11FD8F85}"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A40EFF3A-5559-4786-BAA2-4A3DECDDA9C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E6A8D9C-4124-4FCB-856F-9D909600288F}" name="FEAF_Alignment_05_14_50_30_03_2020" displayName="FEAF_Alignment_05_14_50_30_03_2020" ref="A1:E10238" tableType="queryTable" totalsRowShown="0">
  <autoFilter ref="A1:E10238" xr:uid="{F95032AF-F4E7-48ED-A0BC-48B00F6E19E4}"/>
  <sortState xmlns:xlrd2="http://schemas.microsoft.com/office/spreadsheetml/2017/richdata2" ref="A2:E10238">
    <sortCondition ref="A1:A10238"/>
  </sortState>
  <tableColumns count="5">
    <tableColumn id="1" xr3:uid="{7149A2F9-0309-4EDC-BED5-3F17427292CF}" uniqueName="1" name="Column1" queryTableFieldId="1" dataDxfId="4"/>
    <tableColumn id="2" xr3:uid="{5F20BEB7-BBA3-4186-8E20-FBDD4D15A428}" uniqueName="2" name="Column2" queryTableFieldId="2" dataDxfId="3"/>
    <tableColumn id="3" xr3:uid="{35733A9B-279B-4035-AAC1-1C3FE2E61FD0}" uniqueName="3" name="Column3" queryTableFieldId="3" dataDxfId="2"/>
    <tableColumn id="4" xr3:uid="{39F41DB1-78D4-4933-81DC-4AD36B582EAE}" uniqueName="4" name="Column4" queryTableFieldId="4"/>
    <tableColumn id="5" xr3:uid="{B7DF7086-557E-4DC5-B831-F38126B94784}" uniqueName="5" name="Column5" queryTableFieldId="5"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7BD0B5C-B1F1-4AED-A743-A4C14C94BA49}" name="Not_FEAF_Aligned_05_14_50_30_03_2020" displayName="Not_FEAF_Aligned_05_14_50_30_03_2020" ref="A1:B178" tableType="queryTable" totalsRowShown="0">
  <autoFilter ref="A1:B178" xr:uid="{F1EE2852-8DEC-4D8A-9C5D-7C0A5A7B4B61}"/>
  <tableColumns count="2">
    <tableColumn id="1" xr3:uid="{F86D1EE5-437A-447F-9379-20E2F77191BB}" uniqueName="1" name="Column1" queryTableFieldId="1" dataDxfId="0"/>
    <tableColumn id="2" xr3:uid="{7E640543-977B-4E0A-B61C-EBBB90E0B6ED}" uniqueName="2" name="Column2"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45D9C-52DA-499E-8C75-F179728B7339}">
  <dimension ref="A1:E10238"/>
  <sheetViews>
    <sheetView topLeftCell="A10092" workbookViewId="0">
      <selection activeCell="A10102" sqref="A10102:XFD10131"/>
    </sheetView>
  </sheetViews>
  <sheetFormatPr defaultRowHeight="14.25" x14ac:dyDescent="0.45"/>
  <cols>
    <col min="1" max="1" width="14.59765625" bestFit="1" customWidth="1"/>
    <col min="2" max="2" width="53.33203125" customWidth="1"/>
    <col min="3" max="3" width="26.19921875" customWidth="1"/>
    <col min="4" max="4" width="10.19921875" bestFit="1" customWidth="1"/>
    <col min="5" max="5" width="75.86328125" bestFit="1" customWidth="1"/>
  </cols>
  <sheetData>
    <row r="1" spans="1:5" x14ac:dyDescent="0.45">
      <c r="A1" t="s">
        <v>0</v>
      </c>
      <c r="B1" t="s">
        <v>1</v>
      </c>
      <c r="C1" t="s">
        <v>2</v>
      </c>
      <c r="D1" t="s">
        <v>3</v>
      </c>
      <c r="E1" t="s">
        <v>4</v>
      </c>
    </row>
    <row r="2" spans="1:5" x14ac:dyDescent="0.45">
      <c r="A2" s="3" t="s">
        <v>14523</v>
      </c>
      <c r="B2" s="3" t="s">
        <v>14524</v>
      </c>
      <c r="C2" s="3" t="s">
        <v>14595</v>
      </c>
      <c r="D2" s="2" t="s">
        <v>14719</v>
      </c>
      <c r="E2" s="3" t="s">
        <v>14720</v>
      </c>
    </row>
    <row r="3" spans="1:5" x14ac:dyDescent="0.45">
      <c r="A3" s="1" t="s">
        <v>2113</v>
      </c>
      <c r="B3" s="1" t="s">
        <v>2114</v>
      </c>
      <c r="C3" s="1" t="s">
        <v>2115</v>
      </c>
      <c r="E3" s="1" t="s">
        <v>2116</v>
      </c>
    </row>
    <row r="4" spans="1:5" x14ac:dyDescent="0.45">
      <c r="A4" s="1" t="s">
        <v>2113</v>
      </c>
      <c r="B4" s="1" t="s">
        <v>2114</v>
      </c>
      <c r="C4" s="1" t="s">
        <v>2117</v>
      </c>
      <c r="E4" s="1" t="s">
        <v>2118</v>
      </c>
    </row>
    <row r="5" spans="1:5" x14ac:dyDescent="0.45">
      <c r="A5" s="1" t="s">
        <v>2113</v>
      </c>
      <c r="B5" s="1" t="s">
        <v>2114</v>
      </c>
      <c r="C5" s="1" t="s">
        <v>2119</v>
      </c>
      <c r="E5" s="1" t="s">
        <v>2120</v>
      </c>
    </row>
    <row r="6" spans="1:5" x14ac:dyDescent="0.45">
      <c r="A6" s="1" t="s">
        <v>2113</v>
      </c>
      <c r="B6" s="1" t="s">
        <v>2114</v>
      </c>
      <c r="C6" s="1" t="s">
        <v>2121</v>
      </c>
      <c r="E6" s="1" t="s">
        <v>2120</v>
      </c>
    </row>
    <row r="7" spans="1:5" x14ac:dyDescent="0.45">
      <c r="A7" s="1" t="s">
        <v>2113</v>
      </c>
      <c r="B7" s="1" t="s">
        <v>2114</v>
      </c>
      <c r="C7" s="1" t="s">
        <v>2124</v>
      </c>
      <c r="E7" s="1" t="s">
        <v>2123</v>
      </c>
    </row>
    <row r="8" spans="1:5" x14ac:dyDescent="0.45">
      <c r="A8" s="1" t="s">
        <v>2113</v>
      </c>
      <c r="B8" s="1" t="s">
        <v>2114</v>
      </c>
      <c r="C8" s="1" t="s">
        <v>2122</v>
      </c>
      <c r="E8" s="1" t="s">
        <v>2123</v>
      </c>
    </row>
    <row r="9" spans="1:5" x14ac:dyDescent="0.45">
      <c r="A9" s="1" t="s">
        <v>2113</v>
      </c>
      <c r="B9" s="1" t="s">
        <v>2114</v>
      </c>
      <c r="C9" s="1" t="s">
        <v>2125</v>
      </c>
      <c r="E9" s="1" t="s">
        <v>2126</v>
      </c>
    </row>
    <row r="10" spans="1:5" x14ac:dyDescent="0.45">
      <c r="A10" s="1" t="s">
        <v>2113</v>
      </c>
      <c r="B10" s="1" t="s">
        <v>2114</v>
      </c>
      <c r="C10" s="1" t="s">
        <v>2127</v>
      </c>
      <c r="E10" s="1" t="s">
        <v>2128</v>
      </c>
    </row>
    <row r="11" spans="1:5" x14ac:dyDescent="0.45">
      <c r="A11" s="1" t="s">
        <v>2113</v>
      </c>
      <c r="B11" s="1" t="s">
        <v>2114</v>
      </c>
      <c r="C11" s="1" t="s">
        <v>2129</v>
      </c>
      <c r="E11" s="1" t="s">
        <v>2128</v>
      </c>
    </row>
    <row r="12" spans="1:5" x14ac:dyDescent="0.45">
      <c r="A12" s="1" t="s">
        <v>2113</v>
      </c>
      <c r="B12" s="1" t="s">
        <v>2114</v>
      </c>
      <c r="C12" s="1" t="s">
        <v>2130</v>
      </c>
      <c r="E12" s="1" t="s">
        <v>2128</v>
      </c>
    </row>
    <row r="13" spans="1:5" x14ac:dyDescent="0.45">
      <c r="A13" s="1" t="s">
        <v>2113</v>
      </c>
      <c r="B13" s="1" t="s">
        <v>2114</v>
      </c>
      <c r="C13" s="1" t="s">
        <v>2133</v>
      </c>
      <c r="E13" s="1" t="s">
        <v>2134</v>
      </c>
    </row>
    <row r="14" spans="1:5" x14ac:dyDescent="0.45">
      <c r="A14" s="1" t="s">
        <v>2113</v>
      </c>
      <c r="B14" s="1" t="s">
        <v>2114</v>
      </c>
      <c r="C14" s="1" t="s">
        <v>2135</v>
      </c>
      <c r="E14" s="1" t="s">
        <v>2136</v>
      </c>
    </row>
    <row r="15" spans="1:5" x14ac:dyDescent="0.45">
      <c r="A15" s="1" t="s">
        <v>2113</v>
      </c>
      <c r="B15" s="1" t="s">
        <v>2114</v>
      </c>
      <c r="C15" s="1" t="s">
        <v>2137</v>
      </c>
      <c r="E15" s="1" t="s">
        <v>2138</v>
      </c>
    </row>
    <row r="16" spans="1:5" x14ac:dyDescent="0.45">
      <c r="A16" s="1" t="s">
        <v>2113</v>
      </c>
      <c r="B16" s="1" t="s">
        <v>2114</v>
      </c>
      <c r="C16" s="1" t="s">
        <v>2139</v>
      </c>
      <c r="E16" s="1" t="s">
        <v>2138</v>
      </c>
    </row>
    <row r="17" spans="1:5" x14ac:dyDescent="0.45">
      <c r="A17" s="1" t="s">
        <v>2113</v>
      </c>
      <c r="B17" s="1" t="s">
        <v>2114</v>
      </c>
      <c r="C17" s="1" t="s">
        <v>2140</v>
      </c>
      <c r="E17" s="1" t="s">
        <v>2141</v>
      </c>
    </row>
    <row r="18" spans="1:5" x14ac:dyDescent="0.45">
      <c r="A18" s="1" t="s">
        <v>2113</v>
      </c>
      <c r="B18" s="1" t="s">
        <v>2114</v>
      </c>
      <c r="C18" s="1" t="s">
        <v>2142</v>
      </c>
      <c r="E18" s="1" t="s">
        <v>2141</v>
      </c>
    </row>
    <row r="19" spans="1:5" x14ac:dyDescent="0.45">
      <c r="A19" s="1" t="s">
        <v>2113</v>
      </c>
      <c r="B19" s="1" t="s">
        <v>2114</v>
      </c>
      <c r="C19" s="1" t="s">
        <v>2143</v>
      </c>
      <c r="E19" s="1" t="s">
        <v>2141</v>
      </c>
    </row>
    <row r="20" spans="1:5" x14ac:dyDescent="0.45">
      <c r="A20" s="1" t="s">
        <v>2113</v>
      </c>
      <c r="B20" s="1" t="s">
        <v>2114</v>
      </c>
      <c r="C20" s="1" t="s">
        <v>2144</v>
      </c>
      <c r="E20" s="1" t="s">
        <v>2141</v>
      </c>
    </row>
    <row r="21" spans="1:5" x14ac:dyDescent="0.45">
      <c r="A21" s="1" t="s">
        <v>2113</v>
      </c>
      <c r="B21" s="1" t="s">
        <v>2114</v>
      </c>
      <c r="C21" s="1" t="s">
        <v>2145</v>
      </c>
      <c r="E21" s="1" t="s">
        <v>2141</v>
      </c>
    </row>
    <row r="22" spans="1:5" x14ac:dyDescent="0.45">
      <c r="A22" s="1" t="s">
        <v>2113</v>
      </c>
      <c r="B22" s="1" t="s">
        <v>2114</v>
      </c>
      <c r="C22" s="1" t="s">
        <v>2146</v>
      </c>
      <c r="E22" s="1" t="s">
        <v>2147</v>
      </c>
    </row>
    <row r="23" spans="1:5" x14ac:dyDescent="0.45">
      <c r="A23" s="1" t="s">
        <v>2113</v>
      </c>
      <c r="B23" s="1" t="s">
        <v>2114</v>
      </c>
      <c r="C23" s="1" t="s">
        <v>2148</v>
      </c>
      <c r="E23" s="1" t="s">
        <v>2149</v>
      </c>
    </row>
    <row r="24" spans="1:5" x14ac:dyDescent="0.45">
      <c r="A24" s="1" t="s">
        <v>2113</v>
      </c>
      <c r="B24" s="1" t="s">
        <v>2114</v>
      </c>
      <c r="C24" s="1" t="s">
        <v>2150</v>
      </c>
      <c r="E24" s="1" t="s">
        <v>2149</v>
      </c>
    </row>
    <row r="25" spans="1:5" x14ac:dyDescent="0.45">
      <c r="A25" s="1" t="s">
        <v>2113</v>
      </c>
      <c r="B25" s="1" t="s">
        <v>2114</v>
      </c>
      <c r="C25" s="1" t="s">
        <v>2151</v>
      </c>
      <c r="E25" s="1" t="s">
        <v>2149</v>
      </c>
    </row>
    <row r="26" spans="1:5" x14ac:dyDescent="0.45">
      <c r="A26" s="1" t="s">
        <v>2113</v>
      </c>
      <c r="B26" s="1" t="s">
        <v>2114</v>
      </c>
      <c r="C26" s="1" t="s">
        <v>2152</v>
      </c>
      <c r="E26" s="1" t="s">
        <v>2149</v>
      </c>
    </row>
    <row r="27" spans="1:5" x14ac:dyDescent="0.45">
      <c r="A27" s="1" t="s">
        <v>2976</v>
      </c>
      <c r="B27" s="1" t="s">
        <v>2977</v>
      </c>
      <c r="C27" s="1" t="s">
        <v>2978</v>
      </c>
      <c r="E27" s="1" t="s">
        <v>2978</v>
      </c>
    </row>
    <row r="28" spans="1:5" x14ac:dyDescent="0.45">
      <c r="A28" s="1" t="s">
        <v>2976</v>
      </c>
      <c r="B28" s="1" t="s">
        <v>2977</v>
      </c>
      <c r="C28" s="1" t="s">
        <v>6954</v>
      </c>
      <c r="E28" s="1" t="s">
        <v>6954</v>
      </c>
    </row>
    <row r="29" spans="1:5" x14ac:dyDescent="0.45">
      <c r="A29" s="1" t="s">
        <v>2976</v>
      </c>
      <c r="B29" s="1" t="s">
        <v>2977</v>
      </c>
      <c r="C29" s="1" t="s">
        <v>7260</v>
      </c>
      <c r="E29" s="1" t="s">
        <v>7260</v>
      </c>
    </row>
    <row r="30" spans="1:5" x14ac:dyDescent="0.45">
      <c r="A30" s="1" t="s">
        <v>6513</v>
      </c>
      <c r="B30" s="1" t="s">
        <v>6514</v>
      </c>
      <c r="C30" s="1" t="s">
        <v>6518</v>
      </c>
      <c r="E30" s="1" t="s">
        <v>6516</v>
      </c>
    </row>
    <row r="31" spans="1:5" x14ac:dyDescent="0.45">
      <c r="A31" s="1" t="s">
        <v>6513</v>
      </c>
      <c r="B31" s="1" t="s">
        <v>6514</v>
      </c>
      <c r="C31" s="1" t="s">
        <v>6519</v>
      </c>
      <c r="E31" s="1" t="s">
        <v>6516</v>
      </c>
    </row>
    <row r="32" spans="1:5" x14ac:dyDescent="0.45">
      <c r="A32" s="1" t="s">
        <v>6513</v>
      </c>
      <c r="B32" s="1" t="s">
        <v>6514</v>
      </c>
      <c r="C32" s="1" t="s">
        <v>6520</v>
      </c>
      <c r="E32" s="1" t="s">
        <v>6516</v>
      </c>
    </row>
    <row r="33" spans="1:5" x14ac:dyDescent="0.45">
      <c r="A33" s="1" t="s">
        <v>6513</v>
      </c>
      <c r="B33" s="1" t="s">
        <v>6514</v>
      </c>
      <c r="C33" s="1" t="s">
        <v>6515</v>
      </c>
      <c r="E33" s="1" t="s">
        <v>6516</v>
      </c>
    </row>
    <row r="34" spans="1:5" x14ac:dyDescent="0.45">
      <c r="A34" s="1" t="s">
        <v>6513</v>
      </c>
      <c r="B34" s="1" t="s">
        <v>6514</v>
      </c>
      <c r="C34" s="1" t="s">
        <v>6517</v>
      </c>
      <c r="E34" s="1" t="s">
        <v>6516</v>
      </c>
    </row>
    <row r="35" spans="1:5" x14ac:dyDescent="0.45">
      <c r="A35" s="1" t="s">
        <v>6513</v>
      </c>
      <c r="B35" s="1" t="s">
        <v>6514</v>
      </c>
      <c r="C35" s="1" t="s">
        <v>10055</v>
      </c>
      <c r="E35" s="1" t="s">
        <v>10054</v>
      </c>
    </row>
    <row r="36" spans="1:5" x14ac:dyDescent="0.45">
      <c r="A36" s="1" t="s">
        <v>6513</v>
      </c>
      <c r="B36" s="1" t="s">
        <v>6514</v>
      </c>
      <c r="C36" s="1" t="s">
        <v>10053</v>
      </c>
      <c r="E36" s="1" t="s">
        <v>10054</v>
      </c>
    </row>
    <row r="37" spans="1:5" x14ac:dyDescent="0.45">
      <c r="A37" s="1" t="s">
        <v>12222</v>
      </c>
      <c r="B37" s="1" t="s">
        <v>12223</v>
      </c>
      <c r="C37" s="1" t="s">
        <v>4089</v>
      </c>
      <c r="E37" s="1" t="s">
        <v>4090</v>
      </c>
    </row>
    <row r="38" spans="1:5" x14ac:dyDescent="0.45">
      <c r="A38" s="1" t="s">
        <v>12222</v>
      </c>
      <c r="B38" s="1" t="s">
        <v>12223</v>
      </c>
      <c r="C38" s="1" t="s">
        <v>4091</v>
      </c>
      <c r="E38" s="1" t="s">
        <v>4090</v>
      </c>
    </row>
    <row r="39" spans="1:5" x14ac:dyDescent="0.45">
      <c r="A39" s="1" t="s">
        <v>12222</v>
      </c>
      <c r="B39" s="1" t="s">
        <v>12223</v>
      </c>
      <c r="C39" s="1" t="s">
        <v>4092</v>
      </c>
      <c r="E39" s="1" t="s">
        <v>4090</v>
      </c>
    </row>
    <row r="40" spans="1:5" x14ac:dyDescent="0.45">
      <c r="A40" s="1" t="s">
        <v>12222</v>
      </c>
      <c r="B40" s="1" t="s">
        <v>12223</v>
      </c>
      <c r="C40" s="1" t="s">
        <v>12224</v>
      </c>
      <c r="E40" s="1" t="s">
        <v>12225</v>
      </c>
    </row>
    <row r="41" spans="1:5" x14ac:dyDescent="0.45">
      <c r="A41" s="1" t="s">
        <v>12222</v>
      </c>
      <c r="B41" s="1" t="s">
        <v>12223</v>
      </c>
      <c r="C41" s="1" t="s">
        <v>12226</v>
      </c>
      <c r="E41" s="1" t="s">
        <v>12227</v>
      </c>
    </row>
    <row r="42" spans="1:5" x14ac:dyDescent="0.45">
      <c r="A42" s="1" t="s">
        <v>12443</v>
      </c>
      <c r="B42" s="1" t="s">
        <v>12444</v>
      </c>
      <c r="C42" s="1" t="s">
        <v>12445</v>
      </c>
      <c r="E42" s="1" t="s">
        <v>12446</v>
      </c>
    </row>
    <row r="43" spans="1:5" x14ac:dyDescent="0.45">
      <c r="A43" s="1" t="s">
        <v>12443</v>
      </c>
      <c r="B43" s="1" t="s">
        <v>12444</v>
      </c>
      <c r="C43" s="1" t="s">
        <v>12447</v>
      </c>
      <c r="E43" s="1" t="s">
        <v>12446</v>
      </c>
    </row>
    <row r="44" spans="1:5" x14ac:dyDescent="0.45">
      <c r="A44" s="1" t="s">
        <v>12443</v>
      </c>
      <c r="B44" s="1" t="s">
        <v>12444</v>
      </c>
      <c r="C44" s="1" t="s">
        <v>12448</v>
      </c>
      <c r="E44" s="1" t="s">
        <v>12446</v>
      </c>
    </row>
    <row r="45" spans="1:5" x14ac:dyDescent="0.45">
      <c r="A45" s="1" t="s">
        <v>7227</v>
      </c>
      <c r="B45" s="1" t="s">
        <v>7228</v>
      </c>
      <c r="C45" s="1" t="s">
        <v>7229</v>
      </c>
      <c r="E45" s="1" t="s">
        <v>7230</v>
      </c>
    </row>
    <row r="46" spans="1:5" x14ac:dyDescent="0.45">
      <c r="A46" s="1" t="s">
        <v>7227</v>
      </c>
      <c r="B46" s="1" t="s">
        <v>7228</v>
      </c>
      <c r="C46" s="1" t="s">
        <v>7231</v>
      </c>
      <c r="E46" s="1" t="s">
        <v>7232</v>
      </c>
    </row>
    <row r="47" spans="1:5" x14ac:dyDescent="0.45">
      <c r="A47" s="1" t="s">
        <v>25</v>
      </c>
      <c r="B47" s="1" t="s">
        <v>26</v>
      </c>
      <c r="C47" s="1" t="s">
        <v>31</v>
      </c>
      <c r="E47" s="1" t="s">
        <v>32</v>
      </c>
    </row>
    <row r="48" spans="1:5" x14ac:dyDescent="0.45">
      <c r="A48" s="1" t="s">
        <v>25</v>
      </c>
      <c r="B48" s="1" t="s">
        <v>26</v>
      </c>
      <c r="C48" s="1" t="s">
        <v>27</v>
      </c>
      <c r="E48" s="1" t="s">
        <v>28</v>
      </c>
    </row>
    <row r="49" spans="1:5" x14ac:dyDescent="0.45">
      <c r="A49" s="1" t="s">
        <v>25</v>
      </c>
      <c r="B49" s="1" t="s">
        <v>26</v>
      </c>
      <c r="C49" s="1" t="s">
        <v>29</v>
      </c>
      <c r="E49" s="1" t="s">
        <v>30</v>
      </c>
    </row>
    <row r="50" spans="1:5" x14ac:dyDescent="0.45">
      <c r="A50" s="1" t="s">
        <v>25</v>
      </c>
      <c r="B50" s="1" t="s">
        <v>26</v>
      </c>
      <c r="C50" s="1" t="s">
        <v>2177</v>
      </c>
      <c r="E50" s="1" t="s">
        <v>2178</v>
      </c>
    </row>
    <row r="51" spans="1:5" x14ac:dyDescent="0.45">
      <c r="A51" s="1" t="s">
        <v>25</v>
      </c>
      <c r="B51" s="1" t="s">
        <v>26</v>
      </c>
      <c r="C51" s="1" t="s">
        <v>2179</v>
      </c>
      <c r="E51" s="1" t="s">
        <v>2180</v>
      </c>
    </row>
    <row r="52" spans="1:5" x14ac:dyDescent="0.45">
      <c r="A52" s="1" t="s">
        <v>25</v>
      </c>
      <c r="B52" s="1" t="s">
        <v>26</v>
      </c>
      <c r="C52" s="1" t="s">
        <v>2181</v>
      </c>
      <c r="E52" s="1" t="s">
        <v>2182</v>
      </c>
    </row>
    <row r="53" spans="1:5" x14ac:dyDescent="0.45">
      <c r="A53" s="1" t="s">
        <v>25</v>
      </c>
      <c r="B53" s="1" t="s">
        <v>26</v>
      </c>
      <c r="C53" s="1" t="s">
        <v>2183</v>
      </c>
      <c r="E53" s="1" t="s">
        <v>2184</v>
      </c>
    </row>
    <row r="54" spans="1:5" x14ac:dyDescent="0.45">
      <c r="A54" s="1" t="s">
        <v>25</v>
      </c>
      <c r="B54" s="1" t="s">
        <v>26</v>
      </c>
      <c r="C54" s="1" t="s">
        <v>2185</v>
      </c>
      <c r="E54" s="1" t="s">
        <v>2186</v>
      </c>
    </row>
    <row r="55" spans="1:5" x14ac:dyDescent="0.45">
      <c r="A55" s="1" t="s">
        <v>25</v>
      </c>
      <c r="B55" s="1" t="s">
        <v>26</v>
      </c>
      <c r="C55" s="1" t="s">
        <v>2187</v>
      </c>
      <c r="E55" s="1" t="s">
        <v>2186</v>
      </c>
    </row>
    <row r="56" spans="1:5" x14ac:dyDescent="0.45">
      <c r="A56" s="1" t="s">
        <v>25</v>
      </c>
      <c r="B56" s="1" t="s">
        <v>26</v>
      </c>
      <c r="C56" s="1" t="s">
        <v>2188</v>
      </c>
      <c r="E56" s="1" t="s">
        <v>2189</v>
      </c>
    </row>
    <row r="57" spans="1:5" x14ac:dyDescent="0.45">
      <c r="A57" s="1" t="s">
        <v>25</v>
      </c>
      <c r="B57" s="1" t="s">
        <v>26</v>
      </c>
      <c r="C57" s="1" t="s">
        <v>13811</v>
      </c>
      <c r="E57" s="1" t="s">
        <v>13812</v>
      </c>
    </row>
    <row r="58" spans="1:5" x14ac:dyDescent="0.45">
      <c r="A58" s="1" t="s">
        <v>25</v>
      </c>
      <c r="B58" s="1" t="s">
        <v>26</v>
      </c>
      <c r="C58" s="1" t="s">
        <v>13813</v>
      </c>
      <c r="E58" s="1" t="s">
        <v>13812</v>
      </c>
    </row>
    <row r="59" spans="1:5" x14ac:dyDescent="0.45">
      <c r="A59" s="1" t="s">
        <v>25</v>
      </c>
      <c r="B59" s="1" t="s">
        <v>26</v>
      </c>
      <c r="C59" s="1" t="s">
        <v>13814</v>
      </c>
      <c r="E59" s="1" t="s">
        <v>13812</v>
      </c>
    </row>
    <row r="60" spans="1:5" x14ac:dyDescent="0.45">
      <c r="A60" s="1" t="s">
        <v>25</v>
      </c>
      <c r="B60" s="1" t="s">
        <v>26</v>
      </c>
      <c r="C60" s="1" t="s">
        <v>2174</v>
      </c>
      <c r="E60" s="1" t="s">
        <v>2175</v>
      </c>
    </row>
    <row r="61" spans="1:5" x14ac:dyDescent="0.45">
      <c r="A61" s="1" t="s">
        <v>25</v>
      </c>
      <c r="B61" s="1" t="s">
        <v>26</v>
      </c>
      <c r="C61" s="1" t="s">
        <v>2176</v>
      </c>
      <c r="E61" s="1" t="s">
        <v>2175</v>
      </c>
    </row>
    <row r="62" spans="1:5" x14ac:dyDescent="0.45">
      <c r="A62" s="1" t="s">
        <v>25</v>
      </c>
      <c r="B62" s="1" t="s">
        <v>26</v>
      </c>
      <c r="C62" s="1" t="s">
        <v>3792</v>
      </c>
      <c r="E62" s="1" t="s">
        <v>3793</v>
      </c>
    </row>
    <row r="63" spans="1:5" x14ac:dyDescent="0.45">
      <c r="A63" s="1" t="s">
        <v>25</v>
      </c>
      <c r="B63" s="1" t="s">
        <v>26</v>
      </c>
      <c r="C63" s="1" t="s">
        <v>4064</v>
      </c>
      <c r="E63" s="1" t="s">
        <v>4065</v>
      </c>
    </row>
    <row r="64" spans="1:5" x14ac:dyDescent="0.45">
      <c r="A64" s="1" t="s">
        <v>25</v>
      </c>
      <c r="B64" s="1" t="s">
        <v>26</v>
      </c>
      <c r="C64" s="1" t="s">
        <v>5182</v>
      </c>
      <c r="E64" s="1" t="s">
        <v>2186</v>
      </c>
    </row>
    <row r="65" spans="1:5" x14ac:dyDescent="0.45">
      <c r="A65" s="1" t="s">
        <v>25</v>
      </c>
      <c r="B65" s="1" t="s">
        <v>26</v>
      </c>
      <c r="C65" s="1" t="s">
        <v>5183</v>
      </c>
      <c r="E65" s="1" t="s">
        <v>2186</v>
      </c>
    </row>
    <row r="66" spans="1:5" x14ac:dyDescent="0.45">
      <c r="A66" s="1" t="s">
        <v>25</v>
      </c>
      <c r="B66" s="1" t="s">
        <v>26</v>
      </c>
      <c r="C66" s="1" t="s">
        <v>13977</v>
      </c>
      <c r="E66" s="1" t="s">
        <v>13978</v>
      </c>
    </row>
    <row r="67" spans="1:5" x14ac:dyDescent="0.45">
      <c r="A67" s="1" t="s">
        <v>25</v>
      </c>
      <c r="B67" s="1" t="s">
        <v>26</v>
      </c>
      <c r="C67" s="1" t="s">
        <v>6906</v>
      </c>
      <c r="E67" s="1" t="s">
        <v>6905</v>
      </c>
    </row>
    <row r="68" spans="1:5" x14ac:dyDescent="0.45">
      <c r="A68" s="1" t="s">
        <v>25</v>
      </c>
      <c r="B68" s="1" t="s">
        <v>26</v>
      </c>
      <c r="C68" s="1" t="s">
        <v>6904</v>
      </c>
      <c r="E68" s="1" t="s">
        <v>6905</v>
      </c>
    </row>
    <row r="69" spans="1:5" x14ac:dyDescent="0.45">
      <c r="A69" s="1" t="s">
        <v>25</v>
      </c>
      <c r="B69" s="1" t="s">
        <v>26</v>
      </c>
      <c r="C69" s="1" t="s">
        <v>9270</v>
      </c>
      <c r="E69" s="1" t="s">
        <v>9271</v>
      </c>
    </row>
    <row r="70" spans="1:5" x14ac:dyDescent="0.45">
      <c r="A70" s="1" t="s">
        <v>25</v>
      </c>
      <c r="B70" s="1" t="s">
        <v>26</v>
      </c>
      <c r="C70" s="1" t="s">
        <v>9288</v>
      </c>
      <c r="E70" s="1" t="s">
        <v>9289</v>
      </c>
    </row>
    <row r="71" spans="1:5" x14ac:dyDescent="0.45">
      <c r="A71" s="1" t="s">
        <v>25</v>
      </c>
      <c r="B71" s="1" t="s">
        <v>26</v>
      </c>
      <c r="C71" s="1" t="s">
        <v>9801</v>
      </c>
      <c r="E71" s="1" t="s">
        <v>9802</v>
      </c>
    </row>
    <row r="72" spans="1:5" x14ac:dyDescent="0.45">
      <c r="A72" s="1" t="s">
        <v>25</v>
      </c>
      <c r="B72" s="1" t="s">
        <v>26</v>
      </c>
      <c r="C72" s="1" t="s">
        <v>9803</v>
      </c>
      <c r="E72" s="1" t="s">
        <v>9804</v>
      </c>
    </row>
    <row r="73" spans="1:5" x14ac:dyDescent="0.45">
      <c r="A73" s="1" t="s">
        <v>25</v>
      </c>
      <c r="B73" s="1" t="s">
        <v>26</v>
      </c>
      <c r="C73" s="1" t="s">
        <v>10124</v>
      </c>
      <c r="E73" s="1" t="s">
        <v>10125</v>
      </c>
    </row>
    <row r="74" spans="1:5" x14ac:dyDescent="0.45">
      <c r="A74" s="1" t="s">
        <v>25</v>
      </c>
      <c r="B74" s="1" t="s">
        <v>26</v>
      </c>
      <c r="C74" s="1" t="s">
        <v>10782</v>
      </c>
      <c r="E74" s="1" t="s">
        <v>10783</v>
      </c>
    </row>
    <row r="75" spans="1:5" x14ac:dyDescent="0.45">
      <c r="A75" s="1" t="s">
        <v>25</v>
      </c>
      <c r="B75" s="1" t="s">
        <v>26</v>
      </c>
      <c r="C75" s="1" t="s">
        <v>12220</v>
      </c>
      <c r="E75" s="1" t="s">
        <v>12221</v>
      </c>
    </row>
    <row r="76" spans="1:5" x14ac:dyDescent="0.45">
      <c r="A76" s="1" t="s">
        <v>25</v>
      </c>
      <c r="B76" s="1" t="s">
        <v>26</v>
      </c>
      <c r="C76" s="1" t="s">
        <v>12234</v>
      </c>
      <c r="E76" s="1" t="s">
        <v>12235</v>
      </c>
    </row>
    <row r="77" spans="1:5" x14ac:dyDescent="0.45">
      <c r="A77" s="1" t="s">
        <v>25</v>
      </c>
      <c r="B77" s="1" t="s">
        <v>26</v>
      </c>
      <c r="C77" s="1" t="s">
        <v>12236</v>
      </c>
      <c r="E77" s="1" t="s">
        <v>12237</v>
      </c>
    </row>
    <row r="78" spans="1:5" x14ac:dyDescent="0.45">
      <c r="A78" s="1" t="s">
        <v>25</v>
      </c>
      <c r="B78" s="1" t="s">
        <v>26</v>
      </c>
      <c r="C78" s="1" t="s">
        <v>12852</v>
      </c>
      <c r="E78" s="1" t="s">
        <v>14231</v>
      </c>
    </row>
    <row r="79" spans="1:5" x14ac:dyDescent="0.45">
      <c r="A79" s="1" t="s">
        <v>25</v>
      </c>
      <c r="B79" s="1" t="s">
        <v>26</v>
      </c>
      <c r="C79" s="1" t="s">
        <v>12853</v>
      </c>
      <c r="E79" s="1" t="s">
        <v>14231</v>
      </c>
    </row>
    <row r="80" spans="1:5" x14ac:dyDescent="0.45">
      <c r="A80" s="1" t="s">
        <v>25</v>
      </c>
      <c r="B80" s="1" t="s">
        <v>26</v>
      </c>
      <c r="C80" s="1" t="s">
        <v>12854</v>
      </c>
      <c r="E80" s="1" t="s">
        <v>14231</v>
      </c>
    </row>
    <row r="81" spans="1:5" x14ac:dyDescent="0.45">
      <c r="A81" s="1" t="s">
        <v>25</v>
      </c>
      <c r="B81" s="1" t="s">
        <v>26</v>
      </c>
      <c r="C81" s="1" t="s">
        <v>12855</v>
      </c>
      <c r="E81" s="1" t="s">
        <v>14231</v>
      </c>
    </row>
    <row r="82" spans="1:5" x14ac:dyDescent="0.45">
      <c r="A82" s="1" t="s">
        <v>25</v>
      </c>
      <c r="B82" s="1" t="s">
        <v>26</v>
      </c>
      <c r="C82" s="1" t="s">
        <v>13061</v>
      </c>
      <c r="E82" s="1" t="s">
        <v>14313</v>
      </c>
    </row>
    <row r="83" spans="1:5" x14ac:dyDescent="0.45">
      <c r="A83" s="1" t="s">
        <v>25</v>
      </c>
      <c r="B83" s="1" t="s">
        <v>26</v>
      </c>
      <c r="C83" s="1" t="s">
        <v>13243</v>
      </c>
      <c r="E83" s="1" t="s">
        <v>14393</v>
      </c>
    </row>
    <row r="84" spans="1:5" x14ac:dyDescent="0.45">
      <c r="A84" s="1" t="s">
        <v>25</v>
      </c>
      <c r="B84" s="1" t="s">
        <v>26</v>
      </c>
      <c r="C84" s="1" t="s">
        <v>13743</v>
      </c>
      <c r="E84" s="1" t="s">
        <v>14508</v>
      </c>
    </row>
    <row r="85" spans="1:5" x14ac:dyDescent="0.45">
      <c r="A85" s="1" t="s">
        <v>25</v>
      </c>
      <c r="B85" s="1" t="s">
        <v>26</v>
      </c>
      <c r="C85" s="1" t="s">
        <v>13744</v>
      </c>
      <c r="E85" s="1" t="s">
        <v>14509</v>
      </c>
    </row>
    <row r="86" spans="1:5" x14ac:dyDescent="0.45">
      <c r="A86" s="1" t="s">
        <v>25</v>
      </c>
      <c r="B86" s="1" t="s">
        <v>26</v>
      </c>
      <c r="C86" s="1" t="s">
        <v>13745</v>
      </c>
      <c r="E86" s="1" t="s">
        <v>14510</v>
      </c>
    </row>
    <row r="87" spans="1:5" x14ac:dyDescent="0.45">
      <c r="A87" s="1" t="s">
        <v>25</v>
      </c>
      <c r="B87" s="1" t="s">
        <v>26</v>
      </c>
      <c r="C87" s="1" t="s">
        <v>13746</v>
      </c>
      <c r="E87" s="1" t="s">
        <v>13746</v>
      </c>
    </row>
    <row r="88" spans="1:5" x14ac:dyDescent="0.45">
      <c r="A88" s="1" t="s">
        <v>25</v>
      </c>
      <c r="B88" s="1" t="s">
        <v>26</v>
      </c>
      <c r="C88" s="1" t="s">
        <v>13747</v>
      </c>
      <c r="E88" s="1" t="s">
        <v>13747</v>
      </c>
    </row>
    <row r="89" spans="1:5" x14ac:dyDescent="0.45">
      <c r="A89" s="1" t="s">
        <v>25</v>
      </c>
      <c r="B89" s="1" t="s">
        <v>26</v>
      </c>
      <c r="C89" s="1" t="s">
        <v>13748</v>
      </c>
      <c r="E89" s="1" t="s">
        <v>13747</v>
      </c>
    </row>
    <row r="90" spans="1:5" x14ac:dyDescent="0.45">
      <c r="A90" s="1" t="s">
        <v>25</v>
      </c>
      <c r="B90" s="1" t="s">
        <v>26</v>
      </c>
      <c r="C90" s="1" t="s">
        <v>13749</v>
      </c>
      <c r="E90" s="1" t="s">
        <v>13747</v>
      </c>
    </row>
    <row r="91" spans="1:5" x14ac:dyDescent="0.45">
      <c r="A91" s="1" t="s">
        <v>25</v>
      </c>
      <c r="B91" s="1" t="s">
        <v>26</v>
      </c>
      <c r="C91" s="1" t="s">
        <v>13750</v>
      </c>
      <c r="E91" s="1" t="s">
        <v>13747</v>
      </c>
    </row>
    <row r="92" spans="1:5" x14ac:dyDescent="0.45">
      <c r="A92" s="1" t="s">
        <v>25</v>
      </c>
      <c r="B92" s="1" t="s">
        <v>26</v>
      </c>
      <c r="C92" s="1" t="s">
        <v>13751</v>
      </c>
      <c r="E92" s="1" t="s">
        <v>13747</v>
      </c>
    </row>
    <row r="93" spans="1:5" x14ac:dyDescent="0.45">
      <c r="A93" s="1" t="s">
        <v>25</v>
      </c>
      <c r="B93" s="1" t="s">
        <v>26</v>
      </c>
      <c r="C93" s="1" t="s">
        <v>13752</v>
      </c>
      <c r="E93" s="1" t="s">
        <v>13747</v>
      </c>
    </row>
    <row r="94" spans="1:5" x14ac:dyDescent="0.45">
      <c r="A94" s="1" t="s">
        <v>25</v>
      </c>
      <c r="B94" s="1" t="s">
        <v>26</v>
      </c>
      <c r="C94" s="1" t="s">
        <v>13753</v>
      </c>
      <c r="E94" s="1" t="s">
        <v>13747</v>
      </c>
    </row>
    <row r="95" spans="1:5" x14ac:dyDescent="0.45">
      <c r="A95" s="1" t="s">
        <v>25</v>
      </c>
      <c r="B95" s="1" t="s">
        <v>26</v>
      </c>
      <c r="C95" s="1" t="s">
        <v>13754</v>
      </c>
      <c r="E95" s="1" t="s">
        <v>13754</v>
      </c>
    </row>
    <row r="96" spans="1:5" x14ac:dyDescent="0.45">
      <c r="A96" s="1" t="s">
        <v>25</v>
      </c>
      <c r="B96" s="1" t="s">
        <v>26</v>
      </c>
      <c r="C96" s="1" t="s">
        <v>13759</v>
      </c>
      <c r="E96" s="1" t="s">
        <v>14512</v>
      </c>
    </row>
    <row r="97" spans="1:5" x14ac:dyDescent="0.45">
      <c r="A97" s="1" t="s">
        <v>25</v>
      </c>
      <c r="B97" s="1" t="s">
        <v>26</v>
      </c>
      <c r="C97" s="1" t="s">
        <v>13756</v>
      </c>
      <c r="E97" s="1" t="s">
        <v>14512</v>
      </c>
    </row>
    <row r="98" spans="1:5" x14ac:dyDescent="0.45">
      <c r="A98" s="1" t="s">
        <v>25</v>
      </c>
      <c r="B98" s="1" t="s">
        <v>26</v>
      </c>
      <c r="C98" s="1" t="s">
        <v>13757</v>
      </c>
      <c r="E98" s="1" t="s">
        <v>14512</v>
      </c>
    </row>
    <row r="99" spans="1:5" x14ac:dyDescent="0.45">
      <c r="A99" s="1" t="s">
        <v>25</v>
      </c>
      <c r="B99" s="1" t="s">
        <v>26</v>
      </c>
      <c r="C99" s="1" t="s">
        <v>13758</v>
      </c>
      <c r="E99" s="1" t="s">
        <v>14512</v>
      </c>
    </row>
    <row r="100" spans="1:5" x14ac:dyDescent="0.45">
      <c r="A100" s="1" t="s">
        <v>3673</v>
      </c>
      <c r="B100" s="1" t="s">
        <v>3674</v>
      </c>
      <c r="C100" s="1" t="s">
        <v>3675</v>
      </c>
      <c r="E100" s="1" t="s">
        <v>3676</v>
      </c>
    </row>
    <row r="101" spans="1:5" x14ac:dyDescent="0.45">
      <c r="A101" s="1" t="s">
        <v>3673</v>
      </c>
      <c r="B101" s="1" t="s">
        <v>3674</v>
      </c>
      <c r="C101" s="1" t="s">
        <v>4674</v>
      </c>
      <c r="E101" s="1" t="s">
        <v>4675</v>
      </c>
    </row>
    <row r="102" spans="1:5" x14ac:dyDescent="0.45">
      <c r="A102" s="1" t="s">
        <v>3673</v>
      </c>
      <c r="B102" s="1" t="s">
        <v>3674</v>
      </c>
      <c r="C102" s="1" t="s">
        <v>4676</v>
      </c>
      <c r="E102" s="1" t="s">
        <v>4677</v>
      </c>
    </row>
    <row r="103" spans="1:5" x14ac:dyDescent="0.45">
      <c r="A103" s="1" t="s">
        <v>3673</v>
      </c>
      <c r="B103" s="1" t="s">
        <v>3674</v>
      </c>
      <c r="C103" s="1" t="s">
        <v>4678</v>
      </c>
      <c r="E103" s="1" t="s">
        <v>4679</v>
      </c>
    </row>
    <row r="104" spans="1:5" x14ac:dyDescent="0.45">
      <c r="A104" s="1" t="s">
        <v>3673</v>
      </c>
      <c r="B104" s="1" t="s">
        <v>3674</v>
      </c>
      <c r="C104" s="1" t="s">
        <v>6299</v>
      </c>
      <c r="E104" s="1" t="s">
        <v>6300</v>
      </c>
    </row>
    <row r="105" spans="1:5" x14ac:dyDescent="0.45">
      <c r="A105" s="1" t="s">
        <v>3673</v>
      </c>
      <c r="B105" s="1" t="s">
        <v>3674</v>
      </c>
      <c r="C105" s="1" t="s">
        <v>11607</v>
      </c>
      <c r="E105" s="1" t="s">
        <v>11608</v>
      </c>
    </row>
    <row r="106" spans="1:5" x14ac:dyDescent="0.45">
      <c r="A106" s="1" t="s">
        <v>3673</v>
      </c>
      <c r="B106" s="1" t="s">
        <v>3674</v>
      </c>
      <c r="C106" s="1" t="s">
        <v>12792</v>
      </c>
      <c r="E106" s="1" t="s">
        <v>14206</v>
      </c>
    </row>
    <row r="107" spans="1:5" x14ac:dyDescent="0.45">
      <c r="A107" s="1" t="s">
        <v>1042</v>
      </c>
      <c r="B107" s="1" t="s">
        <v>1043</v>
      </c>
      <c r="C107" s="1" t="s">
        <v>1044</v>
      </c>
      <c r="E107" s="1" t="s">
        <v>1045</v>
      </c>
    </row>
    <row r="108" spans="1:5" x14ac:dyDescent="0.45">
      <c r="A108" s="1" t="s">
        <v>1042</v>
      </c>
      <c r="B108" s="1" t="s">
        <v>1043</v>
      </c>
      <c r="C108" s="1" t="s">
        <v>1123</v>
      </c>
      <c r="E108" s="1" t="s">
        <v>1123</v>
      </c>
    </row>
    <row r="109" spans="1:5" x14ac:dyDescent="0.45">
      <c r="A109" s="1" t="s">
        <v>1042</v>
      </c>
      <c r="B109" s="1" t="s">
        <v>1043</v>
      </c>
      <c r="C109" s="1" t="s">
        <v>1124</v>
      </c>
      <c r="E109" s="1" t="s">
        <v>1124</v>
      </c>
    </row>
    <row r="110" spans="1:5" x14ac:dyDescent="0.45">
      <c r="A110" s="1" t="s">
        <v>1042</v>
      </c>
      <c r="B110" s="1" t="s">
        <v>1043</v>
      </c>
      <c r="C110" s="1" t="s">
        <v>1192</v>
      </c>
      <c r="E110" s="1" t="s">
        <v>1192</v>
      </c>
    </row>
    <row r="111" spans="1:5" x14ac:dyDescent="0.45">
      <c r="A111" s="1" t="s">
        <v>1042</v>
      </c>
      <c r="B111" s="1" t="s">
        <v>1043</v>
      </c>
      <c r="C111" s="1" t="s">
        <v>6097</v>
      </c>
      <c r="E111" s="1" t="s">
        <v>6098</v>
      </c>
    </row>
    <row r="112" spans="1:5" x14ac:dyDescent="0.45">
      <c r="A112" s="1" t="s">
        <v>1042</v>
      </c>
      <c r="B112" s="1" t="s">
        <v>1043</v>
      </c>
      <c r="C112" s="1" t="s">
        <v>7597</v>
      </c>
      <c r="E112" s="1" t="s">
        <v>7598</v>
      </c>
    </row>
    <row r="113" spans="1:5" x14ac:dyDescent="0.45">
      <c r="A113" s="1" t="s">
        <v>1042</v>
      </c>
      <c r="B113" s="1" t="s">
        <v>1043</v>
      </c>
      <c r="C113" s="1" t="s">
        <v>11609</v>
      </c>
      <c r="E113" s="1" t="s">
        <v>11610</v>
      </c>
    </row>
    <row r="114" spans="1:5" x14ac:dyDescent="0.45">
      <c r="A114" s="1" t="s">
        <v>1042</v>
      </c>
      <c r="B114" s="1" t="s">
        <v>1043</v>
      </c>
      <c r="C114" s="1" t="s">
        <v>11992</v>
      </c>
      <c r="E114" s="1" t="s">
        <v>11989</v>
      </c>
    </row>
    <row r="115" spans="1:5" x14ac:dyDescent="0.45">
      <c r="A115" s="1" t="s">
        <v>1042</v>
      </c>
      <c r="B115" s="1" t="s">
        <v>1043</v>
      </c>
      <c r="C115" s="1" t="s">
        <v>11993</v>
      </c>
      <c r="E115" s="1" t="s">
        <v>11989</v>
      </c>
    </row>
    <row r="116" spans="1:5" x14ac:dyDescent="0.45">
      <c r="A116" s="1" t="s">
        <v>1042</v>
      </c>
      <c r="B116" s="1" t="s">
        <v>1043</v>
      </c>
      <c r="C116" s="1" t="s">
        <v>11994</v>
      </c>
      <c r="E116" s="1" t="s">
        <v>11989</v>
      </c>
    </row>
    <row r="117" spans="1:5" x14ac:dyDescent="0.45">
      <c r="A117" s="1" t="s">
        <v>1042</v>
      </c>
      <c r="B117" s="1" t="s">
        <v>1043</v>
      </c>
      <c r="C117" s="1" t="s">
        <v>11995</v>
      </c>
      <c r="E117" s="1" t="s">
        <v>11989</v>
      </c>
    </row>
    <row r="118" spans="1:5" x14ac:dyDescent="0.45">
      <c r="A118" s="1" t="s">
        <v>1042</v>
      </c>
      <c r="B118" s="1" t="s">
        <v>1043</v>
      </c>
      <c r="C118" s="1" t="s">
        <v>11996</v>
      </c>
      <c r="E118" s="1" t="s">
        <v>11989</v>
      </c>
    </row>
    <row r="119" spans="1:5" x14ac:dyDescent="0.45">
      <c r="A119" s="1" t="s">
        <v>1042</v>
      </c>
      <c r="B119" s="1" t="s">
        <v>1043</v>
      </c>
      <c r="C119" s="1" t="s">
        <v>11988</v>
      </c>
      <c r="E119" s="1" t="s">
        <v>11989</v>
      </c>
    </row>
    <row r="120" spans="1:5" x14ac:dyDescent="0.45">
      <c r="A120" s="1" t="s">
        <v>1042</v>
      </c>
      <c r="B120" s="1" t="s">
        <v>1043</v>
      </c>
      <c r="C120" s="1" t="s">
        <v>11990</v>
      </c>
      <c r="E120" s="1" t="s">
        <v>11989</v>
      </c>
    </row>
    <row r="121" spans="1:5" x14ac:dyDescent="0.45">
      <c r="A121" s="1" t="s">
        <v>1042</v>
      </c>
      <c r="B121" s="1" t="s">
        <v>1043</v>
      </c>
      <c r="C121" s="1" t="s">
        <v>11991</v>
      </c>
      <c r="E121" s="1" t="s">
        <v>11989</v>
      </c>
    </row>
    <row r="122" spans="1:5" x14ac:dyDescent="0.45">
      <c r="A122" s="1" t="s">
        <v>2358</v>
      </c>
      <c r="B122" s="1" t="s">
        <v>2359</v>
      </c>
      <c r="C122" s="1" t="s">
        <v>2360</v>
      </c>
      <c r="E122" s="1" t="s">
        <v>2361</v>
      </c>
    </row>
    <row r="123" spans="1:5" x14ac:dyDescent="0.45">
      <c r="A123" s="1" t="s">
        <v>2358</v>
      </c>
      <c r="B123" s="1" t="s">
        <v>2359</v>
      </c>
      <c r="C123" s="1" t="s">
        <v>4794</v>
      </c>
      <c r="E123" s="1" t="s">
        <v>4795</v>
      </c>
    </row>
    <row r="124" spans="1:5" x14ac:dyDescent="0.45">
      <c r="A124" s="1" t="s">
        <v>2358</v>
      </c>
      <c r="B124" s="1" t="s">
        <v>2359</v>
      </c>
      <c r="C124" s="1" t="s">
        <v>4796</v>
      </c>
      <c r="E124" s="1" t="s">
        <v>4795</v>
      </c>
    </row>
    <row r="125" spans="1:5" x14ac:dyDescent="0.45">
      <c r="A125" s="1" t="s">
        <v>2358</v>
      </c>
      <c r="B125" s="1" t="s">
        <v>2359</v>
      </c>
      <c r="C125" s="1" t="s">
        <v>10502</v>
      </c>
      <c r="E125" s="1" t="s">
        <v>10503</v>
      </c>
    </row>
    <row r="126" spans="1:5" x14ac:dyDescent="0.45">
      <c r="A126" s="1" t="s">
        <v>2358</v>
      </c>
      <c r="B126" s="1" t="s">
        <v>2359</v>
      </c>
      <c r="C126" s="1" t="s">
        <v>11113</v>
      </c>
      <c r="E126" s="1" t="s">
        <v>11114</v>
      </c>
    </row>
    <row r="127" spans="1:5" x14ac:dyDescent="0.45">
      <c r="A127" s="1" t="s">
        <v>2358</v>
      </c>
      <c r="B127" s="1" t="s">
        <v>2359</v>
      </c>
      <c r="C127" s="1" t="s">
        <v>11377</v>
      </c>
      <c r="E127" s="1" t="s">
        <v>11377</v>
      </c>
    </row>
    <row r="128" spans="1:5" x14ac:dyDescent="0.45">
      <c r="A128" s="1" t="s">
        <v>2358</v>
      </c>
      <c r="B128" s="1" t="s">
        <v>2359</v>
      </c>
      <c r="C128" s="1" t="s">
        <v>11378</v>
      </c>
      <c r="E128" s="1" t="s">
        <v>11378</v>
      </c>
    </row>
    <row r="129" spans="1:5" x14ac:dyDescent="0.45">
      <c r="A129" s="1" t="s">
        <v>2358</v>
      </c>
      <c r="B129" s="1" t="s">
        <v>2359</v>
      </c>
      <c r="C129" s="1" t="s">
        <v>11639</v>
      </c>
      <c r="E129" s="1" t="s">
        <v>11640</v>
      </c>
    </row>
    <row r="130" spans="1:5" x14ac:dyDescent="0.45">
      <c r="A130" s="1" t="s">
        <v>2358</v>
      </c>
      <c r="B130" s="1" t="s">
        <v>2359</v>
      </c>
      <c r="C130" s="1" t="s">
        <v>11641</v>
      </c>
      <c r="E130" s="1" t="s">
        <v>11642</v>
      </c>
    </row>
    <row r="131" spans="1:5" x14ac:dyDescent="0.45">
      <c r="A131" s="1" t="s">
        <v>2358</v>
      </c>
      <c r="B131" s="1" t="s">
        <v>2359</v>
      </c>
      <c r="C131" s="1" t="s">
        <v>12215</v>
      </c>
      <c r="E131" s="1" t="s">
        <v>12216</v>
      </c>
    </row>
    <row r="132" spans="1:5" x14ac:dyDescent="0.45">
      <c r="A132" s="1" t="s">
        <v>2358</v>
      </c>
      <c r="B132" s="1" t="s">
        <v>2359</v>
      </c>
      <c r="C132" s="1" t="s">
        <v>12240</v>
      </c>
      <c r="E132" s="1" t="s">
        <v>12241</v>
      </c>
    </row>
    <row r="133" spans="1:5" x14ac:dyDescent="0.45">
      <c r="A133" s="1" t="s">
        <v>9775</v>
      </c>
      <c r="B133" s="1" t="s">
        <v>9776</v>
      </c>
      <c r="C133" s="1" t="s">
        <v>9777</v>
      </c>
      <c r="E133" s="1" t="s">
        <v>9778</v>
      </c>
    </row>
    <row r="134" spans="1:5" x14ac:dyDescent="0.45">
      <c r="A134" s="1" t="s">
        <v>2929</v>
      </c>
      <c r="B134" s="1" t="s">
        <v>2930</v>
      </c>
      <c r="C134" s="1" t="s">
        <v>2931</v>
      </c>
      <c r="E134" s="1" t="s">
        <v>2932</v>
      </c>
    </row>
    <row r="135" spans="1:5" x14ac:dyDescent="0.45">
      <c r="A135" s="1" t="s">
        <v>2929</v>
      </c>
      <c r="B135" s="1" t="s">
        <v>2930</v>
      </c>
      <c r="C135" s="1" t="s">
        <v>2933</v>
      </c>
      <c r="E135" s="1" t="s">
        <v>2932</v>
      </c>
    </row>
    <row r="136" spans="1:5" x14ac:dyDescent="0.45">
      <c r="A136" s="1" t="s">
        <v>2929</v>
      </c>
      <c r="B136" s="1" t="s">
        <v>2930</v>
      </c>
      <c r="C136" s="1" t="s">
        <v>2934</v>
      </c>
      <c r="E136" s="1" t="s">
        <v>2935</v>
      </c>
    </row>
    <row r="137" spans="1:5" x14ac:dyDescent="0.45">
      <c r="A137" s="1" t="s">
        <v>2929</v>
      </c>
      <c r="B137" s="1" t="s">
        <v>2930</v>
      </c>
      <c r="C137" s="1" t="s">
        <v>2938</v>
      </c>
      <c r="E137" s="1" t="s">
        <v>2939</v>
      </c>
    </row>
    <row r="138" spans="1:5" x14ac:dyDescent="0.45">
      <c r="A138" s="1" t="s">
        <v>2929</v>
      </c>
      <c r="B138" s="1" t="s">
        <v>2930</v>
      </c>
      <c r="C138" s="1" t="s">
        <v>2936</v>
      </c>
      <c r="E138" s="1" t="s">
        <v>2937</v>
      </c>
    </row>
    <row r="139" spans="1:5" x14ac:dyDescent="0.45">
      <c r="A139" s="1" t="s">
        <v>2929</v>
      </c>
      <c r="B139" s="1" t="s">
        <v>2930</v>
      </c>
      <c r="C139" s="1" t="s">
        <v>2940</v>
      </c>
      <c r="E139" s="1" t="s">
        <v>2941</v>
      </c>
    </row>
    <row r="140" spans="1:5" x14ac:dyDescent="0.45">
      <c r="A140" s="1" t="s">
        <v>2929</v>
      </c>
      <c r="B140" s="1" t="s">
        <v>2930</v>
      </c>
      <c r="C140" s="1" t="s">
        <v>2944</v>
      </c>
      <c r="E140" s="1" t="s">
        <v>2945</v>
      </c>
    </row>
    <row r="141" spans="1:5" x14ac:dyDescent="0.45">
      <c r="A141" s="1" t="s">
        <v>2929</v>
      </c>
      <c r="B141" s="1" t="s">
        <v>2930</v>
      </c>
      <c r="C141" s="1" t="s">
        <v>2946</v>
      </c>
      <c r="E141" s="1" t="s">
        <v>2935</v>
      </c>
    </row>
    <row r="142" spans="1:5" x14ac:dyDescent="0.45">
      <c r="A142" s="1" t="s">
        <v>2929</v>
      </c>
      <c r="B142" s="1" t="s">
        <v>2930</v>
      </c>
      <c r="C142" s="1" t="s">
        <v>2947</v>
      </c>
      <c r="E142" s="1" t="s">
        <v>2947</v>
      </c>
    </row>
    <row r="143" spans="1:5" x14ac:dyDescent="0.45">
      <c r="A143" s="1" t="s">
        <v>2929</v>
      </c>
      <c r="B143" s="1" t="s">
        <v>2930</v>
      </c>
      <c r="C143" s="1" t="s">
        <v>2955</v>
      </c>
      <c r="E143" s="1" t="s">
        <v>2956</v>
      </c>
    </row>
    <row r="144" spans="1:5" x14ac:dyDescent="0.45">
      <c r="A144" s="1" t="s">
        <v>2929</v>
      </c>
      <c r="B144" s="1" t="s">
        <v>2930</v>
      </c>
      <c r="C144" s="1" t="s">
        <v>2957</v>
      </c>
      <c r="E144" s="1" t="s">
        <v>2957</v>
      </c>
    </row>
    <row r="145" spans="1:5" x14ac:dyDescent="0.45">
      <c r="A145" s="1" t="s">
        <v>2929</v>
      </c>
      <c r="B145" s="1" t="s">
        <v>2930</v>
      </c>
      <c r="C145" s="1" t="s">
        <v>2958</v>
      </c>
      <c r="E145" s="1" t="s">
        <v>2959</v>
      </c>
    </row>
    <row r="146" spans="1:5" x14ac:dyDescent="0.45">
      <c r="A146" s="1" t="s">
        <v>2929</v>
      </c>
      <c r="B146" s="1" t="s">
        <v>2930</v>
      </c>
      <c r="C146" s="1" t="s">
        <v>2960</v>
      </c>
      <c r="E146" s="1" t="s">
        <v>2960</v>
      </c>
    </row>
    <row r="147" spans="1:5" x14ac:dyDescent="0.45">
      <c r="A147" s="1" t="s">
        <v>2929</v>
      </c>
      <c r="B147" s="1" t="s">
        <v>2930</v>
      </c>
      <c r="C147" s="1" t="s">
        <v>13820</v>
      </c>
      <c r="E147" s="1" t="s">
        <v>2935</v>
      </c>
    </row>
    <row r="148" spans="1:5" x14ac:dyDescent="0.45">
      <c r="A148" s="1" t="s">
        <v>3521</v>
      </c>
      <c r="B148" s="1" t="s">
        <v>3522</v>
      </c>
      <c r="C148" s="1" t="s">
        <v>3523</v>
      </c>
      <c r="E148" s="1" t="s">
        <v>3524</v>
      </c>
    </row>
    <row r="149" spans="1:5" x14ac:dyDescent="0.45">
      <c r="A149" s="1" t="s">
        <v>3521</v>
      </c>
      <c r="B149" s="1" t="s">
        <v>3522</v>
      </c>
      <c r="C149" s="1" t="s">
        <v>4734</v>
      </c>
      <c r="E149" s="1" t="s">
        <v>4735</v>
      </c>
    </row>
    <row r="150" spans="1:5" x14ac:dyDescent="0.45">
      <c r="A150" s="1" t="s">
        <v>3521</v>
      </c>
      <c r="B150" s="1" t="s">
        <v>3522</v>
      </c>
      <c r="C150" s="1" t="s">
        <v>4736</v>
      </c>
      <c r="E150" s="1" t="s">
        <v>4735</v>
      </c>
    </row>
    <row r="151" spans="1:5" x14ac:dyDescent="0.45">
      <c r="A151" s="1" t="s">
        <v>3521</v>
      </c>
      <c r="B151" s="1" t="s">
        <v>3522</v>
      </c>
      <c r="C151" s="1" t="s">
        <v>4737</v>
      </c>
      <c r="E151" s="1" t="s">
        <v>4735</v>
      </c>
    </row>
    <row r="152" spans="1:5" x14ac:dyDescent="0.45">
      <c r="A152" s="1" t="s">
        <v>9758</v>
      </c>
      <c r="B152" s="1" t="s">
        <v>9759</v>
      </c>
      <c r="C152" s="1" t="s">
        <v>9760</v>
      </c>
      <c r="E152" s="1" t="s">
        <v>9761</v>
      </c>
    </row>
    <row r="153" spans="1:5" x14ac:dyDescent="0.45">
      <c r="A153" s="1" t="s">
        <v>9758</v>
      </c>
      <c r="B153" s="1" t="s">
        <v>9759</v>
      </c>
      <c r="C153" s="1" t="s">
        <v>13244</v>
      </c>
      <c r="E153" s="1" t="s">
        <v>14394</v>
      </c>
    </row>
    <row r="154" spans="1:5" x14ac:dyDescent="0.45">
      <c r="A154" s="1" t="s">
        <v>9758</v>
      </c>
      <c r="B154" s="1" t="s">
        <v>9759</v>
      </c>
      <c r="C154" s="1" t="s">
        <v>13246</v>
      </c>
      <c r="E154" s="1" t="s">
        <v>14395</v>
      </c>
    </row>
    <row r="155" spans="1:5" x14ac:dyDescent="0.45">
      <c r="A155" s="1" t="s">
        <v>9758</v>
      </c>
      <c r="B155" s="1" t="s">
        <v>9759</v>
      </c>
      <c r="C155" s="1" t="s">
        <v>13247</v>
      </c>
      <c r="E155" s="1" t="s">
        <v>14395</v>
      </c>
    </row>
    <row r="156" spans="1:5" x14ac:dyDescent="0.45">
      <c r="A156" s="1" t="s">
        <v>9758</v>
      </c>
      <c r="B156" s="1" t="s">
        <v>9759</v>
      </c>
      <c r="C156" s="1" t="s">
        <v>13248</v>
      </c>
      <c r="E156" s="1" t="s">
        <v>14395</v>
      </c>
    </row>
    <row r="157" spans="1:5" x14ac:dyDescent="0.45">
      <c r="A157" s="1" t="s">
        <v>9758</v>
      </c>
      <c r="B157" s="1" t="s">
        <v>9759</v>
      </c>
      <c r="C157" s="1" t="s">
        <v>13249</v>
      </c>
      <c r="E157" s="1" t="s">
        <v>14395</v>
      </c>
    </row>
    <row r="158" spans="1:5" x14ac:dyDescent="0.45">
      <c r="A158" s="1" t="s">
        <v>9758</v>
      </c>
      <c r="B158" s="1" t="s">
        <v>9759</v>
      </c>
      <c r="C158" s="1" t="s">
        <v>13245</v>
      </c>
      <c r="E158" s="1" t="s">
        <v>14395</v>
      </c>
    </row>
    <row r="159" spans="1:5" x14ac:dyDescent="0.45">
      <c r="A159" s="1" t="s">
        <v>9758</v>
      </c>
      <c r="B159" s="1" t="s">
        <v>9759</v>
      </c>
      <c r="C159" s="1" t="s">
        <v>13250</v>
      </c>
      <c r="E159" s="1" t="s">
        <v>14396</v>
      </c>
    </row>
    <row r="160" spans="1:5" x14ac:dyDescent="0.45">
      <c r="A160" s="1" t="s">
        <v>624</v>
      </c>
      <c r="B160" s="1" t="s">
        <v>625</v>
      </c>
      <c r="C160" s="1" t="s">
        <v>626</v>
      </c>
      <c r="E160" s="1" t="s">
        <v>626</v>
      </c>
    </row>
    <row r="161" spans="1:5" x14ac:dyDescent="0.45">
      <c r="A161" s="1" t="s">
        <v>624</v>
      </c>
      <c r="B161" s="1" t="s">
        <v>625</v>
      </c>
      <c r="C161" s="1" t="s">
        <v>942</v>
      </c>
      <c r="E161" s="1" t="s">
        <v>942</v>
      </c>
    </row>
    <row r="162" spans="1:5" x14ac:dyDescent="0.45">
      <c r="A162" s="1" t="s">
        <v>624</v>
      </c>
      <c r="B162" s="1" t="s">
        <v>625</v>
      </c>
      <c r="C162" s="1" t="s">
        <v>6941</v>
      </c>
      <c r="E162" s="1" t="s">
        <v>6942</v>
      </c>
    </row>
    <row r="163" spans="1:5" x14ac:dyDescent="0.45">
      <c r="A163" s="1" t="s">
        <v>624</v>
      </c>
      <c r="B163" s="1" t="s">
        <v>625</v>
      </c>
      <c r="C163" s="1" t="s">
        <v>14124</v>
      </c>
      <c r="E163" s="1" t="s">
        <v>14124</v>
      </c>
    </row>
    <row r="164" spans="1:5" x14ac:dyDescent="0.45">
      <c r="A164" s="1" t="s">
        <v>349</v>
      </c>
      <c r="B164" s="1" t="s">
        <v>350</v>
      </c>
      <c r="C164" s="1" t="s">
        <v>351</v>
      </c>
      <c r="E164" s="1" t="s">
        <v>352</v>
      </c>
    </row>
    <row r="165" spans="1:5" x14ac:dyDescent="0.45">
      <c r="A165" s="1" t="s">
        <v>349</v>
      </c>
      <c r="B165" s="1" t="s">
        <v>350</v>
      </c>
      <c r="C165" s="1" t="s">
        <v>353</v>
      </c>
      <c r="E165" s="1" t="s">
        <v>352</v>
      </c>
    </row>
    <row r="166" spans="1:5" x14ac:dyDescent="0.45">
      <c r="A166" s="1" t="s">
        <v>349</v>
      </c>
      <c r="B166" s="1" t="s">
        <v>350</v>
      </c>
      <c r="C166" s="1" t="s">
        <v>354</v>
      </c>
      <c r="E166" s="1" t="s">
        <v>352</v>
      </c>
    </row>
    <row r="167" spans="1:5" x14ac:dyDescent="0.45">
      <c r="A167" s="1" t="s">
        <v>349</v>
      </c>
      <c r="B167" s="1" t="s">
        <v>350</v>
      </c>
      <c r="C167" s="1" t="s">
        <v>13784</v>
      </c>
      <c r="E167" s="1" t="s">
        <v>13784</v>
      </c>
    </row>
    <row r="168" spans="1:5" x14ac:dyDescent="0.45">
      <c r="A168" s="1" t="s">
        <v>349</v>
      </c>
      <c r="B168" s="1" t="s">
        <v>350</v>
      </c>
      <c r="C168" s="1" t="s">
        <v>13785</v>
      </c>
      <c r="E168" s="1" t="s">
        <v>13785</v>
      </c>
    </row>
    <row r="169" spans="1:5" x14ac:dyDescent="0.45">
      <c r="A169" s="1" t="s">
        <v>349</v>
      </c>
      <c r="B169" s="1" t="s">
        <v>350</v>
      </c>
      <c r="C169" s="1" t="s">
        <v>13786</v>
      </c>
      <c r="E169" s="1" t="s">
        <v>13786</v>
      </c>
    </row>
    <row r="170" spans="1:5" x14ac:dyDescent="0.45">
      <c r="A170" s="1" t="s">
        <v>349</v>
      </c>
      <c r="B170" s="1" t="s">
        <v>350</v>
      </c>
      <c r="C170" s="1" t="s">
        <v>13787</v>
      </c>
      <c r="E170" s="1" t="s">
        <v>13787</v>
      </c>
    </row>
    <row r="171" spans="1:5" x14ac:dyDescent="0.45">
      <c r="A171" s="1" t="s">
        <v>349</v>
      </c>
      <c r="B171" s="1" t="s">
        <v>350</v>
      </c>
      <c r="C171" s="1" t="s">
        <v>13788</v>
      </c>
      <c r="E171" s="1" t="s">
        <v>13788</v>
      </c>
    </row>
    <row r="172" spans="1:5" x14ac:dyDescent="0.45">
      <c r="A172" s="1" t="s">
        <v>349</v>
      </c>
      <c r="B172" s="1" t="s">
        <v>350</v>
      </c>
      <c r="C172" s="1" t="s">
        <v>13789</v>
      </c>
      <c r="E172" s="1" t="s">
        <v>13789</v>
      </c>
    </row>
    <row r="173" spans="1:5" x14ac:dyDescent="0.45">
      <c r="A173" s="1" t="s">
        <v>349</v>
      </c>
      <c r="B173" s="1" t="s">
        <v>350</v>
      </c>
      <c r="C173" s="1" t="s">
        <v>13790</v>
      </c>
      <c r="E173" s="1" t="s">
        <v>13790</v>
      </c>
    </row>
    <row r="174" spans="1:5" x14ac:dyDescent="0.45">
      <c r="A174" s="1" t="s">
        <v>349</v>
      </c>
      <c r="B174" s="1" t="s">
        <v>350</v>
      </c>
      <c r="C174" s="1" t="s">
        <v>13791</v>
      </c>
      <c r="E174" s="1" t="s">
        <v>13791</v>
      </c>
    </row>
    <row r="175" spans="1:5" x14ac:dyDescent="0.45">
      <c r="A175" s="1" t="s">
        <v>349</v>
      </c>
      <c r="B175" s="1" t="s">
        <v>350</v>
      </c>
      <c r="C175" s="1" t="s">
        <v>13792</v>
      </c>
      <c r="E175" s="1" t="s">
        <v>13792</v>
      </c>
    </row>
    <row r="176" spans="1:5" x14ac:dyDescent="0.45">
      <c r="A176" s="1" t="s">
        <v>349</v>
      </c>
      <c r="B176" s="1" t="s">
        <v>350</v>
      </c>
      <c r="C176" s="1" t="s">
        <v>13793</v>
      </c>
      <c r="E176" s="1" t="s">
        <v>13793</v>
      </c>
    </row>
    <row r="177" spans="1:5" x14ac:dyDescent="0.45">
      <c r="A177" s="1" t="s">
        <v>349</v>
      </c>
      <c r="B177" s="1" t="s">
        <v>350</v>
      </c>
      <c r="C177" s="1" t="s">
        <v>943</v>
      </c>
      <c r="E177" s="1" t="s">
        <v>943</v>
      </c>
    </row>
    <row r="178" spans="1:5" x14ac:dyDescent="0.45">
      <c r="A178" s="1" t="s">
        <v>349</v>
      </c>
      <c r="B178" s="1" t="s">
        <v>350</v>
      </c>
      <c r="C178" s="1" t="s">
        <v>944</v>
      </c>
      <c r="E178" s="1" t="s">
        <v>944</v>
      </c>
    </row>
    <row r="179" spans="1:5" x14ac:dyDescent="0.45">
      <c r="A179" s="1" t="s">
        <v>349</v>
      </c>
      <c r="B179" s="1" t="s">
        <v>350</v>
      </c>
      <c r="C179" s="1" t="s">
        <v>945</v>
      </c>
      <c r="E179" s="1" t="s">
        <v>945</v>
      </c>
    </row>
    <row r="180" spans="1:5" x14ac:dyDescent="0.45">
      <c r="A180" s="1" t="s">
        <v>349</v>
      </c>
      <c r="B180" s="1" t="s">
        <v>350</v>
      </c>
      <c r="C180" s="1" t="s">
        <v>946</v>
      </c>
      <c r="E180" s="1" t="s">
        <v>946</v>
      </c>
    </row>
    <row r="181" spans="1:5" x14ac:dyDescent="0.45">
      <c r="A181" s="1" t="s">
        <v>349</v>
      </c>
      <c r="B181" s="1" t="s">
        <v>350</v>
      </c>
      <c r="C181" s="1" t="s">
        <v>1902</v>
      </c>
      <c r="E181" s="1" t="s">
        <v>1903</v>
      </c>
    </row>
    <row r="182" spans="1:5" x14ac:dyDescent="0.45">
      <c r="A182" s="1" t="s">
        <v>349</v>
      </c>
      <c r="B182" s="1" t="s">
        <v>350</v>
      </c>
      <c r="C182" s="1" t="s">
        <v>1904</v>
      </c>
      <c r="E182" s="1" t="s">
        <v>1905</v>
      </c>
    </row>
    <row r="183" spans="1:5" x14ac:dyDescent="0.45">
      <c r="A183" s="1" t="s">
        <v>349</v>
      </c>
      <c r="B183" s="1" t="s">
        <v>350</v>
      </c>
      <c r="C183" s="1" t="s">
        <v>1906</v>
      </c>
      <c r="E183" s="1" t="s">
        <v>1907</v>
      </c>
    </row>
    <row r="184" spans="1:5" x14ac:dyDescent="0.45">
      <c r="A184" s="1" t="s">
        <v>349</v>
      </c>
      <c r="B184" s="1" t="s">
        <v>350</v>
      </c>
      <c r="C184" s="1" t="s">
        <v>1908</v>
      </c>
      <c r="E184" s="1" t="s">
        <v>1909</v>
      </c>
    </row>
    <row r="185" spans="1:5" x14ac:dyDescent="0.45">
      <c r="A185" s="1" t="s">
        <v>349</v>
      </c>
      <c r="B185" s="1" t="s">
        <v>350</v>
      </c>
      <c r="C185" s="1" t="s">
        <v>1910</v>
      </c>
      <c r="E185" s="1" t="s">
        <v>1911</v>
      </c>
    </row>
    <row r="186" spans="1:5" x14ac:dyDescent="0.45">
      <c r="A186" s="1" t="s">
        <v>349</v>
      </c>
      <c r="B186" s="1" t="s">
        <v>350</v>
      </c>
      <c r="C186" s="1" t="s">
        <v>1912</v>
      </c>
      <c r="E186" s="1" t="s">
        <v>1913</v>
      </c>
    </row>
    <row r="187" spans="1:5" x14ac:dyDescent="0.45">
      <c r="A187" s="1" t="s">
        <v>349</v>
      </c>
      <c r="B187" s="1" t="s">
        <v>350</v>
      </c>
      <c r="C187" s="1" t="s">
        <v>1952</v>
      </c>
      <c r="E187" s="1" t="s">
        <v>1953</v>
      </c>
    </row>
    <row r="188" spans="1:5" x14ac:dyDescent="0.45">
      <c r="A188" s="1" t="s">
        <v>349</v>
      </c>
      <c r="B188" s="1" t="s">
        <v>350</v>
      </c>
      <c r="C188" s="1" t="s">
        <v>1954</v>
      </c>
      <c r="E188" s="1" t="s">
        <v>1953</v>
      </c>
    </row>
    <row r="189" spans="1:5" x14ac:dyDescent="0.45">
      <c r="A189" s="1" t="s">
        <v>349</v>
      </c>
      <c r="B189" s="1" t="s">
        <v>350</v>
      </c>
      <c r="C189" s="1" t="s">
        <v>2924</v>
      </c>
      <c r="E189" s="1" t="s">
        <v>2925</v>
      </c>
    </row>
    <row r="190" spans="1:5" x14ac:dyDescent="0.45">
      <c r="A190" s="1" t="s">
        <v>349</v>
      </c>
      <c r="B190" s="1" t="s">
        <v>350</v>
      </c>
      <c r="C190" s="1" t="s">
        <v>2948</v>
      </c>
      <c r="E190" s="1" t="s">
        <v>2949</v>
      </c>
    </row>
    <row r="191" spans="1:5" x14ac:dyDescent="0.45">
      <c r="A191" s="1" t="s">
        <v>349</v>
      </c>
      <c r="B191" s="1" t="s">
        <v>350</v>
      </c>
      <c r="C191" s="1" t="s">
        <v>2950</v>
      </c>
      <c r="E191" s="1" t="s">
        <v>2951</v>
      </c>
    </row>
    <row r="192" spans="1:5" x14ac:dyDescent="0.45">
      <c r="A192" s="1" t="s">
        <v>349</v>
      </c>
      <c r="B192" s="1" t="s">
        <v>350</v>
      </c>
      <c r="C192" s="1" t="s">
        <v>3168</v>
      </c>
      <c r="E192" s="1" t="s">
        <v>3169</v>
      </c>
    </row>
    <row r="193" spans="1:5" x14ac:dyDescent="0.45">
      <c r="A193" s="1" t="s">
        <v>349</v>
      </c>
      <c r="B193" s="1" t="s">
        <v>350</v>
      </c>
      <c r="C193" s="1" t="s">
        <v>3252</v>
      </c>
      <c r="E193" s="1" t="s">
        <v>3253</v>
      </c>
    </row>
    <row r="194" spans="1:5" x14ac:dyDescent="0.45">
      <c r="A194" s="1" t="s">
        <v>349</v>
      </c>
      <c r="B194" s="1" t="s">
        <v>350</v>
      </c>
      <c r="C194" s="1" t="s">
        <v>3781</v>
      </c>
      <c r="E194" s="1" t="s">
        <v>3782</v>
      </c>
    </row>
    <row r="195" spans="1:5" x14ac:dyDescent="0.45">
      <c r="A195" s="1" t="s">
        <v>349</v>
      </c>
      <c r="B195" s="1" t="s">
        <v>350</v>
      </c>
      <c r="C195" s="1" t="s">
        <v>13875</v>
      </c>
      <c r="E195" s="1" t="s">
        <v>13876</v>
      </c>
    </row>
    <row r="196" spans="1:5" x14ac:dyDescent="0.45">
      <c r="A196" s="1" t="s">
        <v>349</v>
      </c>
      <c r="B196" s="1" t="s">
        <v>350</v>
      </c>
      <c r="C196" s="1" t="s">
        <v>13877</v>
      </c>
      <c r="E196" s="1" t="s">
        <v>13876</v>
      </c>
    </row>
    <row r="197" spans="1:5" x14ac:dyDescent="0.45">
      <c r="A197" s="1" t="s">
        <v>349</v>
      </c>
      <c r="B197" s="1" t="s">
        <v>350</v>
      </c>
      <c r="C197" s="1" t="s">
        <v>13878</v>
      </c>
      <c r="E197" s="1" t="s">
        <v>13876</v>
      </c>
    </row>
    <row r="198" spans="1:5" x14ac:dyDescent="0.45">
      <c r="A198" s="1" t="s">
        <v>349</v>
      </c>
      <c r="B198" s="1" t="s">
        <v>350</v>
      </c>
      <c r="C198" s="1" t="s">
        <v>4085</v>
      </c>
      <c r="E198" s="1" t="s">
        <v>4086</v>
      </c>
    </row>
    <row r="199" spans="1:5" x14ac:dyDescent="0.45">
      <c r="A199" s="1" t="s">
        <v>349</v>
      </c>
      <c r="B199" s="1" t="s">
        <v>350</v>
      </c>
      <c r="C199" s="1" t="s">
        <v>4584</v>
      </c>
      <c r="E199" s="1" t="s">
        <v>4585</v>
      </c>
    </row>
    <row r="200" spans="1:5" x14ac:dyDescent="0.45">
      <c r="A200" s="1" t="s">
        <v>349</v>
      </c>
      <c r="B200" s="1" t="s">
        <v>350</v>
      </c>
      <c r="C200" s="1" t="s">
        <v>4780</v>
      </c>
      <c r="E200" s="1" t="s">
        <v>4781</v>
      </c>
    </row>
    <row r="201" spans="1:5" x14ac:dyDescent="0.45">
      <c r="A201" s="1" t="s">
        <v>349</v>
      </c>
      <c r="B201" s="1" t="s">
        <v>350</v>
      </c>
      <c r="C201" s="1" t="s">
        <v>4782</v>
      </c>
      <c r="E201" s="1" t="s">
        <v>4781</v>
      </c>
    </row>
    <row r="202" spans="1:5" x14ac:dyDescent="0.45">
      <c r="A202" s="1" t="s">
        <v>349</v>
      </c>
      <c r="B202" s="1" t="s">
        <v>350</v>
      </c>
      <c r="C202" s="1" t="s">
        <v>4783</v>
      </c>
      <c r="E202" s="1" t="s">
        <v>4781</v>
      </c>
    </row>
    <row r="203" spans="1:5" x14ac:dyDescent="0.45">
      <c r="A203" s="1" t="s">
        <v>349</v>
      </c>
      <c r="B203" s="1" t="s">
        <v>350</v>
      </c>
      <c r="C203" s="1" t="s">
        <v>4784</v>
      </c>
      <c r="E203" s="1" t="s">
        <v>4781</v>
      </c>
    </row>
    <row r="204" spans="1:5" x14ac:dyDescent="0.45">
      <c r="A204" s="1" t="s">
        <v>349</v>
      </c>
      <c r="B204" s="1" t="s">
        <v>350</v>
      </c>
      <c r="C204" s="1" t="s">
        <v>4785</v>
      </c>
      <c r="E204" s="1" t="s">
        <v>4786</v>
      </c>
    </row>
    <row r="205" spans="1:5" x14ac:dyDescent="0.45">
      <c r="A205" s="1" t="s">
        <v>349</v>
      </c>
      <c r="B205" s="1" t="s">
        <v>350</v>
      </c>
      <c r="C205" s="1" t="s">
        <v>4787</v>
      </c>
      <c r="E205" s="1" t="s">
        <v>4786</v>
      </c>
    </row>
    <row r="206" spans="1:5" x14ac:dyDescent="0.45">
      <c r="A206" s="1" t="s">
        <v>349</v>
      </c>
      <c r="B206" s="1" t="s">
        <v>350</v>
      </c>
      <c r="C206" s="1" t="s">
        <v>4788</v>
      </c>
      <c r="E206" s="1" t="s">
        <v>4789</v>
      </c>
    </row>
    <row r="207" spans="1:5" x14ac:dyDescent="0.45">
      <c r="A207" s="1" t="s">
        <v>349</v>
      </c>
      <c r="B207" s="1" t="s">
        <v>350</v>
      </c>
      <c r="C207" s="1" t="s">
        <v>4790</v>
      </c>
      <c r="E207" s="1" t="s">
        <v>4791</v>
      </c>
    </row>
    <row r="208" spans="1:5" x14ac:dyDescent="0.45">
      <c r="A208" s="1" t="s">
        <v>349</v>
      </c>
      <c r="B208" s="1" t="s">
        <v>350</v>
      </c>
      <c r="C208" s="1" t="s">
        <v>4792</v>
      </c>
      <c r="E208" s="1" t="s">
        <v>4791</v>
      </c>
    </row>
    <row r="209" spans="1:5" x14ac:dyDescent="0.45">
      <c r="A209" s="1" t="s">
        <v>349</v>
      </c>
      <c r="B209" s="1" t="s">
        <v>350</v>
      </c>
      <c r="C209" s="1" t="s">
        <v>4793</v>
      </c>
      <c r="E209" s="1" t="s">
        <v>4791</v>
      </c>
    </row>
    <row r="210" spans="1:5" x14ac:dyDescent="0.45">
      <c r="A210" s="1" t="s">
        <v>349</v>
      </c>
      <c r="B210" s="1" t="s">
        <v>350</v>
      </c>
      <c r="C210" s="1" t="s">
        <v>5060</v>
      </c>
      <c r="E210" s="1" t="s">
        <v>5061</v>
      </c>
    </row>
    <row r="211" spans="1:5" x14ac:dyDescent="0.45">
      <c r="A211" s="1" t="s">
        <v>349</v>
      </c>
      <c r="B211" s="1" t="s">
        <v>350</v>
      </c>
      <c r="C211" s="1" t="s">
        <v>6340</v>
      </c>
      <c r="E211" s="1" t="s">
        <v>6341</v>
      </c>
    </row>
    <row r="212" spans="1:5" x14ac:dyDescent="0.45">
      <c r="A212" s="1" t="s">
        <v>349</v>
      </c>
      <c r="B212" s="1" t="s">
        <v>350</v>
      </c>
      <c r="C212" s="1" t="s">
        <v>6901</v>
      </c>
      <c r="E212" s="1" t="s">
        <v>6902</v>
      </c>
    </row>
    <row r="213" spans="1:5" x14ac:dyDescent="0.45">
      <c r="A213" s="1" t="s">
        <v>349</v>
      </c>
      <c r="B213" s="1" t="s">
        <v>350</v>
      </c>
      <c r="C213" s="1" t="s">
        <v>7121</v>
      </c>
      <c r="E213" s="1" t="s">
        <v>7122</v>
      </c>
    </row>
    <row r="214" spans="1:5" x14ac:dyDescent="0.45">
      <c r="A214" s="1" t="s">
        <v>349</v>
      </c>
      <c r="B214" s="1" t="s">
        <v>350</v>
      </c>
      <c r="C214" s="1" t="s">
        <v>7123</v>
      </c>
      <c r="E214" s="1" t="s">
        <v>7124</v>
      </c>
    </row>
    <row r="215" spans="1:5" x14ac:dyDescent="0.45">
      <c r="A215" s="1" t="s">
        <v>349</v>
      </c>
      <c r="B215" s="1" t="s">
        <v>350</v>
      </c>
      <c r="C215" s="1" t="s">
        <v>7372</v>
      </c>
      <c r="E215" s="1" t="s">
        <v>7373</v>
      </c>
    </row>
    <row r="216" spans="1:5" x14ac:dyDescent="0.45">
      <c r="A216" s="1" t="s">
        <v>349</v>
      </c>
      <c r="B216" s="1" t="s">
        <v>350</v>
      </c>
      <c r="C216" s="1" t="s">
        <v>7374</v>
      </c>
      <c r="E216" s="1" t="s">
        <v>7373</v>
      </c>
    </row>
    <row r="217" spans="1:5" x14ac:dyDescent="0.45">
      <c r="A217" s="1" t="s">
        <v>349</v>
      </c>
      <c r="B217" s="1" t="s">
        <v>350</v>
      </c>
      <c r="C217" s="1" t="s">
        <v>7375</v>
      </c>
      <c r="E217" s="1" t="s">
        <v>7376</v>
      </c>
    </row>
    <row r="218" spans="1:5" x14ac:dyDescent="0.45">
      <c r="A218" s="1" t="s">
        <v>349</v>
      </c>
      <c r="B218" s="1" t="s">
        <v>350</v>
      </c>
      <c r="C218" s="1" t="s">
        <v>7632</v>
      </c>
      <c r="E218" s="1" t="s">
        <v>7633</v>
      </c>
    </row>
    <row r="219" spans="1:5" x14ac:dyDescent="0.45">
      <c r="A219" s="1" t="s">
        <v>349</v>
      </c>
      <c r="B219" s="1" t="s">
        <v>350</v>
      </c>
      <c r="C219" s="1" t="s">
        <v>7634</v>
      </c>
      <c r="E219" s="1" t="s">
        <v>7633</v>
      </c>
    </row>
    <row r="220" spans="1:5" x14ac:dyDescent="0.45">
      <c r="A220" s="1" t="s">
        <v>349</v>
      </c>
      <c r="B220" s="1" t="s">
        <v>350</v>
      </c>
      <c r="C220" s="1" t="s">
        <v>7661</v>
      </c>
      <c r="E220" s="1" t="s">
        <v>7376</v>
      </c>
    </row>
    <row r="221" spans="1:5" x14ac:dyDescent="0.45">
      <c r="A221" s="1" t="s">
        <v>349</v>
      </c>
      <c r="B221" s="1" t="s">
        <v>350</v>
      </c>
      <c r="C221" s="1" t="s">
        <v>9242</v>
      </c>
      <c r="E221" s="1" t="s">
        <v>9243</v>
      </c>
    </row>
    <row r="222" spans="1:5" x14ac:dyDescent="0.45">
      <c r="A222" s="1" t="s">
        <v>349</v>
      </c>
      <c r="B222" s="1" t="s">
        <v>350</v>
      </c>
      <c r="C222" s="1" t="s">
        <v>11106</v>
      </c>
      <c r="E222" s="1" t="s">
        <v>7376</v>
      </c>
    </row>
    <row r="223" spans="1:5" x14ac:dyDescent="0.45">
      <c r="A223" s="1" t="s">
        <v>349</v>
      </c>
      <c r="B223" s="1" t="s">
        <v>350</v>
      </c>
      <c r="C223" s="1" t="s">
        <v>11495</v>
      </c>
      <c r="E223" s="1" t="s">
        <v>11496</v>
      </c>
    </row>
    <row r="224" spans="1:5" x14ac:dyDescent="0.45">
      <c r="A224" s="1" t="s">
        <v>349</v>
      </c>
      <c r="B224" s="1" t="s">
        <v>350</v>
      </c>
      <c r="C224" s="1" t="s">
        <v>11497</v>
      </c>
      <c r="E224" s="1" t="s">
        <v>11498</v>
      </c>
    </row>
    <row r="225" spans="1:5" x14ac:dyDescent="0.45">
      <c r="A225" s="1" t="s">
        <v>349</v>
      </c>
      <c r="B225" s="1" t="s">
        <v>350</v>
      </c>
      <c r="C225" s="1" t="s">
        <v>11533</v>
      </c>
      <c r="E225" s="1" t="s">
        <v>11534</v>
      </c>
    </row>
    <row r="226" spans="1:5" x14ac:dyDescent="0.45">
      <c r="A226" s="1" t="s">
        <v>349</v>
      </c>
      <c r="B226" s="1" t="s">
        <v>350</v>
      </c>
      <c r="C226" s="1" t="s">
        <v>11858</v>
      </c>
      <c r="E226" s="1" t="s">
        <v>11859</v>
      </c>
    </row>
    <row r="227" spans="1:5" x14ac:dyDescent="0.45">
      <c r="A227" s="1" t="s">
        <v>349</v>
      </c>
      <c r="B227" s="1" t="s">
        <v>350</v>
      </c>
      <c r="C227" s="1" t="s">
        <v>12325</v>
      </c>
      <c r="E227" s="1" t="s">
        <v>7376</v>
      </c>
    </row>
    <row r="228" spans="1:5" x14ac:dyDescent="0.45">
      <c r="A228" s="1" t="s">
        <v>349</v>
      </c>
      <c r="B228" s="1" t="s">
        <v>350</v>
      </c>
      <c r="C228" s="1" t="s">
        <v>13216</v>
      </c>
      <c r="E228" s="1" t="s">
        <v>14384</v>
      </c>
    </row>
    <row r="229" spans="1:5" x14ac:dyDescent="0.45">
      <c r="A229" s="1" t="s">
        <v>4093</v>
      </c>
      <c r="B229" s="1" t="s">
        <v>4094</v>
      </c>
      <c r="C229" s="1" t="s">
        <v>4095</v>
      </c>
      <c r="E229" s="1" t="s">
        <v>4096</v>
      </c>
    </row>
    <row r="230" spans="1:5" x14ac:dyDescent="0.45">
      <c r="A230" s="1" t="s">
        <v>4093</v>
      </c>
      <c r="B230" s="1" t="s">
        <v>4094</v>
      </c>
      <c r="C230" s="1" t="s">
        <v>5619</v>
      </c>
      <c r="E230" s="1" t="s">
        <v>5619</v>
      </c>
    </row>
    <row r="231" spans="1:5" x14ac:dyDescent="0.45">
      <c r="A231" s="1" t="s">
        <v>4093</v>
      </c>
      <c r="B231" s="1" t="s">
        <v>4094</v>
      </c>
      <c r="C231" s="1" t="s">
        <v>5620</v>
      </c>
      <c r="E231" s="1" t="s">
        <v>5620</v>
      </c>
    </row>
    <row r="232" spans="1:5" x14ac:dyDescent="0.45">
      <c r="A232" s="1" t="s">
        <v>4093</v>
      </c>
      <c r="B232" s="1" t="s">
        <v>4094</v>
      </c>
      <c r="C232" s="1" t="s">
        <v>6146</v>
      </c>
      <c r="E232" s="1" t="s">
        <v>6147</v>
      </c>
    </row>
    <row r="233" spans="1:5" x14ac:dyDescent="0.45">
      <c r="A233" s="1" t="s">
        <v>199</v>
      </c>
      <c r="B233" s="1" t="s">
        <v>200</v>
      </c>
      <c r="C233" s="1" t="s">
        <v>201</v>
      </c>
      <c r="E233" s="1" t="s">
        <v>202</v>
      </c>
    </row>
    <row r="234" spans="1:5" x14ac:dyDescent="0.45">
      <c r="A234" s="1" t="s">
        <v>199</v>
      </c>
      <c r="B234" s="1" t="s">
        <v>200</v>
      </c>
      <c r="C234" s="1" t="s">
        <v>1179</v>
      </c>
      <c r="E234" s="1" t="s">
        <v>1180</v>
      </c>
    </row>
    <row r="235" spans="1:5" x14ac:dyDescent="0.45">
      <c r="A235" s="1" t="s">
        <v>199</v>
      </c>
      <c r="B235" s="1" t="s">
        <v>200</v>
      </c>
      <c r="C235" s="1" t="s">
        <v>1181</v>
      </c>
      <c r="E235" s="1" t="s">
        <v>1180</v>
      </c>
    </row>
    <row r="236" spans="1:5" x14ac:dyDescent="0.45">
      <c r="A236" s="1" t="s">
        <v>199</v>
      </c>
      <c r="B236" s="1" t="s">
        <v>200</v>
      </c>
      <c r="C236" s="1" t="s">
        <v>1182</v>
      </c>
      <c r="E236" s="1" t="s">
        <v>1180</v>
      </c>
    </row>
    <row r="237" spans="1:5" x14ac:dyDescent="0.45">
      <c r="A237" s="1" t="s">
        <v>199</v>
      </c>
      <c r="B237" s="1" t="s">
        <v>200</v>
      </c>
      <c r="C237" s="1" t="s">
        <v>1183</v>
      </c>
      <c r="E237" s="1" t="s">
        <v>1180</v>
      </c>
    </row>
    <row r="238" spans="1:5" x14ac:dyDescent="0.45">
      <c r="A238" s="1" t="s">
        <v>199</v>
      </c>
      <c r="B238" s="1" t="s">
        <v>200</v>
      </c>
      <c r="C238" s="1" t="s">
        <v>1184</v>
      </c>
      <c r="E238" s="1" t="s">
        <v>1180</v>
      </c>
    </row>
    <row r="239" spans="1:5" x14ac:dyDescent="0.45">
      <c r="A239" s="1" t="s">
        <v>199</v>
      </c>
      <c r="B239" s="1" t="s">
        <v>200</v>
      </c>
      <c r="C239" s="1" t="s">
        <v>1185</v>
      </c>
      <c r="E239" s="1" t="s">
        <v>1180</v>
      </c>
    </row>
    <row r="240" spans="1:5" x14ac:dyDescent="0.45">
      <c r="A240" s="1" t="s">
        <v>199</v>
      </c>
      <c r="B240" s="1" t="s">
        <v>200</v>
      </c>
      <c r="C240" s="1" t="s">
        <v>1186</v>
      </c>
      <c r="E240" s="1" t="s">
        <v>1180</v>
      </c>
    </row>
    <row r="241" spans="1:5" x14ac:dyDescent="0.45">
      <c r="A241" s="1" t="s">
        <v>199</v>
      </c>
      <c r="B241" s="1" t="s">
        <v>200</v>
      </c>
      <c r="C241" s="1" t="s">
        <v>1187</v>
      </c>
      <c r="E241" s="1" t="s">
        <v>1180</v>
      </c>
    </row>
    <row r="242" spans="1:5" x14ac:dyDescent="0.45">
      <c r="A242" s="1" t="s">
        <v>199</v>
      </c>
      <c r="B242" s="1" t="s">
        <v>200</v>
      </c>
      <c r="C242" s="1" t="s">
        <v>272</v>
      </c>
      <c r="E242" s="1" t="s">
        <v>273</v>
      </c>
    </row>
    <row r="243" spans="1:5" x14ac:dyDescent="0.45">
      <c r="A243" s="1" t="s">
        <v>199</v>
      </c>
      <c r="B243" s="1" t="s">
        <v>200</v>
      </c>
      <c r="C243" s="1" t="s">
        <v>1854</v>
      </c>
      <c r="E243" s="1" t="s">
        <v>1855</v>
      </c>
    </row>
    <row r="244" spans="1:5" x14ac:dyDescent="0.45">
      <c r="A244" s="1" t="s">
        <v>199</v>
      </c>
      <c r="B244" s="1" t="s">
        <v>200</v>
      </c>
      <c r="C244" s="1" t="s">
        <v>2338</v>
      </c>
      <c r="E244" s="1" t="s">
        <v>2339</v>
      </c>
    </row>
    <row r="245" spans="1:5" x14ac:dyDescent="0.45">
      <c r="A245" s="1" t="s">
        <v>199</v>
      </c>
      <c r="B245" s="1" t="s">
        <v>200</v>
      </c>
      <c r="C245" s="1" t="s">
        <v>3423</v>
      </c>
      <c r="E245" s="1" t="s">
        <v>3424</v>
      </c>
    </row>
    <row r="246" spans="1:5" x14ac:dyDescent="0.45">
      <c r="A246" s="1" t="s">
        <v>199</v>
      </c>
      <c r="B246" s="1" t="s">
        <v>200</v>
      </c>
      <c r="C246" s="1" t="s">
        <v>3711</v>
      </c>
      <c r="E246" s="1" t="s">
        <v>3712</v>
      </c>
    </row>
    <row r="247" spans="1:5" x14ac:dyDescent="0.45">
      <c r="A247" s="1" t="s">
        <v>199</v>
      </c>
      <c r="B247" s="1" t="s">
        <v>200</v>
      </c>
      <c r="C247" s="1" t="s">
        <v>3713</v>
      </c>
      <c r="E247" s="1" t="s">
        <v>3712</v>
      </c>
    </row>
    <row r="248" spans="1:5" x14ac:dyDescent="0.45">
      <c r="A248" s="1" t="s">
        <v>199</v>
      </c>
      <c r="B248" s="1" t="s">
        <v>200</v>
      </c>
      <c r="C248" s="1" t="s">
        <v>3714</v>
      </c>
      <c r="E248" s="1" t="s">
        <v>3712</v>
      </c>
    </row>
    <row r="249" spans="1:5" x14ac:dyDescent="0.45">
      <c r="A249" s="1" t="s">
        <v>199</v>
      </c>
      <c r="B249" s="1" t="s">
        <v>200</v>
      </c>
      <c r="C249" s="1" t="s">
        <v>3715</v>
      </c>
      <c r="E249" s="1" t="s">
        <v>3712</v>
      </c>
    </row>
    <row r="250" spans="1:5" x14ac:dyDescent="0.45">
      <c r="A250" s="1" t="s">
        <v>199</v>
      </c>
      <c r="B250" s="1" t="s">
        <v>200</v>
      </c>
      <c r="C250" s="1" t="s">
        <v>3716</v>
      </c>
      <c r="E250" s="1" t="s">
        <v>3717</v>
      </c>
    </row>
    <row r="251" spans="1:5" x14ac:dyDescent="0.45">
      <c r="A251" s="1" t="s">
        <v>199</v>
      </c>
      <c r="B251" s="1" t="s">
        <v>200</v>
      </c>
      <c r="C251" s="1" t="s">
        <v>3718</v>
      </c>
      <c r="E251" s="1" t="s">
        <v>3719</v>
      </c>
    </row>
    <row r="252" spans="1:5" x14ac:dyDescent="0.45">
      <c r="A252" s="1" t="s">
        <v>199</v>
      </c>
      <c r="B252" s="1" t="s">
        <v>200</v>
      </c>
      <c r="C252" s="1" t="s">
        <v>3720</v>
      </c>
      <c r="E252" s="1" t="s">
        <v>3719</v>
      </c>
    </row>
    <row r="253" spans="1:5" x14ac:dyDescent="0.45">
      <c r="A253" s="1" t="s">
        <v>199</v>
      </c>
      <c r="B253" s="1" t="s">
        <v>200</v>
      </c>
      <c r="C253" s="1" t="s">
        <v>3721</v>
      </c>
      <c r="E253" s="1" t="s">
        <v>3722</v>
      </c>
    </row>
    <row r="254" spans="1:5" x14ac:dyDescent="0.45">
      <c r="A254" s="1" t="s">
        <v>199</v>
      </c>
      <c r="B254" s="1" t="s">
        <v>200</v>
      </c>
      <c r="C254" s="1" t="s">
        <v>3723</v>
      </c>
      <c r="E254" s="1" t="s">
        <v>3722</v>
      </c>
    </row>
    <row r="255" spans="1:5" x14ac:dyDescent="0.45">
      <c r="A255" s="1" t="s">
        <v>199</v>
      </c>
      <c r="B255" s="1" t="s">
        <v>200</v>
      </c>
      <c r="C255" s="1" t="s">
        <v>3729</v>
      </c>
      <c r="E255" s="1" t="s">
        <v>3725</v>
      </c>
    </row>
    <row r="256" spans="1:5" x14ac:dyDescent="0.45">
      <c r="A256" s="1" t="s">
        <v>199</v>
      </c>
      <c r="B256" s="1" t="s">
        <v>200</v>
      </c>
      <c r="C256" s="1" t="s">
        <v>3730</v>
      </c>
      <c r="E256" s="1" t="s">
        <v>3725</v>
      </c>
    </row>
    <row r="257" spans="1:5" x14ac:dyDescent="0.45">
      <c r="A257" s="1" t="s">
        <v>199</v>
      </c>
      <c r="B257" s="1" t="s">
        <v>200</v>
      </c>
      <c r="C257" s="1" t="s">
        <v>3731</v>
      </c>
      <c r="E257" s="1" t="s">
        <v>3725</v>
      </c>
    </row>
    <row r="258" spans="1:5" x14ac:dyDescent="0.45">
      <c r="A258" s="1" t="s">
        <v>199</v>
      </c>
      <c r="B258" s="1" t="s">
        <v>200</v>
      </c>
      <c r="C258" s="1" t="s">
        <v>3732</v>
      </c>
      <c r="E258" s="1" t="s">
        <v>3725</v>
      </c>
    </row>
    <row r="259" spans="1:5" x14ac:dyDescent="0.45">
      <c r="A259" s="1" t="s">
        <v>199</v>
      </c>
      <c r="B259" s="1" t="s">
        <v>200</v>
      </c>
      <c r="C259" s="1" t="s">
        <v>3733</v>
      </c>
      <c r="E259" s="1" t="s">
        <v>3725</v>
      </c>
    </row>
    <row r="260" spans="1:5" x14ac:dyDescent="0.45">
      <c r="A260" s="1" t="s">
        <v>199</v>
      </c>
      <c r="B260" s="1" t="s">
        <v>200</v>
      </c>
      <c r="C260" s="1" t="s">
        <v>3734</v>
      </c>
      <c r="E260" s="1" t="s">
        <v>3725</v>
      </c>
    </row>
    <row r="261" spans="1:5" x14ac:dyDescent="0.45">
      <c r="A261" s="1" t="s">
        <v>199</v>
      </c>
      <c r="B261" s="1" t="s">
        <v>200</v>
      </c>
      <c r="C261" s="1" t="s">
        <v>3735</v>
      </c>
      <c r="E261" s="1" t="s">
        <v>3725</v>
      </c>
    </row>
    <row r="262" spans="1:5" x14ac:dyDescent="0.45">
      <c r="A262" s="1" t="s">
        <v>199</v>
      </c>
      <c r="B262" s="1" t="s">
        <v>200</v>
      </c>
      <c r="C262" s="1" t="s">
        <v>3736</v>
      </c>
      <c r="E262" s="1" t="s">
        <v>3725</v>
      </c>
    </row>
    <row r="263" spans="1:5" x14ac:dyDescent="0.45">
      <c r="A263" s="1" t="s">
        <v>199</v>
      </c>
      <c r="B263" s="1" t="s">
        <v>200</v>
      </c>
      <c r="C263" s="1" t="s">
        <v>3737</v>
      </c>
      <c r="E263" s="1" t="s">
        <v>3725</v>
      </c>
    </row>
    <row r="264" spans="1:5" x14ac:dyDescent="0.45">
      <c r="A264" s="1" t="s">
        <v>199</v>
      </c>
      <c r="B264" s="1" t="s">
        <v>200</v>
      </c>
      <c r="C264" s="1" t="s">
        <v>3724</v>
      </c>
      <c r="E264" s="1" t="s">
        <v>3725</v>
      </c>
    </row>
    <row r="265" spans="1:5" x14ac:dyDescent="0.45">
      <c r="A265" s="1" t="s">
        <v>199</v>
      </c>
      <c r="B265" s="1" t="s">
        <v>200</v>
      </c>
      <c r="C265" s="1" t="s">
        <v>3726</v>
      </c>
      <c r="E265" s="1" t="s">
        <v>3725</v>
      </c>
    </row>
    <row r="266" spans="1:5" x14ac:dyDescent="0.45">
      <c r="A266" s="1" t="s">
        <v>199</v>
      </c>
      <c r="B266" s="1" t="s">
        <v>200</v>
      </c>
      <c r="C266" s="1" t="s">
        <v>3727</v>
      </c>
      <c r="E266" s="1" t="s">
        <v>3725</v>
      </c>
    </row>
    <row r="267" spans="1:5" x14ac:dyDescent="0.45">
      <c r="A267" s="1" t="s">
        <v>199</v>
      </c>
      <c r="B267" s="1" t="s">
        <v>200</v>
      </c>
      <c r="C267" s="1" t="s">
        <v>3728</v>
      </c>
      <c r="E267" s="1" t="s">
        <v>3725</v>
      </c>
    </row>
    <row r="268" spans="1:5" x14ac:dyDescent="0.45">
      <c r="A268" s="1" t="s">
        <v>199</v>
      </c>
      <c r="B268" s="1" t="s">
        <v>200</v>
      </c>
      <c r="C268" s="1" t="s">
        <v>3818</v>
      </c>
      <c r="E268" s="1" t="s">
        <v>3819</v>
      </c>
    </row>
    <row r="269" spans="1:5" x14ac:dyDescent="0.45">
      <c r="A269" s="1" t="s">
        <v>199</v>
      </c>
      <c r="B269" s="1" t="s">
        <v>200</v>
      </c>
      <c r="C269" s="1" t="s">
        <v>3820</v>
      </c>
      <c r="E269" s="1" t="s">
        <v>3819</v>
      </c>
    </row>
    <row r="270" spans="1:5" x14ac:dyDescent="0.45">
      <c r="A270" s="1" t="s">
        <v>199</v>
      </c>
      <c r="B270" s="1" t="s">
        <v>200</v>
      </c>
      <c r="C270" s="1" t="s">
        <v>3864</v>
      </c>
      <c r="E270" s="1" t="s">
        <v>3865</v>
      </c>
    </row>
    <row r="271" spans="1:5" x14ac:dyDescent="0.45">
      <c r="A271" s="1" t="s">
        <v>199</v>
      </c>
      <c r="B271" s="1" t="s">
        <v>200</v>
      </c>
      <c r="C271" s="1" t="s">
        <v>4019</v>
      </c>
      <c r="E271" s="1" t="s">
        <v>4020</v>
      </c>
    </row>
    <row r="272" spans="1:5" x14ac:dyDescent="0.45">
      <c r="A272" s="1" t="s">
        <v>199</v>
      </c>
      <c r="B272" s="1" t="s">
        <v>200</v>
      </c>
      <c r="C272" s="1" t="s">
        <v>4039</v>
      </c>
      <c r="E272" s="1" t="s">
        <v>4020</v>
      </c>
    </row>
    <row r="273" spans="1:5" x14ac:dyDescent="0.45">
      <c r="A273" s="1" t="s">
        <v>199</v>
      </c>
      <c r="B273" s="1" t="s">
        <v>200</v>
      </c>
      <c r="C273" s="1" t="s">
        <v>4431</v>
      </c>
      <c r="E273" s="1" t="s">
        <v>4432</v>
      </c>
    </row>
    <row r="274" spans="1:5" x14ac:dyDescent="0.45">
      <c r="A274" s="1" t="s">
        <v>199</v>
      </c>
      <c r="B274" s="1" t="s">
        <v>200</v>
      </c>
      <c r="C274" s="1" t="s">
        <v>4433</v>
      </c>
      <c r="E274" s="1" t="s">
        <v>4432</v>
      </c>
    </row>
    <row r="275" spans="1:5" x14ac:dyDescent="0.45">
      <c r="A275" s="1" t="s">
        <v>199</v>
      </c>
      <c r="B275" s="1" t="s">
        <v>200</v>
      </c>
      <c r="C275" s="1" t="s">
        <v>4434</v>
      </c>
      <c r="E275" s="1" t="s">
        <v>4432</v>
      </c>
    </row>
    <row r="276" spans="1:5" x14ac:dyDescent="0.45">
      <c r="A276" s="1" t="s">
        <v>199</v>
      </c>
      <c r="B276" s="1" t="s">
        <v>200</v>
      </c>
      <c r="C276" s="1" t="s">
        <v>4435</v>
      </c>
      <c r="E276" s="1" t="s">
        <v>4432</v>
      </c>
    </row>
    <row r="277" spans="1:5" x14ac:dyDescent="0.45">
      <c r="A277" s="1" t="s">
        <v>199</v>
      </c>
      <c r="B277" s="1" t="s">
        <v>200</v>
      </c>
      <c r="C277" s="1" t="s">
        <v>4436</v>
      </c>
      <c r="E277" s="1" t="s">
        <v>4432</v>
      </c>
    </row>
    <row r="278" spans="1:5" x14ac:dyDescent="0.45">
      <c r="A278" s="1" t="s">
        <v>199</v>
      </c>
      <c r="B278" s="1" t="s">
        <v>200</v>
      </c>
      <c r="C278" s="1" t="s">
        <v>4437</v>
      </c>
      <c r="E278" s="1" t="s">
        <v>4432</v>
      </c>
    </row>
    <row r="279" spans="1:5" x14ac:dyDescent="0.45">
      <c r="A279" s="1" t="s">
        <v>199</v>
      </c>
      <c r="B279" s="1" t="s">
        <v>200</v>
      </c>
      <c r="C279" s="1" t="s">
        <v>4438</v>
      </c>
      <c r="E279" s="1" t="s">
        <v>4432</v>
      </c>
    </row>
    <row r="280" spans="1:5" x14ac:dyDescent="0.45">
      <c r="A280" s="1" t="s">
        <v>199</v>
      </c>
      <c r="B280" s="1" t="s">
        <v>200</v>
      </c>
      <c r="C280" s="1" t="s">
        <v>4439</v>
      </c>
      <c r="E280" s="1" t="s">
        <v>4432</v>
      </c>
    </row>
    <row r="281" spans="1:5" x14ac:dyDescent="0.45">
      <c r="A281" s="1" t="s">
        <v>199</v>
      </c>
      <c r="B281" s="1" t="s">
        <v>200</v>
      </c>
      <c r="C281" s="1" t="s">
        <v>5129</v>
      </c>
      <c r="E281" s="1" t="s">
        <v>5130</v>
      </c>
    </row>
    <row r="282" spans="1:5" x14ac:dyDescent="0.45">
      <c r="A282" s="1" t="s">
        <v>199</v>
      </c>
      <c r="B282" s="1" t="s">
        <v>200</v>
      </c>
      <c r="C282" s="1" t="s">
        <v>5131</v>
      </c>
      <c r="E282" s="1" t="s">
        <v>5130</v>
      </c>
    </row>
    <row r="283" spans="1:5" x14ac:dyDescent="0.45">
      <c r="A283" s="1" t="s">
        <v>199</v>
      </c>
      <c r="B283" s="1" t="s">
        <v>200</v>
      </c>
      <c r="C283" s="1" t="s">
        <v>5132</v>
      </c>
      <c r="E283" s="1" t="s">
        <v>5130</v>
      </c>
    </row>
    <row r="284" spans="1:5" x14ac:dyDescent="0.45">
      <c r="A284" s="1" t="s">
        <v>199</v>
      </c>
      <c r="B284" s="1" t="s">
        <v>200</v>
      </c>
      <c r="C284" s="1" t="s">
        <v>5656</v>
      </c>
      <c r="E284" s="1" t="s">
        <v>5657</v>
      </c>
    </row>
    <row r="285" spans="1:5" x14ac:dyDescent="0.45">
      <c r="A285" s="1" t="s">
        <v>199</v>
      </c>
      <c r="B285" s="1" t="s">
        <v>200</v>
      </c>
      <c r="C285" s="1" t="s">
        <v>5658</v>
      </c>
      <c r="E285" s="1" t="s">
        <v>5657</v>
      </c>
    </row>
    <row r="286" spans="1:5" x14ac:dyDescent="0.45">
      <c r="A286" s="1" t="s">
        <v>199</v>
      </c>
      <c r="B286" s="1" t="s">
        <v>200</v>
      </c>
      <c r="C286" s="1" t="s">
        <v>5659</v>
      </c>
      <c r="E286" s="1" t="s">
        <v>5657</v>
      </c>
    </row>
    <row r="287" spans="1:5" x14ac:dyDescent="0.45">
      <c r="A287" s="1" t="s">
        <v>199</v>
      </c>
      <c r="B287" s="1" t="s">
        <v>200</v>
      </c>
      <c r="C287" s="1" t="s">
        <v>5660</v>
      </c>
      <c r="E287" s="1" t="s">
        <v>5657</v>
      </c>
    </row>
    <row r="288" spans="1:5" x14ac:dyDescent="0.45">
      <c r="A288" s="1" t="s">
        <v>199</v>
      </c>
      <c r="B288" s="1" t="s">
        <v>200</v>
      </c>
      <c r="C288" s="1" t="s">
        <v>5661</v>
      </c>
      <c r="E288" s="1" t="s">
        <v>5662</v>
      </c>
    </row>
    <row r="289" spans="1:5" x14ac:dyDescent="0.45">
      <c r="A289" s="1" t="s">
        <v>199</v>
      </c>
      <c r="B289" s="1" t="s">
        <v>200</v>
      </c>
      <c r="C289" s="1" t="s">
        <v>5925</v>
      </c>
      <c r="E289" s="1" t="s">
        <v>5926</v>
      </c>
    </row>
    <row r="290" spans="1:5" x14ac:dyDescent="0.45">
      <c r="A290" s="1" t="s">
        <v>199</v>
      </c>
      <c r="B290" s="1" t="s">
        <v>200</v>
      </c>
      <c r="C290" s="1" t="s">
        <v>5927</v>
      </c>
      <c r="E290" s="1" t="s">
        <v>5926</v>
      </c>
    </row>
    <row r="291" spans="1:5" x14ac:dyDescent="0.45">
      <c r="A291" s="1" t="s">
        <v>199</v>
      </c>
      <c r="B291" s="1" t="s">
        <v>200</v>
      </c>
      <c r="C291" s="1" t="s">
        <v>5997</v>
      </c>
      <c r="E291" s="1" t="s">
        <v>4020</v>
      </c>
    </row>
    <row r="292" spans="1:5" x14ac:dyDescent="0.45">
      <c r="A292" s="1" t="s">
        <v>199</v>
      </c>
      <c r="B292" s="1" t="s">
        <v>200</v>
      </c>
      <c r="C292" s="1" t="s">
        <v>5998</v>
      </c>
      <c r="E292" s="1" t="s">
        <v>4020</v>
      </c>
    </row>
    <row r="293" spans="1:5" x14ac:dyDescent="0.45">
      <c r="A293" s="1" t="s">
        <v>199</v>
      </c>
      <c r="B293" s="1" t="s">
        <v>200</v>
      </c>
      <c r="C293" s="1" t="s">
        <v>5999</v>
      </c>
      <c r="E293" s="1" t="s">
        <v>4020</v>
      </c>
    </row>
    <row r="294" spans="1:5" x14ac:dyDescent="0.45">
      <c r="A294" s="1" t="s">
        <v>199</v>
      </c>
      <c r="B294" s="1" t="s">
        <v>200</v>
      </c>
      <c r="C294" s="1" t="s">
        <v>6000</v>
      </c>
      <c r="E294" s="1" t="s">
        <v>4020</v>
      </c>
    </row>
    <row r="295" spans="1:5" x14ac:dyDescent="0.45">
      <c r="A295" s="1" t="s">
        <v>199</v>
      </c>
      <c r="B295" s="1" t="s">
        <v>200</v>
      </c>
      <c r="C295" s="1" t="s">
        <v>6030</v>
      </c>
      <c r="E295" s="1" t="s">
        <v>6031</v>
      </c>
    </row>
    <row r="296" spans="1:5" x14ac:dyDescent="0.45">
      <c r="A296" s="1" t="s">
        <v>199</v>
      </c>
      <c r="B296" s="1" t="s">
        <v>200</v>
      </c>
      <c r="C296" s="1" t="s">
        <v>6032</v>
      </c>
      <c r="E296" s="1" t="s">
        <v>6031</v>
      </c>
    </row>
    <row r="297" spans="1:5" x14ac:dyDescent="0.45">
      <c r="A297" s="1" t="s">
        <v>199</v>
      </c>
      <c r="B297" s="1" t="s">
        <v>200</v>
      </c>
      <c r="C297" s="1" t="s">
        <v>6033</v>
      </c>
      <c r="E297" s="1" t="s">
        <v>6031</v>
      </c>
    </row>
    <row r="298" spans="1:5" x14ac:dyDescent="0.45">
      <c r="A298" s="1" t="s">
        <v>199</v>
      </c>
      <c r="B298" s="1" t="s">
        <v>200</v>
      </c>
      <c r="C298" s="1" t="s">
        <v>6034</v>
      </c>
      <c r="E298" s="1" t="s">
        <v>6031</v>
      </c>
    </row>
    <row r="299" spans="1:5" x14ac:dyDescent="0.45">
      <c r="A299" s="1" t="s">
        <v>199</v>
      </c>
      <c r="B299" s="1" t="s">
        <v>200</v>
      </c>
      <c r="C299" s="1" t="s">
        <v>6035</v>
      </c>
      <c r="E299" s="1" t="s">
        <v>6031</v>
      </c>
    </row>
    <row r="300" spans="1:5" x14ac:dyDescent="0.45">
      <c r="A300" s="1" t="s">
        <v>199</v>
      </c>
      <c r="B300" s="1" t="s">
        <v>200</v>
      </c>
      <c r="C300" s="1" t="s">
        <v>6048</v>
      </c>
      <c r="E300" s="1" t="s">
        <v>6049</v>
      </c>
    </row>
    <row r="301" spans="1:5" x14ac:dyDescent="0.45">
      <c r="A301" s="1" t="s">
        <v>199</v>
      </c>
      <c r="B301" s="1" t="s">
        <v>200</v>
      </c>
      <c r="C301" s="1" t="s">
        <v>6050</v>
      </c>
      <c r="E301" s="1" t="s">
        <v>6049</v>
      </c>
    </row>
    <row r="302" spans="1:5" x14ac:dyDescent="0.45">
      <c r="A302" s="1" t="s">
        <v>199</v>
      </c>
      <c r="B302" s="1" t="s">
        <v>200</v>
      </c>
      <c r="C302" s="1" t="s">
        <v>6051</v>
      </c>
      <c r="E302" s="1" t="s">
        <v>6049</v>
      </c>
    </row>
    <row r="303" spans="1:5" x14ac:dyDescent="0.45">
      <c r="A303" s="1" t="s">
        <v>199</v>
      </c>
      <c r="B303" s="1" t="s">
        <v>200</v>
      </c>
      <c r="C303" s="1" t="s">
        <v>6052</v>
      </c>
      <c r="E303" s="1" t="s">
        <v>6049</v>
      </c>
    </row>
    <row r="304" spans="1:5" x14ac:dyDescent="0.45">
      <c r="A304" s="1" t="s">
        <v>199</v>
      </c>
      <c r="B304" s="1" t="s">
        <v>200</v>
      </c>
      <c r="C304" s="1" t="s">
        <v>6053</v>
      </c>
      <c r="E304" s="1" t="s">
        <v>6049</v>
      </c>
    </row>
    <row r="305" spans="1:5" x14ac:dyDescent="0.45">
      <c r="A305" s="1" t="s">
        <v>199</v>
      </c>
      <c r="B305" s="1" t="s">
        <v>200</v>
      </c>
      <c r="C305" s="1" t="s">
        <v>6903</v>
      </c>
      <c r="E305" s="1" t="s">
        <v>4020</v>
      </c>
    </row>
    <row r="306" spans="1:5" x14ac:dyDescent="0.45">
      <c r="A306" s="1" t="s">
        <v>199</v>
      </c>
      <c r="B306" s="1" t="s">
        <v>200</v>
      </c>
      <c r="C306" s="1" t="s">
        <v>7328</v>
      </c>
      <c r="E306" s="1" t="s">
        <v>7328</v>
      </c>
    </row>
    <row r="307" spans="1:5" x14ac:dyDescent="0.45">
      <c r="A307" s="1" t="s">
        <v>199</v>
      </c>
      <c r="B307" s="1" t="s">
        <v>200</v>
      </c>
      <c r="C307" s="1" t="s">
        <v>7405</v>
      </c>
      <c r="E307" s="1" t="s">
        <v>7406</v>
      </c>
    </row>
    <row r="308" spans="1:5" x14ac:dyDescent="0.45">
      <c r="A308" s="1" t="s">
        <v>199</v>
      </c>
      <c r="B308" s="1" t="s">
        <v>200</v>
      </c>
      <c r="C308" s="1" t="s">
        <v>7407</v>
      </c>
      <c r="E308" s="1" t="s">
        <v>7408</v>
      </c>
    </row>
    <row r="309" spans="1:5" x14ac:dyDescent="0.45">
      <c r="A309" s="1" t="s">
        <v>199</v>
      </c>
      <c r="B309" s="1" t="s">
        <v>200</v>
      </c>
      <c r="C309" s="1" t="s">
        <v>7409</v>
      </c>
      <c r="E309" s="1" t="s">
        <v>7408</v>
      </c>
    </row>
    <row r="310" spans="1:5" x14ac:dyDescent="0.45">
      <c r="A310" s="1" t="s">
        <v>199</v>
      </c>
      <c r="B310" s="1" t="s">
        <v>200</v>
      </c>
      <c r="C310" s="1" t="s">
        <v>7410</v>
      </c>
      <c r="E310" s="1" t="s">
        <v>7408</v>
      </c>
    </row>
    <row r="311" spans="1:5" x14ac:dyDescent="0.45">
      <c r="A311" s="1" t="s">
        <v>199</v>
      </c>
      <c r="B311" s="1" t="s">
        <v>200</v>
      </c>
      <c r="C311" s="1" t="s">
        <v>7411</v>
      </c>
      <c r="E311" s="1" t="s">
        <v>7408</v>
      </c>
    </row>
    <row r="312" spans="1:5" x14ac:dyDescent="0.45">
      <c r="A312" s="1" t="s">
        <v>199</v>
      </c>
      <c r="B312" s="1" t="s">
        <v>200</v>
      </c>
      <c r="C312" s="1" t="s">
        <v>7412</v>
      </c>
      <c r="E312" s="1" t="s">
        <v>7408</v>
      </c>
    </row>
    <row r="313" spans="1:5" x14ac:dyDescent="0.45">
      <c r="A313" s="1" t="s">
        <v>199</v>
      </c>
      <c r="B313" s="1" t="s">
        <v>200</v>
      </c>
      <c r="C313" s="1" t="s">
        <v>7413</v>
      </c>
      <c r="E313" s="1" t="s">
        <v>7408</v>
      </c>
    </row>
    <row r="314" spans="1:5" x14ac:dyDescent="0.45">
      <c r="A314" s="1" t="s">
        <v>199</v>
      </c>
      <c r="B314" s="1" t="s">
        <v>200</v>
      </c>
      <c r="C314" s="1" t="s">
        <v>14052</v>
      </c>
      <c r="E314" s="1" t="s">
        <v>14052</v>
      </c>
    </row>
    <row r="315" spans="1:5" x14ac:dyDescent="0.45">
      <c r="A315" s="1" t="s">
        <v>199</v>
      </c>
      <c r="B315" s="1" t="s">
        <v>200</v>
      </c>
      <c r="C315" s="1" t="s">
        <v>7979</v>
      </c>
      <c r="E315" s="1" t="s">
        <v>7979</v>
      </c>
    </row>
    <row r="316" spans="1:5" x14ac:dyDescent="0.45">
      <c r="A316" s="1" t="s">
        <v>199</v>
      </c>
      <c r="B316" s="1" t="s">
        <v>200</v>
      </c>
      <c r="C316" s="1" t="s">
        <v>7980</v>
      </c>
      <c r="E316" s="1" t="s">
        <v>7981</v>
      </c>
    </row>
    <row r="317" spans="1:5" x14ac:dyDescent="0.45">
      <c r="A317" s="1" t="s">
        <v>199</v>
      </c>
      <c r="B317" s="1" t="s">
        <v>200</v>
      </c>
      <c r="C317" s="1" t="s">
        <v>7982</v>
      </c>
      <c r="E317" s="1" t="s">
        <v>7981</v>
      </c>
    </row>
    <row r="318" spans="1:5" x14ac:dyDescent="0.45">
      <c r="A318" s="1" t="s">
        <v>199</v>
      </c>
      <c r="B318" s="1" t="s">
        <v>200</v>
      </c>
      <c r="C318" s="1" t="s">
        <v>7983</v>
      </c>
      <c r="E318" s="1" t="s">
        <v>7981</v>
      </c>
    </row>
    <row r="319" spans="1:5" x14ac:dyDescent="0.45">
      <c r="A319" s="1" t="s">
        <v>199</v>
      </c>
      <c r="B319" s="1" t="s">
        <v>200</v>
      </c>
      <c r="C319" s="1" t="s">
        <v>8040</v>
      </c>
      <c r="E319" s="1" t="s">
        <v>8041</v>
      </c>
    </row>
    <row r="320" spans="1:5" x14ac:dyDescent="0.45">
      <c r="A320" s="1" t="s">
        <v>199</v>
      </c>
      <c r="B320" s="1" t="s">
        <v>200</v>
      </c>
      <c r="C320" s="1" t="s">
        <v>9153</v>
      </c>
      <c r="E320" s="1" t="s">
        <v>9154</v>
      </c>
    </row>
    <row r="321" spans="1:5" x14ac:dyDescent="0.45">
      <c r="A321" s="1" t="s">
        <v>199</v>
      </c>
      <c r="B321" s="1" t="s">
        <v>200</v>
      </c>
      <c r="C321" s="1" t="s">
        <v>9155</v>
      </c>
      <c r="E321" s="1" t="s">
        <v>9156</v>
      </c>
    </row>
    <row r="322" spans="1:5" x14ac:dyDescent="0.45">
      <c r="A322" s="1" t="s">
        <v>199</v>
      </c>
      <c r="B322" s="1" t="s">
        <v>200</v>
      </c>
      <c r="C322" s="1" t="s">
        <v>9157</v>
      </c>
      <c r="E322" s="1" t="s">
        <v>9158</v>
      </c>
    </row>
    <row r="323" spans="1:5" x14ac:dyDescent="0.45">
      <c r="A323" s="1" t="s">
        <v>199</v>
      </c>
      <c r="B323" s="1" t="s">
        <v>200</v>
      </c>
      <c r="C323" s="1" t="s">
        <v>9159</v>
      </c>
      <c r="E323" s="1" t="s">
        <v>9160</v>
      </c>
    </row>
    <row r="324" spans="1:5" x14ac:dyDescent="0.45">
      <c r="A324" s="1" t="s">
        <v>199</v>
      </c>
      <c r="B324" s="1" t="s">
        <v>200</v>
      </c>
      <c r="C324" s="1" t="s">
        <v>9161</v>
      </c>
      <c r="E324" s="1" t="s">
        <v>9160</v>
      </c>
    </row>
    <row r="325" spans="1:5" x14ac:dyDescent="0.45">
      <c r="A325" s="1" t="s">
        <v>199</v>
      </c>
      <c r="B325" s="1" t="s">
        <v>200</v>
      </c>
      <c r="C325" s="1" t="s">
        <v>9162</v>
      </c>
      <c r="E325" s="1" t="s">
        <v>9160</v>
      </c>
    </row>
    <row r="326" spans="1:5" x14ac:dyDescent="0.45">
      <c r="A326" s="1" t="s">
        <v>199</v>
      </c>
      <c r="B326" s="1" t="s">
        <v>200</v>
      </c>
      <c r="C326" s="1" t="s">
        <v>9163</v>
      </c>
      <c r="E326" s="1" t="s">
        <v>9160</v>
      </c>
    </row>
    <row r="327" spans="1:5" x14ac:dyDescent="0.45">
      <c r="A327" s="1" t="s">
        <v>199</v>
      </c>
      <c r="B327" s="1" t="s">
        <v>200</v>
      </c>
      <c r="C327" s="1" t="s">
        <v>9164</v>
      </c>
      <c r="E327" s="1" t="s">
        <v>9165</v>
      </c>
    </row>
    <row r="328" spans="1:5" x14ac:dyDescent="0.45">
      <c r="A328" s="1" t="s">
        <v>199</v>
      </c>
      <c r="B328" s="1" t="s">
        <v>200</v>
      </c>
      <c r="C328" s="1" t="s">
        <v>9166</v>
      </c>
      <c r="E328" s="1" t="s">
        <v>9165</v>
      </c>
    </row>
    <row r="329" spans="1:5" x14ac:dyDescent="0.45">
      <c r="A329" s="1" t="s">
        <v>199</v>
      </c>
      <c r="B329" s="1" t="s">
        <v>200</v>
      </c>
      <c r="C329" s="1" t="s">
        <v>9167</v>
      </c>
      <c r="E329" s="1" t="s">
        <v>9165</v>
      </c>
    </row>
    <row r="330" spans="1:5" x14ac:dyDescent="0.45">
      <c r="A330" s="1" t="s">
        <v>199</v>
      </c>
      <c r="B330" s="1" t="s">
        <v>200</v>
      </c>
      <c r="C330" s="1" t="s">
        <v>9168</v>
      </c>
      <c r="E330" s="1" t="s">
        <v>9165</v>
      </c>
    </row>
    <row r="331" spans="1:5" x14ac:dyDescent="0.45">
      <c r="A331" s="1" t="s">
        <v>199</v>
      </c>
      <c r="B331" s="1" t="s">
        <v>200</v>
      </c>
      <c r="C331" s="1" t="s">
        <v>9169</v>
      </c>
      <c r="E331" s="1" t="s">
        <v>9165</v>
      </c>
    </row>
    <row r="332" spans="1:5" x14ac:dyDescent="0.45">
      <c r="A332" s="1" t="s">
        <v>199</v>
      </c>
      <c r="B332" s="1" t="s">
        <v>200</v>
      </c>
      <c r="C332" s="1" t="s">
        <v>9170</v>
      </c>
      <c r="E332" s="1" t="s">
        <v>9165</v>
      </c>
    </row>
    <row r="333" spans="1:5" x14ac:dyDescent="0.45">
      <c r="A333" s="1" t="s">
        <v>199</v>
      </c>
      <c r="B333" s="1" t="s">
        <v>200</v>
      </c>
      <c r="C333" s="1" t="s">
        <v>9171</v>
      </c>
      <c r="E333" s="1" t="s">
        <v>9172</v>
      </c>
    </row>
    <row r="334" spans="1:5" x14ac:dyDescent="0.45">
      <c r="A334" s="1" t="s">
        <v>199</v>
      </c>
      <c r="B334" s="1" t="s">
        <v>200</v>
      </c>
      <c r="C334" s="1" t="s">
        <v>9175</v>
      </c>
      <c r="E334" s="1" t="s">
        <v>9176</v>
      </c>
    </row>
    <row r="335" spans="1:5" x14ac:dyDescent="0.45">
      <c r="A335" s="1" t="s">
        <v>199</v>
      </c>
      <c r="B335" s="1" t="s">
        <v>200</v>
      </c>
      <c r="C335" s="1" t="s">
        <v>9177</v>
      </c>
      <c r="E335" s="1" t="s">
        <v>9178</v>
      </c>
    </row>
    <row r="336" spans="1:5" x14ac:dyDescent="0.45">
      <c r="A336" s="1" t="s">
        <v>199</v>
      </c>
      <c r="B336" s="1" t="s">
        <v>200</v>
      </c>
      <c r="C336" s="1" t="s">
        <v>9179</v>
      </c>
      <c r="E336" s="1" t="s">
        <v>9180</v>
      </c>
    </row>
    <row r="337" spans="1:5" x14ac:dyDescent="0.45">
      <c r="A337" s="1" t="s">
        <v>199</v>
      </c>
      <c r="B337" s="1" t="s">
        <v>200</v>
      </c>
      <c r="C337" s="1" t="s">
        <v>9343</v>
      </c>
      <c r="E337" s="1" t="s">
        <v>9344</v>
      </c>
    </row>
    <row r="338" spans="1:5" x14ac:dyDescent="0.45">
      <c r="A338" s="1" t="s">
        <v>199</v>
      </c>
      <c r="B338" s="1" t="s">
        <v>200</v>
      </c>
      <c r="C338" s="1" t="s">
        <v>9345</v>
      </c>
      <c r="E338" s="1" t="s">
        <v>9344</v>
      </c>
    </row>
    <row r="339" spans="1:5" x14ac:dyDescent="0.45">
      <c r="A339" s="1" t="s">
        <v>199</v>
      </c>
      <c r="B339" s="1" t="s">
        <v>200</v>
      </c>
      <c r="C339" s="1" t="s">
        <v>9346</v>
      </c>
      <c r="E339" s="1" t="s">
        <v>9344</v>
      </c>
    </row>
    <row r="340" spans="1:5" x14ac:dyDescent="0.45">
      <c r="A340" s="1" t="s">
        <v>199</v>
      </c>
      <c r="B340" s="1" t="s">
        <v>200</v>
      </c>
      <c r="C340" s="1" t="s">
        <v>9347</v>
      </c>
      <c r="E340" s="1" t="s">
        <v>9344</v>
      </c>
    </row>
    <row r="341" spans="1:5" x14ac:dyDescent="0.45">
      <c r="A341" s="1" t="s">
        <v>199</v>
      </c>
      <c r="B341" s="1" t="s">
        <v>200</v>
      </c>
      <c r="C341" s="1" t="s">
        <v>9348</v>
      </c>
      <c r="E341" s="1" t="s">
        <v>9344</v>
      </c>
    </row>
    <row r="342" spans="1:5" x14ac:dyDescent="0.45">
      <c r="A342" s="1" t="s">
        <v>199</v>
      </c>
      <c r="B342" s="1" t="s">
        <v>200</v>
      </c>
      <c r="C342" s="1" t="s">
        <v>9349</v>
      </c>
      <c r="E342" s="1" t="s">
        <v>9344</v>
      </c>
    </row>
    <row r="343" spans="1:5" x14ac:dyDescent="0.45">
      <c r="A343" s="1" t="s">
        <v>199</v>
      </c>
      <c r="B343" s="1" t="s">
        <v>200</v>
      </c>
      <c r="C343" s="1" t="s">
        <v>9350</v>
      </c>
      <c r="E343" s="1" t="s">
        <v>9344</v>
      </c>
    </row>
    <row r="344" spans="1:5" x14ac:dyDescent="0.45">
      <c r="A344" s="1" t="s">
        <v>199</v>
      </c>
      <c r="B344" s="1" t="s">
        <v>200</v>
      </c>
      <c r="C344" s="1" t="s">
        <v>9351</v>
      </c>
      <c r="E344" s="1" t="s">
        <v>9344</v>
      </c>
    </row>
    <row r="345" spans="1:5" x14ac:dyDescent="0.45">
      <c r="A345" s="1" t="s">
        <v>199</v>
      </c>
      <c r="B345" s="1" t="s">
        <v>200</v>
      </c>
      <c r="C345" s="1" t="s">
        <v>9352</v>
      </c>
      <c r="E345" s="1" t="s">
        <v>9344</v>
      </c>
    </row>
    <row r="346" spans="1:5" x14ac:dyDescent="0.45">
      <c r="A346" s="1" t="s">
        <v>199</v>
      </c>
      <c r="B346" s="1" t="s">
        <v>200</v>
      </c>
      <c r="C346" s="1" t="s">
        <v>9353</v>
      </c>
      <c r="E346" s="1" t="s">
        <v>9344</v>
      </c>
    </row>
    <row r="347" spans="1:5" x14ac:dyDescent="0.45">
      <c r="A347" s="1" t="s">
        <v>199</v>
      </c>
      <c r="B347" s="1" t="s">
        <v>200</v>
      </c>
      <c r="C347" s="1" t="s">
        <v>9354</v>
      </c>
      <c r="E347" s="1" t="s">
        <v>9344</v>
      </c>
    </row>
    <row r="348" spans="1:5" x14ac:dyDescent="0.45">
      <c r="A348" s="1" t="s">
        <v>199</v>
      </c>
      <c r="B348" s="1" t="s">
        <v>200</v>
      </c>
      <c r="C348" s="1" t="s">
        <v>9355</v>
      </c>
      <c r="E348" s="1" t="s">
        <v>9344</v>
      </c>
    </row>
    <row r="349" spans="1:5" x14ac:dyDescent="0.45">
      <c r="A349" s="1" t="s">
        <v>199</v>
      </c>
      <c r="B349" s="1" t="s">
        <v>200</v>
      </c>
      <c r="C349" s="1" t="s">
        <v>9356</v>
      </c>
      <c r="E349" s="1" t="s">
        <v>9344</v>
      </c>
    </row>
    <row r="350" spans="1:5" x14ac:dyDescent="0.45">
      <c r="A350" s="1" t="s">
        <v>199</v>
      </c>
      <c r="B350" s="1" t="s">
        <v>200</v>
      </c>
      <c r="C350" s="1" t="s">
        <v>9357</v>
      </c>
      <c r="E350" s="1" t="s">
        <v>9344</v>
      </c>
    </row>
    <row r="351" spans="1:5" x14ac:dyDescent="0.45">
      <c r="A351" s="1" t="s">
        <v>199</v>
      </c>
      <c r="B351" s="1" t="s">
        <v>200</v>
      </c>
      <c r="C351" s="1" t="s">
        <v>9358</v>
      </c>
      <c r="E351" s="1" t="s">
        <v>9344</v>
      </c>
    </row>
    <row r="352" spans="1:5" x14ac:dyDescent="0.45">
      <c r="A352" s="1" t="s">
        <v>199</v>
      </c>
      <c r="B352" s="1" t="s">
        <v>200</v>
      </c>
      <c r="C352" s="1" t="s">
        <v>9359</v>
      </c>
      <c r="E352" s="1" t="s">
        <v>9344</v>
      </c>
    </row>
    <row r="353" spans="1:5" x14ac:dyDescent="0.45">
      <c r="A353" s="1" t="s">
        <v>199</v>
      </c>
      <c r="B353" s="1" t="s">
        <v>200</v>
      </c>
      <c r="C353" s="1" t="s">
        <v>9360</v>
      </c>
      <c r="E353" s="1" t="s">
        <v>9344</v>
      </c>
    </row>
    <row r="354" spans="1:5" x14ac:dyDescent="0.45">
      <c r="A354" s="1" t="s">
        <v>199</v>
      </c>
      <c r="B354" s="1" t="s">
        <v>200</v>
      </c>
      <c r="C354" s="1" t="s">
        <v>9361</v>
      </c>
      <c r="E354" s="1" t="s">
        <v>9344</v>
      </c>
    </row>
    <row r="355" spans="1:5" x14ac:dyDescent="0.45">
      <c r="A355" s="1" t="s">
        <v>199</v>
      </c>
      <c r="B355" s="1" t="s">
        <v>200</v>
      </c>
      <c r="C355" s="1" t="s">
        <v>9362</v>
      </c>
      <c r="E355" s="1" t="s">
        <v>9344</v>
      </c>
    </row>
    <row r="356" spans="1:5" x14ac:dyDescent="0.45">
      <c r="A356" s="1" t="s">
        <v>199</v>
      </c>
      <c r="B356" s="1" t="s">
        <v>200</v>
      </c>
      <c r="C356" s="1" t="s">
        <v>9363</v>
      </c>
      <c r="E356" s="1" t="s">
        <v>9344</v>
      </c>
    </row>
    <row r="357" spans="1:5" x14ac:dyDescent="0.45">
      <c r="A357" s="1" t="s">
        <v>199</v>
      </c>
      <c r="B357" s="1" t="s">
        <v>200</v>
      </c>
      <c r="C357" s="1" t="s">
        <v>9364</v>
      </c>
      <c r="E357" s="1" t="s">
        <v>9344</v>
      </c>
    </row>
    <row r="358" spans="1:5" x14ac:dyDescent="0.45">
      <c r="A358" s="1" t="s">
        <v>199</v>
      </c>
      <c r="B358" s="1" t="s">
        <v>200</v>
      </c>
      <c r="C358" s="1" t="s">
        <v>9365</v>
      </c>
      <c r="E358" s="1" t="s">
        <v>9344</v>
      </c>
    </row>
    <row r="359" spans="1:5" x14ac:dyDescent="0.45">
      <c r="A359" s="1" t="s">
        <v>199</v>
      </c>
      <c r="B359" s="1" t="s">
        <v>200</v>
      </c>
      <c r="C359" s="1" t="s">
        <v>9366</v>
      </c>
      <c r="E359" s="1" t="s">
        <v>9344</v>
      </c>
    </row>
    <row r="360" spans="1:5" x14ac:dyDescent="0.45">
      <c r="A360" s="1" t="s">
        <v>199</v>
      </c>
      <c r="B360" s="1" t="s">
        <v>200</v>
      </c>
      <c r="C360" s="1" t="s">
        <v>14054</v>
      </c>
      <c r="E360" s="1" t="s">
        <v>14054</v>
      </c>
    </row>
    <row r="361" spans="1:5" x14ac:dyDescent="0.45">
      <c r="A361" s="1" t="s">
        <v>199</v>
      </c>
      <c r="B361" s="1" t="s">
        <v>200</v>
      </c>
      <c r="C361" s="1" t="s">
        <v>14056</v>
      </c>
      <c r="E361" s="1" t="s">
        <v>14056</v>
      </c>
    </row>
    <row r="362" spans="1:5" x14ac:dyDescent="0.45">
      <c r="A362" s="1" t="s">
        <v>199</v>
      </c>
      <c r="B362" s="1" t="s">
        <v>200</v>
      </c>
      <c r="C362" s="1" t="s">
        <v>10122</v>
      </c>
      <c r="E362" s="1" t="s">
        <v>10123</v>
      </c>
    </row>
    <row r="363" spans="1:5" x14ac:dyDescent="0.45">
      <c r="A363" s="1" t="s">
        <v>199</v>
      </c>
      <c r="B363" s="1" t="s">
        <v>200</v>
      </c>
      <c r="C363" s="1" t="s">
        <v>11827</v>
      </c>
      <c r="E363" s="1" t="s">
        <v>11828</v>
      </c>
    </row>
    <row r="364" spans="1:5" x14ac:dyDescent="0.45">
      <c r="A364" s="1" t="s">
        <v>199</v>
      </c>
      <c r="B364" s="1" t="s">
        <v>200</v>
      </c>
      <c r="C364" s="1" t="s">
        <v>11829</v>
      </c>
      <c r="E364" s="1" t="s">
        <v>11828</v>
      </c>
    </row>
    <row r="365" spans="1:5" x14ac:dyDescent="0.45">
      <c r="A365" s="1" t="s">
        <v>199</v>
      </c>
      <c r="B365" s="1" t="s">
        <v>200</v>
      </c>
      <c r="C365" s="1" t="s">
        <v>11830</v>
      </c>
      <c r="E365" s="1" t="s">
        <v>11828</v>
      </c>
    </row>
    <row r="366" spans="1:5" x14ac:dyDescent="0.45">
      <c r="A366" s="1" t="s">
        <v>199</v>
      </c>
      <c r="B366" s="1" t="s">
        <v>200</v>
      </c>
      <c r="C366" s="1" t="s">
        <v>11831</v>
      </c>
      <c r="E366" s="1" t="s">
        <v>11828</v>
      </c>
    </row>
    <row r="367" spans="1:5" x14ac:dyDescent="0.45">
      <c r="A367" s="1" t="s">
        <v>199</v>
      </c>
      <c r="B367" s="1" t="s">
        <v>200</v>
      </c>
      <c r="C367" s="1" t="s">
        <v>14136</v>
      </c>
      <c r="E367" s="1" t="s">
        <v>14136</v>
      </c>
    </row>
    <row r="368" spans="1:5" x14ac:dyDescent="0.45">
      <c r="A368" s="1" t="s">
        <v>199</v>
      </c>
      <c r="B368" s="1" t="s">
        <v>200</v>
      </c>
      <c r="C368" s="1" t="s">
        <v>12032</v>
      </c>
      <c r="E368" s="1" t="s">
        <v>12033</v>
      </c>
    </row>
    <row r="369" spans="1:5" x14ac:dyDescent="0.45">
      <c r="A369" s="1" t="s">
        <v>199</v>
      </c>
      <c r="B369" s="1" t="s">
        <v>200</v>
      </c>
      <c r="C369" s="1" t="s">
        <v>12034</v>
      </c>
      <c r="E369" s="1" t="s">
        <v>12033</v>
      </c>
    </row>
    <row r="370" spans="1:5" x14ac:dyDescent="0.45">
      <c r="A370" s="1" t="s">
        <v>199</v>
      </c>
      <c r="B370" s="1" t="s">
        <v>200</v>
      </c>
      <c r="C370" s="1" t="s">
        <v>12035</v>
      </c>
      <c r="E370" s="1" t="s">
        <v>12036</v>
      </c>
    </row>
    <row r="371" spans="1:5" x14ac:dyDescent="0.45">
      <c r="A371" s="1" t="s">
        <v>199</v>
      </c>
      <c r="B371" s="1" t="s">
        <v>200</v>
      </c>
      <c r="C371" s="1" t="s">
        <v>12787</v>
      </c>
      <c r="E371" s="1" t="s">
        <v>12788</v>
      </c>
    </row>
    <row r="372" spans="1:5" x14ac:dyDescent="0.45">
      <c r="A372" s="1" t="s">
        <v>199</v>
      </c>
      <c r="B372" s="1" t="s">
        <v>200</v>
      </c>
      <c r="C372" s="1" t="s">
        <v>13370</v>
      </c>
      <c r="E372" s="1" t="s">
        <v>14419</v>
      </c>
    </row>
    <row r="373" spans="1:5" x14ac:dyDescent="0.45">
      <c r="A373" s="1" t="s">
        <v>199</v>
      </c>
      <c r="B373" s="1" t="s">
        <v>200</v>
      </c>
      <c r="C373" s="1" t="s">
        <v>13371</v>
      </c>
      <c r="E373" s="1" t="s">
        <v>14419</v>
      </c>
    </row>
    <row r="374" spans="1:5" x14ac:dyDescent="0.45">
      <c r="A374" s="1" t="s">
        <v>199</v>
      </c>
      <c r="B374" s="1" t="s">
        <v>200</v>
      </c>
      <c r="C374" s="1" t="s">
        <v>13372</v>
      </c>
      <c r="E374" s="1" t="s">
        <v>14419</v>
      </c>
    </row>
    <row r="375" spans="1:5" x14ac:dyDescent="0.45">
      <c r="A375" s="1" t="s">
        <v>244</v>
      </c>
      <c r="B375" s="1" t="s">
        <v>245</v>
      </c>
      <c r="C375" s="1" t="s">
        <v>246</v>
      </c>
      <c r="E375" s="1" t="s">
        <v>246</v>
      </c>
    </row>
    <row r="376" spans="1:5" x14ac:dyDescent="0.45">
      <c r="A376" s="1" t="s">
        <v>244</v>
      </c>
      <c r="B376" s="1" t="s">
        <v>245</v>
      </c>
      <c r="C376" s="1" t="s">
        <v>247</v>
      </c>
      <c r="E376" s="1" t="s">
        <v>247</v>
      </c>
    </row>
    <row r="377" spans="1:5" x14ac:dyDescent="0.45">
      <c r="A377" s="1" t="s">
        <v>244</v>
      </c>
      <c r="B377" s="1" t="s">
        <v>245</v>
      </c>
      <c r="C377" s="1" t="s">
        <v>248</v>
      </c>
      <c r="E377" s="1" t="s">
        <v>248</v>
      </c>
    </row>
    <row r="378" spans="1:5" x14ac:dyDescent="0.45">
      <c r="A378" s="1" t="s">
        <v>244</v>
      </c>
      <c r="B378" s="1" t="s">
        <v>245</v>
      </c>
      <c r="C378" s="1" t="s">
        <v>249</v>
      </c>
      <c r="E378" s="1" t="s">
        <v>249</v>
      </c>
    </row>
    <row r="379" spans="1:5" x14ac:dyDescent="0.45">
      <c r="A379" s="1" t="s">
        <v>244</v>
      </c>
      <c r="B379" s="1" t="s">
        <v>245</v>
      </c>
      <c r="C379" s="1" t="s">
        <v>2106</v>
      </c>
      <c r="E379" s="1" t="s">
        <v>2106</v>
      </c>
    </row>
    <row r="380" spans="1:5" x14ac:dyDescent="0.45">
      <c r="A380" s="1" t="s">
        <v>244</v>
      </c>
      <c r="B380" s="1" t="s">
        <v>245</v>
      </c>
      <c r="C380" s="1" t="s">
        <v>2107</v>
      </c>
      <c r="E380" s="1" t="s">
        <v>2107</v>
      </c>
    </row>
    <row r="381" spans="1:5" x14ac:dyDescent="0.45">
      <c r="A381" s="1" t="s">
        <v>244</v>
      </c>
      <c r="B381" s="1" t="s">
        <v>245</v>
      </c>
      <c r="C381" s="1" t="s">
        <v>13816</v>
      </c>
      <c r="E381" s="1" t="s">
        <v>13816</v>
      </c>
    </row>
    <row r="382" spans="1:5" x14ac:dyDescent="0.45">
      <c r="A382" s="1" t="s">
        <v>244</v>
      </c>
      <c r="B382" s="1" t="s">
        <v>245</v>
      </c>
      <c r="C382" s="1" t="s">
        <v>2485</v>
      </c>
      <c r="E382" s="1" t="s">
        <v>2486</v>
      </c>
    </row>
    <row r="383" spans="1:5" x14ac:dyDescent="0.45">
      <c r="A383" s="1" t="s">
        <v>244</v>
      </c>
      <c r="B383" s="1" t="s">
        <v>245</v>
      </c>
      <c r="C383" s="1" t="s">
        <v>3128</v>
      </c>
      <c r="E383" s="1" t="s">
        <v>3129</v>
      </c>
    </row>
    <row r="384" spans="1:5" x14ac:dyDescent="0.45">
      <c r="A384" s="1" t="s">
        <v>244</v>
      </c>
      <c r="B384" s="1" t="s">
        <v>245</v>
      </c>
      <c r="C384" s="1" t="s">
        <v>3130</v>
      </c>
      <c r="E384" s="1" t="s">
        <v>3131</v>
      </c>
    </row>
    <row r="385" spans="1:5" x14ac:dyDescent="0.45">
      <c r="A385" s="1" t="s">
        <v>244</v>
      </c>
      <c r="B385" s="1" t="s">
        <v>245</v>
      </c>
      <c r="C385" s="1" t="s">
        <v>3132</v>
      </c>
      <c r="E385" s="1" t="s">
        <v>3133</v>
      </c>
    </row>
    <row r="386" spans="1:5" x14ac:dyDescent="0.45">
      <c r="A386" s="1" t="s">
        <v>244</v>
      </c>
      <c r="B386" s="1" t="s">
        <v>245</v>
      </c>
      <c r="C386" s="1" t="s">
        <v>3134</v>
      </c>
      <c r="E386" s="1" t="s">
        <v>3135</v>
      </c>
    </row>
    <row r="387" spans="1:5" x14ac:dyDescent="0.45">
      <c r="A387" s="1" t="s">
        <v>244</v>
      </c>
      <c r="B387" s="1" t="s">
        <v>245</v>
      </c>
      <c r="C387" s="1" t="s">
        <v>3136</v>
      </c>
      <c r="E387" s="1" t="s">
        <v>3137</v>
      </c>
    </row>
    <row r="388" spans="1:5" x14ac:dyDescent="0.45">
      <c r="A388" s="1" t="s">
        <v>244</v>
      </c>
      <c r="B388" s="1" t="s">
        <v>245</v>
      </c>
      <c r="C388" s="1" t="s">
        <v>3152</v>
      </c>
      <c r="E388" s="1" t="s">
        <v>3153</v>
      </c>
    </row>
    <row r="389" spans="1:5" x14ac:dyDescent="0.45">
      <c r="A389" s="1" t="s">
        <v>244</v>
      </c>
      <c r="B389" s="1" t="s">
        <v>245</v>
      </c>
      <c r="C389" s="1" t="s">
        <v>3156</v>
      </c>
      <c r="E389" s="1" t="s">
        <v>3157</v>
      </c>
    </row>
    <row r="390" spans="1:5" x14ac:dyDescent="0.45">
      <c r="A390" s="1" t="s">
        <v>244</v>
      </c>
      <c r="B390" s="1" t="s">
        <v>245</v>
      </c>
      <c r="C390" s="1" t="s">
        <v>3158</v>
      </c>
      <c r="E390" s="1" t="s">
        <v>3159</v>
      </c>
    </row>
    <row r="391" spans="1:5" x14ac:dyDescent="0.45">
      <c r="A391" s="1" t="s">
        <v>244</v>
      </c>
      <c r="B391" s="1" t="s">
        <v>245</v>
      </c>
      <c r="C391" s="1" t="s">
        <v>3160</v>
      </c>
      <c r="E391" s="1" t="s">
        <v>3161</v>
      </c>
    </row>
    <row r="392" spans="1:5" x14ac:dyDescent="0.45">
      <c r="A392" s="1" t="s">
        <v>244</v>
      </c>
      <c r="B392" s="1" t="s">
        <v>245</v>
      </c>
      <c r="C392" s="1" t="s">
        <v>3166</v>
      </c>
      <c r="E392" s="1" t="s">
        <v>3167</v>
      </c>
    </row>
    <row r="393" spans="1:5" x14ac:dyDescent="0.45">
      <c r="A393" s="1" t="s">
        <v>244</v>
      </c>
      <c r="B393" s="1" t="s">
        <v>245</v>
      </c>
      <c r="C393" s="1" t="s">
        <v>3325</v>
      </c>
      <c r="E393" s="1" t="s">
        <v>3326</v>
      </c>
    </row>
    <row r="394" spans="1:5" x14ac:dyDescent="0.45">
      <c r="A394" s="1" t="s">
        <v>244</v>
      </c>
      <c r="B394" s="1" t="s">
        <v>245</v>
      </c>
      <c r="C394" s="1" t="s">
        <v>3327</v>
      </c>
      <c r="E394" s="1" t="s">
        <v>3328</v>
      </c>
    </row>
    <row r="395" spans="1:5" x14ac:dyDescent="0.45">
      <c r="A395" s="1" t="s">
        <v>244</v>
      </c>
      <c r="B395" s="1" t="s">
        <v>245</v>
      </c>
      <c r="C395" s="1" t="s">
        <v>3678</v>
      </c>
      <c r="E395" s="1" t="s">
        <v>3679</v>
      </c>
    </row>
    <row r="396" spans="1:5" x14ac:dyDescent="0.45">
      <c r="A396" s="1" t="s">
        <v>244</v>
      </c>
      <c r="B396" s="1" t="s">
        <v>245</v>
      </c>
      <c r="C396" s="1" t="s">
        <v>3680</v>
      </c>
      <c r="E396" s="1" t="s">
        <v>3679</v>
      </c>
    </row>
    <row r="397" spans="1:5" x14ac:dyDescent="0.45">
      <c r="A397" s="1" t="s">
        <v>244</v>
      </c>
      <c r="B397" s="1" t="s">
        <v>245</v>
      </c>
      <c r="C397" s="1" t="s">
        <v>3510</v>
      </c>
      <c r="E397" s="1" t="s">
        <v>3511</v>
      </c>
    </row>
    <row r="398" spans="1:5" x14ac:dyDescent="0.45">
      <c r="A398" s="1" t="s">
        <v>244</v>
      </c>
      <c r="B398" s="1" t="s">
        <v>245</v>
      </c>
      <c r="C398" s="1" t="s">
        <v>3512</v>
      </c>
      <c r="E398" s="1" t="s">
        <v>3513</v>
      </c>
    </row>
    <row r="399" spans="1:5" x14ac:dyDescent="0.45">
      <c r="A399" s="1" t="s">
        <v>244</v>
      </c>
      <c r="B399" s="1" t="s">
        <v>245</v>
      </c>
      <c r="C399" s="1" t="s">
        <v>3770</v>
      </c>
      <c r="E399" s="1" t="s">
        <v>3771</v>
      </c>
    </row>
    <row r="400" spans="1:5" x14ac:dyDescent="0.45">
      <c r="A400" s="1" t="s">
        <v>244</v>
      </c>
      <c r="B400" s="1" t="s">
        <v>245</v>
      </c>
      <c r="C400" s="1" t="s">
        <v>3776</v>
      </c>
      <c r="E400" s="1" t="s">
        <v>3777</v>
      </c>
    </row>
    <row r="401" spans="1:5" x14ac:dyDescent="0.45">
      <c r="A401" s="1" t="s">
        <v>244</v>
      </c>
      <c r="B401" s="1" t="s">
        <v>245</v>
      </c>
      <c r="C401" s="1" t="s">
        <v>3778</v>
      </c>
      <c r="E401" s="1" t="s">
        <v>3777</v>
      </c>
    </row>
    <row r="402" spans="1:5" x14ac:dyDescent="0.45">
      <c r="A402" s="1" t="s">
        <v>244</v>
      </c>
      <c r="B402" s="1" t="s">
        <v>245</v>
      </c>
      <c r="C402" s="1" t="s">
        <v>3794</v>
      </c>
      <c r="E402" s="1" t="s">
        <v>3795</v>
      </c>
    </row>
    <row r="403" spans="1:5" x14ac:dyDescent="0.45">
      <c r="A403" s="1" t="s">
        <v>244</v>
      </c>
      <c r="B403" s="1" t="s">
        <v>245</v>
      </c>
      <c r="C403" s="1" t="s">
        <v>3796</v>
      </c>
      <c r="E403" s="1" t="s">
        <v>3795</v>
      </c>
    </row>
    <row r="404" spans="1:5" x14ac:dyDescent="0.45">
      <c r="A404" s="1" t="s">
        <v>244</v>
      </c>
      <c r="B404" s="1" t="s">
        <v>245</v>
      </c>
      <c r="C404" s="1" t="s">
        <v>3813</v>
      </c>
      <c r="E404" s="1" t="s">
        <v>3808</v>
      </c>
    </row>
    <row r="405" spans="1:5" x14ac:dyDescent="0.45">
      <c r="A405" s="1" t="s">
        <v>244</v>
      </c>
      <c r="B405" s="1" t="s">
        <v>245</v>
      </c>
      <c r="C405" s="1" t="s">
        <v>3814</v>
      </c>
      <c r="E405" s="1" t="s">
        <v>3808</v>
      </c>
    </row>
    <row r="406" spans="1:5" x14ac:dyDescent="0.45">
      <c r="A406" s="1" t="s">
        <v>244</v>
      </c>
      <c r="B406" s="1" t="s">
        <v>245</v>
      </c>
      <c r="C406" s="1" t="s">
        <v>3807</v>
      </c>
      <c r="E406" s="1" t="s">
        <v>3808</v>
      </c>
    </row>
    <row r="407" spans="1:5" x14ac:dyDescent="0.45">
      <c r="A407" s="1" t="s">
        <v>244</v>
      </c>
      <c r="B407" s="1" t="s">
        <v>245</v>
      </c>
      <c r="C407" s="1" t="s">
        <v>3809</v>
      </c>
      <c r="E407" s="1" t="s">
        <v>3808</v>
      </c>
    </row>
    <row r="408" spans="1:5" x14ac:dyDescent="0.45">
      <c r="A408" s="1" t="s">
        <v>244</v>
      </c>
      <c r="B408" s="1" t="s">
        <v>245</v>
      </c>
      <c r="C408" s="1" t="s">
        <v>3810</v>
      </c>
      <c r="E408" s="1" t="s">
        <v>3808</v>
      </c>
    </row>
    <row r="409" spans="1:5" x14ac:dyDescent="0.45">
      <c r="A409" s="1" t="s">
        <v>244</v>
      </c>
      <c r="B409" s="1" t="s">
        <v>245</v>
      </c>
      <c r="C409" s="1" t="s">
        <v>3811</v>
      </c>
      <c r="E409" s="1" t="s">
        <v>3808</v>
      </c>
    </row>
    <row r="410" spans="1:5" x14ac:dyDescent="0.45">
      <c r="A410" s="1" t="s">
        <v>244</v>
      </c>
      <c r="B410" s="1" t="s">
        <v>245</v>
      </c>
      <c r="C410" s="1" t="s">
        <v>3812</v>
      </c>
      <c r="E410" s="1" t="s">
        <v>3808</v>
      </c>
    </row>
    <row r="411" spans="1:5" x14ac:dyDescent="0.45">
      <c r="A411" s="1" t="s">
        <v>244</v>
      </c>
      <c r="B411" s="1" t="s">
        <v>245</v>
      </c>
      <c r="C411" s="1" t="s">
        <v>3823</v>
      </c>
      <c r="E411" s="1" t="s">
        <v>3824</v>
      </c>
    </row>
    <row r="412" spans="1:5" x14ac:dyDescent="0.45">
      <c r="A412" s="1" t="s">
        <v>244</v>
      </c>
      <c r="B412" s="1" t="s">
        <v>245</v>
      </c>
      <c r="C412" s="1" t="s">
        <v>3825</v>
      </c>
      <c r="E412" s="1" t="s">
        <v>3824</v>
      </c>
    </row>
    <row r="413" spans="1:5" x14ac:dyDescent="0.45">
      <c r="A413" s="1" t="s">
        <v>244</v>
      </c>
      <c r="B413" s="1" t="s">
        <v>245</v>
      </c>
      <c r="C413" s="1" t="s">
        <v>3826</v>
      </c>
      <c r="E413" s="1" t="s">
        <v>3824</v>
      </c>
    </row>
    <row r="414" spans="1:5" x14ac:dyDescent="0.45">
      <c r="A414" s="1" t="s">
        <v>244</v>
      </c>
      <c r="B414" s="1" t="s">
        <v>245</v>
      </c>
      <c r="C414" s="1" t="s">
        <v>3827</v>
      </c>
      <c r="E414" s="1" t="s">
        <v>3824</v>
      </c>
    </row>
    <row r="415" spans="1:5" x14ac:dyDescent="0.45">
      <c r="A415" s="1" t="s">
        <v>244</v>
      </c>
      <c r="B415" s="1" t="s">
        <v>245</v>
      </c>
      <c r="C415" s="1" t="s">
        <v>3828</v>
      </c>
      <c r="E415" s="1" t="s">
        <v>3824</v>
      </c>
    </row>
    <row r="416" spans="1:5" x14ac:dyDescent="0.45">
      <c r="A416" s="1" t="s">
        <v>244</v>
      </c>
      <c r="B416" s="1" t="s">
        <v>245</v>
      </c>
      <c r="C416" s="1" t="s">
        <v>3829</v>
      </c>
      <c r="E416" s="1" t="s">
        <v>3824</v>
      </c>
    </row>
    <row r="417" spans="1:5" x14ac:dyDescent="0.45">
      <c r="A417" s="1" t="s">
        <v>244</v>
      </c>
      <c r="B417" s="1" t="s">
        <v>245</v>
      </c>
      <c r="C417" s="1" t="s">
        <v>3830</v>
      </c>
      <c r="E417" s="1" t="s">
        <v>3824</v>
      </c>
    </row>
    <row r="418" spans="1:5" x14ac:dyDescent="0.45">
      <c r="A418" s="1" t="s">
        <v>244</v>
      </c>
      <c r="B418" s="1" t="s">
        <v>245</v>
      </c>
      <c r="C418" s="1" t="s">
        <v>3831</v>
      </c>
      <c r="E418" s="1" t="s">
        <v>3832</v>
      </c>
    </row>
    <row r="419" spans="1:5" x14ac:dyDescent="0.45">
      <c r="A419" s="1" t="s">
        <v>244</v>
      </c>
      <c r="B419" s="1" t="s">
        <v>245</v>
      </c>
      <c r="C419" s="1" t="s">
        <v>3833</v>
      </c>
      <c r="E419" s="1" t="s">
        <v>3832</v>
      </c>
    </row>
    <row r="420" spans="1:5" x14ac:dyDescent="0.45">
      <c r="A420" s="1" t="s">
        <v>244</v>
      </c>
      <c r="B420" s="1" t="s">
        <v>245</v>
      </c>
      <c r="C420" s="1" t="s">
        <v>3834</v>
      </c>
      <c r="E420" s="1" t="s">
        <v>3832</v>
      </c>
    </row>
    <row r="421" spans="1:5" x14ac:dyDescent="0.45">
      <c r="A421" s="1" t="s">
        <v>244</v>
      </c>
      <c r="B421" s="1" t="s">
        <v>245</v>
      </c>
      <c r="C421" s="1" t="s">
        <v>3835</v>
      </c>
      <c r="E421" s="1" t="s">
        <v>3832</v>
      </c>
    </row>
    <row r="422" spans="1:5" x14ac:dyDescent="0.45">
      <c r="A422" s="1" t="s">
        <v>244</v>
      </c>
      <c r="B422" s="1" t="s">
        <v>245</v>
      </c>
      <c r="C422" s="1" t="s">
        <v>5937</v>
      </c>
      <c r="E422" s="1" t="s">
        <v>5938</v>
      </c>
    </row>
    <row r="423" spans="1:5" x14ac:dyDescent="0.45">
      <c r="A423" s="1" t="s">
        <v>244</v>
      </c>
      <c r="B423" s="1" t="s">
        <v>245</v>
      </c>
      <c r="C423" s="1" t="s">
        <v>6006</v>
      </c>
      <c r="E423" s="1" t="s">
        <v>6007</v>
      </c>
    </row>
    <row r="424" spans="1:5" x14ac:dyDescent="0.45">
      <c r="A424" s="1" t="s">
        <v>244</v>
      </c>
      <c r="B424" s="1" t="s">
        <v>245</v>
      </c>
      <c r="C424" s="1" t="s">
        <v>6008</v>
      </c>
      <c r="E424" s="1" t="s">
        <v>6007</v>
      </c>
    </row>
    <row r="425" spans="1:5" x14ac:dyDescent="0.45">
      <c r="A425" s="1" t="s">
        <v>244</v>
      </c>
      <c r="B425" s="1" t="s">
        <v>245</v>
      </c>
      <c r="C425" s="1" t="s">
        <v>6009</v>
      </c>
      <c r="E425" s="1" t="s">
        <v>6007</v>
      </c>
    </row>
    <row r="426" spans="1:5" x14ac:dyDescent="0.45">
      <c r="A426" s="1" t="s">
        <v>244</v>
      </c>
      <c r="B426" s="1" t="s">
        <v>6074</v>
      </c>
      <c r="C426" s="1" t="s">
        <v>6075</v>
      </c>
      <c r="E426" s="1" t="s">
        <v>6076</v>
      </c>
    </row>
    <row r="427" spans="1:5" x14ac:dyDescent="0.45">
      <c r="A427" s="1" t="s">
        <v>244</v>
      </c>
      <c r="B427" s="1" t="s">
        <v>245</v>
      </c>
      <c r="C427" s="1" t="s">
        <v>6158</v>
      </c>
      <c r="E427" s="1" t="s">
        <v>6155</v>
      </c>
    </row>
    <row r="428" spans="1:5" x14ac:dyDescent="0.45">
      <c r="A428" s="1" t="s">
        <v>244</v>
      </c>
      <c r="B428" s="1" t="s">
        <v>245</v>
      </c>
      <c r="C428" s="1" t="s">
        <v>6159</v>
      </c>
      <c r="E428" s="1" t="s">
        <v>6155</v>
      </c>
    </row>
    <row r="429" spans="1:5" x14ac:dyDescent="0.45">
      <c r="A429" s="1" t="s">
        <v>244</v>
      </c>
      <c r="B429" s="1" t="s">
        <v>245</v>
      </c>
      <c r="C429" s="1" t="s">
        <v>6160</v>
      </c>
      <c r="E429" s="1" t="s">
        <v>6155</v>
      </c>
    </row>
    <row r="430" spans="1:5" x14ac:dyDescent="0.45">
      <c r="A430" s="1" t="s">
        <v>244</v>
      </c>
      <c r="B430" s="1" t="s">
        <v>245</v>
      </c>
      <c r="C430" s="1" t="s">
        <v>6161</v>
      </c>
      <c r="E430" s="1" t="s">
        <v>6155</v>
      </c>
    </row>
    <row r="431" spans="1:5" x14ac:dyDescent="0.45">
      <c r="A431" s="1" t="s">
        <v>244</v>
      </c>
      <c r="B431" s="1" t="s">
        <v>245</v>
      </c>
      <c r="C431" s="1" t="s">
        <v>6162</v>
      </c>
      <c r="E431" s="1" t="s">
        <v>6155</v>
      </c>
    </row>
    <row r="432" spans="1:5" x14ac:dyDescent="0.45">
      <c r="A432" s="1" t="s">
        <v>244</v>
      </c>
      <c r="B432" s="1" t="s">
        <v>245</v>
      </c>
      <c r="C432" s="1" t="s">
        <v>6154</v>
      </c>
      <c r="E432" s="1" t="s">
        <v>6155</v>
      </c>
    </row>
    <row r="433" spans="1:5" x14ac:dyDescent="0.45">
      <c r="A433" s="1" t="s">
        <v>244</v>
      </c>
      <c r="B433" s="1" t="s">
        <v>245</v>
      </c>
      <c r="C433" s="1" t="s">
        <v>6156</v>
      </c>
      <c r="E433" s="1" t="s">
        <v>6155</v>
      </c>
    </row>
    <row r="434" spans="1:5" x14ac:dyDescent="0.45">
      <c r="A434" s="1" t="s">
        <v>244</v>
      </c>
      <c r="B434" s="1" t="s">
        <v>245</v>
      </c>
      <c r="C434" s="1" t="s">
        <v>6157</v>
      </c>
      <c r="E434" s="1" t="s">
        <v>6155</v>
      </c>
    </row>
    <row r="435" spans="1:5" x14ac:dyDescent="0.45">
      <c r="A435" s="1" t="s">
        <v>244</v>
      </c>
      <c r="B435" s="1" t="s">
        <v>245</v>
      </c>
      <c r="C435" s="1" t="s">
        <v>6258</v>
      </c>
      <c r="E435" s="1" t="s">
        <v>6259</v>
      </c>
    </row>
    <row r="436" spans="1:5" x14ac:dyDescent="0.45">
      <c r="A436" s="1" t="s">
        <v>244</v>
      </c>
      <c r="B436" s="1" t="s">
        <v>245</v>
      </c>
      <c r="C436" s="1" t="s">
        <v>6260</v>
      </c>
      <c r="E436" s="1" t="s">
        <v>6259</v>
      </c>
    </row>
    <row r="437" spans="1:5" x14ac:dyDescent="0.45">
      <c r="A437" s="1" t="s">
        <v>244</v>
      </c>
      <c r="B437" s="1" t="s">
        <v>245</v>
      </c>
      <c r="C437" s="1" t="s">
        <v>6261</v>
      </c>
      <c r="E437" s="1" t="s">
        <v>6259</v>
      </c>
    </row>
    <row r="438" spans="1:5" x14ac:dyDescent="0.45">
      <c r="A438" s="1" t="s">
        <v>244</v>
      </c>
      <c r="B438" s="1" t="s">
        <v>245</v>
      </c>
      <c r="C438" s="1" t="s">
        <v>6262</v>
      </c>
      <c r="E438" s="1" t="s">
        <v>6259</v>
      </c>
    </row>
    <row r="439" spans="1:5" x14ac:dyDescent="0.45">
      <c r="A439" s="1" t="s">
        <v>244</v>
      </c>
      <c r="B439" s="1" t="s">
        <v>245</v>
      </c>
      <c r="C439" s="1" t="s">
        <v>6263</v>
      </c>
      <c r="E439" s="1" t="s">
        <v>6259</v>
      </c>
    </row>
    <row r="440" spans="1:5" x14ac:dyDescent="0.45">
      <c r="A440" s="1" t="s">
        <v>244</v>
      </c>
      <c r="B440" s="1" t="s">
        <v>245</v>
      </c>
      <c r="C440" s="1" t="s">
        <v>6264</v>
      </c>
      <c r="E440" s="1" t="s">
        <v>6265</v>
      </c>
    </row>
    <row r="441" spans="1:5" x14ac:dyDescent="0.45">
      <c r="A441" s="1" t="s">
        <v>244</v>
      </c>
      <c r="B441" s="1" t="s">
        <v>245</v>
      </c>
      <c r="C441" s="1" t="s">
        <v>6278</v>
      </c>
      <c r="E441" s="1" t="s">
        <v>6278</v>
      </c>
    </row>
    <row r="442" spans="1:5" x14ac:dyDescent="0.45">
      <c r="A442" s="1" t="s">
        <v>244</v>
      </c>
      <c r="B442" s="1" t="s">
        <v>245</v>
      </c>
      <c r="C442" s="1" t="s">
        <v>6438</v>
      </c>
      <c r="E442" s="1" t="s">
        <v>6439</v>
      </c>
    </row>
    <row r="443" spans="1:5" x14ac:dyDescent="0.45">
      <c r="A443" s="1" t="s">
        <v>244</v>
      </c>
      <c r="B443" s="1" t="s">
        <v>245</v>
      </c>
      <c r="C443" s="1" t="s">
        <v>6823</v>
      </c>
      <c r="E443" s="1" t="s">
        <v>6824</v>
      </c>
    </row>
    <row r="444" spans="1:5" x14ac:dyDescent="0.45">
      <c r="A444" s="1" t="s">
        <v>244</v>
      </c>
      <c r="B444" s="1" t="s">
        <v>245</v>
      </c>
      <c r="C444" s="1" t="s">
        <v>6825</v>
      </c>
      <c r="E444" s="1" t="s">
        <v>6824</v>
      </c>
    </row>
    <row r="445" spans="1:5" x14ac:dyDescent="0.45">
      <c r="A445" s="1" t="s">
        <v>244</v>
      </c>
      <c r="B445" s="1" t="s">
        <v>245</v>
      </c>
      <c r="C445" s="1" t="s">
        <v>6932</v>
      </c>
      <c r="E445" s="1" t="s">
        <v>6933</v>
      </c>
    </row>
    <row r="446" spans="1:5" x14ac:dyDescent="0.45">
      <c r="A446" s="1" t="s">
        <v>244</v>
      </c>
      <c r="B446" s="1" t="s">
        <v>245</v>
      </c>
      <c r="C446" s="1" t="s">
        <v>6934</v>
      </c>
      <c r="E446" s="1" t="s">
        <v>6933</v>
      </c>
    </row>
    <row r="447" spans="1:5" x14ac:dyDescent="0.45">
      <c r="A447" s="1" t="s">
        <v>244</v>
      </c>
      <c r="B447" s="1" t="s">
        <v>245</v>
      </c>
      <c r="C447" s="1" t="s">
        <v>7236</v>
      </c>
      <c r="E447" s="1" t="s">
        <v>7237</v>
      </c>
    </row>
    <row r="448" spans="1:5" x14ac:dyDescent="0.45">
      <c r="A448" s="1" t="s">
        <v>244</v>
      </c>
      <c r="B448" s="1" t="s">
        <v>245</v>
      </c>
      <c r="C448" s="1" t="s">
        <v>7238</v>
      </c>
      <c r="E448" s="1" t="s">
        <v>7237</v>
      </c>
    </row>
    <row r="449" spans="1:5" x14ac:dyDescent="0.45">
      <c r="A449" s="1" t="s">
        <v>244</v>
      </c>
      <c r="B449" s="1" t="s">
        <v>245</v>
      </c>
      <c r="C449" s="1" t="s">
        <v>8004</v>
      </c>
      <c r="E449" s="1" t="s">
        <v>8005</v>
      </c>
    </row>
    <row r="450" spans="1:5" x14ac:dyDescent="0.45">
      <c r="A450" s="1" t="s">
        <v>244</v>
      </c>
      <c r="B450" s="1" t="s">
        <v>245</v>
      </c>
      <c r="C450" s="1" t="s">
        <v>8006</v>
      </c>
      <c r="E450" s="1" t="s">
        <v>8007</v>
      </c>
    </row>
    <row r="451" spans="1:5" x14ac:dyDescent="0.45">
      <c r="A451" s="1" t="s">
        <v>244</v>
      </c>
      <c r="B451" s="1" t="s">
        <v>245</v>
      </c>
      <c r="C451" s="1" t="s">
        <v>8008</v>
      </c>
      <c r="E451" s="1" t="s">
        <v>8009</v>
      </c>
    </row>
    <row r="452" spans="1:5" x14ac:dyDescent="0.45">
      <c r="A452" s="1" t="s">
        <v>244</v>
      </c>
      <c r="B452" s="1" t="s">
        <v>245</v>
      </c>
      <c r="C452" s="1" t="s">
        <v>8755</v>
      </c>
      <c r="E452" s="1" t="s">
        <v>8756</v>
      </c>
    </row>
    <row r="453" spans="1:5" x14ac:dyDescent="0.45">
      <c r="A453" s="1" t="s">
        <v>244</v>
      </c>
      <c r="B453" s="1" t="s">
        <v>245</v>
      </c>
      <c r="C453" s="1" t="s">
        <v>8757</v>
      </c>
      <c r="E453" s="1" t="s">
        <v>8758</v>
      </c>
    </row>
    <row r="454" spans="1:5" x14ac:dyDescent="0.45">
      <c r="A454" s="1" t="s">
        <v>244</v>
      </c>
      <c r="B454" s="1" t="s">
        <v>245</v>
      </c>
      <c r="C454" s="1" t="s">
        <v>10086</v>
      </c>
      <c r="E454" s="1" t="s">
        <v>10087</v>
      </c>
    </row>
    <row r="455" spans="1:5" x14ac:dyDescent="0.45">
      <c r="A455" s="1" t="s">
        <v>244</v>
      </c>
      <c r="B455" s="1" t="s">
        <v>245</v>
      </c>
      <c r="C455" s="1" t="s">
        <v>10088</v>
      </c>
      <c r="E455" s="1" t="s">
        <v>10087</v>
      </c>
    </row>
    <row r="456" spans="1:5" x14ac:dyDescent="0.45">
      <c r="A456" s="1" t="s">
        <v>244</v>
      </c>
      <c r="B456" s="1" t="s">
        <v>245</v>
      </c>
      <c r="C456" s="1" t="s">
        <v>10089</v>
      </c>
      <c r="E456" s="1" t="s">
        <v>10087</v>
      </c>
    </row>
    <row r="457" spans="1:5" x14ac:dyDescent="0.45">
      <c r="A457" s="1" t="s">
        <v>244</v>
      </c>
      <c r="B457" s="1" t="s">
        <v>245</v>
      </c>
      <c r="C457" s="1" t="s">
        <v>10090</v>
      </c>
      <c r="E457" s="1" t="s">
        <v>10087</v>
      </c>
    </row>
    <row r="458" spans="1:5" x14ac:dyDescent="0.45">
      <c r="A458" s="1" t="s">
        <v>244</v>
      </c>
      <c r="B458" s="1" t="s">
        <v>245</v>
      </c>
      <c r="C458" s="1" t="s">
        <v>10586</v>
      </c>
      <c r="E458" s="1" t="s">
        <v>10587</v>
      </c>
    </row>
    <row r="459" spans="1:5" x14ac:dyDescent="0.45">
      <c r="A459" s="1" t="s">
        <v>244</v>
      </c>
      <c r="B459" s="1" t="s">
        <v>245</v>
      </c>
      <c r="C459" s="1" t="s">
        <v>10588</v>
      </c>
      <c r="E459" s="1" t="s">
        <v>10589</v>
      </c>
    </row>
    <row r="460" spans="1:5" x14ac:dyDescent="0.45">
      <c r="A460" s="1" t="s">
        <v>244</v>
      </c>
      <c r="B460" s="1" t="s">
        <v>245</v>
      </c>
      <c r="C460" s="1" t="s">
        <v>11075</v>
      </c>
      <c r="E460" s="1" t="s">
        <v>11075</v>
      </c>
    </row>
    <row r="461" spans="1:5" x14ac:dyDescent="0.45">
      <c r="A461" s="1" t="s">
        <v>244</v>
      </c>
      <c r="B461" s="1" t="s">
        <v>245</v>
      </c>
      <c r="C461" s="1" t="s">
        <v>11241</v>
      </c>
      <c r="E461" s="1" t="s">
        <v>11242</v>
      </c>
    </row>
    <row r="462" spans="1:5" x14ac:dyDescent="0.45">
      <c r="A462" s="1" t="s">
        <v>244</v>
      </c>
      <c r="B462" s="1" t="s">
        <v>245</v>
      </c>
      <c r="C462" s="1" t="s">
        <v>11339</v>
      </c>
      <c r="E462" s="1" t="s">
        <v>11340</v>
      </c>
    </row>
    <row r="463" spans="1:5" x14ac:dyDescent="0.45">
      <c r="A463" s="1" t="s">
        <v>244</v>
      </c>
      <c r="B463" s="1" t="s">
        <v>245</v>
      </c>
      <c r="C463" s="1" t="s">
        <v>14135</v>
      </c>
      <c r="E463" s="1" t="s">
        <v>14135</v>
      </c>
    </row>
    <row r="464" spans="1:5" x14ac:dyDescent="0.45">
      <c r="A464" s="1" t="s">
        <v>244</v>
      </c>
      <c r="B464" s="1" t="s">
        <v>245</v>
      </c>
      <c r="C464" s="1" t="s">
        <v>12179</v>
      </c>
      <c r="E464" s="1" t="s">
        <v>8756</v>
      </c>
    </row>
    <row r="465" spans="1:5" x14ac:dyDescent="0.45">
      <c r="A465" s="1" t="s">
        <v>244</v>
      </c>
      <c r="B465" s="1" t="s">
        <v>245</v>
      </c>
      <c r="C465" s="1" t="s">
        <v>12180</v>
      </c>
      <c r="E465" s="1" t="s">
        <v>8756</v>
      </c>
    </row>
    <row r="466" spans="1:5" x14ac:dyDescent="0.45">
      <c r="A466" s="1" t="s">
        <v>244</v>
      </c>
      <c r="B466" s="1" t="s">
        <v>245</v>
      </c>
      <c r="C466" s="1" t="s">
        <v>12181</v>
      </c>
      <c r="E466" s="1" t="s">
        <v>8756</v>
      </c>
    </row>
    <row r="467" spans="1:5" x14ac:dyDescent="0.45">
      <c r="A467" s="1" t="s">
        <v>244</v>
      </c>
      <c r="B467" s="1" t="s">
        <v>245</v>
      </c>
      <c r="C467" s="1" t="s">
        <v>12182</v>
      </c>
      <c r="E467" s="1" t="s">
        <v>8756</v>
      </c>
    </row>
    <row r="468" spans="1:5" x14ac:dyDescent="0.45">
      <c r="A468" s="1" t="s">
        <v>244</v>
      </c>
      <c r="B468" s="1" t="s">
        <v>245</v>
      </c>
      <c r="C468" s="1" t="s">
        <v>12183</v>
      </c>
      <c r="E468" s="1" t="s">
        <v>8756</v>
      </c>
    </row>
    <row r="469" spans="1:5" x14ac:dyDescent="0.45">
      <c r="A469" s="1" t="s">
        <v>244</v>
      </c>
      <c r="B469" s="1" t="s">
        <v>245</v>
      </c>
      <c r="C469" s="1" t="s">
        <v>12184</v>
      </c>
      <c r="E469" s="1" t="s">
        <v>8756</v>
      </c>
    </row>
    <row r="470" spans="1:5" x14ac:dyDescent="0.45">
      <c r="A470" s="1" t="s">
        <v>244</v>
      </c>
      <c r="B470" s="1" t="s">
        <v>245</v>
      </c>
      <c r="C470" s="1" t="s">
        <v>12188</v>
      </c>
      <c r="E470" s="1" t="s">
        <v>12188</v>
      </c>
    </row>
    <row r="471" spans="1:5" x14ac:dyDescent="0.45">
      <c r="A471" s="1" t="s">
        <v>244</v>
      </c>
      <c r="B471" s="1" t="s">
        <v>245</v>
      </c>
      <c r="C471" s="1" t="s">
        <v>12199</v>
      </c>
      <c r="E471" s="1" t="s">
        <v>12200</v>
      </c>
    </row>
    <row r="472" spans="1:5" x14ac:dyDescent="0.45">
      <c r="A472" s="1" t="s">
        <v>244</v>
      </c>
      <c r="B472" s="1" t="s">
        <v>245</v>
      </c>
      <c r="C472" s="1" t="s">
        <v>12201</v>
      </c>
      <c r="E472" s="1" t="s">
        <v>12200</v>
      </c>
    </row>
    <row r="473" spans="1:5" x14ac:dyDescent="0.45">
      <c r="A473" s="1" t="s">
        <v>244</v>
      </c>
      <c r="B473" s="1" t="s">
        <v>245</v>
      </c>
      <c r="C473" s="1" t="s">
        <v>12326</v>
      </c>
      <c r="E473" s="1" t="s">
        <v>12327</v>
      </c>
    </row>
    <row r="474" spans="1:5" x14ac:dyDescent="0.45">
      <c r="A474" s="1" t="s">
        <v>244</v>
      </c>
      <c r="B474" s="1" t="s">
        <v>245</v>
      </c>
      <c r="C474" s="1" t="s">
        <v>12565</v>
      </c>
      <c r="E474" s="1" t="s">
        <v>12566</v>
      </c>
    </row>
    <row r="475" spans="1:5" x14ac:dyDescent="0.45">
      <c r="A475" s="1" t="s">
        <v>244</v>
      </c>
      <c r="B475" s="1" t="s">
        <v>245</v>
      </c>
      <c r="C475" s="1" t="s">
        <v>12567</v>
      </c>
      <c r="E475" s="1" t="s">
        <v>12567</v>
      </c>
    </row>
    <row r="476" spans="1:5" x14ac:dyDescent="0.45">
      <c r="A476" s="1" t="s">
        <v>244</v>
      </c>
      <c r="B476" s="1" t="s">
        <v>245</v>
      </c>
      <c r="C476" s="1" t="s">
        <v>12568</v>
      </c>
      <c r="E476" s="1" t="s">
        <v>12568</v>
      </c>
    </row>
    <row r="477" spans="1:5" x14ac:dyDescent="0.45">
      <c r="A477" s="1" t="s">
        <v>244</v>
      </c>
      <c r="B477" s="1" t="s">
        <v>245</v>
      </c>
      <c r="C477" s="1" t="s">
        <v>13228</v>
      </c>
      <c r="E477" s="1" t="s">
        <v>14390</v>
      </c>
    </row>
    <row r="478" spans="1:5" x14ac:dyDescent="0.45">
      <c r="A478" s="1" t="s">
        <v>244</v>
      </c>
      <c r="B478" s="1" t="s">
        <v>245</v>
      </c>
      <c r="C478" s="1" t="s">
        <v>13668</v>
      </c>
      <c r="E478" s="1" t="s">
        <v>14467</v>
      </c>
    </row>
    <row r="479" spans="1:5" x14ac:dyDescent="0.45">
      <c r="A479" s="1" t="s">
        <v>244</v>
      </c>
      <c r="B479" s="1" t="s">
        <v>245</v>
      </c>
      <c r="C479" s="1" t="s">
        <v>13675</v>
      </c>
      <c r="E479" s="1" t="s">
        <v>14470</v>
      </c>
    </row>
    <row r="480" spans="1:5" x14ac:dyDescent="0.45">
      <c r="A480" s="1" t="s">
        <v>244</v>
      </c>
      <c r="B480" s="1" t="s">
        <v>245</v>
      </c>
      <c r="C480" s="1" t="s">
        <v>13676</v>
      </c>
      <c r="E480" s="1" t="s">
        <v>14470</v>
      </c>
    </row>
    <row r="481" spans="1:5" x14ac:dyDescent="0.45">
      <c r="A481" s="1" t="s">
        <v>9238</v>
      </c>
      <c r="B481" s="1" t="s">
        <v>9239</v>
      </c>
      <c r="C481" s="1" t="s">
        <v>14036</v>
      </c>
      <c r="E481" s="1" t="s">
        <v>14037</v>
      </c>
    </row>
    <row r="482" spans="1:5" x14ac:dyDescent="0.45">
      <c r="A482" s="1" t="s">
        <v>9238</v>
      </c>
      <c r="B482" s="1" t="s">
        <v>9239</v>
      </c>
      <c r="C482" s="1" t="s">
        <v>9240</v>
      </c>
      <c r="E482" s="1" t="s">
        <v>9241</v>
      </c>
    </row>
    <row r="483" spans="1:5" x14ac:dyDescent="0.45">
      <c r="A483" s="1" t="s">
        <v>9238</v>
      </c>
      <c r="B483" s="1" t="s">
        <v>9239</v>
      </c>
      <c r="C483" s="1" t="s">
        <v>9244</v>
      </c>
      <c r="E483" s="1" t="s">
        <v>9245</v>
      </c>
    </row>
    <row r="484" spans="1:5" x14ac:dyDescent="0.45">
      <c r="A484" s="1" t="s">
        <v>255</v>
      </c>
      <c r="B484" s="1" t="s">
        <v>256</v>
      </c>
      <c r="C484" s="1" t="s">
        <v>257</v>
      </c>
      <c r="E484" s="1" t="s">
        <v>258</v>
      </c>
    </row>
    <row r="485" spans="1:5" x14ac:dyDescent="0.45">
      <c r="A485" s="1" t="s">
        <v>255</v>
      </c>
      <c r="B485" s="1" t="s">
        <v>256</v>
      </c>
      <c r="C485" s="1" t="s">
        <v>4668</v>
      </c>
      <c r="E485" s="1" t="s">
        <v>4669</v>
      </c>
    </row>
    <row r="486" spans="1:5" x14ac:dyDescent="0.45">
      <c r="A486" s="1" t="s">
        <v>255</v>
      </c>
      <c r="B486" s="1" t="s">
        <v>256</v>
      </c>
      <c r="C486" s="1" t="s">
        <v>8306</v>
      </c>
      <c r="E486" s="1" t="s">
        <v>8307</v>
      </c>
    </row>
    <row r="487" spans="1:5" x14ac:dyDescent="0.45">
      <c r="A487" s="1" t="s">
        <v>255</v>
      </c>
      <c r="B487" s="1" t="s">
        <v>256</v>
      </c>
      <c r="C487" s="1" t="s">
        <v>8308</v>
      </c>
      <c r="E487" s="1" t="s">
        <v>8309</v>
      </c>
    </row>
    <row r="488" spans="1:5" x14ac:dyDescent="0.45">
      <c r="A488" s="1" t="s">
        <v>255</v>
      </c>
      <c r="B488" s="1" t="s">
        <v>256</v>
      </c>
      <c r="C488" s="1" t="s">
        <v>8310</v>
      </c>
      <c r="E488" s="1" t="s">
        <v>8309</v>
      </c>
    </row>
    <row r="489" spans="1:5" x14ac:dyDescent="0.45">
      <c r="A489" s="1" t="s">
        <v>255</v>
      </c>
      <c r="B489" s="1" t="s">
        <v>256</v>
      </c>
      <c r="C489" s="1" t="s">
        <v>8311</v>
      </c>
      <c r="E489" s="1" t="s">
        <v>8309</v>
      </c>
    </row>
    <row r="490" spans="1:5" x14ac:dyDescent="0.45">
      <c r="A490" s="1" t="s">
        <v>255</v>
      </c>
      <c r="B490" s="1" t="s">
        <v>256</v>
      </c>
      <c r="C490" s="1" t="s">
        <v>8312</v>
      </c>
      <c r="E490" s="1" t="s">
        <v>8309</v>
      </c>
    </row>
    <row r="491" spans="1:5" x14ac:dyDescent="0.45">
      <c r="A491" s="1" t="s">
        <v>255</v>
      </c>
      <c r="B491" s="1" t="s">
        <v>256</v>
      </c>
      <c r="C491" s="1" t="s">
        <v>8313</v>
      </c>
      <c r="E491" s="1" t="s">
        <v>8309</v>
      </c>
    </row>
    <row r="492" spans="1:5" x14ac:dyDescent="0.45">
      <c r="A492" s="1" t="s">
        <v>255</v>
      </c>
      <c r="B492" s="1" t="s">
        <v>256</v>
      </c>
      <c r="C492" s="1" t="s">
        <v>8314</v>
      </c>
      <c r="E492" s="1" t="s">
        <v>8315</v>
      </c>
    </row>
    <row r="493" spans="1:5" x14ac:dyDescent="0.45">
      <c r="A493" s="1" t="s">
        <v>255</v>
      </c>
      <c r="B493" s="1" t="s">
        <v>256</v>
      </c>
      <c r="C493" s="1" t="s">
        <v>8316</v>
      </c>
      <c r="E493" s="1" t="s">
        <v>8317</v>
      </c>
    </row>
    <row r="494" spans="1:5" x14ac:dyDescent="0.45">
      <c r="A494" s="1" t="s">
        <v>255</v>
      </c>
      <c r="B494" s="1" t="s">
        <v>256</v>
      </c>
      <c r="C494" s="1" t="s">
        <v>8318</v>
      </c>
      <c r="E494" s="1" t="s">
        <v>8318</v>
      </c>
    </row>
    <row r="495" spans="1:5" x14ac:dyDescent="0.45">
      <c r="A495" s="1" t="s">
        <v>255</v>
      </c>
      <c r="B495" s="1" t="s">
        <v>256</v>
      </c>
      <c r="C495" s="1" t="s">
        <v>8319</v>
      </c>
      <c r="E495" s="1" t="s">
        <v>8319</v>
      </c>
    </row>
    <row r="496" spans="1:5" x14ac:dyDescent="0.45">
      <c r="A496" s="1" t="s">
        <v>255</v>
      </c>
      <c r="B496" s="1" t="s">
        <v>256</v>
      </c>
      <c r="C496" s="1" t="s">
        <v>8320</v>
      </c>
      <c r="E496" s="1" t="s">
        <v>8320</v>
      </c>
    </row>
    <row r="497" spans="1:5" x14ac:dyDescent="0.45">
      <c r="A497" s="1" t="s">
        <v>255</v>
      </c>
      <c r="B497" s="1" t="s">
        <v>256</v>
      </c>
      <c r="C497" s="1" t="s">
        <v>8331</v>
      </c>
      <c r="E497" s="1" t="s">
        <v>8332</v>
      </c>
    </row>
    <row r="498" spans="1:5" x14ac:dyDescent="0.45">
      <c r="A498" s="1" t="s">
        <v>255</v>
      </c>
      <c r="B498" s="1" t="s">
        <v>256</v>
      </c>
      <c r="C498" s="1" t="s">
        <v>8325</v>
      </c>
      <c r="E498" s="1" t="s">
        <v>8322</v>
      </c>
    </row>
    <row r="499" spans="1:5" x14ac:dyDescent="0.45">
      <c r="A499" s="1" t="s">
        <v>255</v>
      </c>
      <c r="B499" s="1" t="s">
        <v>256</v>
      </c>
      <c r="C499" s="1" t="s">
        <v>8326</v>
      </c>
      <c r="E499" s="1" t="s">
        <v>8322</v>
      </c>
    </row>
    <row r="500" spans="1:5" x14ac:dyDescent="0.45">
      <c r="A500" s="1" t="s">
        <v>255</v>
      </c>
      <c r="B500" s="1" t="s">
        <v>256</v>
      </c>
      <c r="C500" s="1" t="s">
        <v>8327</v>
      </c>
      <c r="E500" s="1" t="s">
        <v>8322</v>
      </c>
    </row>
    <row r="501" spans="1:5" x14ac:dyDescent="0.45">
      <c r="A501" s="1" t="s">
        <v>255</v>
      </c>
      <c r="B501" s="1" t="s">
        <v>256</v>
      </c>
      <c r="C501" s="1" t="s">
        <v>8328</v>
      </c>
      <c r="E501" s="1" t="s">
        <v>8322</v>
      </c>
    </row>
    <row r="502" spans="1:5" x14ac:dyDescent="0.45">
      <c r="A502" s="1" t="s">
        <v>255</v>
      </c>
      <c r="B502" s="1" t="s">
        <v>256</v>
      </c>
      <c r="C502" s="1" t="s">
        <v>8321</v>
      </c>
      <c r="E502" s="1" t="s">
        <v>8322</v>
      </c>
    </row>
    <row r="503" spans="1:5" x14ac:dyDescent="0.45">
      <c r="A503" s="1" t="s">
        <v>255</v>
      </c>
      <c r="B503" s="1" t="s">
        <v>256</v>
      </c>
      <c r="C503" s="1" t="s">
        <v>8323</v>
      </c>
      <c r="E503" s="1" t="s">
        <v>8322</v>
      </c>
    </row>
    <row r="504" spans="1:5" x14ac:dyDescent="0.45">
      <c r="A504" s="1" t="s">
        <v>255</v>
      </c>
      <c r="B504" s="1" t="s">
        <v>256</v>
      </c>
      <c r="C504" s="1" t="s">
        <v>8324</v>
      </c>
      <c r="E504" s="1" t="s">
        <v>8322</v>
      </c>
    </row>
    <row r="505" spans="1:5" x14ac:dyDescent="0.45">
      <c r="A505" s="1" t="s">
        <v>255</v>
      </c>
      <c r="B505" s="1" t="s">
        <v>256</v>
      </c>
      <c r="C505" s="1" t="s">
        <v>8329</v>
      </c>
      <c r="E505" s="1" t="s">
        <v>8330</v>
      </c>
    </row>
    <row r="506" spans="1:5" x14ac:dyDescent="0.45">
      <c r="A506" s="1" t="s">
        <v>255</v>
      </c>
      <c r="B506" s="1" t="s">
        <v>256</v>
      </c>
      <c r="C506" s="1" t="s">
        <v>9277</v>
      </c>
      <c r="E506" s="1" t="s">
        <v>8322</v>
      </c>
    </row>
    <row r="507" spans="1:5" x14ac:dyDescent="0.45">
      <c r="A507" s="1" t="s">
        <v>255</v>
      </c>
      <c r="B507" s="1" t="s">
        <v>256</v>
      </c>
      <c r="C507" s="1" t="s">
        <v>10308</v>
      </c>
      <c r="E507" s="1" t="s">
        <v>8322</v>
      </c>
    </row>
    <row r="508" spans="1:5" x14ac:dyDescent="0.45">
      <c r="A508" s="1" t="s">
        <v>255</v>
      </c>
      <c r="B508" s="1" t="s">
        <v>256</v>
      </c>
      <c r="C508" s="1" t="s">
        <v>11233</v>
      </c>
      <c r="E508" s="1" t="s">
        <v>11234</v>
      </c>
    </row>
    <row r="509" spans="1:5" x14ac:dyDescent="0.45">
      <c r="A509" s="1" t="s">
        <v>255</v>
      </c>
      <c r="B509" s="1" t="s">
        <v>256</v>
      </c>
      <c r="C509" s="1" t="s">
        <v>11232</v>
      </c>
      <c r="E509" s="1" t="s">
        <v>11232</v>
      </c>
    </row>
    <row r="510" spans="1:5" x14ac:dyDescent="0.45">
      <c r="A510" s="1" t="s">
        <v>255</v>
      </c>
      <c r="B510" s="1" t="s">
        <v>256</v>
      </c>
      <c r="C510" s="1" t="s">
        <v>11237</v>
      </c>
      <c r="E510" s="1" t="s">
        <v>11236</v>
      </c>
    </row>
    <row r="511" spans="1:5" x14ac:dyDescent="0.45">
      <c r="A511" s="1" t="s">
        <v>255</v>
      </c>
      <c r="B511" s="1" t="s">
        <v>256</v>
      </c>
      <c r="C511" s="1" t="s">
        <v>11235</v>
      </c>
      <c r="E511" s="1" t="s">
        <v>11236</v>
      </c>
    </row>
    <row r="512" spans="1:5" x14ac:dyDescent="0.45">
      <c r="A512" s="1" t="s">
        <v>255</v>
      </c>
      <c r="B512" s="1" t="s">
        <v>256</v>
      </c>
      <c r="C512" s="1" t="s">
        <v>11238</v>
      </c>
      <c r="E512" s="1" t="s">
        <v>11234</v>
      </c>
    </row>
    <row r="513" spans="1:5" x14ac:dyDescent="0.45">
      <c r="A513" s="1" t="s">
        <v>255</v>
      </c>
      <c r="B513" s="1" t="s">
        <v>256</v>
      </c>
      <c r="C513" s="1" t="s">
        <v>12323</v>
      </c>
      <c r="E513" s="1" t="s">
        <v>12324</v>
      </c>
    </row>
    <row r="514" spans="1:5" x14ac:dyDescent="0.45">
      <c r="A514" s="1" t="s">
        <v>255</v>
      </c>
      <c r="B514" s="1" t="s">
        <v>256</v>
      </c>
      <c r="C514" s="1" t="s">
        <v>13490</v>
      </c>
      <c r="E514" s="1" t="s">
        <v>11234</v>
      </c>
    </row>
    <row r="515" spans="1:5" x14ac:dyDescent="0.45">
      <c r="A515" s="1" t="s">
        <v>255</v>
      </c>
      <c r="B515" s="1" t="s">
        <v>256</v>
      </c>
      <c r="C515" s="1" t="s">
        <v>13566</v>
      </c>
      <c r="E515" s="1" t="s">
        <v>13566</v>
      </c>
    </row>
    <row r="516" spans="1:5" x14ac:dyDescent="0.45">
      <c r="A516" s="1" t="s">
        <v>2362</v>
      </c>
      <c r="B516" s="1" t="s">
        <v>2363</v>
      </c>
      <c r="C516" s="1" t="s">
        <v>2364</v>
      </c>
      <c r="E516" s="1" t="s">
        <v>2364</v>
      </c>
    </row>
    <row r="517" spans="1:5" x14ac:dyDescent="0.45">
      <c r="A517" s="1" t="s">
        <v>2362</v>
      </c>
      <c r="B517" s="1" t="s">
        <v>2363</v>
      </c>
      <c r="C517" s="1" t="s">
        <v>6237</v>
      </c>
      <c r="E517" s="1" t="s">
        <v>6238</v>
      </c>
    </row>
    <row r="518" spans="1:5" x14ac:dyDescent="0.45">
      <c r="A518" s="1" t="s">
        <v>2362</v>
      </c>
      <c r="B518" s="1" t="s">
        <v>2363</v>
      </c>
      <c r="C518" s="1" t="s">
        <v>6239</v>
      </c>
      <c r="E518" s="1" t="s">
        <v>6238</v>
      </c>
    </row>
    <row r="519" spans="1:5" x14ac:dyDescent="0.45">
      <c r="A519" s="1" t="s">
        <v>2362</v>
      </c>
      <c r="B519" s="1" t="s">
        <v>2363</v>
      </c>
      <c r="C519" s="1" t="s">
        <v>6240</v>
      </c>
      <c r="E519" s="1" t="s">
        <v>6238</v>
      </c>
    </row>
    <row r="520" spans="1:5" x14ac:dyDescent="0.45">
      <c r="A520" s="1" t="s">
        <v>2362</v>
      </c>
      <c r="B520" s="1" t="s">
        <v>2363</v>
      </c>
      <c r="C520" s="1" t="s">
        <v>6241</v>
      </c>
      <c r="E520" s="1" t="s">
        <v>6241</v>
      </c>
    </row>
    <row r="521" spans="1:5" x14ac:dyDescent="0.45">
      <c r="A521" s="1" t="s">
        <v>2362</v>
      </c>
      <c r="B521" s="1" t="s">
        <v>2363</v>
      </c>
      <c r="C521" s="1" t="s">
        <v>8273</v>
      </c>
      <c r="E521" s="1" t="s">
        <v>8274</v>
      </c>
    </row>
    <row r="522" spans="1:5" x14ac:dyDescent="0.45">
      <c r="A522" s="1" t="s">
        <v>2362</v>
      </c>
      <c r="B522" s="1" t="s">
        <v>2363</v>
      </c>
      <c r="C522" s="1" t="s">
        <v>8275</v>
      </c>
      <c r="E522" s="1" t="s">
        <v>8274</v>
      </c>
    </row>
    <row r="523" spans="1:5" x14ac:dyDescent="0.45">
      <c r="A523" s="1" t="s">
        <v>2362</v>
      </c>
      <c r="B523" s="1" t="s">
        <v>2363</v>
      </c>
      <c r="C523" s="1" t="s">
        <v>8276</v>
      </c>
      <c r="E523" s="1" t="s">
        <v>8274</v>
      </c>
    </row>
    <row r="524" spans="1:5" x14ac:dyDescent="0.45">
      <c r="A524" s="1" t="s">
        <v>2362</v>
      </c>
      <c r="B524" s="1" t="s">
        <v>2363</v>
      </c>
      <c r="C524" s="1" t="s">
        <v>8277</v>
      </c>
      <c r="E524" s="1" t="s">
        <v>8278</v>
      </c>
    </row>
    <row r="525" spans="1:5" x14ac:dyDescent="0.45">
      <c r="A525" s="1" t="s">
        <v>2362</v>
      </c>
      <c r="B525" s="1" t="s">
        <v>2363</v>
      </c>
      <c r="C525" s="1" t="s">
        <v>8279</v>
      </c>
      <c r="E525" s="1" t="s">
        <v>8278</v>
      </c>
    </row>
    <row r="526" spans="1:5" x14ac:dyDescent="0.45">
      <c r="A526" s="1" t="s">
        <v>2362</v>
      </c>
      <c r="B526" s="1" t="s">
        <v>2363</v>
      </c>
      <c r="C526" s="1" t="s">
        <v>8280</v>
      </c>
      <c r="E526" s="1" t="s">
        <v>8278</v>
      </c>
    </row>
    <row r="527" spans="1:5" x14ac:dyDescent="0.45">
      <c r="A527" s="1" t="s">
        <v>2362</v>
      </c>
      <c r="B527" s="1" t="s">
        <v>2363</v>
      </c>
      <c r="C527" s="1" t="s">
        <v>14074</v>
      </c>
      <c r="E527" s="1" t="s">
        <v>14074</v>
      </c>
    </row>
    <row r="528" spans="1:5" x14ac:dyDescent="0.45">
      <c r="A528" s="1" t="s">
        <v>2362</v>
      </c>
      <c r="B528" s="1" t="s">
        <v>2363</v>
      </c>
      <c r="C528" s="1" t="s">
        <v>10026</v>
      </c>
      <c r="E528" s="1" t="s">
        <v>10027</v>
      </c>
    </row>
    <row r="529" spans="1:5" x14ac:dyDescent="0.45">
      <c r="A529" s="1" t="s">
        <v>2362</v>
      </c>
      <c r="B529" s="1" t="s">
        <v>2363</v>
      </c>
      <c r="C529" s="1" t="s">
        <v>10028</v>
      </c>
      <c r="E529" s="1" t="s">
        <v>10027</v>
      </c>
    </row>
    <row r="530" spans="1:5" x14ac:dyDescent="0.45">
      <c r="A530" s="1" t="s">
        <v>2362</v>
      </c>
      <c r="B530" s="1" t="s">
        <v>2363</v>
      </c>
      <c r="C530" s="1" t="s">
        <v>10029</v>
      </c>
      <c r="E530" s="1" t="s">
        <v>10027</v>
      </c>
    </row>
    <row r="531" spans="1:5" x14ac:dyDescent="0.45">
      <c r="A531" s="1" t="s">
        <v>2362</v>
      </c>
      <c r="B531" s="1" t="s">
        <v>2363</v>
      </c>
      <c r="C531" s="1" t="s">
        <v>10030</v>
      </c>
      <c r="E531" s="1" t="s">
        <v>10027</v>
      </c>
    </row>
    <row r="532" spans="1:5" x14ac:dyDescent="0.45">
      <c r="A532" s="1" t="s">
        <v>2362</v>
      </c>
      <c r="B532" s="1" t="s">
        <v>2363</v>
      </c>
      <c r="C532" s="1" t="s">
        <v>10697</v>
      </c>
      <c r="E532" s="1" t="s">
        <v>10698</v>
      </c>
    </row>
    <row r="533" spans="1:5" x14ac:dyDescent="0.45">
      <c r="A533" s="1" t="s">
        <v>2362</v>
      </c>
      <c r="B533" s="1" t="s">
        <v>2363</v>
      </c>
      <c r="C533" s="1" t="s">
        <v>10699</v>
      </c>
      <c r="E533" s="1" t="s">
        <v>10700</v>
      </c>
    </row>
    <row r="534" spans="1:5" x14ac:dyDescent="0.45">
      <c r="A534" s="1" t="s">
        <v>2362</v>
      </c>
      <c r="B534" s="1" t="s">
        <v>2363</v>
      </c>
      <c r="C534" s="1" t="s">
        <v>12103</v>
      </c>
      <c r="E534" s="1" t="s">
        <v>12103</v>
      </c>
    </row>
    <row r="535" spans="1:5" x14ac:dyDescent="0.45">
      <c r="A535" s="1" t="s">
        <v>2362</v>
      </c>
      <c r="B535" s="1" t="s">
        <v>2363</v>
      </c>
      <c r="C535" s="1" t="s">
        <v>12104</v>
      </c>
      <c r="E535" s="1" t="s">
        <v>12105</v>
      </c>
    </row>
    <row r="536" spans="1:5" x14ac:dyDescent="0.45">
      <c r="A536" s="1" t="s">
        <v>2362</v>
      </c>
      <c r="B536" s="1" t="s">
        <v>2363</v>
      </c>
      <c r="C536" s="1" t="s">
        <v>12259</v>
      </c>
      <c r="E536" s="1" t="s">
        <v>12260</v>
      </c>
    </row>
    <row r="537" spans="1:5" x14ac:dyDescent="0.45">
      <c r="A537" s="1" t="s">
        <v>2362</v>
      </c>
      <c r="B537" s="1" t="s">
        <v>2363</v>
      </c>
      <c r="C537" s="1" t="s">
        <v>12261</v>
      </c>
      <c r="E537" s="1" t="s">
        <v>12262</v>
      </c>
    </row>
    <row r="538" spans="1:5" x14ac:dyDescent="0.45">
      <c r="A538" s="1" t="s">
        <v>2362</v>
      </c>
      <c r="B538" s="1" t="s">
        <v>2363</v>
      </c>
      <c r="C538" s="1" t="s">
        <v>12263</v>
      </c>
      <c r="E538" s="1" t="s">
        <v>12264</v>
      </c>
    </row>
    <row r="539" spans="1:5" x14ac:dyDescent="0.45">
      <c r="A539" s="1" t="s">
        <v>2362</v>
      </c>
      <c r="B539" s="1" t="s">
        <v>2363</v>
      </c>
      <c r="C539" s="1" t="s">
        <v>12265</v>
      </c>
      <c r="E539" s="1" t="s">
        <v>12266</v>
      </c>
    </row>
    <row r="540" spans="1:5" x14ac:dyDescent="0.45">
      <c r="A540" s="1" t="s">
        <v>2362</v>
      </c>
      <c r="B540" s="1" t="s">
        <v>2363</v>
      </c>
      <c r="C540" s="1" t="s">
        <v>12267</v>
      </c>
      <c r="E540" s="1" t="s">
        <v>12268</v>
      </c>
    </row>
    <row r="541" spans="1:5" x14ac:dyDescent="0.45">
      <c r="A541" s="1" t="s">
        <v>2362</v>
      </c>
      <c r="B541" s="1" t="s">
        <v>2363</v>
      </c>
      <c r="C541" s="1" t="s">
        <v>12269</v>
      </c>
      <c r="E541" s="1" t="s">
        <v>12270</v>
      </c>
    </row>
    <row r="542" spans="1:5" x14ac:dyDescent="0.45">
      <c r="A542" s="1" t="s">
        <v>2362</v>
      </c>
      <c r="B542" s="1" t="s">
        <v>2363</v>
      </c>
      <c r="C542" s="1" t="s">
        <v>12271</v>
      </c>
      <c r="E542" s="1" t="s">
        <v>12272</v>
      </c>
    </row>
    <row r="543" spans="1:5" x14ac:dyDescent="0.45">
      <c r="A543" s="1" t="s">
        <v>2362</v>
      </c>
      <c r="B543" s="1" t="s">
        <v>2363</v>
      </c>
      <c r="C543" s="1" t="s">
        <v>12273</v>
      </c>
      <c r="E543" s="1" t="s">
        <v>12274</v>
      </c>
    </row>
    <row r="544" spans="1:5" x14ac:dyDescent="0.45">
      <c r="A544" s="1" t="s">
        <v>2362</v>
      </c>
      <c r="B544" s="1" t="s">
        <v>2363</v>
      </c>
      <c r="C544" s="1" t="s">
        <v>12275</v>
      </c>
      <c r="E544" s="1" t="s">
        <v>12276</v>
      </c>
    </row>
    <row r="545" spans="1:5" x14ac:dyDescent="0.45">
      <c r="A545" s="1" t="s">
        <v>2362</v>
      </c>
      <c r="B545" s="1" t="s">
        <v>2363</v>
      </c>
      <c r="C545" s="1" t="s">
        <v>12277</v>
      </c>
      <c r="E545" s="1" t="s">
        <v>12278</v>
      </c>
    </row>
    <row r="546" spans="1:5" x14ac:dyDescent="0.45">
      <c r="A546" s="1" t="s">
        <v>2362</v>
      </c>
      <c r="B546" s="1" t="s">
        <v>2363</v>
      </c>
      <c r="C546" s="1" t="s">
        <v>12279</v>
      </c>
      <c r="E546" s="1" t="s">
        <v>12280</v>
      </c>
    </row>
    <row r="547" spans="1:5" x14ac:dyDescent="0.45">
      <c r="A547" s="1" t="s">
        <v>2362</v>
      </c>
      <c r="B547" s="1" t="s">
        <v>2363</v>
      </c>
      <c r="C547" s="1" t="s">
        <v>12281</v>
      </c>
      <c r="E547" s="1" t="s">
        <v>12282</v>
      </c>
    </row>
    <row r="548" spans="1:5" x14ac:dyDescent="0.45">
      <c r="A548" s="1" t="s">
        <v>2362</v>
      </c>
      <c r="B548" s="1" t="s">
        <v>2363</v>
      </c>
      <c r="C548" s="1" t="s">
        <v>12283</v>
      </c>
      <c r="E548" s="1" t="s">
        <v>12284</v>
      </c>
    </row>
    <row r="549" spans="1:5" x14ac:dyDescent="0.45">
      <c r="A549" s="1" t="s">
        <v>2362</v>
      </c>
      <c r="B549" s="1" t="s">
        <v>2363</v>
      </c>
      <c r="C549" s="1" t="s">
        <v>12285</v>
      </c>
      <c r="E549" s="1" t="s">
        <v>12280</v>
      </c>
    </row>
    <row r="550" spans="1:5" x14ac:dyDescent="0.45">
      <c r="A550" s="1" t="s">
        <v>2362</v>
      </c>
      <c r="B550" s="1" t="s">
        <v>2363</v>
      </c>
      <c r="C550" s="1" t="s">
        <v>12286</v>
      </c>
      <c r="E550" s="1" t="s">
        <v>12280</v>
      </c>
    </row>
    <row r="551" spans="1:5" x14ac:dyDescent="0.45">
      <c r="A551" s="1" t="s">
        <v>2362</v>
      </c>
      <c r="B551" s="1" t="s">
        <v>2363</v>
      </c>
      <c r="C551" s="1" t="s">
        <v>12287</v>
      </c>
      <c r="E551" s="1" t="s">
        <v>12288</v>
      </c>
    </row>
    <row r="552" spans="1:5" x14ac:dyDescent="0.45">
      <c r="A552" s="1" t="s">
        <v>2362</v>
      </c>
      <c r="B552" s="1" t="s">
        <v>2363</v>
      </c>
      <c r="C552" s="1" t="s">
        <v>12289</v>
      </c>
      <c r="E552" s="1" t="s">
        <v>12290</v>
      </c>
    </row>
    <row r="553" spans="1:5" x14ac:dyDescent="0.45">
      <c r="A553" s="1" t="s">
        <v>2362</v>
      </c>
      <c r="B553" s="1" t="s">
        <v>2363</v>
      </c>
      <c r="C553" s="1" t="s">
        <v>12291</v>
      </c>
      <c r="E553" s="1" t="s">
        <v>12280</v>
      </c>
    </row>
    <row r="554" spans="1:5" x14ac:dyDescent="0.45">
      <c r="A554" s="1" t="s">
        <v>2362</v>
      </c>
      <c r="B554" s="1" t="s">
        <v>2363</v>
      </c>
      <c r="C554" s="1" t="s">
        <v>12242</v>
      </c>
      <c r="E554" s="1" t="s">
        <v>12243</v>
      </c>
    </row>
    <row r="555" spans="1:5" x14ac:dyDescent="0.45">
      <c r="A555" s="1" t="s">
        <v>343</v>
      </c>
      <c r="B555" s="1" t="s">
        <v>344</v>
      </c>
      <c r="C555" s="1" t="s">
        <v>345</v>
      </c>
      <c r="E555" s="1" t="s">
        <v>346</v>
      </c>
    </row>
    <row r="556" spans="1:5" x14ac:dyDescent="0.45">
      <c r="A556" s="1" t="s">
        <v>343</v>
      </c>
      <c r="B556" s="1" t="s">
        <v>344</v>
      </c>
      <c r="C556" s="1" t="s">
        <v>347</v>
      </c>
      <c r="E556" s="1" t="s">
        <v>346</v>
      </c>
    </row>
    <row r="557" spans="1:5" x14ac:dyDescent="0.45">
      <c r="A557" s="1" t="s">
        <v>9932</v>
      </c>
      <c r="B557" s="1" t="s">
        <v>9933</v>
      </c>
      <c r="C557" s="1" t="s">
        <v>9934</v>
      </c>
      <c r="E557" s="1" t="s">
        <v>9935</v>
      </c>
    </row>
    <row r="558" spans="1:5" x14ac:dyDescent="0.45">
      <c r="A558" s="1" t="s">
        <v>9932</v>
      </c>
      <c r="B558" s="1" t="s">
        <v>9933</v>
      </c>
      <c r="C558" s="1" t="s">
        <v>9936</v>
      </c>
      <c r="E558" s="1" t="s">
        <v>9935</v>
      </c>
    </row>
    <row r="559" spans="1:5" x14ac:dyDescent="0.45">
      <c r="A559" s="1" t="s">
        <v>3452</v>
      </c>
      <c r="B559" s="1" t="s">
        <v>3453</v>
      </c>
      <c r="C559" s="1" t="s">
        <v>3466</v>
      </c>
      <c r="E559" s="1" t="s">
        <v>3455</v>
      </c>
    </row>
    <row r="560" spans="1:5" x14ac:dyDescent="0.45">
      <c r="A560" s="1" t="s">
        <v>3452</v>
      </c>
      <c r="B560" s="1" t="s">
        <v>3453</v>
      </c>
      <c r="C560" s="1" t="s">
        <v>3458</v>
      </c>
      <c r="E560" s="1" t="s">
        <v>3455</v>
      </c>
    </row>
    <row r="561" spans="1:5" x14ac:dyDescent="0.45">
      <c r="A561" s="1" t="s">
        <v>3452</v>
      </c>
      <c r="B561" s="1" t="s">
        <v>3453</v>
      </c>
      <c r="C561" s="1" t="s">
        <v>3454</v>
      </c>
      <c r="E561" s="1" t="s">
        <v>3455</v>
      </c>
    </row>
    <row r="562" spans="1:5" x14ac:dyDescent="0.45">
      <c r="A562" s="1" t="s">
        <v>3452</v>
      </c>
      <c r="B562" s="1" t="s">
        <v>3453</v>
      </c>
      <c r="C562" s="1" t="s">
        <v>3456</v>
      </c>
      <c r="E562" s="1" t="s">
        <v>3455</v>
      </c>
    </row>
    <row r="563" spans="1:5" x14ac:dyDescent="0.45">
      <c r="A563" s="1" t="s">
        <v>3452</v>
      </c>
      <c r="B563" s="1" t="s">
        <v>3453</v>
      </c>
      <c r="C563" s="1" t="s">
        <v>3457</v>
      </c>
      <c r="E563" s="1" t="s">
        <v>3455</v>
      </c>
    </row>
    <row r="564" spans="1:5" x14ac:dyDescent="0.45">
      <c r="A564" s="1" t="s">
        <v>3452</v>
      </c>
      <c r="B564" s="1" t="s">
        <v>3453</v>
      </c>
      <c r="C564" s="1" t="s">
        <v>3459</v>
      </c>
      <c r="E564" s="1" t="s">
        <v>3455</v>
      </c>
    </row>
    <row r="565" spans="1:5" x14ac:dyDescent="0.45">
      <c r="A565" s="1" t="s">
        <v>3452</v>
      </c>
      <c r="B565" s="1" t="s">
        <v>3453</v>
      </c>
      <c r="C565" s="1" t="s">
        <v>3464</v>
      </c>
      <c r="E565" s="1" t="s">
        <v>3455</v>
      </c>
    </row>
    <row r="566" spans="1:5" x14ac:dyDescent="0.45">
      <c r="A566" s="1" t="s">
        <v>3452</v>
      </c>
      <c r="B566" s="1" t="s">
        <v>3453</v>
      </c>
      <c r="C566" s="1" t="s">
        <v>3460</v>
      </c>
      <c r="E566" s="1" t="s">
        <v>3455</v>
      </c>
    </row>
    <row r="567" spans="1:5" x14ac:dyDescent="0.45">
      <c r="A567" s="1" t="s">
        <v>3452</v>
      </c>
      <c r="B567" s="1" t="s">
        <v>3453</v>
      </c>
      <c r="C567" s="1" t="s">
        <v>3461</v>
      </c>
      <c r="E567" s="1" t="s">
        <v>3455</v>
      </c>
    </row>
    <row r="568" spans="1:5" x14ac:dyDescent="0.45">
      <c r="A568" s="1" t="s">
        <v>3452</v>
      </c>
      <c r="B568" s="1" t="s">
        <v>3453</v>
      </c>
      <c r="C568" s="1" t="s">
        <v>3462</v>
      </c>
      <c r="E568" s="1" t="s">
        <v>3455</v>
      </c>
    </row>
    <row r="569" spans="1:5" x14ac:dyDescent="0.45">
      <c r="A569" s="1" t="s">
        <v>3452</v>
      </c>
      <c r="B569" s="1" t="s">
        <v>3453</v>
      </c>
      <c r="C569" s="1" t="s">
        <v>3463</v>
      </c>
      <c r="E569" s="1" t="s">
        <v>3455</v>
      </c>
    </row>
    <row r="570" spans="1:5" x14ac:dyDescent="0.45">
      <c r="A570" s="1" t="s">
        <v>3452</v>
      </c>
      <c r="B570" s="1" t="s">
        <v>3453</v>
      </c>
      <c r="C570" s="1" t="s">
        <v>3465</v>
      </c>
      <c r="E570" s="1" t="s">
        <v>3455</v>
      </c>
    </row>
    <row r="571" spans="1:5" x14ac:dyDescent="0.45">
      <c r="A571" s="1" t="s">
        <v>3452</v>
      </c>
      <c r="B571" s="1" t="s">
        <v>3453</v>
      </c>
      <c r="C571" s="1" t="s">
        <v>11217</v>
      </c>
      <c r="E571" s="1" t="s">
        <v>3455</v>
      </c>
    </row>
    <row r="572" spans="1:5" x14ac:dyDescent="0.45">
      <c r="A572" s="1" t="s">
        <v>3452</v>
      </c>
      <c r="B572" s="1" t="s">
        <v>3453</v>
      </c>
      <c r="C572" s="1" t="s">
        <v>11218</v>
      </c>
      <c r="E572" s="1" t="s">
        <v>3455</v>
      </c>
    </row>
    <row r="573" spans="1:5" x14ac:dyDescent="0.45">
      <c r="A573" s="1" t="s">
        <v>3452</v>
      </c>
      <c r="B573" s="1" t="s">
        <v>3453</v>
      </c>
      <c r="C573" s="1" t="s">
        <v>11219</v>
      </c>
      <c r="E573" s="1" t="s">
        <v>3455</v>
      </c>
    </row>
    <row r="574" spans="1:5" x14ac:dyDescent="0.45">
      <c r="A574" s="1" t="s">
        <v>3452</v>
      </c>
      <c r="B574" s="1" t="s">
        <v>3453</v>
      </c>
      <c r="C574" s="1" t="s">
        <v>11220</v>
      </c>
      <c r="E574" s="1" t="s">
        <v>3455</v>
      </c>
    </row>
    <row r="575" spans="1:5" x14ac:dyDescent="0.45">
      <c r="A575" s="1" t="s">
        <v>3452</v>
      </c>
      <c r="B575" s="1" t="s">
        <v>3453</v>
      </c>
      <c r="C575" s="1" t="s">
        <v>11221</v>
      </c>
      <c r="E575" s="1" t="s">
        <v>3455</v>
      </c>
    </row>
    <row r="576" spans="1:5" x14ac:dyDescent="0.45">
      <c r="A576" s="1" t="s">
        <v>3452</v>
      </c>
      <c r="B576" s="1" t="s">
        <v>3453</v>
      </c>
      <c r="C576" s="1" t="s">
        <v>11222</v>
      </c>
      <c r="E576" s="1" t="s">
        <v>3455</v>
      </c>
    </row>
    <row r="577" spans="1:5" x14ac:dyDescent="0.45">
      <c r="A577" s="1" t="s">
        <v>3452</v>
      </c>
      <c r="B577" s="1" t="s">
        <v>3453</v>
      </c>
      <c r="C577" s="1" t="s">
        <v>11223</v>
      </c>
      <c r="E577" s="1" t="s">
        <v>3455</v>
      </c>
    </row>
    <row r="578" spans="1:5" x14ac:dyDescent="0.45">
      <c r="A578" s="1" t="s">
        <v>3452</v>
      </c>
      <c r="B578" s="1" t="s">
        <v>3453</v>
      </c>
      <c r="C578" s="1" t="s">
        <v>11224</v>
      </c>
      <c r="E578" s="1" t="s">
        <v>3455</v>
      </c>
    </row>
    <row r="579" spans="1:5" x14ac:dyDescent="0.45">
      <c r="A579" s="1" t="s">
        <v>3452</v>
      </c>
      <c r="B579" s="1" t="s">
        <v>3453</v>
      </c>
      <c r="C579" s="1" t="s">
        <v>11225</v>
      </c>
      <c r="E579" s="1" t="s">
        <v>3455</v>
      </c>
    </row>
    <row r="580" spans="1:5" x14ac:dyDescent="0.45">
      <c r="A580" s="1" t="s">
        <v>2344</v>
      </c>
      <c r="B580" s="1" t="s">
        <v>2345</v>
      </c>
      <c r="C580" s="1" t="s">
        <v>2346</v>
      </c>
      <c r="E580" s="1" t="s">
        <v>2347</v>
      </c>
    </row>
    <row r="581" spans="1:5" x14ac:dyDescent="0.45">
      <c r="A581" s="1" t="s">
        <v>2344</v>
      </c>
      <c r="B581" s="1" t="s">
        <v>2345</v>
      </c>
      <c r="C581" s="1" t="s">
        <v>5062</v>
      </c>
      <c r="E581" s="1" t="s">
        <v>5062</v>
      </c>
    </row>
    <row r="582" spans="1:5" x14ac:dyDescent="0.45">
      <c r="A582" s="1" t="s">
        <v>2344</v>
      </c>
      <c r="B582" s="1" t="s">
        <v>2345</v>
      </c>
      <c r="C582" s="1" t="s">
        <v>13949</v>
      </c>
      <c r="E582" s="1" t="s">
        <v>13949</v>
      </c>
    </row>
    <row r="583" spans="1:5" x14ac:dyDescent="0.45">
      <c r="A583" s="1" t="s">
        <v>2344</v>
      </c>
      <c r="B583" s="1" t="s">
        <v>2345</v>
      </c>
      <c r="C583" s="1" t="s">
        <v>6283</v>
      </c>
      <c r="E583" s="1" t="s">
        <v>6284</v>
      </c>
    </row>
    <row r="584" spans="1:5" x14ac:dyDescent="0.45">
      <c r="A584" s="1" t="s">
        <v>2344</v>
      </c>
      <c r="B584" s="1" t="s">
        <v>2345</v>
      </c>
      <c r="C584" s="1" t="s">
        <v>6285</v>
      </c>
      <c r="E584" s="1" t="s">
        <v>6286</v>
      </c>
    </row>
    <row r="585" spans="1:5" x14ac:dyDescent="0.45">
      <c r="A585" s="1" t="s">
        <v>2344</v>
      </c>
      <c r="B585" s="1" t="s">
        <v>2345</v>
      </c>
      <c r="C585" s="1" t="s">
        <v>6287</v>
      </c>
      <c r="E585" s="1" t="s">
        <v>6288</v>
      </c>
    </row>
    <row r="586" spans="1:5" x14ac:dyDescent="0.45">
      <c r="A586" s="1" t="s">
        <v>2344</v>
      </c>
      <c r="B586" s="1" t="s">
        <v>2345</v>
      </c>
      <c r="C586" s="1" t="s">
        <v>6289</v>
      </c>
      <c r="E586" s="1" t="s">
        <v>6288</v>
      </c>
    </row>
    <row r="587" spans="1:5" x14ac:dyDescent="0.45">
      <c r="A587" s="1" t="s">
        <v>2344</v>
      </c>
      <c r="B587" s="1" t="s">
        <v>2345</v>
      </c>
      <c r="C587" s="1" t="s">
        <v>6290</v>
      </c>
      <c r="E587" s="1" t="s">
        <v>6288</v>
      </c>
    </row>
    <row r="588" spans="1:5" x14ac:dyDescent="0.45">
      <c r="A588" s="1" t="s">
        <v>2344</v>
      </c>
      <c r="B588" s="1" t="s">
        <v>2345</v>
      </c>
      <c r="C588" s="1" t="s">
        <v>6935</v>
      </c>
      <c r="E588" s="1" t="s">
        <v>6936</v>
      </c>
    </row>
    <row r="589" spans="1:5" x14ac:dyDescent="0.45">
      <c r="A589" s="1" t="s">
        <v>2344</v>
      </c>
      <c r="B589" s="1" t="s">
        <v>2345</v>
      </c>
      <c r="C589" s="1" t="s">
        <v>6937</v>
      </c>
      <c r="E589" s="1" t="s">
        <v>6936</v>
      </c>
    </row>
    <row r="590" spans="1:5" x14ac:dyDescent="0.45">
      <c r="A590" s="1" t="s">
        <v>2344</v>
      </c>
      <c r="B590" s="1" t="s">
        <v>2345</v>
      </c>
      <c r="C590" s="1" t="s">
        <v>6952</v>
      </c>
      <c r="E590" s="1" t="s">
        <v>6953</v>
      </c>
    </row>
    <row r="591" spans="1:5" x14ac:dyDescent="0.45">
      <c r="A591" s="1" t="s">
        <v>2344</v>
      </c>
      <c r="B591" s="1" t="s">
        <v>2345</v>
      </c>
      <c r="C591" s="1" t="s">
        <v>7654</v>
      </c>
      <c r="E591" s="1" t="s">
        <v>5062</v>
      </c>
    </row>
    <row r="592" spans="1:5" x14ac:dyDescent="0.45">
      <c r="A592" s="1" t="s">
        <v>2344</v>
      </c>
      <c r="B592" s="1" t="s">
        <v>2345</v>
      </c>
      <c r="C592" s="1" t="s">
        <v>7720</v>
      </c>
      <c r="E592" s="1" t="s">
        <v>7721</v>
      </c>
    </row>
    <row r="593" spans="1:5" x14ac:dyDescent="0.45">
      <c r="A593" s="1" t="s">
        <v>2344</v>
      </c>
      <c r="B593" s="1" t="s">
        <v>2345</v>
      </c>
      <c r="C593" s="1" t="s">
        <v>7526</v>
      </c>
      <c r="E593" s="1" t="s">
        <v>7527</v>
      </c>
    </row>
    <row r="594" spans="1:5" x14ac:dyDescent="0.45">
      <c r="A594" s="1" t="s">
        <v>2344</v>
      </c>
      <c r="B594" s="1" t="s">
        <v>2345</v>
      </c>
      <c r="C594" s="1" t="s">
        <v>7528</v>
      </c>
      <c r="E594" s="1" t="s">
        <v>7529</v>
      </c>
    </row>
    <row r="595" spans="1:5" x14ac:dyDescent="0.45">
      <c r="A595" s="1" t="s">
        <v>2344</v>
      </c>
      <c r="B595" s="1" t="s">
        <v>2345</v>
      </c>
      <c r="C595" s="1" t="s">
        <v>7530</v>
      </c>
      <c r="E595" s="1" t="s">
        <v>7531</v>
      </c>
    </row>
    <row r="596" spans="1:5" x14ac:dyDescent="0.45">
      <c r="A596" s="1" t="s">
        <v>2344</v>
      </c>
      <c r="B596" s="1" t="s">
        <v>2345</v>
      </c>
      <c r="C596" s="1" t="s">
        <v>7599</v>
      </c>
      <c r="E596" s="1" t="s">
        <v>7600</v>
      </c>
    </row>
    <row r="597" spans="1:5" x14ac:dyDescent="0.45">
      <c r="A597" s="1" t="s">
        <v>2344</v>
      </c>
      <c r="B597" s="1" t="s">
        <v>2345</v>
      </c>
      <c r="C597" s="1" t="s">
        <v>9856</v>
      </c>
      <c r="E597" s="1" t="s">
        <v>9855</v>
      </c>
    </row>
    <row r="598" spans="1:5" x14ac:dyDescent="0.45">
      <c r="A598" s="1" t="s">
        <v>2344</v>
      </c>
      <c r="B598" s="1" t="s">
        <v>2345</v>
      </c>
      <c r="C598" s="1" t="s">
        <v>9857</v>
      </c>
      <c r="E598" s="1" t="s">
        <v>9855</v>
      </c>
    </row>
    <row r="599" spans="1:5" x14ac:dyDescent="0.45">
      <c r="A599" s="1" t="s">
        <v>2344</v>
      </c>
      <c r="B599" s="1" t="s">
        <v>2345</v>
      </c>
      <c r="C599" s="1" t="s">
        <v>9858</v>
      </c>
      <c r="E599" s="1" t="s">
        <v>9855</v>
      </c>
    </row>
    <row r="600" spans="1:5" x14ac:dyDescent="0.45">
      <c r="A600" s="1" t="s">
        <v>2344</v>
      </c>
      <c r="B600" s="1" t="s">
        <v>2345</v>
      </c>
      <c r="C600" s="1" t="s">
        <v>9854</v>
      </c>
      <c r="E600" s="1" t="s">
        <v>9855</v>
      </c>
    </row>
    <row r="601" spans="1:5" x14ac:dyDescent="0.45">
      <c r="A601" s="1" t="s">
        <v>2344</v>
      </c>
      <c r="B601" s="1" t="s">
        <v>2345</v>
      </c>
      <c r="C601" s="1" t="s">
        <v>9999</v>
      </c>
      <c r="E601" s="1" t="s">
        <v>2347</v>
      </c>
    </row>
    <row r="602" spans="1:5" x14ac:dyDescent="0.45">
      <c r="A602" s="1" t="s">
        <v>2344</v>
      </c>
      <c r="B602" s="1" t="s">
        <v>2345</v>
      </c>
      <c r="C602" s="1" t="s">
        <v>10103</v>
      </c>
      <c r="E602" s="1" t="s">
        <v>10101</v>
      </c>
    </row>
    <row r="603" spans="1:5" x14ac:dyDescent="0.45">
      <c r="A603" s="1" t="s">
        <v>2344</v>
      </c>
      <c r="B603" s="1" t="s">
        <v>2345</v>
      </c>
      <c r="C603" s="1" t="s">
        <v>10104</v>
      </c>
      <c r="E603" s="1" t="s">
        <v>10101</v>
      </c>
    </row>
    <row r="604" spans="1:5" x14ac:dyDescent="0.45">
      <c r="A604" s="1" t="s">
        <v>2344</v>
      </c>
      <c r="B604" s="1" t="s">
        <v>2345</v>
      </c>
      <c r="C604" s="1" t="s">
        <v>10105</v>
      </c>
      <c r="E604" s="1" t="s">
        <v>10101</v>
      </c>
    </row>
    <row r="605" spans="1:5" x14ac:dyDescent="0.45">
      <c r="A605" s="1" t="s">
        <v>2344</v>
      </c>
      <c r="B605" s="1" t="s">
        <v>2345</v>
      </c>
      <c r="C605" s="1" t="s">
        <v>10100</v>
      </c>
      <c r="E605" s="1" t="s">
        <v>10101</v>
      </c>
    </row>
    <row r="606" spans="1:5" x14ac:dyDescent="0.45">
      <c r="A606" s="1" t="s">
        <v>2344</v>
      </c>
      <c r="B606" s="1" t="s">
        <v>2345</v>
      </c>
      <c r="C606" s="1" t="s">
        <v>10102</v>
      </c>
      <c r="E606" s="1" t="s">
        <v>10101</v>
      </c>
    </row>
    <row r="607" spans="1:5" x14ac:dyDescent="0.45">
      <c r="A607" s="1" t="s">
        <v>2344</v>
      </c>
      <c r="B607" s="1" t="s">
        <v>2345</v>
      </c>
      <c r="C607" s="1" t="s">
        <v>10216</v>
      </c>
      <c r="E607" s="1" t="s">
        <v>10217</v>
      </c>
    </row>
    <row r="608" spans="1:5" x14ac:dyDescent="0.45">
      <c r="A608" s="1" t="s">
        <v>2344</v>
      </c>
      <c r="B608" s="1" t="s">
        <v>2345</v>
      </c>
      <c r="C608" s="1" t="s">
        <v>10218</v>
      </c>
      <c r="E608" s="1" t="s">
        <v>10101</v>
      </c>
    </row>
    <row r="609" spans="1:5" x14ac:dyDescent="0.45">
      <c r="A609" s="1" t="s">
        <v>2344</v>
      </c>
      <c r="B609" s="1" t="s">
        <v>2345</v>
      </c>
      <c r="C609" s="1" t="s">
        <v>10695</v>
      </c>
      <c r="E609" s="1" t="s">
        <v>10696</v>
      </c>
    </row>
    <row r="610" spans="1:5" x14ac:dyDescent="0.45">
      <c r="A610" s="1" t="s">
        <v>2344</v>
      </c>
      <c r="B610" s="1" t="s">
        <v>2345</v>
      </c>
      <c r="C610" s="1" t="s">
        <v>14134</v>
      </c>
      <c r="E610" s="1" t="s">
        <v>14134</v>
      </c>
    </row>
    <row r="611" spans="1:5" x14ac:dyDescent="0.45">
      <c r="A611" s="1" t="s">
        <v>2344</v>
      </c>
      <c r="B611" s="1" t="s">
        <v>2345</v>
      </c>
      <c r="C611" s="1" t="s">
        <v>12003</v>
      </c>
      <c r="E611" s="1" t="s">
        <v>12004</v>
      </c>
    </row>
    <row r="612" spans="1:5" x14ac:dyDescent="0.45">
      <c r="A612" s="1" t="s">
        <v>2344</v>
      </c>
      <c r="B612" s="1" t="s">
        <v>2345</v>
      </c>
      <c r="C612" s="1" t="s">
        <v>11361</v>
      </c>
      <c r="E612" s="1" t="s">
        <v>11362</v>
      </c>
    </row>
    <row r="613" spans="1:5" x14ac:dyDescent="0.45">
      <c r="A613" s="1" t="s">
        <v>2344</v>
      </c>
      <c r="B613" s="1" t="s">
        <v>2345</v>
      </c>
      <c r="C613" s="1" t="s">
        <v>12178</v>
      </c>
      <c r="E613" s="1" t="s">
        <v>11362</v>
      </c>
    </row>
    <row r="614" spans="1:5" x14ac:dyDescent="0.45">
      <c r="A614" s="1" t="s">
        <v>2344</v>
      </c>
      <c r="B614" s="1" t="s">
        <v>2345</v>
      </c>
      <c r="C614" s="1" t="s">
        <v>12789</v>
      </c>
      <c r="E614" s="1" t="s">
        <v>12790</v>
      </c>
    </row>
    <row r="615" spans="1:5" x14ac:dyDescent="0.45">
      <c r="A615" s="1" t="s">
        <v>2344</v>
      </c>
      <c r="B615" s="1" t="s">
        <v>2345</v>
      </c>
      <c r="C615" s="1" t="s">
        <v>12818</v>
      </c>
      <c r="E615" s="1" t="s">
        <v>10101</v>
      </c>
    </row>
    <row r="616" spans="1:5" x14ac:dyDescent="0.45">
      <c r="A616" s="1" t="s">
        <v>2344</v>
      </c>
      <c r="B616" s="1" t="s">
        <v>2345</v>
      </c>
      <c r="C616" s="1" t="s">
        <v>12819</v>
      </c>
      <c r="E616" s="1" t="s">
        <v>10101</v>
      </c>
    </row>
    <row r="617" spans="1:5" x14ac:dyDescent="0.45">
      <c r="A617" s="1" t="s">
        <v>2344</v>
      </c>
      <c r="B617" s="1" t="s">
        <v>2345</v>
      </c>
      <c r="C617" s="1" t="s">
        <v>12820</v>
      </c>
      <c r="E617" s="1" t="s">
        <v>10101</v>
      </c>
    </row>
    <row r="618" spans="1:5" x14ac:dyDescent="0.45">
      <c r="A618" s="1" t="s">
        <v>2344</v>
      </c>
      <c r="B618" s="1" t="s">
        <v>2345</v>
      </c>
      <c r="C618" s="1" t="s">
        <v>13305</v>
      </c>
      <c r="E618" s="1" t="s">
        <v>9855</v>
      </c>
    </row>
    <row r="619" spans="1:5" x14ac:dyDescent="0.45">
      <c r="A619" s="1" t="s">
        <v>2344</v>
      </c>
      <c r="B619" s="1" t="s">
        <v>2345</v>
      </c>
      <c r="C619" s="1" t="s">
        <v>13306</v>
      </c>
      <c r="E619" s="1" t="s">
        <v>9855</v>
      </c>
    </row>
    <row r="620" spans="1:5" x14ac:dyDescent="0.45">
      <c r="A620" s="1" t="s">
        <v>2344</v>
      </c>
      <c r="B620" s="1" t="s">
        <v>2345</v>
      </c>
      <c r="C620" s="1" t="s">
        <v>13307</v>
      </c>
      <c r="E620" s="1" t="s">
        <v>9855</v>
      </c>
    </row>
    <row r="621" spans="1:5" x14ac:dyDescent="0.45">
      <c r="A621" s="1" t="s">
        <v>2344</v>
      </c>
      <c r="B621" s="1" t="s">
        <v>2345</v>
      </c>
      <c r="C621" s="1" t="s">
        <v>13647</v>
      </c>
      <c r="E621" s="1" t="s">
        <v>14459</v>
      </c>
    </row>
    <row r="622" spans="1:5" x14ac:dyDescent="0.45">
      <c r="A622" s="1" t="s">
        <v>4342</v>
      </c>
      <c r="B622" s="1" t="s">
        <v>4343</v>
      </c>
      <c r="C622" s="1" t="s">
        <v>4344</v>
      </c>
      <c r="E622" s="1" t="s">
        <v>4345</v>
      </c>
    </row>
    <row r="623" spans="1:5" x14ac:dyDescent="0.45">
      <c r="A623" s="1" t="s">
        <v>4342</v>
      </c>
      <c r="B623" s="1" t="s">
        <v>4343</v>
      </c>
      <c r="C623" s="1" t="s">
        <v>4346</v>
      </c>
      <c r="E623" s="1" t="s">
        <v>4345</v>
      </c>
    </row>
    <row r="624" spans="1:5" x14ac:dyDescent="0.45">
      <c r="A624" s="1" t="s">
        <v>4342</v>
      </c>
      <c r="B624" s="1" t="s">
        <v>4343</v>
      </c>
      <c r="C624" s="1" t="s">
        <v>12046</v>
      </c>
      <c r="E624" s="1" t="s">
        <v>12046</v>
      </c>
    </row>
    <row r="625" spans="1:5" x14ac:dyDescent="0.45">
      <c r="A625" s="1" t="s">
        <v>2225</v>
      </c>
      <c r="B625" s="1" t="s">
        <v>2226</v>
      </c>
      <c r="C625" s="1" t="s">
        <v>2227</v>
      </c>
      <c r="E625" s="1" t="s">
        <v>2228</v>
      </c>
    </row>
    <row r="626" spans="1:5" x14ac:dyDescent="0.45">
      <c r="A626" s="1" t="s">
        <v>2225</v>
      </c>
      <c r="B626" s="1" t="s">
        <v>2226</v>
      </c>
      <c r="C626" s="1" t="s">
        <v>2229</v>
      </c>
      <c r="E626" s="1" t="s">
        <v>2230</v>
      </c>
    </row>
    <row r="627" spans="1:5" x14ac:dyDescent="0.45">
      <c r="A627" s="1" t="s">
        <v>2225</v>
      </c>
      <c r="B627" s="1" t="s">
        <v>2226</v>
      </c>
      <c r="C627" s="1" t="s">
        <v>2231</v>
      </c>
      <c r="E627" s="1" t="s">
        <v>2232</v>
      </c>
    </row>
    <row r="628" spans="1:5" x14ac:dyDescent="0.45">
      <c r="A628" s="1" t="s">
        <v>2225</v>
      </c>
      <c r="B628" s="1" t="s">
        <v>2226</v>
      </c>
      <c r="C628" s="1" t="s">
        <v>2233</v>
      </c>
      <c r="E628" s="1" t="s">
        <v>2232</v>
      </c>
    </row>
    <row r="629" spans="1:5" x14ac:dyDescent="0.45">
      <c r="A629" s="1" t="s">
        <v>2225</v>
      </c>
      <c r="B629" s="1" t="s">
        <v>2226</v>
      </c>
      <c r="C629" s="1" t="s">
        <v>2234</v>
      </c>
      <c r="E629" s="1" t="s">
        <v>2235</v>
      </c>
    </row>
    <row r="630" spans="1:5" x14ac:dyDescent="0.45">
      <c r="A630" s="1" t="s">
        <v>2225</v>
      </c>
      <c r="B630" s="1" t="s">
        <v>2226</v>
      </c>
      <c r="C630" s="1" t="s">
        <v>2236</v>
      </c>
      <c r="E630" s="1" t="s">
        <v>2237</v>
      </c>
    </row>
    <row r="631" spans="1:5" x14ac:dyDescent="0.45">
      <c r="A631" s="1" t="s">
        <v>2225</v>
      </c>
      <c r="B631" s="1" t="s">
        <v>2226</v>
      </c>
      <c r="C631" s="1" t="s">
        <v>2238</v>
      </c>
      <c r="E631" s="1" t="s">
        <v>2239</v>
      </c>
    </row>
    <row r="632" spans="1:5" x14ac:dyDescent="0.45">
      <c r="A632" s="1" t="s">
        <v>2225</v>
      </c>
      <c r="B632" s="1" t="s">
        <v>2226</v>
      </c>
      <c r="C632" s="1" t="s">
        <v>2240</v>
      </c>
      <c r="E632" s="1" t="s">
        <v>2241</v>
      </c>
    </row>
    <row r="633" spans="1:5" x14ac:dyDescent="0.45">
      <c r="A633" s="1" t="s">
        <v>2225</v>
      </c>
      <c r="B633" s="1" t="s">
        <v>2226</v>
      </c>
      <c r="C633" s="1" t="s">
        <v>2242</v>
      </c>
      <c r="E633" s="1" t="s">
        <v>2243</v>
      </c>
    </row>
    <row r="634" spans="1:5" x14ac:dyDescent="0.45">
      <c r="A634" s="1" t="s">
        <v>2225</v>
      </c>
      <c r="B634" s="1" t="s">
        <v>2226</v>
      </c>
      <c r="C634" s="1" t="s">
        <v>2244</v>
      </c>
      <c r="E634" s="1" t="s">
        <v>2245</v>
      </c>
    </row>
    <row r="635" spans="1:5" x14ac:dyDescent="0.45">
      <c r="A635" s="1" t="s">
        <v>2225</v>
      </c>
      <c r="B635" s="1" t="s">
        <v>2226</v>
      </c>
      <c r="C635" s="1" t="s">
        <v>2246</v>
      </c>
      <c r="E635" s="1" t="s">
        <v>2232</v>
      </c>
    </row>
    <row r="636" spans="1:5" x14ac:dyDescent="0.45">
      <c r="A636" s="1" t="s">
        <v>2225</v>
      </c>
      <c r="B636" s="1" t="s">
        <v>2226</v>
      </c>
      <c r="C636" s="1" t="s">
        <v>2468</v>
      </c>
      <c r="E636" s="1" t="s">
        <v>2469</v>
      </c>
    </row>
    <row r="637" spans="1:5" x14ac:dyDescent="0.45">
      <c r="A637" s="1" t="s">
        <v>2225</v>
      </c>
      <c r="B637" s="1" t="s">
        <v>2226</v>
      </c>
      <c r="C637" s="1" t="s">
        <v>3914</v>
      </c>
      <c r="E637" s="1" t="s">
        <v>3915</v>
      </c>
    </row>
    <row r="638" spans="1:5" x14ac:dyDescent="0.45">
      <c r="A638" s="1" t="s">
        <v>2225</v>
      </c>
      <c r="B638" s="1" t="s">
        <v>2226</v>
      </c>
      <c r="C638" s="1" t="s">
        <v>4035</v>
      </c>
      <c r="E638" s="1" t="s">
        <v>4036</v>
      </c>
    </row>
    <row r="639" spans="1:5" x14ac:dyDescent="0.45">
      <c r="A639" s="1" t="s">
        <v>2225</v>
      </c>
      <c r="B639" s="1" t="s">
        <v>2226</v>
      </c>
      <c r="C639" s="1" t="s">
        <v>4057</v>
      </c>
      <c r="E639" s="1" t="s">
        <v>4058</v>
      </c>
    </row>
    <row r="640" spans="1:5" x14ac:dyDescent="0.45">
      <c r="A640" s="1" t="s">
        <v>2225</v>
      </c>
      <c r="B640" s="1" t="s">
        <v>2226</v>
      </c>
      <c r="C640" s="1" t="s">
        <v>4059</v>
      </c>
      <c r="E640" s="1" t="s">
        <v>4058</v>
      </c>
    </row>
    <row r="641" spans="1:5" x14ac:dyDescent="0.45">
      <c r="A641" s="1" t="s">
        <v>2225</v>
      </c>
      <c r="B641" s="1" t="s">
        <v>2226</v>
      </c>
      <c r="C641" s="1" t="s">
        <v>4060</v>
      </c>
      <c r="E641" s="1" t="s">
        <v>4058</v>
      </c>
    </row>
    <row r="642" spans="1:5" x14ac:dyDescent="0.45">
      <c r="A642" s="1" t="s">
        <v>2225</v>
      </c>
      <c r="B642" s="1" t="s">
        <v>2226</v>
      </c>
      <c r="C642" s="1" t="s">
        <v>4061</v>
      </c>
      <c r="E642" s="1" t="s">
        <v>4058</v>
      </c>
    </row>
    <row r="643" spans="1:5" x14ac:dyDescent="0.45">
      <c r="A643" s="1" t="s">
        <v>2225</v>
      </c>
      <c r="B643" s="1" t="s">
        <v>2226</v>
      </c>
      <c r="C643" s="1" t="s">
        <v>4062</v>
      </c>
      <c r="E643" s="1" t="s">
        <v>4062</v>
      </c>
    </row>
    <row r="644" spans="1:5" x14ac:dyDescent="0.45">
      <c r="A644" s="1" t="s">
        <v>2225</v>
      </c>
      <c r="B644" s="1" t="s">
        <v>2226</v>
      </c>
      <c r="C644" s="1" t="s">
        <v>4063</v>
      </c>
      <c r="E644" s="1" t="s">
        <v>4062</v>
      </c>
    </row>
    <row r="645" spans="1:5" x14ac:dyDescent="0.45">
      <c r="A645" s="1" t="s">
        <v>2225</v>
      </c>
      <c r="B645" s="1" t="s">
        <v>2226</v>
      </c>
      <c r="C645" s="1" t="s">
        <v>5675</v>
      </c>
      <c r="E645" s="1" t="s">
        <v>5675</v>
      </c>
    </row>
    <row r="646" spans="1:5" x14ac:dyDescent="0.45">
      <c r="A646" s="1" t="s">
        <v>2225</v>
      </c>
      <c r="B646" s="1" t="s">
        <v>2226</v>
      </c>
      <c r="C646" s="1" t="s">
        <v>8333</v>
      </c>
      <c r="E646" s="1" t="s">
        <v>8334</v>
      </c>
    </row>
    <row r="647" spans="1:5" x14ac:dyDescent="0.45">
      <c r="A647" s="1" t="s">
        <v>2225</v>
      </c>
      <c r="B647" s="1" t="s">
        <v>2226</v>
      </c>
      <c r="C647" s="1" t="s">
        <v>11246</v>
      </c>
      <c r="E647" s="1" t="s">
        <v>11246</v>
      </c>
    </row>
    <row r="648" spans="1:5" x14ac:dyDescent="0.45">
      <c r="A648" s="1" t="s">
        <v>2225</v>
      </c>
      <c r="B648" s="1" t="s">
        <v>2226</v>
      </c>
      <c r="C648" s="1" t="s">
        <v>11247</v>
      </c>
      <c r="E648" s="1" t="s">
        <v>11247</v>
      </c>
    </row>
    <row r="649" spans="1:5" x14ac:dyDescent="0.45">
      <c r="A649" s="1" t="s">
        <v>2225</v>
      </c>
      <c r="B649" s="1" t="s">
        <v>2226</v>
      </c>
      <c r="C649" s="1" t="s">
        <v>11671</v>
      </c>
      <c r="E649" s="1" t="s">
        <v>11672</v>
      </c>
    </row>
    <row r="650" spans="1:5" x14ac:dyDescent="0.45">
      <c r="A650" s="1" t="s">
        <v>2225</v>
      </c>
      <c r="B650" s="1" t="s">
        <v>2226</v>
      </c>
      <c r="C650" s="1" t="s">
        <v>12524</v>
      </c>
      <c r="E650" s="1" t="s">
        <v>12525</v>
      </c>
    </row>
    <row r="651" spans="1:5" x14ac:dyDescent="0.45">
      <c r="A651" s="1" t="s">
        <v>2225</v>
      </c>
      <c r="B651" s="1" t="s">
        <v>2226</v>
      </c>
      <c r="C651" s="1" t="s">
        <v>12526</v>
      </c>
      <c r="E651" s="1" t="s">
        <v>12527</v>
      </c>
    </row>
    <row r="652" spans="1:5" x14ac:dyDescent="0.45">
      <c r="A652" s="1" t="s">
        <v>2225</v>
      </c>
      <c r="B652" s="1" t="s">
        <v>2226</v>
      </c>
      <c r="C652" s="1" t="s">
        <v>12552</v>
      </c>
      <c r="E652" s="1" t="s">
        <v>12553</v>
      </c>
    </row>
    <row r="653" spans="1:5" x14ac:dyDescent="0.45">
      <c r="A653" s="1" t="s">
        <v>2225</v>
      </c>
      <c r="B653" s="1" t="s">
        <v>2226</v>
      </c>
      <c r="C653" s="1" t="s">
        <v>12554</v>
      </c>
      <c r="E653" s="1" t="s">
        <v>12553</v>
      </c>
    </row>
    <row r="654" spans="1:5" x14ac:dyDescent="0.45">
      <c r="A654" s="1" t="s">
        <v>2225</v>
      </c>
      <c r="B654" s="1" t="s">
        <v>2226</v>
      </c>
      <c r="C654" s="1" t="s">
        <v>12555</v>
      </c>
      <c r="E654" s="1" t="s">
        <v>12553</v>
      </c>
    </row>
    <row r="655" spans="1:5" x14ac:dyDescent="0.45">
      <c r="A655" s="1" t="s">
        <v>2225</v>
      </c>
      <c r="B655" s="1" t="s">
        <v>2226</v>
      </c>
      <c r="C655" s="1" t="s">
        <v>12556</v>
      </c>
      <c r="E655" s="1" t="s">
        <v>12553</v>
      </c>
    </row>
    <row r="656" spans="1:5" x14ac:dyDescent="0.45">
      <c r="A656" s="1" t="s">
        <v>2225</v>
      </c>
      <c r="B656" s="1" t="s">
        <v>2226</v>
      </c>
      <c r="C656" s="1" t="s">
        <v>12557</v>
      </c>
      <c r="E656" s="1" t="s">
        <v>12558</v>
      </c>
    </row>
    <row r="657" spans="1:5" x14ac:dyDescent="0.45">
      <c r="A657" s="1" t="s">
        <v>2225</v>
      </c>
      <c r="B657" s="1" t="s">
        <v>2226</v>
      </c>
      <c r="C657" s="1" t="s">
        <v>12559</v>
      </c>
      <c r="E657" s="1" t="s">
        <v>12558</v>
      </c>
    </row>
    <row r="658" spans="1:5" x14ac:dyDescent="0.45">
      <c r="A658" s="1" t="s">
        <v>2225</v>
      </c>
      <c r="B658" s="1" t="s">
        <v>2226</v>
      </c>
      <c r="C658" s="1" t="s">
        <v>12560</v>
      </c>
      <c r="E658" s="1" t="s">
        <v>12558</v>
      </c>
    </row>
    <row r="659" spans="1:5" x14ac:dyDescent="0.45">
      <c r="A659" s="1" t="s">
        <v>2225</v>
      </c>
      <c r="B659" s="1" t="s">
        <v>2226</v>
      </c>
      <c r="C659" s="1" t="s">
        <v>12561</v>
      </c>
      <c r="E659" s="1" t="s">
        <v>12558</v>
      </c>
    </row>
    <row r="660" spans="1:5" x14ac:dyDescent="0.45">
      <c r="A660" s="1" t="s">
        <v>2225</v>
      </c>
      <c r="B660" s="1" t="s">
        <v>2226</v>
      </c>
      <c r="C660" s="1" t="s">
        <v>12562</v>
      </c>
      <c r="E660" s="1" t="s">
        <v>12558</v>
      </c>
    </row>
    <row r="661" spans="1:5" x14ac:dyDescent="0.45">
      <c r="A661" s="1" t="s">
        <v>2225</v>
      </c>
      <c r="B661" s="1" t="s">
        <v>2226</v>
      </c>
      <c r="C661" s="1" t="s">
        <v>12824</v>
      </c>
      <c r="E661" s="1" t="s">
        <v>12825</v>
      </c>
    </row>
    <row r="662" spans="1:5" x14ac:dyDescent="0.45">
      <c r="A662" s="1" t="s">
        <v>2225</v>
      </c>
      <c r="B662" s="1" t="s">
        <v>2226</v>
      </c>
      <c r="C662" s="1" t="s">
        <v>12826</v>
      </c>
      <c r="E662" s="1" t="s">
        <v>12825</v>
      </c>
    </row>
    <row r="663" spans="1:5" x14ac:dyDescent="0.45">
      <c r="A663" s="1" t="s">
        <v>2225</v>
      </c>
      <c r="B663" s="1" t="s">
        <v>2226</v>
      </c>
      <c r="C663" s="1" t="s">
        <v>13301</v>
      </c>
      <c r="E663" s="1" t="s">
        <v>14410</v>
      </c>
    </row>
    <row r="664" spans="1:5" x14ac:dyDescent="0.45">
      <c r="A664" s="1" t="s">
        <v>2225</v>
      </c>
      <c r="B664" s="1" t="s">
        <v>2226</v>
      </c>
      <c r="C664" s="1" t="s">
        <v>13302</v>
      </c>
      <c r="E664" s="1" t="s">
        <v>14410</v>
      </c>
    </row>
    <row r="665" spans="1:5" x14ac:dyDescent="0.45">
      <c r="A665" s="1" t="s">
        <v>2225</v>
      </c>
      <c r="B665" s="1" t="s">
        <v>2226</v>
      </c>
      <c r="C665" s="1" t="s">
        <v>13303</v>
      </c>
      <c r="E665" s="1" t="s">
        <v>14410</v>
      </c>
    </row>
    <row r="666" spans="1:5" x14ac:dyDescent="0.45">
      <c r="A666" s="1" t="s">
        <v>2225</v>
      </c>
      <c r="B666" s="1" t="s">
        <v>2226</v>
      </c>
      <c r="C666" s="1" t="s">
        <v>13304</v>
      </c>
      <c r="E666" s="1" t="s">
        <v>14410</v>
      </c>
    </row>
    <row r="667" spans="1:5" x14ac:dyDescent="0.45">
      <c r="A667" s="1" t="s">
        <v>392</v>
      </c>
      <c r="B667" s="1" t="s">
        <v>393</v>
      </c>
      <c r="C667" s="1" t="s">
        <v>394</v>
      </c>
      <c r="E667" s="1" t="s">
        <v>395</v>
      </c>
    </row>
    <row r="668" spans="1:5" x14ac:dyDescent="0.45">
      <c r="A668" s="1" t="s">
        <v>392</v>
      </c>
      <c r="B668" s="1" t="s">
        <v>393</v>
      </c>
      <c r="C668" s="1" t="s">
        <v>396</v>
      </c>
      <c r="E668" s="1" t="s">
        <v>395</v>
      </c>
    </row>
    <row r="669" spans="1:5" x14ac:dyDescent="0.45">
      <c r="A669" s="1" t="s">
        <v>392</v>
      </c>
      <c r="B669" s="1" t="s">
        <v>393</v>
      </c>
      <c r="C669" s="1" t="s">
        <v>397</v>
      </c>
      <c r="E669" s="1" t="s">
        <v>395</v>
      </c>
    </row>
    <row r="670" spans="1:5" x14ac:dyDescent="0.45">
      <c r="A670" s="1" t="s">
        <v>392</v>
      </c>
      <c r="B670" s="1" t="s">
        <v>393</v>
      </c>
      <c r="C670" s="1" t="s">
        <v>398</v>
      </c>
      <c r="E670" s="1" t="s">
        <v>395</v>
      </c>
    </row>
    <row r="671" spans="1:5" x14ac:dyDescent="0.45">
      <c r="A671" s="1" t="s">
        <v>392</v>
      </c>
      <c r="B671" s="1" t="s">
        <v>393</v>
      </c>
      <c r="C671" s="1" t="s">
        <v>2170</v>
      </c>
      <c r="E671" s="1" t="s">
        <v>2170</v>
      </c>
    </row>
    <row r="672" spans="1:5" x14ac:dyDescent="0.45">
      <c r="A672" s="1" t="s">
        <v>392</v>
      </c>
      <c r="B672" s="1" t="s">
        <v>393</v>
      </c>
      <c r="C672" s="1" t="s">
        <v>13808</v>
      </c>
      <c r="E672" s="1" t="s">
        <v>13809</v>
      </c>
    </row>
    <row r="673" spans="1:5" x14ac:dyDescent="0.45">
      <c r="A673" s="1" t="s">
        <v>392</v>
      </c>
      <c r="B673" s="1" t="s">
        <v>393</v>
      </c>
      <c r="C673" s="1" t="s">
        <v>13810</v>
      </c>
      <c r="E673" s="1" t="s">
        <v>13809</v>
      </c>
    </row>
    <row r="674" spans="1:5" x14ac:dyDescent="0.45">
      <c r="A674" s="1" t="s">
        <v>392</v>
      </c>
      <c r="B674" s="1" t="s">
        <v>393</v>
      </c>
      <c r="C674" s="1" t="s">
        <v>2991</v>
      </c>
      <c r="E674" s="1" t="s">
        <v>2992</v>
      </c>
    </row>
    <row r="675" spans="1:5" x14ac:dyDescent="0.45">
      <c r="A675" s="1" t="s">
        <v>392</v>
      </c>
      <c r="B675" s="1" t="s">
        <v>393</v>
      </c>
      <c r="C675" s="1" t="s">
        <v>4237</v>
      </c>
      <c r="E675" s="1" t="s">
        <v>4237</v>
      </c>
    </row>
    <row r="676" spans="1:5" x14ac:dyDescent="0.45">
      <c r="A676" s="1" t="s">
        <v>392</v>
      </c>
      <c r="B676" s="1" t="s">
        <v>393</v>
      </c>
      <c r="C676" s="1" t="s">
        <v>4238</v>
      </c>
      <c r="E676" s="1" t="s">
        <v>4238</v>
      </c>
    </row>
    <row r="677" spans="1:5" x14ac:dyDescent="0.45">
      <c r="A677" s="1" t="s">
        <v>392</v>
      </c>
      <c r="B677" s="1" t="s">
        <v>393</v>
      </c>
      <c r="C677" s="1" t="s">
        <v>4239</v>
      </c>
      <c r="E677" s="1" t="s">
        <v>4239</v>
      </c>
    </row>
    <row r="678" spans="1:5" x14ac:dyDescent="0.45">
      <c r="A678" s="1" t="s">
        <v>392</v>
      </c>
      <c r="B678" s="1" t="s">
        <v>393</v>
      </c>
      <c r="C678" s="1" t="s">
        <v>4240</v>
      </c>
      <c r="E678" s="1" t="s">
        <v>4241</v>
      </c>
    </row>
    <row r="679" spans="1:5" x14ac:dyDescent="0.45">
      <c r="A679" s="1" t="s">
        <v>392</v>
      </c>
      <c r="B679" s="1" t="s">
        <v>393</v>
      </c>
      <c r="C679" s="1" t="s">
        <v>6547</v>
      </c>
      <c r="E679" s="1" t="s">
        <v>6547</v>
      </c>
    </row>
    <row r="680" spans="1:5" x14ac:dyDescent="0.45">
      <c r="A680" s="1" t="s">
        <v>392</v>
      </c>
      <c r="B680" s="1" t="s">
        <v>393</v>
      </c>
      <c r="C680" s="1" t="s">
        <v>6425</v>
      </c>
      <c r="E680" s="1" t="s">
        <v>6426</v>
      </c>
    </row>
    <row r="681" spans="1:5" x14ac:dyDescent="0.45">
      <c r="A681" s="1" t="s">
        <v>392</v>
      </c>
      <c r="B681" s="1" t="s">
        <v>393</v>
      </c>
      <c r="C681" s="1" t="s">
        <v>6427</v>
      </c>
      <c r="E681" s="1" t="s">
        <v>6427</v>
      </c>
    </row>
    <row r="682" spans="1:5" x14ac:dyDescent="0.45">
      <c r="A682" s="1" t="s">
        <v>392</v>
      </c>
      <c r="B682" s="1" t="s">
        <v>393</v>
      </c>
      <c r="C682" s="1" t="s">
        <v>8782</v>
      </c>
      <c r="E682" s="1" t="s">
        <v>8783</v>
      </c>
    </row>
    <row r="683" spans="1:5" x14ac:dyDescent="0.45">
      <c r="A683" s="1" t="s">
        <v>392</v>
      </c>
      <c r="B683" s="1" t="s">
        <v>393</v>
      </c>
      <c r="C683" s="1" t="s">
        <v>8784</v>
      </c>
      <c r="E683" s="1" t="s">
        <v>8783</v>
      </c>
    </row>
    <row r="684" spans="1:5" x14ac:dyDescent="0.45">
      <c r="A684" s="1" t="s">
        <v>392</v>
      </c>
      <c r="B684" s="1" t="s">
        <v>393</v>
      </c>
      <c r="C684" s="1" t="s">
        <v>8785</v>
      </c>
      <c r="E684" s="1" t="s">
        <v>8783</v>
      </c>
    </row>
    <row r="685" spans="1:5" x14ac:dyDescent="0.45">
      <c r="A685" s="1" t="s">
        <v>392</v>
      </c>
      <c r="B685" s="1" t="s">
        <v>393</v>
      </c>
      <c r="C685" s="1" t="s">
        <v>8786</v>
      </c>
      <c r="E685" s="1" t="s">
        <v>8783</v>
      </c>
    </row>
    <row r="686" spans="1:5" x14ac:dyDescent="0.45">
      <c r="A686" s="1" t="s">
        <v>392</v>
      </c>
      <c r="B686" s="1" t="s">
        <v>393</v>
      </c>
      <c r="C686" s="1" t="s">
        <v>8787</v>
      </c>
      <c r="E686" s="1" t="s">
        <v>8783</v>
      </c>
    </row>
    <row r="687" spans="1:5" x14ac:dyDescent="0.45">
      <c r="A687" s="1" t="s">
        <v>392</v>
      </c>
      <c r="B687" s="1" t="s">
        <v>393</v>
      </c>
      <c r="C687" s="1" t="s">
        <v>8788</v>
      </c>
      <c r="E687" s="1" t="s">
        <v>8789</v>
      </c>
    </row>
    <row r="688" spans="1:5" x14ac:dyDescent="0.45">
      <c r="A688" s="1" t="s">
        <v>392</v>
      </c>
      <c r="B688" s="1" t="s">
        <v>393</v>
      </c>
      <c r="C688" s="1" t="s">
        <v>8790</v>
      </c>
      <c r="E688" s="1" t="s">
        <v>8789</v>
      </c>
    </row>
    <row r="689" spans="1:5" x14ac:dyDescent="0.45">
      <c r="A689" s="1" t="s">
        <v>392</v>
      </c>
      <c r="B689" s="1" t="s">
        <v>393</v>
      </c>
      <c r="C689" s="1" t="s">
        <v>8791</v>
      </c>
      <c r="E689" s="1" t="s">
        <v>8789</v>
      </c>
    </row>
    <row r="690" spans="1:5" x14ac:dyDescent="0.45">
      <c r="A690" s="1" t="s">
        <v>392</v>
      </c>
      <c r="B690" s="1" t="s">
        <v>393</v>
      </c>
      <c r="C690" s="1" t="s">
        <v>8792</v>
      </c>
      <c r="E690" s="1" t="s">
        <v>8789</v>
      </c>
    </row>
    <row r="691" spans="1:5" x14ac:dyDescent="0.45">
      <c r="A691" s="1" t="s">
        <v>392</v>
      </c>
      <c r="B691" s="1" t="s">
        <v>393</v>
      </c>
      <c r="C691" s="1" t="s">
        <v>8793</v>
      </c>
      <c r="E691" s="1" t="s">
        <v>8794</v>
      </c>
    </row>
    <row r="692" spans="1:5" x14ac:dyDescent="0.45">
      <c r="A692" s="1" t="s">
        <v>392</v>
      </c>
      <c r="B692" s="1" t="s">
        <v>393</v>
      </c>
      <c r="C692" s="1" t="s">
        <v>8795</v>
      </c>
      <c r="E692" s="1" t="s">
        <v>8794</v>
      </c>
    </row>
    <row r="693" spans="1:5" x14ac:dyDescent="0.45">
      <c r="A693" s="1" t="s">
        <v>392</v>
      </c>
      <c r="B693" s="1" t="s">
        <v>393</v>
      </c>
      <c r="C693" s="1" t="s">
        <v>8796</v>
      </c>
      <c r="E693" s="1" t="s">
        <v>8797</v>
      </c>
    </row>
    <row r="694" spans="1:5" x14ac:dyDescent="0.45">
      <c r="A694" s="1" t="s">
        <v>392</v>
      </c>
      <c r="B694" s="1" t="s">
        <v>393</v>
      </c>
      <c r="C694" s="1" t="s">
        <v>9692</v>
      </c>
      <c r="E694" s="1" t="s">
        <v>9693</v>
      </c>
    </row>
    <row r="695" spans="1:5" x14ac:dyDescent="0.45">
      <c r="A695" s="1" t="s">
        <v>392</v>
      </c>
      <c r="B695" s="1" t="s">
        <v>393</v>
      </c>
      <c r="C695" s="1" t="s">
        <v>9748</v>
      </c>
      <c r="E695" s="1" t="s">
        <v>9748</v>
      </c>
    </row>
    <row r="696" spans="1:5" x14ac:dyDescent="0.45">
      <c r="A696" s="1" t="s">
        <v>392</v>
      </c>
      <c r="B696" s="1" t="s">
        <v>393</v>
      </c>
      <c r="C696" s="1" t="s">
        <v>9747</v>
      </c>
      <c r="E696" s="1" t="s">
        <v>9748</v>
      </c>
    </row>
    <row r="697" spans="1:5" x14ac:dyDescent="0.45">
      <c r="A697" s="1" t="s">
        <v>392</v>
      </c>
      <c r="B697" s="1" t="s">
        <v>393</v>
      </c>
      <c r="C697" s="1" t="s">
        <v>14127</v>
      </c>
      <c r="E697" s="1" t="s">
        <v>14127</v>
      </c>
    </row>
    <row r="698" spans="1:5" x14ac:dyDescent="0.45">
      <c r="A698" s="1" t="s">
        <v>392</v>
      </c>
      <c r="B698" s="1" t="s">
        <v>393</v>
      </c>
      <c r="C698" s="1" t="s">
        <v>11326</v>
      </c>
      <c r="E698" s="1" t="s">
        <v>11327</v>
      </c>
    </row>
    <row r="699" spans="1:5" x14ac:dyDescent="0.45">
      <c r="A699" s="1" t="s">
        <v>392</v>
      </c>
      <c r="B699" s="1" t="s">
        <v>393</v>
      </c>
      <c r="C699" s="1" t="s">
        <v>12102</v>
      </c>
      <c r="E699" s="1" t="s">
        <v>12102</v>
      </c>
    </row>
    <row r="700" spans="1:5" x14ac:dyDescent="0.45">
      <c r="A700" s="1" t="s">
        <v>392</v>
      </c>
      <c r="B700" s="1" t="s">
        <v>393</v>
      </c>
      <c r="C700" s="1" t="s">
        <v>12108</v>
      </c>
      <c r="E700" s="1" t="s">
        <v>12109</v>
      </c>
    </row>
    <row r="701" spans="1:5" x14ac:dyDescent="0.45">
      <c r="A701" s="1" t="s">
        <v>392</v>
      </c>
      <c r="B701" s="1" t="s">
        <v>393</v>
      </c>
      <c r="C701" s="1" t="s">
        <v>12125</v>
      </c>
      <c r="E701" s="1" t="s">
        <v>9748</v>
      </c>
    </row>
    <row r="702" spans="1:5" x14ac:dyDescent="0.45">
      <c r="A702" s="1" t="s">
        <v>392</v>
      </c>
      <c r="B702" s="1" t="s">
        <v>393</v>
      </c>
      <c r="C702" s="1" t="s">
        <v>12126</v>
      </c>
      <c r="E702" s="1" t="s">
        <v>9748</v>
      </c>
    </row>
    <row r="703" spans="1:5" x14ac:dyDescent="0.45">
      <c r="A703" s="1" t="s">
        <v>392</v>
      </c>
      <c r="B703" s="1" t="s">
        <v>393</v>
      </c>
      <c r="C703" s="1" t="s">
        <v>12127</v>
      </c>
      <c r="E703" s="1" t="s">
        <v>9748</v>
      </c>
    </row>
    <row r="704" spans="1:5" x14ac:dyDescent="0.45">
      <c r="A704" s="1" t="s">
        <v>392</v>
      </c>
      <c r="B704" s="1" t="s">
        <v>393</v>
      </c>
      <c r="C704" s="1" t="s">
        <v>12128</v>
      </c>
      <c r="E704" s="1" t="s">
        <v>9748</v>
      </c>
    </row>
    <row r="705" spans="1:5" x14ac:dyDescent="0.45">
      <c r="A705" s="1" t="s">
        <v>392</v>
      </c>
      <c r="B705" s="1" t="s">
        <v>393</v>
      </c>
      <c r="C705" s="1" t="s">
        <v>13004</v>
      </c>
      <c r="E705" s="1" t="s">
        <v>14283</v>
      </c>
    </row>
    <row r="706" spans="1:5" x14ac:dyDescent="0.45">
      <c r="A706" s="1" t="s">
        <v>392</v>
      </c>
      <c r="B706" s="1" t="s">
        <v>393</v>
      </c>
      <c r="C706" s="1" t="s">
        <v>13005</v>
      </c>
      <c r="E706" s="1" t="s">
        <v>14284</v>
      </c>
    </row>
    <row r="707" spans="1:5" x14ac:dyDescent="0.45">
      <c r="A707" s="1" t="s">
        <v>392</v>
      </c>
      <c r="B707" s="1" t="s">
        <v>393</v>
      </c>
      <c r="C707" s="1" t="s">
        <v>13009</v>
      </c>
      <c r="E707" s="1" t="s">
        <v>9748</v>
      </c>
    </row>
    <row r="708" spans="1:5" x14ac:dyDescent="0.45">
      <c r="A708" s="1" t="s">
        <v>392</v>
      </c>
      <c r="B708" s="1" t="s">
        <v>393</v>
      </c>
      <c r="C708" s="1" t="s">
        <v>13224</v>
      </c>
      <c r="E708" s="1" t="s">
        <v>14387</v>
      </c>
    </row>
    <row r="709" spans="1:5" x14ac:dyDescent="0.45">
      <c r="A709" s="1" t="s">
        <v>392</v>
      </c>
      <c r="B709" s="1" t="s">
        <v>393</v>
      </c>
      <c r="C709" s="1" t="s">
        <v>13294</v>
      </c>
      <c r="E709" s="1" t="s">
        <v>14407</v>
      </c>
    </row>
    <row r="710" spans="1:5" x14ac:dyDescent="0.45">
      <c r="A710" s="1" t="s">
        <v>3644</v>
      </c>
      <c r="B710" s="1" t="s">
        <v>3645</v>
      </c>
      <c r="C710" s="1" t="s">
        <v>3646</v>
      </c>
      <c r="E710" s="1" t="s">
        <v>3647</v>
      </c>
    </row>
    <row r="711" spans="1:5" x14ac:dyDescent="0.45">
      <c r="A711" s="1" t="s">
        <v>3644</v>
      </c>
      <c r="B711" s="1" t="s">
        <v>3645</v>
      </c>
      <c r="C711" s="1" t="s">
        <v>3648</v>
      </c>
      <c r="E711" s="1" t="s">
        <v>3649</v>
      </c>
    </row>
    <row r="712" spans="1:5" x14ac:dyDescent="0.45">
      <c r="A712" s="1" t="s">
        <v>3644</v>
      </c>
      <c r="B712" s="1" t="s">
        <v>3645</v>
      </c>
      <c r="C712" s="1" t="s">
        <v>3650</v>
      </c>
      <c r="E712" s="1" t="s">
        <v>3651</v>
      </c>
    </row>
    <row r="713" spans="1:5" x14ac:dyDescent="0.45">
      <c r="A713" s="1" t="s">
        <v>3644</v>
      </c>
      <c r="B713" s="1" t="s">
        <v>3645</v>
      </c>
      <c r="C713" s="1" t="s">
        <v>3652</v>
      </c>
      <c r="E713" s="1" t="s">
        <v>3653</v>
      </c>
    </row>
    <row r="714" spans="1:5" x14ac:dyDescent="0.45">
      <c r="A714" s="1" t="s">
        <v>3644</v>
      </c>
      <c r="B714" s="1" t="s">
        <v>3645</v>
      </c>
      <c r="C714" s="1" t="s">
        <v>3654</v>
      </c>
      <c r="E714" s="1" t="s">
        <v>3653</v>
      </c>
    </row>
    <row r="715" spans="1:5" x14ac:dyDescent="0.45">
      <c r="A715" s="1" t="s">
        <v>3644</v>
      </c>
      <c r="B715" s="1" t="s">
        <v>3645</v>
      </c>
      <c r="C715" s="1" t="s">
        <v>3655</v>
      </c>
      <c r="E715" s="1" t="s">
        <v>3656</v>
      </c>
    </row>
    <row r="716" spans="1:5" x14ac:dyDescent="0.45">
      <c r="A716" s="1" t="s">
        <v>3644</v>
      </c>
      <c r="B716" s="1" t="s">
        <v>3645</v>
      </c>
      <c r="C716" s="1" t="s">
        <v>3657</v>
      </c>
      <c r="E716" s="1" t="s">
        <v>3656</v>
      </c>
    </row>
    <row r="717" spans="1:5" x14ac:dyDescent="0.45">
      <c r="A717" s="1" t="s">
        <v>3644</v>
      </c>
      <c r="B717" s="1" t="s">
        <v>3645</v>
      </c>
      <c r="C717" s="1" t="s">
        <v>3658</v>
      </c>
      <c r="E717" s="1" t="s">
        <v>3659</v>
      </c>
    </row>
    <row r="718" spans="1:5" x14ac:dyDescent="0.45">
      <c r="A718" s="1" t="s">
        <v>3644</v>
      </c>
      <c r="B718" s="1" t="s">
        <v>3645</v>
      </c>
      <c r="C718" s="1" t="s">
        <v>3660</v>
      </c>
      <c r="E718" s="1" t="s">
        <v>3651</v>
      </c>
    </row>
    <row r="719" spans="1:5" x14ac:dyDescent="0.45">
      <c r="A719" s="1" t="s">
        <v>3644</v>
      </c>
      <c r="B719" s="1" t="s">
        <v>3645</v>
      </c>
      <c r="C719" s="1" t="s">
        <v>3661</v>
      </c>
      <c r="E719" s="1" t="s">
        <v>3662</v>
      </c>
    </row>
    <row r="720" spans="1:5" x14ac:dyDescent="0.45">
      <c r="A720" s="1" t="s">
        <v>3644</v>
      </c>
      <c r="B720" s="1" t="s">
        <v>3645</v>
      </c>
      <c r="C720" s="1" t="s">
        <v>3666</v>
      </c>
      <c r="E720" s="1" t="s">
        <v>3662</v>
      </c>
    </row>
    <row r="721" spans="1:5" x14ac:dyDescent="0.45">
      <c r="A721" s="1" t="s">
        <v>3644</v>
      </c>
      <c r="B721" s="1" t="s">
        <v>3645</v>
      </c>
      <c r="C721" s="1" t="s">
        <v>3663</v>
      </c>
      <c r="E721" s="1" t="s">
        <v>3662</v>
      </c>
    </row>
    <row r="722" spans="1:5" x14ac:dyDescent="0.45">
      <c r="A722" s="1" t="s">
        <v>3644</v>
      </c>
      <c r="B722" s="1" t="s">
        <v>3645</v>
      </c>
      <c r="C722" s="1" t="s">
        <v>3664</v>
      </c>
      <c r="E722" s="1" t="s">
        <v>3662</v>
      </c>
    </row>
    <row r="723" spans="1:5" x14ac:dyDescent="0.45">
      <c r="A723" s="1" t="s">
        <v>3644</v>
      </c>
      <c r="B723" s="1" t="s">
        <v>3645</v>
      </c>
      <c r="C723" s="1" t="s">
        <v>3665</v>
      </c>
      <c r="E723" s="1" t="s">
        <v>3662</v>
      </c>
    </row>
    <row r="724" spans="1:5" x14ac:dyDescent="0.45">
      <c r="A724" s="1" t="s">
        <v>3644</v>
      </c>
      <c r="B724" s="1" t="s">
        <v>3645</v>
      </c>
      <c r="C724" s="1" t="s">
        <v>3667</v>
      </c>
      <c r="E724" s="1" t="s">
        <v>3668</v>
      </c>
    </row>
    <row r="725" spans="1:5" x14ac:dyDescent="0.45">
      <c r="A725" s="1" t="s">
        <v>3644</v>
      </c>
      <c r="B725" s="1" t="s">
        <v>3645</v>
      </c>
      <c r="C725" s="1" t="s">
        <v>3669</v>
      </c>
      <c r="E725" s="1" t="s">
        <v>3651</v>
      </c>
    </row>
    <row r="726" spans="1:5" x14ac:dyDescent="0.45">
      <c r="A726" s="1" t="s">
        <v>3644</v>
      </c>
      <c r="B726" s="1" t="s">
        <v>3645</v>
      </c>
      <c r="C726" s="1" t="s">
        <v>5133</v>
      </c>
      <c r="E726" s="1" t="s">
        <v>5134</v>
      </c>
    </row>
    <row r="727" spans="1:5" x14ac:dyDescent="0.45">
      <c r="A727" s="1" t="s">
        <v>3644</v>
      </c>
      <c r="B727" s="1" t="s">
        <v>3645</v>
      </c>
      <c r="C727" s="1" t="s">
        <v>10718</v>
      </c>
      <c r="E727" s="1" t="s">
        <v>10719</v>
      </c>
    </row>
    <row r="728" spans="1:5" x14ac:dyDescent="0.45">
      <c r="A728" s="1" t="s">
        <v>3644</v>
      </c>
      <c r="B728" s="1" t="s">
        <v>3645</v>
      </c>
      <c r="C728" s="1" t="s">
        <v>10720</v>
      </c>
      <c r="E728" s="1" t="s">
        <v>10719</v>
      </c>
    </row>
    <row r="729" spans="1:5" x14ac:dyDescent="0.45">
      <c r="A729" s="1" t="s">
        <v>3644</v>
      </c>
      <c r="B729" s="1" t="s">
        <v>3645</v>
      </c>
      <c r="C729" s="1" t="s">
        <v>10721</v>
      </c>
      <c r="E729" s="1" t="s">
        <v>10719</v>
      </c>
    </row>
    <row r="730" spans="1:5" x14ac:dyDescent="0.45">
      <c r="A730" s="1" t="s">
        <v>3644</v>
      </c>
      <c r="B730" s="1" t="s">
        <v>3645</v>
      </c>
      <c r="C730" s="1" t="s">
        <v>10722</v>
      </c>
      <c r="E730" s="1" t="s">
        <v>10719</v>
      </c>
    </row>
    <row r="731" spans="1:5" x14ac:dyDescent="0.45">
      <c r="A731" s="1" t="s">
        <v>3644</v>
      </c>
      <c r="B731" s="1" t="s">
        <v>3645</v>
      </c>
      <c r="C731" s="1" t="s">
        <v>12174</v>
      </c>
      <c r="E731" s="1" t="s">
        <v>12175</v>
      </c>
    </row>
    <row r="732" spans="1:5" x14ac:dyDescent="0.45">
      <c r="A732" s="1" t="s">
        <v>3644</v>
      </c>
      <c r="B732" s="1" t="s">
        <v>3645</v>
      </c>
      <c r="C732" s="1" t="s">
        <v>12176</v>
      </c>
      <c r="E732" s="1" t="s">
        <v>12175</v>
      </c>
    </row>
    <row r="733" spans="1:5" x14ac:dyDescent="0.45">
      <c r="A733" s="1" t="s">
        <v>3644</v>
      </c>
      <c r="B733" s="1" t="s">
        <v>3645</v>
      </c>
      <c r="C733" s="1" t="s">
        <v>12177</v>
      </c>
      <c r="E733" s="1" t="s">
        <v>12175</v>
      </c>
    </row>
    <row r="734" spans="1:5" x14ac:dyDescent="0.45">
      <c r="A734" s="1" t="s">
        <v>3644</v>
      </c>
      <c r="B734" s="1" t="s">
        <v>3645</v>
      </c>
      <c r="C734" s="1" t="s">
        <v>12616</v>
      </c>
      <c r="E734" s="1" t="s">
        <v>12617</v>
      </c>
    </row>
    <row r="735" spans="1:5" x14ac:dyDescent="0.45">
      <c r="A735" s="1" t="s">
        <v>33</v>
      </c>
      <c r="B735" s="1" t="s">
        <v>34</v>
      </c>
      <c r="C735" s="1" t="s">
        <v>35</v>
      </c>
      <c r="E735" s="1" t="s">
        <v>35</v>
      </c>
    </row>
    <row r="736" spans="1:5" x14ac:dyDescent="0.45">
      <c r="A736" s="1" t="s">
        <v>33</v>
      </c>
      <c r="B736" s="1" t="s">
        <v>34</v>
      </c>
      <c r="C736" s="1" t="s">
        <v>552</v>
      </c>
      <c r="E736" s="1" t="s">
        <v>552</v>
      </c>
    </row>
    <row r="737" spans="1:5" x14ac:dyDescent="0.45">
      <c r="A737" s="1" t="s">
        <v>33</v>
      </c>
      <c r="B737" s="1" t="s">
        <v>34</v>
      </c>
      <c r="C737" s="1" t="s">
        <v>553</v>
      </c>
      <c r="E737" s="1" t="s">
        <v>553</v>
      </c>
    </row>
    <row r="738" spans="1:5" x14ac:dyDescent="0.45">
      <c r="A738" s="1" t="s">
        <v>33</v>
      </c>
      <c r="B738" s="1" t="s">
        <v>34</v>
      </c>
      <c r="C738" s="1" t="s">
        <v>554</v>
      </c>
      <c r="E738" s="1" t="s">
        <v>554</v>
      </c>
    </row>
    <row r="739" spans="1:5" x14ac:dyDescent="0.45">
      <c r="A739" s="1" t="s">
        <v>33</v>
      </c>
      <c r="B739" s="1" t="s">
        <v>34</v>
      </c>
      <c r="C739" s="1" t="s">
        <v>555</v>
      </c>
      <c r="E739" s="1" t="s">
        <v>555</v>
      </c>
    </row>
    <row r="740" spans="1:5" x14ac:dyDescent="0.45">
      <c r="A740" s="1" t="s">
        <v>33</v>
      </c>
      <c r="B740" s="1" t="s">
        <v>34</v>
      </c>
      <c r="C740" s="1" t="s">
        <v>1165</v>
      </c>
      <c r="E740" s="1" t="s">
        <v>1166</v>
      </c>
    </row>
    <row r="741" spans="1:5" x14ac:dyDescent="0.45">
      <c r="A741" s="1" t="s">
        <v>33</v>
      </c>
      <c r="B741" s="1" t="s">
        <v>34</v>
      </c>
      <c r="C741" s="1" t="s">
        <v>1167</v>
      </c>
      <c r="E741" s="1" t="s">
        <v>1166</v>
      </c>
    </row>
    <row r="742" spans="1:5" x14ac:dyDescent="0.45">
      <c r="A742" s="1" t="s">
        <v>33</v>
      </c>
      <c r="B742" s="1" t="s">
        <v>34</v>
      </c>
      <c r="C742" s="1" t="s">
        <v>1168</v>
      </c>
      <c r="E742" s="1" t="s">
        <v>1166</v>
      </c>
    </row>
    <row r="743" spans="1:5" x14ac:dyDescent="0.45">
      <c r="A743" s="1" t="s">
        <v>33</v>
      </c>
      <c r="B743" s="1" t="s">
        <v>34</v>
      </c>
      <c r="C743" s="1" t="s">
        <v>1169</v>
      </c>
      <c r="E743" s="1" t="s">
        <v>1166</v>
      </c>
    </row>
    <row r="744" spans="1:5" x14ac:dyDescent="0.45">
      <c r="A744" s="1" t="s">
        <v>33</v>
      </c>
      <c r="B744" s="1" t="s">
        <v>34</v>
      </c>
      <c r="C744" s="1" t="s">
        <v>1170</v>
      </c>
      <c r="E744" s="1" t="s">
        <v>1166</v>
      </c>
    </row>
    <row r="745" spans="1:5" x14ac:dyDescent="0.45">
      <c r="A745" s="1" t="s">
        <v>33</v>
      </c>
      <c r="B745" s="1" t="s">
        <v>34</v>
      </c>
      <c r="C745" s="1" t="s">
        <v>1171</v>
      </c>
      <c r="E745" s="1" t="s">
        <v>1166</v>
      </c>
    </row>
    <row r="746" spans="1:5" x14ac:dyDescent="0.45">
      <c r="A746" s="1" t="s">
        <v>33</v>
      </c>
      <c r="B746" s="1" t="s">
        <v>34</v>
      </c>
      <c r="C746" s="1" t="s">
        <v>1172</v>
      </c>
      <c r="E746" s="1" t="s">
        <v>1166</v>
      </c>
    </row>
    <row r="747" spans="1:5" x14ac:dyDescent="0.45">
      <c r="A747" s="1" t="s">
        <v>33</v>
      </c>
      <c r="B747" s="1" t="s">
        <v>34</v>
      </c>
      <c r="C747" s="1" t="s">
        <v>1173</v>
      </c>
      <c r="E747" s="1" t="s">
        <v>1166</v>
      </c>
    </row>
    <row r="748" spans="1:5" x14ac:dyDescent="0.45">
      <c r="A748" s="1" t="s">
        <v>33</v>
      </c>
      <c r="B748" s="1" t="s">
        <v>34</v>
      </c>
      <c r="C748" s="1" t="s">
        <v>1174</v>
      </c>
      <c r="E748" s="1" t="s">
        <v>1166</v>
      </c>
    </row>
    <row r="749" spans="1:5" x14ac:dyDescent="0.45">
      <c r="A749" s="1" t="s">
        <v>33</v>
      </c>
      <c r="B749" s="1" t="s">
        <v>34</v>
      </c>
      <c r="C749" s="1" t="s">
        <v>1175</v>
      </c>
      <c r="E749" s="1" t="s">
        <v>1166</v>
      </c>
    </row>
    <row r="750" spans="1:5" x14ac:dyDescent="0.45">
      <c r="A750" s="1" t="s">
        <v>33</v>
      </c>
      <c r="B750" s="1" t="s">
        <v>34</v>
      </c>
      <c r="C750" s="1" t="s">
        <v>1176</v>
      </c>
      <c r="E750" s="1" t="s">
        <v>1166</v>
      </c>
    </row>
    <row r="751" spans="1:5" x14ac:dyDescent="0.45">
      <c r="A751" s="1" t="s">
        <v>33</v>
      </c>
      <c r="B751" s="1" t="s">
        <v>34</v>
      </c>
      <c r="C751" s="1" t="s">
        <v>1177</v>
      </c>
      <c r="E751" s="1" t="s">
        <v>1166</v>
      </c>
    </row>
    <row r="752" spans="1:5" x14ac:dyDescent="0.45">
      <c r="A752" s="1" t="s">
        <v>33</v>
      </c>
      <c r="B752" s="1" t="s">
        <v>34</v>
      </c>
      <c r="C752" s="1" t="s">
        <v>1178</v>
      </c>
      <c r="E752" s="1" t="s">
        <v>1166</v>
      </c>
    </row>
    <row r="753" spans="1:5" x14ac:dyDescent="0.45">
      <c r="A753" s="1" t="s">
        <v>33</v>
      </c>
      <c r="B753" s="1" t="s">
        <v>34</v>
      </c>
      <c r="C753" s="1" t="s">
        <v>4599</v>
      </c>
      <c r="E753" s="1" t="s">
        <v>4600</v>
      </c>
    </row>
    <row r="754" spans="1:5" x14ac:dyDescent="0.45">
      <c r="A754" s="1" t="s">
        <v>33</v>
      </c>
      <c r="B754" s="1" t="s">
        <v>34</v>
      </c>
      <c r="C754" s="1" t="s">
        <v>4601</v>
      </c>
      <c r="E754" s="1" t="s">
        <v>4602</v>
      </c>
    </row>
    <row r="755" spans="1:5" x14ac:dyDescent="0.45">
      <c r="A755" s="1" t="s">
        <v>33</v>
      </c>
      <c r="B755" s="1" t="s">
        <v>34</v>
      </c>
      <c r="C755" s="1" t="s">
        <v>4603</v>
      </c>
      <c r="E755" s="1" t="s">
        <v>4604</v>
      </c>
    </row>
    <row r="756" spans="1:5" x14ac:dyDescent="0.45">
      <c r="A756" s="1" t="s">
        <v>33</v>
      </c>
      <c r="B756" s="1" t="s">
        <v>34</v>
      </c>
      <c r="C756" s="1" t="s">
        <v>4605</v>
      </c>
      <c r="E756" s="1" t="s">
        <v>4606</v>
      </c>
    </row>
    <row r="757" spans="1:5" x14ac:dyDescent="0.45">
      <c r="A757" s="1" t="s">
        <v>33</v>
      </c>
      <c r="B757" s="1" t="s">
        <v>34</v>
      </c>
      <c r="C757" s="1" t="s">
        <v>4607</v>
      </c>
      <c r="E757" s="1" t="s">
        <v>4608</v>
      </c>
    </row>
    <row r="758" spans="1:5" x14ac:dyDescent="0.45">
      <c r="A758" s="1" t="s">
        <v>33</v>
      </c>
      <c r="B758" s="1" t="s">
        <v>34</v>
      </c>
      <c r="C758" s="1" t="s">
        <v>4609</v>
      </c>
      <c r="E758" s="1" t="s">
        <v>4610</v>
      </c>
    </row>
    <row r="759" spans="1:5" x14ac:dyDescent="0.45">
      <c r="A759" s="1" t="s">
        <v>33</v>
      </c>
      <c r="B759" s="1" t="s">
        <v>34</v>
      </c>
      <c r="C759" s="1" t="s">
        <v>4611</v>
      </c>
      <c r="E759" s="1" t="s">
        <v>4612</v>
      </c>
    </row>
    <row r="760" spans="1:5" x14ac:dyDescent="0.45">
      <c r="A760" s="1" t="s">
        <v>33</v>
      </c>
      <c r="B760" s="1" t="s">
        <v>34</v>
      </c>
      <c r="C760" s="1" t="s">
        <v>4613</v>
      </c>
      <c r="E760" s="1" t="s">
        <v>4614</v>
      </c>
    </row>
    <row r="761" spans="1:5" x14ac:dyDescent="0.45">
      <c r="A761" s="1" t="s">
        <v>33</v>
      </c>
      <c r="B761" s="1" t="s">
        <v>34</v>
      </c>
      <c r="C761" s="1" t="s">
        <v>4615</v>
      </c>
      <c r="E761" s="1" t="s">
        <v>4616</v>
      </c>
    </row>
    <row r="762" spans="1:5" x14ac:dyDescent="0.45">
      <c r="A762" s="1" t="s">
        <v>33</v>
      </c>
      <c r="B762" s="1" t="s">
        <v>34</v>
      </c>
      <c r="C762" s="1" t="s">
        <v>6490</v>
      </c>
      <c r="E762" s="1" t="s">
        <v>6490</v>
      </c>
    </row>
    <row r="763" spans="1:5" x14ac:dyDescent="0.45">
      <c r="A763" s="1" t="s">
        <v>33</v>
      </c>
      <c r="B763" s="1" t="s">
        <v>34</v>
      </c>
      <c r="C763" s="1" t="s">
        <v>6489</v>
      </c>
      <c r="E763" s="1" t="s">
        <v>6490</v>
      </c>
    </row>
    <row r="764" spans="1:5" x14ac:dyDescent="0.45">
      <c r="A764" s="1" t="s">
        <v>33</v>
      </c>
      <c r="B764" s="1" t="s">
        <v>34</v>
      </c>
      <c r="C764" s="1" t="s">
        <v>6491</v>
      </c>
      <c r="E764" s="1" t="s">
        <v>6490</v>
      </c>
    </row>
    <row r="765" spans="1:5" x14ac:dyDescent="0.45">
      <c r="A765" s="1" t="s">
        <v>33</v>
      </c>
      <c r="B765" s="1" t="s">
        <v>34</v>
      </c>
      <c r="C765" s="1" t="s">
        <v>6492</v>
      </c>
      <c r="E765" s="1" t="s">
        <v>6490</v>
      </c>
    </row>
    <row r="766" spans="1:5" x14ac:dyDescent="0.45">
      <c r="A766" s="1" t="s">
        <v>33</v>
      </c>
      <c r="B766" s="1" t="s">
        <v>34</v>
      </c>
      <c r="C766" s="1" t="s">
        <v>6493</v>
      </c>
      <c r="E766" s="1" t="s">
        <v>6490</v>
      </c>
    </row>
    <row r="767" spans="1:5" x14ac:dyDescent="0.45">
      <c r="A767" s="1" t="s">
        <v>33</v>
      </c>
      <c r="B767" s="1" t="s">
        <v>34</v>
      </c>
      <c r="C767" s="1" t="s">
        <v>6494</v>
      </c>
      <c r="E767" s="1" t="s">
        <v>6490</v>
      </c>
    </row>
    <row r="768" spans="1:5" x14ac:dyDescent="0.45">
      <c r="A768" s="1" t="s">
        <v>33</v>
      </c>
      <c r="B768" s="1" t="s">
        <v>34</v>
      </c>
      <c r="C768" s="1" t="s">
        <v>6495</v>
      </c>
      <c r="E768" s="1" t="s">
        <v>6490</v>
      </c>
    </row>
    <row r="769" spans="1:5" x14ac:dyDescent="0.45">
      <c r="A769" s="1" t="s">
        <v>33</v>
      </c>
      <c r="B769" s="1" t="s">
        <v>34</v>
      </c>
      <c r="C769" s="1" t="s">
        <v>6496</v>
      </c>
      <c r="E769" s="1" t="s">
        <v>6490</v>
      </c>
    </row>
    <row r="770" spans="1:5" x14ac:dyDescent="0.45">
      <c r="A770" s="1" t="s">
        <v>33</v>
      </c>
      <c r="B770" s="1" t="s">
        <v>34</v>
      </c>
      <c r="C770" s="1" t="s">
        <v>7325</v>
      </c>
      <c r="E770" s="1" t="s">
        <v>7326</v>
      </c>
    </row>
    <row r="771" spans="1:5" x14ac:dyDescent="0.45">
      <c r="A771" s="1" t="s">
        <v>33</v>
      </c>
      <c r="B771" s="1" t="s">
        <v>34</v>
      </c>
      <c r="C771" s="1" t="s">
        <v>10176</v>
      </c>
      <c r="E771" s="1" t="s">
        <v>10177</v>
      </c>
    </row>
    <row r="772" spans="1:5" x14ac:dyDescent="0.45">
      <c r="A772" s="1" t="s">
        <v>33</v>
      </c>
      <c r="B772" s="1" t="s">
        <v>34</v>
      </c>
      <c r="C772" s="1" t="s">
        <v>10526</v>
      </c>
      <c r="E772" s="1" t="s">
        <v>10526</v>
      </c>
    </row>
    <row r="773" spans="1:5" x14ac:dyDescent="0.45">
      <c r="A773" s="1" t="s">
        <v>33</v>
      </c>
      <c r="B773" s="1" t="s">
        <v>34</v>
      </c>
      <c r="C773" s="1" t="s">
        <v>13645</v>
      </c>
      <c r="E773" s="1" t="s">
        <v>14458</v>
      </c>
    </row>
    <row r="774" spans="1:5" x14ac:dyDescent="0.45">
      <c r="A774" s="1" t="s">
        <v>294</v>
      </c>
      <c r="B774" s="1" t="s">
        <v>295</v>
      </c>
      <c r="C774" s="1" t="s">
        <v>298</v>
      </c>
      <c r="E774" s="1" t="s">
        <v>297</v>
      </c>
    </row>
    <row r="775" spans="1:5" x14ac:dyDescent="0.45">
      <c r="A775" s="1" t="s">
        <v>294</v>
      </c>
      <c r="B775" s="1" t="s">
        <v>295</v>
      </c>
      <c r="C775" s="1" t="s">
        <v>296</v>
      </c>
      <c r="E775" s="1" t="s">
        <v>297</v>
      </c>
    </row>
    <row r="776" spans="1:5" x14ac:dyDescent="0.45">
      <c r="A776" s="1" t="s">
        <v>163</v>
      </c>
      <c r="B776" s="1" t="s">
        <v>164</v>
      </c>
      <c r="C776" s="1" t="s">
        <v>341</v>
      </c>
      <c r="E776" s="1" t="s">
        <v>342</v>
      </c>
    </row>
    <row r="777" spans="1:5" x14ac:dyDescent="0.45">
      <c r="A777" s="1" t="s">
        <v>163</v>
      </c>
      <c r="B777" s="1" t="s">
        <v>164</v>
      </c>
      <c r="C777" s="1" t="s">
        <v>348</v>
      </c>
      <c r="E777" s="1" t="s">
        <v>348</v>
      </c>
    </row>
    <row r="778" spans="1:5" x14ac:dyDescent="0.45">
      <c r="A778" s="1" t="s">
        <v>163</v>
      </c>
      <c r="B778" s="1" t="s">
        <v>164</v>
      </c>
      <c r="C778" s="1" t="s">
        <v>165</v>
      </c>
      <c r="E778" s="1" t="s">
        <v>166</v>
      </c>
    </row>
    <row r="779" spans="1:5" x14ac:dyDescent="0.45">
      <c r="A779" s="1" t="s">
        <v>163</v>
      </c>
      <c r="B779" s="1" t="s">
        <v>164</v>
      </c>
      <c r="C779" s="1" t="s">
        <v>167</v>
      </c>
      <c r="E779" s="1" t="s">
        <v>166</v>
      </c>
    </row>
    <row r="780" spans="1:5" x14ac:dyDescent="0.45">
      <c r="A780" s="1" t="s">
        <v>163</v>
      </c>
      <c r="B780" s="1" t="s">
        <v>164</v>
      </c>
      <c r="C780" s="1" t="s">
        <v>168</v>
      </c>
      <c r="E780" s="1" t="s">
        <v>166</v>
      </c>
    </row>
    <row r="781" spans="1:5" x14ac:dyDescent="0.45">
      <c r="A781" s="1" t="s">
        <v>163</v>
      </c>
      <c r="B781" s="1" t="s">
        <v>164</v>
      </c>
      <c r="C781" s="1" t="s">
        <v>1019</v>
      </c>
      <c r="E781" s="1" t="s">
        <v>1019</v>
      </c>
    </row>
    <row r="782" spans="1:5" x14ac:dyDescent="0.45">
      <c r="A782" s="1" t="s">
        <v>163</v>
      </c>
      <c r="B782" s="1" t="s">
        <v>164</v>
      </c>
      <c r="C782" s="1" t="s">
        <v>1020</v>
      </c>
      <c r="E782" s="1" t="s">
        <v>1019</v>
      </c>
    </row>
    <row r="783" spans="1:5" x14ac:dyDescent="0.45">
      <c r="A783" s="1" t="s">
        <v>163</v>
      </c>
      <c r="B783" s="1" t="s">
        <v>164</v>
      </c>
      <c r="C783" s="1" t="s">
        <v>1021</v>
      </c>
      <c r="E783" s="1" t="s">
        <v>1019</v>
      </c>
    </row>
    <row r="784" spans="1:5" x14ac:dyDescent="0.45">
      <c r="A784" s="1" t="s">
        <v>163</v>
      </c>
      <c r="B784" s="1" t="s">
        <v>164</v>
      </c>
      <c r="C784" s="1" t="s">
        <v>1206</v>
      </c>
      <c r="E784" s="1" t="s">
        <v>1207</v>
      </c>
    </row>
    <row r="785" spans="1:5" x14ac:dyDescent="0.45">
      <c r="A785" s="1" t="s">
        <v>163</v>
      </c>
      <c r="B785" s="1" t="s">
        <v>164</v>
      </c>
      <c r="C785" s="1" t="s">
        <v>331</v>
      </c>
      <c r="E785" s="1" t="s">
        <v>331</v>
      </c>
    </row>
    <row r="786" spans="1:5" x14ac:dyDescent="0.45">
      <c r="A786" s="1" t="s">
        <v>163</v>
      </c>
      <c r="B786" s="1" t="s">
        <v>164</v>
      </c>
      <c r="C786" s="1" t="s">
        <v>2457</v>
      </c>
      <c r="E786" s="1" t="s">
        <v>2458</v>
      </c>
    </row>
    <row r="787" spans="1:5" x14ac:dyDescent="0.45">
      <c r="A787" s="1" t="s">
        <v>163</v>
      </c>
      <c r="B787" s="1" t="s">
        <v>164</v>
      </c>
      <c r="C787" s="1" t="s">
        <v>2459</v>
      </c>
      <c r="E787" s="1" t="s">
        <v>2458</v>
      </c>
    </row>
    <row r="788" spans="1:5" x14ac:dyDescent="0.45">
      <c r="A788" s="1" t="s">
        <v>163</v>
      </c>
      <c r="B788" s="1" t="s">
        <v>164</v>
      </c>
      <c r="C788" s="1" t="s">
        <v>2460</v>
      </c>
      <c r="E788" s="1" t="s">
        <v>2461</v>
      </c>
    </row>
    <row r="789" spans="1:5" x14ac:dyDescent="0.45">
      <c r="A789" s="1" t="s">
        <v>163</v>
      </c>
      <c r="B789" s="1" t="s">
        <v>164</v>
      </c>
      <c r="C789" s="1" t="s">
        <v>2470</v>
      </c>
      <c r="E789" s="1" t="s">
        <v>2470</v>
      </c>
    </row>
    <row r="790" spans="1:5" x14ac:dyDescent="0.45">
      <c r="A790" s="1" t="s">
        <v>163</v>
      </c>
      <c r="B790" s="1" t="s">
        <v>164</v>
      </c>
      <c r="C790" s="1" t="s">
        <v>3505</v>
      </c>
      <c r="E790" s="1" t="s">
        <v>3506</v>
      </c>
    </row>
    <row r="791" spans="1:5" x14ac:dyDescent="0.45">
      <c r="A791" s="1" t="s">
        <v>163</v>
      </c>
      <c r="B791" s="1" t="s">
        <v>164</v>
      </c>
      <c r="C791" s="1" t="s">
        <v>3507</v>
      </c>
      <c r="E791" s="1" t="s">
        <v>3506</v>
      </c>
    </row>
    <row r="792" spans="1:5" x14ac:dyDescent="0.45">
      <c r="A792" s="1" t="s">
        <v>163</v>
      </c>
      <c r="B792" s="1" t="s">
        <v>164</v>
      </c>
      <c r="C792" s="1" t="s">
        <v>3508</v>
      </c>
      <c r="E792" s="1" t="s">
        <v>3509</v>
      </c>
    </row>
    <row r="793" spans="1:5" x14ac:dyDescent="0.45">
      <c r="A793" s="1" t="s">
        <v>163</v>
      </c>
      <c r="B793" s="1" t="s">
        <v>164</v>
      </c>
      <c r="C793" s="1" t="s">
        <v>13858</v>
      </c>
      <c r="E793" s="1" t="s">
        <v>13858</v>
      </c>
    </row>
    <row r="794" spans="1:5" x14ac:dyDescent="0.45">
      <c r="A794" s="1" t="s">
        <v>163</v>
      </c>
      <c r="B794" s="1" t="s">
        <v>164</v>
      </c>
      <c r="C794" s="1" t="s">
        <v>4698</v>
      </c>
      <c r="E794" s="1" t="s">
        <v>4699</v>
      </c>
    </row>
    <row r="795" spans="1:5" x14ac:dyDescent="0.45">
      <c r="A795" s="1" t="s">
        <v>163</v>
      </c>
      <c r="B795" s="1" t="s">
        <v>164</v>
      </c>
      <c r="C795" s="1" t="s">
        <v>4700</v>
      </c>
      <c r="E795" s="1" t="s">
        <v>4701</v>
      </c>
    </row>
    <row r="796" spans="1:5" x14ac:dyDescent="0.45">
      <c r="A796" s="1" t="s">
        <v>163</v>
      </c>
      <c r="B796" s="1" t="s">
        <v>164</v>
      </c>
      <c r="C796" s="1" t="s">
        <v>4622</v>
      </c>
      <c r="E796" s="1" t="s">
        <v>4622</v>
      </c>
    </row>
    <row r="797" spans="1:5" x14ac:dyDescent="0.45">
      <c r="A797" s="1" t="s">
        <v>163</v>
      </c>
      <c r="B797" s="1" t="s">
        <v>164</v>
      </c>
      <c r="C797" s="1" t="s">
        <v>4623</v>
      </c>
      <c r="E797" s="1" t="s">
        <v>4622</v>
      </c>
    </row>
    <row r="798" spans="1:5" x14ac:dyDescent="0.45">
      <c r="A798" s="1" t="s">
        <v>163</v>
      </c>
      <c r="B798" s="1" t="s">
        <v>164</v>
      </c>
      <c r="C798" s="1" t="s">
        <v>13944</v>
      </c>
      <c r="E798" s="1" t="s">
        <v>13944</v>
      </c>
    </row>
    <row r="799" spans="1:5" x14ac:dyDescent="0.45">
      <c r="A799" s="1" t="s">
        <v>163</v>
      </c>
      <c r="B799" s="1" t="s">
        <v>164</v>
      </c>
      <c r="C799" s="1" t="s">
        <v>6268</v>
      </c>
      <c r="E799" s="1" t="s">
        <v>6269</v>
      </c>
    </row>
    <row r="800" spans="1:5" x14ac:dyDescent="0.45">
      <c r="A800" s="1" t="s">
        <v>163</v>
      </c>
      <c r="B800" s="1" t="s">
        <v>164</v>
      </c>
      <c r="C800" s="1" t="s">
        <v>6270</v>
      </c>
      <c r="E800" s="1" t="s">
        <v>6271</v>
      </c>
    </row>
    <row r="801" spans="1:5" x14ac:dyDescent="0.45">
      <c r="A801" s="1" t="s">
        <v>163</v>
      </c>
      <c r="B801" s="1" t="s">
        <v>164</v>
      </c>
      <c r="C801" s="1" t="s">
        <v>6272</v>
      </c>
      <c r="E801" s="1" t="s">
        <v>6271</v>
      </c>
    </row>
    <row r="802" spans="1:5" x14ac:dyDescent="0.45">
      <c r="A802" s="1" t="s">
        <v>163</v>
      </c>
      <c r="B802" s="1" t="s">
        <v>164</v>
      </c>
      <c r="C802" s="1" t="s">
        <v>6273</v>
      </c>
      <c r="E802" s="1" t="s">
        <v>6271</v>
      </c>
    </row>
    <row r="803" spans="1:5" x14ac:dyDescent="0.45">
      <c r="A803" s="1" t="s">
        <v>163</v>
      </c>
      <c r="B803" s="1" t="s">
        <v>164</v>
      </c>
      <c r="C803" s="1" t="s">
        <v>6274</v>
      </c>
      <c r="E803" s="1" t="s">
        <v>6271</v>
      </c>
    </row>
    <row r="804" spans="1:5" x14ac:dyDescent="0.45">
      <c r="A804" s="1" t="s">
        <v>163</v>
      </c>
      <c r="B804" s="1" t="s">
        <v>164</v>
      </c>
      <c r="C804" s="1" t="s">
        <v>6275</v>
      </c>
      <c r="E804" s="1" t="s">
        <v>6271</v>
      </c>
    </row>
    <row r="805" spans="1:5" x14ac:dyDescent="0.45">
      <c r="A805" s="1" t="s">
        <v>163</v>
      </c>
      <c r="B805" s="1" t="s">
        <v>164</v>
      </c>
      <c r="C805" s="1" t="s">
        <v>6276</v>
      </c>
      <c r="E805" s="1" t="s">
        <v>6277</v>
      </c>
    </row>
    <row r="806" spans="1:5" x14ac:dyDescent="0.45">
      <c r="A806" s="1" t="s">
        <v>163</v>
      </c>
      <c r="B806" s="1" t="s">
        <v>164</v>
      </c>
      <c r="C806" s="1" t="s">
        <v>6498</v>
      </c>
      <c r="E806" s="1" t="s">
        <v>6499</v>
      </c>
    </row>
    <row r="807" spans="1:5" x14ac:dyDescent="0.45">
      <c r="A807" s="1" t="s">
        <v>163</v>
      </c>
      <c r="B807" s="1" t="s">
        <v>164</v>
      </c>
      <c r="C807" s="1" t="s">
        <v>14048</v>
      </c>
      <c r="E807" s="1" t="s">
        <v>13944</v>
      </c>
    </row>
    <row r="808" spans="1:5" x14ac:dyDescent="0.45">
      <c r="A808" s="1" t="s">
        <v>163</v>
      </c>
      <c r="B808" s="1" t="s">
        <v>164</v>
      </c>
      <c r="C808" s="1" t="s">
        <v>7964</v>
      </c>
      <c r="E808" s="1" t="s">
        <v>7965</v>
      </c>
    </row>
    <row r="809" spans="1:5" x14ac:dyDescent="0.45">
      <c r="A809" s="1" t="s">
        <v>163</v>
      </c>
      <c r="B809" s="1" t="s">
        <v>164</v>
      </c>
      <c r="C809" s="1" t="s">
        <v>7966</v>
      </c>
      <c r="E809" s="1" t="s">
        <v>7965</v>
      </c>
    </row>
    <row r="810" spans="1:5" x14ac:dyDescent="0.45">
      <c r="A810" s="1" t="s">
        <v>163</v>
      </c>
      <c r="B810" s="1" t="s">
        <v>164</v>
      </c>
      <c r="C810" s="1" t="s">
        <v>7967</v>
      </c>
      <c r="E810" s="1" t="s">
        <v>7965</v>
      </c>
    </row>
    <row r="811" spans="1:5" x14ac:dyDescent="0.45">
      <c r="A811" s="1" t="s">
        <v>163</v>
      </c>
      <c r="B811" s="1" t="s">
        <v>164</v>
      </c>
      <c r="C811" s="1" t="s">
        <v>7968</v>
      </c>
      <c r="E811" s="1" t="s">
        <v>7969</v>
      </c>
    </row>
    <row r="812" spans="1:5" x14ac:dyDescent="0.45">
      <c r="A812" s="1" t="s">
        <v>163</v>
      </c>
      <c r="B812" s="1" t="s">
        <v>164</v>
      </c>
      <c r="C812" s="1" t="s">
        <v>7962</v>
      </c>
      <c r="E812" s="1" t="s">
        <v>7963</v>
      </c>
    </row>
    <row r="813" spans="1:5" x14ac:dyDescent="0.45">
      <c r="A813" s="1" t="s">
        <v>163</v>
      </c>
      <c r="B813" s="1" t="s">
        <v>164</v>
      </c>
      <c r="C813" s="1" t="s">
        <v>8188</v>
      </c>
      <c r="E813" s="1" t="s">
        <v>8189</v>
      </c>
    </row>
    <row r="814" spans="1:5" x14ac:dyDescent="0.45">
      <c r="A814" s="1" t="s">
        <v>163</v>
      </c>
      <c r="B814" s="1" t="s">
        <v>164</v>
      </c>
      <c r="C814" s="1" t="s">
        <v>8340</v>
      </c>
      <c r="E814" s="1" t="s">
        <v>8340</v>
      </c>
    </row>
    <row r="815" spans="1:5" x14ac:dyDescent="0.45">
      <c r="A815" s="1" t="s">
        <v>163</v>
      </c>
      <c r="B815" s="1" t="s">
        <v>164</v>
      </c>
      <c r="C815" s="1" t="s">
        <v>8341</v>
      </c>
      <c r="E815" s="1" t="s">
        <v>8340</v>
      </c>
    </row>
    <row r="816" spans="1:5" x14ac:dyDescent="0.45">
      <c r="A816" s="1" t="s">
        <v>163</v>
      </c>
      <c r="B816" s="1" t="s">
        <v>164</v>
      </c>
      <c r="C816" s="1" t="s">
        <v>8342</v>
      </c>
      <c r="E816" s="1" t="s">
        <v>8340</v>
      </c>
    </row>
    <row r="817" spans="1:5" x14ac:dyDescent="0.45">
      <c r="A817" s="1" t="s">
        <v>163</v>
      </c>
      <c r="B817" s="1" t="s">
        <v>164</v>
      </c>
      <c r="C817" s="1" t="s">
        <v>8343</v>
      </c>
      <c r="E817" s="1" t="s">
        <v>8340</v>
      </c>
    </row>
    <row r="818" spans="1:5" x14ac:dyDescent="0.45">
      <c r="A818" s="1" t="s">
        <v>163</v>
      </c>
      <c r="B818" s="1" t="s">
        <v>164</v>
      </c>
      <c r="C818" s="1" t="s">
        <v>8344</v>
      </c>
      <c r="E818" s="1" t="s">
        <v>8340</v>
      </c>
    </row>
    <row r="819" spans="1:5" x14ac:dyDescent="0.45">
      <c r="A819" s="1" t="s">
        <v>163</v>
      </c>
      <c r="B819" s="1" t="s">
        <v>164</v>
      </c>
      <c r="C819" s="1" t="s">
        <v>8345</v>
      </c>
      <c r="E819" s="1" t="s">
        <v>8340</v>
      </c>
    </row>
    <row r="820" spans="1:5" x14ac:dyDescent="0.45">
      <c r="A820" s="1" t="s">
        <v>163</v>
      </c>
      <c r="B820" s="1" t="s">
        <v>164</v>
      </c>
      <c r="C820" s="1" t="s">
        <v>8346</v>
      </c>
      <c r="E820" s="1" t="s">
        <v>8346</v>
      </c>
    </row>
    <row r="821" spans="1:5" x14ac:dyDescent="0.45">
      <c r="A821" s="1" t="s">
        <v>163</v>
      </c>
      <c r="B821" s="1" t="s">
        <v>164</v>
      </c>
      <c r="C821" s="1" t="s">
        <v>8347</v>
      </c>
      <c r="E821" s="1" t="s">
        <v>8346</v>
      </c>
    </row>
    <row r="822" spans="1:5" x14ac:dyDescent="0.45">
      <c r="A822" s="1" t="s">
        <v>163</v>
      </c>
      <c r="B822" s="1" t="s">
        <v>164</v>
      </c>
      <c r="C822" s="1" t="s">
        <v>8348</v>
      </c>
      <c r="E822" s="1" t="s">
        <v>8346</v>
      </c>
    </row>
    <row r="823" spans="1:5" x14ac:dyDescent="0.45">
      <c r="A823" s="1" t="s">
        <v>163</v>
      </c>
      <c r="B823" s="1" t="s">
        <v>164</v>
      </c>
      <c r="C823" s="1" t="s">
        <v>8349</v>
      </c>
      <c r="E823" s="1" t="s">
        <v>8346</v>
      </c>
    </row>
    <row r="824" spans="1:5" x14ac:dyDescent="0.45">
      <c r="A824" s="1" t="s">
        <v>163</v>
      </c>
      <c r="B824" s="1" t="s">
        <v>164</v>
      </c>
      <c r="C824" s="1" t="s">
        <v>8350</v>
      </c>
      <c r="E824" s="1" t="s">
        <v>8346</v>
      </c>
    </row>
    <row r="825" spans="1:5" x14ac:dyDescent="0.45">
      <c r="A825" s="1" t="s">
        <v>163</v>
      </c>
      <c r="B825" s="1" t="s">
        <v>164</v>
      </c>
      <c r="C825" s="1" t="s">
        <v>8351</v>
      </c>
      <c r="E825" s="1" t="s">
        <v>8346</v>
      </c>
    </row>
    <row r="826" spans="1:5" x14ac:dyDescent="0.45">
      <c r="A826" s="1" t="s">
        <v>163</v>
      </c>
      <c r="B826" s="1" t="s">
        <v>164</v>
      </c>
      <c r="C826" s="1" t="s">
        <v>8352</v>
      </c>
      <c r="E826" s="1" t="s">
        <v>8346</v>
      </c>
    </row>
    <row r="827" spans="1:5" x14ac:dyDescent="0.45">
      <c r="A827" s="1" t="s">
        <v>163</v>
      </c>
      <c r="B827" s="1" t="s">
        <v>164</v>
      </c>
      <c r="C827" s="1" t="s">
        <v>8353</v>
      </c>
      <c r="E827" s="1" t="s">
        <v>8346</v>
      </c>
    </row>
    <row r="828" spans="1:5" x14ac:dyDescent="0.45">
      <c r="A828" s="1" t="s">
        <v>163</v>
      </c>
      <c r="B828" s="1" t="s">
        <v>164</v>
      </c>
      <c r="C828" s="1" t="s">
        <v>8354</v>
      </c>
      <c r="E828" s="1" t="s">
        <v>8346</v>
      </c>
    </row>
    <row r="829" spans="1:5" x14ac:dyDescent="0.45">
      <c r="A829" s="1" t="s">
        <v>163</v>
      </c>
      <c r="B829" s="1" t="s">
        <v>164</v>
      </c>
      <c r="C829" s="1" t="s">
        <v>8355</v>
      </c>
      <c r="E829" s="1" t="s">
        <v>8346</v>
      </c>
    </row>
    <row r="830" spans="1:5" x14ac:dyDescent="0.45">
      <c r="A830" s="1" t="s">
        <v>163</v>
      </c>
      <c r="B830" s="1" t="s">
        <v>164</v>
      </c>
      <c r="C830" s="1" t="s">
        <v>8356</v>
      </c>
      <c r="E830" s="1" t="s">
        <v>8346</v>
      </c>
    </row>
    <row r="831" spans="1:5" x14ac:dyDescent="0.45">
      <c r="A831" s="1" t="s">
        <v>163</v>
      </c>
      <c r="B831" s="1" t="s">
        <v>164</v>
      </c>
      <c r="C831" s="1" t="s">
        <v>8357</v>
      </c>
      <c r="E831" s="1" t="s">
        <v>8346</v>
      </c>
    </row>
    <row r="832" spans="1:5" x14ac:dyDescent="0.45">
      <c r="A832" s="1" t="s">
        <v>163</v>
      </c>
      <c r="B832" s="1" t="s">
        <v>164</v>
      </c>
      <c r="C832" s="1" t="s">
        <v>8358</v>
      </c>
      <c r="E832" s="1" t="s">
        <v>8346</v>
      </c>
    </row>
    <row r="833" spans="1:5" x14ac:dyDescent="0.45">
      <c r="A833" s="1" t="s">
        <v>163</v>
      </c>
      <c r="B833" s="1" t="s">
        <v>164</v>
      </c>
      <c r="C833" s="1" t="s">
        <v>8359</v>
      </c>
      <c r="E833" s="1" t="s">
        <v>8346</v>
      </c>
    </row>
    <row r="834" spans="1:5" x14ac:dyDescent="0.45">
      <c r="A834" s="1" t="s">
        <v>163</v>
      </c>
      <c r="B834" s="1" t="s">
        <v>164</v>
      </c>
      <c r="C834" s="1" t="s">
        <v>8360</v>
      </c>
      <c r="E834" s="1" t="s">
        <v>8346</v>
      </c>
    </row>
    <row r="835" spans="1:5" x14ac:dyDescent="0.45">
      <c r="A835" s="1" t="s">
        <v>163</v>
      </c>
      <c r="B835" s="1" t="s">
        <v>164</v>
      </c>
      <c r="C835" s="1" t="s">
        <v>8361</v>
      </c>
      <c r="E835" s="1" t="s">
        <v>8346</v>
      </c>
    </row>
    <row r="836" spans="1:5" x14ac:dyDescent="0.45">
      <c r="A836" s="1" t="s">
        <v>163</v>
      </c>
      <c r="B836" s="1" t="s">
        <v>164</v>
      </c>
      <c r="C836" s="1" t="s">
        <v>8362</v>
      </c>
      <c r="E836" s="1" t="s">
        <v>8346</v>
      </c>
    </row>
    <row r="837" spans="1:5" x14ac:dyDescent="0.45">
      <c r="A837" s="1" t="s">
        <v>163</v>
      </c>
      <c r="B837" s="1" t="s">
        <v>164</v>
      </c>
      <c r="C837" s="1" t="s">
        <v>8363</v>
      </c>
      <c r="E837" s="1" t="s">
        <v>8346</v>
      </c>
    </row>
    <row r="838" spans="1:5" x14ac:dyDescent="0.45">
      <c r="A838" s="1" t="s">
        <v>163</v>
      </c>
      <c r="B838" s="1" t="s">
        <v>164</v>
      </c>
      <c r="C838" s="1" t="s">
        <v>8364</v>
      </c>
      <c r="E838" s="1" t="s">
        <v>8346</v>
      </c>
    </row>
    <row r="839" spans="1:5" x14ac:dyDescent="0.45">
      <c r="A839" s="1" t="s">
        <v>163</v>
      </c>
      <c r="B839" s="1" t="s">
        <v>164</v>
      </c>
      <c r="C839" s="1" t="s">
        <v>8365</v>
      </c>
      <c r="E839" s="1" t="s">
        <v>8346</v>
      </c>
    </row>
    <row r="840" spans="1:5" x14ac:dyDescent="0.45">
      <c r="A840" s="1" t="s">
        <v>163</v>
      </c>
      <c r="B840" s="1" t="s">
        <v>164</v>
      </c>
      <c r="C840" s="1" t="s">
        <v>8366</v>
      </c>
      <c r="E840" s="1" t="s">
        <v>8346</v>
      </c>
    </row>
    <row r="841" spans="1:5" x14ac:dyDescent="0.45">
      <c r="A841" s="1" t="s">
        <v>163</v>
      </c>
      <c r="B841" s="1" t="s">
        <v>164</v>
      </c>
      <c r="C841" s="1" t="s">
        <v>8367</v>
      </c>
      <c r="E841" s="1" t="s">
        <v>8346</v>
      </c>
    </row>
    <row r="842" spans="1:5" x14ac:dyDescent="0.45">
      <c r="A842" s="1" t="s">
        <v>163</v>
      </c>
      <c r="B842" s="1" t="s">
        <v>164</v>
      </c>
      <c r="C842" s="1" t="s">
        <v>8368</v>
      </c>
      <c r="E842" s="1" t="s">
        <v>8346</v>
      </c>
    </row>
    <row r="843" spans="1:5" x14ac:dyDescent="0.45">
      <c r="A843" s="1" t="s">
        <v>163</v>
      </c>
      <c r="B843" s="1" t="s">
        <v>164</v>
      </c>
      <c r="C843" s="1" t="s">
        <v>8369</v>
      </c>
      <c r="E843" s="1" t="s">
        <v>8346</v>
      </c>
    </row>
    <row r="844" spans="1:5" x14ac:dyDescent="0.45">
      <c r="A844" s="1" t="s">
        <v>163</v>
      </c>
      <c r="B844" s="1" t="s">
        <v>164</v>
      </c>
      <c r="C844" s="1" t="s">
        <v>8370</v>
      </c>
      <c r="E844" s="1" t="s">
        <v>8346</v>
      </c>
    </row>
    <row r="845" spans="1:5" x14ac:dyDescent="0.45">
      <c r="A845" s="1" t="s">
        <v>163</v>
      </c>
      <c r="B845" s="1" t="s">
        <v>164</v>
      </c>
      <c r="C845" s="1" t="s">
        <v>8371</v>
      </c>
      <c r="E845" s="1" t="s">
        <v>8346</v>
      </c>
    </row>
    <row r="846" spans="1:5" x14ac:dyDescent="0.45">
      <c r="A846" s="1" t="s">
        <v>163</v>
      </c>
      <c r="B846" s="1" t="s">
        <v>164</v>
      </c>
      <c r="C846" s="1" t="s">
        <v>8372</v>
      </c>
      <c r="E846" s="1" t="s">
        <v>8346</v>
      </c>
    </row>
    <row r="847" spans="1:5" x14ac:dyDescent="0.45">
      <c r="A847" s="1" t="s">
        <v>163</v>
      </c>
      <c r="B847" s="1" t="s">
        <v>164</v>
      </c>
      <c r="C847" s="1" t="s">
        <v>8373</v>
      </c>
      <c r="E847" s="1" t="s">
        <v>8346</v>
      </c>
    </row>
    <row r="848" spans="1:5" x14ac:dyDescent="0.45">
      <c r="A848" s="1" t="s">
        <v>163</v>
      </c>
      <c r="B848" s="1" t="s">
        <v>164</v>
      </c>
      <c r="C848" s="1" t="s">
        <v>8374</v>
      </c>
      <c r="E848" s="1" t="s">
        <v>8346</v>
      </c>
    </row>
    <row r="849" spans="1:5" x14ac:dyDescent="0.45">
      <c r="A849" s="1" t="s">
        <v>163</v>
      </c>
      <c r="B849" s="1" t="s">
        <v>164</v>
      </c>
      <c r="C849" s="1" t="s">
        <v>8375</v>
      </c>
      <c r="E849" s="1" t="s">
        <v>8346</v>
      </c>
    </row>
    <row r="850" spans="1:5" x14ac:dyDescent="0.45">
      <c r="A850" s="1" t="s">
        <v>163</v>
      </c>
      <c r="B850" s="1" t="s">
        <v>164</v>
      </c>
      <c r="C850" s="1" t="s">
        <v>8376</v>
      </c>
      <c r="E850" s="1" t="s">
        <v>8346</v>
      </c>
    </row>
    <row r="851" spans="1:5" x14ac:dyDescent="0.45">
      <c r="A851" s="1" t="s">
        <v>163</v>
      </c>
      <c r="B851" s="1" t="s">
        <v>164</v>
      </c>
      <c r="C851" s="1" t="s">
        <v>8377</v>
      </c>
      <c r="E851" s="1" t="s">
        <v>8346</v>
      </c>
    </row>
    <row r="852" spans="1:5" x14ac:dyDescent="0.45">
      <c r="A852" s="1" t="s">
        <v>163</v>
      </c>
      <c r="B852" s="1" t="s">
        <v>164</v>
      </c>
      <c r="C852" s="1" t="s">
        <v>8378</v>
      </c>
      <c r="E852" s="1" t="s">
        <v>8346</v>
      </c>
    </row>
    <row r="853" spans="1:5" x14ac:dyDescent="0.45">
      <c r="A853" s="1" t="s">
        <v>163</v>
      </c>
      <c r="B853" s="1" t="s">
        <v>164</v>
      </c>
      <c r="C853" s="1" t="s">
        <v>8379</v>
      </c>
      <c r="E853" s="1" t="s">
        <v>8346</v>
      </c>
    </row>
    <row r="854" spans="1:5" x14ac:dyDescent="0.45">
      <c r="A854" s="1" t="s">
        <v>163</v>
      </c>
      <c r="B854" s="1" t="s">
        <v>164</v>
      </c>
      <c r="C854" s="1" t="s">
        <v>8380</v>
      </c>
      <c r="E854" s="1" t="s">
        <v>8346</v>
      </c>
    </row>
    <row r="855" spans="1:5" x14ac:dyDescent="0.45">
      <c r="A855" s="1" t="s">
        <v>163</v>
      </c>
      <c r="B855" s="1" t="s">
        <v>164</v>
      </c>
      <c r="C855" s="1" t="s">
        <v>8381</v>
      </c>
      <c r="E855" s="1" t="s">
        <v>8346</v>
      </c>
    </row>
    <row r="856" spans="1:5" x14ac:dyDescent="0.45">
      <c r="A856" s="1" t="s">
        <v>163</v>
      </c>
      <c r="B856" s="1" t="s">
        <v>164</v>
      </c>
      <c r="C856" s="1" t="s">
        <v>8382</v>
      </c>
      <c r="E856" s="1" t="s">
        <v>8346</v>
      </c>
    </row>
    <row r="857" spans="1:5" x14ac:dyDescent="0.45">
      <c r="A857" s="1" t="s">
        <v>163</v>
      </c>
      <c r="B857" s="1" t="s">
        <v>164</v>
      </c>
      <c r="C857" s="1" t="s">
        <v>8383</v>
      </c>
      <c r="E857" s="1" t="s">
        <v>8346</v>
      </c>
    </row>
    <row r="858" spans="1:5" x14ac:dyDescent="0.45">
      <c r="A858" s="1" t="s">
        <v>163</v>
      </c>
      <c r="B858" s="1" t="s">
        <v>164</v>
      </c>
      <c r="C858" s="1" t="s">
        <v>8384</v>
      </c>
      <c r="E858" s="1" t="s">
        <v>8346</v>
      </c>
    </row>
    <row r="859" spans="1:5" x14ac:dyDescent="0.45">
      <c r="A859" s="1" t="s">
        <v>163</v>
      </c>
      <c r="B859" s="1" t="s">
        <v>164</v>
      </c>
      <c r="C859" s="1" t="s">
        <v>8385</v>
      </c>
      <c r="E859" s="1" t="s">
        <v>8346</v>
      </c>
    </row>
    <row r="860" spans="1:5" x14ac:dyDescent="0.45">
      <c r="A860" s="1" t="s">
        <v>163</v>
      </c>
      <c r="B860" s="1" t="s">
        <v>164</v>
      </c>
      <c r="C860" s="1" t="s">
        <v>8386</v>
      </c>
      <c r="E860" s="1" t="s">
        <v>8346</v>
      </c>
    </row>
    <row r="861" spans="1:5" x14ac:dyDescent="0.45">
      <c r="A861" s="1" t="s">
        <v>163</v>
      </c>
      <c r="B861" s="1" t="s">
        <v>164</v>
      </c>
      <c r="C861" s="1" t="s">
        <v>8387</v>
      </c>
      <c r="E861" s="1" t="s">
        <v>8387</v>
      </c>
    </row>
    <row r="862" spans="1:5" x14ac:dyDescent="0.45">
      <c r="A862" s="1" t="s">
        <v>163</v>
      </c>
      <c r="B862" s="1" t="s">
        <v>164</v>
      </c>
      <c r="C862" s="1" t="s">
        <v>8388</v>
      </c>
      <c r="E862" s="1" t="s">
        <v>8387</v>
      </c>
    </row>
    <row r="863" spans="1:5" x14ac:dyDescent="0.45">
      <c r="A863" s="1" t="s">
        <v>163</v>
      </c>
      <c r="B863" s="1" t="s">
        <v>164</v>
      </c>
      <c r="C863" s="1" t="s">
        <v>8391</v>
      </c>
      <c r="E863" s="1" t="s">
        <v>8387</v>
      </c>
    </row>
    <row r="864" spans="1:5" x14ac:dyDescent="0.45">
      <c r="A864" s="1" t="s">
        <v>163</v>
      </c>
      <c r="B864" s="1" t="s">
        <v>164</v>
      </c>
      <c r="C864" s="1" t="s">
        <v>8392</v>
      </c>
      <c r="E864" s="1" t="s">
        <v>8387</v>
      </c>
    </row>
    <row r="865" spans="1:5" x14ac:dyDescent="0.45">
      <c r="A865" s="1" t="s">
        <v>163</v>
      </c>
      <c r="B865" s="1" t="s">
        <v>164</v>
      </c>
      <c r="C865" s="1" t="s">
        <v>8393</v>
      </c>
      <c r="E865" s="1" t="s">
        <v>8387</v>
      </c>
    </row>
    <row r="866" spans="1:5" x14ac:dyDescent="0.45">
      <c r="A866" s="1" t="s">
        <v>163</v>
      </c>
      <c r="B866" s="1" t="s">
        <v>164</v>
      </c>
      <c r="C866" s="1" t="s">
        <v>8394</v>
      </c>
      <c r="E866" s="1" t="s">
        <v>8387</v>
      </c>
    </row>
    <row r="867" spans="1:5" x14ac:dyDescent="0.45">
      <c r="A867" s="1" t="s">
        <v>163</v>
      </c>
      <c r="B867" s="1" t="s">
        <v>164</v>
      </c>
      <c r="C867" s="1" t="s">
        <v>8395</v>
      </c>
      <c r="E867" s="1" t="s">
        <v>8387</v>
      </c>
    </row>
    <row r="868" spans="1:5" x14ac:dyDescent="0.45">
      <c r="A868" s="1" t="s">
        <v>163</v>
      </c>
      <c r="B868" s="1" t="s">
        <v>164</v>
      </c>
      <c r="C868" s="1" t="s">
        <v>8396</v>
      </c>
      <c r="E868" s="1" t="s">
        <v>8387</v>
      </c>
    </row>
    <row r="869" spans="1:5" x14ac:dyDescent="0.45">
      <c r="A869" s="1" t="s">
        <v>163</v>
      </c>
      <c r="B869" s="1" t="s">
        <v>164</v>
      </c>
      <c r="C869" s="1" t="s">
        <v>8397</v>
      </c>
      <c r="E869" s="1" t="s">
        <v>8387</v>
      </c>
    </row>
    <row r="870" spans="1:5" x14ac:dyDescent="0.45">
      <c r="A870" s="1" t="s">
        <v>163</v>
      </c>
      <c r="B870" s="1" t="s">
        <v>164</v>
      </c>
      <c r="C870" s="1" t="s">
        <v>8398</v>
      </c>
      <c r="E870" s="1" t="s">
        <v>8387</v>
      </c>
    </row>
    <row r="871" spans="1:5" x14ac:dyDescent="0.45">
      <c r="A871" s="1" t="s">
        <v>163</v>
      </c>
      <c r="B871" s="1" t="s">
        <v>164</v>
      </c>
      <c r="C871" s="1" t="s">
        <v>8399</v>
      </c>
      <c r="E871" s="1" t="s">
        <v>8387</v>
      </c>
    </row>
    <row r="872" spans="1:5" x14ac:dyDescent="0.45">
      <c r="A872" s="1" t="s">
        <v>163</v>
      </c>
      <c r="B872" s="1" t="s">
        <v>164</v>
      </c>
      <c r="C872" s="1" t="s">
        <v>8400</v>
      </c>
      <c r="E872" s="1" t="s">
        <v>8387</v>
      </c>
    </row>
    <row r="873" spans="1:5" x14ac:dyDescent="0.45">
      <c r="A873" s="1" t="s">
        <v>163</v>
      </c>
      <c r="B873" s="1" t="s">
        <v>164</v>
      </c>
      <c r="C873" s="1" t="s">
        <v>8401</v>
      </c>
      <c r="E873" s="1" t="s">
        <v>8387</v>
      </c>
    </row>
    <row r="874" spans="1:5" x14ac:dyDescent="0.45">
      <c r="A874" s="1" t="s">
        <v>163</v>
      </c>
      <c r="B874" s="1" t="s">
        <v>164</v>
      </c>
      <c r="C874" s="1" t="s">
        <v>8402</v>
      </c>
      <c r="E874" s="1" t="s">
        <v>8387</v>
      </c>
    </row>
    <row r="875" spans="1:5" x14ac:dyDescent="0.45">
      <c r="A875" s="1" t="s">
        <v>163</v>
      </c>
      <c r="B875" s="1" t="s">
        <v>164</v>
      </c>
      <c r="C875" s="1" t="s">
        <v>8403</v>
      </c>
      <c r="E875" s="1" t="s">
        <v>8387</v>
      </c>
    </row>
    <row r="876" spans="1:5" x14ac:dyDescent="0.45">
      <c r="A876" s="1" t="s">
        <v>163</v>
      </c>
      <c r="B876" s="1" t="s">
        <v>164</v>
      </c>
      <c r="C876" s="1" t="s">
        <v>8404</v>
      </c>
      <c r="E876" s="1" t="s">
        <v>8387</v>
      </c>
    </row>
    <row r="877" spans="1:5" x14ac:dyDescent="0.45">
      <c r="A877" s="1" t="s">
        <v>163</v>
      </c>
      <c r="B877" s="1" t="s">
        <v>164</v>
      </c>
      <c r="C877" s="1" t="s">
        <v>8405</v>
      </c>
      <c r="E877" s="1" t="s">
        <v>8387</v>
      </c>
    </row>
    <row r="878" spans="1:5" x14ac:dyDescent="0.45">
      <c r="A878" s="1" t="s">
        <v>163</v>
      </c>
      <c r="B878" s="1" t="s">
        <v>164</v>
      </c>
      <c r="C878" s="1" t="s">
        <v>8406</v>
      </c>
      <c r="E878" s="1" t="s">
        <v>8387</v>
      </c>
    </row>
    <row r="879" spans="1:5" x14ac:dyDescent="0.45">
      <c r="A879" s="1" t="s">
        <v>163</v>
      </c>
      <c r="B879" s="1" t="s">
        <v>164</v>
      </c>
      <c r="C879" s="1" t="s">
        <v>8407</v>
      </c>
      <c r="E879" s="1" t="s">
        <v>8387</v>
      </c>
    </row>
    <row r="880" spans="1:5" x14ac:dyDescent="0.45">
      <c r="A880" s="1" t="s">
        <v>163</v>
      </c>
      <c r="B880" s="1" t="s">
        <v>164</v>
      </c>
      <c r="C880" s="1" t="s">
        <v>8408</v>
      </c>
      <c r="E880" s="1" t="s">
        <v>8387</v>
      </c>
    </row>
    <row r="881" spans="1:5" x14ac:dyDescent="0.45">
      <c r="A881" s="1" t="s">
        <v>163</v>
      </c>
      <c r="B881" s="1" t="s">
        <v>164</v>
      </c>
      <c r="C881" s="1" t="s">
        <v>8409</v>
      </c>
      <c r="E881" s="1" t="s">
        <v>8387</v>
      </c>
    </row>
    <row r="882" spans="1:5" x14ac:dyDescent="0.45">
      <c r="A882" s="1" t="s">
        <v>163</v>
      </c>
      <c r="B882" s="1" t="s">
        <v>164</v>
      </c>
      <c r="C882" s="1" t="s">
        <v>8410</v>
      </c>
      <c r="E882" s="1" t="s">
        <v>8387</v>
      </c>
    </row>
    <row r="883" spans="1:5" x14ac:dyDescent="0.45">
      <c r="A883" s="1" t="s">
        <v>163</v>
      </c>
      <c r="B883" s="1" t="s">
        <v>164</v>
      </c>
      <c r="C883" s="1" t="s">
        <v>8411</v>
      </c>
      <c r="E883" s="1" t="s">
        <v>8387</v>
      </c>
    </row>
    <row r="884" spans="1:5" x14ac:dyDescent="0.45">
      <c r="A884" s="1" t="s">
        <v>163</v>
      </c>
      <c r="B884" s="1" t="s">
        <v>164</v>
      </c>
      <c r="C884" s="1" t="s">
        <v>8412</v>
      </c>
      <c r="E884" s="1" t="s">
        <v>8387</v>
      </c>
    </row>
    <row r="885" spans="1:5" x14ac:dyDescent="0.45">
      <c r="A885" s="1" t="s">
        <v>163</v>
      </c>
      <c r="B885" s="1" t="s">
        <v>164</v>
      </c>
      <c r="C885" s="1" t="s">
        <v>8413</v>
      </c>
      <c r="E885" s="1" t="s">
        <v>8387</v>
      </c>
    </row>
    <row r="886" spans="1:5" x14ac:dyDescent="0.45">
      <c r="A886" s="1" t="s">
        <v>163</v>
      </c>
      <c r="B886" s="1" t="s">
        <v>164</v>
      </c>
      <c r="C886" s="1" t="s">
        <v>8414</v>
      </c>
      <c r="E886" s="1" t="s">
        <v>8387</v>
      </c>
    </row>
    <row r="887" spans="1:5" x14ac:dyDescent="0.45">
      <c r="A887" s="1" t="s">
        <v>163</v>
      </c>
      <c r="B887" s="1" t="s">
        <v>164</v>
      </c>
      <c r="C887" s="1" t="s">
        <v>8415</v>
      </c>
      <c r="E887" s="1" t="s">
        <v>8387</v>
      </c>
    </row>
    <row r="888" spans="1:5" x14ac:dyDescent="0.45">
      <c r="A888" s="1" t="s">
        <v>163</v>
      </c>
      <c r="B888" s="1" t="s">
        <v>164</v>
      </c>
      <c r="C888" s="1" t="s">
        <v>8416</v>
      </c>
      <c r="E888" s="1" t="s">
        <v>8387</v>
      </c>
    </row>
    <row r="889" spans="1:5" x14ac:dyDescent="0.45">
      <c r="A889" s="1" t="s">
        <v>163</v>
      </c>
      <c r="B889" s="1" t="s">
        <v>164</v>
      </c>
      <c r="C889" s="1" t="s">
        <v>8417</v>
      </c>
      <c r="E889" s="1" t="s">
        <v>8387</v>
      </c>
    </row>
    <row r="890" spans="1:5" x14ac:dyDescent="0.45">
      <c r="A890" s="1" t="s">
        <v>163</v>
      </c>
      <c r="B890" s="1" t="s">
        <v>164</v>
      </c>
      <c r="C890" s="1" t="s">
        <v>8418</v>
      </c>
      <c r="E890" s="1" t="s">
        <v>8387</v>
      </c>
    </row>
    <row r="891" spans="1:5" x14ac:dyDescent="0.45">
      <c r="A891" s="1" t="s">
        <v>163</v>
      </c>
      <c r="B891" s="1" t="s">
        <v>164</v>
      </c>
      <c r="C891" s="1" t="s">
        <v>8419</v>
      </c>
      <c r="E891" s="1" t="s">
        <v>8387</v>
      </c>
    </row>
    <row r="892" spans="1:5" x14ac:dyDescent="0.45">
      <c r="A892" s="1" t="s">
        <v>163</v>
      </c>
      <c r="B892" s="1" t="s">
        <v>164</v>
      </c>
      <c r="C892" s="1" t="s">
        <v>8420</v>
      </c>
      <c r="E892" s="1" t="s">
        <v>8387</v>
      </c>
    </row>
    <row r="893" spans="1:5" x14ac:dyDescent="0.45">
      <c r="A893" s="1" t="s">
        <v>163</v>
      </c>
      <c r="B893" s="1" t="s">
        <v>164</v>
      </c>
      <c r="C893" s="1" t="s">
        <v>8421</v>
      </c>
      <c r="E893" s="1" t="s">
        <v>8387</v>
      </c>
    </row>
    <row r="894" spans="1:5" x14ac:dyDescent="0.45">
      <c r="A894" s="1" t="s">
        <v>163</v>
      </c>
      <c r="B894" s="1" t="s">
        <v>164</v>
      </c>
      <c r="C894" s="1" t="s">
        <v>8422</v>
      </c>
      <c r="E894" s="1" t="s">
        <v>8387</v>
      </c>
    </row>
    <row r="895" spans="1:5" x14ac:dyDescent="0.45">
      <c r="A895" s="1" t="s">
        <v>163</v>
      </c>
      <c r="B895" s="1" t="s">
        <v>164</v>
      </c>
      <c r="C895" s="1" t="s">
        <v>8423</v>
      </c>
      <c r="E895" s="1" t="s">
        <v>8387</v>
      </c>
    </row>
    <row r="896" spans="1:5" x14ac:dyDescent="0.45">
      <c r="A896" s="1" t="s">
        <v>163</v>
      </c>
      <c r="B896" s="1" t="s">
        <v>164</v>
      </c>
      <c r="C896" s="1" t="s">
        <v>8424</v>
      </c>
      <c r="E896" s="1" t="s">
        <v>8387</v>
      </c>
    </row>
    <row r="897" spans="1:5" x14ac:dyDescent="0.45">
      <c r="A897" s="1" t="s">
        <v>163</v>
      </c>
      <c r="B897" s="1" t="s">
        <v>164</v>
      </c>
      <c r="C897" s="1" t="s">
        <v>8427</v>
      </c>
      <c r="E897" s="1" t="s">
        <v>8387</v>
      </c>
    </row>
    <row r="898" spans="1:5" x14ac:dyDescent="0.45">
      <c r="A898" s="1" t="s">
        <v>163</v>
      </c>
      <c r="B898" s="1" t="s">
        <v>164</v>
      </c>
      <c r="C898" s="1" t="s">
        <v>8428</v>
      </c>
      <c r="E898" s="1" t="s">
        <v>8387</v>
      </c>
    </row>
    <row r="899" spans="1:5" x14ac:dyDescent="0.45">
      <c r="A899" s="1" t="s">
        <v>163</v>
      </c>
      <c r="B899" s="1" t="s">
        <v>164</v>
      </c>
      <c r="C899" s="1" t="s">
        <v>8429</v>
      </c>
      <c r="E899" s="1" t="s">
        <v>8387</v>
      </c>
    </row>
    <row r="900" spans="1:5" x14ac:dyDescent="0.45">
      <c r="A900" s="1" t="s">
        <v>163</v>
      </c>
      <c r="B900" s="1" t="s">
        <v>164</v>
      </c>
      <c r="C900" s="1" t="s">
        <v>8430</v>
      </c>
      <c r="E900" s="1" t="s">
        <v>8387</v>
      </c>
    </row>
    <row r="901" spans="1:5" x14ac:dyDescent="0.45">
      <c r="A901" s="1" t="s">
        <v>163</v>
      </c>
      <c r="B901" s="1" t="s">
        <v>164</v>
      </c>
      <c r="C901" s="1" t="s">
        <v>8431</v>
      </c>
      <c r="E901" s="1" t="s">
        <v>8387</v>
      </c>
    </row>
    <row r="902" spans="1:5" x14ac:dyDescent="0.45">
      <c r="A902" s="1" t="s">
        <v>163</v>
      </c>
      <c r="B902" s="1" t="s">
        <v>164</v>
      </c>
      <c r="C902" s="1" t="s">
        <v>8432</v>
      </c>
      <c r="E902" s="1" t="s">
        <v>8387</v>
      </c>
    </row>
    <row r="903" spans="1:5" x14ac:dyDescent="0.45">
      <c r="A903" s="1" t="s">
        <v>163</v>
      </c>
      <c r="B903" s="1" t="s">
        <v>164</v>
      </c>
      <c r="C903" s="1" t="s">
        <v>8433</v>
      </c>
      <c r="E903" s="1" t="s">
        <v>8387</v>
      </c>
    </row>
    <row r="904" spans="1:5" x14ac:dyDescent="0.45">
      <c r="A904" s="1" t="s">
        <v>163</v>
      </c>
      <c r="B904" s="1" t="s">
        <v>164</v>
      </c>
      <c r="C904" s="1" t="s">
        <v>8434</v>
      </c>
      <c r="E904" s="1" t="s">
        <v>8387</v>
      </c>
    </row>
    <row r="905" spans="1:5" x14ac:dyDescent="0.45">
      <c r="A905" s="1" t="s">
        <v>163</v>
      </c>
      <c r="B905" s="1" t="s">
        <v>164</v>
      </c>
      <c r="C905" s="1" t="s">
        <v>8435</v>
      </c>
      <c r="E905" s="1" t="s">
        <v>8387</v>
      </c>
    </row>
    <row r="906" spans="1:5" x14ac:dyDescent="0.45">
      <c r="A906" s="1" t="s">
        <v>163</v>
      </c>
      <c r="B906" s="1" t="s">
        <v>164</v>
      </c>
      <c r="C906" s="1" t="s">
        <v>8436</v>
      </c>
      <c r="E906" s="1" t="s">
        <v>8387</v>
      </c>
    </row>
    <row r="907" spans="1:5" x14ac:dyDescent="0.45">
      <c r="A907" s="1" t="s">
        <v>163</v>
      </c>
      <c r="B907" s="1" t="s">
        <v>164</v>
      </c>
      <c r="C907" s="1" t="s">
        <v>8425</v>
      </c>
      <c r="E907" s="1" t="s">
        <v>8387</v>
      </c>
    </row>
    <row r="908" spans="1:5" x14ac:dyDescent="0.45">
      <c r="A908" s="1" t="s">
        <v>163</v>
      </c>
      <c r="B908" s="1" t="s">
        <v>164</v>
      </c>
      <c r="C908" s="1" t="s">
        <v>8426</v>
      </c>
      <c r="E908" s="1" t="s">
        <v>8387</v>
      </c>
    </row>
    <row r="909" spans="1:5" x14ac:dyDescent="0.45">
      <c r="A909" s="1" t="s">
        <v>163</v>
      </c>
      <c r="B909" s="1" t="s">
        <v>164</v>
      </c>
      <c r="C909" s="1" t="s">
        <v>8437</v>
      </c>
      <c r="E909" s="1" t="s">
        <v>8437</v>
      </c>
    </row>
    <row r="910" spans="1:5" x14ac:dyDescent="0.45">
      <c r="A910" s="1" t="s">
        <v>163</v>
      </c>
      <c r="B910" s="1" t="s">
        <v>164</v>
      </c>
      <c r="C910" s="1" t="s">
        <v>8438</v>
      </c>
      <c r="E910" s="1" t="s">
        <v>8437</v>
      </c>
    </row>
    <row r="911" spans="1:5" x14ac:dyDescent="0.45">
      <c r="A911" s="1" t="s">
        <v>163</v>
      </c>
      <c r="B911" s="1" t="s">
        <v>164</v>
      </c>
      <c r="C911" s="1" t="s">
        <v>8439</v>
      </c>
      <c r="E911" s="1" t="s">
        <v>8437</v>
      </c>
    </row>
    <row r="912" spans="1:5" x14ac:dyDescent="0.45">
      <c r="A912" s="1" t="s">
        <v>163</v>
      </c>
      <c r="B912" s="1" t="s">
        <v>164</v>
      </c>
      <c r="C912" s="1" t="s">
        <v>8440</v>
      </c>
      <c r="E912" s="1" t="s">
        <v>8437</v>
      </c>
    </row>
    <row r="913" spans="1:5" x14ac:dyDescent="0.45">
      <c r="A913" s="1" t="s">
        <v>163</v>
      </c>
      <c r="B913" s="1" t="s">
        <v>164</v>
      </c>
      <c r="C913" s="1" t="s">
        <v>8441</v>
      </c>
      <c r="E913" s="1" t="s">
        <v>8437</v>
      </c>
    </row>
    <row r="914" spans="1:5" x14ac:dyDescent="0.45">
      <c r="A914" s="1" t="s">
        <v>163</v>
      </c>
      <c r="B914" s="1" t="s">
        <v>164</v>
      </c>
      <c r="C914" s="1" t="s">
        <v>8442</v>
      </c>
      <c r="E914" s="1" t="s">
        <v>8437</v>
      </c>
    </row>
    <row r="915" spans="1:5" x14ac:dyDescent="0.45">
      <c r="A915" s="1" t="s">
        <v>163</v>
      </c>
      <c r="B915" s="1" t="s">
        <v>164</v>
      </c>
      <c r="C915" s="1" t="s">
        <v>8443</v>
      </c>
      <c r="E915" s="1" t="s">
        <v>8437</v>
      </c>
    </row>
    <row r="916" spans="1:5" x14ac:dyDescent="0.45">
      <c r="A916" s="1" t="s">
        <v>163</v>
      </c>
      <c r="B916" s="1" t="s">
        <v>164</v>
      </c>
      <c r="C916" s="1" t="s">
        <v>8444</v>
      </c>
      <c r="E916" s="1" t="s">
        <v>8437</v>
      </c>
    </row>
    <row r="917" spans="1:5" x14ac:dyDescent="0.45">
      <c r="A917" s="1" t="s">
        <v>163</v>
      </c>
      <c r="B917" s="1" t="s">
        <v>164</v>
      </c>
      <c r="C917" s="1" t="s">
        <v>8445</v>
      </c>
      <c r="E917" s="1" t="s">
        <v>8437</v>
      </c>
    </row>
    <row r="918" spans="1:5" x14ac:dyDescent="0.45">
      <c r="A918" s="1" t="s">
        <v>163</v>
      </c>
      <c r="B918" s="1" t="s">
        <v>164</v>
      </c>
      <c r="C918" s="1" t="s">
        <v>8446</v>
      </c>
      <c r="E918" s="1" t="s">
        <v>8437</v>
      </c>
    </row>
    <row r="919" spans="1:5" x14ac:dyDescent="0.45">
      <c r="A919" s="1" t="s">
        <v>163</v>
      </c>
      <c r="B919" s="1" t="s">
        <v>164</v>
      </c>
      <c r="C919" s="1" t="s">
        <v>8447</v>
      </c>
      <c r="E919" s="1" t="s">
        <v>8437</v>
      </c>
    </row>
    <row r="920" spans="1:5" x14ac:dyDescent="0.45">
      <c r="A920" s="1" t="s">
        <v>163</v>
      </c>
      <c r="B920" s="1" t="s">
        <v>164</v>
      </c>
      <c r="C920" s="1" t="s">
        <v>8448</v>
      </c>
      <c r="E920" s="1" t="s">
        <v>8437</v>
      </c>
    </row>
    <row r="921" spans="1:5" x14ac:dyDescent="0.45">
      <c r="A921" s="1" t="s">
        <v>163</v>
      </c>
      <c r="B921" s="1" t="s">
        <v>164</v>
      </c>
      <c r="C921" s="1" t="s">
        <v>8449</v>
      </c>
      <c r="E921" s="1" t="s">
        <v>8437</v>
      </c>
    </row>
    <row r="922" spans="1:5" x14ac:dyDescent="0.45">
      <c r="A922" s="1" t="s">
        <v>163</v>
      </c>
      <c r="B922" s="1" t="s">
        <v>164</v>
      </c>
      <c r="C922" s="1" t="s">
        <v>8450</v>
      </c>
      <c r="E922" s="1" t="s">
        <v>8437</v>
      </c>
    </row>
    <row r="923" spans="1:5" x14ac:dyDescent="0.45">
      <c r="A923" s="1" t="s">
        <v>163</v>
      </c>
      <c r="B923" s="1" t="s">
        <v>164</v>
      </c>
      <c r="C923" s="1" t="s">
        <v>8451</v>
      </c>
      <c r="E923" s="1" t="s">
        <v>8437</v>
      </c>
    </row>
    <row r="924" spans="1:5" x14ac:dyDescent="0.45">
      <c r="A924" s="1" t="s">
        <v>163</v>
      </c>
      <c r="B924" s="1" t="s">
        <v>164</v>
      </c>
      <c r="C924" s="1" t="s">
        <v>8452</v>
      </c>
      <c r="E924" s="1" t="s">
        <v>8437</v>
      </c>
    </row>
    <row r="925" spans="1:5" x14ac:dyDescent="0.45">
      <c r="A925" s="1" t="s">
        <v>163</v>
      </c>
      <c r="B925" s="1" t="s">
        <v>164</v>
      </c>
      <c r="C925" s="1" t="s">
        <v>8453</v>
      </c>
      <c r="E925" s="1" t="s">
        <v>8437</v>
      </c>
    </row>
    <row r="926" spans="1:5" x14ac:dyDescent="0.45">
      <c r="A926" s="1" t="s">
        <v>163</v>
      </c>
      <c r="B926" s="1" t="s">
        <v>164</v>
      </c>
      <c r="C926" s="1" t="s">
        <v>8454</v>
      </c>
      <c r="E926" s="1" t="s">
        <v>8437</v>
      </c>
    </row>
    <row r="927" spans="1:5" x14ac:dyDescent="0.45">
      <c r="A927" s="1" t="s">
        <v>163</v>
      </c>
      <c r="B927" s="1" t="s">
        <v>164</v>
      </c>
      <c r="C927" s="1" t="s">
        <v>8455</v>
      </c>
      <c r="E927" s="1" t="s">
        <v>8437</v>
      </c>
    </row>
    <row r="928" spans="1:5" x14ac:dyDescent="0.45">
      <c r="A928" s="1" t="s">
        <v>163</v>
      </c>
      <c r="B928" s="1" t="s">
        <v>164</v>
      </c>
      <c r="C928" s="1" t="s">
        <v>8456</v>
      </c>
      <c r="E928" s="1" t="s">
        <v>8437</v>
      </c>
    </row>
    <row r="929" spans="1:5" x14ac:dyDescent="0.45">
      <c r="A929" s="1" t="s">
        <v>163</v>
      </c>
      <c r="B929" s="1" t="s">
        <v>164</v>
      </c>
      <c r="C929" s="1" t="s">
        <v>8457</v>
      </c>
      <c r="E929" s="1" t="s">
        <v>8437</v>
      </c>
    </row>
    <row r="930" spans="1:5" x14ac:dyDescent="0.45">
      <c r="A930" s="1" t="s">
        <v>163</v>
      </c>
      <c r="B930" s="1" t="s">
        <v>164</v>
      </c>
      <c r="C930" s="1" t="s">
        <v>8458</v>
      </c>
      <c r="E930" s="1" t="s">
        <v>8437</v>
      </c>
    </row>
    <row r="931" spans="1:5" x14ac:dyDescent="0.45">
      <c r="A931" s="1" t="s">
        <v>163</v>
      </c>
      <c r="B931" s="1" t="s">
        <v>164</v>
      </c>
      <c r="C931" s="1" t="s">
        <v>8459</v>
      </c>
      <c r="E931" s="1" t="s">
        <v>8437</v>
      </c>
    </row>
    <row r="932" spans="1:5" x14ac:dyDescent="0.45">
      <c r="A932" s="1" t="s">
        <v>163</v>
      </c>
      <c r="B932" s="1" t="s">
        <v>164</v>
      </c>
      <c r="C932" s="1" t="s">
        <v>8461</v>
      </c>
      <c r="E932" s="1" t="s">
        <v>8437</v>
      </c>
    </row>
    <row r="933" spans="1:5" x14ac:dyDescent="0.45">
      <c r="A933" s="1" t="s">
        <v>163</v>
      </c>
      <c r="B933" s="1" t="s">
        <v>164</v>
      </c>
      <c r="C933" s="1" t="s">
        <v>8462</v>
      </c>
      <c r="E933" s="1" t="s">
        <v>8437</v>
      </c>
    </row>
    <row r="934" spans="1:5" x14ac:dyDescent="0.45">
      <c r="A934" s="1" t="s">
        <v>163</v>
      </c>
      <c r="B934" s="1" t="s">
        <v>164</v>
      </c>
      <c r="C934" s="1" t="s">
        <v>8463</v>
      </c>
      <c r="E934" s="1" t="s">
        <v>8437</v>
      </c>
    </row>
    <row r="935" spans="1:5" x14ac:dyDescent="0.45">
      <c r="A935" s="1" t="s">
        <v>163</v>
      </c>
      <c r="B935" s="1" t="s">
        <v>164</v>
      </c>
      <c r="C935" s="1" t="s">
        <v>8464</v>
      </c>
      <c r="E935" s="1" t="s">
        <v>8437</v>
      </c>
    </row>
    <row r="936" spans="1:5" x14ac:dyDescent="0.45">
      <c r="A936" s="1" t="s">
        <v>163</v>
      </c>
      <c r="B936" s="1" t="s">
        <v>164</v>
      </c>
      <c r="C936" s="1" t="s">
        <v>8465</v>
      </c>
      <c r="E936" s="1" t="s">
        <v>8437</v>
      </c>
    </row>
    <row r="937" spans="1:5" x14ac:dyDescent="0.45">
      <c r="A937" s="1" t="s">
        <v>163</v>
      </c>
      <c r="B937" s="1" t="s">
        <v>164</v>
      </c>
      <c r="C937" s="1" t="s">
        <v>8466</v>
      </c>
      <c r="E937" s="1" t="s">
        <v>8437</v>
      </c>
    </row>
    <row r="938" spans="1:5" x14ac:dyDescent="0.45">
      <c r="A938" s="1" t="s">
        <v>163</v>
      </c>
      <c r="B938" s="1" t="s">
        <v>164</v>
      </c>
      <c r="C938" s="1" t="s">
        <v>8467</v>
      </c>
      <c r="E938" s="1" t="s">
        <v>8437</v>
      </c>
    </row>
    <row r="939" spans="1:5" x14ac:dyDescent="0.45">
      <c r="A939" s="1" t="s">
        <v>163</v>
      </c>
      <c r="B939" s="1" t="s">
        <v>164</v>
      </c>
      <c r="C939" s="1" t="s">
        <v>8468</v>
      </c>
      <c r="E939" s="1" t="s">
        <v>8437</v>
      </c>
    </row>
    <row r="940" spans="1:5" x14ac:dyDescent="0.45">
      <c r="A940" s="1" t="s">
        <v>163</v>
      </c>
      <c r="B940" s="1" t="s">
        <v>164</v>
      </c>
      <c r="C940" s="1" t="s">
        <v>8469</v>
      </c>
      <c r="E940" s="1" t="s">
        <v>8437</v>
      </c>
    </row>
    <row r="941" spans="1:5" x14ac:dyDescent="0.45">
      <c r="A941" s="1" t="s">
        <v>163</v>
      </c>
      <c r="B941" s="1" t="s">
        <v>164</v>
      </c>
      <c r="C941" s="1" t="s">
        <v>8470</v>
      </c>
      <c r="E941" s="1" t="s">
        <v>8437</v>
      </c>
    </row>
    <row r="942" spans="1:5" x14ac:dyDescent="0.45">
      <c r="A942" s="1" t="s">
        <v>163</v>
      </c>
      <c r="B942" s="1" t="s">
        <v>164</v>
      </c>
      <c r="C942" s="1" t="s">
        <v>8471</v>
      </c>
      <c r="E942" s="1" t="s">
        <v>8437</v>
      </c>
    </row>
    <row r="943" spans="1:5" x14ac:dyDescent="0.45">
      <c r="A943" s="1" t="s">
        <v>163</v>
      </c>
      <c r="B943" s="1" t="s">
        <v>164</v>
      </c>
      <c r="C943" s="1" t="s">
        <v>8472</v>
      </c>
      <c r="E943" s="1" t="s">
        <v>8437</v>
      </c>
    </row>
    <row r="944" spans="1:5" x14ac:dyDescent="0.45">
      <c r="A944" s="1" t="s">
        <v>163</v>
      </c>
      <c r="B944" s="1" t="s">
        <v>164</v>
      </c>
      <c r="C944" s="1" t="s">
        <v>8473</v>
      </c>
      <c r="E944" s="1" t="s">
        <v>8437</v>
      </c>
    </row>
    <row r="945" spans="1:5" x14ac:dyDescent="0.45">
      <c r="A945" s="1" t="s">
        <v>163</v>
      </c>
      <c r="B945" s="1" t="s">
        <v>164</v>
      </c>
      <c r="C945" s="1" t="s">
        <v>8474</v>
      </c>
      <c r="E945" s="1" t="s">
        <v>8437</v>
      </c>
    </row>
    <row r="946" spans="1:5" x14ac:dyDescent="0.45">
      <c r="A946" s="1" t="s">
        <v>163</v>
      </c>
      <c r="B946" s="1" t="s">
        <v>164</v>
      </c>
      <c r="C946" s="1" t="s">
        <v>8475</v>
      </c>
      <c r="E946" s="1" t="s">
        <v>8437</v>
      </c>
    </row>
    <row r="947" spans="1:5" x14ac:dyDescent="0.45">
      <c r="A947" s="1" t="s">
        <v>163</v>
      </c>
      <c r="B947" s="1" t="s">
        <v>164</v>
      </c>
      <c r="C947" s="1" t="s">
        <v>8476</v>
      </c>
      <c r="E947" s="1" t="s">
        <v>8437</v>
      </c>
    </row>
    <row r="948" spans="1:5" x14ac:dyDescent="0.45">
      <c r="A948" s="1" t="s">
        <v>163</v>
      </c>
      <c r="B948" s="1" t="s">
        <v>164</v>
      </c>
      <c r="C948" s="1" t="s">
        <v>8460</v>
      </c>
      <c r="E948" s="1" t="s">
        <v>8437</v>
      </c>
    </row>
    <row r="949" spans="1:5" x14ac:dyDescent="0.45">
      <c r="A949" s="1" t="s">
        <v>163</v>
      </c>
      <c r="B949" s="1" t="s">
        <v>164</v>
      </c>
      <c r="C949" s="1" t="s">
        <v>8477</v>
      </c>
      <c r="E949" s="1" t="s">
        <v>8477</v>
      </c>
    </row>
    <row r="950" spans="1:5" x14ac:dyDescent="0.45">
      <c r="A950" s="1" t="s">
        <v>163</v>
      </c>
      <c r="B950" s="1" t="s">
        <v>164</v>
      </c>
      <c r="C950" s="1" t="s">
        <v>8478</v>
      </c>
      <c r="E950" s="1" t="s">
        <v>8477</v>
      </c>
    </row>
    <row r="951" spans="1:5" x14ac:dyDescent="0.45">
      <c r="A951" s="1" t="s">
        <v>163</v>
      </c>
      <c r="B951" s="1" t="s">
        <v>164</v>
      </c>
      <c r="C951" s="1" t="s">
        <v>8479</v>
      </c>
      <c r="E951" s="1" t="s">
        <v>8477</v>
      </c>
    </row>
    <row r="952" spans="1:5" x14ac:dyDescent="0.45">
      <c r="A952" s="1" t="s">
        <v>163</v>
      </c>
      <c r="B952" s="1" t="s">
        <v>164</v>
      </c>
      <c r="C952" s="1" t="s">
        <v>8480</v>
      </c>
      <c r="E952" s="1" t="s">
        <v>8477</v>
      </c>
    </row>
    <row r="953" spans="1:5" x14ac:dyDescent="0.45">
      <c r="A953" s="1" t="s">
        <v>163</v>
      </c>
      <c r="B953" s="1" t="s">
        <v>164</v>
      </c>
      <c r="C953" s="1" t="s">
        <v>8481</v>
      </c>
      <c r="E953" s="1" t="s">
        <v>8477</v>
      </c>
    </row>
    <row r="954" spans="1:5" x14ac:dyDescent="0.45">
      <c r="A954" s="1" t="s">
        <v>163</v>
      </c>
      <c r="B954" s="1" t="s">
        <v>164</v>
      </c>
      <c r="C954" s="1" t="s">
        <v>8482</v>
      </c>
      <c r="E954" s="1" t="s">
        <v>8477</v>
      </c>
    </row>
    <row r="955" spans="1:5" x14ac:dyDescent="0.45">
      <c r="A955" s="1" t="s">
        <v>163</v>
      </c>
      <c r="B955" s="1" t="s">
        <v>164</v>
      </c>
      <c r="C955" s="1" t="s">
        <v>8483</v>
      </c>
      <c r="E955" s="1" t="s">
        <v>8477</v>
      </c>
    </row>
    <row r="956" spans="1:5" x14ac:dyDescent="0.45">
      <c r="A956" s="1" t="s">
        <v>163</v>
      </c>
      <c r="B956" s="1" t="s">
        <v>164</v>
      </c>
      <c r="C956" s="1" t="s">
        <v>8484</v>
      </c>
      <c r="E956" s="1" t="s">
        <v>8477</v>
      </c>
    </row>
    <row r="957" spans="1:5" x14ac:dyDescent="0.45">
      <c r="A957" s="1" t="s">
        <v>163</v>
      </c>
      <c r="B957" s="1" t="s">
        <v>164</v>
      </c>
      <c r="C957" s="1" t="s">
        <v>8485</v>
      </c>
      <c r="E957" s="1" t="s">
        <v>8477</v>
      </c>
    </row>
    <row r="958" spans="1:5" x14ac:dyDescent="0.45">
      <c r="A958" s="1" t="s">
        <v>163</v>
      </c>
      <c r="B958" s="1" t="s">
        <v>164</v>
      </c>
      <c r="C958" s="1" t="s">
        <v>8486</v>
      </c>
      <c r="E958" s="1" t="s">
        <v>8477</v>
      </c>
    </row>
    <row r="959" spans="1:5" x14ac:dyDescent="0.45">
      <c r="A959" s="1" t="s">
        <v>163</v>
      </c>
      <c r="B959" s="1" t="s">
        <v>164</v>
      </c>
      <c r="C959" s="1" t="s">
        <v>8487</v>
      </c>
      <c r="E959" s="1" t="s">
        <v>8477</v>
      </c>
    </row>
    <row r="960" spans="1:5" x14ac:dyDescent="0.45">
      <c r="A960" s="1" t="s">
        <v>163</v>
      </c>
      <c r="B960" s="1" t="s">
        <v>164</v>
      </c>
      <c r="C960" s="1" t="s">
        <v>8489</v>
      </c>
      <c r="E960" s="1" t="s">
        <v>8477</v>
      </c>
    </row>
    <row r="961" spans="1:5" x14ac:dyDescent="0.45">
      <c r="A961" s="1" t="s">
        <v>163</v>
      </c>
      <c r="B961" s="1" t="s">
        <v>164</v>
      </c>
      <c r="C961" s="1" t="s">
        <v>8488</v>
      </c>
      <c r="E961" s="1" t="s">
        <v>8477</v>
      </c>
    </row>
    <row r="962" spans="1:5" x14ac:dyDescent="0.45">
      <c r="A962" s="1" t="s">
        <v>163</v>
      </c>
      <c r="B962" s="1" t="s">
        <v>164</v>
      </c>
      <c r="C962" s="1" t="s">
        <v>8490</v>
      </c>
      <c r="E962" s="1" t="s">
        <v>8477</v>
      </c>
    </row>
    <row r="963" spans="1:5" x14ac:dyDescent="0.45">
      <c r="A963" s="1" t="s">
        <v>163</v>
      </c>
      <c r="B963" s="1" t="s">
        <v>164</v>
      </c>
      <c r="C963" s="1" t="s">
        <v>8491</v>
      </c>
      <c r="E963" s="1" t="s">
        <v>8477</v>
      </c>
    </row>
    <row r="964" spans="1:5" x14ac:dyDescent="0.45">
      <c r="A964" s="1" t="s">
        <v>163</v>
      </c>
      <c r="B964" s="1" t="s">
        <v>164</v>
      </c>
      <c r="C964" s="1" t="s">
        <v>8492</v>
      </c>
      <c r="E964" s="1" t="s">
        <v>8477</v>
      </c>
    </row>
    <row r="965" spans="1:5" x14ac:dyDescent="0.45">
      <c r="A965" s="1" t="s">
        <v>163</v>
      </c>
      <c r="B965" s="1" t="s">
        <v>164</v>
      </c>
      <c r="C965" s="1" t="s">
        <v>8493</v>
      </c>
      <c r="E965" s="1" t="s">
        <v>8477</v>
      </c>
    </row>
    <row r="966" spans="1:5" x14ac:dyDescent="0.45">
      <c r="A966" s="1" t="s">
        <v>163</v>
      </c>
      <c r="B966" s="1" t="s">
        <v>164</v>
      </c>
      <c r="C966" s="1" t="s">
        <v>8494</v>
      </c>
      <c r="E966" s="1" t="s">
        <v>8477</v>
      </c>
    </row>
    <row r="967" spans="1:5" x14ac:dyDescent="0.45">
      <c r="A967" s="1" t="s">
        <v>163</v>
      </c>
      <c r="B967" s="1" t="s">
        <v>164</v>
      </c>
      <c r="C967" s="1" t="s">
        <v>8495</v>
      </c>
      <c r="E967" s="1" t="s">
        <v>8477</v>
      </c>
    </row>
    <row r="968" spans="1:5" x14ac:dyDescent="0.45">
      <c r="A968" s="1" t="s">
        <v>163</v>
      </c>
      <c r="B968" s="1" t="s">
        <v>164</v>
      </c>
      <c r="C968" s="1" t="s">
        <v>8496</v>
      </c>
      <c r="E968" s="1" t="s">
        <v>8477</v>
      </c>
    </row>
    <row r="969" spans="1:5" x14ac:dyDescent="0.45">
      <c r="A969" s="1" t="s">
        <v>163</v>
      </c>
      <c r="B969" s="1" t="s">
        <v>164</v>
      </c>
      <c r="C969" s="1" t="s">
        <v>8497</v>
      </c>
      <c r="E969" s="1" t="s">
        <v>8477</v>
      </c>
    </row>
    <row r="970" spans="1:5" x14ac:dyDescent="0.45">
      <c r="A970" s="1" t="s">
        <v>163</v>
      </c>
      <c r="B970" s="1" t="s">
        <v>164</v>
      </c>
      <c r="C970" s="1" t="s">
        <v>8498</v>
      </c>
      <c r="E970" s="1" t="s">
        <v>8477</v>
      </c>
    </row>
    <row r="971" spans="1:5" x14ac:dyDescent="0.45">
      <c r="A971" s="1" t="s">
        <v>163</v>
      </c>
      <c r="B971" s="1" t="s">
        <v>164</v>
      </c>
      <c r="C971" s="1" t="s">
        <v>8499</v>
      </c>
      <c r="E971" s="1" t="s">
        <v>8499</v>
      </c>
    </row>
    <row r="972" spans="1:5" x14ac:dyDescent="0.45">
      <c r="A972" s="1" t="s">
        <v>163</v>
      </c>
      <c r="B972" s="1" t="s">
        <v>164</v>
      </c>
      <c r="C972" s="1" t="s">
        <v>8500</v>
      </c>
      <c r="E972" s="1" t="s">
        <v>8499</v>
      </c>
    </row>
    <row r="973" spans="1:5" x14ac:dyDescent="0.45">
      <c r="A973" s="1" t="s">
        <v>163</v>
      </c>
      <c r="B973" s="1" t="s">
        <v>164</v>
      </c>
      <c r="C973" s="1" t="s">
        <v>8501</v>
      </c>
      <c r="E973" s="1" t="s">
        <v>8499</v>
      </c>
    </row>
    <row r="974" spans="1:5" x14ac:dyDescent="0.45">
      <c r="A974" s="1" t="s">
        <v>163</v>
      </c>
      <c r="B974" s="1" t="s">
        <v>164</v>
      </c>
      <c r="C974" s="1" t="s">
        <v>8502</v>
      </c>
      <c r="E974" s="1" t="s">
        <v>8499</v>
      </c>
    </row>
    <row r="975" spans="1:5" x14ac:dyDescent="0.45">
      <c r="A975" s="1" t="s">
        <v>163</v>
      </c>
      <c r="B975" s="1" t="s">
        <v>164</v>
      </c>
      <c r="C975" s="1" t="s">
        <v>8503</v>
      </c>
      <c r="E975" s="1" t="s">
        <v>8499</v>
      </c>
    </row>
    <row r="976" spans="1:5" x14ac:dyDescent="0.45">
      <c r="A976" s="1" t="s">
        <v>163</v>
      </c>
      <c r="B976" s="1" t="s">
        <v>164</v>
      </c>
      <c r="C976" s="1" t="s">
        <v>8504</v>
      </c>
      <c r="E976" s="1" t="s">
        <v>8499</v>
      </c>
    </row>
    <row r="977" spans="1:5" x14ac:dyDescent="0.45">
      <c r="A977" s="1" t="s">
        <v>163</v>
      </c>
      <c r="B977" s="1" t="s">
        <v>164</v>
      </c>
      <c r="C977" s="1" t="s">
        <v>8506</v>
      </c>
      <c r="E977" s="1" t="s">
        <v>8499</v>
      </c>
    </row>
    <row r="978" spans="1:5" x14ac:dyDescent="0.45">
      <c r="A978" s="1" t="s">
        <v>163</v>
      </c>
      <c r="B978" s="1" t="s">
        <v>164</v>
      </c>
      <c r="C978" s="1" t="s">
        <v>8505</v>
      </c>
      <c r="E978" s="1" t="s">
        <v>8499</v>
      </c>
    </row>
    <row r="979" spans="1:5" x14ac:dyDescent="0.45">
      <c r="A979" s="1" t="s">
        <v>163</v>
      </c>
      <c r="B979" s="1" t="s">
        <v>164</v>
      </c>
      <c r="C979" s="1" t="s">
        <v>8507</v>
      </c>
      <c r="E979" s="1" t="s">
        <v>8499</v>
      </c>
    </row>
    <row r="980" spans="1:5" x14ac:dyDescent="0.45">
      <c r="A980" s="1" t="s">
        <v>163</v>
      </c>
      <c r="B980" s="1" t="s">
        <v>164</v>
      </c>
      <c r="C980" s="1" t="s">
        <v>8508</v>
      </c>
      <c r="E980" s="1" t="s">
        <v>8499</v>
      </c>
    </row>
    <row r="981" spans="1:5" x14ac:dyDescent="0.45">
      <c r="A981" s="1" t="s">
        <v>163</v>
      </c>
      <c r="B981" s="1" t="s">
        <v>164</v>
      </c>
      <c r="C981" s="1" t="s">
        <v>8509</v>
      </c>
      <c r="E981" s="1" t="s">
        <v>8499</v>
      </c>
    </row>
    <row r="982" spans="1:5" x14ac:dyDescent="0.45">
      <c r="A982" s="1" t="s">
        <v>163</v>
      </c>
      <c r="B982" s="1" t="s">
        <v>164</v>
      </c>
      <c r="C982" s="1" t="s">
        <v>8510</v>
      </c>
      <c r="E982" s="1" t="s">
        <v>8499</v>
      </c>
    </row>
    <row r="983" spans="1:5" x14ac:dyDescent="0.45">
      <c r="A983" s="1" t="s">
        <v>163</v>
      </c>
      <c r="B983" s="1" t="s">
        <v>164</v>
      </c>
      <c r="C983" s="1" t="s">
        <v>8511</v>
      </c>
      <c r="E983" s="1" t="s">
        <v>8499</v>
      </c>
    </row>
    <row r="984" spans="1:5" x14ac:dyDescent="0.45">
      <c r="A984" s="1" t="s">
        <v>163</v>
      </c>
      <c r="B984" s="1" t="s">
        <v>164</v>
      </c>
      <c r="C984" s="1" t="s">
        <v>8512</v>
      </c>
      <c r="E984" s="1" t="s">
        <v>8499</v>
      </c>
    </row>
    <row r="985" spans="1:5" x14ac:dyDescent="0.45">
      <c r="A985" s="1" t="s">
        <v>163</v>
      </c>
      <c r="B985" s="1" t="s">
        <v>164</v>
      </c>
      <c r="C985" s="1" t="s">
        <v>8513</v>
      </c>
      <c r="E985" s="1" t="s">
        <v>8499</v>
      </c>
    </row>
    <row r="986" spans="1:5" x14ac:dyDescent="0.45">
      <c r="A986" s="1" t="s">
        <v>163</v>
      </c>
      <c r="B986" s="1" t="s">
        <v>164</v>
      </c>
      <c r="C986" s="1" t="s">
        <v>8514</v>
      </c>
      <c r="E986" s="1" t="s">
        <v>8499</v>
      </c>
    </row>
    <row r="987" spans="1:5" x14ac:dyDescent="0.45">
      <c r="A987" s="1" t="s">
        <v>163</v>
      </c>
      <c r="B987" s="1" t="s">
        <v>164</v>
      </c>
      <c r="C987" s="1" t="s">
        <v>8515</v>
      </c>
      <c r="E987" s="1" t="s">
        <v>8499</v>
      </c>
    </row>
    <row r="988" spans="1:5" x14ac:dyDescent="0.45">
      <c r="A988" s="1" t="s">
        <v>163</v>
      </c>
      <c r="B988" s="1" t="s">
        <v>164</v>
      </c>
      <c r="C988" s="1" t="s">
        <v>8516</v>
      </c>
      <c r="E988" s="1" t="s">
        <v>8499</v>
      </c>
    </row>
    <row r="989" spans="1:5" x14ac:dyDescent="0.45">
      <c r="A989" s="1" t="s">
        <v>163</v>
      </c>
      <c r="B989" s="1" t="s">
        <v>164</v>
      </c>
      <c r="C989" s="1" t="s">
        <v>8517</v>
      </c>
      <c r="E989" s="1" t="s">
        <v>8499</v>
      </c>
    </row>
    <row r="990" spans="1:5" x14ac:dyDescent="0.45">
      <c r="A990" s="1" t="s">
        <v>163</v>
      </c>
      <c r="B990" s="1" t="s">
        <v>164</v>
      </c>
      <c r="C990" s="1" t="s">
        <v>8520</v>
      </c>
      <c r="E990" s="1" t="s">
        <v>8499</v>
      </c>
    </row>
    <row r="991" spans="1:5" x14ac:dyDescent="0.45">
      <c r="A991" s="1" t="s">
        <v>163</v>
      </c>
      <c r="B991" s="1" t="s">
        <v>164</v>
      </c>
      <c r="C991" s="1" t="s">
        <v>8521</v>
      </c>
      <c r="E991" s="1" t="s">
        <v>8499</v>
      </c>
    </row>
    <row r="992" spans="1:5" x14ac:dyDescent="0.45">
      <c r="A992" s="1" t="s">
        <v>163</v>
      </c>
      <c r="B992" s="1" t="s">
        <v>164</v>
      </c>
      <c r="C992" s="1" t="s">
        <v>8522</v>
      </c>
      <c r="E992" s="1" t="s">
        <v>8499</v>
      </c>
    </row>
    <row r="993" spans="1:5" x14ac:dyDescent="0.45">
      <c r="A993" s="1" t="s">
        <v>163</v>
      </c>
      <c r="B993" s="1" t="s">
        <v>164</v>
      </c>
      <c r="C993" s="1" t="s">
        <v>8523</v>
      </c>
      <c r="E993" s="1" t="s">
        <v>8499</v>
      </c>
    </row>
    <row r="994" spans="1:5" x14ac:dyDescent="0.45">
      <c r="A994" s="1" t="s">
        <v>163</v>
      </c>
      <c r="B994" s="1" t="s">
        <v>164</v>
      </c>
      <c r="C994" s="1" t="s">
        <v>8524</v>
      </c>
      <c r="E994" s="1" t="s">
        <v>8499</v>
      </c>
    </row>
    <row r="995" spans="1:5" x14ac:dyDescent="0.45">
      <c r="A995" s="1" t="s">
        <v>163</v>
      </c>
      <c r="B995" s="1" t="s">
        <v>164</v>
      </c>
      <c r="C995" s="1" t="s">
        <v>8525</v>
      </c>
      <c r="E995" s="1" t="s">
        <v>8499</v>
      </c>
    </row>
    <row r="996" spans="1:5" x14ac:dyDescent="0.45">
      <c r="A996" s="1" t="s">
        <v>163</v>
      </c>
      <c r="B996" s="1" t="s">
        <v>164</v>
      </c>
      <c r="C996" s="1" t="s">
        <v>8518</v>
      </c>
      <c r="E996" s="1" t="s">
        <v>8499</v>
      </c>
    </row>
    <row r="997" spans="1:5" x14ac:dyDescent="0.45">
      <c r="A997" s="1" t="s">
        <v>163</v>
      </c>
      <c r="B997" s="1" t="s">
        <v>164</v>
      </c>
      <c r="C997" s="1" t="s">
        <v>8519</v>
      </c>
      <c r="E997" s="1" t="s">
        <v>8499</v>
      </c>
    </row>
    <row r="998" spans="1:5" x14ac:dyDescent="0.45">
      <c r="A998" s="1" t="s">
        <v>163</v>
      </c>
      <c r="B998" s="1" t="s">
        <v>164</v>
      </c>
      <c r="C998" s="1" t="s">
        <v>8526</v>
      </c>
      <c r="E998" s="1" t="s">
        <v>8527</v>
      </c>
    </row>
    <row r="999" spans="1:5" x14ac:dyDescent="0.45">
      <c r="A999" s="1" t="s">
        <v>163</v>
      </c>
      <c r="B999" s="1" t="s">
        <v>164</v>
      </c>
      <c r="C999" s="1" t="s">
        <v>8528</v>
      </c>
      <c r="E999" s="1" t="s">
        <v>8527</v>
      </c>
    </row>
    <row r="1000" spans="1:5" x14ac:dyDescent="0.45">
      <c r="A1000" s="1" t="s">
        <v>163</v>
      </c>
      <c r="B1000" s="1" t="s">
        <v>164</v>
      </c>
      <c r="C1000" s="1" t="s">
        <v>8529</v>
      </c>
      <c r="E1000" s="1" t="s">
        <v>8527</v>
      </c>
    </row>
    <row r="1001" spans="1:5" x14ac:dyDescent="0.45">
      <c r="A1001" s="1" t="s">
        <v>163</v>
      </c>
      <c r="B1001" s="1" t="s">
        <v>164</v>
      </c>
      <c r="C1001" s="1" t="s">
        <v>8530</v>
      </c>
      <c r="E1001" s="1" t="s">
        <v>8527</v>
      </c>
    </row>
    <row r="1002" spans="1:5" x14ac:dyDescent="0.45">
      <c r="A1002" s="1" t="s">
        <v>163</v>
      </c>
      <c r="B1002" s="1" t="s">
        <v>164</v>
      </c>
      <c r="C1002" s="1" t="s">
        <v>8540</v>
      </c>
      <c r="E1002" s="1" t="s">
        <v>8541</v>
      </c>
    </row>
    <row r="1003" spans="1:5" x14ac:dyDescent="0.45">
      <c r="A1003" s="1" t="s">
        <v>163</v>
      </c>
      <c r="B1003" s="1" t="s">
        <v>164</v>
      </c>
      <c r="C1003" s="1" t="s">
        <v>8532</v>
      </c>
      <c r="E1003" s="1" t="s">
        <v>8533</v>
      </c>
    </row>
    <row r="1004" spans="1:5" x14ac:dyDescent="0.45">
      <c r="A1004" s="1" t="s">
        <v>163</v>
      </c>
      <c r="B1004" s="1" t="s">
        <v>164</v>
      </c>
      <c r="C1004" s="1" t="s">
        <v>8534</v>
      </c>
      <c r="E1004" s="1" t="s">
        <v>8535</v>
      </c>
    </row>
    <row r="1005" spans="1:5" x14ac:dyDescent="0.45">
      <c r="A1005" s="1" t="s">
        <v>163</v>
      </c>
      <c r="B1005" s="1" t="s">
        <v>164</v>
      </c>
      <c r="C1005" s="1" t="s">
        <v>8536</v>
      </c>
      <c r="E1005" s="1" t="s">
        <v>8537</v>
      </c>
    </row>
    <row r="1006" spans="1:5" x14ac:dyDescent="0.45">
      <c r="A1006" s="1" t="s">
        <v>163</v>
      </c>
      <c r="B1006" s="1" t="s">
        <v>164</v>
      </c>
      <c r="C1006" s="1" t="s">
        <v>8538</v>
      </c>
      <c r="E1006" s="1" t="s">
        <v>8539</v>
      </c>
    </row>
    <row r="1007" spans="1:5" x14ac:dyDescent="0.45">
      <c r="A1007" s="1" t="s">
        <v>163</v>
      </c>
      <c r="B1007" s="1" t="s">
        <v>164</v>
      </c>
      <c r="C1007" s="1" t="s">
        <v>8542</v>
      </c>
      <c r="E1007" s="1" t="s">
        <v>8543</v>
      </c>
    </row>
    <row r="1008" spans="1:5" x14ac:dyDescent="0.45">
      <c r="A1008" s="1" t="s">
        <v>163</v>
      </c>
      <c r="B1008" s="1" t="s">
        <v>164</v>
      </c>
      <c r="C1008" s="1" t="s">
        <v>8544</v>
      </c>
      <c r="E1008" s="1" t="s">
        <v>8545</v>
      </c>
    </row>
    <row r="1009" spans="1:5" x14ac:dyDescent="0.45">
      <c r="A1009" s="1" t="s">
        <v>163</v>
      </c>
      <c r="B1009" s="1" t="s">
        <v>164</v>
      </c>
      <c r="C1009" s="1" t="s">
        <v>8581</v>
      </c>
      <c r="E1009" s="1" t="s">
        <v>8582</v>
      </c>
    </row>
    <row r="1010" spans="1:5" x14ac:dyDescent="0.45">
      <c r="A1010" s="1" t="s">
        <v>163</v>
      </c>
      <c r="B1010" s="1" t="s">
        <v>164</v>
      </c>
      <c r="C1010" s="1" t="s">
        <v>8583</v>
      </c>
      <c r="E1010" s="1" t="s">
        <v>8584</v>
      </c>
    </row>
    <row r="1011" spans="1:5" x14ac:dyDescent="0.45">
      <c r="A1011" s="1" t="s">
        <v>163</v>
      </c>
      <c r="B1011" s="1" t="s">
        <v>164</v>
      </c>
      <c r="C1011" s="1" t="s">
        <v>8585</v>
      </c>
      <c r="E1011" s="1" t="s">
        <v>8586</v>
      </c>
    </row>
    <row r="1012" spans="1:5" x14ac:dyDescent="0.45">
      <c r="A1012" s="1" t="s">
        <v>163</v>
      </c>
      <c r="B1012" s="1" t="s">
        <v>164</v>
      </c>
      <c r="C1012" s="1" t="s">
        <v>8587</v>
      </c>
      <c r="E1012" s="1" t="s">
        <v>8588</v>
      </c>
    </row>
    <row r="1013" spans="1:5" x14ac:dyDescent="0.45">
      <c r="A1013" s="1" t="s">
        <v>163</v>
      </c>
      <c r="B1013" s="1" t="s">
        <v>164</v>
      </c>
      <c r="C1013" s="1" t="s">
        <v>8589</v>
      </c>
      <c r="E1013" s="1" t="s">
        <v>8590</v>
      </c>
    </row>
    <row r="1014" spans="1:5" x14ac:dyDescent="0.45">
      <c r="A1014" s="1" t="s">
        <v>163</v>
      </c>
      <c r="B1014" s="1" t="s">
        <v>164</v>
      </c>
      <c r="C1014" s="1" t="s">
        <v>8591</v>
      </c>
      <c r="E1014" s="1" t="s">
        <v>8592</v>
      </c>
    </row>
    <row r="1015" spans="1:5" x14ac:dyDescent="0.45">
      <c r="A1015" s="1" t="s">
        <v>163</v>
      </c>
      <c r="B1015" s="1" t="s">
        <v>164</v>
      </c>
      <c r="C1015" s="1" t="s">
        <v>8593</v>
      </c>
      <c r="E1015" s="1" t="s">
        <v>8594</v>
      </c>
    </row>
    <row r="1016" spans="1:5" x14ac:dyDescent="0.45">
      <c r="A1016" s="1" t="s">
        <v>163</v>
      </c>
      <c r="B1016" s="1" t="s">
        <v>164</v>
      </c>
      <c r="C1016" s="1" t="s">
        <v>8595</v>
      </c>
      <c r="E1016" s="1" t="s">
        <v>8594</v>
      </c>
    </row>
    <row r="1017" spans="1:5" x14ac:dyDescent="0.45">
      <c r="A1017" s="1" t="s">
        <v>163</v>
      </c>
      <c r="B1017" s="1" t="s">
        <v>164</v>
      </c>
      <c r="C1017" s="1" t="s">
        <v>8596</v>
      </c>
      <c r="E1017" s="1" t="s">
        <v>8597</v>
      </c>
    </row>
    <row r="1018" spans="1:5" x14ac:dyDescent="0.45">
      <c r="A1018" s="1" t="s">
        <v>163</v>
      </c>
      <c r="B1018" s="1" t="s">
        <v>164</v>
      </c>
      <c r="C1018" s="1" t="s">
        <v>8598</v>
      </c>
      <c r="E1018" s="1" t="s">
        <v>8599</v>
      </c>
    </row>
    <row r="1019" spans="1:5" x14ac:dyDescent="0.45">
      <c r="A1019" s="1" t="s">
        <v>163</v>
      </c>
      <c r="B1019" s="1" t="s">
        <v>164</v>
      </c>
      <c r="C1019" s="1" t="s">
        <v>8600</v>
      </c>
      <c r="E1019" s="1" t="s">
        <v>8601</v>
      </c>
    </row>
    <row r="1020" spans="1:5" x14ac:dyDescent="0.45">
      <c r="A1020" s="1" t="s">
        <v>163</v>
      </c>
      <c r="B1020" s="1" t="s">
        <v>164</v>
      </c>
      <c r="C1020" s="1" t="s">
        <v>8607</v>
      </c>
      <c r="E1020" s="1" t="s">
        <v>8608</v>
      </c>
    </row>
    <row r="1021" spans="1:5" x14ac:dyDescent="0.45">
      <c r="A1021" s="1" t="s">
        <v>163</v>
      </c>
      <c r="B1021" s="1" t="s">
        <v>164</v>
      </c>
      <c r="C1021" s="1" t="s">
        <v>8613</v>
      </c>
      <c r="E1021" s="1" t="s">
        <v>8614</v>
      </c>
    </row>
    <row r="1022" spans="1:5" x14ac:dyDescent="0.45">
      <c r="A1022" s="1" t="s">
        <v>163</v>
      </c>
      <c r="B1022" s="1" t="s">
        <v>164</v>
      </c>
      <c r="C1022" s="1" t="s">
        <v>8615</v>
      </c>
      <c r="E1022" s="1" t="s">
        <v>8614</v>
      </c>
    </row>
    <row r="1023" spans="1:5" x14ac:dyDescent="0.45">
      <c r="A1023" s="1" t="s">
        <v>163</v>
      </c>
      <c r="B1023" s="1" t="s">
        <v>164</v>
      </c>
      <c r="C1023" s="1" t="s">
        <v>8616</v>
      </c>
      <c r="E1023" s="1" t="s">
        <v>8614</v>
      </c>
    </row>
    <row r="1024" spans="1:5" x14ac:dyDescent="0.45">
      <c r="A1024" s="1" t="s">
        <v>163</v>
      </c>
      <c r="B1024" s="1" t="s">
        <v>164</v>
      </c>
      <c r="C1024" s="1" t="s">
        <v>8617</v>
      </c>
      <c r="E1024" s="1" t="s">
        <v>8614</v>
      </c>
    </row>
    <row r="1025" spans="1:5" x14ac:dyDescent="0.45">
      <c r="A1025" s="1" t="s">
        <v>163</v>
      </c>
      <c r="B1025" s="1" t="s">
        <v>164</v>
      </c>
      <c r="C1025" s="1" t="s">
        <v>8618</v>
      </c>
      <c r="E1025" s="1" t="s">
        <v>8619</v>
      </c>
    </row>
    <row r="1026" spans="1:5" x14ac:dyDescent="0.45">
      <c r="A1026" s="1" t="s">
        <v>163</v>
      </c>
      <c r="B1026" s="1" t="s">
        <v>164</v>
      </c>
      <c r="C1026" s="1" t="s">
        <v>8620</v>
      </c>
      <c r="E1026" s="1" t="s">
        <v>8619</v>
      </c>
    </row>
    <row r="1027" spans="1:5" x14ac:dyDescent="0.45">
      <c r="A1027" s="1" t="s">
        <v>163</v>
      </c>
      <c r="B1027" s="1" t="s">
        <v>164</v>
      </c>
      <c r="C1027" s="1" t="s">
        <v>8621</v>
      </c>
      <c r="E1027" s="1" t="s">
        <v>8619</v>
      </c>
    </row>
    <row r="1028" spans="1:5" x14ac:dyDescent="0.45">
      <c r="A1028" s="1" t="s">
        <v>163</v>
      </c>
      <c r="B1028" s="1" t="s">
        <v>164</v>
      </c>
      <c r="C1028" s="1" t="s">
        <v>8622</v>
      </c>
      <c r="E1028" s="1" t="s">
        <v>8623</v>
      </c>
    </row>
    <row r="1029" spans="1:5" x14ac:dyDescent="0.45">
      <c r="A1029" s="1" t="s">
        <v>163</v>
      </c>
      <c r="B1029" s="1" t="s">
        <v>164</v>
      </c>
      <c r="C1029" s="1" t="s">
        <v>8624</v>
      </c>
      <c r="E1029" s="1" t="s">
        <v>8623</v>
      </c>
    </row>
    <row r="1030" spans="1:5" x14ac:dyDescent="0.45">
      <c r="A1030" s="1" t="s">
        <v>163</v>
      </c>
      <c r="B1030" s="1" t="s">
        <v>164</v>
      </c>
      <c r="C1030" s="1" t="s">
        <v>8625</v>
      </c>
      <c r="E1030" s="1" t="s">
        <v>8623</v>
      </c>
    </row>
    <row r="1031" spans="1:5" x14ac:dyDescent="0.45">
      <c r="A1031" s="1" t="s">
        <v>163</v>
      </c>
      <c r="B1031" s="1" t="s">
        <v>164</v>
      </c>
      <c r="C1031" s="1" t="s">
        <v>8633</v>
      </c>
      <c r="E1031" s="1" t="s">
        <v>8634</v>
      </c>
    </row>
    <row r="1032" spans="1:5" x14ac:dyDescent="0.45">
      <c r="A1032" s="1" t="s">
        <v>163</v>
      </c>
      <c r="B1032" s="1" t="s">
        <v>164</v>
      </c>
      <c r="C1032" s="1" t="s">
        <v>8635</v>
      </c>
      <c r="E1032" s="1" t="s">
        <v>8634</v>
      </c>
    </row>
    <row r="1033" spans="1:5" x14ac:dyDescent="0.45">
      <c r="A1033" s="1" t="s">
        <v>163</v>
      </c>
      <c r="B1033" s="1" t="s">
        <v>164</v>
      </c>
      <c r="C1033" s="1" t="s">
        <v>8636</v>
      </c>
      <c r="E1033" s="1" t="s">
        <v>8634</v>
      </c>
    </row>
    <row r="1034" spans="1:5" x14ac:dyDescent="0.45">
      <c r="A1034" s="1" t="s">
        <v>163</v>
      </c>
      <c r="B1034" s="1" t="s">
        <v>164</v>
      </c>
      <c r="C1034" s="1" t="s">
        <v>8637</v>
      </c>
      <c r="E1034" s="1" t="s">
        <v>8634</v>
      </c>
    </row>
    <row r="1035" spans="1:5" x14ac:dyDescent="0.45">
      <c r="A1035" s="1" t="s">
        <v>163</v>
      </c>
      <c r="B1035" s="1" t="s">
        <v>164</v>
      </c>
      <c r="C1035" s="1" t="s">
        <v>8638</v>
      </c>
      <c r="E1035" s="1" t="s">
        <v>8634</v>
      </c>
    </row>
    <row r="1036" spans="1:5" x14ac:dyDescent="0.45">
      <c r="A1036" s="1" t="s">
        <v>163</v>
      </c>
      <c r="B1036" s="1" t="s">
        <v>164</v>
      </c>
      <c r="C1036" s="1" t="s">
        <v>8639</v>
      </c>
      <c r="E1036" s="1" t="s">
        <v>8634</v>
      </c>
    </row>
    <row r="1037" spans="1:5" x14ac:dyDescent="0.45">
      <c r="A1037" s="1" t="s">
        <v>163</v>
      </c>
      <c r="B1037" s="1" t="s">
        <v>164</v>
      </c>
      <c r="C1037" s="1" t="s">
        <v>8640</v>
      </c>
      <c r="E1037" s="1" t="s">
        <v>8634</v>
      </c>
    </row>
    <row r="1038" spans="1:5" x14ac:dyDescent="0.45">
      <c r="A1038" s="1" t="s">
        <v>163</v>
      </c>
      <c r="B1038" s="1" t="s">
        <v>164</v>
      </c>
      <c r="C1038" s="1" t="s">
        <v>8641</v>
      </c>
      <c r="E1038" s="1" t="s">
        <v>8634</v>
      </c>
    </row>
    <row r="1039" spans="1:5" x14ac:dyDescent="0.45">
      <c r="A1039" s="1" t="s">
        <v>163</v>
      </c>
      <c r="B1039" s="1" t="s">
        <v>164</v>
      </c>
      <c r="C1039" s="1" t="s">
        <v>8642</v>
      </c>
      <c r="E1039" s="1" t="s">
        <v>8634</v>
      </c>
    </row>
    <row r="1040" spans="1:5" x14ac:dyDescent="0.45">
      <c r="A1040" s="1" t="s">
        <v>163</v>
      </c>
      <c r="B1040" s="1" t="s">
        <v>164</v>
      </c>
      <c r="C1040" s="1" t="s">
        <v>8718</v>
      </c>
      <c r="E1040" s="1" t="s">
        <v>8719</v>
      </c>
    </row>
    <row r="1041" spans="1:5" x14ac:dyDescent="0.45">
      <c r="A1041" s="1" t="s">
        <v>163</v>
      </c>
      <c r="B1041" s="1" t="s">
        <v>164</v>
      </c>
      <c r="C1041" s="1" t="s">
        <v>8720</v>
      </c>
      <c r="E1041" s="1" t="s">
        <v>8719</v>
      </c>
    </row>
    <row r="1042" spans="1:5" x14ac:dyDescent="0.45">
      <c r="A1042" s="1" t="s">
        <v>163</v>
      </c>
      <c r="B1042" s="1" t="s">
        <v>164</v>
      </c>
      <c r="C1042" s="1" t="s">
        <v>8721</v>
      </c>
      <c r="E1042" s="1" t="s">
        <v>8719</v>
      </c>
    </row>
    <row r="1043" spans="1:5" x14ac:dyDescent="0.45">
      <c r="A1043" s="1" t="s">
        <v>163</v>
      </c>
      <c r="B1043" s="1" t="s">
        <v>164</v>
      </c>
      <c r="C1043" s="1" t="s">
        <v>8722</v>
      </c>
      <c r="E1043" s="1" t="s">
        <v>8719</v>
      </c>
    </row>
    <row r="1044" spans="1:5" x14ac:dyDescent="0.45">
      <c r="A1044" s="1" t="s">
        <v>163</v>
      </c>
      <c r="B1044" s="1" t="s">
        <v>164</v>
      </c>
      <c r="C1044" s="1" t="s">
        <v>8723</v>
      </c>
      <c r="E1044" s="1" t="s">
        <v>8719</v>
      </c>
    </row>
    <row r="1045" spans="1:5" x14ac:dyDescent="0.45">
      <c r="A1045" s="1" t="s">
        <v>163</v>
      </c>
      <c r="B1045" s="1" t="s">
        <v>164</v>
      </c>
      <c r="C1045" s="1" t="s">
        <v>8724</v>
      </c>
      <c r="E1045" s="1" t="s">
        <v>8719</v>
      </c>
    </row>
    <row r="1046" spans="1:5" x14ac:dyDescent="0.45">
      <c r="A1046" s="1" t="s">
        <v>163</v>
      </c>
      <c r="B1046" s="1" t="s">
        <v>164</v>
      </c>
      <c r="C1046" s="1" t="s">
        <v>8725</v>
      </c>
      <c r="E1046" s="1" t="s">
        <v>8719</v>
      </c>
    </row>
    <row r="1047" spans="1:5" x14ac:dyDescent="0.45">
      <c r="A1047" s="1" t="s">
        <v>163</v>
      </c>
      <c r="B1047" s="1" t="s">
        <v>164</v>
      </c>
      <c r="C1047" s="1" t="s">
        <v>8726</v>
      </c>
      <c r="E1047" s="1" t="s">
        <v>8719</v>
      </c>
    </row>
    <row r="1048" spans="1:5" x14ac:dyDescent="0.45">
      <c r="A1048" s="1" t="s">
        <v>163</v>
      </c>
      <c r="B1048" s="1" t="s">
        <v>164</v>
      </c>
      <c r="C1048" s="1" t="s">
        <v>8727</v>
      </c>
      <c r="E1048" s="1" t="s">
        <v>8719</v>
      </c>
    </row>
    <row r="1049" spans="1:5" x14ac:dyDescent="0.45">
      <c r="A1049" s="1" t="s">
        <v>163</v>
      </c>
      <c r="B1049" s="1" t="s">
        <v>164</v>
      </c>
      <c r="C1049" s="1" t="s">
        <v>8728</v>
      </c>
      <c r="E1049" s="1" t="s">
        <v>8719</v>
      </c>
    </row>
    <row r="1050" spans="1:5" x14ac:dyDescent="0.45">
      <c r="A1050" s="1" t="s">
        <v>163</v>
      </c>
      <c r="B1050" s="1" t="s">
        <v>164</v>
      </c>
      <c r="C1050" s="1" t="s">
        <v>8729</v>
      </c>
      <c r="E1050" s="1" t="s">
        <v>8730</v>
      </c>
    </row>
    <row r="1051" spans="1:5" x14ac:dyDescent="0.45">
      <c r="A1051" s="1" t="s">
        <v>163</v>
      </c>
      <c r="B1051" s="1" t="s">
        <v>164</v>
      </c>
      <c r="C1051" s="1" t="s">
        <v>8731</v>
      </c>
      <c r="E1051" s="1" t="s">
        <v>8730</v>
      </c>
    </row>
    <row r="1052" spans="1:5" x14ac:dyDescent="0.45">
      <c r="A1052" s="1" t="s">
        <v>163</v>
      </c>
      <c r="B1052" s="1" t="s">
        <v>164</v>
      </c>
      <c r="C1052" s="1" t="s">
        <v>8732</v>
      </c>
      <c r="E1052" s="1" t="s">
        <v>8730</v>
      </c>
    </row>
    <row r="1053" spans="1:5" x14ac:dyDescent="0.45">
      <c r="A1053" s="1" t="s">
        <v>163</v>
      </c>
      <c r="B1053" s="1" t="s">
        <v>164</v>
      </c>
      <c r="C1053" s="1" t="s">
        <v>8733</v>
      </c>
      <c r="E1053" s="1" t="s">
        <v>8730</v>
      </c>
    </row>
    <row r="1054" spans="1:5" x14ac:dyDescent="0.45">
      <c r="A1054" s="1" t="s">
        <v>163</v>
      </c>
      <c r="B1054" s="1" t="s">
        <v>164</v>
      </c>
      <c r="C1054" s="1" t="s">
        <v>8734</v>
      </c>
      <c r="E1054" s="1" t="s">
        <v>8730</v>
      </c>
    </row>
    <row r="1055" spans="1:5" x14ac:dyDescent="0.45">
      <c r="A1055" s="1" t="s">
        <v>163</v>
      </c>
      <c r="B1055" s="1" t="s">
        <v>164</v>
      </c>
      <c r="C1055" s="1" t="s">
        <v>8735</v>
      </c>
      <c r="E1055" s="1" t="s">
        <v>8730</v>
      </c>
    </row>
    <row r="1056" spans="1:5" x14ac:dyDescent="0.45">
      <c r="A1056" s="1" t="s">
        <v>163</v>
      </c>
      <c r="B1056" s="1" t="s">
        <v>164</v>
      </c>
      <c r="C1056" s="1" t="s">
        <v>8736</v>
      </c>
      <c r="E1056" s="1" t="s">
        <v>8730</v>
      </c>
    </row>
    <row r="1057" spans="1:5" x14ac:dyDescent="0.45">
      <c r="A1057" s="1" t="s">
        <v>163</v>
      </c>
      <c r="B1057" s="1" t="s">
        <v>164</v>
      </c>
      <c r="C1057" s="1" t="s">
        <v>8737</v>
      </c>
      <c r="E1057" s="1" t="s">
        <v>8730</v>
      </c>
    </row>
    <row r="1058" spans="1:5" x14ac:dyDescent="0.45">
      <c r="A1058" s="1" t="s">
        <v>163</v>
      </c>
      <c r="B1058" s="1" t="s">
        <v>164</v>
      </c>
      <c r="C1058" s="1" t="s">
        <v>8738</v>
      </c>
      <c r="E1058" s="1" t="s">
        <v>8730</v>
      </c>
    </row>
    <row r="1059" spans="1:5" x14ac:dyDescent="0.45">
      <c r="A1059" s="1" t="s">
        <v>163</v>
      </c>
      <c r="B1059" s="1" t="s">
        <v>164</v>
      </c>
      <c r="C1059" s="1" t="s">
        <v>8739</v>
      </c>
      <c r="E1059" s="1" t="s">
        <v>8730</v>
      </c>
    </row>
    <row r="1060" spans="1:5" x14ac:dyDescent="0.45">
      <c r="A1060" s="1" t="s">
        <v>163</v>
      </c>
      <c r="B1060" s="1" t="s">
        <v>164</v>
      </c>
      <c r="C1060" s="1" t="s">
        <v>8740</v>
      </c>
      <c r="E1060" s="1" t="s">
        <v>8741</v>
      </c>
    </row>
    <row r="1061" spans="1:5" x14ac:dyDescent="0.45">
      <c r="A1061" s="1" t="s">
        <v>163</v>
      </c>
      <c r="B1061" s="1" t="s">
        <v>164</v>
      </c>
      <c r="C1061" s="1" t="s">
        <v>8742</v>
      </c>
      <c r="E1061" s="1" t="s">
        <v>8741</v>
      </c>
    </row>
    <row r="1062" spans="1:5" x14ac:dyDescent="0.45">
      <c r="A1062" s="1" t="s">
        <v>163</v>
      </c>
      <c r="B1062" s="1" t="s">
        <v>164</v>
      </c>
      <c r="C1062" s="1" t="s">
        <v>8746</v>
      </c>
      <c r="E1062" s="1" t="s">
        <v>8744</v>
      </c>
    </row>
    <row r="1063" spans="1:5" x14ac:dyDescent="0.45">
      <c r="A1063" s="1" t="s">
        <v>163</v>
      </c>
      <c r="B1063" s="1" t="s">
        <v>164</v>
      </c>
      <c r="C1063" s="1" t="s">
        <v>8747</v>
      </c>
      <c r="E1063" s="1" t="s">
        <v>8744</v>
      </c>
    </row>
    <row r="1064" spans="1:5" x14ac:dyDescent="0.45">
      <c r="A1064" s="1" t="s">
        <v>163</v>
      </c>
      <c r="B1064" s="1" t="s">
        <v>164</v>
      </c>
      <c r="C1064" s="1" t="s">
        <v>8748</v>
      </c>
      <c r="E1064" s="1" t="s">
        <v>8744</v>
      </c>
    </row>
    <row r="1065" spans="1:5" x14ac:dyDescent="0.45">
      <c r="A1065" s="1" t="s">
        <v>163</v>
      </c>
      <c r="B1065" s="1" t="s">
        <v>164</v>
      </c>
      <c r="C1065" s="1" t="s">
        <v>8743</v>
      </c>
      <c r="E1065" s="1" t="s">
        <v>8744</v>
      </c>
    </row>
    <row r="1066" spans="1:5" x14ac:dyDescent="0.45">
      <c r="A1066" s="1" t="s">
        <v>163</v>
      </c>
      <c r="B1066" s="1" t="s">
        <v>164</v>
      </c>
      <c r="C1066" s="1" t="s">
        <v>8745</v>
      </c>
      <c r="E1066" s="1" t="s">
        <v>8744</v>
      </c>
    </row>
    <row r="1067" spans="1:5" x14ac:dyDescent="0.45">
      <c r="A1067" s="1" t="s">
        <v>163</v>
      </c>
      <c r="B1067" s="1" t="s">
        <v>164</v>
      </c>
      <c r="C1067" s="1" t="s">
        <v>8749</v>
      </c>
      <c r="E1067" s="1" t="s">
        <v>8750</v>
      </c>
    </row>
    <row r="1068" spans="1:5" x14ac:dyDescent="0.45">
      <c r="A1068" s="1" t="s">
        <v>163</v>
      </c>
      <c r="B1068" s="1" t="s">
        <v>164</v>
      </c>
      <c r="C1068" s="1" t="s">
        <v>8751</v>
      </c>
      <c r="E1068" s="1" t="s">
        <v>8752</v>
      </c>
    </row>
    <row r="1069" spans="1:5" x14ac:dyDescent="0.45">
      <c r="A1069" s="1" t="s">
        <v>163</v>
      </c>
      <c r="B1069" s="1" t="s">
        <v>164</v>
      </c>
      <c r="C1069" s="1" t="s">
        <v>8753</v>
      </c>
      <c r="E1069" s="1" t="s">
        <v>8754</v>
      </c>
    </row>
    <row r="1070" spans="1:5" x14ac:dyDescent="0.45">
      <c r="A1070" s="1" t="s">
        <v>163</v>
      </c>
      <c r="B1070" s="1" t="s">
        <v>164</v>
      </c>
      <c r="C1070" s="1" t="s">
        <v>9019</v>
      </c>
      <c r="E1070" s="1" t="s">
        <v>9019</v>
      </c>
    </row>
    <row r="1071" spans="1:5" x14ac:dyDescent="0.45">
      <c r="A1071" s="1" t="s">
        <v>163</v>
      </c>
      <c r="B1071" s="1" t="s">
        <v>164</v>
      </c>
      <c r="C1071" s="1" t="s">
        <v>9020</v>
      </c>
      <c r="E1071" s="1" t="s">
        <v>9021</v>
      </c>
    </row>
    <row r="1072" spans="1:5" x14ac:dyDescent="0.45">
      <c r="A1072" s="1" t="s">
        <v>163</v>
      </c>
      <c r="B1072" s="1" t="s">
        <v>164</v>
      </c>
      <c r="C1072" s="1" t="s">
        <v>9022</v>
      </c>
      <c r="E1072" s="1" t="s">
        <v>9023</v>
      </c>
    </row>
    <row r="1073" spans="1:5" x14ac:dyDescent="0.45">
      <c r="A1073" s="1" t="s">
        <v>163</v>
      </c>
      <c r="B1073" s="1" t="s">
        <v>164</v>
      </c>
      <c r="C1073" s="1" t="s">
        <v>9279</v>
      </c>
      <c r="E1073" s="1" t="s">
        <v>9280</v>
      </c>
    </row>
    <row r="1074" spans="1:5" x14ac:dyDescent="0.45">
      <c r="A1074" s="1" t="s">
        <v>163</v>
      </c>
      <c r="B1074" s="1" t="s">
        <v>164</v>
      </c>
      <c r="C1074" s="1" t="s">
        <v>9281</v>
      </c>
      <c r="E1074" s="1" t="s">
        <v>9280</v>
      </c>
    </row>
    <row r="1075" spans="1:5" x14ac:dyDescent="0.45">
      <c r="A1075" s="1" t="s">
        <v>163</v>
      </c>
      <c r="B1075" s="1" t="s">
        <v>164</v>
      </c>
      <c r="C1075" s="1" t="s">
        <v>9282</v>
      </c>
      <c r="E1075" s="1" t="s">
        <v>9280</v>
      </c>
    </row>
    <row r="1076" spans="1:5" x14ac:dyDescent="0.45">
      <c r="A1076" s="1" t="s">
        <v>163</v>
      </c>
      <c r="B1076" s="1" t="s">
        <v>164</v>
      </c>
      <c r="C1076" s="1" t="s">
        <v>9393</v>
      </c>
      <c r="E1076" s="1" t="s">
        <v>9391</v>
      </c>
    </row>
    <row r="1077" spans="1:5" x14ac:dyDescent="0.45">
      <c r="A1077" s="1" t="s">
        <v>163</v>
      </c>
      <c r="B1077" s="1" t="s">
        <v>164</v>
      </c>
      <c r="C1077" s="1" t="s">
        <v>9390</v>
      </c>
      <c r="E1077" s="1" t="s">
        <v>9391</v>
      </c>
    </row>
    <row r="1078" spans="1:5" x14ac:dyDescent="0.45">
      <c r="A1078" s="1" t="s">
        <v>163</v>
      </c>
      <c r="B1078" s="1" t="s">
        <v>164</v>
      </c>
      <c r="C1078" s="1" t="s">
        <v>9392</v>
      </c>
      <c r="E1078" s="1" t="s">
        <v>9391</v>
      </c>
    </row>
    <row r="1079" spans="1:5" x14ac:dyDescent="0.45">
      <c r="A1079" s="1" t="s">
        <v>163</v>
      </c>
      <c r="B1079" s="1" t="s">
        <v>164</v>
      </c>
      <c r="C1079" s="1" t="s">
        <v>9394</v>
      </c>
      <c r="E1079" s="1" t="s">
        <v>9395</v>
      </c>
    </row>
    <row r="1080" spans="1:5" x14ac:dyDescent="0.45">
      <c r="A1080" s="1" t="s">
        <v>163</v>
      </c>
      <c r="B1080" s="1" t="s">
        <v>164</v>
      </c>
      <c r="C1080" s="1" t="s">
        <v>9396</v>
      </c>
      <c r="E1080" s="1" t="s">
        <v>9395</v>
      </c>
    </row>
    <row r="1081" spans="1:5" x14ac:dyDescent="0.45">
      <c r="A1081" s="1" t="s">
        <v>163</v>
      </c>
      <c r="B1081" s="1" t="s">
        <v>164</v>
      </c>
      <c r="C1081" s="1" t="s">
        <v>9397</v>
      </c>
      <c r="E1081" s="1" t="s">
        <v>9395</v>
      </c>
    </row>
    <row r="1082" spans="1:5" x14ac:dyDescent="0.45">
      <c r="A1082" s="1" t="s">
        <v>163</v>
      </c>
      <c r="B1082" s="1" t="s">
        <v>164</v>
      </c>
      <c r="C1082" s="1" t="s">
        <v>9398</v>
      </c>
      <c r="E1082" s="1" t="s">
        <v>9395</v>
      </c>
    </row>
    <row r="1083" spans="1:5" x14ac:dyDescent="0.45">
      <c r="A1083" s="1" t="s">
        <v>163</v>
      </c>
      <c r="B1083" s="1" t="s">
        <v>164</v>
      </c>
      <c r="C1083" s="1" t="s">
        <v>9399</v>
      </c>
      <c r="E1083" s="1" t="s">
        <v>9400</v>
      </c>
    </row>
    <row r="1084" spans="1:5" x14ac:dyDescent="0.45">
      <c r="A1084" s="1" t="s">
        <v>163</v>
      </c>
      <c r="B1084" s="1" t="s">
        <v>164</v>
      </c>
      <c r="C1084" s="1" t="s">
        <v>9401</v>
      </c>
      <c r="E1084" s="1" t="s">
        <v>9400</v>
      </c>
    </row>
    <row r="1085" spans="1:5" x14ac:dyDescent="0.45">
      <c r="A1085" s="1" t="s">
        <v>163</v>
      </c>
      <c r="B1085" s="1" t="s">
        <v>164</v>
      </c>
      <c r="C1085" s="1" t="s">
        <v>9402</v>
      </c>
      <c r="E1085" s="1" t="s">
        <v>9400</v>
      </c>
    </row>
    <row r="1086" spans="1:5" x14ac:dyDescent="0.45">
      <c r="A1086" s="1" t="s">
        <v>163</v>
      </c>
      <c r="B1086" s="1" t="s">
        <v>164</v>
      </c>
      <c r="C1086" s="1" t="s">
        <v>9403</v>
      </c>
      <c r="E1086" s="1" t="s">
        <v>9404</v>
      </c>
    </row>
    <row r="1087" spans="1:5" x14ac:dyDescent="0.45">
      <c r="A1087" s="1" t="s">
        <v>163</v>
      </c>
      <c r="B1087" s="1" t="s">
        <v>164</v>
      </c>
      <c r="C1087" s="1" t="s">
        <v>9405</v>
      </c>
      <c r="E1087" s="1" t="s">
        <v>9406</v>
      </c>
    </row>
    <row r="1088" spans="1:5" x14ac:dyDescent="0.45">
      <c r="A1088" s="1" t="s">
        <v>163</v>
      </c>
      <c r="B1088" s="1" t="s">
        <v>164</v>
      </c>
      <c r="C1088" s="1" t="s">
        <v>9407</v>
      </c>
      <c r="E1088" s="1" t="s">
        <v>9408</v>
      </c>
    </row>
    <row r="1089" spans="1:5" x14ac:dyDescent="0.45">
      <c r="A1089" s="1" t="s">
        <v>163</v>
      </c>
      <c r="B1089" s="1" t="s">
        <v>164</v>
      </c>
      <c r="C1089" s="1" t="s">
        <v>9409</v>
      </c>
      <c r="E1089" s="1" t="s">
        <v>9408</v>
      </c>
    </row>
    <row r="1090" spans="1:5" x14ac:dyDescent="0.45">
      <c r="A1090" s="1" t="s">
        <v>163</v>
      </c>
      <c r="B1090" s="1" t="s">
        <v>164</v>
      </c>
      <c r="C1090" s="1" t="s">
        <v>9410</v>
      </c>
      <c r="E1090" s="1" t="s">
        <v>9408</v>
      </c>
    </row>
    <row r="1091" spans="1:5" x14ac:dyDescent="0.45">
      <c r="A1091" s="1" t="s">
        <v>163</v>
      </c>
      <c r="B1091" s="1" t="s">
        <v>164</v>
      </c>
      <c r="C1091" s="1" t="s">
        <v>9411</v>
      </c>
      <c r="E1091" s="1" t="s">
        <v>9408</v>
      </c>
    </row>
    <row r="1092" spans="1:5" x14ac:dyDescent="0.45">
      <c r="A1092" s="1" t="s">
        <v>163</v>
      </c>
      <c r="B1092" s="1" t="s">
        <v>164</v>
      </c>
      <c r="C1092" s="1" t="s">
        <v>9412</v>
      </c>
      <c r="E1092" s="1" t="s">
        <v>9408</v>
      </c>
    </row>
    <row r="1093" spans="1:5" x14ac:dyDescent="0.45">
      <c r="A1093" s="1" t="s">
        <v>163</v>
      </c>
      <c r="B1093" s="1" t="s">
        <v>164</v>
      </c>
      <c r="C1093" s="1" t="s">
        <v>9413</v>
      </c>
      <c r="E1093" s="1" t="s">
        <v>9414</v>
      </c>
    </row>
    <row r="1094" spans="1:5" x14ac:dyDescent="0.45">
      <c r="A1094" s="1" t="s">
        <v>163</v>
      </c>
      <c r="B1094" s="1" t="s">
        <v>164</v>
      </c>
      <c r="C1094" s="1" t="s">
        <v>9415</v>
      </c>
      <c r="E1094" s="1" t="s">
        <v>9414</v>
      </c>
    </row>
    <row r="1095" spans="1:5" x14ac:dyDescent="0.45">
      <c r="A1095" s="1" t="s">
        <v>163</v>
      </c>
      <c r="B1095" s="1" t="s">
        <v>164</v>
      </c>
      <c r="C1095" s="1" t="s">
        <v>9416</v>
      </c>
      <c r="E1095" s="1" t="s">
        <v>9414</v>
      </c>
    </row>
    <row r="1096" spans="1:5" x14ac:dyDescent="0.45">
      <c r="A1096" s="1" t="s">
        <v>163</v>
      </c>
      <c r="B1096" s="1" t="s">
        <v>164</v>
      </c>
      <c r="C1096" s="1" t="s">
        <v>9417</v>
      </c>
      <c r="E1096" s="1" t="s">
        <v>9418</v>
      </c>
    </row>
    <row r="1097" spans="1:5" x14ac:dyDescent="0.45">
      <c r="A1097" s="1" t="s">
        <v>163</v>
      </c>
      <c r="B1097" s="1" t="s">
        <v>164</v>
      </c>
      <c r="C1097" s="1" t="s">
        <v>9419</v>
      </c>
      <c r="E1097" s="1" t="s">
        <v>9420</v>
      </c>
    </row>
    <row r="1098" spans="1:5" x14ac:dyDescent="0.45">
      <c r="A1098" s="1" t="s">
        <v>163</v>
      </c>
      <c r="B1098" s="1" t="s">
        <v>164</v>
      </c>
      <c r="C1098" s="1" t="s">
        <v>9421</v>
      </c>
      <c r="E1098" s="1" t="s">
        <v>9420</v>
      </c>
    </row>
    <row r="1099" spans="1:5" x14ac:dyDescent="0.45">
      <c r="A1099" s="1" t="s">
        <v>163</v>
      </c>
      <c r="B1099" s="1" t="s">
        <v>164</v>
      </c>
      <c r="C1099" s="1" t="s">
        <v>9422</v>
      </c>
      <c r="E1099" s="1" t="s">
        <v>9423</v>
      </c>
    </row>
    <row r="1100" spans="1:5" x14ac:dyDescent="0.45">
      <c r="A1100" s="1" t="s">
        <v>163</v>
      </c>
      <c r="B1100" s="1" t="s">
        <v>164</v>
      </c>
      <c r="C1100" s="1" t="s">
        <v>9424</v>
      </c>
      <c r="E1100" s="1" t="s">
        <v>9425</v>
      </c>
    </row>
    <row r="1101" spans="1:5" x14ac:dyDescent="0.45">
      <c r="A1101" s="1" t="s">
        <v>163</v>
      </c>
      <c r="B1101" s="1" t="s">
        <v>164</v>
      </c>
      <c r="C1101" s="1" t="s">
        <v>9426</v>
      </c>
      <c r="E1101" s="1" t="s">
        <v>9427</v>
      </c>
    </row>
    <row r="1102" spans="1:5" x14ac:dyDescent="0.45">
      <c r="A1102" s="1" t="s">
        <v>163</v>
      </c>
      <c r="B1102" s="1" t="s">
        <v>164</v>
      </c>
      <c r="C1102" s="1" t="s">
        <v>9428</v>
      </c>
      <c r="E1102" s="1" t="s">
        <v>9427</v>
      </c>
    </row>
    <row r="1103" spans="1:5" x14ac:dyDescent="0.45">
      <c r="A1103" s="1" t="s">
        <v>163</v>
      </c>
      <c r="B1103" s="1" t="s">
        <v>164</v>
      </c>
      <c r="C1103" s="1" t="s">
        <v>9429</v>
      </c>
      <c r="E1103" s="1" t="s">
        <v>9430</v>
      </c>
    </row>
    <row r="1104" spans="1:5" x14ac:dyDescent="0.45">
      <c r="A1104" s="1" t="s">
        <v>163</v>
      </c>
      <c r="B1104" s="1" t="s">
        <v>164</v>
      </c>
      <c r="C1104" s="1" t="s">
        <v>9431</v>
      </c>
      <c r="E1104" s="1" t="s">
        <v>9432</v>
      </c>
    </row>
    <row r="1105" spans="1:5" x14ac:dyDescent="0.45">
      <c r="A1105" s="1" t="s">
        <v>163</v>
      </c>
      <c r="B1105" s="1" t="s">
        <v>164</v>
      </c>
      <c r="C1105" s="1" t="s">
        <v>9433</v>
      </c>
      <c r="E1105" s="1" t="s">
        <v>9432</v>
      </c>
    </row>
    <row r="1106" spans="1:5" x14ac:dyDescent="0.45">
      <c r="A1106" s="1" t="s">
        <v>163</v>
      </c>
      <c r="B1106" s="1" t="s">
        <v>164</v>
      </c>
      <c r="C1106" s="1" t="s">
        <v>9434</v>
      </c>
      <c r="E1106" s="1" t="s">
        <v>9432</v>
      </c>
    </row>
    <row r="1107" spans="1:5" x14ac:dyDescent="0.45">
      <c r="A1107" s="1" t="s">
        <v>163</v>
      </c>
      <c r="B1107" s="1" t="s">
        <v>164</v>
      </c>
      <c r="C1107" s="1" t="s">
        <v>9435</v>
      </c>
      <c r="E1107" s="1" t="s">
        <v>9432</v>
      </c>
    </row>
    <row r="1108" spans="1:5" x14ac:dyDescent="0.45">
      <c r="A1108" s="1" t="s">
        <v>163</v>
      </c>
      <c r="B1108" s="1" t="s">
        <v>164</v>
      </c>
      <c r="C1108" s="1" t="s">
        <v>9436</v>
      </c>
      <c r="E1108" s="1" t="s">
        <v>9432</v>
      </c>
    </row>
    <row r="1109" spans="1:5" x14ac:dyDescent="0.45">
      <c r="A1109" s="1" t="s">
        <v>163</v>
      </c>
      <c r="B1109" s="1" t="s">
        <v>164</v>
      </c>
      <c r="C1109" s="1" t="s">
        <v>9437</v>
      </c>
      <c r="E1109" s="1" t="s">
        <v>9432</v>
      </c>
    </row>
    <row r="1110" spans="1:5" x14ac:dyDescent="0.45">
      <c r="A1110" s="1" t="s">
        <v>163</v>
      </c>
      <c r="B1110" s="1" t="s">
        <v>164</v>
      </c>
      <c r="C1110" s="1" t="s">
        <v>9438</v>
      </c>
      <c r="E1110" s="1" t="s">
        <v>9432</v>
      </c>
    </row>
    <row r="1111" spans="1:5" x14ac:dyDescent="0.45">
      <c r="A1111" s="1" t="s">
        <v>163</v>
      </c>
      <c r="B1111" s="1" t="s">
        <v>164</v>
      </c>
      <c r="C1111" s="1" t="s">
        <v>9439</v>
      </c>
      <c r="E1111" s="1" t="s">
        <v>9440</v>
      </c>
    </row>
    <row r="1112" spans="1:5" x14ac:dyDescent="0.45">
      <c r="A1112" s="1" t="s">
        <v>163</v>
      </c>
      <c r="B1112" s="1" t="s">
        <v>164</v>
      </c>
      <c r="C1112" s="1" t="s">
        <v>9441</v>
      </c>
      <c r="E1112" s="1" t="s">
        <v>9442</v>
      </c>
    </row>
    <row r="1113" spans="1:5" x14ac:dyDescent="0.45">
      <c r="A1113" s="1" t="s">
        <v>163</v>
      </c>
      <c r="B1113" s="1" t="s">
        <v>164</v>
      </c>
      <c r="C1113" s="1" t="s">
        <v>9443</v>
      </c>
      <c r="E1113" s="1" t="s">
        <v>9444</v>
      </c>
    </row>
    <row r="1114" spans="1:5" x14ac:dyDescent="0.45">
      <c r="A1114" s="1" t="s">
        <v>163</v>
      </c>
      <c r="B1114" s="1" t="s">
        <v>164</v>
      </c>
      <c r="C1114" s="1" t="s">
        <v>9445</v>
      </c>
      <c r="E1114" s="1" t="s">
        <v>9444</v>
      </c>
    </row>
    <row r="1115" spans="1:5" x14ac:dyDescent="0.45">
      <c r="A1115" s="1" t="s">
        <v>163</v>
      </c>
      <c r="B1115" s="1" t="s">
        <v>164</v>
      </c>
      <c r="C1115" s="1" t="s">
        <v>9446</v>
      </c>
      <c r="E1115" s="1" t="s">
        <v>9447</v>
      </c>
    </row>
    <row r="1116" spans="1:5" x14ac:dyDescent="0.45">
      <c r="A1116" s="1" t="s">
        <v>163</v>
      </c>
      <c r="B1116" s="1" t="s">
        <v>164</v>
      </c>
      <c r="C1116" s="1" t="s">
        <v>9448</v>
      </c>
      <c r="E1116" s="1" t="s">
        <v>9449</v>
      </c>
    </row>
    <row r="1117" spans="1:5" x14ac:dyDescent="0.45">
      <c r="A1117" s="1" t="s">
        <v>163</v>
      </c>
      <c r="B1117" s="1" t="s">
        <v>164</v>
      </c>
      <c r="C1117" s="1" t="s">
        <v>9450</v>
      </c>
      <c r="E1117" s="1" t="s">
        <v>9449</v>
      </c>
    </row>
    <row r="1118" spans="1:5" x14ac:dyDescent="0.45">
      <c r="A1118" s="1" t="s">
        <v>163</v>
      </c>
      <c r="B1118" s="1" t="s">
        <v>164</v>
      </c>
      <c r="C1118" s="1" t="s">
        <v>9451</v>
      </c>
      <c r="E1118" s="1" t="s">
        <v>9449</v>
      </c>
    </row>
    <row r="1119" spans="1:5" x14ac:dyDescent="0.45">
      <c r="A1119" s="1" t="s">
        <v>163</v>
      </c>
      <c r="B1119" s="1" t="s">
        <v>164</v>
      </c>
      <c r="C1119" s="1" t="s">
        <v>9452</v>
      </c>
      <c r="E1119" s="1" t="s">
        <v>9453</v>
      </c>
    </row>
    <row r="1120" spans="1:5" x14ac:dyDescent="0.45">
      <c r="A1120" s="1" t="s">
        <v>163</v>
      </c>
      <c r="B1120" s="1" t="s">
        <v>164</v>
      </c>
      <c r="C1120" s="1" t="s">
        <v>9454</v>
      </c>
      <c r="E1120" s="1" t="s">
        <v>9453</v>
      </c>
    </row>
    <row r="1121" spans="1:5" x14ac:dyDescent="0.45">
      <c r="A1121" s="1" t="s">
        <v>163</v>
      </c>
      <c r="B1121" s="1" t="s">
        <v>164</v>
      </c>
      <c r="C1121" s="1" t="s">
        <v>9455</v>
      </c>
      <c r="E1121" s="1" t="s">
        <v>9455</v>
      </c>
    </row>
    <row r="1122" spans="1:5" x14ac:dyDescent="0.45">
      <c r="A1122" s="1" t="s">
        <v>163</v>
      </c>
      <c r="B1122" s="1" t="s">
        <v>164</v>
      </c>
      <c r="C1122" s="1" t="s">
        <v>9456</v>
      </c>
      <c r="E1122" s="1" t="s">
        <v>9457</v>
      </c>
    </row>
    <row r="1123" spans="1:5" x14ac:dyDescent="0.45">
      <c r="A1123" s="1" t="s">
        <v>163</v>
      </c>
      <c r="B1123" s="1" t="s">
        <v>164</v>
      </c>
      <c r="C1123" s="1" t="s">
        <v>9458</v>
      </c>
      <c r="E1123" s="1" t="s">
        <v>9457</v>
      </c>
    </row>
    <row r="1124" spans="1:5" x14ac:dyDescent="0.45">
      <c r="A1124" s="1" t="s">
        <v>163</v>
      </c>
      <c r="B1124" s="1" t="s">
        <v>164</v>
      </c>
      <c r="C1124" s="1" t="s">
        <v>9459</v>
      </c>
      <c r="E1124" s="1" t="s">
        <v>9457</v>
      </c>
    </row>
    <row r="1125" spans="1:5" x14ac:dyDescent="0.45">
      <c r="A1125" s="1" t="s">
        <v>163</v>
      </c>
      <c r="B1125" s="1" t="s">
        <v>164</v>
      </c>
      <c r="C1125" s="1" t="s">
        <v>9460</v>
      </c>
      <c r="E1125" s="1" t="s">
        <v>9461</v>
      </c>
    </row>
    <row r="1126" spans="1:5" x14ac:dyDescent="0.45">
      <c r="A1126" s="1" t="s">
        <v>163</v>
      </c>
      <c r="B1126" s="1" t="s">
        <v>164</v>
      </c>
      <c r="C1126" s="1" t="s">
        <v>9462</v>
      </c>
      <c r="E1126" s="1" t="s">
        <v>9463</v>
      </c>
    </row>
    <row r="1127" spans="1:5" x14ac:dyDescent="0.45">
      <c r="A1127" s="1" t="s">
        <v>163</v>
      </c>
      <c r="B1127" s="1" t="s">
        <v>164</v>
      </c>
      <c r="C1127" s="1" t="s">
        <v>9464</v>
      </c>
      <c r="E1127" s="1" t="s">
        <v>9463</v>
      </c>
    </row>
    <row r="1128" spans="1:5" x14ac:dyDescent="0.45">
      <c r="A1128" s="1" t="s">
        <v>163</v>
      </c>
      <c r="B1128" s="1" t="s">
        <v>164</v>
      </c>
      <c r="C1128" s="1" t="s">
        <v>9465</v>
      </c>
      <c r="E1128" s="1" t="s">
        <v>9463</v>
      </c>
    </row>
    <row r="1129" spans="1:5" x14ac:dyDescent="0.45">
      <c r="A1129" s="1" t="s">
        <v>163</v>
      </c>
      <c r="B1129" s="1" t="s">
        <v>164</v>
      </c>
      <c r="C1129" s="1" t="s">
        <v>9466</v>
      </c>
      <c r="E1129" s="1" t="s">
        <v>9467</v>
      </c>
    </row>
    <row r="1130" spans="1:5" x14ac:dyDescent="0.45">
      <c r="A1130" s="1" t="s">
        <v>163</v>
      </c>
      <c r="B1130" s="1" t="s">
        <v>164</v>
      </c>
      <c r="C1130" s="1" t="s">
        <v>9468</v>
      </c>
      <c r="E1130" s="1" t="s">
        <v>9467</v>
      </c>
    </row>
    <row r="1131" spans="1:5" x14ac:dyDescent="0.45">
      <c r="A1131" s="1" t="s">
        <v>163</v>
      </c>
      <c r="B1131" s="1" t="s">
        <v>164</v>
      </c>
      <c r="C1131" s="1" t="s">
        <v>9469</v>
      </c>
      <c r="E1131" s="1" t="s">
        <v>9467</v>
      </c>
    </row>
    <row r="1132" spans="1:5" x14ac:dyDescent="0.45">
      <c r="A1132" s="1" t="s">
        <v>163</v>
      </c>
      <c r="B1132" s="1" t="s">
        <v>164</v>
      </c>
      <c r="C1132" s="1" t="s">
        <v>9683</v>
      </c>
      <c r="E1132" s="1" t="s">
        <v>9684</v>
      </c>
    </row>
    <row r="1133" spans="1:5" x14ac:dyDescent="0.45">
      <c r="A1133" s="1" t="s">
        <v>163</v>
      </c>
      <c r="B1133" s="1" t="s">
        <v>164</v>
      </c>
      <c r="C1133" s="1" t="s">
        <v>9923</v>
      </c>
      <c r="E1133" s="1" t="s">
        <v>9924</v>
      </c>
    </row>
    <row r="1134" spans="1:5" x14ac:dyDescent="0.45">
      <c r="A1134" s="1" t="s">
        <v>163</v>
      </c>
      <c r="B1134" s="1" t="s">
        <v>164</v>
      </c>
      <c r="C1134" s="1" t="s">
        <v>10034</v>
      </c>
      <c r="E1134" s="1" t="s">
        <v>10035</v>
      </c>
    </row>
    <row r="1135" spans="1:5" x14ac:dyDescent="0.45">
      <c r="A1135" s="1" t="s">
        <v>163</v>
      </c>
      <c r="B1135" s="1" t="s">
        <v>164</v>
      </c>
      <c r="C1135" s="1" t="s">
        <v>10042</v>
      </c>
      <c r="E1135" s="1" t="s">
        <v>10043</v>
      </c>
    </row>
    <row r="1136" spans="1:5" x14ac:dyDescent="0.45">
      <c r="A1136" s="1" t="s">
        <v>163</v>
      </c>
      <c r="B1136" s="1" t="s">
        <v>164</v>
      </c>
      <c r="C1136" s="1" t="s">
        <v>10044</v>
      </c>
      <c r="E1136" s="1" t="s">
        <v>10043</v>
      </c>
    </row>
    <row r="1137" spans="1:5" x14ac:dyDescent="0.45">
      <c r="A1137" s="1" t="s">
        <v>163</v>
      </c>
      <c r="B1137" s="1" t="s">
        <v>164</v>
      </c>
      <c r="C1137" s="1" t="s">
        <v>10045</v>
      </c>
      <c r="E1137" s="1" t="s">
        <v>10046</v>
      </c>
    </row>
    <row r="1138" spans="1:5" x14ac:dyDescent="0.45">
      <c r="A1138" s="1" t="s">
        <v>163</v>
      </c>
      <c r="B1138" s="1" t="s">
        <v>164</v>
      </c>
      <c r="C1138" s="1" t="s">
        <v>10047</v>
      </c>
      <c r="E1138" s="1" t="s">
        <v>10047</v>
      </c>
    </row>
    <row r="1139" spans="1:5" x14ac:dyDescent="0.45">
      <c r="A1139" s="1" t="s">
        <v>163</v>
      </c>
      <c r="B1139" s="1" t="s">
        <v>164</v>
      </c>
      <c r="C1139" s="1" t="s">
        <v>10374</v>
      </c>
      <c r="E1139" s="1" t="s">
        <v>10375</v>
      </c>
    </row>
    <row r="1140" spans="1:5" x14ac:dyDescent="0.45">
      <c r="A1140" s="1" t="s">
        <v>163</v>
      </c>
      <c r="B1140" s="1" t="s">
        <v>164</v>
      </c>
      <c r="C1140" s="1" t="s">
        <v>10392</v>
      </c>
      <c r="E1140" s="1" t="s">
        <v>10392</v>
      </c>
    </row>
    <row r="1141" spans="1:5" x14ac:dyDescent="0.45">
      <c r="A1141" s="1" t="s">
        <v>163</v>
      </c>
      <c r="B1141" s="1" t="s">
        <v>164</v>
      </c>
      <c r="C1141" s="1" t="s">
        <v>10393</v>
      </c>
      <c r="E1141" s="1" t="s">
        <v>10394</v>
      </c>
    </row>
    <row r="1142" spans="1:5" x14ac:dyDescent="0.45">
      <c r="A1142" s="1" t="s">
        <v>163</v>
      </c>
      <c r="B1142" s="1" t="s">
        <v>164</v>
      </c>
      <c r="C1142" s="1" t="s">
        <v>10395</v>
      </c>
      <c r="E1142" s="1" t="s">
        <v>10394</v>
      </c>
    </row>
    <row r="1143" spans="1:5" x14ac:dyDescent="0.45">
      <c r="A1143" s="1" t="s">
        <v>163</v>
      </c>
      <c r="B1143" s="1" t="s">
        <v>164</v>
      </c>
      <c r="C1143" s="1" t="s">
        <v>10396</v>
      </c>
      <c r="E1143" s="1" t="s">
        <v>10394</v>
      </c>
    </row>
    <row r="1144" spans="1:5" x14ac:dyDescent="0.45">
      <c r="A1144" s="1" t="s">
        <v>163</v>
      </c>
      <c r="B1144" s="1" t="s">
        <v>164</v>
      </c>
      <c r="C1144" s="1" t="s">
        <v>10397</v>
      </c>
      <c r="E1144" s="1" t="s">
        <v>10394</v>
      </c>
    </row>
    <row r="1145" spans="1:5" x14ac:dyDescent="0.45">
      <c r="A1145" s="1" t="s">
        <v>163</v>
      </c>
      <c r="B1145" s="1" t="s">
        <v>164</v>
      </c>
      <c r="C1145" s="1" t="s">
        <v>14093</v>
      </c>
      <c r="E1145" s="1" t="s">
        <v>14094</v>
      </c>
    </row>
    <row r="1146" spans="1:5" x14ac:dyDescent="0.45">
      <c r="A1146" s="1" t="s">
        <v>163</v>
      </c>
      <c r="B1146" s="1" t="s">
        <v>164</v>
      </c>
      <c r="C1146" s="1" t="s">
        <v>14095</v>
      </c>
      <c r="E1146" s="1" t="s">
        <v>14094</v>
      </c>
    </row>
    <row r="1147" spans="1:5" x14ac:dyDescent="0.45">
      <c r="A1147" s="1" t="s">
        <v>163</v>
      </c>
      <c r="B1147" s="1" t="s">
        <v>164</v>
      </c>
      <c r="C1147" s="1" t="s">
        <v>14096</v>
      </c>
      <c r="E1147" s="1" t="s">
        <v>14094</v>
      </c>
    </row>
    <row r="1148" spans="1:5" x14ac:dyDescent="0.45">
      <c r="A1148" s="1" t="s">
        <v>163</v>
      </c>
      <c r="B1148" s="1" t="s">
        <v>164</v>
      </c>
      <c r="C1148" s="1" t="s">
        <v>11045</v>
      </c>
      <c r="E1148" s="1" t="s">
        <v>14198</v>
      </c>
    </row>
    <row r="1149" spans="1:5" x14ac:dyDescent="0.45">
      <c r="A1149" s="1" t="s">
        <v>163</v>
      </c>
      <c r="B1149" s="1" t="s">
        <v>164</v>
      </c>
      <c r="C1149" s="1" t="s">
        <v>11142</v>
      </c>
      <c r="E1149" s="1" t="s">
        <v>11143</v>
      </c>
    </row>
    <row r="1150" spans="1:5" x14ac:dyDescent="0.45">
      <c r="A1150" s="1" t="s">
        <v>163</v>
      </c>
      <c r="B1150" s="1" t="s">
        <v>164</v>
      </c>
      <c r="C1150" s="1" t="s">
        <v>11526</v>
      </c>
      <c r="E1150" s="1" t="s">
        <v>11527</v>
      </c>
    </row>
    <row r="1151" spans="1:5" x14ac:dyDescent="0.45">
      <c r="A1151" s="1" t="s">
        <v>163</v>
      </c>
      <c r="B1151" s="1" t="s">
        <v>164</v>
      </c>
      <c r="C1151" s="1" t="s">
        <v>11280</v>
      </c>
      <c r="E1151" s="1" t="s">
        <v>10394</v>
      </c>
    </row>
    <row r="1152" spans="1:5" x14ac:dyDescent="0.45">
      <c r="A1152" s="1" t="s">
        <v>163</v>
      </c>
      <c r="B1152" s="1" t="s">
        <v>164</v>
      </c>
      <c r="C1152" s="1" t="s">
        <v>11304</v>
      </c>
      <c r="E1152" s="1" t="s">
        <v>11305</v>
      </c>
    </row>
    <row r="1153" spans="1:5" x14ac:dyDescent="0.45">
      <c r="A1153" s="1" t="s">
        <v>163</v>
      </c>
      <c r="B1153" s="1" t="s">
        <v>164</v>
      </c>
      <c r="C1153" s="1" t="s">
        <v>11306</v>
      </c>
      <c r="E1153" s="1" t="s">
        <v>11307</v>
      </c>
    </row>
    <row r="1154" spans="1:5" x14ac:dyDescent="0.45">
      <c r="A1154" s="1" t="s">
        <v>163</v>
      </c>
      <c r="B1154" s="1" t="s">
        <v>164</v>
      </c>
      <c r="C1154" s="1" t="s">
        <v>11308</v>
      </c>
      <c r="E1154" s="1" t="s">
        <v>11309</v>
      </c>
    </row>
    <row r="1155" spans="1:5" x14ac:dyDescent="0.45">
      <c r="A1155" s="1" t="s">
        <v>163</v>
      </c>
      <c r="B1155" s="1" t="s">
        <v>164</v>
      </c>
      <c r="C1155" s="1" t="s">
        <v>11310</v>
      </c>
      <c r="E1155" s="1" t="s">
        <v>11311</v>
      </c>
    </row>
    <row r="1156" spans="1:5" x14ac:dyDescent="0.45">
      <c r="A1156" s="1" t="s">
        <v>163</v>
      </c>
      <c r="B1156" s="1" t="s">
        <v>164</v>
      </c>
      <c r="C1156" s="1" t="s">
        <v>11312</v>
      </c>
      <c r="E1156" s="1" t="s">
        <v>11311</v>
      </c>
    </row>
    <row r="1157" spans="1:5" x14ac:dyDescent="0.45">
      <c r="A1157" s="1" t="s">
        <v>163</v>
      </c>
      <c r="B1157" s="1" t="s">
        <v>164</v>
      </c>
      <c r="C1157" s="1" t="s">
        <v>11313</v>
      </c>
      <c r="E1157" s="1" t="s">
        <v>11311</v>
      </c>
    </row>
    <row r="1158" spans="1:5" x14ac:dyDescent="0.45">
      <c r="A1158" s="1" t="s">
        <v>163</v>
      </c>
      <c r="B1158" s="1" t="s">
        <v>164</v>
      </c>
      <c r="C1158" s="1" t="s">
        <v>11314</v>
      </c>
      <c r="E1158" s="1" t="s">
        <v>11311</v>
      </c>
    </row>
    <row r="1159" spans="1:5" x14ac:dyDescent="0.45">
      <c r="A1159" s="1" t="s">
        <v>163</v>
      </c>
      <c r="B1159" s="1" t="s">
        <v>164</v>
      </c>
      <c r="C1159" s="1" t="s">
        <v>11315</v>
      </c>
      <c r="E1159" s="1" t="s">
        <v>11311</v>
      </c>
    </row>
    <row r="1160" spans="1:5" x14ac:dyDescent="0.45">
      <c r="A1160" s="1" t="s">
        <v>163</v>
      </c>
      <c r="B1160" s="1" t="s">
        <v>164</v>
      </c>
      <c r="C1160" s="1" t="s">
        <v>11316</v>
      </c>
      <c r="E1160" s="1" t="s">
        <v>11317</v>
      </c>
    </row>
    <row r="1161" spans="1:5" x14ac:dyDescent="0.45">
      <c r="A1161" s="1" t="s">
        <v>163</v>
      </c>
      <c r="B1161" s="1" t="s">
        <v>164</v>
      </c>
      <c r="C1161" s="1" t="s">
        <v>11318</v>
      </c>
      <c r="E1161" s="1" t="s">
        <v>11317</v>
      </c>
    </row>
    <row r="1162" spans="1:5" x14ac:dyDescent="0.45">
      <c r="A1162" s="1" t="s">
        <v>163</v>
      </c>
      <c r="B1162" s="1" t="s">
        <v>164</v>
      </c>
      <c r="C1162" s="1" t="s">
        <v>11319</v>
      </c>
      <c r="E1162" s="1" t="s">
        <v>11317</v>
      </c>
    </row>
    <row r="1163" spans="1:5" x14ac:dyDescent="0.45">
      <c r="A1163" s="1" t="s">
        <v>163</v>
      </c>
      <c r="B1163" s="1" t="s">
        <v>164</v>
      </c>
      <c r="C1163" s="1" t="s">
        <v>11320</v>
      </c>
      <c r="E1163" s="1" t="s">
        <v>11317</v>
      </c>
    </row>
    <row r="1164" spans="1:5" x14ac:dyDescent="0.45">
      <c r="A1164" s="1" t="s">
        <v>163</v>
      </c>
      <c r="B1164" s="1" t="s">
        <v>164</v>
      </c>
      <c r="C1164" s="1" t="s">
        <v>11321</v>
      </c>
      <c r="E1164" s="1" t="s">
        <v>11322</v>
      </c>
    </row>
    <row r="1165" spans="1:5" x14ac:dyDescent="0.45">
      <c r="A1165" s="1" t="s">
        <v>163</v>
      </c>
      <c r="B1165" s="1" t="s">
        <v>164</v>
      </c>
      <c r="C1165" s="1" t="s">
        <v>11323</v>
      </c>
      <c r="E1165" s="1" t="s">
        <v>11324</v>
      </c>
    </row>
    <row r="1166" spans="1:5" x14ac:dyDescent="0.45">
      <c r="A1166" s="1" t="s">
        <v>163</v>
      </c>
      <c r="B1166" s="1" t="s">
        <v>164</v>
      </c>
      <c r="C1166" s="1" t="s">
        <v>11325</v>
      </c>
      <c r="E1166" s="1" t="s">
        <v>11324</v>
      </c>
    </row>
    <row r="1167" spans="1:5" x14ac:dyDescent="0.45">
      <c r="A1167" s="1" t="s">
        <v>163</v>
      </c>
      <c r="B1167" s="1" t="s">
        <v>164</v>
      </c>
      <c r="C1167" s="1" t="s">
        <v>12876</v>
      </c>
      <c r="E1167" s="1" t="s">
        <v>14234</v>
      </c>
    </row>
    <row r="1168" spans="1:5" x14ac:dyDescent="0.45">
      <c r="A1168" s="1" t="s">
        <v>163</v>
      </c>
      <c r="B1168" s="1" t="s">
        <v>164</v>
      </c>
      <c r="C1168" s="1" t="s">
        <v>13075</v>
      </c>
      <c r="E1168" s="1" t="s">
        <v>13075</v>
      </c>
    </row>
    <row r="1169" spans="1:5" x14ac:dyDescent="0.45">
      <c r="A1169" s="1" t="s">
        <v>163</v>
      </c>
      <c r="B1169" s="1" t="s">
        <v>164</v>
      </c>
      <c r="C1169" s="1" t="s">
        <v>13076</v>
      </c>
      <c r="E1169" s="1" t="s">
        <v>13076</v>
      </c>
    </row>
    <row r="1170" spans="1:5" x14ac:dyDescent="0.45">
      <c r="A1170" s="1" t="s">
        <v>163</v>
      </c>
      <c r="B1170" s="1" t="s">
        <v>164</v>
      </c>
      <c r="C1170" s="1" t="s">
        <v>13088</v>
      </c>
      <c r="E1170" s="1" t="s">
        <v>14329</v>
      </c>
    </row>
    <row r="1171" spans="1:5" x14ac:dyDescent="0.45">
      <c r="A1171" s="1" t="s">
        <v>163</v>
      </c>
      <c r="B1171" s="1" t="s">
        <v>164</v>
      </c>
      <c r="C1171" s="1" t="s">
        <v>12981</v>
      </c>
      <c r="E1171" s="1" t="s">
        <v>14275</v>
      </c>
    </row>
    <row r="1172" spans="1:5" x14ac:dyDescent="0.45">
      <c r="A1172" s="1" t="s">
        <v>163</v>
      </c>
      <c r="B1172" s="1" t="s">
        <v>164</v>
      </c>
      <c r="C1172" s="1" t="s">
        <v>12982</v>
      </c>
      <c r="E1172" s="1" t="s">
        <v>14275</v>
      </c>
    </row>
    <row r="1173" spans="1:5" x14ac:dyDescent="0.45">
      <c r="A1173" s="1" t="s">
        <v>163</v>
      </c>
      <c r="B1173" s="1" t="s">
        <v>164</v>
      </c>
      <c r="C1173" s="1" t="s">
        <v>12983</v>
      </c>
      <c r="E1173" s="1" t="s">
        <v>14275</v>
      </c>
    </row>
    <row r="1174" spans="1:5" x14ac:dyDescent="0.45">
      <c r="A1174" s="1" t="s">
        <v>163</v>
      </c>
      <c r="B1174" s="1" t="s">
        <v>164</v>
      </c>
      <c r="C1174" s="1" t="s">
        <v>12984</v>
      </c>
      <c r="E1174" s="1" t="s">
        <v>14275</v>
      </c>
    </row>
    <row r="1175" spans="1:5" x14ac:dyDescent="0.45">
      <c r="A1175" s="1" t="s">
        <v>163</v>
      </c>
      <c r="B1175" s="1" t="s">
        <v>164</v>
      </c>
      <c r="C1175" s="1" t="s">
        <v>12985</v>
      </c>
      <c r="E1175" s="1" t="s">
        <v>14275</v>
      </c>
    </row>
    <row r="1176" spans="1:5" x14ac:dyDescent="0.45">
      <c r="A1176" s="1" t="s">
        <v>163</v>
      </c>
      <c r="B1176" s="1" t="s">
        <v>164</v>
      </c>
      <c r="C1176" s="1" t="s">
        <v>12986</v>
      </c>
      <c r="E1176" s="1" t="s">
        <v>14275</v>
      </c>
    </row>
    <row r="1177" spans="1:5" x14ac:dyDescent="0.45">
      <c r="A1177" s="1" t="s">
        <v>163</v>
      </c>
      <c r="B1177" s="1" t="s">
        <v>164</v>
      </c>
      <c r="C1177" s="1" t="s">
        <v>12987</v>
      </c>
      <c r="E1177" s="1" t="s">
        <v>14275</v>
      </c>
    </row>
    <row r="1178" spans="1:5" x14ac:dyDescent="0.45">
      <c r="A1178" s="1" t="s">
        <v>163</v>
      </c>
      <c r="B1178" s="1" t="s">
        <v>164</v>
      </c>
      <c r="C1178" s="1" t="s">
        <v>12988</v>
      </c>
      <c r="E1178" s="1" t="s">
        <v>14275</v>
      </c>
    </row>
    <row r="1179" spans="1:5" x14ac:dyDescent="0.45">
      <c r="A1179" s="1" t="s">
        <v>163</v>
      </c>
      <c r="B1179" s="1" t="s">
        <v>164</v>
      </c>
      <c r="C1179" s="1" t="s">
        <v>12989</v>
      </c>
      <c r="E1179" s="1" t="s">
        <v>14275</v>
      </c>
    </row>
    <row r="1180" spans="1:5" x14ac:dyDescent="0.45">
      <c r="A1180" s="1" t="s">
        <v>163</v>
      </c>
      <c r="B1180" s="1" t="s">
        <v>164</v>
      </c>
      <c r="C1180" s="1" t="s">
        <v>12990</v>
      </c>
      <c r="E1180" s="1" t="s">
        <v>14275</v>
      </c>
    </row>
    <row r="1181" spans="1:5" x14ac:dyDescent="0.45">
      <c r="A1181" s="1" t="s">
        <v>163</v>
      </c>
      <c r="B1181" s="1" t="s">
        <v>164</v>
      </c>
      <c r="C1181" s="1" t="s">
        <v>12991</v>
      </c>
      <c r="E1181" s="1" t="s">
        <v>14275</v>
      </c>
    </row>
    <row r="1182" spans="1:5" x14ac:dyDescent="0.45">
      <c r="A1182" s="1" t="s">
        <v>163</v>
      </c>
      <c r="B1182" s="1" t="s">
        <v>164</v>
      </c>
      <c r="C1182" s="1" t="s">
        <v>12992</v>
      </c>
      <c r="E1182" s="1" t="s">
        <v>14275</v>
      </c>
    </row>
    <row r="1183" spans="1:5" x14ac:dyDescent="0.45">
      <c r="A1183" s="1" t="s">
        <v>163</v>
      </c>
      <c r="B1183" s="1" t="s">
        <v>164</v>
      </c>
      <c r="C1183" s="1" t="s">
        <v>12993</v>
      </c>
      <c r="E1183" s="1" t="s">
        <v>14275</v>
      </c>
    </row>
    <row r="1184" spans="1:5" x14ac:dyDescent="0.45">
      <c r="A1184" s="1" t="s">
        <v>163</v>
      </c>
      <c r="B1184" s="1" t="s">
        <v>164</v>
      </c>
      <c r="C1184" s="1" t="s">
        <v>12994</v>
      </c>
      <c r="E1184" s="1" t="s">
        <v>14275</v>
      </c>
    </row>
    <row r="1185" spans="1:5" x14ac:dyDescent="0.45">
      <c r="A1185" s="1" t="s">
        <v>163</v>
      </c>
      <c r="B1185" s="1" t="s">
        <v>164</v>
      </c>
      <c r="C1185" s="1" t="s">
        <v>12995</v>
      </c>
      <c r="E1185" s="1" t="s">
        <v>14275</v>
      </c>
    </row>
    <row r="1186" spans="1:5" x14ac:dyDescent="0.45">
      <c r="A1186" s="1" t="s">
        <v>373</v>
      </c>
      <c r="B1186" s="1" t="s">
        <v>374</v>
      </c>
      <c r="C1186" s="1" t="s">
        <v>375</v>
      </c>
      <c r="E1186" s="1" t="s">
        <v>376</v>
      </c>
    </row>
    <row r="1187" spans="1:5" x14ac:dyDescent="0.45">
      <c r="A1187" s="1" t="s">
        <v>373</v>
      </c>
      <c r="B1187" s="1" t="s">
        <v>374</v>
      </c>
      <c r="C1187" s="1" t="s">
        <v>377</v>
      </c>
      <c r="E1187" s="1" t="s">
        <v>376</v>
      </c>
    </row>
    <row r="1188" spans="1:5" x14ac:dyDescent="0.45">
      <c r="A1188" s="1" t="s">
        <v>373</v>
      </c>
      <c r="B1188" s="1" t="s">
        <v>374</v>
      </c>
      <c r="C1188" s="1" t="s">
        <v>378</v>
      </c>
      <c r="E1188" s="1" t="s">
        <v>376</v>
      </c>
    </row>
    <row r="1189" spans="1:5" x14ac:dyDescent="0.45">
      <c r="A1189" s="1" t="s">
        <v>373</v>
      </c>
      <c r="B1189" s="1" t="s">
        <v>374</v>
      </c>
      <c r="C1189" s="1" t="s">
        <v>379</v>
      </c>
      <c r="E1189" s="1" t="s">
        <v>376</v>
      </c>
    </row>
    <row r="1190" spans="1:5" x14ac:dyDescent="0.45">
      <c r="A1190" s="1" t="s">
        <v>373</v>
      </c>
      <c r="B1190" s="1" t="s">
        <v>374</v>
      </c>
      <c r="C1190" s="1" t="s">
        <v>380</v>
      </c>
      <c r="E1190" s="1" t="s">
        <v>376</v>
      </c>
    </row>
    <row r="1191" spans="1:5" x14ac:dyDescent="0.45">
      <c r="A1191" s="1" t="s">
        <v>373</v>
      </c>
      <c r="B1191" s="1" t="s">
        <v>374</v>
      </c>
      <c r="C1191" s="1" t="s">
        <v>381</v>
      </c>
      <c r="E1191" s="1" t="s">
        <v>376</v>
      </c>
    </row>
    <row r="1192" spans="1:5" x14ac:dyDescent="0.45">
      <c r="A1192" s="1" t="s">
        <v>373</v>
      </c>
      <c r="B1192" s="1" t="s">
        <v>374</v>
      </c>
      <c r="C1192" s="1" t="s">
        <v>382</v>
      </c>
      <c r="E1192" s="1" t="s">
        <v>376</v>
      </c>
    </row>
    <row r="1193" spans="1:5" x14ac:dyDescent="0.45">
      <c r="A1193" s="1" t="s">
        <v>373</v>
      </c>
      <c r="B1193" s="1" t="s">
        <v>374</v>
      </c>
      <c r="C1193" s="1" t="s">
        <v>383</v>
      </c>
      <c r="E1193" s="1" t="s">
        <v>376</v>
      </c>
    </row>
    <row r="1194" spans="1:5" x14ac:dyDescent="0.45">
      <c r="A1194" s="1" t="s">
        <v>1024</v>
      </c>
      <c r="B1194" s="1" t="s">
        <v>1025</v>
      </c>
      <c r="C1194" s="1" t="s">
        <v>1026</v>
      </c>
      <c r="E1194" s="1" t="s">
        <v>1027</v>
      </c>
    </row>
    <row r="1195" spans="1:5" x14ac:dyDescent="0.45">
      <c r="A1195" s="1" t="s">
        <v>1024</v>
      </c>
      <c r="B1195" s="1" t="s">
        <v>1025</v>
      </c>
      <c r="C1195" s="1" t="s">
        <v>2557</v>
      </c>
      <c r="E1195" s="1" t="s">
        <v>2557</v>
      </c>
    </row>
    <row r="1196" spans="1:5" x14ac:dyDescent="0.45">
      <c r="A1196" s="1" t="s">
        <v>1024</v>
      </c>
      <c r="B1196" s="1" t="s">
        <v>1025</v>
      </c>
      <c r="C1196" s="1" t="s">
        <v>4255</v>
      </c>
      <c r="E1196" s="1" t="s">
        <v>4256</v>
      </c>
    </row>
    <row r="1197" spans="1:5" x14ac:dyDescent="0.45">
      <c r="A1197" s="1" t="s">
        <v>1024</v>
      </c>
      <c r="B1197" s="1" t="s">
        <v>1025</v>
      </c>
      <c r="C1197" s="1" t="s">
        <v>4257</v>
      </c>
      <c r="E1197" s="1" t="s">
        <v>4257</v>
      </c>
    </row>
    <row r="1198" spans="1:5" x14ac:dyDescent="0.45">
      <c r="A1198" s="1" t="s">
        <v>1024</v>
      </c>
      <c r="B1198" s="1" t="s">
        <v>1025</v>
      </c>
      <c r="C1198" s="1" t="s">
        <v>4112</v>
      </c>
      <c r="E1198" s="1" t="s">
        <v>4111</v>
      </c>
    </row>
    <row r="1199" spans="1:5" x14ac:dyDescent="0.45">
      <c r="A1199" s="1" t="s">
        <v>1024</v>
      </c>
      <c r="B1199" s="1" t="s">
        <v>1025</v>
      </c>
      <c r="C1199" s="1" t="s">
        <v>4110</v>
      </c>
      <c r="E1199" s="1" t="s">
        <v>4111</v>
      </c>
    </row>
    <row r="1200" spans="1:5" x14ac:dyDescent="0.45">
      <c r="A1200" s="1" t="s">
        <v>1024</v>
      </c>
      <c r="B1200" s="1" t="s">
        <v>1025</v>
      </c>
      <c r="C1200" s="1" t="s">
        <v>7772</v>
      </c>
      <c r="E1200" s="1" t="s">
        <v>7773</v>
      </c>
    </row>
    <row r="1201" spans="1:5" x14ac:dyDescent="0.45">
      <c r="A1201" s="1" t="s">
        <v>1024</v>
      </c>
      <c r="B1201" s="1" t="s">
        <v>1025</v>
      </c>
      <c r="C1201" s="1" t="s">
        <v>7774</v>
      </c>
      <c r="E1201" s="1" t="s">
        <v>7773</v>
      </c>
    </row>
    <row r="1202" spans="1:5" x14ac:dyDescent="0.45">
      <c r="A1202" s="1" t="s">
        <v>1024</v>
      </c>
      <c r="B1202" s="1" t="s">
        <v>1025</v>
      </c>
      <c r="C1202" s="1" t="s">
        <v>7775</v>
      </c>
      <c r="E1202" s="1" t="s">
        <v>7773</v>
      </c>
    </row>
    <row r="1203" spans="1:5" x14ac:dyDescent="0.45">
      <c r="A1203" s="1" t="s">
        <v>1024</v>
      </c>
      <c r="B1203" s="1" t="s">
        <v>1025</v>
      </c>
      <c r="C1203" s="1" t="s">
        <v>7776</v>
      </c>
      <c r="E1203" s="1" t="s">
        <v>7773</v>
      </c>
    </row>
    <row r="1204" spans="1:5" x14ac:dyDescent="0.45">
      <c r="A1204" s="1" t="s">
        <v>1024</v>
      </c>
      <c r="B1204" s="1" t="s">
        <v>1025</v>
      </c>
      <c r="C1204" s="1" t="s">
        <v>7578</v>
      </c>
      <c r="E1204" s="1" t="s">
        <v>7579</v>
      </c>
    </row>
    <row r="1205" spans="1:5" x14ac:dyDescent="0.45">
      <c r="A1205" s="1" t="s">
        <v>1024</v>
      </c>
      <c r="B1205" s="1" t="s">
        <v>1025</v>
      </c>
      <c r="C1205" s="1" t="s">
        <v>7580</v>
      </c>
      <c r="E1205" s="1" t="s">
        <v>7581</v>
      </c>
    </row>
    <row r="1206" spans="1:5" x14ac:dyDescent="0.45">
      <c r="A1206" s="1" t="s">
        <v>1024</v>
      </c>
      <c r="B1206" s="1" t="s">
        <v>1025</v>
      </c>
      <c r="C1206" s="1" t="s">
        <v>7582</v>
      </c>
      <c r="E1206" s="1" t="s">
        <v>7583</v>
      </c>
    </row>
    <row r="1207" spans="1:5" x14ac:dyDescent="0.45">
      <c r="A1207" s="1" t="s">
        <v>1024</v>
      </c>
      <c r="B1207" s="1" t="s">
        <v>1025</v>
      </c>
      <c r="C1207" s="1" t="s">
        <v>7584</v>
      </c>
      <c r="E1207" s="1" t="s">
        <v>7585</v>
      </c>
    </row>
    <row r="1208" spans="1:5" x14ac:dyDescent="0.45">
      <c r="A1208" s="1" t="s">
        <v>1024</v>
      </c>
      <c r="B1208" s="1" t="s">
        <v>1025</v>
      </c>
      <c r="C1208" s="1" t="s">
        <v>7586</v>
      </c>
      <c r="E1208" s="1" t="s">
        <v>7585</v>
      </c>
    </row>
    <row r="1209" spans="1:5" x14ac:dyDescent="0.45">
      <c r="A1209" s="1" t="s">
        <v>1024</v>
      </c>
      <c r="B1209" s="1" t="s">
        <v>1025</v>
      </c>
      <c r="C1209" s="1" t="s">
        <v>7587</v>
      </c>
      <c r="E1209" s="1" t="s">
        <v>2557</v>
      </c>
    </row>
    <row r="1210" spans="1:5" x14ac:dyDescent="0.45">
      <c r="A1210" s="1" t="s">
        <v>1024</v>
      </c>
      <c r="B1210" s="1" t="s">
        <v>1025</v>
      </c>
      <c r="C1210" s="1" t="s">
        <v>9904</v>
      </c>
      <c r="E1210" s="1" t="s">
        <v>9905</v>
      </c>
    </row>
    <row r="1211" spans="1:5" x14ac:dyDescent="0.45">
      <c r="A1211" s="1" t="s">
        <v>1024</v>
      </c>
      <c r="B1211" s="1" t="s">
        <v>1025</v>
      </c>
      <c r="C1211" s="1" t="s">
        <v>10070</v>
      </c>
      <c r="E1211" s="1" t="s">
        <v>10071</v>
      </c>
    </row>
    <row r="1212" spans="1:5" x14ac:dyDescent="0.45">
      <c r="A1212" s="1" t="s">
        <v>1024</v>
      </c>
      <c r="B1212" s="1" t="s">
        <v>1025</v>
      </c>
      <c r="C1212" s="1" t="s">
        <v>11410</v>
      </c>
      <c r="E1212" s="1" t="s">
        <v>11410</v>
      </c>
    </row>
    <row r="1213" spans="1:5" x14ac:dyDescent="0.45">
      <c r="A1213" s="1" t="s">
        <v>1024</v>
      </c>
      <c r="B1213" s="1" t="s">
        <v>1025</v>
      </c>
      <c r="C1213" s="1" t="s">
        <v>11328</v>
      </c>
      <c r="E1213" s="1" t="s">
        <v>11329</v>
      </c>
    </row>
    <row r="1214" spans="1:5" x14ac:dyDescent="0.45">
      <c r="A1214" s="1" t="s">
        <v>1024</v>
      </c>
      <c r="B1214" s="1" t="s">
        <v>1025</v>
      </c>
      <c r="C1214" s="1" t="s">
        <v>13728</v>
      </c>
      <c r="E1214" s="1" t="s">
        <v>14502</v>
      </c>
    </row>
    <row r="1215" spans="1:5" x14ac:dyDescent="0.45">
      <c r="A1215" s="1" t="s">
        <v>1024</v>
      </c>
      <c r="B1215" s="1" t="s">
        <v>1025</v>
      </c>
      <c r="C1215" s="1" t="s">
        <v>13729</v>
      </c>
      <c r="E1215" s="1" t="s">
        <v>14502</v>
      </c>
    </row>
    <row r="1216" spans="1:5" x14ac:dyDescent="0.45">
      <c r="A1216" s="1" t="s">
        <v>1024</v>
      </c>
      <c r="B1216" s="1" t="s">
        <v>1025</v>
      </c>
      <c r="C1216" s="1" t="s">
        <v>13772</v>
      </c>
      <c r="E1216" s="1" t="s">
        <v>14514</v>
      </c>
    </row>
    <row r="1217" spans="1:5" x14ac:dyDescent="0.45">
      <c r="A1217" s="1" t="s">
        <v>1024</v>
      </c>
      <c r="B1217" s="1" t="s">
        <v>1025</v>
      </c>
      <c r="C1217" s="1" t="s">
        <v>13773</v>
      </c>
      <c r="E1217" s="1" t="s">
        <v>14514</v>
      </c>
    </row>
    <row r="1218" spans="1:5" x14ac:dyDescent="0.45">
      <c r="A1218" s="1" t="s">
        <v>1024</v>
      </c>
      <c r="B1218" s="1" t="s">
        <v>1025</v>
      </c>
      <c r="C1218" s="1" t="s">
        <v>13774</v>
      </c>
      <c r="E1218" s="1" t="s">
        <v>14514</v>
      </c>
    </row>
    <row r="1219" spans="1:5" x14ac:dyDescent="0.45">
      <c r="A1219" s="1" t="s">
        <v>1024</v>
      </c>
      <c r="B1219" s="1" t="s">
        <v>1025</v>
      </c>
      <c r="C1219" s="1" t="s">
        <v>13775</v>
      </c>
      <c r="E1219" s="1" t="s">
        <v>14514</v>
      </c>
    </row>
    <row r="1220" spans="1:5" x14ac:dyDescent="0.45">
      <c r="A1220" s="1" t="s">
        <v>1024</v>
      </c>
      <c r="B1220" s="1" t="s">
        <v>1025</v>
      </c>
      <c r="C1220" s="1" t="s">
        <v>13776</v>
      </c>
      <c r="E1220" s="1" t="s">
        <v>14514</v>
      </c>
    </row>
    <row r="1221" spans="1:5" x14ac:dyDescent="0.45">
      <c r="A1221" s="1" t="s">
        <v>1024</v>
      </c>
      <c r="B1221" s="1" t="s">
        <v>1025</v>
      </c>
      <c r="C1221" s="1" t="s">
        <v>13771</v>
      </c>
      <c r="E1221" s="1" t="s">
        <v>14514</v>
      </c>
    </row>
    <row r="1222" spans="1:5" x14ac:dyDescent="0.45">
      <c r="A1222" s="1" t="s">
        <v>1046</v>
      </c>
      <c r="B1222" s="1" t="s">
        <v>1047</v>
      </c>
      <c r="C1222" s="1" t="s">
        <v>1048</v>
      </c>
      <c r="E1222" s="1" t="s">
        <v>1049</v>
      </c>
    </row>
    <row r="1223" spans="1:5" x14ac:dyDescent="0.45">
      <c r="A1223" s="1" t="s">
        <v>1046</v>
      </c>
      <c r="B1223" s="1" t="s">
        <v>1047</v>
      </c>
      <c r="C1223" s="1" t="s">
        <v>2841</v>
      </c>
      <c r="E1223" s="1" t="s">
        <v>2842</v>
      </c>
    </row>
    <row r="1224" spans="1:5" x14ac:dyDescent="0.45">
      <c r="A1224" s="1" t="s">
        <v>1046</v>
      </c>
      <c r="B1224" s="1" t="s">
        <v>1047</v>
      </c>
      <c r="C1224" s="1" t="s">
        <v>2843</v>
      </c>
      <c r="E1224" s="1" t="s">
        <v>2842</v>
      </c>
    </row>
    <row r="1225" spans="1:5" x14ac:dyDescent="0.45">
      <c r="A1225" s="1" t="s">
        <v>1046</v>
      </c>
      <c r="B1225" s="1" t="s">
        <v>1047</v>
      </c>
      <c r="C1225" s="1" t="s">
        <v>2844</v>
      </c>
      <c r="E1225" s="1" t="s">
        <v>2842</v>
      </c>
    </row>
    <row r="1226" spans="1:5" x14ac:dyDescent="0.45">
      <c r="A1226" s="1" t="s">
        <v>1046</v>
      </c>
      <c r="B1226" s="1" t="s">
        <v>1047</v>
      </c>
      <c r="C1226" s="1" t="s">
        <v>2849</v>
      </c>
      <c r="E1226" s="1" t="s">
        <v>2850</v>
      </c>
    </row>
    <row r="1227" spans="1:5" x14ac:dyDescent="0.45">
      <c r="A1227" s="1" t="s">
        <v>1046</v>
      </c>
      <c r="B1227" s="1" t="s">
        <v>1047</v>
      </c>
      <c r="C1227" s="1" t="s">
        <v>2851</v>
      </c>
      <c r="E1227" s="1" t="s">
        <v>2850</v>
      </c>
    </row>
    <row r="1228" spans="1:5" x14ac:dyDescent="0.45">
      <c r="A1228" s="1" t="s">
        <v>1046</v>
      </c>
      <c r="B1228" s="1" t="s">
        <v>1047</v>
      </c>
      <c r="C1228" s="1" t="s">
        <v>2852</v>
      </c>
      <c r="E1228" s="1" t="s">
        <v>2850</v>
      </c>
    </row>
    <row r="1229" spans="1:5" x14ac:dyDescent="0.45">
      <c r="A1229" s="1" t="s">
        <v>1046</v>
      </c>
      <c r="B1229" s="1" t="s">
        <v>1047</v>
      </c>
      <c r="C1229" s="1" t="s">
        <v>3932</v>
      </c>
      <c r="E1229" s="1" t="s">
        <v>3932</v>
      </c>
    </row>
    <row r="1230" spans="1:5" x14ac:dyDescent="0.45">
      <c r="A1230" s="1" t="s">
        <v>1046</v>
      </c>
      <c r="B1230" s="1" t="s">
        <v>1047</v>
      </c>
      <c r="C1230" s="1" t="s">
        <v>3933</v>
      </c>
      <c r="E1230" s="1" t="s">
        <v>3933</v>
      </c>
    </row>
    <row r="1231" spans="1:5" x14ac:dyDescent="0.45">
      <c r="A1231" s="1" t="s">
        <v>1046</v>
      </c>
      <c r="B1231" s="1" t="s">
        <v>1047</v>
      </c>
      <c r="C1231" s="1" t="s">
        <v>3934</v>
      </c>
      <c r="E1231" s="1" t="s">
        <v>3934</v>
      </c>
    </row>
    <row r="1232" spans="1:5" x14ac:dyDescent="0.45">
      <c r="A1232" s="1" t="s">
        <v>1046</v>
      </c>
      <c r="B1232" s="1" t="s">
        <v>1047</v>
      </c>
      <c r="C1232" s="1" t="s">
        <v>5137</v>
      </c>
      <c r="E1232" s="1" t="s">
        <v>5138</v>
      </c>
    </row>
    <row r="1233" spans="1:5" x14ac:dyDescent="0.45">
      <c r="A1233" s="1" t="s">
        <v>1046</v>
      </c>
      <c r="B1233" s="1" t="s">
        <v>1047</v>
      </c>
      <c r="C1233" s="1" t="s">
        <v>5398</v>
      </c>
      <c r="E1233" s="1" t="s">
        <v>5399</v>
      </c>
    </row>
    <row r="1234" spans="1:5" x14ac:dyDescent="0.45">
      <c r="A1234" s="1" t="s">
        <v>1046</v>
      </c>
      <c r="B1234" s="1" t="s">
        <v>1047</v>
      </c>
      <c r="C1234" s="1" t="s">
        <v>5400</v>
      </c>
      <c r="E1234" s="1" t="s">
        <v>5399</v>
      </c>
    </row>
    <row r="1235" spans="1:5" x14ac:dyDescent="0.45">
      <c r="A1235" s="1" t="s">
        <v>1046</v>
      </c>
      <c r="B1235" s="1" t="s">
        <v>1047</v>
      </c>
      <c r="C1235" s="1" t="s">
        <v>5401</v>
      </c>
      <c r="E1235" s="1" t="s">
        <v>5399</v>
      </c>
    </row>
    <row r="1236" spans="1:5" x14ac:dyDescent="0.45">
      <c r="A1236" s="1" t="s">
        <v>1046</v>
      </c>
      <c r="B1236" s="1" t="s">
        <v>1047</v>
      </c>
      <c r="C1236" s="1" t="s">
        <v>4983</v>
      </c>
      <c r="E1236" s="1" t="s">
        <v>4984</v>
      </c>
    </row>
    <row r="1237" spans="1:5" x14ac:dyDescent="0.45">
      <c r="A1237" s="1" t="s">
        <v>1046</v>
      </c>
      <c r="B1237" s="1" t="s">
        <v>1047</v>
      </c>
      <c r="C1237" s="1" t="s">
        <v>5676</v>
      </c>
      <c r="E1237" s="1" t="s">
        <v>5399</v>
      </c>
    </row>
    <row r="1238" spans="1:5" x14ac:dyDescent="0.45">
      <c r="A1238" s="1" t="s">
        <v>1046</v>
      </c>
      <c r="B1238" s="1" t="s">
        <v>1047</v>
      </c>
      <c r="C1238" s="1" t="s">
        <v>5677</v>
      </c>
      <c r="E1238" s="1" t="s">
        <v>5399</v>
      </c>
    </row>
    <row r="1239" spans="1:5" x14ac:dyDescent="0.45">
      <c r="A1239" s="1" t="s">
        <v>1046</v>
      </c>
      <c r="B1239" s="1" t="s">
        <v>1047</v>
      </c>
      <c r="C1239" s="1" t="s">
        <v>5678</v>
      </c>
      <c r="E1239" s="1" t="s">
        <v>5399</v>
      </c>
    </row>
    <row r="1240" spans="1:5" x14ac:dyDescent="0.45">
      <c r="A1240" s="1" t="s">
        <v>1046</v>
      </c>
      <c r="B1240" s="1" t="s">
        <v>1047</v>
      </c>
      <c r="C1240" s="1" t="s">
        <v>5679</v>
      </c>
      <c r="E1240" s="1" t="s">
        <v>5399</v>
      </c>
    </row>
    <row r="1241" spans="1:5" x14ac:dyDescent="0.45">
      <c r="A1241" s="1" t="s">
        <v>1046</v>
      </c>
      <c r="B1241" s="1" t="s">
        <v>1047</v>
      </c>
      <c r="C1241" s="1" t="s">
        <v>5680</v>
      </c>
      <c r="E1241" s="1" t="s">
        <v>5399</v>
      </c>
    </row>
    <row r="1242" spans="1:5" x14ac:dyDescent="0.45">
      <c r="A1242" s="1" t="s">
        <v>1046</v>
      </c>
      <c r="B1242" s="1" t="s">
        <v>1047</v>
      </c>
      <c r="C1242" s="1" t="s">
        <v>5681</v>
      </c>
      <c r="E1242" s="1" t="s">
        <v>5399</v>
      </c>
    </row>
    <row r="1243" spans="1:5" x14ac:dyDescent="0.45">
      <c r="A1243" s="1" t="s">
        <v>1046</v>
      </c>
      <c r="B1243" s="1" t="s">
        <v>1047</v>
      </c>
      <c r="C1243" s="1" t="s">
        <v>5682</v>
      </c>
      <c r="E1243" s="1" t="s">
        <v>5399</v>
      </c>
    </row>
    <row r="1244" spans="1:5" x14ac:dyDescent="0.45">
      <c r="A1244" s="1" t="s">
        <v>1046</v>
      </c>
      <c r="B1244" s="1" t="s">
        <v>1047</v>
      </c>
      <c r="C1244" s="1" t="s">
        <v>5683</v>
      </c>
      <c r="E1244" s="1" t="s">
        <v>5399</v>
      </c>
    </row>
    <row r="1245" spans="1:5" x14ac:dyDescent="0.45">
      <c r="A1245" s="1" t="s">
        <v>1046</v>
      </c>
      <c r="B1245" s="1" t="s">
        <v>1047</v>
      </c>
      <c r="C1245" s="1" t="s">
        <v>5684</v>
      </c>
      <c r="E1245" s="1" t="s">
        <v>5399</v>
      </c>
    </row>
    <row r="1246" spans="1:5" x14ac:dyDescent="0.45">
      <c r="A1246" s="1" t="s">
        <v>1046</v>
      </c>
      <c r="B1246" s="1" t="s">
        <v>1047</v>
      </c>
      <c r="C1246" s="1" t="s">
        <v>5685</v>
      </c>
      <c r="E1246" s="1" t="s">
        <v>5399</v>
      </c>
    </row>
    <row r="1247" spans="1:5" x14ac:dyDescent="0.45">
      <c r="A1247" s="1" t="s">
        <v>1046</v>
      </c>
      <c r="B1247" s="1" t="s">
        <v>1047</v>
      </c>
      <c r="C1247" s="1" t="s">
        <v>5686</v>
      </c>
      <c r="E1247" s="1" t="s">
        <v>5399</v>
      </c>
    </row>
    <row r="1248" spans="1:5" x14ac:dyDescent="0.45">
      <c r="A1248" s="1" t="s">
        <v>1046</v>
      </c>
      <c r="B1248" s="1" t="s">
        <v>1047</v>
      </c>
      <c r="C1248" s="1" t="s">
        <v>5687</v>
      </c>
      <c r="E1248" s="1" t="s">
        <v>5399</v>
      </c>
    </row>
    <row r="1249" spans="1:5" x14ac:dyDescent="0.45">
      <c r="A1249" s="1" t="s">
        <v>1046</v>
      </c>
      <c r="B1249" s="1" t="s">
        <v>1047</v>
      </c>
      <c r="C1249" s="1" t="s">
        <v>5688</v>
      </c>
      <c r="E1249" s="1" t="s">
        <v>5399</v>
      </c>
    </row>
    <row r="1250" spans="1:5" x14ac:dyDescent="0.45">
      <c r="A1250" s="1" t="s">
        <v>1046</v>
      </c>
      <c r="B1250" s="1" t="s">
        <v>1047</v>
      </c>
      <c r="C1250" s="1" t="s">
        <v>5689</v>
      </c>
      <c r="E1250" s="1" t="s">
        <v>5399</v>
      </c>
    </row>
    <row r="1251" spans="1:5" x14ac:dyDescent="0.45">
      <c r="A1251" s="1" t="s">
        <v>1046</v>
      </c>
      <c r="B1251" s="1" t="s">
        <v>1047</v>
      </c>
      <c r="C1251" s="1" t="s">
        <v>5690</v>
      </c>
      <c r="E1251" s="1" t="s">
        <v>5399</v>
      </c>
    </row>
    <row r="1252" spans="1:5" x14ac:dyDescent="0.45">
      <c r="A1252" s="1" t="s">
        <v>1046</v>
      </c>
      <c r="B1252" s="1" t="s">
        <v>1047</v>
      </c>
      <c r="C1252" s="1" t="s">
        <v>5906</v>
      </c>
      <c r="E1252" s="1" t="s">
        <v>5907</v>
      </c>
    </row>
    <row r="1253" spans="1:5" x14ac:dyDescent="0.45">
      <c r="A1253" s="1" t="s">
        <v>1046</v>
      </c>
      <c r="B1253" s="1" t="s">
        <v>1047</v>
      </c>
      <c r="C1253" s="1" t="s">
        <v>5908</v>
      </c>
      <c r="E1253" s="1" t="s">
        <v>5907</v>
      </c>
    </row>
    <row r="1254" spans="1:5" x14ac:dyDescent="0.45">
      <c r="A1254" s="1" t="s">
        <v>1046</v>
      </c>
      <c r="B1254" s="1" t="s">
        <v>1047</v>
      </c>
      <c r="C1254" s="1" t="s">
        <v>5909</v>
      </c>
      <c r="E1254" s="1" t="s">
        <v>5907</v>
      </c>
    </row>
    <row r="1255" spans="1:5" x14ac:dyDescent="0.45">
      <c r="A1255" s="1" t="s">
        <v>1046</v>
      </c>
      <c r="B1255" s="1" t="s">
        <v>1047</v>
      </c>
      <c r="C1255" s="1" t="s">
        <v>5910</v>
      </c>
      <c r="E1255" s="1" t="s">
        <v>5907</v>
      </c>
    </row>
    <row r="1256" spans="1:5" x14ac:dyDescent="0.45">
      <c r="A1256" s="1" t="s">
        <v>1046</v>
      </c>
      <c r="B1256" s="1" t="s">
        <v>1047</v>
      </c>
      <c r="C1256" s="1" t="s">
        <v>6077</v>
      </c>
      <c r="E1256" s="1" t="s">
        <v>6078</v>
      </c>
    </row>
    <row r="1257" spans="1:5" x14ac:dyDescent="0.45">
      <c r="A1257" s="1" t="s">
        <v>1046</v>
      </c>
      <c r="B1257" s="1" t="s">
        <v>1047</v>
      </c>
      <c r="C1257" s="1" t="s">
        <v>13959</v>
      </c>
      <c r="E1257" s="1" t="s">
        <v>13959</v>
      </c>
    </row>
    <row r="1258" spans="1:5" x14ac:dyDescent="0.45">
      <c r="A1258" s="1" t="s">
        <v>1046</v>
      </c>
      <c r="B1258" s="1" t="s">
        <v>1047</v>
      </c>
      <c r="C1258" s="1" t="s">
        <v>13968</v>
      </c>
      <c r="E1258" s="1" t="s">
        <v>13967</v>
      </c>
    </row>
    <row r="1259" spans="1:5" x14ac:dyDescent="0.45">
      <c r="A1259" s="1" t="s">
        <v>1046</v>
      </c>
      <c r="B1259" s="1" t="s">
        <v>1047</v>
      </c>
      <c r="C1259" s="1" t="s">
        <v>13969</v>
      </c>
      <c r="E1259" s="1" t="s">
        <v>13967</v>
      </c>
    </row>
    <row r="1260" spans="1:5" x14ac:dyDescent="0.45">
      <c r="A1260" s="1" t="s">
        <v>1046</v>
      </c>
      <c r="B1260" s="1" t="s">
        <v>1047</v>
      </c>
      <c r="C1260" s="1" t="s">
        <v>13970</v>
      </c>
      <c r="E1260" s="1" t="s">
        <v>13967</v>
      </c>
    </row>
    <row r="1261" spans="1:5" x14ac:dyDescent="0.45">
      <c r="A1261" s="1" t="s">
        <v>1046</v>
      </c>
      <c r="B1261" s="1" t="s">
        <v>1047</v>
      </c>
      <c r="C1261" s="1" t="s">
        <v>13971</v>
      </c>
      <c r="E1261" s="1" t="s">
        <v>13967</v>
      </c>
    </row>
    <row r="1262" spans="1:5" x14ac:dyDescent="0.45">
      <c r="A1262" s="1" t="s">
        <v>1046</v>
      </c>
      <c r="B1262" s="1" t="s">
        <v>1047</v>
      </c>
      <c r="C1262" s="1" t="s">
        <v>13972</v>
      </c>
      <c r="E1262" s="1" t="s">
        <v>13967</v>
      </c>
    </row>
    <row r="1263" spans="1:5" x14ac:dyDescent="0.45">
      <c r="A1263" s="1" t="s">
        <v>1046</v>
      </c>
      <c r="B1263" s="1" t="s">
        <v>1047</v>
      </c>
      <c r="C1263" s="1" t="s">
        <v>13973</v>
      </c>
      <c r="E1263" s="1" t="s">
        <v>13967</v>
      </c>
    </row>
    <row r="1264" spans="1:5" x14ac:dyDescent="0.45">
      <c r="A1264" s="1" t="s">
        <v>1046</v>
      </c>
      <c r="B1264" s="1" t="s">
        <v>1047</v>
      </c>
      <c r="C1264" s="1" t="s">
        <v>13966</v>
      </c>
      <c r="E1264" s="1" t="s">
        <v>13967</v>
      </c>
    </row>
    <row r="1265" spans="1:5" x14ac:dyDescent="0.45">
      <c r="A1265" s="1" t="s">
        <v>1046</v>
      </c>
      <c r="B1265" s="1" t="s">
        <v>1047</v>
      </c>
      <c r="C1265" s="1" t="s">
        <v>13974</v>
      </c>
      <c r="E1265" s="1" t="s">
        <v>13967</v>
      </c>
    </row>
    <row r="1266" spans="1:5" x14ac:dyDescent="0.45">
      <c r="A1266" s="1" t="s">
        <v>1046</v>
      </c>
      <c r="B1266" s="1" t="s">
        <v>1047</v>
      </c>
      <c r="C1266" s="1" t="s">
        <v>13975</v>
      </c>
      <c r="E1266" s="1" t="s">
        <v>13967</v>
      </c>
    </row>
    <row r="1267" spans="1:5" x14ac:dyDescent="0.45">
      <c r="A1267" s="1" t="s">
        <v>1046</v>
      </c>
      <c r="B1267" s="1" t="s">
        <v>1047</v>
      </c>
      <c r="C1267" s="1" t="s">
        <v>13976</v>
      </c>
      <c r="E1267" s="1" t="s">
        <v>13967</v>
      </c>
    </row>
    <row r="1268" spans="1:5" x14ac:dyDescent="0.45">
      <c r="A1268" s="1" t="s">
        <v>1046</v>
      </c>
      <c r="B1268" s="1" t="s">
        <v>1047</v>
      </c>
      <c r="C1268" s="1" t="s">
        <v>7310</v>
      </c>
      <c r="E1268" s="1" t="s">
        <v>7311</v>
      </c>
    </row>
    <row r="1269" spans="1:5" x14ac:dyDescent="0.45">
      <c r="A1269" s="1" t="s">
        <v>1046</v>
      </c>
      <c r="B1269" s="1" t="s">
        <v>1047</v>
      </c>
      <c r="C1269" s="1" t="s">
        <v>7312</v>
      </c>
      <c r="E1269" s="1" t="s">
        <v>7311</v>
      </c>
    </row>
    <row r="1270" spans="1:5" x14ac:dyDescent="0.45">
      <c r="A1270" s="1" t="s">
        <v>1046</v>
      </c>
      <c r="B1270" s="1" t="s">
        <v>1047</v>
      </c>
      <c r="C1270" s="1" t="s">
        <v>7760</v>
      </c>
      <c r="E1270" s="1" t="s">
        <v>7761</v>
      </c>
    </row>
    <row r="1271" spans="1:5" x14ac:dyDescent="0.45">
      <c r="A1271" s="1" t="s">
        <v>1046</v>
      </c>
      <c r="B1271" s="1" t="s">
        <v>1047</v>
      </c>
      <c r="C1271" s="1" t="s">
        <v>8010</v>
      </c>
      <c r="E1271" s="1" t="s">
        <v>8011</v>
      </c>
    </row>
    <row r="1272" spans="1:5" x14ac:dyDescent="0.45">
      <c r="A1272" s="1" t="s">
        <v>1046</v>
      </c>
      <c r="B1272" s="1" t="s">
        <v>1047</v>
      </c>
      <c r="C1272" s="1" t="s">
        <v>8012</v>
      </c>
      <c r="E1272" s="1" t="s">
        <v>8013</v>
      </c>
    </row>
    <row r="1273" spans="1:5" x14ac:dyDescent="0.45">
      <c r="A1273" s="1" t="s">
        <v>1046</v>
      </c>
      <c r="B1273" s="1" t="s">
        <v>1047</v>
      </c>
      <c r="C1273" s="1" t="s">
        <v>8014</v>
      </c>
      <c r="E1273" s="1" t="s">
        <v>8013</v>
      </c>
    </row>
    <row r="1274" spans="1:5" x14ac:dyDescent="0.45">
      <c r="A1274" s="1" t="s">
        <v>1046</v>
      </c>
      <c r="B1274" s="1" t="s">
        <v>1047</v>
      </c>
      <c r="C1274" s="1" t="s">
        <v>8015</v>
      </c>
      <c r="E1274" s="1" t="s">
        <v>8016</v>
      </c>
    </row>
    <row r="1275" spans="1:5" x14ac:dyDescent="0.45">
      <c r="A1275" s="1" t="s">
        <v>1046</v>
      </c>
      <c r="B1275" s="1" t="s">
        <v>1047</v>
      </c>
      <c r="C1275" s="1" t="s">
        <v>8017</v>
      </c>
      <c r="E1275" s="1" t="s">
        <v>8018</v>
      </c>
    </row>
    <row r="1276" spans="1:5" x14ac:dyDescent="0.45">
      <c r="A1276" s="1" t="s">
        <v>1046</v>
      </c>
      <c r="B1276" s="1" t="s">
        <v>1047</v>
      </c>
      <c r="C1276" s="1" t="s">
        <v>8019</v>
      </c>
      <c r="E1276" s="1" t="s">
        <v>8020</v>
      </c>
    </row>
    <row r="1277" spans="1:5" x14ac:dyDescent="0.45">
      <c r="A1277" s="1" t="s">
        <v>1046</v>
      </c>
      <c r="B1277" s="1" t="s">
        <v>1047</v>
      </c>
      <c r="C1277" s="1" t="s">
        <v>8021</v>
      </c>
      <c r="E1277" s="1" t="s">
        <v>8022</v>
      </c>
    </row>
    <row r="1278" spans="1:5" x14ac:dyDescent="0.45">
      <c r="A1278" s="1" t="s">
        <v>1046</v>
      </c>
      <c r="B1278" s="1" t="s">
        <v>1047</v>
      </c>
      <c r="C1278" s="1" t="s">
        <v>8023</v>
      </c>
      <c r="E1278" s="1" t="s">
        <v>8024</v>
      </c>
    </row>
    <row r="1279" spans="1:5" x14ac:dyDescent="0.45">
      <c r="A1279" s="1" t="s">
        <v>1046</v>
      </c>
      <c r="B1279" s="1" t="s">
        <v>1047</v>
      </c>
      <c r="C1279" s="1" t="s">
        <v>8205</v>
      </c>
      <c r="E1279" s="1" t="s">
        <v>8206</v>
      </c>
    </row>
    <row r="1280" spans="1:5" x14ac:dyDescent="0.45">
      <c r="A1280" s="1" t="s">
        <v>1046</v>
      </c>
      <c r="B1280" s="1" t="s">
        <v>1047</v>
      </c>
      <c r="C1280" s="1" t="s">
        <v>8207</v>
      </c>
      <c r="E1280" s="1" t="s">
        <v>8206</v>
      </c>
    </row>
    <row r="1281" spans="1:5" x14ac:dyDescent="0.45">
      <c r="A1281" s="1" t="s">
        <v>1046</v>
      </c>
      <c r="B1281" s="1" t="s">
        <v>1047</v>
      </c>
      <c r="C1281" s="1" t="s">
        <v>8208</v>
      </c>
      <c r="E1281" s="1" t="s">
        <v>8206</v>
      </c>
    </row>
    <row r="1282" spans="1:5" x14ac:dyDescent="0.45">
      <c r="A1282" s="1" t="s">
        <v>1046</v>
      </c>
      <c r="B1282" s="1" t="s">
        <v>1047</v>
      </c>
      <c r="C1282" s="1" t="s">
        <v>8209</v>
      </c>
      <c r="E1282" s="1" t="s">
        <v>8206</v>
      </c>
    </row>
    <row r="1283" spans="1:5" x14ac:dyDescent="0.45">
      <c r="A1283" s="1" t="s">
        <v>1046</v>
      </c>
      <c r="B1283" s="1" t="s">
        <v>1047</v>
      </c>
      <c r="C1283" s="1" t="s">
        <v>8210</v>
      </c>
      <c r="E1283" s="1" t="s">
        <v>8206</v>
      </c>
    </row>
    <row r="1284" spans="1:5" x14ac:dyDescent="0.45">
      <c r="A1284" s="1" t="s">
        <v>1046</v>
      </c>
      <c r="B1284" s="1" t="s">
        <v>1047</v>
      </c>
      <c r="C1284" s="1" t="s">
        <v>8211</v>
      </c>
      <c r="E1284" s="1" t="s">
        <v>8206</v>
      </c>
    </row>
    <row r="1285" spans="1:5" x14ac:dyDescent="0.45">
      <c r="A1285" s="1" t="s">
        <v>1046</v>
      </c>
      <c r="B1285" s="1" t="s">
        <v>1047</v>
      </c>
      <c r="C1285" s="1" t="s">
        <v>8212</v>
      </c>
      <c r="E1285" s="1" t="s">
        <v>8206</v>
      </c>
    </row>
    <row r="1286" spans="1:5" x14ac:dyDescent="0.45">
      <c r="A1286" s="1" t="s">
        <v>1046</v>
      </c>
      <c r="B1286" s="1" t="s">
        <v>1047</v>
      </c>
      <c r="C1286" s="1" t="s">
        <v>8213</v>
      </c>
      <c r="E1286" s="1" t="s">
        <v>8206</v>
      </c>
    </row>
    <row r="1287" spans="1:5" x14ac:dyDescent="0.45">
      <c r="A1287" s="1" t="s">
        <v>1046</v>
      </c>
      <c r="B1287" s="1" t="s">
        <v>1047</v>
      </c>
      <c r="C1287" s="1" t="s">
        <v>8214</v>
      </c>
      <c r="E1287" s="1" t="s">
        <v>8206</v>
      </c>
    </row>
    <row r="1288" spans="1:5" x14ac:dyDescent="0.45">
      <c r="A1288" s="1" t="s">
        <v>1046</v>
      </c>
      <c r="B1288" s="1" t="s">
        <v>1047</v>
      </c>
      <c r="C1288" s="1" t="s">
        <v>8215</v>
      </c>
      <c r="E1288" s="1" t="s">
        <v>8206</v>
      </c>
    </row>
    <row r="1289" spans="1:5" x14ac:dyDescent="0.45">
      <c r="A1289" s="1" t="s">
        <v>1046</v>
      </c>
      <c r="B1289" s="1" t="s">
        <v>1047</v>
      </c>
      <c r="C1289" s="1" t="s">
        <v>8216</v>
      </c>
      <c r="E1289" s="1" t="s">
        <v>8206</v>
      </c>
    </row>
    <row r="1290" spans="1:5" x14ac:dyDescent="0.45">
      <c r="A1290" s="1" t="s">
        <v>1046</v>
      </c>
      <c r="B1290" s="1" t="s">
        <v>1047</v>
      </c>
      <c r="C1290" s="1" t="s">
        <v>8217</v>
      </c>
      <c r="E1290" s="1" t="s">
        <v>8206</v>
      </c>
    </row>
    <row r="1291" spans="1:5" x14ac:dyDescent="0.45">
      <c r="A1291" s="1" t="s">
        <v>1046</v>
      </c>
      <c r="B1291" s="1" t="s">
        <v>1047</v>
      </c>
      <c r="C1291" s="1" t="s">
        <v>8218</v>
      </c>
      <c r="E1291" s="1" t="s">
        <v>8206</v>
      </c>
    </row>
    <row r="1292" spans="1:5" x14ac:dyDescent="0.45">
      <c r="A1292" s="1" t="s">
        <v>1046</v>
      </c>
      <c r="B1292" s="1" t="s">
        <v>1047</v>
      </c>
      <c r="C1292" s="1" t="s">
        <v>8219</v>
      </c>
      <c r="E1292" s="1" t="s">
        <v>8206</v>
      </c>
    </row>
    <row r="1293" spans="1:5" x14ac:dyDescent="0.45">
      <c r="A1293" s="1" t="s">
        <v>1046</v>
      </c>
      <c r="B1293" s="1" t="s">
        <v>1047</v>
      </c>
      <c r="C1293" s="1" t="s">
        <v>8220</v>
      </c>
      <c r="E1293" s="1" t="s">
        <v>8206</v>
      </c>
    </row>
    <row r="1294" spans="1:5" x14ac:dyDescent="0.45">
      <c r="A1294" s="1" t="s">
        <v>1046</v>
      </c>
      <c r="B1294" s="1" t="s">
        <v>1047</v>
      </c>
      <c r="C1294" s="1" t="s">
        <v>8221</v>
      </c>
      <c r="E1294" s="1" t="s">
        <v>8206</v>
      </c>
    </row>
    <row r="1295" spans="1:5" x14ac:dyDescent="0.45">
      <c r="A1295" s="1" t="s">
        <v>1046</v>
      </c>
      <c r="B1295" s="1" t="s">
        <v>1047</v>
      </c>
      <c r="C1295" s="1" t="s">
        <v>8222</v>
      </c>
      <c r="E1295" s="1" t="s">
        <v>8206</v>
      </c>
    </row>
    <row r="1296" spans="1:5" x14ac:dyDescent="0.45">
      <c r="A1296" s="1" t="s">
        <v>1046</v>
      </c>
      <c r="B1296" s="1" t="s">
        <v>1047</v>
      </c>
      <c r="C1296" s="1" t="s">
        <v>8223</v>
      </c>
      <c r="E1296" s="1" t="s">
        <v>8206</v>
      </c>
    </row>
    <row r="1297" spans="1:5" x14ac:dyDescent="0.45">
      <c r="A1297" s="1" t="s">
        <v>1046</v>
      </c>
      <c r="B1297" s="1" t="s">
        <v>1047</v>
      </c>
      <c r="C1297" s="1" t="s">
        <v>8224</v>
      </c>
      <c r="E1297" s="1" t="s">
        <v>8206</v>
      </c>
    </row>
    <row r="1298" spans="1:5" x14ac:dyDescent="0.45">
      <c r="A1298" s="1" t="s">
        <v>1046</v>
      </c>
      <c r="B1298" s="1" t="s">
        <v>1047</v>
      </c>
      <c r="C1298" s="1" t="s">
        <v>8225</v>
      </c>
      <c r="E1298" s="1" t="s">
        <v>8206</v>
      </c>
    </row>
    <row r="1299" spans="1:5" x14ac:dyDescent="0.45">
      <c r="A1299" s="1" t="s">
        <v>1046</v>
      </c>
      <c r="B1299" s="1" t="s">
        <v>1047</v>
      </c>
      <c r="C1299" s="1" t="s">
        <v>8226</v>
      </c>
      <c r="E1299" s="1" t="s">
        <v>8206</v>
      </c>
    </row>
    <row r="1300" spans="1:5" x14ac:dyDescent="0.45">
      <c r="A1300" s="1" t="s">
        <v>1046</v>
      </c>
      <c r="B1300" s="1" t="s">
        <v>1047</v>
      </c>
      <c r="C1300" s="1" t="s">
        <v>8227</v>
      </c>
      <c r="E1300" s="1" t="s">
        <v>8206</v>
      </c>
    </row>
    <row r="1301" spans="1:5" x14ac:dyDescent="0.45">
      <c r="A1301" s="1" t="s">
        <v>1046</v>
      </c>
      <c r="B1301" s="1" t="s">
        <v>1047</v>
      </c>
      <c r="C1301" s="1" t="s">
        <v>8228</v>
      </c>
      <c r="E1301" s="1" t="s">
        <v>8206</v>
      </c>
    </row>
    <row r="1302" spans="1:5" x14ac:dyDescent="0.45">
      <c r="A1302" s="1" t="s">
        <v>1046</v>
      </c>
      <c r="B1302" s="1" t="s">
        <v>1047</v>
      </c>
      <c r="C1302" s="1" t="s">
        <v>8229</v>
      </c>
      <c r="E1302" s="1" t="s">
        <v>8206</v>
      </c>
    </row>
    <row r="1303" spans="1:5" x14ac:dyDescent="0.45">
      <c r="A1303" s="1" t="s">
        <v>1046</v>
      </c>
      <c r="B1303" s="1" t="s">
        <v>1047</v>
      </c>
      <c r="C1303" s="1" t="s">
        <v>8230</v>
      </c>
      <c r="E1303" s="1" t="s">
        <v>8206</v>
      </c>
    </row>
    <row r="1304" spans="1:5" x14ac:dyDescent="0.45">
      <c r="A1304" s="1" t="s">
        <v>1046</v>
      </c>
      <c r="B1304" s="1" t="s">
        <v>1047</v>
      </c>
      <c r="C1304" s="1" t="s">
        <v>8231</v>
      </c>
      <c r="E1304" s="1" t="s">
        <v>8206</v>
      </c>
    </row>
    <row r="1305" spans="1:5" x14ac:dyDescent="0.45">
      <c r="A1305" s="1" t="s">
        <v>1046</v>
      </c>
      <c r="B1305" s="1" t="s">
        <v>1047</v>
      </c>
      <c r="C1305" s="1" t="s">
        <v>8232</v>
      </c>
      <c r="E1305" s="1" t="s">
        <v>8206</v>
      </c>
    </row>
    <row r="1306" spans="1:5" x14ac:dyDescent="0.45">
      <c r="A1306" s="1" t="s">
        <v>1046</v>
      </c>
      <c r="B1306" s="1" t="s">
        <v>1047</v>
      </c>
      <c r="C1306" s="1" t="s">
        <v>8233</v>
      </c>
      <c r="E1306" s="1" t="s">
        <v>8206</v>
      </c>
    </row>
    <row r="1307" spans="1:5" x14ac:dyDescent="0.45">
      <c r="A1307" s="1" t="s">
        <v>1046</v>
      </c>
      <c r="B1307" s="1" t="s">
        <v>1047</v>
      </c>
      <c r="C1307" s="1" t="s">
        <v>8234</v>
      </c>
      <c r="E1307" s="1" t="s">
        <v>8206</v>
      </c>
    </row>
    <row r="1308" spans="1:5" x14ac:dyDescent="0.45">
      <c r="A1308" s="1" t="s">
        <v>1046</v>
      </c>
      <c r="B1308" s="1" t="s">
        <v>1047</v>
      </c>
      <c r="C1308" s="1" t="s">
        <v>8235</v>
      </c>
      <c r="E1308" s="1" t="s">
        <v>8206</v>
      </c>
    </row>
    <row r="1309" spans="1:5" x14ac:dyDescent="0.45">
      <c r="A1309" s="1" t="s">
        <v>1046</v>
      </c>
      <c r="B1309" s="1" t="s">
        <v>1047</v>
      </c>
      <c r="C1309" s="1" t="s">
        <v>8236</v>
      </c>
      <c r="E1309" s="1" t="s">
        <v>8206</v>
      </c>
    </row>
    <row r="1310" spans="1:5" x14ac:dyDescent="0.45">
      <c r="A1310" s="1" t="s">
        <v>1046</v>
      </c>
      <c r="B1310" s="1" t="s">
        <v>1047</v>
      </c>
      <c r="C1310" s="1" t="s">
        <v>8237</v>
      </c>
      <c r="E1310" s="1" t="s">
        <v>8206</v>
      </c>
    </row>
    <row r="1311" spans="1:5" x14ac:dyDescent="0.45">
      <c r="A1311" s="1" t="s">
        <v>1046</v>
      </c>
      <c r="B1311" s="1" t="s">
        <v>1047</v>
      </c>
      <c r="C1311" s="1" t="s">
        <v>8238</v>
      </c>
      <c r="E1311" s="1" t="s">
        <v>8206</v>
      </c>
    </row>
    <row r="1312" spans="1:5" x14ac:dyDescent="0.45">
      <c r="A1312" s="1" t="s">
        <v>1046</v>
      </c>
      <c r="B1312" s="1" t="s">
        <v>1047</v>
      </c>
      <c r="C1312" s="1" t="s">
        <v>8239</v>
      </c>
      <c r="E1312" s="1" t="s">
        <v>8206</v>
      </c>
    </row>
    <row r="1313" spans="1:5" x14ac:dyDescent="0.45">
      <c r="A1313" s="1" t="s">
        <v>1046</v>
      </c>
      <c r="B1313" s="1" t="s">
        <v>1047</v>
      </c>
      <c r="C1313" s="1" t="s">
        <v>8240</v>
      </c>
      <c r="E1313" s="1" t="s">
        <v>8206</v>
      </c>
    </row>
    <row r="1314" spans="1:5" x14ac:dyDescent="0.45">
      <c r="A1314" s="1" t="s">
        <v>1046</v>
      </c>
      <c r="B1314" s="1" t="s">
        <v>1047</v>
      </c>
      <c r="C1314" s="1" t="s">
        <v>8241</v>
      </c>
      <c r="E1314" s="1" t="s">
        <v>8206</v>
      </c>
    </row>
    <row r="1315" spans="1:5" x14ac:dyDescent="0.45">
      <c r="A1315" s="1" t="s">
        <v>1046</v>
      </c>
      <c r="B1315" s="1" t="s">
        <v>1047</v>
      </c>
      <c r="C1315" s="1" t="s">
        <v>8242</v>
      </c>
      <c r="E1315" s="1" t="s">
        <v>8206</v>
      </c>
    </row>
    <row r="1316" spans="1:5" x14ac:dyDescent="0.45">
      <c r="A1316" s="1" t="s">
        <v>1046</v>
      </c>
      <c r="B1316" s="1" t="s">
        <v>1047</v>
      </c>
      <c r="C1316" s="1" t="s">
        <v>8243</v>
      </c>
      <c r="E1316" s="1" t="s">
        <v>8206</v>
      </c>
    </row>
    <row r="1317" spans="1:5" x14ac:dyDescent="0.45">
      <c r="A1317" s="1" t="s">
        <v>1046</v>
      </c>
      <c r="B1317" s="1" t="s">
        <v>1047</v>
      </c>
      <c r="C1317" s="1" t="s">
        <v>8244</v>
      </c>
      <c r="E1317" s="1" t="s">
        <v>8206</v>
      </c>
    </row>
    <row r="1318" spans="1:5" x14ac:dyDescent="0.45">
      <c r="A1318" s="1" t="s">
        <v>1046</v>
      </c>
      <c r="B1318" s="1" t="s">
        <v>1047</v>
      </c>
      <c r="C1318" s="1" t="s">
        <v>8245</v>
      </c>
      <c r="E1318" s="1" t="s">
        <v>8206</v>
      </c>
    </row>
    <row r="1319" spans="1:5" x14ac:dyDescent="0.45">
      <c r="A1319" s="1" t="s">
        <v>1046</v>
      </c>
      <c r="B1319" s="1" t="s">
        <v>1047</v>
      </c>
      <c r="C1319" s="1" t="s">
        <v>8246</v>
      </c>
      <c r="E1319" s="1" t="s">
        <v>8206</v>
      </c>
    </row>
    <row r="1320" spans="1:5" x14ac:dyDescent="0.45">
      <c r="A1320" s="1" t="s">
        <v>1046</v>
      </c>
      <c r="B1320" s="1" t="s">
        <v>1047</v>
      </c>
      <c r="C1320" s="1" t="s">
        <v>8247</v>
      </c>
      <c r="E1320" s="1" t="s">
        <v>8206</v>
      </c>
    </row>
    <row r="1321" spans="1:5" x14ac:dyDescent="0.45">
      <c r="A1321" s="1" t="s">
        <v>1046</v>
      </c>
      <c r="B1321" s="1" t="s">
        <v>1047</v>
      </c>
      <c r="C1321" s="1" t="s">
        <v>8248</v>
      </c>
      <c r="E1321" s="1" t="s">
        <v>8206</v>
      </c>
    </row>
    <row r="1322" spans="1:5" x14ac:dyDescent="0.45">
      <c r="A1322" s="1" t="s">
        <v>1046</v>
      </c>
      <c r="B1322" s="1" t="s">
        <v>1047</v>
      </c>
      <c r="C1322" s="1" t="s">
        <v>8249</v>
      </c>
      <c r="E1322" s="1" t="s">
        <v>8206</v>
      </c>
    </row>
    <row r="1323" spans="1:5" x14ac:dyDescent="0.45">
      <c r="A1323" s="1" t="s">
        <v>1046</v>
      </c>
      <c r="B1323" s="1" t="s">
        <v>1047</v>
      </c>
      <c r="C1323" s="1" t="s">
        <v>8250</v>
      </c>
      <c r="E1323" s="1" t="s">
        <v>8206</v>
      </c>
    </row>
    <row r="1324" spans="1:5" x14ac:dyDescent="0.45">
      <c r="A1324" s="1" t="s">
        <v>1046</v>
      </c>
      <c r="B1324" s="1" t="s">
        <v>1047</v>
      </c>
      <c r="C1324" s="1" t="s">
        <v>8251</v>
      </c>
      <c r="E1324" s="1" t="s">
        <v>8206</v>
      </c>
    </row>
    <row r="1325" spans="1:5" x14ac:dyDescent="0.45">
      <c r="A1325" s="1" t="s">
        <v>1046</v>
      </c>
      <c r="B1325" s="1" t="s">
        <v>1047</v>
      </c>
      <c r="C1325" s="1" t="s">
        <v>8252</v>
      </c>
      <c r="E1325" s="1" t="s">
        <v>8206</v>
      </c>
    </row>
    <row r="1326" spans="1:5" x14ac:dyDescent="0.45">
      <c r="A1326" s="1" t="s">
        <v>1046</v>
      </c>
      <c r="B1326" s="1" t="s">
        <v>1047</v>
      </c>
      <c r="C1326" s="1" t="s">
        <v>8253</v>
      </c>
      <c r="E1326" s="1" t="s">
        <v>8206</v>
      </c>
    </row>
    <row r="1327" spans="1:5" x14ac:dyDescent="0.45">
      <c r="A1327" s="1" t="s">
        <v>1046</v>
      </c>
      <c r="B1327" s="1" t="s">
        <v>1047</v>
      </c>
      <c r="C1327" s="1" t="s">
        <v>8254</v>
      </c>
      <c r="E1327" s="1" t="s">
        <v>8206</v>
      </c>
    </row>
    <row r="1328" spans="1:5" x14ac:dyDescent="0.45">
      <c r="A1328" s="1" t="s">
        <v>1046</v>
      </c>
      <c r="B1328" s="1" t="s">
        <v>1047</v>
      </c>
      <c r="C1328" s="1" t="s">
        <v>8255</v>
      </c>
      <c r="E1328" s="1" t="s">
        <v>8206</v>
      </c>
    </row>
    <row r="1329" spans="1:5" x14ac:dyDescent="0.45">
      <c r="A1329" s="1" t="s">
        <v>1046</v>
      </c>
      <c r="B1329" s="1" t="s">
        <v>1047</v>
      </c>
      <c r="C1329" s="1" t="s">
        <v>8256</v>
      </c>
      <c r="E1329" s="1" t="s">
        <v>8206</v>
      </c>
    </row>
    <row r="1330" spans="1:5" x14ac:dyDescent="0.45">
      <c r="A1330" s="1" t="s">
        <v>1046</v>
      </c>
      <c r="B1330" s="1" t="s">
        <v>1047</v>
      </c>
      <c r="C1330" s="1" t="s">
        <v>9233</v>
      </c>
      <c r="E1330" s="1" t="s">
        <v>9233</v>
      </c>
    </row>
    <row r="1331" spans="1:5" x14ac:dyDescent="0.45">
      <c r="A1331" s="1" t="s">
        <v>1046</v>
      </c>
      <c r="B1331" s="1" t="s">
        <v>1047</v>
      </c>
      <c r="C1331" s="1" t="s">
        <v>9234</v>
      </c>
      <c r="E1331" s="1" t="s">
        <v>9234</v>
      </c>
    </row>
    <row r="1332" spans="1:5" x14ac:dyDescent="0.45">
      <c r="A1332" s="1" t="s">
        <v>1046</v>
      </c>
      <c r="B1332" s="1" t="s">
        <v>1047</v>
      </c>
      <c r="C1332" s="1" t="s">
        <v>9235</v>
      </c>
      <c r="E1332" s="1" t="s">
        <v>9235</v>
      </c>
    </row>
    <row r="1333" spans="1:5" x14ac:dyDescent="0.45">
      <c r="A1333" s="1" t="s">
        <v>1046</v>
      </c>
      <c r="B1333" s="1" t="s">
        <v>1047</v>
      </c>
      <c r="C1333" s="1" t="s">
        <v>9671</v>
      </c>
      <c r="E1333" s="1" t="s">
        <v>9672</v>
      </c>
    </row>
    <row r="1334" spans="1:5" x14ac:dyDescent="0.45">
      <c r="A1334" s="1" t="s">
        <v>1046</v>
      </c>
      <c r="B1334" s="1" t="s">
        <v>1047</v>
      </c>
      <c r="C1334" s="1" t="s">
        <v>9737</v>
      </c>
      <c r="E1334" s="1" t="s">
        <v>9738</v>
      </c>
    </row>
    <row r="1335" spans="1:5" x14ac:dyDescent="0.45">
      <c r="A1335" s="1" t="s">
        <v>1046</v>
      </c>
      <c r="B1335" s="1" t="s">
        <v>1047</v>
      </c>
      <c r="C1335" s="1" t="s">
        <v>9739</v>
      </c>
      <c r="E1335" s="1" t="s">
        <v>9740</v>
      </c>
    </row>
    <row r="1336" spans="1:5" x14ac:dyDescent="0.45">
      <c r="A1336" s="1" t="s">
        <v>1046</v>
      </c>
      <c r="B1336" s="1" t="s">
        <v>1047</v>
      </c>
      <c r="C1336" s="1" t="s">
        <v>9741</v>
      </c>
      <c r="E1336" s="1" t="s">
        <v>9742</v>
      </c>
    </row>
    <row r="1337" spans="1:5" x14ac:dyDescent="0.45">
      <c r="A1337" s="1" t="s">
        <v>1046</v>
      </c>
      <c r="B1337" s="1" t="s">
        <v>1047</v>
      </c>
      <c r="C1337" s="1" t="s">
        <v>9743</v>
      </c>
      <c r="E1337" s="1" t="s">
        <v>9742</v>
      </c>
    </row>
    <row r="1338" spans="1:5" x14ac:dyDescent="0.45">
      <c r="A1338" s="1" t="s">
        <v>1046</v>
      </c>
      <c r="B1338" s="1" t="s">
        <v>1047</v>
      </c>
      <c r="C1338" s="1" t="s">
        <v>9744</v>
      </c>
      <c r="E1338" s="1" t="s">
        <v>9745</v>
      </c>
    </row>
    <row r="1339" spans="1:5" x14ac:dyDescent="0.45">
      <c r="A1339" s="1" t="s">
        <v>1046</v>
      </c>
      <c r="B1339" s="1" t="s">
        <v>1047</v>
      </c>
      <c r="C1339" s="1" t="s">
        <v>9814</v>
      </c>
      <c r="E1339" s="1" t="s">
        <v>9815</v>
      </c>
    </row>
    <row r="1340" spans="1:5" x14ac:dyDescent="0.45">
      <c r="A1340" s="1" t="s">
        <v>1046</v>
      </c>
      <c r="B1340" s="1" t="s">
        <v>1047</v>
      </c>
      <c r="C1340" s="1" t="s">
        <v>9959</v>
      </c>
      <c r="E1340" s="1" t="s">
        <v>9960</v>
      </c>
    </row>
    <row r="1341" spans="1:5" x14ac:dyDescent="0.45">
      <c r="A1341" s="1" t="s">
        <v>1046</v>
      </c>
      <c r="B1341" s="1" t="s">
        <v>1047</v>
      </c>
      <c r="C1341" s="1" t="s">
        <v>10788</v>
      </c>
      <c r="E1341" s="1" t="s">
        <v>10788</v>
      </c>
    </row>
    <row r="1342" spans="1:5" x14ac:dyDescent="0.45">
      <c r="A1342" s="1" t="s">
        <v>1046</v>
      </c>
      <c r="B1342" s="1" t="s">
        <v>1047</v>
      </c>
      <c r="C1342" s="1" t="s">
        <v>10789</v>
      </c>
      <c r="E1342" s="1" t="s">
        <v>10790</v>
      </c>
    </row>
    <row r="1343" spans="1:5" x14ac:dyDescent="0.45">
      <c r="A1343" s="1" t="s">
        <v>1046</v>
      </c>
      <c r="B1343" s="1" t="s">
        <v>1047</v>
      </c>
      <c r="C1343" s="1" t="s">
        <v>11381</v>
      </c>
      <c r="E1343" s="1" t="s">
        <v>11382</v>
      </c>
    </row>
    <row r="1344" spans="1:5" x14ac:dyDescent="0.45">
      <c r="A1344" s="1" t="s">
        <v>1046</v>
      </c>
      <c r="B1344" s="1" t="s">
        <v>1047</v>
      </c>
      <c r="C1344" s="1" t="s">
        <v>11383</v>
      </c>
      <c r="E1344" s="1" t="s">
        <v>11384</v>
      </c>
    </row>
    <row r="1345" spans="1:5" x14ac:dyDescent="0.45">
      <c r="A1345" s="1" t="s">
        <v>1046</v>
      </c>
      <c r="B1345" s="1" t="s">
        <v>1047</v>
      </c>
      <c r="C1345" s="1" t="s">
        <v>11385</v>
      </c>
      <c r="E1345" s="1" t="s">
        <v>11384</v>
      </c>
    </row>
    <row r="1346" spans="1:5" x14ac:dyDescent="0.45">
      <c r="A1346" s="1" t="s">
        <v>1046</v>
      </c>
      <c r="B1346" s="1" t="s">
        <v>1047</v>
      </c>
      <c r="C1346" s="1" t="s">
        <v>11386</v>
      </c>
      <c r="E1346" s="1" t="s">
        <v>11384</v>
      </c>
    </row>
    <row r="1347" spans="1:5" x14ac:dyDescent="0.45">
      <c r="A1347" s="1" t="s">
        <v>1046</v>
      </c>
      <c r="B1347" s="1" t="s">
        <v>1047</v>
      </c>
      <c r="C1347" s="1" t="s">
        <v>11568</v>
      </c>
      <c r="E1347" s="1" t="s">
        <v>11569</v>
      </c>
    </row>
    <row r="1348" spans="1:5" x14ac:dyDescent="0.45">
      <c r="A1348" s="1" t="s">
        <v>1046</v>
      </c>
      <c r="B1348" s="1" t="s">
        <v>1047</v>
      </c>
      <c r="C1348" s="1" t="s">
        <v>11570</v>
      </c>
      <c r="E1348" s="1" t="s">
        <v>11569</v>
      </c>
    </row>
    <row r="1349" spans="1:5" x14ac:dyDescent="0.45">
      <c r="A1349" s="1" t="s">
        <v>1046</v>
      </c>
      <c r="B1349" s="1" t="s">
        <v>1047</v>
      </c>
      <c r="C1349" s="1" t="s">
        <v>11714</v>
      </c>
      <c r="E1349" s="1" t="s">
        <v>11715</v>
      </c>
    </row>
    <row r="1350" spans="1:5" x14ac:dyDescent="0.45">
      <c r="A1350" s="1" t="s">
        <v>1046</v>
      </c>
      <c r="B1350" s="1" t="s">
        <v>1047</v>
      </c>
      <c r="C1350" s="1" t="s">
        <v>11716</v>
      </c>
      <c r="E1350" s="1" t="s">
        <v>11715</v>
      </c>
    </row>
    <row r="1351" spans="1:5" x14ac:dyDescent="0.45">
      <c r="A1351" s="1" t="s">
        <v>1046</v>
      </c>
      <c r="B1351" s="1" t="s">
        <v>1047</v>
      </c>
      <c r="C1351" s="1" t="s">
        <v>14126</v>
      </c>
      <c r="E1351" s="1" t="s">
        <v>14126</v>
      </c>
    </row>
    <row r="1352" spans="1:5" x14ac:dyDescent="0.45">
      <c r="A1352" s="1" t="s">
        <v>1046</v>
      </c>
      <c r="B1352" s="1" t="s">
        <v>1047</v>
      </c>
      <c r="C1352" s="1" t="s">
        <v>12813</v>
      </c>
      <c r="E1352" s="1" t="s">
        <v>12813</v>
      </c>
    </row>
    <row r="1353" spans="1:5" x14ac:dyDescent="0.45">
      <c r="A1353" s="1" t="s">
        <v>1046</v>
      </c>
      <c r="B1353" s="1" t="s">
        <v>1047</v>
      </c>
      <c r="C1353" s="1" t="s">
        <v>13006</v>
      </c>
      <c r="E1353" s="1" t="s">
        <v>14285</v>
      </c>
    </row>
    <row r="1354" spans="1:5" x14ac:dyDescent="0.45">
      <c r="A1354" s="1" t="s">
        <v>1046</v>
      </c>
      <c r="B1354" s="1" t="s">
        <v>1047</v>
      </c>
      <c r="C1354" s="1" t="s">
        <v>13007</v>
      </c>
      <c r="E1354" s="1" t="s">
        <v>14286</v>
      </c>
    </row>
    <row r="1355" spans="1:5" x14ac:dyDescent="0.45">
      <c r="A1355" s="1" t="s">
        <v>1046</v>
      </c>
      <c r="B1355" s="1" t="s">
        <v>1047</v>
      </c>
      <c r="C1355" s="1" t="s">
        <v>13058</v>
      </c>
      <c r="E1355" s="1" t="s">
        <v>13058</v>
      </c>
    </row>
    <row r="1356" spans="1:5" x14ac:dyDescent="0.45">
      <c r="A1356" s="1" t="s">
        <v>1046</v>
      </c>
      <c r="B1356" s="1" t="s">
        <v>1047</v>
      </c>
      <c r="C1356" s="1" t="s">
        <v>13190</v>
      </c>
      <c r="E1356" s="1" t="s">
        <v>14375</v>
      </c>
    </row>
    <row r="1357" spans="1:5" x14ac:dyDescent="0.45">
      <c r="A1357" s="1" t="s">
        <v>1046</v>
      </c>
      <c r="B1357" s="1" t="s">
        <v>1047</v>
      </c>
      <c r="C1357" s="1" t="s">
        <v>13191</v>
      </c>
      <c r="E1357" s="1" t="s">
        <v>14376</v>
      </c>
    </row>
    <row r="1358" spans="1:5" x14ac:dyDescent="0.45">
      <c r="A1358" s="1" t="s">
        <v>1046</v>
      </c>
      <c r="B1358" s="1" t="s">
        <v>1047</v>
      </c>
      <c r="C1358" s="1" t="s">
        <v>13192</v>
      </c>
      <c r="E1358" s="1" t="s">
        <v>14376</v>
      </c>
    </row>
    <row r="1359" spans="1:5" x14ac:dyDescent="0.45">
      <c r="A1359" s="1" t="s">
        <v>1046</v>
      </c>
      <c r="B1359" s="1" t="s">
        <v>1047</v>
      </c>
      <c r="C1359" s="1" t="s">
        <v>13193</v>
      </c>
      <c r="E1359" s="1" t="s">
        <v>14377</v>
      </c>
    </row>
    <row r="1360" spans="1:5" x14ac:dyDescent="0.45">
      <c r="A1360" s="1" t="s">
        <v>1046</v>
      </c>
      <c r="B1360" s="1" t="s">
        <v>1047</v>
      </c>
      <c r="C1360" s="1" t="s">
        <v>13194</v>
      </c>
      <c r="E1360" s="1" t="s">
        <v>14377</v>
      </c>
    </row>
    <row r="1361" spans="1:5" x14ac:dyDescent="0.45">
      <c r="A1361" s="1" t="s">
        <v>1046</v>
      </c>
      <c r="B1361" s="1" t="s">
        <v>1047</v>
      </c>
      <c r="C1361" s="1" t="s">
        <v>13196</v>
      </c>
      <c r="E1361" s="1" t="s">
        <v>14378</v>
      </c>
    </row>
    <row r="1362" spans="1:5" x14ac:dyDescent="0.45">
      <c r="A1362" s="1" t="s">
        <v>1046</v>
      </c>
      <c r="B1362" s="1" t="s">
        <v>1047</v>
      </c>
      <c r="C1362" s="1" t="s">
        <v>13197</v>
      </c>
      <c r="E1362" s="1" t="s">
        <v>14378</v>
      </c>
    </row>
    <row r="1363" spans="1:5" x14ac:dyDescent="0.45">
      <c r="A1363" s="1" t="s">
        <v>1046</v>
      </c>
      <c r="B1363" s="1" t="s">
        <v>1047</v>
      </c>
      <c r="C1363" s="1" t="s">
        <v>13198</v>
      </c>
      <c r="E1363" s="1" t="s">
        <v>14378</v>
      </c>
    </row>
    <row r="1364" spans="1:5" x14ac:dyDescent="0.45">
      <c r="A1364" s="1" t="s">
        <v>1046</v>
      </c>
      <c r="B1364" s="1" t="s">
        <v>1047</v>
      </c>
      <c r="C1364" s="1" t="s">
        <v>13199</v>
      </c>
      <c r="E1364" s="1" t="s">
        <v>14378</v>
      </c>
    </row>
    <row r="1365" spans="1:5" x14ac:dyDescent="0.45">
      <c r="A1365" s="1" t="s">
        <v>1046</v>
      </c>
      <c r="B1365" s="1" t="s">
        <v>1047</v>
      </c>
      <c r="C1365" s="1" t="s">
        <v>13200</v>
      </c>
      <c r="E1365" s="1" t="s">
        <v>14378</v>
      </c>
    </row>
    <row r="1366" spans="1:5" x14ac:dyDescent="0.45">
      <c r="A1366" s="1" t="s">
        <v>1046</v>
      </c>
      <c r="B1366" s="1" t="s">
        <v>1047</v>
      </c>
      <c r="C1366" s="1" t="s">
        <v>13195</v>
      </c>
      <c r="E1366" s="1" t="s">
        <v>14378</v>
      </c>
    </row>
    <row r="1367" spans="1:5" x14ac:dyDescent="0.45">
      <c r="A1367" s="1" t="s">
        <v>1046</v>
      </c>
      <c r="B1367" s="1" t="s">
        <v>1047</v>
      </c>
      <c r="C1367" s="1" t="s">
        <v>13201</v>
      </c>
      <c r="E1367" s="1" t="s">
        <v>14378</v>
      </c>
    </row>
    <row r="1368" spans="1:5" x14ac:dyDescent="0.45">
      <c r="A1368" s="1" t="s">
        <v>1046</v>
      </c>
      <c r="B1368" s="1" t="s">
        <v>1047</v>
      </c>
      <c r="C1368" s="1" t="s">
        <v>13202</v>
      </c>
      <c r="E1368" s="1" t="s">
        <v>14379</v>
      </c>
    </row>
    <row r="1369" spans="1:5" x14ac:dyDescent="0.45">
      <c r="A1369" s="1" t="s">
        <v>1046</v>
      </c>
      <c r="B1369" s="1" t="s">
        <v>1047</v>
      </c>
      <c r="C1369" s="1" t="s">
        <v>13203</v>
      </c>
      <c r="E1369" s="1" t="s">
        <v>14379</v>
      </c>
    </row>
    <row r="1370" spans="1:5" x14ac:dyDescent="0.45">
      <c r="A1370" s="1" t="s">
        <v>1046</v>
      </c>
      <c r="B1370" s="1" t="s">
        <v>1047</v>
      </c>
      <c r="C1370" s="1" t="s">
        <v>13204</v>
      </c>
      <c r="E1370" s="1" t="s">
        <v>14380</v>
      </c>
    </row>
    <row r="1371" spans="1:5" x14ac:dyDescent="0.45">
      <c r="A1371" s="1" t="s">
        <v>1046</v>
      </c>
      <c r="B1371" s="1" t="s">
        <v>1047</v>
      </c>
      <c r="C1371" s="1" t="s">
        <v>13205</v>
      </c>
      <c r="E1371" s="1" t="s">
        <v>14380</v>
      </c>
    </row>
    <row r="1372" spans="1:5" x14ac:dyDescent="0.45">
      <c r="A1372" s="1" t="s">
        <v>1046</v>
      </c>
      <c r="B1372" s="1" t="s">
        <v>1047</v>
      </c>
      <c r="C1372" s="1" t="s">
        <v>13206</v>
      </c>
      <c r="E1372" s="1" t="s">
        <v>14380</v>
      </c>
    </row>
    <row r="1373" spans="1:5" x14ac:dyDescent="0.45">
      <c r="A1373" s="1" t="s">
        <v>1046</v>
      </c>
      <c r="B1373" s="1" t="s">
        <v>1047</v>
      </c>
      <c r="C1373" s="1" t="s">
        <v>13207</v>
      </c>
      <c r="E1373" s="1" t="s">
        <v>14380</v>
      </c>
    </row>
    <row r="1374" spans="1:5" x14ac:dyDescent="0.45">
      <c r="A1374" s="1" t="s">
        <v>1046</v>
      </c>
      <c r="B1374" s="1" t="s">
        <v>1047</v>
      </c>
      <c r="C1374" s="1" t="s">
        <v>13262</v>
      </c>
      <c r="E1374" s="1" t="s">
        <v>14401</v>
      </c>
    </row>
    <row r="1375" spans="1:5" x14ac:dyDescent="0.45">
      <c r="A1375" s="1" t="s">
        <v>3681</v>
      </c>
      <c r="B1375" s="1" t="s">
        <v>3682</v>
      </c>
      <c r="C1375" s="1" t="s">
        <v>3683</v>
      </c>
      <c r="E1375" s="1" t="s">
        <v>3684</v>
      </c>
    </row>
    <row r="1376" spans="1:5" x14ac:dyDescent="0.45">
      <c r="A1376" s="1" t="s">
        <v>3681</v>
      </c>
      <c r="B1376" s="1" t="s">
        <v>3682</v>
      </c>
      <c r="C1376" s="1" t="s">
        <v>3821</v>
      </c>
      <c r="E1376" s="1" t="s">
        <v>3822</v>
      </c>
    </row>
    <row r="1377" spans="1:5" x14ac:dyDescent="0.45">
      <c r="A1377" s="1" t="s">
        <v>3681</v>
      </c>
      <c r="B1377" s="1" t="s">
        <v>3682</v>
      </c>
      <c r="C1377" s="1" t="s">
        <v>3836</v>
      </c>
      <c r="E1377" s="1" t="s">
        <v>3837</v>
      </c>
    </row>
    <row r="1378" spans="1:5" x14ac:dyDescent="0.45">
      <c r="A1378" s="1" t="s">
        <v>3681</v>
      </c>
      <c r="B1378" s="1" t="s">
        <v>3682</v>
      </c>
      <c r="C1378" s="1" t="s">
        <v>4475</v>
      </c>
      <c r="E1378" s="1" t="s">
        <v>4475</v>
      </c>
    </row>
    <row r="1379" spans="1:5" x14ac:dyDescent="0.45">
      <c r="A1379" s="1" t="s">
        <v>3681</v>
      </c>
      <c r="B1379" s="1" t="s">
        <v>3682</v>
      </c>
      <c r="C1379" s="1" t="s">
        <v>4476</v>
      </c>
      <c r="E1379" s="1" t="s">
        <v>4476</v>
      </c>
    </row>
    <row r="1380" spans="1:5" x14ac:dyDescent="0.45">
      <c r="A1380" s="1" t="s">
        <v>3681</v>
      </c>
      <c r="B1380" s="1" t="s">
        <v>3682</v>
      </c>
      <c r="C1380" s="1" t="s">
        <v>4477</v>
      </c>
      <c r="E1380" s="1" t="s">
        <v>4478</v>
      </c>
    </row>
    <row r="1381" spans="1:5" x14ac:dyDescent="0.45">
      <c r="A1381" s="1" t="s">
        <v>3681</v>
      </c>
      <c r="B1381" s="1" t="s">
        <v>3682</v>
      </c>
      <c r="C1381" s="1" t="s">
        <v>13905</v>
      </c>
      <c r="E1381" s="1" t="s">
        <v>13906</v>
      </c>
    </row>
    <row r="1382" spans="1:5" x14ac:dyDescent="0.45">
      <c r="A1382" s="1" t="s">
        <v>3681</v>
      </c>
      <c r="B1382" s="1" t="s">
        <v>3682</v>
      </c>
      <c r="C1382" s="1" t="s">
        <v>4172</v>
      </c>
      <c r="E1382" s="1" t="s">
        <v>4173</v>
      </c>
    </row>
    <row r="1383" spans="1:5" x14ac:dyDescent="0.45">
      <c r="A1383" s="1" t="s">
        <v>3681</v>
      </c>
      <c r="B1383" s="1" t="s">
        <v>3682</v>
      </c>
      <c r="C1383" s="1" t="s">
        <v>13907</v>
      </c>
      <c r="E1383" s="1" t="s">
        <v>13908</v>
      </c>
    </row>
    <row r="1384" spans="1:5" x14ac:dyDescent="0.45">
      <c r="A1384" s="1" t="s">
        <v>3681</v>
      </c>
      <c r="B1384" s="1" t="s">
        <v>3682</v>
      </c>
      <c r="C1384" s="1" t="s">
        <v>13909</v>
      </c>
      <c r="E1384" s="1" t="s">
        <v>13910</v>
      </c>
    </row>
    <row r="1385" spans="1:5" x14ac:dyDescent="0.45">
      <c r="A1385" s="1" t="s">
        <v>3681</v>
      </c>
      <c r="B1385" s="1" t="s">
        <v>3682</v>
      </c>
      <c r="C1385" s="1" t="s">
        <v>13903</v>
      </c>
      <c r="E1385" s="1" t="s">
        <v>13904</v>
      </c>
    </row>
    <row r="1386" spans="1:5" x14ac:dyDescent="0.45">
      <c r="A1386" s="1" t="s">
        <v>3681</v>
      </c>
      <c r="B1386" s="1" t="s">
        <v>3682</v>
      </c>
      <c r="C1386" s="1" t="s">
        <v>13911</v>
      </c>
      <c r="E1386" s="1" t="s">
        <v>13912</v>
      </c>
    </row>
    <row r="1387" spans="1:5" x14ac:dyDescent="0.45">
      <c r="A1387" s="1" t="s">
        <v>3681</v>
      </c>
      <c r="B1387" s="1" t="s">
        <v>3682</v>
      </c>
      <c r="C1387" s="1" t="s">
        <v>13913</v>
      </c>
      <c r="E1387" s="1" t="s">
        <v>13914</v>
      </c>
    </row>
    <row r="1388" spans="1:5" x14ac:dyDescent="0.45">
      <c r="A1388" s="1" t="s">
        <v>3681</v>
      </c>
      <c r="B1388" s="1" t="s">
        <v>3682</v>
      </c>
      <c r="C1388" s="1" t="s">
        <v>7937</v>
      </c>
      <c r="E1388" s="1" t="s">
        <v>7938</v>
      </c>
    </row>
    <row r="1389" spans="1:5" x14ac:dyDescent="0.45">
      <c r="A1389" s="1" t="s">
        <v>3681</v>
      </c>
      <c r="B1389" s="1" t="s">
        <v>3682</v>
      </c>
      <c r="C1389" s="1" t="s">
        <v>7939</v>
      </c>
      <c r="E1389" s="1" t="s">
        <v>7940</v>
      </c>
    </row>
    <row r="1390" spans="1:5" x14ac:dyDescent="0.45">
      <c r="A1390" s="1" t="s">
        <v>3681</v>
      </c>
      <c r="B1390" s="1" t="s">
        <v>3682</v>
      </c>
      <c r="C1390" s="1" t="s">
        <v>8036</v>
      </c>
      <c r="E1390" s="1" t="s">
        <v>8037</v>
      </c>
    </row>
    <row r="1391" spans="1:5" x14ac:dyDescent="0.45">
      <c r="A1391" s="1" t="s">
        <v>3681</v>
      </c>
      <c r="B1391" s="1" t="s">
        <v>3682</v>
      </c>
      <c r="C1391" s="1" t="s">
        <v>8114</v>
      </c>
      <c r="E1391" s="1" t="s">
        <v>8115</v>
      </c>
    </row>
    <row r="1392" spans="1:5" x14ac:dyDescent="0.45">
      <c r="A1392" s="1" t="s">
        <v>3681</v>
      </c>
      <c r="B1392" s="1" t="s">
        <v>3682</v>
      </c>
      <c r="C1392" s="1" t="s">
        <v>8116</v>
      </c>
      <c r="E1392" s="1" t="s">
        <v>8115</v>
      </c>
    </row>
    <row r="1393" spans="1:5" x14ac:dyDescent="0.45">
      <c r="A1393" s="1" t="s">
        <v>3681</v>
      </c>
      <c r="B1393" s="1" t="s">
        <v>3682</v>
      </c>
      <c r="C1393" s="1" t="s">
        <v>8117</v>
      </c>
      <c r="E1393" s="1" t="s">
        <v>8115</v>
      </c>
    </row>
    <row r="1394" spans="1:5" x14ac:dyDescent="0.45">
      <c r="A1394" s="1" t="s">
        <v>3681</v>
      </c>
      <c r="B1394" s="1" t="s">
        <v>3682</v>
      </c>
      <c r="C1394" s="1" t="s">
        <v>8118</v>
      </c>
      <c r="E1394" s="1" t="s">
        <v>8115</v>
      </c>
    </row>
    <row r="1395" spans="1:5" x14ac:dyDescent="0.45">
      <c r="A1395" s="1" t="s">
        <v>3681</v>
      </c>
      <c r="B1395" s="1" t="s">
        <v>3682</v>
      </c>
      <c r="C1395" s="1" t="s">
        <v>8119</v>
      </c>
      <c r="E1395" s="1" t="s">
        <v>8115</v>
      </c>
    </row>
    <row r="1396" spans="1:5" x14ac:dyDescent="0.45">
      <c r="A1396" s="1" t="s">
        <v>3681</v>
      </c>
      <c r="B1396" s="1" t="s">
        <v>3682</v>
      </c>
      <c r="C1396" s="1" t="s">
        <v>8120</v>
      </c>
      <c r="E1396" s="1" t="s">
        <v>8115</v>
      </c>
    </row>
    <row r="1397" spans="1:5" x14ac:dyDescent="0.45">
      <c r="A1397" s="1" t="s">
        <v>3681</v>
      </c>
      <c r="B1397" s="1" t="s">
        <v>3682</v>
      </c>
      <c r="C1397" s="1" t="s">
        <v>8121</v>
      </c>
      <c r="E1397" s="1" t="s">
        <v>8115</v>
      </c>
    </row>
    <row r="1398" spans="1:5" x14ac:dyDescent="0.45">
      <c r="A1398" s="1" t="s">
        <v>3681</v>
      </c>
      <c r="B1398" s="1" t="s">
        <v>3682</v>
      </c>
      <c r="C1398" s="1" t="s">
        <v>8122</v>
      </c>
      <c r="E1398" s="1" t="s">
        <v>8115</v>
      </c>
    </row>
    <row r="1399" spans="1:5" x14ac:dyDescent="0.45">
      <c r="A1399" s="1" t="s">
        <v>3681</v>
      </c>
      <c r="B1399" s="1" t="s">
        <v>3682</v>
      </c>
      <c r="C1399" s="1" t="s">
        <v>8123</v>
      </c>
      <c r="E1399" s="1" t="s">
        <v>8115</v>
      </c>
    </row>
    <row r="1400" spans="1:5" x14ac:dyDescent="0.45">
      <c r="A1400" s="1" t="s">
        <v>3681</v>
      </c>
      <c r="B1400" s="1" t="s">
        <v>3682</v>
      </c>
      <c r="C1400" s="1" t="s">
        <v>8124</v>
      </c>
      <c r="E1400" s="1" t="s">
        <v>8115</v>
      </c>
    </row>
    <row r="1401" spans="1:5" x14ac:dyDescent="0.45">
      <c r="A1401" s="1" t="s">
        <v>3681</v>
      </c>
      <c r="B1401" s="1" t="s">
        <v>3682</v>
      </c>
      <c r="C1401" s="1" t="s">
        <v>8125</v>
      </c>
      <c r="E1401" s="1" t="s">
        <v>8126</v>
      </c>
    </row>
    <row r="1402" spans="1:5" x14ac:dyDescent="0.45">
      <c r="A1402" s="1" t="s">
        <v>3681</v>
      </c>
      <c r="B1402" s="1" t="s">
        <v>3682</v>
      </c>
      <c r="C1402" s="1" t="s">
        <v>8127</v>
      </c>
      <c r="E1402" s="1" t="s">
        <v>8126</v>
      </c>
    </row>
    <row r="1403" spans="1:5" x14ac:dyDescent="0.45">
      <c r="A1403" s="1" t="s">
        <v>3681</v>
      </c>
      <c r="B1403" s="1" t="s">
        <v>3682</v>
      </c>
      <c r="C1403" s="1" t="s">
        <v>8128</v>
      </c>
      <c r="E1403" s="1" t="s">
        <v>8126</v>
      </c>
    </row>
    <row r="1404" spans="1:5" x14ac:dyDescent="0.45">
      <c r="A1404" s="1" t="s">
        <v>3681</v>
      </c>
      <c r="B1404" s="1" t="s">
        <v>3682</v>
      </c>
      <c r="C1404" s="1" t="s">
        <v>8129</v>
      </c>
      <c r="E1404" s="1" t="s">
        <v>8126</v>
      </c>
    </row>
    <row r="1405" spans="1:5" x14ac:dyDescent="0.45">
      <c r="A1405" s="1" t="s">
        <v>3681</v>
      </c>
      <c r="B1405" s="1" t="s">
        <v>3682</v>
      </c>
      <c r="C1405" s="1" t="s">
        <v>8130</v>
      </c>
      <c r="E1405" s="1" t="s">
        <v>8126</v>
      </c>
    </row>
    <row r="1406" spans="1:5" x14ac:dyDescent="0.45">
      <c r="A1406" s="1" t="s">
        <v>3681</v>
      </c>
      <c r="B1406" s="1" t="s">
        <v>3682</v>
      </c>
      <c r="C1406" s="1" t="s">
        <v>8131</v>
      </c>
      <c r="E1406" s="1" t="s">
        <v>8126</v>
      </c>
    </row>
    <row r="1407" spans="1:5" x14ac:dyDescent="0.45">
      <c r="A1407" s="1" t="s">
        <v>3681</v>
      </c>
      <c r="B1407" s="1" t="s">
        <v>3682</v>
      </c>
      <c r="C1407" s="1" t="s">
        <v>8132</v>
      </c>
      <c r="E1407" s="1" t="s">
        <v>8126</v>
      </c>
    </row>
    <row r="1408" spans="1:5" x14ac:dyDescent="0.45">
      <c r="A1408" s="1" t="s">
        <v>3681</v>
      </c>
      <c r="B1408" s="1" t="s">
        <v>3682</v>
      </c>
      <c r="C1408" s="1" t="s">
        <v>8133</v>
      </c>
      <c r="E1408" s="1" t="s">
        <v>8126</v>
      </c>
    </row>
    <row r="1409" spans="1:5" x14ac:dyDescent="0.45">
      <c r="A1409" s="1" t="s">
        <v>3681</v>
      </c>
      <c r="B1409" s="1" t="s">
        <v>3682</v>
      </c>
      <c r="C1409" s="1" t="s">
        <v>8134</v>
      </c>
      <c r="E1409" s="1" t="s">
        <v>8126</v>
      </c>
    </row>
    <row r="1410" spans="1:5" x14ac:dyDescent="0.45">
      <c r="A1410" s="1" t="s">
        <v>3681</v>
      </c>
      <c r="B1410" s="1" t="s">
        <v>3682</v>
      </c>
      <c r="C1410" s="1" t="s">
        <v>8135</v>
      </c>
      <c r="E1410" s="1" t="s">
        <v>8126</v>
      </c>
    </row>
    <row r="1411" spans="1:5" x14ac:dyDescent="0.45">
      <c r="A1411" s="1" t="s">
        <v>3681</v>
      </c>
      <c r="B1411" s="1" t="s">
        <v>3682</v>
      </c>
      <c r="C1411" s="1" t="s">
        <v>8136</v>
      </c>
      <c r="E1411" s="1" t="s">
        <v>8126</v>
      </c>
    </row>
    <row r="1412" spans="1:5" x14ac:dyDescent="0.45">
      <c r="A1412" s="1" t="s">
        <v>3681</v>
      </c>
      <c r="B1412" s="1" t="s">
        <v>3682</v>
      </c>
      <c r="C1412" s="1" t="s">
        <v>8137</v>
      </c>
      <c r="E1412" s="1" t="s">
        <v>8126</v>
      </c>
    </row>
    <row r="1413" spans="1:5" x14ac:dyDescent="0.45">
      <c r="A1413" s="1" t="s">
        <v>3681</v>
      </c>
      <c r="B1413" s="1" t="s">
        <v>3682</v>
      </c>
      <c r="C1413" s="1" t="s">
        <v>8138</v>
      </c>
      <c r="E1413" s="1" t="s">
        <v>8126</v>
      </c>
    </row>
    <row r="1414" spans="1:5" x14ac:dyDescent="0.45">
      <c r="A1414" s="1" t="s">
        <v>3681</v>
      </c>
      <c r="B1414" s="1" t="s">
        <v>3682</v>
      </c>
      <c r="C1414" s="1" t="s">
        <v>8139</v>
      </c>
      <c r="E1414" s="1" t="s">
        <v>8126</v>
      </c>
    </row>
    <row r="1415" spans="1:5" x14ac:dyDescent="0.45">
      <c r="A1415" s="1" t="s">
        <v>3681</v>
      </c>
      <c r="B1415" s="1" t="s">
        <v>3682</v>
      </c>
      <c r="C1415" s="1" t="s">
        <v>8140</v>
      </c>
      <c r="E1415" s="1" t="s">
        <v>8126</v>
      </c>
    </row>
    <row r="1416" spans="1:5" x14ac:dyDescent="0.45">
      <c r="A1416" s="1" t="s">
        <v>3681</v>
      </c>
      <c r="B1416" s="1" t="s">
        <v>3682</v>
      </c>
      <c r="C1416" s="1" t="s">
        <v>8141</v>
      </c>
      <c r="E1416" s="1" t="s">
        <v>8126</v>
      </c>
    </row>
    <row r="1417" spans="1:5" x14ac:dyDescent="0.45">
      <c r="A1417" s="1" t="s">
        <v>3681</v>
      </c>
      <c r="B1417" s="1" t="s">
        <v>3682</v>
      </c>
      <c r="C1417" s="1" t="s">
        <v>8142</v>
      </c>
      <c r="E1417" s="1" t="s">
        <v>8126</v>
      </c>
    </row>
    <row r="1418" spans="1:5" x14ac:dyDescent="0.45">
      <c r="A1418" s="1" t="s">
        <v>3681</v>
      </c>
      <c r="B1418" s="1" t="s">
        <v>3682</v>
      </c>
      <c r="C1418" s="1" t="s">
        <v>8143</v>
      </c>
      <c r="E1418" s="1" t="s">
        <v>8126</v>
      </c>
    </row>
    <row r="1419" spans="1:5" x14ac:dyDescent="0.45">
      <c r="A1419" s="1" t="s">
        <v>3681</v>
      </c>
      <c r="B1419" s="1" t="s">
        <v>3682</v>
      </c>
      <c r="C1419" s="1" t="s">
        <v>8144</v>
      </c>
      <c r="E1419" s="1" t="s">
        <v>8126</v>
      </c>
    </row>
    <row r="1420" spans="1:5" x14ac:dyDescent="0.45">
      <c r="A1420" s="1" t="s">
        <v>3681</v>
      </c>
      <c r="B1420" s="1" t="s">
        <v>3682</v>
      </c>
      <c r="C1420" s="1" t="s">
        <v>8145</v>
      </c>
      <c r="E1420" s="1" t="s">
        <v>8126</v>
      </c>
    </row>
    <row r="1421" spans="1:5" x14ac:dyDescent="0.45">
      <c r="A1421" s="1" t="s">
        <v>3681</v>
      </c>
      <c r="B1421" s="1" t="s">
        <v>3682</v>
      </c>
      <c r="C1421" s="1" t="s">
        <v>8146</v>
      </c>
      <c r="E1421" s="1" t="s">
        <v>8147</v>
      </c>
    </row>
    <row r="1422" spans="1:5" x14ac:dyDescent="0.45">
      <c r="A1422" s="1" t="s">
        <v>3681</v>
      </c>
      <c r="B1422" s="1" t="s">
        <v>3682</v>
      </c>
      <c r="C1422" s="1" t="s">
        <v>8148</v>
      </c>
      <c r="E1422" s="1" t="s">
        <v>8147</v>
      </c>
    </row>
    <row r="1423" spans="1:5" x14ac:dyDescent="0.45">
      <c r="A1423" s="1" t="s">
        <v>3681</v>
      </c>
      <c r="B1423" s="1" t="s">
        <v>3682</v>
      </c>
      <c r="C1423" s="1" t="s">
        <v>8149</v>
      </c>
      <c r="E1423" s="1" t="s">
        <v>8147</v>
      </c>
    </row>
    <row r="1424" spans="1:5" x14ac:dyDescent="0.45">
      <c r="A1424" s="1" t="s">
        <v>3681</v>
      </c>
      <c r="B1424" s="1" t="s">
        <v>3682</v>
      </c>
      <c r="C1424" s="1" t="s">
        <v>8150</v>
      </c>
      <c r="E1424" s="1" t="s">
        <v>8147</v>
      </c>
    </row>
    <row r="1425" spans="1:5" x14ac:dyDescent="0.45">
      <c r="A1425" s="1" t="s">
        <v>3681</v>
      </c>
      <c r="B1425" s="1" t="s">
        <v>3682</v>
      </c>
      <c r="C1425" s="1" t="s">
        <v>8151</v>
      </c>
      <c r="E1425" s="1" t="s">
        <v>8147</v>
      </c>
    </row>
    <row r="1426" spans="1:5" x14ac:dyDescent="0.45">
      <c r="A1426" s="1" t="s">
        <v>3681</v>
      </c>
      <c r="B1426" s="1" t="s">
        <v>3682</v>
      </c>
      <c r="C1426" s="1" t="s">
        <v>8152</v>
      </c>
      <c r="E1426" s="1" t="s">
        <v>8147</v>
      </c>
    </row>
    <row r="1427" spans="1:5" x14ac:dyDescent="0.45">
      <c r="A1427" s="1" t="s">
        <v>3681</v>
      </c>
      <c r="B1427" s="1" t="s">
        <v>3682</v>
      </c>
      <c r="C1427" s="1" t="s">
        <v>8551</v>
      </c>
      <c r="E1427" s="1" t="s">
        <v>8552</v>
      </c>
    </row>
    <row r="1428" spans="1:5" x14ac:dyDescent="0.45">
      <c r="A1428" s="1" t="s">
        <v>3681</v>
      </c>
      <c r="B1428" s="1" t="s">
        <v>3682</v>
      </c>
      <c r="C1428" s="1" t="s">
        <v>8553</v>
      </c>
      <c r="E1428" s="1" t="s">
        <v>8552</v>
      </c>
    </row>
    <row r="1429" spans="1:5" x14ac:dyDescent="0.45">
      <c r="A1429" s="1" t="s">
        <v>3681</v>
      </c>
      <c r="B1429" s="1" t="s">
        <v>3682</v>
      </c>
      <c r="C1429" s="1" t="s">
        <v>8554</v>
      </c>
      <c r="E1429" s="1" t="s">
        <v>8552</v>
      </c>
    </row>
    <row r="1430" spans="1:5" x14ac:dyDescent="0.45">
      <c r="A1430" s="1" t="s">
        <v>3681</v>
      </c>
      <c r="B1430" s="1" t="s">
        <v>3682</v>
      </c>
      <c r="C1430" s="1" t="s">
        <v>8555</v>
      </c>
      <c r="E1430" s="1" t="s">
        <v>8552</v>
      </c>
    </row>
    <row r="1431" spans="1:5" x14ac:dyDescent="0.45">
      <c r="A1431" s="1" t="s">
        <v>3681</v>
      </c>
      <c r="B1431" s="1" t="s">
        <v>3682</v>
      </c>
      <c r="C1431" s="1" t="s">
        <v>8556</v>
      </c>
      <c r="E1431" s="1" t="s">
        <v>8552</v>
      </c>
    </row>
    <row r="1432" spans="1:5" x14ac:dyDescent="0.45">
      <c r="A1432" s="1" t="s">
        <v>3681</v>
      </c>
      <c r="B1432" s="1" t="s">
        <v>3682</v>
      </c>
      <c r="C1432" s="1" t="s">
        <v>8546</v>
      </c>
      <c r="E1432" s="1" t="s">
        <v>8547</v>
      </c>
    </row>
    <row r="1433" spans="1:5" x14ac:dyDescent="0.45">
      <c r="A1433" s="1" t="s">
        <v>3681</v>
      </c>
      <c r="B1433" s="1" t="s">
        <v>3682</v>
      </c>
      <c r="C1433" s="1" t="s">
        <v>8548</v>
      </c>
      <c r="E1433" s="1" t="s">
        <v>8549</v>
      </c>
    </row>
    <row r="1434" spans="1:5" x14ac:dyDescent="0.45">
      <c r="A1434" s="1" t="s">
        <v>3681</v>
      </c>
      <c r="B1434" s="1" t="s">
        <v>3682</v>
      </c>
      <c r="C1434" s="1" t="s">
        <v>8550</v>
      </c>
      <c r="E1434" s="1" t="s">
        <v>8549</v>
      </c>
    </row>
    <row r="1435" spans="1:5" x14ac:dyDescent="0.45">
      <c r="A1435" s="1" t="s">
        <v>3681</v>
      </c>
      <c r="B1435" s="1" t="s">
        <v>3682</v>
      </c>
      <c r="C1435" s="1" t="s">
        <v>8563</v>
      </c>
      <c r="E1435" s="1" t="s">
        <v>8564</v>
      </c>
    </row>
    <row r="1436" spans="1:5" x14ac:dyDescent="0.45">
      <c r="A1436" s="1" t="s">
        <v>3681</v>
      </c>
      <c r="B1436" s="1" t="s">
        <v>3682</v>
      </c>
      <c r="C1436" s="1" t="s">
        <v>8557</v>
      </c>
      <c r="E1436" s="1" t="s">
        <v>8558</v>
      </c>
    </row>
    <row r="1437" spans="1:5" x14ac:dyDescent="0.45">
      <c r="A1437" s="1" t="s">
        <v>3681</v>
      </c>
      <c r="B1437" s="1" t="s">
        <v>3682</v>
      </c>
      <c r="C1437" s="1" t="s">
        <v>8559</v>
      </c>
      <c r="E1437" s="1" t="s">
        <v>8558</v>
      </c>
    </row>
    <row r="1438" spans="1:5" x14ac:dyDescent="0.45">
      <c r="A1438" s="1" t="s">
        <v>3681</v>
      </c>
      <c r="B1438" s="1" t="s">
        <v>3682</v>
      </c>
      <c r="C1438" s="1" t="s">
        <v>8561</v>
      </c>
      <c r="E1438" s="1" t="s">
        <v>8562</v>
      </c>
    </row>
    <row r="1439" spans="1:5" x14ac:dyDescent="0.45">
      <c r="A1439" s="1" t="s">
        <v>3681</v>
      </c>
      <c r="B1439" s="1" t="s">
        <v>3682</v>
      </c>
      <c r="C1439" s="1" t="s">
        <v>8579</v>
      </c>
      <c r="E1439" s="1" t="s">
        <v>8580</v>
      </c>
    </row>
    <row r="1440" spans="1:5" x14ac:dyDescent="0.45">
      <c r="A1440" s="1" t="s">
        <v>3681</v>
      </c>
      <c r="B1440" s="1" t="s">
        <v>3682</v>
      </c>
      <c r="C1440" s="1" t="s">
        <v>8565</v>
      </c>
      <c r="E1440" s="1" t="s">
        <v>8566</v>
      </c>
    </row>
    <row r="1441" spans="1:5" x14ac:dyDescent="0.45">
      <c r="A1441" s="1" t="s">
        <v>3681</v>
      </c>
      <c r="B1441" s="1" t="s">
        <v>3682</v>
      </c>
      <c r="C1441" s="1" t="s">
        <v>8567</v>
      </c>
      <c r="E1441" s="1" t="s">
        <v>8568</v>
      </c>
    </row>
    <row r="1442" spans="1:5" x14ac:dyDescent="0.45">
      <c r="A1442" s="1" t="s">
        <v>3681</v>
      </c>
      <c r="B1442" s="1" t="s">
        <v>3682</v>
      </c>
      <c r="C1442" s="1" t="s">
        <v>8569</v>
      </c>
      <c r="E1442" s="1" t="s">
        <v>8568</v>
      </c>
    </row>
    <row r="1443" spans="1:5" x14ac:dyDescent="0.45">
      <c r="A1443" s="1" t="s">
        <v>3681</v>
      </c>
      <c r="B1443" s="1" t="s">
        <v>3682</v>
      </c>
      <c r="C1443" s="1" t="s">
        <v>8570</v>
      </c>
      <c r="E1443" s="1" t="s">
        <v>8568</v>
      </c>
    </row>
    <row r="1444" spans="1:5" x14ac:dyDescent="0.45">
      <c r="A1444" s="1" t="s">
        <v>3681</v>
      </c>
      <c r="B1444" s="1" t="s">
        <v>3682</v>
      </c>
      <c r="C1444" s="1" t="s">
        <v>8571</v>
      </c>
      <c r="E1444" s="1" t="s">
        <v>8568</v>
      </c>
    </row>
    <row r="1445" spans="1:5" x14ac:dyDescent="0.45">
      <c r="A1445" s="1" t="s">
        <v>3681</v>
      </c>
      <c r="B1445" s="1" t="s">
        <v>3682</v>
      </c>
      <c r="C1445" s="1" t="s">
        <v>8572</v>
      </c>
      <c r="E1445" s="1" t="s">
        <v>8568</v>
      </c>
    </row>
    <row r="1446" spans="1:5" x14ac:dyDescent="0.45">
      <c r="A1446" s="1" t="s">
        <v>3681</v>
      </c>
      <c r="B1446" s="1" t="s">
        <v>3682</v>
      </c>
      <c r="C1446" s="1" t="s">
        <v>8573</v>
      </c>
      <c r="E1446" s="1" t="s">
        <v>8568</v>
      </c>
    </row>
    <row r="1447" spans="1:5" x14ac:dyDescent="0.45">
      <c r="A1447" s="1" t="s">
        <v>3681</v>
      </c>
      <c r="B1447" s="1" t="s">
        <v>3682</v>
      </c>
      <c r="C1447" s="1" t="s">
        <v>8574</v>
      </c>
      <c r="E1447" s="1" t="s">
        <v>8568</v>
      </c>
    </row>
    <row r="1448" spans="1:5" x14ac:dyDescent="0.45">
      <c r="A1448" s="1" t="s">
        <v>3681</v>
      </c>
      <c r="B1448" s="1" t="s">
        <v>3682</v>
      </c>
      <c r="C1448" s="1" t="s">
        <v>8575</v>
      </c>
      <c r="E1448" s="1" t="s">
        <v>8568</v>
      </c>
    </row>
    <row r="1449" spans="1:5" x14ac:dyDescent="0.45">
      <c r="A1449" s="1" t="s">
        <v>3681</v>
      </c>
      <c r="B1449" s="1" t="s">
        <v>3682</v>
      </c>
      <c r="C1449" s="1" t="s">
        <v>8576</v>
      </c>
      <c r="E1449" s="1" t="s">
        <v>8568</v>
      </c>
    </row>
    <row r="1450" spans="1:5" x14ac:dyDescent="0.45">
      <c r="A1450" s="1" t="s">
        <v>3681</v>
      </c>
      <c r="B1450" s="1" t="s">
        <v>3682</v>
      </c>
      <c r="C1450" s="1" t="s">
        <v>8577</v>
      </c>
      <c r="E1450" s="1" t="s">
        <v>8568</v>
      </c>
    </row>
    <row r="1451" spans="1:5" x14ac:dyDescent="0.45">
      <c r="A1451" s="1" t="s">
        <v>3681</v>
      </c>
      <c r="B1451" s="1" t="s">
        <v>3682</v>
      </c>
      <c r="C1451" s="1" t="s">
        <v>8602</v>
      </c>
      <c r="E1451" s="1" t="s">
        <v>8603</v>
      </c>
    </row>
    <row r="1452" spans="1:5" x14ac:dyDescent="0.45">
      <c r="A1452" s="1" t="s">
        <v>3681</v>
      </c>
      <c r="B1452" s="1" t="s">
        <v>3682</v>
      </c>
      <c r="C1452" s="1" t="s">
        <v>8604</v>
      </c>
      <c r="E1452" s="1" t="s">
        <v>8603</v>
      </c>
    </row>
    <row r="1453" spans="1:5" x14ac:dyDescent="0.45">
      <c r="A1453" s="1" t="s">
        <v>3681</v>
      </c>
      <c r="B1453" s="1" t="s">
        <v>3682</v>
      </c>
      <c r="C1453" s="1" t="s">
        <v>8605</v>
      </c>
      <c r="E1453" s="1" t="s">
        <v>8606</v>
      </c>
    </row>
    <row r="1454" spans="1:5" x14ac:dyDescent="0.45">
      <c r="A1454" s="1" t="s">
        <v>3681</v>
      </c>
      <c r="B1454" s="1" t="s">
        <v>3682</v>
      </c>
      <c r="C1454" s="1" t="s">
        <v>8609</v>
      </c>
      <c r="E1454" s="1" t="s">
        <v>8610</v>
      </c>
    </row>
    <row r="1455" spans="1:5" x14ac:dyDescent="0.45">
      <c r="A1455" s="1" t="s">
        <v>3681</v>
      </c>
      <c r="B1455" s="1" t="s">
        <v>3682</v>
      </c>
      <c r="C1455" s="1" t="s">
        <v>8611</v>
      </c>
      <c r="E1455" s="1" t="s">
        <v>8610</v>
      </c>
    </row>
    <row r="1456" spans="1:5" x14ac:dyDescent="0.45">
      <c r="A1456" s="1" t="s">
        <v>3681</v>
      </c>
      <c r="B1456" s="1" t="s">
        <v>3682</v>
      </c>
      <c r="C1456" s="1" t="s">
        <v>8612</v>
      </c>
      <c r="E1456" s="1" t="s">
        <v>8610</v>
      </c>
    </row>
    <row r="1457" spans="1:5" x14ac:dyDescent="0.45">
      <c r="A1457" s="1" t="s">
        <v>3681</v>
      </c>
      <c r="B1457" s="1" t="s">
        <v>3682</v>
      </c>
      <c r="C1457" s="1" t="s">
        <v>8626</v>
      </c>
      <c r="E1457" s="1" t="s">
        <v>8627</v>
      </c>
    </row>
    <row r="1458" spans="1:5" x14ac:dyDescent="0.45">
      <c r="A1458" s="1" t="s">
        <v>3681</v>
      </c>
      <c r="B1458" s="1" t="s">
        <v>3682</v>
      </c>
      <c r="C1458" s="1" t="s">
        <v>8628</v>
      </c>
      <c r="E1458" s="1" t="s">
        <v>8627</v>
      </c>
    </row>
    <row r="1459" spans="1:5" x14ac:dyDescent="0.45">
      <c r="A1459" s="1" t="s">
        <v>3681</v>
      </c>
      <c r="B1459" s="1" t="s">
        <v>3682</v>
      </c>
      <c r="C1459" s="1" t="s">
        <v>8629</v>
      </c>
      <c r="E1459" s="1" t="s">
        <v>8627</v>
      </c>
    </row>
    <row r="1460" spans="1:5" x14ac:dyDescent="0.45">
      <c r="A1460" s="1" t="s">
        <v>3681</v>
      </c>
      <c r="B1460" s="1" t="s">
        <v>3682</v>
      </c>
      <c r="C1460" s="1" t="s">
        <v>8630</v>
      </c>
      <c r="E1460" s="1" t="s">
        <v>8627</v>
      </c>
    </row>
    <row r="1461" spans="1:5" x14ac:dyDescent="0.45">
      <c r="A1461" s="1" t="s">
        <v>3681</v>
      </c>
      <c r="B1461" s="1" t="s">
        <v>3682</v>
      </c>
      <c r="C1461" s="1" t="s">
        <v>8631</v>
      </c>
      <c r="E1461" s="1" t="s">
        <v>8627</v>
      </c>
    </row>
    <row r="1462" spans="1:5" x14ac:dyDescent="0.45">
      <c r="A1462" s="1" t="s">
        <v>3681</v>
      </c>
      <c r="B1462" s="1" t="s">
        <v>3682</v>
      </c>
      <c r="C1462" s="1" t="s">
        <v>8632</v>
      </c>
      <c r="E1462" s="1" t="s">
        <v>8627</v>
      </c>
    </row>
    <row r="1463" spans="1:5" x14ac:dyDescent="0.45">
      <c r="A1463" s="1" t="s">
        <v>3681</v>
      </c>
      <c r="B1463" s="1" t="s">
        <v>3682</v>
      </c>
      <c r="C1463" s="1" t="s">
        <v>8643</v>
      </c>
      <c r="E1463" s="1" t="s">
        <v>8643</v>
      </c>
    </row>
    <row r="1464" spans="1:5" x14ac:dyDescent="0.45">
      <c r="A1464" s="1" t="s">
        <v>3681</v>
      </c>
      <c r="B1464" s="1" t="s">
        <v>3682</v>
      </c>
      <c r="C1464" s="1" t="s">
        <v>8644</v>
      </c>
      <c r="E1464" s="1" t="s">
        <v>8645</v>
      </c>
    </row>
    <row r="1465" spans="1:5" x14ac:dyDescent="0.45">
      <c r="A1465" s="1" t="s">
        <v>3681</v>
      </c>
      <c r="B1465" s="1" t="s">
        <v>3682</v>
      </c>
      <c r="C1465" s="1" t="s">
        <v>10003</v>
      </c>
      <c r="E1465" s="1" t="s">
        <v>10004</v>
      </c>
    </row>
    <row r="1466" spans="1:5" x14ac:dyDescent="0.45">
      <c r="A1466" s="1" t="s">
        <v>3681</v>
      </c>
      <c r="B1466" s="1" t="s">
        <v>3682</v>
      </c>
      <c r="C1466" s="1" t="s">
        <v>10031</v>
      </c>
      <c r="E1466" s="1" t="s">
        <v>10032</v>
      </c>
    </row>
    <row r="1467" spans="1:5" x14ac:dyDescent="0.45">
      <c r="A1467" s="1" t="s">
        <v>3681</v>
      </c>
      <c r="B1467" s="1" t="s">
        <v>3682</v>
      </c>
      <c r="C1467" s="1" t="s">
        <v>10033</v>
      </c>
      <c r="E1467" s="1" t="s">
        <v>10032</v>
      </c>
    </row>
    <row r="1468" spans="1:5" x14ac:dyDescent="0.45">
      <c r="A1468" s="1" t="s">
        <v>3681</v>
      </c>
      <c r="B1468" s="1" t="s">
        <v>3682</v>
      </c>
      <c r="C1468" s="1" t="s">
        <v>10036</v>
      </c>
      <c r="E1468" s="1" t="s">
        <v>10037</v>
      </c>
    </row>
    <row r="1469" spans="1:5" x14ac:dyDescent="0.45">
      <c r="A1469" s="1" t="s">
        <v>3681</v>
      </c>
      <c r="B1469" s="1" t="s">
        <v>3682</v>
      </c>
      <c r="C1469" s="1" t="s">
        <v>10038</v>
      </c>
      <c r="E1469" s="1" t="s">
        <v>10039</v>
      </c>
    </row>
    <row r="1470" spans="1:5" x14ac:dyDescent="0.45">
      <c r="A1470" s="1" t="s">
        <v>3681</v>
      </c>
      <c r="B1470" s="1" t="s">
        <v>3682</v>
      </c>
      <c r="C1470" s="1" t="s">
        <v>10040</v>
      </c>
      <c r="E1470" s="1" t="s">
        <v>10041</v>
      </c>
    </row>
    <row r="1471" spans="1:5" x14ac:dyDescent="0.45">
      <c r="A1471" s="1" t="s">
        <v>3681</v>
      </c>
      <c r="B1471" s="1" t="s">
        <v>3682</v>
      </c>
      <c r="C1471" s="1" t="s">
        <v>10165</v>
      </c>
      <c r="E1471" s="1" t="s">
        <v>10166</v>
      </c>
    </row>
    <row r="1472" spans="1:5" x14ac:dyDescent="0.45">
      <c r="A1472" s="1" t="s">
        <v>3681</v>
      </c>
      <c r="B1472" s="1" t="s">
        <v>3682</v>
      </c>
      <c r="C1472" s="1" t="s">
        <v>10171</v>
      </c>
      <c r="E1472" s="1" t="s">
        <v>10172</v>
      </c>
    </row>
    <row r="1473" spans="1:5" x14ac:dyDescent="0.45">
      <c r="A1473" s="1" t="s">
        <v>3681</v>
      </c>
      <c r="B1473" s="1" t="s">
        <v>3682</v>
      </c>
      <c r="C1473" s="1" t="s">
        <v>10173</v>
      </c>
      <c r="E1473" s="1" t="s">
        <v>10172</v>
      </c>
    </row>
    <row r="1474" spans="1:5" x14ac:dyDescent="0.45">
      <c r="A1474" s="1" t="s">
        <v>3681</v>
      </c>
      <c r="B1474" s="1" t="s">
        <v>3682</v>
      </c>
      <c r="C1474" s="1" t="s">
        <v>10174</v>
      </c>
      <c r="E1474" s="1" t="s">
        <v>10175</v>
      </c>
    </row>
    <row r="1475" spans="1:5" x14ac:dyDescent="0.45">
      <c r="A1475" s="1" t="s">
        <v>3681</v>
      </c>
      <c r="B1475" s="1" t="s">
        <v>3682</v>
      </c>
      <c r="C1475" s="1" t="s">
        <v>10434</v>
      </c>
      <c r="E1475" s="1" t="s">
        <v>10435</v>
      </c>
    </row>
    <row r="1476" spans="1:5" x14ac:dyDescent="0.45">
      <c r="A1476" s="1" t="s">
        <v>3681</v>
      </c>
      <c r="B1476" s="1" t="s">
        <v>3682</v>
      </c>
      <c r="C1476" s="1" t="s">
        <v>10436</v>
      </c>
      <c r="E1476" s="1" t="s">
        <v>10435</v>
      </c>
    </row>
    <row r="1477" spans="1:5" x14ac:dyDescent="0.45">
      <c r="A1477" s="1" t="s">
        <v>3681</v>
      </c>
      <c r="B1477" s="1" t="s">
        <v>3682</v>
      </c>
      <c r="C1477" s="1" t="s">
        <v>10437</v>
      </c>
      <c r="E1477" s="1" t="s">
        <v>10435</v>
      </c>
    </row>
    <row r="1478" spans="1:5" x14ac:dyDescent="0.45">
      <c r="A1478" s="1" t="s">
        <v>3681</v>
      </c>
      <c r="B1478" s="1" t="s">
        <v>3682</v>
      </c>
      <c r="C1478" s="1" t="s">
        <v>10438</v>
      </c>
      <c r="E1478" s="1" t="s">
        <v>10435</v>
      </c>
    </row>
    <row r="1479" spans="1:5" x14ac:dyDescent="0.45">
      <c r="A1479" s="1" t="s">
        <v>3681</v>
      </c>
      <c r="B1479" s="1" t="s">
        <v>3682</v>
      </c>
      <c r="C1479" s="1" t="s">
        <v>10439</v>
      </c>
      <c r="E1479" s="1" t="s">
        <v>10435</v>
      </c>
    </row>
    <row r="1480" spans="1:5" x14ac:dyDescent="0.45">
      <c r="A1480" s="1" t="s">
        <v>3681</v>
      </c>
      <c r="B1480" s="1" t="s">
        <v>3682</v>
      </c>
      <c r="C1480" s="1" t="s">
        <v>10732</v>
      </c>
      <c r="E1480" s="1" t="s">
        <v>10733</v>
      </c>
    </row>
    <row r="1481" spans="1:5" x14ac:dyDescent="0.45">
      <c r="A1481" s="1" t="s">
        <v>3681</v>
      </c>
      <c r="B1481" s="1" t="s">
        <v>3682</v>
      </c>
      <c r="C1481" s="1" t="s">
        <v>10734</v>
      </c>
      <c r="E1481" s="1" t="s">
        <v>10733</v>
      </c>
    </row>
    <row r="1482" spans="1:5" x14ac:dyDescent="0.45">
      <c r="A1482" s="1" t="s">
        <v>3681</v>
      </c>
      <c r="B1482" s="1" t="s">
        <v>3682</v>
      </c>
      <c r="C1482" s="1" t="s">
        <v>10728</v>
      </c>
      <c r="E1482" s="1" t="s">
        <v>10729</v>
      </c>
    </row>
    <row r="1483" spans="1:5" x14ac:dyDescent="0.45">
      <c r="A1483" s="1" t="s">
        <v>3681</v>
      </c>
      <c r="B1483" s="1" t="s">
        <v>3682</v>
      </c>
      <c r="C1483" s="1" t="s">
        <v>10730</v>
      </c>
      <c r="E1483" s="1" t="s">
        <v>10729</v>
      </c>
    </row>
    <row r="1484" spans="1:5" x14ac:dyDescent="0.45">
      <c r="A1484" s="1" t="s">
        <v>3681</v>
      </c>
      <c r="B1484" s="1" t="s">
        <v>3682</v>
      </c>
      <c r="C1484" s="1" t="s">
        <v>10731</v>
      </c>
      <c r="E1484" s="1" t="s">
        <v>10729</v>
      </c>
    </row>
    <row r="1485" spans="1:5" x14ac:dyDescent="0.45">
      <c r="A1485" s="1" t="s">
        <v>3681</v>
      </c>
      <c r="B1485" s="1" t="s">
        <v>3682</v>
      </c>
      <c r="C1485" s="1" t="s">
        <v>10737</v>
      </c>
      <c r="E1485" s="1" t="s">
        <v>10738</v>
      </c>
    </row>
    <row r="1486" spans="1:5" x14ac:dyDescent="0.45">
      <c r="A1486" s="1" t="s">
        <v>3681</v>
      </c>
      <c r="B1486" s="1" t="s">
        <v>3682</v>
      </c>
      <c r="C1486" s="1" t="s">
        <v>10739</v>
      </c>
      <c r="E1486" s="1" t="s">
        <v>10738</v>
      </c>
    </row>
    <row r="1487" spans="1:5" x14ac:dyDescent="0.45">
      <c r="A1487" s="1" t="s">
        <v>3681</v>
      </c>
      <c r="B1487" s="1" t="s">
        <v>3682</v>
      </c>
      <c r="C1487" s="1" t="s">
        <v>11980</v>
      </c>
      <c r="E1487" s="1" t="s">
        <v>11981</v>
      </c>
    </row>
    <row r="1488" spans="1:5" x14ac:dyDescent="0.45">
      <c r="A1488" s="1" t="s">
        <v>3681</v>
      </c>
      <c r="B1488" s="1" t="s">
        <v>3682</v>
      </c>
      <c r="C1488" s="1" t="s">
        <v>11982</v>
      </c>
      <c r="E1488" s="1" t="s">
        <v>11981</v>
      </c>
    </row>
    <row r="1489" spans="1:5" x14ac:dyDescent="0.45">
      <c r="A1489" s="1" t="s">
        <v>3681</v>
      </c>
      <c r="B1489" s="1" t="s">
        <v>3682</v>
      </c>
      <c r="C1489" s="1" t="s">
        <v>12463</v>
      </c>
      <c r="E1489" s="1" t="s">
        <v>12464</v>
      </c>
    </row>
    <row r="1490" spans="1:5" x14ac:dyDescent="0.45">
      <c r="A1490" s="1" t="s">
        <v>3681</v>
      </c>
      <c r="B1490" s="1" t="s">
        <v>3682</v>
      </c>
      <c r="C1490" s="1" t="s">
        <v>12465</v>
      </c>
      <c r="E1490" s="1" t="s">
        <v>12466</v>
      </c>
    </row>
    <row r="1491" spans="1:5" x14ac:dyDescent="0.45">
      <c r="A1491" s="1" t="s">
        <v>3681</v>
      </c>
      <c r="B1491" s="1" t="s">
        <v>3682</v>
      </c>
      <c r="C1491" s="1" t="s">
        <v>12467</v>
      </c>
      <c r="E1491" s="1" t="s">
        <v>12468</v>
      </c>
    </row>
    <row r="1492" spans="1:5" x14ac:dyDescent="0.45">
      <c r="A1492" s="1" t="s">
        <v>3681</v>
      </c>
      <c r="B1492" s="1" t="s">
        <v>3682</v>
      </c>
      <c r="C1492" s="1" t="s">
        <v>12469</v>
      </c>
      <c r="E1492" s="1" t="s">
        <v>12468</v>
      </c>
    </row>
    <row r="1493" spans="1:5" x14ac:dyDescent="0.45">
      <c r="A1493" s="1" t="s">
        <v>3681</v>
      </c>
      <c r="B1493" s="1" t="s">
        <v>3682</v>
      </c>
      <c r="C1493" s="1" t="s">
        <v>12470</v>
      </c>
      <c r="E1493" s="1" t="s">
        <v>12471</v>
      </c>
    </row>
    <row r="1494" spans="1:5" x14ac:dyDescent="0.45">
      <c r="A1494" s="1" t="s">
        <v>3681</v>
      </c>
      <c r="B1494" s="1" t="s">
        <v>3682</v>
      </c>
      <c r="C1494" s="1" t="s">
        <v>12472</v>
      </c>
      <c r="E1494" s="1" t="s">
        <v>12473</v>
      </c>
    </row>
    <row r="1495" spans="1:5" x14ac:dyDescent="0.45">
      <c r="A1495" s="1" t="s">
        <v>3681</v>
      </c>
      <c r="B1495" s="1" t="s">
        <v>3682</v>
      </c>
      <c r="C1495" s="1" t="s">
        <v>12474</v>
      </c>
      <c r="E1495" s="1" t="s">
        <v>12475</v>
      </c>
    </row>
    <row r="1496" spans="1:5" x14ac:dyDescent="0.45">
      <c r="A1496" s="1" t="s">
        <v>3681</v>
      </c>
      <c r="B1496" s="1" t="s">
        <v>3682</v>
      </c>
      <c r="C1496" s="1" t="s">
        <v>12476</v>
      </c>
      <c r="E1496" s="1" t="s">
        <v>12477</v>
      </c>
    </row>
    <row r="1497" spans="1:5" x14ac:dyDescent="0.45">
      <c r="A1497" s="1" t="s">
        <v>3681</v>
      </c>
      <c r="B1497" s="1" t="s">
        <v>3682</v>
      </c>
      <c r="C1497" s="1" t="s">
        <v>12478</v>
      </c>
      <c r="E1497" s="1" t="s">
        <v>12473</v>
      </c>
    </row>
    <row r="1498" spans="1:5" x14ac:dyDescent="0.45">
      <c r="A1498" s="1" t="s">
        <v>3681</v>
      </c>
      <c r="B1498" s="1" t="s">
        <v>3682</v>
      </c>
      <c r="C1498" s="1" t="s">
        <v>12479</v>
      </c>
      <c r="E1498" s="1" t="s">
        <v>12479</v>
      </c>
    </row>
    <row r="1499" spans="1:5" x14ac:dyDescent="0.45">
      <c r="A1499" s="1" t="s">
        <v>3681</v>
      </c>
      <c r="B1499" s="1" t="s">
        <v>3682</v>
      </c>
      <c r="C1499" s="1" t="s">
        <v>12480</v>
      </c>
      <c r="E1499" s="1" t="s">
        <v>12481</v>
      </c>
    </row>
    <row r="1500" spans="1:5" x14ac:dyDescent="0.45">
      <c r="A1500" s="1" t="s">
        <v>3681</v>
      </c>
      <c r="B1500" s="1" t="s">
        <v>3682</v>
      </c>
      <c r="C1500" s="1" t="s">
        <v>12482</v>
      </c>
      <c r="E1500" s="1" t="s">
        <v>12483</v>
      </c>
    </row>
    <row r="1501" spans="1:5" x14ac:dyDescent="0.45">
      <c r="A1501" s="1" t="s">
        <v>55</v>
      </c>
      <c r="B1501" s="1" t="s">
        <v>56</v>
      </c>
      <c r="C1501" s="1" t="s">
        <v>57</v>
      </c>
      <c r="E1501" s="1" t="s">
        <v>58</v>
      </c>
    </row>
    <row r="1502" spans="1:5" x14ac:dyDescent="0.45">
      <c r="A1502" s="1" t="s">
        <v>55</v>
      </c>
      <c r="B1502" s="1" t="s">
        <v>56</v>
      </c>
      <c r="C1502" s="1" t="s">
        <v>59</v>
      </c>
      <c r="E1502" s="1" t="s">
        <v>58</v>
      </c>
    </row>
    <row r="1503" spans="1:5" x14ac:dyDescent="0.45">
      <c r="A1503" s="1" t="s">
        <v>55</v>
      </c>
      <c r="B1503" s="1" t="s">
        <v>56</v>
      </c>
      <c r="C1503" s="1" t="s">
        <v>60</v>
      </c>
      <c r="E1503" s="1" t="s">
        <v>58</v>
      </c>
    </row>
    <row r="1504" spans="1:5" x14ac:dyDescent="0.45">
      <c r="A1504" s="1" t="s">
        <v>55</v>
      </c>
      <c r="B1504" s="1" t="s">
        <v>56</v>
      </c>
      <c r="C1504" s="1" t="s">
        <v>61</v>
      </c>
      <c r="E1504" s="1" t="s">
        <v>58</v>
      </c>
    </row>
    <row r="1505" spans="1:5" x14ac:dyDescent="0.45">
      <c r="A1505" s="1" t="s">
        <v>55</v>
      </c>
      <c r="B1505" s="1" t="s">
        <v>56</v>
      </c>
      <c r="C1505" s="1" t="s">
        <v>62</v>
      </c>
      <c r="E1505" s="1" t="s">
        <v>58</v>
      </c>
    </row>
    <row r="1506" spans="1:5" x14ac:dyDescent="0.45">
      <c r="A1506" s="1" t="s">
        <v>55</v>
      </c>
      <c r="B1506" s="1" t="s">
        <v>56</v>
      </c>
      <c r="C1506" s="1" t="s">
        <v>63</v>
      </c>
      <c r="E1506" s="1" t="s">
        <v>58</v>
      </c>
    </row>
    <row r="1507" spans="1:5" x14ac:dyDescent="0.45">
      <c r="A1507" s="1" t="s">
        <v>55</v>
      </c>
      <c r="B1507" s="1" t="s">
        <v>56</v>
      </c>
      <c r="C1507" s="1" t="s">
        <v>67</v>
      </c>
      <c r="E1507" s="1" t="s">
        <v>58</v>
      </c>
    </row>
    <row r="1508" spans="1:5" x14ac:dyDescent="0.45">
      <c r="A1508" s="1" t="s">
        <v>55</v>
      </c>
      <c r="B1508" s="1" t="s">
        <v>56</v>
      </c>
      <c r="C1508" s="1" t="s">
        <v>68</v>
      </c>
      <c r="E1508" s="1" t="s">
        <v>58</v>
      </c>
    </row>
    <row r="1509" spans="1:5" x14ac:dyDescent="0.45">
      <c r="A1509" s="1" t="s">
        <v>55</v>
      </c>
      <c r="B1509" s="1" t="s">
        <v>56</v>
      </c>
      <c r="C1509" s="1" t="s">
        <v>64</v>
      </c>
      <c r="E1509" s="1" t="s">
        <v>58</v>
      </c>
    </row>
    <row r="1510" spans="1:5" x14ac:dyDescent="0.45">
      <c r="A1510" s="1" t="s">
        <v>55</v>
      </c>
      <c r="B1510" s="1" t="s">
        <v>56</v>
      </c>
      <c r="C1510" s="1" t="s">
        <v>65</v>
      </c>
      <c r="E1510" s="1" t="s">
        <v>58</v>
      </c>
    </row>
    <row r="1511" spans="1:5" x14ac:dyDescent="0.45">
      <c r="A1511" s="1" t="s">
        <v>55</v>
      </c>
      <c r="B1511" s="1" t="s">
        <v>56</v>
      </c>
      <c r="C1511" s="1" t="s">
        <v>66</v>
      </c>
      <c r="E1511" s="1" t="s">
        <v>58</v>
      </c>
    </row>
    <row r="1512" spans="1:5" x14ac:dyDescent="0.45">
      <c r="A1512" s="1" t="s">
        <v>55</v>
      </c>
      <c r="B1512" s="1" t="s">
        <v>56</v>
      </c>
      <c r="C1512" s="1" t="s">
        <v>359</v>
      </c>
      <c r="E1512" s="1" t="s">
        <v>360</v>
      </c>
    </row>
    <row r="1513" spans="1:5" x14ac:dyDescent="0.45">
      <c r="A1513" s="1" t="s">
        <v>55</v>
      </c>
      <c r="B1513" s="1" t="s">
        <v>56</v>
      </c>
      <c r="C1513" s="1" t="s">
        <v>361</v>
      </c>
      <c r="E1513" s="1" t="s">
        <v>360</v>
      </c>
    </row>
    <row r="1514" spans="1:5" x14ac:dyDescent="0.45">
      <c r="A1514" s="1" t="s">
        <v>55</v>
      </c>
      <c r="B1514" s="1" t="s">
        <v>56</v>
      </c>
      <c r="C1514" s="1" t="s">
        <v>362</v>
      </c>
      <c r="E1514" s="1" t="s">
        <v>360</v>
      </c>
    </row>
    <row r="1515" spans="1:5" x14ac:dyDescent="0.45">
      <c r="A1515" s="1" t="s">
        <v>55</v>
      </c>
      <c r="B1515" s="1" t="s">
        <v>56</v>
      </c>
      <c r="C1515" s="1" t="s">
        <v>363</v>
      </c>
      <c r="E1515" s="1" t="s">
        <v>360</v>
      </c>
    </row>
    <row r="1516" spans="1:5" x14ac:dyDescent="0.45">
      <c r="A1516" s="1" t="s">
        <v>55</v>
      </c>
      <c r="B1516" s="1" t="s">
        <v>56</v>
      </c>
      <c r="C1516" s="1" t="s">
        <v>364</v>
      </c>
      <c r="E1516" s="1" t="s">
        <v>360</v>
      </c>
    </row>
    <row r="1517" spans="1:5" x14ac:dyDescent="0.45">
      <c r="A1517" s="1" t="s">
        <v>55</v>
      </c>
      <c r="B1517" s="1" t="s">
        <v>56</v>
      </c>
      <c r="C1517" s="1" t="s">
        <v>365</v>
      </c>
      <c r="E1517" s="1" t="s">
        <v>360</v>
      </c>
    </row>
    <row r="1518" spans="1:5" x14ac:dyDescent="0.45">
      <c r="A1518" s="1" t="s">
        <v>55</v>
      </c>
      <c r="B1518" s="1" t="s">
        <v>56</v>
      </c>
      <c r="C1518" s="1" t="s">
        <v>366</v>
      </c>
      <c r="E1518" s="1" t="s">
        <v>360</v>
      </c>
    </row>
    <row r="1519" spans="1:5" x14ac:dyDescent="0.45">
      <c r="A1519" s="1" t="s">
        <v>55</v>
      </c>
      <c r="B1519" s="1" t="s">
        <v>56</v>
      </c>
      <c r="C1519" s="1" t="s">
        <v>438</v>
      </c>
      <c r="E1519" s="1" t="s">
        <v>360</v>
      </c>
    </row>
    <row r="1520" spans="1:5" x14ac:dyDescent="0.45">
      <c r="A1520" s="1" t="s">
        <v>55</v>
      </c>
      <c r="B1520" s="1" t="s">
        <v>56</v>
      </c>
      <c r="C1520" s="1" t="s">
        <v>439</v>
      </c>
      <c r="E1520" s="1" t="s">
        <v>360</v>
      </c>
    </row>
    <row r="1521" spans="1:5" x14ac:dyDescent="0.45">
      <c r="A1521" s="1" t="s">
        <v>55</v>
      </c>
      <c r="B1521" s="1" t="s">
        <v>56</v>
      </c>
      <c r="C1521" s="1" t="s">
        <v>440</v>
      </c>
      <c r="E1521" s="1" t="s">
        <v>360</v>
      </c>
    </row>
    <row r="1522" spans="1:5" x14ac:dyDescent="0.45">
      <c r="A1522" s="1" t="s">
        <v>55</v>
      </c>
      <c r="B1522" s="1" t="s">
        <v>56</v>
      </c>
      <c r="C1522" s="1" t="s">
        <v>441</v>
      </c>
      <c r="E1522" s="1" t="s">
        <v>360</v>
      </c>
    </row>
    <row r="1523" spans="1:5" x14ac:dyDescent="0.45">
      <c r="A1523" s="1" t="s">
        <v>55</v>
      </c>
      <c r="B1523" s="1" t="s">
        <v>56</v>
      </c>
      <c r="C1523" s="1" t="s">
        <v>442</v>
      </c>
      <c r="E1523" s="1" t="s">
        <v>360</v>
      </c>
    </row>
    <row r="1524" spans="1:5" x14ac:dyDescent="0.45">
      <c r="A1524" s="1" t="s">
        <v>55</v>
      </c>
      <c r="B1524" s="1" t="s">
        <v>56</v>
      </c>
      <c r="C1524" s="1" t="s">
        <v>443</v>
      </c>
      <c r="E1524" s="1" t="s">
        <v>360</v>
      </c>
    </row>
    <row r="1525" spans="1:5" x14ac:dyDescent="0.45">
      <c r="A1525" s="1" t="s">
        <v>55</v>
      </c>
      <c r="B1525" s="1" t="s">
        <v>56</v>
      </c>
      <c r="C1525" s="1" t="s">
        <v>444</v>
      </c>
      <c r="E1525" s="1" t="s">
        <v>360</v>
      </c>
    </row>
    <row r="1526" spans="1:5" x14ac:dyDescent="0.45">
      <c r="A1526" s="1" t="s">
        <v>55</v>
      </c>
      <c r="B1526" s="1" t="s">
        <v>56</v>
      </c>
      <c r="C1526" s="1" t="s">
        <v>445</v>
      </c>
      <c r="E1526" s="1" t="s">
        <v>360</v>
      </c>
    </row>
    <row r="1527" spans="1:5" x14ac:dyDescent="0.45">
      <c r="A1527" s="1" t="s">
        <v>55</v>
      </c>
      <c r="B1527" s="1" t="s">
        <v>56</v>
      </c>
      <c r="C1527" s="1" t="s">
        <v>446</v>
      </c>
      <c r="E1527" s="1" t="s">
        <v>360</v>
      </c>
    </row>
    <row r="1528" spans="1:5" x14ac:dyDescent="0.45">
      <c r="A1528" s="1" t="s">
        <v>55</v>
      </c>
      <c r="B1528" s="1" t="s">
        <v>56</v>
      </c>
      <c r="C1528" s="1" t="s">
        <v>447</v>
      </c>
      <c r="E1528" s="1" t="s">
        <v>360</v>
      </c>
    </row>
    <row r="1529" spans="1:5" x14ac:dyDescent="0.45">
      <c r="A1529" s="1" t="s">
        <v>55</v>
      </c>
      <c r="B1529" s="1" t="s">
        <v>56</v>
      </c>
      <c r="C1529" s="1" t="s">
        <v>448</v>
      </c>
      <c r="E1529" s="1" t="s">
        <v>360</v>
      </c>
    </row>
    <row r="1530" spans="1:5" x14ac:dyDescent="0.45">
      <c r="A1530" s="1" t="s">
        <v>55</v>
      </c>
      <c r="B1530" s="1" t="s">
        <v>56</v>
      </c>
      <c r="C1530" s="1" t="s">
        <v>449</v>
      </c>
      <c r="E1530" s="1" t="s">
        <v>360</v>
      </c>
    </row>
    <row r="1531" spans="1:5" x14ac:dyDescent="0.45">
      <c r="A1531" s="1" t="s">
        <v>55</v>
      </c>
      <c r="B1531" s="1" t="s">
        <v>56</v>
      </c>
      <c r="C1531" s="1" t="s">
        <v>450</v>
      </c>
      <c r="E1531" s="1" t="s">
        <v>360</v>
      </c>
    </row>
    <row r="1532" spans="1:5" x14ac:dyDescent="0.45">
      <c r="A1532" s="1" t="s">
        <v>55</v>
      </c>
      <c r="B1532" s="1" t="s">
        <v>56</v>
      </c>
      <c r="C1532" s="1" t="s">
        <v>451</v>
      </c>
      <c r="E1532" s="1" t="s">
        <v>360</v>
      </c>
    </row>
    <row r="1533" spans="1:5" x14ac:dyDescent="0.45">
      <c r="A1533" s="1" t="s">
        <v>55</v>
      </c>
      <c r="B1533" s="1" t="s">
        <v>56</v>
      </c>
      <c r="C1533" s="1" t="s">
        <v>452</v>
      </c>
      <c r="E1533" s="1" t="s">
        <v>360</v>
      </c>
    </row>
    <row r="1534" spans="1:5" x14ac:dyDescent="0.45">
      <c r="A1534" s="1" t="s">
        <v>55</v>
      </c>
      <c r="B1534" s="1" t="s">
        <v>56</v>
      </c>
      <c r="C1534" s="1" t="s">
        <v>453</v>
      </c>
      <c r="E1534" s="1" t="s">
        <v>360</v>
      </c>
    </row>
    <row r="1535" spans="1:5" x14ac:dyDescent="0.45">
      <c r="A1535" s="1" t="s">
        <v>55</v>
      </c>
      <c r="B1535" s="1" t="s">
        <v>56</v>
      </c>
      <c r="C1535" s="1" t="s">
        <v>454</v>
      </c>
      <c r="E1535" s="1" t="s">
        <v>360</v>
      </c>
    </row>
    <row r="1536" spans="1:5" x14ac:dyDescent="0.45">
      <c r="A1536" s="1" t="s">
        <v>55</v>
      </c>
      <c r="B1536" s="1" t="s">
        <v>56</v>
      </c>
      <c r="C1536" s="1" t="s">
        <v>455</v>
      </c>
      <c r="E1536" s="1" t="s">
        <v>360</v>
      </c>
    </row>
    <row r="1537" spans="1:5" x14ac:dyDescent="0.45">
      <c r="A1537" s="1" t="s">
        <v>55</v>
      </c>
      <c r="B1537" s="1" t="s">
        <v>56</v>
      </c>
      <c r="C1537" s="1" t="s">
        <v>456</v>
      </c>
      <c r="E1537" s="1" t="s">
        <v>360</v>
      </c>
    </row>
    <row r="1538" spans="1:5" x14ac:dyDescent="0.45">
      <c r="A1538" s="1" t="s">
        <v>55</v>
      </c>
      <c r="B1538" s="1" t="s">
        <v>56</v>
      </c>
      <c r="C1538" s="1" t="s">
        <v>457</v>
      </c>
      <c r="E1538" s="1" t="s">
        <v>360</v>
      </c>
    </row>
    <row r="1539" spans="1:5" x14ac:dyDescent="0.45">
      <c r="A1539" s="1" t="s">
        <v>55</v>
      </c>
      <c r="B1539" s="1" t="s">
        <v>56</v>
      </c>
      <c r="C1539" s="1" t="s">
        <v>458</v>
      </c>
      <c r="E1539" s="1" t="s">
        <v>360</v>
      </c>
    </row>
    <row r="1540" spans="1:5" x14ac:dyDescent="0.45">
      <c r="A1540" s="1" t="s">
        <v>55</v>
      </c>
      <c r="B1540" s="1" t="s">
        <v>56</v>
      </c>
      <c r="C1540" s="1" t="s">
        <v>459</v>
      </c>
      <c r="E1540" s="1" t="s">
        <v>360</v>
      </c>
    </row>
    <row r="1541" spans="1:5" x14ac:dyDescent="0.45">
      <c r="A1541" s="1" t="s">
        <v>55</v>
      </c>
      <c r="B1541" s="1" t="s">
        <v>56</v>
      </c>
      <c r="C1541" s="1" t="s">
        <v>460</v>
      </c>
      <c r="E1541" s="1" t="s">
        <v>360</v>
      </c>
    </row>
    <row r="1542" spans="1:5" x14ac:dyDescent="0.45">
      <c r="A1542" s="1" t="s">
        <v>55</v>
      </c>
      <c r="B1542" s="1" t="s">
        <v>56</v>
      </c>
      <c r="C1542" s="1" t="s">
        <v>461</v>
      </c>
      <c r="E1542" s="1" t="s">
        <v>360</v>
      </c>
    </row>
    <row r="1543" spans="1:5" x14ac:dyDescent="0.45">
      <c r="A1543" s="1" t="s">
        <v>55</v>
      </c>
      <c r="B1543" s="1" t="s">
        <v>56</v>
      </c>
      <c r="C1543" s="1" t="s">
        <v>462</v>
      </c>
      <c r="E1543" s="1" t="s">
        <v>360</v>
      </c>
    </row>
    <row r="1544" spans="1:5" x14ac:dyDescent="0.45">
      <c r="A1544" s="1" t="s">
        <v>55</v>
      </c>
      <c r="B1544" s="1" t="s">
        <v>56</v>
      </c>
      <c r="C1544" s="1" t="s">
        <v>463</v>
      </c>
      <c r="E1544" s="1" t="s">
        <v>360</v>
      </c>
    </row>
    <row r="1545" spans="1:5" x14ac:dyDescent="0.45">
      <c r="A1545" s="1" t="s">
        <v>55</v>
      </c>
      <c r="B1545" s="1" t="s">
        <v>56</v>
      </c>
      <c r="C1545" s="1" t="s">
        <v>464</v>
      </c>
      <c r="E1545" s="1" t="s">
        <v>360</v>
      </c>
    </row>
    <row r="1546" spans="1:5" x14ac:dyDescent="0.45">
      <c r="A1546" s="1" t="s">
        <v>55</v>
      </c>
      <c r="B1546" s="1" t="s">
        <v>56</v>
      </c>
      <c r="C1546" s="1" t="s">
        <v>465</v>
      </c>
      <c r="E1546" s="1" t="s">
        <v>360</v>
      </c>
    </row>
    <row r="1547" spans="1:5" x14ac:dyDescent="0.45">
      <c r="A1547" s="1" t="s">
        <v>55</v>
      </c>
      <c r="B1547" s="1" t="s">
        <v>56</v>
      </c>
      <c r="C1547" s="1" t="s">
        <v>466</v>
      </c>
      <c r="E1547" s="1" t="s">
        <v>360</v>
      </c>
    </row>
    <row r="1548" spans="1:5" x14ac:dyDescent="0.45">
      <c r="A1548" s="1" t="s">
        <v>55</v>
      </c>
      <c r="B1548" s="1" t="s">
        <v>56</v>
      </c>
      <c r="C1548" s="1" t="s">
        <v>467</v>
      </c>
      <c r="E1548" s="1" t="s">
        <v>360</v>
      </c>
    </row>
    <row r="1549" spans="1:5" x14ac:dyDescent="0.45">
      <c r="A1549" s="1" t="s">
        <v>55</v>
      </c>
      <c r="B1549" s="1" t="s">
        <v>56</v>
      </c>
      <c r="C1549" s="1" t="s">
        <v>468</v>
      </c>
      <c r="E1549" s="1" t="s">
        <v>360</v>
      </c>
    </row>
    <row r="1550" spans="1:5" x14ac:dyDescent="0.45">
      <c r="A1550" s="1" t="s">
        <v>55</v>
      </c>
      <c r="B1550" s="1" t="s">
        <v>56</v>
      </c>
      <c r="C1550" s="1" t="s">
        <v>469</v>
      </c>
      <c r="E1550" s="1" t="s">
        <v>360</v>
      </c>
    </row>
    <row r="1551" spans="1:5" x14ac:dyDescent="0.45">
      <c r="A1551" s="1" t="s">
        <v>55</v>
      </c>
      <c r="B1551" s="1" t="s">
        <v>56</v>
      </c>
      <c r="C1551" s="1" t="s">
        <v>470</v>
      </c>
      <c r="E1551" s="1" t="s">
        <v>360</v>
      </c>
    </row>
    <row r="1552" spans="1:5" x14ac:dyDescent="0.45">
      <c r="A1552" s="1" t="s">
        <v>55</v>
      </c>
      <c r="B1552" s="1" t="s">
        <v>56</v>
      </c>
      <c r="C1552" s="1" t="s">
        <v>471</v>
      </c>
      <c r="E1552" s="1" t="s">
        <v>360</v>
      </c>
    </row>
    <row r="1553" spans="1:5" x14ac:dyDescent="0.45">
      <c r="A1553" s="1" t="s">
        <v>55</v>
      </c>
      <c r="B1553" s="1" t="s">
        <v>56</v>
      </c>
      <c r="C1553" s="1" t="s">
        <v>472</v>
      </c>
      <c r="E1553" s="1" t="s">
        <v>360</v>
      </c>
    </row>
    <row r="1554" spans="1:5" x14ac:dyDescent="0.45">
      <c r="A1554" s="1" t="s">
        <v>55</v>
      </c>
      <c r="B1554" s="1" t="s">
        <v>56</v>
      </c>
      <c r="C1554" s="1" t="s">
        <v>473</v>
      </c>
      <c r="E1554" s="1" t="s">
        <v>360</v>
      </c>
    </row>
    <row r="1555" spans="1:5" x14ac:dyDescent="0.45">
      <c r="A1555" s="1" t="s">
        <v>55</v>
      </c>
      <c r="B1555" s="1" t="s">
        <v>56</v>
      </c>
      <c r="C1555" s="1" t="s">
        <v>474</v>
      </c>
      <c r="E1555" s="1" t="s">
        <v>360</v>
      </c>
    </row>
    <row r="1556" spans="1:5" x14ac:dyDescent="0.45">
      <c r="A1556" s="1" t="s">
        <v>55</v>
      </c>
      <c r="B1556" s="1" t="s">
        <v>56</v>
      </c>
      <c r="C1556" s="1" t="s">
        <v>479</v>
      </c>
      <c r="E1556" s="1" t="s">
        <v>360</v>
      </c>
    </row>
    <row r="1557" spans="1:5" x14ac:dyDescent="0.45">
      <c r="A1557" s="1" t="s">
        <v>55</v>
      </c>
      <c r="B1557" s="1" t="s">
        <v>56</v>
      </c>
      <c r="C1557" s="1" t="s">
        <v>480</v>
      </c>
      <c r="E1557" s="1" t="s">
        <v>360</v>
      </c>
    </row>
    <row r="1558" spans="1:5" x14ac:dyDescent="0.45">
      <c r="A1558" s="1" t="s">
        <v>55</v>
      </c>
      <c r="B1558" s="1" t="s">
        <v>56</v>
      </c>
      <c r="C1558" s="1" t="s">
        <v>475</v>
      </c>
      <c r="E1558" s="1" t="s">
        <v>360</v>
      </c>
    </row>
    <row r="1559" spans="1:5" x14ac:dyDescent="0.45">
      <c r="A1559" s="1" t="s">
        <v>55</v>
      </c>
      <c r="B1559" s="1" t="s">
        <v>56</v>
      </c>
      <c r="C1559" s="1" t="s">
        <v>476</v>
      </c>
      <c r="E1559" s="1" t="s">
        <v>360</v>
      </c>
    </row>
    <row r="1560" spans="1:5" x14ac:dyDescent="0.45">
      <c r="A1560" s="1" t="s">
        <v>55</v>
      </c>
      <c r="B1560" s="1" t="s">
        <v>56</v>
      </c>
      <c r="C1560" s="1" t="s">
        <v>477</v>
      </c>
      <c r="E1560" s="1" t="s">
        <v>360</v>
      </c>
    </row>
    <row r="1561" spans="1:5" x14ac:dyDescent="0.45">
      <c r="A1561" s="1" t="s">
        <v>55</v>
      </c>
      <c r="B1561" s="1" t="s">
        <v>56</v>
      </c>
      <c r="C1561" s="1" t="s">
        <v>478</v>
      </c>
      <c r="E1561" s="1" t="s">
        <v>360</v>
      </c>
    </row>
    <row r="1562" spans="1:5" x14ac:dyDescent="0.45">
      <c r="A1562" s="1" t="s">
        <v>55</v>
      </c>
      <c r="B1562" s="1" t="s">
        <v>56</v>
      </c>
      <c r="C1562" s="1" t="s">
        <v>481</v>
      </c>
      <c r="E1562" s="1" t="s">
        <v>360</v>
      </c>
    </row>
    <row r="1563" spans="1:5" x14ac:dyDescent="0.45">
      <c r="A1563" s="1" t="s">
        <v>55</v>
      </c>
      <c r="B1563" s="1" t="s">
        <v>56</v>
      </c>
      <c r="C1563" s="1" t="s">
        <v>482</v>
      </c>
      <c r="E1563" s="1" t="s">
        <v>360</v>
      </c>
    </row>
    <row r="1564" spans="1:5" x14ac:dyDescent="0.45">
      <c r="A1564" s="1" t="s">
        <v>55</v>
      </c>
      <c r="B1564" s="1" t="s">
        <v>56</v>
      </c>
      <c r="C1564" s="1" t="s">
        <v>483</v>
      </c>
      <c r="E1564" s="1" t="s">
        <v>360</v>
      </c>
    </row>
    <row r="1565" spans="1:5" x14ac:dyDescent="0.45">
      <c r="A1565" s="1" t="s">
        <v>55</v>
      </c>
      <c r="B1565" s="1" t="s">
        <v>56</v>
      </c>
      <c r="C1565" s="1" t="s">
        <v>484</v>
      </c>
      <c r="E1565" s="1" t="s">
        <v>360</v>
      </c>
    </row>
    <row r="1566" spans="1:5" x14ac:dyDescent="0.45">
      <c r="A1566" s="1" t="s">
        <v>55</v>
      </c>
      <c r="B1566" s="1" t="s">
        <v>56</v>
      </c>
      <c r="C1566" s="1" t="s">
        <v>485</v>
      </c>
      <c r="E1566" s="1" t="s">
        <v>360</v>
      </c>
    </row>
    <row r="1567" spans="1:5" x14ac:dyDescent="0.45">
      <c r="A1567" s="1" t="s">
        <v>55</v>
      </c>
      <c r="B1567" s="1" t="s">
        <v>56</v>
      </c>
      <c r="C1567" s="1" t="s">
        <v>486</v>
      </c>
      <c r="E1567" s="1" t="s">
        <v>360</v>
      </c>
    </row>
    <row r="1568" spans="1:5" x14ac:dyDescent="0.45">
      <c r="A1568" s="1" t="s">
        <v>55</v>
      </c>
      <c r="B1568" s="1" t="s">
        <v>56</v>
      </c>
      <c r="C1568" s="1" t="s">
        <v>487</v>
      </c>
      <c r="E1568" s="1" t="s">
        <v>360</v>
      </c>
    </row>
    <row r="1569" spans="1:5" x14ac:dyDescent="0.45">
      <c r="A1569" s="1" t="s">
        <v>55</v>
      </c>
      <c r="B1569" s="1" t="s">
        <v>56</v>
      </c>
      <c r="C1569" s="1" t="s">
        <v>488</v>
      </c>
      <c r="E1569" s="1" t="s">
        <v>360</v>
      </c>
    </row>
    <row r="1570" spans="1:5" x14ac:dyDescent="0.45">
      <c r="A1570" s="1" t="s">
        <v>55</v>
      </c>
      <c r="B1570" s="1" t="s">
        <v>56</v>
      </c>
      <c r="C1570" s="1" t="s">
        <v>489</v>
      </c>
      <c r="E1570" s="1" t="s">
        <v>360</v>
      </c>
    </row>
    <row r="1571" spans="1:5" x14ac:dyDescent="0.45">
      <c r="A1571" s="1" t="s">
        <v>55</v>
      </c>
      <c r="B1571" s="1" t="s">
        <v>56</v>
      </c>
      <c r="C1571" s="1" t="s">
        <v>490</v>
      </c>
      <c r="E1571" s="1" t="s">
        <v>360</v>
      </c>
    </row>
    <row r="1572" spans="1:5" x14ac:dyDescent="0.45">
      <c r="A1572" s="1" t="s">
        <v>55</v>
      </c>
      <c r="B1572" s="1" t="s">
        <v>56</v>
      </c>
      <c r="C1572" s="1" t="s">
        <v>834</v>
      </c>
      <c r="E1572" s="1" t="s">
        <v>835</v>
      </c>
    </row>
    <row r="1573" spans="1:5" x14ac:dyDescent="0.45">
      <c r="A1573" s="1" t="s">
        <v>55</v>
      </c>
      <c r="B1573" s="1" t="s">
        <v>56</v>
      </c>
      <c r="C1573" s="1" t="s">
        <v>3987</v>
      </c>
      <c r="E1573" s="1" t="s">
        <v>3988</v>
      </c>
    </row>
    <row r="1574" spans="1:5" x14ac:dyDescent="0.45">
      <c r="A1574" s="1" t="s">
        <v>55</v>
      </c>
      <c r="B1574" s="1" t="s">
        <v>56</v>
      </c>
      <c r="C1574" s="1" t="s">
        <v>3989</v>
      </c>
      <c r="E1574" s="1" t="s">
        <v>3988</v>
      </c>
    </row>
    <row r="1575" spans="1:5" x14ac:dyDescent="0.45">
      <c r="A1575" s="1" t="s">
        <v>55</v>
      </c>
      <c r="B1575" s="1" t="s">
        <v>56</v>
      </c>
      <c r="C1575" s="1" t="s">
        <v>4004</v>
      </c>
      <c r="E1575" s="1" t="s">
        <v>3988</v>
      </c>
    </row>
    <row r="1576" spans="1:5" x14ac:dyDescent="0.45">
      <c r="A1576" s="1" t="s">
        <v>55</v>
      </c>
      <c r="B1576" s="1" t="s">
        <v>56</v>
      </c>
      <c r="C1576" s="1" t="s">
        <v>4005</v>
      </c>
      <c r="E1576" s="1" t="s">
        <v>3988</v>
      </c>
    </row>
    <row r="1577" spans="1:5" x14ac:dyDescent="0.45">
      <c r="A1577" s="1" t="s">
        <v>55</v>
      </c>
      <c r="B1577" s="1" t="s">
        <v>56</v>
      </c>
      <c r="C1577" s="1" t="s">
        <v>4006</v>
      </c>
      <c r="E1577" s="1" t="s">
        <v>3988</v>
      </c>
    </row>
    <row r="1578" spans="1:5" x14ac:dyDescent="0.45">
      <c r="A1578" s="1" t="s">
        <v>55</v>
      </c>
      <c r="B1578" s="1" t="s">
        <v>56</v>
      </c>
      <c r="C1578" s="1" t="s">
        <v>4522</v>
      </c>
      <c r="E1578" s="1" t="s">
        <v>4523</v>
      </c>
    </row>
    <row r="1579" spans="1:5" x14ac:dyDescent="0.45">
      <c r="A1579" s="1" t="s">
        <v>55</v>
      </c>
      <c r="B1579" s="1" t="s">
        <v>56</v>
      </c>
      <c r="C1579" s="1" t="s">
        <v>5217</v>
      </c>
      <c r="E1579" s="1" t="s">
        <v>5218</v>
      </c>
    </row>
    <row r="1580" spans="1:5" x14ac:dyDescent="0.45">
      <c r="A1580" s="1" t="s">
        <v>55</v>
      </c>
      <c r="B1580" s="1" t="s">
        <v>56</v>
      </c>
      <c r="C1580" s="1" t="s">
        <v>5010</v>
      </c>
      <c r="E1580" s="1" t="s">
        <v>5011</v>
      </c>
    </row>
    <row r="1581" spans="1:5" x14ac:dyDescent="0.45">
      <c r="A1581" s="1" t="s">
        <v>55</v>
      </c>
      <c r="B1581" s="1" t="s">
        <v>56</v>
      </c>
      <c r="C1581" s="1" t="s">
        <v>5012</v>
      </c>
      <c r="E1581" s="1" t="s">
        <v>5011</v>
      </c>
    </row>
    <row r="1582" spans="1:5" x14ac:dyDescent="0.45">
      <c r="A1582" s="1" t="s">
        <v>55</v>
      </c>
      <c r="B1582" s="1" t="s">
        <v>56</v>
      </c>
      <c r="C1582" s="1" t="s">
        <v>5013</v>
      </c>
      <c r="E1582" s="1" t="s">
        <v>5011</v>
      </c>
    </row>
    <row r="1583" spans="1:5" x14ac:dyDescent="0.45">
      <c r="A1583" s="1" t="s">
        <v>55</v>
      </c>
      <c r="B1583" s="1" t="s">
        <v>56</v>
      </c>
      <c r="C1583" s="1" t="s">
        <v>7614</v>
      </c>
      <c r="E1583" s="1" t="s">
        <v>7614</v>
      </c>
    </row>
    <row r="1584" spans="1:5" x14ac:dyDescent="0.45">
      <c r="A1584" s="1" t="s">
        <v>55</v>
      </c>
      <c r="B1584" s="1" t="s">
        <v>56</v>
      </c>
      <c r="C1584" s="1" t="s">
        <v>10110</v>
      </c>
      <c r="E1584" s="1" t="s">
        <v>10111</v>
      </c>
    </row>
    <row r="1585" spans="1:5" x14ac:dyDescent="0.45">
      <c r="A1585" s="1" t="s">
        <v>55</v>
      </c>
      <c r="B1585" s="1" t="s">
        <v>56</v>
      </c>
      <c r="C1585" s="1" t="s">
        <v>10112</v>
      </c>
      <c r="E1585" s="1" t="s">
        <v>10112</v>
      </c>
    </row>
    <row r="1586" spans="1:5" x14ac:dyDescent="0.45">
      <c r="A1586" s="1" t="s">
        <v>55</v>
      </c>
      <c r="B1586" s="1" t="s">
        <v>56</v>
      </c>
      <c r="C1586" s="1" t="s">
        <v>10119</v>
      </c>
      <c r="E1586" s="1" t="s">
        <v>10120</v>
      </c>
    </row>
    <row r="1587" spans="1:5" x14ac:dyDescent="0.45">
      <c r="A1587" s="1" t="s">
        <v>55</v>
      </c>
      <c r="B1587" s="1" t="s">
        <v>56</v>
      </c>
      <c r="C1587" s="1" t="s">
        <v>10121</v>
      </c>
      <c r="E1587" s="1" t="s">
        <v>10120</v>
      </c>
    </row>
    <row r="1588" spans="1:5" x14ac:dyDescent="0.45">
      <c r="A1588" s="1" t="s">
        <v>55</v>
      </c>
      <c r="B1588" s="1" t="s">
        <v>56</v>
      </c>
      <c r="C1588" s="1" t="s">
        <v>10113</v>
      </c>
      <c r="E1588" s="1" t="s">
        <v>10114</v>
      </c>
    </row>
    <row r="1589" spans="1:5" x14ac:dyDescent="0.45">
      <c r="A1589" s="1" t="s">
        <v>55</v>
      </c>
      <c r="B1589" s="1" t="s">
        <v>56</v>
      </c>
      <c r="C1589" s="1" t="s">
        <v>10115</v>
      </c>
      <c r="E1589" s="1" t="s">
        <v>10115</v>
      </c>
    </row>
    <row r="1590" spans="1:5" x14ac:dyDescent="0.45">
      <c r="A1590" s="1" t="s">
        <v>55</v>
      </c>
      <c r="B1590" s="1" t="s">
        <v>56</v>
      </c>
      <c r="C1590" s="1" t="s">
        <v>10116</v>
      </c>
      <c r="E1590" s="1" t="s">
        <v>10117</v>
      </c>
    </row>
    <row r="1591" spans="1:5" x14ac:dyDescent="0.45">
      <c r="A1591" s="1" t="s">
        <v>55</v>
      </c>
      <c r="B1591" s="1" t="s">
        <v>56</v>
      </c>
      <c r="C1591" s="1" t="s">
        <v>11403</v>
      </c>
      <c r="E1591" s="1" t="s">
        <v>11403</v>
      </c>
    </row>
    <row r="1592" spans="1:5" x14ac:dyDescent="0.45">
      <c r="A1592" s="1" t="s">
        <v>55</v>
      </c>
      <c r="B1592" s="1" t="s">
        <v>56</v>
      </c>
      <c r="C1592" s="1" t="s">
        <v>11404</v>
      </c>
      <c r="E1592" s="1" t="s">
        <v>11404</v>
      </c>
    </row>
    <row r="1593" spans="1:5" x14ac:dyDescent="0.45">
      <c r="A1593" s="1" t="s">
        <v>55</v>
      </c>
      <c r="B1593" s="1" t="s">
        <v>56</v>
      </c>
      <c r="C1593" s="1" t="s">
        <v>11405</v>
      </c>
      <c r="E1593" s="1" t="s">
        <v>11406</v>
      </c>
    </row>
    <row r="1594" spans="1:5" x14ac:dyDescent="0.45">
      <c r="A1594" s="1" t="s">
        <v>55</v>
      </c>
      <c r="B1594" s="1" t="s">
        <v>56</v>
      </c>
      <c r="C1594" s="1" t="s">
        <v>11407</v>
      </c>
      <c r="E1594" s="1" t="s">
        <v>11406</v>
      </c>
    </row>
    <row r="1595" spans="1:5" x14ac:dyDescent="0.45">
      <c r="A1595" s="1" t="s">
        <v>55</v>
      </c>
      <c r="B1595" s="1" t="s">
        <v>56</v>
      </c>
      <c r="C1595" s="1" t="s">
        <v>11408</v>
      </c>
      <c r="E1595" s="1" t="s">
        <v>11406</v>
      </c>
    </row>
    <row r="1596" spans="1:5" x14ac:dyDescent="0.45">
      <c r="A1596" s="1" t="s">
        <v>55</v>
      </c>
      <c r="B1596" s="1" t="s">
        <v>56</v>
      </c>
      <c r="C1596" s="1" t="s">
        <v>13292</v>
      </c>
      <c r="E1596" s="1" t="s">
        <v>13292</v>
      </c>
    </row>
    <row r="1597" spans="1:5" x14ac:dyDescent="0.45">
      <c r="A1597" s="1" t="s">
        <v>55</v>
      </c>
      <c r="B1597" s="1" t="s">
        <v>56</v>
      </c>
      <c r="C1597" s="1" t="s">
        <v>13308</v>
      </c>
      <c r="E1597" s="1" t="s">
        <v>14411</v>
      </c>
    </row>
    <row r="1598" spans="1:5" x14ac:dyDescent="0.45">
      <c r="A1598" s="1" t="s">
        <v>55</v>
      </c>
      <c r="B1598" s="1" t="s">
        <v>56</v>
      </c>
      <c r="C1598" s="1" t="s">
        <v>13349</v>
      </c>
      <c r="E1598" s="1" t="s">
        <v>14415</v>
      </c>
    </row>
    <row r="1599" spans="1:5" x14ac:dyDescent="0.45">
      <c r="A1599" s="1" t="s">
        <v>55</v>
      </c>
      <c r="B1599" s="1" t="s">
        <v>56</v>
      </c>
      <c r="C1599" s="1" t="s">
        <v>13350</v>
      </c>
      <c r="E1599" s="1" t="s">
        <v>14415</v>
      </c>
    </row>
    <row r="1600" spans="1:5" x14ac:dyDescent="0.45">
      <c r="A1600" s="1" t="s">
        <v>55</v>
      </c>
      <c r="B1600" s="1" t="s">
        <v>56</v>
      </c>
      <c r="C1600" s="1" t="s">
        <v>13351</v>
      </c>
      <c r="E1600" s="1" t="s">
        <v>14415</v>
      </c>
    </row>
    <row r="1601" spans="1:5" x14ac:dyDescent="0.45">
      <c r="A1601" s="1" t="s">
        <v>55</v>
      </c>
      <c r="B1601" s="1" t="s">
        <v>56</v>
      </c>
      <c r="C1601" s="1" t="s">
        <v>13352</v>
      </c>
      <c r="E1601" s="1" t="s">
        <v>14415</v>
      </c>
    </row>
    <row r="1602" spans="1:5" x14ac:dyDescent="0.45">
      <c r="A1602" s="1" t="s">
        <v>55</v>
      </c>
      <c r="B1602" s="1" t="s">
        <v>56</v>
      </c>
      <c r="C1602" s="1" t="s">
        <v>13353</v>
      </c>
      <c r="E1602" s="1" t="s">
        <v>14415</v>
      </c>
    </row>
    <row r="1603" spans="1:5" x14ac:dyDescent="0.45">
      <c r="A1603" s="1" t="s">
        <v>55</v>
      </c>
      <c r="B1603" s="1" t="s">
        <v>56</v>
      </c>
      <c r="C1603" s="1" t="s">
        <v>13354</v>
      </c>
      <c r="E1603" s="1" t="s">
        <v>14415</v>
      </c>
    </row>
    <row r="1604" spans="1:5" x14ac:dyDescent="0.45">
      <c r="A1604" s="1" t="s">
        <v>55</v>
      </c>
      <c r="B1604" s="1" t="s">
        <v>56</v>
      </c>
      <c r="C1604" s="1" t="s">
        <v>13355</v>
      </c>
      <c r="E1604" s="1" t="s">
        <v>14415</v>
      </c>
    </row>
    <row r="1605" spans="1:5" x14ac:dyDescent="0.45">
      <c r="A1605" s="1" t="s">
        <v>55</v>
      </c>
      <c r="B1605" s="1" t="s">
        <v>56</v>
      </c>
      <c r="C1605" s="1" t="s">
        <v>13356</v>
      </c>
      <c r="E1605" s="1" t="s">
        <v>14415</v>
      </c>
    </row>
    <row r="1606" spans="1:5" x14ac:dyDescent="0.45">
      <c r="A1606" s="1" t="s">
        <v>55</v>
      </c>
      <c r="B1606" s="1" t="s">
        <v>56</v>
      </c>
      <c r="C1606" s="1" t="s">
        <v>13357</v>
      </c>
      <c r="E1606" s="1" t="s">
        <v>14415</v>
      </c>
    </row>
    <row r="1607" spans="1:5" x14ac:dyDescent="0.45">
      <c r="A1607" s="1" t="s">
        <v>55</v>
      </c>
      <c r="B1607" s="1" t="s">
        <v>56</v>
      </c>
      <c r="C1607" s="1" t="s">
        <v>13358</v>
      </c>
      <c r="E1607" s="1" t="s">
        <v>14415</v>
      </c>
    </row>
    <row r="1608" spans="1:5" x14ac:dyDescent="0.45">
      <c r="A1608" s="1" t="s">
        <v>55</v>
      </c>
      <c r="B1608" s="1" t="s">
        <v>56</v>
      </c>
      <c r="C1608" s="1" t="s">
        <v>13359</v>
      </c>
      <c r="E1608" s="1" t="s">
        <v>14415</v>
      </c>
    </row>
    <row r="1609" spans="1:5" x14ac:dyDescent="0.45">
      <c r="A1609" s="1" t="s">
        <v>55</v>
      </c>
      <c r="B1609" s="1" t="s">
        <v>56</v>
      </c>
      <c r="C1609" s="1" t="s">
        <v>13360</v>
      </c>
      <c r="E1609" s="1" t="s">
        <v>14415</v>
      </c>
    </row>
    <row r="1610" spans="1:5" x14ac:dyDescent="0.45">
      <c r="A1610" s="1" t="s">
        <v>55</v>
      </c>
      <c r="B1610" s="1" t="s">
        <v>56</v>
      </c>
      <c r="C1610" s="1" t="s">
        <v>13742</v>
      </c>
      <c r="E1610" s="1" t="s">
        <v>13742</v>
      </c>
    </row>
    <row r="1611" spans="1:5" x14ac:dyDescent="0.45">
      <c r="A1611" s="1" t="s">
        <v>418</v>
      </c>
      <c r="B1611" s="1" t="s">
        <v>419</v>
      </c>
      <c r="C1611" s="1" t="s">
        <v>420</v>
      </c>
      <c r="E1611" s="1" t="s">
        <v>420</v>
      </c>
    </row>
    <row r="1612" spans="1:5" x14ac:dyDescent="0.45">
      <c r="A1612" s="1" t="s">
        <v>418</v>
      </c>
      <c r="B1612" s="1" t="s">
        <v>419</v>
      </c>
      <c r="C1612" s="1" t="s">
        <v>421</v>
      </c>
      <c r="E1612" s="1" t="s">
        <v>421</v>
      </c>
    </row>
    <row r="1613" spans="1:5" x14ac:dyDescent="0.45">
      <c r="A1613" s="1" t="s">
        <v>418</v>
      </c>
      <c r="B1613" s="1" t="s">
        <v>419</v>
      </c>
      <c r="C1613" s="1" t="s">
        <v>422</v>
      </c>
      <c r="E1613" s="1" t="s">
        <v>422</v>
      </c>
    </row>
    <row r="1614" spans="1:5" x14ac:dyDescent="0.45">
      <c r="A1614" s="1" t="s">
        <v>418</v>
      </c>
      <c r="B1614" s="1" t="s">
        <v>419</v>
      </c>
      <c r="C1614" s="1" t="s">
        <v>423</v>
      </c>
      <c r="E1614" s="1" t="s">
        <v>423</v>
      </c>
    </row>
    <row r="1615" spans="1:5" x14ac:dyDescent="0.45">
      <c r="A1615" s="1" t="s">
        <v>418</v>
      </c>
      <c r="B1615" s="1" t="s">
        <v>419</v>
      </c>
      <c r="C1615" s="1" t="s">
        <v>1095</v>
      </c>
      <c r="E1615" s="1" t="s">
        <v>1096</v>
      </c>
    </row>
    <row r="1616" spans="1:5" x14ac:dyDescent="0.45">
      <c r="A1616" s="1" t="s">
        <v>418</v>
      </c>
      <c r="B1616" s="1" t="s">
        <v>419</v>
      </c>
      <c r="C1616" s="1" t="s">
        <v>1193</v>
      </c>
      <c r="E1616" s="1" t="s">
        <v>1193</v>
      </c>
    </row>
    <row r="1617" spans="1:5" x14ac:dyDescent="0.45">
      <c r="A1617" s="1" t="s">
        <v>418</v>
      </c>
      <c r="B1617" s="1" t="s">
        <v>419</v>
      </c>
      <c r="C1617" s="1" t="s">
        <v>1682</v>
      </c>
      <c r="E1617" s="1" t="s">
        <v>1682</v>
      </c>
    </row>
    <row r="1618" spans="1:5" x14ac:dyDescent="0.45">
      <c r="A1618" s="1" t="s">
        <v>418</v>
      </c>
      <c r="B1618" s="1" t="s">
        <v>419</v>
      </c>
      <c r="C1618" s="1" t="s">
        <v>2168</v>
      </c>
      <c r="E1618" s="1" t="s">
        <v>2169</v>
      </c>
    </row>
    <row r="1619" spans="1:5" x14ac:dyDescent="0.45">
      <c r="A1619" s="1" t="s">
        <v>418</v>
      </c>
      <c r="B1619" s="1" t="s">
        <v>419</v>
      </c>
      <c r="C1619" s="1" t="s">
        <v>2483</v>
      </c>
      <c r="E1619" s="1" t="s">
        <v>2483</v>
      </c>
    </row>
    <row r="1620" spans="1:5" x14ac:dyDescent="0.45">
      <c r="A1620" s="1" t="s">
        <v>418</v>
      </c>
      <c r="B1620" s="1" t="s">
        <v>419</v>
      </c>
      <c r="C1620" s="1" t="s">
        <v>2870</v>
      </c>
      <c r="E1620" s="1" t="s">
        <v>2871</v>
      </c>
    </row>
    <row r="1621" spans="1:5" x14ac:dyDescent="0.45">
      <c r="A1621" s="1" t="s">
        <v>418</v>
      </c>
      <c r="B1621" s="1" t="s">
        <v>419</v>
      </c>
      <c r="C1621" s="1" t="s">
        <v>2872</v>
      </c>
      <c r="E1621" s="1" t="s">
        <v>2871</v>
      </c>
    </row>
    <row r="1622" spans="1:5" x14ac:dyDescent="0.45">
      <c r="A1622" s="1" t="s">
        <v>418</v>
      </c>
      <c r="B1622" s="1" t="s">
        <v>419</v>
      </c>
      <c r="C1622" s="1" t="s">
        <v>2873</v>
      </c>
      <c r="E1622" s="1" t="s">
        <v>2871</v>
      </c>
    </row>
    <row r="1623" spans="1:5" x14ac:dyDescent="0.45">
      <c r="A1623" s="1" t="s">
        <v>418</v>
      </c>
      <c r="B1623" s="1" t="s">
        <v>419</v>
      </c>
      <c r="C1623" s="1" t="s">
        <v>2942</v>
      </c>
      <c r="E1623" s="1" t="s">
        <v>2943</v>
      </c>
    </row>
    <row r="1624" spans="1:5" x14ac:dyDescent="0.45">
      <c r="A1624" s="1" t="s">
        <v>418</v>
      </c>
      <c r="B1624" s="1" t="s">
        <v>419</v>
      </c>
      <c r="C1624" s="1" t="s">
        <v>2511</v>
      </c>
      <c r="E1624" s="1" t="s">
        <v>2511</v>
      </c>
    </row>
    <row r="1625" spans="1:5" x14ac:dyDescent="0.45">
      <c r="A1625" s="1" t="s">
        <v>418</v>
      </c>
      <c r="B1625" s="1" t="s">
        <v>419</v>
      </c>
      <c r="C1625" s="1" t="s">
        <v>3265</v>
      </c>
      <c r="E1625" s="1" t="s">
        <v>3265</v>
      </c>
    </row>
    <row r="1626" spans="1:5" x14ac:dyDescent="0.45">
      <c r="A1626" s="1" t="s">
        <v>418</v>
      </c>
      <c r="B1626" s="1" t="s">
        <v>419</v>
      </c>
      <c r="C1626" s="1" t="s">
        <v>3266</v>
      </c>
      <c r="E1626" s="1" t="s">
        <v>3266</v>
      </c>
    </row>
    <row r="1627" spans="1:5" x14ac:dyDescent="0.45">
      <c r="A1627" s="1" t="s">
        <v>418</v>
      </c>
      <c r="B1627" s="1" t="s">
        <v>419</v>
      </c>
      <c r="C1627" s="1" t="s">
        <v>3362</v>
      </c>
      <c r="E1627" s="1" t="s">
        <v>3362</v>
      </c>
    </row>
    <row r="1628" spans="1:5" x14ac:dyDescent="0.45">
      <c r="A1628" s="1" t="s">
        <v>418</v>
      </c>
      <c r="B1628" s="1" t="s">
        <v>419</v>
      </c>
      <c r="C1628" s="1" t="s">
        <v>3363</v>
      </c>
      <c r="E1628" s="1" t="s">
        <v>3364</v>
      </c>
    </row>
    <row r="1629" spans="1:5" x14ac:dyDescent="0.45">
      <c r="A1629" s="1" t="s">
        <v>418</v>
      </c>
      <c r="B1629" s="1" t="s">
        <v>419</v>
      </c>
      <c r="C1629" s="1" t="s">
        <v>3365</v>
      </c>
      <c r="E1629" s="1" t="s">
        <v>3364</v>
      </c>
    </row>
    <row r="1630" spans="1:5" x14ac:dyDescent="0.45">
      <c r="A1630" s="1" t="s">
        <v>418</v>
      </c>
      <c r="B1630" s="1" t="s">
        <v>419</v>
      </c>
      <c r="C1630" s="1" t="s">
        <v>3366</v>
      </c>
      <c r="E1630" s="1" t="s">
        <v>3364</v>
      </c>
    </row>
    <row r="1631" spans="1:5" x14ac:dyDescent="0.45">
      <c r="A1631" s="1" t="s">
        <v>418</v>
      </c>
      <c r="B1631" s="1" t="s">
        <v>419</v>
      </c>
      <c r="C1631" s="1" t="s">
        <v>3370</v>
      </c>
      <c r="E1631" s="1" t="s">
        <v>3364</v>
      </c>
    </row>
    <row r="1632" spans="1:5" x14ac:dyDescent="0.45">
      <c r="A1632" s="1" t="s">
        <v>418</v>
      </c>
      <c r="B1632" s="1" t="s">
        <v>419</v>
      </c>
      <c r="C1632" s="1" t="s">
        <v>4558</v>
      </c>
      <c r="E1632" s="1" t="s">
        <v>4559</v>
      </c>
    </row>
    <row r="1633" spans="1:5" x14ac:dyDescent="0.45">
      <c r="A1633" s="1" t="s">
        <v>418</v>
      </c>
      <c r="B1633" s="1" t="s">
        <v>419</v>
      </c>
      <c r="C1633" s="1" t="s">
        <v>5347</v>
      </c>
      <c r="E1633" s="1" t="s">
        <v>5348</v>
      </c>
    </row>
    <row r="1634" spans="1:5" x14ac:dyDescent="0.45">
      <c r="A1634" s="1" t="s">
        <v>418</v>
      </c>
      <c r="B1634" s="1" t="s">
        <v>419</v>
      </c>
      <c r="C1634" s="1" t="s">
        <v>5285</v>
      </c>
      <c r="E1634" s="1" t="s">
        <v>5286</v>
      </c>
    </row>
    <row r="1635" spans="1:5" x14ac:dyDescent="0.45">
      <c r="A1635" s="1" t="s">
        <v>418</v>
      </c>
      <c r="B1635" s="1" t="s">
        <v>419</v>
      </c>
      <c r="C1635" s="1" t="s">
        <v>5287</v>
      </c>
      <c r="E1635" s="1" t="s">
        <v>5286</v>
      </c>
    </row>
    <row r="1636" spans="1:5" x14ac:dyDescent="0.45">
      <c r="A1636" s="1" t="s">
        <v>418</v>
      </c>
      <c r="B1636" s="1" t="s">
        <v>419</v>
      </c>
      <c r="C1636" s="1" t="s">
        <v>5288</v>
      </c>
      <c r="E1636" s="1" t="s">
        <v>5286</v>
      </c>
    </row>
    <row r="1637" spans="1:5" x14ac:dyDescent="0.45">
      <c r="A1637" s="1" t="s">
        <v>418</v>
      </c>
      <c r="B1637" s="1" t="s">
        <v>419</v>
      </c>
      <c r="C1637" s="1" t="s">
        <v>14020</v>
      </c>
      <c r="E1637" s="1" t="s">
        <v>14021</v>
      </c>
    </row>
    <row r="1638" spans="1:5" x14ac:dyDescent="0.45">
      <c r="A1638" s="1" t="s">
        <v>418</v>
      </c>
      <c r="B1638" s="1" t="s">
        <v>419</v>
      </c>
      <c r="C1638" s="1" t="s">
        <v>14022</v>
      </c>
      <c r="E1638" s="1" t="s">
        <v>14021</v>
      </c>
    </row>
    <row r="1639" spans="1:5" x14ac:dyDescent="0.45">
      <c r="A1639" s="1" t="s">
        <v>418</v>
      </c>
      <c r="B1639" s="1" t="s">
        <v>419</v>
      </c>
      <c r="C1639" s="1" t="s">
        <v>14023</v>
      </c>
      <c r="E1639" s="1" t="s">
        <v>14021</v>
      </c>
    </row>
    <row r="1640" spans="1:5" x14ac:dyDescent="0.45">
      <c r="A1640" s="1" t="s">
        <v>418</v>
      </c>
      <c r="B1640" s="1" t="s">
        <v>419</v>
      </c>
      <c r="C1640" s="1" t="s">
        <v>14024</v>
      </c>
      <c r="E1640" s="1" t="s">
        <v>14021</v>
      </c>
    </row>
    <row r="1641" spans="1:5" x14ac:dyDescent="0.45">
      <c r="A1641" s="1" t="s">
        <v>418</v>
      </c>
      <c r="B1641" s="1" t="s">
        <v>419</v>
      </c>
      <c r="C1641" s="1" t="s">
        <v>14025</v>
      </c>
      <c r="E1641" s="1" t="s">
        <v>14021</v>
      </c>
    </row>
    <row r="1642" spans="1:5" x14ac:dyDescent="0.45">
      <c r="A1642" s="1" t="s">
        <v>418</v>
      </c>
      <c r="B1642" s="1" t="s">
        <v>419</v>
      </c>
      <c r="C1642" s="1" t="s">
        <v>14026</v>
      </c>
      <c r="E1642" s="1" t="s">
        <v>14021</v>
      </c>
    </row>
    <row r="1643" spans="1:5" x14ac:dyDescent="0.45">
      <c r="A1643" s="1" t="s">
        <v>418</v>
      </c>
      <c r="B1643" s="1" t="s">
        <v>419</v>
      </c>
      <c r="C1643" s="1" t="s">
        <v>14027</v>
      </c>
      <c r="E1643" s="1" t="s">
        <v>14021</v>
      </c>
    </row>
    <row r="1644" spans="1:5" x14ac:dyDescent="0.45">
      <c r="A1644" s="1" t="s">
        <v>418</v>
      </c>
      <c r="B1644" s="1" t="s">
        <v>419</v>
      </c>
      <c r="C1644" s="1" t="s">
        <v>6485</v>
      </c>
      <c r="E1644" s="1" t="s">
        <v>6486</v>
      </c>
    </row>
    <row r="1645" spans="1:5" x14ac:dyDescent="0.45">
      <c r="A1645" s="1" t="s">
        <v>418</v>
      </c>
      <c r="B1645" s="1" t="s">
        <v>419</v>
      </c>
      <c r="C1645" s="1" t="s">
        <v>7704</v>
      </c>
      <c r="E1645" s="1" t="s">
        <v>7705</v>
      </c>
    </row>
    <row r="1646" spans="1:5" x14ac:dyDescent="0.45">
      <c r="A1646" s="1" t="s">
        <v>418</v>
      </c>
      <c r="B1646" s="1" t="s">
        <v>419</v>
      </c>
      <c r="C1646" s="1" t="s">
        <v>8682</v>
      </c>
      <c r="E1646" s="1" t="s">
        <v>8683</v>
      </c>
    </row>
    <row r="1647" spans="1:5" x14ac:dyDescent="0.45">
      <c r="A1647" s="1" t="s">
        <v>418</v>
      </c>
      <c r="B1647" s="1" t="s">
        <v>419</v>
      </c>
      <c r="C1647" s="1" t="s">
        <v>8684</v>
      </c>
      <c r="E1647" s="1" t="s">
        <v>3364</v>
      </c>
    </row>
    <row r="1648" spans="1:5" x14ac:dyDescent="0.45">
      <c r="A1648" s="1" t="s">
        <v>418</v>
      </c>
      <c r="B1648" s="1" t="s">
        <v>419</v>
      </c>
      <c r="C1648" s="1" t="s">
        <v>8685</v>
      </c>
      <c r="E1648" s="1" t="s">
        <v>8686</v>
      </c>
    </row>
    <row r="1649" spans="1:5" x14ac:dyDescent="0.45">
      <c r="A1649" s="1" t="s">
        <v>418</v>
      </c>
      <c r="B1649" s="1" t="s">
        <v>419</v>
      </c>
      <c r="C1649" s="1" t="s">
        <v>8687</v>
      </c>
      <c r="E1649" s="1" t="s">
        <v>3364</v>
      </c>
    </row>
    <row r="1650" spans="1:5" x14ac:dyDescent="0.45">
      <c r="A1650" s="1" t="s">
        <v>418</v>
      </c>
      <c r="B1650" s="1" t="s">
        <v>419</v>
      </c>
      <c r="C1650" s="1" t="s">
        <v>8688</v>
      </c>
      <c r="E1650" s="1" t="s">
        <v>8689</v>
      </c>
    </row>
    <row r="1651" spans="1:5" x14ac:dyDescent="0.45">
      <c r="A1651" s="1" t="s">
        <v>418</v>
      </c>
      <c r="B1651" s="1" t="s">
        <v>419</v>
      </c>
      <c r="C1651" s="1" t="s">
        <v>8690</v>
      </c>
      <c r="E1651" s="1" t="s">
        <v>8689</v>
      </c>
    </row>
    <row r="1652" spans="1:5" x14ac:dyDescent="0.45">
      <c r="A1652" s="1" t="s">
        <v>418</v>
      </c>
      <c r="B1652" s="1" t="s">
        <v>419</v>
      </c>
      <c r="C1652" s="1" t="s">
        <v>8691</v>
      </c>
      <c r="E1652" s="1" t="s">
        <v>8692</v>
      </c>
    </row>
    <row r="1653" spans="1:5" x14ac:dyDescent="0.45">
      <c r="A1653" s="1" t="s">
        <v>418</v>
      </c>
      <c r="B1653" s="1" t="s">
        <v>419</v>
      </c>
      <c r="C1653" s="1" t="s">
        <v>8693</v>
      </c>
      <c r="E1653" s="1" t="s">
        <v>8692</v>
      </c>
    </row>
    <row r="1654" spans="1:5" x14ac:dyDescent="0.45">
      <c r="A1654" s="1" t="s">
        <v>418</v>
      </c>
      <c r="B1654" s="1" t="s">
        <v>419</v>
      </c>
      <c r="C1654" s="1" t="s">
        <v>8694</v>
      </c>
      <c r="E1654" s="1" t="s">
        <v>8695</v>
      </c>
    </row>
    <row r="1655" spans="1:5" x14ac:dyDescent="0.45">
      <c r="A1655" s="1" t="s">
        <v>418</v>
      </c>
      <c r="B1655" s="1" t="s">
        <v>419</v>
      </c>
      <c r="C1655" s="1" t="s">
        <v>8696</v>
      </c>
      <c r="E1655" s="1" t="s">
        <v>8695</v>
      </c>
    </row>
    <row r="1656" spans="1:5" x14ac:dyDescent="0.45">
      <c r="A1656" s="1" t="s">
        <v>418</v>
      </c>
      <c r="B1656" s="1" t="s">
        <v>419</v>
      </c>
      <c r="C1656" s="1" t="s">
        <v>8697</v>
      </c>
      <c r="E1656" s="1" t="s">
        <v>8698</v>
      </c>
    </row>
    <row r="1657" spans="1:5" x14ac:dyDescent="0.45">
      <c r="A1657" s="1" t="s">
        <v>418</v>
      </c>
      <c r="B1657" s="1" t="s">
        <v>419</v>
      </c>
      <c r="C1657" s="1" t="s">
        <v>8699</v>
      </c>
      <c r="E1657" s="1" t="s">
        <v>8698</v>
      </c>
    </row>
    <row r="1658" spans="1:5" x14ac:dyDescent="0.45">
      <c r="A1658" s="1" t="s">
        <v>418</v>
      </c>
      <c r="B1658" s="1" t="s">
        <v>419</v>
      </c>
      <c r="C1658" s="1" t="s">
        <v>8700</v>
      </c>
      <c r="E1658" s="1" t="s">
        <v>8701</v>
      </c>
    </row>
    <row r="1659" spans="1:5" x14ac:dyDescent="0.45">
      <c r="A1659" s="1" t="s">
        <v>418</v>
      </c>
      <c r="B1659" s="1" t="s">
        <v>419</v>
      </c>
      <c r="C1659" s="1" t="s">
        <v>8702</v>
      </c>
      <c r="E1659" s="1" t="s">
        <v>8701</v>
      </c>
    </row>
    <row r="1660" spans="1:5" x14ac:dyDescent="0.45">
      <c r="A1660" s="1" t="s">
        <v>418</v>
      </c>
      <c r="B1660" s="1" t="s">
        <v>419</v>
      </c>
      <c r="C1660" s="1" t="s">
        <v>8703</v>
      </c>
      <c r="E1660" s="1" t="s">
        <v>8704</v>
      </c>
    </row>
    <row r="1661" spans="1:5" x14ac:dyDescent="0.45">
      <c r="A1661" s="1" t="s">
        <v>418</v>
      </c>
      <c r="B1661" s="1" t="s">
        <v>419</v>
      </c>
      <c r="C1661" s="1" t="s">
        <v>8705</v>
      </c>
      <c r="E1661" s="1" t="s">
        <v>8704</v>
      </c>
    </row>
    <row r="1662" spans="1:5" x14ac:dyDescent="0.45">
      <c r="A1662" s="1" t="s">
        <v>418</v>
      </c>
      <c r="B1662" s="1" t="s">
        <v>419</v>
      </c>
      <c r="C1662" s="1" t="s">
        <v>8706</v>
      </c>
      <c r="E1662" s="1" t="s">
        <v>8707</v>
      </c>
    </row>
    <row r="1663" spans="1:5" x14ac:dyDescent="0.45">
      <c r="A1663" s="1" t="s">
        <v>418</v>
      </c>
      <c r="B1663" s="1" t="s">
        <v>419</v>
      </c>
      <c r="C1663" s="1" t="s">
        <v>8708</v>
      </c>
      <c r="E1663" s="1" t="s">
        <v>8709</v>
      </c>
    </row>
    <row r="1664" spans="1:5" x14ac:dyDescent="0.45">
      <c r="A1664" s="1" t="s">
        <v>418</v>
      </c>
      <c r="B1664" s="1" t="s">
        <v>419</v>
      </c>
      <c r="C1664" s="1" t="s">
        <v>8710</v>
      </c>
      <c r="E1664" s="1" t="s">
        <v>8711</v>
      </c>
    </row>
    <row r="1665" spans="1:5" x14ac:dyDescent="0.45">
      <c r="A1665" s="1" t="s">
        <v>418</v>
      </c>
      <c r="B1665" s="1" t="s">
        <v>419</v>
      </c>
      <c r="C1665" s="1" t="s">
        <v>8712</v>
      </c>
      <c r="E1665" s="1" t="s">
        <v>8713</v>
      </c>
    </row>
    <row r="1666" spans="1:5" x14ac:dyDescent="0.45">
      <c r="A1666" s="1" t="s">
        <v>418</v>
      </c>
      <c r="B1666" s="1" t="s">
        <v>419</v>
      </c>
      <c r="C1666" s="1" t="s">
        <v>8714</v>
      </c>
      <c r="E1666" s="1" t="s">
        <v>8715</v>
      </c>
    </row>
    <row r="1667" spans="1:5" x14ac:dyDescent="0.45">
      <c r="A1667" s="1" t="s">
        <v>418</v>
      </c>
      <c r="B1667" s="1" t="s">
        <v>419</v>
      </c>
      <c r="C1667" s="1" t="s">
        <v>8716</v>
      </c>
      <c r="E1667" s="1" t="s">
        <v>8717</v>
      </c>
    </row>
    <row r="1668" spans="1:5" x14ac:dyDescent="0.45">
      <c r="A1668" s="1" t="s">
        <v>418</v>
      </c>
      <c r="B1668" s="1" t="s">
        <v>419</v>
      </c>
      <c r="C1668" s="1" t="s">
        <v>9811</v>
      </c>
      <c r="E1668" s="1" t="s">
        <v>9812</v>
      </c>
    </row>
    <row r="1669" spans="1:5" x14ac:dyDescent="0.45">
      <c r="A1669" s="1" t="s">
        <v>418</v>
      </c>
      <c r="B1669" s="1" t="s">
        <v>419</v>
      </c>
      <c r="C1669" s="1" t="s">
        <v>9813</v>
      </c>
      <c r="E1669" s="1" t="s">
        <v>9812</v>
      </c>
    </row>
    <row r="1670" spans="1:5" x14ac:dyDescent="0.45">
      <c r="A1670" s="1" t="s">
        <v>418</v>
      </c>
      <c r="B1670" s="1" t="s">
        <v>419</v>
      </c>
      <c r="C1670" s="1" t="s">
        <v>10757</v>
      </c>
      <c r="E1670" s="1" t="s">
        <v>10758</v>
      </c>
    </row>
    <row r="1671" spans="1:5" x14ac:dyDescent="0.45">
      <c r="A1671" s="1" t="s">
        <v>418</v>
      </c>
      <c r="B1671" s="1" t="s">
        <v>419</v>
      </c>
      <c r="C1671" s="1" t="s">
        <v>10759</v>
      </c>
      <c r="E1671" s="1" t="s">
        <v>10758</v>
      </c>
    </row>
    <row r="1672" spans="1:5" x14ac:dyDescent="0.45">
      <c r="A1672" s="1" t="s">
        <v>418</v>
      </c>
      <c r="B1672" s="1" t="s">
        <v>419</v>
      </c>
      <c r="C1672" s="1" t="s">
        <v>11192</v>
      </c>
      <c r="E1672" s="1" t="s">
        <v>11193</v>
      </c>
    </row>
    <row r="1673" spans="1:5" x14ac:dyDescent="0.45">
      <c r="A1673" s="1" t="s">
        <v>418</v>
      </c>
      <c r="B1673" s="1" t="s">
        <v>419</v>
      </c>
      <c r="C1673" s="1" t="s">
        <v>11194</v>
      </c>
      <c r="E1673" s="1" t="s">
        <v>11193</v>
      </c>
    </row>
    <row r="1674" spans="1:5" x14ac:dyDescent="0.45">
      <c r="A1674" s="1" t="s">
        <v>418</v>
      </c>
      <c r="B1674" s="1" t="s">
        <v>419</v>
      </c>
      <c r="C1674" s="1" t="s">
        <v>11195</v>
      </c>
      <c r="E1674" s="1" t="s">
        <v>11193</v>
      </c>
    </row>
    <row r="1675" spans="1:5" x14ac:dyDescent="0.45">
      <c r="A1675" s="1" t="s">
        <v>418</v>
      </c>
      <c r="B1675" s="1" t="s">
        <v>419</v>
      </c>
      <c r="C1675" s="1" t="s">
        <v>11196</v>
      </c>
      <c r="E1675" s="1" t="s">
        <v>11193</v>
      </c>
    </row>
    <row r="1676" spans="1:5" x14ac:dyDescent="0.45">
      <c r="A1676" s="1" t="s">
        <v>418</v>
      </c>
      <c r="B1676" s="1" t="s">
        <v>419</v>
      </c>
      <c r="C1676" s="1" t="s">
        <v>11387</v>
      </c>
      <c r="E1676" s="1" t="s">
        <v>11388</v>
      </c>
    </row>
    <row r="1677" spans="1:5" x14ac:dyDescent="0.45">
      <c r="A1677" s="1" t="s">
        <v>418</v>
      </c>
      <c r="B1677" s="1" t="s">
        <v>419</v>
      </c>
      <c r="C1677" s="1" t="s">
        <v>11389</v>
      </c>
      <c r="E1677" s="1" t="s">
        <v>11388</v>
      </c>
    </row>
    <row r="1678" spans="1:5" x14ac:dyDescent="0.45">
      <c r="A1678" s="1" t="s">
        <v>418</v>
      </c>
      <c r="B1678" s="1" t="s">
        <v>419</v>
      </c>
      <c r="C1678" s="1" t="s">
        <v>11390</v>
      </c>
      <c r="E1678" s="1" t="s">
        <v>11388</v>
      </c>
    </row>
    <row r="1679" spans="1:5" x14ac:dyDescent="0.45">
      <c r="A1679" s="1" t="s">
        <v>418</v>
      </c>
      <c r="B1679" s="1" t="s">
        <v>419</v>
      </c>
      <c r="C1679" s="1" t="s">
        <v>11391</v>
      </c>
      <c r="E1679" s="1" t="s">
        <v>11388</v>
      </c>
    </row>
    <row r="1680" spans="1:5" x14ac:dyDescent="0.45">
      <c r="A1680" s="1" t="s">
        <v>418</v>
      </c>
      <c r="B1680" s="1" t="s">
        <v>419</v>
      </c>
      <c r="C1680" s="1" t="s">
        <v>11392</v>
      </c>
      <c r="E1680" s="1" t="s">
        <v>11388</v>
      </c>
    </row>
    <row r="1681" spans="1:5" x14ac:dyDescent="0.45">
      <c r="A1681" s="1" t="s">
        <v>418</v>
      </c>
      <c r="B1681" s="1" t="s">
        <v>419</v>
      </c>
      <c r="C1681" s="1" t="s">
        <v>11355</v>
      </c>
      <c r="E1681" s="1" t="s">
        <v>3364</v>
      </c>
    </row>
    <row r="1682" spans="1:5" x14ac:dyDescent="0.45">
      <c r="A1682" s="1" t="s">
        <v>418</v>
      </c>
      <c r="B1682" s="1" t="s">
        <v>419</v>
      </c>
      <c r="C1682" s="1" t="s">
        <v>11356</v>
      </c>
      <c r="E1682" s="1" t="s">
        <v>3364</v>
      </c>
    </row>
    <row r="1683" spans="1:5" x14ac:dyDescent="0.45">
      <c r="A1683" s="1" t="s">
        <v>418</v>
      </c>
      <c r="B1683" s="1" t="s">
        <v>419</v>
      </c>
      <c r="C1683" s="1" t="s">
        <v>11357</v>
      </c>
      <c r="E1683" s="1" t="s">
        <v>3364</v>
      </c>
    </row>
    <row r="1684" spans="1:5" x14ac:dyDescent="0.45">
      <c r="A1684" s="1" t="s">
        <v>418</v>
      </c>
      <c r="B1684" s="1" t="s">
        <v>419</v>
      </c>
      <c r="C1684" s="1" t="s">
        <v>11358</v>
      </c>
      <c r="E1684" s="1" t="s">
        <v>3364</v>
      </c>
    </row>
    <row r="1685" spans="1:5" x14ac:dyDescent="0.45">
      <c r="A1685" s="1" t="s">
        <v>418</v>
      </c>
      <c r="B1685" s="1" t="s">
        <v>419</v>
      </c>
      <c r="C1685" s="1" t="s">
        <v>11359</v>
      </c>
      <c r="E1685" s="1" t="s">
        <v>3364</v>
      </c>
    </row>
    <row r="1686" spans="1:5" x14ac:dyDescent="0.45">
      <c r="A1686" s="1" t="s">
        <v>418</v>
      </c>
      <c r="B1686" s="1" t="s">
        <v>419</v>
      </c>
      <c r="C1686" s="1" t="s">
        <v>11360</v>
      </c>
      <c r="E1686" s="1" t="s">
        <v>3364</v>
      </c>
    </row>
    <row r="1687" spans="1:5" x14ac:dyDescent="0.45">
      <c r="A1687" s="1" t="s">
        <v>418</v>
      </c>
      <c r="B1687" s="1" t="s">
        <v>419</v>
      </c>
      <c r="C1687" s="1" t="s">
        <v>12165</v>
      </c>
      <c r="E1687" s="1" t="s">
        <v>3364</v>
      </c>
    </row>
    <row r="1688" spans="1:5" x14ac:dyDescent="0.45">
      <c r="A1688" s="1" t="s">
        <v>418</v>
      </c>
      <c r="B1688" s="1" t="s">
        <v>419</v>
      </c>
      <c r="C1688" s="1" t="s">
        <v>12166</v>
      </c>
      <c r="E1688" s="1" t="s">
        <v>3364</v>
      </c>
    </row>
    <row r="1689" spans="1:5" x14ac:dyDescent="0.45">
      <c r="A1689" s="1" t="s">
        <v>418</v>
      </c>
      <c r="B1689" s="1" t="s">
        <v>419</v>
      </c>
      <c r="C1689" s="1" t="s">
        <v>12167</v>
      </c>
      <c r="E1689" s="1" t="s">
        <v>3364</v>
      </c>
    </row>
    <row r="1690" spans="1:5" x14ac:dyDescent="0.45">
      <c r="A1690" s="1" t="s">
        <v>418</v>
      </c>
      <c r="B1690" s="1" t="s">
        <v>419</v>
      </c>
      <c r="C1690" s="1" t="s">
        <v>14139</v>
      </c>
      <c r="E1690" s="1" t="s">
        <v>3364</v>
      </c>
    </row>
    <row r="1691" spans="1:5" x14ac:dyDescent="0.45">
      <c r="A1691" s="1" t="s">
        <v>418</v>
      </c>
      <c r="B1691" s="1" t="s">
        <v>419</v>
      </c>
      <c r="C1691" s="1" t="s">
        <v>12209</v>
      </c>
      <c r="E1691" s="1" t="s">
        <v>10758</v>
      </c>
    </row>
    <row r="1692" spans="1:5" x14ac:dyDescent="0.45">
      <c r="A1692" s="1" t="s">
        <v>418</v>
      </c>
      <c r="B1692" s="1" t="s">
        <v>419</v>
      </c>
      <c r="C1692" s="1" t="s">
        <v>12210</v>
      </c>
      <c r="E1692" s="1" t="s">
        <v>10758</v>
      </c>
    </row>
    <row r="1693" spans="1:5" x14ac:dyDescent="0.45">
      <c r="A1693" s="1" t="s">
        <v>418</v>
      </c>
      <c r="B1693" s="1" t="s">
        <v>419</v>
      </c>
      <c r="C1693" s="1" t="s">
        <v>12211</v>
      </c>
      <c r="E1693" s="1" t="s">
        <v>10758</v>
      </c>
    </row>
    <row r="1694" spans="1:5" x14ac:dyDescent="0.45">
      <c r="A1694" s="1" t="s">
        <v>418</v>
      </c>
      <c r="B1694" s="1" t="s">
        <v>419</v>
      </c>
      <c r="C1694" s="1" t="s">
        <v>12377</v>
      </c>
      <c r="E1694" s="1" t="s">
        <v>3364</v>
      </c>
    </row>
    <row r="1695" spans="1:5" x14ac:dyDescent="0.45">
      <c r="A1695" s="1" t="s">
        <v>418</v>
      </c>
      <c r="B1695" s="1" t="s">
        <v>419</v>
      </c>
      <c r="C1695" s="1" t="s">
        <v>12378</v>
      </c>
      <c r="E1695" s="1" t="s">
        <v>3364</v>
      </c>
    </row>
    <row r="1696" spans="1:5" x14ac:dyDescent="0.45">
      <c r="A1696" s="1" t="s">
        <v>418</v>
      </c>
      <c r="B1696" s="1" t="s">
        <v>419</v>
      </c>
      <c r="C1696" s="1" t="s">
        <v>12379</v>
      </c>
      <c r="E1696" s="1" t="s">
        <v>3364</v>
      </c>
    </row>
    <row r="1697" spans="1:5" x14ac:dyDescent="0.45">
      <c r="A1697" s="1" t="s">
        <v>418</v>
      </c>
      <c r="B1697" s="1" t="s">
        <v>419</v>
      </c>
      <c r="C1697" s="1" t="s">
        <v>12380</v>
      </c>
      <c r="E1697" s="1" t="s">
        <v>3364</v>
      </c>
    </row>
    <row r="1698" spans="1:5" x14ac:dyDescent="0.45">
      <c r="A1698" s="1" t="s">
        <v>418</v>
      </c>
      <c r="B1698" s="1" t="s">
        <v>419</v>
      </c>
      <c r="C1698" s="1" t="s">
        <v>12381</v>
      </c>
      <c r="E1698" s="1" t="s">
        <v>3364</v>
      </c>
    </row>
    <row r="1699" spans="1:5" x14ac:dyDescent="0.45">
      <c r="A1699" s="1" t="s">
        <v>418</v>
      </c>
      <c r="B1699" s="1" t="s">
        <v>419</v>
      </c>
      <c r="C1699" s="1" t="s">
        <v>12382</v>
      </c>
      <c r="E1699" s="1" t="s">
        <v>3364</v>
      </c>
    </row>
    <row r="1700" spans="1:5" x14ac:dyDescent="0.45">
      <c r="A1700" s="1" t="s">
        <v>418</v>
      </c>
      <c r="B1700" s="1" t="s">
        <v>419</v>
      </c>
      <c r="C1700" s="1" t="s">
        <v>12383</v>
      </c>
      <c r="E1700" s="1" t="s">
        <v>3364</v>
      </c>
    </row>
    <row r="1701" spans="1:5" x14ac:dyDescent="0.45">
      <c r="A1701" s="1" t="s">
        <v>418</v>
      </c>
      <c r="B1701" s="1" t="s">
        <v>419</v>
      </c>
      <c r="C1701" s="1" t="s">
        <v>12384</v>
      </c>
      <c r="E1701" s="1" t="s">
        <v>3364</v>
      </c>
    </row>
    <row r="1702" spans="1:5" x14ac:dyDescent="0.45">
      <c r="A1702" s="1" t="s">
        <v>418</v>
      </c>
      <c r="B1702" s="1" t="s">
        <v>419</v>
      </c>
      <c r="C1702" s="1" t="s">
        <v>12385</v>
      </c>
      <c r="E1702" s="1" t="s">
        <v>3364</v>
      </c>
    </row>
    <row r="1703" spans="1:5" x14ac:dyDescent="0.45">
      <c r="A1703" s="1" t="s">
        <v>418</v>
      </c>
      <c r="B1703" s="1" t="s">
        <v>419</v>
      </c>
      <c r="C1703" s="1" t="s">
        <v>12691</v>
      </c>
      <c r="E1703" s="1" t="s">
        <v>3364</v>
      </c>
    </row>
    <row r="1704" spans="1:5" x14ac:dyDescent="0.45">
      <c r="A1704" s="1" t="s">
        <v>418</v>
      </c>
      <c r="B1704" s="1" t="s">
        <v>419</v>
      </c>
      <c r="C1704" s="1" t="s">
        <v>12692</v>
      </c>
      <c r="E1704" s="1" t="s">
        <v>3364</v>
      </c>
    </row>
    <row r="1705" spans="1:5" x14ac:dyDescent="0.45">
      <c r="A1705" s="1" t="s">
        <v>418</v>
      </c>
      <c r="B1705" s="1" t="s">
        <v>419</v>
      </c>
      <c r="C1705" s="1" t="s">
        <v>12693</v>
      </c>
      <c r="E1705" s="1" t="s">
        <v>3364</v>
      </c>
    </row>
    <row r="1706" spans="1:5" x14ac:dyDescent="0.45">
      <c r="A1706" s="1" t="s">
        <v>418</v>
      </c>
      <c r="B1706" s="1" t="s">
        <v>419</v>
      </c>
      <c r="C1706" s="1" t="s">
        <v>12734</v>
      </c>
      <c r="E1706" s="1" t="s">
        <v>3364</v>
      </c>
    </row>
    <row r="1707" spans="1:5" x14ac:dyDescent="0.45">
      <c r="A1707" s="1" t="s">
        <v>418</v>
      </c>
      <c r="B1707" s="1" t="s">
        <v>419</v>
      </c>
      <c r="C1707" s="1" t="s">
        <v>12735</v>
      </c>
      <c r="E1707" s="1" t="s">
        <v>3364</v>
      </c>
    </row>
    <row r="1708" spans="1:5" x14ac:dyDescent="0.45">
      <c r="A1708" s="1" t="s">
        <v>418</v>
      </c>
      <c r="B1708" s="1" t="s">
        <v>419</v>
      </c>
      <c r="C1708" s="1" t="s">
        <v>12736</v>
      </c>
      <c r="E1708" s="1" t="s">
        <v>3364</v>
      </c>
    </row>
    <row r="1709" spans="1:5" x14ac:dyDescent="0.45">
      <c r="A1709" s="1" t="s">
        <v>418</v>
      </c>
      <c r="B1709" s="1" t="s">
        <v>419</v>
      </c>
      <c r="C1709" s="1" t="s">
        <v>12737</v>
      </c>
      <c r="E1709" s="1" t="s">
        <v>3364</v>
      </c>
    </row>
    <row r="1710" spans="1:5" x14ac:dyDescent="0.45">
      <c r="A1710" s="1" t="s">
        <v>418</v>
      </c>
      <c r="B1710" s="1" t="s">
        <v>419</v>
      </c>
      <c r="C1710" s="1" t="s">
        <v>12738</v>
      </c>
      <c r="E1710" s="1" t="s">
        <v>3364</v>
      </c>
    </row>
    <row r="1711" spans="1:5" x14ac:dyDescent="0.45">
      <c r="A1711" s="1" t="s">
        <v>418</v>
      </c>
      <c r="B1711" s="1" t="s">
        <v>419</v>
      </c>
      <c r="C1711" s="1" t="s">
        <v>12739</v>
      </c>
      <c r="E1711" s="1" t="s">
        <v>3364</v>
      </c>
    </row>
    <row r="1712" spans="1:5" x14ac:dyDescent="0.45">
      <c r="A1712" s="1" t="s">
        <v>418</v>
      </c>
      <c r="B1712" s="1" t="s">
        <v>419</v>
      </c>
      <c r="C1712" s="1" t="s">
        <v>12740</v>
      </c>
      <c r="E1712" s="1" t="s">
        <v>3364</v>
      </c>
    </row>
    <row r="1713" spans="1:5" x14ac:dyDescent="0.45">
      <c r="A1713" s="1" t="s">
        <v>418</v>
      </c>
      <c r="B1713" s="1" t="s">
        <v>419</v>
      </c>
      <c r="C1713" s="1" t="s">
        <v>12742</v>
      </c>
      <c r="E1713" s="1" t="s">
        <v>3364</v>
      </c>
    </row>
    <row r="1714" spans="1:5" x14ac:dyDescent="0.45">
      <c r="A1714" s="1" t="s">
        <v>418</v>
      </c>
      <c r="B1714" s="1" t="s">
        <v>419</v>
      </c>
      <c r="C1714" s="1" t="s">
        <v>13575</v>
      </c>
      <c r="E1714" s="1" t="s">
        <v>14431</v>
      </c>
    </row>
    <row r="1715" spans="1:5" x14ac:dyDescent="0.45">
      <c r="A1715" s="1" t="s">
        <v>418</v>
      </c>
      <c r="B1715" s="1" t="s">
        <v>419</v>
      </c>
      <c r="C1715" s="1" t="s">
        <v>13577</v>
      </c>
      <c r="E1715" s="1" t="s">
        <v>14432</v>
      </c>
    </row>
    <row r="1716" spans="1:5" x14ac:dyDescent="0.45">
      <c r="A1716" s="1" t="s">
        <v>418</v>
      </c>
      <c r="B1716" s="1" t="s">
        <v>419</v>
      </c>
      <c r="C1716" s="1" t="s">
        <v>13576</v>
      </c>
      <c r="E1716" s="1" t="s">
        <v>14432</v>
      </c>
    </row>
    <row r="1717" spans="1:5" x14ac:dyDescent="0.45">
      <c r="A1717" s="1" t="s">
        <v>418</v>
      </c>
      <c r="B1717" s="1" t="s">
        <v>419</v>
      </c>
      <c r="C1717" s="1" t="s">
        <v>13621</v>
      </c>
      <c r="E1717" s="1" t="s">
        <v>14444</v>
      </c>
    </row>
    <row r="1718" spans="1:5" x14ac:dyDescent="0.45">
      <c r="A1718" s="1" t="s">
        <v>639</v>
      </c>
      <c r="B1718" s="1" t="s">
        <v>640</v>
      </c>
      <c r="C1718" s="1" t="s">
        <v>641</v>
      </c>
      <c r="E1718" s="1" t="s">
        <v>641</v>
      </c>
    </row>
    <row r="1719" spans="1:5" x14ac:dyDescent="0.45">
      <c r="A1719" s="1" t="s">
        <v>639</v>
      </c>
      <c r="B1719" s="1" t="s">
        <v>640</v>
      </c>
      <c r="C1719" s="1" t="s">
        <v>642</v>
      </c>
      <c r="E1719" s="1" t="s">
        <v>642</v>
      </c>
    </row>
    <row r="1720" spans="1:5" x14ac:dyDescent="0.45">
      <c r="A1720" s="1" t="s">
        <v>639</v>
      </c>
      <c r="B1720" s="1" t="s">
        <v>640</v>
      </c>
      <c r="C1720" s="1" t="s">
        <v>649</v>
      </c>
      <c r="E1720" s="1" t="s">
        <v>648</v>
      </c>
    </row>
    <row r="1721" spans="1:5" x14ac:dyDescent="0.45">
      <c r="A1721" s="1" t="s">
        <v>639</v>
      </c>
      <c r="B1721" s="1" t="s">
        <v>640</v>
      </c>
      <c r="C1721" s="1" t="s">
        <v>647</v>
      </c>
      <c r="E1721" s="1" t="s">
        <v>648</v>
      </c>
    </row>
    <row r="1722" spans="1:5" x14ac:dyDescent="0.45">
      <c r="A1722" s="1" t="s">
        <v>639</v>
      </c>
      <c r="B1722" s="1" t="s">
        <v>640</v>
      </c>
      <c r="C1722" s="1" t="s">
        <v>650</v>
      </c>
      <c r="E1722" s="1" t="s">
        <v>648</v>
      </c>
    </row>
    <row r="1723" spans="1:5" x14ac:dyDescent="0.45">
      <c r="A1723" s="1" t="s">
        <v>639</v>
      </c>
      <c r="B1723" s="1" t="s">
        <v>640</v>
      </c>
      <c r="C1723" s="1" t="s">
        <v>4182</v>
      </c>
      <c r="E1723" s="1" t="s">
        <v>4182</v>
      </c>
    </row>
    <row r="1724" spans="1:5" x14ac:dyDescent="0.45">
      <c r="A1724" s="1" t="s">
        <v>639</v>
      </c>
      <c r="B1724" s="1" t="s">
        <v>640</v>
      </c>
      <c r="C1724" s="1" t="s">
        <v>4183</v>
      </c>
      <c r="E1724" s="1" t="s">
        <v>4183</v>
      </c>
    </row>
    <row r="1725" spans="1:5" x14ac:dyDescent="0.45">
      <c r="A1725" s="1" t="s">
        <v>639</v>
      </c>
      <c r="B1725" s="1" t="s">
        <v>640</v>
      </c>
      <c r="C1725" s="1" t="s">
        <v>4184</v>
      </c>
      <c r="E1725" s="1" t="s">
        <v>4184</v>
      </c>
    </row>
    <row r="1726" spans="1:5" x14ac:dyDescent="0.45">
      <c r="A1726" s="1" t="s">
        <v>639</v>
      </c>
      <c r="B1726" s="1" t="s">
        <v>640</v>
      </c>
      <c r="C1726" s="1" t="s">
        <v>11621</v>
      </c>
      <c r="E1726" s="1" t="s">
        <v>11622</v>
      </c>
    </row>
    <row r="1727" spans="1:5" x14ac:dyDescent="0.45">
      <c r="A1727" s="1" t="s">
        <v>639</v>
      </c>
      <c r="B1727" s="1" t="s">
        <v>640</v>
      </c>
      <c r="C1727" s="1" t="s">
        <v>11623</v>
      </c>
      <c r="E1727" s="1" t="s">
        <v>11622</v>
      </c>
    </row>
    <row r="1728" spans="1:5" x14ac:dyDescent="0.45">
      <c r="A1728" s="1" t="s">
        <v>639</v>
      </c>
      <c r="B1728" s="1" t="s">
        <v>640</v>
      </c>
      <c r="C1728" s="1" t="s">
        <v>11624</v>
      </c>
      <c r="E1728" s="1" t="s">
        <v>11622</v>
      </c>
    </row>
    <row r="1729" spans="1:5" x14ac:dyDescent="0.45">
      <c r="A1729" s="1" t="s">
        <v>639</v>
      </c>
      <c r="B1729" s="1" t="s">
        <v>640</v>
      </c>
      <c r="C1729" s="1" t="s">
        <v>11625</v>
      </c>
      <c r="E1729" s="1" t="s">
        <v>11622</v>
      </c>
    </row>
    <row r="1730" spans="1:5" x14ac:dyDescent="0.45">
      <c r="A1730" s="1" t="s">
        <v>639</v>
      </c>
      <c r="B1730" s="1" t="s">
        <v>640</v>
      </c>
      <c r="C1730" s="1" t="s">
        <v>11626</v>
      </c>
      <c r="E1730" s="1" t="s">
        <v>11622</v>
      </c>
    </row>
    <row r="1731" spans="1:5" x14ac:dyDescent="0.45">
      <c r="A1731" s="1" t="s">
        <v>639</v>
      </c>
      <c r="B1731" s="1" t="s">
        <v>640</v>
      </c>
      <c r="C1731" s="1" t="s">
        <v>12106</v>
      </c>
      <c r="E1731" s="1" t="s">
        <v>12107</v>
      </c>
    </row>
    <row r="1732" spans="1:5" x14ac:dyDescent="0.45">
      <c r="A1732" s="1" t="s">
        <v>426</v>
      </c>
      <c r="B1732" s="1" t="s">
        <v>427</v>
      </c>
      <c r="C1732" s="1" t="s">
        <v>436</v>
      </c>
      <c r="E1732" s="1" t="s">
        <v>429</v>
      </c>
    </row>
    <row r="1733" spans="1:5" x14ac:dyDescent="0.45">
      <c r="A1733" s="1" t="s">
        <v>426</v>
      </c>
      <c r="B1733" s="1" t="s">
        <v>427</v>
      </c>
      <c r="C1733" s="1" t="s">
        <v>428</v>
      </c>
      <c r="E1733" s="1" t="s">
        <v>429</v>
      </c>
    </row>
    <row r="1734" spans="1:5" x14ac:dyDescent="0.45">
      <c r="A1734" s="1" t="s">
        <v>426</v>
      </c>
      <c r="B1734" s="1" t="s">
        <v>427</v>
      </c>
      <c r="C1734" s="1" t="s">
        <v>430</v>
      </c>
      <c r="E1734" s="1" t="s">
        <v>429</v>
      </c>
    </row>
    <row r="1735" spans="1:5" x14ac:dyDescent="0.45">
      <c r="A1735" s="1" t="s">
        <v>426</v>
      </c>
      <c r="B1735" s="1" t="s">
        <v>427</v>
      </c>
      <c r="C1735" s="1" t="s">
        <v>431</v>
      </c>
      <c r="E1735" s="1" t="s">
        <v>429</v>
      </c>
    </row>
    <row r="1736" spans="1:5" x14ac:dyDescent="0.45">
      <c r="A1736" s="1" t="s">
        <v>426</v>
      </c>
      <c r="B1736" s="1" t="s">
        <v>427</v>
      </c>
      <c r="C1736" s="1" t="s">
        <v>432</v>
      </c>
      <c r="E1736" s="1" t="s">
        <v>429</v>
      </c>
    </row>
    <row r="1737" spans="1:5" x14ac:dyDescent="0.45">
      <c r="A1737" s="1" t="s">
        <v>426</v>
      </c>
      <c r="B1737" s="1" t="s">
        <v>427</v>
      </c>
      <c r="C1737" s="1" t="s">
        <v>433</v>
      </c>
      <c r="E1737" s="1" t="s">
        <v>429</v>
      </c>
    </row>
    <row r="1738" spans="1:5" x14ac:dyDescent="0.45">
      <c r="A1738" s="1" t="s">
        <v>426</v>
      </c>
      <c r="B1738" s="1" t="s">
        <v>427</v>
      </c>
      <c r="C1738" s="1" t="s">
        <v>434</v>
      </c>
      <c r="E1738" s="1" t="s">
        <v>429</v>
      </c>
    </row>
    <row r="1739" spans="1:5" x14ac:dyDescent="0.45">
      <c r="A1739" s="1" t="s">
        <v>426</v>
      </c>
      <c r="B1739" s="1" t="s">
        <v>427</v>
      </c>
      <c r="C1739" s="1" t="s">
        <v>435</v>
      </c>
      <c r="E1739" s="1" t="s">
        <v>429</v>
      </c>
    </row>
    <row r="1740" spans="1:5" x14ac:dyDescent="0.45">
      <c r="A1740" s="1" t="s">
        <v>426</v>
      </c>
      <c r="B1740" s="1" t="s">
        <v>427</v>
      </c>
      <c r="C1740" s="1" t="s">
        <v>437</v>
      </c>
      <c r="E1740" s="1" t="s">
        <v>429</v>
      </c>
    </row>
    <row r="1741" spans="1:5" x14ac:dyDescent="0.45">
      <c r="A1741" s="1" t="s">
        <v>426</v>
      </c>
      <c r="B1741" s="1" t="s">
        <v>427</v>
      </c>
      <c r="C1741" s="1" t="s">
        <v>504</v>
      </c>
      <c r="E1741" s="1" t="s">
        <v>505</v>
      </c>
    </row>
    <row r="1742" spans="1:5" x14ac:dyDescent="0.45">
      <c r="A1742" s="1" t="s">
        <v>426</v>
      </c>
      <c r="B1742" s="1" t="s">
        <v>427</v>
      </c>
      <c r="C1742" s="1" t="s">
        <v>506</v>
      </c>
      <c r="E1742" s="1" t="s">
        <v>505</v>
      </c>
    </row>
    <row r="1743" spans="1:5" x14ac:dyDescent="0.45">
      <c r="A1743" s="1" t="s">
        <v>426</v>
      </c>
      <c r="B1743" s="1" t="s">
        <v>427</v>
      </c>
      <c r="C1743" s="1" t="s">
        <v>507</v>
      </c>
      <c r="E1743" s="1" t="s">
        <v>508</v>
      </c>
    </row>
    <row r="1744" spans="1:5" x14ac:dyDescent="0.45">
      <c r="A1744" s="1" t="s">
        <v>426</v>
      </c>
      <c r="B1744" s="1" t="s">
        <v>427</v>
      </c>
      <c r="C1744" s="1" t="s">
        <v>509</v>
      </c>
      <c r="E1744" s="1" t="s">
        <v>508</v>
      </c>
    </row>
    <row r="1745" spans="1:5" x14ac:dyDescent="0.45">
      <c r="A1745" s="1" t="s">
        <v>426</v>
      </c>
      <c r="B1745" s="1" t="s">
        <v>427</v>
      </c>
      <c r="C1745" s="1" t="s">
        <v>510</v>
      </c>
      <c r="E1745" s="1" t="s">
        <v>508</v>
      </c>
    </row>
    <row r="1746" spans="1:5" x14ac:dyDescent="0.45">
      <c r="A1746" s="1" t="s">
        <v>426</v>
      </c>
      <c r="B1746" s="1" t="s">
        <v>427</v>
      </c>
      <c r="C1746" s="1" t="s">
        <v>511</v>
      </c>
      <c r="E1746" s="1" t="s">
        <v>508</v>
      </c>
    </row>
    <row r="1747" spans="1:5" x14ac:dyDescent="0.45">
      <c r="A1747" s="1" t="s">
        <v>426</v>
      </c>
      <c r="B1747" s="1" t="s">
        <v>427</v>
      </c>
      <c r="C1747" s="1" t="s">
        <v>512</v>
      </c>
      <c r="E1747" s="1" t="s">
        <v>508</v>
      </c>
    </row>
    <row r="1748" spans="1:5" x14ac:dyDescent="0.45">
      <c r="A1748" s="1" t="s">
        <v>426</v>
      </c>
      <c r="B1748" s="1" t="s">
        <v>427</v>
      </c>
      <c r="C1748" s="1" t="s">
        <v>514</v>
      </c>
      <c r="E1748" s="1" t="s">
        <v>514</v>
      </c>
    </row>
    <row r="1749" spans="1:5" x14ac:dyDescent="0.45">
      <c r="A1749" s="1" t="s">
        <v>426</v>
      </c>
      <c r="B1749" s="1" t="s">
        <v>427</v>
      </c>
      <c r="C1749" s="1" t="s">
        <v>515</v>
      </c>
      <c r="E1749" s="1" t="s">
        <v>515</v>
      </c>
    </row>
    <row r="1750" spans="1:5" x14ac:dyDescent="0.45">
      <c r="A1750" s="1" t="s">
        <v>426</v>
      </c>
      <c r="B1750" s="1" t="s">
        <v>427</v>
      </c>
      <c r="C1750" s="1" t="s">
        <v>516</v>
      </c>
      <c r="E1750" s="1" t="s">
        <v>516</v>
      </c>
    </row>
    <row r="1751" spans="1:5" x14ac:dyDescent="0.45">
      <c r="A1751" s="1" t="s">
        <v>426</v>
      </c>
      <c r="B1751" s="1" t="s">
        <v>427</v>
      </c>
      <c r="C1751" s="1" t="s">
        <v>517</v>
      </c>
      <c r="E1751" s="1" t="s">
        <v>517</v>
      </c>
    </row>
    <row r="1752" spans="1:5" x14ac:dyDescent="0.45">
      <c r="A1752" s="1" t="s">
        <v>426</v>
      </c>
      <c r="B1752" s="1" t="s">
        <v>427</v>
      </c>
      <c r="C1752" s="1" t="s">
        <v>518</v>
      </c>
      <c r="E1752" s="1" t="s">
        <v>518</v>
      </c>
    </row>
    <row r="1753" spans="1:5" x14ac:dyDescent="0.45">
      <c r="A1753" s="1" t="s">
        <v>426</v>
      </c>
      <c r="B1753" s="1" t="s">
        <v>427</v>
      </c>
      <c r="C1753" s="1" t="s">
        <v>687</v>
      </c>
      <c r="E1753" s="1" t="s">
        <v>688</v>
      </c>
    </row>
    <row r="1754" spans="1:5" x14ac:dyDescent="0.45">
      <c r="A1754" s="1" t="s">
        <v>426</v>
      </c>
      <c r="B1754" s="1" t="s">
        <v>427</v>
      </c>
      <c r="C1754" s="1" t="s">
        <v>689</v>
      </c>
      <c r="E1754" s="1" t="s">
        <v>689</v>
      </c>
    </row>
    <row r="1755" spans="1:5" x14ac:dyDescent="0.45">
      <c r="A1755" s="1" t="s">
        <v>426</v>
      </c>
      <c r="B1755" s="1" t="s">
        <v>427</v>
      </c>
      <c r="C1755" s="1" t="s">
        <v>690</v>
      </c>
      <c r="E1755" s="1" t="s">
        <v>690</v>
      </c>
    </row>
    <row r="1756" spans="1:5" x14ac:dyDescent="0.45">
      <c r="A1756" s="1" t="s">
        <v>426</v>
      </c>
      <c r="B1756" s="1" t="s">
        <v>427</v>
      </c>
      <c r="C1756" s="1" t="s">
        <v>941</v>
      </c>
      <c r="E1756" s="1" t="s">
        <v>941</v>
      </c>
    </row>
    <row r="1757" spans="1:5" x14ac:dyDescent="0.45">
      <c r="A1757" s="1" t="s">
        <v>426</v>
      </c>
      <c r="B1757" s="1" t="s">
        <v>427</v>
      </c>
      <c r="C1757" s="1" t="s">
        <v>1078</v>
      </c>
      <c r="E1757" s="1" t="s">
        <v>1079</v>
      </c>
    </row>
    <row r="1758" spans="1:5" x14ac:dyDescent="0.45">
      <c r="A1758" s="1" t="s">
        <v>426</v>
      </c>
      <c r="B1758" s="1" t="s">
        <v>427</v>
      </c>
      <c r="C1758" s="1" t="s">
        <v>1080</v>
      </c>
      <c r="E1758" s="1" t="s">
        <v>1081</v>
      </c>
    </row>
    <row r="1759" spans="1:5" x14ac:dyDescent="0.45">
      <c r="A1759" s="1" t="s">
        <v>426</v>
      </c>
      <c r="B1759" s="1" t="s">
        <v>427</v>
      </c>
      <c r="C1759" s="1" t="s">
        <v>1082</v>
      </c>
      <c r="E1759" s="1" t="s">
        <v>1083</v>
      </c>
    </row>
    <row r="1760" spans="1:5" x14ac:dyDescent="0.45">
      <c r="A1760" s="1" t="s">
        <v>426</v>
      </c>
      <c r="B1760" s="1" t="s">
        <v>427</v>
      </c>
      <c r="C1760" s="1" t="s">
        <v>1084</v>
      </c>
      <c r="E1760" s="1" t="s">
        <v>1083</v>
      </c>
    </row>
    <row r="1761" spans="1:5" x14ac:dyDescent="0.45">
      <c r="A1761" s="1" t="s">
        <v>426</v>
      </c>
      <c r="B1761" s="1" t="s">
        <v>427</v>
      </c>
      <c r="C1761" s="1" t="s">
        <v>1085</v>
      </c>
      <c r="E1761" s="1" t="s">
        <v>1086</v>
      </c>
    </row>
    <row r="1762" spans="1:5" x14ac:dyDescent="0.45">
      <c r="A1762" s="1" t="s">
        <v>426</v>
      </c>
      <c r="B1762" s="1" t="s">
        <v>427</v>
      </c>
      <c r="C1762" s="1" t="s">
        <v>1087</v>
      </c>
      <c r="E1762" s="1" t="s">
        <v>1081</v>
      </c>
    </row>
    <row r="1763" spans="1:5" x14ac:dyDescent="0.45">
      <c r="A1763" s="1" t="s">
        <v>426</v>
      </c>
      <c r="B1763" s="1" t="s">
        <v>427</v>
      </c>
      <c r="C1763" s="1" t="s">
        <v>1089</v>
      </c>
      <c r="E1763" s="1" t="s">
        <v>1089</v>
      </c>
    </row>
    <row r="1764" spans="1:5" x14ac:dyDescent="0.45">
      <c r="A1764" s="1" t="s">
        <v>426</v>
      </c>
      <c r="B1764" s="1" t="s">
        <v>427</v>
      </c>
      <c r="C1764" s="1" t="s">
        <v>1092</v>
      </c>
      <c r="E1764" s="1" t="s">
        <v>1093</v>
      </c>
    </row>
    <row r="1765" spans="1:5" x14ac:dyDescent="0.45">
      <c r="A1765" s="1" t="s">
        <v>426</v>
      </c>
      <c r="B1765" s="1" t="s">
        <v>427</v>
      </c>
      <c r="C1765" s="1" t="s">
        <v>1198</v>
      </c>
      <c r="E1765" s="1" t="s">
        <v>1199</v>
      </c>
    </row>
    <row r="1766" spans="1:5" x14ac:dyDescent="0.45">
      <c r="A1766" s="1" t="s">
        <v>426</v>
      </c>
      <c r="B1766" s="1" t="s">
        <v>427</v>
      </c>
      <c r="C1766" s="1" t="s">
        <v>1651</v>
      </c>
      <c r="E1766" s="1" t="s">
        <v>1652</v>
      </c>
    </row>
    <row r="1767" spans="1:5" x14ac:dyDescent="0.45">
      <c r="A1767" s="1" t="s">
        <v>426</v>
      </c>
      <c r="B1767" s="1" t="s">
        <v>427</v>
      </c>
      <c r="C1767" s="1" t="s">
        <v>1653</v>
      </c>
      <c r="E1767" s="1" t="s">
        <v>1652</v>
      </c>
    </row>
    <row r="1768" spans="1:5" x14ac:dyDescent="0.45">
      <c r="A1768" s="1" t="s">
        <v>426</v>
      </c>
      <c r="B1768" s="1" t="s">
        <v>427</v>
      </c>
      <c r="C1768" s="1" t="s">
        <v>1654</v>
      </c>
      <c r="E1768" s="1" t="s">
        <v>1652</v>
      </c>
    </row>
    <row r="1769" spans="1:5" x14ac:dyDescent="0.45">
      <c r="A1769" s="1" t="s">
        <v>426</v>
      </c>
      <c r="B1769" s="1" t="s">
        <v>427</v>
      </c>
      <c r="C1769" s="1" t="s">
        <v>1655</v>
      </c>
      <c r="E1769" s="1" t="s">
        <v>1652</v>
      </c>
    </row>
    <row r="1770" spans="1:5" x14ac:dyDescent="0.45">
      <c r="A1770" s="1" t="s">
        <v>426</v>
      </c>
      <c r="B1770" s="1" t="s">
        <v>427</v>
      </c>
      <c r="C1770" s="1" t="s">
        <v>1656</v>
      </c>
      <c r="E1770" s="1" t="s">
        <v>1652</v>
      </c>
    </row>
    <row r="1771" spans="1:5" x14ac:dyDescent="0.45">
      <c r="A1771" s="1" t="s">
        <v>426</v>
      </c>
      <c r="B1771" s="1" t="s">
        <v>427</v>
      </c>
      <c r="C1771" s="1" t="s">
        <v>1657</v>
      </c>
      <c r="E1771" s="1" t="s">
        <v>1652</v>
      </c>
    </row>
    <row r="1772" spans="1:5" x14ac:dyDescent="0.45">
      <c r="A1772" s="1" t="s">
        <v>426</v>
      </c>
      <c r="B1772" s="1" t="s">
        <v>427</v>
      </c>
      <c r="C1772" s="1" t="s">
        <v>13817</v>
      </c>
      <c r="E1772" s="1" t="s">
        <v>13817</v>
      </c>
    </row>
    <row r="1773" spans="1:5" x14ac:dyDescent="0.45">
      <c r="A1773" s="1" t="s">
        <v>426</v>
      </c>
      <c r="B1773" s="1" t="s">
        <v>427</v>
      </c>
      <c r="C1773" s="1" t="s">
        <v>3206</v>
      </c>
      <c r="E1773" s="1" t="s">
        <v>3207</v>
      </c>
    </row>
    <row r="1774" spans="1:5" x14ac:dyDescent="0.45">
      <c r="A1774" s="1" t="s">
        <v>426</v>
      </c>
      <c r="B1774" s="1" t="s">
        <v>427</v>
      </c>
      <c r="C1774" s="1" t="s">
        <v>3212</v>
      </c>
      <c r="E1774" s="1" t="s">
        <v>3213</v>
      </c>
    </row>
    <row r="1775" spans="1:5" x14ac:dyDescent="0.45">
      <c r="A1775" s="1" t="s">
        <v>426</v>
      </c>
      <c r="B1775" s="1" t="s">
        <v>427</v>
      </c>
      <c r="C1775" s="1" t="s">
        <v>3223</v>
      </c>
      <c r="E1775" s="1" t="s">
        <v>3224</v>
      </c>
    </row>
    <row r="1776" spans="1:5" x14ac:dyDescent="0.45">
      <c r="A1776" s="1" t="s">
        <v>426</v>
      </c>
      <c r="B1776" s="1" t="s">
        <v>427</v>
      </c>
      <c r="C1776" s="1" t="s">
        <v>3290</v>
      </c>
      <c r="E1776" s="1" t="s">
        <v>3291</v>
      </c>
    </row>
    <row r="1777" spans="1:5" x14ac:dyDescent="0.45">
      <c r="A1777" s="1" t="s">
        <v>426</v>
      </c>
      <c r="B1777" s="1" t="s">
        <v>427</v>
      </c>
      <c r="C1777" s="1" t="s">
        <v>3292</v>
      </c>
      <c r="E1777" s="1" t="s">
        <v>3291</v>
      </c>
    </row>
    <row r="1778" spans="1:5" x14ac:dyDescent="0.45">
      <c r="A1778" s="1" t="s">
        <v>426</v>
      </c>
      <c r="B1778" s="1" t="s">
        <v>427</v>
      </c>
      <c r="C1778" s="1" t="s">
        <v>3295</v>
      </c>
      <c r="E1778" s="1" t="s">
        <v>3296</v>
      </c>
    </row>
    <row r="1779" spans="1:5" x14ac:dyDescent="0.45">
      <c r="A1779" s="1" t="s">
        <v>426</v>
      </c>
      <c r="B1779" s="1" t="s">
        <v>427</v>
      </c>
      <c r="C1779" s="1" t="s">
        <v>4031</v>
      </c>
      <c r="E1779" s="1" t="s">
        <v>4032</v>
      </c>
    </row>
    <row r="1780" spans="1:5" x14ac:dyDescent="0.45">
      <c r="A1780" s="1" t="s">
        <v>426</v>
      </c>
      <c r="B1780" s="1" t="s">
        <v>427</v>
      </c>
      <c r="C1780" s="1" t="s">
        <v>4042</v>
      </c>
      <c r="E1780" s="1" t="s">
        <v>4041</v>
      </c>
    </row>
    <row r="1781" spans="1:5" x14ac:dyDescent="0.45">
      <c r="A1781" s="1" t="s">
        <v>426</v>
      </c>
      <c r="B1781" s="1" t="s">
        <v>427</v>
      </c>
      <c r="C1781" s="1" t="s">
        <v>4043</v>
      </c>
      <c r="E1781" s="1" t="s">
        <v>4041</v>
      </c>
    </row>
    <row r="1782" spans="1:5" x14ac:dyDescent="0.45">
      <c r="A1782" s="1" t="s">
        <v>426</v>
      </c>
      <c r="B1782" s="1" t="s">
        <v>427</v>
      </c>
      <c r="C1782" s="1" t="s">
        <v>4044</v>
      </c>
      <c r="E1782" s="1" t="s">
        <v>4041</v>
      </c>
    </row>
    <row r="1783" spans="1:5" x14ac:dyDescent="0.45">
      <c r="A1783" s="1" t="s">
        <v>426</v>
      </c>
      <c r="B1783" s="1" t="s">
        <v>427</v>
      </c>
      <c r="C1783" s="1" t="s">
        <v>4045</v>
      </c>
      <c r="E1783" s="1" t="s">
        <v>4041</v>
      </c>
    </row>
    <row r="1784" spans="1:5" x14ac:dyDescent="0.45">
      <c r="A1784" s="1" t="s">
        <v>426</v>
      </c>
      <c r="B1784" s="1" t="s">
        <v>427</v>
      </c>
      <c r="C1784" s="1" t="s">
        <v>4040</v>
      </c>
      <c r="E1784" s="1" t="s">
        <v>4041</v>
      </c>
    </row>
    <row r="1785" spans="1:5" x14ac:dyDescent="0.45">
      <c r="A1785" s="1" t="s">
        <v>426</v>
      </c>
      <c r="B1785" s="1" t="s">
        <v>427</v>
      </c>
      <c r="C1785" s="1" t="s">
        <v>4273</v>
      </c>
      <c r="E1785" s="1" t="s">
        <v>4273</v>
      </c>
    </row>
    <row r="1786" spans="1:5" x14ac:dyDescent="0.45">
      <c r="A1786" s="1" t="s">
        <v>426</v>
      </c>
      <c r="B1786" s="1" t="s">
        <v>427</v>
      </c>
      <c r="C1786" s="1" t="s">
        <v>4327</v>
      </c>
      <c r="E1786" s="1" t="s">
        <v>4328</v>
      </c>
    </row>
    <row r="1787" spans="1:5" x14ac:dyDescent="0.45">
      <c r="A1787" s="1" t="s">
        <v>426</v>
      </c>
      <c r="B1787" s="1" t="s">
        <v>427</v>
      </c>
      <c r="C1787" s="1" t="s">
        <v>4329</v>
      </c>
      <c r="E1787" s="1" t="s">
        <v>4330</v>
      </c>
    </row>
    <row r="1788" spans="1:5" x14ac:dyDescent="0.45">
      <c r="A1788" s="1" t="s">
        <v>426</v>
      </c>
      <c r="B1788" s="1" t="s">
        <v>427</v>
      </c>
      <c r="C1788" s="1" t="s">
        <v>4331</v>
      </c>
      <c r="E1788" s="1" t="s">
        <v>4332</v>
      </c>
    </row>
    <row r="1789" spans="1:5" x14ac:dyDescent="0.45">
      <c r="A1789" s="1" t="s">
        <v>426</v>
      </c>
      <c r="B1789" s="1" t="s">
        <v>427</v>
      </c>
      <c r="C1789" s="1" t="s">
        <v>4333</v>
      </c>
      <c r="E1789" s="1" t="s">
        <v>4334</v>
      </c>
    </row>
    <row r="1790" spans="1:5" x14ac:dyDescent="0.45">
      <c r="A1790" s="1" t="s">
        <v>426</v>
      </c>
      <c r="B1790" s="1" t="s">
        <v>427</v>
      </c>
      <c r="C1790" s="1" t="s">
        <v>4593</v>
      </c>
      <c r="E1790" s="1" t="s">
        <v>4593</v>
      </c>
    </row>
    <row r="1791" spans="1:5" x14ac:dyDescent="0.45">
      <c r="A1791" s="1" t="s">
        <v>426</v>
      </c>
      <c r="B1791" s="1" t="s">
        <v>427</v>
      </c>
      <c r="C1791" s="1" t="s">
        <v>4594</v>
      </c>
      <c r="E1791" s="1" t="s">
        <v>4594</v>
      </c>
    </row>
    <row r="1792" spans="1:5" x14ac:dyDescent="0.45">
      <c r="A1792" s="1" t="s">
        <v>426</v>
      </c>
      <c r="B1792" s="1" t="s">
        <v>427</v>
      </c>
      <c r="C1792" s="1" t="s">
        <v>4595</v>
      </c>
      <c r="E1792" s="1" t="s">
        <v>4595</v>
      </c>
    </row>
    <row r="1793" spans="1:5" x14ac:dyDescent="0.45">
      <c r="A1793" s="1" t="s">
        <v>426</v>
      </c>
      <c r="B1793" s="1" t="s">
        <v>427</v>
      </c>
      <c r="C1793" s="1" t="s">
        <v>4596</v>
      </c>
      <c r="E1793" s="1" t="s">
        <v>4596</v>
      </c>
    </row>
    <row r="1794" spans="1:5" x14ac:dyDescent="0.45">
      <c r="A1794" s="1" t="s">
        <v>426</v>
      </c>
      <c r="B1794" s="1" t="s">
        <v>427</v>
      </c>
      <c r="C1794" s="1" t="s">
        <v>4960</v>
      </c>
      <c r="E1794" s="1" t="s">
        <v>4960</v>
      </c>
    </row>
    <row r="1795" spans="1:5" x14ac:dyDescent="0.45">
      <c r="A1795" s="1" t="s">
        <v>426</v>
      </c>
      <c r="B1795" s="1" t="s">
        <v>427</v>
      </c>
      <c r="C1795" s="1" t="s">
        <v>5009</v>
      </c>
      <c r="E1795" s="1" t="s">
        <v>5009</v>
      </c>
    </row>
    <row r="1796" spans="1:5" x14ac:dyDescent="0.45">
      <c r="A1796" s="1" t="s">
        <v>426</v>
      </c>
      <c r="B1796" s="1" t="s">
        <v>427</v>
      </c>
      <c r="C1796" s="1" t="s">
        <v>6219</v>
      </c>
      <c r="E1796" s="1" t="s">
        <v>6220</v>
      </c>
    </row>
    <row r="1797" spans="1:5" x14ac:dyDescent="0.45">
      <c r="A1797" s="1" t="s">
        <v>426</v>
      </c>
      <c r="B1797" s="1" t="s">
        <v>427</v>
      </c>
      <c r="C1797" s="1" t="s">
        <v>6305</v>
      </c>
      <c r="E1797" s="1" t="s">
        <v>6306</v>
      </c>
    </row>
    <row r="1798" spans="1:5" x14ac:dyDescent="0.45">
      <c r="A1798" s="1" t="s">
        <v>426</v>
      </c>
      <c r="B1798" s="1" t="s">
        <v>427</v>
      </c>
      <c r="C1798" s="1" t="s">
        <v>6307</v>
      </c>
      <c r="E1798" s="1" t="s">
        <v>6308</v>
      </c>
    </row>
    <row r="1799" spans="1:5" x14ac:dyDescent="0.45">
      <c r="A1799" s="1" t="s">
        <v>426</v>
      </c>
      <c r="B1799" s="1" t="s">
        <v>427</v>
      </c>
      <c r="C1799" s="1" t="s">
        <v>6309</v>
      </c>
      <c r="E1799" s="1" t="s">
        <v>6310</v>
      </c>
    </row>
    <row r="1800" spans="1:5" x14ac:dyDescent="0.45">
      <c r="A1800" s="1" t="s">
        <v>426</v>
      </c>
      <c r="B1800" s="1" t="s">
        <v>427</v>
      </c>
      <c r="C1800" s="1" t="s">
        <v>6311</v>
      </c>
      <c r="E1800" s="1" t="s">
        <v>6312</v>
      </c>
    </row>
    <row r="1801" spans="1:5" x14ac:dyDescent="0.45">
      <c r="A1801" s="1" t="s">
        <v>426</v>
      </c>
      <c r="B1801" s="1" t="s">
        <v>427</v>
      </c>
      <c r="C1801" s="1" t="s">
        <v>6556</v>
      </c>
      <c r="E1801" s="1" t="s">
        <v>6557</v>
      </c>
    </row>
    <row r="1802" spans="1:5" x14ac:dyDescent="0.45">
      <c r="A1802" s="1" t="s">
        <v>426</v>
      </c>
      <c r="B1802" s="1" t="s">
        <v>427</v>
      </c>
      <c r="C1802" s="1" t="s">
        <v>6558</v>
      </c>
      <c r="E1802" s="1" t="s">
        <v>6559</v>
      </c>
    </row>
    <row r="1803" spans="1:5" x14ac:dyDescent="0.45">
      <c r="A1803" s="1" t="s">
        <v>426</v>
      </c>
      <c r="B1803" s="1" t="s">
        <v>427</v>
      </c>
      <c r="C1803" s="1" t="s">
        <v>6560</v>
      </c>
      <c r="E1803" s="1" t="s">
        <v>6561</v>
      </c>
    </row>
    <row r="1804" spans="1:5" x14ac:dyDescent="0.45">
      <c r="A1804" s="1" t="s">
        <v>426</v>
      </c>
      <c r="B1804" s="1" t="s">
        <v>427</v>
      </c>
      <c r="C1804" s="1" t="s">
        <v>6826</v>
      </c>
      <c r="E1804" s="1" t="s">
        <v>6827</v>
      </c>
    </row>
    <row r="1805" spans="1:5" x14ac:dyDescent="0.45">
      <c r="A1805" s="1" t="s">
        <v>426</v>
      </c>
      <c r="B1805" s="1" t="s">
        <v>427</v>
      </c>
      <c r="C1805" s="1" t="s">
        <v>6926</v>
      </c>
      <c r="E1805" s="1" t="s">
        <v>6927</v>
      </c>
    </row>
    <row r="1806" spans="1:5" x14ac:dyDescent="0.45">
      <c r="A1806" s="1" t="s">
        <v>426</v>
      </c>
      <c r="B1806" s="1" t="s">
        <v>427</v>
      </c>
      <c r="C1806" s="1" t="s">
        <v>6928</v>
      </c>
      <c r="E1806" s="1" t="s">
        <v>6929</v>
      </c>
    </row>
    <row r="1807" spans="1:5" x14ac:dyDescent="0.45">
      <c r="A1807" s="1" t="s">
        <v>426</v>
      </c>
      <c r="B1807" s="1" t="s">
        <v>427</v>
      </c>
      <c r="C1807" s="1" t="s">
        <v>7022</v>
      </c>
      <c r="E1807" s="1" t="s">
        <v>7023</v>
      </c>
    </row>
    <row r="1808" spans="1:5" x14ac:dyDescent="0.45">
      <c r="A1808" s="1" t="s">
        <v>426</v>
      </c>
      <c r="B1808" s="1" t="s">
        <v>427</v>
      </c>
      <c r="C1808" s="1" t="s">
        <v>7024</v>
      </c>
      <c r="E1808" s="1" t="s">
        <v>7025</v>
      </c>
    </row>
    <row r="1809" spans="1:5" x14ac:dyDescent="0.45">
      <c r="A1809" s="1" t="s">
        <v>426</v>
      </c>
      <c r="B1809" s="1" t="s">
        <v>427</v>
      </c>
      <c r="C1809" s="1" t="s">
        <v>7026</v>
      </c>
      <c r="E1809" s="1" t="s">
        <v>7027</v>
      </c>
    </row>
    <row r="1810" spans="1:5" x14ac:dyDescent="0.45">
      <c r="A1810" s="1" t="s">
        <v>426</v>
      </c>
      <c r="B1810" s="1" t="s">
        <v>427</v>
      </c>
      <c r="C1810" s="1" t="s">
        <v>7028</v>
      </c>
      <c r="E1810" s="1" t="s">
        <v>7027</v>
      </c>
    </row>
    <row r="1811" spans="1:5" x14ac:dyDescent="0.45">
      <c r="A1811" s="1" t="s">
        <v>426</v>
      </c>
      <c r="B1811" s="1" t="s">
        <v>427</v>
      </c>
      <c r="C1811" s="1" t="s">
        <v>7029</v>
      </c>
      <c r="E1811" s="1" t="s">
        <v>7030</v>
      </c>
    </row>
    <row r="1812" spans="1:5" x14ac:dyDescent="0.45">
      <c r="A1812" s="1" t="s">
        <v>426</v>
      </c>
      <c r="B1812" s="1" t="s">
        <v>427</v>
      </c>
      <c r="C1812" s="1" t="s">
        <v>7031</v>
      </c>
      <c r="E1812" s="1" t="s">
        <v>7032</v>
      </c>
    </row>
    <row r="1813" spans="1:5" x14ac:dyDescent="0.45">
      <c r="A1813" s="1" t="s">
        <v>426</v>
      </c>
      <c r="B1813" s="1" t="s">
        <v>427</v>
      </c>
      <c r="C1813" s="1" t="s">
        <v>7033</v>
      </c>
      <c r="E1813" s="1" t="s">
        <v>7032</v>
      </c>
    </row>
    <row r="1814" spans="1:5" x14ac:dyDescent="0.45">
      <c r="A1814" s="1" t="s">
        <v>426</v>
      </c>
      <c r="B1814" s="1" t="s">
        <v>427</v>
      </c>
      <c r="C1814" s="1" t="s">
        <v>7034</v>
      </c>
      <c r="E1814" s="1" t="s">
        <v>7035</v>
      </c>
    </row>
    <row r="1815" spans="1:5" x14ac:dyDescent="0.45">
      <c r="A1815" s="1" t="s">
        <v>426</v>
      </c>
      <c r="B1815" s="1" t="s">
        <v>427</v>
      </c>
      <c r="C1815" s="1" t="s">
        <v>7036</v>
      </c>
      <c r="E1815" s="1" t="s">
        <v>7037</v>
      </c>
    </row>
    <row r="1816" spans="1:5" x14ac:dyDescent="0.45">
      <c r="A1816" s="1" t="s">
        <v>426</v>
      </c>
      <c r="B1816" s="1" t="s">
        <v>427</v>
      </c>
      <c r="C1816" s="1" t="s">
        <v>7038</v>
      </c>
      <c r="E1816" s="1" t="s">
        <v>7037</v>
      </c>
    </row>
    <row r="1817" spans="1:5" x14ac:dyDescent="0.45">
      <c r="A1817" s="1" t="s">
        <v>426</v>
      </c>
      <c r="B1817" s="1" t="s">
        <v>427</v>
      </c>
      <c r="C1817" s="1" t="s">
        <v>7039</v>
      </c>
      <c r="E1817" s="1" t="s">
        <v>7040</v>
      </c>
    </row>
    <row r="1818" spans="1:5" x14ac:dyDescent="0.45">
      <c r="A1818" s="1" t="s">
        <v>426</v>
      </c>
      <c r="B1818" s="1" t="s">
        <v>427</v>
      </c>
      <c r="C1818" s="1" t="s">
        <v>7041</v>
      </c>
      <c r="E1818" s="1" t="s">
        <v>7040</v>
      </c>
    </row>
    <row r="1819" spans="1:5" x14ac:dyDescent="0.45">
      <c r="A1819" s="1" t="s">
        <v>426</v>
      </c>
      <c r="B1819" s="1" t="s">
        <v>427</v>
      </c>
      <c r="C1819" s="1" t="s">
        <v>7042</v>
      </c>
      <c r="E1819" s="1" t="s">
        <v>7043</v>
      </c>
    </row>
    <row r="1820" spans="1:5" x14ac:dyDescent="0.45">
      <c r="A1820" s="1" t="s">
        <v>426</v>
      </c>
      <c r="B1820" s="1" t="s">
        <v>427</v>
      </c>
      <c r="C1820" s="1" t="s">
        <v>7046</v>
      </c>
      <c r="E1820" s="1" t="s">
        <v>7047</v>
      </c>
    </row>
    <row r="1821" spans="1:5" x14ac:dyDescent="0.45">
      <c r="A1821" s="1" t="s">
        <v>426</v>
      </c>
      <c r="B1821" s="1" t="s">
        <v>427</v>
      </c>
      <c r="C1821" s="1" t="s">
        <v>7055</v>
      </c>
      <c r="E1821" s="1" t="s">
        <v>7056</v>
      </c>
    </row>
    <row r="1822" spans="1:5" x14ac:dyDescent="0.45">
      <c r="A1822" s="1" t="s">
        <v>426</v>
      </c>
      <c r="B1822" s="1" t="s">
        <v>427</v>
      </c>
      <c r="C1822" s="1" t="s">
        <v>7057</v>
      </c>
      <c r="E1822" s="1" t="s">
        <v>7058</v>
      </c>
    </row>
    <row r="1823" spans="1:5" x14ac:dyDescent="0.45">
      <c r="A1823" s="1" t="s">
        <v>426</v>
      </c>
      <c r="B1823" s="1" t="s">
        <v>427</v>
      </c>
      <c r="C1823" s="1" t="s">
        <v>7059</v>
      </c>
      <c r="E1823" s="1" t="s">
        <v>7060</v>
      </c>
    </row>
    <row r="1824" spans="1:5" x14ac:dyDescent="0.45">
      <c r="A1824" s="1" t="s">
        <v>426</v>
      </c>
      <c r="B1824" s="1" t="s">
        <v>427</v>
      </c>
      <c r="C1824" s="1" t="s">
        <v>7061</v>
      </c>
      <c r="E1824" s="1" t="s">
        <v>7062</v>
      </c>
    </row>
    <row r="1825" spans="1:5" x14ac:dyDescent="0.45">
      <c r="A1825" s="1" t="s">
        <v>426</v>
      </c>
      <c r="B1825" s="1" t="s">
        <v>427</v>
      </c>
      <c r="C1825" s="1" t="s">
        <v>7065</v>
      </c>
      <c r="E1825" s="1" t="s">
        <v>7066</v>
      </c>
    </row>
    <row r="1826" spans="1:5" x14ac:dyDescent="0.45">
      <c r="A1826" s="1" t="s">
        <v>426</v>
      </c>
      <c r="B1826" s="1" t="s">
        <v>427</v>
      </c>
      <c r="C1826" s="1" t="s">
        <v>7067</v>
      </c>
      <c r="E1826" s="1" t="s">
        <v>7068</v>
      </c>
    </row>
    <row r="1827" spans="1:5" x14ac:dyDescent="0.45">
      <c r="A1827" s="1" t="s">
        <v>426</v>
      </c>
      <c r="B1827" s="1" t="s">
        <v>427</v>
      </c>
      <c r="C1827" s="1" t="s">
        <v>7069</v>
      </c>
      <c r="E1827" s="1" t="s">
        <v>7070</v>
      </c>
    </row>
    <row r="1828" spans="1:5" x14ac:dyDescent="0.45">
      <c r="A1828" s="1" t="s">
        <v>426</v>
      </c>
      <c r="B1828" s="1" t="s">
        <v>427</v>
      </c>
      <c r="C1828" s="1" t="s">
        <v>7071</v>
      </c>
      <c r="E1828" s="1" t="s">
        <v>7072</v>
      </c>
    </row>
    <row r="1829" spans="1:5" x14ac:dyDescent="0.45">
      <c r="A1829" s="1" t="s">
        <v>426</v>
      </c>
      <c r="B1829" s="1" t="s">
        <v>427</v>
      </c>
      <c r="C1829" s="1" t="s">
        <v>7073</v>
      </c>
      <c r="E1829" s="1" t="s">
        <v>7074</v>
      </c>
    </row>
    <row r="1830" spans="1:5" x14ac:dyDescent="0.45">
      <c r="A1830" s="1" t="s">
        <v>426</v>
      </c>
      <c r="B1830" s="1" t="s">
        <v>427</v>
      </c>
      <c r="C1830" s="1" t="s">
        <v>7075</v>
      </c>
      <c r="E1830" s="1" t="s">
        <v>7076</v>
      </c>
    </row>
    <row r="1831" spans="1:5" x14ac:dyDescent="0.45">
      <c r="A1831" s="1" t="s">
        <v>426</v>
      </c>
      <c r="B1831" s="1" t="s">
        <v>427</v>
      </c>
      <c r="C1831" s="1" t="s">
        <v>7077</v>
      </c>
      <c r="E1831" s="1" t="s">
        <v>7076</v>
      </c>
    </row>
    <row r="1832" spans="1:5" x14ac:dyDescent="0.45">
      <c r="A1832" s="1" t="s">
        <v>426</v>
      </c>
      <c r="B1832" s="1" t="s">
        <v>427</v>
      </c>
      <c r="C1832" s="1" t="s">
        <v>7078</v>
      </c>
      <c r="E1832" s="1" t="s">
        <v>7076</v>
      </c>
    </row>
    <row r="1833" spans="1:5" x14ac:dyDescent="0.45">
      <c r="A1833" s="1" t="s">
        <v>426</v>
      </c>
      <c r="B1833" s="1" t="s">
        <v>427</v>
      </c>
      <c r="C1833" s="1" t="s">
        <v>7079</v>
      </c>
      <c r="E1833" s="1" t="s">
        <v>7080</v>
      </c>
    </row>
    <row r="1834" spans="1:5" x14ac:dyDescent="0.45">
      <c r="A1834" s="1" t="s">
        <v>426</v>
      </c>
      <c r="B1834" s="1" t="s">
        <v>427</v>
      </c>
      <c r="C1834" s="1" t="s">
        <v>7081</v>
      </c>
      <c r="E1834" s="1" t="s">
        <v>7080</v>
      </c>
    </row>
    <row r="1835" spans="1:5" x14ac:dyDescent="0.45">
      <c r="A1835" s="1" t="s">
        <v>426</v>
      </c>
      <c r="B1835" s="1" t="s">
        <v>427</v>
      </c>
      <c r="C1835" s="1" t="s">
        <v>7082</v>
      </c>
      <c r="E1835" s="1" t="s">
        <v>7083</v>
      </c>
    </row>
    <row r="1836" spans="1:5" x14ac:dyDescent="0.45">
      <c r="A1836" s="1" t="s">
        <v>426</v>
      </c>
      <c r="B1836" s="1" t="s">
        <v>427</v>
      </c>
      <c r="C1836" s="1" t="s">
        <v>7084</v>
      </c>
      <c r="E1836" s="1" t="s">
        <v>7085</v>
      </c>
    </row>
    <row r="1837" spans="1:5" x14ac:dyDescent="0.45">
      <c r="A1837" s="1" t="s">
        <v>426</v>
      </c>
      <c r="B1837" s="1" t="s">
        <v>427</v>
      </c>
      <c r="C1837" s="1" t="s">
        <v>7086</v>
      </c>
      <c r="E1837" s="1" t="s">
        <v>7087</v>
      </c>
    </row>
    <row r="1838" spans="1:5" x14ac:dyDescent="0.45">
      <c r="A1838" s="1" t="s">
        <v>426</v>
      </c>
      <c r="B1838" s="1" t="s">
        <v>427</v>
      </c>
      <c r="C1838" s="1" t="s">
        <v>7088</v>
      </c>
      <c r="E1838" s="1" t="s">
        <v>7087</v>
      </c>
    </row>
    <row r="1839" spans="1:5" x14ac:dyDescent="0.45">
      <c r="A1839" s="1" t="s">
        <v>426</v>
      </c>
      <c r="B1839" s="1" t="s">
        <v>427</v>
      </c>
      <c r="C1839" s="1" t="s">
        <v>7089</v>
      </c>
      <c r="E1839" s="1" t="s">
        <v>7087</v>
      </c>
    </row>
    <row r="1840" spans="1:5" x14ac:dyDescent="0.45">
      <c r="A1840" s="1" t="s">
        <v>426</v>
      </c>
      <c r="B1840" s="1" t="s">
        <v>427</v>
      </c>
      <c r="C1840" s="1" t="s">
        <v>7090</v>
      </c>
      <c r="E1840" s="1" t="s">
        <v>7087</v>
      </c>
    </row>
    <row r="1841" spans="1:5" x14ac:dyDescent="0.45">
      <c r="A1841" s="1" t="s">
        <v>426</v>
      </c>
      <c r="B1841" s="1" t="s">
        <v>427</v>
      </c>
      <c r="C1841" s="1" t="s">
        <v>7091</v>
      </c>
      <c r="E1841" s="1" t="s">
        <v>7092</v>
      </c>
    </row>
    <row r="1842" spans="1:5" x14ac:dyDescent="0.45">
      <c r="A1842" s="1" t="s">
        <v>426</v>
      </c>
      <c r="B1842" s="1" t="s">
        <v>427</v>
      </c>
      <c r="C1842" s="1" t="s">
        <v>7093</v>
      </c>
      <c r="E1842" s="1" t="s">
        <v>7094</v>
      </c>
    </row>
    <row r="1843" spans="1:5" x14ac:dyDescent="0.45">
      <c r="A1843" s="1" t="s">
        <v>426</v>
      </c>
      <c r="B1843" s="1" t="s">
        <v>427</v>
      </c>
      <c r="C1843" s="1" t="s">
        <v>7095</v>
      </c>
      <c r="E1843" s="1" t="s">
        <v>7096</v>
      </c>
    </row>
    <row r="1844" spans="1:5" x14ac:dyDescent="0.45">
      <c r="A1844" s="1" t="s">
        <v>426</v>
      </c>
      <c r="B1844" s="1" t="s">
        <v>427</v>
      </c>
      <c r="C1844" s="1" t="s">
        <v>7097</v>
      </c>
      <c r="E1844" s="1" t="s">
        <v>7098</v>
      </c>
    </row>
    <row r="1845" spans="1:5" x14ac:dyDescent="0.45">
      <c r="A1845" s="1" t="s">
        <v>426</v>
      </c>
      <c r="B1845" s="1" t="s">
        <v>427</v>
      </c>
      <c r="C1845" s="1" t="s">
        <v>7368</v>
      </c>
      <c r="E1845" s="1" t="s">
        <v>7369</v>
      </c>
    </row>
    <row r="1846" spans="1:5" x14ac:dyDescent="0.45">
      <c r="A1846" s="1" t="s">
        <v>426</v>
      </c>
      <c r="B1846" s="1" t="s">
        <v>427</v>
      </c>
      <c r="C1846" s="1" t="s">
        <v>8560</v>
      </c>
      <c r="E1846" s="1" t="s">
        <v>14184</v>
      </c>
    </row>
    <row r="1847" spans="1:5" x14ac:dyDescent="0.45">
      <c r="A1847" s="1" t="s">
        <v>426</v>
      </c>
      <c r="B1847" s="1" t="s">
        <v>427</v>
      </c>
      <c r="C1847" s="1" t="s">
        <v>8817</v>
      </c>
      <c r="E1847" s="1" t="s">
        <v>8818</v>
      </c>
    </row>
    <row r="1848" spans="1:5" x14ac:dyDescent="0.45">
      <c r="A1848" s="1" t="s">
        <v>426</v>
      </c>
      <c r="B1848" s="1" t="s">
        <v>427</v>
      </c>
      <c r="C1848" s="1" t="s">
        <v>8819</v>
      </c>
      <c r="E1848" s="1" t="s">
        <v>8820</v>
      </c>
    </row>
    <row r="1849" spans="1:5" x14ac:dyDescent="0.45">
      <c r="A1849" s="1" t="s">
        <v>426</v>
      </c>
      <c r="B1849" s="1" t="s">
        <v>427</v>
      </c>
      <c r="C1849" s="1" t="s">
        <v>8821</v>
      </c>
      <c r="E1849" s="1" t="s">
        <v>8822</v>
      </c>
    </row>
    <row r="1850" spans="1:5" x14ac:dyDescent="0.45">
      <c r="A1850" s="1" t="s">
        <v>426</v>
      </c>
      <c r="B1850" s="1" t="s">
        <v>427</v>
      </c>
      <c r="C1850" s="1" t="s">
        <v>8823</v>
      </c>
      <c r="E1850" s="1" t="s">
        <v>8824</v>
      </c>
    </row>
    <row r="1851" spans="1:5" x14ac:dyDescent="0.45">
      <c r="A1851" s="1" t="s">
        <v>426</v>
      </c>
      <c r="B1851" s="1" t="s">
        <v>427</v>
      </c>
      <c r="C1851" s="1" t="s">
        <v>8825</v>
      </c>
      <c r="E1851" s="1" t="s">
        <v>8824</v>
      </c>
    </row>
    <row r="1852" spans="1:5" x14ac:dyDescent="0.45">
      <c r="A1852" s="1" t="s">
        <v>426</v>
      </c>
      <c r="B1852" s="1" t="s">
        <v>427</v>
      </c>
      <c r="C1852" s="1" t="s">
        <v>8826</v>
      </c>
      <c r="E1852" s="1" t="s">
        <v>8824</v>
      </c>
    </row>
    <row r="1853" spans="1:5" x14ac:dyDescent="0.45">
      <c r="A1853" s="1" t="s">
        <v>426</v>
      </c>
      <c r="B1853" s="1" t="s">
        <v>427</v>
      </c>
      <c r="C1853" s="1" t="s">
        <v>8827</v>
      </c>
      <c r="E1853" s="1" t="s">
        <v>8824</v>
      </c>
    </row>
    <row r="1854" spans="1:5" x14ac:dyDescent="0.45">
      <c r="A1854" s="1" t="s">
        <v>426</v>
      </c>
      <c r="B1854" s="1" t="s">
        <v>427</v>
      </c>
      <c r="C1854" s="1" t="s">
        <v>8828</v>
      </c>
      <c r="E1854" s="1" t="s">
        <v>8824</v>
      </c>
    </row>
    <row r="1855" spans="1:5" x14ac:dyDescent="0.45">
      <c r="A1855" s="1" t="s">
        <v>426</v>
      </c>
      <c r="B1855" s="1" t="s">
        <v>427</v>
      </c>
      <c r="C1855" s="1" t="s">
        <v>8829</v>
      </c>
      <c r="E1855" s="1" t="s">
        <v>8824</v>
      </c>
    </row>
    <row r="1856" spans="1:5" x14ac:dyDescent="0.45">
      <c r="A1856" s="1" t="s">
        <v>426</v>
      </c>
      <c r="B1856" s="1" t="s">
        <v>427</v>
      </c>
      <c r="C1856" s="1" t="s">
        <v>8830</v>
      </c>
      <c r="E1856" s="1" t="s">
        <v>8824</v>
      </c>
    </row>
    <row r="1857" spans="1:5" x14ac:dyDescent="0.45">
      <c r="A1857" s="1" t="s">
        <v>426</v>
      </c>
      <c r="B1857" s="1" t="s">
        <v>427</v>
      </c>
      <c r="C1857" s="1" t="s">
        <v>8831</v>
      </c>
      <c r="E1857" s="1" t="s">
        <v>8824</v>
      </c>
    </row>
    <row r="1858" spans="1:5" x14ac:dyDescent="0.45">
      <c r="A1858" s="1" t="s">
        <v>426</v>
      </c>
      <c r="B1858" s="1" t="s">
        <v>427</v>
      </c>
      <c r="C1858" s="1" t="s">
        <v>8832</v>
      </c>
      <c r="E1858" s="1" t="s">
        <v>8824</v>
      </c>
    </row>
    <row r="1859" spans="1:5" x14ac:dyDescent="0.45">
      <c r="A1859" s="1" t="s">
        <v>426</v>
      </c>
      <c r="B1859" s="1" t="s">
        <v>427</v>
      </c>
      <c r="C1859" s="1" t="s">
        <v>8833</v>
      </c>
      <c r="E1859" s="1" t="s">
        <v>8824</v>
      </c>
    </row>
    <row r="1860" spans="1:5" x14ac:dyDescent="0.45">
      <c r="A1860" s="1" t="s">
        <v>426</v>
      </c>
      <c r="B1860" s="1" t="s">
        <v>427</v>
      </c>
      <c r="C1860" s="1" t="s">
        <v>8834</v>
      </c>
      <c r="E1860" s="1" t="s">
        <v>8835</v>
      </c>
    </row>
    <row r="1861" spans="1:5" x14ac:dyDescent="0.45">
      <c r="A1861" s="1" t="s">
        <v>426</v>
      </c>
      <c r="B1861" s="1" t="s">
        <v>427</v>
      </c>
      <c r="C1861" s="1" t="s">
        <v>8836</v>
      </c>
      <c r="E1861" s="1" t="s">
        <v>8835</v>
      </c>
    </row>
    <row r="1862" spans="1:5" x14ac:dyDescent="0.45">
      <c r="A1862" s="1" t="s">
        <v>426</v>
      </c>
      <c r="B1862" s="1" t="s">
        <v>427</v>
      </c>
      <c r="C1862" s="1" t="s">
        <v>8837</v>
      </c>
      <c r="E1862" s="1" t="s">
        <v>8835</v>
      </c>
    </row>
    <row r="1863" spans="1:5" x14ac:dyDescent="0.45">
      <c r="A1863" s="1" t="s">
        <v>426</v>
      </c>
      <c r="B1863" s="1" t="s">
        <v>427</v>
      </c>
      <c r="C1863" s="1" t="s">
        <v>8838</v>
      </c>
      <c r="E1863" s="1" t="s">
        <v>8835</v>
      </c>
    </row>
    <row r="1864" spans="1:5" x14ac:dyDescent="0.45">
      <c r="A1864" s="1" t="s">
        <v>426</v>
      </c>
      <c r="B1864" s="1" t="s">
        <v>427</v>
      </c>
      <c r="C1864" s="1" t="s">
        <v>8839</v>
      </c>
      <c r="E1864" s="1" t="s">
        <v>8835</v>
      </c>
    </row>
    <row r="1865" spans="1:5" x14ac:dyDescent="0.45">
      <c r="A1865" s="1" t="s">
        <v>426</v>
      </c>
      <c r="B1865" s="1" t="s">
        <v>427</v>
      </c>
      <c r="C1865" s="1" t="s">
        <v>8840</v>
      </c>
      <c r="E1865" s="1" t="s">
        <v>8835</v>
      </c>
    </row>
    <row r="1866" spans="1:5" x14ac:dyDescent="0.45">
      <c r="A1866" s="1" t="s">
        <v>426</v>
      </c>
      <c r="B1866" s="1" t="s">
        <v>427</v>
      </c>
      <c r="C1866" s="1" t="s">
        <v>8841</v>
      </c>
      <c r="E1866" s="1" t="s">
        <v>8835</v>
      </c>
    </row>
    <row r="1867" spans="1:5" x14ac:dyDescent="0.45">
      <c r="A1867" s="1" t="s">
        <v>426</v>
      </c>
      <c r="B1867" s="1" t="s">
        <v>427</v>
      </c>
      <c r="C1867" s="1" t="s">
        <v>8842</v>
      </c>
      <c r="E1867" s="1" t="s">
        <v>8835</v>
      </c>
    </row>
    <row r="1868" spans="1:5" x14ac:dyDescent="0.45">
      <c r="A1868" s="1" t="s">
        <v>426</v>
      </c>
      <c r="B1868" s="1" t="s">
        <v>427</v>
      </c>
      <c r="C1868" s="1" t="s">
        <v>8843</v>
      </c>
      <c r="E1868" s="1" t="s">
        <v>8835</v>
      </c>
    </row>
    <row r="1869" spans="1:5" x14ac:dyDescent="0.45">
      <c r="A1869" s="1" t="s">
        <v>426</v>
      </c>
      <c r="B1869" s="1" t="s">
        <v>427</v>
      </c>
      <c r="C1869" s="1" t="s">
        <v>8844</v>
      </c>
      <c r="E1869" s="1" t="s">
        <v>8845</v>
      </c>
    </row>
    <row r="1870" spans="1:5" x14ac:dyDescent="0.45">
      <c r="A1870" s="1" t="s">
        <v>426</v>
      </c>
      <c r="B1870" s="1" t="s">
        <v>427</v>
      </c>
      <c r="C1870" s="1" t="s">
        <v>8846</v>
      </c>
      <c r="E1870" s="1" t="s">
        <v>8845</v>
      </c>
    </row>
    <row r="1871" spans="1:5" x14ac:dyDescent="0.45">
      <c r="A1871" s="1" t="s">
        <v>426</v>
      </c>
      <c r="B1871" s="1" t="s">
        <v>427</v>
      </c>
      <c r="C1871" s="1" t="s">
        <v>8847</v>
      </c>
      <c r="E1871" s="1" t="s">
        <v>8845</v>
      </c>
    </row>
    <row r="1872" spans="1:5" x14ac:dyDescent="0.45">
      <c r="A1872" s="1" t="s">
        <v>426</v>
      </c>
      <c r="B1872" s="1" t="s">
        <v>427</v>
      </c>
      <c r="C1872" s="1" t="s">
        <v>8848</v>
      </c>
      <c r="E1872" s="1" t="s">
        <v>8845</v>
      </c>
    </row>
    <row r="1873" spans="1:5" x14ac:dyDescent="0.45">
      <c r="A1873" s="1" t="s">
        <v>426</v>
      </c>
      <c r="B1873" s="1" t="s">
        <v>427</v>
      </c>
      <c r="C1873" s="1" t="s">
        <v>8849</v>
      </c>
      <c r="E1873" s="1" t="s">
        <v>8845</v>
      </c>
    </row>
    <row r="1874" spans="1:5" x14ac:dyDescent="0.45">
      <c r="A1874" s="1" t="s">
        <v>426</v>
      </c>
      <c r="B1874" s="1" t="s">
        <v>427</v>
      </c>
      <c r="C1874" s="1" t="s">
        <v>8850</v>
      </c>
      <c r="E1874" s="1" t="s">
        <v>8845</v>
      </c>
    </row>
    <row r="1875" spans="1:5" x14ac:dyDescent="0.45">
      <c r="A1875" s="1" t="s">
        <v>426</v>
      </c>
      <c r="B1875" s="1" t="s">
        <v>427</v>
      </c>
      <c r="C1875" s="1" t="s">
        <v>8851</v>
      </c>
      <c r="E1875" s="1" t="s">
        <v>8845</v>
      </c>
    </row>
    <row r="1876" spans="1:5" x14ac:dyDescent="0.45">
      <c r="A1876" s="1" t="s">
        <v>426</v>
      </c>
      <c r="B1876" s="1" t="s">
        <v>427</v>
      </c>
      <c r="C1876" s="1" t="s">
        <v>8852</v>
      </c>
      <c r="E1876" s="1" t="s">
        <v>8845</v>
      </c>
    </row>
    <row r="1877" spans="1:5" x14ac:dyDescent="0.45">
      <c r="A1877" s="1" t="s">
        <v>426</v>
      </c>
      <c r="B1877" s="1" t="s">
        <v>427</v>
      </c>
      <c r="C1877" s="1" t="s">
        <v>8853</v>
      </c>
      <c r="E1877" s="1" t="s">
        <v>8845</v>
      </c>
    </row>
    <row r="1878" spans="1:5" x14ac:dyDescent="0.45">
      <c r="A1878" s="1" t="s">
        <v>426</v>
      </c>
      <c r="B1878" s="1" t="s">
        <v>427</v>
      </c>
      <c r="C1878" s="1" t="s">
        <v>8854</v>
      </c>
      <c r="E1878" s="1" t="s">
        <v>8845</v>
      </c>
    </row>
    <row r="1879" spans="1:5" x14ac:dyDescent="0.45">
      <c r="A1879" s="1" t="s">
        <v>426</v>
      </c>
      <c r="B1879" s="1" t="s">
        <v>427</v>
      </c>
      <c r="C1879" s="1" t="s">
        <v>8857</v>
      </c>
      <c r="E1879" s="1" t="s">
        <v>8858</v>
      </c>
    </row>
    <row r="1880" spans="1:5" x14ac:dyDescent="0.45">
      <c r="A1880" s="1" t="s">
        <v>426</v>
      </c>
      <c r="B1880" s="1" t="s">
        <v>427</v>
      </c>
      <c r="C1880" s="1" t="s">
        <v>8859</v>
      </c>
      <c r="E1880" s="1" t="s">
        <v>8860</v>
      </c>
    </row>
    <row r="1881" spans="1:5" x14ac:dyDescent="0.45">
      <c r="A1881" s="1" t="s">
        <v>426</v>
      </c>
      <c r="B1881" s="1" t="s">
        <v>427</v>
      </c>
      <c r="C1881" s="1" t="s">
        <v>8861</v>
      </c>
      <c r="E1881" s="1" t="s">
        <v>8860</v>
      </c>
    </row>
    <row r="1882" spans="1:5" x14ac:dyDescent="0.45">
      <c r="A1882" s="1" t="s">
        <v>426</v>
      </c>
      <c r="B1882" s="1" t="s">
        <v>427</v>
      </c>
      <c r="C1882" s="1" t="s">
        <v>8862</v>
      </c>
      <c r="E1882" s="1" t="s">
        <v>8863</v>
      </c>
    </row>
    <row r="1883" spans="1:5" x14ac:dyDescent="0.45">
      <c r="A1883" s="1" t="s">
        <v>426</v>
      </c>
      <c r="B1883" s="1" t="s">
        <v>427</v>
      </c>
      <c r="C1883" s="1" t="s">
        <v>8864</v>
      </c>
      <c r="E1883" s="1" t="s">
        <v>8863</v>
      </c>
    </row>
    <row r="1884" spans="1:5" x14ac:dyDescent="0.45">
      <c r="A1884" s="1" t="s">
        <v>426</v>
      </c>
      <c r="B1884" s="1" t="s">
        <v>427</v>
      </c>
      <c r="C1884" s="1" t="s">
        <v>8865</v>
      </c>
      <c r="E1884" s="1" t="s">
        <v>8866</v>
      </c>
    </row>
    <row r="1885" spans="1:5" x14ac:dyDescent="0.45">
      <c r="A1885" s="1" t="s">
        <v>426</v>
      </c>
      <c r="B1885" s="1" t="s">
        <v>427</v>
      </c>
      <c r="C1885" s="1" t="s">
        <v>8867</v>
      </c>
      <c r="E1885" s="1" t="s">
        <v>8866</v>
      </c>
    </row>
    <row r="1886" spans="1:5" x14ac:dyDescent="0.45">
      <c r="A1886" s="1" t="s">
        <v>426</v>
      </c>
      <c r="B1886" s="1" t="s">
        <v>427</v>
      </c>
      <c r="C1886" s="1" t="s">
        <v>8868</v>
      </c>
      <c r="E1886" s="1" t="s">
        <v>8869</v>
      </c>
    </row>
    <row r="1887" spans="1:5" x14ac:dyDescent="0.45">
      <c r="A1887" s="1" t="s">
        <v>426</v>
      </c>
      <c r="B1887" s="1" t="s">
        <v>427</v>
      </c>
      <c r="C1887" s="1" t="s">
        <v>8870</v>
      </c>
      <c r="E1887" s="1" t="s">
        <v>8869</v>
      </c>
    </row>
    <row r="1888" spans="1:5" x14ac:dyDescent="0.45">
      <c r="A1888" s="1" t="s">
        <v>426</v>
      </c>
      <c r="B1888" s="1" t="s">
        <v>427</v>
      </c>
      <c r="C1888" s="1" t="s">
        <v>8871</v>
      </c>
      <c r="E1888" s="1" t="s">
        <v>8872</v>
      </c>
    </row>
    <row r="1889" spans="1:5" x14ac:dyDescent="0.45">
      <c r="A1889" s="1" t="s">
        <v>426</v>
      </c>
      <c r="B1889" s="1" t="s">
        <v>427</v>
      </c>
      <c r="C1889" s="1" t="s">
        <v>8873</v>
      </c>
      <c r="E1889" s="1" t="s">
        <v>8874</v>
      </c>
    </row>
    <row r="1890" spans="1:5" x14ac:dyDescent="0.45">
      <c r="A1890" s="1" t="s">
        <v>426</v>
      </c>
      <c r="B1890" s="1" t="s">
        <v>427</v>
      </c>
      <c r="C1890" s="1" t="s">
        <v>8875</v>
      </c>
      <c r="E1890" s="1" t="s">
        <v>8876</v>
      </c>
    </row>
    <row r="1891" spans="1:5" x14ac:dyDescent="0.45">
      <c r="A1891" s="1" t="s">
        <v>426</v>
      </c>
      <c r="B1891" s="1" t="s">
        <v>427</v>
      </c>
      <c r="C1891" s="1" t="s">
        <v>8877</v>
      </c>
      <c r="E1891" s="1" t="s">
        <v>8878</v>
      </c>
    </row>
    <row r="1892" spans="1:5" x14ac:dyDescent="0.45">
      <c r="A1892" s="1" t="s">
        <v>426</v>
      </c>
      <c r="B1892" s="1" t="s">
        <v>427</v>
      </c>
      <c r="C1892" s="1" t="s">
        <v>8879</v>
      </c>
      <c r="E1892" s="1" t="s">
        <v>8880</v>
      </c>
    </row>
    <row r="1893" spans="1:5" x14ac:dyDescent="0.45">
      <c r="A1893" s="1" t="s">
        <v>426</v>
      </c>
      <c r="B1893" s="1" t="s">
        <v>427</v>
      </c>
      <c r="C1893" s="1" t="s">
        <v>8881</v>
      </c>
      <c r="E1893" s="1" t="s">
        <v>8882</v>
      </c>
    </row>
    <row r="1894" spans="1:5" x14ac:dyDescent="0.45">
      <c r="A1894" s="1" t="s">
        <v>426</v>
      </c>
      <c r="B1894" s="1" t="s">
        <v>427</v>
      </c>
      <c r="C1894" s="1" t="s">
        <v>8883</v>
      </c>
      <c r="E1894" s="1" t="s">
        <v>8884</v>
      </c>
    </row>
    <row r="1895" spans="1:5" x14ac:dyDescent="0.45">
      <c r="A1895" s="1" t="s">
        <v>426</v>
      </c>
      <c r="B1895" s="1" t="s">
        <v>427</v>
      </c>
      <c r="C1895" s="1" t="s">
        <v>8885</v>
      </c>
      <c r="E1895" s="1" t="s">
        <v>8886</v>
      </c>
    </row>
    <row r="1896" spans="1:5" x14ac:dyDescent="0.45">
      <c r="A1896" s="1" t="s">
        <v>426</v>
      </c>
      <c r="B1896" s="1" t="s">
        <v>427</v>
      </c>
      <c r="C1896" s="1" t="s">
        <v>8887</v>
      </c>
      <c r="E1896" s="1" t="s">
        <v>8888</v>
      </c>
    </row>
    <row r="1897" spans="1:5" x14ac:dyDescent="0.45">
      <c r="A1897" s="1" t="s">
        <v>426</v>
      </c>
      <c r="B1897" s="1" t="s">
        <v>427</v>
      </c>
      <c r="C1897" s="1" t="s">
        <v>8889</v>
      </c>
      <c r="E1897" s="1" t="s">
        <v>8890</v>
      </c>
    </row>
    <row r="1898" spans="1:5" x14ac:dyDescent="0.45">
      <c r="A1898" s="1" t="s">
        <v>426</v>
      </c>
      <c r="B1898" s="1" t="s">
        <v>427</v>
      </c>
      <c r="C1898" s="1" t="s">
        <v>8891</v>
      </c>
      <c r="E1898" s="1" t="s">
        <v>8892</v>
      </c>
    </row>
    <row r="1899" spans="1:5" x14ac:dyDescent="0.45">
      <c r="A1899" s="1" t="s">
        <v>426</v>
      </c>
      <c r="B1899" s="1" t="s">
        <v>427</v>
      </c>
      <c r="C1899" s="1" t="s">
        <v>8893</v>
      </c>
      <c r="E1899" s="1" t="s">
        <v>8894</v>
      </c>
    </row>
    <row r="1900" spans="1:5" x14ac:dyDescent="0.45">
      <c r="A1900" s="1" t="s">
        <v>426</v>
      </c>
      <c r="B1900" s="1" t="s">
        <v>427</v>
      </c>
      <c r="C1900" s="1" t="s">
        <v>8895</v>
      </c>
      <c r="E1900" s="1" t="s">
        <v>8896</v>
      </c>
    </row>
    <row r="1901" spans="1:5" x14ac:dyDescent="0.45">
      <c r="A1901" s="1" t="s">
        <v>426</v>
      </c>
      <c r="B1901" s="1" t="s">
        <v>427</v>
      </c>
      <c r="C1901" s="1" t="s">
        <v>8897</v>
      </c>
      <c r="E1901" s="1" t="s">
        <v>8898</v>
      </c>
    </row>
    <row r="1902" spans="1:5" x14ac:dyDescent="0.45">
      <c r="A1902" s="1" t="s">
        <v>426</v>
      </c>
      <c r="B1902" s="1" t="s">
        <v>427</v>
      </c>
      <c r="C1902" s="1" t="s">
        <v>8899</v>
      </c>
      <c r="E1902" s="1" t="s">
        <v>8900</v>
      </c>
    </row>
    <row r="1903" spans="1:5" x14ac:dyDescent="0.45">
      <c r="A1903" s="1" t="s">
        <v>426</v>
      </c>
      <c r="B1903" s="1" t="s">
        <v>427</v>
      </c>
      <c r="C1903" s="1" t="s">
        <v>8901</v>
      </c>
      <c r="E1903" s="1" t="s">
        <v>8902</v>
      </c>
    </row>
    <row r="1904" spans="1:5" x14ac:dyDescent="0.45">
      <c r="A1904" s="1" t="s">
        <v>426</v>
      </c>
      <c r="B1904" s="1" t="s">
        <v>427</v>
      </c>
      <c r="C1904" s="1" t="s">
        <v>8903</v>
      </c>
      <c r="E1904" s="1" t="s">
        <v>8904</v>
      </c>
    </row>
    <row r="1905" spans="1:5" x14ac:dyDescent="0.45">
      <c r="A1905" s="1" t="s">
        <v>426</v>
      </c>
      <c r="B1905" s="1" t="s">
        <v>427</v>
      </c>
      <c r="C1905" s="1" t="s">
        <v>8905</v>
      </c>
      <c r="E1905" s="1" t="s">
        <v>8904</v>
      </c>
    </row>
    <row r="1906" spans="1:5" x14ac:dyDescent="0.45">
      <c r="A1906" s="1" t="s">
        <v>426</v>
      </c>
      <c r="B1906" s="1" t="s">
        <v>427</v>
      </c>
      <c r="C1906" s="1" t="s">
        <v>8906</v>
      </c>
      <c r="E1906" s="1" t="s">
        <v>8907</v>
      </c>
    </row>
    <row r="1907" spans="1:5" x14ac:dyDescent="0.45">
      <c r="A1907" s="1" t="s">
        <v>426</v>
      </c>
      <c r="B1907" s="1" t="s">
        <v>427</v>
      </c>
      <c r="C1907" s="1" t="s">
        <v>8908</v>
      </c>
      <c r="E1907" s="1" t="s">
        <v>8909</v>
      </c>
    </row>
    <row r="1908" spans="1:5" x14ac:dyDescent="0.45">
      <c r="A1908" s="1" t="s">
        <v>426</v>
      </c>
      <c r="B1908" s="1" t="s">
        <v>427</v>
      </c>
      <c r="C1908" s="1" t="s">
        <v>8910</v>
      </c>
      <c r="E1908" s="1" t="s">
        <v>8911</v>
      </c>
    </row>
    <row r="1909" spans="1:5" x14ac:dyDescent="0.45">
      <c r="A1909" s="1" t="s">
        <v>426</v>
      </c>
      <c r="B1909" s="1" t="s">
        <v>427</v>
      </c>
      <c r="C1909" s="1" t="s">
        <v>8912</v>
      </c>
      <c r="E1909" s="1" t="s">
        <v>8913</v>
      </c>
    </row>
    <row r="1910" spans="1:5" x14ac:dyDescent="0.45">
      <c r="A1910" s="1" t="s">
        <v>426</v>
      </c>
      <c r="B1910" s="1" t="s">
        <v>427</v>
      </c>
      <c r="C1910" s="1" t="s">
        <v>8914</v>
      </c>
      <c r="E1910" s="1" t="s">
        <v>8913</v>
      </c>
    </row>
    <row r="1911" spans="1:5" x14ac:dyDescent="0.45">
      <c r="A1911" s="1" t="s">
        <v>426</v>
      </c>
      <c r="B1911" s="1" t="s">
        <v>427</v>
      </c>
      <c r="C1911" s="1" t="s">
        <v>8915</v>
      </c>
      <c r="E1911" s="1" t="s">
        <v>8916</v>
      </c>
    </row>
    <row r="1912" spans="1:5" x14ac:dyDescent="0.45">
      <c r="A1912" s="1" t="s">
        <v>426</v>
      </c>
      <c r="B1912" s="1" t="s">
        <v>427</v>
      </c>
      <c r="C1912" s="1" t="s">
        <v>8917</v>
      </c>
      <c r="E1912" s="1" t="s">
        <v>8918</v>
      </c>
    </row>
    <row r="1913" spans="1:5" x14ac:dyDescent="0.45">
      <c r="A1913" s="1" t="s">
        <v>426</v>
      </c>
      <c r="B1913" s="1" t="s">
        <v>427</v>
      </c>
      <c r="C1913" s="1" t="s">
        <v>8919</v>
      </c>
      <c r="E1913" s="1" t="s">
        <v>8920</v>
      </c>
    </row>
    <row r="1914" spans="1:5" x14ac:dyDescent="0.45">
      <c r="A1914" s="1" t="s">
        <v>426</v>
      </c>
      <c r="B1914" s="1" t="s">
        <v>427</v>
      </c>
      <c r="C1914" s="1" t="s">
        <v>8921</v>
      </c>
      <c r="E1914" s="1" t="s">
        <v>8922</v>
      </c>
    </row>
    <row r="1915" spans="1:5" x14ac:dyDescent="0.45">
      <c r="A1915" s="1" t="s">
        <v>426</v>
      </c>
      <c r="B1915" s="1" t="s">
        <v>427</v>
      </c>
      <c r="C1915" s="1" t="s">
        <v>8923</v>
      </c>
      <c r="E1915" s="1" t="s">
        <v>8924</v>
      </c>
    </row>
    <row r="1916" spans="1:5" x14ac:dyDescent="0.45">
      <c r="A1916" s="1" t="s">
        <v>426</v>
      </c>
      <c r="B1916" s="1" t="s">
        <v>427</v>
      </c>
      <c r="C1916" s="1" t="s">
        <v>8925</v>
      </c>
      <c r="E1916" s="1" t="s">
        <v>8926</v>
      </c>
    </row>
    <row r="1917" spans="1:5" x14ac:dyDescent="0.45">
      <c r="A1917" s="1" t="s">
        <v>426</v>
      </c>
      <c r="B1917" s="1" t="s">
        <v>427</v>
      </c>
      <c r="C1917" s="1" t="s">
        <v>8927</v>
      </c>
      <c r="E1917" s="1" t="s">
        <v>8928</v>
      </c>
    </row>
    <row r="1918" spans="1:5" x14ac:dyDescent="0.45">
      <c r="A1918" s="1" t="s">
        <v>426</v>
      </c>
      <c r="B1918" s="1" t="s">
        <v>427</v>
      </c>
      <c r="C1918" s="1" t="s">
        <v>8929</v>
      </c>
      <c r="E1918" s="1" t="s">
        <v>8930</v>
      </c>
    </row>
    <row r="1919" spans="1:5" x14ac:dyDescent="0.45">
      <c r="A1919" s="1" t="s">
        <v>426</v>
      </c>
      <c r="B1919" s="1" t="s">
        <v>427</v>
      </c>
      <c r="C1919" s="1" t="s">
        <v>8931</v>
      </c>
      <c r="E1919" s="1" t="s">
        <v>8932</v>
      </c>
    </row>
    <row r="1920" spans="1:5" x14ac:dyDescent="0.45">
      <c r="A1920" s="1" t="s">
        <v>426</v>
      </c>
      <c r="B1920" s="1" t="s">
        <v>427</v>
      </c>
      <c r="C1920" s="1" t="s">
        <v>8933</v>
      </c>
      <c r="E1920" s="1" t="s">
        <v>8934</v>
      </c>
    </row>
    <row r="1921" spans="1:5" x14ac:dyDescent="0.45">
      <c r="A1921" s="1" t="s">
        <v>426</v>
      </c>
      <c r="B1921" s="1" t="s">
        <v>427</v>
      </c>
      <c r="C1921" s="1" t="s">
        <v>8935</v>
      </c>
      <c r="E1921" s="1" t="s">
        <v>8936</v>
      </c>
    </row>
    <row r="1922" spans="1:5" x14ac:dyDescent="0.45">
      <c r="A1922" s="1" t="s">
        <v>426</v>
      </c>
      <c r="B1922" s="1" t="s">
        <v>427</v>
      </c>
      <c r="C1922" s="1" t="s">
        <v>8937</v>
      </c>
      <c r="E1922" s="1" t="s">
        <v>8938</v>
      </c>
    </row>
    <row r="1923" spans="1:5" x14ac:dyDescent="0.45">
      <c r="A1923" s="1" t="s">
        <v>426</v>
      </c>
      <c r="B1923" s="1" t="s">
        <v>427</v>
      </c>
      <c r="C1923" s="1" t="s">
        <v>8939</v>
      </c>
      <c r="E1923" s="1" t="s">
        <v>8940</v>
      </c>
    </row>
    <row r="1924" spans="1:5" x14ac:dyDescent="0.45">
      <c r="A1924" s="1" t="s">
        <v>426</v>
      </c>
      <c r="B1924" s="1" t="s">
        <v>427</v>
      </c>
      <c r="C1924" s="1" t="s">
        <v>8941</v>
      </c>
      <c r="E1924" s="1" t="s">
        <v>8942</v>
      </c>
    </row>
    <row r="1925" spans="1:5" x14ac:dyDescent="0.45">
      <c r="A1925" s="1" t="s">
        <v>426</v>
      </c>
      <c r="B1925" s="1" t="s">
        <v>427</v>
      </c>
      <c r="C1925" s="1" t="s">
        <v>8943</v>
      </c>
      <c r="E1925" s="1" t="s">
        <v>8944</v>
      </c>
    </row>
    <row r="1926" spans="1:5" x14ac:dyDescent="0.45">
      <c r="A1926" s="1" t="s">
        <v>426</v>
      </c>
      <c r="B1926" s="1" t="s">
        <v>427</v>
      </c>
      <c r="C1926" s="1" t="s">
        <v>8945</v>
      </c>
      <c r="E1926" s="1" t="s">
        <v>8946</v>
      </c>
    </row>
    <row r="1927" spans="1:5" x14ac:dyDescent="0.45">
      <c r="A1927" s="1" t="s">
        <v>426</v>
      </c>
      <c r="B1927" s="1" t="s">
        <v>427</v>
      </c>
      <c r="C1927" s="1" t="s">
        <v>8947</v>
      </c>
      <c r="E1927" s="1" t="s">
        <v>8948</v>
      </c>
    </row>
    <row r="1928" spans="1:5" x14ac:dyDescent="0.45">
      <c r="A1928" s="1" t="s">
        <v>426</v>
      </c>
      <c r="B1928" s="1" t="s">
        <v>427</v>
      </c>
      <c r="C1928" s="1" t="s">
        <v>8949</v>
      </c>
      <c r="E1928" s="1" t="s">
        <v>8950</v>
      </c>
    </row>
    <row r="1929" spans="1:5" x14ac:dyDescent="0.45">
      <c r="A1929" s="1" t="s">
        <v>426</v>
      </c>
      <c r="B1929" s="1" t="s">
        <v>427</v>
      </c>
      <c r="C1929" s="1" t="s">
        <v>8951</v>
      </c>
      <c r="E1929" s="1" t="s">
        <v>8952</v>
      </c>
    </row>
    <row r="1930" spans="1:5" x14ac:dyDescent="0.45">
      <c r="A1930" s="1" t="s">
        <v>426</v>
      </c>
      <c r="B1930" s="1" t="s">
        <v>427</v>
      </c>
      <c r="C1930" s="1" t="s">
        <v>8953</v>
      </c>
      <c r="E1930" s="1" t="s">
        <v>8952</v>
      </c>
    </row>
    <row r="1931" spans="1:5" x14ac:dyDescent="0.45">
      <c r="A1931" s="1" t="s">
        <v>426</v>
      </c>
      <c r="B1931" s="1" t="s">
        <v>427</v>
      </c>
      <c r="C1931" s="1" t="s">
        <v>8954</v>
      </c>
      <c r="E1931" s="1" t="s">
        <v>8955</v>
      </c>
    </row>
    <row r="1932" spans="1:5" x14ac:dyDescent="0.45">
      <c r="A1932" s="1" t="s">
        <v>426</v>
      </c>
      <c r="B1932" s="1" t="s">
        <v>427</v>
      </c>
      <c r="C1932" s="1" t="s">
        <v>8956</v>
      </c>
      <c r="E1932" s="1" t="s">
        <v>8957</v>
      </c>
    </row>
    <row r="1933" spans="1:5" x14ac:dyDescent="0.45">
      <c r="A1933" s="1" t="s">
        <v>426</v>
      </c>
      <c r="B1933" s="1" t="s">
        <v>427</v>
      </c>
      <c r="C1933" s="1" t="s">
        <v>8958</v>
      </c>
      <c r="E1933" s="1" t="s">
        <v>8959</v>
      </c>
    </row>
    <row r="1934" spans="1:5" x14ac:dyDescent="0.45">
      <c r="A1934" s="1" t="s">
        <v>426</v>
      </c>
      <c r="B1934" s="1" t="s">
        <v>427</v>
      </c>
      <c r="C1934" s="1" t="s">
        <v>8960</v>
      </c>
      <c r="E1934" s="1" t="s">
        <v>8961</v>
      </c>
    </row>
    <row r="1935" spans="1:5" x14ac:dyDescent="0.45">
      <c r="A1935" s="1" t="s">
        <v>426</v>
      </c>
      <c r="B1935" s="1" t="s">
        <v>427</v>
      </c>
      <c r="C1935" s="1" t="s">
        <v>8962</v>
      </c>
      <c r="E1935" s="1" t="s">
        <v>8952</v>
      </c>
    </row>
    <row r="1936" spans="1:5" x14ac:dyDescent="0.45">
      <c r="A1936" s="1" t="s">
        <v>426</v>
      </c>
      <c r="B1936" s="1" t="s">
        <v>427</v>
      </c>
      <c r="C1936" s="1" t="s">
        <v>8963</v>
      </c>
      <c r="E1936" s="1" t="s">
        <v>8952</v>
      </c>
    </row>
    <row r="1937" spans="1:5" x14ac:dyDescent="0.45">
      <c r="A1937" s="1" t="s">
        <v>426</v>
      </c>
      <c r="B1937" s="1" t="s">
        <v>427</v>
      </c>
      <c r="C1937" s="1" t="s">
        <v>8964</v>
      </c>
      <c r="E1937" s="1" t="s">
        <v>8965</v>
      </c>
    </row>
    <row r="1938" spans="1:5" x14ac:dyDescent="0.45">
      <c r="A1938" s="1" t="s">
        <v>426</v>
      </c>
      <c r="B1938" s="1" t="s">
        <v>427</v>
      </c>
      <c r="C1938" s="1" t="s">
        <v>8966</v>
      </c>
      <c r="E1938" s="1" t="s">
        <v>8967</v>
      </c>
    </row>
    <row r="1939" spans="1:5" x14ac:dyDescent="0.45">
      <c r="A1939" s="1" t="s">
        <v>426</v>
      </c>
      <c r="B1939" s="1" t="s">
        <v>427</v>
      </c>
      <c r="C1939" s="1" t="s">
        <v>8968</v>
      </c>
      <c r="E1939" s="1" t="s">
        <v>8969</v>
      </c>
    </row>
    <row r="1940" spans="1:5" x14ac:dyDescent="0.45">
      <c r="A1940" s="1" t="s">
        <v>426</v>
      </c>
      <c r="B1940" s="1" t="s">
        <v>427</v>
      </c>
      <c r="C1940" s="1" t="s">
        <v>8970</v>
      </c>
      <c r="E1940" s="1" t="s">
        <v>8971</v>
      </c>
    </row>
    <row r="1941" spans="1:5" x14ac:dyDescent="0.45">
      <c r="A1941" s="1" t="s">
        <v>426</v>
      </c>
      <c r="B1941" s="1" t="s">
        <v>427</v>
      </c>
      <c r="C1941" s="1" t="s">
        <v>8972</v>
      </c>
      <c r="E1941" s="1" t="s">
        <v>8973</v>
      </c>
    </row>
    <row r="1942" spans="1:5" x14ac:dyDescent="0.45">
      <c r="A1942" s="1" t="s">
        <v>426</v>
      </c>
      <c r="B1942" s="1" t="s">
        <v>427</v>
      </c>
      <c r="C1942" s="1" t="s">
        <v>8974</v>
      </c>
      <c r="E1942" s="1" t="s">
        <v>8975</v>
      </c>
    </row>
    <row r="1943" spans="1:5" x14ac:dyDescent="0.45">
      <c r="A1943" s="1" t="s">
        <v>426</v>
      </c>
      <c r="B1943" s="1" t="s">
        <v>427</v>
      </c>
      <c r="C1943" s="1" t="s">
        <v>8976</v>
      </c>
      <c r="E1943" s="1" t="s">
        <v>8977</v>
      </c>
    </row>
    <row r="1944" spans="1:5" x14ac:dyDescent="0.45">
      <c r="A1944" s="1" t="s">
        <v>426</v>
      </c>
      <c r="B1944" s="1" t="s">
        <v>427</v>
      </c>
      <c r="C1944" s="1" t="s">
        <v>8978</v>
      </c>
      <c r="E1944" s="1" t="s">
        <v>8979</v>
      </c>
    </row>
    <row r="1945" spans="1:5" x14ac:dyDescent="0.45">
      <c r="A1945" s="1" t="s">
        <v>426</v>
      </c>
      <c r="B1945" s="1" t="s">
        <v>427</v>
      </c>
      <c r="C1945" s="1" t="s">
        <v>8980</v>
      </c>
      <c r="E1945" s="1" t="s">
        <v>8981</v>
      </c>
    </row>
    <row r="1946" spans="1:5" x14ac:dyDescent="0.45">
      <c r="A1946" s="1" t="s">
        <v>426</v>
      </c>
      <c r="B1946" s="1" t="s">
        <v>427</v>
      </c>
      <c r="C1946" s="1" t="s">
        <v>8982</v>
      </c>
      <c r="E1946" s="1" t="s">
        <v>8983</v>
      </c>
    </row>
    <row r="1947" spans="1:5" x14ac:dyDescent="0.45">
      <c r="A1947" s="1" t="s">
        <v>426</v>
      </c>
      <c r="B1947" s="1" t="s">
        <v>427</v>
      </c>
      <c r="C1947" s="1" t="s">
        <v>8984</v>
      </c>
      <c r="E1947" s="1" t="s">
        <v>8985</v>
      </c>
    </row>
    <row r="1948" spans="1:5" x14ac:dyDescent="0.45">
      <c r="A1948" s="1" t="s">
        <v>426</v>
      </c>
      <c r="B1948" s="1" t="s">
        <v>427</v>
      </c>
      <c r="C1948" s="1" t="s">
        <v>8986</v>
      </c>
      <c r="E1948" s="1" t="s">
        <v>8987</v>
      </c>
    </row>
    <row r="1949" spans="1:5" x14ac:dyDescent="0.45">
      <c r="A1949" s="1" t="s">
        <v>426</v>
      </c>
      <c r="B1949" s="1" t="s">
        <v>427</v>
      </c>
      <c r="C1949" s="1" t="s">
        <v>8988</v>
      </c>
      <c r="E1949" s="1" t="s">
        <v>8989</v>
      </c>
    </row>
    <row r="1950" spans="1:5" x14ac:dyDescent="0.45">
      <c r="A1950" s="1" t="s">
        <v>426</v>
      </c>
      <c r="B1950" s="1" t="s">
        <v>427</v>
      </c>
      <c r="C1950" s="1" t="s">
        <v>8990</v>
      </c>
      <c r="E1950" s="1" t="s">
        <v>8991</v>
      </c>
    </row>
    <row r="1951" spans="1:5" x14ac:dyDescent="0.45">
      <c r="A1951" s="1" t="s">
        <v>426</v>
      </c>
      <c r="B1951" s="1" t="s">
        <v>427</v>
      </c>
      <c r="C1951" s="1" t="s">
        <v>8992</v>
      </c>
      <c r="E1951" s="1" t="s">
        <v>8993</v>
      </c>
    </row>
    <row r="1952" spans="1:5" x14ac:dyDescent="0.45">
      <c r="A1952" s="1" t="s">
        <v>426</v>
      </c>
      <c r="B1952" s="1" t="s">
        <v>427</v>
      </c>
      <c r="C1952" s="1" t="s">
        <v>8994</v>
      </c>
      <c r="E1952" s="1" t="s">
        <v>8995</v>
      </c>
    </row>
    <row r="1953" spans="1:5" x14ac:dyDescent="0.45">
      <c r="A1953" s="1" t="s">
        <v>426</v>
      </c>
      <c r="B1953" s="1" t="s">
        <v>427</v>
      </c>
      <c r="C1953" s="1" t="s">
        <v>8996</v>
      </c>
      <c r="E1953" s="1" t="s">
        <v>8997</v>
      </c>
    </row>
    <row r="1954" spans="1:5" x14ac:dyDescent="0.45">
      <c r="A1954" s="1" t="s">
        <v>426</v>
      </c>
      <c r="B1954" s="1" t="s">
        <v>427</v>
      </c>
      <c r="C1954" s="1" t="s">
        <v>8998</v>
      </c>
      <c r="E1954" s="1" t="s">
        <v>8999</v>
      </c>
    </row>
    <row r="1955" spans="1:5" x14ac:dyDescent="0.45">
      <c r="A1955" s="1" t="s">
        <v>426</v>
      </c>
      <c r="B1955" s="1" t="s">
        <v>427</v>
      </c>
      <c r="C1955" s="1" t="s">
        <v>9000</v>
      </c>
      <c r="E1955" s="1" t="s">
        <v>9001</v>
      </c>
    </row>
    <row r="1956" spans="1:5" x14ac:dyDescent="0.45">
      <c r="A1956" s="1" t="s">
        <v>426</v>
      </c>
      <c r="B1956" s="1" t="s">
        <v>427</v>
      </c>
      <c r="C1956" s="1" t="s">
        <v>9002</v>
      </c>
      <c r="E1956" s="1" t="s">
        <v>9003</v>
      </c>
    </row>
    <row r="1957" spans="1:5" x14ac:dyDescent="0.45">
      <c r="A1957" s="1" t="s">
        <v>426</v>
      </c>
      <c r="B1957" s="1" t="s">
        <v>427</v>
      </c>
      <c r="C1957" s="1" t="s">
        <v>9004</v>
      </c>
      <c r="E1957" s="1" t="s">
        <v>9005</v>
      </c>
    </row>
    <row r="1958" spans="1:5" x14ac:dyDescent="0.45">
      <c r="A1958" s="1" t="s">
        <v>426</v>
      </c>
      <c r="B1958" s="1" t="s">
        <v>427</v>
      </c>
      <c r="C1958" s="1" t="s">
        <v>9006</v>
      </c>
      <c r="E1958" s="1" t="s">
        <v>9007</v>
      </c>
    </row>
    <row r="1959" spans="1:5" x14ac:dyDescent="0.45">
      <c r="A1959" s="1" t="s">
        <v>426</v>
      </c>
      <c r="B1959" s="1" t="s">
        <v>427</v>
      </c>
      <c r="C1959" s="1" t="s">
        <v>9008</v>
      </c>
      <c r="E1959" s="1" t="s">
        <v>9009</v>
      </c>
    </row>
    <row r="1960" spans="1:5" x14ac:dyDescent="0.45">
      <c r="A1960" s="1" t="s">
        <v>426</v>
      </c>
      <c r="B1960" s="1" t="s">
        <v>427</v>
      </c>
      <c r="C1960" s="1" t="s">
        <v>9010</v>
      </c>
      <c r="E1960" s="1" t="s">
        <v>9011</v>
      </c>
    </row>
    <row r="1961" spans="1:5" x14ac:dyDescent="0.45">
      <c r="A1961" s="1" t="s">
        <v>426</v>
      </c>
      <c r="B1961" s="1" t="s">
        <v>427</v>
      </c>
      <c r="C1961" s="1" t="s">
        <v>9012</v>
      </c>
      <c r="E1961" s="1" t="s">
        <v>9013</v>
      </c>
    </row>
    <row r="1962" spans="1:5" x14ac:dyDescent="0.45">
      <c r="A1962" s="1" t="s">
        <v>426</v>
      </c>
      <c r="B1962" s="1" t="s">
        <v>427</v>
      </c>
      <c r="C1962" s="1" t="s">
        <v>9014</v>
      </c>
      <c r="E1962" s="1" t="s">
        <v>9015</v>
      </c>
    </row>
    <row r="1963" spans="1:5" x14ac:dyDescent="0.45">
      <c r="A1963" s="1" t="s">
        <v>426</v>
      </c>
      <c r="B1963" s="1" t="s">
        <v>427</v>
      </c>
      <c r="C1963" s="1" t="s">
        <v>9016</v>
      </c>
      <c r="E1963" s="1" t="s">
        <v>9017</v>
      </c>
    </row>
    <row r="1964" spans="1:5" x14ac:dyDescent="0.45">
      <c r="A1964" s="1" t="s">
        <v>426</v>
      </c>
      <c r="B1964" s="1" t="s">
        <v>427</v>
      </c>
      <c r="C1964" s="1" t="s">
        <v>9018</v>
      </c>
      <c r="E1964" s="1" t="s">
        <v>9017</v>
      </c>
    </row>
    <row r="1965" spans="1:5" x14ac:dyDescent="0.45">
      <c r="A1965" s="1" t="s">
        <v>426</v>
      </c>
      <c r="B1965" s="1" t="s">
        <v>427</v>
      </c>
      <c r="C1965" s="1" t="s">
        <v>9024</v>
      </c>
      <c r="E1965" s="1" t="s">
        <v>9025</v>
      </c>
    </row>
    <row r="1966" spans="1:5" x14ac:dyDescent="0.45">
      <c r="A1966" s="1" t="s">
        <v>426</v>
      </c>
      <c r="B1966" s="1" t="s">
        <v>427</v>
      </c>
      <c r="C1966" s="1" t="s">
        <v>9026</v>
      </c>
      <c r="E1966" s="1" t="s">
        <v>9026</v>
      </c>
    </row>
    <row r="1967" spans="1:5" x14ac:dyDescent="0.45">
      <c r="A1967" s="1" t="s">
        <v>426</v>
      </c>
      <c r="B1967" s="1" t="s">
        <v>427</v>
      </c>
      <c r="C1967" s="1" t="s">
        <v>9027</v>
      </c>
      <c r="E1967" s="1" t="s">
        <v>9026</v>
      </c>
    </row>
    <row r="1968" spans="1:5" x14ac:dyDescent="0.45">
      <c r="A1968" s="1" t="s">
        <v>426</v>
      </c>
      <c r="B1968" s="1" t="s">
        <v>427</v>
      </c>
      <c r="C1968" s="1" t="s">
        <v>9029</v>
      </c>
      <c r="E1968" s="1" t="s">
        <v>9030</v>
      </c>
    </row>
    <row r="1969" spans="1:5" x14ac:dyDescent="0.45">
      <c r="A1969" s="1" t="s">
        <v>426</v>
      </c>
      <c r="B1969" s="1" t="s">
        <v>427</v>
      </c>
      <c r="C1969" s="1" t="s">
        <v>9031</v>
      </c>
      <c r="E1969" s="1" t="s">
        <v>9031</v>
      </c>
    </row>
    <row r="1970" spans="1:5" x14ac:dyDescent="0.45">
      <c r="A1970" s="1" t="s">
        <v>426</v>
      </c>
      <c r="B1970" s="1" t="s">
        <v>427</v>
      </c>
      <c r="C1970" s="1" t="s">
        <v>9032</v>
      </c>
      <c r="E1970" s="1" t="s">
        <v>9033</v>
      </c>
    </row>
    <row r="1971" spans="1:5" x14ac:dyDescent="0.45">
      <c r="A1971" s="1" t="s">
        <v>426</v>
      </c>
      <c r="B1971" s="1" t="s">
        <v>427</v>
      </c>
      <c r="C1971" s="1" t="s">
        <v>9034</v>
      </c>
      <c r="E1971" s="1" t="s">
        <v>9035</v>
      </c>
    </row>
    <row r="1972" spans="1:5" x14ac:dyDescent="0.45">
      <c r="A1972" s="1" t="s">
        <v>426</v>
      </c>
      <c r="B1972" s="1" t="s">
        <v>427</v>
      </c>
      <c r="C1972" s="1" t="s">
        <v>9036</v>
      </c>
      <c r="E1972" s="1" t="s">
        <v>9035</v>
      </c>
    </row>
    <row r="1973" spans="1:5" x14ac:dyDescent="0.45">
      <c r="A1973" s="1" t="s">
        <v>426</v>
      </c>
      <c r="B1973" s="1" t="s">
        <v>427</v>
      </c>
      <c r="C1973" s="1" t="s">
        <v>9037</v>
      </c>
      <c r="E1973" s="1" t="s">
        <v>9038</v>
      </c>
    </row>
    <row r="1974" spans="1:5" x14ac:dyDescent="0.45">
      <c r="A1974" s="1" t="s">
        <v>426</v>
      </c>
      <c r="B1974" s="1" t="s">
        <v>427</v>
      </c>
      <c r="C1974" s="1" t="s">
        <v>9039</v>
      </c>
      <c r="E1974" s="1" t="s">
        <v>9038</v>
      </c>
    </row>
    <row r="1975" spans="1:5" x14ac:dyDescent="0.45">
      <c r="A1975" s="1" t="s">
        <v>426</v>
      </c>
      <c r="B1975" s="1" t="s">
        <v>427</v>
      </c>
      <c r="C1975" s="1" t="s">
        <v>9040</v>
      </c>
      <c r="E1975" s="1" t="s">
        <v>9041</v>
      </c>
    </row>
    <row r="1976" spans="1:5" x14ac:dyDescent="0.45">
      <c r="A1976" s="1" t="s">
        <v>426</v>
      </c>
      <c r="B1976" s="1" t="s">
        <v>427</v>
      </c>
      <c r="C1976" s="1" t="s">
        <v>9042</v>
      </c>
      <c r="E1976" s="1" t="s">
        <v>9043</v>
      </c>
    </row>
    <row r="1977" spans="1:5" x14ac:dyDescent="0.45">
      <c r="A1977" s="1" t="s">
        <v>426</v>
      </c>
      <c r="B1977" s="1" t="s">
        <v>427</v>
      </c>
      <c r="C1977" s="1" t="s">
        <v>9044</v>
      </c>
      <c r="E1977" s="1" t="s">
        <v>9045</v>
      </c>
    </row>
    <row r="1978" spans="1:5" x14ac:dyDescent="0.45">
      <c r="A1978" s="1" t="s">
        <v>426</v>
      </c>
      <c r="B1978" s="1" t="s">
        <v>427</v>
      </c>
      <c r="C1978" s="1" t="s">
        <v>9046</v>
      </c>
      <c r="E1978" s="1" t="s">
        <v>9047</v>
      </c>
    </row>
    <row r="1979" spans="1:5" x14ac:dyDescent="0.45">
      <c r="A1979" s="1" t="s">
        <v>426</v>
      </c>
      <c r="B1979" s="1" t="s">
        <v>427</v>
      </c>
      <c r="C1979" s="1" t="s">
        <v>9048</v>
      </c>
      <c r="E1979" s="1" t="s">
        <v>9047</v>
      </c>
    </row>
    <row r="1980" spans="1:5" x14ac:dyDescent="0.45">
      <c r="A1980" s="1" t="s">
        <v>426</v>
      </c>
      <c r="B1980" s="1" t="s">
        <v>427</v>
      </c>
      <c r="C1980" s="1" t="s">
        <v>9049</v>
      </c>
      <c r="E1980" s="1" t="s">
        <v>9050</v>
      </c>
    </row>
    <row r="1981" spans="1:5" x14ac:dyDescent="0.45">
      <c r="A1981" s="1" t="s">
        <v>426</v>
      </c>
      <c r="B1981" s="1" t="s">
        <v>427</v>
      </c>
      <c r="C1981" s="1" t="s">
        <v>9051</v>
      </c>
      <c r="E1981" s="1" t="s">
        <v>9050</v>
      </c>
    </row>
    <row r="1982" spans="1:5" x14ac:dyDescent="0.45">
      <c r="A1982" s="1" t="s">
        <v>426</v>
      </c>
      <c r="B1982" s="1" t="s">
        <v>427</v>
      </c>
      <c r="C1982" s="1" t="s">
        <v>9052</v>
      </c>
      <c r="E1982" s="1" t="s">
        <v>9050</v>
      </c>
    </row>
    <row r="1983" spans="1:5" x14ac:dyDescent="0.45">
      <c r="A1983" s="1" t="s">
        <v>426</v>
      </c>
      <c r="B1983" s="1" t="s">
        <v>427</v>
      </c>
      <c r="C1983" s="1" t="s">
        <v>9053</v>
      </c>
      <c r="E1983" s="1" t="s">
        <v>9050</v>
      </c>
    </row>
    <row r="1984" spans="1:5" x14ac:dyDescent="0.45">
      <c r="A1984" s="1" t="s">
        <v>426</v>
      </c>
      <c r="B1984" s="1" t="s">
        <v>427</v>
      </c>
      <c r="C1984" s="1" t="s">
        <v>9054</v>
      </c>
      <c r="E1984" s="1" t="s">
        <v>9050</v>
      </c>
    </row>
    <row r="1985" spans="1:5" x14ac:dyDescent="0.45">
      <c r="A1985" s="1" t="s">
        <v>426</v>
      </c>
      <c r="B1985" s="1" t="s">
        <v>427</v>
      </c>
      <c r="C1985" s="1" t="s">
        <v>9055</v>
      </c>
      <c r="E1985" s="1" t="s">
        <v>9050</v>
      </c>
    </row>
    <row r="1986" spans="1:5" x14ac:dyDescent="0.45">
      <c r="A1986" s="1" t="s">
        <v>426</v>
      </c>
      <c r="B1986" s="1" t="s">
        <v>427</v>
      </c>
      <c r="C1986" s="1" t="s">
        <v>9056</v>
      </c>
      <c r="E1986" s="1" t="s">
        <v>9050</v>
      </c>
    </row>
    <row r="1987" spans="1:5" x14ac:dyDescent="0.45">
      <c r="A1987" s="1" t="s">
        <v>426</v>
      </c>
      <c r="B1987" s="1" t="s">
        <v>427</v>
      </c>
      <c r="C1987" s="1" t="s">
        <v>9057</v>
      </c>
      <c r="E1987" s="1" t="s">
        <v>9050</v>
      </c>
    </row>
    <row r="1988" spans="1:5" x14ac:dyDescent="0.45">
      <c r="A1988" s="1" t="s">
        <v>426</v>
      </c>
      <c r="B1988" s="1" t="s">
        <v>427</v>
      </c>
      <c r="C1988" s="1" t="s">
        <v>9058</v>
      </c>
      <c r="E1988" s="1" t="s">
        <v>9050</v>
      </c>
    </row>
    <row r="1989" spans="1:5" x14ac:dyDescent="0.45">
      <c r="A1989" s="1" t="s">
        <v>426</v>
      </c>
      <c r="B1989" s="1" t="s">
        <v>427</v>
      </c>
      <c r="C1989" s="1" t="s">
        <v>9059</v>
      </c>
      <c r="E1989" s="1" t="s">
        <v>9050</v>
      </c>
    </row>
    <row r="1990" spans="1:5" x14ac:dyDescent="0.45">
      <c r="A1990" s="1" t="s">
        <v>426</v>
      </c>
      <c r="B1990" s="1" t="s">
        <v>427</v>
      </c>
      <c r="C1990" s="1" t="s">
        <v>9060</v>
      </c>
      <c r="E1990" s="1" t="s">
        <v>9061</v>
      </c>
    </row>
    <row r="1991" spans="1:5" x14ac:dyDescent="0.45">
      <c r="A1991" s="1" t="s">
        <v>426</v>
      </c>
      <c r="B1991" s="1" t="s">
        <v>427</v>
      </c>
      <c r="C1991" s="1" t="s">
        <v>9062</v>
      </c>
      <c r="E1991" s="1" t="s">
        <v>9063</v>
      </c>
    </row>
    <row r="1992" spans="1:5" x14ac:dyDescent="0.45">
      <c r="A1992" s="1" t="s">
        <v>426</v>
      </c>
      <c r="B1992" s="1" t="s">
        <v>427</v>
      </c>
      <c r="C1992" s="1" t="s">
        <v>9064</v>
      </c>
      <c r="E1992" s="1" t="s">
        <v>9065</v>
      </c>
    </row>
    <row r="1993" spans="1:5" x14ac:dyDescent="0.45">
      <c r="A1993" s="1" t="s">
        <v>426</v>
      </c>
      <c r="B1993" s="1" t="s">
        <v>427</v>
      </c>
      <c r="C1993" s="1" t="s">
        <v>9066</v>
      </c>
      <c r="E1993" s="1" t="s">
        <v>9067</v>
      </c>
    </row>
    <row r="1994" spans="1:5" x14ac:dyDescent="0.45">
      <c r="A1994" s="1" t="s">
        <v>426</v>
      </c>
      <c r="B1994" s="1" t="s">
        <v>427</v>
      </c>
      <c r="C1994" s="1" t="s">
        <v>9068</v>
      </c>
      <c r="E1994" s="1" t="s">
        <v>9067</v>
      </c>
    </row>
    <row r="1995" spans="1:5" x14ac:dyDescent="0.45">
      <c r="A1995" s="1" t="s">
        <v>426</v>
      </c>
      <c r="B1995" s="1" t="s">
        <v>427</v>
      </c>
      <c r="C1995" s="1" t="s">
        <v>9069</v>
      </c>
      <c r="E1995" s="1" t="s">
        <v>9067</v>
      </c>
    </row>
    <row r="1996" spans="1:5" x14ac:dyDescent="0.45">
      <c r="A1996" s="1" t="s">
        <v>426</v>
      </c>
      <c r="B1996" s="1" t="s">
        <v>427</v>
      </c>
      <c r="C1996" s="1" t="s">
        <v>9070</v>
      </c>
      <c r="E1996" s="1" t="s">
        <v>9071</v>
      </c>
    </row>
    <row r="1997" spans="1:5" x14ac:dyDescent="0.45">
      <c r="A1997" s="1" t="s">
        <v>426</v>
      </c>
      <c r="B1997" s="1" t="s">
        <v>427</v>
      </c>
      <c r="C1997" s="1" t="s">
        <v>9072</v>
      </c>
      <c r="E1997" s="1" t="s">
        <v>9071</v>
      </c>
    </row>
    <row r="1998" spans="1:5" x14ac:dyDescent="0.45">
      <c r="A1998" s="1" t="s">
        <v>426</v>
      </c>
      <c r="B1998" s="1" t="s">
        <v>427</v>
      </c>
      <c r="C1998" s="1" t="s">
        <v>9073</v>
      </c>
      <c r="E1998" s="1" t="s">
        <v>9071</v>
      </c>
    </row>
    <row r="1999" spans="1:5" x14ac:dyDescent="0.45">
      <c r="A1999" s="1" t="s">
        <v>426</v>
      </c>
      <c r="B1999" s="1" t="s">
        <v>427</v>
      </c>
      <c r="C1999" s="1" t="s">
        <v>9074</v>
      </c>
      <c r="E1999" s="1" t="s">
        <v>9071</v>
      </c>
    </row>
    <row r="2000" spans="1:5" x14ac:dyDescent="0.45">
      <c r="A2000" s="1" t="s">
        <v>426</v>
      </c>
      <c r="B2000" s="1" t="s">
        <v>427</v>
      </c>
      <c r="C2000" s="1" t="s">
        <v>9075</v>
      </c>
      <c r="E2000" s="1" t="s">
        <v>9071</v>
      </c>
    </row>
    <row r="2001" spans="1:5" x14ac:dyDescent="0.45">
      <c r="A2001" s="1" t="s">
        <v>426</v>
      </c>
      <c r="B2001" s="1" t="s">
        <v>427</v>
      </c>
      <c r="C2001" s="1" t="s">
        <v>9076</v>
      </c>
      <c r="E2001" s="1" t="s">
        <v>9071</v>
      </c>
    </row>
    <row r="2002" spans="1:5" x14ac:dyDescent="0.45">
      <c r="A2002" s="1" t="s">
        <v>426</v>
      </c>
      <c r="B2002" s="1" t="s">
        <v>427</v>
      </c>
      <c r="C2002" s="1" t="s">
        <v>9077</v>
      </c>
      <c r="E2002" s="1" t="s">
        <v>9071</v>
      </c>
    </row>
    <row r="2003" spans="1:5" x14ac:dyDescent="0.45">
      <c r="A2003" s="1" t="s">
        <v>426</v>
      </c>
      <c r="B2003" s="1" t="s">
        <v>427</v>
      </c>
      <c r="C2003" s="1" t="s">
        <v>9078</v>
      </c>
      <c r="E2003" s="1" t="s">
        <v>9071</v>
      </c>
    </row>
    <row r="2004" spans="1:5" x14ac:dyDescent="0.45">
      <c r="A2004" s="1" t="s">
        <v>426</v>
      </c>
      <c r="B2004" s="1" t="s">
        <v>427</v>
      </c>
      <c r="C2004" s="1" t="s">
        <v>9079</v>
      </c>
      <c r="E2004" s="1" t="s">
        <v>9071</v>
      </c>
    </row>
    <row r="2005" spans="1:5" x14ac:dyDescent="0.45">
      <c r="A2005" s="1" t="s">
        <v>426</v>
      </c>
      <c r="B2005" s="1" t="s">
        <v>427</v>
      </c>
      <c r="C2005" s="1" t="s">
        <v>9080</v>
      </c>
      <c r="E2005" s="1" t="s">
        <v>9071</v>
      </c>
    </row>
    <row r="2006" spans="1:5" x14ac:dyDescent="0.45">
      <c r="A2006" s="1" t="s">
        <v>426</v>
      </c>
      <c r="B2006" s="1" t="s">
        <v>427</v>
      </c>
      <c r="C2006" s="1" t="s">
        <v>9081</v>
      </c>
      <c r="E2006" s="1" t="s">
        <v>9071</v>
      </c>
    </row>
    <row r="2007" spans="1:5" x14ac:dyDescent="0.45">
      <c r="A2007" s="1" t="s">
        <v>426</v>
      </c>
      <c r="B2007" s="1" t="s">
        <v>427</v>
      </c>
      <c r="C2007" s="1" t="s">
        <v>9082</v>
      </c>
      <c r="E2007" s="1" t="s">
        <v>9071</v>
      </c>
    </row>
    <row r="2008" spans="1:5" x14ac:dyDescent="0.45">
      <c r="A2008" s="1" t="s">
        <v>426</v>
      </c>
      <c r="B2008" s="1" t="s">
        <v>427</v>
      </c>
      <c r="C2008" s="1" t="s">
        <v>9083</v>
      </c>
      <c r="E2008" s="1" t="s">
        <v>9071</v>
      </c>
    </row>
    <row r="2009" spans="1:5" x14ac:dyDescent="0.45">
      <c r="A2009" s="1" t="s">
        <v>426</v>
      </c>
      <c r="B2009" s="1" t="s">
        <v>427</v>
      </c>
      <c r="C2009" s="1" t="s">
        <v>9084</v>
      </c>
      <c r="E2009" s="1" t="s">
        <v>9071</v>
      </c>
    </row>
    <row r="2010" spans="1:5" x14ac:dyDescent="0.45">
      <c r="A2010" s="1" t="s">
        <v>426</v>
      </c>
      <c r="B2010" s="1" t="s">
        <v>427</v>
      </c>
      <c r="C2010" s="1" t="s">
        <v>9085</v>
      </c>
      <c r="E2010" s="1" t="s">
        <v>9071</v>
      </c>
    </row>
    <row r="2011" spans="1:5" x14ac:dyDescent="0.45">
      <c r="A2011" s="1" t="s">
        <v>426</v>
      </c>
      <c r="B2011" s="1" t="s">
        <v>427</v>
      </c>
      <c r="C2011" s="1" t="s">
        <v>9086</v>
      </c>
      <c r="E2011" s="1" t="s">
        <v>9071</v>
      </c>
    </row>
    <row r="2012" spans="1:5" x14ac:dyDescent="0.45">
      <c r="A2012" s="1" t="s">
        <v>426</v>
      </c>
      <c r="B2012" s="1" t="s">
        <v>427</v>
      </c>
      <c r="C2012" s="1" t="s">
        <v>9087</v>
      </c>
      <c r="E2012" s="1" t="s">
        <v>9071</v>
      </c>
    </row>
    <row r="2013" spans="1:5" x14ac:dyDescent="0.45">
      <c r="A2013" s="1" t="s">
        <v>426</v>
      </c>
      <c r="B2013" s="1" t="s">
        <v>427</v>
      </c>
      <c r="C2013" s="1" t="s">
        <v>9090</v>
      </c>
      <c r="E2013" s="1" t="s">
        <v>9089</v>
      </c>
    </row>
    <row r="2014" spans="1:5" x14ac:dyDescent="0.45">
      <c r="A2014" s="1" t="s">
        <v>426</v>
      </c>
      <c r="B2014" s="1" t="s">
        <v>427</v>
      </c>
      <c r="C2014" s="1" t="s">
        <v>9088</v>
      </c>
      <c r="E2014" s="1" t="s">
        <v>9089</v>
      </c>
    </row>
    <row r="2015" spans="1:5" x14ac:dyDescent="0.45">
      <c r="A2015" s="1" t="s">
        <v>426</v>
      </c>
      <c r="B2015" s="1" t="s">
        <v>427</v>
      </c>
      <c r="C2015" s="1" t="s">
        <v>9091</v>
      </c>
      <c r="E2015" s="1" t="s">
        <v>9092</v>
      </c>
    </row>
    <row r="2016" spans="1:5" x14ac:dyDescent="0.45">
      <c r="A2016" s="1" t="s">
        <v>426</v>
      </c>
      <c r="B2016" s="1" t="s">
        <v>427</v>
      </c>
      <c r="C2016" s="1" t="s">
        <v>9093</v>
      </c>
      <c r="E2016" s="1" t="s">
        <v>9094</v>
      </c>
    </row>
    <row r="2017" spans="1:5" x14ac:dyDescent="0.45">
      <c r="A2017" s="1" t="s">
        <v>426</v>
      </c>
      <c r="B2017" s="1" t="s">
        <v>427</v>
      </c>
      <c r="C2017" s="1" t="s">
        <v>9095</v>
      </c>
      <c r="E2017" s="1" t="s">
        <v>9096</v>
      </c>
    </row>
    <row r="2018" spans="1:5" x14ac:dyDescent="0.45">
      <c r="A2018" s="1" t="s">
        <v>426</v>
      </c>
      <c r="B2018" s="1" t="s">
        <v>427</v>
      </c>
      <c r="C2018" s="1" t="s">
        <v>9097</v>
      </c>
      <c r="E2018" s="1" t="s">
        <v>9096</v>
      </c>
    </row>
    <row r="2019" spans="1:5" x14ac:dyDescent="0.45">
      <c r="A2019" s="1" t="s">
        <v>426</v>
      </c>
      <c r="B2019" s="1" t="s">
        <v>427</v>
      </c>
      <c r="C2019" s="1" t="s">
        <v>9098</v>
      </c>
      <c r="E2019" s="1" t="s">
        <v>9096</v>
      </c>
    </row>
    <row r="2020" spans="1:5" x14ac:dyDescent="0.45">
      <c r="A2020" s="1" t="s">
        <v>426</v>
      </c>
      <c r="B2020" s="1" t="s">
        <v>427</v>
      </c>
      <c r="C2020" s="1" t="s">
        <v>9099</v>
      </c>
      <c r="E2020" s="1" t="s">
        <v>9096</v>
      </c>
    </row>
    <row r="2021" spans="1:5" x14ac:dyDescent="0.45">
      <c r="A2021" s="1" t="s">
        <v>426</v>
      </c>
      <c r="B2021" s="1" t="s">
        <v>427</v>
      </c>
      <c r="C2021" s="1" t="s">
        <v>9100</v>
      </c>
      <c r="E2021" s="1" t="s">
        <v>9096</v>
      </c>
    </row>
    <row r="2022" spans="1:5" x14ac:dyDescent="0.45">
      <c r="A2022" s="1" t="s">
        <v>426</v>
      </c>
      <c r="B2022" s="1" t="s">
        <v>427</v>
      </c>
      <c r="C2022" s="1" t="s">
        <v>9101</v>
      </c>
      <c r="E2022" s="1" t="s">
        <v>9096</v>
      </c>
    </row>
    <row r="2023" spans="1:5" x14ac:dyDescent="0.45">
      <c r="A2023" s="1" t="s">
        <v>426</v>
      </c>
      <c r="B2023" s="1" t="s">
        <v>427</v>
      </c>
      <c r="C2023" s="1" t="s">
        <v>9102</v>
      </c>
      <c r="E2023" s="1" t="s">
        <v>9096</v>
      </c>
    </row>
    <row r="2024" spans="1:5" x14ac:dyDescent="0.45">
      <c r="A2024" s="1" t="s">
        <v>426</v>
      </c>
      <c r="B2024" s="1" t="s">
        <v>427</v>
      </c>
      <c r="C2024" s="1" t="s">
        <v>9103</v>
      </c>
      <c r="E2024" s="1" t="s">
        <v>9096</v>
      </c>
    </row>
    <row r="2025" spans="1:5" x14ac:dyDescent="0.45">
      <c r="A2025" s="1" t="s">
        <v>426</v>
      </c>
      <c r="B2025" s="1" t="s">
        <v>427</v>
      </c>
      <c r="C2025" s="1" t="s">
        <v>9104</v>
      </c>
      <c r="E2025" s="1" t="s">
        <v>9096</v>
      </c>
    </row>
    <row r="2026" spans="1:5" x14ac:dyDescent="0.45">
      <c r="A2026" s="1" t="s">
        <v>426</v>
      </c>
      <c r="B2026" s="1" t="s">
        <v>427</v>
      </c>
      <c r="C2026" s="1" t="s">
        <v>9105</v>
      </c>
      <c r="E2026" s="1" t="s">
        <v>9096</v>
      </c>
    </row>
    <row r="2027" spans="1:5" x14ac:dyDescent="0.45">
      <c r="A2027" s="1" t="s">
        <v>426</v>
      </c>
      <c r="B2027" s="1" t="s">
        <v>427</v>
      </c>
      <c r="C2027" s="1" t="s">
        <v>9106</v>
      </c>
      <c r="E2027" s="1" t="s">
        <v>9096</v>
      </c>
    </row>
    <row r="2028" spans="1:5" x14ac:dyDescent="0.45">
      <c r="A2028" s="1" t="s">
        <v>426</v>
      </c>
      <c r="B2028" s="1" t="s">
        <v>427</v>
      </c>
      <c r="C2028" s="1" t="s">
        <v>9107</v>
      </c>
      <c r="E2028" s="1" t="s">
        <v>9096</v>
      </c>
    </row>
    <row r="2029" spans="1:5" x14ac:dyDescent="0.45">
      <c r="A2029" s="1" t="s">
        <v>426</v>
      </c>
      <c r="B2029" s="1" t="s">
        <v>427</v>
      </c>
      <c r="C2029" s="1" t="s">
        <v>9108</v>
      </c>
      <c r="E2029" s="1" t="s">
        <v>9096</v>
      </c>
    </row>
    <row r="2030" spans="1:5" x14ac:dyDescent="0.45">
      <c r="A2030" s="1" t="s">
        <v>426</v>
      </c>
      <c r="B2030" s="1" t="s">
        <v>427</v>
      </c>
      <c r="C2030" s="1" t="s">
        <v>9109</v>
      </c>
      <c r="E2030" s="1" t="s">
        <v>9096</v>
      </c>
    </row>
    <row r="2031" spans="1:5" x14ac:dyDescent="0.45">
      <c r="A2031" s="1" t="s">
        <v>426</v>
      </c>
      <c r="B2031" s="1" t="s">
        <v>427</v>
      </c>
      <c r="C2031" s="1" t="s">
        <v>9110</v>
      </c>
      <c r="E2031" s="1" t="s">
        <v>9096</v>
      </c>
    </row>
    <row r="2032" spans="1:5" x14ac:dyDescent="0.45">
      <c r="A2032" s="1" t="s">
        <v>426</v>
      </c>
      <c r="B2032" s="1" t="s">
        <v>427</v>
      </c>
      <c r="C2032" s="1" t="s">
        <v>9111</v>
      </c>
      <c r="E2032" s="1" t="s">
        <v>9096</v>
      </c>
    </row>
    <row r="2033" spans="1:5" x14ac:dyDescent="0.45">
      <c r="A2033" s="1" t="s">
        <v>426</v>
      </c>
      <c r="B2033" s="1" t="s">
        <v>427</v>
      </c>
      <c r="C2033" s="1" t="s">
        <v>9112</v>
      </c>
      <c r="E2033" s="1" t="s">
        <v>9096</v>
      </c>
    </row>
    <row r="2034" spans="1:5" x14ac:dyDescent="0.45">
      <c r="A2034" s="1" t="s">
        <v>426</v>
      </c>
      <c r="B2034" s="1" t="s">
        <v>427</v>
      </c>
      <c r="C2034" s="1" t="s">
        <v>9113</v>
      </c>
      <c r="E2034" s="1" t="s">
        <v>9096</v>
      </c>
    </row>
    <row r="2035" spans="1:5" x14ac:dyDescent="0.45">
      <c r="A2035" s="1" t="s">
        <v>426</v>
      </c>
      <c r="B2035" s="1" t="s">
        <v>427</v>
      </c>
      <c r="C2035" s="1" t="s">
        <v>9114</v>
      </c>
      <c r="E2035" s="1" t="s">
        <v>9096</v>
      </c>
    </row>
    <row r="2036" spans="1:5" x14ac:dyDescent="0.45">
      <c r="A2036" s="1" t="s">
        <v>426</v>
      </c>
      <c r="B2036" s="1" t="s">
        <v>427</v>
      </c>
      <c r="C2036" s="1" t="s">
        <v>9115</v>
      </c>
      <c r="E2036" s="1" t="s">
        <v>9096</v>
      </c>
    </row>
    <row r="2037" spans="1:5" x14ac:dyDescent="0.45">
      <c r="A2037" s="1" t="s">
        <v>426</v>
      </c>
      <c r="B2037" s="1" t="s">
        <v>427</v>
      </c>
      <c r="C2037" s="1" t="s">
        <v>9116</v>
      </c>
      <c r="E2037" s="1" t="s">
        <v>9117</v>
      </c>
    </row>
    <row r="2038" spans="1:5" x14ac:dyDescent="0.45">
      <c r="A2038" s="1" t="s">
        <v>426</v>
      </c>
      <c r="B2038" s="1" t="s">
        <v>427</v>
      </c>
      <c r="C2038" s="1" t="s">
        <v>9118</v>
      </c>
      <c r="E2038" s="1" t="s">
        <v>9119</v>
      </c>
    </row>
    <row r="2039" spans="1:5" x14ac:dyDescent="0.45">
      <c r="A2039" s="1" t="s">
        <v>426</v>
      </c>
      <c r="B2039" s="1" t="s">
        <v>427</v>
      </c>
      <c r="C2039" s="1" t="s">
        <v>9122</v>
      </c>
      <c r="E2039" s="1" t="s">
        <v>9121</v>
      </c>
    </row>
    <row r="2040" spans="1:5" x14ac:dyDescent="0.45">
      <c r="A2040" s="1" t="s">
        <v>426</v>
      </c>
      <c r="B2040" s="1" t="s">
        <v>427</v>
      </c>
      <c r="C2040" s="1" t="s">
        <v>9120</v>
      </c>
      <c r="E2040" s="1" t="s">
        <v>9121</v>
      </c>
    </row>
    <row r="2041" spans="1:5" x14ac:dyDescent="0.45">
      <c r="A2041" s="1" t="s">
        <v>426</v>
      </c>
      <c r="B2041" s="1" t="s">
        <v>427</v>
      </c>
      <c r="C2041" s="1" t="s">
        <v>9125</v>
      </c>
      <c r="E2041" s="1" t="s">
        <v>9124</v>
      </c>
    </row>
    <row r="2042" spans="1:5" x14ac:dyDescent="0.45">
      <c r="A2042" s="1" t="s">
        <v>426</v>
      </c>
      <c r="B2042" s="1" t="s">
        <v>427</v>
      </c>
      <c r="C2042" s="1" t="s">
        <v>9126</v>
      </c>
      <c r="E2042" s="1" t="s">
        <v>9124</v>
      </c>
    </row>
    <row r="2043" spans="1:5" x14ac:dyDescent="0.45">
      <c r="A2043" s="1" t="s">
        <v>426</v>
      </c>
      <c r="B2043" s="1" t="s">
        <v>427</v>
      </c>
      <c r="C2043" s="1" t="s">
        <v>9123</v>
      </c>
      <c r="E2043" s="1" t="s">
        <v>9124</v>
      </c>
    </row>
    <row r="2044" spans="1:5" x14ac:dyDescent="0.45">
      <c r="A2044" s="1" t="s">
        <v>426</v>
      </c>
      <c r="B2044" s="1" t="s">
        <v>427</v>
      </c>
      <c r="C2044" s="1" t="s">
        <v>9127</v>
      </c>
      <c r="E2044" s="1" t="s">
        <v>9128</v>
      </c>
    </row>
    <row r="2045" spans="1:5" x14ac:dyDescent="0.45">
      <c r="A2045" s="1" t="s">
        <v>426</v>
      </c>
      <c r="B2045" s="1" t="s">
        <v>427</v>
      </c>
      <c r="C2045" s="1" t="s">
        <v>9129</v>
      </c>
      <c r="E2045" s="1" t="s">
        <v>9130</v>
      </c>
    </row>
    <row r="2046" spans="1:5" x14ac:dyDescent="0.45">
      <c r="A2046" s="1" t="s">
        <v>426</v>
      </c>
      <c r="B2046" s="1" t="s">
        <v>427</v>
      </c>
      <c r="C2046" s="1" t="s">
        <v>9131</v>
      </c>
      <c r="E2046" s="1" t="s">
        <v>9132</v>
      </c>
    </row>
    <row r="2047" spans="1:5" x14ac:dyDescent="0.45">
      <c r="A2047" s="1" t="s">
        <v>426</v>
      </c>
      <c r="B2047" s="1" t="s">
        <v>427</v>
      </c>
      <c r="C2047" s="1" t="s">
        <v>9136</v>
      </c>
      <c r="E2047" s="1" t="s">
        <v>9134</v>
      </c>
    </row>
    <row r="2048" spans="1:5" x14ac:dyDescent="0.45">
      <c r="A2048" s="1" t="s">
        <v>426</v>
      </c>
      <c r="B2048" s="1" t="s">
        <v>427</v>
      </c>
      <c r="C2048" s="1" t="s">
        <v>9137</v>
      </c>
      <c r="E2048" s="1" t="s">
        <v>9134</v>
      </c>
    </row>
    <row r="2049" spans="1:5" x14ac:dyDescent="0.45">
      <c r="A2049" s="1" t="s">
        <v>426</v>
      </c>
      <c r="B2049" s="1" t="s">
        <v>427</v>
      </c>
      <c r="C2049" s="1" t="s">
        <v>9133</v>
      </c>
      <c r="E2049" s="1" t="s">
        <v>9134</v>
      </c>
    </row>
    <row r="2050" spans="1:5" x14ac:dyDescent="0.45">
      <c r="A2050" s="1" t="s">
        <v>426</v>
      </c>
      <c r="B2050" s="1" t="s">
        <v>427</v>
      </c>
      <c r="C2050" s="1" t="s">
        <v>9135</v>
      </c>
      <c r="E2050" s="1" t="s">
        <v>9134</v>
      </c>
    </row>
    <row r="2051" spans="1:5" x14ac:dyDescent="0.45">
      <c r="A2051" s="1" t="s">
        <v>426</v>
      </c>
      <c r="B2051" s="1" t="s">
        <v>427</v>
      </c>
      <c r="C2051" s="1" t="s">
        <v>9138</v>
      </c>
      <c r="E2051" s="1" t="s">
        <v>9139</v>
      </c>
    </row>
    <row r="2052" spans="1:5" x14ac:dyDescent="0.45">
      <c r="A2052" s="1" t="s">
        <v>426</v>
      </c>
      <c r="B2052" s="1" t="s">
        <v>427</v>
      </c>
      <c r="C2052" s="1" t="s">
        <v>9140</v>
      </c>
      <c r="E2052" s="1" t="s">
        <v>9139</v>
      </c>
    </row>
    <row r="2053" spans="1:5" x14ac:dyDescent="0.45">
      <c r="A2053" s="1" t="s">
        <v>426</v>
      </c>
      <c r="B2053" s="1" t="s">
        <v>427</v>
      </c>
      <c r="C2053" s="1" t="s">
        <v>9141</v>
      </c>
      <c r="E2053" s="1" t="s">
        <v>9142</v>
      </c>
    </row>
    <row r="2054" spans="1:5" x14ac:dyDescent="0.45">
      <c r="A2054" s="1" t="s">
        <v>426</v>
      </c>
      <c r="B2054" s="1" t="s">
        <v>427</v>
      </c>
      <c r="C2054" s="1" t="s">
        <v>9143</v>
      </c>
      <c r="E2054" s="1" t="s">
        <v>9144</v>
      </c>
    </row>
    <row r="2055" spans="1:5" x14ac:dyDescent="0.45">
      <c r="A2055" s="1" t="s">
        <v>426</v>
      </c>
      <c r="B2055" s="1" t="s">
        <v>427</v>
      </c>
      <c r="C2055" s="1" t="s">
        <v>9145</v>
      </c>
      <c r="E2055" s="1" t="s">
        <v>9146</v>
      </c>
    </row>
    <row r="2056" spans="1:5" x14ac:dyDescent="0.45">
      <c r="A2056" s="1" t="s">
        <v>426</v>
      </c>
      <c r="B2056" s="1" t="s">
        <v>427</v>
      </c>
      <c r="C2056" s="1" t="s">
        <v>9147</v>
      </c>
      <c r="E2056" s="1" t="s">
        <v>9148</v>
      </c>
    </row>
    <row r="2057" spans="1:5" x14ac:dyDescent="0.45">
      <c r="A2057" s="1" t="s">
        <v>426</v>
      </c>
      <c r="B2057" s="1" t="s">
        <v>427</v>
      </c>
      <c r="C2057" s="1" t="s">
        <v>9149</v>
      </c>
      <c r="E2057" s="1" t="s">
        <v>9150</v>
      </c>
    </row>
    <row r="2058" spans="1:5" x14ac:dyDescent="0.45">
      <c r="A2058" s="1" t="s">
        <v>426</v>
      </c>
      <c r="B2058" s="1" t="s">
        <v>427</v>
      </c>
      <c r="C2058" s="1" t="s">
        <v>9183</v>
      </c>
      <c r="E2058" s="1" t="s">
        <v>9184</v>
      </c>
    </row>
    <row r="2059" spans="1:5" x14ac:dyDescent="0.45">
      <c r="A2059" s="1" t="s">
        <v>426</v>
      </c>
      <c r="B2059" s="1" t="s">
        <v>427</v>
      </c>
      <c r="C2059" s="1" t="s">
        <v>9185</v>
      </c>
      <c r="E2059" s="1" t="s">
        <v>9186</v>
      </c>
    </row>
    <row r="2060" spans="1:5" x14ac:dyDescent="0.45">
      <c r="A2060" s="1" t="s">
        <v>426</v>
      </c>
      <c r="B2060" s="1" t="s">
        <v>427</v>
      </c>
      <c r="C2060" s="1" t="s">
        <v>9187</v>
      </c>
      <c r="E2060" s="1" t="s">
        <v>9188</v>
      </c>
    </row>
    <row r="2061" spans="1:5" x14ac:dyDescent="0.45">
      <c r="A2061" s="1" t="s">
        <v>426</v>
      </c>
      <c r="B2061" s="1" t="s">
        <v>427</v>
      </c>
      <c r="C2061" s="1" t="s">
        <v>9189</v>
      </c>
      <c r="E2061" s="1" t="s">
        <v>9190</v>
      </c>
    </row>
    <row r="2062" spans="1:5" x14ac:dyDescent="0.45">
      <c r="A2062" s="1" t="s">
        <v>426</v>
      </c>
      <c r="B2062" s="1" t="s">
        <v>427</v>
      </c>
      <c r="C2062" s="1" t="s">
        <v>9191</v>
      </c>
      <c r="E2062" s="1" t="s">
        <v>9190</v>
      </c>
    </row>
    <row r="2063" spans="1:5" x14ac:dyDescent="0.45">
      <c r="A2063" s="1" t="s">
        <v>426</v>
      </c>
      <c r="B2063" s="1" t="s">
        <v>427</v>
      </c>
      <c r="C2063" s="1" t="s">
        <v>9236</v>
      </c>
      <c r="E2063" s="1" t="s">
        <v>9237</v>
      </c>
    </row>
    <row r="2064" spans="1:5" x14ac:dyDescent="0.45">
      <c r="A2064" s="1" t="s">
        <v>426</v>
      </c>
      <c r="B2064" s="1" t="s">
        <v>427</v>
      </c>
      <c r="C2064" s="1" t="s">
        <v>9914</v>
      </c>
      <c r="E2064" s="1" t="s">
        <v>9915</v>
      </c>
    </row>
    <row r="2065" spans="1:5" x14ac:dyDescent="0.45">
      <c r="A2065" s="1" t="s">
        <v>426</v>
      </c>
      <c r="B2065" s="1" t="s">
        <v>427</v>
      </c>
      <c r="C2065" s="1" t="s">
        <v>10132</v>
      </c>
      <c r="E2065" s="1" t="s">
        <v>10133</v>
      </c>
    </row>
    <row r="2066" spans="1:5" x14ac:dyDescent="0.45">
      <c r="A2066" s="1" t="s">
        <v>426</v>
      </c>
      <c r="B2066" s="1" t="s">
        <v>427</v>
      </c>
      <c r="C2066" s="1" t="s">
        <v>10134</v>
      </c>
      <c r="E2066" s="1" t="s">
        <v>10135</v>
      </c>
    </row>
    <row r="2067" spans="1:5" x14ac:dyDescent="0.45">
      <c r="A2067" s="1" t="s">
        <v>426</v>
      </c>
      <c r="B2067" s="1" t="s">
        <v>427</v>
      </c>
      <c r="C2067" s="1" t="s">
        <v>10398</v>
      </c>
      <c r="E2067" s="1" t="s">
        <v>10399</v>
      </c>
    </row>
    <row r="2068" spans="1:5" x14ac:dyDescent="0.45">
      <c r="A2068" s="1" t="s">
        <v>426</v>
      </c>
      <c r="B2068" s="1" t="s">
        <v>427</v>
      </c>
      <c r="C2068" s="1" t="s">
        <v>10400</v>
      </c>
      <c r="E2068" s="1" t="s">
        <v>10399</v>
      </c>
    </row>
    <row r="2069" spans="1:5" x14ac:dyDescent="0.45">
      <c r="A2069" s="1" t="s">
        <v>426</v>
      </c>
      <c r="B2069" s="1" t="s">
        <v>427</v>
      </c>
      <c r="C2069" s="1" t="s">
        <v>10401</v>
      </c>
      <c r="E2069" s="1" t="s">
        <v>10399</v>
      </c>
    </row>
    <row r="2070" spans="1:5" x14ac:dyDescent="0.45">
      <c r="A2070" s="1" t="s">
        <v>426</v>
      </c>
      <c r="B2070" s="1" t="s">
        <v>427</v>
      </c>
      <c r="C2070" s="1" t="s">
        <v>10402</v>
      </c>
      <c r="E2070" s="1" t="s">
        <v>10399</v>
      </c>
    </row>
    <row r="2071" spans="1:5" x14ac:dyDescent="0.45">
      <c r="A2071" s="1" t="s">
        <v>426</v>
      </c>
      <c r="B2071" s="1" t="s">
        <v>427</v>
      </c>
      <c r="C2071" s="1" t="s">
        <v>10403</v>
      </c>
      <c r="E2071" s="1" t="s">
        <v>10399</v>
      </c>
    </row>
    <row r="2072" spans="1:5" x14ac:dyDescent="0.45">
      <c r="A2072" s="1" t="s">
        <v>426</v>
      </c>
      <c r="B2072" s="1" t="s">
        <v>427</v>
      </c>
      <c r="C2072" s="1" t="s">
        <v>10404</v>
      </c>
      <c r="E2072" s="1" t="s">
        <v>10399</v>
      </c>
    </row>
    <row r="2073" spans="1:5" x14ac:dyDescent="0.45">
      <c r="A2073" s="1" t="s">
        <v>426</v>
      </c>
      <c r="B2073" s="1" t="s">
        <v>427</v>
      </c>
      <c r="C2073" s="1" t="s">
        <v>10405</v>
      </c>
      <c r="E2073" s="1" t="s">
        <v>10399</v>
      </c>
    </row>
    <row r="2074" spans="1:5" x14ac:dyDescent="0.45">
      <c r="A2074" s="1" t="s">
        <v>426</v>
      </c>
      <c r="B2074" s="1" t="s">
        <v>427</v>
      </c>
      <c r="C2074" s="1" t="s">
        <v>10406</v>
      </c>
      <c r="E2074" s="1" t="s">
        <v>10399</v>
      </c>
    </row>
    <row r="2075" spans="1:5" x14ac:dyDescent="0.45">
      <c r="A2075" s="1" t="s">
        <v>426</v>
      </c>
      <c r="B2075" s="1" t="s">
        <v>427</v>
      </c>
      <c r="C2075" s="1" t="s">
        <v>10407</v>
      </c>
      <c r="E2075" s="1" t="s">
        <v>10399</v>
      </c>
    </row>
    <row r="2076" spans="1:5" x14ac:dyDescent="0.45">
      <c r="A2076" s="1" t="s">
        <v>426</v>
      </c>
      <c r="B2076" s="1" t="s">
        <v>427</v>
      </c>
      <c r="C2076" s="1" t="s">
        <v>10408</v>
      </c>
      <c r="E2076" s="1" t="s">
        <v>10399</v>
      </c>
    </row>
    <row r="2077" spans="1:5" x14ac:dyDescent="0.45">
      <c r="A2077" s="1" t="s">
        <v>426</v>
      </c>
      <c r="B2077" s="1" t="s">
        <v>427</v>
      </c>
      <c r="C2077" s="1" t="s">
        <v>10409</v>
      </c>
      <c r="E2077" s="1" t="s">
        <v>10399</v>
      </c>
    </row>
    <row r="2078" spans="1:5" x14ac:dyDescent="0.45">
      <c r="A2078" s="1" t="s">
        <v>426</v>
      </c>
      <c r="B2078" s="1" t="s">
        <v>427</v>
      </c>
      <c r="C2078" s="1" t="s">
        <v>10410</v>
      </c>
      <c r="E2078" s="1" t="s">
        <v>10399</v>
      </c>
    </row>
    <row r="2079" spans="1:5" x14ac:dyDescent="0.45">
      <c r="A2079" s="1" t="s">
        <v>426</v>
      </c>
      <c r="B2079" s="1" t="s">
        <v>427</v>
      </c>
      <c r="C2079" s="1" t="s">
        <v>10411</v>
      </c>
      <c r="E2079" s="1" t="s">
        <v>10399</v>
      </c>
    </row>
    <row r="2080" spans="1:5" x14ac:dyDescent="0.45">
      <c r="A2080" s="1" t="s">
        <v>426</v>
      </c>
      <c r="B2080" s="1" t="s">
        <v>427</v>
      </c>
      <c r="C2080" s="1" t="s">
        <v>10412</v>
      </c>
      <c r="E2080" s="1" t="s">
        <v>10399</v>
      </c>
    </row>
    <row r="2081" spans="1:5" x14ac:dyDescent="0.45">
      <c r="A2081" s="1" t="s">
        <v>426</v>
      </c>
      <c r="B2081" s="1" t="s">
        <v>427</v>
      </c>
      <c r="C2081" s="1" t="s">
        <v>10413</v>
      </c>
      <c r="E2081" s="1" t="s">
        <v>10399</v>
      </c>
    </row>
    <row r="2082" spans="1:5" x14ac:dyDescent="0.45">
      <c r="A2082" s="1" t="s">
        <v>426</v>
      </c>
      <c r="B2082" s="1" t="s">
        <v>427</v>
      </c>
      <c r="C2082" s="1" t="s">
        <v>10431</v>
      </c>
      <c r="E2082" s="1" t="s">
        <v>10429</v>
      </c>
    </row>
    <row r="2083" spans="1:5" x14ac:dyDescent="0.45">
      <c r="A2083" s="1" t="s">
        <v>426</v>
      </c>
      <c r="B2083" s="1" t="s">
        <v>427</v>
      </c>
      <c r="C2083" s="1" t="s">
        <v>10428</v>
      </c>
      <c r="E2083" s="1" t="s">
        <v>10429</v>
      </c>
    </row>
    <row r="2084" spans="1:5" x14ac:dyDescent="0.45">
      <c r="A2084" s="1" t="s">
        <v>426</v>
      </c>
      <c r="B2084" s="1" t="s">
        <v>427</v>
      </c>
      <c r="C2084" s="1" t="s">
        <v>10430</v>
      </c>
      <c r="E2084" s="1" t="s">
        <v>10429</v>
      </c>
    </row>
    <row r="2085" spans="1:5" x14ac:dyDescent="0.45">
      <c r="A2085" s="1" t="s">
        <v>426</v>
      </c>
      <c r="B2085" s="1" t="s">
        <v>427</v>
      </c>
      <c r="C2085" s="1" t="s">
        <v>10221</v>
      </c>
      <c r="E2085" s="1" t="s">
        <v>10222</v>
      </c>
    </row>
    <row r="2086" spans="1:5" x14ac:dyDescent="0.45">
      <c r="A2086" s="1" t="s">
        <v>426</v>
      </c>
      <c r="B2086" s="1" t="s">
        <v>427</v>
      </c>
      <c r="C2086" s="1" t="s">
        <v>10590</v>
      </c>
      <c r="E2086" s="1" t="s">
        <v>10591</v>
      </c>
    </row>
    <row r="2087" spans="1:5" x14ac:dyDescent="0.45">
      <c r="A2087" s="1" t="s">
        <v>426</v>
      </c>
      <c r="B2087" s="1" t="s">
        <v>427</v>
      </c>
      <c r="C2087" s="1" t="s">
        <v>10592</v>
      </c>
      <c r="E2087" s="1" t="s">
        <v>10591</v>
      </c>
    </row>
    <row r="2088" spans="1:5" x14ac:dyDescent="0.45">
      <c r="A2088" s="1" t="s">
        <v>426</v>
      </c>
      <c r="B2088" s="1" t="s">
        <v>427</v>
      </c>
      <c r="C2088" s="1" t="s">
        <v>10593</v>
      </c>
      <c r="E2088" s="1" t="s">
        <v>10594</v>
      </c>
    </row>
    <row r="2089" spans="1:5" x14ac:dyDescent="0.45">
      <c r="A2089" s="1" t="s">
        <v>426</v>
      </c>
      <c r="B2089" s="1" t="s">
        <v>427</v>
      </c>
      <c r="C2089" s="1" t="s">
        <v>10595</v>
      </c>
      <c r="E2089" s="1" t="s">
        <v>10594</v>
      </c>
    </row>
    <row r="2090" spans="1:5" x14ac:dyDescent="0.45">
      <c r="A2090" s="1" t="s">
        <v>426</v>
      </c>
      <c r="B2090" s="1" t="s">
        <v>427</v>
      </c>
      <c r="C2090" s="1" t="s">
        <v>10596</v>
      </c>
      <c r="E2090" s="1" t="s">
        <v>10597</v>
      </c>
    </row>
    <row r="2091" spans="1:5" x14ac:dyDescent="0.45">
      <c r="A2091" s="1" t="s">
        <v>426</v>
      </c>
      <c r="B2091" s="1" t="s">
        <v>427</v>
      </c>
      <c r="C2091" s="1" t="s">
        <v>10598</v>
      </c>
      <c r="E2091" s="1" t="s">
        <v>10597</v>
      </c>
    </row>
    <row r="2092" spans="1:5" x14ac:dyDescent="0.45">
      <c r="A2092" s="1" t="s">
        <v>426</v>
      </c>
      <c r="B2092" s="1" t="s">
        <v>427</v>
      </c>
      <c r="C2092" s="1" t="s">
        <v>10599</v>
      </c>
      <c r="E2092" s="1" t="s">
        <v>10597</v>
      </c>
    </row>
    <row r="2093" spans="1:5" x14ac:dyDescent="0.45">
      <c r="A2093" s="1" t="s">
        <v>426</v>
      </c>
      <c r="B2093" s="1" t="s">
        <v>427</v>
      </c>
      <c r="C2093" s="1" t="s">
        <v>10600</v>
      </c>
      <c r="E2093" s="1" t="s">
        <v>10597</v>
      </c>
    </row>
    <row r="2094" spans="1:5" x14ac:dyDescent="0.45">
      <c r="A2094" s="1" t="s">
        <v>426</v>
      </c>
      <c r="B2094" s="1" t="s">
        <v>427</v>
      </c>
      <c r="C2094" s="1" t="s">
        <v>10601</v>
      </c>
      <c r="E2094" s="1" t="s">
        <v>10597</v>
      </c>
    </row>
    <row r="2095" spans="1:5" x14ac:dyDescent="0.45">
      <c r="A2095" s="1" t="s">
        <v>426</v>
      </c>
      <c r="B2095" s="1" t="s">
        <v>427</v>
      </c>
      <c r="C2095" s="1" t="s">
        <v>10602</v>
      </c>
      <c r="E2095" s="1" t="s">
        <v>10597</v>
      </c>
    </row>
    <row r="2096" spans="1:5" x14ac:dyDescent="0.45">
      <c r="A2096" s="1" t="s">
        <v>426</v>
      </c>
      <c r="B2096" s="1" t="s">
        <v>427</v>
      </c>
      <c r="C2096" s="1" t="s">
        <v>10603</v>
      </c>
      <c r="E2096" s="1" t="s">
        <v>10597</v>
      </c>
    </row>
    <row r="2097" spans="1:5" x14ac:dyDescent="0.45">
      <c r="A2097" s="1" t="s">
        <v>426</v>
      </c>
      <c r="B2097" s="1" t="s">
        <v>427</v>
      </c>
      <c r="C2097" s="1" t="s">
        <v>10604</v>
      </c>
      <c r="E2097" s="1" t="s">
        <v>10597</v>
      </c>
    </row>
    <row r="2098" spans="1:5" x14ac:dyDescent="0.45">
      <c r="A2098" s="1" t="s">
        <v>426</v>
      </c>
      <c r="B2098" s="1" t="s">
        <v>427</v>
      </c>
      <c r="C2098" s="1" t="s">
        <v>10605</v>
      </c>
      <c r="E2098" s="1" t="s">
        <v>10597</v>
      </c>
    </row>
    <row r="2099" spans="1:5" x14ac:dyDescent="0.45">
      <c r="A2099" s="1" t="s">
        <v>426</v>
      </c>
      <c r="B2099" s="1" t="s">
        <v>427</v>
      </c>
      <c r="C2099" s="1" t="s">
        <v>10606</v>
      </c>
      <c r="E2099" s="1" t="s">
        <v>10597</v>
      </c>
    </row>
    <row r="2100" spans="1:5" x14ac:dyDescent="0.45">
      <c r="A2100" s="1" t="s">
        <v>426</v>
      </c>
      <c r="B2100" s="1" t="s">
        <v>427</v>
      </c>
      <c r="C2100" s="1" t="s">
        <v>10607</v>
      </c>
      <c r="E2100" s="1" t="s">
        <v>10607</v>
      </c>
    </row>
    <row r="2101" spans="1:5" x14ac:dyDescent="0.45">
      <c r="A2101" s="1" t="s">
        <v>426</v>
      </c>
      <c r="B2101" s="1" t="s">
        <v>427</v>
      </c>
      <c r="C2101" s="1" t="s">
        <v>10608</v>
      </c>
      <c r="E2101" s="1" t="s">
        <v>10608</v>
      </c>
    </row>
    <row r="2102" spans="1:5" x14ac:dyDescent="0.45">
      <c r="A2102" s="1" t="s">
        <v>426</v>
      </c>
      <c r="B2102" s="1" t="s">
        <v>427</v>
      </c>
      <c r="C2102" s="1" t="s">
        <v>10609</v>
      </c>
      <c r="E2102" s="1" t="s">
        <v>10609</v>
      </c>
    </row>
    <row r="2103" spans="1:5" x14ac:dyDescent="0.45">
      <c r="A2103" s="1" t="s">
        <v>426</v>
      </c>
      <c r="B2103" s="1" t="s">
        <v>427</v>
      </c>
      <c r="C2103" s="1" t="s">
        <v>10610</v>
      </c>
      <c r="E2103" s="1" t="s">
        <v>10611</v>
      </c>
    </row>
    <row r="2104" spans="1:5" x14ac:dyDescent="0.45">
      <c r="A2104" s="1" t="s">
        <v>426</v>
      </c>
      <c r="B2104" s="1" t="s">
        <v>427</v>
      </c>
      <c r="C2104" s="1" t="s">
        <v>10612</v>
      </c>
      <c r="E2104" s="1" t="s">
        <v>10613</v>
      </c>
    </row>
    <row r="2105" spans="1:5" x14ac:dyDescent="0.45">
      <c r="A2105" s="1" t="s">
        <v>426</v>
      </c>
      <c r="B2105" s="1" t="s">
        <v>427</v>
      </c>
      <c r="C2105" s="1" t="s">
        <v>10614</v>
      </c>
      <c r="E2105" s="1" t="s">
        <v>10615</v>
      </c>
    </row>
    <row r="2106" spans="1:5" x14ac:dyDescent="0.45">
      <c r="A2106" s="1" t="s">
        <v>426</v>
      </c>
      <c r="B2106" s="1" t="s">
        <v>427</v>
      </c>
      <c r="C2106" s="1" t="s">
        <v>10616</v>
      </c>
      <c r="E2106" s="1" t="s">
        <v>10616</v>
      </c>
    </row>
    <row r="2107" spans="1:5" x14ac:dyDescent="0.45">
      <c r="A2107" s="1" t="s">
        <v>426</v>
      </c>
      <c r="B2107" s="1" t="s">
        <v>427</v>
      </c>
      <c r="C2107" s="1" t="s">
        <v>10617</v>
      </c>
      <c r="E2107" s="1" t="s">
        <v>10617</v>
      </c>
    </row>
    <row r="2108" spans="1:5" x14ac:dyDescent="0.45">
      <c r="A2108" s="1" t="s">
        <v>426</v>
      </c>
      <c r="B2108" s="1" t="s">
        <v>427</v>
      </c>
      <c r="C2108" s="1" t="s">
        <v>10619</v>
      </c>
      <c r="E2108" s="1" t="s">
        <v>10619</v>
      </c>
    </row>
    <row r="2109" spans="1:5" x14ac:dyDescent="0.45">
      <c r="A2109" s="1" t="s">
        <v>426</v>
      </c>
      <c r="B2109" s="1" t="s">
        <v>427</v>
      </c>
      <c r="C2109" s="1" t="s">
        <v>10620</v>
      </c>
      <c r="E2109" s="1" t="s">
        <v>10620</v>
      </c>
    </row>
    <row r="2110" spans="1:5" x14ac:dyDescent="0.45">
      <c r="A2110" s="1" t="s">
        <v>426</v>
      </c>
      <c r="B2110" s="1" t="s">
        <v>427</v>
      </c>
      <c r="C2110" s="1" t="s">
        <v>10621</v>
      </c>
      <c r="E2110" s="1" t="s">
        <v>10621</v>
      </c>
    </row>
    <row r="2111" spans="1:5" x14ac:dyDescent="0.45">
      <c r="A2111" s="1" t="s">
        <v>426</v>
      </c>
      <c r="B2111" s="1" t="s">
        <v>427</v>
      </c>
      <c r="C2111" s="1" t="s">
        <v>10622</v>
      </c>
      <c r="E2111" s="1" t="s">
        <v>10622</v>
      </c>
    </row>
    <row r="2112" spans="1:5" x14ac:dyDescent="0.45">
      <c r="A2112" s="1" t="s">
        <v>426</v>
      </c>
      <c r="B2112" s="1" t="s">
        <v>427</v>
      </c>
      <c r="C2112" s="1" t="s">
        <v>10623</v>
      </c>
      <c r="E2112" s="1" t="s">
        <v>10623</v>
      </c>
    </row>
    <row r="2113" spans="1:5" x14ac:dyDescent="0.45">
      <c r="A2113" s="1" t="s">
        <v>426</v>
      </c>
      <c r="B2113" s="1" t="s">
        <v>427</v>
      </c>
      <c r="C2113" s="1" t="s">
        <v>10624</v>
      </c>
      <c r="E2113" s="1" t="s">
        <v>10624</v>
      </c>
    </row>
    <row r="2114" spans="1:5" x14ac:dyDescent="0.45">
      <c r="A2114" s="1" t="s">
        <v>426</v>
      </c>
      <c r="B2114" s="1" t="s">
        <v>427</v>
      </c>
      <c r="C2114" s="1" t="s">
        <v>10625</v>
      </c>
      <c r="E2114" s="1" t="s">
        <v>10625</v>
      </c>
    </row>
    <row r="2115" spans="1:5" x14ac:dyDescent="0.45">
      <c r="A2115" s="1" t="s">
        <v>426</v>
      </c>
      <c r="B2115" s="1" t="s">
        <v>427</v>
      </c>
      <c r="C2115" s="1" t="s">
        <v>10626</v>
      </c>
      <c r="E2115" s="1" t="s">
        <v>10626</v>
      </c>
    </row>
    <row r="2116" spans="1:5" x14ac:dyDescent="0.45">
      <c r="A2116" s="1" t="s">
        <v>426</v>
      </c>
      <c r="B2116" s="1" t="s">
        <v>427</v>
      </c>
      <c r="C2116" s="1" t="s">
        <v>10618</v>
      </c>
      <c r="E2116" s="1" t="s">
        <v>10618</v>
      </c>
    </row>
    <row r="2117" spans="1:5" x14ac:dyDescent="0.45">
      <c r="A2117" s="1" t="s">
        <v>426</v>
      </c>
      <c r="B2117" s="1" t="s">
        <v>427</v>
      </c>
      <c r="C2117" s="1" t="s">
        <v>10627</v>
      </c>
      <c r="E2117" s="1" t="s">
        <v>10628</v>
      </c>
    </row>
    <row r="2118" spans="1:5" x14ac:dyDescent="0.45">
      <c r="A2118" s="1" t="s">
        <v>426</v>
      </c>
      <c r="B2118" s="1" t="s">
        <v>427</v>
      </c>
      <c r="C2118" s="1" t="s">
        <v>10629</v>
      </c>
      <c r="E2118" s="1" t="s">
        <v>1081</v>
      </c>
    </row>
    <row r="2119" spans="1:5" x14ac:dyDescent="0.45">
      <c r="A2119" s="1" t="s">
        <v>426</v>
      </c>
      <c r="B2119" s="1" t="s">
        <v>427</v>
      </c>
      <c r="C2119" s="1" t="s">
        <v>10630</v>
      </c>
      <c r="E2119" s="1" t="s">
        <v>1081</v>
      </c>
    </row>
    <row r="2120" spans="1:5" x14ac:dyDescent="0.45">
      <c r="A2120" s="1" t="s">
        <v>426</v>
      </c>
      <c r="B2120" s="1" t="s">
        <v>427</v>
      </c>
      <c r="C2120" s="1" t="s">
        <v>10631</v>
      </c>
      <c r="E2120" s="1" t="s">
        <v>10628</v>
      </c>
    </row>
    <row r="2121" spans="1:5" x14ac:dyDescent="0.45">
      <c r="A2121" s="1" t="s">
        <v>426</v>
      </c>
      <c r="B2121" s="1" t="s">
        <v>427</v>
      </c>
      <c r="C2121" s="1" t="s">
        <v>10632</v>
      </c>
      <c r="E2121" s="1" t="s">
        <v>10633</v>
      </c>
    </row>
    <row r="2122" spans="1:5" x14ac:dyDescent="0.45">
      <c r="A2122" s="1" t="s">
        <v>426</v>
      </c>
      <c r="B2122" s="1" t="s">
        <v>427</v>
      </c>
      <c r="C2122" s="1" t="s">
        <v>10634</v>
      </c>
      <c r="E2122" s="1" t="s">
        <v>1081</v>
      </c>
    </row>
    <row r="2123" spans="1:5" x14ac:dyDescent="0.45">
      <c r="A2123" s="1" t="s">
        <v>426</v>
      </c>
      <c r="B2123" s="1" t="s">
        <v>427</v>
      </c>
      <c r="C2123" s="1" t="s">
        <v>10635</v>
      </c>
      <c r="E2123" s="1" t="s">
        <v>10633</v>
      </c>
    </row>
    <row r="2124" spans="1:5" x14ac:dyDescent="0.45">
      <c r="A2124" s="1" t="s">
        <v>426</v>
      </c>
      <c r="B2124" s="1" t="s">
        <v>427</v>
      </c>
      <c r="C2124" s="1" t="s">
        <v>10636</v>
      </c>
      <c r="E2124" s="1" t="s">
        <v>10637</v>
      </c>
    </row>
    <row r="2125" spans="1:5" x14ac:dyDescent="0.45">
      <c r="A2125" s="1" t="s">
        <v>426</v>
      </c>
      <c r="B2125" s="1" t="s">
        <v>427</v>
      </c>
      <c r="C2125" s="1" t="s">
        <v>10638</v>
      </c>
      <c r="E2125" s="1" t="s">
        <v>10639</v>
      </c>
    </row>
    <row r="2126" spans="1:5" x14ac:dyDescent="0.45">
      <c r="A2126" s="1" t="s">
        <v>426</v>
      </c>
      <c r="B2126" s="1" t="s">
        <v>427</v>
      </c>
      <c r="C2126" s="1" t="s">
        <v>10640</v>
      </c>
      <c r="E2126" s="1" t="s">
        <v>10641</v>
      </c>
    </row>
    <row r="2127" spans="1:5" x14ac:dyDescent="0.45">
      <c r="A2127" s="1" t="s">
        <v>426</v>
      </c>
      <c r="B2127" s="1" t="s">
        <v>427</v>
      </c>
      <c r="C2127" s="1" t="s">
        <v>10642</v>
      </c>
      <c r="E2127" s="1" t="s">
        <v>10594</v>
      </c>
    </row>
    <row r="2128" spans="1:5" x14ac:dyDescent="0.45">
      <c r="A2128" s="1" t="s">
        <v>426</v>
      </c>
      <c r="B2128" s="1" t="s">
        <v>427</v>
      </c>
      <c r="C2128" s="1" t="s">
        <v>10643</v>
      </c>
      <c r="E2128" s="1" t="s">
        <v>10644</v>
      </c>
    </row>
    <row r="2129" spans="1:5" x14ac:dyDescent="0.45">
      <c r="A2129" s="1" t="s">
        <v>426</v>
      </c>
      <c r="B2129" s="1" t="s">
        <v>427</v>
      </c>
      <c r="C2129" s="1" t="s">
        <v>10645</v>
      </c>
      <c r="E2129" s="1" t="s">
        <v>10646</v>
      </c>
    </row>
    <row r="2130" spans="1:5" x14ac:dyDescent="0.45">
      <c r="A2130" s="1" t="s">
        <v>426</v>
      </c>
      <c r="B2130" s="1" t="s">
        <v>427</v>
      </c>
      <c r="C2130" s="1" t="s">
        <v>10647</v>
      </c>
      <c r="E2130" s="1" t="s">
        <v>10648</v>
      </c>
    </row>
    <row r="2131" spans="1:5" x14ac:dyDescent="0.45">
      <c r="A2131" s="1" t="s">
        <v>426</v>
      </c>
      <c r="B2131" s="1" t="s">
        <v>427</v>
      </c>
      <c r="C2131" s="1" t="s">
        <v>10649</v>
      </c>
      <c r="E2131" s="1" t="s">
        <v>10650</v>
      </c>
    </row>
    <row r="2132" spans="1:5" x14ac:dyDescent="0.45">
      <c r="A2132" s="1" t="s">
        <v>426</v>
      </c>
      <c r="B2132" s="1" t="s">
        <v>427</v>
      </c>
      <c r="C2132" s="1" t="s">
        <v>10651</v>
      </c>
      <c r="E2132" s="1" t="s">
        <v>10594</v>
      </c>
    </row>
    <row r="2133" spans="1:5" x14ac:dyDescent="0.45">
      <c r="A2133" s="1" t="s">
        <v>426</v>
      </c>
      <c r="B2133" s="1" t="s">
        <v>427</v>
      </c>
      <c r="C2133" s="1" t="s">
        <v>10652</v>
      </c>
      <c r="E2133" s="1" t="s">
        <v>1081</v>
      </c>
    </row>
    <row r="2134" spans="1:5" x14ac:dyDescent="0.45">
      <c r="A2134" s="1" t="s">
        <v>426</v>
      </c>
      <c r="B2134" s="1" t="s">
        <v>427</v>
      </c>
      <c r="C2134" s="1" t="s">
        <v>10653</v>
      </c>
      <c r="E2134" s="1" t="s">
        <v>10654</v>
      </c>
    </row>
    <row r="2135" spans="1:5" x14ac:dyDescent="0.45">
      <c r="A2135" s="1" t="s">
        <v>426</v>
      </c>
      <c r="B2135" s="1" t="s">
        <v>427</v>
      </c>
      <c r="C2135" s="1" t="s">
        <v>10655</v>
      </c>
      <c r="E2135" s="1" t="s">
        <v>1081</v>
      </c>
    </row>
    <row r="2136" spans="1:5" x14ac:dyDescent="0.45">
      <c r="A2136" s="1" t="s">
        <v>426</v>
      </c>
      <c r="B2136" s="1" t="s">
        <v>427</v>
      </c>
      <c r="C2136" s="1" t="s">
        <v>10656</v>
      </c>
      <c r="E2136" s="1" t="s">
        <v>1081</v>
      </c>
    </row>
    <row r="2137" spans="1:5" x14ac:dyDescent="0.45">
      <c r="A2137" s="1" t="s">
        <v>426</v>
      </c>
      <c r="B2137" s="1" t="s">
        <v>427</v>
      </c>
      <c r="C2137" s="1" t="s">
        <v>10657</v>
      </c>
      <c r="E2137" s="1" t="s">
        <v>10658</v>
      </c>
    </row>
    <row r="2138" spans="1:5" x14ac:dyDescent="0.45">
      <c r="A2138" s="1" t="s">
        <v>426</v>
      </c>
      <c r="B2138" s="1" t="s">
        <v>427</v>
      </c>
      <c r="C2138" s="1" t="s">
        <v>10659</v>
      </c>
      <c r="E2138" s="1" t="s">
        <v>10660</v>
      </c>
    </row>
    <row r="2139" spans="1:5" x14ac:dyDescent="0.45">
      <c r="A2139" s="1" t="s">
        <v>426</v>
      </c>
      <c r="B2139" s="1" t="s">
        <v>427</v>
      </c>
      <c r="C2139" s="1" t="s">
        <v>10661</v>
      </c>
      <c r="E2139" s="1" t="s">
        <v>1081</v>
      </c>
    </row>
    <row r="2140" spans="1:5" x14ac:dyDescent="0.45">
      <c r="A2140" s="1" t="s">
        <v>426</v>
      </c>
      <c r="B2140" s="1" t="s">
        <v>427</v>
      </c>
      <c r="C2140" s="1" t="s">
        <v>10662</v>
      </c>
      <c r="E2140" s="1" t="s">
        <v>1081</v>
      </c>
    </row>
    <row r="2141" spans="1:5" x14ac:dyDescent="0.45">
      <c r="A2141" s="1" t="s">
        <v>426</v>
      </c>
      <c r="B2141" s="1" t="s">
        <v>427</v>
      </c>
      <c r="C2141" s="1" t="s">
        <v>10663</v>
      </c>
      <c r="E2141" s="1" t="s">
        <v>10664</v>
      </c>
    </row>
    <row r="2142" spans="1:5" x14ac:dyDescent="0.45">
      <c r="A2142" s="1" t="s">
        <v>426</v>
      </c>
      <c r="B2142" s="1" t="s">
        <v>427</v>
      </c>
      <c r="C2142" s="1" t="s">
        <v>10665</v>
      </c>
      <c r="E2142" s="1" t="s">
        <v>10666</v>
      </c>
    </row>
    <row r="2143" spans="1:5" x14ac:dyDescent="0.45">
      <c r="A2143" s="1" t="s">
        <v>426</v>
      </c>
      <c r="B2143" s="1" t="s">
        <v>427</v>
      </c>
      <c r="C2143" s="1" t="s">
        <v>10667</v>
      </c>
      <c r="E2143" s="1" t="s">
        <v>10668</v>
      </c>
    </row>
    <row r="2144" spans="1:5" x14ac:dyDescent="0.45">
      <c r="A2144" s="1" t="s">
        <v>426</v>
      </c>
      <c r="B2144" s="1" t="s">
        <v>427</v>
      </c>
      <c r="C2144" s="1" t="s">
        <v>10669</v>
      </c>
      <c r="E2144" s="1" t="s">
        <v>10594</v>
      </c>
    </row>
    <row r="2145" spans="1:5" x14ac:dyDescent="0.45">
      <c r="A2145" s="1" t="s">
        <v>426</v>
      </c>
      <c r="B2145" s="1" t="s">
        <v>427</v>
      </c>
      <c r="C2145" s="1" t="s">
        <v>10670</v>
      </c>
      <c r="E2145" s="1" t="s">
        <v>10594</v>
      </c>
    </row>
    <row r="2146" spans="1:5" x14ac:dyDescent="0.45">
      <c r="A2146" s="1" t="s">
        <v>426</v>
      </c>
      <c r="B2146" s="1" t="s">
        <v>427</v>
      </c>
      <c r="C2146" s="1" t="s">
        <v>10684</v>
      </c>
      <c r="E2146" s="1" t="s">
        <v>10594</v>
      </c>
    </row>
    <row r="2147" spans="1:5" x14ac:dyDescent="0.45">
      <c r="A2147" s="1" t="s">
        <v>426</v>
      </c>
      <c r="B2147" s="1" t="s">
        <v>427</v>
      </c>
      <c r="C2147" s="1" t="s">
        <v>10685</v>
      </c>
      <c r="E2147" s="1" t="s">
        <v>10594</v>
      </c>
    </row>
    <row r="2148" spans="1:5" x14ac:dyDescent="0.45">
      <c r="A2148" s="1" t="s">
        <v>426</v>
      </c>
      <c r="B2148" s="1" t="s">
        <v>427</v>
      </c>
      <c r="C2148" s="1" t="s">
        <v>10686</v>
      </c>
      <c r="E2148" s="1" t="s">
        <v>10594</v>
      </c>
    </row>
    <row r="2149" spans="1:5" x14ac:dyDescent="0.45">
      <c r="A2149" s="1" t="s">
        <v>426</v>
      </c>
      <c r="B2149" s="1" t="s">
        <v>427</v>
      </c>
      <c r="C2149" s="1" t="s">
        <v>10687</v>
      </c>
      <c r="E2149" s="1" t="s">
        <v>10594</v>
      </c>
    </row>
    <row r="2150" spans="1:5" x14ac:dyDescent="0.45">
      <c r="A2150" s="1" t="s">
        <v>426</v>
      </c>
      <c r="B2150" s="1" t="s">
        <v>427</v>
      </c>
      <c r="C2150" s="1" t="s">
        <v>10688</v>
      </c>
      <c r="E2150" s="1" t="s">
        <v>10594</v>
      </c>
    </row>
    <row r="2151" spans="1:5" x14ac:dyDescent="0.45">
      <c r="A2151" s="1" t="s">
        <v>426</v>
      </c>
      <c r="B2151" s="1" t="s">
        <v>427</v>
      </c>
      <c r="C2151" s="1" t="s">
        <v>10760</v>
      </c>
      <c r="E2151" s="1" t="s">
        <v>10761</v>
      </c>
    </row>
    <row r="2152" spans="1:5" x14ac:dyDescent="0.45">
      <c r="A2152" s="1" t="s">
        <v>426</v>
      </c>
      <c r="B2152" s="1" t="s">
        <v>427</v>
      </c>
      <c r="C2152" s="1" t="s">
        <v>10762</v>
      </c>
      <c r="E2152" s="1" t="s">
        <v>10761</v>
      </c>
    </row>
    <row r="2153" spans="1:5" x14ac:dyDescent="0.45">
      <c r="A2153" s="1" t="s">
        <v>426</v>
      </c>
      <c r="B2153" s="1" t="s">
        <v>427</v>
      </c>
      <c r="C2153" s="1" t="s">
        <v>10763</v>
      </c>
      <c r="E2153" s="1" t="s">
        <v>10761</v>
      </c>
    </row>
    <row r="2154" spans="1:5" x14ac:dyDescent="0.45">
      <c r="A2154" s="1" t="s">
        <v>426</v>
      </c>
      <c r="B2154" s="1" t="s">
        <v>427</v>
      </c>
      <c r="C2154" s="1" t="s">
        <v>10764</v>
      </c>
      <c r="E2154" s="1" t="s">
        <v>10761</v>
      </c>
    </row>
    <row r="2155" spans="1:5" x14ac:dyDescent="0.45">
      <c r="A2155" s="1" t="s">
        <v>426</v>
      </c>
      <c r="B2155" s="1" t="s">
        <v>427</v>
      </c>
      <c r="C2155" s="1" t="s">
        <v>10765</v>
      </c>
      <c r="E2155" s="1" t="s">
        <v>10761</v>
      </c>
    </row>
    <row r="2156" spans="1:5" x14ac:dyDescent="0.45">
      <c r="A2156" s="1" t="s">
        <v>426</v>
      </c>
      <c r="B2156" s="1" t="s">
        <v>427</v>
      </c>
      <c r="C2156" s="1" t="s">
        <v>10766</v>
      </c>
      <c r="E2156" s="1" t="s">
        <v>10761</v>
      </c>
    </row>
    <row r="2157" spans="1:5" x14ac:dyDescent="0.45">
      <c r="A2157" s="1" t="s">
        <v>426</v>
      </c>
      <c r="B2157" s="1" t="s">
        <v>427</v>
      </c>
      <c r="C2157" s="1" t="s">
        <v>10767</v>
      </c>
      <c r="E2157" s="1" t="s">
        <v>10761</v>
      </c>
    </row>
    <row r="2158" spans="1:5" x14ac:dyDescent="0.45">
      <c r="A2158" s="1" t="s">
        <v>426</v>
      </c>
      <c r="B2158" s="1" t="s">
        <v>427</v>
      </c>
      <c r="C2158" s="1" t="s">
        <v>10768</v>
      </c>
      <c r="E2158" s="1" t="s">
        <v>10761</v>
      </c>
    </row>
    <row r="2159" spans="1:5" x14ac:dyDescent="0.45">
      <c r="A2159" s="1" t="s">
        <v>426</v>
      </c>
      <c r="B2159" s="1" t="s">
        <v>427</v>
      </c>
      <c r="C2159" s="1" t="s">
        <v>10769</v>
      </c>
      <c r="E2159" s="1" t="s">
        <v>10761</v>
      </c>
    </row>
    <row r="2160" spans="1:5" x14ac:dyDescent="0.45">
      <c r="A2160" s="1" t="s">
        <v>426</v>
      </c>
      <c r="B2160" s="1" t="s">
        <v>427</v>
      </c>
      <c r="C2160" s="1" t="s">
        <v>10770</v>
      </c>
      <c r="E2160" s="1" t="s">
        <v>10761</v>
      </c>
    </row>
    <row r="2161" spans="1:5" x14ac:dyDescent="0.45">
      <c r="A2161" s="1" t="s">
        <v>426</v>
      </c>
      <c r="B2161" s="1" t="s">
        <v>427</v>
      </c>
      <c r="C2161" s="1" t="s">
        <v>10771</v>
      </c>
      <c r="E2161" s="1" t="s">
        <v>10761</v>
      </c>
    </row>
    <row r="2162" spans="1:5" x14ac:dyDescent="0.45">
      <c r="A2162" s="1" t="s">
        <v>426</v>
      </c>
      <c r="B2162" s="1" t="s">
        <v>427</v>
      </c>
      <c r="C2162" s="1" t="s">
        <v>10772</v>
      </c>
      <c r="E2162" s="1" t="s">
        <v>10761</v>
      </c>
    </row>
    <row r="2163" spans="1:5" x14ac:dyDescent="0.45">
      <c r="A2163" s="1" t="s">
        <v>426</v>
      </c>
      <c r="B2163" s="1" t="s">
        <v>427</v>
      </c>
      <c r="C2163" s="1" t="s">
        <v>10773</v>
      </c>
      <c r="E2163" s="1" t="s">
        <v>10761</v>
      </c>
    </row>
    <row r="2164" spans="1:5" x14ac:dyDescent="0.45">
      <c r="A2164" s="1" t="s">
        <v>426</v>
      </c>
      <c r="B2164" s="1" t="s">
        <v>427</v>
      </c>
      <c r="C2164" s="1" t="s">
        <v>10774</v>
      </c>
      <c r="E2164" s="1" t="s">
        <v>10761</v>
      </c>
    </row>
    <row r="2165" spans="1:5" x14ac:dyDescent="0.45">
      <c r="A2165" s="1" t="s">
        <v>426</v>
      </c>
      <c r="B2165" s="1" t="s">
        <v>427</v>
      </c>
      <c r="C2165" s="1" t="s">
        <v>10775</v>
      </c>
      <c r="E2165" s="1" t="s">
        <v>10761</v>
      </c>
    </row>
    <row r="2166" spans="1:5" x14ac:dyDescent="0.45">
      <c r="A2166" s="1" t="s">
        <v>426</v>
      </c>
      <c r="B2166" s="1" t="s">
        <v>427</v>
      </c>
      <c r="C2166" s="1" t="s">
        <v>10776</v>
      </c>
      <c r="E2166" s="1" t="s">
        <v>10761</v>
      </c>
    </row>
    <row r="2167" spans="1:5" x14ac:dyDescent="0.45">
      <c r="A2167" s="1" t="s">
        <v>426</v>
      </c>
      <c r="B2167" s="1" t="s">
        <v>427</v>
      </c>
      <c r="C2167" s="1" t="s">
        <v>10777</v>
      </c>
      <c r="E2167" s="1" t="s">
        <v>10761</v>
      </c>
    </row>
    <row r="2168" spans="1:5" x14ac:dyDescent="0.45">
      <c r="A2168" s="1" t="s">
        <v>426</v>
      </c>
      <c r="B2168" s="1" t="s">
        <v>427</v>
      </c>
      <c r="C2168" s="1" t="s">
        <v>10778</v>
      </c>
      <c r="E2168" s="1" t="s">
        <v>10761</v>
      </c>
    </row>
    <row r="2169" spans="1:5" x14ac:dyDescent="0.45">
      <c r="A2169" s="1" t="s">
        <v>426</v>
      </c>
      <c r="B2169" s="1" t="s">
        <v>427</v>
      </c>
      <c r="C2169" s="1" t="s">
        <v>10779</v>
      </c>
      <c r="E2169" s="1" t="s">
        <v>10761</v>
      </c>
    </row>
    <row r="2170" spans="1:5" x14ac:dyDescent="0.45">
      <c r="A2170" s="1" t="s">
        <v>426</v>
      </c>
      <c r="B2170" s="1" t="s">
        <v>427</v>
      </c>
      <c r="C2170" s="1" t="s">
        <v>10780</v>
      </c>
      <c r="E2170" s="1" t="s">
        <v>10761</v>
      </c>
    </row>
    <row r="2171" spans="1:5" x14ac:dyDescent="0.45">
      <c r="A2171" s="1" t="s">
        <v>426</v>
      </c>
      <c r="B2171" s="1" t="s">
        <v>427</v>
      </c>
      <c r="C2171" s="1" t="s">
        <v>10781</v>
      </c>
      <c r="E2171" s="1" t="s">
        <v>10761</v>
      </c>
    </row>
    <row r="2172" spans="1:5" x14ac:dyDescent="0.45">
      <c r="A2172" s="1" t="s">
        <v>426</v>
      </c>
      <c r="B2172" s="1" t="s">
        <v>427</v>
      </c>
      <c r="C2172" s="1" t="s">
        <v>11069</v>
      </c>
      <c r="E2172" s="1" t="s">
        <v>11070</v>
      </c>
    </row>
    <row r="2173" spans="1:5" x14ac:dyDescent="0.45">
      <c r="A2173" s="1" t="s">
        <v>426</v>
      </c>
      <c r="B2173" s="1" t="s">
        <v>427</v>
      </c>
      <c r="C2173" s="1" t="s">
        <v>11071</v>
      </c>
      <c r="E2173" s="1" t="s">
        <v>11072</v>
      </c>
    </row>
    <row r="2174" spans="1:5" x14ac:dyDescent="0.45">
      <c r="A2174" s="1" t="s">
        <v>426</v>
      </c>
      <c r="B2174" s="1" t="s">
        <v>427</v>
      </c>
      <c r="C2174" s="1" t="s">
        <v>10834</v>
      </c>
      <c r="E2174" s="1" t="s">
        <v>10835</v>
      </c>
    </row>
    <row r="2175" spans="1:5" x14ac:dyDescent="0.45">
      <c r="A2175" s="1" t="s">
        <v>426</v>
      </c>
      <c r="B2175" s="1" t="s">
        <v>427</v>
      </c>
      <c r="C2175" s="1" t="s">
        <v>10836</v>
      </c>
      <c r="E2175" s="1" t="s">
        <v>10835</v>
      </c>
    </row>
    <row r="2176" spans="1:5" x14ac:dyDescent="0.45">
      <c r="A2176" s="1" t="s">
        <v>426</v>
      </c>
      <c r="B2176" s="1" t="s">
        <v>427</v>
      </c>
      <c r="C2176" s="1" t="s">
        <v>10837</v>
      </c>
      <c r="E2176" s="1" t="s">
        <v>10835</v>
      </c>
    </row>
    <row r="2177" spans="1:5" x14ac:dyDescent="0.45">
      <c r="A2177" s="1" t="s">
        <v>426</v>
      </c>
      <c r="B2177" s="1" t="s">
        <v>427</v>
      </c>
      <c r="C2177" s="1" t="s">
        <v>10838</v>
      </c>
      <c r="E2177" s="1" t="s">
        <v>10835</v>
      </c>
    </row>
    <row r="2178" spans="1:5" x14ac:dyDescent="0.45">
      <c r="A2178" s="1" t="s">
        <v>426</v>
      </c>
      <c r="B2178" s="1" t="s">
        <v>427</v>
      </c>
      <c r="C2178" s="1" t="s">
        <v>10839</v>
      </c>
      <c r="E2178" s="1" t="s">
        <v>10835</v>
      </c>
    </row>
    <row r="2179" spans="1:5" x14ac:dyDescent="0.45">
      <c r="A2179" s="1" t="s">
        <v>426</v>
      </c>
      <c r="B2179" s="1" t="s">
        <v>427</v>
      </c>
      <c r="C2179" s="1" t="s">
        <v>10840</v>
      </c>
      <c r="E2179" s="1" t="s">
        <v>10835</v>
      </c>
    </row>
    <row r="2180" spans="1:5" x14ac:dyDescent="0.45">
      <c r="A2180" s="1" t="s">
        <v>426</v>
      </c>
      <c r="B2180" s="1" t="s">
        <v>427</v>
      </c>
      <c r="C2180" s="1" t="s">
        <v>10841</v>
      </c>
      <c r="E2180" s="1" t="s">
        <v>10835</v>
      </c>
    </row>
    <row r="2181" spans="1:5" x14ac:dyDescent="0.45">
      <c r="A2181" s="1" t="s">
        <v>426</v>
      </c>
      <c r="B2181" s="1" t="s">
        <v>427</v>
      </c>
      <c r="C2181" s="1" t="s">
        <v>10842</v>
      </c>
      <c r="E2181" s="1" t="s">
        <v>10835</v>
      </c>
    </row>
    <row r="2182" spans="1:5" x14ac:dyDescent="0.45">
      <c r="A2182" s="1" t="s">
        <v>426</v>
      </c>
      <c r="B2182" s="1" t="s">
        <v>427</v>
      </c>
      <c r="C2182" s="1" t="s">
        <v>10843</v>
      </c>
      <c r="E2182" s="1" t="s">
        <v>10835</v>
      </c>
    </row>
    <row r="2183" spans="1:5" x14ac:dyDescent="0.45">
      <c r="A2183" s="1" t="s">
        <v>426</v>
      </c>
      <c r="B2183" s="1" t="s">
        <v>427</v>
      </c>
      <c r="C2183" s="1" t="s">
        <v>10844</v>
      </c>
      <c r="E2183" s="1" t="s">
        <v>10835</v>
      </c>
    </row>
    <row r="2184" spans="1:5" x14ac:dyDescent="0.45">
      <c r="A2184" s="1" t="s">
        <v>426</v>
      </c>
      <c r="B2184" s="1" t="s">
        <v>427</v>
      </c>
      <c r="C2184" s="1" t="s">
        <v>11177</v>
      </c>
      <c r="E2184" s="1" t="s">
        <v>11178</v>
      </c>
    </row>
    <row r="2185" spans="1:5" x14ac:dyDescent="0.45">
      <c r="A2185" s="1" t="s">
        <v>426</v>
      </c>
      <c r="B2185" s="1" t="s">
        <v>427</v>
      </c>
      <c r="C2185" s="1" t="s">
        <v>11179</v>
      </c>
      <c r="E2185" s="1" t="s">
        <v>11178</v>
      </c>
    </row>
    <row r="2186" spans="1:5" x14ac:dyDescent="0.45">
      <c r="A2186" s="1" t="s">
        <v>426</v>
      </c>
      <c r="B2186" s="1" t="s">
        <v>427</v>
      </c>
      <c r="C2186" s="1" t="s">
        <v>12454</v>
      </c>
      <c r="E2186" s="1" t="s">
        <v>12455</v>
      </c>
    </row>
    <row r="2187" spans="1:5" x14ac:dyDescent="0.45">
      <c r="A2187" s="1" t="s">
        <v>426</v>
      </c>
      <c r="B2187" s="1" t="s">
        <v>427</v>
      </c>
      <c r="C2187" s="1" t="s">
        <v>12460</v>
      </c>
      <c r="E2187" s="1" t="s">
        <v>12459</v>
      </c>
    </row>
    <row r="2188" spans="1:5" x14ac:dyDescent="0.45">
      <c r="A2188" s="1" t="s">
        <v>426</v>
      </c>
      <c r="B2188" s="1" t="s">
        <v>427</v>
      </c>
      <c r="C2188" s="1" t="s">
        <v>12458</v>
      </c>
      <c r="E2188" s="1" t="s">
        <v>12459</v>
      </c>
    </row>
    <row r="2189" spans="1:5" x14ac:dyDescent="0.45">
      <c r="A2189" s="1" t="s">
        <v>426</v>
      </c>
      <c r="B2189" s="1" t="s">
        <v>427</v>
      </c>
      <c r="C2189" s="1" t="s">
        <v>12869</v>
      </c>
      <c r="E2189" s="1" t="s">
        <v>6220</v>
      </c>
    </row>
    <row r="2190" spans="1:5" x14ac:dyDescent="0.45">
      <c r="A2190" s="1" t="s">
        <v>426</v>
      </c>
      <c r="B2190" s="1" t="s">
        <v>427</v>
      </c>
      <c r="C2190" s="1" t="s">
        <v>13072</v>
      </c>
      <c r="E2190" s="1" t="s">
        <v>14318</v>
      </c>
    </row>
    <row r="2191" spans="1:5" x14ac:dyDescent="0.45">
      <c r="A2191" s="1" t="s">
        <v>426</v>
      </c>
      <c r="B2191" s="1" t="s">
        <v>427</v>
      </c>
      <c r="C2191" s="1" t="s">
        <v>13073</v>
      </c>
      <c r="E2191" s="1" t="s">
        <v>14319</v>
      </c>
    </row>
    <row r="2192" spans="1:5" x14ac:dyDescent="0.45">
      <c r="A2192" s="1" t="s">
        <v>426</v>
      </c>
      <c r="B2192" s="1" t="s">
        <v>427</v>
      </c>
      <c r="C2192" s="1" t="s">
        <v>13074</v>
      </c>
      <c r="E2192" s="1" t="s">
        <v>14320</v>
      </c>
    </row>
    <row r="2193" spans="1:5" x14ac:dyDescent="0.45">
      <c r="A2193" s="1" t="s">
        <v>426</v>
      </c>
      <c r="B2193" s="1" t="s">
        <v>427</v>
      </c>
      <c r="C2193" s="1" t="s">
        <v>13082</v>
      </c>
      <c r="E2193" s="1" t="s">
        <v>14325</v>
      </c>
    </row>
    <row r="2194" spans="1:5" x14ac:dyDescent="0.45">
      <c r="A2194" s="1" t="s">
        <v>426</v>
      </c>
      <c r="B2194" s="1" t="s">
        <v>427</v>
      </c>
      <c r="C2194" s="1" t="s">
        <v>13083</v>
      </c>
      <c r="E2194" s="1" t="s">
        <v>13083</v>
      </c>
    </row>
    <row r="2195" spans="1:5" x14ac:dyDescent="0.45">
      <c r="A2195" s="1" t="s">
        <v>426</v>
      </c>
      <c r="B2195" s="1" t="s">
        <v>427</v>
      </c>
      <c r="C2195" s="1" t="s">
        <v>13084</v>
      </c>
      <c r="E2195" s="1" t="s">
        <v>14326</v>
      </c>
    </row>
    <row r="2196" spans="1:5" x14ac:dyDescent="0.45">
      <c r="A2196" s="1" t="s">
        <v>426</v>
      </c>
      <c r="B2196" s="1" t="s">
        <v>427</v>
      </c>
      <c r="C2196" s="1" t="s">
        <v>13085</v>
      </c>
      <c r="E2196" s="1" t="s">
        <v>14326</v>
      </c>
    </row>
    <row r="2197" spans="1:5" x14ac:dyDescent="0.45">
      <c r="A2197" s="1" t="s">
        <v>426</v>
      </c>
      <c r="B2197" s="1" t="s">
        <v>427</v>
      </c>
      <c r="C2197" s="1" t="s">
        <v>13086</v>
      </c>
      <c r="E2197" s="1" t="s">
        <v>14327</v>
      </c>
    </row>
    <row r="2198" spans="1:5" x14ac:dyDescent="0.45">
      <c r="A2198" s="1" t="s">
        <v>426</v>
      </c>
      <c r="B2198" s="1" t="s">
        <v>427</v>
      </c>
      <c r="C2198" s="1" t="s">
        <v>13087</v>
      </c>
      <c r="E2198" s="1" t="s">
        <v>14328</v>
      </c>
    </row>
    <row r="2199" spans="1:5" x14ac:dyDescent="0.45">
      <c r="A2199" s="1" t="s">
        <v>426</v>
      </c>
      <c r="B2199" s="1" t="s">
        <v>427</v>
      </c>
      <c r="C2199" s="1" t="s">
        <v>13089</v>
      </c>
      <c r="E2199" s="1" t="s">
        <v>14330</v>
      </c>
    </row>
    <row r="2200" spans="1:5" x14ac:dyDescent="0.45">
      <c r="A2200" s="1" t="s">
        <v>426</v>
      </c>
      <c r="B2200" s="1" t="s">
        <v>427</v>
      </c>
      <c r="C2200" s="1" t="s">
        <v>13090</v>
      </c>
      <c r="E2200" s="1" t="s">
        <v>14331</v>
      </c>
    </row>
    <row r="2201" spans="1:5" x14ac:dyDescent="0.45">
      <c r="A2201" s="1" t="s">
        <v>426</v>
      </c>
      <c r="B2201" s="1" t="s">
        <v>427</v>
      </c>
      <c r="C2201" s="1" t="s">
        <v>13091</v>
      </c>
      <c r="E2201" s="1" t="s">
        <v>14332</v>
      </c>
    </row>
    <row r="2202" spans="1:5" x14ac:dyDescent="0.45">
      <c r="A2202" s="1" t="s">
        <v>426</v>
      </c>
      <c r="B2202" s="1" t="s">
        <v>427</v>
      </c>
      <c r="C2202" s="1" t="s">
        <v>13092</v>
      </c>
      <c r="E2202" s="1" t="s">
        <v>14332</v>
      </c>
    </row>
    <row r="2203" spans="1:5" x14ac:dyDescent="0.45">
      <c r="A2203" s="1" t="s">
        <v>426</v>
      </c>
      <c r="B2203" s="1" t="s">
        <v>427</v>
      </c>
      <c r="C2203" s="1" t="s">
        <v>13093</v>
      </c>
      <c r="E2203" s="1" t="s">
        <v>14333</v>
      </c>
    </row>
    <row r="2204" spans="1:5" x14ac:dyDescent="0.45">
      <c r="A2204" s="1" t="s">
        <v>426</v>
      </c>
      <c r="B2204" s="1" t="s">
        <v>427</v>
      </c>
      <c r="C2204" s="1" t="s">
        <v>13095</v>
      </c>
      <c r="E2204" s="1" t="s">
        <v>14203</v>
      </c>
    </row>
    <row r="2205" spans="1:5" x14ac:dyDescent="0.45">
      <c r="A2205" s="1" t="s">
        <v>426</v>
      </c>
      <c r="B2205" s="1" t="s">
        <v>427</v>
      </c>
      <c r="C2205" s="1" t="s">
        <v>13097</v>
      </c>
      <c r="E2205" s="1" t="s">
        <v>14203</v>
      </c>
    </row>
    <row r="2206" spans="1:5" x14ac:dyDescent="0.45">
      <c r="A2206" s="1" t="s">
        <v>426</v>
      </c>
      <c r="B2206" s="1" t="s">
        <v>427</v>
      </c>
      <c r="C2206" s="1" t="s">
        <v>13098</v>
      </c>
      <c r="E2206" s="1" t="s">
        <v>14203</v>
      </c>
    </row>
    <row r="2207" spans="1:5" x14ac:dyDescent="0.45">
      <c r="A2207" s="1" t="s">
        <v>426</v>
      </c>
      <c r="B2207" s="1" t="s">
        <v>427</v>
      </c>
      <c r="C2207" s="1" t="s">
        <v>13099</v>
      </c>
      <c r="E2207" s="1" t="s">
        <v>14203</v>
      </c>
    </row>
    <row r="2208" spans="1:5" x14ac:dyDescent="0.45">
      <c r="A2208" s="1" t="s">
        <v>426</v>
      </c>
      <c r="B2208" s="1" t="s">
        <v>427</v>
      </c>
      <c r="C2208" s="1" t="s">
        <v>13096</v>
      </c>
      <c r="E2208" s="1" t="s">
        <v>14203</v>
      </c>
    </row>
    <row r="2209" spans="1:5" x14ac:dyDescent="0.45">
      <c r="A2209" s="1" t="s">
        <v>426</v>
      </c>
      <c r="B2209" s="1" t="s">
        <v>427</v>
      </c>
      <c r="C2209" s="1" t="s">
        <v>13094</v>
      </c>
      <c r="E2209" s="1" t="s">
        <v>14334</v>
      </c>
    </row>
    <row r="2210" spans="1:5" x14ac:dyDescent="0.45">
      <c r="A2210" s="1" t="s">
        <v>426</v>
      </c>
      <c r="B2210" s="1" t="s">
        <v>427</v>
      </c>
      <c r="C2210" s="1" t="s">
        <v>13100</v>
      </c>
      <c r="E2210" s="1" t="s">
        <v>14335</v>
      </c>
    </row>
    <row r="2211" spans="1:5" x14ac:dyDescent="0.45">
      <c r="A2211" s="1" t="s">
        <v>426</v>
      </c>
      <c r="B2211" s="1" t="s">
        <v>427</v>
      </c>
      <c r="C2211" s="1" t="s">
        <v>13101</v>
      </c>
      <c r="E2211" s="1" t="s">
        <v>14335</v>
      </c>
    </row>
    <row r="2212" spans="1:5" x14ac:dyDescent="0.45">
      <c r="A2212" s="1" t="s">
        <v>426</v>
      </c>
      <c r="B2212" s="1" t="s">
        <v>427</v>
      </c>
      <c r="C2212" s="1" t="s">
        <v>13102</v>
      </c>
      <c r="E2212" s="1" t="s">
        <v>14335</v>
      </c>
    </row>
    <row r="2213" spans="1:5" x14ac:dyDescent="0.45">
      <c r="A2213" s="1" t="s">
        <v>426</v>
      </c>
      <c r="B2213" s="1" t="s">
        <v>427</v>
      </c>
      <c r="C2213" s="1" t="s">
        <v>13103</v>
      </c>
      <c r="E2213" s="1" t="s">
        <v>14335</v>
      </c>
    </row>
    <row r="2214" spans="1:5" x14ac:dyDescent="0.45">
      <c r="A2214" s="1" t="s">
        <v>426</v>
      </c>
      <c r="B2214" s="1" t="s">
        <v>427</v>
      </c>
      <c r="C2214" s="1" t="s">
        <v>13104</v>
      </c>
      <c r="E2214" s="1" t="s">
        <v>14335</v>
      </c>
    </row>
    <row r="2215" spans="1:5" x14ac:dyDescent="0.45">
      <c r="A2215" s="1" t="s">
        <v>426</v>
      </c>
      <c r="B2215" s="1" t="s">
        <v>427</v>
      </c>
      <c r="C2215" s="1" t="s">
        <v>13105</v>
      </c>
      <c r="E2215" s="1" t="s">
        <v>14335</v>
      </c>
    </row>
    <row r="2216" spans="1:5" x14ac:dyDescent="0.45">
      <c r="A2216" s="1" t="s">
        <v>426</v>
      </c>
      <c r="B2216" s="1" t="s">
        <v>427</v>
      </c>
      <c r="C2216" s="1" t="s">
        <v>13106</v>
      </c>
      <c r="E2216" s="1" t="s">
        <v>14335</v>
      </c>
    </row>
    <row r="2217" spans="1:5" x14ac:dyDescent="0.45">
      <c r="A2217" s="1" t="s">
        <v>426</v>
      </c>
      <c r="B2217" s="1" t="s">
        <v>427</v>
      </c>
      <c r="C2217" s="1" t="s">
        <v>13107</v>
      </c>
      <c r="E2217" s="1" t="s">
        <v>14335</v>
      </c>
    </row>
    <row r="2218" spans="1:5" x14ac:dyDescent="0.45">
      <c r="A2218" s="1" t="s">
        <v>426</v>
      </c>
      <c r="B2218" s="1" t="s">
        <v>427</v>
      </c>
      <c r="C2218" s="1" t="s">
        <v>13108</v>
      </c>
      <c r="E2218" s="1" t="s">
        <v>14336</v>
      </c>
    </row>
    <row r="2219" spans="1:5" x14ac:dyDescent="0.45">
      <c r="A2219" s="1" t="s">
        <v>426</v>
      </c>
      <c r="B2219" s="1" t="s">
        <v>427</v>
      </c>
      <c r="C2219" s="1" t="s">
        <v>13109</v>
      </c>
      <c r="E2219" s="1" t="s">
        <v>14336</v>
      </c>
    </row>
    <row r="2220" spans="1:5" x14ac:dyDescent="0.45">
      <c r="A2220" s="1" t="s">
        <v>426</v>
      </c>
      <c r="B2220" s="1" t="s">
        <v>427</v>
      </c>
      <c r="C2220" s="1" t="s">
        <v>13110</v>
      </c>
      <c r="E2220" s="1" t="s">
        <v>14336</v>
      </c>
    </row>
    <row r="2221" spans="1:5" x14ac:dyDescent="0.45">
      <c r="A2221" s="1" t="s">
        <v>426</v>
      </c>
      <c r="B2221" s="1" t="s">
        <v>427</v>
      </c>
      <c r="C2221" s="1" t="s">
        <v>13111</v>
      </c>
      <c r="E2221" s="1" t="s">
        <v>14336</v>
      </c>
    </row>
    <row r="2222" spans="1:5" x14ac:dyDescent="0.45">
      <c r="A2222" s="1" t="s">
        <v>426</v>
      </c>
      <c r="B2222" s="1" t="s">
        <v>427</v>
      </c>
      <c r="C2222" s="1" t="s">
        <v>13112</v>
      </c>
      <c r="E2222" s="1" t="s">
        <v>14336</v>
      </c>
    </row>
    <row r="2223" spans="1:5" x14ac:dyDescent="0.45">
      <c r="A2223" s="1" t="s">
        <v>426</v>
      </c>
      <c r="B2223" s="1" t="s">
        <v>427</v>
      </c>
      <c r="C2223" s="1" t="s">
        <v>13113</v>
      </c>
      <c r="E2223" s="1" t="s">
        <v>14337</v>
      </c>
    </row>
    <row r="2224" spans="1:5" x14ac:dyDescent="0.45">
      <c r="A2224" s="1" t="s">
        <v>426</v>
      </c>
      <c r="B2224" s="1" t="s">
        <v>427</v>
      </c>
      <c r="C2224" s="1" t="s">
        <v>13114</v>
      </c>
      <c r="E2224" s="1" t="s">
        <v>14337</v>
      </c>
    </row>
    <row r="2225" spans="1:5" x14ac:dyDescent="0.45">
      <c r="A2225" s="1" t="s">
        <v>426</v>
      </c>
      <c r="B2225" s="1" t="s">
        <v>427</v>
      </c>
      <c r="C2225" s="1" t="s">
        <v>13115</v>
      </c>
      <c r="E2225" s="1" t="s">
        <v>14337</v>
      </c>
    </row>
    <row r="2226" spans="1:5" x14ac:dyDescent="0.45">
      <c r="A2226" s="1" t="s">
        <v>426</v>
      </c>
      <c r="B2226" s="1" t="s">
        <v>427</v>
      </c>
      <c r="C2226" s="1" t="s">
        <v>13116</v>
      </c>
      <c r="E2226" s="1" t="s">
        <v>14337</v>
      </c>
    </row>
    <row r="2227" spans="1:5" x14ac:dyDescent="0.45">
      <c r="A2227" s="1" t="s">
        <v>426</v>
      </c>
      <c r="B2227" s="1" t="s">
        <v>427</v>
      </c>
      <c r="C2227" s="1" t="s">
        <v>13117</v>
      </c>
      <c r="E2227" s="1" t="s">
        <v>14337</v>
      </c>
    </row>
    <row r="2228" spans="1:5" x14ac:dyDescent="0.45">
      <c r="A2228" s="1" t="s">
        <v>426</v>
      </c>
      <c r="B2228" s="1" t="s">
        <v>427</v>
      </c>
      <c r="C2228" s="1" t="s">
        <v>13118</v>
      </c>
      <c r="E2228" s="1" t="s">
        <v>14337</v>
      </c>
    </row>
    <row r="2229" spans="1:5" x14ac:dyDescent="0.45">
      <c r="A2229" s="1" t="s">
        <v>426</v>
      </c>
      <c r="B2229" s="1" t="s">
        <v>427</v>
      </c>
      <c r="C2229" s="1" t="s">
        <v>13119</v>
      </c>
      <c r="E2229" s="1" t="s">
        <v>14337</v>
      </c>
    </row>
    <row r="2230" spans="1:5" x14ac:dyDescent="0.45">
      <c r="A2230" s="1" t="s">
        <v>426</v>
      </c>
      <c r="B2230" s="1" t="s">
        <v>427</v>
      </c>
      <c r="C2230" s="1" t="s">
        <v>13120</v>
      </c>
      <c r="E2230" s="1" t="s">
        <v>14337</v>
      </c>
    </row>
    <row r="2231" spans="1:5" x14ac:dyDescent="0.45">
      <c r="A2231" s="1" t="s">
        <v>426</v>
      </c>
      <c r="B2231" s="1" t="s">
        <v>427</v>
      </c>
      <c r="C2231" s="1" t="s">
        <v>13121</v>
      </c>
      <c r="E2231" s="1" t="s">
        <v>14337</v>
      </c>
    </row>
    <row r="2232" spans="1:5" x14ac:dyDescent="0.45">
      <c r="A2232" s="1" t="s">
        <v>426</v>
      </c>
      <c r="B2232" s="1" t="s">
        <v>427</v>
      </c>
      <c r="C2232" s="1" t="s">
        <v>13122</v>
      </c>
      <c r="E2232" s="1" t="s">
        <v>14337</v>
      </c>
    </row>
    <row r="2233" spans="1:5" x14ac:dyDescent="0.45">
      <c r="A2233" s="1" t="s">
        <v>426</v>
      </c>
      <c r="B2233" s="1" t="s">
        <v>427</v>
      </c>
      <c r="C2233" s="1" t="s">
        <v>13123</v>
      </c>
      <c r="E2233" s="1" t="s">
        <v>14337</v>
      </c>
    </row>
    <row r="2234" spans="1:5" x14ac:dyDescent="0.45">
      <c r="A2234" s="1" t="s">
        <v>426</v>
      </c>
      <c r="B2234" s="1" t="s">
        <v>427</v>
      </c>
      <c r="C2234" s="1" t="s">
        <v>13124</v>
      </c>
      <c r="E2234" s="1" t="s">
        <v>14337</v>
      </c>
    </row>
    <row r="2235" spans="1:5" x14ac:dyDescent="0.45">
      <c r="A2235" s="1" t="s">
        <v>426</v>
      </c>
      <c r="B2235" s="1" t="s">
        <v>427</v>
      </c>
      <c r="C2235" s="1" t="s">
        <v>13125</v>
      </c>
      <c r="E2235" s="1" t="s">
        <v>14338</v>
      </c>
    </row>
    <row r="2236" spans="1:5" x14ac:dyDescent="0.45">
      <c r="A2236" s="1" t="s">
        <v>426</v>
      </c>
      <c r="B2236" s="1" t="s">
        <v>427</v>
      </c>
      <c r="C2236" s="1" t="s">
        <v>13126</v>
      </c>
      <c r="E2236" s="1" t="s">
        <v>14338</v>
      </c>
    </row>
    <row r="2237" spans="1:5" x14ac:dyDescent="0.45">
      <c r="A2237" s="1" t="s">
        <v>426</v>
      </c>
      <c r="B2237" s="1" t="s">
        <v>427</v>
      </c>
      <c r="C2237" s="1" t="s">
        <v>13127</v>
      </c>
      <c r="E2237" s="1" t="s">
        <v>14338</v>
      </c>
    </row>
    <row r="2238" spans="1:5" x14ac:dyDescent="0.45">
      <c r="A2238" s="1" t="s">
        <v>426</v>
      </c>
      <c r="B2238" s="1" t="s">
        <v>427</v>
      </c>
      <c r="C2238" s="1" t="s">
        <v>13128</v>
      </c>
      <c r="E2238" s="1" t="s">
        <v>14338</v>
      </c>
    </row>
    <row r="2239" spans="1:5" x14ac:dyDescent="0.45">
      <c r="A2239" s="1" t="s">
        <v>426</v>
      </c>
      <c r="B2239" s="1" t="s">
        <v>427</v>
      </c>
      <c r="C2239" s="1" t="s">
        <v>13129</v>
      </c>
      <c r="E2239" s="1" t="s">
        <v>14338</v>
      </c>
    </row>
    <row r="2240" spans="1:5" x14ac:dyDescent="0.45">
      <c r="A2240" s="1" t="s">
        <v>426</v>
      </c>
      <c r="B2240" s="1" t="s">
        <v>427</v>
      </c>
      <c r="C2240" s="1" t="s">
        <v>13130</v>
      </c>
      <c r="E2240" s="1" t="s">
        <v>13130</v>
      </c>
    </row>
    <row r="2241" spans="1:5" x14ac:dyDescent="0.45">
      <c r="A2241" s="1" t="s">
        <v>426</v>
      </c>
      <c r="B2241" s="1" t="s">
        <v>427</v>
      </c>
      <c r="C2241" s="1" t="s">
        <v>14154</v>
      </c>
      <c r="E2241" s="1" t="s">
        <v>14203</v>
      </c>
    </row>
    <row r="2242" spans="1:5" x14ac:dyDescent="0.45">
      <c r="A2242" s="1" t="s">
        <v>426</v>
      </c>
      <c r="B2242" s="1" t="s">
        <v>427</v>
      </c>
      <c r="C2242" s="1" t="s">
        <v>13569</v>
      </c>
      <c r="E2242" s="1" t="s">
        <v>14427</v>
      </c>
    </row>
    <row r="2243" spans="1:5" x14ac:dyDescent="0.45">
      <c r="A2243" s="1" t="s">
        <v>426</v>
      </c>
      <c r="B2243" s="1" t="s">
        <v>427</v>
      </c>
      <c r="C2243" s="1" t="s">
        <v>13572</v>
      </c>
      <c r="E2243" s="1" t="s">
        <v>14429</v>
      </c>
    </row>
    <row r="2244" spans="1:5" x14ac:dyDescent="0.45">
      <c r="A2244" s="1" t="s">
        <v>426</v>
      </c>
      <c r="B2244" s="1" t="s">
        <v>427</v>
      </c>
      <c r="C2244" s="1" t="s">
        <v>13595</v>
      </c>
      <c r="E2244" s="1" t="s">
        <v>13595</v>
      </c>
    </row>
    <row r="2245" spans="1:5" x14ac:dyDescent="0.45">
      <c r="A2245" s="1" t="s">
        <v>426</v>
      </c>
      <c r="B2245" s="1" t="s">
        <v>427</v>
      </c>
      <c r="C2245" s="1" t="s">
        <v>13596</v>
      </c>
      <c r="E2245" s="1" t="s">
        <v>13596</v>
      </c>
    </row>
    <row r="2246" spans="1:5" x14ac:dyDescent="0.45">
      <c r="A2246" s="1" t="s">
        <v>426</v>
      </c>
      <c r="B2246" s="1" t="s">
        <v>427</v>
      </c>
      <c r="C2246" s="1" t="s">
        <v>14155</v>
      </c>
      <c r="E2246" s="1" t="s">
        <v>10594</v>
      </c>
    </row>
    <row r="2247" spans="1:5" x14ac:dyDescent="0.45">
      <c r="A2247" s="1" t="s">
        <v>426</v>
      </c>
      <c r="B2247" s="1" t="s">
        <v>427</v>
      </c>
      <c r="C2247" s="1" t="s">
        <v>13663</v>
      </c>
      <c r="E2247" s="1" t="s">
        <v>14465</v>
      </c>
    </row>
    <row r="2248" spans="1:5" x14ac:dyDescent="0.45">
      <c r="A2248" s="1" t="s">
        <v>426</v>
      </c>
      <c r="B2248" s="1" t="s">
        <v>427</v>
      </c>
      <c r="C2248" s="1" t="s">
        <v>13664</v>
      </c>
      <c r="E2248" s="1" t="s">
        <v>14466</v>
      </c>
    </row>
    <row r="2249" spans="1:5" x14ac:dyDescent="0.45">
      <c r="A2249" s="1" t="s">
        <v>426</v>
      </c>
      <c r="B2249" s="1" t="s">
        <v>427</v>
      </c>
      <c r="C2249" s="1" t="s">
        <v>13665</v>
      </c>
      <c r="E2249" s="1" t="s">
        <v>14466</v>
      </c>
    </row>
    <row r="2250" spans="1:5" x14ac:dyDescent="0.45">
      <c r="A2250" s="1" t="s">
        <v>426</v>
      </c>
      <c r="B2250" s="1" t="s">
        <v>427</v>
      </c>
      <c r="C2250" s="1" t="s">
        <v>13666</v>
      </c>
      <c r="E2250" s="1" t="s">
        <v>14466</v>
      </c>
    </row>
    <row r="2251" spans="1:5" x14ac:dyDescent="0.45">
      <c r="A2251" s="1" t="s">
        <v>840</v>
      </c>
      <c r="B2251" s="1" t="s">
        <v>841</v>
      </c>
      <c r="C2251" s="1" t="s">
        <v>842</v>
      </c>
      <c r="E2251" s="1" t="s">
        <v>843</v>
      </c>
    </row>
    <row r="2252" spans="1:5" x14ac:dyDescent="0.45">
      <c r="A2252" s="1" t="s">
        <v>840</v>
      </c>
      <c r="B2252" s="1" t="s">
        <v>841</v>
      </c>
      <c r="C2252" s="1" t="s">
        <v>2487</v>
      </c>
      <c r="E2252" s="1" t="s">
        <v>2487</v>
      </c>
    </row>
    <row r="2253" spans="1:5" x14ac:dyDescent="0.45">
      <c r="A2253" s="1" t="s">
        <v>840</v>
      </c>
      <c r="B2253" s="1" t="s">
        <v>841</v>
      </c>
      <c r="C2253" s="1" t="s">
        <v>2488</v>
      </c>
      <c r="E2253" s="1" t="s">
        <v>2488</v>
      </c>
    </row>
    <row r="2254" spans="1:5" x14ac:dyDescent="0.45">
      <c r="A2254" s="1" t="s">
        <v>840</v>
      </c>
      <c r="B2254" s="1" t="s">
        <v>841</v>
      </c>
      <c r="C2254" s="1" t="s">
        <v>13862</v>
      </c>
      <c r="E2254" s="1" t="s">
        <v>13862</v>
      </c>
    </row>
    <row r="2255" spans="1:5" x14ac:dyDescent="0.45">
      <c r="A2255" s="1" t="s">
        <v>840</v>
      </c>
      <c r="B2255" s="1" t="s">
        <v>841</v>
      </c>
      <c r="C2255" s="1" t="s">
        <v>13863</v>
      </c>
      <c r="E2255" s="1" t="s">
        <v>13863</v>
      </c>
    </row>
    <row r="2256" spans="1:5" x14ac:dyDescent="0.45">
      <c r="A2256" s="1" t="s">
        <v>840</v>
      </c>
      <c r="B2256" s="1" t="s">
        <v>841</v>
      </c>
      <c r="C2256" s="1" t="s">
        <v>5039</v>
      </c>
      <c r="E2256" s="1" t="s">
        <v>5040</v>
      </c>
    </row>
    <row r="2257" spans="1:5" x14ac:dyDescent="0.45">
      <c r="A2257" s="1" t="s">
        <v>840</v>
      </c>
      <c r="B2257" s="1" t="s">
        <v>841</v>
      </c>
      <c r="C2257" s="1" t="s">
        <v>5041</v>
      </c>
      <c r="E2257" s="1" t="s">
        <v>5040</v>
      </c>
    </row>
    <row r="2258" spans="1:5" x14ac:dyDescent="0.45">
      <c r="A2258" s="1" t="s">
        <v>840</v>
      </c>
      <c r="B2258" s="1" t="s">
        <v>841</v>
      </c>
      <c r="C2258" s="1" t="s">
        <v>5042</v>
      </c>
      <c r="E2258" s="1" t="s">
        <v>5040</v>
      </c>
    </row>
    <row r="2259" spans="1:5" x14ac:dyDescent="0.45">
      <c r="A2259" s="1" t="s">
        <v>840</v>
      </c>
      <c r="B2259" s="1" t="s">
        <v>841</v>
      </c>
      <c r="C2259" s="1" t="s">
        <v>6139</v>
      </c>
      <c r="E2259" s="1" t="s">
        <v>6139</v>
      </c>
    </row>
    <row r="2260" spans="1:5" x14ac:dyDescent="0.45">
      <c r="A2260" s="1" t="s">
        <v>840</v>
      </c>
      <c r="B2260" s="1" t="s">
        <v>841</v>
      </c>
      <c r="C2260" s="1" t="s">
        <v>6550</v>
      </c>
      <c r="E2260" s="1" t="s">
        <v>6551</v>
      </c>
    </row>
    <row r="2261" spans="1:5" x14ac:dyDescent="0.45">
      <c r="A2261" s="1" t="s">
        <v>840</v>
      </c>
      <c r="B2261" s="1" t="s">
        <v>841</v>
      </c>
      <c r="C2261" s="1" t="s">
        <v>6554</v>
      </c>
      <c r="E2261" s="1" t="s">
        <v>6555</v>
      </c>
    </row>
    <row r="2262" spans="1:5" x14ac:dyDescent="0.45">
      <c r="A2262" s="1" t="s">
        <v>840</v>
      </c>
      <c r="B2262" s="1" t="s">
        <v>841</v>
      </c>
      <c r="C2262" s="1" t="s">
        <v>6552</v>
      </c>
      <c r="E2262" s="1" t="s">
        <v>6553</v>
      </c>
    </row>
    <row r="2263" spans="1:5" x14ac:dyDescent="0.45">
      <c r="A2263" s="1" t="s">
        <v>840</v>
      </c>
      <c r="B2263" s="1" t="s">
        <v>841</v>
      </c>
      <c r="C2263" s="1" t="s">
        <v>9202</v>
      </c>
      <c r="E2263" s="1" t="s">
        <v>9203</v>
      </c>
    </row>
    <row r="2264" spans="1:5" x14ac:dyDescent="0.45">
      <c r="A2264" s="1" t="s">
        <v>840</v>
      </c>
      <c r="B2264" s="1" t="s">
        <v>841</v>
      </c>
      <c r="C2264" s="1" t="s">
        <v>9204</v>
      </c>
      <c r="E2264" s="1" t="s">
        <v>9205</v>
      </c>
    </row>
    <row r="2265" spans="1:5" x14ac:dyDescent="0.45">
      <c r="A2265" s="1" t="s">
        <v>840</v>
      </c>
      <c r="B2265" s="1" t="s">
        <v>841</v>
      </c>
      <c r="C2265" s="1" t="s">
        <v>9206</v>
      </c>
      <c r="E2265" s="1" t="s">
        <v>9207</v>
      </c>
    </row>
    <row r="2266" spans="1:5" x14ac:dyDescent="0.45">
      <c r="A2266" s="1" t="s">
        <v>840</v>
      </c>
      <c r="B2266" s="1" t="s">
        <v>841</v>
      </c>
      <c r="C2266" s="1" t="s">
        <v>9208</v>
      </c>
      <c r="E2266" s="1" t="s">
        <v>9209</v>
      </c>
    </row>
    <row r="2267" spans="1:5" x14ac:dyDescent="0.45">
      <c r="A2267" s="1" t="s">
        <v>840</v>
      </c>
      <c r="B2267" s="1" t="s">
        <v>841</v>
      </c>
      <c r="C2267" s="1" t="s">
        <v>8855</v>
      </c>
      <c r="E2267" s="1" t="s">
        <v>8856</v>
      </c>
    </row>
    <row r="2268" spans="1:5" x14ac:dyDescent="0.45">
      <c r="A2268" s="1" t="s">
        <v>840</v>
      </c>
      <c r="B2268" s="1" t="s">
        <v>841</v>
      </c>
      <c r="C2268" s="1" t="s">
        <v>13295</v>
      </c>
      <c r="E2268" s="1" t="s">
        <v>13295</v>
      </c>
    </row>
    <row r="2269" spans="1:5" x14ac:dyDescent="0.45">
      <c r="A2269" s="1" t="s">
        <v>643</v>
      </c>
      <c r="B2269" s="1" t="s">
        <v>644</v>
      </c>
      <c r="C2269" s="1" t="s">
        <v>645</v>
      </c>
      <c r="E2269" s="1" t="s">
        <v>646</v>
      </c>
    </row>
    <row r="2270" spans="1:5" x14ac:dyDescent="0.45">
      <c r="A2270" s="1" t="s">
        <v>643</v>
      </c>
      <c r="B2270" s="1" t="s">
        <v>644</v>
      </c>
      <c r="C2270" s="1" t="s">
        <v>2749</v>
      </c>
      <c r="E2270" s="1" t="s">
        <v>2750</v>
      </c>
    </row>
    <row r="2271" spans="1:5" x14ac:dyDescent="0.45">
      <c r="A2271" s="1" t="s">
        <v>643</v>
      </c>
      <c r="B2271" s="1" t="s">
        <v>644</v>
      </c>
      <c r="C2271" s="1" t="s">
        <v>3259</v>
      </c>
      <c r="E2271" s="1" t="s">
        <v>3260</v>
      </c>
    </row>
    <row r="2272" spans="1:5" x14ac:dyDescent="0.45">
      <c r="A2272" s="1" t="s">
        <v>643</v>
      </c>
      <c r="B2272" s="1" t="s">
        <v>644</v>
      </c>
      <c r="C2272" s="1" t="s">
        <v>3756</v>
      </c>
      <c r="E2272" s="1" t="s">
        <v>3755</v>
      </c>
    </row>
    <row r="2273" spans="1:5" x14ac:dyDescent="0.45">
      <c r="A2273" s="1" t="s">
        <v>643</v>
      </c>
      <c r="B2273" s="1" t="s">
        <v>644</v>
      </c>
      <c r="C2273" s="1" t="s">
        <v>3757</v>
      </c>
      <c r="E2273" s="1" t="s">
        <v>3755</v>
      </c>
    </row>
    <row r="2274" spans="1:5" x14ac:dyDescent="0.45">
      <c r="A2274" s="1" t="s">
        <v>643</v>
      </c>
      <c r="B2274" s="1" t="s">
        <v>644</v>
      </c>
      <c r="C2274" s="1" t="s">
        <v>3758</v>
      </c>
      <c r="E2274" s="1" t="s">
        <v>3755</v>
      </c>
    </row>
    <row r="2275" spans="1:5" x14ac:dyDescent="0.45">
      <c r="A2275" s="1" t="s">
        <v>643</v>
      </c>
      <c r="B2275" s="1" t="s">
        <v>644</v>
      </c>
      <c r="C2275" s="1" t="s">
        <v>3759</v>
      </c>
      <c r="E2275" s="1" t="s">
        <v>3755</v>
      </c>
    </row>
    <row r="2276" spans="1:5" x14ac:dyDescent="0.45">
      <c r="A2276" s="1" t="s">
        <v>643</v>
      </c>
      <c r="B2276" s="1" t="s">
        <v>644</v>
      </c>
      <c r="C2276" s="1" t="s">
        <v>3760</v>
      </c>
      <c r="E2276" s="1" t="s">
        <v>3755</v>
      </c>
    </row>
    <row r="2277" spans="1:5" x14ac:dyDescent="0.45">
      <c r="A2277" s="1" t="s">
        <v>643</v>
      </c>
      <c r="B2277" s="1" t="s">
        <v>644</v>
      </c>
      <c r="C2277" s="1" t="s">
        <v>3754</v>
      </c>
      <c r="E2277" s="1" t="s">
        <v>3755</v>
      </c>
    </row>
    <row r="2278" spans="1:5" x14ac:dyDescent="0.45">
      <c r="A2278" s="1" t="s">
        <v>643</v>
      </c>
      <c r="B2278" s="1" t="s">
        <v>644</v>
      </c>
      <c r="C2278" s="1" t="s">
        <v>3916</v>
      </c>
      <c r="E2278" s="1" t="s">
        <v>3917</v>
      </c>
    </row>
    <row r="2279" spans="1:5" x14ac:dyDescent="0.45">
      <c r="A2279" s="1" t="s">
        <v>643</v>
      </c>
      <c r="B2279" s="1" t="s">
        <v>644</v>
      </c>
      <c r="C2279" s="1" t="s">
        <v>3918</v>
      </c>
      <c r="E2279" s="1" t="s">
        <v>3917</v>
      </c>
    </row>
    <row r="2280" spans="1:5" x14ac:dyDescent="0.45">
      <c r="A2280" s="1" t="s">
        <v>643</v>
      </c>
      <c r="B2280" s="1" t="s">
        <v>644</v>
      </c>
      <c r="C2280" s="1" t="s">
        <v>3919</v>
      </c>
      <c r="E2280" s="1" t="s">
        <v>3920</v>
      </c>
    </row>
    <row r="2281" spans="1:5" x14ac:dyDescent="0.45">
      <c r="A2281" s="1" t="s">
        <v>643</v>
      </c>
      <c r="B2281" s="1" t="s">
        <v>644</v>
      </c>
      <c r="C2281" s="1" t="s">
        <v>3921</v>
      </c>
      <c r="E2281" s="1" t="s">
        <v>3920</v>
      </c>
    </row>
    <row r="2282" spans="1:5" x14ac:dyDescent="0.45">
      <c r="A2282" s="1" t="s">
        <v>643</v>
      </c>
      <c r="B2282" s="1" t="s">
        <v>644</v>
      </c>
      <c r="C2282" s="1" t="s">
        <v>3922</v>
      </c>
      <c r="E2282" s="1" t="s">
        <v>3922</v>
      </c>
    </row>
    <row r="2283" spans="1:5" x14ac:dyDescent="0.45">
      <c r="A2283" s="1" t="s">
        <v>643</v>
      </c>
      <c r="B2283" s="1" t="s">
        <v>644</v>
      </c>
      <c r="C2283" s="1" t="s">
        <v>5223</v>
      </c>
      <c r="E2283" s="1" t="s">
        <v>5224</v>
      </c>
    </row>
    <row r="2284" spans="1:5" x14ac:dyDescent="0.45">
      <c r="A2284" s="1" t="s">
        <v>643</v>
      </c>
      <c r="B2284" s="1" t="s">
        <v>644</v>
      </c>
      <c r="C2284" s="1" t="s">
        <v>5225</v>
      </c>
      <c r="E2284" s="1" t="s">
        <v>14199</v>
      </c>
    </row>
    <row r="2285" spans="1:5" x14ac:dyDescent="0.45">
      <c r="A2285" s="1" t="s">
        <v>643</v>
      </c>
      <c r="B2285" s="1" t="s">
        <v>644</v>
      </c>
      <c r="C2285" s="1" t="s">
        <v>5226</v>
      </c>
      <c r="E2285" s="1" t="s">
        <v>14199</v>
      </c>
    </row>
    <row r="2286" spans="1:5" x14ac:dyDescent="0.45">
      <c r="A2286" s="1" t="s">
        <v>643</v>
      </c>
      <c r="B2286" s="1" t="s">
        <v>644</v>
      </c>
      <c r="C2286" s="1" t="s">
        <v>5227</v>
      </c>
      <c r="E2286" s="1" t="s">
        <v>14199</v>
      </c>
    </row>
    <row r="2287" spans="1:5" x14ac:dyDescent="0.45">
      <c r="A2287" s="1" t="s">
        <v>643</v>
      </c>
      <c r="B2287" s="1" t="s">
        <v>644</v>
      </c>
      <c r="C2287" s="1" t="s">
        <v>5228</v>
      </c>
      <c r="E2287" s="1" t="s">
        <v>14199</v>
      </c>
    </row>
    <row r="2288" spans="1:5" x14ac:dyDescent="0.45">
      <c r="A2288" s="1" t="s">
        <v>643</v>
      </c>
      <c r="B2288" s="1" t="s">
        <v>644</v>
      </c>
      <c r="C2288" s="1" t="s">
        <v>5229</v>
      </c>
      <c r="E2288" s="1" t="s">
        <v>14199</v>
      </c>
    </row>
    <row r="2289" spans="1:5" x14ac:dyDescent="0.45">
      <c r="A2289" s="1" t="s">
        <v>643</v>
      </c>
      <c r="B2289" s="1" t="s">
        <v>644</v>
      </c>
      <c r="C2289" s="1" t="s">
        <v>5230</v>
      </c>
      <c r="E2289" s="1" t="s">
        <v>14199</v>
      </c>
    </row>
    <row r="2290" spans="1:5" x14ac:dyDescent="0.45">
      <c r="A2290" s="1" t="s">
        <v>643</v>
      </c>
      <c r="B2290" s="1" t="s">
        <v>644</v>
      </c>
      <c r="C2290" s="1" t="s">
        <v>5231</v>
      </c>
      <c r="E2290" s="1" t="s">
        <v>14199</v>
      </c>
    </row>
    <row r="2291" spans="1:5" x14ac:dyDescent="0.45">
      <c r="A2291" s="1" t="s">
        <v>643</v>
      </c>
      <c r="B2291" s="1" t="s">
        <v>644</v>
      </c>
      <c r="C2291" s="1" t="s">
        <v>5232</v>
      </c>
      <c r="E2291" s="1" t="s">
        <v>14199</v>
      </c>
    </row>
    <row r="2292" spans="1:5" x14ac:dyDescent="0.45">
      <c r="A2292" s="1" t="s">
        <v>643</v>
      </c>
      <c r="B2292" s="1" t="s">
        <v>644</v>
      </c>
      <c r="C2292" s="1" t="s">
        <v>5233</v>
      </c>
      <c r="E2292" s="1" t="s">
        <v>14199</v>
      </c>
    </row>
    <row r="2293" spans="1:5" x14ac:dyDescent="0.45">
      <c r="A2293" s="1" t="s">
        <v>643</v>
      </c>
      <c r="B2293" s="1" t="s">
        <v>644</v>
      </c>
      <c r="C2293" s="1" t="s">
        <v>5234</v>
      </c>
      <c r="E2293" s="1" t="s">
        <v>14199</v>
      </c>
    </row>
    <row r="2294" spans="1:5" x14ac:dyDescent="0.45">
      <c r="A2294" s="1" t="s">
        <v>643</v>
      </c>
      <c r="B2294" s="1" t="s">
        <v>644</v>
      </c>
      <c r="C2294" s="1" t="s">
        <v>5235</v>
      </c>
      <c r="E2294" s="1" t="s">
        <v>14199</v>
      </c>
    </row>
    <row r="2295" spans="1:5" x14ac:dyDescent="0.45">
      <c r="A2295" s="1" t="s">
        <v>643</v>
      </c>
      <c r="B2295" s="1" t="s">
        <v>644</v>
      </c>
      <c r="C2295" s="1" t="s">
        <v>5236</v>
      </c>
      <c r="E2295" s="1" t="s">
        <v>14199</v>
      </c>
    </row>
    <row r="2296" spans="1:5" x14ac:dyDescent="0.45">
      <c r="A2296" s="1" t="s">
        <v>643</v>
      </c>
      <c r="B2296" s="1" t="s">
        <v>644</v>
      </c>
      <c r="C2296" s="1" t="s">
        <v>5237</v>
      </c>
      <c r="E2296" s="1" t="s">
        <v>14199</v>
      </c>
    </row>
    <row r="2297" spans="1:5" x14ac:dyDescent="0.45">
      <c r="A2297" s="1" t="s">
        <v>643</v>
      </c>
      <c r="B2297" s="1" t="s">
        <v>644</v>
      </c>
      <c r="C2297" s="1" t="s">
        <v>5238</v>
      </c>
      <c r="E2297" s="1" t="s">
        <v>14199</v>
      </c>
    </row>
    <row r="2298" spans="1:5" x14ac:dyDescent="0.45">
      <c r="A2298" s="1" t="s">
        <v>643</v>
      </c>
      <c r="B2298" s="1" t="s">
        <v>644</v>
      </c>
      <c r="C2298" s="1" t="s">
        <v>5239</v>
      </c>
      <c r="E2298" s="1" t="s">
        <v>14199</v>
      </c>
    </row>
    <row r="2299" spans="1:5" x14ac:dyDescent="0.45">
      <c r="A2299" s="1" t="s">
        <v>643</v>
      </c>
      <c r="B2299" s="1" t="s">
        <v>644</v>
      </c>
      <c r="C2299" s="1" t="s">
        <v>5240</v>
      </c>
      <c r="E2299" s="1" t="s">
        <v>14199</v>
      </c>
    </row>
    <row r="2300" spans="1:5" x14ac:dyDescent="0.45">
      <c r="A2300" s="1" t="s">
        <v>643</v>
      </c>
      <c r="B2300" s="1" t="s">
        <v>644</v>
      </c>
      <c r="C2300" s="1" t="s">
        <v>5241</v>
      </c>
      <c r="E2300" s="1" t="s">
        <v>14199</v>
      </c>
    </row>
    <row r="2301" spans="1:5" x14ac:dyDescent="0.45">
      <c r="A2301" s="1" t="s">
        <v>643</v>
      </c>
      <c r="B2301" s="1" t="s">
        <v>644</v>
      </c>
      <c r="C2301" s="1" t="s">
        <v>5242</v>
      </c>
      <c r="E2301" s="1" t="s">
        <v>14199</v>
      </c>
    </row>
    <row r="2302" spans="1:5" x14ac:dyDescent="0.45">
      <c r="A2302" s="1" t="s">
        <v>643</v>
      </c>
      <c r="B2302" s="1" t="s">
        <v>644</v>
      </c>
      <c r="C2302" s="1" t="s">
        <v>5243</v>
      </c>
      <c r="E2302" s="1" t="s">
        <v>14199</v>
      </c>
    </row>
    <row r="2303" spans="1:5" x14ac:dyDescent="0.45">
      <c r="A2303" s="1" t="s">
        <v>643</v>
      </c>
      <c r="B2303" s="1" t="s">
        <v>644</v>
      </c>
      <c r="C2303" s="1" t="s">
        <v>5244</v>
      </c>
      <c r="E2303" s="1" t="s">
        <v>14199</v>
      </c>
    </row>
    <row r="2304" spans="1:5" x14ac:dyDescent="0.45">
      <c r="A2304" s="1" t="s">
        <v>643</v>
      </c>
      <c r="B2304" s="1" t="s">
        <v>644</v>
      </c>
      <c r="C2304" s="1" t="s">
        <v>5245</v>
      </c>
      <c r="E2304" s="1" t="s">
        <v>14199</v>
      </c>
    </row>
    <row r="2305" spans="1:5" x14ac:dyDescent="0.45">
      <c r="A2305" s="1" t="s">
        <v>643</v>
      </c>
      <c r="B2305" s="1" t="s">
        <v>644</v>
      </c>
      <c r="C2305" s="1" t="s">
        <v>5246</v>
      </c>
      <c r="E2305" s="1" t="s">
        <v>14199</v>
      </c>
    </row>
    <row r="2306" spans="1:5" x14ac:dyDescent="0.45">
      <c r="A2306" s="1" t="s">
        <v>643</v>
      </c>
      <c r="B2306" s="1" t="s">
        <v>644</v>
      </c>
      <c r="C2306" s="1" t="s">
        <v>5247</v>
      </c>
      <c r="E2306" s="1" t="s">
        <v>5248</v>
      </c>
    </row>
    <row r="2307" spans="1:5" x14ac:dyDescent="0.45">
      <c r="A2307" s="1" t="s">
        <v>643</v>
      </c>
      <c r="B2307" s="1" t="s">
        <v>644</v>
      </c>
      <c r="C2307" s="1" t="s">
        <v>5249</v>
      </c>
      <c r="E2307" s="1" t="s">
        <v>5248</v>
      </c>
    </row>
    <row r="2308" spans="1:5" x14ac:dyDescent="0.45">
      <c r="A2308" s="1" t="s">
        <v>643</v>
      </c>
      <c r="B2308" s="1" t="s">
        <v>644</v>
      </c>
      <c r="C2308" s="1" t="s">
        <v>5250</v>
      </c>
      <c r="E2308" s="1" t="s">
        <v>5248</v>
      </c>
    </row>
    <row r="2309" spans="1:5" x14ac:dyDescent="0.45">
      <c r="A2309" s="1" t="s">
        <v>643</v>
      </c>
      <c r="B2309" s="1" t="s">
        <v>644</v>
      </c>
      <c r="C2309" s="1" t="s">
        <v>5251</v>
      </c>
      <c r="E2309" s="1" t="s">
        <v>5248</v>
      </c>
    </row>
    <row r="2310" spans="1:5" x14ac:dyDescent="0.45">
      <c r="A2310" s="1" t="s">
        <v>643</v>
      </c>
      <c r="B2310" s="1" t="s">
        <v>644</v>
      </c>
      <c r="C2310" s="1" t="s">
        <v>5252</v>
      </c>
      <c r="E2310" s="1" t="s">
        <v>5248</v>
      </c>
    </row>
    <row r="2311" spans="1:5" x14ac:dyDescent="0.45">
      <c r="A2311" s="1" t="s">
        <v>643</v>
      </c>
      <c r="B2311" s="1" t="s">
        <v>644</v>
      </c>
      <c r="C2311" s="1" t="s">
        <v>5253</v>
      </c>
      <c r="E2311" s="1" t="s">
        <v>5248</v>
      </c>
    </row>
    <row r="2312" spans="1:5" x14ac:dyDescent="0.45">
      <c r="A2312" s="1" t="s">
        <v>643</v>
      </c>
      <c r="B2312" s="1" t="s">
        <v>644</v>
      </c>
      <c r="C2312" s="1" t="s">
        <v>5254</v>
      </c>
      <c r="E2312" s="1" t="s">
        <v>5255</v>
      </c>
    </row>
    <row r="2313" spans="1:5" x14ac:dyDescent="0.45">
      <c r="A2313" s="1" t="s">
        <v>643</v>
      </c>
      <c r="B2313" s="1" t="s">
        <v>644</v>
      </c>
      <c r="C2313" s="1" t="s">
        <v>9919</v>
      </c>
      <c r="E2313" s="1" t="s">
        <v>9920</v>
      </c>
    </row>
    <row r="2314" spans="1:5" x14ac:dyDescent="0.45">
      <c r="A2314" s="1" t="s">
        <v>643</v>
      </c>
      <c r="B2314" s="1" t="s">
        <v>644</v>
      </c>
      <c r="C2314" s="1" t="s">
        <v>11061</v>
      </c>
      <c r="E2314" s="1" t="s">
        <v>11062</v>
      </c>
    </row>
    <row r="2315" spans="1:5" x14ac:dyDescent="0.45">
      <c r="A2315" s="1" t="s">
        <v>643</v>
      </c>
      <c r="B2315" s="1" t="s">
        <v>644</v>
      </c>
      <c r="C2315" s="1" t="s">
        <v>14137</v>
      </c>
      <c r="E2315" s="1" t="s">
        <v>14137</v>
      </c>
    </row>
    <row r="2316" spans="1:5" x14ac:dyDescent="0.45">
      <c r="A2316" s="1" t="s">
        <v>643</v>
      </c>
      <c r="B2316" s="1" t="s">
        <v>644</v>
      </c>
      <c r="C2316" s="1" t="s">
        <v>14138</v>
      </c>
      <c r="E2316" s="1" t="s">
        <v>14137</v>
      </c>
    </row>
    <row r="2317" spans="1:5" x14ac:dyDescent="0.45">
      <c r="A2317" s="1" t="s">
        <v>643</v>
      </c>
      <c r="B2317" s="1" t="s">
        <v>644</v>
      </c>
      <c r="C2317" s="1" t="s">
        <v>12202</v>
      </c>
      <c r="E2317" s="1" t="s">
        <v>14199</v>
      </c>
    </row>
    <row r="2318" spans="1:5" x14ac:dyDescent="0.45">
      <c r="A2318" s="1" t="s">
        <v>643</v>
      </c>
      <c r="B2318" s="1" t="s">
        <v>644</v>
      </c>
      <c r="C2318" s="1" t="s">
        <v>12510</v>
      </c>
      <c r="E2318" s="1" t="s">
        <v>12511</v>
      </c>
    </row>
    <row r="2319" spans="1:5" x14ac:dyDescent="0.45">
      <c r="A2319" s="1" t="s">
        <v>643</v>
      </c>
      <c r="B2319" s="1" t="s">
        <v>644</v>
      </c>
      <c r="C2319" s="1" t="s">
        <v>12512</v>
      </c>
      <c r="E2319" s="1" t="s">
        <v>12513</v>
      </c>
    </row>
    <row r="2320" spans="1:5" x14ac:dyDescent="0.45">
      <c r="A2320" s="1" t="s">
        <v>643</v>
      </c>
      <c r="B2320" s="1" t="s">
        <v>644</v>
      </c>
      <c r="C2320" s="1" t="s">
        <v>12514</v>
      </c>
      <c r="E2320" s="1" t="s">
        <v>12515</v>
      </c>
    </row>
    <row r="2321" spans="1:5" x14ac:dyDescent="0.45">
      <c r="A2321" s="1" t="s">
        <v>643</v>
      </c>
      <c r="B2321" s="1" t="s">
        <v>644</v>
      </c>
      <c r="C2321" s="1" t="s">
        <v>12516</v>
      </c>
      <c r="E2321" s="1" t="s">
        <v>12517</v>
      </c>
    </row>
    <row r="2322" spans="1:5" x14ac:dyDescent="0.45">
      <c r="A2322" s="1" t="s">
        <v>643</v>
      </c>
      <c r="B2322" s="1" t="s">
        <v>644</v>
      </c>
      <c r="C2322" s="1" t="s">
        <v>12518</v>
      </c>
      <c r="E2322" s="1" t="s">
        <v>12519</v>
      </c>
    </row>
    <row r="2323" spans="1:5" x14ac:dyDescent="0.45">
      <c r="A2323" s="1" t="s">
        <v>643</v>
      </c>
      <c r="B2323" s="1" t="s">
        <v>644</v>
      </c>
      <c r="C2323" s="1" t="s">
        <v>12520</v>
      </c>
      <c r="E2323" s="1" t="s">
        <v>12521</v>
      </c>
    </row>
    <row r="2324" spans="1:5" x14ac:dyDescent="0.45">
      <c r="A2324" s="1" t="s">
        <v>643</v>
      </c>
      <c r="B2324" s="1" t="s">
        <v>644</v>
      </c>
      <c r="C2324" s="1" t="s">
        <v>12522</v>
      </c>
      <c r="E2324" s="1" t="s">
        <v>12523</v>
      </c>
    </row>
    <row r="2325" spans="1:5" x14ac:dyDescent="0.45">
      <c r="A2325" s="1" t="s">
        <v>643</v>
      </c>
      <c r="B2325" s="1" t="s">
        <v>644</v>
      </c>
      <c r="C2325" s="1" t="s">
        <v>13133</v>
      </c>
      <c r="E2325" s="1" t="s">
        <v>14341</v>
      </c>
    </row>
    <row r="2326" spans="1:5" x14ac:dyDescent="0.45">
      <c r="A2326" s="1" t="s">
        <v>5</v>
      </c>
      <c r="B2326" s="1" t="s">
        <v>6</v>
      </c>
      <c r="C2326" s="1" t="s">
        <v>10</v>
      </c>
      <c r="E2326" s="1" t="s">
        <v>8</v>
      </c>
    </row>
    <row r="2327" spans="1:5" x14ac:dyDescent="0.45">
      <c r="A2327" s="1" t="s">
        <v>5</v>
      </c>
      <c r="B2327" s="1" t="s">
        <v>6</v>
      </c>
      <c r="C2327" s="1" t="s">
        <v>11</v>
      </c>
      <c r="E2327" s="1" t="s">
        <v>8</v>
      </c>
    </row>
    <row r="2328" spans="1:5" x14ac:dyDescent="0.45">
      <c r="A2328" s="1" t="s">
        <v>5</v>
      </c>
      <c r="B2328" s="1" t="s">
        <v>6</v>
      </c>
      <c r="C2328" s="1" t="s">
        <v>12</v>
      </c>
      <c r="E2328" s="1" t="s">
        <v>8</v>
      </c>
    </row>
    <row r="2329" spans="1:5" x14ac:dyDescent="0.45">
      <c r="A2329" s="1" t="s">
        <v>5</v>
      </c>
      <c r="B2329" s="1" t="s">
        <v>6</v>
      </c>
      <c r="C2329" s="1" t="s">
        <v>13</v>
      </c>
      <c r="E2329" s="1" t="s">
        <v>8</v>
      </c>
    </row>
    <row r="2330" spans="1:5" x14ac:dyDescent="0.45">
      <c r="A2330" s="1" t="s">
        <v>5</v>
      </c>
      <c r="B2330" s="1" t="s">
        <v>6</v>
      </c>
      <c r="C2330" s="1" t="s">
        <v>7</v>
      </c>
      <c r="E2330" s="1" t="s">
        <v>8</v>
      </c>
    </row>
    <row r="2331" spans="1:5" x14ac:dyDescent="0.45">
      <c r="A2331" s="1" t="s">
        <v>5</v>
      </c>
      <c r="B2331" s="1" t="s">
        <v>6</v>
      </c>
      <c r="C2331" s="1" t="s">
        <v>399</v>
      </c>
      <c r="E2331" s="1" t="s">
        <v>400</v>
      </c>
    </row>
    <row r="2332" spans="1:5" x14ac:dyDescent="0.45">
      <c r="A2332" s="1" t="s">
        <v>5</v>
      </c>
      <c r="B2332" s="1" t="s">
        <v>6</v>
      </c>
      <c r="C2332" s="1" t="s">
        <v>401</v>
      </c>
      <c r="E2332" s="1" t="s">
        <v>402</v>
      </c>
    </row>
    <row r="2333" spans="1:5" x14ac:dyDescent="0.45">
      <c r="A2333" s="1" t="s">
        <v>5</v>
      </c>
      <c r="B2333" s="1" t="s">
        <v>6</v>
      </c>
      <c r="C2333" s="1" t="s">
        <v>403</v>
      </c>
      <c r="E2333" s="1" t="s">
        <v>404</v>
      </c>
    </row>
    <row r="2334" spans="1:5" x14ac:dyDescent="0.45">
      <c r="A2334" s="1" t="s">
        <v>5</v>
      </c>
      <c r="B2334" s="1" t="s">
        <v>6</v>
      </c>
      <c r="C2334" s="1" t="s">
        <v>674</v>
      </c>
      <c r="E2334" s="1" t="s">
        <v>675</v>
      </c>
    </row>
    <row r="2335" spans="1:5" x14ac:dyDescent="0.45">
      <c r="A2335" s="1" t="s">
        <v>5</v>
      </c>
      <c r="B2335" s="1" t="s">
        <v>6</v>
      </c>
      <c r="C2335" s="1" t="s">
        <v>939</v>
      </c>
      <c r="E2335" s="1" t="s">
        <v>940</v>
      </c>
    </row>
    <row r="2336" spans="1:5" x14ac:dyDescent="0.45">
      <c r="A2336" s="1" t="s">
        <v>5</v>
      </c>
      <c r="B2336" s="1" t="s">
        <v>6</v>
      </c>
      <c r="C2336" s="1" t="s">
        <v>13797</v>
      </c>
      <c r="E2336" s="1" t="s">
        <v>13797</v>
      </c>
    </row>
    <row r="2337" spans="1:5" x14ac:dyDescent="0.45">
      <c r="A2337" s="1" t="s">
        <v>5</v>
      </c>
      <c r="B2337" s="1" t="s">
        <v>6</v>
      </c>
      <c r="C2337" s="1" t="s">
        <v>1090</v>
      </c>
      <c r="E2337" s="1" t="s">
        <v>1091</v>
      </c>
    </row>
    <row r="2338" spans="1:5" x14ac:dyDescent="0.45">
      <c r="A2338" s="1" t="s">
        <v>5</v>
      </c>
      <c r="B2338" s="1" t="s">
        <v>6</v>
      </c>
      <c r="C2338" s="1" t="s">
        <v>3225</v>
      </c>
      <c r="E2338" s="1" t="s">
        <v>3226</v>
      </c>
    </row>
    <row r="2339" spans="1:5" x14ac:dyDescent="0.45">
      <c r="A2339" s="1" t="s">
        <v>5</v>
      </c>
      <c r="B2339" s="1" t="s">
        <v>6</v>
      </c>
      <c r="C2339" s="1" t="s">
        <v>3227</v>
      </c>
      <c r="E2339" s="1" t="s">
        <v>3226</v>
      </c>
    </row>
    <row r="2340" spans="1:5" x14ac:dyDescent="0.45">
      <c r="A2340" s="1" t="s">
        <v>5</v>
      </c>
      <c r="B2340" s="1" t="s">
        <v>6</v>
      </c>
      <c r="C2340" s="1" t="s">
        <v>3242</v>
      </c>
      <c r="E2340" s="1" t="s">
        <v>3242</v>
      </c>
    </row>
    <row r="2341" spans="1:5" x14ac:dyDescent="0.45">
      <c r="A2341" s="1" t="s">
        <v>5</v>
      </c>
      <c r="B2341" s="1" t="s">
        <v>6</v>
      </c>
      <c r="C2341" s="1" t="s">
        <v>3902</v>
      </c>
      <c r="E2341" s="1" t="s">
        <v>3903</v>
      </c>
    </row>
    <row r="2342" spans="1:5" x14ac:dyDescent="0.45">
      <c r="A2342" s="1" t="s">
        <v>5</v>
      </c>
      <c r="B2342" s="1" t="s">
        <v>6</v>
      </c>
      <c r="C2342" s="1" t="s">
        <v>4016</v>
      </c>
      <c r="E2342" s="1" t="s">
        <v>4017</v>
      </c>
    </row>
    <row r="2343" spans="1:5" x14ac:dyDescent="0.45">
      <c r="A2343" s="1" t="s">
        <v>5</v>
      </c>
      <c r="B2343" s="1" t="s">
        <v>6</v>
      </c>
      <c r="C2343" s="1" t="s">
        <v>4018</v>
      </c>
      <c r="E2343" s="1" t="s">
        <v>4017</v>
      </c>
    </row>
    <row r="2344" spans="1:5" x14ac:dyDescent="0.45">
      <c r="A2344" s="1" t="s">
        <v>5</v>
      </c>
      <c r="B2344" s="1" t="s">
        <v>6</v>
      </c>
      <c r="C2344" s="1" t="s">
        <v>4526</v>
      </c>
      <c r="E2344" s="1" t="s">
        <v>4526</v>
      </c>
    </row>
    <row r="2345" spans="1:5" x14ac:dyDescent="0.45">
      <c r="A2345" s="1" t="s">
        <v>5</v>
      </c>
      <c r="B2345" s="1" t="s">
        <v>6</v>
      </c>
      <c r="C2345" s="1" t="s">
        <v>4527</v>
      </c>
      <c r="E2345" s="1" t="s">
        <v>4527</v>
      </c>
    </row>
    <row r="2346" spans="1:5" x14ac:dyDescent="0.45">
      <c r="A2346" s="1" t="s">
        <v>5</v>
      </c>
      <c r="B2346" s="1" t="s">
        <v>6</v>
      </c>
      <c r="C2346" s="1" t="s">
        <v>5469</v>
      </c>
      <c r="E2346" s="1" t="s">
        <v>5469</v>
      </c>
    </row>
    <row r="2347" spans="1:5" x14ac:dyDescent="0.45">
      <c r="A2347" s="1" t="s">
        <v>5</v>
      </c>
      <c r="B2347" s="1" t="s">
        <v>6</v>
      </c>
      <c r="C2347" s="1" t="s">
        <v>13980</v>
      </c>
      <c r="E2347" s="1" t="s">
        <v>13981</v>
      </c>
    </row>
    <row r="2348" spans="1:5" x14ac:dyDescent="0.45">
      <c r="A2348" s="1" t="s">
        <v>5</v>
      </c>
      <c r="B2348" s="1" t="s">
        <v>6</v>
      </c>
      <c r="C2348" s="1" t="s">
        <v>13982</v>
      </c>
      <c r="E2348" s="1" t="s">
        <v>13981</v>
      </c>
    </row>
    <row r="2349" spans="1:5" x14ac:dyDescent="0.45">
      <c r="A2349" s="1" t="s">
        <v>5</v>
      </c>
      <c r="B2349" s="1" t="s">
        <v>6</v>
      </c>
      <c r="C2349" s="1" t="s">
        <v>13983</v>
      </c>
      <c r="E2349" s="1" t="s">
        <v>13981</v>
      </c>
    </row>
    <row r="2350" spans="1:5" x14ac:dyDescent="0.45">
      <c r="A2350" s="1" t="s">
        <v>5</v>
      </c>
      <c r="B2350" s="1" t="s">
        <v>6</v>
      </c>
      <c r="C2350" s="1" t="s">
        <v>6466</v>
      </c>
      <c r="E2350" s="1" t="s">
        <v>6467</v>
      </c>
    </row>
    <row r="2351" spans="1:5" x14ac:dyDescent="0.45">
      <c r="A2351" s="1" t="s">
        <v>5</v>
      </c>
      <c r="B2351" s="1" t="s">
        <v>6</v>
      </c>
      <c r="C2351" s="1" t="s">
        <v>6468</v>
      </c>
      <c r="E2351" s="1" t="s">
        <v>6467</v>
      </c>
    </row>
    <row r="2352" spans="1:5" x14ac:dyDescent="0.45">
      <c r="A2352" s="1" t="s">
        <v>5</v>
      </c>
      <c r="B2352" s="1" t="s">
        <v>6</v>
      </c>
      <c r="C2352" s="1" t="s">
        <v>6397</v>
      </c>
      <c r="E2352" s="1" t="s">
        <v>6397</v>
      </c>
    </row>
    <row r="2353" spans="1:5" x14ac:dyDescent="0.45">
      <c r="A2353" s="1" t="s">
        <v>5</v>
      </c>
      <c r="B2353" s="1" t="s">
        <v>6</v>
      </c>
      <c r="C2353" s="1" t="s">
        <v>6961</v>
      </c>
      <c r="E2353" s="1" t="s">
        <v>6962</v>
      </c>
    </row>
    <row r="2354" spans="1:5" x14ac:dyDescent="0.45">
      <c r="A2354" s="1" t="s">
        <v>5</v>
      </c>
      <c r="B2354" s="1" t="s">
        <v>6</v>
      </c>
      <c r="C2354" s="1" t="s">
        <v>6963</v>
      </c>
      <c r="E2354" s="1" t="s">
        <v>6964</v>
      </c>
    </row>
    <row r="2355" spans="1:5" x14ac:dyDescent="0.45">
      <c r="A2355" s="1" t="s">
        <v>5</v>
      </c>
      <c r="B2355" s="1" t="s">
        <v>6</v>
      </c>
      <c r="C2355" s="1" t="s">
        <v>6965</v>
      </c>
      <c r="E2355" s="1" t="s">
        <v>6964</v>
      </c>
    </row>
    <row r="2356" spans="1:5" x14ac:dyDescent="0.45">
      <c r="A2356" s="1" t="s">
        <v>5</v>
      </c>
      <c r="B2356" s="1" t="s">
        <v>6</v>
      </c>
      <c r="C2356" s="1" t="s">
        <v>6966</v>
      </c>
      <c r="E2356" s="1" t="s">
        <v>6967</v>
      </c>
    </row>
    <row r="2357" spans="1:5" x14ac:dyDescent="0.45">
      <c r="A2357" s="1" t="s">
        <v>5</v>
      </c>
      <c r="B2357" s="1" t="s">
        <v>6</v>
      </c>
      <c r="C2357" s="1" t="s">
        <v>6968</v>
      </c>
      <c r="E2357" s="1" t="s">
        <v>6967</v>
      </c>
    </row>
    <row r="2358" spans="1:5" x14ac:dyDescent="0.45">
      <c r="A2358" s="1" t="s">
        <v>5</v>
      </c>
      <c r="B2358" s="1" t="s">
        <v>6</v>
      </c>
      <c r="C2358" s="1" t="s">
        <v>6969</v>
      </c>
      <c r="E2358" s="1" t="s">
        <v>6970</v>
      </c>
    </row>
    <row r="2359" spans="1:5" x14ac:dyDescent="0.45">
      <c r="A2359" s="1" t="s">
        <v>5</v>
      </c>
      <c r="B2359" s="1" t="s">
        <v>6</v>
      </c>
      <c r="C2359" s="1" t="s">
        <v>6971</v>
      </c>
      <c r="E2359" s="1" t="s">
        <v>6972</v>
      </c>
    </row>
    <row r="2360" spans="1:5" x14ac:dyDescent="0.45">
      <c r="A2360" s="1" t="s">
        <v>5</v>
      </c>
      <c r="B2360" s="1" t="s">
        <v>6</v>
      </c>
      <c r="C2360" s="1" t="s">
        <v>6973</v>
      </c>
      <c r="E2360" s="1" t="s">
        <v>6974</v>
      </c>
    </row>
    <row r="2361" spans="1:5" x14ac:dyDescent="0.45">
      <c r="A2361" s="1" t="s">
        <v>5</v>
      </c>
      <c r="B2361" s="1" t="s">
        <v>6</v>
      </c>
      <c r="C2361" s="1" t="s">
        <v>6975</v>
      </c>
      <c r="E2361" s="1" t="s">
        <v>6976</v>
      </c>
    </row>
    <row r="2362" spans="1:5" x14ac:dyDescent="0.45">
      <c r="A2362" s="1" t="s">
        <v>5</v>
      </c>
      <c r="B2362" s="1" t="s">
        <v>6</v>
      </c>
      <c r="C2362" s="1" t="s">
        <v>6977</v>
      </c>
      <c r="E2362" s="1" t="s">
        <v>6978</v>
      </c>
    </row>
    <row r="2363" spans="1:5" x14ac:dyDescent="0.45">
      <c r="A2363" s="1" t="s">
        <v>5</v>
      </c>
      <c r="B2363" s="1" t="s">
        <v>6</v>
      </c>
      <c r="C2363" s="1" t="s">
        <v>6979</v>
      </c>
      <c r="E2363" s="1" t="s">
        <v>6980</v>
      </c>
    </row>
    <row r="2364" spans="1:5" x14ac:dyDescent="0.45">
      <c r="A2364" s="1" t="s">
        <v>5</v>
      </c>
      <c r="B2364" s="1" t="s">
        <v>6</v>
      </c>
      <c r="C2364" s="1" t="s">
        <v>6981</v>
      </c>
      <c r="E2364" s="1" t="s">
        <v>6980</v>
      </c>
    </row>
    <row r="2365" spans="1:5" x14ac:dyDescent="0.45">
      <c r="A2365" s="1" t="s">
        <v>5</v>
      </c>
      <c r="B2365" s="1" t="s">
        <v>6</v>
      </c>
      <c r="C2365" s="1" t="s">
        <v>6982</v>
      </c>
      <c r="E2365" s="1" t="s">
        <v>6983</v>
      </c>
    </row>
    <row r="2366" spans="1:5" x14ac:dyDescent="0.45">
      <c r="A2366" s="1" t="s">
        <v>5</v>
      </c>
      <c r="B2366" s="1" t="s">
        <v>6</v>
      </c>
      <c r="C2366" s="1" t="s">
        <v>6984</v>
      </c>
      <c r="E2366" s="1" t="s">
        <v>6983</v>
      </c>
    </row>
    <row r="2367" spans="1:5" x14ac:dyDescent="0.45">
      <c r="A2367" s="1" t="s">
        <v>5</v>
      </c>
      <c r="B2367" s="1" t="s">
        <v>6</v>
      </c>
      <c r="C2367" s="1" t="s">
        <v>6985</v>
      </c>
      <c r="E2367" s="1" t="s">
        <v>6986</v>
      </c>
    </row>
    <row r="2368" spans="1:5" x14ac:dyDescent="0.45">
      <c r="A2368" s="1" t="s">
        <v>5</v>
      </c>
      <c r="B2368" s="1" t="s">
        <v>6</v>
      </c>
      <c r="C2368" s="1" t="s">
        <v>6987</v>
      </c>
      <c r="E2368" s="1" t="s">
        <v>6988</v>
      </c>
    </row>
    <row r="2369" spans="1:5" x14ac:dyDescent="0.45">
      <c r="A2369" s="1" t="s">
        <v>5</v>
      </c>
      <c r="B2369" s="1" t="s">
        <v>6</v>
      </c>
      <c r="C2369" s="1" t="s">
        <v>6989</v>
      </c>
      <c r="E2369" s="1" t="s">
        <v>6988</v>
      </c>
    </row>
    <row r="2370" spans="1:5" x14ac:dyDescent="0.45">
      <c r="A2370" s="1" t="s">
        <v>5</v>
      </c>
      <c r="B2370" s="1" t="s">
        <v>6</v>
      </c>
      <c r="C2370" s="1" t="s">
        <v>6990</v>
      </c>
      <c r="E2370" s="1" t="s">
        <v>6991</v>
      </c>
    </row>
    <row r="2371" spans="1:5" x14ac:dyDescent="0.45">
      <c r="A2371" s="1" t="s">
        <v>5</v>
      </c>
      <c r="B2371" s="1" t="s">
        <v>6</v>
      </c>
      <c r="C2371" s="1" t="s">
        <v>6992</v>
      </c>
      <c r="E2371" s="1" t="s">
        <v>6991</v>
      </c>
    </row>
    <row r="2372" spans="1:5" x14ac:dyDescent="0.45">
      <c r="A2372" s="1" t="s">
        <v>5</v>
      </c>
      <c r="B2372" s="1" t="s">
        <v>6</v>
      </c>
      <c r="C2372" s="1" t="s">
        <v>6993</v>
      </c>
      <c r="E2372" s="1" t="s">
        <v>6994</v>
      </c>
    </row>
    <row r="2373" spans="1:5" x14ac:dyDescent="0.45">
      <c r="A2373" s="1" t="s">
        <v>5</v>
      </c>
      <c r="B2373" s="1" t="s">
        <v>6</v>
      </c>
      <c r="C2373" s="1" t="s">
        <v>6995</v>
      </c>
      <c r="E2373" s="1" t="s">
        <v>6994</v>
      </c>
    </row>
    <row r="2374" spans="1:5" x14ac:dyDescent="0.45">
      <c r="A2374" s="1" t="s">
        <v>5</v>
      </c>
      <c r="B2374" s="1" t="s">
        <v>6</v>
      </c>
      <c r="C2374" s="1" t="s">
        <v>6996</v>
      </c>
      <c r="E2374" s="1" t="s">
        <v>6997</v>
      </c>
    </row>
    <row r="2375" spans="1:5" x14ac:dyDescent="0.45">
      <c r="A2375" s="1" t="s">
        <v>5</v>
      </c>
      <c r="B2375" s="1" t="s">
        <v>6</v>
      </c>
      <c r="C2375" s="1" t="s">
        <v>6998</v>
      </c>
      <c r="E2375" s="1" t="s">
        <v>6997</v>
      </c>
    </row>
    <row r="2376" spans="1:5" x14ac:dyDescent="0.45">
      <c r="A2376" s="1" t="s">
        <v>5</v>
      </c>
      <c r="B2376" s="1" t="s">
        <v>6</v>
      </c>
      <c r="C2376" s="1" t="s">
        <v>6999</v>
      </c>
      <c r="E2376" s="1" t="s">
        <v>7000</v>
      </c>
    </row>
    <row r="2377" spans="1:5" x14ac:dyDescent="0.45">
      <c r="A2377" s="1" t="s">
        <v>5</v>
      </c>
      <c r="B2377" s="1" t="s">
        <v>6</v>
      </c>
      <c r="C2377" s="1" t="s">
        <v>7001</v>
      </c>
      <c r="E2377" s="1" t="s">
        <v>7000</v>
      </c>
    </row>
    <row r="2378" spans="1:5" x14ac:dyDescent="0.45">
      <c r="A2378" s="1" t="s">
        <v>5</v>
      </c>
      <c r="B2378" s="1" t="s">
        <v>6</v>
      </c>
      <c r="C2378" s="1" t="s">
        <v>7002</v>
      </c>
      <c r="E2378" s="1" t="s">
        <v>7003</v>
      </c>
    </row>
    <row r="2379" spans="1:5" x14ac:dyDescent="0.45">
      <c r="A2379" s="1" t="s">
        <v>5</v>
      </c>
      <c r="B2379" s="1" t="s">
        <v>6</v>
      </c>
      <c r="C2379" s="1" t="s">
        <v>7004</v>
      </c>
      <c r="E2379" s="1" t="s">
        <v>7003</v>
      </c>
    </row>
    <row r="2380" spans="1:5" x14ac:dyDescent="0.45">
      <c r="A2380" s="1" t="s">
        <v>5</v>
      </c>
      <c r="B2380" s="1" t="s">
        <v>6</v>
      </c>
      <c r="C2380" s="1" t="s">
        <v>7005</v>
      </c>
      <c r="E2380" s="1" t="s">
        <v>7006</v>
      </c>
    </row>
    <row r="2381" spans="1:5" x14ac:dyDescent="0.45">
      <c r="A2381" s="1" t="s">
        <v>5</v>
      </c>
      <c r="B2381" s="1" t="s">
        <v>6</v>
      </c>
      <c r="C2381" s="1" t="s">
        <v>7007</v>
      </c>
      <c r="E2381" s="1" t="s">
        <v>7008</v>
      </c>
    </row>
    <row r="2382" spans="1:5" x14ac:dyDescent="0.45">
      <c r="A2382" s="1" t="s">
        <v>5</v>
      </c>
      <c r="B2382" s="1" t="s">
        <v>6</v>
      </c>
      <c r="C2382" s="1" t="s">
        <v>7009</v>
      </c>
      <c r="E2382" s="1" t="s">
        <v>7008</v>
      </c>
    </row>
    <row r="2383" spans="1:5" x14ac:dyDescent="0.45">
      <c r="A2383" s="1" t="s">
        <v>5</v>
      </c>
      <c r="B2383" s="1" t="s">
        <v>6</v>
      </c>
      <c r="C2383" s="1" t="s">
        <v>7010</v>
      </c>
      <c r="E2383" s="1" t="s">
        <v>7011</v>
      </c>
    </row>
    <row r="2384" spans="1:5" x14ac:dyDescent="0.45">
      <c r="A2384" s="1" t="s">
        <v>5</v>
      </c>
      <c r="B2384" s="1" t="s">
        <v>6</v>
      </c>
      <c r="C2384" s="1" t="s">
        <v>7012</v>
      </c>
      <c r="E2384" s="1" t="s">
        <v>7011</v>
      </c>
    </row>
    <row r="2385" spans="1:5" x14ac:dyDescent="0.45">
      <c r="A2385" s="1" t="s">
        <v>5</v>
      </c>
      <c r="B2385" s="1" t="s">
        <v>6</v>
      </c>
      <c r="C2385" s="1" t="s">
        <v>7013</v>
      </c>
      <c r="E2385" s="1" t="s">
        <v>7011</v>
      </c>
    </row>
    <row r="2386" spans="1:5" x14ac:dyDescent="0.45">
      <c r="A2386" s="1" t="s">
        <v>5</v>
      </c>
      <c r="B2386" s="1" t="s">
        <v>6</v>
      </c>
      <c r="C2386" s="1" t="s">
        <v>7014</v>
      </c>
      <c r="E2386" s="1" t="s">
        <v>7015</v>
      </c>
    </row>
    <row r="2387" spans="1:5" x14ac:dyDescent="0.45">
      <c r="A2387" s="1" t="s">
        <v>5</v>
      </c>
      <c r="B2387" s="1" t="s">
        <v>6</v>
      </c>
      <c r="C2387" s="1" t="s">
        <v>7016</v>
      </c>
      <c r="E2387" s="1" t="s">
        <v>7015</v>
      </c>
    </row>
    <row r="2388" spans="1:5" x14ac:dyDescent="0.45">
      <c r="A2388" s="1" t="s">
        <v>5</v>
      </c>
      <c r="B2388" s="1" t="s">
        <v>6</v>
      </c>
      <c r="C2388" s="1" t="s">
        <v>7017</v>
      </c>
      <c r="E2388" s="1" t="s">
        <v>7018</v>
      </c>
    </row>
    <row r="2389" spans="1:5" x14ac:dyDescent="0.45">
      <c r="A2389" s="1" t="s">
        <v>5</v>
      </c>
      <c r="B2389" s="1" t="s">
        <v>6</v>
      </c>
      <c r="C2389" s="1" t="s">
        <v>7019</v>
      </c>
      <c r="E2389" s="1" t="s">
        <v>7020</v>
      </c>
    </row>
    <row r="2390" spans="1:5" x14ac:dyDescent="0.45">
      <c r="A2390" s="1" t="s">
        <v>5</v>
      </c>
      <c r="B2390" s="1" t="s">
        <v>6</v>
      </c>
      <c r="C2390" s="1" t="s">
        <v>7021</v>
      </c>
      <c r="E2390" s="1" t="s">
        <v>7020</v>
      </c>
    </row>
    <row r="2391" spans="1:5" x14ac:dyDescent="0.45">
      <c r="A2391" s="1" t="s">
        <v>5</v>
      </c>
      <c r="B2391" s="1" t="s">
        <v>6</v>
      </c>
      <c r="C2391" s="1" t="s">
        <v>7048</v>
      </c>
      <c r="E2391" s="1" t="s">
        <v>7048</v>
      </c>
    </row>
    <row r="2392" spans="1:5" x14ac:dyDescent="0.45">
      <c r="A2392" s="1" t="s">
        <v>5</v>
      </c>
      <c r="B2392" s="1" t="s">
        <v>6</v>
      </c>
      <c r="C2392" s="1" t="s">
        <v>7049</v>
      </c>
      <c r="E2392" s="1" t="s">
        <v>7050</v>
      </c>
    </row>
    <row r="2393" spans="1:5" x14ac:dyDescent="0.45">
      <c r="A2393" s="1" t="s">
        <v>5</v>
      </c>
      <c r="B2393" s="1" t="s">
        <v>6</v>
      </c>
      <c r="C2393" s="1" t="s">
        <v>7051</v>
      </c>
      <c r="E2393" s="1" t="s">
        <v>7052</v>
      </c>
    </row>
    <row r="2394" spans="1:5" x14ac:dyDescent="0.45">
      <c r="A2394" s="1" t="s">
        <v>5</v>
      </c>
      <c r="B2394" s="1" t="s">
        <v>6</v>
      </c>
      <c r="C2394" s="1" t="s">
        <v>7053</v>
      </c>
      <c r="E2394" s="1" t="s">
        <v>7054</v>
      </c>
    </row>
    <row r="2395" spans="1:5" x14ac:dyDescent="0.45">
      <c r="A2395" s="1" t="s">
        <v>5</v>
      </c>
      <c r="B2395" s="1" t="s">
        <v>6</v>
      </c>
      <c r="C2395" s="1" t="s">
        <v>7813</v>
      </c>
      <c r="E2395" s="1" t="s">
        <v>7814</v>
      </c>
    </row>
    <row r="2396" spans="1:5" x14ac:dyDescent="0.45">
      <c r="A2396" s="1" t="s">
        <v>5</v>
      </c>
      <c r="B2396" s="1" t="s">
        <v>6</v>
      </c>
      <c r="C2396" s="1" t="s">
        <v>7815</v>
      </c>
      <c r="E2396" s="1" t="s">
        <v>7816</v>
      </c>
    </row>
    <row r="2397" spans="1:5" x14ac:dyDescent="0.45">
      <c r="A2397" s="1" t="s">
        <v>5</v>
      </c>
      <c r="B2397" s="1" t="s">
        <v>6</v>
      </c>
      <c r="C2397" s="1" t="s">
        <v>7817</v>
      </c>
      <c r="E2397" s="1" t="s">
        <v>7818</v>
      </c>
    </row>
    <row r="2398" spans="1:5" x14ac:dyDescent="0.45">
      <c r="A2398" s="1" t="s">
        <v>5</v>
      </c>
      <c r="B2398" s="1" t="s">
        <v>6</v>
      </c>
      <c r="C2398" s="1" t="s">
        <v>7819</v>
      </c>
      <c r="E2398" s="1" t="s">
        <v>7820</v>
      </c>
    </row>
    <row r="2399" spans="1:5" x14ac:dyDescent="0.45">
      <c r="A2399" s="1" t="s">
        <v>5</v>
      </c>
      <c r="B2399" s="1" t="s">
        <v>6</v>
      </c>
      <c r="C2399" s="1" t="s">
        <v>7821</v>
      </c>
      <c r="E2399" s="1" t="s">
        <v>7822</v>
      </c>
    </row>
    <row r="2400" spans="1:5" x14ac:dyDescent="0.45">
      <c r="A2400" s="1" t="s">
        <v>5</v>
      </c>
      <c r="B2400" s="1" t="s">
        <v>6</v>
      </c>
      <c r="C2400" s="1" t="s">
        <v>7823</v>
      </c>
      <c r="E2400" s="1" t="s">
        <v>7824</v>
      </c>
    </row>
    <row r="2401" spans="1:5" x14ac:dyDescent="0.45">
      <c r="A2401" s="1" t="s">
        <v>5</v>
      </c>
      <c r="B2401" s="1" t="s">
        <v>6</v>
      </c>
      <c r="C2401" s="1" t="s">
        <v>7825</v>
      </c>
      <c r="E2401" s="1" t="s">
        <v>7826</v>
      </c>
    </row>
    <row r="2402" spans="1:5" x14ac:dyDescent="0.45">
      <c r="A2402" s="1" t="s">
        <v>5</v>
      </c>
      <c r="B2402" s="1" t="s">
        <v>6</v>
      </c>
      <c r="C2402" s="1" t="s">
        <v>7827</v>
      </c>
      <c r="E2402" s="1" t="s">
        <v>7828</v>
      </c>
    </row>
    <row r="2403" spans="1:5" x14ac:dyDescent="0.45">
      <c r="A2403" s="1" t="s">
        <v>5</v>
      </c>
      <c r="B2403" s="1" t="s">
        <v>6</v>
      </c>
      <c r="C2403" s="1" t="s">
        <v>7829</v>
      </c>
      <c r="E2403" s="1" t="s">
        <v>7830</v>
      </c>
    </row>
    <row r="2404" spans="1:5" x14ac:dyDescent="0.45">
      <c r="A2404" s="1" t="s">
        <v>5</v>
      </c>
      <c r="B2404" s="1" t="s">
        <v>6</v>
      </c>
      <c r="C2404" s="1" t="s">
        <v>7831</v>
      </c>
      <c r="E2404" s="1" t="s">
        <v>7832</v>
      </c>
    </row>
    <row r="2405" spans="1:5" x14ac:dyDescent="0.45">
      <c r="A2405" s="1" t="s">
        <v>5</v>
      </c>
      <c r="B2405" s="1" t="s">
        <v>6</v>
      </c>
      <c r="C2405" s="1" t="s">
        <v>7833</v>
      </c>
      <c r="E2405" s="1" t="s">
        <v>7834</v>
      </c>
    </row>
    <row r="2406" spans="1:5" x14ac:dyDescent="0.45">
      <c r="A2406" s="1" t="s">
        <v>5</v>
      </c>
      <c r="B2406" s="1" t="s">
        <v>6</v>
      </c>
      <c r="C2406" s="1" t="s">
        <v>7835</v>
      </c>
      <c r="E2406" s="1" t="s">
        <v>7836</v>
      </c>
    </row>
    <row r="2407" spans="1:5" x14ac:dyDescent="0.45">
      <c r="A2407" s="1" t="s">
        <v>5</v>
      </c>
      <c r="B2407" s="1" t="s">
        <v>6</v>
      </c>
      <c r="C2407" s="1" t="s">
        <v>7837</v>
      </c>
      <c r="E2407" s="1" t="s">
        <v>7836</v>
      </c>
    </row>
    <row r="2408" spans="1:5" x14ac:dyDescent="0.45">
      <c r="A2408" s="1" t="s">
        <v>5</v>
      </c>
      <c r="B2408" s="1" t="s">
        <v>6</v>
      </c>
      <c r="C2408" s="1" t="s">
        <v>7838</v>
      </c>
      <c r="E2408" s="1" t="s">
        <v>7836</v>
      </c>
    </row>
    <row r="2409" spans="1:5" x14ac:dyDescent="0.45">
      <c r="A2409" s="1" t="s">
        <v>5</v>
      </c>
      <c r="B2409" s="1" t="s">
        <v>6</v>
      </c>
      <c r="C2409" s="1" t="s">
        <v>7839</v>
      </c>
      <c r="E2409" s="1" t="s">
        <v>7836</v>
      </c>
    </row>
    <row r="2410" spans="1:5" x14ac:dyDescent="0.45">
      <c r="A2410" s="1" t="s">
        <v>5</v>
      </c>
      <c r="B2410" s="1" t="s">
        <v>6</v>
      </c>
      <c r="C2410" s="1" t="s">
        <v>7840</v>
      </c>
      <c r="E2410" s="1" t="s">
        <v>7836</v>
      </c>
    </row>
    <row r="2411" spans="1:5" x14ac:dyDescent="0.45">
      <c r="A2411" s="1" t="s">
        <v>5</v>
      </c>
      <c r="B2411" s="1" t="s">
        <v>6</v>
      </c>
      <c r="C2411" s="1" t="s">
        <v>7841</v>
      </c>
      <c r="E2411" s="1" t="s">
        <v>7836</v>
      </c>
    </row>
    <row r="2412" spans="1:5" x14ac:dyDescent="0.45">
      <c r="A2412" s="1" t="s">
        <v>5</v>
      </c>
      <c r="B2412" s="1" t="s">
        <v>6</v>
      </c>
      <c r="C2412" s="1" t="s">
        <v>7842</v>
      </c>
      <c r="E2412" s="1" t="s">
        <v>7836</v>
      </c>
    </row>
    <row r="2413" spans="1:5" x14ac:dyDescent="0.45">
      <c r="A2413" s="1" t="s">
        <v>5</v>
      </c>
      <c r="B2413" s="1" t="s">
        <v>6</v>
      </c>
      <c r="C2413" s="1" t="s">
        <v>7843</v>
      </c>
      <c r="E2413" s="1" t="s">
        <v>7836</v>
      </c>
    </row>
    <row r="2414" spans="1:5" x14ac:dyDescent="0.45">
      <c r="A2414" s="1" t="s">
        <v>5</v>
      </c>
      <c r="B2414" s="1" t="s">
        <v>6</v>
      </c>
      <c r="C2414" s="1" t="s">
        <v>7844</v>
      </c>
      <c r="E2414" s="1" t="s">
        <v>7836</v>
      </c>
    </row>
    <row r="2415" spans="1:5" x14ac:dyDescent="0.45">
      <c r="A2415" s="1" t="s">
        <v>5</v>
      </c>
      <c r="B2415" s="1" t="s">
        <v>6</v>
      </c>
      <c r="C2415" s="1" t="s">
        <v>7845</v>
      </c>
      <c r="E2415" s="1" t="s">
        <v>7836</v>
      </c>
    </row>
    <row r="2416" spans="1:5" x14ac:dyDescent="0.45">
      <c r="A2416" s="1" t="s">
        <v>5</v>
      </c>
      <c r="B2416" s="1" t="s">
        <v>6</v>
      </c>
      <c r="C2416" s="1" t="s">
        <v>7846</v>
      </c>
      <c r="E2416" s="1" t="s">
        <v>7836</v>
      </c>
    </row>
    <row r="2417" spans="1:5" x14ac:dyDescent="0.45">
      <c r="A2417" s="1" t="s">
        <v>5</v>
      </c>
      <c r="B2417" s="1" t="s">
        <v>6</v>
      </c>
      <c r="C2417" s="1" t="s">
        <v>7847</v>
      </c>
      <c r="E2417" s="1" t="s">
        <v>7836</v>
      </c>
    </row>
    <row r="2418" spans="1:5" x14ac:dyDescent="0.45">
      <c r="A2418" s="1" t="s">
        <v>5</v>
      </c>
      <c r="B2418" s="1" t="s">
        <v>6</v>
      </c>
      <c r="C2418" s="1" t="s">
        <v>7848</v>
      </c>
      <c r="E2418" s="1" t="s">
        <v>7836</v>
      </c>
    </row>
    <row r="2419" spans="1:5" x14ac:dyDescent="0.45">
      <c r="A2419" s="1" t="s">
        <v>5</v>
      </c>
      <c r="B2419" s="1" t="s">
        <v>6</v>
      </c>
      <c r="C2419" s="1" t="s">
        <v>7849</v>
      </c>
      <c r="E2419" s="1" t="s">
        <v>7836</v>
      </c>
    </row>
    <row r="2420" spans="1:5" x14ac:dyDescent="0.45">
      <c r="A2420" s="1" t="s">
        <v>5</v>
      </c>
      <c r="B2420" s="1" t="s">
        <v>6</v>
      </c>
      <c r="C2420" s="1" t="s">
        <v>7850</v>
      </c>
      <c r="E2420" s="1" t="s">
        <v>7836</v>
      </c>
    </row>
    <row r="2421" spans="1:5" x14ac:dyDescent="0.45">
      <c r="A2421" s="1" t="s">
        <v>5</v>
      </c>
      <c r="B2421" s="1" t="s">
        <v>6</v>
      </c>
      <c r="C2421" s="1" t="s">
        <v>7851</v>
      </c>
      <c r="E2421" s="1" t="s">
        <v>7836</v>
      </c>
    </row>
    <row r="2422" spans="1:5" x14ac:dyDescent="0.45">
      <c r="A2422" s="1" t="s">
        <v>5</v>
      </c>
      <c r="B2422" s="1" t="s">
        <v>6</v>
      </c>
      <c r="C2422" s="1" t="s">
        <v>7852</v>
      </c>
      <c r="E2422" s="1" t="s">
        <v>7836</v>
      </c>
    </row>
    <row r="2423" spans="1:5" x14ac:dyDescent="0.45">
      <c r="A2423" s="1" t="s">
        <v>5</v>
      </c>
      <c r="B2423" s="1" t="s">
        <v>6</v>
      </c>
      <c r="C2423" s="1" t="s">
        <v>7853</v>
      </c>
      <c r="E2423" s="1" t="s">
        <v>7836</v>
      </c>
    </row>
    <row r="2424" spans="1:5" x14ac:dyDescent="0.45">
      <c r="A2424" s="1" t="s">
        <v>5</v>
      </c>
      <c r="B2424" s="1" t="s">
        <v>6</v>
      </c>
      <c r="C2424" s="1" t="s">
        <v>7854</v>
      </c>
      <c r="E2424" s="1" t="s">
        <v>7836</v>
      </c>
    </row>
    <row r="2425" spans="1:5" x14ac:dyDescent="0.45">
      <c r="A2425" s="1" t="s">
        <v>5</v>
      </c>
      <c r="B2425" s="1" t="s">
        <v>6</v>
      </c>
      <c r="C2425" s="1" t="s">
        <v>7855</v>
      </c>
      <c r="E2425" s="1" t="s">
        <v>7836</v>
      </c>
    </row>
    <row r="2426" spans="1:5" x14ac:dyDescent="0.45">
      <c r="A2426" s="1" t="s">
        <v>5</v>
      </c>
      <c r="B2426" s="1" t="s">
        <v>6</v>
      </c>
      <c r="C2426" s="1" t="s">
        <v>7856</v>
      </c>
      <c r="E2426" s="1" t="s">
        <v>7836</v>
      </c>
    </row>
    <row r="2427" spans="1:5" x14ac:dyDescent="0.45">
      <c r="A2427" s="1" t="s">
        <v>5</v>
      </c>
      <c r="B2427" s="1" t="s">
        <v>6</v>
      </c>
      <c r="C2427" s="1" t="s">
        <v>7857</v>
      </c>
      <c r="E2427" s="1" t="s">
        <v>7836</v>
      </c>
    </row>
    <row r="2428" spans="1:5" x14ac:dyDescent="0.45">
      <c r="A2428" s="1" t="s">
        <v>5</v>
      </c>
      <c r="B2428" s="1" t="s">
        <v>6</v>
      </c>
      <c r="C2428" s="1" t="s">
        <v>7874</v>
      </c>
      <c r="E2428" s="1" t="s">
        <v>7836</v>
      </c>
    </row>
    <row r="2429" spans="1:5" x14ac:dyDescent="0.45">
      <c r="A2429" s="1" t="s">
        <v>5</v>
      </c>
      <c r="B2429" s="1" t="s">
        <v>6</v>
      </c>
      <c r="C2429" s="1" t="s">
        <v>7875</v>
      </c>
      <c r="E2429" s="1" t="s">
        <v>7836</v>
      </c>
    </row>
    <row r="2430" spans="1:5" x14ac:dyDescent="0.45">
      <c r="A2430" s="1" t="s">
        <v>5</v>
      </c>
      <c r="B2430" s="1" t="s">
        <v>6</v>
      </c>
      <c r="C2430" s="1" t="s">
        <v>7876</v>
      </c>
      <c r="E2430" s="1" t="s">
        <v>7836</v>
      </c>
    </row>
    <row r="2431" spans="1:5" x14ac:dyDescent="0.45">
      <c r="A2431" s="1" t="s">
        <v>5</v>
      </c>
      <c r="B2431" s="1" t="s">
        <v>6</v>
      </c>
      <c r="C2431" s="1" t="s">
        <v>7877</v>
      </c>
      <c r="E2431" s="1" t="s">
        <v>7836</v>
      </c>
    </row>
    <row r="2432" spans="1:5" x14ac:dyDescent="0.45">
      <c r="A2432" s="1" t="s">
        <v>5</v>
      </c>
      <c r="B2432" s="1" t="s">
        <v>6</v>
      </c>
      <c r="C2432" s="1" t="s">
        <v>7878</v>
      </c>
      <c r="E2432" s="1" t="s">
        <v>7836</v>
      </c>
    </row>
    <row r="2433" spans="1:5" x14ac:dyDescent="0.45">
      <c r="A2433" s="1" t="s">
        <v>5</v>
      </c>
      <c r="B2433" s="1" t="s">
        <v>6</v>
      </c>
      <c r="C2433" s="1" t="s">
        <v>7879</v>
      </c>
      <c r="E2433" s="1" t="s">
        <v>7836</v>
      </c>
    </row>
    <row r="2434" spans="1:5" x14ac:dyDescent="0.45">
      <c r="A2434" s="1" t="s">
        <v>5</v>
      </c>
      <c r="B2434" s="1" t="s">
        <v>6</v>
      </c>
      <c r="C2434" s="1" t="s">
        <v>7880</v>
      </c>
      <c r="E2434" s="1" t="s">
        <v>7836</v>
      </c>
    </row>
    <row r="2435" spans="1:5" x14ac:dyDescent="0.45">
      <c r="A2435" s="1" t="s">
        <v>5</v>
      </c>
      <c r="B2435" s="1" t="s">
        <v>6</v>
      </c>
      <c r="C2435" s="1" t="s">
        <v>7881</v>
      </c>
      <c r="E2435" s="1" t="s">
        <v>7836</v>
      </c>
    </row>
    <row r="2436" spans="1:5" x14ac:dyDescent="0.45">
      <c r="A2436" s="1" t="s">
        <v>5</v>
      </c>
      <c r="B2436" s="1" t="s">
        <v>6</v>
      </c>
      <c r="C2436" s="1" t="s">
        <v>7882</v>
      </c>
      <c r="E2436" s="1" t="s">
        <v>7836</v>
      </c>
    </row>
    <row r="2437" spans="1:5" x14ac:dyDescent="0.45">
      <c r="A2437" s="1" t="s">
        <v>5</v>
      </c>
      <c r="B2437" s="1" t="s">
        <v>6</v>
      </c>
      <c r="C2437" s="1" t="s">
        <v>7883</v>
      </c>
      <c r="E2437" s="1" t="s">
        <v>7836</v>
      </c>
    </row>
    <row r="2438" spans="1:5" x14ac:dyDescent="0.45">
      <c r="A2438" s="1" t="s">
        <v>5</v>
      </c>
      <c r="B2438" s="1" t="s">
        <v>6</v>
      </c>
      <c r="C2438" s="1" t="s">
        <v>7884</v>
      </c>
      <c r="E2438" s="1" t="s">
        <v>7836</v>
      </c>
    </row>
    <row r="2439" spans="1:5" x14ac:dyDescent="0.45">
      <c r="A2439" s="1" t="s">
        <v>5</v>
      </c>
      <c r="B2439" s="1" t="s">
        <v>6</v>
      </c>
      <c r="C2439" s="1" t="s">
        <v>7858</v>
      </c>
      <c r="E2439" s="1" t="s">
        <v>8</v>
      </c>
    </row>
    <row r="2440" spans="1:5" x14ac:dyDescent="0.45">
      <c r="A2440" s="1" t="s">
        <v>5</v>
      </c>
      <c r="B2440" s="1" t="s">
        <v>6</v>
      </c>
      <c r="C2440" s="1" t="s">
        <v>7859</v>
      </c>
      <c r="E2440" s="1" t="s">
        <v>8</v>
      </c>
    </row>
    <row r="2441" spans="1:5" x14ac:dyDescent="0.45">
      <c r="A2441" s="1" t="s">
        <v>5</v>
      </c>
      <c r="B2441" s="1" t="s">
        <v>6</v>
      </c>
      <c r="C2441" s="1" t="s">
        <v>7860</v>
      </c>
      <c r="E2441" s="1" t="s">
        <v>8</v>
      </c>
    </row>
    <row r="2442" spans="1:5" x14ac:dyDescent="0.45">
      <c r="A2442" s="1" t="s">
        <v>5</v>
      </c>
      <c r="B2442" s="1" t="s">
        <v>6</v>
      </c>
      <c r="C2442" s="1" t="s">
        <v>7861</v>
      </c>
      <c r="E2442" s="1" t="s">
        <v>8</v>
      </c>
    </row>
    <row r="2443" spans="1:5" x14ac:dyDescent="0.45">
      <c r="A2443" s="1" t="s">
        <v>5</v>
      </c>
      <c r="B2443" s="1" t="s">
        <v>6</v>
      </c>
      <c r="C2443" s="1" t="s">
        <v>7862</v>
      </c>
      <c r="E2443" s="1" t="s">
        <v>8</v>
      </c>
    </row>
    <row r="2444" spans="1:5" x14ac:dyDescent="0.45">
      <c r="A2444" s="1" t="s">
        <v>5</v>
      </c>
      <c r="B2444" s="1" t="s">
        <v>6</v>
      </c>
      <c r="C2444" s="1" t="s">
        <v>7863</v>
      </c>
      <c r="E2444" s="1" t="s">
        <v>8</v>
      </c>
    </row>
    <row r="2445" spans="1:5" x14ac:dyDescent="0.45">
      <c r="A2445" s="1" t="s">
        <v>5</v>
      </c>
      <c r="B2445" s="1" t="s">
        <v>6</v>
      </c>
      <c r="C2445" s="1" t="s">
        <v>7864</v>
      </c>
      <c r="E2445" s="1" t="s">
        <v>8</v>
      </c>
    </row>
    <row r="2446" spans="1:5" x14ac:dyDescent="0.45">
      <c r="A2446" s="1" t="s">
        <v>5</v>
      </c>
      <c r="B2446" s="1" t="s">
        <v>6</v>
      </c>
      <c r="C2446" s="1" t="s">
        <v>7865</v>
      </c>
      <c r="E2446" s="1" t="s">
        <v>8</v>
      </c>
    </row>
    <row r="2447" spans="1:5" x14ac:dyDescent="0.45">
      <c r="A2447" s="1" t="s">
        <v>5</v>
      </c>
      <c r="B2447" s="1" t="s">
        <v>6</v>
      </c>
      <c r="C2447" s="1" t="s">
        <v>7866</v>
      </c>
      <c r="E2447" s="1" t="s">
        <v>8</v>
      </c>
    </row>
    <row r="2448" spans="1:5" x14ac:dyDescent="0.45">
      <c r="A2448" s="1" t="s">
        <v>5</v>
      </c>
      <c r="B2448" s="1" t="s">
        <v>6</v>
      </c>
      <c r="C2448" s="1" t="s">
        <v>7867</v>
      </c>
      <c r="E2448" s="1" t="s">
        <v>8</v>
      </c>
    </row>
    <row r="2449" spans="1:5" x14ac:dyDescent="0.45">
      <c r="A2449" s="1" t="s">
        <v>5</v>
      </c>
      <c r="B2449" s="1" t="s">
        <v>6</v>
      </c>
      <c r="C2449" s="1" t="s">
        <v>7868</v>
      </c>
      <c r="E2449" s="1" t="s">
        <v>8</v>
      </c>
    </row>
    <row r="2450" spans="1:5" x14ac:dyDescent="0.45">
      <c r="A2450" s="1" t="s">
        <v>5</v>
      </c>
      <c r="B2450" s="1" t="s">
        <v>6</v>
      </c>
      <c r="C2450" s="1" t="s">
        <v>7869</v>
      </c>
      <c r="E2450" s="1" t="s">
        <v>8</v>
      </c>
    </row>
    <row r="2451" spans="1:5" x14ac:dyDescent="0.45">
      <c r="A2451" s="1" t="s">
        <v>5</v>
      </c>
      <c r="B2451" s="1" t="s">
        <v>6</v>
      </c>
      <c r="C2451" s="1" t="s">
        <v>7870</v>
      </c>
      <c r="E2451" s="1" t="s">
        <v>8</v>
      </c>
    </row>
    <row r="2452" spans="1:5" x14ac:dyDescent="0.45">
      <c r="A2452" s="1" t="s">
        <v>5</v>
      </c>
      <c r="B2452" s="1" t="s">
        <v>6</v>
      </c>
      <c r="C2452" s="1" t="s">
        <v>7871</v>
      </c>
      <c r="E2452" s="1" t="s">
        <v>8</v>
      </c>
    </row>
    <row r="2453" spans="1:5" x14ac:dyDescent="0.45">
      <c r="A2453" s="1" t="s">
        <v>5</v>
      </c>
      <c r="B2453" s="1" t="s">
        <v>6</v>
      </c>
      <c r="C2453" s="1" t="s">
        <v>7872</v>
      </c>
      <c r="E2453" s="1" t="s">
        <v>8</v>
      </c>
    </row>
    <row r="2454" spans="1:5" x14ac:dyDescent="0.45">
      <c r="A2454" s="1" t="s">
        <v>5</v>
      </c>
      <c r="B2454" s="1" t="s">
        <v>6</v>
      </c>
      <c r="C2454" s="1" t="s">
        <v>7873</v>
      </c>
      <c r="E2454" s="1" t="s">
        <v>8</v>
      </c>
    </row>
    <row r="2455" spans="1:5" x14ac:dyDescent="0.45">
      <c r="A2455" s="1" t="s">
        <v>5</v>
      </c>
      <c r="B2455" s="1" t="s">
        <v>6</v>
      </c>
      <c r="C2455" s="1" t="s">
        <v>7886</v>
      </c>
      <c r="E2455" s="1" t="s">
        <v>7836</v>
      </c>
    </row>
    <row r="2456" spans="1:5" x14ac:dyDescent="0.45">
      <c r="A2456" s="1" t="s">
        <v>5</v>
      </c>
      <c r="B2456" s="1" t="s">
        <v>6</v>
      </c>
      <c r="C2456" s="1" t="s">
        <v>7885</v>
      </c>
      <c r="E2456" s="1" t="s">
        <v>7836</v>
      </c>
    </row>
    <row r="2457" spans="1:5" x14ac:dyDescent="0.45">
      <c r="A2457" s="1" t="s">
        <v>5</v>
      </c>
      <c r="B2457" s="1" t="s">
        <v>6</v>
      </c>
      <c r="C2457" s="1" t="s">
        <v>7887</v>
      </c>
      <c r="E2457" s="1" t="s">
        <v>7836</v>
      </c>
    </row>
    <row r="2458" spans="1:5" x14ac:dyDescent="0.45">
      <c r="A2458" s="1" t="s">
        <v>5</v>
      </c>
      <c r="B2458" s="1" t="s">
        <v>6</v>
      </c>
      <c r="C2458" s="1" t="s">
        <v>7889</v>
      </c>
      <c r="E2458" s="1" t="s">
        <v>7836</v>
      </c>
    </row>
    <row r="2459" spans="1:5" x14ac:dyDescent="0.45">
      <c r="A2459" s="1" t="s">
        <v>5</v>
      </c>
      <c r="B2459" s="1" t="s">
        <v>6</v>
      </c>
      <c r="C2459" s="1" t="s">
        <v>7888</v>
      </c>
      <c r="E2459" s="1" t="s">
        <v>7836</v>
      </c>
    </row>
    <row r="2460" spans="1:5" x14ac:dyDescent="0.45">
      <c r="A2460" s="1" t="s">
        <v>5</v>
      </c>
      <c r="B2460" s="1" t="s">
        <v>6</v>
      </c>
      <c r="C2460" s="1" t="s">
        <v>7890</v>
      </c>
      <c r="E2460" s="1" t="s">
        <v>7836</v>
      </c>
    </row>
    <row r="2461" spans="1:5" x14ac:dyDescent="0.45">
      <c r="A2461" s="1" t="s">
        <v>5</v>
      </c>
      <c r="B2461" s="1" t="s">
        <v>6</v>
      </c>
      <c r="C2461" s="1" t="s">
        <v>7891</v>
      </c>
      <c r="E2461" s="1" t="s">
        <v>7836</v>
      </c>
    </row>
    <row r="2462" spans="1:5" x14ac:dyDescent="0.45">
      <c r="A2462" s="1" t="s">
        <v>5</v>
      </c>
      <c r="B2462" s="1" t="s">
        <v>6</v>
      </c>
      <c r="C2462" s="1" t="s">
        <v>7892</v>
      </c>
      <c r="E2462" s="1" t="s">
        <v>7893</v>
      </c>
    </row>
    <row r="2463" spans="1:5" x14ac:dyDescent="0.45">
      <c r="A2463" s="1" t="s">
        <v>5</v>
      </c>
      <c r="B2463" s="1" t="s">
        <v>6</v>
      </c>
      <c r="C2463" s="1" t="s">
        <v>7894</v>
      </c>
      <c r="E2463" s="1" t="s">
        <v>7894</v>
      </c>
    </row>
    <row r="2464" spans="1:5" x14ac:dyDescent="0.45">
      <c r="A2464" s="1" t="s">
        <v>5</v>
      </c>
      <c r="B2464" s="1" t="s">
        <v>6</v>
      </c>
      <c r="C2464" s="1" t="s">
        <v>7895</v>
      </c>
      <c r="E2464" s="1" t="s">
        <v>7896</v>
      </c>
    </row>
    <row r="2465" spans="1:5" x14ac:dyDescent="0.45">
      <c r="A2465" s="1" t="s">
        <v>5</v>
      </c>
      <c r="B2465" s="1" t="s">
        <v>6</v>
      </c>
      <c r="C2465" s="1" t="s">
        <v>7897</v>
      </c>
      <c r="E2465" s="1" t="s">
        <v>7898</v>
      </c>
    </row>
    <row r="2466" spans="1:5" x14ac:dyDescent="0.45">
      <c r="A2466" s="1" t="s">
        <v>5</v>
      </c>
      <c r="B2466" s="1" t="s">
        <v>6</v>
      </c>
      <c r="C2466" s="1" t="s">
        <v>7899</v>
      </c>
      <c r="E2466" s="1" t="s">
        <v>7900</v>
      </c>
    </row>
    <row r="2467" spans="1:5" x14ac:dyDescent="0.45">
      <c r="A2467" s="1" t="s">
        <v>5</v>
      </c>
      <c r="B2467" s="1" t="s">
        <v>6</v>
      </c>
      <c r="C2467" s="1" t="s">
        <v>7901</v>
      </c>
      <c r="E2467" s="1" t="s">
        <v>7900</v>
      </c>
    </row>
    <row r="2468" spans="1:5" x14ac:dyDescent="0.45">
      <c r="A2468" s="1" t="s">
        <v>5</v>
      </c>
      <c r="B2468" s="1" t="s">
        <v>6</v>
      </c>
      <c r="C2468" s="1" t="s">
        <v>7902</v>
      </c>
      <c r="E2468" s="1" t="s">
        <v>7903</v>
      </c>
    </row>
    <row r="2469" spans="1:5" x14ac:dyDescent="0.45">
      <c r="A2469" s="1" t="s">
        <v>5</v>
      </c>
      <c r="B2469" s="1" t="s">
        <v>6</v>
      </c>
      <c r="C2469" s="1" t="s">
        <v>7904</v>
      </c>
      <c r="E2469" s="1" t="s">
        <v>7903</v>
      </c>
    </row>
    <row r="2470" spans="1:5" x14ac:dyDescent="0.45">
      <c r="A2470" s="1" t="s">
        <v>5</v>
      </c>
      <c r="B2470" s="1" t="s">
        <v>6</v>
      </c>
      <c r="C2470" s="1" t="s">
        <v>7905</v>
      </c>
      <c r="E2470" s="1" t="s">
        <v>7906</v>
      </c>
    </row>
    <row r="2471" spans="1:5" x14ac:dyDescent="0.45">
      <c r="A2471" s="1" t="s">
        <v>5</v>
      </c>
      <c r="B2471" s="1" t="s">
        <v>6</v>
      </c>
      <c r="C2471" s="1" t="s">
        <v>7907</v>
      </c>
      <c r="E2471" s="1" t="s">
        <v>7908</v>
      </c>
    </row>
    <row r="2472" spans="1:5" x14ac:dyDescent="0.45">
      <c r="A2472" s="1" t="s">
        <v>5</v>
      </c>
      <c r="B2472" s="1" t="s">
        <v>6</v>
      </c>
      <c r="C2472" s="1" t="s">
        <v>7909</v>
      </c>
      <c r="E2472" s="1" t="s">
        <v>7908</v>
      </c>
    </row>
    <row r="2473" spans="1:5" x14ac:dyDescent="0.45">
      <c r="A2473" s="1" t="s">
        <v>5</v>
      </c>
      <c r="B2473" s="1" t="s">
        <v>6</v>
      </c>
      <c r="C2473" s="1" t="s">
        <v>7910</v>
      </c>
      <c r="E2473" s="1" t="s">
        <v>7908</v>
      </c>
    </row>
    <row r="2474" spans="1:5" x14ac:dyDescent="0.45">
      <c r="A2474" s="1" t="s">
        <v>5</v>
      </c>
      <c r="B2474" s="1" t="s">
        <v>6</v>
      </c>
      <c r="C2474" s="1" t="s">
        <v>7911</v>
      </c>
      <c r="E2474" s="1" t="s">
        <v>7912</v>
      </c>
    </row>
    <row r="2475" spans="1:5" x14ac:dyDescent="0.45">
      <c r="A2475" s="1" t="s">
        <v>5</v>
      </c>
      <c r="B2475" s="1" t="s">
        <v>6</v>
      </c>
      <c r="C2475" s="1" t="s">
        <v>7913</v>
      </c>
      <c r="E2475" s="1" t="s">
        <v>7912</v>
      </c>
    </row>
    <row r="2476" spans="1:5" x14ac:dyDescent="0.45">
      <c r="A2476" s="1" t="s">
        <v>5</v>
      </c>
      <c r="B2476" s="1" t="s">
        <v>6</v>
      </c>
      <c r="C2476" s="1" t="s">
        <v>7914</v>
      </c>
      <c r="E2476" s="1" t="s">
        <v>7912</v>
      </c>
    </row>
    <row r="2477" spans="1:5" x14ac:dyDescent="0.45">
      <c r="A2477" s="1" t="s">
        <v>5</v>
      </c>
      <c r="B2477" s="1" t="s">
        <v>6</v>
      </c>
      <c r="C2477" s="1" t="s">
        <v>7915</v>
      </c>
      <c r="E2477" s="1" t="s">
        <v>7912</v>
      </c>
    </row>
    <row r="2478" spans="1:5" x14ac:dyDescent="0.45">
      <c r="A2478" s="1" t="s">
        <v>5</v>
      </c>
      <c r="B2478" s="1" t="s">
        <v>6</v>
      </c>
      <c r="C2478" s="1" t="s">
        <v>7916</v>
      </c>
      <c r="E2478" s="1" t="s">
        <v>7912</v>
      </c>
    </row>
    <row r="2479" spans="1:5" x14ac:dyDescent="0.45">
      <c r="A2479" s="1" t="s">
        <v>5</v>
      </c>
      <c r="B2479" s="1" t="s">
        <v>6</v>
      </c>
      <c r="C2479" s="1" t="s">
        <v>7917</v>
      </c>
      <c r="E2479" s="1" t="s">
        <v>7912</v>
      </c>
    </row>
    <row r="2480" spans="1:5" x14ac:dyDescent="0.45">
      <c r="A2480" s="1" t="s">
        <v>5</v>
      </c>
      <c r="B2480" s="1" t="s">
        <v>6</v>
      </c>
      <c r="C2480" s="1" t="s">
        <v>7918</v>
      </c>
      <c r="E2480" s="1" t="s">
        <v>7912</v>
      </c>
    </row>
    <row r="2481" spans="1:5" x14ac:dyDescent="0.45">
      <c r="A2481" s="1" t="s">
        <v>5</v>
      </c>
      <c r="B2481" s="1" t="s">
        <v>6</v>
      </c>
      <c r="C2481" s="1" t="s">
        <v>7919</v>
      </c>
      <c r="E2481" s="1" t="s">
        <v>7912</v>
      </c>
    </row>
    <row r="2482" spans="1:5" x14ac:dyDescent="0.45">
      <c r="A2482" s="1" t="s">
        <v>5</v>
      </c>
      <c r="B2482" s="1" t="s">
        <v>6</v>
      </c>
      <c r="C2482" s="1" t="s">
        <v>7920</v>
      </c>
      <c r="E2482" s="1" t="s">
        <v>7921</v>
      </c>
    </row>
    <row r="2483" spans="1:5" x14ac:dyDescent="0.45">
      <c r="A2483" s="1" t="s">
        <v>5</v>
      </c>
      <c r="B2483" s="1" t="s">
        <v>6</v>
      </c>
      <c r="C2483" s="1" t="s">
        <v>7922</v>
      </c>
      <c r="E2483" s="1" t="s">
        <v>7921</v>
      </c>
    </row>
    <row r="2484" spans="1:5" x14ac:dyDescent="0.45">
      <c r="A2484" s="1" t="s">
        <v>5</v>
      </c>
      <c r="B2484" s="1" t="s">
        <v>6</v>
      </c>
      <c r="C2484" s="1" t="s">
        <v>7923</v>
      </c>
      <c r="E2484" s="1" t="s">
        <v>7921</v>
      </c>
    </row>
    <row r="2485" spans="1:5" x14ac:dyDescent="0.45">
      <c r="A2485" s="1" t="s">
        <v>5</v>
      </c>
      <c r="B2485" s="1" t="s">
        <v>6</v>
      </c>
      <c r="C2485" s="1" t="s">
        <v>7927</v>
      </c>
      <c r="E2485" s="1" t="s">
        <v>7921</v>
      </c>
    </row>
    <row r="2486" spans="1:5" x14ac:dyDescent="0.45">
      <c r="A2486" s="1" t="s">
        <v>5</v>
      </c>
      <c r="B2486" s="1" t="s">
        <v>6</v>
      </c>
      <c r="C2486" s="1" t="s">
        <v>7924</v>
      </c>
      <c r="E2486" s="1" t="s">
        <v>7921</v>
      </c>
    </row>
    <row r="2487" spans="1:5" x14ac:dyDescent="0.45">
      <c r="A2487" s="1" t="s">
        <v>5</v>
      </c>
      <c r="B2487" s="1" t="s">
        <v>6</v>
      </c>
      <c r="C2487" s="1" t="s">
        <v>7925</v>
      </c>
      <c r="E2487" s="1" t="s">
        <v>7921</v>
      </c>
    </row>
    <row r="2488" spans="1:5" x14ac:dyDescent="0.45">
      <c r="A2488" s="1" t="s">
        <v>5</v>
      </c>
      <c r="B2488" s="1" t="s">
        <v>6</v>
      </c>
      <c r="C2488" s="1" t="s">
        <v>7926</v>
      </c>
      <c r="E2488" s="1" t="s">
        <v>7921</v>
      </c>
    </row>
    <row r="2489" spans="1:5" x14ac:dyDescent="0.45">
      <c r="A2489" s="1" t="s">
        <v>5</v>
      </c>
      <c r="B2489" s="1" t="s">
        <v>6</v>
      </c>
      <c r="C2489" s="1" t="s">
        <v>7928</v>
      </c>
      <c r="E2489" s="1" t="s">
        <v>7921</v>
      </c>
    </row>
    <row r="2490" spans="1:5" x14ac:dyDescent="0.45">
      <c r="A2490" s="1" t="s">
        <v>5</v>
      </c>
      <c r="B2490" s="1" t="s">
        <v>6</v>
      </c>
      <c r="C2490" s="1" t="s">
        <v>7929</v>
      </c>
      <c r="E2490" s="1" t="s">
        <v>3226</v>
      </c>
    </row>
    <row r="2491" spans="1:5" x14ac:dyDescent="0.45">
      <c r="A2491" s="1" t="s">
        <v>5</v>
      </c>
      <c r="B2491" s="1" t="s">
        <v>6</v>
      </c>
      <c r="C2491" s="1" t="s">
        <v>7930</v>
      </c>
      <c r="E2491" s="1" t="s">
        <v>3226</v>
      </c>
    </row>
    <row r="2492" spans="1:5" x14ac:dyDescent="0.45">
      <c r="A2492" s="1" t="s">
        <v>5</v>
      </c>
      <c r="B2492" s="1" t="s">
        <v>6</v>
      </c>
      <c r="C2492" s="1" t="s">
        <v>7931</v>
      </c>
      <c r="E2492" s="1" t="s">
        <v>3226</v>
      </c>
    </row>
    <row r="2493" spans="1:5" x14ac:dyDescent="0.45">
      <c r="A2493" s="1" t="s">
        <v>5</v>
      </c>
      <c r="B2493" s="1" t="s">
        <v>6</v>
      </c>
      <c r="C2493" s="1" t="s">
        <v>7932</v>
      </c>
      <c r="E2493" s="1" t="s">
        <v>3226</v>
      </c>
    </row>
    <row r="2494" spans="1:5" x14ac:dyDescent="0.45">
      <c r="A2494" s="1" t="s">
        <v>5</v>
      </c>
      <c r="B2494" s="1" t="s">
        <v>6</v>
      </c>
      <c r="C2494" s="1" t="s">
        <v>7933</v>
      </c>
      <c r="E2494" s="1" t="s">
        <v>3226</v>
      </c>
    </row>
    <row r="2495" spans="1:5" x14ac:dyDescent="0.45">
      <c r="A2495" s="1" t="s">
        <v>5</v>
      </c>
      <c r="B2495" s="1" t="s">
        <v>6</v>
      </c>
      <c r="C2495" s="1" t="s">
        <v>7934</v>
      </c>
      <c r="E2495" s="1" t="s">
        <v>7935</v>
      </c>
    </row>
    <row r="2496" spans="1:5" x14ac:dyDescent="0.45">
      <c r="A2496" s="1" t="s">
        <v>5</v>
      </c>
      <c r="B2496" s="1" t="s">
        <v>6</v>
      </c>
      <c r="C2496" s="1" t="s">
        <v>7936</v>
      </c>
      <c r="E2496" s="1" t="s">
        <v>7935</v>
      </c>
    </row>
    <row r="2497" spans="1:5" x14ac:dyDescent="0.45">
      <c r="A2497" s="1" t="s">
        <v>5</v>
      </c>
      <c r="B2497" s="1" t="s">
        <v>6</v>
      </c>
      <c r="C2497" s="1" t="s">
        <v>7974</v>
      </c>
      <c r="E2497" s="1" t="s">
        <v>7975</v>
      </c>
    </row>
    <row r="2498" spans="1:5" x14ac:dyDescent="0.45">
      <c r="A2498" s="1" t="s">
        <v>5</v>
      </c>
      <c r="B2498" s="1" t="s">
        <v>6</v>
      </c>
      <c r="C2498" s="1" t="s">
        <v>7941</v>
      </c>
      <c r="E2498" s="1" t="s">
        <v>7942</v>
      </c>
    </row>
    <row r="2499" spans="1:5" x14ac:dyDescent="0.45">
      <c r="A2499" s="1" t="s">
        <v>5</v>
      </c>
      <c r="B2499" s="1" t="s">
        <v>6</v>
      </c>
      <c r="C2499" s="1" t="s">
        <v>7956</v>
      </c>
      <c r="E2499" s="1" t="s">
        <v>7957</v>
      </c>
    </row>
    <row r="2500" spans="1:5" x14ac:dyDescent="0.45">
      <c r="A2500" s="1" t="s">
        <v>5</v>
      </c>
      <c r="B2500" s="1" t="s">
        <v>6</v>
      </c>
      <c r="C2500" s="1" t="s">
        <v>7958</v>
      </c>
      <c r="E2500" s="1" t="s">
        <v>7959</v>
      </c>
    </row>
    <row r="2501" spans="1:5" x14ac:dyDescent="0.45">
      <c r="A2501" s="1" t="s">
        <v>5</v>
      </c>
      <c r="B2501" s="1" t="s">
        <v>6</v>
      </c>
      <c r="C2501" s="1" t="s">
        <v>7943</v>
      </c>
      <c r="E2501" s="1" t="s">
        <v>7944</v>
      </c>
    </row>
    <row r="2502" spans="1:5" x14ac:dyDescent="0.45">
      <c r="A2502" s="1" t="s">
        <v>5</v>
      </c>
      <c r="B2502" s="1" t="s">
        <v>6</v>
      </c>
      <c r="C2502" s="1" t="s">
        <v>7945</v>
      </c>
      <c r="E2502" s="1" t="s">
        <v>7944</v>
      </c>
    </row>
    <row r="2503" spans="1:5" x14ac:dyDescent="0.45">
      <c r="A2503" s="1" t="s">
        <v>5</v>
      </c>
      <c r="B2503" s="1" t="s">
        <v>6</v>
      </c>
      <c r="C2503" s="1" t="s">
        <v>7946</v>
      </c>
      <c r="E2503" s="1" t="s">
        <v>7944</v>
      </c>
    </row>
    <row r="2504" spans="1:5" x14ac:dyDescent="0.45">
      <c r="A2504" s="1" t="s">
        <v>5</v>
      </c>
      <c r="B2504" s="1" t="s">
        <v>6</v>
      </c>
      <c r="C2504" s="1" t="s">
        <v>7947</v>
      </c>
      <c r="E2504" s="1" t="s">
        <v>7948</v>
      </c>
    </row>
    <row r="2505" spans="1:5" x14ac:dyDescent="0.45">
      <c r="A2505" s="1" t="s">
        <v>5</v>
      </c>
      <c r="B2505" s="1" t="s">
        <v>6</v>
      </c>
      <c r="C2505" s="1" t="s">
        <v>7949</v>
      </c>
      <c r="E2505" s="1" t="s">
        <v>7950</v>
      </c>
    </row>
    <row r="2506" spans="1:5" x14ac:dyDescent="0.45">
      <c r="A2506" s="1" t="s">
        <v>5</v>
      </c>
      <c r="B2506" s="1" t="s">
        <v>6</v>
      </c>
      <c r="C2506" s="1" t="s">
        <v>7954</v>
      </c>
      <c r="E2506" s="1" t="s">
        <v>7955</v>
      </c>
    </row>
    <row r="2507" spans="1:5" x14ac:dyDescent="0.45">
      <c r="A2507" s="1" t="s">
        <v>5</v>
      </c>
      <c r="B2507" s="1" t="s">
        <v>6</v>
      </c>
      <c r="C2507" s="1" t="s">
        <v>7998</v>
      </c>
      <c r="E2507" s="1" t="s">
        <v>7999</v>
      </c>
    </row>
    <row r="2508" spans="1:5" x14ac:dyDescent="0.45">
      <c r="A2508" s="1" t="s">
        <v>5</v>
      </c>
      <c r="B2508" s="1" t="s">
        <v>6</v>
      </c>
      <c r="C2508" s="1" t="s">
        <v>8000</v>
      </c>
      <c r="E2508" s="1" t="s">
        <v>8001</v>
      </c>
    </row>
    <row r="2509" spans="1:5" x14ac:dyDescent="0.45">
      <c r="A2509" s="1" t="s">
        <v>5</v>
      </c>
      <c r="B2509" s="1" t="s">
        <v>6</v>
      </c>
      <c r="C2509" s="1" t="s">
        <v>8002</v>
      </c>
      <c r="E2509" s="1" t="s">
        <v>8003</v>
      </c>
    </row>
    <row r="2510" spans="1:5" x14ac:dyDescent="0.45">
      <c r="A2510" s="1" t="s">
        <v>5</v>
      </c>
      <c r="B2510" s="1" t="s">
        <v>6</v>
      </c>
      <c r="C2510" s="1" t="s">
        <v>8031</v>
      </c>
      <c r="E2510" s="1" t="s">
        <v>8032</v>
      </c>
    </row>
    <row r="2511" spans="1:5" x14ac:dyDescent="0.45">
      <c r="A2511" s="1" t="s">
        <v>5</v>
      </c>
      <c r="B2511" s="1" t="s">
        <v>6</v>
      </c>
      <c r="C2511" s="1" t="s">
        <v>8033</v>
      </c>
      <c r="E2511" s="1" t="s">
        <v>8032</v>
      </c>
    </row>
    <row r="2512" spans="1:5" x14ac:dyDescent="0.45">
      <c r="A2512" s="1" t="s">
        <v>5</v>
      </c>
      <c r="B2512" s="1" t="s">
        <v>6</v>
      </c>
      <c r="C2512" s="1" t="s">
        <v>8157</v>
      </c>
      <c r="E2512" s="1" t="s">
        <v>8158</v>
      </c>
    </row>
    <row r="2513" spans="1:5" x14ac:dyDescent="0.45">
      <c r="A2513" s="1" t="s">
        <v>5</v>
      </c>
      <c r="B2513" s="1" t="s">
        <v>6</v>
      </c>
      <c r="C2513" s="1" t="s">
        <v>8304</v>
      </c>
      <c r="E2513" s="1" t="s">
        <v>8305</v>
      </c>
    </row>
    <row r="2514" spans="1:5" x14ac:dyDescent="0.45">
      <c r="A2514" s="1" t="s">
        <v>5</v>
      </c>
      <c r="B2514" s="1" t="s">
        <v>6</v>
      </c>
      <c r="C2514" s="1" t="s">
        <v>9151</v>
      </c>
      <c r="E2514" s="1" t="s">
        <v>9152</v>
      </c>
    </row>
    <row r="2515" spans="1:5" x14ac:dyDescent="0.45">
      <c r="A2515" s="1" t="s">
        <v>5</v>
      </c>
      <c r="B2515" s="1" t="s">
        <v>6</v>
      </c>
      <c r="C2515" s="1" t="s">
        <v>9819</v>
      </c>
      <c r="E2515" s="1" t="s">
        <v>9820</v>
      </c>
    </row>
    <row r="2516" spans="1:5" x14ac:dyDescent="0.45">
      <c r="A2516" s="1" t="s">
        <v>5</v>
      </c>
      <c r="B2516" s="1" t="s">
        <v>6</v>
      </c>
      <c r="C2516" s="1" t="s">
        <v>9821</v>
      </c>
      <c r="E2516" s="1" t="s">
        <v>9820</v>
      </c>
    </row>
    <row r="2517" spans="1:5" x14ac:dyDescent="0.45">
      <c r="A2517" s="1" t="s">
        <v>5</v>
      </c>
      <c r="B2517" s="1" t="s">
        <v>6</v>
      </c>
      <c r="C2517" s="1" t="s">
        <v>9822</v>
      </c>
      <c r="E2517" s="1" t="s">
        <v>9820</v>
      </c>
    </row>
    <row r="2518" spans="1:5" x14ac:dyDescent="0.45">
      <c r="A2518" s="1" t="s">
        <v>5</v>
      </c>
      <c r="B2518" s="1" t="s">
        <v>6</v>
      </c>
      <c r="C2518" s="1" t="s">
        <v>9823</v>
      </c>
      <c r="E2518" s="1" t="s">
        <v>9820</v>
      </c>
    </row>
    <row r="2519" spans="1:5" x14ac:dyDescent="0.45">
      <c r="A2519" s="1" t="s">
        <v>5</v>
      </c>
      <c r="B2519" s="1" t="s">
        <v>6</v>
      </c>
      <c r="C2519" s="1" t="s">
        <v>9824</v>
      </c>
      <c r="E2519" s="1" t="s">
        <v>9820</v>
      </c>
    </row>
    <row r="2520" spans="1:5" x14ac:dyDescent="0.45">
      <c r="A2520" s="1" t="s">
        <v>5</v>
      </c>
      <c r="B2520" s="1" t="s">
        <v>6</v>
      </c>
      <c r="C2520" s="1" t="s">
        <v>9825</v>
      </c>
      <c r="E2520" s="1" t="s">
        <v>9820</v>
      </c>
    </row>
    <row r="2521" spans="1:5" x14ac:dyDescent="0.45">
      <c r="A2521" s="1" t="s">
        <v>5</v>
      </c>
      <c r="B2521" s="1" t="s">
        <v>6</v>
      </c>
      <c r="C2521" s="1" t="s">
        <v>9826</v>
      </c>
      <c r="E2521" s="1" t="s">
        <v>9820</v>
      </c>
    </row>
    <row r="2522" spans="1:5" x14ac:dyDescent="0.45">
      <c r="A2522" s="1" t="s">
        <v>5</v>
      </c>
      <c r="B2522" s="1" t="s">
        <v>6</v>
      </c>
      <c r="C2522" s="1" t="s">
        <v>9827</v>
      </c>
      <c r="E2522" s="1" t="s">
        <v>9820</v>
      </c>
    </row>
    <row r="2523" spans="1:5" x14ac:dyDescent="0.45">
      <c r="A2523" s="1" t="s">
        <v>5</v>
      </c>
      <c r="B2523" s="1" t="s">
        <v>6</v>
      </c>
      <c r="C2523" s="1" t="s">
        <v>9828</v>
      </c>
      <c r="E2523" s="1" t="s">
        <v>9820</v>
      </c>
    </row>
    <row r="2524" spans="1:5" x14ac:dyDescent="0.45">
      <c r="A2524" s="1" t="s">
        <v>5</v>
      </c>
      <c r="B2524" s="1" t="s">
        <v>6</v>
      </c>
      <c r="C2524" s="1" t="s">
        <v>9829</v>
      </c>
      <c r="E2524" s="1" t="s">
        <v>9820</v>
      </c>
    </row>
    <row r="2525" spans="1:5" x14ac:dyDescent="0.45">
      <c r="A2525" s="1" t="s">
        <v>5</v>
      </c>
      <c r="B2525" s="1" t="s">
        <v>6</v>
      </c>
      <c r="C2525" s="1" t="s">
        <v>9830</v>
      </c>
      <c r="E2525" s="1" t="s">
        <v>9820</v>
      </c>
    </row>
    <row r="2526" spans="1:5" x14ac:dyDescent="0.45">
      <c r="A2526" s="1" t="s">
        <v>5</v>
      </c>
      <c r="B2526" s="1" t="s">
        <v>6</v>
      </c>
      <c r="C2526" s="1" t="s">
        <v>14061</v>
      </c>
      <c r="E2526" s="1" t="s">
        <v>14062</v>
      </c>
    </row>
    <row r="2527" spans="1:5" x14ac:dyDescent="0.45">
      <c r="A2527" s="1" t="s">
        <v>5</v>
      </c>
      <c r="B2527" s="1" t="s">
        <v>6</v>
      </c>
      <c r="C2527" s="1" t="s">
        <v>14063</v>
      </c>
      <c r="E2527" s="1" t="s">
        <v>14062</v>
      </c>
    </row>
    <row r="2528" spans="1:5" x14ac:dyDescent="0.45">
      <c r="A2528" s="1" t="s">
        <v>5</v>
      </c>
      <c r="B2528" s="1" t="s">
        <v>6</v>
      </c>
      <c r="C2528" s="1" t="s">
        <v>14064</v>
      </c>
      <c r="E2528" s="1" t="s">
        <v>14065</v>
      </c>
    </row>
    <row r="2529" spans="1:5" x14ac:dyDescent="0.45">
      <c r="A2529" s="1" t="s">
        <v>5</v>
      </c>
      <c r="B2529" s="1" t="s">
        <v>6</v>
      </c>
      <c r="C2529" s="1" t="s">
        <v>14066</v>
      </c>
      <c r="E2529" s="1" t="s">
        <v>14065</v>
      </c>
    </row>
    <row r="2530" spans="1:5" x14ac:dyDescent="0.45">
      <c r="A2530" s="1" t="s">
        <v>5</v>
      </c>
      <c r="B2530" s="1" t="s">
        <v>6</v>
      </c>
      <c r="C2530" s="1" t="s">
        <v>14067</v>
      </c>
      <c r="E2530" s="1" t="s">
        <v>14068</v>
      </c>
    </row>
    <row r="2531" spans="1:5" x14ac:dyDescent="0.45">
      <c r="A2531" s="1" t="s">
        <v>5</v>
      </c>
      <c r="B2531" s="1" t="s">
        <v>6</v>
      </c>
      <c r="C2531" s="1" t="s">
        <v>14069</v>
      </c>
      <c r="E2531" s="1" t="s">
        <v>14068</v>
      </c>
    </row>
    <row r="2532" spans="1:5" x14ac:dyDescent="0.45">
      <c r="A2532" s="1" t="s">
        <v>5</v>
      </c>
      <c r="B2532" s="1" t="s">
        <v>6</v>
      </c>
      <c r="C2532" s="1" t="s">
        <v>10000</v>
      </c>
      <c r="E2532" s="1" t="s">
        <v>10001</v>
      </c>
    </row>
    <row r="2533" spans="1:5" x14ac:dyDescent="0.45">
      <c r="A2533" s="1" t="s">
        <v>5</v>
      </c>
      <c r="B2533" s="1" t="s">
        <v>6</v>
      </c>
      <c r="C2533" s="1" t="s">
        <v>10007</v>
      </c>
      <c r="E2533" s="1" t="s">
        <v>10008</v>
      </c>
    </row>
    <row r="2534" spans="1:5" x14ac:dyDescent="0.45">
      <c r="A2534" s="1" t="s">
        <v>5</v>
      </c>
      <c r="B2534" s="1" t="s">
        <v>6</v>
      </c>
      <c r="C2534" s="1" t="s">
        <v>10365</v>
      </c>
      <c r="E2534" s="1" t="s">
        <v>10366</v>
      </c>
    </row>
    <row r="2535" spans="1:5" x14ac:dyDescent="0.45">
      <c r="A2535" s="1" t="s">
        <v>5</v>
      </c>
      <c r="B2535" s="1" t="s">
        <v>6</v>
      </c>
      <c r="C2535" s="1" t="s">
        <v>10416</v>
      </c>
      <c r="E2535" s="1" t="s">
        <v>7816</v>
      </c>
    </row>
    <row r="2536" spans="1:5" x14ac:dyDescent="0.45">
      <c r="A2536" s="1" t="s">
        <v>5</v>
      </c>
      <c r="B2536" s="1" t="s">
        <v>6</v>
      </c>
      <c r="C2536" s="1" t="s">
        <v>10784</v>
      </c>
      <c r="E2536" s="1" t="s">
        <v>10785</v>
      </c>
    </row>
    <row r="2537" spans="1:5" x14ac:dyDescent="0.45">
      <c r="A2537" s="1" t="s">
        <v>5</v>
      </c>
      <c r="B2537" s="1" t="s">
        <v>6</v>
      </c>
      <c r="C2537" s="1" t="s">
        <v>11573</v>
      </c>
      <c r="E2537" s="1" t="s">
        <v>11574</v>
      </c>
    </row>
    <row r="2538" spans="1:5" x14ac:dyDescent="0.45">
      <c r="A2538" s="1" t="s">
        <v>5</v>
      </c>
      <c r="B2538" s="1" t="s">
        <v>6</v>
      </c>
      <c r="C2538" s="1" t="s">
        <v>11598</v>
      </c>
      <c r="E2538" s="1" t="s">
        <v>11599</v>
      </c>
    </row>
    <row r="2539" spans="1:5" x14ac:dyDescent="0.45">
      <c r="A2539" s="1" t="s">
        <v>5</v>
      </c>
      <c r="B2539" s="1" t="s">
        <v>6</v>
      </c>
      <c r="C2539" s="1" t="s">
        <v>11600</v>
      </c>
      <c r="E2539" s="1" t="s">
        <v>11601</v>
      </c>
    </row>
    <row r="2540" spans="1:5" x14ac:dyDescent="0.45">
      <c r="A2540" s="1" t="s">
        <v>5</v>
      </c>
      <c r="B2540" s="1" t="s">
        <v>6</v>
      </c>
      <c r="C2540" s="1" t="s">
        <v>11712</v>
      </c>
      <c r="E2540" s="1" t="s">
        <v>11713</v>
      </c>
    </row>
    <row r="2541" spans="1:5" x14ac:dyDescent="0.45">
      <c r="A2541" s="1" t="s">
        <v>5</v>
      </c>
      <c r="B2541" s="1" t="s">
        <v>6</v>
      </c>
      <c r="C2541" s="1" t="s">
        <v>12891</v>
      </c>
      <c r="E2541" s="1" t="s">
        <v>14238</v>
      </c>
    </row>
    <row r="2542" spans="1:5" x14ac:dyDescent="0.45">
      <c r="A2542" s="1" t="s">
        <v>5</v>
      </c>
      <c r="B2542" s="1" t="s">
        <v>6</v>
      </c>
      <c r="C2542" s="1" t="s">
        <v>12892</v>
      </c>
      <c r="E2542" s="1" t="s">
        <v>14238</v>
      </c>
    </row>
    <row r="2543" spans="1:5" x14ac:dyDescent="0.45">
      <c r="A2543" s="1" t="s">
        <v>5</v>
      </c>
      <c r="B2543" s="1" t="s">
        <v>6</v>
      </c>
      <c r="C2543" s="1" t="s">
        <v>12893</v>
      </c>
      <c r="E2543" s="1" t="s">
        <v>14238</v>
      </c>
    </row>
    <row r="2544" spans="1:5" x14ac:dyDescent="0.45">
      <c r="A2544" s="1" t="s">
        <v>5</v>
      </c>
      <c r="B2544" s="1" t="s">
        <v>6</v>
      </c>
      <c r="C2544" s="1" t="s">
        <v>12894</v>
      </c>
      <c r="E2544" s="1" t="s">
        <v>14238</v>
      </c>
    </row>
    <row r="2545" spans="1:5" x14ac:dyDescent="0.45">
      <c r="A2545" s="1" t="s">
        <v>5</v>
      </c>
      <c r="B2545" s="1" t="s">
        <v>6</v>
      </c>
      <c r="C2545" s="1" t="s">
        <v>12895</v>
      </c>
      <c r="E2545" s="1" t="s">
        <v>14238</v>
      </c>
    </row>
    <row r="2546" spans="1:5" x14ac:dyDescent="0.45">
      <c r="A2546" s="1" t="s">
        <v>5</v>
      </c>
      <c r="B2546" s="1" t="s">
        <v>6</v>
      </c>
      <c r="C2546" s="1" t="s">
        <v>12896</v>
      </c>
      <c r="E2546" s="1" t="s">
        <v>14238</v>
      </c>
    </row>
    <row r="2547" spans="1:5" x14ac:dyDescent="0.45">
      <c r="A2547" s="1" t="s">
        <v>5</v>
      </c>
      <c r="B2547" s="1" t="s">
        <v>6</v>
      </c>
      <c r="C2547" s="1" t="s">
        <v>12897</v>
      </c>
      <c r="E2547" s="1" t="s">
        <v>14239</v>
      </c>
    </row>
    <row r="2548" spans="1:5" x14ac:dyDescent="0.45">
      <c r="A2548" s="1" t="s">
        <v>5</v>
      </c>
      <c r="B2548" s="1" t="s">
        <v>6</v>
      </c>
      <c r="C2548" s="1" t="s">
        <v>12898</v>
      </c>
      <c r="E2548" s="1" t="s">
        <v>14240</v>
      </c>
    </row>
    <row r="2549" spans="1:5" x14ac:dyDescent="0.45">
      <c r="A2549" s="1" t="s">
        <v>5</v>
      </c>
      <c r="B2549" s="1" t="s">
        <v>6</v>
      </c>
      <c r="C2549" s="1" t="s">
        <v>12899</v>
      </c>
      <c r="E2549" s="1" t="s">
        <v>14241</v>
      </c>
    </row>
    <row r="2550" spans="1:5" x14ac:dyDescent="0.45">
      <c r="A2550" s="1" t="s">
        <v>5</v>
      </c>
      <c r="B2550" s="1" t="s">
        <v>6</v>
      </c>
      <c r="C2550" s="1" t="s">
        <v>13078</v>
      </c>
      <c r="E2550" s="1" t="s">
        <v>14321</v>
      </c>
    </row>
    <row r="2551" spans="1:5" x14ac:dyDescent="0.45">
      <c r="A2551" s="1" t="s">
        <v>5</v>
      </c>
      <c r="B2551" s="1" t="s">
        <v>6</v>
      </c>
      <c r="C2551" s="1" t="s">
        <v>13077</v>
      </c>
      <c r="E2551" s="1" t="s">
        <v>14321</v>
      </c>
    </row>
    <row r="2552" spans="1:5" x14ac:dyDescent="0.45">
      <c r="A2552" s="1" t="s">
        <v>5</v>
      </c>
      <c r="B2552" s="1" t="s">
        <v>6</v>
      </c>
      <c r="C2552" s="1" t="s">
        <v>13079</v>
      </c>
      <c r="E2552" s="1" t="s">
        <v>14322</v>
      </c>
    </row>
    <row r="2553" spans="1:5" x14ac:dyDescent="0.45">
      <c r="A2553" s="1" t="s">
        <v>5</v>
      </c>
      <c r="B2553" s="1" t="s">
        <v>6</v>
      </c>
      <c r="C2553" s="1" t="s">
        <v>13080</v>
      </c>
      <c r="E2553" s="1" t="s">
        <v>14323</v>
      </c>
    </row>
    <row r="2554" spans="1:5" x14ac:dyDescent="0.45">
      <c r="A2554" s="1" t="s">
        <v>5</v>
      </c>
      <c r="B2554" s="1" t="s">
        <v>6</v>
      </c>
      <c r="C2554" s="1" t="s">
        <v>13081</v>
      </c>
      <c r="E2554" s="1" t="s">
        <v>14324</v>
      </c>
    </row>
    <row r="2555" spans="1:5" x14ac:dyDescent="0.45">
      <c r="A2555" s="1" t="s">
        <v>5</v>
      </c>
      <c r="B2555" s="1" t="s">
        <v>6</v>
      </c>
      <c r="C2555" s="1" t="s">
        <v>13255</v>
      </c>
      <c r="E2555" s="1" t="s">
        <v>13255</v>
      </c>
    </row>
    <row r="2556" spans="1:5" x14ac:dyDescent="0.45">
      <c r="A2556" s="1" t="s">
        <v>5</v>
      </c>
      <c r="B2556" s="1" t="s">
        <v>6</v>
      </c>
      <c r="C2556" s="1" t="s">
        <v>13374</v>
      </c>
      <c r="E2556" s="1" t="s">
        <v>14421</v>
      </c>
    </row>
    <row r="2557" spans="1:5" x14ac:dyDescent="0.45">
      <c r="A2557" s="1" t="s">
        <v>5</v>
      </c>
      <c r="B2557" s="1" t="s">
        <v>6</v>
      </c>
      <c r="C2557" s="1" t="s">
        <v>13375</v>
      </c>
      <c r="E2557" s="1" t="s">
        <v>14422</v>
      </c>
    </row>
    <row r="2558" spans="1:5" x14ac:dyDescent="0.45">
      <c r="A2558" s="1" t="s">
        <v>5</v>
      </c>
      <c r="B2558" s="1" t="s">
        <v>6</v>
      </c>
      <c r="C2558" s="1" t="s">
        <v>13573</v>
      </c>
      <c r="E2558" s="1" t="s">
        <v>14430</v>
      </c>
    </row>
    <row r="2559" spans="1:5" x14ac:dyDescent="0.45">
      <c r="A2559" s="1" t="s">
        <v>5</v>
      </c>
      <c r="B2559" s="1" t="s">
        <v>6</v>
      </c>
      <c r="C2559" s="1" t="s">
        <v>13584</v>
      </c>
      <c r="E2559" s="1" t="s">
        <v>14437</v>
      </c>
    </row>
    <row r="2560" spans="1:5" x14ac:dyDescent="0.45">
      <c r="A2560" s="1" t="s">
        <v>5</v>
      </c>
      <c r="B2560" s="1" t="s">
        <v>6</v>
      </c>
      <c r="C2560" s="1" t="s">
        <v>13594</v>
      </c>
      <c r="E2560" s="1" t="s">
        <v>14438</v>
      </c>
    </row>
    <row r="2561" spans="1:5" x14ac:dyDescent="0.45">
      <c r="A2561" s="1" t="s">
        <v>5</v>
      </c>
      <c r="B2561" s="1" t="s">
        <v>6</v>
      </c>
      <c r="C2561" s="1" t="s">
        <v>13586</v>
      </c>
      <c r="E2561" s="1" t="s">
        <v>14438</v>
      </c>
    </row>
    <row r="2562" spans="1:5" x14ac:dyDescent="0.45">
      <c r="A2562" s="1" t="s">
        <v>5</v>
      </c>
      <c r="B2562" s="1" t="s">
        <v>6</v>
      </c>
      <c r="C2562" s="1" t="s">
        <v>13587</v>
      </c>
      <c r="E2562" s="1" t="s">
        <v>14438</v>
      </c>
    </row>
    <row r="2563" spans="1:5" x14ac:dyDescent="0.45">
      <c r="A2563" s="1" t="s">
        <v>5</v>
      </c>
      <c r="B2563" s="1" t="s">
        <v>6</v>
      </c>
      <c r="C2563" s="1" t="s">
        <v>13588</v>
      </c>
      <c r="E2563" s="1" t="s">
        <v>14438</v>
      </c>
    </row>
    <row r="2564" spans="1:5" x14ac:dyDescent="0.45">
      <c r="A2564" s="1" t="s">
        <v>5</v>
      </c>
      <c r="B2564" s="1" t="s">
        <v>6</v>
      </c>
      <c r="C2564" s="1" t="s">
        <v>13589</v>
      </c>
      <c r="E2564" s="1" t="s">
        <v>14438</v>
      </c>
    </row>
    <row r="2565" spans="1:5" x14ac:dyDescent="0.45">
      <c r="A2565" s="1" t="s">
        <v>5</v>
      </c>
      <c r="B2565" s="1" t="s">
        <v>6</v>
      </c>
      <c r="C2565" s="1" t="s">
        <v>13590</v>
      </c>
      <c r="E2565" s="1" t="s">
        <v>14438</v>
      </c>
    </row>
    <row r="2566" spans="1:5" x14ac:dyDescent="0.45">
      <c r="A2566" s="1" t="s">
        <v>5</v>
      </c>
      <c r="B2566" s="1" t="s">
        <v>6</v>
      </c>
      <c r="C2566" s="1" t="s">
        <v>13591</v>
      </c>
      <c r="E2566" s="1" t="s">
        <v>14438</v>
      </c>
    </row>
    <row r="2567" spans="1:5" x14ac:dyDescent="0.45">
      <c r="A2567" s="1" t="s">
        <v>5</v>
      </c>
      <c r="B2567" s="1" t="s">
        <v>6</v>
      </c>
      <c r="C2567" s="1" t="s">
        <v>13592</v>
      </c>
      <c r="E2567" s="1" t="s">
        <v>14438</v>
      </c>
    </row>
    <row r="2568" spans="1:5" x14ac:dyDescent="0.45">
      <c r="A2568" s="1" t="s">
        <v>5</v>
      </c>
      <c r="B2568" s="1" t="s">
        <v>6</v>
      </c>
      <c r="C2568" s="1" t="s">
        <v>13593</v>
      </c>
      <c r="E2568" s="1" t="s">
        <v>14438</v>
      </c>
    </row>
    <row r="2569" spans="1:5" x14ac:dyDescent="0.45">
      <c r="A2569" s="1" t="s">
        <v>5</v>
      </c>
      <c r="B2569" s="1" t="s">
        <v>6</v>
      </c>
      <c r="C2569" s="1" t="s">
        <v>13730</v>
      </c>
      <c r="E2569" s="1" t="s">
        <v>13730</v>
      </c>
    </row>
    <row r="2570" spans="1:5" x14ac:dyDescent="0.45">
      <c r="A2570" s="1" t="s">
        <v>918</v>
      </c>
      <c r="B2570" s="1" t="s">
        <v>919</v>
      </c>
      <c r="C2570" s="1" t="s">
        <v>920</v>
      </c>
      <c r="E2570" s="1" t="s">
        <v>920</v>
      </c>
    </row>
    <row r="2571" spans="1:5" x14ac:dyDescent="0.45">
      <c r="A2571" s="1" t="s">
        <v>918</v>
      </c>
      <c r="B2571" s="1" t="s">
        <v>919</v>
      </c>
      <c r="C2571" s="1" t="s">
        <v>959</v>
      </c>
      <c r="E2571" s="1" t="s">
        <v>960</v>
      </c>
    </row>
    <row r="2572" spans="1:5" x14ac:dyDescent="0.45">
      <c r="A2572" s="1" t="s">
        <v>918</v>
      </c>
      <c r="B2572" s="1" t="s">
        <v>919</v>
      </c>
      <c r="C2572" s="1" t="s">
        <v>961</v>
      </c>
      <c r="E2572" s="1" t="s">
        <v>960</v>
      </c>
    </row>
    <row r="2573" spans="1:5" x14ac:dyDescent="0.45">
      <c r="A2573" s="1" t="s">
        <v>918</v>
      </c>
      <c r="B2573" s="1" t="s">
        <v>919</v>
      </c>
      <c r="C2573" s="1" t="s">
        <v>2213</v>
      </c>
      <c r="E2573" s="1" t="s">
        <v>2214</v>
      </c>
    </row>
    <row r="2574" spans="1:5" x14ac:dyDescent="0.45">
      <c r="A2574" s="1" t="s">
        <v>918</v>
      </c>
      <c r="B2574" s="1" t="s">
        <v>919</v>
      </c>
      <c r="C2574" s="1" t="s">
        <v>2215</v>
      </c>
      <c r="E2574" s="1" t="s">
        <v>2216</v>
      </c>
    </row>
    <row r="2575" spans="1:5" x14ac:dyDescent="0.45">
      <c r="A2575" s="1" t="s">
        <v>918</v>
      </c>
      <c r="B2575" s="1" t="s">
        <v>919</v>
      </c>
      <c r="C2575" s="1" t="s">
        <v>2217</v>
      </c>
      <c r="E2575" s="1" t="s">
        <v>2218</v>
      </c>
    </row>
    <row r="2576" spans="1:5" x14ac:dyDescent="0.45">
      <c r="A2576" s="1" t="s">
        <v>918</v>
      </c>
      <c r="B2576" s="1" t="s">
        <v>919</v>
      </c>
      <c r="C2576" s="1" t="s">
        <v>4773</v>
      </c>
      <c r="E2576" s="1" t="s">
        <v>4773</v>
      </c>
    </row>
    <row r="2577" spans="1:5" x14ac:dyDescent="0.45">
      <c r="A2577" s="1" t="s">
        <v>918</v>
      </c>
      <c r="B2577" s="1" t="s">
        <v>919</v>
      </c>
      <c r="C2577" s="1" t="s">
        <v>4774</v>
      </c>
      <c r="E2577" s="1" t="s">
        <v>4774</v>
      </c>
    </row>
    <row r="2578" spans="1:5" x14ac:dyDescent="0.45">
      <c r="A2578" s="1" t="s">
        <v>918</v>
      </c>
      <c r="B2578" s="1" t="s">
        <v>919</v>
      </c>
      <c r="C2578" s="1" t="s">
        <v>4775</v>
      </c>
      <c r="E2578" s="1" t="s">
        <v>4775</v>
      </c>
    </row>
    <row r="2579" spans="1:5" x14ac:dyDescent="0.45">
      <c r="A2579" s="1" t="s">
        <v>918</v>
      </c>
      <c r="B2579" s="1" t="s">
        <v>919</v>
      </c>
      <c r="C2579" s="1" t="s">
        <v>4776</v>
      </c>
      <c r="E2579" s="1" t="s">
        <v>4776</v>
      </c>
    </row>
    <row r="2580" spans="1:5" x14ac:dyDescent="0.45">
      <c r="A2580" s="1" t="s">
        <v>918</v>
      </c>
      <c r="B2580" s="1" t="s">
        <v>919</v>
      </c>
      <c r="C2580" s="1" t="s">
        <v>7099</v>
      </c>
      <c r="E2580" s="1" t="s">
        <v>7100</v>
      </c>
    </row>
    <row r="2581" spans="1:5" x14ac:dyDescent="0.45">
      <c r="A2581" s="1" t="s">
        <v>918</v>
      </c>
      <c r="B2581" s="1" t="s">
        <v>919</v>
      </c>
      <c r="C2581" s="1" t="s">
        <v>7101</v>
      </c>
      <c r="E2581" s="1" t="s">
        <v>7102</v>
      </c>
    </row>
    <row r="2582" spans="1:5" x14ac:dyDescent="0.45">
      <c r="A2582" s="1" t="s">
        <v>918</v>
      </c>
      <c r="B2582" s="1" t="s">
        <v>919</v>
      </c>
      <c r="C2582" s="1" t="s">
        <v>7103</v>
      </c>
      <c r="E2582" s="1" t="s">
        <v>7104</v>
      </c>
    </row>
    <row r="2583" spans="1:5" x14ac:dyDescent="0.45">
      <c r="A2583" s="1" t="s">
        <v>918</v>
      </c>
      <c r="B2583" s="1" t="s">
        <v>919</v>
      </c>
      <c r="C2583" s="1" t="s">
        <v>7105</v>
      </c>
      <c r="E2583" s="1" t="s">
        <v>7104</v>
      </c>
    </row>
    <row r="2584" spans="1:5" x14ac:dyDescent="0.45">
      <c r="A2584" s="1" t="s">
        <v>918</v>
      </c>
      <c r="B2584" s="1" t="s">
        <v>919</v>
      </c>
      <c r="C2584" s="1" t="s">
        <v>7106</v>
      </c>
      <c r="E2584" s="1" t="s">
        <v>7107</v>
      </c>
    </row>
    <row r="2585" spans="1:5" x14ac:dyDescent="0.45">
      <c r="A2585" s="1" t="s">
        <v>918</v>
      </c>
      <c r="B2585" s="1" t="s">
        <v>919</v>
      </c>
      <c r="C2585" s="1" t="s">
        <v>13291</v>
      </c>
      <c r="E2585" s="1" t="s">
        <v>13291</v>
      </c>
    </row>
    <row r="2586" spans="1:5" x14ac:dyDescent="0.45">
      <c r="A2586" s="1" t="s">
        <v>2283</v>
      </c>
      <c r="B2586" s="1" t="s">
        <v>2284</v>
      </c>
      <c r="C2586" s="1" t="s">
        <v>2285</v>
      </c>
      <c r="E2586" s="1" t="s">
        <v>2285</v>
      </c>
    </row>
    <row r="2587" spans="1:5" x14ac:dyDescent="0.45">
      <c r="A2587" s="1" t="s">
        <v>2283</v>
      </c>
      <c r="B2587" s="1" t="s">
        <v>2284</v>
      </c>
      <c r="C2587" s="1" t="s">
        <v>2286</v>
      </c>
      <c r="E2587" s="1" t="s">
        <v>2286</v>
      </c>
    </row>
    <row r="2588" spans="1:5" x14ac:dyDescent="0.45">
      <c r="A2588" s="1" t="s">
        <v>2283</v>
      </c>
      <c r="B2588" s="1" t="s">
        <v>2284</v>
      </c>
      <c r="C2588" s="1" t="s">
        <v>2552</v>
      </c>
      <c r="E2588" s="1" t="s">
        <v>2553</v>
      </c>
    </row>
    <row r="2589" spans="1:5" x14ac:dyDescent="0.45">
      <c r="A2589" s="1" t="s">
        <v>2283</v>
      </c>
      <c r="B2589" s="1" t="s">
        <v>2284</v>
      </c>
      <c r="C2589" s="1" t="s">
        <v>6148</v>
      </c>
      <c r="E2589" s="1" t="s">
        <v>6149</v>
      </c>
    </row>
    <row r="2590" spans="1:5" x14ac:dyDescent="0.45">
      <c r="A2590" s="1" t="s">
        <v>2283</v>
      </c>
      <c r="B2590" s="1" t="s">
        <v>2284</v>
      </c>
      <c r="C2590" s="1" t="s">
        <v>9850</v>
      </c>
      <c r="E2590" s="1" t="s">
        <v>9851</v>
      </c>
    </row>
    <row r="2591" spans="1:5" x14ac:dyDescent="0.45">
      <c r="A2591" s="1" t="s">
        <v>2283</v>
      </c>
      <c r="B2591" s="1" t="s">
        <v>2284</v>
      </c>
      <c r="C2591" s="1" t="s">
        <v>11953</v>
      </c>
      <c r="E2591" s="1" t="s">
        <v>11954</v>
      </c>
    </row>
    <row r="2592" spans="1:5" x14ac:dyDescent="0.45">
      <c r="A2592" s="1" t="s">
        <v>2283</v>
      </c>
      <c r="B2592" s="1" t="s">
        <v>2284</v>
      </c>
      <c r="C2592" s="1" t="s">
        <v>11984</v>
      </c>
      <c r="E2592" s="1" t="s">
        <v>11985</v>
      </c>
    </row>
    <row r="2593" spans="1:5" x14ac:dyDescent="0.45">
      <c r="A2593" s="1" t="s">
        <v>2283</v>
      </c>
      <c r="B2593" s="1" t="s">
        <v>2284</v>
      </c>
      <c r="C2593" s="1" t="s">
        <v>12303</v>
      </c>
      <c r="E2593" s="1" t="s">
        <v>12304</v>
      </c>
    </row>
    <row r="2594" spans="1:5" x14ac:dyDescent="0.45">
      <c r="A2594" s="1" t="s">
        <v>2979</v>
      </c>
      <c r="B2594" s="1" t="s">
        <v>2980</v>
      </c>
      <c r="C2594" s="1" t="s">
        <v>2981</v>
      </c>
      <c r="E2594" s="1" t="s">
        <v>2982</v>
      </c>
    </row>
    <row r="2595" spans="1:5" x14ac:dyDescent="0.45">
      <c r="A2595" s="1" t="s">
        <v>2979</v>
      </c>
      <c r="B2595" s="1" t="s">
        <v>2980</v>
      </c>
      <c r="C2595" s="1" t="s">
        <v>3879</v>
      </c>
      <c r="E2595" s="1" t="s">
        <v>3880</v>
      </c>
    </row>
    <row r="2596" spans="1:5" x14ac:dyDescent="0.45">
      <c r="A2596" s="1" t="s">
        <v>2979</v>
      </c>
      <c r="B2596" s="1" t="s">
        <v>2980</v>
      </c>
      <c r="C2596" s="1" t="s">
        <v>3891</v>
      </c>
      <c r="E2596" s="1" t="s">
        <v>3892</v>
      </c>
    </row>
    <row r="2597" spans="1:5" x14ac:dyDescent="0.45">
      <c r="A2597" s="1" t="s">
        <v>2979</v>
      </c>
      <c r="B2597" s="1" t="s">
        <v>2980</v>
      </c>
      <c r="C2597" s="1" t="s">
        <v>3893</v>
      </c>
      <c r="E2597" s="1" t="s">
        <v>3892</v>
      </c>
    </row>
    <row r="2598" spans="1:5" x14ac:dyDescent="0.45">
      <c r="A2598" s="1" t="s">
        <v>2979</v>
      </c>
      <c r="B2598" s="1" t="s">
        <v>2980</v>
      </c>
      <c r="C2598" s="1" t="s">
        <v>3894</v>
      </c>
      <c r="E2598" s="1" t="s">
        <v>3892</v>
      </c>
    </row>
    <row r="2599" spans="1:5" x14ac:dyDescent="0.45">
      <c r="A2599" s="1" t="s">
        <v>2979</v>
      </c>
      <c r="B2599" s="1" t="s">
        <v>2980</v>
      </c>
      <c r="C2599" s="1" t="s">
        <v>4290</v>
      </c>
      <c r="E2599" s="1" t="s">
        <v>4291</v>
      </c>
    </row>
    <row r="2600" spans="1:5" x14ac:dyDescent="0.45">
      <c r="A2600" s="1" t="s">
        <v>2979</v>
      </c>
      <c r="B2600" s="1" t="s">
        <v>2980</v>
      </c>
      <c r="C2600" s="1" t="s">
        <v>4760</v>
      </c>
      <c r="E2600" s="1" t="s">
        <v>4761</v>
      </c>
    </row>
    <row r="2601" spans="1:5" x14ac:dyDescent="0.45">
      <c r="A2601" s="1" t="s">
        <v>2979</v>
      </c>
      <c r="B2601" s="1" t="s">
        <v>2980</v>
      </c>
      <c r="C2601" s="1" t="s">
        <v>4762</v>
      </c>
      <c r="E2601" s="1" t="s">
        <v>4763</v>
      </c>
    </row>
    <row r="2602" spans="1:5" x14ac:dyDescent="0.45">
      <c r="A2602" s="1" t="s">
        <v>2979</v>
      </c>
      <c r="B2602" s="1" t="s">
        <v>2980</v>
      </c>
      <c r="C2602" s="1" t="s">
        <v>4764</v>
      </c>
      <c r="E2602" s="1" t="s">
        <v>4764</v>
      </c>
    </row>
    <row r="2603" spans="1:5" x14ac:dyDescent="0.45">
      <c r="A2603" s="1" t="s">
        <v>2979</v>
      </c>
      <c r="B2603" s="1" t="s">
        <v>2980</v>
      </c>
      <c r="C2603" s="1" t="s">
        <v>5524</v>
      </c>
      <c r="E2603" s="1" t="s">
        <v>5525</v>
      </c>
    </row>
    <row r="2604" spans="1:5" x14ac:dyDescent="0.45">
      <c r="A2604" s="1" t="s">
        <v>2979</v>
      </c>
      <c r="B2604" s="1" t="s">
        <v>2980</v>
      </c>
      <c r="C2604" s="1" t="s">
        <v>5526</v>
      </c>
      <c r="E2604" s="1" t="s">
        <v>5525</v>
      </c>
    </row>
    <row r="2605" spans="1:5" x14ac:dyDescent="0.45">
      <c r="A2605" s="1" t="s">
        <v>2979</v>
      </c>
      <c r="B2605" s="1" t="s">
        <v>2980</v>
      </c>
      <c r="C2605" s="1" t="s">
        <v>5527</v>
      </c>
      <c r="E2605" s="1" t="s">
        <v>5525</v>
      </c>
    </row>
    <row r="2606" spans="1:5" x14ac:dyDescent="0.45">
      <c r="A2606" s="1" t="s">
        <v>2979</v>
      </c>
      <c r="B2606" s="1" t="s">
        <v>2980</v>
      </c>
      <c r="C2606" s="1" t="s">
        <v>5528</v>
      </c>
      <c r="E2606" s="1" t="s">
        <v>5525</v>
      </c>
    </row>
    <row r="2607" spans="1:5" x14ac:dyDescent="0.45">
      <c r="A2607" s="1" t="s">
        <v>2979</v>
      </c>
      <c r="B2607" s="1" t="s">
        <v>2980</v>
      </c>
      <c r="C2607" s="1" t="s">
        <v>5529</v>
      </c>
      <c r="E2607" s="1" t="s">
        <v>5525</v>
      </c>
    </row>
    <row r="2608" spans="1:5" x14ac:dyDescent="0.45">
      <c r="A2608" s="1" t="s">
        <v>2979</v>
      </c>
      <c r="B2608" s="1" t="s">
        <v>2980</v>
      </c>
      <c r="C2608" s="1" t="s">
        <v>5530</v>
      </c>
      <c r="E2608" s="1" t="s">
        <v>5525</v>
      </c>
    </row>
    <row r="2609" spans="1:5" x14ac:dyDescent="0.45">
      <c r="A2609" s="1" t="s">
        <v>2979</v>
      </c>
      <c r="B2609" s="1" t="s">
        <v>2980</v>
      </c>
      <c r="C2609" s="1" t="s">
        <v>5531</v>
      </c>
      <c r="E2609" s="1" t="s">
        <v>5525</v>
      </c>
    </row>
    <row r="2610" spans="1:5" x14ac:dyDescent="0.45">
      <c r="A2610" s="1" t="s">
        <v>2979</v>
      </c>
      <c r="B2610" s="1" t="s">
        <v>2980</v>
      </c>
      <c r="C2610" s="1" t="s">
        <v>14015</v>
      </c>
      <c r="E2610" s="1" t="s">
        <v>3892</v>
      </c>
    </row>
    <row r="2611" spans="1:5" x14ac:dyDescent="0.45">
      <c r="A2611" s="1" t="s">
        <v>2979</v>
      </c>
      <c r="B2611" s="1" t="s">
        <v>2980</v>
      </c>
      <c r="C2611" s="1" t="s">
        <v>7281</v>
      </c>
      <c r="E2611" s="1" t="s">
        <v>3892</v>
      </c>
    </row>
    <row r="2612" spans="1:5" x14ac:dyDescent="0.45">
      <c r="A2612" s="1" t="s">
        <v>2979</v>
      </c>
      <c r="B2612" s="1" t="s">
        <v>2980</v>
      </c>
      <c r="C2612" s="1" t="s">
        <v>7465</v>
      </c>
      <c r="E2612" s="1" t="s">
        <v>3892</v>
      </c>
    </row>
    <row r="2613" spans="1:5" x14ac:dyDescent="0.45">
      <c r="A2613" s="1" t="s">
        <v>2979</v>
      </c>
      <c r="B2613" s="1" t="s">
        <v>2980</v>
      </c>
      <c r="C2613" s="1" t="s">
        <v>7466</v>
      </c>
      <c r="E2613" s="1" t="s">
        <v>3892</v>
      </c>
    </row>
    <row r="2614" spans="1:5" x14ac:dyDescent="0.45">
      <c r="A2614" s="1" t="s">
        <v>2979</v>
      </c>
      <c r="B2614" s="1" t="s">
        <v>2980</v>
      </c>
      <c r="C2614" s="1" t="s">
        <v>9931</v>
      </c>
      <c r="E2614" s="1" t="s">
        <v>3892</v>
      </c>
    </row>
    <row r="2615" spans="1:5" x14ac:dyDescent="0.45">
      <c r="A2615" s="1" t="s">
        <v>2979</v>
      </c>
      <c r="B2615" s="1" t="s">
        <v>2980</v>
      </c>
      <c r="C2615" s="1" t="s">
        <v>12741</v>
      </c>
      <c r="E2615" s="1" t="s">
        <v>3892</v>
      </c>
    </row>
    <row r="2616" spans="1:5" x14ac:dyDescent="0.45">
      <c r="A2616" s="1" t="s">
        <v>2979</v>
      </c>
      <c r="B2616" s="1" t="s">
        <v>2980</v>
      </c>
      <c r="C2616" s="1" t="s">
        <v>13013</v>
      </c>
      <c r="E2616" s="1" t="s">
        <v>14288</v>
      </c>
    </row>
    <row r="2617" spans="1:5" x14ac:dyDescent="0.45">
      <c r="A2617" s="1" t="s">
        <v>2979</v>
      </c>
      <c r="B2617" s="1" t="s">
        <v>2980</v>
      </c>
      <c r="C2617" s="1" t="s">
        <v>13014</v>
      </c>
      <c r="E2617" s="1" t="s">
        <v>3892</v>
      </c>
    </row>
    <row r="2618" spans="1:5" x14ac:dyDescent="0.45">
      <c r="A2618" s="1" t="s">
        <v>2979</v>
      </c>
      <c r="B2618" s="1" t="s">
        <v>2980</v>
      </c>
      <c r="C2618" s="1" t="s">
        <v>13015</v>
      </c>
      <c r="E2618" s="1" t="s">
        <v>3892</v>
      </c>
    </row>
    <row r="2619" spans="1:5" x14ac:dyDescent="0.45">
      <c r="A2619" s="1" t="s">
        <v>108</v>
      </c>
      <c r="B2619" s="1" t="s">
        <v>109</v>
      </c>
      <c r="C2619" s="1" t="s">
        <v>110</v>
      </c>
      <c r="E2619" s="1" t="s">
        <v>111</v>
      </c>
    </row>
    <row r="2620" spans="1:5" x14ac:dyDescent="0.45">
      <c r="A2620" s="1" t="s">
        <v>108</v>
      </c>
      <c r="B2620" s="1" t="s">
        <v>109</v>
      </c>
      <c r="C2620" s="1" t="s">
        <v>112</v>
      </c>
      <c r="E2620" s="1" t="s">
        <v>113</v>
      </c>
    </row>
    <row r="2621" spans="1:5" x14ac:dyDescent="0.45">
      <c r="A2621" s="1" t="s">
        <v>108</v>
      </c>
      <c r="B2621" s="1" t="s">
        <v>109</v>
      </c>
      <c r="C2621" s="1" t="s">
        <v>114</v>
      </c>
      <c r="E2621" s="1" t="s">
        <v>113</v>
      </c>
    </row>
    <row r="2622" spans="1:5" x14ac:dyDescent="0.45">
      <c r="A2622" s="1" t="s">
        <v>108</v>
      </c>
      <c r="B2622" s="1" t="s">
        <v>109</v>
      </c>
      <c r="C2622" s="1" t="s">
        <v>115</v>
      </c>
      <c r="E2622" s="1" t="s">
        <v>116</v>
      </c>
    </row>
    <row r="2623" spans="1:5" x14ac:dyDescent="0.45">
      <c r="A2623" s="1" t="s">
        <v>108</v>
      </c>
      <c r="B2623" s="1" t="s">
        <v>109</v>
      </c>
      <c r="C2623" s="1" t="s">
        <v>117</v>
      </c>
      <c r="E2623" s="1" t="s">
        <v>118</v>
      </c>
    </row>
    <row r="2624" spans="1:5" x14ac:dyDescent="0.45">
      <c r="A2624" s="1" t="s">
        <v>108</v>
      </c>
      <c r="B2624" s="1" t="s">
        <v>109</v>
      </c>
      <c r="C2624" s="1" t="s">
        <v>119</v>
      </c>
      <c r="E2624" s="1" t="s">
        <v>120</v>
      </c>
    </row>
    <row r="2625" spans="1:5" x14ac:dyDescent="0.45">
      <c r="A2625" s="1" t="s">
        <v>108</v>
      </c>
      <c r="B2625" s="1" t="s">
        <v>109</v>
      </c>
      <c r="C2625" s="1" t="s">
        <v>121</v>
      </c>
      <c r="E2625" s="1" t="s">
        <v>122</v>
      </c>
    </row>
    <row r="2626" spans="1:5" x14ac:dyDescent="0.45">
      <c r="A2626" s="1" t="s">
        <v>108</v>
      </c>
      <c r="B2626" s="1" t="s">
        <v>109</v>
      </c>
      <c r="C2626" s="1" t="s">
        <v>123</v>
      </c>
      <c r="E2626" s="1" t="s">
        <v>124</v>
      </c>
    </row>
    <row r="2627" spans="1:5" x14ac:dyDescent="0.45">
      <c r="A2627" s="1" t="s">
        <v>108</v>
      </c>
      <c r="B2627" s="1" t="s">
        <v>109</v>
      </c>
      <c r="C2627" s="1" t="s">
        <v>125</v>
      </c>
      <c r="E2627" s="1" t="s">
        <v>124</v>
      </c>
    </row>
    <row r="2628" spans="1:5" x14ac:dyDescent="0.45">
      <c r="A2628" s="1" t="s">
        <v>108</v>
      </c>
      <c r="B2628" s="1" t="s">
        <v>109</v>
      </c>
      <c r="C2628" s="1" t="s">
        <v>126</v>
      </c>
      <c r="E2628" s="1" t="s">
        <v>124</v>
      </c>
    </row>
    <row r="2629" spans="1:5" x14ac:dyDescent="0.45">
      <c r="A2629" s="1" t="s">
        <v>108</v>
      </c>
      <c r="B2629" s="1" t="s">
        <v>109</v>
      </c>
      <c r="C2629" s="1" t="s">
        <v>127</v>
      </c>
      <c r="E2629" s="1" t="s">
        <v>128</v>
      </c>
    </row>
    <row r="2630" spans="1:5" x14ac:dyDescent="0.45">
      <c r="A2630" s="1" t="s">
        <v>108</v>
      </c>
      <c r="B2630" s="1" t="s">
        <v>109</v>
      </c>
      <c r="C2630" s="1" t="s">
        <v>129</v>
      </c>
      <c r="E2630" s="1" t="s">
        <v>130</v>
      </c>
    </row>
    <row r="2631" spans="1:5" x14ac:dyDescent="0.45">
      <c r="A2631" s="1" t="s">
        <v>108</v>
      </c>
      <c r="B2631" s="1" t="s">
        <v>109</v>
      </c>
      <c r="C2631" s="1" t="s">
        <v>2617</v>
      </c>
      <c r="E2631" s="1" t="s">
        <v>2617</v>
      </c>
    </row>
    <row r="2632" spans="1:5" x14ac:dyDescent="0.45">
      <c r="A2632" s="1" t="s">
        <v>108</v>
      </c>
      <c r="B2632" s="1" t="s">
        <v>109</v>
      </c>
      <c r="C2632" s="1" t="s">
        <v>2618</v>
      </c>
      <c r="E2632" s="1" t="s">
        <v>2618</v>
      </c>
    </row>
    <row r="2633" spans="1:5" x14ac:dyDescent="0.45">
      <c r="A2633" s="1" t="s">
        <v>108</v>
      </c>
      <c r="B2633" s="1" t="s">
        <v>109</v>
      </c>
      <c r="C2633" s="1" t="s">
        <v>2621</v>
      </c>
      <c r="E2633" s="1" t="s">
        <v>2622</v>
      </c>
    </row>
    <row r="2634" spans="1:5" x14ac:dyDescent="0.45">
      <c r="A2634" s="1" t="s">
        <v>108</v>
      </c>
      <c r="B2634" s="1" t="s">
        <v>109</v>
      </c>
      <c r="C2634" s="1" t="s">
        <v>2623</v>
      </c>
      <c r="E2634" s="1" t="s">
        <v>2624</v>
      </c>
    </row>
    <row r="2635" spans="1:5" x14ac:dyDescent="0.45">
      <c r="A2635" s="1" t="s">
        <v>108</v>
      </c>
      <c r="B2635" s="1" t="s">
        <v>109</v>
      </c>
      <c r="C2635" s="1" t="s">
        <v>2625</v>
      </c>
      <c r="E2635" s="1" t="s">
        <v>2625</v>
      </c>
    </row>
    <row r="2636" spans="1:5" x14ac:dyDescent="0.45">
      <c r="A2636" s="1" t="s">
        <v>108</v>
      </c>
      <c r="B2636" s="1" t="s">
        <v>109</v>
      </c>
      <c r="C2636" s="1" t="s">
        <v>2626</v>
      </c>
      <c r="E2636" s="1" t="s">
        <v>2627</v>
      </c>
    </row>
    <row r="2637" spans="1:5" x14ac:dyDescent="0.45">
      <c r="A2637" s="1" t="s">
        <v>108</v>
      </c>
      <c r="B2637" s="1" t="s">
        <v>109</v>
      </c>
      <c r="C2637" s="1" t="s">
        <v>2628</v>
      </c>
      <c r="E2637" s="1" t="s">
        <v>2627</v>
      </c>
    </row>
    <row r="2638" spans="1:5" x14ac:dyDescent="0.45">
      <c r="A2638" s="1" t="s">
        <v>108</v>
      </c>
      <c r="B2638" s="1" t="s">
        <v>109</v>
      </c>
      <c r="C2638" s="1" t="s">
        <v>2629</v>
      </c>
      <c r="E2638" s="1" t="s">
        <v>2630</v>
      </c>
    </row>
    <row r="2639" spans="1:5" x14ac:dyDescent="0.45">
      <c r="A2639" s="1" t="s">
        <v>108</v>
      </c>
      <c r="B2639" s="1" t="s">
        <v>109</v>
      </c>
      <c r="C2639" s="1" t="s">
        <v>2631</v>
      </c>
      <c r="E2639" s="1" t="s">
        <v>2630</v>
      </c>
    </row>
    <row r="2640" spans="1:5" x14ac:dyDescent="0.45">
      <c r="A2640" s="1" t="s">
        <v>108</v>
      </c>
      <c r="B2640" s="1" t="s">
        <v>109</v>
      </c>
      <c r="C2640" s="1" t="s">
        <v>2632</v>
      </c>
      <c r="E2640" s="1" t="s">
        <v>2632</v>
      </c>
    </row>
    <row r="2641" spans="1:5" x14ac:dyDescent="0.45">
      <c r="A2641" s="1" t="s">
        <v>108</v>
      </c>
      <c r="B2641" s="1" t="s">
        <v>109</v>
      </c>
      <c r="C2641" s="1" t="s">
        <v>2633</v>
      </c>
      <c r="E2641" s="1" t="s">
        <v>2633</v>
      </c>
    </row>
    <row r="2642" spans="1:5" x14ac:dyDescent="0.45">
      <c r="A2642" s="1" t="s">
        <v>108</v>
      </c>
      <c r="B2642" s="1" t="s">
        <v>109</v>
      </c>
      <c r="C2642" s="1" t="s">
        <v>2634</v>
      </c>
      <c r="E2642" s="1" t="s">
        <v>2635</v>
      </c>
    </row>
    <row r="2643" spans="1:5" x14ac:dyDescent="0.45">
      <c r="A2643" s="1" t="s">
        <v>108</v>
      </c>
      <c r="B2643" s="1" t="s">
        <v>109</v>
      </c>
      <c r="C2643" s="1" t="s">
        <v>2636</v>
      </c>
      <c r="E2643" s="1" t="s">
        <v>2635</v>
      </c>
    </row>
    <row r="2644" spans="1:5" x14ac:dyDescent="0.45">
      <c r="A2644" s="1" t="s">
        <v>108</v>
      </c>
      <c r="B2644" s="1" t="s">
        <v>109</v>
      </c>
      <c r="C2644" s="1" t="s">
        <v>2781</v>
      </c>
      <c r="E2644" s="1" t="s">
        <v>2782</v>
      </c>
    </row>
    <row r="2645" spans="1:5" x14ac:dyDescent="0.45">
      <c r="A2645" s="1" t="s">
        <v>108</v>
      </c>
      <c r="B2645" s="1" t="s">
        <v>109</v>
      </c>
      <c r="C2645" s="1" t="s">
        <v>2783</v>
      </c>
      <c r="E2645" s="1" t="s">
        <v>2782</v>
      </c>
    </row>
    <row r="2646" spans="1:5" x14ac:dyDescent="0.45">
      <c r="A2646" s="1" t="s">
        <v>108</v>
      </c>
      <c r="B2646" s="1" t="s">
        <v>109</v>
      </c>
      <c r="C2646" s="1" t="s">
        <v>2784</v>
      </c>
      <c r="E2646" s="1" t="s">
        <v>2785</v>
      </c>
    </row>
    <row r="2647" spans="1:5" x14ac:dyDescent="0.45">
      <c r="A2647" s="1" t="s">
        <v>108</v>
      </c>
      <c r="B2647" s="1" t="s">
        <v>109</v>
      </c>
      <c r="C2647" s="1" t="s">
        <v>2786</v>
      </c>
      <c r="E2647" s="1" t="s">
        <v>2785</v>
      </c>
    </row>
    <row r="2648" spans="1:5" x14ac:dyDescent="0.45">
      <c r="A2648" s="1" t="s">
        <v>108</v>
      </c>
      <c r="B2648" s="1" t="s">
        <v>109</v>
      </c>
      <c r="C2648" s="1" t="s">
        <v>2787</v>
      </c>
      <c r="E2648" s="1" t="s">
        <v>2785</v>
      </c>
    </row>
    <row r="2649" spans="1:5" x14ac:dyDescent="0.45">
      <c r="A2649" s="1" t="s">
        <v>108</v>
      </c>
      <c r="B2649" s="1" t="s">
        <v>109</v>
      </c>
      <c r="C2649" s="1" t="s">
        <v>2788</v>
      </c>
      <c r="E2649" s="1" t="s">
        <v>2785</v>
      </c>
    </row>
    <row r="2650" spans="1:5" x14ac:dyDescent="0.45">
      <c r="A2650" s="1" t="s">
        <v>108</v>
      </c>
      <c r="B2650" s="1" t="s">
        <v>109</v>
      </c>
      <c r="C2650" s="1" t="s">
        <v>2789</v>
      </c>
      <c r="E2650" s="1" t="s">
        <v>2790</v>
      </c>
    </row>
    <row r="2651" spans="1:5" x14ac:dyDescent="0.45">
      <c r="A2651" s="1" t="s">
        <v>108</v>
      </c>
      <c r="B2651" s="1" t="s">
        <v>109</v>
      </c>
      <c r="C2651" s="1" t="s">
        <v>2791</v>
      </c>
      <c r="E2651" s="1" t="s">
        <v>2792</v>
      </c>
    </row>
    <row r="2652" spans="1:5" x14ac:dyDescent="0.45">
      <c r="A2652" s="1" t="s">
        <v>108</v>
      </c>
      <c r="B2652" s="1" t="s">
        <v>109</v>
      </c>
      <c r="C2652" s="1" t="s">
        <v>2793</v>
      </c>
      <c r="E2652" s="1" t="s">
        <v>2792</v>
      </c>
    </row>
    <row r="2653" spans="1:5" x14ac:dyDescent="0.45">
      <c r="A2653" s="1" t="s">
        <v>108</v>
      </c>
      <c r="B2653" s="1" t="s">
        <v>109</v>
      </c>
      <c r="C2653" s="1" t="s">
        <v>2794</v>
      </c>
      <c r="E2653" s="1" t="s">
        <v>2792</v>
      </c>
    </row>
    <row r="2654" spans="1:5" x14ac:dyDescent="0.45">
      <c r="A2654" s="1" t="s">
        <v>108</v>
      </c>
      <c r="B2654" s="1" t="s">
        <v>109</v>
      </c>
      <c r="C2654" s="1" t="s">
        <v>2795</v>
      </c>
      <c r="E2654" s="1" t="s">
        <v>2796</v>
      </c>
    </row>
    <row r="2655" spans="1:5" x14ac:dyDescent="0.45">
      <c r="A2655" s="1" t="s">
        <v>108</v>
      </c>
      <c r="B2655" s="1" t="s">
        <v>109</v>
      </c>
      <c r="C2655" s="1" t="s">
        <v>2797</v>
      </c>
      <c r="E2655" s="1" t="s">
        <v>2796</v>
      </c>
    </row>
    <row r="2656" spans="1:5" x14ac:dyDescent="0.45">
      <c r="A2656" s="1" t="s">
        <v>108</v>
      </c>
      <c r="B2656" s="1" t="s">
        <v>109</v>
      </c>
      <c r="C2656" s="1" t="s">
        <v>2647</v>
      </c>
      <c r="E2656" s="1" t="s">
        <v>2647</v>
      </c>
    </row>
    <row r="2657" spans="1:5" x14ac:dyDescent="0.45">
      <c r="A2657" s="1" t="s">
        <v>108</v>
      </c>
      <c r="B2657" s="1" t="s">
        <v>109</v>
      </c>
      <c r="C2657" s="1" t="s">
        <v>2648</v>
      </c>
      <c r="E2657" s="1" t="s">
        <v>2647</v>
      </c>
    </row>
    <row r="2658" spans="1:5" x14ac:dyDescent="0.45">
      <c r="A2658" s="1" t="s">
        <v>108</v>
      </c>
      <c r="B2658" s="1" t="s">
        <v>109</v>
      </c>
      <c r="C2658" s="1" t="s">
        <v>2649</v>
      </c>
      <c r="E2658" s="1" t="s">
        <v>2647</v>
      </c>
    </row>
    <row r="2659" spans="1:5" x14ac:dyDescent="0.45">
      <c r="A2659" s="1" t="s">
        <v>108</v>
      </c>
      <c r="B2659" s="1" t="s">
        <v>109</v>
      </c>
      <c r="C2659" s="1" t="s">
        <v>2650</v>
      </c>
      <c r="E2659" s="1" t="s">
        <v>2647</v>
      </c>
    </row>
    <row r="2660" spans="1:5" x14ac:dyDescent="0.45">
      <c r="A2660" s="1" t="s">
        <v>108</v>
      </c>
      <c r="B2660" s="1" t="s">
        <v>109</v>
      </c>
      <c r="C2660" s="1" t="s">
        <v>2651</v>
      </c>
      <c r="E2660" s="1" t="s">
        <v>2647</v>
      </c>
    </row>
    <row r="2661" spans="1:5" x14ac:dyDescent="0.45">
      <c r="A2661" s="1" t="s">
        <v>108</v>
      </c>
      <c r="B2661" s="1" t="s">
        <v>109</v>
      </c>
      <c r="C2661" s="1" t="s">
        <v>2652</v>
      </c>
      <c r="E2661" s="1" t="s">
        <v>2647</v>
      </c>
    </row>
    <row r="2662" spans="1:5" x14ac:dyDescent="0.45">
      <c r="A2662" s="1" t="s">
        <v>108</v>
      </c>
      <c r="B2662" s="1" t="s">
        <v>109</v>
      </c>
      <c r="C2662" s="1" t="s">
        <v>2653</v>
      </c>
      <c r="E2662" s="1" t="s">
        <v>2647</v>
      </c>
    </row>
    <row r="2663" spans="1:5" x14ac:dyDescent="0.45">
      <c r="A2663" s="1" t="s">
        <v>108</v>
      </c>
      <c r="B2663" s="1" t="s">
        <v>109</v>
      </c>
      <c r="C2663" s="1" t="s">
        <v>2654</v>
      </c>
      <c r="E2663" s="1" t="s">
        <v>2654</v>
      </c>
    </row>
    <row r="2664" spans="1:5" x14ac:dyDescent="0.45">
      <c r="A2664" s="1" t="s">
        <v>108</v>
      </c>
      <c r="B2664" s="1" t="s">
        <v>109</v>
      </c>
      <c r="C2664" s="1" t="s">
        <v>2655</v>
      </c>
      <c r="E2664" s="1" t="s">
        <v>2655</v>
      </c>
    </row>
    <row r="2665" spans="1:5" x14ac:dyDescent="0.45">
      <c r="A2665" s="1" t="s">
        <v>108</v>
      </c>
      <c r="B2665" s="1" t="s">
        <v>109</v>
      </c>
      <c r="C2665" s="1" t="s">
        <v>2656</v>
      </c>
      <c r="E2665" s="1" t="s">
        <v>2656</v>
      </c>
    </row>
    <row r="2666" spans="1:5" x14ac:dyDescent="0.45">
      <c r="A2666" s="1" t="s">
        <v>108</v>
      </c>
      <c r="B2666" s="1" t="s">
        <v>109</v>
      </c>
      <c r="C2666" s="1" t="s">
        <v>2805</v>
      </c>
      <c r="E2666" s="1" t="s">
        <v>2806</v>
      </c>
    </row>
    <row r="2667" spans="1:5" x14ac:dyDescent="0.45">
      <c r="A2667" s="1" t="s">
        <v>108</v>
      </c>
      <c r="B2667" s="1" t="s">
        <v>109</v>
      </c>
      <c r="C2667" s="1" t="s">
        <v>2671</v>
      </c>
      <c r="E2667" s="1" t="s">
        <v>2672</v>
      </c>
    </row>
    <row r="2668" spans="1:5" x14ac:dyDescent="0.45">
      <c r="A2668" s="1" t="s">
        <v>108</v>
      </c>
      <c r="B2668" s="1" t="s">
        <v>109</v>
      </c>
      <c r="C2668" s="1" t="s">
        <v>2673</v>
      </c>
      <c r="E2668" s="1" t="s">
        <v>2672</v>
      </c>
    </row>
    <row r="2669" spans="1:5" x14ac:dyDescent="0.45">
      <c r="A2669" s="1" t="s">
        <v>108</v>
      </c>
      <c r="B2669" s="1" t="s">
        <v>109</v>
      </c>
      <c r="C2669" s="1" t="s">
        <v>2674</v>
      </c>
      <c r="E2669" s="1" t="s">
        <v>2672</v>
      </c>
    </row>
    <row r="2670" spans="1:5" x14ac:dyDescent="0.45">
      <c r="A2670" s="1" t="s">
        <v>108</v>
      </c>
      <c r="B2670" s="1" t="s">
        <v>109</v>
      </c>
      <c r="C2670" s="1" t="s">
        <v>2690</v>
      </c>
      <c r="E2670" s="1" t="s">
        <v>2690</v>
      </c>
    </row>
    <row r="2671" spans="1:5" x14ac:dyDescent="0.45">
      <c r="A2671" s="1" t="s">
        <v>108</v>
      </c>
      <c r="B2671" s="1" t="s">
        <v>109</v>
      </c>
      <c r="C2671" s="1" t="s">
        <v>2732</v>
      </c>
      <c r="E2671" s="1" t="s">
        <v>2733</v>
      </c>
    </row>
    <row r="2672" spans="1:5" x14ac:dyDescent="0.45">
      <c r="A2672" s="1" t="s">
        <v>108</v>
      </c>
      <c r="B2672" s="1" t="s">
        <v>109</v>
      </c>
      <c r="C2672" s="1" t="s">
        <v>2608</v>
      </c>
      <c r="E2672" s="1" t="s">
        <v>2608</v>
      </c>
    </row>
    <row r="2673" spans="1:5" x14ac:dyDescent="0.45">
      <c r="A2673" s="1" t="s">
        <v>108</v>
      </c>
      <c r="B2673" s="1" t="s">
        <v>109</v>
      </c>
      <c r="C2673" s="1" t="s">
        <v>2609</v>
      </c>
      <c r="E2673" s="1" t="s">
        <v>2610</v>
      </c>
    </row>
    <row r="2674" spans="1:5" x14ac:dyDescent="0.45">
      <c r="A2674" s="1" t="s">
        <v>108</v>
      </c>
      <c r="B2674" s="1" t="s">
        <v>109</v>
      </c>
      <c r="C2674" s="1" t="s">
        <v>2611</v>
      </c>
      <c r="E2674" s="1" t="s">
        <v>2611</v>
      </c>
    </row>
    <row r="2675" spans="1:5" x14ac:dyDescent="0.45">
      <c r="A2675" s="1" t="s">
        <v>108</v>
      </c>
      <c r="B2675" s="1" t="s">
        <v>109</v>
      </c>
      <c r="C2675" s="1" t="s">
        <v>2612</v>
      </c>
      <c r="E2675" s="1" t="s">
        <v>2612</v>
      </c>
    </row>
    <row r="2676" spans="1:5" x14ac:dyDescent="0.45">
      <c r="A2676" s="1" t="s">
        <v>108</v>
      </c>
      <c r="B2676" s="1" t="s">
        <v>109</v>
      </c>
      <c r="C2676" s="1" t="s">
        <v>2613</v>
      </c>
      <c r="E2676" s="1" t="s">
        <v>2614</v>
      </c>
    </row>
    <row r="2677" spans="1:5" x14ac:dyDescent="0.45">
      <c r="A2677" s="1" t="s">
        <v>108</v>
      </c>
      <c r="B2677" s="1" t="s">
        <v>109</v>
      </c>
      <c r="C2677" s="1" t="s">
        <v>2615</v>
      </c>
      <c r="E2677" s="1" t="s">
        <v>2615</v>
      </c>
    </row>
    <row r="2678" spans="1:5" x14ac:dyDescent="0.45">
      <c r="A2678" s="1" t="s">
        <v>108</v>
      </c>
      <c r="B2678" s="1" t="s">
        <v>109</v>
      </c>
      <c r="C2678" s="1" t="s">
        <v>2820</v>
      </c>
      <c r="E2678" s="1" t="s">
        <v>2821</v>
      </c>
    </row>
    <row r="2679" spans="1:5" x14ac:dyDescent="0.45">
      <c r="A2679" s="1" t="s">
        <v>108</v>
      </c>
      <c r="B2679" s="1" t="s">
        <v>109</v>
      </c>
      <c r="C2679" s="1" t="s">
        <v>2822</v>
      </c>
      <c r="E2679" s="1" t="s">
        <v>2821</v>
      </c>
    </row>
    <row r="2680" spans="1:5" x14ac:dyDescent="0.45">
      <c r="A2680" s="1" t="s">
        <v>108</v>
      </c>
      <c r="B2680" s="1" t="s">
        <v>109</v>
      </c>
      <c r="C2680" s="1" t="s">
        <v>2831</v>
      </c>
      <c r="E2680" s="1" t="s">
        <v>2832</v>
      </c>
    </row>
    <row r="2681" spans="1:5" x14ac:dyDescent="0.45">
      <c r="A2681" s="1" t="s">
        <v>108</v>
      </c>
      <c r="B2681" s="1" t="s">
        <v>109</v>
      </c>
      <c r="C2681" s="1" t="s">
        <v>2833</v>
      </c>
      <c r="E2681" s="1" t="s">
        <v>2832</v>
      </c>
    </row>
    <row r="2682" spans="1:5" x14ac:dyDescent="0.45">
      <c r="A2682" s="1" t="s">
        <v>108</v>
      </c>
      <c r="B2682" s="1" t="s">
        <v>109</v>
      </c>
      <c r="C2682" s="1" t="s">
        <v>2834</v>
      </c>
      <c r="E2682" s="1" t="s">
        <v>2832</v>
      </c>
    </row>
    <row r="2683" spans="1:5" x14ac:dyDescent="0.45">
      <c r="A2683" s="1" t="s">
        <v>108</v>
      </c>
      <c r="B2683" s="1" t="s">
        <v>109</v>
      </c>
      <c r="C2683" s="1" t="s">
        <v>2874</v>
      </c>
      <c r="E2683" s="1" t="s">
        <v>2875</v>
      </c>
    </row>
    <row r="2684" spans="1:5" x14ac:dyDescent="0.45">
      <c r="A2684" s="1" t="s">
        <v>108</v>
      </c>
      <c r="B2684" s="1" t="s">
        <v>109</v>
      </c>
      <c r="C2684" s="1" t="s">
        <v>2876</v>
      </c>
      <c r="E2684" s="1" t="s">
        <v>2875</v>
      </c>
    </row>
    <row r="2685" spans="1:5" x14ac:dyDescent="0.45">
      <c r="A2685" s="1" t="s">
        <v>108</v>
      </c>
      <c r="B2685" s="1" t="s">
        <v>109</v>
      </c>
      <c r="C2685" s="1" t="s">
        <v>2839</v>
      </c>
      <c r="E2685" s="1" t="s">
        <v>2840</v>
      </c>
    </row>
    <row r="2686" spans="1:5" x14ac:dyDescent="0.45">
      <c r="A2686" s="1" t="s">
        <v>108</v>
      </c>
      <c r="B2686" s="1" t="s">
        <v>109</v>
      </c>
      <c r="C2686" s="1" t="s">
        <v>2845</v>
      </c>
      <c r="E2686" s="1" t="s">
        <v>2846</v>
      </c>
    </row>
    <row r="2687" spans="1:5" x14ac:dyDescent="0.45">
      <c r="A2687" s="1" t="s">
        <v>108</v>
      </c>
      <c r="B2687" s="1" t="s">
        <v>109</v>
      </c>
      <c r="C2687" s="1" t="s">
        <v>2847</v>
      </c>
      <c r="E2687" s="1" t="s">
        <v>2846</v>
      </c>
    </row>
    <row r="2688" spans="1:5" x14ac:dyDescent="0.45">
      <c r="A2688" s="1" t="s">
        <v>108</v>
      </c>
      <c r="B2688" s="1" t="s">
        <v>109</v>
      </c>
      <c r="C2688" s="1" t="s">
        <v>2848</v>
      </c>
      <c r="E2688" s="1" t="s">
        <v>2846</v>
      </c>
    </row>
    <row r="2689" spans="1:5" x14ac:dyDescent="0.45">
      <c r="A2689" s="1" t="s">
        <v>108</v>
      </c>
      <c r="B2689" s="1" t="s">
        <v>109</v>
      </c>
      <c r="C2689" s="1" t="s">
        <v>2857</v>
      </c>
      <c r="E2689" s="1" t="s">
        <v>2858</v>
      </c>
    </row>
    <row r="2690" spans="1:5" x14ac:dyDescent="0.45">
      <c r="A2690" s="1" t="s">
        <v>108</v>
      </c>
      <c r="B2690" s="1" t="s">
        <v>109</v>
      </c>
      <c r="C2690" s="1" t="s">
        <v>2859</v>
      </c>
      <c r="E2690" s="1" t="s">
        <v>2858</v>
      </c>
    </row>
    <row r="2691" spans="1:5" x14ac:dyDescent="0.45">
      <c r="A2691" s="1" t="s">
        <v>108</v>
      </c>
      <c r="B2691" s="1" t="s">
        <v>109</v>
      </c>
      <c r="C2691" s="1" t="s">
        <v>2860</v>
      </c>
      <c r="E2691" s="1" t="s">
        <v>2861</v>
      </c>
    </row>
    <row r="2692" spans="1:5" x14ac:dyDescent="0.45">
      <c r="A2692" s="1" t="s">
        <v>108</v>
      </c>
      <c r="B2692" s="1" t="s">
        <v>109</v>
      </c>
      <c r="C2692" s="1" t="s">
        <v>2862</v>
      </c>
      <c r="E2692" s="1" t="s">
        <v>2861</v>
      </c>
    </row>
    <row r="2693" spans="1:5" x14ac:dyDescent="0.45">
      <c r="A2693" s="1" t="s">
        <v>108</v>
      </c>
      <c r="B2693" s="1" t="s">
        <v>109</v>
      </c>
      <c r="C2693" s="1" t="s">
        <v>2863</v>
      </c>
      <c r="E2693" s="1" t="s">
        <v>2864</v>
      </c>
    </row>
    <row r="2694" spans="1:5" x14ac:dyDescent="0.45">
      <c r="A2694" s="1" t="s">
        <v>108</v>
      </c>
      <c r="B2694" s="1" t="s">
        <v>109</v>
      </c>
      <c r="C2694" s="1" t="s">
        <v>2865</v>
      </c>
      <c r="E2694" s="1" t="s">
        <v>2864</v>
      </c>
    </row>
    <row r="2695" spans="1:5" x14ac:dyDescent="0.45">
      <c r="A2695" s="1" t="s">
        <v>108</v>
      </c>
      <c r="B2695" s="1" t="s">
        <v>109</v>
      </c>
      <c r="C2695" s="1" t="s">
        <v>2866</v>
      </c>
      <c r="E2695" s="1" t="s">
        <v>2867</v>
      </c>
    </row>
    <row r="2696" spans="1:5" x14ac:dyDescent="0.45">
      <c r="A2696" s="1" t="s">
        <v>108</v>
      </c>
      <c r="B2696" s="1" t="s">
        <v>109</v>
      </c>
      <c r="C2696" s="1" t="s">
        <v>2868</v>
      </c>
      <c r="E2696" s="1" t="s">
        <v>2867</v>
      </c>
    </row>
    <row r="2697" spans="1:5" x14ac:dyDescent="0.45">
      <c r="A2697" s="1" t="s">
        <v>108</v>
      </c>
      <c r="B2697" s="1" t="s">
        <v>109</v>
      </c>
      <c r="C2697" s="1" t="s">
        <v>2869</v>
      </c>
      <c r="E2697" s="1" t="s">
        <v>2867</v>
      </c>
    </row>
    <row r="2698" spans="1:5" x14ac:dyDescent="0.45">
      <c r="A2698" s="1" t="s">
        <v>108</v>
      </c>
      <c r="B2698" s="1" t="s">
        <v>109</v>
      </c>
      <c r="C2698" s="1" t="s">
        <v>2827</v>
      </c>
      <c r="E2698" s="1" t="s">
        <v>2828</v>
      </c>
    </row>
    <row r="2699" spans="1:5" x14ac:dyDescent="0.45">
      <c r="A2699" s="1" t="s">
        <v>108</v>
      </c>
      <c r="B2699" s="1" t="s">
        <v>109</v>
      </c>
      <c r="C2699" s="1" t="s">
        <v>2829</v>
      </c>
      <c r="E2699" s="1" t="s">
        <v>2830</v>
      </c>
    </row>
    <row r="2700" spans="1:5" x14ac:dyDescent="0.45">
      <c r="A2700" s="1" t="s">
        <v>108</v>
      </c>
      <c r="B2700" s="1" t="s">
        <v>109</v>
      </c>
      <c r="C2700" s="1" t="s">
        <v>2877</v>
      </c>
      <c r="E2700" s="1" t="s">
        <v>2878</v>
      </c>
    </row>
    <row r="2701" spans="1:5" x14ac:dyDescent="0.45">
      <c r="A2701" s="1" t="s">
        <v>108</v>
      </c>
      <c r="B2701" s="1" t="s">
        <v>109</v>
      </c>
      <c r="C2701" s="1" t="s">
        <v>2879</v>
      </c>
      <c r="E2701" s="1" t="s">
        <v>2878</v>
      </c>
    </row>
    <row r="2702" spans="1:5" x14ac:dyDescent="0.45">
      <c r="A2702" s="1" t="s">
        <v>108</v>
      </c>
      <c r="B2702" s="1" t="s">
        <v>109</v>
      </c>
      <c r="C2702" s="1" t="s">
        <v>2880</v>
      </c>
      <c r="E2702" s="1" t="s">
        <v>2878</v>
      </c>
    </row>
    <row r="2703" spans="1:5" x14ac:dyDescent="0.45">
      <c r="A2703" s="1" t="s">
        <v>108</v>
      </c>
      <c r="B2703" s="1" t="s">
        <v>109</v>
      </c>
      <c r="C2703" s="1" t="s">
        <v>2881</v>
      </c>
      <c r="E2703" s="1" t="s">
        <v>2878</v>
      </c>
    </row>
    <row r="2704" spans="1:5" x14ac:dyDescent="0.45">
      <c r="A2704" s="1" t="s">
        <v>108</v>
      </c>
      <c r="B2704" s="1" t="s">
        <v>109</v>
      </c>
      <c r="C2704" s="1" t="s">
        <v>2882</v>
      </c>
      <c r="E2704" s="1" t="s">
        <v>2878</v>
      </c>
    </row>
    <row r="2705" spans="1:5" x14ac:dyDescent="0.45">
      <c r="A2705" s="1" t="s">
        <v>108</v>
      </c>
      <c r="B2705" s="1" t="s">
        <v>109</v>
      </c>
      <c r="C2705" s="1" t="s">
        <v>2883</v>
      </c>
      <c r="E2705" s="1" t="s">
        <v>2884</v>
      </c>
    </row>
    <row r="2706" spans="1:5" x14ac:dyDescent="0.45">
      <c r="A2706" s="1" t="s">
        <v>108</v>
      </c>
      <c r="B2706" s="1" t="s">
        <v>109</v>
      </c>
      <c r="C2706" s="1" t="s">
        <v>2885</v>
      </c>
      <c r="E2706" s="1" t="s">
        <v>2884</v>
      </c>
    </row>
    <row r="2707" spans="1:5" x14ac:dyDescent="0.45">
      <c r="A2707" s="1" t="s">
        <v>108</v>
      </c>
      <c r="B2707" s="1" t="s">
        <v>109</v>
      </c>
      <c r="C2707" s="1" t="s">
        <v>2886</v>
      </c>
      <c r="E2707" s="1" t="s">
        <v>2884</v>
      </c>
    </row>
    <row r="2708" spans="1:5" x14ac:dyDescent="0.45">
      <c r="A2708" s="1" t="s">
        <v>108</v>
      </c>
      <c r="B2708" s="1" t="s">
        <v>109</v>
      </c>
      <c r="C2708" s="1" t="s">
        <v>2887</v>
      </c>
      <c r="E2708" s="1" t="s">
        <v>2888</v>
      </c>
    </row>
    <row r="2709" spans="1:5" x14ac:dyDescent="0.45">
      <c r="A2709" s="1" t="s">
        <v>108</v>
      </c>
      <c r="B2709" s="1" t="s">
        <v>109</v>
      </c>
      <c r="C2709" s="1" t="s">
        <v>2889</v>
      </c>
      <c r="E2709" s="1" t="s">
        <v>2888</v>
      </c>
    </row>
    <row r="2710" spans="1:5" x14ac:dyDescent="0.45">
      <c r="A2710" s="1" t="s">
        <v>108</v>
      </c>
      <c r="B2710" s="1" t="s">
        <v>109</v>
      </c>
      <c r="C2710" s="1" t="s">
        <v>2890</v>
      </c>
      <c r="E2710" s="1" t="s">
        <v>2888</v>
      </c>
    </row>
    <row r="2711" spans="1:5" x14ac:dyDescent="0.45">
      <c r="A2711" s="1" t="s">
        <v>108</v>
      </c>
      <c r="B2711" s="1" t="s">
        <v>109</v>
      </c>
      <c r="C2711" s="1" t="s">
        <v>2891</v>
      </c>
      <c r="E2711" s="1" t="s">
        <v>2888</v>
      </c>
    </row>
    <row r="2712" spans="1:5" x14ac:dyDescent="0.45">
      <c r="A2712" s="1" t="s">
        <v>108</v>
      </c>
      <c r="B2712" s="1" t="s">
        <v>109</v>
      </c>
      <c r="C2712" s="1" t="s">
        <v>2892</v>
      </c>
      <c r="E2712" s="1" t="s">
        <v>2893</v>
      </c>
    </row>
    <row r="2713" spans="1:5" x14ac:dyDescent="0.45">
      <c r="A2713" s="1" t="s">
        <v>108</v>
      </c>
      <c r="B2713" s="1" t="s">
        <v>109</v>
      </c>
      <c r="C2713" s="1" t="s">
        <v>3492</v>
      </c>
      <c r="E2713" s="1" t="s">
        <v>3493</v>
      </c>
    </row>
    <row r="2714" spans="1:5" x14ac:dyDescent="0.45">
      <c r="A2714" s="1" t="s">
        <v>108</v>
      </c>
      <c r="B2714" s="1" t="s">
        <v>109</v>
      </c>
      <c r="C2714" s="1" t="s">
        <v>3494</v>
      </c>
      <c r="E2714" s="1" t="s">
        <v>3493</v>
      </c>
    </row>
    <row r="2715" spans="1:5" x14ac:dyDescent="0.45">
      <c r="A2715" s="1" t="s">
        <v>108</v>
      </c>
      <c r="B2715" s="1" t="s">
        <v>109</v>
      </c>
      <c r="C2715" s="1" t="s">
        <v>3990</v>
      </c>
      <c r="E2715" s="1" t="s">
        <v>3991</v>
      </c>
    </row>
    <row r="2716" spans="1:5" x14ac:dyDescent="0.45">
      <c r="A2716" s="1" t="s">
        <v>108</v>
      </c>
      <c r="B2716" s="1" t="s">
        <v>109</v>
      </c>
      <c r="C2716" s="1" t="s">
        <v>3995</v>
      </c>
      <c r="E2716" s="1" t="s">
        <v>3994</v>
      </c>
    </row>
    <row r="2717" spans="1:5" x14ac:dyDescent="0.45">
      <c r="A2717" s="1" t="s">
        <v>108</v>
      </c>
      <c r="B2717" s="1" t="s">
        <v>109</v>
      </c>
      <c r="C2717" s="1" t="s">
        <v>3996</v>
      </c>
      <c r="E2717" s="1" t="s">
        <v>3994</v>
      </c>
    </row>
    <row r="2718" spans="1:5" x14ac:dyDescent="0.45">
      <c r="A2718" s="1" t="s">
        <v>108</v>
      </c>
      <c r="B2718" s="1" t="s">
        <v>109</v>
      </c>
      <c r="C2718" s="1" t="s">
        <v>3997</v>
      </c>
      <c r="E2718" s="1" t="s">
        <v>3994</v>
      </c>
    </row>
    <row r="2719" spans="1:5" x14ac:dyDescent="0.45">
      <c r="A2719" s="1" t="s">
        <v>108</v>
      </c>
      <c r="B2719" s="1" t="s">
        <v>109</v>
      </c>
      <c r="C2719" s="1" t="s">
        <v>3998</v>
      </c>
      <c r="E2719" s="1" t="s">
        <v>3994</v>
      </c>
    </row>
    <row r="2720" spans="1:5" x14ac:dyDescent="0.45">
      <c r="A2720" s="1" t="s">
        <v>108</v>
      </c>
      <c r="B2720" s="1" t="s">
        <v>109</v>
      </c>
      <c r="C2720" s="1" t="s">
        <v>3999</v>
      </c>
      <c r="E2720" s="1" t="s">
        <v>3994</v>
      </c>
    </row>
    <row r="2721" spans="1:5" x14ac:dyDescent="0.45">
      <c r="A2721" s="1" t="s">
        <v>108</v>
      </c>
      <c r="B2721" s="1" t="s">
        <v>109</v>
      </c>
      <c r="C2721" s="1" t="s">
        <v>4000</v>
      </c>
      <c r="E2721" s="1" t="s">
        <v>3994</v>
      </c>
    </row>
    <row r="2722" spans="1:5" x14ac:dyDescent="0.45">
      <c r="A2722" s="1" t="s">
        <v>108</v>
      </c>
      <c r="B2722" s="1" t="s">
        <v>109</v>
      </c>
      <c r="C2722" s="1" t="s">
        <v>4001</v>
      </c>
      <c r="E2722" s="1" t="s">
        <v>3994</v>
      </c>
    </row>
    <row r="2723" spans="1:5" x14ac:dyDescent="0.45">
      <c r="A2723" s="1" t="s">
        <v>108</v>
      </c>
      <c r="B2723" s="1" t="s">
        <v>109</v>
      </c>
      <c r="C2723" s="1" t="s">
        <v>4002</v>
      </c>
      <c r="E2723" s="1" t="s">
        <v>3994</v>
      </c>
    </row>
    <row r="2724" spans="1:5" x14ac:dyDescent="0.45">
      <c r="A2724" s="1" t="s">
        <v>108</v>
      </c>
      <c r="B2724" s="1" t="s">
        <v>109</v>
      </c>
      <c r="C2724" s="1" t="s">
        <v>4003</v>
      </c>
      <c r="E2724" s="1" t="s">
        <v>3994</v>
      </c>
    </row>
    <row r="2725" spans="1:5" x14ac:dyDescent="0.45">
      <c r="A2725" s="1" t="s">
        <v>108</v>
      </c>
      <c r="B2725" s="1" t="s">
        <v>109</v>
      </c>
      <c r="C2725" s="1" t="s">
        <v>3993</v>
      </c>
      <c r="E2725" s="1" t="s">
        <v>3994</v>
      </c>
    </row>
    <row r="2726" spans="1:5" x14ac:dyDescent="0.45">
      <c r="A2726" s="1" t="s">
        <v>108</v>
      </c>
      <c r="B2726" s="1" t="s">
        <v>109</v>
      </c>
      <c r="C2726" s="1" t="s">
        <v>3540</v>
      </c>
      <c r="E2726" s="1" t="s">
        <v>3541</v>
      </c>
    </row>
    <row r="2727" spans="1:5" x14ac:dyDescent="0.45">
      <c r="A2727" s="1" t="s">
        <v>108</v>
      </c>
      <c r="B2727" s="1" t="s">
        <v>109</v>
      </c>
      <c r="C2727" s="1" t="s">
        <v>3542</v>
      </c>
      <c r="E2727" s="1" t="s">
        <v>3542</v>
      </c>
    </row>
    <row r="2728" spans="1:5" x14ac:dyDescent="0.45">
      <c r="A2728" s="1" t="s">
        <v>108</v>
      </c>
      <c r="B2728" s="1" t="s">
        <v>109</v>
      </c>
      <c r="C2728" s="1" t="s">
        <v>3543</v>
      </c>
      <c r="E2728" s="1" t="s">
        <v>3544</v>
      </c>
    </row>
    <row r="2729" spans="1:5" x14ac:dyDescent="0.45">
      <c r="A2729" s="1" t="s">
        <v>108</v>
      </c>
      <c r="B2729" s="1" t="s">
        <v>109</v>
      </c>
      <c r="C2729" s="1" t="s">
        <v>3545</v>
      </c>
      <c r="E2729" s="1" t="s">
        <v>3546</v>
      </c>
    </row>
    <row r="2730" spans="1:5" x14ac:dyDescent="0.45">
      <c r="A2730" s="1" t="s">
        <v>108</v>
      </c>
      <c r="B2730" s="1" t="s">
        <v>109</v>
      </c>
      <c r="C2730" s="1" t="s">
        <v>3547</v>
      </c>
      <c r="E2730" s="1" t="s">
        <v>3548</v>
      </c>
    </row>
    <row r="2731" spans="1:5" x14ac:dyDescent="0.45">
      <c r="A2731" s="1" t="s">
        <v>108</v>
      </c>
      <c r="B2731" s="1" t="s">
        <v>109</v>
      </c>
      <c r="C2731" s="1" t="s">
        <v>3549</v>
      </c>
      <c r="E2731" s="1" t="s">
        <v>3550</v>
      </c>
    </row>
    <row r="2732" spans="1:5" x14ac:dyDescent="0.45">
      <c r="A2732" s="1" t="s">
        <v>108</v>
      </c>
      <c r="B2732" s="1" t="s">
        <v>109</v>
      </c>
      <c r="C2732" s="1" t="s">
        <v>3551</v>
      </c>
      <c r="E2732" s="1" t="s">
        <v>3552</v>
      </c>
    </row>
    <row r="2733" spans="1:5" x14ac:dyDescent="0.45">
      <c r="A2733" s="1" t="s">
        <v>108</v>
      </c>
      <c r="B2733" s="1" t="s">
        <v>109</v>
      </c>
      <c r="C2733" s="1" t="s">
        <v>3553</v>
      </c>
      <c r="E2733" s="1" t="s">
        <v>3554</v>
      </c>
    </row>
    <row r="2734" spans="1:5" x14ac:dyDescent="0.45">
      <c r="A2734" s="1" t="s">
        <v>108</v>
      </c>
      <c r="B2734" s="1" t="s">
        <v>109</v>
      </c>
      <c r="C2734" s="1" t="s">
        <v>3555</v>
      </c>
      <c r="E2734" s="1" t="s">
        <v>3554</v>
      </c>
    </row>
    <row r="2735" spans="1:5" x14ac:dyDescent="0.45">
      <c r="A2735" s="1" t="s">
        <v>108</v>
      </c>
      <c r="B2735" s="1" t="s">
        <v>109</v>
      </c>
      <c r="C2735" s="1" t="s">
        <v>3556</v>
      </c>
      <c r="E2735" s="1" t="s">
        <v>3557</v>
      </c>
    </row>
    <row r="2736" spans="1:5" x14ac:dyDescent="0.45">
      <c r="A2736" s="1" t="s">
        <v>108</v>
      </c>
      <c r="B2736" s="1" t="s">
        <v>109</v>
      </c>
      <c r="C2736" s="1" t="s">
        <v>3558</v>
      </c>
      <c r="E2736" s="1" t="s">
        <v>3559</v>
      </c>
    </row>
    <row r="2737" spans="1:5" x14ac:dyDescent="0.45">
      <c r="A2737" s="1" t="s">
        <v>108</v>
      </c>
      <c r="B2737" s="1" t="s">
        <v>109</v>
      </c>
      <c r="C2737" s="1" t="s">
        <v>3560</v>
      </c>
      <c r="E2737" s="1" t="s">
        <v>3561</v>
      </c>
    </row>
    <row r="2738" spans="1:5" x14ac:dyDescent="0.45">
      <c r="A2738" s="1" t="s">
        <v>108</v>
      </c>
      <c r="B2738" s="1" t="s">
        <v>109</v>
      </c>
      <c r="C2738" s="1" t="s">
        <v>3562</v>
      </c>
      <c r="E2738" s="1" t="s">
        <v>3561</v>
      </c>
    </row>
    <row r="2739" spans="1:5" x14ac:dyDescent="0.45">
      <c r="A2739" s="1" t="s">
        <v>108</v>
      </c>
      <c r="B2739" s="1" t="s">
        <v>109</v>
      </c>
      <c r="C2739" s="1" t="s">
        <v>3563</v>
      </c>
      <c r="E2739" s="1" t="s">
        <v>3564</v>
      </c>
    </row>
    <row r="2740" spans="1:5" x14ac:dyDescent="0.45">
      <c r="A2740" s="1" t="s">
        <v>108</v>
      </c>
      <c r="B2740" s="1" t="s">
        <v>109</v>
      </c>
      <c r="C2740" s="1" t="s">
        <v>3565</v>
      </c>
      <c r="E2740" s="1" t="s">
        <v>3566</v>
      </c>
    </row>
    <row r="2741" spans="1:5" x14ac:dyDescent="0.45">
      <c r="A2741" s="1" t="s">
        <v>108</v>
      </c>
      <c r="B2741" s="1" t="s">
        <v>109</v>
      </c>
      <c r="C2741" s="1" t="s">
        <v>3581</v>
      </c>
      <c r="E2741" s="1" t="s">
        <v>3582</v>
      </c>
    </row>
    <row r="2742" spans="1:5" x14ac:dyDescent="0.45">
      <c r="A2742" s="1" t="s">
        <v>108</v>
      </c>
      <c r="B2742" s="1" t="s">
        <v>109</v>
      </c>
      <c r="C2742" s="1" t="s">
        <v>3583</v>
      </c>
      <c r="E2742" s="1" t="s">
        <v>3584</v>
      </c>
    </row>
    <row r="2743" spans="1:5" x14ac:dyDescent="0.45">
      <c r="A2743" s="1" t="s">
        <v>108</v>
      </c>
      <c r="B2743" s="1" t="s">
        <v>109</v>
      </c>
      <c r="C2743" s="1" t="s">
        <v>4250</v>
      </c>
      <c r="E2743" s="1" t="s">
        <v>4251</v>
      </c>
    </row>
    <row r="2744" spans="1:5" x14ac:dyDescent="0.45">
      <c r="A2744" s="1" t="s">
        <v>108</v>
      </c>
      <c r="B2744" s="1" t="s">
        <v>109</v>
      </c>
      <c r="C2744" s="1" t="s">
        <v>4252</v>
      </c>
      <c r="E2744" s="1" t="s">
        <v>4251</v>
      </c>
    </row>
    <row r="2745" spans="1:5" x14ac:dyDescent="0.45">
      <c r="A2745" s="1" t="s">
        <v>108</v>
      </c>
      <c r="B2745" s="1" t="s">
        <v>109</v>
      </c>
      <c r="C2745" s="1" t="s">
        <v>4253</v>
      </c>
      <c r="E2745" s="1" t="s">
        <v>4251</v>
      </c>
    </row>
    <row r="2746" spans="1:5" x14ac:dyDescent="0.45">
      <c r="A2746" s="1" t="s">
        <v>108</v>
      </c>
      <c r="B2746" s="1" t="s">
        <v>109</v>
      </c>
      <c r="C2746" s="1" t="s">
        <v>4338</v>
      </c>
      <c r="E2746" s="1" t="s">
        <v>4339</v>
      </c>
    </row>
    <row r="2747" spans="1:5" x14ac:dyDescent="0.45">
      <c r="A2747" s="1" t="s">
        <v>108</v>
      </c>
      <c r="B2747" s="1" t="s">
        <v>109</v>
      </c>
      <c r="C2747" s="1" t="s">
        <v>4340</v>
      </c>
      <c r="E2747" s="1" t="s">
        <v>4341</v>
      </c>
    </row>
    <row r="2748" spans="1:5" x14ac:dyDescent="0.45">
      <c r="A2748" s="1" t="s">
        <v>108</v>
      </c>
      <c r="B2748" s="1" t="s">
        <v>109</v>
      </c>
      <c r="C2748" s="1" t="s">
        <v>4349</v>
      </c>
      <c r="E2748" s="1" t="s">
        <v>4350</v>
      </c>
    </row>
    <row r="2749" spans="1:5" x14ac:dyDescent="0.45">
      <c r="A2749" s="1" t="s">
        <v>108</v>
      </c>
      <c r="B2749" s="1" t="s">
        <v>109</v>
      </c>
      <c r="C2749" s="1" t="s">
        <v>4351</v>
      </c>
      <c r="E2749" s="1" t="s">
        <v>4352</v>
      </c>
    </row>
    <row r="2750" spans="1:5" x14ac:dyDescent="0.45">
      <c r="A2750" s="1" t="s">
        <v>108</v>
      </c>
      <c r="B2750" s="1" t="s">
        <v>109</v>
      </c>
      <c r="C2750" s="1" t="s">
        <v>4353</v>
      </c>
      <c r="E2750" s="1" t="s">
        <v>4354</v>
      </c>
    </row>
    <row r="2751" spans="1:5" x14ac:dyDescent="0.45">
      <c r="A2751" s="1" t="s">
        <v>108</v>
      </c>
      <c r="B2751" s="1" t="s">
        <v>109</v>
      </c>
      <c r="C2751" s="1" t="s">
        <v>4355</v>
      </c>
      <c r="E2751" s="1" t="s">
        <v>4356</v>
      </c>
    </row>
    <row r="2752" spans="1:5" x14ac:dyDescent="0.45">
      <c r="A2752" s="1" t="s">
        <v>108</v>
      </c>
      <c r="B2752" s="1" t="s">
        <v>109</v>
      </c>
      <c r="C2752" s="1" t="s">
        <v>4357</v>
      </c>
      <c r="E2752" s="1" t="s">
        <v>4358</v>
      </c>
    </row>
    <row r="2753" spans="1:5" x14ac:dyDescent="0.45">
      <c r="A2753" s="1" t="s">
        <v>108</v>
      </c>
      <c r="B2753" s="1" t="s">
        <v>109</v>
      </c>
      <c r="C2753" s="1" t="s">
        <v>4359</v>
      </c>
      <c r="E2753" s="1" t="s">
        <v>4360</v>
      </c>
    </row>
    <row r="2754" spans="1:5" x14ac:dyDescent="0.45">
      <c r="A2754" s="1" t="s">
        <v>108</v>
      </c>
      <c r="B2754" s="1" t="s">
        <v>109</v>
      </c>
      <c r="C2754" s="1" t="s">
        <v>4361</v>
      </c>
      <c r="E2754" s="1" t="s">
        <v>4362</v>
      </c>
    </row>
    <row r="2755" spans="1:5" x14ac:dyDescent="0.45">
      <c r="A2755" s="1" t="s">
        <v>108</v>
      </c>
      <c r="B2755" s="1" t="s">
        <v>109</v>
      </c>
      <c r="C2755" s="1" t="s">
        <v>4363</v>
      </c>
      <c r="E2755" s="1" t="s">
        <v>4362</v>
      </c>
    </row>
    <row r="2756" spans="1:5" x14ac:dyDescent="0.45">
      <c r="A2756" s="1" t="s">
        <v>108</v>
      </c>
      <c r="B2756" s="1" t="s">
        <v>109</v>
      </c>
      <c r="C2756" s="1" t="s">
        <v>4364</v>
      </c>
      <c r="E2756" s="1" t="s">
        <v>4362</v>
      </c>
    </row>
    <row r="2757" spans="1:5" x14ac:dyDescent="0.45">
      <c r="A2757" s="1" t="s">
        <v>108</v>
      </c>
      <c r="B2757" s="1" t="s">
        <v>109</v>
      </c>
      <c r="C2757" s="1" t="s">
        <v>4365</v>
      </c>
      <c r="E2757" s="1" t="s">
        <v>4362</v>
      </c>
    </row>
    <row r="2758" spans="1:5" x14ac:dyDescent="0.45">
      <c r="A2758" s="1" t="s">
        <v>108</v>
      </c>
      <c r="B2758" s="1" t="s">
        <v>109</v>
      </c>
      <c r="C2758" s="1" t="s">
        <v>4366</v>
      </c>
      <c r="E2758" s="1" t="s">
        <v>4362</v>
      </c>
    </row>
    <row r="2759" spans="1:5" x14ac:dyDescent="0.45">
      <c r="A2759" s="1" t="s">
        <v>108</v>
      </c>
      <c r="B2759" s="1" t="s">
        <v>109</v>
      </c>
      <c r="C2759" s="1" t="s">
        <v>4367</v>
      </c>
      <c r="E2759" s="1" t="s">
        <v>4362</v>
      </c>
    </row>
    <row r="2760" spans="1:5" x14ac:dyDescent="0.45">
      <c r="A2760" s="1" t="s">
        <v>108</v>
      </c>
      <c r="B2760" s="1" t="s">
        <v>109</v>
      </c>
      <c r="C2760" s="1" t="s">
        <v>4368</v>
      </c>
      <c r="E2760" s="1" t="s">
        <v>4362</v>
      </c>
    </row>
    <row r="2761" spans="1:5" x14ac:dyDescent="0.45">
      <c r="A2761" s="1" t="s">
        <v>108</v>
      </c>
      <c r="B2761" s="1" t="s">
        <v>109</v>
      </c>
      <c r="C2761" s="1" t="s">
        <v>4369</v>
      </c>
      <c r="E2761" s="1" t="s">
        <v>4362</v>
      </c>
    </row>
    <row r="2762" spans="1:5" x14ac:dyDescent="0.45">
      <c r="A2762" s="1" t="s">
        <v>108</v>
      </c>
      <c r="B2762" s="1" t="s">
        <v>109</v>
      </c>
      <c r="C2762" s="1" t="s">
        <v>4370</v>
      </c>
      <c r="E2762" s="1" t="s">
        <v>4362</v>
      </c>
    </row>
    <row r="2763" spans="1:5" x14ac:dyDescent="0.45">
      <c r="A2763" s="1" t="s">
        <v>108</v>
      </c>
      <c r="B2763" s="1" t="s">
        <v>109</v>
      </c>
      <c r="C2763" s="1" t="s">
        <v>4371</v>
      </c>
      <c r="E2763" s="1" t="s">
        <v>4362</v>
      </c>
    </row>
    <row r="2764" spans="1:5" x14ac:dyDescent="0.45">
      <c r="A2764" s="1" t="s">
        <v>108</v>
      </c>
      <c r="B2764" s="1" t="s">
        <v>109</v>
      </c>
      <c r="C2764" s="1" t="s">
        <v>4372</v>
      </c>
      <c r="E2764" s="1" t="s">
        <v>4362</v>
      </c>
    </row>
    <row r="2765" spans="1:5" x14ac:dyDescent="0.45">
      <c r="A2765" s="1" t="s">
        <v>108</v>
      </c>
      <c r="B2765" s="1" t="s">
        <v>109</v>
      </c>
      <c r="C2765" s="1" t="s">
        <v>4373</v>
      </c>
      <c r="E2765" s="1" t="s">
        <v>4362</v>
      </c>
    </row>
    <row r="2766" spans="1:5" x14ac:dyDescent="0.45">
      <c r="A2766" s="1" t="s">
        <v>108</v>
      </c>
      <c r="B2766" s="1" t="s">
        <v>109</v>
      </c>
      <c r="C2766" s="1" t="s">
        <v>4374</v>
      </c>
      <c r="E2766" s="1" t="s">
        <v>4362</v>
      </c>
    </row>
    <row r="2767" spans="1:5" x14ac:dyDescent="0.45">
      <c r="A2767" s="1" t="s">
        <v>108</v>
      </c>
      <c r="B2767" s="1" t="s">
        <v>109</v>
      </c>
      <c r="C2767" s="1" t="s">
        <v>4375</v>
      </c>
      <c r="E2767" s="1" t="s">
        <v>4362</v>
      </c>
    </row>
    <row r="2768" spans="1:5" x14ac:dyDescent="0.45">
      <c r="A2768" s="1" t="s">
        <v>108</v>
      </c>
      <c r="B2768" s="1" t="s">
        <v>109</v>
      </c>
      <c r="C2768" s="1" t="s">
        <v>4376</v>
      </c>
      <c r="E2768" s="1" t="s">
        <v>4362</v>
      </c>
    </row>
    <row r="2769" spans="1:5" x14ac:dyDescent="0.45">
      <c r="A2769" s="1" t="s">
        <v>108</v>
      </c>
      <c r="B2769" s="1" t="s">
        <v>109</v>
      </c>
      <c r="C2769" s="1" t="s">
        <v>4377</v>
      </c>
      <c r="E2769" s="1" t="s">
        <v>4362</v>
      </c>
    </row>
    <row r="2770" spans="1:5" x14ac:dyDescent="0.45">
      <c r="A2770" s="1" t="s">
        <v>108</v>
      </c>
      <c r="B2770" s="1" t="s">
        <v>109</v>
      </c>
      <c r="C2770" s="1" t="s">
        <v>4378</v>
      </c>
      <c r="E2770" s="1" t="s">
        <v>4362</v>
      </c>
    </row>
    <row r="2771" spans="1:5" x14ac:dyDescent="0.45">
      <c r="A2771" s="1" t="s">
        <v>108</v>
      </c>
      <c r="B2771" s="1" t="s">
        <v>109</v>
      </c>
      <c r="C2771" s="1" t="s">
        <v>4379</v>
      </c>
      <c r="E2771" s="1" t="s">
        <v>4362</v>
      </c>
    </row>
    <row r="2772" spans="1:5" x14ac:dyDescent="0.45">
      <c r="A2772" s="1" t="s">
        <v>108</v>
      </c>
      <c r="B2772" s="1" t="s">
        <v>109</v>
      </c>
      <c r="C2772" s="1" t="s">
        <v>4380</v>
      </c>
      <c r="E2772" s="1" t="s">
        <v>4362</v>
      </c>
    </row>
    <row r="2773" spans="1:5" x14ac:dyDescent="0.45">
      <c r="A2773" s="1" t="s">
        <v>108</v>
      </c>
      <c r="B2773" s="1" t="s">
        <v>109</v>
      </c>
      <c r="C2773" s="1" t="s">
        <v>4381</v>
      </c>
      <c r="E2773" s="1" t="s">
        <v>4362</v>
      </c>
    </row>
    <row r="2774" spans="1:5" x14ac:dyDescent="0.45">
      <c r="A2774" s="1" t="s">
        <v>108</v>
      </c>
      <c r="B2774" s="1" t="s">
        <v>109</v>
      </c>
      <c r="C2774" s="1" t="s">
        <v>4382</v>
      </c>
      <c r="E2774" s="1" t="s">
        <v>4362</v>
      </c>
    </row>
    <row r="2775" spans="1:5" x14ac:dyDescent="0.45">
      <c r="A2775" s="1" t="s">
        <v>108</v>
      </c>
      <c r="B2775" s="1" t="s">
        <v>109</v>
      </c>
      <c r="C2775" s="1" t="s">
        <v>4383</v>
      </c>
      <c r="E2775" s="1" t="s">
        <v>4362</v>
      </c>
    </row>
    <row r="2776" spans="1:5" x14ac:dyDescent="0.45">
      <c r="A2776" s="1" t="s">
        <v>108</v>
      </c>
      <c r="B2776" s="1" t="s">
        <v>109</v>
      </c>
      <c r="C2776" s="1" t="s">
        <v>4384</v>
      </c>
      <c r="E2776" s="1" t="s">
        <v>4362</v>
      </c>
    </row>
    <row r="2777" spans="1:5" x14ac:dyDescent="0.45">
      <c r="A2777" s="1" t="s">
        <v>108</v>
      </c>
      <c r="B2777" s="1" t="s">
        <v>109</v>
      </c>
      <c r="C2777" s="1" t="s">
        <v>4385</v>
      </c>
      <c r="E2777" s="1" t="s">
        <v>4362</v>
      </c>
    </row>
    <row r="2778" spans="1:5" x14ac:dyDescent="0.45">
      <c r="A2778" s="1" t="s">
        <v>108</v>
      </c>
      <c r="B2778" s="1" t="s">
        <v>109</v>
      </c>
      <c r="C2778" s="1" t="s">
        <v>4386</v>
      </c>
      <c r="E2778" s="1" t="s">
        <v>4362</v>
      </c>
    </row>
    <row r="2779" spans="1:5" x14ac:dyDescent="0.45">
      <c r="A2779" s="1" t="s">
        <v>108</v>
      </c>
      <c r="B2779" s="1" t="s">
        <v>109</v>
      </c>
      <c r="C2779" s="1" t="s">
        <v>4387</v>
      </c>
      <c r="E2779" s="1" t="s">
        <v>4362</v>
      </c>
    </row>
    <row r="2780" spans="1:5" x14ac:dyDescent="0.45">
      <c r="A2780" s="1" t="s">
        <v>108</v>
      </c>
      <c r="B2780" s="1" t="s">
        <v>109</v>
      </c>
      <c r="C2780" s="1" t="s">
        <v>4388</v>
      </c>
      <c r="E2780" s="1" t="s">
        <v>4362</v>
      </c>
    </row>
    <row r="2781" spans="1:5" x14ac:dyDescent="0.45">
      <c r="A2781" s="1" t="s">
        <v>108</v>
      </c>
      <c r="B2781" s="1" t="s">
        <v>109</v>
      </c>
      <c r="C2781" s="1" t="s">
        <v>4389</v>
      </c>
      <c r="E2781" s="1" t="s">
        <v>4362</v>
      </c>
    </row>
    <row r="2782" spans="1:5" x14ac:dyDescent="0.45">
      <c r="A2782" s="1" t="s">
        <v>108</v>
      </c>
      <c r="B2782" s="1" t="s">
        <v>109</v>
      </c>
      <c r="C2782" s="1" t="s">
        <v>4123</v>
      </c>
      <c r="E2782" s="1" t="s">
        <v>4123</v>
      </c>
    </row>
    <row r="2783" spans="1:5" x14ac:dyDescent="0.45">
      <c r="A2783" s="1" t="s">
        <v>108</v>
      </c>
      <c r="B2783" s="1" t="s">
        <v>109</v>
      </c>
      <c r="C2783" s="1" t="s">
        <v>4400</v>
      </c>
      <c r="E2783" s="1" t="s">
        <v>4401</v>
      </c>
    </row>
    <row r="2784" spans="1:5" x14ac:dyDescent="0.45">
      <c r="A2784" s="1" t="s">
        <v>108</v>
      </c>
      <c r="B2784" s="1" t="s">
        <v>109</v>
      </c>
      <c r="C2784" s="1" t="s">
        <v>4402</v>
      </c>
      <c r="E2784" s="1" t="s">
        <v>4403</v>
      </c>
    </row>
    <row r="2785" spans="1:5" x14ac:dyDescent="0.45">
      <c r="A2785" s="1" t="s">
        <v>108</v>
      </c>
      <c r="B2785" s="1" t="s">
        <v>109</v>
      </c>
      <c r="C2785" s="1" t="s">
        <v>4128</v>
      </c>
      <c r="E2785" s="1" t="s">
        <v>4128</v>
      </c>
    </row>
    <row r="2786" spans="1:5" x14ac:dyDescent="0.45">
      <c r="A2786" s="1" t="s">
        <v>108</v>
      </c>
      <c r="B2786" s="1" t="s">
        <v>109</v>
      </c>
      <c r="C2786" s="1" t="s">
        <v>4131</v>
      </c>
      <c r="E2786" s="1" t="s">
        <v>4131</v>
      </c>
    </row>
    <row r="2787" spans="1:5" x14ac:dyDescent="0.45">
      <c r="A2787" s="1" t="s">
        <v>108</v>
      </c>
      <c r="B2787" s="1" t="s">
        <v>109</v>
      </c>
      <c r="C2787" s="1" t="s">
        <v>4415</v>
      </c>
      <c r="E2787" s="1" t="s">
        <v>4131</v>
      </c>
    </row>
    <row r="2788" spans="1:5" x14ac:dyDescent="0.45">
      <c r="A2788" s="1" t="s">
        <v>108</v>
      </c>
      <c r="B2788" s="1" t="s">
        <v>109</v>
      </c>
      <c r="C2788" s="1" t="s">
        <v>4132</v>
      </c>
      <c r="E2788" s="1" t="s">
        <v>4131</v>
      </c>
    </row>
    <row r="2789" spans="1:5" x14ac:dyDescent="0.45">
      <c r="A2789" s="1" t="s">
        <v>108</v>
      </c>
      <c r="B2789" s="1" t="s">
        <v>109</v>
      </c>
      <c r="C2789" s="1" t="s">
        <v>4133</v>
      </c>
      <c r="E2789" s="1" t="s">
        <v>4131</v>
      </c>
    </row>
    <row r="2790" spans="1:5" x14ac:dyDescent="0.45">
      <c r="A2790" s="1" t="s">
        <v>108</v>
      </c>
      <c r="B2790" s="1" t="s">
        <v>109</v>
      </c>
      <c r="C2790" s="1" t="s">
        <v>4134</v>
      </c>
      <c r="E2790" s="1" t="s">
        <v>4131</v>
      </c>
    </row>
    <row r="2791" spans="1:5" x14ac:dyDescent="0.45">
      <c r="A2791" s="1" t="s">
        <v>108</v>
      </c>
      <c r="B2791" s="1" t="s">
        <v>109</v>
      </c>
      <c r="C2791" s="1" t="s">
        <v>4135</v>
      </c>
      <c r="E2791" s="1" t="s">
        <v>4131</v>
      </c>
    </row>
    <row r="2792" spans="1:5" x14ac:dyDescent="0.45">
      <c r="A2792" s="1" t="s">
        <v>108</v>
      </c>
      <c r="B2792" s="1" t="s">
        <v>109</v>
      </c>
      <c r="C2792" s="1" t="s">
        <v>4136</v>
      </c>
      <c r="E2792" s="1" t="s">
        <v>4131</v>
      </c>
    </row>
    <row r="2793" spans="1:5" x14ac:dyDescent="0.45">
      <c r="A2793" s="1" t="s">
        <v>108</v>
      </c>
      <c r="B2793" s="1" t="s">
        <v>109</v>
      </c>
      <c r="C2793" s="1" t="s">
        <v>4416</v>
      </c>
      <c r="E2793" s="1" t="s">
        <v>4131</v>
      </c>
    </row>
    <row r="2794" spans="1:5" x14ac:dyDescent="0.45">
      <c r="A2794" s="1" t="s">
        <v>108</v>
      </c>
      <c r="B2794" s="1" t="s">
        <v>109</v>
      </c>
      <c r="C2794" s="1" t="s">
        <v>4417</v>
      </c>
      <c r="E2794" s="1" t="s">
        <v>4131</v>
      </c>
    </row>
    <row r="2795" spans="1:5" x14ac:dyDescent="0.45">
      <c r="A2795" s="1" t="s">
        <v>108</v>
      </c>
      <c r="B2795" s="1" t="s">
        <v>109</v>
      </c>
      <c r="C2795" s="1" t="s">
        <v>4418</v>
      </c>
      <c r="E2795" s="1" t="s">
        <v>4131</v>
      </c>
    </row>
    <row r="2796" spans="1:5" x14ac:dyDescent="0.45">
      <c r="A2796" s="1" t="s">
        <v>108</v>
      </c>
      <c r="B2796" s="1" t="s">
        <v>109</v>
      </c>
      <c r="C2796" s="1" t="s">
        <v>4137</v>
      </c>
      <c r="E2796" s="1" t="s">
        <v>4131</v>
      </c>
    </row>
    <row r="2797" spans="1:5" x14ac:dyDescent="0.45">
      <c r="A2797" s="1" t="s">
        <v>108</v>
      </c>
      <c r="B2797" s="1" t="s">
        <v>109</v>
      </c>
      <c r="C2797" s="1" t="s">
        <v>4139</v>
      </c>
      <c r="E2797" s="1" t="s">
        <v>4131</v>
      </c>
    </row>
    <row r="2798" spans="1:5" x14ac:dyDescent="0.45">
      <c r="A2798" s="1" t="s">
        <v>108</v>
      </c>
      <c r="B2798" s="1" t="s">
        <v>109</v>
      </c>
      <c r="C2798" s="1" t="s">
        <v>4138</v>
      </c>
      <c r="E2798" s="1" t="s">
        <v>4131</v>
      </c>
    </row>
    <row r="2799" spans="1:5" x14ac:dyDescent="0.45">
      <c r="A2799" s="1" t="s">
        <v>108</v>
      </c>
      <c r="B2799" s="1" t="s">
        <v>109</v>
      </c>
      <c r="C2799" s="1" t="s">
        <v>4140</v>
      </c>
      <c r="E2799" s="1" t="s">
        <v>4131</v>
      </c>
    </row>
    <row r="2800" spans="1:5" x14ac:dyDescent="0.45">
      <c r="A2800" s="1" t="s">
        <v>108</v>
      </c>
      <c r="B2800" s="1" t="s">
        <v>109</v>
      </c>
      <c r="C2800" s="1" t="s">
        <v>4420</v>
      </c>
      <c r="E2800" s="1" t="s">
        <v>4131</v>
      </c>
    </row>
    <row r="2801" spans="1:5" x14ac:dyDescent="0.45">
      <c r="A2801" s="1" t="s">
        <v>108</v>
      </c>
      <c r="B2801" s="1" t="s">
        <v>109</v>
      </c>
      <c r="C2801" s="1" t="s">
        <v>4421</v>
      </c>
      <c r="E2801" s="1" t="s">
        <v>4131</v>
      </c>
    </row>
    <row r="2802" spans="1:5" x14ac:dyDescent="0.45">
      <c r="A2802" s="1" t="s">
        <v>108</v>
      </c>
      <c r="B2802" s="1" t="s">
        <v>109</v>
      </c>
      <c r="C2802" s="1" t="s">
        <v>4422</v>
      </c>
      <c r="E2802" s="1" t="s">
        <v>4131</v>
      </c>
    </row>
    <row r="2803" spans="1:5" x14ac:dyDescent="0.45">
      <c r="A2803" s="1" t="s">
        <v>108</v>
      </c>
      <c r="B2803" s="1" t="s">
        <v>109</v>
      </c>
      <c r="C2803" s="1" t="s">
        <v>4423</v>
      </c>
      <c r="E2803" s="1" t="s">
        <v>4131</v>
      </c>
    </row>
    <row r="2804" spans="1:5" x14ac:dyDescent="0.45">
      <c r="A2804" s="1" t="s">
        <v>108</v>
      </c>
      <c r="B2804" s="1" t="s">
        <v>109</v>
      </c>
      <c r="C2804" s="1" t="s">
        <v>4424</v>
      </c>
      <c r="E2804" s="1" t="s">
        <v>4131</v>
      </c>
    </row>
    <row r="2805" spans="1:5" x14ac:dyDescent="0.45">
      <c r="A2805" s="1" t="s">
        <v>108</v>
      </c>
      <c r="B2805" s="1" t="s">
        <v>109</v>
      </c>
      <c r="C2805" s="1" t="s">
        <v>4425</v>
      </c>
      <c r="E2805" s="1" t="s">
        <v>4131</v>
      </c>
    </row>
    <row r="2806" spans="1:5" x14ac:dyDescent="0.45">
      <c r="A2806" s="1" t="s">
        <v>108</v>
      </c>
      <c r="B2806" s="1" t="s">
        <v>109</v>
      </c>
      <c r="C2806" s="1" t="s">
        <v>4426</v>
      </c>
      <c r="E2806" s="1" t="s">
        <v>4131</v>
      </c>
    </row>
    <row r="2807" spans="1:5" x14ac:dyDescent="0.45">
      <c r="A2807" s="1" t="s">
        <v>108</v>
      </c>
      <c r="B2807" s="1" t="s">
        <v>109</v>
      </c>
      <c r="C2807" s="1" t="s">
        <v>4427</v>
      </c>
      <c r="E2807" s="1" t="s">
        <v>4131</v>
      </c>
    </row>
    <row r="2808" spans="1:5" x14ac:dyDescent="0.45">
      <c r="A2808" s="1" t="s">
        <v>108</v>
      </c>
      <c r="B2808" s="1" t="s">
        <v>109</v>
      </c>
      <c r="C2808" s="1" t="s">
        <v>4428</v>
      </c>
      <c r="E2808" s="1" t="s">
        <v>4131</v>
      </c>
    </row>
    <row r="2809" spans="1:5" x14ac:dyDescent="0.45">
      <c r="A2809" s="1" t="s">
        <v>108</v>
      </c>
      <c r="B2809" s="1" t="s">
        <v>109</v>
      </c>
      <c r="C2809" s="1" t="s">
        <v>4419</v>
      </c>
      <c r="E2809" s="1" t="s">
        <v>4131</v>
      </c>
    </row>
    <row r="2810" spans="1:5" x14ac:dyDescent="0.45">
      <c r="A2810" s="1" t="s">
        <v>108</v>
      </c>
      <c r="B2810" s="1" t="s">
        <v>109</v>
      </c>
      <c r="C2810" s="1" t="s">
        <v>4479</v>
      </c>
      <c r="E2810" s="1" t="s">
        <v>4480</v>
      </c>
    </row>
    <row r="2811" spans="1:5" x14ac:dyDescent="0.45">
      <c r="A2811" s="1" t="s">
        <v>108</v>
      </c>
      <c r="B2811" s="1" t="s">
        <v>109</v>
      </c>
      <c r="C2811" s="1" t="s">
        <v>4481</v>
      </c>
      <c r="E2811" s="1" t="s">
        <v>4482</v>
      </c>
    </row>
    <row r="2812" spans="1:5" x14ac:dyDescent="0.45">
      <c r="A2812" s="1" t="s">
        <v>108</v>
      </c>
      <c r="B2812" s="1" t="s">
        <v>109</v>
      </c>
      <c r="C2812" s="1" t="s">
        <v>4483</v>
      </c>
      <c r="E2812" s="1" t="s">
        <v>4484</v>
      </c>
    </row>
    <row r="2813" spans="1:5" x14ac:dyDescent="0.45">
      <c r="A2813" s="1" t="s">
        <v>108</v>
      </c>
      <c r="B2813" s="1" t="s">
        <v>109</v>
      </c>
      <c r="C2813" s="1" t="s">
        <v>4485</v>
      </c>
      <c r="E2813" s="1" t="s">
        <v>4486</v>
      </c>
    </row>
    <row r="2814" spans="1:5" x14ac:dyDescent="0.45">
      <c r="A2814" s="1" t="s">
        <v>108</v>
      </c>
      <c r="B2814" s="1" t="s">
        <v>109</v>
      </c>
      <c r="C2814" s="1" t="s">
        <v>4487</v>
      </c>
      <c r="E2814" s="1" t="s">
        <v>4486</v>
      </c>
    </row>
    <row r="2815" spans="1:5" x14ac:dyDescent="0.45">
      <c r="A2815" s="1" t="s">
        <v>108</v>
      </c>
      <c r="B2815" s="1" t="s">
        <v>109</v>
      </c>
      <c r="C2815" s="1" t="s">
        <v>4174</v>
      </c>
      <c r="E2815" s="1" t="s">
        <v>4175</v>
      </c>
    </row>
    <row r="2816" spans="1:5" x14ac:dyDescent="0.45">
      <c r="A2816" s="1" t="s">
        <v>108</v>
      </c>
      <c r="B2816" s="1" t="s">
        <v>109</v>
      </c>
      <c r="C2816" s="1" t="s">
        <v>4176</v>
      </c>
      <c r="E2816" s="1" t="s">
        <v>4177</v>
      </c>
    </row>
    <row r="2817" spans="1:5" x14ac:dyDescent="0.45">
      <c r="A2817" s="1" t="s">
        <v>108</v>
      </c>
      <c r="B2817" s="1" t="s">
        <v>109</v>
      </c>
      <c r="C2817" s="1" t="s">
        <v>4524</v>
      </c>
      <c r="E2817" s="1" t="s">
        <v>4525</v>
      </c>
    </row>
    <row r="2818" spans="1:5" x14ac:dyDescent="0.45">
      <c r="A2818" s="1" t="s">
        <v>108</v>
      </c>
      <c r="B2818" s="1" t="s">
        <v>109</v>
      </c>
      <c r="C2818" s="1" t="s">
        <v>4537</v>
      </c>
      <c r="E2818" s="1" t="s">
        <v>4538</v>
      </c>
    </row>
    <row r="2819" spans="1:5" x14ac:dyDescent="0.45">
      <c r="A2819" s="1" t="s">
        <v>108</v>
      </c>
      <c r="B2819" s="1" t="s">
        <v>109</v>
      </c>
      <c r="C2819" s="1" t="s">
        <v>4539</v>
      </c>
      <c r="E2819" s="1" t="s">
        <v>4540</v>
      </c>
    </row>
    <row r="2820" spans="1:5" x14ac:dyDescent="0.45">
      <c r="A2820" s="1" t="s">
        <v>108</v>
      </c>
      <c r="B2820" s="1" t="s">
        <v>109</v>
      </c>
      <c r="C2820" s="1" t="s">
        <v>4541</v>
      </c>
      <c r="E2820" s="1" t="s">
        <v>4538</v>
      </c>
    </row>
    <row r="2821" spans="1:5" x14ac:dyDescent="0.45">
      <c r="A2821" s="1" t="s">
        <v>108</v>
      </c>
      <c r="B2821" s="1" t="s">
        <v>109</v>
      </c>
      <c r="C2821" s="1" t="s">
        <v>4542</v>
      </c>
      <c r="E2821" s="1" t="s">
        <v>4543</v>
      </c>
    </row>
    <row r="2822" spans="1:5" x14ac:dyDescent="0.45">
      <c r="A2822" s="1" t="s">
        <v>108</v>
      </c>
      <c r="B2822" s="1" t="s">
        <v>109</v>
      </c>
      <c r="C2822" s="1" t="s">
        <v>4544</v>
      </c>
      <c r="E2822" s="1" t="s">
        <v>4545</v>
      </c>
    </row>
    <row r="2823" spans="1:5" x14ac:dyDescent="0.45">
      <c r="A2823" s="1" t="s">
        <v>108</v>
      </c>
      <c r="B2823" s="1" t="s">
        <v>109</v>
      </c>
      <c r="C2823" s="1" t="s">
        <v>4546</v>
      </c>
      <c r="E2823" s="1" t="s">
        <v>4538</v>
      </c>
    </row>
    <row r="2824" spans="1:5" x14ac:dyDescent="0.45">
      <c r="A2824" s="1" t="s">
        <v>108</v>
      </c>
      <c r="B2824" s="1" t="s">
        <v>109</v>
      </c>
      <c r="C2824" s="1" t="s">
        <v>4547</v>
      </c>
      <c r="E2824" s="1" t="s">
        <v>4548</v>
      </c>
    </row>
    <row r="2825" spans="1:5" x14ac:dyDescent="0.45">
      <c r="A2825" s="1" t="s">
        <v>108</v>
      </c>
      <c r="B2825" s="1" t="s">
        <v>109</v>
      </c>
      <c r="C2825" s="1" t="s">
        <v>4549</v>
      </c>
      <c r="E2825" s="1" t="s">
        <v>4550</v>
      </c>
    </row>
    <row r="2826" spans="1:5" x14ac:dyDescent="0.45">
      <c r="A2826" s="1" t="s">
        <v>108</v>
      </c>
      <c r="B2826" s="1" t="s">
        <v>109</v>
      </c>
      <c r="C2826" s="1" t="s">
        <v>4551</v>
      </c>
      <c r="E2826" s="1" t="s">
        <v>4552</v>
      </c>
    </row>
    <row r="2827" spans="1:5" x14ac:dyDescent="0.45">
      <c r="A2827" s="1" t="s">
        <v>108</v>
      </c>
      <c r="B2827" s="1" t="s">
        <v>109</v>
      </c>
      <c r="C2827" s="1" t="s">
        <v>4553</v>
      </c>
      <c r="E2827" s="1" t="s">
        <v>4554</v>
      </c>
    </row>
    <row r="2828" spans="1:5" x14ac:dyDescent="0.45">
      <c r="A2828" s="1" t="s">
        <v>108</v>
      </c>
      <c r="B2828" s="1" t="s">
        <v>109</v>
      </c>
      <c r="C2828" s="1" t="s">
        <v>4555</v>
      </c>
      <c r="E2828" s="1" t="s">
        <v>4555</v>
      </c>
    </row>
    <row r="2829" spans="1:5" x14ac:dyDescent="0.45">
      <c r="A2829" s="1" t="s">
        <v>108</v>
      </c>
      <c r="B2829" s="1" t="s">
        <v>109</v>
      </c>
      <c r="C2829" s="1" t="s">
        <v>13939</v>
      </c>
      <c r="E2829" s="1" t="s">
        <v>13940</v>
      </c>
    </row>
    <row r="2830" spans="1:5" x14ac:dyDescent="0.45">
      <c r="A2830" s="1" t="s">
        <v>108</v>
      </c>
      <c r="B2830" s="1" t="s">
        <v>109</v>
      </c>
      <c r="C2830" s="1" t="s">
        <v>13941</v>
      </c>
      <c r="E2830" s="1" t="s">
        <v>13942</v>
      </c>
    </row>
    <row r="2831" spans="1:5" x14ac:dyDescent="0.45">
      <c r="A2831" s="1" t="s">
        <v>108</v>
      </c>
      <c r="B2831" s="1" t="s">
        <v>109</v>
      </c>
      <c r="C2831" s="1" t="s">
        <v>4894</v>
      </c>
      <c r="E2831" s="1" t="s">
        <v>4895</v>
      </c>
    </row>
    <row r="2832" spans="1:5" x14ac:dyDescent="0.45">
      <c r="A2832" s="1" t="s">
        <v>108</v>
      </c>
      <c r="B2832" s="1" t="s">
        <v>109</v>
      </c>
      <c r="C2832" s="1" t="s">
        <v>4896</v>
      </c>
      <c r="E2832" s="1" t="s">
        <v>4895</v>
      </c>
    </row>
    <row r="2833" spans="1:5" x14ac:dyDescent="0.45">
      <c r="A2833" s="1" t="s">
        <v>108</v>
      </c>
      <c r="B2833" s="1" t="s">
        <v>109</v>
      </c>
      <c r="C2833" s="1" t="s">
        <v>4897</v>
      </c>
      <c r="E2833" s="1" t="s">
        <v>4895</v>
      </c>
    </row>
    <row r="2834" spans="1:5" x14ac:dyDescent="0.45">
      <c r="A2834" s="1" t="s">
        <v>108</v>
      </c>
      <c r="B2834" s="1" t="s">
        <v>109</v>
      </c>
      <c r="C2834" s="1" t="s">
        <v>4898</v>
      </c>
      <c r="E2834" s="1" t="s">
        <v>4895</v>
      </c>
    </row>
    <row r="2835" spans="1:5" x14ac:dyDescent="0.45">
      <c r="A2835" s="1" t="s">
        <v>108</v>
      </c>
      <c r="B2835" s="1" t="s">
        <v>109</v>
      </c>
      <c r="C2835" s="1" t="s">
        <v>4899</v>
      </c>
      <c r="E2835" s="1" t="s">
        <v>4895</v>
      </c>
    </row>
    <row r="2836" spans="1:5" x14ac:dyDescent="0.45">
      <c r="A2836" s="1" t="s">
        <v>108</v>
      </c>
      <c r="B2836" s="1" t="s">
        <v>109</v>
      </c>
      <c r="C2836" s="1" t="s">
        <v>4900</v>
      </c>
      <c r="E2836" s="1" t="s">
        <v>4901</v>
      </c>
    </row>
    <row r="2837" spans="1:5" x14ac:dyDescent="0.45">
      <c r="A2837" s="1" t="s">
        <v>108</v>
      </c>
      <c r="B2837" s="1" t="s">
        <v>109</v>
      </c>
      <c r="C2837" s="1" t="s">
        <v>4902</v>
      </c>
      <c r="E2837" s="1" t="s">
        <v>4901</v>
      </c>
    </row>
    <row r="2838" spans="1:5" x14ac:dyDescent="0.45">
      <c r="A2838" s="1" t="s">
        <v>108</v>
      </c>
      <c r="B2838" s="1" t="s">
        <v>109</v>
      </c>
      <c r="C2838" s="1" t="s">
        <v>4903</v>
      </c>
      <c r="E2838" s="1" t="s">
        <v>4901</v>
      </c>
    </row>
    <row r="2839" spans="1:5" x14ac:dyDescent="0.45">
      <c r="A2839" s="1" t="s">
        <v>108</v>
      </c>
      <c r="B2839" s="1" t="s">
        <v>109</v>
      </c>
      <c r="C2839" s="1" t="s">
        <v>4904</v>
      </c>
      <c r="E2839" s="1" t="s">
        <v>4901</v>
      </c>
    </row>
    <row r="2840" spans="1:5" x14ac:dyDescent="0.45">
      <c r="A2840" s="1" t="s">
        <v>108</v>
      </c>
      <c r="B2840" s="1" t="s">
        <v>109</v>
      </c>
      <c r="C2840" s="1" t="s">
        <v>4905</v>
      </c>
      <c r="E2840" s="1" t="s">
        <v>4901</v>
      </c>
    </row>
    <row r="2841" spans="1:5" x14ac:dyDescent="0.45">
      <c r="A2841" s="1" t="s">
        <v>108</v>
      </c>
      <c r="B2841" s="1" t="s">
        <v>109</v>
      </c>
      <c r="C2841" s="1" t="s">
        <v>4945</v>
      </c>
      <c r="E2841" s="1" t="s">
        <v>4946</v>
      </c>
    </row>
    <row r="2842" spans="1:5" x14ac:dyDescent="0.45">
      <c r="A2842" s="1" t="s">
        <v>108</v>
      </c>
      <c r="B2842" s="1" t="s">
        <v>109</v>
      </c>
      <c r="C2842" s="1" t="s">
        <v>4947</v>
      </c>
      <c r="E2842" s="1" t="s">
        <v>4948</v>
      </c>
    </row>
    <row r="2843" spans="1:5" x14ac:dyDescent="0.45">
      <c r="A2843" s="1" t="s">
        <v>108</v>
      </c>
      <c r="B2843" s="1" t="s">
        <v>109</v>
      </c>
      <c r="C2843" s="1" t="s">
        <v>4949</v>
      </c>
      <c r="E2843" s="1" t="s">
        <v>4948</v>
      </c>
    </row>
    <row r="2844" spans="1:5" x14ac:dyDescent="0.45">
      <c r="A2844" s="1" t="s">
        <v>108</v>
      </c>
      <c r="B2844" s="1" t="s">
        <v>109</v>
      </c>
      <c r="C2844" s="1" t="s">
        <v>4950</v>
      </c>
      <c r="E2844" s="1" t="s">
        <v>4951</v>
      </c>
    </row>
    <row r="2845" spans="1:5" x14ac:dyDescent="0.45">
      <c r="A2845" s="1" t="s">
        <v>108</v>
      </c>
      <c r="B2845" s="1" t="s">
        <v>109</v>
      </c>
      <c r="C2845" s="1" t="s">
        <v>4952</v>
      </c>
      <c r="E2845" s="1" t="s">
        <v>4953</v>
      </c>
    </row>
    <row r="2846" spans="1:5" x14ac:dyDescent="0.45">
      <c r="A2846" s="1" t="s">
        <v>108</v>
      </c>
      <c r="B2846" s="1" t="s">
        <v>109</v>
      </c>
      <c r="C2846" s="1" t="s">
        <v>4954</v>
      </c>
      <c r="E2846" s="1" t="s">
        <v>4955</v>
      </c>
    </row>
    <row r="2847" spans="1:5" x14ac:dyDescent="0.45">
      <c r="A2847" s="1" t="s">
        <v>108</v>
      </c>
      <c r="B2847" s="1" t="s">
        <v>109</v>
      </c>
      <c r="C2847" s="1" t="s">
        <v>4956</v>
      </c>
      <c r="E2847" s="1" t="s">
        <v>4957</v>
      </c>
    </row>
    <row r="2848" spans="1:5" x14ac:dyDescent="0.45">
      <c r="A2848" s="1" t="s">
        <v>108</v>
      </c>
      <c r="B2848" s="1" t="s">
        <v>109</v>
      </c>
      <c r="C2848" s="1" t="s">
        <v>4958</v>
      </c>
      <c r="E2848" s="1" t="s">
        <v>4959</v>
      </c>
    </row>
    <row r="2849" spans="1:5" x14ac:dyDescent="0.45">
      <c r="A2849" s="1" t="s">
        <v>108</v>
      </c>
      <c r="B2849" s="1" t="s">
        <v>109</v>
      </c>
      <c r="C2849" s="1" t="s">
        <v>4634</v>
      </c>
      <c r="E2849" s="1" t="s">
        <v>4635</v>
      </c>
    </row>
    <row r="2850" spans="1:5" x14ac:dyDescent="0.45">
      <c r="A2850" s="1" t="s">
        <v>108</v>
      </c>
      <c r="B2850" s="1" t="s">
        <v>109</v>
      </c>
      <c r="C2850" s="1" t="s">
        <v>5043</v>
      </c>
      <c r="E2850" s="1" t="s">
        <v>5044</v>
      </c>
    </row>
    <row r="2851" spans="1:5" x14ac:dyDescent="0.45">
      <c r="A2851" s="1" t="s">
        <v>108</v>
      </c>
      <c r="B2851" s="1" t="s">
        <v>109</v>
      </c>
      <c r="C2851" s="1" t="s">
        <v>5045</v>
      </c>
      <c r="E2851" s="1" t="s">
        <v>5046</v>
      </c>
    </row>
    <row r="2852" spans="1:5" x14ac:dyDescent="0.45">
      <c r="A2852" s="1" t="s">
        <v>108</v>
      </c>
      <c r="B2852" s="1" t="s">
        <v>109</v>
      </c>
      <c r="C2852" s="1" t="s">
        <v>5047</v>
      </c>
      <c r="E2852" s="1" t="s">
        <v>5048</v>
      </c>
    </row>
    <row r="2853" spans="1:5" x14ac:dyDescent="0.45">
      <c r="A2853" s="1" t="s">
        <v>108</v>
      </c>
      <c r="B2853" s="1" t="s">
        <v>109</v>
      </c>
      <c r="C2853" s="1" t="s">
        <v>5049</v>
      </c>
      <c r="E2853" s="1" t="s">
        <v>5048</v>
      </c>
    </row>
    <row r="2854" spans="1:5" x14ac:dyDescent="0.45">
      <c r="A2854" s="1" t="s">
        <v>108</v>
      </c>
      <c r="B2854" s="1" t="s">
        <v>109</v>
      </c>
      <c r="C2854" s="1" t="s">
        <v>5052</v>
      </c>
      <c r="E2854" s="1" t="s">
        <v>5053</v>
      </c>
    </row>
    <row r="2855" spans="1:5" x14ac:dyDescent="0.45">
      <c r="A2855" s="1" t="s">
        <v>108</v>
      </c>
      <c r="B2855" s="1" t="s">
        <v>109</v>
      </c>
      <c r="C2855" s="1" t="s">
        <v>5054</v>
      </c>
      <c r="E2855" s="1" t="s">
        <v>5055</v>
      </c>
    </row>
    <row r="2856" spans="1:5" x14ac:dyDescent="0.45">
      <c r="A2856" s="1" t="s">
        <v>108</v>
      </c>
      <c r="B2856" s="1" t="s">
        <v>109</v>
      </c>
      <c r="C2856" s="1" t="s">
        <v>5574</v>
      </c>
      <c r="E2856" s="1" t="s">
        <v>5574</v>
      </c>
    </row>
    <row r="2857" spans="1:5" x14ac:dyDescent="0.45">
      <c r="A2857" s="1" t="s">
        <v>108</v>
      </c>
      <c r="B2857" s="1" t="s">
        <v>109</v>
      </c>
      <c r="C2857" s="1" t="s">
        <v>5663</v>
      </c>
      <c r="E2857" s="1" t="s">
        <v>5664</v>
      </c>
    </row>
    <row r="2858" spans="1:5" x14ac:dyDescent="0.45">
      <c r="A2858" s="1" t="s">
        <v>108</v>
      </c>
      <c r="B2858" s="1" t="s">
        <v>109</v>
      </c>
      <c r="C2858" s="1" t="s">
        <v>5665</v>
      </c>
      <c r="E2858" s="1" t="s">
        <v>5664</v>
      </c>
    </row>
    <row r="2859" spans="1:5" x14ac:dyDescent="0.45">
      <c r="A2859" s="1" t="s">
        <v>108</v>
      </c>
      <c r="B2859" s="1" t="s">
        <v>109</v>
      </c>
      <c r="C2859" s="1" t="s">
        <v>5700</v>
      </c>
      <c r="E2859" s="1" t="s">
        <v>5701</v>
      </c>
    </row>
    <row r="2860" spans="1:5" x14ac:dyDescent="0.45">
      <c r="A2860" s="1" t="s">
        <v>108</v>
      </c>
      <c r="B2860" s="1" t="s">
        <v>109</v>
      </c>
      <c r="C2860" s="1" t="s">
        <v>5945</v>
      </c>
      <c r="E2860" s="1" t="s">
        <v>5946</v>
      </c>
    </row>
    <row r="2861" spans="1:5" x14ac:dyDescent="0.45">
      <c r="A2861" s="1" t="s">
        <v>108</v>
      </c>
      <c r="B2861" s="1" t="s">
        <v>109</v>
      </c>
      <c r="C2861" s="1" t="s">
        <v>5955</v>
      </c>
      <c r="E2861" s="1" t="s">
        <v>5956</v>
      </c>
    </row>
    <row r="2862" spans="1:5" x14ac:dyDescent="0.45">
      <c r="A2862" s="1" t="s">
        <v>108</v>
      </c>
      <c r="B2862" s="1" t="s">
        <v>109</v>
      </c>
      <c r="C2862" s="1" t="s">
        <v>5960</v>
      </c>
      <c r="E2862" s="1" t="s">
        <v>5958</v>
      </c>
    </row>
    <row r="2863" spans="1:5" x14ac:dyDescent="0.45">
      <c r="A2863" s="1" t="s">
        <v>108</v>
      </c>
      <c r="B2863" s="1" t="s">
        <v>109</v>
      </c>
      <c r="C2863" s="1" t="s">
        <v>5957</v>
      </c>
      <c r="E2863" s="1" t="s">
        <v>5958</v>
      </c>
    </row>
    <row r="2864" spans="1:5" x14ac:dyDescent="0.45">
      <c r="A2864" s="1" t="s">
        <v>108</v>
      </c>
      <c r="B2864" s="1" t="s">
        <v>109</v>
      </c>
      <c r="C2864" s="1" t="s">
        <v>5959</v>
      </c>
      <c r="E2864" s="1" t="s">
        <v>5958</v>
      </c>
    </row>
    <row r="2865" spans="1:5" x14ac:dyDescent="0.45">
      <c r="A2865" s="1" t="s">
        <v>108</v>
      </c>
      <c r="B2865" s="1" t="s">
        <v>109</v>
      </c>
      <c r="C2865" s="1" t="s">
        <v>5961</v>
      </c>
      <c r="E2865" s="1" t="s">
        <v>5962</v>
      </c>
    </row>
    <row r="2866" spans="1:5" x14ac:dyDescent="0.45">
      <c r="A2866" s="1" t="s">
        <v>108</v>
      </c>
      <c r="B2866" s="1" t="s">
        <v>109</v>
      </c>
      <c r="C2866" s="1" t="s">
        <v>5963</v>
      </c>
      <c r="E2866" s="1" t="s">
        <v>5964</v>
      </c>
    </row>
    <row r="2867" spans="1:5" x14ac:dyDescent="0.45">
      <c r="A2867" s="1" t="s">
        <v>108</v>
      </c>
      <c r="B2867" s="1" t="s">
        <v>109</v>
      </c>
      <c r="C2867" s="1" t="s">
        <v>5965</v>
      </c>
      <c r="E2867" s="1" t="s">
        <v>5966</v>
      </c>
    </row>
    <row r="2868" spans="1:5" x14ac:dyDescent="0.45">
      <c r="A2868" s="1" t="s">
        <v>108</v>
      </c>
      <c r="B2868" s="1" t="s">
        <v>109</v>
      </c>
      <c r="C2868" s="1" t="s">
        <v>5967</v>
      </c>
      <c r="E2868" s="1" t="s">
        <v>5968</v>
      </c>
    </row>
    <row r="2869" spans="1:5" x14ac:dyDescent="0.45">
      <c r="A2869" s="1" t="s">
        <v>108</v>
      </c>
      <c r="B2869" s="1" t="s">
        <v>109</v>
      </c>
      <c r="C2869" s="1" t="s">
        <v>5969</v>
      </c>
      <c r="E2869" s="1" t="s">
        <v>5970</v>
      </c>
    </row>
    <row r="2870" spans="1:5" x14ac:dyDescent="0.45">
      <c r="A2870" s="1" t="s">
        <v>108</v>
      </c>
      <c r="B2870" s="1" t="s">
        <v>109</v>
      </c>
      <c r="C2870" s="1" t="s">
        <v>5971</v>
      </c>
      <c r="E2870" s="1" t="s">
        <v>5972</v>
      </c>
    </row>
    <row r="2871" spans="1:5" x14ac:dyDescent="0.45">
      <c r="A2871" s="1" t="s">
        <v>108</v>
      </c>
      <c r="B2871" s="1" t="s">
        <v>109</v>
      </c>
      <c r="C2871" s="1" t="s">
        <v>5975</v>
      </c>
      <c r="E2871" s="1" t="s">
        <v>5974</v>
      </c>
    </row>
    <row r="2872" spans="1:5" x14ac:dyDescent="0.45">
      <c r="A2872" s="1" t="s">
        <v>108</v>
      </c>
      <c r="B2872" s="1" t="s">
        <v>109</v>
      </c>
      <c r="C2872" s="1" t="s">
        <v>5973</v>
      </c>
      <c r="E2872" s="1" t="s">
        <v>5974</v>
      </c>
    </row>
    <row r="2873" spans="1:5" x14ac:dyDescent="0.45">
      <c r="A2873" s="1" t="s">
        <v>108</v>
      </c>
      <c r="B2873" s="1" t="s">
        <v>109</v>
      </c>
      <c r="C2873" s="1" t="s">
        <v>5976</v>
      </c>
      <c r="E2873" s="1" t="s">
        <v>5977</v>
      </c>
    </row>
    <row r="2874" spans="1:5" x14ac:dyDescent="0.45">
      <c r="A2874" s="1" t="s">
        <v>108</v>
      </c>
      <c r="B2874" s="1" t="s">
        <v>109</v>
      </c>
      <c r="C2874" s="1" t="s">
        <v>5978</v>
      </c>
      <c r="E2874" s="1" t="s">
        <v>5979</v>
      </c>
    </row>
    <row r="2875" spans="1:5" x14ac:dyDescent="0.45">
      <c r="A2875" s="1" t="s">
        <v>108</v>
      </c>
      <c r="B2875" s="1" t="s">
        <v>109</v>
      </c>
      <c r="C2875" s="1" t="s">
        <v>5947</v>
      </c>
      <c r="E2875" s="1" t="s">
        <v>5948</v>
      </c>
    </row>
    <row r="2876" spans="1:5" x14ac:dyDescent="0.45">
      <c r="A2876" s="1" t="s">
        <v>108</v>
      </c>
      <c r="B2876" s="1" t="s">
        <v>109</v>
      </c>
      <c r="C2876" s="1" t="s">
        <v>5980</v>
      </c>
      <c r="E2876" s="1" t="s">
        <v>5981</v>
      </c>
    </row>
    <row r="2877" spans="1:5" x14ac:dyDescent="0.45">
      <c r="A2877" s="1" t="s">
        <v>108</v>
      </c>
      <c r="B2877" s="1" t="s">
        <v>109</v>
      </c>
      <c r="C2877" s="1" t="s">
        <v>5949</v>
      </c>
      <c r="E2877" s="1" t="s">
        <v>5950</v>
      </c>
    </row>
    <row r="2878" spans="1:5" x14ac:dyDescent="0.45">
      <c r="A2878" s="1" t="s">
        <v>108</v>
      </c>
      <c r="B2878" s="1" t="s">
        <v>109</v>
      </c>
      <c r="C2878" s="1" t="s">
        <v>5951</v>
      </c>
      <c r="E2878" s="1" t="s">
        <v>5950</v>
      </c>
    </row>
    <row r="2879" spans="1:5" x14ac:dyDescent="0.45">
      <c r="A2879" s="1" t="s">
        <v>108</v>
      </c>
      <c r="B2879" s="1" t="s">
        <v>109</v>
      </c>
      <c r="C2879" s="1" t="s">
        <v>5952</v>
      </c>
      <c r="E2879" s="1" t="s">
        <v>5950</v>
      </c>
    </row>
    <row r="2880" spans="1:5" x14ac:dyDescent="0.45">
      <c r="A2880" s="1" t="s">
        <v>108</v>
      </c>
      <c r="B2880" s="1" t="s">
        <v>109</v>
      </c>
      <c r="C2880" s="1" t="s">
        <v>5953</v>
      </c>
      <c r="E2880" s="1" t="s">
        <v>5950</v>
      </c>
    </row>
    <row r="2881" spans="1:5" x14ac:dyDescent="0.45">
      <c r="A2881" s="1" t="s">
        <v>108</v>
      </c>
      <c r="B2881" s="1" t="s">
        <v>109</v>
      </c>
      <c r="C2881" s="1" t="s">
        <v>5954</v>
      </c>
      <c r="E2881" s="1" t="s">
        <v>5950</v>
      </c>
    </row>
    <row r="2882" spans="1:5" x14ac:dyDescent="0.45">
      <c r="A2882" s="1" t="s">
        <v>108</v>
      </c>
      <c r="B2882" s="1" t="s">
        <v>109</v>
      </c>
      <c r="C2882" s="1" t="s">
        <v>5982</v>
      </c>
      <c r="E2882" s="1" t="s">
        <v>5983</v>
      </c>
    </row>
    <row r="2883" spans="1:5" x14ac:dyDescent="0.45">
      <c r="A2883" s="1" t="s">
        <v>108</v>
      </c>
      <c r="B2883" s="1" t="s">
        <v>109</v>
      </c>
      <c r="C2883" s="1" t="s">
        <v>5984</v>
      </c>
      <c r="E2883" s="1" t="s">
        <v>5984</v>
      </c>
    </row>
    <row r="2884" spans="1:5" x14ac:dyDescent="0.45">
      <c r="A2884" s="1" t="s">
        <v>108</v>
      </c>
      <c r="B2884" s="1" t="s">
        <v>109</v>
      </c>
      <c r="C2884" s="1" t="s">
        <v>5985</v>
      </c>
      <c r="E2884" s="1" t="s">
        <v>5985</v>
      </c>
    </row>
    <row r="2885" spans="1:5" x14ac:dyDescent="0.45">
      <c r="A2885" s="1" t="s">
        <v>108</v>
      </c>
      <c r="B2885" s="1" t="s">
        <v>109</v>
      </c>
      <c r="C2885" s="1" t="s">
        <v>5986</v>
      </c>
      <c r="E2885" s="1" t="s">
        <v>5986</v>
      </c>
    </row>
    <row r="2886" spans="1:5" x14ac:dyDescent="0.45">
      <c r="A2886" s="1" t="s">
        <v>108</v>
      </c>
      <c r="B2886" s="1" t="s">
        <v>109</v>
      </c>
      <c r="C2886" s="1" t="s">
        <v>13950</v>
      </c>
      <c r="E2886" s="1" t="s">
        <v>13951</v>
      </c>
    </row>
    <row r="2887" spans="1:5" x14ac:dyDescent="0.45">
      <c r="A2887" s="1" t="s">
        <v>108</v>
      </c>
      <c r="B2887" s="1" t="s">
        <v>109</v>
      </c>
      <c r="C2887" s="1" t="s">
        <v>6101</v>
      </c>
      <c r="E2887" s="1" t="s">
        <v>6102</v>
      </c>
    </row>
    <row r="2888" spans="1:5" x14ac:dyDescent="0.45">
      <c r="A2888" s="1" t="s">
        <v>108</v>
      </c>
      <c r="B2888" s="1" t="s">
        <v>109</v>
      </c>
      <c r="C2888" s="1" t="s">
        <v>6103</v>
      </c>
      <c r="E2888" s="1" t="s">
        <v>6104</v>
      </c>
    </row>
    <row r="2889" spans="1:5" x14ac:dyDescent="0.45">
      <c r="A2889" s="1" t="s">
        <v>108</v>
      </c>
      <c r="B2889" s="1" t="s">
        <v>109</v>
      </c>
      <c r="C2889" s="1" t="s">
        <v>6099</v>
      </c>
      <c r="E2889" s="1" t="s">
        <v>6100</v>
      </c>
    </row>
    <row r="2890" spans="1:5" x14ac:dyDescent="0.45">
      <c r="A2890" s="1" t="s">
        <v>108</v>
      </c>
      <c r="B2890" s="1" t="s">
        <v>109</v>
      </c>
      <c r="C2890" s="1" t="s">
        <v>6183</v>
      </c>
      <c r="E2890" s="1" t="s">
        <v>6184</v>
      </c>
    </row>
    <row r="2891" spans="1:5" x14ac:dyDescent="0.45">
      <c r="A2891" s="1" t="s">
        <v>108</v>
      </c>
      <c r="B2891" s="1" t="s">
        <v>109</v>
      </c>
      <c r="C2891" s="1" t="s">
        <v>6185</v>
      </c>
      <c r="E2891" s="1" t="s">
        <v>6186</v>
      </c>
    </row>
    <row r="2892" spans="1:5" x14ac:dyDescent="0.45">
      <c r="A2892" s="1" t="s">
        <v>108</v>
      </c>
      <c r="B2892" s="1" t="s">
        <v>109</v>
      </c>
      <c r="C2892" s="1" t="s">
        <v>6187</v>
      </c>
      <c r="E2892" s="1" t="s">
        <v>6188</v>
      </c>
    </row>
    <row r="2893" spans="1:5" x14ac:dyDescent="0.45">
      <c r="A2893" s="1" t="s">
        <v>108</v>
      </c>
      <c r="B2893" s="1" t="s">
        <v>109</v>
      </c>
      <c r="C2893" s="1" t="s">
        <v>6242</v>
      </c>
      <c r="E2893" s="1" t="s">
        <v>6243</v>
      </c>
    </row>
    <row r="2894" spans="1:5" x14ac:dyDescent="0.45">
      <c r="A2894" s="1" t="s">
        <v>108</v>
      </c>
      <c r="B2894" s="1" t="s">
        <v>109</v>
      </c>
      <c r="C2894" s="1" t="s">
        <v>6244</v>
      </c>
      <c r="E2894" s="1" t="s">
        <v>6243</v>
      </c>
    </row>
    <row r="2895" spans="1:5" x14ac:dyDescent="0.45">
      <c r="A2895" s="1" t="s">
        <v>108</v>
      </c>
      <c r="B2895" s="1" t="s">
        <v>109</v>
      </c>
      <c r="C2895" s="1" t="s">
        <v>6245</v>
      </c>
      <c r="E2895" s="1" t="s">
        <v>6243</v>
      </c>
    </row>
    <row r="2896" spans="1:5" x14ac:dyDescent="0.45">
      <c r="A2896" s="1" t="s">
        <v>108</v>
      </c>
      <c r="B2896" s="1" t="s">
        <v>109</v>
      </c>
      <c r="C2896" s="1" t="s">
        <v>6246</v>
      </c>
      <c r="E2896" s="1" t="s">
        <v>6243</v>
      </c>
    </row>
    <row r="2897" spans="1:5" x14ac:dyDescent="0.45">
      <c r="A2897" s="1" t="s">
        <v>108</v>
      </c>
      <c r="B2897" s="1" t="s">
        <v>109</v>
      </c>
      <c r="C2897" s="1" t="s">
        <v>6247</v>
      </c>
      <c r="E2897" s="1" t="s">
        <v>6243</v>
      </c>
    </row>
    <row r="2898" spans="1:5" x14ac:dyDescent="0.45">
      <c r="A2898" s="1" t="s">
        <v>108</v>
      </c>
      <c r="B2898" s="1" t="s">
        <v>109</v>
      </c>
      <c r="C2898" s="1" t="s">
        <v>6248</v>
      </c>
      <c r="E2898" s="1" t="s">
        <v>6243</v>
      </c>
    </row>
    <row r="2899" spans="1:5" x14ac:dyDescent="0.45">
      <c r="A2899" s="1" t="s">
        <v>108</v>
      </c>
      <c r="B2899" s="1" t="s">
        <v>109</v>
      </c>
      <c r="C2899" s="1" t="s">
        <v>6249</v>
      </c>
      <c r="E2899" s="1" t="s">
        <v>6250</v>
      </c>
    </row>
    <row r="2900" spans="1:5" x14ac:dyDescent="0.45">
      <c r="A2900" s="1" t="s">
        <v>108</v>
      </c>
      <c r="B2900" s="1" t="s">
        <v>109</v>
      </c>
      <c r="C2900" s="1" t="s">
        <v>6251</v>
      </c>
      <c r="E2900" s="1" t="s">
        <v>6250</v>
      </c>
    </row>
    <row r="2901" spans="1:5" x14ac:dyDescent="0.45">
      <c r="A2901" s="1" t="s">
        <v>108</v>
      </c>
      <c r="B2901" s="1" t="s">
        <v>109</v>
      </c>
      <c r="C2901" s="1" t="s">
        <v>6252</v>
      </c>
      <c r="E2901" s="1" t="s">
        <v>6250</v>
      </c>
    </row>
    <row r="2902" spans="1:5" x14ac:dyDescent="0.45">
      <c r="A2902" s="1" t="s">
        <v>108</v>
      </c>
      <c r="B2902" s="1" t="s">
        <v>109</v>
      </c>
      <c r="C2902" s="1" t="s">
        <v>6253</v>
      </c>
      <c r="E2902" s="1" t="s">
        <v>6250</v>
      </c>
    </row>
    <row r="2903" spans="1:5" x14ac:dyDescent="0.45">
      <c r="A2903" s="1" t="s">
        <v>108</v>
      </c>
      <c r="B2903" s="1" t="s">
        <v>109</v>
      </c>
      <c r="C2903" s="1" t="s">
        <v>6254</v>
      </c>
      <c r="E2903" s="1" t="s">
        <v>6250</v>
      </c>
    </row>
    <row r="2904" spans="1:5" x14ac:dyDescent="0.45">
      <c r="A2904" s="1" t="s">
        <v>108</v>
      </c>
      <c r="B2904" s="1" t="s">
        <v>109</v>
      </c>
      <c r="C2904" s="1" t="s">
        <v>6255</v>
      </c>
      <c r="E2904" s="1" t="s">
        <v>6250</v>
      </c>
    </row>
    <row r="2905" spans="1:5" x14ac:dyDescent="0.45">
      <c r="A2905" s="1" t="s">
        <v>108</v>
      </c>
      <c r="B2905" s="1" t="s">
        <v>109</v>
      </c>
      <c r="C2905" s="1" t="s">
        <v>6315</v>
      </c>
      <c r="E2905" s="1" t="s">
        <v>6316</v>
      </c>
    </row>
    <row r="2906" spans="1:5" x14ac:dyDescent="0.45">
      <c r="A2906" s="1" t="s">
        <v>108</v>
      </c>
      <c r="B2906" s="1" t="s">
        <v>109</v>
      </c>
      <c r="C2906" s="1" t="s">
        <v>6317</v>
      </c>
      <c r="E2906" s="1" t="s">
        <v>6316</v>
      </c>
    </row>
    <row r="2907" spans="1:5" x14ac:dyDescent="0.45">
      <c r="A2907" s="1" t="s">
        <v>108</v>
      </c>
      <c r="B2907" s="1" t="s">
        <v>109</v>
      </c>
      <c r="C2907" s="1" t="s">
        <v>6318</v>
      </c>
      <c r="E2907" s="1" t="s">
        <v>6316</v>
      </c>
    </row>
    <row r="2908" spans="1:5" x14ac:dyDescent="0.45">
      <c r="A2908" s="1" t="s">
        <v>108</v>
      </c>
      <c r="B2908" s="1" t="s">
        <v>109</v>
      </c>
      <c r="C2908" s="1" t="s">
        <v>6319</v>
      </c>
      <c r="E2908" s="1" t="s">
        <v>6316</v>
      </c>
    </row>
    <row r="2909" spans="1:5" x14ac:dyDescent="0.45">
      <c r="A2909" s="1" t="s">
        <v>108</v>
      </c>
      <c r="B2909" s="1" t="s">
        <v>109</v>
      </c>
      <c r="C2909" s="1" t="s">
        <v>6320</v>
      </c>
      <c r="E2909" s="1" t="s">
        <v>6316</v>
      </c>
    </row>
    <row r="2910" spans="1:5" x14ac:dyDescent="0.45">
      <c r="A2910" s="1" t="s">
        <v>108</v>
      </c>
      <c r="B2910" s="1" t="s">
        <v>109</v>
      </c>
      <c r="C2910" s="1" t="s">
        <v>6440</v>
      </c>
      <c r="E2910" s="1" t="s">
        <v>6441</v>
      </c>
    </row>
    <row r="2911" spans="1:5" x14ac:dyDescent="0.45">
      <c r="A2911" s="1" t="s">
        <v>108</v>
      </c>
      <c r="B2911" s="1" t="s">
        <v>109</v>
      </c>
      <c r="C2911" s="1" t="s">
        <v>6457</v>
      </c>
      <c r="E2911" s="1" t="s">
        <v>6458</v>
      </c>
    </row>
    <row r="2912" spans="1:5" x14ac:dyDescent="0.45">
      <c r="A2912" s="1" t="s">
        <v>108</v>
      </c>
      <c r="B2912" s="1" t="s">
        <v>109</v>
      </c>
      <c r="C2912" s="1" t="s">
        <v>6501</v>
      </c>
      <c r="E2912" s="1" t="s">
        <v>6501</v>
      </c>
    </row>
    <row r="2913" spans="1:5" x14ac:dyDescent="0.45">
      <c r="A2913" s="1" t="s">
        <v>108</v>
      </c>
      <c r="B2913" s="1" t="s">
        <v>109</v>
      </c>
      <c r="C2913" s="1" t="s">
        <v>6404</v>
      </c>
      <c r="E2913" s="1" t="s">
        <v>6405</v>
      </c>
    </row>
    <row r="2914" spans="1:5" x14ac:dyDescent="0.45">
      <c r="A2914" s="1" t="s">
        <v>108</v>
      </c>
      <c r="B2914" s="1" t="s">
        <v>109</v>
      </c>
      <c r="C2914" s="1" t="s">
        <v>6406</v>
      </c>
      <c r="E2914" s="1" t="s">
        <v>6407</v>
      </c>
    </row>
    <row r="2915" spans="1:5" x14ac:dyDescent="0.45">
      <c r="A2915" s="1" t="s">
        <v>108</v>
      </c>
      <c r="B2915" s="1" t="s">
        <v>109</v>
      </c>
      <c r="C2915" s="1" t="s">
        <v>6408</v>
      </c>
      <c r="E2915" s="1" t="s">
        <v>6409</v>
      </c>
    </row>
    <row r="2916" spans="1:5" x14ac:dyDescent="0.45">
      <c r="A2916" s="1" t="s">
        <v>108</v>
      </c>
      <c r="B2916" s="1" t="s">
        <v>109</v>
      </c>
      <c r="C2916" s="1" t="s">
        <v>6410</v>
      </c>
      <c r="E2916" s="1" t="s">
        <v>6411</v>
      </c>
    </row>
    <row r="2917" spans="1:5" x14ac:dyDescent="0.45">
      <c r="A2917" s="1" t="s">
        <v>108</v>
      </c>
      <c r="B2917" s="1" t="s">
        <v>109</v>
      </c>
      <c r="C2917" s="1" t="s">
        <v>6415</v>
      </c>
      <c r="E2917" s="1" t="s">
        <v>6413</v>
      </c>
    </row>
    <row r="2918" spans="1:5" x14ac:dyDescent="0.45">
      <c r="A2918" s="1" t="s">
        <v>108</v>
      </c>
      <c r="B2918" s="1" t="s">
        <v>109</v>
      </c>
      <c r="C2918" s="1" t="s">
        <v>6412</v>
      </c>
      <c r="E2918" s="1" t="s">
        <v>6413</v>
      </c>
    </row>
    <row r="2919" spans="1:5" x14ac:dyDescent="0.45">
      <c r="A2919" s="1" t="s">
        <v>108</v>
      </c>
      <c r="B2919" s="1" t="s">
        <v>109</v>
      </c>
      <c r="C2919" s="1" t="s">
        <v>6414</v>
      </c>
      <c r="E2919" s="1" t="s">
        <v>6413</v>
      </c>
    </row>
    <row r="2920" spans="1:5" x14ac:dyDescent="0.45">
      <c r="A2920" s="1" t="s">
        <v>108</v>
      </c>
      <c r="B2920" s="1" t="s">
        <v>109</v>
      </c>
      <c r="C2920" s="1" t="s">
        <v>6416</v>
      </c>
      <c r="E2920" s="1" t="s">
        <v>6417</v>
      </c>
    </row>
    <row r="2921" spans="1:5" x14ac:dyDescent="0.45">
      <c r="A2921" s="1" t="s">
        <v>108</v>
      </c>
      <c r="B2921" s="1" t="s">
        <v>109</v>
      </c>
      <c r="C2921" s="1" t="s">
        <v>6418</v>
      </c>
      <c r="E2921" s="1" t="s">
        <v>6419</v>
      </c>
    </row>
    <row r="2922" spans="1:5" x14ac:dyDescent="0.45">
      <c r="A2922" s="1" t="s">
        <v>108</v>
      </c>
      <c r="B2922" s="1" t="s">
        <v>109</v>
      </c>
      <c r="C2922" s="1" t="s">
        <v>6420</v>
      </c>
      <c r="E2922" s="1" t="s">
        <v>6419</v>
      </c>
    </row>
    <row r="2923" spans="1:5" x14ac:dyDescent="0.45">
      <c r="A2923" s="1" t="s">
        <v>108</v>
      </c>
      <c r="B2923" s="1" t="s">
        <v>109</v>
      </c>
      <c r="C2923" s="1" t="s">
        <v>6421</v>
      </c>
      <c r="E2923" s="1" t="s">
        <v>6422</v>
      </c>
    </row>
    <row r="2924" spans="1:5" x14ac:dyDescent="0.45">
      <c r="A2924" s="1" t="s">
        <v>108</v>
      </c>
      <c r="B2924" s="1" t="s">
        <v>109</v>
      </c>
      <c r="C2924" s="1" t="s">
        <v>6423</v>
      </c>
      <c r="E2924" s="1" t="s">
        <v>6424</v>
      </c>
    </row>
    <row r="2925" spans="1:5" x14ac:dyDescent="0.45">
      <c r="A2925" s="1" t="s">
        <v>108</v>
      </c>
      <c r="B2925" s="1" t="s">
        <v>109</v>
      </c>
      <c r="C2925" s="1" t="s">
        <v>7187</v>
      </c>
      <c r="E2925" s="1" t="s">
        <v>7188</v>
      </c>
    </row>
    <row r="2926" spans="1:5" x14ac:dyDescent="0.45">
      <c r="A2926" s="1" t="s">
        <v>108</v>
      </c>
      <c r="B2926" s="1" t="s">
        <v>109</v>
      </c>
      <c r="C2926" s="1" t="s">
        <v>7178</v>
      </c>
      <c r="E2926" s="1" t="s">
        <v>7179</v>
      </c>
    </row>
    <row r="2927" spans="1:5" x14ac:dyDescent="0.45">
      <c r="A2927" s="1" t="s">
        <v>108</v>
      </c>
      <c r="B2927" s="1" t="s">
        <v>109</v>
      </c>
      <c r="C2927" s="1" t="s">
        <v>7180</v>
      </c>
      <c r="E2927" s="1" t="s">
        <v>7179</v>
      </c>
    </row>
    <row r="2928" spans="1:5" x14ac:dyDescent="0.45">
      <c r="A2928" s="1" t="s">
        <v>108</v>
      </c>
      <c r="B2928" s="1" t="s">
        <v>109</v>
      </c>
      <c r="C2928" s="1" t="s">
        <v>7181</v>
      </c>
      <c r="E2928" s="1" t="s">
        <v>7182</v>
      </c>
    </row>
    <row r="2929" spans="1:5" x14ac:dyDescent="0.45">
      <c r="A2929" s="1" t="s">
        <v>108</v>
      </c>
      <c r="B2929" s="1" t="s">
        <v>109</v>
      </c>
      <c r="C2929" s="1" t="s">
        <v>7245</v>
      </c>
      <c r="E2929" s="1" t="s">
        <v>7246</v>
      </c>
    </row>
    <row r="2930" spans="1:5" x14ac:dyDescent="0.45">
      <c r="A2930" s="1" t="s">
        <v>108</v>
      </c>
      <c r="B2930" s="1" t="s">
        <v>109</v>
      </c>
      <c r="C2930" s="1" t="s">
        <v>7240</v>
      </c>
      <c r="E2930" s="1" t="s">
        <v>7241</v>
      </c>
    </row>
    <row r="2931" spans="1:5" x14ac:dyDescent="0.45">
      <c r="A2931" s="1" t="s">
        <v>108</v>
      </c>
      <c r="B2931" s="1" t="s">
        <v>109</v>
      </c>
      <c r="C2931" s="1" t="s">
        <v>7242</v>
      </c>
      <c r="E2931" s="1" t="s">
        <v>7241</v>
      </c>
    </row>
    <row r="2932" spans="1:5" x14ac:dyDescent="0.45">
      <c r="A2932" s="1" t="s">
        <v>108</v>
      </c>
      <c r="B2932" s="1" t="s">
        <v>109</v>
      </c>
      <c r="C2932" s="1" t="s">
        <v>7243</v>
      </c>
      <c r="E2932" s="1" t="s">
        <v>7241</v>
      </c>
    </row>
    <row r="2933" spans="1:5" x14ac:dyDescent="0.45">
      <c r="A2933" s="1" t="s">
        <v>108</v>
      </c>
      <c r="B2933" s="1" t="s">
        <v>109</v>
      </c>
      <c r="C2933" s="1" t="s">
        <v>7244</v>
      </c>
      <c r="E2933" s="1" t="s">
        <v>7241</v>
      </c>
    </row>
    <row r="2934" spans="1:5" x14ac:dyDescent="0.45">
      <c r="A2934" s="1" t="s">
        <v>108</v>
      </c>
      <c r="B2934" s="1" t="s">
        <v>109</v>
      </c>
      <c r="C2934" s="1" t="s">
        <v>7268</v>
      </c>
      <c r="E2934" s="1" t="s">
        <v>7269</v>
      </c>
    </row>
    <row r="2935" spans="1:5" x14ac:dyDescent="0.45">
      <c r="A2935" s="1" t="s">
        <v>108</v>
      </c>
      <c r="B2935" s="1" t="s">
        <v>109</v>
      </c>
      <c r="C2935" s="1" t="s">
        <v>7270</v>
      </c>
      <c r="E2935" s="1" t="s">
        <v>7269</v>
      </c>
    </row>
    <row r="2936" spans="1:5" x14ac:dyDescent="0.45">
      <c r="A2936" s="1" t="s">
        <v>108</v>
      </c>
      <c r="B2936" s="1" t="s">
        <v>109</v>
      </c>
      <c r="C2936" s="1" t="s">
        <v>7805</v>
      </c>
      <c r="E2936" s="1" t="s">
        <v>7806</v>
      </c>
    </row>
    <row r="2937" spans="1:5" x14ac:dyDescent="0.45">
      <c r="A2937" s="1" t="s">
        <v>108</v>
      </c>
      <c r="B2937" s="1" t="s">
        <v>109</v>
      </c>
      <c r="C2937" s="1" t="s">
        <v>9250</v>
      </c>
      <c r="E2937" s="1" t="s">
        <v>9250</v>
      </c>
    </row>
    <row r="2938" spans="1:5" x14ac:dyDescent="0.45">
      <c r="A2938" s="1" t="s">
        <v>108</v>
      </c>
      <c r="B2938" s="1" t="s">
        <v>109</v>
      </c>
      <c r="C2938" s="1" t="s">
        <v>7572</v>
      </c>
      <c r="E2938" s="1" t="s">
        <v>7573</v>
      </c>
    </row>
    <row r="2939" spans="1:5" x14ac:dyDescent="0.45">
      <c r="A2939" s="1" t="s">
        <v>108</v>
      </c>
      <c r="B2939" s="1" t="s">
        <v>109</v>
      </c>
      <c r="C2939" s="1" t="s">
        <v>9680</v>
      </c>
      <c r="E2939" s="1" t="s">
        <v>9674</v>
      </c>
    </row>
    <row r="2940" spans="1:5" x14ac:dyDescent="0.45">
      <c r="A2940" s="1" t="s">
        <v>108</v>
      </c>
      <c r="B2940" s="1" t="s">
        <v>109</v>
      </c>
      <c r="C2940" s="1" t="s">
        <v>9681</v>
      </c>
      <c r="E2940" s="1" t="s">
        <v>9674</v>
      </c>
    </row>
    <row r="2941" spans="1:5" x14ac:dyDescent="0.45">
      <c r="A2941" s="1" t="s">
        <v>108</v>
      </c>
      <c r="B2941" s="1" t="s">
        <v>109</v>
      </c>
      <c r="C2941" s="1" t="s">
        <v>9673</v>
      </c>
      <c r="E2941" s="1" t="s">
        <v>9674</v>
      </c>
    </row>
    <row r="2942" spans="1:5" x14ac:dyDescent="0.45">
      <c r="A2942" s="1" t="s">
        <v>108</v>
      </c>
      <c r="B2942" s="1" t="s">
        <v>109</v>
      </c>
      <c r="C2942" s="1" t="s">
        <v>9675</v>
      </c>
      <c r="E2942" s="1" t="s">
        <v>9674</v>
      </c>
    </row>
    <row r="2943" spans="1:5" x14ac:dyDescent="0.45">
      <c r="A2943" s="1" t="s">
        <v>108</v>
      </c>
      <c r="B2943" s="1" t="s">
        <v>109</v>
      </c>
      <c r="C2943" s="1" t="s">
        <v>9676</v>
      </c>
      <c r="E2943" s="1" t="s">
        <v>9674</v>
      </c>
    </row>
    <row r="2944" spans="1:5" x14ac:dyDescent="0.45">
      <c r="A2944" s="1" t="s">
        <v>108</v>
      </c>
      <c r="B2944" s="1" t="s">
        <v>109</v>
      </c>
      <c r="C2944" s="1" t="s">
        <v>9677</v>
      </c>
      <c r="E2944" s="1" t="s">
        <v>9674</v>
      </c>
    </row>
    <row r="2945" spans="1:5" x14ac:dyDescent="0.45">
      <c r="A2945" s="1" t="s">
        <v>108</v>
      </c>
      <c r="B2945" s="1" t="s">
        <v>109</v>
      </c>
      <c r="C2945" s="1" t="s">
        <v>9678</v>
      </c>
      <c r="E2945" s="1" t="s">
        <v>9674</v>
      </c>
    </row>
    <row r="2946" spans="1:5" x14ac:dyDescent="0.45">
      <c r="A2946" s="1" t="s">
        <v>108</v>
      </c>
      <c r="B2946" s="1" t="s">
        <v>109</v>
      </c>
      <c r="C2946" s="1" t="s">
        <v>9679</v>
      </c>
      <c r="E2946" s="1" t="s">
        <v>9674</v>
      </c>
    </row>
    <row r="2947" spans="1:5" x14ac:dyDescent="0.45">
      <c r="A2947" s="1" t="s">
        <v>108</v>
      </c>
      <c r="B2947" s="1" t="s">
        <v>109</v>
      </c>
      <c r="C2947" s="1" t="s">
        <v>9682</v>
      </c>
      <c r="E2947" s="1" t="s">
        <v>9674</v>
      </c>
    </row>
    <row r="2948" spans="1:5" x14ac:dyDescent="0.45">
      <c r="A2948" s="1" t="s">
        <v>108</v>
      </c>
      <c r="B2948" s="1" t="s">
        <v>109</v>
      </c>
      <c r="C2948" s="1" t="s">
        <v>9791</v>
      </c>
      <c r="E2948" s="1" t="s">
        <v>9792</v>
      </c>
    </row>
    <row r="2949" spans="1:5" x14ac:dyDescent="0.45">
      <c r="A2949" s="1" t="s">
        <v>108</v>
      </c>
      <c r="B2949" s="1" t="s">
        <v>109</v>
      </c>
      <c r="C2949" s="1" t="s">
        <v>9793</v>
      </c>
      <c r="E2949" s="1" t="s">
        <v>9792</v>
      </c>
    </row>
    <row r="2950" spans="1:5" x14ac:dyDescent="0.45">
      <c r="A2950" s="1" t="s">
        <v>108</v>
      </c>
      <c r="B2950" s="1" t="s">
        <v>109</v>
      </c>
      <c r="C2950" s="1" t="s">
        <v>9794</v>
      </c>
      <c r="E2950" s="1" t="s">
        <v>9792</v>
      </c>
    </row>
    <row r="2951" spans="1:5" x14ac:dyDescent="0.45">
      <c r="A2951" s="1" t="s">
        <v>108</v>
      </c>
      <c r="B2951" s="1" t="s">
        <v>109</v>
      </c>
      <c r="C2951" s="1" t="s">
        <v>9795</v>
      </c>
      <c r="E2951" s="1" t="s">
        <v>9792</v>
      </c>
    </row>
    <row r="2952" spans="1:5" x14ac:dyDescent="0.45">
      <c r="A2952" s="1" t="s">
        <v>108</v>
      </c>
      <c r="B2952" s="1" t="s">
        <v>109</v>
      </c>
      <c r="C2952" s="1" t="s">
        <v>9796</v>
      </c>
      <c r="E2952" s="1" t="s">
        <v>9792</v>
      </c>
    </row>
    <row r="2953" spans="1:5" x14ac:dyDescent="0.45">
      <c r="A2953" s="1" t="s">
        <v>108</v>
      </c>
      <c r="B2953" s="1" t="s">
        <v>109</v>
      </c>
      <c r="C2953" s="1" t="s">
        <v>9797</v>
      </c>
      <c r="E2953" s="1" t="s">
        <v>9792</v>
      </c>
    </row>
    <row r="2954" spans="1:5" x14ac:dyDescent="0.45">
      <c r="A2954" s="1" t="s">
        <v>108</v>
      </c>
      <c r="B2954" s="1" t="s">
        <v>109</v>
      </c>
      <c r="C2954" s="1" t="s">
        <v>9798</v>
      </c>
      <c r="E2954" s="1" t="s">
        <v>9792</v>
      </c>
    </row>
    <row r="2955" spans="1:5" x14ac:dyDescent="0.45">
      <c r="A2955" s="1" t="s">
        <v>108</v>
      </c>
      <c r="B2955" s="1" t="s">
        <v>109</v>
      </c>
      <c r="C2955" s="1" t="s">
        <v>9859</v>
      </c>
      <c r="E2955" s="1" t="s">
        <v>9860</v>
      </c>
    </row>
    <row r="2956" spans="1:5" x14ac:dyDescent="0.45">
      <c r="A2956" s="1" t="s">
        <v>108</v>
      </c>
      <c r="B2956" s="1" t="s">
        <v>109</v>
      </c>
      <c r="C2956" s="1" t="s">
        <v>9861</v>
      </c>
      <c r="E2956" s="1" t="s">
        <v>9862</v>
      </c>
    </row>
    <row r="2957" spans="1:5" x14ac:dyDescent="0.45">
      <c r="A2957" s="1" t="s">
        <v>108</v>
      </c>
      <c r="B2957" s="1" t="s">
        <v>109</v>
      </c>
      <c r="C2957" s="1" t="s">
        <v>9863</v>
      </c>
      <c r="E2957" s="1" t="s">
        <v>9864</v>
      </c>
    </row>
    <row r="2958" spans="1:5" x14ac:dyDescent="0.45">
      <c r="A2958" s="1" t="s">
        <v>108</v>
      </c>
      <c r="B2958" s="1" t="s">
        <v>109</v>
      </c>
      <c r="C2958" s="1" t="s">
        <v>9871</v>
      </c>
      <c r="E2958" s="1" t="s">
        <v>9872</v>
      </c>
    </row>
    <row r="2959" spans="1:5" x14ac:dyDescent="0.45">
      <c r="A2959" s="1" t="s">
        <v>108</v>
      </c>
      <c r="B2959" s="1" t="s">
        <v>109</v>
      </c>
      <c r="C2959" s="1" t="s">
        <v>9873</v>
      </c>
      <c r="E2959" s="1" t="s">
        <v>9874</v>
      </c>
    </row>
    <row r="2960" spans="1:5" x14ac:dyDescent="0.45">
      <c r="A2960" s="1" t="s">
        <v>108</v>
      </c>
      <c r="B2960" s="1" t="s">
        <v>109</v>
      </c>
      <c r="C2960" s="1" t="s">
        <v>9875</v>
      </c>
      <c r="E2960" s="1" t="s">
        <v>9874</v>
      </c>
    </row>
    <row r="2961" spans="1:5" x14ac:dyDescent="0.45">
      <c r="A2961" s="1" t="s">
        <v>108</v>
      </c>
      <c r="B2961" s="1" t="s">
        <v>109</v>
      </c>
      <c r="C2961" s="1" t="s">
        <v>9876</v>
      </c>
      <c r="E2961" s="1" t="s">
        <v>9874</v>
      </c>
    </row>
    <row r="2962" spans="1:5" x14ac:dyDescent="0.45">
      <c r="A2962" s="1" t="s">
        <v>108</v>
      </c>
      <c r="B2962" s="1" t="s">
        <v>109</v>
      </c>
      <c r="C2962" s="1" t="s">
        <v>9906</v>
      </c>
      <c r="E2962" s="1" t="s">
        <v>9907</v>
      </c>
    </row>
    <row r="2963" spans="1:5" x14ac:dyDescent="0.45">
      <c r="A2963" s="1" t="s">
        <v>108</v>
      </c>
      <c r="B2963" s="1" t="s">
        <v>109</v>
      </c>
      <c r="C2963" s="1" t="s">
        <v>9908</v>
      </c>
      <c r="E2963" s="1" t="s">
        <v>9907</v>
      </c>
    </row>
    <row r="2964" spans="1:5" x14ac:dyDescent="0.45">
      <c r="A2964" s="1" t="s">
        <v>108</v>
      </c>
      <c r="B2964" s="1" t="s">
        <v>109</v>
      </c>
      <c r="C2964" s="1" t="s">
        <v>9909</v>
      </c>
      <c r="E2964" s="1" t="s">
        <v>9907</v>
      </c>
    </row>
    <row r="2965" spans="1:5" x14ac:dyDescent="0.45">
      <c r="A2965" s="1" t="s">
        <v>108</v>
      </c>
      <c r="B2965" s="1" t="s">
        <v>109</v>
      </c>
      <c r="C2965" s="1" t="s">
        <v>9910</v>
      </c>
      <c r="E2965" s="1" t="s">
        <v>9911</v>
      </c>
    </row>
    <row r="2966" spans="1:5" x14ac:dyDescent="0.45">
      <c r="A2966" s="1" t="s">
        <v>108</v>
      </c>
      <c r="B2966" s="1" t="s">
        <v>109</v>
      </c>
      <c r="C2966" s="1" t="s">
        <v>9912</v>
      </c>
      <c r="E2966" s="1" t="s">
        <v>9911</v>
      </c>
    </row>
    <row r="2967" spans="1:5" x14ac:dyDescent="0.45">
      <c r="A2967" s="1" t="s">
        <v>108</v>
      </c>
      <c r="B2967" s="1" t="s">
        <v>109</v>
      </c>
      <c r="C2967" s="1" t="s">
        <v>9913</v>
      </c>
      <c r="E2967" s="1" t="s">
        <v>9911</v>
      </c>
    </row>
    <row r="2968" spans="1:5" x14ac:dyDescent="0.45">
      <c r="A2968" s="1" t="s">
        <v>108</v>
      </c>
      <c r="B2968" s="1" t="s">
        <v>109</v>
      </c>
      <c r="C2968" s="1" t="s">
        <v>9952</v>
      </c>
      <c r="E2968" s="1" t="s">
        <v>9953</v>
      </c>
    </row>
    <row r="2969" spans="1:5" x14ac:dyDescent="0.45">
      <c r="A2969" s="1" t="s">
        <v>108</v>
      </c>
      <c r="B2969" s="1" t="s">
        <v>109</v>
      </c>
      <c r="C2969" s="1" t="s">
        <v>9970</v>
      </c>
      <c r="E2969" s="1" t="s">
        <v>9965</v>
      </c>
    </row>
    <row r="2970" spans="1:5" x14ac:dyDescent="0.45">
      <c r="A2970" s="1" t="s">
        <v>108</v>
      </c>
      <c r="B2970" s="1" t="s">
        <v>109</v>
      </c>
      <c r="C2970" s="1" t="s">
        <v>9971</v>
      </c>
      <c r="E2970" s="1" t="s">
        <v>9965</v>
      </c>
    </row>
    <row r="2971" spans="1:5" x14ac:dyDescent="0.45">
      <c r="A2971" s="1" t="s">
        <v>108</v>
      </c>
      <c r="B2971" s="1" t="s">
        <v>109</v>
      </c>
      <c r="C2971" s="1" t="s">
        <v>9972</v>
      </c>
      <c r="E2971" s="1" t="s">
        <v>9965</v>
      </c>
    </row>
    <row r="2972" spans="1:5" x14ac:dyDescent="0.45">
      <c r="A2972" s="1" t="s">
        <v>108</v>
      </c>
      <c r="B2972" s="1" t="s">
        <v>109</v>
      </c>
      <c r="C2972" s="1" t="s">
        <v>9973</v>
      </c>
      <c r="E2972" s="1" t="s">
        <v>9965</v>
      </c>
    </row>
    <row r="2973" spans="1:5" x14ac:dyDescent="0.45">
      <c r="A2973" s="1" t="s">
        <v>108</v>
      </c>
      <c r="B2973" s="1" t="s">
        <v>109</v>
      </c>
      <c r="C2973" s="1" t="s">
        <v>9964</v>
      </c>
      <c r="E2973" s="1" t="s">
        <v>9965</v>
      </c>
    </row>
    <row r="2974" spans="1:5" x14ac:dyDescent="0.45">
      <c r="A2974" s="1" t="s">
        <v>108</v>
      </c>
      <c r="B2974" s="1" t="s">
        <v>109</v>
      </c>
      <c r="C2974" s="1" t="s">
        <v>9966</v>
      </c>
      <c r="E2974" s="1" t="s">
        <v>9965</v>
      </c>
    </row>
    <row r="2975" spans="1:5" x14ac:dyDescent="0.45">
      <c r="A2975" s="1" t="s">
        <v>108</v>
      </c>
      <c r="B2975" s="1" t="s">
        <v>109</v>
      </c>
      <c r="C2975" s="1" t="s">
        <v>9967</v>
      </c>
      <c r="E2975" s="1" t="s">
        <v>9965</v>
      </c>
    </row>
    <row r="2976" spans="1:5" x14ac:dyDescent="0.45">
      <c r="A2976" s="1" t="s">
        <v>108</v>
      </c>
      <c r="B2976" s="1" t="s">
        <v>109</v>
      </c>
      <c r="C2976" s="1" t="s">
        <v>9968</v>
      </c>
      <c r="E2976" s="1" t="s">
        <v>9965</v>
      </c>
    </row>
    <row r="2977" spans="1:5" x14ac:dyDescent="0.45">
      <c r="A2977" s="1" t="s">
        <v>108</v>
      </c>
      <c r="B2977" s="1" t="s">
        <v>109</v>
      </c>
      <c r="C2977" s="1" t="s">
        <v>9969</v>
      </c>
      <c r="E2977" s="1" t="s">
        <v>9965</v>
      </c>
    </row>
    <row r="2978" spans="1:5" x14ac:dyDescent="0.45">
      <c r="A2978" s="1" t="s">
        <v>108</v>
      </c>
      <c r="B2978" s="1" t="s">
        <v>109</v>
      </c>
      <c r="C2978" s="1" t="s">
        <v>9974</v>
      </c>
      <c r="E2978" s="1" t="s">
        <v>9975</v>
      </c>
    </row>
    <row r="2979" spans="1:5" x14ac:dyDescent="0.45">
      <c r="A2979" s="1" t="s">
        <v>108</v>
      </c>
      <c r="B2979" s="1" t="s">
        <v>109</v>
      </c>
      <c r="C2979" s="1" t="s">
        <v>9976</v>
      </c>
      <c r="E2979" s="1" t="s">
        <v>9975</v>
      </c>
    </row>
    <row r="2980" spans="1:5" x14ac:dyDescent="0.45">
      <c r="A2980" s="1" t="s">
        <v>108</v>
      </c>
      <c r="B2980" s="1" t="s">
        <v>109</v>
      </c>
      <c r="C2980" s="1" t="s">
        <v>9977</v>
      </c>
      <c r="E2980" s="1" t="s">
        <v>9975</v>
      </c>
    </row>
    <row r="2981" spans="1:5" x14ac:dyDescent="0.45">
      <c r="A2981" s="1" t="s">
        <v>108</v>
      </c>
      <c r="B2981" s="1" t="s">
        <v>109</v>
      </c>
      <c r="C2981" s="1" t="s">
        <v>9978</v>
      </c>
      <c r="E2981" s="1" t="s">
        <v>9975</v>
      </c>
    </row>
    <row r="2982" spans="1:5" x14ac:dyDescent="0.45">
      <c r="A2982" s="1" t="s">
        <v>108</v>
      </c>
      <c r="B2982" s="1" t="s">
        <v>109</v>
      </c>
      <c r="C2982" s="1" t="s">
        <v>9984</v>
      </c>
      <c r="E2982" s="1" t="s">
        <v>9975</v>
      </c>
    </row>
    <row r="2983" spans="1:5" x14ac:dyDescent="0.45">
      <c r="A2983" s="1" t="s">
        <v>108</v>
      </c>
      <c r="B2983" s="1" t="s">
        <v>109</v>
      </c>
      <c r="C2983" s="1" t="s">
        <v>9985</v>
      </c>
      <c r="E2983" s="1" t="s">
        <v>9975</v>
      </c>
    </row>
    <row r="2984" spans="1:5" x14ac:dyDescent="0.45">
      <c r="A2984" s="1" t="s">
        <v>108</v>
      </c>
      <c r="B2984" s="1" t="s">
        <v>109</v>
      </c>
      <c r="C2984" s="1" t="s">
        <v>9986</v>
      </c>
      <c r="E2984" s="1" t="s">
        <v>9975</v>
      </c>
    </row>
    <row r="2985" spans="1:5" x14ac:dyDescent="0.45">
      <c r="A2985" s="1" t="s">
        <v>108</v>
      </c>
      <c r="B2985" s="1" t="s">
        <v>109</v>
      </c>
      <c r="C2985" s="1" t="s">
        <v>9987</v>
      </c>
      <c r="E2985" s="1" t="s">
        <v>9975</v>
      </c>
    </row>
    <row r="2986" spans="1:5" x14ac:dyDescent="0.45">
      <c r="A2986" s="1" t="s">
        <v>108</v>
      </c>
      <c r="B2986" s="1" t="s">
        <v>109</v>
      </c>
      <c r="C2986" s="1" t="s">
        <v>9988</v>
      </c>
      <c r="E2986" s="1" t="s">
        <v>9975</v>
      </c>
    </row>
    <row r="2987" spans="1:5" x14ac:dyDescent="0.45">
      <c r="A2987" s="1" t="s">
        <v>108</v>
      </c>
      <c r="B2987" s="1" t="s">
        <v>109</v>
      </c>
      <c r="C2987" s="1" t="s">
        <v>9989</v>
      </c>
      <c r="E2987" s="1" t="s">
        <v>9975</v>
      </c>
    </row>
    <row r="2988" spans="1:5" x14ac:dyDescent="0.45">
      <c r="A2988" s="1" t="s">
        <v>108</v>
      </c>
      <c r="B2988" s="1" t="s">
        <v>109</v>
      </c>
      <c r="C2988" s="1" t="s">
        <v>9990</v>
      </c>
      <c r="E2988" s="1" t="s">
        <v>9975</v>
      </c>
    </row>
    <row r="2989" spans="1:5" x14ac:dyDescent="0.45">
      <c r="A2989" s="1" t="s">
        <v>108</v>
      </c>
      <c r="B2989" s="1" t="s">
        <v>109</v>
      </c>
      <c r="C2989" s="1" t="s">
        <v>9991</v>
      </c>
      <c r="E2989" s="1" t="s">
        <v>9975</v>
      </c>
    </row>
    <row r="2990" spans="1:5" x14ac:dyDescent="0.45">
      <c r="A2990" s="1" t="s">
        <v>108</v>
      </c>
      <c r="B2990" s="1" t="s">
        <v>109</v>
      </c>
      <c r="C2990" s="1" t="s">
        <v>9992</v>
      </c>
      <c r="E2990" s="1" t="s">
        <v>9975</v>
      </c>
    </row>
    <row r="2991" spans="1:5" x14ac:dyDescent="0.45">
      <c r="A2991" s="1" t="s">
        <v>108</v>
      </c>
      <c r="B2991" s="1" t="s">
        <v>109</v>
      </c>
      <c r="C2991" s="1" t="s">
        <v>9979</v>
      </c>
      <c r="E2991" s="1" t="s">
        <v>9975</v>
      </c>
    </row>
    <row r="2992" spans="1:5" x14ac:dyDescent="0.45">
      <c r="A2992" s="1" t="s">
        <v>108</v>
      </c>
      <c r="B2992" s="1" t="s">
        <v>109</v>
      </c>
      <c r="C2992" s="1" t="s">
        <v>9980</v>
      </c>
      <c r="E2992" s="1" t="s">
        <v>9975</v>
      </c>
    </row>
    <row r="2993" spans="1:5" x14ac:dyDescent="0.45">
      <c r="A2993" s="1" t="s">
        <v>108</v>
      </c>
      <c r="B2993" s="1" t="s">
        <v>109</v>
      </c>
      <c r="C2993" s="1" t="s">
        <v>9981</v>
      </c>
      <c r="E2993" s="1" t="s">
        <v>9975</v>
      </c>
    </row>
    <row r="2994" spans="1:5" x14ac:dyDescent="0.45">
      <c r="A2994" s="1" t="s">
        <v>108</v>
      </c>
      <c r="B2994" s="1" t="s">
        <v>109</v>
      </c>
      <c r="C2994" s="1" t="s">
        <v>9982</v>
      </c>
      <c r="E2994" s="1" t="s">
        <v>9975</v>
      </c>
    </row>
    <row r="2995" spans="1:5" x14ac:dyDescent="0.45">
      <c r="A2995" s="1" t="s">
        <v>108</v>
      </c>
      <c r="B2995" s="1" t="s">
        <v>109</v>
      </c>
      <c r="C2995" s="1" t="s">
        <v>9983</v>
      </c>
      <c r="E2995" s="1" t="s">
        <v>9975</v>
      </c>
    </row>
    <row r="2996" spans="1:5" x14ac:dyDescent="0.45">
      <c r="A2996" s="1" t="s">
        <v>108</v>
      </c>
      <c r="B2996" s="1" t="s">
        <v>109</v>
      </c>
      <c r="C2996" s="1" t="s">
        <v>10009</v>
      </c>
      <c r="E2996" s="1" t="s">
        <v>10009</v>
      </c>
    </row>
    <row r="2997" spans="1:5" x14ac:dyDescent="0.45">
      <c r="A2997" s="1" t="s">
        <v>108</v>
      </c>
      <c r="B2997" s="1" t="s">
        <v>109</v>
      </c>
      <c r="C2997" s="1" t="s">
        <v>10010</v>
      </c>
      <c r="E2997" s="1" t="s">
        <v>10010</v>
      </c>
    </row>
    <row r="2998" spans="1:5" x14ac:dyDescent="0.45">
      <c r="A2998" s="1" t="s">
        <v>108</v>
      </c>
      <c r="B2998" s="1" t="s">
        <v>109</v>
      </c>
      <c r="C2998" s="1" t="s">
        <v>10011</v>
      </c>
      <c r="E2998" s="1" t="s">
        <v>10011</v>
      </c>
    </row>
    <row r="2999" spans="1:5" x14ac:dyDescent="0.45">
      <c r="A2999" s="1" t="s">
        <v>108</v>
      </c>
      <c r="B2999" s="1" t="s">
        <v>109</v>
      </c>
      <c r="C2999" s="1" t="s">
        <v>10024</v>
      </c>
      <c r="E2999" s="1" t="s">
        <v>10025</v>
      </c>
    </row>
    <row r="3000" spans="1:5" x14ac:dyDescent="0.45">
      <c r="A3000" s="1" t="s">
        <v>108</v>
      </c>
      <c r="B3000" s="1" t="s">
        <v>109</v>
      </c>
      <c r="C3000" s="1" t="s">
        <v>10073</v>
      </c>
      <c r="E3000" s="1" t="s">
        <v>10074</v>
      </c>
    </row>
    <row r="3001" spans="1:5" x14ac:dyDescent="0.45">
      <c r="A3001" s="1" t="s">
        <v>108</v>
      </c>
      <c r="B3001" s="1" t="s">
        <v>109</v>
      </c>
      <c r="C3001" s="1" t="s">
        <v>10075</v>
      </c>
      <c r="E3001" s="1" t="s">
        <v>10076</v>
      </c>
    </row>
    <row r="3002" spans="1:5" x14ac:dyDescent="0.45">
      <c r="A3002" s="1" t="s">
        <v>108</v>
      </c>
      <c r="B3002" s="1" t="s">
        <v>109</v>
      </c>
      <c r="C3002" s="1" t="s">
        <v>10236</v>
      </c>
      <c r="E3002" s="1" t="s">
        <v>10237</v>
      </c>
    </row>
    <row r="3003" spans="1:5" x14ac:dyDescent="0.45">
      <c r="A3003" s="1" t="s">
        <v>108</v>
      </c>
      <c r="B3003" s="1" t="s">
        <v>109</v>
      </c>
      <c r="C3003" s="1" t="s">
        <v>10238</v>
      </c>
      <c r="E3003" s="1" t="s">
        <v>10237</v>
      </c>
    </row>
    <row r="3004" spans="1:5" x14ac:dyDescent="0.45">
      <c r="A3004" s="1" t="s">
        <v>108</v>
      </c>
      <c r="B3004" s="1" t="s">
        <v>109</v>
      </c>
      <c r="C3004" s="1" t="s">
        <v>10239</v>
      </c>
      <c r="E3004" s="1" t="s">
        <v>10237</v>
      </c>
    </row>
    <row r="3005" spans="1:5" x14ac:dyDescent="0.45">
      <c r="A3005" s="1" t="s">
        <v>108</v>
      </c>
      <c r="B3005" s="1" t="s">
        <v>109</v>
      </c>
      <c r="C3005" s="1" t="s">
        <v>10240</v>
      </c>
      <c r="E3005" s="1" t="s">
        <v>10237</v>
      </c>
    </row>
    <row r="3006" spans="1:5" x14ac:dyDescent="0.45">
      <c r="A3006" s="1" t="s">
        <v>108</v>
      </c>
      <c r="B3006" s="1" t="s">
        <v>109</v>
      </c>
      <c r="C3006" s="1" t="s">
        <v>10241</v>
      </c>
      <c r="E3006" s="1" t="s">
        <v>10237</v>
      </c>
    </row>
    <row r="3007" spans="1:5" x14ac:dyDescent="0.45">
      <c r="A3007" s="1" t="s">
        <v>108</v>
      </c>
      <c r="B3007" s="1" t="s">
        <v>109</v>
      </c>
      <c r="C3007" s="1" t="s">
        <v>10242</v>
      </c>
      <c r="E3007" s="1" t="s">
        <v>10237</v>
      </c>
    </row>
    <row r="3008" spans="1:5" x14ac:dyDescent="0.45">
      <c r="A3008" s="1" t="s">
        <v>108</v>
      </c>
      <c r="B3008" s="1" t="s">
        <v>109</v>
      </c>
      <c r="C3008" s="1" t="s">
        <v>10243</v>
      </c>
      <c r="E3008" s="1" t="s">
        <v>10237</v>
      </c>
    </row>
    <row r="3009" spans="1:5" x14ac:dyDescent="0.45">
      <c r="A3009" s="1" t="s">
        <v>108</v>
      </c>
      <c r="B3009" s="1" t="s">
        <v>109</v>
      </c>
      <c r="C3009" s="1" t="s">
        <v>10244</v>
      </c>
      <c r="E3009" s="1" t="s">
        <v>10245</v>
      </c>
    </row>
    <row r="3010" spans="1:5" x14ac:dyDescent="0.45">
      <c r="A3010" s="1" t="s">
        <v>108</v>
      </c>
      <c r="B3010" s="1" t="s">
        <v>109</v>
      </c>
      <c r="C3010" s="1" t="s">
        <v>10246</v>
      </c>
      <c r="E3010" s="1" t="s">
        <v>10245</v>
      </c>
    </row>
    <row r="3011" spans="1:5" x14ac:dyDescent="0.45">
      <c r="A3011" s="1" t="s">
        <v>108</v>
      </c>
      <c r="B3011" s="1" t="s">
        <v>109</v>
      </c>
      <c r="C3011" s="1" t="s">
        <v>10247</v>
      </c>
      <c r="E3011" s="1" t="s">
        <v>10245</v>
      </c>
    </row>
    <row r="3012" spans="1:5" x14ac:dyDescent="0.45">
      <c r="A3012" s="1" t="s">
        <v>108</v>
      </c>
      <c r="B3012" s="1" t="s">
        <v>109</v>
      </c>
      <c r="C3012" s="1" t="s">
        <v>10248</v>
      </c>
      <c r="E3012" s="1" t="s">
        <v>10245</v>
      </c>
    </row>
    <row r="3013" spans="1:5" x14ac:dyDescent="0.45">
      <c r="A3013" s="1" t="s">
        <v>108</v>
      </c>
      <c r="B3013" s="1" t="s">
        <v>109</v>
      </c>
      <c r="C3013" s="1" t="s">
        <v>10249</v>
      </c>
      <c r="E3013" s="1" t="s">
        <v>10245</v>
      </c>
    </row>
    <row r="3014" spans="1:5" x14ac:dyDescent="0.45">
      <c r="A3014" s="1" t="s">
        <v>108</v>
      </c>
      <c r="B3014" s="1" t="s">
        <v>109</v>
      </c>
      <c r="C3014" s="1" t="s">
        <v>10255</v>
      </c>
      <c r="E3014" s="1" t="s">
        <v>10256</v>
      </c>
    </row>
    <row r="3015" spans="1:5" x14ac:dyDescent="0.45">
      <c r="A3015" s="1" t="s">
        <v>108</v>
      </c>
      <c r="B3015" s="1" t="s">
        <v>109</v>
      </c>
      <c r="C3015" s="1" t="s">
        <v>10257</v>
      </c>
      <c r="E3015" s="1" t="s">
        <v>10258</v>
      </c>
    </row>
    <row r="3016" spans="1:5" x14ac:dyDescent="0.45">
      <c r="A3016" s="1" t="s">
        <v>108</v>
      </c>
      <c r="B3016" s="1" t="s">
        <v>109</v>
      </c>
      <c r="C3016" s="1" t="s">
        <v>10259</v>
      </c>
      <c r="E3016" s="1" t="s">
        <v>10258</v>
      </c>
    </row>
    <row r="3017" spans="1:5" x14ac:dyDescent="0.45">
      <c r="A3017" s="1" t="s">
        <v>108</v>
      </c>
      <c r="B3017" s="1" t="s">
        <v>109</v>
      </c>
      <c r="C3017" s="1" t="s">
        <v>10260</v>
      </c>
      <c r="E3017" s="1" t="s">
        <v>10258</v>
      </c>
    </row>
    <row r="3018" spans="1:5" x14ac:dyDescent="0.45">
      <c r="A3018" s="1" t="s">
        <v>108</v>
      </c>
      <c r="B3018" s="1" t="s">
        <v>109</v>
      </c>
      <c r="C3018" s="1" t="s">
        <v>10261</v>
      </c>
      <c r="E3018" s="1" t="s">
        <v>10258</v>
      </c>
    </row>
    <row r="3019" spans="1:5" x14ac:dyDescent="0.45">
      <c r="A3019" s="1" t="s">
        <v>108</v>
      </c>
      <c r="B3019" s="1" t="s">
        <v>109</v>
      </c>
      <c r="C3019" s="1" t="s">
        <v>10262</v>
      </c>
      <c r="E3019" s="1" t="s">
        <v>10258</v>
      </c>
    </row>
    <row r="3020" spans="1:5" x14ac:dyDescent="0.45">
      <c r="A3020" s="1" t="s">
        <v>108</v>
      </c>
      <c r="B3020" s="1" t="s">
        <v>109</v>
      </c>
      <c r="C3020" s="1" t="s">
        <v>10263</v>
      </c>
      <c r="E3020" s="1" t="s">
        <v>10258</v>
      </c>
    </row>
    <row r="3021" spans="1:5" x14ac:dyDescent="0.45">
      <c r="A3021" s="1" t="s">
        <v>108</v>
      </c>
      <c r="B3021" s="1" t="s">
        <v>109</v>
      </c>
      <c r="C3021" s="1" t="s">
        <v>10264</v>
      </c>
      <c r="E3021" s="1" t="s">
        <v>10258</v>
      </c>
    </row>
    <row r="3022" spans="1:5" x14ac:dyDescent="0.45">
      <c r="A3022" s="1" t="s">
        <v>108</v>
      </c>
      <c r="B3022" s="1" t="s">
        <v>109</v>
      </c>
      <c r="C3022" s="1" t="s">
        <v>10265</v>
      </c>
      <c r="E3022" s="1" t="s">
        <v>10258</v>
      </c>
    </row>
    <row r="3023" spans="1:5" x14ac:dyDescent="0.45">
      <c r="A3023" s="1" t="s">
        <v>108</v>
      </c>
      <c r="B3023" s="1" t="s">
        <v>109</v>
      </c>
      <c r="C3023" s="1" t="s">
        <v>10266</v>
      </c>
      <c r="E3023" s="1" t="s">
        <v>10267</v>
      </c>
    </row>
    <row r="3024" spans="1:5" x14ac:dyDescent="0.45">
      <c r="A3024" s="1" t="s">
        <v>108</v>
      </c>
      <c r="B3024" s="1" t="s">
        <v>109</v>
      </c>
      <c r="C3024" s="1" t="s">
        <v>10268</v>
      </c>
      <c r="E3024" s="1" t="s">
        <v>10269</v>
      </c>
    </row>
    <row r="3025" spans="1:5" x14ac:dyDescent="0.45">
      <c r="A3025" s="1" t="s">
        <v>108</v>
      </c>
      <c r="B3025" s="1" t="s">
        <v>109</v>
      </c>
      <c r="C3025" s="1" t="s">
        <v>10275</v>
      </c>
      <c r="E3025" s="1" t="s">
        <v>10276</v>
      </c>
    </row>
    <row r="3026" spans="1:5" x14ac:dyDescent="0.45">
      <c r="A3026" s="1" t="s">
        <v>108</v>
      </c>
      <c r="B3026" s="1" t="s">
        <v>109</v>
      </c>
      <c r="C3026" s="1" t="s">
        <v>10277</v>
      </c>
      <c r="E3026" s="1" t="s">
        <v>10276</v>
      </c>
    </row>
    <row r="3027" spans="1:5" x14ac:dyDescent="0.45">
      <c r="A3027" s="1" t="s">
        <v>108</v>
      </c>
      <c r="B3027" s="1" t="s">
        <v>109</v>
      </c>
      <c r="C3027" s="1" t="s">
        <v>10278</v>
      </c>
      <c r="E3027" s="1" t="s">
        <v>10276</v>
      </c>
    </row>
    <row r="3028" spans="1:5" x14ac:dyDescent="0.45">
      <c r="A3028" s="1" t="s">
        <v>108</v>
      </c>
      <c r="B3028" s="1" t="s">
        <v>109</v>
      </c>
      <c r="C3028" s="1" t="s">
        <v>10279</v>
      </c>
      <c r="E3028" s="1" t="s">
        <v>10280</v>
      </c>
    </row>
    <row r="3029" spans="1:5" x14ac:dyDescent="0.45">
      <c r="A3029" s="1" t="s">
        <v>108</v>
      </c>
      <c r="B3029" s="1" t="s">
        <v>109</v>
      </c>
      <c r="C3029" s="1" t="s">
        <v>10281</v>
      </c>
      <c r="E3029" s="1" t="s">
        <v>10280</v>
      </c>
    </row>
    <row r="3030" spans="1:5" x14ac:dyDescent="0.45">
      <c r="A3030" s="1" t="s">
        <v>108</v>
      </c>
      <c r="B3030" s="1" t="s">
        <v>109</v>
      </c>
      <c r="C3030" s="1" t="s">
        <v>10282</v>
      </c>
      <c r="E3030" s="1" t="s">
        <v>10283</v>
      </c>
    </row>
    <row r="3031" spans="1:5" x14ac:dyDescent="0.45">
      <c r="A3031" s="1" t="s">
        <v>108</v>
      </c>
      <c r="B3031" s="1" t="s">
        <v>109</v>
      </c>
      <c r="C3031" s="1" t="s">
        <v>10284</v>
      </c>
      <c r="E3031" s="1" t="s">
        <v>10283</v>
      </c>
    </row>
    <row r="3032" spans="1:5" x14ac:dyDescent="0.45">
      <c r="A3032" s="1" t="s">
        <v>108</v>
      </c>
      <c r="B3032" s="1" t="s">
        <v>109</v>
      </c>
      <c r="C3032" s="1" t="s">
        <v>10285</v>
      </c>
      <c r="E3032" s="1" t="s">
        <v>10283</v>
      </c>
    </row>
    <row r="3033" spans="1:5" x14ac:dyDescent="0.45">
      <c r="A3033" s="1" t="s">
        <v>108</v>
      </c>
      <c r="B3033" s="1" t="s">
        <v>109</v>
      </c>
      <c r="C3033" s="1" t="s">
        <v>10286</v>
      </c>
      <c r="E3033" s="1" t="s">
        <v>10283</v>
      </c>
    </row>
    <row r="3034" spans="1:5" x14ac:dyDescent="0.45">
      <c r="A3034" s="1" t="s">
        <v>108</v>
      </c>
      <c r="B3034" s="1" t="s">
        <v>109</v>
      </c>
      <c r="C3034" s="1" t="s">
        <v>10287</v>
      </c>
      <c r="E3034" s="1" t="s">
        <v>10283</v>
      </c>
    </row>
    <row r="3035" spans="1:5" x14ac:dyDescent="0.45">
      <c r="A3035" s="1" t="s">
        <v>108</v>
      </c>
      <c r="B3035" s="1" t="s">
        <v>109</v>
      </c>
      <c r="C3035" s="1" t="s">
        <v>10288</v>
      </c>
      <c r="E3035" s="1" t="s">
        <v>10283</v>
      </c>
    </row>
    <row r="3036" spans="1:5" x14ac:dyDescent="0.45">
      <c r="A3036" s="1" t="s">
        <v>108</v>
      </c>
      <c r="B3036" s="1" t="s">
        <v>109</v>
      </c>
      <c r="C3036" s="1" t="s">
        <v>10289</v>
      </c>
      <c r="E3036" s="1" t="s">
        <v>10283</v>
      </c>
    </row>
    <row r="3037" spans="1:5" x14ac:dyDescent="0.45">
      <c r="A3037" s="1" t="s">
        <v>108</v>
      </c>
      <c r="B3037" s="1" t="s">
        <v>109</v>
      </c>
      <c r="C3037" s="1" t="s">
        <v>10290</v>
      </c>
      <c r="E3037" s="1" t="s">
        <v>10283</v>
      </c>
    </row>
    <row r="3038" spans="1:5" x14ac:dyDescent="0.45">
      <c r="A3038" s="1" t="s">
        <v>108</v>
      </c>
      <c r="B3038" s="1" t="s">
        <v>109</v>
      </c>
      <c r="C3038" s="1" t="s">
        <v>10291</v>
      </c>
      <c r="E3038" s="1" t="s">
        <v>10292</v>
      </c>
    </row>
    <row r="3039" spans="1:5" x14ac:dyDescent="0.45">
      <c r="A3039" s="1" t="s">
        <v>108</v>
      </c>
      <c r="B3039" s="1" t="s">
        <v>109</v>
      </c>
      <c r="C3039" s="1" t="s">
        <v>10293</v>
      </c>
      <c r="E3039" s="1" t="s">
        <v>10292</v>
      </c>
    </row>
    <row r="3040" spans="1:5" x14ac:dyDescent="0.45">
      <c r="A3040" s="1" t="s">
        <v>108</v>
      </c>
      <c r="B3040" s="1" t="s">
        <v>109</v>
      </c>
      <c r="C3040" s="1" t="s">
        <v>10294</v>
      </c>
      <c r="E3040" s="1" t="s">
        <v>10295</v>
      </c>
    </row>
    <row r="3041" spans="1:5" x14ac:dyDescent="0.45">
      <c r="A3041" s="1" t="s">
        <v>108</v>
      </c>
      <c r="B3041" s="1" t="s">
        <v>109</v>
      </c>
      <c r="C3041" s="1" t="s">
        <v>10296</v>
      </c>
      <c r="E3041" s="1" t="s">
        <v>10295</v>
      </c>
    </row>
    <row r="3042" spans="1:5" x14ac:dyDescent="0.45">
      <c r="A3042" s="1" t="s">
        <v>108</v>
      </c>
      <c r="B3042" s="1" t="s">
        <v>109</v>
      </c>
      <c r="C3042" s="1" t="s">
        <v>10297</v>
      </c>
      <c r="E3042" s="1" t="s">
        <v>10295</v>
      </c>
    </row>
    <row r="3043" spans="1:5" x14ac:dyDescent="0.45">
      <c r="A3043" s="1" t="s">
        <v>108</v>
      </c>
      <c r="B3043" s="1" t="s">
        <v>109</v>
      </c>
      <c r="C3043" s="1" t="s">
        <v>10298</v>
      </c>
      <c r="E3043" s="1" t="s">
        <v>10295</v>
      </c>
    </row>
    <row r="3044" spans="1:5" x14ac:dyDescent="0.45">
      <c r="A3044" s="1" t="s">
        <v>108</v>
      </c>
      <c r="B3044" s="1" t="s">
        <v>109</v>
      </c>
      <c r="C3044" s="1" t="s">
        <v>10299</v>
      </c>
      <c r="E3044" s="1" t="s">
        <v>10300</v>
      </c>
    </row>
    <row r="3045" spans="1:5" x14ac:dyDescent="0.45">
      <c r="A3045" s="1" t="s">
        <v>108</v>
      </c>
      <c r="B3045" s="1" t="s">
        <v>109</v>
      </c>
      <c r="C3045" s="1" t="s">
        <v>10301</v>
      </c>
      <c r="E3045" s="1" t="s">
        <v>10300</v>
      </c>
    </row>
    <row r="3046" spans="1:5" x14ac:dyDescent="0.45">
      <c r="A3046" s="1" t="s">
        <v>108</v>
      </c>
      <c r="B3046" s="1" t="s">
        <v>109</v>
      </c>
      <c r="C3046" s="1" t="s">
        <v>10302</v>
      </c>
      <c r="E3046" s="1" t="s">
        <v>10300</v>
      </c>
    </row>
    <row r="3047" spans="1:5" x14ac:dyDescent="0.45">
      <c r="A3047" s="1" t="s">
        <v>108</v>
      </c>
      <c r="B3047" s="1" t="s">
        <v>109</v>
      </c>
      <c r="C3047" s="1" t="s">
        <v>10303</v>
      </c>
      <c r="E3047" s="1" t="s">
        <v>10300</v>
      </c>
    </row>
    <row r="3048" spans="1:5" x14ac:dyDescent="0.45">
      <c r="A3048" s="1" t="s">
        <v>108</v>
      </c>
      <c r="B3048" s="1" t="s">
        <v>109</v>
      </c>
      <c r="C3048" s="1" t="s">
        <v>10304</v>
      </c>
      <c r="E3048" s="1" t="s">
        <v>10300</v>
      </c>
    </row>
    <row r="3049" spans="1:5" x14ac:dyDescent="0.45">
      <c r="A3049" s="1" t="s">
        <v>108</v>
      </c>
      <c r="B3049" s="1" t="s">
        <v>109</v>
      </c>
      <c r="C3049" s="1" t="s">
        <v>10305</v>
      </c>
      <c r="E3049" s="1" t="s">
        <v>10300</v>
      </c>
    </row>
    <row r="3050" spans="1:5" x14ac:dyDescent="0.45">
      <c r="A3050" s="1" t="s">
        <v>108</v>
      </c>
      <c r="B3050" s="1" t="s">
        <v>109</v>
      </c>
      <c r="C3050" s="1" t="s">
        <v>10306</v>
      </c>
      <c r="E3050" s="1" t="s">
        <v>10300</v>
      </c>
    </row>
    <row r="3051" spans="1:5" x14ac:dyDescent="0.45">
      <c r="A3051" s="1" t="s">
        <v>108</v>
      </c>
      <c r="B3051" s="1" t="s">
        <v>109</v>
      </c>
      <c r="C3051" s="1" t="s">
        <v>10307</v>
      </c>
      <c r="E3051" s="1" t="s">
        <v>10300</v>
      </c>
    </row>
    <row r="3052" spans="1:5" x14ac:dyDescent="0.45">
      <c r="A3052" s="1" t="s">
        <v>108</v>
      </c>
      <c r="B3052" s="1" t="s">
        <v>109</v>
      </c>
      <c r="C3052" s="1" t="s">
        <v>10379</v>
      </c>
      <c r="E3052" s="1" t="s">
        <v>10380</v>
      </c>
    </row>
    <row r="3053" spans="1:5" x14ac:dyDescent="0.45">
      <c r="A3053" s="1" t="s">
        <v>108</v>
      </c>
      <c r="B3053" s="1" t="s">
        <v>109</v>
      </c>
      <c r="C3053" s="1" t="s">
        <v>10446</v>
      </c>
      <c r="E3053" s="1" t="s">
        <v>10447</v>
      </c>
    </row>
    <row r="3054" spans="1:5" x14ac:dyDescent="0.45">
      <c r="A3054" s="1" t="s">
        <v>108</v>
      </c>
      <c r="B3054" s="1" t="s">
        <v>109</v>
      </c>
      <c r="C3054" s="1" t="s">
        <v>10449</v>
      </c>
      <c r="E3054" s="1" t="s">
        <v>10447</v>
      </c>
    </row>
    <row r="3055" spans="1:5" x14ac:dyDescent="0.45">
      <c r="A3055" s="1" t="s">
        <v>108</v>
      </c>
      <c r="B3055" s="1" t="s">
        <v>109</v>
      </c>
      <c r="C3055" s="1" t="s">
        <v>10448</v>
      </c>
      <c r="E3055" s="1" t="s">
        <v>10447</v>
      </c>
    </row>
    <row r="3056" spans="1:5" x14ac:dyDescent="0.45">
      <c r="A3056" s="1" t="s">
        <v>108</v>
      </c>
      <c r="B3056" s="1" t="s">
        <v>109</v>
      </c>
      <c r="C3056" s="1" t="s">
        <v>10450</v>
      </c>
      <c r="E3056" s="1" t="s">
        <v>10451</v>
      </c>
    </row>
    <row r="3057" spans="1:5" x14ac:dyDescent="0.45">
      <c r="A3057" s="1" t="s">
        <v>108</v>
      </c>
      <c r="B3057" s="1" t="s">
        <v>109</v>
      </c>
      <c r="C3057" s="1" t="s">
        <v>10452</v>
      </c>
      <c r="E3057" s="1" t="s">
        <v>10451</v>
      </c>
    </row>
    <row r="3058" spans="1:5" x14ac:dyDescent="0.45">
      <c r="A3058" s="1" t="s">
        <v>108</v>
      </c>
      <c r="B3058" s="1" t="s">
        <v>109</v>
      </c>
      <c r="C3058" s="1" t="s">
        <v>10201</v>
      </c>
      <c r="E3058" s="1" t="s">
        <v>10202</v>
      </c>
    </row>
    <row r="3059" spans="1:5" x14ac:dyDescent="0.45">
      <c r="A3059" s="1" t="s">
        <v>108</v>
      </c>
      <c r="B3059" s="1" t="s">
        <v>109</v>
      </c>
      <c r="C3059" s="1" t="s">
        <v>10203</v>
      </c>
      <c r="E3059" s="1" t="s">
        <v>10202</v>
      </c>
    </row>
    <row r="3060" spans="1:5" x14ac:dyDescent="0.45">
      <c r="A3060" s="1" t="s">
        <v>108</v>
      </c>
      <c r="B3060" s="1" t="s">
        <v>109</v>
      </c>
      <c r="C3060" s="1" t="s">
        <v>10204</v>
      </c>
      <c r="E3060" s="1" t="s">
        <v>10202</v>
      </c>
    </row>
    <row r="3061" spans="1:5" x14ac:dyDescent="0.45">
      <c r="A3061" s="1" t="s">
        <v>108</v>
      </c>
      <c r="B3061" s="1" t="s">
        <v>109</v>
      </c>
      <c r="C3061" s="1" t="s">
        <v>10752</v>
      </c>
      <c r="E3061" s="1" t="s">
        <v>10753</v>
      </c>
    </row>
    <row r="3062" spans="1:5" x14ac:dyDescent="0.45">
      <c r="A3062" s="1" t="s">
        <v>108</v>
      </c>
      <c r="B3062" s="1" t="s">
        <v>109</v>
      </c>
      <c r="C3062" s="1" t="s">
        <v>10875</v>
      </c>
      <c r="E3062" s="1" t="s">
        <v>10876</v>
      </c>
    </row>
    <row r="3063" spans="1:5" x14ac:dyDescent="0.45">
      <c r="A3063" s="1" t="s">
        <v>108</v>
      </c>
      <c r="B3063" s="1" t="s">
        <v>109</v>
      </c>
      <c r="C3063" s="1" t="s">
        <v>11239</v>
      </c>
      <c r="E3063" s="1" t="s">
        <v>11240</v>
      </c>
    </row>
    <row r="3064" spans="1:5" x14ac:dyDescent="0.45">
      <c r="A3064" s="1" t="s">
        <v>108</v>
      </c>
      <c r="B3064" s="1" t="s">
        <v>109</v>
      </c>
      <c r="C3064" s="1" t="s">
        <v>11414</v>
      </c>
      <c r="E3064" s="1" t="s">
        <v>11415</v>
      </c>
    </row>
    <row r="3065" spans="1:5" x14ac:dyDescent="0.45">
      <c r="A3065" s="1" t="s">
        <v>108</v>
      </c>
      <c r="B3065" s="1" t="s">
        <v>109</v>
      </c>
      <c r="C3065" s="1" t="s">
        <v>11416</v>
      </c>
      <c r="E3065" s="1" t="s">
        <v>11415</v>
      </c>
    </row>
    <row r="3066" spans="1:5" x14ac:dyDescent="0.45">
      <c r="A3066" s="1" t="s">
        <v>108</v>
      </c>
      <c r="B3066" s="1" t="s">
        <v>109</v>
      </c>
      <c r="C3066" s="1" t="s">
        <v>11417</v>
      </c>
      <c r="E3066" s="1" t="s">
        <v>11415</v>
      </c>
    </row>
    <row r="3067" spans="1:5" x14ac:dyDescent="0.45">
      <c r="A3067" s="1" t="s">
        <v>108</v>
      </c>
      <c r="B3067" s="1" t="s">
        <v>109</v>
      </c>
      <c r="C3067" s="1" t="s">
        <v>11418</v>
      </c>
      <c r="E3067" s="1" t="s">
        <v>11415</v>
      </c>
    </row>
    <row r="3068" spans="1:5" x14ac:dyDescent="0.45">
      <c r="A3068" s="1" t="s">
        <v>108</v>
      </c>
      <c r="B3068" s="1" t="s">
        <v>109</v>
      </c>
      <c r="C3068" s="1" t="s">
        <v>11419</v>
      </c>
      <c r="E3068" s="1" t="s">
        <v>11415</v>
      </c>
    </row>
    <row r="3069" spans="1:5" x14ac:dyDescent="0.45">
      <c r="A3069" s="1" t="s">
        <v>108</v>
      </c>
      <c r="B3069" s="1" t="s">
        <v>109</v>
      </c>
      <c r="C3069" s="1" t="s">
        <v>11420</v>
      </c>
      <c r="E3069" s="1" t="s">
        <v>11415</v>
      </c>
    </row>
    <row r="3070" spans="1:5" x14ac:dyDescent="0.45">
      <c r="A3070" s="1" t="s">
        <v>108</v>
      </c>
      <c r="B3070" s="1" t="s">
        <v>109</v>
      </c>
      <c r="C3070" s="1" t="s">
        <v>11421</v>
      </c>
      <c r="E3070" s="1" t="s">
        <v>11415</v>
      </c>
    </row>
    <row r="3071" spans="1:5" x14ac:dyDescent="0.45">
      <c r="A3071" s="1" t="s">
        <v>108</v>
      </c>
      <c r="B3071" s="1" t="s">
        <v>109</v>
      </c>
      <c r="C3071" s="1" t="s">
        <v>11422</v>
      </c>
      <c r="E3071" s="1" t="s">
        <v>11415</v>
      </c>
    </row>
    <row r="3072" spans="1:5" x14ac:dyDescent="0.45">
      <c r="A3072" s="1" t="s">
        <v>108</v>
      </c>
      <c r="B3072" s="1" t="s">
        <v>109</v>
      </c>
      <c r="C3072" s="1" t="s">
        <v>11423</v>
      </c>
      <c r="E3072" s="1" t="s">
        <v>11424</v>
      </c>
    </row>
    <row r="3073" spans="1:5" x14ac:dyDescent="0.45">
      <c r="A3073" s="1" t="s">
        <v>108</v>
      </c>
      <c r="B3073" s="1" t="s">
        <v>109</v>
      </c>
      <c r="C3073" s="1" t="s">
        <v>11425</v>
      </c>
      <c r="E3073" s="1" t="s">
        <v>11424</v>
      </c>
    </row>
    <row r="3074" spans="1:5" x14ac:dyDescent="0.45">
      <c r="A3074" s="1" t="s">
        <v>108</v>
      </c>
      <c r="B3074" s="1" t="s">
        <v>109</v>
      </c>
      <c r="C3074" s="1" t="s">
        <v>11426</v>
      </c>
      <c r="E3074" s="1" t="s">
        <v>11424</v>
      </c>
    </row>
    <row r="3075" spans="1:5" x14ac:dyDescent="0.45">
      <c r="A3075" s="1" t="s">
        <v>108</v>
      </c>
      <c r="B3075" s="1" t="s">
        <v>109</v>
      </c>
      <c r="C3075" s="1" t="s">
        <v>11427</v>
      </c>
      <c r="E3075" s="1" t="s">
        <v>11424</v>
      </c>
    </row>
    <row r="3076" spans="1:5" x14ac:dyDescent="0.45">
      <c r="A3076" s="1" t="s">
        <v>108</v>
      </c>
      <c r="B3076" s="1" t="s">
        <v>109</v>
      </c>
      <c r="C3076" s="1" t="s">
        <v>11428</v>
      </c>
      <c r="E3076" s="1" t="s">
        <v>11424</v>
      </c>
    </row>
    <row r="3077" spans="1:5" x14ac:dyDescent="0.45">
      <c r="A3077" s="1" t="s">
        <v>108</v>
      </c>
      <c r="B3077" s="1" t="s">
        <v>109</v>
      </c>
      <c r="C3077" s="1" t="s">
        <v>11429</v>
      </c>
      <c r="E3077" s="1" t="s">
        <v>11424</v>
      </c>
    </row>
    <row r="3078" spans="1:5" x14ac:dyDescent="0.45">
      <c r="A3078" s="1" t="s">
        <v>108</v>
      </c>
      <c r="B3078" s="1" t="s">
        <v>109</v>
      </c>
      <c r="C3078" s="1" t="s">
        <v>11430</v>
      </c>
      <c r="E3078" s="1" t="s">
        <v>11430</v>
      </c>
    </row>
    <row r="3079" spans="1:5" x14ac:dyDescent="0.45">
      <c r="A3079" s="1" t="s">
        <v>108</v>
      </c>
      <c r="B3079" s="1" t="s">
        <v>109</v>
      </c>
      <c r="C3079" s="1" t="s">
        <v>11431</v>
      </c>
      <c r="E3079" s="1" t="s">
        <v>11431</v>
      </c>
    </row>
    <row r="3080" spans="1:5" x14ac:dyDescent="0.45">
      <c r="A3080" s="1" t="s">
        <v>108</v>
      </c>
      <c r="B3080" s="1" t="s">
        <v>109</v>
      </c>
      <c r="C3080" s="1" t="s">
        <v>11432</v>
      </c>
      <c r="E3080" s="1" t="s">
        <v>11432</v>
      </c>
    </row>
    <row r="3081" spans="1:5" x14ac:dyDescent="0.45">
      <c r="A3081" s="1" t="s">
        <v>108</v>
      </c>
      <c r="B3081" s="1" t="s">
        <v>109</v>
      </c>
      <c r="C3081" s="1" t="s">
        <v>11471</v>
      </c>
      <c r="E3081" s="1" t="s">
        <v>11472</v>
      </c>
    </row>
    <row r="3082" spans="1:5" x14ac:dyDescent="0.45">
      <c r="A3082" s="1" t="s">
        <v>108</v>
      </c>
      <c r="B3082" s="1" t="s">
        <v>109</v>
      </c>
      <c r="C3082" s="1" t="s">
        <v>11473</v>
      </c>
      <c r="E3082" s="1" t="s">
        <v>11474</v>
      </c>
    </row>
    <row r="3083" spans="1:5" x14ac:dyDescent="0.45">
      <c r="A3083" s="1" t="s">
        <v>108</v>
      </c>
      <c r="B3083" s="1" t="s">
        <v>109</v>
      </c>
      <c r="C3083" s="1" t="s">
        <v>11475</v>
      </c>
      <c r="E3083" s="1" t="s">
        <v>11474</v>
      </c>
    </row>
    <row r="3084" spans="1:5" x14ac:dyDescent="0.45">
      <c r="A3084" s="1" t="s">
        <v>108</v>
      </c>
      <c r="B3084" s="1" t="s">
        <v>109</v>
      </c>
      <c r="C3084" s="1" t="s">
        <v>11476</v>
      </c>
      <c r="E3084" s="1" t="s">
        <v>11474</v>
      </c>
    </row>
    <row r="3085" spans="1:5" x14ac:dyDescent="0.45">
      <c r="A3085" s="1" t="s">
        <v>108</v>
      </c>
      <c r="B3085" s="1" t="s">
        <v>109</v>
      </c>
      <c r="C3085" s="1" t="s">
        <v>11477</v>
      </c>
      <c r="E3085" s="1" t="s">
        <v>11474</v>
      </c>
    </row>
    <row r="3086" spans="1:5" x14ac:dyDescent="0.45">
      <c r="A3086" s="1" t="s">
        <v>108</v>
      </c>
      <c r="B3086" s="1" t="s">
        <v>109</v>
      </c>
      <c r="C3086" s="1" t="s">
        <v>11478</v>
      </c>
      <c r="E3086" s="1" t="s">
        <v>11474</v>
      </c>
    </row>
    <row r="3087" spans="1:5" x14ac:dyDescent="0.45">
      <c r="A3087" s="1" t="s">
        <v>108</v>
      </c>
      <c r="B3087" s="1" t="s">
        <v>109</v>
      </c>
      <c r="C3087" s="1" t="s">
        <v>11479</v>
      </c>
      <c r="E3087" s="1" t="s">
        <v>11480</v>
      </c>
    </row>
    <row r="3088" spans="1:5" x14ac:dyDescent="0.45">
      <c r="A3088" s="1" t="s">
        <v>108</v>
      </c>
      <c r="B3088" s="1" t="s">
        <v>109</v>
      </c>
      <c r="C3088" s="1" t="s">
        <v>11481</v>
      </c>
      <c r="E3088" s="1" t="s">
        <v>11480</v>
      </c>
    </row>
    <row r="3089" spans="1:5" x14ac:dyDescent="0.45">
      <c r="A3089" s="1" t="s">
        <v>108</v>
      </c>
      <c r="B3089" s="1" t="s">
        <v>109</v>
      </c>
      <c r="C3089" s="1" t="s">
        <v>11482</v>
      </c>
      <c r="E3089" s="1" t="s">
        <v>11483</v>
      </c>
    </row>
    <row r="3090" spans="1:5" x14ac:dyDescent="0.45">
      <c r="A3090" s="1" t="s">
        <v>108</v>
      </c>
      <c r="B3090" s="1" t="s">
        <v>109</v>
      </c>
      <c r="C3090" s="1" t="s">
        <v>11484</v>
      </c>
      <c r="E3090" s="1" t="s">
        <v>11485</v>
      </c>
    </row>
    <row r="3091" spans="1:5" x14ac:dyDescent="0.45">
      <c r="A3091" s="1" t="s">
        <v>108</v>
      </c>
      <c r="B3091" s="1" t="s">
        <v>109</v>
      </c>
      <c r="C3091" s="1" t="s">
        <v>11486</v>
      </c>
      <c r="E3091" s="1" t="s">
        <v>11487</v>
      </c>
    </row>
    <row r="3092" spans="1:5" x14ac:dyDescent="0.45">
      <c r="A3092" s="1" t="s">
        <v>108</v>
      </c>
      <c r="B3092" s="1" t="s">
        <v>109</v>
      </c>
      <c r="C3092" s="1" t="s">
        <v>11488</v>
      </c>
      <c r="E3092" s="1" t="s">
        <v>11487</v>
      </c>
    </row>
    <row r="3093" spans="1:5" x14ac:dyDescent="0.45">
      <c r="A3093" s="1" t="s">
        <v>108</v>
      </c>
      <c r="B3093" s="1" t="s">
        <v>109</v>
      </c>
      <c r="C3093" s="1" t="s">
        <v>11489</v>
      </c>
      <c r="E3093" s="1" t="s">
        <v>11487</v>
      </c>
    </row>
    <row r="3094" spans="1:5" x14ac:dyDescent="0.45">
      <c r="A3094" s="1" t="s">
        <v>108</v>
      </c>
      <c r="B3094" s="1" t="s">
        <v>109</v>
      </c>
      <c r="C3094" s="1" t="s">
        <v>11490</v>
      </c>
      <c r="E3094" s="1" t="s">
        <v>11487</v>
      </c>
    </row>
    <row r="3095" spans="1:5" x14ac:dyDescent="0.45">
      <c r="A3095" s="1" t="s">
        <v>108</v>
      </c>
      <c r="B3095" s="1" t="s">
        <v>109</v>
      </c>
      <c r="C3095" s="1" t="s">
        <v>11491</v>
      </c>
      <c r="E3095" s="1" t="s">
        <v>11492</v>
      </c>
    </row>
    <row r="3096" spans="1:5" x14ac:dyDescent="0.45">
      <c r="A3096" s="1" t="s">
        <v>108</v>
      </c>
      <c r="B3096" s="1" t="s">
        <v>109</v>
      </c>
      <c r="C3096" s="1" t="s">
        <v>11493</v>
      </c>
      <c r="E3096" s="1" t="s">
        <v>11494</v>
      </c>
    </row>
    <row r="3097" spans="1:5" x14ac:dyDescent="0.45">
      <c r="A3097" s="1" t="s">
        <v>108</v>
      </c>
      <c r="B3097" s="1" t="s">
        <v>109</v>
      </c>
      <c r="C3097" s="1" t="s">
        <v>11462</v>
      </c>
      <c r="E3097" s="1" t="s">
        <v>11434</v>
      </c>
    </row>
    <row r="3098" spans="1:5" x14ac:dyDescent="0.45">
      <c r="A3098" s="1" t="s">
        <v>108</v>
      </c>
      <c r="B3098" s="1" t="s">
        <v>109</v>
      </c>
      <c r="C3098" s="1" t="s">
        <v>11433</v>
      </c>
      <c r="E3098" s="1" t="s">
        <v>11434</v>
      </c>
    </row>
    <row r="3099" spans="1:5" x14ac:dyDescent="0.45">
      <c r="A3099" s="1" t="s">
        <v>108</v>
      </c>
      <c r="B3099" s="1" t="s">
        <v>109</v>
      </c>
      <c r="C3099" s="1" t="s">
        <v>11435</v>
      </c>
      <c r="E3099" s="1" t="s">
        <v>11434</v>
      </c>
    </row>
    <row r="3100" spans="1:5" x14ac:dyDescent="0.45">
      <c r="A3100" s="1" t="s">
        <v>108</v>
      </c>
      <c r="B3100" s="1" t="s">
        <v>109</v>
      </c>
      <c r="C3100" s="1" t="s">
        <v>11436</v>
      </c>
      <c r="E3100" s="1" t="s">
        <v>11434</v>
      </c>
    </row>
    <row r="3101" spans="1:5" x14ac:dyDescent="0.45">
      <c r="A3101" s="1" t="s">
        <v>108</v>
      </c>
      <c r="B3101" s="1" t="s">
        <v>109</v>
      </c>
      <c r="C3101" s="1" t="s">
        <v>11437</v>
      </c>
      <c r="E3101" s="1" t="s">
        <v>11434</v>
      </c>
    </row>
    <row r="3102" spans="1:5" x14ac:dyDescent="0.45">
      <c r="A3102" s="1" t="s">
        <v>108</v>
      </c>
      <c r="B3102" s="1" t="s">
        <v>109</v>
      </c>
      <c r="C3102" s="1" t="s">
        <v>11438</v>
      </c>
      <c r="E3102" s="1" t="s">
        <v>11434</v>
      </c>
    </row>
    <row r="3103" spans="1:5" x14ac:dyDescent="0.45">
      <c r="A3103" s="1" t="s">
        <v>108</v>
      </c>
      <c r="B3103" s="1" t="s">
        <v>109</v>
      </c>
      <c r="C3103" s="1" t="s">
        <v>11439</v>
      </c>
      <c r="E3103" s="1" t="s">
        <v>11434</v>
      </c>
    </row>
    <row r="3104" spans="1:5" x14ac:dyDescent="0.45">
      <c r="A3104" s="1" t="s">
        <v>108</v>
      </c>
      <c r="B3104" s="1" t="s">
        <v>109</v>
      </c>
      <c r="C3104" s="1" t="s">
        <v>11440</v>
      </c>
      <c r="E3104" s="1" t="s">
        <v>11434</v>
      </c>
    </row>
    <row r="3105" spans="1:5" x14ac:dyDescent="0.45">
      <c r="A3105" s="1" t="s">
        <v>108</v>
      </c>
      <c r="B3105" s="1" t="s">
        <v>109</v>
      </c>
      <c r="C3105" s="1" t="s">
        <v>11442</v>
      </c>
      <c r="E3105" s="1" t="s">
        <v>11434</v>
      </c>
    </row>
    <row r="3106" spans="1:5" x14ac:dyDescent="0.45">
      <c r="A3106" s="1" t="s">
        <v>108</v>
      </c>
      <c r="B3106" s="1" t="s">
        <v>109</v>
      </c>
      <c r="C3106" s="1" t="s">
        <v>11443</v>
      </c>
      <c r="E3106" s="1" t="s">
        <v>11434</v>
      </c>
    </row>
    <row r="3107" spans="1:5" x14ac:dyDescent="0.45">
      <c r="A3107" s="1" t="s">
        <v>108</v>
      </c>
      <c r="B3107" s="1" t="s">
        <v>109</v>
      </c>
      <c r="C3107" s="1" t="s">
        <v>11444</v>
      </c>
      <c r="E3107" s="1" t="s">
        <v>11434</v>
      </c>
    </row>
    <row r="3108" spans="1:5" x14ac:dyDescent="0.45">
      <c r="A3108" s="1" t="s">
        <v>108</v>
      </c>
      <c r="B3108" s="1" t="s">
        <v>109</v>
      </c>
      <c r="C3108" s="1" t="s">
        <v>11445</v>
      </c>
      <c r="E3108" s="1" t="s">
        <v>11434</v>
      </c>
    </row>
    <row r="3109" spans="1:5" x14ac:dyDescent="0.45">
      <c r="A3109" s="1" t="s">
        <v>108</v>
      </c>
      <c r="B3109" s="1" t="s">
        <v>109</v>
      </c>
      <c r="C3109" s="1" t="s">
        <v>11446</v>
      </c>
      <c r="E3109" s="1" t="s">
        <v>11434</v>
      </c>
    </row>
    <row r="3110" spans="1:5" x14ac:dyDescent="0.45">
      <c r="A3110" s="1" t="s">
        <v>108</v>
      </c>
      <c r="B3110" s="1" t="s">
        <v>109</v>
      </c>
      <c r="C3110" s="1" t="s">
        <v>11447</v>
      </c>
      <c r="E3110" s="1" t="s">
        <v>11434</v>
      </c>
    </row>
    <row r="3111" spans="1:5" x14ac:dyDescent="0.45">
      <c r="A3111" s="1" t="s">
        <v>108</v>
      </c>
      <c r="B3111" s="1" t="s">
        <v>109</v>
      </c>
      <c r="C3111" s="1" t="s">
        <v>11448</v>
      </c>
      <c r="E3111" s="1" t="s">
        <v>11434</v>
      </c>
    </row>
    <row r="3112" spans="1:5" x14ac:dyDescent="0.45">
      <c r="A3112" s="1" t="s">
        <v>108</v>
      </c>
      <c r="B3112" s="1" t="s">
        <v>109</v>
      </c>
      <c r="C3112" s="1" t="s">
        <v>11449</v>
      </c>
      <c r="E3112" s="1" t="s">
        <v>11434</v>
      </c>
    </row>
    <row r="3113" spans="1:5" x14ac:dyDescent="0.45">
      <c r="A3113" s="1" t="s">
        <v>108</v>
      </c>
      <c r="B3113" s="1" t="s">
        <v>109</v>
      </c>
      <c r="C3113" s="1" t="s">
        <v>11450</v>
      </c>
      <c r="E3113" s="1" t="s">
        <v>11434</v>
      </c>
    </row>
    <row r="3114" spans="1:5" x14ac:dyDescent="0.45">
      <c r="A3114" s="1" t="s">
        <v>108</v>
      </c>
      <c r="B3114" s="1" t="s">
        <v>109</v>
      </c>
      <c r="C3114" s="1" t="s">
        <v>11441</v>
      </c>
      <c r="E3114" s="1" t="s">
        <v>11434</v>
      </c>
    </row>
    <row r="3115" spans="1:5" x14ac:dyDescent="0.45">
      <c r="A3115" s="1" t="s">
        <v>108</v>
      </c>
      <c r="B3115" s="1" t="s">
        <v>109</v>
      </c>
      <c r="C3115" s="1" t="s">
        <v>11451</v>
      </c>
      <c r="E3115" s="1" t="s">
        <v>11434</v>
      </c>
    </row>
    <row r="3116" spans="1:5" x14ac:dyDescent="0.45">
      <c r="A3116" s="1" t="s">
        <v>108</v>
      </c>
      <c r="B3116" s="1" t="s">
        <v>109</v>
      </c>
      <c r="C3116" s="1" t="s">
        <v>11452</v>
      </c>
      <c r="E3116" s="1" t="s">
        <v>11434</v>
      </c>
    </row>
    <row r="3117" spans="1:5" x14ac:dyDescent="0.45">
      <c r="A3117" s="1" t="s">
        <v>108</v>
      </c>
      <c r="B3117" s="1" t="s">
        <v>109</v>
      </c>
      <c r="C3117" s="1" t="s">
        <v>11453</v>
      </c>
      <c r="E3117" s="1" t="s">
        <v>11434</v>
      </c>
    </row>
    <row r="3118" spans="1:5" x14ac:dyDescent="0.45">
      <c r="A3118" s="1" t="s">
        <v>108</v>
      </c>
      <c r="B3118" s="1" t="s">
        <v>109</v>
      </c>
      <c r="C3118" s="1" t="s">
        <v>11454</v>
      </c>
      <c r="E3118" s="1" t="s">
        <v>11434</v>
      </c>
    </row>
    <row r="3119" spans="1:5" x14ac:dyDescent="0.45">
      <c r="A3119" s="1" t="s">
        <v>108</v>
      </c>
      <c r="B3119" s="1" t="s">
        <v>109</v>
      </c>
      <c r="C3119" s="1" t="s">
        <v>11455</v>
      </c>
      <c r="E3119" s="1" t="s">
        <v>11434</v>
      </c>
    </row>
    <row r="3120" spans="1:5" x14ac:dyDescent="0.45">
      <c r="A3120" s="1" t="s">
        <v>108</v>
      </c>
      <c r="B3120" s="1" t="s">
        <v>109</v>
      </c>
      <c r="C3120" s="1" t="s">
        <v>11456</v>
      </c>
      <c r="E3120" s="1" t="s">
        <v>11434</v>
      </c>
    </row>
    <row r="3121" spans="1:5" x14ac:dyDescent="0.45">
      <c r="A3121" s="1" t="s">
        <v>108</v>
      </c>
      <c r="B3121" s="1" t="s">
        <v>109</v>
      </c>
      <c r="C3121" s="1" t="s">
        <v>11457</v>
      </c>
      <c r="E3121" s="1" t="s">
        <v>11434</v>
      </c>
    </row>
    <row r="3122" spans="1:5" x14ac:dyDescent="0.45">
      <c r="A3122" s="1" t="s">
        <v>108</v>
      </c>
      <c r="B3122" s="1" t="s">
        <v>109</v>
      </c>
      <c r="C3122" s="1" t="s">
        <v>11458</v>
      </c>
      <c r="E3122" s="1" t="s">
        <v>11434</v>
      </c>
    </row>
    <row r="3123" spans="1:5" x14ac:dyDescent="0.45">
      <c r="A3123" s="1" t="s">
        <v>108</v>
      </c>
      <c r="B3123" s="1" t="s">
        <v>109</v>
      </c>
      <c r="C3123" s="1" t="s">
        <v>11459</v>
      </c>
      <c r="E3123" s="1" t="s">
        <v>11434</v>
      </c>
    </row>
    <row r="3124" spans="1:5" x14ac:dyDescent="0.45">
      <c r="A3124" s="1" t="s">
        <v>108</v>
      </c>
      <c r="B3124" s="1" t="s">
        <v>109</v>
      </c>
      <c r="C3124" s="1" t="s">
        <v>11460</v>
      </c>
      <c r="E3124" s="1" t="s">
        <v>11434</v>
      </c>
    </row>
    <row r="3125" spans="1:5" x14ac:dyDescent="0.45">
      <c r="A3125" s="1" t="s">
        <v>108</v>
      </c>
      <c r="B3125" s="1" t="s">
        <v>109</v>
      </c>
      <c r="C3125" s="1" t="s">
        <v>11461</v>
      </c>
      <c r="E3125" s="1" t="s">
        <v>11434</v>
      </c>
    </row>
    <row r="3126" spans="1:5" x14ac:dyDescent="0.45">
      <c r="A3126" s="1" t="s">
        <v>108</v>
      </c>
      <c r="B3126" s="1" t="s">
        <v>109</v>
      </c>
      <c r="C3126" s="1" t="s">
        <v>11463</v>
      </c>
      <c r="E3126" s="1" t="s">
        <v>11464</v>
      </c>
    </row>
    <row r="3127" spans="1:5" x14ac:dyDescent="0.45">
      <c r="A3127" s="1" t="s">
        <v>108</v>
      </c>
      <c r="B3127" s="1" t="s">
        <v>109</v>
      </c>
      <c r="C3127" s="1" t="s">
        <v>11465</v>
      </c>
      <c r="E3127" s="1" t="s">
        <v>11466</v>
      </c>
    </row>
    <row r="3128" spans="1:5" x14ac:dyDescent="0.45">
      <c r="A3128" s="1" t="s">
        <v>108</v>
      </c>
      <c r="B3128" s="1" t="s">
        <v>109</v>
      </c>
      <c r="C3128" s="1" t="s">
        <v>11467</v>
      </c>
      <c r="E3128" s="1" t="s">
        <v>11466</v>
      </c>
    </row>
    <row r="3129" spans="1:5" x14ac:dyDescent="0.45">
      <c r="A3129" s="1" t="s">
        <v>108</v>
      </c>
      <c r="B3129" s="1" t="s">
        <v>109</v>
      </c>
      <c r="C3129" s="1" t="s">
        <v>11468</v>
      </c>
      <c r="E3129" s="1" t="s">
        <v>11469</v>
      </c>
    </row>
    <row r="3130" spans="1:5" x14ac:dyDescent="0.45">
      <c r="A3130" s="1" t="s">
        <v>108</v>
      </c>
      <c r="B3130" s="1" t="s">
        <v>109</v>
      </c>
      <c r="C3130" s="1" t="s">
        <v>11470</v>
      </c>
      <c r="E3130" s="1" t="s">
        <v>11469</v>
      </c>
    </row>
    <row r="3131" spans="1:5" x14ac:dyDescent="0.45">
      <c r="A3131" s="1" t="s">
        <v>108</v>
      </c>
      <c r="B3131" s="1" t="s">
        <v>109</v>
      </c>
      <c r="C3131" s="1" t="s">
        <v>11531</v>
      </c>
      <c r="E3131" s="1" t="s">
        <v>9674</v>
      </c>
    </row>
    <row r="3132" spans="1:5" x14ac:dyDescent="0.45">
      <c r="A3132" s="1" t="s">
        <v>108</v>
      </c>
      <c r="B3132" s="1" t="s">
        <v>109</v>
      </c>
      <c r="C3132" s="1" t="s">
        <v>11649</v>
      </c>
      <c r="E3132" s="1" t="s">
        <v>11650</v>
      </c>
    </row>
    <row r="3133" spans="1:5" x14ac:dyDescent="0.45">
      <c r="A3133" s="1" t="s">
        <v>108</v>
      </c>
      <c r="B3133" s="1" t="s">
        <v>109</v>
      </c>
      <c r="C3133" s="1" t="s">
        <v>11651</v>
      </c>
      <c r="E3133" s="1" t="s">
        <v>11650</v>
      </c>
    </row>
    <row r="3134" spans="1:5" x14ac:dyDescent="0.45">
      <c r="A3134" s="1" t="s">
        <v>108</v>
      </c>
      <c r="B3134" s="1" t="s">
        <v>109</v>
      </c>
      <c r="C3134" s="1" t="s">
        <v>11652</v>
      </c>
      <c r="E3134" s="1" t="s">
        <v>11652</v>
      </c>
    </row>
    <row r="3135" spans="1:5" x14ac:dyDescent="0.45">
      <c r="A3135" s="1" t="s">
        <v>108</v>
      </c>
      <c r="B3135" s="1" t="s">
        <v>109</v>
      </c>
      <c r="C3135" s="1" t="s">
        <v>11653</v>
      </c>
      <c r="E3135" s="1" t="s">
        <v>11653</v>
      </c>
    </row>
    <row r="3136" spans="1:5" x14ac:dyDescent="0.45">
      <c r="A3136" s="1" t="s">
        <v>108</v>
      </c>
      <c r="B3136" s="1" t="s">
        <v>109</v>
      </c>
      <c r="C3136" s="1" t="s">
        <v>11809</v>
      </c>
      <c r="E3136" s="1" t="s">
        <v>11810</v>
      </c>
    </row>
    <row r="3137" spans="1:5" x14ac:dyDescent="0.45">
      <c r="A3137" s="1" t="s">
        <v>108</v>
      </c>
      <c r="B3137" s="1" t="s">
        <v>109</v>
      </c>
      <c r="C3137" s="1" t="s">
        <v>11811</v>
      </c>
      <c r="E3137" s="1" t="s">
        <v>11810</v>
      </c>
    </row>
    <row r="3138" spans="1:5" x14ac:dyDescent="0.45">
      <c r="A3138" s="1" t="s">
        <v>108</v>
      </c>
      <c r="B3138" s="1" t="s">
        <v>109</v>
      </c>
      <c r="C3138" s="1" t="s">
        <v>11812</v>
      </c>
      <c r="E3138" s="1" t="s">
        <v>11810</v>
      </c>
    </row>
    <row r="3139" spans="1:5" x14ac:dyDescent="0.45">
      <c r="A3139" s="1" t="s">
        <v>108</v>
      </c>
      <c r="B3139" s="1" t="s">
        <v>109</v>
      </c>
      <c r="C3139" s="1" t="s">
        <v>11813</v>
      </c>
      <c r="E3139" s="1" t="s">
        <v>11810</v>
      </c>
    </row>
    <row r="3140" spans="1:5" x14ac:dyDescent="0.45">
      <c r="A3140" s="1" t="s">
        <v>108</v>
      </c>
      <c r="B3140" s="1" t="s">
        <v>109</v>
      </c>
      <c r="C3140" s="1" t="s">
        <v>11814</v>
      </c>
      <c r="E3140" s="1" t="s">
        <v>11810</v>
      </c>
    </row>
    <row r="3141" spans="1:5" x14ac:dyDescent="0.45">
      <c r="A3141" s="1" t="s">
        <v>108</v>
      </c>
      <c r="B3141" s="1" t="s">
        <v>109</v>
      </c>
      <c r="C3141" s="1" t="s">
        <v>11815</v>
      </c>
      <c r="E3141" s="1" t="s">
        <v>11810</v>
      </c>
    </row>
    <row r="3142" spans="1:5" x14ac:dyDescent="0.45">
      <c r="A3142" s="1" t="s">
        <v>108</v>
      </c>
      <c r="B3142" s="1" t="s">
        <v>109</v>
      </c>
      <c r="C3142" s="1" t="s">
        <v>11816</v>
      </c>
      <c r="E3142" s="1" t="s">
        <v>11810</v>
      </c>
    </row>
    <row r="3143" spans="1:5" x14ac:dyDescent="0.45">
      <c r="A3143" s="1" t="s">
        <v>108</v>
      </c>
      <c r="B3143" s="1" t="s">
        <v>109</v>
      </c>
      <c r="C3143" s="1" t="s">
        <v>11817</v>
      </c>
      <c r="E3143" s="1" t="s">
        <v>11810</v>
      </c>
    </row>
    <row r="3144" spans="1:5" x14ac:dyDescent="0.45">
      <c r="A3144" s="1" t="s">
        <v>108</v>
      </c>
      <c r="B3144" s="1" t="s">
        <v>109</v>
      </c>
      <c r="C3144" s="1" t="s">
        <v>11818</v>
      </c>
      <c r="E3144" s="1" t="s">
        <v>11810</v>
      </c>
    </row>
    <row r="3145" spans="1:5" x14ac:dyDescent="0.45">
      <c r="A3145" s="1" t="s">
        <v>108</v>
      </c>
      <c r="B3145" s="1" t="s">
        <v>109</v>
      </c>
      <c r="C3145" s="1" t="s">
        <v>11819</v>
      </c>
      <c r="E3145" s="1" t="s">
        <v>11810</v>
      </c>
    </row>
    <row r="3146" spans="1:5" x14ac:dyDescent="0.45">
      <c r="A3146" s="1" t="s">
        <v>108</v>
      </c>
      <c r="B3146" s="1" t="s">
        <v>109</v>
      </c>
      <c r="C3146" s="1" t="s">
        <v>11820</v>
      </c>
      <c r="E3146" s="1" t="s">
        <v>11810</v>
      </c>
    </row>
    <row r="3147" spans="1:5" x14ac:dyDescent="0.45">
      <c r="A3147" s="1" t="s">
        <v>108</v>
      </c>
      <c r="B3147" s="1" t="s">
        <v>109</v>
      </c>
      <c r="C3147" s="1" t="s">
        <v>11821</v>
      </c>
      <c r="E3147" s="1" t="s">
        <v>11810</v>
      </c>
    </row>
    <row r="3148" spans="1:5" x14ac:dyDescent="0.45">
      <c r="A3148" s="1" t="s">
        <v>108</v>
      </c>
      <c r="B3148" s="1" t="s">
        <v>109</v>
      </c>
      <c r="C3148" s="1" t="s">
        <v>11822</v>
      </c>
      <c r="E3148" s="1" t="s">
        <v>11810</v>
      </c>
    </row>
    <row r="3149" spans="1:5" x14ac:dyDescent="0.45">
      <c r="A3149" s="1" t="s">
        <v>108</v>
      </c>
      <c r="B3149" s="1" t="s">
        <v>109</v>
      </c>
      <c r="C3149" s="1" t="s">
        <v>11823</v>
      </c>
      <c r="E3149" s="1" t="s">
        <v>11810</v>
      </c>
    </row>
    <row r="3150" spans="1:5" x14ac:dyDescent="0.45">
      <c r="A3150" s="1" t="s">
        <v>108</v>
      </c>
      <c r="B3150" s="1" t="s">
        <v>109</v>
      </c>
      <c r="C3150" s="1" t="s">
        <v>11824</v>
      </c>
      <c r="E3150" s="1" t="s">
        <v>11810</v>
      </c>
    </row>
    <row r="3151" spans="1:5" x14ac:dyDescent="0.45">
      <c r="A3151" s="1" t="s">
        <v>108</v>
      </c>
      <c r="B3151" s="1" t="s">
        <v>109</v>
      </c>
      <c r="C3151" s="1" t="s">
        <v>11825</v>
      </c>
      <c r="E3151" s="1" t="s">
        <v>11810</v>
      </c>
    </row>
    <row r="3152" spans="1:5" x14ac:dyDescent="0.45">
      <c r="A3152" s="1" t="s">
        <v>108</v>
      </c>
      <c r="B3152" s="1" t="s">
        <v>109</v>
      </c>
      <c r="C3152" s="1" t="s">
        <v>11351</v>
      </c>
      <c r="E3152" s="1" t="s">
        <v>11352</v>
      </c>
    </row>
    <row r="3153" spans="1:5" x14ac:dyDescent="0.45">
      <c r="A3153" s="1" t="s">
        <v>108</v>
      </c>
      <c r="B3153" s="1" t="s">
        <v>109</v>
      </c>
      <c r="C3153" s="1" t="s">
        <v>12257</v>
      </c>
      <c r="E3153" s="1" t="s">
        <v>12258</v>
      </c>
    </row>
    <row r="3154" spans="1:5" x14ac:dyDescent="0.45">
      <c r="A3154" s="1" t="s">
        <v>108</v>
      </c>
      <c r="B3154" s="1" t="s">
        <v>109</v>
      </c>
      <c r="C3154" s="1" t="s">
        <v>13069</v>
      </c>
      <c r="E3154" s="1" t="s">
        <v>14316</v>
      </c>
    </row>
    <row r="3155" spans="1:5" x14ac:dyDescent="0.45">
      <c r="A3155" s="1" t="s">
        <v>108</v>
      </c>
      <c r="B3155" s="1" t="s">
        <v>109</v>
      </c>
      <c r="C3155" s="1" t="s">
        <v>13219</v>
      </c>
      <c r="E3155" s="1" t="s">
        <v>14386</v>
      </c>
    </row>
    <row r="3156" spans="1:5" x14ac:dyDescent="0.45">
      <c r="A3156" s="1" t="s">
        <v>108</v>
      </c>
      <c r="B3156" s="1" t="s">
        <v>109</v>
      </c>
      <c r="C3156" s="1" t="s">
        <v>13220</v>
      </c>
      <c r="E3156" s="1" t="s">
        <v>14386</v>
      </c>
    </row>
    <row r="3157" spans="1:5" x14ac:dyDescent="0.45">
      <c r="A3157" s="1" t="s">
        <v>108</v>
      </c>
      <c r="B3157" s="1" t="s">
        <v>109</v>
      </c>
      <c r="C3157" s="1" t="s">
        <v>13221</v>
      </c>
      <c r="E3157" s="1" t="s">
        <v>14386</v>
      </c>
    </row>
    <row r="3158" spans="1:5" x14ac:dyDescent="0.45">
      <c r="A3158" s="1" t="s">
        <v>108</v>
      </c>
      <c r="B3158" s="1" t="s">
        <v>109</v>
      </c>
      <c r="C3158" s="1" t="s">
        <v>13222</v>
      </c>
      <c r="E3158" s="1" t="s">
        <v>14386</v>
      </c>
    </row>
    <row r="3159" spans="1:5" x14ac:dyDescent="0.45">
      <c r="A3159" s="1" t="s">
        <v>108</v>
      </c>
      <c r="B3159" s="1" t="s">
        <v>109</v>
      </c>
      <c r="C3159" s="1" t="s">
        <v>13223</v>
      </c>
      <c r="E3159" s="1" t="s">
        <v>14386</v>
      </c>
    </row>
    <row r="3160" spans="1:5" x14ac:dyDescent="0.45">
      <c r="A3160" s="1" t="s">
        <v>108</v>
      </c>
      <c r="B3160" s="1" t="s">
        <v>109</v>
      </c>
      <c r="C3160" s="1" t="s">
        <v>13677</v>
      </c>
      <c r="E3160" s="1" t="s">
        <v>14471</v>
      </c>
    </row>
    <row r="3161" spans="1:5" x14ac:dyDescent="0.45">
      <c r="A3161" s="1" t="s">
        <v>108</v>
      </c>
      <c r="B3161" s="1" t="s">
        <v>109</v>
      </c>
      <c r="C3161" s="1" t="s">
        <v>13678</v>
      </c>
      <c r="E3161" s="1" t="s">
        <v>14472</v>
      </c>
    </row>
    <row r="3162" spans="1:5" x14ac:dyDescent="0.45">
      <c r="A3162" s="1" t="s">
        <v>108</v>
      </c>
      <c r="B3162" s="1" t="s">
        <v>109</v>
      </c>
      <c r="C3162" s="1" t="s">
        <v>13679</v>
      </c>
      <c r="E3162" s="1" t="s">
        <v>14472</v>
      </c>
    </row>
    <row r="3163" spans="1:5" x14ac:dyDescent="0.45">
      <c r="A3163" s="1" t="s">
        <v>108</v>
      </c>
      <c r="B3163" s="1" t="s">
        <v>109</v>
      </c>
      <c r="C3163" s="1" t="s">
        <v>13681</v>
      </c>
      <c r="E3163" s="1" t="s">
        <v>14473</v>
      </c>
    </row>
    <row r="3164" spans="1:5" x14ac:dyDescent="0.45">
      <c r="A3164" s="1" t="s">
        <v>108</v>
      </c>
      <c r="B3164" s="1" t="s">
        <v>109</v>
      </c>
      <c r="C3164" s="1" t="s">
        <v>13682</v>
      </c>
      <c r="E3164" s="1" t="s">
        <v>14473</v>
      </c>
    </row>
    <row r="3165" spans="1:5" x14ac:dyDescent="0.45">
      <c r="A3165" s="1" t="s">
        <v>108</v>
      </c>
      <c r="B3165" s="1" t="s">
        <v>109</v>
      </c>
      <c r="C3165" s="1" t="s">
        <v>13683</v>
      </c>
      <c r="E3165" s="1" t="s">
        <v>14474</v>
      </c>
    </row>
    <row r="3166" spans="1:5" x14ac:dyDescent="0.45">
      <c r="A3166" s="1" t="s">
        <v>108</v>
      </c>
      <c r="B3166" s="1" t="s">
        <v>109</v>
      </c>
      <c r="C3166" s="1" t="s">
        <v>13684</v>
      </c>
      <c r="E3166" s="1" t="s">
        <v>14475</v>
      </c>
    </row>
    <row r="3167" spans="1:5" x14ac:dyDescent="0.45">
      <c r="A3167" s="1" t="s">
        <v>108</v>
      </c>
      <c r="B3167" s="1" t="s">
        <v>109</v>
      </c>
      <c r="C3167" s="1" t="s">
        <v>13685</v>
      </c>
      <c r="E3167" s="1" t="s">
        <v>14476</v>
      </c>
    </row>
    <row r="3168" spans="1:5" x14ac:dyDescent="0.45">
      <c r="A3168" s="1" t="s">
        <v>108</v>
      </c>
      <c r="B3168" s="1" t="s">
        <v>109</v>
      </c>
      <c r="C3168" s="1" t="s">
        <v>13687</v>
      </c>
      <c r="E3168" s="1" t="s">
        <v>14477</v>
      </c>
    </row>
    <row r="3169" spans="1:5" x14ac:dyDescent="0.45">
      <c r="A3169" s="1" t="s">
        <v>108</v>
      </c>
      <c r="B3169" s="1" t="s">
        <v>109</v>
      </c>
      <c r="C3169" s="1" t="s">
        <v>13688</v>
      </c>
      <c r="E3169" s="1" t="s">
        <v>14477</v>
      </c>
    </row>
    <row r="3170" spans="1:5" x14ac:dyDescent="0.45">
      <c r="A3170" s="1" t="s">
        <v>108</v>
      </c>
      <c r="B3170" s="1" t="s">
        <v>109</v>
      </c>
      <c r="C3170" s="1" t="s">
        <v>13689</v>
      </c>
      <c r="E3170" s="1" t="s">
        <v>14478</v>
      </c>
    </row>
    <row r="3171" spans="1:5" x14ac:dyDescent="0.45">
      <c r="A3171" s="1" t="s">
        <v>108</v>
      </c>
      <c r="B3171" s="1" t="s">
        <v>109</v>
      </c>
      <c r="C3171" s="1" t="s">
        <v>13690</v>
      </c>
      <c r="E3171" s="1" t="s">
        <v>14479</v>
      </c>
    </row>
    <row r="3172" spans="1:5" x14ac:dyDescent="0.45">
      <c r="A3172" s="1" t="s">
        <v>108</v>
      </c>
      <c r="B3172" s="1" t="s">
        <v>109</v>
      </c>
      <c r="C3172" s="1" t="s">
        <v>13691</v>
      </c>
      <c r="E3172" s="1" t="s">
        <v>14480</v>
      </c>
    </row>
    <row r="3173" spans="1:5" x14ac:dyDescent="0.45">
      <c r="A3173" s="1" t="s">
        <v>108</v>
      </c>
      <c r="B3173" s="1" t="s">
        <v>109</v>
      </c>
      <c r="C3173" s="1" t="s">
        <v>13692</v>
      </c>
      <c r="E3173" s="1" t="s">
        <v>14481</v>
      </c>
    </row>
    <row r="3174" spans="1:5" x14ac:dyDescent="0.45">
      <c r="A3174" s="1" t="s">
        <v>108</v>
      </c>
      <c r="B3174" s="1" t="s">
        <v>109</v>
      </c>
      <c r="C3174" s="1" t="s">
        <v>13693</v>
      </c>
      <c r="E3174" s="1" t="s">
        <v>14482</v>
      </c>
    </row>
    <row r="3175" spans="1:5" x14ac:dyDescent="0.45">
      <c r="A3175" s="1" t="s">
        <v>108</v>
      </c>
      <c r="B3175" s="1" t="s">
        <v>109</v>
      </c>
      <c r="C3175" s="1" t="s">
        <v>13694</v>
      </c>
      <c r="E3175" s="1" t="s">
        <v>14483</v>
      </c>
    </row>
    <row r="3176" spans="1:5" x14ac:dyDescent="0.45">
      <c r="A3176" s="1" t="s">
        <v>108</v>
      </c>
      <c r="B3176" s="1" t="s">
        <v>109</v>
      </c>
      <c r="C3176" s="1" t="s">
        <v>13696</v>
      </c>
      <c r="E3176" s="1" t="s">
        <v>14484</v>
      </c>
    </row>
    <row r="3177" spans="1:5" x14ac:dyDescent="0.45">
      <c r="A3177" s="1" t="s">
        <v>108</v>
      </c>
      <c r="B3177" s="1" t="s">
        <v>109</v>
      </c>
      <c r="C3177" s="1" t="s">
        <v>13697</v>
      </c>
      <c r="E3177" s="1" t="s">
        <v>14485</v>
      </c>
    </row>
    <row r="3178" spans="1:5" x14ac:dyDescent="0.45">
      <c r="A3178" s="1" t="s">
        <v>108</v>
      </c>
      <c r="B3178" s="1" t="s">
        <v>109</v>
      </c>
      <c r="C3178" s="1" t="s">
        <v>13698</v>
      </c>
      <c r="E3178" s="1" t="s">
        <v>14486</v>
      </c>
    </row>
    <row r="3179" spans="1:5" x14ac:dyDescent="0.45">
      <c r="A3179" s="1" t="s">
        <v>108</v>
      </c>
      <c r="B3179" s="1" t="s">
        <v>109</v>
      </c>
      <c r="C3179" s="1" t="s">
        <v>13709</v>
      </c>
      <c r="E3179" s="1" t="s">
        <v>14493</v>
      </c>
    </row>
    <row r="3180" spans="1:5" x14ac:dyDescent="0.45">
      <c r="A3180" s="1" t="s">
        <v>108</v>
      </c>
      <c r="B3180" s="1" t="s">
        <v>109</v>
      </c>
      <c r="C3180" s="1" t="s">
        <v>13710</v>
      </c>
      <c r="E3180" s="1" t="s">
        <v>14493</v>
      </c>
    </row>
    <row r="3181" spans="1:5" x14ac:dyDescent="0.45">
      <c r="A3181" s="1" t="s">
        <v>108</v>
      </c>
      <c r="B3181" s="1" t="s">
        <v>109</v>
      </c>
      <c r="C3181" s="1" t="s">
        <v>13711</v>
      </c>
      <c r="E3181" s="1" t="s">
        <v>14493</v>
      </c>
    </row>
    <row r="3182" spans="1:5" x14ac:dyDescent="0.45">
      <c r="A3182" s="1" t="s">
        <v>108</v>
      </c>
      <c r="B3182" s="1" t="s">
        <v>109</v>
      </c>
      <c r="C3182" s="1" t="s">
        <v>13715</v>
      </c>
      <c r="E3182" s="1" t="s">
        <v>14496</v>
      </c>
    </row>
    <row r="3183" spans="1:5" x14ac:dyDescent="0.45">
      <c r="A3183" s="1" t="s">
        <v>108</v>
      </c>
      <c r="B3183" s="1" t="s">
        <v>109</v>
      </c>
      <c r="C3183" s="1" t="s">
        <v>13719</v>
      </c>
      <c r="E3183" s="1" t="s">
        <v>14497</v>
      </c>
    </row>
    <row r="3184" spans="1:5" x14ac:dyDescent="0.45">
      <c r="A3184" s="1" t="s">
        <v>108</v>
      </c>
      <c r="B3184" s="1" t="s">
        <v>109</v>
      </c>
      <c r="C3184" s="1" t="s">
        <v>13720</v>
      </c>
      <c r="E3184" s="1" t="s">
        <v>14497</v>
      </c>
    </row>
    <row r="3185" spans="1:5" x14ac:dyDescent="0.45">
      <c r="A3185" s="1" t="s">
        <v>108</v>
      </c>
      <c r="B3185" s="1" t="s">
        <v>109</v>
      </c>
      <c r="C3185" s="1" t="s">
        <v>13722</v>
      </c>
      <c r="E3185" s="1" t="s">
        <v>14498</v>
      </c>
    </row>
    <row r="3186" spans="1:5" x14ac:dyDescent="0.45">
      <c r="A3186" s="1" t="s">
        <v>108</v>
      </c>
      <c r="B3186" s="1" t="s">
        <v>109</v>
      </c>
      <c r="C3186" s="1" t="s">
        <v>13724</v>
      </c>
      <c r="E3186" s="1" t="s">
        <v>14499</v>
      </c>
    </row>
    <row r="3187" spans="1:5" x14ac:dyDescent="0.45">
      <c r="A3187" s="1" t="s">
        <v>108</v>
      </c>
      <c r="B3187" s="1" t="s">
        <v>109</v>
      </c>
      <c r="C3187" s="1" t="s">
        <v>13726</v>
      </c>
      <c r="E3187" s="1" t="s">
        <v>14500</v>
      </c>
    </row>
    <row r="3188" spans="1:5" x14ac:dyDescent="0.45">
      <c r="A3188" s="1" t="s">
        <v>7264</v>
      </c>
      <c r="B3188" s="1" t="s">
        <v>7265</v>
      </c>
      <c r="C3188" s="1" t="s">
        <v>7266</v>
      </c>
      <c r="E3188" s="1" t="s">
        <v>7267</v>
      </c>
    </row>
    <row r="3189" spans="1:5" x14ac:dyDescent="0.45">
      <c r="A3189" s="1" t="s">
        <v>3346</v>
      </c>
      <c r="B3189" s="1" t="s">
        <v>3347</v>
      </c>
      <c r="C3189" s="1" t="s">
        <v>3348</v>
      </c>
      <c r="E3189" s="1" t="s">
        <v>3349</v>
      </c>
    </row>
    <row r="3190" spans="1:5" x14ac:dyDescent="0.45">
      <c r="A3190" s="1" t="s">
        <v>3346</v>
      </c>
      <c r="B3190" s="1" t="s">
        <v>3347</v>
      </c>
      <c r="C3190" s="1" t="s">
        <v>4007</v>
      </c>
      <c r="E3190" s="1" t="s">
        <v>4007</v>
      </c>
    </row>
    <row r="3191" spans="1:5" x14ac:dyDescent="0.45">
      <c r="A3191" s="1" t="s">
        <v>3346</v>
      </c>
      <c r="B3191" s="1" t="s">
        <v>3347</v>
      </c>
      <c r="C3191" s="1" t="s">
        <v>4008</v>
      </c>
      <c r="E3191" s="1" t="s">
        <v>4007</v>
      </c>
    </row>
    <row r="3192" spans="1:5" x14ac:dyDescent="0.45">
      <c r="A3192" s="1" t="s">
        <v>3346</v>
      </c>
      <c r="B3192" s="1" t="s">
        <v>3347</v>
      </c>
      <c r="C3192" s="1" t="s">
        <v>4009</v>
      </c>
      <c r="E3192" s="1" t="s">
        <v>4007</v>
      </c>
    </row>
    <row r="3193" spans="1:5" x14ac:dyDescent="0.45">
      <c r="A3193" s="1" t="s">
        <v>3346</v>
      </c>
      <c r="B3193" s="1" t="s">
        <v>3347</v>
      </c>
      <c r="C3193" s="1" t="s">
        <v>13896</v>
      </c>
      <c r="E3193" s="1" t="s">
        <v>13896</v>
      </c>
    </row>
    <row r="3194" spans="1:5" x14ac:dyDescent="0.45">
      <c r="A3194" s="1" t="s">
        <v>3346</v>
      </c>
      <c r="B3194" s="1" t="s">
        <v>3347</v>
      </c>
      <c r="C3194" s="1" t="s">
        <v>13897</v>
      </c>
      <c r="E3194" s="1" t="s">
        <v>13897</v>
      </c>
    </row>
    <row r="3195" spans="1:5" x14ac:dyDescent="0.45">
      <c r="A3195" s="1" t="s">
        <v>3346</v>
      </c>
      <c r="B3195" s="1" t="s">
        <v>3347</v>
      </c>
      <c r="C3195" s="1" t="s">
        <v>13898</v>
      </c>
      <c r="E3195" s="1" t="s">
        <v>13897</v>
      </c>
    </row>
    <row r="3196" spans="1:5" x14ac:dyDescent="0.45">
      <c r="A3196" s="1" t="s">
        <v>3346</v>
      </c>
      <c r="B3196" s="1" t="s">
        <v>3347</v>
      </c>
      <c r="C3196" s="1" t="s">
        <v>13899</v>
      </c>
      <c r="E3196" s="1" t="s">
        <v>13899</v>
      </c>
    </row>
    <row r="3197" spans="1:5" x14ac:dyDescent="0.45">
      <c r="A3197" s="1" t="s">
        <v>3346</v>
      </c>
      <c r="B3197" s="1" t="s">
        <v>3347</v>
      </c>
      <c r="C3197" s="1" t="s">
        <v>13900</v>
      </c>
      <c r="E3197" s="1" t="s">
        <v>13900</v>
      </c>
    </row>
    <row r="3198" spans="1:5" x14ac:dyDescent="0.45">
      <c r="A3198" s="1" t="s">
        <v>3346</v>
      </c>
      <c r="B3198" s="1" t="s">
        <v>3347</v>
      </c>
      <c r="C3198" s="1" t="s">
        <v>13901</v>
      </c>
      <c r="E3198" s="1" t="s">
        <v>13901</v>
      </c>
    </row>
    <row r="3199" spans="1:5" x14ac:dyDescent="0.45">
      <c r="A3199" s="1" t="s">
        <v>3346</v>
      </c>
      <c r="B3199" s="1" t="s">
        <v>3347</v>
      </c>
      <c r="C3199" s="1" t="s">
        <v>6163</v>
      </c>
      <c r="E3199" s="1" t="s">
        <v>6164</v>
      </c>
    </row>
    <row r="3200" spans="1:5" x14ac:dyDescent="0.45">
      <c r="A3200" s="1" t="s">
        <v>3346</v>
      </c>
      <c r="B3200" s="1" t="s">
        <v>3347</v>
      </c>
      <c r="C3200" s="1" t="s">
        <v>6165</v>
      </c>
      <c r="E3200" s="1" t="s">
        <v>6164</v>
      </c>
    </row>
    <row r="3201" spans="1:5" x14ac:dyDescent="0.45">
      <c r="A3201" s="1" t="s">
        <v>3346</v>
      </c>
      <c r="B3201" s="1" t="s">
        <v>3347</v>
      </c>
      <c r="C3201" s="1" t="s">
        <v>6168</v>
      </c>
      <c r="E3201" s="1" t="s">
        <v>6169</v>
      </c>
    </row>
    <row r="3202" spans="1:5" x14ac:dyDescent="0.45">
      <c r="A3202" s="1" t="s">
        <v>3346</v>
      </c>
      <c r="B3202" s="1" t="s">
        <v>3347</v>
      </c>
      <c r="C3202" s="1" t="s">
        <v>6170</v>
      </c>
      <c r="E3202" s="1" t="s">
        <v>6171</v>
      </c>
    </row>
    <row r="3203" spans="1:5" x14ac:dyDescent="0.45">
      <c r="A3203" s="1" t="s">
        <v>3346</v>
      </c>
      <c r="B3203" s="1" t="s">
        <v>3347</v>
      </c>
      <c r="C3203" s="1" t="s">
        <v>6172</v>
      </c>
      <c r="E3203" s="1" t="s">
        <v>6171</v>
      </c>
    </row>
    <row r="3204" spans="1:5" x14ac:dyDescent="0.45">
      <c r="A3204" s="1" t="s">
        <v>3346</v>
      </c>
      <c r="B3204" s="1" t="s">
        <v>3347</v>
      </c>
      <c r="C3204" s="1" t="s">
        <v>6173</v>
      </c>
      <c r="E3204" s="1" t="s">
        <v>6171</v>
      </c>
    </row>
    <row r="3205" spans="1:5" x14ac:dyDescent="0.45">
      <c r="A3205" s="1" t="s">
        <v>3346</v>
      </c>
      <c r="B3205" s="1" t="s">
        <v>3347</v>
      </c>
      <c r="C3205" s="1" t="s">
        <v>6174</v>
      </c>
      <c r="E3205" s="1" t="s">
        <v>6171</v>
      </c>
    </row>
    <row r="3206" spans="1:5" x14ac:dyDescent="0.45">
      <c r="A3206" s="1" t="s">
        <v>3346</v>
      </c>
      <c r="B3206" s="1" t="s">
        <v>3347</v>
      </c>
      <c r="C3206" s="1" t="s">
        <v>6175</v>
      </c>
      <c r="E3206" s="1" t="s">
        <v>6176</v>
      </c>
    </row>
    <row r="3207" spans="1:5" x14ac:dyDescent="0.45">
      <c r="A3207" s="1" t="s">
        <v>3346</v>
      </c>
      <c r="B3207" s="1" t="s">
        <v>3347</v>
      </c>
      <c r="C3207" s="1" t="s">
        <v>6177</v>
      </c>
      <c r="E3207" s="1" t="s">
        <v>6178</v>
      </c>
    </row>
    <row r="3208" spans="1:5" x14ac:dyDescent="0.45">
      <c r="A3208" s="1" t="s">
        <v>3346</v>
      </c>
      <c r="B3208" s="1" t="s">
        <v>3347</v>
      </c>
      <c r="C3208" s="1" t="s">
        <v>6179</v>
      </c>
      <c r="E3208" s="1" t="s">
        <v>6180</v>
      </c>
    </row>
    <row r="3209" spans="1:5" x14ac:dyDescent="0.45">
      <c r="A3209" s="1" t="s">
        <v>3346</v>
      </c>
      <c r="B3209" s="1" t="s">
        <v>3347</v>
      </c>
      <c r="C3209" s="1" t="s">
        <v>6181</v>
      </c>
      <c r="E3209" s="1" t="s">
        <v>6182</v>
      </c>
    </row>
    <row r="3210" spans="1:5" x14ac:dyDescent="0.45">
      <c r="A3210" s="1" t="s">
        <v>3346</v>
      </c>
      <c r="B3210" s="1" t="s">
        <v>3347</v>
      </c>
      <c r="C3210" s="1" t="s">
        <v>6189</v>
      </c>
      <c r="E3210" s="1" t="s">
        <v>6190</v>
      </c>
    </row>
    <row r="3211" spans="1:5" x14ac:dyDescent="0.45">
      <c r="A3211" s="1" t="s">
        <v>3346</v>
      </c>
      <c r="B3211" s="1" t="s">
        <v>3347</v>
      </c>
      <c r="C3211" s="1" t="s">
        <v>6191</v>
      </c>
      <c r="E3211" s="1" t="s">
        <v>6190</v>
      </c>
    </row>
    <row r="3212" spans="1:5" x14ac:dyDescent="0.45">
      <c r="A3212" s="1" t="s">
        <v>3346</v>
      </c>
      <c r="B3212" s="1" t="s">
        <v>3347</v>
      </c>
      <c r="C3212" s="1" t="s">
        <v>6192</v>
      </c>
      <c r="E3212" s="1" t="s">
        <v>6193</v>
      </c>
    </row>
    <row r="3213" spans="1:5" x14ac:dyDescent="0.45">
      <c r="A3213" s="1" t="s">
        <v>3346</v>
      </c>
      <c r="B3213" s="1" t="s">
        <v>3347</v>
      </c>
      <c r="C3213" s="1" t="s">
        <v>6194</v>
      </c>
      <c r="E3213" s="1" t="s">
        <v>6193</v>
      </c>
    </row>
    <row r="3214" spans="1:5" x14ac:dyDescent="0.45">
      <c r="A3214" s="1" t="s">
        <v>3346</v>
      </c>
      <c r="B3214" s="1" t="s">
        <v>3347</v>
      </c>
      <c r="C3214" s="1" t="s">
        <v>6195</v>
      </c>
      <c r="E3214" s="1" t="s">
        <v>6193</v>
      </c>
    </row>
    <row r="3215" spans="1:5" x14ac:dyDescent="0.45">
      <c r="A3215" s="1" t="s">
        <v>3346</v>
      </c>
      <c r="B3215" s="1" t="s">
        <v>3347</v>
      </c>
      <c r="C3215" s="1" t="s">
        <v>6196</v>
      </c>
      <c r="E3215" s="1" t="s">
        <v>6197</v>
      </c>
    </row>
    <row r="3216" spans="1:5" x14ac:dyDescent="0.45">
      <c r="A3216" s="1" t="s">
        <v>3346</v>
      </c>
      <c r="B3216" s="1" t="s">
        <v>3347</v>
      </c>
      <c r="C3216" s="1" t="s">
        <v>6198</v>
      </c>
      <c r="E3216" s="1" t="s">
        <v>6197</v>
      </c>
    </row>
    <row r="3217" spans="1:5" x14ac:dyDescent="0.45">
      <c r="A3217" s="1" t="s">
        <v>3346</v>
      </c>
      <c r="B3217" s="1" t="s">
        <v>3347</v>
      </c>
      <c r="C3217" s="1" t="s">
        <v>6202</v>
      </c>
      <c r="E3217" s="1" t="s">
        <v>6200</v>
      </c>
    </row>
    <row r="3218" spans="1:5" x14ac:dyDescent="0.45">
      <c r="A3218" s="1" t="s">
        <v>3346</v>
      </c>
      <c r="B3218" s="1" t="s">
        <v>3347</v>
      </c>
      <c r="C3218" s="1" t="s">
        <v>6199</v>
      </c>
      <c r="E3218" s="1" t="s">
        <v>6200</v>
      </c>
    </row>
    <row r="3219" spans="1:5" x14ac:dyDescent="0.45">
      <c r="A3219" s="1" t="s">
        <v>3346</v>
      </c>
      <c r="B3219" s="1" t="s">
        <v>3347</v>
      </c>
      <c r="C3219" s="1" t="s">
        <v>6201</v>
      </c>
      <c r="E3219" s="1" t="s">
        <v>6200</v>
      </c>
    </row>
    <row r="3220" spans="1:5" x14ac:dyDescent="0.45">
      <c r="A3220" s="1" t="s">
        <v>3346</v>
      </c>
      <c r="B3220" s="1" t="s">
        <v>3347</v>
      </c>
      <c r="C3220" s="1" t="s">
        <v>6203</v>
      </c>
      <c r="E3220" s="1" t="s">
        <v>6204</v>
      </c>
    </row>
    <row r="3221" spans="1:5" x14ac:dyDescent="0.45">
      <c r="A3221" s="1" t="s">
        <v>3346</v>
      </c>
      <c r="B3221" s="1" t="s">
        <v>3347</v>
      </c>
      <c r="C3221" s="1" t="s">
        <v>6205</v>
      </c>
      <c r="E3221" s="1" t="s">
        <v>6204</v>
      </c>
    </row>
    <row r="3222" spans="1:5" x14ac:dyDescent="0.45">
      <c r="A3222" s="1" t="s">
        <v>3346</v>
      </c>
      <c r="B3222" s="1" t="s">
        <v>3347</v>
      </c>
      <c r="C3222" s="1" t="s">
        <v>6211</v>
      </c>
      <c r="E3222" s="1" t="s">
        <v>6212</v>
      </c>
    </row>
    <row r="3223" spans="1:5" x14ac:dyDescent="0.45">
      <c r="A3223" s="1" t="s">
        <v>3346</v>
      </c>
      <c r="B3223" s="1" t="s">
        <v>3347</v>
      </c>
      <c r="C3223" s="1" t="s">
        <v>6206</v>
      </c>
      <c r="E3223" s="1" t="s">
        <v>6207</v>
      </c>
    </row>
    <row r="3224" spans="1:5" x14ac:dyDescent="0.45">
      <c r="A3224" s="1" t="s">
        <v>3346</v>
      </c>
      <c r="B3224" s="1" t="s">
        <v>3347</v>
      </c>
      <c r="C3224" s="1" t="s">
        <v>6208</v>
      </c>
      <c r="E3224" s="1" t="s">
        <v>6207</v>
      </c>
    </row>
    <row r="3225" spans="1:5" x14ac:dyDescent="0.45">
      <c r="A3225" s="1" t="s">
        <v>3346</v>
      </c>
      <c r="B3225" s="1" t="s">
        <v>3347</v>
      </c>
      <c r="C3225" s="1" t="s">
        <v>6209</v>
      </c>
      <c r="E3225" s="1" t="s">
        <v>6210</v>
      </c>
    </row>
    <row r="3226" spans="1:5" x14ac:dyDescent="0.45">
      <c r="A3226" s="1" t="s">
        <v>3346</v>
      </c>
      <c r="B3226" s="1" t="s">
        <v>3347</v>
      </c>
      <c r="C3226" s="1" t="s">
        <v>6215</v>
      </c>
      <c r="E3226" s="1" t="s">
        <v>6214</v>
      </c>
    </row>
    <row r="3227" spans="1:5" x14ac:dyDescent="0.45">
      <c r="A3227" s="1" t="s">
        <v>3346</v>
      </c>
      <c r="B3227" s="1" t="s">
        <v>3347</v>
      </c>
      <c r="C3227" s="1" t="s">
        <v>6216</v>
      </c>
      <c r="E3227" s="1" t="s">
        <v>6214</v>
      </c>
    </row>
    <row r="3228" spans="1:5" x14ac:dyDescent="0.45">
      <c r="A3228" s="1" t="s">
        <v>3346</v>
      </c>
      <c r="B3228" s="1" t="s">
        <v>3347</v>
      </c>
      <c r="C3228" s="1" t="s">
        <v>6217</v>
      </c>
      <c r="E3228" s="1" t="s">
        <v>6214</v>
      </c>
    </row>
    <row r="3229" spans="1:5" x14ac:dyDescent="0.45">
      <c r="A3229" s="1" t="s">
        <v>3346</v>
      </c>
      <c r="B3229" s="1" t="s">
        <v>3347</v>
      </c>
      <c r="C3229" s="1" t="s">
        <v>6213</v>
      </c>
      <c r="E3229" s="1" t="s">
        <v>6214</v>
      </c>
    </row>
    <row r="3230" spans="1:5" x14ac:dyDescent="0.45">
      <c r="A3230" s="1" t="s">
        <v>3346</v>
      </c>
      <c r="B3230" s="1" t="s">
        <v>3347</v>
      </c>
      <c r="C3230" s="1" t="s">
        <v>6218</v>
      </c>
      <c r="E3230" s="1" t="s">
        <v>14203</v>
      </c>
    </row>
    <row r="3231" spans="1:5" x14ac:dyDescent="0.45">
      <c r="A3231" s="1" t="s">
        <v>3346</v>
      </c>
      <c r="B3231" s="1" t="s">
        <v>3347</v>
      </c>
      <c r="C3231" s="1" t="s">
        <v>6221</v>
      </c>
      <c r="E3231" s="1" t="s">
        <v>6222</v>
      </c>
    </row>
    <row r="3232" spans="1:5" x14ac:dyDescent="0.45">
      <c r="A3232" s="1" t="s">
        <v>3346</v>
      </c>
      <c r="B3232" s="1" t="s">
        <v>3347</v>
      </c>
      <c r="C3232" s="1" t="s">
        <v>6223</v>
      </c>
      <c r="E3232" s="1" t="s">
        <v>6222</v>
      </c>
    </row>
    <row r="3233" spans="1:5" x14ac:dyDescent="0.45">
      <c r="A3233" s="1" t="s">
        <v>3346</v>
      </c>
      <c r="B3233" s="1" t="s">
        <v>3347</v>
      </c>
      <c r="C3233" s="1" t="s">
        <v>6224</v>
      </c>
      <c r="E3233" s="1" t="s">
        <v>6222</v>
      </c>
    </row>
    <row r="3234" spans="1:5" x14ac:dyDescent="0.45">
      <c r="A3234" s="1" t="s">
        <v>3346</v>
      </c>
      <c r="B3234" s="1" t="s">
        <v>3347</v>
      </c>
      <c r="C3234" s="1" t="s">
        <v>6225</v>
      </c>
      <c r="E3234" s="1" t="s">
        <v>6222</v>
      </c>
    </row>
    <row r="3235" spans="1:5" x14ac:dyDescent="0.45">
      <c r="A3235" s="1" t="s">
        <v>3346</v>
      </c>
      <c r="B3235" s="1" t="s">
        <v>3347</v>
      </c>
      <c r="C3235" s="1" t="s">
        <v>6226</v>
      </c>
      <c r="E3235" s="1" t="s">
        <v>6222</v>
      </c>
    </row>
    <row r="3236" spans="1:5" x14ac:dyDescent="0.45">
      <c r="A3236" s="1" t="s">
        <v>3346</v>
      </c>
      <c r="B3236" s="1" t="s">
        <v>3347</v>
      </c>
      <c r="C3236" s="1" t="s">
        <v>6227</v>
      </c>
      <c r="E3236" s="1" t="s">
        <v>6228</v>
      </c>
    </row>
    <row r="3237" spans="1:5" x14ac:dyDescent="0.45">
      <c r="A3237" s="1" t="s">
        <v>3346</v>
      </c>
      <c r="B3237" s="1" t="s">
        <v>3347</v>
      </c>
      <c r="C3237" s="1" t="s">
        <v>6229</v>
      </c>
      <c r="E3237" s="1" t="s">
        <v>6228</v>
      </c>
    </row>
    <row r="3238" spans="1:5" x14ac:dyDescent="0.45">
      <c r="A3238" s="1" t="s">
        <v>3346</v>
      </c>
      <c r="B3238" s="1" t="s">
        <v>3347</v>
      </c>
      <c r="C3238" s="1" t="s">
        <v>10013</v>
      </c>
      <c r="E3238" s="1" t="s">
        <v>10014</v>
      </c>
    </row>
    <row r="3239" spans="1:5" x14ac:dyDescent="0.45">
      <c r="A3239" s="1" t="s">
        <v>800</v>
      </c>
      <c r="B3239" s="1" t="s">
        <v>801</v>
      </c>
      <c r="C3239" s="1" t="s">
        <v>802</v>
      </c>
      <c r="E3239" s="1" t="s">
        <v>803</v>
      </c>
    </row>
    <row r="3240" spans="1:5" x14ac:dyDescent="0.45">
      <c r="A3240" s="1" t="s">
        <v>800</v>
      </c>
      <c r="B3240" s="1" t="s">
        <v>801</v>
      </c>
      <c r="C3240" s="1" t="s">
        <v>8086</v>
      </c>
      <c r="E3240" s="1" t="s">
        <v>8087</v>
      </c>
    </row>
    <row r="3241" spans="1:5" x14ac:dyDescent="0.45">
      <c r="A3241" s="1" t="s">
        <v>800</v>
      </c>
      <c r="B3241" s="1" t="s">
        <v>801</v>
      </c>
      <c r="C3241" s="1" t="s">
        <v>8088</v>
      </c>
      <c r="E3241" s="1" t="s">
        <v>8087</v>
      </c>
    </row>
    <row r="3242" spans="1:5" x14ac:dyDescent="0.45">
      <c r="A3242" s="1" t="s">
        <v>800</v>
      </c>
      <c r="B3242" s="1" t="s">
        <v>801</v>
      </c>
      <c r="C3242" s="1" t="s">
        <v>8091</v>
      </c>
      <c r="E3242" s="1" t="s">
        <v>8092</v>
      </c>
    </row>
    <row r="3243" spans="1:5" x14ac:dyDescent="0.45">
      <c r="A3243" s="1" t="s">
        <v>800</v>
      </c>
      <c r="B3243" s="1" t="s">
        <v>801</v>
      </c>
      <c r="C3243" s="1" t="s">
        <v>9948</v>
      </c>
      <c r="E3243" s="1" t="s">
        <v>9948</v>
      </c>
    </row>
    <row r="3244" spans="1:5" x14ac:dyDescent="0.45">
      <c r="A3244" s="1" t="s">
        <v>800</v>
      </c>
      <c r="B3244" s="1" t="s">
        <v>801</v>
      </c>
      <c r="C3244" s="1" t="s">
        <v>9949</v>
      </c>
      <c r="E3244" s="1" t="s">
        <v>9950</v>
      </c>
    </row>
    <row r="3245" spans="1:5" x14ac:dyDescent="0.45">
      <c r="A3245" s="1" t="s">
        <v>7706</v>
      </c>
      <c r="B3245" s="1" t="s">
        <v>7707</v>
      </c>
      <c r="C3245" s="1" t="s">
        <v>7708</v>
      </c>
      <c r="E3245" s="1" t="s">
        <v>7709</v>
      </c>
    </row>
    <row r="3246" spans="1:5" x14ac:dyDescent="0.45">
      <c r="A3246" s="1" t="s">
        <v>7706</v>
      </c>
      <c r="B3246" s="1" t="s">
        <v>7707</v>
      </c>
      <c r="C3246" s="1" t="s">
        <v>7710</v>
      </c>
      <c r="E3246" s="1" t="s">
        <v>7711</v>
      </c>
    </row>
    <row r="3247" spans="1:5" x14ac:dyDescent="0.45">
      <c r="A3247" s="1" t="s">
        <v>7706</v>
      </c>
      <c r="B3247" s="1" t="s">
        <v>7707</v>
      </c>
      <c r="C3247" s="1" t="s">
        <v>12204</v>
      </c>
      <c r="E3247" s="1" t="s">
        <v>12205</v>
      </c>
    </row>
    <row r="3248" spans="1:5" x14ac:dyDescent="0.45">
      <c r="A3248" s="1" t="s">
        <v>7706</v>
      </c>
      <c r="B3248" s="1" t="s">
        <v>7707</v>
      </c>
      <c r="C3248" s="1" t="s">
        <v>12206</v>
      </c>
      <c r="E3248" s="1" t="s">
        <v>12205</v>
      </c>
    </row>
    <row r="3249" spans="1:5" x14ac:dyDescent="0.45">
      <c r="A3249" s="1" t="s">
        <v>7706</v>
      </c>
      <c r="B3249" s="1" t="s">
        <v>7707</v>
      </c>
      <c r="C3249" s="1" t="s">
        <v>12207</v>
      </c>
      <c r="E3249" s="1" t="s">
        <v>12208</v>
      </c>
    </row>
    <row r="3250" spans="1:5" x14ac:dyDescent="0.45">
      <c r="A3250" s="1" t="s">
        <v>3231</v>
      </c>
      <c r="B3250" s="1" t="s">
        <v>3232</v>
      </c>
      <c r="C3250" s="1" t="s">
        <v>3233</v>
      </c>
      <c r="E3250" s="1" t="s">
        <v>3234</v>
      </c>
    </row>
    <row r="3251" spans="1:5" x14ac:dyDescent="0.45">
      <c r="A3251" s="1" t="s">
        <v>3231</v>
      </c>
      <c r="B3251" s="1" t="s">
        <v>3232</v>
      </c>
      <c r="C3251" s="1" t="s">
        <v>3341</v>
      </c>
      <c r="E3251" s="1" t="s">
        <v>3342</v>
      </c>
    </row>
    <row r="3252" spans="1:5" x14ac:dyDescent="0.45">
      <c r="A3252" s="1" t="s">
        <v>3231</v>
      </c>
      <c r="B3252" s="1" t="s">
        <v>3232</v>
      </c>
      <c r="C3252" s="1" t="s">
        <v>11798</v>
      </c>
      <c r="E3252" s="1" t="s">
        <v>11799</v>
      </c>
    </row>
    <row r="3253" spans="1:5" x14ac:dyDescent="0.45">
      <c r="A3253" s="1" t="s">
        <v>1100</v>
      </c>
      <c r="B3253" s="1" t="s">
        <v>1101</v>
      </c>
      <c r="C3253" s="1" t="s">
        <v>1102</v>
      </c>
      <c r="E3253" s="1" t="s">
        <v>1102</v>
      </c>
    </row>
    <row r="3254" spans="1:5" x14ac:dyDescent="0.45">
      <c r="A3254" s="1" t="s">
        <v>1100</v>
      </c>
      <c r="B3254" s="1" t="s">
        <v>1101</v>
      </c>
      <c r="C3254" s="1" t="s">
        <v>1103</v>
      </c>
      <c r="E3254" s="1" t="s">
        <v>1102</v>
      </c>
    </row>
    <row r="3255" spans="1:5" x14ac:dyDescent="0.45">
      <c r="A3255" s="1" t="s">
        <v>1100</v>
      </c>
      <c r="B3255" s="1" t="s">
        <v>1101</v>
      </c>
      <c r="C3255" s="1" t="s">
        <v>1104</v>
      </c>
      <c r="E3255" s="1" t="s">
        <v>1105</v>
      </c>
    </row>
    <row r="3256" spans="1:5" x14ac:dyDescent="0.45">
      <c r="A3256" s="1" t="s">
        <v>1100</v>
      </c>
      <c r="B3256" s="1" t="s">
        <v>1101</v>
      </c>
      <c r="C3256" s="1" t="s">
        <v>1106</v>
      </c>
      <c r="E3256" s="1" t="s">
        <v>1105</v>
      </c>
    </row>
    <row r="3257" spans="1:5" x14ac:dyDescent="0.45">
      <c r="A3257" s="1" t="s">
        <v>1100</v>
      </c>
      <c r="B3257" s="1" t="s">
        <v>1101</v>
      </c>
      <c r="C3257" s="1" t="s">
        <v>1107</v>
      </c>
      <c r="E3257" s="1" t="s">
        <v>1108</v>
      </c>
    </row>
    <row r="3258" spans="1:5" x14ac:dyDescent="0.45">
      <c r="A3258" s="1" t="s">
        <v>1100</v>
      </c>
      <c r="B3258" s="1" t="s">
        <v>1101</v>
      </c>
      <c r="C3258" s="1" t="s">
        <v>1109</v>
      </c>
      <c r="E3258" s="1" t="s">
        <v>1108</v>
      </c>
    </row>
    <row r="3259" spans="1:5" x14ac:dyDescent="0.45">
      <c r="A3259" s="1" t="s">
        <v>1100</v>
      </c>
      <c r="B3259" s="1" t="s">
        <v>1101</v>
      </c>
      <c r="C3259" s="1" t="s">
        <v>1110</v>
      </c>
      <c r="E3259" s="1" t="s">
        <v>1108</v>
      </c>
    </row>
    <row r="3260" spans="1:5" x14ac:dyDescent="0.45">
      <c r="A3260" s="1" t="s">
        <v>1100</v>
      </c>
      <c r="B3260" s="1" t="s">
        <v>1101</v>
      </c>
      <c r="C3260" s="1" t="s">
        <v>1111</v>
      </c>
      <c r="E3260" s="1" t="s">
        <v>1108</v>
      </c>
    </row>
    <row r="3261" spans="1:5" x14ac:dyDescent="0.45">
      <c r="A3261" s="1" t="s">
        <v>1100</v>
      </c>
      <c r="B3261" s="1" t="s">
        <v>1101</v>
      </c>
      <c r="C3261" s="1" t="s">
        <v>1112</v>
      </c>
      <c r="E3261" s="1" t="s">
        <v>1108</v>
      </c>
    </row>
    <row r="3262" spans="1:5" x14ac:dyDescent="0.45">
      <c r="A3262" s="1" t="s">
        <v>1100</v>
      </c>
      <c r="B3262" s="1" t="s">
        <v>1101</v>
      </c>
      <c r="C3262" s="1" t="s">
        <v>1113</v>
      </c>
      <c r="E3262" s="1" t="s">
        <v>1114</v>
      </c>
    </row>
    <row r="3263" spans="1:5" x14ac:dyDescent="0.45">
      <c r="A3263" s="1" t="s">
        <v>1100</v>
      </c>
      <c r="B3263" s="1" t="s">
        <v>1101</v>
      </c>
      <c r="C3263" s="1" t="s">
        <v>1115</v>
      </c>
      <c r="E3263" s="1" t="s">
        <v>1116</v>
      </c>
    </row>
    <row r="3264" spans="1:5" x14ac:dyDescent="0.45">
      <c r="A3264" s="1" t="s">
        <v>1100</v>
      </c>
      <c r="B3264" s="1" t="s">
        <v>1101</v>
      </c>
      <c r="C3264" s="1" t="s">
        <v>13798</v>
      </c>
      <c r="E3264" s="1" t="s">
        <v>13798</v>
      </c>
    </row>
    <row r="3265" spans="1:5" x14ac:dyDescent="0.45">
      <c r="A3265" s="1" t="s">
        <v>1100</v>
      </c>
      <c r="B3265" s="1" t="s">
        <v>1101</v>
      </c>
      <c r="C3265" s="1" t="s">
        <v>6266</v>
      </c>
      <c r="E3265" s="1" t="s">
        <v>6266</v>
      </c>
    </row>
    <row r="3266" spans="1:5" x14ac:dyDescent="0.45">
      <c r="A3266" s="1" t="s">
        <v>1100</v>
      </c>
      <c r="B3266" s="1" t="s">
        <v>1101</v>
      </c>
      <c r="C3266" s="1" t="s">
        <v>6267</v>
      </c>
      <c r="E3266" s="1" t="s">
        <v>6267</v>
      </c>
    </row>
    <row r="3267" spans="1:5" x14ac:dyDescent="0.45">
      <c r="A3267" s="1" t="s">
        <v>1100</v>
      </c>
      <c r="B3267" s="1" t="s">
        <v>1101</v>
      </c>
      <c r="C3267" s="1" t="s">
        <v>6344</v>
      </c>
      <c r="E3267" s="1" t="s">
        <v>6345</v>
      </c>
    </row>
    <row r="3268" spans="1:5" x14ac:dyDescent="0.45">
      <c r="A3268" s="1" t="s">
        <v>1100</v>
      </c>
      <c r="B3268" s="1" t="s">
        <v>1101</v>
      </c>
      <c r="C3268" s="1" t="s">
        <v>6346</v>
      </c>
      <c r="E3268" s="1" t="s">
        <v>6345</v>
      </c>
    </row>
    <row r="3269" spans="1:5" x14ac:dyDescent="0.45">
      <c r="A3269" s="1" t="s">
        <v>1100</v>
      </c>
      <c r="B3269" s="1" t="s">
        <v>1101</v>
      </c>
      <c r="C3269" s="1" t="s">
        <v>6347</v>
      </c>
      <c r="E3269" s="1" t="s">
        <v>6345</v>
      </c>
    </row>
    <row r="3270" spans="1:5" x14ac:dyDescent="0.45">
      <c r="A3270" s="1" t="s">
        <v>1100</v>
      </c>
      <c r="B3270" s="1" t="s">
        <v>1101</v>
      </c>
      <c r="C3270" s="1" t="s">
        <v>6348</v>
      </c>
      <c r="E3270" s="1" t="s">
        <v>6345</v>
      </c>
    </row>
    <row r="3271" spans="1:5" x14ac:dyDescent="0.45">
      <c r="A3271" s="1" t="s">
        <v>1100</v>
      </c>
      <c r="B3271" s="1" t="s">
        <v>1101</v>
      </c>
      <c r="C3271" s="1" t="s">
        <v>6349</v>
      </c>
      <c r="E3271" s="1" t="s">
        <v>6345</v>
      </c>
    </row>
    <row r="3272" spans="1:5" x14ac:dyDescent="0.45">
      <c r="A3272" s="1" t="s">
        <v>1100</v>
      </c>
      <c r="B3272" s="1" t="s">
        <v>1101</v>
      </c>
      <c r="C3272" s="1" t="s">
        <v>6350</v>
      </c>
      <c r="E3272" s="1" t="s">
        <v>6345</v>
      </c>
    </row>
    <row r="3273" spans="1:5" x14ac:dyDescent="0.45">
      <c r="A3273" s="1" t="s">
        <v>1100</v>
      </c>
      <c r="B3273" s="1" t="s">
        <v>1101</v>
      </c>
      <c r="C3273" s="1" t="s">
        <v>6351</v>
      </c>
      <c r="E3273" s="1" t="s">
        <v>6345</v>
      </c>
    </row>
    <row r="3274" spans="1:5" x14ac:dyDescent="0.45">
      <c r="A3274" s="1" t="s">
        <v>1100</v>
      </c>
      <c r="B3274" s="1" t="s">
        <v>1101</v>
      </c>
      <c r="C3274" s="1" t="s">
        <v>6352</v>
      </c>
      <c r="E3274" s="1" t="s">
        <v>6345</v>
      </c>
    </row>
    <row r="3275" spans="1:5" x14ac:dyDescent="0.45">
      <c r="A3275" s="1" t="s">
        <v>1100</v>
      </c>
      <c r="B3275" s="1" t="s">
        <v>1101</v>
      </c>
      <c r="C3275" s="1" t="s">
        <v>6353</v>
      </c>
      <c r="E3275" s="1" t="s">
        <v>6345</v>
      </c>
    </row>
    <row r="3276" spans="1:5" x14ac:dyDescent="0.45">
      <c r="A3276" s="1" t="s">
        <v>1100</v>
      </c>
      <c r="B3276" s="1" t="s">
        <v>1101</v>
      </c>
      <c r="C3276" s="1" t="s">
        <v>6354</v>
      </c>
      <c r="E3276" s="1" t="s">
        <v>6355</v>
      </c>
    </row>
    <row r="3277" spans="1:5" x14ac:dyDescent="0.45">
      <c r="A3277" s="1" t="s">
        <v>1100</v>
      </c>
      <c r="B3277" s="1" t="s">
        <v>1101</v>
      </c>
      <c r="C3277" s="1" t="s">
        <v>6356</v>
      </c>
      <c r="E3277" s="1" t="s">
        <v>6356</v>
      </c>
    </row>
    <row r="3278" spans="1:5" x14ac:dyDescent="0.45">
      <c r="A3278" s="1" t="s">
        <v>1100</v>
      </c>
      <c r="B3278" s="1" t="s">
        <v>1101</v>
      </c>
      <c r="C3278" s="1" t="s">
        <v>6357</v>
      </c>
      <c r="E3278" s="1" t="s">
        <v>6357</v>
      </c>
    </row>
    <row r="3279" spans="1:5" x14ac:dyDescent="0.45">
      <c r="A3279" s="1" t="s">
        <v>1100</v>
      </c>
      <c r="B3279" s="1" t="s">
        <v>1101</v>
      </c>
      <c r="C3279" s="1" t="s">
        <v>6358</v>
      </c>
      <c r="E3279" s="1" t="s">
        <v>6359</v>
      </c>
    </row>
    <row r="3280" spans="1:5" x14ac:dyDescent="0.45">
      <c r="A3280" s="1" t="s">
        <v>1100</v>
      </c>
      <c r="B3280" s="1" t="s">
        <v>1101</v>
      </c>
      <c r="C3280" s="1" t="s">
        <v>6360</v>
      </c>
      <c r="E3280" s="1" t="s">
        <v>6359</v>
      </c>
    </row>
    <row r="3281" spans="1:5" x14ac:dyDescent="0.45">
      <c r="A3281" s="1" t="s">
        <v>1100</v>
      </c>
      <c r="B3281" s="1" t="s">
        <v>1101</v>
      </c>
      <c r="C3281" s="1" t="s">
        <v>6361</v>
      </c>
      <c r="E3281" s="1" t="s">
        <v>6359</v>
      </c>
    </row>
    <row r="3282" spans="1:5" x14ac:dyDescent="0.45">
      <c r="A3282" s="1" t="s">
        <v>1100</v>
      </c>
      <c r="B3282" s="1" t="s">
        <v>1101</v>
      </c>
      <c r="C3282" s="1" t="s">
        <v>6362</v>
      </c>
      <c r="E3282" s="1" t="s">
        <v>6359</v>
      </c>
    </row>
    <row r="3283" spans="1:5" x14ac:dyDescent="0.45">
      <c r="A3283" s="1" t="s">
        <v>1100</v>
      </c>
      <c r="B3283" s="1" t="s">
        <v>1101</v>
      </c>
      <c r="C3283" s="1" t="s">
        <v>14013</v>
      </c>
      <c r="E3283" s="1" t="s">
        <v>14014</v>
      </c>
    </row>
    <row r="3284" spans="1:5" x14ac:dyDescent="0.45">
      <c r="A3284" s="1" t="s">
        <v>1100</v>
      </c>
      <c r="B3284" s="1" t="s">
        <v>1101</v>
      </c>
      <c r="C3284" s="1" t="s">
        <v>7976</v>
      </c>
      <c r="E3284" s="1" t="s">
        <v>7977</v>
      </c>
    </row>
    <row r="3285" spans="1:5" x14ac:dyDescent="0.45">
      <c r="A3285" s="1" t="s">
        <v>1100</v>
      </c>
      <c r="B3285" s="1" t="s">
        <v>1101</v>
      </c>
      <c r="C3285" s="1" t="s">
        <v>7978</v>
      </c>
      <c r="E3285" s="1" t="s">
        <v>7977</v>
      </c>
    </row>
    <row r="3286" spans="1:5" x14ac:dyDescent="0.45">
      <c r="A3286" s="1" t="s">
        <v>533</v>
      </c>
      <c r="B3286" s="1" t="s">
        <v>534</v>
      </c>
      <c r="C3286" s="1" t="s">
        <v>535</v>
      </c>
      <c r="E3286" s="1" t="s">
        <v>535</v>
      </c>
    </row>
    <row r="3287" spans="1:5" x14ac:dyDescent="0.45">
      <c r="A3287" s="1" t="s">
        <v>533</v>
      </c>
      <c r="B3287" s="1" t="s">
        <v>534</v>
      </c>
      <c r="C3287" s="1" t="s">
        <v>536</v>
      </c>
      <c r="E3287" s="1" t="s">
        <v>537</v>
      </c>
    </row>
    <row r="3288" spans="1:5" x14ac:dyDescent="0.45">
      <c r="A3288" s="1" t="s">
        <v>533</v>
      </c>
      <c r="B3288" s="1" t="s">
        <v>534</v>
      </c>
      <c r="C3288" s="1" t="s">
        <v>538</v>
      </c>
      <c r="E3288" s="1" t="s">
        <v>537</v>
      </c>
    </row>
    <row r="3289" spans="1:5" x14ac:dyDescent="0.45">
      <c r="A3289" s="1" t="s">
        <v>533</v>
      </c>
      <c r="B3289" s="1" t="s">
        <v>534</v>
      </c>
      <c r="C3289" s="1" t="s">
        <v>539</v>
      </c>
      <c r="E3289" s="1" t="s">
        <v>540</v>
      </c>
    </row>
    <row r="3290" spans="1:5" x14ac:dyDescent="0.45">
      <c r="A3290" s="1" t="s">
        <v>533</v>
      </c>
      <c r="B3290" s="1" t="s">
        <v>534</v>
      </c>
      <c r="C3290" s="1" t="s">
        <v>541</v>
      </c>
      <c r="E3290" s="1" t="s">
        <v>542</v>
      </c>
    </row>
    <row r="3291" spans="1:5" x14ac:dyDescent="0.45">
      <c r="A3291" s="1" t="s">
        <v>533</v>
      </c>
      <c r="B3291" s="1" t="s">
        <v>534</v>
      </c>
      <c r="C3291" s="1" t="s">
        <v>543</v>
      </c>
      <c r="E3291" s="1" t="s">
        <v>544</v>
      </c>
    </row>
    <row r="3292" spans="1:5" x14ac:dyDescent="0.45">
      <c r="A3292" s="1" t="s">
        <v>533</v>
      </c>
      <c r="B3292" s="1" t="s">
        <v>534</v>
      </c>
      <c r="C3292" s="1" t="s">
        <v>545</v>
      </c>
      <c r="E3292" s="1" t="s">
        <v>544</v>
      </c>
    </row>
    <row r="3293" spans="1:5" x14ac:dyDescent="0.45">
      <c r="A3293" s="1" t="s">
        <v>533</v>
      </c>
      <c r="B3293" s="1" t="s">
        <v>534</v>
      </c>
      <c r="C3293" s="1" t="s">
        <v>546</v>
      </c>
      <c r="E3293" s="1" t="s">
        <v>547</v>
      </c>
    </row>
    <row r="3294" spans="1:5" x14ac:dyDescent="0.45">
      <c r="A3294" s="1" t="s">
        <v>533</v>
      </c>
      <c r="B3294" s="1" t="s">
        <v>534</v>
      </c>
      <c r="C3294" s="1" t="s">
        <v>548</v>
      </c>
      <c r="E3294" s="1" t="s">
        <v>547</v>
      </c>
    </row>
    <row r="3295" spans="1:5" x14ac:dyDescent="0.45">
      <c r="A3295" s="1" t="s">
        <v>533</v>
      </c>
      <c r="B3295" s="1" t="s">
        <v>534</v>
      </c>
      <c r="C3295" s="1" t="s">
        <v>549</v>
      </c>
      <c r="E3295" s="1" t="s">
        <v>550</v>
      </c>
    </row>
    <row r="3296" spans="1:5" x14ac:dyDescent="0.45">
      <c r="A3296" s="1" t="s">
        <v>533</v>
      </c>
      <c r="B3296" s="1" t="s">
        <v>534</v>
      </c>
      <c r="C3296" s="1" t="s">
        <v>551</v>
      </c>
      <c r="E3296" s="1" t="s">
        <v>550</v>
      </c>
    </row>
    <row r="3297" spans="1:5" x14ac:dyDescent="0.45">
      <c r="A3297" s="1" t="s">
        <v>533</v>
      </c>
      <c r="B3297" s="1" t="s">
        <v>534</v>
      </c>
      <c r="C3297" s="1" t="s">
        <v>2340</v>
      </c>
      <c r="E3297" s="1" t="s">
        <v>2341</v>
      </c>
    </row>
    <row r="3298" spans="1:5" x14ac:dyDescent="0.45">
      <c r="A3298" s="1" t="s">
        <v>533</v>
      </c>
      <c r="B3298" s="1" t="s">
        <v>534</v>
      </c>
      <c r="C3298" s="1" t="s">
        <v>2342</v>
      </c>
      <c r="E3298" s="1" t="s">
        <v>2341</v>
      </c>
    </row>
    <row r="3299" spans="1:5" x14ac:dyDescent="0.45">
      <c r="A3299" s="1" t="s">
        <v>533</v>
      </c>
      <c r="B3299" s="1" t="s">
        <v>534</v>
      </c>
      <c r="C3299" s="1" t="s">
        <v>2343</v>
      </c>
      <c r="E3299" s="1" t="s">
        <v>2341</v>
      </c>
    </row>
    <row r="3300" spans="1:5" x14ac:dyDescent="0.45">
      <c r="A3300" s="1" t="s">
        <v>533</v>
      </c>
      <c r="B3300" s="1" t="s">
        <v>534</v>
      </c>
      <c r="C3300" s="1" t="s">
        <v>4529</v>
      </c>
      <c r="E3300" s="1" t="s">
        <v>4530</v>
      </c>
    </row>
    <row r="3301" spans="1:5" x14ac:dyDescent="0.45">
      <c r="A3301" s="1" t="s">
        <v>533</v>
      </c>
      <c r="B3301" s="1" t="s">
        <v>534</v>
      </c>
      <c r="C3301" s="1" t="s">
        <v>4531</v>
      </c>
      <c r="E3301" s="1" t="s">
        <v>4530</v>
      </c>
    </row>
    <row r="3302" spans="1:5" x14ac:dyDescent="0.45">
      <c r="A3302" s="1" t="s">
        <v>533</v>
      </c>
      <c r="B3302" s="1" t="s">
        <v>534</v>
      </c>
      <c r="C3302" s="1" t="s">
        <v>7158</v>
      </c>
      <c r="E3302" s="1" t="s">
        <v>7159</v>
      </c>
    </row>
    <row r="3303" spans="1:5" x14ac:dyDescent="0.45">
      <c r="A3303" s="1" t="s">
        <v>533</v>
      </c>
      <c r="B3303" s="1" t="s">
        <v>534</v>
      </c>
      <c r="C3303" s="1" t="s">
        <v>7160</v>
      </c>
      <c r="E3303" s="1" t="s">
        <v>7159</v>
      </c>
    </row>
    <row r="3304" spans="1:5" x14ac:dyDescent="0.45">
      <c r="A3304" s="1" t="s">
        <v>533</v>
      </c>
      <c r="B3304" s="1" t="s">
        <v>534</v>
      </c>
      <c r="C3304" s="1" t="s">
        <v>7161</v>
      </c>
      <c r="E3304" s="1" t="s">
        <v>7161</v>
      </c>
    </row>
    <row r="3305" spans="1:5" x14ac:dyDescent="0.45">
      <c r="A3305" s="1" t="s">
        <v>533</v>
      </c>
      <c r="B3305" s="1" t="s">
        <v>534</v>
      </c>
      <c r="C3305" s="1" t="s">
        <v>7162</v>
      </c>
      <c r="E3305" s="1" t="s">
        <v>7162</v>
      </c>
    </row>
    <row r="3306" spans="1:5" x14ac:dyDescent="0.45">
      <c r="A3306" s="1" t="s">
        <v>533</v>
      </c>
      <c r="B3306" s="1" t="s">
        <v>534</v>
      </c>
      <c r="C3306" s="1" t="s">
        <v>7163</v>
      </c>
      <c r="E3306" s="1" t="s">
        <v>7163</v>
      </c>
    </row>
    <row r="3307" spans="1:5" x14ac:dyDescent="0.45">
      <c r="A3307" s="1" t="s">
        <v>533</v>
      </c>
      <c r="B3307" s="1" t="s">
        <v>534</v>
      </c>
      <c r="C3307" s="1" t="s">
        <v>7164</v>
      </c>
      <c r="E3307" s="1" t="s">
        <v>7164</v>
      </c>
    </row>
    <row r="3308" spans="1:5" x14ac:dyDescent="0.45">
      <c r="A3308" s="1" t="s">
        <v>533</v>
      </c>
      <c r="B3308" s="1" t="s">
        <v>534</v>
      </c>
      <c r="C3308" s="1" t="s">
        <v>7165</v>
      </c>
      <c r="E3308" s="1" t="s">
        <v>7165</v>
      </c>
    </row>
    <row r="3309" spans="1:5" x14ac:dyDescent="0.45">
      <c r="A3309" s="1" t="s">
        <v>533</v>
      </c>
      <c r="B3309" s="1" t="s">
        <v>534</v>
      </c>
      <c r="C3309" s="1" t="s">
        <v>7166</v>
      </c>
      <c r="E3309" s="1" t="s">
        <v>7166</v>
      </c>
    </row>
    <row r="3310" spans="1:5" x14ac:dyDescent="0.45">
      <c r="A3310" s="1" t="s">
        <v>533</v>
      </c>
      <c r="B3310" s="1" t="s">
        <v>534</v>
      </c>
      <c r="C3310" s="1" t="s">
        <v>7167</v>
      </c>
      <c r="E3310" s="1" t="s">
        <v>7167</v>
      </c>
    </row>
    <row r="3311" spans="1:5" x14ac:dyDescent="0.45">
      <c r="A3311" s="1" t="s">
        <v>533</v>
      </c>
      <c r="B3311" s="1" t="s">
        <v>534</v>
      </c>
      <c r="C3311" s="1" t="s">
        <v>13019</v>
      </c>
      <c r="E3311" s="1" t="s">
        <v>14292</v>
      </c>
    </row>
    <row r="3312" spans="1:5" x14ac:dyDescent="0.45">
      <c r="A3312" s="1" t="s">
        <v>533</v>
      </c>
      <c r="B3312" s="1" t="s">
        <v>534</v>
      </c>
      <c r="C3312" s="1" t="s">
        <v>13257</v>
      </c>
      <c r="E3312" s="1" t="s">
        <v>13257</v>
      </c>
    </row>
    <row r="3313" spans="1:5" x14ac:dyDescent="0.45">
      <c r="A3313" s="1" t="s">
        <v>1188</v>
      </c>
      <c r="B3313" s="1" t="s">
        <v>1189</v>
      </c>
      <c r="C3313" s="1" t="s">
        <v>1190</v>
      </c>
      <c r="E3313" s="1" t="s">
        <v>1190</v>
      </c>
    </row>
    <row r="3314" spans="1:5" x14ac:dyDescent="0.45">
      <c r="A3314" s="1" t="s">
        <v>1188</v>
      </c>
      <c r="B3314" s="1" t="s">
        <v>1189</v>
      </c>
      <c r="C3314" s="1" t="s">
        <v>2311</v>
      </c>
      <c r="E3314" s="1" t="s">
        <v>2311</v>
      </c>
    </row>
    <row r="3315" spans="1:5" x14ac:dyDescent="0.45">
      <c r="A3315" s="1" t="s">
        <v>1188</v>
      </c>
      <c r="B3315" s="1" t="s">
        <v>1189</v>
      </c>
      <c r="C3315" s="1" t="s">
        <v>2312</v>
      </c>
      <c r="E3315" s="1" t="s">
        <v>2312</v>
      </c>
    </row>
    <row r="3316" spans="1:5" x14ac:dyDescent="0.45">
      <c r="A3316" s="1" t="s">
        <v>1188</v>
      </c>
      <c r="B3316" s="1" t="s">
        <v>1189</v>
      </c>
      <c r="C3316" s="1" t="s">
        <v>2463</v>
      </c>
      <c r="E3316" s="1" t="s">
        <v>2464</v>
      </c>
    </row>
    <row r="3317" spans="1:5" x14ac:dyDescent="0.45">
      <c r="A3317" s="1" t="s">
        <v>1188</v>
      </c>
      <c r="B3317" s="1" t="s">
        <v>1189</v>
      </c>
      <c r="C3317" s="1" t="s">
        <v>2465</v>
      </c>
      <c r="E3317" s="1" t="s">
        <v>2464</v>
      </c>
    </row>
    <row r="3318" spans="1:5" x14ac:dyDescent="0.45">
      <c r="A3318" s="1" t="s">
        <v>1188</v>
      </c>
      <c r="B3318" s="1" t="s">
        <v>1189</v>
      </c>
      <c r="C3318" s="1" t="s">
        <v>2466</v>
      </c>
      <c r="E3318" s="1" t="s">
        <v>2464</v>
      </c>
    </row>
    <row r="3319" spans="1:5" x14ac:dyDescent="0.45">
      <c r="A3319" s="1" t="s">
        <v>1188</v>
      </c>
      <c r="B3319" s="1" t="s">
        <v>1189</v>
      </c>
      <c r="C3319" s="1" t="s">
        <v>2467</v>
      </c>
      <c r="E3319" s="1" t="s">
        <v>2464</v>
      </c>
    </row>
    <row r="3320" spans="1:5" x14ac:dyDescent="0.45">
      <c r="A3320" s="1" t="s">
        <v>1188</v>
      </c>
      <c r="B3320" s="1" t="s">
        <v>1189</v>
      </c>
      <c r="C3320" s="1" t="s">
        <v>3495</v>
      </c>
      <c r="E3320" s="1" t="s">
        <v>3495</v>
      </c>
    </row>
    <row r="3321" spans="1:5" x14ac:dyDescent="0.45">
      <c r="A3321" s="1" t="s">
        <v>1188</v>
      </c>
      <c r="B3321" s="1" t="s">
        <v>1189</v>
      </c>
      <c r="C3321" s="1" t="s">
        <v>4695</v>
      </c>
      <c r="E3321" s="1" t="s">
        <v>4696</v>
      </c>
    </row>
    <row r="3322" spans="1:5" x14ac:dyDescent="0.45">
      <c r="A3322" s="1" t="s">
        <v>1188</v>
      </c>
      <c r="B3322" s="1" t="s">
        <v>1189</v>
      </c>
      <c r="C3322" s="1" t="s">
        <v>6256</v>
      </c>
      <c r="E3322" s="1" t="s">
        <v>6257</v>
      </c>
    </row>
    <row r="3323" spans="1:5" x14ac:dyDescent="0.45">
      <c r="A3323" s="1" t="s">
        <v>1188</v>
      </c>
      <c r="B3323" s="1" t="s">
        <v>1189</v>
      </c>
      <c r="C3323" s="1" t="s">
        <v>13984</v>
      </c>
      <c r="E3323" s="1" t="s">
        <v>13985</v>
      </c>
    </row>
    <row r="3324" spans="1:5" x14ac:dyDescent="0.45">
      <c r="A3324" s="1" t="s">
        <v>1188</v>
      </c>
      <c r="B3324" s="1" t="s">
        <v>1189</v>
      </c>
      <c r="C3324" s="1" t="s">
        <v>13986</v>
      </c>
      <c r="E3324" s="1" t="s">
        <v>13985</v>
      </c>
    </row>
    <row r="3325" spans="1:5" x14ac:dyDescent="0.45">
      <c r="A3325" s="1" t="s">
        <v>1188</v>
      </c>
      <c r="B3325" s="1" t="s">
        <v>1189</v>
      </c>
      <c r="C3325" s="1" t="s">
        <v>13987</v>
      </c>
      <c r="E3325" s="1" t="s">
        <v>13985</v>
      </c>
    </row>
    <row r="3326" spans="1:5" x14ac:dyDescent="0.45">
      <c r="A3326" s="1" t="s">
        <v>1188</v>
      </c>
      <c r="B3326" s="1" t="s">
        <v>1189</v>
      </c>
      <c r="C3326" s="1" t="s">
        <v>13988</v>
      </c>
      <c r="E3326" s="1" t="s">
        <v>13985</v>
      </c>
    </row>
    <row r="3327" spans="1:5" x14ac:dyDescent="0.45">
      <c r="A3327" s="1" t="s">
        <v>1188</v>
      </c>
      <c r="B3327" s="1" t="s">
        <v>1189</v>
      </c>
      <c r="C3327" s="1" t="s">
        <v>13989</v>
      </c>
      <c r="E3327" s="1" t="s">
        <v>13985</v>
      </c>
    </row>
    <row r="3328" spans="1:5" x14ac:dyDescent="0.45">
      <c r="A3328" s="1" t="s">
        <v>1188</v>
      </c>
      <c r="B3328" s="1" t="s">
        <v>1189</v>
      </c>
      <c r="C3328" s="1" t="s">
        <v>13990</v>
      </c>
      <c r="E3328" s="1" t="s">
        <v>13985</v>
      </c>
    </row>
    <row r="3329" spans="1:5" x14ac:dyDescent="0.45">
      <c r="A3329" s="1" t="s">
        <v>1188</v>
      </c>
      <c r="B3329" s="1" t="s">
        <v>1189</v>
      </c>
      <c r="C3329" s="1" t="s">
        <v>11802</v>
      </c>
      <c r="E3329" s="1" t="s">
        <v>11803</v>
      </c>
    </row>
    <row r="3330" spans="1:5" x14ac:dyDescent="0.45">
      <c r="A3330" s="1" t="s">
        <v>12037</v>
      </c>
      <c r="B3330" s="1" t="s">
        <v>12038</v>
      </c>
      <c r="C3330" s="1" t="s">
        <v>12039</v>
      </c>
      <c r="E3330" s="1" t="s">
        <v>12040</v>
      </c>
    </row>
    <row r="3331" spans="1:5" x14ac:dyDescent="0.45">
      <c r="A3331" s="1" t="s">
        <v>12037</v>
      </c>
      <c r="B3331" s="1" t="s">
        <v>12038</v>
      </c>
      <c r="C3331" s="1" t="s">
        <v>12041</v>
      </c>
      <c r="E3331" s="1" t="s">
        <v>12042</v>
      </c>
    </row>
    <row r="3332" spans="1:5" x14ac:dyDescent="0.45">
      <c r="A3332" s="1" t="s">
        <v>12037</v>
      </c>
      <c r="B3332" s="1" t="s">
        <v>12038</v>
      </c>
      <c r="C3332" s="1" t="s">
        <v>12043</v>
      </c>
      <c r="E3332" s="1" t="s">
        <v>12044</v>
      </c>
    </row>
    <row r="3333" spans="1:5" x14ac:dyDescent="0.45">
      <c r="A3333" s="1" t="s">
        <v>12037</v>
      </c>
      <c r="B3333" s="1" t="s">
        <v>12038</v>
      </c>
      <c r="C3333" s="1" t="s">
        <v>12045</v>
      </c>
      <c r="E3333" s="1" t="s">
        <v>12045</v>
      </c>
    </row>
    <row r="3334" spans="1:5" x14ac:dyDescent="0.45">
      <c r="A3334" s="1" t="s">
        <v>4010</v>
      </c>
      <c r="B3334" s="1" t="s">
        <v>4011</v>
      </c>
      <c r="C3334" s="1" t="s">
        <v>4012</v>
      </c>
      <c r="E3334" s="1" t="s">
        <v>4013</v>
      </c>
    </row>
    <row r="3335" spans="1:5" x14ac:dyDescent="0.45">
      <c r="A3335" s="1" t="s">
        <v>4010</v>
      </c>
      <c r="B3335" s="1" t="s">
        <v>4011</v>
      </c>
      <c r="C3335" s="1" t="s">
        <v>13872</v>
      </c>
      <c r="E3335" s="1" t="s">
        <v>13873</v>
      </c>
    </row>
    <row r="3336" spans="1:5" x14ac:dyDescent="0.45">
      <c r="A3336" s="1" t="s">
        <v>4010</v>
      </c>
      <c r="B3336" s="1" t="s">
        <v>4011</v>
      </c>
      <c r="C3336" s="1" t="s">
        <v>13874</v>
      </c>
      <c r="E3336" s="1" t="s">
        <v>13873</v>
      </c>
    </row>
    <row r="3337" spans="1:5" x14ac:dyDescent="0.45">
      <c r="A3337" s="1" t="s">
        <v>4010</v>
      </c>
      <c r="B3337" s="1" t="s">
        <v>4011</v>
      </c>
      <c r="C3337" s="1" t="s">
        <v>4105</v>
      </c>
      <c r="E3337" s="1" t="s">
        <v>14200</v>
      </c>
    </row>
    <row r="3338" spans="1:5" x14ac:dyDescent="0.45">
      <c r="A3338" s="1" t="s">
        <v>4010</v>
      </c>
      <c r="B3338" s="1" t="s">
        <v>4011</v>
      </c>
      <c r="C3338" s="1" t="s">
        <v>4099</v>
      </c>
      <c r="E3338" s="1" t="s">
        <v>4100</v>
      </c>
    </row>
    <row r="3339" spans="1:5" x14ac:dyDescent="0.45">
      <c r="A3339" s="1" t="s">
        <v>4010</v>
      </c>
      <c r="B3339" s="1" t="s">
        <v>4011</v>
      </c>
      <c r="C3339" s="1" t="s">
        <v>4101</v>
      </c>
      <c r="E3339" s="1" t="s">
        <v>4100</v>
      </c>
    </row>
    <row r="3340" spans="1:5" x14ac:dyDescent="0.45">
      <c r="A3340" s="1" t="s">
        <v>4010</v>
      </c>
      <c r="B3340" s="1" t="s">
        <v>4011</v>
      </c>
      <c r="C3340" s="1" t="s">
        <v>4102</v>
      </c>
      <c r="E3340" s="1" t="s">
        <v>4100</v>
      </c>
    </row>
    <row r="3341" spans="1:5" x14ac:dyDescent="0.45">
      <c r="A3341" s="1" t="s">
        <v>4010</v>
      </c>
      <c r="B3341" s="1" t="s">
        <v>4011</v>
      </c>
      <c r="C3341" s="1" t="s">
        <v>4103</v>
      </c>
      <c r="E3341" s="1" t="s">
        <v>4104</v>
      </c>
    </row>
    <row r="3342" spans="1:5" x14ac:dyDescent="0.45">
      <c r="A3342" s="1" t="s">
        <v>4010</v>
      </c>
      <c r="B3342" s="1" t="s">
        <v>4011</v>
      </c>
      <c r="C3342" s="1" t="s">
        <v>4308</v>
      </c>
      <c r="E3342" s="1" t="s">
        <v>4308</v>
      </c>
    </row>
    <row r="3343" spans="1:5" x14ac:dyDescent="0.45">
      <c r="A3343" s="1" t="s">
        <v>4010</v>
      </c>
      <c r="B3343" s="1" t="s">
        <v>4011</v>
      </c>
      <c r="C3343" s="1" t="s">
        <v>4163</v>
      </c>
      <c r="E3343" s="1" t="s">
        <v>4164</v>
      </c>
    </row>
    <row r="3344" spans="1:5" x14ac:dyDescent="0.45">
      <c r="A3344" s="1" t="s">
        <v>4010</v>
      </c>
      <c r="B3344" s="1" t="s">
        <v>4011</v>
      </c>
      <c r="C3344" s="1" t="s">
        <v>4165</v>
      </c>
      <c r="E3344" s="1" t="s">
        <v>4166</v>
      </c>
    </row>
    <row r="3345" spans="1:5" x14ac:dyDescent="0.45">
      <c r="A3345" s="1" t="s">
        <v>4010</v>
      </c>
      <c r="B3345" s="1" t="s">
        <v>4011</v>
      </c>
      <c r="C3345" s="1" t="s">
        <v>4167</v>
      </c>
      <c r="E3345" s="1" t="s">
        <v>4168</v>
      </c>
    </row>
    <row r="3346" spans="1:5" x14ac:dyDescent="0.45">
      <c r="A3346" s="1" t="s">
        <v>4010</v>
      </c>
      <c r="B3346" s="1" t="s">
        <v>4011</v>
      </c>
      <c r="C3346" s="1" t="s">
        <v>4169</v>
      </c>
      <c r="E3346" s="1" t="s">
        <v>4168</v>
      </c>
    </row>
    <row r="3347" spans="1:5" x14ac:dyDescent="0.45">
      <c r="A3347" s="1" t="s">
        <v>4010</v>
      </c>
      <c r="B3347" s="1" t="s">
        <v>4011</v>
      </c>
      <c r="C3347" s="1" t="s">
        <v>4170</v>
      </c>
      <c r="E3347" s="1" t="s">
        <v>4171</v>
      </c>
    </row>
    <row r="3348" spans="1:5" x14ac:dyDescent="0.45">
      <c r="A3348" s="1" t="s">
        <v>4010</v>
      </c>
      <c r="B3348" s="1" t="s">
        <v>4011</v>
      </c>
      <c r="C3348" s="1" t="s">
        <v>6313</v>
      </c>
      <c r="E3348" s="1" t="s">
        <v>6314</v>
      </c>
    </row>
    <row r="3349" spans="1:5" x14ac:dyDescent="0.45">
      <c r="A3349" s="1" t="s">
        <v>4010</v>
      </c>
      <c r="B3349" s="1" t="s">
        <v>4011</v>
      </c>
      <c r="C3349" s="1" t="s">
        <v>6959</v>
      </c>
      <c r="E3349" s="1" t="s">
        <v>6960</v>
      </c>
    </row>
    <row r="3350" spans="1:5" x14ac:dyDescent="0.45">
      <c r="A3350" s="1" t="s">
        <v>4010</v>
      </c>
      <c r="B3350" s="1" t="s">
        <v>4011</v>
      </c>
      <c r="C3350" s="1" t="s">
        <v>7315</v>
      </c>
      <c r="E3350" s="1" t="s">
        <v>7316</v>
      </c>
    </row>
    <row r="3351" spans="1:5" x14ac:dyDescent="0.45">
      <c r="A3351" s="1" t="s">
        <v>4010</v>
      </c>
      <c r="B3351" s="1" t="s">
        <v>4011</v>
      </c>
      <c r="C3351" s="1" t="s">
        <v>7317</v>
      </c>
      <c r="E3351" s="1" t="s">
        <v>7318</v>
      </c>
    </row>
    <row r="3352" spans="1:5" x14ac:dyDescent="0.45">
      <c r="A3352" s="1" t="s">
        <v>4010</v>
      </c>
      <c r="B3352" s="1" t="s">
        <v>4011</v>
      </c>
      <c r="C3352" s="1" t="s">
        <v>7319</v>
      </c>
      <c r="E3352" s="1" t="s">
        <v>7318</v>
      </c>
    </row>
    <row r="3353" spans="1:5" x14ac:dyDescent="0.45">
      <c r="A3353" s="1" t="s">
        <v>4010</v>
      </c>
      <c r="B3353" s="1" t="s">
        <v>4011</v>
      </c>
      <c r="C3353" s="1" t="s">
        <v>7320</v>
      </c>
      <c r="E3353" s="1" t="s">
        <v>7318</v>
      </c>
    </row>
    <row r="3354" spans="1:5" x14ac:dyDescent="0.45">
      <c r="A3354" s="1" t="s">
        <v>4010</v>
      </c>
      <c r="B3354" s="1" t="s">
        <v>4011</v>
      </c>
      <c r="C3354" s="1" t="s">
        <v>7321</v>
      </c>
      <c r="E3354" s="1" t="s">
        <v>7318</v>
      </c>
    </row>
    <row r="3355" spans="1:5" x14ac:dyDescent="0.45">
      <c r="A3355" s="1" t="s">
        <v>4010</v>
      </c>
      <c r="B3355" s="1" t="s">
        <v>4011</v>
      </c>
      <c r="C3355" s="1" t="s">
        <v>7377</v>
      </c>
      <c r="E3355" s="1" t="s">
        <v>7378</v>
      </c>
    </row>
    <row r="3356" spans="1:5" x14ac:dyDescent="0.45">
      <c r="A3356" s="1" t="s">
        <v>4010</v>
      </c>
      <c r="B3356" s="1" t="s">
        <v>4011</v>
      </c>
      <c r="C3356" s="1" t="s">
        <v>7428</v>
      </c>
      <c r="E3356" s="1" t="s">
        <v>7426</v>
      </c>
    </row>
    <row r="3357" spans="1:5" x14ac:dyDescent="0.45">
      <c r="A3357" s="1" t="s">
        <v>4010</v>
      </c>
      <c r="B3357" s="1" t="s">
        <v>4011</v>
      </c>
      <c r="C3357" s="1" t="s">
        <v>7425</v>
      </c>
      <c r="E3357" s="1" t="s">
        <v>7426</v>
      </c>
    </row>
    <row r="3358" spans="1:5" x14ac:dyDescent="0.45">
      <c r="A3358" s="1" t="s">
        <v>4010</v>
      </c>
      <c r="B3358" s="1" t="s">
        <v>4011</v>
      </c>
      <c r="C3358" s="1" t="s">
        <v>13373</v>
      </c>
      <c r="E3358" s="1" t="s">
        <v>14420</v>
      </c>
    </row>
    <row r="3359" spans="1:5" x14ac:dyDescent="0.45">
      <c r="A3359" s="1" t="s">
        <v>962</v>
      </c>
      <c r="B3359" s="1" t="s">
        <v>963</v>
      </c>
      <c r="C3359" s="1" t="s">
        <v>964</v>
      </c>
      <c r="E3359" s="1" t="s">
        <v>965</v>
      </c>
    </row>
    <row r="3360" spans="1:5" x14ac:dyDescent="0.45">
      <c r="A3360" s="1" t="s">
        <v>962</v>
      </c>
      <c r="B3360" s="1" t="s">
        <v>963</v>
      </c>
      <c r="C3360" s="1" t="s">
        <v>968</v>
      </c>
      <c r="E3360" s="1" t="s">
        <v>969</v>
      </c>
    </row>
    <row r="3361" spans="1:5" x14ac:dyDescent="0.45">
      <c r="A3361" s="1" t="s">
        <v>962</v>
      </c>
      <c r="B3361" s="1" t="s">
        <v>963</v>
      </c>
      <c r="C3361" s="1" t="s">
        <v>970</v>
      </c>
      <c r="E3361" s="1" t="s">
        <v>969</v>
      </c>
    </row>
    <row r="3362" spans="1:5" x14ac:dyDescent="0.45">
      <c r="A3362" s="1" t="s">
        <v>962</v>
      </c>
      <c r="B3362" s="1" t="s">
        <v>963</v>
      </c>
      <c r="C3362" s="1" t="s">
        <v>971</v>
      </c>
      <c r="E3362" s="1" t="s">
        <v>969</v>
      </c>
    </row>
    <row r="3363" spans="1:5" x14ac:dyDescent="0.45">
      <c r="A3363" s="1" t="s">
        <v>962</v>
      </c>
      <c r="B3363" s="1" t="s">
        <v>963</v>
      </c>
      <c r="C3363" s="1" t="s">
        <v>972</v>
      </c>
      <c r="E3363" s="1" t="s">
        <v>969</v>
      </c>
    </row>
    <row r="3364" spans="1:5" x14ac:dyDescent="0.45">
      <c r="A3364" s="1" t="s">
        <v>962</v>
      </c>
      <c r="B3364" s="1" t="s">
        <v>963</v>
      </c>
      <c r="C3364" s="1" t="s">
        <v>973</v>
      </c>
      <c r="E3364" s="1" t="s">
        <v>969</v>
      </c>
    </row>
    <row r="3365" spans="1:5" x14ac:dyDescent="0.45">
      <c r="A3365" s="1" t="s">
        <v>962</v>
      </c>
      <c r="B3365" s="1" t="s">
        <v>963</v>
      </c>
      <c r="C3365" s="1" t="s">
        <v>974</v>
      </c>
      <c r="E3365" s="1" t="s">
        <v>969</v>
      </c>
    </row>
    <row r="3366" spans="1:5" x14ac:dyDescent="0.45">
      <c r="A3366" s="1" t="s">
        <v>962</v>
      </c>
      <c r="B3366" s="1" t="s">
        <v>963</v>
      </c>
      <c r="C3366" s="1" t="s">
        <v>975</v>
      </c>
      <c r="E3366" s="1" t="s">
        <v>969</v>
      </c>
    </row>
    <row r="3367" spans="1:5" x14ac:dyDescent="0.45">
      <c r="A3367" s="1" t="s">
        <v>962</v>
      </c>
      <c r="B3367" s="1" t="s">
        <v>963</v>
      </c>
      <c r="C3367" s="1" t="s">
        <v>976</v>
      </c>
      <c r="E3367" s="1" t="s">
        <v>977</v>
      </c>
    </row>
    <row r="3368" spans="1:5" x14ac:dyDescent="0.45">
      <c r="A3368" s="1" t="s">
        <v>962</v>
      </c>
      <c r="B3368" s="1" t="s">
        <v>963</v>
      </c>
      <c r="C3368" s="1" t="s">
        <v>1229</v>
      </c>
      <c r="E3368" s="1" t="s">
        <v>1230</v>
      </c>
    </row>
    <row r="3369" spans="1:5" x14ac:dyDescent="0.45">
      <c r="A3369" s="1" t="s">
        <v>962</v>
      </c>
      <c r="B3369" s="1" t="s">
        <v>963</v>
      </c>
      <c r="C3369" s="1" t="s">
        <v>1231</v>
      </c>
      <c r="E3369" s="1" t="s">
        <v>1230</v>
      </c>
    </row>
    <row r="3370" spans="1:5" x14ac:dyDescent="0.45">
      <c r="A3370" s="1" t="s">
        <v>962</v>
      </c>
      <c r="B3370" s="1" t="s">
        <v>963</v>
      </c>
      <c r="C3370" s="1" t="s">
        <v>1232</v>
      </c>
      <c r="E3370" s="1" t="s">
        <v>1233</v>
      </c>
    </row>
    <row r="3371" spans="1:5" x14ac:dyDescent="0.45">
      <c r="A3371" s="1" t="s">
        <v>962</v>
      </c>
      <c r="B3371" s="1" t="s">
        <v>963</v>
      </c>
      <c r="C3371" s="1" t="s">
        <v>1227</v>
      </c>
      <c r="E3371" s="1" t="s">
        <v>1228</v>
      </c>
    </row>
    <row r="3372" spans="1:5" x14ac:dyDescent="0.45">
      <c r="A3372" s="1" t="s">
        <v>962</v>
      </c>
      <c r="B3372" s="1" t="s">
        <v>963</v>
      </c>
      <c r="C3372" s="1" t="s">
        <v>1236</v>
      </c>
      <c r="E3372" s="1" t="s">
        <v>1235</v>
      </c>
    </row>
    <row r="3373" spans="1:5" x14ac:dyDescent="0.45">
      <c r="A3373" s="1" t="s">
        <v>962</v>
      </c>
      <c r="B3373" s="1" t="s">
        <v>963</v>
      </c>
      <c r="C3373" s="1" t="s">
        <v>1234</v>
      </c>
      <c r="E3373" s="1" t="s">
        <v>1235</v>
      </c>
    </row>
    <row r="3374" spans="1:5" x14ac:dyDescent="0.45">
      <c r="A3374" s="1" t="s">
        <v>962</v>
      </c>
      <c r="B3374" s="1" t="s">
        <v>963</v>
      </c>
      <c r="C3374" s="1" t="s">
        <v>1237</v>
      </c>
      <c r="E3374" s="1" t="s">
        <v>1238</v>
      </c>
    </row>
    <row r="3375" spans="1:5" x14ac:dyDescent="0.45">
      <c r="A3375" s="1" t="s">
        <v>962</v>
      </c>
      <c r="B3375" s="1" t="s">
        <v>963</v>
      </c>
      <c r="C3375" s="1" t="s">
        <v>1245</v>
      </c>
      <c r="E3375" s="1" t="s">
        <v>1244</v>
      </c>
    </row>
    <row r="3376" spans="1:5" x14ac:dyDescent="0.45">
      <c r="A3376" s="1" t="s">
        <v>962</v>
      </c>
      <c r="B3376" s="1" t="s">
        <v>963</v>
      </c>
      <c r="C3376" s="1" t="s">
        <v>1243</v>
      </c>
      <c r="E3376" s="1" t="s">
        <v>1244</v>
      </c>
    </row>
    <row r="3377" spans="1:5" x14ac:dyDescent="0.45">
      <c r="A3377" s="1" t="s">
        <v>962</v>
      </c>
      <c r="B3377" s="1" t="s">
        <v>963</v>
      </c>
      <c r="C3377" s="1" t="s">
        <v>1239</v>
      </c>
      <c r="E3377" s="1" t="s">
        <v>1240</v>
      </c>
    </row>
    <row r="3378" spans="1:5" x14ac:dyDescent="0.45">
      <c r="A3378" s="1" t="s">
        <v>962</v>
      </c>
      <c r="B3378" s="1" t="s">
        <v>963</v>
      </c>
      <c r="C3378" s="1" t="s">
        <v>1241</v>
      </c>
      <c r="E3378" s="1" t="s">
        <v>1242</v>
      </c>
    </row>
    <row r="3379" spans="1:5" x14ac:dyDescent="0.45">
      <c r="A3379" s="1" t="s">
        <v>962</v>
      </c>
      <c r="B3379" s="1" t="s">
        <v>963</v>
      </c>
      <c r="C3379" s="1" t="s">
        <v>1248</v>
      </c>
      <c r="E3379" s="1" t="s">
        <v>1249</v>
      </c>
    </row>
    <row r="3380" spans="1:5" x14ac:dyDescent="0.45">
      <c r="A3380" s="1" t="s">
        <v>962</v>
      </c>
      <c r="B3380" s="1" t="s">
        <v>963</v>
      </c>
      <c r="C3380" s="1" t="s">
        <v>1246</v>
      </c>
      <c r="E3380" s="1" t="s">
        <v>1247</v>
      </c>
    </row>
    <row r="3381" spans="1:5" x14ac:dyDescent="0.45">
      <c r="A3381" s="1" t="s">
        <v>962</v>
      </c>
      <c r="B3381" s="1" t="s">
        <v>963</v>
      </c>
      <c r="C3381" s="1" t="s">
        <v>1250</v>
      </c>
      <c r="E3381" s="1" t="s">
        <v>1251</v>
      </c>
    </row>
    <row r="3382" spans="1:5" x14ac:dyDescent="0.45">
      <c r="A3382" s="1" t="s">
        <v>962</v>
      </c>
      <c r="B3382" s="1" t="s">
        <v>963</v>
      </c>
      <c r="C3382" s="1" t="s">
        <v>1252</v>
      </c>
      <c r="E3382" s="1" t="s">
        <v>1253</v>
      </c>
    </row>
    <row r="3383" spans="1:5" x14ac:dyDescent="0.45">
      <c r="A3383" s="1" t="s">
        <v>962</v>
      </c>
      <c r="B3383" s="1" t="s">
        <v>963</v>
      </c>
      <c r="C3383" s="1" t="s">
        <v>1254</v>
      </c>
      <c r="E3383" s="1" t="s">
        <v>1255</v>
      </c>
    </row>
    <row r="3384" spans="1:5" x14ac:dyDescent="0.45">
      <c r="A3384" s="1" t="s">
        <v>962</v>
      </c>
      <c r="B3384" s="1" t="s">
        <v>963</v>
      </c>
      <c r="C3384" s="1" t="s">
        <v>1264</v>
      </c>
      <c r="E3384" s="1" t="s">
        <v>1263</v>
      </c>
    </row>
    <row r="3385" spans="1:5" x14ac:dyDescent="0.45">
      <c r="A3385" s="1" t="s">
        <v>962</v>
      </c>
      <c r="B3385" s="1" t="s">
        <v>963</v>
      </c>
      <c r="C3385" s="1" t="s">
        <v>1262</v>
      </c>
      <c r="E3385" s="1" t="s">
        <v>1263</v>
      </c>
    </row>
    <row r="3386" spans="1:5" x14ac:dyDescent="0.45">
      <c r="A3386" s="1" t="s">
        <v>962</v>
      </c>
      <c r="B3386" s="1" t="s">
        <v>963</v>
      </c>
      <c r="C3386" s="1" t="s">
        <v>1256</v>
      </c>
      <c r="E3386" s="1" t="s">
        <v>1257</v>
      </c>
    </row>
    <row r="3387" spans="1:5" x14ac:dyDescent="0.45">
      <c r="A3387" s="1" t="s">
        <v>962</v>
      </c>
      <c r="B3387" s="1" t="s">
        <v>963</v>
      </c>
      <c r="C3387" s="1" t="s">
        <v>1265</v>
      </c>
      <c r="E3387" s="1" t="s">
        <v>1266</v>
      </c>
    </row>
    <row r="3388" spans="1:5" x14ac:dyDescent="0.45">
      <c r="A3388" s="1" t="s">
        <v>962</v>
      </c>
      <c r="B3388" s="1" t="s">
        <v>963</v>
      </c>
      <c r="C3388" s="1" t="s">
        <v>1268</v>
      </c>
      <c r="E3388" s="1" t="s">
        <v>1269</v>
      </c>
    </row>
    <row r="3389" spans="1:5" x14ac:dyDescent="0.45">
      <c r="A3389" s="1" t="s">
        <v>962</v>
      </c>
      <c r="B3389" s="1" t="s">
        <v>963</v>
      </c>
      <c r="C3389" s="1" t="s">
        <v>1270</v>
      </c>
      <c r="E3389" s="1" t="s">
        <v>1271</v>
      </c>
    </row>
    <row r="3390" spans="1:5" x14ac:dyDescent="0.45">
      <c r="A3390" s="1" t="s">
        <v>962</v>
      </c>
      <c r="B3390" s="1" t="s">
        <v>963</v>
      </c>
      <c r="C3390" s="1" t="s">
        <v>1272</v>
      </c>
      <c r="E3390" s="1" t="s">
        <v>1273</v>
      </c>
    </row>
    <row r="3391" spans="1:5" x14ac:dyDescent="0.45">
      <c r="A3391" s="1" t="s">
        <v>962</v>
      </c>
      <c r="B3391" s="1" t="s">
        <v>963</v>
      </c>
      <c r="C3391" s="1" t="s">
        <v>1274</v>
      </c>
      <c r="E3391" s="1" t="s">
        <v>1275</v>
      </c>
    </row>
    <row r="3392" spans="1:5" x14ac:dyDescent="0.45">
      <c r="A3392" s="1" t="s">
        <v>962</v>
      </c>
      <c r="B3392" s="1" t="s">
        <v>963</v>
      </c>
      <c r="C3392" s="1" t="s">
        <v>1276</v>
      </c>
      <c r="E3392" s="1" t="s">
        <v>1277</v>
      </c>
    </row>
    <row r="3393" spans="1:5" x14ac:dyDescent="0.45">
      <c r="A3393" s="1" t="s">
        <v>962</v>
      </c>
      <c r="B3393" s="1" t="s">
        <v>963</v>
      </c>
      <c r="C3393" s="1" t="s">
        <v>1278</v>
      </c>
      <c r="E3393" s="1" t="s">
        <v>1279</v>
      </c>
    </row>
    <row r="3394" spans="1:5" x14ac:dyDescent="0.45">
      <c r="A3394" s="1" t="s">
        <v>962</v>
      </c>
      <c r="B3394" s="1" t="s">
        <v>963</v>
      </c>
      <c r="C3394" s="1" t="s">
        <v>1280</v>
      </c>
      <c r="E3394" s="1" t="s">
        <v>1281</v>
      </c>
    </row>
    <row r="3395" spans="1:5" x14ac:dyDescent="0.45">
      <c r="A3395" s="1" t="s">
        <v>962</v>
      </c>
      <c r="B3395" s="1" t="s">
        <v>963</v>
      </c>
      <c r="C3395" s="1" t="s">
        <v>1282</v>
      </c>
      <c r="E3395" s="1" t="s">
        <v>1283</v>
      </c>
    </row>
    <row r="3396" spans="1:5" x14ac:dyDescent="0.45">
      <c r="A3396" s="1" t="s">
        <v>962</v>
      </c>
      <c r="B3396" s="1" t="s">
        <v>963</v>
      </c>
      <c r="C3396" s="1" t="s">
        <v>1284</v>
      </c>
      <c r="E3396" s="1" t="s">
        <v>1285</v>
      </c>
    </row>
    <row r="3397" spans="1:5" x14ac:dyDescent="0.45">
      <c r="A3397" s="1" t="s">
        <v>962</v>
      </c>
      <c r="B3397" s="1" t="s">
        <v>963</v>
      </c>
      <c r="C3397" s="1" t="s">
        <v>1286</v>
      </c>
      <c r="E3397" s="1" t="s">
        <v>1285</v>
      </c>
    </row>
    <row r="3398" spans="1:5" x14ac:dyDescent="0.45">
      <c r="A3398" s="1" t="s">
        <v>962</v>
      </c>
      <c r="B3398" s="1" t="s">
        <v>963</v>
      </c>
      <c r="C3398" s="1" t="s">
        <v>1287</v>
      </c>
      <c r="E3398" s="1" t="s">
        <v>1285</v>
      </c>
    </row>
    <row r="3399" spans="1:5" x14ac:dyDescent="0.45">
      <c r="A3399" s="1" t="s">
        <v>962</v>
      </c>
      <c r="B3399" s="1" t="s">
        <v>963</v>
      </c>
      <c r="C3399" s="1" t="s">
        <v>1288</v>
      </c>
      <c r="E3399" s="1" t="s">
        <v>1289</v>
      </c>
    </row>
    <row r="3400" spans="1:5" x14ac:dyDescent="0.45">
      <c r="A3400" s="1" t="s">
        <v>962</v>
      </c>
      <c r="B3400" s="1" t="s">
        <v>963</v>
      </c>
      <c r="C3400" s="1" t="s">
        <v>1290</v>
      </c>
      <c r="E3400" s="1" t="s">
        <v>1291</v>
      </c>
    </row>
    <row r="3401" spans="1:5" x14ac:dyDescent="0.45">
      <c r="A3401" s="1" t="s">
        <v>962</v>
      </c>
      <c r="B3401" s="1" t="s">
        <v>963</v>
      </c>
      <c r="C3401" s="1" t="s">
        <v>1292</v>
      </c>
      <c r="E3401" s="1" t="s">
        <v>1293</v>
      </c>
    </row>
    <row r="3402" spans="1:5" x14ac:dyDescent="0.45">
      <c r="A3402" s="1" t="s">
        <v>962</v>
      </c>
      <c r="B3402" s="1" t="s">
        <v>963</v>
      </c>
      <c r="C3402" s="1" t="s">
        <v>1294</v>
      </c>
      <c r="E3402" s="1" t="s">
        <v>1293</v>
      </c>
    </row>
    <row r="3403" spans="1:5" x14ac:dyDescent="0.45">
      <c r="A3403" s="1" t="s">
        <v>962</v>
      </c>
      <c r="B3403" s="1" t="s">
        <v>963</v>
      </c>
      <c r="C3403" s="1" t="s">
        <v>1295</v>
      </c>
      <c r="E3403" s="1" t="s">
        <v>1293</v>
      </c>
    </row>
    <row r="3404" spans="1:5" x14ac:dyDescent="0.45">
      <c r="A3404" s="1" t="s">
        <v>962</v>
      </c>
      <c r="B3404" s="1" t="s">
        <v>963</v>
      </c>
      <c r="C3404" s="1" t="s">
        <v>1296</v>
      </c>
      <c r="E3404" s="1" t="s">
        <v>1293</v>
      </c>
    </row>
    <row r="3405" spans="1:5" x14ac:dyDescent="0.45">
      <c r="A3405" s="1" t="s">
        <v>962</v>
      </c>
      <c r="B3405" s="1" t="s">
        <v>963</v>
      </c>
      <c r="C3405" s="1" t="s">
        <v>1297</v>
      </c>
      <c r="E3405" s="1" t="s">
        <v>1293</v>
      </c>
    </row>
    <row r="3406" spans="1:5" x14ac:dyDescent="0.45">
      <c r="A3406" s="1" t="s">
        <v>962</v>
      </c>
      <c r="B3406" s="1" t="s">
        <v>963</v>
      </c>
      <c r="C3406" s="1" t="s">
        <v>1298</v>
      </c>
      <c r="E3406" s="1" t="s">
        <v>1293</v>
      </c>
    </row>
    <row r="3407" spans="1:5" x14ac:dyDescent="0.45">
      <c r="A3407" s="1" t="s">
        <v>962</v>
      </c>
      <c r="B3407" s="1" t="s">
        <v>963</v>
      </c>
      <c r="C3407" s="1" t="s">
        <v>1299</v>
      </c>
      <c r="E3407" s="1" t="s">
        <v>1293</v>
      </c>
    </row>
    <row r="3408" spans="1:5" x14ac:dyDescent="0.45">
      <c r="A3408" s="1" t="s">
        <v>962</v>
      </c>
      <c r="B3408" s="1" t="s">
        <v>963</v>
      </c>
      <c r="C3408" s="1" t="s">
        <v>1300</v>
      </c>
      <c r="E3408" s="1" t="s">
        <v>1301</v>
      </c>
    </row>
    <row r="3409" spans="1:5" x14ac:dyDescent="0.45">
      <c r="A3409" s="1" t="s">
        <v>962</v>
      </c>
      <c r="B3409" s="1" t="s">
        <v>963</v>
      </c>
      <c r="C3409" s="1" t="s">
        <v>1302</v>
      </c>
      <c r="E3409" s="1" t="s">
        <v>1301</v>
      </c>
    </row>
    <row r="3410" spans="1:5" x14ac:dyDescent="0.45">
      <c r="A3410" s="1" t="s">
        <v>962</v>
      </c>
      <c r="B3410" s="1" t="s">
        <v>963</v>
      </c>
      <c r="C3410" s="1" t="s">
        <v>1303</v>
      </c>
      <c r="E3410" s="1" t="s">
        <v>1301</v>
      </c>
    </row>
    <row r="3411" spans="1:5" x14ac:dyDescent="0.45">
      <c r="A3411" s="1" t="s">
        <v>962</v>
      </c>
      <c r="B3411" s="1" t="s">
        <v>963</v>
      </c>
      <c r="C3411" s="1" t="s">
        <v>1304</v>
      </c>
      <c r="E3411" s="1" t="s">
        <v>1305</v>
      </c>
    </row>
    <row r="3412" spans="1:5" x14ac:dyDescent="0.45">
      <c r="A3412" s="1" t="s">
        <v>962</v>
      </c>
      <c r="B3412" s="1" t="s">
        <v>963</v>
      </c>
      <c r="C3412" s="1" t="s">
        <v>1306</v>
      </c>
      <c r="E3412" s="1" t="s">
        <v>1307</v>
      </c>
    </row>
    <row r="3413" spans="1:5" x14ac:dyDescent="0.45">
      <c r="A3413" s="1" t="s">
        <v>962</v>
      </c>
      <c r="B3413" s="1" t="s">
        <v>963</v>
      </c>
      <c r="C3413" s="1" t="s">
        <v>1557</v>
      </c>
      <c r="E3413" s="1" t="s">
        <v>1558</v>
      </c>
    </row>
    <row r="3414" spans="1:5" x14ac:dyDescent="0.45">
      <c r="A3414" s="1" t="s">
        <v>962</v>
      </c>
      <c r="B3414" s="1" t="s">
        <v>963</v>
      </c>
      <c r="C3414" s="1" t="s">
        <v>1559</v>
      </c>
      <c r="E3414" s="1" t="s">
        <v>1560</v>
      </c>
    </row>
    <row r="3415" spans="1:5" x14ac:dyDescent="0.45">
      <c r="A3415" s="1" t="s">
        <v>962</v>
      </c>
      <c r="B3415" s="1" t="s">
        <v>963</v>
      </c>
      <c r="C3415" s="1" t="s">
        <v>1561</v>
      </c>
      <c r="E3415" s="1" t="s">
        <v>1562</v>
      </c>
    </row>
    <row r="3416" spans="1:5" x14ac:dyDescent="0.45">
      <c r="A3416" s="1" t="s">
        <v>962</v>
      </c>
      <c r="B3416" s="1" t="s">
        <v>963</v>
      </c>
      <c r="C3416" s="1" t="s">
        <v>1308</v>
      </c>
      <c r="E3416" s="1" t="s">
        <v>1309</v>
      </c>
    </row>
    <row r="3417" spans="1:5" x14ac:dyDescent="0.45">
      <c r="A3417" s="1" t="s">
        <v>962</v>
      </c>
      <c r="B3417" s="1" t="s">
        <v>963</v>
      </c>
      <c r="C3417" s="1" t="s">
        <v>1310</v>
      </c>
      <c r="E3417" s="1" t="s">
        <v>1309</v>
      </c>
    </row>
    <row r="3418" spans="1:5" x14ac:dyDescent="0.45">
      <c r="A3418" s="1" t="s">
        <v>962</v>
      </c>
      <c r="B3418" s="1" t="s">
        <v>963</v>
      </c>
      <c r="C3418" s="1" t="s">
        <v>1311</v>
      </c>
      <c r="E3418" s="1" t="s">
        <v>1309</v>
      </c>
    </row>
    <row r="3419" spans="1:5" x14ac:dyDescent="0.45">
      <c r="A3419" s="1" t="s">
        <v>962</v>
      </c>
      <c r="B3419" s="1" t="s">
        <v>963</v>
      </c>
      <c r="C3419" s="1" t="s">
        <v>1312</v>
      </c>
      <c r="E3419" s="1" t="s">
        <v>1309</v>
      </c>
    </row>
    <row r="3420" spans="1:5" x14ac:dyDescent="0.45">
      <c r="A3420" s="1" t="s">
        <v>962</v>
      </c>
      <c r="B3420" s="1" t="s">
        <v>963</v>
      </c>
      <c r="C3420" s="1" t="s">
        <v>1313</v>
      </c>
      <c r="E3420" s="1" t="s">
        <v>1314</v>
      </c>
    </row>
    <row r="3421" spans="1:5" x14ac:dyDescent="0.45">
      <c r="A3421" s="1" t="s">
        <v>962</v>
      </c>
      <c r="B3421" s="1" t="s">
        <v>963</v>
      </c>
      <c r="C3421" s="1" t="s">
        <v>1315</v>
      </c>
      <c r="E3421" s="1" t="s">
        <v>1316</v>
      </c>
    </row>
    <row r="3422" spans="1:5" x14ac:dyDescent="0.45">
      <c r="A3422" s="1" t="s">
        <v>962</v>
      </c>
      <c r="B3422" s="1" t="s">
        <v>963</v>
      </c>
      <c r="C3422" s="1" t="s">
        <v>1317</v>
      </c>
      <c r="E3422" s="1" t="s">
        <v>1318</v>
      </c>
    </row>
    <row r="3423" spans="1:5" x14ac:dyDescent="0.45">
      <c r="A3423" s="1" t="s">
        <v>962</v>
      </c>
      <c r="B3423" s="1" t="s">
        <v>963</v>
      </c>
      <c r="C3423" s="1" t="s">
        <v>1319</v>
      </c>
      <c r="E3423" s="1" t="s">
        <v>1318</v>
      </c>
    </row>
    <row r="3424" spans="1:5" x14ac:dyDescent="0.45">
      <c r="A3424" s="1" t="s">
        <v>962</v>
      </c>
      <c r="B3424" s="1" t="s">
        <v>963</v>
      </c>
      <c r="C3424" s="1" t="s">
        <v>1330</v>
      </c>
      <c r="E3424" s="1" t="s">
        <v>1321</v>
      </c>
    </row>
    <row r="3425" spans="1:5" x14ac:dyDescent="0.45">
      <c r="A3425" s="1" t="s">
        <v>962</v>
      </c>
      <c r="B3425" s="1" t="s">
        <v>963</v>
      </c>
      <c r="C3425" s="1" t="s">
        <v>1331</v>
      </c>
      <c r="E3425" s="1" t="s">
        <v>1321</v>
      </c>
    </row>
    <row r="3426" spans="1:5" x14ac:dyDescent="0.45">
      <c r="A3426" s="1" t="s">
        <v>962</v>
      </c>
      <c r="B3426" s="1" t="s">
        <v>963</v>
      </c>
      <c r="C3426" s="1" t="s">
        <v>1332</v>
      </c>
      <c r="E3426" s="1" t="s">
        <v>1321</v>
      </c>
    </row>
    <row r="3427" spans="1:5" x14ac:dyDescent="0.45">
      <c r="A3427" s="1" t="s">
        <v>962</v>
      </c>
      <c r="B3427" s="1" t="s">
        <v>963</v>
      </c>
      <c r="C3427" s="1" t="s">
        <v>1333</v>
      </c>
      <c r="E3427" s="1" t="s">
        <v>1321</v>
      </c>
    </row>
    <row r="3428" spans="1:5" x14ac:dyDescent="0.45">
      <c r="A3428" s="1" t="s">
        <v>962</v>
      </c>
      <c r="B3428" s="1" t="s">
        <v>963</v>
      </c>
      <c r="C3428" s="1" t="s">
        <v>1334</v>
      </c>
      <c r="E3428" s="1" t="s">
        <v>1321</v>
      </c>
    </row>
    <row r="3429" spans="1:5" x14ac:dyDescent="0.45">
      <c r="A3429" s="1" t="s">
        <v>962</v>
      </c>
      <c r="B3429" s="1" t="s">
        <v>963</v>
      </c>
      <c r="C3429" s="1" t="s">
        <v>1335</v>
      </c>
      <c r="E3429" s="1" t="s">
        <v>1321</v>
      </c>
    </row>
    <row r="3430" spans="1:5" x14ac:dyDescent="0.45">
      <c r="A3430" s="1" t="s">
        <v>962</v>
      </c>
      <c r="B3430" s="1" t="s">
        <v>963</v>
      </c>
      <c r="C3430" s="1" t="s">
        <v>1336</v>
      </c>
      <c r="E3430" s="1" t="s">
        <v>1321</v>
      </c>
    </row>
    <row r="3431" spans="1:5" x14ac:dyDescent="0.45">
      <c r="A3431" s="1" t="s">
        <v>962</v>
      </c>
      <c r="B3431" s="1" t="s">
        <v>963</v>
      </c>
      <c r="C3431" s="1" t="s">
        <v>1337</v>
      </c>
      <c r="E3431" s="1" t="s">
        <v>1321</v>
      </c>
    </row>
    <row r="3432" spans="1:5" x14ac:dyDescent="0.45">
      <c r="A3432" s="1" t="s">
        <v>962</v>
      </c>
      <c r="B3432" s="1" t="s">
        <v>963</v>
      </c>
      <c r="C3432" s="1" t="s">
        <v>1320</v>
      </c>
      <c r="E3432" s="1" t="s">
        <v>1321</v>
      </c>
    </row>
    <row r="3433" spans="1:5" x14ac:dyDescent="0.45">
      <c r="A3433" s="1" t="s">
        <v>962</v>
      </c>
      <c r="B3433" s="1" t="s">
        <v>963</v>
      </c>
      <c r="C3433" s="1" t="s">
        <v>1322</v>
      </c>
      <c r="E3433" s="1" t="s">
        <v>1321</v>
      </c>
    </row>
    <row r="3434" spans="1:5" x14ac:dyDescent="0.45">
      <c r="A3434" s="1" t="s">
        <v>962</v>
      </c>
      <c r="B3434" s="1" t="s">
        <v>963</v>
      </c>
      <c r="C3434" s="1" t="s">
        <v>1323</v>
      </c>
      <c r="E3434" s="1" t="s">
        <v>1321</v>
      </c>
    </row>
    <row r="3435" spans="1:5" x14ac:dyDescent="0.45">
      <c r="A3435" s="1" t="s">
        <v>962</v>
      </c>
      <c r="B3435" s="1" t="s">
        <v>963</v>
      </c>
      <c r="C3435" s="1" t="s">
        <v>1324</v>
      </c>
      <c r="E3435" s="1" t="s">
        <v>1321</v>
      </c>
    </row>
    <row r="3436" spans="1:5" x14ac:dyDescent="0.45">
      <c r="A3436" s="1" t="s">
        <v>962</v>
      </c>
      <c r="B3436" s="1" t="s">
        <v>963</v>
      </c>
      <c r="C3436" s="1" t="s">
        <v>1325</v>
      </c>
      <c r="E3436" s="1" t="s">
        <v>1321</v>
      </c>
    </row>
    <row r="3437" spans="1:5" x14ac:dyDescent="0.45">
      <c r="A3437" s="1" t="s">
        <v>962</v>
      </c>
      <c r="B3437" s="1" t="s">
        <v>963</v>
      </c>
      <c r="C3437" s="1" t="s">
        <v>1326</v>
      </c>
      <c r="E3437" s="1" t="s">
        <v>1321</v>
      </c>
    </row>
    <row r="3438" spans="1:5" x14ac:dyDescent="0.45">
      <c r="A3438" s="1" t="s">
        <v>962</v>
      </c>
      <c r="B3438" s="1" t="s">
        <v>963</v>
      </c>
      <c r="C3438" s="1" t="s">
        <v>1327</v>
      </c>
      <c r="E3438" s="1" t="s">
        <v>1321</v>
      </c>
    </row>
    <row r="3439" spans="1:5" x14ac:dyDescent="0.45">
      <c r="A3439" s="1" t="s">
        <v>962</v>
      </c>
      <c r="B3439" s="1" t="s">
        <v>963</v>
      </c>
      <c r="C3439" s="1" t="s">
        <v>1328</v>
      </c>
      <c r="E3439" s="1" t="s">
        <v>1321</v>
      </c>
    </row>
    <row r="3440" spans="1:5" x14ac:dyDescent="0.45">
      <c r="A3440" s="1" t="s">
        <v>962</v>
      </c>
      <c r="B3440" s="1" t="s">
        <v>963</v>
      </c>
      <c r="C3440" s="1" t="s">
        <v>1329</v>
      </c>
      <c r="E3440" s="1" t="s">
        <v>1321</v>
      </c>
    </row>
    <row r="3441" spans="1:5" x14ac:dyDescent="0.45">
      <c r="A3441" s="1" t="s">
        <v>962</v>
      </c>
      <c r="B3441" s="1" t="s">
        <v>963</v>
      </c>
      <c r="C3441" s="1" t="s">
        <v>1338</v>
      </c>
      <c r="E3441" s="1" t="s">
        <v>1339</v>
      </c>
    </row>
    <row r="3442" spans="1:5" x14ac:dyDescent="0.45">
      <c r="A3442" s="1" t="s">
        <v>962</v>
      </c>
      <c r="B3442" s="1" t="s">
        <v>963</v>
      </c>
      <c r="C3442" s="1" t="s">
        <v>1340</v>
      </c>
      <c r="E3442" s="1" t="s">
        <v>1341</v>
      </c>
    </row>
    <row r="3443" spans="1:5" x14ac:dyDescent="0.45">
      <c r="A3443" s="1" t="s">
        <v>962</v>
      </c>
      <c r="B3443" s="1" t="s">
        <v>963</v>
      </c>
      <c r="C3443" s="1" t="s">
        <v>1342</v>
      </c>
      <c r="E3443" s="1" t="s">
        <v>1343</v>
      </c>
    </row>
    <row r="3444" spans="1:5" x14ac:dyDescent="0.45">
      <c r="A3444" s="1" t="s">
        <v>962</v>
      </c>
      <c r="B3444" s="1" t="s">
        <v>963</v>
      </c>
      <c r="C3444" s="1" t="s">
        <v>1344</v>
      </c>
      <c r="E3444" s="1" t="s">
        <v>1345</v>
      </c>
    </row>
    <row r="3445" spans="1:5" x14ac:dyDescent="0.45">
      <c r="A3445" s="1" t="s">
        <v>962</v>
      </c>
      <c r="B3445" s="1" t="s">
        <v>963</v>
      </c>
      <c r="C3445" s="1" t="s">
        <v>1346</v>
      </c>
      <c r="E3445" s="1" t="s">
        <v>1347</v>
      </c>
    </row>
    <row r="3446" spans="1:5" x14ac:dyDescent="0.45">
      <c r="A3446" s="1" t="s">
        <v>962</v>
      </c>
      <c r="B3446" s="1" t="s">
        <v>963</v>
      </c>
      <c r="C3446" s="1" t="s">
        <v>1348</v>
      </c>
      <c r="E3446" s="1" t="s">
        <v>1347</v>
      </c>
    </row>
    <row r="3447" spans="1:5" x14ac:dyDescent="0.45">
      <c r="A3447" s="1" t="s">
        <v>962</v>
      </c>
      <c r="B3447" s="1" t="s">
        <v>963</v>
      </c>
      <c r="C3447" s="1" t="s">
        <v>1349</v>
      </c>
      <c r="E3447" s="1" t="s">
        <v>1347</v>
      </c>
    </row>
    <row r="3448" spans="1:5" x14ac:dyDescent="0.45">
      <c r="A3448" s="1" t="s">
        <v>962</v>
      </c>
      <c r="B3448" s="1" t="s">
        <v>963</v>
      </c>
      <c r="C3448" s="1" t="s">
        <v>1350</v>
      </c>
      <c r="E3448" s="1" t="s">
        <v>1347</v>
      </c>
    </row>
    <row r="3449" spans="1:5" x14ac:dyDescent="0.45">
      <c r="A3449" s="1" t="s">
        <v>962</v>
      </c>
      <c r="B3449" s="1" t="s">
        <v>963</v>
      </c>
      <c r="C3449" s="1" t="s">
        <v>1351</v>
      </c>
      <c r="E3449" s="1" t="s">
        <v>1347</v>
      </c>
    </row>
    <row r="3450" spans="1:5" x14ac:dyDescent="0.45">
      <c r="A3450" s="1" t="s">
        <v>962</v>
      </c>
      <c r="B3450" s="1" t="s">
        <v>963</v>
      </c>
      <c r="C3450" s="1" t="s">
        <v>1352</v>
      </c>
      <c r="E3450" s="1" t="s">
        <v>1353</v>
      </c>
    </row>
    <row r="3451" spans="1:5" x14ac:dyDescent="0.45">
      <c r="A3451" s="1" t="s">
        <v>962</v>
      </c>
      <c r="B3451" s="1" t="s">
        <v>963</v>
      </c>
      <c r="C3451" s="1" t="s">
        <v>1354</v>
      </c>
      <c r="E3451" s="1" t="s">
        <v>1353</v>
      </c>
    </row>
    <row r="3452" spans="1:5" x14ac:dyDescent="0.45">
      <c r="A3452" s="1" t="s">
        <v>962</v>
      </c>
      <c r="B3452" s="1" t="s">
        <v>963</v>
      </c>
      <c r="C3452" s="1" t="s">
        <v>1355</v>
      </c>
      <c r="E3452" s="1" t="s">
        <v>1353</v>
      </c>
    </row>
    <row r="3453" spans="1:5" x14ac:dyDescent="0.45">
      <c r="A3453" s="1" t="s">
        <v>962</v>
      </c>
      <c r="B3453" s="1" t="s">
        <v>963</v>
      </c>
      <c r="C3453" s="1" t="s">
        <v>1356</v>
      </c>
      <c r="E3453" s="1" t="s">
        <v>1353</v>
      </c>
    </row>
    <row r="3454" spans="1:5" x14ac:dyDescent="0.45">
      <c r="A3454" s="1" t="s">
        <v>962</v>
      </c>
      <c r="B3454" s="1" t="s">
        <v>963</v>
      </c>
      <c r="C3454" s="1" t="s">
        <v>1357</v>
      </c>
      <c r="E3454" s="1" t="s">
        <v>1353</v>
      </c>
    </row>
    <row r="3455" spans="1:5" x14ac:dyDescent="0.45">
      <c r="A3455" s="1" t="s">
        <v>962</v>
      </c>
      <c r="B3455" s="1" t="s">
        <v>963</v>
      </c>
      <c r="C3455" s="1" t="s">
        <v>1358</v>
      </c>
      <c r="E3455" s="1" t="s">
        <v>1353</v>
      </c>
    </row>
    <row r="3456" spans="1:5" x14ac:dyDescent="0.45">
      <c r="A3456" s="1" t="s">
        <v>962</v>
      </c>
      <c r="B3456" s="1" t="s">
        <v>963</v>
      </c>
      <c r="C3456" s="1" t="s">
        <v>1359</v>
      </c>
      <c r="E3456" s="1" t="s">
        <v>1353</v>
      </c>
    </row>
    <row r="3457" spans="1:5" x14ac:dyDescent="0.45">
      <c r="A3457" s="1" t="s">
        <v>962</v>
      </c>
      <c r="B3457" s="1" t="s">
        <v>963</v>
      </c>
      <c r="C3457" s="1" t="s">
        <v>1360</v>
      </c>
      <c r="E3457" s="1" t="s">
        <v>1353</v>
      </c>
    </row>
    <row r="3458" spans="1:5" x14ac:dyDescent="0.45">
      <c r="A3458" s="1" t="s">
        <v>962</v>
      </c>
      <c r="B3458" s="1" t="s">
        <v>963</v>
      </c>
      <c r="C3458" s="1" t="s">
        <v>1361</v>
      </c>
      <c r="E3458" s="1" t="s">
        <v>1353</v>
      </c>
    </row>
    <row r="3459" spans="1:5" x14ac:dyDescent="0.45">
      <c r="A3459" s="1" t="s">
        <v>962</v>
      </c>
      <c r="B3459" s="1" t="s">
        <v>963</v>
      </c>
      <c r="C3459" s="1" t="s">
        <v>1362</v>
      </c>
      <c r="E3459" s="1" t="s">
        <v>1353</v>
      </c>
    </row>
    <row r="3460" spans="1:5" x14ac:dyDescent="0.45">
      <c r="A3460" s="1" t="s">
        <v>962</v>
      </c>
      <c r="B3460" s="1" t="s">
        <v>963</v>
      </c>
      <c r="C3460" s="1" t="s">
        <v>1363</v>
      </c>
      <c r="E3460" s="1" t="s">
        <v>1364</v>
      </c>
    </row>
    <row r="3461" spans="1:5" x14ac:dyDescent="0.45">
      <c r="A3461" s="1" t="s">
        <v>962</v>
      </c>
      <c r="B3461" s="1" t="s">
        <v>963</v>
      </c>
      <c r="C3461" s="1" t="s">
        <v>1365</v>
      </c>
      <c r="E3461" s="1" t="s">
        <v>1366</v>
      </c>
    </row>
    <row r="3462" spans="1:5" x14ac:dyDescent="0.45">
      <c r="A3462" s="1" t="s">
        <v>962</v>
      </c>
      <c r="B3462" s="1" t="s">
        <v>963</v>
      </c>
      <c r="C3462" s="1" t="s">
        <v>1367</v>
      </c>
      <c r="E3462" s="1" t="s">
        <v>1368</v>
      </c>
    </row>
    <row r="3463" spans="1:5" x14ac:dyDescent="0.45">
      <c r="A3463" s="1" t="s">
        <v>962</v>
      </c>
      <c r="B3463" s="1" t="s">
        <v>963</v>
      </c>
      <c r="C3463" s="1" t="s">
        <v>1369</v>
      </c>
      <c r="E3463" s="1" t="s">
        <v>1370</v>
      </c>
    </row>
    <row r="3464" spans="1:5" x14ac:dyDescent="0.45">
      <c r="A3464" s="1" t="s">
        <v>962</v>
      </c>
      <c r="B3464" s="1" t="s">
        <v>963</v>
      </c>
      <c r="C3464" s="1" t="s">
        <v>1371</v>
      </c>
      <c r="E3464" s="1" t="s">
        <v>1372</v>
      </c>
    </row>
    <row r="3465" spans="1:5" x14ac:dyDescent="0.45">
      <c r="A3465" s="1" t="s">
        <v>962</v>
      </c>
      <c r="B3465" s="1" t="s">
        <v>963</v>
      </c>
      <c r="C3465" s="1" t="s">
        <v>1373</v>
      </c>
      <c r="E3465" s="1" t="s">
        <v>1374</v>
      </c>
    </row>
    <row r="3466" spans="1:5" x14ac:dyDescent="0.45">
      <c r="A3466" s="1" t="s">
        <v>962</v>
      </c>
      <c r="B3466" s="1" t="s">
        <v>963</v>
      </c>
      <c r="C3466" s="1" t="s">
        <v>1375</v>
      </c>
      <c r="E3466" s="1" t="s">
        <v>1376</v>
      </c>
    </row>
    <row r="3467" spans="1:5" x14ac:dyDescent="0.45">
      <c r="A3467" s="1" t="s">
        <v>962</v>
      </c>
      <c r="B3467" s="1" t="s">
        <v>963</v>
      </c>
      <c r="C3467" s="1" t="s">
        <v>1377</v>
      </c>
      <c r="E3467" s="1" t="s">
        <v>1378</v>
      </c>
    </row>
    <row r="3468" spans="1:5" x14ac:dyDescent="0.45">
      <c r="A3468" s="1" t="s">
        <v>962</v>
      </c>
      <c r="B3468" s="1" t="s">
        <v>963</v>
      </c>
      <c r="C3468" s="1" t="s">
        <v>1379</v>
      </c>
      <c r="E3468" s="1" t="s">
        <v>1380</v>
      </c>
    </row>
    <row r="3469" spans="1:5" x14ac:dyDescent="0.45">
      <c r="A3469" s="1" t="s">
        <v>962</v>
      </c>
      <c r="B3469" s="1" t="s">
        <v>963</v>
      </c>
      <c r="C3469" s="1" t="s">
        <v>1381</v>
      </c>
      <c r="E3469" s="1" t="s">
        <v>1382</v>
      </c>
    </row>
    <row r="3470" spans="1:5" x14ac:dyDescent="0.45">
      <c r="A3470" s="1" t="s">
        <v>962</v>
      </c>
      <c r="B3470" s="1" t="s">
        <v>963</v>
      </c>
      <c r="C3470" s="1" t="s">
        <v>1383</v>
      </c>
      <c r="E3470" s="1" t="s">
        <v>1384</v>
      </c>
    </row>
    <row r="3471" spans="1:5" x14ac:dyDescent="0.45">
      <c r="A3471" s="1" t="s">
        <v>962</v>
      </c>
      <c r="B3471" s="1" t="s">
        <v>963</v>
      </c>
      <c r="C3471" s="1" t="s">
        <v>1385</v>
      </c>
      <c r="E3471" s="1" t="s">
        <v>1386</v>
      </c>
    </row>
    <row r="3472" spans="1:5" x14ac:dyDescent="0.45">
      <c r="A3472" s="1" t="s">
        <v>962</v>
      </c>
      <c r="B3472" s="1" t="s">
        <v>963</v>
      </c>
      <c r="C3472" s="1" t="s">
        <v>1387</v>
      </c>
      <c r="E3472" s="1" t="s">
        <v>1388</v>
      </c>
    </row>
    <row r="3473" spans="1:5" x14ac:dyDescent="0.45">
      <c r="A3473" s="1" t="s">
        <v>962</v>
      </c>
      <c r="B3473" s="1" t="s">
        <v>963</v>
      </c>
      <c r="C3473" s="1" t="s">
        <v>1389</v>
      </c>
      <c r="E3473" s="1" t="s">
        <v>1390</v>
      </c>
    </row>
    <row r="3474" spans="1:5" x14ac:dyDescent="0.45">
      <c r="A3474" s="1" t="s">
        <v>962</v>
      </c>
      <c r="B3474" s="1" t="s">
        <v>963</v>
      </c>
      <c r="C3474" s="1" t="s">
        <v>1391</v>
      </c>
      <c r="E3474" s="1" t="s">
        <v>1392</v>
      </c>
    </row>
    <row r="3475" spans="1:5" x14ac:dyDescent="0.45">
      <c r="A3475" s="1" t="s">
        <v>962</v>
      </c>
      <c r="B3475" s="1" t="s">
        <v>963</v>
      </c>
      <c r="C3475" s="1" t="s">
        <v>1393</v>
      </c>
      <c r="E3475" s="1" t="s">
        <v>1394</v>
      </c>
    </row>
    <row r="3476" spans="1:5" x14ac:dyDescent="0.45">
      <c r="A3476" s="1" t="s">
        <v>962</v>
      </c>
      <c r="B3476" s="1" t="s">
        <v>963</v>
      </c>
      <c r="C3476" s="1" t="s">
        <v>1395</v>
      </c>
      <c r="E3476" s="1" t="s">
        <v>1396</v>
      </c>
    </row>
    <row r="3477" spans="1:5" x14ac:dyDescent="0.45">
      <c r="A3477" s="1" t="s">
        <v>962</v>
      </c>
      <c r="B3477" s="1" t="s">
        <v>963</v>
      </c>
      <c r="C3477" s="1" t="s">
        <v>1397</v>
      </c>
      <c r="E3477" s="1" t="s">
        <v>1398</v>
      </c>
    </row>
    <row r="3478" spans="1:5" x14ac:dyDescent="0.45">
      <c r="A3478" s="1" t="s">
        <v>962</v>
      </c>
      <c r="B3478" s="1" t="s">
        <v>963</v>
      </c>
      <c r="C3478" s="1" t="s">
        <v>1399</v>
      </c>
      <c r="E3478" s="1" t="s">
        <v>1400</v>
      </c>
    </row>
    <row r="3479" spans="1:5" x14ac:dyDescent="0.45">
      <c r="A3479" s="1" t="s">
        <v>962</v>
      </c>
      <c r="B3479" s="1" t="s">
        <v>963</v>
      </c>
      <c r="C3479" s="1" t="s">
        <v>1401</v>
      </c>
      <c r="E3479" s="1" t="s">
        <v>1402</v>
      </c>
    </row>
    <row r="3480" spans="1:5" x14ac:dyDescent="0.45">
      <c r="A3480" s="1" t="s">
        <v>962</v>
      </c>
      <c r="B3480" s="1" t="s">
        <v>963</v>
      </c>
      <c r="C3480" s="1" t="s">
        <v>1403</v>
      </c>
      <c r="E3480" s="1" t="s">
        <v>1404</v>
      </c>
    </row>
    <row r="3481" spans="1:5" x14ac:dyDescent="0.45">
      <c r="A3481" s="1" t="s">
        <v>962</v>
      </c>
      <c r="B3481" s="1" t="s">
        <v>963</v>
      </c>
      <c r="C3481" s="1" t="s">
        <v>1405</v>
      </c>
      <c r="E3481" s="1" t="s">
        <v>1406</v>
      </c>
    </row>
    <row r="3482" spans="1:5" x14ac:dyDescent="0.45">
      <c r="A3482" s="1" t="s">
        <v>962</v>
      </c>
      <c r="B3482" s="1" t="s">
        <v>963</v>
      </c>
      <c r="C3482" s="1" t="s">
        <v>1407</v>
      </c>
      <c r="E3482" s="1" t="s">
        <v>1408</v>
      </c>
    </row>
    <row r="3483" spans="1:5" x14ac:dyDescent="0.45">
      <c r="A3483" s="1" t="s">
        <v>962</v>
      </c>
      <c r="B3483" s="1" t="s">
        <v>963</v>
      </c>
      <c r="C3483" s="1" t="s">
        <v>1409</v>
      </c>
      <c r="E3483" s="1" t="s">
        <v>1410</v>
      </c>
    </row>
    <row r="3484" spans="1:5" x14ac:dyDescent="0.45">
      <c r="A3484" s="1" t="s">
        <v>962</v>
      </c>
      <c r="B3484" s="1" t="s">
        <v>963</v>
      </c>
      <c r="C3484" s="1" t="s">
        <v>1411</v>
      </c>
      <c r="E3484" s="1" t="s">
        <v>1412</v>
      </c>
    </row>
    <row r="3485" spans="1:5" x14ac:dyDescent="0.45">
      <c r="A3485" s="1" t="s">
        <v>962</v>
      </c>
      <c r="B3485" s="1" t="s">
        <v>963</v>
      </c>
      <c r="C3485" s="1" t="s">
        <v>1413</v>
      </c>
      <c r="E3485" s="1" t="s">
        <v>1414</v>
      </c>
    </row>
    <row r="3486" spans="1:5" x14ac:dyDescent="0.45">
      <c r="A3486" s="1" t="s">
        <v>962</v>
      </c>
      <c r="B3486" s="1" t="s">
        <v>963</v>
      </c>
      <c r="C3486" s="1" t="s">
        <v>1415</v>
      </c>
      <c r="E3486" s="1" t="s">
        <v>1416</v>
      </c>
    </row>
    <row r="3487" spans="1:5" x14ac:dyDescent="0.45">
      <c r="A3487" s="1" t="s">
        <v>962</v>
      </c>
      <c r="B3487" s="1" t="s">
        <v>963</v>
      </c>
      <c r="C3487" s="1" t="s">
        <v>1417</v>
      </c>
      <c r="E3487" s="1" t="s">
        <v>1418</v>
      </c>
    </row>
    <row r="3488" spans="1:5" x14ac:dyDescent="0.45">
      <c r="A3488" s="1" t="s">
        <v>962</v>
      </c>
      <c r="B3488" s="1" t="s">
        <v>963</v>
      </c>
      <c r="C3488" s="1" t="s">
        <v>1419</v>
      </c>
      <c r="E3488" s="1" t="s">
        <v>1420</v>
      </c>
    </row>
    <row r="3489" spans="1:5" x14ac:dyDescent="0.45">
      <c r="A3489" s="1" t="s">
        <v>962</v>
      </c>
      <c r="B3489" s="1" t="s">
        <v>963</v>
      </c>
      <c r="C3489" s="1" t="s">
        <v>1421</v>
      </c>
      <c r="E3489" s="1" t="s">
        <v>1422</v>
      </c>
    </row>
    <row r="3490" spans="1:5" x14ac:dyDescent="0.45">
      <c r="A3490" s="1" t="s">
        <v>962</v>
      </c>
      <c r="B3490" s="1" t="s">
        <v>963</v>
      </c>
      <c r="C3490" s="1" t="s">
        <v>1423</v>
      </c>
      <c r="E3490" s="1" t="s">
        <v>1424</v>
      </c>
    </row>
    <row r="3491" spans="1:5" x14ac:dyDescent="0.45">
      <c r="A3491" s="1" t="s">
        <v>962</v>
      </c>
      <c r="B3491" s="1" t="s">
        <v>963</v>
      </c>
      <c r="C3491" s="1" t="s">
        <v>1425</v>
      </c>
      <c r="E3491" s="1" t="s">
        <v>1426</v>
      </c>
    </row>
    <row r="3492" spans="1:5" x14ac:dyDescent="0.45">
      <c r="A3492" s="1" t="s">
        <v>962</v>
      </c>
      <c r="B3492" s="1" t="s">
        <v>963</v>
      </c>
      <c r="C3492" s="1" t="s">
        <v>1427</v>
      </c>
      <c r="E3492" s="1" t="s">
        <v>1428</v>
      </c>
    </row>
    <row r="3493" spans="1:5" x14ac:dyDescent="0.45">
      <c r="A3493" s="1" t="s">
        <v>962</v>
      </c>
      <c r="B3493" s="1" t="s">
        <v>963</v>
      </c>
      <c r="C3493" s="1" t="s">
        <v>1429</v>
      </c>
      <c r="E3493" s="1" t="s">
        <v>1430</v>
      </c>
    </row>
    <row r="3494" spans="1:5" x14ac:dyDescent="0.45">
      <c r="A3494" s="1" t="s">
        <v>962</v>
      </c>
      <c r="B3494" s="1" t="s">
        <v>963</v>
      </c>
      <c r="C3494" s="1" t="s">
        <v>1431</v>
      </c>
      <c r="E3494" s="1" t="s">
        <v>1432</v>
      </c>
    </row>
    <row r="3495" spans="1:5" x14ac:dyDescent="0.45">
      <c r="A3495" s="1" t="s">
        <v>962</v>
      </c>
      <c r="B3495" s="1" t="s">
        <v>963</v>
      </c>
      <c r="C3495" s="1" t="s">
        <v>1433</v>
      </c>
      <c r="E3495" s="1" t="s">
        <v>1434</v>
      </c>
    </row>
    <row r="3496" spans="1:5" x14ac:dyDescent="0.45">
      <c r="A3496" s="1" t="s">
        <v>962</v>
      </c>
      <c r="B3496" s="1" t="s">
        <v>963</v>
      </c>
      <c r="C3496" s="1" t="s">
        <v>1435</v>
      </c>
      <c r="E3496" s="1" t="s">
        <v>1436</v>
      </c>
    </row>
    <row r="3497" spans="1:5" x14ac:dyDescent="0.45">
      <c r="A3497" s="1" t="s">
        <v>962</v>
      </c>
      <c r="B3497" s="1" t="s">
        <v>963</v>
      </c>
      <c r="C3497" s="1" t="s">
        <v>1437</v>
      </c>
      <c r="E3497" s="1" t="s">
        <v>1438</v>
      </c>
    </row>
    <row r="3498" spans="1:5" x14ac:dyDescent="0.45">
      <c r="A3498" s="1" t="s">
        <v>962</v>
      </c>
      <c r="B3498" s="1" t="s">
        <v>963</v>
      </c>
      <c r="C3498" s="1" t="s">
        <v>1439</v>
      </c>
      <c r="E3498" s="1" t="s">
        <v>1440</v>
      </c>
    </row>
    <row r="3499" spans="1:5" x14ac:dyDescent="0.45">
      <c r="A3499" s="1" t="s">
        <v>962</v>
      </c>
      <c r="B3499" s="1" t="s">
        <v>963</v>
      </c>
      <c r="C3499" s="1" t="s">
        <v>1441</v>
      </c>
      <c r="E3499" s="1" t="s">
        <v>1442</v>
      </c>
    </row>
    <row r="3500" spans="1:5" x14ac:dyDescent="0.45">
      <c r="A3500" s="1" t="s">
        <v>962</v>
      </c>
      <c r="B3500" s="1" t="s">
        <v>963</v>
      </c>
      <c r="C3500" s="1" t="s">
        <v>1443</v>
      </c>
      <c r="E3500" s="1" t="s">
        <v>1444</v>
      </c>
    </row>
    <row r="3501" spans="1:5" x14ac:dyDescent="0.45">
      <c r="A3501" s="1" t="s">
        <v>962</v>
      </c>
      <c r="B3501" s="1" t="s">
        <v>963</v>
      </c>
      <c r="C3501" s="1" t="s">
        <v>1445</v>
      </c>
      <c r="E3501" s="1" t="s">
        <v>1446</v>
      </c>
    </row>
    <row r="3502" spans="1:5" x14ac:dyDescent="0.45">
      <c r="A3502" s="1" t="s">
        <v>962</v>
      </c>
      <c r="B3502" s="1" t="s">
        <v>963</v>
      </c>
      <c r="C3502" s="1" t="s">
        <v>1447</v>
      </c>
      <c r="E3502" s="1" t="s">
        <v>1448</v>
      </c>
    </row>
    <row r="3503" spans="1:5" x14ac:dyDescent="0.45">
      <c r="A3503" s="1" t="s">
        <v>962</v>
      </c>
      <c r="B3503" s="1" t="s">
        <v>963</v>
      </c>
      <c r="C3503" s="1" t="s">
        <v>1449</v>
      </c>
      <c r="E3503" s="1" t="s">
        <v>1450</v>
      </c>
    </row>
    <row r="3504" spans="1:5" x14ac:dyDescent="0.45">
      <c r="A3504" s="1" t="s">
        <v>962</v>
      </c>
      <c r="B3504" s="1" t="s">
        <v>963</v>
      </c>
      <c r="C3504" s="1" t="s">
        <v>1451</v>
      </c>
      <c r="E3504" s="1" t="s">
        <v>1452</v>
      </c>
    </row>
    <row r="3505" spans="1:5" x14ac:dyDescent="0.45">
      <c r="A3505" s="1" t="s">
        <v>962</v>
      </c>
      <c r="B3505" s="1" t="s">
        <v>963</v>
      </c>
      <c r="C3505" s="1" t="s">
        <v>1453</v>
      </c>
      <c r="E3505" s="1" t="s">
        <v>1454</v>
      </c>
    </row>
    <row r="3506" spans="1:5" x14ac:dyDescent="0.45">
      <c r="A3506" s="1" t="s">
        <v>962</v>
      </c>
      <c r="B3506" s="1" t="s">
        <v>963</v>
      </c>
      <c r="C3506" s="1" t="s">
        <v>1455</v>
      </c>
      <c r="E3506" s="1" t="s">
        <v>1456</v>
      </c>
    </row>
    <row r="3507" spans="1:5" x14ac:dyDescent="0.45">
      <c r="A3507" s="1" t="s">
        <v>962</v>
      </c>
      <c r="B3507" s="1" t="s">
        <v>963</v>
      </c>
      <c r="C3507" s="1" t="s">
        <v>1457</v>
      </c>
      <c r="E3507" s="1" t="s">
        <v>1458</v>
      </c>
    </row>
    <row r="3508" spans="1:5" x14ac:dyDescent="0.45">
      <c r="A3508" s="1" t="s">
        <v>962</v>
      </c>
      <c r="B3508" s="1" t="s">
        <v>963</v>
      </c>
      <c r="C3508" s="1" t="s">
        <v>1459</v>
      </c>
      <c r="E3508" s="1" t="s">
        <v>1460</v>
      </c>
    </row>
    <row r="3509" spans="1:5" x14ac:dyDescent="0.45">
      <c r="A3509" s="1" t="s">
        <v>962</v>
      </c>
      <c r="B3509" s="1" t="s">
        <v>963</v>
      </c>
      <c r="C3509" s="1" t="s">
        <v>1461</v>
      </c>
      <c r="E3509" s="1" t="s">
        <v>1462</v>
      </c>
    </row>
    <row r="3510" spans="1:5" x14ac:dyDescent="0.45">
      <c r="A3510" s="1" t="s">
        <v>962</v>
      </c>
      <c r="B3510" s="1" t="s">
        <v>963</v>
      </c>
      <c r="C3510" s="1" t="s">
        <v>1463</v>
      </c>
      <c r="E3510" s="1" t="s">
        <v>1464</v>
      </c>
    </row>
    <row r="3511" spans="1:5" x14ac:dyDescent="0.45">
      <c r="A3511" s="1" t="s">
        <v>962</v>
      </c>
      <c r="B3511" s="1" t="s">
        <v>963</v>
      </c>
      <c r="C3511" s="1" t="s">
        <v>1465</v>
      </c>
      <c r="E3511" s="1" t="s">
        <v>1466</v>
      </c>
    </row>
    <row r="3512" spans="1:5" x14ac:dyDescent="0.45">
      <c r="A3512" s="1" t="s">
        <v>962</v>
      </c>
      <c r="B3512" s="1" t="s">
        <v>963</v>
      </c>
      <c r="C3512" s="1" t="s">
        <v>1467</v>
      </c>
      <c r="E3512" s="1" t="s">
        <v>1468</v>
      </c>
    </row>
    <row r="3513" spans="1:5" x14ac:dyDescent="0.45">
      <c r="A3513" s="1" t="s">
        <v>962</v>
      </c>
      <c r="B3513" s="1" t="s">
        <v>963</v>
      </c>
      <c r="C3513" s="1" t="s">
        <v>1469</v>
      </c>
      <c r="E3513" s="1" t="s">
        <v>1470</v>
      </c>
    </row>
    <row r="3514" spans="1:5" x14ac:dyDescent="0.45">
      <c r="A3514" s="1" t="s">
        <v>962</v>
      </c>
      <c r="B3514" s="1" t="s">
        <v>963</v>
      </c>
      <c r="C3514" s="1" t="s">
        <v>1471</v>
      </c>
      <c r="E3514" s="1" t="s">
        <v>1472</v>
      </c>
    </row>
    <row r="3515" spans="1:5" x14ac:dyDescent="0.45">
      <c r="A3515" s="1" t="s">
        <v>962</v>
      </c>
      <c r="B3515" s="1" t="s">
        <v>963</v>
      </c>
      <c r="C3515" s="1" t="s">
        <v>1473</v>
      </c>
      <c r="E3515" s="1" t="s">
        <v>1474</v>
      </c>
    </row>
    <row r="3516" spans="1:5" x14ac:dyDescent="0.45">
      <c r="A3516" s="1" t="s">
        <v>962</v>
      </c>
      <c r="B3516" s="1" t="s">
        <v>963</v>
      </c>
      <c r="C3516" s="1" t="s">
        <v>1475</v>
      </c>
      <c r="E3516" s="1" t="s">
        <v>1476</v>
      </c>
    </row>
    <row r="3517" spans="1:5" x14ac:dyDescent="0.45">
      <c r="A3517" s="1" t="s">
        <v>962</v>
      </c>
      <c r="B3517" s="1" t="s">
        <v>963</v>
      </c>
      <c r="C3517" s="1" t="s">
        <v>1477</v>
      </c>
      <c r="E3517" s="1" t="s">
        <v>1478</v>
      </c>
    </row>
    <row r="3518" spans="1:5" x14ac:dyDescent="0.45">
      <c r="A3518" s="1" t="s">
        <v>962</v>
      </c>
      <c r="B3518" s="1" t="s">
        <v>963</v>
      </c>
      <c r="C3518" s="1" t="s">
        <v>1479</v>
      </c>
      <c r="E3518" s="1" t="s">
        <v>1480</v>
      </c>
    </row>
    <row r="3519" spans="1:5" x14ac:dyDescent="0.45">
      <c r="A3519" s="1" t="s">
        <v>962</v>
      </c>
      <c r="B3519" s="1" t="s">
        <v>963</v>
      </c>
      <c r="C3519" s="1" t="s">
        <v>1481</v>
      </c>
      <c r="E3519" s="1" t="s">
        <v>1482</v>
      </c>
    </row>
    <row r="3520" spans="1:5" x14ac:dyDescent="0.45">
      <c r="A3520" s="1" t="s">
        <v>962</v>
      </c>
      <c r="B3520" s="1" t="s">
        <v>963</v>
      </c>
      <c r="C3520" s="1" t="s">
        <v>1483</v>
      </c>
      <c r="E3520" s="1" t="s">
        <v>1484</v>
      </c>
    </row>
    <row r="3521" spans="1:5" x14ac:dyDescent="0.45">
      <c r="A3521" s="1" t="s">
        <v>962</v>
      </c>
      <c r="B3521" s="1" t="s">
        <v>963</v>
      </c>
      <c r="C3521" s="1" t="s">
        <v>1485</v>
      </c>
      <c r="E3521" s="1" t="s">
        <v>1486</v>
      </c>
    </row>
    <row r="3522" spans="1:5" x14ac:dyDescent="0.45">
      <c r="A3522" s="1" t="s">
        <v>962</v>
      </c>
      <c r="B3522" s="1" t="s">
        <v>963</v>
      </c>
      <c r="C3522" s="1" t="s">
        <v>1487</v>
      </c>
      <c r="E3522" s="1" t="s">
        <v>1488</v>
      </c>
    </row>
    <row r="3523" spans="1:5" x14ac:dyDescent="0.45">
      <c r="A3523" s="1" t="s">
        <v>962</v>
      </c>
      <c r="B3523" s="1" t="s">
        <v>963</v>
      </c>
      <c r="C3523" s="1" t="s">
        <v>1489</v>
      </c>
      <c r="E3523" s="1" t="s">
        <v>1488</v>
      </c>
    </row>
    <row r="3524" spans="1:5" x14ac:dyDescent="0.45">
      <c r="A3524" s="1" t="s">
        <v>962</v>
      </c>
      <c r="B3524" s="1" t="s">
        <v>963</v>
      </c>
      <c r="C3524" s="1" t="s">
        <v>1490</v>
      </c>
      <c r="E3524" s="1" t="s">
        <v>1491</v>
      </c>
    </row>
    <row r="3525" spans="1:5" x14ac:dyDescent="0.45">
      <c r="A3525" s="1" t="s">
        <v>962</v>
      </c>
      <c r="B3525" s="1" t="s">
        <v>963</v>
      </c>
      <c r="C3525" s="1" t="s">
        <v>1492</v>
      </c>
      <c r="E3525" s="1" t="s">
        <v>1493</v>
      </c>
    </row>
    <row r="3526" spans="1:5" x14ac:dyDescent="0.45">
      <c r="A3526" s="1" t="s">
        <v>962</v>
      </c>
      <c r="B3526" s="1" t="s">
        <v>963</v>
      </c>
      <c r="C3526" s="1" t="s">
        <v>1494</v>
      </c>
      <c r="E3526" s="1" t="s">
        <v>1495</v>
      </c>
    </row>
    <row r="3527" spans="1:5" x14ac:dyDescent="0.45">
      <c r="A3527" s="1" t="s">
        <v>962</v>
      </c>
      <c r="B3527" s="1" t="s">
        <v>963</v>
      </c>
      <c r="C3527" s="1" t="s">
        <v>1496</v>
      </c>
      <c r="E3527" s="1" t="s">
        <v>1497</v>
      </c>
    </row>
    <row r="3528" spans="1:5" x14ac:dyDescent="0.45">
      <c r="A3528" s="1" t="s">
        <v>962</v>
      </c>
      <c r="B3528" s="1" t="s">
        <v>963</v>
      </c>
      <c r="C3528" s="1" t="s">
        <v>1498</v>
      </c>
      <c r="E3528" s="1" t="s">
        <v>1499</v>
      </c>
    </row>
    <row r="3529" spans="1:5" x14ac:dyDescent="0.45">
      <c r="A3529" s="1" t="s">
        <v>962</v>
      </c>
      <c r="B3529" s="1" t="s">
        <v>963</v>
      </c>
      <c r="C3529" s="1" t="s">
        <v>1500</v>
      </c>
      <c r="E3529" s="1" t="s">
        <v>1501</v>
      </c>
    </row>
    <row r="3530" spans="1:5" x14ac:dyDescent="0.45">
      <c r="A3530" s="1" t="s">
        <v>962</v>
      </c>
      <c r="B3530" s="1" t="s">
        <v>963</v>
      </c>
      <c r="C3530" s="1" t="s">
        <v>1502</v>
      </c>
      <c r="E3530" s="1" t="s">
        <v>1503</v>
      </c>
    </row>
    <row r="3531" spans="1:5" x14ac:dyDescent="0.45">
      <c r="A3531" s="1" t="s">
        <v>962</v>
      </c>
      <c r="B3531" s="1" t="s">
        <v>963</v>
      </c>
      <c r="C3531" s="1" t="s">
        <v>1504</v>
      </c>
      <c r="E3531" s="1" t="s">
        <v>1505</v>
      </c>
    </row>
    <row r="3532" spans="1:5" x14ac:dyDescent="0.45">
      <c r="A3532" s="1" t="s">
        <v>962</v>
      </c>
      <c r="B3532" s="1" t="s">
        <v>963</v>
      </c>
      <c r="C3532" s="1" t="s">
        <v>1506</v>
      </c>
      <c r="E3532" s="1" t="s">
        <v>1507</v>
      </c>
    </row>
    <row r="3533" spans="1:5" x14ac:dyDescent="0.45">
      <c r="A3533" s="1" t="s">
        <v>962</v>
      </c>
      <c r="B3533" s="1" t="s">
        <v>963</v>
      </c>
      <c r="C3533" s="1" t="s">
        <v>1508</v>
      </c>
      <c r="E3533" s="1" t="s">
        <v>1509</v>
      </c>
    </row>
    <row r="3534" spans="1:5" x14ac:dyDescent="0.45">
      <c r="A3534" s="1" t="s">
        <v>962</v>
      </c>
      <c r="B3534" s="1" t="s">
        <v>963</v>
      </c>
      <c r="C3534" s="1" t="s">
        <v>1510</v>
      </c>
      <c r="E3534" s="1" t="s">
        <v>1511</v>
      </c>
    </row>
    <row r="3535" spans="1:5" x14ac:dyDescent="0.45">
      <c r="A3535" s="1" t="s">
        <v>962</v>
      </c>
      <c r="B3535" s="1" t="s">
        <v>963</v>
      </c>
      <c r="C3535" s="1" t="s">
        <v>1512</v>
      </c>
      <c r="E3535" s="1" t="s">
        <v>1513</v>
      </c>
    </row>
    <row r="3536" spans="1:5" x14ac:dyDescent="0.45">
      <c r="A3536" s="1" t="s">
        <v>962</v>
      </c>
      <c r="B3536" s="1" t="s">
        <v>963</v>
      </c>
      <c r="C3536" s="1" t="s">
        <v>1514</v>
      </c>
      <c r="E3536" s="1" t="s">
        <v>1515</v>
      </c>
    </row>
    <row r="3537" spans="1:5" x14ac:dyDescent="0.45">
      <c r="A3537" s="1" t="s">
        <v>962</v>
      </c>
      <c r="B3537" s="1" t="s">
        <v>963</v>
      </c>
      <c r="C3537" s="1" t="s">
        <v>1516</v>
      </c>
      <c r="E3537" s="1" t="s">
        <v>1517</v>
      </c>
    </row>
    <row r="3538" spans="1:5" x14ac:dyDescent="0.45">
      <c r="A3538" s="1" t="s">
        <v>962</v>
      </c>
      <c r="B3538" s="1" t="s">
        <v>963</v>
      </c>
      <c r="C3538" s="1" t="s">
        <v>1518</v>
      </c>
      <c r="E3538" s="1" t="s">
        <v>1519</v>
      </c>
    </row>
    <row r="3539" spans="1:5" x14ac:dyDescent="0.45">
      <c r="A3539" s="1" t="s">
        <v>962</v>
      </c>
      <c r="B3539" s="1" t="s">
        <v>963</v>
      </c>
      <c r="C3539" s="1" t="s">
        <v>1520</v>
      </c>
      <c r="E3539" s="1" t="s">
        <v>1521</v>
      </c>
    </row>
    <row r="3540" spans="1:5" x14ac:dyDescent="0.45">
      <c r="A3540" s="1" t="s">
        <v>962</v>
      </c>
      <c r="B3540" s="1" t="s">
        <v>963</v>
      </c>
      <c r="C3540" s="1" t="s">
        <v>1522</v>
      </c>
      <c r="E3540" s="1" t="s">
        <v>1523</v>
      </c>
    </row>
    <row r="3541" spans="1:5" x14ac:dyDescent="0.45">
      <c r="A3541" s="1" t="s">
        <v>962</v>
      </c>
      <c r="B3541" s="1" t="s">
        <v>963</v>
      </c>
      <c r="C3541" s="1" t="s">
        <v>1524</v>
      </c>
      <c r="E3541" s="1" t="s">
        <v>1525</v>
      </c>
    </row>
    <row r="3542" spans="1:5" x14ac:dyDescent="0.45">
      <c r="A3542" s="1" t="s">
        <v>962</v>
      </c>
      <c r="B3542" s="1" t="s">
        <v>963</v>
      </c>
      <c r="C3542" s="1" t="s">
        <v>1526</v>
      </c>
      <c r="E3542" s="1" t="s">
        <v>1527</v>
      </c>
    </row>
    <row r="3543" spans="1:5" x14ac:dyDescent="0.45">
      <c r="A3543" s="1" t="s">
        <v>962</v>
      </c>
      <c r="B3543" s="1" t="s">
        <v>963</v>
      </c>
      <c r="C3543" s="1" t="s">
        <v>1528</v>
      </c>
      <c r="E3543" s="1" t="s">
        <v>1529</v>
      </c>
    </row>
    <row r="3544" spans="1:5" x14ac:dyDescent="0.45">
      <c r="A3544" s="1" t="s">
        <v>962</v>
      </c>
      <c r="B3544" s="1" t="s">
        <v>963</v>
      </c>
      <c r="C3544" s="1" t="s">
        <v>1530</v>
      </c>
      <c r="E3544" s="1" t="s">
        <v>1529</v>
      </c>
    </row>
    <row r="3545" spans="1:5" x14ac:dyDescent="0.45">
      <c r="A3545" s="1" t="s">
        <v>962</v>
      </c>
      <c r="B3545" s="1" t="s">
        <v>963</v>
      </c>
      <c r="C3545" s="1" t="s">
        <v>1531</v>
      </c>
      <c r="E3545" s="1" t="s">
        <v>1529</v>
      </c>
    </row>
    <row r="3546" spans="1:5" x14ac:dyDescent="0.45">
      <c r="A3546" s="1" t="s">
        <v>962</v>
      </c>
      <c r="B3546" s="1" t="s">
        <v>963</v>
      </c>
      <c r="C3546" s="1" t="s">
        <v>1532</v>
      </c>
      <c r="E3546" s="1" t="s">
        <v>1529</v>
      </c>
    </row>
    <row r="3547" spans="1:5" x14ac:dyDescent="0.45">
      <c r="A3547" s="1" t="s">
        <v>962</v>
      </c>
      <c r="B3547" s="1" t="s">
        <v>963</v>
      </c>
      <c r="C3547" s="1" t="s">
        <v>1533</v>
      </c>
      <c r="E3547" s="1" t="s">
        <v>1529</v>
      </c>
    </row>
    <row r="3548" spans="1:5" x14ac:dyDescent="0.45">
      <c r="A3548" s="1" t="s">
        <v>962</v>
      </c>
      <c r="B3548" s="1" t="s">
        <v>963</v>
      </c>
      <c r="C3548" s="1" t="s">
        <v>1534</v>
      </c>
      <c r="E3548" s="1" t="s">
        <v>1535</v>
      </c>
    </row>
    <row r="3549" spans="1:5" x14ac:dyDescent="0.45">
      <c r="A3549" s="1" t="s">
        <v>962</v>
      </c>
      <c r="B3549" s="1" t="s">
        <v>963</v>
      </c>
      <c r="C3549" s="1" t="s">
        <v>1536</v>
      </c>
      <c r="E3549" s="1" t="s">
        <v>1537</v>
      </c>
    </row>
    <row r="3550" spans="1:5" x14ac:dyDescent="0.45">
      <c r="A3550" s="1" t="s">
        <v>962</v>
      </c>
      <c r="B3550" s="1" t="s">
        <v>963</v>
      </c>
      <c r="C3550" s="1" t="s">
        <v>1538</v>
      </c>
      <c r="E3550" s="1" t="s">
        <v>1539</v>
      </c>
    </row>
    <row r="3551" spans="1:5" x14ac:dyDescent="0.45">
      <c r="A3551" s="1" t="s">
        <v>962</v>
      </c>
      <c r="B3551" s="1" t="s">
        <v>963</v>
      </c>
      <c r="C3551" s="1" t="s">
        <v>1540</v>
      </c>
      <c r="E3551" s="1" t="s">
        <v>1541</v>
      </c>
    </row>
    <row r="3552" spans="1:5" x14ac:dyDescent="0.45">
      <c r="A3552" s="1" t="s">
        <v>962</v>
      </c>
      <c r="B3552" s="1" t="s">
        <v>963</v>
      </c>
      <c r="C3552" s="1" t="s">
        <v>1542</v>
      </c>
      <c r="E3552" s="1" t="s">
        <v>1535</v>
      </c>
    </row>
    <row r="3553" spans="1:5" x14ac:dyDescent="0.45">
      <c r="A3553" s="1" t="s">
        <v>962</v>
      </c>
      <c r="B3553" s="1" t="s">
        <v>963</v>
      </c>
      <c r="C3553" s="1" t="s">
        <v>1543</v>
      </c>
      <c r="E3553" s="1" t="s">
        <v>1535</v>
      </c>
    </row>
    <row r="3554" spans="1:5" x14ac:dyDescent="0.45">
      <c r="A3554" s="1" t="s">
        <v>962</v>
      </c>
      <c r="B3554" s="1" t="s">
        <v>963</v>
      </c>
      <c r="C3554" s="1" t="s">
        <v>1544</v>
      </c>
      <c r="E3554" s="1" t="s">
        <v>1535</v>
      </c>
    </row>
    <row r="3555" spans="1:5" x14ac:dyDescent="0.45">
      <c r="A3555" s="1" t="s">
        <v>962</v>
      </c>
      <c r="B3555" s="1" t="s">
        <v>963</v>
      </c>
      <c r="C3555" s="1" t="s">
        <v>1545</v>
      </c>
      <c r="E3555" s="1" t="s">
        <v>1535</v>
      </c>
    </row>
    <row r="3556" spans="1:5" x14ac:dyDescent="0.45">
      <c r="A3556" s="1" t="s">
        <v>962</v>
      </c>
      <c r="B3556" s="1" t="s">
        <v>963</v>
      </c>
      <c r="C3556" s="1" t="s">
        <v>1546</v>
      </c>
      <c r="E3556" s="1" t="s">
        <v>1547</v>
      </c>
    </row>
    <row r="3557" spans="1:5" x14ac:dyDescent="0.45">
      <c r="A3557" s="1" t="s">
        <v>962</v>
      </c>
      <c r="B3557" s="1" t="s">
        <v>963</v>
      </c>
      <c r="C3557" s="1" t="s">
        <v>1548</v>
      </c>
      <c r="E3557" s="1" t="s">
        <v>1549</v>
      </c>
    </row>
    <row r="3558" spans="1:5" x14ac:dyDescent="0.45">
      <c r="A3558" s="1" t="s">
        <v>962</v>
      </c>
      <c r="B3558" s="1" t="s">
        <v>963</v>
      </c>
      <c r="C3558" s="1" t="s">
        <v>1550</v>
      </c>
      <c r="E3558" s="1" t="s">
        <v>1549</v>
      </c>
    </row>
    <row r="3559" spans="1:5" x14ac:dyDescent="0.45">
      <c r="A3559" s="1" t="s">
        <v>962</v>
      </c>
      <c r="B3559" s="1" t="s">
        <v>963</v>
      </c>
      <c r="C3559" s="1" t="s">
        <v>1579</v>
      </c>
      <c r="E3559" s="1" t="s">
        <v>1579</v>
      </c>
    </row>
    <row r="3560" spans="1:5" x14ac:dyDescent="0.45">
      <c r="A3560" s="1" t="s">
        <v>962</v>
      </c>
      <c r="B3560" s="1" t="s">
        <v>963</v>
      </c>
      <c r="C3560" s="1" t="s">
        <v>2294</v>
      </c>
      <c r="E3560" s="1" t="s">
        <v>2295</v>
      </c>
    </row>
    <row r="3561" spans="1:5" x14ac:dyDescent="0.45">
      <c r="A3561" s="1" t="s">
        <v>962</v>
      </c>
      <c r="B3561" s="1" t="s">
        <v>963</v>
      </c>
      <c r="C3561" s="1" t="s">
        <v>2296</v>
      </c>
      <c r="E3561" s="1" t="s">
        <v>2295</v>
      </c>
    </row>
    <row r="3562" spans="1:5" x14ac:dyDescent="0.45">
      <c r="A3562" s="1" t="s">
        <v>962</v>
      </c>
      <c r="B3562" s="1" t="s">
        <v>963</v>
      </c>
      <c r="C3562" s="1" t="s">
        <v>2297</v>
      </c>
      <c r="E3562" s="1" t="s">
        <v>2295</v>
      </c>
    </row>
    <row r="3563" spans="1:5" x14ac:dyDescent="0.45">
      <c r="A3563" s="1" t="s">
        <v>962</v>
      </c>
      <c r="B3563" s="1" t="s">
        <v>963</v>
      </c>
      <c r="C3563" s="1" t="s">
        <v>2298</v>
      </c>
      <c r="E3563" s="1" t="s">
        <v>2295</v>
      </c>
    </row>
    <row r="3564" spans="1:5" x14ac:dyDescent="0.45">
      <c r="A3564" s="1" t="s">
        <v>962</v>
      </c>
      <c r="B3564" s="1" t="s">
        <v>963</v>
      </c>
      <c r="C3564" s="1" t="s">
        <v>2475</v>
      </c>
      <c r="E3564" s="1" t="s">
        <v>2476</v>
      </c>
    </row>
    <row r="3565" spans="1:5" x14ac:dyDescent="0.45">
      <c r="A3565" s="1" t="s">
        <v>962</v>
      </c>
      <c r="B3565" s="1" t="s">
        <v>963</v>
      </c>
      <c r="C3565" s="1" t="s">
        <v>13841</v>
      </c>
      <c r="E3565" s="1" t="s">
        <v>13842</v>
      </c>
    </row>
    <row r="3566" spans="1:5" x14ac:dyDescent="0.45">
      <c r="A3566" s="1" t="s">
        <v>962</v>
      </c>
      <c r="B3566" s="1" t="s">
        <v>963</v>
      </c>
      <c r="C3566" s="1" t="s">
        <v>13843</v>
      </c>
      <c r="E3566" s="1" t="s">
        <v>13842</v>
      </c>
    </row>
    <row r="3567" spans="1:5" x14ac:dyDescent="0.45">
      <c r="A3567" s="1" t="s">
        <v>962</v>
      </c>
      <c r="B3567" s="1" t="s">
        <v>963</v>
      </c>
      <c r="C3567" s="1" t="s">
        <v>13844</v>
      </c>
      <c r="E3567" s="1" t="s">
        <v>13842</v>
      </c>
    </row>
    <row r="3568" spans="1:5" x14ac:dyDescent="0.45">
      <c r="A3568" s="1" t="s">
        <v>962</v>
      </c>
      <c r="B3568" s="1" t="s">
        <v>963</v>
      </c>
      <c r="C3568" s="1" t="s">
        <v>13845</v>
      </c>
      <c r="E3568" s="1" t="s">
        <v>13842</v>
      </c>
    </row>
    <row r="3569" spans="1:5" x14ac:dyDescent="0.45">
      <c r="A3569" s="1" t="s">
        <v>962</v>
      </c>
      <c r="B3569" s="1" t="s">
        <v>963</v>
      </c>
      <c r="C3569" s="1" t="s">
        <v>13846</v>
      </c>
      <c r="E3569" s="1" t="s">
        <v>13842</v>
      </c>
    </row>
    <row r="3570" spans="1:5" x14ac:dyDescent="0.45">
      <c r="A3570" s="1" t="s">
        <v>962</v>
      </c>
      <c r="B3570" s="1" t="s">
        <v>963</v>
      </c>
      <c r="C3570" s="1" t="s">
        <v>13847</v>
      </c>
      <c r="E3570" s="1" t="s">
        <v>13842</v>
      </c>
    </row>
    <row r="3571" spans="1:5" x14ac:dyDescent="0.45">
      <c r="A3571" s="1" t="s">
        <v>962</v>
      </c>
      <c r="B3571" s="1" t="s">
        <v>963</v>
      </c>
      <c r="C3571" s="1" t="s">
        <v>13848</v>
      </c>
      <c r="E3571" s="1" t="s">
        <v>13842</v>
      </c>
    </row>
    <row r="3572" spans="1:5" x14ac:dyDescent="0.45">
      <c r="A3572" s="1" t="s">
        <v>962</v>
      </c>
      <c r="B3572" s="1" t="s">
        <v>963</v>
      </c>
      <c r="C3572" s="1" t="s">
        <v>13849</v>
      </c>
      <c r="E3572" s="1" t="s">
        <v>13842</v>
      </c>
    </row>
    <row r="3573" spans="1:5" x14ac:dyDescent="0.45">
      <c r="A3573" s="1" t="s">
        <v>962</v>
      </c>
      <c r="B3573" s="1" t="s">
        <v>963</v>
      </c>
      <c r="C3573" s="1" t="s">
        <v>13850</v>
      </c>
      <c r="E3573" s="1" t="s">
        <v>13842</v>
      </c>
    </row>
    <row r="3574" spans="1:5" x14ac:dyDescent="0.45">
      <c r="A3574" s="1" t="s">
        <v>962</v>
      </c>
      <c r="B3574" s="1" t="s">
        <v>963</v>
      </c>
      <c r="C3574" s="1" t="s">
        <v>13851</v>
      </c>
      <c r="E3574" s="1" t="s">
        <v>13842</v>
      </c>
    </row>
    <row r="3575" spans="1:5" x14ac:dyDescent="0.45">
      <c r="A3575" s="1" t="s">
        <v>962</v>
      </c>
      <c r="B3575" s="1" t="s">
        <v>963</v>
      </c>
      <c r="C3575" s="1" t="s">
        <v>13852</v>
      </c>
      <c r="E3575" s="1" t="s">
        <v>13842</v>
      </c>
    </row>
    <row r="3576" spans="1:5" x14ac:dyDescent="0.45">
      <c r="A3576" s="1" t="s">
        <v>962</v>
      </c>
      <c r="B3576" s="1" t="s">
        <v>963</v>
      </c>
      <c r="C3576" s="1" t="s">
        <v>13853</v>
      </c>
      <c r="E3576" s="1" t="s">
        <v>13842</v>
      </c>
    </row>
    <row r="3577" spans="1:5" x14ac:dyDescent="0.45">
      <c r="A3577" s="1" t="s">
        <v>962</v>
      </c>
      <c r="B3577" s="1" t="s">
        <v>963</v>
      </c>
      <c r="C3577" s="1" t="s">
        <v>13854</v>
      </c>
      <c r="E3577" s="1" t="s">
        <v>13842</v>
      </c>
    </row>
    <row r="3578" spans="1:5" x14ac:dyDescent="0.45">
      <c r="A3578" s="1" t="s">
        <v>962</v>
      </c>
      <c r="B3578" s="1" t="s">
        <v>963</v>
      </c>
      <c r="C3578" s="1" t="s">
        <v>3392</v>
      </c>
      <c r="E3578" s="1" t="s">
        <v>3392</v>
      </c>
    </row>
    <row r="3579" spans="1:5" x14ac:dyDescent="0.45">
      <c r="A3579" s="1" t="s">
        <v>962</v>
      </c>
      <c r="B3579" s="1" t="s">
        <v>963</v>
      </c>
      <c r="C3579" s="1" t="s">
        <v>3393</v>
      </c>
      <c r="E3579" s="1" t="s">
        <v>3392</v>
      </c>
    </row>
    <row r="3580" spans="1:5" x14ac:dyDescent="0.45">
      <c r="A3580" s="1" t="s">
        <v>962</v>
      </c>
      <c r="B3580" s="1" t="s">
        <v>963</v>
      </c>
      <c r="C3580" s="1" t="s">
        <v>3641</v>
      </c>
      <c r="E3580" s="1" t="s">
        <v>1293</v>
      </c>
    </row>
    <row r="3581" spans="1:5" x14ac:dyDescent="0.45">
      <c r="A3581" s="1" t="s">
        <v>962</v>
      </c>
      <c r="B3581" s="1" t="s">
        <v>963</v>
      </c>
      <c r="C3581" s="1" t="s">
        <v>3642</v>
      </c>
      <c r="E3581" s="1" t="s">
        <v>3643</v>
      </c>
    </row>
    <row r="3582" spans="1:5" x14ac:dyDescent="0.45">
      <c r="A3582" s="1" t="s">
        <v>962</v>
      </c>
      <c r="B3582" s="1" t="s">
        <v>963</v>
      </c>
      <c r="C3582" s="1" t="s">
        <v>3635</v>
      </c>
      <c r="E3582" s="1" t="s">
        <v>1321</v>
      </c>
    </row>
    <row r="3583" spans="1:5" x14ac:dyDescent="0.45">
      <c r="A3583" s="1" t="s">
        <v>962</v>
      </c>
      <c r="B3583" s="1" t="s">
        <v>963</v>
      </c>
      <c r="C3583" s="1" t="s">
        <v>3636</v>
      </c>
      <c r="E3583" s="1" t="s">
        <v>1321</v>
      </c>
    </row>
    <row r="3584" spans="1:5" x14ac:dyDescent="0.45">
      <c r="A3584" s="1" t="s">
        <v>962</v>
      </c>
      <c r="B3584" s="1" t="s">
        <v>963</v>
      </c>
      <c r="C3584" s="1" t="s">
        <v>3637</v>
      </c>
      <c r="E3584" s="1" t="s">
        <v>1321</v>
      </c>
    </row>
    <row r="3585" spans="1:5" x14ac:dyDescent="0.45">
      <c r="A3585" s="1" t="s">
        <v>962</v>
      </c>
      <c r="B3585" s="1" t="s">
        <v>963</v>
      </c>
      <c r="C3585" s="1" t="s">
        <v>3638</v>
      </c>
      <c r="E3585" s="1" t="s">
        <v>1321</v>
      </c>
    </row>
    <row r="3586" spans="1:5" x14ac:dyDescent="0.45">
      <c r="A3586" s="1" t="s">
        <v>962</v>
      </c>
      <c r="B3586" s="1" t="s">
        <v>963</v>
      </c>
      <c r="C3586" s="1" t="s">
        <v>3639</v>
      </c>
      <c r="E3586" s="1" t="s">
        <v>1321</v>
      </c>
    </row>
    <row r="3587" spans="1:5" x14ac:dyDescent="0.45">
      <c r="A3587" s="1" t="s">
        <v>962</v>
      </c>
      <c r="B3587" s="1" t="s">
        <v>963</v>
      </c>
      <c r="C3587" s="1" t="s">
        <v>3981</v>
      </c>
      <c r="E3587" s="1" t="s">
        <v>3981</v>
      </c>
    </row>
    <row r="3588" spans="1:5" x14ac:dyDescent="0.45">
      <c r="A3588" s="1" t="s">
        <v>962</v>
      </c>
      <c r="B3588" s="1" t="s">
        <v>963</v>
      </c>
      <c r="C3588" s="1" t="s">
        <v>3982</v>
      </c>
      <c r="E3588" s="1" t="s">
        <v>3983</v>
      </c>
    </row>
    <row r="3589" spans="1:5" x14ac:dyDescent="0.45">
      <c r="A3589" s="1" t="s">
        <v>962</v>
      </c>
      <c r="B3589" s="1" t="s">
        <v>963</v>
      </c>
      <c r="C3589" s="1" t="s">
        <v>3579</v>
      </c>
      <c r="E3589" s="1" t="s">
        <v>3580</v>
      </c>
    </row>
    <row r="3590" spans="1:5" x14ac:dyDescent="0.45">
      <c r="A3590" s="1" t="s">
        <v>962</v>
      </c>
      <c r="B3590" s="1" t="s">
        <v>963</v>
      </c>
      <c r="C3590" s="1" t="s">
        <v>4187</v>
      </c>
      <c r="E3590" s="1" t="s">
        <v>4188</v>
      </c>
    </row>
    <row r="3591" spans="1:5" x14ac:dyDescent="0.45">
      <c r="A3591" s="1" t="s">
        <v>962</v>
      </c>
      <c r="B3591" s="1" t="s">
        <v>963</v>
      </c>
      <c r="C3591" s="1" t="s">
        <v>4189</v>
      </c>
      <c r="E3591" s="1" t="s">
        <v>4190</v>
      </c>
    </row>
    <row r="3592" spans="1:5" x14ac:dyDescent="0.45">
      <c r="A3592" s="1" t="s">
        <v>962</v>
      </c>
      <c r="B3592" s="1" t="s">
        <v>963</v>
      </c>
      <c r="C3592" s="1" t="s">
        <v>4191</v>
      </c>
      <c r="E3592" s="1" t="s">
        <v>4190</v>
      </c>
    </row>
    <row r="3593" spans="1:5" x14ac:dyDescent="0.45">
      <c r="A3593" s="1" t="s">
        <v>962</v>
      </c>
      <c r="B3593" s="1" t="s">
        <v>963</v>
      </c>
      <c r="C3593" s="1" t="s">
        <v>4192</v>
      </c>
      <c r="E3593" s="1" t="s">
        <v>4193</v>
      </c>
    </row>
    <row r="3594" spans="1:5" x14ac:dyDescent="0.45">
      <c r="A3594" s="1" t="s">
        <v>962</v>
      </c>
      <c r="B3594" s="1" t="s">
        <v>963</v>
      </c>
      <c r="C3594" s="1" t="s">
        <v>4194</v>
      </c>
      <c r="E3594" s="1" t="s">
        <v>4193</v>
      </c>
    </row>
    <row r="3595" spans="1:5" x14ac:dyDescent="0.45">
      <c r="A3595" s="1" t="s">
        <v>962</v>
      </c>
      <c r="B3595" s="1" t="s">
        <v>963</v>
      </c>
      <c r="C3595" s="1" t="s">
        <v>4195</v>
      </c>
      <c r="E3595" s="1" t="s">
        <v>4196</v>
      </c>
    </row>
    <row r="3596" spans="1:5" x14ac:dyDescent="0.45">
      <c r="A3596" s="1" t="s">
        <v>962</v>
      </c>
      <c r="B3596" s="1" t="s">
        <v>963</v>
      </c>
      <c r="C3596" s="1" t="s">
        <v>4489</v>
      </c>
      <c r="E3596" s="1" t="s">
        <v>4490</v>
      </c>
    </row>
    <row r="3597" spans="1:5" x14ac:dyDescent="0.45">
      <c r="A3597" s="1" t="s">
        <v>962</v>
      </c>
      <c r="B3597" s="1" t="s">
        <v>963</v>
      </c>
      <c r="C3597" s="1" t="s">
        <v>4197</v>
      </c>
      <c r="E3597" s="1" t="s">
        <v>1321</v>
      </c>
    </row>
    <row r="3598" spans="1:5" x14ac:dyDescent="0.45">
      <c r="A3598" s="1" t="s">
        <v>962</v>
      </c>
      <c r="B3598" s="1" t="s">
        <v>963</v>
      </c>
      <c r="C3598" s="1" t="s">
        <v>4198</v>
      </c>
      <c r="E3598" s="1" t="s">
        <v>4199</v>
      </c>
    </row>
    <row r="3599" spans="1:5" x14ac:dyDescent="0.45">
      <c r="A3599" s="1" t="s">
        <v>962</v>
      </c>
      <c r="B3599" s="1" t="s">
        <v>963</v>
      </c>
      <c r="C3599" s="1" t="s">
        <v>4202</v>
      </c>
      <c r="E3599" s="1" t="s">
        <v>1321</v>
      </c>
    </row>
    <row r="3600" spans="1:5" x14ac:dyDescent="0.45">
      <c r="A3600" s="1" t="s">
        <v>962</v>
      </c>
      <c r="B3600" s="1" t="s">
        <v>963</v>
      </c>
      <c r="C3600" s="1" t="s">
        <v>4200</v>
      </c>
      <c r="E3600" s="1" t="s">
        <v>4201</v>
      </c>
    </row>
    <row r="3601" spans="1:5" x14ac:dyDescent="0.45">
      <c r="A3601" s="1" t="s">
        <v>962</v>
      </c>
      <c r="B3601" s="1" t="s">
        <v>963</v>
      </c>
      <c r="C3601" s="1" t="s">
        <v>4203</v>
      </c>
      <c r="E3601" s="1" t="s">
        <v>4204</v>
      </c>
    </row>
    <row r="3602" spans="1:5" x14ac:dyDescent="0.45">
      <c r="A3602" s="1" t="s">
        <v>962</v>
      </c>
      <c r="B3602" s="1" t="s">
        <v>963</v>
      </c>
      <c r="C3602" s="1" t="s">
        <v>4205</v>
      </c>
      <c r="E3602" s="1" t="s">
        <v>4206</v>
      </c>
    </row>
    <row r="3603" spans="1:5" x14ac:dyDescent="0.45">
      <c r="A3603" s="1" t="s">
        <v>962</v>
      </c>
      <c r="B3603" s="1" t="s">
        <v>963</v>
      </c>
      <c r="C3603" s="1" t="s">
        <v>4207</v>
      </c>
      <c r="E3603" s="1" t="s">
        <v>4208</v>
      </c>
    </row>
    <row r="3604" spans="1:5" x14ac:dyDescent="0.45">
      <c r="A3604" s="1" t="s">
        <v>962</v>
      </c>
      <c r="B3604" s="1" t="s">
        <v>963</v>
      </c>
      <c r="C3604" s="1" t="s">
        <v>4209</v>
      </c>
      <c r="E3604" s="1" t="s">
        <v>4210</v>
      </c>
    </row>
    <row r="3605" spans="1:5" x14ac:dyDescent="0.45">
      <c r="A3605" s="1" t="s">
        <v>962</v>
      </c>
      <c r="B3605" s="1" t="s">
        <v>963</v>
      </c>
      <c r="C3605" s="1" t="s">
        <v>4211</v>
      </c>
      <c r="E3605" s="1" t="s">
        <v>4212</v>
      </c>
    </row>
    <row r="3606" spans="1:5" x14ac:dyDescent="0.45">
      <c r="A3606" s="1" t="s">
        <v>962</v>
      </c>
      <c r="B3606" s="1" t="s">
        <v>963</v>
      </c>
      <c r="C3606" s="1" t="s">
        <v>4213</v>
      </c>
      <c r="E3606" s="1" t="s">
        <v>1321</v>
      </c>
    </row>
    <row r="3607" spans="1:5" x14ac:dyDescent="0.45">
      <c r="A3607" s="1" t="s">
        <v>962</v>
      </c>
      <c r="B3607" s="1" t="s">
        <v>963</v>
      </c>
      <c r="C3607" s="1" t="s">
        <v>4214</v>
      </c>
      <c r="E3607" s="1" t="s">
        <v>4215</v>
      </c>
    </row>
    <row r="3608" spans="1:5" x14ac:dyDescent="0.45">
      <c r="A3608" s="1" t="s">
        <v>962</v>
      </c>
      <c r="B3608" s="1" t="s">
        <v>963</v>
      </c>
      <c r="C3608" s="1" t="s">
        <v>4216</v>
      </c>
      <c r="E3608" s="1" t="s">
        <v>4217</v>
      </c>
    </row>
    <row r="3609" spans="1:5" x14ac:dyDescent="0.45">
      <c r="A3609" s="1" t="s">
        <v>962</v>
      </c>
      <c r="B3609" s="1" t="s">
        <v>963</v>
      </c>
      <c r="C3609" s="1" t="s">
        <v>4218</v>
      </c>
      <c r="E3609" s="1" t="s">
        <v>4217</v>
      </c>
    </row>
    <row r="3610" spans="1:5" x14ac:dyDescent="0.45">
      <c r="A3610" s="1" t="s">
        <v>962</v>
      </c>
      <c r="B3610" s="1" t="s">
        <v>963</v>
      </c>
      <c r="C3610" s="1" t="s">
        <v>4219</v>
      </c>
      <c r="E3610" s="1" t="s">
        <v>4220</v>
      </c>
    </row>
    <row r="3611" spans="1:5" x14ac:dyDescent="0.45">
      <c r="A3611" s="1" t="s">
        <v>962</v>
      </c>
      <c r="B3611" s="1" t="s">
        <v>963</v>
      </c>
      <c r="C3611" s="1" t="s">
        <v>4221</v>
      </c>
      <c r="E3611" s="1" t="s">
        <v>1321</v>
      </c>
    </row>
    <row r="3612" spans="1:5" x14ac:dyDescent="0.45">
      <c r="A3612" s="1" t="s">
        <v>962</v>
      </c>
      <c r="B3612" s="1" t="s">
        <v>963</v>
      </c>
      <c r="C3612" s="1" t="s">
        <v>4222</v>
      </c>
      <c r="E3612" s="1" t="s">
        <v>1321</v>
      </c>
    </row>
    <row r="3613" spans="1:5" x14ac:dyDescent="0.45">
      <c r="A3613" s="1" t="s">
        <v>962</v>
      </c>
      <c r="B3613" s="1" t="s">
        <v>963</v>
      </c>
      <c r="C3613" s="1" t="s">
        <v>4224</v>
      </c>
      <c r="E3613" s="1" t="s">
        <v>4224</v>
      </c>
    </row>
    <row r="3614" spans="1:5" x14ac:dyDescent="0.45">
      <c r="A3614" s="1" t="s">
        <v>962</v>
      </c>
      <c r="B3614" s="1" t="s">
        <v>963</v>
      </c>
      <c r="C3614" s="1" t="s">
        <v>4225</v>
      </c>
      <c r="E3614" s="1" t="s">
        <v>4226</v>
      </c>
    </row>
    <row r="3615" spans="1:5" x14ac:dyDescent="0.45">
      <c r="A3615" s="1" t="s">
        <v>962</v>
      </c>
      <c r="B3615" s="1" t="s">
        <v>963</v>
      </c>
      <c r="C3615" s="1" t="s">
        <v>4227</v>
      </c>
      <c r="E3615" s="1" t="s">
        <v>4226</v>
      </c>
    </row>
    <row r="3616" spans="1:5" x14ac:dyDescent="0.45">
      <c r="A3616" s="1" t="s">
        <v>962</v>
      </c>
      <c r="B3616" s="1" t="s">
        <v>963</v>
      </c>
      <c r="C3616" s="1" t="s">
        <v>4496</v>
      </c>
      <c r="E3616" s="1" t="s">
        <v>4497</v>
      </c>
    </row>
    <row r="3617" spans="1:5" x14ac:dyDescent="0.45">
      <c r="A3617" s="1" t="s">
        <v>962</v>
      </c>
      <c r="B3617" s="1" t="s">
        <v>963</v>
      </c>
      <c r="C3617" s="1" t="s">
        <v>4660</v>
      </c>
      <c r="E3617" s="1" t="s">
        <v>4661</v>
      </c>
    </row>
    <row r="3618" spans="1:5" x14ac:dyDescent="0.45">
      <c r="A3618" s="1" t="s">
        <v>962</v>
      </c>
      <c r="B3618" s="1" t="s">
        <v>963</v>
      </c>
      <c r="C3618" s="1" t="s">
        <v>4849</v>
      </c>
      <c r="E3618" s="1" t="s">
        <v>4850</v>
      </c>
    </row>
    <row r="3619" spans="1:5" x14ac:dyDescent="0.45">
      <c r="A3619" s="1" t="s">
        <v>962</v>
      </c>
      <c r="B3619" s="1" t="s">
        <v>963</v>
      </c>
      <c r="C3619" s="1" t="s">
        <v>4987</v>
      </c>
      <c r="E3619" s="1" t="s">
        <v>4988</v>
      </c>
    </row>
    <row r="3620" spans="1:5" x14ac:dyDescent="0.45">
      <c r="A3620" s="1" t="s">
        <v>962</v>
      </c>
      <c r="B3620" s="1" t="s">
        <v>963</v>
      </c>
      <c r="C3620" s="1" t="s">
        <v>4989</v>
      </c>
      <c r="E3620" s="1" t="s">
        <v>4990</v>
      </c>
    </row>
    <row r="3621" spans="1:5" x14ac:dyDescent="0.45">
      <c r="A3621" s="1" t="s">
        <v>962</v>
      </c>
      <c r="B3621" s="1" t="s">
        <v>963</v>
      </c>
      <c r="C3621" s="1" t="s">
        <v>5154</v>
      </c>
      <c r="E3621" s="1" t="s">
        <v>5155</v>
      </c>
    </row>
    <row r="3622" spans="1:5" x14ac:dyDescent="0.45">
      <c r="A3622" s="1" t="s">
        <v>962</v>
      </c>
      <c r="B3622" s="1" t="s">
        <v>963</v>
      </c>
      <c r="C3622" s="1" t="s">
        <v>5156</v>
      </c>
      <c r="E3622" s="1" t="s">
        <v>5155</v>
      </c>
    </row>
    <row r="3623" spans="1:5" x14ac:dyDescent="0.45">
      <c r="A3623" s="1" t="s">
        <v>962</v>
      </c>
      <c r="B3623" s="1" t="s">
        <v>963</v>
      </c>
      <c r="C3623" s="1" t="s">
        <v>5157</v>
      </c>
      <c r="E3623" s="1" t="s">
        <v>5158</v>
      </c>
    </row>
    <row r="3624" spans="1:5" x14ac:dyDescent="0.45">
      <c r="A3624" s="1" t="s">
        <v>962</v>
      </c>
      <c r="B3624" s="1" t="s">
        <v>963</v>
      </c>
      <c r="C3624" s="1" t="s">
        <v>5159</v>
      </c>
      <c r="E3624" s="1" t="s">
        <v>5158</v>
      </c>
    </row>
    <row r="3625" spans="1:5" x14ac:dyDescent="0.45">
      <c r="A3625" s="1" t="s">
        <v>962</v>
      </c>
      <c r="B3625" s="1" t="s">
        <v>963</v>
      </c>
      <c r="C3625" s="1" t="s">
        <v>5160</v>
      </c>
      <c r="E3625" s="1" t="s">
        <v>5161</v>
      </c>
    </row>
    <row r="3626" spans="1:5" x14ac:dyDescent="0.45">
      <c r="A3626" s="1" t="s">
        <v>962</v>
      </c>
      <c r="B3626" s="1" t="s">
        <v>963</v>
      </c>
      <c r="C3626" s="1" t="s">
        <v>5162</v>
      </c>
      <c r="E3626" s="1" t="s">
        <v>5161</v>
      </c>
    </row>
    <row r="3627" spans="1:5" x14ac:dyDescent="0.45">
      <c r="A3627" s="1" t="s">
        <v>962</v>
      </c>
      <c r="B3627" s="1" t="s">
        <v>963</v>
      </c>
      <c r="C3627" s="1" t="s">
        <v>5163</v>
      </c>
      <c r="E3627" s="1" t="s">
        <v>5161</v>
      </c>
    </row>
    <row r="3628" spans="1:5" x14ac:dyDescent="0.45">
      <c r="A3628" s="1" t="s">
        <v>962</v>
      </c>
      <c r="B3628" s="1" t="s">
        <v>963</v>
      </c>
      <c r="C3628" s="1" t="s">
        <v>5164</v>
      </c>
      <c r="E3628" s="1" t="s">
        <v>5161</v>
      </c>
    </row>
    <row r="3629" spans="1:5" x14ac:dyDescent="0.45">
      <c r="A3629" s="1" t="s">
        <v>962</v>
      </c>
      <c r="B3629" s="1" t="s">
        <v>963</v>
      </c>
      <c r="C3629" s="1" t="s">
        <v>5165</v>
      </c>
      <c r="E3629" s="1" t="s">
        <v>5161</v>
      </c>
    </row>
    <row r="3630" spans="1:5" x14ac:dyDescent="0.45">
      <c r="A3630" s="1" t="s">
        <v>962</v>
      </c>
      <c r="B3630" s="1" t="s">
        <v>963</v>
      </c>
      <c r="C3630" s="1" t="s">
        <v>5166</v>
      </c>
      <c r="E3630" s="1" t="s">
        <v>5167</v>
      </c>
    </row>
    <row r="3631" spans="1:5" x14ac:dyDescent="0.45">
      <c r="A3631" s="1" t="s">
        <v>962</v>
      </c>
      <c r="B3631" s="1" t="s">
        <v>963</v>
      </c>
      <c r="C3631" s="1" t="s">
        <v>5139</v>
      </c>
      <c r="E3631" s="1" t="s">
        <v>5140</v>
      </c>
    </row>
    <row r="3632" spans="1:5" x14ac:dyDescent="0.45">
      <c r="A3632" s="1" t="s">
        <v>962</v>
      </c>
      <c r="B3632" s="1" t="s">
        <v>963</v>
      </c>
      <c r="C3632" s="1" t="s">
        <v>5168</v>
      </c>
      <c r="E3632" s="1" t="s">
        <v>5169</v>
      </c>
    </row>
    <row r="3633" spans="1:5" x14ac:dyDescent="0.45">
      <c r="A3633" s="1" t="s">
        <v>962</v>
      </c>
      <c r="B3633" s="1" t="s">
        <v>963</v>
      </c>
      <c r="C3633" s="1" t="s">
        <v>5152</v>
      </c>
      <c r="E3633" s="1" t="s">
        <v>5153</v>
      </c>
    </row>
    <row r="3634" spans="1:5" x14ac:dyDescent="0.45">
      <c r="A3634" s="1" t="s">
        <v>962</v>
      </c>
      <c r="B3634" s="1" t="s">
        <v>963</v>
      </c>
      <c r="C3634" s="1" t="s">
        <v>5212</v>
      </c>
      <c r="E3634" s="1" t="s">
        <v>5213</v>
      </c>
    </row>
    <row r="3635" spans="1:5" x14ac:dyDescent="0.45">
      <c r="A3635" s="1" t="s">
        <v>962</v>
      </c>
      <c r="B3635" s="1" t="s">
        <v>963</v>
      </c>
      <c r="C3635" s="1" t="s">
        <v>5214</v>
      </c>
      <c r="E3635" s="1" t="s">
        <v>5215</v>
      </c>
    </row>
    <row r="3636" spans="1:5" x14ac:dyDescent="0.45">
      <c r="A3636" s="1" t="s">
        <v>962</v>
      </c>
      <c r="B3636" s="1" t="s">
        <v>963</v>
      </c>
      <c r="C3636" s="1" t="s">
        <v>5216</v>
      </c>
      <c r="E3636" s="1" t="s">
        <v>1321</v>
      </c>
    </row>
    <row r="3637" spans="1:5" x14ac:dyDescent="0.45">
      <c r="A3637" s="1" t="s">
        <v>962</v>
      </c>
      <c r="B3637" s="1" t="s">
        <v>963</v>
      </c>
      <c r="C3637" s="1" t="s">
        <v>4996</v>
      </c>
      <c r="E3637" s="1" t="s">
        <v>1321</v>
      </c>
    </row>
    <row r="3638" spans="1:5" x14ac:dyDescent="0.45">
      <c r="A3638" s="1" t="s">
        <v>962</v>
      </c>
      <c r="B3638" s="1" t="s">
        <v>963</v>
      </c>
      <c r="C3638" s="1" t="s">
        <v>4997</v>
      </c>
      <c r="E3638" s="1" t="s">
        <v>1321</v>
      </c>
    </row>
    <row r="3639" spans="1:5" x14ac:dyDescent="0.45">
      <c r="A3639" s="1" t="s">
        <v>962</v>
      </c>
      <c r="B3639" s="1" t="s">
        <v>963</v>
      </c>
      <c r="C3639" s="1" t="s">
        <v>5260</v>
      </c>
      <c r="E3639" s="1" t="s">
        <v>5261</v>
      </c>
    </row>
    <row r="3640" spans="1:5" x14ac:dyDescent="0.45">
      <c r="A3640" s="1" t="s">
        <v>962</v>
      </c>
      <c r="B3640" s="1" t="s">
        <v>963</v>
      </c>
      <c r="C3640" s="1" t="s">
        <v>5262</v>
      </c>
      <c r="E3640" s="1" t="s">
        <v>5263</v>
      </c>
    </row>
    <row r="3641" spans="1:5" x14ac:dyDescent="0.45">
      <c r="A3641" s="1" t="s">
        <v>962</v>
      </c>
      <c r="B3641" s="1" t="s">
        <v>963</v>
      </c>
      <c r="C3641" s="1" t="s">
        <v>5264</v>
      </c>
      <c r="E3641" s="1" t="s">
        <v>5263</v>
      </c>
    </row>
    <row r="3642" spans="1:5" x14ac:dyDescent="0.45">
      <c r="A3642" s="1" t="s">
        <v>962</v>
      </c>
      <c r="B3642" s="1" t="s">
        <v>963</v>
      </c>
      <c r="C3642" s="1" t="s">
        <v>5265</v>
      </c>
      <c r="E3642" s="1" t="s">
        <v>5266</v>
      </c>
    </row>
    <row r="3643" spans="1:5" x14ac:dyDescent="0.45">
      <c r="A3643" s="1" t="s">
        <v>962</v>
      </c>
      <c r="B3643" s="1" t="s">
        <v>963</v>
      </c>
      <c r="C3643" s="1" t="s">
        <v>5267</v>
      </c>
      <c r="E3643" s="1" t="s">
        <v>5268</v>
      </c>
    </row>
    <row r="3644" spans="1:5" x14ac:dyDescent="0.45">
      <c r="A3644" s="1" t="s">
        <v>962</v>
      </c>
      <c r="B3644" s="1" t="s">
        <v>963</v>
      </c>
      <c r="C3644" s="1" t="s">
        <v>5269</v>
      </c>
      <c r="E3644" s="1" t="s">
        <v>5268</v>
      </c>
    </row>
    <row r="3645" spans="1:5" x14ac:dyDescent="0.45">
      <c r="A3645" s="1" t="s">
        <v>962</v>
      </c>
      <c r="B3645" s="1" t="s">
        <v>963</v>
      </c>
      <c r="C3645" s="1" t="s">
        <v>5272</v>
      </c>
      <c r="E3645" s="1" t="s">
        <v>5273</v>
      </c>
    </row>
    <row r="3646" spans="1:5" x14ac:dyDescent="0.45">
      <c r="A3646" s="1" t="s">
        <v>962</v>
      </c>
      <c r="B3646" s="1" t="s">
        <v>963</v>
      </c>
      <c r="C3646" s="1" t="s">
        <v>5402</v>
      </c>
      <c r="E3646" s="1" t="s">
        <v>5402</v>
      </c>
    </row>
    <row r="3647" spans="1:5" x14ac:dyDescent="0.45">
      <c r="A3647" s="1" t="s">
        <v>962</v>
      </c>
      <c r="B3647" s="1" t="s">
        <v>963</v>
      </c>
      <c r="C3647" s="1" t="s">
        <v>5413</v>
      </c>
      <c r="E3647" s="1" t="s">
        <v>5402</v>
      </c>
    </row>
    <row r="3648" spans="1:5" x14ac:dyDescent="0.45">
      <c r="A3648" s="1" t="s">
        <v>962</v>
      </c>
      <c r="B3648" s="1" t="s">
        <v>963</v>
      </c>
      <c r="C3648" s="1" t="s">
        <v>5414</v>
      </c>
      <c r="E3648" s="1" t="s">
        <v>5402</v>
      </c>
    </row>
    <row r="3649" spans="1:5" x14ac:dyDescent="0.45">
      <c r="A3649" s="1" t="s">
        <v>962</v>
      </c>
      <c r="B3649" s="1" t="s">
        <v>963</v>
      </c>
      <c r="C3649" s="1" t="s">
        <v>5415</v>
      </c>
      <c r="E3649" s="1" t="s">
        <v>5402</v>
      </c>
    </row>
    <row r="3650" spans="1:5" x14ac:dyDescent="0.45">
      <c r="A3650" s="1" t="s">
        <v>962</v>
      </c>
      <c r="B3650" s="1" t="s">
        <v>963</v>
      </c>
      <c r="C3650" s="1" t="s">
        <v>5416</v>
      </c>
      <c r="E3650" s="1" t="s">
        <v>5402</v>
      </c>
    </row>
    <row r="3651" spans="1:5" x14ac:dyDescent="0.45">
      <c r="A3651" s="1" t="s">
        <v>962</v>
      </c>
      <c r="B3651" s="1" t="s">
        <v>963</v>
      </c>
      <c r="C3651" s="1" t="s">
        <v>5403</v>
      </c>
      <c r="E3651" s="1" t="s">
        <v>5402</v>
      </c>
    </row>
    <row r="3652" spans="1:5" x14ac:dyDescent="0.45">
      <c r="A3652" s="1" t="s">
        <v>962</v>
      </c>
      <c r="B3652" s="1" t="s">
        <v>963</v>
      </c>
      <c r="C3652" s="1" t="s">
        <v>5404</v>
      </c>
      <c r="E3652" s="1" t="s">
        <v>5402</v>
      </c>
    </row>
    <row r="3653" spans="1:5" x14ac:dyDescent="0.45">
      <c r="A3653" s="1" t="s">
        <v>962</v>
      </c>
      <c r="B3653" s="1" t="s">
        <v>963</v>
      </c>
      <c r="C3653" s="1" t="s">
        <v>5405</v>
      </c>
      <c r="E3653" s="1" t="s">
        <v>5402</v>
      </c>
    </row>
    <row r="3654" spans="1:5" x14ac:dyDescent="0.45">
      <c r="A3654" s="1" t="s">
        <v>962</v>
      </c>
      <c r="B3654" s="1" t="s">
        <v>963</v>
      </c>
      <c r="C3654" s="1" t="s">
        <v>5406</v>
      </c>
      <c r="E3654" s="1" t="s">
        <v>5402</v>
      </c>
    </row>
    <row r="3655" spans="1:5" x14ac:dyDescent="0.45">
      <c r="A3655" s="1" t="s">
        <v>962</v>
      </c>
      <c r="B3655" s="1" t="s">
        <v>963</v>
      </c>
      <c r="C3655" s="1" t="s">
        <v>5407</v>
      </c>
      <c r="E3655" s="1" t="s">
        <v>5402</v>
      </c>
    </row>
    <row r="3656" spans="1:5" x14ac:dyDescent="0.45">
      <c r="A3656" s="1" t="s">
        <v>962</v>
      </c>
      <c r="B3656" s="1" t="s">
        <v>963</v>
      </c>
      <c r="C3656" s="1" t="s">
        <v>5408</v>
      </c>
      <c r="E3656" s="1" t="s">
        <v>5402</v>
      </c>
    </row>
    <row r="3657" spans="1:5" x14ac:dyDescent="0.45">
      <c r="A3657" s="1" t="s">
        <v>962</v>
      </c>
      <c r="B3657" s="1" t="s">
        <v>963</v>
      </c>
      <c r="C3657" s="1" t="s">
        <v>5409</v>
      </c>
      <c r="E3657" s="1" t="s">
        <v>5402</v>
      </c>
    </row>
    <row r="3658" spans="1:5" x14ac:dyDescent="0.45">
      <c r="A3658" s="1" t="s">
        <v>962</v>
      </c>
      <c r="B3658" s="1" t="s">
        <v>963</v>
      </c>
      <c r="C3658" s="1" t="s">
        <v>5410</v>
      </c>
      <c r="E3658" s="1" t="s">
        <v>5402</v>
      </c>
    </row>
    <row r="3659" spans="1:5" x14ac:dyDescent="0.45">
      <c r="A3659" s="1" t="s">
        <v>962</v>
      </c>
      <c r="B3659" s="1" t="s">
        <v>963</v>
      </c>
      <c r="C3659" s="1" t="s">
        <v>5411</v>
      </c>
      <c r="E3659" s="1" t="s">
        <v>5402</v>
      </c>
    </row>
    <row r="3660" spans="1:5" x14ac:dyDescent="0.45">
      <c r="A3660" s="1" t="s">
        <v>962</v>
      </c>
      <c r="B3660" s="1" t="s">
        <v>963</v>
      </c>
      <c r="C3660" s="1" t="s">
        <v>5412</v>
      </c>
      <c r="E3660" s="1" t="s">
        <v>5402</v>
      </c>
    </row>
    <row r="3661" spans="1:5" x14ac:dyDescent="0.45">
      <c r="A3661" s="1" t="s">
        <v>962</v>
      </c>
      <c r="B3661" s="1" t="s">
        <v>963</v>
      </c>
      <c r="C3661" s="1" t="s">
        <v>5014</v>
      </c>
      <c r="E3661" s="1" t="s">
        <v>5014</v>
      </c>
    </row>
    <row r="3662" spans="1:5" x14ac:dyDescent="0.45">
      <c r="A3662" s="1" t="s">
        <v>962</v>
      </c>
      <c r="B3662" s="1" t="s">
        <v>963</v>
      </c>
      <c r="C3662" s="1" t="s">
        <v>7417</v>
      </c>
      <c r="E3662" s="1" t="s">
        <v>7418</v>
      </c>
    </row>
    <row r="3663" spans="1:5" x14ac:dyDescent="0.45">
      <c r="A3663" s="1" t="s">
        <v>962</v>
      </c>
      <c r="B3663" s="1" t="s">
        <v>963</v>
      </c>
      <c r="C3663" s="1" t="s">
        <v>7419</v>
      </c>
      <c r="E3663" s="1" t="s">
        <v>7420</v>
      </c>
    </row>
    <row r="3664" spans="1:5" x14ac:dyDescent="0.45">
      <c r="A3664" s="1" t="s">
        <v>962</v>
      </c>
      <c r="B3664" s="1" t="s">
        <v>963</v>
      </c>
      <c r="C3664" s="1" t="s">
        <v>7421</v>
      </c>
      <c r="E3664" s="1" t="s">
        <v>7422</v>
      </c>
    </row>
    <row r="3665" spans="1:5" x14ac:dyDescent="0.45">
      <c r="A3665" s="1" t="s">
        <v>962</v>
      </c>
      <c r="B3665" s="1" t="s">
        <v>963</v>
      </c>
      <c r="C3665" s="1" t="s">
        <v>7423</v>
      </c>
      <c r="E3665" s="1" t="s">
        <v>7422</v>
      </c>
    </row>
    <row r="3666" spans="1:5" x14ac:dyDescent="0.45">
      <c r="A3666" s="1" t="s">
        <v>962</v>
      </c>
      <c r="B3666" s="1" t="s">
        <v>963</v>
      </c>
      <c r="C3666" s="1" t="s">
        <v>7424</v>
      </c>
      <c r="E3666" s="1" t="s">
        <v>7422</v>
      </c>
    </row>
    <row r="3667" spans="1:5" x14ac:dyDescent="0.45">
      <c r="A3667" s="1" t="s">
        <v>962</v>
      </c>
      <c r="B3667" s="1" t="s">
        <v>963</v>
      </c>
      <c r="C3667" s="1" t="s">
        <v>7429</v>
      </c>
      <c r="E3667" s="1" t="s">
        <v>7430</v>
      </c>
    </row>
    <row r="3668" spans="1:5" x14ac:dyDescent="0.45">
      <c r="A3668" s="1" t="s">
        <v>962</v>
      </c>
      <c r="B3668" s="1" t="s">
        <v>963</v>
      </c>
      <c r="C3668" s="1" t="s">
        <v>7431</v>
      </c>
      <c r="E3668" s="1" t="s">
        <v>7430</v>
      </c>
    </row>
    <row r="3669" spans="1:5" x14ac:dyDescent="0.45">
      <c r="A3669" s="1" t="s">
        <v>962</v>
      </c>
      <c r="B3669" s="1" t="s">
        <v>963</v>
      </c>
      <c r="C3669" s="1" t="s">
        <v>7432</v>
      </c>
      <c r="E3669" s="1" t="s">
        <v>7430</v>
      </c>
    </row>
    <row r="3670" spans="1:5" x14ac:dyDescent="0.45">
      <c r="A3670" s="1" t="s">
        <v>962</v>
      </c>
      <c r="B3670" s="1" t="s">
        <v>963</v>
      </c>
      <c r="C3670" s="1" t="s">
        <v>7433</v>
      </c>
      <c r="E3670" s="1" t="s">
        <v>7434</v>
      </c>
    </row>
    <row r="3671" spans="1:5" x14ac:dyDescent="0.45">
      <c r="A3671" s="1" t="s">
        <v>962</v>
      </c>
      <c r="B3671" s="1" t="s">
        <v>963</v>
      </c>
      <c r="C3671" s="1" t="s">
        <v>9261</v>
      </c>
      <c r="E3671" s="1" t="s">
        <v>9261</v>
      </c>
    </row>
    <row r="3672" spans="1:5" x14ac:dyDescent="0.45">
      <c r="A3672" s="1" t="s">
        <v>962</v>
      </c>
      <c r="B3672" s="1" t="s">
        <v>963</v>
      </c>
      <c r="C3672" s="1" t="s">
        <v>9265</v>
      </c>
      <c r="E3672" s="1" t="s">
        <v>9266</v>
      </c>
    </row>
    <row r="3673" spans="1:5" x14ac:dyDescent="0.45">
      <c r="A3673" s="1" t="s">
        <v>962</v>
      </c>
      <c r="B3673" s="1" t="s">
        <v>963</v>
      </c>
      <c r="C3673" s="1" t="s">
        <v>9490</v>
      </c>
      <c r="E3673" s="1" t="s">
        <v>9491</v>
      </c>
    </row>
    <row r="3674" spans="1:5" x14ac:dyDescent="0.45">
      <c r="A3674" s="1" t="s">
        <v>962</v>
      </c>
      <c r="B3674" s="1" t="s">
        <v>963</v>
      </c>
      <c r="C3674" s="1" t="s">
        <v>9492</v>
      </c>
      <c r="E3674" s="1" t="s">
        <v>9491</v>
      </c>
    </row>
    <row r="3675" spans="1:5" x14ac:dyDescent="0.45">
      <c r="A3675" s="1" t="s">
        <v>962</v>
      </c>
      <c r="B3675" s="1" t="s">
        <v>963</v>
      </c>
      <c r="C3675" s="1" t="s">
        <v>9493</v>
      </c>
      <c r="E3675" s="1" t="s">
        <v>9494</v>
      </c>
    </row>
    <row r="3676" spans="1:5" x14ac:dyDescent="0.45">
      <c r="A3676" s="1" t="s">
        <v>962</v>
      </c>
      <c r="B3676" s="1" t="s">
        <v>963</v>
      </c>
      <c r="C3676" s="1" t="s">
        <v>9495</v>
      </c>
      <c r="E3676" s="1" t="s">
        <v>9496</v>
      </c>
    </row>
    <row r="3677" spans="1:5" x14ac:dyDescent="0.45">
      <c r="A3677" s="1" t="s">
        <v>962</v>
      </c>
      <c r="B3677" s="1" t="s">
        <v>963</v>
      </c>
      <c r="C3677" s="1" t="s">
        <v>10058</v>
      </c>
      <c r="E3677" s="1" t="s">
        <v>10059</v>
      </c>
    </row>
    <row r="3678" spans="1:5" x14ac:dyDescent="0.45">
      <c r="A3678" s="1" t="s">
        <v>962</v>
      </c>
      <c r="B3678" s="1" t="s">
        <v>963</v>
      </c>
      <c r="C3678" s="1" t="s">
        <v>10060</v>
      </c>
      <c r="E3678" s="1" t="s">
        <v>10061</v>
      </c>
    </row>
    <row r="3679" spans="1:5" x14ac:dyDescent="0.45">
      <c r="A3679" s="1" t="s">
        <v>962</v>
      </c>
      <c r="B3679" s="1" t="s">
        <v>963</v>
      </c>
      <c r="C3679" s="1" t="s">
        <v>10062</v>
      </c>
      <c r="E3679" s="1" t="s">
        <v>10063</v>
      </c>
    </row>
    <row r="3680" spans="1:5" x14ac:dyDescent="0.45">
      <c r="A3680" s="1" t="s">
        <v>962</v>
      </c>
      <c r="B3680" s="1" t="s">
        <v>963</v>
      </c>
      <c r="C3680" s="1" t="s">
        <v>10064</v>
      </c>
      <c r="E3680" s="1" t="s">
        <v>10065</v>
      </c>
    </row>
    <row r="3681" spans="1:5" x14ac:dyDescent="0.45">
      <c r="A3681" s="1" t="s">
        <v>962</v>
      </c>
      <c r="B3681" s="1" t="s">
        <v>963</v>
      </c>
      <c r="C3681" s="1" t="s">
        <v>10066</v>
      </c>
      <c r="E3681" s="1" t="s">
        <v>10067</v>
      </c>
    </row>
    <row r="3682" spans="1:5" x14ac:dyDescent="0.45">
      <c r="A3682" s="1" t="s">
        <v>962</v>
      </c>
      <c r="B3682" s="1" t="s">
        <v>963</v>
      </c>
      <c r="C3682" s="1" t="s">
        <v>10068</v>
      </c>
      <c r="E3682" s="1" t="s">
        <v>10069</v>
      </c>
    </row>
    <row r="3683" spans="1:5" x14ac:dyDescent="0.45">
      <c r="A3683" s="1" t="s">
        <v>962</v>
      </c>
      <c r="B3683" s="1" t="s">
        <v>963</v>
      </c>
      <c r="C3683" s="1" t="s">
        <v>10690</v>
      </c>
      <c r="E3683" s="1" t="s">
        <v>10691</v>
      </c>
    </row>
    <row r="3684" spans="1:5" x14ac:dyDescent="0.45">
      <c r="A3684" s="1" t="s">
        <v>962</v>
      </c>
      <c r="B3684" s="1" t="s">
        <v>963</v>
      </c>
      <c r="C3684" s="1" t="s">
        <v>10692</v>
      </c>
      <c r="E3684" s="1" t="s">
        <v>10693</v>
      </c>
    </row>
    <row r="3685" spans="1:5" x14ac:dyDescent="0.45">
      <c r="A3685" s="1" t="s">
        <v>962</v>
      </c>
      <c r="B3685" s="1" t="s">
        <v>963</v>
      </c>
      <c r="C3685" s="1" t="s">
        <v>10694</v>
      </c>
      <c r="E3685" s="1" t="s">
        <v>10694</v>
      </c>
    </row>
    <row r="3686" spans="1:5" x14ac:dyDescent="0.45">
      <c r="A3686" s="1" t="s">
        <v>962</v>
      </c>
      <c r="B3686" s="1" t="s">
        <v>963</v>
      </c>
      <c r="C3686" s="1" t="s">
        <v>11281</v>
      </c>
      <c r="E3686" s="1" t="s">
        <v>11282</v>
      </c>
    </row>
    <row r="3687" spans="1:5" x14ac:dyDescent="0.45">
      <c r="A3687" s="1" t="s">
        <v>962</v>
      </c>
      <c r="B3687" s="1" t="s">
        <v>963</v>
      </c>
      <c r="C3687" s="1" t="s">
        <v>12051</v>
      </c>
      <c r="E3687" s="1" t="s">
        <v>12052</v>
      </c>
    </row>
    <row r="3688" spans="1:5" x14ac:dyDescent="0.45">
      <c r="A3688" s="1" t="s">
        <v>962</v>
      </c>
      <c r="B3688" s="1" t="s">
        <v>963</v>
      </c>
      <c r="C3688" s="1" t="s">
        <v>12053</v>
      </c>
      <c r="E3688" s="1" t="s">
        <v>12054</v>
      </c>
    </row>
    <row r="3689" spans="1:5" x14ac:dyDescent="0.45">
      <c r="A3689" s="1" t="s">
        <v>962</v>
      </c>
      <c r="B3689" s="1" t="s">
        <v>963</v>
      </c>
      <c r="C3689" s="1" t="s">
        <v>12055</v>
      </c>
      <c r="E3689" s="1" t="s">
        <v>12054</v>
      </c>
    </row>
    <row r="3690" spans="1:5" x14ac:dyDescent="0.45">
      <c r="A3690" s="1" t="s">
        <v>962</v>
      </c>
      <c r="B3690" s="1" t="s">
        <v>963</v>
      </c>
      <c r="C3690" s="1" t="s">
        <v>12056</v>
      </c>
      <c r="E3690" s="1" t="s">
        <v>12054</v>
      </c>
    </row>
    <row r="3691" spans="1:5" x14ac:dyDescent="0.45">
      <c r="A3691" s="1" t="s">
        <v>962</v>
      </c>
      <c r="B3691" s="1" t="s">
        <v>963</v>
      </c>
      <c r="C3691" s="1" t="s">
        <v>12057</v>
      </c>
      <c r="E3691" s="1" t="s">
        <v>12054</v>
      </c>
    </row>
    <row r="3692" spans="1:5" x14ac:dyDescent="0.45">
      <c r="A3692" s="1" t="s">
        <v>962</v>
      </c>
      <c r="B3692" s="1" t="s">
        <v>963</v>
      </c>
      <c r="C3692" s="1" t="s">
        <v>12058</v>
      </c>
      <c r="E3692" s="1" t="s">
        <v>12054</v>
      </c>
    </row>
    <row r="3693" spans="1:5" x14ac:dyDescent="0.45">
      <c r="A3693" s="1" t="s">
        <v>962</v>
      </c>
      <c r="B3693" s="1" t="s">
        <v>963</v>
      </c>
      <c r="C3693" s="1" t="s">
        <v>12059</v>
      </c>
      <c r="E3693" s="1" t="s">
        <v>12054</v>
      </c>
    </row>
    <row r="3694" spans="1:5" x14ac:dyDescent="0.45">
      <c r="A3694" s="1" t="s">
        <v>962</v>
      </c>
      <c r="B3694" s="1" t="s">
        <v>963</v>
      </c>
      <c r="C3694" s="1" t="s">
        <v>12060</v>
      </c>
      <c r="E3694" s="1" t="s">
        <v>12054</v>
      </c>
    </row>
    <row r="3695" spans="1:5" x14ac:dyDescent="0.45">
      <c r="A3695" s="1" t="s">
        <v>962</v>
      </c>
      <c r="B3695" s="1" t="s">
        <v>963</v>
      </c>
      <c r="C3695" s="1" t="s">
        <v>12061</v>
      </c>
      <c r="E3695" s="1" t="s">
        <v>12054</v>
      </c>
    </row>
    <row r="3696" spans="1:5" x14ac:dyDescent="0.45">
      <c r="A3696" s="1" t="s">
        <v>962</v>
      </c>
      <c r="B3696" s="1" t="s">
        <v>963</v>
      </c>
      <c r="C3696" s="1" t="s">
        <v>12062</v>
      </c>
      <c r="E3696" s="1" t="s">
        <v>12054</v>
      </c>
    </row>
    <row r="3697" spans="1:5" x14ac:dyDescent="0.45">
      <c r="A3697" s="1" t="s">
        <v>962</v>
      </c>
      <c r="B3697" s="1" t="s">
        <v>963</v>
      </c>
      <c r="C3697" s="1" t="s">
        <v>12063</v>
      </c>
      <c r="E3697" s="1" t="s">
        <v>12054</v>
      </c>
    </row>
    <row r="3698" spans="1:5" x14ac:dyDescent="0.45">
      <c r="A3698" s="1" t="s">
        <v>962</v>
      </c>
      <c r="B3698" s="1" t="s">
        <v>963</v>
      </c>
      <c r="C3698" s="1" t="s">
        <v>12064</v>
      </c>
      <c r="E3698" s="1" t="s">
        <v>12054</v>
      </c>
    </row>
    <row r="3699" spans="1:5" x14ac:dyDescent="0.45">
      <c r="A3699" s="1" t="s">
        <v>962</v>
      </c>
      <c r="B3699" s="1" t="s">
        <v>963</v>
      </c>
      <c r="C3699" s="1" t="s">
        <v>12065</v>
      </c>
      <c r="E3699" s="1" t="s">
        <v>12054</v>
      </c>
    </row>
    <row r="3700" spans="1:5" x14ac:dyDescent="0.45">
      <c r="A3700" s="1" t="s">
        <v>962</v>
      </c>
      <c r="B3700" s="1" t="s">
        <v>963</v>
      </c>
      <c r="C3700" s="1" t="s">
        <v>12066</v>
      </c>
      <c r="E3700" s="1" t="s">
        <v>12054</v>
      </c>
    </row>
    <row r="3701" spans="1:5" x14ac:dyDescent="0.45">
      <c r="A3701" s="1" t="s">
        <v>962</v>
      </c>
      <c r="B3701" s="1" t="s">
        <v>963</v>
      </c>
      <c r="C3701" s="1" t="s">
        <v>12067</v>
      </c>
      <c r="E3701" s="1" t="s">
        <v>12054</v>
      </c>
    </row>
    <row r="3702" spans="1:5" x14ac:dyDescent="0.45">
      <c r="A3702" s="1" t="s">
        <v>962</v>
      </c>
      <c r="B3702" s="1" t="s">
        <v>963</v>
      </c>
      <c r="C3702" s="1" t="s">
        <v>12068</v>
      </c>
      <c r="E3702" s="1" t="s">
        <v>12054</v>
      </c>
    </row>
    <row r="3703" spans="1:5" x14ac:dyDescent="0.45">
      <c r="A3703" s="1" t="s">
        <v>962</v>
      </c>
      <c r="B3703" s="1" t="s">
        <v>963</v>
      </c>
      <c r="C3703" s="1" t="s">
        <v>12069</v>
      </c>
      <c r="E3703" s="1" t="s">
        <v>12054</v>
      </c>
    </row>
    <row r="3704" spans="1:5" x14ac:dyDescent="0.45">
      <c r="A3704" s="1" t="s">
        <v>962</v>
      </c>
      <c r="B3704" s="1" t="s">
        <v>963</v>
      </c>
      <c r="C3704" s="1" t="s">
        <v>12070</v>
      </c>
      <c r="E3704" s="1" t="s">
        <v>12054</v>
      </c>
    </row>
    <row r="3705" spans="1:5" x14ac:dyDescent="0.45">
      <c r="A3705" s="1" t="s">
        <v>962</v>
      </c>
      <c r="B3705" s="1" t="s">
        <v>963</v>
      </c>
      <c r="C3705" s="1" t="s">
        <v>12071</v>
      </c>
      <c r="E3705" s="1" t="s">
        <v>12054</v>
      </c>
    </row>
    <row r="3706" spans="1:5" x14ac:dyDescent="0.45">
      <c r="A3706" s="1" t="s">
        <v>962</v>
      </c>
      <c r="B3706" s="1" t="s">
        <v>963</v>
      </c>
      <c r="C3706" s="1" t="s">
        <v>12072</v>
      </c>
      <c r="E3706" s="1" t="s">
        <v>12054</v>
      </c>
    </row>
    <row r="3707" spans="1:5" x14ac:dyDescent="0.45">
      <c r="A3707" s="1" t="s">
        <v>962</v>
      </c>
      <c r="B3707" s="1" t="s">
        <v>963</v>
      </c>
      <c r="C3707" s="1" t="s">
        <v>12073</v>
      </c>
      <c r="E3707" s="1" t="s">
        <v>12054</v>
      </c>
    </row>
    <row r="3708" spans="1:5" x14ac:dyDescent="0.45">
      <c r="A3708" s="1" t="s">
        <v>962</v>
      </c>
      <c r="B3708" s="1" t="s">
        <v>963</v>
      </c>
      <c r="C3708" s="1" t="s">
        <v>12074</v>
      </c>
      <c r="E3708" s="1" t="s">
        <v>12054</v>
      </c>
    </row>
    <row r="3709" spans="1:5" x14ac:dyDescent="0.45">
      <c r="A3709" s="1" t="s">
        <v>962</v>
      </c>
      <c r="B3709" s="1" t="s">
        <v>963</v>
      </c>
      <c r="C3709" s="1" t="s">
        <v>12075</v>
      </c>
      <c r="E3709" s="1" t="s">
        <v>12054</v>
      </c>
    </row>
    <row r="3710" spans="1:5" x14ac:dyDescent="0.45">
      <c r="A3710" s="1" t="s">
        <v>962</v>
      </c>
      <c r="B3710" s="1" t="s">
        <v>963</v>
      </c>
      <c r="C3710" s="1" t="s">
        <v>12076</v>
      </c>
      <c r="E3710" s="1" t="s">
        <v>12054</v>
      </c>
    </row>
    <row r="3711" spans="1:5" x14ac:dyDescent="0.45">
      <c r="A3711" s="1" t="s">
        <v>962</v>
      </c>
      <c r="B3711" s="1" t="s">
        <v>963</v>
      </c>
      <c r="C3711" s="1" t="s">
        <v>12077</v>
      </c>
      <c r="E3711" s="1" t="s">
        <v>12054</v>
      </c>
    </row>
    <row r="3712" spans="1:5" x14ac:dyDescent="0.45">
      <c r="A3712" s="1" t="s">
        <v>962</v>
      </c>
      <c r="B3712" s="1" t="s">
        <v>963</v>
      </c>
      <c r="C3712" s="1" t="s">
        <v>12078</v>
      </c>
      <c r="E3712" s="1" t="s">
        <v>12054</v>
      </c>
    </row>
    <row r="3713" spans="1:5" x14ac:dyDescent="0.45">
      <c r="A3713" s="1" t="s">
        <v>962</v>
      </c>
      <c r="B3713" s="1" t="s">
        <v>963</v>
      </c>
      <c r="C3713" s="1" t="s">
        <v>12079</v>
      </c>
      <c r="E3713" s="1" t="s">
        <v>12080</v>
      </c>
    </row>
    <row r="3714" spans="1:5" x14ac:dyDescent="0.45">
      <c r="A3714" s="1" t="s">
        <v>962</v>
      </c>
      <c r="B3714" s="1" t="s">
        <v>963</v>
      </c>
      <c r="C3714" s="1" t="s">
        <v>12081</v>
      </c>
      <c r="E3714" s="1" t="s">
        <v>12080</v>
      </c>
    </row>
    <row r="3715" spans="1:5" x14ac:dyDescent="0.45">
      <c r="A3715" s="1" t="s">
        <v>962</v>
      </c>
      <c r="B3715" s="1" t="s">
        <v>963</v>
      </c>
      <c r="C3715" s="1" t="s">
        <v>12082</v>
      </c>
      <c r="E3715" s="1" t="s">
        <v>12080</v>
      </c>
    </row>
    <row r="3716" spans="1:5" x14ac:dyDescent="0.45">
      <c r="A3716" s="1" t="s">
        <v>962</v>
      </c>
      <c r="B3716" s="1" t="s">
        <v>963</v>
      </c>
      <c r="C3716" s="1" t="s">
        <v>12083</v>
      </c>
      <c r="E3716" s="1" t="s">
        <v>12080</v>
      </c>
    </row>
    <row r="3717" spans="1:5" x14ac:dyDescent="0.45">
      <c r="A3717" s="1" t="s">
        <v>962</v>
      </c>
      <c r="B3717" s="1" t="s">
        <v>963</v>
      </c>
      <c r="C3717" s="1" t="s">
        <v>12084</v>
      </c>
      <c r="E3717" s="1" t="s">
        <v>12080</v>
      </c>
    </row>
    <row r="3718" spans="1:5" x14ac:dyDescent="0.45">
      <c r="A3718" s="1" t="s">
        <v>962</v>
      </c>
      <c r="B3718" s="1" t="s">
        <v>963</v>
      </c>
      <c r="C3718" s="1" t="s">
        <v>12085</v>
      </c>
      <c r="E3718" s="1" t="s">
        <v>12080</v>
      </c>
    </row>
    <row r="3719" spans="1:5" x14ac:dyDescent="0.45">
      <c r="A3719" s="1" t="s">
        <v>962</v>
      </c>
      <c r="B3719" s="1" t="s">
        <v>963</v>
      </c>
      <c r="C3719" s="1" t="s">
        <v>12086</v>
      </c>
      <c r="E3719" s="1" t="s">
        <v>12080</v>
      </c>
    </row>
    <row r="3720" spans="1:5" x14ac:dyDescent="0.45">
      <c r="A3720" s="1" t="s">
        <v>962</v>
      </c>
      <c r="B3720" s="1" t="s">
        <v>963</v>
      </c>
      <c r="C3720" s="1" t="s">
        <v>12087</v>
      </c>
      <c r="E3720" s="1" t="s">
        <v>12080</v>
      </c>
    </row>
    <row r="3721" spans="1:5" x14ac:dyDescent="0.45">
      <c r="A3721" s="1" t="s">
        <v>962</v>
      </c>
      <c r="B3721" s="1" t="s">
        <v>963</v>
      </c>
      <c r="C3721" s="1" t="s">
        <v>12088</v>
      </c>
      <c r="E3721" s="1" t="s">
        <v>12080</v>
      </c>
    </row>
    <row r="3722" spans="1:5" x14ac:dyDescent="0.45">
      <c r="A3722" s="1" t="s">
        <v>962</v>
      </c>
      <c r="B3722" s="1" t="s">
        <v>963</v>
      </c>
      <c r="C3722" s="1" t="s">
        <v>12089</v>
      </c>
      <c r="E3722" s="1" t="s">
        <v>12080</v>
      </c>
    </row>
    <row r="3723" spans="1:5" x14ac:dyDescent="0.45">
      <c r="A3723" s="1" t="s">
        <v>962</v>
      </c>
      <c r="B3723" s="1" t="s">
        <v>963</v>
      </c>
      <c r="C3723" s="1" t="s">
        <v>12090</v>
      </c>
      <c r="E3723" s="1" t="s">
        <v>12080</v>
      </c>
    </row>
    <row r="3724" spans="1:5" x14ac:dyDescent="0.45">
      <c r="A3724" s="1" t="s">
        <v>962</v>
      </c>
      <c r="B3724" s="1" t="s">
        <v>963</v>
      </c>
      <c r="C3724" s="1" t="s">
        <v>12091</v>
      </c>
      <c r="E3724" s="1" t="s">
        <v>12080</v>
      </c>
    </row>
    <row r="3725" spans="1:5" x14ac:dyDescent="0.45">
      <c r="A3725" s="1" t="s">
        <v>962</v>
      </c>
      <c r="B3725" s="1" t="s">
        <v>963</v>
      </c>
      <c r="C3725" s="1" t="s">
        <v>12092</v>
      </c>
      <c r="E3725" s="1" t="s">
        <v>12080</v>
      </c>
    </row>
    <row r="3726" spans="1:5" x14ac:dyDescent="0.45">
      <c r="A3726" s="1" t="s">
        <v>962</v>
      </c>
      <c r="B3726" s="1" t="s">
        <v>963</v>
      </c>
      <c r="C3726" s="1" t="s">
        <v>12093</v>
      </c>
      <c r="E3726" s="1" t="s">
        <v>12080</v>
      </c>
    </row>
    <row r="3727" spans="1:5" x14ac:dyDescent="0.45">
      <c r="A3727" s="1" t="s">
        <v>962</v>
      </c>
      <c r="B3727" s="1" t="s">
        <v>963</v>
      </c>
      <c r="C3727" s="1" t="s">
        <v>12094</v>
      </c>
      <c r="E3727" s="1" t="s">
        <v>12080</v>
      </c>
    </row>
    <row r="3728" spans="1:5" x14ac:dyDescent="0.45">
      <c r="A3728" s="1" t="s">
        <v>962</v>
      </c>
      <c r="B3728" s="1" t="s">
        <v>963</v>
      </c>
      <c r="C3728" s="1" t="s">
        <v>12095</v>
      </c>
      <c r="E3728" s="1" t="s">
        <v>12080</v>
      </c>
    </row>
    <row r="3729" spans="1:5" x14ac:dyDescent="0.45">
      <c r="A3729" s="1" t="s">
        <v>962</v>
      </c>
      <c r="B3729" s="1" t="s">
        <v>963</v>
      </c>
      <c r="C3729" s="1" t="s">
        <v>12096</v>
      </c>
      <c r="E3729" s="1" t="s">
        <v>12080</v>
      </c>
    </row>
    <row r="3730" spans="1:5" x14ac:dyDescent="0.45">
      <c r="A3730" s="1" t="s">
        <v>962</v>
      </c>
      <c r="B3730" s="1" t="s">
        <v>963</v>
      </c>
      <c r="C3730" s="1" t="s">
        <v>12232</v>
      </c>
      <c r="E3730" s="1" t="s">
        <v>12232</v>
      </c>
    </row>
    <row r="3731" spans="1:5" x14ac:dyDescent="0.45">
      <c r="A3731" s="1" t="s">
        <v>962</v>
      </c>
      <c r="B3731" s="1" t="s">
        <v>963</v>
      </c>
      <c r="C3731" s="1" t="s">
        <v>12370</v>
      </c>
      <c r="E3731" s="1" t="s">
        <v>12371</v>
      </c>
    </row>
    <row r="3732" spans="1:5" x14ac:dyDescent="0.45">
      <c r="A3732" s="1" t="s">
        <v>962</v>
      </c>
      <c r="B3732" s="1" t="s">
        <v>963</v>
      </c>
      <c r="C3732" s="1" t="s">
        <v>12505</v>
      </c>
      <c r="E3732" s="1" t="s">
        <v>12506</v>
      </c>
    </row>
    <row r="3733" spans="1:5" x14ac:dyDescent="0.45">
      <c r="A3733" s="1" t="s">
        <v>962</v>
      </c>
      <c r="B3733" s="1" t="s">
        <v>963</v>
      </c>
      <c r="C3733" s="1" t="s">
        <v>12507</v>
      </c>
      <c r="E3733" s="1" t="s">
        <v>12506</v>
      </c>
    </row>
    <row r="3734" spans="1:5" x14ac:dyDescent="0.45">
      <c r="A3734" s="1" t="s">
        <v>962</v>
      </c>
      <c r="B3734" s="1" t="s">
        <v>963</v>
      </c>
      <c r="C3734" s="1" t="s">
        <v>12508</v>
      </c>
      <c r="E3734" s="1" t="s">
        <v>12509</v>
      </c>
    </row>
    <row r="3735" spans="1:5" x14ac:dyDescent="0.45">
      <c r="A3735" s="1" t="s">
        <v>962</v>
      </c>
      <c r="B3735" s="1" t="s">
        <v>963</v>
      </c>
      <c r="C3735" s="1" t="s">
        <v>12569</v>
      </c>
      <c r="E3735" s="1" t="s">
        <v>12570</v>
      </c>
    </row>
    <row r="3736" spans="1:5" x14ac:dyDescent="0.45">
      <c r="A3736" s="1" t="s">
        <v>962</v>
      </c>
      <c r="B3736" s="1" t="s">
        <v>963</v>
      </c>
      <c r="C3736" s="1" t="s">
        <v>12653</v>
      </c>
      <c r="E3736" s="1" t="s">
        <v>12654</v>
      </c>
    </row>
    <row r="3737" spans="1:5" x14ac:dyDescent="0.45">
      <c r="A3737" s="1" t="s">
        <v>962</v>
      </c>
      <c r="B3737" s="1" t="s">
        <v>963</v>
      </c>
      <c r="C3737" s="1" t="s">
        <v>12655</v>
      </c>
      <c r="E3737" s="1" t="s">
        <v>12656</v>
      </c>
    </row>
    <row r="3738" spans="1:5" x14ac:dyDescent="0.45">
      <c r="A3738" s="1" t="s">
        <v>962</v>
      </c>
      <c r="B3738" s="1" t="s">
        <v>963</v>
      </c>
      <c r="C3738" s="1" t="s">
        <v>13185</v>
      </c>
      <c r="E3738" s="1" t="s">
        <v>14371</v>
      </c>
    </row>
    <row r="3739" spans="1:5" x14ac:dyDescent="0.45">
      <c r="A3739" s="1" t="s">
        <v>962</v>
      </c>
      <c r="B3739" s="1" t="s">
        <v>963</v>
      </c>
      <c r="C3739" s="1" t="s">
        <v>13214</v>
      </c>
      <c r="E3739" s="1" t="s">
        <v>14383</v>
      </c>
    </row>
    <row r="3740" spans="1:5" x14ac:dyDescent="0.45">
      <c r="A3740" s="1" t="s">
        <v>962</v>
      </c>
      <c r="B3740" s="1" t="s">
        <v>963</v>
      </c>
      <c r="C3740" s="1" t="s">
        <v>13215</v>
      </c>
      <c r="E3740" s="1" t="s">
        <v>14383</v>
      </c>
    </row>
    <row r="3741" spans="1:5" x14ac:dyDescent="0.45">
      <c r="A3741" s="1" t="s">
        <v>962</v>
      </c>
      <c r="B3741" s="1" t="s">
        <v>963</v>
      </c>
      <c r="C3741" s="1" t="s">
        <v>13653</v>
      </c>
      <c r="E3741" s="1" t="s">
        <v>14460</v>
      </c>
    </row>
    <row r="3742" spans="1:5" x14ac:dyDescent="0.45">
      <c r="A3742" s="1" t="s">
        <v>962</v>
      </c>
      <c r="B3742" s="1" t="s">
        <v>963</v>
      </c>
      <c r="C3742" s="1" t="s">
        <v>13654</v>
      </c>
      <c r="E3742" s="1" t="s">
        <v>14461</v>
      </c>
    </row>
    <row r="3743" spans="1:5" x14ac:dyDescent="0.45">
      <c r="A3743" s="1" t="s">
        <v>962</v>
      </c>
      <c r="B3743" s="1" t="s">
        <v>963</v>
      </c>
      <c r="C3743" s="1" t="s">
        <v>13655</v>
      </c>
      <c r="E3743" s="1" t="s">
        <v>14462</v>
      </c>
    </row>
    <row r="3744" spans="1:5" x14ac:dyDescent="0.45">
      <c r="A3744" s="1" t="s">
        <v>962</v>
      </c>
      <c r="B3744" s="1" t="s">
        <v>963</v>
      </c>
      <c r="C3744" s="1" t="s">
        <v>13656</v>
      </c>
      <c r="E3744" s="1" t="s">
        <v>14463</v>
      </c>
    </row>
    <row r="3745" spans="1:5" x14ac:dyDescent="0.45">
      <c r="A3745" s="1" t="s">
        <v>962</v>
      </c>
      <c r="B3745" s="1" t="s">
        <v>963</v>
      </c>
      <c r="C3745" s="1" t="s">
        <v>13657</v>
      </c>
      <c r="E3745" s="1" t="s">
        <v>14464</v>
      </c>
    </row>
    <row r="3746" spans="1:5" x14ac:dyDescent="0.45">
      <c r="A3746" s="1" t="s">
        <v>962</v>
      </c>
      <c r="B3746" s="1" t="s">
        <v>963</v>
      </c>
      <c r="C3746" s="1" t="s">
        <v>13661</v>
      </c>
      <c r="E3746" s="1" t="s">
        <v>1321</v>
      </c>
    </row>
    <row r="3747" spans="1:5" x14ac:dyDescent="0.45">
      <c r="A3747" s="1" t="s">
        <v>1571</v>
      </c>
      <c r="B3747" s="1" t="s">
        <v>1572</v>
      </c>
      <c r="C3747" s="1" t="s">
        <v>1573</v>
      </c>
      <c r="E3747" s="1" t="s">
        <v>1574</v>
      </c>
    </row>
    <row r="3748" spans="1:5" x14ac:dyDescent="0.45">
      <c r="A3748" s="1" t="s">
        <v>1571</v>
      </c>
      <c r="B3748" s="1" t="s">
        <v>1572</v>
      </c>
      <c r="C3748" s="1" t="s">
        <v>1575</v>
      </c>
      <c r="E3748" s="1" t="s">
        <v>1574</v>
      </c>
    </row>
    <row r="3749" spans="1:5" x14ac:dyDescent="0.45">
      <c r="A3749" s="1" t="s">
        <v>1571</v>
      </c>
      <c r="B3749" s="1" t="s">
        <v>1572</v>
      </c>
      <c r="C3749" s="1" t="s">
        <v>3331</v>
      </c>
      <c r="E3749" s="1" t="s">
        <v>3332</v>
      </c>
    </row>
    <row r="3750" spans="1:5" x14ac:dyDescent="0.45">
      <c r="A3750" s="1" t="s">
        <v>1571</v>
      </c>
      <c r="B3750" s="1" t="s">
        <v>1572</v>
      </c>
      <c r="C3750" s="1" t="s">
        <v>3532</v>
      </c>
      <c r="E3750" s="1" t="s">
        <v>3533</v>
      </c>
    </row>
    <row r="3751" spans="1:5" x14ac:dyDescent="0.45">
      <c r="A3751" s="1" t="s">
        <v>1571</v>
      </c>
      <c r="B3751" s="1" t="s">
        <v>1572</v>
      </c>
      <c r="C3751" s="1" t="s">
        <v>3534</v>
      </c>
      <c r="E3751" s="1" t="s">
        <v>3533</v>
      </c>
    </row>
    <row r="3752" spans="1:5" x14ac:dyDescent="0.45">
      <c r="A3752" s="1" t="s">
        <v>1571</v>
      </c>
      <c r="B3752" s="1" t="s">
        <v>1572</v>
      </c>
      <c r="C3752" s="1" t="s">
        <v>4185</v>
      </c>
      <c r="E3752" s="1" t="s">
        <v>4185</v>
      </c>
    </row>
    <row r="3753" spans="1:5" x14ac:dyDescent="0.45">
      <c r="A3753" s="1" t="s">
        <v>1571</v>
      </c>
      <c r="B3753" s="1" t="s">
        <v>1572</v>
      </c>
      <c r="C3753" s="1" t="s">
        <v>4186</v>
      </c>
      <c r="E3753" s="1" t="s">
        <v>4186</v>
      </c>
    </row>
    <row r="3754" spans="1:5" x14ac:dyDescent="0.45">
      <c r="A3754" s="1" t="s">
        <v>1571</v>
      </c>
      <c r="B3754" s="1" t="s">
        <v>1572</v>
      </c>
      <c r="C3754" s="1" t="s">
        <v>4510</v>
      </c>
      <c r="E3754" s="1" t="s">
        <v>4511</v>
      </c>
    </row>
    <row r="3755" spans="1:5" x14ac:dyDescent="0.45">
      <c r="A3755" s="1" t="s">
        <v>1571</v>
      </c>
      <c r="B3755" s="1" t="s">
        <v>1572</v>
      </c>
      <c r="C3755" s="1" t="s">
        <v>4512</v>
      </c>
      <c r="E3755" s="1" t="s">
        <v>4511</v>
      </c>
    </row>
    <row r="3756" spans="1:5" x14ac:dyDescent="0.45">
      <c r="A3756" s="1" t="s">
        <v>1571</v>
      </c>
      <c r="B3756" s="1" t="s">
        <v>1572</v>
      </c>
      <c r="C3756" s="1" t="s">
        <v>4851</v>
      </c>
      <c r="E3756" s="1" t="s">
        <v>4852</v>
      </c>
    </row>
    <row r="3757" spans="1:5" x14ac:dyDescent="0.45">
      <c r="A3757" s="1" t="s">
        <v>1571</v>
      </c>
      <c r="B3757" s="1" t="s">
        <v>1572</v>
      </c>
      <c r="C3757" s="1" t="s">
        <v>5015</v>
      </c>
      <c r="E3757" s="1" t="s">
        <v>5016</v>
      </c>
    </row>
    <row r="3758" spans="1:5" x14ac:dyDescent="0.45">
      <c r="A3758" s="1" t="s">
        <v>1571</v>
      </c>
      <c r="B3758" s="1" t="s">
        <v>1572</v>
      </c>
      <c r="C3758" s="1" t="s">
        <v>5017</v>
      </c>
      <c r="E3758" s="1" t="s">
        <v>5018</v>
      </c>
    </row>
    <row r="3759" spans="1:5" x14ac:dyDescent="0.45">
      <c r="A3759" s="1" t="s">
        <v>1571</v>
      </c>
      <c r="B3759" s="1" t="s">
        <v>1572</v>
      </c>
      <c r="C3759" s="1" t="s">
        <v>5019</v>
      </c>
      <c r="E3759" s="1" t="s">
        <v>5018</v>
      </c>
    </row>
    <row r="3760" spans="1:5" x14ac:dyDescent="0.45">
      <c r="A3760" s="1" t="s">
        <v>1571</v>
      </c>
      <c r="B3760" s="1" t="s">
        <v>1572</v>
      </c>
      <c r="C3760" s="1" t="s">
        <v>5020</v>
      </c>
      <c r="E3760" s="1" t="s">
        <v>5018</v>
      </c>
    </row>
    <row r="3761" spans="1:5" x14ac:dyDescent="0.45">
      <c r="A3761" s="1" t="s">
        <v>1571</v>
      </c>
      <c r="B3761" s="1" t="s">
        <v>1572</v>
      </c>
      <c r="C3761" s="1" t="s">
        <v>5021</v>
      </c>
      <c r="E3761" s="1" t="s">
        <v>5018</v>
      </c>
    </row>
    <row r="3762" spans="1:5" x14ac:dyDescent="0.45">
      <c r="A3762" s="1" t="s">
        <v>1571</v>
      </c>
      <c r="B3762" s="1" t="s">
        <v>1572</v>
      </c>
      <c r="C3762" s="1" t="s">
        <v>5022</v>
      </c>
      <c r="E3762" s="1" t="s">
        <v>5018</v>
      </c>
    </row>
    <row r="3763" spans="1:5" x14ac:dyDescent="0.45">
      <c r="A3763" s="1" t="s">
        <v>1571</v>
      </c>
      <c r="B3763" s="1" t="s">
        <v>1572</v>
      </c>
      <c r="C3763" s="1" t="s">
        <v>5023</v>
      </c>
      <c r="E3763" s="1" t="s">
        <v>5024</v>
      </c>
    </row>
    <row r="3764" spans="1:5" x14ac:dyDescent="0.45">
      <c r="A3764" s="1" t="s">
        <v>1571</v>
      </c>
      <c r="B3764" s="1" t="s">
        <v>1572</v>
      </c>
      <c r="C3764" s="1" t="s">
        <v>5025</v>
      </c>
      <c r="E3764" s="1" t="s">
        <v>5026</v>
      </c>
    </row>
    <row r="3765" spans="1:5" x14ac:dyDescent="0.45">
      <c r="A3765" s="1" t="s">
        <v>1571</v>
      </c>
      <c r="B3765" s="1" t="s">
        <v>1572</v>
      </c>
      <c r="C3765" s="1" t="s">
        <v>5027</v>
      </c>
      <c r="E3765" s="1" t="s">
        <v>5026</v>
      </c>
    </row>
    <row r="3766" spans="1:5" x14ac:dyDescent="0.45">
      <c r="A3766" s="1" t="s">
        <v>1571</v>
      </c>
      <c r="B3766" s="1" t="s">
        <v>1572</v>
      </c>
      <c r="C3766" s="1" t="s">
        <v>5028</v>
      </c>
      <c r="E3766" s="1" t="s">
        <v>5029</v>
      </c>
    </row>
    <row r="3767" spans="1:5" x14ac:dyDescent="0.45">
      <c r="A3767" s="1" t="s">
        <v>1571</v>
      </c>
      <c r="B3767" s="1" t="s">
        <v>1572</v>
      </c>
      <c r="C3767" s="1" t="s">
        <v>5030</v>
      </c>
      <c r="E3767" s="1" t="s">
        <v>5029</v>
      </c>
    </row>
    <row r="3768" spans="1:5" x14ac:dyDescent="0.45">
      <c r="A3768" s="1" t="s">
        <v>1571</v>
      </c>
      <c r="B3768" s="1" t="s">
        <v>1572</v>
      </c>
      <c r="C3768" s="1" t="s">
        <v>5033</v>
      </c>
      <c r="E3768" s="1" t="s">
        <v>5034</v>
      </c>
    </row>
    <row r="3769" spans="1:5" x14ac:dyDescent="0.45">
      <c r="A3769" s="1" t="s">
        <v>1571</v>
      </c>
      <c r="B3769" s="1" t="s">
        <v>1572</v>
      </c>
      <c r="C3769" s="1" t="s">
        <v>5031</v>
      </c>
      <c r="E3769" s="1" t="s">
        <v>5032</v>
      </c>
    </row>
    <row r="3770" spans="1:5" x14ac:dyDescent="0.45">
      <c r="A3770" s="1" t="s">
        <v>1571</v>
      </c>
      <c r="B3770" s="1" t="s">
        <v>1572</v>
      </c>
      <c r="C3770" s="1" t="s">
        <v>7148</v>
      </c>
      <c r="E3770" s="1" t="s">
        <v>7147</v>
      </c>
    </row>
    <row r="3771" spans="1:5" x14ac:dyDescent="0.45">
      <c r="A3771" s="1" t="s">
        <v>1571</v>
      </c>
      <c r="B3771" s="1" t="s">
        <v>1572</v>
      </c>
      <c r="C3771" s="1" t="s">
        <v>7149</v>
      </c>
      <c r="E3771" s="1" t="s">
        <v>7147</v>
      </c>
    </row>
    <row r="3772" spans="1:5" x14ac:dyDescent="0.45">
      <c r="A3772" s="1" t="s">
        <v>1571</v>
      </c>
      <c r="B3772" s="1" t="s">
        <v>1572</v>
      </c>
      <c r="C3772" s="1" t="s">
        <v>7146</v>
      </c>
      <c r="E3772" s="1" t="s">
        <v>7147</v>
      </c>
    </row>
    <row r="3773" spans="1:5" x14ac:dyDescent="0.45">
      <c r="A3773" s="1" t="s">
        <v>1571</v>
      </c>
      <c r="B3773" s="1" t="s">
        <v>1572</v>
      </c>
      <c r="C3773" s="1" t="s">
        <v>7338</v>
      </c>
      <c r="E3773" s="1" t="s">
        <v>7339</v>
      </c>
    </row>
    <row r="3774" spans="1:5" x14ac:dyDescent="0.45">
      <c r="A3774" s="1" t="s">
        <v>1571</v>
      </c>
      <c r="B3774" s="1" t="s">
        <v>1572</v>
      </c>
      <c r="C3774" s="1" t="s">
        <v>7340</v>
      </c>
      <c r="E3774" s="1" t="s">
        <v>7341</v>
      </c>
    </row>
    <row r="3775" spans="1:5" x14ac:dyDescent="0.45">
      <c r="A3775" s="1" t="s">
        <v>1571</v>
      </c>
      <c r="B3775" s="1" t="s">
        <v>1572</v>
      </c>
      <c r="C3775" s="1" t="s">
        <v>7342</v>
      </c>
      <c r="E3775" s="1" t="s">
        <v>7343</v>
      </c>
    </row>
    <row r="3776" spans="1:5" x14ac:dyDescent="0.45">
      <c r="A3776" s="1" t="s">
        <v>1571</v>
      </c>
      <c r="B3776" s="1" t="s">
        <v>1572</v>
      </c>
      <c r="C3776" s="1" t="s">
        <v>7344</v>
      </c>
      <c r="E3776" s="1" t="s">
        <v>7344</v>
      </c>
    </row>
    <row r="3777" spans="1:5" x14ac:dyDescent="0.45">
      <c r="A3777" s="1" t="s">
        <v>1571</v>
      </c>
      <c r="B3777" s="1" t="s">
        <v>1572</v>
      </c>
      <c r="C3777" s="1" t="s">
        <v>7345</v>
      </c>
      <c r="E3777" s="1" t="s">
        <v>7346</v>
      </c>
    </row>
    <row r="3778" spans="1:5" x14ac:dyDescent="0.45">
      <c r="A3778" s="1" t="s">
        <v>1571</v>
      </c>
      <c r="B3778" s="1" t="s">
        <v>1572</v>
      </c>
      <c r="C3778" s="1" t="s">
        <v>7347</v>
      </c>
      <c r="E3778" s="1" t="s">
        <v>7346</v>
      </c>
    </row>
    <row r="3779" spans="1:5" x14ac:dyDescent="0.45">
      <c r="A3779" s="1" t="s">
        <v>1571</v>
      </c>
      <c r="B3779" s="1" t="s">
        <v>1572</v>
      </c>
      <c r="C3779" s="1" t="s">
        <v>7348</v>
      </c>
      <c r="E3779" s="1" t="s">
        <v>7346</v>
      </c>
    </row>
    <row r="3780" spans="1:5" x14ac:dyDescent="0.45">
      <c r="A3780" s="1" t="s">
        <v>1571</v>
      </c>
      <c r="B3780" s="1" t="s">
        <v>1572</v>
      </c>
      <c r="C3780" s="1" t="s">
        <v>7309</v>
      </c>
      <c r="E3780" s="1" t="s">
        <v>7309</v>
      </c>
    </row>
    <row r="3781" spans="1:5" x14ac:dyDescent="0.45">
      <c r="A3781" s="1" t="s">
        <v>1571</v>
      </c>
      <c r="B3781" s="1" t="s">
        <v>1572</v>
      </c>
      <c r="C3781" s="1" t="s">
        <v>9212</v>
      </c>
      <c r="E3781" s="1" t="s">
        <v>9212</v>
      </c>
    </row>
    <row r="3782" spans="1:5" x14ac:dyDescent="0.45">
      <c r="A3782" s="1" t="s">
        <v>1571</v>
      </c>
      <c r="B3782" s="1" t="s">
        <v>1572</v>
      </c>
      <c r="C3782" s="1" t="s">
        <v>9273</v>
      </c>
      <c r="E3782" s="1" t="s">
        <v>9273</v>
      </c>
    </row>
    <row r="3783" spans="1:5" x14ac:dyDescent="0.45">
      <c r="A3783" s="1" t="s">
        <v>1571</v>
      </c>
      <c r="B3783" s="1" t="s">
        <v>1572</v>
      </c>
      <c r="C3783" s="1" t="s">
        <v>11183</v>
      </c>
      <c r="E3783" s="1" t="s">
        <v>11184</v>
      </c>
    </row>
    <row r="3784" spans="1:5" x14ac:dyDescent="0.45">
      <c r="A3784" s="1" t="s">
        <v>1571</v>
      </c>
      <c r="B3784" s="1" t="s">
        <v>1572</v>
      </c>
      <c r="C3784" s="1" t="s">
        <v>11185</v>
      </c>
      <c r="E3784" s="1" t="s">
        <v>11186</v>
      </c>
    </row>
    <row r="3785" spans="1:5" x14ac:dyDescent="0.45">
      <c r="A3785" s="1" t="s">
        <v>1571</v>
      </c>
      <c r="B3785" s="1" t="s">
        <v>1572</v>
      </c>
      <c r="C3785" s="1" t="s">
        <v>11187</v>
      </c>
      <c r="E3785" s="1" t="s">
        <v>11186</v>
      </c>
    </row>
    <row r="3786" spans="1:5" x14ac:dyDescent="0.45">
      <c r="A3786" s="1" t="s">
        <v>1571</v>
      </c>
      <c r="B3786" s="1" t="s">
        <v>1572</v>
      </c>
      <c r="C3786" s="1" t="s">
        <v>11188</v>
      </c>
      <c r="E3786" s="1" t="s">
        <v>11186</v>
      </c>
    </row>
    <row r="3787" spans="1:5" x14ac:dyDescent="0.45">
      <c r="A3787" s="1" t="s">
        <v>1571</v>
      </c>
      <c r="B3787" s="1" t="s">
        <v>1572</v>
      </c>
      <c r="C3787" s="1" t="s">
        <v>11189</v>
      </c>
      <c r="E3787" s="1" t="s">
        <v>11190</v>
      </c>
    </row>
    <row r="3788" spans="1:5" x14ac:dyDescent="0.45">
      <c r="A3788" s="1" t="s">
        <v>1571</v>
      </c>
      <c r="B3788" s="1" t="s">
        <v>1572</v>
      </c>
      <c r="C3788" s="1" t="s">
        <v>11191</v>
      </c>
      <c r="E3788" s="1" t="s">
        <v>11190</v>
      </c>
    </row>
    <row r="3789" spans="1:5" x14ac:dyDescent="0.45">
      <c r="A3789" s="1" t="s">
        <v>1571</v>
      </c>
      <c r="B3789" s="1" t="s">
        <v>1572</v>
      </c>
      <c r="C3789" s="1" t="s">
        <v>12229</v>
      </c>
      <c r="E3789" s="1" t="s">
        <v>12230</v>
      </c>
    </row>
    <row r="3790" spans="1:5" x14ac:dyDescent="0.45">
      <c r="A3790" s="1" t="s">
        <v>1571</v>
      </c>
      <c r="B3790" s="1" t="s">
        <v>1572</v>
      </c>
      <c r="C3790" s="1" t="s">
        <v>12528</v>
      </c>
      <c r="E3790" s="1" t="s">
        <v>12529</v>
      </c>
    </row>
    <row r="3791" spans="1:5" x14ac:dyDescent="0.45">
      <c r="A3791" s="1" t="s">
        <v>1571</v>
      </c>
      <c r="B3791" s="1" t="s">
        <v>1572</v>
      </c>
      <c r="C3791" s="1" t="s">
        <v>12530</v>
      </c>
      <c r="E3791" s="1" t="s">
        <v>12531</v>
      </c>
    </row>
    <row r="3792" spans="1:5" x14ac:dyDescent="0.45">
      <c r="A3792" s="1" t="s">
        <v>1571</v>
      </c>
      <c r="B3792" s="1" t="s">
        <v>1572</v>
      </c>
      <c r="C3792" s="1" t="s">
        <v>12532</v>
      </c>
      <c r="E3792" s="1" t="s">
        <v>12531</v>
      </c>
    </row>
    <row r="3793" spans="1:5" x14ac:dyDescent="0.45">
      <c r="A3793" s="1" t="s">
        <v>1571</v>
      </c>
      <c r="B3793" s="1" t="s">
        <v>1572</v>
      </c>
      <c r="C3793" s="1" t="s">
        <v>12533</v>
      </c>
      <c r="E3793" s="1" t="s">
        <v>12534</v>
      </c>
    </row>
    <row r="3794" spans="1:5" x14ac:dyDescent="0.45">
      <c r="A3794" s="1" t="s">
        <v>1571</v>
      </c>
      <c r="B3794" s="1" t="s">
        <v>1572</v>
      </c>
      <c r="C3794" s="1" t="s">
        <v>12538</v>
      </c>
      <c r="E3794" s="1" t="s">
        <v>12536</v>
      </c>
    </row>
    <row r="3795" spans="1:5" x14ac:dyDescent="0.45">
      <c r="A3795" s="1" t="s">
        <v>1571</v>
      </c>
      <c r="B3795" s="1" t="s">
        <v>1572</v>
      </c>
      <c r="C3795" s="1" t="s">
        <v>12539</v>
      </c>
      <c r="E3795" s="1" t="s">
        <v>12536</v>
      </c>
    </row>
    <row r="3796" spans="1:5" x14ac:dyDescent="0.45">
      <c r="A3796" s="1" t="s">
        <v>1571</v>
      </c>
      <c r="B3796" s="1" t="s">
        <v>1572</v>
      </c>
      <c r="C3796" s="1" t="s">
        <v>12540</v>
      </c>
      <c r="E3796" s="1" t="s">
        <v>12536</v>
      </c>
    </row>
    <row r="3797" spans="1:5" x14ac:dyDescent="0.45">
      <c r="A3797" s="1" t="s">
        <v>1571</v>
      </c>
      <c r="B3797" s="1" t="s">
        <v>1572</v>
      </c>
      <c r="C3797" s="1" t="s">
        <v>12535</v>
      </c>
      <c r="E3797" s="1" t="s">
        <v>12536</v>
      </c>
    </row>
    <row r="3798" spans="1:5" x14ac:dyDescent="0.45">
      <c r="A3798" s="1" t="s">
        <v>1571</v>
      </c>
      <c r="B3798" s="1" t="s">
        <v>1572</v>
      </c>
      <c r="C3798" s="1" t="s">
        <v>12537</v>
      </c>
      <c r="E3798" s="1" t="s">
        <v>12536</v>
      </c>
    </row>
    <row r="3799" spans="1:5" x14ac:dyDescent="0.45">
      <c r="A3799" s="1" t="s">
        <v>1571</v>
      </c>
      <c r="B3799" s="1" t="s">
        <v>1572</v>
      </c>
      <c r="C3799" s="1" t="s">
        <v>12551</v>
      </c>
      <c r="E3799" s="1" t="s">
        <v>12551</v>
      </c>
    </row>
    <row r="3800" spans="1:5" x14ac:dyDescent="0.45">
      <c r="A3800" s="1" t="s">
        <v>1571</v>
      </c>
      <c r="B3800" s="1" t="s">
        <v>1572</v>
      </c>
      <c r="C3800" s="1" t="s">
        <v>12571</v>
      </c>
      <c r="E3800" s="1" t="s">
        <v>12572</v>
      </c>
    </row>
    <row r="3801" spans="1:5" x14ac:dyDescent="0.45">
      <c r="A3801" s="1" t="s">
        <v>1571</v>
      </c>
      <c r="B3801" s="1" t="s">
        <v>1572</v>
      </c>
      <c r="C3801" s="1" t="s">
        <v>12573</v>
      </c>
      <c r="E3801" s="1" t="s">
        <v>12572</v>
      </c>
    </row>
    <row r="3802" spans="1:5" x14ac:dyDescent="0.45">
      <c r="A3802" s="1" t="s">
        <v>1571</v>
      </c>
      <c r="B3802" s="1" t="s">
        <v>1572</v>
      </c>
      <c r="C3802" s="1" t="s">
        <v>12574</v>
      </c>
      <c r="E3802" s="1" t="s">
        <v>12572</v>
      </c>
    </row>
    <row r="3803" spans="1:5" x14ac:dyDescent="0.45">
      <c r="A3803" s="1" t="s">
        <v>1571</v>
      </c>
      <c r="B3803" s="1" t="s">
        <v>1572</v>
      </c>
      <c r="C3803" s="1" t="s">
        <v>12575</v>
      </c>
      <c r="E3803" s="1" t="s">
        <v>12572</v>
      </c>
    </row>
    <row r="3804" spans="1:5" x14ac:dyDescent="0.45">
      <c r="A3804" s="1" t="s">
        <v>1571</v>
      </c>
      <c r="B3804" s="1" t="s">
        <v>1572</v>
      </c>
      <c r="C3804" s="1" t="s">
        <v>12576</v>
      </c>
      <c r="E3804" s="1" t="s">
        <v>12572</v>
      </c>
    </row>
    <row r="3805" spans="1:5" x14ac:dyDescent="0.45">
      <c r="A3805" s="1" t="s">
        <v>1571</v>
      </c>
      <c r="B3805" s="1" t="s">
        <v>1572</v>
      </c>
      <c r="C3805" s="1" t="s">
        <v>12577</v>
      </c>
      <c r="E3805" s="1" t="s">
        <v>12572</v>
      </c>
    </row>
    <row r="3806" spans="1:5" x14ac:dyDescent="0.45">
      <c r="A3806" s="1" t="s">
        <v>1571</v>
      </c>
      <c r="B3806" s="1" t="s">
        <v>1572</v>
      </c>
      <c r="C3806" s="1" t="s">
        <v>12578</v>
      </c>
      <c r="E3806" s="1" t="s">
        <v>12572</v>
      </c>
    </row>
    <row r="3807" spans="1:5" x14ac:dyDescent="0.45">
      <c r="A3807" s="1" t="s">
        <v>1571</v>
      </c>
      <c r="B3807" s="1" t="s">
        <v>1572</v>
      </c>
      <c r="C3807" s="1" t="s">
        <v>12579</v>
      </c>
      <c r="E3807" s="1" t="s">
        <v>12572</v>
      </c>
    </row>
    <row r="3808" spans="1:5" x14ac:dyDescent="0.45">
      <c r="A3808" s="1" t="s">
        <v>1571</v>
      </c>
      <c r="B3808" s="1" t="s">
        <v>1572</v>
      </c>
      <c r="C3808" s="1" t="s">
        <v>12580</v>
      </c>
      <c r="E3808" s="1" t="s">
        <v>12572</v>
      </c>
    </row>
    <row r="3809" spans="1:5" x14ac:dyDescent="0.45">
      <c r="A3809" s="1" t="s">
        <v>1571</v>
      </c>
      <c r="B3809" s="1" t="s">
        <v>1572</v>
      </c>
      <c r="C3809" s="1" t="s">
        <v>12581</v>
      </c>
      <c r="E3809" s="1" t="s">
        <v>12572</v>
      </c>
    </row>
    <row r="3810" spans="1:5" x14ac:dyDescent="0.45">
      <c r="A3810" s="1" t="s">
        <v>1571</v>
      </c>
      <c r="B3810" s="1" t="s">
        <v>1572</v>
      </c>
      <c r="C3810" s="1" t="s">
        <v>12582</v>
      </c>
      <c r="E3810" s="1" t="s">
        <v>12572</v>
      </c>
    </row>
    <row r="3811" spans="1:5" x14ac:dyDescent="0.45">
      <c r="A3811" s="1" t="s">
        <v>1571</v>
      </c>
      <c r="B3811" s="1" t="s">
        <v>1572</v>
      </c>
      <c r="C3811" s="1" t="s">
        <v>12583</v>
      </c>
      <c r="E3811" s="1" t="s">
        <v>12572</v>
      </c>
    </row>
    <row r="3812" spans="1:5" x14ac:dyDescent="0.45">
      <c r="A3812" s="1" t="s">
        <v>1571</v>
      </c>
      <c r="B3812" s="1" t="s">
        <v>1572</v>
      </c>
      <c r="C3812" s="1" t="s">
        <v>12584</v>
      </c>
      <c r="E3812" s="1" t="s">
        <v>12572</v>
      </c>
    </row>
    <row r="3813" spans="1:5" x14ac:dyDescent="0.45">
      <c r="A3813" s="1" t="s">
        <v>1571</v>
      </c>
      <c r="B3813" s="1" t="s">
        <v>1572</v>
      </c>
      <c r="C3813" s="1" t="s">
        <v>12585</v>
      </c>
      <c r="E3813" s="1" t="s">
        <v>12572</v>
      </c>
    </row>
    <row r="3814" spans="1:5" x14ac:dyDescent="0.45">
      <c r="A3814" s="1" t="s">
        <v>1571</v>
      </c>
      <c r="B3814" s="1" t="s">
        <v>1572</v>
      </c>
      <c r="C3814" s="1" t="s">
        <v>12586</v>
      </c>
      <c r="E3814" s="1" t="s">
        <v>12572</v>
      </c>
    </row>
    <row r="3815" spans="1:5" x14ac:dyDescent="0.45">
      <c r="A3815" s="1" t="s">
        <v>1571</v>
      </c>
      <c r="B3815" s="1" t="s">
        <v>1572</v>
      </c>
      <c r="C3815" s="1" t="s">
        <v>12588</v>
      </c>
      <c r="E3815" s="1" t="s">
        <v>12572</v>
      </c>
    </row>
    <row r="3816" spans="1:5" x14ac:dyDescent="0.45">
      <c r="A3816" s="1" t="s">
        <v>1571</v>
      </c>
      <c r="B3816" s="1" t="s">
        <v>1572</v>
      </c>
      <c r="C3816" s="1" t="s">
        <v>12587</v>
      </c>
      <c r="E3816" s="1" t="s">
        <v>12572</v>
      </c>
    </row>
    <row r="3817" spans="1:5" x14ac:dyDescent="0.45">
      <c r="A3817" s="1" t="s">
        <v>1571</v>
      </c>
      <c r="B3817" s="1" t="s">
        <v>1572</v>
      </c>
      <c r="C3817" s="1" t="s">
        <v>12589</v>
      </c>
      <c r="E3817" s="1" t="s">
        <v>12590</v>
      </c>
    </row>
    <row r="3818" spans="1:5" x14ac:dyDescent="0.45">
      <c r="A3818" s="1" t="s">
        <v>1571</v>
      </c>
      <c r="B3818" s="1" t="s">
        <v>1572</v>
      </c>
      <c r="C3818" s="1" t="s">
        <v>12591</v>
      </c>
      <c r="E3818" s="1" t="s">
        <v>12590</v>
      </c>
    </row>
    <row r="3819" spans="1:5" x14ac:dyDescent="0.45">
      <c r="A3819" s="1" t="s">
        <v>1571</v>
      </c>
      <c r="B3819" s="1" t="s">
        <v>1572</v>
      </c>
      <c r="C3819" s="1" t="s">
        <v>12592</v>
      </c>
      <c r="E3819" s="1" t="s">
        <v>12590</v>
      </c>
    </row>
    <row r="3820" spans="1:5" x14ac:dyDescent="0.45">
      <c r="A3820" s="1" t="s">
        <v>1571</v>
      </c>
      <c r="B3820" s="1" t="s">
        <v>1572</v>
      </c>
      <c r="C3820" s="1" t="s">
        <v>12593</v>
      </c>
      <c r="E3820" s="1" t="s">
        <v>12590</v>
      </c>
    </row>
    <row r="3821" spans="1:5" x14ac:dyDescent="0.45">
      <c r="A3821" s="1" t="s">
        <v>1571</v>
      </c>
      <c r="B3821" s="1" t="s">
        <v>1572</v>
      </c>
      <c r="C3821" s="1" t="s">
        <v>12594</v>
      </c>
      <c r="E3821" s="1" t="s">
        <v>12595</v>
      </c>
    </row>
    <row r="3822" spans="1:5" x14ac:dyDescent="0.45">
      <c r="A3822" s="1" t="s">
        <v>1571</v>
      </c>
      <c r="B3822" s="1" t="s">
        <v>1572</v>
      </c>
      <c r="C3822" s="1" t="s">
        <v>12596</v>
      </c>
      <c r="E3822" s="1" t="s">
        <v>12595</v>
      </c>
    </row>
    <row r="3823" spans="1:5" x14ac:dyDescent="0.45">
      <c r="A3823" s="1" t="s">
        <v>1571</v>
      </c>
      <c r="B3823" s="1" t="s">
        <v>1572</v>
      </c>
      <c r="C3823" s="1" t="s">
        <v>12597</v>
      </c>
      <c r="E3823" s="1" t="s">
        <v>12595</v>
      </c>
    </row>
    <row r="3824" spans="1:5" x14ac:dyDescent="0.45">
      <c r="A3824" s="1" t="s">
        <v>1571</v>
      </c>
      <c r="B3824" s="1" t="s">
        <v>1572</v>
      </c>
      <c r="C3824" s="1" t="s">
        <v>12598</v>
      </c>
      <c r="E3824" s="1" t="s">
        <v>12595</v>
      </c>
    </row>
    <row r="3825" spans="1:5" x14ac:dyDescent="0.45">
      <c r="A3825" s="1" t="s">
        <v>1571</v>
      </c>
      <c r="B3825" s="1" t="s">
        <v>1572</v>
      </c>
      <c r="C3825" s="1" t="s">
        <v>12599</v>
      </c>
      <c r="E3825" s="1" t="s">
        <v>12595</v>
      </c>
    </row>
    <row r="3826" spans="1:5" x14ac:dyDescent="0.45">
      <c r="A3826" s="1" t="s">
        <v>1571</v>
      </c>
      <c r="B3826" s="1" t="s">
        <v>1572</v>
      </c>
      <c r="C3826" s="1" t="s">
        <v>12600</v>
      </c>
      <c r="E3826" s="1" t="s">
        <v>12601</v>
      </c>
    </row>
    <row r="3827" spans="1:5" x14ac:dyDescent="0.45">
      <c r="A3827" s="1" t="s">
        <v>1571</v>
      </c>
      <c r="B3827" s="1" t="s">
        <v>1572</v>
      </c>
      <c r="C3827" s="1" t="s">
        <v>12602</v>
      </c>
      <c r="E3827" s="1" t="s">
        <v>12601</v>
      </c>
    </row>
    <row r="3828" spans="1:5" x14ac:dyDescent="0.45">
      <c r="A3828" s="1" t="s">
        <v>1571</v>
      </c>
      <c r="B3828" s="1" t="s">
        <v>1572</v>
      </c>
      <c r="C3828" s="1" t="s">
        <v>12603</v>
      </c>
      <c r="E3828" s="1" t="s">
        <v>12601</v>
      </c>
    </row>
    <row r="3829" spans="1:5" x14ac:dyDescent="0.45">
      <c r="A3829" s="1" t="s">
        <v>1571</v>
      </c>
      <c r="B3829" s="1" t="s">
        <v>1572</v>
      </c>
      <c r="C3829" s="1" t="s">
        <v>12604</v>
      </c>
      <c r="E3829" s="1" t="s">
        <v>12601</v>
      </c>
    </row>
    <row r="3830" spans="1:5" x14ac:dyDescent="0.45">
      <c r="A3830" s="1" t="s">
        <v>1571</v>
      </c>
      <c r="B3830" s="1" t="s">
        <v>1572</v>
      </c>
      <c r="C3830" s="1" t="s">
        <v>12605</v>
      </c>
      <c r="E3830" s="1" t="s">
        <v>12601</v>
      </c>
    </row>
    <row r="3831" spans="1:5" x14ac:dyDescent="0.45">
      <c r="A3831" s="1" t="s">
        <v>1571</v>
      </c>
      <c r="B3831" s="1" t="s">
        <v>1572</v>
      </c>
      <c r="C3831" s="1" t="s">
        <v>12606</v>
      </c>
      <c r="E3831" s="1" t="s">
        <v>12601</v>
      </c>
    </row>
    <row r="3832" spans="1:5" x14ac:dyDescent="0.45">
      <c r="A3832" s="1" t="s">
        <v>1571</v>
      </c>
      <c r="B3832" s="1" t="s">
        <v>1572</v>
      </c>
      <c r="C3832" s="1" t="s">
        <v>12607</v>
      </c>
      <c r="E3832" s="1" t="s">
        <v>12601</v>
      </c>
    </row>
    <row r="3833" spans="1:5" x14ac:dyDescent="0.45">
      <c r="A3833" s="1" t="s">
        <v>1571</v>
      </c>
      <c r="B3833" s="1" t="s">
        <v>1572</v>
      </c>
      <c r="C3833" s="1" t="s">
        <v>12608</v>
      </c>
      <c r="E3833" s="1" t="s">
        <v>12601</v>
      </c>
    </row>
    <row r="3834" spans="1:5" x14ac:dyDescent="0.45">
      <c r="A3834" s="1" t="s">
        <v>1571</v>
      </c>
      <c r="B3834" s="1" t="s">
        <v>1572</v>
      </c>
      <c r="C3834" s="1" t="s">
        <v>12609</v>
      </c>
      <c r="E3834" s="1" t="s">
        <v>12601</v>
      </c>
    </row>
    <row r="3835" spans="1:5" x14ac:dyDescent="0.45">
      <c r="A3835" s="1" t="s">
        <v>1571</v>
      </c>
      <c r="B3835" s="1" t="s">
        <v>1572</v>
      </c>
      <c r="C3835" s="1" t="s">
        <v>12610</v>
      </c>
      <c r="E3835" s="1" t="s">
        <v>12601</v>
      </c>
    </row>
    <row r="3836" spans="1:5" x14ac:dyDescent="0.45">
      <c r="A3836" s="1" t="s">
        <v>1571</v>
      </c>
      <c r="B3836" s="1" t="s">
        <v>1572</v>
      </c>
      <c r="C3836" s="1" t="s">
        <v>12611</v>
      </c>
      <c r="E3836" s="1" t="s">
        <v>12601</v>
      </c>
    </row>
    <row r="3837" spans="1:5" x14ac:dyDescent="0.45">
      <c r="A3837" s="1" t="s">
        <v>1571</v>
      </c>
      <c r="B3837" s="1" t="s">
        <v>1572</v>
      </c>
      <c r="C3837" s="1" t="s">
        <v>12612</v>
      </c>
      <c r="E3837" s="1" t="s">
        <v>12601</v>
      </c>
    </row>
    <row r="3838" spans="1:5" x14ac:dyDescent="0.45">
      <c r="A3838" s="1" t="s">
        <v>1571</v>
      </c>
      <c r="B3838" s="1" t="s">
        <v>1572</v>
      </c>
      <c r="C3838" s="1" t="s">
        <v>12613</v>
      </c>
      <c r="E3838" s="1" t="s">
        <v>12601</v>
      </c>
    </row>
    <row r="3839" spans="1:5" x14ac:dyDescent="0.45">
      <c r="A3839" s="1" t="s">
        <v>1571</v>
      </c>
      <c r="B3839" s="1" t="s">
        <v>1572</v>
      </c>
      <c r="C3839" s="1" t="s">
        <v>12614</v>
      </c>
      <c r="E3839" s="1" t="s">
        <v>12601</v>
      </c>
    </row>
    <row r="3840" spans="1:5" x14ac:dyDescent="0.45">
      <c r="A3840" s="1" t="s">
        <v>1571</v>
      </c>
      <c r="B3840" s="1" t="s">
        <v>1572</v>
      </c>
      <c r="C3840" s="1" t="s">
        <v>12615</v>
      </c>
      <c r="E3840" s="1" t="s">
        <v>12615</v>
      </c>
    </row>
    <row r="3841" spans="1:5" x14ac:dyDescent="0.45">
      <c r="A3841" s="1" t="s">
        <v>1571</v>
      </c>
      <c r="B3841" s="1" t="s">
        <v>1572</v>
      </c>
      <c r="C3841" s="1" t="s">
        <v>12618</v>
      </c>
      <c r="E3841" s="1" t="s">
        <v>12618</v>
      </c>
    </row>
    <row r="3842" spans="1:5" x14ac:dyDescent="0.45">
      <c r="A3842" s="1" t="s">
        <v>1571</v>
      </c>
      <c r="B3842" s="1" t="s">
        <v>1572</v>
      </c>
      <c r="C3842" s="1" t="s">
        <v>12619</v>
      </c>
      <c r="E3842" s="1" t="s">
        <v>12620</v>
      </c>
    </row>
    <row r="3843" spans="1:5" x14ac:dyDescent="0.45">
      <c r="A3843" s="1" t="s">
        <v>1571</v>
      </c>
      <c r="B3843" s="1" t="s">
        <v>1572</v>
      </c>
      <c r="C3843" s="1" t="s">
        <v>12621</v>
      </c>
      <c r="E3843" s="1" t="s">
        <v>12620</v>
      </c>
    </row>
    <row r="3844" spans="1:5" x14ac:dyDescent="0.45">
      <c r="A3844" s="1" t="s">
        <v>1571</v>
      </c>
      <c r="B3844" s="1" t="s">
        <v>1572</v>
      </c>
      <c r="C3844" s="1" t="s">
        <v>12622</v>
      </c>
      <c r="E3844" s="1" t="s">
        <v>12620</v>
      </c>
    </row>
    <row r="3845" spans="1:5" x14ac:dyDescent="0.45">
      <c r="A3845" s="1" t="s">
        <v>1571</v>
      </c>
      <c r="B3845" s="1" t="s">
        <v>1572</v>
      </c>
      <c r="C3845" s="1" t="s">
        <v>12623</v>
      </c>
      <c r="E3845" s="1" t="s">
        <v>12620</v>
      </c>
    </row>
    <row r="3846" spans="1:5" x14ac:dyDescent="0.45">
      <c r="A3846" s="1" t="s">
        <v>1571</v>
      </c>
      <c r="B3846" s="1" t="s">
        <v>1572</v>
      </c>
      <c r="C3846" s="1" t="s">
        <v>12624</v>
      </c>
      <c r="E3846" s="1" t="s">
        <v>12620</v>
      </c>
    </row>
    <row r="3847" spans="1:5" x14ac:dyDescent="0.45">
      <c r="A3847" s="1" t="s">
        <v>1571</v>
      </c>
      <c r="B3847" s="1" t="s">
        <v>1572</v>
      </c>
      <c r="C3847" s="1" t="s">
        <v>12625</v>
      </c>
      <c r="E3847" s="1" t="s">
        <v>12620</v>
      </c>
    </row>
    <row r="3848" spans="1:5" x14ac:dyDescent="0.45">
      <c r="A3848" s="1" t="s">
        <v>1571</v>
      </c>
      <c r="B3848" s="1" t="s">
        <v>1572</v>
      </c>
      <c r="C3848" s="1" t="s">
        <v>12626</v>
      </c>
      <c r="E3848" s="1" t="s">
        <v>12620</v>
      </c>
    </row>
    <row r="3849" spans="1:5" x14ac:dyDescent="0.45">
      <c r="A3849" s="1" t="s">
        <v>1571</v>
      </c>
      <c r="B3849" s="1" t="s">
        <v>1572</v>
      </c>
      <c r="C3849" s="1" t="s">
        <v>12627</v>
      </c>
      <c r="E3849" s="1" t="s">
        <v>12620</v>
      </c>
    </row>
    <row r="3850" spans="1:5" x14ac:dyDescent="0.45">
      <c r="A3850" s="1" t="s">
        <v>1571</v>
      </c>
      <c r="B3850" s="1" t="s">
        <v>1572</v>
      </c>
      <c r="C3850" s="1" t="s">
        <v>12628</v>
      </c>
      <c r="E3850" s="1" t="s">
        <v>12620</v>
      </c>
    </row>
    <row r="3851" spans="1:5" x14ac:dyDescent="0.45">
      <c r="A3851" s="1" t="s">
        <v>1571</v>
      </c>
      <c r="B3851" s="1" t="s">
        <v>1572</v>
      </c>
      <c r="C3851" s="1" t="s">
        <v>12629</v>
      </c>
      <c r="E3851" s="1" t="s">
        <v>12630</v>
      </c>
    </row>
    <row r="3852" spans="1:5" x14ac:dyDescent="0.45">
      <c r="A3852" s="1" t="s">
        <v>1571</v>
      </c>
      <c r="B3852" s="1" t="s">
        <v>1572</v>
      </c>
      <c r="C3852" s="1" t="s">
        <v>12643</v>
      </c>
      <c r="E3852" s="1" t="s">
        <v>12644</v>
      </c>
    </row>
    <row r="3853" spans="1:5" x14ac:dyDescent="0.45">
      <c r="A3853" s="1" t="s">
        <v>1571</v>
      </c>
      <c r="B3853" s="1" t="s">
        <v>1572</v>
      </c>
      <c r="C3853" s="1" t="s">
        <v>12645</v>
      </c>
      <c r="E3853" s="1" t="s">
        <v>12644</v>
      </c>
    </row>
    <row r="3854" spans="1:5" x14ac:dyDescent="0.45">
      <c r="A3854" s="1" t="s">
        <v>1571</v>
      </c>
      <c r="B3854" s="1" t="s">
        <v>1572</v>
      </c>
      <c r="C3854" s="1" t="s">
        <v>12646</v>
      </c>
      <c r="E3854" s="1" t="s">
        <v>12644</v>
      </c>
    </row>
    <row r="3855" spans="1:5" x14ac:dyDescent="0.45">
      <c r="A3855" s="1" t="s">
        <v>1571</v>
      </c>
      <c r="B3855" s="1" t="s">
        <v>1572</v>
      </c>
      <c r="C3855" s="1" t="s">
        <v>12647</v>
      </c>
      <c r="E3855" s="1" t="s">
        <v>12644</v>
      </c>
    </row>
    <row r="3856" spans="1:5" x14ac:dyDescent="0.45">
      <c r="A3856" s="1" t="s">
        <v>1571</v>
      </c>
      <c r="B3856" s="1" t="s">
        <v>1572</v>
      </c>
      <c r="C3856" s="1" t="s">
        <v>12648</v>
      </c>
      <c r="E3856" s="1" t="s">
        <v>12644</v>
      </c>
    </row>
    <row r="3857" spans="1:5" x14ac:dyDescent="0.45">
      <c r="A3857" s="1" t="s">
        <v>1571</v>
      </c>
      <c r="B3857" s="1" t="s">
        <v>1572</v>
      </c>
      <c r="C3857" s="1" t="s">
        <v>12649</v>
      </c>
      <c r="E3857" s="1" t="s">
        <v>12644</v>
      </c>
    </row>
    <row r="3858" spans="1:5" x14ac:dyDescent="0.45">
      <c r="A3858" s="1" t="s">
        <v>1571</v>
      </c>
      <c r="B3858" s="1" t="s">
        <v>1572</v>
      </c>
      <c r="C3858" s="1" t="s">
        <v>12650</v>
      </c>
      <c r="E3858" s="1" t="s">
        <v>12644</v>
      </c>
    </row>
    <row r="3859" spans="1:5" x14ac:dyDescent="0.45">
      <c r="A3859" s="1" t="s">
        <v>1571</v>
      </c>
      <c r="B3859" s="1" t="s">
        <v>1572</v>
      </c>
      <c r="C3859" s="1" t="s">
        <v>12651</v>
      </c>
      <c r="E3859" s="1" t="s">
        <v>12644</v>
      </c>
    </row>
    <row r="3860" spans="1:5" x14ac:dyDescent="0.45">
      <c r="A3860" s="1" t="s">
        <v>1571</v>
      </c>
      <c r="B3860" s="1" t="s">
        <v>1572</v>
      </c>
      <c r="C3860" s="1" t="s">
        <v>12652</v>
      </c>
      <c r="E3860" s="1" t="s">
        <v>12644</v>
      </c>
    </row>
    <row r="3861" spans="1:5" x14ac:dyDescent="0.45">
      <c r="A3861" s="1" t="s">
        <v>1571</v>
      </c>
      <c r="B3861" s="1" t="s">
        <v>1572</v>
      </c>
      <c r="C3861" s="1" t="s">
        <v>12631</v>
      </c>
      <c r="E3861" s="1" t="s">
        <v>12632</v>
      </c>
    </row>
    <row r="3862" spans="1:5" x14ac:dyDescent="0.45">
      <c r="A3862" s="1" t="s">
        <v>1571</v>
      </c>
      <c r="B3862" s="1" t="s">
        <v>1572</v>
      </c>
      <c r="C3862" s="1" t="s">
        <v>12633</v>
      </c>
      <c r="E3862" s="1" t="s">
        <v>12632</v>
      </c>
    </row>
    <row r="3863" spans="1:5" x14ac:dyDescent="0.45">
      <c r="A3863" s="1" t="s">
        <v>1571</v>
      </c>
      <c r="B3863" s="1" t="s">
        <v>1572</v>
      </c>
      <c r="C3863" s="1" t="s">
        <v>12634</v>
      </c>
      <c r="E3863" s="1" t="s">
        <v>12632</v>
      </c>
    </row>
    <row r="3864" spans="1:5" x14ac:dyDescent="0.45">
      <c r="A3864" s="1" t="s">
        <v>1571</v>
      </c>
      <c r="B3864" s="1" t="s">
        <v>1572</v>
      </c>
      <c r="C3864" s="1" t="s">
        <v>12635</v>
      </c>
      <c r="E3864" s="1" t="s">
        <v>12632</v>
      </c>
    </row>
    <row r="3865" spans="1:5" x14ac:dyDescent="0.45">
      <c r="A3865" s="1" t="s">
        <v>1571</v>
      </c>
      <c r="B3865" s="1" t="s">
        <v>1572</v>
      </c>
      <c r="C3865" s="1" t="s">
        <v>12636</v>
      </c>
      <c r="E3865" s="1" t="s">
        <v>12632</v>
      </c>
    </row>
    <row r="3866" spans="1:5" x14ac:dyDescent="0.45">
      <c r="A3866" s="1" t="s">
        <v>1571</v>
      </c>
      <c r="B3866" s="1" t="s">
        <v>1572</v>
      </c>
      <c r="C3866" s="1" t="s">
        <v>12637</v>
      </c>
      <c r="E3866" s="1" t="s">
        <v>12632</v>
      </c>
    </row>
    <row r="3867" spans="1:5" x14ac:dyDescent="0.45">
      <c r="A3867" s="1" t="s">
        <v>1571</v>
      </c>
      <c r="B3867" s="1" t="s">
        <v>1572</v>
      </c>
      <c r="C3867" s="1" t="s">
        <v>12638</v>
      </c>
      <c r="E3867" s="1" t="s">
        <v>12632</v>
      </c>
    </row>
    <row r="3868" spans="1:5" x14ac:dyDescent="0.45">
      <c r="A3868" s="1" t="s">
        <v>1571</v>
      </c>
      <c r="B3868" s="1" t="s">
        <v>1572</v>
      </c>
      <c r="C3868" s="1" t="s">
        <v>12639</v>
      </c>
      <c r="E3868" s="1" t="s">
        <v>12632</v>
      </c>
    </row>
    <row r="3869" spans="1:5" x14ac:dyDescent="0.45">
      <c r="A3869" s="1" t="s">
        <v>1571</v>
      </c>
      <c r="B3869" s="1" t="s">
        <v>1572</v>
      </c>
      <c r="C3869" s="1" t="s">
        <v>12640</v>
      </c>
      <c r="E3869" s="1" t="s">
        <v>12632</v>
      </c>
    </row>
    <row r="3870" spans="1:5" x14ac:dyDescent="0.45">
      <c r="A3870" s="1" t="s">
        <v>1571</v>
      </c>
      <c r="B3870" s="1" t="s">
        <v>1572</v>
      </c>
      <c r="C3870" s="1" t="s">
        <v>12641</v>
      </c>
      <c r="E3870" s="1" t="s">
        <v>12632</v>
      </c>
    </row>
    <row r="3871" spans="1:5" x14ac:dyDescent="0.45">
      <c r="A3871" s="1" t="s">
        <v>1571</v>
      </c>
      <c r="B3871" s="1" t="s">
        <v>1572</v>
      </c>
      <c r="C3871" s="1" t="s">
        <v>12642</v>
      </c>
      <c r="E3871" s="1" t="s">
        <v>12632</v>
      </c>
    </row>
    <row r="3872" spans="1:5" x14ac:dyDescent="0.45">
      <c r="A3872" s="1" t="s">
        <v>1571</v>
      </c>
      <c r="B3872" s="1" t="s">
        <v>1572</v>
      </c>
      <c r="C3872" s="1" t="s">
        <v>12657</v>
      </c>
      <c r="E3872" s="1" t="s">
        <v>12658</v>
      </c>
    </row>
    <row r="3873" spans="1:5" x14ac:dyDescent="0.45">
      <c r="A3873" s="1" t="s">
        <v>1571</v>
      </c>
      <c r="B3873" s="1" t="s">
        <v>1572</v>
      </c>
      <c r="C3873" s="1" t="s">
        <v>12659</v>
      </c>
      <c r="E3873" s="1" t="s">
        <v>12658</v>
      </c>
    </row>
    <row r="3874" spans="1:5" x14ac:dyDescent="0.45">
      <c r="A3874" s="1" t="s">
        <v>1571</v>
      </c>
      <c r="B3874" s="1" t="s">
        <v>1572</v>
      </c>
      <c r="C3874" s="1" t="s">
        <v>12660</v>
      </c>
      <c r="E3874" s="1" t="s">
        <v>12658</v>
      </c>
    </row>
    <row r="3875" spans="1:5" x14ac:dyDescent="0.45">
      <c r="A3875" s="1" t="s">
        <v>1571</v>
      </c>
      <c r="B3875" s="1" t="s">
        <v>1572</v>
      </c>
      <c r="C3875" s="1" t="s">
        <v>12661</v>
      </c>
      <c r="E3875" s="1" t="s">
        <v>12658</v>
      </c>
    </row>
    <row r="3876" spans="1:5" x14ac:dyDescent="0.45">
      <c r="A3876" s="1" t="s">
        <v>1571</v>
      </c>
      <c r="B3876" s="1" t="s">
        <v>1572</v>
      </c>
      <c r="C3876" s="1" t="s">
        <v>12662</v>
      </c>
      <c r="E3876" s="1" t="s">
        <v>12658</v>
      </c>
    </row>
    <row r="3877" spans="1:5" x14ac:dyDescent="0.45">
      <c r="A3877" s="1" t="s">
        <v>1571</v>
      </c>
      <c r="B3877" s="1" t="s">
        <v>1572</v>
      </c>
      <c r="C3877" s="1" t="s">
        <v>12663</v>
      </c>
      <c r="E3877" s="1" t="s">
        <v>12658</v>
      </c>
    </row>
    <row r="3878" spans="1:5" x14ac:dyDescent="0.45">
      <c r="A3878" s="1" t="s">
        <v>1571</v>
      </c>
      <c r="B3878" s="1" t="s">
        <v>1572</v>
      </c>
      <c r="C3878" s="1" t="s">
        <v>12664</v>
      </c>
      <c r="E3878" s="1" t="s">
        <v>12658</v>
      </c>
    </row>
    <row r="3879" spans="1:5" x14ac:dyDescent="0.45">
      <c r="A3879" s="1" t="s">
        <v>1571</v>
      </c>
      <c r="B3879" s="1" t="s">
        <v>1572</v>
      </c>
      <c r="C3879" s="1" t="s">
        <v>12665</v>
      </c>
      <c r="E3879" s="1" t="s">
        <v>12658</v>
      </c>
    </row>
    <row r="3880" spans="1:5" x14ac:dyDescent="0.45">
      <c r="A3880" s="1" t="s">
        <v>1571</v>
      </c>
      <c r="B3880" s="1" t="s">
        <v>1572</v>
      </c>
      <c r="C3880" s="1" t="s">
        <v>12666</v>
      </c>
      <c r="E3880" s="1" t="s">
        <v>12658</v>
      </c>
    </row>
    <row r="3881" spans="1:5" x14ac:dyDescent="0.45">
      <c r="A3881" s="1" t="s">
        <v>1571</v>
      </c>
      <c r="B3881" s="1" t="s">
        <v>1572</v>
      </c>
      <c r="C3881" s="1" t="s">
        <v>12667</v>
      </c>
      <c r="E3881" s="1" t="s">
        <v>12658</v>
      </c>
    </row>
    <row r="3882" spans="1:5" x14ac:dyDescent="0.45">
      <c r="A3882" s="1" t="s">
        <v>1571</v>
      </c>
      <c r="B3882" s="1" t="s">
        <v>1572</v>
      </c>
      <c r="C3882" s="1" t="s">
        <v>12668</v>
      </c>
      <c r="E3882" s="1" t="s">
        <v>12658</v>
      </c>
    </row>
    <row r="3883" spans="1:5" x14ac:dyDescent="0.45">
      <c r="A3883" s="1" t="s">
        <v>1571</v>
      </c>
      <c r="B3883" s="1" t="s">
        <v>1572</v>
      </c>
      <c r="C3883" s="1" t="s">
        <v>12669</v>
      </c>
      <c r="E3883" s="1" t="s">
        <v>12658</v>
      </c>
    </row>
    <row r="3884" spans="1:5" x14ac:dyDescent="0.45">
      <c r="A3884" s="1" t="s">
        <v>1571</v>
      </c>
      <c r="B3884" s="1" t="s">
        <v>1572</v>
      </c>
      <c r="C3884" s="1" t="s">
        <v>12670</v>
      </c>
      <c r="E3884" s="1" t="s">
        <v>12658</v>
      </c>
    </row>
    <row r="3885" spans="1:5" x14ac:dyDescent="0.45">
      <c r="A3885" s="1" t="s">
        <v>1571</v>
      </c>
      <c r="B3885" s="1" t="s">
        <v>1572</v>
      </c>
      <c r="C3885" s="1" t="s">
        <v>12671</v>
      </c>
      <c r="E3885" s="1" t="s">
        <v>12658</v>
      </c>
    </row>
    <row r="3886" spans="1:5" x14ac:dyDescent="0.45">
      <c r="A3886" s="1" t="s">
        <v>1571</v>
      </c>
      <c r="B3886" s="1" t="s">
        <v>1572</v>
      </c>
      <c r="C3886" s="1" t="s">
        <v>12672</v>
      </c>
      <c r="E3886" s="1" t="s">
        <v>12658</v>
      </c>
    </row>
    <row r="3887" spans="1:5" x14ac:dyDescent="0.45">
      <c r="A3887" s="1" t="s">
        <v>1571</v>
      </c>
      <c r="B3887" s="1" t="s">
        <v>1572</v>
      </c>
      <c r="C3887" s="1" t="s">
        <v>12673</v>
      </c>
      <c r="E3887" s="1" t="s">
        <v>12658</v>
      </c>
    </row>
    <row r="3888" spans="1:5" x14ac:dyDescent="0.45">
      <c r="A3888" s="1" t="s">
        <v>1571</v>
      </c>
      <c r="B3888" s="1" t="s">
        <v>1572</v>
      </c>
      <c r="C3888" s="1" t="s">
        <v>12674</v>
      </c>
      <c r="E3888" s="1" t="s">
        <v>12658</v>
      </c>
    </row>
    <row r="3889" spans="1:5" x14ac:dyDescent="0.45">
      <c r="A3889" s="1" t="s">
        <v>1571</v>
      </c>
      <c r="B3889" s="1" t="s">
        <v>1572</v>
      </c>
      <c r="C3889" s="1" t="s">
        <v>12675</v>
      </c>
      <c r="E3889" s="1" t="s">
        <v>12658</v>
      </c>
    </row>
    <row r="3890" spans="1:5" x14ac:dyDescent="0.45">
      <c r="A3890" s="1" t="s">
        <v>1571</v>
      </c>
      <c r="B3890" s="1" t="s">
        <v>1572</v>
      </c>
      <c r="C3890" s="1" t="s">
        <v>12676</v>
      </c>
      <c r="E3890" s="1" t="s">
        <v>12658</v>
      </c>
    </row>
    <row r="3891" spans="1:5" x14ac:dyDescent="0.45">
      <c r="A3891" s="1" t="s">
        <v>1571</v>
      </c>
      <c r="B3891" s="1" t="s">
        <v>1572</v>
      </c>
      <c r="C3891" s="1" t="s">
        <v>12677</v>
      </c>
      <c r="E3891" s="1" t="s">
        <v>12658</v>
      </c>
    </row>
    <row r="3892" spans="1:5" x14ac:dyDescent="0.45">
      <c r="A3892" s="1" t="s">
        <v>1571</v>
      </c>
      <c r="B3892" s="1" t="s">
        <v>1572</v>
      </c>
      <c r="C3892" s="1" t="s">
        <v>12678</v>
      </c>
      <c r="E3892" s="1" t="s">
        <v>12658</v>
      </c>
    </row>
    <row r="3893" spans="1:5" x14ac:dyDescent="0.45">
      <c r="A3893" s="1" t="s">
        <v>1571</v>
      </c>
      <c r="B3893" s="1" t="s">
        <v>1572</v>
      </c>
      <c r="C3893" s="1" t="s">
        <v>12679</v>
      </c>
      <c r="E3893" s="1" t="s">
        <v>12658</v>
      </c>
    </row>
    <row r="3894" spans="1:5" x14ac:dyDescent="0.45">
      <c r="A3894" s="1" t="s">
        <v>1571</v>
      </c>
      <c r="B3894" s="1" t="s">
        <v>1572</v>
      </c>
      <c r="C3894" s="1" t="s">
        <v>12680</v>
      </c>
      <c r="E3894" s="1" t="s">
        <v>12681</v>
      </c>
    </row>
    <row r="3895" spans="1:5" x14ac:dyDescent="0.45">
      <c r="A3895" s="1" t="s">
        <v>1571</v>
      </c>
      <c r="B3895" s="1" t="s">
        <v>1572</v>
      </c>
      <c r="C3895" s="1" t="s">
        <v>12682</v>
      </c>
      <c r="E3895" s="1" t="s">
        <v>12681</v>
      </c>
    </row>
    <row r="3896" spans="1:5" x14ac:dyDescent="0.45">
      <c r="A3896" s="1" t="s">
        <v>1571</v>
      </c>
      <c r="B3896" s="1" t="s">
        <v>1572</v>
      </c>
      <c r="C3896" s="1" t="s">
        <v>12683</v>
      </c>
      <c r="E3896" s="1" t="s">
        <v>12684</v>
      </c>
    </row>
    <row r="3897" spans="1:5" x14ac:dyDescent="0.45">
      <c r="A3897" s="1" t="s">
        <v>1571</v>
      </c>
      <c r="B3897" s="1" t="s">
        <v>1572</v>
      </c>
      <c r="C3897" s="1" t="s">
        <v>12686</v>
      </c>
      <c r="E3897" s="1" t="s">
        <v>12687</v>
      </c>
    </row>
    <row r="3898" spans="1:5" x14ac:dyDescent="0.45">
      <c r="A3898" s="1" t="s">
        <v>1571</v>
      </c>
      <c r="B3898" s="1" t="s">
        <v>1572</v>
      </c>
      <c r="C3898" s="1" t="s">
        <v>12688</v>
      </c>
      <c r="E3898" s="1" t="s">
        <v>12687</v>
      </c>
    </row>
    <row r="3899" spans="1:5" x14ac:dyDescent="0.45">
      <c r="A3899" s="1" t="s">
        <v>1571</v>
      </c>
      <c r="B3899" s="1" t="s">
        <v>1572</v>
      </c>
      <c r="C3899" s="1" t="s">
        <v>12689</v>
      </c>
      <c r="E3899" s="1" t="s">
        <v>12687</v>
      </c>
    </row>
    <row r="3900" spans="1:5" x14ac:dyDescent="0.45">
      <c r="A3900" s="1" t="s">
        <v>1571</v>
      </c>
      <c r="B3900" s="1" t="s">
        <v>1572</v>
      </c>
      <c r="C3900" s="1" t="s">
        <v>12690</v>
      </c>
      <c r="E3900" s="1" t="s">
        <v>12687</v>
      </c>
    </row>
    <row r="3901" spans="1:5" x14ac:dyDescent="0.45">
      <c r="A3901" s="1" t="s">
        <v>1571</v>
      </c>
      <c r="B3901" s="1" t="s">
        <v>1572</v>
      </c>
      <c r="C3901" s="1" t="s">
        <v>12694</v>
      </c>
      <c r="E3901" s="1" t="s">
        <v>12695</v>
      </c>
    </row>
    <row r="3902" spans="1:5" x14ac:dyDescent="0.45">
      <c r="A3902" s="1" t="s">
        <v>1571</v>
      </c>
      <c r="B3902" s="1" t="s">
        <v>1572</v>
      </c>
      <c r="C3902" s="1" t="s">
        <v>12696</v>
      </c>
      <c r="E3902" s="1" t="s">
        <v>12695</v>
      </c>
    </row>
    <row r="3903" spans="1:5" x14ac:dyDescent="0.45">
      <c r="A3903" s="1" t="s">
        <v>1571</v>
      </c>
      <c r="B3903" s="1" t="s">
        <v>1572</v>
      </c>
      <c r="C3903" s="1" t="s">
        <v>12698</v>
      </c>
      <c r="E3903" s="1" t="s">
        <v>12699</v>
      </c>
    </row>
    <row r="3904" spans="1:5" x14ac:dyDescent="0.45">
      <c r="A3904" s="1" t="s">
        <v>1571</v>
      </c>
      <c r="B3904" s="1" t="s">
        <v>1572</v>
      </c>
      <c r="C3904" s="1" t="s">
        <v>12700</v>
      </c>
      <c r="E3904" s="1" t="s">
        <v>12699</v>
      </c>
    </row>
    <row r="3905" spans="1:5" x14ac:dyDescent="0.45">
      <c r="A3905" s="1" t="s">
        <v>1571</v>
      </c>
      <c r="B3905" s="1" t="s">
        <v>1572</v>
      </c>
      <c r="C3905" s="1" t="s">
        <v>12701</v>
      </c>
      <c r="E3905" s="1" t="s">
        <v>12702</v>
      </c>
    </row>
    <row r="3906" spans="1:5" x14ac:dyDescent="0.45">
      <c r="A3906" s="1" t="s">
        <v>1571</v>
      </c>
      <c r="B3906" s="1" t="s">
        <v>1572</v>
      </c>
      <c r="C3906" s="1" t="s">
        <v>12703</v>
      </c>
      <c r="E3906" s="1" t="s">
        <v>12702</v>
      </c>
    </row>
    <row r="3907" spans="1:5" x14ac:dyDescent="0.45">
      <c r="A3907" s="1" t="s">
        <v>1571</v>
      </c>
      <c r="B3907" s="1" t="s">
        <v>1572</v>
      </c>
      <c r="C3907" s="1" t="s">
        <v>12704</v>
      </c>
      <c r="E3907" s="1" t="s">
        <v>12702</v>
      </c>
    </row>
    <row r="3908" spans="1:5" x14ac:dyDescent="0.45">
      <c r="A3908" s="1" t="s">
        <v>1571</v>
      </c>
      <c r="B3908" s="1" t="s">
        <v>1572</v>
      </c>
      <c r="C3908" s="1" t="s">
        <v>12705</v>
      </c>
      <c r="E3908" s="1" t="s">
        <v>12702</v>
      </c>
    </row>
    <row r="3909" spans="1:5" x14ac:dyDescent="0.45">
      <c r="A3909" s="1" t="s">
        <v>1571</v>
      </c>
      <c r="B3909" s="1" t="s">
        <v>1572</v>
      </c>
      <c r="C3909" s="1" t="s">
        <v>12706</v>
      </c>
      <c r="E3909" s="1" t="s">
        <v>12702</v>
      </c>
    </row>
    <row r="3910" spans="1:5" x14ac:dyDescent="0.45">
      <c r="A3910" s="1" t="s">
        <v>1571</v>
      </c>
      <c r="B3910" s="1" t="s">
        <v>1572</v>
      </c>
      <c r="C3910" s="1" t="s">
        <v>12707</v>
      </c>
      <c r="E3910" s="1" t="s">
        <v>12702</v>
      </c>
    </row>
    <row r="3911" spans="1:5" x14ac:dyDescent="0.45">
      <c r="A3911" s="1" t="s">
        <v>1571</v>
      </c>
      <c r="B3911" s="1" t="s">
        <v>1572</v>
      </c>
      <c r="C3911" s="1" t="s">
        <v>12708</v>
      </c>
      <c r="E3911" s="1" t="s">
        <v>12709</v>
      </c>
    </row>
    <row r="3912" spans="1:5" x14ac:dyDescent="0.45">
      <c r="A3912" s="1" t="s">
        <v>1571</v>
      </c>
      <c r="B3912" s="1" t="s">
        <v>1572</v>
      </c>
      <c r="C3912" s="1" t="s">
        <v>12710</v>
      </c>
      <c r="E3912" s="1" t="s">
        <v>12711</v>
      </c>
    </row>
    <row r="3913" spans="1:5" x14ac:dyDescent="0.45">
      <c r="A3913" s="1" t="s">
        <v>1571</v>
      </c>
      <c r="B3913" s="1" t="s">
        <v>1572</v>
      </c>
      <c r="C3913" s="1" t="s">
        <v>12712</v>
      </c>
      <c r="E3913" s="1" t="s">
        <v>12713</v>
      </c>
    </row>
    <row r="3914" spans="1:5" x14ac:dyDescent="0.45">
      <c r="A3914" s="1" t="s">
        <v>1571</v>
      </c>
      <c r="B3914" s="1" t="s">
        <v>1572</v>
      </c>
      <c r="C3914" s="1" t="s">
        <v>12714</v>
      </c>
      <c r="E3914" s="1" t="s">
        <v>12713</v>
      </c>
    </row>
    <row r="3915" spans="1:5" x14ac:dyDescent="0.45">
      <c r="A3915" s="1" t="s">
        <v>1571</v>
      </c>
      <c r="B3915" s="1" t="s">
        <v>1572</v>
      </c>
      <c r="C3915" s="1" t="s">
        <v>12715</v>
      </c>
      <c r="E3915" s="1" t="s">
        <v>12713</v>
      </c>
    </row>
    <row r="3916" spans="1:5" x14ac:dyDescent="0.45">
      <c r="A3916" s="1" t="s">
        <v>1571</v>
      </c>
      <c r="B3916" s="1" t="s">
        <v>1572</v>
      </c>
      <c r="C3916" s="1" t="s">
        <v>12716</v>
      </c>
      <c r="E3916" s="1" t="s">
        <v>12713</v>
      </c>
    </row>
    <row r="3917" spans="1:5" x14ac:dyDescent="0.45">
      <c r="A3917" s="1" t="s">
        <v>1571</v>
      </c>
      <c r="B3917" s="1" t="s">
        <v>1572</v>
      </c>
      <c r="C3917" s="1" t="s">
        <v>12717</v>
      </c>
      <c r="E3917" s="1" t="s">
        <v>12713</v>
      </c>
    </row>
    <row r="3918" spans="1:5" x14ac:dyDescent="0.45">
      <c r="A3918" s="1" t="s">
        <v>1571</v>
      </c>
      <c r="B3918" s="1" t="s">
        <v>1572</v>
      </c>
      <c r="C3918" s="1" t="s">
        <v>12718</v>
      </c>
      <c r="E3918" s="1" t="s">
        <v>12713</v>
      </c>
    </row>
    <row r="3919" spans="1:5" x14ac:dyDescent="0.45">
      <c r="A3919" s="1" t="s">
        <v>1571</v>
      </c>
      <c r="B3919" s="1" t="s">
        <v>1572</v>
      </c>
      <c r="C3919" s="1" t="s">
        <v>12719</v>
      </c>
      <c r="E3919" s="1" t="s">
        <v>12713</v>
      </c>
    </row>
    <row r="3920" spans="1:5" x14ac:dyDescent="0.45">
      <c r="A3920" s="1" t="s">
        <v>1571</v>
      </c>
      <c r="B3920" s="1" t="s">
        <v>1572</v>
      </c>
      <c r="C3920" s="1" t="s">
        <v>12720</v>
      </c>
      <c r="E3920" s="1" t="s">
        <v>12713</v>
      </c>
    </row>
    <row r="3921" spans="1:5" x14ac:dyDescent="0.45">
      <c r="A3921" s="1" t="s">
        <v>1571</v>
      </c>
      <c r="B3921" s="1" t="s">
        <v>1572</v>
      </c>
      <c r="C3921" s="1" t="s">
        <v>12721</v>
      </c>
      <c r="E3921" s="1" t="s">
        <v>12713</v>
      </c>
    </row>
    <row r="3922" spans="1:5" x14ac:dyDescent="0.45">
      <c r="A3922" s="1" t="s">
        <v>1571</v>
      </c>
      <c r="B3922" s="1" t="s">
        <v>1572</v>
      </c>
      <c r="C3922" s="1" t="s">
        <v>12722</v>
      </c>
      <c r="E3922" s="1" t="s">
        <v>12713</v>
      </c>
    </row>
    <row r="3923" spans="1:5" x14ac:dyDescent="0.45">
      <c r="A3923" s="1" t="s">
        <v>1571</v>
      </c>
      <c r="B3923" s="1" t="s">
        <v>1572</v>
      </c>
      <c r="C3923" s="1" t="s">
        <v>12723</v>
      </c>
      <c r="E3923" s="1" t="s">
        <v>12713</v>
      </c>
    </row>
    <row r="3924" spans="1:5" x14ac:dyDescent="0.45">
      <c r="A3924" s="1" t="s">
        <v>1571</v>
      </c>
      <c r="B3924" s="1" t="s">
        <v>1572</v>
      </c>
      <c r="C3924" s="1" t="s">
        <v>12724</v>
      </c>
      <c r="E3924" s="1" t="s">
        <v>12725</v>
      </c>
    </row>
    <row r="3925" spans="1:5" x14ac:dyDescent="0.45">
      <c r="A3925" s="1" t="s">
        <v>1571</v>
      </c>
      <c r="B3925" s="1" t="s">
        <v>1572</v>
      </c>
      <c r="C3925" s="1" t="s">
        <v>12726</v>
      </c>
      <c r="E3925" s="1" t="s">
        <v>12725</v>
      </c>
    </row>
    <row r="3926" spans="1:5" x14ac:dyDescent="0.45">
      <c r="A3926" s="1" t="s">
        <v>1571</v>
      </c>
      <c r="B3926" s="1" t="s">
        <v>1572</v>
      </c>
      <c r="C3926" s="1" t="s">
        <v>12729</v>
      </c>
      <c r="E3926" s="1" t="s">
        <v>12730</v>
      </c>
    </row>
    <row r="3927" spans="1:5" x14ac:dyDescent="0.45">
      <c r="A3927" s="1" t="s">
        <v>1571</v>
      </c>
      <c r="B3927" s="1" t="s">
        <v>1572</v>
      </c>
      <c r="C3927" s="1" t="s">
        <v>12731</v>
      </c>
      <c r="E3927" s="1" t="s">
        <v>12730</v>
      </c>
    </row>
    <row r="3928" spans="1:5" x14ac:dyDescent="0.45">
      <c r="A3928" s="1" t="s">
        <v>1571</v>
      </c>
      <c r="B3928" s="1" t="s">
        <v>1572</v>
      </c>
      <c r="C3928" s="1" t="s">
        <v>12732</v>
      </c>
      <c r="E3928" s="1" t="s">
        <v>12730</v>
      </c>
    </row>
    <row r="3929" spans="1:5" x14ac:dyDescent="0.45">
      <c r="A3929" s="1" t="s">
        <v>1571</v>
      </c>
      <c r="B3929" s="1" t="s">
        <v>1572</v>
      </c>
      <c r="C3929" s="1" t="s">
        <v>12727</v>
      </c>
      <c r="E3929" s="1" t="s">
        <v>12728</v>
      </c>
    </row>
    <row r="3930" spans="1:5" x14ac:dyDescent="0.45">
      <c r="A3930" s="1" t="s">
        <v>1571</v>
      </c>
      <c r="B3930" s="1" t="s">
        <v>1572</v>
      </c>
      <c r="C3930" s="1" t="s">
        <v>13300</v>
      </c>
      <c r="E3930" s="1" t="s">
        <v>14409</v>
      </c>
    </row>
    <row r="3931" spans="1:5" x14ac:dyDescent="0.45">
      <c r="A3931" s="1" t="s">
        <v>1571</v>
      </c>
      <c r="B3931" s="1" t="s">
        <v>1572</v>
      </c>
      <c r="C3931" s="1" t="s">
        <v>13658</v>
      </c>
      <c r="E3931" s="1" t="s">
        <v>13659</v>
      </c>
    </row>
    <row r="3932" spans="1:5" x14ac:dyDescent="0.45">
      <c r="A3932" s="1" t="s">
        <v>1571</v>
      </c>
      <c r="B3932" s="1" t="s">
        <v>1572</v>
      </c>
      <c r="C3932" s="1" t="s">
        <v>13660</v>
      </c>
      <c r="E3932" s="1" t="s">
        <v>13659</v>
      </c>
    </row>
    <row r="3933" spans="1:5" x14ac:dyDescent="0.45">
      <c r="A3933" s="1" t="s">
        <v>1571</v>
      </c>
      <c r="B3933" s="1" t="s">
        <v>1572</v>
      </c>
      <c r="C3933" s="1" t="s">
        <v>13662</v>
      </c>
      <c r="E3933" s="1" t="s">
        <v>13659</v>
      </c>
    </row>
    <row r="3934" spans="1:5" x14ac:dyDescent="0.45">
      <c r="A3934" s="1" t="s">
        <v>2190</v>
      </c>
      <c r="B3934" s="1" t="s">
        <v>2191</v>
      </c>
      <c r="C3934" s="1" t="s">
        <v>2192</v>
      </c>
      <c r="E3934" s="1" t="s">
        <v>2193</v>
      </c>
    </row>
    <row r="3935" spans="1:5" x14ac:dyDescent="0.45">
      <c r="A3935" s="1" t="s">
        <v>2190</v>
      </c>
      <c r="B3935" s="1" t="s">
        <v>2191</v>
      </c>
      <c r="C3935" s="1" t="s">
        <v>2921</v>
      </c>
      <c r="E3935" s="1" t="s">
        <v>2917</v>
      </c>
    </row>
    <row r="3936" spans="1:5" x14ac:dyDescent="0.45">
      <c r="A3936" s="1" t="s">
        <v>2190</v>
      </c>
      <c r="B3936" s="1" t="s">
        <v>2191</v>
      </c>
      <c r="C3936" s="1" t="s">
        <v>2922</v>
      </c>
      <c r="E3936" s="1" t="s">
        <v>2917</v>
      </c>
    </row>
    <row r="3937" spans="1:5" x14ac:dyDescent="0.45">
      <c r="A3937" s="1" t="s">
        <v>2190</v>
      </c>
      <c r="B3937" s="1" t="s">
        <v>2191</v>
      </c>
      <c r="C3937" s="1" t="s">
        <v>2923</v>
      </c>
      <c r="E3937" s="1" t="s">
        <v>2917</v>
      </c>
    </row>
    <row r="3938" spans="1:5" x14ac:dyDescent="0.45">
      <c r="A3938" s="1" t="s">
        <v>2190</v>
      </c>
      <c r="B3938" s="1" t="s">
        <v>2191</v>
      </c>
      <c r="C3938" s="1" t="s">
        <v>2916</v>
      </c>
      <c r="E3938" s="1" t="s">
        <v>2917</v>
      </c>
    </row>
    <row r="3939" spans="1:5" x14ac:dyDescent="0.45">
      <c r="A3939" s="1" t="s">
        <v>2190</v>
      </c>
      <c r="B3939" s="1" t="s">
        <v>2191</v>
      </c>
      <c r="C3939" s="1" t="s">
        <v>2918</v>
      </c>
      <c r="E3939" s="1" t="s">
        <v>2917</v>
      </c>
    </row>
    <row r="3940" spans="1:5" x14ac:dyDescent="0.45">
      <c r="A3940" s="1" t="s">
        <v>2190</v>
      </c>
      <c r="B3940" s="1" t="s">
        <v>2191</v>
      </c>
      <c r="C3940" s="1" t="s">
        <v>2919</v>
      </c>
      <c r="E3940" s="1" t="s">
        <v>2917</v>
      </c>
    </row>
    <row r="3941" spans="1:5" x14ac:dyDescent="0.45">
      <c r="A3941" s="1" t="s">
        <v>2190</v>
      </c>
      <c r="B3941" s="1" t="s">
        <v>2191</v>
      </c>
      <c r="C3941" s="1" t="s">
        <v>2920</v>
      </c>
      <c r="E3941" s="1" t="s">
        <v>2917</v>
      </c>
    </row>
    <row r="3942" spans="1:5" x14ac:dyDescent="0.45">
      <c r="A3942" s="1" t="s">
        <v>2190</v>
      </c>
      <c r="B3942" s="1" t="s">
        <v>2191</v>
      </c>
      <c r="C3942" s="1" t="s">
        <v>5076</v>
      </c>
      <c r="E3942" s="1" t="s">
        <v>5077</v>
      </c>
    </row>
    <row r="3943" spans="1:5" x14ac:dyDescent="0.45">
      <c r="A3943" s="1" t="s">
        <v>2190</v>
      </c>
      <c r="B3943" s="1" t="s">
        <v>2191</v>
      </c>
      <c r="C3943" s="1" t="s">
        <v>5078</v>
      </c>
      <c r="E3943" s="1" t="s">
        <v>5077</v>
      </c>
    </row>
    <row r="3944" spans="1:5" x14ac:dyDescent="0.45">
      <c r="A3944" s="1" t="s">
        <v>2190</v>
      </c>
      <c r="B3944" s="1" t="s">
        <v>2191</v>
      </c>
      <c r="C3944" s="1" t="s">
        <v>5079</v>
      </c>
      <c r="E3944" s="1" t="s">
        <v>5077</v>
      </c>
    </row>
    <row r="3945" spans="1:5" x14ac:dyDescent="0.45">
      <c r="A3945" s="1" t="s">
        <v>2190</v>
      </c>
      <c r="B3945" s="1" t="s">
        <v>2191</v>
      </c>
      <c r="C3945" s="1" t="s">
        <v>5080</v>
      </c>
      <c r="E3945" s="1" t="s">
        <v>5077</v>
      </c>
    </row>
    <row r="3946" spans="1:5" x14ac:dyDescent="0.45">
      <c r="A3946" s="1" t="s">
        <v>2190</v>
      </c>
      <c r="B3946" s="1" t="s">
        <v>2191</v>
      </c>
      <c r="C3946" s="1" t="s">
        <v>5081</v>
      </c>
      <c r="E3946" s="1" t="s">
        <v>5077</v>
      </c>
    </row>
    <row r="3947" spans="1:5" x14ac:dyDescent="0.45">
      <c r="A3947" s="1" t="s">
        <v>2190</v>
      </c>
      <c r="B3947" s="1" t="s">
        <v>2191</v>
      </c>
      <c r="C3947" s="1" t="s">
        <v>5086</v>
      </c>
      <c r="E3947" s="1" t="s">
        <v>5085</v>
      </c>
    </row>
    <row r="3948" spans="1:5" x14ac:dyDescent="0.45">
      <c r="A3948" s="1" t="s">
        <v>2190</v>
      </c>
      <c r="B3948" s="1" t="s">
        <v>2191</v>
      </c>
      <c r="C3948" s="1" t="s">
        <v>5084</v>
      </c>
      <c r="E3948" s="1" t="s">
        <v>5085</v>
      </c>
    </row>
    <row r="3949" spans="1:5" x14ac:dyDescent="0.45">
      <c r="A3949" s="1" t="s">
        <v>2190</v>
      </c>
      <c r="B3949" s="1" t="s">
        <v>2191</v>
      </c>
      <c r="C3949" s="1" t="s">
        <v>5087</v>
      </c>
      <c r="E3949" s="1" t="s">
        <v>5088</v>
      </c>
    </row>
    <row r="3950" spans="1:5" x14ac:dyDescent="0.45">
      <c r="A3950" s="1" t="s">
        <v>2190</v>
      </c>
      <c r="B3950" s="1" t="s">
        <v>2191</v>
      </c>
      <c r="C3950" s="1" t="s">
        <v>5089</v>
      </c>
      <c r="E3950" s="1" t="s">
        <v>5088</v>
      </c>
    </row>
    <row r="3951" spans="1:5" x14ac:dyDescent="0.45">
      <c r="A3951" s="1" t="s">
        <v>2190</v>
      </c>
      <c r="B3951" s="1" t="s">
        <v>2191</v>
      </c>
      <c r="C3951" s="1" t="s">
        <v>5090</v>
      </c>
      <c r="E3951" s="1" t="s">
        <v>5088</v>
      </c>
    </row>
    <row r="3952" spans="1:5" x14ac:dyDescent="0.45">
      <c r="A3952" s="1" t="s">
        <v>2190</v>
      </c>
      <c r="B3952" s="1" t="s">
        <v>2191</v>
      </c>
      <c r="C3952" s="1" t="s">
        <v>5091</v>
      </c>
      <c r="E3952" s="1" t="s">
        <v>5088</v>
      </c>
    </row>
    <row r="3953" spans="1:5" x14ac:dyDescent="0.45">
      <c r="A3953" s="1" t="s">
        <v>2190</v>
      </c>
      <c r="B3953" s="1" t="s">
        <v>2191</v>
      </c>
      <c r="C3953" s="1" t="s">
        <v>5092</v>
      </c>
      <c r="E3953" s="1" t="s">
        <v>5088</v>
      </c>
    </row>
    <row r="3954" spans="1:5" x14ac:dyDescent="0.45">
      <c r="A3954" s="1" t="s">
        <v>2190</v>
      </c>
      <c r="B3954" s="1" t="s">
        <v>2191</v>
      </c>
      <c r="C3954" s="1" t="s">
        <v>5093</v>
      </c>
      <c r="E3954" s="1" t="s">
        <v>5088</v>
      </c>
    </row>
    <row r="3955" spans="1:5" x14ac:dyDescent="0.45">
      <c r="A3955" s="1" t="s">
        <v>2190</v>
      </c>
      <c r="B3955" s="1" t="s">
        <v>2191</v>
      </c>
      <c r="C3955" s="1" t="s">
        <v>5094</v>
      </c>
      <c r="E3955" s="1" t="s">
        <v>5088</v>
      </c>
    </row>
    <row r="3956" spans="1:5" x14ac:dyDescent="0.45">
      <c r="A3956" s="1" t="s">
        <v>2190</v>
      </c>
      <c r="B3956" s="1" t="s">
        <v>2191</v>
      </c>
      <c r="C3956" s="1" t="s">
        <v>5095</v>
      </c>
      <c r="E3956" s="1" t="s">
        <v>5088</v>
      </c>
    </row>
    <row r="3957" spans="1:5" x14ac:dyDescent="0.45">
      <c r="A3957" s="1" t="s">
        <v>2190</v>
      </c>
      <c r="B3957" s="1" t="s">
        <v>2191</v>
      </c>
      <c r="C3957" s="1" t="s">
        <v>5096</v>
      </c>
      <c r="E3957" s="1" t="s">
        <v>5088</v>
      </c>
    </row>
    <row r="3958" spans="1:5" x14ac:dyDescent="0.45">
      <c r="A3958" s="1" t="s">
        <v>2190</v>
      </c>
      <c r="B3958" s="1" t="s">
        <v>2191</v>
      </c>
      <c r="C3958" s="1" t="s">
        <v>5097</v>
      </c>
      <c r="E3958" s="1" t="s">
        <v>5088</v>
      </c>
    </row>
    <row r="3959" spans="1:5" x14ac:dyDescent="0.45">
      <c r="A3959" s="1" t="s">
        <v>2190</v>
      </c>
      <c r="B3959" s="1" t="s">
        <v>2191</v>
      </c>
      <c r="C3959" s="1" t="s">
        <v>5098</v>
      </c>
      <c r="E3959" s="1" t="s">
        <v>5088</v>
      </c>
    </row>
    <row r="3960" spans="1:5" x14ac:dyDescent="0.45">
      <c r="A3960" s="1" t="s">
        <v>2190</v>
      </c>
      <c r="B3960" s="1" t="s">
        <v>2191</v>
      </c>
      <c r="C3960" s="1" t="s">
        <v>5099</v>
      </c>
      <c r="E3960" s="1" t="s">
        <v>5088</v>
      </c>
    </row>
    <row r="3961" spans="1:5" x14ac:dyDescent="0.45">
      <c r="A3961" s="1" t="s">
        <v>2190</v>
      </c>
      <c r="B3961" s="1" t="s">
        <v>2191</v>
      </c>
      <c r="C3961" s="1" t="s">
        <v>5100</v>
      </c>
      <c r="E3961" s="1" t="s">
        <v>5088</v>
      </c>
    </row>
    <row r="3962" spans="1:5" x14ac:dyDescent="0.45">
      <c r="A3962" s="1" t="s">
        <v>2190</v>
      </c>
      <c r="B3962" s="1" t="s">
        <v>2191</v>
      </c>
      <c r="C3962" s="1" t="s">
        <v>5101</v>
      </c>
      <c r="E3962" s="1" t="s">
        <v>5088</v>
      </c>
    </row>
    <row r="3963" spans="1:5" x14ac:dyDescent="0.45">
      <c r="A3963" s="1" t="s">
        <v>2190</v>
      </c>
      <c r="B3963" s="1" t="s">
        <v>2191</v>
      </c>
      <c r="C3963" s="1" t="s">
        <v>5102</v>
      </c>
      <c r="E3963" s="1" t="s">
        <v>5088</v>
      </c>
    </row>
    <row r="3964" spans="1:5" x14ac:dyDescent="0.45">
      <c r="A3964" s="1" t="s">
        <v>2190</v>
      </c>
      <c r="B3964" s="1" t="s">
        <v>2191</v>
      </c>
      <c r="C3964" s="1" t="s">
        <v>5103</v>
      </c>
      <c r="E3964" s="1" t="s">
        <v>5088</v>
      </c>
    </row>
    <row r="3965" spans="1:5" x14ac:dyDescent="0.45">
      <c r="A3965" s="1" t="s">
        <v>2190</v>
      </c>
      <c r="B3965" s="1" t="s">
        <v>2191</v>
      </c>
      <c r="C3965" s="1" t="s">
        <v>5104</v>
      </c>
      <c r="E3965" s="1" t="s">
        <v>5088</v>
      </c>
    </row>
    <row r="3966" spans="1:5" x14ac:dyDescent="0.45">
      <c r="A3966" s="1" t="s">
        <v>2190</v>
      </c>
      <c r="B3966" s="1" t="s">
        <v>2191</v>
      </c>
      <c r="C3966" s="1" t="s">
        <v>5105</v>
      </c>
      <c r="E3966" s="1" t="s">
        <v>5106</v>
      </c>
    </row>
    <row r="3967" spans="1:5" x14ac:dyDescent="0.45">
      <c r="A3967" s="1" t="s">
        <v>2190</v>
      </c>
      <c r="B3967" s="1" t="s">
        <v>2191</v>
      </c>
      <c r="C3967" s="1" t="s">
        <v>5107</v>
      </c>
      <c r="E3967" s="1" t="s">
        <v>5106</v>
      </c>
    </row>
    <row r="3968" spans="1:5" x14ac:dyDescent="0.45">
      <c r="A3968" s="1" t="s">
        <v>2190</v>
      </c>
      <c r="B3968" s="1" t="s">
        <v>2191</v>
      </c>
      <c r="C3968" s="1" t="s">
        <v>5110</v>
      </c>
      <c r="E3968" s="1" t="s">
        <v>5111</v>
      </c>
    </row>
    <row r="3969" spans="1:5" x14ac:dyDescent="0.45">
      <c r="A3969" s="1" t="s">
        <v>2190</v>
      </c>
      <c r="B3969" s="1" t="s">
        <v>2191</v>
      </c>
      <c r="C3969" s="1" t="s">
        <v>5116</v>
      </c>
      <c r="E3969" s="1" t="s">
        <v>5117</v>
      </c>
    </row>
    <row r="3970" spans="1:5" x14ac:dyDescent="0.45">
      <c r="A3970" s="1" t="s">
        <v>2190</v>
      </c>
      <c r="B3970" s="1" t="s">
        <v>2191</v>
      </c>
      <c r="C3970" s="1" t="s">
        <v>5118</v>
      </c>
      <c r="E3970" s="1" t="s">
        <v>5119</v>
      </c>
    </row>
    <row r="3971" spans="1:5" x14ac:dyDescent="0.45">
      <c r="A3971" s="1" t="s">
        <v>2190</v>
      </c>
      <c r="B3971" s="1" t="s">
        <v>2191</v>
      </c>
      <c r="C3971" s="1" t="s">
        <v>5176</v>
      </c>
      <c r="E3971" s="1" t="s">
        <v>5177</v>
      </c>
    </row>
    <row r="3972" spans="1:5" x14ac:dyDescent="0.45">
      <c r="A3972" s="1" t="s">
        <v>2190</v>
      </c>
      <c r="B3972" s="1" t="s">
        <v>2191</v>
      </c>
      <c r="C3972" s="1" t="s">
        <v>6113</v>
      </c>
      <c r="E3972" s="1" t="s">
        <v>6114</v>
      </c>
    </row>
    <row r="3973" spans="1:5" x14ac:dyDescent="0.45">
      <c r="A3973" s="1" t="s">
        <v>2190</v>
      </c>
      <c r="B3973" s="1" t="s">
        <v>2191</v>
      </c>
      <c r="C3973" s="1" t="s">
        <v>7128</v>
      </c>
      <c r="E3973" s="1" t="s">
        <v>7129</v>
      </c>
    </row>
    <row r="3974" spans="1:5" x14ac:dyDescent="0.45">
      <c r="A3974" s="1" t="s">
        <v>2190</v>
      </c>
      <c r="B3974" s="1" t="s">
        <v>2191</v>
      </c>
      <c r="C3974" s="1" t="s">
        <v>10072</v>
      </c>
      <c r="E3974" s="1" t="s">
        <v>10072</v>
      </c>
    </row>
    <row r="3975" spans="1:5" x14ac:dyDescent="0.45">
      <c r="A3975" s="1" t="s">
        <v>2190</v>
      </c>
      <c r="B3975" s="1" t="s">
        <v>2191</v>
      </c>
      <c r="C3975" s="1" t="s">
        <v>12501</v>
      </c>
      <c r="E3975" s="1" t="s">
        <v>12502</v>
      </c>
    </row>
    <row r="3976" spans="1:5" x14ac:dyDescent="0.45">
      <c r="A3976" s="1" t="s">
        <v>2190</v>
      </c>
      <c r="B3976" s="1" t="s">
        <v>2191</v>
      </c>
      <c r="C3976" s="1" t="s">
        <v>12503</v>
      </c>
      <c r="E3976" s="1" t="s">
        <v>12502</v>
      </c>
    </row>
    <row r="3977" spans="1:5" x14ac:dyDescent="0.45">
      <c r="A3977" s="1" t="s">
        <v>2190</v>
      </c>
      <c r="B3977" s="1" t="s">
        <v>2191</v>
      </c>
      <c r="C3977" s="1" t="s">
        <v>12504</v>
      </c>
      <c r="E3977" s="1" t="s">
        <v>12502</v>
      </c>
    </row>
    <row r="3978" spans="1:5" x14ac:dyDescent="0.45">
      <c r="A3978" s="1" t="s">
        <v>2190</v>
      </c>
      <c r="B3978" s="1" t="s">
        <v>2191</v>
      </c>
      <c r="C3978" s="1" t="s">
        <v>12545</v>
      </c>
      <c r="E3978" s="1" t="s">
        <v>12546</v>
      </c>
    </row>
    <row r="3979" spans="1:5" x14ac:dyDescent="0.45">
      <c r="A3979" s="1" t="s">
        <v>2190</v>
      </c>
      <c r="B3979" s="1" t="s">
        <v>2191</v>
      </c>
      <c r="C3979" s="1" t="s">
        <v>14143</v>
      </c>
      <c r="E3979" s="1" t="s">
        <v>14144</v>
      </c>
    </row>
    <row r="3980" spans="1:5" x14ac:dyDescent="0.45">
      <c r="A3980" s="1" t="s">
        <v>299</v>
      </c>
      <c r="B3980" s="1" t="s">
        <v>300</v>
      </c>
      <c r="C3980" s="1" t="s">
        <v>301</v>
      </c>
      <c r="E3980" s="1" t="s">
        <v>302</v>
      </c>
    </row>
    <row r="3981" spans="1:5" x14ac:dyDescent="0.45">
      <c r="A3981" s="1" t="s">
        <v>299</v>
      </c>
      <c r="B3981" s="1" t="s">
        <v>300</v>
      </c>
      <c r="C3981" s="1" t="s">
        <v>2071</v>
      </c>
      <c r="E3981" s="1" t="s">
        <v>2072</v>
      </c>
    </row>
    <row r="3982" spans="1:5" x14ac:dyDescent="0.45">
      <c r="A3982" s="1" t="s">
        <v>299</v>
      </c>
      <c r="B3982" s="1" t="s">
        <v>300</v>
      </c>
      <c r="C3982" s="1" t="s">
        <v>13860</v>
      </c>
      <c r="E3982" s="1" t="s">
        <v>13861</v>
      </c>
    </row>
    <row r="3983" spans="1:5" x14ac:dyDescent="0.45">
      <c r="A3983" s="1" t="s">
        <v>299</v>
      </c>
      <c r="B3983" s="1" t="s">
        <v>300</v>
      </c>
      <c r="C3983" s="1" t="s">
        <v>4083</v>
      </c>
      <c r="E3983" s="1" t="s">
        <v>4084</v>
      </c>
    </row>
    <row r="3984" spans="1:5" x14ac:dyDescent="0.45">
      <c r="A3984" s="1" t="s">
        <v>299</v>
      </c>
      <c r="B3984" s="1" t="s">
        <v>300</v>
      </c>
      <c r="C3984" s="1" t="s">
        <v>4180</v>
      </c>
      <c r="E3984" s="1" t="s">
        <v>4181</v>
      </c>
    </row>
    <row r="3985" spans="1:5" x14ac:dyDescent="0.45">
      <c r="A3985" s="1" t="s">
        <v>299</v>
      </c>
      <c r="B3985" s="1" t="s">
        <v>300</v>
      </c>
      <c r="C3985" s="1" t="s">
        <v>4586</v>
      </c>
      <c r="E3985" s="1" t="s">
        <v>4587</v>
      </c>
    </row>
    <row r="3986" spans="1:5" x14ac:dyDescent="0.45">
      <c r="A3986" s="1" t="s">
        <v>299</v>
      </c>
      <c r="B3986" s="1" t="s">
        <v>300</v>
      </c>
      <c r="C3986" s="1" t="s">
        <v>4588</v>
      </c>
      <c r="E3986" s="1" t="s">
        <v>4587</v>
      </c>
    </row>
    <row r="3987" spans="1:5" x14ac:dyDescent="0.45">
      <c r="A3987" s="1" t="s">
        <v>299</v>
      </c>
      <c r="B3987" s="1" t="s">
        <v>300</v>
      </c>
      <c r="C3987" s="1" t="s">
        <v>4589</v>
      </c>
      <c r="E3987" s="1" t="s">
        <v>4587</v>
      </c>
    </row>
    <row r="3988" spans="1:5" x14ac:dyDescent="0.45">
      <c r="A3988" s="1" t="s">
        <v>299</v>
      </c>
      <c r="B3988" s="1" t="s">
        <v>300</v>
      </c>
      <c r="C3988" s="1" t="s">
        <v>4590</v>
      </c>
      <c r="E3988" s="1" t="s">
        <v>4587</v>
      </c>
    </row>
    <row r="3989" spans="1:5" x14ac:dyDescent="0.45">
      <c r="A3989" s="1" t="s">
        <v>299</v>
      </c>
      <c r="B3989" s="1" t="s">
        <v>300</v>
      </c>
      <c r="C3989" s="1" t="s">
        <v>4591</v>
      </c>
      <c r="E3989" s="1" t="s">
        <v>4592</v>
      </c>
    </row>
    <row r="3990" spans="1:5" x14ac:dyDescent="0.45">
      <c r="A3990" s="1" t="s">
        <v>299</v>
      </c>
      <c r="B3990" s="1" t="s">
        <v>300</v>
      </c>
      <c r="C3990" s="1" t="s">
        <v>5489</v>
      </c>
      <c r="E3990" s="1" t="s">
        <v>5489</v>
      </c>
    </row>
    <row r="3991" spans="1:5" x14ac:dyDescent="0.45">
      <c r="A3991" s="1" t="s">
        <v>299</v>
      </c>
      <c r="B3991" s="1" t="s">
        <v>300</v>
      </c>
      <c r="C3991" s="1" t="s">
        <v>13960</v>
      </c>
      <c r="E3991" s="1" t="s">
        <v>13960</v>
      </c>
    </row>
    <row r="3992" spans="1:5" x14ac:dyDescent="0.45">
      <c r="A3992" s="1" t="s">
        <v>299</v>
      </c>
      <c r="B3992" s="1" t="s">
        <v>300</v>
      </c>
      <c r="C3992" s="1" t="s">
        <v>7255</v>
      </c>
      <c r="E3992" s="1" t="s">
        <v>7256</v>
      </c>
    </row>
    <row r="3993" spans="1:5" x14ac:dyDescent="0.45">
      <c r="A3993" s="1" t="s">
        <v>299</v>
      </c>
      <c r="B3993" s="1" t="s">
        <v>300</v>
      </c>
      <c r="C3993" s="1" t="s">
        <v>7329</v>
      </c>
      <c r="E3993" s="1" t="s">
        <v>7330</v>
      </c>
    </row>
    <row r="3994" spans="1:5" x14ac:dyDescent="0.45">
      <c r="A3994" s="1" t="s">
        <v>299</v>
      </c>
      <c r="B3994" s="1" t="s">
        <v>300</v>
      </c>
      <c r="C3994" s="1" t="s">
        <v>7350</v>
      </c>
      <c r="E3994" s="1" t="s">
        <v>7351</v>
      </c>
    </row>
    <row r="3995" spans="1:5" x14ac:dyDescent="0.45">
      <c r="A3995" s="1" t="s">
        <v>299</v>
      </c>
      <c r="B3995" s="1" t="s">
        <v>300</v>
      </c>
      <c r="C3995" s="1" t="s">
        <v>7352</v>
      </c>
      <c r="E3995" s="1" t="s">
        <v>7351</v>
      </c>
    </row>
    <row r="3996" spans="1:5" x14ac:dyDescent="0.45">
      <c r="A3996" s="1" t="s">
        <v>299</v>
      </c>
      <c r="B3996" s="1" t="s">
        <v>300</v>
      </c>
      <c r="C3996" s="1" t="s">
        <v>7353</v>
      </c>
      <c r="E3996" s="1" t="s">
        <v>7351</v>
      </c>
    </row>
    <row r="3997" spans="1:5" x14ac:dyDescent="0.45">
      <c r="A3997" s="1" t="s">
        <v>299</v>
      </c>
      <c r="B3997" s="1" t="s">
        <v>300</v>
      </c>
      <c r="C3997" s="1" t="s">
        <v>7354</v>
      </c>
      <c r="E3997" s="1" t="s">
        <v>7351</v>
      </c>
    </row>
    <row r="3998" spans="1:5" x14ac:dyDescent="0.45">
      <c r="A3998" s="1" t="s">
        <v>299</v>
      </c>
      <c r="B3998" s="1" t="s">
        <v>300</v>
      </c>
      <c r="C3998" s="1" t="s">
        <v>7401</v>
      </c>
      <c r="E3998" s="1" t="s">
        <v>7402</v>
      </c>
    </row>
    <row r="3999" spans="1:5" x14ac:dyDescent="0.45">
      <c r="A3999" s="1" t="s">
        <v>299</v>
      </c>
      <c r="B3999" s="1" t="s">
        <v>300</v>
      </c>
      <c r="C3999" s="1" t="s">
        <v>7286</v>
      </c>
      <c r="E3999" s="1" t="s">
        <v>7287</v>
      </c>
    </row>
    <row r="4000" spans="1:5" x14ac:dyDescent="0.45">
      <c r="A4000" s="1" t="s">
        <v>299</v>
      </c>
      <c r="B4000" s="1" t="s">
        <v>300</v>
      </c>
      <c r="C4000" s="1" t="s">
        <v>7453</v>
      </c>
      <c r="E4000" s="1" t="s">
        <v>7454</v>
      </c>
    </row>
    <row r="4001" spans="1:5" x14ac:dyDescent="0.45">
      <c r="A4001" s="1" t="s">
        <v>299</v>
      </c>
      <c r="B4001" s="1" t="s">
        <v>300</v>
      </c>
      <c r="C4001" s="1" t="s">
        <v>7455</v>
      </c>
      <c r="E4001" s="1" t="s">
        <v>7456</v>
      </c>
    </row>
    <row r="4002" spans="1:5" x14ac:dyDescent="0.45">
      <c r="A4002" s="1" t="s">
        <v>299</v>
      </c>
      <c r="B4002" s="1" t="s">
        <v>300</v>
      </c>
      <c r="C4002" s="1" t="s">
        <v>7457</v>
      </c>
      <c r="E4002" s="1" t="s">
        <v>7456</v>
      </c>
    </row>
    <row r="4003" spans="1:5" x14ac:dyDescent="0.45">
      <c r="A4003" s="1" t="s">
        <v>299</v>
      </c>
      <c r="B4003" s="1" t="s">
        <v>300</v>
      </c>
      <c r="C4003" s="1" t="s">
        <v>7555</v>
      </c>
      <c r="E4003" s="1" t="s">
        <v>7556</v>
      </c>
    </row>
    <row r="4004" spans="1:5" x14ac:dyDescent="0.45">
      <c r="A4004" s="1" t="s">
        <v>299</v>
      </c>
      <c r="B4004" s="1" t="s">
        <v>300</v>
      </c>
      <c r="C4004" s="1" t="s">
        <v>7557</v>
      </c>
      <c r="E4004" s="1" t="s">
        <v>7556</v>
      </c>
    </row>
    <row r="4005" spans="1:5" x14ac:dyDescent="0.45">
      <c r="A4005" s="1" t="s">
        <v>299</v>
      </c>
      <c r="B4005" s="1" t="s">
        <v>300</v>
      </c>
      <c r="C4005" s="1" t="s">
        <v>7558</v>
      </c>
      <c r="E4005" s="1" t="s">
        <v>7556</v>
      </c>
    </row>
    <row r="4006" spans="1:5" x14ac:dyDescent="0.45">
      <c r="A4006" s="1" t="s">
        <v>299</v>
      </c>
      <c r="B4006" s="1" t="s">
        <v>300</v>
      </c>
      <c r="C4006" s="1" t="s">
        <v>7801</v>
      </c>
      <c r="E4006" s="1" t="s">
        <v>7802</v>
      </c>
    </row>
    <row r="4007" spans="1:5" x14ac:dyDescent="0.45">
      <c r="A4007" s="1" t="s">
        <v>299</v>
      </c>
      <c r="B4007" s="1" t="s">
        <v>300</v>
      </c>
      <c r="C4007" s="1" t="s">
        <v>9255</v>
      </c>
      <c r="E4007" s="1" t="s">
        <v>9256</v>
      </c>
    </row>
    <row r="4008" spans="1:5" x14ac:dyDescent="0.45">
      <c r="A4008" s="1" t="s">
        <v>299</v>
      </c>
      <c r="B4008" s="1" t="s">
        <v>300</v>
      </c>
      <c r="C4008" s="1" t="s">
        <v>9257</v>
      </c>
      <c r="E4008" s="1" t="s">
        <v>9256</v>
      </c>
    </row>
    <row r="4009" spans="1:5" x14ac:dyDescent="0.45">
      <c r="A4009" s="1" t="s">
        <v>299</v>
      </c>
      <c r="B4009" s="1" t="s">
        <v>300</v>
      </c>
      <c r="C4009" s="1" t="s">
        <v>9258</v>
      </c>
      <c r="E4009" s="1" t="s">
        <v>9256</v>
      </c>
    </row>
    <row r="4010" spans="1:5" x14ac:dyDescent="0.45">
      <c r="A4010" s="1" t="s">
        <v>299</v>
      </c>
      <c r="B4010" s="1" t="s">
        <v>300</v>
      </c>
      <c r="C4010" s="1" t="s">
        <v>9259</v>
      </c>
      <c r="E4010" s="1" t="s">
        <v>9256</v>
      </c>
    </row>
    <row r="4011" spans="1:5" x14ac:dyDescent="0.45">
      <c r="A4011" s="1" t="s">
        <v>299</v>
      </c>
      <c r="B4011" s="1" t="s">
        <v>300</v>
      </c>
      <c r="C4011" s="1" t="s">
        <v>9260</v>
      </c>
      <c r="E4011" s="1" t="s">
        <v>9256</v>
      </c>
    </row>
    <row r="4012" spans="1:5" x14ac:dyDescent="0.45">
      <c r="A4012" s="1" t="s">
        <v>299</v>
      </c>
      <c r="B4012" s="1" t="s">
        <v>300</v>
      </c>
      <c r="C4012" s="1" t="s">
        <v>9667</v>
      </c>
      <c r="E4012" s="1" t="s">
        <v>9668</v>
      </c>
    </row>
    <row r="4013" spans="1:5" x14ac:dyDescent="0.45">
      <c r="A4013" s="1" t="s">
        <v>299</v>
      </c>
      <c r="B4013" s="1" t="s">
        <v>300</v>
      </c>
      <c r="C4013" s="1" t="s">
        <v>9497</v>
      </c>
      <c r="E4013" s="1" t="s">
        <v>9498</v>
      </c>
    </row>
    <row r="4014" spans="1:5" x14ac:dyDescent="0.45">
      <c r="A4014" s="1" t="s">
        <v>299</v>
      </c>
      <c r="B4014" s="1" t="s">
        <v>300</v>
      </c>
      <c r="C4014" s="1" t="s">
        <v>9505</v>
      </c>
      <c r="E4014" s="1" t="s">
        <v>9506</v>
      </c>
    </row>
    <row r="4015" spans="1:5" x14ac:dyDescent="0.45">
      <c r="A4015" s="1" t="s">
        <v>299</v>
      </c>
      <c r="B4015" s="1" t="s">
        <v>300</v>
      </c>
      <c r="C4015" s="1" t="s">
        <v>9951</v>
      </c>
      <c r="E4015" s="1" t="s">
        <v>9951</v>
      </c>
    </row>
    <row r="4016" spans="1:5" x14ac:dyDescent="0.45">
      <c r="A4016" s="1" t="s">
        <v>299</v>
      </c>
      <c r="B4016" s="1" t="s">
        <v>300</v>
      </c>
      <c r="C4016" s="1" t="s">
        <v>10234</v>
      </c>
      <c r="E4016" s="1" t="s">
        <v>10235</v>
      </c>
    </row>
    <row r="4017" spans="1:5" x14ac:dyDescent="0.45">
      <c r="A4017" s="1" t="s">
        <v>299</v>
      </c>
      <c r="B4017" s="1" t="s">
        <v>300</v>
      </c>
      <c r="C4017" s="1" t="s">
        <v>10319</v>
      </c>
      <c r="E4017" s="1" t="s">
        <v>10320</v>
      </c>
    </row>
    <row r="4018" spans="1:5" x14ac:dyDescent="0.45">
      <c r="A4018" s="1" t="s">
        <v>299</v>
      </c>
      <c r="B4018" s="1" t="s">
        <v>300</v>
      </c>
      <c r="C4018" s="1" t="s">
        <v>10096</v>
      </c>
      <c r="E4018" s="1" t="s">
        <v>10097</v>
      </c>
    </row>
    <row r="4019" spans="1:5" x14ac:dyDescent="0.45">
      <c r="A4019" s="1" t="s">
        <v>299</v>
      </c>
      <c r="B4019" s="1" t="s">
        <v>300</v>
      </c>
      <c r="C4019" s="1" t="s">
        <v>10098</v>
      </c>
      <c r="E4019" s="1" t="s">
        <v>10099</v>
      </c>
    </row>
    <row r="4020" spans="1:5" x14ac:dyDescent="0.45">
      <c r="A4020" s="1" t="s">
        <v>299</v>
      </c>
      <c r="B4020" s="1" t="s">
        <v>300</v>
      </c>
      <c r="C4020" s="1" t="s">
        <v>10126</v>
      </c>
      <c r="E4020" s="1" t="s">
        <v>10127</v>
      </c>
    </row>
    <row r="4021" spans="1:5" x14ac:dyDescent="0.45">
      <c r="A4021" s="1" t="s">
        <v>299</v>
      </c>
      <c r="B4021" s="1" t="s">
        <v>300</v>
      </c>
      <c r="C4021" s="1" t="s">
        <v>10128</v>
      </c>
      <c r="E4021" s="1" t="s">
        <v>10129</v>
      </c>
    </row>
    <row r="4022" spans="1:5" x14ac:dyDescent="0.45">
      <c r="A4022" s="1" t="s">
        <v>299</v>
      </c>
      <c r="B4022" s="1" t="s">
        <v>300</v>
      </c>
      <c r="C4022" s="1" t="s">
        <v>10816</v>
      </c>
      <c r="E4022" s="1" t="s">
        <v>10816</v>
      </c>
    </row>
    <row r="4023" spans="1:5" x14ac:dyDescent="0.45">
      <c r="A4023" s="1" t="s">
        <v>299</v>
      </c>
      <c r="B4023" s="1" t="s">
        <v>300</v>
      </c>
      <c r="C4023" s="1" t="s">
        <v>10817</v>
      </c>
      <c r="E4023" s="1" t="s">
        <v>10817</v>
      </c>
    </row>
    <row r="4024" spans="1:5" x14ac:dyDescent="0.45">
      <c r="A4024" s="1" t="s">
        <v>299</v>
      </c>
      <c r="B4024" s="1" t="s">
        <v>300</v>
      </c>
      <c r="C4024" s="1" t="s">
        <v>10828</v>
      </c>
      <c r="E4024" s="1" t="s">
        <v>10829</v>
      </c>
    </row>
    <row r="4025" spans="1:5" x14ac:dyDescent="0.45">
      <c r="A4025" s="1" t="s">
        <v>299</v>
      </c>
      <c r="B4025" s="1" t="s">
        <v>300</v>
      </c>
      <c r="C4025" s="1" t="s">
        <v>11398</v>
      </c>
      <c r="E4025" s="1" t="s">
        <v>11399</v>
      </c>
    </row>
    <row r="4026" spans="1:5" x14ac:dyDescent="0.45">
      <c r="A4026" s="1" t="s">
        <v>299</v>
      </c>
      <c r="B4026" s="1" t="s">
        <v>300</v>
      </c>
      <c r="C4026" s="1" t="s">
        <v>11248</v>
      </c>
      <c r="E4026" s="1" t="s">
        <v>11249</v>
      </c>
    </row>
    <row r="4027" spans="1:5" x14ac:dyDescent="0.45">
      <c r="A4027" s="1" t="s">
        <v>299</v>
      </c>
      <c r="B4027" s="1" t="s">
        <v>300</v>
      </c>
      <c r="C4027" s="1" t="s">
        <v>11250</v>
      </c>
      <c r="E4027" s="1" t="s">
        <v>11251</v>
      </c>
    </row>
    <row r="4028" spans="1:5" x14ac:dyDescent="0.45">
      <c r="A4028" s="1" t="s">
        <v>299</v>
      </c>
      <c r="B4028" s="1" t="s">
        <v>300</v>
      </c>
      <c r="C4028" s="1" t="s">
        <v>11532</v>
      </c>
      <c r="E4028" s="1" t="s">
        <v>11532</v>
      </c>
    </row>
    <row r="4029" spans="1:5" x14ac:dyDescent="0.45">
      <c r="A4029" s="1" t="s">
        <v>299</v>
      </c>
      <c r="B4029" s="1" t="s">
        <v>300</v>
      </c>
      <c r="C4029" s="1" t="s">
        <v>11893</v>
      </c>
      <c r="E4029" s="1" t="s">
        <v>11894</v>
      </c>
    </row>
    <row r="4030" spans="1:5" x14ac:dyDescent="0.45">
      <c r="A4030" s="1" t="s">
        <v>299</v>
      </c>
      <c r="B4030" s="1" t="s">
        <v>300</v>
      </c>
      <c r="C4030" s="1" t="s">
        <v>12328</v>
      </c>
      <c r="E4030" s="1" t="s">
        <v>12329</v>
      </c>
    </row>
    <row r="4031" spans="1:5" x14ac:dyDescent="0.45">
      <c r="A4031" s="1" t="s">
        <v>299</v>
      </c>
      <c r="B4031" s="1" t="s">
        <v>300</v>
      </c>
      <c r="C4031" s="1" t="s">
        <v>12333</v>
      </c>
      <c r="E4031" s="1" t="s">
        <v>12333</v>
      </c>
    </row>
    <row r="4032" spans="1:5" x14ac:dyDescent="0.45">
      <c r="A4032" s="1" t="s">
        <v>299</v>
      </c>
      <c r="B4032" s="1" t="s">
        <v>300</v>
      </c>
      <c r="C4032" s="1" t="s">
        <v>12423</v>
      </c>
      <c r="E4032" s="1" t="s">
        <v>12424</v>
      </c>
    </row>
    <row r="4033" spans="1:5" x14ac:dyDescent="0.45">
      <c r="A4033" s="1" t="s">
        <v>299</v>
      </c>
      <c r="B4033" s="1" t="s">
        <v>300</v>
      </c>
      <c r="C4033" s="1" t="s">
        <v>12760</v>
      </c>
      <c r="E4033" s="1" t="s">
        <v>12761</v>
      </c>
    </row>
    <row r="4034" spans="1:5" x14ac:dyDescent="0.45">
      <c r="A4034" s="1" t="s">
        <v>299</v>
      </c>
      <c r="B4034" s="1" t="s">
        <v>300</v>
      </c>
      <c r="C4034" s="1" t="s">
        <v>12762</v>
      </c>
      <c r="E4034" s="1" t="s">
        <v>12761</v>
      </c>
    </row>
    <row r="4035" spans="1:5" x14ac:dyDescent="0.45">
      <c r="A4035" s="1" t="s">
        <v>299</v>
      </c>
      <c r="B4035" s="1" t="s">
        <v>300</v>
      </c>
      <c r="C4035" s="1" t="s">
        <v>12763</v>
      </c>
      <c r="E4035" s="1" t="s">
        <v>12761</v>
      </c>
    </row>
    <row r="4036" spans="1:5" x14ac:dyDescent="0.45">
      <c r="A4036" s="1" t="s">
        <v>299</v>
      </c>
      <c r="B4036" s="1" t="s">
        <v>300</v>
      </c>
      <c r="C4036" s="1" t="s">
        <v>12764</v>
      </c>
      <c r="E4036" s="1" t="s">
        <v>12765</v>
      </c>
    </row>
    <row r="4037" spans="1:5" x14ac:dyDescent="0.45">
      <c r="A4037" s="1" t="s">
        <v>299</v>
      </c>
      <c r="B4037" s="1" t="s">
        <v>300</v>
      </c>
      <c r="C4037" s="1" t="s">
        <v>12766</v>
      </c>
      <c r="E4037" s="1" t="s">
        <v>12765</v>
      </c>
    </row>
    <row r="4038" spans="1:5" x14ac:dyDescent="0.45">
      <c r="A4038" s="1" t="s">
        <v>299</v>
      </c>
      <c r="B4038" s="1" t="s">
        <v>300</v>
      </c>
      <c r="C4038" s="1" t="s">
        <v>12767</v>
      </c>
      <c r="E4038" s="1" t="s">
        <v>12765</v>
      </c>
    </row>
    <row r="4039" spans="1:5" x14ac:dyDescent="0.45">
      <c r="A4039" s="1" t="s">
        <v>299</v>
      </c>
      <c r="B4039" s="1" t="s">
        <v>300</v>
      </c>
      <c r="C4039" s="1" t="s">
        <v>12768</v>
      </c>
      <c r="E4039" s="1" t="s">
        <v>12769</v>
      </c>
    </row>
    <row r="4040" spans="1:5" x14ac:dyDescent="0.45">
      <c r="A4040" s="1" t="s">
        <v>299</v>
      </c>
      <c r="B4040" s="1" t="s">
        <v>300</v>
      </c>
      <c r="C4040" s="1" t="s">
        <v>12770</v>
      </c>
      <c r="E4040" s="1" t="s">
        <v>12769</v>
      </c>
    </row>
    <row r="4041" spans="1:5" x14ac:dyDescent="0.45">
      <c r="A4041" s="1" t="s">
        <v>299</v>
      </c>
      <c r="B4041" s="1" t="s">
        <v>300</v>
      </c>
      <c r="C4041" s="1" t="s">
        <v>12771</v>
      </c>
      <c r="E4041" s="1" t="s">
        <v>12769</v>
      </c>
    </row>
    <row r="4042" spans="1:5" x14ac:dyDescent="0.45">
      <c r="A4042" s="1" t="s">
        <v>299</v>
      </c>
      <c r="B4042" s="1" t="s">
        <v>300</v>
      </c>
      <c r="C4042" s="1" t="s">
        <v>12772</v>
      </c>
      <c r="E4042" s="1" t="s">
        <v>12773</v>
      </c>
    </row>
    <row r="4043" spans="1:5" x14ac:dyDescent="0.45">
      <c r="A4043" s="1" t="s">
        <v>299</v>
      </c>
      <c r="B4043" s="1" t="s">
        <v>300</v>
      </c>
      <c r="C4043" s="1" t="s">
        <v>12774</v>
      </c>
      <c r="E4043" s="1" t="s">
        <v>12773</v>
      </c>
    </row>
    <row r="4044" spans="1:5" x14ac:dyDescent="0.45">
      <c r="A4044" s="1" t="s">
        <v>299</v>
      </c>
      <c r="B4044" s="1" t="s">
        <v>300</v>
      </c>
      <c r="C4044" s="1" t="s">
        <v>12775</v>
      </c>
      <c r="E4044" s="1" t="s">
        <v>12773</v>
      </c>
    </row>
    <row r="4045" spans="1:5" x14ac:dyDescent="0.45">
      <c r="A4045" s="1" t="s">
        <v>299</v>
      </c>
      <c r="B4045" s="1" t="s">
        <v>300</v>
      </c>
      <c r="C4045" s="1" t="s">
        <v>12776</v>
      </c>
      <c r="E4045" s="1" t="s">
        <v>12773</v>
      </c>
    </row>
    <row r="4046" spans="1:5" x14ac:dyDescent="0.45">
      <c r="A4046" s="1" t="s">
        <v>299</v>
      </c>
      <c r="B4046" s="1" t="s">
        <v>300</v>
      </c>
      <c r="C4046" s="1" t="s">
        <v>12777</v>
      </c>
      <c r="E4046" s="1" t="s">
        <v>12778</v>
      </c>
    </row>
    <row r="4047" spans="1:5" x14ac:dyDescent="0.45">
      <c r="A4047" s="1" t="s">
        <v>299</v>
      </c>
      <c r="B4047" s="1" t="s">
        <v>300</v>
      </c>
      <c r="C4047" s="1" t="s">
        <v>12779</v>
      </c>
      <c r="E4047" s="1" t="s">
        <v>12778</v>
      </c>
    </row>
    <row r="4048" spans="1:5" x14ac:dyDescent="0.45">
      <c r="A4048" s="1" t="s">
        <v>299</v>
      </c>
      <c r="B4048" s="1" t="s">
        <v>300</v>
      </c>
      <c r="C4048" s="1" t="s">
        <v>12780</v>
      </c>
      <c r="E4048" s="1" t="s">
        <v>12781</v>
      </c>
    </row>
    <row r="4049" spans="1:5" x14ac:dyDescent="0.45">
      <c r="A4049" s="1" t="s">
        <v>299</v>
      </c>
      <c r="B4049" s="1" t="s">
        <v>300</v>
      </c>
      <c r="C4049" s="1" t="s">
        <v>12782</v>
      </c>
      <c r="E4049" s="1" t="s">
        <v>12781</v>
      </c>
    </row>
    <row r="4050" spans="1:5" x14ac:dyDescent="0.45">
      <c r="A4050" s="1" t="s">
        <v>299</v>
      </c>
      <c r="B4050" s="1" t="s">
        <v>300</v>
      </c>
      <c r="C4050" s="1" t="s">
        <v>12783</v>
      </c>
      <c r="E4050" s="1" t="s">
        <v>12781</v>
      </c>
    </row>
    <row r="4051" spans="1:5" x14ac:dyDescent="0.45">
      <c r="A4051" s="1" t="s">
        <v>299</v>
      </c>
      <c r="B4051" s="1" t="s">
        <v>300</v>
      </c>
      <c r="C4051" s="1" t="s">
        <v>12836</v>
      </c>
      <c r="E4051" s="1" t="s">
        <v>12836</v>
      </c>
    </row>
    <row r="4052" spans="1:5" x14ac:dyDescent="0.45">
      <c r="A4052" s="1" t="s">
        <v>299</v>
      </c>
      <c r="B4052" s="1" t="s">
        <v>300</v>
      </c>
      <c r="C4052" s="1" t="s">
        <v>12997</v>
      </c>
      <c r="E4052" s="1" t="s">
        <v>12997</v>
      </c>
    </row>
    <row r="4053" spans="1:5" x14ac:dyDescent="0.45">
      <c r="A4053" s="1" t="s">
        <v>299</v>
      </c>
      <c r="B4053" s="1" t="s">
        <v>300</v>
      </c>
      <c r="C4053" s="1" t="s">
        <v>13018</v>
      </c>
      <c r="E4053" s="1" t="s">
        <v>14291</v>
      </c>
    </row>
    <row r="4054" spans="1:5" x14ac:dyDescent="0.45">
      <c r="A4054" s="1" t="s">
        <v>299</v>
      </c>
      <c r="B4054" s="1" t="s">
        <v>300</v>
      </c>
      <c r="C4054" s="1" t="s">
        <v>13283</v>
      </c>
      <c r="E4054" s="1" t="s">
        <v>14402</v>
      </c>
    </row>
    <row r="4055" spans="1:5" x14ac:dyDescent="0.45">
      <c r="A4055" s="1" t="s">
        <v>836</v>
      </c>
      <c r="B4055" s="1" t="s">
        <v>837</v>
      </c>
      <c r="C4055" s="1" t="s">
        <v>838</v>
      </c>
      <c r="E4055" s="1" t="s">
        <v>839</v>
      </c>
    </row>
    <row r="4056" spans="1:5" x14ac:dyDescent="0.45">
      <c r="A4056" s="1" t="s">
        <v>836</v>
      </c>
      <c r="B4056" s="1" t="s">
        <v>837</v>
      </c>
      <c r="C4056" s="1" t="s">
        <v>10309</v>
      </c>
      <c r="E4056" s="1" t="s">
        <v>10309</v>
      </c>
    </row>
    <row r="4057" spans="1:5" x14ac:dyDescent="0.45">
      <c r="A4057" s="1" t="s">
        <v>9651</v>
      </c>
      <c r="B4057" s="1" t="s">
        <v>9652</v>
      </c>
      <c r="C4057" s="1" t="s">
        <v>9653</v>
      </c>
      <c r="E4057" s="1" t="s">
        <v>9654</v>
      </c>
    </row>
    <row r="4058" spans="1:5" x14ac:dyDescent="0.45">
      <c r="A4058" s="1" t="s">
        <v>9651</v>
      </c>
      <c r="B4058" s="1" t="s">
        <v>9652</v>
      </c>
      <c r="C4058" s="1" t="s">
        <v>12026</v>
      </c>
      <c r="E4058" s="1" t="s">
        <v>12026</v>
      </c>
    </row>
    <row r="4059" spans="1:5" x14ac:dyDescent="0.45">
      <c r="A4059" s="1" t="s">
        <v>10270</v>
      </c>
      <c r="B4059" s="1" t="s">
        <v>10271</v>
      </c>
      <c r="C4059" s="1" t="s">
        <v>10272</v>
      </c>
      <c r="E4059" s="1" t="s">
        <v>10272</v>
      </c>
    </row>
    <row r="4060" spans="1:5" x14ac:dyDescent="0.45">
      <c r="A4060" s="1" t="s">
        <v>10270</v>
      </c>
      <c r="B4060" s="1" t="s">
        <v>10271</v>
      </c>
      <c r="C4060" s="1" t="s">
        <v>10273</v>
      </c>
      <c r="E4060" s="1" t="s">
        <v>10273</v>
      </c>
    </row>
    <row r="4061" spans="1:5" x14ac:dyDescent="0.45">
      <c r="A4061" s="1" t="s">
        <v>10270</v>
      </c>
      <c r="B4061" s="1" t="s">
        <v>10271</v>
      </c>
      <c r="C4061" s="1" t="s">
        <v>10274</v>
      </c>
      <c r="E4061" s="1" t="s">
        <v>10274</v>
      </c>
    </row>
    <row r="4062" spans="1:5" x14ac:dyDescent="0.45">
      <c r="A4062" s="1" t="s">
        <v>10270</v>
      </c>
      <c r="B4062" s="1" t="s">
        <v>10271</v>
      </c>
      <c r="C4062" s="1" t="s">
        <v>13186</v>
      </c>
      <c r="E4062" s="1" t="s">
        <v>14372</v>
      </c>
    </row>
    <row r="4063" spans="1:5" x14ac:dyDescent="0.45">
      <c r="A4063" s="1" t="s">
        <v>10270</v>
      </c>
      <c r="B4063" s="1" t="s">
        <v>10271</v>
      </c>
      <c r="C4063" s="1" t="s">
        <v>13187</v>
      </c>
      <c r="E4063" s="1" t="s">
        <v>14373</v>
      </c>
    </row>
    <row r="4064" spans="1:5" x14ac:dyDescent="0.45">
      <c r="A4064" s="1" t="s">
        <v>10270</v>
      </c>
      <c r="B4064" s="1" t="s">
        <v>10271</v>
      </c>
      <c r="C4064" s="1" t="s">
        <v>13188</v>
      </c>
      <c r="E4064" s="1" t="s">
        <v>14373</v>
      </c>
    </row>
    <row r="4065" spans="1:5" x14ac:dyDescent="0.45">
      <c r="A4065" s="1" t="s">
        <v>2321</v>
      </c>
      <c r="B4065" s="1" t="s">
        <v>2322</v>
      </c>
      <c r="C4065" s="1" t="s">
        <v>2323</v>
      </c>
      <c r="E4065" s="1" t="s">
        <v>2324</v>
      </c>
    </row>
    <row r="4066" spans="1:5" x14ac:dyDescent="0.45">
      <c r="A4066" s="1" t="s">
        <v>2321</v>
      </c>
      <c r="B4066" s="1" t="s">
        <v>2322</v>
      </c>
      <c r="C4066" s="1" t="s">
        <v>4234</v>
      </c>
      <c r="E4066" s="1" t="s">
        <v>4234</v>
      </c>
    </row>
    <row r="4067" spans="1:5" x14ac:dyDescent="0.45">
      <c r="A4067" s="1" t="s">
        <v>2321</v>
      </c>
      <c r="B4067" s="1" t="s">
        <v>2322</v>
      </c>
      <c r="C4067" s="1" t="s">
        <v>4233</v>
      </c>
      <c r="E4067" s="1" t="s">
        <v>4234</v>
      </c>
    </row>
    <row r="4068" spans="1:5" x14ac:dyDescent="0.45">
      <c r="A4068" s="1" t="s">
        <v>2321</v>
      </c>
      <c r="B4068" s="1" t="s">
        <v>2322</v>
      </c>
      <c r="C4068" s="1" t="s">
        <v>4815</v>
      </c>
      <c r="E4068" s="1" t="s">
        <v>4815</v>
      </c>
    </row>
    <row r="4069" spans="1:5" x14ac:dyDescent="0.45">
      <c r="A4069" s="1" t="s">
        <v>2321</v>
      </c>
      <c r="B4069" s="1" t="s">
        <v>2322</v>
      </c>
      <c r="C4069" s="1" t="s">
        <v>8290</v>
      </c>
      <c r="E4069" s="1" t="s">
        <v>8291</v>
      </c>
    </row>
    <row r="4070" spans="1:5" x14ac:dyDescent="0.45">
      <c r="A4070" s="1" t="s">
        <v>2321</v>
      </c>
      <c r="B4070" s="1" t="s">
        <v>2322</v>
      </c>
      <c r="C4070" s="1" t="s">
        <v>8292</v>
      </c>
      <c r="E4070" s="1" t="s">
        <v>8291</v>
      </c>
    </row>
    <row r="4071" spans="1:5" x14ac:dyDescent="0.45">
      <c r="A4071" s="1" t="s">
        <v>2321</v>
      </c>
      <c r="B4071" s="1" t="s">
        <v>2322</v>
      </c>
      <c r="C4071" s="1" t="s">
        <v>14130</v>
      </c>
      <c r="E4071" s="1" t="s">
        <v>14130</v>
      </c>
    </row>
    <row r="4072" spans="1:5" x14ac:dyDescent="0.45">
      <c r="A4072" s="1" t="s">
        <v>2321</v>
      </c>
      <c r="B4072" s="1" t="s">
        <v>2322</v>
      </c>
      <c r="C4072" s="1" t="s">
        <v>11804</v>
      </c>
      <c r="E4072" s="1" t="s">
        <v>11805</v>
      </c>
    </row>
    <row r="4073" spans="1:5" x14ac:dyDescent="0.45">
      <c r="A4073" s="1" t="s">
        <v>7565</v>
      </c>
      <c r="B4073" s="1" t="s">
        <v>7566</v>
      </c>
      <c r="C4073" s="1" t="s">
        <v>8101</v>
      </c>
      <c r="E4073" s="1" t="s">
        <v>8102</v>
      </c>
    </row>
    <row r="4074" spans="1:5" x14ac:dyDescent="0.45">
      <c r="A4074" s="1" t="s">
        <v>7565</v>
      </c>
      <c r="B4074" s="1" t="s">
        <v>7566</v>
      </c>
      <c r="C4074" s="1" t="s">
        <v>8098</v>
      </c>
      <c r="E4074" s="1" t="s">
        <v>8099</v>
      </c>
    </row>
    <row r="4075" spans="1:5" x14ac:dyDescent="0.45">
      <c r="A4075" s="1" t="s">
        <v>7565</v>
      </c>
      <c r="B4075" s="1" t="s">
        <v>7566</v>
      </c>
      <c r="C4075" s="1" t="s">
        <v>8100</v>
      </c>
      <c r="E4075" s="1" t="s">
        <v>8099</v>
      </c>
    </row>
    <row r="4076" spans="1:5" x14ac:dyDescent="0.45">
      <c r="A4076" s="1" t="s">
        <v>7565</v>
      </c>
      <c r="B4076" s="1" t="s">
        <v>7566</v>
      </c>
      <c r="C4076" s="1" t="s">
        <v>7567</v>
      </c>
      <c r="E4076" s="1" t="s">
        <v>7568</v>
      </c>
    </row>
    <row r="4077" spans="1:5" x14ac:dyDescent="0.45">
      <c r="A4077" s="1" t="s">
        <v>7565</v>
      </c>
      <c r="B4077" s="1" t="s">
        <v>7566</v>
      </c>
      <c r="C4077" s="1" t="s">
        <v>9670</v>
      </c>
      <c r="E4077" s="1" t="s">
        <v>9670</v>
      </c>
    </row>
    <row r="4078" spans="1:5" x14ac:dyDescent="0.45">
      <c r="A4078" s="1" t="s">
        <v>7565</v>
      </c>
      <c r="B4078" s="1" t="s">
        <v>7566</v>
      </c>
      <c r="C4078" s="1" t="s">
        <v>10742</v>
      </c>
      <c r="E4078" s="1" t="s">
        <v>10742</v>
      </c>
    </row>
    <row r="4079" spans="1:5" x14ac:dyDescent="0.45">
      <c r="A4079" s="1" t="s">
        <v>7565</v>
      </c>
      <c r="B4079" s="1" t="s">
        <v>7566</v>
      </c>
      <c r="C4079" s="1" t="s">
        <v>10851</v>
      </c>
      <c r="E4079" s="1" t="s">
        <v>10852</v>
      </c>
    </row>
    <row r="4080" spans="1:5" x14ac:dyDescent="0.45">
      <c r="A4080" s="1" t="s">
        <v>7565</v>
      </c>
      <c r="B4080" s="1" t="s">
        <v>7566</v>
      </c>
      <c r="C4080" s="1" t="s">
        <v>10853</v>
      </c>
      <c r="E4080" s="1" t="s">
        <v>10852</v>
      </c>
    </row>
    <row r="4081" spans="1:5" x14ac:dyDescent="0.45">
      <c r="A4081" s="1" t="s">
        <v>1195</v>
      </c>
      <c r="B4081" s="1" t="s">
        <v>1196</v>
      </c>
      <c r="C4081" s="1" t="s">
        <v>1197</v>
      </c>
      <c r="E4081" s="1" t="s">
        <v>1197</v>
      </c>
    </row>
    <row r="4082" spans="1:5" x14ac:dyDescent="0.45">
      <c r="A4082" s="1" t="s">
        <v>1195</v>
      </c>
      <c r="B4082" s="1" t="s">
        <v>1196</v>
      </c>
      <c r="C4082" s="1" t="s">
        <v>6295</v>
      </c>
      <c r="E4082" s="1" t="s">
        <v>6296</v>
      </c>
    </row>
    <row r="4083" spans="1:5" x14ac:dyDescent="0.45">
      <c r="A4083" s="1" t="s">
        <v>1195</v>
      </c>
      <c r="B4083" s="1" t="s">
        <v>1196</v>
      </c>
      <c r="C4083" s="1" t="s">
        <v>6291</v>
      </c>
      <c r="E4083" s="1" t="s">
        <v>6291</v>
      </c>
    </row>
    <row r="4084" spans="1:5" x14ac:dyDescent="0.45">
      <c r="A4084" s="1" t="s">
        <v>1195</v>
      </c>
      <c r="B4084" s="1" t="s">
        <v>1196</v>
      </c>
      <c r="C4084" s="1" t="s">
        <v>6292</v>
      </c>
      <c r="E4084" s="1" t="s">
        <v>6292</v>
      </c>
    </row>
    <row r="4085" spans="1:5" x14ac:dyDescent="0.45">
      <c r="A4085" s="1" t="s">
        <v>1195</v>
      </c>
      <c r="B4085" s="1" t="s">
        <v>1196</v>
      </c>
      <c r="C4085" s="1" t="s">
        <v>13259</v>
      </c>
      <c r="E4085" s="1" t="s">
        <v>6291</v>
      </c>
    </row>
    <row r="4086" spans="1:5" x14ac:dyDescent="0.45">
      <c r="A4086" s="1" t="s">
        <v>1195</v>
      </c>
      <c r="B4086" s="1" t="s">
        <v>1196</v>
      </c>
      <c r="C4086" s="1" t="s">
        <v>13260</v>
      </c>
      <c r="E4086" s="1" t="s">
        <v>6292</v>
      </c>
    </row>
    <row r="4087" spans="1:5" x14ac:dyDescent="0.45">
      <c r="A4087" s="1" t="s">
        <v>3281</v>
      </c>
      <c r="B4087" s="1" t="s">
        <v>3282</v>
      </c>
      <c r="C4087" s="1" t="s">
        <v>3283</v>
      </c>
      <c r="E4087" s="1" t="s">
        <v>3284</v>
      </c>
    </row>
    <row r="4088" spans="1:5" x14ac:dyDescent="0.45">
      <c r="A4088" s="1" t="s">
        <v>3281</v>
      </c>
      <c r="B4088" s="1" t="s">
        <v>3282</v>
      </c>
      <c r="C4088" s="1" t="s">
        <v>3285</v>
      </c>
      <c r="E4088" s="1" t="s">
        <v>3284</v>
      </c>
    </row>
    <row r="4089" spans="1:5" x14ac:dyDescent="0.45">
      <c r="A4089" s="1" t="s">
        <v>3281</v>
      </c>
      <c r="B4089" s="1" t="s">
        <v>3282</v>
      </c>
      <c r="C4089" s="1" t="s">
        <v>3286</v>
      </c>
      <c r="E4089" s="1" t="s">
        <v>3284</v>
      </c>
    </row>
    <row r="4090" spans="1:5" x14ac:dyDescent="0.45">
      <c r="A4090" s="1" t="s">
        <v>3281</v>
      </c>
      <c r="B4090" s="1" t="s">
        <v>3282</v>
      </c>
      <c r="C4090" s="1" t="s">
        <v>3287</v>
      </c>
      <c r="E4090" s="1" t="s">
        <v>3284</v>
      </c>
    </row>
    <row r="4091" spans="1:5" x14ac:dyDescent="0.45">
      <c r="A4091" s="1" t="s">
        <v>3281</v>
      </c>
      <c r="B4091" s="1" t="s">
        <v>3282</v>
      </c>
      <c r="C4091" s="1" t="s">
        <v>3288</v>
      </c>
      <c r="E4091" s="1" t="s">
        <v>3284</v>
      </c>
    </row>
    <row r="4092" spans="1:5" x14ac:dyDescent="0.45">
      <c r="A4092" s="1" t="s">
        <v>3281</v>
      </c>
      <c r="B4092" s="1" t="s">
        <v>3282</v>
      </c>
      <c r="C4092" s="1" t="s">
        <v>3289</v>
      </c>
      <c r="E4092" s="1" t="s">
        <v>3284</v>
      </c>
    </row>
    <row r="4093" spans="1:5" x14ac:dyDescent="0.45">
      <c r="A4093" s="1" t="s">
        <v>3281</v>
      </c>
      <c r="B4093" s="1" t="s">
        <v>3282</v>
      </c>
      <c r="C4093" s="1" t="s">
        <v>7285</v>
      </c>
      <c r="E4093" s="1" t="s">
        <v>7285</v>
      </c>
    </row>
    <row r="4094" spans="1:5" x14ac:dyDescent="0.45">
      <c r="A4094" s="1" t="s">
        <v>2331</v>
      </c>
      <c r="B4094" s="1" t="s">
        <v>2332</v>
      </c>
      <c r="C4094" s="1" t="s">
        <v>2333</v>
      </c>
      <c r="E4094" s="1" t="s">
        <v>2333</v>
      </c>
    </row>
    <row r="4095" spans="1:5" x14ac:dyDescent="0.45">
      <c r="A4095" s="1" t="s">
        <v>2331</v>
      </c>
      <c r="B4095" s="1" t="s">
        <v>2332</v>
      </c>
      <c r="C4095" s="1" t="s">
        <v>10432</v>
      </c>
      <c r="E4095" s="1" t="s">
        <v>10433</v>
      </c>
    </row>
    <row r="4096" spans="1:5" x14ac:dyDescent="0.45">
      <c r="A4096" s="1" t="s">
        <v>2331</v>
      </c>
      <c r="B4096" s="1" t="s">
        <v>2332</v>
      </c>
      <c r="C4096" s="1" t="s">
        <v>14099</v>
      </c>
      <c r="E4096" s="1" t="s">
        <v>14099</v>
      </c>
    </row>
    <row r="4097" spans="1:5" x14ac:dyDescent="0.45">
      <c r="A4097" s="1" t="s">
        <v>2331</v>
      </c>
      <c r="B4097" s="1" t="s">
        <v>2332</v>
      </c>
      <c r="C4097" s="1" t="s">
        <v>13571</v>
      </c>
      <c r="E4097" s="1" t="s">
        <v>14428</v>
      </c>
    </row>
    <row r="4098" spans="1:5" x14ac:dyDescent="0.45">
      <c r="A4098" s="1" t="s">
        <v>2331</v>
      </c>
      <c r="B4098" s="1" t="s">
        <v>2332</v>
      </c>
      <c r="C4098" s="1" t="s">
        <v>13580</v>
      </c>
      <c r="E4098" s="1" t="s">
        <v>14434</v>
      </c>
    </row>
    <row r="4099" spans="1:5" x14ac:dyDescent="0.45">
      <c r="A4099" s="1" t="s">
        <v>1258</v>
      </c>
      <c r="B4099" s="1" t="s">
        <v>1259</v>
      </c>
      <c r="C4099" s="1" t="s">
        <v>1260</v>
      </c>
      <c r="E4099" s="1" t="s">
        <v>1261</v>
      </c>
    </row>
    <row r="4100" spans="1:5" x14ac:dyDescent="0.45">
      <c r="A4100" s="1" t="s">
        <v>1258</v>
      </c>
      <c r="B4100" s="1" t="s">
        <v>1259</v>
      </c>
      <c r="C4100" s="1" t="s">
        <v>1551</v>
      </c>
      <c r="E4100" s="1" t="s">
        <v>1552</v>
      </c>
    </row>
    <row r="4101" spans="1:5" x14ac:dyDescent="0.45">
      <c r="A4101" s="1" t="s">
        <v>1258</v>
      </c>
      <c r="B4101" s="1" t="s">
        <v>1259</v>
      </c>
      <c r="C4101" s="1" t="s">
        <v>1553</v>
      </c>
      <c r="E4101" s="1" t="s">
        <v>1554</v>
      </c>
    </row>
    <row r="4102" spans="1:5" x14ac:dyDescent="0.45">
      <c r="A4102" s="1" t="s">
        <v>1258</v>
      </c>
      <c r="B4102" s="1" t="s">
        <v>1259</v>
      </c>
      <c r="C4102" s="1" t="s">
        <v>1555</v>
      </c>
      <c r="E4102" s="1" t="s">
        <v>1556</v>
      </c>
    </row>
    <row r="4103" spans="1:5" x14ac:dyDescent="0.45">
      <c r="A4103" s="1" t="s">
        <v>1258</v>
      </c>
      <c r="B4103" s="1" t="s">
        <v>1259</v>
      </c>
      <c r="C4103" s="1" t="s">
        <v>2265</v>
      </c>
      <c r="E4103" s="1" t="s">
        <v>2266</v>
      </c>
    </row>
    <row r="4104" spans="1:5" x14ac:dyDescent="0.45">
      <c r="A4104" s="1" t="s">
        <v>1258</v>
      </c>
      <c r="B4104" s="1" t="s">
        <v>1259</v>
      </c>
      <c r="C4104" s="1" t="s">
        <v>2267</v>
      </c>
      <c r="E4104" s="1" t="s">
        <v>2266</v>
      </c>
    </row>
    <row r="4105" spans="1:5" x14ac:dyDescent="0.45">
      <c r="A4105" s="1" t="s">
        <v>1258</v>
      </c>
      <c r="B4105" s="1" t="s">
        <v>1259</v>
      </c>
      <c r="C4105" s="1" t="s">
        <v>2268</v>
      </c>
      <c r="E4105" s="1" t="s">
        <v>2266</v>
      </c>
    </row>
    <row r="4106" spans="1:5" x14ac:dyDescent="0.45">
      <c r="A4106" s="1" t="s">
        <v>1258</v>
      </c>
      <c r="B4106" s="1" t="s">
        <v>1259</v>
      </c>
      <c r="C4106" s="1" t="s">
        <v>2272</v>
      </c>
      <c r="E4106" s="1" t="s">
        <v>2270</v>
      </c>
    </row>
    <row r="4107" spans="1:5" x14ac:dyDescent="0.45">
      <c r="A4107" s="1" t="s">
        <v>1258</v>
      </c>
      <c r="B4107" s="1" t="s">
        <v>1259</v>
      </c>
      <c r="C4107" s="1" t="s">
        <v>2269</v>
      </c>
      <c r="E4107" s="1" t="s">
        <v>2270</v>
      </c>
    </row>
    <row r="4108" spans="1:5" x14ac:dyDescent="0.45">
      <c r="A4108" s="1" t="s">
        <v>1258</v>
      </c>
      <c r="B4108" s="1" t="s">
        <v>1259</v>
      </c>
      <c r="C4108" s="1" t="s">
        <v>2271</v>
      </c>
      <c r="E4108" s="1" t="s">
        <v>2270</v>
      </c>
    </row>
    <row r="4109" spans="1:5" x14ac:dyDescent="0.45">
      <c r="A4109" s="1" t="s">
        <v>1258</v>
      </c>
      <c r="B4109" s="1" t="s">
        <v>1259</v>
      </c>
      <c r="C4109" s="1" t="s">
        <v>2131</v>
      </c>
      <c r="E4109" s="1" t="s">
        <v>2132</v>
      </c>
    </row>
    <row r="4110" spans="1:5" x14ac:dyDescent="0.45">
      <c r="A4110" s="1" t="s">
        <v>1258</v>
      </c>
      <c r="B4110" s="1" t="s">
        <v>1259</v>
      </c>
      <c r="C4110" s="1" t="s">
        <v>4797</v>
      </c>
      <c r="E4110" s="1" t="s">
        <v>4797</v>
      </c>
    </row>
    <row r="4111" spans="1:5" x14ac:dyDescent="0.45">
      <c r="A4111" s="1" t="s">
        <v>1258</v>
      </c>
      <c r="B4111" s="1" t="s">
        <v>1259</v>
      </c>
      <c r="C4111" s="1" t="s">
        <v>4798</v>
      </c>
      <c r="E4111" s="1" t="s">
        <v>4798</v>
      </c>
    </row>
    <row r="4112" spans="1:5" x14ac:dyDescent="0.45">
      <c r="A4112" s="1" t="s">
        <v>1258</v>
      </c>
      <c r="B4112" s="1" t="s">
        <v>1259</v>
      </c>
      <c r="C4112" s="1" t="s">
        <v>4799</v>
      </c>
      <c r="E4112" s="1" t="s">
        <v>4799</v>
      </c>
    </row>
    <row r="4113" spans="1:5" x14ac:dyDescent="0.45">
      <c r="A4113" s="1" t="s">
        <v>1258</v>
      </c>
      <c r="B4113" s="1" t="s">
        <v>1259</v>
      </c>
      <c r="C4113" s="1" t="s">
        <v>7063</v>
      </c>
      <c r="E4113" s="1" t="s">
        <v>7064</v>
      </c>
    </row>
    <row r="4114" spans="1:5" x14ac:dyDescent="0.45">
      <c r="A4114" s="1" t="s">
        <v>2530</v>
      </c>
      <c r="B4114" s="1" t="s">
        <v>2531</v>
      </c>
      <c r="C4114" s="1" t="s">
        <v>2532</v>
      </c>
      <c r="E4114" s="1" t="s">
        <v>2533</v>
      </c>
    </row>
    <row r="4115" spans="1:5" x14ac:dyDescent="0.45">
      <c r="A4115" s="1" t="s">
        <v>2530</v>
      </c>
      <c r="B4115" s="1" t="s">
        <v>2531</v>
      </c>
      <c r="C4115" s="1" t="s">
        <v>6279</v>
      </c>
      <c r="E4115" s="1" t="s">
        <v>6280</v>
      </c>
    </row>
    <row r="4116" spans="1:5" x14ac:dyDescent="0.45">
      <c r="A4116" s="1" t="s">
        <v>2530</v>
      </c>
      <c r="B4116" s="1" t="s">
        <v>2531</v>
      </c>
      <c r="C4116" s="1" t="s">
        <v>6281</v>
      </c>
      <c r="E4116" s="1" t="s">
        <v>6282</v>
      </c>
    </row>
    <row r="4117" spans="1:5" x14ac:dyDescent="0.45">
      <c r="A4117" s="1" t="s">
        <v>2530</v>
      </c>
      <c r="B4117" s="1" t="s">
        <v>2531</v>
      </c>
      <c r="C4117" s="1" t="s">
        <v>6297</v>
      </c>
      <c r="E4117" s="1" t="s">
        <v>6298</v>
      </c>
    </row>
    <row r="4118" spans="1:5" x14ac:dyDescent="0.45">
      <c r="A4118" s="1" t="s">
        <v>2530</v>
      </c>
      <c r="B4118" s="1" t="s">
        <v>2531</v>
      </c>
      <c r="C4118" s="1" t="s">
        <v>8293</v>
      </c>
      <c r="E4118" s="1" t="s">
        <v>8294</v>
      </c>
    </row>
    <row r="4119" spans="1:5" x14ac:dyDescent="0.45">
      <c r="A4119" s="1" t="s">
        <v>2530</v>
      </c>
      <c r="B4119" s="1" t="s">
        <v>2531</v>
      </c>
      <c r="C4119" s="1" t="s">
        <v>8295</v>
      </c>
      <c r="E4119" s="1" t="s">
        <v>8294</v>
      </c>
    </row>
    <row r="4120" spans="1:5" x14ac:dyDescent="0.45">
      <c r="A4120" s="1" t="s">
        <v>2530</v>
      </c>
      <c r="B4120" s="1" t="s">
        <v>2531</v>
      </c>
      <c r="C4120" s="1" t="s">
        <v>8296</v>
      </c>
      <c r="E4120" s="1" t="s">
        <v>8294</v>
      </c>
    </row>
    <row r="4121" spans="1:5" x14ac:dyDescent="0.45">
      <c r="A4121" s="1" t="s">
        <v>2530</v>
      </c>
      <c r="B4121" s="1" t="s">
        <v>2531</v>
      </c>
      <c r="C4121" s="1" t="s">
        <v>8297</v>
      </c>
      <c r="E4121" s="1" t="s">
        <v>8294</v>
      </c>
    </row>
    <row r="4122" spans="1:5" x14ac:dyDescent="0.45">
      <c r="A4122" s="1" t="s">
        <v>2530</v>
      </c>
      <c r="B4122" s="1" t="s">
        <v>2531</v>
      </c>
      <c r="C4122" s="1" t="s">
        <v>8298</v>
      </c>
      <c r="E4122" s="1" t="s">
        <v>8294</v>
      </c>
    </row>
    <row r="4123" spans="1:5" x14ac:dyDescent="0.45">
      <c r="A4123" s="1" t="s">
        <v>2530</v>
      </c>
      <c r="B4123" s="1" t="s">
        <v>2531</v>
      </c>
      <c r="C4123" s="1" t="s">
        <v>8299</v>
      </c>
      <c r="E4123" s="1" t="s">
        <v>8300</v>
      </c>
    </row>
    <row r="4124" spans="1:5" x14ac:dyDescent="0.45">
      <c r="A4124" s="1" t="s">
        <v>2530</v>
      </c>
      <c r="B4124" s="1" t="s">
        <v>2531</v>
      </c>
      <c r="C4124" s="1" t="s">
        <v>8301</v>
      </c>
      <c r="E4124" s="1" t="s">
        <v>8300</v>
      </c>
    </row>
    <row r="4125" spans="1:5" x14ac:dyDescent="0.45">
      <c r="A4125" s="1" t="s">
        <v>2530</v>
      </c>
      <c r="B4125" s="1" t="s">
        <v>2531</v>
      </c>
      <c r="C4125" s="1" t="s">
        <v>8302</v>
      </c>
      <c r="E4125" s="1" t="s">
        <v>8300</v>
      </c>
    </row>
    <row r="4126" spans="1:5" x14ac:dyDescent="0.45">
      <c r="A4126" s="1" t="s">
        <v>2530</v>
      </c>
      <c r="B4126" s="1" t="s">
        <v>2531</v>
      </c>
      <c r="C4126" s="1" t="s">
        <v>8303</v>
      </c>
      <c r="E4126" s="1" t="s">
        <v>8300</v>
      </c>
    </row>
    <row r="4127" spans="1:5" x14ac:dyDescent="0.45">
      <c r="A4127" s="1" t="s">
        <v>2530</v>
      </c>
      <c r="B4127" s="1" t="s">
        <v>2531</v>
      </c>
      <c r="C4127" s="1" t="s">
        <v>14133</v>
      </c>
      <c r="E4127" s="1" t="s">
        <v>14133</v>
      </c>
    </row>
    <row r="4128" spans="1:5" x14ac:dyDescent="0.45">
      <c r="A4128" s="1" t="s">
        <v>14119</v>
      </c>
      <c r="B4128" s="1" t="s">
        <v>14120</v>
      </c>
      <c r="C4128" s="1" t="s">
        <v>14121</v>
      </c>
      <c r="E4128" s="1" t="s">
        <v>14121</v>
      </c>
    </row>
    <row r="4129" spans="1:5" x14ac:dyDescent="0.45">
      <c r="A4129" s="1" t="s">
        <v>149</v>
      </c>
      <c r="B4129" s="1" t="s">
        <v>150</v>
      </c>
      <c r="C4129" s="1" t="s">
        <v>151</v>
      </c>
      <c r="E4129" s="1" t="s">
        <v>151</v>
      </c>
    </row>
    <row r="4130" spans="1:5" x14ac:dyDescent="0.45">
      <c r="A4130" s="1" t="s">
        <v>149</v>
      </c>
      <c r="B4130" s="1" t="s">
        <v>150</v>
      </c>
      <c r="C4130" s="1" t="s">
        <v>2657</v>
      </c>
      <c r="E4130" s="1" t="s">
        <v>2658</v>
      </c>
    </row>
    <row r="4131" spans="1:5" x14ac:dyDescent="0.45">
      <c r="A4131" s="1" t="s">
        <v>149</v>
      </c>
      <c r="B4131" s="1" t="s">
        <v>150</v>
      </c>
      <c r="C4131" s="1" t="s">
        <v>2659</v>
      </c>
      <c r="E4131" s="1" t="s">
        <v>2658</v>
      </c>
    </row>
    <row r="4132" spans="1:5" x14ac:dyDescent="0.45">
      <c r="A4132" s="1" t="s">
        <v>149</v>
      </c>
      <c r="B4132" s="1" t="s">
        <v>150</v>
      </c>
      <c r="C4132" s="1" t="s">
        <v>2660</v>
      </c>
      <c r="E4132" s="1" t="s">
        <v>2658</v>
      </c>
    </row>
    <row r="4133" spans="1:5" x14ac:dyDescent="0.45">
      <c r="A4133" s="1" t="s">
        <v>149</v>
      </c>
      <c r="B4133" s="1" t="s">
        <v>150</v>
      </c>
      <c r="C4133" s="1" t="s">
        <v>2661</v>
      </c>
      <c r="E4133" s="1" t="s">
        <v>2662</v>
      </c>
    </row>
    <row r="4134" spans="1:5" x14ac:dyDescent="0.45">
      <c r="A4134" s="1" t="s">
        <v>149</v>
      </c>
      <c r="B4134" s="1" t="s">
        <v>150</v>
      </c>
      <c r="C4134" s="1" t="s">
        <v>2663</v>
      </c>
      <c r="E4134" s="1" t="s">
        <v>2662</v>
      </c>
    </row>
    <row r="4135" spans="1:5" x14ac:dyDescent="0.45">
      <c r="A4135" s="1" t="s">
        <v>149</v>
      </c>
      <c r="B4135" s="1" t="s">
        <v>150</v>
      </c>
      <c r="C4135" s="1" t="s">
        <v>2664</v>
      </c>
      <c r="E4135" s="1" t="s">
        <v>2662</v>
      </c>
    </row>
    <row r="4136" spans="1:5" x14ac:dyDescent="0.45">
      <c r="A4136" s="1" t="s">
        <v>149</v>
      </c>
      <c r="B4136" s="1" t="s">
        <v>150</v>
      </c>
      <c r="C4136" s="1" t="s">
        <v>5577</v>
      </c>
      <c r="E4136" s="1" t="s">
        <v>5578</v>
      </c>
    </row>
    <row r="4137" spans="1:5" x14ac:dyDescent="0.45">
      <c r="A4137" s="1" t="s">
        <v>149</v>
      </c>
      <c r="B4137" s="1" t="s">
        <v>150</v>
      </c>
      <c r="C4137" s="1" t="s">
        <v>6059</v>
      </c>
      <c r="E4137" s="1" t="s">
        <v>6060</v>
      </c>
    </row>
    <row r="4138" spans="1:5" x14ac:dyDescent="0.45">
      <c r="A4138" s="1" t="s">
        <v>149</v>
      </c>
      <c r="B4138" s="1" t="s">
        <v>150</v>
      </c>
      <c r="C4138" s="1" t="s">
        <v>6061</v>
      </c>
      <c r="E4138" s="1" t="s">
        <v>6060</v>
      </c>
    </row>
    <row r="4139" spans="1:5" x14ac:dyDescent="0.45">
      <c r="A4139" s="1" t="s">
        <v>149</v>
      </c>
      <c r="B4139" s="1" t="s">
        <v>150</v>
      </c>
      <c r="C4139" s="1" t="s">
        <v>9805</v>
      </c>
      <c r="E4139" s="1" t="s">
        <v>9806</v>
      </c>
    </row>
    <row r="4140" spans="1:5" x14ac:dyDescent="0.45">
      <c r="A4140" s="1" t="s">
        <v>149</v>
      </c>
      <c r="B4140" s="1" t="s">
        <v>150</v>
      </c>
      <c r="C4140" s="1" t="s">
        <v>9807</v>
      </c>
      <c r="E4140" s="1" t="s">
        <v>9806</v>
      </c>
    </row>
    <row r="4141" spans="1:5" x14ac:dyDescent="0.45">
      <c r="A4141" s="1" t="s">
        <v>149</v>
      </c>
      <c r="B4141" s="1" t="s">
        <v>150</v>
      </c>
      <c r="C4141" s="1" t="s">
        <v>9808</v>
      </c>
      <c r="E4141" s="1" t="s">
        <v>9806</v>
      </c>
    </row>
    <row r="4142" spans="1:5" x14ac:dyDescent="0.45">
      <c r="A4142" s="1" t="s">
        <v>149</v>
      </c>
      <c r="B4142" s="1" t="s">
        <v>150</v>
      </c>
      <c r="C4142" s="1" t="s">
        <v>10466</v>
      </c>
      <c r="E4142" s="1" t="s">
        <v>10467</v>
      </c>
    </row>
    <row r="4143" spans="1:5" x14ac:dyDescent="0.45">
      <c r="A4143" s="1" t="s">
        <v>149</v>
      </c>
      <c r="B4143" s="1" t="s">
        <v>150</v>
      </c>
      <c r="C4143" s="1" t="s">
        <v>10468</v>
      </c>
      <c r="E4143" s="1" t="s">
        <v>10467</v>
      </c>
    </row>
    <row r="4144" spans="1:5" x14ac:dyDescent="0.45">
      <c r="A4144" s="1" t="s">
        <v>149</v>
      </c>
      <c r="B4144" s="1" t="s">
        <v>150</v>
      </c>
      <c r="C4144" s="1" t="s">
        <v>13705</v>
      </c>
      <c r="E4144" s="1" t="s">
        <v>14491</v>
      </c>
    </row>
    <row r="4145" spans="1:5" x14ac:dyDescent="0.45">
      <c r="A4145" s="1" t="s">
        <v>149</v>
      </c>
      <c r="B4145" s="1" t="s">
        <v>150</v>
      </c>
      <c r="C4145" s="1" t="s">
        <v>13706</v>
      </c>
      <c r="E4145" s="1" t="s">
        <v>14491</v>
      </c>
    </row>
    <row r="4146" spans="1:5" x14ac:dyDescent="0.45">
      <c r="A4146" s="1" t="s">
        <v>149</v>
      </c>
      <c r="B4146" s="1" t="s">
        <v>150</v>
      </c>
      <c r="C4146" s="1" t="s">
        <v>13707</v>
      </c>
      <c r="E4146" s="1" t="s">
        <v>14491</v>
      </c>
    </row>
    <row r="4147" spans="1:5" x14ac:dyDescent="0.45">
      <c r="A4147" s="1" t="s">
        <v>2199</v>
      </c>
      <c r="B4147" s="1" t="s">
        <v>2200</v>
      </c>
      <c r="C4147" s="1" t="s">
        <v>2204</v>
      </c>
      <c r="E4147" s="1" t="s">
        <v>2202</v>
      </c>
    </row>
    <row r="4148" spans="1:5" x14ac:dyDescent="0.45">
      <c r="A4148" s="1" t="s">
        <v>2199</v>
      </c>
      <c r="B4148" s="1" t="s">
        <v>2200</v>
      </c>
      <c r="C4148" s="1" t="s">
        <v>2205</v>
      </c>
      <c r="E4148" s="1" t="s">
        <v>2202</v>
      </c>
    </row>
    <row r="4149" spans="1:5" x14ac:dyDescent="0.45">
      <c r="A4149" s="1" t="s">
        <v>2199</v>
      </c>
      <c r="B4149" s="1" t="s">
        <v>2200</v>
      </c>
      <c r="C4149" s="1" t="s">
        <v>2201</v>
      </c>
      <c r="E4149" s="1" t="s">
        <v>2202</v>
      </c>
    </row>
    <row r="4150" spans="1:5" x14ac:dyDescent="0.45">
      <c r="A4150" s="1" t="s">
        <v>2199</v>
      </c>
      <c r="B4150" s="1" t="s">
        <v>2200</v>
      </c>
      <c r="C4150" s="1" t="s">
        <v>2203</v>
      </c>
      <c r="E4150" s="1" t="s">
        <v>2202</v>
      </c>
    </row>
    <row r="4151" spans="1:5" x14ac:dyDescent="0.45">
      <c r="A4151" s="1" t="s">
        <v>2199</v>
      </c>
      <c r="B4151" s="1" t="s">
        <v>2200</v>
      </c>
      <c r="C4151" s="1" t="s">
        <v>2206</v>
      </c>
      <c r="E4151" s="1" t="s">
        <v>2202</v>
      </c>
    </row>
    <row r="4152" spans="1:5" x14ac:dyDescent="0.45">
      <c r="A4152" s="1" t="s">
        <v>2199</v>
      </c>
      <c r="B4152" s="1" t="s">
        <v>2200</v>
      </c>
      <c r="C4152" s="1" t="s">
        <v>11043</v>
      </c>
      <c r="E4152" s="1" t="s">
        <v>11043</v>
      </c>
    </row>
    <row r="4153" spans="1:5" x14ac:dyDescent="0.45">
      <c r="A4153" s="1" t="s">
        <v>2199</v>
      </c>
      <c r="B4153" s="1" t="s">
        <v>2200</v>
      </c>
      <c r="C4153" s="1" t="s">
        <v>11044</v>
      </c>
      <c r="E4153" s="1" t="s">
        <v>11044</v>
      </c>
    </row>
    <row r="4154" spans="1:5" x14ac:dyDescent="0.45">
      <c r="A4154" s="1" t="s">
        <v>2199</v>
      </c>
      <c r="B4154" s="1" t="s">
        <v>2200</v>
      </c>
      <c r="C4154" s="1" t="s">
        <v>12203</v>
      </c>
      <c r="E4154" s="1" t="s">
        <v>12203</v>
      </c>
    </row>
    <row r="4155" spans="1:5" x14ac:dyDescent="0.45">
      <c r="A4155" s="1" t="s">
        <v>2199</v>
      </c>
      <c r="B4155" s="1" t="s">
        <v>2200</v>
      </c>
      <c r="C4155" s="1" t="s">
        <v>13625</v>
      </c>
      <c r="E4155" s="1" t="s">
        <v>14448</v>
      </c>
    </row>
    <row r="4156" spans="1:5" x14ac:dyDescent="0.45">
      <c r="A4156" s="1" t="s">
        <v>2199</v>
      </c>
      <c r="B4156" s="1" t="s">
        <v>2200</v>
      </c>
      <c r="C4156" s="1" t="s">
        <v>13626</v>
      </c>
      <c r="E4156" s="1" t="s">
        <v>14449</v>
      </c>
    </row>
    <row r="4157" spans="1:5" x14ac:dyDescent="0.45">
      <c r="A4157" s="1" t="s">
        <v>407</v>
      </c>
      <c r="B4157" s="1" t="s">
        <v>408</v>
      </c>
      <c r="C4157" s="1" t="s">
        <v>409</v>
      </c>
      <c r="E4157" s="1" t="s">
        <v>410</v>
      </c>
    </row>
    <row r="4158" spans="1:5" x14ac:dyDescent="0.45">
      <c r="A4158" s="1" t="s">
        <v>407</v>
      </c>
      <c r="B4158" s="1" t="s">
        <v>408</v>
      </c>
      <c r="C4158" s="1" t="s">
        <v>604</v>
      </c>
      <c r="E4158" s="1" t="s">
        <v>605</v>
      </c>
    </row>
    <row r="4159" spans="1:5" x14ac:dyDescent="0.45">
      <c r="A4159" s="1" t="s">
        <v>407</v>
      </c>
      <c r="B4159" s="1" t="s">
        <v>408</v>
      </c>
      <c r="C4159" s="1" t="s">
        <v>637</v>
      </c>
      <c r="E4159" s="1" t="s">
        <v>638</v>
      </c>
    </row>
    <row r="4160" spans="1:5" x14ac:dyDescent="0.45">
      <c r="A4160" s="1" t="s">
        <v>407</v>
      </c>
      <c r="B4160" s="1" t="s">
        <v>408</v>
      </c>
      <c r="C4160" s="1" t="s">
        <v>556</v>
      </c>
      <c r="E4160" s="1" t="s">
        <v>557</v>
      </c>
    </row>
    <row r="4161" spans="1:5" x14ac:dyDescent="0.45">
      <c r="A4161" s="1" t="s">
        <v>407</v>
      </c>
      <c r="B4161" s="1" t="s">
        <v>408</v>
      </c>
      <c r="C4161" s="1" t="s">
        <v>957</v>
      </c>
      <c r="E4161" s="1" t="s">
        <v>958</v>
      </c>
    </row>
    <row r="4162" spans="1:5" x14ac:dyDescent="0.45">
      <c r="A4162" s="1" t="s">
        <v>407</v>
      </c>
      <c r="B4162" s="1" t="s">
        <v>408</v>
      </c>
      <c r="C4162" s="1" t="s">
        <v>2416</v>
      </c>
      <c r="E4162" s="1" t="s">
        <v>2417</v>
      </c>
    </row>
    <row r="4163" spans="1:5" x14ac:dyDescent="0.45">
      <c r="A4163" s="1" t="s">
        <v>407</v>
      </c>
      <c r="B4163" s="1" t="s">
        <v>408</v>
      </c>
      <c r="C4163" s="1" t="s">
        <v>2418</v>
      </c>
      <c r="E4163" s="1" t="s">
        <v>2417</v>
      </c>
    </row>
    <row r="4164" spans="1:5" x14ac:dyDescent="0.45">
      <c r="A4164" s="1" t="s">
        <v>407</v>
      </c>
      <c r="B4164" s="1" t="s">
        <v>408</v>
      </c>
      <c r="C4164" s="1" t="s">
        <v>2419</v>
      </c>
      <c r="E4164" s="1" t="s">
        <v>2417</v>
      </c>
    </row>
    <row r="4165" spans="1:5" x14ac:dyDescent="0.45">
      <c r="A4165" s="1" t="s">
        <v>407</v>
      </c>
      <c r="B4165" s="1" t="s">
        <v>408</v>
      </c>
      <c r="C4165" s="1" t="s">
        <v>2420</v>
      </c>
      <c r="E4165" s="1" t="s">
        <v>2417</v>
      </c>
    </row>
    <row r="4166" spans="1:5" x14ac:dyDescent="0.45">
      <c r="A4166" s="1" t="s">
        <v>407</v>
      </c>
      <c r="B4166" s="1" t="s">
        <v>408</v>
      </c>
      <c r="C4166" s="1" t="s">
        <v>2421</v>
      </c>
      <c r="E4166" s="1" t="s">
        <v>2422</v>
      </c>
    </row>
    <row r="4167" spans="1:5" x14ac:dyDescent="0.45">
      <c r="A4167" s="1" t="s">
        <v>407</v>
      </c>
      <c r="B4167" s="1" t="s">
        <v>408</v>
      </c>
      <c r="C4167" s="1" t="s">
        <v>2423</v>
      </c>
      <c r="E4167" s="1" t="s">
        <v>2422</v>
      </c>
    </row>
    <row r="4168" spans="1:5" x14ac:dyDescent="0.45">
      <c r="A4168" s="1" t="s">
        <v>407</v>
      </c>
      <c r="B4168" s="1" t="s">
        <v>408</v>
      </c>
      <c r="C4168" s="1" t="s">
        <v>2424</v>
      </c>
      <c r="E4168" s="1" t="s">
        <v>2422</v>
      </c>
    </row>
    <row r="4169" spans="1:5" x14ac:dyDescent="0.45">
      <c r="A4169" s="1" t="s">
        <v>407</v>
      </c>
      <c r="B4169" s="1" t="s">
        <v>408</v>
      </c>
      <c r="C4169" s="1" t="s">
        <v>2425</v>
      </c>
      <c r="E4169" s="1" t="s">
        <v>2422</v>
      </c>
    </row>
    <row r="4170" spans="1:5" x14ac:dyDescent="0.45">
      <c r="A4170" s="1" t="s">
        <v>407</v>
      </c>
      <c r="B4170" s="1" t="s">
        <v>408</v>
      </c>
      <c r="C4170" s="1" t="s">
        <v>2426</v>
      </c>
      <c r="E4170" s="1" t="s">
        <v>2422</v>
      </c>
    </row>
    <row r="4171" spans="1:5" x14ac:dyDescent="0.45">
      <c r="A4171" s="1" t="s">
        <v>407</v>
      </c>
      <c r="B4171" s="1" t="s">
        <v>408</v>
      </c>
      <c r="C4171" s="1" t="s">
        <v>2427</v>
      </c>
      <c r="E4171" s="1" t="s">
        <v>2422</v>
      </c>
    </row>
    <row r="4172" spans="1:5" x14ac:dyDescent="0.45">
      <c r="A4172" s="1" t="s">
        <v>407</v>
      </c>
      <c r="B4172" s="1" t="s">
        <v>408</v>
      </c>
      <c r="C4172" s="1" t="s">
        <v>2428</v>
      </c>
      <c r="E4172" s="1" t="s">
        <v>2429</v>
      </c>
    </row>
    <row r="4173" spans="1:5" x14ac:dyDescent="0.45">
      <c r="A4173" s="1" t="s">
        <v>407</v>
      </c>
      <c r="B4173" s="1" t="s">
        <v>408</v>
      </c>
      <c r="C4173" s="1" t="s">
        <v>2430</v>
      </c>
      <c r="E4173" s="1" t="s">
        <v>2429</v>
      </c>
    </row>
    <row r="4174" spans="1:5" x14ac:dyDescent="0.45">
      <c r="A4174" s="1" t="s">
        <v>407</v>
      </c>
      <c r="B4174" s="1" t="s">
        <v>408</v>
      </c>
      <c r="C4174" s="1" t="s">
        <v>2431</v>
      </c>
      <c r="E4174" s="1" t="s">
        <v>2429</v>
      </c>
    </row>
    <row r="4175" spans="1:5" x14ac:dyDescent="0.45">
      <c r="A4175" s="1" t="s">
        <v>407</v>
      </c>
      <c r="B4175" s="1" t="s">
        <v>408</v>
      </c>
      <c r="C4175" s="1" t="s">
        <v>2432</v>
      </c>
      <c r="E4175" s="1" t="s">
        <v>2429</v>
      </c>
    </row>
    <row r="4176" spans="1:5" x14ac:dyDescent="0.45">
      <c r="A4176" s="1" t="s">
        <v>407</v>
      </c>
      <c r="B4176" s="1" t="s">
        <v>408</v>
      </c>
      <c r="C4176" s="1" t="s">
        <v>2433</v>
      </c>
      <c r="E4176" s="1" t="s">
        <v>2429</v>
      </c>
    </row>
    <row r="4177" spans="1:5" x14ac:dyDescent="0.45">
      <c r="A4177" s="1" t="s">
        <v>407</v>
      </c>
      <c r="B4177" s="1" t="s">
        <v>408</v>
      </c>
      <c r="C4177" s="1" t="s">
        <v>2434</v>
      </c>
      <c r="E4177" s="1" t="s">
        <v>2429</v>
      </c>
    </row>
    <row r="4178" spans="1:5" x14ac:dyDescent="0.45">
      <c r="A4178" s="1" t="s">
        <v>407</v>
      </c>
      <c r="B4178" s="1" t="s">
        <v>408</v>
      </c>
      <c r="C4178" s="1" t="s">
        <v>2435</v>
      </c>
      <c r="E4178" s="1" t="s">
        <v>2429</v>
      </c>
    </row>
    <row r="4179" spans="1:5" x14ac:dyDescent="0.45">
      <c r="A4179" s="1" t="s">
        <v>407</v>
      </c>
      <c r="B4179" s="1" t="s">
        <v>408</v>
      </c>
      <c r="C4179" s="1" t="s">
        <v>2436</v>
      </c>
      <c r="E4179" s="1" t="s">
        <v>2429</v>
      </c>
    </row>
    <row r="4180" spans="1:5" x14ac:dyDescent="0.45">
      <c r="A4180" s="1" t="s">
        <v>407</v>
      </c>
      <c r="B4180" s="1" t="s">
        <v>408</v>
      </c>
      <c r="C4180" s="1" t="s">
        <v>2579</v>
      </c>
      <c r="E4180" s="1" t="s">
        <v>2580</v>
      </c>
    </row>
    <row r="4181" spans="1:5" x14ac:dyDescent="0.45">
      <c r="A4181" s="1" t="s">
        <v>407</v>
      </c>
      <c r="B4181" s="1" t="s">
        <v>408</v>
      </c>
      <c r="C4181" s="1" t="s">
        <v>2581</v>
      </c>
      <c r="E4181" s="1" t="s">
        <v>2580</v>
      </c>
    </row>
    <row r="4182" spans="1:5" x14ac:dyDescent="0.45">
      <c r="A4182" s="1" t="s">
        <v>407</v>
      </c>
      <c r="B4182" s="1" t="s">
        <v>408</v>
      </c>
      <c r="C4182" s="1" t="s">
        <v>2582</v>
      </c>
      <c r="E4182" s="1" t="s">
        <v>2580</v>
      </c>
    </row>
    <row r="4183" spans="1:5" x14ac:dyDescent="0.45">
      <c r="A4183" s="1" t="s">
        <v>407</v>
      </c>
      <c r="B4183" s="1" t="s">
        <v>408</v>
      </c>
      <c r="C4183" s="1" t="s">
        <v>2583</v>
      </c>
      <c r="E4183" s="1" t="s">
        <v>2580</v>
      </c>
    </row>
    <row r="4184" spans="1:5" x14ac:dyDescent="0.45">
      <c r="A4184" s="1" t="s">
        <v>407</v>
      </c>
      <c r="B4184" s="1" t="s">
        <v>408</v>
      </c>
      <c r="C4184" s="1" t="s">
        <v>2584</v>
      </c>
      <c r="E4184" s="1" t="s">
        <v>2585</v>
      </c>
    </row>
    <row r="4185" spans="1:5" x14ac:dyDescent="0.45">
      <c r="A4185" s="1" t="s">
        <v>407</v>
      </c>
      <c r="B4185" s="1" t="s">
        <v>408</v>
      </c>
      <c r="C4185" s="1" t="s">
        <v>2586</v>
      </c>
      <c r="E4185" s="1" t="s">
        <v>2585</v>
      </c>
    </row>
    <row r="4186" spans="1:5" x14ac:dyDescent="0.45">
      <c r="A4186" s="1" t="s">
        <v>407</v>
      </c>
      <c r="B4186" s="1" t="s">
        <v>408</v>
      </c>
      <c r="C4186" s="1" t="s">
        <v>2587</v>
      </c>
      <c r="E4186" s="1" t="s">
        <v>2585</v>
      </c>
    </row>
    <row r="4187" spans="1:5" x14ac:dyDescent="0.45">
      <c r="A4187" s="1" t="s">
        <v>407</v>
      </c>
      <c r="B4187" s="1" t="s">
        <v>408</v>
      </c>
      <c r="C4187" s="1" t="s">
        <v>2588</v>
      </c>
      <c r="E4187" s="1" t="s">
        <v>2589</v>
      </c>
    </row>
    <row r="4188" spans="1:5" x14ac:dyDescent="0.45">
      <c r="A4188" s="1" t="s">
        <v>407</v>
      </c>
      <c r="B4188" s="1" t="s">
        <v>408</v>
      </c>
      <c r="C4188" s="1" t="s">
        <v>2590</v>
      </c>
      <c r="E4188" s="1" t="s">
        <v>2589</v>
      </c>
    </row>
    <row r="4189" spans="1:5" x14ac:dyDescent="0.45">
      <c r="A4189" s="1" t="s">
        <v>407</v>
      </c>
      <c r="B4189" s="1" t="s">
        <v>408</v>
      </c>
      <c r="C4189" s="1" t="s">
        <v>2591</v>
      </c>
      <c r="E4189" s="1" t="s">
        <v>2589</v>
      </c>
    </row>
    <row r="4190" spans="1:5" x14ac:dyDescent="0.45">
      <c r="A4190" s="1" t="s">
        <v>407</v>
      </c>
      <c r="B4190" s="1" t="s">
        <v>408</v>
      </c>
      <c r="C4190" s="1" t="s">
        <v>2592</v>
      </c>
      <c r="E4190" s="1" t="s">
        <v>2589</v>
      </c>
    </row>
    <row r="4191" spans="1:5" x14ac:dyDescent="0.45">
      <c r="A4191" s="1" t="s">
        <v>407</v>
      </c>
      <c r="B4191" s="1" t="s">
        <v>408</v>
      </c>
      <c r="C4191" s="1" t="s">
        <v>2593</v>
      </c>
      <c r="E4191" s="1" t="s">
        <v>2589</v>
      </c>
    </row>
    <row r="4192" spans="1:5" x14ac:dyDescent="0.45">
      <c r="A4192" s="1" t="s">
        <v>407</v>
      </c>
      <c r="B4192" s="1" t="s">
        <v>408</v>
      </c>
      <c r="C4192" s="1" t="s">
        <v>2594</v>
      </c>
      <c r="E4192" s="1" t="s">
        <v>2589</v>
      </c>
    </row>
    <row r="4193" spans="1:5" x14ac:dyDescent="0.45">
      <c r="A4193" s="1" t="s">
        <v>407</v>
      </c>
      <c r="B4193" s="1" t="s">
        <v>408</v>
      </c>
      <c r="C4193" s="1" t="s">
        <v>2595</v>
      </c>
      <c r="E4193" s="1" t="s">
        <v>2589</v>
      </c>
    </row>
    <row r="4194" spans="1:5" x14ac:dyDescent="0.45">
      <c r="A4194" s="1" t="s">
        <v>407</v>
      </c>
      <c r="B4194" s="1" t="s">
        <v>408</v>
      </c>
      <c r="C4194" s="1" t="s">
        <v>2596</v>
      </c>
      <c r="E4194" s="1" t="s">
        <v>2589</v>
      </c>
    </row>
    <row r="4195" spans="1:5" x14ac:dyDescent="0.45">
      <c r="A4195" s="1" t="s">
        <v>407</v>
      </c>
      <c r="B4195" s="1" t="s">
        <v>408</v>
      </c>
      <c r="C4195" s="1" t="s">
        <v>2597</v>
      </c>
      <c r="E4195" s="1" t="s">
        <v>2598</v>
      </c>
    </row>
    <row r="4196" spans="1:5" x14ac:dyDescent="0.45">
      <c r="A4196" s="1" t="s">
        <v>407</v>
      </c>
      <c r="B4196" s="1" t="s">
        <v>408</v>
      </c>
      <c r="C4196" s="1" t="s">
        <v>2599</v>
      </c>
      <c r="E4196" s="1" t="s">
        <v>2598</v>
      </c>
    </row>
    <row r="4197" spans="1:5" x14ac:dyDescent="0.45">
      <c r="A4197" s="1" t="s">
        <v>407</v>
      </c>
      <c r="B4197" s="1" t="s">
        <v>408</v>
      </c>
      <c r="C4197" s="1" t="s">
        <v>2600</v>
      </c>
      <c r="E4197" s="1" t="s">
        <v>2601</v>
      </c>
    </row>
    <row r="4198" spans="1:5" x14ac:dyDescent="0.45">
      <c r="A4198" s="1" t="s">
        <v>407</v>
      </c>
      <c r="B4198" s="1" t="s">
        <v>408</v>
      </c>
      <c r="C4198" s="1" t="s">
        <v>2602</v>
      </c>
      <c r="E4198" s="1" t="s">
        <v>2601</v>
      </c>
    </row>
    <row r="4199" spans="1:5" x14ac:dyDescent="0.45">
      <c r="A4199" s="1" t="s">
        <v>407</v>
      </c>
      <c r="B4199" s="1" t="s">
        <v>408</v>
      </c>
      <c r="C4199" s="1" t="s">
        <v>2603</v>
      </c>
      <c r="E4199" s="1" t="s">
        <v>2601</v>
      </c>
    </row>
    <row r="4200" spans="1:5" x14ac:dyDescent="0.45">
      <c r="A4200" s="1" t="s">
        <v>407</v>
      </c>
      <c r="B4200" s="1" t="s">
        <v>408</v>
      </c>
      <c r="C4200" s="1" t="s">
        <v>2604</v>
      </c>
      <c r="E4200" s="1" t="s">
        <v>2601</v>
      </c>
    </row>
    <row r="4201" spans="1:5" x14ac:dyDescent="0.45">
      <c r="A4201" s="1" t="s">
        <v>407</v>
      </c>
      <c r="B4201" s="1" t="s">
        <v>408</v>
      </c>
      <c r="C4201" s="1" t="s">
        <v>2605</v>
      </c>
      <c r="E4201" s="1" t="s">
        <v>2601</v>
      </c>
    </row>
    <row r="4202" spans="1:5" x14ac:dyDescent="0.45">
      <c r="A4202" s="1" t="s">
        <v>407</v>
      </c>
      <c r="B4202" s="1" t="s">
        <v>408</v>
      </c>
      <c r="C4202" s="1" t="s">
        <v>2606</v>
      </c>
      <c r="E4202" s="1" t="s">
        <v>2601</v>
      </c>
    </row>
    <row r="4203" spans="1:5" x14ac:dyDescent="0.45">
      <c r="A4203" s="1" t="s">
        <v>407</v>
      </c>
      <c r="B4203" s="1" t="s">
        <v>408</v>
      </c>
      <c r="C4203" s="1" t="s">
        <v>2771</v>
      </c>
      <c r="E4203" s="1" t="s">
        <v>2772</v>
      </c>
    </row>
    <row r="4204" spans="1:5" x14ac:dyDescent="0.45">
      <c r="A4204" s="1" t="s">
        <v>407</v>
      </c>
      <c r="B4204" s="1" t="s">
        <v>408</v>
      </c>
      <c r="C4204" s="1" t="s">
        <v>3043</v>
      </c>
      <c r="E4204" s="1" t="s">
        <v>3044</v>
      </c>
    </row>
    <row r="4205" spans="1:5" x14ac:dyDescent="0.45">
      <c r="A4205" s="1" t="s">
        <v>407</v>
      </c>
      <c r="B4205" s="1" t="s">
        <v>408</v>
      </c>
      <c r="C4205" s="1" t="s">
        <v>3243</v>
      </c>
      <c r="E4205" s="1" t="s">
        <v>3244</v>
      </c>
    </row>
    <row r="4206" spans="1:5" x14ac:dyDescent="0.45">
      <c r="A4206" s="1" t="s">
        <v>407</v>
      </c>
      <c r="B4206" s="1" t="s">
        <v>408</v>
      </c>
      <c r="C4206" s="1" t="s">
        <v>3293</v>
      </c>
      <c r="E4206" s="1" t="s">
        <v>3294</v>
      </c>
    </row>
    <row r="4207" spans="1:5" x14ac:dyDescent="0.45">
      <c r="A4207" s="1" t="s">
        <v>407</v>
      </c>
      <c r="B4207" s="1" t="s">
        <v>408</v>
      </c>
      <c r="C4207" s="1" t="s">
        <v>3535</v>
      </c>
      <c r="E4207" s="1" t="s">
        <v>3535</v>
      </c>
    </row>
    <row r="4208" spans="1:5" x14ac:dyDescent="0.45">
      <c r="A4208" s="1" t="s">
        <v>407</v>
      </c>
      <c r="B4208" s="1" t="s">
        <v>408</v>
      </c>
      <c r="C4208" s="1" t="s">
        <v>3536</v>
      </c>
      <c r="E4208" s="1" t="s">
        <v>3536</v>
      </c>
    </row>
    <row r="4209" spans="1:5" x14ac:dyDescent="0.45">
      <c r="A4209" s="1" t="s">
        <v>407</v>
      </c>
      <c r="B4209" s="1" t="s">
        <v>408</v>
      </c>
      <c r="C4209" s="1" t="s">
        <v>3537</v>
      </c>
      <c r="E4209" s="1" t="s">
        <v>3537</v>
      </c>
    </row>
    <row r="4210" spans="1:5" x14ac:dyDescent="0.45">
      <c r="A4210" s="1" t="s">
        <v>407</v>
      </c>
      <c r="B4210" s="1" t="s">
        <v>408</v>
      </c>
      <c r="C4210" s="1" t="s">
        <v>3538</v>
      </c>
      <c r="E4210" s="1" t="s">
        <v>3537</v>
      </c>
    </row>
    <row r="4211" spans="1:5" x14ac:dyDescent="0.45">
      <c r="A4211" s="1" t="s">
        <v>407</v>
      </c>
      <c r="B4211" s="1" t="s">
        <v>408</v>
      </c>
      <c r="C4211" s="1" t="s">
        <v>4116</v>
      </c>
      <c r="E4211" s="1" t="s">
        <v>4117</v>
      </c>
    </row>
    <row r="4212" spans="1:5" x14ac:dyDescent="0.45">
      <c r="A4212" s="1" t="s">
        <v>407</v>
      </c>
      <c r="B4212" s="1" t="s">
        <v>408</v>
      </c>
      <c r="C4212" s="1" t="s">
        <v>6132</v>
      </c>
      <c r="E4212" s="1" t="s">
        <v>6132</v>
      </c>
    </row>
    <row r="4213" spans="1:5" x14ac:dyDescent="0.45">
      <c r="A4213" s="1" t="s">
        <v>407</v>
      </c>
      <c r="B4213" s="1" t="s">
        <v>408</v>
      </c>
      <c r="C4213" s="1" t="s">
        <v>6133</v>
      </c>
      <c r="E4213" s="1" t="s">
        <v>6133</v>
      </c>
    </row>
    <row r="4214" spans="1:5" x14ac:dyDescent="0.45">
      <c r="A4214" s="1" t="s">
        <v>407</v>
      </c>
      <c r="B4214" s="1" t="s">
        <v>408</v>
      </c>
      <c r="C4214" s="1" t="s">
        <v>6138</v>
      </c>
      <c r="E4214" s="1" t="s">
        <v>6138</v>
      </c>
    </row>
    <row r="4215" spans="1:5" x14ac:dyDescent="0.45">
      <c r="A4215" s="1" t="s">
        <v>407</v>
      </c>
      <c r="B4215" s="1" t="s">
        <v>408</v>
      </c>
      <c r="C4215" s="1" t="s">
        <v>6452</v>
      </c>
      <c r="E4215" s="1" t="s">
        <v>6453</v>
      </c>
    </row>
    <row r="4216" spans="1:5" x14ac:dyDescent="0.45">
      <c r="A4216" s="1" t="s">
        <v>407</v>
      </c>
      <c r="B4216" s="1" t="s">
        <v>408</v>
      </c>
      <c r="C4216" s="1" t="s">
        <v>7604</v>
      </c>
      <c r="E4216" s="1" t="s">
        <v>7604</v>
      </c>
    </row>
    <row r="4217" spans="1:5" x14ac:dyDescent="0.45">
      <c r="A4217" s="1" t="s">
        <v>407</v>
      </c>
      <c r="B4217" s="1" t="s">
        <v>408</v>
      </c>
      <c r="C4217" s="1" t="s">
        <v>8159</v>
      </c>
      <c r="E4217" s="1" t="s">
        <v>8160</v>
      </c>
    </row>
    <row r="4218" spans="1:5" x14ac:dyDescent="0.45">
      <c r="A4218" s="1" t="s">
        <v>407</v>
      </c>
      <c r="B4218" s="1" t="s">
        <v>408</v>
      </c>
      <c r="C4218" s="1" t="s">
        <v>8161</v>
      </c>
      <c r="E4218" s="1" t="s">
        <v>8162</v>
      </c>
    </row>
    <row r="4219" spans="1:5" x14ac:dyDescent="0.45">
      <c r="A4219" s="1" t="s">
        <v>407</v>
      </c>
      <c r="B4219" s="1" t="s">
        <v>408</v>
      </c>
      <c r="C4219" s="1" t="s">
        <v>8163</v>
      </c>
      <c r="E4219" s="1" t="s">
        <v>8162</v>
      </c>
    </row>
    <row r="4220" spans="1:5" x14ac:dyDescent="0.45">
      <c r="A4220" s="1" t="s">
        <v>407</v>
      </c>
      <c r="B4220" s="1" t="s">
        <v>408</v>
      </c>
      <c r="C4220" s="1" t="s">
        <v>8164</v>
      </c>
      <c r="E4220" s="1" t="s">
        <v>8162</v>
      </c>
    </row>
    <row r="4221" spans="1:5" x14ac:dyDescent="0.45">
      <c r="A4221" s="1" t="s">
        <v>407</v>
      </c>
      <c r="B4221" s="1" t="s">
        <v>408</v>
      </c>
      <c r="C4221" s="1" t="s">
        <v>8165</v>
      </c>
      <c r="E4221" s="1" t="s">
        <v>8162</v>
      </c>
    </row>
    <row r="4222" spans="1:5" x14ac:dyDescent="0.45">
      <c r="A4222" s="1" t="s">
        <v>407</v>
      </c>
      <c r="B4222" s="1" t="s">
        <v>408</v>
      </c>
      <c r="C4222" s="1" t="s">
        <v>8166</v>
      </c>
      <c r="E4222" s="1" t="s">
        <v>8162</v>
      </c>
    </row>
    <row r="4223" spans="1:5" x14ac:dyDescent="0.45">
      <c r="A4223" s="1" t="s">
        <v>407</v>
      </c>
      <c r="B4223" s="1" t="s">
        <v>408</v>
      </c>
      <c r="C4223" s="1" t="s">
        <v>8167</v>
      </c>
      <c r="E4223" s="1" t="s">
        <v>8162</v>
      </c>
    </row>
    <row r="4224" spans="1:5" x14ac:dyDescent="0.45">
      <c r="A4224" s="1" t="s">
        <v>407</v>
      </c>
      <c r="B4224" s="1" t="s">
        <v>408</v>
      </c>
      <c r="C4224" s="1" t="s">
        <v>8168</v>
      </c>
      <c r="E4224" s="1" t="s">
        <v>8162</v>
      </c>
    </row>
    <row r="4225" spans="1:5" x14ac:dyDescent="0.45">
      <c r="A4225" s="1" t="s">
        <v>407</v>
      </c>
      <c r="B4225" s="1" t="s">
        <v>408</v>
      </c>
      <c r="C4225" s="1" t="s">
        <v>8169</v>
      </c>
      <c r="E4225" s="1" t="s">
        <v>8170</v>
      </c>
    </row>
    <row r="4226" spans="1:5" x14ac:dyDescent="0.45">
      <c r="A4226" s="1" t="s">
        <v>407</v>
      </c>
      <c r="B4226" s="1" t="s">
        <v>408</v>
      </c>
      <c r="C4226" s="1" t="s">
        <v>8171</v>
      </c>
      <c r="E4226" s="1" t="s">
        <v>8170</v>
      </c>
    </row>
    <row r="4227" spans="1:5" x14ac:dyDescent="0.45">
      <c r="A4227" s="1" t="s">
        <v>407</v>
      </c>
      <c r="B4227" s="1" t="s">
        <v>408</v>
      </c>
      <c r="C4227" s="1" t="s">
        <v>8172</v>
      </c>
      <c r="E4227" s="1" t="s">
        <v>8170</v>
      </c>
    </row>
    <row r="4228" spans="1:5" x14ac:dyDescent="0.45">
      <c r="A4228" s="1" t="s">
        <v>407</v>
      </c>
      <c r="B4228" s="1" t="s">
        <v>408</v>
      </c>
      <c r="C4228" s="1" t="s">
        <v>8173</v>
      </c>
      <c r="E4228" s="1" t="s">
        <v>8170</v>
      </c>
    </row>
    <row r="4229" spans="1:5" x14ac:dyDescent="0.45">
      <c r="A4229" s="1" t="s">
        <v>407</v>
      </c>
      <c r="B4229" s="1" t="s">
        <v>408</v>
      </c>
      <c r="C4229" s="1" t="s">
        <v>8174</v>
      </c>
      <c r="E4229" s="1" t="s">
        <v>8170</v>
      </c>
    </row>
    <row r="4230" spans="1:5" x14ac:dyDescent="0.45">
      <c r="A4230" s="1" t="s">
        <v>407</v>
      </c>
      <c r="B4230" s="1" t="s">
        <v>408</v>
      </c>
      <c r="C4230" s="1" t="s">
        <v>8175</v>
      </c>
      <c r="E4230" s="1" t="s">
        <v>8170</v>
      </c>
    </row>
    <row r="4231" spans="1:5" x14ac:dyDescent="0.45">
      <c r="A4231" s="1" t="s">
        <v>407</v>
      </c>
      <c r="B4231" s="1" t="s">
        <v>408</v>
      </c>
      <c r="C4231" s="1" t="s">
        <v>8176</v>
      </c>
      <c r="E4231" s="1" t="s">
        <v>8170</v>
      </c>
    </row>
    <row r="4232" spans="1:5" x14ac:dyDescent="0.45">
      <c r="A4232" s="1" t="s">
        <v>407</v>
      </c>
      <c r="B4232" s="1" t="s">
        <v>408</v>
      </c>
      <c r="C4232" s="1" t="s">
        <v>8177</v>
      </c>
      <c r="E4232" s="1" t="s">
        <v>8170</v>
      </c>
    </row>
    <row r="4233" spans="1:5" x14ac:dyDescent="0.45">
      <c r="A4233" s="1" t="s">
        <v>407</v>
      </c>
      <c r="B4233" s="1" t="s">
        <v>408</v>
      </c>
      <c r="C4233" s="1" t="s">
        <v>8178</v>
      </c>
      <c r="E4233" s="1" t="s">
        <v>8170</v>
      </c>
    </row>
    <row r="4234" spans="1:5" x14ac:dyDescent="0.45">
      <c r="A4234" s="1" t="s">
        <v>407</v>
      </c>
      <c r="B4234" s="1" t="s">
        <v>408</v>
      </c>
      <c r="C4234" s="1" t="s">
        <v>8179</v>
      </c>
      <c r="E4234" s="1" t="s">
        <v>8170</v>
      </c>
    </row>
    <row r="4235" spans="1:5" x14ac:dyDescent="0.45">
      <c r="A4235" s="1" t="s">
        <v>407</v>
      </c>
      <c r="B4235" s="1" t="s">
        <v>408</v>
      </c>
      <c r="C4235" s="1" t="s">
        <v>8180</v>
      </c>
      <c r="E4235" s="1" t="s">
        <v>8170</v>
      </c>
    </row>
    <row r="4236" spans="1:5" x14ac:dyDescent="0.45">
      <c r="A4236" s="1" t="s">
        <v>407</v>
      </c>
      <c r="B4236" s="1" t="s">
        <v>408</v>
      </c>
      <c r="C4236" s="1" t="s">
        <v>8181</v>
      </c>
      <c r="E4236" s="1" t="s">
        <v>8170</v>
      </c>
    </row>
    <row r="4237" spans="1:5" x14ac:dyDescent="0.45">
      <c r="A4237" s="1" t="s">
        <v>407</v>
      </c>
      <c r="B4237" s="1" t="s">
        <v>408</v>
      </c>
      <c r="C4237" s="1" t="s">
        <v>8182</v>
      </c>
      <c r="E4237" s="1" t="s">
        <v>8170</v>
      </c>
    </row>
    <row r="4238" spans="1:5" x14ac:dyDescent="0.45">
      <c r="A4238" s="1" t="s">
        <v>407</v>
      </c>
      <c r="B4238" s="1" t="s">
        <v>408</v>
      </c>
      <c r="C4238" s="1" t="s">
        <v>8183</v>
      </c>
      <c r="E4238" s="1" t="s">
        <v>8170</v>
      </c>
    </row>
    <row r="4239" spans="1:5" x14ac:dyDescent="0.45">
      <c r="A4239" s="1" t="s">
        <v>407</v>
      </c>
      <c r="B4239" s="1" t="s">
        <v>408</v>
      </c>
      <c r="C4239" s="1" t="s">
        <v>8184</v>
      </c>
      <c r="E4239" s="1" t="s">
        <v>8170</v>
      </c>
    </row>
    <row r="4240" spans="1:5" x14ac:dyDescent="0.45">
      <c r="A4240" s="1" t="s">
        <v>407</v>
      </c>
      <c r="B4240" s="1" t="s">
        <v>408</v>
      </c>
      <c r="C4240" s="1" t="s">
        <v>8185</v>
      </c>
      <c r="E4240" s="1" t="s">
        <v>8170</v>
      </c>
    </row>
    <row r="4241" spans="1:5" x14ac:dyDescent="0.45">
      <c r="A4241" s="1" t="s">
        <v>407</v>
      </c>
      <c r="B4241" s="1" t="s">
        <v>408</v>
      </c>
      <c r="C4241" s="1" t="s">
        <v>8186</v>
      </c>
      <c r="E4241" s="1" t="s">
        <v>8162</v>
      </c>
    </row>
    <row r="4242" spans="1:5" x14ac:dyDescent="0.45">
      <c r="A4242" s="1" t="s">
        <v>407</v>
      </c>
      <c r="B4242" s="1" t="s">
        <v>408</v>
      </c>
      <c r="C4242" s="1" t="s">
        <v>8187</v>
      </c>
      <c r="E4242" s="1" t="s">
        <v>8162</v>
      </c>
    </row>
    <row r="4243" spans="1:5" x14ac:dyDescent="0.45">
      <c r="A4243" s="1" t="s">
        <v>407</v>
      </c>
      <c r="B4243" s="1" t="s">
        <v>408</v>
      </c>
      <c r="C4243" s="1" t="s">
        <v>8190</v>
      </c>
      <c r="E4243" s="1" t="s">
        <v>8191</v>
      </c>
    </row>
    <row r="4244" spans="1:5" x14ac:dyDescent="0.45">
      <c r="A4244" s="1" t="s">
        <v>407</v>
      </c>
      <c r="B4244" s="1" t="s">
        <v>408</v>
      </c>
      <c r="C4244" s="1" t="s">
        <v>8192</v>
      </c>
      <c r="E4244" s="1" t="s">
        <v>8191</v>
      </c>
    </row>
    <row r="4245" spans="1:5" x14ac:dyDescent="0.45">
      <c r="A4245" s="1" t="s">
        <v>407</v>
      </c>
      <c r="B4245" s="1" t="s">
        <v>408</v>
      </c>
      <c r="C4245" s="1" t="s">
        <v>8193</v>
      </c>
      <c r="E4245" s="1" t="s">
        <v>8191</v>
      </c>
    </row>
    <row r="4246" spans="1:5" x14ac:dyDescent="0.45">
      <c r="A4246" s="1" t="s">
        <v>407</v>
      </c>
      <c r="B4246" s="1" t="s">
        <v>408</v>
      </c>
      <c r="C4246" s="1" t="s">
        <v>8194</v>
      </c>
      <c r="E4246" s="1" t="s">
        <v>8195</v>
      </c>
    </row>
    <row r="4247" spans="1:5" x14ac:dyDescent="0.45">
      <c r="A4247" s="1" t="s">
        <v>407</v>
      </c>
      <c r="B4247" s="1" t="s">
        <v>408</v>
      </c>
      <c r="C4247" s="1" t="s">
        <v>8196</v>
      </c>
      <c r="E4247" s="1" t="s">
        <v>8197</v>
      </c>
    </row>
    <row r="4248" spans="1:5" x14ac:dyDescent="0.45">
      <c r="A4248" s="1" t="s">
        <v>407</v>
      </c>
      <c r="B4248" s="1" t="s">
        <v>408</v>
      </c>
      <c r="C4248" s="1" t="s">
        <v>8198</v>
      </c>
      <c r="E4248" s="1" t="s">
        <v>8197</v>
      </c>
    </row>
    <row r="4249" spans="1:5" x14ac:dyDescent="0.45">
      <c r="A4249" s="1" t="s">
        <v>407</v>
      </c>
      <c r="B4249" s="1" t="s">
        <v>408</v>
      </c>
      <c r="C4249" s="1" t="s">
        <v>8199</v>
      </c>
      <c r="E4249" s="1" t="s">
        <v>8200</v>
      </c>
    </row>
    <row r="4250" spans="1:5" x14ac:dyDescent="0.45">
      <c r="A4250" s="1" t="s">
        <v>407</v>
      </c>
      <c r="B4250" s="1" t="s">
        <v>408</v>
      </c>
      <c r="C4250" s="1" t="s">
        <v>8201</v>
      </c>
      <c r="E4250" s="1" t="s">
        <v>8202</v>
      </c>
    </row>
    <row r="4251" spans="1:5" x14ac:dyDescent="0.45">
      <c r="A4251" s="1" t="s">
        <v>407</v>
      </c>
      <c r="B4251" s="1" t="s">
        <v>408</v>
      </c>
      <c r="C4251" s="1" t="s">
        <v>8646</v>
      </c>
      <c r="E4251" s="1" t="s">
        <v>8647</v>
      </c>
    </row>
    <row r="4252" spans="1:5" x14ac:dyDescent="0.45">
      <c r="A4252" s="1" t="s">
        <v>407</v>
      </c>
      <c r="B4252" s="1" t="s">
        <v>408</v>
      </c>
      <c r="C4252" s="1" t="s">
        <v>9210</v>
      </c>
      <c r="E4252" s="1" t="s">
        <v>9211</v>
      </c>
    </row>
    <row r="4253" spans="1:5" x14ac:dyDescent="0.45">
      <c r="A4253" s="1" t="s">
        <v>407</v>
      </c>
      <c r="B4253" s="1" t="s">
        <v>408</v>
      </c>
      <c r="C4253" s="1" t="s">
        <v>9375</v>
      </c>
      <c r="E4253" s="1" t="s">
        <v>9376</v>
      </c>
    </row>
    <row r="4254" spans="1:5" x14ac:dyDescent="0.45">
      <c r="A4254" s="1" t="s">
        <v>407</v>
      </c>
      <c r="B4254" s="1" t="s">
        <v>408</v>
      </c>
      <c r="C4254" s="1" t="s">
        <v>10325</v>
      </c>
      <c r="E4254" s="1" t="s">
        <v>10326</v>
      </c>
    </row>
    <row r="4255" spans="1:5" x14ac:dyDescent="0.45">
      <c r="A4255" s="1" t="s">
        <v>407</v>
      </c>
      <c r="B4255" s="1" t="s">
        <v>408</v>
      </c>
      <c r="C4255" s="1" t="s">
        <v>10327</v>
      </c>
      <c r="E4255" s="1" t="s">
        <v>10328</v>
      </c>
    </row>
    <row r="4256" spans="1:5" x14ac:dyDescent="0.45">
      <c r="A4256" s="1" t="s">
        <v>407</v>
      </c>
      <c r="B4256" s="1" t="s">
        <v>408</v>
      </c>
      <c r="C4256" s="1" t="s">
        <v>10329</v>
      </c>
      <c r="E4256" s="1" t="s">
        <v>10328</v>
      </c>
    </row>
    <row r="4257" spans="1:5" x14ac:dyDescent="0.45">
      <c r="A4257" s="1" t="s">
        <v>407</v>
      </c>
      <c r="B4257" s="1" t="s">
        <v>408</v>
      </c>
      <c r="C4257" s="1" t="s">
        <v>10504</v>
      </c>
      <c r="E4257" s="1" t="s">
        <v>10504</v>
      </c>
    </row>
    <row r="4258" spans="1:5" x14ac:dyDescent="0.45">
      <c r="A4258" s="1" t="s">
        <v>407</v>
      </c>
      <c r="B4258" s="1" t="s">
        <v>408</v>
      </c>
      <c r="C4258" s="1" t="s">
        <v>10870</v>
      </c>
      <c r="E4258" s="1" t="s">
        <v>10870</v>
      </c>
    </row>
    <row r="4259" spans="1:5" x14ac:dyDescent="0.45">
      <c r="A4259" s="1" t="s">
        <v>407</v>
      </c>
      <c r="B4259" s="1" t="s">
        <v>408</v>
      </c>
      <c r="C4259" s="1" t="s">
        <v>11228</v>
      </c>
      <c r="E4259" s="1" t="s">
        <v>11229</v>
      </c>
    </row>
    <row r="4260" spans="1:5" x14ac:dyDescent="0.45">
      <c r="A4260" s="1" t="s">
        <v>407</v>
      </c>
      <c r="B4260" s="1" t="s">
        <v>408</v>
      </c>
      <c r="C4260" s="1" t="s">
        <v>11231</v>
      </c>
      <c r="E4260" s="1" t="s">
        <v>11231</v>
      </c>
    </row>
    <row r="4261" spans="1:5" x14ac:dyDescent="0.45">
      <c r="A4261" s="1" t="s">
        <v>407</v>
      </c>
      <c r="B4261" s="1" t="s">
        <v>408</v>
      </c>
      <c r="C4261" s="1" t="s">
        <v>11509</v>
      </c>
      <c r="E4261" s="1" t="s">
        <v>11509</v>
      </c>
    </row>
    <row r="4262" spans="1:5" x14ac:dyDescent="0.45">
      <c r="A4262" s="1" t="s">
        <v>407</v>
      </c>
      <c r="B4262" s="1" t="s">
        <v>408</v>
      </c>
      <c r="C4262" s="1" t="s">
        <v>11510</v>
      </c>
      <c r="E4262" s="1" t="s">
        <v>11510</v>
      </c>
    </row>
    <row r="4263" spans="1:5" x14ac:dyDescent="0.45">
      <c r="A4263" s="1" t="s">
        <v>407</v>
      </c>
      <c r="B4263" s="1" t="s">
        <v>408</v>
      </c>
      <c r="C4263" s="1" t="s">
        <v>11303</v>
      </c>
      <c r="E4263" s="1" t="s">
        <v>11303</v>
      </c>
    </row>
    <row r="4264" spans="1:5" x14ac:dyDescent="0.45">
      <c r="A4264" s="1" t="s">
        <v>407</v>
      </c>
      <c r="B4264" s="1" t="s">
        <v>408</v>
      </c>
      <c r="C4264" s="1" t="s">
        <v>12838</v>
      </c>
      <c r="E4264" s="1" t="s">
        <v>14229</v>
      </c>
    </row>
    <row r="4265" spans="1:5" x14ac:dyDescent="0.45">
      <c r="A4265" s="1" t="s">
        <v>407</v>
      </c>
      <c r="B4265" s="1" t="s">
        <v>408</v>
      </c>
      <c r="C4265" s="1" t="s">
        <v>13131</v>
      </c>
      <c r="E4265" s="1" t="s">
        <v>14339</v>
      </c>
    </row>
    <row r="4266" spans="1:5" x14ac:dyDescent="0.45">
      <c r="A4266" s="1" t="s">
        <v>407</v>
      </c>
      <c r="B4266" s="1" t="s">
        <v>408</v>
      </c>
      <c r="C4266" s="1" t="s">
        <v>13132</v>
      </c>
      <c r="E4266" s="1" t="s">
        <v>14340</v>
      </c>
    </row>
    <row r="4267" spans="1:5" x14ac:dyDescent="0.45">
      <c r="A4267" s="1" t="s">
        <v>407</v>
      </c>
      <c r="B4267" s="1" t="s">
        <v>408</v>
      </c>
      <c r="C4267" s="1" t="s">
        <v>13287</v>
      </c>
      <c r="E4267" s="1" t="s">
        <v>14404</v>
      </c>
    </row>
    <row r="4268" spans="1:5" x14ac:dyDescent="0.45">
      <c r="A4268" s="1" t="s">
        <v>407</v>
      </c>
      <c r="B4268" s="1" t="s">
        <v>408</v>
      </c>
      <c r="C4268" s="1" t="s">
        <v>13579</v>
      </c>
      <c r="E4268" s="1" t="s">
        <v>14433</v>
      </c>
    </row>
    <row r="4269" spans="1:5" x14ac:dyDescent="0.45">
      <c r="A4269" s="1" t="s">
        <v>407</v>
      </c>
      <c r="B4269" s="1" t="s">
        <v>408</v>
      </c>
      <c r="C4269" s="1" t="s">
        <v>13629</v>
      </c>
      <c r="E4269" s="1" t="s">
        <v>14450</v>
      </c>
    </row>
    <row r="4270" spans="1:5" x14ac:dyDescent="0.45">
      <c r="A4270" s="1" t="s">
        <v>407</v>
      </c>
      <c r="B4270" s="1" t="s">
        <v>408</v>
      </c>
      <c r="C4270" s="1" t="s">
        <v>13627</v>
      </c>
      <c r="E4270" s="1" t="s">
        <v>14450</v>
      </c>
    </row>
    <row r="4271" spans="1:5" x14ac:dyDescent="0.45">
      <c r="A4271" s="1" t="s">
        <v>407</v>
      </c>
      <c r="B4271" s="1" t="s">
        <v>408</v>
      </c>
      <c r="C4271" s="1" t="s">
        <v>13628</v>
      </c>
      <c r="E4271" s="1" t="s">
        <v>14450</v>
      </c>
    </row>
    <row r="4272" spans="1:5" x14ac:dyDescent="0.45">
      <c r="A4272" s="1" t="s">
        <v>407</v>
      </c>
      <c r="B4272" s="1" t="s">
        <v>408</v>
      </c>
      <c r="C4272" s="1" t="s">
        <v>13225</v>
      </c>
      <c r="E4272" s="1" t="s">
        <v>14388</v>
      </c>
    </row>
    <row r="4273" spans="1:5" x14ac:dyDescent="0.45">
      <c r="A4273" s="1" t="s">
        <v>934</v>
      </c>
      <c r="B4273" s="1" t="s">
        <v>935</v>
      </c>
      <c r="C4273" s="1" t="s">
        <v>936</v>
      </c>
      <c r="E4273" s="1" t="s">
        <v>937</v>
      </c>
    </row>
    <row r="4274" spans="1:5" x14ac:dyDescent="0.45">
      <c r="A4274" s="1" t="s">
        <v>934</v>
      </c>
      <c r="B4274" s="1" t="s">
        <v>935</v>
      </c>
      <c r="C4274" s="1" t="s">
        <v>3230</v>
      </c>
      <c r="E4274" s="1" t="s">
        <v>3229</v>
      </c>
    </row>
    <row r="4275" spans="1:5" x14ac:dyDescent="0.45">
      <c r="A4275" s="1" t="s">
        <v>934</v>
      </c>
      <c r="B4275" s="1" t="s">
        <v>935</v>
      </c>
      <c r="C4275" s="1" t="s">
        <v>3228</v>
      </c>
      <c r="E4275" s="1" t="s">
        <v>3229</v>
      </c>
    </row>
    <row r="4276" spans="1:5" x14ac:dyDescent="0.45">
      <c r="A4276" s="1" t="s">
        <v>934</v>
      </c>
      <c r="B4276" s="1" t="s">
        <v>935</v>
      </c>
      <c r="C4276" s="1" t="s">
        <v>4248</v>
      </c>
      <c r="E4276" s="1" t="s">
        <v>4249</v>
      </c>
    </row>
    <row r="4277" spans="1:5" x14ac:dyDescent="0.45">
      <c r="A4277" s="1" t="s">
        <v>934</v>
      </c>
      <c r="B4277" s="1" t="s">
        <v>935</v>
      </c>
      <c r="C4277" s="1" t="s">
        <v>8281</v>
      </c>
      <c r="E4277" s="1" t="s">
        <v>8281</v>
      </c>
    </row>
    <row r="4278" spans="1:5" x14ac:dyDescent="0.45">
      <c r="A4278" s="1" t="s">
        <v>934</v>
      </c>
      <c r="B4278" s="1" t="s">
        <v>935</v>
      </c>
      <c r="C4278" s="1" t="s">
        <v>8282</v>
      </c>
      <c r="E4278" s="1" t="s">
        <v>8282</v>
      </c>
    </row>
    <row r="4279" spans="1:5" x14ac:dyDescent="0.45">
      <c r="A4279" s="1" t="s">
        <v>934</v>
      </c>
      <c r="B4279" s="1" t="s">
        <v>935</v>
      </c>
      <c r="C4279" s="1" t="s">
        <v>8283</v>
      </c>
      <c r="E4279" s="1" t="s">
        <v>8283</v>
      </c>
    </row>
    <row r="4280" spans="1:5" x14ac:dyDescent="0.45">
      <c r="A4280" s="1" t="s">
        <v>934</v>
      </c>
      <c r="B4280" s="1" t="s">
        <v>935</v>
      </c>
      <c r="C4280" s="1" t="s">
        <v>8284</v>
      </c>
      <c r="E4280" s="1" t="s">
        <v>8285</v>
      </c>
    </row>
    <row r="4281" spans="1:5" x14ac:dyDescent="0.45">
      <c r="A4281" s="1" t="s">
        <v>934</v>
      </c>
      <c r="B4281" s="1" t="s">
        <v>935</v>
      </c>
      <c r="C4281" s="1" t="s">
        <v>8286</v>
      </c>
      <c r="E4281" s="1" t="s">
        <v>8286</v>
      </c>
    </row>
    <row r="4282" spans="1:5" x14ac:dyDescent="0.45">
      <c r="A4282" s="1" t="s">
        <v>934</v>
      </c>
      <c r="B4282" s="1" t="s">
        <v>935</v>
      </c>
      <c r="C4282" s="1" t="s">
        <v>8287</v>
      </c>
      <c r="E4282" s="1" t="s">
        <v>8287</v>
      </c>
    </row>
    <row r="4283" spans="1:5" x14ac:dyDescent="0.45">
      <c r="A4283" s="1" t="s">
        <v>934</v>
      </c>
      <c r="B4283" s="1" t="s">
        <v>935</v>
      </c>
      <c r="C4283" s="1" t="s">
        <v>8288</v>
      </c>
      <c r="E4283" s="1" t="s">
        <v>8285</v>
      </c>
    </row>
    <row r="4284" spans="1:5" x14ac:dyDescent="0.45">
      <c r="A4284" s="1" t="s">
        <v>934</v>
      </c>
      <c r="B4284" s="1" t="s">
        <v>935</v>
      </c>
      <c r="C4284" s="1" t="s">
        <v>8289</v>
      </c>
      <c r="E4284" s="1" t="s">
        <v>8285</v>
      </c>
    </row>
    <row r="4285" spans="1:5" x14ac:dyDescent="0.45">
      <c r="A4285" s="1" t="s">
        <v>934</v>
      </c>
      <c r="B4285" s="1" t="s">
        <v>935</v>
      </c>
      <c r="C4285" s="1" t="s">
        <v>10342</v>
      </c>
      <c r="E4285" s="1" t="s">
        <v>10342</v>
      </c>
    </row>
    <row r="4286" spans="1:5" x14ac:dyDescent="0.45">
      <c r="A4286" s="1" t="s">
        <v>934</v>
      </c>
      <c r="B4286" s="1" t="s">
        <v>935</v>
      </c>
      <c r="C4286" s="1" t="s">
        <v>10340</v>
      </c>
      <c r="E4286" s="1" t="s">
        <v>10341</v>
      </c>
    </row>
    <row r="4287" spans="1:5" x14ac:dyDescent="0.45">
      <c r="A4287" s="1" t="s">
        <v>934</v>
      </c>
      <c r="B4287" s="1" t="s">
        <v>935</v>
      </c>
      <c r="C4287" s="1" t="s">
        <v>10440</v>
      </c>
      <c r="E4287" s="1" t="s">
        <v>10441</v>
      </c>
    </row>
    <row r="4288" spans="1:5" x14ac:dyDescent="0.45">
      <c r="A4288" s="1" t="s">
        <v>934</v>
      </c>
      <c r="B4288" s="1" t="s">
        <v>935</v>
      </c>
      <c r="C4288" s="1" t="s">
        <v>10443</v>
      </c>
      <c r="E4288" s="1" t="s">
        <v>10441</v>
      </c>
    </row>
    <row r="4289" spans="1:5" x14ac:dyDescent="0.45">
      <c r="A4289" s="1" t="s">
        <v>934</v>
      </c>
      <c r="B4289" s="1" t="s">
        <v>935</v>
      </c>
      <c r="C4289" s="1" t="s">
        <v>10444</v>
      </c>
      <c r="E4289" s="1" t="s">
        <v>10441</v>
      </c>
    </row>
    <row r="4290" spans="1:5" x14ac:dyDescent="0.45">
      <c r="A4290" s="1" t="s">
        <v>934</v>
      </c>
      <c r="B4290" s="1" t="s">
        <v>935</v>
      </c>
      <c r="C4290" s="1" t="s">
        <v>10442</v>
      </c>
      <c r="E4290" s="1" t="s">
        <v>10441</v>
      </c>
    </row>
    <row r="4291" spans="1:5" x14ac:dyDescent="0.45">
      <c r="A4291" s="1" t="s">
        <v>934</v>
      </c>
      <c r="B4291" s="1" t="s">
        <v>935</v>
      </c>
      <c r="C4291" s="1" t="s">
        <v>10463</v>
      </c>
      <c r="E4291" s="1" t="s">
        <v>10463</v>
      </c>
    </row>
    <row r="4292" spans="1:5" x14ac:dyDescent="0.45">
      <c r="A4292" s="1" t="s">
        <v>4961</v>
      </c>
      <c r="B4292" s="1" t="s">
        <v>4962</v>
      </c>
      <c r="C4292" s="1" t="s">
        <v>334</v>
      </c>
      <c r="E4292" s="1" t="s">
        <v>14201</v>
      </c>
    </row>
    <row r="4293" spans="1:5" x14ac:dyDescent="0.45">
      <c r="A4293" s="1" t="s">
        <v>4961</v>
      </c>
      <c r="B4293" s="1" t="s">
        <v>4962</v>
      </c>
      <c r="C4293" s="1" t="s">
        <v>4963</v>
      </c>
      <c r="E4293" s="1" t="s">
        <v>4964</v>
      </c>
    </row>
    <row r="4294" spans="1:5" x14ac:dyDescent="0.45">
      <c r="A4294" s="1" t="s">
        <v>4961</v>
      </c>
      <c r="B4294" s="1" t="s">
        <v>4962</v>
      </c>
      <c r="C4294" s="1" t="s">
        <v>7261</v>
      </c>
      <c r="E4294" s="1" t="s">
        <v>7262</v>
      </c>
    </row>
    <row r="4295" spans="1:5" x14ac:dyDescent="0.45">
      <c r="A4295" s="1" t="s">
        <v>4961</v>
      </c>
      <c r="B4295" s="1" t="s">
        <v>4962</v>
      </c>
      <c r="C4295" s="1" t="s">
        <v>7263</v>
      </c>
      <c r="E4295" s="1" t="s">
        <v>7262</v>
      </c>
    </row>
    <row r="4296" spans="1:5" x14ac:dyDescent="0.45">
      <c r="A4296" s="1" t="s">
        <v>4961</v>
      </c>
      <c r="B4296" s="1" t="s">
        <v>4962</v>
      </c>
      <c r="C4296" s="1" t="s">
        <v>8050</v>
      </c>
      <c r="E4296" s="1" t="s">
        <v>8050</v>
      </c>
    </row>
    <row r="4297" spans="1:5" x14ac:dyDescent="0.45">
      <c r="A4297" s="1" t="s">
        <v>4961</v>
      </c>
      <c r="B4297" s="1" t="s">
        <v>4962</v>
      </c>
      <c r="C4297" s="1" t="s">
        <v>8051</v>
      </c>
      <c r="E4297" s="1" t="s">
        <v>8051</v>
      </c>
    </row>
    <row r="4298" spans="1:5" x14ac:dyDescent="0.45">
      <c r="A4298" s="1" t="s">
        <v>4961</v>
      </c>
      <c r="B4298" s="1" t="s">
        <v>4962</v>
      </c>
      <c r="C4298" s="1" t="s">
        <v>8052</v>
      </c>
      <c r="E4298" s="1" t="s">
        <v>8052</v>
      </c>
    </row>
    <row r="4299" spans="1:5" x14ac:dyDescent="0.45">
      <c r="A4299" s="1" t="s">
        <v>4961</v>
      </c>
      <c r="B4299" s="1" t="s">
        <v>4962</v>
      </c>
      <c r="C4299" s="1" t="s">
        <v>8053</v>
      </c>
      <c r="E4299" s="1" t="s">
        <v>8054</v>
      </c>
    </row>
    <row r="4300" spans="1:5" x14ac:dyDescent="0.45">
      <c r="A4300" s="1" t="s">
        <v>4961</v>
      </c>
      <c r="B4300" s="1" t="s">
        <v>4962</v>
      </c>
      <c r="C4300" s="1" t="s">
        <v>8055</v>
      </c>
      <c r="E4300" s="1" t="s">
        <v>8055</v>
      </c>
    </row>
    <row r="4301" spans="1:5" x14ac:dyDescent="0.45">
      <c r="A4301" s="1" t="s">
        <v>4961</v>
      </c>
      <c r="B4301" s="1" t="s">
        <v>4962</v>
      </c>
      <c r="C4301" s="1" t="s">
        <v>8056</v>
      </c>
      <c r="E4301" s="1" t="s">
        <v>8056</v>
      </c>
    </row>
    <row r="4302" spans="1:5" x14ac:dyDescent="0.45">
      <c r="A4302" s="1" t="s">
        <v>4961</v>
      </c>
      <c r="B4302" s="1" t="s">
        <v>4962</v>
      </c>
      <c r="C4302" s="1" t="s">
        <v>8057</v>
      </c>
      <c r="E4302" s="1" t="s">
        <v>8054</v>
      </c>
    </row>
    <row r="4303" spans="1:5" x14ac:dyDescent="0.45">
      <c r="A4303" s="1" t="s">
        <v>4961</v>
      </c>
      <c r="B4303" s="1" t="s">
        <v>4962</v>
      </c>
      <c r="C4303" s="1" t="s">
        <v>8058</v>
      </c>
      <c r="E4303" s="1" t="s">
        <v>8054</v>
      </c>
    </row>
    <row r="4304" spans="1:5" x14ac:dyDescent="0.45">
      <c r="A4304" s="1" t="s">
        <v>4961</v>
      </c>
      <c r="B4304" s="1" t="s">
        <v>4962</v>
      </c>
      <c r="C4304" s="1" t="s">
        <v>9891</v>
      </c>
      <c r="E4304" s="1" t="s">
        <v>9891</v>
      </c>
    </row>
    <row r="4305" spans="1:5" x14ac:dyDescent="0.45">
      <c r="A4305" s="1" t="s">
        <v>4961</v>
      </c>
      <c r="B4305" s="1" t="s">
        <v>4962</v>
      </c>
      <c r="C4305" s="1" t="s">
        <v>9892</v>
      </c>
      <c r="E4305" s="1" t="s">
        <v>9892</v>
      </c>
    </row>
    <row r="4306" spans="1:5" x14ac:dyDescent="0.45">
      <c r="A4306" s="1" t="s">
        <v>4961</v>
      </c>
      <c r="B4306" s="1" t="s">
        <v>4962</v>
      </c>
      <c r="C4306" s="1" t="s">
        <v>9893</v>
      </c>
      <c r="E4306" s="1" t="s">
        <v>9893</v>
      </c>
    </row>
    <row r="4307" spans="1:5" x14ac:dyDescent="0.45">
      <c r="A4307" s="1" t="s">
        <v>4961</v>
      </c>
      <c r="B4307" s="1" t="s">
        <v>4962</v>
      </c>
      <c r="C4307" s="1" t="s">
        <v>9894</v>
      </c>
      <c r="E4307" s="1" t="s">
        <v>9895</v>
      </c>
    </row>
    <row r="4308" spans="1:5" x14ac:dyDescent="0.45">
      <c r="A4308" s="1" t="s">
        <v>4961</v>
      </c>
      <c r="B4308" s="1" t="s">
        <v>4962</v>
      </c>
      <c r="C4308" s="1" t="s">
        <v>9896</v>
      </c>
      <c r="E4308" s="1" t="s">
        <v>9896</v>
      </c>
    </row>
    <row r="4309" spans="1:5" x14ac:dyDescent="0.45">
      <c r="A4309" s="1" t="s">
        <v>4961</v>
      </c>
      <c r="B4309" s="1" t="s">
        <v>4962</v>
      </c>
      <c r="C4309" s="1" t="s">
        <v>14110</v>
      </c>
      <c r="E4309" s="1" t="s">
        <v>14111</v>
      </c>
    </row>
    <row r="4310" spans="1:5" x14ac:dyDescent="0.45">
      <c r="A4310" s="1" t="s">
        <v>4961</v>
      </c>
      <c r="B4310" s="1" t="s">
        <v>4962</v>
      </c>
      <c r="C4310" s="1" t="s">
        <v>11077</v>
      </c>
      <c r="E4310" s="1" t="s">
        <v>11078</v>
      </c>
    </row>
    <row r="4311" spans="1:5" x14ac:dyDescent="0.45">
      <c r="A4311" s="1" t="s">
        <v>156</v>
      </c>
      <c r="B4311" s="1" t="s">
        <v>157</v>
      </c>
      <c r="C4311" s="1" t="s">
        <v>158</v>
      </c>
      <c r="E4311" s="1" t="s">
        <v>158</v>
      </c>
    </row>
    <row r="4312" spans="1:5" x14ac:dyDescent="0.45">
      <c r="A4312" s="1" t="s">
        <v>156</v>
      </c>
      <c r="B4312" s="1" t="s">
        <v>157</v>
      </c>
      <c r="C4312" s="1" t="s">
        <v>751</v>
      </c>
      <c r="E4312" s="1" t="s">
        <v>752</v>
      </c>
    </row>
    <row r="4313" spans="1:5" x14ac:dyDescent="0.45">
      <c r="A4313" s="1" t="s">
        <v>156</v>
      </c>
      <c r="B4313" s="1" t="s">
        <v>157</v>
      </c>
      <c r="C4313" s="1" t="s">
        <v>753</v>
      </c>
      <c r="E4313" s="1" t="s">
        <v>754</v>
      </c>
    </row>
    <row r="4314" spans="1:5" x14ac:dyDescent="0.45">
      <c r="A4314" s="1" t="s">
        <v>156</v>
      </c>
      <c r="B4314" s="1" t="s">
        <v>157</v>
      </c>
      <c r="C4314" s="1" t="s">
        <v>755</v>
      </c>
      <c r="E4314" s="1" t="s">
        <v>756</v>
      </c>
    </row>
    <row r="4315" spans="1:5" x14ac:dyDescent="0.45">
      <c r="A4315" s="1" t="s">
        <v>156</v>
      </c>
      <c r="B4315" s="1" t="s">
        <v>157</v>
      </c>
      <c r="C4315" s="1" t="s">
        <v>757</v>
      </c>
      <c r="E4315" s="1" t="s">
        <v>756</v>
      </c>
    </row>
    <row r="4316" spans="1:5" x14ac:dyDescent="0.45">
      <c r="A4316" s="1" t="s">
        <v>156</v>
      </c>
      <c r="B4316" s="1" t="s">
        <v>157</v>
      </c>
      <c r="C4316" s="1" t="s">
        <v>758</v>
      </c>
      <c r="E4316" s="1" t="s">
        <v>759</v>
      </c>
    </row>
    <row r="4317" spans="1:5" x14ac:dyDescent="0.45">
      <c r="A4317" s="1" t="s">
        <v>156</v>
      </c>
      <c r="B4317" s="1" t="s">
        <v>157</v>
      </c>
      <c r="C4317" s="1" t="s">
        <v>760</v>
      </c>
      <c r="E4317" s="1" t="s">
        <v>759</v>
      </c>
    </row>
    <row r="4318" spans="1:5" x14ac:dyDescent="0.45">
      <c r="A4318" s="1" t="s">
        <v>156</v>
      </c>
      <c r="B4318" s="1" t="s">
        <v>157</v>
      </c>
      <c r="C4318" s="1" t="s">
        <v>761</v>
      </c>
      <c r="E4318" s="1" t="s">
        <v>761</v>
      </c>
    </row>
    <row r="4319" spans="1:5" x14ac:dyDescent="0.45">
      <c r="A4319" s="1" t="s">
        <v>156</v>
      </c>
      <c r="B4319" s="1" t="s">
        <v>157</v>
      </c>
      <c r="C4319" s="1" t="s">
        <v>762</v>
      </c>
      <c r="E4319" s="1" t="s">
        <v>762</v>
      </c>
    </row>
    <row r="4320" spans="1:5" x14ac:dyDescent="0.45">
      <c r="A4320" s="1" t="s">
        <v>156</v>
      </c>
      <c r="B4320" s="1" t="s">
        <v>157</v>
      </c>
      <c r="C4320" s="1" t="s">
        <v>183</v>
      </c>
      <c r="E4320" s="1" t="s">
        <v>183</v>
      </c>
    </row>
    <row r="4321" spans="1:5" x14ac:dyDescent="0.45">
      <c r="A4321" s="1" t="s">
        <v>156</v>
      </c>
      <c r="B4321" s="1" t="s">
        <v>157</v>
      </c>
      <c r="C4321" s="1" t="s">
        <v>184</v>
      </c>
      <c r="E4321" s="1" t="s">
        <v>184</v>
      </c>
    </row>
    <row r="4322" spans="1:5" x14ac:dyDescent="0.45">
      <c r="A4322" s="1" t="s">
        <v>156</v>
      </c>
      <c r="B4322" s="1" t="s">
        <v>157</v>
      </c>
      <c r="C4322" s="1" t="s">
        <v>185</v>
      </c>
      <c r="E4322" s="1" t="s">
        <v>185</v>
      </c>
    </row>
    <row r="4323" spans="1:5" x14ac:dyDescent="0.45">
      <c r="A4323" s="1" t="s">
        <v>156</v>
      </c>
      <c r="B4323" s="1" t="s">
        <v>157</v>
      </c>
      <c r="C4323" s="1" t="s">
        <v>186</v>
      </c>
      <c r="E4323" s="1" t="s">
        <v>186</v>
      </c>
    </row>
    <row r="4324" spans="1:5" x14ac:dyDescent="0.45">
      <c r="A4324" s="1" t="s">
        <v>156</v>
      </c>
      <c r="B4324" s="1" t="s">
        <v>157</v>
      </c>
      <c r="C4324" s="1" t="s">
        <v>187</v>
      </c>
      <c r="E4324" s="1" t="s">
        <v>187</v>
      </c>
    </row>
    <row r="4325" spans="1:5" x14ac:dyDescent="0.45">
      <c r="A4325" s="1" t="s">
        <v>156</v>
      </c>
      <c r="B4325" s="1" t="s">
        <v>157</v>
      </c>
      <c r="C4325" s="1" t="s">
        <v>188</v>
      </c>
      <c r="E4325" s="1" t="s">
        <v>188</v>
      </c>
    </row>
    <row r="4326" spans="1:5" x14ac:dyDescent="0.45">
      <c r="A4326" s="1" t="s">
        <v>156</v>
      </c>
      <c r="B4326" s="1" t="s">
        <v>157</v>
      </c>
      <c r="C4326" s="1" t="s">
        <v>189</v>
      </c>
      <c r="E4326" s="1" t="s">
        <v>190</v>
      </c>
    </row>
    <row r="4327" spans="1:5" x14ac:dyDescent="0.45">
      <c r="A4327" s="1" t="s">
        <v>156</v>
      </c>
      <c r="B4327" s="1" t="s">
        <v>157</v>
      </c>
      <c r="C4327" s="1" t="s">
        <v>3381</v>
      </c>
      <c r="E4327" s="1" t="s">
        <v>3382</v>
      </c>
    </row>
    <row r="4328" spans="1:5" x14ac:dyDescent="0.45">
      <c r="A4328" s="1" t="s">
        <v>156</v>
      </c>
      <c r="B4328" s="1" t="s">
        <v>157</v>
      </c>
      <c r="C4328" s="1" t="s">
        <v>5438</v>
      </c>
      <c r="E4328" s="1" t="s">
        <v>5433</v>
      </c>
    </row>
    <row r="4329" spans="1:5" x14ac:dyDescent="0.45">
      <c r="A4329" s="1" t="s">
        <v>156</v>
      </c>
      <c r="B4329" s="1" t="s">
        <v>157</v>
      </c>
      <c r="C4329" s="1" t="s">
        <v>5439</v>
      </c>
      <c r="E4329" s="1" t="s">
        <v>5433</v>
      </c>
    </row>
    <row r="4330" spans="1:5" x14ac:dyDescent="0.45">
      <c r="A4330" s="1" t="s">
        <v>156</v>
      </c>
      <c r="B4330" s="1" t="s">
        <v>157</v>
      </c>
      <c r="C4330" s="1" t="s">
        <v>5440</v>
      </c>
      <c r="E4330" s="1" t="s">
        <v>5433</v>
      </c>
    </row>
    <row r="4331" spans="1:5" x14ac:dyDescent="0.45">
      <c r="A4331" s="1" t="s">
        <v>156</v>
      </c>
      <c r="B4331" s="1" t="s">
        <v>157</v>
      </c>
      <c r="C4331" s="1" t="s">
        <v>5441</v>
      </c>
      <c r="E4331" s="1" t="s">
        <v>5433</v>
      </c>
    </row>
    <row r="4332" spans="1:5" x14ac:dyDescent="0.45">
      <c r="A4332" s="1" t="s">
        <v>156</v>
      </c>
      <c r="B4332" s="1" t="s">
        <v>157</v>
      </c>
      <c r="C4332" s="1" t="s">
        <v>5442</v>
      </c>
      <c r="E4332" s="1" t="s">
        <v>5433</v>
      </c>
    </row>
    <row r="4333" spans="1:5" x14ac:dyDescent="0.45">
      <c r="A4333" s="1" t="s">
        <v>156</v>
      </c>
      <c r="B4333" s="1" t="s">
        <v>157</v>
      </c>
      <c r="C4333" s="1" t="s">
        <v>5443</v>
      </c>
      <c r="E4333" s="1" t="s">
        <v>5433</v>
      </c>
    </row>
    <row r="4334" spans="1:5" x14ac:dyDescent="0.45">
      <c r="A4334" s="1" t="s">
        <v>156</v>
      </c>
      <c r="B4334" s="1" t="s">
        <v>157</v>
      </c>
      <c r="C4334" s="1" t="s">
        <v>5444</v>
      </c>
      <c r="E4334" s="1" t="s">
        <v>5433</v>
      </c>
    </row>
    <row r="4335" spans="1:5" x14ac:dyDescent="0.45">
      <c r="A4335" s="1" t="s">
        <v>156</v>
      </c>
      <c r="B4335" s="1" t="s">
        <v>157</v>
      </c>
      <c r="C4335" s="1" t="s">
        <v>5445</v>
      </c>
      <c r="E4335" s="1" t="s">
        <v>5433</v>
      </c>
    </row>
    <row r="4336" spans="1:5" x14ac:dyDescent="0.45">
      <c r="A4336" s="1" t="s">
        <v>156</v>
      </c>
      <c r="B4336" s="1" t="s">
        <v>157</v>
      </c>
      <c r="C4336" s="1" t="s">
        <v>5446</v>
      </c>
      <c r="E4336" s="1" t="s">
        <v>5433</v>
      </c>
    </row>
    <row r="4337" spans="1:5" x14ac:dyDescent="0.45">
      <c r="A4337" s="1" t="s">
        <v>156</v>
      </c>
      <c r="B4337" s="1" t="s">
        <v>157</v>
      </c>
      <c r="C4337" s="1" t="s">
        <v>5447</v>
      </c>
      <c r="E4337" s="1" t="s">
        <v>5433</v>
      </c>
    </row>
    <row r="4338" spans="1:5" x14ac:dyDescent="0.45">
      <c r="A4338" s="1" t="s">
        <v>156</v>
      </c>
      <c r="B4338" s="1" t="s">
        <v>157</v>
      </c>
      <c r="C4338" s="1" t="s">
        <v>5432</v>
      </c>
      <c r="E4338" s="1" t="s">
        <v>5433</v>
      </c>
    </row>
    <row r="4339" spans="1:5" x14ac:dyDescent="0.45">
      <c r="A4339" s="1" t="s">
        <v>156</v>
      </c>
      <c r="B4339" s="1" t="s">
        <v>157</v>
      </c>
      <c r="C4339" s="1" t="s">
        <v>5434</v>
      </c>
      <c r="E4339" s="1" t="s">
        <v>5433</v>
      </c>
    </row>
    <row r="4340" spans="1:5" x14ac:dyDescent="0.45">
      <c r="A4340" s="1" t="s">
        <v>156</v>
      </c>
      <c r="B4340" s="1" t="s">
        <v>157</v>
      </c>
      <c r="C4340" s="1" t="s">
        <v>5435</v>
      </c>
      <c r="E4340" s="1" t="s">
        <v>5433</v>
      </c>
    </row>
    <row r="4341" spans="1:5" x14ac:dyDescent="0.45">
      <c r="A4341" s="1" t="s">
        <v>156</v>
      </c>
      <c r="B4341" s="1" t="s">
        <v>157</v>
      </c>
      <c r="C4341" s="1" t="s">
        <v>5436</v>
      </c>
      <c r="E4341" s="1" t="s">
        <v>5433</v>
      </c>
    </row>
    <row r="4342" spans="1:5" x14ac:dyDescent="0.45">
      <c r="A4342" s="1" t="s">
        <v>156</v>
      </c>
      <c r="B4342" s="1" t="s">
        <v>157</v>
      </c>
      <c r="C4342" s="1" t="s">
        <v>5437</v>
      </c>
      <c r="E4342" s="1" t="s">
        <v>5433</v>
      </c>
    </row>
    <row r="4343" spans="1:5" x14ac:dyDescent="0.45">
      <c r="A4343" s="1" t="s">
        <v>156</v>
      </c>
      <c r="B4343" s="1" t="s">
        <v>157</v>
      </c>
      <c r="C4343" s="1" t="s">
        <v>6136</v>
      </c>
      <c r="E4343" s="1" t="s">
        <v>6137</v>
      </c>
    </row>
    <row r="4344" spans="1:5" x14ac:dyDescent="0.45">
      <c r="A4344" s="1" t="s">
        <v>156</v>
      </c>
      <c r="B4344" s="1" t="s">
        <v>157</v>
      </c>
      <c r="C4344" s="1" t="s">
        <v>9192</v>
      </c>
      <c r="E4344" s="1" t="s">
        <v>9192</v>
      </c>
    </row>
    <row r="4345" spans="1:5" x14ac:dyDescent="0.45">
      <c r="A4345" s="1" t="s">
        <v>156</v>
      </c>
      <c r="B4345" s="1" t="s">
        <v>157</v>
      </c>
      <c r="C4345" s="1" t="s">
        <v>9193</v>
      </c>
      <c r="E4345" s="1" t="s">
        <v>9193</v>
      </c>
    </row>
    <row r="4346" spans="1:5" x14ac:dyDescent="0.45">
      <c r="A4346" s="1" t="s">
        <v>156</v>
      </c>
      <c r="B4346" s="1" t="s">
        <v>157</v>
      </c>
      <c r="C4346" s="1" t="s">
        <v>9194</v>
      </c>
      <c r="E4346" s="1" t="s">
        <v>9195</v>
      </c>
    </row>
    <row r="4347" spans="1:5" x14ac:dyDescent="0.45">
      <c r="A4347" s="1" t="s">
        <v>156</v>
      </c>
      <c r="B4347" s="1" t="s">
        <v>157</v>
      </c>
      <c r="C4347" s="1" t="s">
        <v>9196</v>
      </c>
      <c r="E4347" s="1" t="s">
        <v>9195</v>
      </c>
    </row>
    <row r="4348" spans="1:5" x14ac:dyDescent="0.45">
      <c r="A4348" s="1" t="s">
        <v>156</v>
      </c>
      <c r="B4348" s="1" t="s">
        <v>157</v>
      </c>
      <c r="C4348" s="1" t="s">
        <v>9197</v>
      </c>
      <c r="E4348" s="1" t="s">
        <v>9195</v>
      </c>
    </row>
    <row r="4349" spans="1:5" x14ac:dyDescent="0.45">
      <c r="A4349" s="1" t="s">
        <v>156</v>
      </c>
      <c r="B4349" s="1" t="s">
        <v>157</v>
      </c>
      <c r="C4349" s="1" t="s">
        <v>9198</v>
      </c>
      <c r="E4349" s="1" t="s">
        <v>9198</v>
      </c>
    </row>
    <row r="4350" spans="1:5" x14ac:dyDescent="0.45">
      <c r="A4350" s="1" t="s">
        <v>156</v>
      </c>
      <c r="B4350" s="1" t="s">
        <v>157</v>
      </c>
      <c r="C4350" s="1" t="s">
        <v>9199</v>
      </c>
      <c r="E4350" s="1" t="s">
        <v>9195</v>
      </c>
    </row>
    <row r="4351" spans="1:5" x14ac:dyDescent="0.45">
      <c r="A4351" s="1" t="s">
        <v>156</v>
      </c>
      <c r="B4351" s="1" t="s">
        <v>157</v>
      </c>
      <c r="C4351" s="1" t="s">
        <v>9200</v>
      </c>
      <c r="E4351" s="1" t="s">
        <v>9195</v>
      </c>
    </row>
    <row r="4352" spans="1:5" x14ac:dyDescent="0.45">
      <c r="A4352" s="1" t="s">
        <v>156</v>
      </c>
      <c r="B4352" s="1" t="s">
        <v>157</v>
      </c>
      <c r="C4352" s="1" t="s">
        <v>9201</v>
      </c>
      <c r="E4352" s="1" t="s">
        <v>9195</v>
      </c>
    </row>
    <row r="4353" spans="1:5" x14ac:dyDescent="0.45">
      <c r="A4353" s="1" t="s">
        <v>156</v>
      </c>
      <c r="B4353" s="1" t="s">
        <v>157</v>
      </c>
      <c r="C4353" s="1" t="s">
        <v>10225</v>
      </c>
      <c r="E4353" s="1" t="s">
        <v>10225</v>
      </c>
    </row>
    <row r="4354" spans="1:5" x14ac:dyDescent="0.45">
      <c r="A4354" s="1" t="s">
        <v>156</v>
      </c>
      <c r="B4354" s="1" t="s">
        <v>157</v>
      </c>
      <c r="C4354" s="1" t="s">
        <v>10226</v>
      </c>
      <c r="E4354" s="1" t="s">
        <v>10226</v>
      </c>
    </row>
    <row r="4355" spans="1:5" x14ac:dyDescent="0.45">
      <c r="A4355" s="1" t="s">
        <v>156</v>
      </c>
      <c r="B4355" s="1" t="s">
        <v>157</v>
      </c>
      <c r="C4355" s="1" t="s">
        <v>10227</v>
      </c>
      <c r="E4355" s="1" t="s">
        <v>10227</v>
      </c>
    </row>
    <row r="4356" spans="1:5" x14ac:dyDescent="0.45">
      <c r="A4356" s="1" t="s">
        <v>156</v>
      </c>
      <c r="B4356" s="1" t="s">
        <v>157</v>
      </c>
      <c r="C4356" s="1" t="s">
        <v>10228</v>
      </c>
      <c r="E4356" s="1" t="s">
        <v>10229</v>
      </c>
    </row>
    <row r="4357" spans="1:5" x14ac:dyDescent="0.45">
      <c r="A4357" s="1" t="s">
        <v>156</v>
      </c>
      <c r="B4357" s="1" t="s">
        <v>157</v>
      </c>
      <c r="C4357" s="1" t="s">
        <v>10230</v>
      </c>
      <c r="E4357" s="1" t="s">
        <v>10230</v>
      </c>
    </row>
    <row r="4358" spans="1:5" x14ac:dyDescent="0.45">
      <c r="A4358" s="1" t="s">
        <v>156</v>
      </c>
      <c r="B4358" s="1" t="s">
        <v>157</v>
      </c>
      <c r="C4358" s="1" t="s">
        <v>10370</v>
      </c>
      <c r="E4358" s="1" t="s">
        <v>10371</v>
      </c>
    </row>
    <row r="4359" spans="1:5" x14ac:dyDescent="0.45">
      <c r="A4359" s="1" t="s">
        <v>156</v>
      </c>
      <c r="B4359" s="1" t="s">
        <v>157</v>
      </c>
      <c r="C4359" s="1" t="s">
        <v>10372</v>
      </c>
      <c r="E4359" s="1" t="s">
        <v>10371</v>
      </c>
    </row>
    <row r="4360" spans="1:5" x14ac:dyDescent="0.45">
      <c r="A4360" s="1" t="s">
        <v>156</v>
      </c>
      <c r="B4360" s="1" t="s">
        <v>157</v>
      </c>
      <c r="C4360" s="1" t="s">
        <v>10373</v>
      </c>
      <c r="E4360" s="1" t="s">
        <v>10371</v>
      </c>
    </row>
    <row r="4361" spans="1:5" x14ac:dyDescent="0.45">
      <c r="A4361" s="1" t="s">
        <v>156</v>
      </c>
      <c r="B4361" s="1" t="s">
        <v>157</v>
      </c>
      <c r="C4361" s="1" t="s">
        <v>12023</v>
      </c>
      <c r="E4361" s="1" t="s">
        <v>12024</v>
      </c>
    </row>
    <row r="4362" spans="1:5" x14ac:dyDescent="0.45">
      <c r="A4362" s="1" t="s">
        <v>627</v>
      </c>
      <c r="B4362" s="1" t="s">
        <v>628</v>
      </c>
      <c r="C4362" s="1" t="s">
        <v>629</v>
      </c>
      <c r="E4362" s="1" t="s">
        <v>630</v>
      </c>
    </row>
    <row r="4363" spans="1:5" x14ac:dyDescent="0.45">
      <c r="A4363" s="1" t="s">
        <v>627</v>
      </c>
      <c r="B4363" s="1" t="s">
        <v>628</v>
      </c>
      <c r="C4363" s="1" t="s">
        <v>631</v>
      </c>
      <c r="E4363" s="1" t="s">
        <v>630</v>
      </c>
    </row>
    <row r="4364" spans="1:5" x14ac:dyDescent="0.45">
      <c r="A4364" s="1" t="s">
        <v>627</v>
      </c>
      <c r="B4364" s="1" t="s">
        <v>628</v>
      </c>
      <c r="C4364" s="1" t="s">
        <v>632</v>
      </c>
      <c r="E4364" s="1" t="s">
        <v>630</v>
      </c>
    </row>
    <row r="4365" spans="1:5" x14ac:dyDescent="0.45">
      <c r="A4365" s="1" t="s">
        <v>627</v>
      </c>
      <c r="B4365" s="1" t="s">
        <v>628</v>
      </c>
      <c r="C4365" s="1" t="s">
        <v>633</v>
      </c>
      <c r="E4365" s="1" t="s">
        <v>630</v>
      </c>
    </row>
    <row r="4366" spans="1:5" x14ac:dyDescent="0.45">
      <c r="A4366" s="1" t="s">
        <v>627</v>
      </c>
      <c r="B4366" s="1" t="s">
        <v>628</v>
      </c>
      <c r="C4366" s="1" t="s">
        <v>634</v>
      </c>
      <c r="E4366" s="1" t="s">
        <v>630</v>
      </c>
    </row>
    <row r="4367" spans="1:5" x14ac:dyDescent="0.45">
      <c r="A4367" s="1" t="s">
        <v>627</v>
      </c>
      <c r="B4367" s="1" t="s">
        <v>628</v>
      </c>
      <c r="C4367" s="1" t="s">
        <v>635</v>
      </c>
      <c r="E4367" s="1" t="s">
        <v>630</v>
      </c>
    </row>
    <row r="4368" spans="1:5" x14ac:dyDescent="0.45">
      <c r="A4368" s="1" t="s">
        <v>627</v>
      </c>
      <c r="B4368" s="1" t="s">
        <v>628</v>
      </c>
      <c r="C4368" s="1" t="s">
        <v>636</v>
      </c>
      <c r="E4368" s="1" t="s">
        <v>630</v>
      </c>
    </row>
    <row r="4369" spans="1:5" x14ac:dyDescent="0.45">
      <c r="A4369" s="1" t="s">
        <v>627</v>
      </c>
      <c r="B4369" s="1" t="s">
        <v>628</v>
      </c>
      <c r="C4369" s="1" t="s">
        <v>651</v>
      </c>
      <c r="E4369" s="1" t="s">
        <v>652</v>
      </c>
    </row>
    <row r="4370" spans="1:5" x14ac:dyDescent="0.45">
      <c r="A4370" s="1" t="s">
        <v>627</v>
      </c>
      <c r="B4370" s="1" t="s">
        <v>628</v>
      </c>
      <c r="C4370" s="1" t="s">
        <v>653</v>
      </c>
      <c r="E4370" s="1" t="s">
        <v>652</v>
      </c>
    </row>
    <row r="4371" spans="1:5" x14ac:dyDescent="0.45">
      <c r="A4371" s="1" t="s">
        <v>627</v>
      </c>
      <c r="B4371" s="1" t="s">
        <v>628</v>
      </c>
      <c r="C4371" s="1" t="s">
        <v>654</v>
      </c>
      <c r="E4371" s="1" t="s">
        <v>655</v>
      </c>
    </row>
    <row r="4372" spans="1:5" x14ac:dyDescent="0.45">
      <c r="A4372" s="1" t="s">
        <v>627</v>
      </c>
      <c r="B4372" s="1" t="s">
        <v>628</v>
      </c>
      <c r="C4372" s="1" t="s">
        <v>656</v>
      </c>
      <c r="E4372" s="1" t="s">
        <v>655</v>
      </c>
    </row>
    <row r="4373" spans="1:5" x14ac:dyDescent="0.45">
      <c r="A4373" s="1" t="s">
        <v>627</v>
      </c>
      <c r="B4373" s="1" t="s">
        <v>628</v>
      </c>
      <c r="C4373" s="1" t="s">
        <v>657</v>
      </c>
      <c r="E4373" s="1" t="s">
        <v>658</v>
      </c>
    </row>
    <row r="4374" spans="1:5" x14ac:dyDescent="0.45">
      <c r="A4374" s="1" t="s">
        <v>627</v>
      </c>
      <c r="B4374" s="1" t="s">
        <v>628</v>
      </c>
      <c r="C4374" s="1" t="s">
        <v>659</v>
      </c>
      <c r="E4374" s="1" t="s">
        <v>658</v>
      </c>
    </row>
    <row r="4375" spans="1:5" x14ac:dyDescent="0.45">
      <c r="A4375" s="1" t="s">
        <v>627</v>
      </c>
      <c r="B4375" s="1" t="s">
        <v>628</v>
      </c>
      <c r="C4375" s="1" t="s">
        <v>660</v>
      </c>
      <c r="E4375" s="1" t="s">
        <v>658</v>
      </c>
    </row>
    <row r="4376" spans="1:5" x14ac:dyDescent="0.45">
      <c r="A4376" s="1" t="s">
        <v>627</v>
      </c>
      <c r="B4376" s="1" t="s">
        <v>628</v>
      </c>
      <c r="C4376" s="1" t="s">
        <v>661</v>
      </c>
      <c r="E4376" s="1" t="s">
        <v>662</v>
      </c>
    </row>
    <row r="4377" spans="1:5" x14ac:dyDescent="0.45">
      <c r="A4377" s="1" t="s">
        <v>627</v>
      </c>
      <c r="B4377" s="1" t="s">
        <v>628</v>
      </c>
      <c r="C4377" s="1" t="s">
        <v>663</v>
      </c>
      <c r="E4377" s="1" t="s">
        <v>662</v>
      </c>
    </row>
    <row r="4378" spans="1:5" x14ac:dyDescent="0.45">
      <c r="A4378" s="1" t="s">
        <v>627</v>
      </c>
      <c r="B4378" s="1" t="s">
        <v>628</v>
      </c>
      <c r="C4378" s="1" t="s">
        <v>664</v>
      </c>
      <c r="E4378" s="1" t="s">
        <v>665</v>
      </c>
    </row>
    <row r="4379" spans="1:5" x14ac:dyDescent="0.45">
      <c r="A4379" s="1" t="s">
        <v>627</v>
      </c>
      <c r="B4379" s="1" t="s">
        <v>628</v>
      </c>
      <c r="C4379" s="1" t="s">
        <v>666</v>
      </c>
      <c r="E4379" s="1" t="s">
        <v>667</v>
      </c>
    </row>
    <row r="4380" spans="1:5" x14ac:dyDescent="0.45">
      <c r="A4380" s="1" t="s">
        <v>627</v>
      </c>
      <c r="B4380" s="1" t="s">
        <v>628</v>
      </c>
      <c r="C4380" s="1" t="s">
        <v>668</v>
      </c>
      <c r="E4380" s="1" t="s">
        <v>668</v>
      </c>
    </row>
    <row r="4381" spans="1:5" x14ac:dyDescent="0.45">
      <c r="A4381" s="1" t="s">
        <v>627</v>
      </c>
      <c r="B4381" s="1" t="s">
        <v>628</v>
      </c>
      <c r="C4381" s="1" t="s">
        <v>669</v>
      </c>
      <c r="E4381" s="1" t="s">
        <v>669</v>
      </c>
    </row>
    <row r="4382" spans="1:5" x14ac:dyDescent="0.45">
      <c r="A4382" s="1" t="s">
        <v>627</v>
      </c>
      <c r="B4382" s="1" t="s">
        <v>628</v>
      </c>
      <c r="C4382" s="1" t="s">
        <v>825</v>
      </c>
      <c r="E4382" s="1" t="s">
        <v>826</v>
      </c>
    </row>
    <row r="4383" spans="1:5" x14ac:dyDescent="0.45">
      <c r="A4383" s="1" t="s">
        <v>627</v>
      </c>
      <c r="B4383" s="1" t="s">
        <v>628</v>
      </c>
      <c r="C4383" s="1" t="s">
        <v>827</v>
      </c>
      <c r="E4383" s="1" t="s">
        <v>826</v>
      </c>
    </row>
    <row r="4384" spans="1:5" x14ac:dyDescent="0.45">
      <c r="A4384" s="1" t="s">
        <v>627</v>
      </c>
      <c r="B4384" s="1" t="s">
        <v>628</v>
      </c>
      <c r="C4384" s="1" t="s">
        <v>828</v>
      </c>
      <c r="E4384" s="1" t="s">
        <v>826</v>
      </c>
    </row>
    <row r="4385" spans="1:5" x14ac:dyDescent="0.45">
      <c r="A4385" s="1" t="s">
        <v>627</v>
      </c>
      <c r="B4385" s="1" t="s">
        <v>628</v>
      </c>
      <c r="C4385" s="1" t="s">
        <v>829</v>
      </c>
      <c r="E4385" s="1" t="s">
        <v>830</v>
      </c>
    </row>
    <row r="4386" spans="1:5" x14ac:dyDescent="0.45">
      <c r="A4386" s="1" t="s">
        <v>627</v>
      </c>
      <c r="B4386" s="1" t="s">
        <v>628</v>
      </c>
      <c r="C4386" s="1" t="s">
        <v>831</v>
      </c>
      <c r="E4386" s="1" t="s">
        <v>830</v>
      </c>
    </row>
    <row r="4387" spans="1:5" x14ac:dyDescent="0.45">
      <c r="A4387" s="1" t="s">
        <v>627</v>
      </c>
      <c r="B4387" s="1" t="s">
        <v>628</v>
      </c>
      <c r="C4387" s="1" t="s">
        <v>832</v>
      </c>
      <c r="E4387" s="1" t="s">
        <v>830</v>
      </c>
    </row>
    <row r="4388" spans="1:5" x14ac:dyDescent="0.45">
      <c r="A4388" s="1" t="s">
        <v>627</v>
      </c>
      <c r="B4388" s="1" t="s">
        <v>628</v>
      </c>
      <c r="C4388" s="1" t="s">
        <v>833</v>
      </c>
      <c r="E4388" s="1" t="s">
        <v>833</v>
      </c>
    </row>
    <row r="4389" spans="1:5" x14ac:dyDescent="0.45">
      <c r="A4389" s="1" t="s">
        <v>627</v>
      </c>
      <c r="B4389" s="1" t="s">
        <v>628</v>
      </c>
      <c r="C4389" s="1" t="s">
        <v>2462</v>
      </c>
      <c r="E4389" s="1" t="s">
        <v>2462</v>
      </c>
    </row>
    <row r="4390" spans="1:5" x14ac:dyDescent="0.45">
      <c r="A4390" s="1" t="s">
        <v>627</v>
      </c>
      <c r="B4390" s="1" t="s">
        <v>628</v>
      </c>
      <c r="C4390" s="1" t="s">
        <v>3254</v>
      </c>
      <c r="E4390" s="1" t="s">
        <v>3254</v>
      </c>
    </row>
    <row r="4391" spans="1:5" x14ac:dyDescent="0.45">
      <c r="A4391" s="1" t="s">
        <v>627</v>
      </c>
      <c r="B4391" s="1" t="s">
        <v>628</v>
      </c>
      <c r="C4391" s="1" t="s">
        <v>3410</v>
      </c>
      <c r="E4391" s="1" t="s">
        <v>3410</v>
      </c>
    </row>
    <row r="4392" spans="1:5" x14ac:dyDescent="0.45">
      <c r="A4392" s="1" t="s">
        <v>627</v>
      </c>
      <c r="B4392" s="1" t="s">
        <v>628</v>
      </c>
      <c r="C4392" s="1" t="s">
        <v>3411</v>
      </c>
      <c r="E4392" s="1" t="s">
        <v>3411</v>
      </c>
    </row>
    <row r="4393" spans="1:5" x14ac:dyDescent="0.45">
      <c r="A4393" s="1" t="s">
        <v>627</v>
      </c>
      <c r="B4393" s="1" t="s">
        <v>628</v>
      </c>
      <c r="C4393" s="1" t="s">
        <v>3412</v>
      </c>
      <c r="E4393" s="1" t="s">
        <v>3412</v>
      </c>
    </row>
    <row r="4394" spans="1:5" x14ac:dyDescent="0.45">
      <c r="A4394" s="1" t="s">
        <v>627</v>
      </c>
      <c r="B4394" s="1" t="s">
        <v>628</v>
      </c>
      <c r="C4394" s="1" t="s">
        <v>3413</v>
      </c>
      <c r="E4394" s="1" t="s">
        <v>3413</v>
      </c>
    </row>
    <row r="4395" spans="1:5" x14ac:dyDescent="0.45">
      <c r="A4395" s="1" t="s">
        <v>627</v>
      </c>
      <c r="B4395" s="1" t="s">
        <v>628</v>
      </c>
      <c r="C4395" s="1" t="s">
        <v>3414</v>
      </c>
      <c r="E4395" s="1" t="s">
        <v>3414</v>
      </c>
    </row>
    <row r="4396" spans="1:5" x14ac:dyDescent="0.45">
      <c r="A4396" s="1" t="s">
        <v>627</v>
      </c>
      <c r="B4396" s="1" t="s">
        <v>628</v>
      </c>
      <c r="C4396" s="1" t="s">
        <v>3415</v>
      </c>
      <c r="E4396" s="1" t="s">
        <v>3415</v>
      </c>
    </row>
    <row r="4397" spans="1:5" x14ac:dyDescent="0.45">
      <c r="A4397" s="1" t="s">
        <v>627</v>
      </c>
      <c r="B4397" s="1" t="s">
        <v>628</v>
      </c>
      <c r="C4397" s="1" t="s">
        <v>3416</v>
      </c>
      <c r="E4397" s="1" t="s">
        <v>3416</v>
      </c>
    </row>
    <row r="4398" spans="1:5" x14ac:dyDescent="0.45">
      <c r="A4398" s="1" t="s">
        <v>627</v>
      </c>
      <c r="B4398" s="1" t="s">
        <v>628</v>
      </c>
      <c r="C4398" s="1" t="s">
        <v>3417</v>
      </c>
      <c r="E4398" s="1" t="s">
        <v>3417</v>
      </c>
    </row>
    <row r="4399" spans="1:5" x14ac:dyDescent="0.45">
      <c r="A4399" s="1" t="s">
        <v>627</v>
      </c>
      <c r="B4399" s="1" t="s">
        <v>628</v>
      </c>
      <c r="C4399" s="1" t="s">
        <v>3418</v>
      </c>
      <c r="E4399" s="1" t="s">
        <v>3418</v>
      </c>
    </row>
    <row r="4400" spans="1:5" x14ac:dyDescent="0.45">
      <c r="A4400" s="1" t="s">
        <v>627</v>
      </c>
      <c r="B4400" s="1" t="s">
        <v>628</v>
      </c>
      <c r="C4400" s="1" t="s">
        <v>3427</v>
      </c>
      <c r="E4400" s="1" t="s">
        <v>3428</v>
      </c>
    </row>
    <row r="4401" spans="1:5" x14ac:dyDescent="0.45">
      <c r="A4401" s="1" t="s">
        <v>627</v>
      </c>
      <c r="B4401" s="1" t="s">
        <v>628</v>
      </c>
      <c r="C4401" s="1" t="s">
        <v>3429</v>
      </c>
      <c r="E4401" s="1" t="s">
        <v>3429</v>
      </c>
    </row>
    <row r="4402" spans="1:5" x14ac:dyDescent="0.45">
      <c r="A4402" s="1" t="s">
        <v>627</v>
      </c>
      <c r="B4402" s="1" t="s">
        <v>628</v>
      </c>
      <c r="C4402" s="1" t="s">
        <v>3430</v>
      </c>
      <c r="E4402" s="1" t="s">
        <v>3430</v>
      </c>
    </row>
    <row r="4403" spans="1:5" x14ac:dyDescent="0.45">
      <c r="A4403" s="1" t="s">
        <v>627</v>
      </c>
      <c r="B4403" s="1" t="s">
        <v>628</v>
      </c>
      <c r="C4403" s="1" t="s">
        <v>3431</v>
      </c>
      <c r="E4403" s="1" t="s">
        <v>3431</v>
      </c>
    </row>
    <row r="4404" spans="1:5" x14ac:dyDescent="0.45">
      <c r="A4404" s="1" t="s">
        <v>627</v>
      </c>
      <c r="B4404" s="1" t="s">
        <v>628</v>
      </c>
      <c r="C4404" s="1" t="s">
        <v>3572</v>
      </c>
      <c r="E4404" s="1" t="s">
        <v>3572</v>
      </c>
    </row>
    <row r="4405" spans="1:5" x14ac:dyDescent="0.45">
      <c r="A4405" s="1" t="s">
        <v>627</v>
      </c>
      <c r="B4405" s="1" t="s">
        <v>628</v>
      </c>
      <c r="C4405" s="1" t="s">
        <v>3573</v>
      </c>
      <c r="E4405" s="1" t="s">
        <v>3573</v>
      </c>
    </row>
    <row r="4406" spans="1:5" x14ac:dyDescent="0.45">
      <c r="A4406" s="1" t="s">
        <v>627</v>
      </c>
      <c r="B4406" s="1" t="s">
        <v>628</v>
      </c>
      <c r="C4406" s="1" t="s">
        <v>3574</v>
      </c>
      <c r="E4406" s="1" t="s">
        <v>3574</v>
      </c>
    </row>
    <row r="4407" spans="1:5" x14ac:dyDescent="0.45">
      <c r="A4407" s="1" t="s">
        <v>627</v>
      </c>
      <c r="B4407" s="1" t="s">
        <v>628</v>
      </c>
      <c r="C4407" s="1" t="s">
        <v>3575</v>
      </c>
      <c r="E4407" s="1" t="s">
        <v>3575</v>
      </c>
    </row>
    <row r="4408" spans="1:5" x14ac:dyDescent="0.45">
      <c r="A4408" s="1" t="s">
        <v>627</v>
      </c>
      <c r="B4408" s="1" t="s">
        <v>628</v>
      </c>
      <c r="C4408" s="1" t="s">
        <v>4297</v>
      </c>
      <c r="E4408" s="1" t="s">
        <v>4297</v>
      </c>
    </row>
    <row r="4409" spans="1:5" x14ac:dyDescent="0.45">
      <c r="A4409" s="1" t="s">
        <v>627</v>
      </c>
      <c r="B4409" s="1" t="s">
        <v>628</v>
      </c>
      <c r="C4409" s="1" t="s">
        <v>6112</v>
      </c>
      <c r="E4409" s="1" t="s">
        <v>6112</v>
      </c>
    </row>
    <row r="4410" spans="1:5" x14ac:dyDescent="0.45">
      <c r="A4410" s="1" t="s">
        <v>627</v>
      </c>
      <c r="B4410" s="1" t="s">
        <v>628</v>
      </c>
      <c r="C4410" s="1" t="s">
        <v>7984</v>
      </c>
      <c r="E4410" s="1" t="s">
        <v>7985</v>
      </c>
    </row>
    <row r="4411" spans="1:5" x14ac:dyDescent="0.45">
      <c r="A4411" s="1" t="s">
        <v>627</v>
      </c>
      <c r="B4411" s="1" t="s">
        <v>628</v>
      </c>
      <c r="C4411" s="1" t="s">
        <v>7986</v>
      </c>
      <c r="E4411" s="1" t="s">
        <v>7985</v>
      </c>
    </row>
    <row r="4412" spans="1:5" x14ac:dyDescent="0.45">
      <c r="A4412" s="1" t="s">
        <v>627</v>
      </c>
      <c r="B4412" s="1" t="s">
        <v>628</v>
      </c>
      <c r="C4412" s="1" t="s">
        <v>7987</v>
      </c>
      <c r="E4412" s="1" t="s">
        <v>7988</v>
      </c>
    </row>
    <row r="4413" spans="1:5" x14ac:dyDescent="0.45">
      <c r="A4413" s="1" t="s">
        <v>627</v>
      </c>
      <c r="B4413" s="1" t="s">
        <v>628</v>
      </c>
      <c r="C4413" s="1" t="s">
        <v>7989</v>
      </c>
      <c r="E4413" s="1" t="s">
        <v>7990</v>
      </c>
    </row>
    <row r="4414" spans="1:5" x14ac:dyDescent="0.45">
      <c r="A4414" s="1" t="s">
        <v>627</v>
      </c>
      <c r="B4414" s="1" t="s">
        <v>628</v>
      </c>
      <c r="C4414" s="1" t="s">
        <v>9181</v>
      </c>
      <c r="E4414" s="1" t="s">
        <v>9182</v>
      </c>
    </row>
    <row r="4415" spans="1:5" x14ac:dyDescent="0.45">
      <c r="A4415" s="1" t="s">
        <v>627</v>
      </c>
      <c r="B4415" s="1" t="s">
        <v>628</v>
      </c>
      <c r="C4415" s="1" t="s">
        <v>7591</v>
      </c>
      <c r="E4415" s="1" t="s">
        <v>7591</v>
      </c>
    </row>
    <row r="4416" spans="1:5" x14ac:dyDescent="0.45">
      <c r="A4416" s="1" t="s">
        <v>627</v>
      </c>
      <c r="B4416" s="1" t="s">
        <v>628</v>
      </c>
      <c r="C4416" s="1" t="s">
        <v>7592</v>
      </c>
      <c r="E4416" s="1" t="s">
        <v>7592</v>
      </c>
    </row>
    <row r="4417" spans="1:5" x14ac:dyDescent="0.45">
      <c r="A4417" s="1" t="s">
        <v>627</v>
      </c>
      <c r="B4417" s="1" t="s">
        <v>628</v>
      </c>
      <c r="C4417" s="1" t="s">
        <v>7593</v>
      </c>
      <c r="E4417" s="1" t="s">
        <v>7593</v>
      </c>
    </row>
    <row r="4418" spans="1:5" x14ac:dyDescent="0.45">
      <c r="A4418" s="1" t="s">
        <v>627</v>
      </c>
      <c r="B4418" s="1" t="s">
        <v>628</v>
      </c>
      <c r="C4418" s="1" t="s">
        <v>7594</v>
      </c>
      <c r="E4418" s="1" t="s">
        <v>7594</v>
      </c>
    </row>
    <row r="4419" spans="1:5" x14ac:dyDescent="0.45">
      <c r="A4419" s="1" t="s">
        <v>627</v>
      </c>
      <c r="B4419" s="1" t="s">
        <v>628</v>
      </c>
      <c r="C4419" s="1" t="s">
        <v>7595</v>
      </c>
      <c r="E4419" s="1" t="s">
        <v>7595</v>
      </c>
    </row>
    <row r="4420" spans="1:5" x14ac:dyDescent="0.45">
      <c r="A4420" s="1" t="s">
        <v>627</v>
      </c>
      <c r="B4420" s="1" t="s">
        <v>628</v>
      </c>
      <c r="C4420" s="1" t="s">
        <v>7596</v>
      </c>
      <c r="E4420" s="1" t="s">
        <v>7596</v>
      </c>
    </row>
    <row r="4421" spans="1:5" x14ac:dyDescent="0.45">
      <c r="A4421" s="1" t="s">
        <v>627</v>
      </c>
      <c r="B4421" s="1" t="s">
        <v>628</v>
      </c>
      <c r="C4421" s="1" t="s">
        <v>13274</v>
      </c>
      <c r="E4421" s="1" t="s">
        <v>13274</v>
      </c>
    </row>
    <row r="4422" spans="1:5" x14ac:dyDescent="0.45">
      <c r="A4422" s="1" t="s">
        <v>627</v>
      </c>
      <c r="B4422" s="1" t="s">
        <v>628</v>
      </c>
      <c r="C4422" s="1" t="s">
        <v>13275</v>
      </c>
      <c r="E4422" s="1" t="s">
        <v>13275</v>
      </c>
    </row>
    <row r="4423" spans="1:5" x14ac:dyDescent="0.45">
      <c r="A4423" s="1" t="s">
        <v>585</v>
      </c>
      <c r="B4423" s="1" t="s">
        <v>586</v>
      </c>
      <c r="C4423" s="1" t="s">
        <v>587</v>
      </c>
      <c r="E4423" s="1" t="s">
        <v>588</v>
      </c>
    </row>
    <row r="4424" spans="1:5" x14ac:dyDescent="0.45">
      <c r="A4424" s="1" t="s">
        <v>585</v>
      </c>
      <c r="B4424" s="1" t="s">
        <v>586</v>
      </c>
      <c r="C4424" s="1" t="s">
        <v>589</v>
      </c>
      <c r="E4424" s="1" t="s">
        <v>590</v>
      </c>
    </row>
    <row r="4425" spans="1:5" x14ac:dyDescent="0.45">
      <c r="A4425" s="1" t="s">
        <v>585</v>
      </c>
      <c r="B4425" s="1" t="s">
        <v>586</v>
      </c>
      <c r="C4425" s="1" t="s">
        <v>591</v>
      </c>
      <c r="E4425" s="1" t="s">
        <v>590</v>
      </c>
    </row>
    <row r="4426" spans="1:5" x14ac:dyDescent="0.45">
      <c r="A4426" s="1" t="s">
        <v>585</v>
      </c>
      <c r="B4426" s="1" t="s">
        <v>586</v>
      </c>
      <c r="C4426" s="1" t="s">
        <v>592</v>
      </c>
      <c r="E4426" s="1" t="s">
        <v>593</v>
      </c>
    </row>
    <row r="4427" spans="1:5" x14ac:dyDescent="0.45">
      <c r="A4427" s="1" t="s">
        <v>585</v>
      </c>
      <c r="B4427" s="1" t="s">
        <v>586</v>
      </c>
      <c r="C4427" s="1" t="s">
        <v>594</v>
      </c>
      <c r="E4427" s="1" t="s">
        <v>595</v>
      </c>
    </row>
    <row r="4428" spans="1:5" x14ac:dyDescent="0.45">
      <c r="A4428" s="1" t="s">
        <v>585</v>
      </c>
      <c r="B4428" s="1" t="s">
        <v>586</v>
      </c>
      <c r="C4428" s="1" t="s">
        <v>597</v>
      </c>
      <c r="E4428" s="1" t="s">
        <v>595</v>
      </c>
    </row>
    <row r="4429" spans="1:5" x14ac:dyDescent="0.45">
      <c r="A4429" s="1" t="s">
        <v>585</v>
      </c>
      <c r="B4429" s="1" t="s">
        <v>586</v>
      </c>
      <c r="C4429" s="1" t="s">
        <v>596</v>
      </c>
      <c r="E4429" s="1" t="s">
        <v>595</v>
      </c>
    </row>
    <row r="4430" spans="1:5" x14ac:dyDescent="0.45">
      <c r="A4430" s="1" t="s">
        <v>585</v>
      </c>
      <c r="B4430" s="1" t="s">
        <v>586</v>
      </c>
      <c r="C4430" s="1" t="s">
        <v>598</v>
      </c>
      <c r="E4430" s="1" t="s">
        <v>599</v>
      </c>
    </row>
    <row r="4431" spans="1:5" x14ac:dyDescent="0.45">
      <c r="A4431" s="1" t="s">
        <v>585</v>
      </c>
      <c r="B4431" s="1" t="s">
        <v>586</v>
      </c>
      <c r="C4431" s="1" t="s">
        <v>601</v>
      </c>
      <c r="E4431" s="1" t="s">
        <v>599</v>
      </c>
    </row>
    <row r="4432" spans="1:5" x14ac:dyDescent="0.45">
      <c r="A4432" s="1" t="s">
        <v>585</v>
      </c>
      <c r="B4432" s="1" t="s">
        <v>586</v>
      </c>
      <c r="C4432" s="1" t="s">
        <v>600</v>
      </c>
      <c r="E4432" s="1" t="s">
        <v>599</v>
      </c>
    </row>
    <row r="4433" spans="1:5" x14ac:dyDescent="0.45">
      <c r="A4433" s="1" t="s">
        <v>585</v>
      </c>
      <c r="B4433" s="1" t="s">
        <v>586</v>
      </c>
      <c r="C4433" s="1" t="s">
        <v>602</v>
      </c>
      <c r="E4433" s="1" t="s">
        <v>603</v>
      </c>
    </row>
    <row r="4434" spans="1:5" x14ac:dyDescent="0.45">
      <c r="A4434" s="1" t="s">
        <v>585</v>
      </c>
      <c r="B4434" s="1" t="s">
        <v>586</v>
      </c>
      <c r="C4434" s="1" t="s">
        <v>3256</v>
      </c>
      <c r="E4434" s="1" t="s">
        <v>3256</v>
      </c>
    </row>
    <row r="4435" spans="1:5" x14ac:dyDescent="0.45">
      <c r="A4435" s="1" t="s">
        <v>585</v>
      </c>
      <c r="B4435" s="1" t="s">
        <v>586</v>
      </c>
      <c r="C4435" s="1" t="s">
        <v>3255</v>
      </c>
      <c r="E4435" s="1" t="s">
        <v>3256</v>
      </c>
    </row>
    <row r="4436" spans="1:5" x14ac:dyDescent="0.45">
      <c r="A4436" s="1" t="s">
        <v>585</v>
      </c>
      <c r="B4436" s="1" t="s">
        <v>586</v>
      </c>
      <c r="C4436" s="1" t="s">
        <v>3257</v>
      </c>
      <c r="E4436" s="1" t="s">
        <v>3256</v>
      </c>
    </row>
    <row r="4437" spans="1:5" x14ac:dyDescent="0.45">
      <c r="A4437" s="1" t="s">
        <v>585</v>
      </c>
      <c r="B4437" s="1" t="s">
        <v>586</v>
      </c>
      <c r="C4437" s="1" t="s">
        <v>3258</v>
      </c>
      <c r="E4437" s="1" t="s">
        <v>3256</v>
      </c>
    </row>
    <row r="4438" spans="1:5" x14ac:dyDescent="0.45">
      <c r="A4438" s="1" t="s">
        <v>763</v>
      </c>
      <c r="B4438" s="1" t="s">
        <v>764</v>
      </c>
      <c r="C4438" s="1" t="s">
        <v>765</v>
      </c>
      <c r="E4438" s="1" t="s">
        <v>766</v>
      </c>
    </row>
    <row r="4439" spans="1:5" x14ac:dyDescent="0.45">
      <c r="A4439" s="1" t="s">
        <v>763</v>
      </c>
      <c r="B4439" s="1" t="s">
        <v>764</v>
      </c>
      <c r="C4439" s="1" t="s">
        <v>768</v>
      </c>
      <c r="E4439" s="1" t="s">
        <v>769</v>
      </c>
    </row>
    <row r="4440" spans="1:5" x14ac:dyDescent="0.45">
      <c r="A4440" s="1" t="s">
        <v>763</v>
      </c>
      <c r="B4440" s="1" t="s">
        <v>764</v>
      </c>
      <c r="C4440" s="1" t="s">
        <v>770</v>
      </c>
      <c r="E4440" s="1" t="s">
        <v>769</v>
      </c>
    </row>
    <row r="4441" spans="1:5" x14ac:dyDescent="0.45">
      <c r="A4441" s="1" t="s">
        <v>763</v>
      </c>
      <c r="B4441" s="1" t="s">
        <v>764</v>
      </c>
      <c r="C4441" s="1" t="s">
        <v>771</v>
      </c>
      <c r="E4441" s="1" t="s">
        <v>769</v>
      </c>
    </row>
    <row r="4442" spans="1:5" x14ac:dyDescent="0.45">
      <c r="A4442" s="1" t="s">
        <v>763</v>
      </c>
      <c r="B4442" s="1" t="s">
        <v>764</v>
      </c>
      <c r="C4442" s="1" t="s">
        <v>772</v>
      </c>
      <c r="E4442" s="1" t="s">
        <v>769</v>
      </c>
    </row>
    <row r="4443" spans="1:5" x14ac:dyDescent="0.45">
      <c r="A4443" s="1" t="s">
        <v>763</v>
      </c>
      <c r="B4443" s="1" t="s">
        <v>764</v>
      </c>
      <c r="C4443" s="1" t="s">
        <v>773</v>
      </c>
      <c r="E4443" s="1" t="s">
        <v>774</v>
      </c>
    </row>
    <row r="4444" spans="1:5" x14ac:dyDescent="0.45">
      <c r="A4444" s="1" t="s">
        <v>763</v>
      </c>
      <c r="B4444" s="1" t="s">
        <v>764</v>
      </c>
      <c r="C4444" s="1" t="s">
        <v>775</v>
      </c>
      <c r="E4444" s="1" t="s">
        <v>774</v>
      </c>
    </row>
    <row r="4445" spans="1:5" x14ac:dyDescent="0.45">
      <c r="A4445" s="1" t="s">
        <v>763</v>
      </c>
      <c r="B4445" s="1" t="s">
        <v>764</v>
      </c>
      <c r="C4445" s="1" t="s">
        <v>776</v>
      </c>
      <c r="E4445" s="1" t="s">
        <v>776</v>
      </c>
    </row>
    <row r="4446" spans="1:5" x14ac:dyDescent="0.45">
      <c r="A4446" s="1" t="s">
        <v>763</v>
      </c>
      <c r="B4446" s="1" t="s">
        <v>764</v>
      </c>
      <c r="C4446" s="1" t="s">
        <v>777</v>
      </c>
      <c r="E4446" s="1" t="s">
        <v>777</v>
      </c>
    </row>
    <row r="4447" spans="1:5" x14ac:dyDescent="0.45">
      <c r="A4447" s="1" t="s">
        <v>763</v>
      </c>
      <c r="B4447" s="1" t="s">
        <v>764</v>
      </c>
      <c r="C4447" s="1" t="s">
        <v>778</v>
      </c>
      <c r="E4447" s="1" t="s">
        <v>778</v>
      </c>
    </row>
    <row r="4448" spans="1:5" x14ac:dyDescent="0.45">
      <c r="A4448" s="1" t="s">
        <v>763</v>
      </c>
      <c r="B4448" s="1" t="s">
        <v>764</v>
      </c>
      <c r="C4448" s="1" t="s">
        <v>2807</v>
      </c>
      <c r="E4448" s="1" t="s">
        <v>2808</v>
      </c>
    </row>
    <row r="4449" spans="1:5" x14ac:dyDescent="0.45">
      <c r="A4449" s="1" t="s">
        <v>763</v>
      </c>
      <c r="B4449" s="1" t="s">
        <v>764</v>
      </c>
      <c r="C4449" s="1" t="s">
        <v>5911</v>
      </c>
      <c r="E4449" s="1" t="s">
        <v>5912</v>
      </c>
    </row>
    <row r="4450" spans="1:5" x14ac:dyDescent="0.45">
      <c r="A4450" s="1" t="s">
        <v>763</v>
      </c>
      <c r="B4450" s="1" t="s">
        <v>764</v>
      </c>
      <c r="C4450" s="1" t="s">
        <v>5913</v>
      </c>
      <c r="E4450" s="1" t="s">
        <v>5912</v>
      </c>
    </row>
    <row r="4451" spans="1:5" x14ac:dyDescent="0.45">
      <c r="A4451" s="1" t="s">
        <v>763</v>
      </c>
      <c r="B4451" s="1" t="s">
        <v>764</v>
      </c>
      <c r="C4451" s="1" t="s">
        <v>5914</v>
      </c>
      <c r="E4451" s="1" t="s">
        <v>5912</v>
      </c>
    </row>
    <row r="4452" spans="1:5" x14ac:dyDescent="0.45">
      <c r="A4452" s="1" t="s">
        <v>763</v>
      </c>
      <c r="B4452" s="1" t="s">
        <v>764</v>
      </c>
      <c r="C4452" s="1" t="s">
        <v>6321</v>
      </c>
      <c r="E4452" s="1" t="s">
        <v>6321</v>
      </c>
    </row>
    <row r="4453" spans="1:5" x14ac:dyDescent="0.45">
      <c r="A4453" s="1" t="s">
        <v>763</v>
      </c>
      <c r="B4453" s="1" t="s">
        <v>764</v>
      </c>
      <c r="C4453" s="1" t="s">
        <v>6322</v>
      </c>
      <c r="E4453" s="1" t="s">
        <v>6322</v>
      </c>
    </row>
    <row r="4454" spans="1:5" x14ac:dyDescent="0.45">
      <c r="A4454" s="1" t="s">
        <v>763</v>
      </c>
      <c r="B4454" s="1" t="s">
        <v>764</v>
      </c>
      <c r="C4454" s="1" t="s">
        <v>6323</v>
      </c>
      <c r="E4454" s="1" t="s">
        <v>6323</v>
      </c>
    </row>
    <row r="4455" spans="1:5" x14ac:dyDescent="0.45">
      <c r="A4455" s="1" t="s">
        <v>763</v>
      </c>
      <c r="B4455" s="1" t="s">
        <v>764</v>
      </c>
      <c r="C4455" s="1" t="s">
        <v>6324</v>
      </c>
      <c r="E4455" s="1" t="s">
        <v>6324</v>
      </c>
    </row>
    <row r="4456" spans="1:5" x14ac:dyDescent="0.45">
      <c r="A4456" s="1" t="s">
        <v>763</v>
      </c>
      <c r="B4456" s="1" t="s">
        <v>764</v>
      </c>
      <c r="C4456" s="1" t="s">
        <v>6325</v>
      </c>
      <c r="E4456" s="1" t="s">
        <v>6325</v>
      </c>
    </row>
    <row r="4457" spans="1:5" x14ac:dyDescent="0.45">
      <c r="A4457" s="1" t="s">
        <v>763</v>
      </c>
      <c r="B4457" s="1" t="s">
        <v>764</v>
      </c>
      <c r="C4457" s="1" t="s">
        <v>6326</v>
      </c>
      <c r="E4457" s="1" t="s">
        <v>6326</v>
      </c>
    </row>
    <row r="4458" spans="1:5" x14ac:dyDescent="0.45">
      <c r="A4458" s="1" t="s">
        <v>763</v>
      </c>
      <c r="B4458" s="1" t="s">
        <v>764</v>
      </c>
      <c r="C4458" s="1" t="s">
        <v>6327</v>
      </c>
      <c r="E4458" s="1" t="s">
        <v>6328</v>
      </c>
    </row>
    <row r="4459" spans="1:5" x14ac:dyDescent="0.45">
      <c r="A4459" s="1" t="s">
        <v>763</v>
      </c>
      <c r="B4459" s="1" t="s">
        <v>764</v>
      </c>
      <c r="C4459" s="1" t="s">
        <v>7799</v>
      </c>
      <c r="E4459" s="1" t="s">
        <v>7800</v>
      </c>
    </row>
    <row r="4460" spans="1:5" x14ac:dyDescent="0.45">
      <c r="A4460" s="1" t="s">
        <v>763</v>
      </c>
      <c r="B4460" s="1" t="s">
        <v>764</v>
      </c>
      <c r="C4460" s="1" t="s">
        <v>10210</v>
      </c>
      <c r="E4460" s="1" t="s">
        <v>10211</v>
      </c>
    </row>
    <row r="4461" spans="1:5" x14ac:dyDescent="0.45">
      <c r="A4461" s="1" t="s">
        <v>763</v>
      </c>
      <c r="B4461" s="1" t="s">
        <v>764</v>
      </c>
      <c r="C4461" s="1" t="s">
        <v>10212</v>
      </c>
      <c r="E4461" s="1" t="s">
        <v>10213</v>
      </c>
    </row>
    <row r="4462" spans="1:5" x14ac:dyDescent="0.45">
      <c r="A4462" s="1" t="s">
        <v>2348</v>
      </c>
      <c r="B4462" s="1" t="s">
        <v>2349</v>
      </c>
      <c r="C4462" s="1" t="s">
        <v>2350</v>
      </c>
      <c r="E4462" s="1" t="s">
        <v>2351</v>
      </c>
    </row>
    <row r="4463" spans="1:5" x14ac:dyDescent="0.45">
      <c r="A4463" s="1" t="s">
        <v>2348</v>
      </c>
      <c r="B4463" s="1" t="s">
        <v>2349</v>
      </c>
      <c r="C4463" s="1" t="s">
        <v>9369</v>
      </c>
      <c r="E4463" s="1" t="s">
        <v>9370</v>
      </c>
    </row>
    <row r="4464" spans="1:5" x14ac:dyDescent="0.45">
      <c r="A4464" s="1" t="s">
        <v>2348</v>
      </c>
      <c r="B4464" s="1" t="s">
        <v>2349</v>
      </c>
      <c r="C4464" s="1" t="s">
        <v>9371</v>
      </c>
      <c r="E4464" s="1" t="s">
        <v>9372</v>
      </c>
    </row>
    <row r="4465" spans="1:5" x14ac:dyDescent="0.45">
      <c r="A4465" s="1" t="s">
        <v>2348</v>
      </c>
      <c r="B4465" s="1" t="s">
        <v>2349</v>
      </c>
      <c r="C4465" s="1" t="s">
        <v>9373</v>
      </c>
      <c r="E4465" s="1" t="s">
        <v>9374</v>
      </c>
    </row>
    <row r="4466" spans="1:5" x14ac:dyDescent="0.45">
      <c r="A4466" s="1" t="s">
        <v>2348</v>
      </c>
      <c r="B4466" s="1" t="s">
        <v>2349</v>
      </c>
      <c r="C4466" s="1" t="s">
        <v>11708</v>
      </c>
      <c r="E4466" s="1" t="s">
        <v>11709</v>
      </c>
    </row>
    <row r="4467" spans="1:5" x14ac:dyDescent="0.45">
      <c r="A4467" s="1" t="s">
        <v>2348</v>
      </c>
      <c r="B4467" s="1" t="s">
        <v>2349</v>
      </c>
      <c r="C4467" s="1" t="s">
        <v>11710</v>
      </c>
      <c r="E4467" s="1" t="s">
        <v>11711</v>
      </c>
    </row>
    <row r="4468" spans="1:5" x14ac:dyDescent="0.45">
      <c r="A4468" s="1" t="s">
        <v>2348</v>
      </c>
      <c r="B4468" s="1" t="s">
        <v>2349</v>
      </c>
      <c r="C4468" s="1" t="s">
        <v>12025</v>
      </c>
      <c r="E4468" s="1" t="s">
        <v>12025</v>
      </c>
    </row>
    <row r="4469" spans="1:5" x14ac:dyDescent="0.45">
      <c r="A4469" s="1" t="s">
        <v>2348</v>
      </c>
      <c r="B4469" s="1" t="s">
        <v>2349</v>
      </c>
      <c r="C4469" s="1" t="s">
        <v>12394</v>
      </c>
      <c r="E4469" s="1" t="s">
        <v>12394</v>
      </c>
    </row>
    <row r="4470" spans="1:5" x14ac:dyDescent="0.45">
      <c r="A4470" s="1" t="s">
        <v>2348</v>
      </c>
      <c r="B4470" s="1" t="s">
        <v>2349</v>
      </c>
      <c r="C4470" s="1" t="s">
        <v>12395</v>
      </c>
      <c r="E4470" s="1" t="s">
        <v>12395</v>
      </c>
    </row>
    <row r="4471" spans="1:5" x14ac:dyDescent="0.45">
      <c r="A4471" s="1" t="s">
        <v>2348</v>
      </c>
      <c r="B4471" s="1" t="s">
        <v>2349</v>
      </c>
      <c r="C4471" s="1" t="s">
        <v>12396</v>
      </c>
      <c r="E4471" s="1" t="s">
        <v>12397</v>
      </c>
    </row>
    <row r="4472" spans="1:5" x14ac:dyDescent="0.45">
      <c r="A4472" s="1" t="s">
        <v>2348</v>
      </c>
      <c r="B4472" s="1" t="s">
        <v>2349</v>
      </c>
      <c r="C4472" s="1" t="s">
        <v>12398</v>
      </c>
      <c r="E4472" s="1" t="s">
        <v>12399</v>
      </c>
    </row>
    <row r="4473" spans="1:5" x14ac:dyDescent="0.45">
      <c r="A4473" s="1" t="s">
        <v>2348</v>
      </c>
      <c r="B4473" s="1" t="s">
        <v>2349</v>
      </c>
      <c r="C4473" s="1" t="s">
        <v>12400</v>
      </c>
      <c r="E4473" s="1" t="s">
        <v>12401</v>
      </c>
    </row>
    <row r="4474" spans="1:5" x14ac:dyDescent="0.45">
      <c r="A4474" s="1" t="s">
        <v>2348</v>
      </c>
      <c r="B4474" s="1" t="s">
        <v>2349</v>
      </c>
      <c r="C4474" s="1" t="s">
        <v>12402</v>
      </c>
      <c r="E4474" s="1" t="s">
        <v>12403</v>
      </c>
    </row>
    <row r="4475" spans="1:5" x14ac:dyDescent="0.45">
      <c r="A4475" s="1" t="s">
        <v>2348</v>
      </c>
      <c r="B4475" s="1" t="s">
        <v>2349</v>
      </c>
      <c r="C4475" s="1" t="s">
        <v>12404</v>
      </c>
      <c r="E4475" s="1" t="s">
        <v>12403</v>
      </c>
    </row>
    <row r="4476" spans="1:5" x14ac:dyDescent="0.45">
      <c r="A4476" s="1" t="s">
        <v>2348</v>
      </c>
      <c r="B4476" s="1" t="s">
        <v>2349</v>
      </c>
      <c r="C4476" s="1" t="s">
        <v>12827</v>
      </c>
      <c r="E4476" s="1" t="s">
        <v>12828</v>
      </c>
    </row>
    <row r="4477" spans="1:5" x14ac:dyDescent="0.45">
      <c r="A4477" s="1" t="s">
        <v>2348</v>
      </c>
      <c r="B4477" s="1" t="s">
        <v>2349</v>
      </c>
      <c r="C4477" s="1" t="s">
        <v>12829</v>
      </c>
      <c r="E4477" s="1" t="s">
        <v>12828</v>
      </c>
    </row>
    <row r="4478" spans="1:5" x14ac:dyDescent="0.45">
      <c r="A4478" s="1" t="s">
        <v>2348</v>
      </c>
      <c r="B4478" s="1" t="s">
        <v>2349</v>
      </c>
      <c r="C4478" s="1" t="s">
        <v>12830</v>
      </c>
      <c r="E4478" s="1" t="s">
        <v>12828</v>
      </c>
    </row>
    <row r="4479" spans="1:5" x14ac:dyDescent="0.45">
      <c r="A4479" s="1" t="s">
        <v>2348</v>
      </c>
      <c r="B4479" s="1" t="s">
        <v>2349</v>
      </c>
      <c r="C4479" s="1" t="s">
        <v>13056</v>
      </c>
      <c r="E4479" s="1" t="s">
        <v>13056</v>
      </c>
    </row>
    <row r="4480" spans="1:5" x14ac:dyDescent="0.45">
      <c r="A4480" s="1" t="s">
        <v>5536</v>
      </c>
      <c r="B4480" s="1" t="s">
        <v>5537</v>
      </c>
      <c r="C4480" s="1" t="s">
        <v>5538</v>
      </c>
      <c r="E4480" s="1" t="s">
        <v>5539</v>
      </c>
    </row>
    <row r="4481" spans="1:5" x14ac:dyDescent="0.45">
      <c r="A4481" s="1" t="s">
        <v>5536</v>
      </c>
      <c r="B4481" s="1" t="s">
        <v>5537</v>
      </c>
      <c r="C4481" s="1" t="s">
        <v>5540</v>
      </c>
      <c r="E4481" s="1" t="s">
        <v>5539</v>
      </c>
    </row>
    <row r="4482" spans="1:5" x14ac:dyDescent="0.45">
      <c r="A4482" s="1" t="s">
        <v>5536</v>
      </c>
      <c r="B4482" s="1" t="s">
        <v>5537</v>
      </c>
      <c r="C4482" s="1" t="s">
        <v>5541</v>
      </c>
      <c r="E4482" s="1" t="s">
        <v>5539</v>
      </c>
    </row>
    <row r="4483" spans="1:5" x14ac:dyDescent="0.45">
      <c r="A4483" s="1" t="s">
        <v>5536</v>
      </c>
      <c r="B4483" s="1" t="s">
        <v>5537</v>
      </c>
      <c r="C4483" s="1" t="s">
        <v>7972</v>
      </c>
      <c r="E4483" s="1" t="s">
        <v>7973</v>
      </c>
    </row>
    <row r="4484" spans="1:5" x14ac:dyDescent="0.45">
      <c r="A4484" s="1" t="s">
        <v>104</v>
      </c>
      <c r="B4484" s="1" t="s">
        <v>105</v>
      </c>
      <c r="C4484" s="1" t="s">
        <v>106</v>
      </c>
      <c r="E4484" s="1" t="s">
        <v>106</v>
      </c>
    </row>
    <row r="4485" spans="1:5" x14ac:dyDescent="0.45">
      <c r="A4485" s="1" t="s">
        <v>104</v>
      </c>
      <c r="B4485" s="1" t="s">
        <v>105</v>
      </c>
      <c r="C4485" s="1" t="s">
        <v>107</v>
      </c>
      <c r="E4485" s="1" t="s">
        <v>107</v>
      </c>
    </row>
    <row r="4486" spans="1:5" x14ac:dyDescent="0.45">
      <c r="A4486" s="1" t="s">
        <v>104</v>
      </c>
      <c r="B4486" s="1" t="s">
        <v>105</v>
      </c>
      <c r="C4486" s="1" t="s">
        <v>367</v>
      </c>
      <c r="E4486" s="1" t="s">
        <v>368</v>
      </c>
    </row>
    <row r="4487" spans="1:5" x14ac:dyDescent="0.45">
      <c r="A4487" s="1" t="s">
        <v>104</v>
      </c>
      <c r="B4487" s="1" t="s">
        <v>105</v>
      </c>
      <c r="C4487" s="1" t="s">
        <v>369</v>
      </c>
      <c r="E4487" s="1" t="s">
        <v>370</v>
      </c>
    </row>
    <row r="4488" spans="1:5" x14ac:dyDescent="0.45">
      <c r="A4488" s="1" t="s">
        <v>104</v>
      </c>
      <c r="B4488" s="1" t="s">
        <v>105</v>
      </c>
      <c r="C4488" s="1" t="s">
        <v>371</v>
      </c>
      <c r="E4488" s="1" t="s">
        <v>370</v>
      </c>
    </row>
    <row r="4489" spans="1:5" x14ac:dyDescent="0.45">
      <c r="A4489" s="1" t="s">
        <v>104</v>
      </c>
      <c r="B4489" s="1" t="s">
        <v>105</v>
      </c>
      <c r="C4489" s="1" t="s">
        <v>372</v>
      </c>
      <c r="E4489" s="1" t="s">
        <v>370</v>
      </c>
    </row>
    <row r="4490" spans="1:5" x14ac:dyDescent="0.45">
      <c r="A4490" s="1" t="s">
        <v>104</v>
      </c>
      <c r="B4490" s="1" t="s">
        <v>105</v>
      </c>
      <c r="C4490" s="1" t="s">
        <v>1671</v>
      </c>
      <c r="E4490" s="1" t="s">
        <v>1671</v>
      </c>
    </row>
    <row r="4491" spans="1:5" x14ac:dyDescent="0.45">
      <c r="A4491" s="1" t="s">
        <v>104</v>
      </c>
      <c r="B4491" s="1" t="s">
        <v>105</v>
      </c>
      <c r="C4491" s="1" t="s">
        <v>1672</v>
      </c>
      <c r="E4491" s="1" t="s">
        <v>1673</v>
      </c>
    </row>
    <row r="4492" spans="1:5" x14ac:dyDescent="0.45">
      <c r="A4492" s="1" t="s">
        <v>104</v>
      </c>
      <c r="B4492" s="1" t="s">
        <v>105</v>
      </c>
      <c r="C4492" s="1" t="s">
        <v>13815</v>
      </c>
      <c r="E4492" s="1" t="s">
        <v>13815</v>
      </c>
    </row>
    <row r="4493" spans="1:5" x14ac:dyDescent="0.45">
      <c r="A4493" s="1" t="s">
        <v>104</v>
      </c>
      <c r="B4493" s="1" t="s">
        <v>105</v>
      </c>
      <c r="C4493" s="1" t="s">
        <v>2105</v>
      </c>
      <c r="E4493" s="1" t="s">
        <v>2105</v>
      </c>
    </row>
    <row r="4494" spans="1:5" x14ac:dyDescent="0.45">
      <c r="A4494" s="1" t="s">
        <v>104</v>
      </c>
      <c r="B4494" s="1" t="s">
        <v>105</v>
      </c>
      <c r="C4494" s="1" t="s">
        <v>2252</v>
      </c>
      <c r="E4494" s="1" t="s">
        <v>2253</v>
      </c>
    </row>
    <row r="4495" spans="1:5" x14ac:dyDescent="0.45">
      <c r="A4495" s="1" t="s">
        <v>104</v>
      </c>
      <c r="B4495" s="1" t="s">
        <v>105</v>
      </c>
      <c r="C4495" s="1" t="s">
        <v>2254</v>
      </c>
      <c r="E4495" s="1" t="s">
        <v>2253</v>
      </c>
    </row>
    <row r="4496" spans="1:5" x14ac:dyDescent="0.45">
      <c r="A4496" s="1" t="s">
        <v>104</v>
      </c>
      <c r="B4496" s="1" t="s">
        <v>105</v>
      </c>
      <c r="C4496" s="1" t="s">
        <v>2255</v>
      </c>
      <c r="E4496" s="1" t="s">
        <v>2253</v>
      </c>
    </row>
    <row r="4497" spans="1:5" x14ac:dyDescent="0.45">
      <c r="A4497" s="1" t="s">
        <v>104</v>
      </c>
      <c r="B4497" s="1" t="s">
        <v>105</v>
      </c>
      <c r="C4497" s="1" t="s">
        <v>2473</v>
      </c>
      <c r="E4497" s="1" t="s">
        <v>2473</v>
      </c>
    </row>
    <row r="4498" spans="1:5" x14ac:dyDescent="0.45">
      <c r="A4498" s="1" t="s">
        <v>104</v>
      </c>
      <c r="B4498" s="1" t="s">
        <v>105</v>
      </c>
      <c r="C4498" s="1" t="s">
        <v>2474</v>
      </c>
      <c r="E4498" s="1" t="s">
        <v>2474</v>
      </c>
    </row>
    <row r="4499" spans="1:5" x14ac:dyDescent="0.45">
      <c r="A4499" s="1" t="s">
        <v>104</v>
      </c>
      <c r="B4499" s="1" t="s">
        <v>105</v>
      </c>
      <c r="C4499" s="1" t="s">
        <v>3474</v>
      </c>
      <c r="E4499" s="1" t="s">
        <v>2253</v>
      </c>
    </row>
    <row r="4500" spans="1:5" x14ac:dyDescent="0.45">
      <c r="A4500" s="1" t="s">
        <v>104</v>
      </c>
      <c r="B4500" s="1" t="s">
        <v>105</v>
      </c>
      <c r="C4500" s="1" t="s">
        <v>3475</v>
      </c>
      <c r="E4500" s="1" t="s">
        <v>2253</v>
      </c>
    </row>
    <row r="4501" spans="1:5" x14ac:dyDescent="0.45">
      <c r="A4501" s="1" t="s">
        <v>104</v>
      </c>
      <c r="B4501" s="1" t="s">
        <v>105</v>
      </c>
      <c r="C4501" s="1" t="s">
        <v>3476</v>
      </c>
      <c r="E4501" s="1" t="s">
        <v>2253</v>
      </c>
    </row>
    <row r="4502" spans="1:5" x14ac:dyDescent="0.45">
      <c r="A4502" s="1" t="s">
        <v>104</v>
      </c>
      <c r="B4502" s="1" t="s">
        <v>105</v>
      </c>
      <c r="C4502" s="1" t="s">
        <v>3477</v>
      </c>
      <c r="E4502" s="1" t="s">
        <v>2253</v>
      </c>
    </row>
    <row r="4503" spans="1:5" x14ac:dyDescent="0.45">
      <c r="A4503" s="1" t="s">
        <v>104</v>
      </c>
      <c r="B4503" s="1" t="s">
        <v>105</v>
      </c>
      <c r="C4503" s="1" t="s">
        <v>3633</v>
      </c>
      <c r="E4503" s="1" t="s">
        <v>3634</v>
      </c>
    </row>
    <row r="4504" spans="1:5" x14ac:dyDescent="0.45">
      <c r="A4504" s="1" t="s">
        <v>104</v>
      </c>
      <c r="B4504" s="1" t="s">
        <v>105</v>
      </c>
      <c r="C4504" s="1" t="s">
        <v>3738</v>
      </c>
      <c r="E4504" s="1" t="s">
        <v>3739</v>
      </c>
    </row>
    <row r="4505" spans="1:5" x14ac:dyDescent="0.45">
      <c r="A4505" s="1" t="s">
        <v>104</v>
      </c>
      <c r="B4505" s="1" t="s">
        <v>105</v>
      </c>
      <c r="C4505" s="1" t="s">
        <v>3740</v>
      </c>
      <c r="E4505" s="1" t="s">
        <v>3739</v>
      </c>
    </row>
    <row r="4506" spans="1:5" x14ac:dyDescent="0.45">
      <c r="A4506" s="1" t="s">
        <v>104</v>
      </c>
      <c r="B4506" s="1" t="s">
        <v>105</v>
      </c>
      <c r="C4506" s="1" t="s">
        <v>3741</v>
      </c>
      <c r="E4506" s="1" t="s">
        <v>3739</v>
      </c>
    </row>
    <row r="4507" spans="1:5" x14ac:dyDescent="0.45">
      <c r="A4507" s="1" t="s">
        <v>104</v>
      </c>
      <c r="B4507" s="1" t="s">
        <v>105</v>
      </c>
      <c r="C4507" s="1" t="s">
        <v>3742</v>
      </c>
      <c r="E4507" s="1" t="s">
        <v>3739</v>
      </c>
    </row>
    <row r="4508" spans="1:5" x14ac:dyDescent="0.45">
      <c r="A4508" s="1" t="s">
        <v>104</v>
      </c>
      <c r="B4508" s="1" t="s">
        <v>105</v>
      </c>
      <c r="C4508" s="1" t="s">
        <v>3743</v>
      </c>
      <c r="E4508" s="1" t="s">
        <v>3739</v>
      </c>
    </row>
    <row r="4509" spans="1:5" x14ac:dyDescent="0.45">
      <c r="A4509" s="1" t="s">
        <v>104</v>
      </c>
      <c r="B4509" s="1" t="s">
        <v>105</v>
      </c>
      <c r="C4509" s="1" t="s">
        <v>3744</v>
      </c>
      <c r="E4509" s="1" t="s">
        <v>3739</v>
      </c>
    </row>
    <row r="4510" spans="1:5" x14ac:dyDescent="0.45">
      <c r="A4510" s="1" t="s">
        <v>104</v>
      </c>
      <c r="B4510" s="1" t="s">
        <v>105</v>
      </c>
      <c r="C4510" s="1" t="s">
        <v>3745</v>
      </c>
      <c r="E4510" s="1" t="s">
        <v>3739</v>
      </c>
    </row>
    <row r="4511" spans="1:5" x14ac:dyDescent="0.45">
      <c r="A4511" s="1" t="s">
        <v>104</v>
      </c>
      <c r="B4511" s="1" t="s">
        <v>105</v>
      </c>
      <c r="C4511" s="1" t="s">
        <v>3746</v>
      </c>
      <c r="E4511" s="1" t="s">
        <v>3739</v>
      </c>
    </row>
    <row r="4512" spans="1:5" x14ac:dyDescent="0.45">
      <c r="A4512" s="1" t="s">
        <v>104</v>
      </c>
      <c r="B4512" s="1" t="s">
        <v>105</v>
      </c>
      <c r="C4512" s="1" t="s">
        <v>3747</v>
      </c>
      <c r="E4512" s="1" t="s">
        <v>3739</v>
      </c>
    </row>
    <row r="4513" spans="1:5" x14ac:dyDescent="0.45">
      <c r="A4513" s="1" t="s">
        <v>104</v>
      </c>
      <c r="B4513" s="1" t="s">
        <v>105</v>
      </c>
      <c r="C4513" s="1" t="s">
        <v>3748</v>
      </c>
      <c r="E4513" s="1" t="s">
        <v>3739</v>
      </c>
    </row>
    <row r="4514" spans="1:5" x14ac:dyDescent="0.45">
      <c r="A4514" s="1" t="s">
        <v>104</v>
      </c>
      <c r="B4514" s="1" t="s">
        <v>105</v>
      </c>
      <c r="C4514" s="1" t="s">
        <v>3749</v>
      </c>
      <c r="E4514" s="1" t="s">
        <v>3739</v>
      </c>
    </row>
    <row r="4515" spans="1:5" x14ac:dyDescent="0.45">
      <c r="A4515" s="1" t="s">
        <v>104</v>
      </c>
      <c r="B4515" s="1" t="s">
        <v>105</v>
      </c>
      <c r="C4515" s="1" t="s">
        <v>3750</v>
      </c>
      <c r="E4515" s="1" t="s">
        <v>3739</v>
      </c>
    </row>
    <row r="4516" spans="1:5" x14ac:dyDescent="0.45">
      <c r="A4516" s="1" t="s">
        <v>104</v>
      </c>
      <c r="B4516" s="1" t="s">
        <v>105</v>
      </c>
      <c r="C4516" s="1" t="s">
        <v>3751</v>
      </c>
      <c r="E4516" s="1" t="s">
        <v>3739</v>
      </c>
    </row>
    <row r="4517" spans="1:5" x14ac:dyDescent="0.45">
      <c r="A4517" s="1" t="s">
        <v>104</v>
      </c>
      <c r="B4517" s="1" t="s">
        <v>105</v>
      </c>
      <c r="C4517" s="1" t="s">
        <v>3752</v>
      </c>
      <c r="E4517" s="1" t="s">
        <v>3739</v>
      </c>
    </row>
    <row r="4518" spans="1:5" x14ac:dyDescent="0.45">
      <c r="A4518" s="1" t="s">
        <v>104</v>
      </c>
      <c r="B4518" s="1" t="s">
        <v>105</v>
      </c>
      <c r="C4518" s="1" t="s">
        <v>3753</v>
      </c>
      <c r="E4518" s="1" t="s">
        <v>3739</v>
      </c>
    </row>
    <row r="4519" spans="1:5" x14ac:dyDescent="0.45">
      <c r="A4519" s="1" t="s">
        <v>104</v>
      </c>
      <c r="B4519" s="1" t="s">
        <v>105</v>
      </c>
      <c r="C4519" s="1" t="s">
        <v>4284</v>
      </c>
      <c r="E4519" s="1" t="s">
        <v>4285</v>
      </c>
    </row>
    <row r="4520" spans="1:5" x14ac:dyDescent="0.45">
      <c r="A4520" s="1" t="s">
        <v>104</v>
      </c>
      <c r="B4520" s="1" t="s">
        <v>105</v>
      </c>
      <c r="C4520" s="1" t="s">
        <v>4501</v>
      </c>
      <c r="E4520" s="1" t="s">
        <v>4502</v>
      </c>
    </row>
    <row r="4521" spans="1:5" x14ac:dyDescent="0.45">
      <c r="A4521" s="1" t="s">
        <v>104</v>
      </c>
      <c r="B4521" s="1" t="s">
        <v>105</v>
      </c>
      <c r="C4521" s="1" t="s">
        <v>13923</v>
      </c>
      <c r="E4521" s="1" t="s">
        <v>13924</v>
      </c>
    </row>
    <row r="4522" spans="1:5" x14ac:dyDescent="0.45">
      <c r="A4522" s="1" t="s">
        <v>104</v>
      </c>
      <c r="B4522" s="1" t="s">
        <v>105</v>
      </c>
      <c r="C4522" s="1" t="s">
        <v>13925</v>
      </c>
      <c r="E4522" s="1" t="s">
        <v>13924</v>
      </c>
    </row>
    <row r="4523" spans="1:5" x14ac:dyDescent="0.45">
      <c r="A4523" s="1" t="s">
        <v>104</v>
      </c>
      <c r="B4523" s="1" t="s">
        <v>105</v>
      </c>
      <c r="C4523" s="1" t="s">
        <v>13926</v>
      </c>
      <c r="E4523" s="1" t="s">
        <v>13924</v>
      </c>
    </row>
    <row r="4524" spans="1:5" x14ac:dyDescent="0.45">
      <c r="A4524" s="1" t="s">
        <v>104</v>
      </c>
      <c r="B4524" s="1" t="s">
        <v>105</v>
      </c>
      <c r="C4524" s="1" t="s">
        <v>13927</v>
      </c>
      <c r="E4524" s="1" t="s">
        <v>13924</v>
      </c>
    </row>
    <row r="4525" spans="1:5" x14ac:dyDescent="0.45">
      <c r="A4525" s="1" t="s">
        <v>104</v>
      </c>
      <c r="B4525" s="1" t="s">
        <v>105</v>
      </c>
      <c r="C4525" s="1" t="s">
        <v>4702</v>
      </c>
      <c r="E4525" s="1" t="s">
        <v>4703</v>
      </c>
    </row>
    <row r="4526" spans="1:5" x14ac:dyDescent="0.45">
      <c r="A4526" s="1" t="s">
        <v>104</v>
      </c>
      <c r="B4526" s="1" t="s">
        <v>105</v>
      </c>
      <c r="C4526" s="1" t="s">
        <v>4704</v>
      </c>
      <c r="E4526" s="1" t="s">
        <v>4703</v>
      </c>
    </row>
    <row r="4527" spans="1:5" x14ac:dyDescent="0.45">
      <c r="A4527" s="1" t="s">
        <v>104</v>
      </c>
      <c r="B4527" s="1" t="s">
        <v>105</v>
      </c>
      <c r="C4527" s="1" t="s">
        <v>4705</v>
      </c>
      <c r="E4527" s="1" t="s">
        <v>4703</v>
      </c>
    </row>
    <row r="4528" spans="1:5" x14ac:dyDescent="0.45">
      <c r="A4528" s="1" t="s">
        <v>104</v>
      </c>
      <c r="B4528" s="1" t="s">
        <v>105</v>
      </c>
      <c r="C4528" s="1" t="s">
        <v>5135</v>
      </c>
      <c r="E4528" s="1" t="s">
        <v>5136</v>
      </c>
    </row>
    <row r="4529" spans="1:5" x14ac:dyDescent="0.45">
      <c r="A4529" s="1" t="s">
        <v>104</v>
      </c>
      <c r="B4529" s="1" t="s">
        <v>105</v>
      </c>
      <c r="C4529" s="1" t="s">
        <v>4998</v>
      </c>
      <c r="E4529" s="1" t="s">
        <v>4999</v>
      </c>
    </row>
    <row r="4530" spans="1:5" x14ac:dyDescent="0.45">
      <c r="A4530" s="1" t="s">
        <v>104</v>
      </c>
      <c r="B4530" s="1" t="s">
        <v>105</v>
      </c>
      <c r="C4530" s="1" t="s">
        <v>5000</v>
      </c>
      <c r="E4530" s="1" t="s">
        <v>4999</v>
      </c>
    </row>
    <row r="4531" spans="1:5" x14ac:dyDescent="0.45">
      <c r="A4531" s="1" t="s">
        <v>104</v>
      </c>
      <c r="B4531" s="1" t="s">
        <v>105</v>
      </c>
      <c r="C4531" s="1" t="s">
        <v>6303</v>
      </c>
      <c r="E4531" s="1" t="s">
        <v>6304</v>
      </c>
    </row>
    <row r="4532" spans="1:5" x14ac:dyDescent="0.45">
      <c r="A4532" s="1" t="s">
        <v>104</v>
      </c>
      <c r="B4532" s="1" t="s">
        <v>105</v>
      </c>
      <c r="C4532" s="1" t="s">
        <v>14012</v>
      </c>
      <c r="E4532" s="1" t="s">
        <v>14012</v>
      </c>
    </row>
    <row r="4533" spans="1:5" x14ac:dyDescent="0.45">
      <c r="A4533" s="1" t="s">
        <v>104</v>
      </c>
      <c r="B4533" s="1" t="s">
        <v>105</v>
      </c>
      <c r="C4533" s="1" t="s">
        <v>6538</v>
      </c>
      <c r="E4533" s="1" t="s">
        <v>6539</v>
      </c>
    </row>
    <row r="4534" spans="1:5" x14ac:dyDescent="0.45">
      <c r="A4534" s="1" t="s">
        <v>104</v>
      </c>
      <c r="B4534" s="1" t="s">
        <v>105</v>
      </c>
      <c r="C4534" s="1" t="s">
        <v>6540</v>
      </c>
      <c r="E4534" s="1" t="s">
        <v>6539</v>
      </c>
    </row>
    <row r="4535" spans="1:5" x14ac:dyDescent="0.45">
      <c r="A4535" s="1" t="s">
        <v>104</v>
      </c>
      <c r="B4535" s="1" t="s">
        <v>105</v>
      </c>
      <c r="C4535" s="1" t="s">
        <v>6541</v>
      </c>
      <c r="E4535" s="1" t="s">
        <v>6539</v>
      </c>
    </row>
    <row r="4536" spans="1:5" x14ac:dyDescent="0.45">
      <c r="A4536" s="1" t="s">
        <v>104</v>
      </c>
      <c r="B4536" s="1" t="s">
        <v>105</v>
      </c>
      <c r="C4536" s="1" t="s">
        <v>6542</v>
      </c>
      <c r="E4536" s="1" t="s">
        <v>6539</v>
      </c>
    </row>
    <row r="4537" spans="1:5" x14ac:dyDescent="0.45">
      <c r="A4537" s="1" t="s">
        <v>104</v>
      </c>
      <c r="B4537" s="1" t="s">
        <v>105</v>
      </c>
      <c r="C4537" s="1" t="s">
        <v>6570</v>
      </c>
      <c r="E4537" s="1" t="s">
        <v>6571</v>
      </c>
    </row>
    <row r="4538" spans="1:5" x14ac:dyDescent="0.45">
      <c r="A4538" s="1" t="s">
        <v>104</v>
      </c>
      <c r="B4538" s="1" t="s">
        <v>105</v>
      </c>
      <c r="C4538" s="1" t="s">
        <v>6572</v>
      </c>
      <c r="E4538" s="1" t="s">
        <v>6571</v>
      </c>
    </row>
    <row r="4539" spans="1:5" x14ac:dyDescent="0.45">
      <c r="A4539" s="1" t="s">
        <v>104</v>
      </c>
      <c r="B4539" s="1" t="s">
        <v>105</v>
      </c>
      <c r="C4539" s="1" t="s">
        <v>6573</v>
      </c>
      <c r="E4539" s="1" t="s">
        <v>6571</v>
      </c>
    </row>
    <row r="4540" spans="1:5" x14ac:dyDescent="0.45">
      <c r="A4540" s="1" t="s">
        <v>104</v>
      </c>
      <c r="B4540" s="1" t="s">
        <v>105</v>
      </c>
      <c r="C4540" s="1" t="s">
        <v>6574</v>
      </c>
      <c r="E4540" s="1" t="s">
        <v>6571</v>
      </c>
    </row>
    <row r="4541" spans="1:5" x14ac:dyDescent="0.45">
      <c r="A4541" s="1" t="s">
        <v>104</v>
      </c>
      <c r="B4541" s="1" t="s">
        <v>105</v>
      </c>
      <c r="C4541" s="1" t="s">
        <v>6575</v>
      </c>
      <c r="E4541" s="1" t="s">
        <v>6571</v>
      </c>
    </row>
    <row r="4542" spans="1:5" x14ac:dyDescent="0.45">
      <c r="A4542" s="1" t="s">
        <v>104</v>
      </c>
      <c r="B4542" s="1" t="s">
        <v>105</v>
      </c>
      <c r="C4542" s="1" t="s">
        <v>6576</v>
      </c>
      <c r="E4542" s="1" t="s">
        <v>6571</v>
      </c>
    </row>
    <row r="4543" spans="1:5" x14ac:dyDescent="0.45">
      <c r="A4543" s="1" t="s">
        <v>104</v>
      </c>
      <c r="B4543" s="1" t="s">
        <v>105</v>
      </c>
      <c r="C4543" s="1" t="s">
        <v>7200</v>
      </c>
      <c r="E4543" s="1" t="s">
        <v>7201</v>
      </c>
    </row>
    <row r="4544" spans="1:5" x14ac:dyDescent="0.45">
      <c r="A4544" s="1" t="s">
        <v>104</v>
      </c>
      <c r="B4544" s="1" t="s">
        <v>105</v>
      </c>
      <c r="C4544" s="1" t="s">
        <v>7202</v>
      </c>
      <c r="E4544" s="1" t="s">
        <v>7201</v>
      </c>
    </row>
    <row r="4545" spans="1:5" x14ac:dyDescent="0.45">
      <c r="A4545" s="1" t="s">
        <v>104</v>
      </c>
      <c r="B4545" s="1" t="s">
        <v>105</v>
      </c>
      <c r="C4545" s="1" t="s">
        <v>7203</v>
      </c>
      <c r="E4545" s="1" t="s">
        <v>7201</v>
      </c>
    </row>
    <row r="4546" spans="1:5" x14ac:dyDescent="0.45">
      <c r="A4546" s="1" t="s">
        <v>104</v>
      </c>
      <c r="B4546" s="1" t="s">
        <v>105</v>
      </c>
      <c r="C4546" s="1" t="s">
        <v>7204</v>
      </c>
      <c r="E4546" s="1" t="s">
        <v>7201</v>
      </c>
    </row>
    <row r="4547" spans="1:5" x14ac:dyDescent="0.45">
      <c r="A4547" s="1" t="s">
        <v>104</v>
      </c>
      <c r="B4547" s="1" t="s">
        <v>105</v>
      </c>
      <c r="C4547" s="1" t="s">
        <v>7216</v>
      </c>
      <c r="E4547" s="1" t="s">
        <v>7216</v>
      </c>
    </row>
    <row r="4548" spans="1:5" x14ac:dyDescent="0.45">
      <c r="A4548" s="1" t="s">
        <v>104</v>
      </c>
      <c r="B4548" s="1" t="s">
        <v>105</v>
      </c>
      <c r="C4548" s="1" t="s">
        <v>7217</v>
      </c>
      <c r="E4548" s="1" t="s">
        <v>7217</v>
      </c>
    </row>
    <row r="4549" spans="1:5" x14ac:dyDescent="0.45">
      <c r="A4549" s="1" t="s">
        <v>104</v>
      </c>
      <c r="B4549" s="1" t="s">
        <v>105</v>
      </c>
      <c r="C4549" s="1" t="s">
        <v>7206</v>
      </c>
      <c r="E4549" s="1" t="s">
        <v>7207</v>
      </c>
    </row>
    <row r="4550" spans="1:5" x14ac:dyDescent="0.45">
      <c r="A4550" s="1" t="s">
        <v>104</v>
      </c>
      <c r="B4550" s="1" t="s">
        <v>105</v>
      </c>
      <c r="C4550" s="1" t="s">
        <v>7208</v>
      </c>
      <c r="E4550" s="1" t="s">
        <v>7207</v>
      </c>
    </row>
    <row r="4551" spans="1:5" x14ac:dyDescent="0.45">
      <c r="A4551" s="1" t="s">
        <v>104</v>
      </c>
      <c r="B4551" s="1" t="s">
        <v>105</v>
      </c>
      <c r="C4551" s="1" t="s">
        <v>7209</v>
      </c>
      <c r="E4551" s="1" t="s">
        <v>7207</v>
      </c>
    </row>
    <row r="4552" spans="1:5" x14ac:dyDescent="0.45">
      <c r="A4552" s="1" t="s">
        <v>104</v>
      </c>
      <c r="B4552" s="1" t="s">
        <v>105</v>
      </c>
      <c r="C4552" s="1" t="s">
        <v>7210</v>
      </c>
      <c r="E4552" s="1" t="s">
        <v>7207</v>
      </c>
    </row>
    <row r="4553" spans="1:5" x14ac:dyDescent="0.45">
      <c r="A4553" s="1" t="s">
        <v>104</v>
      </c>
      <c r="B4553" s="1" t="s">
        <v>105</v>
      </c>
      <c r="C4553" s="1" t="s">
        <v>7211</v>
      </c>
      <c r="E4553" s="1" t="s">
        <v>7207</v>
      </c>
    </row>
    <row r="4554" spans="1:5" x14ac:dyDescent="0.45">
      <c r="A4554" s="1" t="s">
        <v>104</v>
      </c>
      <c r="B4554" s="1" t="s">
        <v>105</v>
      </c>
      <c r="C4554" s="1" t="s">
        <v>7435</v>
      </c>
      <c r="E4554" s="1" t="s">
        <v>7436</v>
      </c>
    </row>
    <row r="4555" spans="1:5" x14ac:dyDescent="0.45">
      <c r="A4555" s="1" t="s">
        <v>104</v>
      </c>
      <c r="B4555" s="1" t="s">
        <v>105</v>
      </c>
      <c r="C4555" s="1" t="s">
        <v>7437</v>
      </c>
      <c r="E4555" s="1" t="s">
        <v>7436</v>
      </c>
    </row>
    <row r="4556" spans="1:5" x14ac:dyDescent="0.45">
      <c r="A4556" s="1" t="s">
        <v>104</v>
      </c>
      <c r="B4556" s="1" t="s">
        <v>105</v>
      </c>
      <c r="C4556" s="1" t="s">
        <v>8084</v>
      </c>
      <c r="E4556" s="1" t="s">
        <v>8085</v>
      </c>
    </row>
    <row r="4557" spans="1:5" x14ac:dyDescent="0.45">
      <c r="A4557" s="1" t="s">
        <v>104</v>
      </c>
      <c r="B4557" s="1" t="s">
        <v>105</v>
      </c>
      <c r="C4557" s="1" t="s">
        <v>9961</v>
      </c>
      <c r="E4557" s="1" t="s">
        <v>9962</v>
      </c>
    </row>
    <row r="4558" spans="1:5" x14ac:dyDescent="0.45">
      <c r="A4558" s="1" t="s">
        <v>104</v>
      </c>
      <c r="B4558" s="1" t="s">
        <v>105</v>
      </c>
      <c r="C4558" s="1" t="s">
        <v>9963</v>
      </c>
      <c r="E4558" s="1" t="s">
        <v>9962</v>
      </c>
    </row>
    <row r="4559" spans="1:5" x14ac:dyDescent="0.45">
      <c r="A4559" s="1" t="s">
        <v>104</v>
      </c>
      <c r="B4559" s="1" t="s">
        <v>105</v>
      </c>
      <c r="C4559" s="1" t="s">
        <v>14075</v>
      </c>
      <c r="E4559" s="1" t="s">
        <v>14075</v>
      </c>
    </row>
    <row r="4560" spans="1:5" x14ac:dyDescent="0.45">
      <c r="A4560" s="1" t="s">
        <v>104</v>
      </c>
      <c r="B4560" s="1" t="s">
        <v>105</v>
      </c>
      <c r="C4560" s="1" t="s">
        <v>10316</v>
      </c>
      <c r="E4560" s="1" t="s">
        <v>10316</v>
      </c>
    </row>
    <row r="4561" spans="1:5" x14ac:dyDescent="0.45">
      <c r="A4561" s="1" t="s">
        <v>104</v>
      </c>
      <c r="B4561" s="1" t="s">
        <v>105</v>
      </c>
      <c r="C4561" s="1" t="s">
        <v>10317</v>
      </c>
      <c r="E4561" s="1" t="s">
        <v>10316</v>
      </c>
    </row>
    <row r="4562" spans="1:5" x14ac:dyDescent="0.45">
      <c r="A4562" s="1" t="s">
        <v>104</v>
      </c>
      <c r="B4562" s="1" t="s">
        <v>105</v>
      </c>
      <c r="C4562" s="1" t="s">
        <v>10318</v>
      </c>
      <c r="E4562" s="1" t="s">
        <v>10316</v>
      </c>
    </row>
    <row r="4563" spans="1:5" x14ac:dyDescent="0.45">
      <c r="A4563" s="1" t="s">
        <v>104</v>
      </c>
      <c r="B4563" s="1" t="s">
        <v>105</v>
      </c>
      <c r="C4563" s="1" t="s">
        <v>14081</v>
      </c>
      <c r="E4563" s="1" t="s">
        <v>14082</v>
      </c>
    </row>
    <row r="4564" spans="1:5" x14ac:dyDescent="0.45">
      <c r="A4564" s="1" t="s">
        <v>104</v>
      </c>
      <c r="B4564" s="1" t="s">
        <v>105</v>
      </c>
      <c r="C4564" s="1" t="s">
        <v>14083</v>
      </c>
      <c r="E4564" s="1" t="s">
        <v>14082</v>
      </c>
    </row>
    <row r="4565" spans="1:5" x14ac:dyDescent="0.45">
      <c r="A4565" s="1" t="s">
        <v>104</v>
      </c>
      <c r="B4565" s="1" t="s">
        <v>105</v>
      </c>
      <c r="C4565" s="1" t="s">
        <v>10149</v>
      </c>
      <c r="E4565" s="1" t="s">
        <v>10149</v>
      </c>
    </row>
    <row r="4566" spans="1:5" x14ac:dyDescent="0.45">
      <c r="A4566" s="1" t="s">
        <v>104</v>
      </c>
      <c r="B4566" s="1" t="s">
        <v>105</v>
      </c>
      <c r="C4566" s="1" t="s">
        <v>10889</v>
      </c>
      <c r="E4566" s="1" t="s">
        <v>10890</v>
      </c>
    </row>
    <row r="4567" spans="1:5" x14ac:dyDescent="0.45">
      <c r="A4567" s="1" t="s">
        <v>104</v>
      </c>
      <c r="B4567" s="1" t="s">
        <v>105</v>
      </c>
      <c r="C4567" s="1" t="s">
        <v>10891</v>
      </c>
      <c r="E4567" s="1" t="s">
        <v>10890</v>
      </c>
    </row>
    <row r="4568" spans="1:5" x14ac:dyDescent="0.45">
      <c r="A4568" s="1" t="s">
        <v>104</v>
      </c>
      <c r="B4568" s="1" t="s">
        <v>105</v>
      </c>
      <c r="C4568" s="1" t="s">
        <v>10892</v>
      </c>
      <c r="E4568" s="1" t="s">
        <v>10890</v>
      </c>
    </row>
    <row r="4569" spans="1:5" x14ac:dyDescent="0.45">
      <c r="A4569" s="1" t="s">
        <v>104</v>
      </c>
      <c r="B4569" s="1" t="s">
        <v>105</v>
      </c>
      <c r="C4569" s="1" t="s">
        <v>10893</v>
      </c>
      <c r="E4569" s="1" t="s">
        <v>10890</v>
      </c>
    </row>
    <row r="4570" spans="1:5" x14ac:dyDescent="0.45">
      <c r="A4570" s="1" t="s">
        <v>104</v>
      </c>
      <c r="B4570" s="1" t="s">
        <v>105</v>
      </c>
      <c r="C4570" s="1" t="s">
        <v>10894</v>
      </c>
      <c r="E4570" s="1" t="s">
        <v>10890</v>
      </c>
    </row>
    <row r="4571" spans="1:5" x14ac:dyDescent="0.45">
      <c r="A4571" s="1" t="s">
        <v>104</v>
      </c>
      <c r="B4571" s="1" t="s">
        <v>105</v>
      </c>
      <c r="C4571" s="1" t="s">
        <v>10895</v>
      </c>
      <c r="E4571" s="1" t="s">
        <v>10890</v>
      </c>
    </row>
    <row r="4572" spans="1:5" x14ac:dyDescent="0.45">
      <c r="A4572" s="1" t="s">
        <v>104</v>
      </c>
      <c r="B4572" s="1" t="s">
        <v>105</v>
      </c>
      <c r="C4572" s="1" t="s">
        <v>10896</v>
      </c>
      <c r="E4572" s="1" t="s">
        <v>10890</v>
      </c>
    </row>
    <row r="4573" spans="1:5" x14ac:dyDescent="0.45">
      <c r="A4573" s="1" t="s">
        <v>104</v>
      </c>
      <c r="B4573" s="1" t="s">
        <v>105</v>
      </c>
      <c r="C4573" s="1" t="s">
        <v>10897</v>
      </c>
      <c r="E4573" s="1" t="s">
        <v>10890</v>
      </c>
    </row>
    <row r="4574" spans="1:5" x14ac:dyDescent="0.45">
      <c r="A4574" s="1" t="s">
        <v>104</v>
      </c>
      <c r="B4574" s="1" t="s">
        <v>105</v>
      </c>
      <c r="C4574" s="1" t="s">
        <v>10898</v>
      </c>
      <c r="E4574" s="1" t="s">
        <v>10890</v>
      </c>
    </row>
    <row r="4575" spans="1:5" x14ac:dyDescent="0.45">
      <c r="A4575" s="1" t="s">
        <v>104</v>
      </c>
      <c r="B4575" s="1" t="s">
        <v>105</v>
      </c>
      <c r="C4575" s="1" t="s">
        <v>10899</v>
      </c>
      <c r="E4575" s="1" t="s">
        <v>10890</v>
      </c>
    </row>
    <row r="4576" spans="1:5" x14ac:dyDescent="0.45">
      <c r="A4576" s="1" t="s">
        <v>104</v>
      </c>
      <c r="B4576" s="1" t="s">
        <v>105</v>
      </c>
      <c r="C4576" s="1" t="s">
        <v>10900</v>
      </c>
      <c r="E4576" s="1" t="s">
        <v>10890</v>
      </c>
    </row>
    <row r="4577" spans="1:5" x14ac:dyDescent="0.45">
      <c r="A4577" s="1" t="s">
        <v>104</v>
      </c>
      <c r="B4577" s="1" t="s">
        <v>105</v>
      </c>
      <c r="C4577" s="1" t="s">
        <v>10901</v>
      </c>
      <c r="E4577" s="1" t="s">
        <v>10890</v>
      </c>
    </row>
    <row r="4578" spans="1:5" x14ac:dyDescent="0.45">
      <c r="A4578" s="1" t="s">
        <v>104</v>
      </c>
      <c r="B4578" s="1" t="s">
        <v>105</v>
      </c>
      <c r="C4578" s="1" t="s">
        <v>10902</v>
      </c>
      <c r="E4578" s="1" t="s">
        <v>10890</v>
      </c>
    </row>
    <row r="4579" spans="1:5" x14ac:dyDescent="0.45">
      <c r="A4579" s="1" t="s">
        <v>104</v>
      </c>
      <c r="B4579" s="1" t="s">
        <v>105</v>
      </c>
      <c r="C4579" s="1" t="s">
        <v>10903</v>
      </c>
      <c r="E4579" s="1" t="s">
        <v>10890</v>
      </c>
    </row>
    <row r="4580" spans="1:5" x14ac:dyDescent="0.45">
      <c r="A4580" s="1" t="s">
        <v>104</v>
      </c>
      <c r="B4580" s="1" t="s">
        <v>105</v>
      </c>
      <c r="C4580" s="1" t="s">
        <v>10904</v>
      </c>
      <c r="E4580" s="1" t="s">
        <v>10890</v>
      </c>
    </row>
    <row r="4581" spans="1:5" x14ac:dyDescent="0.45">
      <c r="A4581" s="1" t="s">
        <v>104</v>
      </c>
      <c r="B4581" s="1" t="s">
        <v>105</v>
      </c>
      <c r="C4581" s="1" t="s">
        <v>10905</v>
      </c>
      <c r="E4581" s="1" t="s">
        <v>10890</v>
      </c>
    </row>
    <row r="4582" spans="1:5" x14ac:dyDescent="0.45">
      <c r="A4582" s="1" t="s">
        <v>104</v>
      </c>
      <c r="B4582" s="1" t="s">
        <v>105</v>
      </c>
      <c r="C4582" s="1" t="s">
        <v>10906</v>
      </c>
      <c r="E4582" s="1" t="s">
        <v>10890</v>
      </c>
    </row>
    <row r="4583" spans="1:5" x14ac:dyDescent="0.45">
      <c r="A4583" s="1" t="s">
        <v>104</v>
      </c>
      <c r="B4583" s="1" t="s">
        <v>105</v>
      </c>
      <c r="C4583" s="1" t="s">
        <v>10907</v>
      </c>
      <c r="E4583" s="1" t="s">
        <v>10890</v>
      </c>
    </row>
    <row r="4584" spans="1:5" x14ac:dyDescent="0.45">
      <c r="A4584" s="1" t="s">
        <v>104</v>
      </c>
      <c r="B4584" s="1" t="s">
        <v>105</v>
      </c>
      <c r="C4584" s="1" t="s">
        <v>10908</v>
      </c>
      <c r="E4584" s="1" t="s">
        <v>10890</v>
      </c>
    </row>
    <row r="4585" spans="1:5" x14ac:dyDescent="0.45">
      <c r="A4585" s="1" t="s">
        <v>104</v>
      </c>
      <c r="B4585" s="1" t="s">
        <v>105</v>
      </c>
      <c r="C4585" s="1" t="s">
        <v>10909</v>
      </c>
      <c r="E4585" s="1" t="s">
        <v>10890</v>
      </c>
    </row>
    <row r="4586" spans="1:5" x14ac:dyDescent="0.45">
      <c r="A4586" s="1" t="s">
        <v>104</v>
      </c>
      <c r="B4586" s="1" t="s">
        <v>105</v>
      </c>
      <c r="C4586" s="1" t="s">
        <v>10910</v>
      </c>
      <c r="E4586" s="1" t="s">
        <v>10890</v>
      </c>
    </row>
    <row r="4587" spans="1:5" x14ac:dyDescent="0.45">
      <c r="A4587" s="1" t="s">
        <v>104</v>
      </c>
      <c r="B4587" s="1" t="s">
        <v>105</v>
      </c>
      <c r="C4587" s="1" t="s">
        <v>10911</v>
      </c>
      <c r="E4587" s="1" t="s">
        <v>10890</v>
      </c>
    </row>
    <row r="4588" spans="1:5" x14ac:dyDescent="0.45">
      <c r="A4588" s="1" t="s">
        <v>104</v>
      </c>
      <c r="B4588" s="1" t="s">
        <v>105</v>
      </c>
      <c r="C4588" s="1" t="s">
        <v>10912</v>
      </c>
      <c r="E4588" s="1" t="s">
        <v>10890</v>
      </c>
    </row>
    <row r="4589" spans="1:5" x14ac:dyDescent="0.45">
      <c r="A4589" s="1" t="s">
        <v>104</v>
      </c>
      <c r="B4589" s="1" t="s">
        <v>105</v>
      </c>
      <c r="C4589" s="1" t="s">
        <v>11002</v>
      </c>
      <c r="E4589" s="1" t="s">
        <v>11003</v>
      </c>
    </row>
    <row r="4590" spans="1:5" x14ac:dyDescent="0.45">
      <c r="A4590" s="1" t="s">
        <v>104</v>
      </c>
      <c r="B4590" s="1" t="s">
        <v>105</v>
      </c>
      <c r="C4590" s="1" t="s">
        <v>11373</v>
      </c>
      <c r="E4590" s="1" t="s">
        <v>11374</v>
      </c>
    </row>
    <row r="4591" spans="1:5" x14ac:dyDescent="0.45">
      <c r="A4591" s="1" t="s">
        <v>104</v>
      </c>
      <c r="B4591" s="1" t="s">
        <v>105</v>
      </c>
      <c r="C4591" s="1" t="s">
        <v>11375</v>
      </c>
      <c r="E4591" s="1" t="s">
        <v>11376</v>
      </c>
    </row>
    <row r="4592" spans="1:5" x14ac:dyDescent="0.45">
      <c r="A4592" s="1" t="s">
        <v>104</v>
      </c>
      <c r="B4592" s="1" t="s">
        <v>105</v>
      </c>
      <c r="C4592" s="1" t="s">
        <v>11379</v>
      </c>
      <c r="E4592" s="1" t="s">
        <v>11380</v>
      </c>
    </row>
    <row r="4593" spans="1:5" x14ac:dyDescent="0.45">
      <c r="A4593" s="1" t="s">
        <v>104</v>
      </c>
      <c r="B4593" s="1" t="s">
        <v>105</v>
      </c>
      <c r="C4593" s="1" t="s">
        <v>11243</v>
      </c>
      <c r="E4593" s="1" t="s">
        <v>11243</v>
      </c>
    </row>
    <row r="4594" spans="1:5" x14ac:dyDescent="0.45">
      <c r="A4594" s="1" t="s">
        <v>104</v>
      </c>
      <c r="B4594" s="1" t="s">
        <v>105</v>
      </c>
      <c r="C4594" s="1" t="s">
        <v>11529</v>
      </c>
      <c r="E4594" s="1" t="s">
        <v>11530</v>
      </c>
    </row>
    <row r="4595" spans="1:5" x14ac:dyDescent="0.45">
      <c r="A4595" s="1" t="s">
        <v>104</v>
      </c>
      <c r="B4595" s="1" t="s">
        <v>105</v>
      </c>
      <c r="C4595" s="1" t="s">
        <v>11535</v>
      </c>
      <c r="E4595" s="1" t="s">
        <v>11536</v>
      </c>
    </row>
    <row r="4596" spans="1:5" x14ac:dyDescent="0.45">
      <c r="A4596" s="1" t="s">
        <v>104</v>
      </c>
      <c r="B4596" s="1" t="s">
        <v>105</v>
      </c>
      <c r="C4596" s="1" t="s">
        <v>11537</v>
      </c>
      <c r="E4596" s="1" t="s">
        <v>11536</v>
      </c>
    </row>
    <row r="4597" spans="1:5" x14ac:dyDescent="0.45">
      <c r="A4597" s="1" t="s">
        <v>104</v>
      </c>
      <c r="B4597" s="1" t="s">
        <v>105</v>
      </c>
      <c r="C4597" s="1" t="s">
        <v>11538</v>
      </c>
      <c r="E4597" s="1" t="s">
        <v>11539</v>
      </c>
    </row>
    <row r="4598" spans="1:5" x14ac:dyDescent="0.45">
      <c r="A4598" s="1" t="s">
        <v>104</v>
      </c>
      <c r="B4598" s="1" t="s">
        <v>105</v>
      </c>
      <c r="C4598" s="1" t="s">
        <v>11540</v>
      </c>
      <c r="E4598" s="1" t="s">
        <v>11539</v>
      </c>
    </row>
    <row r="4599" spans="1:5" x14ac:dyDescent="0.45">
      <c r="A4599" s="1" t="s">
        <v>104</v>
      </c>
      <c r="B4599" s="1" t="s">
        <v>105</v>
      </c>
      <c r="C4599" s="1" t="s">
        <v>11541</v>
      </c>
      <c r="E4599" s="1" t="s">
        <v>11539</v>
      </c>
    </row>
    <row r="4600" spans="1:5" x14ac:dyDescent="0.45">
      <c r="A4600" s="1" t="s">
        <v>104</v>
      </c>
      <c r="B4600" s="1" t="s">
        <v>105</v>
      </c>
      <c r="C4600" s="1" t="s">
        <v>11542</v>
      </c>
      <c r="E4600" s="1" t="s">
        <v>11539</v>
      </c>
    </row>
    <row r="4601" spans="1:5" x14ac:dyDescent="0.45">
      <c r="A4601" s="1" t="s">
        <v>104</v>
      </c>
      <c r="B4601" s="1" t="s">
        <v>105</v>
      </c>
      <c r="C4601" s="1" t="s">
        <v>11543</v>
      </c>
      <c r="E4601" s="1" t="s">
        <v>11539</v>
      </c>
    </row>
    <row r="4602" spans="1:5" x14ac:dyDescent="0.45">
      <c r="A4602" s="1" t="s">
        <v>104</v>
      </c>
      <c r="B4602" s="1" t="s">
        <v>105</v>
      </c>
      <c r="C4602" s="1" t="s">
        <v>11544</v>
      </c>
      <c r="E4602" s="1" t="s">
        <v>11539</v>
      </c>
    </row>
    <row r="4603" spans="1:5" x14ac:dyDescent="0.45">
      <c r="A4603" s="1" t="s">
        <v>104</v>
      </c>
      <c r="B4603" s="1" t="s">
        <v>105</v>
      </c>
      <c r="C4603" s="1" t="s">
        <v>11545</v>
      </c>
      <c r="E4603" s="1" t="s">
        <v>11546</v>
      </c>
    </row>
    <row r="4604" spans="1:5" x14ac:dyDescent="0.45">
      <c r="A4604" s="1" t="s">
        <v>104</v>
      </c>
      <c r="B4604" s="1" t="s">
        <v>105</v>
      </c>
      <c r="C4604" s="1" t="s">
        <v>11547</v>
      </c>
      <c r="E4604" s="1" t="s">
        <v>11546</v>
      </c>
    </row>
    <row r="4605" spans="1:5" x14ac:dyDescent="0.45">
      <c r="A4605" s="1" t="s">
        <v>104</v>
      </c>
      <c r="B4605" s="1" t="s">
        <v>105</v>
      </c>
      <c r="C4605" s="1" t="s">
        <v>11548</v>
      </c>
      <c r="E4605" s="1" t="s">
        <v>11549</v>
      </c>
    </row>
    <row r="4606" spans="1:5" x14ac:dyDescent="0.45">
      <c r="A4606" s="1" t="s">
        <v>104</v>
      </c>
      <c r="B4606" s="1" t="s">
        <v>105</v>
      </c>
      <c r="C4606" s="1" t="s">
        <v>11550</v>
      </c>
      <c r="E4606" s="1" t="s">
        <v>11549</v>
      </c>
    </row>
    <row r="4607" spans="1:5" x14ac:dyDescent="0.45">
      <c r="A4607" s="1" t="s">
        <v>104</v>
      </c>
      <c r="B4607" s="1" t="s">
        <v>105</v>
      </c>
      <c r="C4607" s="1" t="s">
        <v>11551</v>
      </c>
      <c r="E4607" s="1" t="s">
        <v>11549</v>
      </c>
    </row>
    <row r="4608" spans="1:5" x14ac:dyDescent="0.45">
      <c r="A4608" s="1" t="s">
        <v>104</v>
      </c>
      <c r="B4608" s="1" t="s">
        <v>105</v>
      </c>
      <c r="C4608" s="1" t="s">
        <v>11552</v>
      </c>
      <c r="E4608" s="1" t="s">
        <v>11549</v>
      </c>
    </row>
    <row r="4609" spans="1:5" x14ac:dyDescent="0.45">
      <c r="A4609" s="1" t="s">
        <v>104</v>
      </c>
      <c r="B4609" s="1" t="s">
        <v>105</v>
      </c>
      <c r="C4609" s="1" t="s">
        <v>11553</v>
      </c>
      <c r="E4609" s="1" t="s">
        <v>11549</v>
      </c>
    </row>
    <row r="4610" spans="1:5" x14ac:dyDescent="0.45">
      <c r="A4610" s="1" t="s">
        <v>104</v>
      </c>
      <c r="B4610" s="1" t="s">
        <v>105</v>
      </c>
      <c r="C4610" s="1" t="s">
        <v>11554</v>
      </c>
      <c r="E4610" s="1" t="s">
        <v>11549</v>
      </c>
    </row>
    <row r="4611" spans="1:5" x14ac:dyDescent="0.45">
      <c r="A4611" s="1" t="s">
        <v>104</v>
      </c>
      <c r="B4611" s="1" t="s">
        <v>105</v>
      </c>
      <c r="C4611" s="1" t="s">
        <v>11555</v>
      </c>
      <c r="E4611" s="1" t="s">
        <v>11549</v>
      </c>
    </row>
    <row r="4612" spans="1:5" x14ac:dyDescent="0.45">
      <c r="A4612" s="1" t="s">
        <v>104</v>
      </c>
      <c r="B4612" s="1" t="s">
        <v>105</v>
      </c>
      <c r="C4612" s="1" t="s">
        <v>11556</v>
      </c>
      <c r="E4612" s="1" t="s">
        <v>11549</v>
      </c>
    </row>
    <row r="4613" spans="1:5" x14ac:dyDescent="0.45">
      <c r="A4613" s="1" t="s">
        <v>104</v>
      </c>
      <c r="B4613" s="1" t="s">
        <v>105</v>
      </c>
      <c r="C4613" s="1" t="s">
        <v>11557</v>
      </c>
      <c r="E4613" s="1" t="s">
        <v>11549</v>
      </c>
    </row>
    <row r="4614" spans="1:5" x14ac:dyDescent="0.45">
      <c r="A4614" s="1" t="s">
        <v>104</v>
      </c>
      <c r="B4614" s="1" t="s">
        <v>105</v>
      </c>
      <c r="C4614" s="1" t="s">
        <v>11558</v>
      </c>
      <c r="E4614" s="1" t="s">
        <v>11549</v>
      </c>
    </row>
    <row r="4615" spans="1:5" x14ac:dyDescent="0.45">
      <c r="A4615" s="1" t="s">
        <v>104</v>
      </c>
      <c r="B4615" s="1" t="s">
        <v>105</v>
      </c>
      <c r="C4615" s="1" t="s">
        <v>11559</v>
      </c>
      <c r="E4615" s="1" t="s">
        <v>11549</v>
      </c>
    </row>
    <row r="4616" spans="1:5" x14ac:dyDescent="0.45">
      <c r="A4616" s="1" t="s">
        <v>104</v>
      </c>
      <c r="B4616" s="1" t="s">
        <v>105</v>
      </c>
      <c r="C4616" s="1" t="s">
        <v>11560</v>
      </c>
      <c r="E4616" s="1" t="s">
        <v>11561</v>
      </c>
    </row>
    <row r="4617" spans="1:5" x14ac:dyDescent="0.45">
      <c r="A4617" s="1" t="s">
        <v>104</v>
      </c>
      <c r="B4617" s="1" t="s">
        <v>105</v>
      </c>
      <c r="C4617" s="1" t="s">
        <v>11562</v>
      </c>
      <c r="E4617" s="1" t="s">
        <v>11561</v>
      </c>
    </row>
    <row r="4618" spans="1:5" x14ac:dyDescent="0.45">
      <c r="A4618" s="1" t="s">
        <v>104</v>
      </c>
      <c r="B4618" s="1" t="s">
        <v>105</v>
      </c>
      <c r="C4618" s="1" t="s">
        <v>11563</v>
      </c>
      <c r="E4618" s="1" t="s">
        <v>11561</v>
      </c>
    </row>
    <row r="4619" spans="1:5" x14ac:dyDescent="0.45">
      <c r="A4619" s="1" t="s">
        <v>104</v>
      </c>
      <c r="B4619" s="1" t="s">
        <v>105</v>
      </c>
      <c r="C4619" s="1" t="s">
        <v>11564</v>
      </c>
      <c r="E4619" s="1" t="s">
        <v>11561</v>
      </c>
    </row>
    <row r="4620" spans="1:5" x14ac:dyDescent="0.45">
      <c r="A4620" s="1" t="s">
        <v>104</v>
      </c>
      <c r="B4620" s="1" t="s">
        <v>105</v>
      </c>
      <c r="C4620" s="1" t="s">
        <v>11565</v>
      </c>
      <c r="E4620" s="1" t="s">
        <v>11561</v>
      </c>
    </row>
    <row r="4621" spans="1:5" x14ac:dyDescent="0.45">
      <c r="A4621" s="1" t="s">
        <v>104</v>
      </c>
      <c r="B4621" s="1" t="s">
        <v>105</v>
      </c>
      <c r="C4621" s="1" t="s">
        <v>11566</v>
      </c>
      <c r="E4621" s="1" t="s">
        <v>11561</v>
      </c>
    </row>
    <row r="4622" spans="1:5" x14ac:dyDescent="0.45">
      <c r="A4622" s="1" t="s">
        <v>104</v>
      </c>
      <c r="B4622" s="1" t="s">
        <v>105</v>
      </c>
      <c r="C4622" s="1" t="s">
        <v>11567</v>
      </c>
      <c r="E4622" s="1" t="s">
        <v>11561</v>
      </c>
    </row>
    <row r="4623" spans="1:5" x14ac:dyDescent="0.45">
      <c r="A4623" s="1" t="s">
        <v>104</v>
      </c>
      <c r="B4623" s="1" t="s">
        <v>105</v>
      </c>
      <c r="C4623" s="1" t="s">
        <v>12028</v>
      </c>
      <c r="E4623" s="1" t="s">
        <v>12029</v>
      </c>
    </row>
    <row r="4624" spans="1:5" x14ac:dyDescent="0.45">
      <c r="A4624" s="1" t="s">
        <v>104</v>
      </c>
      <c r="B4624" s="1" t="s">
        <v>105</v>
      </c>
      <c r="C4624" s="1" t="s">
        <v>12030</v>
      </c>
      <c r="E4624" s="1" t="s">
        <v>12029</v>
      </c>
    </row>
    <row r="4625" spans="1:5" x14ac:dyDescent="0.45">
      <c r="A4625" s="1" t="s">
        <v>104</v>
      </c>
      <c r="B4625" s="1" t="s">
        <v>105</v>
      </c>
      <c r="C4625" s="1" t="s">
        <v>12031</v>
      </c>
      <c r="E4625" s="1" t="s">
        <v>12029</v>
      </c>
    </row>
    <row r="4626" spans="1:5" x14ac:dyDescent="0.45">
      <c r="A4626" s="1" t="s">
        <v>104</v>
      </c>
      <c r="B4626" s="1" t="s">
        <v>105</v>
      </c>
      <c r="C4626" s="1" t="s">
        <v>12156</v>
      </c>
      <c r="E4626" s="1" t="s">
        <v>12157</v>
      </c>
    </row>
    <row r="4627" spans="1:5" x14ac:dyDescent="0.45">
      <c r="A4627" s="1" t="s">
        <v>104</v>
      </c>
      <c r="B4627" s="1" t="s">
        <v>105</v>
      </c>
      <c r="C4627" s="1" t="s">
        <v>12158</v>
      </c>
      <c r="E4627" s="1" t="s">
        <v>12157</v>
      </c>
    </row>
    <row r="4628" spans="1:5" x14ac:dyDescent="0.45">
      <c r="A4628" s="1" t="s">
        <v>104</v>
      </c>
      <c r="B4628" s="1" t="s">
        <v>105</v>
      </c>
      <c r="C4628" s="1" t="s">
        <v>12161</v>
      </c>
      <c r="E4628" s="1" t="s">
        <v>12162</v>
      </c>
    </row>
    <row r="4629" spans="1:5" x14ac:dyDescent="0.45">
      <c r="A4629" s="1" t="s">
        <v>104</v>
      </c>
      <c r="B4629" s="1" t="s">
        <v>105</v>
      </c>
      <c r="C4629" s="1" t="s">
        <v>12163</v>
      </c>
      <c r="E4629" s="1" t="s">
        <v>12162</v>
      </c>
    </row>
    <row r="4630" spans="1:5" x14ac:dyDescent="0.45">
      <c r="A4630" s="1" t="s">
        <v>104</v>
      </c>
      <c r="B4630" s="1" t="s">
        <v>105</v>
      </c>
      <c r="C4630" s="1" t="s">
        <v>12164</v>
      </c>
      <c r="E4630" s="1" t="s">
        <v>12162</v>
      </c>
    </row>
    <row r="4631" spans="1:5" x14ac:dyDescent="0.45">
      <c r="A4631" s="1" t="s">
        <v>104</v>
      </c>
      <c r="B4631" s="1" t="s">
        <v>105</v>
      </c>
      <c r="C4631" s="1" t="s">
        <v>12998</v>
      </c>
      <c r="E4631" s="1" t="s">
        <v>14277</v>
      </c>
    </row>
    <row r="4632" spans="1:5" x14ac:dyDescent="0.45">
      <c r="A4632" s="1" t="s">
        <v>104</v>
      </c>
      <c r="B4632" s="1" t="s">
        <v>105</v>
      </c>
      <c r="C4632" s="1" t="s">
        <v>12885</v>
      </c>
      <c r="E4632" s="1" t="s">
        <v>14236</v>
      </c>
    </row>
    <row r="4633" spans="1:5" x14ac:dyDescent="0.45">
      <c r="A4633" s="1" t="s">
        <v>104</v>
      </c>
      <c r="B4633" s="1" t="s">
        <v>105</v>
      </c>
      <c r="C4633" s="1" t="s">
        <v>12886</v>
      </c>
      <c r="E4633" s="1" t="s">
        <v>14236</v>
      </c>
    </row>
    <row r="4634" spans="1:5" x14ac:dyDescent="0.45">
      <c r="A4634" s="1" t="s">
        <v>104</v>
      </c>
      <c r="B4634" s="1" t="s">
        <v>105</v>
      </c>
      <c r="C4634" s="1" t="s">
        <v>13297</v>
      </c>
      <c r="E4634" s="1" t="s">
        <v>14193</v>
      </c>
    </row>
    <row r="4635" spans="1:5" x14ac:dyDescent="0.45">
      <c r="A4635" s="1" t="s">
        <v>5623</v>
      </c>
      <c r="B4635" s="1" t="s">
        <v>5624</v>
      </c>
      <c r="C4635" s="1" t="s">
        <v>5625</v>
      </c>
      <c r="E4635" s="1" t="s">
        <v>5626</v>
      </c>
    </row>
    <row r="4636" spans="1:5" x14ac:dyDescent="0.45">
      <c r="A4636" s="1" t="s">
        <v>5623</v>
      </c>
      <c r="B4636" s="1" t="s">
        <v>5624</v>
      </c>
      <c r="C4636" s="1" t="s">
        <v>7737</v>
      </c>
      <c r="E4636" s="1" t="s">
        <v>7738</v>
      </c>
    </row>
    <row r="4637" spans="1:5" x14ac:dyDescent="0.45">
      <c r="A4637" s="1" t="s">
        <v>5623</v>
      </c>
      <c r="B4637" s="1" t="s">
        <v>5624</v>
      </c>
      <c r="C4637" s="1" t="s">
        <v>11277</v>
      </c>
      <c r="E4637" s="1" t="s">
        <v>11278</v>
      </c>
    </row>
    <row r="4638" spans="1:5" x14ac:dyDescent="0.45">
      <c r="A4638" s="1" t="s">
        <v>5623</v>
      </c>
      <c r="B4638" s="1" t="s">
        <v>5624</v>
      </c>
      <c r="C4638" s="1" t="s">
        <v>11279</v>
      </c>
      <c r="E4638" s="1" t="s">
        <v>11278</v>
      </c>
    </row>
    <row r="4639" spans="1:5" x14ac:dyDescent="0.45">
      <c r="A4639" s="1" t="s">
        <v>2259</v>
      </c>
      <c r="B4639" s="1" t="s">
        <v>2260</v>
      </c>
      <c r="C4639" s="1" t="s">
        <v>2261</v>
      </c>
      <c r="E4639" s="1" t="s">
        <v>2261</v>
      </c>
    </row>
    <row r="4640" spans="1:5" x14ac:dyDescent="0.45">
      <c r="A4640" s="1" t="s">
        <v>2259</v>
      </c>
      <c r="B4640" s="1" t="s">
        <v>2260</v>
      </c>
      <c r="C4640" s="1" t="s">
        <v>2262</v>
      </c>
      <c r="E4640" s="1" t="s">
        <v>2262</v>
      </c>
    </row>
    <row r="4641" spans="1:5" x14ac:dyDescent="0.45">
      <c r="A4641" s="1" t="s">
        <v>2259</v>
      </c>
      <c r="B4641" s="1" t="s">
        <v>2260</v>
      </c>
      <c r="C4641" s="1" t="s">
        <v>2263</v>
      </c>
      <c r="E4641" s="1" t="s">
        <v>2263</v>
      </c>
    </row>
    <row r="4642" spans="1:5" x14ac:dyDescent="0.45">
      <c r="A4642" s="1" t="s">
        <v>2259</v>
      </c>
      <c r="B4642" s="1" t="s">
        <v>2260</v>
      </c>
      <c r="C4642" s="1" t="s">
        <v>2264</v>
      </c>
      <c r="E4642" s="1" t="s">
        <v>2264</v>
      </c>
    </row>
    <row r="4643" spans="1:5" x14ac:dyDescent="0.45">
      <c r="A4643" s="1" t="s">
        <v>2259</v>
      </c>
      <c r="B4643" s="1" t="s">
        <v>2260</v>
      </c>
      <c r="C4643" s="1" t="s">
        <v>13823</v>
      </c>
      <c r="E4643" s="1" t="s">
        <v>13823</v>
      </c>
    </row>
    <row r="4644" spans="1:5" x14ac:dyDescent="0.45">
      <c r="A4644" s="1" t="s">
        <v>2259</v>
      </c>
      <c r="B4644" s="1" t="s">
        <v>2260</v>
      </c>
      <c r="C4644" s="1" t="s">
        <v>13943</v>
      </c>
      <c r="E4644" s="1" t="s">
        <v>13943</v>
      </c>
    </row>
    <row r="4645" spans="1:5" x14ac:dyDescent="0.45">
      <c r="A4645" s="1" t="s">
        <v>2259</v>
      </c>
      <c r="B4645" s="1" t="s">
        <v>2260</v>
      </c>
      <c r="C4645" s="1" t="s">
        <v>7615</v>
      </c>
      <c r="E4645" s="1" t="s">
        <v>7616</v>
      </c>
    </row>
    <row r="4646" spans="1:5" x14ac:dyDescent="0.45">
      <c r="A4646" s="1" t="s">
        <v>2259</v>
      </c>
      <c r="B4646" s="1" t="s">
        <v>2260</v>
      </c>
      <c r="C4646" s="1" t="s">
        <v>7617</v>
      </c>
      <c r="E4646" s="1" t="s">
        <v>7616</v>
      </c>
    </row>
    <row r="4647" spans="1:5" x14ac:dyDescent="0.45">
      <c r="A4647" s="1" t="s">
        <v>2259</v>
      </c>
      <c r="B4647" s="1" t="s">
        <v>2260</v>
      </c>
      <c r="C4647" s="1" t="s">
        <v>7618</v>
      </c>
      <c r="E4647" s="1" t="s">
        <v>7616</v>
      </c>
    </row>
    <row r="4648" spans="1:5" x14ac:dyDescent="0.45">
      <c r="A4648" s="1" t="s">
        <v>2259</v>
      </c>
      <c r="B4648" s="1" t="s">
        <v>2260</v>
      </c>
      <c r="C4648" s="1" t="s">
        <v>7619</v>
      </c>
      <c r="E4648" s="1" t="s">
        <v>7616</v>
      </c>
    </row>
    <row r="4649" spans="1:5" x14ac:dyDescent="0.45">
      <c r="A4649" s="1" t="s">
        <v>2259</v>
      </c>
      <c r="B4649" s="1" t="s">
        <v>2260</v>
      </c>
      <c r="C4649" s="1" t="s">
        <v>7732</v>
      </c>
      <c r="E4649" s="1" t="s">
        <v>7731</v>
      </c>
    </row>
    <row r="4650" spans="1:5" x14ac:dyDescent="0.45">
      <c r="A4650" s="1" t="s">
        <v>2259</v>
      </c>
      <c r="B4650" s="1" t="s">
        <v>2260</v>
      </c>
      <c r="C4650" s="1" t="s">
        <v>7733</v>
      </c>
      <c r="E4650" s="1" t="s">
        <v>7731</v>
      </c>
    </row>
    <row r="4651" spans="1:5" x14ac:dyDescent="0.45">
      <c r="A4651" s="1" t="s">
        <v>2259</v>
      </c>
      <c r="B4651" s="1" t="s">
        <v>2260</v>
      </c>
      <c r="C4651" s="1" t="s">
        <v>7734</v>
      </c>
      <c r="E4651" s="1" t="s">
        <v>7731</v>
      </c>
    </row>
    <row r="4652" spans="1:5" x14ac:dyDescent="0.45">
      <c r="A4652" s="1" t="s">
        <v>2259</v>
      </c>
      <c r="B4652" s="1" t="s">
        <v>2260</v>
      </c>
      <c r="C4652" s="1" t="s">
        <v>7735</v>
      </c>
      <c r="E4652" s="1" t="s">
        <v>7731</v>
      </c>
    </row>
    <row r="4653" spans="1:5" x14ac:dyDescent="0.45">
      <c r="A4653" s="1" t="s">
        <v>2259</v>
      </c>
      <c r="B4653" s="1" t="s">
        <v>2260</v>
      </c>
      <c r="C4653" s="1" t="s">
        <v>7736</v>
      </c>
      <c r="E4653" s="1" t="s">
        <v>7731</v>
      </c>
    </row>
    <row r="4654" spans="1:5" x14ac:dyDescent="0.45">
      <c r="A4654" s="1" t="s">
        <v>2259</v>
      </c>
      <c r="B4654" s="1" t="s">
        <v>2260</v>
      </c>
      <c r="C4654" s="1" t="s">
        <v>7730</v>
      </c>
      <c r="E4654" s="1" t="s">
        <v>7731</v>
      </c>
    </row>
    <row r="4655" spans="1:5" x14ac:dyDescent="0.45">
      <c r="A4655" s="1" t="s">
        <v>2259</v>
      </c>
      <c r="B4655" s="1" t="s">
        <v>2260</v>
      </c>
      <c r="C4655" s="1" t="s">
        <v>7739</v>
      </c>
      <c r="E4655" s="1" t="s">
        <v>7739</v>
      </c>
    </row>
    <row r="4656" spans="1:5" x14ac:dyDescent="0.45">
      <c r="A4656" s="1" t="s">
        <v>2259</v>
      </c>
      <c r="B4656" s="1" t="s">
        <v>2260</v>
      </c>
      <c r="C4656" s="1" t="s">
        <v>7747</v>
      </c>
      <c r="E4656" s="1" t="s">
        <v>7748</v>
      </c>
    </row>
    <row r="4657" spans="1:5" x14ac:dyDescent="0.45">
      <c r="A4657" s="1" t="s">
        <v>2259</v>
      </c>
      <c r="B4657" s="1" t="s">
        <v>2260</v>
      </c>
      <c r="C4657" s="1" t="s">
        <v>7749</v>
      </c>
      <c r="E4657" s="1" t="s">
        <v>7748</v>
      </c>
    </row>
    <row r="4658" spans="1:5" x14ac:dyDescent="0.45">
      <c r="A4658" s="1" t="s">
        <v>2259</v>
      </c>
      <c r="B4658" s="1" t="s">
        <v>2260</v>
      </c>
      <c r="C4658" s="1" t="s">
        <v>7750</v>
      </c>
      <c r="E4658" s="1" t="s">
        <v>7750</v>
      </c>
    </row>
    <row r="4659" spans="1:5" x14ac:dyDescent="0.45">
      <c r="A4659" s="1" t="s">
        <v>2259</v>
      </c>
      <c r="B4659" s="1" t="s">
        <v>2260</v>
      </c>
      <c r="C4659" s="1" t="s">
        <v>7740</v>
      </c>
      <c r="E4659" s="1" t="s">
        <v>7740</v>
      </c>
    </row>
    <row r="4660" spans="1:5" x14ac:dyDescent="0.45">
      <c r="A4660" s="1" t="s">
        <v>2259</v>
      </c>
      <c r="B4660" s="1" t="s">
        <v>2260</v>
      </c>
      <c r="C4660" s="1" t="s">
        <v>7741</v>
      </c>
      <c r="E4660" s="1" t="s">
        <v>7742</v>
      </c>
    </row>
    <row r="4661" spans="1:5" x14ac:dyDescent="0.45">
      <c r="A4661" s="1" t="s">
        <v>2259</v>
      </c>
      <c r="B4661" s="1" t="s">
        <v>2260</v>
      </c>
      <c r="C4661" s="1" t="s">
        <v>7743</v>
      </c>
      <c r="E4661" s="1" t="s">
        <v>7742</v>
      </c>
    </row>
    <row r="4662" spans="1:5" x14ac:dyDescent="0.45">
      <c r="A4662" s="1" t="s">
        <v>2259</v>
      </c>
      <c r="B4662" s="1" t="s">
        <v>2260</v>
      </c>
      <c r="C4662" s="1" t="s">
        <v>7744</v>
      </c>
      <c r="E4662" s="1" t="s">
        <v>7742</v>
      </c>
    </row>
    <row r="4663" spans="1:5" x14ac:dyDescent="0.45">
      <c r="A4663" s="1" t="s">
        <v>2259</v>
      </c>
      <c r="B4663" s="1" t="s">
        <v>2260</v>
      </c>
      <c r="C4663" s="1" t="s">
        <v>7745</v>
      </c>
      <c r="E4663" s="1" t="s">
        <v>7746</v>
      </c>
    </row>
    <row r="4664" spans="1:5" x14ac:dyDescent="0.45">
      <c r="A4664" s="1" t="s">
        <v>2259</v>
      </c>
      <c r="B4664" s="1" t="s">
        <v>2260</v>
      </c>
      <c r="C4664" s="1" t="s">
        <v>11054</v>
      </c>
      <c r="E4664" s="1" t="s">
        <v>11055</v>
      </c>
    </row>
    <row r="4665" spans="1:5" x14ac:dyDescent="0.45">
      <c r="A4665" s="1" t="s">
        <v>2259</v>
      </c>
      <c r="B4665" s="1" t="s">
        <v>2260</v>
      </c>
      <c r="C4665" s="1" t="s">
        <v>12115</v>
      </c>
      <c r="E4665" s="1" t="s">
        <v>12111</v>
      </c>
    </row>
    <row r="4666" spans="1:5" x14ac:dyDescent="0.45">
      <c r="A4666" s="1" t="s">
        <v>2259</v>
      </c>
      <c r="B4666" s="1" t="s">
        <v>2260</v>
      </c>
      <c r="C4666" s="1" t="s">
        <v>12116</v>
      </c>
      <c r="E4666" s="1" t="s">
        <v>12111</v>
      </c>
    </row>
    <row r="4667" spans="1:5" x14ac:dyDescent="0.45">
      <c r="A4667" s="1" t="s">
        <v>2259</v>
      </c>
      <c r="B4667" s="1" t="s">
        <v>2260</v>
      </c>
      <c r="C4667" s="1" t="s">
        <v>12117</v>
      </c>
      <c r="E4667" s="1" t="s">
        <v>12111</v>
      </c>
    </row>
    <row r="4668" spans="1:5" x14ac:dyDescent="0.45">
      <c r="A4668" s="1" t="s">
        <v>2259</v>
      </c>
      <c r="B4668" s="1" t="s">
        <v>2260</v>
      </c>
      <c r="C4668" s="1" t="s">
        <v>12118</v>
      </c>
      <c r="E4668" s="1" t="s">
        <v>12111</v>
      </c>
    </row>
    <row r="4669" spans="1:5" x14ac:dyDescent="0.45">
      <c r="A4669" s="1" t="s">
        <v>2259</v>
      </c>
      <c r="B4669" s="1" t="s">
        <v>2260</v>
      </c>
      <c r="C4669" s="1" t="s">
        <v>12119</v>
      </c>
      <c r="E4669" s="1" t="s">
        <v>12111</v>
      </c>
    </row>
    <row r="4670" spans="1:5" x14ac:dyDescent="0.45">
      <c r="A4670" s="1" t="s">
        <v>2259</v>
      </c>
      <c r="B4670" s="1" t="s">
        <v>2260</v>
      </c>
      <c r="C4670" s="1" t="s">
        <v>12120</v>
      </c>
      <c r="E4670" s="1" t="s">
        <v>12111</v>
      </c>
    </row>
    <row r="4671" spans="1:5" x14ac:dyDescent="0.45">
      <c r="A4671" s="1" t="s">
        <v>2259</v>
      </c>
      <c r="B4671" s="1" t="s">
        <v>2260</v>
      </c>
      <c r="C4671" s="1" t="s">
        <v>12121</v>
      </c>
      <c r="E4671" s="1" t="s">
        <v>12111</v>
      </c>
    </row>
    <row r="4672" spans="1:5" x14ac:dyDescent="0.45">
      <c r="A4672" s="1" t="s">
        <v>2259</v>
      </c>
      <c r="B4672" s="1" t="s">
        <v>2260</v>
      </c>
      <c r="C4672" s="1" t="s">
        <v>12122</v>
      </c>
      <c r="E4672" s="1" t="s">
        <v>12111</v>
      </c>
    </row>
    <row r="4673" spans="1:5" x14ac:dyDescent="0.45">
      <c r="A4673" s="1" t="s">
        <v>2259</v>
      </c>
      <c r="B4673" s="1" t="s">
        <v>2260</v>
      </c>
      <c r="C4673" s="1" t="s">
        <v>12110</v>
      </c>
      <c r="E4673" s="1" t="s">
        <v>12111</v>
      </c>
    </row>
    <row r="4674" spans="1:5" x14ac:dyDescent="0.45">
      <c r="A4674" s="1" t="s">
        <v>2259</v>
      </c>
      <c r="B4674" s="1" t="s">
        <v>2260</v>
      </c>
      <c r="C4674" s="1" t="s">
        <v>12112</v>
      </c>
      <c r="E4674" s="1" t="s">
        <v>12111</v>
      </c>
    </row>
    <row r="4675" spans="1:5" x14ac:dyDescent="0.45">
      <c r="A4675" s="1" t="s">
        <v>2259</v>
      </c>
      <c r="B4675" s="1" t="s">
        <v>2260</v>
      </c>
      <c r="C4675" s="1" t="s">
        <v>12113</v>
      </c>
      <c r="E4675" s="1" t="s">
        <v>12111</v>
      </c>
    </row>
    <row r="4676" spans="1:5" x14ac:dyDescent="0.45">
      <c r="A4676" s="1" t="s">
        <v>2259</v>
      </c>
      <c r="B4676" s="1" t="s">
        <v>2260</v>
      </c>
      <c r="C4676" s="1" t="s">
        <v>12114</v>
      </c>
      <c r="E4676" s="1" t="s">
        <v>12111</v>
      </c>
    </row>
    <row r="4677" spans="1:5" x14ac:dyDescent="0.45">
      <c r="A4677" s="1" t="s">
        <v>2259</v>
      </c>
      <c r="B4677" s="1" t="s">
        <v>2260</v>
      </c>
      <c r="C4677" s="1" t="s">
        <v>12123</v>
      </c>
      <c r="E4677" s="1" t="s">
        <v>12111</v>
      </c>
    </row>
    <row r="4678" spans="1:5" x14ac:dyDescent="0.45">
      <c r="A4678" s="1" t="s">
        <v>2259</v>
      </c>
      <c r="B4678" s="1" t="s">
        <v>2260</v>
      </c>
      <c r="C4678" s="1" t="s">
        <v>12124</v>
      </c>
      <c r="E4678" s="1" t="s">
        <v>12111</v>
      </c>
    </row>
    <row r="4679" spans="1:5" x14ac:dyDescent="0.45">
      <c r="A4679" s="1" t="s">
        <v>2259</v>
      </c>
      <c r="B4679" s="1" t="s">
        <v>2260</v>
      </c>
      <c r="C4679" s="1" t="s">
        <v>12130</v>
      </c>
      <c r="E4679" s="1" t="s">
        <v>12130</v>
      </c>
    </row>
    <row r="4680" spans="1:5" x14ac:dyDescent="0.45">
      <c r="A4680" s="1" t="s">
        <v>3021</v>
      </c>
      <c r="B4680" s="1" t="s">
        <v>3022</v>
      </c>
      <c r="C4680" s="1" t="s">
        <v>3023</v>
      </c>
      <c r="E4680" s="1" t="s">
        <v>3024</v>
      </c>
    </row>
    <row r="4681" spans="1:5" x14ac:dyDescent="0.45">
      <c r="A4681" s="1" t="s">
        <v>3021</v>
      </c>
      <c r="B4681" s="1" t="s">
        <v>3022</v>
      </c>
      <c r="C4681" s="1" t="s">
        <v>3025</v>
      </c>
      <c r="E4681" s="1" t="s">
        <v>3024</v>
      </c>
    </row>
    <row r="4682" spans="1:5" x14ac:dyDescent="0.45">
      <c r="A4682" s="1" t="s">
        <v>3021</v>
      </c>
      <c r="B4682" s="1" t="s">
        <v>3022</v>
      </c>
      <c r="C4682" s="1" t="s">
        <v>3026</v>
      </c>
      <c r="E4682" s="1" t="s">
        <v>3024</v>
      </c>
    </row>
    <row r="4683" spans="1:5" x14ac:dyDescent="0.45">
      <c r="A4683" s="1" t="s">
        <v>3021</v>
      </c>
      <c r="B4683" s="1" t="s">
        <v>3022</v>
      </c>
      <c r="C4683" s="1" t="s">
        <v>3027</v>
      </c>
      <c r="E4683" s="1" t="s">
        <v>3024</v>
      </c>
    </row>
    <row r="4684" spans="1:5" x14ac:dyDescent="0.45">
      <c r="A4684" s="1" t="s">
        <v>3021</v>
      </c>
      <c r="B4684" s="1" t="s">
        <v>3022</v>
      </c>
      <c r="C4684" s="1" t="s">
        <v>3028</v>
      </c>
      <c r="E4684" s="1" t="s">
        <v>3024</v>
      </c>
    </row>
    <row r="4685" spans="1:5" x14ac:dyDescent="0.45">
      <c r="A4685" s="1" t="s">
        <v>3021</v>
      </c>
      <c r="B4685" s="1" t="s">
        <v>3022</v>
      </c>
      <c r="C4685" s="1" t="s">
        <v>3029</v>
      </c>
      <c r="E4685" s="1" t="s">
        <v>3024</v>
      </c>
    </row>
    <row r="4686" spans="1:5" x14ac:dyDescent="0.45">
      <c r="A4686" s="1" t="s">
        <v>3021</v>
      </c>
      <c r="B4686" s="1" t="s">
        <v>3022</v>
      </c>
      <c r="C4686" s="1" t="s">
        <v>4300</v>
      </c>
      <c r="E4686" s="1" t="s">
        <v>4301</v>
      </c>
    </row>
    <row r="4687" spans="1:5" x14ac:dyDescent="0.45">
      <c r="A4687" s="1" t="s">
        <v>3021</v>
      </c>
      <c r="B4687" s="1" t="s">
        <v>3022</v>
      </c>
      <c r="C4687" s="1" t="s">
        <v>7764</v>
      </c>
      <c r="E4687" s="1" t="s">
        <v>7765</v>
      </c>
    </row>
    <row r="4688" spans="1:5" x14ac:dyDescent="0.45">
      <c r="A4688" s="1" t="s">
        <v>3021</v>
      </c>
      <c r="B4688" s="1" t="s">
        <v>3022</v>
      </c>
      <c r="C4688" s="1" t="s">
        <v>8764</v>
      </c>
      <c r="E4688" s="1" t="s">
        <v>8765</v>
      </c>
    </row>
    <row r="4689" spans="1:5" x14ac:dyDescent="0.45">
      <c r="A4689" s="1" t="s">
        <v>3021</v>
      </c>
      <c r="B4689" s="1" t="s">
        <v>3022</v>
      </c>
      <c r="C4689" s="1" t="s">
        <v>8766</v>
      </c>
      <c r="E4689" s="1" t="s">
        <v>8765</v>
      </c>
    </row>
    <row r="4690" spans="1:5" x14ac:dyDescent="0.45">
      <c r="A4690" s="1" t="s">
        <v>3021</v>
      </c>
      <c r="B4690" s="1" t="s">
        <v>3022</v>
      </c>
      <c r="C4690" s="1" t="s">
        <v>8767</v>
      </c>
      <c r="E4690" s="1" t="s">
        <v>8765</v>
      </c>
    </row>
    <row r="4691" spans="1:5" x14ac:dyDescent="0.45">
      <c r="A4691" s="1" t="s">
        <v>3021</v>
      </c>
      <c r="B4691" s="1" t="s">
        <v>3022</v>
      </c>
      <c r="C4691" s="1" t="s">
        <v>8768</v>
      </c>
      <c r="E4691" s="1" t="s">
        <v>8765</v>
      </c>
    </row>
    <row r="4692" spans="1:5" x14ac:dyDescent="0.45">
      <c r="A4692" s="1" t="s">
        <v>3021</v>
      </c>
      <c r="B4692" s="1" t="s">
        <v>3022</v>
      </c>
      <c r="C4692" s="1" t="s">
        <v>8769</v>
      </c>
      <c r="E4692" s="1" t="s">
        <v>8765</v>
      </c>
    </row>
    <row r="4693" spans="1:5" x14ac:dyDescent="0.45">
      <c r="A4693" s="1" t="s">
        <v>3021</v>
      </c>
      <c r="B4693" s="1" t="s">
        <v>3022</v>
      </c>
      <c r="C4693" s="1" t="s">
        <v>8770</v>
      </c>
      <c r="E4693" s="1" t="s">
        <v>8765</v>
      </c>
    </row>
    <row r="4694" spans="1:5" x14ac:dyDescent="0.45">
      <c r="A4694" s="1" t="s">
        <v>3021</v>
      </c>
      <c r="B4694" s="1" t="s">
        <v>3022</v>
      </c>
      <c r="C4694" s="1" t="s">
        <v>8771</v>
      </c>
      <c r="E4694" s="1" t="s">
        <v>8765</v>
      </c>
    </row>
    <row r="4695" spans="1:5" x14ac:dyDescent="0.45">
      <c r="A4695" s="1" t="s">
        <v>3021</v>
      </c>
      <c r="B4695" s="1" t="s">
        <v>3022</v>
      </c>
      <c r="C4695" s="1" t="s">
        <v>8772</v>
      </c>
      <c r="E4695" s="1" t="s">
        <v>8765</v>
      </c>
    </row>
    <row r="4696" spans="1:5" x14ac:dyDescent="0.45">
      <c r="A4696" s="1" t="s">
        <v>3021</v>
      </c>
      <c r="B4696" s="1" t="s">
        <v>3022</v>
      </c>
      <c r="C4696" s="1" t="s">
        <v>8773</v>
      </c>
      <c r="E4696" s="1" t="s">
        <v>8765</v>
      </c>
    </row>
    <row r="4697" spans="1:5" x14ac:dyDescent="0.45">
      <c r="A4697" s="1" t="s">
        <v>3021</v>
      </c>
      <c r="B4697" s="1" t="s">
        <v>3022</v>
      </c>
      <c r="C4697" s="1" t="s">
        <v>8774</v>
      </c>
      <c r="E4697" s="1" t="s">
        <v>8765</v>
      </c>
    </row>
    <row r="4698" spans="1:5" x14ac:dyDescent="0.45">
      <c r="A4698" s="1" t="s">
        <v>3021</v>
      </c>
      <c r="B4698" s="1" t="s">
        <v>3022</v>
      </c>
      <c r="C4698" s="1" t="s">
        <v>8775</v>
      </c>
      <c r="E4698" s="1" t="s">
        <v>8765</v>
      </c>
    </row>
    <row r="4699" spans="1:5" x14ac:dyDescent="0.45">
      <c r="A4699" s="1" t="s">
        <v>3021</v>
      </c>
      <c r="B4699" s="1" t="s">
        <v>3022</v>
      </c>
      <c r="C4699" s="1" t="s">
        <v>8776</v>
      </c>
      <c r="E4699" s="1" t="s">
        <v>8765</v>
      </c>
    </row>
    <row r="4700" spans="1:5" x14ac:dyDescent="0.45">
      <c r="A4700" s="1" t="s">
        <v>3021</v>
      </c>
      <c r="B4700" s="1" t="s">
        <v>3022</v>
      </c>
      <c r="C4700" s="1" t="s">
        <v>8777</v>
      </c>
      <c r="E4700" s="1" t="s">
        <v>8765</v>
      </c>
    </row>
    <row r="4701" spans="1:5" x14ac:dyDescent="0.45">
      <c r="A4701" s="1" t="s">
        <v>3021</v>
      </c>
      <c r="B4701" s="1" t="s">
        <v>3022</v>
      </c>
      <c r="C4701" s="1" t="s">
        <v>8778</v>
      </c>
      <c r="E4701" s="1" t="s">
        <v>8765</v>
      </c>
    </row>
    <row r="4702" spans="1:5" x14ac:dyDescent="0.45">
      <c r="A4702" s="1" t="s">
        <v>3021</v>
      </c>
      <c r="B4702" s="1" t="s">
        <v>3022</v>
      </c>
      <c r="C4702" s="1" t="s">
        <v>8779</v>
      </c>
      <c r="E4702" s="1" t="s">
        <v>8765</v>
      </c>
    </row>
    <row r="4703" spans="1:5" x14ac:dyDescent="0.45">
      <c r="A4703" s="1" t="s">
        <v>414</v>
      </c>
      <c r="B4703" s="1" t="s">
        <v>415</v>
      </c>
      <c r="C4703" s="1" t="s">
        <v>416</v>
      </c>
      <c r="E4703" s="1" t="s">
        <v>416</v>
      </c>
    </row>
    <row r="4704" spans="1:5" x14ac:dyDescent="0.45">
      <c r="A4704" s="1" t="s">
        <v>414</v>
      </c>
      <c r="B4704" s="1" t="s">
        <v>415</v>
      </c>
      <c r="C4704" s="1" t="s">
        <v>417</v>
      </c>
      <c r="E4704" s="1" t="s">
        <v>417</v>
      </c>
    </row>
    <row r="4705" spans="1:5" x14ac:dyDescent="0.45">
      <c r="A4705" s="1" t="s">
        <v>414</v>
      </c>
      <c r="B4705" s="1" t="s">
        <v>415</v>
      </c>
      <c r="C4705" s="1" t="s">
        <v>424</v>
      </c>
      <c r="E4705" s="1" t="s">
        <v>424</v>
      </c>
    </row>
    <row r="4706" spans="1:5" x14ac:dyDescent="0.45">
      <c r="A4706" s="1" t="s">
        <v>414</v>
      </c>
      <c r="B4706" s="1" t="s">
        <v>415</v>
      </c>
      <c r="C4706" s="1" t="s">
        <v>425</v>
      </c>
      <c r="E4706" s="1" t="s">
        <v>425</v>
      </c>
    </row>
    <row r="4707" spans="1:5" x14ac:dyDescent="0.45">
      <c r="A4707" s="1" t="s">
        <v>414</v>
      </c>
      <c r="B4707" s="1" t="s">
        <v>415</v>
      </c>
      <c r="C4707" s="1" t="s">
        <v>1117</v>
      </c>
      <c r="E4707" s="1" t="s">
        <v>1118</v>
      </c>
    </row>
    <row r="4708" spans="1:5" x14ac:dyDescent="0.45">
      <c r="A4708" s="1" t="s">
        <v>414</v>
      </c>
      <c r="B4708" s="1" t="s">
        <v>415</v>
      </c>
      <c r="C4708" s="1" t="s">
        <v>1119</v>
      </c>
      <c r="E4708" s="1" t="s">
        <v>1118</v>
      </c>
    </row>
    <row r="4709" spans="1:5" x14ac:dyDescent="0.45">
      <c r="A4709" s="1" t="s">
        <v>414</v>
      </c>
      <c r="B4709" s="1" t="s">
        <v>415</v>
      </c>
      <c r="C4709" s="1" t="s">
        <v>2410</v>
      </c>
      <c r="E4709" s="1" t="s">
        <v>2411</v>
      </c>
    </row>
    <row r="4710" spans="1:5" x14ac:dyDescent="0.45">
      <c r="A4710" s="1" t="s">
        <v>414</v>
      </c>
      <c r="B4710" s="1" t="s">
        <v>415</v>
      </c>
      <c r="C4710" s="1" t="s">
        <v>2412</v>
      </c>
      <c r="E4710" s="1" t="s">
        <v>2411</v>
      </c>
    </row>
    <row r="4711" spans="1:5" x14ac:dyDescent="0.45">
      <c r="A4711" s="1" t="s">
        <v>414</v>
      </c>
      <c r="B4711" s="1" t="s">
        <v>415</v>
      </c>
      <c r="C4711" s="1" t="s">
        <v>2413</v>
      </c>
      <c r="E4711" s="1" t="s">
        <v>2414</v>
      </c>
    </row>
    <row r="4712" spans="1:5" x14ac:dyDescent="0.45">
      <c r="A4712" s="1" t="s">
        <v>414</v>
      </c>
      <c r="B4712" s="1" t="s">
        <v>415</v>
      </c>
      <c r="C4712" s="1" t="s">
        <v>2415</v>
      </c>
      <c r="E4712" s="1" t="s">
        <v>2414</v>
      </c>
    </row>
    <row r="4713" spans="1:5" x14ac:dyDescent="0.45">
      <c r="A4713" s="1" t="s">
        <v>414</v>
      </c>
      <c r="B4713" s="1" t="s">
        <v>415</v>
      </c>
      <c r="C4713" s="1" t="s">
        <v>2564</v>
      </c>
      <c r="E4713" s="1" t="s">
        <v>2564</v>
      </c>
    </row>
    <row r="4714" spans="1:5" x14ac:dyDescent="0.45">
      <c r="A4714" s="1" t="s">
        <v>414</v>
      </c>
      <c r="B4714" s="1" t="s">
        <v>415</v>
      </c>
      <c r="C4714" s="1" t="s">
        <v>2565</v>
      </c>
      <c r="E4714" s="1" t="s">
        <v>2565</v>
      </c>
    </row>
    <row r="4715" spans="1:5" x14ac:dyDescent="0.45">
      <c r="A4715" s="1" t="s">
        <v>414</v>
      </c>
      <c r="B4715" s="1" t="s">
        <v>415</v>
      </c>
      <c r="C4715" s="1" t="s">
        <v>2566</v>
      </c>
      <c r="E4715" s="1" t="s">
        <v>2566</v>
      </c>
    </row>
    <row r="4716" spans="1:5" x14ac:dyDescent="0.45">
      <c r="A4716" s="1" t="s">
        <v>414</v>
      </c>
      <c r="B4716" s="1" t="s">
        <v>415</v>
      </c>
      <c r="C4716" s="1" t="s">
        <v>2567</v>
      </c>
      <c r="E4716" s="1" t="s">
        <v>2567</v>
      </c>
    </row>
    <row r="4717" spans="1:5" x14ac:dyDescent="0.45">
      <c r="A4717" s="1" t="s">
        <v>414</v>
      </c>
      <c r="B4717" s="1" t="s">
        <v>415</v>
      </c>
      <c r="C4717" s="1" t="s">
        <v>2735</v>
      </c>
      <c r="E4717" s="1" t="s">
        <v>2736</v>
      </c>
    </row>
    <row r="4718" spans="1:5" x14ac:dyDescent="0.45">
      <c r="A4718" s="1" t="s">
        <v>414</v>
      </c>
      <c r="B4718" s="1" t="s">
        <v>415</v>
      </c>
      <c r="C4718" s="1" t="s">
        <v>3343</v>
      </c>
      <c r="E4718" s="1" t="s">
        <v>3343</v>
      </c>
    </row>
    <row r="4719" spans="1:5" x14ac:dyDescent="0.45">
      <c r="A4719" s="1" t="s">
        <v>414</v>
      </c>
      <c r="B4719" s="1" t="s">
        <v>415</v>
      </c>
      <c r="C4719" s="1" t="s">
        <v>3344</v>
      </c>
      <c r="E4719" s="1" t="s">
        <v>3344</v>
      </c>
    </row>
    <row r="4720" spans="1:5" x14ac:dyDescent="0.45">
      <c r="A4720" s="1" t="s">
        <v>414</v>
      </c>
      <c r="B4720" s="1" t="s">
        <v>415</v>
      </c>
      <c r="C4720" s="1" t="s">
        <v>3345</v>
      </c>
      <c r="E4720" s="1" t="s">
        <v>3345</v>
      </c>
    </row>
    <row r="4721" spans="1:5" x14ac:dyDescent="0.45">
      <c r="A4721" s="1" t="s">
        <v>414</v>
      </c>
      <c r="B4721" s="1" t="s">
        <v>415</v>
      </c>
      <c r="C4721" s="1" t="s">
        <v>4665</v>
      </c>
      <c r="E4721" s="1" t="s">
        <v>4665</v>
      </c>
    </row>
    <row r="4722" spans="1:5" x14ac:dyDescent="0.45">
      <c r="A4722" s="1" t="s">
        <v>414</v>
      </c>
      <c r="B4722" s="1" t="s">
        <v>415</v>
      </c>
      <c r="C4722" s="1" t="s">
        <v>7613</v>
      </c>
      <c r="E4722" s="1" t="s">
        <v>7613</v>
      </c>
    </row>
    <row r="4723" spans="1:5" x14ac:dyDescent="0.45">
      <c r="A4723" s="1" t="s">
        <v>414</v>
      </c>
      <c r="B4723" s="1" t="s">
        <v>415</v>
      </c>
      <c r="C4723" s="1" t="s">
        <v>9943</v>
      </c>
      <c r="E4723" s="1" t="s">
        <v>9944</v>
      </c>
    </row>
    <row r="4724" spans="1:5" x14ac:dyDescent="0.45">
      <c r="A4724" s="1" t="s">
        <v>414</v>
      </c>
      <c r="B4724" s="1" t="s">
        <v>415</v>
      </c>
      <c r="C4724" s="1" t="s">
        <v>10056</v>
      </c>
      <c r="E4724" s="1" t="s">
        <v>10057</v>
      </c>
    </row>
    <row r="4725" spans="1:5" x14ac:dyDescent="0.45">
      <c r="A4725" s="1" t="s">
        <v>414</v>
      </c>
      <c r="B4725" s="1" t="s">
        <v>415</v>
      </c>
      <c r="C4725" s="1" t="s">
        <v>12197</v>
      </c>
      <c r="E4725" s="1" t="s">
        <v>12197</v>
      </c>
    </row>
    <row r="4726" spans="1:5" x14ac:dyDescent="0.45">
      <c r="A4726" s="1" t="s">
        <v>414</v>
      </c>
      <c r="B4726" s="1" t="s">
        <v>415</v>
      </c>
      <c r="C4726" s="1" t="s">
        <v>12484</v>
      </c>
      <c r="E4726" s="1" t="s">
        <v>10057</v>
      </c>
    </row>
    <row r="4727" spans="1:5" x14ac:dyDescent="0.45">
      <c r="A4727" s="1" t="s">
        <v>414</v>
      </c>
      <c r="B4727" s="1" t="s">
        <v>415</v>
      </c>
      <c r="C4727" s="1" t="s">
        <v>12485</v>
      </c>
      <c r="E4727" s="1" t="s">
        <v>12485</v>
      </c>
    </row>
    <row r="4728" spans="1:5" x14ac:dyDescent="0.45">
      <c r="A4728" s="1" t="s">
        <v>414</v>
      </c>
      <c r="B4728" s="1" t="s">
        <v>415</v>
      </c>
      <c r="C4728" s="1" t="s">
        <v>13376</v>
      </c>
      <c r="E4728" s="1" t="s">
        <v>14423</v>
      </c>
    </row>
    <row r="4729" spans="1:5" x14ac:dyDescent="0.45">
      <c r="A4729" s="1" t="s">
        <v>4292</v>
      </c>
      <c r="B4729" s="1" t="s">
        <v>4293</v>
      </c>
      <c r="C4729" s="1" t="s">
        <v>13822</v>
      </c>
      <c r="E4729" s="1" t="s">
        <v>13822</v>
      </c>
    </row>
    <row r="4730" spans="1:5" x14ac:dyDescent="0.45">
      <c r="A4730" s="1" t="s">
        <v>4292</v>
      </c>
      <c r="B4730" s="1" t="s">
        <v>4293</v>
      </c>
      <c r="C4730" s="1" t="s">
        <v>4294</v>
      </c>
      <c r="E4730" s="1" t="s">
        <v>4295</v>
      </c>
    </row>
    <row r="4731" spans="1:5" x14ac:dyDescent="0.45">
      <c r="A4731" s="1" t="s">
        <v>4292</v>
      </c>
      <c r="B4731" s="1" t="s">
        <v>4293</v>
      </c>
      <c r="C4731" s="1" t="s">
        <v>4296</v>
      </c>
      <c r="E4731" s="1" t="s">
        <v>4295</v>
      </c>
    </row>
    <row r="4732" spans="1:5" x14ac:dyDescent="0.45">
      <c r="A4732" s="1" t="s">
        <v>4292</v>
      </c>
      <c r="B4732" s="1" t="s">
        <v>4293</v>
      </c>
      <c r="C4732" s="1" t="s">
        <v>4965</v>
      </c>
      <c r="E4732" s="1" t="s">
        <v>4966</v>
      </c>
    </row>
    <row r="4733" spans="1:5" x14ac:dyDescent="0.45">
      <c r="A4733" s="1" t="s">
        <v>4292</v>
      </c>
      <c r="B4733" s="1" t="s">
        <v>4293</v>
      </c>
      <c r="C4733" s="1" t="s">
        <v>4967</v>
      </c>
      <c r="E4733" s="1" t="s">
        <v>4966</v>
      </c>
    </row>
    <row r="4734" spans="1:5" x14ac:dyDescent="0.45">
      <c r="A4734" s="1" t="s">
        <v>4292</v>
      </c>
      <c r="B4734" s="1" t="s">
        <v>4293</v>
      </c>
      <c r="C4734" s="1" t="s">
        <v>4968</v>
      </c>
      <c r="E4734" s="1" t="s">
        <v>4966</v>
      </c>
    </row>
    <row r="4735" spans="1:5" x14ac:dyDescent="0.45">
      <c r="A4735" s="1" t="s">
        <v>4292</v>
      </c>
      <c r="B4735" s="1" t="s">
        <v>4293</v>
      </c>
      <c r="C4735" s="1" t="s">
        <v>4969</v>
      </c>
      <c r="E4735" s="1" t="s">
        <v>4966</v>
      </c>
    </row>
    <row r="4736" spans="1:5" x14ac:dyDescent="0.45">
      <c r="A4736" s="1" t="s">
        <v>4292</v>
      </c>
      <c r="B4736" s="1" t="s">
        <v>4293</v>
      </c>
      <c r="C4736" s="1" t="s">
        <v>4970</v>
      </c>
      <c r="E4736" s="1" t="s">
        <v>4971</v>
      </c>
    </row>
    <row r="4737" spans="1:5" x14ac:dyDescent="0.45">
      <c r="A4737" s="1" t="s">
        <v>4292</v>
      </c>
      <c r="B4737" s="1" t="s">
        <v>4293</v>
      </c>
      <c r="C4737" s="1" t="s">
        <v>4972</v>
      </c>
      <c r="E4737" s="1" t="s">
        <v>4971</v>
      </c>
    </row>
    <row r="4738" spans="1:5" x14ac:dyDescent="0.45">
      <c r="A4738" s="1" t="s">
        <v>4292</v>
      </c>
      <c r="B4738" s="1" t="s">
        <v>4293</v>
      </c>
      <c r="C4738" s="1" t="s">
        <v>4973</v>
      </c>
      <c r="E4738" s="1" t="s">
        <v>4971</v>
      </c>
    </row>
    <row r="4739" spans="1:5" x14ac:dyDescent="0.45">
      <c r="A4739" s="1" t="s">
        <v>4292</v>
      </c>
      <c r="B4739" s="1" t="s">
        <v>4293</v>
      </c>
      <c r="C4739" s="1" t="s">
        <v>4974</v>
      </c>
      <c r="E4739" s="1" t="s">
        <v>4971</v>
      </c>
    </row>
    <row r="4740" spans="1:5" x14ac:dyDescent="0.45">
      <c r="A4740" s="1" t="s">
        <v>4292</v>
      </c>
      <c r="B4740" s="1" t="s">
        <v>4293</v>
      </c>
      <c r="C4740" s="1" t="s">
        <v>4975</v>
      </c>
      <c r="E4740" s="1" t="s">
        <v>4971</v>
      </c>
    </row>
    <row r="4741" spans="1:5" x14ac:dyDescent="0.45">
      <c r="A4741" s="1" t="s">
        <v>4292</v>
      </c>
      <c r="B4741" s="1" t="s">
        <v>4293</v>
      </c>
      <c r="C4741" s="1" t="s">
        <v>4976</v>
      </c>
      <c r="E4741" s="1" t="s">
        <v>4971</v>
      </c>
    </row>
    <row r="4742" spans="1:5" x14ac:dyDescent="0.45">
      <c r="A4742" s="1" t="s">
        <v>4292</v>
      </c>
      <c r="B4742" s="1" t="s">
        <v>4293</v>
      </c>
      <c r="C4742" s="1" t="s">
        <v>4977</v>
      </c>
      <c r="E4742" s="1" t="s">
        <v>4971</v>
      </c>
    </row>
    <row r="4743" spans="1:5" x14ac:dyDescent="0.45">
      <c r="A4743" s="1" t="s">
        <v>4292</v>
      </c>
      <c r="B4743" s="1" t="s">
        <v>4293</v>
      </c>
      <c r="C4743" s="1" t="s">
        <v>4978</v>
      </c>
      <c r="E4743" s="1" t="s">
        <v>4971</v>
      </c>
    </row>
    <row r="4744" spans="1:5" x14ac:dyDescent="0.45">
      <c r="A4744" s="1" t="s">
        <v>4292</v>
      </c>
      <c r="B4744" s="1" t="s">
        <v>4293</v>
      </c>
      <c r="C4744" s="1" t="s">
        <v>4979</v>
      </c>
      <c r="E4744" s="1" t="s">
        <v>4971</v>
      </c>
    </row>
    <row r="4745" spans="1:5" x14ac:dyDescent="0.45">
      <c r="A4745" s="1" t="s">
        <v>4292</v>
      </c>
      <c r="B4745" s="1" t="s">
        <v>4293</v>
      </c>
      <c r="C4745" s="1" t="s">
        <v>4980</v>
      </c>
      <c r="E4745" s="1" t="s">
        <v>4971</v>
      </c>
    </row>
    <row r="4746" spans="1:5" x14ac:dyDescent="0.45">
      <c r="A4746" s="1" t="s">
        <v>4292</v>
      </c>
      <c r="B4746" s="1" t="s">
        <v>4293</v>
      </c>
      <c r="C4746" s="1" t="s">
        <v>4981</v>
      </c>
      <c r="E4746" s="1" t="s">
        <v>4971</v>
      </c>
    </row>
    <row r="4747" spans="1:5" x14ac:dyDescent="0.45">
      <c r="A4747" s="1" t="s">
        <v>4292</v>
      </c>
      <c r="B4747" s="1" t="s">
        <v>4293</v>
      </c>
      <c r="C4747" s="1" t="s">
        <v>4982</v>
      </c>
      <c r="E4747" s="1" t="s">
        <v>4971</v>
      </c>
    </row>
    <row r="4748" spans="1:5" x14ac:dyDescent="0.45">
      <c r="A4748" s="1" t="s">
        <v>4292</v>
      </c>
      <c r="B4748" s="1" t="s">
        <v>4293</v>
      </c>
      <c r="C4748" s="1" t="s">
        <v>5666</v>
      </c>
      <c r="E4748" s="1" t="s">
        <v>5666</v>
      </c>
    </row>
    <row r="4749" spans="1:5" x14ac:dyDescent="0.45">
      <c r="A4749" s="1" t="s">
        <v>4292</v>
      </c>
      <c r="B4749" s="1" t="s">
        <v>4293</v>
      </c>
      <c r="C4749" s="1" t="s">
        <v>5667</v>
      </c>
      <c r="E4749" s="1" t="s">
        <v>5668</v>
      </c>
    </row>
    <row r="4750" spans="1:5" x14ac:dyDescent="0.45">
      <c r="A4750" s="1" t="s">
        <v>4292</v>
      </c>
      <c r="B4750" s="1" t="s">
        <v>4293</v>
      </c>
      <c r="C4750" s="1" t="s">
        <v>5669</v>
      </c>
      <c r="E4750" s="1" t="s">
        <v>5668</v>
      </c>
    </row>
    <row r="4751" spans="1:5" x14ac:dyDescent="0.45">
      <c r="A4751" s="1" t="s">
        <v>4292</v>
      </c>
      <c r="B4751" s="1" t="s">
        <v>4293</v>
      </c>
      <c r="C4751" s="1" t="s">
        <v>5670</v>
      </c>
      <c r="E4751" s="1" t="s">
        <v>5668</v>
      </c>
    </row>
    <row r="4752" spans="1:5" x14ac:dyDescent="0.45">
      <c r="A4752" s="1" t="s">
        <v>4292</v>
      </c>
      <c r="B4752" s="1" t="s">
        <v>4293</v>
      </c>
      <c r="C4752" s="1" t="s">
        <v>5671</v>
      </c>
      <c r="E4752" s="1" t="s">
        <v>5668</v>
      </c>
    </row>
    <row r="4753" spans="1:5" x14ac:dyDescent="0.45">
      <c r="A4753" s="1" t="s">
        <v>4292</v>
      </c>
      <c r="B4753" s="1" t="s">
        <v>4293</v>
      </c>
      <c r="C4753" s="1" t="s">
        <v>5672</v>
      </c>
      <c r="E4753" s="1" t="s">
        <v>5668</v>
      </c>
    </row>
    <row r="4754" spans="1:5" x14ac:dyDescent="0.45">
      <c r="A4754" s="1" t="s">
        <v>4292</v>
      </c>
      <c r="B4754" s="1" t="s">
        <v>4293</v>
      </c>
      <c r="C4754" s="1" t="s">
        <v>5673</v>
      </c>
      <c r="E4754" s="1" t="s">
        <v>5668</v>
      </c>
    </row>
    <row r="4755" spans="1:5" x14ac:dyDescent="0.45">
      <c r="A4755" s="1" t="s">
        <v>4292</v>
      </c>
      <c r="B4755" s="1" t="s">
        <v>4293</v>
      </c>
      <c r="C4755" s="1" t="s">
        <v>7611</v>
      </c>
      <c r="E4755" s="1" t="s">
        <v>7611</v>
      </c>
    </row>
    <row r="4756" spans="1:5" x14ac:dyDescent="0.45">
      <c r="A4756" s="1" t="s">
        <v>4292</v>
      </c>
      <c r="B4756" s="1" t="s">
        <v>4293</v>
      </c>
      <c r="C4756" s="1" t="s">
        <v>7612</v>
      </c>
      <c r="E4756" s="1" t="s">
        <v>7612</v>
      </c>
    </row>
    <row r="4757" spans="1:5" x14ac:dyDescent="0.45">
      <c r="A4757" s="1" t="s">
        <v>4292</v>
      </c>
      <c r="B4757" s="1" t="s">
        <v>4293</v>
      </c>
      <c r="C4757" s="1" t="s">
        <v>8264</v>
      </c>
      <c r="E4757" s="1" t="s">
        <v>8264</v>
      </c>
    </row>
    <row r="4758" spans="1:5" x14ac:dyDescent="0.45">
      <c r="A4758" s="1" t="s">
        <v>4292</v>
      </c>
      <c r="B4758" s="1" t="s">
        <v>4293</v>
      </c>
      <c r="C4758" s="1" t="s">
        <v>8265</v>
      </c>
      <c r="E4758" s="1" t="s">
        <v>8265</v>
      </c>
    </row>
    <row r="4759" spans="1:5" x14ac:dyDescent="0.45">
      <c r="A4759" s="1" t="s">
        <v>4292</v>
      </c>
      <c r="B4759" s="1" t="s">
        <v>4293</v>
      </c>
      <c r="C4759" s="1" t="s">
        <v>8266</v>
      </c>
      <c r="E4759" s="1" t="s">
        <v>8266</v>
      </c>
    </row>
    <row r="4760" spans="1:5" x14ac:dyDescent="0.45">
      <c r="A4760" s="1" t="s">
        <v>4292</v>
      </c>
      <c r="B4760" s="1" t="s">
        <v>4293</v>
      </c>
      <c r="C4760" s="1" t="s">
        <v>8267</v>
      </c>
      <c r="E4760" s="1" t="s">
        <v>8267</v>
      </c>
    </row>
    <row r="4761" spans="1:5" x14ac:dyDescent="0.45">
      <c r="A4761" s="1" t="s">
        <v>4292</v>
      </c>
      <c r="B4761" s="1" t="s">
        <v>4293</v>
      </c>
      <c r="C4761" s="1" t="s">
        <v>8268</v>
      </c>
      <c r="E4761" s="1" t="s">
        <v>8268</v>
      </c>
    </row>
    <row r="4762" spans="1:5" x14ac:dyDescent="0.45">
      <c r="A4762" s="1" t="s">
        <v>4292</v>
      </c>
      <c r="B4762" s="1" t="s">
        <v>4293</v>
      </c>
      <c r="C4762" s="1" t="s">
        <v>8269</v>
      </c>
      <c r="E4762" s="1" t="s">
        <v>8269</v>
      </c>
    </row>
    <row r="4763" spans="1:5" x14ac:dyDescent="0.45">
      <c r="A4763" s="1" t="s">
        <v>4292</v>
      </c>
      <c r="B4763" s="1" t="s">
        <v>4293</v>
      </c>
      <c r="C4763" s="1" t="s">
        <v>8270</v>
      </c>
      <c r="E4763" s="1" t="s">
        <v>8271</v>
      </c>
    </row>
    <row r="4764" spans="1:5" x14ac:dyDescent="0.45">
      <c r="A4764" s="1" t="s">
        <v>4292</v>
      </c>
      <c r="B4764" s="1" t="s">
        <v>4293</v>
      </c>
      <c r="C4764" s="1" t="s">
        <v>8272</v>
      </c>
      <c r="E4764" s="1" t="s">
        <v>8271</v>
      </c>
    </row>
    <row r="4765" spans="1:5" x14ac:dyDescent="0.45">
      <c r="A4765" s="1" t="s">
        <v>4292</v>
      </c>
      <c r="B4765" s="1" t="s">
        <v>4293</v>
      </c>
      <c r="C4765" s="1" t="s">
        <v>8339</v>
      </c>
      <c r="E4765" s="1" t="s">
        <v>8336</v>
      </c>
    </row>
    <row r="4766" spans="1:5" x14ac:dyDescent="0.45">
      <c r="A4766" s="1" t="s">
        <v>4292</v>
      </c>
      <c r="B4766" s="1" t="s">
        <v>4293</v>
      </c>
      <c r="C4766" s="1" t="s">
        <v>8335</v>
      </c>
      <c r="E4766" s="1" t="s">
        <v>8336</v>
      </c>
    </row>
    <row r="4767" spans="1:5" x14ac:dyDescent="0.45">
      <c r="A4767" s="1" t="s">
        <v>4292</v>
      </c>
      <c r="B4767" s="1" t="s">
        <v>4293</v>
      </c>
      <c r="C4767" s="1" t="s">
        <v>8337</v>
      </c>
      <c r="E4767" s="1" t="s">
        <v>8336</v>
      </c>
    </row>
    <row r="4768" spans="1:5" x14ac:dyDescent="0.45">
      <c r="A4768" s="1" t="s">
        <v>4292</v>
      </c>
      <c r="B4768" s="1" t="s">
        <v>4293</v>
      </c>
      <c r="C4768" s="1" t="s">
        <v>8338</v>
      </c>
      <c r="E4768" s="1" t="s">
        <v>8336</v>
      </c>
    </row>
    <row r="4769" spans="1:5" x14ac:dyDescent="0.45">
      <c r="A4769" s="1" t="s">
        <v>4292</v>
      </c>
      <c r="B4769" s="1" t="s">
        <v>4293</v>
      </c>
      <c r="C4769" s="1" t="s">
        <v>14085</v>
      </c>
      <c r="E4769" s="1" t="s">
        <v>14085</v>
      </c>
    </row>
    <row r="4770" spans="1:5" x14ac:dyDescent="0.45">
      <c r="A4770" s="1" t="s">
        <v>5419</v>
      </c>
      <c r="B4770" s="1" t="s">
        <v>5420</v>
      </c>
      <c r="C4770" s="1" t="s">
        <v>5421</v>
      </c>
      <c r="E4770" s="1" t="s">
        <v>5422</v>
      </c>
    </row>
    <row r="4771" spans="1:5" x14ac:dyDescent="0.45">
      <c r="A4771" s="1" t="s">
        <v>5419</v>
      </c>
      <c r="B4771" s="1" t="s">
        <v>5420</v>
      </c>
      <c r="C4771" s="1" t="s">
        <v>5423</v>
      </c>
      <c r="E4771" s="1" t="s">
        <v>5422</v>
      </c>
    </row>
    <row r="4772" spans="1:5" x14ac:dyDescent="0.45">
      <c r="A4772" s="1" t="s">
        <v>5419</v>
      </c>
      <c r="B4772" s="1" t="s">
        <v>5420</v>
      </c>
      <c r="C4772" s="1" t="s">
        <v>5424</v>
      </c>
      <c r="E4772" s="1" t="s">
        <v>5422</v>
      </c>
    </row>
    <row r="4773" spans="1:5" x14ac:dyDescent="0.45">
      <c r="A4773" s="1" t="s">
        <v>5419</v>
      </c>
      <c r="B4773" s="1" t="s">
        <v>5420</v>
      </c>
      <c r="C4773" s="1" t="s">
        <v>9246</v>
      </c>
      <c r="E4773" s="1" t="s">
        <v>9247</v>
      </c>
    </row>
    <row r="4774" spans="1:5" x14ac:dyDescent="0.45">
      <c r="A4774" s="1" t="s">
        <v>5419</v>
      </c>
      <c r="B4774" s="1" t="s">
        <v>5420</v>
      </c>
      <c r="C4774" s="1" t="s">
        <v>9248</v>
      </c>
      <c r="E4774" s="1" t="s">
        <v>9249</v>
      </c>
    </row>
    <row r="4775" spans="1:5" x14ac:dyDescent="0.45">
      <c r="A4775" s="1" t="s">
        <v>5419</v>
      </c>
      <c r="B4775" s="1" t="s">
        <v>5420</v>
      </c>
      <c r="C4775" s="1" t="s">
        <v>11705</v>
      </c>
      <c r="E4775" s="1" t="s">
        <v>11706</v>
      </c>
    </row>
    <row r="4776" spans="1:5" x14ac:dyDescent="0.45">
      <c r="A4776" s="1" t="s">
        <v>5419</v>
      </c>
      <c r="B4776" s="1" t="s">
        <v>5420</v>
      </c>
      <c r="C4776" s="1" t="s">
        <v>11707</v>
      </c>
      <c r="E4776" s="1" t="s">
        <v>11706</v>
      </c>
    </row>
    <row r="4777" spans="1:5" x14ac:dyDescent="0.45">
      <c r="A4777" s="1" t="s">
        <v>3419</v>
      </c>
      <c r="B4777" s="1" t="s">
        <v>3420</v>
      </c>
      <c r="C4777" s="1" t="s">
        <v>3421</v>
      </c>
      <c r="E4777" s="1" t="s">
        <v>3422</v>
      </c>
    </row>
    <row r="4778" spans="1:5" x14ac:dyDescent="0.45">
      <c r="A4778" s="1" t="s">
        <v>3419</v>
      </c>
      <c r="B4778" s="1" t="s">
        <v>3420</v>
      </c>
      <c r="C4778" s="1" t="s">
        <v>8093</v>
      </c>
      <c r="E4778" s="1" t="s">
        <v>8093</v>
      </c>
    </row>
    <row r="4779" spans="1:5" x14ac:dyDescent="0.45">
      <c r="A4779" s="1" t="s">
        <v>3419</v>
      </c>
      <c r="B4779" s="1" t="s">
        <v>3420</v>
      </c>
      <c r="C4779" s="1" t="s">
        <v>8094</v>
      </c>
      <c r="E4779" s="1" t="s">
        <v>8095</v>
      </c>
    </row>
    <row r="4780" spans="1:5" x14ac:dyDescent="0.45">
      <c r="A4780" s="1" t="s">
        <v>3419</v>
      </c>
      <c r="B4780" s="1" t="s">
        <v>3420</v>
      </c>
      <c r="C4780" s="1" t="s">
        <v>8096</v>
      </c>
      <c r="E4780" s="1" t="s">
        <v>8097</v>
      </c>
    </row>
    <row r="4781" spans="1:5" x14ac:dyDescent="0.45">
      <c r="A4781" s="1" t="s">
        <v>3419</v>
      </c>
      <c r="B4781" s="1" t="s">
        <v>3420</v>
      </c>
      <c r="C4781" s="1" t="s">
        <v>11252</v>
      </c>
      <c r="E4781" s="1" t="s">
        <v>11253</v>
      </c>
    </row>
    <row r="4782" spans="1:5" x14ac:dyDescent="0.45">
      <c r="A4782" s="1" t="s">
        <v>3419</v>
      </c>
      <c r="B4782" s="1" t="s">
        <v>3420</v>
      </c>
      <c r="C4782" s="1" t="s">
        <v>12748</v>
      </c>
      <c r="E4782" s="1" t="s">
        <v>12749</v>
      </c>
    </row>
    <row r="4783" spans="1:5" x14ac:dyDescent="0.45">
      <c r="A4783" s="1" t="s">
        <v>3419</v>
      </c>
      <c r="B4783" s="1" t="s">
        <v>3420</v>
      </c>
      <c r="C4783" s="1" t="s">
        <v>13568</v>
      </c>
      <c r="E4783" s="1" t="s">
        <v>14426</v>
      </c>
    </row>
    <row r="4784" spans="1:5" x14ac:dyDescent="0.45">
      <c r="A4784" s="1" t="s">
        <v>670</v>
      </c>
      <c r="B4784" s="1" t="s">
        <v>671</v>
      </c>
      <c r="C4784" s="1" t="s">
        <v>672</v>
      </c>
      <c r="E4784" s="1" t="s">
        <v>673</v>
      </c>
    </row>
    <row r="4785" spans="1:5" x14ac:dyDescent="0.45">
      <c r="A4785" s="1" t="s">
        <v>670</v>
      </c>
      <c r="B4785" s="1" t="s">
        <v>671</v>
      </c>
      <c r="C4785" s="1" t="s">
        <v>1620</v>
      </c>
      <c r="E4785" s="1" t="s">
        <v>1621</v>
      </c>
    </row>
    <row r="4786" spans="1:5" x14ac:dyDescent="0.45">
      <c r="A4786" s="1" t="s">
        <v>670</v>
      </c>
      <c r="B4786" s="1" t="s">
        <v>671</v>
      </c>
      <c r="C4786" s="1" t="s">
        <v>3481</v>
      </c>
      <c r="E4786" s="1" t="s">
        <v>3482</v>
      </c>
    </row>
    <row r="4787" spans="1:5" x14ac:dyDescent="0.45">
      <c r="A4787" s="1" t="s">
        <v>670</v>
      </c>
      <c r="B4787" s="1" t="s">
        <v>671</v>
      </c>
      <c r="C4787" s="1" t="s">
        <v>3483</v>
      </c>
      <c r="E4787" s="1" t="s">
        <v>3482</v>
      </c>
    </row>
    <row r="4788" spans="1:5" x14ac:dyDescent="0.45">
      <c r="A4788" s="1" t="s">
        <v>670</v>
      </c>
      <c r="B4788" s="1" t="s">
        <v>671</v>
      </c>
      <c r="C4788" s="1" t="s">
        <v>3484</v>
      </c>
      <c r="E4788" s="1" t="s">
        <v>3482</v>
      </c>
    </row>
    <row r="4789" spans="1:5" x14ac:dyDescent="0.45">
      <c r="A4789" s="1" t="s">
        <v>670</v>
      </c>
      <c r="B4789" s="1" t="s">
        <v>671</v>
      </c>
      <c r="C4789" s="1" t="s">
        <v>3485</v>
      </c>
      <c r="E4789" s="1" t="s">
        <v>3482</v>
      </c>
    </row>
    <row r="4790" spans="1:5" x14ac:dyDescent="0.45">
      <c r="A4790" s="1" t="s">
        <v>670</v>
      </c>
      <c r="B4790" s="1" t="s">
        <v>671</v>
      </c>
      <c r="C4790" s="1" t="s">
        <v>3486</v>
      </c>
      <c r="E4790" s="1" t="s">
        <v>3482</v>
      </c>
    </row>
    <row r="4791" spans="1:5" x14ac:dyDescent="0.45">
      <c r="A4791" s="1" t="s">
        <v>670</v>
      </c>
      <c r="B4791" s="1" t="s">
        <v>671</v>
      </c>
      <c r="C4791" s="1" t="s">
        <v>4141</v>
      </c>
      <c r="E4791" s="1" t="s">
        <v>4142</v>
      </c>
    </row>
    <row r="4792" spans="1:5" x14ac:dyDescent="0.45">
      <c r="A4792" s="1" t="s">
        <v>670</v>
      </c>
      <c r="B4792" s="1" t="s">
        <v>671</v>
      </c>
      <c r="C4792" s="1" t="s">
        <v>4517</v>
      </c>
      <c r="E4792" s="1" t="s">
        <v>4518</v>
      </c>
    </row>
    <row r="4793" spans="1:5" x14ac:dyDescent="0.45">
      <c r="A4793" s="1" t="s">
        <v>670</v>
      </c>
      <c r="B4793" s="1" t="s">
        <v>671</v>
      </c>
      <c r="C4793" s="1" t="s">
        <v>4840</v>
      </c>
      <c r="E4793" s="1" t="s">
        <v>4840</v>
      </c>
    </row>
    <row r="4794" spans="1:5" x14ac:dyDescent="0.45">
      <c r="A4794" s="1" t="s">
        <v>670</v>
      </c>
      <c r="B4794" s="1" t="s">
        <v>671</v>
      </c>
      <c r="C4794" s="1" t="s">
        <v>6470</v>
      </c>
      <c r="E4794" s="1" t="s">
        <v>6471</v>
      </c>
    </row>
    <row r="4795" spans="1:5" x14ac:dyDescent="0.45">
      <c r="A4795" s="1" t="s">
        <v>670</v>
      </c>
      <c r="B4795" s="1" t="s">
        <v>671</v>
      </c>
      <c r="C4795" s="1" t="s">
        <v>6500</v>
      </c>
      <c r="E4795" s="1" t="s">
        <v>6500</v>
      </c>
    </row>
    <row r="4796" spans="1:5" x14ac:dyDescent="0.45">
      <c r="A4796" s="1" t="s">
        <v>670</v>
      </c>
      <c r="B4796" s="1" t="s">
        <v>671</v>
      </c>
      <c r="C4796" s="1" t="s">
        <v>9382</v>
      </c>
      <c r="E4796" s="1" t="s">
        <v>9383</v>
      </c>
    </row>
    <row r="4797" spans="1:5" x14ac:dyDescent="0.45">
      <c r="A4797" s="1" t="s">
        <v>670</v>
      </c>
      <c r="B4797" s="1" t="s">
        <v>671</v>
      </c>
      <c r="C4797" s="1" t="s">
        <v>9384</v>
      </c>
      <c r="E4797" s="1" t="s">
        <v>9385</v>
      </c>
    </row>
    <row r="4798" spans="1:5" x14ac:dyDescent="0.45">
      <c r="A4798" s="1" t="s">
        <v>670</v>
      </c>
      <c r="B4798" s="1" t="s">
        <v>671</v>
      </c>
      <c r="C4798" s="1" t="s">
        <v>9688</v>
      </c>
      <c r="E4798" s="1" t="s">
        <v>9689</v>
      </c>
    </row>
    <row r="4799" spans="1:5" x14ac:dyDescent="0.45">
      <c r="A4799" s="1" t="s">
        <v>670</v>
      </c>
      <c r="B4799" s="1" t="s">
        <v>671</v>
      </c>
      <c r="C4799" s="1" t="s">
        <v>9690</v>
      </c>
      <c r="E4799" s="1" t="s">
        <v>9691</v>
      </c>
    </row>
    <row r="4800" spans="1:5" x14ac:dyDescent="0.45">
      <c r="A4800" s="1" t="s">
        <v>670</v>
      </c>
      <c r="B4800" s="1" t="s">
        <v>671</v>
      </c>
      <c r="C4800" s="1" t="s">
        <v>9696</v>
      </c>
      <c r="E4800" s="1" t="s">
        <v>9697</v>
      </c>
    </row>
    <row r="4801" spans="1:5" x14ac:dyDescent="0.45">
      <c r="A4801" s="1" t="s">
        <v>670</v>
      </c>
      <c r="B4801" s="1" t="s">
        <v>671</v>
      </c>
      <c r="C4801" s="1" t="s">
        <v>9698</v>
      </c>
      <c r="E4801" s="1" t="s">
        <v>9699</v>
      </c>
    </row>
    <row r="4802" spans="1:5" x14ac:dyDescent="0.45">
      <c r="A4802" s="1" t="s">
        <v>670</v>
      </c>
      <c r="B4802" s="1" t="s">
        <v>671</v>
      </c>
      <c r="C4802" s="1" t="s">
        <v>9694</v>
      </c>
      <c r="E4802" s="1" t="s">
        <v>9695</v>
      </c>
    </row>
    <row r="4803" spans="1:5" x14ac:dyDescent="0.45">
      <c r="A4803" s="1" t="s">
        <v>670</v>
      </c>
      <c r="B4803" s="1" t="s">
        <v>671</v>
      </c>
      <c r="C4803" s="1" t="s">
        <v>9700</v>
      </c>
      <c r="E4803" s="1" t="s">
        <v>9701</v>
      </c>
    </row>
    <row r="4804" spans="1:5" x14ac:dyDescent="0.45">
      <c r="A4804" s="1" t="s">
        <v>670</v>
      </c>
      <c r="B4804" s="1" t="s">
        <v>671</v>
      </c>
      <c r="C4804" s="1" t="s">
        <v>9702</v>
      </c>
      <c r="E4804" s="1" t="s">
        <v>9703</v>
      </c>
    </row>
    <row r="4805" spans="1:5" x14ac:dyDescent="0.45">
      <c r="A4805" s="1" t="s">
        <v>670</v>
      </c>
      <c r="B4805" s="1" t="s">
        <v>671</v>
      </c>
      <c r="C4805" s="1" t="s">
        <v>9704</v>
      </c>
      <c r="E4805" s="1" t="s">
        <v>9705</v>
      </c>
    </row>
    <row r="4806" spans="1:5" x14ac:dyDescent="0.45">
      <c r="A4806" s="1" t="s">
        <v>670</v>
      </c>
      <c r="B4806" s="1" t="s">
        <v>671</v>
      </c>
      <c r="C4806" s="1" t="s">
        <v>9706</v>
      </c>
      <c r="E4806" s="1" t="s">
        <v>9707</v>
      </c>
    </row>
    <row r="4807" spans="1:5" x14ac:dyDescent="0.45">
      <c r="A4807" s="1" t="s">
        <v>670</v>
      </c>
      <c r="B4807" s="1" t="s">
        <v>671</v>
      </c>
      <c r="C4807" s="1" t="s">
        <v>9708</v>
      </c>
      <c r="E4807" s="1" t="s">
        <v>9707</v>
      </c>
    </row>
    <row r="4808" spans="1:5" x14ac:dyDescent="0.45">
      <c r="A4808" s="1" t="s">
        <v>670</v>
      </c>
      <c r="B4808" s="1" t="s">
        <v>671</v>
      </c>
      <c r="C4808" s="1" t="s">
        <v>9709</v>
      </c>
      <c r="E4808" s="1" t="s">
        <v>9707</v>
      </c>
    </row>
    <row r="4809" spans="1:5" x14ac:dyDescent="0.45">
      <c r="A4809" s="1" t="s">
        <v>670</v>
      </c>
      <c r="B4809" s="1" t="s">
        <v>671</v>
      </c>
      <c r="C4809" s="1" t="s">
        <v>9710</v>
      </c>
      <c r="E4809" s="1" t="s">
        <v>9711</v>
      </c>
    </row>
    <row r="4810" spans="1:5" x14ac:dyDescent="0.45">
      <c r="A4810" s="1" t="s">
        <v>670</v>
      </c>
      <c r="B4810" s="1" t="s">
        <v>671</v>
      </c>
      <c r="C4810" s="1" t="s">
        <v>9712</v>
      </c>
      <c r="E4810" s="1" t="s">
        <v>9713</v>
      </c>
    </row>
    <row r="4811" spans="1:5" x14ac:dyDescent="0.45">
      <c r="A4811" s="1" t="s">
        <v>670</v>
      </c>
      <c r="B4811" s="1" t="s">
        <v>671</v>
      </c>
      <c r="C4811" s="1" t="s">
        <v>9714</v>
      </c>
      <c r="E4811" s="1" t="s">
        <v>9715</v>
      </c>
    </row>
    <row r="4812" spans="1:5" x14ac:dyDescent="0.45">
      <c r="A4812" s="1" t="s">
        <v>670</v>
      </c>
      <c r="B4812" s="1" t="s">
        <v>671</v>
      </c>
      <c r="C4812" s="1" t="s">
        <v>9716</v>
      </c>
      <c r="E4812" s="1" t="s">
        <v>9717</v>
      </c>
    </row>
    <row r="4813" spans="1:5" x14ac:dyDescent="0.45">
      <c r="A4813" s="1" t="s">
        <v>670</v>
      </c>
      <c r="B4813" s="1" t="s">
        <v>671</v>
      </c>
      <c r="C4813" s="1" t="s">
        <v>9721</v>
      </c>
      <c r="E4813" s="1" t="s">
        <v>9722</v>
      </c>
    </row>
    <row r="4814" spans="1:5" x14ac:dyDescent="0.45">
      <c r="A4814" s="1" t="s">
        <v>670</v>
      </c>
      <c r="B4814" s="1" t="s">
        <v>671</v>
      </c>
      <c r="C4814" s="1" t="s">
        <v>9723</v>
      </c>
      <c r="E4814" s="1" t="s">
        <v>9724</v>
      </c>
    </row>
    <row r="4815" spans="1:5" x14ac:dyDescent="0.45">
      <c r="A4815" s="1" t="s">
        <v>670</v>
      </c>
      <c r="B4815" s="1" t="s">
        <v>671</v>
      </c>
      <c r="C4815" s="1" t="s">
        <v>10418</v>
      </c>
      <c r="E4815" s="1" t="s">
        <v>10419</v>
      </c>
    </row>
    <row r="4816" spans="1:5" x14ac:dyDescent="0.45">
      <c r="A4816" s="1" t="s">
        <v>670</v>
      </c>
      <c r="B4816" s="1" t="s">
        <v>671</v>
      </c>
      <c r="C4816" s="1" t="s">
        <v>11148</v>
      </c>
      <c r="E4816" s="1" t="s">
        <v>11149</v>
      </c>
    </row>
    <row r="4817" spans="1:5" x14ac:dyDescent="0.45">
      <c r="A4817" s="1" t="s">
        <v>670</v>
      </c>
      <c r="B4817" s="1" t="s">
        <v>671</v>
      </c>
      <c r="C4817" s="1" t="s">
        <v>11150</v>
      </c>
      <c r="E4817" s="1" t="s">
        <v>11151</v>
      </c>
    </row>
    <row r="4818" spans="1:5" x14ac:dyDescent="0.45">
      <c r="A4818" s="1" t="s">
        <v>670</v>
      </c>
      <c r="B4818" s="1" t="s">
        <v>671</v>
      </c>
      <c r="C4818" s="1" t="s">
        <v>11152</v>
      </c>
      <c r="E4818" s="1" t="s">
        <v>11153</v>
      </c>
    </row>
    <row r="4819" spans="1:5" x14ac:dyDescent="0.45">
      <c r="A4819" s="1" t="s">
        <v>670</v>
      </c>
      <c r="B4819" s="1" t="s">
        <v>671</v>
      </c>
      <c r="C4819" s="1" t="s">
        <v>11157</v>
      </c>
      <c r="E4819" s="1" t="s">
        <v>11158</v>
      </c>
    </row>
    <row r="4820" spans="1:5" x14ac:dyDescent="0.45">
      <c r="A4820" s="1" t="s">
        <v>670</v>
      </c>
      <c r="B4820" s="1" t="s">
        <v>671</v>
      </c>
      <c r="C4820" s="1" t="s">
        <v>11154</v>
      </c>
      <c r="E4820" s="1" t="s">
        <v>11155</v>
      </c>
    </row>
    <row r="4821" spans="1:5" x14ac:dyDescent="0.45">
      <c r="A4821" s="1" t="s">
        <v>670</v>
      </c>
      <c r="B4821" s="1" t="s">
        <v>671</v>
      </c>
      <c r="C4821" s="1" t="s">
        <v>11156</v>
      </c>
      <c r="E4821" s="1" t="s">
        <v>11155</v>
      </c>
    </row>
    <row r="4822" spans="1:5" x14ac:dyDescent="0.45">
      <c r="A4822" s="1" t="s">
        <v>670</v>
      </c>
      <c r="B4822" s="1" t="s">
        <v>671</v>
      </c>
      <c r="C4822" s="1" t="s">
        <v>11159</v>
      </c>
      <c r="E4822" s="1" t="s">
        <v>11160</v>
      </c>
    </row>
    <row r="4823" spans="1:5" x14ac:dyDescent="0.45">
      <c r="A4823" s="1" t="s">
        <v>670</v>
      </c>
      <c r="B4823" s="1" t="s">
        <v>671</v>
      </c>
      <c r="C4823" s="1" t="s">
        <v>11161</v>
      </c>
      <c r="E4823" s="1" t="s">
        <v>11162</v>
      </c>
    </row>
    <row r="4824" spans="1:5" x14ac:dyDescent="0.45">
      <c r="A4824" s="1" t="s">
        <v>670</v>
      </c>
      <c r="B4824" s="1" t="s">
        <v>671</v>
      </c>
      <c r="C4824" s="1" t="s">
        <v>11163</v>
      </c>
      <c r="E4824" s="1" t="s">
        <v>11162</v>
      </c>
    </row>
    <row r="4825" spans="1:5" x14ac:dyDescent="0.45">
      <c r="A4825" s="1" t="s">
        <v>670</v>
      </c>
      <c r="B4825" s="1" t="s">
        <v>671</v>
      </c>
      <c r="C4825" s="1" t="s">
        <v>11164</v>
      </c>
      <c r="E4825" s="1" t="s">
        <v>11165</v>
      </c>
    </row>
    <row r="4826" spans="1:5" x14ac:dyDescent="0.45">
      <c r="A4826" s="1" t="s">
        <v>670</v>
      </c>
      <c r="B4826" s="1" t="s">
        <v>671</v>
      </c>
      <c r="C4826" s="1" t="s">
        <v>11166</v>
      </c>
      <c r="E4826" s="1" t="s">
        <v>11167</v>
      </c>
    </row>
    <row r="4827" spans="1:5" x14ac:dyDescent="0.45">
      <c r="A4827" s="1" t="s">
        <v>670</v>
      </c>
      <c r="B4827" s="1" t="s">
        <v>671</v>
      </c>
      <c r="C4827" s="1" t="s">
        <v>11168</v>
      </c>
      <c r="E4827" s="1" t="s">
        <v>11169</v>
      </c>
    </row>
    <row r="4828" spans="1:5" x14ac:dyDescent="0.45">
      <c r="A4828" s="1" t="s">
        <v>670</v>
      </c>
      <c r="B4828" s="1" t="s">
        <v>671</v>
      </c>
      <c r="C4828" s="1" t="s">
        <v>11170</v>
      </c>
      <c r="E4828" s="1" t="s">
        <v>11171</v>
      </c>
    </row>
    <row r="4829" spans="1:5" x14ac:dyDescent="0.45">
      <c r="A4829" s="1" t="s">
        <v>670</v>
      </c>
      <c r="B4829" s="1" t="s">
        <v>671</v>
      </c>
      <c r="C4829" s="1" t="s">
        <v>11172</v>
      </c>
      <c r="E4829" s="1" t="s">
        <v>11173</v>
      </c>
    </row>
    <row r="4830" spans="1:5" x14ac:dyDescent="0.45">
      <c r="A4830" s="1" t="s">
        <v>1602</v>
      </c>
      <c r="B4830" s="1" t="s">
        <v>1603</v>
      </c>
      <c r="C4830" s="1" t="s">
        <v>1604</v>
      </c>
      <c r="E4830" s="1" t="s">
        <v>1605</v>
      </c>
    </row>
    <row r="4831" spans="1:5" x14ac:dyDescent="0.45">
      <c r="A4831" s="1" t="s">
        <v>1602</v>
      </c>
      <c r="B4831" s="1" t="s">
        <v>1603</v>
      </c>
      <c r="C4831" s="1" t="s">
        <v>1606</v>
      </c>
      <c r="E4831" s="1" t="s">
        <v>1605</v>
      </c>
    </row>
    <row r="4832" spans="1:5" x14ac:dyDescent="0.45">
      <c r="A4832" s="1" t="s">
        <v>1602</v>
      </c>
      <c r="B4832" s="1" t="s">
        <v>1603</v>
      </c>
      <c r="C4832" s="1" t="s">
        <v>1607</v>
      </c>
      <c r="E4832" s="1" t="s">
        <v>1605</v>
      </c>
    </row>
    <row r="4833" spans="1:5" x14ac:dyDescent="0.45">
      <c r="A4833" s="1" t="s">
        <v>1602</v>
      </c>
      <c r="B4833" s="1" t="s">
        <v>1603</v>
      </c>
      <c r="C4833" s="1" t="s">
        <v>1608</v>
      </c>
      <c r="E4833" s="1" t="s">
        <v>1609</v>
      </c>
    </row>
    <row r="4834" spans="1:5" x14ac:dyDescent="0.45">
      <c r="A4834" s="1" t="s">
        <v>1602</v>
      </c>
      <c r="B4834" s="1" t="s">
        <v>1603</v>
      </c>
      <c r="C4834" s="1" t="s">
        <v>1610</v>
      </c>
      <c r="E4834" s="1" t="s">
        <v>1611</v>
      </c>
    </row>
    <row r="4835" spans="1:5" x14ac:dyDescent="0.45">
      <c r="A4835" s="1" t="s">
        <v>1602</v>
      </c>
      <c r="B4835" s="1" t="s">
        <v>1603</v>
      </c>
      <c r="C4835" s="1" t="s">
        <v>1612</v>
      </c>
      <c r="E4835" s="1" t="s">
        <v>1613</v>
      </c>
    </row>
    <row r="4836" spans="1:5" x14ac:dyDescent="0.45">
      <c r="A4836" s="1" t="s">
        <v>1602</v>
      </c>
      <c r="B4836" s="1" t="s">
        <v>1603</v>
      </c>
      <c r="C4836" s="1" t="s">
        <v>1614</v>
      </c>
      <c r="E4836" s="1" t="s">
        <v>1613</v>
      </c>
    </row>
    <row r="4837" spans="1:5" x14ac:dyDescent="0.45">
      <c r="A4837" s="1" t="s">
        <v>1602</v>
      </c>
      <c r="B4837" s="1" t="s">
        <v>1603</v>
      </c>
      <c r="C4837" s="1" t="s">
        <v>1615</v>
      </c>
      <c r="E4837" s="1" t="s">
        <v>1613</v>
      </c>
    </row>
    <row r="4838" spans="1:5" x14ac:dyDescent="0.45">
      <c r="A4838" s="1" t="s">
        <v>1602</v>
      </c>
      <c r="B4838" s="1" t="s">
        <v>1603</v>
      </c>
      <c r="C4838" s="1" t="s">
        <v>1616</v>
      </c>
      <c r="E4838" s="1" t="s">
        <v>1613</v>
      </c>
    </row>
    <row r="4839" spans="1:5" x14ac:dyDescent="0.45">
      <c r="A4839" s="1" t="s">
        <v>1602</v>
      </c>
      <c r="B4839" s="1" t="s">
        <v>1603</v>
      </c>
      <c r="C4839" s="1" t="s">
        <v>1617</v>
      </c>
      <c r="E4839" s="1" t="s">
        <v>1618</v>
      </c>
    </row>
    <row r="4840" spans="1:5" x14ac:dyDescent="0.45">
      <c r="A4840" s="1" t="s">
        <v>1602</v>
      </c>
      <c r="B4840" s="1" t="s">
        <v>1603</v>
      </c>
      <c r="C4840" s="1" t="s">
        <v>1619</v>
      </c>
      <c r="E4840" s="1" t="s">
        <v>1618</v>
      </c>
    </row>
    <row r="4841" spans="1:5" x14ac:dyDescent="0.45">
      <c r="A4841" s="1" t="s">
        <v>1602</v>
      </c>
      <c r="B4841" s="1" t="s">
        <v>1603</v>
      </c>
      <c r="C4841" s="1" t="s">
        <v>13870</v>
      </c>
      <c r="E4841" s="1" t="s">
        <v>13871</v>
      </c>
    </row>
    <row r="4842" spans="1:5" x14ac:dyDescent="0.45">
      <c r="A4842" s="1" t="s">
        <v>1602</v>
      </c>
      <c r="B4842" s="1" t="s">
        <v>1603</v>
      </c>
      <c r="C4842" s="1" t="s">
        <v>4286</v>
      </c>
      <c r="E4842" s="1" t="s">
        <v>4287</v>
      </c>
    </row>
    <row r="4843" spans="1:5" x14ac:dyDescent="0.45">
      <c r="A4843" s="1" t="s">
        <v>1602</v>
      </c>
      <c r="B4843" s="1" t="s">
        <v>1603</v>
      </c>
      <c r="C4843" s="1" t="s">
        <v>7335</v>
      </c>
      <c r="E4843" s="1" t="s">
        <v>7336</v>
      </c>
    </row>
    <row r="4844" spans="1:5" x14ac:dyDescent="0.45">
      <c r="A4844" s="1" t="s">
        <v>1602</v>
      </c>
      <c r="B4844" s="1" t="s">
        <v>1603</v>
      </c>
      <c r="C4844" s="1" t="s">
        <v>7292</v>
      </c>
      <c r="E4844" s="1" t="s">
        <v>7293</v>
      </c>
    </row>
    <row r="4845" spans="1:5" x14ac:dyDescent="0.45">
      <c r="A4845" s="1" t="s">
        <v>1602</v>
      </c>
      <c r="B4845" s="1" t="s">
        <v>1603</v>
      </c>
      <c r="C4845" s="1" t="s">
        <v>10877</v>
      </c>
      <c r="E4845" s="1" t="s">
        <v>10878</v>
      </c>
    </row>
    <row r="4846" spans="1:5" x14ac:dyDescent="0.45">
      <c r="A4846" s="1" t="s">
        <v>1602</v>
      </c>
      <c r="B4846" s="1" t="s">
        <v>1603</v>
      </c>
      <c r="C4846" s="1" t="s">
        <v>10879</v>
      </c>
      <c r="E4846" s="1" t="s">
        <v>10878</v>
      </c>
    </row>
    <row r="4847" spans="1:5" x14ac:dyDescent="0.45">
      <c r="A4847" s="1" t="s">
        <v>1602</v>
      </c>
      <c r="B4847" s="1" t="s">
        <v>1603</v>
      </c>
      <c r="C4847" s="1" t="s">
        <v>10880</v>
      </c>
      <c r="E4847" s="1" t="s">
        <v>10878</v>
      </c>
    </row>
    <row r="4848" spans="1:5" x14ac:dyDescent="0.45">
      <c r="A4848" s="1" t="s">
        <v>1602</v>
      </c>
      <c r="B4848" s="1" t="s">
        <v>1603</v>
      </c>
      <c r="C4848" s="1" t="s">
        <v>10881</v>
      </c>
      <c r="E4848" s="1" t="s">
        <v>10878</v>
      </c>
    </row>
    <row r="4849" spans="1:5" x14ac:dyDescent="0.45">
      <c r="A4849" s="1" t="s">
        <v>1602</v>
      </c>
      <c r="B4849" s="1" t="s">
        <v>1603</v>
      </c>
      <c r="C4849" s="1" t="s">
        <v>10882</v>
      </c>
      <c r="E4849" s="1" t="s">
        <v>10878</v>
      </c>
    </row>
    <row r="4850" spans="1:5" x14ac:dyDescent="0.45">
      <c r="A4850" s="1" t="s">
        <v>1602</v>
      </c>
      <c r="B4850" s="1" t="s">
        <v>1603</v>
      </c>
      <c r="C4850" s="1" t="s">
        <v>10883</v>
      </c>
      <c r="E4850" s="1" t="s">
        <v>10878</v>
      </c>
    </row>
    <row r="4851" spans="1:5" x14ac:dyDescent="0.45">
      <c r="A4851" s="1" t="s">
        <v>1602</v>
      </c>
      <c r="B4851" s="1" t="s">
        <v>1603</v>
      </c>
      <c r="C4851" s="1" t="s">
        <v>11073</v>
      </c>
      <c r="E4851" s="1" t="s">
        <v>11074</v>
      </c>
    </row>
    <row r="4852" spans="1:5" x14ac:dyDescent="0.45">
      <c r="A4852" s="1" t="s">
        <v>1602</v>
      </c>
      <c r="B4852" s="1" t="s">
        <v>1603</v>
      </c>
      <c r="C4852" s="1" t="s">
        <v>13138</v>
      </c>
      <c r="E4852" s="1" t="s">
        <v>14343</v>
      </c>
    </row>
    <row r="4853" spans="1:5" x14ac:dyDescent="0.45">
      <c r="A4853" s="1" t="s">
        <v>303</v>
      </c>
      <c r="B4853" s="1" t="s">
        <v>304</v>
      </c>
      <c r="C4853" s="1" t="s">
        <v>519</v>
      </c>
      <c r="E4853" s="1" t="s">
        <v>520</v>
      </c>
    </row>
    <row r="4854" spans="1:5" x14ac:dyDescent="0.45">
      <c r="A4854" s="1" t="s">
        <v>303</v>
      </c>
      <c r="B4854" s="1" t="s">
        <v>304</v>
      </c>
      <c r="C4854" s="1" t="s">
        <v>523</v>
      </c>
      <c r="E4854" s="1" t="s">
        <v>524</v>
      </c>
    </row>
    <row r="4855" spans="1:5" x14ac:dyDescent="0.45">
      <c r="A4855" s="1" t="s">
        <v>303</v>
      </c>
      <c r="B4855" s="1" t="s">
        <v>304</v>
      </c>
      <c r="C4855" s="1" t="s">
        <v>525</v>
      </c>
      <c r="E4855" s="1" t="s">
        <v>524</v>
      </c>
    </row>
    <row r="4856" spans="1:5" x14ac:dyDescent="0.45">
      <c r="A4856" s="1" t="s">
        <v>303</v>
      </c>
      <c r="B4856" s="1" t="s">
        <v>304</v>
      </c>
      <c r="C4856" s="1" t="s">
        <v>526</v>
      </c>
      <c r="E4856" s="1" t="s">
        <v>524</v>
      </c>
    </row>
    <row r="4857" spans="1:5" x14ac:dyDescent="0.45">
      <c r="A4857" s="1" t="s">
        <v>303</v>
      </c>
      <c r="B4857" s="1" t="s">
        <v>304</v>
      </c>
      <c r="C4857" s="1" t="s">
        <v>527</v>
      </c>
      <c r="E4857" s="1" t="s">
        <v>528</v>
      </c>
    </row>
    <row r="4858" spans="1:5" x14ac:dyDescent="0.45">
      <c r="A4858" s="1" t="s">
        <v>303</v>
      </c>
      <c r="B4858" s="1" t="s">
        <v>304</v>
      </c>
      <c r="C4858" s="1" t="s">
        <v>529</v>
      </c>
      <c r="E4858" s="1" t="s">
        <v>528</v>
      </c>
    </row>
    <row r="4859" spans="1:5" x14ac:dyDescent="0.45">
      <c r="A4859" s="1" t="s">
        <v>303</v>
      </c>
      <c r="B4859" s="1" t="s">
        <v>304</v>
      </c>
      <c r="C4859" s="1" t="s">
        <v>530</v>
      </c>
      <c r="E4859" s="1" t="s">
        <v>530</v>
      </c>
    </row>
    <row r="4860" spans="1:5" x14ac:dyDescent="0.45">
      <c r="A4860" s="1" t="s">
        <v>303</v>
      </c>
      <c r="B4860" s="1" t="s">
        <v>304</v>
      </c>
      <c r="C4860" s="1" t="s">
        <v>531</v>
      </c>
      <c r="E4860" s="1" t="s">
        <v>531</v>
      </c>
    </row>
    <row r="4861" spans="1:5" x14ac:dyDescent="0.45">
      <c r="A4861" s="1" t="s">
        <v>303</v>
      </c>
      <c r="B4861" s="1" t="s">
        <v>304</v>
      </c>
      <c r="C4861" s="1" t="s">
        <v>532</v>
      </c>
      <c r="E4861" s="1" t="s">
        <v>531</v>
      </c>
    </row>
    <row r="4862" spans="1:5" x14ac:dyDescent="0.45">
      <c r="A4862" s="1" t="s">
        <v>303</v>
      </c>
      <c r="B4862" s="1" t="s">
        <v>304</v>
      </c>
      <c r="C4862" s="1" t="s">
        <v>13803</v>
      </c>
      <c r="E4862" s="1" t="s">
        <v>13803</v>
      </c>
    </row>
    <row r="4863" spans="1:5" x14ac:dyDescent="0.45">
      <c r="A4863" s="1" t="s">
        <v>303</v>
      </c>
      <c r="B4863" s="1" t="s">
        <v>304</v>
      </c>
      <c r="C4863" s="1" t="s">
        <v>1662</v>
      </c>
      <c r="E4863" s="1" t="s">
        <v>1663</v>
      </c>
    </row>
    <row r="4864" spans="1:5" x14ac:dyDescent="0.45">
      <c r="A4864" s="1" t="s">
        <v>303</v>
      </c>
      <c r="B4864" s="1" t="s">
        <v>304</v>
      </c>
      <c r="C4864" s="1" t="s">
        <v>1664</v>
      </c>
      <c r="E4864" s="1" t="s">
        <v>1663</v>
      </c>
    </row>
    <row r="4865" spans="1:5" x14ac:dyDescent="0.45">
      <c r="A4865" s="1" t="s">
        <v>303</v>
      </c>
      <c r="B4865" s="1" t="s">
        <v>304</v>
      </c>
      <c r="C4865" s="1" t="s">
        <v>1665</v>
      </c>
      <c r="E4865" s="1" t="s">
        <v>1663</v>
      </c>
    </row>
    <row r="4866" spans="1:5" x14ac:dyDescent="0.45">
      <c r="A4866" s="1" t="s">
        <v>303</v>
      </c>
      <c r="B4866" s="1" t="s">
        <v>304</v>
      </c>
      <c r="C4866" s="1" t="s">
        <v>1666</v>
      </c>
      <c r="E4866" s="1" t="s">
        <v>1663</v>
      </c>
    </row>
    <row r="4867" spans="1:5" x14ac:dyDescent="0.45">
      <c r="A4867" s="1" t="s">
        <v>303</v>
      </c>
      <c r="B4867" s="1" t="s">
        <v>304</v>
      </c>
      <c r="C4867" s="1" t="s">
        <v>1667</v>
      </c>
      <c r="E4867" s="1" t="s">
        <v>1667</v>
      </c>
    </row>
    <row r="4868" spans="1:5" x14ac:dyDescent="0.45">
      <c r="A4868" s="1" t="s">
        <v>303</v>
      </c>
      <c r="B4868" s="1" t="s">
        <v>304</v>
      </c>
      <c r="C4868" s="1" t="s">
        <v>1668</v>
      </c>
      <c r="E4868" s="1" t="s">
        <v>1668</v>
      </c>
    </row>
    <row r="4869" spans="1:5" x14ac:dyDescent="0.45">
      <c r="A4869" s="1" t="s">
        <v>303</v>
      </c>
      <c r="B4869" s="1" t="s">
        <v>304</v>
      </c>
      <c r="C4869" s="1" t="s">
        <v>305</v>
      </c>
      <c r="E4869" s="1" t="s">
        <v>305</v>
      </c>
    </row>
    <row r="4870" spans="1:5" x14ac:dyDescent="0.45">
      <c r="A4870" s="1" t="s">
        <v>303</v>
      </c>
      <c r="B4870" s="1" t="s">
        <v>304</v>
      </c>
      <c r="C4870" s="1" t="s">
        <v>307</v>
      </c>
      <c r="E4870" s="1" t="s">
        <v>307</v>
      </c>
    </row>
    <row r="4871" spans="1:5" x14ac:dyDescent="0.45">
      <c r="A4871" s="1" t="s">
        <v>303</v>
      </c>
      <c r="B4871" s="1" t="s">
        <v>304</v>
      </c>
      <c r="C4871" s="1" t="s">
        <v>308</v>
      </c>
      <c r="E4871" s="1" t="s">
        <v>308</v>
      </c>
    </row>
    <row r="4872" spans="1:5" x14ac:dyDescent="0.45">
      <c r="A4872" s="1" t="s">
        <v>303</v>
      </c>
      <c r="B4872" s="1" t="s">
        <v>304</v>
      </c>
      <c r="C4872" s="1" t="s">
        <v>309</v>
      </c>
      <c r="E4872" s="1" t="s">
        <v>309</v>
      </c>
    </row>
    <row r="4873" spans="1:5" x14ac:dyDescent="0.45">
      <c r="A4873" s="1" t="s">
        <v>303</v>
      </c>
      <c r="B4873" s="1" t="s">
        <v>304</v>
      </c>
      <c r="C4873" s="1" t="s">
        <v>310</v>
      </c>
      <c r="E4873" s="1" t="s">
        <v>310</v>
      </c>
    </row>
    <row r="4874" spans="1:5" x14ac:dyDescent="0.45">
      <c r="A4874" s="1" t="s">
        <v>303</v>
      </c>
      <c r="B4874" s="1" t="s">
        <v>304</v>
      </c>
      <c r="C4874" s="1" t="s">
        <v>311</v>
      </c>
      <c r="E4874" s="1" t="s">
        <v>311</v>
      </c>
    </row>
    <row r="4875" spans="1:5" x14ac:dyDescent="0.45">
      <c r="A4875" s="1" t="s">
        <v>303</v>
      </c>
      <c r="B4875" s="1" t="s">
        <v>304</v>
      </c>
      <c r="C4875" s="1" t="s">
        <v>312</v>
      </c>
      <c r="E4875" s="1" t="s">
        <v>312</v>
      </c>
    </row>
    <row r="4876" spans="1:5" x14ac:dyDescent="0.45">
      <c r="A4876" s="1" t="s">
        <v>303</v>
      </c>
      <c r="B4876" s="1" t="s">
        <v>304</v>
      </c>
      <c r="C4876" s="1" t="s">
        <v>315</v>
      </c>
      <c r="E4876" s="1" t="s">
        <v>315</v>
      </c>
    </row>
    <row r="4877" spans="1:5" x14ac:dyDescent="0.45">
      <c r="A4877" s="1" t="s">
        <v>303</v>
      </c>
      <c r="B4877" s="1" t="s">
        <v>304</v>
      </c>
      <c r="C4877" s="1" t="s">
        <v>317</v>
      </c>
      <c r="E4877" s="1" t="s">
        <v>318</v>
      </c>
    </row>
    <row r="4878" spans="1:5" x14ac:dyDescent="0.45">
      <c r="A4878" s="1" t="s">
        <v>303</v>
      </c>
      <c r="B4878" s="1" t="s">
        <v>304</v>
      </c>
      <c r="C4878" s="1" t="s">
        <v>3525</v>
      </c>
      <c r="E4878" s="1" t="s">
        <v>3526</v>
      </c>
    </row>
    <row r="4879" spans="1:5" x14ac:dyDescent="0.45">
      <c r="A4879" s="1" t="s">
        <v>303</v>
      </c>
      <c r="B4879" s="1" t="s">
        <v>304</v>
      </c>
      <c r="C4879" s="1" t="s">
        <v>4583</v>
      </c>
      <c r="E4879" s="1" t="s">
        <v>1663</v>
      </c>
    </row>
    <row r="4880" spans="1:5" x14ac:dyDescent="0.45">
      <c r="A4880" s="1" t="s">
        <v>303</v>
      </c>
      <c r="B4880" s="1" t="s">
        <v>304</v>
      </c>
      <c r="C4880" s="1" t="s">
        <v>9725</v>
      </c>
      <c r="E4880" s="1" t="s">
        <v>9726</v>
      </c>
    </row>
    <row r="4881" spans="1:5" x14ac:dyDescent="0.45">
      <c r="A4881" s="1" t="s">
        <v>303</v>
      </c>
      <c r="B4881" s="1" t="s">
        <v>304</v>
      </c>
      <c r="C4881" s="1" t="s">
        <v>9799</v>
      </c>
      <c r="E4881" s="1" t="s">
        <v>9800</v>
      </c>
    </row>
    <row r="4882" spans="1:5" x14ac:dyDescent="0.45">
      <c r="A4882" s="1" t="s">
        <v>303</v>
      </c>
      <c r="B4882" s="1" t="s">
        <v>304</v>
      </c>
      <c r="C4882" s="1" t="s">
        <v>9831</v>
      </c>
      <c r="E4882" s="1" t="s">
        <v>9832</v>
      </c>
    </row>
    <row r="4883" spans="1:5" x14ac:dyDescent="0.45">
      <c r="A4883" s="1" t="s">
        <v>303</v>
      </c>
      <c r="B4883" s="1" t="s">
        <v>304</v>
      </c>
      <c r="C4883" s="1" t="s">
        <v>9833</v>
      </c>
      <c r="E4883" s="1" t="s">
        <v>9832</v>
      </c>
    </row>
    <row r="4884" spans="1:5" x14ac:dyDescent="0.45">
      <c r="A4884" s="1" t="s">
        <v>303</v>
      </c>
      <c r="B4884" s="1" t="s">
        <v>304</v>
      </c>
      <c r="C4884" s="1" t="s">
        <v>10002</v>
      </c>
      <c r="E4884" s="1" t="s">
        <v>10002</v>
      </c>
    </row>
    <row r="4885" spans="1:5" x14ac:dyDescent="0.45">
      <c r="A4885" s="1" t="s">
        <v>303</v>
      </c>
      <c r="B4885" s="1" t="s">
        <v>304</v>
      </c>
      <c r="C4885" s="1" t="s">
        <v>10150</v>
      </c>
      <c r="E4885" s="1" t="s">
        <v>10151</v>
      </c>
    </row>
    <row r="4886" spans="1:5" x14ac:dyDescent="0.45">
      <c r="A4886" s="1" t="s">
        <v>303</v>
      </c>
      <c r="B4886" s="1" t="s">
        <v>304</v>
      </c>
      <c r="C4886" s="1" t="s">
        <v>11924</v>
      </c>
      <c r="E4886" s="1" t="s">
        <v>11925</v>
      </c>
    </row>
    <row r="4887" spans="1:5" x14ac:dyDescent="0.45">
      <c r="A4887" s="1" t="s">
        <v>303</v>
      </c>
      <c r="B4887" s="1" t="s">
        <v>304</v>
      </c>
      <c r="C4887" s="1" t="s">
        <v>11928</v>
      </c>
      <c r="E4887" s="1" t="s">
        <v>11929</v>
      </c>
    </row>
    <row r="4888" spans="1:5" x14ac:dyDescent="0.45">
      <c r="A4888" s="1" t="s">
        <v>303</v>
      </c>
      <c r="B4888" s="1" t="s">
        <v>304</v>
      </c>
      <c r="C4888" s="1" t="s">
        <v>11930</v>
      </c>
      <c r="E4888" s="1" t="s">
        <v>11931</v>
      </c>
    </row>
    <row r="4889" spans="1:5" x14ac:dyDescent="0.45">
      <c r="A4889" s="1" t="s">
        <v>303</v>
      </c>
      <c r="B4889" s="1" t="s">
        <v>304</v>
      </c>
      <c r="C4889" s="1" t="s">
        <v>12814</v>
      </c>
      <c r="E4889" s="1" t="s">
        <v>14221</v>
      </c>
    </row>
    <row r="4890" spans="1:5" x14ac:dyDescent="0.45">
      <c r="A4890" s="1" t="s">
        <v>303</v>
      </c>
      <c r="B4890" s="1" t="s">
        <v>304</v>
      </c>
      <c r="C4890" s="1" t="s">
        <v>12887</v>
      </c>
      <c r="E4890" s="1" t="s">
        <v>14237</v>
      </c>
    </row>
    <row r="4891" spans="1:5" x14ac:dyDescent="0.45">
      <c r="A4891" s="1" t="s">
        <v>303</v>
      </c>
      <c r="B4891" s="1" t="s">
        <v>304</v>
      </c>
      <c r="C4891" s="1" t="s">
        <v>12888</v>
      </c>
      <c r="E4891" s="1" t="s">
        <v>14237</v>
      </c>
    </row>
    <row r="4892" spans="1:5" x14ac:dyDescent="0.45">
      <c r="A4892" s="1" t="s">
        <v>303</v>
      </c>
      <c r="B4892" s="1" t="s">
        <v>304</v>
      </c>
      <c r="C4892" s="1" t="s">
        <v>12889</v>
      </c>
      <c r="E4892" s="1" t="s">
        <v>14237</v>
      </c>
    </row>
    <row r="4893" spans="1:5" x14ac:dyDescent="0.45">
      <c r="A4893" s="1" t="s">
        <v>303</v>
      </c>
      <c r="B4893" s="1" t="s">
        <v>304</v>
      </c>
      <c r="C4893" s="1" t="s">
        <v>12890</v>
      </c>
      <c r="E4893" s="1" t="s">
        <v>14237</v>
      </c>
    </row>
    <row r="4894" spans="1:5" x14ac:dyDescent="0.45">
      <c r="A4894" s="1" t="s">
        <v>50</v>
      </c>
      <c r="B4894" s="1" t="s">
        <v>51</v>
      </c>
      <c r="C4894" s="1" t="s">
        <v>52</v>
      </c>
      <c r="E4894" s="1" t="s">
        <v>52</v>
      </c>
    </row>
    <row r="4895" spans="1:5" x14ac:dyDescent="0.45">
      <c r="A4895" s="1" t="s">
        <v>50</v>
      </c>
      <c r="B4895" s="1" t="s">
        <v>51</v>
      </c>
      <c r="C4895" s="1" t="s">
        <v>491</v>
      </c>
      <c r="E4895" s="1" t="s">
        <v>492</v>
      </c>
    </row>
    <row r="4896" spans="1:5" x14ac:dyDescent="0.45">
      <c r="A4896" s="1" t="s">
        <v>50</v>
      </c>
      <c r="B4896" s="1" t="s">
        <v>51</v>
      </c>
      <c r="C4896" s="1" t="s">
        <v>493</v>
      </c>
      <c r="E4896" s="1" t="s">
        <v>492</v>
      </c>
    </row>
    <row r="4897" spans="1:5" x14ac:dyDescent="0.45">
      <c r="A4897" s="1" t="s">
        <v>50</v>
      </c>
      <c r="B4897" s="1" t="s">
        <v>51</v>
      </c>
      <c r="C4897" s="1" t="s">
        <v>494</v>
      </c>
      <c r="E4897" s="1" t="s">
        <v>492</v>
      </c>
    </row>
    <row r="4898" spans="1:5" x14ac:dyDescent="0.45">
      <c r="A4898" s="1" t="s">
        <v>50</v>
      </c>
      <c r="B4898" s="1" t="s">
        <v>51</v>
      </c>
      <c r="C4898" s="1" t="s">
        <v>495</v>
      </c>
      <c r="E4898" s="1" t="s">
        <v>492</v>
      </c>
    </row>
    <row r="4899" spans="1:5" x14ac:dyDescent="0.45">
      <c r="A4899" s="1" t="s">
        <v>50</v>
      </c>
      <c r="B4899" s="1" t="s">
        <v>51</v>
      </c>
      <c r="C4899" s="1" t="s">
        <v>496</v>
      </c>
      <c r="E4899" s="1" t="s">
        <v>492</v>
      </c>
    </row>
    <row r="4900" spans="1:5" x14ac:dyDescent="0.45">
      <c r="A4900" s="1" t="s">
        <v>50</v>
      </c>
      <c r="B4900" s="1" t="s">
        <v>51</v>
      </c>
      <c r="C4900" s="1" t="s">
        <v>497</v>
      </c>
      <c r="E4900" s="1" t="s">
        <v>492</v>
      </c>
    </row>
    <row r="4901" spans="1:5" x14ac:dyDescent="0.45">
      <c r="A4901" s="1" t="s">
        <v>50</v>
      </c>
      <c r="B4901" s="1" t="s">
        <v>51</v>
      </c>
      <c r="C4901" s="1" t="s">
        <v>498</v>
      </c>
      <c r="E4901" s="1" t="s">
        <v>492</v>
      </c>
    </row>
    <row r="4902" spans="1:5" x14ac:dyDescent="0.45">
      <c r="A4902" s="1" t="s">
        <v>50</v>
      </c>
      <c r="B4902" s="1" t="s">
        <v>51</v>
      </c>
      <c r="C4902" s="1" t="s">
        <v>499</v>
      </c>
      <c r="E4902" s="1" t="s">
        <v>492</v>
      </c>
    </row>
    <row r="4903" spans="1:5" x14ac:dyDescent="0.45">
      <c r="A4903" s="1" t="s">
        <v>50</v>
      </c>
      <c r="B4903" s="1" t="s">
        <v>51</v>
      </c>
      <c r="C4903" s="1" t="s">
        <v>500</v>
      </c>
      <c r="E4903" s="1" t="s">
        <v>492</v>
      </c>
    </row>
    <row r="4904" spans="1:5" x14ac:dyDescent="0.45">
      <c r="A4904" s="1" t="s">
        <v>50</v>
      </c>
      <c r="B4904" s="1" t="s">
        <v>51</v>
      </c>
      <c r="C4904" s="1" t="s">
        <v>501</v>
      </c>
      <c r="E4904" s="1" t="s">
        <v>492</v>
      </c>
    </row>
    <row r="4905" spans="1:5" x14ac:dyDescent="0.45">
      <c r="A4905" s="1" t="s">
        <v>50</v>
      </c>
      <c r="B4905" s="1" t="s">
        <v>51</v>
      </c>
      <c r="C4905" s="1" t="s">
        <v>502</v>
      </c>
      <c r="E4905" s="1" t="s">
        <v>492</v>
      </c>
    </row>
    <row r="4906" spans="1:5" x14ac:dyDescent="0.45">
      <c r="A4906" s="1" t="s">
        <v>50</v>
      </c>
      <c r="B4906" s="1" t="s">
        <v>51</v>
      </c>
      <c r="C4906" s="1" t="s">
        <v>503</v>
      </c>
      <c r="E4906" s="1" t="s">
        <v>492</v>
      </c>
    </row>
    <row r="4907" spans="1:5" x14ac:dyDescent="0.45">
      <c r="A4907" s="1" t="s">
        <v>50</v>
      </c>
      <c r="B4907" s="1" t="s">
        <v>51</v>
      </c>
      <c r="C4907" s="1" t="s">
        <v>576</v>
      </c>
      <c r="E4907" s="1" t="s">
        <v>576</v>
      </c>
    </row>
    <row r="4908" spans="1:5" x14ac:dyDescent="0.45">
      <c r="A4908" s="1" t="s">
        <v>50</v>
      </c>
      <c r="B4908" s="1" t="s">
        <v>51</v>
      </c>
      <c r="C4908" s="1" t="s">
        <v>577</v>
      </c>
      <c r="E4908" s="1" t="s">
        <v>578</v>
      </c>
    </row>
    <row r="4909" spans="1:5" x14ac:dyDescent="0.45">
      <c r="A4909" s="1" t="s">
        <v>50</v>
      </c>
      <c r="B4909" s="1" t="s">
        <v>51</v>
      </c>
      <c r="C4909" s="1" t="s">
        <v>579</v>
      </c>
      <c r="E4909" s="1" t="s">
        <v>580</v>
      </c>
    </row>
    <row r="4910" spans="1:5" x14ac:dyDescent="0.45">
      <c r="A4910" s="1" t="s">
        <v>50</v>
      </c>
      <c r="B4910" s="1" t="s">
        <v>51</v>
      </c>
      <c r="C4910" s="1" t="s">
        <v>581</v>
      </c>
      <c r="E4910" s="1" t="s">
        <v>580</v>
      </c>
    </row>
    <row r="4911" spans="1:5" x14ac:dyDescent="0.45">
      <c r="A4911" s="1" t="s">
        <v>50</v>
      </c>
      <c r="B4911" s="1" t="s">
        <v>51</v>
      </c>
      <c r="C4911" s="1" t="s">
        <v>582</v>
      </c>
      <c r="E4911" s="1" t="s">
        <v>580</v>
      </c>
    </row>
    <row r="4912" spans="1:5" x14ac:dyDescent="0.45">
      <c r="A4912" s="1" t="s">
        <v>50</v>
      </c>
      <c r="B4912" s="1" t="s">
        <v>51</v>
      </c>
      <c r="C4912" s="1" t="s">
        <v>583</v>
      </c>
      <c r="E4912" s="1" t="s">
        <v>583</v>
      </c>
    </row>
    <row r="4913" spans="1:5" x14ac:dyDescent="0.45">
      <c r="A4913" s="1" t="s">
        <v>50</v>
      </c>
      <c r="B4913" s="1" t="s">
        <v>51</v>
      </c>
      <c r="C4913" s="1" t="s">
        <v>584</v>
      </c>
      <c r="E4913" s="1" t="s">
        <v>584</v>
      </c>
    </row>
    <row r="4914" spans="1:5" x14ac:dyDescent="0.45">
      <c r="A4914" s="1" t="s">
        <v>50</v>
      </c>
      <c r="B4914" s="1" t="s">
        <v>51</v>
      </c>
      <c r="C4914" s="1" t="s">
        <v>880</v>
      </c>
      <c r="E4914" s="1" t="s">
        <v>881</v>
      </c>
    </row>
    <row r="4915" spans="1:5" x14ac:dyDescent="0.45">
      <c r="A4915" s="1" t="s">
        <v>50</v>
      </c>
      <c r="B4915" s="1" t="s">
        <v>51</v>
      </c>
      <c r="C4915" s="1" t="s">
        <v>882</v>
      </c>
      <c r="E4915" s="1" t="s">
        <v>883</v>
      </c>
    </row>
    <row r="4916" spans="1:5" x14ac:dyDescent="0.45">
      <c r="A4916" s="1" t="s">
        <v>50</v>
      </c>
      <c r="B4916" s="1" t="s">
        <v>51</v>
      </c>
      <c r="C4916" s="1" t="s">
        <v>884</v>
      </c>
      <c r="E4916" s="1" t="s">
        <v>885</v>
      </c>
    </row>
    <row r="4917" spans="1:5" x14ac:dyDescent="0.45">
      <c r="A4917" s="1" t="s">
        <v>50</v>
      </c>
      <c r="B4917" s="1" t="s">
        <v>51</v>
      </c>
      <c r="C4917" s="1" t="s">
        <v>886</v>
      </c>
      <c r="E4917" s="1" t="s">
        <v>887</v>
      </c>
    </row>
    <row r="4918" spans="1:5" x14ac:dyDescent="0.45">
      <c r="A4918" s="1" t="s">
        <v>50</v>
      </c>
      <c r="B4918" s="1" t="s">
        <v>51</v>
      </c>
      <c r="C4918" s="1" t="s">
        <v>888</v>
      </c>
      <c r="E4918" s="1" t="s">
        <v>889</v>
      </c>
    </row>
    <row r="4919" spans="1:5" x14ac:dyDescent="0.45">
      <c r="A4919" s="1" t="s">
        <v>50</v>
      </c>
      <c r="B4919" s="1" t="s">
        <v>51</v>
      </c>
      <c r="C4919" s="1" t="s">
        <v>890</v>
      </c>
      <c r="E4919" s="1" t="s">
        <v>889</v>
      </c>
    </row>
    <row r="4920" spans="1:5" x14ac:dyDescent="0.45">
      <c r="A4920" s="1" t="s">
        <v>50</v>
      </c>
      <c r="B4920" s="1" t="s">
        <v>51</v>
      </c>
      <c r="C4920" s="1" t="s">
        <v>891</v>
      </c>
      <c r="E4920" s="1" t="s">
        <v>892</v>
      </c>
    </row>
    <row r="4921" spans="1:5" x14ac:dyDescent="0.45">
      <c r="A4921" s="1" t="s">
        <v>50</v>
      </c>
      <c r="B4921" s="1" t="s">
        <v>51</v>
      </c>
      <c r="C4921" s="1" t="s">
        <v>893</v>
      </c>
      <c r="E4921" s="1" t="s">
        <v>892</v>
      </c>
    </row>
    <row r="4922" spans="1:5" x14ac:dyDescent="0.45">
      <c r="A4922" s="1" t="s">
        <v>50</v>
      </c>
      <c r="B4922" s="1" t="s">
        <v>51</v>
      </c>
      <c r="C4922" s="1" t="s">
        <v>894</v>
      </c>
      <c r="E4922" s="1" t="s">
        <v>892</v>
      </c>
    </row>
    <row r="4923" spans="1:5" x14ac:dyDescent="0.45">
      <c r="A4923" s="1" t="s">
        <v>50</v>
      </c>
      <c r="B4923" s="1" t="s">
        <v>51</v>
      </c>
      <c r="C4923" s="1" t="s">
        <v>895</v>
      </c>
      <c r="E4923" s="1" t="s">
        <v>896</v>
      </c>
    </row>
    <row r="4924" spans="1:5" x14ac:dyDescent="0.45">
      <c r="A4924" s="1" t="s">
        <v>50</v>
      </c>
      <c r="B4924" s="1" t="s">
        <v>51</v>
      </c>
      <c r="C4924" s="1" t="s">
        <v>897</v>
      </c>
      <c r="E4924" s="1" t="s">
        <v>896</v>
      </c>
    </row>
    <row r="4925" spans="1:5" x14ac:dyDescent="0.45">
      <c r="A4925" s="1" t="s">
        <v>50</v>
      </c>
      <c r="B4925" s="1" t="s">
        <v>51</v>
      </c>
      <c r="C4925" s="1" t="s">
        <v>898</v>
      </c>
      <c r="E4925" s="1" t="s">
        <v>899</v>
      </c>
    </row>
    <row r="4926" spans="1:5" x14ac:dyDescent="0.45">
      <c r="A4926" s="1" t="s">
        <v>50</v>
      </c>
      <c r="B4926" s="1" t="s">
        <v>51</v>
      </c>
      <c r="C4926" s="1" t="s">
        <v>900</v>
      </c>
      <c r="E4926" s="1" t="s">
        <v>899</v>
      </c>
    </row>
    <row r="4927" spans="1:5" x14ac:dyDescent="0.45">
      <c r="A4927" s="1" t="s">
        <v>50</v>
      </c>
      <c r="B4927" s="1" t="s">
        <v>51</v>
      </c>
      <c r="C4927" s="1" t="s">
        <v>901</v>
      </c>
      <c r="E4927" s="1" t="s">
        <v>899</v>
      </c>
    </row>
    <row r="4928" spans="1:5" x14ac:dyDescent="0.45">
      <c r="A4928" s="1" t="s">
        <v>50</v>
      </c>
      <c r="B4928" s="1" t="s">
        <v>51</v>
      </c>
      <c r="C4928" s="1" t="s">
        <v>902</v>
      </c>
      <c r="E4928" s="1" t="s">
        <v>902</v>
      </c>
    </row>
    <row r="4929" spans="1:5" x14ac:dyDescent="0.45">
      <c r="A4929" s="1" t="s">
        <v>50</v>
      </c>
      <c r="B4929" s="1" t="s">
        <v>51</v>
      </c>
      <c r="C4929" s="1" t="s">
        <v>903</v>
      </c>
      <c r="E4929" s="1" t="s">
        <v>903</v>
      </c>
    </row>
    <row r="4930" spans="1:5" x14ac:dyDescent="0.45">
      <c r="A4930" s="1" t="s">
        <v>50</v>
      </c>
      <c r="B4930" s="1" t="s">
        <v>51</v>
      </c>
      <c r="C4930" s="1" t="s">
        <v>904</v>
      </c>
      <c r="E4930" s="1" t="s">
        <v>905</v>
      </c>
    </row>
    <row r="4931" spans="1:5" x14ac:dyDescent="0.45">
      <c r="A4931" s="1" t="s">
        <v>50</v>
      </c>
      <c r="B4931" s="1" t="s">
        <v>51</v>
      </c>
      <c r="C4931" s="1" t="s">
        <v>906</v>
      </c>
      <c r="E4931" s="1" t="s">
        <v>907</v>
      </c>
    </row>
    <row r="4932" spans="1:5" x14ac:dyDescent="0.45">
      <c r="A4932" s="1" t="s">
        <v>50</v>
      </c>
      <c r="B4932" s="1" t="s">
        <v>51</v>
      </c>
      <c r="C4932" s="1" t="s">
        <v>908</v>
      </c>
      <c r="E4932" s="1" t="s">
        <v>907</v>
      </c>
    </row>
    <row r="4933" spans="1:5" x14ac:dyDescent="0.45">
      <c r="A4933" s="1" t="s">
        <v>50</v>
      </c>
      <c r="B4933" s="1" t="s">
        <v>51</v>
      </c>
      <c r="C4933" s="1" t="s">
        <v>909</v>
      </c>
      <c r="E4933" s="1" t="s">
        <v>910</v>
      </c>
    </row>
    <row r="4934" spans="1:5" x14ac:dyDescent="0.45">
      <c r="A4934" s="1" t="s">
        <v>50</v>
      </c>
      <c r="B4934" s="1" t="s">
        <v>51</v>
      </c>
      <c r="C4934" s="1" t="s">
        <v>930</v>
      </c>
      <c r="E4934" s="1" t="s">
        <v>931</v>
      </c>
    </row>
    <row r="4935" spans="1:5" x14ac:dyDescent="0.45">
      <c r="A4935" s="1" t="s">
        <v>50</v>
      </c>
      <c r="B4935" s="1" t="s">
        <v>51</v>
      </c>
      <c r="C4935" s="1" t="s">
        <v>932</v>
      </c>
      <c r="E4935" s="1" t="s">
        <v>931</v>
      </c>
    </row>
    <row r="4936" spans="1:5" x14ac:dyDescent="0.45">
      <c r="A4936" s="1" t="s">
        <v>50</v>
      </c>
      <c r="B4936" s="1" t="s">
        <v>51</v>
      </c>
      <c r="C4936" s="1" t="s">
        <v>933</v>
      </c>
      <c r="E4936" s="1" t="s">
        <v>931</v>
      </c>
    </row>
    <row r="4937" spans="1:5" x14ac:dyDescent="0.45">
      <c r="A4937" s="1" t="s">
        <v>50</v>
      </c>
      <c r="B4937" s="1" t="s">
        <v>51</v>
      </c>
      <c r="C4937" s="1" t="s">
        <v>169</v>
      </c>
      <c r="E4937" s="1" t="s">
        <v>169</v>
      </c>
    </row>
    <row r="4938" spans="1:5" x14ac:dyDescent="0.45">
      <c r="A4938" s="1" t="s">
        <v>50</v>
      </c>
      <c r="B4938" s="1" t="s">
        <v>51</v>
      </c>
      <c r="C4938" s="1" t="s">
        <v>170</v>
      </c>
      <c r="E4938" s="1" t="s">
        <v>170</v>
      </c>
    </row>
    <row r="4939" spans="1:5" x14ac:dyDescent="0.45">
      <c r="A4939" s="1" t="s">
        <v>50</v>
      </c>
      <c r="B4939" s="1" t="s">
        <v>51</v>
      </c>
      <c r="C4939" s="1" t="s">
        <v>171</v>
      </c>
      <c r="E4939" s="1" t="s">
        <v>171</v>
      </c>
    </row>
    <row r="4940" spans="1:5" x14ac:dyDescent="0.45">
      <c r="A4940" s="1" t="s">
        <v>50</v>
      </c>
      <c r="B4940" s="1" t="s">
        <v>51</v>
      </c>
      <c r="C4940" s="1" t="s">
        <v>172</v>
      </c>
      <c r="E4940" s="1" t="s">
        <v>172</v>
      </c>
    </row>
    <row r="4941" spans="1:5" x14ac:dyDescent="0.45">
      <c r="A4941" s="1" t="s">
        <v>50</v>
      </c>
      <c r="B4941" s="1" t="s">
        <v>51</v>
      </c>
      <c r="C4941" s="1" t="s">
        <v>173</v>
      </c>
      <c r="E4941" s="1" t="s">
        <v>173</v>
      </c>
    </row>
    <row r="4942" spans="1:5" x14ac:dyDescent="0.45">
      <c r="A4942" s="1" t="s">
        <v>50</v>
      </c>
      <c r="B4942" s="1" t="s">
        <v>51</v>
      </c>
      <c r="C4942" s="1" t="s">
        <v>174</v>
      </c>
      <c r="E4942" s="1" t="s">
        <v>174</v>
      </c>
    </row>
    <row r="4943" spans="1:5" x14ac:dyDescent="0.45">
      <c r="A4943" s="1" t="s">
        <v>50</v>
      </c>
      <c r="B4943" s="1" t="s">
        <v>51</v>
      </c>
      <c r="C4943" s="1" t="s">
        <v>175</v>
      </c>
      <c r="E4943" s="1" t="s">
        <v>175</v>
      </c>
    </row>
    <row r="4944" spans="1:5" x14ac:dyDescent="0.45">
      <c r="A4944" s="1" t="s">
        <v>50</v>
      </c>
      <c r="B4944" s="1" t="s">
        <v>51</v>
      </c>
      <c r="C4944" s="1" t="s">
        <v>176</v>
      </c>
      <c r="E4944" s="1" t="s">
        <v>177</v>
      </c>
    </row>
    <row r="4945" spans="1:5" x14ac:dyDescent="0.45">
      <c r="A4945" s="1" t="s">
        <v>50</v>
      </c>
      <c r="B4945" s="1" t="s">
        <v>51</v>
      </c>
      <c r="C4945" s="1" t="s">
        <v>178</v>
      </c>
      <c r="E4945" s="1" t="s">
        <v>177</v>
      </c>
    </row>
    <row r="4946" spans="1:5" x14ac:dyDescent="0.45">
      <c r="A4946" s="1" t="s">
        <v>50</v>
      </c>
      <c r="B4946" s="1" t="s">
        <v>51</v>
      </c>
      <c r="C4946" s="1" t="s">
        <v>231</v>
      </c>
      <c r="E4946" s="1" t="s">
        <v>231</v>
      </c>
    </row>
    <row r="4947" spans="1:5" x14ac:dyDescent="0.45">
      <c r="A4947" s="1" t="s">
        <v>50</v>
      </c>
      <c r="B4947" s="1" t="s">
        <v>51</v>
      </c>
      <c r="C4947" s="1" t="s">
        <v>228</v>
      </c>
      <c r="E4947" s="1" t="s">
        <v>228</v>
      </c>
    </row>
    <row r="4948" spans="1:5" x14ac:dyDescent="0.45">
      <c r="A4948" s="1" t="s">
        <v>50</v>
      </c>
      <c r="B4948" s="1" t="s">
        <v>51</v>
      </c>
      <c r="C4948" s="1" t="s">
        <v>229</v>
      </c>
      <c r="E4948" s="1" t="s">
        <v>229</v>
      </c>
    </row>
    <row r="4949" spans="1:5" x14ac:dyDescent="0.45">
      <c r="A4949" s="1" t="s">
        <v>50</v>
      </c>
      <c r="B4949" s="1" t="s">
        <v>51</v>
      </c>
      <c r="C4949" s="1" t="s">
        <v>230</v>
      </c>
      <c r="E4949" s="1" t="s">
        <v>230</v>
      </c>
    </row>
    <row r="4950" spans="1:5" x14ac:dyDescent="0.45">
      <c r="A4950" s="1" t="s">
        <v>50</v>
      </c>
      <c r="B4950" s="1" t="s">
        <v>51</v>
      </c>
      <c r="C4950" s="1" t="s">
        <v>1120</v>
      </c>
      <c r="E4950" s="1" t="s">
        <v>1121</v>
      </c>
    </row>
    <row r="4951" spans="1:5" x14ac:dyDescent="0.45">
      <c r="A4951" s="1" t="s">
        <v>50</v>
      </c>
      <c r="B4951" s="1" t="s">
        <v>51</v>
      </c>
      <c r="C4951" s="1" t="s">
        <v>1122</v>
      </c>
      <c r="E4951" s="1" t="s">
        <v>1121</v>
      </c>
    </row>
    <row r="4952" spans="1:5" x14ac:dyDescent="0.45">
      <c r="A4952" s="1" t="s">
        <v>50</v>
      </c>
      <c r="B4952" s="1" t="s">
        <v>51</v>
      </c>
      <c r="C4952" s="1" t="s">
        <v>2287</v>
      </c>
      <c r="E4952" s="1" t="s">
        <v>2287</v>
      </c>
    </row>
    <row r="4953" spans="1:5" x14ac:dyDescent="0.45">
      <c r="A4953" s="1" t="s">
        <v>50</v>
      </c>
      <c r="B4953" s="1" t="s">
        <v>51</v>
      </c>
      <c r="C4953" s="1" t="s">
        <v>2288</v>
      </c>
      <c r="E4953" s="1" t="s">
        <v>2288</v>
      </c>
    </row>
    <row r="4954" spans="1:5" x14ac:dyDescent="0.45">
      <c r="A4954" s="1" t="s">
        <v>50</v>
      </c>
      <c r="B4954" s="1" t="s">
        <v>51</v>
      </c>
      <c r="C4954" s="1" t="s">
        <v>2289</v>
      </c>
      <c r="E4954" s="1" t="s">
        <v>2289</v>
      </c>
    </row>
    <row r="4955" spans="1:5" x14ac:dyDescent="0.45">
      <c r="A4955" s="1" t="s">
        <v>50</v>
      </c>
      <c r="B4955" s="1" t="s">
        <v>51</v>
      </c>
      <c r="C4955" s="1" t="s">
        <v>2290</v>
      </c>
      <c r="E4955" s="1" t="s">
        <v>2290</v>
      </c>
    </row>
    <row r="4956" spans="1:5" x14ac:dyDescent="0.45">
      <c r="A4956" s="1" t="s">
        <v>50</v>
      </c>
      <c r="B4956" s="1" t="s">
        <v>51</v>
      </c>
      <c r="C4956" s="1" t="s">
        <v>2291</v>
      </c>
      <c r="E4956" s="1" t="s">
        <v>2291</v>
      </c>
    </row>
    <row r="4957" spans="1:5" x14ac:dyDescent="0.45">
      <c r="A4957" s="1" t="s">
        <v>50</v>
      </c>
      <c r="B4957" s="1" t="s">
        <v>51</v>
      </c>
      <c r="C4957" s="1" t="s">
        <v>2292</v>
      </c>
      <c r="E4957" s="1" t="s">
        <v>2293</v>
      </c>
    </row>
    <row r="4958" spans="1:5" x14ac:dyDescent="0.45">
      <c r="A4958" s="1" t="s">
        <v>50</v>
      </c>
      <c r="B4958" s="1" t="s">
        <v>51</v>
      </c>
      <c r="C4958" s="1" t="s">
        <v>2334</v>
      </c>
      <c r="E4958" s="1" t="s">
        <v>2335</v>
      </c>
    </row>
    <row r="4959" spans="1:5" x14ac:dyDescent="0.45">
      <c r="A4959" s="1" t="s">
        <v>50</v>
      </c>
      <c r="B4959" s="1" t="s">
        <v>51</v>
      </c>
      <c r="C4959" s="1" t="s">
        <v>2336</v>
      </c>
      <c r="E4959" s="1" t="s">
        <v>2337</v>
      </c>
    </row>
    <row r="4960" spans="1:5" x14ac:dyDescent="0.45">
      <c r="A4960" s="1" t="s">
        <v>50</v>
      </c>
      <c r="B4960" s="1" t="s">
        <v>51</v>
      </c>
      <c r="C4960" s="1" t="s">
        <v>2776</v>
      </c>
      <c r="E4960" s="1" t="s">
        <v>2777</v>
      </c>
    </row>
    <row r="4961" spans="1:5" x14ac:dyDescent="0.45">
      <c r="A4961" s="1" t="s">
        <v>50</v>
      </c>
      <c r="B4961" s="1" t="s">
        <v>51</v>
      </c>
      <c r="C4961" s="1" t="s">
        <v>2778</v>
      </c>
      <c r="E4961" s="1" t="s">
        <v>2777</v>
      </c>
    </row>
    <row r="4962" spans="1:5" x14ac:dyDescent="0.45">
      <c r="A4962" s="1" t="s">
        <v>50</v>
      </c>
      <c r="B4962" s="1" t="s">
        <v>51</v>
      </c>
      <c r="C4962" s="1" t="s">
        <v>2779</v>
      </c>
      <c r="E4962" s="1" t="s">
        <v>2780</v>
      </c>
    </row>
    <row r="4963" spans="1:5" x14ac:dyDescent="0.45">
      <c r="A4963" s="1" t="s">
        <v>50</v>
      </c>
      <c r="B4963" s="1" t="s">
        <v>51</v>
      </c>
      <c r="C4963" s="1" t="s">
        <v>2970</v>
      </c>
      <c r="E4963" s="1" t="s">
        <v>2970</v>
      </c>
    </row>
    <row r="4964" spans="1:5" x14ac:dyDescent="0.45">
      <c r="A4964" s="1" t="s">
        <v>50</v>
      </c>
      <c r="B4964" s="1" t="s">
        <v>51</v>
      </c>
      <c r="C4964" s="1" t="s">
        <v>2503</v>
      </c>
      <c r="E4964" s="1" t="s">
        <v>2503</v>
      </c>
    </row>
    <row r="4965" spans="1:5" x14ac:dyDescent="0.45">
      <c r="A4965" s="1" t="s">
        <v>50</v>
      </c>
      <c r="B4965" s="1" t="s">
        <v>51</v>
      </c>
      <c r="C4965" s="1" t="s">
        <v>2504</v>
      </c>
      <c r="E4965" s="1" t="s">
        <v>2504</v>
      </c>
    </row>
    <row r="4966" spans="1:5" x14ac:dyDescent="0.45">
      <c r="A4966" s="1" t="s">
        <v>50</v>
      </c>
      <c r="B4966" s="1" t="s">
        <v>51</v>
      </c>
      <c r="C4966" s="1" t="s">
        <v>2505</v>
      </c>
      <c r="E4966" s="1" t="s">
        <v>2505</v>
      </c>
    </row>
    <row r="4967" spans="1:5" x14ac:dyDescent="0.45">
      <c r="A4967" s="1" t="s">
        <v>50</v>
      </c>
      <c r="B4967" s="1" t="s">
        <v>51</v>
      </c>
      <c r="C4967" s="1" t="s">
        <v>2506</v>
      </c>
      <c r="E4967" s="1" t="s">
        <v>2506</v>
      </c>
    </row>
    <row r="4968" spans="1:5" x14ac:dyDescent="0.45">
      <c r="A4968" s="1" t="s">
        <v>50</v>
      </c>
      <c r="B4968" s="1" t="s">
        <v>51</v>
      </c>
      <c r="C4968" s="1" t="s">
        <v>2986</v>
      </c>
      <c r="E4968" s="1" t="s">
        <v>2986</v>
      </c>
    </row>
    <row r="4969" spans="1:5" x14ac:dyDescent="0.45">
      <c r="A4969" s="1" t="s">
        <v>50</v>
      </c>
      <c r="B4969" s="1" t="s">
        <v>51</v>
      </c>
      <c r="C4969" s="1" t="s">
        <v>2987</v>
      </c>
      <c r="E4969" s="1" t="s">
        <v>2987</v>
      </c>
    </row>
    <row r="4970" spans="1:5" x14ac:dyDescent="0.45">
      <c r="A4970" s="1" t="s">
        <v>50</v>
      </c>
      <c r="B4970" s="1" t="s">
        <v>51</v>
      </c>
      <c r="C4970" s="1" t="s">
        <v>2988</v>
      </c>
      <c r="E4970" s="1" t="s">
        <v>2988</v>
      </c>
    </row>
    <row r="4971" spans="1:5" x14ac:dyDescent="0.45">
      <c r="A4971" s="1" t="s">
        <v>50</v>
      </c>
      <c r="B4971" s="1" t="s">
        <v>51</v>
      </c>
      <c r="C4971" s="1" t="s">
        <v>2983</v>
      </c>
      <c r="E4971" s="1" t="s">
        <v>2983</v>
      </c>
    </row>
    <row r="4972" spans="1:5" x14ac:dyDescent="0.45">
      <c r="A4972" s="1" t="s">
        <v>50</v>
      </c>
      <c r="B4972" s="1" t="s">
        <v>51</v>
      </c>
      <c r="C4972" s="1" t="s">
        <v>2984</v>
      </c>
      <c r="E4972" s="1" t="s">
        <v>2984</v>
      </c>
    </row>
    <row r="4973" spans="1:5" x14ac:dyDescent="0.45">
      <c r="A4973" s="1" t="s">
        <v>50</v>
      </c>
      <c r="B4973" s="1" t="s">
        <v>51</v>
      </c>
      <c r="C4973" s="1" t="s">
        <v>2989</v>
      </c>
      <c r="E4973" s="1" t="s">
        <v>2989</v>
      </c>
    </row>
    <row r="4974" spans="1:5" x14ac:dyDescent="0.45">
      <c r="A4974" s="1" t="s">
        <v>50</v>
      </c>
      <c r="B4974" s="1" t="s">
        <v>51</v>
      </c>
      <c r="C4974" s="1" t="s">
        <v>13826</v>
      </c>
      <c r="E4974" s="1" t="s">
        <v>13826</v>
      </c>
    </row>
    <row r="4975" spans="1:5" x14ac:dyDescent="0.45">
      <c r="A4975" s="1" t="s">
        <v>50</v>
      </c>
      <c r="B4975" s="1" t="s">
        <v>51</v>
      </c>
      <c r="C4975" s="1" t="s">
        <v>3404</v>
      </c>
      <c r="E4975" s="1" t="s">
        <v>3405</v>
      </c>
    </row>
    <row r="4976" spans="1:5" x14ac:dyDescent="0.45">
      <c r="A4976" s="1" t="s">
        <v>50</v>
      </c>
      <c r="B4976" s="1" t="s">
        <v>51</v>
      </c>
      <c r="C4976" s="1" t="s">
        <v>3406</v>
      </c>
      <c r="E4976" s="1" t="s">
        <v>3407</v>
      </c>
    </row>
    <row r="4977" spans="1:5" x14ac:dyDescent="0.45">
      <c r="A4977" s="1" t="s">
        <v>50</v>
      </c>
      <c r="B4977" s="1" t="s">
        <v>51</v>
      </c>
      <c r="C4977" s="1" t="s">
        <v>3478</v>
      </c>
      <c r="E4977" s="1" t="s">
        <v>3479</v>
      </c>
    </row>
    <row r="4978" spans="1:5" x14ac:dyDescent="0.45">
      <c r="A4978" s="1" t="s">
        <v>50</v>
      </c>
      <c r="B4978" s="1" t="s">
        <v>51</v>
      </c>
      <c r="C4978" s="1" t="s">
        <v>3480</v>
      </c>
      <c r="E4978" s="1" t="s">
        <v>3479</v>
      </c>
    </row>
    <row r="4979" spans="1:5" x14ac:dyDescent="0.45">
      <c r="A4979" s="1" t="s">
        <v>50</v>
      </c>
      <c r="B4979" s="1" t="s">
        <v>51</v>
      </c>
      <c r="C4979" s="1" t="s">
        <v>3487</v>
      </c>
      <c r="E4979" s="1" t="s">
        <v>3488</v>
      </c>
    </row>
    <row r="4980" spans="1:5" x14ac:dyDescent="0.45">
      <c r="A4980" s="1" t="s">
        <v>50</v>
      </c>
      <c r="B4980" s="1" t="s">
        <v>51</v>
      </c>
      <c r="C4980" s="1" t="s">
        <v>3489</v>
      </c>
      <c r="E4980" s="1" t="s">
        <v>3490</v>
      </c>
    </row>
    <row r="4981" spans="1:5" x14ac:dyDescent="0.45">
      <c r="A4981" s="1" t="s">
        <v>50</v>
      </c>
      <c r="B4981" s="1" t="s">
        <v>51</v>
      </c>
      <c r="C4981" s="1" t="s">
        <v>3491</v>
      </c>
      <c r="E4981" s="1" t="s">
        <v>3490</v>
      </c>
    </row>
    <row r="4982" spans="1:5" x14ac:dyDescent="0.45">
      <c r="A4982" s="1" t="s">
        <v>50</v>
      </c>
      <c r="B4982" s="1" t="s">
        <v>51</v>
      </c>
      <c r="C4982" s="1" t="s">
        <v>4281</v>
      </c>
      <c r="E4982" s="1" t="s">
        <v>4281</v>
      </c>
    </row>
    <row r="4983" spans="1:5" x14ac:dyDescent="0.45">
      <c r="A4983" s="1" t="s">
        <v>50</v>
      </c>
      <c r="B4983" s="1" t="s">
        <v>51</v>
      </c>
      <c r="C4983" s="1" t="s">
        <v>4282</v>
      </c>
      <c r="E4983" s="1" t="s">
        <v>4282</v>
      </c>
    </row>
    <row r="4984" spans="1:5" x14ac:dyDescent="0.45">
      <c r="A4984" s="1" t="s">
        <v>50</v>
      </c>
      <c r="B4984" s="1" t="s">
        <v>51</v>
      </c>
      <c r="C4984" s="1" t="s">
        <v>4283</v>
      </c>
      <c r="E4984" s="1" t="s">
        <v>4283</v>
      </c>
    </row>
    <row r="4985" spans="1:5" x14ac:dyDescent="0.45">
      <c r="A4985" s="1" t="s">
        <v>50</v>
      </c>
      <c r="B4985" s="1" t="s">
        <v>51</v>
      </c>
      <c r="C4985" s="1" t="s">
        <v>5126</v>
      </c>
      <c r="E4985" s="1" t="s">
        <v>5127</v>
      </c>
    </row>
    <row r="4986" spans="1:5" x14ac:dyDescent="0.45">
      <c r="A4986" s="1" t="s">
        <v>50</v>
      </c>
      <c r="B4986" s="1" t="s">
        <v>51</v>
      </c>
      <c r="C4986" s="1" t="s">
        <v>5128</v>
      </c>
      <c r="E4986" s="1" t="s">
        <v>5127</v>
      </c>
    </row>
    <row r="4987" spans="1:5" x14ac:dyDescent="0.45">
      <c r="A4987" s="1" t="s">
        <v>50</v>
      </c>
      <c r="B4987" s="1" t="s">
        <v>51</v>
      </c>
      <c r="C4987" s="1" t="s">
        <v>5427</v>
      </c>
      <c r="E4987" s="1" t="s">
        <v>5428</v>
      </c>
    </row>
    <row r="4988" spans="1:5" x14ac:dyDescent="0.45">
      <c r="A4988" s="1" t="s">
        <v>50</v>
      </c>
      <c r="B4988" s="1" t="s">
        <v>51</v>
      </c>
      <c r="C4988" s="1" t="s">
        <v>5277</v>
      </c>
      <c r="E4988" s="1" t="s">
        <v>5278</v>
      </c>
    </row>
    <row r="4989" spans="1:5" x14ac:dyDescent="0.45">
      <c r="A4989" s="1" t="s">
        <v>50</v>
      </c>
      <c r="B4989" s="1" t="s">
        <v>51</v>
      </c>
      <c r="C4989" s="1" t="s">
        <v>5296</v>
      </c>
      <c r="E4989" s="1" t="s">
        <v>5297</v>
      </c>
    </row>
    <row r="4990" spans="1:5" x14ac:dyDescent="0.45">
      <c r="A4990" s="1" t="s">
        <v>50</v>
      </c>
      <c r="B4990" s="1" t="s">
        <v>51</v>
      </c>
      <c r="C4990" s="1" t="s">
        <v>5279</v>
      </c>
      <c r="E4990" s="1" t="s">
        <v>5280</v>
      </c>
    </row>
    <row r="4991" spans="1:5" x14ac:dyDescent="0.45">
      <c r="A4991" s="1" t="s">
        <v>50</v>
      </c>
      <c r="B4991" s="1" t="s">
        <v>51</v>
      </c>
      <c r="C4991" s="1" t="s">
        <v>5281</v>
      </c>
      <c r="E4991" s="1" t="s">
        <v>5282</v>
      </c>
    </row>
    <row r="4992" spans="1:5" x14ac:dyDescent="0.45">
      <c r="A4992" s="1" t="s">
        <v>50</v>
      </c>
      <c r="B4992" s="1" t="s">
        <v>51</v>
      </c>
      <c r="C4992" s="1" t="s">
        <v>5283</v>
      </c>
      <c r="E4992" s="1" t="s">
        <v>5284</v>
      </c>
    </row>
    <row r="4993" spans="1:5" x14ac:dyDescent="0.45">
      <c r="A4993" s="1" t="s">
        <v>50</v>
      </c>
      <c r="B4993" s="1" t="s">
        <v>51</v>
      </c>
      <c r="C4993" s="1" t="s">
        <v>5291</v>
      </c>
      <c r="E4993" s="1" t="s">
        <v>5290</v>
      </c>
    </row>
    <row r="4994" spans="1:5" x14ac:dyDescent="0.45">
      <c r="A4994" s="1" t="s">
        <v>50</v>
      </c>
      <c r="B4994" s="1" t="s">
        <v>51</v>
      </c>
      <c r="C4994" s="1" t="s">
        <v>5292</v>
      </c>
      <c r="E4994" s="1" t="s">
        <v>5290</v>
      </c>
    </row>
    <row r="4995" spans="1:5" x14ac:dyDescent="0.45">
      <c r="A4995" s="1" t="s">
        <v>50</v>
      </c>
      <c r="B4995" s="1" t="s">
        <v>51</v>
      </c>
      <c r="C4995" s="1" t="s">
        <v>5289</v>
      </c>
      <c r="E4995" s="1" t="s">
        <v>5290</v>
      </c>
    </row>
    <row r="4996" spans="1:5" x14ac:dyDescent="0.45">
      <c r="A4996" s="1" t="s">
        <v>50</v>
      </c>
      <c r="B4996" s="1" t="s">
        <v>51</v>
      </c>
      <c r="C4996" s="1" t="s">
        <v>5293</v>
      </c>
      <c r="E4996" s="1" t="s">
        <v>5294</v>
      </c>
    </row>
    <row r="4997" spans="1:5" x14ac:dyDescent="0.45">
      <c r="A4997" s="1" t="s">
        <v>50</v>
      </c>
      <c r="B4997" s="1" t="s">
        <v>51</v>
      </c>
      <c r="C4997" s="1" t="s">
        <v>5295</v>
      </c>
      <c r="E4997" s="1" t="s">
        <v>5294</v>
      </c>
    </row>
    <row r="4998" spans="1:5" x14ac:dyDescent="0.45">
      <c r="A4998" s="1" t="s">
        <v>50</v>
      </c>
      <c r="B4998" s="1" t="s">
        <v>51</v>
      </c>
      <c r="C4998" s="1" t="s">
        <v>5056</v>
      </c>
      <c r="E4998" s="1" t="s">
        <v>5057</v>
      </c>
    </row>
    <row r="4999" spans="1:5" x14ac:dyDescent="0.45">
      <c r="A4999" s="1" t="s">
        <v>50</v>
      </c>
      <c r="B4999" s="1" t="s">
        <v>51</v>
      </c>
      <c r="C4999" s="1" t="s">
        <v>5058</v>
      </c>
      <c r="E4999" s="1" t="s">
        <v>5059</v>
      </c>
    </row>
    <row r="5000" spans="1:5" x14ac:dyDescent="0.45">
      <c r="A5000" s="1" t="s">
        <v>50</v>
      </c>
      <c r="B5000" s="1" t="s">
        <v>51</v>
      </c>
      <c r="C5000" s="1" t="s">
        <v>6121</v>
      </c>
      <c r="E5000" s="1" t="s">
        <v>6121</v>
      </c>
    </row>
    <row r="5001" spans="1:5" x14ac:dyDescent="0.45">
      <c r="A5001" s="1" t="s">
        <v>50</v>
      </c>
      <c r="B5001" s="1" t="s">
        <v>51</v>
      </c>
      <c r="C5001" s="1" t="s">
        <v>6122</v>
      </c>
      <c r="E5001" s="1" t="s">
        <v>6123</v>
      </c>
    </row>
    <row r="5002" spans="1:5" x14ac:dyDescent="0.45">
      <c r="A5002" s="1" t="s">
        <v>50</v>
      </c>
      <c r="B5002" s="1" t="s">
        <v>51</v>
      </c>
      <c r="C5002" s="1" t="s">
        <v>6124</v>
      </c>
      <c r="E5002" s="1" t="s">
        <v>6123</v>
      </c>
    </row>
    <row r="5003" spans="1:5" x14ac:dyDescent="0.45">
      <c r="A5003" s="1" t="s">
        <v>50</v>
      </c>
      <c r="B5003" s="1" t="s">
        <v>51</v>
      </c>
      <c r="C5003" s="1" t="s">
        <v>6562</v>
      </c>
      <c r="E5003" s="1" t="s">
        <v>6563</v>
      </c>
    </row>
    <row r="5004" spans="1:5" x14ac:dyDescent="0.45">
      <c r="A5004" s="1" t="s">
        <v>50</v>
      </c>
      <c r="B5004" s="1" t="s">
        <v>51</v>
      </c>
      <c r="C5004" s="1" t="s">
        <v>6564</v>
      </c>
      <c r="E5004" s="1" t="s">
        <v>6563</v>
      </c>
    </row>
    <row r="5005" spans="1:5" x14ac:dyDescent="0.45">
      <c r="A5005" s="1" t="s">
        <v>50</v>
      </c>
      <c r="B5005" s="1" t="s">
        <v>51</v>
      </c>
      <c r="C5005" s="1" t="s">
        <v>7247</v>
      </c>
      <c r="E5005" s="1" t="s">
        <v>7248</v>
      </c>
    </row>
    <row r="5006" spans="1:5" x14ac:dyDescent="0.45">
      <c r="A5006" s="1" t="s">
        <v>50</v>
      </c>
      <c r="B5006" s="1" t="s">
        <v>51</v>
      </c>
      <c r="C5006" s="1" t="s">
        <v>7249</v>
      </c>
      <c r="E5006" s="1" t="s">
        <v>7250</v>
      </c>
    </row>
    <row r="5007" spans="1:5" x14ac:dyDescent="0.45">
      <c r="A5007" s="1" t="s">
        <v>50</v>
      </c>
      <c r="B5007" s="1" t="s">
        <v>51</v>
      </c>
      <c r="C5007" s="1" t="s">
        <v>7251</v>
      </c>
      <c r="E5007" s="1" t="s">
        <v>7252</v>
      </c>
    </row>
    <row r="5008" spans="1:5" x14ac:dyDescent="0.45">
      <c r="A5008" s="1" t="s">
        <v>50</v>
      </c>
      <c r="B5008" s="1" t="s">
        <v>51</v>
      </c>
      <c r="C5008" s="1" t="s">
        <v>7403</v>
      </c>
      <c r="E5008" s="1" t="s">
        <v>7403</v>
      </c>
    </row>
    <row r="5009" spans="1:5" x14ac:dyDescent="0.45">
      <c r="A5009" s="1" t="s">
        <v>50</v>
      </c>
      <c r="B5009" s="1" t="s">
        <v>51</v>
      </c>
      <c r="C5009" s="1" t="s">
        <v>7404</v>
      </c>
      <c r="E5009" s="1" t="s">
        <v>7404</v>
      </c>
    </row>
    <row r="5010" spans="1:5" x14ac:dyDescent="0.45">
      <c r="A5010" s="1" t="s">
        <v>50</v>
      </c>
      <c r="B5010" s="1" t="s">
        <v>51</v>
      </c>
      <c r="C5010" s="1" t="s">
        <v>7414</v>
      </c>
      <c r="E5010" s="1" t="s">
        <v>7414</v>
      </c>
    </row>
    <row r="5011" spans="1:5" x14ac:dyDescent="0.45">
      <c r="A5011" s="1" t="s">
        <v>50</v>
      </c>
      <c r="B5011" s="1" t="s">
        <v>51</v>
      </c>
      <c r="C5011" s="1" t="s">
        <v>7415</v>
      </c>
      <c r="E5011" s="1" t="s">
        <v>7415</v>
      </c>
    </row>
    <row r="5012" spans="1:5" x14ac:dyDescent="0.45">
      <c r="A5012" s="1" t="s">
        <v>50</v>
      </c>
      <c r="B5012" s="1" t="s">
        <v>51</v>
      </c>
      <c r="C5012" s="1" t="s">
        <v>7416</v>
      </c>
      <c r="E5012" s="1" t="s">
        <v>7416</v>
      </c>
    </row>
    <row r="5013" spans="1:5" x14ac:dyDescent="0.45">
      <c r="A5013" s="1" t="s">
        <v>50</v>
      </c>
      <c r="B5013" s="1" t="s">
        <v>51</v>
      </c>
      <c r="C5013" s="1" t="s">
        <v>7475</v>
      </c>
      <c r="E5013" s="1" t="s">
        <v>7476</v>
      </c>
    </row>
    <row r="5014" spans="1:5" x14ac:dyDescent="0.45">
      <c r="A5014" s="1" t="s">
        <v>50</v>
      </c>
      <c r="B5014" s="1" t="s">
        <v>51</v>
      </c>
      <c r="C5014" s="1" t="s">
        <v>7477</v>
      </c>
      <c r="E5014" s="1" t="s">
        <v>7476</v>
      </c>
    </row>
    <row r="5015" spans="1:5" x14ac:dyDescent="0.45">
      <c r="A5015" s="1" t="s">
        <v>50</v>
      </c>
      <c r="B5015" s="1" t="s">
        <v>51</v>
      </c>
      <c r="C5015" s="1" t="s">
        <v>7478</v>
      </c>
      <c r="E5015" s="1" t="s">
        <v>7476</v>
      </c>
    </row>
    <row r="5016" spans="1:5" x14ac:dyDescent="0.45">
      <c r="A5016" s="1" t="s">
        <v>50</v>
      </c>
      <c r="B5016" s="1" t="s">
        <v>51</v>
      </c>
      <c r="C5016" s="1" t="s">
        <v>7479</v>
      </c>
      <c r="E5016" s="1" t="s">
        <v>7480</v>
      </c>
    </row>
    <row r="5017" spans="1:5" x14ac:dyDescent="0.45">
      <c r="A5017" s="1" t="s">
        <v>50</v>
      </c>
      <c r="B5017" s="1" t="s">
        <v>51</v>
      </c>
      <c r="C5017" s="1" t="s">
        <v>7481</v>
      </c>
      <c r="E5017" s="1" t="s">
        <v>7480</v>
      </c>
    </row>
    <row r="5018" spans="1:5" x14ac:dyDescent="0.45">
      <c r="A5018" s="1" t="s">
        <v>50</v>
      </c>
      <c r="B5018" s="1" t="s">
        <v>51</v>
      </c>
      <c r="C5018" s="1" t="s">
        <v>7482</v>
      </c>
      <c r="E5018" s="1" t="s">
        <v>7480</v>
      </c>
    </row>
    <row r="5019" spans="1:5" x14ac:dyDescent="0.45">
      <c r="A5019" s="1" t="s">
        <v>50</v>
      </c>
      <c r="B5019" s="1" t="s">
        <v>51</v>
      </c>
      <c r="C5019" s="1" t="s">
        <v>7506</v>
      </c>
      <c r="E5019" s="1" t="s">
        <v>7507</v>
      </c>
    </row>
    <row r="5020" spans="1:5" x14ac:dyDescent="0.45">
      <c r="A5020" s="1" t="s">
        <v>50</v>
      </c>
      <c r="B5020" s="1" t="s">
        <v>51</v>
      </c>
      <c r="C5020" s="1" t="s">
        <v>7728</v>
      </c>
      <c r="E5020" s="1" t="s">
        <v>7729</v>
      </c>
    </row>
    <row r="5021" spans="1:5" x14ac:dyDescent="0.45">
      <c r="A5021" s="1" t="s">
        <v>50</v>
      </c>
      <c r="B5021" s="1" t="s">
        <v>51</v>
      </c>
      <c r="C5021" s="1" t="s">
        <v>7727</v>
      </c>
      <c r="E5021" s="1" t="s">
        <v>7727</v>
      </c>
    </row>
    <row r="5022" spans="1:5" x14ac:dyDescent="0.45">
      <c r="A5022" s="1" t="s">
        <v>50</v>
      </c>
      <c r="B5022" s="1" t="s">
        <v>51</v>
      </c>
      <c r="C5022" s="1" t="s">
        <v>7791</v>
      </c>
      <c r="E5022" s="1" t="s">
        <v>7791</v>
      </c>
    </row>
    <row r="5023" spans="1:5" x14ac:dyDescent="0.45">
      <c r="A5023" s="1" t="s">
        <v>50</v>
      </c>
      <c r="B5023" s="1" t="s">
        <v>51</v>
      </c>
      <c r="C5023" s="1" t="s">
        <v>7792</v>
      </c>
      <c r="E5023" s="1" t="s">
        <v>7792</v>
      </c>
    </row>
    <row r="5024" spans="1:5" x14ac:dyDescent="0.45">
      <c r="A5024" s="1" t="s">
        <v>50</v>
      </c>
      <c r="B5024" s="1" t="s">
        <v>51</v>
      </c>
      <c r="C5024" s="1" t="s">
        <v>7793</v>
      </c>
      <c r="E5024" s="1" t="s">
        <v>7792</v>
      </c>
    </row>
    <row r="5025" spans="1:5" x14ac:dyDescent="0.45">
      <c r="A5025" s="1" t="s">
        <v>50</v>
      </c>
      <c r="B5025" s="1" t="s">
        <v>51</v>
      </c>
      <c r="C5025" s="1" t="s">
        <v>7794</v>
      </c>
      <c r="E5025" s="1" t="s">
        <v>7794</v>
      </c>
    </row>
    <row r="5026" spans="1:5" x14ac:dyDescent="0.45">
      <c r="A5026" s="1" t="s">
        <v>50</v>
      </c>
      <c r="B5026" s="1" t="s">
        <v>51</v>
      </c>
      <c r="C5026" s="1" t="s">
        <v>7795</v>
      </c>
      <c r="E5026" s="1" t="s">
        <v>7795</v>
      </c>
    </row>
    <row r="5027" spans="1:5" x14ac:dyDescent="0.45">
      <c r="A5027" s="1" t="s">
        <v>50</v>
      </c>
      <c r="B5027" s="1" t="s">
        <v>51</v>
      </c>
      <c r="C5027" s="1" t="s">
        <v>7796</v>
      </c>
      <c r="E5027" s="1" t="s">
        <v>7796</v>
      </c>
    </row>
    <row r="5028" spans="1:5" x14ac:dyDescent="0.45">
      <c r="A5028" s="1" t="s">
        <v>50</v>
      </c>
      <c r="B5028" s="1" t="s">
        <v>51</v>
      </c>
      <c r="C5028" s="1" t="s">
        <v>7797</v>
      </c>
      <c r="E5028" s="1" t="s">
        <v>7797</v>
      </c>
    </row>
    <row r="5029" spans="1:5" x14ac:dyDescent="0.45">
      <c r="A5029" s="1" t="s">
        <v>50</v>
      </c>
      <c r="B5029" s="1" t="s">
        <v>51</v>
      </c>
      <c r="C5029" s="1" t="s">
        <v>7798</v>
      </c>
      <c r="E5029" s="1" t="s">
        <v>7798</v>
      </c>
    </row>
    <row r="5030" spans="1:5" x14ac:dyDescent="0.45">
      <c r="A5030" s="1" t="s">
        <v>50</v>
      </c>
      <c r="B5030" s="1" t="s">
        <v>51</v>
      </c>
      <c r="C5030" s="1" t="s">
        <v>9302</v>
      </c>
      <c r="E5030" s="1" t="s">
        <v>9303</v>
      </c>
    </row>
    <row r="5031" spans="1:5" x14ac:dyDescent="0.45">
      <c r="A5031" s="1" t="s">
        <v>50</v>
      </c>
      <c r="B5031" s="1" t="s">
        <v>51</v>
      </c>
      <c r="C5031" s="1" t="s">
        <v>9779</v>
      </c>
      <c r="E5031" s="1" t="s">
        <v>9780</v>
      </c>
    </row>
    <row r="5032" spans="1:5" x14ac:dyDescent="0.45">
      <c r="A5032" s="1" t="s">
        <v>50</v>
      </c>
      <c r="B5032" s="1" t="s">
        <v>51</v>
      </c>
      <c r="C5032" s="1" t="s">
        <v>9781</v>
      </c>
      <c r="E5032" s="1" t="s">
        <v>9782</v>
      </c>
    </row>
    <row r="5033" spans="1:5" x14ac:dyDescent="0.45">
      <c r="A5033" s="1" t="s">
        <v>50</v>
      </c>
      <c r="B5033" s="1" t="s">
        <v>51</v>
      </c>
      <c r="C5033" s="1" t="s">
        <v>9787</v>
      </c>
      <c r="E5033" s="1" t="s">
        <v>9788</v>
      </c>
    </row>
    <row r="5034" spans="1:5" x14ac:dyDescent="0.45">
      <c r="A5034" s="1" t="s">
        <v>50</v>
      </c>
      <c r="B5034" s="1" t="s">
        <v>51</v>
      </c>
      <c r="C5034" s="1" t="s">
        <v>9783</v>
      </c>
      <c r="E5034" s="1" t="s">
        <v>9784</v>
      </c>
    </row>
    <row r="5035" spans="1:5" x14ac:dyDescent="0.45">
      <c r="A5035" s="1" t="s">
        <v>50</v>
      </c>
      <c r="B5035" s="1" t="s">
        <v>51</v>
      </c>
      <c r="C5035" s="1" t="s">
        <v>9785</v>
      </c>
      <c r="E5035" s="1" t="s">
        <v>9786</v>
      </c>
    </row>
    <row r="5036" spans="1:5" x14ac:dyDescent="0.45">
      <c r="A5036" s="1" t="s">
        <v>50</v>
      </c>
      <c r="B5036" s="1" t="s">
        <v>51</v>
      </c>
      <c r="C5036" s="1" t="s">
        <v>9789</v>
      </c>
      <c r="E5036" s="1" t="s">
        <v>9790</v>
      </c>
    </row>
    <row r="5037" spans="1:5" x14ac:dyDescent="0.45">
      <c r="A5037" s="1" t="s">
        <v>50</v>
      </c>
      <c r="B5037" s="1" t="s">
        <v>51</v>
      </c>
      <c r="C5037" s="1" t="s">
        <v>9809</v>
      </c>
      <c r="E5037" s="1" t="s">
        <v>9810</v>
      </c>
    </row>
    <row r="5038" spans="1:5" x14ac:dyDescent="0.45">
      <c r="A5038" s="1" t="s">
        <v>50</v>
      </c>
      <c r="B5038" s="1" t="s">
        <v>51</v>
      </c>
      <c r="C5038" s="1" t="s">
        <v>9655</v>
      </c>
      <c r="E5038" s="1" t="s">
        <v>9656</v>
      </c>
    </row>
    <row r="5039" spans="1:5" x14ac:dyDescent="0.45">
      <c r="A5039" s="1" t="s">
        <v>50</v>
      </c>
      <c r="B5039" s="1" t="s">
        <v>51</v>
      </c>
      <c r="C5039" s="1" t="s">
        <v>9657</v>
      </c>
      <c r="E5039" s="1" t="s">
        <v>9656</v>
      </c>
    </row>
    <row r="5040" spans="1:5" x14ac:dyDescent="0.45">
      <c r="A5040" s="1" t="s">
        <v>50</v>
      </c>
      <c r="B5040" s="1" t="s">
        <v>51</v>
      </c>
      <c r="C5040" s="1" t="s">
        <v>9658</v>
      </c>
      <c r="E5040" s="1" t="s">
        <v>9656</v>
      </c>
    </row>
    <row r="5041" spans="1:5" x14ac:dyDescent="0.45">
      <c r="A5041" s="1" t="s">
        <v>50</v>
      </c>
      <c r="B5041" s="1" t="s">
        <v>51</v>
      </c>
      <c r="C5041" s="1" t="s">
        <v>9659</v>
      </c>
      <c r="E5041" s="1" t="s">
        <v>9656</v>
      </c>
    </row>
    <row r="5042" spans="1:5" x14ac:dyDescent="0.45">
      <c r="A5042" s="1" t="s">
        <v>50</v>
      </c>
      <c r="B5042" s="1" t="s">
        <v>51</v>
      </c>
      <c r="C5042" s="1" t="s">
        <v>9660</v>
      </c>
      <c r="E5042" s="1" t="s">
        <v>9656</v>
      </c>
    </row>
    <row r="5043" spans="1:5" x14ac:dyDescent="0.45">
      <c r="A5043" s="1" t="s">
        <v>50</v>
      </c>
      <c r="B5043" s="1" t="s">
        <v>51</v>
      </c>
      <c r="C5043" s="1" t="s">
        <v>9661</v>
      </c>
      <c r="E5043" s="1" t="s">
        <v>9656</v>
      </c>
    </row>
    <row r="5044" spans="1:5" x14ac:dyDescent="0.45">
      <c r="A5044" s="1" t="s">
        <v>50</v>
      </c>
      <c r="B5044" s="1" t="s">
        <v>51</v>
      </c>
      <c r="C5044" s="1" t="s">
        <v>10178</v>
      </c>
      <c r="E5044" s="1" t="s">
        <v>10178</v>
      </c>
    </row>
    <row r="5045" spans="1:5" x14ac:dyDescent="0.45">
      <c r="A5045" s="1" t="s">
        <v>50</v>
      </c>
      <c r="B5045" s="1" t="s">
        <v>51</v>
      </c>
      <c r="C5045" s="1" t="s">
        <v>10179</v>
      </c>
      <c r="E5045" s="1" t="s">
        <v>10179</v>
      </c>
    </row>
    <row r="5046" spans="1:5" x14ac:dyDescent="0.45">
      <c r="A5046" s="1" t="s">
        <v>50</v>
      </c>
      <c r="B5046" s="1" t="s">
        <v>51</v>
      </c>
      <c r="C5046" s="1" t="s">
        <v>10180</v>
      </c>
      <c r="E5046" s="1" t="s">
        <v>10180</v>
      </c>
    </row>
    <row r="5047" spans="1:5" x14ac:dyDescent="0.45">
      <c r="A5047" s="1" t="s">
        <v>50</v>
      </c>
      <c r="B5047" s="1" t="s">
        <v>51</v>
      </c>
      <c r="C5047" s="1" t="s">
        <v>10181</v>
      </c>
      <c r="E5047" s="1" t="s">
        <v>10181</v>
      </c>
    </row>
    <row r="5048" spans="1:5" x14ac:dyDescent="0.45">
      <c r="A5048" s="1" t="s">
        <v>50</v>
      </c>
      <c r="B5048" s="1" t="s">
        <v>51</v>
      </c>
      <c r="C5048" s="1" t="s">
        <v>10182</v>
      </c>
      <c r="E5048" s="1" t="s">
        <v>10182</v>
      </c>
    </row>
    <row r="5049" spans="1:5" x14ac:dyDescent="0.45">
      <c r="A5049" s="1" t="s">
        <v>50</v>
      </c>
      <c r="B5049" s="1" t="s">
        <v>51</v>
      </c>
      <c r="C5049" s="1" t="s">
        <v>10183</v>
      </c>
      <c r="E5049" s="1" t="s">
        <v>10183</v>
      </c>
    </row>
    <row r="5050" spans="1:5" x14ac:dyDescent="0.45">
      <c r="A5050" s="1" t="s">
        <v>50</v>
      </c>
      <c r="B5050" s="1" t="s">
        <v>51</v>
      </c>
      <c r="C5050" s="1" t="s">
        <v>10184</v>
      </c>
      <c r="E5050" s="1" t="s">
        <v>10184</v>
      </c>
    </row>
    <row r="5051" spans="1:5" x14ac:dyDescent="0.45">
      <c r="A5051" s="1" t="s">
        <v>50</v>
      </c>
      <c r="B5051" s="1" t="s">
        <v>51</v>
      </c>
      <c r="C5051" s="1" t="s">
        <v>10185</v>
      </c>
      <c r="E5051" s="1" t="s">
        <v>10185</v>
      </c>
    </row>
    <row r="5052" spans="1:5" x14ac:dyDescent="0.45">
      <c r="A5052" s="1" t="s">
        <v>50</v>
      </c>
      <c r="B5052" s="1" t="s">
        <v>51</v>
      </c>
      <c r="C5052" s="1" t="s">
        <v>10186</v>
      </c>
      <c r="E5052" s="1" t="s">
        <v>10187</v>
      </c>
    </row>
    <row r="5053" spans="1:5" x14ac:dyDescent="0.45">
      <c r="A5053" s="1" t="s">
        <v>50</v>
      </c>
      <c r="B5053" s="1" t="s">
        <v>51</v>
      </c>
      <c r="C5053" s="1" t="s">
        <v>10188</v>
      </c>
      <c r="E5053" s="1" t="s">
        <v>10187</v>
      </c>
    </row>
    <row r="5054" spans="1:5" x14ac:dyDescent="0.45">
      <c r="A5054" s="1" t="s">
        <v>50</v>
      </c>
      <c r="B5054" s="1" t="s">
        <v>51</v>
      </c>
      <c r="C5054" s="1" t="s">
        <v>14086</v>
      </c>
      <c r="E5054" s="1" t="s">
        <v>14087</v>
      </c>
    </row>
    <row r="5055" spans="1:5" x14ac:dyDescent="0.45">
      <c r="A5055" s="1" t="s">
        <v>50</v>
      </c>
      <c r="B5055" s="1" t="s">
        <v>51</v>
      </c>
      <c r="C5055" s="1" t="s">
        <v>14090</v>
      </c>
      <c r="E5055" s="1" t="s">
        <v>14091</v>
      </c>
    </row>
    <row r="5056" spans="1:5" x14ac:dyDescent="0.45">
      <c r="A5056" s="1" t="s">
        <v>50</v>
      </c>
      <c r="B5056" s="1" t="s">
        <v>51</v>
      </c>
      <c r="C5056" s="1" t="s">
        <v>11258</v>
      </c>
      <c r="E5056" s="1" t="s">
        <v>11259</v>
      </c>
    </row>
    <row r="5057" spans="1:5" x14ac:dyDescent="0.45">
      <c r="A5057" s="1" t="s">
        <v>50</v>
      </c>
      <c r="B5057" s="1" t="s">
        <v>51</v>
      </c>
      <c r="C5057" s="1" t="s">
        <v>11940</v>
      </c>
      <c r="E5057" s="1" t="s">
        <v>11941</v>
      </c>
    </row>
    <row r="5058" spans="1:5" x14ac:dyDescent="0.45">
      <c r="A5058" s="1" t="s">
        <v>50</v>
      </c>
      <c r="B5058" s="1" t="s">
        <v>51</v>
      </c>
      <c r="C5058" s="1" t="s">
        <v>11942</v>
      </c>
      <c r="E5058" s="1" t="s">
        <v>11941</v>
      </c>
    </row>
    <row r="5059" spans="1:5" x14ac:dyDescent="0.45">
      <c r="A5059" s="1" t="s">
        <v>50</v>
      </c>
      <c r="B5059" s="1" t="s">
        <v>51</v>
      </c>
      <c r="C5059" s="1" t="s">
        <v>11986</v>
      </c>
      <c r="E5059" s="1" t="s">
        <v>11987</v>
      </c>
    </row>
    <row r="5060" spans="1:5" x14ac:dyDescent="0.45">
      <c r="A5060" s="1" t="s">
        <v>50</v>
      </c>
      <c r="B5060" s="1" t="s">
        <v>51</v>
      </c>
      <c r="C5060" s="1" t="s">
        <v>12456</v>
      </c>
      <c r="E5060" s="1" t="s">
        <v>12457</v>
      </c>
    </row>
    <row r="5061" spans="1:5" x14ac:dyDescent="0.45">
      <c r="A5061" s="1" t="s">
        <v>50</v>
      </c>
      <c r="B5061" s="1" t="s">
        <v>51</v>
      </c>
      <c r="C5061" s="1" t="s">
        <v>12834</v>
      </c>
      <c r="E5061" s="1" t="s">
        <v>12834</v>
      </c>
    </row>
    <row r="5062" spans="1:5" x14ac:dyDescent="0.45">
      <c r="A5062" s="1" t="s">
        <v>50</v>
      </c>
      <c r="B5062" s="1" t="s">
        <v>51</v>
      </c>
      <c r="C5062" s="1" t="s">
        <v>12835</v>
      </c>
      <c r="E5062" s="1" t="s">
        <v>12835</v>
      </c>
    </row>
    <row r="5063" spans="1:5" x14ac:dyDescent="0.45">
      <c r="A5063" s="1" t="s">
        <v>50</v>
      </c>
      <c r="B5063" s="1" t="s">
        <v>51</v>
      </c>
      <c r="C5063" s="1" t="s">
        <v>12815</v>
      </c>
      <c r="E5063" s="1" t="s">
        <v>14222</v>
      </c>
    </row>
    <row r="5064" spans="1:5" x14ac:dyDescent="0.45">
      <c r="A5064" s="1" t="s">
        <v>50</v>
      </c>
      <c r="B5064" s="1" t="s">
        <v>51</v>
      </c>
      <c r="C5064" s="1" t="s">
        <v>13020</v>
      </c>
      <c r="E5064" s="1" t="s">
        <v>14293</v>
      </c>
    </row>
    <row r="5065" spans="1:5" x14ac:dyDescent="0.45">
      <c r="A5065" s="1" t="s">
        <v>50</v>
      </c>
      <c r="B5065" s="1" t="s">
        <v>51</v>
      </c>
      <c r="C5065" s="1" t="s">
        <v>13021</v>
      </c>
      <c r="E5065" s="1" t="s">
        <v>14294</v>
      </c>
    </row>
    <row r="5066" spans="1:5" x14ac:dyDescent="0.45">
      <c r="A5066" s="1" t="s">
        <v>50</v>
      </c>
      <c r="B5066" s="1" t="s">
        <v>51</v>
      </c>
      <c r="C5066" s="1" t="s">
        <v>13017</v>
      </c>
      <c r="E5066" s="1" t="s">
        <v>14290</v>
      </c>
    </row>
    <row r="5067" spans="1:5" x14ac:dyDescent="0.45">
      <c r="A5067" s="1" t="s">
        <v>50</v>
      </c>
      <c r="B5067" s="1" t="s">
        <v>51</v>
      </c>
      <c r="C5067" s="1" t="s">
        <v>13055</v>
      </c>
      <c r="E5067" s="1" t="s">
        <v>13055</v>
      </c>
    </row>
    <row r="5068" spans="1:5" x14ac:dyDescent="0.45">
      <c r="A5068" s="1" t="s">
        <v>50</v>
      </c>
      <c r="B5068" s="1" t="s">
        <v>51</v>
      </c>
      <c r="C5068" s="1" t="s">
        <v>12980</v>
      </c>
      <c r="E5068" s="1" t="s">
        <v>14274</v>
      </c>
    </row>
    <row r="5069" spans="1:5" x14ac:dyDescent="0.45">
      <c r="A5069" s="1" t="s">
        <v>50</v>
      </c>
      <c r="B5069" s="1" t="s">
        <v>51</v>
      </c>
      <c r="C5069" s="1" t="s">
        <v>13172</v>
      </c>
      <c r="E5069" s="1" t="s">
        <v>14274</v>
      </c>
    </row>
    <row r="5070" spans="1:5" x14ac:dyDescent="0.45">
      <c r="A5070" s="1" t="s">
        <v>50</v>
      </c>
      <c r="B5070" s="1" t="s">
        <v>51</v>
      </c>
      <c r="C5070" s="1" t="s">
        <v>13173</v>
      </c>
      <c r="E5070" s="1" t="s">
        <v>14274</v>
      </c>
    </row>
    <row r="5071" spans="1:5" x14ac:dyDescent="0.45">
      <c r="A5071" s="1" t="s">
        <v>50</v>
      </c>
      <c r="B5071" s="1" t="s">
        <v>51</v>
      </c>
      <c r="C5071" s="1" t="s">
        <v>13174</v>
      </c>
      <c r="E5071" s="1" t="s">
        <v>14274</v>
      </c>
    </row>
    <row r="5072" spans="1:5" x14ac:dyDescent="0.45">
      <c r="A5072" s="1" t="s">
        <v>50</v>
      </c>
      <c r="B5072" s="1" t="s">
        <v>51</v>
      </c>
      <c r="C5072" s="1" t="s">
        <v>13175</v>
      </c>
      <c r="E5072" s="1" t="s">
        <v>14274</v>
      </c>
    </row>
    <row r="5073" spans="1:5" x14ac:dyDescent="0.45">
      <c r="A5073" s="1" t="s">
        <v>50</v>
      </c>
      <c r="B5073" s="1" t="s">
        <v>51</v>
      </c>
      <c r="C5073" s="1" t="s">
        <v>13176</v>
      </c>
      <c r="E5073" s="1" t="s">
        <v>14274</v>
      </c>
    </row>
    <row r="5074" spans="1:5" x14ac:dyDescent="0.45">
      <c r="A5074" s="1" t="s">
        <v>50</v>
      </c>
      <c r="B5074" s="1" t="s">
        <v>51</v>
      </c>
      <c r="C5074" s="1" t="s">
        <v>13177</v>
      </c>
      <c r="E5074" s="1" t="s">
        <v>14274</v>
      </c>
    </row>
    <row r="5075" spans="1:5" x14ac:dyDescent="0.45">
      <c r="A5075" s="1" t="s">
        <v>50</v>
      </c>
      <c r="B5075" s="1" t="s">
        <v>51</v>
      </c>
      <c r="C5075" s="1" t="s">
        <v>13578</v>
      </c>
      <c r="E5075" s="1" t="s">
        <v>13578</v>
      </c>
    </row>
    <row r="5076" spans="1:5" x14ac:dyDescent="0.45">
      <c r="A5076" s="1" t="s">
        <v>50</v>
      </c>
      <c r="B5076" s="1" t="s">
        <v>51</v>
      </c>
      <c r="C5076" s="1" t="s">
        <v>13623</v>
      </c>
      <c r="E5076" s="1" t="s">
        <v>14446</v>
      </c>
    </row>
    <row r="5077" spans="1:5" x14ac:dyDescent="0.45">
      <c r="A5077" s="1" t="s">
        <v>50</v>
      </c>
      <c r="B5077" s="1" t="s">
        <v>51</v>
      </c>
      <c r="C5077" s="1" t="s">
        <v>13624</v>
      </c>
      <c r="E5077" s="1" t="s">
        <v>14447</v>
      </c>
    </row>
    <row r="5078" spans="1:5" x14ac:dyDescent="0.45">
      <c r="A5078" s="1" t="s">
        <v>50</v>
      </c>
      <c r="B5078" s="1" t="s">
        <v>51</v>
      </c>
      <c r="C5078" s="1" t="s">
        <v>14156</v>
      </c>
      <c r="E5078" s="1" t="s">
        <v>14517</v>
      </c>
    </row>
    <row r="5079" spans="1:5" x14ac:dyDescent="0.45">
      <c r="A5079" s="1" t="s">
        <v>50</v>
      </c>
      <c r="B5079" s="1" t="s">
        <v>51</v>
      </c>
      <c r="C5079" s="1" t="s">
        <v>13733</v>
      </c>
      <c r="E5079" s="1" t="s">
        <v>14503</v>
      </c>
    </row>
    <row r="5080" spans="1:5" x14ac:dyDescent="0.45">
      <c r="A5080" s="1" t="s">
        <v>606</v>
      </c>
      <c r="B5080" s="1" t="s">
        <v>607</v>
      </c>
      <c r="C5080" s="1" t="s">
        <v>616</v>
      </c>
      <c r="E5080" s="1" t="s">
        <v>609</v>
      </c>
    </row>
    <row r="5081" spans="1:5" x14ac:dyDescent="0.45">
      <c r="A5081" s="1" t="s">
        <v>606</v>
      </c>
      <c r="B5081" s="1" t="s">
        <v>607</v>
      </c>
      <c r="C5081" s="1" t="s">
        <v>617</v>
      </c>
      <c r="E5081" s="1" t="s">
        <v>609</v>
      </c>
    </row>
    <row r="5082" spans="1:5" x14ac:dyDescent="0.45">
      <c r="A5082" s="1" t="s">
        <v>606</v>
      </c>
      <c r="B5082" s="1" t="s">
        <v>607</v>
      </c>
      <c r="C5082" s="1" t="s">
        <v>618</v>
      </c>
      <c r="E5082" s="1" t="s">
        <v>609</v>
      </c>
    </row>
    <row r="5083" spans="1:5" x14ac:dyDescent="0.45">
      <c r="A5083" s="1" t="s">
        <v>606</v>
      </c>
      <c r="B5083" s="1" t="s">
        <v>607</v>
      </c>
      <c r="C5083" s="1" t="s">
        <v>619</v>
      </c>
      <c r="E5083" s="1" t="s">
        <v>609</v>
      </c>
    </row>
    <row r="5084" spans="1:5" x14ac:dyDescent="0.45">
      <c r="A5084" s="1" t="s">
        <v>606</v>
      </c>
      <c r="B5084" s="1" t="s">
        <v>607</v>
      </c>
      <c r="C5084" s="1" t="s">
        <v>620</v>
      </c>
      <c r="E5084" s="1" t="s">
        <v>609</v>
      </c>
    </row>
    <row r="5085" spans="1:5" x14ac:dyDescent="0.45">
      <c r="A5085" s="1" t="s">
        <v>606</v>
      </c>
      <c r="B5085" s="1" t="s">
        <v>607</v>
      </c>
      <c r="C5085" s="1" t="s">
        <v>621</v>
      </c>
      <c r="E5085" s="1" t="s">
        <v>609</v>
      </c>
    </row>
    <row r="5086" spans="1:5" x14ac:dyDescent="0.45">
      <c r="A5086" s="1" t="s">
        <v>606</v>
      </c>
      <c r="B5086" s="1" t="s">
        <v>607</v>
      </c>
      <c r="C5086" s="1" t="s">
        <v>622</v>
      </c>
      <c r="E5086" s="1" t="s">
        <v>609</v>
      </c>
    </row>
    <row r="5087" spans="1:5" x14ac:dyDescent="0.45">
      <c r="A5087" s="1" t="s">
        <v>606</v>
      </c>
      <c r="B5087" s="1" t="s">
        <v>607</v>
      </c>
      <c r="C5087" s="1" t="s">
        <v>623</v>
      </c>
      <c r="E5087" s="1" t="s">
        <v>609</v>
      </c>
    </row>
    <row r="5088" spans="1:5" x14ac:dyDescent="0.45">
      <c r="A5088" s="1" t="s">
        <v>606</v>
      </c>
      <c r="B5088" s="1" t="s">
        <v>607</v>
      </c>
      <c r="C5088" s="1" t="s">
        <v>608</v>
      </c>
      <c r="E5088" s="1" t="s">
        <v>609</v>
      </c>
    </row>
    <row r="5089" spans="1:5" x14ac:dyDescent="0.45">
      <c r="A5089" s="1" t="s">
        <v>606</v>
      </c>
      <c r="B5089" s="1" t="s">
        <v>607</v>
      </c>
      <c r="C5089" s="1" t="s">
        <v>610</v>
      </c>
      <c r="E5089" s="1" t="s">
        <v>609</v>
      </c>
    </row>
    <row r="5090" spans="1:5" x14ac:dyDescent="0.45">
      <c r="A5090" s="1" t="s">
        <v>606</v>
      </c>
      <c r="B5090" s="1" t="s">
        <v>607</v>
      </c>
      <c r="C5090" s="1" t="s">
        <v>611</v>
      </c>
      <c r="E5090" s="1" t="s">
        <v>609</v>
      </c>
    </row>
    <row r="5091" spans="1:5" x14ac:dyDescent="0.45">
      <c r="A5091" s="1" t="s">
        <v>606</v>
      </c>
      <c r="B5091" s="1" t="s">
        <v>607</v>
      </c>
      <c r="C5091" s="1" t="s">
        <v>612</v>
      </c>
      <c r="E5091" s="1" t="s">
        <v>609</v>
      </c>
    </row>
    <row r="5092" spans="1:5" x14ac:dyDescent="0.45">
      <c r="A5092" s="1" t="s">
        <v>606</v>
      </c>
      <c r="B5092" s="1" t="s">
        <v>607</v>
      </c>
      <c r="C5092" s="1" t="s">
        <v>613</v>
      </c>
      <c r="E5092" s="1" t="s">
        <v>609</v>
      </c>
    </row>
    <row r="5093" spans="1:5" x14ac:dyDescent="0.45">
      <c r="A5093" s="1" t="s">
        <v>606</v>
      </c>
      <c r="B5093" s="1" t="s">
        <v>607</v>
      </c>
      <c r="C5093" s="1" t="s">
        <v>614</v>
      </c>
      <c r="E5093" s="1" t="s">
        <v>609</v>
      </c>
    </row>
    <row r="5094" spans="1:5" x14ac:dyDescent="0.45">
      <c r="A5094" s="1" t="s">
        <v>606</v>
      </c>
      <c r="B5094" s="1" t="s">
        <v>607</v>
      </c>
      <c r="C5094" s="1" t="s">
        <v>615</v>
      </c>
      <c r="E5094" s="1" t="s">
        <v>609</v>
      </c>
    </row>
    <row r="5095" spans="1:5" x14ac:dyDescent="0.45">
      <c r="A5095" s="1" t="s">
        <v>606</v>
      </c>
      <c r="B5095" s="1" t="s">
        <v>607</v>
      </c>
      <c r="C5095" s="1" t="s">
        <v>1003</v>
      </c>
      <c r="E5095" s="1" t="s">
        <v>1004</v>
      </c>
    </row>
    <row r="5096" spans="1:5" x14ac:dyDescent="0.45">
      <c r="A5096" s="1" t="s">
        <v>606</v>
      </c>
      <c r="B5096" s="1" t="s">
        <v>607</v>
      </c>
      <c r="C5096" s="1" t="s">
        <v>1005</v>
      </c>
      <c r="E5096" s="1" t="s">
        <v>1004</v>
      </c>
    </row>
    <row r="5097" spans="1:5" x14ac:dyDescent="0.45">
      <c r="A5097" s="1" t="s">
        <v>606</v>
      </c>
      <c r="B5097" s="1" t="s">
        <v>607</v>
      </c>
      <c r="C5097" s="1" t="s">
        <v>1006</v>
      </c>
      <c r="E5097" s="1" t="s">
        <v>1004</v>
      </c>
    </row>
    <row r="5098" spans="1:5" x14ac:dyDescent="0.45">
      <c r="A5098" s="1" t="s">
        <v>606</v>
      </c>
      <c r="B5098" s="1" t="s">
        <v>607</v>
      </c>
      <c r="C5098" s="1" t="s">
        <v>1007</v>
      </c>
      <c r="E5098" s="1" t="s">
        <v>1004</v>
      </c>
    </row>
    <row r="5099" spans="1:5" x14ac:dyDescent="0.45">
      <c r="A5099" s="1" t="s">
        <v>606</v>
      </c>
      <c r="B5099" s="1" t="s">
        <v>607</v>
      </c>
      <c r="C5099" s="1" t="s">
        <v>1008</v>
      </c>
      <c r="E5099" s="1" t="s">
        <v>1004</v>
      </c>
    </row>
    <row r="5100" spans="1:5" x14ac:dyDescent="0.45">
      <c r="A5100" s="1" t="s">
        <v>606</v>
      </c>
      <c r="B5100" s="1" t="s">
        <v>607</v>
      </c>
      <c r="C5100" s="1" t="s">
        <v>1009</v>
      </c>
      <c r="E5100" s="1" t="s">
        <v>1004</v>
      </c>
    </row>
    <row r="5101" spans="1:5" x14ac:dyDescent="0.45">
      <c r="A5101" s="1" t="s">
        <v>606</v>
      </c>
      <c r="B5101" s="1" t="s">
        <v>607</v>
      </c>
      <c r="C5101" s="1" t="s">
        <v>1010</v>
      </c>
      <c r="E5101" s="1" t="s">
        <v>1004</v>
      </c>
    </row>
    <row r="5102" spans="1:5" x14ac:dyDescent="0.45">
      <c r="A5102" s="1" t="s">
        <v>606</v>
      </c>
      <c r="B5102" s="1" t="s">
        <v>607</v>
      </c>
      <c r="C5102" s="1" t="s">
        <v>1011</v>
      </c>
      <c r="E5102" s="1" t="s">
        <v>1004</v>
      </c>
    </row>
    <row r="5103" spans="1:5" x14ac:dyDescent="0.45">
      <c r="A5103" s="1" t="s">
        <v>606</v>
      </c>
      <c r="B5103" s="1" t="s">
        <v>607</v>
      </c>
      <c r="C5103" s="1" t="s">
        <v>2817</v>
      </c>
      <c r="E5103" s="1" t="s">
        <v>2818</v>
      </c>
    </row>
    <row r="5104" spans="1:5" x14ac:dyDescent="0.45">
      <c r="A5104" s="1" t="s">
        <v>606</v>
      </c>
      <c r="B5104" s="1" t="s">
        <v>607</v>
      </c>
      <c r="C5104" s="1" t="s">
        <v>2819</v>
      </c>
      <c r="E5104" s="1" t="s">
        <v>2818</v>
      </c>
    </row>
    <row r="5105" spans="1:5" x14ac:dyDescent="0.45">
      <c r="A5105" s="1" t="s">
        <v>606</v>
      </c>
      <c r="B5105" s="1" t="s">
        <v>607</v>
      </c>
      <c r="C5105" s="1" t="s">
        <v>2836</v>
      </c>
      <c r="E5105" s="1" t="s">
        <v>2837</v>
      </c>
    </row>
    <row r="5106" spans="1:5" x14ac:dyDescent="0.45">
      <c r="A5106" s="1" t="s">
        <v>606</v>
      </c>
      <c r="B5106" s="1" t="s">
        <v>607</v>
      </c>
      <c r="C5106" s="1" t="s">
        <v>2838</v>
      </c>
      <c r="E5106" s="1" t="s">
        <v>2837</v>
      </c>
    </row>
    <row r="5107" spans="1:5" x14ac:dyDescent="0.45">
      <c r="A5107" s="1" t="s">
        <v>606</v>
      </c>
      <c r="B5107" s="1" t="s">
        <v>607</v>
      </c>
      <c r="C5107" s="1" t="s">
        <v>2972</v>
      </c>
      <c r="E5107" s="1" t="s">
        <v>2973</v>
      </c>
    </row>
    <row r="5108" spans="1:5" x14ac:dyDescent="0.45">
      <c r="A5108" s="1" t="s">
        <v>606</v>
      </c>
      <c r="B5108" s="1" t="s">
        <v>607</v>
      </c>
      <c r="C5108" s="1" t="s">
        <v>3190</v>
      </c>
      <c r="E5108" s="1" t="s">
        <v>3191</v>
      </c>
    </row>
    <row r="5109" spans="1:5" x14ac:dyDescent="0.45">
      <c r="A5109" s="1" t="s">
        <v>606</v>
      </c>
      <c r="B5109" s="1" t="s">
        <v>607</v>
      </c>
      <c r="C5109" s="1" t="s">
        <v>3216</v>
      </c>
      <c r="E5109" s="1" t="s">
        <v>3217</v>
      </c>
    </row>
    <row r="5110" spans="1:5" x14ac:dyDescent="0.45">
      <c r="A5110" s="1" t="s">
        <v>606</v>
      </c>
      <c r="B5110" s="1" t="s">
        <v>607</v>
      </c>
      <c r="C5110" s="1" t="s">
        <v>4309</v>
      </c>
      <c r="E5110" s="1" t="s">
        <v>4310</v>
      </c>
    </row>
    <row r="5111" spans="1:5" x14ac:dyDescent="0.45">
      <c r="A5111" s="1" t="s">
        <v>606</v>
      </c>
      <c r="B5111" s="1" t="s">
        <v>607</v>
      </c>
      <c r="C5111" s="1" t="s">
        <v>4311</v>
      </c>
      <c r="E5111" s="1" t="s">
        <v>4312</v>
      </c>
    </row>
    <row r="5112" spans="1:5" x14ac:dyDescent="0.45">
      <c r="A5112" s="1" t="s">
        <v>606</v>
      </c>
      <c r="B5112" s="1" t="s">
        <v>607</v>
      </c>
      <c r="C5112" s="1" t="s">
        <v>4313</v>
      </c>
      <c r="E5112" s="1" t="s">
        <v>4314</v>
      </c>
    </row>
    <row r="5113" spans="1:5" x14ac:dyDescent="0.45">
      <c r="A5113" s="1" t="s">
        <v>606</v>
      </c>
      <c r="B5113" s="1" t="s">
        <v>607</v>
      </c>
      <c r="C5113" s="1" t="s">
        <v>4315</v>
      </c>
      <c r="E5113" s="1" t="s">
        <v>4314</v>
      </c>
    </row>
    <row r="5114" spans="1:5" x14ac:dyDescent="0.45">
      <c r="A5114" s="1" t="s">
        <v>606</v>
      </c>
      <c r="B5114" s="1" t="s">
        <v>607</v>
      </c>
      <c r="C5114" s="1" t="s">
        <v>4316</v>
      </c>
      <c r="E5114" s="1" t="s">
        <v>4314</v>
      </c>
    </row>
    <row r="5115" spans="1:5" x14ac:dyDescent="0.45">
      <c r="A5115" s="1" t="s">
        <v>606</v>
      </c>
      <c r="B5115" s="1" t="s">
        <v>607</v>
      </c>
      <c r="C5115" s="1" t="s">
        <v>4317</v>
      </c>
      <c r="E5115" s="1" t="s">
        <v>4314</v>
      </c>
    </row>
    <row r="5116" spans="1:5" x14ac:dyDescent="0.45">
      <c r="A5116" s="1" t="s">
        <v>606</v>
      </c>
      <c r="B5116" s="1" t="s">
        <v>607</v>
      </c>
      <c r="C5116" s="1" t="s">
        <v>4318</v>
      </c>
      <c r="E5116" s="1" t="s">
        <v>4319</v>
      </c>
    </row>
    <row r="5117" spans="1:5" x14ac:dyDescent="0.45">
      <c r="A5117" s="1" t="s">
        <v>606</v>
      </c>
      <c r="B5117" s="1" t="s">
        <v>607</v>
      </c>
      <c r="C5117" s="1" t="s">
        <v>4320</v>
      </c>
      <c r="E5117" s="1" t="s">
        <v>4319</v>
      </c>
    </row>
    <row r="5118" spans="1:5" x14ac:dyDescent="0.45">
      <c r="A5118" s="1" t="s">
        <v>606</v>
      </c>
      <c r="B5118" s="1" t="s">
        <v>607</v>
      </c>
      <c r="C5118" s="1" t="s">
        <v>4321</v>
      </c>
      <c r="E5118" s="1" t="s">
        <v>4319</v>
      </c>
    </row>
    <row r="5119" spans="1:5" x14ac:dyDescent="0.45">
      <c r="A5119" s="1" t="s">
        <v>606</v>
      </c>
      <c r="B5119" s="1" t="s">
        <v>607</v>
      </c>
      <c r="C5119" s="1" t="s">
        <v>4498</v>
      </c>
      <c r="E5119" s="1" t="s">
        <v>4499</v>
      </c>
    </row>
    <row r="5120" spans="1:5" x14ac:dyDescent="0.45">
      <c r="A5120" s="1" t="s">
        <v>606</v>
      </c>
      <c r="B5120" s="1" t="s">
        <v>607</v>
      </c>
      <c r="C5120" s="1" t="s">
        <v>4229</v>
      </c>
      <c r="E5120" s="1" t="s">
        <v>4230</v>
      </c>
    </row>
    <row r="5121" spans="1:5" x14ac:dyDescent="0.45">
      <c r="A5121" s="1" t="s">
        <v>606</v>
      </c>
      <c r="B5121" s="1" t="s">
        <v>607</v>
      </c>
      <c r="C5121" s="1" t="s">
        <v>4231</v>
      </c>
      <c r="E5121" s="1" t="s">
        <v>4232</v>
      </c>
    </row>
    <row r="5122" spans="1:5" x14ac:dyDescent="0.45">
      <c r="A5122" s="1" t="s">
        <v>606</v>
      </c>
      <c r="B5122" s="1" t="s">
        <v>607</v>
      </c>
      <c r="C5122" s="1" t="s">
        <v>5995</v>
      </c>
      <c r="E5122" s="1" t="s">
        <v>5996</v>
      </c>
    </row>
    <row r="5123" spans="1:5" x14ac:dyDescent="0.45">
      <c r="A5123" s="1" t="s">
        <v>606</v>
      </c>
      <c r="B5123" s="1" t="s">
        <v>607</v>
      </c>
      <c r="C5123" s="1" t="s">
        <v>13961</v>
      </c>
      <c r="E5123" s="1" t="s">
        <v>13962</v>
      </c>
    </row>
    <row r="5124" spans="1:5" x14ac:dyDescent="0.45">
      <c r="A5124" s="1" t="s">
        <v>606</v>
      </c>
      <c r="B5124" s="1" t="s">
        <v>607</v>
      </c>
      <c r="C5124" s="1" t="s">
        <v>6293</v>
      </c>
      <c r="E5124" s="1" t="s">
        <v>6294</v>
      </c>
    </row>
    <row r="5125" spans="1:5" x14ac:dyDescent="0.45">
      <c r="A5125" s="1" t="s">
        <v>606</v>
      </c>
      <c r="B5125" s="1" t="s">
        <v>607</v>
      </c>
      <c r="C5125" s="1" t="s">
        <v>6781</v>
      </c>
      <c r="E5125" s="1" t="s">
        <v>6782</v>
      </c>
    </row>
    <row r="5126" spans="1:5" x14ac:dyDescent="0.45">
      <c r="A5126" s="1" t="s">
        <v>606</v>
      </c>
      <c r="B5126" s="1" t="s">
        <v>607</v>
      </c>
      <c r="C5126" s="1" t="s">
        <v>7219</v>
      </c>
      <c r="E5126" s="1" t="s">
        <v>7219</v>
      </c>
    </row>
    <row r="5127" spans="1:5" x14ac:dyDescent="0.45">
      <c r="A5127" s="1" t="s">
        <v>606</v>
      </c>
      <c r="B5127" s="1" t="s">
        <v>607</v>
      </c>
      <c r="C5127" s="1" t="s">
        <v>7220</v>
      </c>
      <c r="E5127" s="1" t="s">
        <v>7220</v>
      </c>
    </row>
    <row r="5128" spans="1:5" x14ac:dyDescent="0.45">
      <c r="A5128" s="1" t="s">
        <v>606</v>
      </c>
      <c r="B5128" s="1" t="s">
        <v>607</v>
      </c>
      <c r="C5128" s="1" t="s">
        <v>7221</v>
      </c>
      <c r="E5128" s="1" t="s">
        <v>7221</v>
      </c>
    </row>
    <row r="5129" spans="1:5" x14ac:dyDescent="0.45">
      <c r="A5129" s="1" t="s">
        <v>606</v>
      </c>
      <c r="B5129" s="1" t="s">
        <v>607</v>
      </c>
      <c r="C5129" s="1" t="s">
        <v>7222</v>
      </c>
      <c r="E5129" s="1" t="s">
        <v>4499</v>
      </c>
    </row>
    <row r="5130" spans="1:5" x14ac:dyDescent="0.45">
      <c r="A5130" s="1" t="s">
        <v>606</v>
      </c>
      <c r="B5130" s="1" t="s">
        <v>607</v>
      </c>
      <c r="C5130" s="1" t="s">
        <v>7223</v>
      </c>
      <c r="E5130" s="1" t="s">
        <v>7223</v>
      </c>
    </row>
    <row r="5131" spans="1:5" x14ac:dyDescent="0.45">
      <c r="A5131" s="1" t="s">
        <v>606</v>
      </c>
      <c r="B5131" s="1" t="s">
        <v>607</v>
      </c>
      <c r="C5131" s="1" t="s">
        <v>7183</v>
      </c>
      <c r="E5131" s="1" t="s">
        <v>7184</v>
      </c>
    </row>
    <row r="5132" spans="1:5" x14ac:dyDescent="0.45">
      <c r="A5132" s="1" t="s">
        <v>606</v>
      </c>
      <c r="B5132" s="1" t="s">
        <v>607</v>
      </c>
      <c r="C5132" s="1" t="s">
        <v>7185</v>
      </c>
      <c r="E5132" s="1" t="s">
        <v>7186</v>
      </c>
    </row>
    <row r="5133" spans="1:5" x14ac:dyDescent="0.45">
      <c r="A5133" s="1" t="s">
        <v>606</v>
      </c>
      <c r="B5133" s="1" t="s">
        <v>607</v>
      </c>
      <c r="C5133" s="1" t="s">
        <v>7508</v>
      </c>
      <c r="E5133" s="1" t="s">
        <v>4499</v>
      </c>
    </row>
    <row r="5134" spans="1:5" x14ac:dyDescent="0.45">
      <c r="A5134" s="1" t="s">
        <v>606</v>
      </c>
      <c r="B5134" s="1" t="s">
        <v>607</v>
      </c>
      <c r="C5134" s="1" t="s">
        <v>7509</v>
      </c>
      <c r="E5134" s="1" t="s">
        <v>7509</v>
      </c>
    </row>
    <row r="5135" spans="1:5" x14ac:dyDescent="0.45">
      <c r="A5135" s="1" t="s">
        <v>606</v>
      </c>
      <c r="B5135" s="1" t="s">
        <v>607</v>
      </c>
      <c r="C5135" s="1" t="s">
        <v>7510</v>
      </c>
      <c r="E5135" s="1" t="s">
        <v>7511</v>
      </c>
    </row>
    <row r="5136" spans="1:5" x14ac:dyDescent="0.45">
      <c r="A5136" s="1" t="s">
        <v>606</v>
      </c>
      <c r="B5136" s="1" t="s">
        <v>607</v>
      </c>
      <c r="C5136" s="1" t="s">
        <v>8257</v>
      </c>
      <c r="E5136" s="1" t="s">
        <v>8257</v>
      </c>
    </row>
    <row r="5137" spans="1:5" x14ac:dyDescent="0.45">
      <c r="A5137" s="1" t="s">
        <v>606</v>
      </c>
      <c r="B5137" s="1" t="s">
        <v>607</v>
      </c>
      <c r="C5137" s="1" t="s">
        <v>8258</v>
      </c>
      <c r="E5137" s="1" t="s">
        <v>8258</v>
      </c>
    </row>
    <row r="5138" spans="1:5" x14ac:dyDescent="0.45">
      <c r="A5138" s="1" t="s">
        <v>606</v>
      </c>
      <c r="B5138" s="1" t="s">
        <v>607</v>
      </c>
      <c r="C5138" s="1" t="s">
        <v>8259</v>
      </c>
      <c r="E5138" s="1" t="s">
        <v>8259</v>
      </c>
    </row>
    <row r="5139" spans="1:5" x14ac:dyDescent="0.45">
      <c r="A5139" s="1" t="s">
        <v>606</v>
      </c>
      <c r="B5139" s="1" t="s">
        <v>607</v>
      </c>
      <c r="C5139" s="1" t="s">
        <v>8260</v>
      </c>
      <c r="E5139" s="1" t="s">
        <v>8260</v>
      </c>
    </row>
    <row r="5140" spans="1:5" x14ac:dyDescent="0.45">
      <c r="A5140" s="1" t="s">
        <v>606</v>
      </c>
      <c r="B5140" s="1" t="s">
        <v>607</v>
      </c>
      <c r="C5140" s="1" t="s">
        <v>8261</v>
      </c>
      <c r="E5140" s="1" t="s">
        <v>8261</v>
      </c>
    </row>
    <row r="5141" spans="1:5" x14ac:dyDescent="0.45">
      <c r="A5141" s="1" t="s">
        <v>606</v>
      </c>
      <c r="B5141" s="1" t="s">
        <v>607</v>
      </c>
      <c r="C5141" s="1" t="s">
        <v>8262</v>
      </c>
      <c r="E5141" s="1" t="s">
        <v>8262</v>
      </c>
    </row>
    <row r="5142" spans="1:5" x14ac:dyDescent="0.45">
      <c r="A5142" s="1" t="s">
        <v>606</v>
      </c>
      <c r="B5142" s="1" t="s">
        <v>607</v>
      </c>
      <c r="C5142" s="1" t="s">
        <v>8263</v>
      </c>
      <c r="E5142" s="1" t="s">
        <v>4499</v>
      </c>
    </row>
    <row r="5143" spans="1:5" x14ac:dyDescent="0.45">
      <c r="A5143" s="1" t="s">
        <v>606</v>
      </c>
      <c r="B5143" s="1" t="s">
        <v>607</v>
      </c>
      <c r="C5143" s="1" t="s">
        <v>9217</v>
      </c>
      <c r="E5143" s="1" t="s">
        <v>9218</v>
      </c>
    </row>
    <row r="5144" spans="1:5" x14ac:dyDescent="0.45">
      <c r="A5144" s="1" t="s">
        <v>606</v>
      </c>
      <c r="B5144" s="1" t="s">
        <v>607</v>
      </c>
      <c r="C5144" s="1" t="s">
        <v>9719</v>
      </c>
      <c r="E5144" s="1" t="s">
        <v>9720</v>
      </c>
    </row>
    <row r="5145" spans="1:5" x14ac:dyDescent="0.45">
      <c r="A5145" s="1" t="s">
        <v>606</v>
      </c>
      <c r="B5145" s="1" t="s">
        <v>607</v>
      </c>
      <c r="C5145" s="1" t="s">
        <v>9838</v>
      </c>
      <c r="E5145" s="1" t="s">
        <v>4499</v>
      </c>
    </row>
    <row r="5146" spans="1:5" x14ac:dyDescent="0.45">
      <c r="A5146" s="1" t="s">
        <v>606</v>
      </c>
      <c r="B5146" s="1" t="s">
        <v>607</v>
      </c>
      <c r="C5146" s="1" t="s">
        <v>9839</v>
      </c>
      <c r="E5146" s="1" t="s">
        <v>4499</v>
      </c>
    </row>
    <row r="5147" spans="1:5" x14ac:dyDescent="0.45">
      <c r="A5147" s="1" t="s">
        <v>606</v>
      </c>
      <c r="B5147" s="1" t="s">
        <v>607</v>
      </c>
      <c r="C5147" s="1" t="s">
        <v>9840</v>
      </c>
      <c r="E5147" s="1" t="s">
        <v>4499</v>
      </c>
    </row>
    <row r="5148" spans="1:5" x14ac:dyDescent="0.45">
      <c r="A5148" s="1" t="s">
        <v>606</v>
      </c>
      <c r="B5148" s="1" t="s">
        <v>607</v>
      </c>
      <c r="C5148" s="1" t="s">
        <v>9841</v>
      </c>
      <c r="E5148" s="1" t="s">
        <v>4499</v>
      </c>
    </row>
    <row r="5149" spans="1:5" x14ac:dyDescent="0.45">
      <c r="A5149" s="1" t="s">
        <v>606</v>
      </c>
      <c r="B5149" s="1" t="s">
        <v>607</v>
      </c>
      <c r="C5149" s="1" t="s">
        <v>9842</v>
      </c>
      <c r="E5149" s="1" t="s">
        <v>4499</v>
      </c>
    </row>
    <row r="5150" spans="1:5" x14ac:dyDescent="0.45">
      <c r="A5150" s="1" t="s">
        <v>606</v>
      </c>
      <c r="B5150" s="1" t="s">
        <v>607</v>
      </c>
      <c r="C5150" s="1" t="s">
        <v>9843</v>
      </c>
      <c r="E5150" s="1" t="s">
        <v>4499</v>
      </c>
    </row>
    <row r="5151" spans="1:5" x14ac:dyDescent="0.45">
      <c r="A5151" s="1" t="s">
        <v>606</v>
      </c>
      <c r="B5151" s="1" t="s">
        <v>607</v>
      </c>
      <c r="C5151" s="1" t="s">
        <v>9844</v>
      </c>
      <c r="E5151" s="1" t="s">
        <v>4499</v>
      </c>
    </row>
    <row r="5152" spans="1:5" x14ac:dyDescent="0.45">
      <c r="A5152" s="1" t="s">
        <v>606</v>
      </c>
      <c r="B5152" s="1" t="s">
        <v>607</v>
      </c>
      <c r="C5152" s="1" t="s">
        <v>9845</v>
      </c>
      <c r="E5152" s="1" t="s">
        <v>4499</v>
      </c>
    </row>
    <row r="5153" spans="1:5" x14ac:dyDescent="0.45">
      <c r="A5153" s="1" t="s">
        <v>606</v>
      </c>
      <c r="B5153" s="1" t="s">
        <v>607</v>
      </c>
      <c r="C5153" s="1" t="s">
        <v>9846</v>
      </c>
      <c r="E5153" s="1" t="s">
        <v>4499</v>
      </c>
    </row>
    <row r="5154" spans="1:5" x14ac:dyDescent="0.45">
      <c r="A5154" s="1" t="s">
        <v>606</v>
      </c>
      <c r="B5154" s="1" t="s">
        <v>607</v>
      </c>
      <c r="C5154" s="1" t="s">
        <v>9847</v>
      </c>
      <c r="E5154" s="1" t="s">
        <v>4499</v>
      </c>
    </row>
    <row r="5155" spans="1:5" x14ac:dyDescent="0.45">
      <c r="A5155" s="1" t="s">
        <v>606</v>
      </c>
      <c r="B5155" s="1" t="s">
        <v>607</v>
      </c>
      <c r="C5155" s="1" t="s">
        <v>9848</v>
      </c>
      <c r="E5155" s="1" t="s">
        <v>4499</v>
      </c>
    </row>
    <row r="5156" spans="1:5" x14ac:dyDescent="0.45">
      <c r="A5156" s="1" t="s">
        <v>606</v>
      </c>
      <c r="B5156" s="1" t="s">
        <v>607</v>
      </c>
      <c r="C5156" s="1" t="s">
        <v>10391</v>
      </c>
      <c r="E5156" s="1" t="s">
        <v>4499</v>
      </c>
    </row>
    <row r="5157" spans="1:5" x14ac:dyDescent="0.45">
      <c r="A5157" s="1" t="s">
        <v>606</v>
      </c>
      <c r="B5157" s="1" t="s">
        <v>607</v>
      </c>
      <c r="C5157" s="1" t="s">
        <v>11244</v>
      </c>
      <c r="E5157" s="1" t="s">
        <v>11245</v>
      </c>
    </row>
    <row r="5158" spans="1:5" x14ac:dyDescent="0.45">
      <c r="A5158" s="1" t="s">
        <v>606</v>
      </c>
      <c r="B5158" s="1" t="s">
        <v>607</v>
      </c>
      <c r="C5158" s="1" t="s">
        <v>11267</v>
      </c>
      <c r="E5158" s="1" t="s">
        <v>11267</v>
      </c>
    </row>
    <row r="5159" spans="1:5" x14ac:dyDescent="0.45">
      <c r="A5159" s="1" t="s">
        <v>606</v>
      </c>
      <c r="B5159" s="1" t="s">
        <v>607</v>
      </c>
      <c r="C5159" s="1" t="s">
        <v>11717</v>
      </c>
      <c r="E5159" s="1" t="s">
        <v>11267</v>
      </c>
    </row>
    <row r="5160" spans="1:5" x14ac:dyDescent="0.45">
      <c r="A5160" s="1" t="s">
        <v>606</v>
      </c>
      <c r="B5160" s="1" t="s">
        <v>607</v>
      </c>
      <c r="C5160" s="1" t="s">
        <v>11718</v>
      </c>
      <c r="E5160" s="1" t="s">
        <v>11267</v>
      </c>
    </row>
    <row r="5161" spans="1:5" x14ac:dyDescent="0.45">
      <c r="A5161" s="1" t="s">
        <v>606</v>
      </c>
      <c r="B5161" s="1" t="s">
        <v>607</v>
      </c>
      <c r="C5161" s="1" t="s">
        <v>11719</v>
      </c>
      <c r="E5161" s="1" t="s">
        <v>11267</v>
      </c>
    </row>
    <row r="5162" spans="1:5" x14ac:dyDescent="0.45">
      <c r="A5162" s="1" t="s">
        <v>606</v>
      </c>
      <c r="B5162" s="1" t="s">
        <v>607</v>
      </c>
      <c r="C5162" s="1" t="s">
        <v>11266</v>
      </c>
      <c r="E5162" s="1" t="s">
        <v>11267</v>
      </c>
    </row>
    <row r="5163" spans="1:5" x14ac:dyDescent="0.45">
      <c r="A5163" s="1" t="s">
        <v>606</v>
      </c>
      <c r="B5163" s="1" t="s">
        <v>607</v>
      </c>
      <c r="C5163" s="1" t="s">
        <v>11268</v>
      </c>
      <c r="E5163" s="1" t="s">
        <v>11267</v>
      </c>
    </row>
    <row r="5164" spans="1:5" x14ac:dyDescent="0.45">
      <c r="A5164" s="1" t="s">
        <v>606</v>
      </c>
      <c r="B5164" s="1" t="s">
        <v>607</v>
      </c>
      <c r="C5164" s="1" t="s">
        <v>11720</v>
      </c>
      <c r="E5164" s="1" t="s">
        <v>11267</v>
      </c>
    </row>
    <row r="5165" spans="1:5" x14ac:dyDescent="0.45">
      <c r="A5165" s="1" t="s">
        <v>606</v>
      </c>
      <c r="B5165" s="1" t="s">
        <v>607</v>
      </c>
      <c r="C5165" s="1" t="s">
        <v>11721</v>
      </c>
      <c r="E5165" s="1" t="s">
        <v>11267</v>
      </c>
    </row>
    <row r="5166" spans="1:5" x14ac:dyDescent="0.45">
      <c r="A5166" s="1" t="s">
        <v>606</v>
      </c>
      <c r="B5166" s="1" t="s">
        <v>607</v>
      </c>
      <c r="C5166" s="1" t="s">
        <v>11722</v>
      </c>
      <c r="E5166" s="1" t="s">
        <v>11267</v>
      </c>
    </row>
    <row r="5167" spans="1:5" x14ac:dyDescent="0.45">
      <c r="A5167" s="1" t="s">
        <v>606</v>
      </c>
      <c r="B5167" s="1" t="s">
        <v>607</v>
      </c>
      <c r="C5167" s="1" t="s">
        <v>11723</v>
      </c>
      <c r="E5167" s="1" t="s">
        <v>11267</v>
      </c>
    </row>
    <row r="5168" spans="1:5" x14ac:dyDescent="0.45">
      <c r="A5168" s="1" t="s">
        <v>606</v>
      </c>
      <c r="B5168" s="1" t="s">
        <v>607</v>
      </c>
      <c r="C5168" s="1" t="s">
        <v>11724</v>
      </c>
      <c r="E5168" s="1" t="s">
        <v>11267</v>
      </c>
    </row>
    <row r="5169" spans="1:5" x14ac:dyDescent="0.45">
      <c r="A5169" s="1" t="s">
        <v>606</v>
      </c>
      <c r="B5169" s="1" t="s">
        <v>607</v>
      </c>
      <c r="C5169" s="1" t="s">
        <v>11725</v>
      </c>
      <c r="E5169" s="1" t="s">
        <v>11267</v>
      </c>
    </row>
    <row r="5170" spans="1:5" x14ac:dyDescent="0.45">
      <c r="A5170" s="1" t="s">
        <v>606</v>
      </c>
      <c r="B5170" s="1" t="s">
        <v>607</v>
      </c>
      <c r="C5170" s="1" t="s">
        <v>11726</v>
      </c>
      <c r="E5170" s="1" t="s">
        <v>11267</v>
      </c>
    </row>
    <row r="5171" spans="1:5" x14ac:dyDescent="0.45">
      <c r="A5171" s="1" t="s">
        <v>606</v>
      </c>
      <c r="B5171" s="1" t="s">
        <v>607</v>
      </c>
      <c r="C5171" s="1" t="s">
        <v>11727</v>
      </c>
      <c r="E5171" s="1" t="s">
        <v>11267</v>
      </c>
    </row>
    <row r="5172" spans="1:5" x14ac:dyDescent="0.45">
      <c r="A5172" s="1" t="s">
        <v>606</v>
      </c>
      <c r="B5172" s="1" t="s">
        <v>607</v>
      </c>
      <c r="C5172" s="1" t="s">
        <v>11728</v>
      </c>
      <c r="E5172" s="1" t="s">
        <v>11267</v>
      </c>
    </row>
    <row r="5173" spans="1:5" x14ac:dyDescent="0.45">
      <c r="A5173" s="1" t="s">
        <v>606</v>
      </c>
      <c r="B5173" s="1" t="s">
        <v>607</v>
      </c>
      <c r="C5173" s="1" t="s">
        <v>11729</v>
      </c>
      <c r="E5173" s="1" t="s">
        <v>11267</v>
      </c>
    </row>
    <row r="5174" spans="1:5" x14ac:dyDescent="0.45">
      <c r="A5174" s="1" t="s">
        <v>606</v>
      </c>
      <c r="B5174" s="1" t="s">
        <v>607</v>
      </c>
      <c r="C5174" s="1" t="s">
        <v>11730</v>
      </c>
      <c r="E5174" s="1" t="s">
        <v>11267</v>
      </c>
    </row>
    <row r="5175" spans="1:5" x14ac:dyDescent="0.45">
      <c r="A5175" s="1" t="s">
        <v>606</v>
      </c>
      <c r="B5175" s="1" t="s">
        <v>607</v>
      </c>
      <c r="C5175" s="1" t="s">
        <v>11270</v>
      </c>
      <c r="E5175" s="1" t="s">
        <v>11267</v>
      </c>
    </row>
    <row r="5176" spans="1:5" x14ac:dyDescent="0.45">
      <c r="A5176" s="1" t="s">
        <v>606</v>
      </c>
      <c r="B5176" s="1" t="s">
        <v>607</v>
      </c>
      <c r="C5176" s="1" t="s">
        <v>11269</v>
      </c>
      <c r="E5176" s="1" t="s">
        <v>11267</v>
      </c>
    </row>
    <row r="5177" spans="1:5" x14ac:dyDescent="0.45">
      <c r="A5177" s="1" t="s">
        <v>606</v>
      </c>
      <c r="B5177" s="1" t="s">
        <v>607</v>
      </c>
      <c r="C5177" s="1" t="s">
        <v>11271</v>
      </c>
      <c r="E5177" s="1" t="s">
        <v>11267</v>
      </c>
    </row>
    <row r="5178" spans="1:5" x14ac:dyDescent="0.45">
      <c r="A5178" s="1" t="s">
        <v>606</v>
      </c>
      <c r="B5178" s="1" t="s">
        <v>607</v>
      </c>
      <c r="C5178" s="1" t="s">
        <v>11272</v>
      </c>
      <c r="E5178" s="1" t="s">
        <v>11267</v>
      </c>
    </row>
    <row r="5179" spans="1:5" x14ac:dyDescent="0.45">
      <c r="A5179" s="1" t="s">
        <v>606</v>
      </c>
      <c r="B5179" s="1" t="s">
        <v>607</v>
      </c>
      <c r="C5179" s="1" t="s">
        <v>11731</v>
      </c>
      <c r="E5179" s="1" t="s">
        <v>11267</v>
      </c>
    </row>
    <row r="5180" spans="1:5" x14ac:dyDescent="0.45">
      <c r="A5180" s="1" t="s">
        <v>606</v>
      </c>
      <c r="B5180" s="1" t="s">
        <v>607</v>
      </c>
      <c r="C5180" s="1" t="s">
        <v>11273</v>
      </c>
      <c r="E5180" s="1" t="s">
        <v>11267</v>
      </c>
    </row>
    <row r="5181" spans="1:5" x14ac:dyDescent="0.45">
      <c r="A5181" s="1" t="s">
        <v>606</v>
      </c>
      <c r="B5181" s="1" t="s">
        <v>607</v>
      </c>
      <c r="C5181" s="1" t="s">
        <v>11732</v>
      </c>
      <c r="E5181" s="1" t="s">
        <v>11267</v>
      </c>
    </row>
    <row r="5182" spans="1:5" x14ac:dyDescent="0.45">
      <c r="A5182" s="1" t="s">
        <v>606</v>
      </c>
      <c r="B5182" s="1" t="s">
        <v>607</v>
      </c>
      <c r="C5182" s="1" t="s">
        <v>11733</v>
      </c>
      <c r="E5182" s="1" t="s">
        <v>11267</v>
      </c>
    </row>
    <row r="5183" spans="1:5" x14ac:dyDescent="0.45">
      <c r="A5183" s="1" t="s">
        <v>606</v>
      </c>
      <c r="B5183" s="1" t="s">
        <v>607</v>
      </c>
      <c r="C5183" s="1" t="s">
        <v>14125</v>
      </c>
      <c r="E5183" s="1" t="s">
        <v>11267</v>
      </c>
    </row>
    <row r="5184" spans="1:5" x14ac:dyDescent="0.45">
      <c r="A5184" s="1" t="s">
        <v>606</v>
      </c>
      <c r="B5184" s="1" t="s">
        <v>607</v>
      </c>
      <c r="C5184" s="1" t="s">
        <v>11734</v>
      </c>
      <c r="E5184" s="1" t="s">
        <v>11267</v>
      </c>
    </row>
    <row r="5185" spans="1:5" x14ac:dyDescent="0.45">
      <c r="A5185" s="1" t="s">
        <v>606</v>
      </c>
      <c r="B5185" s="1" t="s">
        <v>607</v>
      </c>
      <c r="C5185" s="1" t="s">
        <v>11741</v>
      </c>
      <c r="E5185" s="1" t="s">
        <v>11267</v>
      </c>
    </row>
    <row r="5186" spans="1:5" x14ac:dyDescent="0.45">
      <c r="A5186" s="1" t="s">
        <v>606</v>
      </c>
      <c r="B5186" s="1" t="s">
        <v>607</v>
      </c>
      <c r="C5186" s="1" t="s">
        <v>11742</v>
      </c>
      <c r="E5186" s="1" t="s">
        <v>11267</v>
      </c>
    </row>
    <row r="5187" spans="1:5" x14ac:dyDescent="0.45">
      <c r="A5187" s="1" t="s">
        <v>606</v>
      </c>
      <c r="B5187" s="1" t="s">
        <v>607</v>
      </c>
      <c r="C5187" s="1" t="s">
        <v>11743</v>
      </c>
      <c r="E5187" s="1" t="s">
        <v>11267</v>
      </c>
    </row>
    <row r="5188" spans="1:5" x14ac:dyDescent="0.45">
      <c r="A5188" s="1" t="s">
        <v>606</v>
      </c>
      <c r="B5188" s="1" t="s">
        <v>607</v>
      </c>
      <c r="C5188" s="1" t="s">
        <v>11748</v>
      </c>
      <c r="E5188" s="1" t="s">
        <v>11267</v>
      </c>
    </row>
    <row r="5189" spans="1:5" x14ac:dyDescent="0.45">
      <c r="A5189" s="1" t="s">
        <v>606</v>
      </c>
      <c r="B5189" s="1" t="s">
        <v>607</v>
      </c>
      <c r="C5189" s="1" t="s">
        <v>11744</v>
      </c>
      <c r="E5189" s="1" t="s">
        <v>11267</v>
      </c>
    </row>
    <row r="5190" spans="1:5" x14ac:dyDescent="0.45">
      <c r="A5190" s="1" t="s">
        <v>606</v>
      </c>
      <c r="B5190" s="1" t="s">
        <v>607</v>
      </c>
      <c r="C5190" s="1" t="s">
        <v>11746</v>
      </c>
      <c r="E5190" s="1" t="s">
        <v>11267</v>
      </c>
    </row>
    <row r="5191" spans="1:5" x14ac:dyDescent="0.45">
      <c r="A5191" s="1" t="s">
        <v>606</v>
      </c>
      <c r="B5191" s="1" t="s">
        <v>607</v>
      </c>
      <c r="C5191" s="1" t="s">
        <v>11747</v>
      </c>
      <c r="E5191" s="1" t="s">
        <v>11267</v>
      </c>
    </row>
    <row r="5192" spans="1:5" x14ac:dyDescent="0.45">
      <c r="A5192" s="1" t="s">
        <v>606</v>
      </c>
      <c r="B5192" s="1" t="s">
        <v>607</v>
      </c>
      <c r="C5192" s="1" t="s">
        <v>11745</v>
      </c>
      <c r="E5192" s="1" t="s">
        <v>11267</v>
      </c>
    </row>
    <row r="5193" spans="1:5" x14ac:dyDescent="0.45">
      <c r="A5193" s="1" t="s">
        <v>606</v>
      </c>
      <c r="B5193" s="1" t="s">
        <v>607</v>
      </c>
      <c r="C5193" s="1" t="s">
        <v>11749</v>
      </c>
      <c r="E5193" s="1" t="s">
        <v>11267</v>
      </c>
    </row>
    <row r="5194" spans="1:5" x14ac:dyDescent="0.45">
      <c r="A5194" s="1" t="s">
        <v>606</v>
      </c>
      <c r="B5194" s="1" t="s">
        <v>607</v>
      </c>
      <c r="C5194" s="1" t="s">
        <v>12011</v>
      </c>
      <c r="E5194" s="1" t="s">
        <v>12011</v>
      </c>
    </row>
    <row r="5195" spans="1:5" x14ac:dyDescent="0.45">
      <c r="A5195" s="1" t="s">
        <v>606</v>
      </c>
      <c r="B5195" s="1" t="s">
        <v>607</v>
      </c>
      <c r="C5195" s="1" t="s">
        <v>12309</v>
      </c>
      <c r="E5195" s="1" t="s">
        <v>12310</v>
      </c>
    </row>
    <row r="5196" spans="1:5" x14ac:dyDescent="0.45">
      <c r="A5196" s="1" t="s">
        <v>606</v>
      </c>
      <c r="B5196" s="1" t="s">
        <v>607</v>
      </c>
      <c r="C5196" s="1" t="s">
        <v>12311</v>
      </c>
      <c r="E5196" s="1" t="s">
        <v>12310</v>
      </c>
    </row>
    <row r="5197" spans="1:5" x14ac:dyDescent="0.45">
      <c r="A5197" s="1" t="s">
        <v>606</v>
      </c>
      <c r="B5197" s="1" t="s">
        <v>607</v>
      </c>
      <c r="C5197" s="1" t="s">
        <v>12312</v>
      </c>
      <c r="E5197" s="1" t="s">
        <v>12310</v>
      </c>
    </row>
    <row r="5198" spans="1:5" x14ac:dyDescent="0.45">
      <c r="A5198" s="1" t="s">
        <v>606</v>
      </c>
      <c r="B5198" s="1" t="s">
        <v>607</v>
      </c>
      <c r="C5198" s="1" t="s">
        <v>12313</v>
      </c>
      <c r="E5198" s="1" t="s">
        <v>12310</v>
      </c>
    </row>
    <row r="5199" spans="1:5" x14ac:dyDescent="0.45">
      <c r="A5199" s="1" t="s">
        <v>606</v>
      </c>
      <c r="B5199" s="1" t="s">
        <v>607</v>
      </c>
      <c r="C5199" s="1" t="s">
        <v>12314</v>
      </c>
      <c r="E5199" s="1" t="s">
        <v>12310</v>
      </c>
    </row>
    <row r="5200" spans="1:5" x14ac:dyDescent="0.45">
      <c r="A5200" s="1" t="s">
        <v>606</v>
      </c>
      <c r="B5200" s="1" t="s">
        <v>607</v>
      </c>
      <c r="C5200" s="1" t="s">
        <v>12315</v>
      </c>
      <c r="E5200" s="1" t="s">
        <v>12310</v>
      </c>
    </row>
    <row r="5201" spans="1:5" x14ac:dyDescent="0.45">
      <c r="A5201" s="1" t="s">
        <v>606</v>
      </c>
      <c r="B5201" s="1" t="s">
        <v>607</v>
      </c>
      <c r="C5201" s="1" t="s">
        <v>12316</v>
      </c>
      <c r="E5201" s="1" t="s">
        <v>12310</v>
      </c>
    </row>
    <row r="5202" spans="1:5" x14ac:dyDescent="0.45">
      <c r="A5202" s="1" t="s">
        <v>606</v>
      </c>
      <c r="B5202" s="1" t="s">
        <v>607</v>
      </c>
      <c r="C5202" s="1" t="s">
        <v>12317</v>
      </c>
      <c r="E5202" s="1" t="s">
        <v>12310</v>
      </c>
    </row>
    <row r="5203" spans="1:5" x14ac:dyDescent="0.45">
      <c r="A5203" s="1" t="s">
        <v>606</v>
      </c>
      <c r="B5203" s="1" t="s">
        <v>607</v>
      </c>
      <c r="C5203" s="1" t="s">
        <v>13008</v>
      </c>
      <c r="E5203" s="1" t="s">
        <v>11267</v>
      </c>
    </row>
    <row r="5204" spans="1:5" x14ac:dyDescent="0.45">
      <c r="A5204" s="1" t="s">
        <v>606</v>
      </c>
      <c r="B5204" s="1" t="s">
        <v>607</v>
      </c>
      <c r="C5204" s="1" t="s">
        <v>13209</v>
      </c>
      <c r="E5204" s="1" t="s">
        <v>11267</v>
      </c>
    </row>
    <row r="5205" spans="1:5" x14ac:dyDescent="0.45">
      <c r="A5205" s="1" t="s">
        <v>606</v>
      </c>
      <c r="B5205" s="1" t="s">
        <v>607</v>
      </c>
      <c r="C5205" s="1" t="s">
        <v>13210</v>
      </c>
      <c r="E5205" s="1" t="s">
        <v>11267</v>
      </c>
    </row>
    <row r="5206" spans="1:5" x14ac:dyDescent="0.45">
      <c r="A5206" s="1" t="s">
        <v>606</v>
      </c>
      <c r="B5206" s="1" t="s">
        <v>607</v>
      </c>
      <c r="C5206" s="1" t="s">
        <v>13211</v>
      </c>
      <c r="E5206" s="1" t="s">
        <v>11267</v>
      </c>
    </row>
    <row r="5207" spans="1:5" x14ac:dyDescent="0.45">
      <c r="A5207" s="1" t="s">
        <v>606</v>
      </c>
      <c r="B5207" s="1" t="s">
        <v>607</v>
      </c>
      <c r="C5207" s="1" t="s">
        <v>13208</v>
      </c>
      <c r="E5207" s="1" t="s">
        <v>11267</v>
      </c>
    </row>
    <row r="5208" spans="1:5" x14ac:dyDescent="0.45">
      <c r="A5208" s="1" t="s">
        <v>606</v>
      </c>
      <c r="B5208" s="1" t="s">
        <v>607</v>
      </c>
      <c r="C5208" s="1" t="s">
        <v>13434</v>
      </c>
      <c r="E5208" s="1" t="s">
        <v>11267</v>
      </c>
    </row>
    <row r="5209" spans="1:5" x14ac:dyDescent="0.45">
      <c r="A5209" s="1" t="s">
        <v>606</v>
      </c>
      <c r="B5209" s="1" t="s">
        <v>607</v>
      </c>
      <c r="C5209" s="1" t="s">
        <v>13570</v>
      </c>
      <c r="E5209" s="1" t="s">
        <v>11267</v>
      </c>
    </row>
    <row r="5210" spans="1:5" x14ac:dyDescent="0.45">
      <c r="A5210" s="1" t="s">
        <v>606</v>
      </c>
      <c r="B5210" s="1" t="s">
        <v>607</v>
      </c>
      <c r="C5210" s="1" t="s">
        <v>13650</v>
      </c>
      <c r="E5210" s="1" t="s">
        <v>4499</v>
      </c>
    </row>
    <row r="5211" spans="1:5" x14ac:dyDescent="0.45">
      <c r="A5211" s="1" t="s">
        <v>606</v>
      </c>
      <c r="B5211" s="1" t="s">
        <v>607</v>
      </c>
      <c r="C5211" s="1" t="s">
        <v>13649</v>
      </c>
      <c r="E5211" s="1" t="s">
        <v>4499</v>
      </c>
    </row>
    <row r="5212" spans="1:5" x14ac:dyDescent="0.45">
      <c r="A5212" s="1" t="s">
        <v>606</v>
      </c>
      <c r="B5212" s="1" t="s">
        <v>607</v>
      </c>
      <c r="C5212" s="1" t="s">
        <v>13651</v>
      </c>
      <c r="E5212" s="1" t="s">
        <v>4499</v>
      </c>
    </row>
    <row r="5213" spans="1:5" x14ac:dyDescent="0.45">
      <c r="A5213" s="1" t="s">
        <v>5178</v>
      </c>
      <c r="B5213" s="1" t="s">
        <v>5179</v>
      </c>
      <c r="C5213" s="1" t="s">
        <v>5180</v>
      </c>
      <c r="E5213" s="1" t="s">
        <v>5180</v>
      </c>
    </row>
    <row r="5214" spans="1:5" x14ac:dyDescent="0.45">
      <c r="A5214" s="1" t="s">
        <v>5178</v>
      </c>
      <c r="B5214" s="1" t="s">
        <v>5179</v>
      </c>
      <c r="C5214" s="1" t="s">
        <v>5448</v>
      </c>
      <c r="E5214" s="1" t="s">
        <v>5449</v>
      </c>
    </row>
    <row r="5215" spans="1:5" x14ac:dyDescent="0.45">
      <c r="A5215" s="1" t="s">
        <v>5178</v>
      </c>
      <c r="B5215" s="1" t="s">
        <v>5179</v>
      </c>
      <c r="C5215" s="1" t="s">
        <v>5450</v>
      </c>
      <c r="E5215" s="1" t="s">
        <v>5449</v>
      </c>
    </row>
    <row r="5216" spans="1:5" x14ac:dyDescent="0.45">
      <c r="A5216" s="1" t="s">
        <v>5178</v>
      </c>
      <c r="B5216" s="1" t="s">
        <v>5179</v>
      </c>
      <c r="C5216" s="1" t="s">
        <v>5451</v>
      </c>
      <c r="E5216" s="1" t="s">
        <v>5451</v>
      </c>
    </row>
    <row r="5217" spans="1:5" x14ac:dyDescent="0.45">
      <c r="A5217" s="1" t="s">
        <v>5178</v>
      </c>
      <c r="B5217" s="1" t="s">
        <v>5179</v>
      </c>
      <c r="C5217" s="1" t="s">
        <v>5452</v>
      </c>
      <c r="E5217" s="1" t="s">
        <v>5452</v>
      </c>
    </row>
    <row r="5218" spans="1:5" x14ac:dyDescent="0.45">
      <c r="A5218" s="1" t="s">
        <v>5178</v>
      </c>
      <c r="B5218" s="1" t="s">
        <v>5179</v>
      </c>
      <c r="C5218" s="1" t="s">
        <v>5500</v>
      </c>
      <c r="E5218" s="1" t="s">
        <v>5499</v>
      </c>
    </row>
    <row r="5219" spans="1:5" x14ac:dyDescent="0.45">
      <c r="A5219" s="1" t="s">
        <v>5178</v>
      </c>
      <c r="B5219" s="1" t="s">
        <v>5179</v>
      </c>
      <c r="C5219" s="1" t="s">
        <v>5501</v>
      </c>
      <c r="E5219" s="1" t="s">
        <v>5499</v>
      </c>
    </row>
    <row r="5220" spans="1:5" x14ac:dyDescent="0.45">
      <c r="A5220" s="1" t="s">
        <v>5178</v>
      </c>
      <c r="B5220" s="1" t="s">
        <v>5179</v>
      </c>
      <c r="C5220" s="1" t="s">
        <v>5502</v>
      </c>
      <c r="E5220" s="1" t="s">
        <v>5499</v>
      </c>
    </row>
    <row r="5221" spans="1:5" x14ac:dyDescent="0.45">
      <c r="A5221" s="1" t="s">
        <v>5178</v>
      </c>
      <c r="B5221" s="1" t="s">
        <v>5179</v>
      </c>
      <c r="C5221" s="1" t="s">
        <v>5503</v>
      </c>
      <c r="E5221" s="1" t="s">
        <v>5499</v>
      </c>
    </row>
    <row r="5222" spans="1:5" x14ac:dyDescent="0.45">
      <c r="A5222" s="1" t="s">
        <v>5178</v>
      </c>
      <c r="B5222" s="1" t="s">
        <v>5179</v>
      </c>
      <c r="C5222" s="1" t="s">
        <v>5504</v>
      </c>
      <c r="E5222" s="1" t="s">
        <v>5499</v>
      </c>
    </row>
    <row r="5223" spans="1:5" x14ac:dyDescent="0.45">
      <c r="A5223" s="1" t="s">
        <v>5178</v>
      </c>
      <c r="B5223" s="1" t="s">
        <v>5179</v>
      </c>
      <c r="C5223" s="1" t="s">
        <v>5505</v>
      </c>
      <c r="E5223" s="1" t="s">
        <v>5499</v>
      </c>
    </row>
    <row r="5224" spans="1:5" x14ac:dyDescent="0.45">
      <c r="A5224" s="1" t="s">
        <v>5178</v>
      </c>
      <c r="B5224" s="1" t="s">
        <v>5179</v>
      </c>
      <c r="C5224" s="1" t="s">
        <v>5506</v>
      </c>
      <c r="E5224" s="1" t="s">
        <v>5499</v>
      </c>
    </row>
    <row r="5225" spans="1:5" x14ac:dyDescent="0.45">
      <c r="A5225" s="1" t="s">
        <v>5178</v>
      </c>
      <c r="B5225" s="1" t="s">
        <v>5179</v>
      </c>
      <c r="C5225" s="1" t="s">
        <v>5507</v>
      </c>
      <c r="E5225" s="1" t="s">
        <v>5499</v>
      </c>
    </row>
    <row r="5226" spans="1:5" x14ac:dyDescent="0.45">
      <c r="A5226" s="1" t="s">
        <v>5178</v>
      </c>
      <c r="B5226" s="1" t="s">
        <v>5179</v>
      </c>
      <c r="C5226" s="1" t="s">
        <v>5508</v>
      </c>
      <c r="E5226" s="1" t="s">
        <v>5499</v>
      </c>
    </row>
    <row r="5227" spans="1:5" x14ac:dyDescent="0.45">
      <c r="A5227" s="1" t="s">
        <v>5178</v>
      </c>
      <c r="B5227" s="1" t="s">
        <v>5179</v>
      </c>
      <c r="C5227" s="1" t="s">
        <v>5509</v>
      </c>
      <c r="E5227" s="1" t="s">
        <v>5499</v>
      </c>
    </row>
    <row r="5228" spans="1:5" x14ac:dyDescent="0.45">
      <c r="A5228" s="1" t="s">
        <v>5178</v>
      </c>
      <c r="B5228" s="1" t="s">
        <v>5179</v>
      </c>
      <c r="C5228" s="1" t="s">
        <v>5510</v>
      </c>
      <c r="E5228" s="1" t="s">
        <v>5499</v>
      </c>
    </row>
    <row r="5229" spans="1:5" x14ac:dyDescent="0.45">
      <c r="A5229" s="1" t="s">
        <v>5178</v>
      </c>
      <c r="B5229" s="1" t="s">
        <v>5179</v>
      </c>
      <c r="C5229" s="1" t="s">
        <v>5511</v>
      </c>
      <c r="E5229" s="1" t="s">
        <v>5499</v>
      </c>
    </row>
    <row r="5230" spans="1:5" x14ac:dyDescent="0.45">
      <c r="A5230" s="1" t="s">
        <v>5178</v>
      </c>
      <c r="B5230" s="1" t="s">
        <v>5179</v>
      </c>
      <c r="C5230" s="1" t="s">
        <v>5512</v>
      </c>
      <c r="E5230" s="1" t="s">
        <v>5499</v>
      </c>
    </row>
    <row r="5231" spans="1:5" x14ac:dyDescent="0.45">
      <c r="A5231" s="1" t="s">
        <v>5178</v>
      </c>
      <c r="B5231" s="1" t="s">
        <v>5179</v>
      </c>
      <c r="C5231" s="1" t="s">
        <v>5513</v>
      </c>
      <c r="E5231" s="1" t="s">
        <v>5499</v>
      </c>
    </row>
    <row r="5232" spans="1:5" x14ac:dyDescent="0.45">
      <c r="A5232" s="1" t="s">
        <v>5178</v>
      </c>
      <c r="B5232" s="1" t="s">
        <v>5179</v>
      </c>
      <c r="C5232" s="1" t="s">
        <v>5514</v>
      </c>
      <c r="E5232" s="1" t="s">
        <v>5499</v>
      </c>
    </row>
    <row r="5233" spans="1:5" x14ac:dyDescent="0.45">
      <c r="A5233" s="1" t="s">
        <v>5178</v>
      </c>
      <c r="B5233" s="1" t="s">
        <v>5179</v>
      </c>
      <c r="C5233" s="1" t="s">
        <v>5515</v>
      </c>
      <c r="E5233" s="1" t="s">
        <v>5499</v>
      </c>
    </row>
    <row r="5234" spans="1:5" x14ac:dyDescent="0.45">
      <c r="A5234" s="1" t="s">
        <v>5178</v>
      </c>
      <c r="B5234" s="1" t="s">
        <v>5179</v>
      </c>
      <c r="C5234" s="1" t="s">
        <v>5516</v>
      </c>
      <c r="E5234" s="1" t="s">
        <v>5499</v>
      </c>
    </row>
    <row r="5235" spans="1:5" x14ac:dyDescent="0.45">
      <c r="A5235" s="1" t="s">
        <v>5178</v>
      </c>
      <c r="B5235" s="1" t="s">
        <v>5179</v>
      </c>
      <c r="C5235" s="1" t="s">
        <v>5498</v>
      </c>
      <c r="D5235" s="1"/>
      <c r="E5235" s="1" t="s">
        <v>5499</v>
      </c>
    </row>
    <row r="5236" spans="1:5" x14ac:dyDescent="0.45">
      <c r="A5236" s="1" t="s">
        <v>5178</v>
      </c>
      <c r="B5236" s="1" t="s">
        <v>5179</v>
      </c>
      <c r="C5236" s="1" t="s">
        <v>5497</v>
      </c>
      <c r="E5236" s="1" t="s">
        <v>5499</v>
      </c>
    </row>
    <row r="5237" spans="1:5" x14ac:dyDescent="0.45">
      <c r="A5237" s="1" t="s">
        <v>3881</v>
      </c>
      <c r="B5237" s="1" t="s">
        <v>3882</v>
      </c>
      <c r="C5237" s="1" t="s">
        <v>3883</v>
      </c>
      <c r="E5237" s="1" t="s">
        <v>3884</v>
      </c>
    </row>
    <row r="5238" spans="1:5" x14ac:dyDescent="0.45">
      <c r="A5238" s="1" t="s">
        <v>3881</v>
      </c>
      <c r="B5238" s="1" t="s">
        <v>3882</v>
      </c>
      <c r="C5238" s="1" t="s">
        <v>13945</v>
      </c>
      <c r="E5238" s="1" t="s">
        <v>13946</v>
      </c>
    </row>
    <row r="5239" spans="1:5" x14ac:dyDescent="0.45">
      <c r="A5239" s="1" t="s">
        <v>3881</v>
      </c>
      <c r="B5239" s="1" t="s">
        <v>3882</v>
      </c>
      <c r="C5239" s="1" t="s">
        <v>10804</v>
      </c>
      <c r="E5239" s="1" t="s">
        <v>10804</v>
      </c>
    </row>
    <row r="5240" spans="1:5" x14ac:dyDescent="0.45">
      <c r="A5240" s="1" t="s">
        <v>3881</v>
      </c>
      <c r="B5240" s="1" t="s">
        <v>3882</v>
      </c>
      <c r="C5240" s="1" t="s">
        <v>11637</v>
      </c>
      <c r="E5240" s="1" t="s">
        <v>11638</v>
      </c>
    </row>
    <row r="5241" spans="1:5" x14ac:dyDescent="0.45">
      <c r="A5241" s="1" t="s">
        <v>3881</v>
      </c>
      <c r="B5241" s="1" t="s">
        <v>3882</v>
      </c>
      <c r="C5241" s="1" t="s">
        <v>13016</v>
      </c>
      <c r="E5241" s="1" t="s">
        <v>14289</v>
      </c>
    </row>
    <row r="5242" spans="1:5" x14ac:dyDescent="0.45">
      <c r="A5242" s="1" t="s">
        <v>1674</v>
      </c>
      <c r="B5242" s="1" t="s">
        <v>1675</v>
      </c>
      <c r="C5242" s="1" t="s">
        <v>1676</v>
      </c>
      <c r="E5242" s="1" t="s">
        <v>1677</v>
      </c>
    </row>
    <row r="5243" spans="1:5" x14ac:dyDescent="0.45">
      <c r="A5243" s="1" t="s">
        <v>1674</v>
      </c>
      <c r="B5243" s="1" t="s">
        <v>1675</v>
      </c>
      <c r="C5243" s="1" t="s">
        <v>1678</v>
      </c>
      <c r="E5243" s="1" t="s">
        <v>1679</v>
      </c>
    </row>
    <row r="5244" spans="1:5" x14ac:dyDescent="0.45">
      <c r="A5244" s="1" t="s">
        <v>1674</v>
      </c>
      <c r="B5244" s="1" t="s">
        <v>1675</v>
      </c>
      <c r="C5244" s="1" t="s">
        <v>1695</v>
      </c>
      <c r="E5244" s="1" t="s">
        <v>1694</v>
      </c>
    </row>
    <row r="5245" spans="1:5" x14ac:dyDescent="0.45">
      <c r="A5245" s="1" t="s">
        <v>1674</v>
      </c>
      <c r="B5245" s="1" t="s">
        <v>1675</v>
      </c>
      <c r="C5245" s="1" t="s">
        <v>1693</v>
      </c>
      <c r="E5245" s="1" t="s">
        <v>1694</v>
      </c>
    </row>
    <row r="5246" spans="1:5" x14ac:dyDescent="0.45">
      <c r="A5246" s="1" t="s">
        <v>1674</v>
      </c>
      <c r="B5246" s="1" t="s">
        <v>1675</v>
      </c>
      <c r="C5246" s="1" t="s">
        <v>1696</v>
      </c>
      <c r="E5246" s="1" t="s">
        <v>1697</v>
      </c>
    </row>
    <row r="5247" spans="1:5" x14ac:dyDescent="0.45">
      <c r="A5247" s="1" t="s">
        <v>1674</v>
      </c>
      <c r="B5247" s="1" t="s">
        <v>1675</v>
      </c>
      <c r="C5247" s="1" t="s">
        <v>1698</v>
      </c>
      <c r="E5247" s="1" t="s">
        <v>1697</v>
      </c>
    </row>
    <row r="5248" spans="1:5" x14ac:dyDescent="0.45">
      <c r="A5248" s="1" t="s">
        <v>1674</v>
      </c>
      <c r="B5248" s="1" t="s">
        <v>1675</v>
      </c>
      <c r="C5248" s="1" t="s">
        <v>1699</v>
      </c>
      <c r="E5248" s="1" t="s">
        <v>1700</v>
      </c>
    </row>
    <row r="5249" spans="1:5" x14ac:dyDescent="0.45">
      <c r="A5249" s="1" t="s">
        <v>1674</v>
      </c>
      <c r="B5249" s="1" t="s">
        <v>1675</v>
      </c>
      <c r="C5249" s="1" t="s">
        <v>1701</v>
      </c>
      <c r="E5249" s="1" t="s">
        <v>1702</v>
      </c>
    </row>
    <row r="5250" spans="1:5" x14ac:dyDescent="0.45">
      <c r="A5250" s="1" t="s">
        <v>1674</v>
      </c>
      <c r="B5250" s="1" t="s">
        <v>1675</v>
      </c>
      <c r="C5250" s="1" t="s">
        <v>1703</v>
      </c>
      <c r="E5250" s="1" t="s">
        <v>1704</v>
      </c>
    </row>
    <row r="5251" spans="1:5" x14ac:dyDescent="0.45">
      <c r="A5251" s="1" t="s">
        <v>1674</v>
      </c>
      <c r="B5251" s="1" t="s">
        <v>1675</v>
      </c>
      <c r="C5251" s="1" t="s">
        <v>1705</v>
      </c>
      <c r="E5251" s="1" t="s">
        <v>1706</v>
      </c>
    </row>
    <row r="5252" spans="1:5" x14ac:dyDescent="0.45">
      <c r="A5252" s="1" t="s">
        <v>1674</v>
      </c>
      <c r="B5252" s="1" t="s">
        <v>1675</v>
      </c>
      <c r="C5252" s="1" t="s">
        <v>1707</v>
      </c>
      <c r="E5252" s="1" t="s">
        <v>1708</v>
      </c>
    </row>
    <row r="5253" spans="1:5" x14ac:dyDescent="0.45">
      <c r="A5253" s="1" t="s">
        <v>1674</v>
      </c>
      <c r="B5253" s="1" t="s">
        <v>1675</v>
      </c>
      <c r="C5253" s="1" t="s">
        <v>1709</v>
      </c>
      <c r="E5253" s="1" t="s">
        <v>1710</v>
      </c>
    </row>
    <row r="5254" spans="1:5" x14ac:dyDescent="0.45">
      <c r="A5254" s="1" t="s">
        <v>1674</v>
      </c>
      <c r="B5254" s="1" t="s">
        <v>1675</v>
      </c>
      <c r="C5254" s="1" t="s">
        <v>1711</v>
      </c>
      <c r="E5254" s="1" t="s">
        <v>1712</v>
      </c>
    </row>
    <row r="5255" spans="1:5" x14ac:dyDescent="0.45">
      <c r="A5255" s="1" t="s">
        <v>1674</v>
      </c>
      <c r="B5255" s="1" t="s">
        <v>1675</v>
      </c>
      <c r="C5255" s="1" t="s">
        <v>1713</v>
      </c>
      <c r="E5255" s="1" t="s">
        <v>1714</v>
      </c>
    </row>
    <row r="5256" spans="1:5" x14ac:dyDescent="0.45">
      <c r="A5256" s="1" t="s">
        <v>1674</v>
      </c>
      <c r="B5256" s="1" t="s">
        <v>1675</v>
      </c>
      <c r="C5256" s="1" t="s">
        <v>1715</v>
      </c>
      <c r="E5256" s="1" t="s">
        <v>1716</v>
      </c>
    </row>
    <row r="5257" spans="1:5" x14ac:dyDescent="0.45">
      <c r="A5257" s="1" t="s">
        <v>1674</v>
      </c>
      <c r="B5257" s="1" t="s">
        <v>1675</v>
      </c>
      <c r="C5257" s="1" t="s">
        <v>1717</v>
      </c>
      <c r="E5257" s="1" t="s">
        <v>1718</v>
      </c>
    </row>
    <row r="5258" spans="1:5" x14ac:dyDescent="0.45">
      <c r="A5258" s="1" t="s">
        <v>1674</v>
      </c>
      <c r="B5258" s="1" t="s">
        <v>1675</v>
      </c>
      <c r="C5258" s="1" t="s">
        <v>1719</v>
      </c>
      <c r="E5258" s="1" t="s">
        <v>1712</v>
      </c>
    </row>
    <row r="5259" spans="1:5" x14ac:dyDescent="0.45">
      <c r="A5259" s="1" t="s">
        <v>1674</v>
      </c>
      <c r="B5259" s="1" t="s">
        <v>1675</v>
      </c>
      <c r="C5259" s="1" t="s">
        <v>1720</v>
      </c>
      <c r="E5259" s="1" t="s">
        <v>1721</v>
      </c>
    </row>
    <row r="5260" spans="1:5" x14ac:dyDescent="0.45">
      <c r="A5260" s="1" t="s">
        <v>1674</v>
      </c>
      <c r="B5260" s="1" t="s">
        <v>1675</v>
      </c>
      <c r="C5260" s="1" t="s">
        <v>1722</v>
      </c>
      <c r="E5260" s="1" t="s">
        <v>1712</v>
      </c>
    </row>
    <row r="5261" spans="1:5" x14ac:dyDescent="0.45">
      <c r="A5261" s="1" t="s">
        <v>1674</v>
      </c>
      <c r="B5261" s="1" t="s">
        <v>1675</v>
      </c>
      <c r="C5261" s="1" t="s">
        <v>1723</v>
      </c>
      <c r="E5261" s="1" t="s">
        <v>1724</v>
      </c>
    </row>
    <row r="5262" spans="1:5" x14ac:dyDescent="0.45">
      <c r="A5262" s="1" t="s">
        <v>1674</v>
      </c>
      <c r="B5262" s="1" t="s">
        <v>1675</v>
      </c>
      <c r="C5262" s="1" t="s">
        <v>1725</v>
      </c>
      <c r="E5262" s="1" t="s">
        <v>1726</v>
      </c>
    </row>
    <row r="5263" spans="1:5" x14ac:dyDescent="0.45">
      <c r="A5263" s="1" t="s">
        <v>1674</v>
      </c>
      <c r="B5263" s="1" t="s">
        <v>1675</v>
      </c>
      <c r="C5263" s="1" t="s">
        <v>1727</v>
      </c>
      <c r="E5263" s="1" t="s">
        <v>1726</v>
      </c>
    </row>
    <row r="5264" spans="1:5" x14ac:dyDescent="0.45">
      <c r="A5264" s="1" t="s">
        <v>1674</v>
      </c>
      <c r="B5264" s="1" t="s">
        <v>1675</v>
      </c>
      <c r="C5264" s="1" t="s">
        <v>1728</v>
      </c>
      <c r="E5264" s="1" t="s">
        <v>1726</v>
      </c>
    </row>
    <row r="5265" spans="1:5" x14ac:dyDescent="0.45">
      <c r="A5265" s="1" t="s">
        <v>1674</v>
      </c>
      <c r="B5265" s="1" t="s">
        <v>1675</v>
      </c>
      <c r="C5265" s="1" t="s">
        <v>1729</v>
      </c>
      <c r="E5265" s="1" t="s">
        <v>1726</v>
      </c>
    </row>
    <row r="5266" spans="1:5" x14ac:dyDescent="0.45">
      <c r="A5266" s="1" t="s">
        <v>1674</v>
      </c>
      <c r="B5266" s="1" t="s">
        <v>1675</v>
      </c>
      <c r="C5266" s="1" t="s">
        <v>1730</v>
      </c>
      <c r="E5266" s="1" t="s">
        <v>1731</v>
      </c>
    </row>
    <row r="5267" spans="1:5" x14ac:dyDescent="0.45">
      <c r="A5267" s="1" t="s">
        <v>1674</v>
      </c>
      <c r="B5267" s="1" t="s">
        <v>1675</v>
      </c>
      <c r="C5267" s="1" t="s">
        <v>1732</v>
      </c>
      <c r="E5267" s="1" t="s">
        <v>1731</v>
      </c>
    </row>
    <row r="5268" spans="1:5" x14ac:dyDescent="0.45">
      <c r="A5268" s="1" t="s">
        <v>1674</v>
      </c>
      <c r="B5268" s="1" t="s">
        <v>1675</v>
      </c>
      <c r="C5268" s="1" t="s">
        <v>1733</v>
      </c>
      <c r="E5268" s="1" t="s">
        <v>1734</v>
      </c>
    </row>
    <row r="5269" spans="1:5" x14ac:dyDescent="0.45">
      <c r="A5269" s="1" t="s">
        <v>1674</v>
      </c>
      <c r="B5269" s="1" t="s">
        <v>1675</v>
      </c>
      <c r="C5269" s="1" t="s">
        <v>1735</v>
      </c>
      <c r="E5269" s="1" t="s">
        <v>1736</v>
      </c>
    </row>
    <row r="5270" spans="1:5" x14ac:dyDescent="0.45">
      <c r="A5270" s="1" t="s">
        <v>1674</v>
      </c>
      <c r="B5270" s="1" t="s">
        <v>1675</v>
      </c>
      <c r="C5270" s="1" t="s">
        <v>1737</v>
      </c>
      <c r="E5270" s="1" t="s">
        <v>1738</v>
      </c>
    </row>
    <row r="5271" spans="1:5" x14ac:dyDescent="0.45">
      <c r="A5271" s="1" t="s">
        <v>1674</v>
      </c>
      <c r="B5271" s="1" t="s">
        <v>1675</v>
      </c>
      <c r="C5271" s="1" t="s">
        <v>1739</v>
      </c>
      <c r="E5271" s="1" t="s">
        <v>1740</v>
      </c>
    </row>
    <row r="5272" spans="1:5" x14ac:dyDescent="0.45">
      <c r="A5272" s="1" t="s">
        <v>1674</v>
      </c>
      <c r="B5272" s="1" t="s">
        <v>1675</v>
      </c>
      <c r="C5272" s="1" t="s">
        <v>1741</v>
      </c>
      <c r="E5272" s="1" t="s">
        <v>1742</v>
      </c>
    </row>
    <row r="5273" spans="1:5" x14ac:dyDescent="0.45">
      <c r="A5273" s="1" t="s">
        <v>1674</v>
      </c>
      <c r="B5273" s="1" t="s">
        <v>1675</v>
      </c>
      <c r="C5273" s="1" t="s">
        <v>1743</v>
      </c>
      <c r="E5273" s="1" t="s">
        <v>1742</v>
      </c>
    </row>
    <row r="5274" spans="1:5" x14ac:dyDescent="0.45">
      <c r="A5274" s="1" t="s">
        <v>1674</v>
      </c>
      <c r="B5274" s="1" t="s">
        <v>1675</v>
      </c>
      <c r="C5274" s="1" t="s">
        <v>1744</v>
      </c>
      <c r="E5274" s="1" t="s">
        <v>1742</v>
      </c>
    </row>
    <row r="5275" spans="1:5" x14ac:dyDescent="0.45">
      <c r="A5275" s="1" t="s">
        <v>1674</v>
      </c>
      <c r="B5275" s="1" t="s">
        <v>1675</v>
      </c>
      <c r="C5275" s="1" t="s">
        <v>1745</v>
      </c>
      <c r="E5275" s="1" t="s">
        <v>1742</v>
      </c>
    </row>
    <row r="5276" spans="1:5" x14ac:dyDescent="0.45">
      <c r="A5276" s="1" t="s">
        <v>1674</v>
      </c>
      <c r="B5276" s="1" t="s">
        <v>1675</v>
      </c>
      <c r="C5276" s="1" t="s">
        <v>1746</v>
      </c>
      <c r="E5276" s="1" t="s">
        <v>1742</v>
      </c>
    </row>
    <row r="5277" spans="1:5" x14ac:dyDescent="0.45">
      <c r="A5277" s="1" t="s">
        <v>1674</v>
      </c>
      <c r="B5277" s="1" t="s">
        <v>1675</v>
      </c>
      <c r="C5277" s="1" t="s">
        <v>1747</v>
      </c>
      <c r="E5277" s="1" t="s">
        <v>1742</v>
      </c>
    </row>
    <row r="5278" spans="1:5" x14ac:dyDescent="0.45">
      <c r="A5278" s="1" t="s">
        <v>1674</v>
      </c>
      <c r="B5278" s="1" t="s">
        <v>1675</v>
      </c>
      <c r="C5278" s="1" t="s">
        <v>1748</v>
      </c>
      <c r="E5278" s="1" t="s">
        <v>1749</v>
      </c>
    </row>
    <row r="5279" spans="1:5" x14ac:dyDescent="0.45">
      <c r="A5279" s="1" t="s">
        <v>1674</v>
      </c>
      <c r="B5279" s="1" t="s">
        <v>1675</v>
      </c>
      <c r="C5279" s="1" t="s">
        <v>1750</v>
      </c>
      <c r="E5279" s="1" t="s">
        <v>1742</v>
      </c>
    </row>
    <row r="5280" spans="1:5" x14ac:dyDescent="0.45">
      <c r="A5280" s="1" t="s">
        <v>1674</v>
      </c>
      <c r="B5280" s="1" t="s">
        <v>1675</v>
      </c>
      <c r="C5280" s="1" t="s">
        <v>1751</v>
      </c>
      <c r="E5280" s="1" t="s">
        <v>1742</v>
      </c>
    </row>
    <row r="5281" spans="1:5" x14ac:dyDescent="0.45">
      <c r="A5281" s="1" t="s">
        <v>1674</v>
      </c>
      <c r="B5281" s="1" t="s">
        <v>1675</v>
      </c>
      <c r="C5281" s="1" t="s">
        <v>1752</v>
      </c>
      <c r="E5281" s="1" t="s">
        <v>1742</v>
      </c>
    </row>
    <row r="5282" spans="1:5" x14ac:dyDescent="0.45">
      <c r="A5282" s="1" t="s">
        <v>1674</v>
      </c>
      <c r="B5282" s="1" t="s">
        <v>1675</v>
      </c>
      <c r="C5282" s="1" t="s">
        <v>1753</v>
      </c>
      <c r="E5282" s="1" t="s">
        <v>1742</v>
      </c>
    </row>
    <row r="5283" spans="1:5" x14ac:dyDescent="0.45">
      <c r="A5283" s="1" t="s">
        <v>1674</v>
      </c>
      <c r="B5283" s="1" t="s">
        <v>1675</v>
      </c>
      <c r="C5283" s="1" t="s">
        <v>1754</v>
      </c>
      <c r="E5283" s="1" t="s">
        <v>1742</v>
      </c>
    </row>
    <row r="5284" spans="1:5" x14ac:dyDescent="0.45">
      <c r="A5284" s="1" t="s">
        <v>1674</v>
      </c>
      <c r="B5284" s="1" t="s">
        <v>1675</v>
      </c>
      <c r="C5284" s="1" t="s">
        <v>1756</v>
      </c>
      <c r="E5284" s="1" t="s">
        <v>1742</v>
      </c>
    </row>
    <row r="5285" spans="1:5" x14ac:dyDescent="0.45">
      <c r="A5285" s="1" t="s">
        <v>1674</v>
      </c>
      <c r="B5285" s="1" t="s">
        <v>1675</v>
      </c>
      <c r="C5285" s="1" t="s">
        <v>1757</v>
      </c>
      <c r="E5285" s="1" t="s">
        <v>1742</v>
      </c>
    </row>
    <row r="5286" spans="1:5" x14ac:dyDescent="0.45">
      <c r="A5286" s="1" t="s">
        <v>1674</v>
      </c>
      <c r="B5286" s="1" t="s">
        <v>1675</v>
      </c>
      <c r="C5286" s="1" t="s">
        <v>1758</v>
      </c>
      <c r="E5286" s="1" t="s">
        <v>1694</v>
      </c>
    </row>
    <row r="5287" spans="1:5" x14ac:dyDescent="0.45">
      <c r="A5287" s="1" t="s">
        <v>1674</v>
      </c>
      <c r="B5287" s="1" t="s">
        <v>1675</v>
      </c>
      <c r="C5287" s="1" t="s">
        <v>1759</v>
      </c>
      <c r="E5287" s="1" t="s">
        <v>1742</v>
      </c>
    </row>
    <row r="5288" spans="1:5" x14ac:dyDescent="0.45">
      <c r="A5288" s="1" t="s">
        <v>1674</v>
      </c>
      <c r="B5288" s="1" t="s">
        <v>1675</v>
      </c>
      <c r="C5288" s="1" t="s">
        <v>1760</v>
      </c>
      <c r="E5288" s="1" t="s">
        <v>1742</v>
      </c>
    </row>
    <row r="5289" spans="1:5" x14ac:dyDescent="0.45">
      <c r="A5289" s="1" t="s">
        <v>1674</v>
      </c>
      <c r="B5289" s="1" t="s">
        <v>1675</v>
      </c>
      <c r="C5289" s="1" t="s">
        <v>1761</v>
      </c>
      <c r="E5289" s="1" t="s">
        <v>1742</v>
      </c>
    </row>
    <row r="5290" spans="1:5" x14ac:dyDescent="0.45">
      <c r="A5290" s="1" t="s">
        <v>1674</v>
      </c>
      <c r="B5290" s="1" t="s">
        <v>1675</v>
      </c>
      <c r="C5290" s="1" t="s">
        <v>1762</v>
      </c>
      <c r="E5290" s="1" t="s">
        <v>1742</v>
      </c>
    </row>
    <row r="5291" spans="1:5" x14ac:dyDescent="0.45">
      <c r="A5291" s="1" t="s">
        <v>1674</v>
      </c>
      <c r="B5291" s="1" t="s">
        <v>1675</v>
      </c>
      <c r="C5291" s="1" t="s">
        <v>1763</v>
      </c>
      <c r="E5291" s="1" t="s">
        <v>1742</v>
      </c>
    </row>
    <row r="5292" spans="1:5" x14ac:dyDescent="0.45">
      <c r="A5292" s="1" t="s">
        <v>1674</v>
      </c>
      <c r="B5292" s="1" t="s">
        <v>1675</v>
      </c>
      <c r="C5292" s="1" t="s">
        <v>1764</v>
      </c>
      <c r="E5292" s="1" t="s">
        <v>1742</v>
      </c>
    </row>
    <row r="5293" spans="1:5" x14ac:dyDescent="0.45">
      <c r="A5293" s="1" t="s">
        <v>1674</v>
      </c>
      <c r="B5293" s="1" t="s">
        <v>1675</v>
      </c>
      <c r="C5293" s="1" t="s">
        <v>1765</v>
      </c>
      <c r="E5293" s="1" t="s">
        <v>1742</v>
      </c>
    </row>
    <row r="5294" spans="1:5" x14ac:dyDescent="0.45">
      <c r="A5294" s="1" t="s">
        <v>1674</v>
      </c>
      <c r="B5294" s="1" t="s">
        <v>1675</v>
      </c>
      <c r="C5294" s="1" t="s">
        <v>1766</v>
      </c>
      <c r="E5294" s="1" t="s">
        <v>1742</v>
      </c>
    </row>
    <row r="5295" spans="1:5" x14ac:dyDescent="0.45">
      <c r="A5295" s="1" t="s">
        <v>1674</v>
      </c>
      <c r="B5295" s="1" t="s">
        <v>1675</v>
      </c>
      <c r="C5295" s="1" t="s">
        <v>1767</v>
      </c>
      <c r="E5295" s="1" t="s">
        <v>1742</v>
      </c>
    </row>
    <row r="5296" spans="1:5" x14ac:dyDescent="0.45">
      <c r="A5296" s="1" t="s">
        <v>1674</v>
      </c>
      <c r="B5296" s="1" t="s">
        <v>1675</v>
      </c>
      <c r="C5296" s="1" t="s">
        <v>1768</v>
      </c>
      <c r="E5296" s="1" t="s">
        <v>1742</v>
      </c>
    </row>
    <row r="5297" spans="1:5" x14ac:dyDescent="0.45">
      <c r="A5297" s="1" t="s">
        <v>1674</v>
      </c>
      <c r="B5297" s="1" t="s">
        <v>1675</v>
      </c>
      <c r="C5297" s="1" t="s">
        <v>1769</v>
      </c>
      <c r="E5297" s="1" t="s">
        <v>1742</v>
      </c>
    </row>
    <row r="5298" spans="1:5" x14ac:dyDescent="0.45">
      <c r="A5298" s="1" t="s">
        <v>1674</v>
      </c>
      <c r="B5298" s="1" t="s">
        <v>1675</v>
      </c>
      <c r="C5298" s="1" t="s">
        <v>1770</v>
      </c>
      <c r="E5298" s="1" t="s">
        <v>1742</v>
      </c>
    </row>
    <row r="5299" spans="1:5" x14ac:dyDescent="0.45">
      <c r="A5299" s="1" t="s">
        <v>1674</v>
      </c>
      <c r="B5299" s="1" t="s">
        <v>1675</v>
      </c>
      <c r="C5299" s="1" t="s">
        <v>1776</v>
      </c>
      <c r="E5299" s="1" t="s">
        <v>1742</v>
      </c>
    </row>
    <row r="5300" spans="1:5" x14ac:dyDescent="0.45">
      <c r="A5300" s="1" t="s">
        <v>1674</v>
      </c>
      <c r="B5300" s="1" t="s">
        <v>1675</v>
      </c>
      <c r="C5300" s="1" t="s">
        <v>1777</v>
      </c>
      <c r="E5300" s="1" t="s">
        <v>1742</v>
      </c>
    </row>
    <row r="5301" spans="1:5" x14ac:dyDescent="0.45">
      <c r="A5301" s="1" t="s">
        <v>1674</v>
      </c>
      <c r="B5301" s="1" t="s">
        <v>1675</v>
      </c>
      <c r="C5301" s="1" t="s">
        <v>1778</v>
      </c>
      <c r="E5301" s="1" t="s">
        <v>1742</v>
      </c>
    </row>
    <row r="5302" spans="1:5" x14ac:dyDescent="0.45">
      <c r="A5302" s="1" t="s">
        <v>1674</v>
      </c>
      <c r="B5302" s="1" t="s">
        <v>1675</v>
      </c>
      <c r="C5302" s="1" t="s">
        <v>1779</v>
      </c>
      <c r="E5302" s="1" t="s">
        <v>1742</v>
      </c>
    </row>
    <row r="5303" spans="1:5" x14ac:dyDescent="0.45">
      <c r="A5303" s="1" t="s">
        <v>1674</v>
      </c>
      <c r="B5303" s="1" t="s">
        <v>1675</v>
      </c>
      <c r="C5303" s="1" t="s">
        <v>1771</v>
      </c>
      <c r="E5303" s="1" t="s">
        <v>1742</v>
      </c>
    </row>
    <row r="5304" spans="1:5" x14ac:dyDescent="0.45">
      <c r="A5304" s="1" t="s">
        <v>1674</v>
      </c>
      <c r="B5304" s="1" t="s">
        <v>1675</v>
      </c>
      <c r="C5304" s="1" t="s">
        <v>1772</v>
      </c>
      <c r="E5304" s="1" t="s">
        <v>1742</v>
      </c>
    </row>
    <row r="5305" spans="1:5" x14ac:dyDescent="0.45">
      <c r="A5305" s="1" t="s">
        <v>1674</v>
      </c>
      <c r="B5305" s="1" t="s">
        <v>1675</v>
      </c>
      <c r="C5305" s="1" t="s">
        <v>1773</v>
      </c>
      <c r="E5305" s="1" t="s">
        <v>1742</v>
      </c>
    </row>
    <row r="5306" spans="1:5" x14ac:dyDescent="0.45">
      <c r="A5306" s="1" t="s">
        <v>1674</v>
      </c>
      <c r="B5306" s="1" t="s">
        <v>1675</v>
      </c>
      <c r="C5306" s="1" t="s">
        <v>1774</v>
      </c>
      <c r="E5306" s="1" t="s">
        <v>1742</v>
      </c>
    </row>
    <row r="5307" spans="1:5" x14ac:dyDescent="0.45">
      <c r="A5307" s="1" t="s">
        <v>1674</v>
      </c>
      <c r="B5307" s="1" t="s">
        <v>1675</v>
      </c>
      <c r="C5307" s="1" t="s">
        <v>1775</v>
      </c>
      <c r="E5307" s="1" t="s">
        <v>1742</v>
      </c>
    </row>
    <row r="5308" spans="1:5" x14ac:dyDescent="0.45">
      <c r="A5308" s="1" t="s">
        <v>1674</v>
      </c>
      <c r="B5308" s="1" t="s">
        <v>1675</v>
      </c>
      <c r="C5308" s="1" t="s">
        <v>1780</v>
      </c>
      <c r="E5308" s="1" t="s">
        <v>1742</v>
      </c>
    </row>
    <row r="5309" spans="1:5" x14ac:dyDescent="0.45">
      <c r="A5309" s="1" t="s">
        <v>1674</v>
      </c>
      <c r="B5309" s="1" t="s">
        <v>1675</v>
      </c>
      <c r="C5309" s="1" t="s">
        <v>1781</v>
      </c>
      <c r="E5309" s="1" t="s">
        <v>1742</v>
      </c>
    </row>
    <row r="5310" spans="1:5" x14ac:dyDescent="0.45">
      <c r="A5310" s="1" t="s">
        <v>1674</v>
      </c>
      <c r="B5310" s="1" t="s">
        <v>1675</v>
      </c>
      <c r="C5310" s="1" t="s">
        <v>1782</v>
      </c>
      <c r="E5310" s="1" t="s">
        <v>1742</v>
      </c>
    </row>
    <row r="5311" spans="1:5" x14ac:dyDescent="0.45">
      <c r="A5311" s="1" t="s">
        <v>1674</v>
      </c>
      <c r="B5311" s="1" t="s">
        <v>1675</v>
      </c>
      <c r="C5311" s="1" t="s">
        <v>1783</v>
      </c>
      <c r="E5311" s="1" t="s">
        <v>1742</v>
      </c>
    </row>
    <row r="5312" spans="1:5" x14ac:dyDescent="0.45">
      <c r="A5312" s="1" t="s">
        <v>1674</v>
      </c>
      <c r="B5312" s="1" t="s">
        <v>1675</v>
      </c>
      <c r="C5312" s="1" t="s">
        <v>1784</v>
      </c>
      <c r="E5312" s="1" t="s">
        <v>1742</v>
      </c>
    </row>
    <row r="5313" spans="1:5" x14ac:dyDescent="0.45">
      <c r="A5313" s="1" t="s">
        <v>1674</v>
      </c>
      <c r="B5313" s="1" t="s">
        <v>1675</v>
      </c>
      <c r="C5313" s="1" t="s">
        <v>1785</v>
      </c>
      <c r="E5313" s="1" t="s">
        <v>1742</v>
      </c>
    </row>
    <row r="5314" spans="1:5" x14ac:dyDescent="0.45">
      <c r="A5314" s="1" t="s">
        <v>1674</v>
      </c>
      <c r="B5314" s="1" t="s">
        <v>1675</v>
      </c>
      <c r="C5314" s="1" t="s">
        <v>1786</v>
      </c>
      <c r="E5314" s="1" t="s">
        <v>1742</v>
      </c>
    </row>
    <row r="5315" spans="1:5" x14ac:dyDescent="0.45">
      <c r="A5315" s="1" t="s">
        <v>1674</v>
      </c>
      <c r="B5315" s="1" t="s">
        <v>1675</v>
      </c>
      <c r="C5315" s="1" t="s">
        <v>1787</v>
      </c>
      <c r="E5315" s="1" t="s">
        <v>1742</v>
      </c>
    </row>
    <row r="5316" spans="1:5" x14ac:dyDescent="0.45">
      <c r="A5316" s="1" t="s">
        <v>1674</v>
      </c>
      <c r="B5316" s="1" t="s">
        <v>1675</v>
      </c>
      <c r="C5316" s="1" t="s">
        <v>1796</v>
      </c>
      <c r="E5316" s="1" t="s">
        <v>1797</v>
      </c>
    </row>
    <row r="5317" spans="1:5" x14ac:dyDescent="0.45">
      <c r="A5317" s="1" t="s">
        <v>1674</v>
      </c>
      <c r="B5317" s="1" t="s">
        <v>1675</v>
      </c>
      <c r="C5317" s="1" t="s">
        <v>1798</v>
      </c>
      <c r="E5317" s="1" t="s">
        <v>1799</v>
      </c>
    </row>
    <row r="5318" spans="1:5" x14ac:dyDescent="0.45">
      <c r="A5318" s="1" t="s">
        <v>1674</v>
      </c>
      <c r="B5318" s="1" t="s">
        <v>1675</v>
      </c>
      <c r="C5318" s="1" t="s">
        <v>1800</v>
      </c>
      <c r="E5318" s="1" t="s">
        <v>1801</v>
      </c>
    </row>
    <row r="5319" spans="1:5" x14ac:dyDescent="0.45">
      <c r="A5319" s="1" t="s">
        <v>1674</v>
      </c>
      <c r="B5319" s="1" t="s">
        <v>1675</v>
      </c>
      <c r="C5319" s="1" t="s">
        <v>1788</v>
      </c>
      <c r="E5319" s="1" t="s">
        <v>1789</v>
      </c>
    </row>
    <row r="5320" spans="1:5" x14ac:dyDescent="0.45">
      <c r="A5320" s="1" t="s">
        <v>1674</v>
      </c>
      <c r="B5320" s="1" t="s">
        <v>1675</v>
      </c>
      <c r="C5320" s="1" t="s">
        <v>1790</v>
      </c>
      <c r="E5320" s="1" t="s">
        <v>1791</v>
      </c>
    </row>
    <row r="5321" spans="1:5" x14ac:dyDescent="0.45">
      <c r="A5321" s="1" t="s">
        <v>1674</v>
      </c>
      <c r="B5321" s="1" t="s">
        <v>1675</v>
      </c>
      <c r="C5321" s="1" t="s">
        <v>1792</v>
      </c>
      <c r="E5321" s="1" t="s">
        <v>1793</v>
      </c>
    </row>
    <row r="5322" spans="1:5" x14ac:dyDescent="0.45">
      <c r="A5322" s="1" t="s">
        <v>1674</v>
      </c>
      <c r="B5322" s="1" t="s">
        <v>1675</v>
      </c>
      <c r="C5322" s="1" t="s">
        <v>1794</v>
      </c>
      <c r="E5322" s="1" t="s">
        <v>1795</v>
      </c>
    </row>
    <row r="5323" spans="1:5" x14ac:dyDescent="0.45">
      <c r="A5323" s="1" t="s">
        <v>1674</v>
      </c>
      <c r="B5323" s="1" t="s">
        <v>1675</v>
      </c>
      <c r="C5323" s="1" t="s">
        <v>1802</v>
      </c>
      <c r="E5323" s="1" t="s">
        <v>1803</v>
      </c>
    </row>
    <row r="5324" spans="1:5" x14ac:dyDescent="0.45">
      <c r="A5324" s="1" t="s">
        <v>1674</v>
      </c>
      <c r="B5324" s="1" t="s">
        <v>1675</v>
      </c>
      <c r="C5324" s="1" t="s">
        <v>1804</v>
      </c>
      <c r="E5324" s="1" t="s">
        <v>1805</v>
      </c>
    </row>
    <row r="5325" spans="1:5" x14ac:dyDescent="0.45">
      <c r="A5325" s="1" t="s">
        <v>1674</v>
      </c>
      <c r="B5325" s="1" t="s">
        <v>1675</v>
      </c>
      <c r="C5325" s="1" t="s">
        <v>1806</v>
      </c>
      <c r="E5325" s="1" t="s">
        <v>1807</v>
      </c>
    </row>
    <row r="5326" spans="1:5" x14ac:dyDescent="0.45">
      <c r="A5326" s="1" t="s">
        <v>1674</v>
      </c>
      <c r="B5326" s="1" t="s">
        <v>1675</v>
      </c>
      <c r="C5326" s="1" t="s">
        <v>1808</v>
      </c>
      <c r="E5326" s="1" t="s">
        <v>1801</v>
      </c>
    </row>
    <row r="5327" spans="1:5" x14ac:dyDescent="0.45">
      <c r="A5327" s="1" t="s">
        <v>1674</v>
      </c>
      <c r="B5327" s="1" t="s">
        <v>1675</v>
      </c>
      <c r="C5327" s="1" t="s">
        <v>1809</v>
      </c>
      <c r="E5327" s="1" t="s">
        <v>1810</v>
      </c>
    </row>
    <row r="5328" spans="1:5" x14ac:dyDescent="0.45">
      <c r="A5328" s="1" t="s">
        <v>1674</v>
      </c>
      <c r="B5328" s="1" t="s">
        <v>1675</v>
      </c>
      <c r="C5328" s="1" t="s">
        <v>1811</v>
      </c>
      <c r="E5328" s="1" t="s">
        <v>1801</v>
      </c>
    </row>
    <row r="5329" spans="1:5" x14ac:dyDescent="0.45">
      <c r="A5329" s="1" t="s">
        <v>1674</v>
      </c>
      <c r="B5329" s="1" t="s">
        <v>1675</v>
      </c>
      <c r="C5329" s="1" t="s">
        <v>1812</v>
      </c>
      <c r="E5329" s="1" t="s">
        <v>1801</v>
      </c>
    </row>
    <row r="5330" spans="1:5" x14ac:dyDescent="0.45">
      <c r="A5330" s="1" t="s">
        <v>1674</v>
      </c>
      <c r="B5330" s="1" t="s">
        <v>1675</v>
      </c>
      <c r="C5330" s="1" t="s">
        <v>1813</v>
      </c>
      <c r="E5330" s="1" t="s">
        <v>1801</v>
      </c>
    </row>
    <row r="5331" spans="1:5" x14ac:dyDescent="0.45">
      <c r="A5331" s="1" t="s">
        <v>1674</v>
      </c>
      <c r="B5331" s="1" t="s">
        <v>1675</v>
      </c>
      <c r="C5331" s="1" t="s">
        <v>1814</v>
      </c>
      <c r="E5331" s="1" t="s">
        <v>1815</v>
      </c>
    </row>
    <row r="5332" spans="1:5" x14ac:dyDescent="0.45">
      <c r="A5332" s="1" t="s">
        <v>1674</v>
      </c>
      <c r="B5332" s="1" t="s">
        <v>1675</v>
      </c>
      <c r="C5332" s="1" t="s">
        <v>1816</v>
      </c>
      <c r="E5332" s="1" t="s">
        <v>1817</v>
      </c>
    </row>
    <row r="5333" spans="1:5" x14ac:dyDescent="0.45">
      <c r="A5333" s="1" t="s">
        <v>1674</v>
      </c>
      <c r="B5333" s="1" t="s">
        <v>1675</v>
      </c>
      <c r="C5333" s="1" t="s">
        <v>1818</v>
      </c>
      <c r="E5333" s="1" t="s">
        <v>1819</v>
      </c>
    </row>
    <row r="5334" spans="1:5" x14ac:dyDescent="0.45">
      <c r="A5334" s="1" t="s">
        <v>1674</v>
      </c>
      <c r="B5334" s="1" t="s">
        <v>1675</v>
      </c>
      <c r="C5334" s="1" t="s">
        <v>1820</v>
      </c>
      <c r="E5334" s="1" t="s">
        <v>1821</v>
      </c>
    </row>
    <row r="5335" spans="1:5" x14ac:dyDescent="0.45">
      <c r="A5335" s="1" t="s">
        <v>1674</v>
      </c>
      <c r="B5335" s="1" t="s">
        <v>1675</v>
      </c>
      <c r="C5335" s="1" t="s">
        <v>1822</v>
      </c>
      <c r="E5335" s="1" t="s">
        <v>1801</v>
      </c>
    </row>
    <row r="5336" spans="1:5" x14ac:dyDescent="0.45">
      <c r="A5336" s="1" t="s">
        <v>1674</v>
      </c>
      <c r="B5336" s="1" t="s">
        <v>1675</v>
      </c>
      <c r="C5336" s="1" t="s">
        <v>1823</v>
      </c>
      <c r="E5336" s="1" t="s">
        <v>1824</v>
      </c>
    </row>
    <row r="5337" spans="1:5" x14ac:dyDescent="0.45">
      <c r="A5337" s="1" t="s">
        <v>1674</v>
      </c>
      <c r="B5337" s="1" t="s">
        <v>1675</v>
      </c>
      <c r="C5337" s="1" t="s">
        <v>1825</v>
      </c>
      <c r="E5337" s="1" t="s">
        <v>1824</v>
      </c>
    </row>
    <row r="5338" spans="1:5" x14ac:dyDescent="0.45">
      <c r="A5338" s="1" t="s">
        <v>1674</v>
      </c>
      <c r="B5338" s="1" t="s">
        <v>1675</v>
      </c>
      <c r="C5338" s="1" t="s">
        <v>1826</v>
      </c>
      <c r="E5338" s="1" t="s">
        <v>1827</v>
      </c>
    </row>
    <row r="5339" spans="1:5" x14ac:dyDescent="0.45">
      <c r="A5339" s="1" t="s">
        <v>1674</v>
      </c>
      <c r="B5339" s="1" t="s">
        <v>1675</v>
      </c>
      <c r="C5339" s="1" t="s">
        <v>1828</v>
      </c>
      <c r="E5339" s="1" t="s">
        <v>1827</v>
      </c>
    </row>
    <row r="5340" spans="1:5" x14ac:dyDescent="0.45">
      <c r="A5340" s="1" t="s">
        <v>1674</v>
      </c>
      <c r="B5340" s="1" t="s">
        <v>1675</v>
      </c>
      <c r="C5340" s="1" t="s">
        <v>1829</v>
      </c>
      <c r="E5340" s="1" t="s">
        <v>1830</v>
      </c>
    </row>
    <row r="5341" spans="1:5" x14ac:dyDescent="0.45">
      <c r="A5341" s="1" t="s">
        <v>1674</v>
      </c>
      <c r="B5341" s="1" t="s">
        <v>1675</v>
      </c>
      <c r="C5341" s="1" t="s">
        <v>1831</v>
      </c>
      <c r="E5341" s="1" t="s">
        <v>1831</v>
      </c>
    </row>
    <row r="5342" spans="1:5" x14ac:dyDescent="0.45">
      <c r="A5342" s="1" t="s">
        <v>1674</v>
      </c>
      <c r="B5342" s="1" t="s">
        <v>1675</v>
      </c>
      <c r="C5342" s="1" t="s">
        <v>1838</v>
      </c>
      <c r="E5342" s="1" t="s">
        <v>1839</v>
      </c>
    </row>
    <row r="5343" spans="1:5" x14ac:dyDescent="0.45">
      <c r="A5343" s="1" t="s">
        <v>1674</v>
      </c>
      <c r="B5343" s="1" t="s">
        <v>1675</v>
      </c>
      <c r="C5343" s="1" t="s">
        <v>1840</v>
      </c>
      <c r="E5343" s="1" t="s">
        <v>1839</v>
      </c>
    </row>
    <row r="5344" spans="1:5" x14ac:dyDescent="0.45">
      <c r="A5344" s="1" t="s">
        <v>1674</v>
      </c>
      <c r="B5344" s="1" t="s">
        <v>1675</v>
      </c>
      <c r="C5344" s="1" t="s">
        <v>1841</v>
      </c>
      <c r="E5344" s="1" t="s">
        <v>1839</v>
      </c>
    </row>
    <row r="5345" spans="1:5" x14ac:dyDescent="0.45">
      <c r="A5345" s="1" t="s">
        <v>1674</v>
      </c>
      <c r="B5345" s="1" t="s">
        <v>1675</v>
      </c>
      <c r="C5345" s="1" t="s">
        <v>1842</v>
      </c>
      <c r="E5345" s="1" t="s">
        <v>1839</v>
      </c>
    </row>
    <row r="5346" spans="1:5" x14ac:dyDescent="0.45">
      <c r="A5346" s="1" t="s">
        <v>1674</v>
      </c>
      <c r="B5346" s="1" t="s">
        <v>1675</v>
      </c>
      <c r="C5346" s="1" t="s">
        <v>1843</v>
      </c>
      <c r="E5346" s="1" t="s">
        <v>1839</v>
      </c>
    </row>
    <row r="5347" spans="1:5" x14ac:dyDescent="0.45">
      <c r="A5347" s="1" t="s">
        <v>1674</v>
      </c>
      <c r="B5347" s="1" t="s">
        <v>1675</v>
      </c>
      <c r="C5347" s="1" t="s">
        <v>1844</v>
      </c>
      <c r="E5347" s="1" t="s">
        <v>1839</v>
      </c>
    </row>
    <row r="5348" spans="1:5" x14ac:dyDescent="0.45">
      <c r="A5348" s="1" t="s">
        <v>1674</v>
      </c>
      <c r="B5348" s="1" t="s">
        <v>1675</v>
      </c>
      <c r="C5348" s="1" t="s">
        <v>1845</v>
      </c>
      <c r="E5348" s="1" t="s">
        <v>1839</v>
      </c>
    </row>
    <row r="5349" spans="1:5" x14ac:dyDescent="0.45">
      <c r="A5349" s="1" t="s">
        <v>1674</v>
      </c>
      <c r="B5349" s="1" t="s">
        <v>1675</v>
      </c>
      <c r="C5349" s="1" t="s">
        <v>1846</v>
      </c>
      <c r="E5349" s="1" t="s">
        <v>1839</v>
      </c>
    </row>
    <row r="5350" spans="1:5" x14ac:dyDescent="0.45">
      <c r="A5350" s="1" t="s">
        <v>1674</v>
      </c>
      <c r="B5350" s="1" t="s">
        <v>1675</v>
      </c>
      <c r="C5350" s="1" t="s">
        <v>1847</v>
      </c>
      <c r="E5350" s="1" t="s">
        <v>1839</v>
      </c>
    </row>
    <row r="5351" spans="1:5" x14ac:dyDescent="0.45">
      <c r="A5351" s="1" t="s">
        <v>1674</v>
      </c>
      <c r="B5351" s="1" t="s">
        <v>1675</v>
      </c>
      <c r="C5351" s="1" t="s">
        <v>1848</v>
      </c>
      <c r="E5351" s="1" t="s">
        <v>1839</v>
      </c>
    </row>
    <row r="5352" spans="1:5" x14ac:dyDescent="0.45">
      <c r="A5352" s="1" t="s">
        <v>1674</v>
      </c>
      <c r="B5352" s="1" t="s">
        <v>1675</v>
      </c>
      <c r="C5352" s="1" t="s">
        <v>1849</v>
      </c>
      <c r="E5352" s="1" t="s">
        <v>1839</v>
      </c>
    </row>
    <row r="5353" spans="1:5" x14ac:dyDescent="0.45">
      <c r="A5353" s="1" t="s">
        <v>1674</v>
      </c>
      <c r="B5353" s="1" t="s">
        <v>1675</v>
      </c>
      <c r="C5353" s="1" t="s">
        <v>1850</v>
      </c>
      <c r="E5353" s="1" t="s">
        <v>1839</v>
      </c>
    </row>
    <row r="5354" spans="1:5" x14ac:dyDescent="0.45">
      <c r="A5354" s="1" t="s">
        <v>1674</v>
      </c>
      <c r="B5354" s="1" t="s">
        <v>1675</v>
      </c>
      <c r="C5354" s="1" t="s">
        <v>1851</v>
      </c>
      <c r="E5354" s="1" t="s">
        <v>1839</v>
      </c>
    </row>
    <row r="5355" spans="1:5" x14ac:dyDescent="0.45">
      <c r="A5355" s="1" t="s">
        <v>1674</v>
      </c>
      <c r="B5355" s="1" t="s">
        <v>1675</v>
      </c>
      <c r="C5355" s="1" t="s">
        <v>1852</v>
      </c>
      <c r="E5355" s="1" t="s">
        <v>1853</v>
      </c>
    </row>
    <row r="5356" spans="1:5" x14ac:dyDescent="0.45">
      <c r="A5356" s="1" t="s">
        <v>1674</v>
      </c>
      <c r="B5356" s="1" t="s">
        <v>1675</v>
      </c>
      <c r="C5356" s="1" t="s">
        <v>1832</v>
      </c>
      <c r="E5356" s="1" t="s">
        <v>1833</v>
      </c>
    </row>
    <row r="5357" spans="1:5" x14ac:dyDescent="0.45">
      <c r="A5357" s="1" t="s">
        <v>1674</v>
      </c>
      <c r="B5357" s="1" t="s">
        <v>1675</v>
      </c>
      <c r="C5357" s="1" t="s">
        <v>1834</v>
      </c>
      <c r="E5357" s="1" t="s">
        <v>1835</v>
      </c>
    </row>
    <row r="5358" spans="1:5" x14ac:dyDescent="0.45">
      <c r="A5358" s="1" t="s">
        <v>1674</v>
      </c>
      <c r="B5358" s="1" t="s">
        <v>1675</v>
      </c>
      <c r="C5358" s="1" t="s">
        <v>1836</v>
      </c>
      <c r="E5358" s="1" t="s">
        <v>1837</v>
      </c>
    </row>
    <row r="5359" spans="1:5" x14ac:dyDescent="0.45">
      <c r="A5359" s="1" t="s">
        <v>1674</v>
      </c>
      <c r="B5359" s="1" t="s">
        <v>1675</v>
      </c>
      <c r="C5359" s="1" t="s">
        <v>1856</v>
      </c>
      <c r="E5359" s="1" t="s">
        <v>1857</v>
      </c>
    </row>
    <row r="5360" spans="1:5" x14ac:dyDescent="0.45">
      <c r="A5360" s="1" t="s">
        <v>1674</v>
      </c>
      <c r="B5360" s="1" t="s">
        <v>1675</v>
      </c>
      <c r="C5360" s="1" t="s">
        <v>1858</v>
      </c>
      <c r="E5360" s="1" t="s">
        <v>1859</v>
      </c>
    </row>
    <row r="5361" spans="1:5" x14ac:dyDescent="0.45">
      <c r="A5361" s="1" t="s">
        <v>1674</v>
      </c>
      <c r="B5361" s="1" t="s">
        <v>1675</v>
      </c>
      <c r="C5361" s="1" t="s">
        <v>1860</v>
      </c>
      <c r="E5361" s="1" t="s">
        <v>1861</v>
      </c>
    </row>
    <row r="5362" spans="1:5" x14ac:dyDescent="0.45">
      <c r="A5362" s="1" t="s">
        <v>1674</v>
      </c>
      <c r="B5362" s="1" t="s">
        <v>1675</v>
      </c>
      <c r="C5362" s="1" t="s">
        <v>1862</v>
      </c>
      <c r="E5362" s="1" t="s">
        <v>1861</v>
      </c>
    </row>
    <row r="5363" spans="1:5" x14ac:dyDescent="0.45">
      <c r="A5363" s="1" t="s">
        <v>1674</v>
      </c>
      <c r="B5363" s="1" t="s">
        <v>1675</v>
      </c>
      <c r="C5363" s="1" t="s">
        <v>1863</v>
      </c>
      <c r="E5363" s="1" t="s">
        <v>1861</v>
      </c>
    </row>
    <row r="5364" spans="1:5" x14ac:dyDescent="0.45">
      <c r="A5364" s="1" t="s">
        <v>1674</v>
      </c>
      <c r="B5364" s="1" t="s">
        <v>1675</v>
      </c>
      <c r="C5364" s="1" t="s">
        <v>1864</v>
      </c>
      <c r="E5364" s="1" t="s">
        <v>1861</v>
      </c>
    </row>
    <row r="5365" spans="1:5" x14ac:dyDescent="0.45">
      <c r="A5365" s="1" t="s">
        <v>1674</v>
      </c>
      <c r="B5365" s="1" t="s">
        <v>1675</v>
      </c>
      <c r="C5365" s="1" t="s">
        <v>1865</v>
      </c>
      <c r="E5365" s="1" t="s">
        <v>1866</v>
      </c>
    </row>
    <row r="5366" spans="1:5" x14ac:dyDescent="0.45">
      <c r="A5366" s="1" t="s">
        <v>1674</v>
      </c>
      <c r="B5366" s="1" t="s">
        <v>1675</v>
      </c>
      <c r="C5366" s="1" t="s">
        <v>1867</v>
      </c>
      <c r="E5366" s="1" t="s">
        <v>1866</v>
      </c>
    </row>
    <row r="5367" spans="1:5" x14ac:dyDescent="0.45">
      <c r="A5367" s="1" t="s">
        <v>1674</v>
      </c>
      <c r="B5367" s="1" t="s">
        <v>1675</v>
      </c>
      <c r="C5367" s="1" t="s">
        <v>1868</v>
      </c>
      <c r="E5367" s="1" t="s">
        <v>1866</v>
      </c>
    </row>
    <row r="5368" spans="1:5" x14ac:dyDescent="0.45">
      <c r="A5368" s="1" t="s">
        <v>1674</v>
      </c>
      <c r="B5368" s="1" t="s">
        <v>1675</v>
      </c>
      <c r="C5368" s="1" t="s">
        <v>1869</v>
      </c>
      <c r="E5368" s="1" t="s">
        <v>1870</v>
      </c>
    </row>
    <row r="5369" spans="1:5" x14ac:dyDescent="0.45">
      <c r="A5369" s="1" t="s">
        <v>1674</v>
      </c>
      <c r="B5369" s="1" t="s">
        <v>1675</v>
      </c>
      <c r="C5369" s="1" t="s">
        <v>1871</v>
      </c>
      <c r="E5369" s="1" t="s">
        <v>1872</v>
      </c>
    </row>
    <row r="5370" spans="1:5" x14ac:dyDescent="0.45">
      <c r="A5370" s="1" t="s">
        <v>1674</v>
      </c>
      <c r="B5370" s="1" t="s">
        <v>1675</v>
      </c>
      <c r="C5370" s="1" t="s">
        <v>1873</v>
      </c>
      <c r="E5370" s="1" t="s">
        <v>1742</v>
      </c>
    </row>
    <row r="5371" spans="1:5" x14ac:dyDescent="0.45">
      <c r="A5371" s="1" t="s">
        <v>1674</v>
      </c>
      <c r="B5371" s="1" t="s">
        <v>1675</v>
      </c>
      <c r="C5371" s="1" t="s">
        <v>1874</v>
      </c>
      <c r="E5371" s="1" t="s">
        <v>1875</v>
      </c>
    </row>
    <row r="5372" spans="1:5" x14ac:dyDescent="0.45">
      <c r="A5372" s="1" t="s">
        <v>1674</v>
      </c>
      <c r="B5372" s="1" t="s">
        <v>1675</v>
      </c>
      <c r="C5372" s="1" t="s">
        <v>1878</v>
      </c>
      <c r="E5372" s="1" t="s">
        <v>1879</v>
      </c>
    </row>
    <row r="5373" spans="1:5" x14ac:dyDescent="0.45">
      <c r="A5373" s="1" t="s">
        <v>1674</v>
      </c>
      <c r="B5373" s="1" t="s">
        <v>1675</v>
      </c>
      <c r="C5373" s="1" t="s">
        <v>1880</v>
      </c>
      <c r="E5373" s="1" t="s">
        <v>1881</v>
      </c>
    </row>
    <row r="5374" spans="1:5" x14ac:dyDescent="0.45">
      <c r="A5374" s="1" t="s">
        <v>1674</v>
      </c>
      <c r="B5374" s="1" t="s">
        <v>1675</v>
      </c>
      <c r="C5374" s="1" t="s">
        <v>1882</v>
      </c>
      <c r="E5374" s="1" t="s">
        <v>1883</v>
      </c>
    </row>
    <row r="5375" spans="1:5" x14ac:dyDescent="0.45">
      <c r="A5375" s="1" t="s">
        <v>1674</v>
      </c>
      <c r="B5375" s="1" t="s">
        <v>1675</v>
      </c>
      <c r="C5375" s="1" t="s">
        <v>1884</v>
      </c>
      <c r="E5375" s="1" t="s">
        <v>1885</v>
      </c>
    </row>
    <row r="5376" spans="1:5" x14ac:dyDescent="0.45">
      <c r="A5376" s="1" t="s">
        <v>1674</v>
      </c>
      <c r="B5376" s="1" t="s">
        <v>1675</v>
      </c>
      <c r="C5376" s="1" t="s">
        <v>1876</v>
      </c>
      <c r="E5376" s="1" t="s">
        <v>1877</v>
      </c>
    </row>
    <row r="5377" spans="1:5" x14ac:dyDescent="0.45">
      <c r="A5377" s="1" t="s">
        <v>1674</v>
      </c>
      <c r="B5377" s="1" t="s">
        <v>1675</v>
      </c>
      <c r="C5377" s="1" t="s">
        <v>1886</v>
      </c>
      <c r="E5377" s="1" t="s">
        <v>1887</v>
      </c>
    </row>
    <row r="5378" spans="1:5" x14ac:dyDescent="0.45">
      <c r="A5378" s="1" t="s">
        <v>1674</v>
      </c>
      <c r="B5378" s="1" t="s">
        <v>1675</v>
      </c>
      <c r="C5378" s="1" t="s">
        <v>1888</v>
      </c>
      <c r="E5378" s="1" t="s">
        <v>1889</v>
      </c>
    </row>
    <row r="5379" spans="1:5" x14ac:dyDescent="0.45">
      <c r="A5379" s="1" t="s">
        <v>1674</v>
      </c>
      <c r="B5379" s="1" t="s">
        <v>1675</v>
      </c>
      <c r="C5379" s="1" t="s">
        <v>1890</v>
      </c>
      <c r="E5379" s="1" t="s">
        <v>1891</v>
      </c>
    </row>
    <row r="5380" spans="1:5" x14ac:dyDescent="0.45">
      <c r="A5380" s="1" t="s">
        <v>1674</v>
      </c>
      <c r="B5380" s="1" t="s">
        <v>1675</v>
      </c>
      <c r="C5380" s="1" t="s">
        <v>1892</v>
      </c>
      <c r="E5380" s="1" t="s">
        <v>1893</v>
      </c>
    </row>
    <row r="5381" spans="1:5" x14ac:dyDescent="0.45">
      <c r="A5381" s="1" t="s">
        <v>1674</v>
      </c>
      <c r="B5381" s="1" t="s">
        <v>1675</v>
      </c>
      <c r="C5381" s="1" t="s">
        <v>1894</v>
      </c>
      <c r="E5381" s="1" t="s">
        <v>1895</v>
      </c>
    </row>
    <row r="5382" spans="1:5" x14ac:dyDescent="0.45">
      <c r="A5382" s="1" t="s">
        <v>1674</v>
      </c>
      <c r="B5382" s="1" t="s">
        <v>1675</v>
      </c>
      <c r="C5382" s="1" t="s">
        <v>1896</v>
      </c>
      <c r="E5382" s="1" t="s">
        <v>1897</v>
      </c>
    </row>
    <row r="5383" spans="1:5" x14ac:dyDescent="0.45">
      <c r="A5383" s="1" t="s">
        <v>1674</v>
      </c>
      <c r="B5383" s="1" t="s">
        <v>1675</v>
      </c>
      <c r="C5383" s="1" t="s">
        <v>1898</v>
      </c>
      <c r="E5383" s="1" t="s">
        <v>1899</v>
      </c>
    </row>
    <row r="5384" spans="1:5" x14ac:dyDescent="0.45">
      <c r="A5384" s="1" t="s">
        <v>1674</v>
      </c>
      <c r="B5384" s="1" t="s">
        <v>1675</v>
      </c>
      <c r="C5384" s="1" t="s">
        <v>1900</v>
      </c>
      <c r="E5384" s="1" t="s">
        <v>1901</v>
      </c>
    </row>
    <row r="5385" spans="1:5" x14ac:dyDescent="0.45">
      <c r="A5385" s="1" t="s">
        <v>1674</v>
      </c>
      <c r="B5385" s="1" t="s">
        <v>1675</v>
      </c>
      <c r="C5385" s="1" t="s">
        <v>1914</v>
      </c>
      <c r="E5385" s="1" t="s">
        <v>1915</v>
      </c>
    </row>
    <row r="5386" spans="1:5" x14ac:dyDescent="0.45">
      <c r="A5386" s="1" t="s">
        <v>1674</v>
      </c>
      <c r="B5386" s="1" t="s">
        <v>1675</v>
      </c>
      <c r="C5386" s="1" t="s">
        <v>1916</v>
      </c>
      <c r="E5386" s="1" t="s">
        <v>1917</v>
      </c>
    </row>
    <row r="5387" spans="1:5" x14ac:dyDescent="0.45">
      <c r="A5387" s="1" t="s">
        <v>1674</v>
      </c>
      <c r="B5387" s="1" t="s">
        <v>1675</v>
      </c>
      <c r="C5387" s="1" t="s">
        <v>1918</v>
      </c>
      <c r="E5387" s="1" t="s">
        <v>1919</v>
      </c>
    </row>
    <row r="5388" spans="1:5" x14ac:dyDescent="0.45">
      <c r="A5388" s="1" t="s">
        <v>1674</v>
      </c>
      <c r="B5388" s="1" t="s">
        <v>1675</v>
      </c>
      <c r="C5388" s="1" t="s">
        <v>1920</v>
      </c>
      <c r="E5388" s="1" t="s">
        <v>1921</v>
      </c>
    </row>
    <row r="5389" spans="1:5" x14ac:dyDescent="0.45">
      <c r="A5389" s="1" t="s">
        <v>1674</v>
      </c>
      <c r="B5389" s="1" t="s">
        <v>1675</v>
      </c>
      <c r="C5389" s="1" t="s">
        <v>1922</v>
      </c>
      <c r="E5389" s="1" t="s">
        <v>1923</v>
      </c>
    </row>
    <row r="5390" spans="1:5" x14ac:dyDescent="0.45">
      <c r="A5390" s="1" t="s">
        <v>1674</v>
      </c>
      <c r="B5390" s="1" t="s">
        <v>1675</v>
      </c>
      <c r="C5390" s="1" t="s">
        <v>1924</v>
      </c>
      <c r="E5390" s="1" t="s">
        <v>1925</v>
      </c>
    </row>
    <row r="5391" spans="1:5" x14ac:dyDescent="0.45">
      <c r="A5391" s="1" t="s">
        <v>1674</v>
      </c>
      <c r="B5391" s="1" t="s">
        <v>1675</v>
      </c>
      <c r="C5391" s="1" t="s">
        <v>1926</v>
      </c>
      <c r="E5391" s="1" t="s">
        <v>1927</v>
      </c>
    </row>
    <row r="5392" spans="1:5" x14ac:dyDescent="0.45">
      <c r="A5392" s="1" t="s">
        <v>1674</v>
      </c>
      <c r="B5392" s="1" t="s">
        <v>1675</v>
      </c>
      <c r="C5392" s="1" t="s">
        <v>1928</v>
      </c>
      <c r="E5392" s="1" t="s">
        <v>1927</v>
      </c>
    </row>
    <row r="5393" spans="1:5" x14ac:dyDescent="0.45">
      <c r="A5393" s="1" t="s">
        <v>1674</v>
      </c>
      <c r="B5393" s="1" t="s">
        <v>1675</v>
      </c>
      <c r="C5393" s="1" t="s">
        <v>1929</v>
      </c>
      <c r="E5393" s="1" t="s">
        <v>1927</v>
      </c>
    </row>
    <row r="5394" spans="1:5" x14ac:dyDescent="0.45">
      <c r="A5394" s="1" t="s">
        <v>1674</v>
      </c>
      <c r="B5394" s="1" t="s">
        <v>1675</v>
      </c>
      <c r="C5394" s="1" t="s">
        <v>1930</v>
      </c>
      <c r="E5394" s="1" t="s">
        <v>1927</v>
      </c>
    </row>
    <row r="5395" spans="1:5" x14ac:dyDescent="0.45">
      <c r="A5395" s="1" t="s">
        <v>1674</v>
      </c>
      <c r="B5395" s="1" t="s">
        <v>1675</v>
      </c>
      <c r="C5395" s="1" t="s">
        <v>1931</v>
      </c>
      <c r="E5395" s="1" t="s">
        <v>1927</v>
      </c>
    </row>
    <row r="5396" spans="1:5" x14ac:dyDescent="0.45">
      <c r="A5396" s="1" t="s">
        <v>1674</v>
      </c>
      <c r="B5396" s="1" t="s">
        <v>1675</v>
      </c>
      <c r="C5396" s="1" t="s">
        <v>1932</v>
      </c>
      <c r="E5396" s="1" t="s">
        <v>1927</v>
      </c>
    </row>
    <row r="5397" spans="1:5" x14ac:dyDescent="0.45">
      <c r="A5397" s="1" t="s">
        <v>1674</v>
      </c>
      <c r="B5397" s="1" t="s">
        <v>1675</v>
      </c>
      <c r="C5397" s="1" t="s">
        <v>1933</v>
      </c>
      <c r="E5397" s="1" t="s">
        <v>1927</v>
      </c>
    </row>
    <row r="5398" spans="1:5" x14ac:dyDescent="0.45">
      <c r="A5398" s="1" t="s">
        <v>1674</v>
      </c>
      <c r="B5398" s="1" t="s">
        <v>1675</v>
      </c>
      <c r="C5398" s="1" t="s">
        <v>1934</v>
      </c>
      <c r="E5398" s="1" t="s">
        <v>1927</v>
      </c>
    </row>
    <row r="5399" spans="1:5" x14ac:dyDescent="0.45">
      <c r="A5399" s="1" t="s">
        <v>1674</v>
      </c>
      <c r="B5399" s="1" t="s">
        <v>1675</v>
      </c>
      <c r="C5399" s="1" t="s">
        <v>1935</v>
      </c>
      <c r="E5399" s="1" t="s">
        <v>1927</v>
      </c>
    </row>
    <row r="5400" spans="1:5" x14ac:dyDescent="0.45">
      <c r="A5400" s="1" t="s">
        <v>1674</v>
      </c>
      <c r="B5400" s="1" t="s">
        <v>1675</v>
      </c>
      <c r="C5400" s="1" t="s">
        <v>1936</v>
      </c>
      <c r="E5400" s="1" t="s">
        <v>1927</v>
      </c>
    </row>
    <row r="5401" spans="1:5" x14ac:dyDescent="0.45">
      <c r="A5401" s="1" t="s">
        <v>1674</v>
      </c>
      <c r="B5401" s="1" t="s">
        <v>1675</v>
      </c>
      <c r="C5401" s="1" t="s">
        <v>1937</v>
      </c>
      <c r="E5401" s="1" t="s">
        <v>1927</v>
      </c>
    </row>
    <row r="5402" spans="1:5" x14ac:dyDescent="0.45">
      <c r="A5402" s="1" t="s">
        <v>1674</v>
      </c>
      <c r="B5402" s="1" t="s">
        <v>1675</v>
      </c>
      <c r="C5402" s="1" t="s">
        <v>1938</v>
      </c>
      <c r="E5402" s="1" t="s">
        <v>1927</v>
      </c>
    </row>
    <row r="5403" spans="1:5" x14ac:dyDescent="0.45">
      <c r="A5403" s="1" t="s">
        <v>1674</v>
      </c>
      <c r="B5403" s="1" t="s">
        <v>1675</v>
      </c>
      <c r="C5403" s="1" t="s">
        <v>1939</v>
      </c>
      <c r="E5403" s="1" t="s">
        <v>1927</v>
      </c>
    </row>
    <row r="5404" spans="1:5" x14ac:dyDescent="0.45">
      <c r="A5404" s="1" t="s">
        <v>1674</v>
      </c>
      <c r="B5404" s="1" t="s">
        <v>1675</v>
      </c>
      <c r="C5404" s="1" t="s">
        <v>1940</v>
      </c>
      <c r="E5404" s="1" t="s">
        <v>1941</v>
      </c>
    </row>
    <row r="5405" spans="1:5" x14ac:dyDescent="0.45">
      <c r="A5405" s="1" t="s">
        <v>1674</v>
      </c>
      <c r="B5405" s="1" t="s">
        <v>1675</v>
      </c>
      <c r="C5405" s="1" t="s">
        <v>1942</v>
      </c>
      <c r="E5405" s="1" t="s">
        <v>1941</v>
      </c>
    </row>
    <row r="5406" spans="1:5" x14ac:dyDescent="0.45">
      <c r="A5406" s="1" t="s">
        <v>1674</v>
      </c>
      <c r="B5406" s="1" t="s">
        <v>1675</v>
      </c>
      <c r="C5406" s="1" t="s">
        <v>1943</v>
      </c>
      <c r="E5406" s="1" t="s">
        <v>1944</v>
      </c>
    </row>
    <row r="5407" spans="1:5" x14ac:dyDescent="0.45">
      <c r="A5407" s="1" t="s">
        <v>1674</v>
      </c>
      <c r="B5407" s="1" t="s">
        <v>1675</v>
      </c>
      <c r="C5407" s="1" t="s">
        <v>1945</v>
      </c>
      <c r="E5407" s="1" t="s">
        <v>1944</v>
      </c>
    </row>
    <row r="5408" spans="1:5" x14ac:dyDescent="0.45">
      <c r="A5408" s="1" t="s">
        <v>1674</v>
      </c>
      <c r="B5408" s="1" t="s">
        <v>1675</v>
      </c>
      <c r="C5408" s="1" t="s">
        <v>1946</v>
      </c>
      <c r="E5408" s="1" t="s">
        <v>1947</v>
      </c>
    </row>
    <row r="5409" spans="1:5" x14ac:dyDescent="0.45">
      <c r="A5409" s="1" t="s">
        <v>1674</v>
      </c>
      <c r="B5409" s="1" t="s">
        <v>1675</v>
      </c>
      <c r="C5409" s="1" t="s">
        <v>1948</v>
      </c>
      <c r="E5409" s="1" t="s">
        <v>1947</v>
      </c>
    </row>
    <row r="5410" spans="1:5" x14ac:dyDescent="0.45">
      <c r="A5410" s="1" t="s">
        <v>1674</v>
      </c>
      <c r="B5410" s="1" t="s">
        <v>1675</v>
      </c>
      <c r="C5410" s="1" t="s">
        <v>1949</v>
      </c>
      <c r="E5410" s="1" t="s">
        <v>1950</v>
      </c>
    </row>
    <row r="5411" spans="1:5" x14ac:dyDescent="0.45">
      <c r="A5411" s="1" t="s">
        <v>1674</v>
      </c>
      <c r="B5411" s="1" t="s">
        <v>1675</v>
      </c>
      <c r="C5411" s="1" t="s">
        <v>1951</v>
      </c>
      <c r="E5411" s="1" t="s">
        <v>1950</v>
      </c>
    </row>
    <row r="5412" spans="1:5" x14ac:dyDescent="0.45">
      <c r="A5412" s="1" t="s">
        <v>1674</v>
      </c>
      <c r="B5412" s="1" t="s">
        <v>1675</v>
      </c>
      <c r="C5412" s="1" t="s">
        <v>1955</v>
      </c>
      <c r="E5412" s="1" t="s">
        <v>1956</v>
      </c>
    </row>
    <row r="5413" spans="1:5" x14ac:dyDescent="0.45">
      <c r="A5413" s="1" t="s">
        <v>1674</v>
      </c>
      <c r="B5413" s="1" t="s">
        <v>1675</v>
      </c>
      <c r="C5413" s="1" t="s">
        <v>1962</v>
      </c>
      <c r="E5413" s="1" t="s">
        <v>1958</v>
      </c>
    </row>
    <row r="5414" spans="1:5" x14ac:dyDescent="0.45">
      <c r="A5414" s="1" t="s">
        <v>1674</v>
      </c>
      <c r="B5414" s="1" t="s">
        <v>1675</v>
      </c>
      <c r="C5414" s="1" t="s">
        <v>1963</v>
      </c>
      <c r="E5414" s="1" t="s">
        <v>1958</v>
      </c>
    </row>
    <row r="5415" spans="1:5" x14ac:dyDescent="0.45">
      <c r="A5415" s="1" t="s">
        <v>1674</v>
      </c>
      <c r="B5415" s="1" t="s">
        <v>1675</v>
      </c>
      <c r="C5415" s="1" t="s">
        <v>1964</v>
      </c>
      <c r="E5415" s="1" t="s">
        <v>1958</v>
      </c>
    </row>
    <row r="5416" spans="1:5" x14ac:dyDescent="0.45">
      <c r="A5416" s="1" t="s">
        <v>1674</v>
      </c>
      <c r="B5416" s="1" t="s">
        <v>1675</v>
      </c>
      <c r="C5416" s="1" t="s">
        <v>1957</v>
      </c>
      <c r="E5416" s="1" t="s">
        <v>1958</v>
      </c>
    </row>
    <row r="5417" spans="1:5" x14ac:dyDescent="0.45">
      <c r="A5417" s="1" t="s">
        <v>1674</v>
      </c>
      <c r="B5417" s="1" t="s">
        <v>1675</v>
      </c>
      <c r="C5417" s="1" t="s">
        <v>1959</v>
      </c>
      <c r="E5417" s="1" t="s">
        <v>1958</v>
      </c>
    </row>
    <row r="5418" spans="1:5" x14ac:dyDescent="0.45">
      <c r="A5418" s="1" t="s">
        <v>1674</v>
      </c>
      <c r="B5418" s="1" t="s">
        <v>1675</v>
      </c>
      <c r="C5418" s="1" t="s">
        <v>1960</v>
      </c>
      <c r="E5418" s="1" t="s">
        <v>1958</v>
      </c>
    </row>
    <row r="5419" spans="1:5" x14ac:dyDescent="0.45">
      <c r="A5419" s="1" t="s">
        <v>1674</v>
      </c>
      <c r="B5419" s="1" t="s">
        <v>1675</v>
      </c>
      <c r="C5419" s="1" t="s">
        <v>1961</v>
      </c>
      <c r="E5419" s="1" t="s">
        <v>1958</v>
      </c>
    </row>
    <row r="5420" spans="1:5" x14ac:dyDescent="0.45">
      <c r="A5420" s="1" t="s">
        <v>1674</v>
      </c>
      <c r="B5420" s="1" t="s">
        <v>1675</v>
      </c>
      <c r="C5420" s="1" t="s">
        <v>1965</v>
      </c>
      <c r="E5420" s="1" t="s">
        <v>1966</v>
      </c>
    </row>
    <row r="5421" spans="1:5" x14ac:dyDescent="0.45">
      <c r="A5421" s="1" t="s">
        <v>1674</v>
      </c>
      <c r="B5421" s="1" t="s">
        <v>1675</v>
      </c>
      <c r="C5421" s="1" t="s">
        <v>1967</v>
      </c>
      <c r="E5421" s="1" t="s">
        <v>1968</v>
      </c>
    </row>
    <row r="5422" spans="1:5" x14ac:dyDescent="0.45">
      <c r="A5422" s="1" t="s">
        <v>1674</v>
      </c>
      <c r="B5422" s="1" t="s">
        <v>1675</v>
      </c>
      <c r="C5422" s="1" t="s">
        <v>1969</v>
      </c>
      <c r="E5422" s="1" t="s">
        <v>1968</v>
      </c>
    </row>
    <row r="5423" spans="1:5" x14ac:dyDescent="0.45">
      <c r="A5423" s="1" t="s">
        <v>1674</v>
      </c>
      <c r="B5423" s="1" t="s">
        <v>1675</v>
      </c>
      <c r="C5423" s="1" t="s">
        <v>1973</v>
      </c>
      <c r="E5423" s="1" t="s">
        <v>1971</v>
      </c>
    </row>
    <row r="5424" spans="1:5" x14ac:dyDescent="0.45">
      <c r="A5424" s="1" t="s">
        <v>1674</v>
      </c>
      <c r="B5424" s="1" t="s">
        <v>1675</v>
      </c>
      <c r="C5424" s="1" t="s">
        <v>1974</v>
      </c>
      <c r="E5424" s="1" t="s">
        <v>1971</v>
      </c>
    </row>
    <row r="5425" spans="1:5" x14ac:dyDescent="0.45">
      <c r="A5425" s="1" t="s">
        <v>1674</v>
      </c>
      <c r="B5425" s="1" t="s">
        <v>1675</v>
      </c>
      <c r="C5425" s="1" t="s">
        <v>1970</v>
      </c>
      <c r="E5425" s="1" t="s">
        <v>1971</v>
      </c>
    </row>
    <row r="5426" spans="1:5" x14ac:dyDescent="0.45">
      <c r="A5426" s="1" t="s">
        <v>1674</v>
      </c>
      <c r="B5426" s="1" t="s">
        <v>1675</v>
      </c>
      <c r="C5426" s="1" t="s">
        <v>1972</v>
      </c>
      <c r="E5426" s="1" t="s">
        <v>1971</v>
      </c>
    </row>
    <row r="5427" spans="1:5" x14ac:dyDescent="0.45">
      <c r="A5427" s="1" t="s">
        <v>1674</v>
      </c>
      <c r="B5427" s="1" t="s">
        <v>1675</v>
      </c>
      <c r="C5427" s="1" t="s">
        <v>1977</v>
      </c>
      <c r="E5427" s="1" t="s">
        <v>1976</v>
      </c>
    </row>
    <row r="5428" spans="1:5" x14ac:dyDescent="0.45">
      <c r="A5428" s="1" t="s">
        <v>1674</v>
      </c>
      <c r="B5428" s="1" t="s">
        <v>1675</v>
      </c>
      <c r="C5428" s="1" t="s">
        <v>1975</v>
      </c>
      <c r="E5428" s="1" t="s">
        <v>1976</v>
      </c>
    </row>
    <row r="5429" spans="1:5" x14ac:dyDescent="0.45">
      <c r="A5429" s="1" t="s">
        <v>1674</v>
      </c>
      <c r="B5429" s="1" t="s">
        <v>1675</v>
      </c>
      <c r="C5429" s="1" t="s">
        <v>1978</v>
      </c>
      <c r="E5429" s="1" t="s">
        <v>1979</v>
      </c>
    </row>
    <row r="5430" spans="1:5" x14ac:dyDescent="0.45">
      <c r="A5430" s="1" t="s">
        <v>1674</v>
      </c>
      <c r="B5430" s="1" t="s">
        <v>1675</v>
      </c>
      <c r="C5430" s="1" t="s">
        <v>1980</v>
      </c>
      <c r="E5430" s="1" t="s">
        <v>1981</v>
      </c>
    </row>
    <row r="5431" spans="1:5" x14ac:dyDescent="0.45">
      <c r="A5431" s="1" t="s">
        <v>1674</v>
      </c>
      <c r="B5431" s="1" t="s">
        <v>1675</v>
      </c>
      <c r="C5431" s="1" t="s">
        <v>1982</v>
      </c>
      <c r="E5431" s="1" t="s">
        <v>1983</v>
      </c>
    </row>
    <row r="5432" spans="1:5" x14ac:dyDescent="0.45">
      <c r="A5432" s="1" t="s">
        <v>1674</v>
      </c>
      <c r="B5432" s="1" t="s">
        <v>1675</v>
      </c>
      <c r="C5432" s="1" t="s">
        <v>1984</v>
      </c>
      <c r="E5432" s="1" t="s">
        <v>1976</v>
      </c>
    </row>
    <row r="5433" spans="1:5" x14ac:dyDescent="0.45">
      <c r="A5433" s="1" t="s">
        <v>1674</v>
      </c>
      <c r="B5433" s="1" t="s">
        <v>1675</v>
      </c>
      <c r="C5433" s="1" t="s">
        <v>1985</v>
      </c>
      <c r="E5433" s="1" t="s">
        <v>1986</v>
      </c>
    </row>
    <row r="5434" spans="1:5" x14ac:dyDescent="0.45">
      <c r="A5434" s="1" t="s">
        <v>1674</v>
      </c>
      <c r="B5434" s="1" t="s">
        <v>1675</v>
      </c>
      <c r="C5434" s="1" t="s">
        <v>1987</v>
      </c>
      <c r="E5434" s="1" t="s">
        <v>1988</v>
      </c>
    </row>
    <row r="5435" spans="1:5" x14ac:dyDescent="0.45">
      <c r="A5435" s="1" t="s">
        <v>1674</v>
      </c>
      <c r="B5435" s="1" t="s">
        <v>1675</v>
      </c>
      <c r="C5435" s="1" t="s">
        <v>1989</v>
      </c>
      <c r="E5435" s="1" t="s">
        <v>1990</v>
      </c>
    </row>
    <row r="5436" spans="1:5" x14ac:dyDescent="0.45">
      <c r="A5436" s="1" t="s">
        <v>1674</v>
      </c>
      <c r="B5436" s="1" t="s">
        <v>1675</v>
      </c>
      <c r="C5436" s="1" t="s">
        <v>1991</v>
      </c>
      <c r="E5436" s="1" t="s">
        <v>1992</v>
      </c>
    </row>
    <row r="5437" spans="1:5" x14ac:dyDescent="0.45">
      <c r="A5437" s="1" t="s">
        <v>1674</v>
      </c>
      <c r="B5437" s="1" t="s">
        <v>1675</v>
      </c>
      <c r="C5437" s="1" t="s">
        <v>1993</v>
      </c>
      <c r="E5437" s="1" t="s">
        <v>1994</v>
      </c>
    </row>
    <row r="5438" spans="1:5" x14ac:dyDescent="0.45">
      <c r="A5438" s="1" t="s">
        <v>1674</v>
      </c>
      <c r="B5438" s="1" t="s">
        <v>1675</v>
      </c>
      <c r="C5438" s="1" t="s">
        <v>1995</v>
      </c>
      <c r="E5438" s="1" t="s">
        <v>1996</v>
      </c>
    </row>
    <row r="5439" spans="1:5" x14ac:dyDescent="0.45">
      <c r="A5439" s="1" t="s">
        <v>1674</v>
      </c>
      <c r="B5439" s="1" t="s">
        <v>1675</v>
      </c>
      <c r="C5439" s="1" t="s">
        <v>1997</v>
      </c>
      <c r="E5439" s="1" t="s">
        <v>1998</v>
      </c>
    </row>
    <row r="5440" spans="1:5" x14ac:dyDescent="0.45">
      <c r="A5440" s="1" t="s">
        <v>1674</v>
      </c>
      <c r="B5440" s="1" t="s">
        <v>1675</v>
      </c>
      <c r="C5440" s="1" t="s">
        <v>1999</v>
      </c>
      <c r="E5440" s="1" t="s">
        <v>2000</v>
      </c>
    </row>
    <row r="5441" spans="1:5" x14ac:dyDescent="0.45">
      <c r="A5441" s="1" t="s">
        <v>1674</v>
      </c>
      <c r="B5441" s="1" t="s">
        <v>1675</v>
      </c>
      <c r="C5441" s="1" t="s">
        <v>2001</v>
      </c>
      <c r="E5441" s="1" t="s">
        <v>2000</v>
      </c>
    </row>
    <row r="5442" spans="1:5" x14ac:dyDescent="0.45">
      <c r="A5442" s="1" t="s">
        <v>1674</v>
      </c>
      <c r="B5442" s="1" t="s">
        <v>1675</v>
      </c>
      <c r="C5442" s="1" t="s">
        <v>2002</v>
      </c>
      <c r="E5442" s="1" t="s">
        <v>2003</v>
      </c>
    </row>
    <row r="5443" spans="1:5" x14ac:dyDescent="0.45">
      <c r="A5443" s="1" t="s">
        <v>1674</v>
      </c>
      <c r="B5443" s="1" t="s">
        <v>1675</v>
      </c>
      <c r="C5443" s="1" t="s">
        <v>2004</v>
      </c>
      <c r="E5443" s="1" t="s">
        <v>2003</v>
      </c>
    </row>
    <row r="5444" spans="1:5" x14ac:dyDescent="0.45">
      <c r="A5444" s="1" t="s">
        <v>1674</v>
      </c>
      <c r="B5444" s="1" t="s">
        <v>1675</v>
      </c>
      <c r="C5444" s="1" t="s">
        <v>2005</v>
      </c>
      <c r="E5444" s="1" t="s">
        <v>2006</v>
      </c>
    </row>
    <row r="5445" spans="1:5" x14ac:dyDescent="0.45">
      <c r="A5445" s="1" t="s">
        <v>1674</v>
      </c>
      <c r="B5445" s="1" t="s">
        <v>1675</v>
      </c>
      <c r="C5445" s="1" t="s">
        <v>2007</v>
      </c>
      <c r="E5445" s="1" t="s">
        <v>2008</v>
      </c>
    </row>
    <row r="5446" spans="1:5" x14ac:dyDescent="0.45">
      <c r="A5446" s="1" t="s">
        <v>1674</v>
      </c>
      <c r="B5446" s="1" t="s">
        <v>1675</v>
      </c>
      <c r="C5446" s="1" t="s">
        <v>2009</v>
      </c>
      <c r="E5446" s="1" t="s">
        <v>1976</v>
      </c>
    </row>
    <row r="5447" spans="1:5" x14ac:dyDescent="0.45">
      <c r="A5447" s="1" t="s">
        <v>1674</v>
      </c>
      <c r="B5447" s="1" t="s">
        <v>1675</v>
      </c>
      <c r="C5447" s="1" t="s">
        <v>2010</v>
      </c>
      <c r="E5447" s="1" t="s">
        <v>2011</v>
      </c>
    </row>
    <row r="5448" spans="1:5" x14ac:dyDescent="0.45">
      <c r="A5448" s="1" t="s">
        <v>1674</v>
      </c>
      <c r="B5448" s="1" t="s">
        <v>1675</v>
      </c>
      <c r="C5448" s="1" t="s">
        <v>2017</v>
      </c>
      <c r="E5448" s="1" t="s">
        <v>2018</v>
      </c>
    </row>
    <row r="5449" spans="1:5" x14ac:dyDescent="0.45">
      <c r="A5449" s="1" t="s">
        <v>1674</v>
      </c>
      <c r="B5449" s="1" t="s">
        <v>1675</v>
      </c>
      <c r="C5449" s="1" t="s">
        <v>2019</v>
      </c>
      <c r="E5449" s="1" t="s">
        <v>2020</v>
      </c>
    </row>
    <row r="5450" spans="1:5" x14ac:dyDescent="0.45">
      <c r="A5450" s="1" t="s">
        <v>1674</v>
      </c>
      <c r="B5450" s="1" t="s">
        <v>1675</v>
      </c>
      <c r="C5450" s="1" t="s">
        <v>2021</v>
      </c>
      <c r="E5450" s="1" t="s">
        <v>2022</v>
      </c>
    </row>
    <row r="5451" spans="1:5" x14ac:dyDescent="0.45">
      <c r="A5451" s="1" t="s">
        <v>1674</v>
      </c>
      <c r="B5451" s="1" t="s">
        <v>1675</v>
      </c>
      <c r="C5451" s="1" t="s">
        <v>2023</v>
      </c>
      <c r="E5451" s="1" t="s">
        <v>2024</v>
      </c>
    </row>
    <row r="5452" spans="1:5" x14ac:dyDescent="0.45">
      <c r="A5452" s="1" t="s">
        <v>1674</v>
      </c>
      <c r="B5452" s="1" t="s">
        <v>1675</v>
      </c>
      <c r="C5452" s="1" t="s">
        <v>2025</v>
      </c>
      <c r="E5452" s="1" t="s">
        <v>2024</v>
      </c>
    </row>
    <row r="5453" spans="1:5" x14ac:dyDescent="0.45">
      <c r="A5453" s="1" t="s">
        <v>1674</v>
      </c>
      <c r="B5453" s="1" t="s">
        <v>1675</v>
      </c>
      <c r="C5453" s="1" t="s">
        <v>2026</v>
      </c>
      <c r="E5453" s="1" t="s">
        <v>2024</v>
      </c>
    </row>
    <row r="5454" spans="1:5" x14ac:dyDescent="0.45">
      <c r="A5454" s="1" t="s">
        <v>1674</v>
      </c>
      <c r="B5454" s="1" t="s">
        <v>1675</v>
      </c>
      <c r="C5454" s="1" t="s">
        <v>2027</v>
      </c>
      <c r="E5454" s="1" t="s">
        <v>2028</v>
      </c>
    </row>
    <row r="5455" spans="1:5" x14ac:dyDescent="0.45">
      <c r="A5455" s="1" t="s">
        <v>1674</v>
      </c>
      <c r="B5455" s="1" t="s">
        <v>1675</v>
      </c>
      <c r="C5455" s="1" t="s">
        <v>2044</v>
      </c>
      <c r="E5455" s="1" t="s">
        <v>2045</v>
      </c>
    </row>
    <row r="5456" spans="1:5" x14ac:dyDescent="0.45">
      <c r="A5456" s="1" t="s">
        <v>1674</v>
      </c>
      <c r="B5456" s="1" t="s">
        <v>1675</v>
      </c>
      <c r="C5456" s="1" t="s">
        <v>2046</v>
      </c>
      <c r="E5456" s="1" t="s">
        <v>1801</v>
      </c>
    </row>
    <row r="5457" spans="1:5" x14ac:dyDescent="0.45">
      <c r="A5457" s="1" t="s">
        <v>1674</v>
      </c>
      <c r="B5457" s="1" t="s">
        <v>1675</v>
      </c>
      <c r="C5457" s="1" t="s">
        <v>2047</v>
      </c>
      <c r="E5457" s="1" t="s">
        <v>1742</v>
      </c>
    </row>
    <row r="5458" spans="1:5" x14ac:dyDescent="0.45">
      <c r="A5458" s="1" t="s">
        <v>1674</v>
      </c>
      <c r="B5458" s="1" t="s">
        <v>1675</v>
      </c>
      <c r="C5458" s="1" t="s">
        <v>2048</v>
      </c>
      <c r="E5458" s="1" t="s">
        <v>1742</v>
      </c>
    </row>
    <row r="5459" spans="1:5" x14ac:dyDescent="0.45">
      <c r="A5459" s="1" t="s">
        <v>1674</v>
      </c>
      <c r="B5459" s="1" t="s">
        <v>1675</v>
      </c>
      <c r="C5459" s="1" t="s">
        <v>2049</v>
      </c>
      <c r="E5459" s="1" t="s">
        <v>1742</v>
      </c>
    </row>
    <row r="5460" spans="1:5" x14ac:dyDescent="0.45">
      <c r="A5460" s="1" t="s">
        <v>1674</v>
      </c>
      <c r="B5460" s="1" t="s">
        <v>1675</v>
      </c>
      <c r="C5460" s="1" t="s">
        <v>2050</v>
      </c>
      <c r="E5460" s="1" t="s">
        <v>1801</v>
      </c>
    </row>
    <row r="5461" spans="1:5" x14ac:dyDescent="0.45">
      <c r="A5461" s="1" t="s">
        <v>1674</v>
      </c>
      <c r="B5461" s="1" t="s">
        <v>1675</v>
      </c>
      <c r="C5461" s="1" t="s">
        <v>2051</v>
      </c>
      <c r="E5461" s="1" t="s">
        <v>1801</v>
      </c>
    </row>
    <row r="5462" spans="1:5" x14ac:dyDescent="0.45">
      <c r="A5462" s="1" t="s">
        <v>1674</v>
      </c>
      <c r="B5462" s="1" t="s">
        <v>1675</v>
      </c>
      <c r="C5462" s="1" t="s">
        <v>2052</v>
      </c>
      <c r="E5462" s="1" t="s">
        <v>1801</v>
      </c>
    </row>
    <row r="5463" spans="1:5" x14ac:dyDescent="0.45">
      <c r="A5463" s="1" t="s">
        <v>1674</v>
      </c>
      <c r="B5463" s="1" t="s">
        <v>1675</v>
      </c>
      <c r="C5463" s="1" t="s">
        <v>2053</v>
      </c>
      <c r="E5463" s="1" t="s">
        <v>1801</v>
      </c>
    </row>
    <row r="5464" spans="1:5" x14ac:dyDescent="0.45">
      <c r="A5464" s="1" t="s">
        <v>1674</v>
      </c>
      <c r="B5464" s="1" t="s">
        <v>1675</v>
      </c>
      <c r="C5464" s="1" t="s">
        <v>2054</v>
      </c>
      <c r="E5464" s="1" t="s">
        <v>1801</v>
      </c>
    </row>
    <row r="5465" spans="1:5" x14ac:dyDescent="0.45">
      <c r="A5465" s="1" t="s">
        <v>1674</v>
      </c>
      <c r="B5465" s="1" t="s">
        <v>1675</v>
      </c>
      <c r="C5465" s="1" t="s">
        <v>2055</v>
      </c>
      <c r="E5465" s="1" t="s">
        <v>1801</v>
      </c>
    </row>
    <row r="5466" spans="1:5" x14ac:dyDescent="0.45">
      <c r="A5466" s="1" t="s">
        <v>1674</v>
      </c>
      <c r="B5466" s="1" t="s">
        <v>1675</v>
      </c>
      <c r="C5466" s="1" t="s">
        <v>2056</v>
      </c>
      <c r="E5466" s="1" t="s">
        <v>1801</v>
      </c>
    </row>
    <row r="5467" spans="1:5" x14ac:dyDescent="0.45">
      <c r="A5467" s="1" t="s">
        <v>1674</v>
      </c>
      <c r="B5467" s="1" t="s">
        <v>1675</v>
      </c>
      <c r="C5467" s="1" t="s">
        <v>2057</v>
      </c>
      <c r="E5467" s="1" t="s">
        <v>1801</v>
      </c>
    </row>
    <row r="5468" spans="1:5" x14ac:dyDescent="0.45">
      <c r="A5468" s="1" t="s">
        <v>1674</v>
      </c>
      <c r="B5468" s="1" t="s">
        <v>1675</v>
      </c>
      <c r="C5468" s="1" t="s">
        <v>2196</v>
      </c>
      <c r="E5468" s="1" t="s">
        <v>1968</v>
      </c>
    </row>
    <row r="5469" spans="1:5" x14ac:dyDescent="0.45">
      <c r="A5469" s="1" t="s">
        <v>1674</v>
      </c>
      <c r="B5469" s="1" t="s">
        <v>1675</v>
      </c>
      <c r="C5469" s="1" t="s">
        <v>2197</v>
      </c>
      <c r="E5469" s="1" t="s">
        <v>1971</v>
      </c>
    </row>
    <row r="5470" spans="1:5" x14ac:dyDescent="0.45">
      <c r="A5470" s="1" t="s">
        <v>1674</v>
      </c>
      <c r="B5470" s="1" t="s">
        <v>1675</v>
      </c>
      <c r="C5470" s="1" t="s">
        <v>2198</v>
      </c>
      <c r="E5470" s="1" t="s">
        <v>1976</v>
      </c>
    </row>
    <row r="5471" spans="1:5" x14ac:dyDescent="0.45">
      <c r="A5471" s="1" t="s">
        <v>1674</v>
      </c>
      <c r="B5471" s="1" t="s">
        <v>1675</v>
      </c>
      <c r="C5471" s="1" t="s">
        <v>2108</v>
      </c>
      <c r="E5471" s="1" t="s">
        <v>2109</v>
      </c>
    </row>
    <row r="5472" spans="1:5" x14ac:dyDescent="0.45">
      <c r="A5472" s="1" t="s">
        <v>1674</v>
      </c>
      <c r="B5472" s="1" t="s">
        <v>1675</v>
      </c>
      <c r="C5472" s="1" t="s">
        <v>2895</v>
      </c>
      <c r="E5472" s="1" t="s">
        <v>2896</v>
      </c>
    </row>
    <row r="5473" spans="1:5" x14ac:dyDescent="0.45">
      <c r="A5473" s="1" t="s">
        <v>1674</v>
      </c>
      <c r="B5473" s="1" t="s">
        <v>1675</v>
      </c>
      <c r="C5473" s="1" t="s">
        <v>2897</v>
      </c>
      <c r="E5473" s="1" t="s">
        <v>2898</v>
      </c>
    </row>
    <row r="5474" spans="1:5" x14ac:dyDescent="0.45">
      <c r="A5474" s="1" t="s">
        <v>1674</v>
      </c>
      <c r="B5474" s="1" t="s">
        <v>1675</v>
      </c>
      <c r="C5474" s="1" t="s">
        <v>2899</v>
      </c>
      <c r="E5474" s="1" t="s">
        <v>2900</v>
      </c>
    </row>
    <row r="5475" spans="1:5" x14ac:dyDescent="0.45">
      <c r="A5475" s="1" t="s">
        <v>1674</v>
      </c>
      <c r="B5475" s="1" t="s">
        <v>1675</v>
      </c>
      <c r="C5475" s="1" t="s">
        <v>2901</v>
      </c>
      <c r="E5475" s="1" t="s">
        <v>2902</v>
      </c>
    </row>
    <row r="5476" spans="1:5" x14ac:dyDescent="0.45">
      <c r="A5476" s="1" t="s">
        <v>1674</v>
      </c>
      <c r="B5476" s="1" t="s">
        <v>1675</v>
      </c>
      <c r="C5476" s="1" t="s">
        <v>2903</v>
      </c>
      <c r="E5476" s="1" t="s">
        <v>2904</v>
      </c>
    </row>
    <row r="5477" spans="1:5" x14ac:dyDescent="0.45">
      <c r="A5477" s="1" t="s">
        <v>1674</v>
      </c>
      <c r="B5477" s="1" t="s">
        <v>1675</v>
      </c>
      <c r="C5477" s="1" t="s">
        <v>2905</v>
      </c>
      <c r="E5477" s="1" t="s">
        <v>2906</v>
      </c>
    </row>
    <row r="5478" spans="1:5" x14ac:dyDescent="0.45">
      <c r="A5478" s="1" t="s">
        <v>1674</v>
      </c>
      <c r="B5478" s="1" t="s">
        <v>1675</v>
      </c>
      <c r="C5478" s="1" t="s">
        <v>2907</v>
      </c>
      <c r="E5478" s="1" t="s">
        <v>2908</v>
      </c>
    </row>
    <row r="5479" spans="1:5" x14ac:dyDescent="0.45">
      <c r="A5479" s="1" t="s">
        <v>1674</v>
      </c>
      <c r="B5479" s="1" t="s">
        <v>1675</v>
      </c>
      <c r="C5479" s="1" t="s">
        <v>2909</v>
      </c>
      <c r="E5479" s="1" t="s">
        <v>2910</v>
      </c>
    </row>
    <row r="5480" spans="1:5" x14ac:dyDescent="0.45">
      <c r="A5480" s="1" t="s">
        <v>1674</v>
      </c>
      <c r="B5480" s="1" t="s">
        <v>1675</v>
      </c>
      <c r="C5480" s="1" t="s">
        <v>2911</v>
      </c>
      <c r="E5480" s="1" t="s">
        <v>2912</v>
      </c>
    </row>
    <row r="5481" spans="1:5" x14ac:dyDescent="0.45">
      <c r="A5481" s="1" t="s">
        <v>1674</v>
      </c>
      <c r="B5481" s="1" t="s">
        <v>1675</v>
      </c>
      <c r="C5481" s="1" t="s">
        <v>2913</v>
      </c>
      <c r="E5481" s="1" t="s">
        <v>2912</v>
      </c>
    </row>
    <row r="5482" spans="1:5" x14ac:dyDescent="0.45">
      <c r="A5482" s="1" t="s">
        <v>1674</v>
      </c>
      <c r="B5482" s="1" t="s">
        <v>1675</v>
      </c>
      <c r="C5482" s="1" t="s">
        <v>2914</v>
      </c>
      <c r="E5482" s="1" t="s">
        <v>2915</v>
      </c>
    </row>
    <row r="5483" spans="1:5" x14ac:dyDescent="0.45">
      <c r="A5483" s="1" t="s">
        <v>1674</v>
      </c>
      <c r="B5483" s="1" t="s">
        <v>1675</v>
      </c>
      <c r="C5483" s="1" t="s">
        <v>3885</v>
      </c>
      <c r="E5483" s="1" t="s">
        <v>3886</v>
      </c>
    </row>
    <row r="5484" spans="1:5" x14ac:dyDescent="0.45">
      <c r="A5484" s="1" t="s">
        <v>1674</v>
      </c>
      <c r="B5484" s="1" t="s">
        <v>1675</v>
      </c>
      <c r="C5484" s="1" t="s">
        <v>3887</v>
      </c>
      <c r="E5484" s="1" t="s">
        <v>3888</v>
      </c>
    </row>
    <row r="5485" spans="1:5" x14ac:dyDescent="0.45">
      <c r="A5485" s="1" t="s">
        <v>1674</v>
      </c>
      <c r="B5485" s="1" t="s">
        <v>1675</v>
      </c>
      <c r="C5485" s="1" t="s">
        <v>4067</v>
      </c>
      <c r="E5485" s="1" t="s">
        <v>4068</v>
      </c>
    </row>
    <row r="5486" spans="1:5" x14ac:dyDescent="0.45">
      <c r="A5486" s="1" t="s">
        <v>1674</v>
      </c>
      <c r="B5486" s="1" t="s">
        <v>1675</v>
      </c>
      <c r="C5486" s="1" t="s">
        <v>4069</v>
      </c>
      <c r="E5486" s="1" t="s">
        <v>4070</v>
      </c>
    </row>
    <row r="5487" spans="1:5" x14ac:dyDescent="0.45">
      <c r="A5487" s="1" t="s">
        <v>1674</v>
      </c>
      <c r="B5487" s="1" t="s">
        <v>1675</v>
      </c>
      <c r="C5487" s="1" t="s">
        <v>4071</v>
      </c>
      <c r="E5487" s="1" t="s">
        <v>4072</v>
      </c>
    </row>
    <row r="5488" spans="1:5" x14ac:dyDescent="0.45">
      <c r="A5488" s="1" t="s">
        <v>1674</v>
      </c>
      <c r="B5488" s="1" t="s">
        <v>1675</v>
      </c>
      <c r="C5488" s="1" t="s">
        <v>4073</v>
      </c>
      <c r="E5488" s="1" t="s">
        <v>4074</v>
      </c>
    </row>
    <row r="5489" spans="1:5" x14ac:dyDescent="0.45">
      <c r="A5489" s="1" t="s">
        <v>1674</v>
      </c>
      <c r="B5489" s="1" t="s">
        <v>1675</v>
      </c>
      <c r="C5489" s="1" t="s">
        <v>4075</v>
      </c>
      <c r="E5489" s="1" t="s">
        <v>4076</v>
      </c>
    </row>
    <row r="5490" spans="1:5" x14ac:dyDescent="0.45">
      <c r="A5490" s="1" t="s">
        <v>1674</v>
      </c>
      <c r="B5490" s="1" t="s">
        <v>1675</v>
      </c>
      <c r="C5490" s="1" t="s">
        <v>4077</v>
      </c>
      <c r="E5490" s="1" t="s">
        <v>4078</v>
      </c>
    </row>
    <row r="5491" spans="1:5" x14ac:dyDescent="0.45">
      <c r="A5491" s="1" t="s">
        <v>1674</v>
      </c>
      <c r="B5491" s="1" t="s">
        <v>1675</v>
      </c>
      <c r="C5491" s="1" t="s">
        <v>13886</v>
      </c>
      <c r="E5491" s="1" t="s">
        <v>1968</v>
      </c>
    </row>
    <row r="5492" spans="1:5" x14ac:dyDescent="0.45">
      <c r="A5492" s="1" t="s">
        <v>1674</v>
      </c>
      <c r="B5492" s="1" t="s">
        <v>1675</v>
      </c>
      <c r="C5492" s="1" t="s">
        <v>13887</v>
      </c>
      <c r="E5492" s="1" t="s">
        <v>1971</v>
      </c>
    </row>
    <row r="5493" spans="1:5" x14ac:dyDescent="0.45">
      <c r="A5493" s="1" t="s">
        <v>1674</v>
      </c>
      <c r="B5493" s="1" t="s">
        <v>1675</v>
      </c>
      <c r="C5493" s="1" t="s">
        <v>13888</v>
      </c>
      <c r="E5493" s="1" t="s">
        <v>1976</v>
      </c>
    </row>
    <row r="5494" spans="1:5" x14ac:dyDescent="0.45">
      <c r="A5494" s="1" t="s">
        <v>1674</v>
      </c>
      <c r="B5494" s="1" t="s">
        <v>1675</v>
      </c>
      <c r="C5494" s="1" t="s">
        <v>4681</v>
      </c>
      <c r="E5494" s="1" t="s">
        <v>4681</v>
      </c>
    </row>
    <row r="5495" spans="1:5" x14ac:dyDescent="0.45">
      <c r="A5495" s="1" t="s">
        <v>1674</v>
      </c>
      <c r="B5495" s="1" t="s">
        <v>1675</v>
      </c>
      <c r="C5495" s="1" t="s">
        <v>4834</v>
      </c>
      <c r="E5495" s="1" t="s">
        <v>4835</v>
      </c>
    </row>
    <row r="5496" spans="1:5" x14ac:dyDescent="0.45">
      <c r="A5496" s="1" t="s">
        <v>1674</v>
      </c>
      <c r="B5496" s="1" t="s">
        <v>1675</v>
      </c>
      <c r="C5496" s="1" t="s">
        <v>4836</v>
      </c>
      <c r="E5496" s="1" t="s">
        <v>4837</v>
      </c>
    </row>
    <row r="5497" spans="1:5" x14ac:dyDescent="0.45">
      <c r="A5497" s="1" t="s">
        <v>1674</v>
      </c>
      <c r="B5497" s="1" t="s">
        <v>1675</v>
      </c>
      <c r="C5497" s="1" t="s">
        <v>7370</v>
      </c>
      <c r="E5497" s="1" t="s">
        <v>7371</v>
      </c>
    </row>
    <row r="5498" spans="1:5" x14ac:dyDescent="0.45">
      <c r="A5498" s="1" t="s">
        <v>1674</v>
      </c>
      <c r="B5498" s="1" t="s">
        <v>1675</v>
      </c>
      <c r="C5498" s="1" t="s">
        <v>10005</v>
      </c>
      <c r="E5498" s="1" t="s">
        <v>10006</v>
      </c>
    </row>
    <row r="5499" spans="1:5" x14ac:dyDescent="0.45">
      <c r="A5499" s="1" t="s">
        <v>1674</v>
      </c>
      <c r="B5499" s="1" t="s">
        <v>1675</v>
      </c>
      <c r="C5499" s="1" t="s">
        <v>10330</v>
      </c>
      <c r="E5499" s="1" t="s">
        <v>10331</v>
      </c>
    </row>
    <row r="5500" spans="1:5" x14ac:dyDescent="0.45">
      <c r="A5500" s="1" t="s">
        <v>1674</v>
      </c>
      <c r="B5500" s="1" t="s">
        <v>1675</v>
      </c>
      <c r="C5500" s="1" t="s">
        <v>10332</v>
      </c>
      <c r="E5500" s="1" t="s">
        <v>10331</v>
      </c>
    </row>
    <row r="5501" spans="1:5" x14ac:dyDescent="0.45">
      <c r="A5501" s="1" t="s">
        <v>1674</v>
      </c>
      <c r="B5501" s="1" t="s">
        <v>1675</v>
      </c>
      <c r="C5501" s="1" t="s">
        <v>10333</v>
      </c>
      <c r="E5501" s="1" t="s">
        <v>10331</v>
      </c>
    </row>
    <row r="5502" spans="1:5" x14ac:dyDescent="0.45">
      <c r="A5502" s="1" t="s">
        <v>1674</v>
      </c>
      <c r="B5502" s="1" t="s">
        <v>1675</v>
      </c>
      <c r="C5502" s="1" t="s">
        <v>10334</v>
      </c>
      <c r="E5502" s="1" t="s">
        <v>10331</v>
      </c>
    </row>
    <row r="5503" spans="1:5" x14ac:dyDescent="0.45">
      <c r="A5503" s="1" t="s">
        <v>1674</v>
      </c>
      <c r="B5503" s="1" t="s">
        <v>1675</v>
      </c>
      <c r="C5503" s="1" t="s">
        <v>11094</v>
      </c>
      <c r="E5503" s="1" t="s">
        <v>1968</v>
      </c>
    </row>
    <row r="5504" spans="1:5" x14ac:dyDescent="0.45">
      <c r="A5504" s="1" t="s">
        <v>1674</v>
      </c>
      <c r="B5504" s="1" t="s">
        <v>1675</v>
      </c>
      <c r="C5504" s="1" t="s">
        <v>11146</v>
      </c>
      <c r="E5504" s="1" t="s">
        <v>11147</v>
      </c>
    </row>
    <row r="5505" spans="1:5" x14ac:dyDescent="0.45">
      <c r="A5505" s="1" t="s">
        <v>1674</v>
      </c>
      <c r="B5505" s="1" t="s">
        <v>1675</v>
      </c>
      <c r="C5505" s="1" t="s">
        <v>12410</v>
      </c>
      <c r="E5505" s="1" t="s">
        <v>12411</v>
      </c>
    </row>
    <row r="5506" spans="1:5" x14ac:dyDescent="0.45">
      <c r="A5506" s="1" t="s">
        <v>1674</v>
      </c>
      <c r="B5506" s="1" t="s">
        <v>1675</v>
      </c>
      <c r="C5506" s="1" t="s">
        <v>13632</v>
      </c>
      <c r="E5506" s="1" t="s">
        <v>1968</v>
      </c>
    </row>
    <row r="5507" spans="1:5" x14ac:dyDescent="0.45">
      <c r="A5507" s="1" t="s">
        <v>1674</v>
      </c>
      <c r="B5507" s="1" t="s">
        <v>1675</v>
      </c>
      <c r="C5507" s="1" t="s">
        <v>13633</v>
      </c>
      <c r="E5507" s="1" t="s">
        <v>1971</v>
      </c>
    </row>
    <row r="5508" spans="1:5" x14ac:dyDescent="0.45">
      <c r="A5508" s="1" t="s">
        <v>1674</v>
      </c>
      <c r="B5508" s="1" t="s">
        <v>1675</v>
      </c>
      <c r="C5508" s="1" t="s">
        <v>13634</v>
      </c>
      <c r="E5508" s="1" t="s">
        <v>1976</v>
      </c>
    </row>
    <row r="5509" spans="1:5" x14ac:dyDescent="0.45">
      <c r="A5509" s="1" t="s">
        <v>215</v>
      </c>
      <c r="B5509" s="1" t="s">
        <v>216</v>
      </c>
      <c r="C5509" s="1" t="s">
        <v>683</v>
      </c>
      <c r="E5509" s="1" t="s">
        <v>684</v>
      </c>
    </row>
    <row r="5510" spans="1:5" x14ac:dyDescent="0.45">
      <c r="A5510" s="1" t="s">
        <v>215</v>
      </c>
      <c r="B5510" s="1" t="s">
        <v>216</v>
      </c>
      <c r="C5510" s="1" t="s">
        <v>685</v>
      </c>
      <c r="E5510" s="1" t="s">
        <v>684</v>
      </c>
    </row>
    <row r="5511" spans="1:5" x14ac:dyDescent="0.45">
      <c r="A5511" s="1" t="s">
        <v>215</v>
      </c>
      <c r="B5511" s="1" t="s">
        <v>216</v>
      </c>
      <c r="C5511" s="1" t="s">
        <v>686</v>
      </c>
      <c r="E5511" s="1" t="s">
        <v>684</v>
      </c>
    </row>
    <row r="5512" spans="1:5" x14ac:dyDescent="0.45">
      <c r="A5512" s="1" t="s">
        <v>215</v>
      </c>
      <c r="B5512" s="1" t="s">
        <v>216</v>
      </c>
      <c r="C5512" s="1" t="s">
        <v>722</v>
      </c>
      <c r="E5512" s="1" t="s">
        <v>723</v>
      </c>
    </row>
    <row r="5513" spans="1:5" x14ac:dyDescent="0.45">
      <c r="A5513" s="1" t="s">
        <v>215</v>
      </c>
      <c r="B5513" s="1" t="s">
        <v>216</v>
      </c>
      <c r="C5513" s="1" t="s">
        <v>724</v>
      </c>
      <c r="E5513" s="1" t="s">
        <v>725</v>
      </c>
    </row>
    <row r="5514" spans="1:5" x14ac:dyDescent="0.45">
      <c r="A5514" s="1" t="s">
        <v>215</v>
      </c>
      <c r="B5514" s="1" t="s">
        <v>216</v>
      </c>
      <c r="C5514" s="1" t="s">
        <v>726</v>
      </c>
      <c r="E5514" s="1" t="s">
        <v>727</v>
      </c>
    </row>
    <row r="5515" spans="1:5" x14ac:dyDescent="0.45">
      <c r="A5515" s="1" t="s">
        <v>215</v>
      </c>
      <c r="B5515" s="1" t="s">
        <v>216</v>
      </c>
      <c r="C5515" s="1" t="s">
        <v>728</v>
      </c>
      <c r="E5515" s="1" t="s">
        <v>728</v>
      </c>
    </row>
    <row r="5516" spans="1:5" x14ac:dyDescent="0.45">
      <c r="A5516" s="1" t="s">
        <v>215</v>
      </c>
      <c r="B5516" s="1" t="s">
        <v>216</v>
      </c>
      <c r="C5516" s="1" t="s">
        <v>733</v>
      </c>
      <c r="E5516" s="1" t="s">
        <v>734</v>
      </c>
    </row>
    <row r="5517" spans="1:5" x14ac:dyDescent="0.45">
      <c r="A5517" s="1" t="s">
        <v>215</v>
      </c>
      <c r="B5517" s="1" t="s">
        <v>216</v>
      </c>
      <c r="C5517" s="1" t="s">
        <v>735</v>
      </c>
      <c r="E5517" s="1" t="s">
        <v>736</v>
      </c>
    </row>
    <row r="5518" spans="1:5" x14ac:dyDescent="0.45">
      <c r="A5518" s="1" t="s">
        <v>215</v>
      </c>
      <c r="B5518" s="1" t="s">
        <v>216</v>
      </c>
      <c r="C5518" s="1" t="s">
        <v>737</v>
      </c>
      <c r="E5518" s="1" t="s">
        <v>736</v>
      </c>
    </row>
    <row r="5519" spans="1:5" x14ac:dyDescent="0.45">
      <c r="A5519" s="1" t="s">
        <v>215</v>
      </c>
      <c r="B5519" s="1" t="s">
        <v>216</v>
      </c>
      <c r="C5519" s="1" t="s">
        <v>738</v>
      </c>
      <c r="E5519" s="1" t="s">
        <v>736</v>
      </c>
    </row>
    <row r="5520" spans="1:5" x14ac:dyDescent="0.45">
      <c r="A5520" s="1" t="s">
        <v>215</v>
      </c>
      <c r="B5520" s="1" t="s">
        <v>216</v>
      </c>
      <c r="C5520" s="1" t="s">
        <v>739</v>
      </c>
      <c r="E5520" s="1" t="s">
        <v>740</v>
      </c>
    </row>
    <row r="5521" spans="1:5" x14ac:dyDescent="0.45">
      <c r="A5521" s="1" t="s">
        <v>215</v>
      </c>
      <c r="B5521" s="1" t="s">
        <v>216</v>
      </c>
      <c r="C5521" s="1" t="s">
        <v>741</v>
      </c>
      <c r="E5521" s="1" t="s">
        <v>740</v>
      </c>
    </row>
    <row r="5522" spans="1:5" x14ac:dyDescent="0.45">
      <c r="A5522" s="1" t="s">
        <v>215</v>
      </c>
      <c r="B5522" s="1" t="s">
        <v>216</v>
      </c>
      <c r="C5522" s="1" t="s">
        <v>742</v>
      </c>
      <c r="E5522" s="1" t="s">
        <v>743</v>
      </c>
    </row>
    <row r="5523" spans="1:5" x14ac:dyDescent="0.45">
      <c r="A5523" s="1" t="s">
        <v>215</v>
      </c>
      <c r="B5523" s="1" t="s">
        <v>216</v>
      </c>
      <c r="C5523" s="1" t="s">
        <v>744</v>
      </c>
      <c r="E5523" s="1" t="s">
        <v>744</v>
      </c>
    </row>
    <row r="5524" spans="1:5" x14ac:dyDescent="0.45">
      <c r="A5524" s="1" t="s">
        <v>215</v>
      </c>
      <c r="B5524" s="1" t="s">
        <v>216</v>
      </c>
      <c r="C5524" s="1" t="s">
        <v>745</v>
      </c>
      <c r="E5524" s="1" t="s">
        <v>745</v>
      </c>
    </row>
    <row r="5525" spans="1:5" x14ac:dyDescent="0.45">
      <c r="A5525" s="1" t="s">
        <v>215</v>
      </c>
      <c r="B5525" s="1" t="s">
        <v>216</v>
      </c>
      <c r="C5525" s="1" t="s">
        <v>746</v>
      </c>
      <c r="E5525" s="1" t="s">
        <v>746</v>
      </c>
    </row>
    <row r="5526" spans="1:5" x14ac:dyDescent="0.45">
      <c r="A5526" s="1" t="s">
        <v>215</v>
      </c>
      <c r="B5526" s="1" t="s">
        <v>216</v>
      </c>
      <c r="C5526" s="1" t="s">
        <v>747</v>
      </c>
      <c r="E5526" s="1" t="s">
        <v>747</v>
      </c>
    </row>
    <row r="5527" spans="1:5" x14ac:dyDescent="0.45">
      <c r="A5527" s="1" t="s">
        <v>215</v>
      </c>
      <c r="B5527" s="1" t="s">
        <v>216</v>
      </c>
      <c r="C5527" s="1" t="s">
        <v>748</v>
      </c>
      <c r="E5527" s="1" t="s">
        <v>749</v>
      </c>
    </row>
    <row r="5528" spans="1:5" x14ac:dyDescent="0.45">
      <c r="A5528" s="1" t="s">
        <v>215</v>
      </c>
      <c r="B5528" s="1" t="s">
        <v>216</v>
      </c>
      <c r="C5528" s="1" t="s">
        <v>750</v>
      </c>
      <c r="E5528" s="1" t="s">
        <v>749</v>
      </c>
    </row>
    <row r="5529" spans="1:5" x14ac:dyDescent="0.45">
      <c r="A5529" s="1" t="s">
        <v>215</v>
      </c>
      <c r="B5529" s="1" t="s">
        <v>216</v>
      </c>
      <c r="C5529" s="1" t="s">
        <v>789</v>
      </c>
      <c r="E5529" s="1" t="s">
        <v>780</v>
      </c>
    </row>
    <row r="5530" spans="1:5" x14ac:dyDescent="0.45">
      <c r="A5530" s="1" t="s">
        <v>215</v>
      </c>
      <c r="B5530" s="1" t="s">
        <v>216</v>
      </c>
      <c r="C5530" s="1" t="s">
        <v>790</v>
      </c>
      <c r="E5530" s="1" t="s">
        <v>780</v>
      </c>
    </row>
    <row r="5531" spans="1:5" x14ac:dyDescent="0.45">
      <c r="A5531" s="1" t="s">
        <v>215</v>
      </c>
      <c r="B5531" s="1" t="s">
        <v>216</v>
      </c>
      <c r="C5531" s="1" t="s">
        <v>791</v>
      </c>
      <c r="E5531" s="1" t="s">
        <v>780</v>
      </c>
    </row>
    <row r="5532" spans="1:5" x14ac:dyDescent="0.45">
      <c r="A5532" s="1" t="s">
        <v>215</v>
      </c>
      <c r="B5532" s="1" t="s">
        <v>216</v>
      </c>
      <c r="C5532" s="1" t="s">
        <v>792</v>
      </c>
      <c r="E5532" s="1" t="s">
        <v>780</v>
      </c>
    </row>
    <row r="5533" spans="1:5" x14ac:dyDescent="0.45">
      <c r="A5533" s="1" t="s">
        <v>215</v>
      </c>
      <c r="B5533" s="1" t="s">
        <v>216</v>
      </c>
      <c r="C5533" s="1" t="s">
        <v>793</v>
      </c>
      <c r="E5533" s="1" t="s">
        <v>780</v>
      </c>
    </row>
    <row r="5534" spans="1:5" x14ac:dyDescent="0.45">
      <c r="A5534" s="1" t="s">
        <v>215</v>
      </c>
      <c r="B5534" s="1" t="s">
        <v>216</v>
      </c>
      <c r="C5534" s="1" t="s">
        <v>794</v>
      </c>
      <c r="E5534" s="1" t="s">
        <v>780</v>
      </c>
    </row>
    <row r="5535" spans="1:5" x14ac:dyDescent="0.45">
      <c r="A5535" s="1" t="s">
        <v>215</v>
      </c>
      <c r="B5535" s="1" t="s">
        <v>216</v>
      </c>
      <c r="C5535" s="1" t="s">
        <v>795</v>
      </c>
      <c r="E5535" s="1" t="s">
        <v>780</v>
      </c>
    </row>
    <row r="5536" spans="1:5" x14ac:dyDescent="0.45">
      <c r="A5536" s="1" t="s">
        <v>215</v>
      </c>
      <c r="B5536" s="1" t="s">
        <v>216</v>
      </c>
      <c r="C5536" s="1" t="s">
        <v>796</v>
      </c>
      <c r="E5536" s="1" t="s">
        <v>780</v>
      </c>
    </row>
    <row r="5537" spans="1:5" x14ac:dyDescent="0.45">
      <c r="A5537" s="1" t="s">
        <v>215</v>
      </c>
      <c r="B5537" s="1" t="s">
        <v>216</v>
      </c>
      <c r="C5537" s="1" t="s">
        <v>783</v>
      </c>
      <c r="E5537" s="1" t="s">
        <v>780</v>
      </c>
    </row>
    <row r="5538" spans="1:5" x14ac:dyDescent="0.45">
      <c r="A5538" s="1" t="s">
        <v>215</v>
      </c>
      <c r="B5538" s="1" t="s">
        <v>216</v>
      </c>
      <c r="C5538" s="1" t="s">
        <v>784</v>
      </c>
      <c r="E5538" s="1" t="s">
        <v>780</v>
      </c>
    </row>
    <row r="5539" spans="1:5" x14ac:dyDescent="0.45">
      <c r="A5539" s="1" t="s">
        <v>215</v>
      </c>
      <c r="B5539" s="1" t="s">
        <v>216</v>
      </c>
      <c r="C5539" s="1" t="s">
        <v>779</v>
      </c>
      <c r="E5539" s="1" t="s">
        <v>780</v>
      </c>
    </row>
    <row r="5540" spans="1:5" x14ac:dyDescent="0.45">
      <c r="A5540" s="1" t="s">
        <v>215</v>
      </c>
      <c r="B5540" s="1" t="s">
        <v>216</v>
      </c>
      <c r="C5540" s="1" t="s">
        <v>781</v>
      </c>
      <c r="E5540" s="1" t="s">
        <v>780</v>
      </c>
    </row>
    <row r="5541" spans="1:5" x14ac:dyDescent="0.45">
      <c r="A5541" s="1" t="s">
        <v>215</v>
      </c>
      <c r="B5541" s="1" t="s">
        <v>216</v>
      </c>
      <c r="C5541" s="1" t="s">
        <v>782</v>
      </c>
      <c r="E5541" s="1" t="s">
        <v>780</v>
      </c>
    </row>
    <row r="5542" spans="1:5" x14ac:dyDescent="0.45">
      <c r="A5542" s="1" t="s">
        <v>215</v>
      </c>
      <c r="B5542" s="1" t="s">
        <v>216</v>
      </c>
      <c r="C5542" s="1" t="s">
        <v>785</v>
      </c>
      <c r="E5542" s="1" t="s">
        <v>780</v>
      </c>
    </row>
    <row r="5543" spans="1:5" x14ac:dyDescent="0.45">
      <c r="A5543" s="1" t="s">
        <v>215</v>
      </c>
      <c r="B5543" s="1" t="s">
        <v>216</v>
      </c>
      <c r="C5543" s="1" t="s">
        <v>786</v>
      </c>
      <c r="E5543" s="1" t="s">
        <v>780</v>
      </c>
    </row>
    <row r="5544" spans="1:5" x14ac:dyDescent="0.45">
      <c r="A5544" s="1" t="s">
        <v>215</v>
      </c>
      <c r="B5544" s="1" t="s">
        <v>216</v>
      </c>
      <c r="C5544" s="1" t="s">
        <v>787</v>
      </c>
      <c r="E5544" s="1" t="s">
        <v>780</v>
      </c>
    </row>
    <row r="5545" spans="1:5" x14ac:dyDescent="0.45">
      <c r="A5545" s="1" t="s">
        <v>215</v>
      </c>
      <c r="B5545" s="1" t="s">
        <v>216</v>
      </c>
      <c r="C5545" s="1" t="s">
        <v>788</v>
      </c>
      <c r="E5545" s="1" t="s">
        <v>780</v>
      </c>
    </row>
    <row r="5546" spans="1:5" x14ac:dyDescent="0.45">
      <c r="A5546" s="1" t="s">
        <v>215</v>
      </c>
      <c r="B5546" s="1" t="s">
        <v>216</v>
      </c>
      <c r="C5546" s="1" t="s">
        <v>797</v>
      </c>
      <c r="E5546" s="1" t="s">
        <v>780</v>
      </c>
    </row>
    <row r="5547" spans="1:5" x14ac:dyDescent="0.45">
      <c r="A5547" s="1" t="s">
        <v>215</v>
      </c>
      <c r="B5547" s="1" t="s">
        <v>216</v>
      </c>
      <c r="C5547" s="1" t="s">
        <v>798</v>
      </c>
      <c r="E5547" s="1" t="s">
        <v>780</v>
      </c>
    </row>
    <row r="5548" spans="1:5" x14ac:dyDescent="0.45">
      <c r="A5548" s="1" t="s">
        <v>215</v>
      </c>
      <c r="B5548" s="1" t="s">
        <v>216</v>
      </c>
      <c r="C5548" s="1" t="s">
        <v>799</v>
      </c>
      <c r="E5548" s="1" t="s">
        <v>780</v>
      </c>
    </row>
    <row r="5549" spans="1:5" x14ac:dyDescent="0.45">
      <c r="A5549" s="1" t="s">
        <v>215</v>
      </c>
      <c r="B5549" s="1" t="s">
        <v>216</v>
      </c>
      <c r="C5549" s="1" t="s">
        <v>804</v>
      </c>
      <c r="E5549" s="1" t="s">
        <v>805</v>
      </c>
    </row>
    <row r="5550" spans="1:5" x14ac:dyDescent="0.45">
      <c r="A5550" s="1" t="s">
        <v>215</v>
      </c>
      <c r="B5550" s="1" t="s">
        <v>216</v>
      </c>
      <c r="C5550" s="1" t="s">
        <v>806</v>
      </c>
      <c r="E5550" s="1" t="s">
        <v>805</v>
      </c>
    </row>
    <row r="5551" spans="1:5" x14ac:dyDescent="0.45">
      <c r="A5551" s="1" t="s">
        <v>215</v>
      </c>
      <c r="B5551" s="1" t="s">
        <v>216</v>
      </c>
      <c r="C5551" s="1" t="s">
        <v>807</v>
      </c>
      <c r="E5551" s="1" t="s">
        <v>808</v>
      </c>
    </row>
    <row r="5552" spans="1:5" x14ac:dyDescent="0.45">
      <c r="A5552" s="1" t="s">
        <v>215</v>
      </c>
      <c r="B5552" s="1" t="s">
        <v>216</v>
      </c>
      <c r="C5552" s="1" t="s">
        <v>809</v>
      </c>
      <c r="E5552" s="1" t="s">
        <v>808</v>
      </c>
    </row>
    <row r="5553" spans="1:5" x14ac:dyDescent="0.45">
      <c r="A5553" s="1" t="s">
        <v>215</v>
      </c>
      <c r="B5553" s="1" t="s">
        <v>216</v>
      </c>
      <c r="C5553" s="1" t="s">
        <v>810</v>
      </c>
      <c r="E5553" s="1" t="s">
        <v>811</v>
      </c>
    </row>
    <row r="5554" spans="1:5" x14ac:dyDescent="0.45">
      <c r="A5554" s="1" t="s">
        <v>215</v>
      </c>
      <c r="B5554" s="1" t="s">
        <v>216</v>
      </c>
      <c r="C5554" s="1" t="s">
        <v>812</v>
      </c>
      <c r="E5554" s="1" t="s">
        <v>811</v>
      </c>
    </row>
    <row r="5555" spans="1:5" x14ac:dyDescent="0.45">
      <c r="A5555" s="1" t="s">
        <v>215</v>
      </c>
      <c r="B5555" s="1" t="s">
        <v>216</v>
      </c>
      <c r="C5555" s="1" t="s">
        <v>813</v>
      </c>
      <c r="E5555" s="1" t="s">
        <v>811</v>
      </c>
    </row>
    <row r="5556" spans="1:5" x14ac:dyDescent="0.45">
      <c r="A5556" s="1" t="s">
        <v>215</v>
      </c>
      <c r="B5556" s="1" t="s">
        <v>216</v>
      </c>
      <c r="C5556" s="1" t="s">
        <v>814</v>
      </c>
      <c r="E5556" s="1" t="s">
        <v>811</v>
      </c>
    </row>
    <row r="5557" spans="1:5" x14ac:dyDescent="0.45">
      <c r="A5557" s="1" t="s">
        <v>215</v>
      </c>
      <c r="B5557" s="1" t="s">
        <v>216</v>
      </c>
      <c r="C5557" s="1" t="s">
        <v>815</v>
      </c>
      <c r="E5557" s="1" t="s">
        <v>816</v>
      </c>
    </row>
    <row r="5558" spans="1:5" x14ac:dyDescent="0.45">
      <c r="A5558" s="1" t="s">
        <v>215</v>
      </c>
      <c r="B5558" s="1" t="s">
        <v>216</v>
      </c>
      <c r="C5558" s="1" t="s">
        <v>817</v>
      </c>
      <c r="E5558" s="1" t="s">
        <v>816</v>
      </c>
    </row>
    <row r="5559" spans="1:5" x14ac:dyDescent="0.45">
      <c r="A5559" s="1" t="s">
        <v>215</v>
      </c>
      <c r="B5559" s="1" t="s">
        <v>216</v>
      </c>
      <c r="C5559" s="1" t="s">
        <v>818</v>
      </c>
      <c r="E5559" s="1" t="s">
        <v>819</v>
      </c>
    </row>
    <row r="5560" spans="1:5" x14ac:dyDescent="0.45">
      <c r="A5560" s="1" t="s">
        <v>215</v>
      </c>
      <c r="B5560" s="1" t="s">
        <v>216</v>
      </c>
      <c r="C5560" s="1" t="s">
        <v>820</v>
      </c>
      <c r="E5560" s="1" t="s">
        <v>819</v>
      </c>
    </row>
    <row r="5561" spans="1:5" x14ac:dyDescent="0.45">
      <c r="A5561" s="1" t="s">
        <v>215</v>
      </c>
      <c r="B5561" s="1" t="s">
        <v>216</v>
      </c>
      <c r="C5561" s="1" t="s">
        <v>821</v>
      </c>
      <c r="E5561" s="1" t="s">
        <v>821</v>
      </c>
    </row>
    <row r="5562" spans="1:5" x14ac:dyDescent="0.45">
      <c r="A5562" s="1" t="s">
        <v>215</v>
      </c>
      <c r="B5562" s="1" t="s">
        <v>216</v>
      </c>
      <c r="C5562" s="1" t="s">
        <v>822</v>
      </c>
      <c r="E5562" s="1" t="s">
        <v>822</v>
      </c>
    </row>
    <row r="5563" spans="1:5" x14ac:dyDescent="0.45">
      <c r="A5563" s="1" t="s">
        <v>215</v>
      </c>
      <c r="B5563" s="1" t="s">
        <v>216</v>
      </c>
      <c r="C5563" s="1" t="s">
        <v>914</v>
      </c>
      <c r="E5563" s="1" t="s">
        <v>915</v>
      </c>
    </row>
    <row r="5564" spans="1:5" x14ac:dyDescent="0.45">
      <c r="A5564" s="1" t="s">
        <v>215</v>
      </c>
      <c r="B5564" s="1" t="s">
        <v>216</v>
      </c>
      <c r="C5564" s="1" t="s">
        <v>916</v>
      </c>
      <c r="E5564" s="1" t="s">
        <v>917</v>
      </c>
    </row>
    <row r="5565" spans="1:5" x14ac:dyDescent="0.45">
      <c r="A5565" s="1" t="s">
        <v>215</v>
      </c>
      <c r="B5565" s="1" t="s">
        <v>216</v>
      </c>
      <c r="C5565" s="1" t="s">
        <v>217</v>
      </c>
      <c r="E5565" s="1" t="s">
        <v>217</v>
      </c>
    </row>
    <row r="5566" spans="1:5" x14ac:dyDescent="0.45">
      <c r="A5566" s="1" t="s">
        <v>215</v>
      </c>
      <c r="B5566" s="1" t="s">
        <v>216</v>
      </c>
      <c r="C5566" s="1" t="s">
        <v>218</v>
      </c>
      <c r="E5566" s="1" t="s">
        <v>218</v>
      </c>
    </row>
    <row r="5567" spans="1:5" x14ac:dyDescent="0.45">
      <c r="A5567" s="1" t="s">
        <v>215</v>
      </c>
      <c r="B5567" s="1" t="s">
        <v>216</v>
      </c>
      <c r="C5567" s="1" t="s">
        <v>219</v>
      </c>
      <c r="E5567" s="1" t="s">
        <v>219</v>
      </c>
    </row>
    <row r="5568" spans="1:5" x14ac:dyDescent="0.45">
      <c r="A5568" s="1" t="s">
        <v>215</v>
      </c>
      <c r="B5568" s="1" t="s">
        <v>216</v>
      </c>
      <c r="C5568" s="1" t="s">
        <v>220</v>
      </c>
      <c r="E5568" s="1" t="s">
        <v>220</v>
      </c>
    </row>
    <row r="5569" spans="1:5" x14ac:dyDescent="0.45">
      <c r="A5569" s="1" t="s">
        <v>215</v>
      </c>
      <c r="B5569" s="1" t="s">
        <v>216</v>
      </c>
      <c r="C5569" s="1" t="s">
        <v>221</v>
      </c>
      <c r="E5569" s="1" t="s">
        <v>221</v>
      </c>
    </row>
    <row r="5570" spans="1:5" x14ac:dyDescent="0.45">
      <c r="A5570" s="1" t="s">
        <v>215</v>
      </c>
      <c r="B5570" s="1" t="s">
        <v>216</v>
      </c>
      <c r="C5570" s="1" t="s">
        <v>222</v>
      </c>
      <c r="E5570" s="1" t="s">
        <v>222</v>
      </c>
    </row>
    <row r="5571" spans="1:5" x14ac:dyDescent="0.45">
      <c r="A5571" s="1" t="s">
        <v>215</v>
      </c>
      <c r="B5571" s="1" t="s">
        <v>216</v>
      </c>
      <c r="C5571" s="1" t="s">
        <v>223</v>
      </c>
      <c r="E5571" s="1" t="s">
        <v>223</v>
      </c>
    </row>
    <row r="5572" spans="1:5" x14ac:dyDescent="0.45">
      <c r="A5572" s="1" t="s">
        <v>215</v>
      </c>
      <c r="B5572" s="1" t="s">
        <v>216</v>
      </c>
      <c r="C5572" s="1" t="s">
        <v>224</v>
      </c>
      <c r="E5572" s="1" t="s">
        <v>224</v>
      </c>
    </row>
    <row r="5573" spans="1:5" x14ac:dyDescent="0.45">
      <c r="A5573" s="1" t="s">
        <v>215</v>
      </c>
      <c r="B5573" s="1" t="s">
        <v>216</v>
      </c>
      <c r="C5573" s="1" t="s">
        <v>225</v>
      </c>
      <c r="E5573" s="1" t="s">
        <v>226</v>
      </c>
    </row>
    <row r="5574" spans="1:5" x14ac:dyDescent="0.45">
      <c r="A5574" s="1" t="s">
        <v>215</v>
      </c>
      <c r="B5574" s="1" t="s">
        <v>216</v>
      </c>
      <c r="C5574" s="1" t="s">
        <v>227</v>
      </c>
      <c r="E5574" s="1" t="s">
        <v>226</v>
      </c>
    </row>
    <row r="5575" spans="1:5" x14ac:dyDescent="0.45">
      <c r="A5575" s="1" t="s">
        <v>215</v>
      </c>
      <c r="B5575" s="1" t="s">
        <v>216</v>
      </c>
      <c r="C5575" s="1" t="s">
        <v>274</v>
      </c>
      <c r="E5575" s="1" t="s">
        <v>275</v>
      </c>
    </row>
    <row r="5576" spans="1:5" x14ac:dyDescent="0.45">
      <c r="A5576" s="1" t="s">
        <v>215</v>
      </c>
      <c r="B5576" s="1" t="s">
        <v>216</v>
      </c>
      <c r="C5576" s="1" t="s">
        <v>2575</v>
      </c>
      <c r="E5576" s="1" t="s">
        <v>2576</v>
      </c>
    </row>
    <row r="5577" spans="1:5" x14ac:dyDescent="0.45">
      <c r="A5577" s="1" t="s">
        <v>215</v>
      </c>
      <c r="B5577" s="1" t="s">
        <v>216</v>
      </c>
      <c r="C5577" s="1" t="s">
        <v>2577</v>
      </c>
      <c r="E5577" s="1" t="s">
        <v>2576</v>
      </c>
    </row>
    <row r="5578" spans="1:5" x14ac:dyDescent="0.45">
      <c r="A5578" s="1" t="s">
        <v>215</v>
      </c>
      <c r="B5578" s="1" t="s">
        <v>216</v>
      </c>
      <c r="C5578" s="1" t="s">
        <v>2578</v>
      </c>
      <c r="E5578" s="1" t="s">
        <v>2576</v>
      </c>
    </row>
    <row r="5579" spans="1:5" x14ac:dyDescent="0.45">
      <c r="A5579" s="1" t="s">
        <v>215</v>
      </c>
      <c r="B5579" s="1" t="s">
        <v>216</v>
      </c>
      <c r="C5579" s="1" t="s">
        <v>2607</v>
      </c>
      <c r="E5579" s="1" t="s">
        <v>2607</v>
      </c>
    </row>
    <row r="5580" spans="1:5" x14ac:dyDescent="0.45">
      <c r="A5580" s="1" t="s">
        <v>215</v>
      </c>
      <c r="B5580" s="1" t="s">
        <v>216</v>
      </c>
      <c r="C5580" s="1" t="s">
        <v>2484</v>
      </c>
      <c r="E5580" s="1" t="s">
        <v>2484</v>
      </c>
    </row>
    <row r="5581" spans="1:5" x14ac:dyDescent="0.45">
      <c r="A5581" s="1" t="s">
        <v>215</v>
      </c>
      <c r="B5581" s="1" t="s">
        <v>216</v>
      </c>
      <c r="C5581" s="1" t="s">
        <v>2492</v>
      </c>
      <c r="E5581" s="1" t="s">
        <v>2492</v>
      </c>
    </row>
    <row r="5582" spans="1:5" x14ac:dyDescent="0.45">
      <c r="A5582" s="1" t="s">
        <v>215</v>
      </c>
      <c r="B5582" s="1" t="s">
        <v>216</v>
      </c>
      <c r="C5582" s="1" t="s">
        <v>2495</v>
      </c>
      <c r="E5582" s="1" t="s">
        <v>2495</v>
      </c>
    </row>
    <row r="5583" spans="1:5" x14ac:dyDescent="0.45">
      <c r="A5583" s="1" t="s">
        <v>215</v>
      </c>
      <c r="B5583" s="1" t="s">
        <v>216</v>
      </c>
      <c r="C5583" s="1" t="s">
        <v>2496</v>
      </c>
      <c r="E5583" s="1" t="s">
        <v>2496</v>
      </c>
    </row>
    <row r="5584" spans="1:5" x14ac:dyDescent="0.45">
      <c r="A5584" s="1" t="s">
        <v>215</v>
      </c>
      <c r="B5584" s="1" t="s">
        <v>216</v>
      </c>
      <c r="C5584" s="1" t="s">
        <v>2497</v>
      </c>
      <c r="E5584" s="1" t="s">
        <v>2497</v>
      </c>
    </row>
    <row r="5585" spans="1:5" x14ac:dyDescent="0.45">
      <c r="A5585" s="1" t="s">
        <v>215</v>
      </c>
      <c r="B5585" s="1" t="s">
        <v>216</v>
      </c>
      <c r="C5585" s="1" t="s">
        <v>2498</v>
      </c>
      <c r="E5585" s="1" t="s">
        <v>2498</v>
      </c>
    </row>
    <row r="5586" spans="1:5" x14ac:dyDescent="0.45">
      <c r="A5586" s="1" t="s">
        <v>215</v>
      </c>
      <c r="B5586" s="1" t="s">
        <v>216</v>
      </c>
      <c r="C5586" s="1" t="s">
        <v>2499</v>
      </c>
      <c r="E5586" s="1" t="s">
        <v>2499</v>
      </c>
    </row>
    <row r="5587" spans="1:5" x14ac:dyDescent="0.45">
      <c r="A5587" s="1" t="s">
        <v>215</v>
      </c>
      <c r="B5587" s="1" t="s">
        <v>216</v>
      </c>
      <c r="C5587" s="1" t="s">
        <v>2500</v>
      </c>
      <c r="E5587" s="1" t="s">
        <v>2500</v>
      </c>
    </row>
    <row r="5588" spans="1:5" x14ac:dyDescent="0.45">
      <c r="A5588" s="1" t="s">
        <v>215</v>
      </c>
      <c r="B5588" s="1" t="s">
        <v>216</v>
      </c>
      <c r="C5588" s="1" t="s">
        <v>3065</v>
      </c>
      <c r="E5588" s="1" t="s">
        <v>3066</v>
      </c>
    </row>
    <row r="5589" spans="1:5" x14ac:dyDescent="0.45">
      <c r="A5589" s="1" t="s">
        <v>215</v>
      </c>
      <c r="B5589" s="1" t="s">
        <v>216</v>
      </c>
      <c r="C5589" s="1" t="s">
        <v>3235</v>
      </c>
      <c r="E5589" s="1" t="s">
        <v>3236</v>
      </c>
    </row>
    <row r="5590" spans="1:5" x14ac:dyDescent="0.45">
      <c r="A5590" s="1" t="s">
        <v>215</v>
      </c>
      <c r="B5590" s="1" t="s">
        <v>216</v>
      </c>
      <c r="C5590" s="1" t="s">
        <v>3237</v>
      </c>
      <c r="E5590" s="1" t="s">
        <v>3236</v>
      </c>
    </row>
    <row r="5591" spans="1:5" x14ac:dyDescent="0.45">
      <c r="A5591" s="1" t="s">
        <v>215</v>
      </c>
      <c r="B5591" s="1" t="s">
        <v>216</v>
      </c>
      <c r="C5591" s="1" t="s">
        <v>3238</v>
      </c>
      <c r="E5591" s="1" t="s">
        <v>3236</v>
      </c>
    </row>
    <row r="5592" spans="1:5" x14ac:dyDescent="0.45">
      <c r="A5592" s="1" t="s">
        <v>215</v>
      </c>
      <c r="B5592" s="1" t="s">
        <v>216</v>
      </c>
      <c r="C5592" s="1" t="s">
        <v>3239</v>
      </c>
      <c r="E5592" s="1" t="s">
        <v>3236</v>
      </c>
    </row>
    <row r="5593" spans="1:5" x14ac:dyDescent="0.45">
      <c r="A5593" s="1" t="s">
        <v>215</v>
      </c>
      <c r="B5593" s="1" t="s">
        <v>216</v>
      </c>
      <c r="C5593" s="1" t="s">
        <v>3240</v>
      </c>
      <c r="E5593" s="1" t="s">
        <v>3236</v>
      </c>
    </row>
    <row r="5594" spans="1:5" x14ac:dyDescent="0.45">
      <c r="A5594" s="1" t="s">
        <v>215</v>
      </c>
      <c r="B5594" s="1" t="s">
        <v>216</v>
      </c>
      <c r="C5594" s="1" t="s">
        <v>3241</v>
      </c>
      <c r="E5594" s="1" t="s">
        <v>3236</v>
      </c>
    </row>
    <row r="5595" spans="1:5" x14ac:dyDescent="0.45">
      <c r="A5595" s="1" t="s">
        <v>215</v>
      </c>
      <c r="B5595" s="1" t="s">
        <v>216</v>
      </c>
      <c r="C5595" s="1" t="s">
        <v>2523</v>
      </c>
      <c r="E5595" s="1" t="s">
        <v>2523</v>
      </c>
    </row>
    <row r="5596" spans="1:5" x14ac:dyDescent="0.45">
      <c r="A5596" s="1" t="s">
        <v>215</v>
      </c>
      <c r="B5596" s="1" t="s">
        <v>216</v>
      </c>
      <c r="C5596" s="1" t="s">
        <v>2524</v>
      </c>
      <c r="E5596" s="1" t="s">
        <v>2524</v>
      </c>
    </row>
    <row r="5597" spans="1:5" x14ac:dyDescent="0.45">
      <c r="A5597" s="1" t="s">
        <v>215</v>
      </c>
      <c r="B5597" s="1" t="s">
        <v>216</v>
      </c>
      <c r="C5597" s="1" t="s">
        <v>2525</v>
      </c>
      <c r="E5597" s="1" t="s">
        <v>2525</v>
      </c>
    </row>
    <row r="5598" spans="1:5" x14ac:dyDescent="0.45">
      <c r="A5598" s="1" t="s">
        <v>215</v>
      </c>
      <c r="B5598" s="1" t="s">
        <v>216</v>
      </c>
      <c r="C5598" s="1" t="s">
        <v>2526</v>
      </c>
      <c r="E5598" s="1" t="s">
        <v>2526</v>
      </c>
    </row>
    <row r="5599" spans="1:5" x14ac:dyDescent="0.45">
      <c r="A5599" s="1" t="s">
        <v>215</v>
      </c>
      <c r="B5599" s="1" t="s">
        <v>216</v>
      </c>
      <c r="C5599" s="1" t="s">
        <v>2527</v>
      </c>
      <c r="E5599" s="1" t="s">
        <v>2527</v>
      </c>
    </row>
    <row r="5600" spans="1:5" x14ac:dyDescent="0.45">
      <c r="A5600" s="1" t="s">
        <v>215</v>
      </c>
      <c r="B5600" s="1" t="s">
        <v>216</v>
      </c>
      <c r="C5600" s="1" t="s">
        <v>2528</v>
      </c>
      <c r="E5600" s="1" t="s">
        <v>2529</v>
      </c>
    </row>
    <row r="5601" spans="1:5" x14ac:dyDescent="0.45">
      <c r="A5601" s="1" t="s">
        <v>215</v>
      </c>
      <c r="B5601" s="1" t="s">
        <v>216</v>
      </c>
      <c r="C5601" s="1" t="s">
        <v>2534</v>
      </c>
      <c r="E5601" s="1" t="s">
        <v>2534</v>
      </c>
    </row>
    <row r="5602" spans="1:5" x14ac:dyDescent="0.45">
      <c r="A5602" s="1" t="s">
        <v>215</v>
      </c>
      <c r="B5602" s="1" t="s">
        <v>216</v>
      </c>
      <c r="C5602" s="1" t="s">
        <v>2535</v>
      </c>
      <c r="E5602" s="1" t="s">
        <v>2535</v>
      </c>
    </row>
    <row r="5603" spans="1:5" x14ac:dyDescent="0.45">
      <c r="A5603" s="1" t="s">
        <v>215</v>
      </c>
      <c r="B5603" s="1" t="s">
        <v>216</v>
      </c>
      <c r="C5603" s="1" t="s">
        <v>2536</v>
      </c>
      <c r="E5603" s="1" t="s">
        <v>2536</v>
      </c>
    </row>
    <row r="5604" spans="1:5" x14ac:dyDescent="0.45">
      <c r="A5604" s="1" t="s">
        <v>215</v>
      </c>
      <c r="B5604" s="1" t="s">
        <v>216</v>
      </c>
      <c r="C5604" s="1" t="s">
        <v>2537</v>
      </c>
      <c r="E5604" s="1" t="s">
        <v>2537</v>
      </c>
    </row>
    <row r="5605" spans="1:5" x14ac:dyDescent="0.45">
      <c r="A5605" s="1" t="s">
        <v>215</v>
      </c>
      <c r="B5605" s="1" t="s">
        <v>216</v>
      </c>
      <c r="C5605" s="1" t="s">
        <v>2538</v>
      </c>
      <c r="E5605" s="1" t="s">
        <v>2538</v>
      </c>
    </row>
    <row r="5606" spans="1:5" x14ac:dyDescent="0.45">
      <c r="A5606" s="1" t="s">
        <v>215</v>
      </c>
      <c r="B5606" s="1" t="s">
        <v>216</v>
      </c>
      <c r="C5606" s="1" t="s">
        <v>2539</v>
      </c>
      <c r="E5606" s="1" t="s">
        <v>2539</v>
      </c>
    </row>
    <row r="5607" spans="1:5" x14ac:dyDescent="0.45">
      <c r="A5607" s="1" t="s">
        <v>215</v>
      </c>
      <c r="B5607" s="1" t="s">
        <v>216</v>
      </c>
      <c r="C5607" s="1" t="s">
        <v>3371</v>
      </c>
      <c r="E5607" s="1" t="s">
        <v>3372</v>
      </c>
    </row>
    <row r="5608" spans="1:5" x14ac:dyDescent="0.45">
      <c r="A5608" s="1" t="s">
        <v>215</v>
      </c>
      <c r="B5608" s="1" t="s">
        <v>216</v>
      </c>
      <c r="C5608" s="1" t="s">
        <v>3373</v>
      </c>
      <c r="E5608" s="1" t="s">
        <v>3372</v>
      </c>
    </row>
    <row r="5609" spans="1:5" x14ac:dyDescent="0.45">
      <c r="A5609" s="1" t="s">
        <v>215</v>
      </c>
      <c r="B5609" s="1" t="s">
        <v>216</v>
      </c>
      <c r="C5609" s="1" t="s">
        <v>3374</v>
      </c>
      <c r="E5609" s="1" t="s">
        <v>3375</v>
      </c>
    </row>
    <row r="5610" spans="1:5" x14ac:dyDescent="0.45">
      <c r="A5610" s="1" t="s">
        <v>215</v>
      </c>
      <c r="B5610" s="1" t="s">
        <v>216</v>
      </c>
      <c r="C5610" s="1" t="s">
        <v>3376</v>
      </c>
      <c r="E5610" s="1" t="s">
        <v>3377</v>
      </c>
    </row>
    <row r="5611" spans="1:5" x14ac:dyDescent="0.45">
      <c r="A5611" s="1" t="s">
        <v>215</v>
      </c>
      <c r="B5611" s="1" t="s">
        <v>216</v>
      </c>
      <c r="C5611" s="1" t="s">
        <v>3378</v>
      </c>
      <c r="E5611" s="1" t="s">
        <v>3377</v>
      </c>
    </row>
    <row r="5612" spans="1:5" x14ac:dyDescent="0.45">
      <c r="A5612" s="1" t="s">
        <v>215</v>
      </c>
      <c r="B5612" s="1" t="s">
        <v>216</v>
      </c>
      <c r="C5612" s="1" t="s">
        <v>3379</v>
      </c>
      <c r="E5612" s="1" t="s">
        <v>3380</v>
      </c>
    </row>
    <row r="5613" spans="1:5" x14ac:dyDescent="0.45">
      <c r="A5613" s="1" t="s">
        <v>215</v>
      </c>
      <c r="B5613" s="1" t="s">
        <v>216</v>
      </c>
      <c r="C5613" s="1" t="s">
        <v>3383</v>
      </c>
      <c r="E5613" s="1" t="s">
        <v>3384</v>
      </c>
    </row>
    <row r="5614" spans="1:5" x14ac:dyDescent="0.45">
      <c r="A5614" s="1" t="s">
        <v>215</v>
      </c>
      <c r="B5614" s="1" t="s">
        <v>216</v>
      </c>
      <c r="C5614" s="1" t="s">
        <v>3385</v>
      </c>
      <c r="E5614" s="1" t="s">
        <v>3386</v>
      </c>
    </row>
    <row r="5615" spans="1:5" x14ac:dyDescent="0.45">
      <c r="A5615" s="1" t="s">
        <v>215</v>
      </c>
      <c r="B5615" s="1" t="s">
        <v>216</v>
      </c>
      <c r="C5615" s="1" t="s">
        <v>2540</v>
      </c>
      <c r="E5615" s="1" t="s">
        <v>2540</v>
      </c>
    </row>
    <row r="5616" spans="1:5" x14ac:dyDescent="0.45">
      <c r="A5616" s="1" t="s">
        <v>215</v>
      </c>
      <c r="B5616" s="1" t="s">
        <v>216</v>
      </c>
      <c r="C5616" s="1" t="s">
        <v>2541</v>
      </c>
      <c r="E5616" s="1" t="s">
        <v>2541</v>
      </c>
    </row>
    <row r="5617" spans="1:5" x14ac:dyDescent="0.45">
      <c r="A5617" s="1" t="s">
        <v>215</v>
      </c>
      <c r="B5617" s="1" t="s">
        <v>216</v>
      </c>
      <c r="C5617" s="1" t="s">
        <v>2542</v>
      </c>
      <c r="E5617" s="1" t="s">
        <v>2542</v>
      </c>
    </row>
    <row r="5618" spans="1:5" x14ac:dyDescent="0.45">
      <c r="A5618" s="1" t="s">
        <v>215</v>
      </c>
      <c r="B5618" s="1" t="s">
        <v>216</v>
      </c>
      <c r="C5618" s="1" t="s">
        <v>2543</v>
      </c>
      <c r="E5618" s="1" t="s">
        <v>2543</v>
      </c>
    </row>
    <row r="5619" spans="1:5" x14ac:dyDescent="0.45">
      <c r="A5619" s="1" t="s">
        <v>215</v>
      </c>
      <c r="B5619" s="1" t="s">
        <v>216</v>
      </c>
      <c r="C5619" s="1" t="s">
        <v>2547</v>
      </c>
      <c r="E5619" s="1" t="s">
        <v>2547</v>
      </c>
    </row>
    <row r="5620" spans="1:5" x14ac:dyDescent="0.45">
      <c r="A5620" s="1" t="s">
        <v>215</v>
      </c>
      <c r="B5620" s="1" t="s">
        <v>216</v>
      </c>
      <c r="C5620" s="1" t="s">
        <v>2548</v>
      </c>
      <c r="E5620" s="1" t="s">
        <v>2549</v>
      </c>
    </row>
    <row r="5621" spans="1:5" x14ac:dyDescent="0.45">
      <c r="A5621" s="1" t="s">
        <v>215</v>
      </c>
      <c r="B5621" s="1" t="s">
        <v>216</v>
      </c>
      <c r="C5621" s="1" t="s">
        <v>2550</v>
      </c>
      <c r="E5621" s="1" t="s">
        <v>2549</v>
      </c>
    </row>
    <row r="5622" spans="1:5" x14ac:dyDescent="0.45">
      <c r="A5622" s="1" t="s">
        <v>215</v>
      </c>
      <c r="B5622" s="1" t="s">
        <v>216</v>
      </c>
      <c r="C5622" s="1" t="s">
        <v>2551</v>
      </c>
      <c r="E5622" s="1" t="s">
        <v>2549</v>
      </c>
    </row>
    <row r="5623" spans="1:5" x14ac:dyDescent="0.45">
      <c r="A5623" s="1" t="s">
        <v>215</v>
      </c>
      <c r="B5623" s="1" t="s">
        <v>216</v>
      </c>
      <c r="C5623" s="1" t="s">
        <v>2554</v>
      </c>
      <c r="E5623" s="1" t="s">
        <v>2554</v>
      </c>
    </row>
    <row r="5624" spans="1:5" x14ac:dyDescent="0.45">
      <c r="A5624" s="1" t="s">
        <v>215</v>
      </c>
      <c r="B5624" s="1" t="s">
        <v>216</v>
      </c>
      <c r="C5624" s="1" t="s">
        <v>13915</v>
      </c>
      <c r="E5624" s="1" t="s">
        <v>13916</v>
      </c>
    </row>
    <row r="5625" spans="1:5" x14ac:dyDescent="0.45">
      <c r="A5625" s="1" t="s">
        <v>215</v>
      </c>
      <c r="B5625" s="1" t="s">
        <v>216</v>
      </c>
      <c r="C5625" s="1" t="s">
        <v>13917</v>
      </c>
      <c r="E5625" s="1" t="s">
        <v>13916</v>
      </c>
    </row>
    <row r="5626" spans="1:5" x14ac:dyDescent="0.45">
      <c r="A5626" s="1" t="s">
        <v>215</v>
      </c>
      <c r="B5626" s="1" t="s">
        <v>216</v>
      </c>
      <c r="C5626" s="1" t="s">
        <v>13918</v>
      </c>
      <c r="E5626" s="1" t="s">
        <v>13916</v>
      </c>
    </row>
    <row r="5627" spans="1:5" x14ac:dyDescent="0.45">
      <c r="A5627" s="1" t="s">
        <v>215</v>
      </c>
      <c r="B5627" s="1" t="s">
        <v>216</v>
      </c>
      <c r="C5627" s="1" t="s">
        <v>13919</v>
      </c>
      <c r="E5627" s="1" t="s">
        <v>13916</v>
      </c>
    </row>
    <row r="5628" spans="1:5" x14ac:dyDescent="0.45">
      <c r="A5628" s="1" t="s">
        <v>215</v>
      </c>
      <c r="B5628" s="1" t="s">
        <v>216</v>
      </c>
      <c r="C5628" s="1" t="s">
        <v>13920</v>
      </c>
      <c r="E5628" s="1" t="s">
        <v>13921</v>
      </c>
    </row>
    <row r="5629" spans="1:5" x14ac:dyDescent="0.45">
      <c r="A5629" s="1" t="s">
        <v>215</v>
      </c>
      <c r="B5629" s="1" t="s">
        <v>216</v>
      </c>
      <c r="C5629" s="1" t="s">
        <v>13922</v>
      </c>
      <c r="E5629" s="1" t="s">
        <v>13921</v>
      </c>
    </row>
    <row r="5630" spans="1:5" x14ac:dyDescent="0.45">
      <c r="A5630" s="1" t="s">
        <v>215</v>
      </c>
      <c r="B5630" s="1" t="s">
        <v>216</v>
      </c>
      <c r="C5630" s="1" t="s">
        <v>4693</v>
      </c>
      <c r="E5630" s="1" t="s">
        <v>4694</v>
      </c>
    </row>
    <row r="5631" spans="1:5" x14ac:dyDescent="0.45">
      <c r="A5631" s="1" t="s">
        <v>215</v>
      </c>
      <c r="B5631" s="1" t="s">
        <v>216</v>
      </c>
      <c r="C5631" s="1" t="s">
        <v>4927</v>
      </c>
      <c r="E5631" s="1" t="s">
        <v>4928</v>
      </c>
    </row>
    <row r="5632" spans="1:5" x14ac:dyDescent="0.45">
      <c r="A5632" s="1" t="s">
        <v>215</v>
      </c>
      <c r="B5632" s="1" t="s">
        <v>216</v>
      </c>
      <c r="C5632" s="1" t="s">
        <v>5063</v>
      </c>
      <c r="E5632" s="1" t="s">
        <v>5064</v>
      </c>
    </row>
    <row r="5633" spans="1:5" x14ac:dyDescent="0.45">
      <c r="A5633" s="1" t="s">
        <v>215</v>
      </c>
      <c r="B5633" s="1" t="s">
        <v>216</v>
      </c>
      <c r="C5633" s="1" t="s">
        <v>5065</v>
      </c>
      <c r="E5633" s="1" t="s">
        <v>5064</v>
      </c>
    </row>
    <row r="5634" spans="1:5" x14ac:dyDescent="0.45">
      <c r="A5634" s="1" t="s">
        <v>215</v>
      </c>
      <c r="B5634" s="1" t="s">
        <v>216</v>
      </c>
      <c r="C5634" s="1" t="s">
        <v>5066</v>
      </c>
      <c r="E5634" s="1" t="s">
        <v>5066</v>
      </c>
    </row>
    <row r="5635" spans="1:5" x14ac:dyDescent="0.45">
      <c r="A5635" s="1" t="s">
        <v>215</v>
      </c>
      <c r="B5635" s="1" t="s">
        <v>216</v>
      </c>
      <c r="C5635" s="1" t="s">
        <v>5082</v>
      </c>
      <c r="E5635" s="1" t="s">
        <v>5083</v>
      </c>
    </row>
    <row r="5636" spans="1:5" x14ac:dyDescent="0.45">
      <c r="A5636" s="1" t="s">
        <v>215</v>
      </c>
      <c r="B5636" s="1" t="s">
        <v>216</v>
      </c>
      <c r="C5636" s="1" t="s">
        <v>4991</v>
      </c>
      <c r="E5636" s="1" t="s">
        <v>4992</v>
      </c>
    </row>
    <row r="5637" spans="1:5" x14ac:dyDescent="0.45">
      <c r="A5637" s="1" t="s">
        <v>215</v>
      </c>
      <c r="B5637" s="1" t="s">
        <v>216</v>
      </c>
      <c r="C5637" s="1" t="s">
        <v>4993</v>
      </c>
      <c r="E5637" s="1" t="s">
        <v>4992</v>
      </c>
    </row>
    <row r="5638" spans="1:5" x14ac:dyDescent="0.45">
      <c r="A5638" s="1" t="s">
        <v>215</v>
      </c>
      <c r="B5638" s="1" t="s">
        <v>216</v>
      </c>
      <c r="C5638" s="1" t="s">
        <v>4994</v>
      </c>
      <c r="E5638" s="1" t="s">
        <v>4992</v>
      </c>
    </row>
    <row r="5639" spans="1:5" x14ac:dyDescent="0.45">
      <c r="A5639" s="1" t="s">
        <v>215</v>
      </c>
      <c r="B5639" s="1" t="s">
        <v>216</v>
      </c>
      <c r="C5639" s="1" t="s">
        <v>4995</v>
      </c>
      <c r="E5639" s="1" t="s">
        <v>4992</v>
      </c>
    </row>
    <row r="5640" spans="1:5" x14ac:dyDescent="0.45">
      <c r="A5640" s="1" t="s">
        <v>215</v>
      </c>
      <c r="B5640" s="1" t="s">
        <v>216</v>
      </c>
      <c r="C5640" s="1" t="s">
        <v>5455</v>
      </c>
      <c r="E5640" s="1" t="s">
        <v>5456</v>
      </c>
    </row>
    <row r="5641" spans="1:5" x14ac:dyDescent="0.45">
      <c r="A5641" s="1" t="s">
        <v>215</v>
      </c>
      <c r="B5641" s="1" t="s">
        <v>216</v>
      </c>
      <c r="C5641" s="1" t="s">
        <v>5457</v>
      </c>
      <c r="E5641" s="1" t="s">
        <v>5458</v>
      </c>
    </row>
    <row r="5642" spans="1:5" x14ac:dyDescent="0.45">
      <c r="A5642" s="1" t="s">
        <v>215</v>
      </c>
      <c r="B5642" s="1" t="s">
        <v>216</v>
      </c>
      <c r="C5642" s="1" t="s">
        <v>5459</v>
      </c>
      <c r="E5642" s="1" t="s">
        <v>5460</v>
      </c>
    </row>
    <row r="5643" spans="1:5" x14ac:dyDescent="0.45">
      <c r="A5643" s="1" t="s">
        <v>215</v>
      </c>
      <c r="B5643" s="1" t="s">
        <v>216</v>
      </c>
      <c r="C5643" s="1" t="s">
        <v>6010</v>
      </c>
      <c r="E5643" s="1" t="s">
        <v>6011</v>
      </c>
    </row>
    <row r="5644" spans="1:5" x14ac:dyDescent="0.45">
      <c r="A5644" s="1" t="s">
        <v>215</v>
      </c>
      <c r="B5644" s="1" t="s">
        <v>216</v>
      </c>
      <c r="C5644" s="1" t="s">
        <v>6012</v>
      </c>
      <c r="E5644" s="1" t="s">
        <v>6011</v>
      </c>
    </row>
    <row r="5645" spans="1:5" x14ac:dyDescent="0.45">
      <c r="A5645" s="1" t="s">
        <v>215</v>
      </c>
      <c r="B5645" s="1" t="s">
        <v>216</v>
      </c>
      <c r="C5645" s="1" t="s">
        <v>6013</v>
      </c>
      <c r="E5645" s="1" t="s">
        <v>6011</v>
      </c>
    </row>
    <row r="5646" spans="1:5" x14ac:dyDescent="0.45">
      <c r="A5646" s="1" t="s">
        <v>215</v>
      </c>
      <c r="B5646" s="1" t="s">
        <v>216</v>
      </c>
      <c r="C5646" s="1" t="s">
        <v>6014</v>
      </c>
      <c r="E5646" s="1" t="s">
        <v>6011</v>
      </c>
    </row>
    <row r="5647" spans="1:5" x14ac:dyDescent="0.45">
      <c r="A5647" s="1" t="s">
        <v>215</v>
      </c>
      <c r="B5647" s="1" t="s">
        <v>216</v>
      </c>
      <c r="C5647" s="1" t="s">
        <v>6015</v>
      </c>
      <c r="E5647" s="1" t="s">
        <v>6011</v>
      </c>
    </row>
    <row r="5648" spans="1:5" x14ac:dyDescent="0.45">
      <c r="A5648" s="1" t="s">
        <v>215</v>
      </c>
      <c r="B5648" s="1" t="s">
        <v>216</v>
      </c>
      <c r="C5648" s="1" t="s">
        <v>6016</v>
      </c>
      <c r="E5648" s="1" t="s">
        <v>6011</v>
      </c>
    </row>
    <row r="5649" spans="1:5" x14ac:dyDescent="0.45">
      <c r="A5649" s="1" t="s">
        <v>215</v>
      </c>
      <c r="B5649" s="1" t="s">
        <v>216</v>
      </c>
      <c r="C5649" s="1" t="s">
        <v>6017</v>
      </c>
      <c r="E5649" s="1" t="s">
        <v>6011</v>
      </c>
    </row>
    <row r="5650" spans="1:5" x14ac:dyDescent="0.45">
      <c r="A5650" s="1" t="s">
        <v>215</v>
      </c>
      <c r="B5650" s="1" t="s">
        <v>216</v>
      </c>
      <c r="C5650" s="1" t="s">
        <v>6018</v>
      </c>
      <c r="E5650" s="1" t="s">
        <v>6011</v>
      </c>
    </row>
    <row r="5651" spans="1:5" x14ac:dyDescent="0.45">
      <c r="A5651" s="1" t="s">
        <v>215</v>
      </c>
      <c r="B5651" s="1" t="s">
        <v>216</v>
      </c>
      <c r="C5651" s="1" t="s">
        <v>6019</v>
      </c>
      <c r="E5651" s="1" t="s">
        <v>6011</v>
      </c>
    </row>
    <row r="5652" spans="1:5" x14ac:dyDescent="0.45">
      <c r="A5652" s="1" t="s">
        <v>215</v>
      </c>
      <c r="B5652" s="1" t="s">
        <v>216</v>
      </c>
      <c r="C5652" s="1" t="s">
        <v>6020</v>
      </c>
      <c r="E5652" s="1" t="s">
        <v>6011</v>
      </c>
    </row>
    <row r="5653" spans="1:5" x14ac:dyDescent="0.45">
      <c r="A5653" s="1" t="s">
        <v>215</v>
      </c>
      <c r="B5653" s="1" t="s">
        <v>216</v>
      </c>
      <c r="C5653" s="1" t="s">
        <v>6021</v>
      </c>
      <c r="E5653" s="1" t="s">
        <v>6011</v>
      </c>
    </row>
    <row r="5654" spans="1:5" x14ac:dyDescent="0.45">
      <c r="A5654" s="1" t="s">
        <v>215</v>
      </c>
      <c r="B5654" s="1" t="s">
        <v>216</v>
      </c>
      <c r="C5654" s="1" t="s">
        <v>6040</v>
      </c>
      <c r="E5654" s="1" t="s">
        <v>6041</v>
      </c>
    </row>
    <row r="5655" spans="1:5" x14ac:dyDescent="0.45">
      <c r="A5655" s="1" t="s">
        <v>215</v>
      </c>
      <c r="B5655" s="1" t="s">
        <v>216</v>
      </c>
      <c r="C5655" s="1" t="s">
        <v>6042</v>
      </c>
      <c r="E5655" s="1" t="s">
        <v>6041</v>
      </c>
    </row>
    <row r="5656" spans="1:5" x14ac:dyDescent="0.45">
      <c r="A5656" s="1" t="s">
        <v>215</v>
      </c>
      <c r="B5656" s="1" t="s">
        <v>216</v>
      </c>
      <c r="C5656" s="1" t="s">
        <v>6043</v>
      </c>
      <c r="E5656" s="1" t="s">
        <v>6041</v>
      </c>
    </row>
    <row r="5657" spans="1:5" x14ac:dyDescent="0.45">
      <c r="A5657" s="1" t="s">
        <v>215</v>
      </c>
      <c r="B5657" s="1" t="s">
        <v>216</v>
      </c>
      <c r="C5657" s="1" t="s">
        <v>6044</v>
      </c>
      <c r="E5657" s="1" t="s">
        <v>6041</v>
      </c>
    </row>
    <row r="5658" spans="1:5" x14ac:dyDescent="0.45">
      <c r="A5658" s="1" t="s">
        <v>215</v>
      </c>
      <c r="B5658" s="1" t="s">
        <v>216</v>
      </c>
      <c r="C5658" s="1" t="s">
        <v>6369</v>
      </c>
      <c r="E5658" s="1" t="s">
        <v>6369</v>
      </c>
    </row>
    <row r="5659" spans="1:5" x14ac:dyDescent="0.45">
      <c r="A5659" s="1" t="s">
        <v>215</v>
      </c>
      <c r="B5659" s="1" t="s">
        <v>216</v>
      </c>
      <c r="C5659" s="1" t="s">
        <v>6370</v>
      </c>
      <c r="E5659" s="1" t="s">
        <v>6370</v>
      </c>
    </row>
    <row r="5660" spans="1:5" x14ac:dyDescent="0.45">
      <c r="A5660" s="1" t="s">
        <v>215</v>
      </c>
      <c r="B5660" s="1" t="s">
        <v>216</v>
      </c>
      <c r="C5660" s="1" t="s">
        <v>6371</v>
      </c>
      <c r="E5660" s="1" t="s">
        <v>6371</v>
      </c>
    </row>
    <row r="5661" spans="1:5" x14ac:dyDescent="0.45">
      <c r="A5661" s="1" t="s">
        <v>215</v>
      </c>
      <c r="B5661" s="1" t="s">
        <v>216</v>
      </c>
      <c r="C5661" s="1" t="s">
        <v>6372</v>
      </c>
      <c r="E5661" s="1" t="s">
        <v>6372</v>
      </c>
    </row>
    <row r="5662" spans="1:5" x14ac:dyDescent="0.45">
      <c r="A5662" s="1" t="s">
        <v>215</v>
      </c>
      <c r="B5662" s="1" t="s">
        <v>216</v>
      </c>
      <c r="C5662" s="1" t="s">
        <v>6373</v>
      </c>
      <c r="E5662" s="1" t="s">
        <v>6373</v>
      </c>
    </row>
    <row r="5663" spans="1:5" x14ac:dyDescent="0.45">
      <c r="A5663" s="1" t="s">
        <v>215</v>
      </c>
      <c r="B5663" s="1" t="s">
        <v>216</v>
      </c>
      <c r="C5663" s="1" t="s">
        <v>6374</v>
      </c>
      <c r="E5663" s="1" t="s">
        <v>6374</v>
      </c>
    </row>
    <row r="5664" spans="1:5" x14ac:dyDescent="0.45">
      <c r="A5664" s="1" t="s">
        <v>215</v>
      </c>
      <c r="B5664" s="1" t="s">
        <v>216</v>
      </c>
      <c r="C5664" s="1" t="s">
        <v>6375</v>
      </c>
      <c r="E5664" s="1" t="s">
        <v>6375</v>
      </c>
    </row>
    <row r="5665" spans="1:5" x14ac:dyDescent="0.45">
      <c r="A5665" s="1" t="s">
        <v>215</v>
      </c>
      <c r="B5665" s="1" t="s">
        <v>216</v>
      </c>
      <c r="C5665" s="1" t="s">
        <v>6376</v>
      </c>
      <c r="E5665" s="1" t="s">
        <v>6376</v>
      </c>
    </row>
    <row r="5666" spans="1:5" x14ac:dyDescent="0.45">
      <c r="A5666" s="1" t="s">
        <v>215</v>
      </c>
      <c r="B5666" s="1" t="s">
        <v>216</v>
      </c>
      <c r="C5666" s="1" t="s">
        <v>6377</v>
      </c>
      <c r="E5666" s="1" t="s">
        <v>6377</v>
      </c>
    </row>
    <row r="5667" spans="1:5" x14ac:dyDescent="0.45">
      <c r="A5667" s="1" t="s">
        <v>215</v>
      </c>
      <c r="B5667" s="1" t="s">
        <v>216</v>
      </c>
      <c r="C5667" s="1" t="s">
        <v>6378</v>
      </c>
      <c r="E5667" s="1" t="s">
        <v>6379</v>
      </c>
    </row>
    <row r="5668" spans="1:5" x14ac:dyDescent="0.45">
      <c r="A5668" s="1" t="s">
        <v>215</v>
      </c>
      <c r="B5668" s="1" t="s">
        <v>216</v>
      </c>
      <c r="C5668" s="1" t="s">
        <v>6380</v>
      </c>
      <c r="E5668" s="1" t="s">
        <v>6379</v>
      </c>
    </row>
    <row r="5669" spans="1:5" x14ac:dyDescent="0.45">
      <c r="A5669" s="1" t="s">
        <v>215</v>
      </c>
      <c r="B5669" s="1" t="s">
        <v>216</v>
      </c>
      <c r="C5669" s="1" t="s">
        <v>6460</v>
      </c>
      <c r="E5669" s="1" t="s">
        <v>6461</v>
      </c>
    </row>
    <row r="5670" spans="1:5" x14ac:dyDescent="0.45">
      <c r="A5670" s="1" t="s">
        <v>215</v>
      </c>
      <c r="B5670" s="1" t="s">
        <v>216</v>
      </c>
      <c r="C5670" s="1" t="s">
        <v>6462</v>
      </c>
      <c r="E5670" s="1" t="s">
        <v>6463</v>
      </c>
    </row>
    <row r="5671" spans="1:5" x14ac:dyDescent="0.45">
      <c r="A5671" s="1" t="s">
        <v>215</v>
      </c>
      <c r="B5671" s="1" t="s">
        <v>216</v>
      </c>
      <c r="C5671" s="1" t="s">
        <v>6464</v>
      </c>
      <c r="E5671" s="1" t="s">
        <v>6465</v>
      </c>
    </row>
    <row r="5672" spans="1:5" x14ac:dyDescent="0.45">
      <c r="A5672" s="1" t="s">
        <v>215</v>
      </c>
      <c r="B5672" s="1" t="s">
        <v>216</v>
      </c>
      <c r="C5672" s="1" t="s">
        <v>6469</v>
      </c>
      <c r="E5672" s="1" t="s">
        <v>6469</v>
      </c>
    </row>
    <row r="5673" spans="1:5" x14ac:dyDescent="0.45">
      <c r="A5673" s="1" t="s">
        <v>215</v>
      </c>
      <c r="B5673" s="1" t="s">
        <v>216</v>
      </c>
      <c r="C5673" s="1" t="s">
        <v>6505</v>
      </c>
      <c r="E5673" s="1" t="s">
        <v>6503</v>
      </c>
    </row>
    <row r="5674" spans="1:5" x14ac:dyDescent="0.45">
      <c r="A5674" s="1" t="s">
        <v>215</v>
      </c>
      <c r="B5674" s="1" t="s">
        <v>216</v>
      </c>
      <c r="C5674" s="1" t="s">
        <v>6506</v>
      </c>
      <c r="E5674" s="1" t="s">
        <v>6503</v>
      </c>
    </row>
    <row r="5675" spans="1:5" x14ac:dyDescent="0.45">
      <c r="A5675" s="1" t="s">
        <v>215</v>
      </c>
      <c r="B5675" s="1" t="s">
        <v>216</v>
      </c>
      <c r="C5675" s="1" t="s">
        <v>6502</v>
      </c>
      <c r="E5675" s="1" t="s">
        <v>6503</v>
      </c>
    </row>
    <row r="5676" spans="1:5" x14ac:dyDescent="0.45">
      <c r="A5676" s="1" t="s">
        <v>215</v>
      </c>
      <c r="B5676" s="1" t="s">
        <v>216</v>
      </c>
      <c r="C5676" s="1" t="s">
        <v>6504</v>
      </c>
      <c r="E5676" s="1" t="s">
        <v>6503</v>
      </c>
    </row>
    <row r="5677" spans="1:5" x14ac:dyDescent="0.45">
      <c r="A5677" s="1" t="s">
        <v>215</v>
      </c>
      <c r="B5677" s="1" t="s">
        <v>216</v>
      </c>
      <c r="C5677" s="1" t="s">
        <v>6579</v>
      </c>
      <c r="E5677" s="1" t="s">
        <v>6580</v>
      </c>
    </row>
    <row r="5678" spans="1:5" x14ac:dyDescent="0.45">
      <c r="A5678" s="1" t="s">
        <v>215</v>
      </c>
      <c r="B5678" s="1" t="s">
        <v>216</v>
      </c>
      <c r="C5678" s="1" t="s">
        <v>6581</v>
      </c>
      <c r="E5678" s="1" t="s">
        <v>6580</v>
      </c>
    </row>
    <row r="5679" spans="1:5" x14ac:dyDescent="0.45">
      <c r="A5679" s="1" t="s">
        <v>215</v>
      </c>
      <c r="B5679" s="1" t="s">
        <v>216</v>
      </c>
      <c r="C5679" s="1" t="s">
        <v>6582</v>
      </c>
      <c r="E5679" s="1" t="s">
        <v>6580</v>
      </c>
    </row>
    <row r="5680" spans="1:5" x14ac:dyDescent="0.45">
      <c r="A5680" s="1" t="s">
        <v>215</v>
      </c>
      <c r="B5680" s="1" t="s">
        <v>216</v>
      </c>
      <c r="C5680" s="1" t="s">
        <v>6583</v>
      </c>
      <c r="E5680" s="1" t="s">
        <v>6580</v>
      </c>
    </row>
    <row r="5681" spans="1:5" x14ac:dyDescent="0.45">
      <c r="A5681" s="1" t="s">
        <v>215</v>
      </c>
      <c r="B5681" s="1" t="s">
        <v>216</v>
      </c>
      <c r="C5681" s="1" t="s">
        <v>6584</v>
      </c>
      <c r="E5681" s="1" t="s">
        <v>6580</v>
      </c>
    </row>
    <row r="5682" spans="1:5" x14ac:dyDescent="0.45">
      <c r="A5682" s="1" t="s">
        <v>215</v>
      </c>
      <c r="B5682" s="1" t="s">
        <v>216</v>
      </c>
      <c r="C5682" s="1" t="s">
        <v>6585</v>
      </c>
      <c r="E5682" s="1" t="s">
        <v>6580</v>
      </c>
    </row>
    <row r="5683" spans="1:5" x14ac:dyDescent="0.45">
      <c r="A5683" s="1" t="s">
        <v>215</v>
      </c>
      <c r="B5683" s="1" t="s">
        <v>216</v>
      </c>
      <c r="C5683" s="1" t="s">
        <v>6586</v>
      </c>
      <c r="E5683" s="1" t="s">
        <v>6580</v>
      </c>
    </row>
    <row r="5684" spans="1:5" x14ac:dyDescent="0.45">
      <c r="A5684" s="1" t="s">
        <v>215</v>
      </c>
      <c r="B5684" s="1" t="s">
        <v>216</v>
      </c>
      <c r="C5684" s="1" t="s">
        <v>6587</v>
      </c>
      <c r="E5684" s="1" t="s">
        <v>6580</v>
      </c>
    </row>
    <row r="5685" spans="1:5" x14ac:dyDescent="0.45">
      <c r="A5685" s="1" t="s">
        <v>215</v>
      </c>
      <c r="B5685" s="1" t="s">
        <v>216</v>
      </c>
      <c r="C5685" s="1" t="s">
        <v>6588</v>
      </c>
      <c r="E5685" s="1" t="s">
        <v>6580</v>
      </c>
    </row>
    <row r="5686" spans="1:5" x14ac:dyDescent="0.45">
      <c r="A5686" s="1" t="s">
        <v>215</v>
      </c>
      <c r="B5686" s="1" t="s">
        <v>216</v>
      </c>
      <c r="C5686" s="1" t="s">
        <v>6589</v>
      </c>
      <c r="E5686" s="1" t="s">
        <v>6580</v>
      </c>
    </row>
    <row r="5687" spans="1:5" x14ac:dyDescent="0.45">
      <c r="A5687" s="1" t="s">
        <v>215</v>
      </c>
      <c r="B5687" s="1" t="s">
        <v>216</v>
      </c>
      <c r="C5687" s="1" t="s">
        <v>6957</v>
      </c>
      <c r="E5687" s="1" t="s">
        <v>6958</v>
      </c>
    </row>
    <row r="5688" spans="1:5" x14ac:dyDescent="0.45">
      <c r="A5688" s="1" t="s">
        <v>215</v>
      </c>
      <c r="B5688" s="1" t="s">
        <v>216</v>
      </c>
      <c r="C5688" s="1" t="s">
        <v>7154</v>
      </c>
      <c r="E5688" s="1" t="s">
        <v>7154</v>
      </c>
    </row>
    <row r="5689" spans="1:5" x14ac:dyDescent="0.45">
      <c r="A5689" s="1" t="s">
        <v>215</v>
      </c>
      <c r="B5689" s="1" t="s">
        <v>216</v>
      </c>
      <c r="C5689" s="1" t="s">
        <v>7155</v>
      </c>
      <c r="E5689" s="1" t="s">
        <v>7155</v>
      </c>
    </row>
    <row r="5690" spans="1:5" x14ac:dyDescent="0.45">
      <c r="A5690" s="1" t="s">
        <v>215</v>
      </c>
      <c r="B5690" s="1" t="s">
        <v>216</v>
      </c>
      <c r="C5690" s="1" t="s">
        <v>7156</v>
      </c>
      <c r="E5690" s="1" t="s">
        <v>7157</v>
      </c>
    </row>
    <row r="5691" spans="1:5" x14ac:dyDescent="0.45">
      <c r="A5691" s="1" t="s">
        <v>215</v>
      </c>
      <c r="B5691" s="1" t="s">
        <v>216</v>
      </c>
      <c r="C5691" s="1" t="s">
        <v>7168</v>
      </c>
      <c r="E5691" s="1" t="s">
        <v>7168</v>
      </c>
    </row>
    <row r="5692" spans="1:5" x14ac:dyDescent="0.45">
      <c r="A5692" s="1" t="s">
        <v>215</v>
      </c>
      <c r="B5692" s="1" t="s">
        <v>216</v>
      </c>
      <c r="C5692" s="1" t="s">
        <v>7169</v>
      </c>
      <c r="E5692" s="1" t="s">
        <v>7169</v>
      </c>
    </row>
    <row r="5693" spans="1:5" x14ac:dyDescent="0.45">
      <c r="A5693" s="1" t="s">
        <v>215</v>
      </c>
      <c r="B5693" s="1" t="s">
        <v>216</v>
      </c>
      <c r="C5693" s="1" t="s">
        <v>7170</v>
      </c>
      <c r="E5693" s="1" t="s">
        <v>7170</v>
      </c>
    </row>
    <row r="5694" spans="1:5" x14ac:dyDescent="0.45">
      <c r="A5694" s="1" t="s">
        <v>215</v>
      </c>
      <c r="B5694" s="1" t="s">
        <v>216</v>
      </c>
      <c r="C5694" s="1" t="s">
        <v>7349</v>
      </c>
      <c r="E5694" s="1" t="s">
        <v>7349</v>
      </c>
    </row>
    <row r="5695" spans="1:5" x14ac:dyDescent="0.45">
      <c r="A5695" s="1" t="s">
        <v>215</v>
      </c>
      <c r="B5695" s="1" t="s">
        <v>216</v>
      </c>
      <c r="C5695" s="1" t="s">
        <v>7449</v>
      </c>
      <c r="E5695" s="1" t="s">
        <v>7449</v>
      </c>
    </row>
    <row r="5696" spans="1:5" x14ac:dyDescent="0.45">
      <c r="A5696" s="1" t="s">
        <v>215</v>
      </c>
      <c r="B5696" s="1" t="s">
        <v>216</v>
      </c>
      <c r="C5696" s="1" t="s">
        <v>7450</v>
      </c>
      <c r="E5696" s="1" t="s">
        <v>7450</v>
      </c>
    </row>
    <row r="5697" spans="1:5" x14ac:dyDescent="0.45">
      <c r="A5697" s="1" t="s">
        <v>215</v>
      </c>
      <c r="B5697" s="1" t="s">
        <v>216</v>
      </c>
      <c r="C5697" s="1" t="s">
        <v>7298</v>
      </c>
      <c r="E5697" s="1" t="s">
        <v>7298</v>
      </c>
    </row>
    <row r="5698" spans="1:5" x14ac:dyDescent="0.45">
      <c r="A5698" s="1" t="s">
        <v>215</v>
      </c>
      <c r="B5698" s="1" t="s">
        <v>216</v>
      </c>
      <c r="C5698" s="1" t="s">
        <v>7301</v>
      </c>
      <c r="E5698" s="1" t="s">
        <v>7301</v>
      </c>
    </row>
    <row r="5699" spans="1:5" x14ac:dyDescent="0.45">
      <c r="A5699" s="1" t="s">
        <v>215</v>
      </c>
      <c r="B5699" s="1" t="s">
        <v>216</v>
      </c>
      <c r="C5699" s="1" t="s">
        <v>7302</v>
      </c>
      <c r="E5699" s="1" t="s">
        <v>7302</v>
      </c>
    </row>
    <row r="5700" spans="1:5" x14ac:dyDescent="0.45">
      <c r="A5700" s="1" t="s">
        <v>215</v>
      </c>
      <c r="B5700" s="1" t="s">
        <v>216</v>
      </c>
      <c r="C5700" s="1" t="s">
        <v>7303</v>
      </c>
      <c r="E5700" s="1" t="s">
        <v>7303</v>
      </c>
    </row>
    <row r="5701" spans="1:5" x14ac:dyDescent="0.45">
      <c r="A5701" s="1" t="s">
        <v>215</v>
      </c>
      <c r="B5701" s="1" t="s">
        <v>216</v>
      </c>
      <c r="C5701" s="1" t="s">
        <v>7304</v>
      </c>
      <c r="E5701" s="1" t="s">
        <v>7304</v>
      </c>
    </row>
    <row r="5702" spans="1:5" x14ac:dyDescent="0.45">
      <c r="A5702" s="1" t="s">
        <v>215</v>
      </c>
      <c r="B5702" s="1" t="s">
        <v>216</v>
      </c>
      <c r="C5702" s="1" t="s">
        <v>7305</v>
      </c>
      <c r="E5702" s="1" t="s">
        <v>7305</v>
      </c>
    </row>
    <row r="5703" spans="1:5" x14ac:dyDescent="0.45">
      <c r="A5703" s="1" t="s">
        <v>215</v>
      </c>
      <c r="B5703" s="1" t="s">
        <v>216</v>
      </c>
      <c r="C5703" s="1" t="s">
        <v>7306</v>
      </c>
      <c r="E5703" s="1" t="s">
        <v>7307</v>
      </c>
    </row>
    <row r="5704" spans="1:5" x14ac:dyDescent="0.45">
      <c r="A5704" s="1" t="s">
        <v>215</v>
      </c>
      <c r="B5704" s="1" t="s">
        <v>216</v>
      </c>
      <c r="C5704" s="1" t="s">
        <v>7308</v>
      </c>
      <c r="E5704" s="1" t="s">
        <v>7307</v>
      </c>
    </row>
    <row r="5705" spans="1:5" x14ac:dyDescent="0.45">
      <c r="A5705" s="1" t="s">
        <v>215</v>
      </c>
      <c r="B5705" s="1" t="s">
        <v>216</v>
      </c>
      <c r="C5705" s="1" t="s">
        <v>7703</v>
      </c>
      <c r="E5705" s="1" t="s">
        <v>7703</v>
      </c>
    </row>
    <row r="5706" spans="1:5" x14ac:dyDescent="0.45">
      <c r="A5706" s="1" t="s">
        <v>215</v>
      </c>
      <c r="B5706" s="1" t="s">
        <v>216</v>
      </c>
      <c r="C5706" s="1" t="s">
        <v>7960</v>
      </c>
      <c r="E5706" s="1" t="s">
        <v>7961</v>
      </c>
    </row>
    <row r="5707" spans="1:5" x14ac:dyDescent="0.45">
      <c r="A5707" s="1" t="s">
        <v>215</v>
      </c>
      <c r="B5707" s="1" t="s">
        <v>216</v>
      </c>
      <c r="C5707" s="1" t="s">
        <v>7952</v>
      </c>
      <c r="E5707" s="1" t="s">
        <v>7953</v>
      </c>
    </row>
    <row r="5708" spans="1:5" x14ac:dyDescent="0.45">
      <c r="A5708" s="1" t="s">
        <v>215</v>
      </c>
      <c r="B5708" s="1" t="s">
        <v>216</v>
      </c>
      <c r="C5708" s="1" t="s">
        <v>8798</v>
      </c>
      <c r="E5708" s="1" t="s">
        <v>8799</v>
      </c>
    </row>
    <row r="5709" spans="1:5" x14ac:dyDescent="0.45">
      <c r="A5709" s="1" t="s">
        <v>215</v>
      </c>
      <c r="B5709" s="1" t="s">
        <v>216</v>
      </c>
      <c r="C5709" s="1" t="s">
        <v>8800</v>
      </c>
      <c r="E5709" s="1" t="s">
        <v>8801</v>
      </c>
    </row>
    <row r="5710" spans="1:5" x14ac:dyDescent="0.45">
      <c r="A5710" s="1" t="s">
        <v>215</v>
      </c>
      <c r="B5710" s="1" t="s">
        <v>216</v>
      </c>
      <c r="C5710" s="1" t="s">
        <v>8802</v>
      </c>
      <c r="E5710" s="1" t="s">
        <v>8801</v>
      </c>
    </row>
    <row r="5711" spans="1:5" x14ac:dyDescent="0.45">
      <c r="A5711" s="1" t="s">
        <v>215</v>
      </c>
      <c r="B5711" s="1" t="s">
        <v>216</v>
      </c>
      <c r="C5711" s="1" t="s">
        <v>8803</v>
      </c>
      <c r="E5711" s="1" t="s">
        <v>8801</v>
      </c>
    </row>
    <row r="5712" spans="1:5" x14ac:dyDescent="0.45">
      <c r="A5712" s="1" t="s">
        <v>215</v>
      </c>
      <c r="B5712" s="1" t="s">
        <v>216</v>
      </c>
      <c r="C5712" s="1" t="s">
        <v>8804</v>
      </c>
      <c r="E5712" s="1" t="s">
        <v>8801</v>
      </c>
    </row>
    <row r="5713" spans="1:5" x14ac:dyDescent="0.45">
      <c r="A5713" s="1" t="s">
        <v>215</v>
      </c>
      <c r="B5713" s="1" t="s">
        <v>216</v>
      </c>
      <c r="C5713" s="1" t="s">
        <v>8805</v>
      </c>
      <c r="E5713" s="1" t="s">
        <v>8801</v>
      </c>
    </row>
    <row r="5714" spans="1:5" x14ac:dyDescent="0.45">
      <c r="A5714" s="1" t="s">
        <v>215</v>
      </c>
      <c r="B5714" s="1" t="s">
        <v>216</v>
      </c>
      <c r="C5714" s="1" t="s">
        <v>8806</v>
      </c>
      <c r="E5714" s="1" t="s">
        <v>8801</v>
      </c>
    </row>
    <row r="5715" spans="1:5" x14ac:dyDescent="0.45">
      <c r="A5715" s="1" t="s">
        <v>215</v>
      </c>
      <c r="B5715" s="1" t="s">
        <v>216</v>
      </c>
      <c r="C5715" s="1" t="s">
        <v>8807</v>
      </c>
      <c r="E5715" s="1" t="s">
        <v>8808</v>
      </c>
    </row>
    <row r="5716" spans="1:5" x14ac:dyDescent="0.45">
      <c r="A5716" s="1" t="s">
        <v>215</v>
      </c>
      <c r="B5716" s="1" t="s">
        <v>216</v>
      </c>
      <c r="C5716" s="1" t="s">
        <v>8809</v>
      </c>
      <c r="E5716" s="1" t="s">
        <v>8808</v>
      </c>
    </row>
    <row r="5717" spans="1:5" x14ac:dyDescent="0.45">
      <c r="A5717" s="1" t="s">
        <v>215</v>
      </c>
      <c r="B5717" s="1" t="s">
        <v>216</v>
      </c>
      <c r="C5717" s="1" t="s">
        <v>8810</v>
      </c>
      <c r="E5717" s="1" t="s">
        <v>8808</v>
      </c>
    </row>
    <row r="5718" spans="1:5" x14ac:dyDescent="0.45">
      <c r="A5718" s="1" t="s">
        <v>215</v>
      </c>
      <c r="B5718" s="1" t="s">
        <v>216</v>
      </c>
      <c r="C5718" s="1" t="s">
        <v>8811</v>
      </c>
      <c r="E5718" s="1" t="s">
        <v>8808</v>
      </c>
    </row>
    <row r="5719" spans="1:5" x14ac:dyDescent="0.45">
      <c r="A5719" s="1" t="s">
        <v>215</v>
      </c>
      <c r="B5719" s="1" t="s">
        <v>216</v>
      </c>
      <c r="C5719" s="1" t="s">
        <v>8812</v>
      </c>
      <c r="E5719" s="1" t="s">
        <v>8808</v>
      </c>
    </row>
    <row r="5720" spans="1:5" x14ac:dyDescent="0.45">
      <c r="A5720" s="1" t="s">
        <v>215</v>
      </c>
      <c r="B5720" s="1" t="s">
        <v>216</v>
      </c>
      <c r="C5720" s="1" t="s">
        <v>8813</v>
      </c>
      <c r="E5720" s="1" t="s">
        <v>8808</v>
      </c>
    </row>
    <row r="5721" spans="1:5" x14ac:dyDescent="0.45">
      <c r="A5721" s="1" t="s">
        <v>215</v>
      </c>
      <c r="B5721" s="1" t="s">
        <v>216</v>
      </c>
      <c r="C5721" s="1" t="s">
        <v>8814</v>
      </c>
      <c r="E5721" s="1" t="s">
        <v>8808</v>
      </c>
    </row>
    <row r="5722" spans="1:5" x14ac:dyDescent="0.45">
      <c r="A5722" s="1" t="s">
        <v>215</v>
      </c>
      <c r="B5722" s="1" t="s">
        <v>216</v>
      </c>
      <c r="C5722" s="1" t="s">
        <v>8815</v>
      </c>
      <c r="E5722" s="1" t="s">
        <v>8816</v>
      </c>
    </row>
    <row r="5723" spans="1:5" x14ac:dyDescent="0.45">
      <c r="A5723" s="1" t="s">
        <v>215</v>
      </c>
      <c r="B5723" s="1" t="s">
        <v>216</v>
      </c>
      <c r="C5723" s="1" t="s">
        <v>9173</v>
      </c>
      <c r="E5723" s="1" t="s">
        <v>9174</v>
      </c>
    </row>
    <row r="5724" spans="1:5" x14ac:dyDescent="0.45">
      <c r="A5724" s="1" t="s">
        <v>215</v>
      </c>
      <c r="B5724" s="1" t="s">
        <v>216</v>
      </c>
      <c r="C5724" s="1" t="s">
        <v>14053</v>
      </c>
      <c r="E5724" s="1" t="s">
        <v>14053</v>
      </c>
    </row>
    <row r="5725" spans="1:5" x14ac:dyDescent="0.45">
      <c r="A5725" s="1" t="s">
        <v>215</v>
      </c>
      <c r="B5725" s="1" t="s">
        <v>216</v>
      </c>
      <c r="C5725" s="1" t="s">
        <v>12139</v>
      </c>
      <c r="E5725" s="1" t="s">
        <v>12139</v>
      </c>
    </row>
    <row r="5726" spans="1:5" x14ac:dyDescent="0.45">
      <c r="A5726" s="1" t="s">
        <v>215</v>
      </c>
      <c r="B5726" s="1" t="s">
        <v>216</v>
      </c>
      <c r="C5726" s="1" t="s">
        <v>9836</v>
      </c>
      <c r="E5726" s="1" t="s">
        <v>9837</v>
      </c>
    </row>
    <row r="5727" spans="1:5" x14ac:dyDescent="0.45">
      <c r="A5727" s="1" t="s">
        <v>215</v>
      </c>
      <c r="B5727" s="1" t="s">
        <v>216</v>
      </c>
      <c r="C5727" s="1" t="s">
        <v>14076</v>
      </c>
      <c r="E5727" s="1" t="s">
        <v>14077</v>
      </c>
    </row>
    <row r="5728" spans="1:5" x14ac:dyDescent="0.45">
      <c r="A5728" s="1" t="s">
        <v>215</v>
      </c>
      <c r="B5728" s="1" t="s">
        <v>216</v>
      </c>
      <c r="C5728" s="1" t="s">
        <v>14078</v>
      </c>
      <c r="E5728" s="1" t="s">
        <v>14077</v>
      </c>
    </row>
    <row r="5729" spans="1:5" x14ac:dyDescent="0.45">
      <c r="A5729" s="1" t="s">
        <v>215</v>
      </c>
      <c r="B5729" s="1" t="s">
        <v>216</v>
      </c>
      <c r="C5729" s="1" t="s">
        <v>14079</v>
      </c>
      <c r="E5729" s="1" t="s">
        <v>14077</v>
      </c>
    </row>
    <row r="5730" spans="1:5" x14ac:dyDescent="0.45">
      <c r="A5730" s="1" t="s">
        <v>215</v>
      </c>
      <c r="B5730" s="1" t="s">
        <v>216</v>
      </c>
      <c r="C5730" s="1" t="s">
        <v>10232</v>
      </c>
      <c r="E5730" s="1" t="s">
        <v>10232</v>
      </c>
    </row>
    <row r="5731" spans="1:5" x14ac:dyDescent="0.45">
      <c r="A5731" s="1" t="s">
        <v>215</v>
      </c>
      <c r="B5731" s="1" t="s">
        <v>216</v>
      </c>
      <c r="C5731" s="1" t="s">
        <v>10233</v>
      </c>
      <c r="E5731" s="1" t="s">
        <v>10233</v>
      </c>
    </row>
    <row r="5732" spans="1:5" x14ac:dyDescent="0.45">
      <c r="A5732" s="1" t="s">
        <v>215</v>
      </c>
      <c r="B5732" s="1" t="s">
        <v>216</v>
      </c>
      <c r="C5732" s="1" t="s">
        <v>10313</v>
      </c>
      <c r="E5732" s="1" t="s">
        <v>10314</v>
      </c>
    </row>
    <row r="5733" spans="1:5" x14ac:dyDescent="0.45">
      <c r="A5733" s="1" t="s">
        <v>215</v>
      </c>
      <c r="B5733" s="1" t="s">
        <v>216</v>
      </c>
      <c r="C5733" s="1" t="s">
        <v>10992</v>
      </c>
      <c r="E5733" s="1" t="s">
        <v>10991</v>
      </c>
    </row>
    <row r="5734" spans="1:5" x14ac:dyDescent="0.45">
      <c r="A5734" s="1" t="s">
        <v>215</v>
      </c>
      <c r="B5734" s="1" t="s">
        <v>216</v>
      </c>
      <c r="C5734" s="1" t="s">
        <v>10993</v>
      </c>
      <c r="E5734" s="1" t="s">
        <v>10991</v>
      </c>
    </row>
    <row r="5735" spans="1:5" x14ac:dyDescent="0.45">
      <c r="A5735" s="1" t="s">
        <v>215</v>
      </c>
      <c r="B5735" s="1" t="s">
        <v>216</v>
      </c>
      <c r="C5735" s="1" t="s">
        <v>10994</v>
      </c>
      <c r="E5735" s="1" t="s">
        <v>10991</v>
      </c>
    </row>
    <row r="5736" spans="1:5" x14ac:dyDescent="0.45">
      <c r="A5736" s="1" t="s">
        <v>215</v>
      </c>
      <c r="B5736" s="1" t="s">
        <v>216</v>
      </c>
      <c r="C5736" s="1" t="s">
        <v>10995</v>
      </c>
      <c r="E5736" s="1" t="s">
        <v>10991</v>
      </c>
    </row>
    <row r="5737" spans="1:5" x14ac:dyDescent="0.45">
      <c r="A5737" s="1" t="s">
        <v>215</v>
      </c>
      <c r="B5737" s="1" t="s">
        <v>216</v>
      </c>
      <c r="C5737" s="1" t="s">
        <v>10996</v>
      </c>
      <c r="E5737" s="1" t="s">
        <v>10991</v>
      </c>
    </row>
    <row r="5738" spans="1:5" x14ac:dyDescent="0.45">
      <c r="A5738" s="1" t="s">
        <v>215</v>
      </c>
      <c r="B5738" s="1" t="s">
        <v>216</v>
      </c>
      <c r="C5738" s="1" t="s">
        <v>10997</v>
      </c>
      <c r="E5738" s="1" t="s">
        <v>10991</v>
      </c>
    </row>
    <row r="5739" spans="1:5" x14ac:dyDescent="0.45">
      <c r="A5739" s="1" t="s">
        <v>215</v>
      </c>
      <c r="B5739" s="1" t="s">
        <v>216</v>
      </c>
      <c r="C5739" s="1" t="s">
        <v>10998</v>
      </c>
      <c r="E5739" s="1" t="s">
        <v>10991</v>
      </c>
    </row>
    <row r="5740" spans="1:5" x14ac:dyDescent="0.45">
      <c r="A5740" s="1" t="s">
        <v>215</v>
      </c>
      <c r="B5740" s="1" t="s">
        <v>216</v>
      </c>
      <c r="C5740" s="1" t="s">
        <v>10999</v>
      </c>
      <c r="E5740" s="1" t="s">
        <v>10991</v>
      </c>
    </row>
    <row r="5741" spans="1:5" x14ac:dyDescent="0.45">
      <c r="A5741" s="1" t="s">
        <v>215</v>
      </c>
      <c r="B5741" s="1" t="s">
        <v>216</v>
      </c>
      <c r="C5741" s="1" t="s">
        <v>11000</v>
      </c>
      <c r="E5741" s="1" t="s">
        <v>10991</v>
      </c>
    </row>
    <row r="5742" spans="1:5" x14ac:dyDescent="0.45">
      <c r="A5742" s="1" t="s">
        <v>215</v>
      </c>
      <c r="B5742" s="1" t="s">
        <v>216</v>
      </c>
      <c r="C5742" s="1" t="s">
        <v>11001</v>
      </c>
      <c r="E5742" s="1" t="s">
        <v>10991</v>
      </c>
    </row>
    <row r="5743" spans="1:5" x14ac:dyDescent="0.45">
      <c r="A5743" s="1" t="s">
        <v>215</v>
      </c>
      <c r="B5743" s="1" t="s">
        <v>216</v>
      </c>
      <c r="C5743" s="1" t="s">
        <v>10990</v>
      </c>
      <c r="E5743" s="1" t="s">
        <v>10991</v>
      </c>
    </row>
    <row r="5744" spans="1:5" x14ac:dyDescent="0.45">
      <c r="A5744" s="1" t="s">
        <v>215</v>
      </c>
      <c r="B5744" s="1" t="s">
        <v>216</v>
      </c>
      <c r="C5744" s="1" t="s">
        <v>11083</v>
      </c>
      <c r="E5744" s="1" t="s">
        <v>11083</v>
      </c>
    </row>
    <row r="5745" spans="1:5" x14ac:dyDescent="0.45">
      <c r="A5745" s="1" t="s">
        <v>215</v>
      </c>
      <c r="B5745" s="1" t="s">
        <v>216</v>
      </c>
      <c r="C5745" s="1" t="s">
        <v>11576</v>
      </c>
      <c r="E5745" s="1" t="s">
        <v>11576</v>
      </c>
    </row>
    <row r="5746" spans="1:5" x14ac:dyDescent="0.45">
      <c r="A5746" s="1" t="s">
        <v>215</v>
      </c>
      <c r="B5746" s="1" t="s">
        <v>216</v>
      </c>
      <c r="C5746" s="1" t="s">
        <v>11577</v>
      </c>
      <c r="E5746" s="1" t="s">
        <v>11577</v>
      </c>
    </row>
    <row r="5747" spans="1:5" x14ac:dyDescent="0.45">
      <c r="A5747" s="1" t="s">
        <v>215</v>
      </c>
      <c r="B5747" s="1" t="s">
        <v>216</v>
      </c>
      <c r="C5747" s="1" t="s">
        <v>11578</v>
      </c>
      <c r="E5747" s="1" t="s">
        <v>11578</v>
      </c>
    </row>
    <row r="5748" spans="1:5" x14ac:dyDescent="0.45">
      <c r="A5748" s="1" t="s">
        <v>215</v>
      </c>
      <c r="B5748" s="1" t="s">
        <v>216</v>
      </c>
      <c r="C5748" s="1" t="s">
        <v>11579</v>
      </c>
      <c r="E5748" s="1" t="s">
        <v>11579</v>
      </c>
    </row>
    <row r="5749" spans="1:5" x14ac:dyDescent="0.45">
      <c r="A5749" s="1" t="s">
        <v>215</v>
      </c>
      <c r="B5749" s="1" t="s">
        <v>216</v>
      </c>
      <c r="C5749" s="1" t="s">
        <v>11580</v>
      </c>
      <c r="E5749" s="1" t="s">
        <v>11580</v>
      </c>
    </row>
    <row r="5750" spans="1:5" x14ac:dyDescent="0.45">
      <c r="A5750" s="1" t="s">
        <v>215</v>
      </c>
      <c r="B5750" s="1" t="s">
        <v>216</v>
      </c>
      <c r="C5750" s="1" t="s">
        <v>11581</v>
      </c>
      <c r="E5750" s="1" t="s">
        <v>11581</v>
      </c>
    </row>
    <row r="5751" spans="1:5" x14ac:dyDescent="0.45">
      <c r="A5751" s="1" t="s">
        <v>215</v>
      </c>
      <c r="B5751" s="1" t="s">
        <v>216</v>
      </c>
      <c r="C5751" s="1" t="s">
        <v>12138</v>
      </c>
      <c r="E5751" s="1" t="s">
        <v>12139</v>
      </c>
    </row>
    <row r="5752" spans="1:5" x14ac:dyDescent="0.45">
      <c r="A5752" s="1" t="s">
        <v>215</v>
      </c>
      <c r="B5752" s="1" t="s">
        <v>216</v>
      </c>
      <c r="C5752" s="1" t="s">
        <v>12159</v>
      </c>
      <c r="E5752" s="1" t="s">
        <v>12160</v>
      </c>
    </row>
    <row r="5753" spans="1:5" x14ac:dyDescent="0.45">
      <c r="A5753" s="1" t="s">
        <v>215</v>
      </c>
      <c r="B5753" s="1" t="s">
        <v>216</v>
      </c>
      <c r="C5753" s="1" t="s">
        <v>12292</v>
      </c>
      <c r="E5753" s="1" t="s">
        <v>12292</v>
      </c>
    </row>
    <row r="5754" spans="1:5" x14ac:dyDescent="0.45">
      <c r="A5754" s="1" t="s">
        <v>215</v>
      </c>
      <c r="B5754" s="1" t="s">
        <v>216</v>
      </c>
      <c r="C5754" s="1" t="s">
        <v>12293</v>
      </c>
      <c r="E5754" s="1" t="s">
        <v>12292</v>
      </c>
    </row>
    <row r="5755" spans="1:5" x14ac:dyDescent="0.45">
      <c r="A5755" s="1" t="s">
        <v>215</v>
      </c>
      <c r="B5755" s="1" t="s">
        <v>216</v>
      </c>
      <c r="C5755" s="1" t="s">
        <v>12549</v>
      </c>
      <c r="E5755" s="1" t="s">
        <v>12550</v>
      </c>
    </row>
    <row r="5756" spans="1:5" x14ac:dyDescent="0.45">
      <c r="A5756" s="1" t="s">
        <v>215</v>
      </c>
      <c r="B5756" s="1" t="s">
        <v>216</v>
      </c>
      <c r="C5756" s="1" t="s">
        <v>12754</v>
      </c>
      <c r="E5756" s="1" t="s">
        <v>12754</v>
      </c>
    </row>
    <row r="5757" spans="1:5" x14ac:dyDescent="0.45">
      <c r="A5757" s="1" t="s">
        <v>215</v>
      </c>
      <c r="B5757" s="1" t="s">
        <v>216</v>
      </c>
      <c r="C5757" s="1" t="s">
        <v>12755</v>
      </c>
      <c r="E5757" s="1" t="s">
        <v>12755</v>
      </c>
    </row>
    <row r="5758" spans="1:5" x14ac:dyDescent="0.45">
      <c r="A5758" s="1" t="s">
        <v>215</v>
      </c>
      <c r="B5758" s="1" t="s">
        <v>216</v>
      </c>
      <c r="C5758" s="1" t="s">
        <v>12756</v>
      </c>
      <c r="E5758" s="1" t="s">
        <v>12756</v>
      </c>
    </row>
    <row r="5759" spans="1:5" x14ac:dyDescent="0.45">
      <c r="A5759" s="1" t="s">
        <v>215</v>
      </c>
      <c r="B5759" s="1" t="s">
        <v>216</v>
      </c>
      <c r="C5759" s="1" t="s">
        <v>12837</v>
      </c>
      <c r="E5759" s="1" t="s">
        <v>12837</v>
      </c>
    </row>
    <row r="5760" spans="1:5" x14ac:dyDescent="0.45">
      <c r="A5760" s="1" t="s">
        <v>215</v>
      </c>
      <c r="B5760" s="1" t="s">
        <v>216</v>
      </c>
      <c r="C5760" s="1" t="s">
        <v>13050</v>
      </c>
      <c r="E5760" s="1" t="s">
        <v>13050</v>
      </c>
    </row>
    <row r="5761" spans="1:5" x14ac:dyDescent="0.45">
      <c r="A5761" s="1" t="s">
        <v>215</v>
      </c>
      <c r="B5761" s="1" t="s">
        <v>216</v>
      </c>
      <c r="C5761" s="1" t="s">
        <v>13062</v>
      </c>
      <c r="E5761" s="1" t="s">
        <v>14314</v>
      </c>
    </row>
    <row r="5762" spans="1:5" x14ac:dyDescent="0.45">
      <c r="A5762" s="1" t="s">
        <v>215</v>
      </c>
      <c r="B5762" s="1" t="s">
        <v>216</v>
      </c>
      <c r="C5762" s="1" t="s">
        <v>13063</v>
      </c>
      <c r="E5762" s="1" t="s">
        <v>14315</v>
      </c>
    </row>
    <row r="5763" spans="1:5" x14ac:dyDescent="0.45">
      <c r="A5763" s="1" t="s">
        <v>215</v>
      </c>
      <c r="B5763" s="1" t="s">
        <v>216</v>
      </c>
      <c r="C5763" s="1" t="s">
        <v>13064</v>
      </c>
      <c r="E5763" s="1" t="s">
        <v>14315</v>
      </c>
    </row>
    <row r="5764" spans="1:5" x14ac:dyDescent="0.45">
      <c r="A5764" s="1" t="s">
        <v>215</v>
      </c>
      <c r="B5764" s="1" t="s">
        <v>216</v>
      </c>
      <c r="C5764" s="1" t="s">
        <v>13065</v>
      </c>
      <c r="E5764" s="1" t="s">
        <v>14315</v>
      </c>
    </row>
    <row r="5765" spans="1:5" x14ac:dyDescent="0.45">
      <c r="A5765" s="1" t="s">
        <v>215</v>
      </c>
      <c r="B5765" s="1" t="s">
        <v>216</v>
      </c>
      <c r="C5765" s="1" t="s">
        <v>13066</v>
      </c>
      <c r="E5765" s="1" t="s">
        <v>14315</v>
      </c>
    </row>
    <row r="5766" spans="1:5" x14ac:dyDescent="0.45">
      <c r="A5766" s="1" t="s">
        <v>215</v>
      </c>
      <c r="B5766" s="1" t="s">
        <v>216</v>
      </c>
      <c r="C5766" s="1" t="s">
        <v>13067</v>
      </c>
      <c r="E5766" s="1" t="s">
        <v>14315</v>
      </c>
    </row>
    <row r="5767" spans="1:5" x14ac:dyDescent="0.45">
      <c r="A5767" s="1" t="s">
        <v>215</v>
      </c>
      <c r="B5767" s="1" t="s">
        <v>216</v>
      </c>
      <c r="C5767" s="1" t="s">
        <v>13068</v>
      </c>
      <c r="E5767" s="1" t="s">
        <v>14315</v>
      </c>
    </row>
    <row r="5768" spans="1:5" x14ac:dyDescent="0.45">
      <c r="A5768" s="1" t="s">
        <v>215</v>
      </c>
      <c r="B5768" s="1" t="s">
        <v>216</v>
      </c>
      <c r="C5768" s="1" t="s">
        <v>13070</v>
      </c>
      <c r="E5768" s="1" t="s">
        <v>14317</v>
      </c>
    </row>
    <row r="5769" spans="1:5" x14ac:dyDescent="0.45">
      <c r="A5769" s="1" t="s">
        <v>215</v>
      </c>
      <c r="B5769" s="1" t="s">
        <v>216</v>
      </c>
      <c r="C5769" s="1" t="s">
        <v>13071</v>
      </c>
      <c r="E5769" s="1" t="s">
        <v>14317</v>
      </c>
    </row>
    <row r="5770" spans="1:5" x14ac:dyDescent="0.45">
      <c r="A5770" s="1" t="s">
        <v>215</v>
      </c>
      <c r="B5770" s="1" t="s">
        <v>216</v>
      </c>
      <c r="C5770" s="1" t="s">
        <v>13231</v>
      </c>
      <c r="E5770" s="1" t="s">
        <v>12292</v>
      </c>
    </row>
    <row r="5771" spans="1:5" x14ac:dyDescent="0.45">
      <c r="A5771" s="1" t="s">
        <v>215</v>
      </c>
      <c r="B5771" s="1" t="s">
        <v>216</v>
      </c>
      <c r="C5771" s="1" t="s">
        <v>13232</v>
      </c>
      <c r="E5771" s="1" t="s">
        <v>12292</v>
      </c>
    </row>
    <row r="5772" spans="1:5" x14ac:dyDescent="0.45">
      <c r="A5772" s="1" t="s">
        <v>215</v>
      </c>
      <c r="B5772" s="1" t="s">
        <v>216</v>
      </c>
      <c r="C5772" s="1" t="s">
        <v>13233</v>
      </c>
      <c r="E5772" s="1" t="s">
        <v>12292</v>
      </c>
    </row>
    <row r="5773" spans="1:5" x14ac:dyDescent="0.45">
      <c r="A5773" s="1" t="s">
        <v>215</v>
      </c>
      <c r="B5773" s="1" t="s">
        <v>216</v>
      </c>
      <c r="C5773" s="1" t="s">
        <v>13234</v>
      </c>
      <c r="E5773" s="1" t="s">
        <v>12292</v>
      </c>
    </row>
    <row r="5774" spans="1:5" x14ac:dyDescent="0.45">
      <c r="A5774" s="1" t="s">
        <v>215</v>
      </c>
      <c r="B5774" s="1" t="s">
        <v>216</v>
      </c>
      <c r="C5774" s="1" t="s">
        <v>13235</v>
      </c>
      <c r="E5774" s="1" t="s">
        <v>12292</v>
      </c>
    </row>
    <row r="5775" spans="1:5" x14ac:dyDescent="0.45">
      <c r="A5775" s="1" t="s">
        <v>215</v>
      </c>
      <c r="B5775" s="1" t="s">
        <v>216</v>
      </c>
      <c r="C5775" s="1" t="s">
        <v>13236</v>
      </c>
      <c r="E5775" s="1" t="s">
        <v>12292</v>
      </c>
    </row>
    <row r="5776" spans="1:5" x14ac:dyDescent="0.45">
      <c r="A5776" s="1" t="s">
        <v>215</v>
      </c>
      <c r="B5776" s="1" t="s">
        <v>216</v>
      </c>
      <c r="C5776" s="1" t="s">
        <v>13237</v>
      </c>
      <c r="E5776" s="1" t="s">
        <v>12292</v>
      </c>
    </row>
    <row r="5777" spans="1:5" x14ac:dyDescent="0.45">
      <c r="A5777" s="1" t="s">
        <v>215</v>
      </c>
      <c r="B5777" s="1" t="s">
        <v>216</v>
      </c>
      <c r="C5777" s="1" t="s">
        <v>13238</v>
      </c>
      <c r="E5777" s="1" t="s">
        <v>12292</v>
      </c>
    </row>
    <row r="5778" spans="1:5" x14ac:dyDescent="0.45">
      <c r="A5778" s="1" t="s">
        <v>215</v>
      </c>
      <c r="B5778" s="1" t="s">
        <v>216</v>
      </c>
      <c r="C5778" s="1" t="s">
        <v>13239</v>
      </c>
      <c r="E5778" s="1" t="s">
        <v>12292</v>
      </c>
    </row>
    <row r="5779" spans="1:5" x14ac:dyDescent="0.45">
      <c r="A5779" s="1" t="s">
        <v>215</v>
      </c>
      <c r="B5779" s="1" t="s">
        <v>216</v>
      </c>
      <c r="C5779" s="1" t="s">
        <v>13240</v>
      </c>
      <c r="E5779" s="1" t="s">
        <v>12292</v>
      </c>
    </row>
    <row r="5780" spans="1:5" x14ac:dyDescent="0.45">
      <c r="A5780" s="1" t="s">
        <v>215</v>
      </c>
      <c r="B5780" s="1" t="s">
        <v>216</v>
      </c>
      <c r="C5780" s="1" t="s">
        <v>13241</v>
      </c>
      <c r="E5780" s="1" t="s">
        <v>12292</v>
      </c>
    </row>
    <row r="5781" spans="1:5" x14ac:dyDescent="0.45">
      <c r="A5781" s="1" t="s">
        <v>215</v>
      </c>
      <c r="B5781" s="1" t="s">
        <v>216</v>
      </c>
      <c r="C5781" s="1" t="s">
        <v>13242</v>
      </c>
      <c r="E5781" s="1" t="s">
        <v>12292</v>
      </c>
    </row>
    <row r="5782" spans="1:5" x14ac:dyDescent="0.45">
      <c r="A5782" s="1" t="s">
        <v>215</v>
      </c>
      <c r="B5782" s="1" t="s">
        <v>216</v>
      </c>
      <c r="C5782" s="1" t="s">
        <v>13276</v>
      </c>
      <c r="E5782" s="1" t="s">
        <v>12292</v>
      </c>
    </row>
    <row r="5783" spans="1:5" x14ac:dyDescent="0.45">
      <c r="A5783" s="1" t="s">
        <v>215</v>
      </c>
      <c r="B5783" s="1" t="s">
        <v>216</v>
      </c>
      <c r="C5783" s="1" t="s">
        <v>13277</v>
      </c>
      <c r="E5783" s="1" t="s">
        <v>12292</v>
      </c>
    </row>
    <row r="5784" spans="1:5" x14ac:dyDescent="0.45">
      <c r="A5784" s="1" t="s">
        <v>215</v>
      </c>
      <c r="B5784" s="1" t="s">
        <v>216</v>
      </c>
      <c r="C5784" s="1" t="s">
        <v>13618</v>
      </c>
      <c r="E5784" s="1" t="s">
        <v>13618</v>
      </c>
    </row>
    <row r="5785" spans="1:5" x14ac:dyDescent="0.45">
      <c r="A5785" s="1" t="s">
        <v>215</v>
      </c>
      <c r="B5785" s="1" t="s">
        <v>216</v>
      </c>
      <c r="C5785" s="1" t="s">
        <v>13619</v>
      </c>
      <c r="E5785" s="1" t="s">
        <v>13619</v>
      </c>
    </row>
    <row r="5786" spans="1:5" x14ac:dyDescent="0.45">
      <c r="A5786" s="1" t="s">
        <v>215</v>
      </c>
      <c r="B5786" s="1" t="s">
        <v>216</v>
      </c>
      <c r="C5786" s="1" t="s">
        <v>13631</v>
      </c>
      <c r="E5786" s="1" t="s">
        <v>14451</v>
      </c>
    </row>
    <row r="5787" spans="1:5" x14ac:dyDescent="0.45">
      <c r="A5787" s="1" t="s">
        <v>215</v>
      </c>
      <c r="B5787" s="1" t="s">
        <v>216</v>
      </c>
      <c r="C5787" s="1" t="s">
        <v>13680</v>
      </c>
      <c r="E5787" s="1" t="s">
        <v>14315</v>
      </c>
    </row>
    <row r="5788" spans="1:5" x14ac:dyDescent="0.45">
      <c r="A5788" s="1" t="s">
        <v>215</v>
      </c>
      <c r="B5788" s="1" t="s">
        <v>216</v>
      </c>
      <c r="C5788" s="1" t="s">
        <v>13686</v>
      </c>
      <c r="E5788" s="1" t="s">
        <v>14315</v>
      </c>
    </row>
    <row r="5789" spans="1:5" x14ac:dyDescent="0.45">
      <c r="A5789" s="1" t="s">
        <v>215</v>
      </c>
      <c r="B5789" s="1" t="s">
        <v>216</v>
      </c>
      <c r="C5789" s="1" t="s">
        <v>13695</v>
      </c>
      <c r="E5789" s="1" t="s">
        <v>14315</v>
      </c>
    </row>
    <row r="5790" spans="1:5" x14ac:dyDescent="0.45">
      <c r="A5790" s="1" t="s">
        <v>215</v>
      </c>
      <c r="B5790" s="1" t="s">
        <v>216</v>
      </c>
      <c r="C5790" s="1" t="s">
        <v>13717</v>
      </c>
      <c r="E5790" s="1" t="s">
        <v>14315</v>
      </c>
    </row>
    <row r="5791" spans="1:5" x14ac:dyDescent="0.45">
      <c r="A5791" s="1" t="s">
        <v>215</v>
      </c>
      <c r="B5791" s="1" t="s">
        <v>216</v>
      </c>
      <c r="C5791" s="1" t="s">
        <v>13718</v>
      </c>
      <c r="E5791" s="1" t="s">
        <v>14315</v>
      </c>
    </row>
    <row r="5792" spans="1:5" x14ac:dyDescent="0.45">
      <c r="A5792" s="1" t="s">
        <v>215</v>
      </c>
      <c r="B5792" s="1" t="s">
        <v>216</v>
      </c>
      <c r="C5792" s="1" t="s">
        <v>13721</v>
      </c>
      <c r="E5792" s="1" t="s">
        <v>14315</v>
      </c>
    </row>
    <row r="5793" spans="1:5" x14ac:dyDescent="0.45">
      <c r="A5793" s="1" t="s">
        <v>215</v>
      </c>
      <c r="B5793" s="1" t="s">
        <v>216</v>
      </c>
      <c r="C5793" s="1" t="s">
        <v>13723</v>
      </c>
      <c r="E5793" s="1" t="s">
        <v>14315</v>
      </c>
    </row>
    <row r="5794" spans="1:5" x14ac:dyDescent="0.45">
      <c r="A5794" s="1" t="s">
        <v>215</v>
      </c>
      <c r="B5794" s="1" t="s">
        <v>216</v>
      </c>
      <c r="C5794" s="1" t="s">
        <v>13725</v>
      </c>
      <c r="E5794" s="1" t="s">
        <v>14315</v>
      </c>
    </row>
    <row r="5795" spans="1:5" x14ac:dyDescent="0.45">
      <c r="A5795" s="1" t="s">
        <v>4853</v>
      </c>
      <c r="B5795" s="1" t="s">
        <v>4854</v>
      </c>
      <c r="C5795" s="1" t="s">
        <v>4855</v>
      </c>
      <c r="E5795" s="1" t="s">
        <v>4856</v>
      </c>
    </row>
    <row r="5796" spans="1:5" x14ac:dyDescent="0.45">
      <c r="A5796" s="1" t="s">
        <v>4853</v>
      </c>
      <c r="B5796" s="1" t="s">
        <v>4854</v>
      </c>
      <c r="C5796" s="1" t="s">
        <v>4857</v>
      </c>
      <c r="E5796" s="1" t="s">
        <v>4856</v>
      </c>
    </row>
    <row r="5797" spans="1:5" x14ac:dyDescent="0.45">
      <c r="A5797" s="1" t="s">
        <v>4853</v>
      </c>
      <c r="B5797" s="1" t="s">
        <v>4854</v>
      </c>
      <c r="C5797" s="1" t="s">
        <v>4858</v>
      </c>
      <c r="E5797" s="1" t="s">
        <v>4856</v>
      </c>
    </row>
    <row r="5798" spans="1:5" x14ac:dyDescent="0.45">
      <c r="A5798" s="1" t="s">
        <v>4853</v>
      </c>
      <c r="B5798" s="1" t="s">
        <v>4854</v>
      </c>
      <c r="C5798" s="1" t="s">
        <v>9221</v>
      </c>
      <c r="E5798" s="1" t="s">
        <v>9222</v>
      </c>
    </row>
    <row r="5799" spans="1:5" x14ac:dyDescent="0.45">
      <c r="A5799" s="1" t="s">
        <v>4853</v>
      </c>
      <c r="B5799" s="1" t="s">
        <v>4854</v>
      </c>
      <c r="C5799" s="1" t="s">
        <v>9223</v>
      </c>
      <c r="E5799" s="1" t="s">
        <v>9224</v>
      </c>
    </row>
    <row r="5800" spans="1:5" x14ac:dyDescent="0.45">
      <c r="A5800" s="1" t="s">
        <v>4853</v>
      </c>
      <c r="B5800" s="1" t="s">
        <v>4854</v>
      </c>
      <c r="C5800" s="1" t="s">
        <v>9225</v>
      </c>
      <c r="E5800" s="1" t="s">
        <v>9226</v>
      </c>
    </row>
    <row r="5801" spans="1:5" x14ac:dyDescent="0.45">
      <c r="A5801" s="1" t="s">
        <v>4853</v>
      </c>
      <c r="B5801" s="1" t="s">
        <v>4854</v>
      </c>
      <c r="C5801" s="1" t="s">
        <v>9227</v>
      </c>
      <c r="E5801" s="1" t="s">
        <v>9228</v>
      </c>
    </row>
    <row r="5802" spans="1:5" x14ac:dyDescent="0.45">
      <c r="A5802" s="1" t="s">
        <v>4853</v>
      </c>
      <c r="B5802" s="1" t="s">
        <v>4854</v>
      </c>
      <c r="C5802" s="1" t="s">
        <v>9229</v>
      </c>
      <c r="E5802" s="1" t="s">
        <v>9230</v>
      </c>
    </row>
    <row r="5803" spans="1:5" x14ac:dyDescent="0.45">
      <c r="A5803" s="1" t="s">
        <v>4853</v>
      </c>
      <c r="B5803" s="1" t="s">
        <v>4854</v>
      </c>
      <c r="C5803" s="1" t="s">
        <v>9219</v>
      </c>
      <c r="E5803" s="1" t="s">
        <v>9220</v>
      </c>
    </row>
    <row r="5804" spans="1:5" x14ac:dyDescent="0.45">
      <c r="A5804" s="1" t="s">
        <v>3319</v>
      </c>
      <c r="B5804" s="1" t="s">
        <v>3320</v>
      </c>
      <c r="C5804" s="1" t="s">
        <v>3321</v>
      </c>
      <c r="E5804" s="1" t="s">
        <v>3322</v>
      </c>
    </row>
    <row r="5805" spans="1:5" x14ac:dyDescent="0.45">
      <c r="A5805" s="1" t="s">
        <v>3319</v>
      </c>
      <c r="B5805" s="1" t="s">
        <v>3320</v>
      </c>
      <c r="C5805" s="1" t="s">
        <v>3585</v>
      </c>
      <c r="E5805" s="1" t="s">
        <v>3585</v>
      </c>
    </row>
    <row r="5806" spans="1:5" x14ac:dyDescent="0.45">
      <c r="A5806" s="1" t="s">
        <v>3319</v>
      </c>
      <c r="B5806" s="1" t="s">
        <v>3320</v>
      </c>
      <c r="C5806" s="1" t="s">
        <v>4519</v>
      </c>
      <c r="E5806" s="1" t="s">
        <v>4520</v>
      </c>
    </row>
    <row r="5807" spans="1:5" x14ac:dyDescent="0.45">
      <c r="A5807" s="1" t="s">
        <v>3319</v>
      </c>
      <c r="B5807" s="1" t="s">
        <v>3320</v>
      </c>
      <c r="C5807" s="1" t="s">
        <v>4521</v>
      </c>
      <c r="E5807" s="1" t="s">
        <v>4520</v>
      </c>
    </row>
    <row r="5808" spans="1:5" x14ac:dyDescent="0.45">
      <c r="A5808" s="1" t="s">
        <v>3319</v>
      </c>
      <c r="B5808" s="1" t="s">
        <v>3320</v>
      </c>
      <c r="C5808" s="1" t="s">
        <v>13933</v>
      </c>
      <c r="E5808" s="1" t="s">
        <v>13934</v>
      </c>
    </row>
    <row r="5809" spans="1:5" x14ac:dyDescent="0.45">
      <c r="A5809" s="1" t="s">
        <v>3319</v>
      </c>
      <c r="B5809" s="1" t="s">
        <v>3320</v>
      </c>
      <c r="C5809" s="1" t="s">
        <v>13935</v>
      </c>
      <c r="E5809" s="1" t="s">
        <v>13936</v>
      </c>
    </row>
    <row r="5810" spans="1:5" x14ac:dyDescent="0.45">
      <c r="A5810" s="1" t="s">
        <v>3319</v>
      </c>
      <c r="B5810" s="1" t="s">
        <v>3320</v>
      </c>
      <c r="C5810" s="1" t="s">
        <v>13937</v>
      </c>
      <c r="E5810" s="1" t="s">
        <v>13938</v>
      </c>
    </row>
    <row r="5811" spans="1:5" x14ac:dyDescent="0.45">
      <c r="A5811" s="1" t="s">
        <v>3319</v>
      </c>
      <c r="B5811" s="1" t="s">
        <v>3320</v>
      </c>
      <c r="C5811" s="1" t="s">
        <v>5417</v>
      </c>
      <c r="E5811" s="1" t="s">
        <v>5418</v>
      </c>
    </row>
    <row r="5812" spans="1:5" x14ac:dyDescent="0.45">
      <c r="A5812" s="1" t="s">
        <v>3319</v>
      </c>
      <c r="B5812" s="1" t="s">
        <v>3320</v>
      </c>
      <c r="C5812" s="1" t="s">
        <v>6897</v>
      </c>
      <c r="E5812" s="1" t="s">
        <v>6898</v>
      </c>
    </row>
    <row r="5813" spans="1:5" x14ac:dyDescent="0.45">
      <c r="A5813" s="1" t="s">
        <v>3319</v>
      </c>
      <c r="B5813" s="1" t="s">
        <v>3320</v>
      </c>
      <c r="C5813" s="1" t="s">
        <v>6916</v>
      </c>
      <c r="E5813" s="1" t="s">
        <v>6917</v>
      </c>
    </row>
    <row r="5814" spans="1:5" x14ac:dyDescent="0.45">
      <c r="A5814" s="1" t="s">
        <v>3319</v>
      </c>
      <c r="B5814" s="1" t="s">
        <v>3320</v>
      </c>
      <c r="C5814" s="1" t="s">
        <v>6918</v>
      </c>
      <c r="E5814" s="1" t="s">
        <v>6917</v>
      </c>
    </row>
    <row r="5815" spans="1:5" x14ac:dyDescent="0.45">
      <c r="A5815" s="1" t="s">
        <v>3319</v>
      </c>
      <c r="B5815" s="1" t="s">
        <v>3320</v>
      </c>
      <c r="C5815" s="1" t="s">
        <v>6919</v>
      </c>
      <c r="E5815" s="1" t="s">
        <v>6917</v>
      </c>
    </row>
    <row r="5816" spans="1:5" x14ac:dyDescent="0.45">
      <c r="A5816" s="1" t="s">
        <v>3319</v>
      </c>
      <c r="B5816" s="1" t="s">
        <v>3320</v>
      </c>
      <c r="C5816" s="1" t="s">
        <v>6920</v>
      </c>
      <c r="E5816" s="1" t="s">
        <v>6917</v>
      </c>
    </row>
    <row r="5817" spans="1:5" x14ac:dyDescent="0.45">
      <c r="A5817" s="1" t="s">
        <v>3319</v>
      </c>
      <c r="B5817" s="1" t="s">
        <v>3320</v>
      </c>
      <c r="C5817" s="1" t="s">
        <v>6921</v>
      </c>
      <c r="E5817" s="1" t="s">
        <v>6917</v>
      </c>
    </row>
    <row r="5818" spans="1:5" x14ac:dyDescent="0.45">
      <c r="A5818" s="1" t="s">
        <v>3319</v>
      </c>
      <c r="B5818" s="1" t="s">
        <v>3320</v>
      </c>
      <c r="C5818" s="1" t="s">
        <v>6922</v>
      </c>
      <c r="E5818" s="1" t="s">
        <v>6917</v>
      </c>
    </row>
    <row r="5819" spans="1:5" x14ac:dyDescent="0.45">
      <c r="A5819" s="1" t="s">
        <v>3319</v>
      </c>
      <c r="B5819" s="1" t="s">
        <v>3320</v>
      </c>
      <c r="C5819" s="1" t="s">
        <v>6923</v>
      </c>
      <c r="E5819" s="1" t="s">
        <v>6917</v>
      </c>
    </row>
    <row r="5820" spans="1:5" x14ac:dyDescent="0.45">
      <c r="A5820" s="1" t="s">
        <v>3319</v>
      </c>
      <c r="B5820" s="1" t="s">
        <v>3320</v>
      </c>
      <c r="C5820" s="1" t="s">
        <v>6924</v>
      </c>
      <c r="E5820" s="1" t="s">
        <v>6917</v>
      </c>
    </row>
    <row r="5821" spans="1:5" x14ac:dyDescent="0.45">
      <c r="A5821" s="1" t="s">
        <v>3319</v>
      </c>
      <c r="B5821" s="1" t="s">
        <v>3320</v>
      </c>
      <c r="C5821" s="1" t="s">
        <v>6925</v>
      </c>
      <c r="E5821" s="1" t="s">
        <v>6917</v>
      </c>
    </row>
    <row r="5822" spans="1:5" x14ac:dyDescent="0.45">
      <c r="A5822" s="1" t="s">
        <v>3319</v>
      </c>
      <c r="B5822" s="1" t="s">
        <v>3320</v>
      </c>
      <c r="C5822" s="1" t="s">
        <v>14000</v>
      </c>
      <c r="E5822" s="1" t="s">
        <v>14001</v>
      </c>
    </row>
    <row r="5823" spans="1:5" x14ac:dyDescent="0.45">
      <c r="A5823" s="1" t="s">
        <v>3319</v>
      </c>
      <c r="B5823" s="1" t="s">
        <v>3320</v>
      </c>
      <c r="C5823" s="1" t="s">
        <v>14002</v>
      </c>
      <c r="E5823" s="1" t="s">
        <v>14001</v>
      </c>
    </row>
    <row r="5824" spans="1:5" x14ac:dyDescent="0.45">
      <c r="A5824" s="1" t="s">
        <v>3319</v>
      </c>
      <c r="B5824" s="1" t="s">
        <v>3320</v>
      </c>
      <c r="C5824" s="1" t="s">
        <v>14003</v>
      </c>
      <c r="E5824" s="1" t="s">
        <v>14001</v>
      </c>
    </row>
    <row r="5825" spans="1:5" x14ac:dyDescent="0.45">
      <c r="A5825" s="1" t="s">
        <v>3319</v>
      </c>
      <c r="B5825" s="1" t="s">
        <v>3320</v>
      </c>
      <c r="C5825" s="1" t="s">
        <v>14004</v>
      </c>
      <c r="E5825" s="1" t="s">
        <v>14001</v>
      </c>
    </row>
    <row r="5826" spans="1:5" x14ac:dyDescent="0.45">
      <c r="A5826" s="1" t="s">
        <v>3319</v>
      </c>
      <c r="B5826" s="1" t="s">
        <v>3320</v>
      </c>
      <c r="C5826" s="1" t="s">
        <v>14005</v>
      </c>
      <c r="E5826" s="1" t="s">
        <v>14001</v>
      </c>
    </row>
    <row r="5827" spans="1:5" x14ac:dyDescent="0.45">
      <c r="A5827" s="1" t="s">
        <v>3319</v>
      </c>
      <c r="B5827" s="1" t="s">
        <v>3320</v>
      </c>
      <c r="C5827" s="1" t="s">
        <v>14006</v>
      </c>
      <c r="E5827" s="1" t="s">
        <v>14001</v>
      </c>
    </row>
    <row r="5828" spans="1:5" x14ac:dyDescent="0.45">
      <c r="A5828" s="1" t="s">
        <v>3319</v>
      </c>
      <c r="B5828" s="1" t="s">
        <v>3320</v>
      </c>
      <c r="C5828" s="1" t="s">
        <v>14007</v>
      </c>
      <c r="E5828" s="1" t="s">
        <v>14001</v>
      </c>
    </row>
    <row r="5829" spans="1:5" x14ac:dyDescent="0.45">
      <c r="A5829" s="1" t="s">
        <v>3319</v>
      </c>
      <c r="B5829" s="1" t="s">
        <v>3320</v>
      </c>
      <c r="C5829" s="1" t="s">
        <v>14008</v>
      </c>
      <c r="E5829" s="1" t="s">
        <v>14001</v>
      </c>
    </row>
    <row r="5830" spans="1:5" x14ac:dyDescent="0.45">
      <c r="A5830" s="1" t="s">
        <v>3319</v>
      </c>
      <c r="B5830" s="1" t="s">
        <v>3320</v>
      </c>
      <c r="C5830" s="1" t="s">
        <v>7150</v>
      </c>
      <c r="E5830" s="1" t="s">
        <v>7151</v>
      </c>
    </row>
    <row r="5831" spans="1:5" x14ac:dyDescent="0.45">
      <c r="A5831" s="1" t="s">
        <v>3319</v>
      </c>
      <c r="B5831" s="1" t="s">
        <v>3320</v>
      </c>
      <c r="C5831" s="1" t="s">
        <v>7152</v>
      </c>
      <c r="E5831" s="1" t="s">
        <v>7153</v>
      </c>
    </row>
    <row r="5832" spans="1:5" x14ac:dyDescent="0.45">
      <c r="A5832" s="1" t="s">
        <v>3319</v>
      </c>
      <c r="B5832" s="1" t="s">
        <v>3320</v>
      </c>
      <c r="C5832" s="1" t="s">
        <v>7278</v>
      </c>
      <c r="E5832" s="1" t="s">
        <v>7279</v>
      </c>
    </row>
    <row r="5833" spans="1:5" x14ac:dyDescent="0.45">
      <c r="A5833" s="1" t="s">
        <v>3319</v>
      </c>
      <c r="B5833" s="1" t="s">
        <v>3320</v>
      </c>
      <c r="C5833" s="1" t="s">
        <v>7755</v>
      </c>
      <c r="E5833" s="1" t="s">
        <v>7756</v>
      </c>
    </row>
    <row r="5834" spans="1:5" x14ac:dyDescent="0.45">
      <c r="A5834" s="1" t="s">
        <v>3319</v>
      </c>
      <c r="B5834" s="1" t="s">
        <v>3320</v>
      </c>
      <c r="C5834" s="1" t="s">
        <v>14051</v>
      </c>
      <c r="E5834" s="1" t="s">
        <v>14051</v>
      </c>
    </row>
    <row r="5835" spans="1:5" x14ac:dyDescent="0.45">
      <c r="A5835" s="1" t="s">
        <v>3319</v>
      </c>
      <c r="B5835" s="1" t="s">
        <v>3320</v>
      </c>
      <c r="C5835" s="1" t="s">
        <v>7563</v>
      </c>
      <c r="E5835" s="1" t="s">
        <v>7564</v>
      </c>
    </row>
    <row r="5836" spans="1:5" x14ac:dyDescent="0.45">
      <c r="A5836" s="1" t="s">
        <v>3319</v>
      </c>
      <c r="B5836" s="1" t="s">
        <v>3320</v>
      </c>
      <c r="C5836" s="1" t="s">
        <v>10887</v>
      </c>
      <c r="E5836" s="1" t="s">
        <v>10888</v>
      </c>
    </row>
    <row r="5837" spans="1:5" x14ac:dyDescent="0.45">
      <c r="A5837" s="1" t="s">
        <v>3319</v>
      </c>
      <c r="B5837" s="1" t="s">
        <v>3320</v>
      </c>
      <c r="C5837" s="1" t="s">
        <v>11897</v>
      </c>
      <c r="E5837" s="1" t="s">
        <v>11898</v>
      </c>
    </row>
    <row r="5838" spans="1:5" x14ac:dyDescent="0.45">
      <c r="A5838" s="1" t="s">
        <v>3319</v>
      </c>
      <c r="B5838" s="1" t="s">
        <v>3320</v>
      </c>
      <c r="C5838" s="1" t="s">
        <v>12901</v>
      </c>
      <c r="E5838" s="1" t="s">
        <v>14242</v>
      </c>
    </row>
    <row r="5839" spans="1:5" x14ac:dyDescent="0.45">
      <c r="A5839" s="1" t="s">
        <v>3319</v>
      </c>
      <c r="B5839" s="1" t="s">
        <v>3320</v>
      </c>
      <c r="C5839" s="1" t="s">
        <v>12902</v>
      </c>
      <c r="E5839" s="1" t="s">
        <v>14242</v>
      </c>
    </row>
    <row r="5840" spans="1:5" x14ac:dyDescent="0.45">
      <c r="A5840" s="1" t="s">
        <v>3319</v>
      </c>
      <c r="B5840" s="1" t="s">
        <v>3320</v>
      </c>
      <c r="C5840" s="1" t="s">
        <v>12903</v>
      </c>
      <c r="E5840" s="1" t="s">
        <v>14242</v>
      </c>
    </row>
    <row r="5841" spans="1:5" x14ac:dyDescent="0.45">
      <c r="A5841" s="1" t="s">
        <v>3319</v>
      </c>
      <c r="B5841" s="1" t="s">
        <v>3320</v>
      </c>
      <c r="C5841" s="1" t="s">
        <v>12904</v>
      </c>
      <c r="E5841" s="1" t="s">
        <v>14242</v>
      </c>
    </row>
    <row r="5842" spans="1:5" x14ac:dyDescent="0.45">
      <c r="A5842" s="1" t="s">
        <v>3319</v>
      </c>
      <c r="B5842" s="1" t="s">
        <v>3320</v>
      </c>
      <c r="C5842" s="1" t="s">
        <v>12905</v>
      </c>
      <c r="E5842" s="1" t="s">
        <v>14242</v>
      </c>
    </row>
    <row r="5843" spans="1:5" x14ac:dyDescent="0.45">
      <c r="A5843" s="1" t="s">
        <v>3319</v>
      </c>
      <c r="B5843" s="1" t="s">
        <v>3320</v>
      </c>
      <c r="C5843" s="1" t="s">
        <v>12906</v>
      </c>
      <c r="E5843" s="1" t="s">
        <v>14242</v>
      </c>
    </row>
    <row r="5844" spans="1:5" x14ac:dyDescent="0.45">
      <c r="A5844" s="1" t="s">
        <v>3319</v>
      </c>
      <c r="B5844" s="1" t="s">
        <v>3320</v>
      </c>
      <c r="C5844" s="1" t="s">
        <v>12907</v>
      </c>
      <c r="E5844" s="1" t="s">
        <v>14242</v>
      </c>
    </row>
    <row r="5845" spans="1:5" x14ac:dyDescent="0.45">
      <c r="A5845" s="1" t="s">
        <v>3319</v>
      </c>
      <c r="B5845" s="1" t="s">
        <v>3320</v>
      </c>
      <c r="C5845" s="1" t="s">
        <v>12908</v>
      </c>
      <c r="E5845" s="1" t="s">
        <v>14242</v>
      </c>
    </row>
    <row r="5846" spans="1:5" x14ac:dyDescent="0.45">
      <c r="A5846" s="1" t="s">
        <v>3319</v>
      </c>
      <c r="B5846" s="1" t="s">
        <v>3320</v>
      </c>
      <c r="C5846" s="1" t="s">
        <v>12909</v>
      </c>
      <c r="E5846" s="1" t="s">
        <v>14242</v>
      </c>
    </row>
    <row r="5847" spans="1:5" x14ac:dyDescent="0.45">
      <c r="A5847" s="1" t="s">
        <v>3319</v>
      </c>
      <c r="B5847" s="1" t="s">
        <v>3320</v>
      </c>
      <c r="C5847" s="1" t="s">
        <v>12910</v>
      </c>
      <c r="E5847" s="1" t="s">
        <v>14242</v>
      </c>
    </row>
    <row r="5848" spans="1:5" x14ac:dyDescent="0.45">
      <c r="A5848" s="1" t="s">
        <v>3319</v>
      </c>
      <c r="B5848" s="1" t="s">
        <v>3320</v>
      </c>
      <c r="C5848" s="1" t="s">
        <v>12911</v>
      </c>
      <c r="E5848" s="1" t="s">
        <v>14242</v>
      </c>
    </row>
    <row r="5849" spans="1:5" x14ac:dyDescent="0.45">
      <c r="A5849" s="1" t="s">
        <v>3319</v>
      </c>
      <c r="B5849" s="1" t="s">
        <v>3320</v>
      </c>
      <c r="C5849" s="1" t="s">
        <v>12912</v>
      </c>
      <c r="E5849" s="1" t="s">
        <v>14242</v>
      </c>
    </row>
    <row r="5850" spans="1:5" x14ac:dyDescent="0.45">
      <c r="A5850" s="1" t="s">
        <v>86</v>
      </c>
      <c r="B5850" s="1" t="s">
        <v>87</v>
      </c>
      <c r="C5850" s="1" t="s">
        <v>88</v>
      </c>
      <c r="E5850" s="1" t="s">
        <v>88</v>
      </c>
    </row>
    <row r="5851" spans="1:5" x14ac:dyDescent="0.45">
      <c r="A5851" s="1" t="s">
        <v>86</v>
      </c>
      <c r="B5851" s="1" t="s">
        <v>87</v>
      </c>
      <c r="C5851" s="1" t="s">
        <v>89</v>
      </c>
      <c r="E5851" s="1" t="s">
        <v>89</v>
      </c>
    </row>
    <row r="5852" spans="1:5" x14ac:dyDescent="0.45">
      <c r="A5852" s="1" t="s">
        <v>86</v>
      </c>
      <c r="B5852" s="1" t="s">
        <v>87</v>
      </c>
      <c r="C5852" s="1" t="s">
        <v>90</v>
      </c>
      <c r="E5852" s="1" t="s">
        <v>90</v>
      </c>
    </row>
    <row r="5853" spans="1:5" x14ac:dyDescent="0.45">
      <c r="A5853" s="1" t="s">
        <v>86</v>
      </c>
      <c r="B5853" s="1" t="s">
        <v>87</v>
      </c>
      <c r="C5853" s="1" t="s">
        <v>91</v>
      </c>
      <c r="E5853" s="1" t="s">
        <v>91</v>
      </c>
    </row>
    <row r="5854" spans="1:5" x14ac:dyDescent="0.45">
      <c r="A5854" s="1" t="s">
        <v>86</v>
      </c>
      <c r="B5854" s="1" t="s">
        <v>87</v>
      </c>
      <c r="C5854" s="1" t="s">
        <v>92</v>
      </c>
      <c r="E5854" s="1" t="s">
        <v>92</v>
      </c>
    </row>
    <row r="5855" spans="1:5" x14ac:dyDescent="0.45">
      <c r="A5855" s="1" t="s">
        <v>86</v>
      </c>
      <c r="B5855" s="1" t="s">
        <v>87</v>
      </c>
      <c r="C5855" s="1" t="s">
        <v>93</v>
      </c>
      <c r="E5855" s="1" t="s">
        <v>93</v>
      </c>
    </row>
    <row r="5856" spans="1:5" x14ac:dyDescent="0.45">
      <c r="A5856" s="1" t="s">
        <v>86</v>
      </c>
      <c r="B5856" s="1" t="s">
        <v>87</v>
      </c>
      <c r="C5856" s="1" t="s">
        <v>94</v>
      </c>
      <c r="E5856" s="1" t="s">
        <v>94</v>
      </c>
    </row>
    <row r="5857" spans="1:5" x14ac:dyDescent="0.45">
      <c r="A5857" s="1" t="s">
        <v>86</v>
      </c>
      <c r="B5857" s="1" t="s">
        <v>87</v>
      </c>
      <c r="C5857" s="1" t="s">
        <v>95</v>
      </c>
      <c r="E5857" s="1" t="s">
        <v>96</v>
      </c>
    </row>
    <row r="5858" spans="1:5" x14ac:dyDescent="0.45">
      <c r="A5858" s="1" t="s">
        <v>86</v>
      </c>
      <c r="B5858" s="1" t="s">
        <v>87</v>
      </c>
      <c r="C5858" s="1" t="s">
        <v>13777</v>
      </c>
      <c r="E5858" s="1" t="s">
        <v>96</v>
      </c>
    </row>
    <row r="5859" spans="1:5" x14ac:dyDescent="0.45">
      <c r="A5859" s="1" t="s">
        <v>86</v>
      </c>
      <c r="B5859" s="1" t="s">
        <v>87</v>
      </c>
      <c r="C5859" s="1" t="s">
        <v>97</v>
      </c>
      <c r="E5859" s="1" t="s">
        <v>97</v>
      </c>
    </row>
    <row r="5860" spans="1:5" x14ac:dyDescent="0.45">
      <c r="A5860" s="1" t="s">
        <v>86</v>
      </c>
      <c r="B5860" s="1" t="s">
        <v>87</v>
      </c>
      <c r="C5860" s="1" t="s">
        <v>98</v>
      </c>
      <c r="E5860" s="1" t="s">
        <v>98</v>
      </c>
    </row>
    <row r="5861" spans="1:5" x14ac:dyDescent="0.45">
      <c r="A5861" s="1" t="s">
        <v>86</v>
      </c>
      <c r="B5861" s="1" t="s">
        <v>87</v>
      </c>
      <c r="C5861" s="1" t="s">
        <v>135</v>
      </c>
      <c r="E5861" s="1" t="s">
        <v>136</v>
      </c>
    </row>
    <row r="5862" spans="1:5" x14ac:dyDescent="0.45">
      <c r="A5862" s="1" t="s">
        <v>86</v>
      </c>
      <c r="B5862" s="1" t="s">
        <v>87</v>
      </c>
      <c r="C5862" s="1" t="s">
        <v>137</v>
      </c>
      <c r="E5862" s="1" t="s">
        <v>136</v>
      </c>
    </row>
    <row r="5863" spans="1:5" x14ac:dyDescent="0.45">
      <c r="A5863" s="1" t="s">
        <v>86</v>
      </c>
      <c r="B5863" s="1" t="s">
        <v>87</v>
      </c>
      <c r="C5863" s="1" t="s">
        <v>138</v>
      </c>
      <c r="E5863" s="1" t="s">
        <v>136</v>
      </c>
    </row>
    <row r="5864" spans="1:5" x14ac:dyDescent="0.45">
      <c r="A5864" s="1" t="s">
        <v>86</v>
      </c>
      <c r="B5864" s="1" t="s">
        <v>87</v>
      </c>
      <c r="C5864" s="1" t="s">
        <v>139</v>
      </c>
      <c r="E5864" s="1" t="s">
        <v>136</v>
      </c>
    </row>
    <row r="5865" spans="1:5" x14ac:dyDescent="0.45">
      <c r="A5865" s="1" t="s">
        <v>86</v>
      </c>
      <c r="B5865" s="1" t="s">
        <v>87</v>
      </c>
      <c r="C5865" s="1" t="s">
        <v>140</v>
      </c>
      <c r="E5865" s="1" t="s">
        <v>136</v>
      </c>
    </row>
    <row r="5866" spans="1:5" x14ac:dyDescent="0.45">
      <c r="A5866" s="1" t="s">
        <v>86</v>
      </c>
      <c r="B5866" s="1" t="s">
        <v>87</v>
      </c>
      <c r="C5866" s="1" t="s">
        <v>141</v>
      </c>
      <c r="E5866" s="1" t="s">
        <v>136</v>
      </c>
    </row>
    <row r="5867" spans="1:5" x14ac:dyDescent="0.45">
      <c r="A5867" s="1" t="s">
        <v>86</v>
      </c>
      <c r="B5867" s="1" t="s">
        <v>87</v>
      </c>
      <c r="C5867" s="1" t="s">
        <v>844</v>
      </c>
      <c r="E5867" s="1" t="s">
        <v>845</v>
      </c>
    </row>
    <row r="5868" spans="1:5" x14ac:dyDescent="0.45">
      <c r="A5868" s="1" t="s">
        <v>86</v>
      </c>
      <c r="B5868" s="1" t="s">
        <v>87</v>
      </c>
      <c r="C5868" s="1" t="s">
        <v>846</v>
      </c>
      <c r="E5868" s="1" t="s">
        <v>845</v>
      </c>
    </row>
    <row r="5869" spans="1:5" x14ac:dyDescent="0.45">
      <c r="A5869" s="1" t="s">
        <v>86</v>
      </c>
      <c r="B5869" s="1" t="s">
        <v>87</v>
      </c>
      <c r="C5869" s="1" t="s">
        <v>847</v>
      </c>
      <c r="E5869" s="1" t="s">
        <v>845</v>
      </c>
    </row>
    <row r="5870" spans="1:5" x14ac:dyDescent="0.45">
      <c r="A5870" s="1" t="s">
        <v>86</v>
      </c>
      <c r="B5870" s="1" t="s">
        <v>87</v>
      </c>
      <c r="C5870" s="1" t="s">
        <v>848</v>
      </c>
      <c r="E5870" s="1" t="s">
        <v>845</v>
      </c>
    </row>
    <row r="5871" spans="1:5" x14ac:dyDescent="0.45">
      <c r="A5871" s="1" t="s">
        <v>86</v>
      </c>
      <c r="B5871" s="1" t="s">
        <v>87</v>
      </c>
      <c r="C5871" s="1" t="s">
        <v>849</v>
      </c>
      <c r="E5871" s="1" t="s">
        <v>845</v>
      </c>
    </row>
    <row r="5872" spans="1:5" x14ac:dyDescent="0.45">
      <c r="A5872" s="1" t="s">
        <v>86</v>
      </c>
      <c r="B5872" s="1" t="s">
        <v>87</v>
      </c>
      <c r="C5872" s="1" t="s">
        <v>850</v>
      </c>
      <c r="E5872" s="1" t="s">
        <v>845</v>
      </c>
    </row>
    <row r="5873" spans="1:5" x14ac:dyDescent="0.45">
      <c r="A5873" s="1" t="s">
        <v>86</v>
      </c>
      <c r="B5873" s="1" t="s">
        <v>87</v>
      </c>
      <c r="C5873" s="1" t="s">
        <v>851</v>
      </c>
      <c r="E5873" s="1" t="s">
        <v>845</v>
      </c>
    </row>
    <row r="5874" spans="1:5" x14ac:dyDescent="0.45">
      <c r="A5874" s="1" t="s">
        <v>86</v>
      </c>
      <c r="B5874" s="1" t="s">
        <v>87</v>
      </c>
      <c r="C5874" s="1" t="s">
        <v>852</v>
      </c>
      <c r="E5874" s="1" t="s">
        <v>845</v>
      </c>
    </row>
    <row r="5875" spans="1:5" x14ac:dyDescent="0.45">
      <c r="A5875" s="1" t="s">
        <v>86</v>
      </c>
      <c r="B5875" s="1" t="s">
        <v>87</v>
      </c>
      <c r="C5875" s="1" t="s">
        <v>853</v>
      </c>
      <c r="E5875" s="1" t="s">
        <v>845</v>
      </c>
    </row>
    <row r="5876" spans="1:5" x14ac:dyDescent="0.45">
      <c r="A5876" s="1" t="s">
        <v>86</v>
      </c>
      <c r="B5876" s="1" t="s">
        <v>87</v>
      </c>
      <c r="C5876" s="1" t="s">
        <v>854</v>
      </c>
      <c r="E5876" s="1" t="s">
        <v>845</v>
      </c>
    </row>
    <row r="5877" spans="1:5" x14ac:dyDescent="0.45">
      <c r="A5877" s="1" t="s">
        <v>86</v>
      </c>
      <c r="B5877" s="1" t="s">
        <v>87</v>
      </c>
      <c r="C5877" s="1" t="s">
        <v>855</v>
      </c>
      <c r="E5877" s="1" t="s">
        <v>845</v>
      </c>
    </row>
    <row r="5878" spans="1:5" x14ac:dyDescent="0.45">
      <c r="A5878" s="1" t="s">
        <v>86</v>
      </c>
      <c r="B5878" s="1" t="s">
        <v>87</v>
      </c>
      <c r="C5878" s="1" t="s">
        <v>856</v>
      </c>
      <c r="E5878" s="1" t="s">
        <v>845</v>
      </c>
    </row>
    <row r="5879" spans="1:5" x14ac:dyDescent="0.45">
      <c r="A5879" s="1" t="s">
        <v>86</v>
      </c>
      <c r="B5879" s="1" t="s">
        <v>87</v>
      </c>
      <c r="C5879" s="1" t="s">
        <v>857</v>
      </c>
      <c r="E5879" s="1" t="s">
        <v>845</v>
      </c>
    </row>
    <row r="5880" spans="1:5" x14ac:dyDescent="0.45">
      <c r="A5880" s="1" t="s">
        <v>86</v>
      </c>
      <c r="B5880" s="1" t="s">
        <v>87</v>
      </c>
      <c r="C5880" s="1" t="s">
        <v>858</v>
      </c>
      <c r="E5880" s="1" t="s">
        <v>845</v>
      </c>
    </row>
    <row r="5881" spans="1:5" x14ac:dyDescent="0.45">
      <c r="A5881" s="1" t="s">
        <v>86</v>
      </c>
      <c r="B5881" s="1" t="s">
        <v>87</v>
      </c>
      <c r="C5881" s="1" t="s">
        <v>859</v>
      </c>
      <c r="E5881" s="1" t="s">
        <v>845</v>
      </c>
    </row>
    <row r="5882" spans="1:5" x14ac:dyDescent="0.45">
      <c r="A5882" s="1" t="s">
        <v>86</v>
      </c>
      <c r="B5882" s="1" t="s">
        <v>87</v>
      </c>
      <c r="C5882" s="1" t="s">
        <v>860</v>
      </c>
      <c r="E5882" s="1" t="s">
        <v>845</v>
      </c>
    </row>
    <row r="5883" spans="1:5" x14ac:dyDescent="0.45">
      <c r="A5883" s="1" t="s">
        <v>86</v>
      </c>
      <c r="B5883" s="1" t="s">
        <v>87</v>
      </c>
      <c r="C5883" s="1" t="s">
        <v>861</v>
      </c>
      <c r="E5883" s="1" t="s">
        <v>845</v>
      </c>
    </row>
    <row r="5884" spans="1:5" x14ac:dyDescent="0.45">
      <c r="A5884" s="1" t="s">
        <v>86</v>
      </c>
      <c r="B5884" s="1" t="s">
        <v>87</v>
      </c>
      <c r="C5884" s="1" t="s">
        <v>862</v>
      </c>
      <c r="E5884" s="1" t="s">
        <v>845</v>
      </c>
    </row>
    <row r="5885" spans="1:5" x14ac:dyDescent="0.45">
      <c r="A5885" s="1" t="s">
        <v>86</v>
      </c>
      <c r="B5885" s="1" t="s">
        <v>87</v>
      </c>
      <c r="C5885" s="1" t="s">
        <v>863</v>
      </c>
      <c r="E5885" s="1" t="s">
        <v>845</v>
      </c>
    </row>
    <row r="5886" spans="1:5" x14ac:dyDescent="0.45">
      <c r="A5886" s="1" t="s">
        <v>86</v>
      </c>
      <c r="B5886" s="1" t="s">
        <v>87</v>
      </c>
      <c r="C5886" s="1" t="s">
        <v>966</v>
      </c>
      <c r="E5886" s="1" t="s">
        <v>967</v>
      </c>
    </row>
    <row r="5887" spans="1:5" x14ac:dyDescent="0.45">
      <c r="A5887" s="1" t="s">
        <v>86</v>
      </c>
      <c r="B5887" s="1" t="s">
        <v>87</v>
      </c>
      <c r="C5887" s="1" t="s">
        <v>990</v>
      </c>
      <c r="E5887" s="1" t="s">
        <v>979</v>
      </c>
    </row>
    <row r="5888" spans="1:5" x14ac:dyDescent="0.45">
      <c r="A5888" s="1" t="s">
        <v>86</v>
      </c>
      <c r="B5888" s="1" t="s">
        <v>87</v>
      </c>
      <c r="C5888" s="1" t="s">
        <v>978</v>
      </c>
      <c r="E5888" s="1" t="s">
        <v>979</v>
      </c>
    </row>
    <row r="5889" spans="1:5" x14ac:dyDescent="0.45">
      <c r="A5889" s="1" t="s">
        <v>86</v>
      </c>
      <c r="B5889" s="1" t="s">
        <v>87</v>
      </c>
      <c r="C5889" s="1" t="s">
        <v>980</v>
      </c>
      <c r="E5889" s="1" t="s">
        <v>979</v>
      </c>
    </row>
    <row r="5890" spans="1:5" x14ac:dyDescent="0.45">
      <c r="A5890" s="1" t="s">
        <v>86</v>
      </c>
      <c r="B5890" s="1" t="s">
        <v>87</v>
      </c>
      <c r="C5890" s="1" t="s">
        <v>981</v>
      </c>
      <c r="E5890" s="1" t="s">
        <v>979</v>
      </c>
    </row>
    <row r="5891" spans="1:5" x14ac:dyDescent="0.45">
      <c r="A5891" s="1" t="s">
        <v>86</v>
      </c>
      <c r="B5891" s="1" t="s">
        <v>87</v>
      </c>
      <c r="C5891" s="1" t="s">
        <v>982</v>
      </c>
      <c r="E5891" s="1" t="s">
        <v>979</v>
      </c>
    </row>
    <row r="5892" spans="1:5" x14ac:dyDescent="0.45">
      <c r="A5892" s="1" t="s">
        <v>86</v>
      </c>
      <c r="B5892" s="1" t="s">
        <v>87</v>
      </c>
      <c r="C5892" s="1" t="s">
        <v>983</v>
      </c>
      <c r="E5892" s="1" t="s">
        <v>979</v>
      </c>
    </row>
    <row r="5893" spans="1:5" x14ac:dyDescent="0.45">
      <c r="A5893" s="1" t="s">
        <v>86</v>
      </c>
      <c r="B5893" s="1" t="s">
        <v>87</v>
      </c>
      <c r="C5893" s="1" t="s">
        <v>984</v>
      </c>
      <c r="E5893" s="1" t="s">
        <v>979</v>
      </c>
    </row>
    <row r="5894" spans="1:5" x14ac:dyDescent="0.45">
      <c r="A5894" s="1" t="s">
        <v>86</v>
      </c>
      <c r="B5894" s="1" t="s">
        <v>87</v>
      </c>
      <c r="C5894" s="1" t="s">
        <v>985</v>
      </c>
      <c r="E5894" s="1" t="s">
        <v>979</v>
      </c>
    </row>
    <row r="5895" spans="1:5" x14ac:dyDescent="0.45">
      <c r="A5895" s="1" t="s">
        <v>86</v>
      </c>
      <c r="B5895" s="1" t="s">
        <v>87</v>
      </c>
      <c r="C5895" s="1" t="s">
        <v>986</v>
      </c>
      <c r="E5895" s="1" t="s">
        <v>979</v>
      </c>
    </row>
    <row r="5896" spans="1:5" x14ac:dyDescent="0.45">
      <c r="A5896" s="1" t="s">
        <v>86</v>
      </c>
      <c r="B5896" s="1" t="s">
        <v>87</v>
      </c>
      <c r="C5896" s="1" t="s">
        <v>987</v>
      </c>
      <c r="E5896" s="1" t="s">
        <v>979</v>
      </c>
    </row>
    <row r="5897" spans="1:5" x14ac:dyDescent="0.45">
      <c r="A5897" s="1" t="s">
        <v>86</v>
      </c>
      <c r="B5897" s="1" t="s">
        <v>87</v>
      </c>
      <c r="C5897" s="1" t="s">
        <v>988</v>
      </c>
      <c r="E5897" s="1" t="s">
        <v>979</v>
      </c>
    </row>
    <row r="5898" spans="1:5" x14ac:dyDescent="0.45">
      <c r="A5898" s="1" t="s">
        <v>86</v>
      </c>
      <c r="B5898" s="1" t="s">
        <v>87</v>
      </c>
      <c r="C5898" s="1" t="s">
        <v>989</v>
      </c>
      <c r="E5898" s="1" t="s">
        <v>979</v>
      </c>
    </row>
    <row r="5899" spans="1:5" x14ac:dyDescent="0.45">
      <c r="A5899" s="1" t="s">
        <v>86</v>
      </c>
      <c r="B5899" s="1" t="s">
        <v>87</v>
      </c>
      <c r="C5899" s="1" t="s">
        <v>1064</v>
      </c>
      <c r="E5899" s="1" t="s">
        <v>1065</v>
      </c>
    </row>
    <row r="5900" spans="1:5" x14ac:dyDescent="0.45">
      <c r="A5900" s="1" t="s">
        <v>86</v>
      </c>
      <c r="B5900" s="1" t="s">
        <v>87</v>
      </c>
      <c r="C5900" s="1" t="s">
        <v>1066</v>
      </c>
      <c r="E5900" s="1" t="s">
        <v>1065</v>
      </c>
    </row>
    <row r="5901" spans="1:5" x14ac:dyDescent="0.45">
      <c r="A5901" s="1" t="s">
        <v>86</v>
      </c>
      <c r="B5901" s="1" t="s">
        <v>87</v>
      </c>
      <c r="C5901" s="1" t="s">
        <v>1584</v>
      </c>
      <c r="E5901" s="1" t="s">
        <v>1584</v>
      </c>
    </row>
    <row r="5902" spans="1:5" x14ac:dyDescent="0.45">
      <c r="A5902" s="1" t="s">
        <v>86</v>
      </c>
      <c r="B5902" s="1" t="s">
        <v>87</v>
      </c>
      <c r="C5902" s="1" t="s">
        <v>291</v>
      </c>
      <c r="E5902" s="1" t="s">
        <v>291</v>
      </c>
    </row>
    <row r="5903" spans="1:5" x14ac:dyDescent="0.45">
      <c r="A5903" s="1" t="s">
        <v>86</v>
      </c>
      <c r="B5903" s="1" t="s">
        <v>87</v>
      </c>
      <c r="C5903" s="1" t="s">
        <v>2724</v>
      </c>
      <c r="E5903" s="1" t="s">
        <v>2722</v>
      </c>
    </row>
    <row r="5904" spans="1:5" x14ac:dyDescent="0.45">
      <c r="A5904" s="1" t="s">
        <v>86</v>
      </c>
      <c r="B5904" s="1" t="s">
        <v>87</v>
      </c>
      <c r="C5904" s="1" t="s">
        <v>2725</v>
      </c>
      <c r="E5904" s="1" t="s">
        <v>2722</v>
      </c>
    </row>
    <row r="5905" spans="1:5" x14ac:dyDescent="0.45">
      <c r="A5905" s="1" t="s">
        <v>86</v>
      </c>
      <c r="B5905" s="1" t="s">
        <v>87</v>
      </c>
      <c r="C5905" s="1" t="s">
        <v>2721</v>
      </c>
      <c r="E5905" s="1" t="s">
        <v>2722</v>
      </c>
    </row>
    <row r="5906" spans="1:5" x14ac:dyDescent="0.45">
      <c r="A5906" s="1" t="s">
        <v>86</v>
      </c>
      <c r="B5906" s="1" t="s">
        <v>87</v>
      </c>
      <c r="C5906" s="1" t="s">
        <v>2723</v>
      </c>
      <c r="E5906" s="1" t="s">
        <v>2722</v>
      </c>
    </row>
    <row r="5907" spans="1:5" x14ac:dyDescent="0.45">
      <c r="A5907" s="1" t="s">
        <v>86</v>
      </c>
      <c r="B5907" s="1" t="s">
        <v>87</v>
      </c>
      <c r="C5907" s="1" t="s">
        <v>2729</v>
      </c>
      <c r="E5907" s="1" t="s">
        <v>2730</v>
      </c>
    </row>
    <row r="5908" spans="1:5" x14ac:dyDescent="0.45">
      <c r="A5908" s="1" t="s">
        <v>86</v>
      </c>
      <c r="B5908" s="1" t="s">
        <v>87</v>
      </c>
      <c r="C5908" s="1" t="s">
        <v>2745</v>
      </c>
      <c r="E5908" s="1" t="s">
        <v>2746</v>
      </c>
    </row>
    <row r="5909" spans="1:5" x14ac:dyDescent="0.45">
      <c r="A5909" s="1" t="s">
        <v>86</v>
      </c>
      <c r="B5909" s="1" t="s">
        <v>87</v>
      </c>
      <c r="C5909" s="1" t="s">
        <v>2747</v>
      </c>
      <c r="E5909" s="1" t="s">
        <v>2746</v>
      </c>
    </row>
    <row r="5910" spans="1:5" x14ac:dyDescent="0.45">
      <c r="A5910" s="1" t="s">
        <v>86</v>
      </c>
      <c r="B5910" s="1" t="s">
        <v>87</v>
      </c>
      <c r="C5910" s="1" t="s">
        <v>2748</v>
      </c>
      <c r="E5910" s="1" t="s">
        <v>2746</v>
      </c>
    </row>
    <row r="5911" spans="1:5" x14ac:dyDescent="0.45">
      <c r="A5911" s="1" t="s">
        <v>86</v>
      </c>
      <c r="B5911" s="1" t="s">
        <v>87</v>
      </c>
      <c r="C5911" s="1" t="s">
        <v>2755</v>
      </c>
      <c r="E5911" s="1" t="s">
        <v>2756</v>
      </c>
    </row>
    <row r="5912" spans="1:5" x14ac:dyDescent="0.45">
      <c r="A5912" s="1" t="s">
        <v>86</v>
      </c>
      <c r="B5912" s="1" t="s">
        <v>87</v>
      </c>
      <c r="C5912" s="1" t="s">
        <v>2757</v>
      </c>
      <c r="E5912" s="1" t="s">
        <v>2756</v>
      </c>
    </row>
    <row r="5913" spans="1:5" x14ac:dyDescent="0.45">
      <c r="A5913" s="1" t="s">
        <v>86</v>
      </c>
      <c r="B5913" s="1" t="s">
        <v>87</v>
      </c>
      <c r="C5913" s="1" t="s">
        <v>2758</v>
      </c>
      <c r="E5913" s="1" t="s">
        <v>2756</v>
      </c>
    </row>
    <row r="5914" spans="1:5" x14ac:dyDescent="0.45">
      <c r="A5914" s="1" t="s">
        <v>86</v>
      </c>
      <c r="B5914" s="1" t="s">
        <v>87</v>
      </c>
      <c r="C5914" s="1" t="s">
        <v>2762</v>
      </c>
      <c r="E5914" s="1" t="s">
        <v>2763</v>
      </c>
    </row>
    <row r="5915" spans="1:5" x14ac:dyDescent="0.45">
      <c r="A5915" s="1" t="s">
        <v>86</v>
      </c>
      <c r="B5915" s="1" t="s">
        <v>87</v>
      </c>
      <c r="C5915" s="1" t="s">
        <v>2764</v>
      </c>
      <c r="E5915" s="1" t="s">
        <v>2763</v>
      </c>
    </row>
    <row r="5916" spans="1:5" x14ac:dyDescent="0.45">
      <c r="A5916" s="1" t="s">
        <v>86</v>
      </c>
      <c r="B5916" s="1" t="s">
        <v>87</v>
      </c>
      <c r="C5916" s="1" t="s">
        <v>2768</v>
      </c>
      <c r="E5916" s="1" t="s">
        <v>2769</v>
      </c>
    </row>
    <row r="5917" spans="1:5" x14ac:dyDescent="0.45">
      <c r="A5917" s="1" t="s">
        <v>86</v>
      </c>
      <c r="B5917" s="1" t="s">
        <v>87</v>
      </c>
      <c r="C5917" s="1" t="s">
        <v>2770</v>
      </c>
      <c r="E5917" s="1" t="s">
        <v>2769</v>
      </c>
    </row>
    <row r="5918" spans="1:5" x14ac:dyDescent="0.45">
      <c r="A5918" s="1" t="s">
        <v>86</v>
      </c>
      <c r="B5918" s="1" t="s">
        <v>87</v>
      </c>
      <c r="C5918" s="1" t="s">
        <v>2812</v>
      </c>
      <c r="E5918" s="1" t="s">
        <v>2813</v>
      </c>
    </row>
    <row r="5919" spans="1:5" x14ac:dyDescent="0.45">
      <c r="A5919" s="1" t="s">
        <v>86</v>
      </c>
      <c r="B5919" s="1" t="s">
        <v>87</v>
      </c>
      <c r="C5919" s="1" t="s">
        <v>2814</v>
      </c>
      <c r="E5919" s="1" t="s">
        <v>2815</v>
      </c>
    </row>
    <row r="5920" spans="1:5" x14ac:dyDescent="0.45">
      <c r="A5920" s="1" t="s">
        <v>86</v>
      </c>
      <c r="B5920" s="1" t="s">
        <v>87</v>
      </c>
      <c r="C5920" s="1" t="s">
        <v>2816</v>
      </c>
      <c r="E5920" s="1" t="s">
        <v>2815</v>
      </c>
    </row>
    <row r="5921" spans="1:5" x14ac:dyDescent="0.45">
      <c r="A5921" s="1" t="s">
        <v>86</v>
      </c>
      <c r="B5921" s="1" t="s">
        <v>87</v>
      </c>
      <c r="C5921" s="1" t="s">
        <v>3357</v>
      </c>
      <c r="E5921" s="1" t="s">
        <v>3358</v>
      </c>
    </row>
    <row r="5922" spans="1:5" x14ac:dyDescent="0.45">
      <c r="A5922" s="1" t="s">
        <v>86</v>
      </c>
      <c r="B5922" s="1" t="s">
        <v>87</v>
      </c>
      <c r="C5922" s="1" t="s">
        <v>3359</v>
      </c>
      <c r="E5922" s="1" t="s">
        <v>3360</v>
      </c>
    </row>
    <row r="5923" spans="1:5" x14ac:dyDescent="0.45">
      <c r="A5923" s="1" t="s">
        <v>86</v>
      </c>
      <c r="B5923" s="1" t="s">
        <v>87</v>
      </c>
      <c r="C5923" s="1" t="s">
        <v>3361</v>
      </c>
      <c r="E5923" s="1" t="s">
        <v>3360</v>
      </c>
    </row>
    <row r="5924" spans="1:5" x14ac:dyDescent="0.45">
      <c r="A5924" s="1" t="s">
        <v>86</v>
      </c>
      <c r="B5924" s="1" t="s">
        <v>87</v>
      </c>
      <c r="C5924" s="1" t="s">
        <v>4404</v>
      </c>
      <c r="E5924" s="1" t="s">
        <v>4405</v>
      </c>
    </row>
    <row r="5925" spans="1:5" x14ac:dyDescent="0.45">
      <c r="A5925" s="1" t="s">
        <v>86</v>
      </c>
      <c r="B5925" s="1" t="s">
        <v>87</v>
      </c>
      <c r="C5925" s="1" t="s">
        <v>4666</v>
      </c>
      <c r="E5925" s="1" t="s">
        <v>4667</v>
      </c>
    </row>
    <row r="5926" spans="1:5" x14ac:dyDescent="0.45">
      <c r="A5926" s="1" t="s">
        <v>86</v>
      </c>
      <c r="B5926" s="1" t="s">
        <v>87</v>
      </c>
      <c r="C5926" s="1" t="s">
        <v>4670</v>
      </c>
      <c r="E5926" s="1" t="s">
        <v>4671</v>
      </c>
    </row>
    <row r="5927" spans="1:5" x14ac:dyDescent="0.45">
      <c r="A5927" s="1" t="s">
        <v>86</v>
      </c>
      <c r="B5927" s="1" t="s">
        <v>87</v>
      </c>
      <c r="C5927" s="1" t="s">
        <v>4672</v>
      </c>
      <c r="E5927" s="1" t="s">
        <v>4671</v>
      </c>
    </row>
    <row r="5928" spans="1:5" x14ac:dyDescent="0.45">
      <c r="A5928" s="1" t="s">
        <v>86</v>
      </c>
      <c r="B5928" s="1" t="s">
        <v>87</v>
      </c>
      <c r="C5928" s="1" t="s">
        <v>5141</v>
      </c>
      <c r="E5928" s="1" t="s">
        <v>5142</v>
      </c>
    </row>
    <row r="5929" spans="1:5" x14ac:dyDescent="0.45">
      <c r="A5929" s="1" t="s">
        <v>86</v>
      </c>
      <c r="B5929" s="1" t="s">
        <v>87</v>
      </c>
      <c r="C5929" s="1" t="s">
        <v>5143</v>
      </c>
      <c r="E5929" s="1" t="s">
        <v>5142</v>
      </c>
    </row>
    <row r="5930" spans="1:5" x14ac:dyDescent="0.45">
      <c r="A5930" s="1" t="s">
        <v>86</v>
      </c>
      <c r="B5930" s="1" t="s">
        <v>87</v>
      </c>
      <c r="C5930" s="1" t="s">
        <v>5144</v>
      </c>
      <c r="E5930" s="1" t="s">
        <v>5142</v>
      </c>
    </row>
    <row r="5931" spans="1:5" x14ac:dyDescent="0.45">
      <c r="A5931" s="1" t="s">
        <v>86</v>
      </c>
      <c r="B5931" s="1" t="s">
        <v>87</v>
      </c>
      <c r="C5931" s="1" t="s">
        <v>5145</v>
      </c>
      <c r="E5931" s="1" t="s">
        <v>5142</v>
      </c>
    </row>
    <row r="5932" spans="1:5" x14ac:dyDescent="0.45">
      <c r="A5932" s="1" t="s">
        <v>86</v>
      </c>
      <c r="B5932" s="1" t="s">
        <v>87</v>
      </c>
      <c r="C5932" s="1" t="s">
        <v>5146</v>
      </c>
      <c r="E5932" s="1" t="s">
        <v>5142</v>
      </c>
    </row>
    <row r="5933" spans="1:5" x14ac:dyDescent="0.45">
      <c r="A5933" s="1" t="s">
        <v>86</v>
      </c>
      <c r="B5933" s="1" t="s">
        <v>87</v>
      </c>
      <c r="C5933" s="1" t="s">
        <v>5147</v>
      </c>
      <c r="E5933" s="1" t="s">
        <v>5142</v>
      </c>
    </row>
    <row r="5934" spans="1:5" x14ac:dyDescent="0.45">
      <c r="A5934" s="1" t="s">
        <v>86</v>
      </c>
      <c r="B5934" s="1" t="s">
        <v>87</v>
      </c>
      <c r="C5934" s="1" t="s">
        <v>5150</v>
      </c>
      <c r="E5934" s="1" t="s">
        <v>5150</v>
      </c>
    </row>
    <row r="5935" spans="1:5" x14ac:dyDescent="0.45">
      <c r="A5935" s="1" t="s">
        <v>86</v>
      </c>
      <c r="B5935" s="1" t="s">
        <v>87</v>
      </c>
      <c r="C5935" s="1" t="s">
        <v>5151</v>
      </c>
      <c r="E5935" s="1" t="s">
        <v>5151</v>
      </c>
    </row>
    <row r="5936" spans="1:5" x14ac:dyDescent="0.45">
      <c r="A5936" s="1" t="s">
        <v>86</v>
      </c>
      <c r="B5936" s="1" t="s">
        <v>87</v>
      </c>
      <c r="C5936" s="1" t="s">
        <v>6442</v>
      </c>
      <c r="E5936" s="1" t="s">
        <v>6443</v>
      </c>
    </row>
    <row r="5937" spans="1:5" x14ac:dyDescent="0.45">
      <c r="A5937" s="1" t="s">
        <v>86</v>
      </c>
      <c r="B5937" s="1" t="s">
        <v>87</v>
      </c>
      <c r="C5937" s="1" t="s">
        <v>6444</v>
      </c>
      <c r="E5937" s="1" t="s">
        <v>6443</v>
      </c>
    </row>
    <row r="5938" spans="1:5" x14ac:dyDescent="0.45">
      <c r="A5938" s="1" t="s">
        <v>86</v>
      </c>
      <c r="B5938" s="1" t="s">
        <v>87</v>
      </c>
      <c r="C5938" s="1" t="s">
        <v>6445</v>
      </c>
      <c r="E5938" s="1" t="s">
        <v>6443</v>
      </c>
    </row>
    <row r="5939" spans="1:5" x14ac:dyDescent="0.45">
      <c r="A5939" s="1" t="s">
        <v>86</v>
      </c>
      <c r="B5939" s="1" t="s">
        <v>87</v>
      </c>
      <c r="C5939" s="1" t="s">
        <v>6446</v>
      </c>
      <c r="E5939" s="1" t="s">
        <v>6443</v>
      </c>
    </row>
    <row r="5940" spans="1:5" x14ac:dyDescent="0.45">
      <c r="A5940" s="1" t="s">
        <v>86</v>
      </c>
      <c r="B5940" s="1" t="s">
        <v>87</v>
      </c>
      <c r="C5940" s="1" t="s">
        <v>6447</v>
      </c>
      <c r="E5940" s="1" t="s">
        <v>6443</v>
      </c>
    </row>
    <row r="5941" spans="1:5" x14ac:dyDescent="0.45">
      <c r="A5941" s="1" t="s">
        <v>86</v>
      </c>
      <c r="B5941" s="1" t="s">
        <v>87</v>
      </c>
      <c r="C5941" s="1" t="s">
        <v>6448</v>
      </c>
      <c r="E5941" s="1" t="s">
        <v>6443</v>
      </c>
    </row>
    <row r="5942" spans="1:5" x14ac:dyDescent="0.45">
      <c r="A5942" s="1" t="s">
        <v>86</v>
      </c>
      <c r="B5942" s="1" t="s">
        <v>87</v>
      </c>
      <c r="C5942" s="1" t="s">
        <v>6449</v>
      </c>
      <c r="E5942" s="1" t="s">
        <v>6443</v>
      </c>
    </row>
    <row r="5943" spans="1:5" x14ac:dyDescent="0.45">
      <c r="A5943" s="1" t="s">
        <v>86</v>
      </c>
      <c r="B5943" s="1" t="s">
        <v>87</v>
      </c>
      <c r="C5943" s="1" t="s">
        <v>6450</v>
      </c>
      <c r="E5943" s="1" t="s">
        <v>6450</v>
      </c>
    </row>
    <row r="5944" spans="1:5" x14ac:dyDescent="0.45">
      <c r="A5944" s="1" t="s">
        <v>86</v>
      </c>
      <c r="B5944" s="1" t="s">
        <v>87</v>
      </c>
      <c r="C5944" s="1" t="s">
        <v>6451</v>
      </c>
      <c r="E5944" s="1" t="s">
        <v>6451</v>
      </c>
    </row>
    <row r="5945" spans="1:5" x14ac:dyDescent="0.45">
      <c r="A5945" s="1" t="s">
        <v>86</v>
      </c>
      <c r="B5945" s="1" t="s">
        <v>87</v>
      </c>
      <c r="C5945" s="1" t="s">
        <v>7753</v>
      </c>
      <c r="E5945" s="1" t="s">
        <v>7754</v>
      </c>
    </row>
    <row r="5946" spans="1:5" x14ac:dyDescent="0.45">
      <c r="A5946" s="1" t="s">
        <v>86</v>
      </c>
      <c r="B5946" s="1" t="s">
        <v>87</v>
      </c>
      <c r="C5946" s="1" t="s">
        <v>7807</v>
      </c>
      <c r="E5946" s="1" t="s">
        <v>7808</v>
      </c>
    </row>
    <row r="5947" spans="1:5" x14ac:dyDescent="0.45">
      <c r="A5947" s="1" t="s">
        <v>86</v>
      </c>
      <c r="B5947" s="1" t="s">
        <v>87</v>
      </c>
      <c r="C5947" s="1" t="s">
        <v>7803</v>
      </c>
      <c r="E5947" s="1" t="s">
        <v>7804</v>
      </c>
    </row>
    <row r="5948" spans="1:5" x14ac:dyDescent="0.45">
      <c r="A5948" s="1" t="s">
        <v>86</v>
      </c>
      <c r="B5948" s="1" t="s">
        <v>87</v>
      </c>
      <c r="C5948" s="1" t="s">
        <v>9921</v>
      </c>
      <c r="E5948" s="1" t="s">
        <v>9922</v>
      </c>
    </row>
    <row r="5949" spans="1:5" x14ac:dyDescent="0.45">
      <c r="A5949" s="1" t="s">
        <v>86</v>
      </c>
      <c r="B5949" s="1" t="s">
        <v>87</v>
      </c>
      <c r="C5949" s="1" t="s">
        <v>10022</v>
      </c>
      <c r="E5949" s="1" t="s">
        <v>10023</v>
      </c>
    </row>
    <row r="5950" spans="1:5" x14ac:dyDescent="0.45">
      <c r="A5950" s="1" t="s">
        <v>86</v>
      </c>
      <c r="B5950" s="1" t="s">
        <v>87</v>
      </c>
      <c r="C5950" s="1" t="s">
        <v>10136</v>
      </c>
      <c r="E5950" s="1" t="s">
        <v>10136</v>
      </c>
    </row>
    <row r="5951" spans="1:5" x14ac:dyDescent="0.45">
      <c r="A5951" s="1" t="s">
        <v>86</v>
      </c>
      <c r="B5951" s="1" t="s">
        <v>87</v>
      </c>
      <c r="C5951" s="1" t="s">
        <v>10137</v>
      </c>
      <c r="E5951" s="1" t="s">
        <v>10137</v>
      </c>
    </row>
    <row r="5952" spans="1:5" x14ac:dyDescent="0.45">
      <c r="A5952" s="1" t="s">
        <v>86</v>
      </c>
      <c r="B5952" s="1" t="s">
        <v>87</v>
      </c>
      <c r="C5952" s="1" t="s">
        <v>10138</v>
      </c>
      <c r="E5952" s="1" t="s">
        <v>10138</v>
      </c>
    </row>
    <row r="5953" spans="1:5" x14ac:dyDescent="0.45">
      <c r="A5953" s="1" t="s">
        <v>86</v>
      </c>
      <c r="B5953" s="1" t="s">
        <v>87</v>
      </c>
      <c r="C5953" s="1" t="s">
        <v>10139</v>
      </c>
      <c r="E5953" s="1" t="s">
        <v>10139</v>
      </c>
    </row>
    <row r="5954" spans="1:5" x14ac:dyDescent="0.45">
      <c r="A5954" s="1" t="s">
        <v>86</v>
      </c>
      <c r="B5954" s="1" t="s">
        <v>87</v>
      </c>
      <c r="C5954" s="1" t="s">
        <v>10140</v>
      </c>
      <c r="E5954" s="1" t="s">
        <v>10140</v>
      </c>
    </row>
    <row r="5955" spans="1:5" x14ac:dyDescent="0.45">
      <c r="A5955" s="1" t="s">
        <v>86</v>
      </c>
      <c r="B5955" s="1" t="s">
        <v>87</v>
      </c>
      <c r="C5955" s="1" t="s">
        <v>10141</v>
      </c>
      <c r="E5955" s="1" t="s">
        <v>10141</v>
      </c>
    </row>
    <row r="5956" spans="1:5" x14ac:dyDescent="0.45">
      <c r="A5956" s="1" t="s">
        <v>86</v>
      </c>
      <c r="B5956" s="1" t="s">
        <v>87</v>
      </c>
      <c r="C5956" s="1" t="s">
        <v>10142</v>
      </c>
      <c r="E5956" s="1" t="s">
        <v>10142</v>
      </c>
    </row>
    <row r="5957" spans="1:5" x14ac:dyDescent="0.45">
      <c r="A5957" s="1" t="s">
        <v>86</v>
      </c>
      <c r="B5957" s="1" t="s">
        <v>87</v>
      </c>
      <c r="C5957" s="1" t="s">
        <v>10143</v>
      </c>
      <c r="E5957" s="1" t="s">
        <v>10144</v>
      </c>
    </row>
    <row r="5958" spans="1:5" x14ac:dyDescent="0.45">
      <c r="A5958" s="1" t="s">
        <v>86</v>
      </c>
      <c r="B5958" s="1" t="s">
        <v>87</v>
      </c>
      <c r="C5958" s="1" t="s">
        <v>10145</v>
      </c>
      <c r="E5958" s="1" t="s">
        <v>10144</v>
      </c>
    </row>
    <row r="5959" spans="1:5" x14ac:dyDescent="0.45">
      <c r="A5959" s="1" t="s">
        <v>86</v>
      </c>
      <c r="B5959" s="1" t="s">
        <v>87</v>
      </c>
      <c r="C5959" s="1" t="s">
        <v>10146</v>
      </c>
      <c r="E5959" s="1" t="s">
        <v>10144</v>
      </c>
    </row>
    <row r="5960" spans="1:5" x14ac:dyDescent="0.45">
      <c r="A5960" s="1" t="s">
        <v>86</v>
      </c>
      <c r="B5960" s="1" t="s">
        <v>87</v>
      </c>
      <c r="C5960" s="1" t="s">
        <v>10347</v>
      </c>
      <c r="E5960" s="1" t="s">
        <v>10348</v>
      </c>
    </row>
    <row r="5961" spans="1:5" x14ac:dyDescent="0.45">
      <c r="A5961" s="1" t="s">
        <v>86</v>
      </c>
      <c r="B5961" s="1" t="s">
        <v>87</v>
      </c>
      <c r="C5961" s="1" t="s">
        <v>10349</v>
      </c>
      <c r="E5961" s="1" t="s">
        <v>10348</v>
      </c>
    </row>
    <row r="5962" spans="1:5" x14ac:dyDescent="0.45">
      <c r="A5962" s="1" t="s">
        <v>86</v>
      </c>
      <c r="B5962" s="1" t="s">
        <v>87</v>
      </c>
      <c r="C5962" s="1" t="s">
        <v>10350</v>
      </c>
      <c r="E5962" s="1" t="s">
        <v>10348</v>
      </c>
    </row>
    <row r="5963" spans="1:5" x14ac:dyDescent="0.45">
      <c r="A5963" s="1" t="s">
        <v>86</v>
      </c>
      <c r="B5963" s="1" t="s">
        <v>87</v>
      </c>
      <c r="C5963" s="1" t="s">
        <v>10357</v>
      </c>
      <c r="E5963" s="1" t="s">
        <v>10358</v>
      </c>
    </row>
    <row r="5964" spans="1:5" x14ac:dyDescent="0.45">
      <c r="A5964" s="1" t="s">
        <v>86</v>
      </c>
      <c r="B5964" s="1" t="s">
        <v>87</v>
      </c>
      <c r="C5964" s="1" t="s">
        <v>10359</v>
      </c>
      <c r="E5964" s="1" t="s">
        <v>10358</v>
      </c>
    </row>
    <row r="5965" spans="1:5" x14ac:dyDescent="0.45">
      <c r="A5965" s="1" t="s">
        <v>86</v>
      </c>
      <c r="B5965" s="1" t="s">
        <v>87</v>
      </c>
      <c r="C5965" s="1" t="s">
        <v>10367</v>
      </c>
      <c r="E5965" s="1" t="s">
        <v>10368</v>
      </c>
    </row>
    <row r="5966" spans="1:5" x14ac:dyDescent="0.45">
      <c r="A5966" s="1" t="s">
        <v>86</v>
      </c>
      <c r="B5966" s="1" t="s">
        <v>87</v>
      </c>
      <c r="C5966" s="1" t="s">
        <v>10369</v>
      </c>
      <c r="E5966" s="1" t="s">
        <v>10368</v>
      </c>
    </row>
    <row r="5967" spans="1:5" x14ac:dyDescent="0.45">
      <c r="A5967" s="1" t="s">
        <v>86</v>
      </c>
      <c r="B5967" s="1" t="s">
        <v>87</v>
      </c>
      <c r="C5967" s="1" t="s">
        <v>10205</v>
      </c>
      <c r="E5967" s="1" t="s">
        <v>10205</v>
      </c>
    </row>
    <row r="5968" spans="1:5" x14ac:dyDescent="0.45">
      <c r="A5968" s="1" t="s">
        <v>86</v>
      </c>
      <c r="B5968" s="1" t="s">
        <v>87</v>
      </c>
      <c r="C5968" s="1" t="s">
        <v>10206</v>
      </c>
      <c r="E5968" s="1" t="s">
        <v>10206</v>
      </c>
    </row>
    <row r="5969" spans="1:5" x14ac:dyDescent="0.45">
      <c r="A5969" s="1" t="s">
        <v>86</v>
      </c>
      <c r="B5969" s="1" t="s">
        <v>87</v>
      </c>
      <c r="C5969" s="1" t="s">
        <v>10207</v>
      </c>
      <c r="E5969" s="1" t="s">
        <v>10207</v>
      </c>
    </row>
    <row r="5970" spans="1:5" x14ac:dyDescent="0.45">
      <c r="A5970" s="1" t="s">
        <v>86</v>
      </c>
      <c r="B5970" s="1" t="s">
        <v>87</v>
      </c>
      <c r="C5970" s="1" t="s">
        <v>10208</v>
      </c>
      <c r="E5970" s="1" t="s">
        <v>10208</v>
      </c>
    </row>
    <row r="5971" spans="1:5" x14ac:dyDescent="0.45">
      <c r="A5971" s="1" t="s">
        <v>86</v>
      </c>
      <c r="B5971" s="1" t="s">
        <v>87</v>
      </c>
      <c r="C5971" s="1" t="s">
        <v>10209</v>
      </c>
      <c r="E5971" s="1" t="s">
        <v>10209</v>
      </c>
    </row>
    <row r="5972" spans="1:5" x14ac:dyDescent="0.45">
      <c r="A5972" s="1" t="s">
        <v>86</v>
      </c>
      <c r="B5972" s="1" t="s">
        <v>87</v>
      </c>
      <c r="C5972" s="1" t="s">
        <v>11076</v>
      </c>
      <c r="E5972" s="1" t="s">
        <v>96</v>
      </c>
    </row>
    <row r="5973" spans="1:5" x14ac:dyDescent="0.45">
      <c r="A5973" s="1" t="s">
        <v>86</v>
      </c>
      <c r="B5973" s="1" t="s">
        <v>87</v>
      </c>
      <c r="C5973" s="1" t="s">
        <v>10845</v>
      </c>
      <c r="E5973" s="1" t="s">
        <v>10846</v>
      </c>
    </row>
    <row r="5974" spans="1:5" x14ac:dyDescent="0.45">
      <c r="A5974" s="1" t="s">
        <v>86</v>
      </c>
      <c r="B5974" s="1" t="s">
        <v>87</v>
      </c>
      <c r="C5974" s="1" t="s">
        <v>11174</v>
      </c>
      <c r="E5974" s="1" t="s">
        <v>11175</v>
      </c>
    </row>
    <row r="5975" spans="1:5" x14ac:dyDescent="0.45">
      <c r="A5975" s="1" t="s">
        <v>86</v>
      </c>
      <c r="B5975" s="1" t="s">
        <v>87</v>
      </c>
      <c r="C5975" s="1" t="s">
        <v>11176</v>
      </c>
      <c r="E5975" s="1" t="s">
        <v>11175</v>
      </c>
    </row>
    <row r="5976" spans="1:5" x14ac:dyDescent="0.45">
      <c r="A5976" s="1" t="s">
        <v>86</v>
      </c>
      <c r="B5976" s="1" t="s">
        <v>87</v>
      </c>
      <c r="C5976" s="1" t="s">
        <v>11197</v>
      </c>
      <c r="E5976" s="1" t="s">
        <v>11197</v>
      </c>
    </row>
    <row r="5977" spans="1:5" x14ac:dyDescent="0.45">
      <c r="A5977" s="1" t="s">
        <v>86</v>
      </c>
      <c r="B5977" s="1" t="s">
        <v>87</v>
      </c>
      <c r="C5977" s="1" t="s">
        <v>13051</v>
      </c>
      <c r="E5977" s="1" t="s">
        <v>14309</v>
      </c>
    </row>
    <row r="5978" spans="1:5" x14ac:dyDescent="0.45">
      <c r="A5978" s="1" t="s">
        <v>86</v>
      </c>
      <c r="B5978" s="1" t="s">
        <v>87</v>
      </c>
      <c r="C5978" s="1" t="s">
        <v>13052</v>
      </c>
      <c r="E5978" s="1" t="s">
        <v>14310</v>
      </c>
    </row>
    <row r="5979" spans="1:5" x14ac:dyDescent="0.45">
      <c r="A5979" s="1" t="s">
        <v>86</v>
      </c>
      <c r="B5979" s="1" t="s">
        <v>87</v>
      </c>
      <c r="C5979" s="1" t="s">
        <v>13053</v>
      </c>
      <c r="E5979" s="1" t="s">
        <v>14310</v>
      </c>
    </row>
    <row r="5980" spans="1:5" x14ac:dyDescent="0.45">
      <c r="A5980" s="1" t="s">
        <v>86</v>
      </c>
      <c r="B5980" s="1" t="s">
        <v>87</v>
      </c>
      <c r="C5980" s="1" t="s">
        <v>13054</v>
      </c>
      <c r="E5980" s="1" t="s">
        <v>14311</v>
      </c>
    </row>
    <row r="5981" spans="1:5" x14ac:dyDescent="0.45">
      <c r="A5981" s="1" t="s">
        <v>336</v>
      </c>
      <c r="B5981" s="1" t="s">
        <v>337</v>
      </c>
      <c r="C5981" s="1" t="s">
        <v>338</v>
      </c>
      <c r="E5981" s="1" t="s">
        <v>339</v>
      </c>
    </row>
    <row r="5982" spans="1:5" x14ac:dyDescent="0.45">
      <c r="A5982" s="1" t="s">
        <v>336</v>
      </c>
      <c r="B5982" s="1" t="s">
        <v>337</v>
      </c>
      <c r="C5982" s="1" t="s">
        <v>340</v>
      </c>
      <c r="E5982" s="1" t="s">
        <v>339</v>
      </c>
    </row>
    <row r="5983" spans="1:5" x14ac:dyDescent="0.45">
      <c r="A5983" s="1" t="s">
        <v>336</v>
      </c>
      <c r="B5983" s="1" t="s">
        <v>337</v>
      </c>
      <c r="C5983" s="1" t="s">
        <v>411</v>
      </c>
      <c r="E5983" s="1" t="s">
        <v>411</v>
      </c>
    </row>
    <row r="5984" spans="1:5" x14ac:dyDescent="0.45">
      <c r="A5984" s="1" t="s">
        <v>336</v>
      </c>
      <c r="B5984" s="1" t="s">
        <v>337</v>
      </c>
      <c r="C5984" s="1" t="s">
        <v>412</v>
      </c>
      <c r="E5984" s="1" t="s">
        <v>14520</v>
      </c>
    </row>
    <row r="5985" spans="1:5" x14ac:dyDescent="0.45">
      <c r="A5985" s="1" t="s">
        <v>336</v>
      </c>
      <c r="B5985" s="1" t="s">
        <v>337</v>
      </c>
      <c r="C5985" s="1" t="s">
        <v>413</v>
      </c>
      <c r="E5985" s="1" t="s">
        <v>413</v>
      </c>
    </row>
    <row r="5986" spans="1:5" x14ac:dyDescent="0.45">
      <c r="A5986" s="1" t="s">
        <v>336</v>
      </c>
      <c r="B5986" s="1" t="s">
        <v>337</v>
      </c>
      <c r="C5986" s="1" t="s">
        <v>13807</v>
      </c>
      <c r="E5986" s="1" t="s">
        <v>13807</v>
      </c>
    </row>
    <row r="5987" spans="1:5" x14ac:dyDescent="0.45">
      <c r="A5987" s="1" t="s">
        <v>336</v>
      </c>
      <c r="B5987" s="1" t="s">
        <v>337</v>
      </c>
      <c r="C5987" s="1" t="s">
        <v>2380</v>
      </c>
      <c r="E5987" s="1" t="s">
        <v>2381</v>
      </c>
    </row>
    <row r="5988" spans="1:5" x14ac:dyDescent="0.45">
      <c r="A5988" s="1" t="s">
        <v>336</v>
      </c>
      <c r="B5988" s="1" t="s">
        <v>337</v>
      </c>
      <c r="C5988" s="1" t="s">
        <v>2452</v>
      </c>
      <c r="E5988" s="1" t="s">
        <v>2453</v>
      </c>
    </row>
    <row r="5989" spans="1:5" x14ac:dyDescent="0.45">
      <c r="A5989" s="1" t="s">
        <v>336</v>
      </c>
      <c r="B5989" s="1" t="s">
        <v>337</v>
      </c>
      <c r="C5989" s="1" t="s">
        <v>2454</v>
      </c>
      <c r="E5989" s="1" t="s">
        <v>2453</v>
      </c>
    </row>
    <row r="5990" spans="1:5" x14ac:dyDescent="0.45">
      <c r="A5990" s="1" t="s">
        <v>336</v>
      </c>
      <c r="B5990" s="1" t="s">
        <v>337</v>
      </c>
      <c r="C5990" s="1" t="s">
        <v>2455</v>
      </c>
      <c r="E5990" s="1" t="s">
        <v>2453</v>
      </c>
    </row>
    <row r="5991" spans="1:5" x14ac:dyDescent="0.45">
      <c r="A5991" s="1" t="s">
        <v>336</v>
      </c>
      <c r="B5991" s="1" t="s">
        <v>337</v>
      </c>
      <c r="C5991" s="1" t="s">
        <v>2456</v>
      </c>
      <c r="E5991" s="1" t="s">
        <v>2453</v>
      </c>
    </row>
    <row r="5992" spans="1:5" x14ac:dyDescent="0.45">
      <c r="A5992" s="1" t="s">
        <v>336</v>
      </c>
      <c r="B5992" s="1" t="s">
        <v>337</v>
      </c>
      <c r="C5992" s="1" t="s">
        <v>2382</v>
      </c>
      <c r="E5992" s="1" t="s">
        <v>2383</v>
      </c>
    </row>
    <row r="5993" spans="1:5" x14ac:dyDescent="0.45">
      <c r="A5993" s="1" t="s">
        <v>336</v>
      </c>
      <c r="B5993" s="1" t="s">
        <v>337</v>
      </c>
      <c r="C5993" s="1" t="s">
        <v>2384</v>
      </c>
      <c r="E5993" s="1" t="s">
        <v>2385</v>
      </c>
    </row>
    <row r="5994" spans="1:5" x14ac:dyDescent="0.45">
      <c r="A5994" s="1" t="s">
        <v>336</v>
      </c>
      <c r="B5994" s="1" t="s">
        <v>337</v>
      </c>
      <c r="C5994" s="1" t="s">
        <v>2386</v>
      </c>
      <c r="E5994" s="1" t="s">
        <v>2387</v>
      </c>
    </row>
    <row r="5995" spans="1:5" x14ac:dyDescent="0.45">
      <c r="A5995" s="1" t="s">
        <v>336</v>
      </c>
      <c r="B5995" s="1" t="s">
        <v>337</v>
      </c>
      <c r="C5995" s="1" t="s">
        <v>2388</v>
      </c>
      <c r="E5995" s="1" t="s">
        <v>2389</v>
      </c>
    </row>
    <row r="5996" spans="1:5" x14ac:dyDescent="0.45">
      <c r="A5996" s="1" t="s">
        <v>336</v>
      </c>
      <c r="B5996" s="1" t="s">
        <v>337</v>
      </c>
      <c r="C5996" s="1" t="s">
        <v>2390</v>
      </c>
      <c r="E5996" s="1" t="s">
        <v>2391</v>
      </c>
    </row>
    <row r="5997" spans="1:5" x14ac:dyDescent="0.45">
      <c r="A5997" s="1" t="s">
        <v>336</v>
      </c>
      <c r="B5997" s="1" t="s">
        <v>337</v>
      </c>
      <c r="C5997" s="1" t="s">
        <v>2392</v>
      </c>
      <c r="E5997" s="1" t="s">
        <v>2393</v>
      </c>
    </row>
    <row r="5998" spans="1:5" x14ac:dyDescent="0.45">
      <c r="A5998" s="1" t="s">
        <v>336</v>
      </c>
      <c r="B5998" s="1" t="s">
        <v>337</v>
      </c>
      <c r="C5998" s="1" t="s">
        <v>2394</v>
      </c>
      <c r="E5998" s="1" t="s">
        <v>2395</v>
      </c>
    </row>
    <row r="5999" spans="1:5" x14ac:dyDescent="0.45">
      <c r="A5999" s="1" t="s">
        <v>336</v>
      </c>
      <c r="B5999" s="1" t="s">
        <v>337</v>
      </c>
      <c r="C5999" s="1" t="s">
        <v>2396</v>
      </c>
      <c r="E5999" s="1" t="s">
        <v>2397</v>
      </c>
    </row>
    <row r="6000" spans="1:5" x14ac:dyDescent="0.45">
      <c r="A6000" s="1" t="s">
        <v>336</v>
      </c>
      <c r="B6000" s="1" t="s">
        <v>337</v>
      </c>
      <c r="C6000" s="1" t="s">
        <v>2398</v>
      </c>
      <c r="E6000" s="1" t="s">
        <v>2399</v>
      </c>
    </row>
    <row r="6001" spans="1:5" x14ac:dyDescent="0.45">
      <c r="A6001" s="1" t="s">
        <v>336</v>
      </c>
      <c r="B6001" s="1" t="s">
        <v>337</v>
      </c>
      <c r="C6001" s="1" t="s">
        <v>2400</v>
      </c>
      <c r="E6001" s="1" t="s">
        <v>2401</v>
      </c>
    </row>
    <row r="6002" spans="1:5" x14ac:dyDescent="0.45">
      <c r="A6002" s="1" t="s">
        <v>336</v>
      </c>
      <c r="B6002" s="1" t="s">
        <v>337</v>
      </c>
      <c r="C6002" s="1" t="s">
        <v>2402</v>
      </c>
      <c r="E6002" s="1" t="s">
        <v>2403</v>
      </c>
    </row>
    <row r="6003" spans="1:5" x14ac:dyDescent="0.45">
      <c r="A6003" s="1" t="s">
        <v>336</v>
      </c>
      <c r="B6003" s="1" t="s">
        <v>337</v>
      </c>
      <c r="C6003" s="1" t="s">
        <v>2404</v>
      </c>
      <c r="E6003" s="1" t="s">
        <v>2405</v>
      </c>
    </row>
    <row r="6004" spans="1:5" x14ac:dyDescent="0.45">
      <c r="A6004" s="1" t="s">
        <v>336</v>
      </c>
      <c r="B6004" s="1" t="s">
        <v>337</v>
      </c>
      <c r="C6004" s="1" t="s">
        <v>2406</v>
      </c>
      <c r="E6004" s="1" t="s">
        <v>2407</v>
      </c>
    </row>
    <row r="6005" spans="1:5" x14ac:dyDescent="0.45">
      <c r="A6005" s="1" t="s">
        <v>336</v>
      </c>
      <c r="B6005" s="1" t="s">
        <v>337</v>
      </c>
      <c r="C6005" s="1" t="s">
        <v>2408</v>
      </c>
      <c r="E6005" s="1" t="s">
        <v>2409</v>
      </c>
    </row>
    <row r="6006" spans="1:5" x14ac:dyDescent="0.45">
      <c r="A6006" s="1" t="s">
        <v>336</v>
      </c>
      <c r="B6006" s="1" t="s">
        <v>337</v>
      </c>
      <c r="C6006" s="1" t="s">
        <v>2440</v>
      </c>
      <c r="E6006" s="1" t="s">
        <v>2441</v>
      </c>
    </row>
    <row r="6007" spans="1:5" x14ac:dyDescent="0.45">
      <c r="A6007" s="1" t="s">
        <v>336</v>
      </c>
      <c r="B6007" s="1" t="s">
        <v>337</v>
      </c>
      <c r="C6007" s="1" t="s">
        <v>2442</v>
      </c>
      <c r="E6007" s="1" t="s">
        <v>2441</v>
      </c>
    </row>
    <row r="6008" spans="1:5" x14ac:dyDescent="0.45">
      <c r="A6008" s="1" t="s">
        <v>336</v>
      </c>
      <c r="B6008" s="1" t="s">
        <v>337</v>
      </c>
      <c r="C6008" s="1" t="s">
        <v>2443</v>
      </c>
      <c r="E6008" s="1" t="s">
        <v>2444</v>
      </c>
    </row>
    <row r="6009" spans="1:5" x14ac:dyDescent="0.45">
      <c r="A6009" s="1" t="s">
        <v>336</v>
      </c>
      <c r="B6009" s="1" t="s">
        <v>337</v>
      </c>
      <c r="C6009" s="1" t="s">
        <v>2445</v>
      </c>
      <c r="E6009" s="1" t="s">
        <v>2444</v>
      </c>
    </row>
    <row r="6010" spans="1:5" x14ac:dyDescent="0.45">
      <c r="A6010" s="1" t="s">
        <v>336</v>
      </c>
      <c r="B6010" s="1" t="s">
        <v>337</v>
      </c>
      <c r="C6010" s="1" t="s">
        <v>2446</v>
      </c>
      <c r="E6010" s="1" t="s">
        <v>2444</v>
      </c>
    </row>
    <row r="6011" spans="1:5" x14ac:dyDescent="0.45">
      <c r="A6011" s="1" t="s">
        <v>336</v>
      </c>
      <c r="B6011" s="1" t="s">
        <v>337</v>
      </c>
      <c r="C6011" s="1" t="s">
        <v>2447</v>
      </c>
      <c r="E6011" s="1" t="s">
        <v>2444</v>
      </c>
    </row>
    <row r="6012" spans="1:5" x14ac:dyDescent="0.45">
      <c r="A6012" s="1" t="s">
        <v>336</v>
      </c>
      <c r="B6012" s="1" t="s">
        <v>337</v>
      </c>
      <c r="C6012" s="1" t="s">
        <v>2437</v>
      </c>
      <c r="E6012" s="1" t="s">
        <v>2438</v>
      </c>
    </row>
    <row r="6013" spans="1:5" x14ac:dyDescent="0.45">
      <c r="A6013" s="1" t="s">
        <v>336</v>
      </c>
      <c r="B6013" s="1" t="s">
        <v>337</v>
      </c>
      <c r="C6013" s="1" t="s">
        <v>2439</v>
      </c>
      <c r="E6013" s="1" t="s">
        <v>2438</v>
      </c>
    </row>
    <row r="6014" spans="1:5" x14ac:dyDescent="0.45">
      <c r="A6014" s="1" t="s">
        <v>336</v>
      </c>
      <c r="B6014" s="1" t="s">
        <v>337</v>
      </c>
      <c r="C6014" s="1" t="s">
        <v>2448</v>
      </c>
      <c r="E6014" s="1" t="s">
        <v>2449</v>
      </c>
    </row>
    <row r="6015" spans="1:5" x14ac:dyDescent="0.45">
      <c r="A6015" s="1" t="s">
        <v>336</v>
      </c>
      <c r="B6015" s="1" t="s">
        <v>337</v>
      </c>
      <c r="C6015" s="1" t="s">
        <v>2450</v>
      </c>
      <c r="E6015" s="1" t="s">
        <v>2451</v>
      </c>
    </row>
    <row r="6016" spans="1:5" x14ac:dyDescent="0.45">
      <c r="A6016" s="1" t="s">
        <v>336</v>
      </c>
      <c r="B6016" s="1" t="s">
        <v>337</v>
      </c>
      <c r="C6016" s="1" t="s">
        <v>2616</v>
      </c>
      <c r="E6016" s="1" t="s">
        <v>2616</v>
      </c>
    </row>
    <row r="6017" spans="1:5" x14ac:dyDescent="0.45">
      <c r="A6017" s="1" t="s">
        <v>336</v>
      </c>
      <c r="B6017" s="1" t="s">
        <v>337</v>
      </c>
      <c r="C6017" s="1" t="s">
        <v>2619</v>
      </c>
      <c r="E6017" s="1" t="s">
        <v>2620</v>
      </c>
    </row>
    <row r="6018" spans="1:5" x14ac:dyDescent="0.45">
      <c r="A6018" s="1" t="s">
        <v>336</v>
      </c>
      <c r="B6018" s="1" t="s">
        <v>337</v>
      </c>
      <c r="C6018" s="1" t="s">
        <v>2637</v>
      </c>
      <c r="E6018" s="1" t="s">
        <v>2638</v>
      </c>
    </row>
    <row r="6019" spans="1:5" x14ac:dyDescent="0.45">
      <c r="A6019" s="1" t="s">
        <v>336</v>
      </c>
      <c r="B6019" s="1" t="s">
        <v>337</v>
      </c>
      <c r="C6019" s="1" t="s">
        <v>2639</v>
      </c>
      <c r="E6019" s="1" t="s">
        <v>2640</v>
      </c>
    </row>
    <row r="6020" spans="1:5" x14ac:dyDescent="0.45">
      <c r="A6020" s="1" t="s">
        <v>336</v>
      </c>
      <c r="B6020" s="1" t="s">
        <v>337</v>
      </c>
      <c r="C6020" s="1" t="s">
        <v>2645</v>
      </c>
      <c r="E6020" s="1" t="s">
        <v>2646</v>
      </c>
    </row>
    <row r="6021" spans="1:5" x14ac:dyDescent="0.45">
      <c r="A6021" s="1" t="s">
        <v>336</v>
      </c>
      <c r="B6021" s="1" t="s">
        <v>337</v>
      </c>
      <c r="C6021" s="1" t="s">
        <v>2801</v>
      </c>
      <c r="E6021" s="1" t="s">
        <v>2801</v>
      </c>
    </row>
    <row r="6022" spans="1:5" x14ac:dyDescent="0.45">
      <c r="A6022" s="1" t="s">
        <v>336</v>
      </c>
      <c r="B6022" s="1" t="s">
        <v>337</v>
      </c>
      <c r="C6022" s="1" t="s">
        <v>2802</v>
      </c>
      <c r="E6022" s="1" t="s">
        <v>2802</v>
      </c>
    </row>
    <row r="6023" spans="1:5" x14ac:dyDescent="0.45">
      <c r="A6023" s="1" t="s">
        <v>336</v>
      </c>
      <c r="B6023" s="1" t="s">
        <v>337</v>
      </c>
      <c r="C6023" s="1" t="s">
        <v>2803</v>
      </c>
      <c r="E6023" s="1" t="s">
        <v>2803</v>
      </c>
    </row>
    <row r="6024" spans="1:5" x14ac:dyDescent="0.45">
      <c r="A6024" s="1" t="s">
        <v>336</v>
      </c>
      <c r="B6024" s="1" t="s">
        <v>337</v>
      </c>
      <c r="C6024" s="1" t="s">
        <v>2804</v>
      </c>
      <c r="E6024" s="1" t="s">
        <v>2804</v>
      </c>
    </row>
    <row r="6025" spans="1:5" x14ac:dyDescent="0.45">
      <c r="A6025" s="1" t="s">
        <v>336</v>
      </c>
      <c r="B6025" s="1" t="s">
        <v>337</v>
      </c>
      <c r="C6025" s="1" t="s">
        <v>2665</v>
      </c>
      <c r="E6025" s="1" t="s">
        <v>2666</v>
      </c>
    </row>
    <row r="6026" spans="1:5" x14ac:dyDescent="0.45">
      <c r="A6026" s="1" t="s">
        <v>336</v>
      </c>
      <c r="B6026" s="1" t="s">
        <v>337</v>
      </c>
      <c r="C6026" s="1" t="s">
        <v>2667</v>
      </c>
      <c r="E6026" s="1" t="s">
        <v>2668</v>
      </c>
    </row>
    <row r="6027" spans="1:5" x14ac:dyDescent="0.45">
      <c r="A6027" s="1" t="s">
        <v>336</v>
      </c>
      <c r="B6027" s="1" t="s">
        <v>337</v>
      </c>
      <c r="C6027" s="1" t="s">
        <v>2669</v>
      </c>
      <c r="E6027" s="1" t="s">
        <v>2670</v>
      </c>
    </row>
    <row r="6028" spans="1:5" x14ac:dyDescent="0.45">
      <c r="A6028" s="1" t="s">
        <v>336</v>
      </c>
      <c r="B6028" s="1" t="s">
        <v>337</v>
      </c>
      <c r="C6028" s="1" t="s">
        <v>2675</v>
      </c>
      <c r="E6028" s="1" t="s">
        <v>2676</v>
      </c>
    </row>
    <row r="6029" spans="1:5" x14ac:dyDescent="0.45">
      <c r="A6029" s="1" t="s">
        <v>336</v>
      </c>
      <c r="B6029" s="1" t="s">
        <v>337</v>
      </c>
      <c r="C6029" s="1" t="s">
        <v>2677</v>
      </c>
      <c r="E6029" s="1" t="s">
        <v>2678</v>
      </c>
    </row>
    <row r="6030" spans="1:5" x14ac:dyDescent="0.45">
      <c r="A6030" s="1" t="s">
        <v>336</v>
      </c>
      <c r="B6030" s="1" t="s">
        <v>337</v>
      </c>
      <c r="C6030" s="1" t="s">
        <v>2679</v>
      </c>
      <c r="E6030" s="1" t="s">
        <v>2678</v>
      </c>
    </row>
    <row r="6031" spans="1:5" x14ac:dyDescent="0.45">
      <c r="A6031" s="1" t="s">
        <v>336</v>
      </c>
      <c r="B6031" s="1" t="s">
        <v>337</v>
      </c>
      <c r="C6031" s="1" t="s">
        <v>2680</v>
      </c>
      <c r="E6031" s="1" t="s">
        <v>2681</v>
      </c>
    </row>
    <row r="6032" spans="1:5" x14ac:dyDescent="0.45">
      <c r="A6032" s="1" t="s">
        <v>336</v>
      </c>
      <c r="B6032" s="1" t="s">
        <v>337</v>
      </c>
      <c r="C6032" s="1" t="s">
        <v>2682</v>
      </c>
      <c r="E6032" s="1" t="s">
        <v>2683</v>
      </c>
    </row>
    <row r="6033" spans="1:5" x14ac:dyDescent="0.45">
      <c r="A6033" s="1" t="s">
        <v>336</v>
      </c>
      <c r="B6033" s="1" t="s">
        <v>337</v>
      </c>
      <c r="C6033" s="1" t="s">
        <v>2684</v>
      </c>
      <c r="E6033" s="1" t="s">
        <v>2683</v>
      </c>
    </row>
    <row r="6034" spans="1:5" x14ac:dyDescent="0.45">
      <c r="A6034" s="1" t="s">
        <v>336</v>
      </c>
      <c r="B6034" s="1" t="s">
        <v>337</v>
      </c>
      <c r="C6034" s="1" t="s">
        <v>2685</v>
      </c>
      <c r="E6034" s="1" t="s">
        <v>2686</v>
      </c>
    </row>
    <row r="6035" spans="1:5" x14ac:dyDescent="0.45">
      <c r="A6035" s="1" t="s">
        <v>336</v>
      </c>
      <c r="B6035" s="1" t="s">
        <v>337</v>
      </c>
      <c r="C6035" s="1" t="s">
        <v>2687</v>
      </c>
      <c r="E6035" s="1" t="s">
        <v>2686</v>
      </c>
    </row>
    <row r="6036" spans="1:5" x14ac:dyDescent="0.45">
      <c r="A6036" s="1" t="s">
        <v>336</v>
      </c>
      <c r="B6036" s="1" t="s">
        <v>337</v>
      </c>
      <c r="C6036" s="1" t="s">
        <v>2688</v>
      </c>
      <c r="E6036" s="1" t="s">
        <v>2689</v>
      </c>
    </row>
    <row r="6037" spans="1:5" x14ac:dyDescent="0.45">
      <c r="A6037" s="1" t="s">
        <v>336</v>
      </c>
      <c r="B6037" s="1" t="s">
        <v>337</v>
      </c>
      <c r="C6037" s="1" t="s">
        <v>2691</v>
      </c>
      <c r="E6037" s="1" t="s">
        <v>2692</v>
      </c>
    </row>
    <row r="6038" spans="1:5" x14ac:dyDescent="0.45">
      <c r="A6038" s="1" t="s">
        <v>336</v>
      </c>
      <c r="B6038" s="1" t="s">
        <v>337</v>
      </c>
      <c r="C6038" s="1" t="s">
        <v>2694</v>
      </c>
      <c r="E6038" s="1" t="s">
        <v>2695</v>
      </c>
    </row>
    <row r="6039" spans="1:5" x14ac:dyDescent="0.45">
      <c r="A6039" s="1" t="s">
        <v>336</v>
      </c>
      <c r="B6039" s="1" t="s">
        <v>337</v>
      </c>
      <c r="C6039" s="1" t="s">
        <v>2696</v>
      </c>
      <c r="E6039" s="1" t="s">
        <v>2695</v>
      </c>
    </row>
    <row r="6040" spans="1:5" x14ac:dyDescent="0.45">
      <c r="A6040" s="1" t="s">
        <v>336</v>
      </c>
      <c r="B6040" s="1" t="s">
        <v>337</v>
      </c>
      <c r="C6040" s="1" t="s">
        <v>2697</v>
      </c>
      <c r="E6040" s="1" t="s">
        <v>2698</v>
      </c>
    </row>
    <row r="6041" spans="1:5" x14ac:dyDescent="0.45">
      <c r="A6041" s="1" t="s">
        <v>336</v>
      </c>
      <c r="B6041" s="1" t="s">
        <v>337</v>
      </c>
      <c r="C6041" s="1" t="s">
        <v>2699</v>
      </c>
      <c r="E6041" s="1" t="s">
        <v>2699</v>
      </c>
    </row>
    <row r="6042" spans="1:5" x14ac:dyDescent="0.45">
      <c r="A6042" s="1" t="s">
        <v>336</v>
      </c>
      <c r="B6042" s="1" t="s">
        <v>337</v>
      </c>
      <c r="C6042" s="1" t="s">
        <v>2700</v>
      </c>
      <c r="E6042" s="1" t="s">
        <v>2700</v>
      </c>
    </row>
    <row r="6043" spans="1:5" x14ac:dyDescent="0.45">
      <c r="A6043" s="1" t="s">
        <v>336</v>
      </c>
      <c r="B6043" s="1" t="s">
        <v>337</v>
      </c>
      <c r="C6043" s="1" t="s">
        <v>2701</v>
      </c>
      <c r="E6043" s="1" t="s">
        <v>2701</v>
      </c>
    </row>
    <row r="6044" spans="1:5" x14ac:dyDescent="0.45">
      <c r="A6044" s="1" t="s">
        <v>336</v>
      </c>
      <c r="B6044" s="1" t="s">
        <v>337</v>
      </c>
      <c r="C6044" s="1" t="s">
        <v>2702</v>
      </c>
      <c r="E6044" s="1" t="s">
        <v>2702</v>
      </c>
    </row>
    <row r="6045" spans="1:5" x14ac:dyDescent="0.45">
      <c r="A6045" s="1" t="s">
        <v>336</v>
      </c>
      <c r="B6045" s="1" t="s">
        <v>337</v>
      </c>
      <c r="C6045" s="1" t="s">
        <v>2703</v>
      </c>
      <c r="E6045" s="1" t="s">
        <v>2703</v>
      </c>
    </row>
    <row r="6046" spans="1:5" x14ac:dyDescent="0.45">
      <c r="A6046" s="1" t="s">
        <v>336</v>
      </c>
      <c r="B6046" s="1" t="s">
        <v>337</v>
      </c>
      <c r="C6046" s="1" t="s">
        <v>2704</v>
      </c>
      <c r="E6046" s="1" t="s">
        <v>2704</v>
      </c>
    </row>
    <row r="6047" spans="1:5" x14ac:dyDescent="0.45">
      <c r="A6047" s="1" t="s">
        <v>336</v>
      </c>
      <c r="B6047" s="1" t="s">
        <v>337</v>
      </c>
      <c r="C6047" s="1" t="s">
        <v>2705</v>
      </c>
      <c r="E6047" s="1" t="s">
        <v>2705</v>
      </c>
    </row>
    <row r="6048" spans="1:5" x14ac:dyDescent="0.45">
      <c r="A6048" s="1" t="s">
        <v>336</v>
      </c>
      <c r="B6048" s="1" t="s">
        <v>337</v>
      </c>
      <c r="C6048" s="1" t="s">
        <v>2706</v>
      </c>
      <c r="E6048" s="1" t="s">
        <v>2707</v>
      </c>
    </row>
    <row r="6049" spans="1:5" x14ac:dyDescent="0.45">
      <c r="A6049" s="1" t="s">
        <v>336</v>
      </c>
      <c r="B6049" s="1" t="s">
        <v>337</v>
      </c>
      <c r="C6049" s="1" t="s">
        <v>2708</v>
      </c>
      <c r="E6049" s="1" t="s">
        <v>2708</v>
      </c>
    </row>
    <row r="6050" spans="1:5" x14ac:dyDescent="0.45">
      <c r="A6050" s="1" t="s">
        <v>336</v>
      </c>
      <c r="B6050" s="1" t="s">
        <v>337</v>
      </c>
      <c r="C6050" s="1" t="s">
        <v>2709</v>
      </c>
      <c r="E6050" s="1" t="s">
        <v>2709</v>
      </c>
    </row>
    <row r="6051" spans="1:5" x14ac:dyDescent="0.45">
      <c r="A6051" s="1" t="s">
        <v>336</v>
      </c>
      <c r="B6051" s="1" t="s">
        <v>337</v>
      </c>
      <c r="C6051" s="1" t="s">
        <v>2710</v>
      </c>
      <c r="E6051" s="1" t="s">
        <v>2710</v>
      </c>
    </row>
    <row r="6052" spans="1:5" x14ac:dyDescent="0.45">
      <c r="A6052" s="1" t="s">
        <v>336</v>
      </c>
      <c r="B6052" s="1" t="s">
        <v>337</v>
      </c>
      <c r="C6052" s="1" t="s">
        <v>2711</v>
      </c>
      <c r="E6052" s="1" t="s">
        <v>2711</v>
      </c>
    </row>
    <row r="6053" spans="1:5" x14ac:dyDescent="0.45">
      <c r="A6053" s="1" t="s">
        <v>336</v>
      </c>
      <c r="B6053" s="1" t="s">
        <v>337</v>
      </c>
      <c r="C6053" s="1" t="s">
        <v>2712</v>
      </c>
      <c r="E6053" s="1" t="s">
        <v>2713</v>
      </c>
    </row>
    <row r="6054" spans="1:5" x14ac:dyDescent="0.45">
      <c r="A6054" s="1" t="s">
        <v>336</v>
      </c>
      <c r="B6054" s="1" t="s">
        <v>337</v>
      </c>
      <c r="C6054" s="1" t="s">
        <v>2714</v>
      </c>
      <c r="E6054" s="1" t="s">
        <v>2715</v>
      </c>
    </row>
    <row r="6055" spans="1:5" x14ac:dyDescent="0.45">
      <c r="A6055" s="1" t="s">
        <v>336</v>
      </c>
      <c r="B6055" s="1" t="s">
        <v>337</v>
      </c>
      <c r="C6055" s="1" t="s">
        <v>2716</v>
      </c>
      <c r="E6055" s="1" t="s">
        <v>2716</v>
      </c>
    </row>
    <row r="6056" spans="1:5" x14ac:dyDescent="0.45">
      <c r="A6056" s="1" t="s">
        <v>336</v>
      </c>
      <c r="B6056" s="1" t="s">
        <v>337</v>
      </c>
      <c r="C6056" s="1" t="s">
        <v>2717</v>
      </c>
      <c r="E6056" s="1" t="s">
        <v>2717</v>
      </c>
    </row>
    <row r="6057" spans="1:5" x14ac:dyDescent="0.45">
      <c r="A6057" s="1" t="s">
        <v>336</v>
      </c>
      <c r="B6057" s="1" t="s">
        <v>337</v>
      </c>
      <c r="C6057" s="1" t="s">
        <v>2718</v>
      </c>
      <c r="E6057" s="1" t="s">
        <v>2718</v>
      </c>
    </row>
    <row r="6058" spans="1:5" x14ac:dyDescent="0.45">
      <c r="A6058" s="1" t="s">
        <v>336</v>
      </c>
      <c r="B6058" s="1" t="s">
        <v>337</v>
      </c>
      <c r="C6058" s="1" t="s">
        <v>2719</v>
      </c>
      <c r="E6058" s="1" t="s">
        <v>2720</v>
      </c>
    </row>
    <row r="6059" spans="1:5" x14ac:dyDescent="0.45">
      <c r="A6059" s="1" t="s">
        <v>336</v>
      </c>
      <c r="B6059" s="1" t="s">
        <v>337</v>
      </c>
      <c r="C6059" s="1" t="s">
        <v>2726</v>
      </c>
      <c r="E6059" s="1" t="s">
        <v>2727</v>
      </c>
    </row>
    <row r="6060" spans="1:5" x14ac:dyDescent="0.45">
      <c r="A6060" s="1" t="s">
        <v>336</v>
      </c>
      <c r="B6060" s="1" t="s">
        <v>337</v>
      </c>
      <c r="C6060" s="1" t="s">
        <v>2734</v>
      </c>
      <c r="E6060" s="1" t="s">
        <v>2734</v>
      </c>
    </row>
    <row r="6061" spans="1:5" x14ac:dyDescent="0.45">
      <c r="A6061" s="1" t="s">
        <v>336</v>
      </c>
      <c r="B6061" s="1" t="s">
        <v>337</v>
      </c>
      <c r="C6061" s="1" t="s">
        <v>2739</v>
      </c>
      <c r="E6061" s="1" t="s">
        <v>2740</v>
      </c>
    </row>
    <row r="6062" spans="1:5" x14ac:dyDescent="0.45">
      <c r="A6062" s="1" t="s">
        <v>336</v>
      </c>
      <c r="B6062" s="1" t="s">
        <v>337</v>
      </c>
      <c r="C6062" s="1" t="s">
        <v>2741</v>
      </c>
      <c r="E6062" s="1" t="s">
        <v>2742</v>
      </c>
    </row>
    <row r="6063" spans="1:5" x14ac:dyDescent="0.45">
      <c r="A6063" s="1" t="s">
        <v>336</v>
      </c>
      <c r="B6063" s="1" t="s">
        <v>337</v>
      </c>
      <c r="C6063" s="1" t="s">
        <v>2743</v>
      </c>
      <c r="E6063" s="1" t="s">
        <v>2744</v>
      </c>
    </row>
    <row r="6064" spans="1:5" x14ac:dyDescent="0.45">
      <c r="A6064" s="1" t="s">
        <v>336</v>
      </c>
      <c r="B6064" s="1" t="s">
        <v>337</v>
      </c>
      <c r="C6064" s="1" t="s">
        <v>2761</v>
      </c>
      <c r="E6064" s="1" t="s">
        <v>2761</v>
      </c>
    </row>
    <row r="6065" spans="1:5" x14ac:dyDescent="0.45">
      <c r="A6065" s="1" t="s">
        <v>336</v>
      </c>
      <c r="B6065" s="1" t="s">
        <v>337</v>
      </c>
      <c r="C6065" s="1" t="s">
        <v>2751</v>
      </c>
      <c r="E6065" s="1" t="s">
        <v>2752</v>
      </c>
    </row>
    <row r="6066" spans="1:5" x14ac:dyDescent="0.45">
      <c r="A6066" s="1" t="s">
        <v>336</v>
      </c>
      <c r="B6066" s="1" t="s">
        <v>337</v>
      </c>
      <c r="C6066" s="1" t="s">
        <v>2753</v>
      </c>
      <c r="E6066" s="1" t="s">
        <v>2754</v>
      </c>
    </row>
    <row r="6067" spans="1:5" x14ac:dyDescent="0.45">
      <c r="A6067" s="1" t="s">
        <v>336</v>
      </c>
      <c r="B6067" s="1" t="s">
        <v>337</v>
      </c>
      <c r="C6067" s="1" t="s">
        <v>2759</v>
      </c>
      <c r="E6067" s="1" t="s">
        <v>2760</v>
      </c>
    </row>
    <row r="6068" spans="1:5" x14ac:dyDescent="0.45">
      <c r="A6068" s="1" t="s">
        <v>336</v>
      </c>
      <c r="B6068" s="1" t="s">
        <v>337</v>
      </c>
      <c r="C6068" s="1" t="s">
        <v>2765</v>
      </c>
      <c r="E6068" s="1" t="s">
        <v>2766</v>
      </c>
    </row>
    <row r="6069" spans="1:5" x14ac:dyDescent="0.45">
      <c r="A6069" s="1" t="s">
        <v>336</v>
      </c>
      <c r="B6069" s="1" t="s">
        <v>337</v>
      </c>
      <c r="C6069" s="1" t="s">
        <v>2767</v>
      </c>
      <c r="E6069" s="1" t="s">
        <v>2767</v>
      </c>
    </row>
    <row r="6070" spans="1:5" x14ac:dyDescent="0.45">
      <c r="A6070" s="1" t="s">
        <v>336</v>
      </c>
      <c r="B6070" s="1" t="s">
        <v>337</v>
      </c>
      <c r="C6070" s="1" t="s">
        <v>2773</v>
      </c>
      <c r="E6070" s="1" t="s">
        <v>2773</v>
      </c>
    </row>
    <row r="6071" spans="1:5" x14ac:dyDescent="0.45">
      <c r="A6071" s="1" t="s">
        <v>336</v>
      </c>
      <c r="B6071" s="1" t="s">
        <v>337</v>
      </c>
      <c r="C6071" s="1" t="s">
        <v>2774</v>
      </c>
      <c r="E6071" s="1" t="s">
        <v>2775</v>
      </c>
    </row>
    <row r="6072" spans="1:5" x14ac:dyDescent="0.45">
      <c r="A6072" s="1" t="s">
        <v>336</v>
      </c>
      <c r="B6072" s="1" t="s">
        <v>337</v>
      </c>
      <c r="C6072" s="1" t="s">
        <v>13828</v>
      </c>
      <c r="E6072" s="1" t="s">
        <v>13828</v>
      </c>
    </row>
    <row r="6073" spans="1:5" x14ac:dyDescent="0.45">
      <c r="A6073" s="1" t="s">
        <v>336</v>
      </c>
      <c r="B6073" s="1" t="s">
        <v>337</v>
      </c>
      <c r="C6073" s="1" t="s">
        <v>13829</v>
      </c>
      <c r="E6073" s="1" t="s">
        <v>13829</v>
      </c>
    </row>
    <row r="6074" spans="1:5" x14ac:dyDescent="0.45">
      <c r="A6074" s="1" t="s">
        <v>336</v>
      </c>
      <c r="B6074" s="1" t="s">
        <v>337</v>
      </c>
      <c r="C6074" s="1" t="s">
        <v>13857</v>
      </c>
      <c r="E6074" s="1" t="s">
        <v>13857</v>
      </c>
    </row>
    <row r="6075" spans="1:5" x14ac:dyDescent="0.45">
      <c r="A6075" s="1" t="s">
        <v>336</v>
      </c>
      <c r="B6075" s="1" t="s">
        <v>337</v>
      </c>
      <c r="C6075" s="1" t="s">
        <v>3704</v>
      </c>
      <c r="E6075" s="1" t="s">
        <v>3704</v>
      </c>
    </row>
    <row r="6076" spans="1:5" x14ac:dyDescent="0.45">
      <c r="A6076" s="1" t="s">
        <v>336</v>
      </c>
      <c r="B6076" s="1" t="s">
        <v>337</v>
      </c>
      <c r="C6076" s="1" t="s">
        <v>3705</v>
      </c>
      <c r="E6076" s="1" t="s">
        <v>3706</v>
      </c>
    </row>
    <row r="6077" spans="1:5" x14ac:dyDescent="0.45">
      <c r="A6077" s="1" t="s">
        <v>336</v>
      </c>
      <c r="B6077" s="1" t="s">
        <v>337</v>
      </c>
      <c r="C6077" s="1" t="s">
        <v>3707</v>
      </c>
      <c r="E6077" s="1" t="s">
        <v>3708</v>
      </c>
    </row>
    <row r="6078" spans="1:5" x14ac:dyDescent="0.45">
      <c r="A6078" s="1" t="s">
        <v>336</v>
      </c>
      <c r="B6078" s="1" t="s">
        <v>337</v>
      </c>
      <c r="C6078" s="1" t="s">
        <v>3709</v>
      </c>
      <c r="E6078" s="1" t="s">
        <v>3710</v>
      </c>
    </row>
    <row r="6079" spans="1:5" x14ac:dyDescent="0.45">
      <c r="A6079" s="1" t="s">
        <v>336</v>
      </c>
      <c r="B6079" s="1" t="s">
        <v>337</v>
      </c>
      <c r="C6079" s="1" t="s">
        <v>3789</v>
      </c>
      <c r="E6079" s="1" t="s">
        <v>3790</v>
      </c>
    </row>
    <row r="6080" spans="1:5" x14ac:dyDescent="0.45">
      <c r="A6080" s="1" t="s">
        <v>336</v>
      </c>
      <c r="B6080" s="1" t="s">
        <v>337</v>
      </c>
      <c r="C6080" s="1" t="s">
        <v>3817</v>
      </c>
      <c r="E6080" s="1" t="s">
        <v>3816</v>
      </c>
    </row>
    <row r="6081" spans="1:5" x14ac:dyDescent="0.45">
      <c r="A6081" s="1" t="s">
        <v>336</v>
      </c>
      <c r="B6081" s="1" t="s">
        <v>337</v>
      </c>
      <c r="C6081" s="1" t="s">
        <v>3815</v>
      </c>
      <c r="E6081" s="1" t="s">
        <v>3816</v>
      </c>
    </row>
    <row r="6082" spans="1:5" x14ac:dyDescent="0.45">
      <c r="A6082" s="1" t="s">
        <v>336</v>
      </c>
      <c r="B6082" s="1" t="s">
        <v>337</v>
      </c>
      <c r="C6082" s="1" t="s">
        <v>3889</v>
      </c>
      <c r="E6082" s="1" t="s">
        <v>3890</v>
      </c>
    </row>
    <row r="6083" spans="1:5" x14ac:dyDescent="0.45">
      <c r="A6083" s="1" t="s">
        <v>336</v>
      </c>
      <c r="B6083" s="1" t="s">
        <v>337</v>
      </c>
      <c r="C6083" s="1" t="s">
        <v>3906</v>
      </c>
      <c r="E6083" s="1" t="s">
        <v>3907</v>
      </c>
    </row>
    <row r="6084" spans="1:5" x14ac:dyDescent="0.45">
      <c r="A6084" s="1" t="s">
        <v>336</v>
      </c>
      <c r="B6084" s="1" t="s">
        <v>337</v>
      </c>
      <c r="C6084" s="1" t="s">
        <v>4014</v>
      </c>
      <c r="E6084" s="1" t="s">
        <v>4015</v>
      </c>
    </row>
    <row r="6085" spans="1:5" x14ac:dyDescent="0.45">
      <c r="A6085" s="1" t="s">
        <v>336</v>
      </c>
      <c r="B6085" s="1" t="s">
        <v>337</v>
      </c>
      <c r="C6085" s="1" t="s">
        <v>3586</v>
      </c>
      <c r="E6085" s="1" t="s">
        <v>3587</v>
      </c>
    </row>
    <row r="6086" spans="1:5" x14ac:dyDescent="0.45">
      <c r="A6086" s="1" t="s">
        <v>336</v>
      </c>
      <c r="B6086" s="1" t="s">
        <v>337</v>
      </c>
      <c r="C6086" s="1" t="s">
        <v>3588</v>
      </c>
      <c r="E6086" s="1" t="s">
        <v>3587</v>
      </c>
    </row>
    <row r="6087" spans="1:5" x14ac:dyDescent="0.45">
      <c r="A6087" s="1" t="s">
        <v>336</v>
      </c>
      <c r="B6087" s="1" t="s">
        <v>337</v>
      </c>
      <c r="C6087" s="1" t="s">
        <v>3589</v>
      </c>
      <c r="E6087" s="1" t="s">
        <v>3587</v>
      </c>
    </row>
    <row r="6088" spans="1:5" x14ac:dyDescent="0.45">
      <c r="A6088" s="1" t="s">
        <v>336</v>
      </c>
      <c r="B6088" s="1" t="s">
        <v>337</v>
      </c>
      <c r="C6088" s="1" t="s">
        <v>3590</v>
      </c>
      <c r="E6088" s="1" t="s">
        <v>3587</v>
      </c>
    </row>
    <row r="6089" spans="1:5" x14ac:dyDescent="0.45">
      <c r="A6089" s="1" t="s">
        <v>336</v>
      </c>
      <c r="B6089" s="1" t="s">
        <v>337</v>
      </c>
      <c r="C6089" s="1" t="s">
        <v>3591</v>
      </c>
      <c r="E6089" s="1" t="s">
        <v>3592</v>
      </c>
    </row>
    <row r="6090" spans="1:5" x14ac:dyDescent="0.45">
      <c r="A6090" s="1" t="s">
        <v>336</v>
      </c>
      <c r="B6090" s="1" t="s">
        <v>337</v>
      </c>
      <c r="C6090" s="1" t="s">
        <v>3593</v>
      </c>
      <c r="E6090" s="1" t="s">
        <v>3592</v>
      </c>
    </row>
    <row r="6091" spans="1:5" x14ac:dyDescent="0.45">
      <c r="A6091" s="1" t="s">
        <v>336</v>
      </c>
      <c r="B6091" s="1" t="s">
        <v>337</v>
      </c>
      <c r="C6091" s="1" t="s">
        <v>3596</v>
      </c>
      <c r="E6091" s="1" t="s">
        <v>3595</v>
      </c>
    </row>
    <row r="6092" spans="1:5" x14ac:dyDescent="0.45">
      <c r="A6092" s="1" t="s">
        <v>336</v>
      </c>
      <c r="B6092" s="1" t="s">
        <v>337</v>
      </c>
      <c r="C6092" s="1" t="s">
        <v>3597</v>
      </c>
      <c r="E6092" s="1" t="s">
        <v>3595</v>
      </c>
    </row>
    <row r="6093" spans="1:5" x14ac:dyDescent="0.45">
      <c r="A6093" s="1" t="s">
        <v>336</v>
      </c>
      <c r="B6093" s="1" t="s">
        <v>337</v>
      </c>
      <c r="C6093" s="1" t="s">
        <v>3598</v>
      </c>
      <c r="E6093" s="1" t="s">
        <v>3595</v>
      </c>
    </row>
    <row r="6094" spans="1:5" x14ac:dyDescent="0.45">
      <c r="A6094" s="1" t="s">
        <v>336</v>
      </c>
      <c r="B6094" s="1" t="s">
        <v>337</v>
      </c>
      <c r="C6094" s="1" t="s">
        <v>3599</v>
      </c>
      <c r="E6094" s="1" t="s">
        <v>3595</v>
      </c>
    </row>
    <row r="6095" spans="1:5" x14ac:dyDescent="0.45">
      <c r="A6095" s="1" t="s">
        <v>336</v>
      </c>
      <c r="B6095" s="1" t="s">
        <v>337</v>
      </c>
      <c r="C6095" s="1" t="s">
        <v>3600</v>
      </c>
      <c r="E6095" s="1" t="s">
        <v>3595</v>
      </c>
    </row>
    <row r="6096" spans="1:5" x14ac:dyDescent="0.45">
      <c r="A6096" s="1" t="s">
        <v>336</v>
      </c>
      <c r="B6096" s="1" t="s">
        <v>337</v>
      </c>
      <c r="C6096" s="1" t="s">
        <v>3601</v>
      </c>
      <c r="E6096" s="1" t="s">
        <v>3595</v>
      </c>
    </row>
    <row r="6097" spans="1:5" x14ac:dyDescent="0.45">
      <c r="A6097" s="1" t="s">
        <v>336</v>
      </c>
      <c r="B6097" s="1" t="s">
        <v>337</v>
      </c>
      <c r="C6097" s="1" t="s">
        <v>3602</v>
      </c>
      <c r="E6097" s="1" t="s">
        <v>3595</v>
      </c>
    </row>
    <row r="6098" spans="1:5" x14ac:dyDescent="0.45">
      <c r="A6098" s="1" t="s">
        <v>336</v>
      </c>
      <c r="B6098" s="1" t="s">
        <v>337</v>
      </c>
      <c r="C6098" s="1" t="s">
        <v>3594</v>
      </c>
      <c r="E6098" s="1" t="s">
        <v>3595</v>
      </c>
    </row>
    <row r="6099" spans="1:5" x14ac:dyDescent="0.45">
      <c r="A6099" s="1" t="s">
        <v>336</v>
      </c>
      <c r="B6099" s="1" t="s">
        <v>337</v>
      </c>
      <c r="C6099" s="1" t="s">
        <v>3603</v>
      </c>
      <c r="E6099" s="1" t="s">
        <v>3595</v>
      </c>
    </row>
    <row r="6100" spans="1:5" x14ac:dyDescent="0.45">
      <c r="A6100" s="1" t="s">
        <v>336</v>
      </c>
      <c r="B6100" s="1" t="s">
        <v>337</v>
      </c>
      <c r="C6100" s="1" t="s">
        <v>3604</v>
      </c>
      <c r="E6100" s="1" t="s">
        <v>3595</v>
      </c>
    </row>
    <row r="6101" spans="1:5" x14ac:dyDescent="0.45">
      <c r="A6101" s="1" t="s">
        <v>336</v>
      </c>
      <c r="B6101" s="1" t="s">
        <v>337</v>
      </c>
      <c r="C6101" s="1" t="s">
        <v>3605</v>
      </c>
      <c r="E6101" s="1" t="s">
        <v>3595</v>
      </c>
    </row>
    <row r="6102" spans="1:5" x14ac:dyDescent="0.45">
      <c r="A6102" s="1" t="s">
        <v>336</v>
      </c>
      <c r="B6102" s="1" t="s">
        <v>337</v>
      </c>
      <c r="C6102" s="1" t="s">
        <v>3606</v>
      </c>
      <c r="E6102" s="1" t="s">
        <v>3595</v>
      </c>
    </row>
    <row r="6103" spans="1:5" x14ac:dyDescent="0.45">
      <c r="A6103" s="1" t="s">
        <v>336</v>
      </c>
      <c r="B6103" s="1" t="s">
        <v>337</v>
      </c>
      <c r="C6103" s="1" t="s">
        <v>3607</v>
      </c>
      <c r="E6103" s="1" t="s">
        <v>3595</v>
      </c>
    </row>
    <row r="6104" spans="1:5" x14ac:dyDescent="0.45">
      <c r="A6104" s="1" t="s">
        <v>336</v>
      </c>
      <c r="B6104" s="1" t="s">
        <v>337</v>
      </c>
      <c r="C6104" s="1" t="s">
        <v>3608</v>
      </c>
      <c r="E6104" s="1" t="s">
        <v>3595</v>
      </c>
    </row>
    <row r="6105" spans="1:5" x14ac:dyDescent="0.45">
      <c r="A6105" s="1" t="s">
        <v>336</v>
      </c>
      <c r="B6105" s="1" t="s">
        <v>337</v>
      </c>
      <c r="C6105" s="1" t="s">
        <v>3609</v>
      </c>
      <c r="E6105" s="1" t="s">
        <v>3595</v>
      </c>
    </row>
    <row r="6106" spans="1:5" x14ac:dyDescent="0.45">
      <c r="A6106" s="1" t="s">
        <v>336</v>
      </c>
      <c r="B6106" s="1" t="s">
        <v>337</v>
      </c>
      <c r="C6106" s="1" t="s">
        <v>3610</v>
      </c>
      <c r="E6106" s="1" t="s">
        <v>3595</v>
      </c>
    </row>
    <row r="6107" spans="1:5" x14ac:dyDescent="0.45">
      <c r="A6107" s="1" t="s">
        <v>336</v>
      </c>
      <c r="B6107" s="1" t="s">
        <v>337</v>
      </c>
      <c r="C6107" s="1" t="s">
        <v>3611</v>
      </c>
      <c r="E6107" s="1" t="s">
        <v>3595</v>
      </c>
    </row>
    <row r="6108" spans="1:5" x14ac:dyDescent="0.45">
      <c r="A6108" s="1" t="s">
        <v>336</v>
      </c>
      <c r="B6108" s="1" t="s">
        <v>337</v>
      </c>
      <c r="C6108" s="1" t="s">
        <v>3612</v>
      </c>
      <c r="E6108" s="1" t="s">
        <v>3595</v>
      </c>
    </row>
    <row r="6109" spans="1:5" x14ac:dyDescent="0.45">
      <c r="A6109" s="1" t="s">
        <v>336</v>
      </c>
      <c r="B6109" s="1" t="s">
        <v>337</v>
      </c>
      <c r="C6109" s="1" t="s">
        <v>3613</v>
      </c>
      <c r="E6109" s="1" t="s">
        <v>3595</v>
      </c>
    </row>
    <row r="6110" spans="1:5" x14ac:dyDescent="0.45">
      <c r="A6110" s="1" t="s">
        <v>336</v>
      </c>
      <c r="B6110" s="1" t="s">
        <v>337</v>
      </c>
      <c r="C6110" s="1" t="s">
        <v>3614</v>
      </c>
      <c r="E6110" s="1" t="s">
        <v>3595</v>
      </c>
    </row>
    <row r="6111" spans="1:5" x14ac:dyDescent="0.45">
      <c r="A6111" s="1" t="s">
        <v>336</v>
      </c>
      <c r="B6111" s="1" t="s">
        <v>337</v>
      </c>
      <c r="C6111" s="1" t="s">
        <v>3615</v>
      </c>
      <c r="E6111" s="1" t="s">
        <v>3595</v>
      </c>
    </row>
    <row r="6112" spans="1:5" x14ac:dyDescent="0.45">
      <c r="A6112" s="1" t="s">
        <v>336</v>
      </c>
      <c r="B6112" s="1" t="s">
        <v>337</v>
      </c>
      <c r="C6112" s="1" t="s">
        <v>4118</v>
      </c>
      <c r="E6112" s="1" t="s">
        <v>4118</v>
      </c>
    </row>
    <row r="6113" spans="1:5" x14ac:dyDescent="0.45">
      <c r="A6113" s="1" t="s">
        <v>336</v>
      </c>
      <c r="B6113" s="1" t="s">
        <v>337</v>
      </c>
      <c r="C6113" s="1" t="s">
        <v>4119</v>
      </c>
      <c r="E6113" s="1" t="s">
        <v>4119</v>
      </c>
    </row>
    <row r="6114" spans="1:5" x14ac:dyDescent="0.45">
      <c r="A6114" s="1" t="s">
        <v>336</v>
      </c>
      <c r="B6114" s="1" t="s">
        <v>337</v>
      </c>
      <c r="C6114" s="1" t="s">
        <v>4120</v>
      </c>
      <c r="E6114" s="1" t="s">
        <v>4120</v>
      </c>
    </row>
    <row r="6115" spans="1:5" x14ac:dyDescent="0.45">
      <c r="A6115" s="1" t="s">
        <v>336</v>
      </c>
      <c r="B6115" s="1" t="s">
        <v>337</v>
      </c>
      <c r="C6115" s="1" t="s">
        <v>4121</v>
      </c>
      <c r="E6115" s="1" t="s">
        <v>4122</v>
      </c>
    </row>
    <row r="6116" spans="1:5" x14ac:dyDescent="0.45">
      <c r="A6116" s="1" t="s">
        <v>336</v>
      </c>
      <c r="B6116" s="1" t="s">
        <v>337</v>
      </c>
      <c r="C6116" s="1" t="s">
        <v>4124</v>
      </c>
      <c r="E6116" s="1" t="s">
        <v>4125</v>
      </c>
    </row>
    <row r="6117" spans="1:5" x14ac:dyDescent="0.45">
      <c r="A6117" s="1" t="s">
        <v>336</v>
      </c>
      <c r="B6117" s="1" t="s">
        <v>337</v>
      </c>
      <c r="C6117" s="1" t="s">
        <v>4126</v>
      </c>
      <c r="E6117" s="1" t="s">
        <v>4127</v>
      </c>
    </row>
    <row r="6118" spans="1:5" x14ac:dyDescent="0.45">
      <c r="A6118" s="1" t="s">
        <v>336</v>
      </c>
      <c r="B6118" s="1" t="s">
        <v>337</v>
      </c>
      <c r="C6118" s="1" t="s">
        <v>4407</v>
      </c>
      <c r="E6118" s="1" t="s">
        <v>4408</v>
      </c>
    </row>
    <row r="6119" spans="1:5" x14ac:dyDescent="0.45">
      <c r="A6119" s="1" t="s">
        <v>336</v>
      </c>
      <c r="B6119" s="1" t="s">
        <v>337</v>
      </c>
      <c r="C6119" s="1" t="s">
        <v>4409</v>
      </c>
      <c r="E6119" s="1" t="s">
        <v>4410</v>
      </c>
    </row>
    <row r="6120" spans="1:5" x14ac:dyDescent="0.45">
      <c r="A6120" s="1" t="s">
        <v>336</v>
      </c>
      <c r="B6120" s="1" t="s">
        <v>337</v>
      </c>
      <c r="C6120" s="1" t="s">
        <v>4411</v>
      </c>
      <c r="E6120" s="1" t="s">
        <v>4410</v>
      </c>
    </row>
    <row r="6121" spans="1:5" x14ac:dyDescent="0.45">
      <c r="A6121" s="1" t="s">
        <v>336</v>
      </c>
      <c r="B6121" s="1" t="s">
        <v>337</v>
      </c>
      <c r="C6121" s="1" t="s">
        <v>4129</v>
      </c>
      <c r="E6121" s="1" t="s">
        <v>4129</v>
      </c>
    </row>
    <row r="6122" spans="1:5" x14ac:dyDescent="0.45">
      <c r="A6122" s="1" t="s">
        <v>336</v>
      </c>
      <c r="B6122" s="1" t="s">
        <v>337</v>
      </c>
      <c r="C6122" s="1" t="s">
        <v>4412</v>
      </c>
      <c r="E6122" s="1" t="s">
        <v>4413</v>
      </c>
    </row>
    <row r="6123" spans="1:5" x14ac:dyDescent="0.45">
      <c r="A6123" s="1" t="s">
        <v>336</v>
      </c>
      <c r="B6123" s="1" t="s">
        <v>337</v>
      </c>
      <c r="C6123" s="1" t="s">
        <v>4414</v>
      </c>
      <c r="E6123" s="1" t="s">
        <v>4413</v>
      </c>
    </row>
    <row r="6124" spans="1:5" x14ac:dyDescent="0.45">
      <c r="A6124" s="1" t="s">
        <v>336</v>
      </c>
      <c r="B6124" s="1" t="s">
        <v>337</v>
      </c>
      <c r="C6124" s="1" t="s">
        <v>4130</v>
      </c>
      <c r="E6124" s="1" t="s">
        <v>4130</v>
      </c>
    </row>
    <row r="6125" spans="1:5" x14ac:dyDescent="0.45">
      <c r="A6125" s="1" t="s">
        <v>336</v>
      </c>
      <c r="B6125" s="1" t="s">
        <v>337</v>
      </c>
      <c r="C6125" s="1" t="s">
        <v>4429</v>
      </c>
      <c r="E6125" s="1" t="s">
        <v>4430</v>
      </c>
    </row>
    <row r="6126" spans="1:5" x14ac:dyDescent="0.45">
      <c r="A6126" s="1" t="s">
        <v>336</v>
      </c>
      <c r="B6126" s="1" t="s">
        <v>337</v>
      </c>
      <c r="C6126" s="1" t="s">
        <v>4440</v>
      </c>
      <c r="E6126" s="1" t="s">
        <v>4440</v>
      </c>
    </row>
    <row r="6127" spans="1:5" x14ac:dyDescent="0.45">
      <c r="A6127" s="1" t="s">
        <v>336</v>
      </c>
      <c r="B6127" s="1" t="s">
        <v>337</v>
      </c>
      <c r="C6127" s="1" t="s">
        <v>4441</v>
      </c>
      <c r="E6127" s="1" t="s">
        <v>4441</v>
      </c>
    </row>
    <row r="6128" spans="1:5" x14ac:dyDescent="0.45">
      <c r="A6128" s="1" t="s">
        <v>336</v>
      </c>
      <c r="B6128" s="1" t="s">
        <v>337</v>
      </c>
      <c r="C6128" s="1" t="s">
        <v>4442</v>
      </c>
      <c r="E6128" s="1" t="s">
        <v>4442</v>
      </c>
    </row>
    <row r="6129" spans="1:5" x14ac:dyDescent="0.45">
      <c r="A6129" s="1" t="s">
        <v>336</v>
      </c>
      <c r="B6129" s="1" t="s">
        <v>337</v>
      </c>
      <c r="C6129" s="1" t="s">
        <v>4443</v>
      </c>
      <c r="E6129" s="1" t="s">
        <v>4443</v>
      </c>
    </row>
    <row r="6130" spans="1:5" x14ac:dyDescent="0.45">
      <c r="A6130" s="1" t="s">
        <v>336</v>
      </c>
      <c r="B6130" s="1" t="s">
        <v>337</v>
      </c>
      <c r="C6130" s="1" t="s">
        <v>4143</v>
      </c>
      <c r="E6130" s="1" t="s">
        <v>4143</v>
      </c>
    </row>
    <row r="6131" spans="1:5" x14ac:dyDescent="0.45">
      <c r="A6131" s="1" t="s">
        <v>336</v>
      </c>
      <c r="B6131" s="1" t="s">
        <v>337</v>
      </c>
      <c r="C6131" s="1" t="s">
        <v>4144</v>
      </c>
      <c r="E6131" s="1" t="s">
        <v>4144</v>
      </c>
    </row>
    <row r="6132" spans="1:5" x14ac:dyDescent="0.45">
      <c r="A6132" s="1" t="s">
        <v>336</v>
      </c>
      <c r="B6132" s="1" t="s">
        <v>337</v>
      </c>
      <c r="C6132" s="1" t="s">
        <v>4446</v>
      </c>
      <c r="E6132" s="1" t="s">
        <v>4447</v>
      </c>
    </row>
    <row r="6133" spans="1:5" x14ac:dyDescent="0.45">
      <c r="A6133" s="1" t="s">
        <v>336</v>
      </c>
      <c r="B6133" s="1" t="s">
        <v>337</v>
      </c>
      <c r="C6133" s="1" t="s">
        <v>4145</v>
      </c>
      <c r="E6133" s="1" t="s">
        <v>4146</v>
      </c>
    </row>
    <row r="6134" spans="1:5" x14ac:dyDescent="0.45">
      <c r="A6134" s="1" t="s">
        <v>336</v>
      </c>
      <c r="B6134" s="1" t="s">
        <v>337</v>
      </c>
      <c r="C6134" s="1" t="s">
        <v>4147</v>
      </c>
      <c r="E6134" s="1" t="s">
        <v>4147</v>
      </c>
    </row>
    <row r="6135" spans="1:5" x14ac:dyDescent="0.45">
      <c r="A6135" s="1" t="s">
        <v>336</v>
      </c>
      <c r="B6135" s="1" t="s">
        <v>337</v>
      </c>
      <c r="C6135" s="1" t="s">
        <v>4148</v>
      </c>
      <c r="E6135" s="1" t="s">
        <v>4148</v>
      </c>
    </row>
    <row r="6136" spans="1:5" x14ac:dyDescent="0.45">
      <c r="A6136" s="1" t="s">
        <v>336</v>
      </c>
      <c r="B6136" s="1" t="s">
        <v>337</v>
      </c>
      <c r="C6136" s="1" t="s">
        <v>4448</v>
      </c>
      <c r="E6136" s="1" t="s">
        <v>4449</v>
      </c>
    </row>
    <row r="6137" spans="1:5" x14ac:dyDescent="0.45">
      <c r="A6137" s="1" t="s">
        <v>336</v>
      </c>
      <c r="B6137" s="1" t="s">
        <v>337</v>
      </c>
      <c r="C6137" s="1" t="s">
        <v>4450</v>
      </c>
      <c r="E6137" s="1" t="s">
        <v>4451</v>
      </c>
    </row>
    <row r="6138" spans="1:5" x14ac:dyDescent="0.45">
      <c r="A6138" s="1" t="s">
        <v>336</v>
      </c>
      <c r="B6138" s="1" t="s">
        <v>337</v>
      </c>
      <c r="C6138" s="1" t="s">
        <v>4149</v>
      </c>
      <c r="E6138" s="1" t="s">
        <v>4149</v>
      </c>
    </row>
    <row r="6139" spans="1:5" x14ac:dyDescent="0.45">
      <c r="A6139" s="1" t="s">
        <v>336</v>
      </c>
      <c r="B6139" s="1" t="s">
        <v>337</v>
      </c>
      <c r="C6139" s="1" t="s">
        <v>4452</v>
      </c>
      <c r="E6139" s="1" t="s">
        <v>4453</v>
      </c>
    </row>
    <row r="6140" spans="1:5" x14ac:dyDescent="0.45">
      <c r="A6140" s="1" t="s">
        <v>336</v>
      </c>
      <c r="B6140" s="1" t="s">
        <v>337</v>
      </c>
      <c r="C6140" s="1" t="s">
        <v>4150</v>
      </c>
      <c r="E6140" s="1" t="s">
        <v>4150</v>
      </c>
    </row>
    <row r="6141" spans="1:5" x14ac:dyDescent="0.45">
      <c r="A6141" s="1" t="s">
        <v>336</v>
      </c>
      <c r="B6141" s="1" t="s">
        <v>337</v>
      </c>
      <c r="C6141" s="1" t="s">
        <v>4454</v>
      </c>
      <c r="E6141" s="1" t="s">
        <v>4455</v>
      </c>
    </row>
    <row r="6142" spans="1:5" x14ac:dyDescent="0.45">
      <c r="A6142" s="1" t="s">
        <v>336</v>
      </c>
      <c r="B6142" s="1" t="s">
        <v>337</v>
      </c>
      <c r="C6142" s="1" t="s">
        <v>4151</v>
      </c>
      <c r="E6142" s="1" t="s">
        <v>4151</v>
      </c>
    </row>
    <row r="6143" spans="1:5" x14ac:dyDescent="0.45">
      <c r="A6143" s="1" t="s">
        <v>336</v>
      </c>
      <c r="B6143" s="1" t="s">
        <v>337</v>
      </c>
      <c r="C6143" s="1" t="s">
        <v>4152</v>
      </c>
      <c r="E6143" s="1" t="s">
        <v>4152</v>
      </c>
    </row>
    <row r="6144" spans="1:5" x14ac:dyDescent="0.45">
      <c r="A6144" s="1" t="s">
        <v>336</v>
      </c>
      <c r="B6144" s="1" t="s">
        <v>337</v>
      </c>
      <c r="C6144" s="1" t="s">
        <v>4153</v>
      </c>
      <c r="E6144" s="1" t="s">
        <v>4153</v>
      </c>
    </row>
    <row r="6145" spans="1:5" x14ac:dyDescent="0.45">
      <c r="A6145" s="1" t="s">
        <v>336</v>
      </c>
      <c r="B6145" s="1" t="s">
        <v>337</v>
      </c>
      <c r="C6145" s="1" t="s">
        <v>4456</v>
      </c>
      <c r="E6145" s="1" t="s">
        <v>4457</v>
      </c>
    </row>
    <row r="6146" spans="1:5" x14ac:dyDescent="0.45">
      <c r="A6146" s="1" t="s">
        <v>336</v>
      </c>
      <c r="B6146" s="1" t="s">
        <v>337</v>
      </c>
      <c r="C6146" s="1" t="s">
        <v>4154</v>
      </c>
      <c r="E6146" s="1" t="s">
        <v>4154</v>
      </c>
    </row>
    <row r="6147" spans="1:5" x14ac:dyDescent="0.45">
      <c r="A6147" s="1" t="s">
        <v>336</v>
      </c>
      <c r="B6147" s="1" t="s">
        <v>337</v>
      </c>
      <c r="C6147" s="1" t="s">
        <v>4458</v>
      </c>
      <c r="E6147" s="1" t="s">
        <v>4459</v>
      </c>
    </row>
    <row r="6148" spans="1:5" x14ac:dyDescent="0.45">
      <c r="A6148" s="1" t="s">
        <v>336</v>
      </c>
      <c r="B6148" s="1" t="s">
        <v>337</v>
      </c>
      <c r="C6148" s="1" t="s">
        <v>4155</v>
      </c>
      <c r="E6148" s="1" t="s">
        <v>4146</v>
      </c>
    </row>
    <row r="6149" spans="1:5" x14ac:dyDescent="0.45">
      <c r="A6149" s="1" t="s">
        <v>336</v>
      </c>
      <c r="B6149" s="1" t="s">
        <v>337</v>
      </c>
      <c r="C6149" s="1" t="s">
        <v>4157</v>
      </c>
      <c r="E6149" s="1" t="s">
        <v>4157</v>
      </c>
    </row>
    <row r="6150" spans="1:5" x14ac:dyDescent="0.45">
      <c r="A6150" s="1" t="s">
        <v>336</v>
      </c>
      <c r="B6150" s="1" t="s">
        <v>337</v>
      </c>
      <c r="C6150" s="1" t="s">
        <v>4158</v>
      </c>
      <c r="E6150" s="1" t="s">
        <v>4158</v>
      </c>
    </row>
    <row r="6151" spans="1:5" x14ac:dyDescent="0.45">
      <c r="A6151" s="1" t="s">
        <v>336</v>
      </c>
      <c r="B6151" s="1" t="s">
        <v>337</v>
      </c>
      <c r="C6151" s="1" t="s">
        <v>4159</v>
      </c>
      <c r="E6151" s="1" t="s">
        <v>4159</v>
      </c>
    </row>
    <row r="6152" spans="1:5" x14ac:dyDescent="0.45">
      <c r="A6152" s="1" t="s">
        <v>336</v>
      </c>
      <c r="B6152" s="1" t="s">
        <v>337</v>
      </c>
      <c r="C6152" s="1" t="s">
        <v>4160</v>
      </c>
      <c r="E6152" s="1" t="s">
        <v>4160</v>
      </c>
    </row>
    <row r="6153" spans="1:5" x14ac:dyDescent="0.45">
      <c r="A6153" s="1" t="s">
        <v>336</v>
      </c>
      <c r="B6153" s="1" t="s">
        <v>337</v>
      </c>
      <c r="C6153" s="1" t="s">
        <v>4468</v>
      </c>
      <c r="E6153" s="1" t="s">
        <v>4469</v>
      </c>
    </row>
    <row r="6154" spans="1:5" x14ac:dyDescent="0.45">
      <c r="A6154" s="1" t="s">
        <v>336</v>
      </c>
      <c r="B6154" s="1" t="s">
        <v>337</v>
      </c>
      <c r="C6154" s="1" t="s">
        <v>4470</v>
      </c>
      <c r="E6154" s="1" t="s">
        <v>4469</v>
      </c>
    </row>
    <row r="6155" spans="1:5" x14ac:dyDescent="0.45">
      <c r="A6155" s="1" t="s">
        <v>336</v>
      </c>
      <c r="B6155" s="1" t="s">
        <v>337</v>
      </c>
      <c r="C6155" s="1" t="s">
        <v>4471</v>
      </c>
      <c r="E6155" s="1" t="s">
        <v>4469</v>
      </c>
    </row>
    <row r="6156" spans="1:5" x14ac:dyDescent="0.45">
      <c r="A6156" s="1" t="s">
        <v>336</v>
      </c>
      <c r="B6156" s="1" t="s">
        <v>337</v>
      </c>
      <c r="C6156" s="1" t="s">
        <v>4472</v>
      </c>
      <c r="E6156" s="1" t="s">
        <v>4469</v>
      </c>
    </row>
    <row r="6157" spans="1:5" x14ac:dyDescent="0.45">
      <c r="A6157" s="1" t="s">
        <v>336</v>
      </c>
      <c r="B6157" s="1" t="s">
        <v>337</v>
      </c>
      <c r="C6157" s="1" t="s">
        <v>4473</v>
      </c>
      <c r="E6157" s="1" t="s">
        <v>4469</v>
      </c>
    </row>
    <row r="6158" spans="1:5" x14ac:dyDescent="0.45">
      <c r="A6158" s="1" t="s">
        <v>336</v>
      </c>
      <c r="B6158" s="1" t="s">
        <v>337</v>
      </c>
      <c r="C6158" s="1" t="s">
        <v>4474</v>
      </c>
      <c r="E6158" s="1" t="s">
        <v>4469</v>
      </c>
    </row>
    <row r="6159" spans="1:5" x14ac:dyDescent="0.45">
      <c r="A6159" s="1" t="s">
        <v>336</v>
      </c>
      <c r="B6159" s="1" t="s">
        <v>337</v>
      </c>
      <c r="C6159" s="1" t="s">
        <v>4689</v>
      </c>
      <c r="E6159" s="1" t="s">
        <v>4690</v>
      </c>
    </row>
    <row r="6160" spans="1:5" x14ac:dyDescent="0.45">
      <c r="A6160" s="1" t="s">
        <v>336</v>
      </c>
      <c r="B6160" s="1" t="s">
        <v>337</v>
      </c>
      <c r="C6160" s="1" t="s">
        <v>4691</v>
      </c>
      <c r="E6160" s="1" t="s">
        <v>4692</v>
      </c>
    </row>
    <row r="6161" spans="1:5" x14ac:dyDescent="0.45">
      <c r="A6161" s="1" t="s">
        <v>336</v>
      </c>
      <c r="B6161" s="1" t="s">
        <v>337</v>
      </c>
      <c r="C6161" s="1" t="s">
        <v>5453</v>
      </c>
      <c r="E6161" s="1" t="s">
        <v>5454</v>
      </c>
    </row>
    <row r="6162" spans="1:5" x14ac:dyDescent="0.45">
      <c r="A6162" s="1" t="s">
        <v>336</v>
      </c>
      <c r="B6162" s="1" t="s">
        <v>337</v>
      </c>
      <c r="C6162" s="1" t="s">
        <v>5461</v>
      </c>
      <c r="E6162" s="1" t="s">
        <v>5462</v>
      </c>
    </row>
    <row r="6163" spans="1:5" x14ac:dyDescent="0.45">
      <c r="A6163" s="1" t="s">
        <v>336</v>
      </c>
      <c r="B6163" s="1" t="s">
        <v>337</v>
      </c>
      <c r="C6163" s="1" t="s">
        <v>5035</v>
      </c>
      <c r="E6163" s="1" t="s">
        <v>5036</v>
      </c>
    </row>
    <row r="6164" spans="1:5" x14ac:dyDescent="0.45">
      <c r="A6164" s="1" t="s">
        <v>336</v>
      </c>
      <c r="B6164" s="1" t="s">
        <v>337</v>
      </c>
      <c r="C6164" s="1" t="s">
        <v>5495</v>
      </c>
      <c r="E6164" s="1" t="s">
        <v>5496</v>
      </c>
    </row>
    <row r="6165" spans="1:5" x14ac:dyDescent="0.45">
      <c r="A6165" s="1" t="s">
        <v>336</v>
      </c>
      <c r="B6165" s="1" t="s">
        <v>337</v>
      </c>
      <c r="C6165" s="1" t="s">
        <v>5532</v>
      </c>
      <c r="E6165" s="1" t="s">
        <v>5533</v>
      </c>
    </row>
    <row r="6166" spans="1:5" x14ac:dyDescent="0.45">
      <c r="A6166" s="1" t="s">
        <v>336</v>
      </c>
      <c r="B6166" s="1" t="s">
        <v>337</v>
      </c>
      <c r="C6166" s="1" t="s">
        <v>5534</v>
      </c>
      <c r="E6166" s="1" t="s">
        <v>5533</v>
      </c>
    </row>
    <row r="6167" spans="1:5" x14ac:dyDescent="0.45">
      <c r="A6167" s="1" t="s">
        <v>336</v>
      </c>
      <c r="B6167" s="1" t="s">
        <v>337</v>
      </c>
      <c r="C6167" s="1" t="s">
        <v>5535</v>
      </c>
      <c r="E6167" s="1" t="s">
        <v>5533</v>
      </c>
    </row>
    <row r="6168" spans="1:5" x14ac:dyDescent="0.45">
      <c r="A6168" s="1" t="s">
        <v>336</v>
      </c>
      <c r="B6168" s="1" t="s">
        <v>337</v>
      </c>
      <c r="C6168" s="1" t="s">
        <v>5542</v>
      </c>
      <c r="E6168" s="1" t="s">
        <v>5543</v>
      </c>
    </row>
    <row r="6169" spans="1:5" x14ac:dyDescent="0.45">
      <c r="A6169" s="1" t="s">
        <v>336</v>
      </c>
      <c r="B6169" s="1" t="s">
        <v>337</v>
      </c>
      <c r="C6169" s="1" t="s">
        <v>5544</v>
      </c>
      <c r="E6169" s="1" t="s">
        <v>5544</v>
      </c>
    </row>
    <row r="6170" spans="1:5" x14ac:dyDescent="0.45">
      <c r="A6170" s="1" t="s">
        <v>336</v>
      </c>
      <c r="B6170" s="1" t="s">
        <v>337</v>
      </c>
      <c r="C6170" s="1" t="s">
        <v>5545</v>
      </c>
      <c r="E6170" s="1" t="s">
        <v>5546</v>
      </c>
    </row>
    <row r="6171" spans="1:5" x14ac:dyDescent="0.45">
      <c r="A6171" s="1" t="s">
        <v>336</v>
      </c>
      <c r="B6171" s="1" t="s">
        <v>337</v>
      </c>
      <c r="C6171" s="1" t="s">
        <v>5547</v>
      </c>
      <c r="E6171" s="1" t="s">
        <v>5548</v>
      </c>
    </row>
    <row r="6172" spans="1:5" x14ac:dyDescent="0.45">
      <c r="A6172" s="1" t="s">
        <v>336</v>
      </c>
      <c r="B6172" s="1" t="s">
        <v>337</v>
      </c>
      <c r="C6172" s="1" t="s">
        <v>5549</v>
      </c>
      <c r="E6172" s="1" t="s">
        <v>5550</v>
      </c>
    </row>
    <row r="6173" spans="1:5" x14ac:dyDescent="0.45">
      <c r="A6173" s="1" t="s">
        <v>336</v>
      </c>
      <c r="B6173" s="1" t="s">
        <v>337</v>
      </c>
      <c r="C6173" s="1" t="s">
        <v>5551</v>
      </c>
      <c r="E6173" s="1" t="s">
        <v>5550</v>
      </c>
    </row>
    <row r="6174" spans="1:5" x14ac:dyDescent="0.45">
      <c r="A6174" s="1" t="s">
        <v>336</v>
      </c>
      <c r="B6174" s="1" t="s">
        <v>337</v>
      </c>
      <c r="C6174" s="1" t="s">
        <v>5552</v>
      </c>
      <c r="E6174" s="1" t="s">
        <v>5550</v>
      </c>
    </row>
    <row r="6175" spans="1:5" x14ac:dyDescent="0.45">
      <c r="A6175" s="1" t="s">
        <v>336</v>
      </c>
      <c r="B6175" s="1" t="s">
        <v>337</v>
      </c>
      <c r="C6175" s="1" t="s">
        <v>5553</v>
      </c>
      <c r="E6175" s="1" t="s">
        <v>5554</v>
      </c>
    </row>
    <row r="6176" spans="1:5" x14ac:dyDescent="0.45">
      <c r="A6176" s="1" t="s">
        <v>336</v>
      </c>
      <c r="B6176" s="1" t="s">
        <v>337</v>
      </c>
      <c r="C6176" s="1" t="s">
        <v>5555</v>
      </c>
      <c r="E6176" s="1" t="s">
        <v>5556</v>
      </c>
    </row>
    <row r="6177" spans="1:5" x14ac:dyDescent="0.45">
      <c r="A6177" s="1" t="s">
        <v>336</v>
      </c>
      <c r="B6177" s="1" t="s">
        <v>337</v>
      </c>
      <c r="C6177" s="1" t="s">
        <v>5557</v>
      </c>
      <c r="E6177" s="1" t="s">
        <v>5556</v>
      </c>
    </row>
    <row r="6178" spans="1:5" x14ac:dyDescent="0.45">
      <c r="A6178" s="1" t="s">
        <v>336</v>
      </c>
      <c r="B6178" s="1" t="s">
        <v>337</v>
      </c>
      <c r="C6178" s="1" t="s">
        <v>5558</v>
      </c>
      <c r="E6178" s="1" t="s">
        <v>5556</v>
      </c>
    </row>
    <row r="6179" spans="1:5" x14ac:dyDescent="0.45">
      <c r="A6179" s="1" t="s">
        <v>336</v>
      </c>
      <c r="B6179" s="1" t="s">
        <v>337</v>
      </c>
      <c r="C6179" s="1" t="s">
        <v>5559</v>
      </c>
      <c r="E6179" s="1" t="s">
        <v>5560</v>
      </c>
    </row>
    <row r="6180" spans="1:5" x14ac:dyDescent="0.45">
      <c r="A6180" s="1" t="s">
        <v>336</v>
      </c>
      <c r="B6180" s="1" t="s">
        <v>337</v>
      </c>
      <c r="C6180" s="1" t="s">
        <v>5561</v>
      </c>
      <c r="E6180" s="1" t="s">
        <v>5560</v>
      </c>
    </row>
    <row r="6181" spans="1:5" x14ac:dyDescent="0.45">
      <c r="A6181" s="1" t="s">
        <v>336</v>
      </c>
      <c r="B6181" s="1" t="s">
        <v>337</v>
      </c>
      <c r="C6181" s="1" t="s">
        <v>5562</v>
      </c>
      <c r="E6181" s="1" t="s">
        <v>5560</v>
      </c>
    </row>
    <row r="6182" spans="1:5" x14ac:dyDescent="0.45">
      <c r="A6182" s="1" t="s">
        <v>336</v>
      </c>
      <c r="B6182" s="1" t="s">
        <v>337</v>
      </c>
      <c r="C6182" s="1" t="s">
        <v>5563</v>
      </c>
      <c r="E6182" s="1" t="s">
        <v>5564</v>
      </c>
    </row>
    <row r="6183" spans="1:5" x14ac:dyDescent="0.45">
      <c r="A6183" s="1" t="s">
        <v>336</v>
      </c>
      <c r="B6183" s="1" t="s">
        <v>337</v>
      </c>
      <c r="C6183" s="1" t="s">
        <v>5565</v>
      </c>
      <c r="E6183" s="1" t="s">
        <v>5566</v>
      </c>
    </row>
    <row r="6184" spans="1:5" x14ac:dyDescent="0.45">
      <c r="A6184" s="1" t="s">
        <v>336</v>
      </c>
      <c r="B6184" s="1" t="s">
        <v>337</v>
      </c>
      <c r="C6184" s="1" t="s">
        <v>5567</v>
      </c>
      <c r="E6184" s="1" t="s">
        <v>5566</v>
      </c>
    </row>
    <row r="6185" spans="1:5" x14ac:dyDescent="0.45">
      <c r="A6185" s="1" t="s">
        <v>336</v>
      </c>
      <c r="B6185" s="1" t="s">
        <v>337</v>
      </c>
      <c r="C6185" s="1" t="s">
        <v>5568</v>
      </c>
      <c r="E6185" s="1" t="s">
        <v>5566</v>
      </c>
    </row>
    <row r="6186" spans="1:5" x14ac:dyDescent="0.45">
      <c r="A6186" s="1" t="s">
        <v>336</v>
      </c>
      <c r="B6186" s="1" t="s">
        <v>337</v>
      </c>
      <c r="C6186" s="1" t="s">
        <v>5569</v>
      </c>
      <c r="E6186" s="1" t="s">
        <v>5570</v>
      </c>
    </row>
    <row r="6187" spans="1:5" x14ac:dyDescent="0.45">
      <c r="A6187" s="1" t="s">
        <v>336</v>
      </c>
      <c r="B6187" s="1" t="s">
        <v>337</v>
      </c>
      <c r="C6187" s="1" t="s">
        <v>5571</v>
      </c>
      <c r="E6187" s="1" t="s">
        <v>5572</v>
      </c>
    </row>
    <row r="6188" spans="1:5" x14ac:dyDescent="0.45">
      <c r="A6188" s="1" t="s">
        <v>336</v>
      </c>
      <c r="B6188" s="1" t="s">
        <v>337</v>
      </c>
      <c r="C6188" s="1" t="s">
        <v>5573</v>
      </c>
      <c r="E6188" s="1" t="s">
        <v>5572</v>
      </c>
    </row>
    <row r="6189" spans="1:5" x14ac:dyDescent="0.45">
      <c r="A6189" s="1" t="s">
        <v>336</v>
      </c>
      <c r="B6189" s="1" t="s">
        <v>337</v>
      </c>
      <c r="C6189" s="1" t="s">
        <v>5579</v>
      </c>
      <c r="E6189" s="1" t="s">
        <v>5580</v>
      </c>
    </row>
    <row r="6190" spans="1:5" x14ac:dyDescent="0.45">
      <c r="A6190" s="1" t="s">
        <v>336</v>
      </c>
      <c r="B6190" s="1" t="s">
        <v>337</v>
      </c>
      <c r="C6190" s="1" t="s">
        <v>5591</v>
      </c>
      <c r="E6190" s="1" t="s">
        <v>5591</v>
      </c>
    </row>
    <row r="6191" spans="1:5" x14ac:dyDescent="0.45">
      <c r="A6191" s="1" t="s">
        <v>336</v>
      </c>
      <c r="B6191" s="1" t="s">
        <v>337</v>
      </c>
      <c r="C6191" s="1" t="s">
        <v>5581</v>
      </c>
      <c r="E6191" s="1" t="s">
        <v>5581</v>
      </c>
    </row>
    <row r="6192" spans="1:5" x14ac:dyDescent="0.45">
      <c r="A6192" s="1" t="s">
        <v>336</v>
      </c>
      <c r="B6192" s="1" t="s">
        <v>337</v>
      </c>
      <c r="C6192" s="1" t="s">
        <v>5592</v>
      </c>
      <c r="E6192" s="1" t="s">
        <v>5592</v>
      </c>
    </row>
    <row r="6193" spans="1:5" x14ac:dyDescent="0.45">
      <c r="A6193" s="1" t="s">
        <v>336</v>
      </c>
      <c r="B6193" s="1" t="s">
        <v>337</v>
      </c>
      <c r="C6193" s="1" t="s">
        <v>5582</v>
      </c>
      <c r="E6193" s="1" t="s">
        <v>5583</v>
      </c>
    </row>
    <row r="6194" spans="1:5" x14ac:dyDescent="0.45">
      <c r="A6194" s="1" t="s">
        <v>336</v>
      </c>
      <c r="B6194" s="1" t="s">
        <v>337</v>
      </c>
      <c r="C6194" s="1" t="s">
        <v>5584</v>
      </c>
      <c r="E6194" s="1" t="s">
        <v>5583</v>
      </c>
    </row>
    <row r="6195" spans="1:5" x14ac:dyDescent="0.45">
      <c r="A6195" s="1" t="s">
        <v>336</v>
      </c>
      <c r="B6195" s="1" t="s">
        <v>337</v>
      </c>
      <c r="C6195" s="1" t="s">
        <v>5585</v>
      </c>
      <c r="E6195" s="1" t="s">
        <v>5583</v>
      </c>
    </row>
    <row r="6196" spans="1:5" x14ac:dyDescent="0.45">
      <c r="A6196" s="1" t="s">
        <v>336</v>
      </c>
      <c r="B6196" s="1" t="s">
        <v>337</v>
      </c>
      <c r="C6196" s="1" t="s">
        <v>5586</v>
      </c>
      <c r="E6196" s="1" t="s">
        <v>5583</v>
      </c>
    </row>
    <row r="6197" spans="1:5" x14ac:dyDescent="0.45">
      <c r="A6197" s="1" t="s">
        <v>336</v>
      </c>
      <c r="B6197" s="1" t="s">
        <v>337</v>
      </c>
      <c r="C6197" s="1" t="s">
        <v>5587</v>
      </c>
      <c r="E6197" s="1" t="s">
        <v>5583</v>
      </c>
    </row>
    <row r="6198" spans="1:5" x14ac:dyDescent="0.45">
      <c r="A6198" s="1" t="s">
        <v>336</v>
      </c>
      <c r="B6198" s="1" t="s">
        <v>337</v>
      </c>
      <c r="C6198" s="1" t="s">
        <v>5588</v>
      </c>
      <c r="E6198" s="1" t="s">
        <v>5583</v>
      </c>
    </row>
    <row r="6199" spans="1:5" x14ac:dyDescent="0.45">
      <c r="A6199" s="1" t="s">
        <v>336</v>
      </c>
      <c r="B6199" s="1" t="s">
        <v>337</v>
      </c>
      <c r="C6199" s="1" t="s">
        <v>5593</v>
      </c>
      <c r="E6199" s="1" t="s">
        <v>5593</v>
      </c>
    </row>
    <row r="6200" spans="1:5" x14ac:dyDescent="0.45">
      <c r="A6200" s="1" t="s">
        <v>336</v>
      </c>
      <c r="B6200" s="1" t="s">
        <v>337</v>
      </c>
      <c r="C6200" s="1" t="s">
        <v>5589</v>
      </c>
      <c r="E6200" s="1" t="s">
        <v>5590</v>
      </c>
    </row>
    <row r="6201" spans="1:5" x14ac:dyDescent="0.45">
      <c r="A6201" s="1" t="s">
        <v>336</v>
      </c>
      <c r="B6201" s="1" t="s">
        <v>337</v>
      </c>
      <c r="C6201" s="1" t="s">
        <v>5605</v>
      </c>
      <c r="E6201" s="1" t="s">
        <v>5606</v>
      </c>
    </row>
    <row r="6202" spans="1:5" x14ac:dyDescent="0.45">
      <c r="A6202" s="1" t="s">
        <v>336</v>
      </c>
      <c r="B6202" s="1" t="s">
        <v>337</v>
      </c>
      <c r="C6202" s="1" t="s">
        <v>5607</v>
      </c>
      <c r="E6202" s="1" t="s">
        <v>5608</v>
      </c>
    </row>
    <row r="6203" spans="1:5" x14ac:dyDescent="0.45">
      <c r="A6203" s="1" t="s">
        <v>336</v>
      </c>
      <c r="B6203" s="1" t="s">
        <v>337</v>
      </c>
      <c r="C6203" s="1" t="s">
        <v>5609</v>
      </c>
      <c r="E6203" s="1" t="s">
        <v>5610</v>
      </c>
    </row>
    <row r="6204" spans="1:5" x14ac:dyDescent="0.45">
      <c r="A6204" s="1" t="s">
        <v>336</v>
      </c>
      <c r="B6204" s="1" t="s">
        <v>337</v>
      </c>
      <c r="C6204" s="1" t="s">
        <v>5594</v>
      </c>
      <c r="E6204" s="1" t="s">
        <v>5595</v>
      </c>
    </row>
    <row r="6205" spans="1:5" x14ac:dyDescent="0.45">
      <c r="A6205" s="1" t="s">
        <v>336</v>
      </c>
      <c r="B6205" s="1" t="s">
        <v>337</v>
      </c>
      <c r="C6205" s="1" t="s">
        <v>5611</v>
      </c>
      <c r="E6205" s="1" t="s">
        <v>5612</v>
      </c>
    </row>
    <row r="6206" spans="1:5" x14ac:dyDescent="0.45">
      <c r="A6206" s="1" t="s">
        <v>336</v>
      </c>
      <c r="B6206" s="1" t="s">
        <v>337</v>
      </c>
      <c r="C6206" s="1" t="s">
        <v>5613</v>
      </c>
      <c r="E6206" s="1" t="s">
        <v>5614</v>
      </c>
    </row>
    <row r="6207" spans="1:5" x14ac:dyDescent="0.45">
      <c r="A6207" s="1" t="s">
        <v>336</v>
      </c>
      <c r="B6207" s="1" t="s">
        <v>337</v>
      </c>
      <c r="C6207" s="1" t="s">
        <v>5596</v>
      </c>
      <c r="E6207" s="1" t="s">
        <v>5597</v>
      </c>
    </row>
    <row r="6208" spans="1:5" x14ac:dyDescent="0.45">
      <c r="A6208" s="1" t="s">
        <v>336</v>
      </c>
      <c r="B6208" s="1" t="s">
        <v>337</v>
      </c>
      <c r="C6208" s="1" t="s">
        <v>5598</v>
      </c>
      <c r="E6208" s="1" t="s">
        <v>5599</v>
      </c>
    </row>
    <row r="6209" spans="1:5" x14ac:dyDescent="0.45">
      <c r="A6209" s="1" t="s">
        <v>336</v>
      </c>
      <c r="B6209" s="1" t="s">
        <v>337</v>
      </c>
      <c r="C6209" s="1" t="s">
        <v>5600</v>
      </c>
      <c r="E6209" s="1" t="s">
        <v>5601</v>
      </c>
    </row>
    <row r="6210" spans="1:5" x14ac:dyDescent="0.45">
      <c r="A6210" s="1" t="s">
        <v>336</v>
      </c>
      <c r="B6210" s="1" t="s">
        <v>337</v>
      </c>
      <c r="C6210" s="1" t="s">
        <v>5602</v>
      </c>
      <c r="E6210" s="1" t="s">
        <v>5601</v>
      </c>
    </row>
    <row r="6211" spans="1:5" x14ac:dyDescent="0.45">
      <c r="A6211" s="1" t="s">
        <v>336</v>
      </c>
      <c r="B6211" s="1" t="s">
        <v>337</v>
      </c>
      <c r="C6211" s="1" t="s">
        <v>5603</v>
      </c>
      <c r="E6211" s="1" t="s">
        <v>5604</v>
      </c>
    </row>
    <row r="6212" spans="1:5" x14ac:dyDescent="0.45">
      <c r="A6212" s="1" t="s">
        <v>336</v>
      </c>
      <c r="B6212" s="1" t="s">
        <v>337</v>
      </c>
      <c r="C6212" s="1" t="s">
        <v>5615</v>
      </c>
      <c r="E6212" s="1" t="s">
        <v>5616</v>
      </c>
    </row>
    <row r="6213" spans="1:5" x14ac:dyDescent="0.45">
      <c r="A6213" s="1" t="s">
        <v>336</v>
      </c>
      <c r="B6213" s="1" t="s">
        <v>337</v>
      </c>
      <c r="C6213" s="1" t="s">
        <v>5617</v>
      </c>
      <c r="E6213" s="1" t="s">
        <v>5618</v>
      </c>
    </row>
    <row r="6214" spans="1:5" x14ac:dyDescent="0.45">
      <c r="A6214" s="1" t="s">
        <v>336</v>
      </c>
      <c r="B6214" s="1" t="s">
        <v>337</v>
      </c>
      <c r="C6214" s="1" t="s">
        <v>5627</v>
      </c>
      <c r="E6214" s="1" t="s">
        <v>5628</v>
      </c>
    </row>
    <row r="6215" spans="1:5" x14ac:dyDescent="0.45">
      <c r="A6215" s="1" t="s">
        <v>336</v>
      </c>
      <c r="B6215" s="1" t="s">
        <v>337</v>
      </c>
      <c r="C6215" s="1" t="s">
        <v>5629</v>
      </c>
      <c r="E6215" s="1" t="s">
        <v>5630</v>
      </c>
    </row>
    <row r="6216" spans="1:5" x14ac:dyDescent="0.45">
      <c r="A6216" s="1" t="s">
        <v>336</v>
      </c>
      <c r="B6216" s="1" t="s">
        <v>337</v>
      </c>
      <c r="C6216" s="1" t="s">
        <v>5631</v>
      </c>
      <c r="E6216" s="1" t="s">
        <v>5632</v>
      </c>
    </row>
    <row r="6217" spans="1:5" x14ac:dyDescent="0.45">
      <c r="A6217" s="1" t="s">
        <v>336</v>
      </c>
      <c r="B6217" s="1" t="s">
        <v>337</v>
      </c>
      <c r="C6217" s="1" t="s">
        <v>5633</v>
      </c>
      <c r="E6217" s="1" t="s">
        <v>5632</v>
      </c>
    </row>
    <row r="6218" spans="1:5" x14ac:dyDescent="0.45">
      <c r="A6218" s="1" t="s">
        <v>336</v>
      </c>
      <c r="B6218" s="1" t="s">
        <v>337</v>
      </c>
      <c r="C6218" s="1" t="s">
        <v>5634</v>
      </c>
      <c r="E6218" s="1" t="s">
        <v>5635</v>
      </c>
    </row>
    <row r="6219" spans="1:5" x14ac:dyDescent="0.45">
      <c r="A6219" s="1" t="s">
        <v>336</v>
      </c>
      <c r="B6219" s="1" t="s">
        <v>337</v>
      </c>
      <c r="C6219" s="1" t="s">
        <v>5636</v>
      </c>
      <c r="E6219" s="1" t="s">
        <v>5637</v>
      </c>
    </row>
    <row r="6220" spans="1:5" x14ac:dyDescent="0.45">
      <c r="A6220" s="1" t="s">
        <v>336</v>
      </c>
      <c r="B6220" s="1" t="s">
        <v>337</v>
      </c>
      <c r="C6220" s="1" t="s">
        <v>5638</v>
      </c>
      <c r="E6220" s="1" t="s">
        <v>5639</v>
      </c>
    </row>
    <row r="6221" spans="1:5" x14ac:dyDescent="0.45">
      <c r="A6221" s="1" t="s">
        <v>336</v>
      </c>
      <c r="B6221" s="1" t="s">
        <v>337</v>
      </c>
      <c r="C6221" s="1" t="s">
        <v>5640</v>
      </c>
      <c r="E6221" s="1" t="s">
        <v>5641</v>
      </c>
    </row>
    <row r="6222" spans="1:5" x14ac:dyDescent="0.45">
      <c r="A6222" s="1" t="s">
        <v>336</v>
      </c>
      <c r="B6222" s="1" t="s">
        <v>337</v>
      </c>
      <c r="C6222" s="1" t="s">
        <v>5642</v>
      </c>
      <c r="E6222" s="1" t="s">
        <v>5643</v>
      </c>
    </row>
    <row r="6223" spans="1:5" x14ac:dyDescent="0.45">
      <c r="A6223" s="1" t="s">
        <v>336</v>
      </c>
      <c r="B6223" s="1" t="s">
        <v>337</v>
      </c>
      <c r="C6223" s="1" t="s">
        <v>5644</v>
      </c>
      <c r="E6223" s="1" t="s">
        <v>5645</v>
      </c>
    </row>
    <row r="6224" spans="1:5" x14ac:dyDescent="0.45">
      <c r="A6224" s="1" t="s">
        <v>336</v>
      </c>
      <c r="B6224" s="1" t="s">
        <v>337</v>
      </c>
      <c r="C6224" s="1" t="s">
        <v>5646</v>
      </c>
      <c r="E6224" s="1" t="s">
        <v>5647</v>
      </c>
    </row>
    <row r="6225" spans="1:5" x14ac:dyDescent="0.45">
      <c r="A6225" s="1" t="s">
        <v>336</v>
      </c>
      <c r="B6225" s="1" t="s">
        <v>337</v>
      </c>
      <c r="C6225" s="1" t="s">
        <v>5648</v>
      </c>
      <c r="E6225" s="1" t="s">
        <v>5649</v>
      </c>
    </row>
    <row r="6226" spans="1:5" x14ac:dyDescent="0.45">
      <c r="A6226" s="1" t="s">
        <v>336</v>
      </c>
      <c r="B6226" s="1" t="s">
        <v>337</v>
      </c>
      <c r="C6226" s="1" t="s">
        <v>5650</v>
      </c>
      <c r="E6226" s="1" t="s">
        <v>5651</v>
      </c>
    </row>
    <row r="6227" spans="1:5" x14ac:dyDescent="0.45">
      <c r="A6227" s="1" t="s">
        <v>336</v>
      </c>
      <c r="B6227" s="1" t="s">
        <v>337</v>
      </c>
      <c r="C6227" s="1" t="s">
        <v>5652</v>
      </c>
      <c r="E6227" s="1" t="s">
        <v>5653</v>
      </c>
    </row>
    <row r="6228" spans="1:5" x14ac:dyDescent="0.45">
      <c r="A6228" s="1" t="s">
        <v>336</v>
      </c>
      <c r="B6228" s="1" t="s">
        <v>337</v>
      </c>
      <c r="C6228" s="1" t="s">
        <v>5654</v>
      </c>
      <c r="E6228" s="1" t="s">
        <v>5655</v>
      </c>
    </row>
    <row r="6229" spans="1:5" x14ac:dyDescent="0.45">
      <c r="A6229" s="1" t="s">
        <v>336</v>
      </c>
      <c r="B6229" s="1" t="s">
        <v>337</v>
      </c>
      <c r="C6229" s="1" t="s">
        <v>6066</v>
      </c>
      <c r="E6229" s="1" t="s">
        <v>6067</v>
      </c>
    </row>
    <row r="6230" spans="1:5" x14ac:dyDescent="0.45">
      <c r="A6230" s="1" t="s">
        <v>336</v>
      </c>
      <c r="B6230" s="1" t="s">
        <v>337</v>
      </c>
      <c r="C6230" s="1" t="s">
        <v>5696</v>
      </c>
      <c r="E6230" s="1" t="s">
        <v>5697</v>
      </c>
    </row>
    <row r="6231" spans="1:5" x14ac:dyDescent="0.45">
      <c r="A6231" s="1" t="s">
        <v>336</v>
      </c>
      <c r="B6231" s="1" t="s">
        <v>337</v>
      </c>
      <c r="C6231" s="1" t="s">
        <v>5698</v>
      </c>
      <c r="E6231" s="1" t="s">
        <v>5697</v>
      </c>
    </row>
    <row r="6232" spans="1:5" x14ac:dyDescent="0.45">
      <c r="A6232" s="1" t="s">
        <v>336</v>
      </c>
      <c r="B6232" s="1" t="s">
        <v>337</v>
      </c>
      <c r="C6232" s="1" t="s">
        <v>5699</v>
      </c>
      <c r="E6232" s="1" t="s">
        <v>5697</v>
      </c>
    </row>
    <row r="6233" spans="1:5" x14ac:dyDescent="0.45">
      <c r="A6233" s="1" t="s">
        <v>336</v>
      </c>
      <c r="B6233" s="1" t="s">
        <v>337</v>
      </c>
      <c r="C6233" s="1" t="s">
        <v>5706</v>
      </c>
      <c r="E6233" s="1" t="s">
        <v>5706</v>
      </c>
    </row>
    <row r="6234" spans="1:5" x14ac:dyDescent="0.45">
      <c r="A6234" s="1" t="s">
        <v>336</v>
      </c>
      <c r="B6234" s="1" t="s">
        <v>337</v>
      </c>
      <c r="C6234" s="1" t="s">
        <v>5707</v>
      </c>
      <c r="E6234" s="1" t="s">
        <v>5707</v>
      </c>
    </row>
    <row r="6235" spans="1:5" x14ac:dyDescent="0.45">
      <c r="A6235" s="1" t="s">
        <v>336</v>
      </c>
      <c r="B6235" s="1" t="s">
        <v>337</v>
      </c>
      <c r="C6235" s="1" t="s">
        <v>5708</v>
      </c>
      <c r="E6235" s="1" t="s">
        <v>5709</v>
      </c>
    </row>
    <row r="6236" spans="1:5" x14ac:dyDescent="0.45">
      <c r="A6236" s="1" t="s">
        <v>336</v>
      </c>
      <c r="B6236" s="1" t="s">
        <v>337</v>
      </c>
      <c r="C6236" s="1" t="s">
        <v>5710</v>
      </c>
      <c r="E6236" s="1" t="s">
        <v>5711</v>
      </c>
    </row>
    <row r="6237" spans="1:5" x14ac:dyDescent="0.45">
      <c r="A6237" s="1" t="s">
        <v>336</v>
      </c>
      <c r="B6237" s="1" t="s">
        <v>337</v>
      </c>
      <c r="C6237" s="1" t="s">
        <v>5712</v>
      </c>
      <c r="E6237" s="1" t="s">
        <v>5711</v>
      </c>
    </row>
    <row r="6238" spans="1:5" x14ac:dyDescent="0.45">
      <c r="A6238" s="1" t="s">
        <v>336</v>
      </c>
      <c r="B6238" s="1" t="s">
        <v>337</v>
      </c>
      <c r="C6238" s="1" t="s">
        <v>5713</v>
      </c>
      <c r="E6238" s="1" t="s">
        <v>5714</v>
      </c>
    </row>
    <row r="6239" spans="1:5" x14ac:dyDescent="0.45">
      <c r="A6239" s="1" t="s">
        <v>336</v>
      </c>
      <c r="B6239" s="1" t="s">
        <v>337</v>
      </c>
      <c r="C6239" s="1" t="s">
        <v>5715</v>
      </c>
      <c r="E6239" s="1" t="s">
        <v>5714</v>
      </c>
    </row>
    <row r="6240" spans="1:5" x14ac:dyDescent="0.45">
      <c r="A6240" s="1" t="s">
        <v>336</v>
      </c>
      <c r="B6240" s="1" t="s">
        <v>337</v>
      </c>
      <c r="C6240" s="1" t="s">
        <v>5716</v>
      </c>
      <c r="E6240" s="1" t="s">
        <v>5717</v>
      </c>
    </row>
    <row r="6241" spans="1:5" x14ac:dyDescent="0.45">
      <c r="A6241" s="1" t="s">
        <v>336</v>
      </c>
      <c r="B6241" s="1" t="s">
        <v>337</v>
      </c>
      <c r="C6241" s="1" t="s">
        <v>5720</v>
      </c>
      <c r="E6241" s="1" t="s">
        <v>5721</v>
      </c>
    </row>
    <row r="6242" spans="1:5" x14ac:dyDescent="0.45">
      <c r="A6242" s="1" t="s">
        <v>336</v>
      </c>
      <c r="B6242" s="1" t="s">
        <v>337</v>
      </c>
      <c r="C6242" s="1" t="s">
        <v>5718</v>
      </c>
      <c r="E6242" s="1" t="s">
        <v>5719</v>
      </c>
    </row>
    <row r="6243" spans="1:5" x14ac:dyDescent="0.45">
      <c r="A6243" s="1" t="s">
        <v>336</v>
      </c>
      <c r="B6243" s="1" t="s">
        <v>337</v>
      </c>
      <c r="C6243" s="1" t="s">
        <v>5722</v>
      </c>
      <c r="E6243" s="1" t="s">
        <v>5723</v>
      </c>
    </row>
    <row r="6244" spans="1:5" x14ac:dyDescent="0.45">
      <c r="A6244" s="1" t="s">
        <v>336</v>
      </c>
      <c r="B6244" s="1" t="s">
        <v>337</v>
      </c>
      <c r="C6244" s="1" t="s">
        <v>5724</v>
      </c>
      <c r="E6244" s="1" t="s">
        <v>5725</v>
      </c>
    </row>
    <row r="6245" spans="1:5" x14ac:dyDescent="0.45">
      <c r="A6245" s="1" t="s">
        <v>336</v>
      </c>
      <c r="B6245" s="1" t="s">
        <v>337</v>
      </c>
      <c r="C6245" s="1" t="s">
        <v>5726</v>
      </c>
      <c r="E6245" s="1" t="s">
        <v>5727</v>
      </c>
    </row>
    <row r="6246" spans="1:5" x14ac:dyDescent="0.45">
      <c r="A6246" s="1" t="s">
        <v>336</v>
      </c>
      <c r="B6246" s="1" t="s">
        <v>337</v>
      </c>
      <c r="C6246" s="1" t="s">
        <v>5728</v>
      </c>
      <c r="E6246" s="1" t="s">
        <v>5727</v>
      </c>
    </row>
    <row r="6247" spans="1:5" x14ac:dyDescent="0.45">
      <c r="A6247" s="1" t="s">
        <v>336</v>
      </c>
      <c r="B6247" s="1" t="s">
        <v>337</v>
      </c>
      <c r="C6247" s="1" t="s">
        <v>5729</v>
      </c>
      <c r="E6247" s="1" t="s">
        <v>5730</v>
      </c>
    </row>
    <row r="6248" spans="1:5" x14ac:dyDescent="0.45">
      <c r="A6248" s="1" t="s">
        <v>336</v>
      </c>
      <c r="B6248" s="1" t="s">
        <v>337</v>
      </c>
      <c r="C6248" s="1" t="s">
        <v>5731</v>
      </c>
      <c r="E6248" s="1" t="s">
        <v>5732</v>
      </c>
    </row>
    <row r="6249" spans="1:5" x14ac:dyDescent="0.45">
      <c r="A6249" s="1" t="s">
        <v>336</v>
      </c>
      <c r="B6249" s="1" t="s">
        <v>337</v>
      </c>
      <c r="C6249" s="1" t="s">
        <v>5733</v>
      </c>
      <c r="E6249" s="1" t="s">
        <v>5734</v>
      </c>
    </row>
    <row r="6250" spans="1:5" x14ac:dyDescent="0.45">
      <c r="A6250" s="1" t="s">
        <v>336</v>
      </c>
      <c r="B6250" s="1" t="s">
        <v>337</v>
      </c>
      <c r="C6250" s="1" t="s">
        <v>5737</v>
      </c>
      <c r="E6250" s="1" t="s">
        <v>5736</v>
      </c>
    </row>
    <row r="6251" spans="1:5" x14ac:dyDescent="0.45">
      <c r="A6251" s="1" t="s">
        <v>336</v>
      </c>
      <c r="B6251" s="1" t="s">
        <v>337</v>
      </c>
      <c r="C6251" s="1" t="s">
        <v>5735</v>
      </c>
      <c r="E6251" s="1" t="s">
        <v>5736</v>
      </c>
    </row>
    <row r="6252" spans="1:5" x14ac:dyDescent="0.45">
      <c r="A6252" s="1" t="s">
        <v>336</v>
      </c>
      <c r="B6252" s="1" t="s">
        <v>337</v>
      </c>
      <c r="C6252" s="1" t="s">
        <v>5738</v>
      </c>
      <c r="E6252" s="1" t="s">
        <v>5739</v>
      </c>
    </row>
    <row r="6253" spans="1:5" x14ac:dyDescent="0.45">
      <c r="A6253" s="1" t="s">
        <v>336</v>
      </c>
      <c r="B6253" s="1" t="s">
        <v>337</v>
      </c>
      <c r="C6253" s="1" t="s">
        <v>5740</v>
      </c>
      <c r="E6253" s="1" t="s">
        <v>5739</v>
      </c>
    </row>
    <row r="6254" spans="1:5" x14ac:dyDescent="0.45">
      <c r="A6254" s="1" t="s">
        <v>336</v>
      </c>
      <c r="B6254" s="1" t="s">
        <v>337</v>
      </c>
      <c r="C6254" s="1" t="s">
        <v>5741</v>
      </c>
      <c r="E6254" s="1" t="s">
        <v>5742</v>
      </c>
    </row>
    <row r="6255" spans="1:5" x14ac:dyDescent="0.45">
      <c r="A6255" s="1" t="s">
        <v>336</v>
      </c>
      <c r="B6255" s="1" t="s">
        <v>337</v>
      </c>
      <c r="C6255" s="1" t="s">
        <v>5743</v>
      </c>
      <c r="E6255" s="1" t="s">
        <v>5721</v>
      </c>
    </row>
    <row r="6256" spans="1:5" x14ac:dyDescent="0.45">
      <c r="A6256" s="1" t="s">
        <v>336</v>
      </c>
      <c r="B6256" s="1" t="s">
        <v>337</v>
      </c>
      <c r="C6256" s="1" t="s">
        <v>5744</v>
      </c>
      <c r="E6256" s="1" t="s">
        <v>5721</v>
      </c>
    </row>
    <row r="6257" spans="1:5" x14ac:dyDescent="0.45">
      <c r="A6257" s="1" t="s">
        <v>336</v>
      </c>
      <c r="B6257" s="1" t="s">
        <v>337</v>
      </c>
      <c r="C6257" s="1" t="s">
        <v>5745</v>
      </c>
      <c r="E6257" s="1" t="s">
        <v>5746</v>
      </c>
    </row>
    <row r="6258" spans="1:5" x14ac:dyDescent="0.45">
      <c r="A6258" s="1" t="s">
        <v>336</v>
      </c>
      <c r="B6258" s="1" t="s">
        <v>337</v>
      </c>
      <c r="C6258" s="1" t="s">
        <v>5747</v>
      </c>
      <c r="E6258" s="1" t="s">
        <v>5748</v>
      </c>
    </row>
    <row r="6259" spans="1:5" x14ac:dyDescent="0.45">
      <c r="A6259" s="1" t="s">
        <v>336</v>
      </c>
      <c r="B6259" s="1" t="s">
        <v>337</v>
      </c>
      <c r="C6259" s="1" t="s">
        <v>5749</v>
      </c>
      <c r="E6259" s="1" t="s">
        <v>5750</v>
      </c>
    </row>
    <row r="6260" spans="1:5" x14ac:dyDescent="0.45">
      <c r="A6260" s="1" t="s">
        <v>336</v>
      </c>
      <c r="B6260" s="1" t="s">
        <v>337</v>
      </c>
      <c r="C6260" s="1" t="s">
        <v>5751</v>
      </c>
      <c r="E6260" s="1" t="s">
        <v>5751</v>
      </c>
    </row>
    <row r="6261" spans="1:5" x14ac:dyDescent="0.45">
      <c r="A6261" s="1" t="s">
        <v>336</v>
      </c>
      <c r="B6261" s="1" t="s">
        <v>337</v>
      </c>
      <c r="C6261" s="1" t="s">
        <v>5752</v>
      </c>
      <c r="E6261" s="1" t="s">
        <v>5752</v>
      </c>
    </row>
    <row r="6262" spans="1:5" x14ac:dyDescent="0.45">
      <c r="A6262" s="1" t="s">
        <v>336</v>
      </c>
      <c r="B6262" s="1" t="s">
        <v>337</v>
      </c>
      <c r="C6262" s="1" t="s">
        <v>5756</v>
      </c>
      <c r="E6262" s="1" t="s">
        <v>5757</v>
      </c>
    </row>
    <row r="6263" spans="1:5" x14ac:dyDescent="0.45">
      <c r="A6263" s="1" t="s">
        <v>336</v>
      </c>
      <c r="B6263" s="1" t="s">
        <v>337</v>
      </c>
      <c r="C6263" s="1" t="s">
        <v>5758</v>
      </c>
      <c r="E6263" s="1" t="s">
        <v>5758</v>
      </c>
    </row>
    <row r="6264" spans="1:5" x14ac:dyDescent="0.45">
      <c r="A6264" s="1" t="s">
        <v>336</v>
      </c>
      <c r="B6264" s="1" t="s">
        <v>337</v>
      </c>
      <c r="C6264" s="1" t="s">
        <v>5759</v>
      </c>
      <c r="E6264" s="1" t="s">
        <v>5760</v>
      </c>
    </row>
    <row r="6265" spans="1:5" x14ac:dyDescent="0.45">
      <c r="A6265" s="1" t="s">
        <v>336</v>
      </c>
      <c r="B6265" s="1" t="s">
        <v>337</v>
      </c>
      <c r="C6265" s="1" t="s">
        <v>5702</v>
      </c>
      <c r="E6265" s="1" t="s">
        <v>5703</v>
      </c>
    </row>
    <row r="6266" spans="1:5" x14ac:dyDescent="0.45">
      <c r="A6266" s="1" t="s">
        <v>336</v>
      </c>
      <c r="B6266" s="1" t="s">
        <v>337</v>
      </c>
      <c r="C6266" s="1" t="s">
        <v>5704</v>
      </c>
      <c r="E6266" s="1" t="s">
        <v>5705</v>
      </c>
    </row>
    <row r="6267" spans="1:5" x14ac:dyDescent="0.45">
      <c r="A6267" s="1" t="s">
        <v>336</v>
      </c>
      <c r="B6267" s="1" t="s">
        <v>337</v>
      </c>
      <c r="C6267" s="1" t="s">
        <v>5832</v>
      </c>
      <c r="E6267" s="1" t="s">
        <v>5833</v>
      </c>
    </row>
    <row r="6268" spans="1:5" x14ac:dyDescent="0.45">
      <c r="A6268" s="1" t="s">
        <v>336</v>
      </c>
      <c r="B6268" s="1" t="s">
        <v>337</v>
      </c>
      <c r="C6268" s="1" t="s">
        <v>5834</v>
      </c>
      <c r="E6268" s="1" t="s">
        <v>5835</v>
      </c>
    </row>
    <row r="6269" spans="1:5" x14ac:dyDescent="0.45">
      <c r="A6269" s="1" t="s">
        <v>336</v>
      </c>
      <c r="B6269" s="1" t="s">
        <v>337</v>
      </c>
      <c r="C6269" s="1" t="s">
        <v>5762</v>
      </c>
      <c r="E6269" s="1" t="s">
        <v>5763</v>
      </c>
    </row>
    <row r="6270" spans="1:5" x14ac:dyDescent="0.45">
      <c r="A6270" s="1" t="s">
        <v>336</v>
      </c>
      <c r="B6270" s="1" t="s">
        <v>337</v>
      </c>
      <c r="C6270" s="1" t="s">
        <v>5764</v>
      </c>
      <c r="E6270" s="1" t="s">
        <v>5763</v>
      </c>
    </row>
    <row r="6271" spans="1:5" x14ac:dyDescent="0.45">
      <c r="A6271" s="1" t="s">
        <v>336</v>
      </c>
      <c r="B6271" s="1" t="s">
        <v>337</v>
      </c>
      <c r="C6271" s="1" t="s">
        <v>5765</v>
      </c>
      <c r="E6271" s="1" t="s">
        <v>5766</v>
      </c>
    </row>
    <row r="6272" spans="1:5" x14ac:dyDescent="0.45">
      <c r="A6272" s="1" t="s">
        <v>336</v>
      </c>
      <c r="B6272" s="1" t="s">
        <v>337</v>
      </c>
      <c r="C6272" s="1" t="s">
        <v>5767</v>
      </c>
      <c r="E6272" s="1" t="s">
        <v>5768</v>
      </c>
    </row>
    <row r="6273" spans="1:5" x14ac:dyDescent="0.45">
      <c r="A6273" s="1" t="s">
        <v>336</v>
      </c>
      <c r="B6273" s="1" t="s">
        <v>337</v>
      </c>
      <c r="C6273" s="1" t="s">
        <v>5769</v>
      </c>
      <c r="E6273" s="1" t="s">
        <v>5768</v>
      </c>
    </row>
    <row r="6274" spans="1:5" x14ac:dyDescent="0.45">
      <c r="A6274" s="1" t="s">
        <v>336</v>
      </c>
      <c r="B6274" s="1" t="s">
        <v>337</v>
      </c>
      <c r="C6274" s="1" t="s">
        <v>5770</v>
      </c>
      <c r="E6274" s="1" t="s">
        <v>5771</v>
      </c>
    </row>
    <row r="6275" spans="1:5" x14ac:dyDescent="0.45">
      <c r="A6275" s="1" t="s">
        <v>336</v>
      </c>
      <c r="B6275" s="1" t="s">
        <v>337</v>
      </c>
      <c r="C6275" s="1" t="s">
        <v>5772</v>
      </c>
      <c r="E6275" s="1" t="s">
        <v>5773</v>
      </c>
    </row>
    <row r="6276" spans="1:5" x14ac:dyDescent="0.45">
      <c r="A6276" s="1" t="s">
        <v>336</v>
      </c>
      <c r="B6276" s="1" t="s">
        <v>337</v>
      </c>
      <c r="C6276" s="1" t="s">
        <v>5774</v>
      </c>
      <c r="E6276" s="1" t="s">
        <v>5773</v>
      </c>
    </row>
    <row r="6277" spans="1:5" x14ac:dyDescent="0.45">
      <c r="A6277" s="1" t="s">
        <v>336</v>
      </c>
      <c r="B6277" s="1" t="s">
        <v>337</v>
      </c>
      <c r="C6277" s="1" t="s">
        <v>5775</v>
      </c>
      <c r="E6277" s="1" t="s">
        <v>5776</v>
      </c>
    </row>
    <row r="6278" spans="1:5" x14ac:dyDescent="0.45">
      <c r="A6278" s="1" t="s">
        <v>336</v>
      </c>
      <c r="B6278" s="1" t="s">
        <v>337</v>
      </c>
      <c r="C6278" s="1" t="s">
        <v>5836</v>
      </c>
      <c r="E6278" s="1" t="s">
        <v>5837</v>
      </c>
    </row>
    <row r="6279" spans="1:5" x14ac:dyDescent="0.45">
      <c r="A6279" s="1" t="s">
        <v>336</v>
      </c>
      <c r="B6279" s="1" t="s">
        <v>337</v>
      </c>
      <c r="C6279" s="1" t="s">
        <v>5838</v>
      </c>
      <c r="E6279" s="1" t="s">
        <v>5839</v>
      </c>
    </row>
    <row r="6280" spans="1:5" x14ac:dyDescent="0.45">
      <c r="A6280" s="1" t="s">
        <v>336</v>
      </c>
      <c r="B6280" s="1" t="s">
        <v>337</v>
      </c>
      <c r="C6280" s="1" t="s">
        <v>5840</v>
      </c>
      <c r="E6280" s="1" t="s">
        <v>5812</v>
      </c>
    </row>
    <row r="6281" spans="1:5" x14ac:dyDescent="0.45">
      <c r="A6281" s="1" t="s">
        <v>336</v>
      </c>
      <c r="B6281" s="1" t="s">
        <v>337</v>
      </c>
      <c r="C6281" s="1" t="s">
        <v>5777</v>
      </c>
      <c r="E6281" s="1" t="s">
        <v>5778</v>
      </c>
    </row>
    <row r="6282" spans="1:5" x14ac:dyDescent="0.45">
      <c r="A6282" s="1" t="s">
        <v>336</v>
      </c>
      <c r="B6282" s="1" t="s">
        <v>337</v>
      </c>
      <c r="C6282" s="1" t="s">
        <v>5779</v>
      </c>
      <c r="E6282" s="1" t="s">
        <v>5780</v>
      </c>
    </row>
    <row r="6283" spans="1:5" x14ac:dyDescent="0.45">
      <c r="A6283" s="1" t="s">
        <v>336</v>
      </c>
      <c r="B6283" s="1" t="s">
        <v>337</v>
      </c>
      <c r="C6283" s="1" t="s">
        <v>5781</v>
      </c>
      <c r="E6283" s="1" t="s">
        <v>5782</v>
      </c>
    </row>
    <row r="6284" spans="1:5" x14ac:dyDescent="0.45">
      <c r="A6284" s="1" t="s">
        <v>336</v>
      </c>
      <c r="B6284" s="1" t="s">
        <v>337</v>
      </c>
      <c r="C6284" s="1" t="s">
        <v>5783</v>
      </c>
      <c r="E6284" s="1" t="s">
        <v>5784</v>
      </c>
    </row>
    <row r="6285" spans="1:5" x14ac:dyDescent="0.45">
      <c r="A6285" s="1" t="s">
        <v>336</v>
      </c>
      <c r="B6285" s="1" t="s">
        <v>337</v>
      </c>
      <c r="C6285" s="1" t="s">
        <v>5841</v>
      </c>
      <c r="E6285" s="1" t="s">
        <v>5842</v>
      </c>
    </row>
    <row r="6286" spans="1:5" x14ac:dyDescent="0.45">
      <c r="A6286" s="1" t="s">
        <v>336</v>
      </c>
      <c r="B6286" s="1" t="s">
        <v>337</v>
      </c>
      <c r="C6286" s="1" t="s">
        <v>5843</v>
      </c>
      <c r="E6286" s="1" t="s">
        <v>5844</v>
      </c>
    </row>
    <row r="6287" spans="1:5" x14ac:dyDescent="0.45">
      <c r="A6287" s="1" t="s">
        <v>336</v>
      </c>
      <c r="B6287" s="1" t="s">
        <v>337</v>
      </c>
      <c r="C6287" s="1" t="s">
        <v>5845</v>
      </c>
      <c r="E6287" s="1" t="s">
        <v>5846</v>
      </c>
    </row>
    <row r="6288" spans="1:5" x14ac:dyDescent="0.45">
      <c r="A6288" s="1" t="s">
        <v>336</v>
      </c>
      <c r="B6288" s="1" t="s">
        <v>337</v>
      </c>
      <c r="C6288" s="1" t="s">
        <v>5847</v>
      </c>
      <c r="E6288" s="1" t="s">
        <v>5848</v>
      </c>
    </row>
    <row r="6289" spans="1:5" x14ac:dyDescent="0.45">
      <c r="A6289" s="1" t="s">
        <v>336</v>
      </c>
      <c r="B6289" s="1" t="s">
        <v>337</v>
      </c>
      <c r="C6289" s="1" t="s">
        <v>5849</v>
      </c>
      <c r="E6289" s="1" t="s">
        <v>5850</v>
      </c>
    </row>
    <row r="6290" spans="1:5" x14ac:dyDescent="0.45">
      <c r="A6290" s="1" t="s">
        <v>336</v>
      </c>
      <c r="B6290" s="1" t="s">
        <v>337</v>
      </c>
      <c r="C6290" s="1" t="s">
        <v>5851</v>
      </c>
      <c r="E6290" s="1" t="s">
        <v>5852</v>
      </c>
    </row>
    <row r="6291" spans="1:5" x14ac:dyDescent="0.45">
      <c r="A6291" s="1" t="s">
        <v>336</v>
      </c>
      <c r="B6291" s="1" t="s">
        <v>337</v>
      </c>
      <c r="C6291" s="1" t="s">
        <v>5853</v>
      </c>
      <c r="E6291" s="1" t="s">
        <v>5854</v>
      </c>
    </row>
    <row r="6292" spans="1:5" x14ac:dyDescent="0.45">
      <c r="A6292" s="1" t="s">
        <v>336</v>
      </c>
      <c r="B6292" s="1" t="s">
        <v>337</v>
      </c>
      <c r="C6292" s="1" t="s">
        <v>5855</v>
      </c>
      <c r="E6292" s="1" t="s">
        <v>5856</v>
      </c>
    </row>
    <row r="6293" spans="1:5" x14ac:dyDescent="0.45">
      <c r="A6293" s="1" t="s">
        <v>336</v>
      </c>
      <c r="B6293" s="1" t="s">
        <v>337</v>
      </c>
      <c r="C6293" s="1" t="s">
        <v>5857</v>
      </c>
      <c r="E6293" s="1" t="s">
        <v>5858</v>
      </c>
    </row>
    <row r="6294" spans="1:5" x14ac:dyDescent="0.45">
      <c r="A6294" s="1" t="s">
        <v>336</v>
      </c>
      <c r="B6294" s="1" t="s">
        <v>337</v>
      </c>
      <c r="C6294" s="1" t="s">
        <v>5859</v>
      </c>
      <c r="E6294" s="1" t="s">
        <v>5860</v>
      </c>
    </row>
    <row r="6295" spans="1:5" x14ac:dyDescent="0.45">
      <c r="A6295" s="1" t="s">
        <v>336</v>
      </c>
      <c r="B6295" s="1" t="s">
        <v>337</v>
      </c>
      <c r="C6295" s="1" t="s">
        <v>5785</v>
      </c>
      <c r="E6295" s="1" t="s">
        <v>5786</v>
      </c>
    </row>
    <row r="6296" spans="1:5" x14ac:dyDescent="0.45">
      <c r="A6296" s="1" t="s">
        <v>336</v>
      </c>
      <c r="B6296" s="1" t="s">
        <v>337</v>
      </c>
      <c r="C6296" s="1" t="s">
        <v>5861</v>
      </c>
      <c r="E6296" s="1" t="s">
        <v>5862</v>
      </c>
    </row>
    <row r="6297" spans="1:5" x14ac:dyDescent="0.45">
      <c r="A6297" s="1" t="s">
        <v>336</v>
      </c>
      <c r="B6297" s="1" t="s">
        <v>337</v>
      </c>
      <c r="C6297" s="1" t="s">
        <v>5863</v>
      </c>
      <c r="E6297" s="1" t="s">
        <v>5864</v>
      </c>
    </row>
    <row r="6298" spans="1:5" x14ac:dyDescent="0.45">
      <c r="A6298" s="1" t="s">
        <v>336</v>
      </c>
      <c r="B6298" s="1" t="s">
        <v>337</v>
      </c>
      <c r="C6298" s="1" t="s">
        <v>5865</v>
      </c>
      <c r="E6298" s="1" t="s">
        <v>5866</v>
      </c>
    </row>
    <row r="6299" spans="1:5" x14ac:dyDescent="0.45">
      <c r="A6299" s="1" t="s">
        <v>336</v>
      </c>
      <c r="B6299" s="1" t="s">
        <v>337</v>
      </c>
      <c r="C6299" s="1" t="s">
        <v>5867</v>
      </c>
      <c r="E6299" s="1" t="s">
        <v>5868</v>
      </c>
    </row>
    <row r="6300" spans="1:5" x14ac:dyDescent="0.45">
      <c r="A6300" s="1" t="s">
        <v>336</v>
      </c>
      <c r="B6300" s="1" t="s">
        <v>337</v>
      </c>
      <c r="C6300" s="1" t="s">
        <v>5787</v>
      </c>
      <c r="E6300" s="1" t="s">
        <v>5788</v>
      </c>
    </row>
    <row r="6301" spans="1:5" x14ac:dyDescent="0.45">
      <c r="A6301" s="1" t="s">
        <v>336</v>
      </c>
      <c r="B6301" s="1" t="s">
        <v>337</v>
      </c>
      <c r="C6301" s="1" t="s">
        <v>5789</v>
      </c>
      <c r="E6301" s="1" t="s">
        <v>5790</v>
      </c>
    </row>
    <row r="6302" spans="1:5" x14ac:dyDescent="0.45">
      <c r="A6302" s="1" t="s">
        <v>336</v>
      </c>
      <c r="B6302" s="1" t="s">
        <v>337</v>
      </c>
      <c r="C6302" s="1" t="s">
        <v>5869</v>
      </c>
      <c r="E6302" s="1" t="s">
        <v>5870</v>
      </c>
    </row>
    <row r="6303" spans="1:5" x14ac:dyDescent="0.45">
      <c r="A6303" s="1" t="s">
        <v>336</v>
      </c>
      <c r="B6303" s="1" t="s">
        <v>337</v>
      </c>
      <c r="C6303" s="1" t="s">
        <v>5871</v>
      </c>
      <c r="E6303" s="1" t="s">
        <v>5872</v>
      </c>
    </row>
    <row r="6304" spans="1:5" x14ac:dyDescent="0.45">
      <c r="A6304" s="1" t="s">
        <v>336</v>
      </c>
      <c r="B6304" s="1" t="s">
        <v>337</v>
      </c>
      <c r="C6304" s="1" t="s">
        <v>5873</v>
      </c>
      <c r="E6304" s="1" t="s">
        <v>5874</v>
      </c>
    </row>
    <row r="6305" spans="1:5" x14ac:dyDescent="0.45">
      <c r="A6305" s="1" t="s">
        <v>336</v>
      </c>
      <c r="B6305" s="1" t="s">
        <v>337</v>
      </c>
      <c r="C6305" s="1" t="s">
        <v>5875</v>
      </c>
      <c r="E6305" s="1" t="s">
        <v>5876</v>
      </c>
    </row>
    <row r="6306" spans="1:5" x14ac:dyDescent="0.45">
      <c r="A6306" s="1" t="s">
        <v>336</v>
      </c>
      <c r="B6306" s="1" t="s">
        <v>337</v>
      </c>
      <c r="C6306" s="1" t="s">
        <v>5791</v>
      </c>
      <c r="E6306" s="1" t="s">
        <v>5792</v>
      </c>
    </row>
    <row r="6307" spans="1:5" x14ac:dyDescent="0.45">
      <c r="A6307" s="1" t="s">
        <v>336</v>
      </c>
      <c r="B6307" s="1" t="s">
        <v>337</v>
      </c>
      <c r="C6307" s="1" t="s">
        <v>5793</v>
      </c>
      <c r="E6307" s="1" t="s">
        <v>5794</v>
      </c>
    </row>
    <row r="6308" spans="1:5" x14ac:dyDescent="0.45">
      <c r="A6308" s="1" t="s">
        <v>336</v>
      </c>
      <c r="B6308" s="1" t="s">
        <v>337</v>
      </c>
      <c r="C6308" s="1" t="s">
        <v>5795</v>
      </c>
      <c r="E6308" s="1" t="s">
        <v>5796</v>
      </c>
    </row>
    <row r="6309" spans="1:5" x14ac:dyDescent="0.45">
      <c r="A6309" s="1" t="s">
        <v>336</v>
      </c>
      <c r="B6309" s="1" t="s">
        <v>337</v>
      </c>
      <c r="C6309" s="1" t="s">
        <v>5797</v>
      </c>
      <c r="E6309" s="1" t="s">
        <v>5796</v>
      </c>
    </row>
    <row r="6310" spans="1:5" x14ac:dyDescent="0.45">
      <c r="A6310" s="1" t="s">
        <v>336</v>
      </c>
      <c r="B6310" s="1" t="s">
        <v>337</v>
      </c>
      <c r="C6310" s="1" t="s">
        <v>5798</v>
      </c>
      <c r="E6310" s="1" t="s">
        <v>5799</v>
      </c>
    </row>
    <row r="6311" spans="1:5" x14ac:dyDescent="0.45">
      <c r="A6311" s="1" t="s">
        <v>336</v>
      </c>
      <c r="B6311" s="1" t="s">
        <v>337</v>
      </c>
      <c r="C6311" s="1" t="s">
        <v>5800</v>
      </c>
      <c r="E6311" s="1" t="s">
        <v>5801</v>
      </c>
    </row>
    <row r="6312" spans="1:5" x14ac:dyDescent="0.45">
      <c r="A6312" s="1" t="s">
        <v>336</v>
      </c>
      <c r="B6312" s="1" t="s">
        <v>337</v>
      </c>
      <c r="C6312" s="1" t="s">
        <v>5802</v>
      </c>
      <c r="E6312" s="1" t="s">
        <v>5803</v>
      </c>
    </row>
    <row r="6313" spans="1:5" x14ac:dyDescent="0.45">
      <c r="A6313" s="1" t="s">
        <v>336</v>
      </c>
      <c r="B6313" s="1" t="s">
        <v>337</v>
      </c>
      <c r="C6313" s="1" t="s">
        <v>5804</v>
      </c>
      <c r="E6313" s="1" t="s">
        <v>5805</v>
      </c>
    </row>
    <row r="6314" spans="1:5" x14ac:dyDescent="0.45">
      <c r="A6314" s="1" t="s">
        <v>336</v>
      </c>
      <c r="B6314" s="1" t="s">
        <v>337</v>
      </c>
      <c r="C6314" s="1" t="s">
        <v>5806</v>
      </c>
      <c r="E6314" s="1" t="s">
        <v>5807</v>
      </c>
    </row>
    <row r="6315" spans="1:5" x14ac:dyDescent="0.45">
      <c r="A6315" s="1" t="s">
        <v>336</v>
      </c>
      <c r="B6315" s="1" t="s">
        <v>337</v>
      </c>
      <c r="C6315" s="1" t="s">
        <v>5808</v>
      </c>
      <c r="E6315" s="1" t="s">
        <v>5809</v>
      </c>
    </row>
    <row r="6316" spans="1:5" x14ac:dyDescent="0.45">
      <c r="A6316" s="1" t="s">
        <v>336</v>
      </c>
      <c r="B6316" s="1" t="s">
        <v>337</v>
      </c>
      <c r="C6316" s="1" t="s">
        <v>5810</v>
      </c>
      <c r="E6316" s="1" t="s">
        <v>5809</v>
      </c>
    </row>
    <row r="6317" spans="1:5" x14ac:dyDescent="0.45">
      <c r="A6317" s="1" t="s">
        <v>336</v>
      </c>
      <c r="B6317" s="1" t="s">
        <v>337</v>
      </c>
      <c r="C6317" s="1" t="s">
        <v>5811</v>
      </c>
      <c r="E6317" s="1" t="s">
        <v>5812</v>
      </c>
    </row>
    <row r="6318" spans="1:5" x14ac:dyDescent="0.45">
      <c r="A6318" s="1" t="s">
        <v>336</v>
      </c>
      <c r="B6318" s="1" t="s">
        <v>337</v>
      </c>
      <c r="C6318" s="1" t="s">
        <v>5877</v>
      </c>
      <c r="E6318" s="1" t="s">
        <v>5878</v>
      </c>
    </row>
    <row r="6319" spans="1:5" x14ac:dyDescent="0.45">
      <c r="A6319" s="1" t="s">
        <v>336</v>
      </c>
      <c r="B6319" s="1" t="s">
        <v>337</v>
      </c>
      <c r="C6319" s="1" t="s">
        <v>5879</v>
      </c>
      <c r="E6319" s="1" t="s">
        <v>5880</v>
      </c>
    </row>
    <row r="6320" spans="1:5" x14ac:dyDescent="0.45">
      <c r="A6320" s="1" t="s">
        <v>336</v>
      </c>
      <c r="B6320" s="1" t="s">
        <v>337</v>
      </c>
      <c r="C6320" s="1" t="s">
        <v>5881</v>
      </c>
      <c r="E6320" s="1" t="s">
        <v>5882</v>
      </c>
    </row>
    <row r="6321" spans="1:5" x14ac:dyDescent="0.45">
      <c r="A6321" s="1" t="s">
        <v>336</v>
      </c>
      <c r="B6321" s="1" t="s">
        <v>337</v>
      </c>
      <c r="C6321" s="1" t="s">
        <v>5883</v>
      </c>
      <c r="E6321" s="1" t="s">
        <v>5882</v>
      </c>
    </row>
    <row r="6322" spans="1:5" x14ac:dyDescent="0.45">
      <c r="A6322" s="1" t="s">
        <v>336</v>
      </c>
      <c r="B6322" s="1" t="s">
        <v>337</v>
      </c>
      <c r="C6322" s="1" t="s">
        <v>5884</v>
      </c>
      <c r="E6322" s="1" t="s">
        <v>5885</v>
      </c>
    </row>
    <row r="6323" spans="1:5" x14ac:dyDescent="0.45">
      <c r="A6323" s="1" t="s">
        <v>336</v>
      </c>
      <c r="B6323" s="1" t="s">
        <v>337</v>
      </c>
      <c r="C6323" s="1" t="s">
        <v>5886</v>
      </c>
      <c r="E6323" s="1" t="s">
        <v>5887</v>
      </c>
    </row>
    <row r="6324" spans="1:5" x14ac:dyDescent="0.45">
      <c r="A6324" s="1" t="s">
        <v>336</v>
      </c>
      <c r="B6324" s="1" t="s">
        <v>337</v>
      </c>
      <c r="C6324" s="1" t="s">
        <v>5888</v>
      </c>
      <c r="E6324" s="1" t="s">
        <v>5889</v>
      </c>
    </row>
    <row r="6325" spans="1:5" x14ac:dyDescent="0.45">
      <c r="A6325" s="1" t="s">
        <v>336</v>
      </c>
      <c r="B6325" s="1" t="s">
        <v>337</v>
      </c>
      <c r="C6325" s="1" t="s">
        <v>5890</v>
      </c>
      <c r="E6325" s="1" t="s">
        <v>5891</v>
      </c>
    </row>
    <row r="6326" spans="1:5" x14ac:dyDescent="0.45">
      <c r="A6326" s="1" t="s">
        <v>336</v>
      </c>
      <c r="B6326" s="1" t="s">
        <v>337</v>
      </c>
      <c r="C6326" s="1" t="s">
        <v>5892</v>
      </c>
      <c r="E6326" s="1" t="s">
        <v>5893</v>
      </c>
    </row>
    <row r="6327" spans="1:5" x14ac:dyDescent="0.45">
      <c r="A6327" s="1" t="s">
        <v>336</v>
      </c>
      <c r="B6327" s="1" t="s">
        <v>337</v>
      </c>
      <c r="C6327" s="1" t="s">
        <v>5894</v>
      </c>
      <c r="E6327" s="1" t="s">
        <v>5895</v>
      </c>
    </row>
    <row r="6328" spans="1:5" x14ac:dyDescent="0.45">
      <c r="A6328" s="1" t="s">
        <v>336</v>
      </c>
      <c r="B6328" s="1" t="s">
        <v>337</v>
      </c>
      <c r="C6328" s="1" t="s">
        <v>5896</v>
      </c>
      <c r="E6328" s="1" t="s">
        <v>5897</v>
      </c>
    </row>
    <row r="6329" spans="1:5" x14ac:dyDescent="0.45">
      <c r="A6329" s="1" t="s">
        <v>336</v>
      </c>
      <c r="B6329" s="1" t="s">
        <v>337</v>
      </c>
      <c r="C6329" s="1" t="s">
        <v>5898</v>
      </c>
      <c r="E6329" s="1" t="s">
        <v>5899</v>
      </c>
    </row>
    <row r="6330" spans="1:5" x14ac:dyDescent="0.45">
      <c r="A6330" s="1" t="s">
        <v>336</v>
      </c>
      <c r="B6330" s="1" t="s">
        <v>337</v>
      </c>
      <c r="C6330" s="1" t="s">
        <v>5813</v>
      </c>
      <c r="E6330" s="1" t="s">
        <v>5814</v>
      </c>
    </row>
    <row r="6331" spans="1:5" x14ac:dyDescent="0.45">
      <c r="A6331" s="1" t="s">
        <v>336</v>
      </c>
      <c r="B6331" s="1" t="s">
        <v>337</v>
      </c>
      <c r="C6331" s="1" t="s">
        <v>5815</v>
      </c>
      <c r="E6331" s="1" t="s">
        <v>5814</v>
      </c>
    </row>
    <row r="6332" spans="1:5" x14ac:dyDescent="0.45">
      <c r="A6332" s="1" t="s">
        <v>336</v>
      </c>
      <c r="B6332" s="1" t="s">
        <v>337</v>
      </c>
      <c r="C6332" s="1" t="s">
        <v>5816</v>
      </c>
      <c r="E6332" s="1" t="s">
        <v>5814</v>
      </c>
    </row>
    <row r="6333" spans="1:5" x14ac:dyDescent="0.45">
      <c r="A6333" s="1" t="s">
        <v>336</v>
      </c>
      <c r="B6333" s="1" t="s">
        <v>337</v>
      </c>
      <c r="C6333" s="1" t="s">
        <v>5817</v>
      </c>
      <c r="E6333" s="1" t="s">
        <v>5818</v>
      </c>
    </row>
    <row r="6334" spans="1:5" x14ac:dyDescent="0.45">
      <c r="A6334" s="1" t="s">
        <v>336</v>
      </c>
      <c r="B6334" s="1" t="s">
        <v>337</v>
      </c>
      <c r="C6334" s="1" t="s">
        <v>5819</v>
      </c>
      <c r="E6334" s="1" t="s">
        <v>5820</v>
      </c>
    </row>
    <row r="6335" spans="1:5" x14ac:dyDescent="0.45">
      <c r="A6335" s="1" t="s">
        <v>336</v>
      </c>
      <c r="B6335" s="1" t="s">
        <v>337</v>
      </c>
      <c r="C6335" s="1" t="s">
        <v>5821</v>
      </c>
      <c r="E6335" s="1" t="s">
        <v>5820</v>
      </c>
    </row>
    <row r="6336" spans="1:5" x14ac:dyDescent="0.45">
      <c r="A6336" s="1" t="s">
        <v>336</v>
      </c>
      <c r="B6336" s="1" t="s">
        <v>337</v>
      </c>
      <c r="C6336" s="1" t="s">
        <v>5822</v>
      </c>
      <c r="E6336" s="1" t="s">
        <v>5823</v>
      </c>
    </row>
    <row r="6337" spans="1:5" x14ac:dyDescent="0.45">
      <c r="A6337" s="1" t="s">
        <v>336</v>
      </c>
      <c r="B6337" s="1" t="s">
        <v>337</v>
      </c>
      <c r="C6337" s="1" t="s">
        <v>5824</v>
      </c>
      <c r="E6337" s="1" t="s">
        <v>5825</v>
      </c>
    </row>
    <row r="6338" spans="1:5" x14ac:dyDescent="0.45">
      <c r="A6338" s="1" t="s">
        <v>336</v>
      </c>
      <c r="B6338" s="1" t="s">
        <v>337</v>
      </c>
      <c r="C6338" s="1" t="s">
        <v>5826</v>
      </c>
      <c r="E6338" s="1" t="s">
        <v>5825</v>
      </c>
    </row>
    <row r="6339" spans="1:5" x14ac:dyDescent="0.45">
      <c r="A6339" s="1" t="s">
        <v>336</v>
      </c>
      <c r="B6339" s="1" t="s">
        <v>337</v>
      </c>
      <c r="C6339" s="1" t="s">
        <v>5827</v>
      </c>
      <c r="E6339" s="1" t="s">
        <v>5828</v>
      </c>
    </row>
    <row r="6340" spans="1:5" x14ac:dyDescent="0.45">
      <c r="A6340" s="1" t="s">
        <v>336</v>
      </c>
      <c r="B6340" s="1" t="s">
        <v>337</v>
      </c>
      <c r="C6340" s="1" t="s">
        <v>5829</v>
      </c>
      <c r="E6340" s="1" t="s">
        <v>5828</v>
      </c>
    </row>
    <row r="6341" spans="1:5" x14ac:dyDescent="0.45">
      <c r="A6341" s="1" t="s">
        <v>336</v>
      </c>
      <c r="B6341" s="1" t="s">
        <v>337</v>
      </c>
      <c r="C6341" s="1" t="s">
        <v>5830</v>
      </c>
      <c r="E6341" s="1" t="s">
        <v>5831</v>
      </c>
    </row>
    <row r="6342" spans="1:5" x14ac:dyDescent="0.45">
      <c r="A6342" s="1" t="s">
        <v>336</v>
      </c>
      <c r="B6342" s="1" t="s">
        <v>337</v>
      </c>
      <c r="C6342" s="1" t="s">
        <v>5900</v>
      </c>
      <c r="E6342" s="1" t="s">
        <v>5901</v>
      </c>
    </row>
    <row r="6343" spans="1:5" x14ac:dyDescent="0.45">
      <c r="A6343" s="1" t="s">
        <v>336</v>
      </c>
      <c r="B6343" s="1" t="s">
        <v>337</v>
      </c>
      <c r="C6343" s="1" t="s">
        <v>5902</v>
      </c>
      <c r="E6343" s="1" t="s">
        <v>5903</v>
      </c>
    </row>
    <row r="6344" spans="1:5" x14ac:dyDescent="0.45">
      <c r="A6344" s="1" t="s">
        <v>336</v>
      </c>
      <c r="B6344" s="1" t="s">
        <v>337</v>
      </c>
      <c r="C6344" s="1" t="s">
        <v>5904</v>
      </c>
      <c r="E6344" s="1" t="s">
        <v>5905</v>
      </c>
    </row>
    <row r="6345" spans="1:5" x14ac:dyDescent="0.45">
      <c r="A6345" s="1" t="s">
        <v>336</v>
      </c>
      <c r="B6345" s="1" t="s">
        <v>337</v>
      </c>
      <c r="C6345" s="1" t="s">
        <v>5915</v>
      </c>
      <c r="E6345" s="1" t="s">
        <v>5916</v>
      </c>
    </row>
    <row r="6346" spans="1:5" x14ac:dyDescent="0.45">
      <c r="A6346" s="1" t="s">
        <v>336</v>
      </c>
      <c r="B6346" s="1" t="s">
        <v>337</v>
      </c>
      <c r="C6346" s="1" t="s">
        <v>5917</v>
      </c>
      <c r="E6346" s="1" t="s">
        <v>5918</v>
      </c>
    </row>
    <row r="6347" spans="1:5" x14ac:dyDescent="0.45">
      <c r="A6347" s="1" t="s">
        <v>336</v>
      </c>
      <c r="B6347" s="1" t="s">
        <v>337</v>
      </c>
      <c r="C6347" s="1" t="s">
        <v>5919</v>
      </c>
      <c r="E6347" s="1" t="s">
        <v>5920</v>
      </c>
    </row>
    <row r="6348" spans="1:5" x14ac:dyDescent="0.45">
      <c r="A6348" s="1" t="s">
        <v>336</v>
      </c>
      <c r="B6348" s="1" t="s">
        <v>337</v>
      </c>
      <c r="C6348" s="1" t="s">
        <v>5921</v>
      </c>
      <c r="E6348" s="1" t="s">
        <v>5922</v>
      </c>
    </row>
    <row r="6349" spans="1:5" x14ac:dyDescent="0.45">
      <c r="A6349" s="1" t="s">
        <v>336</v>
      </c>
      <c r="B6349" s="1" t="s">
        <v>337</v>
      </c>
      <c r="C6349" s="1" t="s">
        <v>5923</v>
      </c>
      <c r="E6349" s="1" t="s">
        <v>5924</v>
      </c>
    </row>
    <row r="6350" spans="1:5" x14ac:dyDescent="0.45">
      <c r="A6350" s="1" t="s">
        <v>336</v>
      </c>
      <c r="B6350" s="1" t="s">
        <v>337</v>
      </c>
      <c r="C6350" s="1" t="s">
        <v>5928</v>
      </c>
      <c r="E6350" s="1" t="s">
        <v>5929</v>
      </c>
    </row>
    <row r="6351" spans="1:5" x14ac:dyDescent="0.45">
      <c r="A6351" s="1" t="s">
        <v>336</v>
      </c>
      <c r="B6351" s="1" t="s">
        <v>337</v>
      </c>
      <c r="C6351" s="1" t="s">
        <v>5930</v>
      </c>
      <c r="E6351" s="1" t="s">
        <v>5929</v>
      </c>
    </row>
    <row r="6352" spans="1:5" x14ac:dyDescent="0.45">
      <c r="A6352" s="1" t="s">
        <v>336</v>
      </c>
      <c r="B6352" s="1" t="s">
        <v>337</v>
      </c>
      <c r="C6352" s="1" t="s">
        <v>5931</v>
      </c>
      <c r="E6352" s="1" t="s">
        <v>5929</v>
      </c>
    </row>
    <row r="6353" spans="1:5" x14ac:dyDescent="0.45">
      <c r="A6353" s="1" t="s">
        <v>336</v>
      </c>
      <c r="B6353" s="1" t="s">
        <v>337</v>
      </c>
      <c r="C6353" s="1" t="s">
        <v>5932</v>
      </c>
      <c r="E6353" s="1" t="s">
        <v>5929</v>
      </c>
    </row>
    <row r="6354" spans="1:5" x14ac:dyDescent="0.45">
      <c r="A6354" s="1" t="s">
        <v>336</v>
      </c>
      <c r="B6354" s="1" t="s">
        <v>337</v>
      </c>
      <c r="C6354" s="1" t="s">
        <v>5933</v>
      </c>
      <c r="E6354" s="1" t="s">
        <v>5934</v>
      </c>
    </row>
    <row r="6355" spans="1:5" x14ac:dyDescent="0.45">
      <c r="A6355" s="1" t="s">
        <v>336</v>
      </c>
      <c r="B6355" s="1" t="s">
        <v>337</v>
      </c>
      <c r="C6355" s="1" t="s">
        <v>5935</v>
      </c>
      <c r="E6355" s="1" t="s">
        <v>5936</v>
      </c>
    </row>
    <row r="6356" spans="1:5" x14ac:dyDescent="0.45">
      <c r="A6356" s="1" t="s">
        <v>336</v>
      </c>
      <c r="B6356" s="1" t="s">
        <v>337</v>
      </c>
      <c r="C6356" s="1" t="s">
        <v>6003</v>
      </c>
      <c r="E6356" s="1" t="s">
        <v>6004</v>
      </c>
    </row>
    <row r="6357" spans="1:5" x14ac:dyDescent="0.45">
      <c r="A6357" s="1" t="s">
        <v>336</v>
      </c>
      <c r="B6357" s="1" t="s">
        <v>337</v>
      </c>
      <c r="C6357" s="1" t="s">
        <v>6005</v>
      </c>
      <c r="E6357" s="1" t="s">
        <v>6004</v>
      </c>
    </row>
    <row r="6358" spans="1:5" x14ac:dyDescent="0.45">
      <c r="A6358" s="1" t="s">
        <v>336</v>
      </c>
      <c r="B6358" s="1" t="s">
        <v>337</v>
      </c>
      <c r="C6358" s="1" t="s">
        <v>6054</v>
      </c>
      <c r="E6358" s="1" t="s">
        <v>6054</v>
      </c>
    </row>
    <row r="6359" spans="1:5" x14ac:dyDescent="0.45">
      <c r="A6359" s="1" t="s">
        <v>336</v>
      </c>
      <c r="B6359" s="1" t="s">
        <v>337</v>
      </c>
      <c r="C6359" s="1" t="s">
        <v>6055</v>
      </c>
      <c r="E6359" s="1" t="s">
        <v>6055</v>
      </c>
    </row>
    <row r="6360" spans="1:5" x14ac:dyDescent="0.45">
      <c r="A6360" s="1" t="s">
        <v>336</v>
      </c>
      <c r="B6360" s="1" t="s">
        <v>337</v>
      </c>
      <c r="C6360" s="1" t="s">
        <v>6056</v>
      </c>
      <c r="E6360" s="1" t="s">
        <v>6056</v>
      </c>
    </row>
    <row r="6361" spans="1:5" x14ac:dyDescent="0.45">
      <c r="A6361" s="1" t="s">
        <v>336</v>
      </c>
      <c r="B6361" s="1" t="s">
        <v>337</v>
      </c>
      <c r="C6361" s="1" t="s">
        <v>6057</v>
      </c>
      <c r="E6361" s="1" t="s">
        <v>6058</v>
      </c>
    </row>
    <row r="6362" spans="1:5" x14ac:dyDescent="0.45">
      <c r="A6362" s="1" t="s">
        <v>336</v>
      </c>
      <c r="B6362" s="1" t="s">
        <v>337</v>
      </c>
      <c r="C6362" s="1" t="s">
        <v>6110</v>
      </c>
      <c r="E6362" s="1" t="s">
        <v>6111</v>
      </c>
    </row>
    <row r="6363" spans="1:5" x14ac:dyDescent="0.45">
      <c r="A6363" s="1" t="s">
        <v>336</v>
      </c>
      <c r="B6363" s="1" t="s">
        <v>337</v>
      </c>
      <c r="C6363" s="1" t="s">
        <v>6068</v>
      </c>
      <c r="E6363" s="1" t="s">
        <v>6069</v>
      </c>
    </row>
    <row r="6364" spans="1:5" x14ac:dyDescent="0.45">
      <c r="A6364" s="1" t="s">
        <v>336</v>
      </c>
      <c r="B6364" s="1" t="s">
        <v>337</v>
      </c>
      <c r="C6364" s="1" t="s">
        <v>6070</v>
      </c>
      <c r="E6364" s="1" t="s">
        <v>6069</v>
      </c>
    </row>
    <row r="6365" spans="1:5" x14ac:dyDescent="0.45">
      <c r="A6365" s="1" t="s">
        <v>336</v>
      </c>
      <c r="B6365" s="1" t="s">
        <v>337</v>
      </c>
      <c r="C6365" s="1" t="s">
        <v>6071</v>
      </c>
      <c r="E6365" s="1" t="s">
        <v>6072</v>
      </c>
    </row>
    <row r="6366" spans="1:5" x14ac:dyDescent="0.45">
      <c r="A6366" s="1" t="s">
        <v>336</v>
      </c>
      <c r="B6366" s="1" t="s">
        <v>337</v>
      </c>
      <c r="C6366" s="1" t="s">
        <v>6073</v>
      </c>
      <c r="E6366" s="1" t="s">
        <v>6073</v>
      </c>
    </row>
    <row r="6367" spans="1:5" x14ac:dyDescent="0.45">
      <c r="A6367" s="1" t="s">
        <v>336</v>
      </c>
      <c r="B6367" s="1" t="s">
        <v>337</v>
      </c>
      <c r="C6367" s="1" t="s">
        <v>13954</v>
      </c>
      <c r="E6367" s="1" t="s">
        <v>4015</v>
      </c>
    </row>
    <row r="6368" spans="1:5" x14ac:dyDescent="0.45">
      <c r="A6368" s="1" t="s">
        <v>336</v>
      </c>
      <c r="B6368" s="1" t="s">
        <v>337</v>
      </c>
      <c r="C6368" s="1" t="s">
        <v>13955</v>
      </c>
      <c r="E6368" s="1" t="s">
        <v>4015</v>
      </c>
    </row>
    <row r="6369" spans="1:5" x14ac:dyDescent="0.45">
      <c r="A6369" s="1" t="s">
        <v>336</v>
      </c>
      <c r="B6369" s="1" t="s">
        <v>337</v>
      </c>
      <c r="C6369" s="1" t="s">
        <v>13956</v>
      </c>
      <c r="E6369" s="1" t="s">
        <v>4015</v>
      </c>
    </row>
    <row r="6370" spans="1:5" x14ac:dyDescent="0.45">
      <c r="A6370" s="1" t="s">
        <v>336</v>
      </c>
      <c r="B6370" s="1" t="s">
        <v>337</v>
      </c>
      <c r="C6370" s="1" t="s">
        <v>13957</v>
      </c>
      <c r="E6370" s="1" t="s">
        <v>4015</v>
      </c>
    </row>
    <row r="6371" spans="1:5" x14ac:dyDescent="0.45">
      <c r="A6371" s="1" t="s">
        <v>336</v>
      </c>
      <c r="B6371" s="1" t="s">
        <v>337</v>
      </c>
      <c r="C6371" s="1" t="s">
        <v>13958</v>
      </c>
      <c r="E6371" s="1" t="s">
        <v>4015</v>
      </c>
    </row>
    <row r="6372" spans="1:5" x14ac:dyDescent="0.45">
      <c r="A6372" s="1" t="s">
        <v>336</v>
      </c>
      <c r="B6372" s="1" t="s">
        <v>337</v>
      </c>
      <c r="C6372" s="1" t="s">
        <v>6083</v>
      </c>
      <c r="E6372" s="1" t="s">
        <v>6084</v>
      </c>
    </row>
    <row r="6373" spans="1:5" x14ac:dyDescent="0.45">
      <c r="A6373" s="1" t="s">
        <v>336</v>
      </c>
      <c r="B6373" s="1" t="s">
        <v>337</v>
      </c>
      <c r="C6373" s="1" t="s">
        <v>6085</v>
      </c>
      <c r="E6373" s="1" t="s">
        <v>6086</v>
      </c>
    </row>
    <row r="6374" spans="1:5" x14ac:dyDescent="0.45">
      <c r="A6374" s="1" t="s">
        <v>336</v>
      </c>
      <c r="B6374" s="1" t="s">
        <v>337</v>
      </c>
      <c r="C6374" s="1" t="s">
        <v>6087</v>
      </c>
      <c r="E6374" s="1" t="s">
        <v>6088</v>
      </c>
    </row>
    <row r="6375" spans="1:5" x14ac:dyDescent="0.45">
      <c r="A6375" s="1" t="s">
        <v>336</v>
      </c>
      <c r="B6375" s="1" t="s">
        <v>337</v>
      </c>
      <c r="C6375" s="1" t="s">
        <v>6089</v>
      </c>
      <c r="E6375" s="1" t="s">
        <v>6090</v>
      </c>
    </row>
    <row r="6376" spans="1:5" x14ac:dyDescent="0.45">
      <c r="A6376" s="1" t="s">
        <v>336</v>
      </c>
      <c r="B6376" s="1" t="s">
        <v>337</v>
      </c>
      <c r="C6376" s="1" t="s">
        <v>6091</v>
      </c>
      <c r="E6376" s="1" t="s">
        <v>6092</v>
      </c>
    </row>
    <row r="6377" spans="1:5" x14ac:dyDescent="0.45">
      <c r="A6377" s="1" t="s">
        <v>336</v>
      </c>
      <c r="B6377" s="1" t="s">
        <v>337</v>
      </c>
      <c r="C6377" s="1" t="s">
        <v>6093</v>
      </c>
      <c r="E6377" s="1" t="s">
        <v>6094</v>
      </c>
    </row>
    <row r="6378" spans="1:5" x14ac:dyDescent="0.45">
      <c r="A6378" s="1" t="s">
        <v>336</v>
      </c>
      <c r="B6378" s="1" t="s">
        <v>337</v>
      </c>
      <c r="C6378" s="1" t="s">
        <v>6095</v>
      </c>
      <c r="E6378" s="1" t="s">
        <v>6096</v>
      </c>
    </row>
    <row r="6379" spans="1:5" x14ac:dyDescent="0.45">
      <c r="A6379" s="1" t="s">
        <v>336</v>
      </c>
      <c r="B6379" s="1" t="s">
        <v>337</v>
      </c>
      <c r="C6379" s="1" t="s">
        <v>6079</v>
      </c>
      <c r="E6379" s="1" t="s">
        <v>6080</v>
      </c>
    </row>
    <row r="6380" spans="1:5" x14ac:dyDescent="0.45">
      <c r="A6380" s="1" t="s">
        <v>336</v>
      </c>
      <c r="B6380" s="1" t="s">
        <v>337</v>
      </c>
      <c r="C6380" s="1" t="s">
        <v>6081</v>
      </c>
      <c r="E6380" s="1" t="s">
        <v>6080</v>
      </c>
    </row>
    <row r="6381" spans="1:5" x14ac:dyDescent="0.45">
      <c r="A6381" s="1" t="s">
        <v>336</v>
      </c>
      <c r="B6381" s="1" t="s">
        <v>337</v>
      </c>
      <c r="C6381" s="1" t="s">
        <v>6082</v>
      </c>
      <c r="E6381" s="1" t="s">
        <v>6080</v>
      </c>
    </row>
    <row r="6382" spans="1:5" x14ac:dyDescent="0.45">
      <c r="A6382" s="1" t="s">
        <v>336</v>
      </c>
      <c r="B6382" s="1" t="s">
        <v>337</v>
      </c>
      <c r="C6382" s="1" t="s">
        <v>13952</v>
      </c>
      <c r="E6382" s="1" t="s">
        <v>13952</v>
      </c>
    </row>
    <row r="6383" spans="1:5" x14ac:dyDescent="0.45">
      <c r="A6383" s="1" t="s">
        <v>336</v>
      </c>
      <c r="B6383" s="1" t="s">
        <v>337</v>
      </c>
      <c r="C6383" s="1" t="s">
        <v>13953</v>
      </c>
      <c r="E6383" s="1" t="s">
        <v>13953</v>
      </c>
    </row>
    <row r="6384" spans="1:5" x14ac:dyDescent="0.45">
      <c r="A6384" s="1" t="s">
        <v>336</v>
      </c>
      <c r="B6384" s="1" t="s">
        <v>337</v>
      </c>
      <c r="C6384" s="1" t="s">
        <v>6367</v>
      </c>
      <c r="E6384" s="1" t="s">
        <v>6367</v>
      </c>
    </row>
    <row r="6385" spans="1:5" x14ac:dyDescent="0.45">
      <c r="A6385" s="1" t="s">
        <v>336</v>
      </c>
      <c r="B6385" s="1" t="s">
        <v>337</v>
      </c>
      <c r="C6385" s="1" t="s">
        <v>6368</v>
      </c>
      <c r="E6385" s="1" t="s">
        <v>6368</v>
      </c>
    </row>
    <row r="6386" spans="1:5" x14ac:dyDescent="0.45">
      <c r="A6386" s="1" t="s">
        <v>336</v>
      </c>
      <c r="B6386" s="1" t="s">
        <v>337</v>
      </c>
      <c r="C6386" s="1" t="s">
        <v>6398</v>
      </c>
      <c r="E6386" s="1" t="s">
        <v>6398</v>
      </c>
    </row>
    <row r="6387" spans="1:5" x14ac:dyDescent="0.45">
      <c r="A6387" s="1" t="s">
        <v>336</v>
      </c>
      <c r="B6387" s="1" t="s">
        <v>337</v>
      </c>
      <c r="C6387" s="1" t="s">
        <v>7198</v>
      </c>
      <c r="E6387" s="1" t="s">
        <v>7199</v>
      </c>
    </row>
    <row r="6388" spans="1:5" x14ac:dyDescent="0.45">
      <c r="A6388" s="1" t="s">
        <v>336</v>
      </c>
      <c r="B6388" s="1" t="s">
        <v>337</v>
      </c>
      <c r="C6388" s="1" t="s">
        <v>7271</v>
      </c>
      <c r="E6388" s="1" t="s">
        <v>7272</v>
      </c>
    </row>
    <row r="6389" spans="1:5" x14ac:dyDescent="0.45">
      <c r="A6389" s="1" t="s">
        <v>336</v>
      </c>
      <c r="B6389" s="1" t="s">
        <v>337</v>
      </c>
      <c r="C6389" s="1" t="s">
        <v>7313</v>
      </c>
      <c r="E6389" s="1" t="s">
        <v>7314</v>
      </c>
    </row>
    <row r="6390" spans="1:5" x14ac:dyDescent="0.45">
      <c r="A6390" s="1" t="s">
        <v>336</v>
      </c>
      <c r="B6390" s="1" t="s">
        <v>337</v>
      </c>
      <c r="C6390" s="1" t="s">
        <v>7359</v>
      </c>
      <c r="E6390" s="1" t="s">
        <v>7360</v>
      </c>
    </row>
    <row r="6391" spans="1:5" x14ac:dyDescent="0.45">
      <c r="A6391" s="1" t="s">
        <v>336</v>
      </c>
      <c r="B6391" s="1" t="s">
        <v>337</v>
      </c>
      <c r="C6391" s="1" t="s">
        <v>7364</v>
      </c>
      <c r="E6391" s="1" t="s">
        <v>7360</v>
      </c>
    </row>
    <row r="6392" spans="1:5" x14ac:dyDescent="0.45">
      <c r="A6392" s="1" t="s">
        <v>336</v>
      </c>
      <c r="B6392" s="1" t="s">
        <v>337</v>
      </c>
      <c r="C6392" s="1" t="s">
        <v>7365</v>
      </c>
      <c r="E6392" s="1" t="s">
        <v>7360</v>
      </c>
    </row>
    <row r="6393" spans="1:5" x14ac:dyDescent="0.45">
      <c r="A6393" s="1" t="s">
        <v>336</v>
      </c>
      <c r="B6393" s="1" t="s">
        <v>337</v>
      </c>
      <c r="C6393" s="1" t="s">
        <v>7366</v>
      </c>
      <c r="E6393" s="1" t="s">
        <v>7366</v>
      </c>
    </row>
    <row r="6394" spans="1:5" x14ac:dyDescent="0.45">
      <c r="A6394" s="1" t="s">
        <v>336</v>
      </c>
      <c r="B6394" s="1" t="s">
        <v>337</v>
      </c>
      <c r="C6394" s="1" t="s">
        <v>7367</v>
      </c>
      <c r="E6394" s="1" t="s">
        <v>7367</v>
      </c>
    </row>
    <row r="6395" spans="1:5" x14ac:dyDescent="0.45">
      <c r="A6395" s="1" t="s">
        <v>336</v>
      </c>
      <c r="B6395" s="1" t="s">
        <v>337</v>
      </c>
      <c r="C6395" s="1" t="s">
        <v>7288</v>
      </c>
      <c r="E6395" s="1" t="s">
        <v>7289</v>
      </c>
    </row>
    <row r="6396" spans="1:5" x14ac:dyDescent="0.45">
      <c r="A6396" s="1" t="s">
        <v>336</v>
      </c>
      <c r="B6396" s="1" t="s">
        <v>337</v>
      </c>
      <c r="C6396" s="1" t="s">
        <v>7290</v>
      </c>
      <c r="E6396" s="1" t="s">
        <v>7291</v>
      </c>
    </row>
    <row r="6397" spans="1:5" x14ac:dyDescent="0.45">
      <c r="A6397" s="1" t="s">
        <v>336</v>
      </c>
      <c r="B6397" s="1" t="s">
        <v>337</v>
      </c>
      <c r="C6397" s="1" t="s">
        <v>7602</v>
      </c>
      <c r="E6397" s="1" t="s">
        <v>7602</v>
      </c>
    </row>
    <row r="6398" spans="1:5" x14ac:dyDescent="0.45">
      <c r="A6398" s="1" t="s">
        <v>336</v>
      </c>
      <c r="B6398" s="1" t="s">
        <v>337</v>
      </c>
      <c r="C6398" s="1" t="s">
        <v>7569</v>
      </c>
      <c r="E6398" s="1" t="s">
        <v>7570</v>
      </c>
    </row>
    <row r="6399" spans="1:5" x14ac:dyDescent="0.45">
      <c r="A6399" s="1" t="s">
        <v>336</v>
      </c>
      <c r="B6399" s="1" t="s">
        <v>337</v>
      </c>
      <c r="C6399" s="1" t="s">
        <v>10106</v>
      </c>
      <c r="E6399" s="1" t="s">
        <v>10107</v>
      </c>
    </row>
    <row r="6400" spans="1:5" x14ac:dyDescent="0.45">
      <c r="A6400" s="1" t="s">
        <v>336</v>
      </c>
      <c r="B6400" s="1" t="s">
        <v>337</v>
      </c>
      <c r="C6400" s="1" t="s">
        <v>10455</v>
      </c>
      <c r="E6400" s="1" t="s">
        <v>10456</v>
      </c>
    </row>
    <row r="6401" spans="1:5" x14ac:dyDescent="0.45">
      <c r="A6401" s="1" t="s">
        <v>336</v>
      </c>
      <c r="B6401" s="1" t="s">
        <v>337</v>
      </c>
      <c r="C6401" s="1" t="s">
        <v>10457</v>
      </c>
      <c r="E6401" s="1" t="s">
        <v>10457</v>
      </c>
    </row>
    <row r="6402" spans="1:5" x14ac:dyDescent="0.45">
      <c r="A6402" s="1" t="s">
        <v>336</v>
      </c>
      <c r="B6402" s="1" t="s">
        <v>337</v>
      </c>
      <c r="C6402" s="1" t="s">
        <v>10458</v>
      </c>
      <c r="E6402" s="1" t="s">
        <v>10459</v>
      </c>
    </row>
    <row r="6403" spans="1:5" x14ac:dyDescent="0.45">
      <c r="A6403" s="1" t="s">
        <v>336</v>
      </c>
      <c r="B6403" s="1" t="s">
        <v>337</v>
      </c>
      <c r="C6403" s="1" t="s">
        <v>10460</v>
      </c>
      <c r="E6403" s="1" t="s">
        <v>10460</v>
      </c>
    </row>
    <row r="6404" spans="1:5" x14ac:dyDescent="0.45">
      <c r="A6404" s="1" t="s">
        <v>336</v>
      </c>
      <c r="B6404" s="1" t="s">
        <v>337</v>
      </c>
      <c r="C6404" s="1" t="s">
        <v>10469</v>
      </c>
      <c r="E6404" s="1" t="s">
        <v>5599</v>
      </c>
    </row>
    <row r="6405" spans="1:5" x14ac:dyDescent="0.45">
      <c r="A6405" s="1" t="s">
        <v>336</v>
      </c>
      <c r="B6405" s="1" t="s">
        <v>337</v>
      </c>
      <c r="C6405" s="1" t="s">
        <v>10470</v>
      </c>
      <c r="E6405" s="1" t="s">
        <v>5637</v>
      </c>
    </row>
    <row r="6406" spans="1:5" x14ac:dyDescent="0.45">
      <c r="A6406" s="1" t="s">
        <v>336</v>
      </c>
      <c r="B6406" s="1" t="s">
        <v>337</v>
      </c>
      <c r="C6406" s="1" t="s">
        <v>10471</v>
      </c>
      <c r="E6406" s="1" t="s">
        <v>5637</v>
      </c>
    </row>
    <row r="6407" spans="1:5" x14ac:dyDescent="0.45">
      <c r="A6407" s="1" t="s">
        <v>336</v>
      </c>
      <c r="B6407" s="1" t="s">
        <v>337</v>
      </c>
      <c r="C6407" s="1" t="s">
        <v>10472</v>
      </c>
      <c r="E6407" s="1" t="s">
        <v>5637</v>
      </c>
    </row>
    <row r="6408" spans="1:5" x14ac:dyDescent="0.45">
      <c r="A6408" s="1" t="s">
        <v>336</v>
      </c>
      <c r="B6408" s="1" t="s">
        <v>337</v>
      </c>
      <c r="C6408" s="1" t="s">
        <v>10473</v>
      </c>
      <c r="E6408" s="1" t="s">
        <v>5637</v>
      </c>
    </row>
    <row r="6409" spans="1:5" x14ac:dyDescent="0.45">
      <c r="A6409" s="1" t="s">
        <v>336</v>
      </c>
      <c r="B6409" s="1" t="s">
        <v>337</v>
      </c>
      <c r="C6409" s="1" t="s">
        <v>10474</v>
      </c>
      <c r="E6409" s="1" t="s">
        <v>5721</v>
      </c>
    </row>
    <row r="6410" spans="1:5" x14ac:dyDescent="0.45">
      <c r="A6410" s="1" t="s">
        <v>336</v>
      </c>
      <c r="B6410" s="1" t="s">
        <v>337</v>
      </c>
      <c r="C6410" s="1" t="s">
        <v>10475</v>
      </c>
      <c r="E6410" s="1" t="s">
        <v>5721</v>
      </c>
    </row>
    <row r="6411" spans="1:5" x14ac:dyDescent="0.45">
      <c r="A6411" s="1" t="s">
        <v>336</v>
      </c>
      <c r="B6411" s="1" t="s">
        <v>337</v>
      </c>
      <c r="C6411" s="1" t="s">
        <v>10476</v>
      </c>
      <c r="E6411" s="1" t="s">
        <v>5721</v>
      </c>
    </row>
    <row r="6412" spans="1:5" x14ac:dyDescent="0.45">
      <c r="A6412" s="1" t="s">
        <v>336</v>
      </c>
      <c r="B6412" s="1" t="s">
        <v>337</v>
      </c>
      <c r="C6412" s="1" t="s">
        <v>10477</v>
      </c>
      <c r="E6412" s="1" t="s">
        <v>5721</v>
      </c>
    </row>
    <row r="6413" spans="1:5" x14ac:dyDescent="0.45">
      <c r="A6413" s="1" t="s">
        <v>336</v>
      </c>
      <c r="B6413" s="1" t="s">
        <v>337</v>
      </c>
      <c r="C6413" s="1" t="s">
        <v>10478</v>
      </c>
      <c r="E6413" s="1" t="s">
        <v>5721</v>
      </c>
    </row>
    <row r="6414" spans="1:5" x14ac:dyDescent="0.45">
      <c r="A6414" s="1" t="s">
        <v>336</v>
      </c>
      <c r="B6414" s="1" t="s">
        <v>337</v>
      </c>
      <c r="C6414" s="1" t="s">
        <v>10479</v>
      </c>
      <c r="E6414" s="1" t="s">
        <v>5812</v>
      </c>
    </row>
    <row r="6415" spans="1:5" x14ac:dyDescent="0.45">
      <c r="A6415" s="1" t="s">
        <v>336</v>
      </c>
      <c r="B6415" s="1" t="s">
        <v>337</v>
      </c>
      <c r="C6415" s="1" t="s">
        <v>10480</v>
      </c>
      <c r="E6415" s="1" t="s">
        <v>5812</v>
      </c>
    </row>
    <row r="6416" spans="1:5" x14ac:dyDescent="0.45">
      <c r="A6416" s="1" t="s">
        <v>336</v>
      </c>
      <c r="B6416" s="1" t="s">
        <v>337</v>
      </c>
      <c r="C6416" s="1" t="s">
        <v>10481</v>
      </c>
      <c r="E6416" s="1" t="s">
        <v>5812</v>
      </c>
    </row>
    <row r="6417" spans="1:5" x14ac:dyDescent="0.45">
      <c r="A6417" s="1" t="s">
        <v>336</v>
      </c>
      <c r="B6417" s="1" t="s">
        <v>337</v>
      </c>
      <c r="C6417" s="1" t="s">
        <v>10482</v>
      </c>
      <c r="E6417" s="1" t="s">
        <v>5812</v>
      </c>
    </row>
    <row r="6418" spans="1:5" x14ac:dyDescent="0.45">
      <c r="A6418" s="1" t="s">
        <v>336</v>
      </c>
      <c r="B6418" s="1" t="s">
        <v>337</v>
      </c>
      <c r="C6418" s="1" t="s">
        <v>10483</v>
      </c>
      <c r="E6418" s="1" t="s">
        <v>5812</v>
      </c>
    </row>
    <row r="6419" spans="1:5" x14ac:dyDescent="0.45">
      <c r="A6419" s="1" t="s">
        <v>336</v>
      </c>
      <c r="B6419" s="1" t="s">
        <v>337</v>
      </c>
      <c r="C6419" s="1" t="s">
        <v>10484</v>
      </c>
      <c r="E6419" s="1" t="s">
        <v>5812</v>
      </c>
    </row>
    <row r="6420" spans="1:5" x14ac:dyDescent="0.45">
      <c r="A6420" s="1" t="s">
        <v>336</v>
      </c>
      <c r="B6420" s="1" t="s">
        <v>337</v>
      </c>
      <c r="C6420" s="1" t="s">
        <v>10485</v>
      </c>
      <c r="E6420" s="1" t="s">
        <v>5812</v>
      </c>
    </row>
    <row r="6421" spans="1:5" x14ac:dyDescent="0.45">
      <c r="A6421" s="1" t="s">
        <v>336</v>
      </c>
      <c r="B6421" s="1" t="s">
        <v>337</v>
      </c>
      <c r="C6421" s="1" t="s">
        <v>10495</v>
      </c>
      <c r="E6421" s="1" t="s">
        <v>5812</v>
      </c>
    </row>
    <row r="6422" spans="1:5" x14ac:dyDescent="0.45">
      <c r="A6422" s="1" t="s">
        <v>336</v>
      </c>
      <c r="B6422" s="1" t="s">
        <v>337</v>
      </c>
      <c r="C6422" s="1" t="s">
        <v>10496</v>
      </c>
      <c r="E6422" s="1" t="s">
        <v>5812</v>
      </c>
    </row>
    <row r="6423" spans="1:5" x14ac:dyDescent="0.45">
      <c r="A6423" s="1" t="s">
        <v>336</v>
      </c>
      <c r="B6423" s="1" t="s">
        <v>337</v>
      </c>
      <c r="C6423" s="1" t="s">
        <v>10486</v>
      </c>
      <c r="E6423" s="1" t="s">
        <v>5812</v>
      </c>
    </row>
    <row r="6424" spans="1:5" x14ac:dyDescent="0.45">
      <c r="A6424" s="1" t="s">
        <v>336</v>
      </c>
      <c r="B6424" s="1" t="s">
        <v>337</v>
      </c>
      <c r="C6424" s="1" t="s">
        <v>10497</v>
      </c>
      <c r="E6424" s="1" t="s">
        <v>5812</v>
      </c>
    </row>
    <row r="6425" spans="1:5" x14ac:dyDescent="0.45">
      <c r="A6425" s="1" t="s">
        <v>336</v>
      </c>
      <c r="B6425" s="1" t="s">
        <v>337</v>
      </c>
      <c r="C6425" s="1" t="s">
        <v>10487</v>
      </c>
      <c r="E6425" s="1" t="s">
        <v>5812</v>
      </c>
    </row>
    <row r="6426" spans="1:5" x14ac:dyDescent="0.45">
      <c r="A6426" s="1" t="s">
        <v>336</v>
      </c>
      <c r="B6426" s="1" t="s">
        <v>337</v>
      </c>
      <c r="C6426" s="1" t="s">
        <v>10488</v>
      </c>
      <c r="E6426" s="1" t="s">
        <v>5812</v>
      </c>
    </row>
    <row r="6427" spans="1:5" x14ac:dyDescent="0.45">
      <c r="A6427" s="1" t="s">
        <v>336</v>
      </c>
      <c r="B6427" s="1" t="s">
        <v>337</v>
      </c>
      <c r="C6427" s="1" t="s">
        <v>10489</v>
      </c>
      <c r="E6427" s="1" t="s">
        <v>5812</v>
      </c>
    </row>
    <row r="6428" spans="1:5" x14ac:dyDescent="0.45">
      <c r="A6428" s="1" t="s">
        <v>336</v>
      </c>
      <c r="B6428" s="1" t="s">
        <v>337</v>
      </c>
      <c r="C6428" s="1" t="s">
        <v>10490</v>
      </c>
      <c r="E6428" s="1" t="s">
        <v>5812</v>
      </c>
    </row>
    <row r="6429" spans="1:5" x14ac:dyDescent="0.45">
      <c r="A6429" s="1" t="s">
        <v>336</v>
      </c>
      <c r="B6429" s="1" t="s">
        <v>337</v>
      </c>
      <c r="C6429" s="1" t="s">
        <v>10498</v>
      </c>
      <c r="E6429" s="1" t="s">
        <v>5812</v>
      </c>
    </row>
    <row r="6430" spans="1:5" x14ac:dyDescent="0.45">
      <c r="A6430" s="1" t="s">
        <v>336</v>
      </c>
      <c r="B6430" s="1" t="s">
        <v>337</v>
      </c>
      <c r="C6430" s="1" t="s">
        <v>10499</v>
      </c>
      <c r="E6430" s="1" t="s">
        <v>5812</v>
      </c>
    </row>
    <row r="6431" spans="1:5" x14ac:dyDescent="0.45">
      <c r="A6431" s="1" t="s">
        <v>336</v>
      </c>
      <c r="B6431" s="1" t="s">
        <v>337</v>
      </c>
      <c r="C6431" s="1" t="s">
        <v>10491</v>
      </c>
      <c r="E6431" s="1" t="s">
        <v>5812</v>
      </c>
    </row>
    <row r="6432" spans="1:5" x14ac:dyDescent="0.45">
      <c r="A6432" s="1" t="s">
        <v>336</v>
      </c>
      <c r="B6432" s="1" t="s">
        <v>337</v>
      </c>
      <c r="C6432" s="1" t="s">
        <v>10492</v>
      </c>
      <c r="E6432" s="1" t="s">
        <v>5812</v>
      </c>
    </row>
    <row r="6433" spans="1:5" x14ac:dyDescent="0.45">
      <c r="A6433" s="1" t="s">
        <v>336</v>
      </c>
      <c r="B6433" s="1" t="s">
        <v>337</v>
      </c>
      <c r="C6433" s="1" t="s">
        <v>10493</v>
      </c>
      <c r="E6433" s="1" t="s">
        <v>5812</v>
      </c>
    </row>
    <row r="6434" spans="1:5" x14ac:dyDescent="0.45">
      <c r="A6434" s="1" t="s">
        <v>336</v>
      </c>
      <c r="B6434" s="1" t="s">
        <v>337</v>
      </c>
      <c r="C6434" s="1" t="s">
        <v>10494</v>
      </c>
      <c r="E6434" s="1" t="s">
        <v>5812</v>
      </c>
    </row>
    <row r="6435" spans="1:5" x14ac:dyDescent="0.45">
      <c r="A6435" s="1" t="s">
        <v>336</v>
      </c>
      <c r="B6435" s="1" t="s">
        <v>337</v>
      </c>
      <c r="C6435" s="1" t="s">
        <v>10500</v>
      </c>
      <c r="E6435" s="1" t="s">
        <v>5812</v>
      </c>
    </row>
    <row r="6436" spans="1:5" x14ac:dyDescent="0.45">
      <c r="A6436" s="1" t="s">
        <v>336</v>
      </c>
      <c r="B6436" s="1" t="s">
        <v>337</v>
      </c>
      <c r="C6436" s="1" t="s">
        <v>11256</v>
      </c>
      <c r="E6436" s="1" t="s">
        <v>11257</v>
      </c>
    </row>
    <row r="6437" spans="1:5" x14ac:dyDescent="0.45">
      <c r="A6437" s="1" t="s">
        <v>336</v>
      </c>
      <c r="B6437" s="1" t="s">
        <v>337</v>
      </c>
      <c r="C6437" s="1" t="s">
        <v>11750</v>
      </c>
      <c r="E6437" s="1" t="s">
        <v>11751</v>
      </c>
    </row>
    <row r="6438" spans="1:5" x14ac:dyDescent="0.45">
      <c r="A6438" s="1" t="s">
        <v>336</v>
      </c>
      <c r="B6438" s="1" t="s">
        <v>337</v>
      </c>
      <c r="C6438" s="1" t="s">
        <v>12244</v>
      </c>
      <c r="E6438" s="1" t="s">
        <v>12245</v>
      </c>
    </row>
    <row r="6439" spans="1:5" x14ac:dyDescent="0.45">
      <c r="A6439" s="1" t="s">
        <v>336</v>
      </c>
      <c r="B6439" s="1" t="s">
        <v>337</v>
      </c>
      <c r="C6439" s="1" t="s">
        <v>12246</v>
      </c>
      <c r="E6439" s="1" t="s">
        <v>12245</v>
      </c>
    </row>
    <row r="6440" spans="1:5" x14ac:dyDescent="0.45">
      <c r="A6440" s="1" t="s">
        <v>336</v>
      </c>
      <c r="B6440" s="1" t="s">
        <v>337</v>
      </c>
      <c r="C6440" s="1" t="s">
        <v>12486</v>
      </c>
      <c r="E6440" s="1" t="s">
        <v>12487</v>
      </c>
    </row>
    <row r="6441" spans="1:5" x14ac:dyDescent="0.45">
      <c r="A6441" s="1" t="s">
        <v>336</v>
      </c>
      <c r="B6441" s="1" t="s">
        <v>337</v>
      </c>
      <c r="C6441" s="1" t="s">
        <v>13493</v>
      </c>
      <c r="E6441" s="1" t="s">
        <v>7360</v>
      </c>
    </row>
    <row r="6442" spans="1:5" x14ac:dyDescent="0.45">
      <c r="A6442" s="1" t="s">
        <v>336</v>
      </c>
      <c r="B6442" s="1" t="s">
        <v>337</v>
      </c>
      <c r="C6442" s="1" t="s">
        <v>13494</v>
      </c>
      <c r="E6442" s="1" t="s">
        <v>7360</v>
      </c>
    </row>
    <row r="6443" spans="1:5" x14ac:dyDescent="0.45">
      <c r="A6443" s="1" t="s">
        <v>336</v>
      </c>
      <c r="B6443" s="1" t="s">
        <v>337</v>
      </c>
      <c r="C6443" s="1" t="s">
        <v>13495</v>
      </c>
      <c r="E6443" s="1" t="s">
        <v>7360</v>
      </c>
    </row>
    <row r="6444" spans="1:5" x14ac:dyDescent="0.45">
      <c r="A6444" s="1" t="s">
        <v>336</v>
      </c>
      <c r="B6444" s="1" t="s">
        <v>337</v>
      </c>
      <c r="C6444" s="1" t="s">
        <v>13496</v>
      </c>
      <c r="E6444" s="1" t="s">
        <v>7360</v>
      </c>
    </row>
    <row r="6445" spans="1:5" x14ac:dyDescent="0.45">
      <c r="A6445" s="1" t="s">
        <v>336</v>
      </c>
      <c r="B6445" s="1" t="s">
        <v>337</v>
      </c>
      <c r="C6445" s="1" t="s">
        <v>13497</v>
      </c>
      <c r="E6445" s="1" t="s">
        <v>7360</v>
      </c>
    </row>
    <row r="6446" spans="1:5" x14ac:dyDescent="0.45">
      <c r="A6446" s="1" t="s">
        <v>336</v>
      </c>
      <c r="B6446" s="1" t="s">
        <v>337</v>
      </c>
      <c r="C6446" s="1" t="s">
        <v>13670</v>
      </c>
      <c r="E6446" s="1" t="s">
        <v>14468</v>
      </c>
    </row>
    <row r="6447" spans="1:5" x14ac:dyDescent="0.45">
      <c r="A6447" s="1" t="s">
        <v>336</v>
      </c>
      <c r="B6447" s="1" t="s">
        <v>337</v>
      </c>
      <c r="C6447" s="1" t="s">
        <v>13671</v>
      </c>
      <c r="E6447" s="1" t="s">
        <v>14469</v>
      </c>
    </row>
    <row r="6448" spans="1:5" x14ac:dyDescent="0.45">
      <c r="A6448" s="1" t="s">
        <v>336</v>
      </c>
      <c r="B6448" s="1" t="s">
        <v>337</v>
      </c>
      <c r="C6448" s="1" t="s">
        <v>13699</v>
      </c>
      <c r="E6448" s="1" t="s">
        <v>14487</v>
      </c>
    </row>
    <row r="6449" spans="1:5" x14ac:dyDescent="0.45">
      <c r="A6449" s="1" t="s">
        <v>336</v>
      </c>
      <c r="B6449" s="1" t="s">
        <v>337</v>
      </c>
      <c r="C6449" s="1" t="s">
        <v>13700</v>
      </c>
      <c r="E6449" s="1" t="s">
        <v>14487</v>
      </c>
    </row>
    <row r="6450" spans="1:5" x14ac:dyDescent="0.45">
      <c r="A6450" s="1" t="s">
        <v>336</v>
      </c>
      <c r="B6450" s="1" t="s">
        <v>337</v>
      </c>
      <c r="C6450" s="1" t="s">
        <v>13701</v>
      </c>
      <c r="E6450" s="1" t="s">
        <v>14488</v>
      </c>
    </row>
    <row r="6451" spans="1:5" x14ac:dyDescent="0.45">
      <c r="A6451" s="1" t="s">
        <v>336</v>
      </c>
      <c r="B6451" s="1" t="s">
        <v>337</v>
      </c>
      <c r="C6451" s="1" t="s">
        <v>13702</v>
      </c>
      <c r="E6451" s="1" t="s">
        <v>14489</v>
      </c>
    </row>
    <row r="6452" spans="1:5" x14ac:dyDescent="0.45">
      <c r="A6452" s="1" t="s">
        <v>336</v>
      </c>
      <c r="B6452" s="1" t="s">
        <v>337</v>
      </c>
      <c r="C6452" s="1" t="s">
        <v>13708</v>
      </c>
      <c r="E6452" s="1" t="s">
        <v>14492</v>
      </c>
    </row>
    <row r="6453" spans="1:5" x14ac:dyDescent="0.45">
      <c r="A6453" s="1" t="s">
        <v>336</v>
      </c>
      <c r="B6453" s="1" t="s">
        <v>337</v>
      </c>
      <c r="C6453" s="1" t="s">
        <v>13712</v>
      </c>
      <c r="E6453" s="1" t="s">
        <v>13712</v>
      </c>
    </row>
    <row r="6454" spans="1:5" x14ac:dyDescent="0.45">
      <c r="A6454" s="1" t="s">
        <v>336</v>
      </c>
      <c r="B6454" s="1" t="s">
        <v>337</v>
      </c>
      <c r="C6454" s="1" t="s">
        <v>13713</v>
      </c>
      <c r="E6454" s="1" t="s">
        <v>14494</v>
      </c>
    </row>
    <row r="6455" spans="1:5" x14ac:dyDescent="0.45">
      <c r="A6455" s="1" t="s">
        <v>336</v>
      </c>
      <c r="B6455" s="1" t="s">
        <v>337</v>
      </c>
      <c r="C6455" s="1" t="s">
        <v>13714</v>
      </c>
      <c r="E6455" s="1" t="s">
        <v>14495</v>
      </c>
    </row>
    <row r="6456" spans="1:5" x14ac:dyDescent="0.45">
      <c r="A6456" s="1" t="s">
        <v>336</v>
      </c>
      <c r="B6456" s="1" t="s">
        <v>337</v>
      </c>
      <c r="C6456" s="1" t="s">
        <v>13716</v>
      </c>
      <c r="E6456" s="1" t="s">
        <v>13716</v>
      </c>
    </row>
    <row r="6457" spans="1:5" x14ac:dyDescent="0.45">
      <c r="A6457" s="1" t="s">
        <v>336</v>
      </c>
      <c r="B6457" s="1" t="s">
        <v>337</v>
      </c>
      <c r="C6457" s="1" t="s">
        <v>13636</v>
      </c>
      <c r="E6457" s="1" t="s">
        <v>14453</v>
      </c>
    </row>
    <row r="6458" spans="1:5" x14ac:dyDescent="0.45">
      <c r="A6458" s="1" t="s">
        <v>336</v>
      </c>
      <c r="B6458" s="1" t="s">
        <v>337</v>
      </c>
      <c r="C6458" s="1" t="s">
        <v>13755</v>
      </c>
      <c r="E6458" s="1" t="s">
        <v>14511</v>
      </c>
    </row>
    <row r="6459" spans="1:5" x14ac:dyDescent="0.45">
      <c r="A6459" s="1" t="s">
        <v>36</v>
      </c>
      <c r="B6459" s="1" t="s">
        <v>37</v>
      </c>
      <c r="C6459" s="1" t="s">
        <v>38</v>
      </c>
      <c r="E6459" s="1" t="s">
        <v>39</v>
      </c>
    </row>
    <row r="6460" spans="1:5" x14ac:dyDescent="0.45">
      <c r="A6460" s="1" t="s">
        <v>36</v>
      </c>
      <c r="B6460" s="1" t="s">
        <v>37</v>
      </c>
      <c r="C6460" s="1" t="s">
        <v>40</v>
      </c>
      <c r="E6460" s="1" t="s">
        <v>41</v>
      </c>
    </row>
    <row r="6461" spans="1:5" x14ac:dyDescent="0.45">
      <c r="A6461" s="1" t="s">
        <v>36</v>
      </c>
      <c r="B6461" s="1" t="s">
        <v>37</v>
      </c>
      <c r="C6461" s="1" t="s">
        <v>4033</v>
      </c>
      <c r="E6461" s="1" t="s">
        <v>4034</v>
      </c>
    </row>
    <row r="6462" spans="1:5" x14ac:dyDescent="0.45">
      <c r="A6462" s="1" t="s">
        <v>36</v>
      </c>
      <c r="B6462" s="1" t="s">
        <v>37</v>
      </c>
      <c r="C6462" s="1" t="s">
        <v>6521</v>
      </c>
      <c r="E6462" s="1" t="s">
        <v>6521</v>
      </c>
    </row>
    <row r="6463" spans="1:5" x14ac:dyDescent="0.45">
      <c r="A6463" s="1" t="s">
        <v>36</v>
      </c>
      <c r="B6463" s="1" t="s">
        <v>37</v>
      </c>
      <c r="C6463" s="1" t="s">
        <v>7655</v>
      </c>
      <c r="E6463" s="1" t="s">
        <v>7656</v>
      </c>
    </row>
    <row r="6464" spans="1:5" x14ac:dyDescent="0.45">
      <c r="A6464" s="1" t="s">
        <v>36</v>
      </c>
      <c r="B6464" s="1" t="s">
        <v>37</v>
      </c>
      <c r="C6464" s="1" t="s">
        <v>7657</v>
      </c>
      <c r="E6464" s="1" t="s">
        <v>7656</v>
      </c>
    </row>
    <row r="6465" spans="1:5" x14ac:dyDescent="0.45">
      <c r="A6465" s="1" t="s">
        <v>36</v>
      </c>
      <c r="B6465" s="1" t="s">
        <v>37</v>
      </c>
      <c r="C6465" s="1" t="s">
        <v>7658</v>
      </c>
      <c r="E6465" s="1" t="s">
        <v>7659</v>
      </c>
    </row>
    <row r="6466" spans="1:5" x14ac:dyDescent="0.45">
      <c r="A6466" s="1" t="s">
        <v>36</v>
      </c>
      <c r="B6466" s="1" t="s">
        <v>37</v>
      </c>
      <c r="C6466" s="1" t="s">
        <v>7660</v>
      </c>
      <c r="E6466" s="1" t="s">
        <v>7659</v>
      </c>
    </row>
    <row r="6467" spans="1:5" x14ac:dyDescent="0.45">
      <c r="A6467" s="1" t="s">
        <v>36</v>
      </c>
      <c r="B6467" s="1" t="s">
        <v>37</v>
      </c>
      <c r="C6467" s="1" t="s">
        <v>7662</v>
      </c>
      <c r="E6467" s="1" t="s">
        <v>7663</v>
      </c>
    </row>
    <row r="6468" spans="1:5" x14ac:dyDescent="0.45">
      <c r="A6468" s="1" t="s">
        <v>36</v>
      </c>
      <c r="B6468" s="1" t="s">
        <v>37</v>
      </c>
      <c r="C6468" s="1" t="s">
        <v>7664</v>
      </c>
      <c r="E6468" s="1" t="s">
        <v>7665</v>
      </c>
    </row>
    <row r="6469" spans="1:5" x14ac:dyDescent="0.45">
      <c r="A6469" s="1" t="s">
        <v>36</v>
      </c>
      <c r="B6469" s="1" t="s">
        <v>37</v>
      </c>
      <c r="C6469" s="1" t="s">
        <v>7666</v>
      </c>
      <c r="E6469" s="1" t="s">
        <v>7667</v>
      </c>
    </row>
    <row r="6470" spans="1:5" x14ac:dyDescent="0.45">
      <c r="A6470" s="1" t="s">
        <v>36</v>
      </c>
      <c r="B6470" s="1" t="s">
        <v>37</v>
      </c>
      <c r="C6470" s="1" t="s">
        <v>7668</v>
      </c>
      <c r="E6470" s="1" t="s">
        <v>7669</v>
      </c>
    </row>
    <row r="6471" spans="1:5" x14ac:dyDescent="0.45">
      <c r="A6471" s="1" t="s">
        <v>36</v>
      </c>
      <c r="B6471" s="1" t="s">
        <v>37</v>
      </c>
      <c r="C6471" s="1" t="s">
        <v>7670</v>
      </c>
      <c r="E6471" s="1" t="s">
        <v>7669</v>
      </c>
    </row>
    <row r="6472" spans="1:5" x14ac:dyDescent="0.45">
      <c r="A6472" s="1" t="s">
        <v>36</v>
      </c>
      <c r="B6472" s="1" t="s">
        <v>37</v>
      </c>
      <c r="C6472" s="1" t="s">
        <v>7671</v>
      </c>
      <c r="E6472" s="1" t="s">
        <v>7672</v>
      </c>
    </row>
    <row r="6473" spans="1:5" x14ac:dyDescent="0.45">
      <c r="A6473" s="1" t="s">
        <v>36</v>
      </c>
      <c r="B6473" s="1" t="s">
        <v>37</v>
      </c>
      <c r="C6473" s="1" t="s">
        <v>7673</v>
      </c>
      <c r="E6473" s="1" t="s">
        <v>7674</v>
      </c>
    </row>
    <row r="6474" spans="1:5" x14ac:dyDescent="0.45">
      <c r="A6474" s="1" t="s">
        <v>36</v>
      </c>
      <c r="B6474" s="1" t="s">
        <v>37</v>
      </c>
      <c r="C6474" s="1" t="s">
        <v>7675</v>
      </c>
      <c r="E6474" s="1" t="s">
        <v>7676</v>
      </c>
    </row>
    <row r="6475" spans="1:5" x14ac:dyDescent="0.45">
      <c r="A6475" s="1" t="s">
        <v>36</v>
      </c>
      <c r="B6475" s="1" t="s">
        <v>37</v>
      </c>
      <c r="C6475" s="1" t="s">
        <v>7678</v>
      </c>
      <c r="E6475" s="1" t="s">
        <v>7679</v>
      </c>
    </row>
    <row r="6476" spans="1:5" x14ac:dyDescent="0.45">
      <c r="A6476" s="1" t="s">
        <v>36</v>
      </c>
      <c r="B6476" s="1" t="s">
        <v>37</v>
      </c>
      <c r="C6476" s="1" t="s">
        <v>7680</v>
      </c>
      <c r="E6476" s="1" t="s">
        <v>7679</v>
      </c>
    </row>
    <row r="6477" spans="1:5" x14ac:dyDescent="0.45">
      <c r="A6477" s="1" t="s">
        <v>36</v>
      </c>
      <c r="B6477" s="1" t="s">
        <v>37</v>
      </c>
      <c r="C6477" s="1" t="s">
        <v>7681</v>
      </c>
      <c r="E6477" s="1" t="s">
        <v>7682</v>
      </c>
    </row>
    <row r="6478" spans="1:5" x14ac:dyDescent="0.45">
      <c r="A6478" s="1" t="s">
        <v>36</v>
      </c>
      <c r="B6478" s="1" t="s">
        <v>37</v>
      </c>
      <c r="C6478" s="1" t="s">
        <v>7683</v>
      </c>
      <c r="E6478" s="1" t="s">
        <v>7682</v>
      </c>
    </row>
    <row r="6479" spans="1:5" x14ac:dyDescent="0.45">
      <c r="A6479" s="1" t="s">
        <v>36</v>
      </c>
      <c r="B6479" s="1" t="s">
        <v>37</v>
      </c>
      <c r="C6479" s="1" t="s">
        <v>7684</v>
      </c>
      <c r="E6479" s="1" t="s">
        <v>7685</v>
      </c>
    </row>
    <row r="6480" spans="1:5" x14ac:dyDescent="0.45">
      <c r="A6480" s="1" t="s">
        <v>36</v>
      </c>
      <c r="B6480" s="1" t="s">
        <v>37</v>
      </c>
      <c r="C6480" s="1" t="s">
        <v>7686</v>
      </c>
      <c r="E6480" s="1" t="s">
        <v>7685</v>
      </c>
    </row>
    <row r="6481" spans="1:5" x14ac:dyDescent="0.45">
      <c r="A6481" s="1" t="s">
        <v>36</v>
      </c>
      <c r="B6481" s="1" t="s">
        <v>37</v>
      </c>
      <c r="C6481" s="1" t="s">
        <v>7687</v>
      </c>
      <c r="E6481" s="1" t="s">
        <v>7685</v>
      </c>
    </row>
    <row r="6482" spans="1:5" x14ac:dyDescent="0.45">
      <c r="A6482" s="1" t="s">
        <v>36</v>
      </c>
      <c r="B6482" s="1" t="s">
        <v>37</v>
      </c>
      <c r="C6482" s="1" t="s">
        <v>7688</v>
      </c>
      <c r="E6482" s="1" t="s">
        <v>7689</v>
      </c>
    </row>
    <row r="6483" spans="1:5" x14ac:dyDescent="0.45">
      <c r="A6483" s="1" t="s">
        <v>36</v>
      </c>
      <c r="B6483" s="1" t="s">
        <v>37</v>
      </c>
      <c r="C6483" s="1" t="s">
        <v>7690</v>
      </c>
      <c r="E6483" s="1" t="s">
        <v>7691</v>
      </c>
    </row>
    <row r="6484" spans="1:5" x14ac:dyDescent="0.45">
      <c r="A6484" s="1" t="s">
        <v>36</v>
      </c>
      <c r="B6484" s="1" t="s">
        <v>37</v>
      </c>
      <c r="C6484" s="1" t="s">
        <v>7692</v>
      </c>
      <c r="E6484" s="1" t="s">
        <v>7693</v>
      </c>
    </row>
    <row r="6485" spans="1:5" x14ac:dyDescent="0.45">
      <c r="A6485" s="1" t="s">
        <v>36</v>
      </c>
      <c r="B6485" s="1" t="s">
        <v>37</v>
      </c>
      <c r="C6485" s="1" t="s">
        <v>7694</v>
      </c>
      <c r="E6485" s="1" t="s">
        <v>7693</v>
      </c>
    </row>
    <row r="6486" spans="1:5" x14ac:dyDescent="0.45">
      <c r="A6486" s="1" t="s">
        <v>36</v>
      </c>
      <c r="B6486" s="1" t="s">
        <v>37</v>
      </c>
      <c r="C6486" s="1" t="s">
        <v>7695</v>
      </c>
      <c r="E6486" s="1" t="s">
        <v>7696</v>
      </c>
    </row>
    <row r="6487" spans="1:5" x14ac:dyDescent="0.45">
      <c r="A6487" s="1" t="s">
        <v>36</v>
      </c>
      <c r="B6487" s="1" t="s">
        <v>37</v>
      </c>
      <c r="C6487" s="1" t="s">
        <v>7697</v>
      </c>
      <c r="E6487" s="1" t="s">
        <v>7698</v>
      </c>
    </row>
    <row r="6488" spans="1:5" x14ac:dyDescent="0.45">
      <c r="A6488" s="1" t="s">
        <v>36</v>
      </c>
      <c r="B6488" s="1" t="s">
        <v>37</v>
      </c>
      <c r="C6488" s="1" t="s">
        <v>7699</v>
      </c>
      <c r="E6488" s="1" t="s">
        <v>7700</v>
      </c>
    </row>
    <row r="6489" spans="1:5" x14ac:dyDescent="0.45">
      <c r="A6489" s="1" t="s">
        <v>36</v>
      </c>
      <c r="B6489" s="1" t="s">
        <v>37</v>
      </c>
      <c r="C6489" s="1" t="s">
        <v>7701</v>
      </c>
      <c r="E6489" s="1" t="s">
        <v>7702</v>
      </c>
    </row>
    <row r="6490" spans="1:5" x14ac:dyDescent="0.45">
      <c r="A6490" s="1" t="s">
        <v>36</v>
      </c>
      <c r="B6490" s="1" t="s">
        <v>37</v>
      </c>
      <c r="C6490" s="1" t="s">
        <v>7532</v>
      </c>
      <c r="E6490" s="1" t="s">
        <v>7533</v>
      </c>
    </row>
    <row r="6491" spans="1:5" x14ac:dyDescent="0.45">
      <c r="A6491" s="1" t="s">
        <v>36</v>
      </c>
      <c r="B6491" s="1" t="s">
        <v>37</v>
      </c>
      <c r="C6491" s="1" t="s">
        <v>7534</v>
      </c>
      <c r="E6491" s="1" t="s">
        <v>7533</v>
      </c>
    </row>
    <row r="6492" spans="1:5" x14ac:dyDescent="0.45">
      <c r="A6492" s="1" t="s">
        <v>36</v>
      </c>
      <c r="B6492" s="1" t="s">
        <v>37</v>
      </c>
      <c r="C6492" s="1" t="s">
        <v>7535</v>
      </c>
      <c r="E6492" s="1" t="s">
        <v>7536</v>
      </c>
    </row>
    <row r="6493" spans="1:5" x14ac:dyDescent="0.45">
      <c r="A6493" s="1" t="s">
        <v>36</v>
      </c>
      <c r="B6493" s="1" t="s">
        <v>37</v>
      </c>
      <c r="C6493" s="1" t="s">
        <v>7768</v>
      </c>
      <c r="E6493" s="1" t="s">
        <v>7769</v>
      </c>
    </row>
    <row r="6494" spans="1:5" x14ac:dyDescent="0.45">
      <c r="A6494" s="1" t="s">
        <v>36</v>
      </c>
      <c r="B6494" s="1" t="s">
        <v>37</v>
      </c>
      <c r="C6494" s="1" t="s">
        <v>9937</v>
      </c>
      <c r="E6494" s="1" t="s">
        <v>9938</v>
      </c>
    </row>
    <row r="6495" spans="1:5" x14ac:dyDescent="0.45">
      <c r="A6495" s="1" t="s">
        <v>36</v>
      </c>
      <c r="B6495" s="1" t="s">
        <v>37</v>
      </c>
      <c r="C6495" s="1" t="s">
        <v>10353</v>
      </c>
      <c r="E6495" s="1" t="s">
        <v>10354</v>
      </c>
    </row>
    <row r="6496" spans="1:5" x14ac:dyDescent="0.45">
      <c r="A6496" s="1" t="s">
        <v>36</v>
      </c>
      <c r="B6496" s="1" t="s">
        <v>37</v>
      </c>
      <c r="C6496" s="1" t="s">
        <v>10355</v>
      </c>
      <c r="E6496" s="1" t="s">
        <v>10356</v>
      </c>
    </row>
    <row r="6497" spans="1:5" x14ac:dyDescent="0.45">
      <c r="A6497" s="1" t="s">
        <v>36</v>
      </c>
      <c r="B6497" s="1" t="s">
        <v>37</v>
      </c>
      <c r="C6497" s="1" t="s">
        <v>10510</v>
      </c>
      <c r="E6497" s="1" t="s">
        <v>10511</v>
      </c>
    </row>
    <row r="6498" spans="1:5" x14ac:dyDescent="0.45">
      <c r="A6498" s="1" t="s">
        <v>36</v>
      </c>
      <c r="B6498" s="1" t="s">
        <v>37</v>
      </c>
      <c r="C6498" s="1" t="s">
        <v>10512</v>
      </c>
      <c r="E6498" s="1" t="s">
        <v>10513</v>
      </c>
    </row>
    <row r="6499" spans="1:5" x14ac:dyDescent="0.45">
      <c r="A6499" s="1" t="s">
        <v>36</v>
      </c>
      <c r="B6499" s="1" t="s">
        <v>37</v>
      </c>
      <c r="C6499" s="1" t="s">
        <v>10214</v>
      </c>
      <c r="E6499" s="1" t="s">
        <v>10215</v>
      </c>
    </row>
    <row r="6500" spans="1:5" x14ac:dyDescent="0.45">
      <c r="A6500" s="1" t="s">
        <v>36</v>
      </c>
      <c r="B6500" s="1" t="s">
        <v>37</v>
      </c>
      <c r="C6500" s="1" t="s">
        <v>10805</v>
      </c>
      <c r="E6500" s="1" t="s">
        <v>10806</v>
      </c>
    </row>
    <row r="6501" spans="1:5" x14ac:dyDescent="0.45">
      <c r="A6501" s="1" t="s">
        <v>36</v>
      </c>
      <c r="B6501" s="1" t="s">
        <v>37</v>
      </c>
      <c r="C6501" s="1" t="s">
        <v>10807</v>
      </c>
      <c r="E6501" s="1" t="s">
        <v>10808</v>
      </c>
    </row>
    <row r="6502" spans="1:5" x14ac:dyDescent="0.45">
      <c r="A6502" s="1" t="s">
        <v>36</v>
      </c>
      <c r="B6502" s="1" t="s">
        <v>37</v>
      </c>
      <c r="C6502" s="1" t="s">
        <v>11673</v>
      </c>
      <c r="E6502" s="1" t="s">
        <v>11674</v>
      </c>
    </row>
    <row r="6503" spans="1:5" x14ac:dyDescent="0.45">
      <c r="A6503" s="1" t="s">
        <v>36</v>
      </c>
      <c r="B6503" s="1" t="s">
        <v>37</v>
      </c>
      <c r="C6503" s="1" t="s">
        <v>11675</v>
      </c>
      <c r="E6503" s="1" t="s">
        <v>11676</v>
      </c>
    </row>
    <row r="6504" spans="1:5" x14ac:dyDescent="0.45">
      <c r="A6504" s="1" t="s">
        <v>36</v>
      </c>
      <c r="B6504" s="1" t="s">
        <v>37</v>
      </c>
      <c r="C6504" s="1" t="s">
        <v>11677</v>
      </c>
      <c r="E6504" s="1" t="s">
        <v>11678</v>
      </c>
    </row>
    <row r="6505" spans="1:5" x14ac:dyDescent="0.45">
      <c r="A6505" s="1" t="s">
        <v>36</v>
      </c>
      <c r="B6505" s="1" t="s">
        <v>37</v>
      </c>
      <c r="C6505" s="1" t="s">
        <v>11679</v>
      </c>
      <c r="E6505" s="1" t="s">
        <v>11680</v>
      </c>
    </row>
    <row r="6506" spans="1:5" x14ac:dyDescent="0.45">
      <c r="A6506" s="1" t="s">
        <v>36</v>
      </c>
      <c r="B6506" s="1" t="s">
        <v>37</v>
      </c>
      <c r="C6506" s="1" t="s">
        <v>11283</v>
      </c>
      <c r="E6506" s="1" t="s">
        <v>11284</v>
      </c>
    </row>
    <row r="6507" spans="1:5" x14ac:dyDescent="0.45">
      <c r="A6507" s="1" t="s">
        <v>36</v>
      </c>
      <c r="B6507" s="1" t="s">
        <v>37</v>
      </c>
      <c r="C6507" s="1" t="s">
        <v>13178</v>
      </c>
      <c r="E6507" s="1" t="s">
        <v>14370</v>
      </c>
    </row>
    <row r="6508" spans="1:5" x14ac:dyDescent="0.45">
      <c r="A6508" s="1" t="s">
        <v>36</v>
      </c>
      <c r="B6508" s="1" t="s">
        <v>37</v>
      </c>
      <c r="C6508" s="1" t="s">
        <v>13179</v>
      </c>
      <c r="E6508" s="1" t="s">
        <v>14370</v>
      </c>
    </row>
    <row r="6509" spans="1:5" x14ac:dyDescent="0.45">
      <c r="A6509" s="1" t="s">
        <v>36</v>
      </c>
      <c r="B6509" s="1" t="s">
        <v>37</v>
      </c>
      <c r="C6509" s="1" t="s">
        <v>13180</v>
      </c>
      <c r="E6509" s="1" t="s">
        <v>14370</v>
      </c>
    </row>
    <row r="6510" spans="1:5" x14ac:dyDescent="0.45">
      <c r="A6510" s="1" t="s">
        <v>36</v>
      </c>
      <c r="B6510" s="1" t="s">
        <v>37</v>
      </c>
      <c r="C6510" s="1" t="s">
        <v>13181</v>
      </c>
      <c r="E6510" s="1" t="s">
        <v>14370</v>
      </c>
    </row>
    <row r="6511" spans="1:5" x14ac:dyDescent="0.45">
      <c r="A6511" s="1" t="s">
        <v>36</v>
      </c>
      <c r="B6511" s="1" t="s">
        <v>37</v>
      </c>
      <c r="C6511" s="1" t="s">
        <v>13182</v>
      </c>
      <c r="E6511" s="1" t="s">
        <v>14370</v>
      </c>
    </row>
    <row r="6512" spans="1:5" x14ac:dyDescent="0.45">
      <c r="A6512" s="1" t="s">
        <v>36</v>
      </c>
      <c r="B6512" s="1" t="s">
        <v>37</v>
      </c>
      <c r="C6512" s="1" t="s">
        <v>13183</v>
      </c>
      <c r="E6512" s="1" t="s">
        <v>14370</v>
      </c>
    </row>
    <row r="6513" spans="1:5" x14ac:dyDescent="0.45">
      <c r="A6513" s="1" t="s">
        <v>36</v>
      </c>
      <c r="B6513" s="1" t="s">
        <v>37</v>
      </c>
      <c r="C6513" s="1" t="s">
        <v>13184</v>
      </c>
      <c r="E6513" s="1" t="s">
        <v>14370</v>
      </c>
    </row>
    <row r="6514" spans="1:5" x14ac:dyDescent="0.45">
      <c r="A6514" s="1" t="s">
        <v>355</v>
      </c>
      <c r="B6514" s="1" t="s">
        <v>356</v>
      </c>
      <c r="C6514" s="1" t="s">
        <v>357</v>
      </c>
      <c r="E6514" s="1" t="s">
        <v>358</v>
      </c>
    </row>
    <row r="6515" spans="1:5" x14ac:dyDescent="0.45">
      <c r="A6515" s="1" t="s">
        <v>355</v>
      </c>
      <c r="B6515" s="1" t="s">
        <v>356</v>
      </c>
      <c r="C6515" s="1" t="s">
        <v>691</v>
      </c>
      <c r="E6515" s="1" t="s">
        <v>692</v>
      </c>
    </row>
    <row r="6516" spans="1:5" x14ac:dyDescent="0.45">
      <c r="A6516" s="1" t="s">
        <v>355</v>
      </c>
      <c r="B6516" s="1" t="s">
        <v>356</v>
      </c>
      <c r="C6516" s="1" t="s">
        <v>693</v>
      </c>
      <c r="E6516" s="1" t="s">
        <v>694</v>
      </c>
    </row>
    <row r="6517" spans="1:5" x14ac:dyDescent="0.45">
      <c r="A6517" s="1" t="s">
        <v>355</v>
      </c>
      <c r="B6517" s="1" t="s">
        <v>356</v>
      </c>
      <c r="C6517" s="1" t="s">
        <v>695</v>
      </c>
      <c r="E6517" s="1" t="s">
        <v>696</v>
      </c>
    </row>
    <row r="6518" spans="1:5" x14ac:dyDescent="0.45">
      <c r="A6518" s="1" t="s">
        <v>355</v>
      </c>
      <c r="B6518" s="1" t="s">
        <v>356</v>
      </c>
      <c r="C6518" s="1" t="s">
        <v>697</v>
      </c>
      <c r="E6518" s="1" t="s">
        <v>698</v>
      </c>
    </row>
    <row r="6519" spans="1:5" x14ac:dyDescent="0.45">
      <c r="A6519" s="1" t="s">
        <v>355</v>
      </c>
      <c r="B6519" s="1" t="s">
        <v>356</v>
      </c>
      <c r="C6519" s="1" t="s">
        <v>699</v>
      </c>
      <c r="E6519" s="1" t="s">
        <v>698</v>
      </c>
    </row>
    <row r="6520" spans="1:5" x14ac:dyDescent="0.45">
      <c r="A6520" s="1" t="s">
        <v>355</v>
      </c>
      <c r="B6520" s="1" t="s">
        <v>356</v>
      </c>
      <c r="C6520" s="1" t="s">
        <v>700</v>
      </c>
      <c r="E6520" s="1" t="s">
        <v>698</v>
      </c>
    </row>
    <row r="6521" spans="1:5" x14ac:dyDescent="0.45">
      <c r="A6521" s="1" t="s">
        <v>355</v>
      </c>
      <c r="B6521" s="1" t="s">
        <v>356</v>
      </c>
      <c r="C6521" s="1" t="s">
        <v>701</v>
      </c>
      <c r="E6521" s="1" t="s">
        <v>698</v>
      </c>
    </row>
    <row r="6522" spans="1:5" x14ac:dyDescent="0.45">
      <c r="A6522" s="1" t="s">
        <v>355</v>
      </c>
      <c r="B6522" s="1" t="s">
        <v>356</v>
      </c>
      <c r="C6522" s="1" t="s">
        <v>702</v>
      </c>
      <c r="E6522" s="1" t="s">
        <v>698</v>
      </c>
    </row>
    <row r="6523" spans="1:5" x14ac:dyDescent="0.45">
      <c r="A6523" s="1" t="s">
        <v>355</v>
      </c>
      <c r="B6523" s="1" t="s">
        <v>356</v>
      </c>
      <c r="C6523" s="1" t="s">
        <v>703</v>
      </c>
      <c r="E6523" s="1" t="s">
        <v>698</v>
      </c>
    </row>
    <row r="6524" spans="1:5" x14ac:dyDescent="0.45">
      <c r="A6524" s="1" t="s">
        <v>355</v>
      </c>
      <c r="B6524" s="1" t="s">
        <v>356</v>
      </c>
      <c r="C6524" s="1" t="s">
        <v>704</v>
      </c>
      <c r="E6524" s="1" t="s">
        <v>698</v>
      </c>
    </row>
    <row r="6525" spans="1:5" x14ac:dyDescent="0.45">
      <c r="A6525" s="1" t="s">
        <v>355</v>
      </c>
      <c r="B6525" s="1" t="s">
        <v>356</v>
      </c>
      <c r="C6525" s="1" t="s">
        <v>705</v>
      </c>
      <c r="E6525" s="1" t="s">
        <v>706</v>
      </c>
    </row>
    <row r="6526" spans="1:5" x14ac:dyDescent="0.45">
      <c r="A6526" s="1" t="s">
        <v>355</v>
      </c>
      <c r="B6526" s="1" t="s">
        <v>356</v>
      </c>
      <c r="C6526" s="1" t="s">
        <v>707</v>
      </c>
      <c r="E6526" s="1" t="s">
        <v>706</v>
      </c>
    </row>
    <row r="6527" spans="1:5" x14ac:dyDescent="0.45">
      <c r="A6527" s="1" t="s">
        <v>355</v>
      </c>
      <c r="B6527" s="1" t="s">
        <v>356</v>
      </c>
      <c r="C6527" s="1" t="s">
        <v>708</v>
      </c>
      <c r="E6527" s="1" t="s">
        <v>706</v>
      </c>
    </row>
    <row r="6528" spans="1:5" x14ac:dyDescent="0.45">
      <c r="A6528" s="1" t="s">
        <v>355</v>
      </c>
      <c r="B6528" s="1" t="s">
        <v>356</v>
      </c>
      <c r="C6528" s="1" t="s">
        <v>709</v>
      </c>
      <c r="E6528" s="1" t="s">
        <v>706</v>
      </c>
    </row>
    <row r="6529" spans="1:5" x14ac:dyDescent="0.45">
      <c r="A6529" s="1" t="s">
        <v>355</v>
      </c>
      <c r="B6529" s="1" t="s">
        <v>356</v>
      </c>
      <c r="C6529" s="1" t="s">
        <v>710</v>
      </c>
      <c r="E6529" s="1" t="s">
        <v>706</v>
      </c>
    </row>
    <row r="6530" spans="1:5" x14ac:dyDescent="0.45">
      <c r="A6530" s="1" t="s">
        <v>355</v>
      </c>
      <c r="B6530" s="1" t="s">
        <v>356</v>
      </c>
      <c r="C6530" s="1" t="s">
        <v>711</v>
      </c>
      <c r="E6530" s="1" t="s">
        <v>706</v>
      </c>
    </row>
    <row r="6531" spans="1:5" x14ac:dyDescent="0.45">
      <c r="A6531" s="1" t="s">
        <v>355</v>
      </c>
      <c r="B6531" s="1" t="s">
        <v>356</v>
      </c>
      <c r="C6531" s="1" t="s">
        <v>712</v>
      </c>
      <c r="E6531" s="1" t="s">
        <v>706</v>
      </c>
    </row>
    <row r="6532" spans="1:5" x14ac:dyDescent="0.45">
      <c r="A6532" s="1" t="s">
        <v>355</v>
      </c>
      <c r="B6532" s="1" t="s">
        <v>356</v>
      </c>
      <c r="C6532" s="1" t="s">
        <v>713</v>
      </c>
      <c r="E6532" s="1" t="s">
        <v>706</v>
      </c>
    </row>
    <row r="6533" spans="1:5" x14ac:dyDescent="0.45">
      <c r="A6533" s="1" t="s">
        <v>355</v>
      </c>
      <c r="B6533" s="1" t="s">
        <v>356</v>
      </c>
      <c r="C6533" s="1" t="s">
        <v>714</v>
      </c>
      <c r="E6533" s="1" t="s">
        <v>706</v>
      </c>
    </row>
    <row r="6534" spans="1:5" x14ac:dyDescent="0.45">
      <c r="A6534" s="1" t="s">
        <v>355</v>
      </c>
      <c r="B6534" s="1" t="s">
        <v>356</v>
      </c>
      <c r="C6534" s="1" t="s">
        <v>715</v>
      </c>
      <c r="E6534" s="1" t="s">
        <v>706</v>
      </c>
    </row>
    <row r="6535" spans="1:5" x14ac:dyDescent="0.45">
      <c r="A6535" s="1" t="s">
        <v>355</v>
      </c>
      <c r="B6535" s="1" t="s">
        <v>356</v>
      </c>
      <c r="C6535" s="1" t="s">
        <v>716</v>
      </c>
      <c r="E6535" s="1" t="s">
        <v>717</v>
      </c>
    </row>
    <row r="6536" spans="1:5" x14ac:dyDescent="0.45">
      <c r="A6536" s="1" t="s">
        <v>355</v>
      </c>
      <c r="B6536" s="1" t="s">
        <v>356</v>
      </c>
      <c r="C6536" s="1" t="s">
        <v>718</v>
      </c>
      <c r="E6536" s="1" t="s">
        <v>717</v>
      </c>
    </row>
    <row r="6537" spans="1:5" x14ac:dyDescent="0.45">
      <c r="A6537" s="1" t="s">
        <v>355</v>
      </c>
      <c r="B6537" s="1" t="s">
        <v>356</v>
      </c>
      <c r="C6537" s="1" t="s">
        <v>719</v>
      </c>
      <c r="E6537" s="1" t="s">
        <v>720</v>
      </c>
    </row>
    <row r="6538" spans="1:5" x14ac:dyDescent="0.45">
      <c r="A6538" s="1" t="s">
        <v>355</v>
      </c>
      <c r="B6538" s="1" t="s">
        <v>356</v>
      </c>
      <c r="C6538" s="1" t="s">
        <v>911</v>
      </c>
      <c r="E6538" s="1" t="s">
        <v>912</v>
      </c>
    </row>
    <row r="6539" spans="1:5" x14ac:dyDescent="0.45">
      <c r="A6539" s="1" t="s">
        <v>355</v>
      </c>
      <c r="B6539" s="1" t="s">
        <v>356</v>
      </c>
      <c r="C6539" s="1" t="s">
        <v>913</v>
      </c>
      <c r="E6539" s="1" t="s">
        <v>912</v>
      </c>
    </row>
    <row r="6540" spans="1:5" x14ac:dyDescent="0.45">
      <c r="A6540" s="1" t="s">
        <v>355</v>
      </c>
      <c r="B6540" s="1" t="s">
        <v>356</v>
      </c>
      <c r="C6540" s="1" t="s">
        <v>921</v>
      </c>
      <c r="E6540" s="1" t="s">
        <v>922</v>
      </c>
    </row>
    <row r="6541" spans="1:5" x14ac:dyDescent="0.45">
      <c r="A6541" s="1" t="s">
        <v>355</v>
      </c>
      <c r="B6541" s="1" t="s">
        <v>356</v>
      </c>
      <c r="C6541" s="1" t="s">
        <v>923</v>
      </c>
      <c r="E6541" s="1" t="s">
        <v>922</v>
      </c>
    </row>
    <row r="6542" spans="1:5" x14ac:dyDescent="0.45">
      <c r="A6542" s="1" t="s">
        <v>355</v>
      </c>
      <c r="B6542" s="1" t="s">
        <v>356</v>
      </c>
      <c r="C6542" s="1" t="s">
        <v>924</v>
      </c>
      <c r="E6542" s="1" t="s">
        <v>922</v>
      </c>
    </row>
    <row r="6543" spans="1:5" x14ac:dyDescent="0.45">
      <c r="A6543" s="1" t="s">
        <v>355</v>
      </c>
      <c r="B6543" s="1" t="s">
        <v>356</v>
      </c>
      <c r="C6543" s="1" t="s">
        <v>925</v>
      </c>
      <c r="E6543" s="1" t="s">
        <v>922</v>
      </c>
    </row>
    <row r="6544" spans="1:5" x14ac:dyDescent="0.45">
      <c r="A6544" s="1" t="s">
        <v>355</v>
      </c>
      <c r="B6544" s="1" t="s">
        <v>356</v>
      </c>
      <c r="C6544" s="1" t="s">
        <v>926</v>
      </c>
      <c r="E6544" s="1" t="s">
        <v>922</v>
      </c>
    </row>
    <row r="6545" spans="1:5" x14ac:dyDescent="0.45">
      <c r="A6545" s="1" t="s">
        <v>355</v>
      </c>
      <c r="B6545" s="1" t="s">
        <v>356</v>
      </c>
      <c r="C6545" s="1" t="s">
        <v>927</v>
      </c>
      <c r="E6545" s="1" t="s">
        <v>928</v>
      </c>
    </row>
    <row r="6546" spans="1:5" x14ac:dyDescent="0.45">
      <c r="A6546" s="1" t="s">
        <v>355</v>
      </c>
      <c r="B6546" s="1" t="s">
        <v>356</v>
      </c>
      <c r="C6546" s="1" t="s">
        <v>929</v>
      </c>
      <c r="E6546" s="1" t="s">
        <v>928</v>
      </c>
    </row>
    <row r="6547" spans="1:5" x14ac:dyDescent="0.45">
      <c r="A6547" s="1" t="s">
        <v>355</v>
      </c>
      <c r="B6547" s="1" t="s">
        <v>356</v>
      </c>
      <c r="C6547" s="1" t="s">
        <v>1050</v>
      </c>
      <c r="E6547" s="1" t="s">
        <v>1051</v>
      </c>
    </row>
    <row r="6548" spans="1:5" x14ac:dyDescent="0.45">
      <c r="A6548" s="1" t="s">
        <v>355</v>
      </c>
      <c r="B6548" s="1" t="s">
        <v>356</v>
      </c>
      <c r="C6548" s="1" t="s">
        <v>1052</v>
      </c>
      <c r="E6548" s="1" t="s">
        <v>1051</v>
      </c>
    </row>
    <row r="6549" spans="1:5" x14ac:dyDescent="0.45">
      <c r="A6549" s="1" t="s">
        <v>355</v>
      </c>
      <c r="B6549" s="1" t="s">
        <v>356</v>
      </c>
      <c r="C6549" s="1" t="s">
        <v>1053</v>
      </c>
      <c r="E6549" s="1" t="s">
        <v>1051</v>
      </c>
    </row>
    <row r="6550" spans="1:5" x14ac:dyDescent="0.45">
      <c r="A6550" s="1" t="s">
        <v>355</v>
      </c>
      <c r="B6550" s="1" t="s">
        <v>356</v>
      </c>
      <c r="C6550" s="1" t="s">
        <v>1054</v>
      </c>
      <c r="E6550" s="1" t="s">
        <v>1055</v>
      </c>
    </row>
    <row r="6551" spans="1:5" x14ac:dyDescent="0.45">
      <c r="A6551" s="1" t="s">
        <v>355</v>
      </c>
      <c r="B6551" s="1" t="s">
        <v>356</v>
      </c>
      <c r="C6551" s="1" t="s">
        <v>1056</v>
      </c>
      <c r="E6551" s="1" t="s">
        <v>1055</v>
      </c>
    </row>
    <row r="6552" spans="1:5" x14ac:dyDescent="0.45">
      <c r="A6552" s="1" t="s">
        <v>355</v>
      </c>
      <c r="B6552" s="1" t="s">
        <v>356</v>
      </c>
      <c r="C6552" s="1" t="s">
        <v>1057</v>
      </c>
      <c r="E6552" s="1" t="s">
        <v>1055</v>
      </c>
    </row>
    <row r="6553" spans="1:5" x14ac:dyDescent="0.45">
      <c r="A6553" s="1" t="s">
        <v>355</v>
      </c>
      <c r="B6553" s="1" t="s">
        <v>356</v>
      </c>
      <c r="C6553" s="1" t="s">
        <v>1058</v>
      </c>
      <c r="E6553" s="1" t="s">
        <v>1059</v>
      </c>
    </row>
    <row r="6554" spans="1:5" x14ac:dyDescent="0.45">
      <c r="A6554" s="1" t="s">
        <v>355</v>
      </c>
      <c r="B6554" s="1" t="s">
        <v>356</v>
      </c>
      <c r="C6554" s="1" t="s">
        <v>1060</v>
      </c>
      <c r="E6554" s="1" t="s">
        <v>1059</v>
      </c>
    </row>
    <row r="6555" spans="1:5" x14ac:dyDescent="0.45">
      <c r="A6555" s="1" t="s">
        <v>355</v>
      </c>
      <c r="B6555" s="1" t="s">
        <v>356</v>
      </c>
      <c r="C6555" s="1" t="s">
        <v>1061</v>
      </c>
      <c r="E6555" s="1" t="s">
        <v>1059</v>
      </c>
    </row>
    <row r="6556" spans="1:5" x14ac:dyDescent="0.45">
      <c r="A6556" s="1" t="s">
        <v>355</v>
      </c>
      <c r="B6556" s="1" t="s">
        <v>356</v>
      </c>
      <c r="C6556" s="1" t="s">
        <v>1062</v>
      </c>
      <c r="E6556" s="1" t="s">
        <v>1059</v>
      </c>
    </row>
    <row r="6557" spans="1:5" x14ac:dyDescent="0.45">
      <c r="A6557" s="1" t="s">
        <v>355</v>
      </c>
      <c r="B6557" s="1" t="s">
        <v>356</v>
      </c>
      <c r="C6557" s="1" t="s">
        <v>1063</v>
      </c>
      <c r="E6557" s="1" t="s">
        <v>1059</v>
      </c>
    </row>
    <row r="6558" spans="1:5" x14ac:dyDescent="0.45">
      <c r="A6558" s="1" t="s">
        <v>355</v>
      </c>
      <c r="B6558" s="1" t="s">
        <v>356</v>
      </c>
      <c r="C6558" s="1" t="s">
        <v>3518</v>
      </c>
      <c r="E6558" s="1" t="s">
        <v>3519</v>
      </c>
    </row>
    <row r="6559" spans="1:5" x14ac:dyDescent="0.45">
      <c r="A6559" s="1" t="s">
        <v>355</v>
      </c>
      <c r="B6559" s="1" t="s">
        <v>356</v>
      </c>
      <c r="C6559" s="1" t="s">
        <v>4777</v>
      </c>
      <c r="E6559" s="1" t="s">
        <v>4777</v>
      </c>
    </row>
    <row r="6560" spans="1:5" x14ac:dyDescent="0.45">
      <c r="A6560" s="1" t="s">
        <v>355</v>
      </c>
      <c r="B6560" s="1" t="s">
        <v>356</v>
      </c>
      <c r="C6560" s="1" t="s">
        <v>4778</v>
      </c>
      <c r="E6560" s="1" t="s">
        <v>4778</v>
      </c>
    </row>
    <row r="6561" spans="1:5" x14ac:dyDescent="0.45">
      <c r="A6561" s="1" t="s">
        <v>355</v>
      </c>
      <c r="B6561" s="1" t="s">
        <v>356</v>
      </c>
      <c r="C6561" s="1" t="s">
        <v>4779</v>
      </c>
      <c r="E6561" s="1" t="s">
        <v>4779</v>
      </c>
    </row>
    <row r="6562" spans="1:5" x14ac:dyDescent="0.45">
      <c r="A6562" s="1" t="s">
        <v>355</v>
      </c>
      <c r="B6562" s="1" t="s">
        <v>356</v>
      </c>
      <c r="C6562" s="1" t="s">
        <v>7282</v>
      </c>
      <c r="E6562" s="1" t="s">
        <v>7282</v>
      </c>
    </row>
    <row r="6563" spans="1:5" x14ac:dyDescent="0.45">
      <c r="A6563" s="1" t="s">
        <v>355</v>
      </c>
      <c r="B6563" s="1" t="s">
        <v>356</v>
      </c>
      <c r="C6563" s="1" t="s">
        <v>7283</v>
      </c>
      <c r="E6563" s="1" t="s">
        <v>7284</v>
      </c>
    </row>
    <row r="6564" spans="1:5" x14ac:dyDescent="0.45">
      <c r="A6564" s="1" t="s">
        <v>355</v>
      </c>
      <c r="B6564" s="1" t="s">
        <v>356</v>
      </c>
      <c r="C6564" s="1" t="s">
        <v>7443</v>
      </c>
      <c r="E6564" s="1" t="s">
        <v>7444</v>
      </c>
    </row>
    <row r="6565" spans="1:5" x14ac:dyDescent="0.45">
      <c r="A6565" s="1" t="s">
        <v>355</v>
      </c>
      <c r="B6565" s="1" t="s">
        <v>356</v>
      </c>
      <c r="C6565" s="1" t="s">
        <v>8043</v>
      </c>
      <c r="E6565" s="1" t="s">
        <v>8043</v>
      </c>
    </row>
    <row r="6566" spans="1:5" x14ac:dyDescent="0.45">
      <c r="A6566" s="1" t="s">
        <v>355</v>
      </c>
      <c r="B6566" s="1" t="s">
        <v>356</v>
      </c>
      <c r="C6566" s="1" t="s">
        <v>8044</v>
      </c>
      <c r="E6566" s="1" t="s">
        <v>8044</v>
      </c>
    </row>
    <row r="6567" spans="1:5" x14ac:dyDescent="0.45">
      <c r="A6567" s="1" t="s">
        <v>355</v>
      </c>
      <c r="B6567" s="1" t="s">
        <v>356</v>
      </c>
      <c r="C6567" s="1" t="s">
        <v>8071</v>
      </c>
      <c r="E6567" s="1" t="s">
        <v>8072</v>
      </c>
    </row>
    <row r="6568" spans="1:5" x14ac:dyDescent="0.45">
      <c r="A6568" s="1" t="s">
        <v>355</v>
      </c>
      <c r="B6568" s="1" t="s">
        <v>356</v>
      </c>
      <c r="C6568" s="1" t="s">
        <v>8073</v>
      </c>
      <c r="E6568" s="1" t="s">
        <v>8074</v>
      </c>
    </row>
    <row r="6569" spans="1:5" x14ac:dyDescent="0.45">
      <c r="A6569" s="1" t="s">
        <v>355</v>
      </c>
      <c r="B6569" s="1" t="s">
        <v>356</v>
      </c>
      <c r="C6569" s="1" t="s">
        <v>8075</v>
      </c>
      <c r="E6569" s="1" t="s">
        <v>8076</v>
      </c>
    </row>
    <row r="6570" spans="1:5" x14ac:dyDescent="0.45">
      <c r="A6570" s="1" t="s">
        <v>355</v>
      </c>
      <c r="B6570" s="1" t="s">
        <v>356</v>
      </c>
      <c r="C6570" s="1" t="s">
        <v>8077</v>
      </c>
      <c r="E6570" s="1" t="s">
        <v>8078</v>
      </c>
    </row>
    <row r="6571" spans="1:5" x14ac:dyDescent="0.45">
      <c r="A6571" s="1" t="s">
        <v>355</v>
      </c>
      <c r="B6571" s="1" t="s">
        <v>356</v>
      </c>
      <c r="C6571" s="1" t="s">
        <v>8079</v>
      </c>
      <c r="E6571" s="1" t="s">
        <v>8080</v>
      </c>
    </row>
    <row r="6572" spans="1:5" x14ac:dyDescent="0.45">
      <c r="A6572" s="1" t="s">
        <v>355</v>
      </c>
      <c r="B6572" s="1" t="s">
        <v>356</v>
      </c>
      <c r="C6572" s="1" t="s">
        <v>8081</v>
      </c>
      <c r="E6572" s="1" t="s">
        <v>8080</v>
      </c>
    </row>
    <row r="6573" spans="1:5" x14ac:dyDescent="0.45">
      <c r="A6573" s="1" t="s">
        <v>355</v>
      </c>
      <c r="B6573" s="1" t="s">
        <v>356</v>
      </c>
      <c r="C6573" s="1" t="s">
        <v>8082</v>
      </c>
      <c r="E6573" s="1" t="s">
        <v>8083</v>
      </c>
    </row>
    <row r="6574" spans="1:5" x14ac:dyDescent="0.45">
      <c r="A6574" s="1" t="s">
        <v>355</v>
      </c>
      <c r="B6574" s="1" t="s">
        <v>356</v>
      </c>
      <c r="C6574" s="1" t="s">
        <v>8666</v>
      </c>
      <c r="E6574" s="1" t="s">
        <v>8662</v>
      </c>
    </row>
    <row r="6575" spans="1:5" x14ac:dyDescent="0.45">
      <c r="A6575" s="1" t="s">
        <v>355</v>
      </c>
      <c r="B6575" s="1" t="s">
        <v>356</v>
      </c>
      <c r="C6575" s="1" t="s">
        <v>8667</v>
      </c>
      <c r="E6575" s="1" t="s">
        <v>8662</v>
      </c>
    </row>
    <row r="6576" spans="1:5" x14ac:dyDescent="0.45">
      <c r="A6576" s="1" t="s">
        <v>355</v>
      </c>
      <c r="B6576" s="1" t="s">
        <v>356</v>
      </c>
      <c r="C6576" s="1" t="s">
        <v>8668</v>
      </c>
      <c r="E6576" s="1" t="s">
        <v>8662</v>
      </c>
    </row>
    <row r="6577" spans="1:5" x14ac:dyDescent="0.45">
      <c r="A6577" s="1" t="s">
        <v>355</v>
      </c>
      <c r="B6577" s="1" t="s">
        <v>356</v>
      </c>
      <c r="C6577" s="1" t="s">
        <v>8669</v>
      </c>
      <c r="E6577" s="1" t="s">
        <v>8662</v>
      </c>
    </row>
    <row r="6578" spans="1:5" x14ac:dyDescent="0.45">
      <c r="A6578" s="1" t="s">
        <v>355</v>
      </c>
      <c r="B6578" s="1" t="s">
        <v>356</v>
      </c>
      <c r="C6578" s="1" t="s">
        <v>8661</v>
      </c>
      <c r="E6578" s="1" t="s">
        <v>8662</v>
      </c>
    </row>
    <row r="6579" spans="1:5" x14ac:dyDescent="0.45">
      <c r="A6579" s="1" t="s">
        <v>355</v>
      </c>
      <c r="B6579" s="1" t="s">
        <v>356</v>
      </c>
      <c r="C6579" s="1" t="s">
        <v>8663</v>
      </c>
      <c r="E6579" s="1" t="s">
        <v>8662</v>
      </c>
    </row>
    <row r="6580" spans="1:5" x14ac:dyDescent="0.45">
      <c r="A6580" s="1" t="s">
        <v>355</v>
      </c>
      <c r="B6580" s="1" t="s">
        <v>356</v>
      </c>
      <c r="C6580" s="1" t="s">
        <v>8664</v>
      </c>
      <c r="E6580" s="1" t="s">
        <v>8662</v>
      </c>
    </row>
    <row r="6581" spans="1:5" x14ac:dyDescent="0.45">
      <c r="A6581" s="1" t="s">
        <v>355</v>
      </c>
      <c r="B6581" s="1" t="s">
        <v>356</v>
      </c>
      <c r="C6581" s="1" t="s">
        <v>8665</v>
      </c>
      <c r="E6581" s="1" t="s">
        <v>8662</v>
      </c>
    </row>
    <row r="6582" spans="1:5" x14ac:dyDescent="0.45">
      <c r="A6582" s="1" t="s">
        <v>355</v>
      </c>
      <c r="B6582" s="1" t="s">
        <v>356</v>
      </c>
      <c r="C6582" s="1" t="s">
        <v>10745</v>
      </c>
      <c r="E6582" s="1" t="s">
        <v>10745</v>
      </c>
    </row>
    <row r="6583" spans="1:5" x14ac:dyDescent="0.45">
      <c r="A6583" s="1" t="s">
        <v>355</v>
      </c>
      <c r="B6583" s="1" t="s">
        <v>356</v>
      </c>
      <c r="C6583" s="1" t="s">
        <v>10748</v>
      </c>
      <c r="E6583" s="1" t="s">
        <v>10749</v>
      </c>
    </row>
    <row r="6584" spans="1:5" x14ac:dyDescent="0.45">
      <c r="A6584" s="1" t="s">
        <v>355</v>
      </c>
      <c r="B6584" s="1" t="s">
        <v>356</v>
      </c>
      <c r="C6584" s="1" t="s">
        <v>14101</v>
      </c>
      <c r="E6584" s="1" t="s">
        <v>14101</v>
      </c>
    </row>
    <row r="6585" spans="1:5" x14ac:dyDescent="0.45">
      <c r="A6585" s="1" t="s">
        <v>355</v>
      </c>
      <c r="B6585" s="1" t="s">
        <v>356</v>
      </c>
      <c r="C6585" s="1" t="s">
        <v>14102</v>
      </c>
      <c r="E6585" s="1" t="s">
        <v>14102</v>
      </c>
    </row>
    <row r="6586" spans="1:5" x14ac:dyDescent="0.45">
      <c r="A6586" s="1" t="s">
        <v>355</v>
      </c>
      <c r="B6586" s="1" t="s">
        <v>356</v>
      </c>
      <c r="C6586" s="1" t="s">
        <v>10750</v>
      </c>
      <c r="E6586" s="1" t="s">
        <v>10750</v>
      </c>
    </row>
    <row r="6587" spans="1:5" x14ac:dyDescent="0.45">
      <c r="A6587" s="1" t="s">
        <v>355</v>
      </c>
      <c r="B6587" s="1" t="s">
        <v>356</v>
      </c>
      <c r="C6587" s="1" t="s">
        <v>10755</v>
      </c>
      <c r="E6587" s="1" t="s">
        <v>10755</v>
      </c>
    </row>
    <row r="6588" spans="1:5" x14ac:dyDescent="0.45">
      <c r="A6588" s="1" t="s">
        <v>355</v>
      </c>
      <c r="B6588" s="1" t="s">
        <v>356</v>
      </c>
      <c r="C6588" s="1" t="s">
        <v>13299</v>
      </c>
      <c r="E6588" s="1" t="s">
        <v>13299</v>
      </c>
    </row>
    <row r="6589" spans="1:5" x14ac:dyDescent="0.45">
      <c r="A6589" s="1" t="s">
        <v>4533</v>
      </c>
      <c r="B6589" s="1" t="s">
        <v>4534</v>
      </c>
      <c r="C6589" s="1" t="s">
        <v>4535</v>
      </c>
      <c r="E6589" s="1" t="s">
        <v>4536</v>
      </c>
    </row>
    <row r="6590" spans="1:5" x14ac:dyDescent="0.45">
      <c r="A6590" s="1" t="s">
        <v>4533</v>
      </c>
      <c r="B6590" s="1" t="s">
        <v>4534</v>
      </c>
      <c r="C6590" s="1" t="s">
        <v>5463</v>
      </c>
      <c r="E6590" s="1" t="s">
        <v>5464</v>
      </c>
    </row>
    <row r="6591" spans="1:5" x14ac:dyDescent="0.45">
      <c r="A6591" s="1" t="s">
        <v>4533</v>
      </c>
      <c r="B6591" s="1" t="s">
        <v>4534</v>
      </c>
      <c r="C6591" s="1" t="s">
        <v>6232</v>
      </c>
      <c r="E6591" s="1" t="s">
        <v>6233</v>
      </c>
    </row>
    <row r="6592" spans="1:5" x14ac:dyDescent="0.45">
      <c r="A6592" s="1" t="s">
        <v>4533</v>
      </c>
      <c r="B6592" s="1" t="s">
        <v>4534</v>
      </c>
      <c r="C6592" s="1" t="s">
        <v>6234</v>
      </c>
      <c r="E6592" s="1" t="s">
        <v>6233</v>
      </c>
    </row>
    <row r="6593" spans="1:5" x14ac:dyDescent="0.45">
      <c r="A6593" s="1" t="s">
        <v>4533</v>
      </c>
      <c r="B6593" s="1" t="s">
        <v>4534</v>
      </c>
      <c r="C6593" s="1" t="s">
        <v>6235</v>
      </c>
      <c r="E6593" s="1" t="s">
        <v>6233</v>
      </c>
    </row>
    <row r="6594" spans="1:5" x14ac:dyDescent="0.45">
      <c r="A6594" s="1" t="s">
        <v>4533</v>
      </c>
      <c r="B6594" s="1" t="s">
        <v>4534</v>
      </c>
      <c r="C6594" s="1" t="s">
        <v>6459</v>
      </c>
      <c r="E6594" s="1" t="s">
        <v>6459</v>
      </c>
    </row>
    <row r="6595" spans="1:5" x14ac:dyDescent="0.45">
      <c r="A6595" s="1" t="s">
        <v>4533</v>
      </c>
      <c r="B6595" s="1" t="s">
        <v>4534</v>
      </c>
      <c r="C6595" s="1" t="s">
        <v>9478</v>
      </c>
      <c r="E6595" s="1" t="s">
        <v>9479</v>
      </c>
    </row>
    <row r="6596" spans="1:5" x14ac:dyDescent="0.45">
      <c r="A6596" s="1" t="s">
        <v>4533</v>
      </c>
      <c r="B6596" s="1" t="s">
        <v>4534</v>
      </c>
      <c r="C6596" s="1" t="s">
        <v>11796</v>
      </c>
      <c r="E6596" s="1" t="s">
        <v>11753</v>
      </c>
    </row>
    <row r="6597" spans="1:5" x14ac:dyDescent="0.45">
      <c r="A6597" s="1" t="s">
        <v>4533</v>
      </c>
      <c r="B6597" s="1" t="s">
        <v>4534</v>
      </c>
      <c r="C6597" s="1" t="s">
        <v>11797</v>
      </c>
      <c r="E6597" s="1" t="s">
        <v>11753</v>
      </c>
    </row>
    <row r="6598" spans="1:5" x14ac:dyDescent="0.45">
      <c r="A6598" s="1" t="s">
        <v>4533</v>
      </c>
      <c r="B6598" s="1" t="s">
        <v>4534</v>
      </c>
      <c r="C6598" s="1" t="s">
        <v>11755</v>
      </c>
      <c r="E6598" s="1" t="s">
        <v>11753</v>
      </c>
    </row>
    <row r="6599" spans="1:5" x14ac:dyDescent="0.45">
      <c r="A6599" s="1" t="s">
        <v>4533</v>
      </c>
      <c r="B6599" s="1" t="s">
        <v>4534</v>
      </c>
      <c r="C6599" s="1" t="s">
        <v>11756</v>
      </c>
      <c r="E6599" s="1" t="s">
        <v>11753</v>
      </c>
    </row>
    <row r="6600" spans="1:5" x14ac:dyDescent="0.45">
      <c r="A6600" s="1" t="s">
        <v>4533</v>
      </c>
      <c r="B6600" s="1" t="s">
        <v>4534</v>
      </c>
      <c r="C6600" s="1" t="s">
        <v>11757</v>
      </c>
      <c r="E6600" s="1" t="s">
        <v>11753</v>
      </c>
    </row>
    <row r="6601" spans="1:5" x14ac:dyDescent="0.45">
      <c r="A6601" s="1" t="s">
        <v>4533</v>
      </c>
      <c r="B6601" s="1" t="s">
        <v>4534</v>
      </c>
      <c r="C6601" s="1" t="s">
        <v>11758</v>
      </c>
      <c r="E6601" s="1" t="s">
        <v>11753</v>
      </c>
    </row>
    <row r="6602" spans="1:5" x14ac:dyDescent="0.45">
      <c r="A6602" s="1" t="s">
        <v>4533</v>
      </c>
      <c r="B6602" s="1" t="s">
        <v>4534</v>
      </c>
      <c r="C6602" s="1" t="s">
        <v>11759</v>
      </c>
      <c r="E6602" s="1" t="s">
        <v>11753</v>
      </c>
    </row>
    <row r="6603" spans="1:5" x14ac:dyDescent="0.45">
      <c r="A6603" s="1" t="s">
        <v>4533</v>
      </c>
      <c r="B6603" s="1" t="s">
        <v>4534</v>
      </c>
      <c r="C6603" s="1" t="s">
        <v>11760</v>
      </c>
      <c r="E6603" s="1" t="s">
        <v>11753</v>
      </c>
    </row>
    <row r="6604" spans="1:5" x14ac:dyDescent="0.45">
      <c r="A6604" s="1" t="s">
        <v>4533</v>
      </c>
      <c r="B6604" s="1" t="s">
        <v>4534</v>
      </c>
      <c r="C6604" s="1" t="s">
        <v>11761</v>
      </c>
      <c r="E6604" s="1" t="s">
        <v>11753</v>
      </c>
    </row>
    <row r="6605" spans="1:5" x14ac:dyDescent="0.45">
      <c r="A6605" s="1" t="s">
        <v>4533</v>
      </c>
      <c r="B6605" s="1" t="s">
        <v>4534</v>
      </c>
      <c r="C6605" s="1" t="s">
        <v>11762</v>
      </c>
      <c r="E6605" s="1" t="s">
        <v>11753</v>
      </c>
    </row>
    <row r="6606" spans="1:5" x14ac:dyDescent="0.45">
      <c r="A6606" s="1" t="s">
        <v>4533</v>
      </c>
      <c r="B6606" s="1" t="s">
        <v>4534</v>
      </c>
      <c r="C6606" s="1" t="s">
        <v>11763</v>
      </c>
      <c r="E6606" s="1" t="s">
        <v>11753</v>
      </c>
    </row>
    <row r="6607" spans="1:5" x14ac:dyDescent="0.45">
      <c r="A6607" s="1" t="s">
        <v>4533</v>
      </c>
      <c r="B6607" s="1" t="s">
        <v>4534</v>
      </c>
      <c r="C6607" s="1" t="s">
        <v>11764</v>
      </c>
      <c r="E6607" s="1" t="s">
        <v>11753</v>
      </c>
    </row>
    <row r="6608" spans="1:5" x14ac:dyDescent="0.45">
      <c r="A6608" s="1" t="s">
        <v>4533</v>
      </c>
      <c r="B6608" s="1" t="s">
        <v>4534</v>
      </c>
      <c r="C6608" s="1" t="s">
        <v>11765</v>
      </c>
      <c r="E6608" s="1" t="s">
        <v>11753</v>
      </c>
    </row>
    <row r="6609" spans="1:5" x14ac:dyDescent="0.45">
      <c r="A6609" s="1" t="s">
        <v>4533</v>
      </c>
      <c r="B6609" s="1" t="s">
        <v>4534</v>
      </c>
      <c r="C6609" s="1" t="s">
        <v>11766</v>
      </c>
      <c r="E6609" s="1" t="s">
        <v>11753</v>
      </c>
    </row>
    <row r="6610" spans="1:5" x14ac:dyDescent="0.45">
      <c r="A6610" s="1" t="s">
        <v>4533</v>
      </c>
      <c r="B6610" s="1" t="s">
        <v>4534</v>
      </c>
      <c r="C6610" s="1" t="s">
        <v>11767</v>
      </c>
      <c r="E6610" s="1" t="s">
        <v>11753</v>
      </c>
    </row>
    <row r="6611" spans="1:5" x14ac:dyDescent="0.45">
      <c r="A6611" s="1" t="s">
        <v>4533</v>
      </c>
      <c r="B6611" s="1" t="s">
        <v>4534</v>
      </c>
      <c r="C6611" s="1" t="s">
        <v>11768</v>
      </c>
      <c r="E6611" s="1" t="s">
        <v>11753</v>
      </c>
    </row>
    <row r="6612" spans="1:5" x14ac:dyDescent="0.45">
      <c r="A6612" s="1" t="s">
        <v>4533</v>
      </c>
      <c r="B6612" s="1" t="s">
        <v>4534</v>
      </c>
      <c r="C6612" s="1" t="s">
        <v>11769</v>
      </c>
      <c r="E6612" s="1" t="s">
        <v>11753</v>
      </c>
    </row>
    <row r="6613" spans="1:5" x14ac:dyDescent="0.45">
      <c r="A6613" s="1" t="s">
        <v>4533</v>
      </c>
      <c r="B6613" s="1" t="s">
        <v>4534</v>
      </c>
      <c r="C6613" s="1" t="s">
        <v>11770</v>
      </c>
      <c r="E6613" s="1" t="s">
        <v>11753</v>
      </c>
    </row>
    <row r="6614" spans="1:5" x14ac:dyDescent="0.45">
      <c r="A6614" s="1" t="s">
        <v>4533</v>
      </c>
      <c r="B6614" s="1" t="s">
        <v>4534</v>
      </c>
      <c r="C6614" s="1" t="s">
        <v>11771</v>
      </c>
      <c r="E6614" s="1" t="s">
        <v>11753</v>
      </c>
    </row>
    <row r="6615" spans="1:5" x14ac:dyDescent="0.45">
      <c r="A6615" s="1" t="s">
        <v>4533</v>
      </c>
      <c r="B6615" s="1" t="s">
        <v>4534</v>
      </c>
      <c r="C6615" s="1" t="s">
        <v>11772</v>
      </c>
      <c r="E6615" s="1" t="s">
        <v>11753</v>
      </c>
    </row>
    <row r="6616" spans="1:5" x14ac:dyDescent="0.45">
      <c r="A6616" s="1" t="s">
        <v>4533</v>
      </c>
      <c r="B6616" s="1" t="s">
        <v>4534</v>
      </c>
      <c r="C6616" s="1" t="s">
        <v>11773</v>
      </c>
      <c r="E6616" s="1" t="s">
        <v>11753</v>
      </c>
    </row>
    <row r="6617" spans="1:5" x14ac:dyDescent="0.45">
      <c r="A6617" s="1" t="s">
        <v>4533</v>
      </c>
      <c r="B6617" s="1" t="s">
        <v>4534</v>
      </c>
      <c r="C6617" s="1" t="s">
        <v>11774</v>
      </c>
      <c r="E6617" s="1" t="s">
        <v>11753</v>
      </c>
    </row>
    <row r="6618" spans="1:5" x14ac:dyDescent="0.45">
      <c r="A6618" s="1" t="s">
        <v>4533</v>
      </c>
      <c r="B6618" s="1" t="s">
        <v>4534</v>
      </c>
      <c r="C6618" s="1" t="s">
        <v>11775</v>
      </c>
      <c r="E6618" s="1" t="s">
        <v>11753</v>
      </c>
    </row>
    <row r="6619" spans="1:5" x14ac:dyDescent="0.45">
      <c r="A6619" s="1" t="s">
        <v>4533</v>
      </c>
      <c r="B6619" s="1" t="s">
        <v>4534</v>
      </c>
      <c r="C6619" s="1" t="s">
        <v>11776</v>
      </c>
      <c r="E6619" s="1" t="s">
        <v>11753</v>
      </c>
    </row>
    <row r="6620" spans="1:5" x14ac:dyDescent="0.45">
      <c r="A6620" s="1" t="s">
        <v>4533</v>
      </c>
      <c r="B6620" s="1" t="s">
        <v>4534</v>
      </c>
      <c r="C6620" s="1" t="s">
        <v>11777</v>
      </c>
      <c r="E6620" s="1" t="s">
        <v>11753</v>
      </c>
    </row>
    <row r="6621" spans="1:5" x14ac:dyDescent="0.45">
      <c r="A6621" s="1" t="s">
        <v>4533</v>
      </c>
      <c r="B6621" s="1" t="s">
        <v>4534</v>
      </c>
      <c r="C6621" s="1" t="s">
        <v>11778</v>
      </c>
      <c r="E6621" s="1" t="s">
        <v>11753</v>
      </c>
    </row>
    <row r="6622" spans="1:5" x14ac:dyDescent="0.45">
      <c r="A6622" s="1" t="s">
        <v>4533</v>
      </c>
      <c r="B6622" s="1" t="s">
        <v>4534</v>
      </c>
      <c r="C6622" s="1" t="s">
        <v>11779</v>
      </c>
      <c r="E6622" s="1" t="s">
        <v>11753</v>
      </c>
    </row>
    <row r="6623" spans="1:5" x14ac:dyDescent="0.45">
      <c r="A6623" s="1" t="s">
        <v>4533</v>
      </c>
      <c r="B6623" s="1" t="s">
        <v>4534</v>
      </c>
      <c r="C6623" s="1" t="s">
        <v>11780</v>
      </c>
      <c r="E6623" s="1" t="s">
        <v>11753</v>
      </c>
    </row>
    <row r="6624" spans="1:5" x14ac:dyDescent="0.45">
      <c r="A6624" s="1" t="s">
        <v>4533</v>
      </c>
      <c r="B6624" s="1" t="s">
        <v>4534</v>
      </c>
      <c r="C6624" s="1" t="s">
        <v>11781</v>
      </c>
      <c r="E6624" s="1" t="s">
        <v>11753</v>
      </c>
    </row>
    <row r="6625" spans="1:5" x14ac:dyDescent="0.45">
      <c r="A6625" s="1" t="s">
        <v>4533</v>
      </c>
      <c r="B6625" s="1" t="s">
        <v>4534</v>
      </c>
      <c r="C6625" s="1" t="s">
        <v>11782</v>
      </c>
      <c r="E6625" s="1" t="s">
        <v>11753</v>
      </c>
    </row>
    <row r="6626" spans="1:5" x14ac:dyDescent="0.45">
      <c r="A6626" s="1" t="s">
        <v>4533</v>
      </c>
      <c r="B6626" s="1" t="s">
        <v>4534</v>
      </c>
      <c r="C6626" s="1" t="s">
        <v>11783</v>
      </c>
      <c r="E6626" s="1" t="s">
        <v>11753</v>
      </c>
    </row>
    <row r="6627" spans="1:5" x14ac:dyDescent="0.45">
      <c r="A6627" s="1" t="s">
        <v>4533</v>
      </c>
      <c r="B6627" s="1" t="s">
        <v>4534</v>
      </c>
      <c r="C6627" s="1" t="s">
        <v>11784</v>
      </c>
      <c r="E6627" s="1" t="s">
        <v>11753</v>
      </c>
    </row>
    <row r="6628" spans="1:5" x14ac:dyDescent="0.45">
      <c r="A6628" s="1" t="s">
        <v>4533</v>
      </c>
      <c r="B6628" s="1" t="s">
        <v>4534</v>
      </c>
      <c r="C6628" s="1" t="s">
        <v>11785</v>
      </c>
      <c r="E6628" s="1" t="s">
        <v>11753</v>
      </c>
    </row>
    <row r="6629" spans="1:5" x14ac:dyDescent="0.45">
      <c r="A6629" s="1" t="s">
        <v>4533</v>
      </c>
      <c r="B6629" s="1" t="s">
        <v>4534</v>
      </c>
      <c r="C6629" s="1" t="s">
        <v>11786</v>
      </c>
      <c r="E6629" s="1" t="s">
        <v>11753</v>
      </c>
    </row>
    <row r="6630" spans="1:5" x14ac:dyDescent="0.45">
      <c r="A6630" s="1" t="s">
        <v>4533</v>
      </c>
      <c r="B6630" s="1" t="s">
        <v>4534</v>
      </c>
      <c r="C6630" s="1" t="s">
        <v>11787</v>
      </c>
      <c r="E6630" s="1" t="s">
        <v>11753</v>
      </c>
    </row>
    <row r="6631" spans="1:5" x14ac:dyDescent="0.45">
      <c r="A6631" s="1" t="s">
        <v>4533</v>
      </c>
      <c r="B6631" s="1" t="s">
        <v>4534</v>
      </c>
      <c r="C6631" s="1" t="s">
        <v>11788</v>
      </c>
      <c r="E6631" s="1" t="s">
        <v>11753</v>
      </c>
    </row>
    <row r="6632" spans="1:5" x14ac:dyDescent="0.45">
      <c r="A6632" s="1" t="s">
        <v>4533</v>
      </c>
      <c r="B6632" s="1" t="s">
        <v>4534</v>
      </c>
      <c r="C6632" s="1" t="s">
        <v>11789</v>
      </c>
      <c r="E6632" s="1" t="s">
        <v>11753</v>
      </c>
    </row>
    <row r="6633" spans="1:5" x14ac:dyDescent="0.45">
      <c r="A6633" s="1" t="s">
        <v>4533</v>
      </c>
      <c r="B6633" s="1" t="s">
        <v>4534</v>
      </c>
      <c r="C6633" s="1" t="s">
        <v>11790</v>
      </c>
      <c r="E6633" s="1" t="s">
        <v>11753</v>
      </c>
    </row>
    <row r="6634" spans="1:5" x14ac:dyDescent="0.45">
      <c r="A6634" s="1" t="s">
        <v>4533</v>
      </c>
      <c r="B6634" s="1" t="s">
        <v>4534</v>
      </c>
      <c r="C6634" s="1" t="s">
        <v>11791</v>
      </c>
      <c r="E6634" s="1" t="s">
        <v>11753</v>
      </c>
    </row>
    <row r="6635" spans="1:5" x14ac:dyDescent="0.45">
      <c r="A6635" s="1" t="s">
        <v>4533</v>
      </c>
      <c r="B6635" s="1" t="s">
        <v>4534</v>
      </c>
      <c r="C6635" s="1" t="s">
        <v>11792</v>
      </c>
      <c r="E6635" s="1" t="s">
        <v>11753</v>
      </c>
    </row>
    <row r="6636" spans="1:5" x14ac:dyDescent="0.45">
      <c r="A6636" s="1" t="s">
        <v>4533</v>
      </c>
      <c r="B6636" s="1" t="s">
        <v>4534</v>
      </c>
      <c r="C6636" s="1" t="s">
        <v>11793</v>
      </c>
      <c r="E6636" s="1" t="s">
        <v>11753</v>
      </c>
    </row>
    <row r="6637" spans="1:5" x14ac:dyDescent="0.45">
      <c r="A6637" s="1" t="s">
        <v>4533</v>
      </c>
      <c r="B6637" s="1" t="s">
        <v>4534</v>
      </c>
      <c r="C6637" s="1" t="s">
        <v>11752</v>
      </c>
      <c r="E6637" s="1" t="s">
        <v>11753</v>
      </c>
    </row>
    <row r="6638" spans="1:5" x14ac:dyDescent="0.45">
      <c r="A6638" s="1" t="s">
        <v>4533</v>
      </c>
      <c r="B6638" s="1" t="s">
        <v>4534</v>
      </c>
      <c r="C6638" s="1" t="s">
        <v>11754</v>
      </c>
      <c r="E6638" s="1" t="s">
        <v>11753</v>
      </c>
    </row>
    <row r="6639" spans="1:5" x14ac:dyDescent="0.45">
      <c r="A6639" s="1" t="s">
        <v>4533</v>
      </c>
      <c r="B6639" s="1" t="s">
        <v>4534</v>
      </c>
      <c r="C6639" s="1" t="s">
        <v>11794</v>
      </c>
      <c r="E6639" s="1" t="s">
        <v>11753</v>
      </c>
    </row>
    <row r="6640" spans="1:5" x14ac:dyDescent="0.45">
      <c r="A6640" s="1" t="s">
        <v>4533</v>
      </c>
      <c r="B6640" s="1" t="s">
        <v>4534</v>
      </c>
      <c r="C6640" s="1" t="s">
        <v>11795</v>
      </c>
      <c r="E6640" s="1" t="s">
        <v>11753</v>
      </c>
    </row>
    <row r="6641" spans="1:5" x14ac:dyDescent="0.45">
      <c r="A6641" s="1" t="s">
        <v>2823</v>
      </c>
      <c r="B6641" s="1" t="s">
        <v>2824</v>
      </c>
      <c r="C6641" s="1" t="s">
        <v>2825</v>
      </c>
      <c r="E6641" s="1" t="s">
        <v>2826</v>
      </c>
    </row>
    <row r="6642" spans="1:5" x14ac:dyDescent="0.45">
      <c r="A6642" s="1" t="s">
        <v>2823</v>
      </c>
      <c r="B6642" s="1" t="s">
        <v>2824</v>
      </c>
      <c r="C6642" s="1" t="s">
        <v>2853</v>
      </c>
      <c r="E6642" s="1" t="s">
        <v>2854</v>
      </c>
    </row>
    <row r="6643" spans="1:5" x14ac:dyDescent="0.45">
      <c r="A6643" s="1" t="s">
        <v>2823</v>
      </c>
      <c r="B6643" s="1" t="s">
        <v>2824</v>
      </c>
      <c r="C6643" s="1" t="s">
        <v>2855</v>
      </c>
      <c r="E6643" s="1" t="s">
        <v>2854</v>
      </c>
    </row>
    <row r="6644" spans="1:5" x14ac:dyDescent="0.45">
      <c r="A6644" s="1" t="s">
        <v>2823</v>
      </c>
      <c r="B6644" s="1" t="s">
        <v>2824</v>
      </c>
      <c r="C6644" s="1" t="s">
        <v>2856</v>
      </c>
      <c r="E6644" s="1" t="s">
        <v>2854</v>
      </c>
    </row>
    <row r="6645" spans="1:5" x14ac:dyDescent="0.45">
      <c r="A6645" s="1" t="s">
        <v>2823</v>
      </c>
      <c r="B6645" s="1" t="s">
        <v>2824</v>
      </c>
      <c r="C6645" s="1" t="s">
        <v>5987</v>
      </c>
      <c r="E6645" s="1" t="s">
        <v>5988</v>
      </c>
    </row>
    <row r="6646" spans="1:5" x14ac:dyDescent="0.45">
      <c r="A6646" s="1" t="s">
        <v>2823</v>
      </c>
      <c r="B6646" s="1" t="s">
        <v>2824</v>
      </c>
      <c r="C6646" s="1" t="s">
        <v>5989</v>
      </c>
      <c r="E6646" s="1" t="s">
        <v>5988</v>
      </c>
    </row>
    <row r="6647" spans="1:5" x14ac:dyDescent="0.45">
      <c r="A6647" s="1" t="s">
        <v>2823</v>
      </c>
      <c r="B6647" s="1" t="s">
        <v>2824</v>
      </c>
      <c r="C6647" s="1" t="s">
        <v>5990</v>
      </c>
      <c r="E6647" s="1" t="s">
        <v>5988</v>
      </c>
    </row>
    <row r="6648" spans="1:5" x14ac:dyDescent="0.45">
      <c r="A6648" s="1" t="s">
        <v>2823</v>
      </c>
      <c r="B6648" s="1" t="s">
        <v>2824</v>
      </c>
      <c r="C6648" s="1" t="s">
        <v>5991</v>
      </c>
      <c r="E6648" s="1" t="s">
        <v>5988</v>
      </c>
    </row>
    <row r="6649" spans="1:5" x14ac:dyDescent="0.45">
      <c r="A6649" s="1" t="s">
        <v>2823</v>
      </c>
      <c r="B6649" s="1" t="s">
        <v>2824</v>
      </c>
      <c r="C6649" s="1" t="s">
        <v>5992</v>
      </c>
      <c r="E6649" s="1" t="s">
        <v>5988</v>
      </c>
    </row>
    <row r="6650" spans="1:5" x14ac:dyDescent="0.45">
      <c r="A6650" s="1" t="s">
        <v>2823</v>
      </c>
      <c r="B6650" s="1" t="s">
        <v>2824</v>
      </c>
      <c r="C6650" s="1" t="s">
        <v>5993</v>
      </c>
      <c r="E6650" s="1" t="s">
        <v>5988</v>
      </c>
    </row>
    <row r="6651" spans="1:5" x14ac:dyDescent="0.45">
      <c r="A6651" s="1" t="s">
        <v>2823</v>
      </c>
      <c r="B6651" s="1" t="s">
        <v>2824</v>
      </c>
      <c r="C6651" s="1" t="s">
        <v>5994</v>
      </c>
      <c r="E6651" s="1" t="s">
        <v>5988</v>
      </c>
    </row>
    <row r="6652" spans="1:5" x14ac:dyDescent="0.45">
      <c r="A6652" s="1" t="s">
        <v>2823</v>
      </c>
      <c r="B6652" s="1" t="s">
        <v>2824</v>
      </c>
      <c r="C6652" s="1" t="s">
        <v>8203</v>
      </c>
      <c r="E6652" s="1" t="s">
        <v>8204</v>
      </c>
    </row>
    <row r="6653" spans="1:5" x14ac:dyDescent="0.45">
      <c r="A6653" s="1" t="s">
        <v>2823</v>
      </c>
      <c r="B6653" s="1" t="s">
        <v>2824</v>
      </c>
      <c r="C6653" s="1" t="s">
        <v>8654</v>
      </c>
      <c r="E6653" s="1" t="s">
        <v>8655</v>
      </c>
    </row>
    <row r="6654" spans="1:5" x14ac:dyDescent="0.45">
      <c r="A6654" s="1" t="s">
        <v>2823</v>
      </c>
      <c r="B6654" s="1" t="s">
        <v>2824</v>
      </c>
      <c r="C6654" s="1" t="s">
        <v>8656</v>
      </c>
      <c r="E6654" s="1" t="s">
        <v>8657</v>
      </c>
    </row>
    <row r="6655" spans="1:5" x14ac:dyDescent="0.45">
      <c r="A6655" s="1" t="s">
        <v>2823</v>
      </c>
      <c r="B6655" s="1" t="s">
        <v>2824</v>
      </c>
      <c r="C6655" s="1" t="s">
        <v>8658</v>
      </c>
      <c r="E6655" s="1" t="s">
        <v>8657</v>
      </c>
    </row>
    <row r="6656" spans="1:5" x14ac:dyDescent="0.45">
      <c r="A6656" s="1" t="s">
        <v>2823</v>
      </c>
      <c r="B6656" s="1" t="s">
        <v>2824</v>
      </c>
      <c r="C6656" s="1" t="s">
        <v>8659</v>
      </c>
      <c r="E6656" s="1" t="s">
        <v>8660</v>
      </c>
    </row>
    <row r="6657" spans="1:5" x14ac:dyDescent="0.45">
      <c r="A6657" s="1" t="s">
        <v>2823</v>
      </c>
      <c r="B6657" s="1" t="s">
        <v>2824</v>
      </c>
      <c r="C6657" s="1" t="s">
        <v>10381</v>
      </c>
      <c r="E6657" s="1" t="s">
        <v>10382</v>
      </c>
    </row>
    <row r="6658" spans="1:5" x14ac:dyDescent="0.45">
      <c r="A6658" s="1" t="s">
        <v>2823</v>
      </c>
      <c r="B6658" s="1" t="s">
        <v>2824</v>
      </c>
      <c r="C6658" s="1" t="s">
        <v>10383</v>
      </c>
      <c r="E6658" s="1" t="s">
        <v>10382</v>
      </c>
    </row>
    <row r="6659" spans="1:5" x14ac:dyDescent="0.45">
      <c r="A6659" s="1" t="s">
        <v>2823</v>
      </c>
      <c r="B6659" s="1" t="s">
        <v>2824</v>
      </c>
      <c r="C6659" s="1" t="s">
        <v>10723</v>
      </c>
      <c r="E6659" s="1" t="s">
        <v>10723</v>
      </c>
    </row>
    <row r="6660" spans="1:5" x14ac:dyDescent="0.45">
      <c r="A6660" s="1" t="s">
        <v>2823</v>
      </c>
      <c r="B6660" s="1" t="s">
        <v>2824</v>
      </c>
      <c r="C6660" s="1" t="s">
        <v>10724</v>
      </c>
      <c r="E6660" s="1" t="s">
        <v>10725</v>
      </c>
    </row>
    <row r="6661" spans="1:5" x14ac:dyDescent="0.45">
      <c r="A6661" s="1" t="s">
        <v>2823</v>
      </c>
      <c r="B6661" s="1" t="s">
        <v>2824</v>
      </c>
      <c r="C6661" s="1" t="s">
        <v>10726</v>
      </c>
      <c r="E6661" s="1" t="s">
        <v>10727</v>
      </c>
    </row>
    <row r="6662" spans="1:5" x14ac:dyDescent="0.45">
      <c r="A6662" s="1" t="s">
        <v>2823</v>
      </c>
      <c r="B6662" s="1" t="s">
        <v>2824</v>
      </c>
      <c r="C6662" s="1" t="s">
        <v>10735</v>
      </c>
      <c r="E6662" s="1" t="s">
        <v>10736</v>
      </c>
    </row>
    <row r="6663" spans="1:5" x14ac:dyDescent="0.45">
      <c r="A6663" s="1" t="s">
        <v>2823</v>
      </c>
      <c r="B6663" s="1" t="s">
        <v>2824</v>
      </c>
      <c r="C6663" s="1" t="s">
        <v>10740</v>
      </c>
      <c r="E6663" s="1" t="s">
        <v>10741</v>
      </c>
    </row>
    <row r="6664" spans="1:5" x14ac:dyDescent="0.45">
      <c r="A6664" s="1" t="s">
        <v>2823</v>
      </c>
      <c r="B6664" s="1" t="s">
        <v>2824</v>
      </c>
      <c r="C6664" s="1" t="s">
        <v>11588</v>
      </c>
      <c r="E6664" s="1" t="s">
        <v>11589</v>
      </c>
    </row>
    <row r="6665" spans="1:5" x14ac:dyDescent="0.45">
      <c r="A6665" s="1" t="s">
        <v>2823</v>
      </c>
      <c r="B6665" s="1" t="s">
        <v>2824</v>
      </c>
      <c r="C6665" s="1" t="s">
        <v>11590</v>
      </c>
      <c r="E6665" s="1" t="s">
        <v>11591</v>
      </c>
    </row>
    <row r="6666" spans="1:5" x14ac:dyDescent="0.45">
      <c r="A6666" s="1" t="s">
        <v>2823</v>
      </c>
      <c r="B6666" s="1" t="s">
        <v>2824</v>
      </c>
      <c r="C6666" s="1" t="s">
        <v>11595</v>
      </c>
      <c r="E6666" s="1" t="s">
        <v>11596</v>
      </c>
    </row>
    <row r="6667" spans="1:5" x14ac:dyDescent="0.45">
      <c r="A6667" s="1" t="s">
        <v>2823</v>
      </c>
      <c r="B6667" s="1" t="s">
        <v>2824</v>
      </c>
      <c r="C6667" s="1" t="s">
        <v>11597</v>
      </c>
      <c r="E6667" s="1" t="s">
        <v>11596</v>
      </c>
    </row>
    <row r="6668" spans="1:5" x14ac:dyDescent="0.45">
      <c r="A6668" s="1" t="s">
        <v>2352</v>
      </c>
      <c r="B6668" s="1" t="s">
        <v>2353</v>
      </c>
      <c r="C6668" s="1" t="s">
        <v>2354</v>
      </c>
      <c r="E6668" s="1" t="s">
        <v>2355</v>
      </c>
    </row>
    <row r="6669" spans="1:5" x14ac:dyDescent="0.45">
      <c r="A6669" s="1" t="s">
        <v>2352</v>
      </c>
      <c r="B6669" s="1" t="s">
        <v>2353</v>
      </c>
      <c r="C6669" s="1" t="s">
        <v>13818</v>
      </c>
      <c r="E6669" s="1" t="s">
        <v>13819</v>
      </c>
    </row>
    <row r="6670" spans="1:5" x14ac:dyDescent="0.45">
      <c r="A6670" s="1" t="s">
        <v>2352</v>
      </c>
      <c r="B6670" s="1" t="s">
        <v>2353</v>
      </c>
      <c r="C6670" s="1" t="s">
        <v>4753</v>
      </c>
      <c r="E6670" s="1" t="s">
        <v>4754</v>
      </c>
    </row>
    <row r="6671" spans="1:5" x14ac:dyDescent="0.45">
      <c r="A6671" s="1" t="s">
        <v>2352</v>
      </c>
      <c r="B6671" s="1" t="s">
        <v>2353</v>
      </c>
      <c r="C6671" s="1" t="s">
        <v>4755</v>
      </c>
      <c r="E6671" s="1" t="s">
        <v>4754</v>
      </c>
    </row>
    <row r="6672" spans="1:5" x14ac:dyDescent="0.45">
      <c r="A6672" s="1" t="s">
        <v>2352</v>
      </c>
      <c r="B6672" s="1" t="s">
        <v>2353</v>
      </c>
      <c r="C6672" s="1" t="s">
        <v>4756</v>
      </c>
      <c r="E6672" s="1" t="s">
        <v>4754</v>
      </c>
    </row>
    <row r="6673" spans="1:5" x14ac:dyDescent="0.45">
      <c r="A6673" s="1" t="s">
        <v>2352</v>
      </c>
      <c r="B6673" s="1" t="s">
        <v>2353</v>
      </c>
      <c r="C6673" s="1" t="s">
        <v>4757</v>
      </c>
      <c r="E6673" s="1" t="s">
        <v>4754</v>
      </c>
    </row>
    <row r="6674" spans="1:5" x14ac:dyDescent="0.45">
      <c r="A6674" s="1" t="s">
        <v>2352</v>
      </c>
      <c r="B6674" s="1" t="s">
        <v>2353</v>
      </c>
      <c r="C6674" s="1" t="s">
        <v>4758</v>
      </c>
      <c r="E6674" s="1" t="s">
        <v>4754</v>
      </c>
    </row>
    <row r="6675" spans="1:5" x14ac:dyDescent="0.45">
      <c r="A6675" s="1" t="s">
        <v>2352</v>
      </c>
      <c r="B6675" s="1" t="s">
        <v>2353</v>
      </c>
      <c r="C6675" s="1" t="s">
        <v>4759</v>
      </c>
      <c r="E6675" s="1" t="s">
        <v>4754</v>
      </c>
    </row>
    <row r="6676" spans="1:5" x14ac:dyDescent="0.45">
      <c r="A6676" s="1" t="s">
        <v>2352</v>
      </c>
      <c r="B6676" s="1" t="s">
        <v>2353</v>
      </c>
      <c r="C6676" s="1" t="s">
        <v>5275</v>
      </c>
      <c r="E6676" s="1" t="s">
        <v>5276</v>
      </c>
    </row>
    <row r="6677" spans="1:5" x14ac:dyDescent="0.45">
      <c r="A6677" s="1" t="s">
        <v>2352</v>
      </c>
      <c r="B6677" s="1" t="s">
        <v>2353</v>
      </c>
      <c r="C6677" s="1" t="s">
        <v>5351</v>
      </c>
      <c r="E6677" s="1" t="s">
        <v>5350</v>
      </c>
    </row>
    <row r="6678" spans="1:5" x14ac:dyDescent="0.45">
      <c r="A6678" s="1" t="s">
        <v>2352</v>
      </c>
      <c r="B6678" s="1" t="s">
        <v>2353</v>
      </c>
      <c r="C6678" s="1" t="s">
        <v>5352</v>
      </c>
      <c r="E6678" s="1" t="s">
        <v>5350</v>
      </c>
    </row>
    <row r="6679" spans="1:5" x14ac:dyDescent="0.45">
      <c r="A6679" s="1" t="s">
        <v>2352</v>
      </c>
      <c r="B6679" s="1" t="s">
        <v>2353</v>
      </c>
      <c r="C6679" s="1" t="s">
        <v>5353</v>
      </c>
      <c r="E6679" s="1" t="s">
        <v>5350</v>
      </c>
    </row>
    <row r="6680" spans="1:5" x14ac:dyDescent="0.45">
      <c r="A6680" s="1" t="s">
        <v>2352</v>
      </c>
      <c r="B6680" s="1" t="s">
        <v>2353</v>
      </c>
      <c r="C6680" s="1" t="s">
        <v>5354</v>
      </c>
      <c r="E6680" s="1" t="s">
        <v>5350</v>
      </c>
    </row>
    <row r="6681" spans="1:5" x14ac:dyDescent="0.45">
      <c r="A6681" s="1" t="s">
        <v>2352</v>
      </c>
      <c r="B6681" s="1" t="s">
        <v>2353</v>
      </c>
      <c r="C6681" s="1" t="s">
        <v>5355</v>
      </c>
      <c r="E6681" s="1" t="s">
        <v>5350</v>
      </c>
    </row>
    <row r="6682" spans="1:5" x14ac:dyDescent="0.45">
      <c r="A6682" s="1" t="s">
        <v>2352</v>
      </c>
      <c r="B6682" s="1" t="s">
        <v>2353</v>
      </c>
      <c r="C6682" s="1" t="s">
        <v>5356</v>
      </c>
      <c r="E6682" s="1" t="s">
        <v>5350</v>
      </c>
    </row>
    <row r="6683" spans="1:5" x14ac:dyDescent="0.45">
      <c r="A6683" s="1" t="s">
        <v>2352</v>
      </c>
      <c r="B6683" s="1" t="s">
        <v>2353</v>
      </c>
      <c r="C6683" s="1" t="s">
        <v>5357</v>
      </c>
      <c r="E6683" s="1" t="s">
        <v>5350</v>
      </c>
    </row>
    <row r="6684" spans="1:5" x14ac:dyDescent="0.45">
      <c r="A6684" s="1" t="s">
        <v>2352</v>
      </c>
      <c r="B6684" s="1" t="s">
        <v>2353</v>
      </c>
      <c r="C6684" s="1" t="s">
        <v>5358</v>
      </c>
      <c r="E6684" s="1" t="s">
        <v>5350</v>
      </c>
    </row>
    <row r="6685" spans="1:5" x14ac:dyDescent="0.45">
      <c r="A6685" s="1" t="s">
        <v>2352</v>
      </c>
      <c r="B6685" s="1" t="s">
        <v>2353</v>
      </c>
      <c r="C6685" s="1" t="s">
        <v>5359</v>
      </c>
      <c r="E6685" s="1" t="s">
        <v>5350</v>
      </c>
    </row>
    <row r="6686" spans="1:5" x14ac:dyDescent="0.45">
      <c r="A6686" s="1" t="s">
        <v>2352</v>
      </c>
      <c r="B6686" s="1" t="s">
        <v>2353</v>
      </c>
      <c r="C6686" s="1" t="s">
        <v>5360</v>
      </c>
      <c r="E6686" s="1" t="s">
        <v>5350</v>
      </c>
    </row>
    <row r="6687" spans="1:5" x14ac:dyDescent="0.45">
      <c r="A6687" s="1" t="s">
        <v>2352</v>
      </c>
      <c r="B6687" s="1" t="s">
        <v>2353</v>
      </c>
      <c r="C6687" s="1" t="s">
        <v>5361</v>
      </c>
      <c r="E6687" s="1" t="s">
        <v>5350</v>
      </c>
    </row>
    <row r="6688" spans="1:5" x14ac:dyDescent="0.45">
      <c r="A6688" s="1" t="s">
        <v>2352</v>
      </c>
      <c r="B6688" s="1" t="s">
        <v>2353</v>
      </c>
      <c r="C6688" s="1" t="s">
        <v>5362</v>
      </c>
      <c r="E6688" s="1" t="s">
        <v>5350</v>
      </c>
    </row>
    <row r="6689" spans="1:5" x14ac:dyDescent="0.45">
      <c r="A6689" s="1" t="s">
        <v>2352</v>
      </c>
      <c r="B6689" s="1" t="s">
        <v>2353</v>
      </c>
      <c r="C6689" s="1" t="s">
        <v>5363</v>
      </c>
      <c r="E6689" s="1" t="s">
        <v>5350</v>
      </c>
    </row>
    <row r="6690" spans="1:5" x14ac:dyDescent="0.45">
      <c r="A6690" s="1" t="s">
        <v>2352</v>
      </c>
      <c r="B6690" s="1" t="s">
        <v>2353</v>
      </c>
      <c r="C6690" s="1" t="s">
        <v>5364</v>
      </c>
      <c r="E6690" s="1" t="s">
        <v>5350</v>
      </c>
    </row>
    <row r="6691" spans="1:5" x14ac:dyDescent="0.45">
      <c r="A6691" s="1" t="s">
        <v>2352</v>
      </c>
      <c r="B6691" s="1" t="s">
        <v>2353</v>
      </c>
      <c r="C6691" s="1" t="s">
        <v>5365</v>
      </c>
      <c r="E6691" s="1" t="s">
        <v>5350</v>
      </c>
    </row>
    <row r="6692" spans="1:5" x14ac:dyDescent="0.45">
      <c r="A6692" s="1" t="s">
        <v>2352</v>
      </c>
      <c r="B6692" s="1" t="s">
        <v>2353</v>
      </c>
      <c r="C6692" s="1" t="s">
        <v>5366</v>
      </c>
      <c r="E6692" s="1" t="s">
        <v>5350</v>
      </c>
    </row>
    <row r="6693" spans="1:5" x14ac:dyDescent="0.45">
      <c r="A6693" s="1" t="s">
        <v>2352</v>
      </c>
      <c r="B6693" s="1" t="s">
        <v>2353</v>
      </c>
      <c r="C6693" s="1" t="s">
        <v>5367</v>
      </c>
      <c r="E6693" s="1" t="s">
        <v>5350</v>
      </c>
    </row>
    <row r="6694" spans="1:5" x14ac:dyDescent="0.45">
      <c r="A6694" s="1" t="s">
        <v>2352</v>
      </c>
      <c r="B6694" s="1" t="s">
        <v>2353</v>
      </c>
      <c r="C6694" s="1" t="s">
        <v>5368</v>
      </c>
      <c r="E6694" s="1" t="s">
        <v>5350</v>
      </c>
    </row>
    <row r="6695" spans="1:5" x14ac:dyDescent="0.45">
      <c r="A6695" s="1" t="s">
        <v>2352</v>
      </c>
      <c r="B6695" s="1" t="s">
        <v>2353</v>
      </c>
      <c r="C6695" s="1" t="s">
        <v>5369</v>
      </c>
      <c r="E6695" s="1" t="s">
        <v>5350</v>
      </c>
    </row>
    <row r="6696" spans="1:5" x14ac:dyDescent="0.45">
      <c r="A6696" s="1" t="s">
        <v>2352</v>
      </c>
      <c r="B6696" s="1" t="s">
        <v>2353</v>
      </c>
      <c r="C6696" s="1" t="s">
        <v>5370</v>
      </c>
      <c r="E6696" s="1" t="s">
        <v>5350</v>
      </c>
    </row>
    <row r="6697" spans="1:5" x14ac:dyDescent="0.45">
      <c r="A6697" s="1" t="s">
        <v>2352</v>
      </c>
      <c r="B6697" s="1" t="s">
        <v>2353</v>
      </c>
      <c r="C6697" s="1" t="s">
        <v>5371</v>
      </c>
      <c r="E6697" s="1" t="s">
        <v>5350</v>
      </c>
    </row>
    <row r="6698" spans="1:5" x14ac:dyDescent="0.45">
      <c r="A6698" s="1" t="s">
        <v>2352</v>
      </c>
      <c r="B6698" s="1" t="s">
        <v>2353</v>
      </c>
      <c r="C6698" s="1" t="s">
        <v>5372</v>
      </c>
      <c r="E6698" s="1" t="s">
        <v>5350</v>
      </c>
    </row>
    <row r="6699" spans="1:5" x14ac:dyDescent="0.45">
      <c r="A6699" s="1" t="s">
        <v>2352</v>
      </c>
      <c r="B6699" s="1" t="s">
        <v>2353</v>
      </c>
      <c r="C6699" s="1" t="s">
        <v>5373</v>
      </c>
      <c r="E6699" s="1" t="s">
        <v>5350</v>
      </c>
    </row>
    <row r="6700" spans="1:5" x14ac:dyDescent="0.45">
      <c r="A6700" s="1" t="s">
        <v>2352</v>
      </c>
      <c r="B6700" s="1" t="s">
        <v>2353</v>
      </c>
      <c r="C6700" s="1" t="s">
        <v>5374</v>
      </c>
      <c r="E6700" s="1" t="s">
        <v>5350</v>
      </c>
    </row>
    <row r="6701" spans="1:5" x14ac:dyDescent="0.45">
      <c r="A6701" s="1" t="s">
        <v>2352</v>
      </c>
      <c r="B6701" s="1" t="s">
        <v>2353</v>
      </c>
      <c r="C6701" s="1" t="s">
        <v>5375</v>
      </c>
      <c r="E6701" s="1" t="s">
        <v>5350</v>
      </c>
    </row>
    <row r="6702" spans="1:5" x14ac:dyDescent="0.45">
      <c r="A6702" s="1" t="s">
        <v>2352</v>
      </c>
      <c r="B6702" s="1" t="s">
        <v>2353</v>
      </c>
      <c r="C6702" s="1" t="s">
        <v>5376</v>
      </c>
      <c r="E6702" s="1" t="s">
        <v>5350</v>
      </c>
    </row>
    <row r="6703" spans="1:5" x14ac:dyDescent="0.45">
      <c r="A6703" s="1" t="s">
        <v>2352</v>
      </c>
      <c r="B6703" s="1" t="s">
        <v>2353</v>
      </c>
      <c r="C6703" s="1" t="s">
        <v>5377</v>
      </c>
      <c r="E6703" s="1" t="s">
        <v>5350</v>
      </c>
    </row>
    <row r="6704" spans="1:5" x14ac:dyDescent="0.45">
      <c r="A6704" s="1" t="s">
        <v>2352</v>
      </c>
      <c r="B6704" s="1" t="s">
        <v>2353</v>
      </c>
      <c r="C6704" s="1" t="s">
        <v>5378</v>
      </c>
      <c r="E6704" s="1" t="s">
        <v>5350</v>
      </c>
    </row>
    <row r="6705" spans="1:5" x14ac:dyDescent="0.45">
      <c r="A6705" s="1" t="s">
        <v>2352</v>
      </c>
      <c r="B6705" s="1" t="s">
        <v>2353</v>
      </c>
      <c r="C6705" s="1" t="s">
        <v>5379</v>
      </c>
      <c r="E6705" s="1" t="s">
        <v>5350</v>
      </c>
    </row>
    <row r="6706" spans="1:5" x14ac:dyDescent="0.45">
      <c r="A6706" s="1" t="s">
        <v>2352</v>
      </c>
      <c r="B6706" s="1" t="s">
        <v>2353</v>
      </c>
      <c r="C6706" s="1" t="s">
        <v>5380</v>
      </c>
      <c r="E6706" s="1" t="s">
        <v>5350</v>
      </c>
    </row>
    <row r="6707" spans="1:5" x14ac:dyDescent="0.45">
      <c r="A6707" s="1" t="s">
        <v>2352</v>
      </c>
      <c r="B6707" s="1" t="s">
        <v>2353</v>
      </c>
      <c r="C6707" s="1" t="s">
        <v>5381</v>
      </c>
      <c r="E6707" s="1" t="s">
        <v>5350</v>
      </c>
    </row>
    <row r="6708" spans="1:5" x14ac:dyDescent="0.45">
      <c r="A6708" s="1" t="s">
        <v>2352</v>
      </c>
      <c r="B6708" s="1" t="s">
        <v>2353</v>
      </c>
      <c r="C6708" s="1" t="s">
        <v>5382</v>
      </c>
      <c r="E6708" s="1" t="s">
        <v>5350</v>
      </c>
    </row>
    <row r="6709" spans="1:5" x14ac:dyDescent="0.45">
      <c r="A6709" s="1" t="s">
        <v>2352</v>
      </c>
      <c r="B6709" s="1" t="s">
        <v>2353</v>
      </c>
      <c r="C6709" s="1" t="s">
        <v>5383</v>
      </c>
      <c r="E6709" s="1" t="s">
        <v>5350</v>
      </c>
    </row>
    <row r="6710" spans="1:5" x14ac:dyDescent="0.45">
      <c r="A6710" s="1" t="s">
        <v>2352</v>
      </c>
      <c r="B6710" s="1" t="s">
        <v>2353</v>
      </c>
      <c r="C6710" s="1" t="s">
        <v>5384</v>
      </c>
      <c r="E6710" s="1" t="s">
        <v>5350</v>
      </c>
    </row>
    <row r="6711" spans="1:5" x14ac:dyDescent="0.45">
      <c r="A6711" s="1" t="s">
        <v>2352</v>
      </c>
      <c r="B6711" s="1" t="s">
        <v>2353</v>
      </c>
      <c r="C6711" s="1" t="s">
        <v>5385</v>
      </c>
      <c r="E6711" s="1" t="s">
        <v>5350</v>
      </c>
    </row>
    <row r="6712" spans="1:5" x14ac:dyDescent="0.45">
      <c r="A6712" s="1" t="s">
        <v>2352</v>
      </c>
      <c r="B6712" s="1" t="s">
        <v>2353</v>
      </c>
      <c r="C6712" s="1" t="s">
        <v>5386</v>
      </c>
      <c r="E6712" s="1" t="s">
        <v>5350</v>
      </c>
    </row>
    <row r="6713" spans="1:5" x14ac:dyDescent="0.45">
      <c r="A6713" s="1" t="s">
        <v>2352</v>
      </c>
      <c r="B6713" s="1" t="s">
        <v>2353</v>
      </c>
      <c r="C6713" s="1" t="s">
        <v>5387</v>
      </c>
      <c r="E6713" s="1" t="s">
        <v>5350</v>
      </c>
    </row>
    <row r="6714" spans="1:5" x14ac:dyDescent="0.45">
      <c r="A6714" s="1" t="s">
        <v>2352</v>
      </c>
      <c r="B6714" s="1" t="s">
        <v>2353</v>
      </c>
      <c r="C6714" s="1" t="s">
        <v>5388</v>
      </c>
      <c r="E6714" s="1" t="s">
        <v>5350</v>
      </c>
    </row>
    <row r="6715" spans="1:5" x14ac:dyDescent="0.45">
      <c r="A6715" s="1" t="s">
        <v>2352</v>
      </c>
      <c r="B6715" s="1" t="s">
        <v>2353</v>
      </c>
      <c r="C6715" s="1" t="s">
        <v>5349</v>
      </c>
      <c r="E6715" s="1" t="s">
        <v>5350</v>
      </c>
    </row>
    <row r="6716" spans="1:5" x14ac:dyDescent="0.45">
      <c r="A6716" s="1" t="s">
        <v>2352</v>
      </c>
      <c r="B6716" s="1" t="s">
        <v>2353</v>
      </c>
      <c r="C6716" s="1" t="s">
        <v>5389</v>
      </c>
      <c r="E6716" s="1" t="s">
        <v>5350</v>
      </c>
    </row>
    <row r="6717" spans="1:5" x14ac:dyDescent="0.45">
      <c r="A6717" s="1" t="s">
        <v>2352</v>
      </c>
      <c r="B6717" s="1" t="s">
        <v>2353</v>
      </c>
      <c r="C6717" s="1" t="s">
        <v>5390</v>
      </c>
      <c r="E6717" s="1" t="s">
        <v>5350</v>
      </c>
    </row>
    <row r="6718" spans="1:5" x14ac:dyDescent="0.45">
      <c r="A6718" s="1" t="s">
        <v>2352</v>
      </c>
      <c r="B6718" s="1" t="s">
        <v>2353</v>
      </c>
      <c r="C6718" s="1" t="s">
        <v>5391</v>
      </c>
      <c r="E6718" s="1" t="s">
        <v>5350</v>
      </c>
    </row>
    <row r="6719" spans="1:5" x14ac:dyDescent="0.45">
      <c r="A6719" s="1" t="s">
        <v>2352</v>
      </c>
      <c r="B6719" s="1" t="s">
        <v>2353</v>
      </c>
      <c r="C6719" s="1" t="s">
        <v>5392</v>
      </c>
      <c r="E6719" s="1" t="s">
        <v>5350</v>
      </c>
    </row>
    <row r="6720" spans="1:5" x14ac:dyDescent="0.45">
      <c r="A6720" s="1" t="s">
        <v>2352</v>
      </c>
      <c r="B6720" s="1" t="s">
        <v>2353</v>
      </c>
      <c r="C6720" s="1" t="s">
        <v>5393</v>
      </c>
      <c r="E6720" s="1" t="s">
        <v>5350</v>
      </c>
    </row>
    <row r="6721" spans="1:5" x14ac:dyDescent="0.45">
      <c r="A6721" s="1" t="s">
        <v>2352</v>
      </c>
      <c r="B6721" s="1" t="s">
        <v>2353</v>
      </c>
      <c r="C6721" s="1" t="s">
        <v>5394</v>
      </c>
      <c r="E6721" s="1" t="s">
        <v>5350</v>
      </c>
    </row>
    <row r="6722" spans="1:5" x14ac:dyDescent="0.45">
      <c r="A6722" s="1" t="s">
        <v>2352</v>
      </c>
      <c r="B6722" s="1" t="s">
        <v>2353</v>
      </c>
      <c r="C6722" s="1" t="s">
        <v>5395</v>
      </c>
      <c r="E6722" s="1" t="s">
        <v>5350</v>
      </c>
    </row>
    <row r="6723" spans="1:5" x14ac:dyDescent="0.45">
      <c r="A6723" s="1" t="s">
        <v>2352</v>
      </c>
      <c r="B6723" s="1" t="s">
        <v>2353</v>
      </c>
      <c r="C6723" s="1" t="s">
        <v>5396</v>
      </c>
      <c r="E6723" s="1" t="s">
        <v>5350</v>
      </c>
    </row>
    <row r="6724" spans="1:5" x14ac:dyDescent="0.45">
      <c r="A6724" s="1" t="s">
        <v>2352</v>
      </c>
      <c r="B6724" s="1" t="s">
        <v>2353</v>
      </c>
      <c r="C6724" s="1" t="s">
        <v>5397</v>
      </c>
      <c r="E6724" s="1" t="s">
        <v>5350</v>
      </c>
    </row>
    <row r="6725" spans="1:5" x14ac:dyDescent="0.45">
      <c r="A6725" s="1" t="s">
        <v>2352</v>
      </c>
      <c r="B6725" s="1" t="s">
        <v>2353</v>
      </c>
      <c r="C6725" s="1" t="s">
        <v>6330</v>
      </c>
      <c r="E6725" s="1" t="s">
        <v>6331</v>
      </c>
    </row>
    <row r="6726" spans="1:5" x14ac:dyDescent="0.45">
      <c r="A6726" s="1" t="s">
        <v>2352</v>
      </c>
      <c r="B6726" s="1" t="s">
        <v>2353</v>
      </c>
      <c r="C6726" s="1" t="s">
        <v>6332</v>
      </c>
      <c r="E6726" s="1" t="s">
        <v>6331</v>
      </c>
    </row>
    <row r="6727" spans="1:5" x14ac:dyDescent="0.45">
      <c r="A6727" s="1" t="s">
        <v>2352</v>
      </c>
      <c r="B6727" s="1" t="s">
        <v>2353</v>
      </c>
      <c r="C6727" s="1" t="s">
        <v>6333</v>
      </c>
      <c r="E6727" s="1" t="s">
        <v>6331</v>
      </c>
    </row>
    <row r="6728" spans="1:5" x14ac:dyDescent="0.45">
      <c r="A6728" s="1" t="s">
        <v>2352</v>
      </c>
      <c r="B6728" s="1" t="s">
        <v>2353</v>
      </c>
      <c r="C6728" s="1" t="s">
        <v>6334</v>
      </c>
      <c r="E6728" s="1" t="s">
        <v>6331</v>
      </c>
    </row>
    <row r="6729" spans="1:5" x14ac:dyDescent="0.45">
      <c r="A6729" s="1" t="s">
        <v>2352</v>
      </c>
      <c r="B6729" s="1" t="s">
        <v>2353</v>
      </c>
      <c r="C6729" s="1" t="s">
        <v>6335</v>
      </c>
      <c r="E6729" s="1" t="s">
        <v>6331</v>
      </c>
    </row>
    <row r="6730" spans="1:5" x14ac:dyDescent="0.45">
      <c r="A6730" s="1" t="s">
        <v>2352</v>
      </c>
      <c r="B6730" s="1" t="s">
        <v>2353</v>
      </c>
      <c r="C6730" s="1" t="s">
        <v>9306</v>
      </c>
      <c r="E6730" s="1" t="s">
        <v>4754</v>
      </c>
    </row>
    <row r="6731" spans="1:5" x14ac:dyDescent="0.45">
      <c r="A6731" s="1" t="s">
        <v>2352</v>
      </c>
      <c r="B6731" s="1" t="s">
        <v>2353</v>
      </c>
      <c r="C6731" s="1" t="s">
        <v>9307</v>
      </c>
      <c r="E6731" s="1" t="s">
        <v>4754</v>
      </c>
    </row>
    <row r="6732" spans="1:5" x14ac:dyDescent="0.45">
      <c r="A6732" s="1" t="s">
        <v>2352</v>
      </c>
      <c r="B6732" s="1" t="s">
        <v>2353</v>
      </c>
      <c r="C6732" s="1" t="s">
        <v>9308</v>
      </c>
      <c r="E6732" s="1" t="s">
        <v>4754</v>
      </c>
    </row>
    <row r="6733" spans="1:5" x14ac:dyDescent="0.45">
      <c r="A6733" s="1" t="s">
        <v>2352</v>
      </c>
      <c r="B6733" s="1" t="s">
        <v>2353</v>
      </c>
      <c r="C6733" s="1" t="s">
        <v>9309</v>
      </c>
      <c r="E6733" s="1" t="s">
        <v>4754</v>
      </c>
    </row>
    <row r="6734" spans="1:5" x14ac:dyDescent="0.45">
      <c r="A6734" s="1" t="s">
        <v>2352</v>
      </c>
      <c r="B6734" s="1" t="s">
        <v>2353</v>
      </c>
      <c r="C6734" s="1" t="s">
        <v>9310</v>
      </c>
      <c r="E6734" s="1" t="s">
        <v>4754</v>
      </c>
    </row>
    <row r="6735" spans="1:5" x14ac:dyDescent="0.45">
      <c r="A6735" s="1" t="s">
        <v>2352</v>
      </c>
      <c r="B6735" s="1" t="s">
        <v>2353</v>
      </c>
      <c r="C6735" s="1" t="s">
        <v>9311</v>
      </c>
      <c r="E6735" s="1" t="s">
        <v>4754</v>
      </c>
    </row>
    <row r="6736" spans="1:5" x14ac:dyDescent="0.45">
      <c r="A6736" s="1" t="s">
        <v>2352</v>
      </c>
      <c r="B6736" s="1" t="s">
        <v>2353</v>
      </c>
      <c r="C6736" s="1" t="s">
        <v>9312</v>
      </c>
      <c r="E6736" s="1" t="s">
        <v>4754</v>
      </c>
    </row>
    <row r="6737" spans="1:5" x14ac:dyDescent="0.45">
      <c r="A6737" s="1" t="s">
        <v>2352</v>
      </c>
      <c r="B6737" s="1" t="s">
        <v>2353</v>
      </c>
      <c r="C6737" s="1" t="s">
        <v>9313</v>
      </c>
      <c r="E6737" s="1" t="s">
        <v>4754</v>
      </c>
    </row>
    <row r="6738" spans="1:5" x14ac:dyDescent="0.45">
      <c r="A6738" s="1" t="s">
        <v>2352</v>
      </c>
      <c r="B6738" s="1" t="s">
        <v>2353</v>
      </c>
      <c r="C6738" s="1" t="s">
        <v>9314</v>
      </c>
      <c r="E6738" s="1" t="s">
        <v>4754</v>
      </c>
    </row>
    <row r="6739" spans="1:5" x14ac:dyDescent="0.45">
      <c r="A6739" s="1" t="s">
        <v>2352</v>
      </c>
      <c r="B6739" s="1" t="s">
        <v>2353</v>
      </c>
      <c r="C6739" s="1" t="s">
        <v>9315</v>
      </c>
      <c r="E6739" s="1" t="s">
        <v>4754</v>
      </c>
    </row>
    <row r="6740" spans="1:5" x14ac:dyDescent="0.45">
      <c r="A6740" s="1" t="s">
        <v>2352</v>
      </c>
      <c r="B6740" s="1" t="s">
        <v>2353</v>
      </c>
      <c r="C6740" s="1" t="s">
        <v>9316</v>
      </c>
      <c r="E6740" s="1" t="s">
        <v>4754</v>
      </c>
    </row>
    <row r="6741" spans="1:5" x14ac:dyDescent="0.45">
      <c r="A6741" s="1" t="s">
        <v>2352</v>
      </c>
      <c r="B6741" s="1" t="s">
        <v>2353</v>
      </c>
      <c r="C6741" s="1" t="s">
        <v>9317</v>
      </c>
      <c r="E6741" s="1" t="s">
        <v>4754</v>
      </c>
    </row>
    <row r="6742" spans="1:5" x14ac:dyDescent="0.45">
      <c r="A6742" s="1" t="s">
        <v>2352</v>
      </c>
      <c r="B6742" s="1" t="s">
        <v>2353</v>
      </c>
      <c r="C6742" s="1" t="s">
        <v>9318</v>
      </c>
      <c r="E6742" s="1" t="s">
        <v>4754</v>
      </c>
    </row>
    <row r="6743" spans="1:5" x14ac:dyDescent="0.45">
      <c r="A6743" s="1" t="s">
        <v>2352</v>
      </c>
      <c r="B6743" s="1" t="s">
        <v>2353</v>
      </c>
      <c r="C6743" s="1" t="s">
        <v>9319</v>
      </c>
      <c r="E6743" s="1" t="s">
        <v>4754</v>
      </c>
    </row>
    <row r="6744" spans="1:5" x14ac:dyDescent="0.45">
      <c r="A6744" s="1" t="s">
        <v>2352</v>
      </c>
      <c r="B6744" s="1" t="s">
        <v>2353</v>
      </c>
      <c r="C6744" s="1" t="s">
        <v>9320</v>
      </c>
      <c r="E6744" s="1" t="s">
        <v>4754</v>
      </c>
    </row>
    <row r="6745" spans="1:5" x14ac:dyDescent="0.45">
      <c r="A6745" s="1" t="s">
        <v>2352</v>
      </c>
      <c r="B6745" s="1" t="s">
        <v>2353</v>
      </c>
      <c r="C6745" s="1" t="s">
        <v>9321</v>
      </c>
      <c r="E6745" s="1" t="s">
        <v>4754</v>
      </c>
    </row>
    <row r="6746" spans="1:5" x14ac:dyDescent="0.45">
      <c r="A6746" s="1" t="s">
        <v>2352</v>
      </c>
      <c r="B6746" s="1" t="s">
        <v>2353</v>
      </c>
      <c r="C6746" s="1" t="s">
        <v>9322</v>
      </c>
      <c r="E6746" s="1" t="s">
        <v>4754</v>
      </c>
    </row>
    <row r="6747" spans="1:5" x14ac:dyDescent="0.45">
      <c r="A6747" s="1" t="s">
        <v>2352</v>
      </c>
      <c r="B6747" s="1" t="s">
        <v>2353</v>
      </c>
      <c r="C6747" s="1" t="s">
        <v>9323</v>
      </c>
      <c r="E6747" s="1" t="s">
        <v>4754</v>
      </c>
    </row>
    <row r="6748" spans="1:5" x14ac:dyDescent="0.45">
      <c r="A6748" s="1" t="s">
        <v>2352</v>
      </c>
      <c r="B6748" s="1" t="s">
        <v>2353</v>
      </c>
      <c r="C6748" s="1" t="s">
        <v>9324</v>
      </c>
      <c r="E6748" s="1" t="s">
        <v>4754</v>
      </c>
    </row>
    <row r="6749" spans="1:5" x14ac:dyDescent="0.45">
      <c r="A6749" s="1" t="s">
        <v>2352</v>
      </c>
      <c r="B6749" s="1" t="s">
        <v>2353</v>
      </c>
      <c r="C6749" s="1" t="s">
        <v>9325</v>
      </c>
      <c r="E6749" s="1" t="s">
        <v>4754</v>
      </c>
    </row>
    <row r="6750" spans="1:5" x14ac:dyDescent="0.45">
      <c r="A6750" s="1" t="s">
        <v>2352</v>
      </c>
      <c r="B6750" s="1" t="s">
        <v>2353</v>
      </c>
      <c r="C6750" s="1" t="s">
        <v>9326</v>
      </c>
      <c r="E6750" s="1" t="s">
        <v>4754</v>
      </c>
    </row>
    <row r="6751" spans="1:5" x14ac:dyDescent="0.45">
      <c r="A6751" s="1" t="s">
        <v>2352</v>
      </c>
      <c r="B6751" s="1" t="s">
        <v>2353</v>
      </c>
      <c r="C6751" s="1" t="s">
        <v>9327</v>
      </c>
      <c r="E6751" s="1" t="s">
        <v>4754</v>
      </c>
    </row>
    <row r="6752" spans="1:5" x14ac:dyDescent="0.45">
      <c r="A6752" s="1" t="s">
        <v>2352</v>
      </c>
      <c r="B6752" s="1" t="s">
        <v>2353</v>
      </c>
      <c r="C6752" s="1" t="s">
        <v>9328</v>
      </c>
      <c r="E6752" s="1" t="s">
        <v>4754</v>
      </c>
    </row>
    <row r="6753" spans="1:5" x14ac:dyDescent="0.45">
      <c r="A6753" s="1" t="s">
        <v>2352</v>
      </c>
      <c r="B6753" s="1" t="s">
        <v>2353</v>
      </c>
      <c r="C6753" s="1" t="s">
        <v>9329</v>
      </c>
      <c r="E6753" s="1" t="s">
        <v>4754</v>
      </c>
    </row>
    <row r="6754" spans="1:5" x14ac:dyDescent="0.45">
      <c r="A6754" s="1" t="s">
        <v>2352</v>
      </c>
      <c r="B6754" s="1" t="s">
        <v>2353</v>
      </c>
      <c r="C6754" s="1" t="s">
        <v>9330</v>
      </c>
      <c r="E6754" s="1" t="s">
        <v>4754</v>
      </c>
    </row>
    <row r="6755" spans="1:5" x14ac:dyDescent="0.45">
      <c r="A6755" s="1" t="s">
        <v>2352</v>
      </c>
      <c r="B6755" s="1" t="s">
        <v>2353</v>
      </c>
      <c r="C6755" s="1" t="s">
        <v>9331</v>
      </c>
      <c r="E6755" s="1" t="s">
        <v>4754</v>
      </c>
    </row>
    <row r="6756" spans="1:5" x14ac:dyDescent="0.45">
      <c r="A6756" s="1" t="s">
        <v>2352</v>
      </c>
      <c r="B6756" s="1" t="s">
        <v>2353</v>
      </c>
      <c r="C6756" s="1" t="s">
        <v>9332</v>
      </c>
      <c r="E6756" s="1" t="s">
        <v>4754</v>
      </c>
    </row>
    <row r="6757" spans="1:5" x14ac:dyDescent="0.45">
      <c r="A6757" s="1" t="s">
        <v>2352</v>
      </c>
      <c r="B6757" s="1" t="s">
        <v>2353</v>
      </c>
      <c r="C6757" s="1" t="s">
        <v>9333</v>
      </c>
      <c r="E6757" s="1" t="s">
        <v>4754</v>
      </c>
    </row>
    <row r="6758" spans="1:5" x14ac:dyDescent="0.45">
      <c r="A6758" s="1" t="s">
        <v>2352</v>
      </c>
      <c r="B6758" s="1" t="s">
        <v>2353</v>
      </c>
      <c r="C6758" s="1" t="s">
        <v>9334</v>
      </c>
      <c r="E6758" s="1" t="s">
        <v>4754</v>
      </c>
    </row>
    <row r="6759" spans="1:5" x14ac:dyDescent="0.45">
      <c r="A6759" s="1" t="s">
        <v>2352</v>
      </c>
      <c r="B6759" s="1" t="s">
        <v>2353</v>
      </c>
      <c r="C6759" s="1" t="s">
        <v>9335</v>
      </c>
      <c r="E6759" s="1" t="s">
        <v>4754</v>
      </c>
    </row>
    <row r="6760" spans="1:5" x14ac:dyDescent="0.45">
      <c r="A6760" s="1" t="s">
        <v>2352</v>
      </c>
      <c r="B6760" s="1" t="s">
        <v>2353</v>
      </c>
      <c r="C6760" s="1" t="s">
        <v>9336</v>
      </c>
      <c r="E6760" s="1" t="s">
        <v>4754</v>
      </c>
    </row>
    <row r="6761" spans="1:5" x14ac:dyDescent="0.45">
      <c r="A6761" s="1" t="s">
        <v>2352</v>
      </c>
      <c r="B6761" s="1" t="s">
        <v>2353</v>
      </c>
      <c r="C6761" s="1" t="s">
        <v>9337</v>
      </c>
      <c r="E6761" s="1" t="s">
        <v>4754</v>
      </c>
    </row>
    <row r="6762" spans="1:5" x14ac:dyDescent="0.45">
      <c r="A6762" s="1" t="s">
        <v>2352</v>
      </c>
      <c r="B6762" s="1" t="s">
        <v>2353</v>
      </c>
      <c r="C6762" s="1" t="s">
        <v>9338</v>
      </c>
      <c r="E6762" s="1" t="s">
        <v>4754</v>
      </c>
    </row>
    <row r="6763" spans="1:5" x14ac:dyDescent="0.45">
      <c r="A6763" s="1" t="s">
        <v>2352</v>
      </c>
      <c r="B6763" s="1" t="s">
        <v>2353</v>
      </c>
      <c r="C6763" s="1" t="s">
        <v>9339</v>
      </c>
      <c r="E6763" s="1" t="s">
        <v>4754</v>
      </c>
    </row>
    <row r="6764" spans="1:5" x14ac:dyDescent="0.45">
      <c r="A6764" s="1" t="s">
        <v>2352</v>
      </c>
      <c r="B6764" s="1" t="s">
        <v>2353</v>
      </c>
      <c r="C6764" s="1" t="s">
        <v>9340</v>
      </c>
      <c r="E6764" s="1" t="s">
        <v>4754</v>
      </c>
    </row>
    <row r="6765" spans="1:5" x14ac:dyDescent="0.45">
      <c r="A6765" s="1" t="s">
        <v>2352</v>
      </c>
      <c r="B6765" s="1" t="s">
        <v>2353</v>
      </c>
      <c r="C6765" s="1" t="s">
        <v>9341</v>
      </c>
      <c r="E6765" s="1" t="s">
        <v>4754</v>
      </c>
    </row>
    <row r="6766" spans="1:5" x14ac:dyDescent="0.45">
      <c r="A6766" s="1" t="s">
        <v>2352</v>
      </c>
      <c r="B6766" s="1" t="s">
        <v>2353</v>
      </c>
      <c r="C6766" s="1" t="s">
        <v>9342</v>
      </c>
      <c r="E6766" s="1" t="s">
        <v>4754</v>
      </c>
    </row>
    <row r="6767" spans="1:5" x14ac:dyDescent="0.45">
      <c r="A6767" s="1" t="s">
        <v>2352</v>
      </c>
      <c r="B6767" s="1" t="s">
        <v>2353</v>
      </c>
      <c r="C6767" s="1" t="s">
        <v>10017</v>
      </c>
      <c r="E6767" s="1" t="s">
        <v>10018</v>
      </c>
    </row>
    <row r="6768" spans="1:5" x14ac:dyDescent="0.45">
      <c r="A6768" s="1" t="s">
        <v>2352</v>
      </c>
      <c r="B6768" s="1" t="s">
        <v>2353</v>
      </c>
      <c r="C6768" s="1" t="s">
        <v>10019</v>
      </c>
      <c r="E6768" s="1" t="s">
        <v>10018</v>
      </c>
    </row>
    <row r="6769" spans="1:5" x14ac:dyDescent="0.45">
      <c r="A6769" s="1" t="s">
        <v>2352</v>
      </c>
      <c r="B6769" s="1" t="s">
        <v>2353</v>
      </c>
      <c r="C6769" s="1" t="s">
        <v>10020</v>
      </c>
      <c r="E6769" s="1" t="s">
        <v>10018</v>
      </c>
    </row>
    <row r="6770" spans="1:5" x14ac:dyDescent="0.45">
      <c r="A6770" s="1" t="s">
        <v>2352</v>
      </c>
      <c r="B6770" s="1" t="s">
        <v>2353</v>
      </c>
      <c r="C6770" s="1" t="s">
        <v>10021</v>
      </c>
      <c r="E6770" s="1" t="s">
        <v>10018</v>
      </c>
    </row>
    <row r="6771" spans="1:5" x14ac:dyDescent="0.45">
      <c r="A6771" s="1" t="s">
        <v>2352</v>
      </c>
      <c r="B6771" s="1" t="s">
        <v>2353</v>
      </c>
      <c r="C6771" s="1" t="s">
        <v>11367</v>
      </c>
      <c r="E6771" s="1" t="s">
        <v>11368</v>
      </c>
    </row>
    <row r="6772" spans="1:5" x14ac:dyDescent="0.45">
      <c r="A6772" s="1" t="s">
        <v>2352</v>
      </c>
      <c r="B6772" s="1" t="s">
        <v>2353</v>
      </c>
      <c r="C6772" s="1" t="s">
        <v>11369</v>
      </c>
      <c r="E6772" s="1" t="s">
        <v>11368</v>
      </c>
    </row>
    <row r="6773" spans="1:5" x14ac:dyDescent="0.45">
      <c r="A6773" s="1" t="s">
        <v>2352</v>
      </c>
      <c r="B6773" s="1" t="s">
        <v>2353</v>
      </c>
      <c r="C6773" s="1" t="s">
        <v>11370</v>
      </c>
      <c r="E6773" s="1" t="s">
        <v>11368</v>
      </c>
    </row>
    <row r="6774" spans="1:5" x14ac:dyDescent="0.45">
      <c r="A6774" s="1" t="s">
        <v>2352</v>
      </c>
      <c r="B6774" s="1" t="s">
        <v>2353</v>
      </c>
      <c r="C6774" s="1" t="s">
        <v>11371</v>
      </c>
      <c r="E6774" s="1" t="s">
        <v>11368</v>
      </c>
    </row>
    <row r="6775" spans="1:5" x14ac:dyDescent="0.45">
      <c r="A6775" s="1" t="s">
        <v>2352</v>
      </c>
      <c r="B6775" s="1" t="s">
        <v>2353</v>
      </c>
      <c r="C6775" s="1" t="s">
        <v>11372</v>
      </c>
      <c r="E6775" s="1" t="s">
        <v>11368</v>
      </c>
    </row>
    <row r="6776" spans="1:5" x14ac:dyDescent="0.45">
      <c r="A6776" s="1" t="s">
        <v>2352</v>
      </c>
      <c r="B6776" s="1" t="s">
        <v>2353</v>
      </c>
      <c r="C6776" s="1" t="s">
        <v>13139</v>
      </c>
      <c r="E6776" s="1" t="s">
        <v>14344</v>
      </c>
    </row>
    <row r="6777" spans="1:5" x14ac:dyDescent="0.45">
      <c r="A6777" s="1" t="s">
        <v>2352</v>
      </c>
      <c r="B6777" s="1" t="s">
        <v>2353</v>
      </c>
      <c r="C6777" s="1" t="s">
        <v>13261</v>
      </c>
      <c r="E6777" s="1" t="s">
        <v>13261</v>
      </c>
    </row>
    <row r="6778" spans="1:5" x14ac:dyDescent="0.45">
      <c r="A6778" s="1" t="s">
        <v>3108</v>
      </c>
      <c r="B6778" s="1" t="s">
        <v>3109</v>
      </c>
      <c r="C6778" s="1" t="s">
        <v>3110</v>
      </c>
      <c r="E6778" s="1" t="s">
        <v>3111</v>
      </c>
    </row>
    <row r="6779" spans="1:5" x14ac:dyDescent="0.45">
      <c r="A6779" s="1" t="s">
        <v>3108</v>
      </c>
      <c r="B6779" s="1" t="s">
        <v>3109</v>
      </c>
      <c r="C6779" s="1" t="s">
        <v>3116</v>
      </c>
      <c r="E6779" s="1" t="s">
        <v>3117</v>
      </c>
    </row>
    <row r="6780" spans="1:5" x14ac:dyDescent="0.45">
      <c r="A6780" s="1" t="s">
        <v>3108</v>
      </c>
      <c r="B6780" s="1" t="s">
        <v>3109</v>
      </c>
      <c r="C6780" s="1" t="s">
        <v>3118</v>
      </c>
      <c r="E6780" s="1" t="s">
        <v>3119</v>
      </c>
    </row>
    <row r="6781" spans="1:5" x14ac:dyDescent="0.45">
      <c r="A6781" s="1" t="s">
        <v>3108</v>
      </c>
      <c r="B6781" s="1" t="s">
        <v>3109</v>
      </c>
      <c r="C6781" s="1" t="s">
        <v>3120</v>
      </c>
      <c r="E6781" s="1" t="s">
        <v>3121</v>
      </c>
    </row>
    <row r="6782" spans="1:5" x14ac:dyDescent="0.45">
      <c r="A6782" s="1" t="s">
        <v>3108</v>
      </c>
      <c r="B6782" s="1" t="s">
        <v>3109</v>
      </c>
      <c r="C6782" s="1" t="s">
        <v>3122</v>
      </c>
      <c r="E6782" s="1" t="s">
        <v>3123</v>
      </c>
    </row>
    <row r="6783" spans="1:5" x14ac:dyDescent="0.45">
      <c r="A6783" s="1" t="s">
        <v>3108</v>
      </c>
      <c r="B6783" s="1" t="s">
        <v>3109</v>
      </c>
      <c r="C6783" s="1" t="s">
        <v>3126</v>
      </c>
      <c r="E6783" s="1" t="s">
        <v>3127</v>
      </c>
    </row>
    <row r="6784" spans="1:5" x14ac:dyDescent="0.45">
      <c r="A6784" s="1" t="s">
        <v>3108</v>
      </c>
      <c r="B6784" s="1" t="s">
        <v>3109</v>
      </c>
      <c r="C6784" s="1" t="s">
        <v>3140</v>
      </c>
      <c r="E6784" s="1" t="s">
        <v>3141</v>
      </c>
    </row>
    <row r="6785" spans="1:5" x14ac:dyDescent="0.45">
      <c r="A6785" s="1" t="s">
        <v>3108</v>
      </c>
      <c r="B6785" s="1" t="s">
        <v>3109</v>
      </c>
      <c r="C6785" s="1" t="s">
        <v>3142</v>
      </c>
      <c r="E6785" s="1" t="s">
        <v>3143</v>
      </c>
    </row>
    <row r="6786" spans="1:5" x14ac:dyDescent="0.45">
      <c r="A6786" s="1" t="s">
        <v>3108</v>
      </c>
      <c r="B6786" s="1" t="s">
        <v>3109</v>
      </c>
      <c r="C6786" s="1" t="s">
        <v>3144</v>
      </c>
      <c r="E6786" s="1" t="s">
        <v>3145</v>
      </c>
    </row>
    <row r="6787" spans="1:5" x14ac:dyDescent="0.45">
      <c r="A6787" s="1" t="s">
        <v>3108</v>
      </c>
      <c r="B6787" s="1" t="s">
        <v>3109</v>
      </c>
      <c r="C6787" s="1" t="s">
        <v>3146</v>
      </c>
      <c r="E6787" s="1" t="s">
        <v>3147</v>
      </c>
    </row>
    <row r="6788" spans="1:5" x14ac:dyDescent="0.45">
      <c r="A6788" s="1" t="s">
        <v>3108</v>
      </c>
      <c r="B6788" s="1" t="s">
        <v>3109</v>
      </c>
      <c r="C6788" s="1" t="s">
        <v>3148</v>
      </c>
      <c r="E6788" s="1" t="s">
        <v>3149</v>
      </c>
    </row>
    <row r="6789" spans="1:5" x14ac:dyDescent="0.45">
      <c r="A6789" s="1" t="s">
        <v>3108</v>
      </c>
      <c r="B6789" s="1" t="s">
        <v>3109</v>
      </c>
      <c r="C6789" s="1" t="s">
        <v>3150</v>
      </c>
      <c r="E6789" s="1" t="s">
        <v>3151</v>
      </c>
    </row>
    <row r="6790" spans="1:5" x14ac:dyDescent="0.45">
      <c r="A6790" s="1" t="s">
        <v>3108</v>
      </c>
      <c r="B6790" s="1" t="s">
        <v>3109</v>
      </c>
      <c r="C6790" s="1" t="s">
        <v>3154</v>
      </c>
      <c r="E6790" s="1" t="s">
        <v>3155</v>
      </c>
    </row>
    <row r="6791" spans="1:5" x14ac:dyDescent="0.45">
      <c r="A6791" s="1" t="s">
        <v>3108</v>
      </c>
      <c r="B6791" s="1" t="s">
        <v>3109</v>
      </c>
      <c r="C6791" s="1" t="s">
        <v>3162</v>
      </c>
      <c r="E6791" s="1" t="s">
        <v>3163</v>
      </c>
    </row>
    <row r="6792" spans="1:5" x14ac:dyDescent="0.45">
      <c r="A6792" s="1" t="s">
        <v>3108</v>
      </c>
      <c r="B6792" s="1" t="s">
        <v>3109</v>
      </c>
      <c r="C6792" s="1" t="s">
        <v>3164</v>
      </c>
      <c r="E6792" s="1" t="s">
        <v>3165</v>
      </c>
    </row>
    <row r="6793" spans="1:5" x14ac:dyDescent="0.45">
      <c r="A6793" s="1" t="s">
        <v>3108</v>
      </c>
      <c r="B6793" s="1" t="s">
        <v>3109</v>
      </c>
      <c r="C6793" s="1" t="s">
        <v>3170</v>
      </c>
      <c r="E6793" s="1" t="s">
        <v>3171</v>
      </c>
    </row>
    <row r="6794" spans="1:5" x14ac:dyDescent="0.45">
      <c r="A6794" s="1" t="s">
        <v>3108</v>
      </c>
      <c r="B6794" s="1" t="s">
        <v>3109</v>
      </c>
      <c r="C6794" s="1" t="s">
        <v>3172</v>
      </c>
      <c r="E6794" s="1" t="s">
        <v>3171</v>
      </c>
    </row>
    <row r="6795" spans="1:5" x14ac:dyDescent="0.45">
      <c r="A6795" s="1" t="s">
        <v>3108</v>
      </c>
      <c r="B6795" s="1" t="s">
        <v>3109</v>
      </c>
      <c r="C6795" s="1" t="s">
        <v>3173</v>
      </c>
      <c r="E6795" s="1" t="s">
        <v>3174</v>
      </c>
    </row>
    <row r="6796" spans="1:5" x14ac:dyDescent="0.45">
      <c r="A6796" s="1" t="s">
        <v>3108</v>
      </c>
      <c r="B6796" s="1" t="s">
        <v>3109</v>
      </c>
      <c r="C6796" s="1" t="s">
        <v>3175</v>
      </c>
      <c r="E6796" s="1" t="s">
        <v>3176</v>
      </c>
    </row>
    <row r="6797" spans="1:5" x14ac:dyDescent="0.45">
      <c r="A6797" s="1" t="s">
        <v>3108</v>
      </c>
      <c r="B6797" s="1" t="s">
        <v>3109</v>
      </c>
      <c r="C6797" s="1" t="s">
        <v>3188</v>
      </c>
      <c r="E6797" s="1" t="s">
        <v>3178</v>
      </c>
    </row>
    <row r="6798" spans="1:5" x14ac:dyDescent="0.45">
      <c r="A6798" s="1" t="s">
        <v>3108</v>
      </c>
      <c r="B6798" s="1" t="s">
        <v>3109</v>
      </c>
      <c r="C6798" s="1" t="s">
        <v>3177</v>
      </c>
      <c r="E6798" s="1" t="s">
        <v>3178</v>
      </c>
    </row>
    <row r="6799" spans="1:5" x14ac:dyDescent="0.45">
      <c r="A6799" s="1" t="s">
        <v>3108</v>
      </c>
      <c r="B6799" s="1" t="s">
        <v>3109</v>
      </c>
      <c r="C6799" s="1" t="s">
        <v>3179</v>
      </c>
      <c r="E6799" s="1" t="s">
        <v>3178</v>
      </c>
    </row>
    <row r="6800" spans="1:5" x14ac:dyDescent="0.45">
      <c r="A6800" s="1" t="s">
        <v>3108</v>
      </c>
      <c r="B6800" s="1" t="s">
        <v>3109</v>
      </c>
      <c r="C6800" s="1" t="s">
        <v>3180</v>
      </c>
      <c r="E6800" s="1" t="s">
        <v>3178</v>
      </c>
    </row>
    <row r="6801" spans="1:5" x14ac:dyDescent="0.45">
      <c r="A6801" s="1" t="s">
        <v>3108</v>
      </c>
      <c r="B6801" s="1" t="s">
        <v>3109</v>
      </c>
      <c r="C6801" s="1" t="s">
        <v>3181</v>
      </c>
      <c r="E6801" s="1" t="s">
        <v>3178</v>
      </c>
    </row>
    <row r="6802" spans="1:5" x14ac:dyDescent="0.45">
      <c r="A6802" s="1" t="s">
        <v>3108</v>
      </c>
      <c r="B6802" s="1" t="s">
        <v>3109</v>
      </c>
      <c r="C6802" s="1" t="s">
        <v>3186</v>
      </c>
      <c r="E6802" s="1" t="s">
        <v>3178</v>
      </c>
    </row>
    <row r="6803" spans="1:5" x14ac:dyDescent="0.45">
      <c r="A6803" s="1" t="s">
        <v>3108</v>
      </c>
      <c r="B6803" s="1" t="s">
        <v>3109</v>
      </c>
      <c r="C6803" s="1" t="s">
        <v>3182</v>
      </c>
      <c r="E6803" s="1" t="s">
        <v>3178</v>
      </c>
    </row>
    <row r="6804" spans="1:5" x14ac:dyDescent="0.45">
      <c r="A6804" s="1" t="s">
        <v>3108</v>
      </c>
      <c r="B6804" s="1" t="s">
        <v>3109</v>
      </c>
      <c r="C6804" s="1" t="s">
        <v>3183</v>
      </c>
      <c r="E6804" s="1" t="s">
        <v>3178</v>
      </c>
    </row>
    <row r="6805" spans="1:5" x14ac:dyDescent="0.45">
      <c r="A6805" s="1" t="s">
        <v>3108</v>
      </c>
      <c r="B6805" s="1" t="s">
        <v>3109</v>
      </c>
      <c r="C6805" s="1" t="s">
        <v>3184</v>
      </c>
      <c r="E6805" s="1" t="s">
        <v>3178</v>
      </c>
    </row>
    <row r="6806" spans="1:5" x14ac:dyDescent="0.45">
      <c r="A6806" s="1" t="s">
        <v>3108</v>
      </c>
      <c r="B6806" s="1" t="s">
        <v>3109</v>
      </c>
      <c r="C6806" s="1" t="s">
        <v>3185</v>
      </c>
      <c r="E6806" s="1" t="s">
        <v>3178</v>
      </c>
    </row>
    <row r="6807" spans="1:5" x14ac:dyDescent="0.45">
      <c r="A6807" s="1" t="s">
        <v>3108</v>
      </c>
      <c r="B6807" s="1" t="s">
        <v>3109</v>
      </c>
      <c r="C6807" s="1" t="s">
        <v>3187</v>
      </c>
      <c r="E6807" s="1" t="s">
        <v>3178</v>
      </c>
    </row>
    <row r="6808" spans="1:5" x14ac:dyDescent="0.45">
      <c r="A6808" s="1" t="s">
        <v>3108</v>
      </c>
      <c r="B6808" s="1" t="s">
        <v>3109</v>
      </c>
      <c r="C6808" s="1" t="s">
        <v>3189</v>
      </c>
      <c r="E6808" s="1" t="s">
        <v>3178</v>
      </c>
    </row>
    <row r="6809" spans="1:5" x14ac:dyDescent="0.45">
      <c r="A6809" s="1" t="s">
        <v>3108</v>
      </c>
      <c r="B6809" s="1" t="s">
        <v>3109</v>
      </c>
      <c r="C6809" s="1" t="s">
        <v>3192</v>
      </c>
      <c r="E6809" s="1" t="s">
        <v>3193</v>
      </c>
    </row>
    <row r="6810" spans="1:5" x14ac:dyDescent="0.45">
      <c r="A6810" s="1" t="s">
        <v>3108</v>
      </c>
      <c r="B6810" s="1" t="s">
        <v>3109</v>
      </c>
      <c r="C6810" s="1" t="s">
        <v>3194</v>
      </c>
      <c r="E6810" s="1" t="s">
        <v>3195</v>
      </c>
    </row>
    <row r="6811" spans="1:5" x14ac:dyDescent="0.45">
      <c r="A6811" s="1" t="s">
        <v>3108</v>
      </c>
      <c r="B6811" s="1" t="s">
        <v>3109</v>
      </c>
      <c r="C6811" s="1" t="s">
        <v>3196</v>
      </c>
      <c r="E6811" s="1" t="s">
        <v>3197</v>
      </c>
    </row>
    <row r="6812" spans="1:5" x14ac:dyDescent="0.45">
      <c r="A6812" s="1" t="s">
        <v>3108</v>
      </c>
      <c r="B6812" s="1" t="s">
        <v>3109</v>
      </c>
      <c r="C6812" s="1" t="s">
        <v>3198</v>
      </c>
      <c r="E6812" s="1" t="s">
        <v>3199</v>
      </c>
    </row>
    <row r="6813" spans="1:5" x14ac:dyDescent="0.45">
      <c r="A6813" s="1" t="s">
        <v>3108</v>
      </c>
      <c r="B6813" s="1" t="s">
        <v>3109</v>
      </c>
      <c r="C6813" s="1" t="s">
        <v>3200</v>
      </c>
      <c r="E6813" s="1" t="s">
        <v>3201</v>
      </c>
    </row>
    <row r="6814" spans="1:5" x14ac:dyDescent="0.45">
      <c r="A6814" s="1" t="s">
        <v>3108</v>
      </c>
      <c r="B6814" s="1" t="s">
        <v>3109</v>
      </c>
      <c r="C6814" s="1" t="s">
        <v>3202</v>
      </c>
      <c r="E6814" s="1" t="s">
        <v>3203</v>
      </c>
    </row>
    <row r="6815" spans="1:5" x14ac:dyDescent="0.45">
      <c r="A6815" s="1" t="s">
        <v>3108</v>
      </c>
      <c r="B6815" s="1" t="s">
        <v>3109</v>
      </c>
      <c r="C6815" s="1" t="s">
        <v>3204</v>
      </c>
      <c r="E6815" s="1" t="s">
        <v>3195</v>
      </c>
    </row>
    <row r="6816" spans="1:5" x14ac:dyDescent="0.45">
      <c r="A6816" s="1" t="s">
        <v>3108</v>
      </c>
      <c r="B6816" s="1" t="s">
        <v>3109</v>
      </c>
      <c r="C6816" s="1" t="s">
        <v>3205</v>
      </c>
      <c r="E6816" s="1" t="s">
        <v>3195</v>
      </c>
    </row>
    <row r="6817" spans="1:5" x14ac:dyDescent="0.45">
      <c r="A6817" s="1" t="s">
        <v>3108</v>
      </c>
      <c r="B6817" s="1" t="s">
        <v>3109</v>
      </c>
      <c r="C6817" s="1" t="s">
        <v>3329</v>
      </c>
      <c r="E6817" s="1" t="s">
        <v>3330</v>
      </c>
    </row>
    <row r="6818" spans="1:5" x14ac:dyDescent="0.45">
      <c r="A6818" s="1" t="s">
        <v>3108</v>
      </c>
      <c r="B6818" s="1" t="s">
        <v>3109</v>
      </c>
      <c r="C6818" s="1" t="s">
        <v>6001</v>
      </c>
      <c r="E6818" s="1" t="s">
        <v>6002</v>
      </c>
    </row>
    <row r="6819" spans="1:5" x14ac:dyDescent="0.45">
      <c r="A6819" s="1" t="s">
        <v>3108</v>
      </c>
      <c r="B6819" s="1" t="s">
        <v>3109</v>
      </c>
      <c r="C6819" s="1" t="s">
        <v>9251</v>
      </c>
      <c r="E6819" s="1" t="s">
        <v>9252</v>
      </c>
    </row>
    <row r="6820" spans="1:5" x14ac:dyDescent="0.45">
      <c r="A6820" s="1" t="s">
        <v>3108</v>
      </c>
      <c r="B6820" s="1" t="s">
        <v>3109</v>
      </c>
      <c r="C6820" s="1" t="s">
        <v>11041</v>
      </c>
      <c r="E6820" s="1" t="s">
        <v>11041</v>
      </c>
    </row>
    <row r="6821" spans="1:5" x14ac:dyDescent="0.45">
      <c r="A6821" s="1" t="s">
        <v>3108</v>
      </c>
      <c r="B6821" s="1" t="s">
        <v>3109</v>
      </c>
      <c r="C6821" s="1" t="s">
        <v>10800</v>
      </c>
      <c r="E6821" s="1" t="s">
        <v>10801</v>
      </c>
    </row>
    <row r="6822" spans="1:5" x14ac:dyDescent="0.45">
      <c r="A6822" s="1" t="s">
        <v>3108</v>
      </c>
      <c r="B6822" s="1" t="s">
        <v>3109</v>
      </c>
      <c r="C6822" s="1" t="s">
        <v>11571</v>
      </c>
      <c r="E6822" s="1" t="s">
        <v>11571</v>
      </c>
    </row>
    <row r="6823" spans="1:5" x14ac:dyDescent="0.45">
      <c r="A6823" s="1" t="s">
        <v>3108</v>
      </c>
      <c r="B6823" s="1" t="s">
        <v>3109</v>
      </c>
      <c r="C6823" s="1" t="s">
        <v>12996</v>
      </c>
      <c r="E6823" s="1" t="s">
        <v>14276</v>
      </c>
    </row>
    <row r="6824" spans="1:5" x14ac:dyDescent="0.45">
      <c r="A6824" s="1" t="s">
        <v>1622</v>
      </c>
      <c r="B6824" s="1" t="s">
        <v>1623</v>
      </c>
      <c r="C6824" s="1" t="s">
        <v>1624</v>
      </c>
      <c r="E6824" s="1" t="s">
        <v>1625</v>
      </c>
    </row>
    <row r="6825" spans="1:5" x14ac:dyDescent="0.45">
      <c r="A6825" s="1" t="s">
        <v>1622</v>
      </c>
      <c r="B6825" s="1" t="s">
        <v>1623</v>
      </c>
      <c r="C6825" s="1" t="s">
        <v>1626</v>
      </c>
      <c r="E6825" s="1" t="s">
        <v>1625</v>
      </c>
    </row>
    <row r="6826" spans="1:5" x14ac:dyDescent="0.45">
      <c r="A6826" s="1" t="s">
        <v>1622</v>
      </c>
      <c r="B6826" s="1" t="s">
        <v>1623</v>
      </c>
      <c r="C6826" s="1" t="s">
        <v>2250</v>
      </c>
      <c r="E6826" s="1" t="s">
        <v>2251</v>
      </c>
    </row>
    <row r="6827" spans="1:5" x14ac:dyDescent="0.45">
      <c r="A6827" s="1" t="s">
        <v>1622</v>
      </c>
      <c r="B6827" s="1" t="s">
        <v>1623</v>
      </c>
      <c r="C6827" s="1" t="s">
        <v>5425</v>
      </c>
      <c r="E6827" s="1" t="s">
        <v>5426</v>
      </c>
    </row>
    <row r="6828" spans="1:5" x14ac:dyDescent="0.45">
      <c r="A6828" s="1" t="s">
        <v>1622</v>
      </c>
      <c r="B6828" s="1" t="s">
        <v>1623</v>
      </c>
      <c r="C6828" s="1" t="s">
        <v>7473</v>
      </c>
      <c r="E6828" s="1" t="s">
        <v>7474</v>
      </c>
    </row>
    <row r="6829" spans="1:5" x14ac:dyDescent="0.45">
      <c r="A6829" s="1" t="s">
        <v>1622</v>
      </c>
      <c r="B6829" s="1" t="s">
        <v>1623</v>
      </c>
      <c r="C6829" s="1" t="s">
        <v>13270</v>
      </c>
      <c r="E6829" s="1" t="s">
        <v>13270</v>
      </c>
    </row>
    <row r="6830" spans="1:5" x14ac:dyDescent="0.45">
      <c r="A6830" s="1" t="s">
        <v>1622</v>
      </c>
      <c r="B6830" s="1" t="s">
        <v>1623</v>
      </c>
      <c r="C6830" s="1" t="s">
        <v>13271</v>
      </c>
      <c r="E6830" s="1" t="s">
        <v>13271</v>
      </c>
    </row>
    <row r="6831" spans="1:5" x14ac:dyDescent="0.45">
      <c r="A6831" s="1" t="s">
        <v>1622</v>
      </c>
      <c r="B6831" s="1" t="s">
        <v>1623</v>
      </c>
      <c r="C6831" s="1" t="s">
        <v>13272</v>
      </c>
      <c r="E6831" s="1" t="s">
        <v>13272</v>
      </c>
    </row>
    <row r="6832" spans="1:5" x14ac:dyDescent="0.45">
      <c r="A6832" s="1" t="s">
        <v>1622</v>
      </c>
      <c r="B6832" s="1" t="s">
        <v>1623</v>
      </c>
      <c r="C6832" s="1" t="s">
        <v>13273</v>
      </c>
      <c r="E6832" s="1" t="s">
        <v>13273</v>
      </c>
    </row>
    <row r="6833" spans="1:5" x14ac:dyDescent="0.45">
      <c r="A6833" s="1" t="s">
        <v>4706</v>
      </c>
      <c r="B6833" s="1" t="s">
        <v>4707</v>
      </c>
      <c r="C6833" s="1" t="s">
        <v>4708</v>
      </c>
      <c r="E6833" s="1" t="s">
        <v>4708</v>
      </c>
    </row>
    <row r="6834" spans="1:5" x14ac:dyDescent="0.45">
      <c r="A6834" s="1" t="s">
        <v>4706</v>
      </c>
      <c r="B6834" s="1" t="s">
        <v>4707</v>
      </c>
      <c r="C6834" s="1" t="s">
        <v>4709</v>
      </c>
      <c r="E6834" s="1" t="s">
        <v>4710</v>
      </c>
    </row>
    <row r="6835" spans="1:5" x14ac:dyDescent="0.45">
      <c r="A6835" s="1" t="s">
        <v>4706</v>
      </c>
      <c r="B6835" s="1" t="s">
        <v>4707</v>
      </c>
      <c r="C6835" s="1" t="s">
        <v>4711</v>
      </c>
      <c r="E6835" s="1" t="s">
        <v>4710</v>
      </c>
    </row>
    <row r="6836" spans="1:5" x14ac:dyDescent="0.45">
      <c r="A6836" s="1" t="s">
        <v>4706</v>
      </c>
      <c r="B6836" s="1" t="s">
        <v>4707</v>
      </c>
      <c r="C6836" s="1" t="s">
        <v>4712</v>
      </c>
      <c r="E6836" s="1" t="s">
        <v>4710</v>
      </c>
    </row>
    <row r="6837" spans="1:5" x14ac:dyDescent="0.45">
      <c r="A6837" s="1" t="s">
        <v>4706</v>
      </c>
      <c r="B6837" s="1" t="s">
        <v>4707</v>
      </c>
      <c r="C6837" s="1" t="s">
        <v>4713</v>
      </c>
      <c r="E6837" s="1" t="s">
        <v>4710</v>
      </c>
    </row>
    <row r="6838" spans="1:5" x14ac:dyDescent="0.45">
      <c r="A6838" s="1" t="s">
        <v>4706</v>
      </c>
      <c r="B6838" s="1" t="s">
        <v>4707</v>
      </c>
      <c r="C6838" s="1" t="s">
        <v>4714</v>
      </c>
      <c r="E6838" s="1" t="s">
        <v>4710</v>
      </c>
    </row>
    <row r="6839" spans="1:5" x14ac:dyDescent="0.45">
      <c r="A6839" s="1" t="s">
        <v>4706</v>
      </c>
      <c r="B6839" s="1" t="s">
        <v>4707</v>
      </c>
      <c r="C6839" s="1" t="s">
        <v>4715</v>
      </c>
      <c r="E6839" s="1" t="s">
        <v>4710</v>
      </c>
    </row>
    <row r="6840" spans="1:5" x14ac:dyDescent="0.45">
      <c r="A6840" s="1" t="s">
        <v>4706</v>
      </c>
      <c r="B6840" s="1" t="s">
        <v>4707</v>
      </c>
      <c r="C6840" s="1" t="s">
        <v>4716</v>
      </c>
      <c r="E6840" s="1" t="s">
        <v>4710</v>
      </c>
    </row>
    <row r="6841" spans="1:5" x14ac:dyDescent="0.45">
      <c r="A6841" s="1" t="s">
        <v>4706</v>
      </c>
      <c r="B6841" s="1" t="s">
        <v>4707</v>
      </c>
      <c r="C6841" s="1" t="s">
        <v>4717</v>
      </c>
      <c r="E6841" s="1" t="s">
        <v>4710</v>
      </c>
    </row>
    <row r="6842" spans="1:5" x14ac:dyDescent="0.45">
      <c r="A6842" s="1" t="s">
        <v>4706</v>
      </c>
      <c r="B6842" s="1" t="s">
        <v>4707</v>
      </c>
      <c r="C6842" s="1" t="s">
        <v>4718</v>
      </c>
      <c r="E6842" s="1" t="s">
        <v>4710</v>
      </c>
    </row>
    <row r="6843" spans="1:5" x14ac:dyDescent="0.45">
      <c r="A6843" s="1" t="s">
        <v>4706</v>
      </c>
      <c r="B6843" s="1" t="s">
        <v>4707</v>
      </c>
      <c r="C6843" s="1" t="s">
        <v>4719</v>
      </c>
      <c r="E6843" s="1" t="s">
        <v>4710</v>
      </c>
    </row>
    <row r="6844" spans="1:5" x14ac:dyDescent="0.45">
      <c r="A6844" s="1" t="s">
        <v>4706</v>
      </c>
      <c r="B6844" s="1" t="s">
        <v>4707</v>
      </c>
      <c r="C6844" s="1" t="s">
        <v>4720</v>
      </c>
      <c r="E6844" s="1" t="s">
        <v>4721</v>
      </c>
    </row>
    <row r="6845" spans="1:5" x14ac:dyDescent="0.45">
      <c r="A6845" s="1" t="s">
        <v>4706</v>
      </c>
      <c r="B6845" s="1" t="s">
        <v>4707</v>
      </c>
      <c r="C6845" s="1" t="s">
        <v>5940</v>
      </c>
      <c r="E6845" s="1" t="s">
        <v>5941</v>
      </c>
    </row>
    <row r="6846" spans="1:5" x14ac:dyDescent="0.45">
      <c r="A6846" s="1" t="s">
        <v>4706</v>
      </c>
      <c r="B6846" s="1" t="s">
        <v>4707</v>
      </c>
      <c r="C6846" s="1" t="s">
        <v>5942</v>
      </c>
      <c r="E6846" s="1" t="s">
        <v>5941</v>
      </c>
    </row>
    <row r="6847" spans="1:5" x14ac:dyDescent="0.45">
      <c r="A6847" s="1" t="s">
        <v>4706</v>
      </c>
      <c r="B6847" s="1" t="s">
        <v>4707</v>
      </c>
      <c r="C6847" s="1" t="s">
        <v>5943</v>
      </c>
      <c r="E6847" s="1" t="s">
        <v>5941</v>
      </c>
    </row>
    <row r="6848" spans="1:5" x14ac:dyDescent="0.45">
      <c r="A6848" s="1" t="s">
        <v>4706</v>
      </c>
      <c r="B6848" s="1" t="s">
        <v>4707</v>
      </c>
      <c r="C6848" s="1" t="s">
        <v>5944</v>
      </c>
      <c r="E6848" s="1" t="s">
        <v>5941</v>
      </c>
    </row>
    <row r="6849" spans="1:5" x14ac:dyDescent="0.45">
      <c r="A6849" s="1" t="s">
        <v>4706</v>
      </c>
      <c r="B6849" s="1" t="s">
        <v>4707</v>
      </c>
      <c r="C6849" s="1" t="s">
        <v>6909</v>
      </c>
      <c r="E6849" s="1" t="s">
        <v>6910</v>
      </c>
    </row>
    <row r="6850" spans="1:5" x14ac:dyDescent="0.45">
      <c r="A6850" s="1" t="s">
        <v>4706</v>
      </c>
      <c r="B6850" s="1" t="s">
        <v>4707</v>
      </c>
      <c r="C6850" s="1" t="s">
        <v>6911</v>
      </c>
      <c r="E6850" s="1" t="s">
        <v>6912</v>
      </c>
    </row>
    <row r="6851" spans="1:5" x14ac:dyDescent="0.45">
      <c r="A6851" s="1" t="s">
        <v>4706</v>
      </c>
      <c r="B6851" s="1" t="s">
        <v>4707</v>
      </c>
      <c r="C6851" s="1" t="s">
        <v>6913</v>
      </c>
      <c r="E6851" s="1" t="s">
        <v>6912</v>
      </c>
    </row>
    <row r="6852" spans="1:5" x14ac:dyDescent="0.45">
      <c r="A6852" s="1" t="s">
        <v>4706</v>
      </c>
      <c r="B6852" s="1" t="s">
        <v>4707</v>
      </c>
      <c r="C6852" s="1" t="s">
        <v>9386</v>
      </c>
      <c r="E6852" s="1" t="s">
        <v>9387</v>
      </c>
    </row>
    <row r="6853" spans="1:5" x14ac:dyDescent="0.45">
      <c r="A6853" s="1" t="s">
        <v>4706</v>
      </c>
      <c r="B6853" s="1" t="s">
        <v>4707</v>
      </c>
      <c r="C6853" s="1" t="s">
        <v>11883</v>
      </c>
      <c r="E6853" s="1" t="s">
        <v>11884</v>
      </c>
    </row>
    <row r="6854" spans="1:5" x14ac:dyDescent="0.45">
      <c r="A6854" s="1" t="s">
        <v>4706</v>
      </c>
      <c r="B6854" s="1" t="s">
        <v>4707</v>
      </c>
      <c r="C6854" s="1" t="s">
        <v>11885</v>
      </c>
      <c r="E6854" s="1" t="s">
        <v>11884</v>
      </c>
    </row>
    <row r="6855" spans="1:5" x14ac:dyDescent="0.45">
      <c r="A6855" s="1" t="s">
        <v>4706</v>
      </c>
      <c r="B6855" s="1" t="s">
        <v>4707</v>
      </c>
      <c r="C6855" s="1" t="s">
        <v>12405</v>
      </c>
      <c r="E6855" s="1" t="s">
        <v>12405</v>
      </c>
    </row>
    <row r="6856" spans="1:5" x14ac:dyDescent="0.45">
      <c r="A6856" s="1" t="s">
        <v>4706</v>
      </c>
      <c r="B6856" s="1" t="s">
        <v>4707</v>
      </c>
      <c r="C6856" s="1" t="s">
        <v>12461</v>
      </c>
      <c r="E6856" s="1" t="s">
        <v>12462</v>
      </c>
    </row>
    <row r="6857" spans="1:5" x14ac:dyDescent="0.45">
      <c r="A6857" s="1" t="s">
        <v>4818</v>
      </c>
      <c r="B6857" s="1" t="s">
        <v>4818</v>
      </c>
      <c r="C6857" s="1" t="s">
        <v>4819</v>
      </c>
      <c r="E6857" s="1" t="s">
        <v>4820</v>
      </c>
    </row>
    <row r="6858" spans="1:5" x14ac:dyDescent="0.45">
      <c r="A6858" s="1" t="s">
        <v>4818</v>
      </c>
      <c r="B6858" s="1" t="s">
        <v>4818</v>
      </c>
      <c r="C6858" s="1" t="s">
        <v>11736</v>
      </c>
      <c r="E6858" s="1" t="s">
        <v>11736</v>
      </c>
    </row>
    <row r="6859" spans="1:5" x14ac:dyDescent="0.45">
      <c r="A6859" s="1" t="s">
        <v>4818</v>
      </c>
      <c r="B6859" s="1" t="s">
        <v>4818</v>
      </c>
      <c r="C6859" s="1" t="s">
        <v>11079</v>
      </c>
      <c r="E6859" s="1" t="s">
        <v>11080</v>
      </c>
    </row>
    <row r="6860" spans="1:5" x14ac:dyDescent="0.45">
      <c r="A6860" s="1" t="s">
        <v>4818</v>
      </c>
      <c r="B6860" s="1" t="s">
        <v>4818</v>
      </c>
      <c r="C6860" s="1" t="s">
        <v>11081</v>
      </c>
      <c r="E6860" s="1" t="s">
        <v>11080</v>
      </c>
    </row>
    <row r="6861" spans="1:5" x14ac:dyDescent="0.45">
      <c r="A6861" s="1" t="s">
        <v>4818</v>
      </c>
      <c r="B6861" s="1" t="s">
        <v>4818</v>
      </c>
      <c r="C6861" s="1" t="s">
        <v>11082</v>
      </c>
      <c r="E6861" s="1" t="s">
        <v>11080</v>
      </c>
    </row>
    <row r="6862" spans="1:5" x14ac:dyDescent="0.45">
      <c r="A6862" s="1" t="s">
        <v>4818</v>
      </c>
      <c r="B6862" s="1" t="s">
        <v>4818</v>
      </c>
      <c r="C6862" s="1" t="s">
        <v>11735</v>
      </c>
      <c r="E6862" s="1" t="s">
        <v>11736</v>
      </c>
    </row>
    <row r="6863" spans="1:5" x14ac:dyDescent="0.45">
      <c r="A6863" s="1" t="s">
        <v>4818</v>
      </c>
      <c r="B6863" s="1" t="s">
        <v>4818</v>
      </c>
      <c r="C6863" s="1" t="s">
        <v>11737</v>
      </c>
      <c r="E6863" s="1" t="s">
        <v>11736</v>
      </c>
    </row>
    <row r="6864" spans="1:5" x14ac:dyDescent="0.45">
      <c r="A6864" s="1" t="s">
        <v>4818</v>
      </c>
      <c r="B6864" s="1" t="s">
        <v>4818</v>
      </c>
      <c r="C6864" s="1" t="s">
        <v>11738</v>
      </c>
      <c r="E6864" s="1" t="s">
        <v>11736</v>
      </c>
    </row>
    <row r="6865" spans="1:5" x14ac:dyDescent="0.45">
      <c r="A6865" s="1" t="s">
        <v>4818</v>
      </c>
      <c r="B6865" s="1" t="s">
        <v>4818</v>
      </c>
      <c r="C6865" s="1" t="s">
        <v>12488</v>
      </c>
      <c r="E6865" s="1" t="s">
        <v>12489</v>
      </c>
    </row>
    <row r="6866" spans="1:5" x14ac:dyDescent="0.45">
      <c r="A6866" s="1" t="s">
        <v>4818</v>
      </c>
      <c r="B6866" s="1" t="s">
        <v>4818</v>
      </c>
      <c r="C6866" s="1" t="s">
        <v>12490</v>
      </c>
      <c r="E6866" s="1" t="s">
        <v>12489</v>
      </c>
    </row>
    <row r="6867" spans="1:5" x14ac:dyDescent="0.45">
      <c r="A6867" s="1" t="s">
        <v>4818</v>
      </c>
      <c r="B6867" s="1" t="s">
        <v>4818</v>
      </c>
      <c r="C6867" s="1" t="s">
        <v>12548</v>
      </c>
      <c r="E6867" s="1" t="s">
        <v>12548</v>
      </c>
    </row>
    <row r="6868" spans="1:5" x14ac:dyDescent="0.45">
      <c r="A6868" s="1" t="s">
        <v>4818</v>
      </c>
      <c r="B6868" s="1" t="s">
        <v>4818</v>
      </c>
      <c r="C6868" s="1" t="s">
        <v>12697</v>
      </c>
      <c r="E6868" s="1" t="s">
        <v>11080</v>
      </c>
    </row>
    <row r="6869" spans="1:5" x14ac:dyDescent="0.45">
      <c r="A6869" s="1" t="s">
        <v>4818</v>
      </c>
      <c r="B6869" s="1" t="s">
        <v>4818</v>
      </c>
      <c r="C6869" s="1" t="s">
        <v>12841</v>
      </c>
      <c r="E6869" s="1" t="s">
        <v>12841</v>
      </c>
    </row>
    <row r="6870" spans="1:5" x14ac:dyDescent="0.45">
      <c r="A6870" s="1" t="s">
        <v>4818</v>
      </c>
      <c r="B6870" s="1" t="s">
        <v>4818</v>
      </c>
      <c r="C6870" s="1" t="s">
        <v>12842</v>
      </c>
      <c r="E6870" s="1" t="s">
        <v>12842</v>
      </c>
    </row>
    <row r="6871" spans="1:5" x14ac:dyDescent="0.45">
      <c r="A6871" s="1" t="s">
        <v>4818</v>
      </c>
      <c r="B6871" s="1" t="s">
        <v>4818</v>
      </c>
      <c r="C6871" s="1" t="s">
        <v>12843</v>
      </c>
      <c r="E6871" s="1" t="s">
        <v>12843</v>
      </c>
    </row>
    <row r="6872" spans="1:5" x14ac:dyDescent="0.45">
      <c r="A6872" s="1" t="s">
        <v>4818</v>
      </c>
      <c r="B6872" s="1" t="s">
        <v>4818</v>
      </c>
      <c r="C6872" s="1" t="s">
        <v>12873</v>
      </c>
      <c r="E6872" s="1" t="s">
        <v>12873</v>
      </c>
    </row>
    <row r="6873" spans="1:5" x14ac:dyDescent="0.45">
      <c r="A6873" s="1" t="s">
        <v>4818</v>
      </c>
      <c r="B6873" s="1" t="s">
        <v>4818</v>
      </c>
      <c r="C6873" s="1" t="s">
        <v>13134</v>
      </c>
      <c r="E6873" s="1" t="s">
        <v>14342</v>
      </c>
    </row>
    <row r="6874" spans="1:5" x14ac:dyDescent="0.45">
      <c r="A6874" s="1" t="s">
        <v>4818</v>
      </c>
      <c r="B6874" s="1" t="s">
        <v>4818</v>
      </c>
      <c r="C6874" s="1" t="s">
        <v>13135</v>
      </c>
      <c r="E6874" s="1" t="s">
        <v>14342</v>
      </c>
    </row>
    <row r="6875" spans="1:5" x14ac:dyDescent="0.45">
      <c r="A6875" s="1" t="s">
        <v>4818</v>
      </c>
      <c r="B6875" s="1" t="s">
        <v>4818</v>
      </c>
      <c r="C6875" s="1" t="s">
        <v>13136</v>
      </c>
      <c r="E6875" s="1" t="s">
        <v>14342</v>
      </c>
    </row>
    <row r="6876" spans="1:5" x14ac:dyDescent="0.45">
      <c r="A6876" s="1" t="s">
        <v>4560</v>
      </c>
      <c r="B6876" s="1" t="s">
        <v>4561</v>
      </c>
      <c r="C6876" s="1" t="s">
        <v>13864</v>
      </c>
      <c r="E6876" s="1" t="s">
        <v>13865</v>
      </c>
    </row>
    <row r="6877" spans="1:5" x14ac:dyDescent="0.45">
      <c r="A6877" s="1" t="s">
        <v>4560</v>
      </c>
      <c r="B6877" s="1" t="s">
        <v>4561</v>
      </c>
      <c r="C6877" s="1" t="s">
        <v>13866</v>
      </c>
      <c r="E6877" s="1" t="s">
        <v>13865</v>
      </c>
    </row>
    <row r="6878" spans="1:5" x14ac:dyDescent="0.45">
      <c r="A6878" s="1" t="s">
        <v>4560</v>
      </c>
      <c r="B6878" s="1" t="s">
        <v>4561</v>
      </c>
      <c r="C6878" s="1" t="s">
        <v>13867</v>
      </c>
      <c r="E6878" s="1" t="s">
        <v>13865</v>
      </c>
    </row>
    <row r="6879" spans="1:5" x14ac:dyDescent="0.45">
      <c r="A6879" s="1" t="s">
        <v>4560</v>
      </c>
      <c r="B6879" s="1" t="s">
        <v>4561</v>
      </c>
      <c r="C6879" s="1" t="s">
        <v>13868</v>
      </c>
      <c r="E6879" s="1" t="s">
        <v>13865</v>
      </c>
    </row>
    <row r="6880" spans="1:5" x14ac:dyDescent="0.45">
      <c r="A6880" s="1" t="s">
        <v>4560</v>
      </c>
      <c r="B6880" s="1" t="s">
        <v>4561</v>
      </c>
      <c r="C6880" s="1" t="s">
        <v>13869</v>
      </c>
      <c r="E6880" s="1" t="s">
        <v>13865</v>
      </c>
    </row>
    <row r="6881" spans="1:5" x14ac:dyDescent="0.45">
      <c r="A6881" s="1" t="s">
        <v>4560</v>
      </c>
      <c r="B6881" s="1" t="s">
        <v>4561</v>
      </c>
      <c r="C6881" s="1" t="s">
        <v>4562</v>
      </c>
      <c r="E6881" s="1" t="s">
        <v>4563</v>
      </c>
    </row>
    <row r="6882" spans="1:5" x14ac:dyDescent="0.45">
      <c r="A6882" s="1" t="s">
        <v>4560</v>
      </c>
      <c r="B6882" s="1" t="s">
        <v>4561</v>
      </c>
      <c r="C6882" s="1" t="s">
        <v>4564</v>
      </c>
      <c r="E6882" s="1" t="s">
        <v>4565</v>
      </c>
    </row>
    <row r="6883" spans="1:5" x14ac:dyDescent="0.45">
      <c r="A6883" s="1" t="s">
        <v>4560</v>
      </c>
      <c r="B6883" s="1" t="s">
        <v>4561</v>
      </c>
      <c r="C6883" s="1" t="s">
        <v>6930</v>
      </c>
      <c r="E6883" s="1" t="s">
        <v>6931</v>
      </c>
    </row>
    <row r="6884" spans="1:5" x14ac:dyDescent="0.45">
      <c r="A6884" s="1" t="s">
        <v>10091</v>
      </c>
      <c r="B6884" s="1" t="s">
        <v>10092</v>
      </c>
      <c r="C6884" s="1" t="s">
        <v>10093</v>
      </c>
      <c r="E6884" s="1" t="s">
        <v>10094</v>
      </c>
    </row>
    <row r="6885" spans="1:5" x14ac:dyDescent="0.45">
      <c r="A6885" s="1" t="s">
        <v>10091</v>
      </c>
      <c r="B6885" s="1" t="s">
        <v>10092</v>
      </c>
      <c r="C6885" s="1" t="s">
        <v>10095</v>
      </c>
      <c r="E6885" s="1" t="s">
        <v>10094</v>
      </c>
    </row>
    <row r="6886" spans="1:5" x14ac:dyDescent="0.45">
      <c r="A6886" s="1" t="s">
        <v>10091</v>
      </c>
      <c r="B6886" s="1" t="s">
        <v>10092</v>
      </c>
      <c r="C6886" s="1" t="s">
        <v>13189</v>
      </c>
      <c r="E6886" s="1" t="s">
        <v>14374</v>
      </c>
    </row>
    <row r="6887" spans="1:5" x14ac:dyDescent="0.45">
      <c r="A6887" s="1" t="s">
        <v>4106</v>
      </c>
      <c r="B6887" s="1" t="s">
        <v>4107</v>
      </c>
      <c r="C6887" s="1" t="s">
        <v>4108</v>
      </c>
      <c r="E6887" s="1" t="s">
        <v>4109</v>
      </c>
    </row>
    <row r="6888" spans="1:5" x14ac:dyDescent="0.45">
      <c r="A6888" s="1" t="s">
        <v>11046</v>
      </c>
      <c r="B6888" s="1" t="s">
        <v>11047</v>
      </c>
      <c r="C6888" s="1" t="s">
        <v>11048</v>
      </c>
      <c r="E6888" s="1" t="s">
        <v>11049</v>
      </c>
    </row>
    <row r="6889" spans="1:5" x14ac:dyDescent="0.45">
      <c r="A6889" s="1" t="s">
        <v>11046</v>
      </c>
      <c r="B6889" s="1" t="s">
        <v>11047</v>
      </c>
      <c r="C6889" s="1" t="s">
        <v>11050</v>
      </c>
      <c r="E6889" s="1" t="s">
        <v>11051</v>
      </c>
    </row>
    <row r="6890" spans="1:5" x14ac:dyDescent="0.45">
      <c r="A6890" s="1" t="s">
        <v>11046</v>
      </c>
      <c r="B6890" s="1" t="s">
        <v>11047</v>
      </c>
      <c r="C6890" s="1" t="s">
        <v>11052</v>
      </c>
      <c r="E6890" s="1" t="s">
        <v>11053</v>
      </c>
    </row>
    <row r="6891" spans="1:5" x14ac:dyDescent="0.45">
      <c r="A6891" s="1" t="s">
        <v>2171</v>
      </c>
      <c r="B6891" s="1" t="s">
        <v>2172</v>
      </c>
      <c r="C6891" s="1" t="s">
        <v>2173</v>
      </c>
      <c r="E6891" s="1" t="s">
        <v>2173</v>
      </c>
    </row>
    <row r="6892" spans="1:5" x14ac:dyDescent="0.45">
      <c r="A6892" s="1" t="s">
        <v>2171</v>
      </c>
      <c r="B6892" s="1" t="s">
        <v>2172</v>
      </c>
      <c r="C6892" s="1" t="s">
        <v>2194</v>
      </c>
      <c r="E6892" s="1" t="s">
        <v>2194</v>
      </c>
    </row>
    <row r="6893" spans="1:5" x14ac:dyDescent="0.45">
      <c r="A6893" s="1" t="s">
        <v>2171</v>
      </c>
      <c r="B6893" s="1" t="s">
        <v>2172</v>
      </c>
      <c r="C6893" s="1" t="s">
        <v>2195</v>
      </c>
      <c r="E6893" s="1" t="s">
        <v>2195</v>
      </c>
    </row>
    <row r="6894" spans="1:5" x14ac:dyDescent="0.45">
      <c r="A6894" s="1" t="s">
        <v>7574</v>
      </c>
      <c r="B6894" s="1" t="s">
        <v>7575</v>
      </c>
      <c r="C6894" s="1" t="s">
        <v>7576</v>
      </c>
      <c r="E6894" s="1" t="s">
        <v>7577</v>
      </c>
    </row>
    <row r="6895" spans="1:5" x14ac:dyDescent="0.45">
      <c r="A6895" s="1" t="s">
        <v>7574</v>
      </c>
      <c r="B6895" s="1" t="s">
        <v>7575</v>
      </c>
      <c r="C6895" s="1" t="s">
        <v>11085</v>
      </c>
      <c r="E6895" s="1" t="s">
        <v>11086</v>
      </c>
    </row>
    <row r="6896" spans="1:5" x14ac:dyDescent="0.45">
      <c r="A6896" s="1" t="s">
        <v>7574</v>
      </c>
      <c r="B6896" s="1" t="s">
        <v>7575</v>
      </c>
      <c r="C6896" s="1" t="s">
        <v>11409</v>
      </c>
      <c r="E6896" s="1" t="s">
        <v>11409</v>
      </c>
    </row>
    <row r="6897" spans="1:5" x14ac:dyDescent="0.45">
      <c r="A6897" s="1" t="s">
        <v>7574</v>
      </c>
      <c r="B6897" s="1" t="s">
        <v>7575</v>
      </c>
      <c r="C6897" s="1" t="s">
        <v>11499</v>
      </c>
      <c r="E6897" s="1" t="s">
        <v>11500</v>
      </c>
    </row>
    <row r="6898" spans="1:5" x14ac:dyDescent="0.45">
      <c r="A6898" s="1" t="s">
        <v>7574</v>
      </c>
      <c r="B6898" s="1" t="s">
        <v>7575</v>
      </c>
      <c r="C6898" s="1" t="s">
        <v>11260</v>
      </c>
      <c r="E6898" s="1" t="s">
        <v>11261</v>
      </c>
    </row>
    <row r="6899" spans="1:5" x14ac:dyDescent="0.45">
      <c r="A6899" s="1" t="s">
        <v>7574</v>
      </c>
      <c r="B6899" s="1" t="s">
        <v>7575</v>
      </c>
      <c r="C6899" s="1" t="s">
        <v>12322</v>
      </c>
      <c r="E6899" s="1" t="s">
        <v>12322</v>
      </c>
    </row>
    <row r="6900" spans="1:5" x14ac:dyDescent="0.45">
      <c r="A6900" s="1" t="s">
        <v>7574</v>
      </c>
      <c r="B6900" s="1" t="s">
        <v>7575</v>
      </c>
      <c r="C6900" s="1" t="s">
        <v>12547</v>
      </c>
      <c r="E6900" s="1" t="s">
        <v>12547</v>
      </c>
    </row>
    <row r="6901" spans="1:5" x14ac:dyDescent="0.45">
      <c r="A6901" s="1" t="s">
        <v>7574</v>
      </c>
      <c r="B6901" s="1" t="s">
        <v>7575</v>
      </c>
      <c r="C6901" s="1" t="s">
        <v>13229</v>
      </c>
      <c r="E6901" s="1" t="s">
        <v>14391</v>
      </c>
    </row>
    <row r="6902" spans="1:5" x14ac:dyDescent="0.45">
      <c r="A6902" s="1" t="s">
        <v>7574</v>
      </c>
      <c r="B6902" s="1" t="s">
        <v>7575</v>
      </c>
      <c r="C6902" s="1" t="s">
        <v>13739</v>
      </c>
      <c r="E6902" s="1" t="s">
        <v>14505</v>
      </c>
    </row>
    <row r="6903" spans="1:5" x14ac:dyDescent="0.45">
      <c r="A6903" s="1" t="s">
        <v>7574</v>
      </c>
      <c r="B6903" s="1" t="s">
        <v>7575</v>
      </c>
      <c r="C6903" s="1" t="s">
        <v>13741</v>
      </c>
      <c r="E6903" s="1" t="s">
        <v>14507</v>
      </c>
    </row>
    <row r="6904" spans="1:5" x14ac:dyDescent="0.45">
      <c r="A6904" s="1" t="s">
        <v>1032</v>
      </c>
      <c r="B6904" s="1" t="s">
        <v>1033</v>
      </c>
      <c r="C6904" s="1" t="s">
        <v>1037</v>
      </c>
      <c r="E6904" s="1" t="s">
        <v>1035</v>
      </c>
    </row>
    <row r="6905" spans="1:5" x14ac:dyDescent="0.45">
      <c r="A6905" s="1" t="s">
        <v>1032</v>
      </c>
      <c r="B6905" s="1" t="s">
        <v>1033</v>
      </c>
      <c r="C6905" s="1" t="s">
        <v>1034</v>
      </c>
      <c r="E6905" s="1" t="s">
        <v>1035</v>
      </c>
    </row>
    <row r="6906" spans="1:5" x14ac:dyDescent="0.45">
      <c r="A6906" s="1" t="s">
        <v>1032</v>
      </c>
      <c r="B6906" s="1" t="s">
        <v>1033</v>
      </c>
      <c r="C6906" s="1" t="s">
        <v>1036</v>
      </c>
      <c r="E6906" s="1" t="s">
        <v>1035</v>
      </c>
    </row>
    <row r="6907" spans="1:5" x14ac:dyDescent="0.45">
      <c r="A6907" s="1" t="s">
        <v>1032</v>
      </c>
      <c r="B6907" s="1" t="s">
        <v>1033</v>
      </c>
      <c r="C6907" s="1" t="s">
        <v>1038</v>
      </c>
      <c r="E6907" s="1" t="s">
        <v>1035</v>
      </c>
    </row>
    <row r="6908" spans="1:5" x14ac:dyDescent="0.45">
      <c r="A6908" s="1" t="s">
        <v>1032</v>
      </c>
      <c r="B6908" s="1" t="s">
        <v>1033</v>
      </c>
      <c r="C6908" s="1" t="s">
        <v>1039</v>
      </c>
      <c r="E6908" s="1" t="s">
        <v>1035</v>
      </c>
    </row>
    <row r="6909" spans="1:5" x14ac:dyDescent="0.45">
      <c r="A6909" s="1" t="s">
        <v>3352</v>
      </c>
      <c r="B6909" s="1" t="s">
        <v>3353</v>
      </c>
      <c r="C6909" s="1" t="s">
        <v>3356</v>
      </c>
      <c r="E6909" s="1" t="s">
        <v>3355</v>
      </c>
    </row>
    <row r="6910" spans="1:5" x14ac:dyDescent="0.45">
      <c r="A6910" s="1" t="s">
        <v>3352</v>
      </c>
      <c r="B6910" s="1" t="s">
        <v>3353</v>
      </c>
      <c r="C6910" s="1" t="s">
        <v>3354</v>
      </c>
      <c r="E6910" s="1" t="s">
        <v>3355</v>
      </c>
    </row>
    <row r="6911" spans="1:5" x14ac:dyDescent="0.45">
      <c r="A6911" s="1" t="s">
        <v>3352</v>
      </c>
      <c r="B6911" s="1" t="s">
        <v>3353</v>
      </c>
      <c r="C6911" s="1" t="s">
        <v>9485</v>
      </c>
      <c r="E6911" s="1" t="s">
        <v>9486</v>
      </c>
    </row>
    <row r="6912" spans="1:5" x14ac:dyDescent="0.45">
      <c r="A6912" s="1" t="s">
        <v>3352</v>
      </c>
      <c r="B6912" s="1" t="s">
        <v>3353</v>
      </c>
      <c r="C6912" s="1" t="s">
        <v>9487</v>
      </c>
      <c r="E6912" s="1" t="s">
        <v>9486</v>
      </c>
    </row>
    <row r="6913" spans="1:5" x14ac:dyDescent="0.45">
      <c r="A6913" s="1" t="s">
        <v>3352</v>
      </c>
      <c r="B6913" s="1" t="s">
        <v>3353</v>
      </c>
      <c r="C6913" s="1" t="s">
        <v>10345</v>
      </c>
      <c r="E6913" s="1" t="s">
        <v>10346</v>
      </c>
    </row>
    <row r="6914" spans="1:5" x14ac:dyDescent="0.45">
      <c r="A6914" s="1" t="s">
        <v>1598</v>
      </c>
      <c r="B6914" s="1" t="s">
        <v>1599</v>
      </c>
      <c r="C6914" s="1" t="s">
        <v>13795</v>
      </c>
      <c r="E6914" s="1" t="s">
        <v>13795</v>
      </c>
    </row>
    <row r="6915" spans="1:5" x14ac:dyDescent="0.45">
      <c r="A6915" s="1" t="s">
        <v>1598</v>
      </c>
      <c r="B6915" s="1" t="s">
        <v>1599</v>
      </c>
      <c r="C6915" s="1" t="s">
        <v>13796</v>
      </c>
      <c r="E6915" s="1" t="s">
        <v>13795</v>
      </c>
    </row>
    <row r="6916" spans="1:5" x14ac:dyDescent="0.45">
      <c r="A6916" s="1" t="s">
        <v>1598</v>
      </c>
      <c r="B6916" s="1" t="s">
        <v>1599</v>
      </c>
      <c r="C6916" s="1" t="s">
        <v>1600</v>
      </c>
      <c r="E6916" s="1" t="s">
        <v>1601</v>
      </c>
    </row>
    <row r="6917" spans="1:5" x14ac:dyDescent="0.45">
      <c r="A6917" s="1" t="s">
        <v>1598</v>
      </c>
      <c r="B6917" s="1" t="s">
        <v>1599</v>
      </c>
      <c r="C6917" s="1" t="s">
        <v>2481</v>
      </c>
      <c r="E6917" s="1" t="s">
        <v>2482</v>
      </c>
    </row>
    <row r="6918" spans="1:5" x14ac:dyDescent="0.45">
      <c r="A6918" s="1" t="s">
        <v>1598</v>
      </c>
      <c r="B6918" s="1" t="s">
        <v>1599</v>
      </c>
      <c r="C6918" s="1" t="s">
        <v>13883</v>
      </c>
      <c r="E6918" s="1" t="s">
        <v>13884</v>
      </c>
    </row>
    <row r="6919" spans="1:5" x14ac:dyDescent="0.45">
      <c r="A6919" s="1" t="s">
        <v>1598</v>
      </c>
      <c r="B6919" s="1" t="s">
        <v>1599</v>
      </c>
      <c r="C6919" s="1" t="s">
        <v>13885</v>
      </c>
      <c r="E6919" s="1" t="s">
        <v>13884</v>
      </c>
    </row>
    <row r="6920" spans="1:5" x14ac:dyDescent="0.45">
      <c r="A6920" s="1" t="s">
        <v>1598</v>
      </c>
      <c r="B6920" s="1" t="s">
        <v>1599</v>
      </c>
      <c r="C6920" s="1" t="s">
        <v>4985</v>
      </c>
      <c r="E6920" s="1" t="s">
        <v>4986</v>
      </c>
    </row>
    <row r="6921" spans="1:5" x14ac:dyDescent="0.45">
      <c r="A6921" s="1" t="s">
        <v>1598</v>
      </c>
      <c r="B6921" s="1" t="s">
        <v>1599</v>
      </c>
      <c r="C6921" s="1" t="s">
        <v>6125</v>
      </c>
      <c r="E6921" s="1" t="s">
        <v>6126</v>
      </c>
    </row>
    <row r="6922" spans="1:5" x14ac:dyDescent="0.45">
      <c r="A6922" s="1" t="s">
        <v>1598</v>
      </c>
      <c r="B6922" s="1" t="s">
        <v>1599</v>
      </c>
      <c r="C6922" s="1" t="s">
        <v>6338</v>
      </c>
      <c r="E6922" s="1" t="s">
        <v>6339</v>
      </c>
    </row>
    <row r="6923" spans="1:5" x14ac:dyDescent="0.45">
      <c r="A6923" s="1" t="s">
        <v>1598</v>
      </c>
      <c r="B6923" s="1" t="s">
        <v>1599</v>
      </c>
      <c r="C6923" s="1" t="s">
        <v>14028</v>
      </c>
      <c r="E6923" s="1" t="s">
        <v>14029</v>
      </c>
    </row>
    <row r="6924" spans="1:5" x14ac:dyDescent="0.45">
      <c r="A6924" s="1" t="s">
        <v>1598</v>
      </c>
      <c r="B6924" s="1" t="s">
        <v>1599</v>
      </c>
      <c r="C6924" s="1" t="s">
        <v>7445</v>
      </c>
      <c r="E6924" s="1" t="s">
        <v>7446</v>
      </c>
    </row>
    <row r="6925" spans="1:5" x14ac:dyDescent="0.45">
      <c r="A6925" s="1" t="s">
        <v>1598</v>
      </c>
      <c r="B6925" s="1" t="s">
        <v>1599</v>
      </c>
      <c r="C6925" s="1" t="s">
        <v>7447</v>
      </c>
      <c r="E6925" s="1" t="s">
        <v>7448</v>
      </c>
    </row>
    <row r="6926" spans="1:5" x14ac:dyDescent="0.45">
      <c r="A6926" s="1" t="s">
        <v>1598</v>
      </c>
      <c r="B6926" s="1" t="s">
        <v>1599</v>
      </c>
      <c r="C6926" s="1" t="s">
        <v>9942</v>
      </c>
      <c r="E6926" s="1" t="s">
        <v>9942</v>
      </c>
    </row>
    <row r="6927" spans="1:5" x14ac:dyDescent="0.45">
      <c r="A6927" s="1" t="s">
        <v>1598</v>
      </c>
      <c r="B6927" s="1" t="s">
        <v>1599</v>
      </c>
      <c r="C6927" s="1" t="s">
        <v>10802</v>
      </c>
      <c r="E6927" s="1" t="s">
        <v>10803</v>
      </c>
    </row>
    <row r="6928" spans="1:5" x14ac:dyDescent="0.45">
      <c r="A6928" s="1" t="s">
        <v>1598</v>
      </c>
      <c r="B6928" s="1" t="s">
        <v>1599</v>
      </c>
      <c r="C6928" s="1" t="s">
        <v>10818</v>
      </c>
      <c r="E6928" s="1" t="s">
        <v>10819</v>
      </c>
    </row>
    <row r="6929" spans="1:5" x14ac:dyDescent="0.45">
      <c r="A6929" s="1" t="s">
        <v>1598</v>
      </c>
      <c r="B6929" s="1" t="s">
        <v>1599</v>
      </c>
      <c r="C6929" s="1" t="s">
        <v>10820</v>
      </c>
      <c r="E6929" s="1" t="s">
        <v>10819</v>
      </c>
    </row>
    <row r="6930" spans="1:5" x14ac:dyDescent="0.45">
      <c r="A6930" s="1" t="s">
        <v>237</v>
      </c>
      <c r="B6930" s="1" t="s">
        <v>238</v>
      </c>
      <c r="C6930" s="1" t="s">
        <v>1012</v>
      </c>
      <c r="E6930" s="1" t="s">
        <v>1013</v>
      </c>
    </row>
    <row r="6931" spans="1:5" x14ac:dyDescent="0.45">
      <c r="A6931" s="1" t="s">
        <v>237</v>
      </c>
      <c r="B6931" s="1" t="s">
        <v>238</v>
      </c>
      <c r="C6931" s="1" t="s">
        <v>1211</v>
      </c>
      <c r="E6931" s="1" t="s">
        <v>1212</v>
      </c>
    </row>
    <row r="6932" spans="1:5" x14ac:dyDescent="0.45">
      <c r="A6932" s="1" t="s">
        <v>237</v>
      </c>
      <c r="B6932" s="1" t="s">
        <v>238</v>
      </c>
      <c r="C6932" s="1" t="s">
        <v>1213</v>
      </c>
      <c r="E6932" s="1" t="s">
        <v>1214</v>
      </c>
    </row>
    <row r="6933" spans="1:5" x14ac:dyDescent="0.45">
      <c r="A6933" s="1" t="s">
        <v>237</v>
      </c>
      <c r="B6933" s="1" t="s">
        <v>238</v>
      </c>
      <c r="C6933" s="1" t="s">
        <v>1215</v>
      </c>
      <c r="E6933" s="1" t="s">
        <v>1215</v>
      </c>
    </row>
    <row r="6934" spans="1:5" x14ac:dyDescent="0.45">
      <c r="A6934" s="1" t="s">
        <v>237</v>
      </c>
      <c r="B6934" s="1" t="s">
        <v>238</v>
      </c>
      <c r="C6934" s="1" t="s">
        <v>1216</v>
      </c>
      <c r="E6934" s="1" t="s">
        <v>1217</v>
      </c>
    </row>
    <row r="6935" spans="1:5" x14ac:dyDescent="0.45">
      <c r="A6935" s="1" t="s">
        <v>237</v>
      </c>
      <c r="B6935" s="1" t="s">
        <v>238</v>
      </c>
      <c r="C6935" s="1" t="s">
        <v>243</v>
      </c>
      <c r="E6935" s="1" t="s">
        <v>240</v>
      </c>
    </row>
    <row r="6936" spans="1:5" x14ac:dyDescent="0.45">
      <c r="A6936" s="1" t="s">
        <v>237</v>
      </c>
      <c r="B6936" s="1" t="s">
        <v>238</v>
      </c>
      <c r="C6936" s="1" t="s">
        <v>239</v>
      </c>
      <c r="E6936" s="1" t="s">
        <v>240</v>
      </c>
    </row>
    <row r="6937" spans="1:5" x14ac:dyDescent="0.45">
      <c r="A6937" s="1" t="s">
        <v>237</v>
      </c>
      <c r="B6937" s="1" t="s">
        <v>238</v>
      </c>
      <c r="C6937" s="1" t="s">
        <v>241</v>
      </c>
      <c r="E6937" s="1" t="s">
        <v>240</v>
      </c>
    </row>
    <row r="6938" spans="1:5" x14ac:dyDescent="0.45">
      <c r="A6938" s="1" t="s">
        <v>237</v>
      </c>
      <c r="B6938" s="1" t="s">
        <v>238</v>
      </c>
      <c r="C6938" s="1" t="s">
        <v>242</v>
      </c>
      <c r="E6938" s="1" t="s">
        <v>240</v>
      </c>
    </row>
    <row r="6939" spans="1:5" x14ac:dyDescent="0.45">
      <c r="A6939" s="1" t="s">
        <v>237</v>
      </c>
      <c r="B6939" s="1" t="s">
        <v>238</v>
      </c>
      <c r="C6939" s="1" t="s">
        <v>1218</v>
      </c>
      <c r="E6939" s="1" t="s">
        <v>1219</v>
      </c>
    </row>
    <row r="6940" spans="1:5" x14ac:dyDescent="0.45">
      <c r="A6940" s="1" t="s">
        <v>237</v>
      </c>
      <c r="B6940" s="1" t="s">
        <v>238</v>
      </c>
      <c r="C6940" s="1" t="s">
        <v>1220</v>
      </c>
      <c r="E6940" s="1" t="s">
        <v>1219</v>
      </c>
    </row>
    <row r="6941" spans="1:5" x14ac:dyDescent="0.45">
      <c r="A6941" s="1" t="s">
        <v>237</v>
      </c>
      <c r="B6941" s="1" t="s">
        <v>238</v>
      </c>
      <c r="C6941" s="1" t="s">
        <v>1221</v>
      </c>
      <c r="E6941" s="1" t="s">
        <v>1219</v>
      </c>
    </row>
    <row r="6942" spans="1:5" x14ac:dyDescent="0.45">
      <c r="A6942" s="1" t="s">
        <v>237</v>
      </c>
      <c r="B6942" s="1" t="s">
        <v>238</v>
      </c>
      <c r="C6942" s="1" t="s">
        <v>1222</v>
      </c>
      <c r="E6942" s="1" t="s">
        <v>1219</v>
      </c>
    </row>
    <row r="6943" spans="1:5" x14ac:dyDescent="0.45">
      <c r="A6943" s="1" t="s">
        <v>237</v>
      </c>
      <c r="B6943" s="1" t="s">
        <v>238</v>
      </c>
      <c r="C6943" s="1" t="s">
        <v>1223</v>
      </c>
      <c r="E6943" s="1" t="s">
        <v>1219</v>
      </c>
    </row>
    <row r="6944" spans="1:5" x14ac:dyDescent="0.45">
      <c r="A6944" s="1" t="s">
        <v>237</v>
      </c>
      <c r="B6944" s="1" t="s">
        <v>238</v>
      </c>
      <c r="C6944" s="1" t="s">
        <v>1224</v>
      </c>
      <c r="E6944" s="1" t="s">
        <v>1219</v>
      </c>
    </row>
    <row r="6945" spans="1:5" x14ac:dyDescent="0.45">
      <c r="A6945" s="1" t="s">
        <v>237</v>
      </c>
      <c r="B6945" s="1" t="s">
        <v>238</v>
      </c>
      <c r="C6945" s="1" t="s">
        <v>1680</v>
      </c>
      <c r="E6945" s="1" t="s">
        <v>1681</v>
      </c>
    </row>
    <row r="6946" spans="1:5" x14ac:dyDescent="0.45">
      <c r="A6946" s="1" t="s">
        <v>237</v>
      </c>
      <c r="B6946" s="1" t="s">
        <v>238</v>
      </c>
      <c r="C6946" s="1" t="s">
        <v>2012</v>
      </c>
      <c r="E6946" s="1" t="s">
        <v>2013</v>
      </c>
    </row>
    <row r="6947" spans="1:5" x14ac:dyDescent="0.45">
      <c r="A6947" s="1" t="s">
        <v>237</v>
      </c>
      <c r="B6947" s="1" t="s">
        <v>238</v>
      </c>
      <c r="C6947" s="1" t="s">
        <v>2014</v>
      </c>
      <c r="E6947" s="1" t="s">
        <v>2013</v>
      </c>
    </row>
    <row r="6948" spans="1:5" x14ac:dyDescent="0.45">
      <c r="A6948" s="1" t="s">
        <v>237</v>
      </c>
      <c r="B6948" s="1" t="s">
        <v>238</v>
      </c>
      <c r="C6948" s="1" t="s">
        <v>2015</v>
      </c>
      <c r="E6948" s="1" t="s">
        <v>2016</v>
      </c>
    </row>
    <row r="6949" spans="1:5" x14ac:dyDescent="0.45">
      <c r="A6949" s="1" t="s">
        <v>237</v>
      </c>
      <c r="B6949" s="1" t="s">
        <v>238</v>
      </c>
      <c r="C6949" s="1" t="s">
        <v>2031</v>
      </c>
      <c r="E6949" s="1" t="s">
        <v>2030</v>
      </c>
    </row>
    <row r="6950" spans="1:5" x14ac:dyDescent="0.45">
      <c r="A6950" s="1" t="s">
        <v>237</v>
      </c>
      <c r="B6950" s="1" t="s">
        <v>238</v>
      </c>
      <c r="C6950" s="1" t="s">
        <v>2029</v>
      </c>
      <c r="E6950" s="1" t="s">
        <v>2030</v>
      </c>
    </row>
    <row r="6951" spans="1:5" x14ac:dyDescent="0.45">
      <c r="A6951" s="1" t="s">
        <v>237</v>
      </c>
      <c r="B6951" s="1" t="s">
        <v>238</v>
      </c>
      <c r="C6951" s="1" t="s">
        <v>2034</v>
      </c>
      <c r="E6951" s="1" t="s">
        <v>2033</v>
      </c>
    </row>
    <row r="6952" spans="1:5" x14ac:dyDescent="0.45">
      <c r="A6952" s="1" t="s">
        <v>237</v>
      </c>
      <c r="B6952" s="1" t="s">
        <v>238</v>
      </c>
      <c r="C6952" s="1" t="s">
        <v>2032</v>
      </c>
      <c r="E6952" s="1" t="s">
        <v>2033</v>
      </c>
    </row>
    <row r="6953" spans="1:5" x14ac:dyDescent="0.45">
      <c r="A6953" s="1" t="s">
        <v>237</v>
      </c>
      <c r="B6953" s="1" t="s">
        <v>238</v>
      </c>
      <c r="C6953" s="1" t="s">
        <v>2037</v>
      </c>
      <c r="E6953" s="1" t="s">
        <v>2036</v>
      </c>
    </row>
    <row r="6954" spans="1:5" x14ac:dyDescent="0.45">
      <c r="A6954" s="1" t="s">
        <v>237</v>
      </c>
      <c r="B6954" s="1" t="s">
        <v>238</v>
      </c>
      <c r="C6954" s="1" t="s">
        <v>2035</v>
      </c>
      <c r="E6954" s="1" t="s">
        <v>2036</v>
      </c>
    </row>
    <row r="6955" spans="1:5" x14ac:dyDescent="0.45">
      <c r="A6955" s="1" t="s">
        <v>237</v>
      </c>
      <c r="B6955" s="1" t="s">
        <v>238</v>
      </c>
      <c r="C6955" s="1" t="s">
        <v>2040</v>
      </c>
      <c r="E6955" s="1" t="s">
        <v>2039</v>
      </c>
    </row>
    <row r="6956" spans="1:5" x14ac:dyDescent="0.45">
      <c r="A6956" s="1" t="s">
        <v>237</v>
      </c>
      <c r="B6956" s="1" t="s">
        <v>238</v>
      </c>
      <c r="C6956" s="1" t="s">
        <v>2038</v>
      </c>
      <c r="E6956" s="1" t="s">
        <v>2039</v>
      </c>
    </row>
    <row r="6957" spans="1:5" x14ac:dyDescent="0.45">
      <c r="A6957" s="1" t="s">
        <v>237</v>
      </c>
      <c r="B6957" s="1" t="s">
        <v>238</v>
      </c>
      <c r="C6957" s="1" t="s">
        <v>2043</v>
      </c>
      <c r="E6957" s="1" t="s">
        <v>2042</v>
      </c>
    </row>
    <row r="6958" spans="1:5" x14ac:dyDescent="0.45">
      <c r="A6958" s="1" t="s">
        <v>237</v>
      </c>
      <c r="B6958" s="1" t="s">
        <v>238</v>
      </c>
      <c r="C6958" s="1" t="s">
        <v>2041</v>
      </c>
      <c r="E6958" s="1" t="s">
        <v>2042</v>
      </c>
    </row>
    <row r="6959" spans="1:5" x14ac:dyDescent="0.45">
      <c r="A6959" s="1" t="s">
        <v>237</v>
      </c>
      <c r="B6959" s="1" t="s">
        <v>238</v>
      </c>
      <c r="C6959" s="1" t="s">
        <v>2219</v>
      </c>
      <c r="E6959" s="1" t="s">
        <v>2220</v>
      </c>
    </row>
    <row r="6960" spans="1:5" x14ac:dyDescent="0.45">
      <c r="A6960" s="1" t="s">
        <v>237</v>
      </c>
      <c r="B6960" s="1" t="s">
        <v>238</v>
      </c>
      <c r="C6960" s="1" t="s">
        <v>2221</v>
      </c>
      <c r="E6960" s="1" t="s">
        <v>2222</v>
      </c>
    </row>
    <row r="6961" spans="1:5" x14ac:dyDescent="0.45">
      <c r="A6961" s="1" t="s">
        <v>237</v>
      </c>
      <c r="B6961" s="1" t="s">
        <v>238</v>
      </c>
      <c r="C6961" s="1" t="s">
        <v>2223</v>
      </c>
      <c r="E6961" s="1" t="s">
        <v>2224</v>
      </c>
    </row>
    <row r="6962" spans="1:5" x14ac:dyDescent="0.45">
      <c r="A6962" s="1" t="s">
        <v>237</v>
      </c>
      <c r="B6962" s="1" t="s">
        <v>238</v>
      </c>
      <c r="C6962" s="1" t="s">
        <v>4800</v>
      </c>
      <c r="E6962" s="1" t="s">
        <v>4800</v>
      </c>
    </row>
    <row r="6963" spans="1:5" x14ac:dyDescent="0.45">
      <c r="A6963" s="1" t="s">
        <v>237</v>
      </c>
      <c r="B6963" s="1" t="s">
        <v>238</v>
      </c>
      <c r="C6963" s="1" t="s">
        <v>4801</v>
      </c>
      <c r="E6963" s="1" t="s">
        <v>4801</v>
      </c>
    </row>
    <row r="6964" spans="1:5" x14ac:dyDescent="0.45">
      <c r="A6964" s="1" t="s">
        <v>237</v>
      </c>
      <c r="B6964" s="1" t="s">
        <v>238</v>
      </c>
      <c r="C6964" s="1" t="s">
        <v>4802</v>
      </c>
      <c r="E6964" s="1" t="s">
        <v>4803</v>
      </c>
    </row>
    <row r="6965" spans="1:5" x14ac:dyDescent="0.45">
      <c r="A6965" s="1" t="s">
        <v>237</v>
      </c>
      <c r="B6965" s="1" t="s">
        <v>238</v>
      </c>
      <c r="C6965" s="1" t="s">
        <v>5258</v>
      </c>
      <c r="E6965" s="1" t="s">
        <v>5259</v>
      </c>
    </row>
    <row r="6966" spans="1:5" x14ac:dyDescent="0.45">
      <c r="A6966" s="1" t="s">
        <v>237</v>
      </c>
      <c r="B6966" s="1" t="s">
        <v>238</v>
      </c>
      <c r="C6966" s="1" t="s">
        <v>5270</v>
      </c>
      <c r="E6966" s="1" t="s">
        <v>5271</v>
      </c>
    </row>
    <row r="6967" spans="1:5" x14ac:dyDescent="0.45">
      <c r="A6967" s="1" t="s">
        <v>237</v>
      </c>
      <c r="B6967" s="1" t="s">
        <v>238</v>
      </c>
      <c r="C6967" s="1" t="s">
        <v>5465</v>
      </c>
      <c r="E6967" s="1" t="s">
        <v>5466</v>
      </c>
    </row>
    <row r="6968" spans="1:5" x14ac:dyDescent="0.45">
      <c r="A6968" s="1" t="s">
        <v>237</v>
      </c>
      <c r="B6968" s="1" t="s">
        <v>238</v>
      </c>
      <c r="C6968" s="1" t="s">
        <v>5467</v>
      </c>
      <c r="E6968" s="1" t="s">
        <v>5468</v>
      </c>
    </row>
    <row r="6969" spans="1:5" x14ac:dyDescent="0.45">
      <c r="A6969" s="1" t="s">
        <v>237</v>
      </c>
      <c r="B6969" s="1" t="s">
        <v>238</v>
      </c>
      <c r="C6969" s="1" t="s">
        <v>5471</v>
      </c>
      <c r="E6969" s="1" t="s">
        <v>5472</v>
      </c>
    </row>
    <row r="6970" spans="1:5" x14ac:dyDescent="0.45">
      <c r="A6970" s="1" t="s">
        <v>237</v>
      </c>
      <c r="B6970" s="1" t="s">
        <v>238</v>
      </c>
      <c r="C6970" s="1" t="s">
        <v>5473</v>
      </c>
      <c r="E6970" s="1" t="s">
        <v>5474</v>
      </c>
    </row>
    <row r="6971" spans="1:5" x14ac:dyDescent="0.45">
      <c r="A6971" s="1" t="s">
        <v>237</v>
      </c>
      <c r="B6971" s="1" t="s">
        <v>238</v>
      </c>
      <c r="C6971" s="1" t="s">
        <v>5475</v>
      </c>
      <c r="E6971" s="1" t="s">
        <v>5476</v>
      </c>
    </row>
    <row r="6972" spans="1:5" x14ac:dyDescent="0.45">
      <c r="A6972" s="1" t="s">
        <v>237</v>
      </c>
      <c r="B6972" s="1" t="s">
        <v>238</v>
      </c>
      <c r="C6972" s="1" t="s">
        <v>5477</v>
      </c>
      <c r="E6972" s="1" t="s">
        <v>5476</v>
      </c>
    </row>
    <row r="6973" spans="1:5" x14ac:dyDescent="0.45">
      <c r="A6973" s="1" t="s">
        <v>237</v>
      </c>
      <c r="B6973" s="1" t="s">
        <v>238</v>
      </c>
      <c r="C6973" s="1" t="s">
        <v>5478</v>
      </c>
      <c r="E6973" s="1" t="s">
        <v>5476</v>
      </c>
    </row>
    <row r="6974" spans="1:5" x14ac:dyDescent="0.45">
      <c r="A6974" s="1" t="s">
        <v>237</v>
      </c>
      <c r="B6974" s="1" t="s">
        <v>238</v>
      </c>
      <c r="C6974" s="1" t="s">
        <v>5479</v>
      </c>
      <c r="E6974" s="1" t="s">
        <v>5476</v>
      </c>
    </row>
    <row r="6975" spans="1:5" x14ac:dyDescent="0.45">
      <c r="A6975" s="1" t="s">
        <v>237</v>
      </c>
      <c r="B6975" s="1" t="s">
        <v>238</v>
      </c>
      <c r="C6975" s="1" t="s">
        <v>5484</v>
      </c>
      <c r="E6975" s="1" t="s">
        <v>5481</v>
      </c>
    </row>
    <row r="6976" spans="1:5" x14ac:dyDescent="0.45">
      <c r="A6976" s="1" t="s">
        <v>237</v>
      </c>
      <c r="B6976" s="1" t="s">
        <v>238</v>
      </c>
      <c r="C6976" s="1" t="s">
        <v>5485</v>
      </c>
      <c r="E6976" s="1" t="s">
        <v>5481</v>
      </c>
    </row>
    <row r="6977" spans="1:5" x14ac:dyDescent="0.45">
      <c r="A6977" s="1" t="s">
        <v>237</v>
      </c>
      <c r="B6977" s="1" t="s">
        <v>238</v>
      </c>
      <c r="C6977" s="1" t="s">
        <v>5480</v>
      </c>
      <c r="E6977" s="1" t="s">
        <v>5481</v>
      </c>
    </row>
    <row r="6978" spans="1:5" x14ac:dyDescent="0.45">
      <c r="A6978" s="1" t="s">
        <v>237</v>
      </c>
      <c r="B6978" s="1" t="s">
        <v>238</v>
      </c>
      <c r="C6978" s="1" t="s">
        <v>5482</v>
      </c>
      <c r="E6978" s="1" t="s">
        <v>5481</v>
      </c>
    </row>
    <row r="6979" spans="1:5" x14ac:dyDescent="0.45">
      <c r="A6979" s="1" t="s">
        <v>237</v>
      </c>
      <c r="B6979" s="1" t="s">
        <v>238</v>
      </c>
      <c r="C6979" s="1" t="s">
        <v>5483</v>
      </c>
      <c r="E6979" s="1" t="s">
        <v>5481</v>
      </c>
    </row>
    <row r="6980" spans="1:5" x14ac:dyDescent="0.45">
      <c r="A6980" s="1" t="s">
        <v>237</v>
      </c>
      <c r="B6980" s="1" t="s">
        <v>238</v>
      </c>
      <c r="C6980" s="1" t="s">
        <v>5486</v>
      </c>
      <c r="E6980" s="1" t="s">
        <v>5487</v>
      </c>
    </row>
    <row r="6981" spans="1:5" x14ac:dyDescent="0.45">
      <c r="A6981" s="1" t="s">
        <v>237</v>
      </c>
      <c r="B6981" s="1" t="s">
        <v>238</v>
      </c>
      <c r="C6981" s="1" t="s">
        <v>5488</v>
      </c>
      <c r="E6981" s="1" t="s">
        <v>5487</v>
      </c>
    </row>
    <row r="6982" spans="1:5" x14ac:dyDescent="0.45">
      <c r="A6982" s="1" t="s">
        <v>237</v>
      </c>
      <c r="B6982" s="1" t="s">
        <v>238</v>
      </c>
      <c r="C6982" s="1" t="s">
        <v>6115</v>
      </c>
      <c r="E6982" s="1" t="s">
        <v>6116</v>
      </c>
    </row>
    <row r="6983" spans="1:5" x14ac:dyDescent="0.45">
      <c r="A6983" s="1" t="s">
        <v>237</v>
      </c>
      <c r="B6983" s="1" t="s">
        <v>238</v>
      </c>
      <c r="C6983" s="1" t="s">
        <v>6117</v>
      </c>
      <c r="E6983" s="1" t="s">
        <v>6118</v>
      </c>
    </row>
    <row r="6984" spans="1:5" x14ac:dyDescent="0.45">
      <c r="A6984" s="1" t="s">
        <v>237</v>
      </c>
      <c r="B6984" s="1" t="s">
        <v>238</v>
      </c>
      <c r="C6984" s="1" t="s">
        <v>6150</v>
      </c>
      <c r="E6984" s="1" t="s">
        <v>6151</v>
      </c>
    </row>
    <row r="6985" spans="1:5" x14ac:dyDescent="0.45">
      <c r="A6985" s="1" t="s">
        <v>237</v>
      </c>
      <c r="B6985" s="1" t="s">
        <v>238</v>
      </c>
      <c r="C6985" s="1" t="s">
        <v>6152</v>
      </c>
      <c r="E6985" s="1" t="s">
        <v>6153</v>
      </c>
    </row>
    <row r="6986" spans="1:5" x14ac:dyDescent="0.45">
      <c r="A6986" s="1" t="s">
        <v>237</v>
      </c>
      <c r="B6986" s="1" t="s">
        <v>238</v>
      </c>
      <c r="C6986" s="1" t="s">
        <v>6476</v>
      </c>
      <c r="E6986" s="1" t="s">
        <v>6477</v>
      </c>
    </row>
    <row r="6987" spans="1:5" x14ac:dyDescent="0.45">
      <c r="A6987" s="1" t="s">
        <v>237</v>
      </c>
      <c r="B6987" s="1" t="s">
        <v>238</v>
      </c>
      <c r="C6987" s="1" t="s">
        <v>6478</v>
      </c>
      <c r="E6987" s="1" t="s">
        <v>6477</v>
      </c>
    </row>
    <row r="6988" spans="1:5" x14ac:dyDescent="0.45">
      <c r="A6988" s="1" t="s">
        <v>237</v>
      </c>
      <c r="B6988" s="1" t="s">
        <v>238</v>
      </c>
      <c r="C6988" s="1" t="s">
        <v>6479</v>
      </c>
      <c r="E6988" s="1" t="s">
        <v>6477</v>
      </c>
    </row>
    <row r="6989" spans="1:5" x14ac:dyDescent="0.45">
      <c r="A6989" s="1" t="s">
        <v>237</v>
      </c>
      <c r="B6989" s="1" t="s">
        <v>238</v>
      </c>
      <c r="C6989" s="1" t="s">
        <v>6480</v>
      </c>
      <c r="E6989" s="1" t="s">
        <v>6481</v>
      </c>
    </row>
    <row r="6990" spans="1:5" x14ac:dyDescent="0.45">
      <c r="A6990" s="1" t="s">
        <v>237</v>
      </c>
      <c r="B6990" s="1" t="s">
        <v>238</v>
      </c>
      <c r="C6990" s="1" t="s">
        <v>6482</v>
      </c>
      <c r="E6990" s="1" t="s">
        <v>6481</v>
      </c>
    </row>
    <row r="6991" spans="1:5" x14ac:dyDescent="0.45">
      <c r="A6991" s="1" t="s">
        <v>237</v>
      </c>
      <c r="B6991" s="1" t="s">
        <v>238</v>
      </c>
      <c r="C6991" s="1" t="s">
        <v>6483</v>
      </c>
      <c r="E6991" s="1" t="s">
        <v>6484</v>
      </c>
    </row>
    <row r="6992" spans="1:5" x14ac:dyDescent="0.45">
      <c r="A6992" s="1" t="s">
        <v>237</v>
      </c>
      <c r="B6992" s="1" t="s">
        <v>238</v>
      </c>
      <c r="C6992" s="1" t="s">
        <v>7257</v>
      </c>
      <c r="E6992" s="1" t="s">
        <v>7258</v>
      </c>
    </row>
    <row r="6993" spans="1:5" x14ac:dyDescent="0.45">
      <c r="A6993" s="1" t="s">
        <v>237</v>
      </c>
      <c r="B6993" s="1" t="s">
        <v>238</v>
      </c>
      <c r="C6993" s="1" t="s">
        <v>7259</v>
      </c>
      <c r="E6993" s="1" t="s">
        <v>7258</v>
      </c>
    </row>
    <row r="6994" spans="1:5" x14ac:dyDescent="0.45">
      <c r="A6994" s="1" t="s">
        <v>237</v>
      </c>
      <c r="B6994" s="1" t="s">
        <v>238</v>
      </c>
      <c r="C6994" s="1" t="s">
        <v>8670</v>
      </c>
      <c r="E6994" s="1" t="s">
        <v>8671</v>
      </c>
    </row>
    <row r="6995" spans="1:5" x14ac:dyDescent="0.45">
      <c r="A6995" s="1" t="s">
        <v>237</v>
      </c>
      <c r="B6995" s="1" t="s">
        <v>238</v>
      </c>
      <c r="C6995" s="1" t="s">
        <v>14118</v>
      </c>
      <c r="E6995" s="1" t="s">
        <v>14118</v>
      </c>
    </row>
    <row r="6996" spans="1:5" x14ac:dyDescent="0.45">
      <c r="A6996" s="1" t="s">
        <v>237</v>
      </c>
      <c r="B6996" s="1" t="s">
        <v>238</v>
      </c>
      <c r="C6996" s="1" t="s">
        <v>10811</v>
      </c>
      <c r="E6996" s="1" t="s">
        <v>10810</v>
      </c>
    </row>
    <row r="6997" spans="1:5" x14ac:dyDescent="0.45">
      <c r="A6997" s="1" t="s">
        <v>237</v>
      </c>
      <c r="B6997" s="1" t="s">
        <v>238</v>
      </c>
      <c r="C6997" s="1" t="s">
        <v>10809</v>
      </c>
      <c r="E6997" s="1" t="s">
        <v>10810</v>
      </c>
    </row>
    <row r="6998" spans="1:5" x14ac:dyDescent="0.45">
      <c r="A6998" s="1" t="s">
        <v>237</v>
      </c>
      <c r="B6998" s="1" t="s">
        <v>238</v>
      </c>
      <c r="C6998" s="1" t="s">
        <v>10812</v>
      </c>
      <c r="E6998" s="1" t="s">
        <v>10813</v>
      </c>
    </row>
    <row r="6999" spans="1:5" x14ac:dyDescent="0.45">
      <c r="A6999" s="1" t="s">
        <v>237</v>
      </c>
      <c r="B6999" s="1" t="s">
        <v>238</v>
      </c>
      <c r="C6999" s="1" t="s">
        <v>10814</v>
      </c>
      <c r="E6999" s="1" t="s">
        <v>10815</v>
      </c>
    </row>
    <row r="7000" spans="1:5" x14ac:dyDescent="0.45">
      <c r="A7000" s="1" t="s">
        <v>237</v>
      </c>
      <c r="B7000" s="1" t="s">
        <v>238</v>
      </c>
      <c r="C7000" s="1" t="s">
        <v>12305</v>
      </c>
      <c r="E7000" s="1" t="s">
        <v>12306</v>
      </c>
    </row>
    <row r="7001" spans="1:5" x14ac:dyDescent="0.45">
      <c r="A7001" s="1" t="s">
        <v>237</v>
      </c>
      <c r="B7001" s="1" t="s">
        <v>238</v>
      </c>
      <c r="C7001" s="1" t="s">
        <v>12320</v>
      </c>
      <c r="E7001" s="1" t="s">
        <v>12321</v>
      </c>
    </row>
    <row r="7002" spans="1:5" x14ac:dyDescent="0.45">
      <c r="A7002" s="1" t="s">
        <v>237</v>
      </c>
      <c r="B7002" s="1" t="s">
        <v>238</v>
      </c>
      <c r="C7002" s="1" t="s">
        <v>12822</v>
      </c>
      <c r="E7002" s="1" t="s">
        <v>14226</v>
      </c>
    </row>
    <row r="7003" spans="1:5" x14ac:dyDescent="0.45">
      <c r="A7003" s="1" t="s">
        <v>237</v>
      </c>
      <c r="B7003" s="1" t="s">
        <v>238</v>
      </c>
      <c r="C7003" s="1" t="s">
        <v>13230</v>
      </c>
      <c r="E7003" s="1" t="s">
        <v>14392</v>
      </c>
    </row>
    <row r="7004" spans="1:5" x14ac:dyDescent="0.45">
      <c r="A7004" s="1" t="s">
        <v>237</v>
      </c>
      <c r="B7004" s="1" t="s">
        <v>238</v>
      </c>
      <c r="C7004" s="1" t="s">
        <v>13344</v>
      </c>
      <c r="E7004" s="1" t="s">
        <v>14413</v>
      </c>
    </row>
    <row r="7005" spans="1:5" x14ac:dyDescent="0.45">
      <c r="A7005" s="1" t="s">
        <v>237</v>
      </c>
      <c r="B7005" s="1" t="s">
        <v>238</v>
      </c>
      <c r="C7005" s="1" t="s">
        <v>13343</v>
      </c>
      <c r="E7005" s="1" t="s">
        <v>14413</v>
      </c>
    </row>
    <row r="7006" spans="1:5" x14ac:dyDescent="0.45">
      <c r="A7006" s="1" t="s">
        <v>237</v>
      </c>
      <c r="B7006" s="1" t="s">
        <v>238</v>
      </c>
      <c r="C7006" s="1" t="s">
        <v>13348</v>
      </c>
      <c r="E7006" s="1" t="s">
        <v>14414</v>
      </c>
    </row>
    <row r="7007" spans="1:5" x14ac:dyDescent="0.45">
      <c r="A7007" s="1" t="s">
        <v>237</v>
      </c>
      <c r="B7007" s="1" t="s">
        <v>238</v>
      </c>
      <c r="C7007" s="1" t="s">
        <v>13735</v>
      </c>
      <c r="E7007" s="1" t="s">
        <v>14504</v>
      </c>
    </row>
    <row r="7008" spans="1:5" x14ac:dyDescent="0.45">
      <c r="A7008" s="1" t="s">
        <v>1070</v>
      </c>
      <c r="B7008" s="1" t="s">
        <v>1071</v>
      </c>
      <c r="C7008" s="1" t="s">
        <v>1072</v>
      </c>
      <c r="E7008" s="1" t="s">
        <v>1073</v>
      </c>
    </row>
    <row r="7009" spans="1:5" x14ac:dyDescent="0.45">
      <c r="A7009" s="1" t="s">
        <v>1070</v>
      </c>
      <c r="B7009" s="1" t="s">
        <v>1071</v>
      </c>
      <c r="C7009" s="1" t="s">
        <v>1074</v>
      </c>
      <c r="E7009" s="1" t="s">
        <v>1075</v>
      </c>
    </row>
    <row r="7010" spans="1:5" x14ac:dyDescent="0.45">
      <c r="A7010" s="1" t="s">
        <v>1070</v>
      </c>
      <c r="B7010" s="1" t="s">
        <v>1071</v>
      </c>
      <c r="C7010" s="1" t="s">
        <v>1076</v>
      </c>
      <c r="E7010" s="1" t="s">
        <v>1075</v>
      </c>
    </row>
    <row r="7011" spans="1:5" x14ac:dyDescent="0.45">
      <c r="A7011" s="1" t="s">
        <v>1070</v>
      </c>
      <c r="B7011" s="1" t="s">
        <v>1071</v>
      </c>
      <c r="C7011" s="1" t="s">
        <v>1077</v>
      </c>
      <c r="E7011" s="1" t="s">
        <v>1075</v>
      </c>
    </row>
    <row r="7012" spans="1:5" x14ac:dyDescent="0.45">
      <c r="A7012" s="1" t="s">
        <v>1070</v>
      </c>
      <c r="B7012" s="1" t="s">
        <v>1071</v>
      </c>
      <c r="C7012" s="1" t="s">
        <v>1225</v>
      </c>
      <c r="E7012" s="1" t="s">
        <v>1226</v>
      </c>
    </row>
    <row r="7013" spans="1:5" x14ac:dyDescent="0.45">
      <c r="A7013" s="1" t="s">
        <v>1070</v>
      </c>
      <c r="B7013" s="1" t="s">
        <v>1071</v>
      </c>
      <c r="C7013" s="1" t="s">
        <v>1576</v>
      </c>
      <c r="E7013" s="1" t="s">
        <v>1577</v>
      </c>
    </row>
    <row r="7014" spans="1:5" x14ac:dyDescent="0.45">
      <c r="A7014" s="1" t="s">
        <v>1070</v>
      </c>
      <c r="B7014" s="1" t="s">
        <v>1071</v>
      </c>
      <c r="C7014" s="1" t="s">
        <v>1578</v>
      </c>
      <c r="E7014" s="1" t="s">
        <v>1577</v>
      </c>
    </row>
    <row r="7015" spans="1:5" x14ac:dyDescent="0.45">
      <c r="A7015" s="1" t="s">
        <v>1070</v>
      </c>
      <c r="B7015" s="1" t="s">
        <v>1071</v>
      </c>
      <c r="C7015" s="1" t="s">
        <v>2558</v>
      </c>
      <c r="E7015" s="1" t="s">
        <v>2558</v>
      </c>
    </row>
    <row r="7016" spans="1:5" x14ac:dyDescent="0.45">
      <c r="A7016" s="1" t="s">
        <v>1070</v>
      </c>
      <c r="B7016" s="1" t="s">
        <v>1071</v>
      </c>
      <c r="C7016" s="1" t="s">
        <v>2559</v>
      </c>
      <c r="E7016" s="1" t="s">
        <v>2558</v>
      </c>
    </row>
    <row r="7017" spans="1:5" x14ac:dyDescent="0.45">
      <c r="A7017" s="1" t="s">
        <v>1070</v>
      </c>
      <c r="B7017" s="1" t="s">
        <v>1071</v>
      </c>
      <c r="C7017" s="1" t="s">
        <v>2560</v>
      </c>
      <c r="E7017" s="1" t="s">
        <v>2558</v>
      </c>
    </row>
    <row r="7018" spans="1:5" x14ac:dyDescent="0.45">
      <c r="A7018" s="1" t="s">
        <v>1070</v>
      </c>
      <c r="B7018" s="1" t="s">
        <v>1071</v>
      </c>
      <c r="C7018" s="1" t="s">
        <v>2561</v>
      </c>
      <c r="E7018" s="1" t="s">
        <v>2558</v>
      </c>
    </row>
    <row r="7019" spans="1:5" x14ac:dyDescent="0.45">
      <c r="A7019" s="1" t="s">
        <v>1070</v>
      </c>
      <c r="B7019" s="1" t="s">
        <v>1071</v>
      </c>
      <c r="C7019" s="1" t="s">
        <v>2562</v>
      </c>
      <c r="E7019" s="1" t="s">
        <v>2558</v>
      </c>
    </row>
    <row r="7020" spans="1:5" x14ac:dyDescent="0.45">
      <c r="A7020" s="1" t="s">
        <v>1070</v>
      </c>
      <c r="B7020" s="1" t="s">
        <v>1071</v>
      </c>
      <c r="C7020" s="1" t="s">
        <v>2563</v>
      </c>
      <c r="E7020" s="1" t="s">
        <v>2558</v>
      </c>
    </row>
    <row r="7021" spans="1:5" x14ac:dyDescent="0.45">
      <c r="A7021" s="1" t="s">
        <v>1070</v>
      </c>
      <c r="B7021" s="1" t="s">
        <v>1071</v>
      </c>
      <c r="C7021" s="1" t="s">
        <v>2570</v>
      </c>
      <c r="E7021" s="1" t="s">
        <v>2571</v>
      </c>
    </row>
    <row r="7022" spans="1:5" x14ac:dyDescent="0.45">
      <c r="A7022" s="1" t="s">
        <v>1070</v>
      </c>
      <c r="B7022" s="1" t="s">
        <v>1071</v>
      </c>
      <c r="C7022" s="1" t="s">
        <v>2512</v>
      </c>
      <c r="E7022" s="1" t="s">
        <v>2512</v>
      </c>
    </row>
    <row r="7023" spans="1:5" x14ac:dyDescent="0.45">
      <c r="A7023" s="1" t="s">
        <v>1070</v>
      </c>
      <c r="B7023" s="1" t="s">
        <v>1071</v>
      </c>
      <c r="C7023" s="1" t="s">
        <v>2513</v>
      </c>
      <c r="E7023" s="1" t="s">
        <v>2512</v>
      </c>
    </row>
    <row r="7024" spans="1:5" x14ac:dyDescent="0.45">
      <c r="A7024" s="1" t="s">
        <v>1070</v>
      </c>
      <c r="B7024" s="1" t="s">
        <v>1071</v>
      </c>
      <c r="C7024" s="1" t="s">
        <v>2514</v>
      </c>
      <c r="E7024" s="1" t="s">
        <v>2512</v>
      </c>
    </row>
    <row r="7025" spans="1:5" x14ac:dyDescent="0.45">
      <c r="A7025" s="1" t="s">
        <v>1070</v>
      </c>
      <c r="B7025" s="1" t="s">
        <v>1071</v>
      </c>
      <c r="C7025" s="1" t="s">
        <v>2516</v>
      </c>
      <c r="E7025" s="1" t="s">
        <v>2512</v>
      </c>
    </row>
    <row r="7026" spans="1:5" x14ac:dyDescent="0.45">
      <c r="A7026" s="1" t="s">
        <v>1070</v>
      </c>
      <c r="B7026" s="1" t="s">
        <v>1071</v>
      </c>
      <c r="C7026" s="1" t="s">
        <v>2515</v>
      </c>
      <c r="E7026" s="1" t="s">
        <v>2512</v>
      </c>
    </row>
    <row r="7027" spans="1:5" x14ac:dyDescent="0.45">
      <c r="A7027" s="1" t="s">
        <v>1070</v>
      </c>
      <c r="B7027" s="1" t="s">
        <v>1071</v>
      </c>
      <c r="C7027" s="1" t="s">
        <v>2517</v>
      </c>
      <c r="E7027" s="1" t="s">
        <v>2512</v>
      </c>
    </row>
    <row r="7028" spans="1:5" x14ac:dyDescent="0.45">
      <c r="A7028" s="1" t="s">
        <v>1070</v>
      </c>
      <c r="B7028" s="1" t="s">
        <v>1071</v>
      </c>
      <c r="C7028" s="1" t="s">
        <v>2518</v>
      </c>
      <c r="E7028" s="1" t="s">
        <v>2512</v>
      </c>
    </row>
    <row r="7029" spans="1:5" x14ac:dyDescent="0.45">
      <c r="A7029" s="1" t="s">
        <v>1070</v>
      </c>
      <c r="B7029" s="1" t="s">
        <v>1071</v>
      </c>
      <c r="C7029" s="1" t="s">
        <v>3437</v>
      </c>
      <c r="E7029" s="1" t="s">
        <v>3438</v>
      </c>
    </row>
    <row r="7030" spans="1:5" x14ac:dyDescent="0.45">
      <c r="A7030" s="1" t="s">
        <v>1070</v>
      </c>
      <c r="B7030" s="1" t="s">
        <v>1071</v>
      </c>
      <c r="C7030" s="1" t="s">
        <v>3439</v>
      </c>
      <c r="E7030" s="1" t="s">
        <v>3438</v>
      </c>
    </row>
    <row r="7031" spans="1:5" x14ac:dyDescent="0.45">
      <c r="A7031" s="1" t="s">
        <v>1070</v>
      </c>
      <c r="B7031" s="1" t="s">
        <v>1071</v>
      </c>
      <c r="C7031" s="1" t="s">
        <v>3440</v>
      </c>
      <c r="E7031" s="1" t="s">
        <v>3438</v>
      </c>
    </row>
    <row r="7032" spans="1:5" x14ac:dyDescent="0.45">
      <c r="A7032" s="1" t="s">
        <v>1070</v>
      </c>
      <c r="B7032" s="1" t="s">
        <v>1071</v>
      </c>
      <c r="C7032" s="1" t="s">
        <v>3441</v>
      </c>
      <c r="E7032" s="1" t="s">
        <v>3442</v>
      </c>
    </row>
    <row r="7033" spans="1:5" x14ac:dyDescent="0.45">
      <c r="A7033" s="1" t="s">
        <v>1070</v>
      </c>
      <c r="B7033" s="1" t="s">
        <v>1071</v>
      </c>
      <c r="C7033" s="1" t="s">
        <v>3443</v>
      </c>
      <c r="E7033" s="1" t="s">
        <v>3442</v>
      </c>
    </row>
    <row r="7034" spans="1:5" x14ac:dyDescent="0.45">
      <c r="A7034" s="1" t="s">
        <v>1070</v>
      </c>
      <c r="B7034" s="1" t="s">
        <v>1071</v>
      </c>
      <c r="C7034" s="1" t="s">
        <v>3444</v>
      </c>
      <c r="E7034" s="1" t="s">
        <v>3442</v>
      </c>
    </row>
    <row r="7035" spans="1:5" x14ac:dyDescent="0.45">
      <c r="A7035" s="1" t="s">
        <v>1070</v>
      </c>
      <c r="B7035" s="1" t="s">
        <v>1071</v>
      </c>
      <c r="C7035" s="1" t="s">
        <v>3445</v>
      </c>
      <c r="E7035" s="1" t="s">
        <v>3442</v>
      </c>
    </row>
    <row r="7036" spans="1:5" x14ac:dyDescent="0.45">
      <c r="A7036" s="1" t="s">
        <v>1070</v>
      </c>
      <c r="B7036" s="1" t="s">
        <v>1071</v>
      </c>
      <c r="C7036" s="1" t="s">
        <v>3446</v>
      </c>
      <c r="E7036" s="1" t="s">
        <v>3446</v>
      </c>
    </row>
    <row r="7037" spans="1:5" x14ac:dyDescent="0.45">
      <c r="A7037" s="1" t="s">
        <v>1070</v>
      </c>
      <c r="B7037" s="1" t="s">
        <v>1071</v>
      </c>
      <c r="C7037" s="1" t="s">
        <v>3447</v>
      </c>
      <c r="E7037" s="1" t="s">
        <v>3447</v>
      </c>
    </row>
    <row r="7038" spans="1:5" x14ac:dyDescent="0.45">
      <c r="A7038" s="1" t="s">
        <v>1070</v>
      </c>
      <c r="B7038" s="1" t="s">
        <v>1071</v>
      </c>
      <c r="C7038" s="1" t="s">
        <v>3448</v>
      </c>
      <c r="E7038" s="1" t="s">
        <v>3448</v>
      </c>
    </row>
    <row r="7039" spans="1:5" x14ac:dyDescent="0.45">
      <c r="A7039" s="1" t="s">
        <v>1070</v>
      </c>
      <c r="B7039" s="1" t="s">
        <v>1071</v>
      </c>
      <c r="C7039" s="1" t="s">
        <v>3449</v>
      </c>
      <c r="E7039" s="1" t="s">
        <v>3449</v>
      </c>
    </row>
    <row r="7040" spans="1:5" x14ac:dyDescent="0.45">
      <c r="A7040" s="1" t="s">
        <v>1070</v>
      </c>
      <c r="B7040" s="1" t="s">
        <v>1071</v>
      </c>
      <c r="C7040" s="1" t="s">
        <v>3450</v>
      </c>
      <c r="E7040" s="1" t="s">
        <v>3450</v>
      </c>
    </row>
    <row r="7041" spans="1:5" x14ac:dyDescent="0.45">
      <c r="A7041" s="1" t="s">
        <v>1070</v>
      </c>
      <c r="B7041" s="1" t="s">
        <v>1071</v>
      </c>
      <c r="C7041" s="1" t="s">
        <v>3451</v>
      </c>
      <c r="E7041" s="1" t="s">
        <v>3451</v>
      </c>
    </row>
    <row r="7042" spans="1:5" x14ac:dyDescent="0.45">
      <c r="A7042" s="1" t="s">
        <v>1070</v>
      </c>
      <c r="B7042" s="1" t="s">
        <v>1071</v>
      </c>
      <c r="C7042" s="1" t="s">
        <v>4823</v>
      </c>
      <c r="E7042" s="1" t="s">
        <v>4823</v>
      </c>
    </row>
    <row r="7043" spans="1:5" x14ac:dyDescent="0.45">
      <c r="A7043" s="1" t="s">
        <v>1070</v>
      </c>
      <c r="B7043" s="1" t="s">
        <v>1071</v>
      </c>
      <c r="C7043" s="1" t="s">
        <v>4825</v>
      </c>
      <c r="E7043" s="1" t="s">
        <v>4826</v>
      </c>
    </row>
    <row r="7044" spans="1:5" x14ac:dyDescent="0.45">
      <c r="A7044" s="1" t="s">
        <v>1070</v>
      </c>
      <c r="B7044" s="1" t="s">
        <v>1071</v>
      </c>
      <c r="C7044" s="1" t="s">
        <v>4827</v>
      </c>
      <c r="E7044" s="1" t="s">
        <v>4826</v>
      </c>
    </row>
    <row r="7045" spans="1:5" x14ac:dyDescent="0.45">
      <c r="A7045" s="1" t="s">
        <v>1070</v>
      </c>
      <c r="B7045" s="1" t="s">
        <v>1071</v>
      </c>
      <c r="C7045" s="1" t="s">
        <v>4828</v>
      </c>
      <c r="E7045" s="1" t="s">
        <v>4826</v>
      </c>
    </row>
    <row r="7046" spans="1:5" x14ac:dyDescent="0.45">
      <c r="A7046" s="1" t="s">
        <v>1070</v>
      </c>
      <c r="B7046" s="1" t="s">
        <v>1071</v>
      </c>
      <c r="C7046" s="1" t="s">
        <v>4829</v>
      </c>
      <c r="E7046" s="1" t="s">
        <v>4826</v>
      </c>
    </row>
    <row r="7047" spans="1:5" x14ac:dyDescent="0.45">
      <c r="A7047" s="1" t="s">
        <v>1070</v>
      </c>
      <c r="B7047" s="1" t="s">
        <v>1071</v>
      </c>
      <c r="C7047" s="1" t="s">
        <v>4830</v>
      </c>
      <c r="E7047" s="1" t="s">
        <v>4826</v>
      </c>
    </row>
    <row r="7048" spans="1:5" x14ac:dyDescent="0.45">
      <c r="A7048" s="1" t="s">
        <v>1070</v>
      </c>
      <c r="B7048" s="1" t="s">
        <v>1071</v>
      </c>
      <c r="C7048" s="1" t="s">
        <v>4633</v>
      </c>
      <c r="E7048" s="1" t="s">
        <v>3438</v>
      </c>
    </row>
    <row r="7049" spans="1:5" x14ac:dyDescent="0.45">
      <c r="A7049" s="1" t="s">
        <v>1070</v>
      </c>
      <c r="B7049" s="1" t="s">
        <v>1071</v>
      </c>
      <c r="C7049" s="1" t="s">
        <v>4630</v>
      </c>
      <c r="E7049" s="1" t="s">
        <v>3438</v>
      </c>
    </row>
    <row r="7050" spans="1:5" x14ac:dyDescent="0.45">
      <c r="A7050" s="1" t="s">
        <v>1070</v>
      </c>
      <c r="B7050" s="1" t="s">
        <v>1071</v>
      </c>
      <c r="C7050" s="1" t="s">
        <v>4631</v>
      </c>
      <c r="E7050" s="1" t="s">
        <v>3438</v>
      </c>
    </row>
    <row r="7051" spans="1:5" x14ac:dyDescent="0.45">
      <c r="A7051" s="1" t="s">
        <v>1070</v>
      </c>
      <c r="B7051" s="1" t="s">
        <v>1071</v>
      </c>
      <c r="C7051" s="1" t="s">
        <v>4632</v>
      </c>
      <c r="E7051" s="1" t="s">
        <v>3438</v>
      </c>
    </row>
    <row r="7052" spans="1:5" x14ac:dyDescent="0.45">
      <c r="A7052" s="1" t="s">
        <v>1070</v>
      </c>
      <c r="B7052" s="1" t="s">
        <v>1071</v>
      </c>
      <c r="C7052" s="1" t="s">
        <v>4636</v>
      </c>
      <c r="E7052" s="1" t="s">
        <v>4637</v>
      </c>
    </row>
    <row r="7053" spans="1:5" x14ac:dyDescent="0.45">
      <c r="A7053" s="1" t="s">
        <v>1070</v>
      </c>
      <c r="B7053" s="1" t="s">
        <v>1071</v>
      </c>
      <c r="C7053" s="1" t="s">
        <v>4638</v>
      </c>
      <c r="E7053" s="1" t="s">
        <v>4638</v>
      </c>
    </row>
    <row r="7054" spans="1:5" x14ac:dyDescent="0.45">
      <c r="A7054" s="1" t="s">
        <v>1070</v>
      </c>
      <c r="B7054" s="1" t="s">
        <v>1071</v>
      </c>
      <c r="C7054" s="1" t="s">
        <v>4639</v>
      </c>
      <c r="E7054" s="1" t="s">
        <v>4639</v>
      </c>
    </row>
    <row r="7055" spans="1:5" x14ac:dyDescent="0.45">
      <c r="A7055" s="1" t="s">
        <v>1070</v>
      </c>
      <c r="B7055" s="1" t="s">
        <v>1071</v>
      </c>
      <c r="C7055" s="1" t="s">
        <v>4640</v>
      </c>
      <c r="E7055" s="1" t="s">
        <v>4637</v>
      </c>
    </row>
    <row r="7056" spans="1:5" x14ac:dyDescent="0.45">
      <c r="A7056" s="1" t="s">
        <v>1070</v>
      </c>
      <c r="B7056" s="1" t="s">
        <v>1071</v>
      </c>
      <c r="C7056" s="1" t="s">
        <v>4641</v>
      </c>
      <c r="E7056" s="1" t="s">
        <v>4637</v>
      </c>
    </row>
    <row r="7057" spans="1:5" x14ac:dyDescent="0.45">
      <c r="A7057" s="1" t="s">
        <v>1070</v>
      </c>
      <c r="B7057" s="1" t="s">
        <v>1071</v>
      </c>
      <c r="C7057" s="1" t="s">
        <v>4642</v>
      </c>
      <c r="E7057" s="1" t="s">
        <v>4637</v>
      </c>
    </row>
    <row r="7058" spans="1:5" x14ac:dyDescent="0.45">
      <c r="A7058" s="1" t="s">
        <v>1070</v>
      </c>
      <c r="B7058" s="1" t="s">
        <v>1071</v>
      </c>
      <c r="C7058" s="1" t="s">
        <v>4643</v>
      </c>
      <c r="E7058" s="1" t="s">
        <v>4637</v>
      </c>
    </row>
    <row r="7059" spans="1:5" x14ac:dyDescent="0.45">
      <c r="A7059" s="1" t="s">
        <v>1070</v>
      </c>
      <c r="B7059" s="1" t="s">
        <v>1071</v>
      </c>
      <c r="C7059" s="1" t="s">
        <v>4644</v>
      </c>
      <c r="E7059" s="1" t="s">
        <v>4637</v>
      </c>
    </row>
    <row r="7060" spans="1:5" x14ac:dyDescent="0.45">
      <c r="A7060" s="1" t="s">
        <v>1070</v>
      </c>
      <c r="B7060" s="1" t="s">
        <v>1071</v>
      </c>
      <c r="C7060" s="1" t="s">
        <v>4645</v>
      </c>
      <c r="E7060" s="1" t="s">
        <v>4637</v>
      </c>
    </row>
    <row r="7061" spans="1:5" x14ac:dyDescent="0.45">
      <c r="A7061" s="1" t="s">
        <v>1070</v>
      </c>
      <c r="B7061" s="1" t="s">
        <v>1071</v>
      </c>
      <c r="C7061" s="1" t="s">
        <v>4646</v>
      </c>
      <c r="E7061" s="1" t="s">
        <v>4637</v>
      </c>
    </row>
    <row r="7062" spans="1:5" x14ac:dyDescent="0.45">
      <c r="A7062" s="1" t="s">
        <v>1070</v>
      </c>
      <c r="B7062" s="1" t="s">
        <v>1071</v>
      </c>
      <c r="C7062" s="1" t="s">
        <v>4647</v>
      </c>
      <c r="E7062" s="1" t="s">
        <v>4637</v>
      </c>
    </row>
    <row r="7063" spans="1:5" x14ac:dyDescent="0.45">
      <c r="A7063" s="1" t="s">
        <v>1070</v>
      </c>
      <c r="B7063" s="1" t="s">
        <v>1071</v>
      </c>
      <c r="C7063" s="1" t="s">
        <v>4648</v>
      </c>
      <c r="E7063" s="1" t="s">
        <v>4637</v>
      </c>
    </row>
    <row r="7064" spans="1:5" x14ac:dyDescent="0.45">
      <c r="A7064" s="1" t="s">
        <v>1070</v>
      </c>
      <c r="B7064" s="1" t="s">
        <v>1071</v>
      </c>
      <c r="C7064" s="1" t="s">
        <v>4649</v>
      </c>
      <c r="E7064" s="1" t="s">
        <v>4637</v>
      </c>
    </row>
    <row r="7065" spans="1:5" x14ac:dyDescent="0.45">
      <c r="A7065" s="1" t="s">
        <v>1070</v>
      </c>
      <c r="B7065" s="1" t="s">
        <v>1071</v>
      </c>
      <c r="C7065" s="1" t="s">
        <v>4650</v>
      </c>
      <c r="E7065" s="1" t="s">
        <v>4637</v>
      </c>
    </row>
    <row r="7066" spans="1:5" x14ac:dyDescent="0.45">
      <c r="A7066" s="1" t="s">
        <v>1070</v>
      </c>
      <c r="B7066" s="1" t="s">
        <v>1071</v>
      </c>
      <c r="C7066" s="1" t="s">
        <v>4651</v>
      </c>
      <c r="E7066" s="1" t="s">
        <v>4637</v>
      </c>
    </row>
    <row r="7067" spans="1:5" x14ac:dyDescent="0.45">
      <c r="A7067" s="1" t="s">
        <v>1070</v>
      </c>
      <c r="B7067" s="1" t="s">
        <v>1071</v>
      </c>
      <c r="C7067" s="1" t="s">
        <v>4652</v>
      </c>
      <c r="E7067" s="1" t="s">
        <v>4637</v>
      </c>
    </row>
    <row r="7068" spans="1:5" x14ac:dyDescent="0.45">
      <c r="A7068" s="1" t="s">
        <v>1070</v>
      </c>
      <c r="B7068" s="1" t="s">
        <v>1071</v>
      </c>
      <c r="C7068" s="1" t="s">
        <v>4653</v>
      </c>
      <c r="E7068" s="1" t="s">
        <v>4637</v>
      </c>
    </row>
    <row r="7069" spans="1:5" x14ac:dyDescent="0.45">
      <c r="A7069" s="1" t="s">
        <v>1070</v>
      </c>
      <c r="B7069" s="1" t="s">
        <v>1071</v>
      </c>
      <c r="C7069" s="1" t="s">
        <v>4654</v>
      </c>
      <c r="E7069" s="1" t="s">
        <v>4637</v>
      </c>
    </row>
    <row r="7070" spans="1:5" x14ac:dyDescent="0.45">
      <c r="A7070" s="1" t="s">
        <v>1070</v>
      </c>
      <c r="B7070" s="1" t="s">
        <v>1071</v>
      </c>
      <c r="C7070" s="1" t="s">
        <v>7322</v>
      </c>
      <c r="E7070" s="1" t="s">
        <v>7323</v>
      </c>
    </row>
    <row r="7071" spans="1:5" x14ac:dyDescent="0.45">
      <c r="A7071" s="1" t="s">
        <v>1070</v>
      </c>
      <c r="B7071" s="1" t="s">
        <v>1071</v>
      </c>
      <c r="C7071" s="1" t="s">
        <v>7458</v>
      </c>
      <c r="E7071" s="1" t="s">
        <v>7459</v>
      </c>
    </row>
    <row r="7072" spans="1:5" x14ac:dyDescent="0.45">
      <c r="A7072" s="1" t="s">
        <v>1070</v>
      </c>
      <c r="B7072" s="1" t="s">
        <v>1071</v>
      </c>
      <c r="C7072" s="1" t="s">
        <v>7460</v>
      </c>
      <c r="E7072" s="1" t="s">
        <v>7460</v>
      </c>
    </row>
    <row r="7073" spans="1:5" x14ac:dyDescent="0.45">
      <c r="A7073" s="1" t="s">
        <v>1070</v>
      </c>
      <c r="B7073" s="1" t="s">
        <v>1071</v>
      </c>
      <c r="C7073" s="1" t="s">
        <v>7461</v>
      </c>
      <c r="E7073" s="1" t="s">
        <v>7460</v>
      </c>
    </row>
    <row r="7074" spans="1:5" x14ac:dyDescent="0.45">
      <c r="A7074" s="1" t="s">
        <v>1070</v>
      </c>
      <c r="B7074" s="1" t="s">
        <v>1071</v>
      </c>
      <c r="C7074" s="1" t="s">
        <v>7462</v>
      </c>
      <c r="E7074" s="1" t="s">
        <v>7460</v>
      </c>
    </row>
    <row r="7075" spans="1:5" x14ac:dyDescent="0.45">
      <c r="A7075" s="1" t="s">
        <v>1070</v>
      </c>
      <c r="B7075" s="1" t="s">
        <v>1071</v>
      </c>
      <c r="C7075" s="1" t="s">
        <v>7463</v>
      </c>
      <c r="E7075" s="1" t="s">
        <v>7460</v>
      </c>
    </row>
    <row r="7076" spans="1:5" x14ac:dyDescent="0.45">
      <c r="A7076" s="1" t="s">
        <v>1070</v>
      </c>
      <c r="B7076" s="1" t="s">
        <v>1071</v>
      </c>
      <c r="C7076" s="1" t="s">
        <v>7464</v>
      </c>
      <c r="E7076" s="1" t="s">
        <v>7460</v>
      </c>
    </row>
    <row r="7077" spans="1:5" x14ac:dyDescent="0.45">
      <c r="A7077" s="1" t="s">
        <v>1070</v>
      </c>
      <c r="B7077" s="1" t="s">
        <v>1071</v>
      </c>
      <c r="C7077" s="1" t="s">
        <v>9662</v>
      </c>
      <c r="E7077" s="1" t="s">
        <v>3438</v>
      </c>
    </row>
    <row r="7078" spans="1:5" x14ac:dyDescent="0.45">
      <c r="A7078" s="1" t="s">
        <v>1070</v>
      </c>
      <c r="B7078" s="1" t="s">
        <v>1071</v>
      </c>
      <c r="C7078" s="1" t="s">
        <v>9663</v>
      </c>
      <c r="E7078" s="1" t="s">
        <v>3438</v>
      </c>
    </row>
    <row r="7079" spans="1:5" x14ac:dyDescent="0.45">
      <c r="A7079" s="1" t="s">
        <v>1070</v>
      </c>
      <c r="B7079" s="1" t="s">
        <v>1071</v>
      </c>
      <c r="C7079" s="1" t="s">
        <v>9664</v>
      </c>
      <c r="E7079" s="1" t="s">
        <v>3438</v>
      </c>
    </row>
    <row r="7080" spans="1:5" x14ac:dyDescent="0.45">
      <c r="A7080" s="1" t="s">
        <v>1070</v>
      </c>
      <c r="B7080" s="1" t="s">
        <v>1071</v>
      </c>
      <c r="C7080" s="1" t="s">
        <v>9665</v>
      </c>
      <c r="E7080" s="1" t="s">
        <v>3438</v>
      </c>
    </row>
    <row r="7081" spans="1:5" x14ac:dyDescent="0.45">
      <c r="A7081" s="1" t="s">
        <v>1070</v>
      </c>
      <c r="B7081" s="1" t="s">
        <v>1071</v>
      </c>
      <c r="C7081" s="1" t="s">
        <v>9666</v>
      </c>
      <c r="E7081" s="1" t="s">
        <v>3438</v>
      </c>
    </row>
    <row r="7082" spans="1:5" x14ac:dyDescent="0.45">
      <c r="A7082" s="1" t="s">
        <v>1070</v>
      </c>
      <c r="B7082" s="1" t="s">
        <v>1071</v>
      </c>
      <c r="C7082" s="1" t="s">
        <v>9669</v>
      </c>
      <c r="E7082" s="1" t="s">
        <v>9669</v>
      </c>
    </row>
    <row r="7083" spans="1:5" x14ac:dyDescent="0.45">
      <c r="A7083" s="1" t="s">
        <v>1070</v>
      </c>
      <c r="B7083" s="1" t="s">
        <v>1071</v>
      </c>
      <c r="C7083" s="1" t="s">
        <v>9727</v>
      </c>
      <c r="E7083" s="1" t="s">
        <v>9728</v>
      </c>
    </row>
    <row r="7084" spans="1:5" x14ac:dyDescent="0.45">
      <c r="A7084" s="1" t="s">
        <v>1070</v>
      </c>
      <c r="B7084" s="1" t="s">
        <v>1071</v>
      </c>
      <c r="C7084" s="1" t="s">
        <v>9729</v>
      </c>
      <c r="E7084" s="1" t="s">
        <v>9728</v>
      </c>
    </row>
    <row r="7085" spans="1:5" x14ac:dyDescent="0.45">
      <c r="A7085" s="1" t="s">
        <v>1070</v>
      </c>
      <c r="B7085" s="1" t="s">
        <v>1071</v>
      </c>
      <c r="C7085" s="1" t="s">
        <v>9499</v>
      </c>
      <c r="E7085" s="1" t="s">
        <v>9500</v>
      </c>
    </row>
    <row r="7086" spans="1:5" x14ac:dyDescent="0.45">
      <c r="A7086" s="1" t="s">
        <v>1070</v>
      </c>
      <c r="B7086" s="1" t="s">
        <v>1071</v>
      </c>
      <c r="C7086" s="1" t="s">
        <v>10322</v>
      </c>
      <c r="E7086" s="1" t="s">
        <v>10323</v>
      </c>
    </row>
    <row r="7087" spans="1:5" x14ac:dyDescent="0.45">
      <c r="A7087" s="1" t="s">
        <v>1070</v>
      </c>
      <c r="B7087" s="1" t="s">
        <v>1071</v>
      </c>
      <c r="C7087" s="1" t="s">
        <v>10324</v>
      </c>
      <c r="E7087" s="1" t="s">
        <v>10324</v>
      </c>
    </row>
    <row r="7088" spans="1:5" x14ac:dyDescent="0.45">
      <c r="A7088" s="1" t="s">
        <v>1070</v>
      </c>
      <c r="B7088" s="1" t="s">
        <v>1071</v>
      </c>
      <c r="C7088" s="1" t="s">
        <v>14113</v>
      </c>
      <c r="E7088" s="1" t="s">
        <v>14113</v>
      </c>
    </row>
    <row r="7089" spans="1:5" x14ac:dyDescent="0.45">
      <c r="A7089" s="1" t="s">
        <v>1070</v>
      </c>
      <c r="B7089" s="1" t="s">
        <v>1071</v>
      </c>
      <c r="C7089" s="1" t="s">
        <v>14114</v>
      </c>
      <c r="E7089" s="1" t="s">
        <v>14113</v>
      </c>
    </row>
    <row r="7090" spans="1:5" x14ac:dyDescent="0.45">
      <c r="A7090" s="1" t="s">
        <v>1070</v>
      </c>
      <c r="B7090" s="1" t="s">
        <v>1071</v>
      </c>
      <c r="C7090" s="1" t="s">
        <v>14115</v>
      </c>
      <c r="E7090" s="1" t="s">
        <v>14113</v>
      </c>
    </row>
    <row r="7091" spans="1:5" x14ac:dyDescent="0.45">
      <c r="A7091" s="1" t="s">
        <v>1070</v>
      </c>
      <c r="B7091" s="1" t="s">
        <v>1071</v>
      </c>
      <c r="C7091" s="1" t="s">
        <v>14116</v>
      </c>
      <c r="E7091" s="1" t="s">
        <v>14116</v>
      </c>
    </row>
    <row r="7092" spans="1:5" x14ac:dyDescent="0.45">
      <c r="A7092" s="1" t="s">
        <v>1070</v>
      </c>
      <c r="B7092" s="1" t="s">
        <v>1071</v>
      </c>
      <c r="C7092" s="1" t="s">
        <v>14117</v>
      </c>
      <c r="E7092" s="1" t="s">
        <v>14117</v>
      </c>
    </row>
    <row r="7093" spans="1:5" x14ac:dyDescent="0.45">
      <c r="A7093" s="1" t="s">
        <v>1070</v>
      </c>
      <c r="B7093" s="1" t="s">
        <v>1071</v>
      </c>
      <c r="C7093" s="1" t="s">
        <v>11411</v>
      </c>
      <c r="E7093" s="1" t="s">
        <v>11412</v>
      </c>
    </row>
    <row r="7094" spans="1:5" x14ac:dyDescent="0.45">
      <c r="A7094" s="1" t="s">
        <v>1070</v>
      </c>
      <c r="B7094" s="1" t="s">
        <v>1071</v>
      </c>
      <c r="C7094" s="1" t="s">
        <v>11413</v>
      </c>
      <c r="E7094" s="1" t="s">
        <v>11413</v>
      </c>
    </row>
    <row r="7095" spans="1:5" x14ac:dyDescent="0.45">
      <c r="A7095" s="1" t="s">
        <v>1070</v>
      </c>
      <c r="B7095" s="1" t="s">
        <v>1071</v>
      </c>
      <c r="C7095" s="1" t="s">
        <v>11832</v>
      </c>
      <c r="E7095" s="1" t="s">
        <v>11833</v>
      </c>
    </row>
    <row r="7096" spans="1:5" x14ac:dyDescent="0.45">
      <c r="A7096" s="1" t="s">
        <v>1070</v>
      </c>
      <c r="B7096" s="1" t="s">
        <v>1071</v>
      </c>
      <c r="C7096" s="1" t="s">
        <v>11834</v>
      </c>
      <c r="E7096" s="1" t="s">
        <v>11833</v>
      </c>
    </row>
    <row r="7097" spans="1:5" x14ac:dyDescent="0.45">
      <c r="A7097" s="1" t="s">
        <v>1070</v>
      </c>
      <c r="B7097" s="1" t="s">
        <v>1071</v>
      </c>
      <c r="C7097" s="1" t="s">
        <v>11997</v>
      </c>
      <c r="E7097" s="1" t="s">
        <v>11997</v>
      </c>
    </row>
    <row r="7098" spans="1:5" x14ac:dyDescent="0.45">
      <c r="A7098" s="1" t="s">
        <v>1070</v>
      </c>
      <c r="B7098" s="1" t="s">
        <v>1071</v>
      </c>
      <c r="C7098" s="1" t="s">
        <v>11349</v>
      </c>
      <c r="E7098" s="1" t="s">
        <v>11350</v>
      </c>
    </row>
    <row r="7099" spans="1:5" x14ac:dyDescent="0.45">
      <c r="A7099" s="1" t="s">
        <v>1070</v>
      </c>
      <c r="B7099" s="1" t="s">
        <v>1071</v>
      </c>
      <c r="C7099" s="1" t="s">
        <v>12821</v>
      </c>
      <c r="E7099" s="1" t="s">
        <v>14225</v>
      </c>
    </row>
    <row r="7100" spans="1:5" x14ac:dyDescent="0.45">
      <c r="A7100" s="1" t="s">
        <v>1070</v>
      </c>
      <c r="B7100" s="1" t="s">
        <v>1071</v>
      </c>
      <c r="C7100" s="1" t="s">
        <v>12877</v>
      </c>
      <c r="E7100" s="1" t="s">
        <v>14235</v>
      </c>
    </row>
    <row r="7101" spans="1:5" x14ac:dyDescent="0.45">
      <c r="A7101" s="1" t="s">
        <v>1070</v>
      </c>
      <c r="B7101" s="1" t="s">
        <v>1071</v>
      </c>
      <c r="C7101" s="1" t="s">
        <v>12878</v>
      </c>
      <c r="E7101" s="1" t="s">
        <v>14235</v>
      </c>
    </row>
    <row r="7102" spans="1:5" x14ac:dyDescent="0.45">
      <c r="A7102" s="1" t="s">
        <v>1070</v>
      </c>
      <c r="B7102" s="1" t="s">
        <v>1071</v>
      </c>
      <c r="C7102" s="1" t="s">
        <v>13212</v>
      </c>
      <c r="E7102" s="1" t="s">
        <v>14381</v>
      </c>
    </row>
    <row r="7103" spans="1:5" x14ac:dyDescent="0.45">
      <c r="A7103" s="1" t="s">
        <v>1070</v>
      </c>
      <c r="B7103" s="1" t="s">
        <v>1071</v>
      </c>
      <c r="C7103" s="1" t="s">
        <v>13296</v>
      </c>
      <c r="E7103" s="1" t="s">
        <v>14408</v>
      </c>
    </row>
    <row r="7104" spans="1:5" x14ac:dyDescent="0.45">
      <c r="A7104" s="1" t="s">
        <v>1070</v>
      </c>
      <c r="B7104" s="1" t="s">
        <v>1071</v>
      </c>
      <c r="C7104" s="1" t="s">
        <v>13298</v>
      </c>
      <c r="E7104" s="1" t="s">
        <v>13298</v>
      </c>
    </row>
    <row r="7105" spans="1:5" x14ac:dyDescent="0.45">
      <c r="A7105" s="1" t="s">
        <v>2477</v>
      </c>
      <c r="B7105" s="1" t="s">
        <v>2478</v>
      </c>
      <c r="C7105" s="1" t="s">
        <v>2479</v>
      </c>
      <c r="E7105" s="1" t="s">
        <v>2480</v>
      </c>
    </row>
    <row r="7106" spans="1:5" x14ac:dyDescent="0.45">
      <c r="A7106" s="1" t="s">
        <v>2477</v>
      </c>
      <c r="B7106" s="1" t="s">
        <v>2478</v>
      </c>
      <c r="C7106" s="1" t="s">
        <v>3935</v>
      </c>
      <c r="E7106" s="1" t="s">
        <v>3935</v>
      </c>
    </row>
    <row r="7107" spans="1:5" x14ac:dyDescent="0.45">
      <c r="A7107" s="1" t="s">
        <v>2477</v>
      </c>
      <c r="B7107" s="1" t="s">
        <v>2478</v>
      </c>
      <c r="C7107" s="1" t="s">
        <v>3936</v>
      </c>
      <c r="E7107" s="1" t="s">
        <v>3935</v>
      </c>
    </row>
    <row r="7108" spans="1:5" x14ac:dyDescent="0.45">
      <c r="A7108" s="1" t="s">
        <v>2477</v>
      </c>
      <c r="B7108" s="1" t="s">
        <v>2478</v>
      </c>
      <c r="C7108" s="1" t="s">
        <v>3937</v>
      </c>
      <c r="E7108" s="1" t="s">
        <v>3935</v>
      </c>
    </row>
    <row r="7109" spans="1:5" x14ac:dyDescent="0.45">
      <c r="A7109" s="1" t="s">
        <v>2477</v>
      </c>
      <c r="B7109" s="1" t="s">
        <v>2478</v>
      </c>
      <c r="C7109" s="1" t="s">
        <v>3938</v>
      </c>
      <c r="E7109" s="1" t="s">
        <v>3939</v>
      </c>
    </row>
    <row r="7110" spans="1:5" x14ac:dyDescent="0.45">
      <c r="A7110" s="1" t="s">
        <v>2477</v>
      </c>
      <c r="B7110" s="1" t="s">
        <v>2478</v>
      </c>
      <c r="C7110" s="1" t="s">
        <v>4178</v>
      </c>
      <c r="E7110" s="1" t="s">
        <v>4179</v>
      </c>
    </row>
    <row r="7111" spans="1:5" x14ac:dyDescent="0.45">
      <c r="A7111" s="1" t="s">
        <v>2477</v>
      </c>
      <c r="B7111" s="1" t="s">
        <v>2478</v>
      </c>
      <c r="C7111" s="1" t="s">
        <v>4556</v>
      </c>
      <c r="E7111" s="1" t="s">
        <v>4557</v>
      </c>
    </row>
    <row r="7112" spans="1:5" x14ac:dyDescent="0.45">
      <c r="A7112" s="1" t="s">
        <v>2477</v>
      </c>
      <c r="B7112" s="1" t="s">
        <v>2478</v>
      </c>
      <c r="C7112" s="1" t="s">
        <v>4574</v>
      </c>
      <c r="E7112" s="1" t="s">
        <v>4575</v>
      </c>
    </row>
    <row r="7113" spans="1:5" x14ac:dyDescent="0.45">
      <c r="A7113" s="1" t="s">
        <v>2477</v>
      </c>
      <c r="B7113" s="1" t="s">
        <v>2478</v>
      </c>
      <c r="C7113" s="1" t="s">
        <v>4576</v>
      </c>
      <c r="E7113" s="1" t="s">
        <v>4577</v>
      </c>
    </row>
    <row r="7114" spans="1:5" x14ac:dyDescent="0.45">
      <c r="A7114" s="1" t="s">
        <v>2477</v>
      </c>
      <c r="B7114" s="1" t="s">
        <v>2478</v>
      </c>
      <c r="C7114" s="1" t="s">
        <v>4578</v>
      </c>
      <c r="E7114" s="1" t="s">
        <v>4579</v>
      </c>
    </row>
    <row r="7115" spans="1:5" x14ac:dyDescent="0.45">
      <c r="A7115" s="1" t="s">
        <v>2477</v>
      </c>
      <c r="B7115" s="1" t="s">
        <v>2478</v>
      </c>
      <c r="C7115" s="1" t="s">
        <v>4580</v>
      </c>
      <c r="E7115" s="1" t="s">
        <v>4579</v>
      </c>
    </row>
    <row r="7116" spans="1:5" x14ac:dyDescent="0.45">
      <c r="A7116" s="1" t="s">
        <v>2477</v>
      </c>
      <c r="B7116" s="1" t="s">
        <v>2478</v>
      </c>
      <c r="C7116" s="1" t="s">
        <v>4728</v>
      </c>
      <c r="E7116" s="1" t="s">
        <v>4729</v>
      </c>
    </row>
    <row r="7117" spans="1:5" x14ac:dyDescent="0.45">
      <c r="A7117" s="1" t="s">
        <v>2477</v>
      </c>
      <c r="B7117" s="1" t="s">
        <v>2478</v>
      </c>
      <c r="C7117" s="1" t="s">
        <v>4730</v>
      </c>
      <c r="E7117" s="1" t="s">
        <v>4730</v>
      </c>
    </row>
    <row r="7118" spans="1:5" x14ac:dyDescent="0.45">
      <c r="A7118" s="1" t="s">
        <v>2477</v>
      </c>
      <c r="B7118" s="1" t="s">
        <v>2478</v>
      </c>
      <c r="C7118" s="1" t="s">
        <v>4731</v>
      </c>
      <c r="E7118" s="1" t="s">
        <v>4731</v>
      </c>
    </row>
    <row r="7119" spans="1:5" x14ac:dyDescent="0.45">
      <c r="A7119" s="1" t="s">
        <v>2477</v>
      </c>
      <c r="B7119" s="1" t="s">
        <v>2478</v>
      </c>
      <c r="C7119" s="1" t="s">
        <v>4732</v>
      </c>
      <c r="E7119" s="1" t="s">
        <v>4733</v>
      </c>
    </row>
    <row r="7120" spans="1:5" x14ac:dyDescent="0.45">
      <c r="A7120" s="1" t="s">
        <v>2477</v>
      </c>
      <c r="B7120" s="1" t="s">
        <v>2478</v>
      </c>
      <c r="C7120" s="1" t="s">
        <v>4740</v>
      </c>
      <c r="E7120" s="1" t="s">
        <v>4741</v>
      </c>
    </row>
    <row r="7121" spans="1:5" x14ac:dyDescent="0.45">
      <c r="A7121" s="1" t="s">
        <v>2477</v>
      </c>
      <c r="B7121" s="1" t="s">
        <v>2478</v>
      </c>
      <c r="C7121" s="1" t="s">
        <v>4742</v>
      </c>
      <c r="E7121" s="1" t="s">
        <v>4741</v>
      </c>
    </row>
    <row r="7122" spans="1:5" x14ac:dyDescent="0.45">
      <c r="A7122" s="1" t="s">
        <v>2477</v>
      </c>
      <c r="B7122" s="1" t="s">
        <v>2478</v>
      </c>
      <c r="C7122" s="1" t="s">
        <v>4743</v>
      </c>
      <c r="E7122" s="1" t="s">
        <v>4741</v>
      </c>
    </row>
    <row r="7123" spans="1:5" x14ac:dyDescent="0.45">
      <c r="A7123" s="1" t="s">
        <v>2477</v>
      </c>
      <c r="B7123" s="1" t="s">
        <v>2478</v>
      </c>
      <c r="C7123" s="1" t="s">
        <v>4744</v>
      </c>
      <c r="E7123" s="1" t="s">
        <v>4741</v>
      </c>
    </row>
    <row r="7124" spans="1:5" x14ac:dyDescent="0.45">
      <c r="A7124" s="1" t="s">
        <v>2477</v>
      </c>
      <c r="B7124" s="1" t="s">
        <v>2478</v>
      </c>
      <c r="C7124" s="1" t="s">
        <v>4745</v>
      </c>
      <c r="E7124" s="1" t="s">
        <v>4746</v>
      </c>
    </row>
    <row r="7125" spans="1:5" x14ac:dyDescent="0.45">
      <c r="A7125" s="1" t="s">
        <v>2477</v>
      </c>
      <c r="B7125" s="1" t="s">
        <v>2478</v>
      </c>
      <c r="C7125" s="1" t="s">
        <v>4747</v>
      </c>
      <c r="E7125" s="1" t="s">
        <v>4746</v>
      </c>
    </row>
    <row r="7126" spans="1:5" x14ac:dyDescent="0.45">
      <c r="A7126" s="1" t="s">
        <v>2477</v>
      </c>
      <c r="B7126" s="1" t="s">
        <v>2478</v>
      </c>
      <c r="C7126" s="1" t="s">
        <v>4748</v>
      </c>
      <c r="E7126" s="1" t="s">
        <v>4746</v>
      </c>
    </row>
    <row r="7127" spans="1:5" x14ac:dyDescent="0.45">
      <c r="A7127" s="1" t="s">
        <v>2477</v>
      </c>
      <c r="B7127" s="1" t="s">
        <v>2478</v>
      </c>
      <c r="C7127" s="1" t="s">
        <v>4749</v>
      </c>
      <c r="E7127" s="1" t="s">
        <v>4746</v>
      </c>
    </row>
    <row r="7128" spans="1:5" x14ac:dyDescent="0.45">
      <c r="A7128" s="1" t="s">
        <v>2477</v>
      </c>
      <c r="B7128" s="1" t="s">
        <v>2478</v>
      </c>
      <c r="C7128" s="1" t="s">
        <v>4750</v>
      </c>
      <c r="E7128" s="1" t="s">
        <v>4746</v>
      </c>
    </row>
    <row r="7129" spans="1:5" x14ac:dyDescent="0.45">
      <c r="A7129" s="1" t="s">
        <v>2477</v>
      </c>
      <c r="B7129" s="1" t="s">
        <v>2478</v>
      </c>
      <c r="C7129" s="1" t="s">
        <v>4738</v>
      </c>
      <c r="E7129" s="1" t="s">
        <v>4739</v>
      </c>
    </row>
    <row r="7130" spans="1:5" x14ac:dyDescent="0.45">
      <c r="A7130" s="1" t="s">
        <v>2477</v>
      </c>
      <c r="B7130" s="1" t="s">
        <v>2478</v>
      </c>
      <c r="C7130" s="1" t="s">
        <v>4751</v>
      </c>
      <c r="E7130" s="1" t="s">
        <v>4752</v>
      </c>
    </row>
    <row r="7131" spans="1:5" x14ac:dyDescent="0.45">
      <c r="A7131" s="1" t="s">
        <v>2477</v>
      </c>
      <c r="B7131" s="1" t="s">
        <v>2478</v>
      </c>
      <c r="C7131" s="1" t="s">
        <v>4768</v>
      </c>
      <c r="E7131" s="1" t="s">
        <v>4769</v>
      </c>
    </row>
    <row r="7132" spans="1:5" x14ac:dyDescent="0.45">
      <c r="A7132" s="1" t="s">
        <v>2477</v>
      </c>
      <c r="B7132" s="1" t="s">
        <v>2478</v>
      </c>
      <c r="C7132" s="1" t="s">
        <v>4770</v>
      </c>
      <c r="E7132" s="1" t="s">
        <v>4769</v>
      </c>
    </row>
    <row r="7133" spans="1:5" x14ac:dyDescent="0.45">
      <c r="A7133" s="1" t="s">
        <v>2477</v>
      </c>
      <c r="B7133" s="1" t="s">
        <v>2478</v>
      </c>
      <c r="C7133" s="1" t="s">
        <v>4771</v>
      </c>
      <c r="E7133" s="1" t="s">
        <v>4772</v>
      </c>
    </row>
    <row r="7134" spans="1:5" x14ac:dyDescent="0.45">
      <c r="A7134" s="1" t="s">
        <v>2477</v>
      </c>
      <c r="B7134" s="1" t="s">
        <v>2478</v>
      </c>
      <c r="C7134" s="1" t="s">
        <v>4597</v>
      </c>
      <c r="E7134" s="1" t="s">
        <v>4598</v>
      </c>
    </row>
    <row r="7135" spans="1:5" x14ac:dyDescent="0.45">
      <c r="A7135" s="1" t="s">
        <v>2477</v>
      </c>
      <c r="B7135" s="1" t="s">
        <v>2478</v>
      </c>
      <c r="C7135" s="1" t="s">
        <v>4617</v>
      </c>
      <c r="E7135" s="1" t="s">
        <v>4618</v>
      </c>
    </row>
    <row r="7136" spans="1:5" x14ac:dyDescent="0.45">
      <c r="A7136" s="1" t="s">
        <v>2477</v>
      </c>
      <c r="B7136" s="1" t="s">
        <v>2478</v>
      </c>
      <c r="C7136" s="1" t="s">
        <v>4619</v>
      </c>
      <c r="E7136" s="1" t="s">
        <v>4618</v>
      </c>
    </row>
    <row r="7137" spans="1:5" x14ac:dyDescent="0.45">
      <c r="A7137" s="1" t="s">
        <v>2477</v>
      </c>
      <c r="B7137" s="1" t="s">
        <v>2478</v>
      </c>
      <c r="C7137" s="1" t="s">
        <v>4620</v>
      </c>
      <c r="E7137" s="1" t="s">
        <v>4618</v>
      </c>
    </row>
    <row r="7138" spans="1:5" x14ac:dyDescent="0.45">
      <c r="A7138" s="1" t="s">
        <v>2477</v>
      </c>
      <c r="B7138" s="1" t="s">
        <v>2478</v>
      </c>
      <c r="C7138" s="1" t="s">
        <v>4621</v>
      </c>
      <c r="E7138" s="1" t="s">
        <v>4618</v>
      </c>
    </row>
    <row r="7139" spans="1:5" x14ac:dyDescent="0.45">
      <c r="A7139" s="1" t="s">
        <v>2477</v>
      </c>
      <c r="B7139" s="1" t="s">
        <v>2478</v>
      </c>
      <c r="C7139" s="1" t="s">
        <v>4624</v>
      </c>
      <c r="E7139" s="1" t="s">
        <v>4625</v>
      </c>
    </row>
    <row r="7140" spans="1:5" x14ac:dyDescent="0.45">
      <c r="A7140" s="1" t="s">
        <v>2477</v>
      </c>
      <c r="B7140" s="1" t="s">
        <v>2478</v>
      </c>
      <c r="C7140" s="1" t="s">
        <v>4626</v>
      </c>
      <c r="E7140" s="1" t="s">
        <v>4627</v>
      </c>
    </row>
    <row r="7141" spans="1:5" x14ac:dyDescent="0.45">
      <c r="A7141" s="1" t="s">
        <v>2477</v>
      </c>
      <c r="B7141" s="1" t="s">
        <v>2478</v>
      </c>
      <c r="C7141" s="1" t="s">
        <v>4628</v>
      </c>
      <c r="E7141" s="1" t="s">
        <v>4629</v>
      </c>
    </row>
    <row r="7142" spans="1:5" x14ac:dyDescent="0.45">
      <c r="A7142" s="1" t="s">
        <v>2477</v>
      </c>
      <c r="B7142" s="1" t="s">
        <v>2478</v>
      </c>
      <c r="C7142" s="1" t="s">
        <v>4941</v>
      </c>
      <c r="E7142" s="1" t="s">
        <v>4940</v>
      </c>
    </row>
    <row r="7143" spans="1:5" x14ac:dyDescent="0.45">
      <c r="A7143" s="1" t="s">
        <v>2477</v>
      </c>
      <c r="B7143" s="1" t="s">
        <v>2478</v>
      </c>
      <c r="C7143" s="1" t="s">
        <v>4942</v>
      </c>
      <c r="E7143" s="1" t="s">
        <v>4940</v>
      </c>
    </row>
    <row r="7144" spans="1:5" x14ac:dyDescent="0.45">
      <c r="A7144" s="1" t="s">
        <v>2477</v>
      </c>
      <c r="B7144" s="1" t="s">
        <v>2478</v>
      </c>
      <c r="C7144" s="1" t="s">
        <v>4939</v>
      </c>
      <c r="E7144" s="1" t="s">
        <v>4940</v>
      </c>
    </row>
    <row r="7145" spans="1:5" x14ac:dyDescent="0.45">
      <c r="A7145" s="1" t="s">
        <v>2477</v>
      </c>
      <c r="B7145" s="1" t="s">
        <v>2478</v>
      </c>
      <c r="C7145" s="1" t="s">
        <v>4943</v>
      </c>
      <c r="E7145" s="1" t="s">
        <v>4944</v>
      </c>
    </row>
    <row r="7146" spans="1:5" x14ac:dyDescent="0.45">
      <c r="A7146" s="1" t="s">
        <v>2477</v>
      </c>
      <c r="B7146" s="1" t="s">
        <v>2478</v>
      </c>
      <c r="C7146" s="1" t="s">
        <v>5004</v>
      </c>
      <c r="E7146" s="1" t="s">
        <v>5004</v>
      </c>
    </row>
    <row r="7147" spans="1:5" x14ac:dyDescent="0.45">
      <c r="A7147" s="1" t="s">
        <v>2477</v>
      </c>
      <c r="B7147" s="1" t="s">
        <v>2478</v>
      </c>
      <c r="C7147" s="1" t="s">
        <v>5005</v>
      </c>
      <c r="E7147" s="1" t="s">
        <v>5005</v>
      </c>
    </row>
    <row r="7148" spans="1:5" x14ac:dyDescent="0.45">
      <c r="A7148" s="1" t="s">
        <v>2477</v>
      </c>
      <c r="B7148" s="1" t="s">
        <v>2478</v>
      </c>
      <c r="C7148" s="1" t="s">
        <v>5006</v>
      </c>
      <c r="E7148" s="1" t="s">
        <v>5005</v>
      </c>
    </row>
    <row r="7149" spans="1:5" x14ac:dyDescent="0.45">
      <c r="A7149" s="1" t="s">
        <v>2477</v>
      </c>
      <c r="B7149" s="1" t="s">
        <v>2478</v>
      </c>
      <c r="C7149" s="1" t="s">
        <v>5007</v>
      </c>
      <c r="E7149" s="1" t="s">
        <v>5005</v>
      </c>
    </row>
    <row r="7150" spans="1:5" x14ac:dyDescent="0.45">
      <c r="A7150" s="1" t="s">
        <v>2477</v>
      </c>
      <c r="B7150" s="1" t="s">
        <v>2478</v>
      </c>
      <c r="C7150" s="1" t="s">
        <v>5008</v>
      </c>
      <c r="E7150" s="1" t="s">
        <v>5005</v>
      </c>
    </row>
    <row r="7151" spans="1:5" x14ac:dyDescent="0.45">
      <c r="A7151" s="1" t="s">
        <v>2477</v>
      </c>
      <c r="B7151" s="1" t="s">
        <v>2478</v>
      </c>
      <c r="C7151" s="1" t="s">
        <v>6336</v>
      </c>
      <c r="E7151" s="1" t="s">
        <v>6337</v>
      </c>
    </row>
    <row r="7152" spans="1:5" x14ac:dyDescent="0.45">
      <c r="A7152" s="1" t="s">
        <v>2477</v>
      </c>
      <c r="B7152" s="1" t="s">
        <v>2478</v>
      </c>
      <c r="C7152" s="1" t="s">
        <v>6399</v>
      </c>
      <c r="E7152" s="1" t="s">
        <v>6400</v>
      </c>
    </row>
    <row r="7153" spans="1:5" x14ac:dyDescent="0.45">
      <c r="A7153" s="1" t="s">
        <v>2477</v>
      </c>
      <c r="B7153" s="1" t="s">
        <v>2478</v>
      </c>
      <c r="C7153" s="1" t="s">
        <v>6938</v>
      </c>
      <c r="E7153" s="1" t="s">
        <v>6939</v>
      </c>
    </row>
    <row r="7154" spans="1:5" x14ac:dyDescent="0.45">
      <c r="A7154" s="1" t="s">
        <v>2477</v>
      </c>
      <c r="B7154" s="1" t="s">
        <v>2478</v>
      </c>
      <c r="C7154" s="1" t="s">
        <v>6940</v>
      </c>
      <c r="E7154" s="1" t="s">
        <v>6939</v>
      </c>
    </row>
    <row r="7155" spans="1:5" x14ac:dyDescent="0.45">
      <c r="A7155" s="1" t="s">
        <v>2477</v>
      </c>
      <c r="B7155" s="1" t="s">
        <v>2478</v>
      </c>
      <c r="C7155" s="1" t="s">
        <v>7275</v>
      </c>
      <c r="E7155" s="1" t="s">
        <v>7276</v>
      </c>
    </row>
    <row r="7156" spans="1:5" x14ac:dyDescent="0.45">
      <c r="A7156" s="1" t="s">
        <v>2477</v>
      </c>
      <c r="B7156" s="1" t="s">
        <v>2478</v>
      </c>
      <c r="C7156" s="1" t="s">
        <v>7277</v>
      </c>
      <c r="E7156" s="1" t="s">
        <v>7276</v>
      </c>
    </row>
    <row r="7157" spans="1:5" x14ac:dyDescent="0.45">
      <c r="A7157" s="1" t="s">
        <v>2477</v>
      </c>
      <c r="B7157" s="1" t="s">
        <v>2478</v>
      </c>
      <c r="C7157" s="1" t="s">
        <v>10015</v>
      </c>
      <c r="E7157" s="1" t="s">
        <v>10016</v>
      </c>
    </row>
    <row r="7158" spans="1:5" x14ac:dyDescent="0.45">
      <c r="A7158" s="1" t="s">
        <v>2477</v>
      </c>
      <c r="B7158" s="1" t="s">
        <v>2478</v>
      </c>
      <c r="C7158" s="1" t="s">
        <v>10310</v>
      </c>
      <c r="E7158" s="1" t="s">
        <v>10311</v>
      </c>
    </row>
    <row r="7159" spans="1:5" x14ac:dyDescent="0.45">
      <c r="A7159" s="1" t="s">
        <v>2477</v>
      </c>
      <c r="B7159" s="1" t="s">
        <v>2478</v>
      </c>
      <c r="C7159" s="1" t="s">
        <v>10821</v>
      </c>
      <c r="E7159" s="1" t="s">
        <v>10821</v>
      </c>
    </row>
    <row r="7160" spans="1:5" x14ac:dyDescent="0.45">
      <c r="A7160" s="1" t="s">
        <v>2477</v>
      </c>
      <c r="B7160" s="1" t="s">
        <v>2478</v>
      </c>
      <c r="C7160" s="1" t="s">
        <v>10822</v>
      </c>
      <c r="E7160" s="1" t="s">
        <v>10823</v>
      </c>
    </row>
    <row r="7161" spans="1:5" x14ac:dyDescent="0.45">
      <c r="A7161" s="1" t="s">
        <v>2477</v>
      </c>
      <c r="B7161" s="1" t="s">
        <v>2478</v>
      </c>
      <c r="C7161" s="1" t="s">
        <v>10824</v>
      </c>
      <c r="E7161" s="1" t="s">
        <v>10824</v>
      </c>
    </row>
    <row r="7162" spans="1:5" x14ac:dyDescent="0.45">
      <c r="A7162" s="1" t="s">
        <v>2477</v>
      </c>
      <c r="B7162" s="1" t="s">
        <v>2478</v>
      </c>
      <c r="C7162" s="1" t="s">
        <v>10825</v>
      </c>
      <c r="E7162" s="1" t="s">
        <v>10825</v>
      </c>
    </row>
    <row r="7163" spans="1:5" x14ac:dyDescent="0.45">
      <c r="A7163" s="1" t="s">
        <v>2477</v>
      </c>
      <c r="B7163" s="1" t="s">
        <v>2478</v>
      </c>
      <c r="C7163" s="1" t="s">
        <v>10826</v>
      </c>
      <c r="E7163" s="1" t="s">
        <v>10826</v>
      </c>
    </row>
    <row r="7164" spans="1:5" x14ac:dyDescent="0.45">
      <c r="A7164" s="1" t="s">
        <v>2477</v>
      </c>
      <c r="B7164" s="1" t="s">
        <v>2478</v>
      </c>
      <c r="C7164" s="1" t="s">
        <v>10827</v>
      </c>
      <c r="E7164" s="1" t="s">
        <v>10827</v>
      </c>
    </row>
    <row r="7165" spans="1:5" x14ac:dyDescent="0.45">
      <c r="A7165" s="1" t="s">
        <v>2477</v>
      </c>
      <c r="B7165" s="1" t="s">
        <v>2478</v>
      </c>
      <c r="C7165" s="1" t="s">
        <v>12757</v>
      </c>
      <c r="E7165" s="1" t="s">
        <v>12757</v>
      </c>
    </row>
    <row r="7166" spans="1:5" x14ac:dyDescent="0.45">
      <c r="A7166" s="1" t="s">
        <v>2477</v>
      </c>
      <c r="B7166" s="1" t="s">
        <v>2478</v>
      </c>
      <c r="C7166" s="1" t="s">
        <v>14152</v>
      </c>
      <c r="E7166" s="1" t="s">
        <v>14516</v>
      </c>
    </row>
    <row r="7167" spans="1:5" x14ac:dyDescent="0.45">
      <c r="A7167" s="1" t="s">
        <v>2477</v>
      </c>
      <c r="B7167" s="1" t="s">
        <v>2478</v>
      </c>
      <c r="C7167" s="1" t="s">
        <v>12978</v>
      </c>
      <c r="E7167" s="1" t="s">
        <v>14190</v>
      </c>
    </row>
    <row r="7168" spans="1:5" x14ac:dyDescent="0.45">
      <c r="A7168" s="1" t="s">
        <v>2477</v>
      </c>
      <c r="B7168" s="1" t="s">
        <v>2478</v>
      </c>
      <c r="C7168" s="1" t="s">
        <v>12979</v>
      </c>
      <c r="E7168" s="1" t="s">
        <v>12979</v>
      </c>
    </row>
    <row r="7169" spans="1:5" x14ac:dyDescent="0.45">
      <c r="A7169" s="1" t="s">
        <v>2477</v>
      </c>
      <c r="B7169" s="1" t="s">
        <v>2478</v>
      </c>
      <c r="C7169" s="1" t="s">
        <v>13213</v>
      </c>
      <c r="E7169" s="1" t="s">
        <v>14382</v>
      </c>
    </row>
    <row r="7170" spans="1:5" x14ac:dyDescent="0.45">
      <c r="A7170" s="1" t="s">
        <v>2477</v>
      </c>
      <c r="B7170" s="1" t="s">
        <v>2478</v>
      </c>
      <c r="C7170" s="1" t="s">
        <v>13293</v>
      </c>
      <c r="E7170" s="1" t="s">
        <v>14406</v>
      </c>
    </row>
    <row r="7171" spans="1:5" x14ac:dyDescent="0.45">
      <c r="A7171" s="1" t="s">
        <v>9507</v>
      </c>
      <c r="B7171" s="1" t="s">
        <v>9508</v>
      </c>
      <c r="C7171" s="1" t="s">
        <v>9509</v>
      </c>
      <c r="E7171" s="1" t="s">
        <v>9510</v>
      </c>
    </row>
    <row r="7172" spans="1:5" x14ac:dyDescent="0.45">
      <c r="A7172" s="1" t="s">
        <v>9507</v>
      </c>
      <c r="B7172" s="1" t="s">
        <v>9508</v>
      </c>
      <c r="C7172" s="1" t="s">
        <v>10130</v>
      </c>
      <c r="E7172" s="1" t="s">
        <v>10130</v>
      </c>
    </row>
    <row r="7173" spans="1:5" x14ac:dyDescent="0.45">
      <c r="A7173" s="1" t="s">
        <v>9507</v>
      </c>
      <c r="B7173" s="1" t="s">
        <v>9508</v>
      </c>
      <c r="C7173" s="1" t="s">
        <v>10131</v>
      </c>
      <c r="E7173" s="1" t="s">
        <v>10130</v>
      </c>
    </row>
    <row r="7174" spans="1:5" x14ac:dyDescent="0.45">
      <c r="A7174" s="1" t="s">
        <v>9507</v>
      </c>
      <c r="B7174" s="1" t="s">
        <v>9508</v>
      </c>
      <c r="C7174" s="1" t="s">
        <v>11144</v>
      </c>
      <c r="E7174" s="1" t="s">
        <v>11144</v>
      </c>
    </row>
    <row r="7175" spans="1:5" x14ac:dyDescent="0.45">
      <c r="A7175" s="1" t="s">
        <v>9507</v>
      </c>
      <c r="B7175" s="1" t="s">
        <v>9508</v>
      </c>
      <c r="C7175" s="1" t="s">
        <v>11145</v>
      </c>
      <c r="E7175" s="1" t="s">
        <v>11144</v>
      </c>
    </row>
    <row r="7176" spans="1:5" x14ac:dyDescent="0.45">
      <c r="A7176" s="1" t="s">
        <v>319</v>
      </c>
      <c r="B7176" s="1" t="s">
        <v>320</v>
      </c>
      <c r="C7176" s="1" t="s">
        <v>321</v>
      </c>
      <c r="E7176" s="1" t="s">
        <v>322</v>
      </c>
    </row>
    <row r="7177" spans="1:5" x14ac:dyDescent="0.45">
      <c r="A7177" s="1" t="s">
        <v>319</v>
      </c>
      <c r="B7177" s="1" t="s">
        <v>320</v>
      </c>
      <c r="C7177" s="1" t="s">
        <v>323</v>
      </c>
      <c r="E7177" s="1" t="s">
        <v>322</v>
      </c>
    </row>
    <row r="7178" spans="1:5" x14ac:dyDescent="0.45">
      <c r="A7178" s="1" t="s">
        <v>319</v>
      </c>
      <c r="B7178" s="1" t="s">
        <v>320</v>
      </c>
      <c r="C7178" s="1" t="s">
        <v>324</v>
      </c>
      <c r="E7178" s="1" t="s">
        <v>325</v>
      </c>
    </row>
    <row r="7179" spans="1:5" x14ac:dyDescent="0.45">
      <c r="A7179" s="1" t="s">
        <v>319</v>
      </c>
      <c r="B7179" s="1" t="s">
        <v>320</v>
      </c>
      <c r="C7179" s="1" t="s">
        <v>326</v>
      </c>
      <c r="E7179" s="1" t="s">
        <v>325</v>
      </c>
    </row>
    <row r="7180" spans="1:5" x14ac:dyDescent="0.45">
      <c r="A7180" s="1" t="s">
        <v>319</v>
      </c>
      <c r="B7180" s="1" t="s">
        <v>320</v>
      </c>
      <c r="C7180" s="1" t="s">
        <v>2100</v>
      </c>
      <c r="E7180" s="1" t="s">
        <v>2101</v>
      </c>
    </row>
    <row r="7181" spans="1:5" x14ac:dyDescent="0.45">
      <c r="A7181" s="1" t="s">
        <v>319</v>
      </c>
      <c r="B7181" s="1" t="s">
        <v>320</v>
      </c>
      <c r="C7181" s="1" t="s">
        <v>2112</v>
      </c>
      <c r="E7181" s="1" t="s">
        <v>2111</v>
      </c>
    </row>
    <row r="7182" spans="1:5" x14ac:dyDescent="0.45">
      <c r="A7182" s="1" t="s">
        <v>319</v>
      </c>
      <c r="B7182" s="1" t="s">
        <v>320</v>
      </c>
      <c r="C7182" s="1" t="s">
        <v>2110</v>
      </c>
      <c r="E7182" s="1" t="s">
        <v>2111</v>
      </c>
    </row>
    <row r="7183" spans="1:5" x14ac:dyDescent="0.45">
      <c r="A7183" s="1" t="s">
        <v>319</v>
      </c>
      <c r="B7183" s="1" t="s">
        <v>320</v>
      </c>
      <c r="C7183" s="1" t="s">
        <v>2153</v>
      </c>
      <c r="E7183" s="1" t="s">
        <v>2154</v>
      </c>
    </row>
    <row r="7184" spans="1:5" x14ac:dyDescent="0.45">
      <c r="A7184" s="1" t="s">
        <v>319</v>
      </c>
      <c r="B7184" s="1" t="s">
        <v>320</v>
      </c>
      <c r="C7184" s="1" t="s">
        <v>2155</v>
      </c>
      <c r="E7184" s="1" t="s">
        <v>2156</v>
      </c>
    </row>
    <row r="7185" spans="1:5" x14ac:dyDescent="0.45">
      <c r="A7185" s="1" t="s">
        <v>319</v>
      </c>
      <c r="B7185" s="1" t="s">
        <v>320</v>
      </c>
      <c r="C7185" s="1" t="s">
        <v>2157</v>
      </c>
      <c r="E7185" s="1" t="s">
        <v>2158</v>
      </c>
    </row>
    <row r="7186" spans="1:5" x14ac:dyDescent="0.45">
      <c r="A7186" s="1" t="s">
        <v>319</v>
      </c>
      <c r="B7186" s="1" t="s">
        <v>320</v>
      </c>
      <c r="C7186" s="1" t="s">
        <v>2159</v>
      </c>
      <c r="E7186" s="1" t="s">
        <v>2160</v>
      </c>
    </row>
    <row r="7187" spans="1:5" x14ac:dyDescent="0.45">
      <c r="A7187" s="1" t="s">
        <v>319</v>
      </c>
      <c r="B7187" s="1" t="s">
        <v>320</v>
      </c>
      <c r="C7187" s="1" t="s">
        <v>2167</v>
      </c>
      <c r="E7187" s="1" t="s">
        <v>2167</v>
      </c>
    </row>
    <row r="7188" spans="1:5" x14ac:dyDescent="0.45">
      <c r="A7188" s="1" t="s">
        <v>319</v>
      </c>
      <c r="B7188" s="1" t="s">
        <v>320</v>
      </c>
      <c r="C7188" s="1" t="s">
        <v>3034</v>
      </c>
      <c r="E7188" s="1" t="s">
        <v>3034</v>
      </c>
    </row>
    <row r="7189" spans="1:5" x14ac:dyDescent="0.45">
      <c r="A7189" s="1" t="s">
        <v>319</v>
      </c>
      <c r="B7189" s="1" t="s">
        <v>320</v>
      </c>
      <c r="C7189" s="1" t="s">
        <v>3035</v>
      </c>
      <c r="E7189" s="1" t="s">
        <v>3035</v>
      </c>
    </row>
    <row r="7190" spans="1:5" x14ac:dyDescent="0.45">
      <c r="A7190" s="1" t="s">
        <v>319</v>
      </c>
      <c r="B7190" s="1" t="s">
        <v>320</v>
      </c>
      <c r="C7190" s="1" t="s">
        <v>3270</v>
      </c>
      <c r="E7190" s="1" t="s">
        <v>3269</v>
      </c>
    </row>
    <row r="7191" spans="1:5" x14ac:dyDescent="0.45">
      <c r="A7191" s="1" t="s">
        <v>319</v>
      </c>
      <c r="B7191" s="1" t="s">
        <v>320</v>
      </c>
      <c r="C7191" s="1" t="s">
        <v>3268</v>
      </c>
      <c r="E7191" s="1" t="s">
        <v>3269</v>
      </c>
    </row>
    <row r="7192" spans="1:5" x14ac:dyDescent="0.45">
      <c r="A7192" s="1" t="s">
        <v>319</v>
      </c>
      <c r="B7192" s="1" t="s">
        <v>320</v>
      </c>
      <c r="C7192" s="1" t="s">
        <v>3699</v>
      </c>
      <c r="E7192" s="1" t="s">
        <v>3699</v>
      </c>
    </row>
    <row r="7193" spans="1:5" x14ac:dyDescent="0.45">
      <c r="A7193" s="1" t="s">
        <v>319</v>
      </c>
      <c r="B7193" s="1" t="s">
        <v>320</v>
      </c>
      <c r="C7193" s="1" t="s">
        <v>3700</v>
      </c>
      <c r="E7193" s="1" t="s">
        <v>3700</v>
      </c>
    </row>
    <row r="7194" spans="1:5" x14ac:dyDescent="0.45">
      <c r="A7194" s="1" t="s">
        <v>319</v>
      </c>
      <c r="B7194" s="1" t="s">
        <v>320</v>
      </c>
      <c r="C7194" s="1" t="s">
        <v>4246</v>
      </c>
      <c r="E7194" s="1" t="s">
        <v>4247</v>
      </c>
    </row>
    <row r="7195" spans="1:5" x14ac:dyDescent="0.45">
      <c r="A7195" s="1" t="s">
        <v>319</v>
      </c>
      <c r="B7195" s="1" t="s">
        <v>320</v>
      </c>
      <c r="C7195" s="1" t="s">
        <v>4274</v>
      </c>
      <c r="E7195" s="1" t="s">
        <v>4275</v>
      </c>
    </row>
    <row r="7196" spans="1:5" x14ac:dyDescent="0.45">
      <c r="A7196" s="1" t="s">
        <v>319</v>
      </c>
      <c r="B7196" s="1" t="s">
        <v>320</v>
      </c>
      <c r="C7196" s="1" t="s">
        <v>4276</v>
      </c>
      <c r="E7196" s="1" t="s">
        <v>4277</v>
      </c>
    </row>
    <row r="7197" spans="1:5" x14ac:dyDescent="0.45">
      <c r="A7197" s="1" t="s">
        <v>319</v>
      </c>
      <c r="B7197" s="1" t="s">
        <v>320</v>
      </c>
      <c r="C7197" s="1" t="s">
        <v>4280</v>
      </c>
      <c r="E7197" s="1" t="s">
        <v>4279</v>
      </c>
    </row>
    <row r="7198" spans="1:5" x14ac:dyDescent="0.45">
      <c r="A7198" s="1" t="s">
        <v>319</v>
      </c>
      <c r="B7198" s="1" t="s">
        <v>320</v>
      </c>
      <c r="C7198" s="1" t="s">
        <v>4278</v>
      </c>
      <c r="E7198" s="1" t="s">
        <v>4279</v>
      </c>
    </row>
    <row r="7199" spans="1:5" x14ac:dyDescent="0.45">
      <c r="A7199" s="1" t="s">
        <v>319</v>
      </c>
      <c r="B7199" s="1" t="s">
        <v>320</v>
      </c>
      <c r="C7199" s="1" t="s">
        <v>4087</v>
      </c>
      <c r="E7199" s="1" t="s">
        <v>4088</v>
      </c>
    </row>
    <row r="7200" spans="1:5" x14ac:dyDescent="0.45">
      <c r="A7200" s="1" t="s">
        <v>319</v>
      </c>
      <c r="B7200" s="1" t="s">
        <v>320</v>
      </c>
      <c r="C7200" s="1" t="s">
        <v>6134</v>
      </c>
      <c r="E7200" s="1" t="s">
        <v>6135</v>
      </c>
    </row>
    <row r="7201" spans="1:5" x14ac:dyDescent="0.45">
      <c r="A7201" s="1" t="s">
        <v>319</v>
      </c>
      <c r="B7201" s="1" t="s">
        <v>320</v>
      </c>
      <c r="C7201" s="1" t="s">
        <v>6119</v>
      </c>
      <c r="E7201" s="1" t="s">
        <v>6120</v>
      </c>
    </row>
    <row r="7202" spans="1:5" x14ac:dyDescent="0.45">
      <c r="A7202" s="1" t="s">
        <v>319</v>
      </c>
      <c r="B7202" s="1" t="s">
        <v>320</v>
      </c>
      <c r="C7202" s="1" t="s">
        <v>6474</v>
      </c>
      <c r="E7202" s="1" t="s">
        <v>6475</v>
      </c>
    </row>
    <row r="7203" spans="1:5" x14ac:dyDescent="0.45">
      <c r="A7203" s="1" t="s">
        <v>319</v>
      </c>
      <c r="B7203" s="1" t="s">
        <v>320</v>
      </c>
      <c r="C7203" s="1" t="s">
        <v>6392</v>
      </c>
      <c r="E7203" s="1" t="s">
        <v>6393</v>
      </c>
    </row>
    <row r="7204" spans="1:5" x14ac:dyDescent="0.45">
      <c r="A7204" s="1" t="s">
        <v>319</v>
      </c>
      <c r="B7204" s="1" t="s">
        <v>320</v>
      </c>
      <c r="C7204" s="1" t="s">
        <v>6507</v>
      </c>
      <c r="E7204" s="1" t="s">
        <v>6508</v>
      </c>
    </row>
    <row r="7205" spans="1:5" x14ac:dyDescent="0.45">
      <c r="A7205" s="1" t="s">
        <v>319</v>
      </c>
      <c r="B7205" s="1" t="s">
        <v>320</v>
      </c>
      <c r="C7205" s="1" t="s">
        <v>14042</v>
      </c>
      <c r="E7205" s="1" t="s">
        <v>7195</v>
      </c>
    </row>
    <row r="7206" spans="1:5" x14ac:dyDescent="0.45">
      <c r="A7206" s="1" t="s">
        <v>319</v>
      </c>
      <c r="B7206" s="1" t="s">
        <v>320</v>
      </c>
      <c r="C7206" s="1" t="s">
        <v>14043</v>
      </c>
      <c r="E7206" s="1" t="s">
        <v>7195</v>
      </c>
    </row>
    <row r="7207" spans="1:5" x14ac:dyDescent="0.45">
      <c r="A7207" s="1" t="s">
        <v>319</v>
      </c>
      <c r="B7207" s="1" t="s">
        <v>320</v>
      </c>
      <c r="C7207" s="1" t="s">
        <v>14044</v>
      </c>
      <c r="E7207" s="1" t="s">
        <v>7195</v>
      </c>
    </row>
    <row r="7208" spans="1:5" x14ac:dyDescent="0.45">
      <c r="A7208" s="1" t="s">
        <v>319</v>
      </c>
      <c r="B7208" s="1" t="s">
        <v>320</v>
      </c>
      <c r="C7208" s="1" t="s">
        <v>7194</v>
      </c>
      <c r="E7208" s="1" t="s">
        <v>7195</v>
      </c>
    </row>
    <row r="7209" spans="1:5" x14ac:dyDescent="0.45">
      <c r="A7209" s="1" t="s">
        <v>319</v>
      </c>
      <c r="B7209" s="1" t="s">
        <v>320</v>
      </c>
      <c r="C7209" s="1" t="s">
        <v>7196</v>
      </c>
      <c r="E7209" s="1" t="s">
        <v>7195</v>
      </c>
    </row>
    <row r="7210" spans="1:5" x14ac:dyDescent="0.45">
      <c r="A7210" s="1" t="s">
        <v>319</v>
      </c>
      <c r="B7210" s="1" t="s">
        <v>320</v>
      </c>
      <c r="C7210" s="1" t="s">
        <v>7718</v>
      </c>
      <c r="E7210" s="1" t="s">
        <v>7719</v>
      </c>
    </row>
    <row r="7211" spans="1:5" x14ac:dyDescent="0.45">
      <c r="A7211" s="1" t="s">
        <v>319</v>
      </c>
      <c r="B7211" s="1" t="s">
        <v>320</v>
      </c>
      <c r="C7211" s="1" t="s">
        <v>7809</v>
      </c>
      <c r="E7211" s="1" t="s">
        <v>7810</v>
      </c>
    </row>
    <row r="7212" spans="1:5" x14ac:dyDescent="0.45">
      <c r="A7212" s="1" t="s">
        <v>319</v>
      </c>
      <c r="B7212" s="1" t="s">
        <v>320</v>
      </c>
      <c r="C7212" s="1" t="s">
        <v>7811</v>
      </c>
      <c r="E7212" s="1" t="s">
        <v>7812</v>
      </c>
    </row>
    <row r="7213" spans="1:5" x14ac:dyDescent="0.45">
      <c r="A7213" s="1" t="s">
        <v>319</v>
      </c>
      <c r="B7213" s="1" t="s">
        <v>320</v>
      </c>
      <c r="C7213" s="1" t="s">
        <v>7559</v>
      </c>
      <c r="E7213" s="1" t="s">
        <v>7560</v>
      </c>
    </row>
    <row r="7214" spans="1:5" x14ac:dyDescent="0.45">
      <c r="A7214" s="1" t="s">
        <v>319</v>
      </c>
      <c r="B7214" s="1" t="s">
        <v>320</v>
      </c>
      <c r="C7214" s="1" t="s">
        <v>7561</v>
      </c>
      <c r="E7214" s="1" t="s">
        <v>7562</v>
      </c>
    </row>
    <row r="7215" spans="1:5" x14ac:dyDescent="0.45">
      <c r="A7215" s="1" t="s">
        <v>319</v>
      </c>
      <c r="B7215" s="1" t="s">
        <v>320</v>
      </c>
      <c r="C7215" s="1" t="s">
        <v>9473</v>
      </c>
      <c r="E7215" s="1" t="s">
        <v>9474</v>
      </c>
    </row>
    <row r="7216" spans="1:5" x14ac:dyDescent="0.45">
      <c r="A7216" s="1" t="s">
        <v>319</v>
      </c>
      <c r="B7216" s="1" t="s">
        <v>320</v>
      </c>
      <c r="C7216" s="1" t="s">
        <v>9475</v>
      </c>
      <c r="E7216" s="1" t="s">
        <v>9476</v>
      </c>
    </row>
    <row r="7217" spans="1:5" x14ac:dyDescent="0.45">
      <c r="A7217" s="1" t="s">
        <v>319</v>
      </c>
      <c r="B7217" s="1" t="s">
        <v>320</v>
      </c>
      <c r="C7217" s="1" t="s">
        <v>9925</v>
      </c>
      <c r="E7217" s="1" t="s">
        <v>9926</v>
      </c>
    </row>
    <row r="7218" spans="1:5" x14ac:dyDescent="0.45">
      <c r="A7218" s="1" t="s">
        <v>319</v>
      </c>
      <c r="B7218" s="1" t="s">
        <v>320</v>
      </c>
      <c r="C7218" s="1" t="s">
        <v>9927</v>
      </c>
      <c r="E7218" s="1" t="s">
        <v>9926</v>
      </c>
    </row>
    <row r="7219" spans="1:5" x14ac:dyDescent="0.45">
      <c r="A7219" s="1" t="s">
        <v>319</v>
      </c>
      <c r="B7219" s="1" t="s">
        <v>320</v>
      </c>
      <c r="C7219" s="1" t="s">
        <v>10084</v>
      </c>
      <c r="E7219" s="1" t="s">
        <v>10085</v>
      </c>
    </row>
    <row r="7220" spans="1:5" x14ac:dyDescent="0.45">
      <c r="A7220" s="1" t="s">
        <v>319</v>
      </c>
      <c r="B7220" s="1" t="s">
        <v>320</v>
      </c>
      <c r="C7220" s="1" t="s">
        <v>10321</v>
      </c>
      <c r="E7220" s="1" t="s">
        <v>10321</v>
      </c>
    </row>
    <row r="7221" spans="1:5" x14ac:dyDescent="0.45">
      <c r="A7221" s="1" t="s">
        <v>319</v>
      </c>
      <c r="B7221" s="1" t="s">
        <v>320</v>
      </c>
      <c r="C7221" s="1" t="s">
        <v>10351</v>
      </c>
      <c r="E7221" s="1" t="s">
        <v>10352</v>
      </c>
    </row>
    <row r="7222" spans="1:5" x14ac:dyDescent="0.45">
      <c r="A7222" s="1" t="s">
        <v>319</v>
      </c>
      <c r="B7222" s="1" t="s">
        <v>320</v>
      </c>
      <c r="C7222" s="1" t="s">
        <v>10219</v>
      </c>
      <c r="E7222" s="1" t="s">
        <v>10220</v>
      </c>
    </row>
    <row r="7223" spans="1:5" x14ac:dyDescent="0.45">
      <c r="A7223" s="1" t="s">
        <v>319</v>
      </c>
      <c r="B7223" s="1" t="s">
        <v>320</v>
      </c>
      <c r="C7223" s="1" t="s">
        <v>10786</v>
      </c>
      <c r="E7223" s="1" t="s">
        <v>10787</v>
      </c>
    </row>
    <row r="7224" spans="1:5" x14ac:dyDescent="0.45">
      <c r="A7224" s="1" t="s">
        <v>319</v>
      </c>
      <c r="B7224" s="1" t="s">
        <v>320</v>
      </c>
      <c r="C7224" s="1" t="s">
        <v>10867</v>
      </c>
      <c r="E7224" s="1" t="s">
        <v>10867</v>
      </c>
    </row>
    <row r="7225" spans="1:5" x14ac:dyDescent="0.45">
      <c r="A7225" s="1" t="s">
        <v>319</v>
      </c>
      <c r="B7225" s="1" t="s">
        <v>320</v>
      </c>
      <c r="C7225" s="1" t="s">
        <v>10791</v>
      </c>
      <c r="E7225" s="1" t="s">
        <v>10792</v>
      </c>
    </row>
    <row r="7226" spans="1:5" x14ac:dyDescent="0.45">
      <c r="A7226" s="1" t="s">
        <v>319</v>
      </c>
      <c r="B7226" s="1" t="s">
        <v>320</v>
      </c>
      <c r="C7226" s="1" t="s">
        <v>10793</v>
      </c>
      <c r="E7226" s="1" t="s">
        <v>10794</v>
      </c>
    </row>
    <row r="7227" spans="1:5" x14ac:dyDescent="0.45">
      <c r="A7227" s="1" t="s">
        <v>319</v>
      </c>
      <c r="B7227" s="1" t="s">
        <v>320</v>
      </c>
      <c r="C7227" s="1" t="s">
        <v>10795</v>
      </c>
      <c r="E7227" s="1" t="s">
        <v>10796</v>
      </c>
    </row>
    <row r="7228" spans="1:5" x14ac:dyDescent="0.45">
      <c r="A7228" s="1" t="s">
        <v>319</v>
      </c>
      <c r="B7228" s="1" t="s">
        <v>320</v>
      </c>
      <c r="C7228" s="1" t="s">
        <v>10797</v>
      </c>
      <c r="E7228" s="1" t="s">
        <v>10798</v>
      </c>
    </row>
    <row r="7229" spans="1:5" x14ac:dyDescent="0.45">
      <c r="A7229" s="1" t="s">
        <v>319</v>
      </c>
      <c r="B7229" s="1" t="s">
        <v>320</v>
      </c>
      <c r="C7229" s="1" t="s">
        <v>10799</v>
      </c>
      <c r="E7229" s="1" t="s">
        <v>10798</v>
      </c>
    </row>
    <row r="7230" spans="1:5" x14ac:dyDescent="0.45">
      <c r="A7230" s="1" t="s">
        <v>319</v>
      </c>
      <c r="B7230" s="1" t="s">
        <v>320</v>
      </c>
      <c r="C7230" s="1" t="s">
        <v>11262</v>
      </c>
      <c r="E7230" s="1" t="s">
        <v>11263</v>
      </c>
    </row>
    <row r="7231" spans="1:5" x14ac:dyDescent="0.45">
      <c r="A7231" s="1" t="s">
        <v>319</v>
      </c>
      <c r="B7231" s="1" t="s">
        <v>320</v>
      </c>
      <c r="C7231" s="1" t="s">
        <v>11264</v>
      </c>
      <c r="E7231" s="1" t="s">
        <v>11265</v>
      </c>
    </row>
    <row r="7232" spans="1:5" x14ac:dyDescent="0.45">
      <c r="A7232" s="1" t="s">
        <v>319</v>
      </c>
      <c r="B7232" s="1" t="s">
        <v>320</v>
      </c>
      <c r="C7232" s="1" t="s">
        <v>14129</v>
      </c>
      <c r="E7232" s="1" t="s">
        <v>14129</v>
      </c>
    </row>
    <row r="7233" spans="1:5" x14ac:dyDescent="0.45">
      <c r="A7233" s="1" t="s">
        <v>319</v>
      </c>
      <c r="B7233" s="1" t="s">
        <v>320</v>
      </c>
      <c r="C7233" s="1" t="s">
        <v>11895</v>
      </c>
      <c r="E7233" s="1" t="s">
        <v>11896</v>
      </c>
    </row>
    <row r="7234" spans="1:5" x14ac:dyDescent="0.45">
      <c r="A7234" s="1" t="s">
        <v>319</v>
      </c>
      <c r="B7234" s="1" t="s">
        <v>320</v>
      </c>
      <c r="C7234" s="1" t="s">
        <v>11943</v>
      </c>
      <c r="E7234" s="1" t="s">
        <v>11943</v>
      </c>
    </row>
    <row r="7235" spans="1:5" x14ac:dyDescent="0.45">
      <c r="A7235" s="1" t="s">
        <v>319</v>
      </c>
      <c r="B7235" s="1" t="s">
        <v>320</v>
      </c>
      <c r="C7235" s="1" t="s">
        <v>12408</v>
      </c>
      <c r="E7235" s="1" t="s">
        <v>12409</v>
      </c>
    </row>
    <row r="7236" spans="1:5" x14ac:dyDescent="0.45">
      <c r="A7236" s="1" t="s">
        <v>319</v>
      </c>
      <c r="B7236" s="1" t="s">
        <v>320</v>
      </c>
      <c r="C7236" s="1" t="s">
        <v>12412</v>
      </c>
      <c r="E7236" s="1" t="s">
        <v>12413</v>
      </c>
    </row>
    <row r="7237" spans="1:5" x14ac:dyDescent="0.45">
      <c r="A7237" s="1" t="s">
        <v>319</v>
      </c>
      <c r="B7237" s="1" t="s">
        <v>320</v>
      </c>
      <c r="C7237" s="1" t="s">
        <v>12414</v>
      </c>
      <c r="E7237" s="1" t="s">
        <v>12413</v>
      </c>
    </row>
    <row r="7238" spans="1:5" x14ac:dyDescent="0.45">
      <c r="A7238" s="1" t="s">
        <v>319</v>
      </c>
      <c r="B7238" s="1" t="s">
        <v>320</v>
      </c>
      <c r="C7238" s="1" t="s">
        <v>12415</v>
      </c>
      <c r="E7238" s="1" t="s">
        <v>12416</v>
      </c>
    </row>
    <row r="7239" spans="1:5" x14ac:dyDescent="0.45">
      <c r="A7239" s="1" t="s">
        <v>319</v>
      </c>
      <c r="B7239" s="1" t="s">
        <v>320</v>
      </c>
      <c r="C7239" s="1" t="s">
        <v>12417</v>
      </c>
      <c r="E7239" s="1" t="s">
        <v>12416</v>
      </c>
    </row>
    <row r="7240" spans="1:5" x14ac:dyDescent="0.45">
      <c r="A7240" s="1" t="s">
        <v>319</v>
      </c>
      <c r="B7240" s="1" t="s">
        <v>320</v>
      </c>
      <c r="C7240" s="1" t="s">
        <v>12247</v>
      </c>
      <c r="E7240" s="1" t="s">
        <v>12248</v>
      </c>
    </row>
    <row r="7241" spans="1:5" x14ac:dyDescent="0.45">
      <c r="A7241" s="1" t="s">
        <v>319</v>
      </c>
      <c r="B7241" s="1" t="s">
        <v>320</v>
      </c>
      <c r="C7241" s="1" t="s">
        <v>12249</v>
      </c>
      <c r="E7241" s="1" t="s">
        <v>12250</v>
      </c>
    </row>
    <row r="7242" spans="1:5" x14ac:dyDescent="0.45">
      <c r="A7242" s="1" t="s">
        <v>319</v>
      </c>
      <c r="B7242" s="1" t="s">
        <v>320</v>
      </c>
      <c r="C7242" s="1" t="s">
        <v>13170</v>
      </c>
      <c r="E7242" s="1" t="s">
        <v>14368</v>
      </c>
    </row>
    <row r="7243" spans="1:5" x14ac:dyDescent="0.45">
      <c r="A7243" s="1" t="s">
        <v>319</v>
      </c>
      <c r="B7243" s="1" t="s">
        <v>320</v>
      </c>
      <c r="C7243" s="1" t="s">
        <v>13251</v>
      </c>
      <c r="E7243" s="1" t="s">
        <v>13251</v>
      </c>
    </row>
    <row r="7244" spans="1:5" x14ac:dyDescent="0.45">
      <c r="A7244" s="1" t="s">
        <v>319</v>
      </c>
      <c r="B7244" s="1" t="s">
        <v>320</v>
      </c>
      <c r="C7244" s="1" t="s">
        <v>13252</v>
      </c>
      <c r="E7244" s="1" t="s">
        <v>14397</v>
      </c>
    </row>
    <row r="7245" spans="1:5" x14ac:dyDescent="0.45">
      <c r="A7245" s="1" t="s">
        <v>319</v>
      </c>
      <c r="B7245" s="1" t="s">
        <v>320</v>
      </c>
      <c r="C7245" s="1" t="s">
        <v>13253</v>
      </c>
      <c r="E7245" s="1" t="s">
        <v>14397</v>
      </c>
    </row>
    <row r="7246" spans="1:5" x14ac:dyDescent="0.45">
      <c r="A7246" s="1" t="s">
        <v>4765</v>
      </c>
      <c r="B7246" s="1" t="s">
        <v>4766</v>
      </c>
      <c r="C7246" s="1" t="s">
        <v>4767</v>
      </c>
      <c r="E7246" s="1" t="s">
        <v>4767</v>
      </c>
    </row>
    <row r="7247" spans="1:5" x14ac:dyDescent="0.45">
      <c r="A7247" s="1" t="s">
        <v>4765</v>
      </c>
      <c r="B7247" s="1" t="s">
        <v>4766</v>
      </c>
      <c r="C7247" s="1" t="s">
        <v>11604</v>
      </c>
      <c r="E7247" s="1" t="s">
        <v>11604</v>
      </c>
    </row>
    <row r="7248" spans="1:5" x14ac:dyDescent="0.45">
      <c r="A7248" s="1" t="s">
        <v>4765</v>
      </c>
      <c r="B7248" s="1" t="s">
        <v>4766</v>
      </c>
      <c r="C7248" s="1" t="s">
        <v>11605</v>
      </c>
      <c r="E7248" s="1" t="s">
        <v>11604</v>
      </c>
    </row>
    <row r="7249" spans="1:5" x14ac:dyDescent="0.45">
      <c r="A7249" s="1" t="s">
        <v>4765</v>
      </c>
      <c r="B7249" s="1" t="s">
        <v>4766</v>
      </c>
      <c r="C7249" s="1" t="s">
        <v>11606</v>
      </c>
      <c r="E7249" s="1" t="s">
        <v>11604</v>
      </c>
    </row>
    <row r="7250" spans="1:5" x14ac:dyDescent="0.45">
      <c r="A7250" s="1" t="s">
        <v>7549</v>
      </c>
      <c r="B7250" s="1" t="s">
        <v>7550</v>
      </c>
      <c r="C7250" s="1" t="s">
        <v>7551</v>
      </c>
      <c r="E7250" s="1" t="s">
        <v>7552</v>
      </c>
    </row>
    <row r="7251" spans="1:5" x14ac:dyDescent="0.45">
      <c r="A7251" s="1" t="s">
        <v>3248</v>
      </c>
      <c r="B7251" s="1" t="s">
        <v>3249</v>
      </c>
      <c r="C7251" s="1" t="s">
        <v>3250</v>
      </c>
      <c r="E7251" s="1" t="s">
        <v>3251</v>
      </c>
    </row>
    <row r="7252" spans="1:5" x14ac:dyDescent="0.45">
      <c r="A7252" s="1" t="s">
        <v>3248</v>
      </c>
      <c r="B7252" s="1" t="s">
        <v>3249</v>
      </c>
      <c r="C7252" s="1" t="s">
        <v>11087</v>
      </c>
      <c r="E7252" s="1" t="s">
        <v>3251</v>
      </c>
    </row>
    <row r="7253" spans="1:5" x14ac:dyDescent="0.45">
      <c r="A7253" s="1" t="s">
        <v>11331</v>
      </c>
      <c r="B7253" s="1" t="s">
        <v>11332</v>
      </c>
      <c r="C7253" s="1" t="s">
        <v>11333</v>
      </c>
      <c r="E7253" s="1" t="s">
        <v>11334</v>
      </c>
    </row>
    <row r="7254" spans="1:5" x14ac:dyDescent="0.45">
      <c r="A7254" s="1" t="s">
        <v>11331</v>
      </c>
      <c r="B7254" s="1" t="s">
        <v>11332</v>
      </c>
      <c r="C7254" s="1" t="s">
        <v>11335</v>
      </c>
      <c r="E7254" s="1" t="s">
        <v>11334</v>
      </c>
    </row>
    <row r="7255" spans="1:5" x14ac:dyDescent="0.45">
      <c r="A7255" s="1" t="s">
        <v>11331</v>
      </c>
      <c r="B7255" s="1" t="s">
        <v>11332</v>
      </c>
      <c r="C7255" s="1" t="s">
        <v>11336</v>
      </c>
      <c r="E7255" s="1" t="s">
        <v>11334</v>
      </c>
    </row>
    <row r="7256" spans="1:5" x14ac:dyDescent="0.45">
      <c r="A7256" s="1" t="s">
        <v>11331</v>
      </c>
      <c r="B7256" s="1" t="s">
        <v>11332</v>
      </c>
      <c r="C7256" s="1" t="s">
        <v>11337</v>
      </c>
      <c r="E7256" s="1" t="s">
        <v>11338</v>
      </c>
    </row>
    <row r="7257" spans="1:5" x14ac:dyDescent="0.45">
      <c r="A7257" s="1" t="s">
        <v>4682</v>
      </c>
      <c r="B7257" s="1" t="s">
        <v>4683</v>
      </c>
      <c r="C7257" s="1" t="s">
        <v>4684</v>
      </c>
      <c r="E7257" s="1" t="s">
        <v>4684</v>
      </c>
    </row>
    <row r="7258" spans="1:5" x14ac:dyDescent="0.45">
      <c r="A7258" s="1" t="s">
        <v>18</v>
      </c>
      <c r="B7258" s="1" t="s">
        <v>19</v>
      </c>
      <c r="C7258" s="1" t="s">
        <v>20</v>
      </c>
      <c r="E7258" s="1" t="s">
        <v>20</v>
      </c>
    </row>
    <row r="7259" spans="1:5" x14ac:dyDescent="0.45">
      <c r="A7259" s="1" t="s">
        <v>18</v>
      </c>
      <c r="B7259" s="1" t="s">
        <v>19</v>
      </c>
      <c r="C7259" s="1" t="s">
        <v>159</v>
      </c>
      <c r="E7259" s="1" t="s">
        <v>160</v>
      </c>
    </row>
    <row r="7260" spans="1:5" x14ac:dyDescent="0.45">
      <c r="A7260" s="1" t="s">
        <v>18</v>
      </c>
      <c r="B7260" s="1" t="s">
        <v>19</v>
      </c>
      <c r="C7260" s="1" t="s">
        <v>161</v>
      </c>
      <c r="E7260" s="1" t="s">
        <v>162</v>
      </c>
    </row>
    <row r="7261" spans="1:5" x14ac:dyDescent="0.45">
      <c r="A7261" s="1" t="s">
        <v>18</v>
      </c>
      <c r="B7261" s="1" t="s">
        <v>19</v>
      </c>
      <c r="C7261" s="1" t="s">
        <v>1040</v>
      </c>
      <c r="E7261" s="1" t="s">
        <v>1041</v>
      </c>
    </row>
    <row r="7262" spans="1:5" x14ac:dyDescent="0.45">
      <c r="A7262" s="1" t="s">
        <v>18</v>
      </c>
      <c r="B7262" s="1" t="s">
        <v>19</v>
      </c>
      <c r="C7262" s="1" t="s">
        <v>2073</v>
      </c>
      <c r="E7262" s="1" t="s">
        <v>2074</v>
      </c>
    </row>
    <row r="7263" spans="1:5" x14ac:dyDescent="0.45">
      <c r="A7263" s="1" t="s">
        <v>18</v>
      </c>
      <c r="B7263" s="1" t="s">
        <v>19</v>
      </c>
      <c r="C7263" s="1" t="s">
        <v>2075</v>
      </c>
      <c r="E7263" s="1" t="s">
        <v>2074</v>
      </c>
    </row>
    <row r="7264" spans="1:5" x14ac:dyDescent="0.45">
      <c r="A7264" s="1" t="s">
        <v>18</v>
      </c>
      <c r="B7264" s="1" t="s">
        <v>19</v>
      </c>
      <c r="C7264" s="1" t="s">
        <v>2076</v>
      </c>
      <c r="E7264" s="1" t="s">
        <v>2074</v>
      </c>
    </row>
    <row r="7265" spans="1:5" x14ac:dyDescent="0.45">
      <c r="A7265" s="1" t="s">
        <v>18</v>
      </c>
      <c r="B7265" s="1" t="s">
        <v>19</v>
      </c>
      <c r="C7265" s="1" t="s">
        <v>2077</v>
      </c>
      <c r="E7265" s="1" t="s">
        <v>2074</v>
      </c>
    </row>
    <row r="7266" spans="1:5" x14ac:dyDescent="0.45">
      <c r="A7266" s="1" t="s">
        <v>18</v>
      </c>
      <c r="B7266" s="1" t="s">
        <v>19</v>
      </c>
      <c r="C7266" s="1" t="s">
        <v>2078</v>
      </c>
      <c r="E7266" s="1" t="s">
        <v>2074</v>
      </c>
    </row>
    <row r="7267" spans="1:5" x14ac:dyDescent="0.45">
      <c r="A7267" s="1" t="s">
        <v>18</v>
      </c>
      <c r="B7267" s="1" t="s">
        <v>19</v>
      </c>
      <c r="C7267" s="1" t="s">
        <v>2079</v>
      </c>
      <c r="E7267" s="1" t="s">
        <v>2074</v>
      </c>
    </row>
    <row r="7268" spans="1:5" x14ac:dyDescent="0.45">
      <c r="A7268" s="1" t="s">
        <v>18</v>
      </c>
      <c r="B7268" s="1" t="s">
        <v>19</v>
      </c>
      <c r="C7268" s="1" t="s">
        <v>2080</v>
      </c>
      <c r="E7268" s="1" t="s">
        <v>2074</v>
      </c>
    </row>
    <row r="7269" spans="1:5" x14ac:dyDescent="0.45">
      <c r="A7269" s="1" t="s">
        <v>18</v>
      </c>
      <c r="B7269" s="1" t="s">
        <v>19</v>
      </c>
      <c r="C7269" s="1" t="s">
        <v>2081</v>
      </c>
      <c r="E7269" s="1" t="s">
        <v>2082</v>
      </c>
    </row>
    <row r="7270" spans="1:5" x14ac:dyDescent="0.45">
      <c r="A7270" s="1" t="s">
        <v>18</v>
      </c>
      <c r="B7270" s="1" t="s">
        <v>19</v>
      </c>
      <c r="C7270" s="1" t="s">
        <v>2083</v>
      </c>
      <c r="E7270" s="1" t="s">
        <v>2082</v>
      </c>
    </row>
    <row r="7271" spans="1:5" x14ac:dyDescent="0.45">
      <c r="A7271" s="1" t="s">
        <v>18</v>
      </c>
      <c r="B7271" s="1" t="s">
        <v>19</v>
      </c>
      <c r="C7271" s="1" t="s">
        <v>2084</v>
      </c>
      <c r="E7271" s="1" t="s">
        <v>2085</v>
      </c>
    </row>
    <row r="7272" spans="1:5" x14ac:dyDescent="0.45">
      <c r="A7272" s="1" t="s">
        <v>18</v>
      </c>
      <c r="B7272" s="1" t="s">
        <v>19</v>
      </c>
      <c r="C7272" s="1" t="s">
        <v>2086</v>
      </c>
      <c r="E7272" s="1" t="s">
        <v>2087</v>
      </c>
    </row>
    <row r="7273" spans="1:5" x14ac:dyDescent="0.45">
      <c r="A7273" s="1" t="s">
        <v>18</v>
      </c>
      <c r="B7273" s="1" t="s">
        <v>19</v>
      </c>
      <c r="C7273" s="1" t="s">
        <v>2088</v>
      </c>
      <c r="E7273" s="1" t="s">
        <v>2089</v>
      </c>
    </row>
    <row r="7274" spans="1:5" x14ac:dyDescent="0.45">
      <c r="A7274" s="1" t="s">
        <v>18</v>
      </c>
      <c r="B7274" s="1" t="s">
        <v>19</v>
      </c>
      <c r="C7274" s="1" t="s">
        <v>2090</v>
      </c>
      <c r="E7274" s="1" t="s">
        <v>2089</v>
      </c>
    </row>
    <row r="7275" spans="1:5" x14ac:dyDescent="0.45">
      <c r="A7275" s="1" t="s">
        <v>18</v>
      </c>
      <c r="B7275" s="1" t="s">
        <v>19</v>
      </c>
      <c r="C7275" s="1" t="s">
        <v>2091</v>
      </c>
      <c r="E7275" s="1" t="s">
        <v>2089</v>
      </c>
    </row>
    <row r="7276" spans="1:5" x14ac:dyDescent="0.45">
      <c r="A7276" s="1" t="s">
        <v>18</v>
      </c>
      <c r="B7276" s="1" t="s">
        <v>19</v>
      </c>
      <c r="C7276" s="1" t="s">
        <v>2092</v>
      </c>
      <c r="E7276" s="1" t="s">
        <v>2093</v>
      </c>
    </row>
    <row r="7277" spans="1:5" x14ac:dyDescent="0.45">
      <c r="A7277" s="1" t="s">
        <v>18</v>
      </c>
      <c r="B7277" s="1" t="s">
        <v>19</v>
      </c>
      <c r="C7277" s="1" t="s">
        <v>332</v>
      </c>
      <c r="E7277" s="1" t="s">
        <v>332</v>
      </c>
    </row>
    <row r="7278" spans="1:5" x14ac:dyDescent="0.45">
      <c r="A7278" s="1" t="s">
        <v>18</v>
      </c>
      <c r="B7278" s="1" t="s">
        <v>19</v>
      </c>
      <c r="C7278" s="1" t="s">
        <v>333</v>
      </c>
      <c r="E7278" s="1" t="s">
        <v>332</v>
      </c>
    </row>
    <row r="7279" spans="1:5" x14ac:dyDescent="0.45">
      <c r="A7279" s="1" t="s">
        <v>18</v>
      </c>
      <c r="B7279" s="1" t="s">
        <v>19</v>
      </c>
      <c r="C7279" s="1" t="s">
        <v>3576</v>
      </c>
      <c r="E7279" s="1" t="s">
        <v>3577</v>
      </c>
    </row>
    <row r="7280" spans="1:5" x14ac:dyDescent="0.45">
      <c r="A7280" s="1" t="s">
        <v>18</v>
      </c>
      <c r="B7280" s="1" t="s">
        <v>19</v>
      </c>
      <c r="C7280" s="1" t="s">
        <v>3578</v>
      </c>
      <c r="E7280" s="1" t="s">
        <v>3577</v>
      </c>
    </row>
    <row r="7281" spans="1:5" x14ac:dyDescent="0.45">
      <c r="A7281" s="1" t="s">
        <v>18</v>
      </c>
      <c r="B7281" s="1" t="s">
        <v>19</v>
      </c>
      <c r="C7281" s="1" t="s">
        <v>4303</v>
      </c>
      <c r="E7281" s="1" t="s">
        <v>4304</v>
      </c>
    </row>
    <row r="7282" spans="1:5" x14ac:dyDescent="0.45">
      <c r="A7282" s="1" t="s">
        <v>18</v>
      </c>
      <c r="B7282" s="1" t="s">
        <v>19</v>
      </c>
      <c r="C7282" s="1" t="s">
        <v>4305</v>
      </c>
      <c r="E7282" s="1" t="s">
        <v>4304</v>
      </c>
    </row>
    <row r="7283" spans="1:5" x14ac:dyDescent="0.45">
      <c r="A7283" s="1" t="s">
        <v>18</v>
      </c>
      <c r="B7283" s="1" t="s">
        <v>19</v>
      </c>
      <c r="C7283" s="1" t="s">
        <v>11955</v>
      </c>
      <c r="E7283" s="1" t="s">
        <v>11956</v>
      </c>
    </row>
    <row r="7284" spans="1:5" x14ac:dyDescent="0.45">
      <c r="A7284" s="1" t="s">
        <v>18</v>
      </c>
      <c r="B7284" s="1" t="s">
        <v>19</v>
      </c>
      <c r="C7284" s="1" t="s">
        <v>11957</v>
      </c>
      <c r="E7284" s="1" t="s">
        <v>11956</v>
      </c>
    </row>
    <row r="7285" spans="1:5" x14ac:dyDescent="0.45">
      <c r="A7285" s="1" t="s">
        <v>18</v>
      </c>
      <c r="B7285" s="1" t="s">
        <v>19</v>
      </c>
      <c r="C7285" s="1" t="s">
        <v>11958</v>
      </c>
      <c r="E7285" s="1" t="s">
        <v>11956</v>
      </c>
    </row>
    <row r="7286" spans="1:5" x14ac:dyDescent="0.45">
      <c r="A7286" s="1" t="s">
        <v>18</v>
      </c>
      <c r="B7286" s="1" t="s">
        <v>19</v>
      </c>
      <c r="C7286" s="1" t="s">
        <v>11959</v>
      </c>
      <c r="E7286" s="1" t="s">
        <v>11956</v>
      </c>
    </row>
    <row r="7287" spans="1:5" x14ac:dyDescent="0.45">
      <c r="A7287" s="1" t="s">
        <v>18</v>
      </c>
      <c r="B7287" s="1" t="s">
        <v>19</v>
      </c>
      <c r="C7287" s="1" t="s">
        <v>11960</v>
      </c>
      <c r="E7287" s="1" t="s">
        <v>11956</v>
      </c>
    </row>
    <row r="7288" spans="1:5" x14ac:dyDescent="0.45">
      <c r="A7288" s="1" t="s">
        <v>18</v>
      </c>
      <c r="B7288" s="1" t="s">
        <v>19</v>
      </c>
      <c r="C7288" s="1" t="s">
        <v>12131</v>
      </c>
      <c r="E7288" s="1" t="s">
        <v>12132</v>
      </c>
    </row>
    <row r="7289" spans="1:5" x14ac:dyDescent="0.45">
      <c r="A7289" s="1" t="s">
        <v>18</v>
      </c>
      <c r="B7289" s="1" t="s">
        <v>19</v>
      </c>
      <c r="C7289" s="1" t="s">
        <v>12136</v>
      </c>
      <c r="E7289" s="1" t="s">
        <v>12132</v>
      </c>
    </row>
    <row r="7290" spans="1:5" x14ac:dyDescent="0.45">
      <c r="A7290" s="1" t="s">
        <v>18</v>
      </c>
      <c r="B7290" s="1" t="s">
        <v>19</v>
      </c>
      <c r="C7290" s="1" t="s">
        <v>12133</v>
      </c>
      <c r="E7290" s="1" t="s">
        <v>12132</v>
      </c>
    </row>
    <row r="7291" spans="1:5" x14ac:dyDescent="0.45">
      <c r="A7291" s="1" t="s">
        <v>18</v>
      </c>
      <c r="B7291" s="1" t="s">
        <v>19</v>
      </c>
      <c r="C7291" s="1" t="s">
        <v>12134</v>
      </c>
      <c r="E7291" s="1" t="s">
        <v>12132</v>
      </c>
    </row>
    <row r="7292" spans="1:5" x14ac:dyDescent="0.45">
      <c r="A7292" s="1" t="s">
        <v>18</v>
      </c>
      <c r="B7292" s="1" t="s">
        <v>19</v>
      </c>
      <c r="C7292" s="1" t="s">
        <v>12135</v>
      </c>
      <c r="E7292" s="1" t="s">
        <v>12132</v>
      </c>
    </row>
    <row r="7293" spans="1:5" x14ac:dyDescent="0.45">
      <c r="A7293" s="1" t="s">
        <v>18</v>
      </c>
      <c r="B7293" s="1" t="s">
        <v>19</v>
      </c>
      <c r="C7293" s="1" t="s">
        <v>12137</v>
      </c>
      <c r="E7293" s="1" t="s">
        <v>12132</v>
      </c>
    </row>
    <row r="7294" spans="1:5" x14ac:dyDescent="0.45">
      <c r="A7294" s="1" t="s">
        <v>18</v>
      </c>
      <c r="B7294" s="1" t="s">
        <v>19</v>
      </c>
      <c r="C7294" s="1" t="s">
        <v>12217</v>
      </c>
      <c r="E7294" s="1" t="s">
        <v>12218</v>
      </c>
    </row>
    <row r="7295" spans="1:5" x14ac:dyDescent="0.45">
      <c r="A7295" s="1" t="s">
        <v>18</v>
      </c>
      <c r="B7295" s="1" t="s">
        <v>19</v>
      </c>
      <c r="C7295" s="1" t="s">
        <v>12219</v>
      </c>
      <c r="E7295" s="1" t="s">
        <v>12218</v>
      </c>
    </row>
    <row r="7296" spans="1:5" x14ac:dyDescent="0.45">
      <c r="A7296" s="1" t="s">
        <v>18</v>
      </c>
      <c r="B7296" s="1" t="s">
        <v>19</v>
      </c>
      <c r="C7296" s="1" t="s">
        <v>12875</v>
      </c>
      <c r="E7296" s="1" t="s">
        <v>14233</v>
      </c>
    </row>
    <row r="7297" spans="1:5" x14ac:dyDescent="0.45">
      <c r="A7297" s="1" t="s">
        <v>18</v>
      </c>
      <c r="B7297" s="1" t="s">
        <v>19</v>
      </c>
      <c r="C7297" s="1" t="s">
        <v>12880</v>
      </c>
      <c r="E7297" s="1" t="s">
        <v>14233</v>
      </c>
    </row>
    <row r="7298" spans="1:5" x14ac:dyDescent="0.45">
      <c r="A7298" s="1" t="s">
        <v>18</v>
      </c>
      <c r="B7298" s="1" t="s">
        <v>19</v>
      </c>
      <c r="C7298" s="1" t="s">
        <v>12881</v>
      </c>
      <c r="E7298" s="1" t="s">
        <v>14233</v>
      </c>
    </row>
    <row r="7299" spans="1:5" x14ac:dyDescent="0.45">
      <c r="A7299" s="1" t="s">
        <v>18</v>
      </c>
      <c r="B7299" s="1" t="s">
        <v>19</v>
      </c>
      <c r="C7299" s="1" t="s">
        <v>12882</v>
      </c>
      <c r="E7299" s="1" t="s">
        <v>14233</v>
      </c>
    </row>
    <row r="7300" spans="1:5" x14ac:dyDescent="0.45">
      <c r="A7300" s="1" t="s">
        <v>18</v>
      </c>
      <c r="B7300" s="1" t="s">
        <v>19</v>
      </c>
      <c r="C7300" s="1" t="s">
        <v>12883</v>
      </c>
      <c r="E7300" s="1" t="s">
        <v>14233</v>
      </c>
    </row>
    <row r="7301" spans="1:5" x14ac:dyDescent="0.45">
      <c r="A7301" s="1" t="s">
        <v>18</v>
      </c>
      <c r="B7301" s="1" t="s">
        <v>19</v>
      </c>
      <c r="C7301" s="1" t="s">
        <v>13284</v>
      </c>
      <c r="E7301" s="1" t="s">
        <v>14403</v>
      </c>
    </row>
    <row r="7302" spans="1:5" x14ac:dyDescent="0.45">
      <c r="A7302" s="1" t="s">
        <v>7355</v>
      </c>
      <c r="B7302" s="1" t="s">
        <v>7356</v>
      </c>
      <c r="C7302" s="1" t="s">
        <v>7357</v>
      </c>
      <c r="E7302" s="1" t="s">
        <v>7358</v>
      </c>
    </row>
    <row r="7303" spans="1:5" x14ac:dyDescent="0.45">
      <c r="A7303" s="1" t="s">
        <v>4079</v>
      </c>
      <c r="B7303" s="1" t="s">
        <v>4080</v>
      </c>
      <c r="C7303" s="1" t="s">
        <v>4081</v>
      </c>
      <c r="E7303" s="1" t="s">
        <v>4082</v>
      </c>
    </row>
    <row r="7304" spans="1:5" x14ac:dyDescent="0.45">
      <c r="A7304" s="1" t="s">
        <v>4079</v>
      </c>
      <c r="B7304" s="1" t="s">
        <v>4080</v>
      </c>
      <c r="C7304" s="1" t="s">
        <v>10884</v>
      </c>
      <c r="E7304" s="1" t="s">
        <v>4082</v>
      </c>
    </row>
    <row r="7305" spans="1:5" x14ac:dyDescent="0.45">
      <c r="A7305" s="1" t="s">
        <v>6381</v>
      </c>
      <c r="B7305" s="1" t="s">
        <v>6382</v>
      </c>
      <c r="C7305" s="1" t="s">
        <v>6383</v>
      </c>
      <c r="E7305" s="1" t="s">
        <v>6384</v>
      </c>
    </row>
    <row r="7306" spans="1:5" x14ac:dyDescent="0.45">
      <c r="A7306" s="1" t="s">
        <v>6381</v>
      </c>
      <c r="B7306" s="1" t="s">
        <v>6382</v>
      </c>
      <c r="C7306" s="1" t="s">
        <v>6385</v>
      </c>
      <c r="E7306" s="1" t="s">
        <v>6386</v>
      </c>
    </row>
    <row r="7307" spans="1:5" x14ac:dyDescent="0.45">
      <c r="A7307" s="1" t="s">
        <v>6381</v>
      </c>
      <c r="B7307" s="1" t="s">
        <v>6382</v>
      </c>
      <c r="C7307" s="1" t="s">
        <v>6387</v>
      </c>
      <c r="E7307" s="1" t="s">
        <v>6388</v>
      </c>
    </row>
    <row r="7308" spans="1:5" x14ac:dyDescent="0.45">
      <c r="A7308" s="1" t="s">
        <v>6381</v>
      </c>
      <c r="B7308" s="1" t="s">
        <v>6382</v>
      </c>
      <c r="C7308" s="1" t="s">
        <v>6389</v>
      </c>
      <c r="E7308" s="1" t="s">
        <v>6390</v>
      </c>
    </row>
    <row r="7309" spans="1:5" x14ac:dyDescent="0.45">
      <c r="A7309" s="1" t="s">
        <v>2961</v>
      </c>
      <c r="B7309" s="1" t="s">
        <v>2962</v>
      </c>
      <c r="C7309" s="1" t="s">
        <v>2963</v>
      </c>
      <c r="E7309" s="1" t="s">
        <v>2964</v>
      </c>
    </row>
    <row r="7310" spans="1:5" x14ac:dyDescent="0.45">
      <c r="A7310" s="1" t="s">
        <v>2961</v>
      </c>
      <c r="B7310" s="1" t="s">
        <v>2962</v>
      </c>
      <c r="C7310" s="1" t="s">
        <v>2965</v>
      </c>
      <c r="E7310" s="1" t="s">
        <v>2966</v>
      </c>
    </row>
    <row r="7311" spans="1:5" x14ac:dyDescent="0.45">
      <c r="A7311" s="1" t="s">
        <v>2961</v>
      </c>
      <c r="B7311" s="1" t="s">
        <v>2962</v>
      </c>
      <c r="C7311" s="1" t="s">
        <v>2967</v>
      </c>
      <c r="E7311" s="1" t="s">
        <v>2968</v>
      </c>
    </row>
    <row r="7312" spans="1:5" x14ac:dyDescent="0.45">
      <c r="A7312" s="1" t="s">
        <v>2961</v>
      </c>
      <c r="B7312" s="1" t="s">
        <v>2962</v>
      </c>
      <c r="C7312" s="1" t="s">
        <v>4235</v>
      </c>
      <c r="E7312" s="1" t="s">
        <v>4236</v>
      </c>
    </row>
    <row r="7313" spans="1:5" x14ac:dyDescent="0.45">
      <c r="A7313" s="1" t="s">
        <v>2961</v>
      </c>
      <c r="B7313" s="1" t="s">
        <v>2962</v>
      </c>
      <c r="C7313" s="1" t="s">
        <v>11115</v>
      </c>
      <c r="E7313" s="1" t="s">
        <v>11116</v>
      </c>
    </row>
    <row r="7314" spans="1:5" x14ac:dyDescent="0.45">
      <c r="A7314" s="1" t="s">
        <v>2961</v>
      </c>
      <c r="B7314" s="1" t="s">
        <v>2962</v>
      </c>
      <c r="C7314" s="1" t="s">
        <v>11117</v>
      </c>
      <c r="E7314" s="1" t="s">
        <v>11116</v>
      </c>
    </row>
    <row r="7315" spans="1:5" x14ac:dyDescent="0.45">
      <c r="A7315" s="1" t="s">
        <v>2961</v>
      </c>
      <c r="B7315" s="1" t="s">
        <v>2962</v>
      </c>
      <c r="C7315" s="1" t="s">
        <v>11118</v>
      </c>
      <c r="E7315" s="1" t="s">
        <v>11119</v>
      </c>
    </row>
    <row r="7316" spans="1:5" x14ac:dyDescent="0.45">
      <c r="A7316" s="1" t="s">
        <v>2961</v>
      </c>
      <c r="B7316" s="1" t="s">
        <v>2962</v>
      </c>
      <c r="C7316" s="1" t="s">
        <v>11120</v>
      </c>
      <c r="E7316" s="1" t="s">
        <v>11119</v>
      </c>
    </row>
    <row r="7317" spans="1:5" x14ac:dyDescent="0.45">
      <c r="A7317" s="1" t="s">
        <v>2961</v>
      </c>
      <c r="B7317" s="1" t="s">
        <v>2962</v>
      </c>
      <c r="C7317" s="1" t="s">
        <v>11121</v>
      </c>
      <c r="E7317" s="1" t="s">
        <v>11119</v>
      </c>
    </row>
    <row r="7318" spans="1:5" x14ac:dyDescent="0.45">
      <c r="A7318" s="1" t="s">
        <v>2961</v>
      </c>
      <c r="B7318" s="1" t="s">
        <v>2962</v>
      </c>
      <c r="C7318" s="1" t="s">
        <v>11122</v>
      </c>
      <c r="E7318" s="1" t="s">
        <v>11119</v>
      </c>
    </row>
    <row r="7319" spans="1:5" x14ac:dyDescent="0.45">
      <c r="A7319" s="1" t="s">
        <v>2961</v>
      </c>
      <c r="B7319" s="1" t="s">
        <v>2962</v>
      </c>
      <c r="C7319" s="1" t="s">
        <v>11123</v>
      </c>
      <c r="E7319" s="1" t="s">
        <v>11119</v>
      </c>
    </row>
    <row r="7320" spans="1:5" x14ac:dyDescent="0.45">
      <c r="A7320" s="1" t="s">
        <v>2961</v>
      </c>
      <c r="B7320" s="1" t="s">
        <v>2962</v>
      </c>
      <c r="C7320" s="1" t="s">
        <v>11124</v>
      </c>
      <c r="E7320" s="1" t="s">
        <v>11119</v>
      </c>
    </row>
    <row r="7321" spans="1:5" x14ac:dyDescent="0.45">
      <c r="A7321" s="1" t="s">
        <v>2961</v>
      </c>
      <c r="B7321" s="1" t="s">
        <v>2962</v>
      </c>
      <c r="C7321" s="1" t="s">
        <v>11125</v>
      </c>
      <c r="E7321" s="1" t="s">
        <v>11126</v>
      </c>
    </row>
    <row r="7322" spans="1:5" x14ac:dyDescent="0.45">
      <c r="A7322" s="1" t="s">
        <v>2961</v>
      </c>
      <c r="B7322" s="1" t="s">
        <v>2962</v>
      </c>
      <c r="C7322" s="1" t="s">
        <v>11127</v>
      </c>
      <c r="E7322" s="1" t="s">
        <v>11126</v>
      </c>
    </row>
    <row r="7323" spans="1:5" x14ac:dyDescent="0.45">
      <c r="A7323" s="1" t="s">
        <v>2961</v>
      </c>
      <c r="B7323" s="1" t="s">
        <v>2962</v>
      </c>
      <c r="C7323" s="1" t="s">
        <v>11128</v>
      </c>
      <c r="E7323" s="1" t="s">
        <v>11126</v>
      </c>
    </row>
    <row r="7324" spans="1:5" x14ac:dyDescent="0.45">
      <c r="A7324" s="1" t="s">
        <v>2961</v>
      </c>
      <c r="B7324" s="1" t="s">
        <v>2962</v>
      </c>
      <c r="C7324" s="1" t="s">
        <v>11129</v>
      </c>
      <c r="E7324" s="1" t="s">
        <v>11126</v>
      </c>
    </row>
    <row r="7325" spans="1:5" x14ac:dyDescent="0.45">
      <c r="A7325" s="1" t="s">
        <v>2961</v>
      </c>
      <c r="B7325" s="1" t="s">
        <v>2962</v>
      </c>
      <c r="C7325" s="1" t="s">
        <v>11130</v>
      </c>
      <c r="E7325" s="1" t="s">
        <v>11131</v>
      </c>
    </row>
    <row r="7326" spans="1:5" x14ac:dyDescent="0.45">
      <c r="A7326" s="1" t="s">
        <v>2961</v>
      </c>
      <c r="B7326" s="1" t="s">
        <v>2962</v>
      </c>
      <c r="C7326" s="1" t="s">
        <v>11132</v>
      </c>
      <c r="E7326" s="1" t="s">
        <v>11133</v>
      </c>
    </row>
    <row r="7327" spans="1:5" x14ac:dyDescent="0.45">
      <c r="A7327" s="1" t="s">
        <v>2961</v>
      </c>
      <c r="B7327" s="1" t="s">
        <v>2962</v>
      </c>
      <c r="C7327" s="1" t="s">
        <v>11137</v>
      </c>
      <c r="E7327" s="1" t="s">
        <v>11135</v>
      </c>
    </row>
    <row r="7328" spans="1:5" x14ac:dyDescent="0.45">
      <c r="A7328" s="1" t="s">
        <v>2961</v>
      </c>
      <c r="B7328" s="1" t="s">
        <v>2962</v>
      </c>
      <c r="C7328" s="1" t="s">
        <v>11138</v>
      </c>
      <c r="E7328" s="1" t="s">
        <v>11135</v>
      </c>
    </row>
    <row r="7329" spans="1:5" x14ac:dyDescent="0.45">
      <c r="A7329" s="1" t="s">
        <v>2961</v>
      </c>
      <c r="B7329" s="1" t="s">
        <v>2962</v>
      </c>
      <c r="C7329" s="1" t="s">
        <v>11139</v>
      </c>
      <c r="E7329" s="1" t="s">
        <v>11135</v>
      </c>
    </row>
    <row r="7330" spans="1:5" x14ac:dyDescent="0.45">
      <c r="A7330" s="1" t="s">
        <v>2961</v>
      </c>
      <c r="B7330" s="1" t="s">
        <v>2962</v>
      </c>
      <c r="C7330" s="1" t="s">
        <v>11140</v>
      </c>
      <c r="E7330" s="1" t="s">
        <v>11135</v>
      </c>
    </row>
    <row r="7331" spans="1:5" x14ac:dyDescent="0.45">
      <c r="A7331" s="1" t="s">
        <v>2961</v>
      </c>
      <c r="B7331" s="1" t="s">
        <v>2962</v>
      </c>
      <c r="C7331" s="1" t="s">
        <v>11134</v>
      </c>
      <c r="E7331" s="1" t="s">
        <v>11135</v>
      </c>
    </row>
    <row r="7332" spans="1:5" x14ac:dyDescent="0.45">
      <c r="A7332" s="1" t="s">
        <v>2961</v>
      </c>
      <c r="B7332" s="1" t="s">
        <v>2962</v>
      </c>
      <c r="C7332" s="1" t="s">
        <v>11136</v>
      </c>
      <c r="E7332" s="1" t="s">
        <v>11135</v>
      </c>
    </row>
    <row r="7333" spans="1:5" x14ac:dyDescent="0.45">
      <c r="A7333" s="1" t="s">
        <v>2961</v>
      </c>
      <c r="B7333" s="1" t="s">
        <v>2962</v>
      </c>
      <c r="C7333" s="1" t="s">
        <v>11141</v>
      </c>
      <c r="E7333" s="1" t="s">
        <v>11135</v>
      </c>
    </row>
    <row r="7334" spans="1:5" x14ac:dyDescent="0.45">
      <c r="A7334" s="1" t="s">
        <v>2961</v>
      </c>
      <c r="B7334" s="1" t="s">
        <v>2962</v>
      </c>
      <c r="C7334" s="1" t="s">
        <v>12255</v>
      </c>
      <c r="E7334" s="1" t="s">
        <v>12255</v>
      </c>
    </row>
    <row r="7335" spans="1:5" x14ac:dyDescent="0.45">
      <c r="A7335" s="1" t="s">
        <v>2961</v>
      </c>
      <c r="B7335" s="1" t="s">
        <v>2962</v>
      </c>
      <c r="C7335" s="1" t="s">
        <v>12256</v>
      </c>
      <c r="E7335" s="1" t="s">
        <v>12256</v>
      </c>
    </row>
    <row r="7336" spans="1:5" x14ac:dyDescent="0.45">
      <c r="A7336" s="1" t="s">
        <v>5072</v>
      </c>
      <c r="B7336" s="1" t="s">
        <v>4831</v>
      </c>
      <c r="C7336" s="1" t="s">
        <v>4832</v>
      </c>
      <c r="E7336" s="1" t="s">
        <v>4833</v>
      </c>
    </row>
    <row r="7337" spans="1:5" x14ac:dyDescent="0.45">
      <c r="A7337" s="1" t="s">
        <v>5072</v>
      </c>
      <c r="B7337" s="1" t="s">
        <v>4831</v>
      </c>
      <c r="C7337" s="1" t="s">
        <v>5073</v>
      </c>
      <c r="E7337" s="1" t="s">
        <v>5074</v>
      </c>
    </row>
    <row r="7338" spans="1:5" x14ac:dyDescent="0.45">
      <c r="A7338" s="1" t="s">
        <v>5072</v>
      </c>
      <c r="B7338" s="1" t="s">
        <v>4831</v>
      </c>
      <c r="C7338" s="1" t="s">
        <v>5075</v>
      </c>
      <c r="E7338" s="1" t="s">
        <v>5074</v>
      </c>
    </row>
    <row r="7339" spans="1:5" x14ac:dyDescent="0.45">
      <c r="A7339" s="1" t="s">
        <v>11200</v>
      </c>
      <c r="B7339" s="1" t="s">
        <v>11201</v>
      </c>
      <c r="C7339" s="1" t="s">
        <v>11202</v>
      </c>
      <c r="E7339" s="1" t="s">
        <v>11203</v>
      </c>
    </row>
    <row r="7340" spans="1:5" x14ac:dyDescent="0.45">
      <c r="A7340" s="1" t="s">
        <v>11200</v>
      </c>
      <c r="B7340" s="1" t="s">
        <v>11201</v>
      </c>
      <c r="C7340" s="1" t="s">
        <v>11204</v>
      </c>
      <c r="E7340" s="1" t="s">
        <v>11205</v>
      </c>
    </row>
    <row r="7341" spans="1:5" x14ac:dyDescent="0.45">
      <c r="A7341" s="1" t="s">
        <v>11200</v>
      </c>
      <c r="B7341" s="1" t="s">
        <v>11201</v>
      </c>
      <c r="C7341" s="1" t="s">
        <v>11206</v>
      </c>
      <c r="E7341" s="1" t="s">
        <v>11207</v>
      </c>
    </row>
    <row r="7342" spans="1:5" x14ac:dyDescent="0.45">
      <c r="A7342" s="1" t="s">
        <v>11200</v>
      </c>
      <c r="B7342" s="1" t="s">
        <v>11201</v>
      </c>
      <c r="C7342" s="1" t="s">
        <v>11208</v>
      </c>
      <c r="E7342" s="1" t="s">
        <v>11207</v>
      </c>
    </row>
    <row r="7343" spans="1:5" x14ac:dyDescent="0.45">
      <c r="A7343" s="1" t="s">
        <v>11200</v>
      </c>
      <c r="B7343" s="1" t="s">
        <v>11201</v>
      </c>
      <c r="C7343" s="1" t="s">
        <v>11209</v>
      </c>
      <c r="E7343" s="1" t="s">
        <v>11210</v>
      </c>
    </row>
    <row r="7344" spans="1:5" x14ac:dyDescent="0.45">
      <c r="A7344" s="1" t="s">
        <v>11200</v>
      </c>
      <c r="B7344" s="1" t="s">
        <v>11201</v>
      </c>
      <c r="C7344" s="1" t="s">
        <v>11211</v>
      </c>
      <c r="E7344" s="1" t="s">
        <v>11212</v>
      </c>
    </row>
    <row r="7345" spans="1:5" x14ac:dyDescent="0.45">
      <c r="A7345" s="1" t="s">
        <v>11200</v>
      </c>
      <c r="B7345" s="1" t="s">
        <v>11201</v>
      </c>
      <c r="C7345" s="1" t="s">
        <v>11213</v>
      </c>
      <c r="E7345" s="1" t="s">
        <v>11212</v>
      </c>
    </row>
    <row r="7346" spans="1:5" x14ac:dyDescent="0.45">
      <c r="A7346" s="1" t="s">
        <v>11200</v>
      </c>
      <c r="B7346" s="1" t="s">
        <v>11201</v>
      </c>
      <c r="C7346" s="1" t="s">
        <v>11214</v>
      </c>
      <c r="E7346" s="1" t="s">
        <v>11212</v>
      </c>
    </row>
    <row r="7347" spans="1:5" x14ac:dyDescent="0.45">
      <c r="A7347" s="1" t="s">
        <v>11200</v>
      </c>
      <c r="B7347" s="1" t="s">
        <v>11201</v>
      </c>
      <c r="C7347" s="1" t="s">
        <v>11215</v>
      </c>
      <c r="E7347" s="1" t="s">
        <v>11216</v>
      </c>
    </row>
    <row r="7348" spans="1:5" x14ac:dyDescent="0.45">
      <c r="A7348" s="1" t="s">
        <v>11200</v>
      </c>
      <c r="B7348" s="1" t="s">
        <v>11201</v>
      </c>
      <c r="C7348" s="1" t="s">
        <v>11226</v>
      </c>
      <c r="E7348" s="1" t="s">
        <v>11227</v>
      </c>
    </row>
    <row r="7349" spans="1:5" x14ac:dyDescent="0.45">
      <c r="A7349" s="1" t="s">
        <v>11200</v>
      </c>
      <c r="B7349" s="1" t="s">
        <v>11201</v>
      </c>
      <c r="C7349" s="1" t="s">
        <v>11230</v>
      </c>
      <c r="E7349" s="1" t="s">
        <v>11230</v>
      </c>
    </row>
    <row r="7350" spans="1:5" x14ac:dyDescent="0.45">
      <c r="A7350" s="1" t="s">
        <v>6428</v>
      </c>
      <c r="B7350" s="1" t="s">
        <v>6429</v>
      </c>
      <c r="C7350" s="1" t="s">
        <v>6430</v>
      </c>
      <c r="E7350" s="1" t="s">
        <v>6431</v>
      </c>
    </row>
    <row r="7351" spans="1:5" x14ac:dyDescent="0.45">
      <c r="A7351" s="1" t="s">
        <v>6428</v>
      </c>
      <c r="B7351" s="1" t="s">
        <v>6429</v>
      </c>
      <c r="C7351" s="1" t="s">
        <v>9929</v>
      </c>
      <c r="E7351" s="1" t="s">
        <v>9930</v>
      </c>
    </row>
    <row r="7352" spans="1:5" x14ac:dyDescent="0.45">
      <c r="A7352" s="1" t="s">
        <v>11521</v>
      </c>
      <c r="B7352" s="1" t="s">
        <v>11522</v>
      </c>
      <c r="C7352" s="1" t="s">
        <v>14080</v>
      </c>
      <c r="E7352" s="1" t="s">
        <v>14080</v>
      </c>
    </row>
    <row r="7353" spans="1:5" x14ac:dyDescent="0.45">
      <c r="A7353" s="1" t="s">
        <v>11521</v>
      </c>
      <c r="B7353" s="1" t="s">
        <v>11522</v>
      </c>
      <c r="C7353" s="1" t="s">
        <v>11523</v>
      </c>
      <c r="E7353" s="1" t="s">
        <v>11524</v>
      </c>
    </row>
    <row r="7354" spans="1:5" x14ac:dyDescent="0.45">
      <c r="A7354" s="1" t="s">
        <v>21</v>
      </c>
      <c r="B7354" s="1" t="s">
        <v>22</v>
      </c>
      <c r="C7354" s="1" t="s">
        <v>23</v>
      </c>
      <c r="E7354" s="1" t="s">
        <v>24</v>
      </c>
    </row>
    <row r="7355" spans="1:5" x14ac:dyDescent="0.45">
      <c r="A7355" s="1" t="s">
        <v>21</v>
      </c>
      <c r="B7355" s="1" t="s">
        <v>22</v>
      </c>
      <c r="C7355" s="1" t="s">
        <v>3300</v>
      </c>
      <c r="E7355" s="1" t="s">
        <v>3301</v>
      </c>
    </row>
    <row r="7356" spans="1:5" x14ac:dyDescent="0.45">
      <c r="A7356" s="1" t="s">
        <v>21</v>
      </c>
      <c r="B7356" s="1" t="s">
        <v>22</v>
      </c>
      <c r="C7356" s="1" t="s">
        <v>3302</v>
      </c>
      <c r="E7356" s="1" t="s">
        <v>3301</v>
      </c>
    </row>
    <row r="7357" spans="1:5" x14ac:dyDescent="0.45">
      <c r="A7357" s="1" t="s">
        <v>21</v>
      </c>
      <c r="B7357" s="1" t="s">
        <v>22</v>
      </c>
      <c r="C7357" s="1" t="s">
        <v>3303</v>
      </c>
      <c r="E7357" s="1" t="s">
        <v>3301</v>
      </c>
    </row>
    <row r="7358" spans="1:5" x14ac:dyDescent="0.45">
      <c r="A7358" s="1" t="s">
        <v>21</v>
      </c>
      <c r="B7358" s="1" t="s">
        <v>22</v>
      </c>
      <c r="C7358" s="1" t="s">
        <v>3304</v>
      </c>
      <c r="E7358" s="1" t="s">
        <v>3301</v>
      </c>
    </row>
    <row r="7359" spans="1:5" x14ac:dyDescent="0.45">
      <c r="A7359" s="1" t="s">
        <v>21</v>
      </c>
      <c r="B7359" s="1" t="s">
        <v>22</v>
      </c>
      <c r="C7359" s="1" t="s">
        <v>3305</v>
      </c>
      <c r="E7359" s="1" t="s">
        <v>3301</v>
      </c>
    </row>
    <row r="7360" spans="1:5" x14ac:dyDescent="0.45">
      <c r="A7360" s="1" t="s">
        <v>21</v>
      </c>
      <c r="B7360" s="1" t="s">
        <v>22</v>
      </c>
      <c r="C7360" s="1" t="s">
        <v>3306</v>
      </c>
      <c r="E7360" s="1" t="s">
        <v>3301</v>
      </c>
    </row>
    <row r="7361" spans="1:5" x14ac:dyDescent="0.45">
      <c r="A7361" s="1" t="s">
        <v>21</v>
      </c>
      <c r="B7361" s="1" t="s">
        <v>22</v>
      </c>
      <c r="C7361" s="1" t="s">
        <v>3307</v>
      </c>
      <c r="E7361" s="1" t="s">
        <v>3301</v>
      </c>
    </row>
    <row r="7362" spans="1:5" x14ac:dyDescent="0.45">
      <c r="A7362" s="1" t="s">
        <v>21</v>
      </c>
      <c r="B7362" s="1" t="s">
        <v>22</v>
      </c>
      <c r="C7362" s="1" t="s">
        <v>3308</v>
      </c>
      <c r="E7362" s="1" t="s">
        <v>3301</v>
      </c>
    </row>
    <row r="7363" spans="1:5" x14ac:dyDescent="0.45">
      <c r="A7363" s="1" t="s">
        <v>21</v>
      </c>
      <c r="B7363" s="1" t="s">
        <v>22</v>
      </c>
      <c r="C7363" s="1" t="s">
        <v>3309</v>
      </c>
      <c r="E7363" s="1" t="s">
        <v>3301</v>
      </c>
    </row>
    <row r="7364" spans="1:5" x14ac:dyDescent="0.45">
      <c r="A7364" s="1" t="s">
        <v>21</v>
      </c>
      <c r="B7364" s="1" t="s">
        <v>22</v>
      </c>
      <c r="C7364" s="1" t="s">
        <v>3310</v>
      </c>
      <c r="E7364" s="1" t="s">
        <v>3301</v>
      </c>
    </row>
    <row r="7365" spans="1:5" x14ac:dyDescent="0.45">
      <c r="A7365" s="1" t="s">
        <v>21</v>
      </c>
      <c r="B7365" s="1" t="s">
        <v>22</v>
      </c>
      <c r="C7365" s="1" t="s">
        <v>3311</v>
      </c>
      <c r="E7365" s="1" t="s">
        <v>3301</v>
      </c>
    </row>
    <row r="7366" spans="1:5" x14ac:dyDescent="0.45">
      <c r="A7366" s="1" t="s">
        <v>21</v>
      </c>
      <c r="B7366" s="1" t="s">
        <v>22</v>
      </c>
      <c r="C7366" s="1" t="s">
        <v>3312</v>
      </c>
      <c r="E7366" s="1" t="s">
        <v>3301</v>
      </c>
    </row>
    <row r="7367" spans="1:5" x14ac:dyDescent="0.45">
      <c r="A7367" s="1" t="s">
        <v>21</v>
      </c>
      <c r="B7367" s="1" t="s">
        <v>22</v>
      </c>
      <c r="C7367" s="1" t="s">
        <v>3313</v>
      </c>
      <c r="E7367" s="1" t="s">
        <v>3301</v>
      </c>
    </row>
    <row r="7368" spans="1:5" x14ac:dyDescent="0.45">
      <c r="A7368" s="1" t="s">
        <v>21</v>
      </c>
      <c r="B7368" s="1" t="s">
        <v>22</v>
      </c>
      <c r="C7368" s="1" t="s">
        <v>3314</v>
      </c>
      <c r="E7368" s="1" t="s">
        <v>3301</v>
      </c>
    </row>
    <row r="7369" spans="1:5" x14ac:dyDescent="0.45">
      <c r="A7369" s="1" t="s">
        <v>21</v>
      </c>
      <c r="B7369" s="1" t="s">
        <v>22</v>
      </c>
      <c r="C7369" s="1" t="s">
        <v>3315</v>
      </c>
      <c r="E7369" s="1" t="s">
        <v>3301</v>
      </c>
    </row>
    <row r="7370" spans="1:5" x14ac:dyDescent="0.45">
      <c r="A7370" s="1" t="s">
        <v>21</v>
      </c>
      <c r="B7370" s="1" t="s">
        <v>22</v>
      </c>
      <c r="C7370" s="1" t="s">
        <v>3316</v>
      </c>
      <c r="E7370" s="1" t="s">
        <v>3301</v>
      </c>
    </row>
    <row r="7371" spans="1:5" x14ac:dyDescent="0.45">
      <c r="A7371" s="1" t="s">
        <v>21</v>
      </c>
      <c r="B7371" s="1" t="s">
        <v>22</v>
      </c>
      <c r="C7371" s="1" t="s">
        <v>3317</v>
      </c>
      <c r="E7371" s="1" t="s">
        <v>3301</v>
      </c>
    </row>
    <row r="7372" spans="1:5" x14ac:dyDescent="0.45">
      <c r="A7372" s="1" t="s">
        <v>21</v>
      </c>
      <c r="B7372" s="1" t="s">
        <v>22</v>
      </c>
      <c r="C7372" s="1" t="s">
        <v>3318</v>
      </c>
      <c r="E7372" s="1" t="s">
        <v>3301</v>
      </c>
    </row>
    <row r="7373" spans="1:5" x14ac:dyDescent="0.45">
      <c r="A7373" s="1" t="s">
        <v>21</v>
      </c>
      <c r="B7373" s="1" t="s">
        <v>22</v>
      </c>
      <c r="C7373" s="1" t="s">
        <v>7109</v>
      </c>
      <c r="E7373" s="1" t="s">
        <v>7110</v>
      </c>
    </row>
    <row r="7374" spans="1:5" x14ac:dyDescent="0.45">
      <c r="A7374" s="1" t="s">
        <v>21</v>
      </c>
      <c r="B7374" s="1" t="s">
        <v>22</v>
      </c>
      <c r="C7374" s="1" t="s">
        <v>7111</v>
      </c>
      <c r="E7374" s="1" t="s">
        <v>7110</v>
      </c>
    </row>
    <row r="7375" spans="1:5" x14ac:dyDescent="0.45">
      <c r="A7375" s="1" t="s">
        <v>21</v>
      </c>
      <c r="B7375" s="1" t="s">
        <v>22</v>
      </c>
      <c r="C7375" s="1" t="s">
        <v>7112</v>
      </c>
      <c r="E7375" s="1" t="s">
        <v>7113</v>
      </c>
    </row>
    <row r="7376" spans="1:5" x14ac:dyDescent="0.45">
      <c r="A7376" s="1" t="s">
        <v>21</v>
      </c>
      <c r="B7376" s="1" t="s">
        <v>22</v>
      </c>
      <c r="C7376" s="1" t="s">
        <v>7114</v>
      </c>
      <c r="E7376" s="1" t="s">
        <v>7115</v>
      </c>
    </row>
    <row r="7377" spans="1:5" x14ac:dyDescent="0.45">
      <c r="A7377" s="1" t="s">
        <v>21</v>
      </c>
      <c r="B7377" s="1" t="s">
        <v>22</v>
      </c>
      <c r="C7377" s="1" t="s">
        <v>7116</v>
      </c>
      <c r="E7377" s="1" t="s">
        <v>7115</v>
      </c>
    </row>
    <row r="7378" spans="1:5" x14ac:dyDescent="0.45">
      <c r="A7378" s="1" t="s">
        <v>21</v>
      </c>
      <c r="B7378" s="1" t="s">
        <v>22</v>
      </c>
      <c r="C7378" s="1" t="s">
        <v>7117</v>
      </c>
      <c r="E7378" s="1" t="s">
        <v>7115</v>
      </c>
    </row>
    <row r="7379" spans="1:5" x14ac:dyDescent="0.45">
      <c r="A7379" s="1" t="s">
        <v>21</v>
      </c>
      <c r="B7379" s="1" t="s">
        <v>22</v>
      </c>
      <c r="C7379" s="1" t="s">
        <v>7118</v>
      </c>
      <c r="E7379" s="1" t="s">
        <v>7119</v>
      </c>
    </row>
    <row r="7380" spans="1:5" x14ac:dyDescent="0.45">
      <c r="A7380" s="1" t="s">
        <v>21</v>
      </c>
      <c r="B7380" s="1" t="s">
        <v>22</v>
      </c>
      <c r="C7380" s="1" t="s">
        <v>7120</v>
      </c>
      <c r="E7380" s="1" t="s">
        <v>7119</v>
      </c>
    </row>
    <row r="7381" spans="1:5" x14ac:dyDescent="0.45">
      <c r="A7381" s="1" t="s">
        <v>21</v>
      </c>
      <c r="B7381" s="1" t="s">
        <v>22</v>
      </c>
      <c r="C7381" s="1" t="s">
        <v>7125</v>
      </c>
      <c r="E7381" s="1" t="s">
        <v>7126</v>
      </c>
    </row>
    <row r="7382" spans="1:5" x14ac:dyDescent="0.45">
      <c r="A7382" s="1" t="s">
        <v>21</v>
      </c>
      <c r="B7382" s="1" t="s">
        <v>22</v>
      </c>
      <c r="C7382" s="1" t="s">
        <v>7777</v>
      </c>
      <c r="E7382" s="1" t="s">
        <v>7778</v>
      </c>
    </row>
    <row r="7383" spans="1:5" x14ac:dyDescent="0.45">
      <c r="A7383" s="1" t="s">
        <v>21</v>
      </c>
      <c r="B7383" s="1" t="s">
        <v>22</v>
      </c>
      <c r="C7383" s="1" t="s">
        <v>7779</v>
      </c>
      <c r="E7383" s="1" t="s">
        <v>7780</v>
      </c>
    </row>
    <row r="7384" spans="1:5" x14ac:dyDescent="0.45">
      <c r="A7384" s="1" t="s">
        <v>21</v>
      </c>
      <c r="B7384" s="1" t="s">
        <v>22</v>
      </c>
      <c r="C7384" s="1" t="s">
        <v>7781</v>
      </c>
      <c r="E7384" s="1" t="s">
        <v>7782</v>
      </c>
    </row>
    <row r="7385" spans="1:5" x14ac:dyDescent="0.45">
      <c r="A7385" s="1" t="s">
        <v>21</v>
      </c>
      <c r="B7385" s="1" t="s">
        <v>22</v>
      </c>
      <c r="C7385" s="1" t="s">
        <v>7783</v>
      </c>
      <c r="E7385" s="1" t="s">
        <v>7784</v>
      </c>
    </row>
    <row r="7386" spans="1:5" x14ac:dyDescent="0.45">
      <c r="A7386" s="1" t="s">
        <v>21</v>
      </c>
      <c r="B7386" s="1" t="s">
        <v>22</v>
      </c>
      <c r="C7386" s="1" t="s">
        <v>7785</v>
      </c>
      <c r="E7386" s="1" t="s">
        <v>7786</v>
      </c>
    </row>
    <row r="7387" spans="1:5" x14ac:dyDescent="0.45">
      <c r="A7387" s="1" t="s">
        <v>21</v>
      </c>
      <c r="B7387" s="1" t="s">
        <v>22</v>
      </c>
      <c r="C7387" s="1" t="s">
        <v>7787</v>
      </c>
      <c r="E7387" s="1" t="s">
        <v>7788</v>
      </c>
    </row>
    <row r="7388" spans="1:5" x14ac:dyDescent="0.45">
      <c r="A7388" s="1" t="s">
        <v>21</v>
      </c>
      <c r="B7388" s="1" t="s">
        <v>22</v>
      </c>
      <c r="C7388" s="1" t="s">
        <v>7789</v>
      </c>
      <c r="E7388" s="1" t="s">
        <v>7790</v>
      </c>
    </row>
    <row r="7389" spans="1:5" x14ac:dyDescent="0.45">
      <c r="A7389" s="1" t="s">
        <v>21</v>
      </c>
      <c r="B7389" s="1" t="s">
        <v>22</v>
      </c>
      <c r="C7389" s="1" t="s">
        <v>9503</v>
      </c>
      <c r="E7389" s="1" t="s">
        <v>9504</v>
      </c>
    </row>
    <row r="7390" spans="1:5" x14ac:dyDescent="0.45">
      <c r="A7390" s="1" t="s">
        <v>21</v>
      </c>
      <c r="B7390" s="1" t="s">
        <v>22</v>
      </c>
      <c r="C7390" s="1" t="s">
        <v>12252</v>
      </c>
      <c r="E7390" s="1" t="s">
        <v>12253</v>
      </c>
    </row>
    <row r="7391" spans="1:5" x14ac:dyDescent="0.45">
      <c r="A7391" s="1" t="s">
        <v>21</v>
      </c>
      <c r="B7391" s="1" t="s">
        <v>22</v>
      </c>
      <c r="C7391" s="1" t="s">
        <v>12254</v>
      </c>
      <c r="E7391" s="1" t="s">
        <v>12253</v>
      </c>
    </row>
    <row r="7392" spans="1:5" x14ac:dyDescent="0.45">
      <c r="A7392" s="1" t="s">
        <v>21</v>
      </c>
      <c r="B7392" s="1" t="s">
        <v>22</v>
      </c>
      <c r="C7392" s="1" t="s">
        <v>12750</v>
      </c>
      <c r="E7392" s="1" t="s">
        <v>12751</v>
      </c>
    </row>
    <row r="7393" spans="1:5" x14ac:dyDescent="0.45">
      <c r="A7393" s="1" t="s">
        <v>21</v>
      </c>
      <c r="B7393" s="1" t="s">
        <v>22</v>
      </c>
      <c r="C7393" s="1" t="s">
        <v>12752</v>
      </c>
      <c r="E7393" s="1" t="s">
        <v>12753</v>
      </c>
    </row>
    <row r="7394" spans="1:5" x14ac:dyDescent="0.45">
      <c r="A7394" s="1" t="s">
        <v>21</v>
      </c>
      <c r="B7394" s="1" t="s">
        <v>22</v>
      </c>
      <c r="C7394" s="1" t="s">
        <v>12874</v>
      </c>
      <c r="E7394" s="1" t="s">
        <v>14232</v>
      </c>
    </row>
    <row r="7395" spans="1:5" x14ac:dyDescent="0.45">
      <c r="A7395" s="1" t="s">
        <v>11363</v>
      </c>
      <c r="B7395" s="1" t="s">
        <v>11364</v>
      </c>
      <c r="C7395" s="1" t="s">
        <v>11365</v>
      </c>
      <c r="E7395" s="1" t="s">
        <v>11366</v>
      </c>
    </row>
    <row r="7396" spans="1:5" x14ac:dyDescent="0.45">
      <c r="A7396" s="1" t="s">
        <v>1015</v>
      </c>
      <c r="B7396" s="1" t="s">
        <v>1016</v>
      </c>
      <c r="C7396" s="1" t="s">
        <v>1017</v>
      </c>
      <c r="E7396" s="1" t="s">
        <v>1017</v>
      </c>
    </row>
    <row r="7397" spans="1:5" x14ac:dyDescent="0.45">
      <c r="A7397" s="1" t="s">
        <v>1015</v>
      </c>
      <c r="B7397" s="1" t="s">
        <v>1016</v>
      </c>
      <c r="C7397" s="1" t="s">
        <v>1018</v>
      </c>
      <c r="E7397" s="1" t="s">
        <v>1017</v>
      </c>
    </row>
    <row r="7398" spans="1:5" x14ac:dyDescent="0.45">
      <c r="A7398" s="1" t="s">
        <v>1015</v>
      </c>
      <c r="B7398" s="1" t="s">
        <v>1016</v>
      </c>
      <c r="C7398" s="1" t="s">
        <v>1126</v>
      </c>
      <c r="E7398" s="1" t="s">
        <v>1127</v>
      </c>
    </row>
    <row r="7399" spans="1:5" x14ac:dyDescent="0.45">
      <c r="A7399" s="1" t="s">
        <v>1015</v>
      </c>
      <c r="B7399" s="1" t="s">
        <v>1016</v>
      </c>
      <c r="C7399" s="1" t="s">
        <v>1683</v>
      </c>
      <c r="E7399" s="1" t="s">
        <v>1683</v>
      </c>
    </row>
    <row r="7400" spans="1:5" x14ac:dyDescent="0.45">
      <c r="A7400" s="1" t="s">
        <v>1015</v>
      </c>
      <c r="B7400" s="1" t="s">
        <v>1016</v>
      </c>
      <c r="C7400" s="1" t="s">
        <v>1684</v>
      </c>
      <c r="E7400" s="1" t="s">
        <v>1684</v>
      </c>
    </row>
    <row r="7401" spans="1:5" x14ac:dyDescent="0.45">
      <c r="A7401" s="1" t="s">
        <v>1015</v>
      </c>
      <c r="B7401" s="1" t="s">
        <v>1016</v>
      </c>
      <c r="C7401" s="1" t="s">
        <v>1685</v>
      </c>
      <c r="E7401" s="1" t="s">
        <v>1686</v>
      </c>
    </row>
    <row r="7402" spans="1:5" x14ac:dyDescent="0.45">
      <c r="A7402" s="1" t="s">
        <v>1015</v>
      </c>
      <c r="B7402" s="1" t="s">
        <v>1016</v>
      </c>
      <c r="C7402" s="1" t="s">
        <v>1687</v>
      </c>
      <c r="E7402" s="1" t="s">
        <v>1686</v>
      </c>
    </row>
    <row r="7403" spans="1:5" x14ac:dyDescent="0.45">
      <c r="A7403" s="1" t="s">
        <v>1015</v>
      </c>
      <c r="B7403" s="1" t="s">
        <v>1016</v>
      </c>
      <c r="C7403" s="1" t="s">
        <v>3685</v>
      </c>
      <c r="E7403" s="1" t="s">
        <v>3686</v>
      </c>
    </row>
    <row r="7404" spans="1:5" x14ac:dyDescent="0.45">
      <c r="A7404" s="1" t="s">
        <v>1015</v>
      </c>
      <c r="B7404" s="1" t="s">
        <v>1016</v>
      </c>
      <c r="C7404" s="1" t="s">
        <v>3687</v>
      </c>
      <c r="E7404" s="1" t="s">
        <v>3688</v>
      </c>
    </row>
    <row r="7405" spans="1:5" x14ac:dyDescent="0.45">
      <c r="A7405" s="1" t="s">
        <v>1015</v>
      </c>
      <c r="B7405" s="1" t="s">
        <v>1016</v>
      </c>
      <c r="C7405" s="1" t="s">
        <v>3689</v>
      </c>
      <c r="E7405" s="1" t="s">
        <v>3690</v>
      </c>
    </row>
    <row r="7406" spans="1:5" x14ac:dyDescent="0.45">
      <c r="A7406" s="1" t="s">
        <v>1015</v>
      </c>
      <c r="B7406" s="1" t="s">
        <v>1016</v>
      </c>
      <c r="C7406" s="1" t="s">
        <v>3691</v>
      </c>
      <c r="E7406" s="1" t="s">
        <v>3692</v>
      </c>
    </row>
    <row r="7407" spans="1:5" x14ac:dyDescent="0.45">
      <c r="A7407" s="1" t="s">
        <v>1015</v>
      </c>
      <c r="B7407" s="1" t="s">
        <v>1016</v>
      </c>
      <c r="C7407" s="1" t="s">
        <v>3693</v>
      </c>
      <c r="E7407" s="1" t="s">
        <v>3694</v>
      </c>
    </row>
    <row r="7408" spans="1:5" x14ac:dyDescent="0.45">
      <c r="A7408" s="1" t="s">
        <v>1015</v>
      </c>
      <c r="B7408" s="1" t="s">
        <v>1016</v>
      </c>
      <c r="C7408" s="1" t="s">
        <v>3695</v>
      </c>
      <c r="E7408" s="1" t="s">
        <v>3696</v>
      </c>
    </row>
    <row r="7409" spans="1:5" x14ac:dyDescent="0.45">
      <c r="A7409" s="1" t="s">
        <v>1015</v>
      </c>
      <c r="B7409" s="1" t="s">
        <v>1016</v>
      </c>
      <c r="C7409" s="1" t="s">
        <v>3697</v>
      </c>
      <c r="E7409" s="1" t="s">
        <v>3698</v>
      </c>
    </row>
    <row r="7410" spans="1:5" x14ac:dyDescent="0.45">
      <c r="A7410" s="1" t="s">
        <v>1015</v>
      </c>
      <c r="B7410" s="1" t="s">
        <v>1016</v>
      </c>
      <c r="C7410" s="1" t="s">
        <v>4244</v>
      </c>
      <c r="E7410" s="1" t="s">
        <v>4245</v>
      </c>
    </row>
    <row r="7411" spans="1:5" x14ac:dyDescent="0.45">
      <c r="A7411" s="1" t="s">
        <v>1015</v>
      </c>
      <c r="B7411" s="1" t="s">
        <v>1016</v>
      </c>
      <c r="C7411" s="1" t="s">
        <v>5112</v>
      </c>
      <c r="E7411" s="1" t="s">
        <v>5113</v>
      </c>
    </row>
    <row r="7412" spans="1:5" x14ac:dyDescent="0.45">
      <c r="A7412" s="1" t="s">
        <v>1015</v>
      </c>
      <c r="B7412" s="1" t="s">
        <v>1016</v>
      </c>
      <c r="C7412" s="1" t="s">
        <v>5114</v>
      </c>
      <c r="E7412" s="1" t="s">
        <v>5115</v>
      </c>
    </row>
    <row r="7413" spans="1:5" x14ac:dyDescent="0.45">
      <c r="A7413" s="1" t="s">
        <v>1015</v>
      </c>
      <c r="B7413" s="1" t="s">
        <v>1016</v>
      </c>
      <c r="C7413" s="1" t="s">
        <v>5170</v>
      </c>
      <c r="E7413" s="1" t="s">
        <v>5171</v>
      </c>
    </row>
    <row r="7414" spans="1:5" x14ac:dyDescent="0.45">
      <c r="A7414" s="1" t="s">
        <v>1015</v>
      </c>
      <c r="B7414" s="1" t="s">
        <v>1016</v>
      </c>
      <c r="C7414" s="1" t="s">
        <v>5172</v>
      </c>
      <c r="E7414" s="1" t="s">
        <v>5171</v>
      </c>
    </row>
    <row r="7415" spans="1:5" x14ac:dyDescent="0.45">
      <c r="A7415" s="1" t="s">
        <v>1015</v>
      </c>
      <c r="B7415" s="1" t="s">
        <v>1016</v>
      </c>
      <c r="C7415" s="1" t="s">
        <v>5148</v>
      </c>
      <c r="E7415" s="1" t="s">
        <v>5149</v>
      </c>
    </row>
    <row r="7416" spans="1:5" x14ac:dyDescent="0.45">
      <c r="A7416" s="1" t="s">
        <v>1015</v>
      </c>
      <c r="B7416" s="1" t="s">
        <v>1016</v>
      </c>
      <c r="C7416" s="1" t="s">
        <v>5173</v>
      </c>
      <c r="E7416" s="1" t="s">
        <v>5174</v>
      </c>
    </row>
    <row r="7417" spans="1:5" x14ac:dyDescent="0.45">
      <c r="A7417" s="1" t="s">
        <v>1015</v>
      </c>
      <c r="B7417" s="1" t="s">
        <v>1016</v>
      </c>
      <c r="C7417" s="1" t="s">
        <v>5175</v>
      </c>
      <c r="E7417" s="1" t="s">
        <v>5174</v>
      </c>
    </row>
    <row r="7418" spans="1:5" x14ac:dyDescent="0.45">
      <c r="A7418" s="1" t="s">
        <v>1015</v>
      </c>
      <c r="B7418" s="1" t="s">
        <v>1016</v>
      </c>
      <c r="C7418" s="1" t="s">
        <v>7294</v>
      </c>
      <c r="E7418" s="1" t="s">
        <v>7295</v>
      </c>
    </row>
    <row r="7419" spans="1:5" x14ac:dyDescent="0.45">
      <c r="A7419" s="1" t="s">
        <v>1015</v>
      </c>
      <c r="B7419" s="1" t="s">
        <v>1016</v>
      </c>
      <c r="C7419" s="1" t="s">
        <v>7635</v>
      </c>
      <c r="E7419" s="1" t="s">
        <v>7636</v>
      </c>
    </row>
    <row r="7420" spans="1:5" x14ac:dyDescent="0.45">
      <c r="A7420" s="1" t="s">
        <v>1015</v>
      </c>
      <c r="B7420" s="1" t="s">
        <v>1016</v>
      </c>
      <c r="C7420" s="1" t="s">
        <v>7637</v>
      </c>
      <c r="E7420" s="1" t="s">
        <v>7638</v>
      </c>
    </row>
    <row r="7421" spans="1:5" x14ac:dyDescent="0.45">
      <c r="A7421" s="1" t="s">
        <v>1015</v>
      </c>
      <c r="B7421" s="1" t="s">
        <v>1016</v>
      </c>
      <c r="C7421" s="1" t="s">
        <v>7639</v>
      </c>
      <c r="E7421" s="1" t="s">
        <v>7640</v>
      </c>
    </row>
    <row r="7422" spans="1:5" x14ac:dyDescent="0.45">
      <c r="A7422" s="1" t="s">
        <v>1015</v>
      </c>
      <c r="B7422" s="1" t="s">
        <v>1016</v>
      </c>
      <c r="C7422" s="1" t="s">
        <v>7641</v>
      </c>
      <c r="E7422" s="1" t="s">
        <v>7642</v>
      </c>
    </row>
    <row r="7423" spans="1:5" x14ac:dyDescent="0.45">
      <c r="A7423" s="1" t="s">
        <v>1015</v>
      </c>
      <c r="B7423" s="1" t="s">
        <v>1016</v>
      </c>
      <c r="C7423" s="1" t="s">
        <v>7643</v>
      </c>
      <c r="E7423" s="1" t="s">
        <v>7642</v>
      </c>
    </row>
    <row r="7424" spans="1:5" x14ac:dyDescent="0.45">
      <c r="A7424" s="1" t="s">
        <v>1015</v>
      </c>
      <c r="B7424" s="1" t="s">
        <v>1016</v>
      </c>
      <c r="C7424" s="1" t="s">
        <v>7644</v>
      </c>
      <c r="E7424" s="1" t="s">
        <v>7645</v>
      </c>
    </row>
    <row r="7425" spans="1:5" x14ac:dyDescent="0.45">
      <c r="A7425" s="1" t="s">
        <v>1015</v>
      </c>
      <c r="B7425" s="1" t="s">
        <v>1016</v>
      </c>
      <c r="C7425" s="1" t="s">
        <v>7646</v>
      </c>
      <c r="E7425" s="1" t="s">
        <v>7645</v>
      </c>
    </row>
    <row r="7426" spans="1:5" x14ac:dyDescent="0.45">
      <c r="A7426" s="1" t="s">
        <v>1015</v>
      </c>
      <c r="B7426" s="1" t="s">
        <v>1016</v>
      </c>
      <c r="C7426" s="1" t="s">
        <v>7647</v>
      </c>
      <c r="E7426" s="1" t="s">
        <v>7645</v>
      </c>
    </row>
    <row r="7427" spans="1:5" x14ac:dyDescent="0.45">
      <c r="A7427" s="1" t="s">
        <v>1015</v>
      </c>
      <c r="B7427" s="1" t="s">
        <v>1016</v>
      </c>
      <c r="C7427" s="1" t="s">
        <v>7648</v>
      </c>
      <c r="E7427" s="1" t="s">
        <v>7649</v>
      </c>
    </row>
    <row r="7428" spans="1:5" x14ac:dyDescent="0.45">
      <c r="A7428" s="1" t="s">
        <v>1015</v>
      </c>
      <c r="B7428" s="1" t="s">
        <v>1016</v>
      </c>
      <c r="C7428" s="1" t="s">
        <v>7650</v>
      </c>
      <c r="E7428" s="1" t="s">
        <v>7649</v>
      </c>
    </row>
    <row r="7429" spans="1:5" x14ac:dyDescent="0.45">
      <c r="A7429" s="1" t="s">
        <v>1015</v>
      </c>
      <c r="B7429" s="1" t="s">
        <v>1016</v>
      </c>
      <c r="C7429" s="1" t="s">
        <v>7651</v>
      </c>
      <c r="E7429" s="1" t="s">
        <v>7652</v>
      </c>
    </row>
    <row r="7430" spans="1:5" x14ac:dyDescent="0.45">
      <c r="A7430" s="1" t="s">
        <v>1015</v>
      </c>
      <c r="B7430" s="1" t="s">
        <v>1016</v>
      </c>
      <c r="C7430" s="1" t="s">
        <v>7653</v>
      </c>
      <c r="E7430" s="1" t="s">
        <v>7653</v>
      </c>
    </row>
    <row r="7431" spans="1:5" x14ac:dyDescent="0.45">
      <c r="A7431" s="1" t="s">
        <v>1015</v>
      </c>
      <c r="B7431" s="1" t="s">
        <v>1016</v>
      </c>
      <c r="C7431" s="1" t="s">
        <v>7519</v>
      </c>
      <c r="E7431" s="1" t="s">
        <v>7520</v>
      </c>
    </row>
    <row r="7432" spans="1:5" x14ac:dyDescent="0.45">
      <c r="A7432" s="1" t="s">
        <v>1015</v>
      </c>
      <c r="B7432" s="1" t="s">
        <v>1016</v>
      </c>
      <c r="C7432" s="1" t="s">
        <v>7521</v>
      </c>
      <c r="E7432" s="1" t="s">
        <v>7520</v>
      </c>
    </row>
    <row r="7433" spans="1:5" x14ac:dyDescent="0.45">
      <c r="A7433" s="1" t="s">
        <v>1015</v>
      </c>
      <c r="B7433" s="1" t="s">
        <v>1016</v>
      </c>
      <c r="C7433" s="1" t="s">
        <v>7624</v>
      </c>
      <c r="E7433" s="1" t="s">
        <v>7625</v>
      </c>
    </row>
    <row r="7434" spans="1:5" x14ac:dyDescent="0.45">
      <c r="A7434" s="1" t="s">
        <v>1015</v>
      </c>
      <c r="B7434" s="1" t="s">
        <v>1016</v>
      </c>
      <c r="C7434" s="1" t="s">
        <v>7626</v>
      </c>
      <c r="E7434" s="1" t="s">
        <v>7627</v>
      </c>
    </row>
    <row r="7435" spans="1:5" x14ac:dyDescent="0.45">
      <c r="A7435" s="1" t="s">
        <v>1015</v>
      </c>
      <c r="B7435" s="1" t="s">
        <v>1016</v>
      </c>
      <c r="C7435" s="1" t="s">
        <v>7522</v>
      </c>
      <c r="E7435" s="1" t="s">
        <v>7523</v>
      </c>
    </row>
    <row r="7436" spans="1:5" x14ac:dyDescent="0.45">
      <c r="A7436" s="1" t="s">
        <v>1015</v>
      </c>
      <c r="B7436" s="1" t="s">
        <v>1016</v>
      </c>
      <c r="C7436" s="1" t="s">
        <v>7524</v>
      </c>
      <c r="E7436" s="1" t="s">
        <v>7523</v>
      </c>
    </row>
    <row r="7437" spans="1:5" x14ac:dyDescent="0.45">
      <c r="A7437" s="1" t="s">
        <v>1015</v>
      </c>
      <c r="B7437" s="1" t="s">
        <v>1016</v>
      </c>
      <c r="C7437" s="1" t="s">
        <v>7525</v>
      </c>
      <c r="E7437" s="1" t="s">
        <v>7523</v>
      </c>
    </row>
    <row r="7438" spans="1:5" x14ac:dyDescent="0.45">
      <c r="A7438" s="1" t="s">
        <v>1015</v>
      </c>
      <c r="B7438" s="1" t="s">
        <v>1016</v>
      </c>
      <c r="C7438" s="1" t="s">
        <v>7628</v>
      </c>
      <c r="E7438" s="1" t="s">
        <v>7629</v>
      </c>
    </row>
    <row r="7439" spans="1:5" x14ac:dyDescent="0.45">
      <c r="A7439" s="1" t="s">
        <v>1015</v>
      </c>
      <c r="B7439" s="1" t="s">
        <v>1016</v>
      </c>
      <c r="C7439" s="1" t="s">
        <v>7630</v>
      </c>
      <c r="E7439" s="1" t="s">
        <v>7631</v>
      </c>
    </row>
    <row r="7440" spans="1:5" x14ac:dyDescent="0.45">
      <c r="A7440" s="1" t="s">
        <v>1015</v>
      </c>
      <c r="B7440" s="1" t="s">
        <v>1016</v>
      </c>
      <c r="C7440" s="1" t="s">
        <v>7970</v>
      </c>
      <c r="E7440" s="1" t="s">
        <v>7971</v>
      </c>
    </row>
    <row r="7441" spans="1:5" x14ac:dyDescent="0.45">
      <c r="A7441" s="1" t="s">
        <v>1015</v>
      </c>
      <c r="B7441" s="1" t="s">
        <v>1016</v>
      </c>
      <c r="C7441" s="1" t="s">
        <v>9501</v>
      </c>
      <c r="E7441" s="1" t="s">
        <v>9502</v>
      </c>
    </row>
    <row r="7442" spans="1:5" x14ac:dyDescent="0.45">
      <c r="A7442" s="1" t="s">
        <v>1015</v>
      </c>
      <c r="B7442" s="1" t="s">
        <v>1016</v>
      </c>
      <c r="C7442" s="1" t="s">
        <v>10376</v>
      </c>
      <c r="E7442" s="1" t="s">
        <v>10377</v>
      </c>
    </row>
    <row r="7443" spans="1:5" x14ac:dyDescent="0.45">
      <c r="A7443" s="1" t="s">
        <v>1015</v>
      </c>
      <c r="B7443" s="1" t="s">
        <v>1016</v>
      </c>
      <c r="C7443" s="1" t="s">
        <v>12047</v>
      </c>
      <c r="E7443" s="1" t="s">
        <v>12048</v>
      </c>
    </row>
    <row r="7444" spans="1:5" x14ac:dyDescent="0.45">
      <c r="A7444" s="1" t="s">
        <v>1015</v>
      </c>
      <c r="B7444" s="1" t="s">
        <v>1016</v>
      </c>
      <c r="C7444" s="1" t="s">
        <v>12049</v>
      </c>
      <c r="E7444" s="1" t="s">
        <v>12050</v>
      </c>
    </row>
    <row r="7445" spans="1:5" x14ac:dyDescent="0.45">
      <c r="A7445" s="1" t="s">
        <v>1015</v>
      </c>
      <c r="B7445" s="1" t="s">
        <v>1016</v>
      </c>
      <c r="C7445" s="1" t="s">
        <v>12213</v>
      </c>
      <c r="E7445" s="1" t="s">
        <v>12214</v>
      </c>
    </row>
    <row r="7446" spans="1:5" x14ac:dyDescent="0.45">
      <c r="A7446" s="1" t="s">
        <v>1015</v>
      </c>
      <c r="B7446" s="1" t="s">
        <v>1016</v>
      </c>
      <c r="C7446" s="1" t="s">
        <v>12372</v>
      </c>
      <c r="E7446" s="1" t="s">
        <v>12373</v>
      </c>
    </row>
    <row r="7447" spans="1:5" x14ac:dyDescent="0.45">
      <c r="A7447" s="1" t="s">
        <v>1015</v>
      </c>
      <c r="B7447" s="1" t="s">
        <v>1016</v>
      </c>
      <c r="C7447" s="1" t="s">
        <v>12374</v>
      </c>
      <c r="E7447" s="1" t="s">
        <v>12373</v>
      </c>
    </row>
    <row r="7448" spans="1:5" x14ac:dyDescent="0.45">
      <c r="A7448" s="1" t="s">
        <v>1015</v>
      </c>
      <c r="B7448" s="1" t="s">
        <v>1016</v>
      </c>
      <c r="C7448" s="1" t="s">
        <v>12375</v>
      </c>
      <c r="E7448" s="1" t="s">
        <v>12376</v>
      </c>
    </row>
    <row r="7449" spans="1:5" x14ac:dyDescent="0.45">
      <c r="A7449" s="1" t="s">
        <v>1015</v>
      </c>
      <c r="B7449" s="1" t="s">
        <v>1016</v>
      </c>
      <c r="C7449" s="1" t="s">
        <v>12386</v>
      </c>
      <c r="E7449" s="1" t="s">
        <v>12386</v>
      </c>
    </row>
    <row r="7450" spans="1:5" x14ac:dyDescent="0.45">
      <c r="A7450" s="1" t="s">
        <v>1015</v>
      </c>
      <c r="B7450" s="1" t="s">
        <v>1016</v>
      </c>
      <c r="C7450" s="1" t="s">
        <v>12387</v>
      </c>
      <c r="E7450" s="1" t="s">
        <v>12386</v>
      </c>
    </row>
    <row r="7451" spans="1:5" x14ac:dyDescent="0.45">
      <c r="A7451" s="1" t="s">
        <v>1015</v>
      </c>
      <c r="B7451" s="1" t="s">
        <v>1016</v>
      </c>
      <c r="C7451" s="1" t="s">
        <v>12388</v>
      </c>
      <c r="E7451" s="1" t="s">
        <v>12389</v>
      </c>
    </row>
    <row r="7452" spans="1:5" x14ac:dyDescent="0.45">
      <c r="A7452" s="1" t="s">
        <v>1015</v>
      </c>
      <c r="B7452" s="1" t="s">
        <v>1016</v>
      </c>
      <c r="C7452" s="1" t="s">
        <v>12390</v>
      </c>
      <c r="E7452" s="1" t="s">
        <v>12389</v>
      </c>
    </row>
    <row r="7453" spans="1:5" x14ac:dyDescent="0.45">
      <c r="A7453" s="1" t="s">
        <v>1015</v>
      </c>
      <c r="B7453" s="1" t="s">
        <v>1016</v>
      </c>
      <c r="C7453" s="1" t="s">
        <v>12391</v>
      </c>
      <c r="E7453" s="1" t="s">
        <v>12389</v>
      </c>
    </row>
    <row r="7454" spans="1:5" x14ac:dyDescent="0.45">
      <c r="A7454" s="1" t="s">
        <v>1015</v>
      </c>
      <c r="B7454" s="1" t="s">
        <v>1016</v>
      </c>
      <c r="C7454" s="1" t="s">
        <v>12392</v>
      </c>
      <c r="E7454" s="1" t="s">
        <v>12392</v>
      </c>
    </row>
    <row r="7455" spans="1:5" x14ac:dyDescent="0.45">
      <c r="A7455" s="1" t="s">
        <v>1015</v>
      </c>
      <c r="B7455" s="1" t="s">
        <v>1016</v>
      </c>
      <c r="C7455" s="1" t="s">
        <v>12449</v>
      </c>
      <c r="E7455" s="1" t="s">
        <v>12450</v>
      </c>
    </row>
    <row r="7456" spans="1:5" x14ac:dyDescent="0.45">
      <c r="A7456" s="1" t="s">
        <v>1015</v>
      </c>
      <c r="B7456" s="1" t="s">
        <v>1016</v>
      </c>
      <c r="C7456" s="1" t="s">
        <v>12451</v>
      </c>
      <c r="E7456" s="1" t="s">
        <v>12450</v>
      </c>
    </row>
    <row r="7457" spans="1:5" x14ac:dyDescent="0.45">
      <c r="A7457" s="1" t="s">
        <v>3498</v>
      </c>
      <c r="B7457" s="1" t="s">
        <v>3499</v>
      </c>
      <c r="C7457" s="1" t="s">
        <v>3500</v>
      </c>
      <c r="E7457" s="1" t="s">
        <v>3501</v>
      </c>
    </row>
    <row r="7458" spans="1:5" x14ac:dyDescent="0.45">
      <c r="A7458" s="1" t="s">
        <v>3498</v>
      </c>
      <c r="B7458" s="1" t="s">
        <v>3499</v>
      </c>
      <c r="C7458" s="1" t="s">
        <v>3502</v>
      </c>
      <c r="E7458" s="1" t="s">
        <v>3501</v>
      </c>
    </row>
    <row r="7459" spans="1:5" x14ac:dyDescent="0.45">
      <c r="A7459" s="1" t="s">
        <v>3498</v>
      </c>
      <c r="B7459" s="1" t="s">
        <v>3499</v>
      </c>
      <c r="C7459" s="1" t="s">
        <v>3503</v>
      </c>
      <c r="E7459" s="1" t="s">
        <v>3501</v>
      </c>
    </row>
    <row r="7460" spans="1:5" x14ac:dyDescent="0.45">
      <c r="A7460" s="1" t="s">
        <v>3498</v>
      </c>
      <c r="B7460" s="1" t="s">
        <v>3499</v>
      </c>
      <c r="C7460" s="1" t="s">
        <v>3504</v>
      </c>
      <c r="E7460" s="1" t="s">
        <v>3501</v>
      </c>
    </row>
    <row r="7461" spans="1:5" x14ac:dyDescent="0.45">
      <c r="A7461" s="1" t="s">
        <v>3470</v>
      </c>
      <c r="B7461" s="1" t="s">
        <v>3471</v>
      </c>
      <c r="C7461" s="1" t="s">
        <v>3472</v>
      </c>
      <c r="E7461" s="1" t="s">
        <v>3473</v>
      </c>
    </row>
    <row r="7462" spans="1:5" x14ac:dyDescent="0.45">
      <c r="A7462" s="1" t="s">
        <v>3470</v>
      </c>
      <c r="B7462" s="1" t="s">
        <v>3471</v>
      </c>
      <c r="C7462" s="1" t="s">
        <v>13879</v>
      </c>
      <c r="E7462" s="1" t="s">
        <v>13880</v>
      </c>
    </row>
    <row r="7463" spans="1:5" x14ac:dyDescent="0.45">
      <c r="A7463" s="1" t="s">
        <v>3470</v>
      </c>
      <c r="B7463" s="1" t="s">
        <v>3471</v>
      </c>
      <c r="C7463" s="1" t="s">
        <v>4841</v>
      </c>
      <c r="E7463" s="1" t="s">
        <v>4842</v>
      </c>
    </row>
    <row r="7464" spans="1:5" x14ac:dyDescent="0.45">
      <c r="A7464" s="1" t="s">
        <v>3470</v>
      </c>
      <c r="B7464" s="1" t="s">
        <v>3471</v>
      </c>
      <c r="C7464" s="1" t="s">
        <v>4843</v>
      </c>
      <c r="E7464" s="1" t="s">
        <v>4844</v>
      </c>
    </row>
    <row r="7465" spans="1:5" x14ac:dyDescent="0.45">
      <c r="A7465" s="1" t="s">
        <v>3470</v>
      </c>
      <c r="B7465" s="1" t="s">
        <v>3471</v>
      </c>
      <c r="C7465" s="1" t="s">
        <v>4845</v>
      </c>
      <c r="E7465" s="1" t="s">
        <v>4844</v>
      </c>
    </row>
    <row r="7466" spans="1:5" x14ac:dyDescent="0.45">
      <c r="A7466" s="1" t="s">
        <v>3470</v>
      </c>
      <c r="B7466" s="1" t="s">
        <v>3471</v>
      </c>
      <c r="C7466" s="1" t="s">
        <v>4846</v>
      </c>
      <c r="E7466" s="1" t="s">
        <v>4844</v>
      </c>
    </row>
    <row r="7467" spans="1:5" x14ac:dyDescent="0.45">
      <c r="A7467" s="1" t="s">
        <v>3470</v>
      </c>
      <c r="B7467" s="1" t="s">
        <v>3471</v>
      </c>
      <c r="C7467" s="1" t="s">
        <v>4847</v>
      </c>
      <c r="E7467" s="1" t="s">
        <v>4848</v>
      </c>
    </row>
    <row r="7468" spans="1:5" x14ac:dyDescent="0.45">
      <c r="A7468" s="1" t="s">
        <v>3470</v>
      </c>
      <c r="B7468" s="1" t="s">
        <v>3471</v>
      </c>
      <c r="C7468" s="1" t="s">
        <v>7296</v>
      </c>
      <c r="E7468" s="1" t="s">
        <v>7297</v>
      </c>
    </row>
    <row r="7469" spans="1:5" x14ac:dyDescent="0.45">
      <c r="A7469" s="1" t="s">
        <v>3470</v>
      </c>
      <c r="B7469" s="1" t="s">
        <v>3471</v>
      </c>
      <c r="C7469" s="1" t="s">
        <v>9865</v>
      </c>
      <c r="E7469" s="1" t="s">
        <v>9866</v>
      </c>
    </row>
    <row r="7470" spans="1:5" x14ac:dyDescent="0.45">
      <c r="A7470" s="1" t="s">
        <v>7605</v>
      </c>
      <c r="B7470" s="1" t="s">
        <v>7606</v>
      </c>
      <c r="C7470" s="1" t="s">
        <v>7607</v>
      </c>
      <c r="E7470" s="1" t="s">
        <v>7607</v>
      </c>
    </row>
    <row r="7471" spans="1:5" x14ac:dyDescent="0.45">
      <c r="A7471" s="1" t="s">
        <v>7605</v>
      </c>
      <c r="B7471" s="1" t="s">
        <v>7606</v>
      </c>
      <c r="C7471" s="1" t="s">
        <v>7608</v>
      </c>
      <c r="E7471" s="1" t="s">
        <v>7607</v>
      </c>
    </row>
    <row r="7472" spans="1:5" x14ac:dyDescent="0.45">
      <c r="A7472" s="1" t="s">
        <v>7605</v>
      </c>
      <c r="B7472" s="1" t="s">
        <v>7606</v>
      </c>
      <c r="C7472" s="1" t="s">
        <v>7609</v>
      </c>
      <c r="E7472" s="1" t="s">
        <v>7610</v>
      </c>
    </row>
    <row r="7473" spans="1:5" x14ac:dyDescent="0.45">
      <c r="A7473" s="1" t="s">
        <v>7605</v>
      </c>
      <c r="B7473" s="1" t="s">
        <v>7606</v>
      </c>
      <c r="C7473" s="1" t="s">
        <v>12493</v>
      </c>
      <c r="E7473" s="1" t="s">
        <v>12494</v>
      </c>
    </row>
    <row r="7474" spans="1:5" x14ac:dyDescent="0.45">
      <c r="A7474" s="1" t="s">
        <v>7605</v>
      </c>
      <c r="B7474" s="1" t="s">
        <v>7606</v>
      </c>
      <c r="C7474" s="1" t="s">
        <v>12495</v>
      </c>
      <c r="E7474" s="1" t="s">
        <v>12494</v>
      </c>
    </row>
    <row r="7475" spans="1:5" x14ac:dyDescent="0.45">
      <c r="A7475" s="1" t="s">
        <v>7605</v>
      </c>
      <c r="B7475" s="1" t="s">
        <v>7606</v>
      </c>
      <c r="C7475" s="1" t="s">
        <v>12496</v>
      </c>
      <c r="E7475" s="1" t="s">
        <v>12494</v>
      </c>
    </row>
    <row r="7476" spans="1:5" x14ac:dyDescent="0.45">
      <c r="A7476" s="1" t="s">
        <v>7605</v>
      </c>
      <c r="B7476" s="1" t="s">
        <v>7606</v>
      </c>
      <c r="C7476" s="1" t="s">
        <v>12497</v>
      </c>
      <c r="E7476" s="1" t="s">
        <v>12498</v>
      </c>
    </row>
    <row r="7477" spans="1:5" x14ac:dyDescent="0.45">
      <c r="A7477" s="1" t="s">
        <v>7605</v>
      </c>
      <c r="B7477" s="1" t="s">
        <v>7606</v>
      </c>
      <c r="C7477" s="1" t="s">
        <v>12499</v>
      </c>
      <c r="E7477" s="1" t="s">
        <v>12500</v>
      </c>
    </row>
    <row r="7478" spans="1:5" x14ac:dyDescent="0.45">
      <c r="A7478" s="1" t="s">
        <v>7605</v>
      </c>
      <c r="B7478" s="1" t="s">
        <v>7606</v>
      </c>
      <c r="C7478" s="1" t="s">
        <v>12793</v>
      </c>
      <c r="E7478" s="1" t="s">
        <v>14207</v>
      </c>
    </row>
    <row r="7479" spans="1:5" x14ac:dyDescent="0.45">
      <c r="A7479" s="1" t="s">
        <v>7605</v>
      </c>
      <c r="B7479" s="1" t="s">
        <v>7606</v>
      </c>
      <c r="C7479" s="1" t="s">
        <v>12794</v>
      </c>
      <c r="E7479" s="1" t="s">
        <v>14208</v>
      </c>
    </row>
    <row r="7480" spans="1:5" x14ac:dyDescent="0.45">
      <c r="A7480" s="1" t="s">
        <v>7605</v>
      </c>
      <c r="B7480" s="1" t="s">
        <v>7606</v>
      </c>
      <c r="C7480" s="1" t="s">
        <v>12795</v>
      </c>
      <c r="E7480" s="1" t="s">
        <v>14208</v>
      </c>
    </row>
    <row r="7481" spans="1:5" x14ac:dyDescent="0.45">
      <c r="A7481" s="1" t="s">
        <v>7605</v>
      </c>
      <c r="B7481" s="1" t="s">
        <v>7606</v>
      </c>
      <c r="C7481" s="1" t="s">
        <v>12796</v>
      </c>
      <c r="E7481" s="1" t="s">
        <v>14208</v>
      </c>
    </row>
    <row r="7482" spans="1:5" x14ac:dyDescent="0.45">
      <c r="A7482" s="1" t="s">
        <v>7605</v>
      </c>
      <c r="B7482" s="1" t="s">
        <v>7606</v>
      </c>
      <c r="C7482" s="1" t="s">
        <v>12797</v>
      </c>
      <c r="E7482" s="1" t="s">
        <v>14209</v>
      </c>
    </row>
    <row r="7483" spans="1:5" x14ac:dyDescent="0.45">
      <c r="A7483" s="1" t="s">
        <v>7605</v>
      </c>
      <c r="B7483" s="1" t="s">
        <v>7606</v>
      </c>
      <c r="C7483" s="1" t="s">
        <v>12798</v>
      </c>
      <c r="E7483" s="1" t="s">
        <v>14210</v>
      </c>
    </row>
    <row r="7484" spans="1:5" x14ac:dyDescent="0.45">
      <c r="A7484" s="1" t="s">
        <v>7605</v>
      </c>
      <c r="B7484" s="1" t="s">
        <v>7606</v>
      </c>
      <c r="C7484" s="1" t="s">
        <v>12799</v>
      </c>
      <c r="E7484" s="1" t="s">
        <v>14210</v>
      </c>
    </row>
    <row r="7485" spans="1:5" x14ac:dyDescent="0.45">
      <c r="A7485" s="1" t="s">
        <v>7605</v>
      </c>
      <c r="B7485" s="1" t="s">
        <v>7606</v>
      </c>
      <c r="C7485" s="1" t="s">
        <v>12800</v>
      </c>
      <c r="E7485" s="1" t="s">
        <v>14211</v>
      </c>
    </row>
    <row r="7486" spans="1:5" x14ac:dyDescent="0.45">
      <c r="A7486" s="1" t="s">
        <v>7605</v>
      </c>
      <c r="B7486" s="1" t="s">
        <v>7606</v>
      </c>
      <c r="C7486" s="1" t="s">
        <v>12801</v>
      </c>
      <c r="E7486" s="1" t="s">
        <v>14211</v>
      </c>
    </row>
    <row r="7487" spans="1:5" x14ac:dyDescent="0.45">
      <c r="A7487" s="1" t="s">
        <v>7605</v>
      </c>
      <c r="B7487" s="1" t="s">
        <v>7606</v>
      </c>
      <c r="C7487" s="1" t="s">
        <v>12804</v>
      </c>
      <c r="E7487" s="1" t="s">
        <v>14212</v>
      </c>
    </row>
    <row r="7488" spans="1:5" x14ac:dyDescent="0.45">
      <c r="A7488" s="1" t="s">
        <v>7605</v>
      </c>
      <c r="B7488" s="1" t="s">
        <v>7606</v>
      </c>
      <c r="C7488" s="1" t="s">
        <v>12805</v>
      </c>
      <c r="E7488" s="1" t="s">
        <v>14213</v>
      </c>
    </row>
    <row r="7489" spans="1:5" x14ac:dyDescent="0.45">
      <c r="A7489" s="1" t="s">
        <v>7605</v>
      </c>
      <c r="B7489" s="1" t="s">
        <v>7606</v>
      </c>
      <c r="C7489" s="1" t="s">
        <v>12806</v>
      </c>
      <c r="E7489" s="1" t="s">
        <v>14214</v>
      </c>
    </row>
    <row r="7490" spans="1:5" x14ac:dyDescent="0.45">
      <c r="A7490" s="1" t="s">
        <v>7605</v>
      </c>
      <c r="B7490" s="1" t="s">
        <v>7606</v>
      </c>
      <c r="C7490" s="1" t="s">
        <v>12807</v>
      </c>
      <c r="E7490" s="1" t="s">
        <v>14215</v>
      </c>
    </row>
    <row r="7491" spans="1:5" x14ac:dyDescent="0.45">
      <c r="A7491" s="1" t="s">
        <v>7605</v>
      </c>
      <c r="B7491" s="1" t="s">
        <v>7606</v>
      </c>
      <c r="C7491" s="1" t="s">
        <v>12808</v>
      </c>
      <c r="E7491" s="1" t="s">
        <v>14216</v>
      </c>
    </row>
    <row r="7492" spans="1:5" x14ac:dyDescent="0.45">
      <c r="A7492" s="1" t="s">
        <v>99</v>
      </c>
      <c r="B7492" s="1" t="s">
        <v>100</v>
      </c>
      <c r="C7492" s="1" t="s">
        <v>101</v>
      </c>
      <c r="E7492" s="1" t="s">
        <v>101</v>
      </c>
    </row>
    <row r="7493" spans="1:5" x14ac:dyDescent="0.45">
      <c r="A7493" s="1" t="s">
        <v>99</v>
      </c>
      <c r="B7493" s="1" t="s">
        <v>100</v>
      </c>
      <c r="C7493" s="1" t="s">
        <v>102</v>
      </c>
      <c r="E7493" s="1" t="s">
        <v>102</v>
      </c>
    </row>
    <row r="7494" spans="1:5" x14ac:dyDescent="0.45">
      <c r="A7494" s="1" t="s">
        <v>99</v>
      </c>
      <c r="B7494" s="1" t="s">
        <v>100</v>
      </c>
      <c r="C7494" s="1" t="s">
        <v>103</v>
      </c>
      <c r="E7494" s="1" t="s">
        <v>103</v>
      </c>
    </row>
    <row r="7495" spans="1:5" x14ac:dyDescent="0.45">
      <c r="A7495" s="1" t="s">
        <v>8067</v>
      </c>
      <c r="B7495" s="1" t="s">
        <v>8068</v>
      </c>
      <c r="C7495" s="1" t="s">
        <v>8069</v>
      </c>
      <c r="E7495" s="1" t="s">
        <v>8070</v>
      </c>
    </row>
    <row r="7496" spans="1:5" x14ac:dyDescent="0.45">
      <c r="A7496" s="1" t="s">
        <v>8067</v>
      </c>
      <c r="B7496" s="1" t="s">
        <v>8068</v>
      </c>
      <c r="C7496" s="1" t="s">
        <v>13171</v>
      </c>
      <c r="E7496" s="1" t="s">
        <v>14369</v>
      </c>
    </row>
    <row r="7497" spans="1:5" x14ac:dyDescent="0.45">
      <c r="A7497" s="1" t="s">
        <v>14195</v>
      </c>
      <c r="B7497" s="1" t="s">
        <v>14196</v>
      </c>
      <c r="C7497" s="1" t="s">
        <v>13646</v>
      </c>
      <c r="E7497" s="1" t="s">
        <v>13646</v>
      </c>
    </row>
    <row r="7498" spans="1:5" x14ac:dyDescent="0.45">
      <c r="A7498" s="1" t="s">
        <v>4021</v>
      </c>
      <c r="B7498" s="1" t="s">
        <v>4022</v>
      </c>
      <c r="C7498" s="1" t="s">
        <v>4023</v>
      </c>
      <c r="E7498" s="1" t="s">
        <v>4024</v>
      </c>
    </row>
    <row r="7499" spans="1:5" x14ac:dyDescent="0.45">
      <c r="A7499" s="1" t="s">
        <v>4021</v>
      </c>
      <c r="B7499" s="1" t="s">
        <v>4022</v>
      </c>
      <c r="C7499" s="1" t="s">
        <v>7547</v>
      </c>
      <c r="E7499" s="1" t="s">
        <v>7548</v>
      </c>
    </row>
    <row r="7500" spans="1:5" x14ac:dyDescent="0.45">
      <c r="A7500" s="1" t="s">
        <v>4021</v>
      </c>
      <c r="B7500" s="1" t="s">
        <v>4022</v>
      </c>
      <c r="C7500" s="1" t="s">
        <v>8038</v>
      </c>
      <c r="E7500" s="1" t="s">
        <v>8039</v>
      </c>
    </row>
    <row r="7501" spans="1:5" x14ac:dyDescent="0.45">
      <c r="A7501" s="1" t="s">
        <v>4021</v>
      </c>
      <c r="B7501" s="1" t="s">
        <v>4022</v>
      </c>
      <c r="C7501" s="1" t="s">
        <v>12330</v>
      </c>
      <c r="E7501" s="1" t="s">
        <v>12331</v>
      </c>
    </row>
    <row r="7502" spans="1:5" x14ac:dyDescent="0.45">
      <c r="A7502" s="1" t="s">
        <v>4021</v>
      </c>
      <c r="B7502" s="1" t="s">
        <v>4022</v>
      </c>
      <c r="C7502" s="1" t="s">
        <v>12332</v>
      </c>
      <c r="E7502" s="1" t="s">
        <v>12331</v>
      </c>
    </row>
    <row r="7503" spans="1:5" x14ac:dyDescent="0.45">
      <c r="A7503" s="1" t="s">
        <v>4021</v>
      </c>
      <c r="B7503" s="1" t="s">
        <v>4022</v>
      </c>
      <c r="C7503" s="1" t="s">
        <v>12849</v>
      </c>
      <c r="E7503" s="1" t="s">
        <v>14230</v>
      </c>
    </row>
    <row r="7504" spans="1:5" x14ac:dyDescent="0.45">
      <c r="A7504" s="1" t="s">
        <v>3334</v>
      </c>
      <c r="B7504" s="1" t="s">
        <v>3335</v>
      </c>
      <c r="C7504" s="1" t="s">
        <v>3336</v>
      </c>
      <c r="E7504" s="1" t="s">
        <v>3337</v>
      </c>
    </row>
    <row r="7505" spans="1:5" x14ac:dyDescent="0.45">
      <c r="A7505" s="1" t="s">
        <v>558</v>
      </c>
      <c r="B7505" s="1" t="s">
        <v>559</v>
      </c>
      <c r="C7505" s="1" t="s">
        <v>560</v>
      </c>
      <c r="E7505" s="1" t="s">
        <v>561</v>
      </c>
    </row>
    <row r="7506" spans="1:5" x14ac:dyDescent="0.45">
      <c r="A7506" s="1" t="s">
        <v>558</v>
      </c>
      <c r="B7506" s="1" t="s">
        <v>559</v>
      </c>
      <c r="C7506" s="1" t="s">
        <v>562</v>
      </c>
      <c r="E7506" s="1" t="s">
        <v>563</v>
      </c>
    </row>
    <row r="7507" spans="1:5" x14ac:dyDescent="0.45">
      <c r="A7507" s="1" t="s">
        <v>558</v>
      </c>
      <c r="B7507" s="1" t="s">
        <v>559</v>
      </c>
      <c r="C7507" s="1" t="s">
        <v>564</v>
      </c>
      <c r="E7507" s="1" t="s">
        <v>563</v>
      </c>
    </row>
    <row r="7508" spans="1:5" x14ac:dyDescent="0.45">
      <c r="A7508" s="1" t="s">
        <v>558</v>
      </c>
      <c r="B7508" s="1" t="s">
        <v>559</v>
      </c>
      <c r="C7508" s="1" t="s">
        <v>565</v>
      </c>
      <c r="E7508" s="1" t="s">
        <v>566</v>
      </c>
    </row>
    <row r="7509" spans="1:5" x14ac:dyDescent="0.45">
      <c r="A7509" s="1" t="s">
        <v>558</v>
      </c>
      <c r="B7509" s="1" t="s">
        <v>559</v>
      </c>
      <c r="C7509" s="1" t="s">
        <v>567</v>
      </c>
      <c r="E7509" s="1" t="s">
        <v>568</v>
      </c>
    </row>
    <row r="7510" spans="1:5" x14ac:dyDescent="0.45">
      <c r="A7510" s="1" t="s">
        <v>558</v>
      </c>
      <c r="B7510" s="1" t="s">
        <v>559</v>
      </c>
      <c r="C7510" s="1" t="s">
        <v>569</v>
      </c>
      <c r="E7510" s="1" t="s">
        <v>568</v>
      </c>
    </row>
    <row r="7511" spans="1:5" x14ac:dyDescent="0.45">
      <c r="A7511" s="1" t="s">
        <v>558</v>
      </c>
      <c r="B7511" s="1" t="s">
        <v>559</v>
      </c>
      <c r="C7511" s="1" t="s">
        <v>570</v>
      </c>
      <c r="E7511" s="1" t="s">
        <v>571</v>
      </c>
    </row>
    <row r="7512" spans="1:5" x14ac:dyDescent="0.45">
      <c r="A7512" s="1" t="s">
        <v>558</v>
      </c>
      <c r="B7512" s="1" t="s">
        <v>559</v>
      </c>
      <c r="C7512" s="1" t="s">
        <v>572</v>
      </c>
      <c r="E7512" s="1" t="s">
        <v>571</v>
      </c>
    </row>
    <row r="7513" spans="1:5" x14ac:dyDescent="0.45">
      <c r="A7513" s="1" t="s">
        <v>558</v>
      </c>
      <c r="B7513" s="1" t="s">
        <v>559</v>
      </c>
      <c r="C7513" s="1" t="s">
        <v>573</v>
      </c>
      <c r="E7513" s="1" t="s">
        <v>571</v>
      </c>
    </row>
    <row r="7514" spans="1:5" x14ac:dyDescent="0.45">
      <c r="A7514" s="1" t="s">
        <v>558</v>
      </c>
      <c r="B7514" s="1" t="s">
        <v>559</v>
      </c>
      <c r="C7514" s="1" t="s">
        <v>574</v>
      </c>
      <c r="E7514" s="1" t="s">
        <v>575</v>
      </c>
    </row>
    <row r="7515" spans="1:5" x14ac:dyDescent="0.45">
      <c r="A7515" s="1" t="s">
        <v>558</v>
      </c>
      <c r="B7515" s="1" t="s">
        <v>559</v>
      </c>
      <c r="C7515" s="1" t="s">
        <v>12832</v>
      </c>
      <c r="E7515" s="1" t="s">
        <v>14227</v>
      </c>
    </row>
    <row r="7516" spans="1:5" x14ac:dyDescent="0.45">
      <c r="A7516" s="1" t="s">
        <v>558</v>
      </c>
      <c r="B7516" s="1" t="s">
        <v>559</v>
      </c>
      <c r="C7516" s="1" t="s">
        <v>12833</v>
      </c>
      <c r="E7516" s="1" t="s">
        <v>14228</v>
      </c>
    </row>
    <row r="7517" spans="1:5" x14ac:dyDescent="0.45">
      <c r="A7517" s="1" t="s">
        <v>1028</v>
      </c>
      <c r="B7517" s="1" t="s">
        <v>1029</v>
      </c>
      <c r="C7517" s="1" t="s">
        <v>1030</v>
      </c>
      <c r="E7517" s="1" t="s">
        <v>1031</v>
      </c>
    </row>
    <row r="7518" spans="1:5" x14ac:dyDescent="0.45">
      <c r="A7518" s="1" t="s">
        <v>1028</v>
      </c>
      <c r="B7518" s="1" t="s">
        <v>1029</v>
      </c>
      <c r="C7518" s="1" t="s">
        <v>2207</v>
      </c>
      <c r="E7518" s="1" t="s">
        <v>2208</v>
      </c>
    </row>
    <row r="7519" spans="1:5" x14ac:dyDescent="0.45">
      <c r="A7519" s="1" t="s">
        <v>1028</v>
      </c>
      <c r="B7519" s="1" t="s">
        <v>1029</v>
      </c>
      <c r="C7519" s="1" t="s">
        <v>2209</v>
      </c>
      <c r="E7519" s="1" t="s">
        <v>2210</v>
      </c>
    </row>
    <row r="7520" spans="1:5" x14ac:dyDescent="0.45">
      <c r="A7520" s="1" t="s">
        <v>1028</v>
      </c>
      <c r="B7520" s="1" t="s">
        <v>1029</v>
      </c>
      <c r="C7520" s="1" t="s">
        <v>2211</v>
      </c>
      <c r="E7520" s="1" t="s">
        <v>2211</v>
      </c>
    </row>
    <row r="7521" spans="1:5" x14ac:dyDescent="0.45">
      <c r="A7521" s="1" t="s">
        <v>1028</v>
      </c>
      <c r="B7521" s="1" t="s">
        <v>1029</v>
      </c>
      <c r="C7521" s="1" t="s">
        <v>2212</v>
      </c>
      <c r="E7521" s="1" t="s">
        <v>2211</v>
      </c>
    </row>
    <row r="7522" spans="1:5" x14ac:dyDescent="0.45">
      <c r="A7522" s="1" t="s">
        <v>1028</v>
      </c>
      <c r="B7522" s="1" t="s">
        <v>1029</v>
      </c>
      <c r="C7522" s="1" t="s">
        <v>2365</v>
      </c>
      <c r="E7522" s="1" t="s">
        <v>2366</v>
      </c>
    </row>
    <row r="7523" spans="1:5" x14ac:dyDescent="0.45">
      <c r="A7523" s="1" t="s">
        <v>1028</v>
      </c>
      <c r="B7523" s="1" t="s">
        <v>1029</v>
      </c>
      <c r="C7523" s="1" t="s">
        <v>2572</v>
      </c>
      <c r="E7523" s="1" t="s">
        <v>2573</v>
      </c>
    </row>
    <row r="7524" spans="1:5" x14ac:dyDescent="0.45">
      <c r="A7524" s="1" t="s">
        <v>1028</v>
      </c>
      <c r="B7524" s="1" t="s">
        <v>1029</v>
      </c>
      <c r="C7524" s="1" t="s">
        <v>2574</v>
      </c>
      <c r="E7524" s="1" t="s">
        <v>2573</v>
      </c>
    </row>
    <row r="7525" spans="1:5" x14ac:dyDescent="0.45">
      <c r="A7525" s="1" t="s">
        <v>1028</v>
      </c>
      <c r="B7525" s="1" t="s">
        <v>1029</v>
      </c>
      <c r="C7525" s="1" t="s">
        <v>2643</v>
      </c>
      <c r="E7525" s="1" t="s">
        <v>2643</v>
      </c>
    </row>
    <row r="7526" spans="1:5" x14ac:dyDescent="0.45">
      <c r="A7526" s="1" t="s">
        <v>1028</v>
      </c>
      <c r="B7526" s="1" t="s">
        <v>1029</v>
      </c>
      <c r="C7526" s="1" t="s">
        <v>2644</v>
      </c>
      <c r="E7526" s="1" t="s">
        <v>2644</v>
      </c>
    </row>
    <row r="7527" spans="1:5" x14ac:dyDescent="0.45">
      <c r="A7527" s="1" t="s">
        <v>1028</v>
      </c>
      <c r="B7527" s="1" t="s">
        <v>1029</v>
      </c>
      <c r="C7527" s="1" t="s">
        <v>2809</v>
      </c>
      <c r="E7527" s="1" t="s">
        <v>2809</v>
      </c>
    </row>
    <row r="7528" spans="1:5" x14ac:dyDescent="0.45">
      <c r="A7528" s="1" t="s">
        <v>1028</v>
      </c>
      <c r="B7528" s="1" t="s">
        <v>1029</v>
      </c>
      <c r="C7528" s="1" t="s">
        <v>2810</v>
      </c>
      <c r="E7528" s="1" t="s">
        <v>2810</v>
      </c>
    </row>
    <row r="7529" spans="1:5" x14ac:dyDescent="0.45">
      <c r="A7529" s="1" t="s">
        <v>1028</v>
      </c>
      <c r="B7529" s="1" t="s">
        <v>1029</v>
      </c>
      <c r="C7529" s="1" t="s">
        <v>3051</v>
      </c>
      <c r="E7529" s="1" t="s">
        <v>3052</v>
      </c>
    </row>
    <row r="7530" spans="1:5" x14ac:dyDescent="0.45">
      <c r="A7530" s="1" t="s">
        <v>1028</v>
      </c>
      <c r="B7530" s="1" t="s">
        <v>1029</v>
      </c>
      <c r="C7530" s="1" t="s">
        <v>3053</v>
      </c>
      <c r="E7530" s="1" t="s">
        <v>3054</v>
      </c>
    </row>
    <row r="7531" spans="1:5" x14ac:dyDescent="0.45">
      <c r="A7531" s="1" t="s">
        <v>1028</v>
      </c>
      <c r="B7531" s="1" t="s">
        <v>1029</v>
      </c>
      <c r="C7531" s="1" t="s">
        <v>3055</v>
      </c>
      <c r="E7531" s="1" t="s">
        <v>3056</v>
      </c>
    </row>
    <row r="7532" spans="1:5" x14ac:dyDescent="0.45">
      <c r="A7532" s="1" t="s">
        <v>1028</v>
      </c>
      <c r="B7532" s="1" t="s">
        <v>1029</v>
      </c>
      <c r="C7532" s="1" t="s">
        <v>3057</v>
      </c>
      <c r="E7532" s="1" t="s">
        <v>3058</v>
      </c>
    </row>
    <row r="7533" spans="1:5" x14ac:dyDescent="0.45">
      <c r="A7533" s="1" t="s">
        <v>1028</v>
      </c>
      <c r="B7533" s="1" t="s">
        <v>1029</v>
      </c>
      <c r="C7533" s="1" t="s">
        <v>3059</v>
      </c>
      <c r="E7533" s="1" t="s">
        <v>3060</v>
      </c>
    </row>
    <row r="7534" spans="1:5" x14ac:dyDescent="0.45">
      <c r="A7534" s="1" t="s">
        <v>1028</v>
      </c>
      <c r="B7534" s="1" t="s">
        <v>1029</v>
      </c>
      <c r="C7534" s="1" t="s">
        <v>3061</v>
      </c>
      <c r="E7534" s="1" t="s">
        <v>3062</v>
      </c>
    </row>
    <row r="7535" spans="1:5" x14ac:dyDescent="0.45">
      <c r="A7535" s="1" t="s">
        <v>1028</v>
      </c>
      <c r="B7535" s="1" t="s">
        <v>1029</v>
      </c>
      <c r="C7535" s="1" t="s">
        <v>3261</v>
      </c>
      <c r="E7535" s="1" t="s">
        <v>3262</v>
      </c>
    </row>
    <row r="7536" spans="1:5" x14ac:dyDescent="0.45">
      <c r="A7536" s="1" t="s">
        <v>1028</v>
      </c>
      <c r="B7536" s="1" t="s">
        <v>1029</v>
      </c>
      <c r="C7536" s="1" t="s">
        <v>13894</v>
      </c>
      <c r="E7536" s="1" t="s">
        <v>13894</v>
      </c>
    </row>
    <row r="7537" spans="1:5" x14ac:dyDescent="0.45">
      <c r="A7537" s="1" t="s">
        <v>1028</v>
      </c>
      <c r="B7537" s="1" t="s">
        <v>1029</v>
      </c>
      <c r="C7537" s="1" t="s">
        <v>4265</v>
      </c>
      <c r="E7537" s="1" t="s">
        <v>4266</v>
      </c>
    </row>
    <row r="7538" spans="1:5" x14ac:dyDescent="0.45">
      <c r="A7538" s="1" t="s">
        <v>1028</v>
      </c>
      <c r="B7538" s="1" t="s">
        <v>1029</v>
      </c>
      <c r="C7538" s="1" t="s">
        <v>4267</v>
      </c>
      <c r="E7538" s="1" t="s">
        <v>4268</v>
      </c>
    </row>
    <row r="7539" spans="1:5" x14ac:dyDescent="0.45">
      <c r="A7539" s="1" t="s">
        <v>1028</v>
      </c>
      <c r="B7539" s="1" t="s">
        <v>1029</v>
      </c>
      <c r="C7539" s="1" t="s">
        <v>4821</v>
      </c>
      <c r="E7539" s="1" t="s">
        <v>4822</v>
      </c>
    </row>
    <row r="7540" spans="1:5" x14ac:dyDescent="0.45">
      <c r="A7540" s="1" t="s">
        <v>1028</v>
      </c>
      <c r="B7540" s="1" t="s">
        <v>1029</v>
      </c>
      <c r="C7540" s="1" t="s">
        <v>4816</v>
      </c>
      <c r="E7540" s="1" t="s">
        <v>4816</v>
      </c>
    </row>
    <row r="7541" spans="1:5" x14ac:dyDescent="0.45">
      <c r="A7541" s="1" t="s">
        <v>1028</v>
      </c>
      <c r="B7541" s="1" t="s">
        <v>1029</v>
      </c>
      <c r="C7541" s="1" t="s">
        <v>4817</v>
      </c>
      <c r="E7541" s="1" t="s">
        <v>4817</v>
      </c>
    </row>
    <row r="7542" spans="1:5" x14ac:dyDescent="0.45">
      <c r="A7542" s="1" t="s">
        <v>1028</v>
      </c>
      <c r="B7542" s="1" t="s">
        <v>1029</v>
      </c>
      <c r="C7542" s="1" t="s">
        <v>5522</v>
      </c>
      <c r="E7542" s="1" t="s">
        <v>5522</v>
      </c>
    </row>
    <row r="7543" spans="1:5" x14ac:dyDescent="0.45">
      <c r="A7543" s="1" t="s">
        <v>1028</v>
      </c>
      <c r="B7543" s="1" t="s">
        <v>1029</v>
      </c>
      <c r="C7543" s="1" t="s">
        <v>5674</v>
      </c>
      <c r="E7543" s="1" t="s">
        <v>5674</v>
      </c>
    </row>
    <row r="7544" spans="1:5" x14ac:dyDescent="0.45">
      <c r="A7544" s="1" t="s">
        <v>1028</v>
      </c>
      <c r="B7544" s="1" t="s">
        <v>1029</v>
      </c>
      <c r="C7544" s="1" t="s">
        <v>6342</v>
      </c>
      <c r="E7544" s="1" t="s">
        <v>6343</v>
      </c>
    </row>
    <row r="7545" spans="1:5" x14ac:dyDescent="0.45">
      <c r="A7545" s="1" t="s">
        <v>1028</v>
      </c>
      <c r="B7545" s="1" t="s">
        <v>1029</v>
      </c>
      <c r="C7545" s="1" t="s">
        <v>6394</v>
      </c>
      <c r="E7545" s="1" t="s">
        <v>6395</v>
      </c>
    </row>
    <row r="7546" spans="1:5" x14ac:dyDescent="0.45">
      <c r="A7546" s="1" t="s">
        <v>1028</v>
      </c>
      <c r="B7546" s="1" t="s">
        <v>1029</v>
      </c>
      <c r="C7546" s="1" t="s">
        <v>6396</v>
      </c>
      <c r="E7546" s="1" t="s">
        <v>6396</v>
      </c>
    </row>
    <row r="7547" spans="1:5" x14ac:dyDescent="0.45">
      <c r="A7547" s="1" t="s">
        <v>1028</v>
      </c>
      <c r="B7547" s="1" t="s">
        <v>1029</v>
      </c>
      <c r="C7547" s="1" t="s">
        <v>6602</v>
      </c>
      <c r="E7547" s="1" t="s">
        <v>6603</v>
      </c>
    </row>
    <row r="7548" spans="1:5" x14ac:dyDescent="0.45">
      <c r="A7548" s="1" t="s">
        <v>1028</v>
      </c>
      <c r="B7548" s="1" t="s">
        <v>1029</v>
      </c>
      <c r="C7548" s="1" t="s">
        <v>6604</v>
      </c>
      <c r="E7548" s="1" t="s">
        <v>6603</v>
      </c>
    </row>
    <row r="7549" spans="1:5" x14ac:dyDescent="0.45">
      <c r="A7549" s="1" t="s">
        <v>1028</v>
      </c>
      <c r="B7549" s="1" t="s">
        <v>1029</v>
      </c>
      <c r="C7549" s="1" t="s">
        <v>6605</v>
      </c>
      <c r="E7549" s="1" t="s">
        <v>6603</v>
      </c>
    </row>
    <row r="7550" spans="1:5" x14ac:dyDescent="0.45">
      <c r="A7550" s="1" t="s">
        <v>1028</v>
      </c>
      <c r="B7550" s="1" t="s">
        <v>1029</v>
      </c>
      <c r="C7550" s="1" t="s">
        <v>6606</v>
      </c>
      <c r="E7550" s="1" t="s">
        <v>6603</v>
      </c>
    </row>
    <row r="7551" spans="1:5" x14ac:dyDescent="0.45">
      <c r="A7551" s="1" t="s">
        <v>1028</v>
      </c>
      <c r="B7551" s="1" t="s">
        <v>1029</v>
      </c>
      <c r="C7551" s="1" t="s">
        <v>6607</v>
      </c>
      <c r="E7551" s="1" t="s">
        <v>6603</v>
      </c>
    </row>
    <row r="7552" spans="1:5" x14ac:dyDescent="0.45">
      <c r="A7552" s="1" t="s">
        <v>1028</v>
      </c>
      <c r="B7552" s="1" t="s">
        <v>1029</v>
      </c>
      <c r="C7552" s="1" t="s">
        <v>6608</v>
      </c>
      <c r="E7552" s="1" t="s">
        <v>6603</v>
      </c>
    </row>
    <row r="7553" spans="1:5" x14ac:dyDescent="0.45">
      <c r="A7553" s="1" t="s">
        <v>1028</v>
      </c>
      <c r="B7553" s="1" t="s">
        <v>1029</v>
      </c>
      <c r="C7553" s="1" t="s">
        <v>6609</v>
      </c>
      <c r="E7553" s="1" t="s">
        <v>6603</v>
      </c>
    </row>
    <row r="7554" spans="1:5" x14ac:dyDescent="0.45">
      <c r="A7554" s="1" t="s">
        <v>1028</v>
      </c>
      <c r="B7554" s="1" t="s">
        <v>1029</v>
      </c>
      <c r="C7554" s="1" t="s">
        <v>6610</v>
      </c>
      <c r="E7554" s="1" t="s">
        <v>6603</v>
      </c>
    </row>
    <row r="7555" spans="1:5" x14ac:dyDescent="0.45">
      <c r="A7555" s="1" t="s">
        <v>1028</v>
      </c>
      <c r="B7555" s="1" t="s">
        <v>1029</v>
      </c>
      <c r="C7555" s="1" t="s">
        <v>6611</v>
      </c>
      <c r="E7555" s="1" t="s">
        <v>6603</v>
      </c>
    </row>
    <row r="7556" spans="1:5" x14ac:dyDescent="0.45">
      <c r="A7556" s="1" t="s">
        <v>1028</v>
      </c>
      <c r="B7556" s="1" t="s">
        <v>1029</v>
      </c>
      <c r="C7556" s="1" t="s">
        <v>6612</v>
      </c>
      <c r="E7556" s="1" t="s">
        <v>6603</v>
      </c>
    </row>
    <row r="7557" spans="1:5" x14ac:dyDescent="0.45">
      <c r="A7557" s="1" t="s">
        <v>1028</v>
      </c>
      <c r="B7557" s="1" t="s">
        <v>1029</v>
      </c>
      <c r="C7557" s="1" t="s">
        <v>6613</v>
      </c>
      <c r="E7557" s="1" t="s">
        <v>6603</v>
      </c>
    </row>
    <row r="7558" spans="1:5" x14ac:dyDescent="0.45">
      <c r="A7558" s="1" t="s">
        <v>1028</v>
      </c>
      <c r="B7558" s="1" t="s">
        <v>1029</v>
      </c>
      <c r="C7558" s="1" t="s">
        <v>6614</v>
      </c>
      <c r="E7558" s="1" t="s">
        <v>6603</v>
      </c>
    </row>
    <row r="7559" spans="1:5" x14ac:dyDescent="0.45">
      <c r="A7559" s="1" t="s">
        <v>1028</v>
      </c>
      <c r="B7559" s="1" t="s">
        <v>1029</v>
      </c>
      <c r="C7559" s="1" t="s">
        <v>6615</v>
      </c>
      <c r="E7559" s="1" t="s">
        <v>6603</v>
      </c>
    </row>
    <row r="7560" spans="1:5" x14ac:dyDescent="0.45">
      <c r="A7560" s="1" t="s">
        <v>1028</v>
      </c>
      <c r="B7560" s="1" t="s">
        <v>1029</v>
      </c>
      <c r="C7560" s="1" t="s">
        <v>6616</v>
      </c>
      <c r="E7560" s="1" t="s">
        <v>6603</v>
      </c>
    </row>
    <row r="7561" spans="1:5" x14ac:dyDescent="0.45">
      <c r="A7561" s="1" t="s">
        <v>1028</v>
      </c>
      <c r="B7561" s="1" t="s">
        <v>1029</v>
      </c>
      <c r="C7561" s="1" t="s">
        <v>6617</v>
      </c>
      <c r="E7561" s="1" t="s">
        <v>6603</v>
      </c>
    </row>
    <row r="7562" spans="1:5" x14ac:dyDescent="0.45">
      <c r="A7562" s="1" t="s">
        <v>1028</v>
      </c>
      <c r="B7562" s="1" t="s">
        <v>1029</v>
      </c>
      <c r="C7562" s="1" t="s">
        <v>6618</v>
      </c>
      <c r="E7562" s="1" t="s">
        <v>6603</v>
      </c>
    </row>
    <row r="7563" spans="1:5" x14ac:dyDescent="0.45">
      <c r="A7563" s="1" t="s">
        <v>1028</v>
      </c>
      <c r="B7563" s="1" t="s">
        <v>1029</v>
      </c>
      <c r="C7563" s="1" t="s">
        <v>6619</v>
      </c>
      <c r="E7563" s="1" t="s">
        <v>6603</v>
      </c>
    </row>
    <row r="7564" spans="1:5" x14ac:dyDescent="0.45">
      <c r="A7564" s="1" t="s">
        <v>1028</v>
      </c>
      <c r="B7564" s="1" t="s">
        <v>1029</v>
      </c>
      <c r="C7564" s="1" t="s">
        <v>6620</v>
      </c>
      <c r="E7564" s="1" t="s">
        <v>6603</v>
      </c>
    </row>
    <row r="7565" spans="1:5" x14ac:dyDescent="0.45">
      <c r="A7565" s="1" t="s">
        <v>1028</v>
      </c>
      <c r="B7565" s="1" t="s">
        <v>1029</v>
      </c>
      <c r="C7565" s="1" t="s">
        <v>6621</v>
      </c>
      <c r="E7565" s="1" t="s">
        <v>6603</v>
      </c>
    </row>
    <row r="7566" spans="1:5" x14ac:dyDescent="0.45">
      <c r="A7566" s="1" t="s">
        <v>1028</v>
      </c>
      <c r="B7566" s="1" t="s">
        <v>1029</v>
      </c>
      <c r="C7566" s="1" t="s">
        <v>6622</v>
      </c>
      <c r="E7566" s="1" t="s">
        <v>6603</v>
      </c>
    </row>
    <row r="7567" spans="1:5" x14ac:dyDescent="0.45">
      <c r="A7567" s="1" t="s">
        <v>1028</v>
      </c>
      <c r="B7567" s="1" t="s">
        <v>1029</v>
      </c>
      <c r="C7567" s="1" t="s">
        <v>6623</v>
      </c>
      <c r="E7567" s="1" t="s">
        <v>6603</v>
      </c>
    </row>
    <row r="7568" spans="1:5" x14ac:dyDescent="0.45">
      <c r="A7568" s="1" t="s">
        <v>1028</v>
      </c>
      <c r="B7568" s="1" t="s">
        <v>1029</v>
      </c>
      <c r="C7568" s="1" t="s">
        <v>6624</v>
      </c>
      <c r="E7568" s="1" t="s">
        <v>6603</v>
      </c>
    </row>
    <row r="7569" spans="1:5" x14ac:dyDescent="0.45">
      <c r="A7569" s="1" t="s">
        <v>1028</v>
      </c>
      <c r="B7569" s="1" t="s">
        <v>1029</v>
      </c>
      <c r="C7569" s="1" t="s">
        <v>6625</v>
      </c>
      <c r="E7569" s="1" t="s">
        <v>6603</v>
      </c>
    </row>
    <row r="7570" spans="1:5" x14ac:dyDescent="0.45">
      <c r="A7570" s="1" t="s">
        <v>1028</v>
      </c>
      <c r="B7570" s="1" t="s">
        <v>1029</v>
      </c>
      <c r="C7570" s="1" t="s">
        <v>6626</v>
      </c>
      <c r="E7570" s="1" t="s">
        <v>6603</v>
      </c>
    </row>
    <row r="7571" spans="1:5" x14ac:dyDescent="0.45">
      <c r="A7571" s="1" t="s">
        <v>1028</v>
      </c>
      <c r="B7571" s="1" t="s">
        <v>1029</v>
      </c>
      <c r="C7571" s="1" t="s">
        <v>6640</v>
      </c>
      <c r="E7571" s="1" t="s">
        <v>6628</v>
      </c>
    </row>
    <row r="7572" spans="1:5" x14ac:dyDescent="0.45">
      <c r="A7572" s="1" t="s">
        <v>1028</v>
      </c>
      <c r="B7572" s="1" t="s">
        <v>1029</v>
      </c>
      <c r="C7572" s="1" t="s">
        <v>6641</v>
      </c>
      <c r="E7572" s="1" t="s">
        <v>6628</v>
      </c>
    </row>
    <row r="7573" spans="1:5" x14ac:dyDescent="0.45">
      <c r="A7573" s="1" t="s">
        <v>1028</v>
      </c>
      <c r="B7573" s="1" t="s">
        <v>1029</v>
      </c>
      <c r="C7573" s="1" t="s">
        <v>6642</v>
      </c>
      <c r="E7573" s="1" t="s">
        <v>6628</v>
      </c>
    </row>
    <row r="7574" spans="1:5" x14ac:dyDescent="0.45">
      <c r="A7574" s="1" t="s">
        <v>1028</v>
      </c>
      <c r="B7574" s="1" t="s">
        <v>1029</v>
      </c>
      <c r="C7574" s="1" t="s">
        <v>6643</v>
      </c>
      <c r="E7574" s="1" t="s">
        <v>6628</v>
      </c>
    </row>
    <row r="7575" spans="1:5" x14ac:dyDescent="0.45">
      <c r="A7575" s="1" t="s">
        <v>1028</v>
      </c>
      <c r="B7575" s="1" t="s">
        <v>1029</v>
      </c>
      <c r="C7575" s="1" t="s">
        <v>6644</v>
      </c>
      <c r="E7575" s="1" t="s">
        <v>6628</v>
      </c>
    </row>
    <row r="7576" spans="1:5" x14ac:dyDescent="0.45">
      <c r="A7576" s="1" t="s">
        <v>1028</v>
      </c>
      <c r="B7576" s="1" t="s">
        <v>1029</v>
      </c>
      <c r="C7576" s="1" t="s">
        <v>6645</v>
      </c>
      <c r="E7576" s="1" t="s">
        <v>6628</v>
      </c>
    </row>
    <row r="7577" spans="1:5" x14ac:dyDescent="0.45">
      <c r="A7577" s="1" t="s">
        <v>1028</v>
      </c>
      <c r="B7577" s="1" t="s">
        <v>1029</v>
      </c>
      <c r="C7577" s="1" t="s">
        <v>6646</v>
      </c>
      <c r="E7577" s="1" t="s">
        <v>6628</v>
      </c>
    </row>
    <row r="7578" spans="1:5" x14ac:dyDescent="0.45">
      <c r="A7578" s="1" t="s">
        <v>1028</v>
      </c>
      <c r="B7578" s="1" t="s">
        <v>1029</v>
      </c>
      <c r="C7578" s="1" t="s">
        <v>6647</v>
      </c>
      <c r="E7578" s="1" t="s">
        <v>6628</v>
      </c>
    </row>
    <row r="7579" spans="1:5" x14ac:dyDescent="0.45">
      <c r="A7579" s="1" t="s">
        <v>1028</v>
      </c>
      <c r="B7579" s="1" t="s">
        <v>1029</v>
      </c>
      <c r="C7579" s="1" t="s">
        <v>6648</v>
      </c>
      <c r="E7579" s="1" t="s">
        <v>6628</v>
      </c>
    </row>
    <row r="7580" spans="1:5" x14ac:dyDescent="0.45">
      <c r="A7580" s="1" t="s">
        <v>1028</v>
      </c>
      <c r="B7580" s="1" t="s">
        <v>1029</v>
      </c>
      <c r="C7580" s="1" t="s">
        <v>6649</v>
      </c>
      <c r="E7580" s="1" t="s">
        <v>6628</v>
      </c>
    </row>
    <row r="7581" spans="1:5" x14ac:dyDescent="0.45">
      <c r="A7581" s="1" t="s">
        <v>1028</v>
      </c>
      <c r="B7581" s="1" t="s">
        <v>1029</v>
      </c>
      <c r="C7581" s="1" t="s">
        <v>6650</v>
      </c>
      <c r="E7581" s="1" t="s">
        <v>6628</v>
      </c>
    </row>
    <row r="7582" spans="1:5" x14ac:dyDescent="0.45">
      <c r="A7582" s="1" t="s">
        <v>1028</v>
      </c>
      <c r="B7582" s="1" t="s">
        <v>1029</v>
      </c>
      <c r="C7582" s="1" t="s">
        <v>6651</v>
      </c>
      <c r="E7582" s="1" t="s">
        <v>6628</v>
      </c>
    </row>
    <row r="7583" spans="1:5" x14ac:dyDescent="0.45">
      <c r="A7583" s="1" t="s">
        <v>1028</v>
      </c>
      <c r="B7583" s="1" t="s">
        <v>1029</v>
      </c>
      <c r="C7583" s="1" t="s">
        <v>6652</v>
      </c>
      <c r="E7583" s="1" t="s">
        <v>6628</v>
      </c>
    </row>
    <row r="7584" spans="1:5" x14ac:dyDescent="0.45">
      <c r="A7584" s="1" t="s">
        <v>1028</v>
      </c>
      <c r="B7584" s="1" t="s">
        <v>1029</v>
      </c>
      <c r="C7584" s="1" t="s">
        <v>6653</v>
      </c>
      <c r="E7584" s="1" t="s">
        <v>6628</v>
      </c>
    </row>
    <row r="7585" spans="1:5" x14ac:dyDescent="0.45">
      <c r="A7585" s="1" t="s">
        <v>1028</v>
      </c>
      <c r="B7585" s="1" t="s">
        <v>1029</v>
      </c>
      <c r="C7585" s="1" t="s">
        <v>6654</v>
      </c>
      <c r="E7585" s="1" t="s">
        <v>6628</v>
      </c>
    </row>
    <row r="7586" spans="1:5" x14ac:dyDescent="0.45">
      <c r="A7586" s="1" t="s">
        <v>1028</v>
      </c>
      <c r="B7586" s="1" t="s">
        <v>1029</v>
      </c>
      <c r="C7586" s="1" t="s">
        <v>6655</v>
      </c>
      <c r="E7586" s="1" t="s">
        <v>6628</v>
      </c>
    </row>
    <row r="7587" spans="1:5" x14ac:dyDescent="0.45">
      <c r="A7587" s="1" t="s">
        <v>1028</v>
      </c>
      <c r="B7587" s="1" t="s">
        <v>1029</v>
      </c>
      <c r="C7587" s="1" t="s">
        <v>6656</v>
      </c>
      <c r="E7587" s="1" t="s">
        <v>6628</v>
      </c>
    </row>
    <row r="7588" spans="1:5" x14ac:dyDescent="0.45">
      <c r="A7588" s="1" t="s">
        <v>1028</v>
      </c>
      <c r="B7588" s="1" t="s">
        <v>1029</v>
      </c>
      <c r="C7588" s="1" t="s">
        <v>6657</v>
      </c>
      <c r="E7588" s="1" t="s">
        <v>6628</v>
      </c>
    </row>
    <row r="7589" spans="1:5" x14ac:dyDescent="0.45">
      <c r="A7589" s="1" t="s">
        <v>1028</v>
      </c>
      <c r="B7589" s="1" t="s">
        <v>1029</v>
      </c>
      <c r="C7589" s="1" t="s">
        <v>6658</v>
      </c>
      <c r="E7589" s="1" t="s">
        <v>6628</v>
      </c>
    </row>
    <row r="7590" spans="1:5" x14ac:dyDescent="0.45">
      <c r="A7590" s="1" t="s">
        <v>1028</v>
      </c>
      <c r="B7590" s="1" t="s">
        <v>1029</v>
      </c>
      <c r="C7590" s="1" t="s">
        <v>6659</v>
      </c>
      <c r="E7590" s="1" t="s">
        <v>6628</v>
      </c>
    </row>
    <row r="7591" spans="1:5" x14ac:dyDescent="0.45">
      <c r="A7591" s="1" t="s">
        <v>1028</v>
      </c>
      <c r="B7591" s="1" t="s">
        <v>1029</v>
      </c>
      <c r="C7591" s="1" t="s">
        <v>6660</v>
      </c>
      <c r="E7591" s="1" t="s">
        <v>6628</v>
      </c>
    </row>
    <row r="7592" spans="1:5" x14ac:dyDescent="0.45">
      <c r="A7592" s="1" t="s">
        <v>1028</v>
      </c>
      <c r="B7592" s="1" t="s">
        <v>1029</v>
      </c>
      <c r="C7592" s="1" t="s">
        <v>6661</v>
      </c>
      <c r="E7592" s="1" t="s">
        <v>6628</v>
      </c>
    </row>
    <row r="7593" spans="1:5" x14ac:dyDescent="0.45">
      <c r="A7593" s="1" t="s">
        <v>1028</v>
      </c>
      <c r="B7593" s="1" t="s">
        <v>1029</v>
      </c>
      <c r="C7593" s="1" t="s">
        <v>6662</v>
      </c>
      <c r="E7593" s="1" t="s">
        <v>6628</v>
      </c>
    </row>
    <row r="7594" spans="1:5" x14ac:dyDescent="0.45">
      <c r="A7594" s="1" t="s">
        <v>1028</v>
      </c>
      <c r="B7594" s="1" t="s">
        <v>1029</v>
      </c>
      <c r="C7594" s="1" t="s">
        <v>6663</v>
      </c>
      <c r="E7594" s="1" t="s">
        <v>6628</v>
      </c>
    </row>
    <row r="7595" spans="1:5" x14ac:dyDescent="0.45">
      <c r="A7595" s="1" t="s">
        <v>1028</v>
      </c>
      <c r="B7595" s="1" t="s">
        <v>1029</v>
      </c>
      <c r="C7595" s="1" t="s">
        <v>6627</v>
      </c>
      <c r="E7595" s="1" t="s">
        <v>6628</v>
      </c>
    </row>
    <row r="7596" spans="1:5" x14ac:dyDescent="0.45">
      <c r="A7596" s="1" t="s">
        <v>1028</v>
      </c>
      <c r="B7596" s="1" t="s">
        <v>1029</v>
      </c>
      <c r="C7596" s="1" t="s">
        <v>6629</v>
      </c>
      <c r="E7596" s="1" t="s">
        <v>6628</v>
      </c>
    </row>
    <row r="7597" spans="1:5" x14ac:dyDescent="0.45">
      <c r="A7597" s="1" t="s">
        <v>1028</v>
      </c>
      <c r="B7597" s="1" t="s">
        <v>1029</v>
      </c>
      <c r="C7597" s="1" t="s">
        <v>6630</v>
      </c>
      <c r="E7597" s="1" t="s">
        <v>6628</v>
      </c>
    </row>
    <row r="7598" spans="1:5" x14ac:dyDescent="0.45">
      <c r="A7598" s="1" t="s">
        <v>1028</v>
      </c>
      <c r="B7598" s="1" t="s">
        <v>1029</v>
      </c>
      <c r="C7598" s="1" t="s">
        <v>6631</v>
      </c>
      <c r="E7598" s="1" t="s">
        <v>6628</v>
      </c>
    </row>
    <row r="7599" spans="1:5" x14ac:dyDescent="0.45">
      <c r="A7599" s="1" t="s">
        <v>1028</v>
      </c>
      <c r="B7599" s="1" t="s">
        <v>1029</v>
      </c>
      <c r="C7599" s="1" t="s">
        <v>6632</v>
      </c>
      <c r="E7599" s="1" t="s">
        <v>6628</v>
      </c>
    </row>
    <row r="7600" spans="1:5" x14ac:dyDescent="0.45">
      <c r="A7600" s="1" t="s">
        <v>1028</v>
      </c>
      <c r="B7600" s="1" t="s">
        <v>1029</v>
      </c>
      <c r="C7600" s="1" t="s">
        <v>6633</v>
      </c>
      <c r="E7600" s="1" t="s">
        <v>6628</v>
      </c>
    </row>
    <row r="7601" spans="1:5" x14ac:dyDescent="0.45">
      <c r="A7601" s="1" t="s">
        <v>1028</v>
      </c>
      <c r="B7601" s="1" t="s">
        <v>1029</v>
      </c>
      <c r="C7601" s="1" t="s">
        <v>6634</v>
      </c>
      <c r="E7601" s="1" t="s">
        <v>6628</v>
      </c>
    </row>
    <row r="7602" spans="1:5" x14ac:dyDescent="0.45">
      <c r="A7602" s="1" t="s">
        <v>1028</v>
      </c>
      <c r="B7602" s="1" t="s">
        <v>1029</v>
      </c>
      <c r="C7602" s="1" t="s">
        <v>6635</v>
      </c>
      <c r="E7602" s="1" t="s">
        <v>6628</v>
      </c>
    </row>
    <row r="7603" spans="1:5" x14ac:dyDescent="0.45">
      <c r="A7603" s="1" t="s">
        <v>1028</v>
      </c>
      <c r="B7603" s="1" t="s">
        <v>1029</v>
      </c>
      <c r="C7603" s="1" t="s">
        <v>6636</v>
      </c>
      <c r="E7603" s="1" t="s">
        <v>6628</v>
      </c>
    </row>
    <row r="7604" spans="1:5" x14ac:dyDescent="0.45">
      <c r="A7604" s="1" t="s">
        <v>1028</v>
      </c>
      <c r="B7604" s="1" t="s">
        <v>1029</v>
      </c>
      <c r="C7604" s="1" t="s">
        <v>6637</v>
      </c>
      <c r="E7604" s="1" t="s">
        <v>6628</v>
      </c>
    </row>
    <row r="7605" spans="1:5" x14ac:dyDescent="0.45">
      <c r="A7605" s="1" t="s">
        <v>1028</v>
      </c>
      <c r="B7605" s="1" t="s">
        <v>1029</v>
      </c>
      <c r="C7605" s="1" t="s">
        <v>6638</v>
      </c>
      <c r="E7605" s="1" t="s">
        <v>6628</v>
      </c>
    </row>
    <row r="7606" spans="1:5" x14ac:dyDescent="0.45">
      <c r="A7606" s="1" t="s">
        <v>1028</v>
      </c>
      <c r="B7606" s="1" t="s">
        <v>1029</v>
      </c>
      <c r="C7606" s="1" t="s">
        <v>6639</v>
      </c>
      <c r="E7606" s="1" t="s">
        <v>6628</v>
      </c>
    </row>
    <row r="7607" spans="1:5" x14ac:dyDescent="0.45">
      <c r="A7607" s="1" t="s">
        <v>1028</v>
      </c>
      <c r="B7607" s="1" t="s">
        <v>1029</v>
      </c>
      <c r="C7607" s="1" t="s">
        <v>6907</v>
      </c>
      <c r="E7607" s="1" t="s">
        <v>6908</v>
      </c>
    </row>
    <row r="7608" spans="1:5" x14ac:dyDescent="0.45">
      <c r="A7608" s="1" t="s">
        <v>1028</v>
      </c>
      <c r="B7608" s="1" t="s">
        <v>1029</v>
      </c>
      <c r="C7608" s="1" t="s">
        <v>6914</v>
      </c>
      <c r="E7608" s="1" t="s">
        <v>6915</v>
      </c>
    </row>
    <row r="7609" spans="1:5" x14ac:dyDescent="0.45">
      <c r="A7609" s="1" t="s">
        <v>1028</v>
      </c>
      <c r="B7609" s="1" t="s">
        <v>1029</v>
      </c>
      <c r="C7609" s="1" t="s">
        <v>7134</v>
      </c>
      <c r="E7609" s="1" t="s">
        <v>7135</v>
      </c>
    </row>
    <row r="7610" spans="1:5" x14ac:dyDescent="0.45">
      <c r="A7610" s="1" t="s">
        <v>1028</v>
      </c>
      <c r="B7610" s="1" t="s">
        <v>1029</v>
      </c>
      <c r="C7610" s="1" t="s">
        <v>7136</v>
      </c>
      <c r="E7610" s="1" t="s">
        <v>7137</v>
      </c>
    </row>
    <row r="7611" spans="1:5" x14ac:dyDescent="0.45">
      <c r="A7611" s="1" t="s">
        <v>1028</v>
      </c>
      <c r="B7611" s="1" t="s">
        <v>1029</v>
      </c>
      <c r="C7611" s="1" t="s">
        <v>7138</v>
      </c>
      <c r="E7611" s="1" t="s">
        <v>7139</v>
      </c>
    </row>
    <row r="7612" spans="1:5" x14ac:dyDescent="0.45">
      <c r="A7612" s="1" t="s">
        <v>1028</v>
      </c>
      <c r="B7612" s="1" t="s">
        <v>1029</v>
      </c>
      <c r="C7612" s="1" t="s">
        <v>7140</v>
      </c>
      <c r="E7612" s="1" t="s">
        <v>7139</v>
      </c>
    </row>
    <row r="7613" spans="1:5" x14ac:dyDescent="0.45">
      <c r="A7613" s="1" t="s">
        <v>1028</v>
      </c>
      <c r="B7613" s="1" t="s">
        <v>1029</v>
      </c>
      <c r="C7613" s="1" t="s">
        <v>7144</v>
      </c>
      <c r="E7613" s="1" t="s">
        <v>7142</v>
      </c>
    </row>
    <row r="7614" spans="1:5" x14ac:dyDescent="0.45">
      <c r="A7614" s="1" t="s">
        <v>1028</v>
      </c>
      <c r="B7614" s="1" t="s">
        <v>1029</v>
      </c>
      <c r="C7614" s="1" t="s">
        <v>7145</v>
      </c>
      <c r="E7614" s="1" t="s">
        <v>7142</v>
      </c>
    </row>
    <row r="7615" spans="1:5" x14ac:dyDescent="0.45">
      <c r="A7615" s="1" t="s">
        <v>1028</v>
      </c>
      <c r="B7615" s="1" t="s">
        <v>1029</v>
      </c>
      <c r="C7615" s="1" t="s">
        <v>7141</v>
      </c>
      <c r="E7615" s="1" t="s">
        <v>7142</v>
      </c>
    </row>
    <row r="7616" spans="1:5" x14ac:dyDescent="0.45">
      <c r="A7616" s="1" t="s">
        <v>1028</v>
      </c>
      <c r="B7616" s="1" t="s">
        <v>1029</v>
      </c>
      <c r="C7616" s="1" t="s">
        <v>7143</v>
      </c>
      <c r="E7616" s="1" t="s">
        <v>7142</v>
      </c>
    </row>
    <row r="7617" spans="1:5" x14ac:dyDescent="0.45">
      <c r="A7617" s="1" t="s">
        <v>1028</v>
      </c>
      <c r="B7617" s="1" t="s">
        <v>1029</v>
      </c>
      <c r="C7617" s="1" t="s">
        <v>7337</v>
      </c>
      <c r="E7617" s="1" t="s">
        <v>7337</v>
      </c>
    </row>
    <row r="7618" spans="1:5" x14ac:dyDescent="0.45">
      <c r="A7618" s="1" t="s">
        <v>1028</v>
      </c>
      <c r="B7618" s="1" t="s">
        <v>1029</v>
      </c>
      <c r="C7618" s="1" t="s">
        <v>7451</v>
      </c>
      <c r="E7618" s="1" t="s">
        <v>7452</v>
      </c>
    </row>
    <row r="7619" spans="1:5" x14ac:dyDescent="0.45">
      <c r="A7619" s="1" t="s">
        <v>1028</v>
      </c>
      <c r="B7619" s="1" t="s">
        <v>1029</v>
      </c>
      <c r="C7619" s="1" t="s">
        <v>7601</v>
      </c>
      <c r="E7619" s="1" t="s">
        <v>7601</v>
      </c>
    </row>
    <row r="7620" spans="1:5" x14ac:dyDescent="0.45">
      <c r="A7620" s="1" t="s">
        <v>1028</v>
      </c>
      <c r="B7620" s="1" t="s">
        <v>1029</v>
      </c>
      <c r="C7620" s="1" t="s">
        <v>14050</v>
      </c>
      <c r="E7620" s="1" t="s">
        <v>14050</v>
      </c>
    </row>
    <row r="7621" spans="1:5" x14ac:dyDescent="0.45">
      <c r="A7621" s="1" t="s">
        <v>1028</v>
      </c>
      <c r="B7621" s="1" t="s">
        <v>1029</v>
      </c>
      <c r="C7621" s="1" t="s">
        <v>8110</v>
      </c>
      <c r="E7621" s="1" t="s">
        <v>8111</v>
      </c>
    </row>
    <row r="7622" spans="1:5" x14ac:dyDescent="0.45">
      <c r="A7622" s="1" t="s">
        <v>1028</v>
      </c>
      <c r="B7622" s="1" t="s">
        <v>1029</v>
      </c>
      <c r="C7622" s="1" t="s">
        <v>8112</v>
      </c>
      <c r="E7622" s="1" t="s">
        <v>8113</v>
      </c>
    </row>
    <row r="7623" spans="1:5" x14ac:dyDescent="0.45">
      <c r="A7623" s="1" t="s">
        <v>1028</v>
      </c>
      <c r="B7623" s="1" t="s">
        <v>1029</v>
      </c>
      <c r="C7623" s="1" t="s">
        <v>8648</v>
      </c>
      <c r="E7623" s="1" t="s">
        <v>8649</v>
      </c>
    </row>
    <row r="7624" spans="1:5" x14ac:dyDescent="0.45">
      <c r="A7624" s="1" t="s">
        <v>1028</v>
      </c>
      <c r="B7624" s="1" t="s">
        <v>1029</v>
      </c>
      <c r="C7624" s="1" t="s">
        <v>8674</v>
      </c>
      <c r="E7624" s="1" t="s">
        <v>8673</v>
      </c>
    </row>
    <row r="7625" spans="1:5" x14ac:dyDescent="0.45">
      <c r="A7625" s="1" t="s">
        <v>1028</v>
      </c>
      <c r="B7625" s="1" t="s">
        <v>1029</v>
      </c>
      <c r="C7625" s="1" t="s">
        <v>8675</v>
      </c>
      <c r="E7625" s="1" t="s">
        <v>8673</v>
      </c>
    </row>
    <row r="7626" spans="1:5" x14ac:dyDescent="0.45">
      <c r="A7626" s="1" t="s">
        <v>1028</v>
      </c>
      <c r="B7626" s="1" t="s">
        <v>1029</v>
      </c>
      <c r="C7626" s="1" t="s">
        <v>8676</v>
      </c>
      <c r="E7626" s="1" t="s">
        <v>8673</v>
      </c>
    </row>
    <row r="7627" spans="1:5" x14ac:dyDescent="0.45">
      <c r="A7627" s="1" t="s">
        <v>1028</v>
      </c>
      <c r="B7627" s="1" t="s">
        <v>1029</v>
      </c>
      <c r="C7627" s="1" t="s">
        <v>8677</v>
      </c>
      <c r="E7627" s="1" t="s">
        <v>8673</v>
      </c>
    </row>
    <row r="7628" spans="1:5" x14ac:dyDescent="0.45">
      <c r="A7628" s="1" t="s">
        <v>1028</v>
      </c>
      <c r="B7628" s="1" t="s">
        <v>1029</v>
      </c>
      <c r="C7628" s="1" t="s">
        <v>8678</v>
      </c>
      <c r="E7628" s="1" t="s">
        <v>8673</v>
      </c>
    </row>
    <row r="7629" spans="1:5" x14ac:dyDescent="0.45">
      <c r="A7629" s="1" t="s">
        <v>1028</v>
      </c>
      <c r="B7629" s="1" t="s">
        <v>1029</v>
      </c>
      <c r="C7629" s="1" t="s">
        <v>8679</v>
      </c>
      <c r="E7629" s="1" t="s">
        <v>8673</v>
      </c>
    </row>
    <row r="7630" spans="1:5" x14ac:dyDescent="0.45">
      <c r="A7630" s="1" t="s">
        <v>1028</v>
      </c>
      <c r="B7630" s="1" t="s">
        <v>1029</v>
      </c>
      <c r="C7630" s="1" t="s">
        <v>8680</v>
      </c>
      <c r="E7630" s="1" t="s">
        <v>8673</v>
      </c>
    </row>
    <row r="7631" spans="1:5" x14ac:dyDescent="0.45">
      <c r="A7631" s="1" t="s">
        <v>1028</v>
      </c>
      <c r="B7631" s="1" t="s">
        <v>1029</v>
      </c>
      <c r="C7631" s="1" t="s">
        <v>8681</v>
      </c>
      <c r="E7631" s="1" t="s">
        <v>8673</v>
      </c>
    </row>
    <row r="7632" spans="1:5" x14ac:dyDescent="0.45">
      <c r="A7632" s="1" t="s">
        <v>1028</v>
      </c>
      <c r="B7632" s="1" t="s">
        <v>1029</v>
      </c>
      <c r="C7632" s="1" t="s">
        <v>8672</v>
      </c>
      <c r="E7632" s="1" t="s">
        <v>8673</v>
      </c>
    </row>
    <row r="7633" spans="1:5" x14ac:dyDescent="0.45">
      <c r="A7633" s="1" t="s">
        <v>1028</v>
      </c>
      <c r="B7633" s="1" t="s">
        <v>1029</v>
      </c>
      <c r="C7633" s="1" t="s">
        <v>8780</v>
      </c>
      <c r="E7633" s="1" t="s">
        <v>8781</v>
      </c>
    </row>
    <row r="7634" spans="1:5" x14ac:dyDescent="0.45">
      <c r="A7634" s="1" t="s">
        <v>1028</v>
      </c>
      <c r="B7634" s="1" t="s">
        <v>1029</v>
      </c>
      <c r="C7634" s="1" t="s">
        <v>9730</v>
      </c>
      <c r="E7634" s="1" t="s">
        <v>9731</v>
      </c>
    </row>
    <row r="7635" spans="1:5" x14ac:dyDescent="0.45">
      <c r="A7635" s="1" t="s">
        <v>1028</v>
      </c>
      <c r="B7635" s="1" t="s">
        <v>1029</v>
      </c>
      <c r="C7635" s="1" t="s">
        <v>9732</v>
      </c>
      <c r="E7635" s="1" t="s">
        <v>9731</v>
      </c>
    </row>
    <row r="7636" spans="1:5" x14ac:dyDescent="0.45">
      <c r="A7636" s="1" t="s">
        <v>1028</v>
      </c>
      <c r="B7636" s="1" t="s">
        <v>1029</v>
      </c>
      <c r="C7636" s="1" t="s">
        <v>9733</v>
      </c>
      <c r="E7636" s="1" t="s">
        <v>9731</v>
      </c>
    </row>
    <row r="7637" spans="1:5" x14ac:dyDescent="0.45">
      <c r="A7637" s="1" t="s">
        <v>1028</v>
      </c>
      <c r="B7637" s="1" t="s">
        <v>1029</v>
      </c>
      <c r="C7637" s="1" t="s">
        <v>9734</v>
      </c>
      <c r="E7637" s="1" t="s">
        <v>9731</v>
      </c>
    </row>
    <row r="7638" spans="1:5" x14ac:dyDescent="0.45">
      <c r="A7638" s="1" t="s">
        <v>1028</v>
      </c>
      <c r="B7638" s="1" t="s">
        <v>1029</v>
      </c>
      <c r="C7638" s="1" t="s">
        <v>9735</v>
      </c>
      <c r="E7638" s="1" t="s">
        <v>9731</v>
      </c>
    </row>
    <row r="7639" spans="1:5" x14ac:dyDescent="0.45">
      <c r="A7639" s="1" t="s">
        <v>1028</v>
      </c>
      <c r="B7639" s="1" t="s">
        <v>1029</v>
      </c>
      <c r="C7639" s="1" t="s">
        <v>9736</v>
      </c>
      <c r="E7639" s="1" t="s">
        <v>9731</v>
      </c>
    </row>
    <row r="7640" spans="1:5" x14ac:dyDescent="0.45">
      <c r="A7640" s="1" t="s">
        <v>1028</v>
      </c>
      <c r="B7640" s="1" t="s">
        <v>1029</v>
      </c>
      <c r="C7640" s="1" t="s">
        <v>9751</v>
      </c>
      <c r="E7640" s="1" t="s">
        <v>9750</v>
      </c>
    </row>
    <row r="7641" spans="1:5" x14ac:dyDescent="0.45">
      <c r="A7641" s="1" t="s">
        <v>1028</v>
      </c>
      <c r="B7641" s="1" t="s">
        <v>1029</v>
      </c>
      <c r="C7641" s="1" t="s">
        <v>9749</v>
      </c>
      <c r="E7641" s="1" t="s">
        <v>9750</v>
      </c>
    </row>
    <row r="7642" spans="1:5" x14ac:dyDescent="0.45">
      <c r="A7642" s="1" t="s">
        <v>1028</v>
      </c>
      <c r="B7642" s="1" t="s">
        <v>1029</v>
      </c>
      <c r="C7642" s="1" t="s">
        <v>9752</v>
      </c>
      <c r="E7642" s="1" t="s">
        <v>9753</v>
      </c>
    </row>
    <row r="7643" spans="1:5" x14ac:dyDescent="0.45">
      <c r="A7643" s="1" t="s">
        <v>1028</v>
      </c>
      <c r="B7643" s="1" t="s">
        <v>1029</v>
      </c>
      <c r="C7643" s="1" t="s">
        <v>9754</v>
      </c>
      <c r="E7643" s="1" t="s">
        <v>9755</v>
      </c>
    </row>
    <row r="7644" spans="1:5" x14ac:dyDescent="0.45">
      <c r="A7644" s="1" t="s">
        <v>1028</v>
      </c>
      <c r="B7644" s="1" t="s">
        <v>1029</v>
      </c>
      <c r="C7644" s="1" t="s">
        <v>9756</v>
      </c>
      <c r="E7644" s="1" t="s">
        <v>9757</v>
      </c>
    </row>
    <row r="7645" spans="1:5" x14ac:dyDescent="0.45">
      <c r="A7645" s="1" t="s">
        <v>1028</v>
      </c>
      <c r="B7645" s="1" t="s">
        <v>1029</v>
      </c>
      <c r="C7645" s="1" t="s">
        <v>2573</v>
      </c>
      <c r="E7645" s="1" t="s">
        <v>2573</v>
      </c>
    </row>
    <row r="7646" spans="1:5" x14ac:dyDescent="0.45">
      <c r="A7646" s="1" t="s">
        <v>1028</v>
      </c>
      <c r="B7646" s="1" t="s">
        <v>1029</v>
      </c>
      <c r="C7646" s="1" t="s">
        <v>9766</v>
      </c>
      <c r="E7646" s="1" t="s">
        <v>2573</v>
      </c>
    </row>
    <row r="7647" spans="1:5" x14ac:dyDescent="0.45">
      <c r="A7647" s="1" t="s">
        <v>1028</v>
      </c>
      <c r="B7647" s="1" t="s">
        <v>1029</v>
      </c>
      <c r="C7647" s="1" t="s">
        <v>9767</v>
      </c>
      <c r="E7647" s="1" t="s">
        <v>2573</v>
      </c>
    </row>
    <row r="7648" spans="1:5" x14ac:dyDescent="0.45">
      <c r="A7648" s="1" t="s">
        <v>1028</v>
      </c>
      <c r="B7648" s="1" t="s">
        <v>1029</v>
      </c>
      <c r="C7648" s="1" t="s">
        <v>9768</v>
      </c>
      <c r="E7648" s="1" t="s">
        <v>2573</v>
      </c>
    </row>
    <row r="7649" spans="1:5" x14ac:dyDescent="0.45">
      <c r="A7649" s="1" t="s">
        <v>1028</v>
      </c>
      <c r="B7649" s="1" t="s">
        <v>1029</v>
      </c>
      <c r="C7649" s="1" t="s">
        <v>9769</v>
      </c>
      <c r="E7649" s="1" t="s">
        <v>2573</v>
      </c>
    </row>
    <row r="7650" spans="1:5" x14ac:dyDescent="0.45">
      <c r="A7650" s="1" t="s">
        <v>1028</v>
      </c>
      <c r="B7650" s="1" t="s">
        <v>1029</v>
      </c>
      <c r="C7650" s="1" t="s">
        <v>9770</v>
      </c>
      <c r="E7650" s="1" t="s">
        <v>2573</v>
      </c>
    </row>
    <row r="7651" spans="1:5" x14ac:dyDescent="0.45">
      <c r="A7651" s="1" t="s">
        <v>1028</v>
      </c>
      <c r="B7651" s="1" t="s">
        <v>1029</v>
      </c>
      <c r="C7651" s="1" t="s">
        <v>9771</v>
      </c>
      <c r="E7651" s="1" t="s">
        <v>2573</v>
      </c>
    </row>
    <row r="7652" spans="1:5" x14ac:dyDescent="0.45">
      <c r="A7652" s="1" t="s">
        <v>1028</v>
      </c>
      <c r="B7652" s="1" t="s">
        <v>1029</v>
      </c>
      <c r="C7652" s="1" t="s">
        <v>9772</v>
      </c>
      <c r="E7652" s="1" t="s">
        <v>2573</v>
      </c>
    </row>
    <row r="7653" spans="1:5" x14ac:dyDescent="0.45">
      <c r="A7653" s="1" t="s">
        <v>1028</v>
      </c>
      <c r="B7653" s="1" t="s">
        <v>1029</v>
      </c>
      <c r="C7653" s="1" t="s">
        <v>9773</v>
      </c>
      <c r="E7653" s="1" t="s">
        <v>2573</v>
      </c>
    </row>
    <row r="7654" spans="1:5" x14ac:dyDescent="0.45">
      <c r="A7654" s="1" t="s">
        <v>1028</v>
      </c>
      <c r="B7654" s="1" t="s">
        <v>1029</v>
      </c>
      <c r="C7654" s="1" t="s">
        <v>9774</v>
      </c>
      <c r="E7654" s="1" t="s">
        <v>2573</v>
      </c>
    </row>
    <row r="7655" spans="1:5" x14ac:dyDescent="0.45">
      <c r="A7655" s="1" t="s">
        <v>1028</v>
      </c>
      <c r="B7655" s="1" t="s">
        <v>1029</v>
      </c>
      <c r="C7655" s="1" t="s">
        <v>14057</v>
      </c>
      <c r="E7655" s="1" t="s">
        <v>2573</v>
      </c>
    </row>
    <row r="7656" spans="1:5" x14ac:dyDescent="0.45">
      <c r="A7656" s="1" t="s">
        <v>1028</v>
      </c>
      <c r="B7656" s="1" t="s">
        <v>1029</v>
      </c>
      <c r="C7656" s="1" t="s">
        <v>9816</v>
      </c>
      <c r="E7656" s="1" t="s">
        <v>9817</v>
      </c>
    </row>
    <row r="7657" spans="1:5" x14ac:dyDescent="0.45">
      <c r="A7657" s="1" t="s">
        <v>1028</v>
      </c>
      <c r="B7657" s="1" t="s">
        <v>1029</v>
      </c>
      <c r="C7657" s="1" t="s">
        <v>9818</v>
      </c>
      <c r="E7657" s="1" t="s">
        <v>9817</v>
      </c>
    </row>
    <row r="7658" spans="1:5" x14ac:dyDescent="0.45">
      <c r="A7658" s="1" t="s">
        <v>1028</v>
      </c>
      <c r="B7658" s="1" t="s">
        <v>1029</v>
      </c>
      <c r="C7658" s="1" t="s">
        <v>10566</v>
      </c>
      <c r="E7658" s="1" t="s">
        <v>2573</v>
      </c>
    </row>
    <row r="7659" spans="1:5" x14ac:dyDescent="0.45">
      <c r="A7659" s="1" t="s">
        <v>1028</v>
      </c>
      <c r="B7659" s="1" t="s">
        <v>1029</v>
      </c>
      <c r="C7659" s="1" t="s">
        <v>10854</v>
      </c>
      <c r="E7659" s="1" t="s">
        <v>10855</v>
      </c>
    </row>
    <row r="7660" spans="1:5" x14ac:dyDescent="0.45">
      <c r="A7660" s="1" t="s">
        <v>1028</v>
      </c>
      <c r="B7660" s="1" t="s">
        <v>1029</v>
      </c>
      <c r="C7660" s="1" t="s">
        <v>11525</v>
      </c>
      <c r="E7660" s="1" t="s">
        <v>11525</v>
      </c>
    </row>
    <row r="7661" spans="1:5" x14ac:dyDescent="0.45">
      <c r="A7661" s="1" t="s">
        <v>1028</v>
      </c>
      <c r="B7661" s="1" t="s">
        <v>1029</v>
      </c>
      <c r="C7661" s="1" t="s">
        <v>14128</v>
      </c>
      <c r="E7661" s="1" t="s">
        <v>14128</v>
      </c>
    </row>
    <row r="7662" spans="1:5" x14ac:dyDescent="0.45">
      <c r="A7662" s="1" t="s">
        <v>1028</v>
      </c>
      <c r="B7662" s="1" t="s">
        <v>1029</v>
      </c>
      <c r="C7662" s="1" t="s">
        <v>11835</v>
      </c>
      <c r="E7662" s="1" t="s">
        <v>11836</v>
      </c>
    </row>
    <row r="7663" spans="1:5" x14ac:dyDescent="0.45">
      <c r="A7663" s="1" t="s">
        <v>1028</v>
      </c>
      <c r="B7663" s="1" t="s">
        <v>1029</v>
      </c>
      <c r="C7663" s="1" t="s">
        <v>11837</v>
      </c>
      <c r="E7663" s="1" t="s">
        <v>11838</v>
      </c>
    </row>
    <row r="7664" spans="1:5" x14ac:dyDescent="0.45">
      <c r="A7664" s="1" t="s">
        <v>1028</v>
      </c>
      <c r="B7664" s="1" t="s">
        <v>1029</v>
      </c>
      <c r="C7664" s="1" t="s">
        <v>11839</v>
      </c>
      <c r="E7664" s="1" t="s">
        <v>11840</v>
      </c>
    </row>
    <row r="7665" spans="1:5" x14ac:dyDescent="0.45">
      <c r="A7665" s="1" t="s">
        <v>1028</v>
      </c>
      <c r="B7665" s="1" t="s">
        <v>1029</v>
      </c>
      <c r="C7665" s="1" t="s">
        <v>11841</v>
      </c>
      <c r="E7665" s="1" t="s">
        <v>11840</v>
      </c>
    </row>
    <row r="7666" spans="1:5" x14ac:dyDescent="0.45">
      <c r="A7666" s="1" t="s">
        <v>1028</v>
      </c>
      <c r="B7666" s="1" t="s">
        <v>1029</v>
      </c>
      <c r="C7666" s="1" t="s">
        <v>11842</v>
      </c>
      <c r="E7666" s="1" t="s">
        <v>11843</v>
      </c>
    </row>
    <row r="7667" spans="1:5" x14ac:dyDescent="0.45">
      <c r="A7667" s="1" t="s">
        <v>1028</v>
      </c>
      <c r="B7667" s="1" t="s">
        <v>1029</v>
      </c>
      <c r="C7667" s="1" t="s">
        <v>11844</v>
      </c>
      <c r="E7667" s="1" t="s">
        <v>11845</v>
      </c>
    </row>
    <row r="7668" spans="1:5" x14ac:dyDescent="0.45">
      <c r="A7668" s="1" t="s">
        <v>1028</v>
      </c>
      <c r="B7668" s="1" t="s">
        <v>1029</v>
      </c>
      <c r="C7668" s="1" t="s">
        <v>11846</v>
      </c>
      <c r="E7668" s="1" t="s">
        <v>11847</v>
      </c>
    </row>
    <row r="7669" spans="1:5" x14ac:dyDescent="0.45">
      <c r="A7669" s="1" t="s">
        <v>1028</v>
      </c>
      <c r="B7669" s="1" t="s">
        <v>1029</v>
      </c>
      <c r="C7669" s="1" t="s">
        <v>11850</v>
      </c>
      <c r="E7669" s="1" t="s">
        <v>11851</v>
      </c>
    </row>
    <row r="7670" spans="1:5" x14ac:dyDescent="0.45">
      <c r="A7670" s="1" t="s">
        <v>1028</v>
      </c>
      <c r="B7670" s="1" t="s">
        <v>1029</v>
      </c>
      <c r="C7670" s="1" t="s">
        <v>11852</v>
      </c>
      <c r="E7670" s="1" t="s">
        <v>11853</v>
      </c>
    </row>
    <row r="7671" spans="1:5" x14ac:dyDescent="0.45">
      <c r="A7671" s="1" t="s">
        <v>1028</v>
      </c>
      <c r="B7671" s="1" t="s">
        <v>1029</v>
      </c>
      <c r="C7671" s="1" t="s">
        <v>11848</v>
      </c>
      <c r="E7671" s="1" t="s">
        <v>11849</v>
      </c>
    </row>
    <row r="7672" spans="1:5" x14ac:dyDescent="0.45">
      <c r="A7672" s="1" t="s">
        <v>1028</v>
      </c>
      <c r="B7672" s="1" t="s">
        <v>1029</v>
      </c>
      <c r="C7672" s="1" t="s">
        <v>11854</v>
      </c>
      <c r="E7672" s="1" t="s">
        <v>11855</v>
      </c>
    </row>
    <row r="7673" spans="1:5" x14ac:dyDescent="0.45">
      <c r="A7673" s="1" t="s">
        <v>1028</v>
      </c>
      <c r="B7673" s="1" t="s">
        <v>1029</v>
      </c>
      <c r="C7673" s="1" t="s">
        <v>11856</v>
      </c>
      <c r="E7673" s="1" t="s">
        <v>11857</v>
      </c>
    </row>
    <row r="7674" spans="1:5" x14ac:dyDescent="0.45">
      <c r="A7674" s="1" t="s">
        <v>1028</v>
      </c>
      <c r="B7674" s="1" t="s">
        <v>1029</v>
      </c>
      <c r="C7674" s="1" t="s">
        <v>11860</v>
      </c>
      <c r="E7674" s="1" t="s">
        <v>11861</v>
      </c>
    </row>
    <row r="7675" spans="1:5" x14ac:dyDescent="0.45">
      <c r="A7675" s="1" t="s">
        <v>1028</v>
      </c>
      <c r="B7675" s="1" t="s">
        <v>1029</v>
      </c>
      <c r="C7675" s="1" t="s">
        <v>11862</v>
      </c>
      <c r="E7675" s="1" t="s">
        <v>11863</v>
      </c>
    </row>
    <row r="7676" spans="1:5" x14ac:dyDescent="0.45">
      <c r="A7676" s="1" t="s">
        <v>1028</v>
      </c>
      <c r="B7676" s="1" t="s">
        <v>1029</v>
      </c>
      <c r="C7676" s="1" t="s">
        <v>11864</v>
      </c>
      <c r="E7676" s="1" t="s">
        <v>11865</v>
      </c>
    </row>
    <row r="7677" spans="1:5" x14ac:dyDescent="0.45">
      <c r="A7677" s="1" t="s">
        <v>1028</v>
      </c>
      <c r="B7677" s="1" t="s">
        <v>1029</v>
      </c>
      <c r="C7677" s="1" t="s">
        <v>11866</v>
      </c>
      <c r="E7677" s="1" t="s">
        <v>11867</v>
      </c>
    </row>
    <row r="7678" spans="1:5" x14ac:dyDescent="0.45">
      <c r="A7678" s="1" t="s">
        <v>1028</v>
      </c>
      <c r="B7678" s="1" t="s">
        <v>1029</v>
      </c>
      <c r="C7678" s="1" t="s">
        <v>11868</v>
      </c>
      <c r="E7678" s="1" t="s">
        <v>11869</v>
      </c>
    </row>
    <row r="7679" spans="1:5" x14ac:dyDescent="0.45">
      <c r="A7679" s="1" t="s">
        <v>1028</v>
      </c>
      <c r="B7679" s="1" t="s">
        <v>1029</v>
      </c>
      <c r="C7679" s="1" t="s">
        <v>11870</v>
      </c>
      <c r="E7679" s="1" t="s">
        <v>11871</v>
      </c>
    </row>
    <row r="7680" spans="1:5" x14ac:dyDescent="0.45">
      <c r="A7680" s="1" t="s">
        <v>1028</v>
      </c>
      <c r="B7680" s="1" t="s">
        <v>1029</v>
      </c>
      <c r="C7680" s="1" t="s">
        <v>11872</v>
      </c>
      <c r="E7680" s="1" t="s">
        <v>11873</v>
      </c>
    </row>
    <row r="7681" spans="1:5" x14ac:dyDescent="0.45">
      <c r="A7681" s="1" t="s">
        <v>1028</v>
      </c>
      <c r="B7681" s="1" t="s">
        <v>1029</v>
      </c>
      <c r="C7681" s="1" t="s">
        <v>11874</v>
      </c>
      <c r="E7681" s="1" t="s">
        <v>2573</v>
      </c>
    </row>
    <row r="7682" spans="1:5" x14ac:dyDescent="0.45">
      <c r="A7682" s="1" t="s">
        <v>1028</v>
      </c>
      <c r="B7682" s="1" t="s">
        <v>1029</v>
      </c>
      <c r="C7682" s="1" t="s">
        <v>11875</v>
      </c>
      <c r="E7682" s="1" t="s">
        <v>2573</v>
      </c>
    </row>
    <row r="7683" spans="1:5" x14ac:dyDescent="0.45">
      <c r="A7683" s="1" t="s">
        <v>1028</v>
      </c>
      <c r="B7683" s="1" t="s">
        <v>1029</v>
      </c>
      <c r="C7683" s="1" t="s">
        <v>11876</v>
      </c>
      <c r="E7683" s="1" t="s">
        <v>11877</v>
      </c>
    </row>
    <row r="7684" spans="1:5" x14ac:dyDescent="0.45">
      <c r="A7684" s="1" t="s">
        <v>1028</v>
      </c>
      <c r="B7684" s="1" t="s">
        <v>1029</v>
      </c>
      <c r="C7684" s="1" t="s">
        <v>11886</v>
      </c>
      <c r="E7684" s="1" t="s">
        <v>11887</v>
      </c>
    </row>
    <row r="7685" spans="1:5" x14ac:dyDescent="0.45">
      <c r="A7685" s="1" t="s">
        <v>1028</v>
      </c>
      <c r="B7685" s="1" t="s">
        <v>1029</v>
      </c>
      <c r="C7685" s="1" t="s">
        <v>11888</v>
      </c>
      <c r="E7685" s="1" t="s">
        <v>11889</v>
      </c>
    </row>
    <row r="7686" spans="1:5" x14ac:dyDescent="0.45">
      <c r="A7686" s="1" t="s">
        <v>1028</v>
      </c>
      <c r="B7686" s="1" t="s">
        <v>1029</v>
      </c>
      <c r="C7686" s="1" t="s">
        <v>11289</v>
      </c>
      <c r="E7686" s="1" t="s">
        <v>11290</v>
      </c>
    </row>
    <row r="7687" spans="1:5" x14ac:dyDescent="0.45">
      <c r="A7687" s="1" t="s">
        <v>1028</v>
      </c>
      <c r="B7687" s="1" t="s">
        <v>1029</v>
      </c>
      <c r="C7687" s="1" t="s">
        <v>11291</v>
      </c>
      <c r="E7687" s="1" t="s">
        <v>11290</v>
      </c>
    </row>
    <row r="7688" spans="1:5" x14ac:dyDescent="0.45">
      <c r="A7688" s="1" t="s">
        <v>1028</v>
      </c>
      <c r="B7688" s="1" t="s">
        <v>1029</v>
      </c>
      <c r="C7688" s="1" t="s">
        <v>11292</v>
      </c>
      <c r="E7688" s="1" t="s">
        <v>11290</v>
      </c>
    </row>
    <row r="7689" spans="1:5" x14ac:dyDescent="0.45">
      <c r="A7689" s="1" t="s">
        <v>1028</v>
      </c>
      <c r="B7689" s="1" t="s">
        <v>1029</v>
      </c>
      <c r="C7689" s="1" t="s">
        <v>11962</v>
      </c>
      <c r="E7689" s="1" t="s">
        <v>11962</v>
      </c>
    </row>
    <row r="7690" spans="1:5" x14ac:dyDescent="0.45">
      <c r="A7690" s="1" t="s">
        <v>1028</v>
      </c>
      <c r="B7690" s="1" t="s">
        <v>1029</v>
      </c>
      <c r="C7690" s="1" t="s">
        <v>11963</v>
      </c>
      <c r="E7690" s="1" t="s">
        <v>11962</v>
      </c>
    </row>
    <row r="7691" spans="1:5" x14ac:dyDescent="0.45">
      <c r="A7691" s="1" t="s">
        <v>1028</v>
      </c>
      <c r="B7691" s="1" t="s">
        <v>1029</v>
      </c>
      <c r="C7691" s="1" t="s">
        <v>11961</v>
      </c>
      <c r="E7691" s="1" t="s">
        <v>11962</v>
      </c>
    </row>
    <row r="7692" spans="1:5" x14ac:dyDescent="0.45">
      <c r="A7692" s="1" t="s">
        <v>1028</v>
      </c>
      <c r="B7692" s="1" t="s">
        <v>1029</v>
      </c>
      <c r="C7692" s="1" t="s">
        <v>12007</v>
      </c>
      <c r="E7692" s="1" t="s">
        <v>12008</v>
      </c>
    </row>
    <row r="7693" spans="1:5" x14ac:dyDescent="0.45">
      <c r="A7693" s="1" t="s">
        <v>1028</v>
      </c>
      <c r="B7693" s="1" t="s">
        <v>1029</v>
      </c>
      <c r="C7693" s="1" t="s">
        <v>12009</v>
      </c>
      <c r="E7693" s="1" t="s">
        <v>12010</v>
      </c>
    </row>
    <row r="7694" spans="1:5" x14ac:dyDescent="0.45">
      <c r="A7694" s="1" t="s">
        <v>1028</v>
      </c>
      <c r="B7694" s="1" t="s">
        <v>1029</v>
      </c>
      <c r="C7694" s="1" t="s">
        <v>14140</v>
      </c>
      <c r="E7694" s="1" t="s">
        <v>14140</v>
      </c>
    </row>
    <row r="7695" spans="1:5" x14ac:dyDescent="0.45">
      <c r="A7695" s="1" t="s">
        <v>1028</v>
      </c>
      <c r="B7695" s="1" t="s">
        <v>1029</v>
      </c>
      <c r="C7695" s="1" t="s">
        <v>12212</v>
      </c>
      <c r="E7695" s="1" t="s">
        <v>2573</v>
      </c>
    </row>
    <row r="7696" spans="1:5" x14ac:dyDescent="0.45">
      <c r="A7696" s="1" t="s">
        <v>1028</v>
      </c>
      <c r="B7696" s="1" t="s">
        <v>1029</v>
      </c>
      <c r="C7696" s="1" t="s">
        <v>12354</v>
      </c>
      <c r="E7696" s="1" t="s">
        <v>12355</v>
      </c>
    </row>
    <row r="7697" spans="1:5" x14ac:dyDescent="0.45">
      <c r="A7697" s="1" t="s">
        <v>1028</v>
      </c>
      <c r="B7697" s="1" t="s">
        <v>1029</v>
      </c>
      <c r="C7697" s="1" t="s">
        <v>12356</v>
      </c>
      <c r="E7697" s="1" t="s">
        <v>12355</v>
      </c>
    </row>
    <row r="7698" spans="1:5" x14ac:dyDescent="0.45">
      <c r="A7698" s="1" t="s">
        <v>1028</v>
      </c>
      <c r="B7698" s="1" t="s">
        <v>1029</v>
      </c>
      <c r="C7698" s="1" t="s">
        <v>12420</v>
      </c>
      <c r="E7698" s="1" t="s">
        <v>2573</v>
      </c>
    </row>
    <row r="7699" spans="1:5" x14ac:dyDescent="0.45">
      <c r="A7699" s="1" t="s">
        <v>1028</v>
      </c>
      <c r="B7699" s="1" t="s">
        <v>1029</v>
      </c>
      <c r="C7699" s="1" t="s">
        <v>12421</v>
      </c>
      <c r="E7699" s="1" t="s">
        <v>2573</v>
      </c>
    </row>
    <row r="7700" spans="1:5" x14ac:dyDescent="0.45">
      <c r="A7700" s="1" t="s">
        <v>1028</v>
      </c>
      <c r="B7700" s="1" t="s">
        <v>1029</v>
      </c>
      <c r="C7700" s="1" t="s">
        <v>12491</v>
      </c>
      <c r="E7700" s="1" t="s">
        <v>12492</v>
      </c>
    </row>
    <row r="7701" spans="1:5" x14ac:dyDescent="0.45">
      <c r="A7701" s="1" t="s">
        <v>1028</v>
      </c>
      <c r="B7701" s="1" t="s">
        <v>1029</v>
      </c>
      <c r="C7701" s="1" t="s">
        <v>12685</v>
      </c>
      <c r="E7701" s="1" t="s">
        <v>2573</v>
      </c>
    </row>
    <row r="7702" spans="1:5" x14ac:dyDescent="0.45">
      <c r="A7702" s="1" t="s">
        <v>1028</v>
      </c>
      <c r="B7702" s="1" t="s">
        <v>1029</v>
      </c>
      <c r="C7702" s="1" t="s">
        <v>12791</v>
      </c>
      <c r="E7702" s="1" t="s">
        <v>14205</v>
      </c>
    </row>
    <row r="7703" spans="1:5" x14ac:dyDescent="0.45">
      <c r="A7703" s="1" t="s">
        <v>1028</v>
      </c>
      <c r="B7703" s="1" t="s">
        <v>1029</v>
      </c>
      <c r="C7703" s="1" t="s">
        <v>12802</v>
      </c>
      <c r="E7703" s="1" t="s">
        <v>2573</v>
      </c>
    </row>
    <row r="7704" spans="1:5" x14ac:dyDescent="0.45">
      <c r="A7704" s="1" t="s">
        <v>1028</v>
      </c>
      <c r="B7704" s="1" t="s">
        <v>1029</v>
      </c>
      <c r="C7704" s="1" t="s">
        <v>12803</v>
      </c>
      <c r="E7704" s="1" t="s">
        <v>2573</v>
      </c>
    </row>
    <row r="7705" spans="1:5" x14ac:dyDescent="0.45">
      <c r="A7705" s="1" t="s">
        <v>1028</v>
      </c>
      <c r="B7705" s="1" t="s">
        <v>1029</v>
      </c>
      <c r="C7705" s="1" t="s">
        <v>12884</v>
      </c>
      <c r="E7705" s="1" t="s">
        <v>12884</v>
      </c>
    </row>
    <row r="7706" spans="1:5" x14ac:dyDescent="0.45">
      <c r="A7706" s="1" t="s">
        <v>1028</v>
      </c>
      <c r="B7706" s="1" t="s">
        <v>1029</v>
      </c>
      <c r="C7706" s="1" t="s">
        <v>13059</v>
      </c>
      <c r="E7706" s="1" t="s">
        <v>13059</v>
      </c>
    </row>
    <row r="7707" spans="1:5" x14ac:dyDescent="0.45">
      <c r="A7707" s="1" t="s">
        <v>1028</v>
      </c>
      <c r="B7707" s="1" t="s">
        <v>1029</v>
      </c>
      <c r="C7707" s="1" t="s">
        <v>13137</v>
      </c>
      <c r="E7707" s="1" t="s">
        <v>13137</v>
      </c>
    </row>
    <row r="7708" spans="1:5" x14ac:dyDescent="0.45">
      <c r="A7708" s="1" t="s">
        <v>1028</v>
      </c>
      <c r="B7708" s="1" t="s">
        <v>1029</v>
      </c>
      <c r="C7708" s="1" t="s">
        <v>13607</v>
      </c>
      <c r="E7708" s="1" t="s">
        <v>14442</v>
      </c>
    </row>
    <row r="7709" spans="1:5" x14ac:dyDescent="0.45">
      <c r="A7709" s="1" t="s">
        <v>1028</v>
      </c>
      <c r="B7709" s="1" t="s">
        <v>1029</v>
      </c>
      <c r="C7709" s="1" t="s">
        <v>13608</v>
      </c>
      <c r="E7709" s="1" t="s">
        <v>14442</v>
      </c>
    </row>
    <row r="7710" spans="1:5" x14ac:dyDescent="0.45">
      <c r="A7710" s="1" t="s">
        <v>1028</v>
      </c>
      <c r="B7710" s="1" t="s">
        <v>1029</v>
      </c>
      <c r="C7710" s="1" t="s">
        <v>13609</v>
      </c>
      <c r="E7710" s="1" t="s">
        <v>14442</v>
      </c>
    </row>
    <row r="7711" spans="1:5" x14ac:dyDescent="0.45">
      <c r="A7711" s="1" t="s">
        <v>1028</v>
      </c>
      <c r="B7711" s="1" t="s">
        <v>1029</v>
      </c>
      <c r="C7711" s="1" t="s">
        <v>13610</v>
      </c>
      <c r="E7711" s="1" t="s">
        <v>14443</v>
      </c>
    </row>
    <row r="7712" spans="1:5" x14ac:dyDescent="0.45">
      <c r="A7712" s="1" t="s">
        <v>1028</v>
      </c>
      <c r="B7712" s="1" t="s">
        <v>1029</v>
      </c>
      <c r="C7712" s="1" t="s">
        <v>13611</v>
      </c>
      <c r="E7712" s="1" t="s">
        <v>14443</v>
      </c>
    </row>
    <row r="7713" spans="1:5" x14ac:dyDescent="0.45">
      <c r="A7713" s="1" t="s">
        <v>1028</v>
      </c>
      <c r="B7713" s="1" t="s">
        <v>1029</v>
      </c>
      <c r="C7713" s="1" t="s">
        <v>13612</v>
      </c>
      <c r="E7713" s="1" t="s">
        <v>14443</v>
      </c>
    </row>
    <row r="7714" spans="1:5" x14ac:dyDescent="0.45">
      <c r="A7714" s="1" t="s">
        <v>1028</v>
      </c>
      <c r="B7714" s="1" t="s">
        <v>1029</v>
      </c>
      <c r="C7714" s="1" t="s">
        <v>13613</v>
      </c>
      <c r="E7714" s="1" t="s">
        <v>14443</v>
      </c>
    </row>
    <row r="7715" spans="1:5" x14ac:dyDescent="0.45">
      <c r="A7715" s="1" t="s">
        <v>1028</v>
      </c>
      <c r="B7715" s="1" t="s">
        <v>1029</v>
      </c>
      <c r="C7715" s="1" t="s">
        <v>13614</v>
      </c>
      <c r="E7715" s="1" t="s">
        <v>14443</v>
      </c>
    </row>
    <row r="7716" spans="1:5" x14ac:dyDescent="0.45">
      <c r="A7716" s="1" t="s">
        <v>1028</v>
      </c>
      <c r="B7716" s="1" t="s">
        <v>1029</v>
      </c>
      <c r="C7716" s="1" t="s">
        <v>13615</v>
      </c>
      <c r="E7716" s="1" t="s">
        <v>14443</v>
      </c>
    </row>
    <row r="7717" spans="1:5" x14ac:dyDescent="0.45">
      <c r="A7717" s="1" t="s">
        <v>1028</v>
      </c>
      <c r="B7717" s="1" t="s">
        <v>1029</v>
      </c>
      <c r="C7717" s="1" t="s">
        <v>13616</v>
      </c>
      <c r="E7717" s="1" t="s">
        <v>14443</v>
      </c>
    </row>
    <row r="7718" spans="1:5" x14ac:dyDescent="0.45">
      <c r="A7718" s="1" t="s">
        <v>1028</v>
      </c>
      <c r="B7718" s="1" t="s">
        <v>1029</v>
      </c>
      <c r="C7718" s="1" t="s">
        <v>13617</v>
      </c>
      <c r="E7718" s="1" t="s">
        <v>14443</v>
      </c>
    </row>
    <row r="7719" spans="1:5" x14ac:dyDescent="0.45">
      <c r="A7719" s="1" t="s">
        <v>1028</v>
      </c>
      <c r="B7719" s="1" t="s">
        <v>1029</v>
      </c>
      <c r="C7719" s="1" t="s">
        <v>13622</v>
      </c>
      <c r="E7719" s="1" t="s">
        <v>14445</v>
      </c>
    </row>
    <row r="7720" spans="1:5" x14ac:dyDescent="0.45">
      <c r="A7720" s="1" t="s">
        <v>1028</v>
      </c>
      <c r="B7720" s="1" t="s">
        <v>1029</v>
      </c>
      <c r="C7720" s="1" t="s">
        <v>13637</v>
      </c>
      <c r="E7720" s="1" t="s">
        <v>2573</v>
      </c>
    </row>
    <row r="7721" spans="1:5" x14ac:dyDescent="0.45">
      <c r="A7721" s="1" t="s">
        <v>1028</v>
      </c>
      <c r="B7721" s="1" t="s">
        <v>1029</v>
      </c>
      <c r="C7721" s="1" t="s">
        <v>13638</v>
      </c>
      <c r="E7721" s="1" t="s">
        <v>2573</v>
      </c>
    </row>
    <row r="7722" spans="1:5" x14ac:dyDescent="0.45">
      <c r="A7722" s="1" t="s">
        <v>1028</v>
      </c>
      <c r="B7722" s="1" t="s">
        <v>1029</v>
      </c>
      <c r="C7722" s="1" t="s">
        <v>13740</v>
      </c>
      <c r="E7722" s="1" t="s">
        <v>14506</v>
      </c>
    </row>
    <row r="7723" spans="1:5" x14ac:dyDescent="0.45">
      <c r="A7723" s="1" t="s">
        <v>3276</v>
      </c>
      <c r="B7723" s="1" t="s">
        <v>3277</v>
      </c>
      <c r="C7723" s="1" t="s">
        <v>13779</v>
      </c>
      <c r="E7723" s="1" t="s">
        <v>13780</v>
      </c>
    </row>
    <row r="7724" spans="1:5" x14ac:dyDescent="0.45">
      <c r="A7724" s="1" t="s">
        <v>3276</v>
      </c>
      <c r="B7724" s="1" t="s">
        <v>3277</v>
      </c>
      <c r="C7724" s="1" t="s">
        <v>3278</v>
      </c>
      <c r="E7724" s="1" t="s">
        <v>3279</v>
      </c>
    </row>
    <row r="7725" spans="1:5" x14ac:dyDescent="0.45">
      <c r="A7725" s="1" t="s">
        <v>3276</v>
      </c>
      <c r="B7725" s="1" t="s">
        <v>3277</v>
      </c>
      <c r="C7725" s="1" t="s">
        <v>3908</v>
      </c>
      <c r="E7725" s="1" t="s">
        <v>3908</v>
      </c>
    </row>
    <row r="7726" spans="1:5" x14ac:dyDescent="0.45">
      <c r="A7726" s="1" t="s">
        <v>3276</v>
      </c>
      <c r="B7726" s="1" t="s">
        <v>3277</v>
      </c>
      <c r="C7726" s="1" t="s">
        <v>3909</v>
      </c>
      <c r="E7726" s="1" t="s">
        <v>3910</v>
      </c>
    </row>
    <row r="7727" spans="1:5" x14ac:dyDescent="0.45">
      <c r="A7727" s="1" t="s">
        <v>3276</v>
      </c>
      <c r="B7727" s="1" t="s">
        <v>3277</v>
      </c>
      <c r="C7727" s="1" t="s">
        <v>3911</v>
      </c>
      <c r="E7727" s="1" t="s">
        <v>3911</v>
      </c>
    </row>
    <row r="7728" spans="1:5" x14ac:dyDescent="0.45">
      <c r="A7728" s="1" t="s">
        <v>3276</v>
      </c>
      <c r="B7728" s="1" t="s">
        <v>3277</v>
      </c>
      <c r="C7728" s="1" t="s">
        <v>4025</v>
      </c>
      <c r="E7728" s="1" t="s">
        <v>4026</v>
      </c>
    </row>
    <row r="7729" spans="1:5" x14ac:dyDescent="0.45">
      <c r="A7729" s="1" t="s">
        <v>3276</v>
      </c>
      <c r="B7729" s="1" t="s">
        <v>3277</v>
      </c>
      <c r="C7729" s="1" t="s">
        <v>4027</v>
      </c>
      <c r="E7729" s="1" t="s">
        <v>4028</v>
      </c>
    </row>
    <row r="7730" spans="1:5" x14ac:dyDescent="0.45">
      <c r="A7730" s="1" t="s">
        <v>3276</v>
      </c>
      <c r="B7730" s="1" t="s">
        <v>3277</v>
      </c>
      <c r="C7730" s="1" t="s">
        <v>4029</v>
      </c>
      <c r="E7730" s="1" t="s">
        <v>4030</v>
      </c>
    </row>
    <row r="7731" spans="1:5" x14ac:dyDescent="0.45">
      <c r="A7731" s="1" t="s">
        <v>3276</v>
      </c>
      <c r="B7731" s="1" t="s">
        <v>3277</v>
      </c>
      <c r="C7731" s="1" t="s">
        <v>4860</v>
      </c>
      <c r="E7731" s="1" t="s">
        <v>4861</v>
      </c>
    </row>
    <row r="7732" spans="1:5" x14ac:dyDescent="0.45">
      <c r="A7732" s="1" t="s">
        <v>3276</v>
      </c>
      <c r="B7732" s="1" t="s">
        <v>3277</v>
      </c>
      <c r="C7732" s="1" t="s">
        <v>4866</v>
      </c>
      <c r="E7732" s="1" t="s">
        <v>4867</v>
      </c>
    </row>
    <row r="7733" spans="1:5" x14ac:dyDescent="0.45">
      <c r="A7733" s="1" t="s">
        <v>3276</v>
      </c>
      <c r="B7733" s="1" t="s">
        <v>3277</v>
      </c>
      <c r="C7733" s="1" t="s">
        <v>4862</v>
      </c>
      <c r="E7733" s="1" t="s">
        <v>4863</v>
      </c>
    </row>
    <row r="7734" spans="1:5" x14ac:dyDescent="0.45">
      <c r="A7734" s="1" t="s">
        <v>3276</v>
      </c>
      <c r="B7734" s="1" t="s">
        <v>3277</v>
      </c>
      <c r="C7734" s="1" t="s">
        <v>4864</v>
      </c>
      <c r="E7734" s="1" t="s">
        <v>4863</v>
      </c>
    </row>
    <row r="7735" spans="1:5" x14ac:dyDescent="0.45">
      <c r="A7735" s="1" t="s">
        <v>3276</v>
      </c>
      <c r="B7735" s="1" t="s">
        <v>3277</v>
      </c>
      <c r="C7735" s="1" t="s">
        <v>4865</v>
      </c>
      <c r="E7735" s="1" t="s">
        <v>4863</v>
      </c>
    </row>
    <row r="7736" spans="1:5" x14ac:dyDescent="0.45">
      <c r="A7736" s="1" t="s">
        <v>3276</v>
      </c>
      <c r="B7736" s="1" t="s">
        <v>3277</v>
      </c>
      <c r="C7736" s="1" t="s">
        <v>4868</v>
      </c>
      <c r="E7736" s="1" t="s">
        <v>4869</v>
      </c>
    </row>
    <row r="7737" spans="1:5" x14ac:dyDescent="0.45">
      <c r="A7737" s="1" t="s">
        <v>3276</v>
      </c>
      <c r="B7737" s="1" t="s">
        <v>3277</v>
      </c>
      <c r="C7737" s="1" t="s">
        <v>4870</v>
      </c>
      <c r="E7737" s="1" t="s">
        <v>4871</v>
      </c>
    </row>
    <row r="7738" spans="1:5" x14ac:dyDescent="0.45">
      <c r="A7738" s="1" t="s">
        <v>3276</v>
      </c>
      <c r="B7738" s="1" t="s">
        <v>3277</v>
      </c>
      <c r="C7738" s="1" t="s">
        <v>4872</v>
      </c>
      <c r="E7738" s="1" t="s">
        <v>4873</v>
      </c>
    </row>
    <row r="7739" spans="1:5" x14ac:dyDescent="0.45">
      <c r="A7739" s="1" t="s">
        <v>3276</v>
      </c>
      <c r="B7739" s="1" t="s">
        <v>3277</v>
      </c>
      <c r="C7739" s="1" t="s">
        <v>4874</v>
      </c>
      <c r="E7739" s="1" t="s">
        <v>4875</v>
      </c>
    </row>
    <row r="7740" spans="1:5" x14ac:dyDescent="0.45">
      <c r="A7740" s="1" t="s">
        <v>3276</v>
      </c>
      <c r="B7740" s="1" t="s">
        <v>3277</v>
      </c>
      <c r="C7740" s="1" t="s">
        <v>4876</v>
      </c>
      <c r="E7740" s="1" t="s">
        <v>4875</v>
      </c>
    </row>
    <row r="7741" spans="1:5" x14ac:dyDescent="0.45">
      <c r="A7741" s="1" t="s">
        <v>3276</v>
      </c>
      <c r="B7741" s="1" t="s">
        <v>3277</v>
      </c>
      <c r="C7741" s="1" t="s">
        <v>4877</v>
      </c>
      <c r="E7741" s="1" t="s">
        <v>4875</v>
      </c>
    </row>
    <row r="7742" spans="1:5" x14ac:dyDescent="0.45">
      <c r="A7742" s="1" t="s">
        <v>3276</v>
      </c>
      <c r="B7742" s="1" t="s">
        <v>3277</v>
      </c>
      <c r="C7742" s="1" t="s">
        <v>4878</v>
      </c>
      <c r="E7742" s="1" t="s">
        <v>4879</v>
      </c>
    </row>
    <row r="7743" spans="1:5" x14ac:dyDescent="0.45">
      <c r="A7743" s="1" t="s">
        <v>3276</v>
      </c>
      <c r="B7743" s="1" t="s">
        <v>3277</v>
      </c>
      <c r="C7743" s="1" t="s">
        <v>4880</v>
      </c>
      <c r="E7743" s="1" t="s">
        <v>4881</v>
      </c>
    </row>
    <row r="7744" spans="1:5" x14ac:dyDescent="0.45">
      <c r="A7744" s="1" t="s">
        <v>3276</v>
      </c>
      <c r="B7744" s="1" t="s">
        <v>3277</v>
      </c>
      <c r="C7744" s="1" t="s">
        <v>4882</v>
      </c>
      <c r="E7744" s="1" t="s">
        <v>4881</v>
      </c>
    </row>
    <row r="7745" spans="1:5" x14ac:dyDescent="0.45">
      <c r="A7745" s="1" t="s">
        <v>3276</v>
      </c>
      <c r="B7745" s="1" t="s">
        <v>3277</v>
      </c>
      <c r="C7745" s="1" t="s">
        <v>4883</v>
      </c>
      <c r="E7745" s="1" t="s">
        <v>4881</v>
      </c>
    </row>
    <row r="7746" spans="1:5" x14ac:dyDescent="0.45">
      <c r="A7746" s="1" t="s">
        <v>3276</v>
      </c>
      <c r="B7746" s="1" t="s">
        <v>3277</v>
      </c>
      <c r="C7746" s="1" t="s">
        <v>4884</v>
      </c>
      <c r="E7746" s="1" t="s">
        <v>4885</v>
      </c>
    </row>
    <row r="7747" spans="1:5" x14ac:dyDescent="0.45">
      <c r="A7747" s="1" t="s">
        <v>3276</v>
      </c>
      <c r="B7747" s="1" t="s">
        <v>3277</v>
      </c>
      <c r="C7747" s="1" t="s">
        <v>4886</v>
      </c>
      <c r="E7747" s="1" t="s">
        <v>4887</v>
      </c>
    </row>
    <row r="7748" spans="1:5" x14ac:dyDescent="0.45">
      <c r="A7748" s="1" t="s">
        <v>3276</v>
      </c>
      <c r="B7748" s="1" t="s">
        <v>3277</v>
      </c>
      <c r="C7748" s="1" t="s">
        <v>4888</v>
      </c>
      <c r="E7748" s="1" t="s">
        <v>4889</v>
      </c>
    </row>
    <row r="7749" spans="1:5" x14ac:dyDescent="0.45">
      <c r="A7749" s="1" t="s">
        <v>3276</v>
      </c>
      <c r="B7749" s="1" t="s">
        <v>3277</v>
      </c>
      <c r="C7749" s="1" t="s">
        <v>4890</v>
      </c>
      <c r="E7749" s="1" t="s">
        <v>4889</v>
      </c>
    </row>
    <row r="7750" spans="1:5" x14ac:dyDescent="0.45">
      <c r="A7750" s="1" t="s">
        <v>3276</v>
      </c>
      <c r="B7750" s="1" t="s">
        <v>3277</v>
      </c>
      <c r="C7750" s="1" t="s">
        <v>4891</v>
      </c>
      <c r="E7750" s="1" t="s">
        <v>4892</v>
      </c>
    </row>
    <row r="7751" spans="1:5" x14ac:dyDescent="0.45">
      <c r="A7751" s="1" t="s">
        <v>3276</v>
      </c>
      <c r="B7751" s="1" t="s">
        <v>3277</v>
      </c>
      <c r="C7751" s="1" t="s">
        <v>4893</v>
      </c>
      <c r="E7751" s="1" t="s">
        <v>4892</v>
      </c>
    </row>
    <row r="7752" spans="1:5" x14ac:dyDescent="0.45">
      <c r="A7752" s="1" t="s">
        <v>3276</v>
      </c>
      <c r="B7752" s="1" t="s">
        <v>3277</v>
      </c>
      <c r="C7752" s="1" t="s">
        <v>4910</v>
      </c>
      <c r="E7752" s="1" t="s">
        <v>4907</v>
      </c>
    </row>
    <row r="7753" spans="1:5" x14ac:dyDescent="0.45">
      <c r="A7753" s="1" t="s">
        <v>3276</v>
      </c>
      <c r="B7753" s="1" t="s">
        <v>3277</v>
      </c>
      <c r="C7753" s="1" t="s">
        <v>4906</v>
      </c>
      <c r="E7753" s="1" t="s">
        <v>4907</v>
      </c>
    </row>
    <row r="7754" spans="1:5" x14ac:dyDescent="0.45">
      <c r="A7754" s="1" t="s">
        <v>3276</v>
      </c>
      <c r="B7754" s="1" t="s">
        <v>3277</v>
      </c>
      <c r="C7754" s="1" t="s">
        <v>4908</v>
      </c>
      <c r="E7754" s="1" t="s">
        <v>4907</v>
      </c>
    </row>
    <row r="7755" spans="1:5" x14ac:dyDescent="0.45">
      <c r="A7755" s="1" t="s">
        <v>3276</v>
      </c>
      <c r="B7755" s="1" t="s">
        <v>3277</v>
      </c>
      <c r="C7755" s="1" t="s">
        <v>4909</v>
      </c>
      <c r="E7755" s="1" t="s">
        <v>4907</v>
      </c>
    </row>
    <row r="7756" spans="1:5" x14ac:dyDescent="0.45">
      <c r="A7756" s="1" t="s">
        <v>3276</v>
      </c>
      <c r="B7756" s="1" t="s">
        <v>3277</v>
      </c>
      <c r="C7756" s="1" t="s">
        <v>4911</v>
      </c>
      <c r="E7756" s="1" t="s">
        <v>4912</v>
      </c>
    </row>
    <row r="7757" spans="1:5" x14ac:dyDescent="0.45">
      <c r="A7757" s="1" t="s">
        <v>3276</v>
      </c>
      <c r="B7757" s="1" t="s">
        <v>3277</v>
      </c>
      <c r="C7757" s="1" t="s">
        <v>4913</v>
      </c>
      <c r="E7757" s="1" t="s">
        <v>4914</v>
      </c>
    </row>
    <row r="7758" spans="1:5" x14ac:dyDescent="0.45">
      <c r="A7758" s="1" t="s">
        <v>3276</v>
      </c>
      <c r="B7758" s="1" t="s">
        <v>3277</v>
      </c>
      <c r="C7758" s="1" t="s">
        <v>4915</v>
      </c>
      <c r="E7758" s="1" t="s">
        <v>4916</v>
      </c>
    </row>
    <row r="7759" spans="1:5" x14ac:dyDescent="0.45">
      <c r="A7759" s="1" t="s">
        <v>3276</v>
      </c>
      <c r="B7759" s="1" t="s">
        <v>3277</v>
      </c>
      <c r="C7759" s="1" t="s">
        <v>4917</v>
      </c>
      <c r="E7759" s="1" t="s">
        <v>4918</v>
      </c>
    </row>
    <row r="7760" spans="1:5" x14ac:dyDescent="0.45">
      <c r="A7760" s="1" t="s">
        <v>3276</v>
      </c>
      <c r="B7760" s="1" t="s">
        <v>3277</v>
      </c>
      <c r="C7760" s="1" t="s">
        <v>4919</v>
      </c>
      <c r="E7760" s="1" t="s">
        <v>4920</v>
      </c>
    </row>
    <row r="7761" spans="1:5" x14ac:dyDescent="0.45">
      <c r="A7761" s="1" t="s">
        <v>3276</v>
      </c>
      <c r="B7761" s="1" t="s">
        <v>3277</v>
      </c>
      <c r="C7761" s="1" t="s">
        <v>4921</v>
      </c>
      <c r="E7761" s="1" t="s">
        <v>4920</v>
      </c>
    </row>
    <row r="7762" spans="1:5" x14ac:dyDescent="0.45">
      <c r="A7762" s="1" t="s">
        <v>3276</v>
      </c>
      <c r="B7762" s="1" t="s">
        <v>3277</v>
      </c>
      <c r="C7762" s="1" t="s">
        <v>4922</v>
      </c>
      <c r="E7762" s="1" t="s">
        <v>4923</v>
      </c>
    </row>
    <row r="7763" spans="1:5" x14ac:dyDescent="0.45">
      <c r="A7763" s="1" t="s">
        <v>3276</v>
      </c>
      <c r="B7763" s="1" t="s">
        <v>3277</v>
      </c>
      <c r="C7763" s="1" t="s">
        <v>4924</v>
      </c>
      <c r="E7763" s="1" t="s">
        <v>4923</v>
      </c>
    </row>
    <row r="7764" spans="1:5" x14ac:dyDescent="0.45">
      <c r="A7764" s="1" t="s">
        <v>3276</v>
      </c>
      <c r="B7764" s="1" t="s">
        <v>3277</v>
      </c>
      <c r="C7764" s="1" t="s">
        <v>4925</v>
      </c>
      <c r="E7764" s="1" t="s">
        <v>4923</v>
      </c>
    </row>
    <row r="7765" spans="1:5" x14ac:dyDescent="0.45">
      <c r="A7765" s="1" t="s">
        <v>3276</v>
      </c>
      <c r="B7765" s="1" t="s">
        <v>3277</v>
      </c>
      <c r="C7765" s="1" t="s">
        <v>4926</v>
      </c>
      <c r="E7765" s="1" t="s">
        <v>4923</v>
      </c>
    </row>
    <row r="7766" spans="1:5" x14ac:dyDescent="0.45">
      <c r="A7766" s="1" t="s">
        <v>3276</v>
      </c>
      <c r="B7766" s="1" t="s">
        <v>3277</v>
      </c>
      <c r="C7766" s="1" t="s">
        <v>4929</v>
      </c>
      <c r="E7766" s="1" t="s">
        <v>4930</v>
      </c>
    </row>
    <row r="7767" spans="1:5" x14ac:dyDescent="0.45">
      <c r="A7767" s="1" t="s">
        <v>3276</v>
      </c>
      <c r="B7767" s="1" t="s">
        <v>3277</v>
      </c>
      <c r="C7767" s="1" t="s">
        <v>4931</v>
      </c>
      <c r="E7767" s="1" t="s">
        <v>4930</v>
      </c>
    </row>
    <row r="7768" spans="1:5" x14ac:dyDescent="0.45">
      <c r="A7768" s="1" t="s">
        <v>3276</v>
      </c>
      <c r="B7768" s="1" t="s">
        <v>3277</v>
      </c>
      <c r="C7768" s="1" t="s">
        <v>4932</v>
      </c>
      <c r="E7768" s="1" t="s">
        <v>4930</v>
      </c>
    </row>
    <row r="7769" spans="1:5" x14ac:dyDescent="0.45">
      <c r="A7769" s="1" t="s">
        <v>3276</v>
      </c>
      <c r="B7769" s="1" t="s">
        <v>3277</v>
      </c>
      <c r="C7769" s="1" t="s">
        <v>4936</v>
      </c>
      <c r="E7769" s="1" t="s">
        <v>4936</v>
      </c>
    </row>
    <row r="7770" spans="1:5" x14ac:dyDescent="0.45">
      <c r="A7770" s="1" t="s">
        <v>3276</v>
      </c>
      <c r="B7770" s="1" t="s">
        <v>3277</v>
      </c>
      <c r="C7770" s="1" t="s">
        <v>4937</v>
      </c>
      <c r="E7770" s="1" t="s">
        <v>4937</v>
      </c>
    </row>
    <row r="7771" spans="1:5" x14ac:dyDescent="0.45">
      <c r="A7771" s="1" t="s">
        <v>3276</v>
      </c>
      <c r="B7771" s="1" t="s">
        <v>3277</v>
      </c>
      <c r="C7771" s="1" t="s">
        <v>5219</v>
      </c>
      <c r="E7771" s="1" t="s">
        <v>5220</v>
      </c>
    </row>
    <row r="7772" spans="1:5" x14ac:dyDescent="0.45">
      <c r="A7772" s="1" t="s">
        <v>3276</v>
      </c>
      <c r="B7772" s="1" t="s">
        <v>3277</v>
      </c>
      <c r="C7772" s="1" t="s">
        <v>5221</v>
      </c>
      <c r="E7772" s="1" t="s">
        <v>5220</v>
      </c>
    </row>
    <row r="7773" spans="1:5" x14ac:dyDescent="0.45">
      <c r="A7773" s="1" t="s">
        <v>3276</v>
      </c>
      <c r="B7773" s="1" t="s">
        <v>3277</v>
      </c>
      <c r="C7773" s="1" t="s">
        <v>6899</v>
      </c>
      <c r="E7773" s="1" t="s">
        <v>6900</v>
      </c>
    </row>
    <row r="7774" spans="1:5" x14ac:dyDescent="0.45">
      <c r="A7774" s="1" t="s">
        <v>3276</v>
      </c>
      <c r="B7774" s="1" t="s">
        <v>3277</v>
      </c>
      <c r="C7774" s="1" t="s">
        <v>8650</v>
      </c>
      <c r="E7774" s="1" t="s">
        <v>8651</v>
      </c>
    </row>
    <row r="7775" spans="1:5" x14ac:dyDescent="0.45">
      <c r="A7775" s="1" t="s">
        <v>3276</v>
      </c>
      <c r="B7775" s="1" t="s">
        <v>3277</v>
      </c>
      <c r="C7775" s="1" t="s">
        <v>8652</v>
      </c>
      <c r="E7775" s="1" t="s">
        <v>8653</v>
      </c>
    </row>
    <row r="7776" spans="1:5" x14ac:dyDescent="0.45">
      <c r="A7776" s="1" t="s">
        <v>3276</v>
      </c>
      <c r="B7776" s="1" t="s">
        <v>3277</v>
      </c>
      <c r="C7776" s="1" t="s">
        <v>9867</v>
      </c>
      <c r="E7776" s="1" t="s">
        <v>9868</v>
      </c>
    </row>
    <row r="7777" spans="1:5" x14ac:dyDescent="0.45">
      <c r="A7777" s="1" t="s">
        <v>3276</v>
      </c>
      <c r="B7777" s="1" t="s">
        <v>3277</v>
      </c>
      <c r="C7777" s="1" t="s">
        <v>9869</v>
      </c>
      <c r="E7777" s="1" t="s">
        <v>9870</v>
      </c>
    </row>
    <row r="7778" spans="1:5" x14ac:dyDescent="0.45">
      <c r="A7778" s="1" t="s">
        <v>3276</v>
      </c>
      <c r="B7778" s="1" t="s">
        <v>3277</v>
      </c>
      <c r="C7778" s="1" t="s">
        <v>9877</v>
      </c>
      <c r="E7778" s="1" t="s">
        <v>9878</v>
      </c>
    </row>
    <row r="7779" spans="1:5" x14ac:dyDescent="0.45">
      <c r="A7779" s="1" t="s">
        <v>3276</v>
      </c>
      <c r="B7779" s="1" t="s">
        <v>3277</v>
      </c>
      <c r="C7779" s="1" t="s">
        <v>9879</v>
      </c>
      <c r="E7779" s="1" t="s">
        <v>9880</v>
      </c>
    </row>
    <row r="7780" spans="1:5" x14ac:dyDescent="0.45">
      <c r="A7780" s="1" t="s">
        <v>3276</v>
      </c>
      <c r="B7780" s="1" t="s">
        <v>3277</v>
      </c>
      <c r="C7780" s="1" t="s">
        <v>9881</v>
      </c>
      <c r="E7780" s="1" t="s">
        <v>9882</v>
      </c>
    </row>
    <row r="7781" spans="1:5" x14ac:dyDescent="0.45">
      <c r="A7781" s="1" t="s">
        <v>3276</v>
      </c>
      <c r="B7781" s="1" t="s">
        <v>3277</v>
      </c>
      <c r="C7781" s="1" t="s">
        <v>9883</v>
      </c>
      <c r="E7781" s="1" t="s">
        <v>9884</v>
      </c>
    </row>
    <row r="7782" spans="1:5" x14ac:dyDescent="0.45">
      <c r="A7782" s="1" t="s">
        <v>3276</v>
      </c>
      <c r="B7782" s="1" t="s">
        <v>3277</v>
      </c>
      <c r="C7782" s="1" t="s">
        <v>9885</v>
      </c>
      <c r="E7782" s="1" t="s">
        <v>9886</v>
      </c>
    </row>
    <row r="7783" spans="1:5" x14ac:dyDescent="0.45">
      <c r="A7783" s="1" t="s">
        <v>3276</v>
      </c>
      <c r="B7783" s="1" t="s">
        <v>3277</v>
      </c>
      <c r="C7783" s="1" t="s">
        <v>9887</v>
      </c>
      <c r="E7783" s="1" t="s">
        <v>9888</v>
      </c>
    </row>
    <row r="7784" spans="1:5" x14ac:dyDescent="0.45">
      <c r="A7784" s="1" t="s">
        <v>3276</v>
      </c>
      <c r="B7784" s="1" t="s">
        <v>3277</v>
      </c>
      <c r="C7784" s="1" t="s">
        <v>9889</v>
      </c>
      <c r="E7784" s="1" t="s">
        <v>9890</v>
      </c>
    </row>
    <row r="7785" spans="1:5" x14ac:dyDescent="0.45">
      <c r="A7785" s="1" t="s">
        <v>3276</v>
      </c>
      <c r="B7785" s="1" t="s">
        <v>3277</v>
      </c>
      <c r="C7785" s="1" t="s">
        <v>10873</v>
      </c>
      <c r="E7785" s="1" t="s">
        <v>10874</v>
      </c>
    </row>
    <row r="7786" spans="1:5" x14ac:dyDescent="0.45">
      <c r="A7786" s="1" t="s">
        <v>3276</v>
      </c>
      <c r="B7786" s="1" t="s">
        <v>3277</v>
      </c>
      <c r="C7786" s="1" t="s">
        <v>11947</v>
      </c>
      <c r="E7786" s="1" t="s">
        <v>11947</v>
      </c>
    </row>
    <row r="7787" spans="1:5" x14ac:dyDescent="0.45">
      <c r="A7787" s="1" t="s">
        <v>3276</v>
      </c>
      <c r="B7787" s="1" t="s">
        <v>3277</v>
      </c>
      <c r="C7787" s="1" t="s">
        <v>11948</v>
      </c>
      <c r="E7787" s="1" t="s">
        <v>11948</v>
      </c>
    </row>
    <row r="7788" spans="1:5" x14ac:dyDescent="0.45">
      <c r="A7788" s="1" t="s">
        <v>3276</v>
      </c>
      <c r="B7788" s="1" t="s">
        <v>3277</v>
      </c>
      <c r="C7788" s="1" t="s">
        <v>11949</v>
      </c>
      <c r="E7788" s="1" t="s">
        <v>11949</v>
      </c>
    </row>
    <row r="7789" spans="1:5" x14ac:dyDescent="0.45">
      <c r="A7789" s="1" t="s">
        <v>3276</v>
      </c>
      <c r="B7789" s="1" t="s">
        <v>3277</v>
      </c>
      <c r="C7789" s="1" t="s">
        <v>11950</v>
      </c>
      <c r="E7789" s="1" t="s">
        <v>11950</v>
      </c>
    </row>
    <row r="7790" spans="1:5" x14ac:dyDescent="0.45">
      <c r="A7790" s="1" t="s">
        <v>3276</v>
      </c>
      <c r="B7790" s="1" t="s">
        <v>3277</v>
      </c>
      <c r="C7790" s="1" t="s">
        <v>11951</v>
      </c>
      <c r="E7790" s="1" t="s">
        <v>11951</v>
      </c>
    </row>
    <row r="7791" spans="1:5" x14ac:dyDescent="0.45">
      <c r="A7791" s="1" t="s">
        <v>3276</v>
      </c>
      <c r="B7791" s="1" t="s">
        <v>3277</v>
      </c>
      <c r="C7791" s="1" t="s">
        <v>11952</v>
      </c>
      <c r="E7791" s="1" t="s">
        <v>11952</v>
      </c>
    </row>
    <row r="7792" spans="1:5" x14ac:dyDescent="0.45">
      <c r="A7792" s="1" t="s">
        <v>3276</v>
      </c>
      <c r="B7792" s="1" t="s">
        <v>3277</v>
      </c>
      <c r="C7792" s="1" t="s">
        <v>14148</v>
      </c>
      <c r="E7792" s="1" t="s">
        <v>14148</v>
      </c>
    </row>
    <row r="7793" spans="1:5" x14ac:dyDescent="0.45">
      <c r="A7793" s="1" t="s">
        <v>3276</v>
      </c>
      <c r="B7793" s="1" t="s">
        <v>3277</v>
      </c>
      <c r="C7793" s="1" t="s">
        <v>12850</v>
      </c>
      <c r="E7793" s="1" t="s">
        <v>12850</v>
      </c>
    </row>
    <row r="7794" spans="1:5" x14ac:dyDescent="0.45">
      <c r="A7794" s="1" t="s">
        <v>3276</v>
      </c>
      <c r="B7794" s="1" t="s">
        <v>3277</v>
      </c>
      <c r="C7794" s="1" t="s">
        <v>12851</v>
      </c>
      <c r="E7794" s="1" t="s">
        <v>12851</v>
      </c>
    </row>
    <row r="7795" spans="1:5" x14ac:dyDescent="0.45">
      <c r="A7795" s="1" t="s">
        <v>3276</v>
      </c>
      <c r="B7795" s="1" t="s">
        <v>3277</v>
      </c>
      <c r="C7795" s="1" t="s">
        <v>13140</v>
      </c>
      <c r="E7795" s="1" t="s">
        <v>14345</v>
      </c>
    </row>
    <row r="7796" spans="1:5" x14ac:dyDescent="0.45">
      <c r="A7796" s="1" t="s">
        <v>3276</v>
      </c>
      <c r="B7796" s="1" t="s">
        <v>3277</v>
      </c>
      <c r="C7796" s="1" t="s">
        <v>13141</v>
      </c>
      <c r="E7796" s="1" t="s">
        <v>14346</v>
      </c>
    </row>
    <row r="7797" spans="1:5" x14ac:dyDescent="0.45">
      <c r="A7797" s="1" t="s">
        <v>3276</v>
      </c>
      <c r="B7797" s="1" t="s">
        <v>3277</v>
      </c>
      <c r="C7797" s="1" t="s">
        <v>13142</v>
      </c>
      <c r="E7797" s="1" t="s">
        <v>14347</v>
      </c>
    </row>
    <row r="7798" spans="1:5" x14ac:dyDescent="0.45">
      <c r="A7798" s="1" t="s">
        <v>3276</v>
      </c>
      <c r="B7798" s="1" t="s">
        <v>3277</v>
      </c>
      <c r="C7798" s="1" t="s">
        <v>13143</v>
      </c>
      <c r="E7798" s="1" t="s">
        <v>14348</v>
      </c>
    </row>
    <row r="7799" spans="1:5" x14ac:dyDescent="0.45">
      <c r="A7799" s="1" t="s">
        <v>3276</v>
      </c>
      <c r="B7799" s="1" t="s">
        <v>3277</v>
      </c>
      <c r="C7799" s="1" t="s">
        <v>13144</v>
      </c>
      <c r="E7799" s="1" t="s">
        <v>14349</v>
      </c>
    </row>
    <row r="7800" spans="1:5" x14ac:dyDescent="0.45">
      <c r="A7800" s="1" t="s">
        <v>3276</v>
      </c>
      <c r="B7800" s="1" t="s">
        <v>3277</v>
      </c>
      <c r="C7800" s="1" t="s">
        <v>13145</v>
      </c>
      <c r="E7800" s="1" t="s">
        <v>14350</v>
      </c>
    </row>
    <row r="7801" spans="1:5" x14ac:dyDescent="0.45">
      <c r="A7801" s="1" t="s">
        <v>3276</v>
      </c>
      <c r="B7801" s="1" t="s">
        <v>3277</v>
      </c>
      <c r="C7801" s="1" t="s">
        <v>13146</v>
      </c>
      <c r="E7801" s="1" t="s">
        <v>14351</v>
      </c>
    </row>
    <row r="7802" spans="1:5" x14ac:dyDescent="0.45">
      <c r="A7802" s="1" t="s">
        <v>3276</v>
      </c>
      <c r="B7802" s="1" t="s">
        <v>3277</v>
      </c>
      <c r="C7802" s="1" t="s">
        <v>13147</v>
      </c>
      <c r="E7802" s="1" t="s">
        <v>14352</v>
      </c>
    </row>
    <row r="7803" spans="1:5" x14ac:dyDescent="0.45">
      <c r="A7803" s="1" t="s">
        <v>3276</v>
      </c>
      <c r="B7803" s="1" t="s">
        <v>3277</v>
      </c>
      <c r="C7803" s="1" t="s">
        <v>13148</v>
      </c>
      <c r="E7803" s="1" t="s">
        <v>14353</v>
      </c>
    </row>
    <row r="7804" spans="1:5" x14ac:dyDescent="0.45">
      <c r="A7804" s="1" t="s">
        <v>3276</v>
      </c>
      <c r="B7804" s="1" t="s">
        <v>3277</v>
      </c>
      <c r="C7804" s="1" t="s">
        <v>13149</v>
      </c>
      <c r="E7804" s="1" t="s">
        <v>14354</v>
      </c>
    </row>
    <row r="7805" spans="1:5" x14ac:dyDescent="0.45">
      <c r="A7805" s="1" t="s">
        <v>3276</v>
      </c>
      <c r="B7805" s="1" t="s">
        <v>3277</v>
      </c>
      <c r="C7805" s="1" t="s">
        <v>13150</v>
      </c>
      <c r="E7805" s="1" t="s">
        <v>14355</v>
      </c>
    </row>
    <row r="7806" spans="1:5" x14ac:dyDescent="0.45">
      <c r="A7806" s="1" t="s">
        <v>3276</v>
      </c>
      <c r="B7806" s="1" t="s">
        <v>3277</v>
      </c>
      <c r="C7806" s="1" t="s">
        <v>13151</v>
      </c>
      <c r="E7806" s="1" t="s">
        <v>14356</v>
      </c>
    </row>
    <row r="7807" spans="1:5" x14ac:dyDescent="0.45">
      <c r="A7807" s="1" t="s">
        <v>3276</v>
      </c>
      <c r="B7807" s="1" t="s">
        <v>3277</v>
      </c>
      <c r="C7807" s="1" t="s">
        <v>13152</v>
      </c>
      <c r="E7807" s="1" t="s">
        <v>14357</v>
      </c>
    </row>
    <row r="7808" spans="1:5" x14ac:dyDescent="0.45">
      <c r="A7808" s="1" t="s">
        <v>3276</v>
      </c>
      <c r="B7808" s="1" t="s">
        <v>3277</v>
      </c>
      <c r="C7808" s="1" t="s">
        <v>13153</v>
      </c>
      <c r="E7808" s="1" t="s">
        <v>14358</v>
      </c>
    </row>
    <row r="7809" spans="1:5" x14ac:dyDescent="0.45">
      <c r="A7809" s="1" t="s">
        <v>3276</v>
      </c>
      <c r="B7809" s="1" t="s">
        <v>3277</v>
      </c>
      <c r="C7809" s="1" t="s">
        <v>13154</v>
      </c>
      <c r="E7809" s="1" t="s">
        <v>14359</v>
      </c>
    </row>
    <row r="7810" spans="1:5" x14ac:dyDescent="0.45">
      <c r="A7810" s="1" t="s">
        <v>3276</v>
      </c>
      <c r="B7810" s="1" t="s">
        <v>3277</v>
      </c>
      <c r="C7810" s="1" t="s">
        <v>13155</v>
      </c>
      <c r="E7810" s="1" t="s">
        <v>14360</v>
      </c>
    </row>
    <row r="7811" spans="1:5" x14ac:dyDescent="0.45">
      <c r="A7811" s="1" t="s">
        <v>3276</v>
      </c>
      <c r="B7811" s="1" t="s">
        <v>3277</v>
      </c>
      <c r="C7811" s="1" t="s">
        <v>13156</v>
      </c>
      <c r="E7811" s="1" t="s">
        <v>14361</v>
      </c>
    </row>
    <row r="7812" spans="1:5" x14ac:dyDescent="0.45">
      <c r="A7812" s="1" t="s">
        <v>3276</v>
      </c>
      <c r="B7812" s="1" t="s">
        <v>3277</v>
      </c>
      <c r="C7812" s="1" t="s">
        <v>13157</v>
      </c>
      <c r="E7812" s="1" t="s">
        <v>14362</v>
      </c>
    </row>
    <row r="7813" spans="1:5" x14ac:dyDescent="0.45">
      <c r="A7813" s="1" t="s">
        <v>3276</v>
      </c>
      <c r="B7813" s="1" t="s">
        <v>3277</v>
      </c>
      <c r="C7813" s="1" t="s">
        <v>13158</v>
      </c>
      <c r="E7813" s="1" t="s">
        <v>14363</v>
      </c>
    </row>
    <row r="7814" spans="1:5" x14ac:dyDescent="0.45">
      <c r="A7814" s="1" t="s">
        <v>3276</v>
      </c>
      <c r="B7814" s="1" t="s">
        <v>3277</v>
      </c>
      <c r="C7814" s="1" t="s">
        <v>13159</v>
      </c>
      <c r="E7814" s="1" t="s">
        <v>14364</v>
      </c>
    </row>
    <row r="7815" spans="1:5" x14ac:dyDescent="0.45">
      <c r="A7815" s="1" t="s">
        <v>3276</v>
      </c>
      <c r="B7815" s="1" t="s">
        <v>3277</v>
      </c>
      <c r="C7815" s="1" t="s">
        <v>13160</v>
      </c>
      <c r="E7815" s="1" t="s">
        <v>14365</v>
      </c>
    </row>
    <row r="7816" spans="1:5" x14ac:dyDescent="0.45">
      <c r="A7816" s="1" t="s">
        <v>3276</v>
      </c>
      <c r="B7816" s="1" t="s">
        <v>3277</v>
      </c>
      <c r="C7816" s="1" t="s">
        <v>13161</v>
      </c>
      <c r="E7816" s="1" t="s">
        <v>14366</v>
      </c>
    </row>
    <row r="7817" spans="1:5" x14ac:dyDescent="0.45">
      <c r="A7817" s="1" t="s">
        <v>3276</v>
      </c>
      <c r="B7817" s="1" t="s">
        <v>3277</v>
      </c>
      <c r="C7817" s="1" t="s">
        <v>13162</v>
      </c>
      <c r="E7817" s="1" t="s">
        <v>14367</v>
      </c>
    </row>
    <row r="7818" spans="1:5" x14ac:dyDescent="0.45">
      <c r="A7818" s="1" t="s">
        <v>3276</v>
      </c>
      <c r="B7818" s="1" t="s">
        <v>3277</v>
      </c>
      <c r="C7818" s="1" t="s">
        <v>13163</v>
      </c>
      <c r="E7818" s="1" t="s">
        <v>14189</v>
      </c>
    </row>
    <row r="7819" spans="1:5" x14ac:dyDescent="0.45">
      <c r="A7819" s="1" t="s">
        <v>3276</v>
      </c>
      <c r="B7819" s="1" t="s">
        <v>3277</v>
      </c>
      <c r="C7819" s="1" t="s">
        <v>13254</v>
      </c>
      <c r="E7819" s="1" t="s">
        <v>14398</v>
      </c>
    </row>
    <row r="7820" spans="1:5" x14ac:dyDescent="0.45">
      <c r="A7820" s="1" t="s">
        <v>8027</v>
      </c>
      <c r="B7820" s="1" t="s">
        <v>8028</v>
      </c>
      <c r="C7820" s="1" t="s">
        <v>8029</v>
      </c>
      <c r="E7820" s="1" t="s">
        <v>8030</v>
      </c>
    </row>
    <row r="7821" spans="1:5" x14ac:dyDescent="0.45">
      <c r="A7821" s="1" t="s">
        <v>8027</v>
      </c>
      <c r="B7821" s="1" t="s">
        <v>8028</v>
      </c>
      <c r="C7821" s="1" t="s">
        <v>10509</v>
      </c>
      <c r="E7821" s="1" t="s">
        <v>10509</v>
      </c>
    </row>
    <row r="7822" spans="1:5" x14ac:dyDescent="0.45">
      <c r="A7822" s="1" t="s">
        <v>8027</v>
      </c>
      <c r="B7822" s="1" t="s">
        <v>8028</v>
      </c>
      <c r="C7822" s="1" t="s">
        <v>13256</v>
      </c>
      <c r="E7822" s="1" t="s">
        <v>14399</v>
      </c>
    </row>
    <row r="7823" spans="1:5" x14ac:dyDescent="0.45">
      <c r="A7823" s="1" t="s">
        <v>8027</v>
      </c>
      <c r="B7823" s="1" t="s">
        <v>8028</v>
      </c>
      <c r="C7823" s="1" t="s">
        <v>14157</v>
      </c>
      <c r="E7823" s="1" t="s">
        <v>14518</v>
      </c>
    </row>
    <row r="7824" spans="1:5" x14ac:dyDescent="0.45">
      <c r="A7824" s="1" t="s">
        <v>2063</v>
      </c>
      <c r="B7824" s="1" t="s">
        <v>2064</v>
      </c>
      <c r="C7824" s="1" t="s">
        <v>2065</v>
      </c>
      <c r="E7824" s="1" t="s">
        <v>2066</v>
      </c>
    </row>
    <row r="7825" spans="1:5" x14ac:dyDescent="0.45">
      <c r="A7825" s="1" t="s">
        <v>2063</v>
      </c>
      <c r="B7825" s="1" t="s">
        <v>2064</v>
      </c>
      <c r="C7825" s="1" t="s">
        <v>2067</v>
      </c>
      <c r="E7825" s="1" t="s">
        <v>2066</v>
      </c>
    </row>
    <row r="7826" spans="1:5" x14ac:dyDescent="0.45">
      <c r="A7826" s="1" t="s">
        <v>2063</v>
      </c>
      <c r="B7826" s="1" t="s">
        <v>2064</v>
      </c>
      <c r="C7826" s="1" t="s">
        <v>2068</v>
      </c>
      <c r="E7826" s="1" t="s">
        <v>2066</v>
      </c>
    </row>
    <row r="7827" spans="1:5" x14ac:dyDescent="0.45">
      <c r="A7827" s="1" t="s">
        <v>2063</v>
      </c>
      <c r="B7827" s="1" t="s">
        <v>2064</v>
      </c>
      <c r="C7827" s="1" t="s">
        <v>2069</v>
      </c>
      <c r="E7827" s="1" t="s">
        <v>2070</v>
      </c>
    </row>
    <row r="7828" spans="1:5" x14ac:dyDescent="0.45">
      <c r="A7828" s="1" t="s">
        <v>2063</v>
      </c>
      <c r="B7828" s="1" t="s">
        <v>2064</v>
      </c>
      <c r="C7828" s="1" t="s">
        <v>3067</v>
      </c>
      <c r="E7828" s="1" t="s">
        <v>3068</v>
      </c>
    </row>
    <row r="7829" spans="1:5" x14ac:dyDescent="0.45">
      <c r="A7829" s="1" t="s">
        <v>2063</v>
      </c>
      <c r="B7829" s="1" t="s">
        <v>2064</v>
      </c>
      <c r="C7829" s="1" t="s">
        <v>3069</v>
      </c>
      <c r="E7829" s="1" t="s">
        <v>3068</v>
      </c>
    </row>
    <row r="7830" spans="1:5" x14ac:dyDescent="0.45">
      <c r="A7830" s="1" t="s">
        <v>2063</v>
      </c>
      <c r="B7830" s="1" t="s">
        <v>2064</v>
      </c>
      <c r="C7830" s="1" t="s">
        <v>3070</v>
      </c>
      <c r="E7830" s="1" t="s">
        <v>3071</v>
      </c>
    </row>
    <row r="7831" spans="1:5" x14ac:dyDescent="0.45">
      <c r="A7831" s="1" t="s">
        <v>2063</v>
      </c>
      <c r="B7831" s="1" t="s">
        <v>2064</v>
      </c>
      <c r="C7831" s="1" t="s">
        <v>3071</v>
      </c>
      <c r="E7831" s="1" t="s">
        <v>3071</v>
      </c>
    </row>
    <row r="7832" spans="1:5" x14ac:dyDescent="0.45">
      <c r="A7832" s="1" t="s">
        <v>2063</v>
      </c>
      <c r="B7832" s="1" t="s">
        <v>2064</v>
      </c>
      <c r="C7832" s="1" t="s">
        <v>3095</v>
      </c>
      <c r="E7832" s="1" t="s">
        <v>3071</v>
      </c>
    </row>
    <row r="7833" spans="1:5" x14ac:dyDescent="0.45">
      <c r="A7833" s="1" t="s">
        <v>2063</v>
      </c>
      <c r="B7833" s="1" t="s">
        <v>2064</v>
      </c>
      <c r="C7833" s="1" t="s">
        <v>3096</v>
      </c>
      <c r="E7833" s="1" t="s">
        <v>3071</v>
      </c>
    </row>
    <row r="7834" spans="1:5" x14ac:dyDescent="0.45">
      <c r="A7834" s="1" t="s">
        <v>2063</v>
      </c>
      <c r="B7834" s="1" t="s">
        <v>2064</v>
      </c>
      <c r="C7834" s="1" t="s">
        <v>3097</v>
      </c>
      <c r="E7834" s="1" t="s">
        <v>3071</v>
      </c>
    </row>
    <row r="7835" spans="1:5" x14ac:dyDescent="0.45">
      <c r="A7835" s="1" t="s">
        <v>2063</v>
      </c>
      <c r="B7835" s="1" t="s">
        <v>2064</v>
      </c>
      <c r="C7835" s="1" t="s">
        <v>3098</v>
      </c>
      <c r="E7835" s="1" t="s">
        <v>3071</v>
      </c>
    </row>
    <row r="7836" spans="1:5" x14ac:dyDescent="0.45">
      <c r="A7836" s="1" t="s">
        <v>2063</v>
      </c>
      <c r="B7836" s="1" t="s">
        <v>2064</v>
      </c>
      <c r="C7836" s="1" t="s">
        <v>3099</v>
      </c>
      <c r="E7836" s="1" t="s">
        <v>3071</v>
      </c>
    </row>
    <row r="7837" spans="1:5" x14ac:dyDescent="0.45">
      <c r="A7837" s="1" t="s">
        <v>2063</v>
      </c>
      <c r="B7837" s="1" t="s">
        <v>2064</v>
      </c>
      <c r="C7837" s="1" t="s">
        <v>3100</v>
      </c>
      <c r="E7837" s="1" t="s">
        <v>3071</v>
      </c>
    </row>
    <row r="7838" spans="1:5" x14ac:dyDescent="0.45">
      <c r="A7838" s="1" t="s">
        <v>2063</v>
      </c>
      <c r="B7838" s="1" t="s">
        <v>2064</v>
      </c>
      <c r="C7838" s="1" t="s">
        <v>3079</v>
      </c>
      <c r="E7838" s="1" t="s">
        <v>3071</v>
      </c>
    </row>
    <row r="7839" spans="1:5" x14ac:dyDescent="0.45">
      <c r="A7839" s="1" t="s">
        <v>2063</v>
      </c>
      <c r="B7839" s="1" t="s">
        <v>2064</v>
      </c>
      <c r="C7839" s="1" t="s">
        <v>3080</v>
      </c>
      <c r="E7839" s="1" t="s">
        <v>3071</v>
      </c>
    </row>
    <row r="7840" spans="1:5" x14ac:dyDescent="0.45">
      <c r="A7840" s="1" t="s">
        <v>2063</v>
      </c>
      <c r="B7840" s="1" t="s">
        <v>2064</v>
      </c>
      <c r="C7840" s="1" t="s">
        <v>3081</v>
      </c>
      <c r="E7840" s="1" t="s">
        <v>3071</v>
      </c>
    </row>
    <row r="7841" spans="1:5" x14ac:dyDescent="0.45">
      <c r="A7841" s="1" t="s">
        <v>2063</v>
      </c>
      <c r="B7841" s="1" t="s">
        <v>2064</v>
      </c>
      <c r="C7841" s="1" t="s">
        <v>3082</v>
      </c>
      <c r="E7841" s="1" t="s">
        <v>3071</v>
      </c>
    </row>
    <row r="7842" spans="1:5" x14ac:dyDescent="0.45">
      <c r="A7842" s="1" t="s">
        <v>2063</v>
      </c>
      <c r="B7842" s="1" t="s">
        <v>2064</v>
      </c>
      <c r="C7842" s="1" t="s">
        <v>3083</v>
      </c>
      <c r="E7842" s="1" t="s">
        <v>3071</v>
      </c>
    </row>
    <row r="7843" spans="1:5" x14ac:dyDescent="0.45">
      <c r="A7843" s="1" t="s">
        <v>2063</v>
      </c>
      <c r="B7843" s="1" t="s">
        <v>2064</v>
      </c>
      <c r="C7843" s="1" t="s">
        <v>3084</v>
      </c>
      <c r="E7843" s="1" t="s">
        <v>3071</v>
      </c>
    </row>
    <row r="7844" spans="1:5" x14ac:dyDescent="0.45">
      <c r="A7844" s="1" t="s">
        <v>2063</v>
      </c>
      <c r="B7844" s="1" t="s">
        <v>2064</v>
      </c>
      <c r="C7844" s="1" t="s">
        <v>3085</v>
      </c>
      <c r="E7844" s="1" t="s">
        <v>3071</v>
      </c>
    </row>
    <row r="7845" spans="1:5" x14ac:dyDescent="0.45">
      <c r="A7845" s="1" t="s">
        <v>2063</v>
      </c>
      <c r="B7845" s="1" t="s">
        <v>2064</v>
      </c>
      <c r="C7845" s="1" t="s">
        <v>3086</v>
      </c>
      <c r="E7845" s="1" t="s">
        <v>3071</v>
      </c>
    </row>
    <row r="7846" spans="1:5" x14ac:dyDescent="0.45">
      <c r="A7846" s="1" t="s">
        <v>2063</v>
      </c>
      <c r="B7846" s="1" t="s">
        <v>2064</v>
      </c>
      <c r="C7846" s="1" t="s">
        <v>3087</v>
      </c>
      <c r="E7846" s="1" t="s">
        <v>3071</v>
      </c>
    </row>
    <row r="7847" spans="1:5" x14ac:dyDescent="0.45">
      <c r="A7847" s="1" t="s">
        <v>2063</v>
      </c>
      <c r="B7847" s="1" t="s">
        <v>2064</v>
      </c>
      <c r="C7847" s="1" t="s">
        <v>3088</v>
      </c>
      <c r="E7847" s="1" t="s">
        <v>3071</v>
      </c>
    </row>
    <row r="7848" spans="1:5" x14ac:dyDescent="0.45">
      <c r="A7848" s="1" t="s">
        <v>2063</v>
      </c>
      <c r="B7848" s="1" t="s">
        <v>2064</v>
      </c>
      <c r="C7848" s="1" t="s">
        <v>3089</v>
      </c>
      <c r="E7848" s="1" t="s">
        <v>3071</v>
      </c>
    </row>
    <row r="7849" spans="1:5" x14ac:dyDescent="0.45">
      <c r="A7849" s="1" t="s">
        <v>2063</v>
      </c>
      <c r="B7849" s="1" t="s">
        <v>2064</v>
      </c>
      <c r="C7849" s="1" t="s">
        <v>3090</v>
      </c>
      <c r="E7849" s="1" t="s">
        <v>3071</v>
      </c>
    </row>
    <row r="7850" spans="1:5" x14ac:dyDescent="0.45">
      <c r="A7850" s="1" t="s">
        <v>2063</v>
      </c>
      <c r="B7850" s="1" t="s">
        <v>2064</v>
      </c>
      <c r="C7850" s="1" t="s">
        <v>3091</v>
      </c>
      <c r="E7850" s="1" t="s">
        <v>3071</v>
      </c>
    </row>
    <row r="7851" spans="1:5" x14ac:dyDescent="0.45">
      <c r="A7851" s="1" t="s">
        <v>2063</v>
      </c>
      <c r="B7851" s="1" t="s">
        <v>2064</v>
      </c>
      <c r="C7851" s="1" t="s">
        <v>3092</v>
      </c>
      <c r="E7851" s="1" t="s">
        <v>3071</v>
      </c>
    </row>
    <row r="7852" spans="1:5" x14ac:dyDescent="0.45">
      <c r="A7852" s="1" t="s">
        <v>2063</v>
      </c>
      <c r="B7852" s="1" t="s">
        <v>2064</v>
      </c>
      <c r="C7852" s="1" t="s">
        <v>3093</v>
      </c>
      <c r="E7852" s="1" t="s">
        <v>3071</v>
      </c>
    </row>
    <row r="7853" spans="1:5" x14ac:dyDescent="0.45">
      <c r="A7853" s="1" t="s">
        <v>2063</v>
      </c>
      <c r="B7853" s="1" t="s">
        <v>2064</v>
      </c>
      <c r="C7853" s="1" t="s">
        <v>3094</v>
      </c>
      <c r="E7853" s="1" t="s">
        <v>3071</v>
      </c>
    </row>
    <row r="7854" spans="1:5" x14ac:dyDescent="0.45">
      <c r="A7854" s="1" t="s">
        <v>2063</v>
      </c>
      <c r="B7854" s="1" t="s">
        <v>2064</v>
      </c>
      <c r="C7854" s="1" t="s">
        <v>3101</v>
      </c>
      <c r="E7854" s="1" t="s">
        <v>3102</v>
      </c>
    </row>
    <row r="7855" spans="1:5" x14ac:dyDescent="0.45">
      <c r="A7855" s="1" t="s">
        <v>2063</v>
      </c>
      <c r="B7855" s="1" t="s">
        <v>2064</v>
      </c>
      <c r="C7855" s="1" t="s">
        <v>3072</v>
      </c>
      <c r="E7855" s="1" t="s">
        <v>3072</v>
      </c>
    </row>
    <row r="7856" spans="1:5" x14ac:dyDescent="0.45">
      <c r="A7856" s="1" t="s">
        <v>2063</v>
      </c>
      <c r="B7856" s="1" t="s">
        <v>2064</v>
      </c>
      <c r="C7856" s="1" t="s">
        <v>3073</v>
      </c>
      <c r="E7856" s="1" t="s">
        <v>3072</v>
      </c>
    </row>
    <row r="7857" spans="1:5" x14ac:dyDescent="0.45">
      <c r="A7857" s="1" t="s">
        <v>2063</v>
      </c>
      <c r="B7857" s="1" t="s">
        <v>2064</v>
      </c>
      <c r="C7857" s="1" t="s">
        <v>3074</v>
      </c>
      <c r="E7857" s="1" t="s">
        <v>3072</v>
      </c>
    </row>
    <row r="7858" spans="1:5" x14ac:dyDescent="0.45">
      <c r="A7858" s="1" t="s">
        <v>2063</v>
      </c>
      <c r="B7858" s="1" t="s">
        <v>2064</v>
      </c>
      <c r="C7858" s="1" t="s">
        <v>3075</v>
      </c>
      <c r="E7858" s="1" t="s">
        <v>3076</v>
      </c>
    </row>
    <row r="7859" spans="1:5" x14ac:dyDescent="0.45">
      <c r="A7859" s="1" t="s">
        <v>2063</v>
      </c>
      <c r="B7859" s="1" t="s">
        <v>2064</v>
      </c>
      <c r="C7859" s="1" t="s">
        <v>3077</v>
      </c>
      <c r="E7859" s="1" t="s">
        <v>3078</v>
      </c>
    </row>
    <row r="7860" spans="1:5" x14ac:dyDescent="0.45">
      <c r="A7860" s="1" t="s">
        <v>2063</v>
      </c>
      <c r="B7860" s="1" t="s">
        <v>2064</v>
      </c>
      <c r="C7860" s="1" t="s">
        <v>3103</v>
      </c>
      <c r="E7860" s="1" t="s">
        <v>3078</v>
      </c>
    </row>
    <row r="7861" spans="1:5" x14ac:dyDescent="0.45">
      <c r="A7861" s="1" t="s">
        <v>2063</v>
      </c>
      <c r="B7861" s="1" t="s">
        <v>2064</v>
      </c>
      <c r="C7861" s="1" t="s">
        <v>3106</v>
      </c>
      <c r="E7861" s="1" t="s">
        <v>3102</v>
      </c>
    </row>
    <row r="7862" spans="1:5" x14ac:dyDescent="0.45">
      <c r="A7862" s="1" t="s">
        <v>2063</v>
      </c>
      <c r="B7862" s="1" t="s">
        <v>2064</v>
      </c>
      <c r="C7862" s="1" t="s">
        <v>3107</v>
      </c>
      <c r="E7862" s="1" t="s">
        <v>3102</v>
      </c>
    </row>
    <row r="7863" spans="1:5" x14ac:dyDescent="0.45">
      <c r="A7863" s="1" t="s">
        <v>2063</v>
      </c>
      <c r="B7863" s="1" t="s">
        <v>2064</v>
      </c>
      <c r="C7863" s="1" t="s">
        <v>3895</v>
      </c>
      <c r="E7863" s="1" t="s">
        <v>3895</v>
      </c>
    </row>
    <row r="7864" spans="1:5" x14ac:dyDescent="0.45">
      <c r="A7864" s="1" t="s">
        <v>2063</v>
      </c>
      <c r="B7864" s="1" t="s">
        <v>2064</v>
      </c>
      <c r="C7864" s="1" t="s">
        <v>3896</v>
      </c>
      <c r="E7864" s="1" t="s">
        <v>3896</v>
      </c>
    </row>
    <row r="7865" spans="1:5" x14ac:dyDescent="0.45">
      <c r="A7865" s="1" t="s">
        <v>2063</v>
      </c>
      <c r="B7865" s="1" t="s">
        <v>2064</v>
      </c>
      <c r="C7865" s="1" t="s">
        <v>4655</v>
      </c>
      <c r="E7865" s="1" t="s">
        <v>4655</v>
      </c>
    </row>
    <row r="7866" spans="1:5" x14ac:dyDescent="0.45">
      <c r="A7866" s="1" t="s">
        <v>2063</v>
      </c>
      <c r="B7866" s="1" t="s">
        <v>2064</v>
      </c>
      <c r="C7866" s="1" t="s">
        <v>4656</v>
      </c>
      <c r="E7866" s="1" t="s">
        <v>4656</v>
      </c>
    </row>
    <row r="7867" spans="1:5" x14ac:dyDescent="0.45">
      <c r="A7867" s="1" t="s">
        <v>2063</v>
      </c>
      <c r="B7867" s="1" t="s">
        <v>2064</v>
      </c>
      <c r="C7867" s="1" t="s">
        <v>4933</v>
      </c>
      <c r="E7867" s="1" t="s">
        <v>4934</v>
      </c>
    </row>
    <row r="7868" spans="1:5" x14ac:dyDescent="0.45">
      <c r="A7868" s="1" t="s">
        <v>2063</v>
      </c>
      <c r="B7868" s="1" t="s">
        <v>2064</v>
      </c>
      <c r="C7868" s="1" t="s">
        <v>4935</v>
      </c>
      <c r="E7868" s="1" t="s">
        <v>4934</v>
      </c>
    </row>
    <row r="7869" spans="1:5" x14ac:dyDescent="0.45">
      <c r="A7869" s="1" t="s">
        <v>2063</v>
      </c>
      <c r="B7869" s="1" t="s">
        <v>2064</v>
      </c>
      <c r="C7869" s="1" t="s">
        <v>14018</v>
      </c>
      <c r="E7869" s="1" t="s">
        <v>14018</v>
      </c>
    </row>
    <row r="7870" spans="1:5" x14ac:dyDescent="0.45">
      <c r="A7870" s="1" t="s">
        <v>2063</v>
      </c>
      <c r="B7870" s="1" t="s">
        <v>2064</v>
      </c>
      <c r="C7870" s="1" t="s">
        <v>14019</v>
      </c>
      <c r="E7870" s="1" t="s">
        <v>14019</v>
      </c>
    </row>
    <row r="7871" spans="1:5" x14ac:dyDescent="0.45">
      <c r="A7871" s="1" t="s">
        <v>2063</v>
      </c>
      <c r="B7871" s="1" t="s">
        <v>2064</v>
      </c>
      <c r="C7871" s="1" t="s">
        <v>6545</v>
      </c>
      <c r="E7871" s="1" t="s">
        <v>6545</v>
      </c>
    </row>
    <row r="7872" spans="1:5" x14ac:dyDescent="0.45">
      <c r="A7872" s="1" t="s">
        <v>2063</v>
      </c>
      <c r="B7872" s="1" t="s">
        <v>2064</v>
      </c>
      <c r="C7872" s="1" t="s">
        <v>14038</v>
      </c>
      <c r="E7872" s="1" t="s">
        <v>14039</v>
      </c>
    </row>
    <row r="7873" spans="1:5" x14ac:dyDescent="0.45">
      <c r="A7873" s="1" t="s">
        <v>2063</v>
      </c>
      <c r="B7873" s="1" t="s">
        <v>2064</v>
      </c>
      <c r="C7873" s="1" t="s">
        <v>14040</v>
      </c>
      <c r="E7873" s="1" t="s">
        <v>14039</v>
      </c>
    </row>
    <row r="7874" spans="1:5" x14ac:dyDescent="0.45">
      <c r="A7874" s="1" t="s">
        <v>2063</v>
      </c>
      <c r="B7874" s="1" t="s">
        <v>2064</v>
      </c>
      <c r="C7874" s="1" t="s">
        <v>14041</v>
      </c>
      <c r="E7874" s="1" t="s">
        <v>14039</v>
      </c>
    </row>
    <row r="7875" spans="1:5" x14ac:dyDescent="0.45">
      <c r="A7875" s="1" t="s">
        <v>2063</v>
      </c>
      <c r="B7875" s="1" t="s">
        <v>2064</v>
      </c>
      <c r="C7875" s="1" t="s">
        <v>7253</v>
      </c>
      <c r="E7875" s="1" t="s">
        <v>7254</v>
      </c>
    </row>
    <row r="7876" spans="1:5" x14ac:dyDescent="0.45">
      <c r="A7876" s="1" t="s">
        <v>2063</v>
      </c>
      <c r="B7876" s="1" t="s">
        <v>2064</v>
      </c>
      <c r="C7876" s="1" t="s">
        <v>7383</v>
      </c>
      <c r="E7876" s="1" t="s">
        <v>7384</v>
      </c>
    </row>
    <row r="7877" spans="1:5" x14ac:dyDescent="0.45">
      <c r="A7877" s="1" t="s">
        <v>2063</v>
      </c>
      <c r="B7877" s="1" t="s">
        <v>2064</v>
      </c>
      <c r="C7877" s="1" t="s">
        <v>7381</v>
      </c>
      <c r="E7877" s="1" t="s">
        <v>7382</v>
      </c>
    </row>
    <row r="7878" spans="1:5" x14ac:dyDescent="0.45">
      <c r="A7878" s="1" t="s">
        <v>2063</v>
      </c>
      <c r="B7878" s="1" t="s">
        <v>2064</v>
      </c>
      <c r="C7878" s="1" t="s">
        <v>7379</v>
      </c>
      <c r="E7878" s="1" t="s">
        <v>7380</v>
      </c>
    </row>
    <row r="7879" spans="1:5" x14ac:dyDescent="0.45">
      <c r="A7879" s="1" t="s">
        <v>2063</v>
      </c>
      <c r="B7879" s="1" t="s">
        <v>2064</v>
      </c>
      <c r="C7879" s="1" t="s">
        <v>7467</v>
      </c>
      <c r="E7879" s="1" t="s">
        <v>7468</v>
      </c>
    </row>
    <row r="7880" spans="1:5" x14ac:dyDescent="0.45">
      <c r="A7880" s="1" t="s">
        <v>2063</v>
      </c>
      <c r="B7880" s="1" t="s">
        <v>2064</v>
      </c>
      <c r="C7880" s="1" t="s">
        <v>7758</v>
      </c>
      <c r="E7880" s="1" t="s">
        <v>7758</v>
      </c>
    </row>
    <row r="7881" spans="1:5" x14ac:dyDescent="0.45">
      <c r="A7881" s="1" t="s">
        <v>2063</v>
      </c>
      <c r="B7881" s="1" t="s">
        <v>2064</v>
      </c>
      <c r="C7881" s="1" t="s">
        <v>11700</v>
      </c>
      <c r="E7881" s="1" t="s">
        <v>11701</v>
      </c>
    </row>
    <row r="7882" spans="1:5" x14ac:dyDescent="0.45">
      <c r="A7882" s="1" t="s">
        <v>2063</v>
      </c>
      <c r="B7882" s="1" t="s">
        <v>2064</v>
      </c>
      <c r="C7882" s="1" t="s">
        <v>11702</v>
      </c>
      <c r="E7882" s="1" t="s">
        <v>11703</v>
      </c>
    </row>
    <row r="7883" spans="1:5" x14ac:dyDescent="0.45">
      <c r="A7883" s="1" t="s">
        <v>2063</v>
      </c>
      <c r="B7883" s="1" t="s">
        <v>2064</v>
      </c>
      <c r="C7883" s="1" t="s">
        <v>11704</v>
      </c>
      <c r="E7883" s="1" t="s">
        <v>11701</v>
      </c>
    </row>
    <row r="7884" spans="1:5" x14ac:dyDescent="0.45">
      <c r="A7884" s="1" t="s">
        <v>2063</v>
      </c>
      <c r="B7884" s="1" t="s">
        <v>2064</v>
      </c>
      <c r="C7884" s="1" t="s">
        <v>11684</v>
      </c>
      <c r="E7884" s="1" t="s">
        <v>11685</v>
      </c>
    </row>
    <row r="7885" spans="1:5" x14ac:dyDescent="0.45">
      <c r="A7885" s="1" t="s">
        <v>2063</v>
      </c>
      <c r="B7885" s="1" t="s">
        <v>2064</v>
      </c>
      <c r="C7885" s="1" t="s">
        <v>11686</v>
      </c>
      <c r="E7885" s="1" t="s">
        <v>11685</v>
      </c>
    </row>
    <row r="7886" spans="1:5" x14ac:dyDescent="0.45">
      <c r="A7886" s="1" t="s">
        <v>2063</v>
      </c>
      <c r="B7886" s="1" t="s">
        <v>2064</v>
      </c>
      <c r="C7886" s="1" t="s">
        <v>11687</v>
      </c>
      <c r="E7886" s="1" t="s">
        <v>11685</v>
      </c>
    </row>
    <row r="7887" spans="1:5" x14ac:dyDescent="0.45">
      <c r="A7887" s="1" t="s">
        <v>2063</v>
      </c>
      <c r="B7887" s="1" t="s">
        <v>2064</v>
      </c>
      <c r="C7887" s="1" t="s">
        <v>11688</v>
      </c>
      <c r="E7887" s="1" t="s">
        <v>11685</v>
      </c>
    </row>
    <row r="7888" spans="1:5" x14ac:dyDescent="0.45">
      <c r="A7888" s="1" t="s">
        <v>2063</v>
      </c>
      <c r="B7888" s="1" t="s">
        <v>2064</v>
      </c>
      <c r="C7888" s="1" t="s">
        <v>11689</v>
      </c>
      <c r="E7888" s="1" t="s">
        <v>11685</v>
      </c>
    </row>
    <row r="7889" spans="1:5" x14ac:dyDescent="0.45">
      <c r="A7889" s="1" t="s">
        <v>2063</v>
      </c>
      <c r="B7889" s="1" t="s">
        <v>2064</v>
      </c>
      <c r="C7889" s="1" t="s">
        <v>11690</v>
      </c>
      <c r="E7889" s="1" t="s">
        <v>11685</v>
      </c>
    </row>
    <row r="7890" spans="1:5" x14ac:dyDescent="0.45">
      <c r="A7890" s="1" t="s">
        <v>2063</v>
      </c>
      <c r="B7890" s="1" t="s">
        <v>2064</v>
      </c>
      <c r="C7890" s="1" t="s">
        <v>11691</v>
      </c>
      <c r="E7890" s="1" t="s">
        <v>11685</v>
      </c>
    </row>
    <row r="7891" spans="1:5" x14ac:dyDescent="0.45">
      <c r="A7891" s="1" t="s">
        <v>2063</v>
      </c>
      <c r="B7891" s="1" t="s">
        <v>2064</v>
      </c>
      <c r="C7891" s="1" t="s">
        <v>11692</v>
      </c>
      <c r="E7891" s="1" t="s">
        <v>11685</v>
      </c>
    </row>
    <row r="7892" spans="1:5" x14ac:dyDescent="0.45">
      <c r="A7892" s="1" t="s">
        <v>2063</v>
      </c>
      <c r="B7892" s="1" t="s">
        <v>2064</v>
      </c>
      <c r="C7892" s="1" t="s">
        <v>11693</v>
      </c>
      <c r="E7892" s="1" t="s">
        <v>11685</v>
      </c>
    </row>
    <row r="7893" spans="1:5" x14ac:dyDescent="0.45">
      <c r="A7893" s="1" t="s">
        <v>2063</v>
      </c>
      <c r="B7893" s="1" t="s">
        <v>2064</v>
      </c>
      <c r="C7893" s="1" t="s">
        <v>11694</v>
      </c>
      <c r="E7893" s="1" t="s">
        <v>11685</v>
      </c>
    </row>
    <row r="7894" spans="1:5" x14ac:dyDescent="0.45">
      <c r="A7894" s="1" t="s">
        <v>2063</v>
      </c>
      <c r="B7894" s="1" t="s">
        <v>2064</v>
      </c>
      <c r="C7894" s="1" t="s">
        <v>11695</v>
      </c>
      <c r="E7894" s="1" t="s">
        <v>11685</v>
      </c>
    </row>
    <row r="7895" spans="1:5" x14ac:dyDescent="0.45">
      <c r="A7895" s="1" t="s">
        <v>2063</v>
      </c>
      <c r="B7895" s="1" t="s">
        <v>2064</v>
      </c>
      <c r="C7895" s="1" t="s">
        <v>11696</v>
      </c>
      <c r="E7895" s="1" t="s">
        <v>11685</v>
      </c>
    </row>
    <row r="7896" spans="1:5" x14ac:dyDescent="0.45">
      <c r="A7896" s="1" t="s">
        <v>2063</v>
      </c>
      <c r="B7896" s="1" t="s">
        <v>2064</v>
      </c>
      <c r="C7896" s="1" t="s">
        <v>11697</v>
      </c>
      <c r="E7896" s="1" t="s">
        <v>11685</v>
      </c>
    </row>
    <row r="7897" spans="1:5" x14ac:dyDescent="0.45">
      <c r="A7897" s="1" t="s">
        <v>2063</v>
      </c>
      <c r="B7897" s="1" t="s">
        <v>2064</v>
      </c>
      <c r="C7897" s="1" t="s">
        <v>11698</v>
      </c>
      <c r="E7897" s="1" t="s">
        <v>11699</v>
      </c>
    </row>
    <row r="7898" spans="1:5" x14ac:dyDescent="0.45">
      <c r="A7898" s="1" t="s">
        <v>2063</v>
      </c>
      <c r="B7898" s="1" t="s">
        <v>2064</v>
      </c>
      <c r="C7898" s="1" t="s">
        <v>12000</v>
      </c>
      <c r="E7898" s="1" t="s">
        <v>12001</v>
      </c>
    </row>
    <row r="7899" spans="1:5" x14ac:dyDescent="0.45">
      <c r="A7899" s="1" t="s">
        <v>2063</v>
      </c>
      <c r="B7899" s="1" t="s">
        <v>2064</v>
      </c>
      <c r="C7899" s="1" t="s">
        <v>13022</v>
      </c>
      <c r="E7899" s="1" t="s">
        <v>14295</v>
      </c>
    </row>
    <row r="7900" spans="1:5" x14ac:dyDescent="0.45">
      <c r="A7900" s="1" t="s">
        <v>2063</v>
      </c>
      <c r="B7900" s="1" t="s">
        <v>2064</v>
      </c>
      <c r="C7900" s="1" t="s">
        <v>13023</v>
      </c>
      <c r="E7900" s="1" t="s">
        <v>14295</v>
      </c>
    </row>
    <row r="7901" spans="1:5" x14ac:dyDescent="0.45">
      <c r="A7901" s="1" t="s">
        <v>2063</v>
      </c>
      <c r="B7901" s="1" t="s">
        <v>2064</v>
      </c>
      <c r="C7901" s="1" t="s">
        <v>13024</v>
      </c>
      <c r="E7901" s="1" t="s">
        <v>14295</v>
      </c>
    </row>
    <row r="7902" spans="1:5" x14ac:dyDescent="0.45">
      <c r="A7902" s="1" t="s">
        <v>2063</v>
      </c>
      <c r="B7902" s="1" t="s">
        <v>2064</v>
      </c>
      <c r="C7902" s="1" t="s">
        <v>13025</v>
      </c>
      <c r="E7902" s="1" t="s">
        <v>14296</v>
      </c>
    </row>
    <row r="7903" spans="1:5" x14ac:dyDescent="0.45">
      <c r="A7903" s="1" t="s">
        <v>2063</v>
      </c>
      <c r="B7903" s="1" t="s">
        <v>2064</v>
      </c>
      <c r="C7903" s="1" t="s">
        <v>13026</v>
      </c>
      <c r="E7903" s="1" t="s">
        <v>14295</v>
      </c>
    </row>
    <row r="7904" spans="1:5" x14ac:dyDescent="0.45">
      <c r="A7904" s="1" t="s">
        <v>2063</v>
      </c>
      <c r="B7904" s="1" t="s">
        <v>2064</v>
      </c>
      <c r="C7904" s="1" t="s">
        <v>13027</v>
      </c>
      <c r="E7904" s="1" t="s">
        <v>14295</v>
      </c>
    </row>
    <row r="7905" spans="1:5" x14ac:dyDescent="0.45">
      <c r="A7905" s="1" t="s">
        <v>2063</v>
      </c>
      <c r="B7905" s="1" t="s">
        <v>2064</v>
      </c>
      <c r="C7905" s="1" t="s">
        <v>13028</v>
      </c>
      <c r="E7905" s="1" t="s">
        <v>14297</v>
      </c>
    </row>
    <row r="7906" spans="1:5" x14ac:dyDescent="0.45">
      <c r="A7906" s="1" t="s">
        <v>2063</v>
      </c>
      <c r="B7906" s="1" t="s">
        <v>2064</v>
      </c>
      <c r="C7906" s="1" t="s">
        <v>13029</v>
      </c>
      <c r="E7906" s="1" t="s">
        <v>14295</v>
      </c>
    </row>
    <row r="7907" spans="1:5" x14ac:dyDescent="0.45">
      <c r="A7907" s="1" t="s">
        <v>2063</v>
      </c>
      <c r="B7907" s="1" t="s">
        <v>2064</v>
      </c>
      <c r="C7907" s="1" t="s">
        <v>13030</v>
      </c>
      <c r="E7907" s="1" t="s">
        <v>14298</v>
      </c>
    </row>
    <row r="7908" spans="1:5" x14ac:dyDescent="0.45">
      <c r="A7908" s="1" t="s">
        <v>2063</v>
      </c>
      <c r="B7908" s="1" t="s">
        <v>2064</v>
      </c>
      <c r="C7908" s="1" t="s">
        <v>13031</v>
      </c>
      <c r="E7908" s="1" t="s">
        <v>14299</v>
      </c>
    </row>
    <row r="7909" spans="1:5" x14ac:dyDescent="0.45">
      <c r="A7909" s="1" t="s">
        <v>2063</v>
      </c>
      <c r="B7909" s="1" t="s">
        <v>2064</v>
      </c>
      <c r="C7909" s="1" t="s">
        <v>13032</v>
      </c>
      <c r="E7909" s="1" t="s">
        <v>14300</v>
      </c>
    </row>
    <row r="7910" spans="1:5" x14ac:dyDescent="0.45">
      <c r="A7910" s="1" t="s">
        <v>2063</v>
      </c>
      <c r="B7910" s="1" t="s">
        <v>2064</v>
      </c>
      <c r="C7910" s="1" t="s">
        <v>13033</v>
      </c>
      <c r="E7910" s="1" t="s">
        <v>14295</v>
      </c>
    </row>
    <row r="7911" spans="1:5" x14ac:dyDescent="0.45">
      <c r="A7911" s="1" t="s">
        <v>2063</v>
      </c>
      <c r="B7911" s="1" t="s">
        <v>2064</v>
      </c>
      <c r="C7911" s="1" t="s">
        <v>13034</v>
      </c>
      <c r="E7911" s="1" t="s">
        <v>14301</v>
      </c>
    </row>
    <row r="7912" spans="1:5" x14ac:dyDescent="0.45">
      <c r="A7912" s="1" t="s">
        <v>2063</v>
      </c>
      <c r="B7912" s="1" t="s">
        <v>2064</v>
      </c>
      <c r="C7912" s="1" t="s">
        <v>13035</v>
      </c>
      <c r="E7912" s="1" t="s">
        <v>14302</v>
      </c>
    </row>
    <row r="7913" spans="1:5" x14ac:dyDescent="0.45">
      <c r="A7913" s="1" t="s">
        <v>2063</v>
      </c>
      <c r="B7913" s="1" t="s">
        <v>2064</v>
      </c>
      <c r="C7913" s="1" t="s">
        <v>13036</v>
      </c>
      <c r="E7913" s="1" t="s">
        <v>14295</v>
      </c>
    </row>
    <row r="7914" spans="1:5" x14ac:dyDescent="0.45">
      <c r="A7914" s="1" t="s">
        <v>2063</v>
      </c>
      <c r="B7914" s="1" t="s">
        <v>2064</v>
      </c>
      <c r="C7914" s="1" t="s">
        <v>13037</v>
      </c>
      <c r="E7914" s="1" t="s">
        <v>14295</v>
      </c>
    </row>
    <row r="7915" spans="1:5" x14ac:dyDescent="0.45">
      <c r="A7915" s="1" t="s">
        <v>2063</v>
      </c>
      <c r="B7915" s="1" t="s">
        <v>2064</v>
      </c>
      <c r="C7915" s="1" t="s">
        <v>13038</v>
      </c>
      <c r="E7915" s="1" t="s">
        <v>14303</v>
      </c>
    </row>
    <row r="7916" spans="1:5" x14ac:dyDescent="0.45">
      <c r="A7916" s="1" t="s">
        <v>2063</v>
      </c>
      <c r="B7916" s="1" t="s">
        <v>2064</v>
      </c>
      <c r="C7916" s="1" t="s">
        <v>13039</v>
      </c>
      <c r="E7916" s="1" t="s">
        <v>14295</v>
      </c>
    </row>
    <row r="7917" spans="1:5" x14ac:dyDescent="0.45">
      <c r="A7917" s="1" t="s">
        <v>2063</v>
      </c>
      <c r="B7917" s="1" t="s">
        <v>2064</v>
      </c>
      <c r="C7917" s="1" t="s">
        <v>13040</v>
      </c>
      <c r="E7917" s="1" t="s">
        <v>14295</v>
      </c>
    </row>
    <row r="7918" spans="1:5" x14ac:dyDescent="0.45">
      <c r="A7918" s="1" t="s">
        <v>2063</v>
      </c>
      <c r="B7918" s="1" t="s">
        <v>2064</v>
      </c>
      <c r="C7918" s="1" t="s">
        <v>13041</v>
      </c>
      <c r="E7918" s="1" t="s">
        <v>14304</v>
      </c>
    </row>
    <row r="7919" spans="1:5" x14ac:dyDescent="0.45">
      <c r="A7919" s="1" t="s">
        <v>2063</v>
      </c>
      <c r="B7919" s="1" t="s">
        <v>2064</v>
      </c>
      <c r="C7919" s="1" t="s">
        <v>13042</v>
      </c>
      <c r="E7919" s="1" t="s">
        <v>14305</v>
      </c>
    </row>
    <row r="7920" spans="1:5" x14ac:dyDescent="0.45">
      <c r="A7920" s="1" t="s">
        <v>2063</v>
      </c>
      <c r="B7920" s="1" t="s">
        <v>2064</v>
      </c>
      <c r="C7920" s="1" t="s">
        <v>13043</v>
      </c>
      <c r="E7920" s="1" t="s">
        <v>14306</v>
      </c>
    </row>
    <row r="7921" spans="1:5" x14ac:dyDescent="0.45">
      <c r="A7921" s="1" t="s">
        <v>2063</v>
      </c>
      <c r="B7921" s="1" t="s">
        <v>2064</v>
      </c>
      <c r="C7921" s="1" t="s">
        <v>13044</v>
      </c>
      <c r="E7921" s="1" t="s">
        <v>14307</v>
      </c>
    </row>
    <row r="7922" spans="1:5" x14ac:dyDescent="0.45">
      <c r="A7922" s="1" t="s">
        <v>2063</v>
      </c>
      <c r="B7922" s="1" t="s">
        <v>2064</v>
      </c>
      <c r="C7922" s="1" t="s">
        <v>13045</v>
      </c>
      <c r="E7922" s="1" t="s">
        <v>14307</v>
      </c>
    </row>
    <row r="7923" spans="1:5" x14ac:dyDescent="0.45">
      <c r="A7923" s="1" t="s">
        <v>2063</v>
      </c>
      <c r="B7923" s="1" t="s">
        <v>2064</v>
      </c>
      <c r="C7923" s="1" t="s">
        <v>13046</v>
      </c>
      <c r="E7923" s="1" t="s">
        <v>14307</v>
      </c>
    </row>
    <row r="7924" spans="1:5" x14ac:dyDescent="0.45">
      <c r="A7924" s="1" t="s">
        <v>2063</v>
      </c>
      <c r="B7924" s="1" t="s">
        <v>2064</v>
      </c>
      <c r="C7924" s="1" t="s">
        <v>13047</v>
      </c>
      <c r="E7924" s="1" t="s">
        <v>14307</v>
      </c>
    </row>
    <row r="7925" spans="1:5" x14ac:dyDescent="0.45">
      <c r="A7925" s="1" t="s">
        <v>2063</v>
      </c>
      <c r="B7925" s="1" t="s">
        <v>2064</v>
      </c>
      <c r="C7925" s="1" t="s">
        <v>13048</v>
      </c>
      <c r="E7925" s="1" t="s">
        <v>14307</v>
      </c>
    </row>
    <row r="7926" spans="1:5" x14ac:dyDescent="0.45">
      <c r="A7926" s="1" t="s">
        <v>2063</v>
      </c>
      <c r="B7926" s="1" t="s">
        <v>2064</v>
      </c>
      <c r="C7926" s="1" t="s">
        <v>13049</v>
      </c>
      <c r="E7926" s="1" t="s">
        <v>14308</v>
      </c>
    </row>
    <row r="7927" spans="1:5" x14ac:dyDescent="0.45">
      <c r="A7927" s="1" t="s">
        <v>2063</v>
      </c>
      <c r="B7927" s="1" t="s">
        <v>2064</v>
      </c>
      <c r="C7927" s="1" t="s">
        <v>13263</v>
      </c>
      <c r="E7927" s="1" t="s">
        <v>3102</v>
      </c>
    </row>
    <row r="7928" spans="1:5" x14ac:dyDescent="0.45">
      <c r="A7928" s="1" t="s">
        <v>2063</v>
      </c>
      <c r="B7928" s="1" t="s">
        <v>2064</v>
      </c>
      <c r="C7928" s="1" t="s">
        <v>13264</v>
      </c>
      <c r="E7928" s="1" t="s">
        <v>3102</v>
      </c>
    </row>
    <row r="7929" spans="1:5" x14ac:dyDescent="0.45">
      <c r="A7929" s="1" t="s">
        <v>2063</v>
      </c>
      <c r="B7929" s="1" t="s">
        <v>2064</v>
      </c>
      <c r="C7929" s="1" t="s">
        <v>13265</v>
      </c>
      <c r="E7929" s="1" t="s">
        <v>3102</v>
      </c>
    </row>
    <row r="7930" spans="1:5" x14ac:dyDescent="0.45">
      <c r="A7930" s="1" t="s">
        <v>2063</v>
      </c>
      <c r="B7930" s="1" t="s">
        <v>2064</v>
      </c>
      <c r="C7930" s="1" t="s">
        <v>13266</v>
      </c>
      <c r="E7930" s="1" t="s">
        <v>3102</v>
      </c>
    </row>
    <row r="7931" spans="1:5" x14ac:dyDescent="0.45">
      <c r="A7931" s="1" t="s">
        <v>2063</v>
      </c>
      <c r="B7931" s="1" t="s">
        <v>2064</v>
      </c>
      <c r="C7931" s="1" t="s">
        <v>13278</v>
      </c>
      <c r="E7931" s="1" t="s">
        <v>3102</v>
      </c>
    </row>
    <row r="7932" spans="1:5" x14ac:dyDescent="0.45">
      <c r="A7932" s="1" t="s">
        <v>2063</v>
      </c>
      <c r="B7932" s="1" t="s">
        <v>2064</v>
      </c>
      <c r="C7932" s="1" t="s">
        <v>13279</v>
      </c>
      <c r="E7932" s="1" t="s">
        <v>3102</v>
      </c>
    </row>
    <row r="7933" spans="1:5" x14ac:dyDescent="0.45">
      <c r="A7933" s="1" t="s">
        <v>2063</v>
      </c>
      <c r="B7933" s="1" t="s">
        <v>2064</v>
      </c>
      <c r="C7933" s="1" t="s">
        <v>13280</v>
      </c>
      <c r="E7933" s="1" t="s">
        <v>3102</v>
      </c>
    </row>
    <row r="7934" spans="1:5" x14ac:dyDescent="0.45">
      <c r="A7934" s="1" t="s">
        <v>2063</v>
      </c>
      <c r="B7934" s="1" t="s">
        <v>2064</v>
      </c>
      <c r="C7934" s="1" t="s">
        <v>13267</v>
      </c>
      <c r="E7934" s="1" t="s">
        <v>3102</v>
      </c>
    </row>
    <row r="7935" spans="1:5" x14ac:dyDescent="0.45">
      <c r="A7935" s="1" t="s">
        <v>2063</v>
      </c>
      <c r="B7935" s="1" t="s">
        <v>2064</v>
      </c>
      <c r="C7935" s="1" t="s">
        <v>13268</v>
      </c>
      <c r="E7935" s="1" t="s">
        <v>3102</v>
      </c>
    </row>
    <row r="7936" spans="1:5" x14ac:dyDescent="0.45">
      <c r="A7936" s="1" t="s">
        <v>2063</v>
      </c>
      <c r="B7936" s="1" t="s">
        <v>2064</v>
      </c>
      <c r="C7936" s="1" t="s">
        <v>13269</v>
      </c>
      <c r="E7936" s="1" t="s">
        <v>3102</v>
      </c>
    </row>
    <row r="7937" spans="1:5" x14ac:dyDescent="0.45">
      <c r="A7937" s="1" t="s">
        <v>2063</v>
      </c>
      <c r="B7937" s="1" t="s">
        <v>2064</v>
      </c>
      <c r="C7937" s="1" t="s">
        <v>13281</v>
      </c>
      <c r="E7937" s="1" t="s">
        <v>3102</v>
      </c>
    </row>
    <row r="7938" spans="1:5" x14ac:dyDescent="0.45">
      <c r="A7938" s="1" t="s">
        <v>2063</v>
      </c>
      <c r="B7938" s="1" t="s">
        <v>2064</v>
      </c>
      <c r="C7938" s="1" t="s">
        <v>13282</v>
      </c>
      <c r="E7938" s="1" t="s">
        <v>3102</v>
      </c>
    </row>
    <row r="7939" spans="1:5" x14ac:dyDescent="0.45">
      <c r="A7939" s="1" t="s">
        <v>2063</v>
      </c>
      <c r="B7939" s="1" t="s">
        <v>2064</v>
      </c>
      <c r="C7939" s="1" t="s">
        <v>13761</v>
      </c>
      <c r="E7939" s="1" t="s">
        <v>14513</v>
      </c>
    </row>
    <row r="7940" spans="1:5" x14ac:dyDescent="0.45">
      <c r="A7940" s="1" t="s">
        <v>2063</v>
      </c>
      <c r="B7940" s="1" t="s">
        <v>2064</v>
      </c>
      <c r="C7940" s="1" t="s">
        <v>13762</v>
      </c>
      <c r="E7940" s="1" t="s">
        <v>14513</v>
      </c>
    </row>
    <row r="7941" spans="1:5" x14ac:dyDescent="0.45">
      <c r="A7941" s="1" t="s">
        <v>2063</v>
      </c>
      <c r="B7941" s="1" t="s">
        <v>2064</v>
      </c>
      <c r="C7941" s="1" t="s">
        <v>13763</v>
      </c>
      <c r="E7941" s="1" t="s">
        <v>14513</v>
      </c>
    </row>
    <row r="7942" spans="1:5" x14ac:dyDescent="0.45">
      <c r="A7942" s="1" t="s">
        <v>2063</v>
      </c>
      <c r="B7942" s="1" t="s">
        <v>2064</v>
      </c>
      <c r="C7942" s="1" t="s">
        <v>13764</v>
      </c>
      <c r="E7942" s="1" t="s">
        <v>14513</v>
      </c>
    </row>
    <row r="7943" spans="1:5" x14ac:dyDescent="0.45">
      <c r="A7943" s="1" t="s">
        <v>2063</v>
      </c>
      <c r="B7943" s="1" t="s">
        <v>2064</v>
      </c>
      <c r="C7943" s="1" t="s">
        <v>13765</v>
      </c>
      <c r="E7943" s="1" t="s">
        <v>14513</v>
      </c>
    </row>
    <row r="7944" spans="1:5" x14ac:dyDescent="0.45">
      <c r="A7944" s="1" t="s">
        <v>2063</v>
      </c>
      <c r="B7944" s="1" t="s">
        <v>2064</v>
      </c>
      <c r="C7944" s="1" t="s">
        <v>13766</v>
      </c>
      <c r="E7944" s="1" t="s">
        <v>14513</v>
      </c>
    </row>
    <row r="7945" spans="1:5" x14ac:dyDescent="0.45">
      <c r="A7945" s="1" t="s">
        <v>2063</v>
      </c>
      <c r="B7945" s="1" t="s">
        <v>2064</v>
      </c>
      <c r="C7945" s="1" t="s">
        <v>13767</v>
      </c>
      <c r="E7945" s="1" t="s">
        <v>14513</v>
      </c>
    </row>
    <row r="7946" spans="1:5" x14ac:dyDescent="0.45">
      <c r="A7946" s="1" t="s">
        <v>2063</v>
      </c>
      <c r="B7946" s="1" t="s">
        <v>2064</v>
      </c>
      <c r="C7946" s="1" t="s">
        <v>13760</v>
      </c>
      <c r="E7946" s="1" t="s">
        <v>14513</v>
      </c>
    </row>
    <row r="7947" spans="1:5" x14ac:dyDescent="0.45">
      <c r="A7947" s="1" t="s">
        <v>2063</v>
      </c>
      <c r="B7947" s="1" t="s">
        <v>2064</v>
      </c>
      <c r="C7947" s="1" t="s">
        <v>14161</v>
      </c>
      <c r="E7947" s="1" t="s">
        <v>14197</v>
      </c>
    </row>
    <row r="7948" spans="1:5" x14ac:dyDescent="0.45">
      <c r="A7948" s="1" t="s">
        <v>2063</v>
      </c>
      <c r="B7948" s="1" t="s">
        <v>2064</v>
      </c>
      <c r="C7948" s="1" t="s">
        <v>14162</v>
      </c>
      <c r="E7948" s="1" t="s">
        <v>14197</v>
      </c>
    </row>
    <row r="7949" spans="1:5" x14ac:dyDescent="0.45">
      <c r="A7949" s="1" t="s">
        <v>2063</v>
      </c>
      <c r="B7949" s="1" t="s">
        <v>2064</v>
      </c>
      <c r="C7949" s="1" t="s">
        <v>14163</v>
      </c>
      <c r="E7949" s="1" t="s">
        <v>14197</v>
      </c>
    </row>
    <row r="7950" spans="1:5" x14ac:dyDescent="0.45">
      <c r="A7950" s="1" t="s">
        <v>2063</v>
      </c>
      <c r="B7950" s="1" t="s">
        <v>2064</v>
      </c>
      <c r="C7950" s="1" t="s">
        <v>14164</v>
      </c>
      <c r="E7950" s="1" t="s">
        <v>14197</v>
      </c>
    </row>
    <row r="7951" spans="1:5" x14ac:dyDescent="0.45">
      <c r="A7951" s="1" t="s">
        <v>2063</v>
      </c>
      <c r="B7951" s="1" t="s">
        <v>2064</v>
      </c>
      <c r="C7951" s="1" t="s">
        <v>14165</v>
      </c>
      <c r="E7951" s="1" t="s">
        <v>14197</v>
      </c>
    </row>
    <row r="7952" spans="1:5" x14ac:dyDescent="0.45">
      <c r="A7952" s="1" t="s">
        <v>2063</v>
      </c>
      <c r="B7952" s="1" t="s">
        <v>2064</v>
      </c>
      <c r="C7952" s="1" t="s">
        <v>14166</v>
      </c>
      <c r="E7952" s="1" t="s">
        <v>14197</v>
      </c>
    </row>
    <row r="7953" spans="1:5" x14ac:dyDescent="0.45">
      <c r="A7953" s="1" t="s">
        <v>2063</v>
      </c>
      <c r="B7953" s="1" t="s">
        <v>2064</v>
      </c>
      <c r="C7953" s="1" t="s">
        <v>14167</v>
      </c>
      <c r="E7953" s="1" t="s">
        <v>14197</v>
      </c>
    </row>
    <row r="7954" spans="1:5" x14ac:dyDescent="0.45">
      <c r="A7954" s="1" t="s">
        <v>2063</v>
      </c>
      <c r="B7954" s="1" t="s">
        <v>2064</v>
      </c>
      <c r="C7954" s="1" t="s">
        <v>14168</v>
      </c>
      <c r="E7954" s="1" t="s">
        <v>14197</v>
      </c>
    </row>
    <row r="7955" spans="1:5" x14ac:dyDescent="0.45">
      <c r="A7955" s="1" t="s">
        <v>2063</v>
      </c>
      <c r="B7955" s="1" t="s">
        <v>2064</v>
      </c>
      <c r="C7955" s="1" t="s">
        <v>14169</v>
      </c>
      <c r="E7955" s="1" t="s">
        <v>14197</v>
      </c>
    </row>
    <row r="7956" spans="1:5" x14ac:dyDescent="0.45">
      <c r="A7956" s="1" t="s">
        <v>2063</v>
      </c>
      <c r="B7956" s="1" t="s">
        <v>2064</v>
      </c>
      <c r="C7956" s="1" t="s">
        <v>14170</v>
      </c>
      <c r="E7956" s="1" t="s">
        <v>14197</v>
      </c>
    </row>
    <row r="7957" spans="1:5" x14ac:dyDescent="0.45">
      <c r="A7957" s="1" t="s">
        <v>2063</v>
      </c>
      <c r="B7957" s="1" t="s">
        <v>2064</v>
      </c>
      <c r="C7957" s="1" t="s">
        <v>13768</v>
      </c>
      <c r="E7957" s="1" t="s">
        <v>14521</v>
      </c>
    </row>
    <row r="7958" spans="1:5" x14ac:dyDescent="0.45">
      <c r="A7958" s="1" t="s">
        <v>2063</v>
      </c>
      <c r="B7958" s="1" t="s">
        <v>2064</v>
      </c>
      <c r="C7958" s="1" t="s">
        <v>13769</v>
      </c>
      <c r="E7958" s="1" t="s">
        <v>14521</v>
      </c>
    </row>
    <row r="7959" spans="1:5" x14ac:dyDescent="0.45">
      <c r="A7959" s="1" t="s">
        <v>2063</v>
      </c>
      <c r="B7959" s="1" t="s">
        <v>2064</v>
      </c>
      <c r="C7959" s="1" t="s">
        <v>13770</v>
      </c>
      <c r="E7959" s="1" t="s">
        <v>13770</v>
      </c>
    </row>
    <row r="7960" spans="1:5" x14ac:dyDescent="0.45">
      <c r="A7960" s="1" t="s">
        <v>864</v>
      </c>
      <c r="B7960" s="1" t="s">
        <v>865</v>
      </c>
      <c r="C7960" s="1" t="s">
        <v>866</v>
      </c>
      <c r="E7960" s="1" t="s">
        <v>867</v>
      </c>
    </row>
    <row r="7961" spans="1:5" x14ac:dyDescent="0.45">
      <c r="A7961" s="1" t="s">
        <v>864</v>
      </c>
      <c r="B7961" s="1" t="s">
        <v>865</v>
      </c>
      <c r="C7961" s="1" t="s">
        <v>868</v>
      </c>
      <c r="E7961" s="1" t="s">
        <v>869</v>
      </c>
    </row>
    <row r="7962" spans="1:5" x14ac:dyDescent="0.45">
      <c r="A7962" s="1" t="s">
        <v>864</v>
      </c>
      <c r="B7962" s="1" t="s">
        <v>865</v>
      </c>
      <c r="C7962" s="1" t="s">
        <v>870</v>
      </c>
      <c r="E7962" s="1" t="s">
        <v>871</v>
      </c>
    </row>
    <row r="7963" spans="1:5" x14ac:dyDescent="0.45">
      <c r="A7963" s="1" t="s">
        <v>864</v>
      </c>
      <c r="B7963" s="1" t="s">
        <v>865</v>
      </c>
      <c r="C7963" s="1" t="s">
        <v>872</v>
      </c>
      <c r="E7963" s="1" t="s">
        <v>871</v>
      </c>
    </row>
    <row r="7964" spans="1:5" x14ac:dyDescent="0.45">
      <c r="A7964" s="1" t="s">
        <v>864</v>
      </c>
      <c r="B7964" s="1" t="s">
        <v>865</v>
      </c>
      <c r="C7964" s="1" t="s">
        <v>873</v>
      </c>
      <c r="E7964" s="1" t="s">
        <v>871</v>
      </c>
    </row>
    <row r="7965" spans="1:5" x14ac:dyDescent="0.45">
      <c r="A7965" s="1" t="s">
        <v>864</v>
      </c>
      <c r="B7965" s="1" t="s">
        <v>865</v>
      </c>
      <c r="C7965" s="1" t="s">
        <v>874</v>
      </c>
      <c r="E7965" s="1" t="s">
        <v>875</v>
      </c>
    </row>
    <row r="7966" spans="1:5" x14ac:dyDescent="0.45">
      <c r="A7966" s="1" t="s">
        <v>864</v>
      </c>
      <c r="B7966" s="1" t="s">
        <v>865</v>
      </c>
      <c r="C7966" s="1" t="s">
        <v>876</v>
      </c>
      <c r="E7966" s="1" t="s">
        <v>875</v>
      </c>
    </row>
    <row r="7967" spans="1:5" x14ac:dyDescent="0.45">
      <c r="A7967" s="1" t="s">
        <v>864</v>
      </c>
      <c r="B7967" s="1" t="s">
        <v>865</v>
      </c>
      <c r="C7967" s="1" t="s">
        <v>877</v>
      </c>
      <c r="E7967" s="1" t="s">
        <v>877</v>
      </c>
    </row>
    <row r="7968" spans="1:5" x14ac:dyDescent="0.45">
      <c r="A7968" s="1" t="s">
        <v>864</v>
      </c>
      <c r="B7968" s="1" t="s">
        <v>865</v>
      </c>
      <c r="C7968" s="1" t="s">
        <v>878</v>
      </c>
      <c r="E7968" s="1" t="s">
        <v>878</v>
      </c>
    </row>
    <row r="7969" spans="1:5" x14ac:dyDescent="0.45">
      <c r="A7969" s="1" t="s">
        <v>864</v>
      </c>
      <c r="B7969" s="1" t="s">
        <v>865</v>
      </c>
      <c r="C7969" s="1" t="s">
        <v>879</v>
      </c>
      <c r="E7969" s="1" t="s">
        <v>878</v>
      </c>
    </row>
    <row r="7970" spans="1:5" x14ac:dyDescent="0.45">
      <c r="A7970" s="1" t="s">
        <v>864</v>
      </c>
      <c r="B7970" s="1" t="s">
        <v>865</v>
      </c>
      <c r="C7970" s="1" t="s">
        <v>991</v>
      </c>
      <c r="E7970" s="1" t="s">
        <v>991</v>
      </c>
    </row>
    <row r="7971" spans="1:5" x14ac:dyDescent="0.45">
      <c r="A7971" s="1" t="s">
        <v>864</v>
      </c>
      <c r="B7971" s="1" t="s">
        <v>865</v>
      </c>
      <c r="C7971" s="1" t="s">
        <v>1200</v>
      </c>
      <c r="E7971" s="1" t="s">
        <v>1201</v>
      </c>
    </row>
    <row r="7972" spans="1:5" x14ac:dyDescent="0.45">
      <c r="A7972" s="1" t="s">
        <v>864</v>
      </c>
      <c r="B7972" s="1" t="s">
        <v>865</v>
      </c>
      <c r="C7972" s="1" t="s">
        <v>1202</v>
      </c>
      <c r="E7972" s="1" t="s">
        <v>1203</v>
      </c>
    </row>
    <row r="7973" spans="1:5" x14ac:dyDescent="0.45">
      <c r="A7973" s="1" t="s">
        <v>864</v>
      </c>
      <c r="B7973" s="1" t="s">
        <v>865</v>
      </c>
      <c r="C7973" s="1" t="s">
        <v>1204</v>
      </c>
      <c r="E7973" s="1" t="s">
        <v>1205</v>
      </c>
    </row>
    <row r="7974" spans="1:5" x14ac:dyDescent="0.45">
      <c r="A7974" s="1" t="s">
        <v>864</v>
      </c>
      <c r="B7974" s="1" t="s">
        <v>865</v>
      </c>
      <c r="C7974" s="1" t="s">
        <v>13895</v>
      </c>
      <c r="E7974" s="1" t="s">
        <v>13895</v>
      </c>
    </row>
    <row r="7975" spans="1:5" x14ac:dyDescent="0.45">
      <c r="A7975" s="1" t="s">
        <v>864</v>
      </c>
      <c r="B7975" s="1" t="s">
        <v>865</v>
      </c>
      <c r="C7975" s="1" t="s">
        <v>4838</v>
      </c>
      <c r="E7975" s="1" t="s">
        <v>4839</v>
      </c>
    </row>
    <row r="7976" spans="1:5" x14ac:dyDescent="0.45">
      <c r="A7976" s="1" t="s">
        <v>864</v>
      </c>
      <c r="B7976" s="1" t="s">
        <v>865</v>
      </c>
      <c r="C7976" s="1" t="s">
        <v>8759</v>
      </c>
      <c r="E7976" s="1" t="s">
        <v>8760</v>
      </c>
    </row>
    <row r="7977" spans="1:5" x14ac:dyDescent="0.45">
      <c r="A7977" s="1" t="s">
        <v>864</v>
      </c>
      <c r="B7977" s="1" t="s">
        <v>865</v>
      </c>
      <c r="C7977" s="1" t="s">
        <v>8761</v>
      </c>
      <c r="E7977" s="1" t="s">
        <v>8760</v>
      </c>
    </row>
    <row r="7978" spans="1:5" x14ac:dyDescent="0.45">
      <c r="A7978" s="1" t="s">
        <v>864</v>
      </c>
      <c r="B7978" s="1" t="s">
        <v>865</v>
      </c>
      <c r="C7978" s="1" t="s">
        <v>8762</v>
      </c>
      <c r="E7978" s="1" t="s">
        <v>8763</v>
      </c>
    </row>
    <row r="7979" spans="1:5" x14ac:dyDescent="0.45">
      <c r="A7979" s="1" t="s">
        <v>864</v>
      </c>
      <c r="B7979" s="1" t="s">
        <v>865</v>
      </c>
      <c r="C7979" s="1" t="s">
        <v>10191</v>
      </c>
      <c r="E7979" s="1" t="s">
        <v>10191</v>
      </c>
    </row>
    <row r="7980" spans="1:5" x14ac:dyDescent="0.45">
      <c r="A7980" s="1" t="s">
        <v>864</v>
      </c>
      <c r="B7980" s="1" t="s">
        <v>865</v>
      </c>
      <c r="C7980" s="1" t="s">
        <v>10192</v>
      </c>
      <c r="E7980" s="1" t="s">
        <v>10192</v>
      </c>
    </row>
    <row r="7981" spans="1:5" x14ac:dyDescent="0.45">
      <c r="A7981" s="1" t="s">
        <v>864</v>
      </c>
      <c r="B7981" s="1" t="s">
        <v>865</v>
      </c>
      <c r="C7981" s="1" t="s">
        <v>10193</v>
      </c>
      <c r="E7981" s="1" t="s">
        <v>10193</v>
      </c>
    </row>
    <row r="7982" spans="1:5" x14ac:dyDescent="0.45">
      <c r="A7982" s="1" t="s">
        <v>864</v>
      </c>
      <c r="B7982" s="1" t="s">
        <v>865</v>
      </c>
      <c r="C7982" s="1" t="s">
        <v>10194</v>
      </c>
      <c r="E7982" s="1" t="s">
        <v>10194</v>
      </c>
    </row>
    <row r="7983" spans="1:5" x14ac:dyDescent="0.45">
      <c r="A7983" s="1" t="s">
        <v>864</v>
      </c>
      <c r="B7983" s="1" t="s">
        <v>865</v>
      </c>
      <c r="C7983" s="1" t="s">
        <v>10195</v>
      </c>
      <c r="E7983" s="1" t="s">
        <v>10195</v>
      </c>
    </row>
    <row r="7984" spans="1:5" x14ac:dyDescent="0.45">
      <c r="A7984" s="1" t="s">
        <v>864</v>
      </c>
      <c r="B7984" s="1" t="s">
        <v>865</v>
      </c>
      <c r="C7984" s="1" t="s">
        <v>10196</v>
      </c>
      <c r="E7984" s="1" t="s">
        <v>10196</v>
      </c>
    </row>
    <row r="7985" spans="1:5" x14ac:dyDescent="0.45">
      <c r="A7985" s="1" t="s">
        <v>864</v>
      </c>
      <c r="B7985" s="1" t="s">
        <v>865</v>
      </c>
      <c r="C7985" s="1" t="s">
        <v>10197</v>
      </c>
      <c r="E7985" s="1" t="s">
        <v>10197</v>
      </c>
    </row>
    <row r="7986" spans="1:5" x14ac:dyDescent="0.45">
      <c r="A7986" s="1" t="s">
        <v>864</v>
      </c>
      <c r="B7986" s="1" t="s">
        <v>865</v>
      </c>
      <c r="C7986" s="1" t="s">
        <v>10198</v>
      </c>
      <c r="E7986" s="1" t="s">
        <v>10198</v>
      </c>
    </row>
    <row r="7987" spans="1:5" x14ac:dyDescent="0.45">
      <c r="A7987" s="1" t="s">
        <v>864</v>
      </c>
      <c r="B7987" s="1" t="s">
        <v>865</v>
      </c>
      <c r="C7987" s="1" t="s">
        <v>10199</v>
      </c>
      <c r="E7987" s="1" t="s">
        <v>10200</v>
      </c>
    </row>
    <row r="7988" spans="1:5" x14ac:dyDescent="0.45">
      <c r="A7988" s="1" t="s">
        <v>6127</v>
      </c>
      <c r="B7988" s="1" t="s">
        <v>6128</v>
      </c>
      <c r="C7988" s="1" t="s">
        <v>6129</v>
      </c>
      <c r="E7988" s="1" t="s">
        <v>6130</v>
      </c>
    </row>
    <row r="7989" spans="1:5" x14ac:dyDescent="0.45">
      <c r="A7989" s="1" t="s">
        <v>6127</v>
      </c>
      <c r="B7989" s="1" t="s">
        <v>6128</v>
      </c>
      <c r="C7989" s="1" t="s">
        <v>6472</v>
      </c>
      <c r="E7989" s="1" t="s">
        <v>6473</v>
      </c>
    </row>
    <row r="7990" spans="1:5" x14ac:dyDescent="0.45">
      <c r="A7990" s="1" t="s">
        <v>6127</v>
      </c>
      <c r="B7990" s="1" t="s">
        <v>6128</v>
      </c>
      <c r="C7990" s="1" t="s">
        <v>6943</v>
      </c>
      <c r="E7990" s="1" t="s">
        <v>6944</v>
      </c>
    </row>
    <row r="7991" spans="1:5" x14ac:dyDescent="0.45">
      <c r="A7991" s="1" t="s">
        <v>6127</v>
      </c>
      <c r="B7991" s="1" t="s">
        <v>6128</v>
      </c>
      <c r="C7991" s="1" t="s">
        <v>6945</v>
      </c>
      <c r="E7991" s="1" t="s">
        <v>6944</v>
      </c>
    </row>
    <row r="7992" spans="1:5" x14ac:dyDescent="0.45">
      <c r="A7992" s="1" t="s">
        <v>6127</v>
      </c>
      <c r="B7992" s="1" t="s">
        <v>6128</v>
      </c>
      <c r="C7992" s="1" t="s">
        <v>6946</v>
      </c>
      <c r="E7992" s="1" t="s">
        <v>6944</v>
      </c>
    </row>
    <row r="7993" spans="1:5" x14ac:dyDescent="0.45">
      <c r="A7993" s="1" t="s">
        <v>6127</v>
      </c>
      <c r="B7993" s="1" t="s">
        <v>6128</v>
      </c>
      <c r="C7993" s="1" t="s">
        <v>6947</v>
      </c>
      <c r="E7993" s="1" t="s">
        <v>6944</v>
      </c>
    </row>
    <row r="7994" spans="1:5" x14ac:dyDescent="0.45">
      <c r="A7994" s="1" t="s">
        <v>6127</v>
      </c>
      <c r="B7994" s="1" t="s">
        <v>6128</v>
      </c>
      <c r="C7994" s="1" t="s">
        <v>6948</v>
      </c>
      <c r="E7994" s="1" t="s">
        <v>6944</v>
      </c>
    </row>
    <row r="7995" spans="1:5" x14ac:dyDescent="0.45">
      <c r="A7995" s="1" t="s">
        <v>6127</v>
      </c>
      <c r="B7995" s="1" t="s">
        <v>6128</v>
      </c>
      <c r="C7995" s="1" t="s">
        <v>6949</v>
      </c>
      <c r="E7995" s="1" t="s">
        <v>6944</v>
      </c>
    </row>
    <row r="7996" spans="1:5" x14ac:dyDescent="0.45">
      <c r="A7996" s="1" t="s">
        <v>6127</v>
      </c>
      <c r="B7996" s="1" t="s">
        <v>6128</v>
      </c>
      <c r="C7996" s="1" t="s">
        <v>6950</v>
      </c>
      <c r="E7996" s="1" t="s">
        <v>6951</v>
      </c>
    </row>
    <row r="7997" spans="1:5" x14ac:dyDescent="0.45">
      <c r="A7997" s="1" t="s">
        <v>6127</v>
      </c>
      <c r="B7997" s="1" t="s">
        <v>6128</v>
      </c>
      <c r="C7997" s="1" t="s">
        <v>10335</v>
      </c>
      <c r="E7997" s="1" t="s">
        <v>10336</v>
      </c>
    </row>
    <row r="7998" spans="1:5" x14ac:dyDescent="0.45">
      <c r="A7998" s="1" t="s">
        <v>6127</v>
      </c>
      <c r="B7998" s="1" t="s">
        <v>6128</v>
      </c>
      <c r="C7998" s="1" t="s">
        <v>10360</v>
      </c>
      <c r="E7998" s="1" t="s">
        <v>10361</v>
      </c>
    </row>
    <row r="7999" spans="1:5" x14ac:dyDescent="0.45">
      <c r="A7999" s="1" t="s">
        <v>6127</v>
      </c>
      <c r="B7999" s="1" t="s">
        <v>6128</v>
      </c>
      <c r="C7999" s="1" t="s">
        <v>10362</v>
      </c>
      <c r="E7999" s="1" t="s">
        <v>10361</v>
      </c>
    </row>
    <row r="8000" spans="1:5" x14ac:dyDescent="0.45">
      <c r="A8000" s="1" t="s">
        <v>6127</v>
      </c>
      <c r="B8000" s="1" t="s">
        <v>6128</v>
      </c>
      <c r="C8000" s="1" t="s">
        <v>10363</v>
      </c>
      <c r="E8000" s="1" t="s">
        <v>10361</v>
      </c>
    </row>
    <row r="8001" spans="1:5" x14ac:dyDescent="0.45">
      <c r="A8001" s="1" t="s">
        <v>6127</v>
      </c>
      <c r="B8001" s="1" t="s">
        <v>6128</v>
      </c>
      <c r="C8001" s="1" t="s">
        <v>10364</v>
      </c>
      <c r="E8001" s="1" t="s">
        <v>10361</v>
      </c>
    </row>
    <row r="8002" spans="1:5" x14ac:dyDescent="0.45">
      <c r="A8002" s="1" t="s">
        <v>6127</v>
      </c>
      <c r="B8002" s="1" t="s">
        <v>6128</v>
      </c>
      <c r="C8002" s="1" t="s">
        <v>13003</v>
      </c>
      <c r="E8002" s="1" t="s">
        <v>14282</v>
      </c>
    </row>
    <row r="8003" spans="1:5" x14ac:dyDescent="0.45">
      <c r="A8003" s="1" t="s">
        <v>179</v>
      </c>
      <c r="B8003" s="1" t="s">
        <v>180</v>
      </c>
      <c r="C8003" s="1" t="s">
        <v>181</v>
      </c>
      <c r="E8003" s="1" t="s">
        <v>182</v>
      </c>
    </row>
    <row r="8004" spans="1:5" x14ac:dyDescent="0.45">
      <c r="A8004" s="1" t="s">
        <v>179</v>
      </c>
      <c r="B8004" s="1" t="s">
        <v>180</v>
      </c>
      <c r="C8004" s="1" t="s">
        <v>3394</v>
      </c>
      <c r="E8004" s="1" t="s">
        <v>3395</v>
      </c>
    </row>
    <row r="8005" spans="1:5" x14ac:dyDescent="0.45">
      <c r="A8005" s="1" t="s">
        <v>179</v>
      </c>
      <c r="B8005" s="1" t="s">
        <v>180</v>
      </c>
      <c r="C8005" s="1" t="s">
        <v>3396</v>
      </c>
      <c r="E8005" s="1" t="s">
        <v>3397</v>
      </c>
    </row>
    <row r="8006" spans="1:5" x14ac:dyDescent="0.45">
      <c r="A8006" s="1" t="s">
        <v>179</v>
      </c>
      <c r="B8006" s="1" t="s">
        <v>180</v>
      </c>
      <c r="C8006" s="1" t="s">
        <v>3398</v>
      </c>
      <c r="E8006" s="1" t="s">
        <v>3399</v>
      </c>
    </row>
    <row r="8007" spans="1:5" x14ac:dyDescent="0.45">
      <c r="A8007" s="1" t="s">
        <v>179</v>
      </c>
      <c r="B8007" s="1" t="s">
        <v>180</v>
      </c>
      <c r="C8007" s="1" t="s">
        <v>3400</v>
      </c>
      <c r="E8007" s="1" t="s">
        <v>3401</v>
      </c>
    </row>
    <row r="8008" spans="1:5" x14ac:dyDescent="0.45">
      <c r="A8008" s="1" t="s">
        <v>179</v>
      </c>
      <c r="B8008" s="1" t="s">
        <v>180</v>
      </c>
      <c r="C8008" s="1" t="s">
        <v>7512</v>
      </c>
      <c r="E8008" s="1" t="s">
        <v>7513</v>
      </c>
    </row>
    <row r="8009" spans="1:5" x14ac:dyDescent="0.45">
      <c r="A8009" s="1" t="s">
        <v>179</v>
      </c>
      <c r="B8009" s="1" t="s">
        <v>180</v>
      </c>
      <c r="C8009" s="1" t="s">
        <v>7514</v>
      </c>
      <c r="E8009" s="1" t="s">
        <v>7513</v>
      </c>
    </row>
    <row r="8010" spans="1:5" x14ac:dyDescent="0.45">
      <c r="A8010" s="1" t="s">
        <v>179</v>
      </c>
      <c r="B8010" s="1" t="s">
        <v>180</v>
      </c>
      <c r="C8010" s="1" t="s">
        <v>7515</v>
      </c>
      <c r="E8010" s="1" t="s">
        <v>7513</v>
      </c>
    </row>
    <row r="8011" spans="1:5" x14ac:dyDescent="0.45">
      <c r="A8011" s="1" t="s">
        <v>179</v>
      </c>
      <c r="B8011" s="1" t="s">
        <v>180</v>
      </c>
      <c r="C8011" s="1" t="s">
        <v>7516</v>
      </c>
      <c r="E8011" s="1" t="s">
        <v>7517</v>
      </c>
    </row>
    <row r="8012" spans="1:5" x14ac:dyDescent="0.45">
      <c r="A8012" s="1" t="s">
        <v>179</v>
      </c>
      <c r="B8012" s="1" t="s">
        <v>180</v>
      </c>
      <c r="C8012" s="1" t="s">
        <v>7518</v>
      </c>
      <c r="E8012" s="1" t="s">
        <v>7517</v>
      </c>
    </row>
    <row r="8013" spans="1:5" x14ac:dyDescent="0.45">
      <c r="A8013" s="1" t="s">
        <v>179</v>
      </c>
      <c r="B8013" s="1" t="s">
        <v>180</v>
      </c>
      <c r="C8013" s="1" t="s">
        <v>7712</v>
      </c>
      <c r="E8013" s="1" t="s">
        <v>7713</v>
      </c>
    </row>
    <row r="8014" spans="1:5" x14ac:dyDescent="0.45">
      <c r="A8014" s="1" t="s">
        <v>179</v>
      </c>
      <c r="B8014" s="1" t="s">
        <v>180</v>
      </c>
      <c r="C8014" s="1" t="s">
        <v>7714</v>
      </c>
      <c r="E8014" s="1" t="s">
        <v>7713</v>
      </c>
    </row>
    <row r="8015" spans="1:5" x14ac:dyDescent="0.45">
      <c r="A8015" s="1" t="s">
        <v>179</v>
      </c>
      <c r="B8015" s="1" t="s">
        <v>180</v>
      </c>
      <c r="C8015" s="1" t="s">
        <v>7715</v>
      </c>
      <c r="E8015" s="1" t="s">
        <v>7713</v>
      </c>
    </row>
    <row r="8016" spans="1:5" x14ac:dyDescent="0.45">
      <c r="A8016" s="1" t="s">
        <v>179</v>
      </c>
      <c r="B8016" s="1" t="s">
        <v>180</v>
      </c>
      <c r="C8016" s="1" t="s">
        <v>7726</v>
      </c>
      <c r="E8016" s="1" t="s">
        <v>7726</v>
      </c>
    </row>
    <row r="8017" spans="1:5" x14ac:dyDescent="0.45">
      <c r="A8017" s="1" t="s">
        <v>179</v>
      </c>
      <c r="B8017" s="1" t="s">
        <v>180</v>
      </c>
      <c r="C8017" s="1" t="s">
        <v>11662</v>
      </c>
      <c r="E8017" s="1" t="s">
        <v>11663</v>
      </c>
    </row>
    <row r="8018" spans="1:5" x14ac:dyDescent="0.45">
      <c r="A8018" s="1" t="s">
        <v>179</v>
      </c>
      <c r="B8018" s="1" t="s">
        <v>180</v>
      </c>
      <c r="C8018" s="1" t="s">
        <v>11665</v>
      </c>
      <c r="E8018" s="1" t="s">
        <v>11663</v>
      </c>
    </row>
    <row r="8019" spans="1:5" x14ac:dyDescent="0.45">
      <c r="A8019" s="1" t="s">
        <v>179</v>
      </c>
      <c r="B8019" s="1" t="s">
        <v>180</v>
      </c>
      <c r="C8019" s="1" t="s">
        <v>11664</v>
      </c>
      <c r="E8019" s="1" t="s">
        <v>11663</v>
      </c>
    </row>
    <row r="8020" spans="1:5" x14ac:dyDescent="0.45">
      <c r="A8020" s="1" t="s">
        <v>179</v>
      </c>
      <c r="B8020" s="1" t="s">
        <v>180</v>
      </c>
      <c r="C8020" s="1" t="s">
        <v>11666</v>
      </c>
      <c r="E8020" s="1" t="s">
        <v>11667</v>
      </c>
    </row>
    <row r="8021" spans="1:5" x14ac:dyDescent="0.45">
      <c r="A8021" s="1" t="s">
        <v>179</v>
      </c>
      <c r="B8021" s="1" t="s">
        <v>180</v>
      </c>
      <c r="C8021" s="1" t="s">
        <v>11669</v>
      </c>
      <c r="E8021" s="1" t="s">
        <v>11667</v>
      </c>
    </row>
    <row r="8022" spans="1:5" x14ac:dyDescent="0.45">
      <c r="A8022" s="1" t="s">
        <v>179</v>
      </c>
      <c r="B8022" s="1" t="s">
        <v>180</v>
      </c>
      <c r="C8022" s="1" t="s">
        <v>11668</v>
      </c>
      <c r="E8022" s="1" t="s">
        <v>11667</v>
      </c>
    </row>
    <row r="8023" spans="1:5" x14ac:dyDescent="0.45">
      <c r="A8023" s="1" t="s">
        <v>179</v>
      </c>
      <c r="B8023" s="1" t="s">
        <v>180</v>
      </c>
      <c r="C8023" s="1" t="s">
        <v>11946</v>
      </c>
      <c r="E8023" s="1" t="s">
        <v>11945</v>
      </c>
    </row>
    <row r="8024" spans="1:5" x14ac:dyDescent="0.45">
      <c r="A8024" s="1" t="s">
        <v>179</v>
      </c>
      <c r="B8024" s="1" t="s">
        <v>180</v>
      </c>
      <c r="C8024" s="1" t="s">
        <v>11944</v>
      </c>
      <c r="E8024" s="1" t="s">
        <v>11945</v>
      </c>
    </row>
    <row r="8025" spans="1:5" x14ac:dyDescent="0.45">
      <c r="A8025" s="1" t="s">
        <v>1585</v>
      </c>
      <c r="B8025" s="1" t="s">
        <v>1586</v>
      </c>
      <c r="C8025" s="1" t="s">
        <v>1594</v>
      </c>
      <c r="E8025" s="1" t="s">
        <v>1588</v>
      </c>
    </row>
    <row r="8026" spans="1:5" x14ac:dyDescent="0.45">
      <c r="A8026" s="1" t="s">
        <v>1585</v>
      </c>
      <c r="B8026" s="1" t="s">
        <v>1586</v>
      </c>
      <c r="C8026" s="1" t="s">
        <v>1595</v>
      </c>
      <c r="E8026" s="1" t="s">
        <v>1588</v>
      </c>
    </row>
    <row r="8027" spans="1:5" x14ac:dyDescent="0.45">
      <c r="A8027" s="1" t="s">
        <v>1585</v>
      </c>
      <c r="B8027" s="1" t="s">
        <v>1586</v>
      </c>
      <c r="C8027" s="1" t="s">
        <v>1596</v>
      </c>
      <c r="E8027" s="1" t="s">
        <v>1588</v>
      </c>
    </row>
    <row r="8028" spans="1:5" x14ac:dyDescent="0.45">
      <c r="A8028" s="1" t="s">
        <v>1585</v>
      </c>
      <c r="B8028" s="1" t="s">
        <v>1586</v>
      </c>
      <c r="C8028" s="1" t="s">
        <v>1587</v>
      </c>
      <c r="E8028" s="1" t="s">
        <v>1588</v>
      </c>
    </row>
    <row r="8029" spans="1:5" x14ac:dyDescent="0.45">
      <c r="A8029" s="1" t="s">
        <v>1585</v>
      </c>
      <c r="B8029" s="1" t="s">
        <v>1586</v>
      </c>
      <c r="C8029" s="1" t="s">
        <v>1589</v>
      </c>
      <c r="E8029" s="1" t="s">
        <v>1588</v>
      </c>
    </row>
    <row r="8030" spans="1:5" x14ac:dyDescent="0.45">
      <c r="A8030" s="1" t="s">
        <v>1585</v>
      </c>
      <c r="B8030" s="1" t="s">
        <v>1586</v>
      </c>
      <c r="C8030" s="1" t="s">
        <v>1590</v>
      </c>
      <c r="E8030" s="1" t="s">
        <v>1588</v>
      </c>
    </row>
    <row r="8031" spans="1:5" x14ac:dyDescent="0.45">
      <c r="A8031" s="1" t="s">
        <v>1585</v>
      </c>
      <c r="B8031" s="1" t="s">
        <v>1586</v>
      </c>
      <c r="C8031" s="1" t="s">
        <v>1591</v>
      </c>
      <c r="E8031" s="1" t="s">
        <v>1588</v>
      </c>
    </row>
    <row r="8032" spans="1:5" x14ac:dyDescent="0.45">
      <c r="A8032" s="1" t="s">
        <v>1585</v>
      </c>
      <c r="B8032" s="1" t="s">
        <v>1586</v>
      </c>
      <c r="C8032" s="1" t="s">
        <v>1592</v>
      </c>
      <c r="E8032" s="1" t="s">
        <v>1588</v>
      </c>
    </row>
    <row r="8033" spans="1:5" x14ac:dyDescent="0.45">
      <c r="A8033" s="1" t="s">
        <v>1585</v>
      </c>
      <c r="B8033" s="1" t="s">
        <v>1586</v>
      </c>
      <c r="C8033" s="1" t="s">
        <v>1593</v>
      </c>
      <c r="E8033" s="1" t="s">
        <v>1588</v>
      </c>
    </row>
    <row r="8034" spans="1:5" x14ac:dyDescent="0.45">
      <c r="A8034" s="1" t="s">
        <v>1585</v>
      </c>
      <c r="B8034" s="1" t="s">
        <v>1586</v>
      </c>
      <c r="C8034" s="1" t="s">
        <v>2247</v>
      </c>
      <c r="E8034" s="1" t="s">
        <v>2248</v>
      </c>
    </row>
    <row r="8035" spans="1:5" x14ac:dyDescent="0.45">
      <c r="A8035" s="1" t="s">
        <v>1585</v>
      </c>
      <c r="B8035" s="1" t="s">
        <v>1586</v>
      </c>
      <c r="C8035" s="1" t="s">
        <v>2249</v>
      </c>
      <c r="E8035" s="1" t="s">
        <v>2248</v>
      </c>
    </row>
    <row r="8036" spans="1:5" x14ac:dyDescent="0.45">
      <c r="A8036" s="1" t="s">
        <v>1585</v>
      </c>
      <c r="B8036" s="1" t="s">
        <v>1586</v>
      </c>
      <c r="C8036" s="1" t="s">
        <v>2356</v>
      </c>
      <c r="E8036" s="1" t="s">
        <v>2357</v>
      </c>
    </row>
    <row r="8037" spans="1:5" x14ac:dyDescent="0.45">
      <c r="A8037" s="1" t="s">
        <v>1585</v>
      </c>
      <c r="B8037" s="1" t="s">
        <v>1586</v>
      </c>
      <c r="C8037" s="1" t="s">
        <v>13830</v>
      </c>
      <c r="E8037" s="1" t="s">
        <v>2248</v>
      </c>
    </row>
    <row r="8038" spans="1:5" x14ac:dyDescent="0.45">
      <c r="A8038" s="1" t="s">
        <v>1585</v>
      </c>
      <c r="B8038" s="1" t="s">
        <v>1586</v>
      </c>
      <c r="C8038" s="1" t="s">
        <v>3271</v>
      </c>
      <c r="E8038" s="1" t="s">
        <v>2248</v>
      </c>
    </row>
    <row r="8039" spans="1:5" x14ac:dyDescent="0.45">
      <c r="A8039" s="1" t="s">
        <v>1585</v>
      </c>
      <c r="B8039" s="1" t="s">
        <v>1586</v>
      </c>
      <c r="C8039" s="1" t="s">
        <v>13834</v>
      </c>
      <c r="E8039" s="1" t="s">
        <v>2248</v>
      </c>
    </row>
    <row r="8040" spans="1:5" x14ac:dyDescent="0.45">
      <c r="A8040" s="1" t="s">
        <v>1585</v>
      </c>
      <c r="B8040" s="1" t="s">
        <v>1586</v>
      </c>
      <c r="C8040" s="1" t="s">
        <v>13835</v>
      </c>
      <c r="E8040" s="1" t="s">
        <v>2248</v>
      </c>
    </row>
    <row r="8041" spans="1:5" x14ac:dyDescent="0.45">
      <c r="A8041" s="1" t="s">
        <v>1585</v>
      </c>
      <c r="B8041" s="1" t="s">
        <v>1586</v>
      </c>
      <c r="C8041" s="1" t="s">
        <v>9480</v>
      </c>
      <c r="E8041" s="1" t="s">
        <v>9480</v>
      </c>
    </row>
    <row r="8042" spans="1:5" x14ac:dyDescent="0.45">
      <c r="A8042" s="1" t="s">
        <v>1585</v>
      </c>
      <c r="B8042" s="1" t="s">
        <v>1586</v>
      </c>
      <c r="C8042" s="1" t="s">
        <v>9481</v>
      </c>
      <c r="E8042" s="1" t="s">
        <v>9481</v>
      </c>
    </row>
    <row r="8043" spans="1:5" x14ac:dyDescent="0.45">
      <c r="A8043" s="1" t="s">
        <v>1585</v>
      </c>
      <c r="B8043" s="1" t="s">
        <v>1586</v>
      </c>
      <c r="C8043" s="1" t="s">
        <v>9482</v>
      </c>
      <c r="E8043" s="1" t="s">
        <v>2248</v>
      </c>
    </row>
    <row r="8044" spans="1:5" x14ac:dyDescent="0.45">
      <c r="A8044" s="1" t="s">
        <v>1585</v>
      </c>
      <c r="B8044" s="1" t="s">
        <v>1586</v>
      </c>
      <c r="C8044" s="1" t="s">
        <v>9718</v>
      </c>
      <c r="E8044" s="1" t="s">
        <v>2248</v>
      </c>
    </row>
    <row r="8045" spans="1:5" x14ac:dyDescent="0.45">
      <c r="A8045" s="1" t="s">
        <v>1585</v>
      </c>
      <c r="B8045" s="1" t="s">
        <v>1586</v>
      </c>
      <c r="C8045" s="1" t="s">
        <v>9945</v>
      </c>
      <c r="E8045" s="1" t="s">
        <v>2248</v>
      </c>
    </row>
    <row r="8046" spans="1:5" x14ac:dyDescent="0.45">
      <c r="A8046" s="1" t="s">
        <v>1585</v>
      </c>
      <c r="B8046" s="1" t="s">
        <v>1586</v>
      </c>
      <c r="C8046" s="1" t="s">
        <v>12020</v>
      </c>
      <c r="E8046" s="1" t="s">
        <v>12021</v>
      </c>
    </row>
    <row r="8047" spans="1:5" x14ac:dyDescent="0.45">
      <c r="A8047" s="1" t="s">
        <v>1585</v>
      </c>
      <c r="B8047" s="1" t="s">
        <v>1586</v>
      </c>
      <c r="C8047" s="1" t="s">
        <v>12022</v>
      </c>
      <c r="E8047" s="1" t="s">
        <v>12021</v>
      </c>
    </row>
    <row r="8048" spans="1:5" x14ac:dyDescent="0.45">
      <c r="A8048" s="1" t="s">
        <v>1585</v>
      </c>
      <c r="B8048" s="1" t="s">
        <v>1586</v>
      </c>
      <c r="C8048" s="1" t="s">
        <v>12418</v>
      </c>
      <c r="E8048" s="1" t="s">
        <v>12419</v>
      </c>
    </row>
    <row r="8049" spans="1:5" x14ac:dyDescent="0.45">
      <c r="A8049" s="1" t="s">
        <v>11899</v>
      </c>
      <c r="B8049" s="1" t="s">
        <v>11900</v>
      </c>
      <c r="C8049" s="1" t="s">
        <v>11908</v>
      </c>
      <c r="E8049" s="1" t="s">
        <v>11909</v>
      </c>
    </row>
    <row r="8050" spans="1:5" x14ac:dyDescent="0.45">
      <c r="A8050" s="1" t="s">
        <v>11899</v>
      </c>
      <c r="B8050" s="1" t="s">
        <v>11900</v>
      </c>
      <c r="C8050" s="1" t="s">
        <v>11901</v>
      </c>
      <c r="E8050" s="1" t="s">
        <v>11902</v>
      </c>
    </row>
    <row r="8051" spans="1:5" x14ac:dyDescent="0.45">
      <c r="A8051" s="1" t="s">
        <v>11899</v>
      </c>
      <c r="B8051" s="1" t="s">
        <v>11900</v>
      </c>
      <c r="C8051" s="1" t="s">
        <v>11903</v>
      </c>
      <c r="E8051" s="1" t="s">
        <v>11904</v>
      </c>
    </row>
    <row r="8052" spans="1:5" x14ac:dyDescent="0.45">
      <c r="A8052" s="1" t="s">
        <v>11899</v>
      </c>
      <c r="B8052" s="1" t="s">
        <v>11900</v>
      </c>
      <c r="C8052" s="1" t="s">
        <v>11905</v>
      </c>
      <c r="E8052" s="1" t="s">
        <v>11904</v>
      </c>
    </row>
    <row r="8053" spans="1:5" x14ac:dyDescent="0.45">
      <c r="A8053" s="1" t="s">
        <v>11899</v>
      </c>
      <c r="B8053" s="1" t="s">
        <v>11900</v>
      </c>
      <c r="C8053" s="1" t="s">
        <v>11906</v>
      </c>
      <c r="E8053" s="1" t="s">
        <v>11907</v>
      </c>
    </row>
    <row r="8054" spans="1:5" x14ac:dyDescent="0.45">
      <c r="A8054" s="1" t="s">
        <v>11899</v>
      </c>
      <c r="B8054" s="1" t="s">
        <v>11900</v>
      </c>
      <c r="C8054" s="1" t="s">
        <v>11910</v>
      </c>
      <c r="E8054" s="1" t="s">
        <v>11911</v>
      </c>
    </row>
    <row r="8055" spans="1:5" x14ac:dyDescent="0.45">
      <c r="A8055" s="1" t="s">
        <v>11899</v>
      </c>
      <c r="B8055" s="1" t="s">
        <v>11900</v>
      </c>
      <c r="C8055" s="1" t="s">
        <v>11912</v>
      </c>
      <c r="E8055" s="1" t="s">
        <v>11913</v>
      </c>
    </row>
    <row r="8056" spans="1:5" x14ac:dyDescent="0.45">
      <c r="A8056" s="1" t="s">
        <v>11899</v>
      </c>
      <c r="B8056" s="1" t="s">
        <v>11900</v>
      </c>
      <c r="C8056" s="1" t="s">
        <v>11914</v>
      </c>
      <c r="E8056" s="1" t="s">
        <v>11915</v>
      </c>
    </row>
    <row r="8057" spans="1:5" x14ac:dyDescent="0.45">
      <c r="A8057" s="1" t="s">
        <v>11899</v>
      </c>
      <c r="B8057" s="1" t="s">
        <v>11900</v>
      </c>
      <c r="C8057" s="1" t="s">
        <v>11916</v>
      </c>
      <c r="E8057" s="1" t="s">
        <v>11917</v>
      </c>
    </row>
    <row r="8058" spans="1:5" x14ac:dyDescent="0.45">
      <c r="A8058" s="1" t="s">
        <v>11899</v>
      </c>
      <c r="B8058" s="1" t="s">
        <v>11900</v>
      </c>
      <c r="C8058" s="1" t="s">
        <v>11920</v>
      </c>
      <c r="E8058" s="1" t="s">
        <v>11919</v>
      </c>
    </row>
    <row r="8059" spans="1:5" x14ac:dyDescent="0.45">
      <c r="A8059" s="1" t="s">
        <v>11899</v>
      </c>
      <c r="B8059" s="1" t="s">
        <v>11900</v>
      </c>
      <c r="C8059" s="1" t="s">
        <v>11918</v>
      </c>
      <c r="E8059" s="1" t="s">
        <v>11919</v>
      </c>
    </row>
    <row r="8060" spans="1:5" x14ac:dyDescent="0.45">
      <c r="A8060" s="1" t="s">
        <v>11899</v>
      </c>
      <c r="B8060" s="1" t="s">
        <v>11900</v>
      </c>
      <c r="C8060" s="1" t="s">
        <v>11921</v>
      </c>
      <c r="E8060" s="1" t="s">
        <v>11922</v>
      </c>
    </row>
    <row r="8061" spans="1:5" x14ac:dyDescent="0.45">
      <c r="A8061" s="1" t="s">
        <v>11899</v>
      </c>
      <c r="B8061" s="1" t="s">
        <v>11900</v>
      </c>
      <c r="C8061" s="1" t="s">
        <v>11923</v>
      </c>
      <c r="E8061" s="1" t="s">
        <v>11922</v>
      </c>
    </row>
    <row r="8062" spans="1:5" x14ac:dyDescent="0.45">
      <c r="A8062" s="1" t="s">
        <v>14192</v>
      </c>
      <c r="B8062" s="1" t="s">
        <v>14192</v>
      </c>
      <c r="C8062" s="1" t="s">
        <v>13290</v>
      </c>
      <c r="E8062" s="1" t="s">
        <v>14405</v>
      </c>
    </row>
    <row r="8063" spans="1:5" x14ac:dyDescent="0.45">
      <c r="A8063" s="1" t="s">
        <v>4657</v>
      </c>
      <c r="B8063" s="1" t="s">
        <v>4657</v>
      </c>
      <c r="C8063" s="1" t="s">
        <v>4658</v>
      </c>
      <c r="E8063" s="1" t="s">
        <v>4659</v>
      </c>
    </row>
    <row r="8064" spans="1:5" x14ac:dyDescent="0.45">
      <c r="A8064" s="1" t="s">
        <v>4657</v>
      </c>
      <c r="B8064" s="1" t="s">
        <v>4657</v>
      </c>
      <c r="C8064" s="1" t="s">
        <v>9367</v>
      </c>
      <c r="E8064" s="1" t="s">
        <v>9368</v>
      </c>
    </row>
    <row r="8065" spans="1:5" x14ac:dyDescent="0.45">
      <c r="A8065" s="1" t="s">
        <v>4657</v>
      </c>
      <c r="B8065" s="1" t="s">
        <v>4657</v>
      </c>
      <c r="C8065" s="1" t="s">
        <v>12743</v>
      </c>
      <c r="E8065" s="1" t="s">
        <v>12744</v>
      </c>
    </row>
    <row r="8066" spans="1:5" x14ac:dyDescent="0.45">
      <c r="A8066" s="1" t="s">
        <v>4657</v>
      </c>
      <c r="B8066" s="1" t="s">
        <v>4657</v>
      </c>
      <c r="C8066" s="1" t="s">
        <v>14145</v>
      </c>
      <c r="E8066" s="1" t="s">
        <v>14146</v>
      </c>
    </row>
    <row r="8067" spans="1:5" x14ac:dyDescent="0.45">
      <c r="A8067" s="1" t="s">
        <v>4657</v>
      </c>
      <c r="B8067" s="1" t="s">
        <v>4657</v>
      </c>
      <c r="C8067" s="1" t="s">
        <v>12844</v>
      </c>
      <c r="E8067" s="1" t="s">
        <v>14203</v>
      </c>
    </row>
    <row r="8068" spans="1:5" x14ac:dyDescent="0.45">
      <c r="A8068" s="1" t="s">
        <v>4657</v>
      </c>
      <c r="B8068" s="1" t="s">
        <v>4657</v>
      </c>
      <c r="C8068" s="1" t="s">
        <v>12845</v>
      </c>
      <c r="E8068" s="1" t="s">
        <v>14203</v>
      </c>
    </row>
    <row r="8069" spans="1:5" x14ac:dyDescent="0.45">
      <c r="A8069" s="1" t="s">
        <v>4657</v>
      </c>
      <c r="B8069" s="1" t="s">
        <v>4657</v>
      </c>
      <c r="C8069" s="1" t="s">
        <v>12846</v>
      </c>
      <c r="E8069" s="1" t="s">
        <v>14203</v>
      </c>
    </row>
    <row r="8070" spans="1:5" x14ac:dyDescent="0.45">
      <c r="A8070" s="1" t="s">
        <v>4657</v>
      </c>
      <c r="B8070" s="1" t="s">
        <v>4657</v>
      </c>
      <c r="C8070" s="1" t="s">
        <v>12847</v>
      </c>
      <c r="E8070" s="1" t="s">
        <v>14203</v>
      </c>
    </row>
    <row r="8071" spans="1:5" x14ac:dyDescent="0.45">
      <c r="A8071" s="1" t="s">
        <v>4657</v>
      </c>
      <c r="B8071" s="1" t="s">
        <v>4657</v>
      </c>
      <c r="C8071" s="1" t="s">
        <v>12848</v>
      </c>
      <c r="E8071" s="1" t="s">
        <v>14203</v>
      </c>
    </row>
    <row r="8072" spans="1:5" x14ac:dyDescent="0.45">
      <c r="A8072" s="1" t="s">
        <v>4662</v>
      </c>
      <c r="B8072" s="1" t="s">
        <v>4662</v>
      </c>
      <c r="C8072" s="1" t="s">
        <v>4663</v>
      </c>
      <c r="E8072" s="1" t="s">
        <v>4664</v>
      </c>
    </row>
    <row r="8073" spans="1:5" x14ac:dyDescent="0.45">
      <c r="A8073" s="1" t="s">
        <v>5184</v>
      </c>
      <c r="B8073" s="1" t="s">
        <v>5185</v>
      </c>
      <c r="C8073" s="1" t="s">
        <v>5186</v>
      </c>
      <c r="E8073" s="1" t="s">
        <v>5187</v>
      </c>
    </row>
    <row r="8074" spans="1:5" x14ac:dyDescent="0.45">
      <c r="A8074" s="1" t="s">
        <v>5184</v>
      </c>
      <c r="B8074" s="1" t="s">
        <v>5185</v>
      </c>
      <c r="C8074" s="1" t="s">
        <v>5188</v>
      </c>
      <c r="E8074" s="1" t="s">
        <v>5189</v>
      </c>
    </row>
    <row r="8075" spans="1:5" x14ac:dyDescent="0.45">
      <c r="A8075" s="1" t="s">
        <v>5184</v>
      </c>
      <c r="B8075" s="1" t="s">
        <v>5185</v>
      </c>
      <c r="C8075" s="1" t="s">
        <v>5190</v>
      </c>
      <c r="E8075" s="1" t="s">
        <v>5189</v>
      </c>
    </row>
    <row r="8076" spans="1:5" x14ac:dyDescent="0.45">
      <c r="A8076" s="1" t="s">
        <v>5184</v>
      </c>
      <c r="B8076" s="1" t="s">
        <v>5185</v>
      </c>
      <c r="C8076" s="1" t="s">
        <v>5191</v>
      </c>
      <c r="E8076" s="1" t="s">
        <v>5189</v>
      </c>
    </row>
    <row r="8077" spans="1:5" x14ac:dyDescent="0.45">
      <c r="A8077" s="1" t="s">
        <v>5184</v>
      </c>
      <c r="B8077" s="1" t="s">
        <v>5185</v>
      </c>
      <c r="C8077" s="1" t="s">
        <v>5192</v>
      </c>
      <c r="E8077" s="1" t="s">
        <v>5189</v>
      </c>
    </row>
    <row r="8078" spans="1:5" x14ac:dyDescent="0.45">
      <c r="A8078" s="1" t="s">
        <v>5184</v>
      </c>
      <c r="B8078" s="1" t="s">
        <v>5185</v>
      </c>
      <c r="C8078" s="1" t="s">
        <v>5193</v>
      </c>
      <c r="E8078" s="1" t="s">
        <v>5189</v>
      </c>
    </row>
    <row r="8079" spans="1:5" x14ac:dyDescent="0.45">
      <c r="A8079" s="1" t="s">
        <v>5184</v>
      </c>
      <c r="B8079" s="1" t="s">
        <v>5185</v>
      </c>
      <c r="C8079" s="1" t="s">
        <v>5194</v>
      </c>
      <c r="E8079" s="1" t="s">
        <v>5195</v>
      </c>
    </row>
    <row r="8080" spans="1:5" x14ac:dyDescent="0.45">
      <c r="A8080" s="1" t="s">
        <v>5184</v>
      </c>
      <c r="B8080" s="1" t="s">
        <v>5185</v>
      </c>
      <c r="C8080" s="1" t="s">
        <v>5196</v>
      </c>
      <c r="E8080" s="1" t="s">
        <v>5197</v>
      </c>
    </row>
    <row r="8081" spans="1:5" x14ac:dyDescent="0.45">
      <c r="A8081" s="1" t="s">
        <v>5184</v>
      </c>
      <c r="B8081" s="1" t="s">
        <v>5185</v>
      </c>
      <c r="C8081" s="1" t="s">
        <v>5198</v>
      </c>
      <c r="E8081" s="1" t="s">
        <v>5199</v>
      </c>
    </row>
    <row r="8082" spans="1:5" x14ac:dyDescent="0.45">
      <c r="A8082" s="1" t="s">
        <v>5184</v>
      </c>
      <c r="B8082" s="1" t="s">
        <v>5185</v>
      </c>
      <c r="C8082" s="1" t="s">
        <v>5200</v>
      </c>
      <c r="E8082" s="1" t="s">
        <v>5199</v>
      </c>
    </row>
    <row r="8083" spans="1:5" x14ac:dyDescent="0.45">
      <c r="A8083" s="1" t="s">
        <v>5184</v>
      </c>
      <c r="B8083" s="1" t="s">
        <v>5185</v>
      </c>
      <c r="C8083" s="1" t="s">
        <v>5201</v>
      </c>
      <c r="E8083" s="1" t="s">
        <v>5199</v>
      </c>
    </row>
    <row r="8084" spans="1:5" x14ac:dyDescent="0.45">
      <c r="A8084" s="1" t="s">
        <v>5184</v>
      </c>
      <c r="B8084" s="1" t="s">
        <v>5185</v>
      </c>
      <c r="C8084" s="1" t="s">
        <v>5202</v>
      </c>
      <c r="E8084" s="1" t="s">
        <v>5199</v>
      </c>
    </row>
    <row r="8085" spans="1:5" x14ac:dyDescent="0.45">
      <c r="A8085" s="1" t="s">
        <v>5184</v>
      </c>
      <c r="B8085" s="1" t="s">
        <v>5185</v>
      </c>
      <c r="C8085" s="1" t="s">
        <v>5203</v>
      </c>
      <c r="E8085" s="1" t="s">
        <v>5199</v>
      </c>
    </row>
    <row r="8086" spans="1:5" x14ac:dyDescent="0.45">
      <c r="A8086" s="1" t="s">
        <v>5184</v>
      </c>
      <c r="B8086" s="1" t="s">
        <v>5185</v>
      </c>
      <c r="C8086" s="1" t="s">
        <v>5204</v>
      </c>
      <c r="E8086" s="1" t="s">
        <v>5199</v>
      </c>
    </row>
    <row r="8087" spans="1:5" x14ac:dyDescent="0.45">
      <c r="A8087" s="1" t="s">
        <v>5184</v>
      </c>
      <c r="B8087" s="1" t="s">
        <v>5185</v>
      </c>
      <c r="C8087" s="1" t="s">
        <v>5205</v>
      </c>
      <c r="E8087" s="1" t="s">
        <v>5199</v>
      </c>
    </row>
    <row r="8088" spans="1:5" x14ac:dyDescent="0.45">
      <c r="A8088" s="1" t="s">
        <v>5184</v>
      </c>
      <c r="B8088" s="1" t="s">
        <v>5185</v>
      </c>
      <c r="C8088" s="1" t="s">
        <v>5206</v>
      </c>
      <c r="E8088" s="1" t="s">
        <v>5199</v>
      </c>
    </row>
    <row r="8089" spans="1:5" x14ac:dyDescent="0.45">
      <c r="A8089" s="1" t="s">
        <v>5184</v>
      </c>
      <c r="B8089" s="1" t="s">
        <v>5185</v>
      </c>
      <c r="C8089" s="1" t="s">
        <v>5207</v>
      </c>
      <c r="E8089" s="1" t="s">
        <v>5199</v>
      </c>
    </row>
    <row r="8090" spans="1:5" x14ac:dyDescent="0.45">
      <c r="A8090" s="1" t="s">
        <v>5184</v>
      </c>
      <c r="B8090" s="1" t="s">
        <v>5185</v>
      </c>
      <c r="C8090" s="1" t="s">
        <v>5208</v>
      </c>
      <c r="E8090" s="1" t="s">
        <v>5199</v>
      </c>
    </row>
    <row r="8091" spans="1:5" x14ac:dyDescent="0.45">
      <c r="A8091" s="1" t="s">
        <v>5184</v>
      </c>
      <c r="B8091" s="1" t="s">
        <v>5185</v>
      </c>
      <c r="C8091" s="1" t="s">
        <v>5209</v>
      </c>
      <c r="E8091" s="1" t="s">
        <v>5210</v>
      </c>
    </row>
    <row r="8092" spans="1:5" x14ac:dyDescent="0.45">
      <c r="A8092" s="1" t="s">
        <v>5184</v>
      </c>
      <c r="B8092" s="1" t="s">
        <v>5185</v>
      </c>
      <c r="C8092" s="1" t="s">
        <v>5211</v>
      </c>
      <c r="E8092" s="1" t="s">
        <v>5210</v>
      </c>
    </row>
    <row r="8093" spans="1:5" x14ac:dyDescent="0.45">
      <c r="A8093" s="1" t="s">
        <v>1627</v>
      </c>
      <c r="B8093" s="1" t="s">
        <v>1628</v>
      </c>
      <c r="C8093" s="1" t="s">
        <v>1629</v>
      </c>
      <c r="E8093" s="1" t="s">
        <v>1629</v>
      </c>
    </row>
    <row r="8094" spans="1:5" x14ac:dyDescent="0.45">
      <c r="A8094" s="1" t="s">
        <v>1627</v>
      </c>
      <c r="B8094" s="1" t="s">
        <v>1628</v>
      </c>
      <c r="C8094" s="1" t="s">
        <v>6391</v>
      </c>
      <c r="E8094" s="1" t="s">
        <v>6391</v>
      </c>
    </row>
    <row r="8095" spans="1:5" x14ac:dyDescent="0.45">
      <c r="A8095" s="1" t="s">
        <v>1627</v>
      </c>
      <c r="B8095" s="1" t="s">
        <v>1628</v>
      </c>
      <c r="C8095" s="1" t="s">
        <v>13998</v>
      </c>
      <c r="E8095" s="1" t="s">
        <v>13999</v>
      </c>
    </row>
    <row r="8096" spans="1:5" x14ac:dyDescent="0.45">
      <c r="A8096" s="1" t="s">
        <v>1627</v>
      </c>
      <c r="B8096" s="1" t="s">
        <v>1628</v>
      </c>
      <c r="C8096" s="1" t="s">
        <v>9272</v>
      </c>
      <c r="E8096" s="1" t="s">
        <v>9272</v>
      </c>
    </row>
    <row r="8097" spans="1:5" x14ac:dyDescent="0.45">
      <c r="A8097" s="1" t="s">
        <v>1627</v>
      </c>
      <c r="B8097" s="1" t="s">
        <v>1628</v>
      </c>
      <c r="C8097" s="1" t="s">
        <v>9939</v>
      </c>
      <c r="E8097" s="1" t="s">
        <v>9940</v>
      </c>
    </row>
    <row r="8098" spans="1:5" x14ac:dyDescent="0.45">
      <c r="A8098" s="1" t="s">
        <v>1627</v>
      </c>
      <c r="B8098" s="1" t="s">
        <v>1628</v>
      </c>
      <c r="C8098" s="1" t="s">
        <v>14103</v>
      </c>
      <c r="E8098" s="1" t="s">
        <v>14103</v>
      </c>
    </row>
    <row r="8099" spans="1:5" x14ac:dyDescent="0.45">
      <c r="A8099" s="1" t="s">
        <v>1627</v>
      </c>
      <c r="B8099" s="1" t="s">
        <v>1628</v>
      </c>
      <c r="C8099" s="1" t="s">
        <v>11285</v>
      </c>
      <c r="E8099" s="1" t="s">
        <v>11286</v>
      </c>
    </row>
    <row r="8100" spans="1:5" x14ac:dyDescent="0.45">
      <c r="A8100" s="1" t="s">
        <v>1627</v>
      </c>
      <c r="B8100" s="1" t="s">
        <v>1628</v>
      </c>
      <c r="C8100" s="1" t="s">
        <v>11287</v>
      </c>
      <c r="E8100" s="1" t="s">
        <v>11288</v>
      </c>
    </row>
    <row r="8101" spans="1:5" x14ac:dyDescent="0.45">
      <c r="A8101" s="1" t="s">
        <v>1627</v>
      </c>
      <c r="B8101" s="1" t="s">
        <v>1628</v>
      </c>
      <c r="C8101" s="1" t="s">
        <v>12097</v>
      </c>
      <c r="E8101" s="1" t="s">
        <v>12098</v>
      </c>
    </row>
    <row r="8102" spans="1:5" x14ac:dyDescent="0.45">
      <c r="A8102" s="1" t="s">
        <v>1627</v>
      </c>
      <c r="B8102" s="1" t="s">
        <v>1628</v>
      </c>
      <c r="C8102" s="1" t="s">
        <v>12099</v>
      </c>
      <c r="E8102" s="1" t="s">
        <v>12099</v>
      </c>
    </row>
    <row r="8103" spans="1:5" x14ac:dyDescent="0.45">
      <c r="A8103" s="1" t="s">
        <v>1627</v>
      </c>
      <c r="B8103" s="1" t="s">
        <v>1628</v>
      </c>
      <c r="C8103" s="1" t="s">
        <v>12101</v>
      </c>
      <c r="E8103" s="1" t="s">
        <v>12101</v>
      </c>
    </row>
    <row r="8104" spans="1:5" x14ac:dyDescent="0.45">
      <c r="A8104" s="1" t="s">
        <v>6105</v>
      </c>
      <c r="B8104" s="1" t="s">
        <v>6106</v>
      </c>
      <c r="C8104" s="1" t="s">
        <v>6107</v>
      </c>
      <c r="E8104" s="1" t="s">
        <v>6108</v>
      </c>
    </row>
    <row r="8105" spans="1:5" x14ac:dyDescent="0.45">
      <c r="A8105" s="1" t="s">
        <v>6105</v>
      </c>
      <c r="B8105" s="1" t="s">
        <v>6106</v>
      </c>
      <c r="C8105" s="1" t="s">
        <v>6109</v>
      </c>
      <c r="E8105" s="1" t="s">
        <v>6108</v>
      </c>
    </row>
    <row r="8106" spans="1:5" x14ac:dyDescent="0.45">
      <c r="A8106" s="1" t="s">
        <v>6105</v>
      </c>
      <c r="B8106" s="1" t="s">
        <v>6106</v>
      </c>
      <c r="C8106" s="1" t="s">
        <v>6739</v>
      </c>
      <c r="E8106" s="1" t="s">
        <v>6735</v>
      </c>
    </row>
    <row r="8107" spans="1:5" x14ac:dyDescent="0.45">
      <c r="A8107" s="1" t="s">
        <v>6105</v>
      </c>
      <c r="B8107" s="1" t="s">
        <v>6106</v>
      </c>
      <c r="C8107" s="1" t="s">
        <v>6740</v>
      </c>
      <c r="E8107" s="1" t="s">
        <v>6735</v>
      </c>
    </row>
    <row r="8108" spans="1:5" x14ac:dyDescent="0.45">
      <c r="A8108" s="1" t="s">
        <v>6105</v>
      </c>
      <c r="B8108" s="1" t="s">
        <v>6106</v>
      </c>
      <c r="C8108" s="1" t="s">
        <v>6741</v>
      </c>
      <c r="E8108" s="1" t="s">
        <v>6735</v>
      </c>
    </row>
    <row r="8109" spans="1:5" x14ac:dyDescent="0.45">
      <c r="A8109" s="1" t="s">
        <v>6105</v>
      </c>
      <c r="B8109" s="1" t="s">
        <v>6106</v>
      </c>
      <c r="C8109" s="1" t="s">
        <v>6742</v>
      </c>
      <c r="E8109" s="1" t="s">
        <v>6735</v>
      </c>
    </row>
    <row r="8110" spans="1:5" x14ac:dyDescent="0.45">
      <c r="A8110" s="1" t="s">
        <v>6105</v>
      </c>
      <c r="B8110" s="1" t="s">
        <v>6106</v>
      </c>
      <c r="C8110" s="1" t="s">
        <v>6743</v>
      </c>
      <c r="E8110" s="1" t="s">
        <v>6735</v>
      </c>
    </row>
    <row r="8111" spans="1:5" x14ac:dyDescent="0.45">
      <c r="A8111" s="1" t="s">
        <v>6105</v>
      </c>
      <c r="B8111" s="1" t="s">
        <v>6106</v>
      </c>
      <c r="C8111" s="1" t="s">
        <v>6744</v>
      </c>
      <c r="E8111" s="1" t="s">
        <v>6735</v>
      </c>
    </row>
    <row r="8112" spans="1:5" x14ac:dyDescent="0.45">
      <c r="A8112" s="1" t="s">
        <v>6105</v>
      </c>
      <c r="B8112" s="1" t="s">
        <v>6106</v>
      </c>
      <c r="C8112" s="1" t="s">
        <v>6745</v>
      </c>
      <c r="E8112" s="1" t="s">
        <v>6735</v>
      </c>
    </row>
    <row r="8113" spans="1:5" x14ac:dyDescent="0.45">
      <c r="A8113" s="1" t="s">
        <v>6105</v>
      </c>
      <c r="B8113" s="1" t="s">
        <v>6106</v>
      </c>
      <c r="C8113" s="1" t="s">
        <v>6746</v>
      </c>
      <c r="E8113" s="1" t="s">
        <v>6735</v>
      </c>
    </row>
    <row r="8114" spans="1:5" x14ac:dyDescent="0.45">
      <c r="A8114" s="1" t="s">
        <v>6105</v>
      </c>
      <c r="B8114" s="1" t="s">
        <v>6106</v>
      </c>
      <c r="C8114" s="1" t="s">
        <v>6747</v>
      </c>
      <c r="E8114" s="1" t="s">
        <v>6735</v>
      </c>
    </row>
    <row r="8115" spans="1:5" x14ac:dyDescent="0.45">
      <c r="A8115" s="1" t="s">
        <v>6105</v>
      </c>
      <c r="B8115" s="1" t="s">
        <v>6106</v>
      </c>
      <c r="C8115" s="1" t="s">
        <v>6748</v>
      </c>
      <c r="E8115" s="1" t="s">
        <v>6735</v>
      </c>
    </row>
    <row r="8116" spans="1:5" x14ac:dyDescent="0.45">
      <c r="A8116" s="1" t="s">
        <v>6105</v>
      </c>
      <c r="B8116" s="1" t="s">
        <v>6106</v>
      </c>
      <c r="C8116" s="1" t="s">
        <v>6749</v>
      </c>
      <c r="E8116" s="1" t="s">
        <v>6735</v>
      </c>
    </row>
    <row r="8117" spans="1:5" x14ac:dyDescent="0.45">
      <c r="A8117" s="1" t="s">
        <v>6105</v>
      </c>
      <c r="B8117" s="1" t="s">
        <v>6106</v>
      </c>
      <c r="C8117" s="1" t="s">
        <v>6750</v>
      </c>
      <c r="E8117" s="1" t="s">
        <v>6735</v>
      </c>
    </row>
    <row r="8118" spans="1:5" x14ac:dyDescent="0.45">
      <c r="A8118" s="1" t="s">
        <v>6105</v>
      </c>
      <c r="B8118" s="1" t="s">
        <v>6106</v>
      </c>
      <c r="C8118" s="1" t="s">
        <v>6751</v>
      </c>
      <c r="E8118" s="1" t="s">
        <v>6735</v>
      </c>
    </row>
    <row r="8119" spans="1:5" x14ac:dyDescent="0.45">
      <c r="A8119" s="1" t="s">
        <v>6105</v>
      </c>
      <c r="B8119" s="1" t="s">
        <v>6106</v>
      </c>
      <c r="C8119" s="1" t="s">
        <v>6752</v>
      </c>
      <c r="E8119" s="1" t="s">
        <v>6735</v>
      </c>
    </row>
    <row r="8120" spans="1:5" x14ac:dyDescent="0.45">
      <c r="A8120" s="1" t="s">
        <v>6105</v>
      </c>
      <c r="B8120" s="1" t="s">
        <v>6106</v>
      </c>
      <c r="C8120" s="1" t="s">
        <v>6753</v>
      </c>
      <c r="E8120" s="1" t="s">
        <v>6735</v>
      </c>
    </row>
    <row r="8121" spans="1:5" x14ac:dyDescent="0.45">
      <c r="A8121" s="1" t="s">
        <v>6105</v>
      </c>
      <c r="B8121" s="1" t="s">
        <v>6106</v>
      </c>
      <c r="C8121" s="1" t="s">
        <v>6754</v>
      </c>
      <c r="E8121" s="1" t="s">
        <v>6735</v>
      </c>
    </row>
    <row r="8122" spans="1:5" x14ac:dyDescent="0.45">
      <c r="A8122" s="1" t="s">
        <v>6105</v>
      </c>
      <c r="B8122" s="1" t="s">
        <v>6106</v>
      </c>
      <c r="C8122" s="1" t="s">
        <v>6755</v>
      </c>
      <c r="E8122" s="1" t="s">
        <v>6735</v>
      </c>
    </row>
    <row r="8123" spans="1:5" x14ac:dyDescent="0.45">
      <c r="A8123" s="1" t="s">
        <v>6105</v>
      </c>
      <c r="B8123" s="1" t="s">
        <v>6106</v>
      </c>
      <c r="C8123" s="1" t="s">
        <v>6756</v>
      </c>
      <c r="E8123" s="1" t="s">
        <v>6735</v>
      </c>
    </row>
    <row r="8124" spans="1:5" x14ac:dyDescent="0.45">
      <c r="A8124" s="1" t="s">
        <v>6105</v>
      </c>
      <c r="B8124" s="1" t="s">
        <v>6106</v>
      </c>
      <c r="C8124" s="1" t="s">
        <v>6757</v>
      </c>
      <c r="E8124" s="1" t="s">
        <v>6735</v>
      </c>
    </row>
    <row r="8125" spans="1:5" x14ac:dyDescent="0.45">
      <c r="A8125" s="1" t="s">
        <v>6105</v>
      </c>
      <c r="B8125" s="1" t="s">
        <v>6106</v>
      </c>
      <c r="C8125" s="1" t="s">
        <v>6758</v>
      </c>
      <c r="E8125" s="1" t="s">
        <v>6735</v>
      </c>
    </row>
    <row r="8126" spans="1:5" x14ac:dyDescent="0.45">
      <c r="A8126" s="1" t="s">
        <v>6105</v>
      </c>
      <c r="B8126" s="1" t="s">
        <v>6106</v>
      </c>
      <c r="C8126" s="1" t="s">
        <v>6759</v>
      </c>
      <c r="E8126" s="1" t="s">
        <v>6735</v>
      </c>
    </row>
    <row r="8127" spans="1:5" x14ac:dyDescent="0.45">
      <c r="A8127" s="1" t="s">
        <v>6105</v>
      </c>
      <c r="B8127" s="1" t="s">
        <v>6106</v>
      </c>
      <c r="C8127" s="1" t="s">
        <v>6760</v>
      </c>
      <c r="E8127" s="1" t="s">
        <v>6735</v>
      </c>
    </row>
    <row r="8128" spans="1:5" x14ac:dyDescent="0.45">
      <c r="A8128" s="1" t="s">
        <v>6105</v>
      </c>
      <c r="B8128" s="1" t="s">
        <v>6106</v>
      </c>
      <c r="C8128" s="1" t="s">
        <v>6761</v>
      </c>
      <c r="E8128" s="1" t="s">
        <v>6735</v>
      </c>
    </row>
    <row r="8129" spans="1:5" x14ac:dyDescent="0.45">
      <c r="A8129" s="1" t="s">
        <v>6105</v>
      </c>
      <c r="B8129" s="1" t="s">
        <v>6106</v>
      </c>
      <c r="C8129" s="1" t="s">
        <v>6762</v>
      </c>
      <c r="E8129" s="1" t="s">
        <v>6735</v>
      </c>
    </row>
    <row r="8130" spans="1:5" x14ac:dyDescent="0.45">
      <c r="A8130" s="1" t="s">
        <v>6105</v>
      </c>
      <c r="B8130" s="1" t="s">
        <v>6106</v>
      </c>
      <c r="C8130" s="1" t="s">
        <v>6763</v>
      </c>
      <c r="E8130" s="1" t="s">
        <v>6735</v>
      </c>
    </row>
    <row r="8131" spans="1:5" x14ac:dyDescent="0.45">
      <c r="A8131" s="1" t="s">
        <v>6105</v>
      </c>
      <c r="B8131" s="1" t="s">
        <v>6106</v>
      </c>
      <c r="C8131" s="1" t="s">
        <v>6764</v>
      </c>
      <c r="E8131" s="1" t="s">
        <v>6735</v>
      </c>
    </row>
    <row r="8132" spans="1:5" x14ac:dyDescent="0.45">
      <c r="A8132" s="1" t="s">
        <v>6105</v>
      </c>
      <c r="B8132" s="1" t="s">
        <v>6106</v>
      </c>
      <c r="C8132" s="1" t="s">
        <v>6765</v>
      </c>
      <c r="E8132" s="1" t="s">
        <v>6735</v>
      </c>
    </row>
    <row r="8133" spans="1:5" x14ac:dyDescent="0.45">
      <c r="A8133" s="1" t="s">
        <v>6105</v>
      </c>
      <c r="B8133" s="1" t="s">
        <v>6106</v>
      </c>
      <c r="C8133" s="1" t="s">
        <v>6766</v>
      </c>
      <c r="E8133" s="1" t="s">
        <v>6735</v>
      </c>
    </row>
    <row r="8134" spans="1:5" x14ac:dyDescent="0.45">
      <c r="A8134" s="1" t="s">
        <v>6105</v>
      </c>
      <c r="B8134" s="1" t="s">
        <v>6106</v>
      </c>
      <c r="C8134" s="1" t="s">
        <v>6767</v>
      </c>
      <c r="E8134" s="1" t="s">
        <v>6735</v>
      </c>
    </row>
    <row r="8135" spans="1:5" x14ac:dyDescent="0.45">
      <c r="A8135" s="1" t="s">
        <v>6105</v>
      </c>
      <c r="B8135" s="1" t="s">
        <v>6106</v>
      </c>
      <c r="C8135" s="1" t="s">
        <v>6768</v>
      </c>
      <c r="E8135" s="1" t="s">
        <v>6735</v>
      </c>
    </row>
    <row r="8136" spans="1:5" x14ac:dyDescent="0.45">
      <c r="A8136" s="1" t="s">
        <v>6105</v>
      </c>
      <c r="B8136" s="1" t="s">
        <v>6106</v>
      </c>
      <c r="C8136" s="1" t="s">
        <v>6769</v>
      </c>
      <c r="E8136" s="1" t="s">
        <v>6735</v>
      </c>
    </row>
    <row r="8137" spans="1:5" x14ac:dyDescent="0.45">
      <c r="A8137" s="1" t="s">
        <v>6105</v>
      </c>
      <c r="B8137" s="1" t="s">
        <v>6106</v>
      </c>
      <c r="C8137" s="1" t="s">
        <v>6770</v>
      </c>
      <c r="E8137" s="1" t="s">
        <v>6735</v>
      </c>
    </row>
    <row r="8138" spans="1:5" x14ac:dyDescent="0.45">
      <c r="A8138" s="1" t="s">
        <v>6105</v>
      </c>
      <c r="B8138" s="1" t="s">
        <v>6106</v>
      </c>
      <c r="C8138" s="1" t="s">
        <v>6771</v>
      </c>
      <c r="E8138" s="1" t="s">
        <v>6735</v>
      </c>
    </row>
    <row r="8139" spans="1:5" x14ac:dyDescent="0.45">
      <c r="A8139" s="1" t="s">
        <v>6105</v>
      </c>
      <c r="B8139" s="1" t="s">
        <v>6106</v>
      </c>
      <c r="C8139" s="1" t="s">
        <v>6734</v>
      </c>
      <c r="E8139" s="1" t="s">
        <v>6735</v>
      </c>
    </row>
    <row r="8140" spans="1:5" x14ac:dyDescent="0.45">
      <c r="A8140" s="1" t="s">
        <v>6105</v>
      </c>
      <c r="B8140" s="1" t="s">
        <v>6106</v>
      </c>
      <c r="C8140" s="1" t="s">
        <v>6736</v>
      </c>
      <c r="E8140" s="1" t="s">
        <v>6735</v>
      </c>
    </row>
    <row r="8141" spans="1:5" x14ac:dyDescent="0.45">
      <c r="A8141" s="1" t="s">
        <v>6105</v>
      </c>
      <c r="B8141" s="1" t="s">
        <v>6106</v>
      </c>
      <c r="C8141" s="1" t="s">
        <v>6737</v>
      </c>
      <c r="E8141" s="1" t="s">
        <v>6735</v>
      </c>
    </row>
    <row r="8142" spans="1:5" x14ac:dyDescent="0.45">
      <c r="A8142" s="1" t="s">
        <v>6105</v>
      </c>
      <c r="B8142" s="1" t="s">
        <v>6106</v>
      </c>
      <c r="C8142" s="1" t="s">
        <v>6738</v>
      </c>
      <c r="E8142" s="1" t="s">
        <v>6735</v>
      </c>
    </row>
    <row r="8143" spans="1:5" x14ac:dyDescent="0.45">
      <c r="A8143" s="1" t="s">
        <v>6105</v>
      </c>
      <c r="B8143" s="1" t="s">
        <v>6106</v>
      </c>
      <c r="C8143" s="1" t="s">
        <v>11513</v>
      </c>
      <c r="E8143" s="1" t="s">
        <v>11514</v>
      </c>
    </row>
    <row r="8144" spans="1:5" x14ac:dyDescent="0.45">
      <c r="A8144" s="1" t="s">
        <v>6105</v>
      </c>
      <c r="B8144" s="1" t="s">
        <v>6106</v>
      </c>
      <c r="C8144" s="1" t="s">
        <v>11515</v>
      </c>
      <c r="E8144" s="1" t="s">
        <v>11514</v>
      </c>
    </row>
    <row r="8145" spans="1:5" x14ac:dyDescent="0.45">
      <c r="A8145" s="1" t="s">
        <v>6105</v>
      </c>
      <c r="B8145" s="1" t="s">
        <v>6106</v>
      </c>
      <c r="C8145" s="1" t="s">
        <v>11516</v>
      </c>
      <c r="E8145" s="1" t="s">
        <v>11517</v>
      </c>
    </row>
    <row r="8146" spans="1:5" x14ac:dyDescent="0.45">
      <c r="A8146" s="1" t="s">
        <v>6105</v>
      </c>
      <c r="B8146" s="1" t="s">
        <v>6106</v>
      </c>
      <c r="C8146" s="1" t="s">
        <v>11518</v>
      </c>
      <c r="E8146" s="1" t="s">
        <v>11519</v>
      </c>
    </row>
    <row r="8147" spans="1:5" x14ac:dyDescent="0.45">
      <c r="A8147" s="1" t="s">
        <v>385</v>
      </c>
      <c r="B8147" s="1" t="s">
        <v>386</v>
      </c>
      <c r="C8147" s="1" t="s">
        <v>387</v>
      </c>
      <c r="E8147" s="1" t="s">
        <v>388</v>
      </c>
    </row>
    <row r="8148" spans="1:5" x14ac:dyDescent="0.45">
      <c r="A8148" s="1" t="s">
        <v>385</v>
      </c>
      <c r="B8148" s="1" t="s">
        <v>386</v>
      </c>
      <c r="C8148" s="1" t="s">
        <v>2509</v>
      </c>
      <c r="E8148" s="1" t="s">
        <v>2510</v>
      </c>
    </row>
    <row r="8149" spans="1:5" x14ac:dyDescent="0.45">
      <c r="A8149" s="1" t="s">
        <v>385</v>
      </c>
      <c r="B8149" s="1" t="s">
        <v>386</v>
      </c>
      <c r="C8149" s="1" t="s">
        <v>3323</v>
      </c>
      <c r="E8149" s="1" t="s">
        <v>3324</v>
      </c>
    </row>
    <row r="8150" spans="1:5" x14ac:dyDescent="0.45">
      <c r="A8150" s="1" t="s">
        <v>385</v>
      </c>
      <c r="B8150" s="1" t="s">
        <v>386</v>
      </c>
      <c r="C8150" s="1" t="s">
        <v>3765</v>
      </c>
      <c r="E8150" s="1" t="s">
        <v>3766</v>
      </c>
    </row>
    <row r="8151" spans="1:5" x14ac:dyDescent="0.45">
      <c r="A8151" s="1" t="s">
        <v>385</v>
      </c>
      <c r="B8151" s="1" t="s">
        <v>386</v>
      </c>
      <c r="C8151" s="1" t="s">
        <v>3767</v>
      </c>
      <c r="E8151" s="1" t="s">
        <v>3768</v>
      </c>
    </row>
    <row r="8152" spans="1:5" x14ac:dyDescent="0.45">
      <c r="A8152" s="1" t="s">
        <v>385</v>
      </c>
      <c r="B8152" s="1" t="s">
        <v>386</v>
      </c>
      <c r="C8152" s="1" t="s">
        <v>3769</v>
      </c>
      <c r="E8152" s="1" t="s">
        <v>3768</v>
      </c>
    </row>
    <row r="8153" spans="1:5" x14ac:dyDescent="0.45">
      <c r="A8153" s="1" t="s">
        <v>385</v>
      </c>
      <c r="B8153" s="1" t="s">
        <v>386</v>
      </c>
      <c r="C8153" s="1" t="s">
        <v>3772</v>
      </c>
      <c r="E8153" s="1" t="s">
        <v>3773</v>
      </c>
    </row>
    <row r="8154" spans="1:5" x14ac:dyDescent="0.45">
      <c r="A8154" s="1" t="s">
        <v>385</v>
      </c>
      <c r="B8154" s="1" t="s">
        <v>386</v>
      </c>
      <c r="C8154" s="1" t="s">
        <v>3515</v>
      </c>
      <c r="E8154" s="1" t="s">
        <v>3516</v>
      </c>
    </row>
    <row r="8155" spans="1:5" x14ac:dyDescent="0.45">
      <c r="A8155" s="1" t="s">
        <v>385</v>
      </c>
      <c r="B8155" s="1" t="s">
        <v>386</v>
      </c>
      <c r="C8155" s="1" t="s">
        <v>3774</v>
      </c>
      <c r="E8155" s="1" t="s">
        <v>3775</v>
      </c>
    </row>
    <row r="8156" spans="1:5" x14ac:dyDescent="0.45">
      <c r="A8156" s="1" t="s">
        <v>385</v>
      </c>
      <c r="B8156" s="1" t="s">
        <v>386</v>
      </c>
      <c r="C8156" s="1" t="s">
        <v>3783</v>
      </c>
      <c r="E8156" s="1" t="s">
        <v>3784</v>
      </c>
    </row>
    <row r="8157" spans="1:5" x14ac:dyDescent="0.45">
      <c r="A8157" s="1" t="s">
        <v>385</v>
      </c>
      <c r="B8157" s="1" t="s">
        <v>386</v>
      </c>
      <c r="C8157" s="1" t="s">
        <v>3785</v>
      </c>
      <c r="E8157" s="1" t="s">
        <v>3785</v>
      </c>
    </row>
    <row r="8158" spans="1:5" x14ac:dyDescent="0.45">
      <c r="A8158" s="1" t="s">
        <v>385</v>
      </c>
      <c r="B8158" s="1" t="s">
        <v>386</v>
      </c>
      <c r="C8158" s="1" t="s">
        <v>3786</v>
      </c>
      <c r="E8158" s="1" t="s">
        <v>3785</v>
      </c>
    </row>
    <row r="8159" spans="1:5" x14ac:dyDescent="0.45">
      <c r="A8159" s="1" t="s">
        <v>385</v>
      </c>
      <c r="B8159" s="1" t="s">
        <v>386</v>
      </c>
      <c r="C8159" s="1" t="s">
        <v>4048</v>
      </c>
      <c r="E8159" s="1" t="s">
        <v>4049</v>
      </c>
    </row>
    <row r="8160" spans="1:5" x14ac:dyDescent="0.45">
      <c r="A8160" s="1" t="s">
        <v>385</v>
      </c>
      <c r="B8160" s="1" t="s">
        <v>386</v>
      </c>
      <c r="C8160" s="1" t="s">
        <v>4050</v>
      </c>
      <c r="E8160" s="1" t="s">
        <v>4049</v>
      </c>
    </row>
    <row r="8161" spans="1:5" x14ac:dyDescent="0.45">
      <c r="A8161" s="1" t="s">
        <v>385</v>
      </c>
      <c r="B8161" s="1" t="s">
        <v>386</v>
      </c>
      <c r="C8161" s="1" t="s">
        <v>4051</v>
      </c>
      <c r="E8161" s="1" t="s">
        <v>4049</v>
      </c>
    </row>
    <row r="8162" spans="1:5" x14ac:dyDescent="0.45">
      <c r="A8162" s="1" t="s">
        <v>385</v>
      </c>
      <c r="B8162" s="1" t="s">
        <v>386</v>
      </c>
      <c r="C8162" s="1" t="s">
        <v>4097</v>
      </c>
      <c r="E8162" s="1" t="s">
        <v>4098</v>
      </c>
    </row>
    <row r="8163" spans="1:5" x14ac:dyDescent="0.45">
      <c r="A8163" s="1" t="s">
        <v>385</v>
      </c>
      <c r="B8163" s="1" t="s">
        <v>386</v>
      </c>
      <c r="C8163" s="1" t="s">
        <v>14058</v>
      </c>
      <c r="E8163" s="1" t="s">
        <v>14058</v>
      </c>
    </row>
    <row r="8164" spans="1:5" x14ac:dyDescent="0.45">
      <c r="A8164" s="1" t="s">
        <v>385</v>
      </c>
      <c r="B8164" s="1" t="s">
        <v>386</v>
      </c>
      <c r="C8164" s="1" t="s">
        <v>9957</v>
      </c>
      <c r="E8164" s="1" t="s">
        <v>9958</v>
      </c>
    </row>
    <row r="8165" spans="1:5" x14ac:dyDescent="0.45">
      <c r="A8165" s="1" t="s">
        <v>3874</v>
      </c>
      <c r="B8165" s="1" t="s">
        <v>3875</v>
      </c>
      <c r="C8165" s="1" t="s">
        <v>3876</v>
      </c>
      <c r="E8165" s="1" t="s">
        <v>3877</v>
      </c>
    </row>
    <row r="8166" spans="1:5" x14ac:dyDescent="0.45">
      <c r="A8166" s="1" t="s">
        <v>3874</v>
      </c>
      <c r="B8166" s="1" t="s">
        <v>3875</v>
      </c>
      <c r="C8166" s="1" t="s">
        <v>3878</v>
      </c>
      <c r="E8166" s="1" t="s">
        <v>3877</v>
      </c>
    </row>
    <row r="8167" spans="1:5" x14ac:dyDescent="0.45">
      <c r="A8167" s="1" t="s">
        <v>3874</v>
      </c>
      <c r="B8167" s="1" t="s">
        <v>3875</v>
      </c>
      <c r="C8167" s="1" t="s">
        <v>12364</v>
      </c>
      <c r="E8167" s="1" t="s">
        <v>12365</v>
      </c>
    </row>
    <row r="8168" spans="1:5" x14ac:dyDescent="0.45">
      <c r="A8168" s="1" t="s">
        <v>8046</v>
      </c>
      <c r="B8168" s="1" t="s">
        <v>8047</v>
      </c>
      <c r="C8168" s="1" t="s">
        <v>8048</v>
      </c>
      <c r="E8168" s="1" t="s">
        <v>8049</v>
      </c>
    </row>
    <row r="8169" spans="1:5" x14ac:dyDescent="0.45">
      <c r="A8169" s="1" t="s">
        <v>8046</v>
      </c>
      <c r="B8169" s="1" t="s">
        <v>8047</v>
      </c>
      <c r="C8169" s="1" t="s">
        <v>13368</v>
      </c>
      <c r="E8169" s="1" t="s">
        <v>14418</v>
      </c>
    </row>
    <row r="8170" spans="1:5" x14ac:dyDescent="0.45">
      <c r="A8170" s="1" t="s">
        <v>8046</v>
      </c>
      <c r="B8170" s="1" t="s">
        <v>8047</v>
      </c>
      <c r="C8170" s="1" t="s">
        <v>13367</v>
      </c>
      <c r="E8170" s="1" t="s">
        <v>14417</v>
      </c>
    </row>
    <row r="8171" spans="1:5" x14ac:dyDescent="0.45">
      <c r="A8171" s="1" t="s">
        <v>8046</v>
      </c>
      <c r="B8171" s="1" t="s">
        <v>8047</v>
      </c>
      <c r="C8171" s="1" t="s">
        <v>13361</v>
      </c>
      <c r="E8171" s="1" t="s">
        <v>14416</v>
      </c>
    </row>
    <row r="8172" spans="1:5" x14ac:dyDescent="0.45">
      <c r="A8172" s="1" t="s">
        <v>8046</v>
      </c>
      <c r="B8172" s="1" t="s">
        <v>8047</v>
      </c>
      <c r="C8172" s="1" t="s">
        <v>13362</v>
      </c>
      <c r="E8172" s="1" t="s">
        <v>14416</v>
      </c>
    </row>
    <row r="8173" spans="1:5" x14ac:dyDescent="0.45">
      <c r="A8173" s="1" t="s">
        <v>8046</v>
      </c>
      <c r="B8173" s="1" t="s">
        <v>8047</v>
      </c>
      <c r="C8173" s="1" t="s">
        <v>13363</v>
      </c>
      <c r="E8173" s="1" t="s">
        <v>14416</v>
      </c>
    </row>
    <row r="8174" spans="1:5" x14ac:dyDescent="0.45">
      <c r="A8174" s="1" t="s">
        <v>8046</v>
      </c>
      <c r="B8174" s="1" t="s">
        <v>8047</v>
      </c>
      <c r="C8174" s="1" t="s">
        <v>13364</v>
      </c>
      <c r="E8174" s="1" t="s">
        <v>14416</v>
      </c>
    </row>
    <row r="8175" spans="1:5" x14ac:dyDescent="0.45">
      <c r="A8175" s="1" t="s">
        <v>8046</v>
      </c>
      <c r="B8175" s="1" t="s">
        <v>8047</v>
      </c>
      <c r="C8175" s="1" t="s">
        <v>13365</v>
      </c>
      <c r="E8175" s="1" t="s">
        <v>14416</v>
      </c>
    </row>
    <row r="8176" spans="1:5" x14ac:dyDescent="0.45">
      <c r="A8176" s="1" t="s">
        <v>8046</v>
      </c>
      <c r="B8176" s="1" t="s">
        <v>8047</v>
      </c>
      <c r="C8176" s="1" t="s">
        <v>13366</v>
      </c>
      <c r="E8176" s="1" t="s">
        <v>14416</v>
      </c>
    </row>
    <row r="8177" spans="1:5" x14ac:dyDescent="0.45">
      <c r="A8177" s="1" t="s">
        <v>2096</v>
      </c>
      <c r="B8177" s="1" t="s">
        <v>2097</v>
      </c>
      <c r="C8177" s="1" t="s">
        <v>13806</v>
      </c>
      <c r="E8177" s="1" t="s">
        <v>13806</v>
      </c>
    </row>
    <row r="8178" spans="1:5" x14ac:dyDescent="0.45">
      <c r="A8178" s="1" t="s">
        <v>2096</v>
      </c>
      <c r="B8178" s="1" t="s">
        <v>2097</v>
      </c>
      <c r="C8178" s="1" t="s">
        <v>2098</v>
      </c>
      <c r="E8178" s="1" t="s">
        <v>2099</v>
      </c>
    </row>
    <row r="8179" spans="1:5" x14ac:dyDescent="0.45">
      <c r="A8179" s="1" t="s">
        <v>2096</v>
      </c>
      <c r="B8179" s="1" t="s">
        <v>2097</v>
      </c>
      <c r="C8179" s="1" t="s">
        <v>13932</v>
      </c>
      <c r="E8179" s="1" t="s">
        <v>13932</v>
      </c>
    </row>
    <row r="8180" spans="1:5" x14ac:dyDescent="0.45">
      <c r="A8180" s="1" t="s">
        <v>2096</v>
      </c>
      <c r="B8180" s="1" t="s">
        <v>2097</v>
      </c>
      <c r="C8180" s="1" t="s">
        <v>5002</v>
      </c>
      <c r="E8180" s="1" t="s">
        <v>5003</v>
      </c>
    </row>
    <row r="8181" spans="1:5" x14ac:dyDescent="0.45">
      <c r="A8181" s="1" t="s">
        <v>2096</v>
      </c>
      <c r="B8181" s="1" t="s">
        <v>2097</v>
      </c>
      <c r="C8181" s="1" t="s">
        <v>13948</v>
      </c>
      <c r="E8181" s="1" t="s">
        <v>13948</v>
      </c>
    </row>
    <row r="8182" spans="1:5" x14ac:dyDescent="0.45">
      <c r="A8182" s="1" t="s">
        <v>2096</v>
      </c>
      <c r="B8182" s="1" t="s">
        <v>2097</v>
      </c>
      <c r="C8182" s="1" t="s">
        <v>14070</v>
      </c>
      <c r="E8182" s="1" t="s">
        <v>14070</v>
      </c>
    </row>
    <row r="8183" spans="1:5" x14ac:dyDescent="0.45">
      <c r="A8183" s="1" t="s">
        <v>2096</v>
      </c>
      <c r="B8183" s="1" t="s">
        <v>2097</v>
      </c>
      <c r="C8183" s="1" t="s">
        <v>14131</v>
      </c>
      <c r="E8183" s="1" t="s">
        <v>14131</v>
      </c>
    </row>
    <row r="8184" spans="1:5" x14ac:dyDescent="0.45">
      <c r="A8184" s="1" t="s">
        <v>2096</v>
      </c>
      <c r="B8184" s="1" t="s">
        <v>2097</v>
      </c>
      <c r="C8184" s="1" t="s">
        <v>14132</v>
      </c>
      <c r="E8184" s="1" t="s">
        <v>14131</v>
      </c>
    </row>
    <row r="8185" spans="1:5" x14ac:dyDescent="0.45">
      <c r="A8185" s="1" t="s">
        <v>70</v>
      </c>
      <c r="B8185" s="1" t="s">
        <v>71</v>
      </c>
      <c r="C8185" s="1" t="s">
        <v>72</v>
      </c>
      <c r="E8185" s="1" t="s">
        <v>72</v>
      </c>
    </row>
    <row r="8186" spans="1:5" x14ac:dyDescent="0.45">
      <c r="A8186" s="1" t="s">
        <v>70</v>
      </c>
      <c r="B8186" s="1" t="s">
        <v>71</v>
      </c>
      <c r="C8186" s="1" t="s">
        <v>73</v>
      </c>
      <c r="E8186" s="1" t="s">
        <v>73</v>
      </c>
    </row>
    <row r="8187" spans="1:5" x14ac:dyDescent="0.45">
      <c r="A8187" s="1" t="s">
        <v>70</v>
      </c>
      <c r="B8187" s="1" t="s">
        <v>71</v>
      </c>
      <c r="C8187" s="1" t="s">
        <v>74</v>
      </c>
      <c r="E8187" s="1" t="s">
        <v>74</v>
      </c>
    </row>
    <row r="8188" spans="1:5" x14ac:dyDescent="0.45">
      <c r="A8188" s="1" t="s">
        <v>70</v>
      </c>
      <c r="B8188" s="1" t="s">
        <v>71</v>
      </c>
      <c r="C8188" s="1" t="s">
        <v>75</v>
      </c>
      <c r="E8188" s="1" t="s">
        <v>75</v>
      </c>
    </row>
    <row r="8189" spans="1:5" x14ac:dyDescent="0.45">
      <c r="A8189" s="1" t="s">
        <v>70</v>
      </c>
      <c r="B8189" s="1" t="s">
        <v>71</v>
      </c>
      <c r="C8189" s="1" t="s">
        <v>335</v>
      </c>
      <c r="E8189" s="1" t="s">
        <v>335</v>
      </c>
    </row>
    <row r="8190" spans="1:5" x14ac:dyDescent="0.45">
      <c r="A8190" s="1" t="s">
        <v>70</v>
      </c>
      <c r="B8190" s="1" t="s">
        <v>71</v>
      </c>
      <c r="C8190" s="1" t="s">
        <v>131</v>
      </c>
      <c r="E8190" s="1" t="s">
        <v>132</v>
      </c>
    </row>
    <row r="8191" spans="1:5" x14ac:dyDescent="0.45">
      <c r="A8191" s="1" t="s">
        <v>70</v>
      </c>
      <c r="B8191" s="1" t="s">
        <v>71</v>
      </c>
      <c r="C8191" s="1" t="s">
        <v>133</v>
      </c>
      <c r="E8191" s="1" t="s">
        <v>132</v>
      </c>
    </row>
    <row r="8192" spans="1:5" x14ac:dyDescent="0.45">
      <c r="A8192" s="1" t="s">
        <v>70</v>
      </c>
      <c r="B8192" s="1" t="s">
        <v>71</v>
      </c>
      <c r="C8192" s="1" t="s">
        <v>134</v>
      </c>
      <c r="E8192" s="1" t="s">
        <v>132</v>
      </c>
    </row>
    <row r="8193" spans="1:5" x14ac:dyDescent="0.45">
      <c r="A8193" s="1" t="s">
        <v>70</v>
      </c>
      <c r="B8193" s="1" t="s">
        <v>71</v>
      </c>
      <c r="C8193" s="1" t="s">
        <v>405</v>
      </c>
      <c r="E8193" s="1" t="s">
        <v>405</v>
      </c>
    </row>
    <row r="8194" spans="1:5" x14ac:dyDescent="0.45">
      <c r="A8194" s="1" t="s">
        <v>70</v>
      </c>
      <c r="B8194" s="1" t="s">
        <v>71</v>
      </c>
      <c r="C8194" s="1" t="s">
        <v>406</v>
      </c>
      <c r="E8194" s="1" t="s">
        <v>406</v>
      </c>
    </row>
    <row r="8195" spans="1:5" x14ac:dyDescent="0.45">
      <c r="A8195" s="1" t="s">
        <v>70</v>
      </c>
      <c r="B8195" s="1" t="s">
        <v>71</v>
      </c>
      <c r="C8195" s="1" t="s">
        <v>992</v>
      </c>
      <c r="E8195" s="1" t="s">
        <v>992</v>
      </c>
    </row>
    <row r="8196" spans="1:5" x14ac:dyDescent="0.45">
      <c r="A8196" s="1" t="s">
        <v>70</v>
      </c>
      <c r="B8196" s="1" t="s">
        <v>71</v>
      </c>
      <c r="C8196" s="1" t="s">
        <v>993</v>
      </c>
      <c r="E8196" s="1" t="s">
        <v>993</v>
      </c>
    </row>
    <row r="8197" spans="1:5" x14ac:dyDescent="0.45">
      <c r="A8197" s="1" t="s">
        <v>70</v>
      </c>
      <c r="B8197" s="1" t="s">
        <v>71</v>
      </c>
      <c r="C8197" s="1" t="s">
        <v>994</v>
      </c>
      <c r="E8197" s="1" t="s">
        <v>994</v>
      </c>
    </row>
    <row r="8198" spans="1:5" x14ac:dyDescent="0.45">
      <c r="A8198" s="1" t="s">
        <v>70</v>
      </c>
      <c r="B8198" s="1" t="s">
        <v>71</v>
      </c>
      <c r="C8198" s="1" t="s">
        <v>995</v>
      </c>
      <c r="E8198" s="1" t="s">
        <v>995</v>
      </c>
    </row>
    <row r="8199" spans="1:5" x14ac:dyDescent="0.45">
      <c r="A8199" s="1" t="s">
        <v>70</v>
      </c>
      <c r="B8199" s="1" t="s">
        <v>71</v>
      </c>
      <c r="C8199" s="1" t="s">
        <v>996</v>
      </c>
      <c r="E8199" s="1" t="s">
        <v>996</v>
      </c>
    </row>
    <row r="8200" spans="1:5" x14ac:dyDescent="0.45">
      <c r="A8200" s="1" t="s">
        <v>70</v>
      </c>
      <c r="B8200" s="1" t="s">
        <v>71</v>
      </c>
      <c r="C8200" s="1" t="s">
        <v>997</v>
      </c>
      <c r="E8200" s="1" t="s">
        <v>997</v>
      </c>
    </row>
    <row r="8201" spans="1:5" x14ac:dyDescent="0.45">
      <c r="A8201" s="1" t="s">
        <v>70</v>
      </c>
      <c r="B8201" s="1" t="s">
        <v>71</v>
      </c>
      <c r="C8201" s="1" t="s">
        <v>998</v>
      </c>
      <c r="E8201" s="1" t="s">
        <v>999</v>
      </c>
    </row>
    <row r="8202" spans="1:5" x14ac:dyDescent="0.45">
      <c r="A8202" s="1" t="s">
        <v>70</v>
      </c>
      <c r="B8202" s="1" t="s">
        <v>71</v>
      </c>
      <c r="C8202" s="1" t="s">
        <v>1000</v>
      </c>
      <c r="E8202" s="1" t="s">
        <v>1000</v>
      </c>
    </row>
    <row r="8203" spans="1:5" x14ac:dyDescent="0.45">
      <c r="A8203" s="1" t="s">
        <v>70</v>
      </c>
      <c r="B8203" s="1" t="s">
        <v>71</v>
      </c>
      <c r="C8203" s="1" t="s">
        <v>1001</v>
      </c>
      <c r="E8203" s="1" t="s">
        <v>1001</v>
      </c>
    </row>
    <row r="8204" spans="1:5" x14ac:dyDescent="0.45">
      <c r="A8204" s="1" t="s">
        <v>70</v>
      </c>
      <c r="B8204" s="1" t="s">
        <v>71</v>
      </c>
      <c r="C8204" s="1" t="s">
        <v>1002</v>
      </c>
      <c r="E8204" s="1" t="s">
        <v>1002</v>
      </c>
    </row>
    <row r="8205" spans="1:5" x14ac:dyDescent="0.45">
      <c r="A8205" s="1" t="s">
        <v>70</v>
      </c>
      <c r="B8205" s="1" t="s">
        <v>71</v>
      </c>
      <c r="C8205" s="1" t="s">
        <v>1014</v>
      </c>
      <c r="E8205" s="1" t="s">
        <v>1014</v>
      </c>
    </row>
    <row r="8206" spans="1:5" x14ac:dyDescent="0.45">
      <c r="A8206" s="1" t="s">
        <v>70</v>
      </c>
      <c r="B8206" s="1" t="s">
        <v>71</v>
      </c>
      <c r="C8206" s="1" t="s">
        <v>232</v>
      </c>
      <c r="E8206" s="1" t="s">
        <v>232</v>
      </c>
    </row>
    <row r="8207" spans="1:5" x14ac:dyDescent="0.45">
      <c r="A8207" s="1" t="s">
        <v>70</v>
      </c>
      <c r="B8207" s="1" t="s">
        <v>71</v>
      </c>
      <c r="C8207" s="1" t="s">
        <v>233</v>
      </c>
      <c r="E8207" s="1" t="s">
        <v>233</v>
      </c>
    </row>
    <row r="8208" spans="1:5" x14ac:dyDescent="0.45">
      <c r="A8208" s="1" t="s">
        <v>70</v>
      </c>
      <c r="B8208" s="1" t="s">
        <v>71</v>
      </c>
      <c r="C8208" s="1" t="s">
        <v>234</v>
      </c>
      <c r="E8208" s="1" t="s">
        <v>234</v>
      </c>
    </row>
    <row r="8209" spans="1:5" x14ac:dyDescent="0.45">
      <c r="A8209" s="1" t="s">
        <v>70</v>
      </c>
      <c r="B8209" s="1" t="s">
        <v>71</v>
      </c>
      <c r="C8209" s="1" t="s">
        <v>1125</v>
      </c>
      <c r="E8209" s="1" t="s">
        <v>1125</v>
      </c>
    </row>
    <row r="8210" spans="1:5" x14ac:dyDescent="0.45">
      <c r="A8210" s="1" t="s">
        <v>70</v>
      </c>
      <c r="B8210" s="1" t="s">
        <v>71</v>
      </c>
      <c r="C8210" s="1" t="s">
        <v>1131</v>
      </c>
      <c r="E8210" s="1" t="s">
        <v>1132</v>
      </c>
    </row>
    <row r="8211" spans="1:5" x14ac:dyDescent="0.45">
      <c r="A8211" s="1" t="s">
        <v>70</v>
      </c>
      <c r="B8211" s="1" t="s">
        <v>71</v>
      </c>
      <c r="C8211" s="1" t="s">
        <v>1133</v>
      </c>
      <c r="E8211" s="1" t="s">
        <v>1132</v>
      </c>
    </row>
    <row r="8212" spans="1:5" x14ac:dyDescent="0.45">
      <c r="A8212" s="1" t="s">
        <v>70</v>
      </c>
      <c r="B8212" s="1" t="s">
        <v>71</v>
      </c>
      <c r="C8212" s="1" t="s">
        <v>1134</v>
      </c>
      <c r="E8212" s="1" t="s">
        <v>1132</v>
      </c>
    </row>
    <row r="8213" spans="1:5" x14ac:dyDescent="0.45">
      <c r="A8213" s="1" t="s">
        <v>70</v>
      </c>
      <c r="B8213" s="1" t="s">
        <v>71</v>
      </c>
      <c r="C8213" s="1" t="s">
        <v>1135</v>
      </c>
      <c r="E8213" s="1" t="s">
        <v>1132</v>
      </c>
    </row>
    <row r="8214" spans="1:5" x14ac:dyDescent="0.45">
      <c r="A8214" s="1" t="s">
        <v>70</v>
      </c>
      <c r="B8214" s="1" t="s">
        <v>71</v>
      </c>
      <c r="C8214" s="1" t="s">
        <v>1136</v>
      </c>
      <c r="E8214" s="1" t="s">
        <v>1132</v>
      </c>
    </row>
    <row r="8215" spans="1:5" x14ac:dyDescent="0.45">
      <c r="A8215" s="1" t="s">
        <v>70</v>
      </c>
      <c r="B8215" s="1" t="s">
        <v>71</v>
      </c>
      <c r="C8215" s="1" t="s">
        <v>1137</v>
      </c>
      <c r="E8215" s="1" t="s">
        <v>1132</v>
      </c>
    </row>
    <row r="8216" spans="1:5" x14ac:dyDescent="0.45">
      <c r="A8216" s="1" t="s">
        <v>70</v>
      </c>
      <c r="B8216" s="1" t="s">
        <v>71</v>
      </c>
      <c r="C8216" s="1" t="s">
        <v>1138</v>
      </c>
      <c r="E8216" s="1" t="s">
        <v>1132</v>
      </c>
    </row>
    <row r="8217" spans="1:5" x14ac:dyDescent="0.45">
      <c r="A8217" s="1" t="s">
        <v>70</v>
      </c>
      <c r="B8217" s="1" t="s">
        <v>71</v>
      </c>
      <c r="C8217" s="1" t="s">
        <v>1139</v>
      </c>
      <c r="E8217" s="1" t="s">
        <v>1132</v>
      </c>
    </row>
    <row r="8218" spans="1:5" x14ac:dyDescent="0.45">
      <c r="A8218" s="1" t="s">
        <v>70</v>
      </c>
      <c r="B8218" s="1" t="s">
        <v>71</v>
      </c>
      <c r="C8218" s="1" t="s">
        <v>1140</v>
      </c>
      <c r="E8218" s="1" t="s">
        <v>1132</v>
      </c>
    </row>
    <row r="8219" spans="1:5" x14ac:dyDescent="0.45">
      <c r="A8219" s="1" t="s">
        <v>70</v>
      </c>
      <c r="B8219" s="1" t="s">
        <v>71</v>
      </c>
      <c r="C8219" s="1" t="s">
        <v>1141</v>
      </c>
      <c r="E8219" s="1" t="s">
        <v>1132</v>
      </c>
    </row>
    <row r="8220" spans="1:5" x14ac:dyDescent="0.45">
      <c r="A8220" s="1" t="s">
        <v>70</v>
      </c>
      <c r="B8220" s="1" t="s">
        <v>71</v>
      </c>
      <c r="C8220" s="1" t="s">
        <v>1142</v>
      </c>
      <c r="E8220" s="1" t="s">
        <v>1132</v>
      </c>
    </row>
    <row r="8221" spans="1:5" x14ac:dyDescent="0.45">
      <c r="A8221" s="1" t="s">
        <v>70</v>
      </c>
      <c r="B8221" s="1" t="s">
        <v>71</v>
      </c>
      <c r="C8221" s="1" t="s">
        <v>1143</v>
      </c>
      <c r="E8221" s="1" t="s">
        <v>1132</v>
      </c>
    </row>
    <row r="8222" spans="1:5" x14ac:dyDescent="0.45">
      <c r="A8222" s="1" t="s">
        <v>70</v>
      </c>
      <c r="B8222" s="1" t="s">
        <v>71</v>
      </c>
      <c r="C8222" s="1" t="s">
        <v>1144</v>
      </c>
      <c r="E8222" s="1" t="s">
        <v>1132</v>
      </c>
    </row>
    <row r="8223" spans="1:5" x14ac:dyDescent="0.45">
      <c r="A8223" s="1" t="s">
        <v>70</v>
      </c>
      <c r="B8223" s="1" t="s">
        <v>71</v>
      </c>
      <c r="C8223" s="1" t="s">
        <v>1145</v>
      </c>
      <c r="E8223" s="1" t="s">
        <v>1132</v>
      </c>
    </row>
    <row r="8224" spans="1:5" x14ac:dyDescent="0.45">
      <c r="A8224" s="1" t="s">
        <v>70</v>
      </c>
      <c r="B8224" s="1" t="s">
        <v>71</v>
      </c>
      <c r="C8224" s="1" t="s">
        <v>1146</v>
      </c>
      <c r="E8224" s="1" t="s">
        <v>1132</v>
      </c>
    </row>
    <row r="8225" spans="1:5" x14ac:dyDescent="0.45">
      <c r="A8225" s="1" t="s">
        <v>70</v>
      </c>
      <c r="B8225" s="1" t="s">
        <v>71</v>
      </c>
      <c r="C8225" s="1" t="s">
        <v>1147</v>
      </c>
      <c r="E8225" s="1" t="s">
        <v>1132</v>
      </c>
    </row>
    <row r="8226" spans="1:5" x14ac:dyDescent="0.45">
      <c r="A8226" s="1" t="s">
        <v>70</v>
      </c>
      <c r="B8226" s="1" t="s">
        <v>71</v>
      </c>
      <c r="C8226" s="1" t="s">
        <v>1148</v>
      </c>
      <c r="E8226" s="1" t="s">
        <v>1132</v>
      </c>
    </row>
    <row r="8227" spans="1:5" x14ac:dyDescent="0.45">
      <c r="A8227" s="1" t="s">
        <v>70</v>
      </c>
      <c r="B8227" s="1" t="s">
        <v>71</v>
      </c>
      <c r="C8227" s="1" t="s">
        <v>1149</v>
      </c>
      <c r="E8227" s="1" t="s">
        <v>1132</v>
      </c>
    </row>
    <row r="8228" spans="1:5" x14ac:dyDescent="0.45">
      <c r="A8228" s="1" t="s">
        <v>70</v>
      </c>
      <c r="B8228" s="1" t="s">
        <v>71</v>
      </c>
      <c r="C8228" s="1" t="s">
        <v>1150</v>
      </c>
      <c r="E8228" s="1" t="s">
        <v>1132</v>
      </c>
    </row>
    <row r="8229" spans="1:5" x14ac:dyDescent="0.45">
      <c r="A8229" s="1" t="s">
        <v>70</v>
      </c>
      <c r="B8229" s="1" t="s">
        <v>71</v>
      </c>
      <c r="C8229" s="1" t="s">
        <v>1151</v>
      </c>
      <c r="E8229" s="1" t="s">
        <v>1132</v>
      </c>
    </row>
    <row r="8230" spans="1:5" x14ac:dyDescent="0.45">
      <c r="A8230" s="1" t="s">
        <v>70</v>
      </c>
      <c r="B8230" s="1" t="s">
        <v>71</v>
      </c>
      <c r="C8230" s="1" t="s">
        <v>1152</v>
      </c>
      <c r="E8230" s="1" t="s">
        <v>1132</v>
      </c>
    </row>
    <row r="8231" spans="1:5" x14ac:dyDescent="0.45">
      <c r="A8231" s="1" t="s">
        <v>70</v>
      </c>
      <c r="B8231" s="1" t="s">
        <v>71</v>
      </c>
      <c r="C8231" s="1" t="s">
        <v>1153</v>
      </c>
      <c r="E8231" s="1" t="s">
        <v>1132</v>
      </c>
    </row>
    <row r="8232" spans="1:5" x14ac:dyDescent="0.45">
      <c r="A8232" s="1" t="s">
        <v>70</v>
      </c>
      <c r="B8232" s="1" t="s">
        <v>71</v>
      </c>
      <c r="C8232" s="1" t="s">
        <v>1154</v>
      </c>
      <c r="E8232" s="1" t="s">
        <v>1132</v>
      </c>
    </row>
    <row r="8233" spans="1:5" x14ac:dyDescent="0.45">
      <c r="A8233" s="1" t="s">
        <v>70</v>
      </c>
      <c r="B8233" s="1" t="s">
        <v>71</v>
      </c>
      <c r="C8233" s="1" t="s">
        <v>1155</v>
      </c>
      <c r="E8233" s="1" t="s">
        <v>1132</v>
      </c>
    </row>
    <row r="8234" spans="1:5" x14ac:dyDescent="0.45">
      <c r="A8234" s="1" t="s">
        <v>70</v>
      </c>
      <c r="B8234" s="1" t="s">
        <v>71</v>
      </c>
      <c r="C8234" s="1" t="s">
        <v>1156</v>
      </c>
      <c r="E8234" s="1" t="s">
        <v>1132</v>
      </c>
    </row>
    <row r="8235" spans="1:5" x14ac:dyDescent="0.45">
      <c r="A8235" s="1" t="s">
        <v>70</v>
      </c>
      <c r="B8235" s="1" t="s">
        <v>71</v>
      </c>
      <c r="C8235" s="1" t="s">
        <v>1157</v>
      </c>
      <c r="E8235" s="1" t="s">
        <v>1132</v>
      </c>
    </row>
    <row r="8236" spans="1:5" x14ac:dyDescent="0.45">
      <c r="A8236" s="1" t="s">
        <v>70</v>
      </c>
      <c r="B8236" s="1" t="s">
        <v>71</v>
      </c>
      <c r="C8236" s="1" t="s">
        <v>1158</v>
      </c>
      <c r="E8236" s="1" t="s">
        <v>1132</v>
      </c>
    </row>
    <row r="8237" spans="1:5" x14ac:dyDescent="0.45">
      <c r="A8237" s="1" t="s">
        <v>70</v>
      </c>
      <c r="B8237" s="1" t="s">
        <v>71</v>
      </c>
      <c r="C8237" s="1" t="s">
        <v>1159</v>
      </c>
      <c r="E8237" s="1" t="s">
        <v>1132</v>
      </c>
    </row>
    <row r="8238" spans="1:5" x14ac:dyDescent="0.45">
      <c r="A8238" s="1" t="s">
        <v>70</v>
      </c>
      <c r="B8238" s="1" t="s">
        <v>71</v>
      </c>
      <c r="C8238" s="1" t="s">
        <v>1160</v>
      </c>
      <c r="E8238" s="1" t="s">
        <v>1132</v>
      </c>
    </row>
    <row r="8239" spans="1:5" x14ac:dyDescent="0.45">
      <c r="A8239" s="1" t="s">
        <v>70</v>
      </c>
      <c r="B8239" s="1" t="s">
        <v>71</v>
      </c>
      <c r="C8239" s="1" t="s">
        <v>1161</v>
      </c>
      <c r="E8239" s="1" t="s">
        <v>1132</v>
      </c>
    </row>
    <row r="8240" spans="1:5" x14ac:dyDescent="0.45">
      <c r="A8240" s="1" t="s">
        <v>70</v>
      </c>
      <c r="B8240" s="1" t="s">
        <v>71</v>
      </c>
      <c r="C8240" s="1" t="s">
        <v>1162</v>
      </c>
      <c r="E8240" s="1" t="s">
        <v>1132</v>
      </c>
    </row>
    <row r="8241" spans="1:5" x14ac:dyDescent="0.45">
      <c r="A8241" s="1" t="s">
        <v>70</v>
      </c>
      <c r="B8241" s="1" t="s">
        <v>71</v>
      </c>
      <c r="C8241" s="1" t="s">
        <v>1163</v>
      </c>
      <c r="E8241" s="1" t="s">
        <v>1132</v>
      </c>
    </row>
    <row r="8242" spans="1:5" x14ac:dyDescent="0.45">
      <c r="A8242" s="1" t="s">
        <v>70</v>
      </c>
      <c r="B8242" s="1" t="s">
        <v>71</v>
      </c>
      <c r="C8242" s="1" t="s">
        <v>1164</v>
      </c>
      <c r="E8242" s="1" t="s">
        <v>1132</v>
      </c>
    </row>
    <row r="8243" spans="1:5" x14ac:dyDescent="0.45">
      <c r="A8243" s="1" t="s">
        <v>70</v>
      </c>
      <c r="B8243" s="1" t="s">
        <v>71</v>
      </c>
      <c r="C8243" s="1" t="s">
        <v>1191</v>
      </c>
      <c r="E8243" s="1" t="s">
        <v>1191</v>
      </c>
    </row>
    <row r="8244" spans="1:5" x14ac:dyDescent="0.45">
      <c r="A8244" s="1" t="s">
        <v>70</v>
      </c>
      <c r="B8244" s="1" t="s">
        <v>71</v>
      </c>
      <c r="C8244" s="1" t="s">
        <v>1194</v>
      </c>
      <c r="E8244" s="1" t="s">
        <v>1194</v>
      </c>
    </row>
    <row r="8245" spans="1:5" x14ac:dyDescent="0.45">
      <c r="A8245" s="1" t="s">
        <v>70</v>
      </c>
      <c r="B8245" s="1" t="s">
        <v>71</v>
      </c>
      <c r="C8245" s="1" t="s">
        <v>1128</v>
      </c>
      <c r="E8245" s="1" t="s">
        <v>1129</v>
      </c>
    </row>
    <row r="8246" spans="1:5" x14ac:dyDescent="0.45">
      <c r="A8246" s="1" t="s">
        <v>70</v>
      </c>
      <c r="B8246" s="1" t="s">
        <v>71</v>
      </c>
      <c r="C8246" s="1" t="s">
        <v>1130</v>
      </c>
      <c r="E8246" s="1" t="s">
        <v>1129</v>
      </c>
    </row>
    <row r="8247" spans="1:5" x14ac:dyDescent="0.45">
      <c r="A8247" s="1" t="s">
        <v>70</v>
      </c>
      <c r="B8247" s="1" t="s">
        <v>71</v>
      </c>
      <c r="C8247" s="1" t="s">
        <v>1597</v>
      </c>
      <c r="E8247" s="1" t="s">
        <v>1597</v>
      </c>
    </row>
    <row r="8248" spans="1:5" x14ac:dyDescent="0.45">
      <c r="A8248" s="1" t="s">
        <v>70</v>
      </c>
      <c r="B8248" s="1" t="s">
        <v>71</v>
      </c>
      <c r="C8248" s="1" t="s">
        <v>1564</v>
      </c>
      <c r="E8248" s="1" t="s">
        <v>1565</v>
      </c>
    </row>
    <row r="8249" spans="1:5" x14ac:dyDescent="0.45">
      <c r="A8249" s="1" t="s">
        <v>70</v>
      </c>
      <c r="B8249" s="1" t="s">
        <v>71</v>
      </c>
      <c r="C8249" s="1" t="s">
        <v>1566</v>
      </c>
      <c r="E8249" s="1" t="s">
        <v>1567</v>
      </c>
    </row>
    <row r="8250" spans="1:5" x14ac:dyDescent="0.45">
      <c r="A8250" s="1" t="s">
        <v>70</v>
      </c>
      <c r="B8250" s="1" t="s">
        <v>71</v>
      </c>
      <c r="C8250" s="1" t="s">
        <v>1568</v>
      </c>
      <c r="E8250" s="1" t="s">
        <v>1567</v>
      </c>
    </row>
    <row r="8251" spans="1:5" x14ac:dyDescent="0.45">
      <c r="A8251" s="1" t="s">
        <v>70</v>
      </c>
      <c r="B8251" s="1" t="s">
        <v>71</v>
      </c>
      <c r="C8251" s="1" t="s">
        <v>1569</v>
      </c>
      <c r="E8251" s="1" t="s">
        <v>1567</v>
      </c>
    </row>
    <row r="8252" spans="1:5" x14ac:dyDescent="0.45">
      <c r="A8252" s="1" t="s">
        <v>70</v>
      </c>
      <c r="B8252" s="1" t="s">
        <v>71</v>
      </c>
      <c r="C8252" s="1" t="s">
        <v>1570</v>
      </c>
      <c r="E8252" s="1" t="s">
        <v>1567</v>
      </c>
    </row>
    <row r="8253" spans="1:5" x14ac:dyDescent="0.45">
      <c r="A8253" s="1" t="s">
        <v>70</v>
      </c>
      <c r="B8253" s="1" t="s">
        <v>71</v>
      </c>
      <c r="C8253" s="1" t="s">
        <v>2059</v>
      </c>
      <c r="E8253" s="1" t="s">
        <v>2059</v>
      </c>
    </row>
    <row r="8254" spans="1:5" x14ac:dyDescent="0.45">
      <c r="A8254" s="1" t="s">
        <v>70</v>
      </c>
      <c r="B8254" s="1" t="s">
        <v>71</v>
      </c>
      <c r="C8254" s="1" t="s">
        <v>2060</v>
      </c>
      <c r="E8254" s="1" t="s">
        <v>2060</v>
      </c>
    </row>
    <row r="8255" spans="1:5" x14ac:dyDescent="0.45">
      <c r="A8255" s="1" t="s">
        <v>70</v>
      </c>
      <c r="B8255" s="1" t="s">
        <v>71</v>
      </c>
      <c r="C8255" s="1" t="s">
        <v>2061</v>
      </c>
      <c r="E8255" s="1" t="s">
        <v>2061</v>
      </c>
    </row>
    <row r="8256" spans="1:5" x14ac:dyDescent="0.45">
      <c r="A8256" s="1" t="s">
        <v>70</v>
      </c>
      <c r="B8256" s="1" t="s">
        <v>71</v>
      </c>
      <c r="C8256" s="1" t="s">
        <v>2062</v>
      </c>
      <c r="E8256" s="1" t="s">
        <v>2062</v>
      </c>
    </row>
    <row r="8257" spans="1:5" x14ac:dyDescent="0.45">
      <c r="A8257" s="1" t="s">
        <v>70</v>
      </c>
      <c r="B8257" s="1" t="s">
        <v>71</v>
      </c>
      <c r="C8257" s="1" t="s">
        <v>316</v>
      </c>
      <c r="E8257" s="1" t="s">
        <v>316</v>
      </c>
    </row>
    <row r="8258" spans="1:5" x14ac:dyDescent="0.45">
      <c r="A8258" s="1" t="s">
        <v>70</v>
      </c>
      <c r="B8258" s="1" t="s">
        <v>71</v>
      </c>
      <c r="C8258" s="1" t="s">
        <v>2568</v>
      </c>
      <c r="E8258" s="1" t="s">
        <v>2568</v>
      </c>
    </row>
    <row r="8259" spans="1:5" x14ac:dyDescent="0.45">
      <c r="A8259" s="1" t="s">
        <v>70</v>
      </c>
      <c r="B8259" s="1" t="s">
        <v>71</v>
      </c>
      <c r="C8259" s="1" t="s">
        <v>2569</v>
      </c>
      <c r="E8259" s="1" t="s">
        <v>2569</v>
      </c>
    </row>
    <row r="8260" spans="1:5" x14ac:dyDescent="0.45">
      <c r="A8260" s="1" t="s">
        <v>70</v>
      </c>
      <c r="B8260" s="1" t="s">
        <v>71</v>
      </c>
      <c r="C8260" s="1" t="s">
        <v>2969</v>
      </c>
      <c r="E8260" s="1" t="s">
        <v>2969</v>
      </c>
    </row>
    <row r="8261" spans="1:5" x14ac:dyDescent="0.45">
      <c r="A8261" s="1" t="s">
        <v>70</v>
      </c>
      <c r="B8261" s="1" t="s">
        <v>71</v>
      </c>
      <c r="C8261" s="1" t="s">
        <v>13821</v>
      </c>
      <c r="E8261" s="1" t="s">
        <v>13821</v>
      </c>
    </row>
    <row r="8262" spans="1:5" x14ac:dyDescent="0.45">
      <c r="A8262" s="1" t="s">
        <v>70</v>
      </c>
      <c r="B8262" s="1" t="s">
        <v>71</v>
      </c>
      <c r="C8262" s="1" t="s">
        <v>2974</v>
      </c>
      <c r="E8262" s="1" t="s">
        <v>2974</v>
      </c>
    </row>
    <row r="8263" spans="1:5" x14ac:dyDescent="0.45">
      <c r="A8263" s="1" t="s">
        <v>70</v>
      </c>
      <c r="B8263" s="1" t="s">
        <v>71</v>
      </c>
      <c r="C8263" s="1" t="s">
        <v>2975</v>
      </c>
      <c r="E8263" s="1" t="s">
        <v>2975</v>
      </c>
    </row>
    <row r="8264" spans="1:5" x14ac:dyDescent="0.45">
      <c r="A8264" s="1" t="s">
        <v>70</v>
      </c>
      <c r="B8264" s="1" t="s">
        <v>71</v>
      </c>
      <c r="C8264" s="1" t="s">
        <v>2990</v>
      </c>
      <c r="E8264" s="1" t="s">
        <v>2990</v>
      </c>
    </row>
    <row r="8265" spans="1:5" x14ac:dyDescent="0.45">
      <c r="A8265" s="1" t="s">
        <v>70</v>
      </c>
      <c r="B8265" s="1" t="s">
        <v>71</v>
      </c>
      <c r="C8265" s="1" t="s">
        <v>3045</v>
      </c>
      <c r="E8265" s="1" t="s">
        <v>3046</v>
      </c>
    </row>
    <row r="8266" spans="1:5" x14ac:dyDescent="0.45">
      <c r="A8266" s="1" t="s">
        <v>70</v>
      </c>
      <c r="B8266" s="1" t="s">
        <v>71</v>
      </c>
      <c r="C8266" s="1" t="s">
        <v>3047</v>
      </c>
      <c r="E8266" s="1" t="s">
        <v>3046</v>
      </c>
    </row>
    <row r="8267" spans="1:5" x14ac:dyDescent="0.45">
      <c r="A8267" s="1" t="s">
        <v>70</v>
      </c>
      <c r="B8267" s="1" t="s">
        <v>71</v>
      </c>
      <c r="C8267" s="1" t="s">
        <v>3124</v>
      </c>
      <c r="E8267" s="1" t="s">
        <v>3125</v>
      </c>
    </row>
    <row r="8268" spans="1:5" x14ac:dyDescent="0.45">
      <c r="A8268" s="1" t="s">
        <v>70</v>
      </c>
      <c r="B8268" s="1" t="s">
        <v>71</v>
      </c>
      <c r="C8268" s="1" t="s">
        <v>3138</v>
      </c>
      <c r="E8268" s="1" t="s">
        <v>3139</v>
      </c>
    </row>
    <row r="8269" spans="1:5" x14ac:dyDescent="0.45">
      <c r="A8269" s="1" t="s">
        <v>70</v>
      </c>
      <c r="B8269" s="1" t="s">
        <v>71</v>
      </c>
      <c r="C8269" s="1" t="s">
        <v>13824</v>
      </c>
      <c r="E8269" s="1" t="s">
        <v>13824</v>
      </c>
    </row>
    <row r="8270" spans="1:5" x14ac:dyDescent="0.45">
      <c r="A8270" s="1" t="s">
        <v>70</v>
      </c>
      <c r="B8270" s="1" t="s">
        <v>71</v>
      </c>
      <c r="C8270" s="1" t="s">
        <v>13825</v>
      </c>
      <c r="E8270" s="1" t="s">
        <v>13825</v>
      </c>
    </row>
    <row r="8271" spans="1:5" x14ac:dyDescent="0.45">
      <c r="A8271" s="1" t="s">
        <v>70</v>
      </c>
      <c r="B8271" s="1" t="s">
        <v>71</v>
      </c>
      <c r="C8271" s="1" t="s">
        <v>2519</v>
      </c>
      <c r="E8271" s="1" t="s">
        <v>2520</v>
      </c>
    </row>
    <row r="8272" spans="1:5" x14ac:dyDescent="0.45">
      <c r="A8272" s="1" t="s">
        <v>70</v>
      </c>
      <c r="B8272" s="1" t="s">
        <v>71</v>
      </c>
      <c r="C8272" s="1" t="s">
        <v>2521</v>
      </c>
      <c r="E8272" s="1" t="s">
        <v>2520</v>
      </c>
    </row>
    <row r="8273" spans="1:5" x14ac:dyDescent="0.45">
      <c r="A8273" s="1" t="s">
        <v>70</v>
      </c>
      <c r="B8273" s="1" t="s">
        <v>71</v>
      </c>
      <c r="C8273" s="1" t="s">
        <v>2522</v>
      </c>
      <c r="E8273" s="1" t="s">
        <v>2520</v>
      </c>
    </row>
    <row r="8274" spans="1:5" x14ac:dyDescent="0.45">
      <c r="A8274" s="1" t="s">
        <v>70</v>
      </c>
      <c r="B8274" s="1" t="s">
        <v>71</v>
      </c>
      <c r="C8274" s="1" t="s">
        <v>3245</v>
      </c>
      <c r="E8274" s="1" t="s">
        <v>3245</v>
      </c>
    </row>
    <row r="8275" spans="1:5" x14ac:dyDescent="0.45">
      <c r="A8275" s="1" t="s">
        <v>70</v>
      </c>
      <c r="B8275" s="1" t="s">
        <v>71</v>
      </c>
      <c r="C8275" s="1" t="s">
        <v>13827</v>
      </c>
      <c r="E8275" s="1" t="s">
        <v>13827</v>
      </c>
    </row>
    <row r="8276" spans="1:5" x14ac:dyDescent="0.45">
      <c r="A8276" s="1" t="s">
        <v>70</v>
      </c>
      <c r="B8276" s="1" t="s">
        <v>71</v>
      </c>
      <c r="C8276" s="1" t="s">
        <v>13831</v>
      </c>
      <c r="E8276" s="1" t="s">
        <v>13831</v>
      </c>
    </row>
    <row r="8277" spans="1:5" x14ac:dyDescent="0.45">
      <c r="A8277" s="1" t="s">
        <v>70</v>
      </c>
      <c r="B8277" s="1" t="s">
        <v>71</v>
      </c>
      <c r="C8277" s="1" t="s">
        <v>13832</v>
      </c>
      <c r="E8277" s="1" t="s">
        <v>13832</v>
      </c>
    </row>
    <row r="8278" spans="1:5" x14ac:dyDescent="0.45">
      <c r="A8278" s="1" t="s">
        <v>70</v>
      </c>
      <c r="B8278" s="1" t="s">
        <v>71</v>
      </c>
      <c r="C8278" s="1" t="s">
        <v>13833</v>
      </c>
      <c r="E8278" s="1" t="s">
        <v>13833</v>
      </c>
    </row>
    <row r="8279" spans="1:5" x14ac:dyDescent="0.45">
      <c r="A8279" s="1" t="s">
        <v>70</v>
      </c>
      <c r="B8279" s="1" t="s">
        <v>71</v>
      </c>
      <c r="C8279" s="1" t="s">
        <v>3338</v>
      </c>
      <c r="E8279" s="1" t="s">
        <v>3338</v>
      </c>
    </row>
    <row r="8280" spans="1:5" x14ac:dyDescent="0.45">
      <c r="A8280" s="1" t="s">
        <v>70</v>
      </c>
      <c r="B8280" s="1" t="s">
        <v>71</v>
      </c>
      <c r="C8280" s="1" t="s">
        <v>3339</v>
      </c>
      <c r="E8280" s="1" t="s">
        <v>3339</v>
      </c>
    </row>
    <row r="8281" spans="1:5" x14ac:dyDescent="0.45">
      <c r="A8281" s="1" t="s">
        <v>70</v>
      </c>
      <c r="B8281" s="1" t="s">
        <v>71</v>
      </c>
      <c r="C8281" s="1" t="s">
        <v>3350</v>
      </c>
      <c r="E8281" s="1" t="s">
        <v>3350</v>
      </c>
    </row>
    <row r="8282" spans="1:5" x14ac:dyDescent="0.45">
      <c r="A8282" s="1" t="s">
        <v>70</v>
      </c>
      <c r="B8282" s="1" t="s">
        <v>71</v>
      </c>
      <c r="C8282" s="1" t="s">
        <v>3367</v>
      </c>
      <c r="E8282" s="1" t="s">
        <v>3367</v>
      </c>
    </row>
    <row r="8283" spans="1:5" x14ac:dyDescent="0.45">
      <c r="A8283" s="1" t="s">
        <v>70</v>
      </c>
      <c r="B8283" s="1" t="s">
        <v>71</v>
      </c>
      <c r="C8283" s="1" t="s">
        <v>3368</v>
      </c>
      <c r="E8283" s="1" t="s">
        <v>3368</v>
      </c>
    </row>
    <row r="8284" spans="1:5" x14ac:dyDescent="0.45">
      <c r="A8284" s="1" t="s">
        <v>70</v>
      </c>
      <c r="B8284" s="1" t="s">
        <v>71</v>
      </c>
      <c r="C8284" s="1" t="s">
        <v>3369</v>
      </c>
      <c r="E8284" s="1" t="s">
        <v>3369</v>
      </c>
    </row>
    <row r="8285" spans="1:5" x14ac:dyDescent="0.45">
      <c r="A8285" s="1" t="s">
        <v>70</v>
      </c>
      <c r="B8285" s="1" t="s">
        <v>71</v>
      </c>
      <c r="C8285" s="1" t="s">
        <v>13856</v>
      </c>
      <c r="E8285" s="1" t="s">
        <v>13856</v>
      </c>
    </row>
    <row r="8286" spans="1:5" x14ac:dyDescent="0.45">
      <c r="A8286" s="1" t="s">
        <v>70</v>
      </c>
      <c r="B8286" s="1" t="s">
        <v>71</v>
      </c>
      <c r="C8286" s="1" t="s">
        <v>3631</v>
      </c>
      <c r="E8286" s="1" t="s">
        <v>3631</v>
      </c>
    </row>
    <row r="8287" spans="1:5" x14ac:dyDescent="0.45">
      <c r="A8287" s="1" t="s">
        <v>70</v>
      </c>
      <c r="B8287" s="1" t="s">
        <v>71</v>
      </c>
      <c r="C8287" s="1" t="s">
        <v>3632</v>
      </c>
      <c r="E8287" s="1" t="s">
        <v>3632</v>
      </c>
    </row>
    <row r="8288" spans="1:5" x14ac:dyDescent="0.45">
      <c r="A8288" s="1" t="s">
        <v>70</v>
      </c>
      <c r="B8288" s="1" t="s">
        <v>71</v>
      </c>
      <c r="C8288" s="1" t="s">
        <v>3677</v>
      </c>
      <c r="E8288" s="1" t="s">
        <v>3677</v>
      </c>
    </row>
    <row r="8289" spans="1:5" x14ac:dyDescent="0.45">
      <c r="A8289" s="1" t="s">
        <v>70</v>
      </c>
      <c r="B8289" s="1" t="s">
        <v>71</v>
      </c>
      <c r="C8289" s="1" t="s">
        <v>3872</v>
      </c>
      <c r="E8289" s="1" t="s">
        <v>3873</v>
      </c>
    </row>
    <row r="8290" spans="1:5" x14ac:dyDescent="0.45">
      <c r="A8290" s="1" t="s">
        <v>70</v>
      </c>
      <c r="B8290" s="1" t="s">
        <v>71</v>
      </c>
      <c r="C8290" s="1" t="s">
        <v>3912</v>
      </c>
      <c r="E8290" s="1" t="s">
        <v>3912</v>
      </c>
    </row>
    <row r="8291" spans="1:5" x14ac:dyDescent="0.45">
      <c r="A8291" s="1" t="s">
        <v>70</v>
      </c>
      <c r="B8291" s="1" t="s">
        <v>71</v>
      </c>
      <c r="C8291" s="1" t="s">
        <v>3913</v>
      </c>
      <c r="E8291" s="1" t="s">
        <v>3913</v>
      </c>
    </row>
    <row r="8292" spans="1:5" x14ac:dyDescent="0.45">
      <c r="A8292" s="1" t="s">
        <v>70</v>
      </c>
      <c r="B8292" s="1" t="s">
        <v>71</v>
      </c>
      <c r="C8292" s="1" t="s">
        <v>3520</v>
      </c>
      <c r="E8292" s="1" t="s">
        <v>3520</v>
      </c>
    </row>
    <row r="8293" spans="1:5" x14ac:dyDescent="0.45">
      <c r="A8293" s="1" t="s">
        <v>70</v>
      </c>
      <c r="B8293" s="1" t="s">
        <v>71</v>
      </c>
      <c r="C8293" s="1" t="s">
        <v>3924</v>
      </c>
      <c r="E8293" s="1" t="s">
        <v>3924</v>
      </c>
    </row>
    <row r="8294" spans="1:5" x14ac:dyDescent="0.45">
      <c r="A8294" s="1" t="s">
        <v>70</v>
      </c>
      <c r="B8294" s="1" t="s">
        <v>71</v>
      </c>
      <c r="C8294" s="1" t="s">
        <v>3925</v>
      </c>
      <c r="E8294" s="1" t="s">
        <v>3925</v>
      </c>
    </row>
    <row r="8295" spans="1:5" x14ac:dyDescent="0.45">
      <c r="A8295" s="1" t="s">
        <v>70</v>
      </c>
      <c r="B8295" s="1" t="s">
        <v>71</v>
      </c>
      <c r="C8295" s="1" t="s">
        <v>3927</v>
      </c>
      <c r="E8295" s="1" t="s">
        <v>3927</v>
      </c>
    </row>
    <row r="8296" spans="1:5" x14ac:dyDescent="0.45">
      <c r="A8296" s="1" t="s">
        <v>70</v>
      </c>
      <c r="B8296" s="1" t="s">
        <v>71</v>
      </c>
      <c r="C8296" s="1" t="s">
        <v>3928</v>
      </c>
      <c r="E8296" s="1" t="s">
        <v>3928</v>
      </c>
    </row>
    <row r="8297" spans="1:5" x14ac:dyDescent="0.45">
      <c r="A8297" s="1" t="s">
        <v>70</v>
      </c>
      <c r="B8297" s="1" t="s">
        <v>71</v>
      </c>
      <c r="C8297" s="1" t="s">
        <v>3929</v>
      </c>
      <c r="E8297" s="1" t="s">
        <v>3929</v>
      </c>
    </row>
    <row r="8298" spans="1:5" x14ac:dyDescent="0.45">
      <c r="A8298" s="1" t="s">
        <v>70</v>
      </c>
      <c r="B8298" s="1" t="s">
        <v>71</v>
      </c>
      <c r="C8298" s="1" t="s">
        <v>3930</v>
      </c>
      <c r="E8298" s="1" t="s">
        <v>3930</v>
      </c>
    </row>
    <row r="8299" spans="1:5" x14ac:dyDescent="0.45">
      <c r="A8299" s="1" t="s">
        <v>70</v>
      </c>
      <c r="B8299" s="1" t="s">
        <v>71</v>
      </c>
      <c r="C8299" s="1" t="s">
        <v>3931</v>
      </c>
      <c r="E8299" s="1" t="s">
        <v>3931</v>
      </c>
    </row>
    <row r="8300" spans="1:5" x14ac:dyDescent="0.45">
      <c r="A8300" s="1" t="s">
        <v>70</v>
      </c>
      <c r="B8300" s="1" t="s">
        <v>71</v>
      </c>
      <c r="C8300" s="1" t="s">
        <v>3992</v>
      </c>
      <c r="E8300" s="1" t="s">
        <v>3992</v>
      </c>
    </row>
    <row r="8301" spans="1:5" x14ac:dyDescent="0.45">
      <c r="A8301" s="1" t="s">
        <v>70</v>
      </c>
      <c r="B8301" s="1" t="s">
        <v>71</v>
      </c>
      <c r="C8301" s="1" t="s">
        <v>4052</v>
      </c>
      <c r="E8301" s="1" t="s">
        <v>4053</v>
      </c>
    </row>
    <row r="8302" spans="1:5" x14ac:dyDescent="0.45">
      <c r="A8302" s="1" t="s">
        <v>70</v>
      </c>
      <c r="B8302" s="1" t="s">
        <v>71</v>
      </c>
      <c r="C8302" s="1" t="s">
        <v>4066</v>
      </c>
      <c r="E8302" s="1" t="s">
        <v>4066</v>
      </c>
    </row>
    <row r="8303" spans="1:5" x14ac:dyDescent="0.45">
      <c r="A8303" s="1" t="s">
        <v>70</v>
      </c>
      <c r="B8303" s="1" t="s">
        <v>71</v>
      </c>
      <c r="C8303" s="1" t="s">
        <v>13893</v>
      </c>
      <c r="E8303" s="1" t="s">
        <v>13893</v>
      </c>
    </row>
    <row r="8304" spans="1:5" x14ac:dyDescent="0.45">
      <c r="A8304" s="1" t="s">
        <v>70</v>
      </c>
      <c r="B8304" s="1" t="s">
        <v>71</v>
      </c>
      <c r="C8304" s="1" t="s">
        <v>4323</v>
      </c>
      <c r="E8304" s="1" t="s">
        <v>4324</v>
      </c>
    </row>
    <row r="8305" spans="1:5" x14ac:dyDescent="0.45">
      <c r="A8305" s="1" t="s">
        <v>70</v>
      </c>
      <c r="B8305" s="1" t="s">
        <v>71</v>
      </c>
      <c r="C8305" s="1" t="s">
        <v>4347</v>
      </c>
      <c r="E8305" s="1" t="s">
        <v>4348</v>
      </c>
    </row>
    <row r="8306" spans="1:5" x14ac:dyDescent="0.45">
      <c r="A8306" s="1" t="s">
        <v>70</v>
      </c>
      <c r="B8306" s="1" t="s">
        <v>71</v>
      </c>
      <c r="C8306" s="1" t="s">
        <v>4156</v>
      </c>
      <c r="E8306" s="1" t="s">
        <v>4156</v>
      </c>
    </row>
    <row r="8307" spans="1:5" x14ac:dyDescent="0.45">
      <c r="A8307" s="1" t="s">
        <v>70</v>
      </c>
      <c r="B8307" s="1" t="s">
        <v>71</v>
      </c>
      <c r="C8307" s="1" t="s">
        <v>4488</v>
      </c>
      <c r="E8307" s="1" t="s">
        <v>4488</v>
      </c>
    </row>
    <row r="8308" spans="1:5" x14ac:dyDescent="0.45">
      <c r="A8308" s="1" t="s">
        <v>70</v>
      </c>
      <c r="B8308" s="1" t="s">
        <v>71</v>
      </c>
      <c r="C8308" s="1" t="s">
        <v>4508</v>
      </c>
      <c r="E8308" s="1" t="s">
        <v>4508</v>
      </c>
    </row>
    <row r="8309" spans="1:5" x14ac:dyDescent="0.45">
      <c r="A8309" s="1" t="s">
        <v>70</v>
      </c>
      <c r="B8309" s="1" t="s">
        <v>71</v>
      </c>
      <c r="C8309" s="1" t="s">
        <v>4509</v>
      </c>
      <c r="E8309" s="1" t="s">
        <v>4509</v>
      </c>
    </row>
    <row r="8310" spans="1:5" x14ac:dyDescent="0.45">
      <c r="A8310" s="1" t="s">
        <v>70</v>
      </c>
      <c r="B8310" s="1" t="s">
        <v>71</v>
      </c>
      <c r="C8310" s="1" t="s">
        <v>4680</v>
      </c>
      <c r="E8310" s="1" t="s">
        <v>4680</v>
      </c>
    </row>
    <row r="8311" spans="1:5" x14ac:dyDescent="0.45">
      <c r="A8311" s="1" t="s">
        <v>70</v>
      </c>
      <c r="B8311" s="1" t="s">
        <v>71</v>
      </c>
      <c r="C8311" s="1" t="s">
        <v>4725</v>
      </c>
      <c r="E8311" s="1" t="s">
        <v>4725</v>
      </c>
    </row>
    <row r="8312" spans="1:5" x14ac:dyDescent="0.45">
      <c r="A8312" s="1" t="s">
        <v>70</v>
      </c>
      <c r="B8312" s="1" t="s">
        <v>71</v>
      </c>
      <c r="C8312" s="1" t="s">
        <v>4726</v>
      </c>
      <c r="E8312" s="1" t="s">
        <v>4726</v>
      </c>
    </row>
    <row r="8313" spans="1:5" x14ac:dyDescent="0.45">
      <c r="A8313" s="1" t="s">
        <v>70</v>
      </c>
      <c r="B8313" s="1" t="s">
        <v>71</v>
      </c>
      <c r="C8313" s="1" t="s">
        <v>4727</v>
      </c>
      <c r="E8313" s="1" t="s">
        <v>4727</v>
      </c>
    </row>
    <row r="8314" spans="1:5" x14ac:dyDescent="0.45">
      <c r="A8314" s="1" t="s">
        <v>70</v>
      </c>
      <c r="B8314" s="1" t="s">
        <v>71</v>
      </c>
      <c r="C8314" s="1" t="s">
        <v>4723</v>
      </c>
      <c r="E8314" s="1" t="s">
        <v>4723</v>
      </c>
    </row>
    <row r="8315" spans="1:5" x14ac:dyDescent="0.45">
      <c r="A8315" s="1" t="s">
        <v>70</v>
      </c>
      <c r="B8315" s="1" t="s">
        <v>71</v>
      </c>
      <c r="C8315" s="1" t="s">
        <v>4724</v>
      </c>
      <c r="E8315" s="1" t="s">
        <v>4724</v>
      </c>
    </row>
    <row r="8316" spans="1:5" x14ac:dyDescent="0.45">
      <c r="A8316" s="1" t="s">
        <v>70</v>
      </c>
      <c r="B8316" s="1" t="s">
        <v>71</v>
      </c>
      <c r="C8316" s="1" t="s">
        <v>4809</v>
      </c>
      <c r="E8316" s="1" t="s">
        <v>4809</v>
      </c>
    </row>
    <row r="8317" spans="1:5" x14ac:dyDescent="0.45">
      <c r="A8317" s="1" t="s">
        <v>70</v>
      </c>
      <c r="B8317" s="1" t="s">
        <v>71</v>
      </c>
      <c r="C8317" s="1" t="s">
        <v>4810</v>
      </c>
      <c r="E8317" s="1" t="s">
        <v>4810</v>
      </c>
    </row>
    <row r="8318" spans="1:5" x14ac:dyDescent="0.45">
      <c r="A8318" s="1" t="s">
        <v>70</v>
      </c>
      <c r="B8318" s="1" t="s">
        <v>71</v>
      </c>
      <c r="C8318" s="1" t="s">
        <v>4811</v>
      </c>
      <c r="E8318" s="1" t="s">
        <v>4811</v>
      </c>
    </row>
    <row r="8319" spans="1:5" x14ac:dyDescent="0.45">
      <c r="A8319" s="1" t="s">
        <v>70</v>
      </c>
      <c r="B8319" s="1" t="s">
        <v>71</v>
      </c>
      <c r="C8319" s="1" t="s">
        <v>4812</v>
      </c>
      <c r="E8319" s="1" t="s">
        <v>4812</v>
      </c>
    </row>
    <row r="8320" spans="1:5" x14ac:dyDescent="0.45">
      <c r="A8320" s="1" t="s">
        <v>70</v>
      </c>
      <c r="B8320" s="1" t="s">
        <v>71</v>
      </c>
      <c r="C8320" s="1" t="s">
        <v>4813</v>
      </c>
      <c r="E8320" s="1" t="s">
        <v>4813</v>
      </c>
    </row>
    <row r="8321" spans="1:5" x14ac:dyDescent="0.45">
      <c r="A8321" s="1" t="s">
        <v>70</v>
      </c>
      <c r="B8321" s="1" t="s">
        <v>71</v>
      </c>
      <c r="C8321" s="1" t="s">
        <v>4814</v>
      </c>
      <c r="E8321" s="1" t="s">
        <v>4814</v>
      </c>
    </row>
    <row r="8322" spans="1:5" x14ac:dyDescent="0.45">
      <c r="A8322" s="1" t="s">
        <v>70</v>
      </c>
      <c r="B8322" s="1" t="s">
        <v>71</v>
      </c>
      <c r="C8322" s="1" t="s">
        <v>5069</v>
      </c>
      <c r="E8322" s="1" t="s">
        <v>5069</v>
      </c>
    </row>
    <row r="8323" spans="1:5" x14ac:dyDescent="0.45">
      <c r="A8323" s="1" t="s">
        <v>70</v>
      </c>
      <c r="B8323" s="1" t="s">
        <v>71</v>
      </c>
      <c r="C8323" s="1" t="s">
        <v>5070</v>
      </c>
      <c r="E8323" s="1" t="s">
        <v>5070</v>
      </c>
    </row>
    <row r="8324" spans="1:5" x14ac:dyDescent="0.45">
      <c r="A8324" s="1" t="s">
        <v>70</v>
      </c>
      <c r="B8324" s="1" t="s">
        <v>71</v>
      </c>
      <c r="C8324" s="1" t="s">
        <v>5108</v>
      </c>
      <c r="E8324" s="1" t="s">
        <v>5109</v>
      </c>
    </row>
    <row r="8325" spans="1:5" x14ac:dyDescent="0.45">
      <c r="A8325" s="1" t="s">
        <v>70</v>
      </c>
      <c r="B8325" s="1" t="s">
        <v>71</v>
      </c>
      <c r="C8325" s="1" t="s">
        <v>5430</v>
      </c>
      <c r="E8325" s="1" t="s">
        <v>5430</v>
      </c>
    </row>
    <row r="8326" spans="1:5" x14ac:dyDescent="0.45">
      <c r="A8326" s="1" t="s">
        <v>70</v>
      </c>
      <c r="B8326" s="1" t="s">
        <v>71</v>
      </c>
      <c r="C8326" s="1" t="s">
        <v>5431</v>
      </c>
      <c r="E8326" s="1" t="s">
        <v>5431</v>
      </c>
    </row>
    <row r="8327" spans="1:5" x14ac:dyDescent="0.45">
      <c r="A8327" s="1" t="s">
        <v>70</v>
      </c>
      <c r="B8327" s="1" t="s">
        <v>71</v>
      </c>
      <c r="C8327" s="1" t="s">
        <v>5037</v>
      </c>
      <c r="E8327" s="1" t="s">
        <v>5038</v>
      </c>
    </row>
    <row r="8328" spans="1:5" x14ac:dyDescent="0.45">
      <c r="A8328" s="1" t="s">
        <v>70</v>
      </c>
      <c r="B8328" s="1" t="s">
        <v>71</v>
      </c>
      <c r="C8328" s="1" t="s">
        <v>6140</v>
      </c>
      <c r="E8328" s="1" t="s">
        <v>6141</v>
      </c>
    </row>
    <row r="8329" spans="1:5" x14ac:dyDescent="0.45">
      <c r="A8329" s="1" t="s">
        <v>70</v>
      </c>
      <c r="B8329" s="1" t="s">
        <v>71</v>
      </c>
      <c r="C8329" s="1" t="s">
        <v>5939</v>
      </c>
      <c r="E8329" s="1" t="s">
        <v>5939</v>
      </c>
    </row>
    <row r="8330" spans="1:5" x14ac:dyDescent="0.45">
      <c r="A8330" s="1" t="s">
        <v>70</v>
      </c>
      <c r="B8330" s="1" t="s">
        <v>71</v>
      </c>
      <c r="C8330" s="1" t="s">
        <v>6036</v>
      </c>
      <c r="E8330" s="1" t="s">
        <v>6037</v>
      </c>
    </row>
    <row r="8331" spans="1:5" x14ac:dyDescent="0.45">
      <c r="A8331" s="1" t="s">
        <v>70</v>
      </c>
      <c r="B8331" s="1" t="s">
        <v>71</v>
      </c>
      <c r="C8331" s="1" t="s">
        <v>6166</v>
      </c>
      <c r="E8331" s="1" t="s">
        <v>6167</v>
      </c>
    </row>
    <row r="8332" spans="1:5" x14ac:dyDescent="0.45">
      <c r="A8332" s="1" t="s">
        <v>70</v>
      </c>
      <c r="B8332" s="1" t="s">
        <v>71</v>
      </c>
      <c r="C8332" s="1" t="s">
        <v>13964</v>
      </c>
      <c r="E8332" s="1" t="s">
        <v>13964</v>
      </c>
    </row>
    <row r="8333" spans="1:5" x14ac:dyDescent="0.45">
      <c r="A8333" s="1" t="s">
        <v>70</v>
      </c>
      <c r="B8333" s="1" t="s">
        <v>71</v>
      </c>
      <c r="C8333" s="1" t="s">
        <v>13965</v>
      </c>
      <c r="E8333" s="1" t="s">
        <v>13965</v>
      </c>
    </row>
    <row r="8334" spans="1:5" x14ac:dyDescent="0.45">
      <c r="A8334" s="1" t="s">
        <v>70</v>
      </c>
      <c r="B8334" s="1" t="s">
        <v>71</v>
      </c>
      <c r="C8334" s="1" t="s">
        <v>6329</v>
      </c>
      <c r="E8334" s="1" t="s">
        <v>6329</v>
      </c>
    </row>
    <row r="8335" spans="1:5" x14ac:dyDescent="0.45">
      <c r="A8335" s="1" t="s">
        <v>70</v>
      </c>
      <c r="B8335" s="1" t="s">
        <v>71</v>
      </c>
      <c r="C8335" s="1" t="s">
        <v>6454</v>
      </c>
      <c r="E8335" s="1" t="s">
        <v>6454</v>
      </c>
    </row>
    <row r="8336" spans="1:5" x14ac:dyDescent="0.45">
      <c r="A8336" s="1" t="s">
        <v>70</v>
      </c>
      <c r="B8336" s="1" t="s">
        <v>71</v>
      </c>
      <c r="C8336" s="1" t="s">
        <v>13991</v>
      </c>
      <c r="E8336" s="1" t="s">
        <v>13991</v>
      </c>
    </row>
    <row r="8337" spans="1:5" x14ac:dyDescent="0.45">
      <c r="A8337" s="1" t="s">
        <v>70</v>
      </c>
      <c r="B8337" s="1" t="s">
        <v>71</v>
      </c>
      <c r="C8337" s="1" t="s">
        <v>13993</v>
      </c>
      <c r="E8337" s="1" t="s">
        <v>13993</v>
      </c>
    </row>
    <row r="8338" spans="1:5" x14ac:dyDescent="0.45">
      <c r="A8338" s="1" t="s">
        <v>70</v>
      </c>
      <c r="B8338" s="1" t="s">
        <v>71</v>
      </c>
      <c r="C8338" s="1" t="s">
        <v>13994</v>
      </c>
      <c r="E8338" s="1" t="s">
        <v>13994</v>
      </c>
    </row>
    <row r="8339" spans="1:5" x14ac:dyDescent="0.45">
      <c r="A8339" s="1" t="s">
        <v>70</v>
      </c>
      <c r="B8339" s="1" t="s">
        <v>71</v>
      </c>
      <c r="C8339" s="1" t="s">
        <v>13995</v>
      </c>
      <c r="E8339" s="1" t="s">
        <v>13995</v>
      </c>
    </row>
    <row r="8340" spans="1:5" x14ac:dyDescent="0.45">
      <c r="A8340" s="1" t="s">
        <v>70</v>
      </c>
      <c r="B8340" s="1" t="s">
        <v>71</v>
      </c>
      <c r="C8340" s="1" t="s">
        <v>13996</v>
      </c>
      <c r="E8340" s="1" t="s">
        <v>13996</v>
      </c>
    </row>
    <row r="8341" spans="1:5" x14ac:dyDescent="0.45">
      <c r="A8341" s="1" t="s">
        <v>70</v>
      </c>
      <c r="B8341" s="1" t="s">
        <v>71</v>
      </c>
      <c r="C8341" s="1" t="s">
        <v>6523</v>
      </c>
      <c r="E8341" s="1" t="s">
        <v>6523</v>
      </c>
    </row>
    <row r="8342" spans="1:5" x14ac:dyDescent="0.45">
      <c r="A8342" s="1" t="s">
        <v>70</v>
      </c>
      <c r="B8342" s="1" t="s">
        <v>71</v>
      </c>
      <c r="C8342" s="1" t="s">
        <v>6524</v>
      </c>
      <c r="E8342" s="1" t="s">
        <v>6524</v>
      </c>
    </row>
    <row r="8343" spans="1:5" x14ac:dyDescent="0.45">
      <c r="A8343" s="1" t="s">
        <v>70</v>
      </c>
      <c r="B8343" s="1" t="s">
        <v>71</v>
      </c>
      <c r="C8343" s="1" t="s">
        <v>6525</v>
      </c>
      <c r="E8343" s="1" t="s">
        <v>6525</v>
      </c>
    </row>
    <row r="8344" spans="1:5" x14ac:dyDescent="0.45">
      <c r="A8344" s="1" t="s">
        <v>70</v>
      </c>
      <c r="B8344" s="1" t="s">
        <v>71</v>
      </c>
      <c r="C8344" s="1" t="s">
        <v>6527</v>
      </c>
      <c r="E8344" s="1" t="s">
        <v>6527</v>
      </c>
    </row>
    <row r="8345" spans="1:5" x14ac:dyDescent="0.45">
      <c r="A8345" s="1" t="s">
        <v>70</v>
      </c>
      <c r="B8345" s="1" t="s">
        <v>71</v>
      </c>
      <c r="C8345" s="1" t="s">
        <v>6528</v>
      </c>
      <c r="E8345" s="1" t="s">
        <v>6528</v>
      </c>
    </row>
    <row r="8346" spans="1:5" x14ac:dyDescent="0.45">
      <c r="A8346" s="1" t="s">
        <v>70</v>
      </c>
      <c r="B8346" s="1" t="s">
        <v>71</v>
      </c>
      <c r="C8346" s="1" t="s">
        <v>6529</v>
      </c>
      <c r="E8346" s="1" t="s">
        <v>6529</v>
      </c>
    </row>
    <row r="8347" spans="1:5" x14ac:dyDescent="0.45">
      <c r="A8347" s="1" t="s">
        <v>70</v>
      </c>
      <c r="B8347" s="1" t="s">
        <v>71</v>
      </c>
      <c r="C8347" s="1" t="s">
        <v>6530</v>
      </c>
      <c r="E8347" s="1" t="s">
        <v>6530</v>
      </c>
    </row>
    <row r="8348" spans="1:5" x14ac:dyDescent="0.45">
      <c r="A8348" s="1" t="s">
        <v>70</v>
      </c>
      <c r="B8348" s="1" t="s">
        <v>71</v>
      </c>
      <c r="C8348" s="1" t="s">
        <v>6531</v>
      </c>
      <c r="E8348" s="1" t="s">
        <v>6531</v>
      </c>
    </row>
    <row r="8349" spans="1:5" x14ac:dyDescent="0.45">
      <c r="A8349" s="1" t="s">
        <v>70</v>
      </c>
      <c r="B8349" s="1" t="s">
        <v>71</v>
      </c>
      <c r="C8349" s="1" t="s">
        <v>6532</v>
      </c>
      <c r="E8349" s="1" t="s">
        <v>6532</v>
      </c>
    </row>
    <row r="8350" spans="1:5" x14ac:dyDescent="0.45">
      <c r="A8350" s="1" t="s">
        <v>70</v>
      </c>
      <c r="B8350" s="1" t="s">
        <v>71</v>
      </c>
      <c r="C8350" s="1" t="s">
        <v>6533</v>
      </c>
      <c r="E8350" s="1" t="s">
        <v>6534</v>
      </c>
    </row>
    <row r="8351" spans="1:5" x14ac:dyDescent="0.45">
      <c r="A8351" s="1" t="s">
        <v>70</v>
      </c>
      <c r="B8351" s="1" t="s">
        <v>71</v>
      </c>
      <c r="C8351" s="1" t="s">
        <v>6535</v>
      </c>
      <c r="E8351" s="1" t="s">
        <v>6535</v>
      </c>
    </row>
    <row r="8352" spans="1:5" x14ac:dyDescent="0.45">
      <c r="A8352" s="1" t="s">
        <v>70</v>
      </c>
      <c r="B8352" s="1" t="s">
        <v>71</v>
      </c>
      <c r="C8352" s="1" t="s">
        <v>6536</v>
      </c>
      <c r="E8352" s="1" t="s">
        <v>6536</v>
      </c>
    </row>
    <row r="8353" spans="1:5" x14ac:dyDescent="0.45">
      <c r="A8353" s="1" t="s">
        <v>70</v>
      </c>
      <c r="B8353" s="1" t="s">
        <v>71</v>
      </c>
      <c r="C8353" s="1" t="s">
        <v>6537</v>
      </c>
      <c r="E8353" s="1" t="s">
        <v>6537</v>
      </c>
    </row>
    <row r="8354" spans="1:5" x14ac:dyDescent="0.45">
      <c r="A8354" s="1" t="s">
        <v>70</v>
      </c>
      <c r="B8354" s="1" t="s">
        <v>71</v>
      </c>
      <c r="C8354" s="1" t="s">
        <v>6543</v>
      </c>
      <c r="E8354" s="1" t="s">
        <v>6543</v>
      </c>
    </row>
    <row r="8355" spans="1:5" x14ac:dyDescent="0.45">
      <c r="A8355" s="1" t="s">
        <v>70</v>
      </c>
      <c r="B8355" s="1" t="s">
        <v>71</v>
      </c>
      <c r="C8355" s="1" t="s">
        <v>6546</v>
      </c>
      <c r="E8355" s="1" t="s">
        <v>6534</v>
      </c>
    </row>
    <row r="8356" spans="1:5" x14ac:dyDescent="0.45">
      <c r="A8356" s="1" t="s">
        <v>70</v>
      </c>
      <c r="B8356" s="1" t="s">
        <v>71</v>
      </c>
      <c r="C8356" s="1" t="s">
        <v>7214</v>
      </c>
      <c r="E8356" s="1" t="s">
        <v>7214</v>
      </c>
    </row>
    <row r="8357" spans="1:5" x14ac:dyDescent="0.45">
      <c r="A8357" s="1" t="s">
        <v>70</v>
      </c>
      <c r="B8357" s="1" t="s">
        <v>71</v>
      </c>
      <c r="C8357" s="1" t="s">
        <v>7218</v>
      </c>
      <c r="E8357" s="1" t="s">
        <v>7218</v>
      </c>
    </row>
    <row r="8358" spans="1:5" x14ac:dyDescent="0.45">
      <c r="A8358" s="1" t="s">
        <v>70</v>
      </c>
      <c r="B8358" s="1" t="s">
        <v>71</v>
      </c>
      <c r="C8358" s="1" t="s">
        <v>7239</v>
      </c>
      <c r="E8358" s="1" t="s">
        <v>7239</v>
      </c>
    </row>
    <row r="8359" spans="1:5" x14ac:dyDescent="0.45">
      <c r="A8359" s="1" t="s">
        <v>70</v>
      </c>
      <c r="B8359" s="1" t="s">
        <v>71</v>
      </c>
      <c r="C8359" s="1" t="s">
        <v>7324</v>
      </c>
      <c r="E8359" s="1" t="s">
        <v>7324</v>
      </c>
    </row>
    <row r="8360" spans="1:5" x14ac:dyDescent="0.45">
      <c r="A8360" s="1" t="s">
        <v>70</v>
      </c>
      <c r="B8360" s="1" t="s">
        <v>71</v>
      </c>
      <c r="C8360" s="1" t="s">
        <v>7332</v>
      </c>
      <c r="E8360" s="1" t="s">
        <v>7332</v>
      </c>
    </row>
    <row r="8361" spans="1:5" x14ac:dyDescent="0.45">
      <c r="A8361" s="1" t="s">
        <v>70</v>
      </c>
      <c r="B8361" s="1" t="s">
        <v>71</v>
      </c>
      <c r="C8361" s="1" t="s">
        <v>7333</v>
      </c>
      <c r="E8361" s="1" t="s">
        <v>7333</v>
      </c>
    </row>
    <row r="8362" spans="1:5" x14ac:dyDescent="0.45">
      <c r="A8362" s="1" t="s">
        <v>70</v>
      </c>
      <c r="B8362" s="1" t="s">
        <v>71</v>
      </c>
      <c r="C8362" s="1" t="s">
        <v>7442</v>
      </c>
      <c r="E8362" s="1" t="s">
        <v>7442</v>
      </c>
    </row>
    <row r="8363" spans="1:5" x14ac:dyDescent="0.45">
      <c r="A8363" s="1" t="s">
        <v>70</v>
      </c>
      <c r="B8363" s="1" t="s">
        <v>71</v>
      </c>
      <c r="C8363" s="1" t="s">
        <v>14049</v>
      </c>
      <c r="E8363" s="1" t="s">
        <v>14049</v>
      </c>
    </row>
    <row r="8364" spans="1:5" x14ac:dyDescent="0.45">
      <c r="A8364" s="1" t="s">
        <v>70</v>
      </c>
      <c r="B8364" s="1" t="s">
        <v>71</v>
      </c>
      <c r="C8364" s="1" t="s">
        <v>7620</v>
      </c>
      <c r="E8364" s="1" t="s">
        <v>7620</v>
      </c>
    </row>
    <row r="8365" spans="1:5" x14ac:dyDescent="0.45">
      <c r="A8365" s="1" t="s">
        <v>70</v>
      </c>
      <c r="B8365" s="1" t="s">
        <v>71</v>
      </c>
      <c r="C8365" s="1" t="s">
        <v>7621</v>
      </c>
      <c r="E8365" s="1" t="s">
        <v>7621</v>
      </c>
    </row>
    <row r="8366" spans="1:5" x14ac:dyDescent="0.45">
      <c r="A8366" s="1" t="s">
        <v>70</v>
      </c>
      <c r="B8366" s="1" t="s">
        <v>71</v>
      </c>
      <c r="C8366" s="1" t="s">
        <v>7622</v>
      </c>
      <c r="E8366" s="1" t="s">
        <v>7622</v>
      </c>
    </row>
    <row r="8367" spans="1:5" x14ac:dyDescent="0.45">
      <c r="A8367" s="1" t="s">
        <v>70</v>
      </c>
      <c r="B8367" s="1" t="s">
        <v>71</v>
      </c>
      <c r="C8367" s="1" t="s">
        <v>7623</v>
      </c>
      <c r="E8367" s="1" t="s">
        <v>7622</v>
      </c>
    </row>
    <row r="8368" spans="1:5" x14ac:dyDescent="0.45">
      <c r="A8368" s="1" t="s">
        <v>70</v>
      </c>
      <c r="B8368" s="1" t="s">
        <v>71</v>
      </c>
      <c r="C8368" s="1" t="s">
        <v>7751</v>
      </c>
      <c r="E8368" s="1" t="s">
        <v>7752</v>
      </c>
    </row>
    <row r="8369" spans="1:5" x14ac:dyDescent="0.45">
      <c r="A8369" s="1" t="s">
        <v>70</v>
      </c>
      <c r="B8369" s="1" t="s">
        <v>71</v>
      </c>
      <c r="C8369" s="1" t="s">
        <v>7762</v>
      </c>
      <c r="E8369" s="1" t="s">
        <v>7762</v>
      </c>
    </row>
    <row r="8370" spans="1:5" x14ac:dyDescent="0.45">
      <c r="A8370" s="1" t="s">
        <v>70</v>
      </c>
      <c r="B8370" s="1" t="s">
        <v>71</v>
      </c>
      <c r="C8370" s="1" t="s">
        <v>7763</v>
      </c>
      <c r="E8370" s="1" t="s">
        <v>7763</v>
      </c>
    </row>
    <row r="8371" spans="1:5" x14ac:dyDescent="0.45">
      <c r="A8371" s="1" t="s">
        <v>70</v>
      </c>
      <c r="B8371" s="1" t="s">
        <v>71</v>
      </c>
      <c r="C8371" s="1" t="s">
        <v>7766</v>
      </c>
      <c r="E8371" s="1" t="s">
        <v>7766</v>
      </c>
    </row>
    <row r="8372" spans="1:5" x14ac:dyDescent="0.45">
      <c r="A8372" s="1" t="s">
        <v>70</v>
      </c>
      <c r="B8372" s="1" t="s">
        <v>71</v>
      </c>
      <c r="C8372" s="1" t="s">
        <v>7770</v>
      </c>
      <c r="E8372" s="1" t="s">
        <v>7770</v>
      </c>
    </row>
    <row r="8373" spans="1:5" x14ac:dyDescent="0.45">
      <c r="A8373" s="1" t="s">
        <v>70</v>
      </c>
      <c r="B8373" s="1" t="s">
        <v>71</v>
      </c>
      <c r="C8373" s="1" t="s">
        <v>7771</v>
      </c>
      <c r="E8373" s="1" t="s">
        <v>7771</v>
      </c>
    </row>
    <row r="8374" spans="1:5" x14ac:dyDescent="0.45">
      <c r="A8374" s="1" t="s">
        <v>70</v>
      </c>
      <c r="B8374" s="1" t="s">
        <v>71</v>
      </c>
      <c r="C8374" s="1" t="s">
        <v>9028</v>
      </c>
      <c r="E8374" s="1" t="s">
        <v>9028</v>
      </c>
    </row>
    <row r="8375" spans="1:5" x14ac:dyDescent="0.45">
      <c r="A8375" s="1" t="s">
        <v>70</v>
      </c>
      <c r="B8375" s="1" t="s">
        <v>71</v>
      </c>
      <c r="C8375" s="1" t="s">
        <v>9215</v>
      </c>
      <c r="E8375" s="1" t="s">
        <v>9215</v>
      </c>
    </row>
    <row r="8376" spans="1:5" x14ac:dyDescent="0.45">
      <c r="A8376" s="1" t="s">
        <v>70</v>
      </c>
      <c r="B8376" s="1" t="s">
        <v>71</v>
      </c>
      <c r="C8376" s="1" t="s">
        <v>9216</v>
      </c>
      <c r="E8376" s="1" t="s">
        <v>9216</v>
      </c>
    </row>
    <row r="8377" spans="1:5" x14ac:dyDescent="0.45">
      <c r="A8377" s="1" t="s">
        <v>70</v>
      </c>
      <c r="B8377" s="1" t="s">
        <v>71</v>
      </c>
      <c r="C8377" s="1" t="s">
        <v>9253</v>
      </c>
      <c r="E8377" s="1" t="s">
        <v>9253</v>
      </c>
    </row>
    <row r="8378" spans="1:5" x14ac:dyDescent="0.45">
      <c r="A8378" s="1" t="s">
        <v>70</v>
      </c>
      <c r="B8378" s="1" t="s">
        <v>71</v>
      </c>
      <c r="C8378" s="1" t="s">
        <v>9254</v>
      </c>
      <c r="E8378" s="1" t="s">
        <v>9254</v>
      </c>
    </row>
    <row r="8379" spans="1:5" x14ac:dyDescent="0.45">
      <c r="A8379" s="1" t="s">
        <v>70</v>
      </c>
      <c r="B8379" s="1" t="s">
        <v>71</v>
      </c>
      <c r="C8379" s="1" t="s">
        <v>7571</v>
      </c>
      <c r="E8379" s="1" t="s">
        <v>7571</v>
      </c>
    </row>
    <row r="8380" spans="1:5" x14ac:dyDescent="0.45">
      <c r="A8380" s="1" t="s">
        <v>70</v>
      </c>
      <c r="B8380" s="1" t="s">
        <v>71</v>
      </c>
      <c r="C8380" s="1" t="s">
        <v>9746</v>
      </c>
      <c r="E8380" s="1" t="s">
        <v>9746</v>
      </c>
    </row>
    <row r="8381" spans="1:5" x14ac:dyDescent="0.45">
      <c r="A8381" s="1" t="s">
        <v>70</v>
      </c>
      <c r="B8381" s="1" t="s">
        <v>71</v>
      </c>
      <c r="C8381" s="1" t="s">
        <v>9849</v>
      </c>
      <c r="E8381" s="1" t="s">
        <v>9849</v>
      </c>
    </row>
    <row r="8382" spans="1:5" x14ac:dyDescent="0.45">
      <c r="A8382" s="1" t="s">
        <v>70</v>
      </c>
      <c r="B8382" s="1" t="s">
        <v>71</v>
      </c>
      <c r="C8382" s="1" t="s">
        <v>9852</v>
      </c>
      <c r="E8382" s="1" t="s">
        <v>9852</v>
      </c>
    </row>
    <row r="8383" spans="1:5" x14ac:dyDescent="0.45">
      <c r="A8383" s="1" t="s">
        <v>70</v>
      </c>
      <c r="B8383" s="1" t="s">
        <v>71</v>
      </c>
      <c r="C8383" s="1" t="s">
        <v>9853</v>
      </c>
      <c r="E8383" s="1" t="s">
        <v>9853</v>
      </c>
    </row>
    <row r="8384" spans="1:5" x14ac:dyDescent="0.45">
      <c r="A8384" s="1" t="s">
        <v>70</v>
      </c>
      <c r="B8384" s="1" t="s">
        <v>71</v>
      </c>
      <c r="C8384" s="1" t="s">
        <v>9902</v>
      </c>
      <c r="E8384" s="1" t="s">
        <v>9902</v>
      </c>
    </row>
    <row r="8385" spans="1:5" x14ac:dyDescent="0.45">
      <c r="A8385" s="1" t="s">
        <v>70</v>
      </c>
      <c r="B8385" s="1" t="s">
        <v>71</v>
      </c>
      <c r="C8385" s="1" t="s">
        <v>9903</v>
      </c>
      <c r="E8385" s="1" t="s">
        <v>9903</v>
      </c>
    </row>
    <row r="8386" spans="1:5" x14ac:dyDescent="0.45">
      <c r="A8386" s="1" t="s">
        <v>70</v>
      </c>
      <c r="B8386" s="1" t="s">
        <v>71</v>
      </c>
      <c r="C8386" s="1" t="s">
        <v>9916</v>
      </c>
      <c r="E8386" s="1" t="s">
        <v>9916</v>
      </c>
    </row>
    <row r="8387" spans="1:5" x14ac:dyDescent="0.45">
      <c r="A8387" s="1" t="s">
        <v>70</v>
      </c>
      <c r="B8387" s="1" t="s">
        <v>71</v>
      </c>
      <c r="C8387" s="1" t="s">
        <v>10048</v>
      </c>
      <c r="E8387" s="1" t="s">
        <v>10049</v>
      </c>
    </row>
    <row r="8388" spans="1:5" x14ac:dyDescent="0.45">
      <c r="A8388" s="1" t="s">
        <v>70</v>
      </c>
      <c r="B8388" s="1" t="s">
        <v>71</v>
      </c>
      <c r="C8388" s="1" t="s">
        <v>10050</v>
      </c>
      <c r="E8388" s="1" t="s">
        <v>10049</v>
      </c>
    </row>
    <row r="8389" spans="1:5" x14ac:dyDescent="0.45">
      <c r="A8389" s="1" t="s">
        <v>70</v>
      </c>
      <c r="B8389" s="1" t="s">
        <v>71</v>
      </c>
      <c r="C8389" s="1" t="s">
        <v>10051</v>
      </c>
      <c r="E8389" s="1" t="s">
        <v>10049</v>
      </c>
    </row>
    <row r="8390" spans="1:5" x14ac:dyDescent="0.45">
      <c r="A8390" s="1" t="s">
        <v>70</v>
      </c>
      <c r="B8390" s="1" t="s">
        <v>71</v>
      </c>
      <c r="C8390" s="1" t="s">
        <v>10052</v>
      </c>
      <c r="E8390" s="1" t="s">
        <v>10049</v>
      </c>
    </row>
    <row r="8391" spans="1:5" x14ac:dyDescent="0.45">
      <c r="A8391" s="1" t="s">
        <v>70</v>
      </c>
      <c r="B8391" s="1" t="s">
        <v>71</v>
      </c>
      <c r="C8391" s="1" t="s">
        <v>9928</v>
      </c>
      <c r="E8391" s="1" t="s">
        <v>9928</v>
      </c>
    </row>
    <row r="8392" spans="1:5" x14ac:dyDescent="0.45">
      <c r="A8392" s="1" t="s">
        <v>70</v>
      </c>
      <c r="B8392" s="1" t="s">
        <v>71</v>
      </c>
      <c r="C8392" s="1" t="s">
        <v>10231</v>
      </c>
      <c r="E8392" s="1" t="s">
        <v>10231</v>
      </c>
    </row>
    <row r="8393" spans="1:5" x14ac:dyDescent="0.45">
      <c r="A8393" s="1" t="s">
        <v>70</v>
      </c>
      <c r="B8393" s="1" t="s">
        <v>71</v>
      </c>
      <c r="C8393" s="1" t="s">
        <v>10315</v>
      </c>
      <c r="E8393" s="1" t="s">
        <v>10315</v>
      </c>
    </row>
    <row r="8394" spans="1:5" x14ac:dyDescent="0.45">
      <c r="A8394" s="1" t="s">
        <v>70</v>
      </c>
      <c r="B8394" s="1" t="s">
        <v>71</v>
      </c>
      <c r="C8394" s="1" t="s">
        <v>10337</v>
      </c>
      <c r="E8394" s="1" t="s">
        <v>10337</v>
      </c>
    </row>
    <row r="8395" spans="1:5" x14ac:dyDescent="0.45">
      <c r="A8395" s="1" t="s">
        <v>70</v>
      </c>
      <c r="B8395" s="1" t="s">
        <v>71</v>
      </c>
      <c r="C8395" s="1" t="s">
        <v>10338</v>
      </c>
      <c r="E8395" s="1" t="s">
        <v>10338</v>
      </c>
    </row>
    <row r="8396" spans="1:5" x14ac:dyDescent="0.45">
      <c r="A8396" s="1" t="s">
        <v>70</v>
      </c>
      <c r="B8396" s="1" t="s">
        <v>71</v>
      </c>
      <c r="C8396" s="1" t="s">
        <v>10339</v>
      </c>
      <c r="E8396" s="1" t="s">
        <v>10339</v>
      </c>
    </row>
    <row r="8397" spans="1:5" x14ac:dyDescent="0.45">
      <c r="A8397" s="1" t="s">
        <v>70</v>
      </c>
      <c r="B8397" s="1" t="s">
        <v>71</v>
      </c>
      <c r="C8397" s="1" t="s">
        <v>10343</v>
      </c>
      <c r="E8397" s="1" t="s">
        <v>10343</v>
      </c>
    </row>
    <row r="8398" spans="1:5" x14ac:dyDescent="0.45">
      <c r="A8398" s="1" t="s">
        <v>70</v>
      </c>
      <c r="B8398" s="1" t="s">
        <v>71</v>
      </c>
      <c r="C8398" s="1" t="s">
        <v>10344</v>
      </c>
      <c r="E8398" s="1" t="s">
        <v>10344</v>
      </c>
    </row>
    <row r="8399" spans="1:5" x14ac:dyDescent="0.45">
      <c r="A8399" s="1" t="s">
        <v>70</v>
      </c>
      <c r="B8399" s="1" t="s">
        <v>71</v>
      </c>
      <c r="C8399" s="1" t="s">
        <v>10147</v>
      </c>
      <c r="E8399" s="1" t="s">
        <v>10147</v>
      </c>
    </row>
    <row r="8400" spans="1:5" x14ac:dyDescent="0.45">
      <c r="A8400" s="1" t="s">
        <v>70</v>
      </c>
      <c r="B8400" s="1" t="s">
        <v>71</v>
      </c>
      <c r="C8400" s="1" t="s">
        <v>10148</v>
      </c>
      <c r="E8400" s="1" t="s">
        <v>10148</v>
      </c>
    </row>
    <row r="8401" spans="1:5" x14ac:dyDescent="0.45">
      <c r="A8401" s="1" t="s">
        <v>70</v>
      </c>
      <c r="B8401" s="1" t="s">
        <v>71</v>
      </c>
      <c r="C8401" s="1" t="s">
        <v>10378</v>
      </c>
      <c r="E8401" s="1" t="s">
        <v>10378</v>
      </c>
    </row>
    <row r="8402" spans="1:5" x14ac:dyDescent="0.45">
      <c r="A8402" s="1" t="s">
        <v>70</v>
      </c>
      <c r="B8402" s="1" t="s">
        <v>71</v>
      </c>
      <c r="C8402" s="1" t="s">
        <v>10387</v>
      </c>
      <c r="E8402" s="1" t="s">
        <v>10388</v>
      </c>
    </row>
    <row r="8403" spans="1:5" x14ac:dyDescent="0.45">
      <c r="A8403" s="1" t="s">
        <v>70</v>
      </c>
      <c r="B8403" s="1" t="s">
        <v>71</v>
      </c>
      <c r="C8403" s="1" t="s">
        <v>10389</v>
      </c>
      <c r="E8403" s="1" t="s">
        <v>10390</v>
      </c>
    </row>
    <row r="8404" spans="1:5" x14ac:dyDescent="0.45">
      <c r="A8404" s="1" t="s">
        <v>70</v>
      </c>
      <c r="B8404" s="1" t="s">
        <v>71</v>
      </c>
      <c r="C8404" s="1" t="s">
        <v>10417</v>
      </c>
      <c r="E8404" s="1" t="s">
        <v>10417</v>
      </c>
    </row>
    <row r="8405" spans="1:5" x14ac:dyDescent="0.45">
      <c r="A8405" s="1" t="s">
        <v>70</v>
      </c>
      <c r="B8405" s="1" t="s">
        <v>71</v>
      </c>
      <c r="C8405" s="1" t="s">
        <v>10453</v>
      </c>
      <c r="E8405" s="1" t="s">
        <v>10453</v>
      </c>
    </row>
    <row r="8406" spans="1:5" x14ac:dyDescent="0.45">
      <c r="A8406" s="1" t="s">
        <v>70</v>
      </c>
      <c r="B8406" s="1" t="s">
        <v>71</v>
      </c>
      <c r="C8406" s="1" t="s">
        <v>10454</v>
      </c>
      <c r="E8406" s="1" t="s">
        <v>10454</v>
      </c>
    </row>
    <row r="8407" spans="1:5" x14ac:dyDescent="0.45">
      <c r="A8407" s="1" t="s">
        <v>70</v>
      </c>
      <c r="B8407" s="1" t="s">
        <v>71</v>
      </c>
      <c r="C8407" s="1" t="s">
        <v>10464</v>
      </c>
      <c r="E8407" s="1" t="s">
        <v>10464</v>
      </c>
    </row>
    <row r="8408" spans="1:5" x14ac:dyDescent="0.45">
      <c r="A8408" s="1" t="s">
        <v>70</v>
      </c>
      <c r="B8408" s="1" t="s">
        <v>71</v>
      </c>
      <c r="C8408" s="1" t="s">
        <v>10465</v>
      </c>
      <c r="E8408" s="1" t="s">
        <v>10465</v>
      </c>
    </row>
    <row r="8409" spans="1:5" x14ac:dyDescent="0.45">
      <c r="A8409" s="1" t="s">
        <v>70</v>
      </c>
      <c r="B8409" s="1" t="s">
        <v>71</v>
      </c>
      <c r="C8409" s="1" t="s">
        <v>14088</v>
      </c>
      <c r="E8409" s="1" t="s">
        <v>14089</v>
      </c>
    </row>
    <row r="8410" spans="1:5" x14ac:dyDescent="0.45">
      <c r="A8410" s="1" t="s">
        <v>70</v>
      </c>
      <c r="B8410" s="1" t="s">
        <v>71</v>
      </c>
      <c r="C8410" s="1" t="s">
        <v>10868</v>
      </c>
      <c r="E8410" s="1" t="s">
        <v>10869</v>
      </c>
    </row>
    <row r="8411" spans="1:5" x14ac:dyDescent="0.45">
      <c r="A8411" s="1" t="s">
        <v>70</v>
      </c>
      <c r="B8411" s="1" t="s">
        <v>71</v>
      </c>
      <c r="C8411" s="1" t="s">
        <v>10871</v>
      </c>
      <c r="E8411" s="1" t="s">
        <v>10871</v>
      </c>
    </row>
    <row r="8412" spans="1:5" x14ac:dyDescent="0.45">
      <c r="A8412" s="1" t="s">
        <v>70</v>
      </c>
      <c r="B8412" s="1" t="s">
        <v>71</v>
      </c>
      <c r="C8412" s="1" t="s">
        <v>10872</v>
      </c>
      <c r="E8412" s="1" t="s">
        <v>10872</v>
      </c>
    </row>
    <row r="8413" spans="1:5" x14ac:dyDescent="0.45">
      <c r="A8413" s="1" t="s">
        <v>70</v>
      </c>
      <c r="B8413" s="1" t="s">
        <v>71</v>
      </c>
      <c r="C8413" s="1" t="s">
        <v>14108</v>
      </c>
      <c r="E8413" s="1" t="s">
        <v>14108</v>
      </c>
    </row>
    <row r="8414" spans="1:5" x14ac:dyDescent="0.45">
      <c r="A8414" s="1" t="s">
        <v>70</v>
      </c>
      <c r="B8414" s="1" t="s">
        <v>71</v>
      </c>
      <c r="C8414" s="1" t="s">
        <v>14109</v>
      </c>
      <c r="E8414" s="1" t="s">
        <v>14109</v>
      </c>
    </row>
    <row r="8415" spans="1:5" x14ac:dyDescent="0.45">
      <c r="A8415" s="1" t="s">
        <v>70</v>
      </c>
      <c r="B8415" s="1" t="s">
        <v>71</v>
      </c>
      <c r="C8415" s="1" t="s">
        <v>11060</v>
      </c>
      <c r="E8415" s="1" t="s">
        <v>11060</v>
      </c>
    </row>
    <row r="8416" spans="1:5" x14ac:dyDescent="0.45">
      <c r="A8416" s="1" t="s">
        <v>70</v>
      </c>
      <c r="B8416" s="1" t="s">
        <v>71</v>
      </c>
      <c r="C8416" s="1" t="s">
        <v>11063</v>
      </c>
      <c r="E8416" s="1" t="s">
        <v>11063</v>
      </c>
    </row>
    <row r="8417" spans="1:5" x14ac:dyDescent="0.45">
      <c r="A8417" s="1" t="s">
        <v>70</v>
      </c>
      <c r="B8417" s="1" t="s">
        <v>71</v>
      </c>
      <c r="C8417" s="1" t="s">
        <v>11064</v>
      </c>
      <c r="E8417" s="1" t="s">
        <v>11064</v>
      </c>
    </row>
    <row r="8418" spans="1:5" x14ac:dyDescent="0.45">
      <c r="A8418" s="1" t="s">
        <v>70</v>
      </c>
      <c r="B8418" s="1" t="s">
        <v>71</v>
      </c>
      <c r="C8418" s="1" t="s">
        <v>11084</v>
      </c>
      <c r="E8418" s="1" t="s">
        <v>11084</v>
      </c>
    </row>
    <row r="8419" spans="1:5" x14ac:dyDescent="0.45">
      <c r="A8419" s="1" t="s">
        <v>70</v>
      </c>
      <c r="B8419" s="1" t="s">
        <v>71</v>
      </c>
      <c r="C8419" s="1" t="s">
        <v>11502</v>
      </c>
      <c r="E8419" s="1" t="s">
        <v>11502</v>
      </c>
    </row>
    <row r="8420" spans="1:5" x14ac:dyDescent="0.45">
      <c r="A8420" s="1" t="s">
        <v>70</v>
      </c>
      <c r="B8420" s="1" t="s">
        <v>71</v>
      </c>
      <c r="C8420" s="1" t="s">
        <v>11503</v>
      </c>
      <c r="E8420" s="1" t="s">
        <v>11503</v>
      </c>
    </row>
    <row r="8421" spans="1:5" x14ac:dyDescent="0.45">
      <c r="A8421" s="1" t="s">
        <v>70</v>
      </c>
      <c r="B8421" s="1" t="s">
        <v>71</v>
      </c>
      <c r="C8421" s="1" t="s">
        <v>14123</v>
      </c>
      <c r="E8421" s="1" t="s">
        <v>14123</v>
      </c>
    </row>
    <row r="8422" spans="1:5" x14ac:dyDescent="0.45">
      <c r="A8422" s="1" t="s">
        <v>70</v>
      </c>
      <c r="B8422" s="1" t="s">
        <v>71</v>
      </c>
      <c r="C8422" s="1" t="s">
        <v>11508</v>
      </c>
      <c r="E8422" s="1" t="s">
        <v>11508</v>
      </c>
    </row>
    <row r="8423" spans="1:5" x14ac:dyDescent="0.45">
      <c r="A8423" s="1" t="s">
        <v>70</v>
      </c>
      <c r="B8423" s="1" t="s">
        <v>71</v>
      </c>
      <c r="C8423" s="1" t="s">
        <v>11511</v>
      </c>
      <c r="E8423" s="1" t="s">
        <v>11511</v>
      </c>
    </row>
    <row r="8424" spans="1:5" x14ac:dyDescent="0.45">
      <c r="A8424" s="1" t="s">
        <v>70</v>
      </c>
      <c r="B8424" s="1" t="s">
        <v>71</v>
      </c>
      <c r="C8424" s="1" t="s">
        <v>11512</v>
      </c>
      <c r="E8424" s="1" t="s">
        <v>11512</v>
      </c>
    </row>
    <row r="8425" spans="1:5" x14ac:dyDescent="0.45">
      <c r="A8425" s="1" t="s">
        <v>70</v>
      </c>
      <c r="B8425" s="1" t="s">
        <v>71</v>
      </c>
      <c r="C8425" s="1" t="s">
        <v>11528</v>
      </c>
      <c r="E8425" s="1" t="s">
        <v>11528</v>
      </c>
    </row>
    <row r="8426" spans="1:5" x14ac:dyDescent="0.45">
      <c r="A8426" s="1" t="s">
        <v>70</v>
      </c>
      <c r="B8426" s="1" t="s">
        <v>71</v>
      </c>
      <c r="C8426" s="1" t="s">
        <v>11575</v>
      </c>
      <c r="E8426" s="1" t="s">
        <v>11575</v>
      </c>
    </row>
    <row r="8427" spans="1:5" x14ac:dyDescent="0.45">
      <c r="A8427" s="1" t="s">
        <v>70</v>
      </c>
      <c r="B8427" s="1" t="s">
        <v>71</v>
      </c>
      <c r="C8427" s="1" t="s">
        <v>11654</v>
      </c>
      <c r="E8427" s="1" t="s">
        <v>11654</v>
      </c>
    </row>
    <row r="8428" spans="1:5" x14ac:dyDescent="0.45">
      <c r="A8428" s="1" t="s">
        <v>70</v>
      </c>
      <c r="B8428" s="1" t="s">
        <v>71</v>
      </c>
      <c r="C8428" s="1" t="s">
        <v>11655</v>
      </c>
      <c r="E8428" s="1" t="s">
        <v>11655</v>
      </c>
    </row>
    <row r="8429" spans="1:5" x14ac:dyDescent="0.45">
      <c r="A8429" s="1" t="s">
        <v>70</v>
      </c>
      <c r="B8429" s="1" t="s">
        <v>71</v>
      </c>
      <c r="C8429" s="1" t="s">
        <v>11656</v>
      </c>
      <c r="E8429" s="1" t="s">
        <v>11657</v>
      </c>
    </row>
    <row r="8430" spans="1:5" x14ac:dyDescent="0.45">
      <c r="A8430" s="1" t="s">
        <v>70</v>
      </c>
      <c r="B8430" s="1" t="s">
        <v>71</v>
      </c>
      <c r="C8430" s="1" t="s">
        <v>11658</v>
      </c>
      <c r="E8430" s="1" t="s">
        <v>11657</v>
      </c>
    </row>
    <row r="8431" spans="1:5" x14ac:dyDescent="0.45">
      <c r="A8431" s="1" t="s">
        <v>70</v>
      </c>
      <c r="B8431" s="1" t="s">
        <v>71</v>
      </c>
      <c r="C8431" s="1" t="s">
        <v>11659</v>
      </c>
      <c r="E8431" s="1" t="s">
        <v>11659</v>
      </c>
    </row>
    <row r="8432" spans="1:5" x14ac:dyDescent="0.45">
      <c r="A8432" s="1" t="s">
        <v>70</v>
      </c>
      <c r="B8432" s="1" t="s">
        <v>71</v>
      </c>
      <c r="C8432" s="1" t="s">
        <v>11800</v>
      </c>
      <c r="E8432" s="1" t="s">
        <v>11800</v>
      </c>
    </row>
    <row r="8433" spans="1:5" x14ac:dyDescent="0.45">
      <c r="A8433" s="1" t="s">
        <v>70</v>
      </c>
      <c r="B8433" s="1" t="s">
        <v>71</v>
      </c>
      <c r="C8433" s="1" t="s">
        <v>11801</v>
      </c>
      <c r="E8433" s="1" t="s">
        <v>11801</v>
      </c>
    </row>
    <row r="8434" spans="1:5" x14ac:dyDescent="0.45">
      <c r="A8434" s="1" t="s">
        <v>70</v>
      </c>
      <c r="B8434" s="1" t="s">
        <v>71</v>
      </c>
      <c r="C8434" s="1" t="s">
        <v>11826</v>
      </c>
      <c r="E8434" s="1" t="s">
        <v>11826</v>
      </c>
    </row>
    <row r="8435" spans="1:5" x14ac:dyDescent="0.45">
      <c r="A8435" s="1" t="s">
        <v>70</v>
      </c>
      <c r="B8435" s="1" t="s">
        <v>71</v>
      </c>
      <c r="C8435" s="1" t="s">
        <v>11934</v>
      </c>
      <c r="E8435" s="1" t="s">
        <v>11935</v>
      </c>
    </row>
    <row r="8436" spans="1:5" x14ac:dyDescent="0.45">
      <c r="A8436" s="1" t="s">
        <v>70</v>
      </c>
      <c r="B8436" s="1" t="s">
        <v>71</v>
      </c>
      <c r="C8436" s="1" t="s">
        <v>11936</v>
      </c>
      <c r="E8436" s="1" t="s">
        <v>11935</v>
      </c>
    </row>
    <row r="8437" spans="1:5" x14ac:dyDescent="0.45">
      <c r="A8437" s="1" t="s">
        <v>70</v>
      </c>
      <c r="B8437" s="1" t="s">
        <v>71</v>
      </c>
      <c r="C8437" s="1" t="s">
        <v>11937</v>
      </c>
      <c r="E8437" s="1" t="s">
        <v>11935</v>
      </c>
    </row>
    <row r="8438" spans="1:5" x14ac:dyDescent="0.45">
      <c r="A8438" s="1" t="s">
        <v>70</v>
      </c>
      <c r="B8438" s="1" t="s">
        <v>71</v>
      </c>
      <c r="C8438" s="1" t="s">
        <v>11938</v>
      </c>
      <c r="E8438" s="1" t="s">
        <v>11935</v>
      </c>
    </row>
    <row r="8439" spans="1:5" x14ac:dyDescent="0.45">
      <c r="A8439" s="1" t="s">
        <v>70</v>
      </c>
      <c r="B8439" s="1" t="s">
        <v>71</v>
      </c>
      <c r="C8439" s="1" t="s">
        <v>11939</v>
      </c>
      <c r="E8439" s="1" t="s">
        <v>11935</v>
      </c>
    </row>
    <row r="8440" spans="1:5" x14ac:dyDescent="0.45">
      <c r="A8440" s="1" t="s">
        <v>70</v>
      </c>
      <c r="B8440" s="1" t="s">
        <v>71</v>
      </c>
      <c r="C8440" s="1" t="s">
        <v>11976</v>
      </c>
      <c r="E8440" s="1" t="s">
        <v>11977</v>
      </c>
    </row>
    <row r="8441" spans="1:5" x14ac:dyDescent="0.45">
      <c r="A8441" s="1" t="s">
        <v>70</v>
      </c>
      <c r="B8441" s="1" t="s">
        <v>71</v>
      </c>
      <c r="C8441" s="1" t="s">
        <v>11978</v>
      </c>
      <c r="E8441" s="1" t="s">
        <v>11979</v>
      </c>
    </row>
    <row r="8442" spans="1:5" x14ac:dyDescent="0.45">
      <c r="A8442" s="1" t="s">
        <v>70</v>
      </c>
      <c r="B8442" s="1" t="s">
        <v>71</v>
      </c>
      <c r="C8442" s="1" t="s">
        <v>11983</v>
      </c>
      <c r="E8442" s="1" t="s">
        <v>11983</v>
      </c>
    </row>
    <row r="8443" spans="1:5" x14ac:dyDescent="0.45">
      <c r="A8443" s="1" t="s">
        <v>70</v>
      </c>
      <c r="B8443" s="1" t="s">
        <v>71</v>
      </c>
      <c r="C8443" s="1" t="s">
        <v>11341</v>
      </c>
      <c r="E8443" s="1" t="s">
        <v>11341</v>
      </c>
    </row>
    <row r="8444" spans="1:5" x14ac:dyDescent="0.45">
      <c r="A8444" s="1" t="s">
        <v>70</v>
      </c>
      <c r="B8444" s="1" t="s">
        <v>71</v>
      </c>
      <c r="C8444" s="1" t="s">
        <v>12012</v>
      </c>
      <c r="E8444" s="1" t="s">
        <v>12012</v>
      </c>
    </row>
    <row r="8445" spans="1:5" x14ac:dyDescent="0.45">
      <c r="A8445" s="1" t="s">
        <v>70</v>
      </c>
      <c r="B8445" s="1" t="s">
        <v>71</v>
      </c>
      <c r="C8445" s="1" t="s">
        <v>12013</v>
      </c>
      <c r="E8445" s="1" t="s">
        <v>12013</v>
      </c>
    </row>
    <row r="8446" spans="1:5" x14ac:dyDescent="0.45">
      <c r="A8446" s="1" t="s">
        <v>70</v>
      </c>
      <c r="B8446" s="1" t="s">
        <v>71</v>
      </c>
      <c r="C8446" s="1" t="s">
        <v>11354</v>
      </c>
      <c r="E8446" s="1" t="s">
        <v>11354</v>
      </c>
    </row>
    <row r="8447" spans="1:5" x14ac:dyDescent="0.45">
      <c r="A8447" s="1" t="s">
        <v>70</v>
      </c>
      <c r="B8447" s="1" t="s">
        <v>71</v>
      </c>
      <c r="C8447" s="1" t="s">
        <v>12014</v>
      </c>
      <c r="E8447" s="1" t="s">
        <v>12014</v>
      </c>
    </row>
    <row r="8448" spans="1:5" x14ac:dyDescent="0.45">
      <c r="A8448" s="1" t="s">
        <v>70</v>
      </c>
      <c r="B8448" s="1" t="s">
        <v>71</v>
      </c>
      <c r="C8448" s="1" t="s">
        <v>12015</v>
      </c>
      <c r="E8448" s="1" t="s">
        <v>12015</v>
      </c>
    </row>
    <row r="8449" spans="1:5" x14ac:dyDescent="0.45">
      <c r="A8449" s="1" t="s">
        <v>70</v>
      </c>
      <c r="B8449" s="1" t="s">
        <v>71</v>
      </c>
      <c r="C8449" s="1" t="s">
        <v>12185</v>
      </c>
      <c r="E8449" s="1" t="s">
        <v>12185</v>
      </c>
    </row>
    <row r="8450" spans="1:5" x14ac:dyDescent="0.45">
      <c r="A8450" s="1" t="s">
        <v>70</v>
      </c>
      <c r="B8450" s="1" t="s">
        <v>71</v>
      </c>
      <c r="C8450" s="1" t="s">
        <v>12186</v>
      </c>
      <c r="E8450" s="1" t="s">
        <v>12186</v>
      </c>
    </row>
    <row r="8451" spans="1:5" x14ac:dyDescent="0.45">
      <c r="A8451" s="1" t="s">
        <v>70</v>
      </c>
      <c r="B8451" s="1" t="s">
        <v>71</v>
      </c>
      <c r="C8451" s="1" t="s">
        <v>12187</v>
      </c>
      <c r="E8451" s="1" t="s">
        <v>12187</v>
      </c>
    </row>
    <row r="8452" spans="1:5" x14ac:dyDescent="0.45">
      <c r="A8452" s="1" t="s">
        <v>70</v>
      </c>
      <c r="B8452" s="1" t="s">
        <v>71</v>
      </c>
      <c r="C8452" s="1" t="s">
        <v>12196</v>
      </c>
      <c r="E8452" s="1" t="s">
        <v>12196</v>
      </c>
    </row>
    <row r="8453" spans="1:5" x14ac:dyDescent="0.45">
      <c r="A8453" s="1" t="s">
        <v>70</v>
      </c>
      <c r="B8453" s="1" t="s">
        <v>71</v>
      </c>
      <c r="C8453" s="1" t="s">
        <v>12198</v>
      </c>
      <c r="E8453" s="1" t="s">
        <v>12198</v>
      </c>
    </row>
    <row r="8454" spans="1:5" x14ac:dyDescent="0.45">
      <c r="A8454" s="1" t="s">
        <v>70</v>
      </c>
      <c r="B8454" s="1" t="s">
        <v>71</v>
      </c>
      <c r="C8454" s="1" t="s">
        <v>12302</v>
      </c>
      <c r="E8454" s="1" t="s">
        <v>12302</v>
      </c>
    </row>
    <row r="8455" spans="1:5" x14ac:dyDescent="0.45">
      <c r="A8455" s="1" t="s">
        <v>70</v>
      </c>
      <c r="B8455" s="1" t="s">
        <v>71</v>
      </c>
      <c r="C8455" s="1" t="s">
        <v>12231</v>
      </c>
      <c r="E8455" s="1" t="s">
        <v>12231</v>
      </c>
    </row>
    <row r="8456" spans="1:5" x14ac:dyDescent="0.45">
      <c r="A8456" s="1" t="s">
        <v>70</v>
      </c>
      <c r="B8456" s="1" t="s">
        <v>71</v>
      </c>
      <c r="C8456" s="1" t="s">
        <v>12366</v>
      </c>
      <c r="E8456" s="1" t="s">
        <v>12366</v>
      </c>
    </row>
    <row r="8457" spans="1:5" x14ac:dyDescent="0.45">
      <c r="A8457" s="1" t="s">
        <v>70</v>
      </c>
      <c r="B8457" s="1" t="s">
        <v>71</v>
      </c>
      <c r="C8457" s="1" t="s">
        <v>12367</v>
      </c>
      <c r="E8457" s="1" t="s">
        <v>12368</v>
      </c>
    </row>
    <row r="8458" spans="1:5" x14ac:dyDescent="0.45">
      <c r="A8458" s="1" t="s">
        <v>70</v>
      </c>
      <c r="B8458" s="1" t="s">
        <v>71</v>
      </c>
      <c r="C8458" s="1" t="s">
        <v>12369</v>
      </c>
      <c r="E8458" s="1" t="s">
        <v>12369</v>
      </c>
    </row>
    <row r="8459" spans="1:5" x14ac:dyDescent="0.45">
      <c r="A8459" s="1" t="s">
        <v>70</v>
      </c>
      <c r="B8459" s="1" t="s">
        <v>71</v>
      </c>
      <c r="C8459" s="1" t="s">
        <v>12422</v>
      </c>
      <c r="E8459" s="1" t="s">
        <v>12422</v>
      </c>
    </row>
    <row r="8460" spans="1:5" x14ac:dyDescent="0.45">
      <c r="A8460" s="1" t="s">
        <v>70</v>
      </c>
      <c r="B8460" s="1" t="s">
        <v>71</v>
      </c>
      <c r="C8460" s="1" t="s">
        <v>12442</v>
      </c>
      <c r="E8460" s="1" t="s">
        <v>12442</v>
      </c>
    </row>
    <row r="8461" spans="1:5" x14ac:dyDescent="0.45">
      <c r="A8461" s="1" t="s">
        <v>70</v>
      </c>
      <c r="B8461" s="1" t="s">
        <v>71</v>
      </c>
      <c r="C8461" s="1" t="s">
        <v>12452</v>
      </c>
      <c r="E8461" s="1" t="s">
        <v>12452</v>
      </c>
    </row>
    <row r="8462" spans="1:5" x14ac:dyDescent="0.45">
      <c r="A8462" s="1" t="s">
        <v>70</v>
      </c>
      <c r="B8462" s="1" t="s">
        <v>71</v>
      </c>
      <c r="C8462" s="1" t="s">
        <v>12453</v>
      </c>
      <c r="E8462" s="1" t="s">
        <v>12453</v>
      </c>
    </row>
    <row r="8463" spans="1:5" x14ac:dyDescent="0.45">
      <c r="A8463" s="1" t="s">
        <v>70</v>
      </c>
      <c r="B8463" s="1" t="s">
        <v>71</v>
      </c>
      <c r="C8463" s="1" t="s">
        <v>12784</v>
      </c>
      <c r="E8463" s="1" t="s">
        <v>12784</v>
      </c>
    </row>
    <row r="8464" spans="1:5" x14ac:dyDescent="0.45">
      <c r="A8464" s="1" t="s">
        <v>70</v>
      </c>
      <c r="B8464" s="1" t="s">
        <v>71</v>
      </c>
      <c r="C8464" s="1" t="s">
        <v>12839</v>
      </c>
      <c r="E8464" s="1" t="s">
        <v>6534</v>
      </c>
    </row>
    <row r="8465" spans="1:5" x14ac:dyDescent="0.45">
      <c r="A8465" s="1" t="s">
        <v>70</v>
      </c>
      <c r="B8465" s="1" t="s">
        <v>71</v>
      </c>
      <c r="C8465" s="1" t="s">
        <v>12856</v>
      </c>
      <c r="E8465" s="1" t="s">
        <v>12856</v>
      </c>
    </row>
    <row r="8466" spans="1:5" x14ac:dyDescent="0.45">
      <c r="A8466" s="1" t="s">
        <v>70</v>
      </c>
      <c r="B8466" s="1" t="s">
        <v>71</v>
      </c>
      <c r="C8466" s="1" t="s">
        <v>12871</v>
      </c>
      <c r="E8466" s="1" t="s">
        <v>12871</v>
      </c>
    </row>
    <row r="8467" spans="1:5" x14ac:dyDescent="0.45">
      <c r="A8467" s="1" t="s">
        <v>70</v>
      </c>
      <c r="B8467" s="1" t="s">
        <v>71</v>
      </c>
      <c r="C8467" s="1" t="s">
        <v>12872</v>
      </c>
      <c r="E8467" s="1" t="s">
        <v>12872</v>
      </c>
    </row>
    <row r="8468" spans="1:5" x14ac:dyDescent="0.45">
      <c r="A8468" s="1" t="s">
        <v>70</v>
      </c>
      <c r="B8468" s="1" t="s">
        <v>71</v>
      </c>
      <c r="C8468" s="1" t="s">
        <v>13164</v>
      </c>
      <c r="E8468" s="1" t="s">
        <v>13164</v>
      </c>
    </row>
    <row r="8469" spans="1:5" x14ac:dyDescent="0.45">
      <c r="A8469" s="1" t="s">
        <v>70</v>
      </c>
      <c r="B8469" s="1" t="s">
        <v>71</v>
      </c>
      <c r="C8469" s="1" t="s">
        <v>13165</v>
      </c>
      <c r="E8469" s="1" t="s">
        <v>13165</v>
      </c>
    </row>
    <row r="8470" spans="1:5" x14ac:dyDescent="0.45">
      <c r="A8470" s="1" t="s">
        <v>70</v>
      </c>
      <c r="B8470" s="1" t="s">
        <v>71</v>
      </c>
      <c r="C8470" s="1" t="s">
        <v>13166</v>
      </c>
      <c r="E8470" s="1" t="s">
        <v>13166</v>
      </c>
    </row>
    <row r="8471" spans="1:5" x14ac:dyDescent="0.45">
      <c r="A8471" s="1" t="s">
        <v>70</v>
      </c>
      <c r="B8471" s="1" t="s">
        <v>71</v>
      </c>
      <c r="C8471" s="1" t="s">
        <v>13167</v>
      </c>
      <c r="E8471" s="1" t="s">
        <v>13167</v>
      </c>
    </row>
    <row r="8472" spans="1:5" x14ac:dyDescent="0.45">
      <c r="A8472" s="1" t="s">
        <v>70</v>
      </c>
      <c r="B8472" s="1" t="s">
        <v>71</v>
      </c>
      <c r="C8472" s="1" t="s">
        <v>13168</v>
      </c>
      <c r="E8472" s="1" t="s">
        <v>13168</v>
      </c>
    </row>
    <row r="8473" spans="1:5" x14ac:dyDescent="0.45">
      <c r="A8473" s="1" t="s">
        <v>70</v>
      </c>
      <c r="B8473" s="1" t="s">
        <v>71</v>
      </c>
      <c r="C8473" s="1" t="s">
        <v>13169</v>
      </c>
      <c r="E8473" s="1" t="s">
        <v>13169</v>
      </c>
    </row>
    <row r="8474" spans="1:5" x14ac:dyDescent="0.45">
      <c r="A8474" s="1" t="s">
        <v>70</v>
      </c>
      <c r="B8474" s="1" t="s">
        <v>71</v>
      </c>
      <c r="C8474" s="1" t="s">
        <v>13582</v>
      </c>
      <c r="E8474" s="1" t="s">
        <v>14436</v>
      </c>
    </row>
    <row r="8475" spans="1:5" x14ac:dyDescent="0.45">
      <c r="A8475" s="1" t="s">
        <v>70</v>
      </c>
      <c r="B8475" s="1" t="s">
        <v>71</v>
      </c>
      <c r="C8475" s="1" t="s">
        <v>13597</v>
      </c>
      <c r="E8475" s="1" t="s">
        <v>13597</v>
      </c>
    </row>
    <row r="8476" spans="1:5" x14ac:dyDescent="0.45">
      <c r="A8476" s="1" t="s">
        <v>70</v>
      </c>
      <c r="B8476" s="1" t="s">
        <v>71</v>
      </c>
      <c r="C8476" s="1" t="s">
        <v>13598</v>
      </c>
      <c r="E8476" s="1" t="s">
        <v>13598</v>
      </c>
    </row>
    <row r="8477" spans="1:5" x14ac:dyDescent="0.45">
      <c r="A8477" s="1" t="s">
        <v>70</v>
      </c>
      <c r="B8477" s="1" t="s">
        <v>71</v>
      </c>
      <c r="C8477" s="1" t="s">
        <v>13737</v>
      </c>
      <c r="E8477" s="1" t="s">
        <v>13737</v>
      </c>
    </row>
    <row r="8478" spans="1:5" x14ac:dyDescent="0.45">
      <c r="A8478" s="1" t="s">
        <v>70</v>
      </c>
      <c r="B8478" s="1" t="s">
        <v>71</v>
      </c>
      <c r="C8478" s="1" t="s">
        <v>14160</v>
      </c>
      <c r="E8478" s="1" t="s">
        <v>14160</v>
      </c>
    </row>
    <row r="8479" spans="1:5" x14ac:dyDescent="0.45">
      <c r="A8479" s="1" t="s">
        <v>152</v>
      </c>
      <c r="B8479" s="1" t="s">
        <v>153</v>
      </c>
      <c r="C8479" s="1" t="s">
        <v>154</v>
      </c>
      <c r="E8479" s="1" t="s">
        <v>154</v>
      </c>
    </row>
    <row r="8480" spans="1:5" x14ac:dyDescent="0.45">
      <c r="A8480" s="1" t="s">
        <v>152</v>
      </c>
      <c r="B8480" s="1" t="s">
        <v>153</v>
      </c>
      <c r="C8480" s="1" t="s">
        <v>155</v>
      </c>
      <c r="E8480" s="1" t="s">
        <v>155</v>
      </c>
    </row>
    <row r="8481" spans="1:5" x14ac:dyDescent="0.45">
      <c r="A8481" s="1" t="s">
        <v>152</v>
      </c>
      <c r="B8481" s="1" t="s">
        <v>153</v>
      </c>
      <c r="C8481" s="1" t="s">
        <v>12900</v>
      </c>
      <c r="E8481" s="1" t="s">
        <v>12900</v>
      </c>
    </row>
    <row r="8482" spans="1:5" x14ac:dyDescent="0.45">
      <c r="A8482" s="1" t="s">
        <v>7438</v>
      </c>
      <c r="B8482" s="1" t="s">
        <v>7439</v>
      </c>
      <c r="C8482" s="1" t="s">
        <v>7440</v>
      </c>
      <c r="E8482" s="1" t="s">
        <v>7441</v>
      </c>
    </row>
    <row r="8483" spans="1:5" x14ac:dyDescent="0.45">
      <c r="A8483" s="1" t="s">
        <v>14</v>
      </c>
      <c r="B8483" s="1" t="s">
        <v>15</v>
      </c>
      <c r="C8483" s="1" t="s">
        <v>16</v>
      </c>
      <c r="E8483" s="1" t="s">
        <v>17</v>
      </c>
    </row>
    <row r="8484" spans="1:5" x14ac:dyDescent="0.45">
      <c r="A8484" s="1" t="s">
        <v>14</v>
      </c>
      <c r="B8484" s="1" t="s">
        <v>15</v>
      </c>
      <c r="C8484" s="1" t="s">
        <v>1022</v>
      </c>
      <c r="E8484" s="1" t="s">
        <v>1023</v>
      </c>
    </row>
    <row r="8485" spans="1:5" x14ac:dyDescent="0.45">
      <c r="A8485" s="1" t="s">
        <v>14</v>
      </c>
      <c r="B8485" s="1" t="s">
        <v>15</v>
      </c>
      <c r="C8485" s="1" t="s">
        <v>1067</v>
      </c>
      <c r="E8485" s="1" t="s">
        <v>1068</v>
      </c>
    </row>
    <row r="8486" spans="1:5" x14ac:dyDescent="0.45">
      <c r="A8486" s="1" t="s">
        <v>14</v>
      </c>
      <c r="B8486" s="1" t="s">
        <v>15</v>
      </c>
      <c r="C8486" s="1" t="s">
        <v>1069</v>
      </c>
      <c r="E8486" s="1" t="s">
        <v>1068</v>
      </c>
    </row>
    <row r="8487" spans="1:5" x14ac:dyDescent="0.45">
      <c r="A8487" s="1" t="s">
        <v>14</v>
      </c>
      <c r="B8487" s="1" t="s">
        <v>15</v>
      </c>
      <c r="C8487" s="1" t="s">
        <v>194</v>
      </c>
      <c r="E8487" s="1" t="s">
        <v>195</v>
      </c>
    </row>
    <row r="8488" spans="1:5" x14ac:dyDescent="0.45">
      <c r="A8488" s="1" t="s">
        <v>14</v>
      </c>
      <c r="B8488" s="1" t="s">
        <v>15</v>
      </c>
      <c r="C8488" s="1" t="s">
        <v>196</v>
      </c>
      <c r="E8488" s="1" t="s">
        <v>195</v>
      </c>
    </row>
    <row r="8489" spans="1:5" x14ac:dyDescent="0.45">
      <c r="A8489" s="1" t="s">
        <v>14</v>
      </c>
      <c r="B8489" s="1" t="s">
        <v>15</v>
      </c>
      <c r="C8489" s="1" t="s">
        <v>197</v>
      </c>
      <c r="E8489" s="1" t="s">
        <v>195</v>
      </c>
    </row>
    <row r="8490" spans="1:5" x14ac:dyDescent="0.45">
      <c r="A8490" s="1" t="s">
        <v>14</v>
      </c>
      <c r="B8490" s="1" t="s">
        <v>15</v>
      </c>
      <c r="C8490" s="1" t="s">
        <v>198</v>
      </c>
      <c r="E8490" s="1" t="s">
        <v>195</v>
      </c>
    </row>
    <row r="8491" spans="1:5" x14ac:dyDescent="0.45">
      <c r="A8491" s="1" t="s">
        <v>14</v>
      </c>
      <c r="B8491" s="1" t="s">
        <v>15</v>
      </c>
      <c r="C8491" s="1" t="s">
        <v>203</v>
      </c>
      <c r="E8491" s="1" t="s">
        <v>204</v>
      </c>
    </row>
    <row r="8492" spans="1:5" x14ac:dyDescent="0.45">
      <c r="A8492" s="1" t="s">
        <v>14</v>
      </c>
      <c r="B8492" s="1" t="s">
        <v>15</v>
      </c>
      <c r="C8492" s="1" t="s">
        <v>205</v>
      </c>
      <c r="E8492" s="1" t="s">
        <v>206</v>
      </c>
    </row>
    <row r="8493" spans="1:5" x14ac:dyDescent="0.45">
      <c r="A8493" s="1" t="s">
        <v>14</v>
      </c>
      <c r="B8493" s="1" t="s">
        <v>15</v>
      </c>
      <c r="C8493" s="1" t="s">
        <v>207</v>
      </c>
      <c r="E8493" s="1" t="s">
        <v>206</v>
      </c>
    </row>
    <row r="8494" spans="1:5" x14ac:dyDescent="0.45">
      <c r="A8494" s="1" t="s">
        <v>14</v>
      </c>
      <c r="B8494" s="1" t="s">
        <v>15</v>
      </c>
      <c r="C8494" s="1" t="s">
        <v>208</v>
      </c>
      <c r="E8494" s="1" t="s">
        <v>209</v>
      </c>
    </row>
    <row r="8495" spans="1:5" x14ac:dyDescent="0.45">
      <c r="A8495" s="1" t="s">
        <v>14</v>
      </c>
      <c r="B8495" s="1" t="s">
        <v>15</v>
      </c>
      <c r="C8495" s="1" t="s">
        <v>210</v>
      </c>
      <c r="E8495" s="1" t="s">
        <v>209</v>
      </c>
    </row>
    <row r="8496" spans="1:5" x14ac:dyDescent="0.45">
      <c r="A8496" s="1" t="s">
        <v>14</v>
      </c>
      <c r="B8496" s="1" t="s">
        <v>15</v>
      </c>
      <c r="C8496" s="1" t="s">
        <v>211</v>
      </c>
      <c r="E8496" s="1" t="s">
        <v>209</v>
      </c>
    </row>
    <row r="8497" spans="1:5" x14ac:dyDescent="0.45">
      <c r="A8497" s="1" t="s">
        <v>14</v>
      </c>
      <c r="B8497" s="1" t="s">
        <v>15</v>
      </c>
      <c r="C8497" s="1" t="s">
        <v>212</v>
      </c>
      <c r="E8497" s="1" t="s">
        <v>209</v>
      </c>
    </row>
    <row r="8498" spans="1:5" x14ac:dyDescent="0.45">
      <c r="A8498" s="1" t="s">
        <v>14</v>
      </c>
      <c r="B8498" s="1" t="s">
        <v>15</v>
      </c>
      <c r="C8498" s="1" t="s">
        <v>213</v>
      </c>
      <c r="E8498" s="1" t="s">
        <v>209</v>
      </c>
    </row>
    <row r="8499" spans="1:5" x14ac:dyDescent="0.45">
      <c r="A8499" s="1" t="s">
        <v>14</v>
      </c>
      <c r="B8499" s="1" t="s">
        <v>15</v>
      </c>
      <c r="C8499" s="1" t="s">
        <v>214</v>
      </c>
      <c r="E8499" s="1" t="s">
        <v>209</v>
      </c>
    </row>
    <row r="8500" spans="1:5" x14ac:dyDescent="0.45">
      <c r="A8500" s="1" t="s">
        <v>14</v>
      </c>
      <c r="B8500" s="1" t="s">
        <v>15</v>
      </c>
      <c r="C8500" s="1" t="s">
        <v>1630</v>
      </c>
      <c r="E8500" s="1" t="s">
        <v>1631</v>
      </c>
    </row>
    <row r="8501" spans="1:5" x14ac:dyDescent="0.45">
      <c r="A8501" s="1" t="s">
        <v>14</v>
      </c>
      <c r="B8501" s="1" t="s">
        <v>15</v>
      </c>
      <c r="C8501" s="1" t="s">
        <v>1632</v>
      </c>
      <c r="E8501" s="1" t="s">
        <v>1631</v>
      </c>
    </row>
    <row r="8502" spans="1:5" x14ac:dyDescent="0.45">
      <c r="A8502" s="1" t="s">
        <v>14</v>
      </c>
      <c r="B8502" s="1" t="s">
        <v>15</v>
      </c>
      <c r="C8502" s="1" t="s">
        <v>1633</v>
      </c>
      <c r="E8502" s="1" t="s">
        <v>1634</v>
      </c>
    </row>
    <row r="8503" spans="1:5" x14ac:dyDescent="0.45">
      <c r="A8503" s="1" t="s">
        <v>14</v>
      </c>
      <c r="B8503" s="1" t="s">
        <v>15</v>
      </c>
      <c r="C8503" s="1" t="s">
        <v>1635</v>
      </c>
      <c r="E8503" s="1" t="s">
        <v>1634</v>
      </c>
    </row>
    <row r="8504" spans="1:5" x14ac:dyDescent="0.45">
      <c r="A8504" s="1" t="s">
        <v>14</v>
      </c>
      <c r="B8504" s="1" t="s">
        <v>15</v>
      </c>
      <c r="C8504" s="1" t="s">
        <v>1636</v>
      </c>
      <c r="E8504" s="1" t="s">
        <v>1634</v>
      </c>
    </row>
    <row r="8505" spans="1:5" x14ac:dyDescent="0.45">
      <c r="A8505" s="1" t="s">
        <v>14</v>
      </c>
      <c r="B8505" s="1" t="s">
        <v>15</v>
      </c>
      <c r="C8505" s="1" t="s">
        <v>1637</v>
      </c>
      <c r="E8505" s="1" t="s">
        <v>1634</v>
      </c>
    </row>
    <row r="8506" spans="1:5" x14ac:dyDescent="0.45">
      <c r="A8506" s="1" t="s">
        <v>14</v>
      </c>
      <c r="B8506" s="1" t="s">
        <v>15</v>
      </c>
      <c r="C8506" s="1" t="s">
        <v>1638</v>
      </c>
      <c r="E8506" s="1" t="s">
        <v>1634</v>
      </c>
    </row>
    <row r="8507" spans="1:5" x14ac:dyDescent="0.45">
      <c r="A8507" s="1" t="s">
        <v>14</v>
      </c>
      <c r="B8507" s="1" t="s">
        <v>15</v>
      </c>
      <c r="C8507" s="1" t="s">
        <v>1639</v>
      </c>
      <c r="E8507" s="1" t="s">
        <v>1634</v>
      </c>
    </row>
    <row r="8508" spans="1:5" x14ac:dyDescent="0.45">
      <c r="A8508" s="1" t="s">
        <v>14</v>
      </c>
      <c r="B8508" s="1" t="s">
        <v>15</v>
      </c>
      <c r="C8508" s="1" t="s">
        <v>1640</v>
      </c>
      <c r="E8508" s="1" t="s">
        <v>1634</v>
      </c>
    </row>
    <row r="8509" spans="1:5" x14ac:dyDescent="0.45">
      <c r="A8509" s="1" t="s">
        <v>14</v>
      </c>
      <c r="B8509" s="1" t="s">
        <v>15</v>
      </c>
      <c r="C8509" s="1" t="s">
        <v>1641</v>
      </c>
      <c r="E8509" s="1" t="s">
        <v>1634</v>
      </c>
    </row>
    <row r="8510" spans="1:5" x14ac:dyDescent="0.45">
      <c r="A8510" s="1" t="s">
        <v>14</v>
      </c>
      <c r="B8510" s="1" t="s">
        <v>15</v>
      </c>
      <c r="C8510" s="1" t="s">
        <v>1642</v>
      </c>
      <c r="E8510" s="1" t="s">
        <v>1634</v>
      </c>
    </row>
    <row r="8511" spans="1:5" x14ac:dyDescent="0.45">
      <c r="A8511" s="1" t="s">
        <v>14</v>
      </c>
      <c r="B8511" s="1" t="s">
        <v>15</v>
      </c>
      <c r="C8511" s="1" t="s">
        <v>1643</v>
      </c>
      <c r="E8511" s="1" t="s">
        <v>1634</v>
      </c>
    </row>
    <row r="8512" spans="1:5" x14ac:dyDescent="0.45">
      <c r="A8512" s="1" t="s">
        <v>14</v>
      </c>
      <c r="B8512" s="1" t="s">
        <v>15</v>
      </c>
      <c r="C8512" s="1" t="s">
        <v>292</v>
      </c>
      <c r="E8512" s="1" t="s">
        <v>293</v>
      </c>
    </row>
    <row r="8513" spans="1:5" x14ac:dyDescent="0.45">
      <c r="A8513" s="1" t="s">
        <v>14</v>
      </c>
      <c r="B8513" s="1" t="s">
        <v>15</v>
      </c>
      <c r="C8513" s="1" t="s">
        <v>327</v>
      </c>
      <c r="E8513" s="1" t="s">
        <v>328</v>
      </c>
    </row>
    <row r="8514" spans="1:5" x14ac:dyDescent="0.45">
      <c r="A8514" s="1" t="s">
        <v>14</v>
      </c>
      <c r="B8514" s="1" t="s">
        <v>15</v>
      </c>
      <c r="C8514" s="1" t="s">
        <v>329</v>
      </c>
      <c r="E8514" s="1" t="s">
        <v>330</v>
      </c>
    </row>
    <row r="8515" spans="1:5" x14ac:dyDescent="0.45">
      <c r="A8515" s="1" t="s">
        <v>14</v>
      </c>
      <c r="B8515" s="1" t="s">
        <v>15</v>
      </c>
      <c r="C8515" s="1" t="s">
        <v>2102</v>
      </c>
      <c r="E8515" s="1" t="s">
        <v>2103</v>
      </c>
    </row>
    <row r="8516" spans="1:5" x14ac:dyDescent="0.45">
      <c r="A8516" s="1" t="s">
        <v>14</v>
      </c>
      <c r="B8516" s="1" t="s">
        <v>15</v>
      </c>
      <c r="C8516" s="1" t="s">
        <v>2104</v>
      </c>
      <c r="E8516" s="1" t="s">
        <v>2103</v>
      </c>
    </row>
    <row r="8517" spans="1:5" x14ac:dyDescent="0.45">
      <c r="A8517" s="1" t="s">
        <v>14</v>
      </c>
      <c r="B8517" s="1" t="s">
        <v>15</v>
      </c>
      <c r="C8517" s="1" t="s">
        <v>2371</v>
      </c>
      <c r="E8517" s="1" t="s">
        <v>2372</v>
      </c>
    </row>
    <row r="8518" spans="1:5" x14ac:dyDescent="0.45">
      <c r="A8518" s="1" t="s">
        <v>14</v>
      </c>
      <c r="B8518" s="1" t="s">
        <v>15</v>
      </c>
      <c r="C8518" s="1" t="s">
        <v>2373</v>
      </c>
      <c r="E8518" s="1" t="s">
        <v>2372</v>
      </c>
    </row>
    <row r="8519" spans="1:5" x14ac:dyDescent="0.45">
      <c r="A8519" s="1" t="s">
        <v>14</v>
      </c>
      <c r="B8519" s="1" t="s">
        <v>15</v>
      </c>
      <c r="C8519" s="1" t="s">
        <v>2374</v>
      </c>
      <c r="E8519" s="1" t="s">
        <v>2375</v>
      </c>
    </row>
    <row r="8520" spans="1:5" x14ac:dyDescent="0.45">
      <c r="A8520" s="1" t="s">
        <v>14</v>
      </c>
      <c r="B8520" s="1" t="s">
        <v>15</v>
      </c>
      <c r="C8520" s="1" t="s">
        <v>2376</v>
      </c>
      <c r="E8520" s="1" t="s">
        <v>2377</v>
      </c>
    </row>
    <row r="8521" spans="1:5" x14ac:dyDescent="0.45">
      <c r="A8521" s="1" t="s">
        <v>14</v>
      </c>
      <c r="B8521" s="1" t="s">
        <v>15</v>
      </c>
      <c r="C8521" s="1" t="s">
        <v>2378</v>
      </c>
      <c r="E8521" s="1" t="s">
        <v>2379</v>
      </c>
    </row>
    <row r="8522" spans="1:5" x14ac:dyDescent="0.45">
      <c r="A8522" s="1" t="s">
        <v>14</v>
      </c>
      <c r="B8522" s="1" t="s">
        <v>15</v>
      </c>
      <c r="C8522" s="1" t="s">
        <v>2798</v>
      </c>
      <c r="E8522" s="1" t="s">
        <v>2799</v>
      </c>
    </row>
    <row r="8523" spans="1:5" x14ac:dyDescent="0.45">
      <c r="A8523" s="1" t="s">
        <v>14</v>
      </c>
      <c r="B8523" s="1" t="s">
        <v>15</v>
      </c>
      <c r="C8523" s="1" t="s">
        <v>2800</v>
      </c>
      <c r="E8523" s="1" t="s">
        <v>2799</v>
      </c>
    </row>
    <row r="8524" spans="1:5" x14ac:dyDescent="0.45">
      <c r="A8524" s="1" t="s">
        <v>14</v>
      </c>
      <c r="B8524" s="1" t="s">
        <v>15</v>
      </c>
      <c r="C8524" s="1" t="s">
        <v>2641</v>
      </c>
      <c r="E8524" s="1" t="s">
        <v>2642</v>
      </c>
    </row>
    <row r="8525" spans="1:5" x14ac:dyDescent="0.45">
      <c r="A8525" s="1" t="s">
        <v>14</v>
      </c>
      <c r="B8525" s="1" t="s">
        <v>15</v>
      </c>
      <c r="C8525" s="1" t="s">
        <v>2693</v>
      </c>
      <c r="E8525" s="1" t="s">
        <v>2693</v>
      </c>
    </row>
    <row r="8526" spans="1:5" x14ac:dyDescent="0.45">
      <c r="A8526" s="1" t="s">
        <v>14</v>
      </c>
      <c r="B8526" s="1" t="s">
        <v>15</v>
      </c>
      <c r="C8526" s="1" t="s">
        <v>2728</v>
      </c>
      <c r="E8526" s="1" t="s">
        <v>2728</v>
      </c>
    </row>
    <row r="8527" spans="1:5" x14ac:dyDescent="0.45">
      <c r="A8527" s="1" t="s">
        <v>14</v>
      </c>
      <c r="B8527" s="1" t="s">
        <v>15</v>
      </c>
      <c r="C8527" s="1" t="s">
        <v>2731</v>
      </c>
      <c r="E8527" s="1" t="s">
        <v>2731</v>
      </c>
    </row>
    <row r="8528" spans="1:5" x14ac:dyDescent="0.45">
      <c r="A8528" s="1" t="s">
        <v>14</v>
      </c>
      <c r="B8528" s="1" t="s">
        <v>15</v>
      </c>
      <c r="C8528" s="1" t="s">
        <v>2737</v>
      </c>
      <c r="E8528" s="1" t="s">
        <v>2738</v>
      </c>
    </row>
    <row r="8529" spans="1:5" x14ac:dyDescent="0.45">
      <c r="A8529" s="1" t="s">
        <v>14</v>
      </c>
      <c r="B8529" s="1" t="s">
        <v>15</v>
      </c>
      <c r="C8529" s="1" t="s">
        <v>3246</v>
      </c>
      <c r="E8529" s="1" t="s">
        <v>3247</v>
      </c>
    </row>
    <row r="8530" spans="1:5" x14ac:dyDescent="0.45">
      <c r="A8530" s="1" t="s">
        <v>14</v>
      </c>
      <c r="B8530" s="1" t="s">
        <v>15</v>
      </c>
      <c r="C8530" s="1" t="s">
        <v>3496</v>
      </c>
      <c r="E8530" s="1" t="s">
        <v>3497</v>
      </c>
    </row>
    <row r="8531" spans="1:5" x14ac:dyDescent="0.45">
      <c r="A8531" s="1" t="s">
        <v>14</v>
      </c>
      <c r="B8531" s="1" t="s">
        <v>15</v>
      </c>
      <c r="C8531" s="1" t="s">
        <v>3868</v>
      </c>
      <c r="E8531" s="1" t="s">
        <v>3869</v>
      </c>
    </row>
    <row r="8532" spans="1:5" x14ac:dyDescent="0.45">
      <c r="A8532" s="1" t="s">
        <v>14</v>
      </c>
      <c r="B8532" s="1" t="s">
        <v>15</v>
      </c>
      <c r="C8532" s="1" t="s">
        <v>3870</v>
      </c>
      <c r="E8532" s="1" t="s">
        <v>3869</v>
      </c>
    </row>
    <row r="8533" spans="1:5" x14ac:dyDescent="0.45">
      <c r="A8533" s="1" t="s">
        <v>14</v>
      </c>
      <c r="B8533" s="1" t="s">
        <v>15</v>
      </c>
      <c r="C8533" s="1" t="s">
        <v>3871</v>
      </c>
      <c r="E8533" s="1" t="s">
        <v>3869</v>
      </c>
    </row>
    <row r="8534" spans="1:5" x14ac:dyDescent="0.45">
      <c r="A8534" s="1" t="s">
        <v>14</v>
      </c>
      <c r="B8534" s="1" t="s">
        <v>15</v>
      </c>
      <c r="C8534" s="1" t="s">
        <v>4037</v>
      </c>
      <c r="E8534" s="1" t="s">
        <v>4038</v>
      </c>
    </row>
    <row r="8535" spans="1:5" x14ac:dyDescent="0.45">
      <c r="A8535" s="1" t="s">
        <v>14</v>
      </c>
      <c r="B8535" s="1" t="s">
        <v>15</v>
      </c>
      <c r="C8535" s="1" t="s">
        <v>4046</v>
      </c>
      <c r="E8535" s="1" t="s">
        <v>4047</v>
      </c>
    </row>
    <row r="8536" spans="1:5" x14ac:dyDescent="0.45">
      <c r="A8536" s="1" t="s">
        <v>14</v>
      </c>
      <c r="B8536" s="1" t="s">
        <v>15</v>
      </c>
      <c r="C8536" s="1" t="s">
        <v>4260</v>
      </c>
      <c r="E8536" s="1" t="s">
        <v>4259</v>
      </c>
    </row>
    <row r="8537" spans="1:5" x14ac:dyDescent="0.45">
      <c r="A8537" s="1" t="s">
        <v>14</v>
      </c>
      <c r="B8537" s="1" t="s">
        <v>15</v>
      </c>
      <c r="C8537" s="1" t="s">
        <v>4258</v>
      </c>
      <c r="E8537" s="1" t="s">
        <v>4259</v>
      </c>
    </row>
    <row r="8538" spans="1:5" x14ac:dyDescent="0.45">
      <c r="A8538" s="1" t="s">
        <v>14</v>
      </c>
      <c r="B8538" s="1" t="s">
        <v>15</v>
      </c>
      <c r="C8538" s="1" t="s">
        <v>4298</v>
      </c>
      <c r="E8538" s="1" t="s">
        <v>4299</v>
      </c>
    </row>
    <row r="8539" spans="1:5" x14ac:dyDescent="0.45">
      <c r="A8539" s="1" t="s">
        <v>14</v>
      </c>
      <c r="B8539" s="1" t="s">
        <v>15</v>
      </c>
      <c r="C8539" s="1" t="s">
        <v>4503</v>
      </c>
      <c r="E8539" s="1" t="s">
        <v>4504</v>
      </c>
    </row>
    <row r="8540" spans="1:5" x14ac:dyDescent="0.45">
      <c r="A8540" s="1" t="s">
        <v>14</v>
      </c>
      <c r="B8540" s="1" t="s">
        <v>15</v>
      </c>
      <c r="C8540" s="1" t="s">
        <v>4505</v>
      </c>
      <c r="E8540" s="1" t="s">
        <v>4504</v>
      </c>
    </row>
    <row r="8541" spans="1:5" x14ac:dyDescent="0.45">
      <c r="A8541" s="1" t="s">
        <v>14</v>
      </c>
      <c r="B8541" s="1" t="s">
        <v>15</v>
      </c>
      <c r="C8541" s="1" t="s">
        <v>4506</v>
      </c>
      <c r="E8541" s="1" t="s">
        <v>4504</v>
      </c>
    </row>
    <row r="8542" spans="1:5" x14ac:dyDescent="0.45">
      <c r="A8542" s="1" t="s">
        <v>14</v>
      </c>
      <c r="B8542" s="1" t="s">
        <v>15</v>
      </c>
      <c r="C8542" s="1" t="s">
        <v>4507</v>
      </c>
      <c r="E8542" s="1" t="s">
        <v>4504</v>
      </c>
    </row>
    <row r="8543" spans="1:5" x14ac:dyDescent="0.45">
      <c r="A8543" s="1" t="s">
        <v>14</v>
      </c>
      <c r="B8543" s="1" t="s">
        <v>15</v>
      </c>
      <c r="C8543" s="1" t="s">
        <v>4581</v>
      </c>
      <c r="E8543" s="1" t="s">
        <v>4582</v>
      </c>
    </row>
    <row r="8544" spans="1:5" x14ac:dyDescent="0.45">
      <c r="A8544" s="1" t="s">
        <v>14</v>
      </c>
      <c r="B8544" s="1" t="s">
        <v>15</v>
      </c>
      <c r="C8544" s="1" t="s">
        <v>5120</v>
      </c>
      <c r="E8544" s="1" t="s">
        <v>5121</v>
      </c>
    </row>
    <row r="8545" spans="1:5" x14ac:dyDescent="0.45">
      <c r="A8545" s="1" t="s">
        <v>14</v>
      </c>
      <c r="B8545" s="1" t="s">
        <v>15</v>
      </c>
      <c r="C8545" s="1" t="s">
        <v>5122</v>
      </c>
      <c r="E8545" s="1" t="s">
        <v>5121</v>
      </c>
    </row>
    <row r="8546" spans="1:5" x14ac:dyDescent="0.45">
      <c r="A8546" s="1" t="s">
        <v>14</v>
      </c>
      <c r="B8546" s="1" t="s">
        <v>15</v>
      </c>
      <c r="C8546" s="1" t="s">
        <v>5123</v>
      </c>
      <c r="E8546" s="1" t="s">
        <v>5121</v>
      </c>
    </row>
    <row r="8547" spans="1:5" x14ac:dyDescent="0.45">
      <c r="A8547" s="1" t="s">
        <v>14</v>
      </c>
      <c r="B8547" s="1" t="s">
        <v>15</v>
      </c>
      <c r="C8547" s="1" t="s">
        <v>5124</v>
      </c>
      <c r="E8547" s="1" t="s">
        <v>5121</v>
      </c>
    </row>
    <row r="8548" spans="1:5" x14ac:dyDescent="0.45">
      <c r="A8548" s="1" t="s">
        <v>14</v>
      </c>
      <c r="B8548" s="1" t="s">
        <v>15</v>
      </c>
      <c r="C8548" s="1" t="s">
        <v>5125</v>
      </c>
      <c r="E8548" s="1" t="s">
        <v>5121</v>
      </c>
    </row>
    <row r="8549" spans="1:5" x14ac:dyDescent="0.45">
      <c r="A8549" s="1" t="s">
        <v>14</v>
      </c>
      <c r="B8549" s="1" t="s">
        <v>15</v>
      </c>
      <c r="C8549" s="1" t="s">
        <v>5491</v>
      </c>
      <c r="E8549" s="1" t="s">
        <v>5492</v>
      </c>
    </row>
    <row r="8550" spans="1:5" x14ac:dyDescent="0.45">
      <c r="A8550" s="1" t="s">
        <v>14</v>
      </c>
      <c r="B8550" s="1" t="s">
        <v>15</v>
      </c>
      <c r="C8550" s="1" t="s">
        <v>5493</v>
      </c>
      <c r="E8550" s="1" t="s">
        <v>5494</v>
      </c>
    </row>
    <row r="8551" spans="1:5" x14ac:dyDescent="0.45">
      <c r="A8551" s="1" t="s">
        <v>14</v>
      </c>
      <c r="B8551" s="1" t="s">
        <v>15</v>
      </c>
      <c r="C8551" s="1" t="s">
        <v>6144</v>
      </c>
      <c r="E8551" s="1" t="s">
        <v>6145</v>
      </c>
    </row>
    <row r="8552" spans="1:5" x14ac:dyDescent="0.45">
      <c r="A8552" s="1" t="s">
        <v>14</v>
      </c>
      <c r="B8552" s="1" t="s">
        <v>15</v>
      </c>
      <c r="C8552" s="1" t="s">
        <v>5517</v>
      </c>
      <c r="E8552" s="1" t="s">
        <v>5518</v>
      </c>
    </row>
    <row r="8553" spans="1:5" x14ac:dyDescent="0.45">
      <c r="A8553" s="1" t="s">
        <v>14</v>
      </c>
      <c r="B8553" s="1" t="s">
        <v>15</v>
      </c>
      <c r="C8553" s="1" t="s">
        <v>5519</v>
      </c>
      <c r="E8553" s="1" t="s">
        <v>5518</v>
      </c>
    </row>
    <row r="8554" spans="1:5" x14ac:dyDescent="0.45">
      <c r="A8554" s="1" t="s">
        <v>14</v>
      </c>
      <c r="B8554" s="1" t="s">
        <v>15</v>
      </c>
      <c r="C8554" s="1" t="s">
        <v>5520</v>
      </c>
      <c r="E8554" s="1" t="s">
        <v>5518</v>
      </c>
    </row>
    <row r="8555" spans="1:5" x14ac:dyDescent="0.45">
      <c r="A8555" s="1" t="s">
        <v>14</v>
      </c>
      <c r="B8555" s="1" t="s">
        <v>15</v>
      </c>
      <c r="C8555" s="1" t="s">
        <v>5521</v>
      </c>
      <c r="E8555" s="1" t="s">
        <v>5518</v>
      </c>
    </row>
    <row r="8556" spans="1:5" x14ac:dyDescent="0.45">
      <c r="A8556" s="1" t="s">
        <v>14</v>
      </c>
      <c r="B8556" s="1" t="s">
        <v>15</v>
      </c>
      <c r="C8556" s="1" t="s">
        <v>6062</v>
      </c>
      <c r="E8556" s="1" t="s">
        <v>6063</v>
      </c>
    </row>
    <row r="8557" spans="1:5" x14ac:dyDescent="0.45">
      <c r="A8557" s="1" t="s">
        <v>14</v>
      </c>
      <c r="B8557" s="1" t="s">
        <v>15</v>
      </c>
      <c r="C8557" s="1" t="s">
        <v>6064</v>
      </c>
      <c r="E8557" s="1" t="s">
        <v>6063</v>
      </c>
    </row>
    <row r="8558" spans="1:5" x14ac:dyDescent="0.45">
      <c r="A8558" s="1" t="s">
        <v>14</v>
      </c>
      <c r="B8558" s="1" t="s">
        <v>15</v>
      </c>
      <c r="C8558" s="1" t="s">
        <v>6065</v>
      </c>
      <c r="E8558" s="1" t="s">
        <v>6063</v>
      </c>
    </row>
    <row r="8559" spans="1:5" x14ac:dyDescent="0.45">
      <c r="A8559" s="1" t="s">
        <v>14</v>
      </c>
      <c r="B8559" s="1" t="s">
        <v>15</v>
      </c>
      <c r="C8559" s="1" t="s">
        <v>6301</v>
      </c>
      <c r="E8559" s="1" t="s">
        <v>6302</v>
      </c>
    </row>
    <row r="8560" spans="1:5" x14ac:dyDescent="0.45">
      <c r="A8560" s="1" t="s">
        <v>14</v>
      </c>
      <c r="B8560" s="1" t="s">
        <v>15</v>
      </c>
      <c r="C8560" s="1" t="s">
        <v>6436</v>
      </c>
      <c r="E8560" s="1" t="s">
        <v>6437</v>
      </c>
    </row>
    <row r="8561" spans="1:5" x14ac:dyDescent="0.45">
      <c r="A8561" s="1" t="s">
        <v>14</v>
      </c>
      <c r="B8561" s="1" t="s">
        <v>15</v>
      </c>
      <c r="C8561" s="1" t="s">
        <v>14016</v>
      </c>
      <c r="E8561" s="1" t="s">
        <v>14017</v>
      </c>
    </row>
    <row r="8562" spans="1:5" x14ac:dyDescent="0.45">
      <c r="A8562" s="1" t="s">
        <v>14</v>
      </c>
      <c r="B8562" s="1" t="s">
        <v>15</v>
      </c>
      <c r="C8562" s="1" t="s">
        <v>6591</v>
      </c>
      <c r="E8562" s="1" t="s">
        <v>6592</v>
      </c>
    </row>
    <row r="8563" spans="1:5" x14ac:dyDescent="0.45">
      <c r="A8563" s="1" t="s">
        <v>14</v>
      </c>
      <c r="B8563" s="1" t="s">
        <v>15</v>
      </c>
      <c r="C8563" s="1" t="s">
        <v>6664</v>
      </c>
      <c r="E8563" s="1" t="s">
        <v>6665</v>
      </c>
    </row>
    <row r="8564" spans="1:5" x14ac:dyDescent="0.45">
      <c r="A8564" s="1" t="s">
        <v>14</v>
      </c>
      <c r="B8564" s="1" t="s">
        <v>15</v>
      </c>
      <c r="C8564" s="1" t="s">
        <v>6666</v>
      </c>
      <c r="E8564" s="1" t="s">
        <v>6665</v>
      </c>
    </row>
    <row r="8565" spans="1:5" x14ac:dyDescent="0.45">
      <c r="A8565" s="1" t="s">
        <v>14</v>
      </c>
      <c r="B8565" s="1" t="s">
        <v>15</v>
      </c>
      <c r="C8565" s="1" t="s">
        <v>6667</v>
      </c>
      <c r="E8565" s="1" t="s">
        <v>6665</v>
      </c>
    </row>
    <row r="8566" spans="1:5" x14ac:dyDescent="0.45">
      <c r="A8566" s="1" t="s">
        <v>14</v>
      </c>
      <c r="B8566" s="1" t="s">
        <v>15</v>
      </c>
      <c r="C8566" s="1" t="s">
        <v>6774</v>
      </c>
      <c r="E8566" s="1" t="s">
        <v>6775</v>
      </c>
    </row>
    <row r="8567" spans="1:5" x14ac:dyDescent="0.45">
      <c r="A8567" s="1" t="s">
        <v>14</v>
      </c>
      <c r="B8567" s="1" t="s">
        <v>15</v>
      </c>
      <c r="C8567" s="1" t="s">
        <v>6776</v>
      </c>
      <c r="E8567" s="1" t="s">
        <v>6775</v>
      </c>
    </row>
    <row r="8568" spans="1:5" x14ac:dyDescent="0.45">
      <c r="A8568" s="1" t="s">
        <v>14</v>
      </c>
      <c r="B8568" s="1" t="s">
        <v>15</v>
      </c>
      <c r="C8568" s="1" t="s">
        <v>6777</v>
      </c>
      <c r="E8568" s="1" t="s">
        <v>6775</v>
      </c>
    </row>
    <row r="8569" spans="1:5" x14ac:dyDescent="0.45">
      <c r="A8569" s="1" t="s">
        <v>14</v>
      </c>
      <c r="B8569" s="1" t="s">
        <v>15</v>
      </c>
      <c r="C8569" s="1" t="s">
        <v>6778</v>
      </c>
      <c r="E8569" s="1" t="s">
        <v>6775</v>
      </c>
    </row>
    <row r="8570" spans="1:5" x14ac:dyDescent="0.45">
      <c r="A8570" s="1" t="s">
        <v>14</v>
      </c>
      <c r="B8570" s="1" t="s">
        <v>15</v>
      </c>
      <c r="C8570" s="1" t="s">
        <v>6779</v>
      </c>
      <c r="E8570" s="1" t="s">
        <v>6775</v>
      </c>
    </row>
    <row r="8571" spans="1:5" x14ac:dyDescent="0.45">
      <c r="A8571" s="1" t="s">
        <v>14</v>
      </c>
      <c r="B8571" s="1" t="s">
        <v>15</v>
      </c>
      <c r="C8571" s="1" t="s">
        <v>6780</v>
      </c>
      <c r="E8571" s="1" t="s">
        <v>6775</v>
      </c>
    </row>
    <row r="8572" spans="1:5" x14ac:dyDescent="0.45">
      <c r="A8572" s="1" t="s">
        <v>14</v>
      </c>
      <c r="B8572" s="1" t="s">
        <v>15</v>
      </c>
      <c r="C8572" s="1" t="s">
        <v>6783</v>
      </c>
      <c r="E8572" s="1" t="s">
        <v>6784</v>
      </c>
    </row>
    <row r="8573" spans="1:5" x14ac:dyDescent="0.45">
      <c r="A8573" s="1" t="s">
        <v>14</v>
      </c>
      <c r="B8573" s="1" t="s">
        <v>15</v>
      </c>
      <c r="C8573" s="1" t="s">
        <v>6785</v>
      </c>
      <c r="E8573" s="1" t="s">
        <v>6786</v>
      </c>
    </row>
    <row r="8574" spans="1:5" x14ac:dyDescent="0.45">
      <c r="A8574" s="1" t="s">
        <v>14</v>
      </c>
      <c r="B8574" s="1" t="s">
        <v>15</v>
      </c>
      <c r="C8574" s="1" t="s">
        <v>6787</v>
      </c>
      <c r="E8574" s="1" t="s">
        <v>6786</v>
      </c>
    </row>
    <row r="8575" spans="1:5" x14ac:dyDescent="0.45">
      <c r="A8575" s="1" t="s">
        <v>14</v>
      </c>
      <c r="B8575" s="1" t="s">
        <v>15</v>
      </c>
      <c r="C8575" s="1" t="s">
        <v>6828</v>
      </c>
      <c r="E8575" s="1" t="s">
        <v>6829</v>
      </c>
    </row>
    <row r="8576" spans="1:5" x14ac:dyDescent="0.45">
      <c r="A8576" s="1" t="s">
        <v>14</v>
      </c>
      <c r="B8576" s="1" t="s">
        <v>15</v>
      </c>
      <c r="C8576" s="1" t="s">
        <v>6830</v>
      </c>
      <c r="E8576" s="1" t="s">
        <v>6829</v>
      </c>
    </row>
    <row r="8577" spans="1:5" x14ac:dyDescent="0.45">
      <c r="A8577" s="1" t="s">
        <v>14</v>
      </c>
      <c r="B8577" s="1" t="s">
        <v>15</v>
      </c>
      <c r="C8577" s="1" t="s">
        <v>6831</v>
      </c>
      <c r="E8577" s="1" t="s">
        <v>6829</v>
      </c>
    </row>
    <row r="8578" spans="1:5" x14ac:dyDescent="0.45">
      <c r="A8578" s="1" t="s">
        <v>14</v>
      </c>
      <c r="B8578" s="1" t="s">
        <v>15</v>
      </c>
      <c r="C8578" s="1" t="s">
        <v>6832</v>
      </c>
      <c r="E8578" s="1" t="s">
        <v>6829</v>
      </c>
    </row>
    <row r="8579" spans="1:5" x14ac:dyDescent="0.45">
      <c r="A8579" s="1" t="s">
        <v>14</v>
      </c>
      <c r="B8579" s="1" t="s">
        <v>15</v>
      </c>
      <c r="C8579" s="1" t="s">
        <v>6833</v>
      </c>
      <c r="E8579" s="1" t="s">
        <v>6829</v>
      </c>
    </row>
    <row r="8580" spans="1:5" x14ac:dyDescent="0.45">
      <c r="A8580" s="1" t="s">
        <v>14</v>
      </c>
      <c r="B8580" s="1" t="s">
        <v>15</v>
      </c>
      <c r="C8580" s="1" t="s">
        <v>6834</v>
      </c>
      <c r="E8580" s="1" t="s">
        <v>6829</v>
      </c>
    </row>
    <row r="8581" spans="1:5" x14ac:dyDescent="0.45">
      <c r="A8581" s="1" t="s">
        <v>14</v>
      </c>
      <c r="B8581" s="1" t="s">
        <v>15</v>
      </c>
      <c r="C8581" s="1" t="s">
        <v>6835</v>
      </c>
      <c r="E8581" s="1" t="s">
        <v>6829</v>
      </c>
    </row>
    <row r="8582" spans="1:5" x14ac:dyDescent="0.45">
      <c r="A8582" s="1" t="s">
        <v>14</v>
      </c>
      <c r="B8582" s="1" t="s">
        <v>15</v>
      </c>
      <c r="C8582" s="1" t="s">
        <v>6836</v>
      </c>
      <c r="E8582" s="1" t="s">
        <v>6829</v>
      </c>
    </row>
    <row r="8583" spans="1:5" x14ac:dyDescent="0.45">
      <c r="A8583" s="1" t="s">
        <v>14</v>
      </c>
      <c r="B8583" s="1" t="s">
        <v>15</v>
      </c>
      <c r="C8583" s="1" t="s">
        <v>6837</v>
      </c>
      <c r="E8583" s="1" t="s">
        <v>6838</v>
      </c>
    </row>
    <row r="8584" spans="1:5" x14ac:dyDescent="0.45">
      <c r="A8584" s="1" t="s">
        <v>14</v>
      </c>
      <c r="B8584" s="1" t="s">
        <v>15</v>
      </c>
      <c r="C8584" s="1" t="s">
        <v>6839</v>
      </c>
      <c r="E8584" s="1" t="s">
        <v>6838</v>
      </c>
    </row>
    <row r="8585" spans="1:5" x14ac:dyDescent="0.45">
      <c r="A8585" s="1" t="s">
        <v>14</v>
      </c>
      <c r="B8585" s="1" t="s">
        <v>15</v>
      </c>
      <c r="C8585" s="1" t="s">
        <v>6840</v>
      </c>
      <c r="E8585" s="1" t="s">
        <v>6838</v>
      </c>
    </row>
    <row r="8586" spans="1:5" x14ac:dyDescent="0.45">
      <c r="A8586" s="1" t="s">
        <v>14</v>
      </c>
      <c r="B8586" s="1" t="s">
        <v>15</v>
      </c>
      <c r="C8586" s="1" t="s">
        <v>6841</v>
      </c>
      <c r="E8586" s="1" t="s">
        <v>6838</v>
      </c>
    </row>
    <row r="8587" spans="1:5" x14ac:dyDescent="0.45">
      <c r="A8587" s="1" t="s">
        <v>14</v>
      </c>
      <c r="B8587" s="1" t="s">
        <v>15</v>
      </c>
      <c r="C8587" s="1" t="s">
        <v>6842</v>
      </c>
      <c r="E8587" s="1" t="s">
        <v>6843</v>
      </c>
    </row>
    <row r="8588" spans="1:5" x14ac:dyDescent="0.45">
      <c r="A8588" s="1" t="s">
        <v>14</v>
      </c>
      <c r="B8588" s="1" t="s">
        <v>15</v>
      </c>
      <c r="C8588" s="1" t="s">
        <v>6844</v>
      </c>
      <c r="E8588" s="1" t="s">
        <v>6843</v>
      </c>
    </row>
    <row r="8589" spans="1:5" x14ac:dyDescent="0.45">
      <c r="A8589" s="1" t="s">
        <v>14</v>
      </c>
      <c r="B8589" s="1" t="s">
        <v>15</v>
      </c>
      <c r="C8589" s="1" t="s">
        <v>6845</v>
      </c>
      <c r="E8589" s="1" t="s">
        <v>6843</v>
      </c>
    </row>
    <row r="8590" spans="1:5" x14ac:dyDescent="0.45">
      <c r="A8590" s="1" t="s">
        <v>14</v>
      </c>
      <c r="B8590" s="1" t="s">
        <v>15</v>
      </c>
      <c r="C8590" s="1" t="s">
        <v>6846</v>
      </c>
      <c r="E8590" s="1" t="s">
        <v>6843</v>
      </c>
    </row>
    <row r="8591" spans="1:5" x14ac:dyDescent="0.45">
      <c r="A8591" s="1" t="s">
        <v>14</v>
      </c>
      <c r="B8591" s="1" t="s">
        <v>15</v>
      </c>
      <c r="C8591" s="1" t="s">
        <v>6847</v>
      </c>
      <c r="E8591" s="1" t="s">
        <v>6843</v>
      </c>
    </row>
    <row r="8592" spans="1:5" x14ac:dyDescent="0.45">
      <c r="A8592" s="1" t="s">
        <v>14</v>
      </c>
      <c r="B8592" s="1" t="s">
        <v>15</v>
      </c>
      <c r="C8592" s="1" t="s">
        <v>6848</v>
      </c>
      <c r="E8592" s="1" t="s">
        <v>6843</v>
      </c>
    </row>
    <row r="8593" spans="1:5" x14ac:dyDescent="0.45">
      <c r="A8593" s="1" t="s">
        <v>14</v>
      </c>
      <c r="B8593" s="1" t="s">
        <v>15</v>
      </c>
      <c r="C8593" s="1" t="s">
        <v>6849</v>
      </c>
      <c r="E8593" s="1" t="s">
        <v>6843</v>
      </c>
    </row>
    <row r="8594" spans="1:5" x14ac:dyDescent="0.45">
      <c r="A8594" s="1" t="s">
        <v>14</v>
      </c>
      <c r="B8594" s="1" t="s">
        <v>15</v>
      </c>
      <c r="C8594" s="1" t="s">
        <v>6850</v>
      </c>
      <c r="E8594" s="1" t="s">
        <v>6843</v>
      </c>
    </row>
    <row r="8595" spans="1:5" x14ac:dyDescent="0.45">
      <c r="A8595" s="1" t="s">
        <v>14</v>
      </c>
      <c r="B8595" s="1" t="s">
        <v>15</v>
      </c>
      <c r="C8595" s="1" t="s">
        <v>6851</v>
      </c>
      <c r="E8595" s="1" t="s">
        <v>6852</v>
      </c>
    </row>
    <row r="8596" spans="1:5" x14ac:dyDescent="0.45">
      <c r="A8596" s="1" t="s">
        <v>14</v>
      </c>
      <c r="B8596" s="1" t="s">
        <v>15</v>
      </c>
      <c r="C8596" s="1" t="s">
        <v>6853</v>
      </c>
      <c r="E8596" s="1" t="s">
        <v>6852</v>
      </c>
    </row>
    <row r="8597" spans="1:5" x14ac:dyDescent="0.45">
      <c r="A8597" s="1" t="s">
        <v>14</v>
      </c>
      <c r="B8597" s="1" t="s">
        <v>15</v>
      </c>
      <c r="C8597" s="1" t="s">
        <v>6854</v>
      </c>
      <c r="E8597" s="1" t="s">
        <v>6852</v>
      </c>
    </row>
    <row r="8598" spans="1:5" x14ac:dyDescent="0.45">
      <c r="A8598" s="1" t="s">
        <v>14</v>
      </c>
      <c r="B8598" s="1" t="s">
        <v>15</v>
      </c>
      <c r="C8598" s="1" t="s">
        <v>6855</v>
      </c>
      <c r="E8598" s="1" t="s">
        <v>6852</v>
      </c>
    </row>
    <row r="8599" spans="1:5" x14ac:dyDescent="0.45">
      <c r="A8599" s="1" t="s">
        <v>14</v>
      </c>
      <c r="B8599" s="1" t="s">
        <v>15</v>
      </c>
      <c r="C8599" s="1" t="s">
        <v>6856</v>
      </c>
      <c r="E8599" s="1" t="s">
        <v>6852</v>
      </c>
    </row>
    <row r="8600" spans="1:5" x14ac:dyDescent="0.45">
      <c r="A8600" s="1" t="s">
        <v>14</v>
      </c>
      <c r="B8600" s="1" t="s">
        <v>15</v>
      </c>
      <c r="C8600" s="1" t="s">
        <v>6857</v>
      </c>
      <c r="E8600" s="1" t="s">
        <v>6852</v>
      </c>
    </row>
    <row r="8601" spans="1:5" x14ac:dyDescent="0.45">
      <c r="A8601" s="1" t="s">
        <v>14</v>
      </c>
      <c r="B8601" s="1" t="s">
        <v>15</v>
      </c>
      <c r="C8601" s="1" t="s">
        <v>6858</v>
      </c>
      <c r="E8601" s="1" t="s">
        <v>6852</v>
      </c>
    </row>
    <row r="8602" spans="1:5" x14ac:dyDescent="0.45">
      <c r="A8602" s="1" t="s">
        <v>14</v>
      </c>
      <c r="B8602" s="1" t="s">
        <v>15</v>
      </c>
      <c r="C8602" s="1" t="s">
        <v>6859</v>
      </c>
      <c r="E8602" s="1" t="s">
        <v>6852</v>
      </c>
    </row>
    <row r="8603" spans="1:5" x14ac:dyDescent="0.45">
      <c r="A8603" s="1" t="s">
        <v>14</v>
      </c>
      <c r="B8603" s="1" t="s">
        <v>15</v>
      </c>
      <c r="C8603" s="1" t="s">
        <v>6860</v>
      </c>
      <c r="E8603" s="1" t="s">
        <v>6852</v>
      </c>
    </row>
    <row r="8604" spans="1:5" x14ac:dyDescent="0.45">
      <c r="A8604" s="1" t="s">
        <v>14</v>
      </c>
      <c r="B8604" s="1" t="s">
        <v>15</v>
      </c>
      <c r="C8604" s="1" t="s">
        <v>6861</v>
      </c>
      <c r="E8604" s="1" t="s">
        <v>6862</v>
      </c>
    </row>
    <row r="8605" spans="1:5" x14ac:dyDescent="0.45">
      <c r="A8605" s="1" t="s">
        <v>14</v>
      </c>
      <c r="B8605" s="1" t="s">
        <v>15</v>
      </c>
      <c r="C8605" s="1" t="s">
        <v>6863</v>
      </c>
      <c r="E8605" s="1" t="s">
        <v>6862</v>
      </c>
    </row>
    <row r="8606" spans="1:5" x14ac:dyDescent="0.45">
      <c r="A8606" s="1" t="s">
        <v>14</v>
      </c>
      <c r="B8606" s="1" t="s">
        <v>15</v>
      </c>
      <c r="C8606" s="1" t="s">
        <v>6864</v>
      </c>
      <c r="E8606" s="1" t="s">
        <v>6862</v>
      </c>
    </row>
    <row r="8607" spans="1:5" x14ac:dyDescent="0.45">
      <c r="A8607" s="1" t="s">
        <v>14</v>
      </c>
      <c r="B8607" s="1" t="s">
        <v>15</v>
      </c>
      <c r="C8607" s="1" t="s">
        <v>6865</v>
      </c>
      <c r="E8607" s="1" t="s">
        <v>6862</v>
      </c>
    </row>
    <row r="8608" spans="1:5" x14ac:dyDescent="0.45">
      <c r="A8608" s="1" t="s">
        <v>14</v>
      </c>
      <c r="B8608" s="1" t="s">
        <v>15</v>
      </c>
      <c r="C8608" s="1" t="s">
        <v>6866</v>
      </c>
      <c r="E8608" s="1" t="s">
        <v>6862</v>
      </c>
    </row>
    <row r="8609" spans="1:5" x14ac:dyDescent="0.45">
      <c r="A8609" s="1" t="s">
        <v>14</v>
      </c>
      <c r="B8609" s="1" t="s">
        <v>15</v>
      </c>
      <c r="C8609" s="1" t="s">
        <v>6867</v>
      </c>
      <c r="E8609" s="1" t="s">
        <v>6862</v>
      </c>
    </row>
    <row r="8610" spans="1:5" x14ac:dyDescent="0.45">
      <c r="A8610" s="1" t="s">
        <v>14</v>
      </c>
      <c r="B8610" s="1" t="s">
        <v>15</v>
      </c>
      <c r="C8610" s="1" t="s">
        <v>6868</v>
      </c>
      <c r="E8610" s="1" t="s">
        <v>6862</v>
      </c>
    </row>
    <row r="8611" spans="1:5" x14ac:dyDescent="0.45">
      <c r="A8611" s="1" t="s">
        <v>14</v>
      </c>
      <c r="B8611" s="1" t="s">
        <v>15</v>
      </c>
      <c r="C8611" s="1" t="s">
        <v>6869</v>
      </c>
      <c r="E8611" s="1" t="s">
        <v>6862</v>
      </c>
    </row>
    <row r="8612" spans="1:5" x14ac:dyDescent="0.45">
      <c r="A8612" s="1" t="s">
        <v>14</v>
      </c>
      <c r="B8612" s="1" t="s">
        <v>15</v>
      </c>
      <c r="C8612" s="1" t="s">
        <v>6870</v>
      </c>
      <c r="E8612" s="1" t="s">
        <v>6862</v>
      </c>
    </row>
    <row r="8613" spans="1:5" x14ac:dyDescent="0.45">
      <c r="A8613" s="1" t="s">
        <v>14</v>
      </c>
      <c r="B8613" s="1" t="s">
        <v>15</v>
      </c>
      <c r="C8613" s="1" t="s">
        <v>6871</v>
      </c>
      <c r="E8613" s="1" t="s">
        <v>6862</v>
      </c>
    </row>
    <row r="8614" spans="1:5" x14ac:dyDescent="0.45">
      <c r="A8614" s="1" t="s">
        <v>14</v>
      </c>
      <c r="B8614" s="1" t="s">
        <v>15</v>
      </c>
      <c r="C8614" s="1" t="s">
        <v>6872</v>
      </c>
      <c r="E8614" s="1" t="s">
        <v>6862</v>
      </c>
    </row>
    <row r="8615" spans="1:5" x14ac:dyDescent="0.45">
      <c r="A8615" s="1" t="s">
        <v>14</v>
      </c>
      <c r="B8615" s="1" t="s">
        <v>15</v>
      </c>
      <c r="C8615" s="1" t="s">
        <v>6873</v>
      </c>
      <c r="E8615" s="1" t="s">
        <v>6862</v>
      </c>
    </row>
    <row r="8616" spans="1:5" x14ac:dyDescent="0.45">
      <c r="A8616" s="1" t="s">
        <v>14</v>
      </c>
      <c r="B8616" s="1" t="s">
        <v>15</v>
      </c>
      <c r="C8616" s="1" t="s">
        <v>6874</v>
      </c>
      <c r="E8616" s="1" t="s">
        <v>6862</v>
      </c>
    </row>
    <row r="8617" spans="1:5" x14ac:dyDescent="0.45">
      <c r="A8617" s="1" t="s">
        <v>14</v>
      </c>
      <c r="B8617" s="1" t="s">
        <v>15</v>
      </c>
      <c r="C8617" s="1" t="s">
        <v>6875</v>
      </c>
      <c r="E8617" s="1" t="s">
        <v>6862</v>
      </c>
    </row>
    <row r="8618" spans="1:5" x14ac:dyDescent="0.45">
      <c r="A8618" s="1" t="s">
        <v>14</v>
      </c>
      <c r="B8618" s="1" t="s">
        <v>15</v>
      </c>
      <c r="C8618" s="1" t="s">
        <v>6876</v>
      </c>
      <c r="E8618" s="1" t="s">
        <v>6862</v>
      </c>
    </row>
    <row r="8619" spans="1:5" x14ac:dyDescent="0.45">
      <c r="A8619" s="1" t="s">
        <v>14</v>
      </c>
      <c r="B8619" s="1" t="s">
        <v>15</v>
      </c>
      <c r="C8619" s="1" t="s">
        <v>6877</v>
      </c>
      <c r="E8619" s="1" t="s">
        <v>6862</v>
      </c>
    </row>
    <row r="8620" spans="1:5" x14ac:dyDescent="0.45">
      <c r="A8620" s="1" t="s">
        <v>14</v>
      </c>
      <c r="B8620" s="1" t="s">
        <v>15</v>
      </c>
      <c r="C8620" s="1" t="s">
        <v>6878</v>
      </c>
      <c r="E8620" s="1" t="s">
        <v>6862</v>
      </c>
    </row>
    <row r="8621" spans="1:5" x14ac:dyDescent="0.45">
      <c r="A8621" s="1" t="s">
        <v>14</v>
      </c>
      <c r="B8621" s="1" t="s">
        <v>15</v>
      </c>
      <c r="C8621" s="1" t="s">
        <v>6879</v>
      </c>
      <c r="E8621" s="1" t="s">
        <v>6862</v>
      </c>
    </row>
    <row r="8622" spans="1:5" x14ac:dyDescent="0.45">
      <c r="A8622" s="1" t="s">
        <v>14</v>
      </c>
      <c r="B8622" s="1" t="s">
        <v>15</v>
      </c>
      <c r="C8622" s="1" t="s">
        <v>6880</v>
      </c>
      <c r="E8622" s="1" t="s">
        <v>6862</v>
      </c>
    </row>
    <row r="8623" spans="1:5" x14ac:dyDescent="0.45">
      <c r="A8623" s="1" t="s">
        <v>14</v>
      </c>
      <c r="B8623" s="1" t="s">
        <v>15</v>
      </c>
      <c r="C8623" s="1" t="s">
        <v>6881</v>
      </c>
      <c r="E8623" s="1" t="s">
        <v>6862</v>
      </c>
    </row>
    <row r="8624" spans="1:5" x14ac:dyDescent="0.45">
      <c r="A8624" s="1" t="s">
        <v>14</v>
      </c>
      <c r="B8624" s="1" t="s">
        <v>15</v>
      </c>
      <c r="C8624" s="1" t="s">
        <v>6882</v>
      </c>
      <c r="E8624" s="1" t="s">
        <v>6862</v>
      </c>
    </row>
    <row r="8625" spans="1:5" x14ac:dyDescent="0.45">
      <c r="A8625" s="1" t="s">
        <v>14</v>
      </c>
      <c r="B8625" s="1" t="s">
        <v>15</v>
      </c>
      <c r="C8625" s="1" t="s">
        <v>6883</v>
      </c>
      <c r="E8625" s="1" t="s">
        <v>6862</v>
      </c>
    </row>
    <row r="8626" spans="1:5" x14ac:dyDescent="0.45">
      <c r="A8626" s="1" t="s">
        <v>14</v>
      </c>
      <c r="B8626" s="1" t="s">
        <v>15</v>
      </c>
      <c r="C8626" s="1" t="s">
        <v>6884</v>
      </c>
      <c r="E8626" s="1" t="s">
        <v>6862</v>
      </c>
    </row>
    <row r="8627" spans="1:5" x14ac:dyDescent="0.45">
      <c r="A8627" s="1" t="s">
        <v>14</v>
      </c>
      <c r="B8627" s="1" t="s">
        <v>15</v>
      </c>
      <c r="C8627" s="1" t="s">
        <v>6885</v>
      </c>
      <c r="E8627" s="1" t="s">
        <v>6862</v>
      </c>
    </row>
    <row r="8628" spans="1:5" x14ac:dyDescent="0.45">
      <c r="A8628" s="1" t="s">
        <v>14</v>
      </c>
      <c r="B8628" s="1" t="s">
        <v>15</v>
      </c>
      <c r="C8628" s="1" t="s">
        <v>6886</v>
      </c>
      <c r="E8628" s="1" t="s">
        <v>6862</v>
      </c>
    </row>
    <row r="8629" spans="1:5" x14ac:dyDescent="0.45">
      <c r="A8629" s="1" t="s">
        <v>14</v>
      </c>
      <c r="B8629" s="1" t="s">
        <v>15</v>
      </c>
      <c r="C8629" s="1" t="s">
        <v>6887</v>
      </c>
      <c r="E8629" s="1" t="s">
        <v>6862</v>
      </c>
    </row>
    <row r="8630" spans="1:5" x14ac:dyDescent="0.45">
      <c r="A8630" s="1" t="s">
        <v>14</v>
      </c>
      <c r="B8630" s="1" t="s">
        <v>15</v>
      </c>
      <c r="C8630" s="1" t="s">
        <v>6888</v>
      </c>
      <c r="E8630" s="1" t="s">
        <v>6862</v>
      </c>
    </row>
    <row r="8631" spans="1:5" x14ac:dyDescent="0.45">
      <c r="A8631" s="1" t="s">
        <v>14</v>
      </c>
      <c r="B8631" s="1" t="s">
        <v>15</v>
      </c>
      <c r="C8631" s="1" t="s">
        <v>6889</v>
      </c>
      <c r="E8631" s="1" t="s">
        <v>6862</v>
      </c>
    </row>
    <row r="8632" spans="1:5" x14ac:dyDescent="0.45">
      <c r="A8632" s="1" t="s">
        <v>14</v>
      </c>
      <c r="B8632" s="1" t="s">
        <v>15</v>
      </c>
      <c r="C8632" s="1" t="s">
        <v>6890</v>
      </c>
      <c r="E8632" s="1" t="s">
        <v>6862</v>
      </c>
    </row>
    <row r="8633" spans="1:5" x14ac:dyDescent="0.45">
      <c r="A8633" s="1" t="s">
        <v>14</v>
      </c>
      <c r="B8633" s="1" t="s">
        <v>15</v>
      </c>
      <c r="C8633" s="1" t="s">
        <v>6891</v>
      </c>
      <c r="E8633" s="1" t="s">
        <v>6862</v>
      </c>
    </row>
    <row r="8634" spans="1:5" x14ac:dyDescent="0.45">
      <c r="A8634" s="1" t="s">
        <v>14</v>
      </c>
      <c r="B8634" s="1" t="s">
        <v>15</v>
      </c>
      <c r="C8634" s="1" t="s">
        <v>6892</v>
      </c>
      <c r="E8634" s="1" t="s">
        <v>6893</v>
      </c>
    </row>
    <row r="8635" spans="1:5" x14ac:dyDescent="0.45">
      <c r="A8635" s="1" t="s">
        <v>14</v>
      </c>
      <c r="B8635" s="1" t="s">
        <v>15</v>
      </c>
      <c r="C8635" s="1" t="s">
        <v>6894</v>
      </c>
      <c r="E8635" s="1" t="s">
        <v>6893</v>
      </c>
    </row>
    <row r="8636" spans="1:5" x14ac:dyDescent="0.45">
      <c r="A8636" s="1" t="s">
        <v>14</v>
      </c>
      <c r="B8636" s="1" t="s">
        <v>15</v>
      </c>
      <c r="C8636" s="1" t="s">
        <v>6895</v>
      </c>
      <c r="E8636" s="1" t="s">
        <v>6896</v>
      </c>
    </row>
    <row r="8637" spans="1:5" x14ac:dyDescent="0.45">
      <c r="A8637" s="1" t="s">
        <v>14</v>
      </c>
      <c r="B8637" s="1" t="s">
        <v>15</v>
      </c>
      <c r="C8637" s="1" t="s">
        <v>7127</v>
      </c>
      <c r="E8637" s="1" t="s">
        <v>7127</v>
      </c>
    </row>
    <row r="8638" spans="1:5" x14ac:dyDescent="0.45">
      <c r="A8638" s="1" t="s">
        <v>14</v>
      </c>
      <c r="B8638" s="1" t="s">
        <v>15</v>
      </c>
      <c r="C8638" s="1" t="s">
        <v>7189</v>
      </c>
      <c r="E8638" s="1" t="s">
        <v>7190</v>
      </c>
    </row>
    <row r="8639" spans="1:5" x14ac:dyDescent="0.45">
      <c r="A8639" s="1" t="s">
        <v>14</v>
      </c>
      <c r="B8639" s="1" t="s">
        <v>15</v>
      </c>
      <c r="C8639" s="1" t="s">
        <v>7191</v>
      </c>
      <c r="E8639" s="1" t="s">
        <v>7192</v>
      </c>
    </row>
    <row r="8640" spans="1:5" x14ac:dyDescent="0.45">
      <c r="A8640" s="1" t="s">
        <v>14</v>
      </c>
      <c r="B8640" s="1" t="s">
        <v>15</v>
      </c>
      <c r="C8640" s="1" t="s">
        <v>7361</v>
      </c>
      <c r="E8640" s="1" t="s">
        <v>7362</v>
      </c>
    </row>
    <row r="8641" spans="1:5" x14ac:dyDescent="0.45">
      <c r="A8641" s="1" t="s">
        <v>14</v>
      </c>
      <c r="B8641" s="1" t="s">
        <v>15</v>
      </c>
      <c r="C8641" s="1" t="s">
        <v>7363</v>
      </c>
      <c r="E8641" s="1" t="s">
        <v>7362</v>
      </c>
    </row>
    <row r="8642" spans="1:5" x14ac:dyDescent="0.45">
      <c r="A8642" s="1" t="s">
        <v>14</v>
      </c>
      <c r="B8642" s="1" t="s">
        <v>15</v>
      </c>
      <c r="C8642" s="1" t="s">
        <v>7553</v>
      </c>
      <c r="E8642" s="1" t="s">
        <v>7554</v>
      </c>
    </row>
    <row r="8643" spans="1:5" x14ac:dyDescent="0.45">
      <c r="A8643" s="1" t="s">
        <v>14</v>
      </c>
      <c r="B8643" s="1" t="s">
        <v>15</v>
      </c>
      <c r="C8643" s="1" t="s">
        <v>8153</v>
      </c>
      <c r="E8643" s="1" t="s">
        <v>8154</v>
      </c>
    </row>
    <row r="8644" spans="1:5" x14ac:dyDescent="0.45">
      <c r="A8644" s="1" t="s">
        <v>14</v>
      </c>
      <c r="B8644" s="1" t="s">
        <v>15</v>
      </c>
      <c r="C8644" s="1" t="s">
        <v>8155</v>
      </c>
      <c r="E8644" s="1" t="s">
        <v>8154</v>
      </c>
    </row>
    <row r="8645" spans="1:5" x14ac:dyDescent="0.45">
      <c r="A8645" s="1" t="s">
        <v>14</v>
      </c>
      <c r="B8645" s="1" t="s">
        <v>15</v>
      </c>
      <c r="C8645" s="1" t="s">
        <v>8156</v>
      </c>
      <c r="E8645" s="1" t="s">
        <v>8154</v>
      </c>
    </row>
    <row r="8646" spans="1:5" x14ac:dyDescent="0.45">
      <c r="A8646" s="1" t="s">
        <v>14</v>
      </c>
      <c r="B8646" s="1" t="s">
        <v>15</v>
      </c>
      <c r="C8646" s="1" t="s">
        <v>9283</v>
      </c>
      <c r="E8646" s="1" t="s">
        <v>9283</v>
      </c>
    </row>
    <row r="8647" spans="1:5" x14ac:dyDescent="0.45">
      <c r="A8647" s="1" t="s">
        <v>14</v>
      </c>
      <c r="B8647" s="1" t="s">
        <v>15</v>
      </c>
      <c r="C8647" s="1" t="s">
        <v>9483</v>
      </c>
      <c r="E8647" s="1" t="s">
        <v>9484</v>
      </c>
    </row>
    <row r="8648" spans="1:5" x14ac:dyDescent="0.45">
      <c r="A8648" s="1" t="s">
        <v>14</v>
      </c>
      <c r="B8648" s="1" t="s">
        <v>15</v>
      </c>
      <c r="C8648" s="1" t="s">
        <v>9834</v>
      </c>
      <c r="E8648" s="1" t="s">
        <v>9835</v>
      </c>
    </row>
    <row r="8649" spans="1:5" x14ac:dyDescent="0.45">
      <c r="A8649" s="1" t="s">
        <v>14</v>
      </c>
      <c r="B8649" s="1" t="s">
        <v>15</v>
      </c>
      <c r="C8649" s="1" t="s">
        <v>9897</v>
      </c>
      <c r="E8649" s="1" t="s">
        <v>9898</v>
      </c>
    </row>
    <row r="8650" spans="1:5" x14ac:dyDescent="0.45">
      <c r="A8650" s="1" t="s">
        <v>14</v>
      </c>
      <c r="B8650" s="1" t="s">
        <v>15</v>
      </c>
      <c r="C8650" s="1" t="s">
        <v>9899</v>
      </c>
      <c r="E8650" s="1" t="s">
        <v>9898</v>
      </c>
    </row>
    <row r="8651" spans="1:5" x14ac:dyDescent="0.45">
      <c r="A8651" s="1" t="s">
        <v>14</v>
      </c>
      <c r="B8651" s="1" t="s">
        <v>15</v>
      </c>
      <c r="C8651" s="1" t="s">
        <v>9900</v>
      </c>
      <c r="E8651" s="1" t="s">
        <v>9901</v>
      </c>
    </row>
    <row r="8652" spans="1:5" x14ac:dyDescent="0.45">
      <c r="A8652" s="1" t="s">
        <v>14</v>
      </c>
      <c r="B8652" s="1" t="s">
        <v>15</v>
      </c>
      <c r="C8652" s="1" t="s">
        <v>9993</v>
      </c>
      <c r="E8652" s="1" t="s">
        <v>9994</v>
      </c>
    </row>
    <row r="8653" spans="1:5" x14ac:dyDescent="0.45">
      <c r="A8653" s="1" t="s">
        <v>14</v>
      </c>
      <c r="B8653" s="1" t="s">
        <v>15</v>
      </c>
      <c r="C8653" s="1" t="s">
        <v>9995</v>
      </c>
      <c r="E8653" s="1" t="s">
        <v>9994</v>
      </c>
    </row>
    <row r="8654" spans="1:5" x14ac:dyDescent="0.45">
      <c r="A8654" s="1" t="s">
        <v>14</v>
      </c>
      <c r="B8654" s="1" t="s">
        <v>15</v>
      </c>
      <c r="C8654" s="1" t="s">
        <v>10152</v>
      </c>
      <c r="E8654" s="1" t="s">
        <v>10153</v>
      </c>
    </row>
    <row r="8655" spans="1:5" x14ac:dyDescent="0.45">
      <c r="A8655" s="1" t="s">
        <v>14</v>
      </c>
      <c r="B8655" s="1" t="s">
        <v>15</v>
      </c>
      <c r="C8655" s="1" t="s">
        <v>10154</v>
      </c>
      <c r="E8655" s="1" t="s">
        <v>10153</v>
      </c>
    </row>
    <row r="8656" spans="1:5" x14ac:dyDescent="0.45">
      <c r="A8656" s="1" t="s">
        <v>14</v>
      </c>
      <c r="B8656" s="1" t="s">
        <v>15</v>
      </c>
      <c r="C8656" s="1" t="s">
        <v>10155</v>
      </c>
      <c r="E8656" s="1" t="s">
        <v>10153</v>
      </c>
    </row>
    <row r="8657" spans="1:5" x14ac:dyDescent="0.45">
      <c r="A8657" s="1" t="s">
        <v>14</v>
      </c>
      <c r="B8657" s="1" t="s">
        <v>15</v>
      </c>
      <c r="C8657" s="1" t="s">
        <v>10156</v>
      </c>
      <c r="E8657" s="1" t="s">
        <v>10153</v>
      </c>
    </row>
    <row r="8658" spans="1:5" x14ac:dyDescent="0.45">
      <c r="A8658" s="1" t="s">
        <v>14</v>
      </c>
      <c r="B8658" s="1" t="s">
        <v>15</v>
      </c>
      <c r="C8658" s="1" t="s">
        <v>10157</v>
      </c>
      <c r="E8658" s="1" t="s">
        <v>10153</v>
      </c>
    </row>
    <row r="8659" spans="1:5" x14ac:dyDescent="0.45">
      <c r="A8659" s="1" t="s">
        <v>14</v>
      </c>
      <c r="B8659" s="1" t="s">
        <v>15</v>
      </c>
      <c r="C8659" s="1" t="s">
        <v>10158</v>
      </c>
      <c r="E8659" s="1" t="s">
        <v>10153</v>
      </c>
    </row>
    <row r="8660" spans="1:5" x14ac:dyDescent="0.45">
      <c r="A8660" s="1" t="s">
        <v>14</v>
      </c>
      <c r="B8660" s="1" t="s">
        <v>15</v>
      </c>
      <c r="C8660" s="1" t="s">
        <v>10159</v>
      </c>
      <c r="E8660" s="1" t="s">
        <v>10153</v>
      </c>
    </row>
    <row r="8661" spans="1:5" x14ac:dyDescent="0.45">
      <c r="A8661" s="1" t="s">
        <v>14</v>
      </c>
      <c r="B8661" s="1" t="s">
        <v>15</v>
      </c>
      <c r="C8661" s="1" t="s">
        <v>10160</v>
      </c>
      <c r="E8661" s="1" t="s">
        <v>10153</v>
      </c>
    </row>
    <row r="8662" spans="1:5" x14ac:dyDescent="0.45">
      <c r="A8662" s="1" t="s">
        <v>14</v>
      </c>
      <c r="B8662" s="1" t="s">
        <v>15</v>
      </c>
      <c r="C8662" s="1" t="s">
        <v>10161</v>
      </c>
      <c r="E8662" s="1" t="s">
        <v>10153</v>
      </c>
    </row>
    <row r="8663" spans="1:5" x14ac:dyDescent="0.45">
      <c r="A8663" s="1" t="s">
        <v>14</v>
      </c>
      <c r="B8663" s="1" t="s">
        <v>15</v>
      </c>
      <c r="C8663" s="1" t="s">
        <v>10162</v>
      </c>
      <c r="E8663" s="1" t="s">
        <v>10153</v>
      </c>
    </row>
    <row r="8664" spans="1:5" x14ac:dyDescent="0.45">
      <c r="A8664" s="1" t="s">
        <v>14</v>
      </c>
      <c r="B8664" s="1" t="s">
        <v>15</v>
      </c>
      <c r="C8664" s="1" t="s">
        <v>10163</v>
      </c>
      <c r="E8664" s="1" t="s">
        <v>10153</v>
      </c>
    </row>
    <row r="8665" spans="1:5" x14ac:dyDescent="0.45">
      <c r="A8665" s="1" t="s">
        <v>14</v>
      </c>
      <c r="B8665" s="1" t="s">
        <v>15</v>
      </c>
      <c r="C8665" s="1" t="s">
        <v>10164</v>
      </c>
      <c r="E8665" s="1" t="s">
        <v>10153</v>
      </c>
    </row>
    <row r="8666" spans="1:5" x14ac:dyDescent="0.45">
      <c r="A8666" s="1" t="s">
        <v>14</v>
      </c>
      <c r="B8666" s="1" t="s">
        <v>15</v>
      </c>
      <c r="C8666" s="1" t="s">
        <v>10885</v>
      </c>
      <c r="E8666" s="1" t="s">
        <v>10886</v>
      </c>
    </row>
    <row r="8667" spans="1:5" x14ac:dyDescent="0.45">
      <c r="A8667" s="1" t="s">
        <v>14</v>
      </c>
      <c r="B8667" s="1" t="s">
        <v>15</v>
      </c>
      <c r="C8667" s="1" t="s">
        <v>10913</v>
      </c>
      <c r="E8667" s="1" t="s">
        <v>10914</v>
      </c>
    </row>
    <row r="8668" spans="1:5" x14ac:dyDescent="0.45">
      <c r="A8668" s="1" t="s">
        <v>14</v>
      </c>
      <c r="B8668" s="1" t="s">
        <v>15</v>
      </c>
      <c r="C8668" s="1" t="s">
        <v>10915</v>
      </c>
      <c r="E8668" s="1" t="s">
        <v>10916</v>
      </c>
    </row>
    <row r="8669" spans="1:5" x14ac:dyDescent="0.45">
      <c r="A8669" s="1" t="s">
        <v>14</v>
      </c>
      <c r="B8669" s="1" t="s">
        <v>15</v>
      </c>
      <c r="C8669" s="1" t="s">
        <v>10917</v>
      </c>
      <c r="E8669" s="1" t="s">
        <v>10916</v>
      </c>
    </row>
    <row r="8670" spans="1:5" x14ac:dyDescent="0.45">
      <c r="A8670" s="1" t="s">
        <v>14</v>
      </c>
      <c r="B8670" s="1" t="s">
        <v>15</v>
      </c>
      <c r="C8670" s="1" t="s">
        <v>10918</v>
      </c>
      <c r="E8670" s="1" t="s">
        <v>10916</v>
      </c>
    </row>
    <row r="8671" spans="1:5" x14ac:dyDescent="0.45">
      <c r="A8671" s="1" t="s">
        <v>14</v>
      </c>
      <c r="B8671" s="1" t="s">
        <v>15</v>
      </c>
      <c r="C8671" s="1" t="s">
        <v>10919</v>
      </c>
      <c r="E8671" s="1" t="s">
        <v>10916</v>
      </c>
    </row>
    <row r="8672" spans="1:5" x14ac:dyDescent="0.45">
      <c r="A8672" s="1" t="s">
        <v>14</v>
      </c>
      <c r="B8672" s="1" t="s">
        <v>15</v>
      </c>
      <c r="C8672" s="1" t="s">
        <v>10920</v>
      </c>
      <c r="E8672" s="1" t="s">
        <v>10916</v>
      </c>
    </row>
    <row r="8673" spans="1:5" x14ac:dyDescent="0.45">
      <c r="A8673" s="1" t="s">
        <v>14</v>
      </c>
      <c r="B8673" s="1" t="s">
        <v>15</v>
      </c>
      <c r="C8673" s="1" t="s">
        <v>10921</v>
      </c>
      <c r="E8673" s="1" t="s">
        <v>10916</v>
      </c>
    </row>
    <row r="8674" spans="1:5" x14ac:dyDescent="0.45">
      <c r="A8674" s="1" t="s">
        <v>14</v>
      </c>
      <c r="B8674" s="1" t="s">
        <v>15</v>
      </c>
      <c r="C8674" s="1" t="s">
        <v>10922</v>
      </c>
      <c r="E8674" s="1" t="s">
        <v>10916</v>
      </c>
    </row>
    <row r="8675" spans="1:5" x14ac:dyDescent="0.45">
      <c r="A8675" s="1" t="s">
        <v>14</v>
      </c>
      <c r="B8675" s="1" t="s">
        <v>15</v>
      </c>
      <c r="C8675" s="1" t="s">
        <v>10923</v>
      </c>
      <c r="E8675" s="1" t="s">
        <v>10916</v>
      </c>
    </row>
    <row r="8676" spans="1:5" x14ac:dyDescent="0.45">
      <c r="A8676" s="1" t="s">
        <v>14</v>
      </c>
      <c r="B8676" s="1" t="s">
        <v>15</v>
      </c>
      <c r="C8676" s="1" t="s">
        <v>10924</v>
      </c>
      <c r="E8676" s="1" t="s">
        <v>10916</v>
      </c>
    </row>
    <row r="8677" spans="1:5" x14ac:dyDescent="0.45">
      <c r="A8677" s="1" t="s">
        <v>14</v>
      </c>
      <c r="B8677" s="1" t="s">
        <v>15</v>
      </c>
      <c r="C8677" s="1" t="s">
        <v>10925</v>
      </c>
      <c r="E8677" s="1" t="s">
        <v>10916</v>
      </c>
    </row>
    <row r="8678" spans="1:5" x14ac:dyDescent="0.45">
      <c r="A8678" s="1" t="s">
        <v>14</v>
      </c>
      <c r="B8678" s="1" t="s">
        <v>15</v>
      </c>
      <c r="C8678" s="1" t="s">
        <v>10926</v>
      </c>
      <c r="E8678" s="1" t="s">
        <v>10916</v>
      </c>
    </row>
    <row r="8679" spans="1:5" x14ac:dyDescent="0.45">
      <c r="A8679" s="1" t="s">
        <v>14</v>
      </c>
      <c r="B8679" s="1" t="s">
        <v>15</v>
      </c>
      <c r="C8679" s="1" t="s">
        <v>10927</v>
      </c>
      <c r="E8679" s="1" t="s">
        <v>10916</v>
      </c>
    </row>
    <row r="8680" spans="1:5" x14ac:dyDescent="0.45">
      <c r="A8680" s="1" t="s">
        <v>14</v>
      </c>
      <c r="B8680" s="1" t="s">
        <v>15</v>
      </c>
      <c r="C8680" s="1" t="s">
        <v>10928</v>
      </c>
      <c r="E8680" s="1" t="s">
        <v>10916</v>
      </c>
    </row>
    <row r="8681" spans="1:5" x14ac:dyDescent="0.45">
      <c r="A8681" s="1" t="s">
        <v>14</v>
      </c>
      <c r="B8681" s="1" t="s">
        <v>15</v>
      </c>
      <c r="C8681" s="1" t="s">
        <v>10929</v>
      </c>
      <c r="E8681" s="1" t="s">
        <v>10916</v>
      </c>
    </row>
    <row r="8682" spans="1:5" x14ac:dyDescent="0.45">
      <c r="A8682" s="1" t="s">
        <v>14</v>
      </c>
      <c r="B8682" s="1" t="s">
        <v>15</v>
      </c>
      <c r="C8682" s="1" t="s">
        <v>10930</v>
      </c>
      <c r="E8682" s="1" t="s">
        <v>10916</v>
      </c>
    </row>
    <row r="8683" spans="1:5" x14ac:dyDescent="0.45">
      <c r="A8683" s="1" t="s">
        <v>14</v>
      </c>
      <c r="B8683" s="1" t="s">
        <v>15</v>
      </c>
      <c r="C8683" s="1" t="s">
        <v>10931</v>
      </c>
      <c r="E8683" s="1" t="s">
        <v>10916</v>
      </c>
    </row>
    <row r="8684" spans="1:5" x14ac:dyDescent="0.45">
      <c r="A8684" s="1" t="s">
        <v>14</v>
      </c>
      <c r="B8684" s="1" t="s">
        <v>15</v>
      </c>
      <c r="C8684" s="1" t="s">
        <v>10932</v>
      </c>
      <c r="E8684" s="1" t="s">
        <v>10916</v>
      </c>
    </row>
    <row r="8685" spans="1:5" x14ac:dyDescent="0.45">
      <c r="A8685" s="1" t="s">
        <v>14</v>
      </c>
      <c r="B8685" s="1" t="s">
        <v>15</v>
      </c>
      <c r="C8685" s="1" t="s">
        <v>10933</v>
      </c>
      <c r="E8685" s="1" t="s">
        <v>10916</v>
      </c>
    </row>
    <row r="8686" spans="1:5" x14ac:dyDescent="0.45">
      <c r="A8686" s="1" t="s">
        <v>14</v>
      </c>
      <c r="B8686" s="1" t="s">
        <v>15</v>
      </c>
      <c r="C8686" s="1" t="s">
        <v>10934</v>
      </c>
      <c r="E8686" s="1" t="s">
        <v>10916</v>
      </c>
    </row>
    <row r="8687" spans="1:5" x14ac:dyDescent="0.45">
      <c r="A8687" s="1" t="s">
        <v>14</v>
      </c>
      <c r="B8687" s="1" t="s">
        <v>15</v>
      </c>
      <c r="C8687" s="1" t="s">
        <v>10935</v>
      </c>
      <c r="E8687" s="1" t="s">
        <v>10916</v>
      </c>
    </row>
    <row r="8688" spans="1:5" x14ac:dyDescent="0.45">
      <c r="A8688" s="1" t="s">
        <v>14</v>
      </c>
      <c r="B8688" s="1" t="s">
        <v>15</v>
      </c>
      <c r="C8688" s="1" t="s">
        <v>10936</v>
      </c>
      <c r="E8688" s="1" t="s">
        <v>10916</v>
      </c>
    </row>
    <row r="8689" spans="1:5" x14ac:dyDescent="0.45">
      <c r="A8689" s="1" t="s">
        <v>14</v>
      </c>
      <c r="B8689" s="1" t="s">
        <v>15</v>
      </c>
      <c r="C8689" s="1" t="s">
        <v>10937</v>
      </c>
      <c r="E8689" s="1" t="s">
        <v>10916</v>
      </c>
    </row>
    <row r="8690" spans="1:5" x14ac:dyDescent="0.45">
      <c r="A8690" s="1" t="s">
        <v>14</v>
      </c>
      <c r="B8690" s="1" t="s">
        <v>15</v>
      </c>
      <c r="C8690" s="1" t="s">
        <v>10938</v>
      </c>
      <c r="E8690" s="1" t="s">
        <v>10916</v>
      </c>
    </row>
    <row r="8691" spans="1:5" x14ac:dyDescent="0.45">
      <c r="A8691" s="1" t="s">
        <v>14</v>
      </c>
      <c r="B8691" s="1" t="s">
        <v>15</v>
      </c>
      <c r="C8691" s="1" t="s">
        <v>10939</v>
      </c>
      <c r="E8691" s="1" t="s">
        <v>10916</v>
      </c>
    </row>
    <row r="8692" spans="1:5" x14ac:dyDescent="0.45">
      <c r="A8692" s="1" t="s">
        <v>14</v>
      </c>
      <c r="B8692" s="1" t="s">
        <v>15</v>
      </c>
      <c r="C8692" s="1" t="s">
        <v>10940</v>
      </c>
      <c r="E8692" s="1" t="s">
        <v>10916</v>
      </c>
    </row>
    <row r="8693" spans="1:5" x14ac:dyDescent="0.45">
      <c r="A8693" s="1" t="s">
        <v>14</v>
      </c>
      <c r="B8693" s="1" t="s">
        <v>15</v>
      </c>
      <c r="C8693" s="1" t="s">
        <v>10941</v>
      </c>
      <c r="E8693" s="1" t="s">
        <v>10916</v>
      </c>
    </row>
    <row r="8694" spans="1:5" x14ac:dyDescent="0.45">
      <c r="A8694" s="1" t="s">
        <v>14</v>
      </c>
      <c r="B8694" s="1" t="s">
        <v>15</v>
      </c>
      <c r="C8694" s="1" t="s">
        <v>10942</v>
      </c>
      <c r="E8694" s="1" t="s">
        <v>10916</v>
      </c>
    </row>
    <row r="8695" spans="1:5" x14ac:dyDescent="0.45">
      <c r="A8695" s="1" t="s">
        <v>14</v>
      </c>
      <c r="B8695" s="1" t="s">
        <v>15</v>
      </c>
      <c r="C8695" s="1" t="s">
        <v>10943</v>
      </c>
      <c r="E8695" s="1" t="s">
        <v>10916</v>
      </c>
    </row>
    <row r="8696" spans="1:5" x14ac:dyDescent="0.45">
      <c r="A8696" s="1" t="s">
        <v>14</v>
      </c>
      <c r="B8696" s="1" t="s">
        <v>15</v>
      </c>
      <c r="C8696" s="1" t="s">
        <v>10944</v>
      </c>
      <c r="E8696" s="1" t="s">
        <v>10916</v>
      </c>
    </row>
    <row r="8697" spans="1:5" x14ac:dyDescent="0.45">
      <c r="A8697" s="1" t="s">
        <v>14</v>
      </c>
      <c r="B8697" s="1" t="s">
        <v>15</v>
      </c>
      <c r="C8697" s="1" t="s">
        <v>10945</v>
      </c>
      <c r="E8697" s="1" t="s">
        <v>10916</v>
      </c>
    </row>
    <row r="8698" spans="1:5" x14ac:dyDescent="0.45">
      <c r="A8698" s="1" t="s">
        <v>14</v>
      </c>
      <c r="B8698" s="1" t="s">
        <v>15</v>
      </c>
      <c r="C8698" s="1" t="s">
        <v>10946</v>
      </c>
      <c r="E8698" s="1" t="s">
        <v>10916</v>
      </c>
    </row>
    <row r="8699" spans="1:5" x14ac:dyDescent="0.45">
      <c r="A8699" s="1" t="s">
        <v>14</v>
      </c>
      <c r="B8699" s="1" t="s">
        <v>15</v>
      </c>
      <c r="C8699" s="1" t="s">
        <v>10947</v>
      </c>
      <c r="E8699" s="1" t="s">
        <v>10916</v>
      </c>
    </row>
    <row r="8700" spans="1:5" x14ac:dyDescent="0.45">
      <c r="A8700" s="1" t="s">
        <v>14</v>
      </c>
      <c r="B8700" s="1" t="s">
        <v>15</v>
      </c>
      <c r="C8700" s="1" t="s">
        <v>10948</v>
      </c>
      <c r="E8700" s="1" t="s">
        <v>10916</v>
      </c>
    </row>
    <row r="8701" spans="1:5" x14ac:dyDescent="0.45">
      <c r="A8701" s="1" t="s">
        <v>14</v>
      </c>
      <c r="B8701" s="1" t="s">
        <v>15</v>
      </c>
      <c r="C8701" s="1" t="s">
        <v>10949</v>
      </c>
      <c r="E8701" s="1" t="s">
        <v>10916</v>
      </c>
    </row>
    <row r="8702" spans="1:5" x14ac:dyDescent="0.45">
      <c r="A8702" s="1" t="s">
        <v>14</v>
      </c>
      <c r="B8702" s="1" t="s">
        <v>15</v>
      </c>
      <c r="C8702" s="1" t="s">
        <v>10950</v>
      </c>
      <c r="E8702" s="1" t="s">
        <v>10916</v>
      </c>
    </row>
    <row r="8703" spans="1:5" x14ac:dyDescent="0.45">
      <c r="A8703" s="1" t="s">
        <v>14</v>
      </c>
      <c r="B8703" s="1" t="s">
        <v>15</v>
      </c>
      <c r="C8703" s="1" t="s">
        <v>10951</v>
      </c>
      <c r="E8703" s="1" t="s">
        <v>10916</v>
      </c>
    </row>
    <row r="8704" spans="1:5" x14ac:dyDescent="0.45">
      <c r="A8704" s="1" t="s">
        <v>14</v>
      </c>
      <c r="B8704" s="1" t="s">
        <v>15</v>
      </c>
      <c r="C8704" s="1" t="s">
        <v>10952</v>
      </c>
      <c r="E8704" s="1" t="s">
        <v>10916</v>
      </c>
    </row>
    <row r="8705" spans="1:5" x14ac:dyDescent="0.45">
      <c r="A8705" s="1" t="s">
        <v>14</v>
      </c>
      <c r="B8705" s="1" t="s">
        <v>15</v>
      </c>
      <c r="C8705" s="1" t="s">
        <v>10953</v>
      </c>
      <c r="E8705" s="1" t="s">
        <v>10916</v>
      </c>
    </row>
    <row r="8706" spans="1:5" x14ac:dyDescent="0.45">
      <c r="A8706" s="1" t="s">
        <v>14</v>
      </c>
      <c r="B8706" s="1" t="s">
        <v>15</v>
      </c>
      <c r="C8706" s="1" t="s">
        <v>10954</v>
      </c>
      <c r="E8706" s="1" t="s">
        <v>10916</v>
      </c>
    </row>
    <row r="8707" spans="1:5" x14ac:dyDescent="0.45">
      <c r="A8707" s="1" t="s">
        <v>14</v>
      </c>
      <c r="B8707" s="1" t="s">
        <v>15</v>
      </c>
      <c r="C8707" s="1" t="s">
        <v>10955</v>
      </c>
      <c r="E8707" s="1" t="s">
        <v>10916</v>
      </c>
    </row>
    <row r="8708" spans="1:5" x14ac:dyDescent="0.45">
      <c r="A8708" s="1" t="s">
        <v>14</v>
      </c>
      <c r="B8708" s="1" t="s">
        <v>15</v>
      </c>
      <c r="C8708" s="1" t="s">
        <v>10956</v>
      </c>
      <c r="E8708" s="1" t="s">
        <v>10916</v>
      </c>
    </row>
    <row r="8709" spans="1:5" x14ac:dyDescent="0.45">
      <c r="A8709" s="1" t="s">
        <v>14</v>
      </c>
      <c r="B8709" s="1" t="s">
        <v>15</v>
      </c>
      <c r="C8709" s="1" t="s">
        <v>10957</v>
      </c>
      <c r="E8709" s="1" t="s">
        <v>10916</v>
      </c>
    </row>
    <row r="8710" spans="1:5" x14ac:dyDescent="0.45">
      <c r="A8710" s="1" t="s">
        <v>14</v>
      </c>
      <c r="B8710" s="1" t="s">
        <v>15</v>
      </c>
      <c r="C8710" s="1" t="s">
        <v>10958</v>
      </c>
      <c r="E8710" s="1" t="s">
        <v>10916</v>
      </c>
    </row>
    <row r="8711" spans="1:5" x14ac:dyDescent="0.45">
      <c r="A8711" s="1" t="s">
        <v>14</v>
      </c>
      <c r="B8711" s="1" t="s">
        <v>15</v>
      </c>
      <c r="C8711" s="1" t="s">
        <v>10959</v>
      </c>
      <c r="E8711" s="1" t="s">
        <v>10916</v>
      </c>
    </row>
    <row r="8712" spans="1:5" x14ac:dyDescent="0.45">
      <c r="A8712" s="1" t="s">
        <v>14</v>
      </c>
      <c r="B8712" s="1" t="s">
        <v>15</v>
      </c>
      <c r="C8712" s="1" t="s">
        <v>10960</v>
      </c>
      <c r="E8712" s="1" t="s">
        <v>10916</v>
      </c>
    </row>
    <row r="8713" spans="1:5" x14ac:dyDescent="0.45">
      <c r="A8713" s="1" t="s">
        <v>14</v>
      </c>
      <c r="B8713" s="1" t="s">
        <v>15</v>
      </c>
      <c r="C8713" s="1" t="s">
        <v>10961</v>
      </c>
      <c r="E8713" s="1" t="s">
        <v>10916</v>
      </c>
    </row>
    <row r="8714" spans="1:5" x14ac:dyDescent="0.45">
      <c r="A8714" s="1" t="s">
        <v>14</v>
      </c>
      <c r="B8714" s="1" t="s">
        <v>15</v>
      </c>
      <c r="C8714" s="1" t="s">
        <v>10962</v>
      </c>
      <c r="E8714" s="1" t="s">
        <v>10916</v>
      </c>
    </row>
    <row r="8715" spans="1:5" x14ac:dyDescent="0.45">
      <c r="A8715" s="1" t="s">
        <v>14</v>
      </c>
      <c r="B8715" s="1" t="s">
        <v>15</v>
      </c>
      <c r="C8715" s="1" t="s">
        <v>10963</v>
      </c>
      <c r="E8715" s="1" t="s">
        <v>10916</v>
      </c>
    </row>
    <row r="8716" spans="1:5" x14ac:dyDescent="0.45">
      <c r="A8716" s="1" t="s">
        <v>14</v>
      </c>
      <c r="B8716" s="1" t="s">
        <v>15</v>
      </c>
      <c r="C8716" s="1" t="s">
        <v>10964</v>
      </c>
      <c r="E8716" s="1" t="s">
        <v>10916</v>
      </c>
    </row>
    <row r="8717" spans="1:5" x14ac:dyDescent="0.45">
      <c r="A8717" s="1" t="s">
        <v>14</v>
      </c>
      <c r="B8717" s="1" t="s">
        <v>15</v>
      </c>
      <c r="C8717" s="1" t="s">
        <v>10965</v>
      </c>
      <c r="E8717" s="1" t="s">
        <v>10916</v>
      </c>
    </row>
    <row r="8718" spans="1:5" x14ac:dyDescent="0.45">
      <c r="A8718" s="1" t="s">
        <v>14</v>
      </c>
      <c r="B8718" s="1" t="s">
        <v>15</v>
      </c>
      <c r="C8718" s="1" t="s">
        <v>10966</v>
      </c>
      <c r="E8718" s="1" t="s">
        <v>10916</v>
      </c>
    </row>
    <row r="8719" spans="1:5" x14ac:dyDescent="0.45">
      <c r="A8719" s="1" t="s">
        <v>14</v>
      </c>
      <c r="B8719" s="1" t="s">
        <v>15</v>
      </c>
      <c r="C8719" s="1" t="s">
        <v>10967</v>
      </c>
      <c r="E8719" s="1" t="s">
        <v>10916</v>
      </c>
    </row>
    <row r="8720" spans="1:5" x14ac:dyDescent="0.45">
      <c r="A8720" s="1" t="s">
        <v>14</v>
      </c>
      <c r="B8720" s="1" t="s">
        <v>15</v>
      </c>
      <c r="C8720" s="1" t="s">
        <v>10968</v>
      </c>
      <c r="E8720" s="1" t="s">
        <v>10916</v>
      </c>
    </row>
    <row r="8721" spans="1:5" x14ac:dyDescent="0.45">
      <c r="A8721" s="1" t="s">
        <v>14</v>
      </c>
      <c r="B8721" s="1" t="s">
        <v>15</v>
      </c>
      <c r="C8721" s="1" t="s">
        <v>10969</v>
      </c>
      <c r="E8721" s="1" t="s">
        <v>10916</v>
      </c>
    </row>
    <row r="8722" spans="1:5" x14ac:dyDescent="0.45">
      <c r="A8722" s="1" t="s">
        <v>14</v>
      </c>
      <c r="B8722" s="1" t="s">
        <v>15</v>
      </c>
      <c r="C8722" s="1" t="s">
        <v>10970</v>
      </c>
      <c r="E8722" s="1" t="s">
        <v>10916</v>
      </c>
    </row>
    <row r="8723" spans="1:5" x14ac:dyDescent="0.45">
      <c r="A8723" s="1" t="s">
        <v>14</v>
      </c>
      <c r="B8723" s="1" t="s">
        <v>15</v>
      </c>
      <c r="C8723" s="1" t="s">
        <v>10971</v>
      </c>
      <c r="E8723" s="1" t="s">
        <v>10916</v>
      </c>
    </row>
    <row r="8724" spans="1:5" x14ac:dyDescent="0.45">
      <c r="A8724" s="1" t="s">
        <v>14</v>
      </c>
      <c r="B8724" s="1" t="s">
        <v>15</v>
      </c>
      <c r="C8724" s="1" t="s">
        <v>10972</v>
      </c>
      <c r="E8724" s="1" t="s">
        <v>10916</v>
      </c>
    </row>
    <row r="8725" spans="1:5" x14ac:dyDescent="0.45">
      <c r="A8725" s="1" t="s">
        <v>14</v>
      </c>
      <c r="B8725" s="1" t="s">
        <v>15</v>
      </c>
      <c r="C8725" s="1" t="s">
        <v>10973</v>
      </c>
      <c r="E8725" s="1" t="s">
        <v>10916</v>
      </c>
    </row>
    <row r="8726" spans="1:5" x14ac:dyDescent="0.45">
      <c r="A8726" s="1" t="s">
        <v>14</v>
      </c>
      <c r="B8726" s="1" t="s">
        <v>15</v>
      </c>
      <c r="C8726" s="1" t="s">
        <v>10974</v>
      </c>
      <c r="E8726" s="1" t="s">
        <v>10916</v>
      </c>
    </row>
    <row r="8727" spans="1:5" x14ac:dyDescent="0.45">
      <c r="A8727" s="1" t="s">
        <v>14</v>
      </c>
      <c r="B8727" s="1" t="s">
        <v>15</v>
      </c>
      <c r="C8727" s="1" t="s">
        <v>10975</v>
      </c>
      <c r="E8727" s="1" t="s">
        <v>10916</v>
      </c>
    </row>
    <row r="8728" spans="1:5" x14ac:dyDescent="0.45">
      <c r="A8728" s="1" t="s">
        <v>14</v>
      </c>
      <c r="B8728" s="1" t="s">
        <v>15</v>
      </c>
      <c r="C8728" s="1" t="s">
        <v>10976</v>
      </c>
      <c r="E8728" s="1" t="s">
        <v>10916</v>
      </c>
    </row>
    <row r="8729" spans="1:5" x14ac:dyDescent="0.45">
      <c r="A8729" s="1" t="s">
        <v>14</v>
      </c>
      <c r="B8729" s="1" t="s">
        <v>15</v>
      </c>
      <c r="C8729" s="1" t="s">
        <v>10977</v>
      </c>
      <c r="E8729" s="1" t="s">
        <v>10916</v>
      </c>
    </row>
    <row r="8730" spans="1:5" x14ac:dyDescent="0.45">
      <c r="A8730" s="1" t="s">
        <v>14</v>
      </c>
      <c r="B8730" s="1" t="s">
        <v>15</v>
      </c>
      <c r="C8730" s="1" t="s">
        <v>10978</v>
      </c>
      <c r="E8730" s="1" t="s">
        <v>10916</v>
      </c>
    </row>
    <row r="8731" spans="1:5" x14ac:dyDescent="0.45">
      <c r="A8731" s="1" t="s">
        <v>14</v>
      </c>
      <c r="B8731" s="1" t="s">
        <v>15</v>
      </c>
      <c r="C8731" s="1" t="s">
        <v>10979</v>
      </c>
      <c r="E8731" s="1" t="s">
        <v>10916</v>
      </c>
    </row>
    <row r="8732" spans="1:5" x14ac:dyDescent="0.45">
      <c r="A8732" s="1" t="s">
        <v>14</v>
      </c>
      <c r="B8732" s="1" t="s">
        <v>15</v>
      </c>
      <c r="C8732" s="1" t="s">
        <v>10980</v>
      </c>
      <c r="E8732" s="1" t="s">
        <v>10916</v>
      </c>
    </row>
    <row r="8733" spans="1:5" x14ac:dyDescent="0.45">
      <c r="A8733" s="1" t="s">
        <v>14</v>
      </c>
      <c r="B8733" s="1" t="s">
        <v>15</v>
      </c>
      <c r="C8733" s="1" t="s">
        <v>10981</v>
      </c>
      <c r="E8733" s="1" t="s">
        <v>10916</v>
      </c>
    </row>
    <row r="8734" spans="1:5" x14ac:dyDescent="0.45">
      <c r="A8734" s="1" t="s">
        <v>14</v>
      </c>
      <c r="B8734" s="1" t="s">
        <v>15</v>
      </c>
      <c r="C8734" s="1" t="s">
        <v>10982</v>
      </c>
      <c r="E8734" s="1" t="s">
        <v>10916</v>
      </c>
    </row>
    <row r="8735" spans="1:5" x14ac:dyDescent="0.45">
      <c r="A8735" s="1" t="s">
        <v>14</v>
      </c>
      <c r="B8735" s="1" t="s">
        <v>15</v>
      </c>
      <c r="C8735" s="1" t="s">
        <v>10983</v>
      </c>
      <c r="E8735" s="1" t="s">
        <v>10916</v>
      </c>
    </row>
    <row r="8736" spans="1:5" x14ac:dyDescent="0.45">
      <c r="A8736" s="1" t="s">
        <v>14</v>
      </c>
      <c r="B8736" s="1" t="s">
        <v>15</v>
      </c>
      <c r="C8736" s="1" t="s">
        <v>10984</v>
      </c>
      <c r="E8736" s="1" t="s">
        <v>10985</v>
      </c>
    </row>
    <row r="8737" spans="1:5" x14ac:dyDescent="0.45">
      <c r="A8737" s="1" t="s">
        <v>14</v>
      </c>
      <c r="B8737" s="1" t="s">
        <v>15</v>
      </c>
      <c r="C8737" s="1" t="s">
        <v>10986</v>
      </c>
      <c r="E8737" s="1" t="s">
        <v>10985</v>
      </c>
    </row>
    <row r="8738" spans="1:5" x14ac:dyDescent="0.45">
      <c r="A8738" s="1" t="s">
        <v>14</v>
      </c>
      <c r="B8738" s="1" t="s">
        <v>15</v>
      </c>
      <c r="C8738" s="1" t="s">
        <v>10987</v>
      </c>
      <c r="E8738" s="1" t="s">
        <v>10985</v>
      </c>
    </row>
    <row r="8739" spans="1:5" x14ac:dyDescent="0.45">
      <c r="A8739" s="1" t="s">
        <v>14</v>
      </c>
      <c r="B8739" s="1" t="s">
        <v>15</v>
      </c>
      <c r="C8739" s="1" t="s">
        <v>10988</v>
      </c>
      <c r="E8739" s="1" t="s">
        <v>10985</v>
      </c>
    </row>
    <row r="8740" spans="1:5" x14ac:dyDescent="0.45">
      <c r="A8740" s="1" t="s">
        <v>14</v>
      </c>
      <c r="B8740" s="1" t="s">
        <v>15</v>
      </c>
      <c r="C8740" s="1" t="s">
        <v>10989</v>
      </c>
      <c r="E8740" s="1" t="s">
        <v>10985</v>
      </c>
    </row>
    <row r="8741" spans="1:5" x14ac:dyDescent="0.45">
      <c r="A8741" s="1" t="s">
        <v>14</v>
      </c>
      <c r="B8741" s="1" t="s">
        <v>15</v>
      </c>
      <c r="C8741" s="1" t="s">
        <v>11004</v>
      </c>
      <c r="E8741" s="1" t="s">
        <v>11005</v>
      </c>
    </row>
    <row r="8742" spans="1:5" x14ac:dyDescent="0.45">
      <c r="A8742" s="1" t="s">
        <v>14</v>
      </c>
      <c r="B8742" s="1" t="s">
        <v>15</v>
      </c>
      <c r="C8742" s="1" t="s">
        <v>11006</v>
      </c>
      <c r="E8742" s="1" t="s">
        <v>11005</v>
      </c>
    </row>
    <row r="8743" spans="1:5" x14ac:dyDescent="0.45">
      <c r="A8743" s="1" t="s">
        <v>14</v>
      </c>
      <c r="B8743" s="1" t="s">
        <v>15</v>
      </c>
      <c r="C8743" s="1" t="s">
        <v>11007</v>
      </c>
      <c r="E8743" s="1" t="s">
        <v>11005</v>
      </c>
    </row>
    <row r="8744" spans="1:5" x14ac:dyDescent="0.45">
      <c r="A8744" s="1" t="s">
        <v>14</v>
      </c>
      <c r="B8744" s="1" t="s">
        <v>15</v>
      </c>
      <c r="C8744" s="1" t="s">
        <v>11008</v>
      </c>
      <c r="E8744" s="1" t="s">
        <v>11005</v>
      </c>
    </row>
    <row r="8745" spans="1:5" x14ac:dyDescent="0.45">
      <c r="A8745" s="1" t="s">
        <v>14</v>
      </c>
      <c r="B8745" s="1" t="s">
        <v>15</v>
      </c>
      <c r="C8745" s="1" t="s">
        <v>11009</v>
      </c>
      <c r="E8745" s="1" t="s">
        <v>11005</v>
      </c>
    </row>
    <row r="8746" spans="1:5" x14ac:dyDescent="0.45">
      <c r="A8746" s="1" t="s">
        <v>14</v>
      </c>
      <c r="B8746" s="1" t="s">
        <v>15</v>
      </c>
      <c r="C8746" s="1" t="s">
        <v>11010</v>
      </c>
      <c r="E8746" s="1" t="s">
        <v>11005</v>
      </c>
    </row>
    <row r="8747" spans="1:5" x14ac:dyDescent="0.45">
      <c r="A8747" s="1" t="s">
        <v>14</v>
      </c>
      <c r="B8747" s="1" t="s">
        <v>15</v>
      </c>
      <c r="C8747" s="1" t="s">
        <v>11011</v>
      </c>
      <c r="E8747" s="1" t="s">
        <v>11005</v>
      </c>
    </row>
    <row r="8748" spans="1:5" x14ac:dyDescent="0.45">
      <c r="A8748" s="1" t="s">
        <v>14</v>
      </c>
      <c r="B8748" s="1" t="s">
        <v>15</v>
      </c>
      <c r="C8748" s="1" t="s">
        <v>11012</v>
      </c>
      <c r="E8748" s="1" t="s">
        <v>11005</v>
      </c>
    </row>
    <row r="8749" spans="1:5" x14ac:dyDescent="0.45">
      <c r="A8749" s="1" t="s">
        <v>14</v>
      </c>
      <c r="B8749" s="1" t="s">
        <v>15</v>
      </c>
      <c r="C8749" s="1" t="s">
        <v>11013</v>
      </c>
      <c r="E8749" s="1" t="s">
        <v>11005</v>
      </c>
    </row>
    <row r="8750" spans="1:5" x14ac:dyDescent="0.45">
      <c r="A8750" s="1" t="s">
        <v>14</v>
      </c>
      <c r="B8750" s="1" t="s">
        <v>15</v>
      </c>
      <c r="C8750" s="1" t="s">
        <v>11014</v>
      </c>
      <c r="E8750" s="1" t="s">
        <v>11005</v>
      </c>
    </row>
    <row r="8751" spans="1:5" x14ac:dyDescent="0.45">
      <c r="A8751" s="1" t="s">
        <v>14</v>
      </c>
      <c r="B8751" s="1" t="s">
        <v>15</v>
      </c>
      <c r="C8751" s="1" t="s">
        <v>11015</v>
      </c>
      <c r="E8751" s="1" t="s">
        <v>11005</v>
      </c>
    </row>
    <row r="8752" spans="1:5" x14ac:dyDescent="0.45">
      <c r="A8752" s="1" t="s">
        <v>14</v>
      </c>
      <c r="B8752" s="1" t="s">
        <v>15</v>
      </c>
      <c r="C8752" s="1" t="s">
        <v>11016</v>
      </c>
      <c r="E8752" s="1" t="s">
        <v>11005</v>
      </c>
    </row>
    <row r="8753" spans="1:5" x14ac:dyDescent="0.45">
      <c r="A8753" s="1" t="s">
        <v>14</v>
      </c>
      <c r="B8753" s="1" t="s">
        <v>15</v>
      </c>
      <c r="C8753" s="1" t="s">
        <v>11017</v>
      </c>
      <c r="E8753" s="1" t="s">
        <v>11005</v>
      </c>
    </row>
    <row r="8754" spans="1:5" x14ac:dyDescent="0.45">
      <c r="A8754" s="1" t="s">
        <v>14</v>
      </c>
      <c r="B8754" s="1" t="s">
        <v>15</v>
      </c>
      <c r="C8754" s="1" t="s">
        <v>11018</v>
      </c>
      <c r="E8754" s="1" t="s">
        <v>11005</v>
      </c>
    </row>
    <row r="8755" spans="1:5" x14ac:dyDescent="0.45">
      <c r="A8755" s="1" t="s">
        <v>14</v>
      </c>
      <c r="B8755" s="1" t="s">
        <v>15</v>
      </c>
      <c r="C8755" s="1" t="s">
        <v>11019</v>
      </c>
      <c r="E8755" s="1" t="s">
        <v>11005</v>
      </c>
    </row>
    <row r="8756" spans="1:5" x14ac:dyDescent="0.45">
      <c r="A8756" s="1" t="s">
        <v>14</v>
      </c>
      <c r="B8756" s="1" t="s">
        <v>15</v>
      </c>
      <c r="C8756" s="1" t="s">
        <v>11020</v>
      </c>
      <c r="E8756" s="1" t="s">
        <v>11005</v>
      </c>
    </row>
    <row r="8757" spans="1:5" x14ac:dyDescent="0.45">
      <c r="A8757" s="1" t="s">
        <v>14</v>
      </c>
      <c r="B8757" s="1" t="s">
        <v>15</v>
      </c>
      <c r="C8757" s="1" t="s">
        <v>11021</v>
      </c>
      <c r="E8757" s="1" t="s">
        <v>11022</v>
      </c>
    </row>
    <row r="8758" spans="1:5" x14ac:dyDescent="0.45">
      <c r="A8758" s="1" t="s">
        <v>14</v>
      </c>
      <c r="B8758" s="1" t="s">
        <v>15</v>
      </c>
      <c r="C8758" s="1" t="s">
        <v>11023</v>
      </c>
      <c r="E8758" s="1" t="s">
        <v>11022</v>
      </c>
    </row>
    <row r="8759" spans="1:5" x14ac:dyDescent="0.45">
      <c r="A8759" s="1" t="s">
        <v>14</v>
      </c>
      <c r="B8759" s="1" t="s">
        <v>15</v>
      </c>
      <c r="C8759" s="1" t="s">
        <v>11024</v>
      </c>
      <c r="E8759" s="1" t="s">
        <v>11022</v>
      </c>
    </row>
    <row r="8760" spans="1:5" x14ac:dyDescent="0.45">
      <c r="A8760" s="1" t="s">
        <v>14</v>
      </c>
      <c r="B8760" s="1" t="s">
        <v>15</v>
      </c>
      <c r="C8760" s="1" t="s">
        <v>11025</v>
      </c>
      <c r="E8760" s="1" t="s">
        <v>11022</v>
      </c>
    </row>
    <row r="8761" spans="1:5" x14ac:dyDescent="0.45">
      <c r="A8761" s="1" t="s">
        <v>14</v>
      </c>
      <c r="B8761" s="1" t="s">
        <v>15</v>
      </c>
      <c r="C8761" s="1" t="s">
        <v>11026</v>
      </c>
      <c r="E8761" s="1" t="s">
        <v>11022</v>
      </c>
    </row>
    <row r="8762" spans="1:5" x14ac:dyDescent="0.45">
      <c r="A8762" s="1" t="s">
        <v>14</v>
      </c>
      <c r="B8762" s="1" t="s">
        <v>15</v>
      </c>
      <c r="C8762" s="1" t="s">
        <v>11027</v>
      </c>
      <c r="E8762" s="1" t="s">
        <v>11022</v>
      </c>
    </row>
    <row r="8763" spans="1:5" x14ac:dyDescent="0.45">
      <c r="A8763" s="1" t="s">
        <v>14</v>
      </c>
      <c r="B8763" s="1" t="s">
        <v>15</v>
      </c>
      <c r="C8763" s="1" t="s">
        <v>11028</v>
      </c>
      <c r="E8763" s="1" t="s">
        <v>11022</v>
      </c>
    </row>
    <row r="8764" spans="1:5" x14ac:dyDescent="0.45">
      <c r="A8764" s="1" t="s">
        <v>14</v>
      </c>
      <c r="B8764" s="1" t="s">
        <v>15</v>
      </c>
      <c r="C8764" s="1" t="s">
        <v>11029</v>
      </c>
      <c r="E8764" s="1" t="s">
        <v>11022</v>
      </c>
    </row>
    <row r="8765" spans="1:5" x14ac:dyDescent="0.45">
      <c r="A8765" s="1" t="s">
        <v>14</v>
      </c>
      <c r="B8765" s="1" t="s">
        <v>15</v>
      </c>
      <c r="C8765" s="1" t="s">
        <v>11030</v>
      </c>
      <c r="E8765" s="1" t="s">
        <v>11022</v>
      </c>
    </row>
    <row r="8766" spans="1:5" x14ac:dyDescent="0.45">
      <c r="A8766" s="1" t="s">
        <v>14</v>
      </c>
      <c r="B8766" s="1" t="s">
        <v>15</v>
      </c>
      <c r="C8766" s="1" t="s">
        <v>11031</v>
      </c>
      <c r="E8766" s="1" t="s">
        <v>11022</v>
      </c>
    </row>
    <row r="8767" spans="1:5" x14ac:dyDescent="0.45">
      <c r="A8767" s="1" t="s">
        <v>14</v>
      </c>
      <c r="B8767" s="1" t="s">
        <v>15</v>
      </c>
      <c r="C8767" s="1" t="s">
        <v>11032</v>
      </c>
      <c r="E8767" s="1" t="s">
        <v>11022</v>
      </c>
    </row>
    <row r="8768" spans="1:5" x14ac:dyDescent="0.45">
      <c r="A8768" s="1" t="s">
        <v>14</v>
      </c>
      <c r="B8768" s="1" t="s">
        <v>15</v>
      </c>
      <c r="C8768" s="1" t="s">
        <v>11033</v>
      </c>
      <c r="E8768" s="1" t="s">
        <v>11022</v>
      </c>
    </row>
    <row r="8769" spans="1:5" x14ac:dyDescent="0.45">
      <c r="A8769" s="1" t="s">
        <v>14</v>
      </c>
      <c r="B8769" s="1" t="s">
        <v>15</v>
      </c>
      <c r="C8769" s="1" t="s">
        <v>11034</v>
      </c>
      <c r="E8769" s="1" t="s">
        <v>11022</v>
      </c>
    </row>
    <row r="8770" spans="1:5" x14ac:dyDescent="0.45">
      <c r="A8770" s="1" t="s">
        <v>14</v>
      </c>
      <c r="B8770" s="1" t="s">
        <v>15</v>
      </c>
      <c r="C8770" s="1" t="s">
        <v>11035</v>
      </c>
      <c r="E8770" s="1" t="s">
        <v>11022</v>
      </c>
    </row>
    <row r="8771" spans="1:5" x14ac:dyDescent="0.45">
      <c r="A8771" s="1" t="s">
        <v>14</v>
      </c>
      <c r="B8771" s="1" t="s">
        <v>15</v>
      </c>
      <c r="C8771" s="1" t="s">
        <v>11036</v>
      </c>
      <c r="E8771" s="1" t="s">
        <v>11022</v>
      </c>
    </row>
    <row r="8772" spans="1:5" x14ac:dyDescent="0.45">
      <c r="A8772" s="1" t="s">
        <v>14</v>
      </c>
      <c r="B8772" s="1" t="s">
        <v>15</v>
      </c>
      <c r="C8772" s="1" t="s">
        <v>11037</v>
      </c>
      <c r="E8772" s="1" t="s">
        <v>11038</v>
      </c>
    </row>
    <row r="8773" spans="1:5" x14ac:dyDescent="0.45">
      <c r="A8773" s="1" t="s">
        <v>14</v>
      </c>
      <c r="B8773" s="1" t="s">
        <v>15</v>
      </c>
      <c r="C8773" s="1" t="s">
        <v>11039</v>
      </c>
      <c r="E8773" s="1" t="s">
        <v>11040</v>
      </c>
    </row>
    <row r="8774" spans="1:5" x14ac:dyDescent="0.45">
      <c r="A8774" s="1" t="s">
        <v>14</v>
      </c>
      <c r="B8774" s="1" t="s">
        <v>15</v>
      </c>
      <c r="C8774" s="1" t="s">
        <v>11198</v>
      </c>
      <c r="E8774" s="1" t="s">
        <v>11199</v>
      </c>
    </row>
    <row r="8775" spans="1:5" x14ac:dyDescent="0.45">
      <c r="A8775" s="1" t="s">
        <v>14</v>
      </c>
      <c r="B8775" s="1" t="s">
        <v>15</v>
      </c>
      <c r="C8775" s="1" t="s">
        <v>11393</v>
      </c>
      <c r="E8775" s="1" t="s">
        <v>11199</v>
      </c>
    </row>
    <row r="8776" spans="1:5" x14ac:dyDescent="0.45">
      <c r="A8776" s="1" t="s">
        <v>14</v>
      </c>
      <c r="B8776" s="1" t="s">
        <v>15</v>
      </c>
      <c r="C8776" s="1" t="s">
        <v>11394</v>
      </c>
      <c r="E8776" s="1" t="s">
        <v>11199</v>
      </c>
    </row>
    <row r="8777" spans="1:5" x14ac:dyDescent="0.45">
      <c r="A8777" s="1" t="s">
        <v>14</v>
      </c>
      <c r="B8777" s="1" t="s">
        <v>15</v>
      </c>
      <c r="C8777" s="1" t="s">
        <v>11254</v>
      </c>
      <c r="E8777" s="1" t="s">
        <v>11255</v>
      </c>
    </row>
    <row r="8778" spans="1:5" x14ac:dyDescent="0.45">
      <c r="A8778" s="1" t="s">
        <v>14</v>
      </c>
      <c r="B8778" s="1" t="s">
        <v>15</v>
      </c>
      <c r="C8778" s="1" t="s">
        <v>11612</v>
      </c>
      <c r="E8778" s="1" t="s">
        <v>11613</v>
      </c>
    </row>
    <row r="8779" spans="1:5" x14ac:dyDescent="0.45">
      <c r="A8779" s="1" t="s">
        <v>14</v>
      </c>
      <c r="B8779" s="1" t="s">
        <v>15</v>
      </c>
      <c r="C8779" s="1" t="s">
        <v>11614</v>
      </c>
      <c r="E8779" s="1" t="s">
        <v>11615</v>
      </c>
    </row>
    <row r="8780" spans="1:5" x14ac:dyDescent="0.45">
      <c r="A8780" s="1" t="s">
        <v>14</v>
      </c>
      <c r="B8780" s="1" t="s">
        <v>15</v>
      </c>
      <c r="C8780" s="1" t="s">
        <v>11616</v>
      </c>
      <c r="E8780" s="1" t="s">
        <v>11615</v>
      </c>
    </row>
    <row r="8781" spans="1:5" x14ac:dyDescent="0.45">
      <c r="A8781" s="1" t="s">
        <v>14</v>
      </c>
      <c r="B8781" s="1" t="s">
        <v>15</v>
      </c>
      <c r="C8781" s="1" t="s">
        <v>11617</v>
      </c>
      <c r="E8781" s="1" t="s">
        <v>11615</v>
      </c>
    </row>
    <row r="8782" spans="1:5" x14ac:dyDescent="0.45">
      <c r="A8782" s="1" t="s">
        <v>14</v>
      </c>
      <c r="B8782" s="1" t="s">
        <v>15</v>
      </c>
      <c r="C8782" s="1" t="s">
        <v>11618</v>
      </c>
      <c r="E8782" s="1" t="s">
        <v>11615</v>
      </c>
    </row>
    <row r="8783" spans="1:5" x14ac:dyDescent="0.45">
      <c r="A8783" s="1" t="s">
        <v>14</v>
      </c>
      <c r="B8783" s="1" t="s">
        <v>15</v>
      </c>
      <c r="C8783" s="1" t="s">
        <v>11619</v>
      </c>
      <c r="E8783" s="1" t="s">
        <v>11615</v>
      </c>
    </row>
    <row r="8784" spans="1:5" x14ac:dyDescent="0.45">
      <c r="A8784" s="1" t="s">
        <v>14</v>
      </c>
      <c r="B8784" s="1" t="s">
        <v>15</v>
      </c>
      <c r="C8784" s="1" t="s">
        <v>11620</v>
      </c>
      <c r="E8784" s="1" t="s">
        <v>11615</v>
      </c>
    </row>
    <row r="8785" spans="1:5" x14ac:dyDescent="0.45">
      <c r="A8785" s="1" t="s">
        <v>14</v>
      </c>
      <c r="B8785" s="1" t="s">
        <v>15</v>
      </c>
      <c r="C8785" s="1" t="s">
        <v>11627</v>
      </c>
      <c r="E8785" s="1" t="s">
        <v>11628</v>
      </c>
    </row>
    <row r="8786" spans="1:5" x14ac:dyDescent="0.45">
      <c r="A8786" s="1" t="s">
        <v>14</v>
      </c>
      <c r="B8786" s="1" t="s">
        <v>15</v>
      </c>
      <c r="C8786" s="1" t="s">
        <v>11629</v>
      </c>
      <c r="E8786" s="1" t="s">
        <v>11628</v>
      </c>
    </row>
    <row r="8787" spans="1:5" x14ac:dyDescent="0.45">
      <c r="A8787" s="1" t="s">
        <v>14</v>
      </c>
      <c r="B8787" s="1" t="s">
        <v>15</v>
      </c>
      <c r="C8787" s="1" t="s">
        <v>11630</v>
      </c>
      <c r="E8787" s="1" t="s">
        <v>11628</v>
      </c>
    </row>
    <row r="8788" spans="1:5" x14ac:dyDescent="0.45">
      <c r="A8788" s="1" t="s">
        <v>14</v>
      </c>
      <c r="B8788" s="1" t="s">
        <v>15</v>
      </c>
      <c r="C8788" s="1" t="s">
        <v>11631</v>
      </c>
      <c r="E8788" s="1" t="s">
        <v>11628</v>
      </c>
    </row>
    <row r="8789" spans="1:5" x14ac:dyDescent="0.45">
      <c r="A8789" s="1" t="s">
        <v>14</v>
      </c>
      <c r="B8789" s="1" t="s">
        <v>15</v>
      </c>
      <c r="C8789" s="1" t="s">
        <v>11632</v>
      </c>
      <c r="E8789" s="1" t="s">
        <v>11628</v>
      </c>
    </row>
    <row r="8790" spans="1:5" x14ac:dyDescent="0.45">
      <c r="A8790" s="1" t="s">
        <v>14</v>
      </c>
      <c r="B8790" s="1" t="s">
        <v>15</v>
      </c>
      <c r="C8790" s="1" t="s">
        <v>11633</v>
      </c>
      <c r="E8790" s="1" t="s">
        <v>11628</v>
      </c>
    </row>
    <row r="8791" spans="1:5" x14ac:dyDescent="0.45">
      <c r="A8791" s="1" t="s">
        <v>14</v>
      </c>
      <c r="B8791" s="1" t="s">
        <v>15</v>
      </c>
      <c r="C8791" s="1" t="s">
        <v>11647</v>
      </c>
      <c r="E8791" s="1" t="s">
        <v>11647</v>
      </c>
    </row>
    <row r="8792" spans="1:5" x14ac:dyDescent="0.45">
      <c r="A8792" s="1" t="s">
        <v>14</v>
      </c>
      <c r="B8792" s="1" t="s">
        <v>15</v>
      </c>
      <c r="C8792" s="1" t="s">
        <v>11648</v>
      </c>
      <c r="E8792" s="1" t="s">
        <v>11648</v>
      </c>
    </row>
    <row r="8793" spans="1:5" x14ac:dyDescent="0.45">
      <c r="A8793" s="1" t="s">
        <v>14</v>
      </c>
      <c r="B8793" s="1" t="s">
        <v>15</v>
      </c>
      <c r="C8793" s="1" t="s">
        <v>11275</v>
      </c>
      <c r="E8793" s="1" t="s">
        <v>11276</v>
      </c>
    </row>
    <row r="8794" spans="1:5" x14ac:dyDescent="0.45">
      <c r="A8794" s="1" t="s">
        <v>14</v>
      </c>
      <c r="B8794" s="1" t="s">
        <v>15</v>
      </c>
      <c r="C8794" s="1" t="s">
        <v>11330</v>
      </c>
      <c r="E8794" s="1" t="s">
        <v>11330</v>
      </c>
    </row>
    <row r="8795" spans="1:5" x14ac:dyDescent="0.45">
      <c r="A8795" s="1" t="s">
        <v>14</v>
      </c>
      <c r="B8795" s="1" t="s">
        <v>15</v>
      </c>
      <c r="C8795" s="1" t="s">
        <v>12140</v>
      </c>
      <c r="E8795" s="1" t="s">
        <v>12141</v>
      </c>
    </row>
    <row r="8796" spans="1:5" x14ac:dyDescent="0.45">
      <c r="A8796" s="1" t="s">
        <v>14</v>
      </c>
      <c r="B8796" s="1" t="s">
        <v>15</v>
      </c>
      <c r="C8796" s="1" t="s">
        <v>12142</v>
      </c>
      <c r="E8796" s="1" t="s">
        <v>12141</v>
      </c>
    </row>
    <row r="8797" spans="1:5" x14ac:dyDescent="0.45">
      <c r="A8797" s="1" t="s">
        <v>14</v>
      </c>
      <c r="B8797" s="1" t="s">
        <v>15</v>
      </c>
      <c r="C8797" s="1" t="s">
        <v>12143</v>
      </c>
      <c r="E8797" s="1" t="s">
        <v>12141</v>
      </c>
    </row>
    <row r="8798" spans="1:5" x14ac:dyDescent="0.45">
      <c r="A8798" s="1" t="s">
        <v>14</v>
      </c>
      <c r="B8798" s="1" t="s">
        <v>15</v>
      </c>
      <c r="C8798" s="1" t="s">
        <v>12144</v>
      </c>
      <c r="E8798" s="1" t="s">
        <v>12141</v>
      </c>
    </row>
    <row r="8799" spans="1:5" x14ac:dyDescent="0.45">
      <c r="A8799" s="1" t="s">
        <v>14</v>
      </c>
      <c r="B8799" s="1" t="s">
        <v>15</v>
      </c>
      <c r="C8799" s="1" t="s">
        <v>12145</v>
      </c>
      <c r="E8799" s="1" t="s">
        <v>12141</v>
      </c>
    </row>
    <row r="8800" spans="1:5" x14ac:dyDescent="0.45">
      <c r="A8800" s="1" t="s">
        <v>14</v>
      </c>
      <c r="B8800" s="1" t="s">
        <v>15</v>
      </c>
      <c r="C8800" s="1" t="s">
        <v>12146</v>
      </c>
      <c r="E8800" s="1" t="s">
        <v>12141</v>
      </c>
    </row>
    <row r="8801" spans="1:5" x14ac:dyDescent="0.45">
      <c r="A8801" s="1" t="s">
        <v>14</v>
      </c>
      <c r="B8801" s="1" t="s">
        <v>15</v>
      </c>
      <c r="C8801" s="1" t="s">
        <v>12147</v>
      </c>
      <c r="E8801" s="1" t="s">
        <v>12141</v>
      </c>
    </row>
    <row r="8802" spans="1:5" x14ac:dyDescent="0.45">
      <c r="A8802" s="1" t="s">
        <v>14</v>
      </c>
      <c r="B8802" s="1" t="s">
        <v>15</v>
      </c>
      <c r="C8802" s="1" t="s">
        <v>12148</v>
      </c>
      <c r="E8802" s="1" t="s">
        <v>12141</v>
      </c>
    </row>
    <row r="8803" spans="1:5" x14ac:dyDescent="0.45">
      <c r="A8803" s="1" t="s">
        <v>14</v>
      </c>
      <c r="B8803" s="1" t="s">
        <v>15</v>
      </c>
      <c r="C8803" s="1" t="s">
        <v>12149</v>
      </c>
      <c r="E8803" s="1" t="s">
        <v>12141</v>
      </c>
    </row>
    <row r="8804" spans="1:5" x14ac:dyDescent="0.45">
      <c r="A8804" s="1" t="s">
        <v>14</v>
      </c>
      <c r="B8804" s="1" t="s">
        <v>15</v>
      </c>
      <c r="C8804" s="1" t="s">
        <v>12150</v>
      </c>
      <c r="E8804" s="1" t="s">
        <v>12141</v>
      </c>
    </row>
    <row r="8805" spans="1:5" x14ac:dyDescent="0.45">
      <c r="A8805" s="1" t="s">
        <v>14</v>
      </c>
      <c r="B8805" s="1" t="s">
        <v>15</v>
      </c>
      <c r="C8805" s="1" t="s">
        <v>12151</v>
      </c>
      <c r="E8805" s="1" t="s">
        <v>12141</v>
      </c>
    </row>
    <row r="8806" spans="1:5" x14ac:dyDescent="0.45">
      <c r="A8806" s="1" t="s">
        <v>14</v>
      </c>
      <c r="B8806" s="1" t="s">
        <v>15</v>
      </c>
      <c r="C8806" s="1" t="s">
        <v>12152</v>
      </c>
      <c r="E8806" s="1" t="s">
        <v>12141</v>
      </c>
    </row>
    <row r="8807" spans="1:5" x14ac:dyDescent="0.45">
      <c r="A8807" s="1" t="s">
        <v>14</v>
      </c>
      <c r="B8807" s="1" t="s">
        <v>15</v>
      </c>
      <c r="C8807" s="1" t="s">
        <v>12153</v>
      </c>
      <c r="E8807" s="1" t="s">
        <v>12141</v>
      </c>
    </row>
    <row r="8808" spans="1:5" x14ac:dyDescent="0.45">
      <c r="A8808" s="1" t="s">
        <v>14</v>
      </c>
      <c r="B8808" s="1" t="s">
        <v>15</v>
      </c>
      <c r="C8808" s="1" t="s">
        <v>12154</v>
      </c>
      <c r="E8808" s="1" t="s">
        <v>12141</v>
      </c>
    </row>
    <row r="8809" spans="1:5" x14ac:dyDescent="0.45">
      <c r="A8809" s="1" t="s">
        <v>14</v>
      </c>
      <c r="B8809" s="1" t="s">
        <v>15</v>
      </c>
      <c r="C8809" s="1" t="s">
        <v>12155</v>
      </c>
      <c r="E8809" s="1" t="s">
        <v>12141</v>
      </c>
    </row>
    <row r="8810" spans="1:5" x14ac:dyDescent="0.45">
      <c r="A8810" s="1" t="s">
        <v>14</v>
      </c>
      <c r="B8810" s="1" t="s">
        <v>15</v>
      </c>
      <c r="C8810" s="1" t="s">
        <v>12238</v>
      </c>
      <c r="E8810" s="1" t="s">
        <v>12239</v>
      </c>
    </row>
    <row r="8811" spans="1:5" x14ac:dyDescent="0.45">
      <c r="A8811" s="1" t="s">
        <v>14</v>
      </c>
      <c r="B8811" s="1" t="s">
        <v>15</v>
      </c>
      <c r="C8811" s="1" t="s">
        <v>12334</v>
      </c>
      <c r="E8811" s="1" t="s">
        <v>12335</v>
      </c>
    </row>
    <row r="8812" spans="1:5" x14ac:dyDescent="0.45">
      <c r="A8812" s="1" t="s">
        <v>14</v>
      </c>
      <c r="B8812" s="1" t="s">
        <v>15</v>
      </c>
      <c r="C8812" s="1" t="s">
        <v>12336</v>
      </c>
      <c r="E8812" s="1" t="s">
        <v>12337</v>
      </c>
    </row>
    <row r="8813" spans="1:5" x14ac:dyDescent="0.45">
      <c r="A8813" s="1" t="s">
        <v>14</v>
      </c>
      <c r="B8813" s="1" t="s">
        <v>15</v>
      </c>
      <c r="C8813" s="1" t="s">
        <v>12338</v>
      </c>
      <c r="E8813" s="1" t="s">
        <v>12339</v>
      </c>
    </row>
    <row r="8814" spans="1:5" x14ac:dyDescent="0.45">
      <c r="A8814" s="1" t="s">
        <v>14</v>
      </c>
      <c r="B8814" s="1" t="s">
        <v>15</v>
      </c>
      <c r="C8814" s="1" t="s">
        <v>12340</v>
      </c>
      <c r="E8814" s="1" t="s">
        <v>12341</v>
      </c>
    </row>
    <row r="8815" spans="1:5" x14ac:dyDescent="0.45">
      <c r="A8815" s="1" t="s">
        <v>14</v>
      </c>
      <c r="B8815" s="1" t="s">
        <v>15</v>
      </c>
      <c r="C8815" s="1" t="s">
        <v>12342</v>
      </c>
      <c r="E8815" s="1" t="s">
        <v>12343</v>
      </c>
    </row>
    <row r="8816" spans="1:5" x14ac:dyDescent="0.45">
      <c r="A8816" s="1" t="s">
        <v>14</v>
      </c>
      <c r="B8816" s="1" t="s">
        <v>15</v>
      </c>
      <c r="C8816" s="1" t="s">
        <v>12344</v>
      </c>
      <c r="E8816" s="1" t="s">
        <v>12345</v>
      </c>
    </row>
    <row r="8817" spans="1:5" x14ac:dyDescent="0.45">
      <c r="A8817" s="1" t="s">
        <v>14</v>
      </c>
      <c r="B8817" s="1" t="s">
        <v>15</v>
      </c>
      <c r="C8817" s="1" t="s">
        <v>12426</v>
      </c>
      <c r="E8817" s="1" t="s">
        <v>12427</v>
      </c>
    </row>
    <row r="8818" spans="1:5" x14ac:dyDescent="0.45">
      <c r="A8818" s="1" t="s">
        <v>14</v>
      </c>
      <c r="B8818" s="1" t="s">
        <v>15</v>
      </c>
      <c r="C8818" s="1" t="s">
        <v>12428</v>
      </c>
      <c r="E8818" s="1" t="s">
        <v>12427</v>
      </c>
    </row>
    <row r="8819" spans="1:5" x14ac:dyDescent="0.45">
      <c r="A8819" s="1" t="s">
        <v>14</v>
      </c>
      <c r="B8819" s="1" t="s">
        <v>15</v>
      </c>
      <c r="C8819" s="1" t="s">
        <v>12429</v>
      </c>
      <c r="E8819" s="1" t="s">
        <v>12427</v>
      </c>
    </row>
    <row r="8820" spans="1:5" x14ac:dyDescent="0.45">
      <c r="A8820" s="1" t="s">
        <v>14</v>
      </c>
      <c r="B8820" s="1" t="s">
        <v>15</v>
      </c>
      <c r="C8820" s="1" t="s">
        <v>12430</v>
      </c>
      <c r="E8820" s="1" t="s">
        <v>12427</v>
      </c>
    </row>
    <row r="8821" spans="1:5" x14ac:dyDescent="0.45">
      <c r="A8821" s="1" t="s">
        <v>14</v>
      </c>
      <c r="B8821" s="1" t="s">
        <v>15</v>
      </c>
      <c r="C8821" s="1" t="s">
        <v>12431</v>
      </c>
      <c r="E8821" s="1" t="s">
        <v>12427</v>
      </c>
    </row>
    <row r="8822" spans="1:5" x14ac:dyDescent="0.45">
      <c r="A8822" s="1" t="s">
        <v>14</v>
      </c>
      <c r="B8822" s="1" t="s">
        <v>15</v>
      </c>
      <c r="C8822" s="1" t="s">
        <v>12432</v>
      </c>
      <c r="E8822" s="1" t="s">
        <v>12427</v>
      </c>
    </row>
    <row r="8823" spans="1:5" x14ac:dyDescent="0.45">
      <c r="A8823" s="1" t="s">
        <v>14</v>
      </c>
      <c r="B8823" s="1" t="s">
        <v>15</v>
      </c>
      <c r="C8823" s="1" t="s">
        <v>12433</v>
      </c>
      <c r="E8823" s="1" t="s">
        <v>12427</v>
      </c>
    </row>
    <row r="8824" spans="1:5" x14ac:dyDescent="0.45">
      <c r="A8824" s="1" t="s">
        <v>14</v>
      </c>
      <c r="B8824" s="1" t="s">
        <v>15</v>
      </c>
      <c r="C8824" s="1" t="s">
        <v>12434</v>
      </c>
      <c r="E8824" s="1" t="s">
        <v>12427</v>
      </c>
    </row>
    <row r="8825" spans="1:5" x14ac:dyDescent="0.45">
      <c r="A8825" s="1" t="s">
        <v>14</v>
      </c>
      <c r="B8825" s="1" t="s">
        <v>15</v>
      </c>
      <c r="C8825" s="1" t="s">
        <v>12435</v>
      </c>
      <c r="E8825" s="1" t="s">
        <v>12436</v>
      </c>
    </row>
    <row r="8826" spans="1:5" x14ac:dyDescent="0.45">
      <c r="A8826" s="1" t="s">
        <v>14</v>
      </c>
      <c r="B8826" s="1" t="s">
        <v>15</v>
      </c>
      <c r="C8826" s="1" t="s">
        <v>12437</v>
      </c>
      <c r="E8826" s="1" t="s">
        <v>12436</v>
      </c>
    </row>
    <row r="8827" spans="1:5" x14ac:dyDescent="0.45">
      <c r="A8827" s="1" t="s">
        <v>14</v>
      </c>
      <c r="B8827" s="1" t="s">
        <v>15</v>
      </c>
      <c r="C8827" s="1" t="s">
        <v>12438</v>
      </c>
      <c r="E8827" s="1" t="s">
        <v>12436</v>
      </c>
    </row>
    <row r="8828" spans="1:5" x14ac:dyDescent="0.45">
      <c r="A8828" s="1" t="s">
        <v>14</v>
      </c>
      <c r="B8828" s="1" t="s">
        <v>15</v>
      </c>
      <c r="C8828" s="1" t="s">
        <v>12439</v>
      </c>
      <c r="E8828" s="1" t="s">
        <v>12436</v>
      </c>
    </row>
    <row r="8829" spans="1:5" x14ac:dyDescent="0.45">
      <c r="A8829" s="1" t="s">
        <v>14</v>
      </c>
      <c r="B8829" s="1" t="s">
        <v>15</v>
      </c>
      <c r="C8829" s="1" t="s">
        <v>12440</v>
      </c>
      <c r="E8829" s="1" t="s">
        <v>12436</v>
      </c>
    </row>
    <row r="8830" spans="1:5" x14ac:dyDescent="0.45">
      <c r="A8830" s="1" t="s">
        <v>14</v>
      </c>
      <c r="B8830" s="1" t="s">
        <v>15</v>
      </c>
      <c r="C8830" s="1" t="s">
        <v>12441</v>
      </c>
      <c r="E8830" s="1" t="s">
        <v>12436</v>
      </c>
    </row>
    <row r="8831" spans="1:5" x14ac:dyDescent="0.45">
      <c r="A8831" s="1" t="s">
        <v>14</v>
      </c>
      <c r="B8831" s="1" t="s">
        <v>15</v>
      </c>
      <c r="C8831" s="1" t="s">
        <v>12758</v>
      </c>
      <c r="E8831" s="1" t="s">
        <v>12759</v>
      </c>
    </row>
    <row r="8832" spans="1:5" x14ac:dyDescent="0.45">
      <c r="A8832" s="1" t="s">
        <v>14</v>
      </c>
      <c r="B8832" s="1" t="s">
        <v>15</v>
      </c>
      <c r="C8832" s="1" t="s">
        <v>12785</v>
      </c>
      <c r="E8832" s="1" t="s">
        <v>12786</v>
      </c>
    </row>
    <row r="8833" spans="1:5" x14ac:dyDescent="0.45">
      <c r="A8833" s="1" t="s">
        <v>14</v>
      </c>
      <c r="B8833" s="1" t="s">
        <v>15</v>
      </c>
      <c r="C8833" s="1" t="s">
        <v>12812</v>
      </c>
      <c r="E8833" s="1" t="s">
        <v>14220</v>
      </c>
    </row>
    <row r="8834" spans="1:5" x14ac:dyDescent="0.45">
      <c r="A8834" s="1" t="s">
        <v>14</v>
      </c>
      <c r="B8834" s="1" t="s">
        <v>15</v>
      </c>
      <c r="C8834" s="1" t="s">
        <v>12816</v>
      </c>
      <c r="E8834" s="1" t="s">
        <v>14223</v>
      </c>
    </row>
    <row r="8835" spans="1:5" x14ac:dyDescent="0.45">
      <c r="A8835" s="1" t="s">
        <v>14</v>
      </c>
      <c r="B8835" s="1" t="s">
        <v>15</v>
      </c>
      <c r="C8835" s="1" t="s">
        <v>13010</v>
      </c>
      <c r="E8835" s="1" t="s">
        <v>14287</v>
      </c>
    </row>
    <row r="8836" spans="1:5" x14ac:dyDescent="0.45">
      <c r="A8836" s="1" t="s">
        <v>14</v>
      </c>
      <c r="B8836" s="1" t="s">
        <v>15</v>
      </c>
      <c r="C8836" s="1" t="s">
        <v>13011</v>
      </c>
      <c r="E8836" s="1" t="s">
        <v>14287</v>
      </c>
    </row>
    <row r="8837" spans="1:5" x14ac:dyDescent="0.45">
      <c r="A8837" s="1" t="s">
        <v>14</v>
      </c>
      <c r="B8837" s="1" t="s">
        <v>15</v>
      </c>
      <c r="C8837" s="1" t="s">
        <v>13012</v>
      </c>
      <c r="E8837" s="1" t="s">
        <v>14287</v>
      </c>
    </row>
    <row r="8838" spans="1:5" x14ac:dyDescent="0.45">
      <c r="A8838" s="1" t="s">
        <v>14</v>
      </c>
      <c r="B8838" s="1" t="s">
        <v>15</v>
      </c>
      <c r="C8838" s="1" t="s">
        <v>13057</v>
      </c>
      <c r="E8838" s="1" t="s">
        <v>14312</v>
      </c>
    </row>
    <row r="8839" spans="1:5" x14ac:dyDescent="0.45">
      <c r="A8839" s="1" t="s">
        <v>14</v>
      </c>
      <c r="B8839" s="1" t="s">
        <v>15</v>
      </c>
      <c r="C8839" s="1" t="s">
        <v>13383</v>
      </c>
      <c r="E8839" s="1" t="s">
        <v>14194</v>
      </c>
    </row>
    <row r="8840" spans="1:5" x14ac:dyDescent="0.45">
      <c r="A8840" s="1" t="s">
        <v>14</v>
      </c>
      <c r="B8840" s="1" t="s">
        <v>15</v>
      </c>
      <c r="C8840" s="1" t="s">
        <v>13380</v>
      </c>
      <c r="E8840" s="1" t="s">
        <v>14194</v>
      </c>
    </row>
    <row r="8841" spans="1:5" x14ac:dyDescent="0.45">
      <c r="A8841" s="1" t="s">
        <v>14</v>
      </c>
      <c r="B8841" s="1" t="s">
        <v>15</v>
      </c>
      <c r="C8841" s="1" t="s">
        <v>13388</v>
      </c>
      <c r="E8841" s="1" t="s">
        <v>14194</v>
      </c>
    </row>
    <row r="8842" spans="1:5" x14ac:dyDescent="0.45">
      <c r="A8842" s="1" t="s">
        <v>14</v>
      </c>
      <c r="B8842" s="1" t="s">
        <v>15</v>
      </c>
      <c r="C8842" s="1" t="s">
        <v>13392</v>
      </c>
      <c r="E8842" s="1" t="s">
        <v>14194</v>
      </c>
    </row>
    <row r="8843" spans="1:5" x14ac:dyDescent="0.45">
      <c r="A8843" s="1" t="s">
        <v>14</v>
      </c>
      <c r="B8843" s="1" t="s">
        <v>15</v>
      </c>
      <c r="C8843" s="1" t="s">
        <v>13394</v>
      </c>
      <c r="E8843" s="1" t="s">
        <v>14194</v>
      </c>
    </row>
    <row r="8844" spans="1:5" x14ac:dyDescent="0.45">
      <c r="A8844" s="1" t="s">
        <v>14</v>
      </c>
      <c r="B8844" s="1" t="s">
        <v>15</v>
      </c>
      <c r="C8844" s="1" t="s">
        <v>13395</v>
      </c>
      <c r="E8844" s="1" t="s">
        <v>14194</v>
      </c>
    </row>
    <row r="8845" spans="1:5" x14ac:dyDescent="0.45">
      <c r="A8845" s="1" t="s">
        <v>14</v>
      </c>
      <c r="B8845" s="1" t="s">
        <v>15</v>
      </c>
      <c r="C8845" s="1" t="s">
        <v>13396</v>
      </c>
      <c r="E8845" s="1" t="s">
        <v>14194</v>
      </c>
    </row>
    <row r="8846" spans="1:5" x14ac:dyDescent="0.45">
      <c r="A8846" s="1" t="s">
        <v>14</v>
      </c>
      <c r="B8846" s="1" t="s">
        <v>15</v>
      </c>
      <c r="C8846" s="1" t="s">
        <v>13399</v>
      </c>
      <c r="E8846" s="1" t="s">
        <v>14194</v>
      </c>
    </row>
    <row r="8847" spans="1:5" x14ac:dyDescent="0.45">
      <c r="A8847" s="1" t="s">
        <v>14</v>
      </c>
      <c r="B8847" s="1" t="s">
        <v>15</v>
      </c>
      <c r="C8847" s="1" t="s">
        <v>13400</v>
      </c>
      <c r="E8847" s="1" t="s">
        <v>14194</v>
      </c>
    </row>
    <row r="8848" spans="1:5" x14ac:dyDescent="0.45">
      <c r="A8848" s="1" t="s">
        <v>14</v>
      </c>
      <c r="B8848" s="1" t="s">
        <v>15</v>
      </c>
      <c r="C8848" s="1" t="s">
        <v>13407</v>
      </c>
      <c r="E8848" s="1" t="s">
        <v>14194</v>
      </c>
    </row>
    <row r="8849" spans="1:5" x14ac:dyDescent="0.45">
      <c r="A8849" s="1" t="s">
        <v>14</v>
      </c>
      <c r="B8849" s="1" t="s">
        <v>15</v>
      </c>
      <c r="C8849" s="1" t="s">
        <v>13408</v>
      </c>
      <c r="E8849" s="1" t="s">
        <v>14194</v>
      </c>
    </row>
    <row r="8850" spans="1:5" x14ac:dyDescent="0.45">
      <c r="A8850" s="1" t="s">
        <v>14</v>
      </c>
      <c r="B8850" s="1" t="s">
        <v>15</v>
      </c>
      <c r="C8850" s="1" t="s">
        <v>13409</v>
      </c>
      <c r="E8850" s="1" t="s">
        <v>14194</v>
      </c>
    </row>
    <row r="8851" spans="1:5" x14ac:dyDescent="0.45">
      <c r="A8851" s="1" t="s">
        <v>14</v>
      </c>
      <c r="B8851" s="1" t="s">
        <v>15</v>
      </c>
      <c r="C8851" s="1" t="s">
        <v>13410</v>
      </c>
      <c r="E8851" s="1" t="s">
        <v>14194</v>
      </c>
    </row>
    <row r="8852" spans="1:5" x14ac:dyDescent="0.45">
      <c r="A8852" s="1" t="s">
        <v>14</v>
      </c>
      <c r="B8852" s="1" t="s">
        <v>15</v>
      </c>
      <c r="C8852" s="1" t="s">
        <v>13411</v>
      </c>
      <c r="E8852" s="1" t="s">
        <v>14194</v>
      </c>
    </row>
    <row r="8853" spans="1:5" x14ac:dyDescent="0.45">
      <c r="A8853" s="1" t="s">
        <v>14</v>
      </c>
      <c r="B8853" s="1" t="s">
        <v>15</v>
      </c>
      <c r="C8853" s="1" t="s">
        <v>13412</v>
      </c>
      <c r="E8853" s="1" t="s">
        <v>14194</v>
      </c>
    </row>
    <row r="8854" spans="1:5" x14ac:dyDescent="0.45">
      <c r="A8854" s="1" t="s">
        <v>14</v>
      </c>
      <c r="B8854" s="1" t="s">
        <v>15</v>
      </c>
      <c r="C8854" s="1" t="s">
        <v>13413</v>
      </c>
      <c r="E8854" s="1" t="s">
        <v>14194</v>
      </c>
    </row>
    <row r="8855" spans="1:5" x14ac:dyDescent="0.45">
      <c r="A8855" s="1" t="s">
        <v>14</v>
      </c>
      <c r="B8855" s="1" t="s">
        <v>15</v>
      </c>
      <c r="C8855" s="1" t="s">
        <v>13414</v>
      </c>
      <c r="E8855" s="1" t="s">
        <v>14194</v>
      </c>
    </row>
    <row r="8856" spans="1:5" x14ac:dyDescent="0.45">
      <c r="A8856" s="1" t="s">
        <v>14</v>
      </c>
      <c r="B8856" s="1" t="s">
        <v>15</v>
      </c>
      <c r="C8856" s="1" t="s">
        <v>13415</v>
      </c>
      <c r="E8856" s="1" t="s">
        <v>14194</v>
      </c>
    </row>
    <row r="8857" spans="1:5" x14ac:dyDescent="0.45">
      <c r="A8857" s="1" t="s">
        <v>14</v>
      </c>
      <c r="B8857" s="1" t="s">
        <v>15</v>
      </c>
      <c r="C8857" s="1" t="s">
        <v>13416</v>
      </c>
      <c r="E8857" s="1" t="s">
        <v>14194</v>
      </c>
    </row>
    <row r="8858" spans="1:5" x14ac:dyDescent="0.45">
      <c r="A8858" s="1" t="s">
        <v>14</v>
      </c>
      <c r="B8858" s="1" t="s">
        <v>15</v>
      </c>
      <c r="C8858" s="1" t="s">
        <v>13417</v>
      </c>
      <c r="E8858" s="1" t="s">
        <v>14194</v>
      </c>
    </row>
    <row r="8859" spans="1:5" x14ac:dyDescent="0.45">
      <c r="A8859" s="1" t="s">
        <v>14</v>
      </c>
      <c r="B8859" s="1" t="s">
        <v>15</v>
      </c>
      <c r="C8859" s="1" t="s">
        <v>13418</v>
      </c>
      <c r="E8859" s="1" t="s">
        <v>14194</v>
      </c>
    </row>
    <row r="8860" spans="1:5" x14ac:dyDescent="0.45">
      <c r="A8860" s="1" t="s">
        <v>14</v>
      </c>
      <c r="B8860" s="1" t="s">
        <v>15</v>
      </c>
      <c r="C8860" s="1" t="s">
        <v>13419</v>
      </c>
      <c r="E8860" s="1" t="s">
        <v>14194</v>
      </c>
    </row>
    <row r="8861" spans="1:5" x14ac:dyDescent="0.45">
      <c r="A8861" s="1" t="s">
        <v>14</v>
      </c>
      <c r="B8861" s="1" t="s">
        <v>15</v>
      </c>
      <c r="C8861" s="1" t="s">
        <v>13420</v>
      </c>
      <c r="E8861" s="1" t="s">
        <v>14194</v>
      </c>
    </row>
    <row r="8862" spans="1:5" x14ac:dyDescent="0.45">
      <c r="A8862" s="1" t="s">
        <v>14</v>
      </c>
      <c r="B8862" s="1" t="s">
        <v>15</v>
      </c>
      <c r="C8862" s="1" t="s">
        <v>13421</v>
      </c>
      <c r="E8862" s="1" t="s">
        <v>14194</v>
      </c>
    </row>
    <row r="8863" spans="1:5" x14ac:dyDescent="0.45">
      <c r="A8863" s="1" t="s">
        <v>14</v>
      </c>
      <c r="B8863" s="1" t="s">
        <v>15</v>
      </c>
      <c r="C8863" s="1" t="s">
        <v>13422</v>
      </c>
      <c r="E8863" s="1" t="s">
        <v>14194</v>
      </c>
    </row>
    <row r="8864" spans="1:5" x14ac:dyDescent="0.45">
      <c r="A8864" s="1" t="s">
        <v>14</v>
      </c>
      <c r="B8864" s="1" t="s">
        <v>15</v>
      </c>
      <c r="C8864" s="1" t="s">
        <v>13423</v>
      </c>
      <c r="E8864" s="1" t="s">
        <v>14194</v>
      </c>
    </row>
    <row r="8865" spans="1:5" x14ac:dyDescent="0.45">
      <c r="A8865" s="1" t="s">
        <v>14</v>
      </c>
      <c r="B8865" s="1" t="s">
        <v>15</v>
      </c>
      <c r="C8865" s="1" t="s">
        <v>13424</v>
      </c>
      <c r="E8865" s="1" t="s">
        <v>14194</v>
      </c>
    </row>
    <row r="8866" spans="1:5" x14ac:dyDescent="0.45">
      <c r="A8866" s="1" t="s">
        <v>14</v>
      </c>
      <c r="B8866" s="1" t="s">
        <v>15</v>
      </c>
      <c r="C8866" s="1" t="s">
        <v>13425</v>
      </c>
      <c r="E8866" s="1" t="s">
        <v>14194</v>
      </c>
    </row>
    <row r="8867" spans="1:5" x14ac:dyDescent="0.45">
      <c r="A8867" s="1" t="s">
        <v>14</v>
      </c>
      <c r="B8867" s="1" t="s">
        <v>15</v>
      </c>
      <c r="C8867" s="1" t="s">
        <v>13426</v>
      </c>
      <c r="E8867" s="1" t="s">
        <v>14194</v>
      </c>
    </row>
    <row r="8868" spans="1:5" x14ac:dyDescent="0.45">
      <c r="A8868" s="1" t="s">
        <v>14</v>
      </c>
      <c r="B8868" s="1" t="s">
        <v>15</v>
      </c>
      <c r="C8868" s="1" t="s">
        <v>13427</v>
      </c>
      <c r="E8868" s="1" t="s">
        <v>14194</v>
      </c>
    </row>
    <row r="8869" spans="1:5" x14ac:dyDescent="0.45">
      <c r="A8869" s="1" t="s">
        <v>14</v>
      </c>
      <c r="B8869" s="1" t="s">
        <v>15</v>
      </c>
      <c r="C8869" s="1" t="s">
        <v>13431</v>
      </c>
      <c r="E8869" s="1" t="s">
        <v>14194</v>
      </c>
    </row>
    <row r="8870" spans="1:5" x14ac:dyDescent="0.45">
      <c r="A8870" s="1" t="s">
        <v>14</v>
      </c>
      <c r="B8870" s="1" t="s">
        <v>15</v>
      </c>
      <c r="C8870" s="1" t="s">
        <v>13433</v>
      </c>
      <c r="E8870" s="1" t="s">
        <v>14194</v>
      </c>
    </row>
    <row r="8871" spans="1:5" x14ac:dyDescent="0.45">
      <c r="A8871" s="1" t="s">
        <v>14</v>
      </c>
      <c r="B8871" s="1" t="s">
        <v>15</v>
      </c>
      <c r="C8871" s="1" t="s">
        <v>13437</v>
      </c>
      <c r="E8871" s="1" t="s">
        <v>14194</v>
      </c>
    </row>
    <row r="8872" spans="1:5" x14ac:dyDescent="0.45">
      <c r="A8872" s="1" t="s">
        <v>14</v>
      </c>
      <c r="B8872" s="1" t="s">
        <v>15</v>
      </c>
      <c r="C8872" s="1" t="s">
        <v>13435</v>
      </c>
      <c r="E8872" s="1" t="s">
        <v>14194</v>
      </c>
    </row>
    <row r="8873" spans="1:5" x14ac:dyDescent="0.45">
      <c r="A8873" s="1" t="s">
        <v>14</v>
      </c>
      <c r="B8873" s="1" t="s">
        <v>15</v>
      </c>
      <c r="C8873" s="1" t="s">
        <v>13436</v>
      </c>
      <c r="E8873" s="1" t="s">
        <v>14194</v>
      </c>
    </row>
    <row r="8874" spans="1:5" x14ac:dyDescent="0.45">
      <c r="A8874" s="1" t="s">
        <v>14</v>
      </c>
      <c r="B8874" s="1" t="s">
        <v>15</v>
      </c>
      <c r="C8874" s="1" t="s">
        <v>13442</v>
      </c>
      <c r="E8874" s="1" t="s">
        <v>14194</v>
      </c>
    </row>
    <row r="8875" spans="1:5" x14ac:dyDescent="0.45">
      <c r="A8875" s="1" t="s">
        <v>14</v>
      </c>
      <c r="B8875" s="1" t="s">
        <v>15</v>
      </c>
      <c r="C8875" s="1" t="s">
        <v>13441</v>
      </c>
      <c r="E8875" s="1" t="s">
        <v>14194</v>
      </c>
    </row>
    <row r="8876" spans="1:5" x14ac:dyDescent="0.45">
      <c r="A8876" s="1" t="s">
        <v>14</v>
      </c>
      <c r="B8876" s="1" t="s">
        <v>15</v>
      </c>
      <c r="C8876" s="1" t="s">
        <v>13444</v>
      </c>
      <c r="E8876" s="1" t="s">
        <v>14194</v>
      </c>
    </row>
    <row r="8877" spans="1:5" x14ac:dyDescent="0.45">
      <c r="A8877" s="1" t="s">
        <v>14</v>
      </c>
      <c r="B8877" s="1" t="s">
        <v>15</v>
      </c>
      <c r="C8877" s="1" t="s">
        <v>13445</v>
      </c>
      <c r="E8877" s="1" t="s">
        <v>14194</v>
      </c>
    </row>
    <row r="8878" spans="1:5" x14ac:dyDescent="0.45">
      <c r="A8878" s="1" t="s">
        <v>14</v>
      </c>
      <c r="B8878" s="1" t="s">
        <v>15</v>
      </c>
      <c r="C8878" s="1" t="s">
        <v>13446</v>
      </c>
      <c r="E8878" s="1" t="s">
        <v>14194</v>
      </c>
    </row>
    <row r="8879" spans="1:5" x14ac:dyDescent="0.45">
      <c r="A8879" s="1" t="s">
        <v>14</v>
      </c>
      <c r="B8879" s="1" t="s">
        <v>15</v>
      </c>
      <c r="C8879" s="1" t="s">
        <v>13447</v>
      </c>
      <c r="E8879" s="1" t="s">
        <v>14194</v>
      </c>
    </row>
    <row r="8880" spans="1:5" x14ac:dyDescent="0.45">
      <c r="A8880" s="1" t="s">
        <v>14</v>
      </c>
      <c r="B8880" s="1" t="s">
        <v>15</v>
      </c>
      <c r="C8880" s="1" t="s">
        <v>13448</v>
      </c>
      <c r="E8880" s="1" t="s">
        <v>14194</v>
      </c>
    </row>
    <row r="8881" spans="1:5" x14ac:dyDescent="0.45">
      <c r="A8881" s="1" t="s">
        <v>14</v>
      </c>
      <c r="B8881" s="1" t="s">
        <v>15</v>
      </c>
      <c r="C8881" s="1" t="s">
        <v>13449</v>
      </c>
      <c r="E8881" s="1" t="s">
        <v>14194</v>
      </c>
    </row>
    <row r="8882" spans="1:5" x14ac:dyDescent="0.45">
      <c r="A8882" s="1" t="s">
        <v>14</v>
      </c>
      <c r="B8882" s="1" t="s">
        <v>15</v>
      </c>
      <c r="C8882" s="1" t="s">
        <v>13450</v>
      </c>
      <c r="E8882" s="1" t="s">
        <v>14194</v>
      </c>
    </row>
    <row r="8883" spans="1:5" x14ac:dyDescent="0.45">
      <c r="A8883" s="1" t="s">
        <v>14</v>
      </c>
      <c r="B8883" s="1" t="s">
        <v>15</v>
      </c>
      <c r="C8883" s="1" t="s">
        <v>13451</v>
      </c>
      <c r="E8883" s="1" t="s">
        <v>14194</v>
      </c>
    </row>
    <row r="8884" spans="1:5" x14ac:dyDescent="0.45">
      <c r="A8884" s="1" t="s">
        <v>14</v>
      </c>
      <c r="B8884" s="1" t="s">
        <v>15</v>
      </c>
      <c r="C8884" s="1" t="s">
        <v>13452</v>
      </c>
      <c r="E8884" s="1" t="s">
        <v>14194</v>
      </c>
    </row>
    <row r="8885" spans="1:5" x14ac:dyDescent="0.45">
      <c r="A8885" s="1" t="s">
        <v>14</v>
      </c>
      <c r="B8885" s="1" t="s">
        <v>15</v>
      </c>
      <c r="C8885" s="1" t="s">
        <v>13453</v>
      </c>
      <c r="E8885" s="1" t="s">
        <v>14194</v>
      </c>
    </row>
    <row r="8886" spans="1:5" x14ac:dyDescent="0.45">
      <c r="A8886" s="1" t="s">
        <v>14</v>
      </c>
      <c r="B8886" s="1" t="s">
        <v>15</v>
      </c>
      <c r="C8886" s="1" t="s">
        <v>13454</v>
      </c>
      <c r="E8886" s="1" t="s">
        <v>14194</v>
      </c>
    </row>
    <row r="8887" spans="1:5" x14ac:dyDescent="0.45">
      <c r="A8887" s="1" t="s">
        <v>14</v>
      </c>
      <c r="B8887" s="1" t="s">
        <v>15</v>
      </c>
      <c r="C8887" s="1" t="s">
        <v>13455</v>
      </c>
      <c r="E8887" s="1" t="s">
        <v>14194</v>
      </c>
    </row>
    <row r="8888" spans="1:5" x14ac:dyDescent="0.45">
      <c r="A8888" s="1" t="s">
        <v>14</v>
      </c>
      <c r="B8888" s="1" t="s">
        <v>15</v>
      </c>
      <c r="C8888" s="1" t="s">
        <v>13456</v>
      </c>
      <c r="E8888" s="1" t="s">
        <v>14194</v>
      </c>
    </row>
    <row r="8889" spans="1:5" x14ac:dyDescent="0.45">
      <c r="A8889" s="1" t="s">
        <v>14</v>
      </c>
      <c r="B8889" s="1" t="s">
        <v>15</v>
      </c>
      <c r="C8889" s="1" t="s">
        <v>13457</v>
      </c>
      <c r="E8889" s="1" t="s">
        <v>14194</v>
      </c>
    </row>
    <row r="8890" spans="1:5" x14ac:dyDescent="0.45">
      <c r="A8890" s="1" t="s">
        <v>14</v>
      </c>
      <c r="B8890" s="1" t="s">
        <v>15</v>
      </c>
      <c r="C8890" s="1" t="s">
        <v>13458</v>
      </c>
      <c r="E8890" s="1" t="s">
        <v>14194</v>
      </c>
    </row>
    <row r="8891" spans="1:5" x14ac:dyDescent="0.45">
      <c r="A8891" s="1" t="s">
        <v>14</v>
      </c>
      <c r="B8891" s="1" t="s">
        <v>15</v>
      </c>
      <c r="C8891" s="1" t="s">
        <v>13459</v>
      </c>
      <c r="E8891" s="1" t="s">
        <v>14194</v>
      </c>
    </row>
    <row r="8892" spans="1:5" x14ac:dyDescent="0.45">
      <c r="A8892" s="1" t="s">
        <v>14</v>
      </c>
      <c r="B8892" s="1" t="s">
        <v>15</v>
      </c>
      <c r="C8892" s="1" t="s">
        <v>13460</v>
      </c>
      <c r="E8892" s="1" t="s">
        <v>14194</v>
      </c>
    </row>
    <row r="8893" spans="1:5" x14ac:dyDescent="0.45">
      <c r="A8893" s="1" t="s">
        <v>14</v>
      </c>
      <c r="B8893" s="1" t="s">
        <v>15</v>
      </c>
      <c r="C8893" s="1" t="s">
        <v>13461</v>
      </c>
      <c r="E8893" s="1" t="s">
        <v>14194</v>
      </c>
    </row>
    <row r="8894" spans="1:5" x14ac:dyDescent="0.45">
      <c r="A8894" s="1" t="s">
        <v>14</v>
      </c>
      <c r="B8894" s="1" t="s">
        <v>15</v>
      </c>
      <c r="C8894" s="1" t="s">
        <v>13462</v>
      </c>
      <c r="E8894" s="1" t="s">
        <v>14194</v>
      </c>
    </row>
    <row r="8895" spans="1:5" x14ac:dyDescent="0.45">
      <c r="A8895" s="1" t="s">
        <v>14</v>
      </c>
      <c r="B8895" s="1" t="s">
        <v>15</v>
      </c>
      <c r="C8895" s="1" t="s">
        <v>13463</v>
      </c>
      <c r="E8895" s="1" t="s">
        <v>14194</v>
      </c>
    </row>
    <row r="8896" spans="1:5" x14ac:dyDescent="0.45">
      <c r="A8896" s="1" t="s">
        <v>14</v>
      </c>
      <c r="B8896" s="1" t="s">
        <v>15</v>
      </c>
      <c r="C8896" s="1" t="s">
        <v>13464</v>
      </c>
      <c r="E8896" s="1" t="s">
        <v>14194</v>
      </c>
    </row>
    <row r="8897" spans="1:5" x14ac:dyDescent="0.45">
      <c r="A8897" s="1" t="s">
        <v>14</v>
      </c>
      <c r="B8897" s="1" t="s">
        <v>15</v>
      </c>
      <c r="C8897" s="1" t="s">
        <v>13465</v>
      </c>
      <c r="E8897" s="1" t="s">
        <v>14194</v>
      </c>
    </row>
    <row r="8898" spans="1:5" x14ac:dyDescent="0.45">
      <c r="A8898" s="1" t="s">
        <v>14</v>
      </c>
      <c r="B8898" s="1" t="s">
        <v>15</v>
      </c>
      <c r="C8898" s="1" t="s">
        <v>13466</v>
      </c>
      <c r="E8898" s="1" t="s">
        <v>14194</v>
      </c>
    </row>
    <row r="8899" spans="1:5" x14ac:dyDescent="0.45">
      <c r="A8899" s="1" t="s">
        <v>14</v>
      </c>
      <c r="B8899" s="1" t="s">
        <v>15</v>
      </c>
      <c r="C8899" s="1" t="s">
        <v>13467</v>
      </c>
      <c r="E8899" s="1" t="s">
        <v>14194</v>
      </c>
    </row>
    <row r="8900" spans="1:5" x14ac:dyDescent="0.45">
      <c r="A8900" s="1" t="s">
        <v>14</v>
      </c>
      <c r="B8900" s="1" t="s">
        <v>15</v>
      </c>
      <c r="C8900" s="1" t="s">
        <v>13468</v>
      </c>
      <c r="E8900" s="1" t="s">
        <v>14194</v>
      </c>
    </row>
    <row r="8901" spans="1:5" x14ac:dyDescent="0.45">
      <c r="A8901" s="1" t="s">
        <v>14</v>
      </c>
      <c r="B8901" s="1" t="s">
        <v>15</v>
      </c>
      <c r="C8901" s="1" t="s">
        <v>13469</v>
      </c>
      <c r="E8901" s="1" t="s">
        <v>14194</v>
      </c>
    </row>
    <row r="8902" spans="1:5" x14ac:dyDescent="0.45">
      <c r="A8902" s="1" t="s">
        <v>14</v>
      </c>
      <c r="B8902" s="1" t="s">
        <v>15</v>
      </c>
      <c r="C8902" s="1" t="s">
        <v>13470</v>
      </c>
      <c r="E8902" s="1" t="s">
        <v>14194</v>
      </c>
    </row>
    <row r="8903" spans="1:5" x14ac:dyDescent="0.45">
      <c r="A8903" s="1" t="s">
        <v>14</v>
      </c>
      <c r="B8903" s="1" t="s">
        <v>15</v>
      </c>
      <c r="C8903" s="1" t="s">
        <v>13471</v>
      </c>
      <c r="E8903" s="1" t="s">
        <v>14194</v>
      </c>
    </row>
    <row r="8904" spans="1:5" x14ac:dyDescent="0.45">
      <c r="A8904" s="1" t="s">
        <v>14</v>
      </c>
      <c r="B8904" s="1" t="s">
        <v>15</v>
      </c>
      <c r="C8904" s="1" t="s">
        <v>13472</v>
      </c>
      <c r="E8904" s="1" t="s">
        <v>14194</v>
      </c>
    </row>
    <row r="8905" spans="1:5" x14ac:dyDescent="0.45">
      <c r="A8905" s="1" t="s">
        <v>14</v>
      </c>
      <c r="B8905" s="1" t="s">
        <v>15</v>
      </c>
      <c r="C8905" s="1" t="s">
        <v>13473</v>
      </c>
      <c r="E8905" s="1" t="s">
        <v>14194</v>
      </c>
    </row>
    <row r="8906" spans="1:5" x14ac:dyDescent="0.45">
      <c r="A8906" s="1" t="s">
        <v>14</v>
      </c>
      <c r="B8906" s="1" t="s">
        <v>15</v>
      </c>
      <c r="C8906" s="1" t="s">
        <v>13474</v>
      </c>
      <c r="E8906" s="1" t="s">
        <v>14194</v>
      </c>
    </row>
    <row r="8907" spans="1:5" x14ac:dyDescent="0.45">
      <c r="A8907" s="1" t="s">
        <v>14</v>
      </c>
      <c r="B8907" s="1" t="s">
        <v>15</v>
      </c>
      <c r="C8907" s="1" t="s">
        <v>13475</v>
      </c>
      <c r="E8907" s="1" t="s">
        <v>14194</v>
      </c>
    </row>
    <row r="8908" spans="1:5" x14ac:dyDescent="0.45">
      <c r="A8908" s="1" t="s">
        <v>14</v>
      </c>
      <c r="B8908" s="1" t="s">
        <v>15</v>
      </c>
      <c r="C8908" s="1" t="s">
        <v>13443</v>
      </c>
      <c r="E8908" s="1" t="s">
        <v>14194</v>
      </c>
    </row>
    <row r="8909" spans="1:5" x14ac:dyDescent="0.45">
      <c r="A8909" s="1" t="s">
        <v>14</v>
      </c>
      <c r="B8909" s="1" t="s">
        <v>15</v>
      </c>
      <c r="C8909" s="1" t="s">
        <v>13476</v>
      </c>
      <c r="E8909" s="1" t="s">
        <v>14194</v>
      </c>
    </row>
    <row r="8910" spans="1:5" x14ac:dyDescent="0.45">
      <c r="A8910" s="1" t="s">
        <v>14</v>
      </c>
      <c r="B8910" s="1" t="s">
        <v>15</v>
      </c>
      <c r="C8910" s="1" t="s">
        <v>13477</v>
      </c>
      <c r="E8910" s="1" t="s">
        <v>14194</v>
      </c>
    </row>
    <row r="8911" spans="1:5" x14ac:dyDescent="0.45">
      <c r="A8911" s="1" t="s">
        <v>14</v>
      </c>
      <c r="B8911" s="1" t="s">
        <v>15</v>
      </c>
      <c r="C8911" s="1" t="s">
        <v>13478</v>
      </c>
      <c r="E8911" s="1" t="s">
        <v>14194</v>
      </c>
    </row>
    <row r="8912" spans="1:5" x14ac:dyDescent="0.45">
      <c r="A8912" s="1" t="s">
        <v>14</v>
      </c>
      <c r="B8912" s="1" t="s">
        <v>15</v>
      </c>
      <c r="C8912" s="1" t="s">
        <v>13479</v>
      </c>
      <c r="E8912" s="1" t="s">
        <v>14194</v>
      </c>
    </row>
    <row r="8913" spans="1:5" x14ac:dyDescent="0.45">
      <c r="A8913" s="1" t="s">
        <v>14</v>
      </c>
      <c r="B8913" s="1" t="s">
        <v>15</v>
      </c>
      <c r="C8913" s="1" t="s">
        <v>13480</v>
      </c>
      <c r="E8913" s="1" t="s">
        <v>14194</v>
      </c>
    </row>
    <row r="8914" spans="1:5" x14ac:dyDescent="0.45">
      <c r="A8914" s="1" t="s">
        <v>14</v>
      </c>
      <c r="B8914" s="1" t="s">
        <v>15</v>
      </c>
      <c r="C8914" s="1" t="s">
        <v>13481</v>
      </c>
      <c r="E8914" s="1" t="s">
        <v>14194</v>
      </c>
    </row>
    <row r="8915" spans="1:5" x14ac:dyDescent="0.45">
      <c r="A8915" s="1" t="s">
        <v>14</v>
      </c>
      <c r="B8915" s="1" t="s">
        <v>15</v>
      </c>
      <c r="C8915" s="1" t="s">
        <v>13482</v>
      </c>
      <c r="E8915" s="1" t="s">
        <v>14194</v>
      </c>
    </row>
    <row r="8916" spans="1:5" x14ac:dyDescent="0.45">
      <c r="A8916" s="1" t="s">
        <v>14</v>
      </c>
      <c r="B8916" s="1" t="s">
        <v>15</v>
      </c>
      <c r="C8916" s="1" t="s">
        <v>13483</v>
      </c>
      <c r="E8916" s="1" t="s">
        <v>14194</v>
      </c>
    </row>
    <row r="8917" spans="1:5" x14ac:dyDescent="0.45">
      <c r="A8917" s="1" t="s">
        <v>14</v>
      </c>
      <c r="B8917" s="1" t="s">
        <v>15</v>
      </c>
      <c r="C8917" s="1" t="s">
        <v>13484</v>
      </c>
      <c r="E8917" s="1" t="s">
        <v>14194</v>
      </c>
    </row>
    <row r="8918" spans="1:5" x14ac:dyDescent="0.45">
      <c r="A8918" s="1" t="s">
        <v>14</v>
      </c>
      <c r="B8918" s="1" t="s">
        <v>15</v>
      </c>
      <c r="C8918" s="1" t="s">
        <v>13485</v>
      </c>
      <c r="E8918" s="1" t="s">
        <v>14194</v>
      </c>
    </row>
    <row r="8919" spans="1:5" x14ac:dyDescent="0.45">
      <c r="A8919" s="1" t="s">
        <v>14</v>
      </c>
      <c r="B8919" s="1" t="s">
        <v>15</v>
      </c>
      <c r="C8919" s="1" t="s">
        <v>13486</v>
      </c>
      <c r="E8919" s="1" t="s">
        <v>14194</v>
      </c>
    </row>
    <row r="8920" spans="1:5" x14ac:dyDescent="0.45">
      <c r="A8920" s="1" t="s">
        <v>14</v>
      </c>
      <c r="B8920" s="1" t="s">
        <v>15</v>
      </c>
      <c r="C8920" s="1" t="s">
        <v>13491</v>
      </c>
      <c r="E8920" s="1" t="s">
        <v>14194</v>
      </c>
    </row>
    <row r="8921" spans="1:5" x14ac:dyDescent="0.45">
      <c r="A8921" s="1" t="s">
        <v>14</v>
      </c>
      <c r="B8921" s="1" t="s">
        <v>15</v>
      </c>
      <c r="C8921" s="1" t="s">
        <v>13502</v>
      </c>
      <c r="E8921" s="1" t="s">
        <v>14194</v>
      </c>
    </row>
    <row r="8922" spans="1:5" x14ac:dyDescent="0.45">
      <c r="A8922" s="1" t="s">
        <v>14</v>
      </c>
      <c r="B8922" s="1" t="s">
        <v>15</v>
      </c>
      <c r="C8922" s="1" t="s">
        <v>13508</v>
      </c>
      <c r="E8922" s="1" t="s">
        <v>14194</v>
      </c>
    </row>
    <row r="8923" spans="1:5" x14ac:dyDescent="0.45">
      <c r="A8923" s="1" t="s">
        <v>14</v>
      </c>
      <c r="B8923" s="1" t="s">
        <v>15</v>
      </c>
      <c r="C8923" s="1" t="s">
        <v>13509</v>
      </c>
      <c r="E8923" s="1" t="s">
        <v>14194</v>
      </c>
    </row>
    <row r="8924" spans="1:5" x14ac:dyDescent="0.45">
      <c r="A8924" s="1" t="s">
        <v>14</v>
      </c>
      <c r="B8924" s="1" t="s">
        <v>15</v>
      </c>
      <c r="C8924" s="1" t="s">
        <v>13513</v>
      </c>
      <c r="E8924" s="1" t="s">
        <v>14194</v>
      </c>
    </row>
    <row r="8925" spans="1:5" x14ac:dyDescent="0.45">
      <c r="A8925" s="1" t="s">
        <v>14</v>
      </c>
      <c r="B8925" s="1" t="s">
        <v>15</v>
      </c>
      <c r="C8925" s="1" t="s">
        <v>13514</v>
      </c>
      <c r="E8925" s="1" t="s">
        <v>14194</v>
      </c>
    </row>
    <row r="8926" spans="1:5" x14ac:dyDescent="0.45">
      <c r="A8926" s="1" t="s">
        <v>14</v>
      </c>
      <c r="B8926" s="1" t="s">
        <v>15</v>
      </c>
      <c r="C8926" s="1" t="s">
        <v>13515</v>
      </c>
      <c r="E8926" s="1" t="s">
        <v>14194</v>
      </c>
    </row>
    <row r="8927" spans="1:5" x14ac:dyDescent="0.45">
      <c r="A8927" s="1" t="s">
        <v>14</v>
      </c>
      <c r="B8927" s="1" t="s">
        <v>15</v>
      </c>
      <c r="C8927" s="1" t="s">
        <v>13516</v>
      </c>
      <c r="E8927" s="1" t="s">
        <v>14194</v>
      </c>
    </row>
    <row r="8928" spans="1:5" x14ac:dyDescent="0.45">
      <c r="A8928" s="1" t="s">
        <v>14</v>
      </c>
      <c r="B8928" s="1" t="s">
        <v>15</v>
      </c>
      <c r="C8928" s="1" t="s">
        <v>13518</v>
      </c>
      <c r="E8928" s="1" t="s">
        <v>14194</v>
      </c>
    </row>
    <row r="8929" spans="1:5" x14ac:dyDescent="0.45">
      <c r="A8929" s="1" t="s">
        <v>14</v>
      </c>
      <c r="B8929" s="1" t="s">
        <v>15</v>
      </c>
      <c r="C8929" s="1" t="s">
        <v>13520</v>
      </c>
      <c r="E8929" s="1" t="s">
        <v>14194</v>
      </c>
    </row>
    <row r="8930" spans="1:5" x14ac:dyDescent="0.45">
      <c r="A8930" s="1" t="s">
        <v>14</v>
      </c>
      <c r="B8930" s="1" t="s">
        <v>15</v>
      </c>
      <c r="C8930" s="1" t="s">
        <v>13557</v>
      </c>
      <c r="E8930" s="1" t="s">
        <v>14194</v>
      </c>
    </row>
    <row r="8931" spans="1:5" x14ac:dyDescent="0.45">
      <c r="A8931" s="1" t="s">
        <v>14</v>
      </c>
      <c r="B8931" s="1" t="s">
        <v>15</v>
      </c>
      <c r="C8931" s="1" t="s">
        <v>13558</v>
      </c>
      <c r="E8931" s="1" t="s">
        <v>14194</v>
      </c>
    </row>
    <row r="8932" spans="1:5" x14ac:dyDescent="0.45">
      <c r="A8932" s="1" t="s">
        <v>14</v>
      </c>
      <c r="B8932" s="1" t="s">
        <v>15</v>
      </c>
      <c r="C8932" s="1" t="s">
        <v>13559</v>
      </c>
      <c r="E8932" s="1" t="s">
        <v>14194</v>
      </c>
    </row>
    <row r="8933" spans="1:5" x14ac:dyDescent="0.45">
      <c r="A8933" s="1" t="s">
        <v>14</v>
      </c>
      <c r="B8933" s="1" t="s">
        <v>15</v>
      </c>
      <c r="C8933" s="1" t="s">
        <v>13560</v>
      </c>
      <c r="E8933" s="1" t="s">
        <v>14194</v>
      </c>
    </row>
    <row r="8934" spans="1:5" x14ac:dyDescent="0.45">
      <c r="A8934" s="1" t="s">
        <v>14</v>
      </c>
      <c r="B8934" s="1" t="s">
        <v>15</v>
      </c>
      <c r="C8934" s="1" t="s">
        <v>13561</v>
      </c>
      <c r="E8934" s="1" t="s">
        <v>14194</v>
      </c>
    </row>
    <row r="8935" spans="1:5" x14ac:dyDescent="0.45">
      <c r="A8935" s="1" t="s">
        <v>14</v>
      </c>
      <c r="B8935" s="1" t="s">
        <v>15</v>
      </c>
      <c r="C8935" s="1" t="s">
        <v>13562</v>
      </c>
      <c r="E8935" s="1" t="s">
        <v>14194</v>
      </c>
    </row>
    <row r="8936" spans="1:5" x14ac:dyDescent="0.45">
      <c r="A8936" s="1" t="s">
        <v>14</v>
      </c>
      <c r="B8936" s="1" t="s">
        <v>15</v>
      </c>
      <c r="C8936" s="1" t="s">
        <v>13532</v>
      </c>
      <c r="E8936" s="1" t="s">
        <v>14194</v>
      </c>
    </row>
    <row r="8937" spans="1:5" x14ac:dyDescent="0.45">
      <c r="A8937" s="1" t="s">
        <v>14</v>
      </c>
      <c r="B8937" s="1" t="s">
        <v>15</v>
      </c>
      <c r="C8937" s="1" t="s">
        <v>13535</v>
      </c>
      <c r="E8937" s="1" t="s">
        <v>14194</v>
      </c>
    </row>
    <row r="8938" spans="1:5" x14ac:dyDescent="0.45">
      <c r="A8938" s="1" t="s">
        <v>14</v>
      </c>
      <c r="B8938" s="1" t="s">
        <v>15</v>
      </c>
      <c r="C8938" s="1" t="s">
        <v>13537</v>
      </c>
      <c r="E8938" s="1" t="s">
        <v>14194</v>
      </c>
    </row>
    <row r="8939" spans="1:5" x14ac:dyDescent="0.45">
      <c r="A8939" s="1" t="s">
        <v>14</v>
      </c>
      <c r="B8939" s="1" t="s">
        <v>15</v>
      </c>
      <c r="C8939" s="1" t="s">
        <v>13544</v>
      </c>
      <c r="E8939" s="1" t="s">
        <v>14194</v>
      </c>
    </row>
    <row r="8940" spans="1:5" x14ac:dyDescent="0.45">
      <c r="A8940" s="1" t="s">
        <v>14</v>
      </c>
      <c r="B8940" s="1" t="s">
        <v>15</v>
      </c>
      <c r="C8940" s="1" t="s">
        <v>13548</v>
      </c>
      <c r="E8940" s="1" t="s">
        <v>14194</v>
      </c>
    </row>
    <row r="8941" spans="1:5" x14ac:dyDescent="0.45">
      <c r="A8941" s="1" t="s">
        <v>14</v>
      </c>
      <c r="B8941" s="1" t="s">
        <v>15</v>
      </c>
      <c r="C8941" s="1" t="s">
        <v>13547</v>
      </c>
      <c r="E8941" s="1" t="s">
        <v>14194</v>
      </c>
    </row>
    <row r="8942" spans="1:5" x14ac:dyDescent="0.45">
      <c r="A8942" s="1" t="s">
        <v>14</v>
      </c>
      <c r="B8942" s="1" t="s">
        <v>15</v>
      </c>
      <c r="C8942" s="1" t="s">
        <v>13545</v>
      </c>
      <c r="E8942" s="1" t="s">
        <v>14194</v>
      </c>
    </row>
    <row r="8943" spans="1:5" x14ac:dyDescent="0.45">
      <c r="A8943" s="1" t="s">
        <v>14</v>
      </c>
      <c r="B8943" s="1" t="s">
        <v>15</v>
      </c>
      <c r="C8943" s="1" t="s">
        <v>13546</v>
      </c>
      <c r="E8943" s="1" t="s">
        <v>14194</v>
      </c>
    </row>
    <row r="8944" spans="1:5" x14ac:dyDescent="0.45">
      <c r="A8944" s="1" t="s">
        <v>14</v>
      </c>
      <c r="B8944" s="1" t="s">
        <v>15</v>
      </c>
      <c r="C8944" s="1" t="s">
        <v>13549</v>
      </c>
      <c r="E8944" s="1" t="s">
        <v>14194</v>
      </c>
    </row>
    <row r="8945" spans="1:5" x14ac:dyDescent="0.45">
      <c r="A8945" s="1" t="s">
        <v>14</v>
      </c>
      <c r="B8945" s="1" t="s">
        <v>15</v>
      </c>
      <c r="C8945" s="1" t="s">
        <v>13551</v>
      </c>
      <c r="E8945" s="1" t="s">
        <v>14194</v>
      </c>
    </row>
    <row r="8946" spans="1:5" x14ac:dyDescent="0.45">
      <c r="A8946" s="1" t="s">
        <v>14</v>
      </c>
      <c r="B8946" s="1" t="s">
        <v>15</v>
      </c>
      <c r="C8946" s="1" t="s">
        <v>13552</v>
      </c>
      <c r="E8946" s="1" t="s">
        <v>14194</v>
      </c>
    </row>
    <row r="8947" spans="1:5" x14ac:dyDescent="0.45">
      <c r="A8947" s="1" t="s">
        <v>14</v>
      </c>
      <c r="B8947" s="1" t="s">
        <v>15</v>
      </c>
      <c r="C8947" s="1" t="s">
        <v>13630</v>
      </c>
      <c r="E8947" s="1" t="s">
        <v>13630</v>
      </c>
    </row>
    <row r="8948" spans="1:5" x14ac:dyDescent="0.45">
      <c r="A8948" s="1" t="s">
        <v>14</v>
      </c>
      <c r="B8948" s="1" t="s">
        <v>15</v>
      </c>
      <c r="C8948" s="1" t="s">
        <v>13736</v>
      </c>
      <c r="E8948" s="1" t="s">
        <v>13736</v>
      </c>
    </row>
    <row r="8949" spans="1:5" x14ac:dyDescent="0.45">
      <c r="A8949" s="1" t="s">
        <v>676</v>
      </c>
      <c r="B8949" s="1" t="s">
        <v>677</v>
      </c>
      <c r="C8949" s="1" t="s">
        <v>678</v>
      </c>
      <c r="E8949" s="1" t="s">
        <v>679</v>
      </c>
    </row>
    <row r="8950" spans="1:5" x14ac:dyDescent="0.45">
      <c r="A8950" s="1" t="s">
        <v>676</v>
      </c>
      <c r="B8950" s="1" t="s">
        <v>677</v>
      </c>
      <c r="C8950" s="1" t="s">
        <v>680</v>
      </c>
      <c r="E8950" s="1" t="s">
        <v>679</v>
      </c>
    </row>
    <row r="8951" spans="1:5" x14ac:dyDescent="0.45">
      <c r="A8951" s="1" t="s">
        <v>676</v>
      </c>
      <c r="B8951" s="1" t="s">
        <v>677</v>
      </c>
      <c r="C8951" s="1" t="s">
        <v>681</v>
      </c>
      <c r="E8951" s="1" t="s">
        <v>679</v>
      </c>
    </row>
    <row r="8952" spans="1:5" x14ac:dyDescent="0.45">
      <c r="A8952" s="1" t="s">
        <v>676</v>
      </c>
      <c r="B8952" s="1" t="s">
        <v>677</v>
      </c>
      <c r="C8952" s="1" t="s">
        <v>682</v>
      </c>
      <c r="E8952" s="1" t="s">
        <v>682</v>
      </c>
    </row>
    <row r="8953" spans="1:5" x14ac:dyDescent="0.45">
      <c r="A8953" s="1" t="s">
        <v>676</v>
      </c>
      <c r="B8953" s="1" t="s">
        <v>677</v>
      </c>
      <c r="C8953" s="1" t="s">
        <v>938</v>
      </c>
      <c r="E8953" s="1" t="s">
        <v>938</v>
      </c>
    </row>
    <row r="8954" spans="1:5" x14ac:dyDescent="0.45">
      <c r="A8954" s="1" t="s">
        <v>676</v>
      </c>
      <c r="B8954" s="1" t="s">
        <v>677</v>
      </c>
      <c r="C8954" s="1" t="s">
        <v>8025</v>
      </c>
      <c r="E8954" s="1" t="s">
        <v>8026</v>
      </c>
    </row>
    <row r="8955" spans="1:5" x14ac:dyDescent="0.45">
      <c r="A8955" s="1" t="s">
        <v>1658</v>
      </c>
      <c r="B8955" s="1" t="s">
        <v>1659</v>
      </c>
      <c r="C8955" s="1" t="s">
        <v>1660</v>
      </c>
      <c r="E8955" s="1" t="s">
        <v>1661</v>
      </c>
    </row>
    <row r="8956" spans="1:5" x14ac:dyDescent="0.45">
      <c r="A8956" s="1" t="s">
        <v>1658</v>
      </c>
      <c r="B8956" s="1" t="s">
        <v>1659</v>
      </c>
      <c r="C8956" s="1" t="s">
        <v>1669</v>
      </c>
      <c r="E8956" s="1" t="s">
        <v>1670</v>
      </c>
    </row>
    <row r="8957" spans="1:5" x14ac:dyDescent="0.45">
      <c r="A8957" s="1" t="s">
        <v>1658</v>
      </c>
      <c r="B8957" s="1" t="s">
        <v>1659</v>
      </c>
      <c r="C8957" s="1" t="s">
        <v>3273</v>
      </c>
      <c r="E8957" s="1" t="s">
        <v>3274</v>
      </c>
    </row>
    <row r="8958" spans="1:5" x14ac:dyDescent="0.45">
      <c r="A8958" s="1" t="s">
        <v>1658</v>
      </c>
      <c r="B8958" s="1" t="s">
        <v>1659</v>
      </c>
      <c r="C8958" s="1" t="s">
        <v>3275</v>
      </c>
      <c r="E8958" s="1" t="s">
        <v>3274</v>
      </c>
    </row>
    <row r="8959" spans="1:5" x14ac:dyDescent="0.45">
      <c r="A8959" s="1" t="s">
        <v>1658</v>
      </c>
      <c r="B8959" s="1" t="s">
        <v>1659</v>
      </c>
      <c r="C8959" s="1" t="s">
        <v>3787</v>
      </c>
      <c r="E8959" s="1" t="s">
        <v>3788</v>
      </c>
    </row>
    <row r="8960" spans="1:5" x14ac:dyDescent="0.45">
      <c r="A8960" s="1" t="s">
        <v>1658</v>
      </c>
      <c r="B8960" s="1" t="s">
        <v>1659</v>
      </c>
      <c r="C8960" s="1" t="s">
        <v>3897</v>
      </c>
      <c r="E8960" s="1" t="s">
        <v>3898</v>
      </c>
    </row>
    <row r="8961" spans="1:5" x14ac:dyDescent="0.45">
      <c r="A8961" s="1" t="s">
        <v>1658</v>
      </c>
      <c r="B8961" s="1" t="s">
        <v>1659</v>
      </c>
      <c r="C8961" s="1" t="s">
        <v>3899</v>
      </c>
      <c r="E8961" s="1" t="s">
        <v>3898</v>
      </c>
    </row>
    <row r="8962" spans="1:5" x14ac:dyDescent="0.45">
      <c r="A8962" s="1" t="s">
        <v>1658</v>
      </c>
      <c r="B8962" s="1" t="s">
        <v>1659</v>
      </c>
      <c r="C8962" s="1" t="s">
        <v>3900</v>
      </c>
      <c r="E8962" s="1" t="s">
        <v>3898</v>
      </c>
    </row>
    <row r="8963" spans="1:5" x14ac:dyDescent="0.45">
      <c r="A8963" s="1" t="s">
        <v>1658</v>
      </c>
      <c r="B8963" s="1" t="s">
        <v>1659</v>
      </c>
      <c r="C8963" s="1" t="s">
        <v>3901</v>
      </c>
      <c r="E8963" s="1" t="s">
        <v>3898</v>
      </c>
    </row>
    <row r="8964" spans="1:5" x14ac:dyDescent="0.45">
      <c r="A8964" s="1" t="s">
        <v>1658</v>
      </c>
      <c r="B8964" s="1" t="s">
        <v>1659</v>
      </c>
      <c r="C8964" s="1" t="s">
        <v>4254</v>
      </c>
      <c r="E8964" s="1" t="s">
        <v>4254</v>
      </c>
    </row>
    <row r="8965" spans="1:5" x14ac:dyDescent="0.45">
      <c r="A8965" s="1" t="s">
        <v>1658</v>
      </c>
      <c r="B8965" s="1" t="s">
        <v>1659</v>
      </c>
      <c r="C8965" s="1" t="s">
        <v>14030</v>
      </c>
      <c r="E8965" s="1" t="s">
        <v>14030</v>
      </c>
    </row>
    <row r="8966" spans="1:5" x14ac:dyDescent="0.45">
      <c r="A8966" s="1" t="s">
        <v>1658</v>
      </c>
      <c r="B8966" s="1" t="s">
        <v>1659</v>
      </c>
      <c r="C8966" s="1" t="s">
        <v>6955</v>
      </c>
      <c r="E8966" s="1" t="s">
        <v>6956</v>
      </c>
    </row>
    <row r="8967" spans="1:5" x14ac:dyDescent="0.45">
      <c r="A8967" s="1" t="s">
        <v>1658</v>
      </c>
      <c r="B8967" s="1" t="s">
        <v>1659</v>
      </c>
      <c r="C8967" s="1" t="s">
        <v>7130</v>
      </c>
      <c r="E8967" s="1" t="s">
        <v>7130</v>
      </c>
    </row>
    <row r="8968" spans="1:5" x14ac:dyDescent="0.45">
      <c r="A8968" s="1" t="s">
        <v>1658</v>
      </c>
      <c r="B8968" s="1" t="s">
        <v>1659</v>
      </c>
      <c r="C8968" s="1" t="s">
        <v>7273</v>
      </c>
      <c r="E8968" s="1" t="s">
        <v>7273</v>
      </c>
    </row>
    <row r="8969" spans="1:5" x14ac:dyDescent="0.45">
      <c r="A8969" s="1" t="s">
        <v>1658</v>
      </c>
      <c r="B8969" s="1" t="s">
        <v>1659</v>
      </c>
      <c r="C8969" s="1" t="s">
        <v>8061</v>
      </c>
      <c r="E8969" s="1" t="s">
        <v>8060</v>
      </c>
    </row>
    <row r="8970" spans="1:5" x14ac:dyDescent="0.45">
      <c r="A8970" s="1" t="s">
        <v>1658</v>
      </c>
      <c r="B8970" s="1" t="s">
        <v>1659</v>
      </c>
      <c r="C8970" s="1" t="s">
        <v>8059</v>
      </c>
      <c r="E8970" s="1" t="s">
        <v>8060</v>
      </c>
    </row>
    <row r="8971" spans="1:5" x14ac:dyDescent="0.45">
      <c r="A8971" s="1" t="s">
        <v>1658</v>
      </c>
      <c r="B8971" s="1" t="s">
        <v>1659</v>
      </c>
      <c r="C8971" s="1" t="s">
        <v>9232</v>
      </c>
      <c r="E8971" s="1" t="s">
        <v>9232</v>
      </c>
    </row>
    <row r="8972" spans="1:5" x14ac:dyDescent="0.45">
      <c r="A8972" s="1" t="s">
        <v>1658</v>
      </c>
      <c r="B8972" s="1" t="s">
        <v>1659</v>
      </c>
      <c r="C8972" s="1" t="s">
        <v>14071</v>
      </c>
      <c r="E8972" s="1" t="s">
        <v>14071</v>
      </c>
    </row>
    <row r="8973" spans="1:5" x14ac:dyDescent="0.45">
      <c r="A8973" s="1" t="s">
        <v>1658</v>
      </c>
      <c r="B8973" s="1" t="s">
        <v>1659</v>
      </c>
      <c r="C8973" s="1" t="s">
        <v>14112</v>
      </c>
      <c r="E8973" s="1" t="s">
        <v>14112</v>
      </c>
    </row>
    <row r="8974" spans="1:5" x14ac:dyDescent="0.45">
      <c r="A8974" s="1" t="s">
        <v>1658</v>
      </c>
      <c r="B8974" s="1" t="s">
        <v>1659</v>
      </c>
      <c r="C8974" s="1" t="s">
        <v>11042</v>
      </c>
      <c r="E8974" s="1" t="s">
        <v>11042</v>
      </c>
    </row>
    <row r="8975" spans="1:5" x14ac:dyDescent="0.45">
      <c r="A8975" s="1" t="s">
        <v>1658</v>
      </c>
      <c r="B8975" s="1" t="s">
        <v>1659</v>
      </c>
      <c r="C8975" s="1" t="s">
        <v>14122</v>
      </c>
      <c r="E8975" s="1" t="s">
        <v>14122</v>
      </c>
    </row>
    <row r="8976" spans="1:5" x14ac:dyDescent="0.45">
      <c r="A8976" s="1" t="s">
        <v>1658</v>
      </c>
      <c r="B8976" s="1" t="s">
        <v>1659</v>
      </c>
      <c r="C8976" s="1" t="s">
        <v>11572</v>
      </c>
      <c r="E8976" s="1" t="s">
        <v>11572</v>
      </c>
    </row>
    <row r="8977" spans="1:5" x14ac:dyDescent="0.45">
      <c r="A8977" s="1" t="s">
        <v>1658</v>
      </c>
      <c r="B8977" s="1" t="s">
        <v>1659</v>
      </c>
      <c r="C8977" s="1" t="s">
        <v>11611</v>
      </c>
      <c r="E8977" s="1" t="s">
        <v>11611</v>
      </c>
    </row>
    <row r="8978" spans="1:5" x14ac:dyDescent="0.45">
      <c r="A8978" s="1" t="s">
        <v>1658</v>
      </c>
      <c r="B8978" s="1" t="s">
        <v>1659</v>
      </c>
      <c r="C8978" s="1" t="s">
        <v>12189</v>
      </c>
      <c r="E8978" s="1" t="s">
        <v>12190</v>
      </c>
    </row>
    <row r="8979" spans="1:5" x14ac:dyDescent="0.45">
      <c r="A8979" s="1" t="s">
        <v>1658</v>
      </c>
      <c r="B8979" s="1" t="s">
        <v>1659</v>
      </c>
      <c r="C8979" s="1" t="s">
        <v>12191</v>
      </c>
      <c r="E8979" s="1" t="s">
        <v>12190</v>
      </c>
    </row>
    <row r="8980" spans="1:5" x14ac:dyDescent="0.45">
      <c r="A8980" s="1" t="s">
        <v>1658</v>
      </c>
      <c r="B8980" s="1" t="s">
        <v>1659</v>
      </c>
      <c r="C8980" s="1" t="s">
        <v>12192</v>
      </c>
      <c r="E8980" s="1" t="s">
        <v>12190</v>
      </c>
    </row>
    <row r="8981" spans="1:5" x14ac:dyDescent="0.45">
      <c r="A8981" s="1" t="s">
        <v>1658</v>
      </c>
      <c r="B8981" s="1" t="s">
        <v>1659</v>
      </c>
      <c r="C8981" s="1" t="s">
        <v>12193</v>
      </c>
      <c r="E8981" s="1" t="s">
        <v>12190</v>
      </c>
    </row>
    <row r="8982" spans="1:5" x14ac:dyDescent="0.45">
      <c r="A8982" s="1" t="s">
        <v>1658</v>
      </c>
      <c r="B8982" s="1" t="s">
        <v>1659</v>
      </c>
      <c r="C8982" s="1" t="s">
        <v>12194</v>
      </c>
      <c r="E8982" s="1" t="s">
        <v>12190</v>
      </c>
    </row>
    <row r="8983" spans="1:5" x14ac:dyDescent="0.45">
      <c r="A8983" s="1" t="s">
        <v>1658</v>
      </c>
      <c r="B8983" s="1" t="s">
        <v>1659</v>
      </c>
      <c r="C8983" s="1" t="s">
        <v>12195</v>
      </c>
      <c r="E8983" s="1" t="s">
        <v>12190</v>
      </c>
    </row>
    <row r="8984" spans="1:5" x14ac:dyDescent="0.45">
      <c r="A8984" s="1" t="s">
        <v>1658</v>
      </c>
      <c r="B8984" s="1" t="s">
        <v>1659</v>
      </c>
      <c r="C8984" s="1" t="s">
        <v>12294</v>
      </c>
      <c r="E8984" s="1" t="s">
        <v>12295</v>
      </c>
    </row>
    <row r="8985" spans="1:5" x14ac:dyDescent="0.45">
      <c r="A8985" s="1" t="s">
        <v>1658</v>
      </c>
      <c r="B8985" s="1" t="s">
        <v>1659</v>
      </c>
      <c r="C8985" s="1" t="s">
        <v>12296</v>
      </c>
      <c r="E8985" s="1" t="s">
        <v>12297</v>
      </c>
    </row>
    <row r="8986" spans="1:5" x14ac:dyDescent="0.45">
      <c r="A8986" s="1" t="s">
        <v>1658</v>
      </c>
      <c r="B8986" s="1" t="s">
        <v>1659</v>
      </c>
      <c r="C8986" s="1" t="s">
        <v>12298</v>
      </c>
      <c r="E8986" s="1" t="s">
        <v>12299</v>
      </c>
    </row>
    <row r="8987" spans="1:5" x14ac:dyDescent="0.45">
      <c r="A8987" s="1" t="s">
        <v>1658</v>
      </c>
      <c r="B8987" s="1" t="s">
        <v>1659</v>
      </c>
      <c r="C8987" s="1" t="s">
        <v>12300</v>
      </c>
      <c r="E8987" s="1" t="s">
        <v>12301</v>
      </c>
    </row>
    <row r="8988" spans="1:5" x14ac:dyDescent="0.45">
      <c r="A8988" s="1" t="s">
        <v>1658</v>
      </c>
      <c r="B8988" s="1" t="s">
        <v>1659</v>
      </c>
      <c r="C8988" s="1" t="s">
        <v>12857</v>
      </c>
      <c r="E8988" s="1" t="s">
        <v>12858</v>
      </c>
    </row>
    <row r="8989" spans="1:5" x14ac:dyDescent="0.45">
      <c r="A8989" s="1" t="s">
        <v>1658</v>
      </c>
      <c r="B8989" s="1" t="s">
        <v>1659</v>
      </c>
      <c r="C8989" s="1" t="s">
        <v>12859</v>
      </c>
      <c r="E8989" s="1" t="s">
        <v>12858</v>
      </c>
    </row>
    <row r="8990" spans="1:5" x14ac:dyDescent="0.45">
      <c r="A8990" s="1" t="s">
        <v>1658</v>
      </c>
      <c r="B8990" s="1" t="s">
        <v>1659</v>
      </c>
      <c r="C8990" s="1" t="s">
        <v>12860</v>
      </c>
      <c r="E8990" s="1" t="s">
        <v>12858</v>
      </c>
    </row>
    <row r="8991" spans="1:5" x14ac:dyDescent="0.45">
      <c r="A8991" s="1" t="s">
        <v>1658</v>
      </c>
      <c r="B8991" s="1" t="s">
        <v>1659</v>
      </c>
      <c r="C8991" s="1" t="s">
        <v>12861</v>
      </c>
      <c r="E8991" s="1" t="s">
        <v>12858</v>
      </c>
    </row>
    <row r="8992" spans="1:5" x14ac:dyDescent="0.45">
      <c r="A8992" s="1" t="s">
        <v>1658</v>
      </c>
      <c r="B8992" s="1" t="s">
        <v>1659</v>
      </c>
      <c r="C8992" s="1" t="s">
        <v>12862</v>
      </c>
      <c r="E8992" s="1" t="s">
        <v>12858</v>
      </c>
    </row>
    <row r="8993" spans="1:5" x14ac:dyDescent="0.45">
      <c r="A8993" s="1" t="s">
        <v>1658</v>
      </c>
      <c r="B8993" s="1" t="s">
        <v>1659</v>
      </c>
      <c r="C8993" s="1" t="s">
        <v>12863</v>
      </c>
      <c r="E8993" s="1" t="s">
        <v>12858</v>
      </c>
    </row>
    <row r="8994" spans="1:5" x14ac:dyDescent="0.45">
      <c r="A8994" s="1" t="s">
        <v>1658</v>
      </c>
      <c r="B8994" s="1" t="s">
        <v>1659</v>
      </c>
      <c r="C8994" s="1" t="s">
        <v>12864</v>
      </c>
      <c r="E8994" s="1" t="s">
        <v>12858</v>
      </c>
    </row>
    <row r="8995" spans="1:5" x14ac:dyDescent="0.45">
      <c r="A8995" s="1" t="s">
        <v>1658</v>
      </c>
      <c r="B8995" s="1" t="s">
        <v>1659</v>
      </c>
      <c r="C8995" s="1" t="s">
        <v>12865</v>
      </c>
      <c r="E8995" s="1" t="s">
        <v>12858</v>
      </c>
    </row>
    <row r="8996" spans="1:5" x14ac:dyDescent="0.45">
      <c r="A8996" s="1" t="s">
        <v>1658</v>
      </c>
      <c r="B8996" s="1" t="s">
        <v>1659</v>
      </c>
      <c r="C8996" s="1" t="s">
        <v>12866</v>
      </c>
      <c r="E8996" s="1" t="s">
        <v>12858</v>
      </c>
    </row>
    <row r="8997" spans="1:5" x14ac:dyDescent="0.45">
      <c r="A8997" s="1" t="s">
        <v>1658</v>
      </c>
      <c r="B8997" s="1" t="s">
        <v>1659</v>
      </c>
      <c r="C8997" s="1" t="s">
        <v>12867</v>
      </c>
      <c r="E8997" s="1" t="s">
        <v>12858</v>
      </c>
    </row>
    <row r="8998" spans="1:5" x14ac:dyDescent="0.45">
      <c r="A8998" s="1" t="s">
        <v>1658</v>
      </c>
      <c r="B8998" s="1" t="s">
        <v>1659</v>
      </c>
      <c r="C8998" s="1" t="s">
        <v>12868</v>
      </c>
      <c r="E8998" s="1" t="s">
        <v>12858</v>
      </c>
    </row>
    <row r="8999" spans="1:5" x14ac:dyDescent="0.45">
      <c r="A8999" s="1" t="s">
        <v>1658</v>
      </c>
      <c r="B8999" s="1" t="s">
        <v>1659</v>
      </c>
      <c r="C8999" s="1" t="s">
        <v>13581</v>
      </c>
      <c r="E8999" s="1" t="s">
        <v>14435</v>
      </c>
    </row>
    <row r="9000" spans="1:5" x14ac:dyDescent="0.45">
      <c r="A9000" s="1" t="s">
        <v>1658</v>
      </c>
      <c r="B9000" s="1" t="s">
        <v>1659</v>
      </c>
      <c r="C9000" s="1" t="s">
        <v>13585</v>
      </c>
      <c r="E9000" s="1" t="s">
        <v>12858</v>
      </c>
    </row>
    <row r="9001" spans="1:5" x14ac:dyDescent="0.45">
      <c r="A9001" s="1" t="s">
        <v>1658</v>
      </c>
      <c r="B9001" s="1" t="s">
        <v>1659</v>
      </c>
      <c r="C9001" s="1" t="s">
        <v>13226</v>
      </c>
      <c r="E9001" s="1" t="s">
        <v>14389</v>
      </c>
    </row>
    <row r="9002" spans="1:5" x14ac:dyDescent="0.45">
      <c r="A9002" s="1" t="s">
        <v>1658</v>
      </c>
      <c r="B9002" s="1" t="s">
        <v>1659</v>
      </c>
      <c r="C9002" s="1" t="s">
        <v>13227</v>
      </c>
      <c r="E9002" s="1" t="s">
        <v>14389</v>
      </c>
    </row>
    <row r="9003" spans="1:5" x14ac:dyDescent="0.45">
      <c r="A9003" s="1" t="s">
        <v>4461</v>
      </c>
      <c r="B9003" s="1" t="s">
        <v>4462</v>
      </c>
      <c r="C9003" s="1" t="s">
        <v>4463</v>
      </c>
      <c r="E9003" s="1" t="s">
        <v>4464</v>
      </c>
    </row>
    <row r="9004" spans="1:5" x14ac:dyDescent="0.45">
      <c r="A9004" s="1" t="s">
        <v>4461</v>
      </c>
      <c r="B9004" s="1" t="s">
        <v>4462</v>
      </c>
      <c r="C9004" s="1" t="s">
        <v>4465</v>
      </c>
      <c r="E9004" s="1" t="s">
        <v>4464</v>
      </c>
    </row>
    <row r="9005" spans="1:5" x14ac:dyDescent="0.45">
      <c r="A9005" s="1" t="s">
        <v>4461</v>
      </c>
      <c r="B9005" s="1" t="s">
        <v>4462</v>
      </c>
      <c r="C9005" s="1" t="s">
        <v>4466</v>
      </c>
      <c r="E9005" s="1" t="s">
        <v>4464</v>
      </c>
    </row>
    <row r="9006" spans="1:5" x14ac:dyDescent="0.45">
      <c r="A9006" s="1" t="s">
        <v>4461</v>
      </c>
      <c r="B9006" s="1" t="s">
        <v>4462</v>
      </c>
      <c r="C9006" s="1" t="s">
        <v>4467</v>
      </c>
      <c r="E9006" s="1" t="s">
        <v>4464</v>
      </c>
    </row>
    <row r="9007" spans="1:5" x14ac:dyDescent="0.45">
      <c r="A9007" s="1" t="s">
        <v>4461</v>
      </c>
      <c r="B9007" s="1" t="s">
        <v>4462</v>
      </c>
      <c r="C9007" s="1" t="s">
        <v>5575</v>
      </c>
      <c r="E9007" s="1" t="s">
        <v>5576</v>
      </c>
    </row>
    <row r="9008" spans="1:5" x14ac:dyDescent="0.45">
      <c r="A9008" s="1" t="s">
        <v>13836</v>
      </c>
      <c r="B9008" s="1" t="s">
        <v>13837</v>
      </c>
      <c r="C9008" s="1" t="s">
        <v>13838</v>
      </c>
      <c r="E9008" s="1" t="s">
        <v>13838</v>
      </c>
    </row>
    <row r="9009" spans="1:5" x14ac:dyDescent="0.45">
      <c r="A9009" s="1" t="s">
        <v>250</v>
      </c>
      <c r="B9009" s="1" t="s">
        <v>251</v>
      </c>
      <c r="C9009" s="1" t="s">
        <v>953</v>
      </c>
      <c r="E9009" s="1" t="s">
        <v>954</v>
      </c>
    </row>
    <row r="9010" spans="1:5" x14ac:dyDescent="0.45">
      <c r="A9010" s="1" t="s">
        <v>250</v>
      </c>
      <c r="B9010" s="1" t="s">
        <v>251</v>
      </c>
      <c r="C9010" s="1" t="s">
        <v>955</v>
      </c>
      <c r="E9010" s="1" t="s">
        <v>956</v>
      </c>
    </row>
    <row r="9011" spans="1:5" x14ac:dyDescent="0.45">
      <c r="A9011" s="1" t="s">
        <v>250</v>
      </c>
      <c r="B9011" s="1" t="s">
        <v>251</v>
      </c>
      <c r="C9011" s="1" t="s">
        <v>1208</v>
      </c>
      <c r="E9011" s="1" t="s">
        <v>1208</v>
      </c>
    </row>
    <row r="9012" spans="1:5" x14ac:dyDescent="0.45">
      <c r="A9012" s="1" t="s">
        <v>250</v>
      </c>
      <c r="B9012" s="1" t="s">
        <v>251</v>
      </c>
      <c r="C9012" s="1" t="s">
        <v>1210</v>
      </c>
      <c r="E9012" s="1" t="s">
        <v>1210</v>
      </c>
    </row>
    <row r="9013" spans="1:5" x14ac:dyDescent="0.45">
      <c r="A9013" s="1" t="s">
        <v>250</v>
      </c>
      <c r="B9013" s="1" t="s">
        <v>251</v>
      </c>
      <c r="C9013" s="1" t="s">
        <v>252</v>
      </c>
      <c r="E9013" s="1" t="s">
        <v>253</v>
      </c>
    </row>
    <row r="9014" spans="1:5" x14ac:dyDescent="0.45">
      <c r="A9014" s="1" t="s">
        <v>250</v>
      </c>
      <c r="B9014" s="1" t="s">
        <v>251</v>
      </c>
      <c r="C9014" s="1" t="s">
        <v>254</v>
      </c>
      <c r="E9014" s="1" t="s">
        <v>253</v>
      </c>
    </row>
    <row r="9015" spans="1:5" x14ac:dyDescent="0.45">
      <c r="A9015" s="1" t="s">
        <v>250</v>
      </c>
      <c r="B9015" s="1" t="s">
        <v>251</v>
      </c>
      <c r="C9015" s="1" t="s">
        <v>3267</v>
      </c>
      <c r="E9015" s="1" t="s">
        <v>3267</v>
      </c>
    </row>
    <row r="9016" spans="1:5" x14ac:dyDescent="0.45">
      <c r="A9016" s="1" t="s">
        <v>250</v>
      </c>
      <c r="B9016" s="1" t="s">
        <v>251</v>
      </c>
      <c r="C9016" s="1" t="s">
        <v>3531</v>
      </c>
      <c r="E9016" s="1" t="s">
        <v>3531</v>
      </c>
    </row>
    <row r="9017" spans="1:5" x14ac:dyDescent="0.45">
      <c r="A9017" s="1" t="s">
        <v>250</v>
      </c>
      <c r="B9017" s="1" t="s">
        <v>251</v>
      </c>
      <c r="C9017" s="1" t="s">
        <v>4161</v>
      </c>
      <c r="E9017" s="1" t="s">
        <v>4161</v>
      </c>
    </row>
    <row r="9018" spans="1:5" x14ac:dyDescent="0.45">
      <c r="A9018" s="1" t="s">
        <v>250</v>
      </c>
      <c r="B9018" s="1" t="s">
        <v>251</v>
      </c>
      <c r="C9018" s="1" t="s">
        <v>4162</v>
      </c>
      <c r="E9018" s="1" t="s">
        <v>4161</v>
      </c>
    </row>
    <row r="9019" spans="1:5" x14ac:dyDescent="0.45">
      <c r="A9019" s="1" t="s">
        <v>250</v>
      </c>
      <c r="B9019" s="1" t="s">
        <v>251</v>
      </c>
      <c r="C9019" s="1" t="s">
        <v>4491</v>
      </c>
      <c r="E9019" s="1" t="s">
        <v>4492</v>
      </c>
    </row>
    <row r="9020" spans="1:5" x14ac:dyDescent="0.45">
      <c r="A9020" s="1" t="s">
        <v>250</v>
      </c>
      <c r="B9020" s="1" t="s">
        <v>251</v>
      </c>
      <c r="C9020" s="1" t="s">
        <v>4685</v>
      </c>
      <c r="E9020" s="1" t="s">
        <v>4686</v>
      </c>
    </row>
    <row r="9021" spans="1:5" x14ac:dyDescent="0.45">
      <c r="A9021" s="1" t="s">
        <v>250</v>
      </c>
      <c r="B9021" s="1" t="s">
        <v>251</v>
      </c>
      <c r="C9021" s="1" t="s">
        <v>6434</v>
      </c>
      <c r="E9021" s="1" t="s">
        <v>6435</v>
      </c>
    </row>
    <row r="9022" spans="1:5" x14ac:dyDescent="0.45">
      <c r="A9022" s="1" t="s">
        <v>250</v>
      </c>
      <c r="B9022" s="1" t="s">
        <v>251</v>
      </c>
      <c r="C9022" s="1" t="s">
        <v>7171</v>
      </c>
      <c r="E9022" s="1" t="s">
        <v>7172</v>
      </c>
    </row>
    <row r="9023" spans="1:5" x14ac:dyDescent="0.45">
      <c r="A9023" s="1" t="s">
        <v>250</v>
      </c>
      <c r="B9023" s="1" t="s">
        <v>251</v>
      </c>
      <c r="C9023" s="1" t="s">
        <v>7173</v>
      </c>
      <c r="E9023" s="1" t="s">
        <v>7172</v>
      </c>
    </row>
    <row r="9024" spans="1:5" x14ac:dyDescent="0.45">
      <c r="A9024" s="1" t="s">
        <v>250</v>
      </c>
      <c r="B9024" s="1" t="s">
        <v>251</v>
      </c>
      <c r="C9024" s="1" t="s">
        <v>7174</v>
      </c>
      <c r="E9024" s="1" t="s">
        <v>7172</v>
      </c>
    </row>
    <row r="9025" spans="1:5" x14ac:dyDescent="0.45">
      <c r="A9025" s="1" t="s">
        <v>250</v>
      </c>
      <c r="B9025" s="1" t="s">
        <v>251</v>
      </c>
      <c r="C9025" s="1" t="s">
        <v>7175</v>
      </c>
      <c r="E9025" s="1" t="s">
        <v>7176</v>
      </c>
    </row>
    <row r="9026" spans="1:5" x14ac:dyDescent="0.45">
      <c r="A9026" s="1" t="s">
        <v>250</v>
      </c>
      <c r="B9026" s="1" t="s">
        <v>251</v>
      </c>
      <c r="C9026" s="1" t="s">
        <v>7177</v>
      </c>
      <c r="E9026" s="1" t="s">
        <v>7176</v>
      </c>
    </row>
    <row r="9027" spans="1:5" x14ac:dyDescent="0.45">
      <c r="A9027" s="1" t="s">
        <v>250</v>
      </c>
      <c r="B9027" s="1" t="s">
        <v>251</v>
      </c>
      <c r="C9027" s="1" t="s">
        <v>7385</v>
      </c>
      <c r="E9027" s="1" t="s">
        <v>7386</v>
      </c>
    </row>
    <row r="9028" spans="1:5" x14ac:dyDescent="0.45">
      <c r="A9028" s="1" t="s">
        <v>250</v>
      </c>
      <c r="B9028" s="1" t="s">
        <v>251</v>
      </c>
      <c r="C9028" s="1" t="s">
        <v>7387</v>
      </c>
      <c r="E9028" s="1" t="s">
        <v>7388</v>
      </c>
    </row>
    <row r="9029" spans="1:5" x14ac:dyDescent="0.45">
      <c r="A9029" s="1" t="s">
        <v>250</v>
      </c>
      <c r="B9029" s="1" t="s">
        <v>251</v>
      </c>
      <c r="C9029" s="1" t="s">
        <v>7389</v>
      </c>
      <c r="E9029" s="1" t="s">
        <v>7390</v>
      </c>
    </row>
    <row r="9030" spans="1:5" x14ac:dyDescent="0.45">
      <c r="A9030" s="1" t="s">
        <v>250</v>
      </c>
      <c r="B9030" s="1" t="s">
        <v>251</v>
      </c>
      <c r="C9030" s="1" t="s">
        <v>7391</v>
      </c>
      <c r="E9030" s="1" t="s">
        <v>7392</v>
      </c>
    </row>
    <row r="9031" spans="1:5" x14ac:dyDescent="0.45">
      <c r="A9031" s="1" t="s">
        <v>250</v>
      </c>
      <c r="B9031" s="1" t="s">
        <v>251</v>
      </c>
      <c r="C9031" s="1" t="s">
        <v>7393</v>
      </c>
      <c r="E9031" s="1" t="s">
        <v>7394</v>
      </c>
    </row>
    <row r="9032" spans="1:5" x14ac:dyDescent="0.45">
      <c r="A9032" s="1" t="s">
        <v>250</v>
      </c>
      <c r="B9032" s="1" t="s">
        <v>251</v>
      </c>
      <c r="C9032" s="1" t="s">
        <v>7395</v>
      </c>
      <c r="E9032" s="1" t="s">
        <v>7396</v>
      </c>
    </row>
    <row r="9033" spans="1:5" x14ac:dyDescent="0.45">
      <c r="A9033" s="1" t="s">
        <v>250</v>
      </c>
      <c r="B9033" s="1" t="s">
        <v>251</v>
      </c>
      <c r="C9033" s="1" t="s">
        <v>7397</v>
      </c>
      <c r="E9033" s="1" t="s">
        <v>7398</v>
      </c>
    </row>
    <row r="9034" spans="1:5" x14ac:dyDescent="0.45">
      <c r="A9034" s="1" t="s">
        <v>250</v>
      </c>
      <c r="B9034" s="1" t="s">
        <v>251</v>
      </c>
      <c r="C9034" s="1" t="s">
        <v>7399</v>
      </c>
      <c r="E9034" s="1" t="s">
        <v>7400</v>
      </c>
    </row>
    <row r="9035" spans="1:5" x14ac:dyDescent="0.45">
      <c r="A9035" s="1" t="s">
        <v>250</v>
      </c>
      <c r="B9035" s="1" t="s">
        <v>251</v>
      </c>
      <c r="C9035" s="1" t="s">
        <v>7539</v>
      </c>
      <c r="E9035" s="1" t="s">
        <v>7538</v>
      </c>
    </row>
    <row r="9036" spans="1:5" x14ac:dyDescent="0.45">
      <c r="A9036" s="1" t="s">
        <v>250</v>
      </c>
      <c r="B9036" s="1" t="s">
        <v>251</v>
      </c>
      <c r="C9036" s="1" t="s">
        <v>7540</v>
      </c>
      <c r="E9036" s="1" t="s">
        <v>7538</v>
      </c>
    </row>
    <row r="9037" spans="1:5" x14ac:dyDescent="0.45">
      <c r="A9037" s="1" t="s">
        <v>250</v>
      </c>
      <c r="B9037" s="1" t="s">
        <v>251</v>
      </c>
      <c r="C9037" s="1" t="s">
        <v>7541</v>
      </c>
      <c r="E9037" s="1" t="s">
        <v>7538</v>
      </c>
    </row>
    <row r="9038" spans="1:5" x14ac:dyDescent="0.45">
      <c r="A9038" s="1" t="s">
        <v>250</v>
      </c>
      <c r="B9038" s="1" t="s">
        <v>251</v>
      </c>
      <c r="C9038" s="1" t="s">
        <v>7542</v>
      </c>
      <c r="E9038" s="1" t="s">
        <v>7538</v>
      </c>
    </row>
    <row r="9039" spans="1:5" x14ac:dyDescent="0.45">
      <c r="A9039" s="1" t="s">
        <v>250</v>
      </c>
      <c r="B9039" s="1" t="s">
        <v>251</v>
      </c>
      <c r="C9039" s="1" t="s">
        <v>7543</v>
      </c>
      <c r="E9039" s="1" t="s">
        <v>7538</v>
      </c>
    </row>
    <row r="9040" spans="1:5" x14ac:dyDescent="0.45">
      <c r="A9040" s="1" t="s">
        <v>250</v>
      </c>
      <c r="B9040" s="1" t="s">
        <v>251</v>
      </c>
      <c r="C9040" s="1" t="s">
        <v>7544</v>
      </c>
      <c r="E9040" s="1" t="s">
        <v>7538</v>
      </c>
    </row>
    <row r="9041" spans="1:5" x14ac:dyDescent="0.45">
      <c r="A9041" s="1" t="s">
        <v>250</v>
      </c>
      <c r="B9041" s="1" t="s">
        <v>251</v>
      </c>
      <c r="C9041" s="1" t="s">
        <v>7545</v>
      </c>
      <c r="E9041" s="1" t="s">
        <v>7538</v>
      </c>
    </row>
    <row r="9042" spans="1:5" x14ac:dyDescent="0.45">
      <c r="A9042" s="1" t="s">
        <v>250</v>
      </c>
      <c r="B9042" s="1" t="s">
        <v>251</v>
      </c>
      <c r="C9042" s="1" t="s">
        <v>7546</v>
      </c>
      <c r="E9042" s="1" t="s">
        <v>7538</v>
      </c>
    </row>
    <row r="9043" spans="1:5" x14ac:dyDescent="0.45">
      <c r="A9043" s="1" t="s">
        <v>250</v>
      </c>
      <c r="B9043" s="1" t="s">
        <v>251</v>
      </c>
      <c r="C9043" s="1" t="s">
        <v>7537</v>
      </c>
      <c r="E9043" s="1" t="s">
        <v>7538</v>
      </c>
    </row>
    <row r="9044" spans="1:5" x14ac:dyDescent="0.45">
      <c r="A9044" s="1" t="s">
        <v>250</v>
      </c>
      <c r="B9044" s="1" t="s">
        <v>251</v>
      </c>
      <c r="C9044" s="1" t="s">
        <v>9213</v>
      </c>
      <c r="E9044" s="1" t="s">
        <v>9214</v>
      </c>
    </row>
    <row r="9045" spans="1:5" x14ac:dyDescent="0.45">
      <c r="A9045" s="1" t="s">
        <v>250</v>
      </c>
      <c r="B9045" s="1" t="s">
        <v>251</v>
      </c>
      <c r="C9045" s="1" t="s">
        <v>9267</v>
      </c>
      <c r="E9045" s="1" t="s">
        <v>9268</v>
      </c>
    </row>
    <row r="9046" spans="1:5" x14ac:dyDescent="0.45">
      <c r="A9046" s="1" t="s">
        <v>250</v>
      </c>
      <c r="B9046" s="1" t="s">
        <v>251</v>
      </c>
      <c r="C9046" s="1" t="s">
        <v>9269</v>
      </c>
      <c r="E9046" s="1" t="s">
        <v>9268</v>
      </c>
    </row>
    <row r="9047" spans="1:5" x14ac:dyDescent="0.45">
      <c r="A9047" s="1" t="s">
        <v>250</v>
      </c>
      <c r="B9047" s="1" t="s">
        <v>251</v>
      </c>
      <c r="C9047" s="1" t="s">
        <v>9291</v>
      </c>
      <c r="E9047" s="1" t="s">
        <v>9292</v>
      </c>
    </row>
    <row r="9048" spans="1:5" x14ac:dyDescent="0.45">
      <c r="A9048" s="1" t="s">
        <v>250</v>
      </c>
      <c r="B9048" s="1" t="s">
        <v>251</v>
      </c>
      <c r="C9048" s="1" t="s">
        <v>9293</v>
      </c>
      <c r="E9048" s="1" t="s">
        <v>9292</v>
      </c>
    </row>
    <row r="9049" spans="1:5" x14ac:dyDescent="0.45">
      <c r="A9049" s="1" t="s">
        <v>250</v>
      </c>
      <c r="B9049" s="1" t="s">
        <v>251</v>
      </c>
      <c r="C9049" s="1" t="s">
        <v>9294</v>
      </c>
      <c r="E9049" s="1" t="s">
        <v>9295</v>
      </c>
    </row>
    <row r="9050" spans="1:5" x14ac:dyDescent="0.45">
      <c r="A9050" s="1" t="s">
        <v>250</v>
      </c>
      <c r="B9050" s="1" t="s">
        <v>251</v>
      </c>
      <c r="C9050" s="1" t="s">
        <v>9296</v>
      </c>
      <c r="E9050" s="1" t="s">
        <v>9297</v>
      </c>
    </row>
    <row r="9051" spans="1:5" x14ac:dyDescent="0.45">
      <c r="A9051" s="1" t="s">
        <v>250</v>
      </c>
      <c r="B9051" s="1" t="s">
        <v>251</v>
      </c>
      <c r="C9051" s="1" t="s">
        <v>9298</v>
      </c>
      <c r="E9051" s="1" t="s">
        <v>9292</v>
      </c>
    </row>
    <row r="9052" spans="1:5" x14ac:dyDescent="0.45">
      <c r="A9052" s="1" t="s">
        <v>250</v>
      </c>
      <c r="B9052" s="1" t="s">
        <v>251</v>
      </c>
      <c r="C9052" s="1" t="s">
        <v>9299</v>
      </c>
      <c r="E9052" s="1" t="s">
        <v>9292</v>
      </c>
    </row>
    <row r="9053" spans="1:5" x14ac:dyDescent="0.45">
      <c r="A9053" s="1" t="s">
        <v>250</v>
      </c>
      <c r="B9053" s="1" t="s">
        <v>251</v>
      </c>
      <c r="C9053" s="1" t="s">
        <v>9300</v>
      </c>
      <c r="E9053" s="1" t="s">
        <v>9292</v>
      </c>
    </row>
    <row r="9054" spans="1:5" x14ac:dyDescent="0.45">
      <c r="A9054" s="1" t="s">
        <v>250</v>
      </c>
      <c r="B9054" s="1" t="s">
        <v>251</v>
      </c>
      <c r="C9054" s="1" t="s">
        <v>7588</v>
      </c>
      <c r="E9054" s="1" t="s">
        <v>7588</v>
      </c>
    </row>
    <row r="9055" spans="1:5" x14ac:dyDescent="0.45">
      <c r="A9055" s="1" t="s">
        <v>250</v>
      </c>
      <c r="B9055" s="1" t="s">
        <v>251</v>
      </c>
      <c r="C9055" s="1" t="s">
        <v>7589</v>
      </c>
      <c r="E9055" s="1" t="s">
        <v>7590</v>
      </c>
    </row>
    <row r="9056" spans="1:5" x14ac:dyDescent="0.45">
      <c r="A9056" s="1" t="s">
        <v>250</v>
      </c>
      <c r="B9056" s="1" t="s">
        <v>251</v>
      </c>
      <c r="C9056" s="1" t="s">
        <v>9378</v>
      </c>
      <c r="E9056" s="1" t="s">
        <v>9379</v>
      </c>
    </row>
    <row r="9057" spans="1:5" x14ac:dyDescent="0.45">
      <c r="A9057" s="1" t="s">
        <v>250</v>
      </c>
      <c r="B9057" s="1" t="s">
        <v>251</v>
      </c>
      <c r="C9057" s="1" t="s">
        <v>9685</v>
      </c>
      <c r="E9057" s="1" t="s">
        <v>9686</v>
      </c>
    </row>
    <row r="9058" spans="1:5" x14ac:dyDescent="0.45">
      <c r="A9058" s="1" t="s">
        <v>250</v>
      </c>
      <c r="B9058" s="1" t="s">
        <v>251</v>
      </c>
      <c r="C9058" s="1" t="s">
        <v>9687</v>
      </c>
      <c r="E9058" s="1" t="s">
        <v>9686</v>
      </c>
    </row>
    <row r="9059" spans="1:5" x14ac:dyDescent="0.45">
      <c r="A9059" s="1" t="s">
        <v>250</v>
      </c>
      <c r="B9059" s="1" t="s">
        <v>251</v>
      </c>
      <c r="C9059" s="1" t="s">
        <v>10856</v>
      </c>
      <c r="E9059" s="1" t="s">
        <v>10857</v>
      </c>
    </row>
    <row r="9060" spans="1:5" x14ac:dyDescent="0.45">
      <c r="A9060" s="1" t="s">
        <v>250</v>
      </c>
      <c r="B9060" s="1" t="s">
        <v>251</v>
      </c>
      <c r="C9060" s="1" t="s">
        <v>10858</v>
      </c>
      <c r="E9060" s="1" t="s">
        <v>10857</v>
      </c>
    </row>
    <row r="9061" spans="1:5" x14ac:dyDescent="0.45">
      <c r="A9061" s="1" t="s">
        <v>250</v>
      </c>
      <c r="B9061" s="1" t="s">
        <v>251</v>
      </c>
      <c r="C9061" s="1" t="s">
        <v>10859</v>
      </c>
      <c r="E9061" s="1" t="s">
        <v>10857</v>
      </c>
    </row>
    <row r="9062" spans="1:5" x14ac:dyDescent="0.45">
      <c r="A9062" s="1" t="s">
        <v>250</v>
      </c>
      <c r="B9062" s="1" t="s">
        <v>251</v>
      </c>
      <c r="C9062" s="1" t="s">
        <v>10860</v>
      </c>
      <c r="E9062" s="1" t="s">
        <v>10857</v>
      </c>
    </row>
    <row r="9063" spans="1:5" x14ac:dyDescent="0.45">
      <c r="A9063" s="1" t="s">
        <v>250</v>
      </c>
      <c r="B9063" s="1" t="s">
        <v>251</v>
      </c>
      <c r="C9063" s="1" t="s">
        <v>10861</v>
      </c>
      <c r="E9063" s="1" t="s">
        <v>10857</v>
      </c>
    </row>
    <row r="9064" spans="1:5" x14ac:dyDescent="0.45">
      <c r="A9064" s="1" t="s">
        <v>250</v>
      </c>
      <c r="B9064" s="1" t="s">
        <v>251</v>
      </c>
      <c r="C9064" s="1" t="s">
        <v>10862</v>
      </c>
      <c r="E9064" s="1" t="s">
        <v>10857</v>
      </c>
    </row>
    <row r="9065" spans="1:5" x14ac:dyDescent="0.45">
      <c r="A9065" s="1" t="s">
        <v>250</v>
      </c>
      <c r="B9065" s="1" t="s">
        <v>251</v>
      </c>
      <c r="C9065" s="1" t="s">
        <v>10863</v>
      </c>
      <c r="E9065" s="1" t="s">
        <v>10857</v>
      </c>
    </row>
    <row r="9066" spans="1:5" x14ac:dyDescent="0.45">
      <c r="A9066" s="1" t="s">
        <v>250</v>
      </c>
      <c r="B9066" s="1" t="s">
        <v>251</v>
      </c>
      <c r="C9066" s="1" t="s">
        <v>10864</v>
      </c>
      <c r="E9066" s="1" t="s">
        <v>10857</v>
      </c>
    </row>
    <row r="9067" spans="1:5" x14ac:dyDescent="0.45">
      <c r="A9067" s="1" t="s">
        <v>250</v>
      </c>
      <c r="B9067" s="1" t="s">
        <v>251</v>
      </c>
      <c r="C9067" s="1" t="s">
        <v>10865</v>
      </c>
      <c r="E9067" s="1" t="s">
        <v>10857</v>
      </c>
    </row>
    <row r="9068" spans="1:5" x14ac:dyDescent="0.45">
      <c r="A9068" s="1" t="s">
        <v>250</v>
      </c>
      <c r="B9068" s="1" t="s">
        <v>251</v>
      </c>
      <c r="C9068" s="1" t="s">
        <v>10866</v>
      </c>
      <c r="E9068" s="1" t="s">
        <v>10857</v>
      </c>
    </row>
    <row r="9069" spans="1:5" x14ac:dyDescent="0.45">
      <c r="A9069" s="1" t="s">
        <v>250</v>
      </c>
      <c r="B9069" s="1" t="s">
        <v>251</v>
      </c>
      <c r="C9069" s="1" t="s">
        <v>10830</v>
      </c>
      <c r="E9069" s="1" t="s">
        <v>10831</v>
      </c>
    </row>
    <row r="9070" spans="1:5" x14ac:dyDescent="0.45">
      <c r="A9070" s="1" t="s">
        <v>250</v>
      </c>
      <c r="B9070" s="1" t="s">
        <v>251</v>
      </c>
      <c r="C9070" s="1" t="s">
        <v>10832</v>
      </c>
      <c r="E9070" s="1" t="s">
        <v>10833</v>
      </c>
    </row>
    <row r="9071" spans="1:5" x14ac:dyDescent="0.45">
      <c r="A9071" s="1" t="s">
        <v>250</v>
      </c>
      <c r="B9071" s="1" t="s">
        <v>251</v>
      </c>
      <c r="C9071" s="1" t="s">
        <v>12233</v>
      </c>
      <c r="E9071" s="1" t="s">
        <v>12233</v>
      </c>
    </row>
    <row r="9072" spans="1:5" x14ac:dyDescent="0.45">
      <c r="A9072" s="1" t="s">
        <v>250</v>
      </c>
      <c r="B9072" s="1" t="s">
        <v>251</v>
      </c>
      <c r="C9072" s="1" t="s">
        <v>12406</v>
      </c>
      <c r="E9072" s="1" t="s">
        <v>12407</v>
      </c>
    </row>
    <row r="9073" spans="1:5" x14ac:dyDescent="0.45">
      <c r="A9073" s="1" t="s">
        <v>250</v>
      </c>
      <c r="B9073" s="1" t="s">
        <v>251</v>
      </c>
      <c r="C9073" s="1" t="s">
        <v>13504</v>
      </c>
      <c r="E9073" s="1" t="s">
        <v>9292</v>
      </c>
    </row>
    <row r="9074" spans="1:5" x14ac:dyDescent="0.45">
      <c r="A9074" s="1" t="s">
        <v>250</v>
      </c>
      <c r="B9074" s="1" t="s">
        <v>251</v>
      </c>
      <c r="C9074" s="1" t="s">
        <v>13505</v>
      </c>
      <c r="E9074" s="1" t="s">
        <v>9292</v>
      </c>
    </row>
    <row r="9075" spans="1:5" x14ac:dyDescent="0.45">
      <c r="A9075" s="1" t="s">
        <v>250</v>
      </c>
      <c r="B9075" s="1" t="s">
        <v>251</v>
      </c>
      <c r="C9075" s="1" t="s">
        <v>13506</v>
      </c>
      <c r="E9075" s="1" t="s">
        <v>9292</v>
      </c>
    </row>
    <row r="9076" spans="1:5" x14ac:dyDescent="0.45">
      <c r="A9076" s="1" t="s">
        <v>250</v>
      </c>
      <c r="B9076" s="1" t="s">
        <v>251</v>
      </c>
      <c r="C9076" s="1" t="s">
        <v>13599</v>
      </c>
      <c r="E9076" s="1" t="s">
        <v>14439</v>
      </c>
    </row>
    <row r="9077" spans="1:5" x14ac:dyDescent="0.45">
      <c r="A9077" s="1" t="s">
        <v>250</v>
      </c>
      <c r="B9077" s="1" t="s">
        <v>251</v>
      </c>
      <c r="C9077" s="1" t="s">
        <v>13600</v>
      </c>
      <c r="E9077" s="1" t="s">
        <v>14439</v>
      </c>
    </row>
    <row r="9078" spans="1:5" x14ac:dyDescent="0.45">
      <c r="A9078" s="1" t="s">
        <v>250</v>
      </c>
      <c r="B9078" s="1" t="s">
        <v>251</v>
      </c>
      <c r="C9078" s="1" t="s">
        <v>13601</v>
      </c>
      <c r="E9078" s="1" t="s">
        <v>14439</v>
      </c>
    </row>
    <row r="9079" spans="1:5" x14ac:dyDescent="0.45">
      <c r="A9079" s="1" t="s">
        <v>250</v>
      </c>
      <c r="B9079" s="1" t="s">
        <v>251</v>
      </c>
      <c r="C9079" s="1" t="s">
        <v>13602</v>
      </c>
      <c r="E9079" s="1" t="s">
        <v>14440</v>
      </c>
    </row>
    <row r="9080" spans="1:5" x14ac:dyDescent="0.45">
      <c r="A9080" s="1" t="s">
        <v>250</v>
      </c>
      <c r="B9080" s="1" t="s">
        <v>251</v>
      </c>
      <c r="C9080" s="1" t="s">
        <v>13603</v>
      </c>
      <c r="E9080" s="1" t="s">
        <v>14440</v>
      </c>
    </row>
    <row r="9081" spans="1:5" x14ac:dyDescent="0.45">
      <c r="A9081" s="1" t="s">
        <v>250</v>
      </c>
      <c r="B9081" s="1" t="s">
        <v>251</v>
      </c>
      <c r="C9081" s="1" t="s">
        <v>13604</v>
      </c>
      <c r="E9081" s="1" t="s">
        <v>14440</v>
      </c>
    </row>
    <row r="9082" spans="1:5" x14ac:dyDescent="0.45">
      <c r="A9082" s="1" t="s">
        <v>250</v>
      </c>
      <c r="B9082" s="1" t="s">
        <v>251</v>
      </c>
      <c r="C9082" s="1" t="s">
        <v>13605</v>
      </c>
      <c r="E9082" s="1" t="s">
        <v>14441</v>
      </c>
    </row>
    <row r="9083" spans="1:5" x14ac:dyDescent="0.45">
      <c r="A9083" s="1" t="s">
        <v>250</v>
      </c>
      <c r="B9083" s="1" t="s">
        <v>251</v>
      </c>
      <c r="C9083" s="1" t="s">
        <v>13606</v>
      </c>
      <c r="E9083" s="1" t="s">
        <v>14441</v>
      </c>
    </row>
    <row r="9084" spans="1:5" x14ac:dyDescent="0.45">
      <c r="A9084" s="1" t="s">
        <v>2273</v>
      </c>
      <c r="B9084" s="1" t="s">
        <v>2274</v>
      </c>
      <c r="C9084" s="1" t="s">
        <v>2275</v>
      </c>
      <c r="E9084" s="1" t="s">
        <v>2276</v>
      </c>
    </row>
    <row r="9085" spans="1:5" x14ac:dyDescent="0.45">
      <c r="A9085" s="1" t="s">
        <v>2273</v>
      </c>
      <c r="B9085" s="1" t="s">
        <v>10077</v>
      </c>
      <c r="C9085" s="1" t="s">
        <v>10078</v>
      </c>
      <c r="E9085" s="1" t="s">
        <v>10079</v>
      </c>
    </row>
    <row r="9086" spans="1:5" x14ac:dyDescent="0.45">
      <c r="A9086" s="1" t="s">
        <v>2273</v>
      </c>
      <c r="B9086" s="1" t="s">
        <v>10077</v>
      </c>
      <c r="C9086" s="1" t="s">
        <v>10080</v>
      </c>
      <c r="E9086" s="1" t="s">
        <v>10079</v>
      </c>
    </row>
    <row r="9087" spans="1:5" x14ac:dyDescent="0.45">
      <c r="A9087" s="1" t="s">
        <v>2273</v>
      </c>
      <c r="B9087" s="1" t="s">
        <v>10077</v>
      </c>
      <c r="C9087" s="1" t="s">
        <v>10081</v>
      </c>
      <c r="E9087" s="1" t="s">
        <v>10079</v>
      </c>
    </row>
    <row r="9088" spans="1:5" x14ac:dyDescent="0.45">
      <c r="A9088" s="1" t="s">
        <v>2273</v>
      </c>
      <c r="B9088" s="1" t="s">
        <v>10077</v>
      </c>
      <c r="C9088" s="1" t="s">
        <v>10082</v>
      </c>
      <c r="E9088" s="1" t="s">
        <v>10079</v>
      </c>
    </row>
    <row r="9089" spans="1:5" x14ac:dyDescent="0.45">
      <c r="A9089" s="1" t="s">
        <v>2273</v>
      </c>
      <c r="B9089" s="1" t="s">
        <v>2274</v>
      </c>
      <c r="C9089" s="1" t="s">
        <v>11634</v>
      </c>
      <c r="E9089" s="1" t="s">
        <v>11635</v>
      </c>
    </row>
    <row r="9090" spans="1:5" x14ac:dyDescent="0.45">
      <c r="A9090" s="1" t="s">
        <v>2273</v>
      </c>
      <c r="B9090" s="1" t="s">
        <v>2274</v>
      </c>
      <c r="C9090" s="1" t="s">
        <v>11636</v>
      </c>
      <c r="E9090" s="1" t="s">
        <v>11635</v>
      </c>
    </row>
    <row r="9091" spans="1:5" x14ac:dyDescent="0.45">
      <c r="A9091" s="1" t="s">
        <v>2161</v>
      </c>
      <c r="B9091" s="1" t="s">
        <v>2162</v>
      </c>
      <c r="C9091" s="1" t="s">
        <v>2313</v>
      </c>
      <c r="E9091" s="1" t="s">
        <v>2313</v>
      </c>
    </row>
    <row r="9092" spans="1:5" x14ac:dyDescent="0.45">
      <c r="A9092" s="1" t="s">
        <v>2161</v>
      </c>
      <c r="B9092" s="1" t="s">
        <v>2162</v>
      </c>
      <c r="C9092" s="1" t="s">
        <v>2314</v>
      </c>
      <c r="E9092" s="1" t="s">
        <v>2314</v>
      </c>
    </row>
    <row r="9093" spans="1:5" x14ac:dyDescent="0.45">
      <c r="A9093" s="1" t="s">
        <v>2161</v>
      </c>
      <c r="B9093" s="1" t="s">
        <v>2162</v>
      </c>
      <c r="C9093" s="1" t="s">
        <v>2315</v>
      </c>
      <c r="E9093" s="1" t="s">
        <v>2315</v>
      </c>
    </row>
    <row r="9094" spans="1:5" x14ac:dyDescent="0.45">
      <c r="A9094" s="1" t="s">
        <v>2161</v>
      </c>
      <c r="B9094" s="1" t="s">
        <v>2162</v>
      </c>
      <c r="C9094" s="1" t="s">
        <v>2316</v>
      </c>
      <c r="E9094" s="1" t="s">
        <v>2316</v>
      </c>
    </row>
    <row r="9095" spans="1:5" x14ac:dyDescent="0.45">
      <c r="A9095" s="1" t="s">
        <v>2161</v>
      </c>
      <c r="B9095" s="1" t="s">
        <v>2162</v>
      </c>
      <c r="C9095" s="1" t="s">
        <v>2367</v>
      </c>
      <c r="E9095" s="1" t="s">
        <v>2368</v>
      </c>
    </row>
    <row r="9096" spans="1:5" x14ac:dyDescent="0.45">
      <c r="A9096" s="1" t="s">
        <v>2161</v>
      </c>
      <c r="B9096" s="1" t="s">
        <v>2162</v>
      </c>
      <c r="C9096" s="1" t="s">
        <v>2369</v>
      </c>
      <c r="E9096" s="1" t="s">
        <v>2368</v>
      </c>
    </row>
    <row r="9097" spans="1:5" x14ac:dyDescent="0.45">
      <c r="A9097" s="1" t="s">
        <v>2161</v>
      </c>
      <c r="B9097" s="1" t="s">
        <v>2162</v>
      </c>
      <c r="C9097" s="1" t="s">
        <v>2370</v>
      </c>
      <c r="E9097" s="1" t="s">
        <v>2368</v>
      </c>
    </row>
    <row r="9098" spans="1:5" x14ac:dyDescent="0.45">
      <c r="A9098" s="1" t="s">
        <v>2161</v>
      </c>
      <c r="B9098" s="1" t="s">
        <v>2162</v>
      </c>
      <c r="C9098" s="1" t="s">
        <v>2163</v>
      </c>
      <c r="E9098" s="1" t="s">
        <v>2164</v>
      </c>
    </row>
    <row r="9099" spans="1:5" x14ac:dyDescent="0.45">
      <c r="A9099" s="1" t="s">
        <v>2161</v>
      </c>
      <c r="B9099" s="1" t="s">
        <v>2162</v>
      </c>
      <c r="C9099" s="1" t="s">
        <v>2165</v>
      </c>
      <c r="E9099" s="1" t="s">
        <v>2164</v>
      </c>
    </row>
    <row r="9100" spans="1:5" x14ac:dyDescent="0.45">
      <c r="A9100" s="1" t="s">
        <v>2161</v>
      </c>
      <c r="B9100" s="1" t="s">
        <v>2162</v>
      </c>
      <c r="C9100" s="1" t="s">
        <v>2166</v>
      </c>
      <c r="E9100" s="1" t="s">
        <v>2164</v>
      </c>
    </row>
    <row r="9101" spans="1:5" x14ac:dyDescent="0.45">
      <c r="A9101" s="1" t="s">
        <v>2161</v>
      </c>
      <c r="B9101" s="1" t="s">
        <v>2162</v>
      </c>
      <c r="C9101" s="1" t="s">
        <v>6794</v>
      </c>
      <c r="E9101" s="1" t="s">
        <v>6795</v>
      </c>
    </row>
    <row r="9102" spans="1:5" x14ac:dyDescent="0.45">
      <c r="A9102" s="1" t="s">
        <v>2161</v>
      </c>
      <c r="B9102" s="1" t="s">
        <v>2162</v>
      </c>
      <c r="C9102" s="1" t="s">
        <v>6796</v>
      </c>
      <c r="E9102" s="1" t="s">
        <v>6795</v>
      </c>
    </row>
    <row r="9103" spans="1:5" x14ac:dyDescent="0.45">
      <c r="A9103" s="1" t="s">
        <v>2161</v>
      </c>
      <c r="B9103" s="1" t="s">
        <v>2162</v>
      </c>
      <c r="C9103" s="1" t="s">
        <v>6797</v>
      </c>
      <c r="E9103" s="1" t="s">
        <v>6795</v>
      </c>
    </row>
    <row r="9104" spans="1:5" x14ac:dyDescent="0.45">
      <c r="A9104" s="1" t="s">
        <v>2161</v>
      </c>
      <c r="B9104" s="1" t="s">
        <v>2162</v>
      </c>
      <c r="C9104" s="1" t="s">
        <v>6798</v>
      </c>
      <c r="E9104" s="1" t="s">
        <v>6795</v>
      </c>
    </row>
    <row r="9105" spans="1:5" x14ac:dyDescent="0.45">
      <c r="A9105" s="1" t="s">
        <v>2161</v>
      </c>
      <c r="B9105" s="1" t="s">
        <v>2162</v>
      </c>
      <c r="C9105" s="1" t="s">
        <v>6799</v>
      </c>
      <c r="E9105" s="1" t="s">
        <v>6795</v>
      </c>
    </row>
    <row r="9106" spans="1:5" x14ac:dyDescent="0.45">
      <c r="A9106" s="1" t="s">
        <v>2161</v>
      </c>
      <c r="B9106" s="1" t="s">
        <v>2162</v>
      </c>
      <c r="C9106" s="1" t="s">
        <v>6800</v>
      </c>
      <c r="E9106" s="1" t="s">
        <v>6795</v>
      </c>
    </row>
    <row r="9107" spans="1:5" x14ac:dyDescent="0.45">
      <c r="A9107" s="1" t="s">
        <v>2161</v>
      </c>
      <c r="B9107" s="1" t="s">
        <v>2162</v>
      </c>
      <c r="C9107" s="1" t="s">
        <v>6801</v>
      </c>
      <c r="E9107" s="1" t="s">
        <v>6795</v>
      </c>
    </row>
    <row r="9108" spans="1:5" x14ac:dyDescent="0.45">
      <c r="A9108" s="1" t="s">
        <v>2161</v>
      </c>
      <c r="B9108" s="1" t="s">
        <v>2162</v>
      </c>
      <c r="C9108" s="1" t="s">
        <v>6802</v>
      </c>
      <c r="E9108" s="1" t="s">
        <v>6795</v>
      </c>
    </row>
    <row r="9109" spans="1:5" x14ac:dyDescent="0.45">
      <c r="A9109" s="1" t="s">
        <v>2161</v>
      </c>
      <c r="B9109" s="1" t="s">
        <v>2162</v>
      </c>
      <c r="C9109" s="1" t="s">
        <v>6803</v>
      </c>
      <c r="E9109" s="1" t="s">
        <v>6795</v>
      </c>
    </row>
    <row r="9110" spans="1:5" x14ac:dyDescent="0.45">
      <c r="A9110" s="1" t="s">
        <v>2161</v>
      </c>
      <c r="B9110" s="1" t="s">
        <v>2162</v>
      </c>
      <c r="C9110" s="1" t="s">
        <v>6804</v>
      </c>
      <c r="E9110" s="1" t="s">
        <v>6795</v>
      </c>
    </row>
    <row r="9111" spans="1:5" x14ac:dyDescent="0.45">
      <c r="A9111" s="1" t="s">
        <v>2161</v>
      </c>
      <c r="B9111" s="1" t="s">
        <v>2162</v>
      </c>
      <c r="C9111" s="1" t="s">
        <v>6805</v>
      </c>
      <c r="E9111" s="1" t="s">
        <v>6795</v>
      </c>
    </row>
    <row r="9112" spans="1:5" x14ac:dyDescent="0.45">
      <c r="A9112" s="1" t="s">
        <v>2161</v>
      </c>
      <c r="B9112" s="1" t="s">
        <v>2162</v>
      </c>
      <c r="C9112" s="1" t="s">
        <v>6806</v>
      </c>
      <c r="E9112" s="1" t="s">
        <v>6795</v>
      </c>
    </row>
    <row r="9113" spans="1:5" x14ac:dyDescent="0.45">
      <c r="A9113" s="1" t="s">
        <v>2161</v>
      </c>
      <c r="B9113" s="1" t="s">
        <v>2162</v>
      </c>
      <c r="C9113" s="1" t="s">
        <v>6807</v>
      </c>
      <c r="E9113" s="1" t="s">
        <v>6795</v>
      </c>
    </row>
    <row r="9114" spans="1:5" x14ac:dyDescent="0.45">
      <c r="A9114" s="1" t="s">
        <v>2161</v>
      </c>
      <c r="B9114" s="1" t="s">
        <v>2162</v>
      </c>
      <c r="C9114" s="1" t="s">
        <v>6808</v>
      </c>
      <c r="E9114" s="1" t="s">
        <v>6795</v>
      </c>
    </row>
    <row r="9115" spans="1:5" x14ac:dyDescent="0.45">
      <c r="A9115" s="1" t="s">
        <v>2161</v>
      </c>
      <c r="B9115" s="1" t="s">
        <v>2162</v>
      </c>
      <c r="C9115" s="1" t="s">
        <v>6809</v>
      </c>
      <c r="E9115" s="1" t="s">
        <v>6795</v>
      </c>
    </row>
    <row r="9116" spans="1:5" x14ac:dyDescent="0.45">
      <c r="A9116" s="1" t="s">
        <v>2161</v>
      </c>
      <c r="B9116" s="1" t="s">
        <v>2162</v>
      </c>
      <c r="C9116" s="1" t="s">
        <v>6810</v>
      </c>
      <c r="E9116" s="1" t="s">
        <v>6795</v>
      </c>
    </row>
    <row r="9117" spans="1:5" x14ac:dyDescent="0.45">
      <c r="A9117" s="1" t="s">
        <v>2161</v>
      </c>
      <c r="B9117" s="1" t="s">
        <v>2162</v>
      </c>
      <c r="C9117" s="1" t="s">
        <v>6811</v>
      </c>
      <c r="E9117" s="1" t="s">
        <v>6795</v>
      </c>
    </row>
    <row r="9118" spans="1:5" x14ac:dyDescent="0.45">
      <c r="A9118" s="1" t="s">
        <v>2161</v>
      </c>
      <c r="B9118" s="1" t="s">
        <v>2162</v>
      </c>
      <c r="C9118" s="1" t="s">
        <v>6812</v>
      </c>
      <c r="E9118" s="1" t="s">
        <v>6795</v>
      </c>
    </row>
    <row r="9119" spans="1:5" x14ac:dyDescent="0.45">
      <c r="A9119" s="1" t="s">
        <v>2161</v>
      </c>
      <c r="B9119" s="1" t="s">
        <v>2162</v>
      </c>
      <c r="C9119" s="1" t="s">
        <v>6813</v>
      </c>
      <c r="E9119" s="1" t="s">
        <v>6795</v>
      </c>
    </row>
    <row r="9120" spans="1:5" x14ac:dyDescent="0.45">
      <c r="A9120" s="1" t="s">
        <v>2161</v>
      </c>
      <c r="B9120" s="1" t="s">
        <v>2162</v>
      </c>
      <c r="C9120" s="1" t="s">
        <v>6814</v>
      </c>
      <c r="E9120" s="1" t="s">
        <v>6795</v>
      </c>
    </row>
    <row r="9121" spans="1:5" x14ac:dyDescent="0.45">
      <c r="A9121" s="1" t="s">
        <v>2161</v>
      </c>
      <c r="B9121" s="1" t="s">
        <v>2162</v>
      </c>
      <c r="C9121" s="1" t="s">
        <v>6815</v>
      </c>
      <c r="E9121" s="1" t="s">
        <v>6795</v>
      </c>
    </row>
    <row r="9122" spans="1:5" x14ac:dyDescent="0.45">
      <c r="A9122" s="1" t="s">
        <v>2161</v>
      </c>
      <c r="B9122" s="1" t="s">
        <v>2162</v>
      </c>
      <c r="C9122" s="1" t="s">
        <v>6816</v>
      </c>
      <c r="E9122" s="1" t="s">
        <v>6795</v>
      </c>
    </row>
    <row r="9123" spans="1:5" x14ac:dyDescent="0.45">
      <c r="A9123" s="1" t="s">
        <v>2161</v>
      </c>
      <c r="B9123" s="1" t="s">
        <v>2162</v>
      </c>
      <c r="C9123" s="1" t="s">
        <v>6817</v>
      </c>
      <c r="E9123" s="1" t="s">
        <v>6795</v>
      </c>
    </row>
    <row r="9124" spans="1:5" x14ac:dyDescent="0.45">
      <c r="A9124" s="1" t="s">
        <v>2161</v>
      </c>
      <c r="B9124" s="1" t="s">
        <v>2162</v>
      </c>
      <c r="C9124" s="1" t="s">
        <v>6818</v>
      </c>
      <c r="E9124" s="1" t="s">
        <v>6795</v>
      </c>
    </row>
    <row r="9125" spans="1:5" x14ac:dyDescent="0.45">
      <c r="A9125" s="1" t="s">
        <v>2161</v>
      </c>
      <c r="B9125" s="1" t="s">
        <v>2162</v>
      </c>
      <c r="C9125" s="1" t="s">
        <v>6819</v>
      </c>
      <c r="E9125" s="1" t="s">
        <v>6795</v>
      </c>
    </row>
    <row r="9126" spans="1:5" x14ac:dyDescent="0.45">
      <c r="A9126" s="1" t="s">
        <v>2161</v>
      </c>
      <c r="B9126" s="1" t="s">
        <v>2162</v>
      </c>
      <c r="C9126" s="1" t="s">
        <v>6820</v>
      </c>
      <c r="E9126" s="1" t="s">
        <v>6795</v>
      </c>
    </row>
    <row r="9127" spans="1:5" x14ac:dyDescent="0.45">
      <c r="A9127" s="1" t="s">
        <v>2161</v>
      </c>
      <c r="B9127" s="1" t="s">
        <v>2162</v>
      </c>
      <c r="C9127" s="1" t="s">
        <v>6821</v>
      </c>
      <c r="E9127" s="1" t="s">
        <v>6795</v>
      </c>
    </row>
    <row r="9128" spans="1:5" x14ac:dyDescent="0.45">
      <c r="A9128" s="1" t="s">
        <v>2161</v>
      </c>
      <c r="B9128" s="1" t="s">
        <v>2162</v>
      </c>
      <c r="C9128" s="1" t="s">
        <v>6822</v>
      </c>
      <c r="E9128" s="1" t="s">
        <v>6795</v>
      </c>
    </row>
    <row r="9129" spans="1:5" x14ac:dyDescent="0.45">
      <c r="A9129" s="1" t="s">
        <v>2161</v>
      </c>
      <c r="B9129" s="1" t="s">
        <v>2162</v>
      </c>
      <c r="C9129" s="1" t="s">
        <v>10708</v>
      </c>
      <c r="E9129" s="1" t="s">
        <v>10709</v>
      </c>
    </row>
    <row r="9130" spans="1:5" x14ac:dyDescent="0.45">
      <c r="A9130" s="1" t="s">
        <v>2161</v>
      </c>
      <c r="B9130" s="1" t="s">
        <v>2162</v>
      </c>
      <c r="C9130" s="1" t="s">
        <v>10710</v>
      </c>
      <c r="E9130" s="1" t="s">
        <v>10709</v>
      </c>
    </row>
    <row r="9131" spans="1:5" x14ac:dyDescent="0.45">
      <c r="A9131" s="1" t="s">
        <v>2161</v>
      </c>
      <c r="B9131" s="1" t="s">
        <v>2162</v>
      </c>
      <c r="C9131" s="1" t="s">
        <v>10711</v>
      </c>
      <c r="E9131" s="1" t="s">
        <v>10709</v>
      </c>
    </row>
    <row r="9132" spans="1:5" x14ac:dyDescent="0.45">
      <c r="A9132" s="1" t="s">
        <v>2161</v>
      </c>
      <c r="B9132" s="1" t="s">
        <v>2162</v>
      </c>
      <c r="C9132" s="1" t="s">
        <v>10712</v>
      </c>
      <c r="E9132" s="1" t="s">
        <v>10709</v>
      </c>
    </row>
    <row r="9133" spans="1:5" x14ac:dyDescent="0.45">
      <c r="A9133" s="1" t="s">
        <v>2161</v>
      </c>
      <c r="B9133" s="1" t="s">
        <v>2162</v>
      </c>
      <c r="C9133" s="1" t="s">
        <v>10713</v>
      </c>
      <c r="E9133" s="1" t="s">
        <v>10709</v>
      </c>
    </row>
    <row r="9134" spans="1:5" x14ac:dyDescent="0.45">
      <c r="A9134" s="1" t="s">
        <v>2161</v>
      </c>
      <c r="B9134" s="1" t="s">
        <v>2162</v>
      </c>
      <c r="C9134" s="1" t="s">
        <v>10714</v>
      </c>
      <c r="E9134" s="1" t="s">
        <v>10709</v>
      </c>
    </row>
    <row r="9135" spans="1:5" x14ac:dyDescent="0.45">
      <c r="A9135" s="1" t="s">
        <v>2161</v>
      </c>
      <c r="B9135" s="1" t="s">
        <v>2162</v>
      </c>
      <c r="C9135" s="1" t="s">
        <v>10715</v>
      </c>
      <c r="E9135" s="1" t="s">
        <v>10709</v>
      </c>
    </row>
    <row r="9136" spans="1:5" x14ac:dyDescent="0.45">
      <c r="A9136" s="1" t="s">
        <v>2161</v>
      </c>
      <c r="B9136" s="1" t="s">
        <v>2162</v>
      </c>
      <c r="C9136" s="1" t="s">
        <v>13217</v>
      </c>
      <c r="E9136" s="1" t="s">
        <v>14385</v>
      </c>
    </row>
    <row r="9137" spans="1:5" x14ac:dyDescent="0.45">
      <c r="A9137" s="1" t="s">
        <v>2161</v>
      </c>
      <c r="B9137" s="1" t="s">
        <v>2162</v>
      </c>
      <c r="C9137" s="1" t="s">
        <v>13218</v>
      </c>
      <c r="E9137" s="1" t="s">
        <v>14385</v>
      </c>
    </row>
    <row r="9138" spans="1:5" x14ac:dyDescent="0.45">
      <c r="A9138" s="1" t="s">
        <v>1580</v>
      </c>
      <c r="B9138" s="1" t="s">
        <v>1581</v>
      </c>
      <c r="C9138" s="1" t="s">
        <v>1582</v>
      </c>
      <c r="E9138" s="1" t="s">
        <v>1583</v>
      </c>
    </row>
    <row r="9139" spans="1:5" x14ac:dyDescent="0.45">
      <c r="A9139" s="1" t="s">
        <v>1580</v>
      </c>
      <c r="B9139" s="1" t="s">
        <v>1581</v>
      </c>
      <c r="C9139" s="1" t="s">
        <v>9275</v>
      </c>
      <c r="E9139" s="1" t="s">
        <v>9276</v>
      </c>
    </row>
    <row r="9140" spans="1:5" x14ac:dyDescent="0.45">
      <c r="A9140" s="1" t="s">
        <v>4113</v>
      </c>
      <c r="B9140" s="1" t="s">
        <v>4114</v>
      </c>
      <c r="C9140" s="1" t="s">
        <v>4115</v>
      </c>
      <c r="E9140" s="1" t="s">
        <v>4115</v>
      </c>
    </row>
    <row r="9141" spans="1:5" x14ac:dyDescent="0.45">
      <c r="A9141" s="1" t="s">
        <v>4113</v>
      </c>
      <c r="B9141" s="1" t="s">
        <v>4114</v>
      </c>
      <c r="C9141" s="1" t="s">
        <v>4390</v>
      </c>
      <c r="E9141" s="1" t="s">
        <v>4391</v>
      </c>
    </row>
    <row r="9142" spans="1:5" x14ac:dyDescent="0.45">
      <c r="A9142" s="1" t="s">
        <v>4113</v>
      </c>
      <c r="B9142" s="1" t="s">
        <v>4114</v>
      </c>
      <c r="C9142" s="1" t="s">
        <v>4392</v>
      </c>
      <c r="E9142" s="1" t="s">
        <v>4391</v>
      </c>
    </row>
    <row r="9143" spans="1:5" x14ac:dyDescent="0.45">
      <c r="A9143" s="1" t="s">
        <v>4113</v>
      </c>
      <c r="B9143" s="1" t="s">
        <v>4114</v>
      </c>
      <c r="C9143" s="1" t="s">
        <v>4393</v>
      </c>
      <c r="E9143" s="1" t="s">
        <v>4391</v>
      </c>
    </row>
    <row r="9144" spans="1:5" x14ac:dyDescent="0.45">
      <c r="A9144" s="1" t="s">
        <v>4113</v>
      </c>
      <c r="B9144" s="1" t="s">
        <v>4114</v>
      </c>
      <c r="C9144" s="1" t="s">
        <v>4394</v>
      </c>
      <c r="E9144" s="1" t="s">
        <v>4391</v>
      </c>
    </row>
    <row r="9145" spans="1:5" x14ac:dyDescent="0.45">
      <c r="A9145" s="1" t="s">
        <v>4113</v>
      </c>
      <c r="B9145" s="1" t="s">
        <v>4114</v>
      </c>
      <c r="C9145" s="1" t="s">
        <v>4395</v>
      </c>
      <c r="E9145" s="1" t="s">
        <v>4391</v>
      </c>
    </row>
    <row r="9146" spans="1:5" x14ac:dyDescent="0.45">
      <c r="A9146" s="1" t="s">
        <v>4113</v>
      </c>
      <c r="B9146" s="1" t="s">
        <v>4114</v>
      </c>
      <c r="C9146" s="1" t="s">
        <v>4396</v>
      </c>
      <c r="E9146" s="1" t="s">
        <v>4391</v>
      </c>
    </row>
    <row r="9147" spans="1:5" x14ac:dyDescent="0.45">
      <c r="A9147" s="1" t="s">
        <v>4113</v>
      </c>
      <c r="B9147" s="1" t="s">
        <v>4114</v>
      </c>
      <c r="C9147" s="1" t="s">
        <v>4397</v>
      </c>
      <c r="E9147" s="1" t="s">
        <v>4391</v>
      </c>
    </row>
    <row r="9148" spans="1:5" x14ac:dyDescent="0.45">
      <c r="A9148" s="1" t="s">
        <v>4113</v>
      </c>
      <c r="B9148" s="1" t="s">
        <v>4114</v>
      </c>
      <c r="C9148" s="1" t="s">
        <v>4398</v>
      </c>
      <c r="E9148" s="1" t="s">
        <v>4391</v>
      </c>
    </row>
    <row r="9149" spans="1:5" x14ac:dyDescent="0.45">
      <c r="A9149" s="1" t="s">
        <v>4113</v>
      </c>
      <c r="B9149" s="1" t="s">
        <v>4114</v>
      </c>
      <c r="C9149" s="1" t="s">
        <v>4399</v>
      </c>
      <c r="E9149" s="1" t="s">
        <v>4391</v>
      </c>
    </row>
    <row r="9150" spans="1:5" x14ac:dyDescent="0.45">
      <c r="A9150" s="1" t="s">
        <v>4113</v>
      </c>
      <c r="B9150" s="1" t="s">
        <v>4114</v>
      </c>
      <c r="C9150" s="1" t="s">
        <v>4406</v>
      </c>
      <c r="E9150" s="1" t="s">
        <v>4406</v>
      </c>
    </row>
    <row r="9151" spans="1:5" x14ac:dyDescent="0.45">
      <c r="A9151" s="1" t="s">
        <v>4113</v>
      </c>
      <c r="B9151" s="1" t="s">
        <v>4114</v>
      </c>
      <c r="C9151" s="1" t="s">
        <v>13902</v>
      </c>
      <c r="E9151" s="1" t="s">
        <v>13902</v>
      </c>
    </row>
    <row r="9152" spans="1:5" x14ac:dyDescent="0.45">
      <c r="A9152" s="1" t="s">
        <v>4113</v>
      </c>
      <c r="B9152" s="1" t="s">
        <v>4114</v>
      </c>
      <c r="C9152" s="1" t="s">
        <v>4673</v>
      </c>
      <c r="E9152" s="1" t="s">
        <v>4673</v>
      </c>
    </row>
    <row r="9153" spans="1:5" x14ac:dyDescent="0.45">
      <c r="A9153" s="1" t="s">
        <v>4113</v>
      </c>
      <c r="B9153" s="1" t="s">
        <v>4114</v>
      </c>
      <c r="C9153" s="1" t="s">
        <v>4566</v>
      </c>
      <c r="E9153" s="1" t="s">
        <v>4566</v>
      </c>
    </row>
    <row r="9154" spans="1:5" x14ac:dyDescent="0.45">
      <c r="A9154" s="1" t="s">
        <v>4113</v>
      </c>
      <c r="B9154" s="1" t="s">
        <v>4114</v>
      </c>
      <c r="C9154" s="1" t="s">
        <v>13929</v>
      </c>
      <c r="E9154" s="1" t="s">
        <v>13929</v>
      </c>
    </row>
    <row r="9155" spans="1:5" x14ac:dyDescent="0.45">
      <c r="A9155" s="1" t="s">
        <v>4113</v>
      </c>
      <c r="B9155" s="1" t="s">
        <v>4114</v>
      </c>
      <c r="C9155" s="1" t="s">
        <v>13930</v>
      </c>
      <c r="E9155" s="1" t="s">
        <v>13930</v>
      </c>
    </row>
    <row r="9156" spans="1:5" x14ac:dyDescent="0.45">
      <c r="A9156" s="1" t="s">
        <v>4113</v>
      </c>
      <c r="B9156" s="1" t="s">
        <v>4114</v>
      </c>
      <c r="C9156" s="1" t="s">
        <v>13931</v>
      </c>
      <c r="E9156" s="1" t="s">
        <v>13931</v>
      </c>
    </row>
    <row r="9157" spans="1:5" x14ac:dyDescent="0.45">
      <c r="A9157" s="1" t="s">
        <v>4113</v>
      </c>
      <c r="B9157" s="1" t="s">
        <v>4114</v>
      </c>
      <c r="C9157" s="1" t="s">
        <v>5753</v>
      </c>
      <c r="E9157" s="1" t="s">
        <v>5754</v>
      </c>
    </row>
    <row r="9158" spans="1:5" x14ac:dyDescent="0.45">
      <c r="A9158" s="1" t="s">
        <v>4113</v>
      </c>
      <c r="B9158" s="1" t="s">
        <v>4114</v>
      </c>
      <c r="C9158" s="1" t="s">
        <v>5755</v>
      </c>
      <c r="E9158" s="1" t="s">
        <v>5754</v>
      </c>
    </row>
    <row r="9159" spans="1:5" x14ac:dyDescent="0.45">
      <c r="A9159" s="1" t="s">
        <v>4113</v>
      </c>
      <c r="B9159" s="1" t="s">
        <v>4114</v>
      </c>
      <c r="C9159" s="1" t="s">
        <v>6045</v>
      </c>
      <c r="E9159" s="1" t="s">
        <v>6046</v>
      </c>
    </row>
    <row r="9160" spans="1:5" x14ac:dyDescent="0.45">
      <c r="A9160" s="1" t="s">
        <v>4113</v>
      </c>
      <c r="B9160" s="1" t="s">
        <v>4114</v>
      </c>
      <c r="C9160" s="1" t="s">
        <v>6047</v>
      </c>
      <c r="E9160" s="1" t="s">
        <v>6046</v>
      </c>
    </row>
    <row r="9161" spans="1:5" x14ac:dyDescent="0.45">
      <c r="A9161" s="1" t="s">
        <v>4113</v>
      </c>
      <c r="B9161" s="1" t="s">
        <v>4114</v>
      </c>
      <c r="C9161" s="1" t="s">
        <v>7274</v>
      </c>
      <c r="E9161" s="1" t="s">
        <v>7274</v>
      </c>
    </row>
    <row r="9162" spans="1:5" x14ac:dyDescent="0.45">
      <c r="A9162" s="1" t="s">
        <v>4113</v>
      </c>
      <c r="B9162" s="1" t="s">
        <v>4114</v>
      </c>
      <c r="C9162" s="1" t="s">
        <v>14104</v>
      </c>
      <c r="E9162" s="1" t="s">
        <v>14104</v>
      </c>
    </row>
    <row r="9163" spans="1:5" x14ac:dyDescent="0.45">
      <c r="A9163" s="1" t="s">
        <v>4113</v>
      </c>
      <c r="B9163" s="1" t="s">
        <v>4114</v>
      </c>
      <c r="C9163" s="1" t="s">
        <v>14105</v>
      </c>
      <c r="E9163" s="1" t="s">
        <v>14105</v>
      </c>
    </row>
    <row r="9164" spans="1:5" x14ac:dyDescent="0.45">
      <c r="A9164" s="1" t="s">
        <v>4113</v>
      </c>
      <c r="B9164" s="1" t="s">
        <v>4114</v>
      </c>
      <c r="C9164" s="1" t="s">
        <v>14106</v>
      </c>
      <c r="E9164" s="1" t="s">
        <v>14106</v>
      </c>
    </row>
    <row r="9165" spans="1:5" x14ac:dyDescent="0.45">
      <c r="A9165" s="1" t="s">
        <v>4113</v>
      </c>
      <c r="B9165" s="1" t="s">
        <v>4114</v>
      </c>
      <c r="C9165" s="1" t="s">
        <v>14107</v>
      </c>
      <c r="E9165" s="1" t="s">
        <v>14107</v>
      </c>
    </row>
    <row r="9166" spans="1:5" x14ac:dyDescent="0.45">
      <c r="A9166" s="1" t="s">
        <v>4113</v>
      </c>
      <c r="B9166" s="1" t="s">
        <v>4114</v>
      </c>
      <c r="C9166" s="1" t="s">
        <v>11096</v>
      </c>
      <c r="E9166" s="1" t="s">
        <v>11097</v>
      </c>
    </row>
    <row r="9167" spans="1:5" x14ac:dyDescent="0.45">
      <c r="A9167" s="1" t="s">
        <v>4113</v>
      </c>
      <c r="B9167" s="1" t="s">
        <v>4114</v>
      </c>
      <c r="C9167" s="1" t="s">
        <v>11098</v>
      </c>
      <c r="E9167" s="1" t="s">
        <v>11097</v>
      </c>
    </row>
    <row r="9168" spans="1:5" x14ac:dyDescent="0.45">
      <c r="A9168" s="1" t="s">
        <v>4113</v>
      </c>
      <c r="B9168" s="1" t="s">
        <v>4114</v>
      </c>
      <c r="C9168" s="1" t="s">
        <v>13704</v>
      </c>
      <c r="E9168" s="1" t="s">
        <v>14490</v>
      </c>
    </row>
    <row r="9169" spans="1:5" x14ac:dyDescent="0.45">
      <c r="A9169" s="1" t="s">
        <v>42</v>
      </c>
      <c r="B9169" s="1" t="s">
        <v>43</v>
      </c>
      <c r="C9169" s="1" t="s">
        <v>44</v>
      </c>
      <c r="E9169" s="1" t="s">
        <v>45</v>
      </c>
    </row>
    <row r="9170" spans="1:5" x14ac:dyDescent="0.45">
      <c r="A9170" s="1" t="s">
        <v>42</v>
      </c>
      <c r="B9170" s="1" t="s">
        <v>43</v>
      </c>
      <c r="C9170" s="1" t="s">
        <v>46</v>
      </c>
      <c r="E9170" s="1" t="s">
        <v>45</v>
      </c>
    </row>
    <row r="9171" spans="1:5" x14ac:dyDescent="0.45">
      <c r="A9171" s="1" t="s">
        <v>42</v>
      </c>
      <c r="B9171" s="1" t="s">
        <v>43</v>
      </c>
      <c r="C9171" s="1" t="s">
        <v>47</v>
      </c>
      <c r="E9171" s="1" t="s">
        <v>45</v>
      </c>
    </row>
    <row r="9172" spans="1:5" x14ac:dyDescent="0.45">
      <c r="A9172" s="1" t="s">
        <v>42</v>
      </c>
      <c r="B9172" s="1" t="s">
        <v>43</v>
      </c>
      <c r="C9172" s="1" t="s">
        <v>48</v>
      </c>
      <c r="E9172" s="1" t="s">
        <v>45</v>
      </c>
    </row>
    <row r="9173" spans="1:5" x14ac:dyDescent="0.45">
      <c r="A9173" s="1" t="s">
        <v>42</v>
      </c>
      <c r="B9173" s="1" t="s">
        <v>43</v>
      </c>
      <c r="C9173" s="1" t="s">
        <v>49</v>
      </c>
      <c r="E9173" s="1" t="s">
        <v>45</v>
      </c>
    </row>
    <row r="9174" spans="1:5" x14ac:dyDescent="0.45">
      <c r="A9174" s="1" t="s">
        <v>42</v>
      </c>
      <c r="B9174" s="1" t="s">
        <v>43</v>
      </c>
      <c r="C9174" s="1" t="s">
        <v>53</v>
      </c>
      <c r="E9174" s="1" t="s">
        <v>54</v>
      </c>
    </row>
    <row r="9175" spans="1:5" x14ac:dyDescent="0.45">
      <c r="A9175" s="1" t="s">
        <v>42</v>
      </c>
      <c r="B9175" s="1" t="s">
        <v>43</v>
      </c>
      <c r="C9175" s="1" t="s">
        <v>389</v>
      </c>
      <c r="E9175" s="1" t="s">
        <v>390</v>
      </c>
    </row>
    <row r="9176" spans="1:5" x14ac:dyDescent="0.45">
      <c r="A9176" s="1" t="s">
        <v>42</v>
      </c>
      <c r="B9176" s="1" t="s">
        <v>43</v>
      </c>
      <c r="C9176" s="1" t="s">
        <v>391</v>
      </c>
      <c r="E9176" s="1" t="s">
        <v>390</v>
      </c>
    </row>
    <row r="9177" spans="1:5" x14ac:dyDescent="0.45">
      <c r="A9177" s="1" t="s">
        <v>42</v>
      </c>
      <c r="B9177" s="1" t="s">
        <v>43</v>
      </c>
      <c r="C9177" s="1" t="s">
        <v>823</v>
      </c>
      <c r="E9177" s="1" t="s">
        <v>824</v>
      </c>
    </row>
    <row r="9178" spans="1:5" x14ac:dyDescent="0.45">
      <c r="A9178" s="1" t="s">
        <v>42</v>
      </c>
      <c r="B9178" s="1" t="s">
        <v>43</v>
      </c>
      <c r="C9178" s="1" t="s">
        <v>191</v>
      </c>
      <c r="E9178" s="1" t="s">
        <v>192</v>
      </c>
    </row>
    <row r="9179" spans="1:5" x14ac:dyDescent="0.45">
      <c r="A9179" s="1" t="s">
        <v>42</v>
      </c>
      <c r="B9179" s="1" t="s">
        <v>43</v>
      </c>
      <c r="C9179" s="1" t="s">
        <v>193</v>
      </c>
      <c r="E9179" s="1" t="s">
        <v>192</v>
      </c>
    </row>
    <row r="9180" spans="1:5" x14ac:dyDescent="0.45">
      <c r="A9180" s="1" t="s">
        <v>42</v>
      </c>
      <c r="B9180" s="1" t="s">
        <v>43</v>
      </c>
      <c r="C9180" s="1" t="s">
        <v>1644</v>
      </c>
      <c r="E9180" s="1" t="s">
        <v>1644</v>
      </c>
    </row>
    <row r="9181" spans="1:5" x14ac:dyDescent="0.45">
      <c r="A9181" s="1" t="s">
        <v>42</v>
      </c>
      <c r="B9181" s="1" t="s">
        <v>43</v>
      </c>
      <c r="C9181" s="1" t="s">
        <v>269</v>
      </c>
      <c r="E9181" s="1" t="s">
        <v>270</v>
      </c>
    </row>
    <row r="9182" spans="1:5" x14ac:dyDescent="0.45">
      <c r="A9182" s="1" t="s">
        <v>42</v>
      </c>
      <c r="B9182" s="1" t="s">
        <v>43</v>
      </c>
      <c r="C9182" s="1" t="s">
        <v>271</v>
      </c>
      <c r="E9182" s="1" t="s">
        <v>270</v>
      </c>
    </row>
    <row r="9183" spans="1:5" x14ac:dyDescent="0.45">
      <c r="A9183" s="1" t="s">
        <v>42</v>
      </c>
      <c r="B9183" s="1" t="s">
        <v>43</v>
      </c>
      <c r="C9183" s="1" t="s">
        <v>3214</v>
      </c>
      <c r="E9183" s="1" t="s">
        <v>3215</v>
      </c>
    </row>
    <row r="9184" spans="1:5" x14ac:dyDescent="0.45">
      <c r="A9184" s="1" t="s">
        <v>42</v>
      </c>
      <c r="B9184" s="1" t="s">
        <v>43</v>
      </c>
      <c r="C9184" s="1" t="s">
        <v>3263</v>
      </c>
      <c r="E9184" s="1" t="s">
        <v>3264</v>
      </c>
    </row>
    <row r="9185" spans="1:5" x14ac:dyDescent="0.45">
      <c r="A9185" s="1" t="s">
        <v>42</v>
      </c>
      <c r="B9185" s="1" t="s">
        <v>43</v>
      </c>
      <c r="C9185" s="1" t="s">
        <v>2544</v>
      </c>
      <c r="E9185" s="1" t="s">
        <v>2545</v>
      </c>
    </row>
    <row r="9186" spans="1:5" x14ac:dyDescent="0.45">
      <c r="A9186" s="1" t="s">
        <v>42</v>
      </c>
      <c r="B9186" s="1" t="s">
        <v>43</v>
      </c>
      <c r="C9186" s="1" t="s">
        <v>2546</v>
      </c>
      <c r="E9186" s="1" t="s">
        <v>2545</v>
      </c>
    </row>
    <row r="9187" spans="1:5" x14ac:dyDescent="0.45">
      <c r="A9187" s="1" t="s">
        <v>42</v>
      </c>
      <c r="B9187" s="1" t="s">
        <v>43</v>
      </c>
      <c r="C9187" s="1" t="s">
        <v>3425</v>
      </c>
      <c r="E9187" s="1" t="s">
        <v>3426</v>
      </c>
    </row>
    <row r="9188" spans="1:5" x14ac:dyDescent="0.45">
      <c r="A9188" s="1" t="s">
        <v>42</v>
      </c>
      <c r="B9188" s="1" t="s">
        <v>43</v>
      </c>
      <c r="C9188" s="1" t="s">
        <v>2555</v>
      </c>
      <c r="E9188" s="1" t="s">
        <v>2556</v>
      </c>
    </row>
    <row r="9189" spans="1:5" x14ac:dyDescent="0.45">
      <c r="A9189" s="1" t="s">
        <v>42</v>
      </c>
      <c r="B9189" s="1" t="s">
        <v>43</v>
      </c>
      <c r="C9189" s="1" t="s">
        <v>3701</v>
      </c>
      <c r="E9189" s="1" t="s">
        <v>390</v>
      </c>
    </row>
    <row r="9190" spans="1:5" x14ac:dyDescent="0.45">
      <c r="A9190" s="1" t="s">
        <v>42</v>
      </c>
      <c r="B9190" s="1" t="s">
        <v>43</v>
      </c>
      <c r="C9190" s="1" t="s">
        <v>3702</v>
      </c>
      <c r="E9190" s="1" t="s">
        <v>3703</v>
      </c>
    </row>
    <row r="9191" spans="1:5" x14ac:dyDescent="0.45">
      <c r="A9191" s="1" t="s">
        <v>42</v>
      </c>
      <c r="B9191" s="1" t="s">
        <v>43</v>
      </c>
      <c r="C9191" s="1" t="s">
        <v>3761</v>
      </c>
      <c r="E9191" s="1" t="s">
        <v>3761</v>
      </c>
    </row>
    <row r="9192" spans="1:5" x14ac:dyDescent="0.45">
      <c r="A9192" s="1" t="s">
        <v>42</v>
      </c>
      <c r="B9192" s="1" t="s">
        <v>43</v>
      </c>
      <c r="C9192" s="1" t="s">
        <v>3762</v>
      </c>
      <c r="E9192" s="1" t="s">
        <v>3761</v>
      </c>
    </row>
    <row r="9193" spans="1:5" x14ac:dyDescent="0.45">
      <c r="A9193" s="1" t="s">
        <v>42</v>
      </c>
      <c r="B9193" s="1" t="s">
        <v>43</v>
      </c>
      <c r="C9193" s="1" t="s">
        <v>3763</v>
      </c>
      <c r="E9193" s="1" t="s">
        <v>3761</v>
      </c>
    </row>
    <row r="9194" spans="1:5" x14ac:dyDescent="0.45">
      <c r="A9194" s="1" t="s">
        <v>42</v>
      </c>
      <c r="B9194" s="1" t="s">
        <v>43</v>
      </c>
      <c r="C9194" s="1" t="s">
        <v>3764</v>
      </c>
      <c r="E9194" s="1" t="s">
        <v>3761</v>
      </c>
    </row>
    <row r="9195" spans="1:5" x14ac:dyDescent="0.45">
      <c r="A9195" s="1" t="s">
        <v>42</v>
      </c>
      <c r="B9195" s="1" t="s">
        <v>43</v>
      </c>
      <c r="C9195" s="1" t="s">
        <v>3779</v>
      </c>
      <c r="E9195" s="1" t="s">
        <v>3780</v>
      </c>
    </row>
    <row r="9196" spans="1:5" x14ac:dyDescent="0.45">
      <c r="A9196" s="1" t="s">
        <v>42</v>
      </c>
      <c r="B9196" s="1" t="s">
        <v>43</v>
      </c>
      <c r="C9196" s="1" t="s">
        <v>3797</v>
      </c>
      <c r="E9196" s="1" t="s">
        <v>3798</v>
      </c>
    </row>
    <row r="9197" spans="1:5" x14ac:dyDescent="0.45">
      <c r="A9197" s="1" t="s">
        <v>42</v>
      </c>
      <c r="B9197" s="1" t="s">
        <v>43</v>
      </c>
      <c r="C9197" s="1" t="s">
        <v>3799</v>
      </c>
      <c r="E9197" s="1" t="s">
        <v>3798</v>
      </c>
    </row>
    <row r="9198" spans="1:5" x14ac:dyDescent="0.45">
      <c r="A9198" s="1" t="s">
        <v>42</v>
      </c>
      <c r="B9198" s="1" t="s">
        <v>43</v>
      </c>
      <c r="C9198" s="1" t="s">
        <v>3838</v>
      </c>
      <c r="E9198" s="1" t="s">
        <v>3839</v>
      </c>
    </row>
    <row r="9199" spans="1:5" x14ac:dyDescent="0.45">
      <c r="A9199" s="1" t="s">
        <v>42</v>
      </c>
      <c r="B9199" s="1" t="s">
        <v>43</v>
      </c>
      <c r="C9199" s="1" t="s">
        <v>3840</v>
      </c>
      <c r="E9199" s="1" t="s">
        <v>3839</v>
      </c>
    </row>
    <row r="9200" spans="1:5" x14ac:dyDescent="0.45">
      <c r="A9200" s="1" t="s">
        <v>42</v>
      </c>
      <c r="B9200" s="1" t="s">
        <v>43</v>
      </c>
      <c r="C9200" s="1" t="s">
        <v>3841</v>
      </c>
      <c r="E9200" s="1" t="s">
        <v>3839</v>
      </c>
    </row>
    <row r="9201" spans="1:5" x14ac:dyDescent="0.45">
      <c r="A9201" s="1" t="s">
        <v>42</v>
      </c>
      <c r="B9201" s="1" t="s">
        <v>43</v>
      </c>
      <c r="C9201" s="1" t="s">
        <v>3842</v>
      </c>
      <c r="E9201" s="1" t="s">
        <v>3839</v>
      </c>
    </row>
    <row r="9202" spans="1:5" x14ac:dyDescent="0.45">
      <c r="A9202" s="1" t="s">
        <v>42</v>
      </c>
      <c r="B9202" s="1" t="s">
        <v>43</v>
      </c>
      <c r="C9202" s="1" t="s">
        <v>3843</v>
      </c>
      <c r="E9202" s="1" t="s">
        <v>3839</v>
      </c>
    </row>
    <row r="9203" spans="1:5" x14ac:dyDescent="0.45">
      <c r="A9203" s="1" t="s">
        <v>42</v>
      </c>
      <c r="B9203" s="1" t="s">
        <v>43</v>
      </c>
      <c r="C9203" s="1" t="s">
        <v>3844</v>
      </c>
      <c r="E9203" s="1" t="s">
        <v>3839</v>
      </c>
    </row>
    <row r="9204" spans="1:5" x14ac:dyDescent="0.45">
      <c r="A9204" s="1" t="s">
        <v>42</v>
      </c>
      <c r="B9204" s="1" t="s">
        <v>43</v>
      </c>
      <c r="C9204" s="1" t="s">
        <v>3845</v>
      </c>
      <c r="E9204" s="1" t="s">
        <v>3839</v>
      </c>
    </row>
    <row r="9205" spans="1:5" x14ac:dyDescent="0.45">
      <c r="A9205" s="1" t="s">
        <v>42</v>
      </c>
      <c r="B9205" s="1" t="s">
        <v>43</v>
      </c>
      <c r="C9205" s="1" t="s">
        <v>3846</v>
      </c>
      <c r="E9205" s="1" t="s">
        <v>3839</v>
      </c>
    </row>
    <row r="9206" spans="1:5" x14ac:dyDescent="0.45">
      <c r="A9206" s="1" t="s">
        <v>42</v>
      </c>
      <c r="B9206" s="1" t="s">
        <v>43</v>
      </c>
      <c r="C9206" s="1" t="s">
        <v>3847</v>
      </c>
      <c r="E9206" s="1" t="s">
        <v>3839</v>
      </c>
    </row>
    <row r="9207" spans="1:5" x14ac:dyDescent="0.45">
      <c r="A9207" s="1" t="s">
        <v>42</v>
      </c>
      <c r="B9207" s="1" t="s">
        <v>43</v>
      </c>
      <c r="C9207" s="1" t="s">
        <v>3848</v>
      </c>
      <c r="E9207" s="1" t="s">
        <v>3839</v>
      </c>
    </row>
    <row r="9208" spans="1:5" x14ac:dyDescent="0.45">
      <c r="A9208" s="1" t="s">
        <v>42</v>
      </c>
      <c r="B9208" s="1" t="s">
        <v>43</v>
      </c>
      <c r="C9208" s="1" t="s">
        <v>3849</v>
      </c>
      <c r="E9208" s="1" t="s">
        <v>3839</v>
      </c>
    </row>
    <row r="9209" spans="1:5" x14ac:dyDescent="0.45">
      <c r="A9209" s="1" t="s">
        <v>42</v>
      </c>
      <c r="B9209" s="1" t="s">
        <v>43</v>
      </c>
      <c r="C9209" s="1" t="s">
        <v>3850</v>
      </c>
      <c r="E9209" s="1" t="s">
        <v>3839</v>
      </c>
    </row>
    <row r="9210" spans="1:5" x14ac:dyDescent="0.45">
      <c r="A9210" s="1" t="s">
        <v>42</v>
      </c>
      <c r="B9210" s="1" t="s">
        <v>43</v>
      </c>
      <c r="C9210" s="1" t="s">
        <v>3851</v>
      </c>
      <c r="E9210" s="1" t="s">
        <v>3839</v>
      </c>
    </row>
    <row r="9211" spans="1:5" x14ac:dyDescent="0.45">
      <c r="A9211" s="1" t="s">
        <v>42</v>
      </c>
      <c r="B9211" s="1" t="s">
        <v>43</v>
      </c>
      <c r="C9211" s="1" t="s">
        <v>3852</v>
      </c>
      <c r="E9211" s="1" t="s">
        <v>3839</v>
      </c>
    </row>
    <row r="9212" spans="1:5" x14ac:dyDescent="0.45">
      <c r="A9212" s="1" t="s">
        <v>42</v>
      </c>
      <c r="B9212" s="1" t="s">
        <v>43</v>
      </c>
      <c r="C9212" s="1" t="s">
        <v>3853</v>
      </c>
      <c r="E9212" s="1" t="s">
        <v>3839</v>
      </c>
    </row>
    <row r="9213" spans="1:5" x14ac:dyDescent="0.45">
      <c r="A9213" s="1" t="s">
        <v>42</v>
      </c>
      <c r="B9213" s="1" t="s">
        <v>43</v>
      </c>
      <c r="C9213" s="1" t="s">
        <v>3854</v>
      </c>
      <c r="E9213" s="1" t="s">
        <v>3839</v>
      </c>
    </row>
    <row r="9214" spans="1:5" x14ac:dyDescent="0.45">
      <c r="A9214" s="1" t="s">
        <v>42</v>
      </c>
      <c r="B9214" s="1" t="s">
        <v>43</v>
      </c>
      <c r="C9214" s="1" t="s">
        <v>3855</v>
      </c>
      <c r="E9214" s="1" t="s">
        <v>3856</v>
      </c>
    </row>
    <row r="9215" spans="1:5" x14ac:dyDescent="0.45">
      <c r="A9215" s="1" t="s">
        <v>42</v>
      </c>
      <c r="B9215" s="1" t="s">
        <v>43</v>
      </c>
      <c r="C9215" s="1" t="s">
        <v>3857</v>
      </c>
      <c r="E9215" s="1" t="s">
        <v>3856</v>
      </c>
    </row>
    <row r="9216" spans="1:5" x14ac:dyDescent="0.45">
      <c r="A9216" s="1" t="s">
        <v>42</v>
      </c>
      <c r="B9216" s="1" t="s">
        <v>43</v>
      </c>
      <c r="C9216" s="1" t="s">
        <v>3858</v>
      </c>
      <c r="E9216" s="1" t="s">
        <v>3856</v>
      </c>
    </row>
    <row r="9217" spans="1:5" x14ac:dyDescent="0.45">
      <c r="A9217" s="1" t="s">
        <v>42</v>
      </c>
      <c r="B9217" s="1" t="s">
        <v>43</v>
      </c>
      <c r="C9217" s="1" t="s">
        <v>3866</v>
      </c>
      <c r="E9217" s="1" t="s">
        <v>3867</v>
      </c>
    </row>
    <row r="9218" spans="1:5" x14ac:dyDescent="0.45">
      <c r="A9218" s="1" t="s">
        <v>42</v>
      </c>
      <c r="B9218" s="1" t="s">
        <v>43</v>
      </c>
      <c r="C9218" s="1" t="s">
        <v>3940</v>
      </c>
      <c r="E9218" s="1" t="s">
        <v>3940</v>
      </c>
    </row>
    <row r="9219" spans="1:5" x14ac:dyDescent="0.45">
      <c r="A9219" s="1" t="s">
        <v>42</v>
      </c>
      <c r="B9219" s="1" t="s">
        <v>43</v>
      </c>
      <c r="C9219" s="1" t="s">
        <v>3941</v>
      </c>
      <c r="E9219" s="1" t="s">
        <v>3942</v>
      </c>
    </row>
    <row r="9220" spans="1:5" x14ac:dyDescent="0.45">
      <c r="A9220" s="1" t="s">
        <v>42</v>
      </c>
      <c r="B9220" s="1" t="s">
        <v>43</v>
      </c>
      <c r="C9220" s="1" t="s">
        <v>3943</v>
      </c>
      <c r="E9220" s="1" t="s">
        <v>3942</v>
      </c>
    </row>
    <row r="9221" spans="1:5" x14ac:dyDescent="0.45">
      <c r="A9221" s="1" t="s">
        <v>42</v>
      </c>
      <c r="B9221" s="1" t="s">
        <v>43</v>
      </c>
      <c r="C9221" s="1" t="s">
        <v>3944</v>
      </c>
      <c r="E9221" s="1" t="s">
        <v>3942</v>
      </c>
    </row>
    <row r="9222" spans="1:5" x14ac:dyDescent="0.45">
      <c r="A9222" s="1" t="s">
        <v>42</v>
      </c>
      <c r="B9222" s="1" t="s">
        <v>43</v>
      </c>
      <c r="C9222" s="1" t="s">
        <v>3945</v>
      </c>
      <c r="E9222" s="1" t="s">
        <v>3942</v>
      </c>
    </row>
    <row r="9223" spans="1:5" x14ac:dyDescent="0.45">
      <c r="A9223" s="1" t="s">
        <v>42</v>
      </c>
      <c r="B9223" s="1" t="s">
        <v>43</v>
      </c>
      <c r="C9223" s="1" t="s">
        <v>3946</v>
      </c>
      <c r="E9223" s="1" t="s">
        <v>3942</v>
      </c>
    </row>
    <row r="9224" spans="1:5" x14ac:dyDescent="0.45">
      <c r="A9224" s="1" t="s">
        <v>42</v>
      </c>
      <c r="B9224" s="1" t="s">
        <v>43</v>
      </c>
      <c r="C9224" s="1" t="s">
        <v>3947</v>
      </c>
      <c r="E9224" s="1" t="s">
        <v>3942</v>
      </c>
    </row>
    <row r="9225" spans="1:5" x14ac:dyDescent="0.45">
      <c r="A9225" s="1" t="s">
        <v>42</v>
      </c>
      <c r="B9225" s="1" t="s">
        <v>43</v>
      </c>
      <c r="C9225" s="1" t="s">
        <v>3948</v>
      </c>
      <c r="E9225" s="1" t="s">
        <v>3942</v>
      </c>
    </row>
    <row r="9226" spans="1:5" x14ac:dyDescent="0.45">
      <c r="A9226" s="1" t="s">
        <v>42</v>
      </c>
      <c r="B9226" s="1" t="s">
        <v>43</v>
      </c>
      <c r="C9226" s="1" t="s">
        <v>3949</v>
      </c>
      <c r="E9226" s="1" t="s">
        <v>3942</v>
      </c>
    </row>
    <row r="9227" spans="1:5" x14ac:dyDescent="0.45">
      <c r="A9227" s="1" t="s">
        <v>42</v>
      </c>
      <c r="B9227" s="1" t="s">
        <v>43</v>
      </c>
      <c r="C9227" s="1" t="s">
        <v>3950</v>
      </c>
      <c r="E9227" s="1" t="s">
        <v>3942</v>
      </c>
    </row>
    <row r="9228" spans="1:5" x14ac:dyDescent="0.45">
      <c r="A9228" s="1" t="s">
        <v>42</v>
      </c>
      <c r="B9228" s="1" t="s">
        <v>43</v>
      </c>
      <c r="C9228" s="1" t="s">
        <v>3951</v>
      </c>
      <c r="E9228" s="1" t="s">
        <v>3942</v>
      </c>
    </row>
    <row r="9229" spans="1:5" x14ac:dyDescent="0.45">
      <c r="A9229" s="1" t="s">
        <v>42</v>
      </c>
      <c r="B9229" s="1" t="s">
        <v>43</v>
      </c>
      <c r="C9229" s="1" t="s">
        <v>3952</v>
      </c>
      <c r="E9229" s="1" t="s">
        <v>3942</v>
      </c>
    </row>
    <row r="9230" spans="1:5" x14ac:dyDescent="0.45">
      <c r="A9230" s="1" t="s">
        <v>42</v>
      </c>
      <c r="B9230" s="1" t="s">
        <v>43</v>
      </c>
      <c r="C9230" s="1" t="s">
        <v>3953</v>
      </c>
      <c r="E9230" s="1" t="s">
        <v>3942</v>
      </c>
    </row>
    <row r="9231" spans="1:5" x14ac:dyDescent="0.45">
      <c r="A9231" s="1" t="s">
        <v>42</v>
      </c>
      <c r="B9231" s="1" t="s">
        <v>43</v>
      </c>
      <c r="C9231" s="1" t="s">
        <v>3954</v>
      </c>
      <c r="E9231" s="1" t="s">
        <v>3942</v>
      </c>
    </row>
    <row r="9232" spans="1:5" x14ac:dyDescent="0.45">
      <c r="A9232" s="1" t="s">
        <v>42</v>
      </c>
      <c r="B9232" s="1" t="s">
        <v>43</v>
      </c>
      <c r="C9232" s="1" t="s">
        <v>3955</v>
      </c>
      <c r="E9232" s="1" t="s">
        <v>3942</v>
      </c>
    </row>
    <row r="9233" spans="1:5" x14ac:dyDescent="0.45">
      <c r="A9233" s="1" t="s">
        <v>42</v>
      </c>
      <c r="B9233" s="1" t="s">
        <v>43</v>
      </c>
      <c r="C9233" s="1" t="s">
        <v>3956</v>
      </c>
      <c r="E9233" s="1" t="s">
        <v>3942</v>
      </c>
    </row>
    <row r="9234" spans="1:5" x14ac:dyDescent="0.45">
      <c r="A9234" s="1" t="s">
        <v>42</v>
      </c>
      <c r="B9234" s="1" t="s">
        <v>43</v>
      </c>
      <c r="C9234" s="1" t="s">
        <v>3977</v>
      </c>
      <c r="E9234" s="1" t="s">
        <v>3958</v>
      </c>
    </row>
    <row r="9235" spans="1:5" x14ac:dyDescent="0.45">
      <c r="A9235" s="1" t="s">
        <v>42</v>
      </c>
      <c r="B9235" s="1" t="s">
        <v>43</v>
      </c>
      <c r="C9235" s="1" t="s">
        <v>3978</v>
      </c>
      <c r="E9235" s="1" t="s">
        <v>3958</v>
      </c>
    </row>
    <row r="9236" spans="1:5" x14ac:dyDescent="0.45">
      <c r="A9236" s="1" t="s">
        <v>42</v>
      </c>
      <c r="B9236" s="1" t="s">
        <v>43</v>
      </c>
      <c r="C9236" s="1" t="s">
        <v>3979</v>
      </c>
      <c r="E9236" s="1" t="s">
        <v>3958</v>
      </c>
    </row>
    <row r="9237" spans="1:5" x14ac:dyDescent="0.45">
      <c r="A9237" s="1" t="s">
        <v>42</v>
      </c>
      <c r="B9237" s="1" t="s">
        <v>43</v>
      </c>
      <c r="C9237" s="1" t="s">
        <v>3980</v>
      </c>
      <c r="E9237" s="1" t="s">
        <v>3958</v>
      </c>
    </row>
    <row r="9238" spans="1:5" x14ac:dyDescent="0.45">
      <c r="A9238" s="1" t="s">
        <v>42</v>
      </c>
      <c r="B9238" s="1" t="s">
        <v>43</v>
      </c>
      <c r="C9238" s="1" t="s">
        <v>3957</v>
      </c>
      <c r="E9238" s="1" t="s">
        <v>3958</v>
      </c>
    </row>
    <row r="9239" spans="1:5" x14ac:dyDescent="0.45">
      <c r="A9239" s="1" t="s">
        <v>42</v>
      </c>
      <c r="B9239" s="1" t="s">
        <v>43</v>
      </c>
      <c r="C9239" s="1" t="s">
        <v>3959</v>
      </c>
      <c r="E9239" s="1" t="s">
        <v>3958</v>
      </c>
    </row>
    <row r="9240" spans="1:5" x14ac:dyDescent="0.45">
      <c r="A9240" s="1" t="s">
        <v>42</v>
      </c>
      <c r="B9240" s="1" t="s">
        <v>43</v>
      </c>
      <c r="C9240" s="1" t="s">
        <v>3960</v>
      </c>
      <c r="E9240" s="1" t="s">
        <v>3958</v>
      </c>
    </row>
    <row r="9241" spans="1:5" x14ac:dyDescent="0.45">
      <c r="A9241" s="1" t="s">
        <v>42</v>
      </c>
      <c r="B9241" s="1" t="s">
        <v>43</v>
      </c>
      <c r="C9241" s="1" t="s">
        <v>3961</v>
      </c>
      <c r="E9241" s="1" t="s">
        <v>3958</v>
      </c>
    </row>
    <row r="9242" spans="1:5" x14ac:dyDescent="0.45">
      <c r="A9242" s="1" t="s">
        <v>42</v>
      </c>
      <c r="B9242" s="1" t="s">
        <v>43</v>
      </c>
      <c r="C9242" s="1" t="s">
        <v>3962</v>
      </c>
      <c r="E9242" s="1" t="s">
        <v>3958</v>
      </c>
    </row>
    <row r="9243" spans="1:5" x14ac:dyDescent="0.45">
      <c r="A9243" s="1" t="s">
        <v>42</v>
      </c>
      <c r="B9243" s="1" t="s">
        <v>43</v>
      </c>
      <c r="C9243" s="1" t="s">
        <v>3963</v>
      </c>
      <c r="E9243" s="1" t="s">
        <v>3958</v>
      </c>
    </row>
    <row r="9244" spans="1:5" x14ac:dyDescent="0.45">
      <c r="A9244" s="1" t="s">
        <v>42</v>
      </c>
      <c r="B9244" s="1" t="s">
        <v>43</v>
      </c>
      <c r="C9244" s="1" t="s">
        <v>3964</v>
      </c>
      <c r="E9244" s="1" t="s">
        <v>3958</v>
      </c>
    </row>
    <row r="9245" spans="1:5" x14ac:dyDescent="0.45">
      <c r="A9245" s="1" t="s">
        <v>42</v>
      </c>
      <c r="B9245" s="1" t="s">
        <v>43</v>
      </c>
      <c r="C9245" s="1" t="s">
        <v>3965</v>
      </c>
      <c r="E9245" s="1" t="s">
        <v>3958</v>
      </c>
    </row>
    <row r="9246" spans="1:5" x14ac:dyDescent="0.45">
      <c r="A9246" s="1" t="s">
        <v>42</v>
      </c>
      <c r="B9246" s="1" t="s">
        <v>43</v>
      </c>
      <c r="C9246" s="1" t="s">
        <v>3966</v>
      </c>
      <c r="E9246" s="1" t="s">
        <v>3958</v>
      </c>
    </row>
    <row r="9247" spans="1:5" x14ac:dyDescent="0.45">
      <c r="A9247" s="1" t="s">
        <v>42</v>
      </c>
      <c r="B9247" s="1" t="s">
        <v>43</v>
      </c>
      <c r="C9247" s="1" t="s">
        <v>3967</v>
      </c>
      <c r="E9247" s="1" t="s">
        <v>3958</v>
      </c>
    </row>
    <row r="9248" spans="1:5" x14ac:dyDescent="0.45">
      <c r="A9248" s="1" t="s">
        <v>42</v>
      </c>
      <c r="B9248" s="1" t="s">
        <v>43</v>
      </c>
      <c r="C9248" s="1" t="s">
        <v>3968</v>
      </c>
      <c r="E9248" s="1" t="s">
        <v>3958</v>
      </c>
    </row>
    <row r="9249" spans="1:5" x14ac:dyDescent="0.45">
      <c r="A9249" s="1" t="s">
        <v>42</v>
      </c>
      <c r="B9249" s="1" t="s">
        <v>43</v>
      </c>
      <c r="C9249" s="1" t="s">
        <v>3969</v>
      </c>
      <c r="E9249" s="1" t="s">
        <v>3958</v>
      </c>
    </row>
    <row r="9250" spans="1:5" x14ac:dyDescent="0.45">
      <c r="A9250" s="1" t="s">
        <v>42</v>
      </c>
      <c r="B9250" s="1" t="s">
        <v>43</v>
      </c>
      <c r="C9250" s="1" t="s">
        <v>3970</v>
      </c>
      <c r="E9250" s="1" t="s">
        <v>3958</v>
      </c>
    </row>
    <row r="9251" spans="1:5" x14ac:dyDescent="0.45">
      <c r="A9251" s="1" t="s">
        <v>42</v>
      </c>
      <c r="B9251" s="1" t="s">
        <v>43</v>
      </c>
      <c r="C9251" s="1" t="s">
        <v>3971</v>
      </c>
      <c r="E9251" s="1" t="s">
        <v>3958</v>
      </c>
    </row>
    <row r="9252" spans="1:5" x14ac:dyDescent="0.45">
      <c r="A9252" s="1" t="s">
        <v>42</v>
      </c>
      <c r="B9252" s="1" t="s">
        <v>43</v>
      </c>
      <c r="C9252" s="1" t="s">
        <v>3972</v>
      </c>
      <c r="E9252" s="1" t="s">
        <v>3958</v>
      </c>
    </row>
    <row r="9253" spans="1:5" x14ac:dyDescent="0.45">
      <c r="A9253" s="1" t="s">
        <v>42</v>
      </c>
      <c r="B9253" s="1" t="s">
        <v>43</v>
      </c>
      <c r="C9253" s="1" t="s">
        <v>3973</v>
      </c>
      <c r="E9253" s="1" t="s">
        <v>3958</v>
      </c>
    </row>
    <row r="9254" spans="1:5" x14ac:dyDescent="0.45">
      <c r="A9254" s="1" t="s">
        <v>42</v>
      </c>
      <c r="B9254" s="1" t="s">
        <v>43</v>
      </c>
      <c r="C9254" s="1" t="s">
        <v>3974</v>
      </c>
      <c r="E9254" s="1" t="s">
        <v>3958</v>
      </c>
    </row>
    <row r="9255" spans="1:5" x14ac:dyDescent="0.45">
      <c r="A9255" s="1" t="s">
        <v>42</v>
      </c>
      <c r="B9255" s="1" t="s">
        <v>43</v>
      </c>
      <c r="C9255" s="1" t="s">
        <v>3975</v>
      </c>
      <c r="E9255" s="1" t="s">
        <v>3958</v>
      </c>
    </row>
    <row r="9256" spans="1:5" x14ac:dyDescent="0.45">
      <c r="A9256" s="1" t="s">
        <v>42</v>
      </c>
      <c r="B9256" s="1" t="s">
        <v>43</v>
      </c>
      <c r="C9256" s="1" t="s">
        <v>3976</v>
      </c>
      <c r="E9256" s="1" t="s">
        <v>3958</v>
      </c>
    </row>
    <row r="9257" spans="1:5" x14ac:dyDescent="0.45">
      <c r="A9257" s="1" t="s">
        <v>42</v>
      </c>
      <c r="B9257" s="1" t="s">
        <v>43</v>
      </c>
      <c r="C9257" s="1" t="s">
        <v>3984</v>
      </c>
      <c r="E9257" s="1" t="s">
        <v>3985</v>
      </c>
    </row>
    <row r="9258" spans="1:5" x14ac:dyDescent="0.45">
      <c r="A9258" s="1" t="s">
        <v>42</v>
      </c>
      <c r="B9258" s="1" t="s">
        <v>43</v>
      </c>
      <c r="C9258" s="1" t="s">
        <v>3986</v>
      </c>
      <c r="E9258" s="1" t="s">
        <v>3985</v>
      </c>
    </row>
    <row r="9259" spans="1:5" x14ac:dyDescent="0.45">
      <c r="A9259" s="1" t="s">
        <v>42</v>
      </c>
      <c r="B9259" s="1" t="s">
        <v>43</v>
      </c>
      <c r="C9259" s="1" t="s">
        <v>3527</v>
      </c>
      <c r="E9259" s="1" t="s">
        <v>3528</v>
      </c>
    </row>
    <row r="9260" spans="1:5" x14ac:dyDescent="0.45">
      <c r="A9260" s="1" t="s">
        <v>42</v>
      </c>
      <c r="B9260" s="1" t="s">
        <v>43</v>
      </c>
      <c r="C9260" s="1" t="s">
        <v>3529</v>
      </c>
      <c r="E9260" s="1" t="s">
        <v>3528</v>
      </c>
    </row>
    <row r="9261" spans="1:5" x14ac:dyDescent="0.45">
      <c r="A9261" s="1" t="s">
        <v>42</v>
      </c>
      <c r="B9261" s="1" t="s">
        <v>43</v>
      </c>
      <c r="C9261" s="1" t="s">
        <v>3530</v>
      </c>
      <c r="E9261" s="1" t="s">
        <v>3528</v>
      </c>
    </row>
    <row r="9262" spans="1:5" x14ac:dyDescent="0.45">
      <c r="A9262" s="1" t="s">
        <v>42</v>
      </c>
      <c r="B9262" s="1" t="s">
        <v>43</v>
      </c>
      <c r="C9262" s="1" t="s">
        <v>4242</v>
      </c>
      <c r="E9262" s="1" t="s">
        <v>4243</v>
      </c>
    </row>
    <row r="9263" spans="1:5" x14ac:dyDescent="0.45">
      <c r="A9263" s="1" t="s">
        <v>42</v>
      </c>
      <c r="B9263" s="1" t="s">
        <v>43</v>
      </c>
      <c r="C9263" s="1" t="s">
        <v>4261</v>
      </c>
      <c r="E9263" s="1" t="s">
        <v>4262</v>
      </c>
    </row>
    <row r="9264" spans="1:5" x14ac:dyDescent="0.45">
      <c r="A9264" s="1" t="s">
        <v>42</v>
      </c>
      <c r="B9264" s="1" t="s">
        <v>43</v>
      </c>
      <c r="C9264" s="1" t="s">
        <v>4263</v>
      </c>
      <c r="E9264" s="1" t="s">
        <v>4264</v>
      </c>
    </row>
    <row r="9265" spans="1:5" x14ac:dyDescent="0.45">
      <c r="A9265" s="1" t="s">
        <v>42</v>
      </c>
      <c r="B9265" s="1" t="s">
        <v>43</v>
      </c>
      <c r="C9265" s="1" t="s">
        <v>4270</v>
      </c>
      <c r="E9265" s="1" t="s">
        <v>4271</v>
      </c>
    </row>
    <row r="9266" spans="1:5" x14ac:dyDescent="0.45">
      <c r="A9266" s="1" t="s">
        <v>42</v>
      </c>
      <c r="B9266" s="1" t="s">
        <v>43</v>
      </c>
      <c r="C9266" s="1" t="s">
        <v>4272</v>
      </c>
      <c r="E9266" s="1" t="s">
        <v>4271</v>
      </c>
    </row>
    <row r="9267" spans="1:5" x14ac:dyDescent="0.45">
      <c r="A9267" s="1" t="s">
        <v>42</v>
      </c>
      <c r="B9267" s="1" t="s">
        <v>43</v>
      </c>
      <c r="C9267" s="1" t="s">
        <v>13881</v>
      </c>
      <c r="E9267" s="1" t="s">
        <v>13882</v>
      </c>
    </row>
    <row r="9268" spans="1:5" x14ac:dyDescent="0.45">
      <c r="A9268" s="1" t="s">
        <v>42</v>
      </c>
      <c r="B9268" s="1" t="s">
        <v>43</v>
      </c>
      <c r="C9268" s="1" t="s">
        <v>4288</v>
      </c>
      <c r="E9268" s="1" t="s">
        <v>4289</v>
      </c>
    </row>
    <row r="9269" spans="1:5" x14ac:dyDescent="0.45">
      <c r="A9269" s="1" t="s">
        <v>42</v>
      </c>
      <c r="B9269" s="1" t="s">
        <v>43</v>
      </c>
      <c r="C9269" s="1" t="s">
        <v>4302</v>
      </c>
      <c r="E9269" s="1" t="s">
        <v>4302</v>
      </c>
    </row>
    <row r="9270" spans="1:5" x14ac:dyDescent="0.45">
      <c r="A9270" s="1" t="s">
        <v>42</v>
      </c>
      <c r="B9270" s="1" t="s">
        <v>43</v>
      </c>
      <c r="C9270" s="1" t="s">
        <v>4322</v>
      </c>
      <c r="E9270" s="1" t="s">
        <v>4322</v>
      </c>
    </row>
    <row r="9271" spans="1:5" x14ac:dyDescent="0.45">
      <c r="A9271" s="1" t="s">
        <v>42</v>
      </c>
      <c r="B9271" s="1" t="s">
        <v>43</v>
      </c>
      <c r="C9271" s="1" t="s">
        <v>4444</v>
      </c>
      <c r="E9271" s="1" t="s">
        <v>4445</v>
      </c>
    </row>
    <row r="9272" spans="1:5" x14ac:dyDescent="0.45">
      <c r="A9272" s="1" t="s">
        <v>42</v>
      </c>
      <c r="B9272" s="1" t="s">
        <v>43</v>
      </c>
      <c r="C9272" s="1" t="s">
        <v>13889</v>
      </c>
      <c r="E9272" s="1" t="s">
        <v>13890</v>
      </c>
    </row>
    <row r="9273" spans="1:5" x14ac:dyDescent="0.45">
      <c r="A9273" s="1" t="s">
        <v>42</v>
      </c>
      <c r="B9273" s="1" t="s">
        <v>43</v>
      </c>
      <c r="C9273" s="1" t="s">
        <v>13891</v>
      </c>
      <c r="E9273" s="1" t="s">
        <v>13890</v>
      </c>
    </row>
    <row r="9274" spans="1:5" x14ac:dyDescent="0.45">
      <c r="A9274" s="1" t="s">
        <v>42</v>
      </c>
      <c r="B9274" s="1" t="s">
        <v>43</v>
      </c>
      <c r="C9274" s="1" t="s">
        <v>13892</v>
      </c>
      <c r="E9274" s="1" t="s">
        <v>13890</v>
      </c>
    </row>
    <row r="9275" spans="1:5" x14ac:dyDescent="0.45">
      <c r="A9275" s="1" t="s">
        <v>42</v>
      </c>
      <c r="B9275" s="1" t="s">
        <v>43</v>
      </c>
      <c r="C9275" s="1" t="s">
        <v>13928</v>
      </c>
      <c r="E9275" s="1" t="s">
        <v>13928</v>
      </c>
    </row>
    <row r="9276" spans="1:5" x14ac:dyDescent="0.45">
      <c r="A9276" s="1" t="s">
        <v>42</v>
      </c>
      <c r="B9276" s="1" t="s">
        <v>43</v>
      </c>
      <c r="C9276" s="1" t="s">
        <v>5067</v>
      </c>
      <c r="E9276" s="1" t="s">
        <v>5068</v>
      </c>
    </row>
    <row r="9277" spans="1:5" x14ac:dyDescent="0.45">
      <c r="A9277" s="1" t="s">
        <v>42</v>
      </c>
      <c r="B9277" s="1" t="s">
        <v>43</v>
      </c>
      <c r="C9277" s="1" t="s">
        <v>5256</v>
      </c>
      <c r="E9277" s="1" t="s">
        <v>5257</v>
      </c>
    </row>
    <row r="9278" spans="1:5" x14ac:dyDescent="0.45">
      <c r="A9278" s="1" t="s">
        <v>42</v>
      </c>
      <c r="B9278" s="1" t="s">
        <v>43</v>
      </c>
      <c r="C9278" s="1" t="s">
        <v>5050</v>
      </c>
      <c r="E9278" s="1" t="s">
        <v>5051</v>
      </c>
    </row>
    <row r="9279" spans="1:5" x14ac:dyDescent="0.45">
      <c r="A9279" s="1" t="s">
        <v>42</v>
      </c>
      <c r="B9279" s="1" t="s">
        <v>43</v>
      </c>
      <c r="C9279" s="1" t="s">
        <v>5621</v>
      </c>
      <c r="E9279" s="1" t="s">
        <v>5622</v>
      </c>
    </row>
    <row r="9280" spans="1:5" x14ac:dyDescent="0.45">
      <c r="A9280" s="1" t="s">
        <v>42</v>
      </c>
      <c r="B9280" s="1" t="s">
        <v>43</v>
      </c>
      <c r="C9280" s="1" t="s">
        <v>5691</v>
      </c>
      <c r="E9280" s="1" t="s">
        <v>5692</v>
      </c>
    </row>
    <row r="9281" spans="1:5" x14ac:dyDescent="0.45">
      <c r="A9281" s="1" t="s">
        <v>42</v>
      </c>
      <c r="B9281" s="1" t="s">
        <v>43</v>
      </c>
      <c r="C9281" s="1" t="s">
        <v>5693</v>
      </c>
      <c r="E9281" s="1" t="s">
        <v>5692</v>
      </c>
    </row>
    <row r="9282" spans="1:5" x14ac:dyDescent="0.45">
      <c r="A9282" s="1" t="s">
        <v>42</v>
      </c>
      <c r="B9282" s="1" t="s">
        <v>43</v>
      </c>
      <c r="C9282" s="1" t="s">
        <v>5694</v>
      </c>
      <c r="E9282" s="1" t="s">
        <v>5692</v>
      </c>
    </row>
    <row r="9283" spans="1:5" x14ac:dyDescent="0.45">
      <c r="A9283" s="1" t="s">
        <v>42</v>
      </c>
      <c r="B9283" s="1" t="s">
        <v>43</v>
      </c>
      <c r="C9283" s="1" t="s">
        <v>5695</v>
      </c>
      <c r="E9283" s="1" t="s">
        <v>5692</v>
      </c>
    </row>
    <row r="9284" spans="1:5" x14ac:dyDescent="0.45">
      <c r="A9284" s="1" t="s">
        <v>42</v>
      </c>
      <c r="B9284" s="1" t="s">
        <v>43</v>
      </c>
      <c r="C9284" s="1" t="s">
        <v>6028</v>
      </c>
      <c r="E9284" s="1" t="s">
        <v>6029</v>
      </c>
    </row>
    <row r="9285" spans="1:5" x14ac:dyDescent="0.45">
      <c r="A9285" s="1" t="s">
        <v>42</v>
      </c>
      <c r="B9285" s="1" t="s">
        <v>43</v>
      </c>
      <c r="C9285" s="1" t="s">
        <v>6509</v>
      </c>
      <c r="E9285" s="1" t="s">
        <v>6510</v>
      </c>
    </row>
    <row r="9286" spans="1:5" x14ac:dyDescent="0.45">
      <c r="A9286" s="1" t="s">
        <v>42</v>
      </c>
      <c r="B9286" s="1" t="s">
        <v>43</v>
      </c>
      <c r="C9286" s="1" t="s">
        <v>6511</v>
      </c>
      <c r="E9286" s="1" t="s">
        <v>6512</v>
      </c>
    </row>
    <row r="9287" spans="1:5" x14ac:dyDescent="0.45">
      <c r="A9287" s="1" t="s">
        <v>42</v>
      </c>
      <c r="B9287" s="1" t="s">
        <v>43</v>
      </c>
      <c r="C9287" s="1" t="s">
        <v>6593</v>
      </c>
      <c r="E9287" s="1" t="s">
        <v>6594</v>
      </c>
    </row>
    <row r="9288" spans="1:5" x14ac:dyDescent="0.45">
      <c r="A9288" s="1" t="s">
        <v>42</v>
      </c>
      <c r="B9288" s="1" t="s">
        <v>43</v>
      </c>
      <c r="C9288" s="1" t="s">
        <v>6595</v>
      </c>
      <c r="E9288" s="1" t="s">
        <v>6594</v>
      </c>
    </row>
    <row r="9289" spans="1:5" x14ac:dyDescent="0.45">
      <c r="A9289" s="1" t="s">
        <v>42</v>
      </c>
      <c r="B9289" s="1" t="s">
        <v>43</v>
      </c>
      <c r="C9289" s="1" t="s">
        <v>6596</v>
      </c>
      <c r="E9289" s="1" t="s">
        <v>6594</v>
      </c>
    </row>
    <row r="9290" spans="1:5" x14ac:dyDescent="0.45">
      <c r="A9290" s="1" t="s">
        <v>42</v>
      </c>
      <c r="B9290" s="1" t="s">
        <v>43</v>
      </c>
      <c r="C9290" s="1" t="s">
        <v>6597</v>
      </c>
      <c r="E9290" s="1" t="s">
        <v>6594</v>
      </c>
    </row>
    <row r="9291" spans="1:5" x14ac:dyDescent="0.45">
      <c r="A9291" s="1" t="s">
        <v>42</v>
      </c>
      <c r="B9291" s="1" t="s">
        <v>43</v>
      </c>
      <c r="C9291" s="1" t="s">
        <v>6598</v>
      </c>
      <c r="E9291" s="1" t="s">
        <v>6594</v>
      </c>
    </row>
    <row r="9292" spans="1:5" x14ac:dyDescent="0.45">
      <c r="A9292" s="1" t="s">
        <v>42</v>
      </c>
      <c r="B9292" s="1" t="s">
        <v>43</v>
      </c>
      <c r="C9292" s="1" t="s">
        <v>6599</v>
      </c>
      <c r="E9292" s="1" t="s">
        <v>6594</v>
      </c>
    </row>
    <row r="9293" spans="1:5" x14ac:dyDescent="0.45">
      <c r="A9293" s="1" t="s">
        <v>42</v>
      </c>
      <c r="B9293" s="1" t="s">
        <v>43</v>
      </c>
      <c r="C9293" s="1" t="s">
        <v>6600</v>
      </c>
      <c r="E9293" s="1" t="s">
        <v>6594</v>
      </c>
    </row>
    <row r="9294" spans="1:5" x14ac:dyDescent="0.45">
      <c r="A9294" s="1" t="s">
        <v>42</v>
      </c>
      <c r="B9294" s="1" t="s">
        <v>43</v>
      </c>
      <c r="C9294" s="1" t="s">
        <v>6601</v>
      </c>
      <c r="E9294" s="1" t="s">
        <v>6594</v>
      </c>
    </row>
    <row r="9295" spans="1:5" x14ac:dyDescent="0.45">
      <c r="A9295" s="1" t="s">
        <v>42</v>
      </c>
      <c r="B9295" s="1" t="s">
        <v>43</v>
      </c>
      <c r="C9295" s="1" t="s">
        <v>6668</v>
      </c>
      <c r="E9295" s="1" t="s">
        <v>6669</v>
      </c>
    </row>
    <row r="9296" spans="1:5" x14ac:dyDescent="0.45">
      <c r="A9296" s="1" t="s">
        <v>42</v>
      </c>
      <c r="B9296" s="1" t="s">
        <v>43</v>
      </c>
      <c r="C9296" s="1" t="s">
        <v>6670</v>
      </c>
      <c r="E9296" s="1" t="s">
        <v>6669</v>
      </c>
    </row>
    <row r="9297" spans="1:5" x14ac:dyDescent="0.45">
      <c r="A9297" s="1" t="s">
        <v>42</v>
      </c>
      <c r="B9297" s="1" t="s">
        <v>43</v>
      </c>
      <c r="C9297" s="1" t="s">
        <v>6671</v>
      </c>
      <c r="E9297" s="1" t="s">
        <v>6669</v>
      </c>
    </row>
    <row r="9298" spans="1:5" x14ac:dyDescent="0.45">
      <c r="A9298" s="1" t="s">
        <v>42</v>
      </c>
      <c r="B9298" s="1" t="s">
        <v>43</v>
      </c>
      <c r="C9298" s="1" t="s">
        <v>6672</v>
      </c>
      <c r="E9298" s="1" t="s">
        <v>6669</v>
      </c>
    </row>
    <row r="9299" spans="1:5" x14ac:dyDescent="0.45">
      <c r="A9299" s="1" t="s">
        <v>42</v>
      </c>
      <c r="B9299" s="1" t="s">
        <v>43</v>
      </c>
      <c r="C9299" s="1" t="s">
        <v>6673</v>
      </c>
      <c r="E9299" s="1" t="s">
        <v>6669</v>
      </c>
    </row>
    <row r="9300" spans="1:5" x14ac:dyDescent="0.45">
      <c r="A9300" s="1" t="s">
        <v>42</v>
      </c>
      <c r="B9300" s="1" t="s">
        <v>43</v>
      </c>
      <c r="C9300" s="1" t="s">
        <v>6674</v>
      </c>
      <c r="E9300" s="1" t="s">
        <v>6669</v>
      </c>
    </row>
    <row r="9301" spans="1:5" x14ac:dyDescent="0.45">
      <c r="A9301" s="1" t="s">
        <v>42</v>
      </c>
      <c r="B9301" s="1" t="s">
        <v>43</v>
      </c>
      <c r="C9301" s="1" t="s">
        <v>6675</v>
      </c>
      <c r="E9301" s="1" t="s">
        <v>6669</v>
      </c>
    </row>
    <row r="9302" spans="1:5" x14ac:dyDescent="0.45">
      <c r="A9302" s="1" t="s">
        <v>42</v>
      </c>
      <c r="B9302" s="1" t="s">
        <v>43</v>
      </c>
      <c r="C9302" s="1" t="s">
        <v>6676</v>
      </c>
      <c r="E9302" s="1" t="s">
        <v>6669</v>
      </c>
    </row>
    <row r="9303" spans="1:5" x14ac:dyDescent="0.45">
      <c r="A9303" s="1" t="s">
        <v>42</v>
      </c>
      <c r="B9303" s="1" t="s">
        <v>43</v>
      </c>
      <c r="C9303" s="1" t="s">
        <v>6677</v>
      </c>
      <c r="E9303" s="1" t="s">
        <v>6669</v>
      </c>
    </row>
    <row r="9304" spans="1:5" x14ac:dyDescent="0.45">
      <c r="A9304" s="1" t="s">
        <v>42</v>
      </c>
      <c r="B9304" s="1" t="s">
        <v>43</v>
      </c>
      <c r="C9304" s="1" t="s">
        <v>6678</v>
      </c>
      <c r="E9304" s="1" t="s">
        <v>6669</v>
      </c>
    </row>
    <row r="9305" spans="1:5" x14ac:dyDescent="0.45">
      <c r="A9305" s="1" t="s">
        <v>42</v>
      </c>
      <c r="B9305" s="1" t="s">
        <v>43</v>
      </c>
      <c r="C9305" s="1" t="s">
        <v>6679</v>
      </c>
      <c r="E9305" s="1" t="s">
        <v>6669</v>
      </c>
    </row>
    <row r="9306" spans="1:5" x14ac:dyDescent="0.45">
      <c r="A9306" s="1" t="s">
        <v>42</v>
      </c>
      <c r="B9306" s="1" t="s">
        <v>43</v>
      </c>
      <c r="C9306" s="1" t="s">
        <v>6680</v>
      </c>
      <c r="E9306" s="1" t="s">
        <v>6669</v>
      </c>
    </row>
    <row r="9307" spans="1:5" x14ac:dyDescent="0.45">
      <c r="A9307" s="1" t="s">
        <v>42</v>
      </c>
      <c r="B9307" s="1" t="s">
        <v>43</v>
      </c>
      <c r="C9307" s="1" t="s">
        <v>6681</v>
      </c>
      <c r="E9307" s="1" t="s">
        <v>6669</v>
      </c>
    </row>
    <row r="9308" spans="1:5" x14ac:dyDescent="0.45">
      <c r="A9308" s="1" t="s">
        <v>42</v>
      </c>
      <c r="B9308" s="1" t="s">
        <v>43</v>
      </c>
      <c r="C9308" s="1" t="s">
        <v>6682</v>
      </c>
      <c r="E9308" s="1" t="s">
        <v>6669</v>
      </c>
    </row>
    <row r="9309" spans="1:5" x14ac:dyDescent="0.45">
      <c r="A9309" s="1" t="s">
        <v>42</v>
      </c>
      <c r="B9309" s="1" t="s">
        <v>43</v>
      </c>
      <c r="C9309" s="1" t="s">
        <v>6683</v>
      </c>
      <c r="E9309" s="1" t="s">
        <v>6669</v>
      </c>
    </row>
    <row r="9310" spans="1:5" x14ac:dyDescent="0.45">
      <c r="A9310" s="1" t="s">
        <v>42</v>
      </c>
      <c r="B9310" s="1" t="s">
        <v>43</v>
      </c>
      <c r="C9310" s="1" t="s">
        <v>6684</v>
      </c>
      <c r="E9310" s="1" t="s">
        <v>6669</v>
      </c>
    </row>
    <row r="9311" spans="1:5" x14ac:dyDescent="0.45">
      <c r="A9311" s="1" t="s">
        <v>42</v>
      </c>
      <c r="B9311" s="1" t="s">
        <v>43</v>
      </c>
      <c r="C9311" s="1" t="s">
        <v>6685</v>
      </c>
      <c r="E9311" s="1" t="s">
        <v>6669</v>
      </c>
    </row>
    <row r="9312" spans="1:5" x14ac:dyDescent="0.45">
      <c r="A9312" s="1" t="s">
        <v>42</v>
      </c>
      <c r="B9312" s="1" t="s">
        <v>43</v>
      </c>
      <c r="C9312" s="1" t="s">
        <v>6686</v>
      </c>
      <c r="E9312" s="1" t="s">
        <v>6669</v>
      </c>
    </row>
    <row r="9313" spans="1:5" x14ac:dyDescent="0.45">
      <c r="A9313" s="1" t="s">
        <v>42</v>
      </c>
      <c r="B9313" s="1" t="s">
        <v>43</v>
      </c>
      <c r="C9313" s="1" t="s">
        <v>6687</v>
      </c>
      <c r="E9313" s="1" t="s">
        <v>6669</v>
      </c>
    </row>
    <row r="9314" spans="1:5" x14ac:dyDescent="0.45">
      <c r="A9314" s="1" t="s">
        <v>42</v>
      </c>
      <c r="B9314" s="1" t="s">
        <v>43</v>
      </c>
      <c r="C9314" s="1" t="s">
        <v>6688</v>
      </c>
      <c r="E9314" s="1" t="s">
        <v>6669</v>
      </c>
    </row>
    <row r="9315" spans="1:5" x14ac:dyDescent="0.45">
      <c r="A9315" s="1" t="s">
        <v>42</v>
      </c>
      <c r="B9315" s="1" t="s">
        <v>43</v>
      </c>
      <c r="C9315" s="1" t="s">
        <v>6689</v>
      </c>
      <c r="E9315" s="1" t="s">
        <v>6669</v>
      </c>
    </row>
    <row r="9316" spans="1:5" x14ac:dyDescent="0.45">
      <c r="A9316" s="1" t="s">
        <v>42</v>
      </c>
      <c r="B9316" s="1" t="s">
        <v>43</v>
      </c>
      <c r="C9316" s="1" t="s">
        <v>6690</v>
      </c>
      <c r="E9316" s="1" t="s">
        <v>6669</v>
      </c>
    </row>
    <row r="9317" spans="1:5" x14ac:dyDescent="0.45">
      <c r="A9317" s="1" t="s">
        <v>42</v>
      </c>
      <c r="B9317" s="1" t="s">
        <v>43</v>
      </c>
      <c r="C9317" s="1" t="s">
        <v>6691</v>
      </c>
      <c r="E9317" s="1" t="s">
        <v>6669</v>
      </c>
    </row>
    <row r="9318" spans="1:5" x14ac:dyDescent="0.45">
      <c r="A9318" s="1" t="s">
        <v>42</v>
      </c>
      <c r="B9318" s="1" t="s">
        <v>43</v>
      </c>
      <c r="C9318" s="1" t="s">
        <v>6692</v>
      </c>
      <c r="E9318" s="1" t="s">
        <v>6669</v>
      </c>
    </row>
    <row r="9319" spans="1:5" x14ac:dyDescent="0.45">
      <c r="A9319" s="1" t="s">
        <v>42</v>
      </c>
      <c r="B9319" s="1" t="s">
        <v>43</v>
      </c>
      <c r="C9319" s="1" t="s">
        <v>6693</v>
      </c>
      <c r="E9319" s="1" t="s">
        <v>6669</v>
      </c>
    </row>
    <row r="9320" spans="1:5" x14ac:dyDescent="0.45">
      <c r="A9320" s="1" t="s">
        <v>42</v>
      </c>
      <c r="B9320" s="1" t="s">
        <v>43</v>
      </c>
      <c r="C9320" s="1" t="s">
        <v>6694</v>
      </c>
      <c r="E9320" s="1" t="s">
        <v>6669</v>
      </c>
    </row>
    <row r="9321" spans="1:5" x14ac:dyDescent="0.45">
      <c r="A9321" s="1" t="s">
        <v>42</v>
      </c>
      <c r="B9321" s="1" t="s">
        <v>43</v>
      </c>
      <c r="C9321" s="1" t="s">
        <v>6695</v>
      </c>
      <c r="E9321" s="1" t="s">
        <v>6669</v>
      </c>
    </row>
    <row r="9322" spans="1:5" x14ac:dyDescent="0.45">
      <c r="A9322" s="1" t="s">
        <v>42</v>
      </c>
      <c r="B9322" s="1" t="s">
        <v>43</v>
      </c>
      <c r="C9322" s="1" t="s">
        <v>6696</v>
      </c>
      <c r="E9322" s="1" t="s">
        <v>6669</v>
      </c>
    </row>
    <row r="9323" spans="1:5" x14ac:dyDescent="0.45">
      <c r="A9323" s="1" t="s">
        <v>42</v>
      </c>
      <c r="B9323" s="1" t="s">
        <v>43</v>
      </c>
      <c r="C9323" s="1" t="s">
        <v>6697</v>
      </c>
      <c r="E9323" s="1" t="s">
        <v>6669</v>
      </c>
    </row>
    <row r="9324" spans="1:5" x14ac:dyDescent="0.45">
      <c r="A9324" s="1" t="s">
        <v>42</v>
      </c>
      <c r="B9324" s="1" t="s">
        <v>43</v>
      </c>
      <c r="C9324" s="1" t="s">
        <v>6698</v>
      </c>
      <c r="E9324" s="1" t="s">
        <v>6669</v>
      </c>
    </row>
    <row r="9325" spans="1:5" x14ac:dyDescent="0.45">
      <c r="A9325" s="1" t="s">
        <v>42</v>
      </c>
      <c r="B9325" s="1" t="s">
        <v>43</v>
      </c>
      <c r="C9325" s="1" t="s">
        <v>6699</v>
      </c>
      <c r="E9325" s="1" t="s">
        <v>6669</v>
      </c>
    </row>
    <row r="9326" spans="1:5" x14ac:dyDescent="0.45">
      <c r="A9326" s="1" t="s">
        <v>42</v>
      </c>
      <c r="B9326" s="1" t="s">
        <v>43</v>
      </c>
      <c r="C9326" s="1" t="s">
        <v>6700</v>
      </c>
      <c r="E9326" s="1" t="s">
        <v>6669</v>
      </c>
    </row>
    <row r="9327" spans="1:5" x14ac:dyDescent="0.45">
      <c r="A9327" s="1" t="s">
        <v>42</v>
      </c>
      <c r="B9327" s="1" t="s">
        <v>43</v>
      </c>
      <c r="C9327" s="1" t="s">
        <v>6701</v>
      </c>
      <c r="E9327" s="1" t="s">
        <v>6669</v>
      </c>
    </row>
    <row r="9328" spans="1:5" x14ac:dyDescent="0.45">
      <c r="A9328" s="1" t="s">
        <v>42</v>
      </c>
      <c r="B9328" s="1" t="s">
        <v>43</v>
      </c>
      <c r="C9328" s="1" t="s">
        <v>6702</v>
      </c>
      <c r="E9328" s="1" t="s">
        <v>6669</v>
      </c>
    </row>
    <row r="9329" spans="1:5" x14ac:dyDescent="0.45">
      <c r="A9329" s="1" t="s">
        <v>42</v>
      </c>
      <c r="B9329" s="1" t="s">
        <v>43</v>
      </c>
      <c r="C9329" s="1" t="s">
        <v>6703</v>
      </c>
      <c r="E9329" s="1" t="s">
        <v>6669</v>
      </c>
    </row>
    <row r="9330" spans="1:5" x14ac:dyDescent="0.45">
      <c r="A9330" s="1" t="s">
        <v>42</v>
      </c>
      <c r="B9330" s="1" t="s">
        <v>43</v>
      </c>
      <c r="C9330" s="1" t="s">
        <v>6704</v>
      </c>
      <c r="E9330" s="1" t="s">
        <v>6669</v>
      </c>
    </row>
    <row r="9331" spans="1:5" x14ac:dyDescent="0.45">
      <c r="A9331" s="1" t="s">
        <v>42</v>
      </c>
      <c r="B9331" s="1" t="s">
        <v>43</v>
      </c>
      <c r="C9331" s="1" t="s">
        <v>6705</v>
      </c>
      <c r="E9331" s="1" t="s">
        <v>6669</v>
      </c>
    </row>
    <row r="9332" spans="1:5" x14ac:dyDescent="0.45">
      <c r="A9332" s="1" t="s">
        <v>42</v>
      </c>
      <c r="B9332" s="1" t="s">
        <v>43</v>
      </c>
      <c r="C9332" s="1" t="s">
        <v>6706</v>
      </c>
      <c r="E9332" s="1" t="s">
        <v>6669</v>
      </c>
    </row>
    <row r="9333" spans="1:5" x14ac:dyDescent="0.45">
      <c r="A9333" s="1" t="s">
        <v>42</v>
      </c>
      <c r="B9333" s="1" t="s">
        <v>43</v>
      </c>
      <c r="C9333" s="1" t="s">
        <v>6707</v>
      </c>
      <c r="E9333" s="1" t="s">
        <v>6669</v>
      </c>
    </row>
    <row r="9334" spans="1:5" x14ac:dyDescent="0.45">
      <c r="A9334" s="1" t="s">
        <v>42</v>
      </c>
      <c r="B9334" s="1" t="s">
        <v>43</v>
      </c>
      <c r="C9334" s="1" t="s">
        <v>6708</v>
      </c>
      <c r="E9334" s="1" t="s">
        <v>6669</v>
      </c>
    </row>
    <row r="9335" spans="1:5" x14ac:dyDescent="0.45">
      <c r="A9335" s="1" t="s">
        <v>42</v>
      </c>
      <c r="B9335" s="1" t="s">
        <v>43</v>
      </c>
      <c r="C9335" s="1" t="s">
        <v>6709</v>
      </c>
      <c r="E9335" s="1" t="s">
        <v>6669</v>
      </c>
    </row>
    <row r="9336" spans="1:5" x14ac:dyDescent="0.45">
      <c r="A9336" s="1" t="s">
        <v>42</v>
      </c>
      <c r="B9336" s="1" t="s">
        <v>43</v>
      </c>
      <c r="C9336" s="1" t="s">
        <v>6710</v>
      </c>
      <c r="E9336" s="1" t="s">
        <v>6669</v>
      </c>
    </row>
    <row r="9337" spans="1:5" x14ac:dyDescent="0.45">
      <c r="A9337" s="1" t="s">
        <v>42</v>
      </c>
      <c r="B9337" s="1" t="s">
        <v>43</v>
      </c>
      <c r="C9337" s="1" t="s">
        <v>6711</v>
      </c>
      <c r="E9337" s="1" t="s">
        <v>6669</v>
      </c>
    </row>
    <row r="9338" spans="1:5" x14ac:dyDescent="0.45">
      <c r="A9338" s="1" t="s">
        <v>42</v>
      </c>
      <c r="B9338" s="1" t="s">
        <v>43</v>
      </c>
      <c r="C9338" s="1" t="s">
        <v>6712</v>
      </c>
      <c r="E9338" s="1" t="s">
        <v>6669</v>
      </c>
    </row>
    <row r="9339" spans="1:5" x14ac:dyDescent="0.45">
      <c r="A9339" s="1" t="s">
        <v>42</v>
      </c>
      <c r="B9339" s="1" t="s">
        <v>43</v>
      </c>
      <c r="C9339" s="1" t="s">
        <v>6713</v>
      </c>
      <c r="E9339" s="1" t="s">
        <v>6669</v>
      </c>
    </row>
    <row r="9340" spans="1:5" x14ac:dyDescent="0.45">
      <c r="A9340" s="1" t="s">
        <v>42</v>
      </c>
      <c r="B9340" s="1" t="s">
        <v>43</v>
      </c>
      <c r="C9340" s="1" t="s">
        <v>6714</v>
      </c>
      <c r="E9340" s="1" t="s">
        <v>6669</v>
      </c>
    </row>
    <row r="9341" spans="1:5" x14ac:dyDescent="0.45">
      <c r="A9341" s="1" t="s">
        <v>42</v>
      </c>
      <c r="B9341" s="1" t="s">
        <v>43</v>
      </c>
      <c r="C9341" s="1" t="s">
        <v>6715</v>
      </c>
      <c r="E9341" s="1" t="s">
        <v>6669</v>
      </c>
    </row>
    <row r="9342" spans="1:5" x14ac:dyDescent="0.45">
      <c r="A9342" s="1" t="s">
        <v>42</v>
      </c>
      <c r="B9342" s="1" t="s">
        <v>43</v>
      </c>
      <c r="C9342" s="1" t="s">
        <v>6716</v>
      </c>
      <c r="E9342" s="1" t="s">
        <v>6669</v>
      </c>
    </row>
    <row r="9343" spans="1:5" x14ac:dyDescent="0.45">
      <c r="A9343" s="1" t="s">
        <v>42</v>
      </c>
      <c r="B9343" s="1" t="s">
        <v>43</v>
      </c>
      <c r="C9343" s="1" t="s">
        <v>6717</v>
      </c>
      <c r="E9343" s="1" t="s">
        <v>6669</v>
      </c>
    </row>
    <row r="9344" spans="1:5" x14ac:dyDescent="0.45">
      <c r="A9344" s="1" t="s">
        <v>42</v>
      </c>
      <c r="B9344" s="1" t="s">
        <v>43</v>
      </c>
      <c r="C9344" s="1" t="s">
        <v>6718</v>
      </c>
      <c r="E9344" s="1" t="s">
        <v>6669</v>
      </c>
    </row>
    <row r="9345" spans="1:5" x14ac:dyDescent="0.45">
      <c r="A9345" s="1" t="s">
        <v>42</v>
      </c>
      <c r="B9345" s="1" t="s">
        <v>43</v>
      </c>
      <c r="C9345" s="1" t="s">
        <v>6719</v>
      </c>
      <c r="E9345" s="1" t="s">
        <v>6669</v>
      </c>
    </row>
    <row r="9346" spans="1:5" x14ac:dyDescent="0.45">
      <c r="A9346" s="1" t="s">
        <v>42</v>
      </c>
      <c r="B9346" s="1" t="s">
        <v>43</v>
      </c>
      <c r="C9346" s="1" t="s">
        <v>6720</v>
      </c>
      <c r="E9346" s="1" t="s">
        <v>6669</v>
      </c>
    </row>
    <row r="9347" spans="1:5" x14ac:dyDescent="0.45">
      <c r="A9347" s="1" t="s">
        <v>42</v>
      </c>
      <c r="B9347" s="1" t="s">
        <v>43</v>
      </c>
      <c r="C9347" s="1" t="s">
        <v>6721</v>
      </c>
      <c r="E9347" s="1" t="s">
        <v>6669</v>
      </c>
    </row>
    <row r="9348" spans="1:5" x14ac:dyDescent="0.45">
      <c r="A9348" s="1" t="s">
        <v>42</v>
      </c>
      <c r="B9348" s="1" t="s">
        <v>43</v>
      </c>
      <c r="C9348" s="1" t="s">
        <v>6722</v>
      </c>
      <c r="E9348" s="1" t="s">
        <v>6669</v>
      </c>
    </row>
    <row r="9349" spans="1:5" x14ac:dyDescent="0.45">
      <c r="A9349" s="1" t="s">
        <v>42</v>
      </c>
      <c r="B9349" s="1" t="s">
        <v>43</v>
      </c>
      <c r="C9349" s="1" t="s">
        <v>6723</v>
      </c>
      <c r="E9349" s="1" t="s">
        <v>6669</v>
      </c>
    </row>
    <row r="9350" spans="1:5" x14ac:dyDescent="0.45">
      <c r="A9350" s="1" t="s">
        <v>42</v>
      </c>
      <c r="B9350" s="1" t="s">
        <v>43</v>
      </c>
      <c r="C9350" s="1" t="s">
        <v>6724</v>
      </c>
      <c r="E9350" s="1" t="s">
        <v>6669</v>
      </c>
    </row>
    <row r="9351" spans="1:5" x14ac:dyDescent="0.45">
      <c r="A9351" s="1" t="s">
        <v>42</v>
      </c>
      <c r="B9351" s="1" t="s">
        <v>43</v>
      </c>
      <c r="C9351" s="1" t="s">
        <v>6725</v>
      </c>
      <c r="E9351" s="1" t="s">
        <v>6669</v>
      </c>
    </row>
    <row r="9352" spans="1:5" x14ac:dyDescent="0.45">
      <c r="A9352" s="1" t="s">
        <v>42</v>
      </c>
      <c r="B9352" s="1" t="s">
        <v>43</v>
      </c>
      <c r="C9352" s="1" t="s">
        <v>6726</v>
      </c>
      <c r="E9352" s="1" t="s">
        <v>6669</v>
      </c>
    </row>
    <row r="9353" spans="1:5" x14ac:dyDescent="0.45">
      <c r="A9353" s="1" t="s">
        <v>42</v>
      </c>
      <c r="B9353" s="1" t="s">
        <v>43</v>
      </c>
      <c r="C9353" s="1" t="s">
        <v>6727</v>
      </c>
      <c r="E9353" s="1" t="s">
        <v>6669</v>
      </c>
    </row>
    <row r="9354" spans="1:5" x14ac:dyDescent="0.45">
      <c r="A9354" s="1" t="s">
        <v>42</v>
      </c>
      <c r="B9354" s="1" t="s">
        <v>43</v>
      </c>
      <c r="C9354" s="1" t="s">
        <v>6728</v>
      </c>
      <c r="E9354" s="1" t="s">
        <v>6669</v>
      </c>
    </row>
    <row r="9355" spans="1:5" x14ac:dyDescent="0.45">
      <c r="A9355" s="1" t="s">
        <v>42</v>
      </c>
      <c r="B9355" s="1" t="s">
        <v>43</v>
      </c>
      <c r="C9355" s="1" t="s">
        <v>6729</v>
      </c>
      <c r="E9355" s="1" t="s">
        <v>6669</v>
      </c>
    </row>
    <row r="9356" spans="1:5" x14ac:dyDescent="0.45">
      <c r="A9356" s="1" t="s">
        <v>42</v>
      </c>
      <c r="B9356" s="1" t="s">
        <v>43</v>
      </c>
      <c r="C9356" s="1" t="s">
        <v>6730</v>
      </c>
      <c r="E9356" s="1" t="s">
        <v>6669</v>
      </c>
    </row>
    <row r="9357" spans="1:5" x14ac:dyDescent="0.45">
      <c r="A9357" s="1" t="s">
        <v>42</v>
      </c>
      <c r="B9357" s="1" t="s">
        <v>43</v>
      </c>
      <c r="C9357" s="1" t="s">
        <v>6731</v>
      </c>
      <c r="E9357" s="1" t="s">
        <v>6669</v>
      </c>
    </row>
    <row r="9358" spans="1:5" x14ac:dyDescent="0.45">
      <c r="A9358" s="1" t="s">
        <v>42</v>
      </c>
      <c r="B9358" s="1" t="s">
        <v>43</v>
      </c>
      <c r="C9358" s="1" t="s">
        <v>6732</v>
      </c>
      <c r="E9358" s="1" t="s">
        <v>6669</v>
      </c>
    </row>
    <row r="9359" spans="1:5" x14ac:dyDescent="0.45">
      <c r="A9359" s="1" t="s">
        <v>42</v>
      </c>
      <c r="B9359" s="1" t="s">
        <v>43</v>
      </c>
      <c r="C9359" s="1" t="s">
        <v>6733</v>
      </c>
      <c r="E9359" s="1" t="s">
        <v>6669</v>
      </c>
    </row>
    <row r="9360" spans="1:5" x14ac:dyDescent="0.45">
      <c r="A9360" s="1" t="s">
        <v>42</v>
      </c>
      <c r="B9360" s="1" t="s">
        <v>43</v>
      </c>
      <c r="C9360" s="1" t="s">
        <v>6788</v>
      </c>
      <c r="E9360" s="1" t="s">
        <v>6789</v>
      </c>
    </row>
    <row r="9361" spans="1:5" x14ac:dyDescent="0.45">
      <c r="A9361" s="1" t="s">
        <v>42</v>
      </c>
      <c r="B9361" s="1" t="s">
        <v>43</v>
      </c>
      <c r="C9361" s="1" t="s">
        <v>6790</v>
      </c>
      <c r="E9361" s="1" t="s">
        <v>6789</v>
      </c>
    </row>
    <row r="9362" spans="1:5" x14ac:dyDescent="0.45">
      <c r="A9362" s="1" t="s">
        <v>42</v>
      </c>
      <c r="B9362" s="1" t="s">
        <v>43</v>
      </c>
      <c r="C9362" s="1" t="s">
        <v>6791</v>
      </c>
      <c r="E9362" s="1" t="s">
        <v>6789</v>
      </c>
    </row>
    <row r="9363" spans="1:5" x14ac:dyDescent="0.45">
      <c r="A9363" s="1" t="s">
        <v>42</v>
      </c>
      <c r="B9363" s="1" t="s">
        <v>43</v>
      </c>
      <c r="C9363" s="1" t="s">
        <v>6792</v>
      </c>
      <c r="E9363" s="1" t="s">
        <v>6793</v>
      </c>
    </row>
    <row r="9364" spans="1:5" x14ac:dyDescent="0.45">
      <c r="A9364" s="1" t="s">
        <v>42</v>
      </c>
      <c r="B9364" s="1" t="s">
        <v>43</v>
      </c>
      <c r="C9364" s="1" t="s">
        <v>13997</v>
      </c>
      <c r="E9364" s="1" t="s">
        <v>13997</v>
      </c>
    </row>
    <row r="9365" spans="1:5" x14ac:dyDescent="0.45">
      <c r="A9365" s="1" t="s">
        <v>42</v>
      </c>
      <c r="B9365" s="1" t="s">
        <v>43</v>
      </c>
      <c r="C9365" s="1" t="s">
        <v>14009</v>
      </c>
      <c r="E9365" s="1" t="s">
        <v>14010</v>
      </c>
    </row>
    <row r="9366" spans="1:5" x14ac:dyDescent="0.45">
      <c r="A9366" s="1" t="s">
        <v>42</v>
      </c>
      <c r="B9366" s="1" t="s">
        <v>43</v>
      </c>
      <c r="C9366" s="1" t="s">
        <v>14032</v>
      </c>
      <c r="E9366" s="1" t="s">
        <v>14033</v>
      </c>
    </row>
    <row r="9367" spans="1:5" x14ac:dyDescent="0.45">
      <c r="A9367" s="1" t="s">
        <v>42</v>
      </c>
      <c r="B9367" s="1" t="s">
        <v>43</v>
      </c>
      <c r="C9367" s="1" t="s">
        <v>14034</v>
      </c>
      <c r="E9367" s="1" t="s">
        <v>14033</v>
      </c>
    </row>
    <row r="9368" spans="1:5" x14ac:dyDescent="0.45">
      <c r="A9368" s="1" t="s">
        <v>42</v>
      </c>
      <c r="B9368" s="1" t="s">
        <v>43</v>
      </c>
      <c r="C9368" s="1" t="s">
        <v>14035</v>
      </c>
      <c r="E9368" s="1" t="s">
        <v>14033</v>
      </c>
    </row>
    <row r="9369" spans="1:5" x14ac:dyDescent="0.45">
      <c r="A9369" s="1" t="s">
        <v>42</v>
      </c>
      <c r="B9369" s="1" t="s">
        <v>43</v>
      </c>
      <c r="C9369" s="1" t="s">
        <v>14045</v>
      </c>
      <c r="E9369" s="1" t="s">
        <v>14045</v>
      </c>
    </row>
    <row r="9370" spans="1:5" x14ac:dyDescent="0.45">
      <c r="A9370" s="1" t="s">
        <v>42</v>
      </c>
      <c r="B9370" s="1" t="s">
        <v>43</v>
      </c>
      <c r="C9370" s="1" t="s">
        <v>7215</v>
      </c>
      <c r="E9370" s="1" t="s">
        <v>7215</v>
      </c>
    </row>
    <row r="9371" spans="1:5" x14ac:dyDescent="0.45">
      <c r="A9371" s="1" t="s">
        <v>42</v>
      </c>
      <c r="B9371" s="1" t="s">
        <v>43</v>
      </c>
      <c r="C9371" s="1" t="s">
        <v>7469</v>
      </c>
      <c r="E9371" s="1" t="s">
        <v>7470</v>
      </c>
    </row>
    <row r="9372" spans="1:5" x14ac:dyDescent="0.45">
      <c r="A9372" s="1" t="s">
        <v>42</v>
      </c>
      <c r="B9372" s="1" t="s">
        <v>43</v>
      </c>
      <c r="C9372" s="1" t="s">
        <v>7471</v>
      </c>
      <c r="E9372" s="1" t="s">
        <v>7470</v>
      </c>
    </row>
    <row r="9373" spans="1:5" x14ac:dyDescent="0.45">
      <c r="A9373" s="1" t="s">
        <v>42</v>
      </c>
      <c r="B9373" s="1" t="s">
        <v>43</v>
      </c>
      <c r="C9373" s="1" t="s">
        <v>7472</v>
      </c>
      <c r="E9373" s="1" t="s">
        <v>7470</v>
      </c>
    </row>
    <row r="9374" spans="1:5" x14ac:dyDescent="0.45">
      <c r="A9374" s="1" t="s">
        <v>42</v>
      </c>
      <c r="B9374" s="1" t="s">
        <v>43</v>
      </c>
      <c r="C9374" s="1" t="s">
        <v>7483</v>
      </c>
      <c r="E9374" s="1" t="s">
        <v>7484</v>
      </c>
    </row>
    <row r="9375" spans="1:5" x14ac:dyDescent="0.45">
      <c r="A9375" s="1" t="s">
        <v>42</v>
      </c>
      <c r="B9375" s="1" t="s">
        <v>43</v>
      </c>
      <c r="C9375" s="1" t="s">
        <v>7485</v>
      </c>
      <c r="E9375" s="1" t="s">
        <v>7486</v>
      </c>
    </row>
    <row r="9376" spans="1:5" x14ac:dyDescent="0.45">
      <c r="A9376" s="1" t="s">
        <v>42</v>
      </c>
      <c r="B9376" s="1" t="s">
        <v>43</v>
      </c>
      <c r="C9376" s="1" t="s">
        <v>7487</v>
      </c>
      <c r="E9376" s="1" t="s">
        <v>7486</v>
      </c>
    </row>
    <row r="9377" spans="1:5" x14ac:dyDescent="0.45">
      <c r="A9377" s="1" t="s">
        <v>42</v>
      </c>
      <c r="B9377" s="1" t="s">
        <v>43</v>
      </c>
      <c r="C9377" s="1" t="s">
        <v>7488</v>
      </c>
      <c r="E9377" s="1" t="s">
        <v>7486</v>
      </c>
    </row>
    <row r="9378" spans="1:5" x14ac:dyDescent="0.45">
      <c r="A9378" s="1" t="s">
        <v>42</v>
      </c>
      <c r="B9378" s="1" t="s">
        <v>43</v>
      </c>
      <c r="C9378" s="1" t="s">
        <v>7489</v>
      </c>
      <c r="E9378" s="1" t="s">
        <v>7486</v>
      </c>
    </row>
    <row r="9379" spans="1:5" x14ac:dyDescent="0.45">
      <c r="A9379" s="1" t="s">
        <v>42</v>
      </c>
      <c r="B9379" s="1" t="s">
        <v>43</v>
      </c>
      <c r="C9379" s="1" t="s">
        <v>7490</v>
      </c>
      <c r="E9379" s="1" t="s">
        <v>7486</v>
      </c>
    </row>
    <row r="9380" spans="1:5" x14ac:dyDescent="0.45">
      <c r="A9380" s="1" t="s">
        <v>42</v>
      </c>
      <c r="B9380" s="1" t="s">
        <v>43</v>
      </c>
      <c r="C9380" s="1" t="s">
        <v>7491</v>
      </c>
      <c r="E9380" s="1" t="s">
        <v>7486</v>
      </c>
    </row>
    <row r="9381" spans="1:5" x14ac:dyDescent="0.45">
      <c r="A9381" s="1" t="s">
        <v>42</v>
      </c>
      <c r="B9381" s="1" t="s">
        <v>43</v>
      </c>
      <c r="C9381" s="1" t="s">
        <v>7492</v>
      </c>
      <c r="E9381" s="1" t="s">
        <v>7493</v>
      </c>
    </row>
    <row r="9382" spans="1:5" x14ac:dyDescent="0.45">
      <c r="A9382" s="1" t="s">
        <v>42</v>
      </c>
      <c r="B9382" s="1" t="s">
        <v>43</v>
      </c>
      <c r="C9382" s="1" t="s">
        <v>7494</v>
      </c>
      <c r="E9382" s="1" t="s">
        <v>7495</v>
      </c>
    </row>
    <row r="9383" spans="1:5" x14ac:dyDescent="0.45">
      <c r="A9383" s="1" t="s">
        <v>42</v>
      </c>
      <c r="B9383" s="1" t="s">
        <v>43</v>
      </c>
      <c r="C9383" s="1" t="s">
        <v>7496</v>
      </c>
      <c r="E9383" s="1" t="s">
        <v>7497</v>
      </c>
    </row>
    <row r="9384" spans="1:5" x14ac:dyDescent="0.45">
      <c r="A9384" s="1" t="s">
        <v>42</v>
      </c>
      <c r="B9384" s="1" t="s">
        <v>43</v>
      </c>
      <c r="C9384" s="1" t="s">
        <v>7498</v>
      </c>
      <c r="E9384" s="1" t="s">
        <v>7499</v>
      </c>
    </row>
    <row r="9385" spans="1:5" x14ac:dyDescent="0.45">
      <c r="A9385" s="1" t="s">
        <v>42</v>
      </c>
      <c r="B9385" s="1" t="s">
        <v>43</v>
      </c>
      <c r="C9385" s="1" t="s">
        <v>7500</v>
      </c>
      <c r="E9385" s="1" t="s">
        <v>7499</v>
      </c>
    </row>
    <row r="9386" spans="1:5" x14ac:dyDescent="0.45">
      <c r="A9386" s="1" t="s">
        <v>42</v>
      </c>
      <c r="B9386" s="1" t="s">
        <v>43</v>
      </c>
      <c r="C9386" s="1" t="s">
        <v>7501</v>
      </c>
      <c r="E9386" s="1" t="s">
        <v>7499</v>
      </c>
    </row>
    <row r="9387" spans="1:5" x14ac:dyDescent="0.45">
      <c r="A9387" s="1" t="s">
        <v>42</v>
      </c>
      <c r="B9387" s="1" t="s">
        <v>43</v>
      </c>
      <c r="C9387" s="1" t="s">
        <v>7502</v>
      </c>
      <c r="E9387" s="1" t="s">
        <v>7503</v>
      </c>
    </row>
    <row r="9388" spans="1:5" x14ac:dyDescent="0.45">
      <c r="A9388" s="1" t="s">
        <v>42</v>
      </c>
      <c r="B9388" s="1" t="s">
        <v>43</v>
      </c>
      <c r="C9388" s="1" t="s">
        <v>7504</v>
      </c>
      <c r="E9388" s="1" t="s">
        <v>7505</v>
      </c>
    </row>
    <row r="9389" spans="1:5" x14ac:dyDescent="0.45">
      <c r="A9389" s="1" t="s">
        <v>42</v>
      </c>
      <c r="B9389" s="1" t="s">
        <v>43</v>
      </c>
      <c r="C9389" s="1" t="s">
        <v>7722</v>
      </c>
      <c r="E9389" s="1" t="s">
        <v>7723</v>
      </c>
    </row>
    <row r="9390" spans="1:5" x14ac:dyDescent="0.45">
      <c r="A9390" s="1" t="s">
        <v>42</v>
      </c>
      <c r="B9390" s="1" t="s">
        <v>43</v>
      </c>
      <c r="C9390" s="1" t="s">
        <v>7724</v>
      </c>
      <c r="E9390" s="1" t="s">
        <v>7723</v>
      </c>
    </row>
    <row r="9391" spans="1:5" x14ac:dyDescent="0.45">
      <c r="A9391" s="1" t="s">
        <v>42</v>
      </c>
      <c r="B9391" s="1" t="s">
        <v>43</v>
      </c>
      <c r="C9391" s="1" t="s">
        <v>7725</v>
      </c>
      <c r="E9391" s="1" t="s">
        <v>7723</v>
      </c>
    </row>
    <row r="9392" spans="1:5" x14ac:dyDescent="0.45">
      <c r="A9392" s="1" t="s">
        <v>42</v>
      </c>
      <c r="B9392" s="1" t="s">
        <v>43</v>
      </c>
      <c r="C9392" s="1" t="s">
        <v>8089</v>
      </c>
      <c r="E9392" s="1" t="s">
        <v>8090</v>
      </c>
    </row>
    <row r="9393" spans="1:5" x14ac:dyDescent="0.45">
      <c r="A9393" s="1" t="s">
        <v>42</v>
      </c>
      <c r="B9393" s="1" t="s">
        <v>43</v>
      </c>
      <c r="C9393" s="1" t="s">
        <v>8104</v>
      </c>
      <c r="E9393" s="1" t="s">
        <v>8105</v>
      </c>
    </row>
    <row r="9394" spans="1:5" x14ac:dyDescent="0.45">
      <c r="A9394" s="1" t="s">
        <v>42</v>
      </c>
      <c r="B9394" s="1" t="s">
        <v>43</v>
      </c>
      <c r="C9394" s="1" t="s">
        <v>8106</v>
      </c>
      <c r="E9394" s="1" t="s">
        <v>8105</v>
      </c>
    </row>
    <row r="9395" spans="1:5" x14ac:dyDescent="0.45">
      <c r="A9395" s="1" t="s">
        <v>42</v>
      </c>
      <c r="B9395" s="1" t="s">
        <v>43</v>
      </c>
      <c r="C9395" s="1" t="s">
        <v>8107</v>
      </c>
      <c r="E9395" s="1" t="s">
        <v>8105</v>
      </c>
    </row>
    <row r="9396" spans="1:5" x14ac:dyDescent="0.45">
      <c r="A9396" s="1" t="s">
        <v>42</v>
      </c>
      <c r="B9396" s="1" t="s">
        <v>43</v>
      </c>
      <c r="C9396" s="1" t="s">
        <v>8108</v>
      </c>
      <c r="E9396" s="1" t="s">
        <v>8105</v>
      </c>
    </row>
    <row r="9397" spans="1:5" x14ac:dyDescent="0.45">
      <c r="A9397" s="1" t="s">
        <v>42</v>
      </c>
      <c r="B9397" s="1" t="s">
        <v>43</v>
      </c>
      <c r="C9397" s="1" t="s">
        <v>8109</v>
      </c>
      <c r="E9397" s="1" t="s">
        <v>8105</v>
      </c>
    </row>
    <row r="9398" spans="1:5" x14ac:dyDescent="0.45">
      <c r="A9398" s="1" t="s">
        <v>42</v>
      </c>
      <c r="B9398" s="1" t="s">
        <v>43</v>
      </c>
      <c r="C9398" s="1" t="s">
        <v>9231</v>
      </c>
      <c r="E9398" s="1" t="s">
        <v>9231</v>
      </c>
    </row>
    <row r="9399" spans="1:5" x14ac:dyDescent="0.45">
      <c r="A9399" s="1" t="s">
        <v>42</v>
      </c>
      <c r="B9399" s="1" t="s">
        <v>43</v>
      </c>
      <c r="C9399" s="1" t="s">
        <v>9304</v>
      </c>
      <c r="E9399" s="1" t="s">
        <v>9305</v>
      </c>
    </row>
    <row r="9400" spans="1:5" x14ac:dyDescent="0.45">
      <c r="A9400" s="1" t="s">
        <v>42</v>
      </c>
      <c r="B9400" s="1" t="s">
        <v>43</v>
      </c>
      <c r="C9400" s="1" t="s">
        <v>9511</v>
      </c>
      <c r="E9400" s="1" t="s">
        <v>9512</v>
      </c>
    </row>
    <row r="9401" spans="1:5" x14ac:dyDescent="0.45">
      <c r="A9401" s="1" t="s">
        <v>42</v>
      </c>
      <c r="B9401" s="1" t="s">
        <v>43</v>
      </c>
      <c r="C9401" s="1" t="s">
        <v>9513</v>
      </c>
      <c r="E9401" s="1" t="s">
        <v>9512</v>
      </c>
    </row>
    <row r="9402" spans="1:5" x14ac:dyDescent="0.45">
      <c r="A9402" s="1" t="s">
        <v>42</v>
      </c>
      <c r="B9402" s="1" t="s">
        <v>43</v>
      </c>
      <c r="C9402" s="1" t="s">
        <v>9514</v>
      </c>
      <c r="E9402" s="1" t="s">
        <v>9515</v>
      </c>
    </row>
    <row r="9403" spans="1:5" x14ac:dyDescent="0.45">
      <c r="A9403" s="1" t="s">
        <v>42</v>
      </c>
      <c r="B9403" s="1" t="s">
        <v>43</v>
      </c>
      <c r="C9403" s="1" t="s">
        <v>9516</v>
      </c>
      <c r="E9403" s="1" t="s">
        <v>9515</v>
      </c>
    </row>
    <row r="9404" spans="1:5" x14ac:dyDescent="0.45">
      <c r="A9404" s="1" t="s">
        <v>42</v>
      </c>
      <c r="B9404" s="1" t="s">
        <v>43</v>
      </c>
      <c r="C9404" s="1" t="s">
        <v>9517</v>
      </c>
      <c r="E9404" s="1" t="s">
        <v>9515</v>
      </c>
    </row>
    <row r="9405" spans="1:5" x14ac:dyDescent="0.45">
      <c r="A9405" s="1" t="s">
        <v>42</v>
      </c>
      <c r="B9405" s="1" t="s">
        <v>43</v>
      </c>
      <c r="C9405" s="1" t="s">
        <v>9518</v>
      </c>
      <c r="E9405" s="1" t="s">
        <v>9515</v>
      </c>
    </row>
    <row r="9406" spans="1:5" x14ac:dyDescent="0.45">
      <c r="A9406" s="1" t="s">
        <v>42</v>
      </c>
      <c r="B9406" s="1" t="s">
        <v>43</v>
      </c>
      <c r="C9406" s="1" t="s">
        <v>9519</v>
      </c>
      <c r="E9406" s="1" t="s">
        <v>9515</v>
      </c>
    </row>
    <row r="9407" spans="1:5" x14ac:dyDescent="0.45">
      <c r="A9407" s="1" t="s">
        <v>42</v>
      </c>
      <c r="B9407" s="1" t="s">
        <v>43</v>
      </c>
      <c r="C9407" s="1" t="s">
        <v>9520</v>
      </c>
      <c r="E9407" s="1" t="s">
        <v>9515</v>
      </c>
    </row>
    <row r="9408" spans="1:5" x14ac:dyDescent="0.45">
      <c r="A9408" s="1" t="s">
        <v>42</v>
      </c>
      <c r="B9408" s="1" t="s">
        <v>43</v>
      </c>
      <c r="C9408" s="1" t="s">
        <v>9521</v>
      </c>
      <c r="E9408" s="1" t="s">
        <v>9515</v>
      </c>
    </row>
    <row r="9409" spans="1:5" x14ac:dyDescent="0.45">
      <c r="A9409" s="1" t="s">
        <v>42</v>
      </c>
      <c r="B9409" s="1" t="s">
        <v>43</v>
      </c>
      <c r="C9409" s="1" t="s">
        <v>9522</v>
      </c>
      <c r="E9409" s="1" t="s">
        <v>9515</v>
      </c>
    </row>
    <row r="9410" spans="1:5" x14ac:dyDescent="0.45">
      <c r="A9410" s="1" t="s">
        <v>42</v>
      </c>
      <c r="B9410" s="1" t="s">
        <v>43</v>
      </c>
      <c r="C9410" s="1" t="s">
        <v>9523</v>
      </c>
      <c r="E9410" s="1" t="s">
        <v>9515</v>
      </c>
    </row>
    <row r="9411" spans="1:5" x14ac:dyDescent="0.45">
      <c r="A9411" s="1" t="s">
        <v>42</v>
      </c>
      <c r="B9411" s="1" t="s">
        <v>43</v>
      </c>
      <c r="C9411" s="1" t="s">
        <v>9524</v>
      </c>
      <c r="E9411" s="1" t="s">
        <v>9515</v>
      </c>
    </row>
    <row r="9412" spans="1:5" x14ac:dyDescent="0.45">
      <c r="A9412" s="1" t="s">
        <v>42</v>
      </c>
      <c r="B9412" s="1" t="s">
        <v>43</v>
      </c>
      <c r="C9412" s="1" t="s">
        <v>9525</v>
      </c>
      <c r="E9412" s="1" t="s">
        <v>9515</v>
      </c>
    </row>
    <row r="9413" spans="1:5" x14ac:dyDescent="0.45">
      <c r="A9413" s="1" t="s">
        <v>42</v>
      </c>
      <c r="B9413" s="1" t="s">
        <v>43</v>
      </c>
      <c r="C9413" s="1" t="s">
        <v>9526</v>
      </c>
      <c r="E9413" s="1" t="s">
        <v>9515</v>
      </c>
    </row>
    <row r="9414" spans="1:5" x14ac:dyDescent="0.45">
      <c r="A9414" s="1" t="s">
        <v>42</v>
      </c>
      <c r="B9414" s="1" t="s">
        <v>43</v>
      </c>
      <c r="C9414" s="1" t="s">
        <v>9527</v>
      </c>
      <c r="E9414" s="1" t="s">
        <v>9515</v>
      </c>
    </row>
    <row r="9415" spans="1:5" x14ac:dyDescent="0.45">
      <c r="A9415" s="1" t="s">
        <v>42</v>
      </c>
      <c r="B9415" s="1" t="s">
        <v>43</v>
      </c>
      <c r="C9415" s="1" t="s">
        <v>9528</v>
      </c>
      <c r="E9415" s="1" t="s">
        <v>9515</v>
      </c>
    </row>
    <row r="9416" spans="1:5" x14ac:dyDescent="0.45">
      <c r="A9416" s="1" t="s">
        <v>42</v>
      </c>
      <c r="B9416" s="1" t="s">
        <v>43</v>
      </c>
      <c r="C9416" s="1" t="s">
        <v>9529</v>
      </c>
      <c r="E9416" s="1" t="s">
        <v>9515</v>
      </c>
    </row>
    <row r="9417" spans="1:5" x14ac:dyDescent="0.45">
      <c r="A9417" s="1" t="s">
        <v>42</v>
      </c>
      <c r="B9417" s="1" t="s">
        <v>43</v>
      </c>
      <c r="C9417" s="1" t="s">
        <v>9530</v>
      </c>
      <c r="E9417" s="1" t="s">
        <v>9515</v>
      </c>
    </row>
    <row r="9418" spans="1:5" x14ac:dyDescent="0.45">
      <c r="A9418" s="1" t="s">
        <v>42</v>
      </c>
      <c r="B9418" s="1" t="s">
        <v>43</v>
      </c>
      <c r="C9418" s="1" t="s">
        <v>9531</v>
      </c>
      <c r="E9418" s="1" t="s">
        <v>9515</v>
      </c>
    </row>
    <row r="9419" spans="1:5" x14ac:dyDescent="0.45">
      <c r="A9419" s="1" t="s">
        <v>42</v>
      </c>
      <c r="B9419" s="1" t="s">
        <v>43</v>
      </c>
      <c r="C9419" s="1" t="s">
        <v>9532</v>
      </c>
      <c r="E9419" s="1" t="s">
        <v>9515</v>
      </c>
    </row>
    <row r="9420" spans="1:5" x14ac:dyDescent="0.45">
      <c r="A9420" s="1" t="s">
        <v>42</v>
      </c>
      <c r="B9420" s="1" t="s">
        <v>43</v>
      </c>
      <c r="C9420" s="1" t="s">
        <v>9533</v>
      </c>
      <c r="E9420" s="1" t="s">
        <v>9515</v>
      </c>
    </row>
    <row r="9421" spans="1:5" x14ac:dyDescent="0.45">
      <c r="A9421" s="1" t="s">
        <v>42</v>
      </c>
      <c r="B9421" s="1" t="s">
        <v>43</v>
      </c>
      <c r="C9421" s="1" t="s">
        <v>9534</v>
      </c>
      <c r="E9421" s="1" t="s">
        <v>9515</v>
      </c>
    </row>
    <row r="9422" spans="1:5" x14ac:dyDescent="0.45">
      <c r="A9422" s="1" t="s">
        <v>42</v>
      </c>
      <c r="B9422" s="1" t="s">
        <v>43</v>
      </c>
      <c r="C9422" s="1" t="s">
        <v>9535</v>
      </c>
      <c r="E9422" s="1" t="s">
        <v>9515</v>
      </c>
    </row>
    <row r="9423" spans="1:5" x14ac:dyDescent="0.45">
      <c r="A9423" s="1" t="s">
        <v>42</v>
      </c>
      <c r="B9423" s="1" t="s">
        <v>43</v>
      </c>
      <c r="C9423" s="1" t="s">
        <v>9536</v>
      </c>
      <c r="E9423" s="1" t="s">
        <v>9515</v>
      </c>
    </row>
    <row r="9424" spans="1:5" x14ac:dyDescent="0.45">
      <c r="A9424" s="1" t="s">
        <v>42</v>
      </c>
      <c r="B9424" s="1" t="s">
        <v>43</v>
      </c>
      <c r="C9424" s="1" t="s">
        <v>9537</v>
      </c>
      <c r="E9424" s="1" t="s">
        <v>9515</v>
      </c>
    </row>
    <row r="9425" spans="1:5" x14ac:dyDescent="0.45">
      <c r="A9425" s="1" t="s">
        <v>42</v>
      </c>
      <c r="B9425" s="1" t="s">
        <v>43</v>
      </c>
      <c r="C9425" s="1" t="s">
        <v>9538</v>
      </c>
      <c r="E9425" s="1" t="s">
        <v>9515</v>
      </c>
    </row>
    <row r="9426" spans="1:5" x14ac:dyDescent="0.45">
      <c r="A9426" s="1" t="s">
        <v>42</v>
      </c>
      <c r="B9426" s="1" t="s">
        <v>43</v>
      </c>
      <c r="C9426" s="1" t="s">
        <v>9539</v>
      </c>
      <c r="E9426" s="1" t="s">
        <v>9540</v>
      </c>
    </row>
    <row r="9427" spans="1:5" x14ac:dyDescent="0.45">
      <c r="A9427" s="1" t="s">
        <v>42</v>
      </c>
      <c r="B9427" s="1" t="s">
        <v>43</v>
      </c>
      <c r="C9427" s="1" t="s">
        <v>9541</v>
      </c>
      <c r="E9427" s="1" t="s">
        <v>9540</v>
      </c>
    </row>
    <row r="9428" spans="1:5" x14ac:dyDescent="0.45">
      <c r="A9428" s="1" t="s">
        <v>42</v>
      </c>
      <c r="B9428" s="1" t="s">
        <v>43</v>
      </c>
      <c r="C9428" s="1" t="s">
        <v>9542</v>
      </c>
      <c r="E9428" s="1" t="s">
        <v>9540</v>
      </c>
    </row>
    <row r="9429" spans="1:5" x14ac:dyDescent="0.45">
      <c r="A9429" s="1" t="s">
        <v>42</v>
      </c>
      <c r="B9429" s="1" t="s">
        <v>43</v>
      </c>
      <c r="C9429" s="1" t="s">
        <v>9543</v>
      </c>
      <c r="E9429" s="1" t="s">
        <v>9540</v>
      </c>
    </row>
    <row r="9430" spans="1:5" x14ac:dyDescent="0.45">
      <c r="A9430" s="1" t="s">
        <v>42</v>
      </c>
      <c r="B9430" s="1" t="s">
        <v>43</v>
      </c>
      <c r="C9430" s="1" t="s">
        <v>9544</v>
      </c>
      <c r="E9430" s="1" t="s">
        <v>9540</v>
      </c>
    </row>
    <row r="9431" spans="1:5" x14ac:dyDescent="0.45">
      <c r="A9431" s="1" t="s">
        <v>42</v>
      </c>
      <c r="B9431" s="1" t="s">
        <v>43</v>
      </c>
      <c r="C9431" s="1" t="s">
        <v>9545</v>
      </c>
      <c r="E9431" s="1" t="s">
        <v>9540</v>
      </c>
    </row>
    <row r="9432" spans="1:5" x14ac:dyDescent="0.45">
      <c r="A9432" s="1" t="s">
        <v>42</v>
      </c>
      <c r="B9432" s="1" t="s">
        <v>43</v>
      </c>
      <c r="C9432" s="1" t="s">
        <v>9546</v>
      </c>
      <c r="E9432" s="1" t="s">
        <v>9547</v>
      </c>
    </row>
    <row r="9433" spans="1:5" x14ac:dyDescent="0.45">
      <c r="A9433" s="1" t="s">
        <v>42</v>
      </c>
      <c r="B9433" s="1" t="s">
        <v>43</v>
      </c>
      <c r="C9433" s="1" t="s">
        <v>9548</v>
      </c>
      <c r="E9433" s="1" t="s">
        <v>9547</v>
      </c>
    </row>
    <row r="9434" spans="1:5" x14ac:dyDescent="0.45">
      <c r="A9434" s="1" t="s">
        <v>42</v>
      </c>
      <c r="B9434" s="1" t="s">
        <v>43</v>
      </c>
      <c r="C9434" s="1" t="s">
        <v>9549</v>
      </c>
      <c r="E9434" s="1" t="s">
        <v>9547</v>
      </c>
    </row>
    <row r="9435" spans="1:5" x14ac:dyDescent="0.45">
      <c r="A9435" s="1" t="s">
        <v>42</v>
      </c>
      <c r="B9435" s="1" t="s">
        <v>43</v>
      </c>
      <c r="C9435" s="1" t="s">
        <v>9550</v>
      </c>
      <c r="E9435" s="1" t="s">
        <v>9547</v>
      </c>
    </row>
    <row r="9436" spans="1:5" x14ac:dyDescent="0.45">
      <c r="A9436" s="1" t="s">
        <v>42</v>
      </c>
      <c r="B9436" s="1" t="s">
        <v>43</v>
      </c>
      <c r="C9436" s="1" t="s">
        <v>9551</v>
      </c>
      <c r="E9436" s="1" t="s">
        <v>9547</v>
      </c>
    </row>
    <row r="9437" spans="1:5" x14ac:dyDescent="0.45">
      <c r="A9437" s="1" t="s">
        <v>42</v>
      </c>
      <c r="B9437" s="1" t="s">
        <v>43</v>
      </c>
      <c r="C9437" s="1" t="s">
        <v>9552</v>
      </c>
      <c r="E9437" s="1" t="s">
        <v>9547</v>
      </c>
    </row>
    <row r="9438" spans="1:5" x14ac:dyDescent="0.45">
      <c r="A9438" s="1" t="s">
        <v>42</v>
      </c>
      <c r="B9438" s="1" t="s">
        <v>43</v>
      </c>
      <c r="C9438" s="1" t="s">
        <v>9553</v>
      </c>
      <c r="E9438" s="1" t="s">
        <v>9547</v>
      </c>
    </row>
    <row r="9439" spans="1:5" x14ac:dyDescent="0.45">
      <c r="A9439" s="1" t="s">
        <v>42</v>
      </c>
      <c r="B9439" s="1" t="s">
        <v>43</v>
      </c>
      <c r="C9439" s="1" t="s">
        <v>9554</v>
      </c>
      <c r="E9439" s="1" t="s">
        <v>9547</v>
      </c>
    </row>
    <row r="9440" spans="1:5" x14ac:dyDescent="0.45">
      <c r="A9440" s="1" t="s">
        <v>42</v>
      </c>
      <c r="B9440" s="1" t="s">
        <v>43</v>
      </c>
      <c r="C9440" s="1" t="s">
        <v>9555</v>
      </c>
      <c r="E9440" s="1" t="s">
        <v>9547</v>
      </c>
    </row>
    <row r="9441" spans="1:5" x14ac:dyDescent="0.45">
      <c r="A9441" s="1" t="s">
        <v>42</v>
      </c>
      <c r="B9441" s="1" t="s">
        <v>43</v>
      </c>
      <c r="C9441" s="1" t="s">
        <v>9556</v>
      </c>
      <c r="E9441" s="1" t="s">
        <v>9547</v>
      </c>
    </row>
    <row r="9442" spans="1:5" x14ac:dyDescent="0.45">
      <c r="A9442" s="1" t="s">
        <v>42</v>
      </c>
      <c r="B9442" s="1" t="s">
        <v>43</v>
      </c>
      <c r="C9442" s="1" t="s">
        <v>9557</v>
      </c>
      <c r="E9442" s="1" t="s">
        <v>9547</v>
      </c>
    </row>
    <row r="9443" spans="1:5" x14ac:dyDescent="0.45">
      <c r="A9443" s="1" t="s">
        <v>42</v>
      </c>
      <c r="B9443" s="1" t="s">
        <v>43</v>
      </c>
      <c r="C9443" s="1" t="s">
        <v>9558</v>
      </c>
      <c r="E9443" s="1" t="s">
        <v>9547</v>
      </c>
    </row>
    <row r="9444" spans="1:5" x14ac:dyDescent="0.45">
      <c r="A9444" s="1" t="s">
        <v>42</v>
      </c>
      <c r="B9444" s="1" t="s">
        <v>43</v>
      </c>
      <c r="C9444" s="1" t="s">
        <v>9559</v>
      </c>
      <c r="E9444" s="1" t="s">
        <v>9547</v>
      </c>
    </row>
    <row r="9445" spans="1:5" x14ac:dyDescent="0.45">
      <c r="A9445" s="1" t="s">
        <v>42</v>
      </c>
      <c r="B9445" s="1" t="s">
        <v>43</v>
      </c>
      <c r="C9445" s="1" t="s">
        <v>9560</v>
      </c>
      <c r="E9445" s="1" t="s">
        <v>9547</v>
      </c>
    </row>
    <row r="9446" spans="1:5" x14ac:dyDescent="0.45">
      <c r="A9446" s="1" t="s">
        <v>42</v>
      </c>
      <c r="B9446" s="1" t="s">
        <v>43</v>
      </c>
      <c r="C9446" s="1" t="s">
        <v>9561</v>
      </c>
      <c r="E9446" s="1" t="s">
        <v>9547</v>
      </c>
    </row>
    <row r="9447" spans="1:5" x14ac:dyDescent="0.45">
      <c r="A9447" s="1" t="s">
        <v>42</v>
      </c>
      <c r="B9447" s="1" t="s">
        <v>43</v>
      </c>
      <c r="C9447" s="1" t="s">
        <v>9562</v>
      </c>
      <c r="E9447" s="1" t="s">
        <v>9547</v>
      </c>
    </row>
    <row r="9448" spans="1:5" x14ac:dyDescent="0.45">
      <c r="A9448" s="1" t="s">
        <v>42</v>
      </c>
      <c r="B9448" s="1" t="s">
        <v>43</v>
      </c>
      <c r="C9448" s="1" t="s">
        <v>9563</v>
      </c>
      <c r="E9448" s="1" t="s">
        <v>9547</v>
      </c>
    </row>
    <row r="9449" spans="1:5" x14ac:dyDescent="0.45">
      <c r="A9449" s="1" t="s">
        <v>42</v>
      </c>
      <c r="B9449" s="1" t="s">
        <v>43</v>
      </c>
      <c r="C9449" s="1" t="s">
        <v>9564</v>
      </c>
      <c r="E9449" s="1" t="s">
        <v>9547</v>
      </c>
    </row>
    <row r="9450" spans="1:5" x14ac:dyDescent="0.45">
      <c r="A9450" s="1" t="s">
        <v>42</v>
      </c>
      <c r="B9450" s="1" t="s">
        <v>43</v>
      </c>
      <c r="C9450" s="1" t="s">
        <v>9565</v>
      </c>
      <c r="E9450" s="1" t="s">
        <v>9547</v>
      </c>
    </row>
    <row r="9451" spans="1:5" x14ac:dyDescent="0.45">
      <c r="A9451" s="1" t="s">
        <v>42</v>
      </c>
      <c r="B9451" s="1" t="s">
        <v>43</v>
      </c>
      <c r="C9451" s="1" t="s">
        <v>9566</v>
      </c>
      <c r="E9451" s="1" t="s">
        <v>9547</v>
      </c>
    </row>
    <row r="9452" spans="1:5" x14ac:dyDescent="0.45">
      <c r="A9452" s="1" t="s">
        <v>42</v>
      </c>
      <c r="B9452" s="1" t="s">
        <v>43</v>
      </c>
      <c r="C9452" s="1" t="s">
        <v>9567</v>
      </c>
      <c r="E9452" s="1" t="s">
        <v>9547</v>
      </c>
    </row>
    <row r="9453" spans="1:5" x14ac:dyDescent="0.45">
      <c r="A9453" s="1" t="s">
        <v>42</v>
      </c>
      <c r="B9453" s="1" t="s">
        <v>43</v>
      </c>
      <c r="C9453" s="1" t="s">
        <v>9568</v>
      </c>
      <c r="E9453" s="1" t="s">
        <v>9547</v>
      </c>
    </row>
    <row r="9454" spans="1:5" x14ac:dyDescent="0.45">
      <c r="A9454" s="1" t="s">
        <v>42</v>
      </c>
      <c r="B9454" s="1" t="s">
        <v>43</v>
      </c>
      <c r="C9454" s="1" t="s">
        <v>9569</v>
      </c>
      <c r="E9454" s="1" t="s">
        <v>9547</v>
      </c>
    </row>
    <row r="9455" spans="1:5" x14ac:dyDescent="0.45">
      <c r="A9455" s="1" t="s">
        <v>42</v>
      </c>
      <c r="B9455" s="1" t="s">
        <v>43</v>
      </c>
      <c r="C9455" s="1" t="s">
        <v>9570</v>
      </c>
      <c r="E9455" s="1" t="s">
        <v>9547</v>
      </c>
    </row>
    <row r="9456" spans="1:5" x14ac:dyDescent="0.45">
      <c r="A9456" s="1" t="s">
        <v>42</v>
      </c>
      <c r="B9456" s="1" t="s">
        <v>43</v>
      </c>
      <c r="C9456" s="1" t="s">
        <v>9571</v>
      </c>
      <c r="E9456" s="1" t="s">
        <v>9547</v>
      </c>
    </row>
    <row r="9457" spans="1:5" x14ac:dyDescent="0.45">
      <c r="A9457" s="1" t="s">
        <v>42</v>
      </c>
      <c r="B9457" s="1" t="s">
        <v>43</v>
      </c>
      <c r="C9457" s="1" t="s">
        <v>9572</v>
      </c>
      <c r="E9457" s="1" t="s">
        <v>9547</v>
      </c>
    </row>
    <row r="9458" spans="1:5" x14ac:dyDescent="0.45">
      <c r="A9458" s="1" t="s">
        <v>42</v>
      </c>
      <c r="B9458" s="1" t="s">
        <v>43</v>
      </c>
      <c r="C9458" s="1" t="s">
        <v>9573</v>
      </c>
      <c r="E9458" s="1" t="s">
        <v>9547</v>
      </c>
    </row>
    <row r="9459" spans="1:5" x14ac:dyDescent="0.45">
      <c r="A9459" s="1" t="s">
        <v>42</v>
      </c>
      <c r="B9459" s="1" t="s">
        <v>43</v>
      </c>
      <c r="C9459" s="1" t="s">
        <v>9574</v>
      </c>
      <c r="E9459" s="1" t="s">
        <v>9547</v>
      </c>
    </row>
    <row r="9460" spans="1:5" x14ac:dyDescent="0.45">
      <c r="A9460" s="1" t="s">
        <v>42</v>
      </c>
      <c r="B9460" s="1" t="s">
        <v>43</v>
      </c>
      <c r="C9460" s="1" t="s">
        <v>9575</v>
      </c>
      <c r="E9460" s="1" t="s">
        <v>9547</v>
      </c>
    </row>
    <row r="9461" spans="1:5" x14ac:dyDescent="0.45">
      <c r="A9461" s="1" t="s">
        <v>42</v>
      </c>
      <c r="B9461" s="1" t="s">
        <v>43</v>
      </c>
      <c r="C9461" s="1" t="s">
        <v>9576</v>
      </c>
      <c r="E9461" s="1" t="s">
        <v>9547</v>
      </c>
    </row>
    <row r="9462" spans="1:5" x14ac:dyDescent="0.45">
      <c r="A9462" s="1" t="s">
        <v>42</v>
      </c>
      <c r="B9462" s="1" t="s">
        <v>43</v>
      </c>
      <c r="C9462" s="1" t="s">
        <v>9577</v>
      </c>
      <c r="E9462" s="1" t="s">
        <v>9547</v>
      </c>
    </row>
    <row r="9463" spans="1:5" x14ac:dyDescent="0.45">
      <c r="A9463" s="1" t="s">
        <v>42</v>
      </c>
      <c r="B9463" s="1" t="s">
        <v>43</v>
      </c>
      <c r="C9463" s="1" t="s">
        <v>9578</v>
      </c>
      <c r="E9463" s="1" t="s">
        <v>9547</v>
      </c>
    </row>
    <row r="9464" spans="1:5" x14ac:dyDescent="0.45">
      <c r="A9464" s="1" t="s">
        <v>42</v>
      </c>
      <c r="B9464" s="1" t="s">
        <v>43</v>
      </c>
      <c r="C9464" s="1" t="s">
        <v>9579</v>
      </c>
      <c r="E9464" s="1" t="s">
        <v>9547</v>
      </c>
    </row>
    <row r="9465" spans="1:5" x14ac:dyDescent="0.45">
      <c r="A9465" s="1" t="s">
        <v>42</v>
      </c>
      <c r="B9465" s="1" t="s">
        <v>43</v>
      </c>
      <c r="C9465" s="1" t="s">
        <v>9580</v>
      </c>
      <c r="E9465" s="1" t="s">
        <v>9547</v>
      </c>
    </row>
    <row r="9466" spans="1:5" x14ac:dyDescent="0.45">
      <c r="A9466" s="1" t="s">
        <v>42</v>
      </c>
      <c r="B9466" s="1" t="s">
        <v>43</v>
      </c>
      <c r="C9466" s="1" t="s">
        <v>9581</v>
      </c>
      <c r="E9466" s="1" t="s">
        <v>9547</v>
      </c>
    </row>
    <row r="9467" spans="1:5" x14ac:dyDescent="0.45">
      <c r="A9467" s="1" t="s">
        <v>42</v>
      </c>
      <c r="B9467" s="1" t="s">
        <v>43</v>
      </c>
      <c r="C9467" s="1" t="s">
        <v>9582</v>
      </c>
      <c r="E9467" s="1" t="s">
        <v>9547</v>
      </c>
    </row>
    <row r="9468" spans="1:5" x14ac:dyDescent="0.45">
      <c r="A9468" s="1" t="s">
        <v>42</v>
      </c>
      <c r="B9468" s="1" t="s">
        <v>43</v>
      </c>
      <c r="C9468" s="1" t="s">
        <v>9583</v>
      </c>
      <c r="E9468" s="1" t="s">
        <v>9547</v>
      </c>
    </row>
    <row r="9469" spans="1:5" x14ac:dyDescent="0.45">
      <c r="A9469" s="1" t="s">
        <v>42</v>
      </c>
      <c r="B9469" s="1" t="s">
        <v>43</v>
      </c>
      <c r="C9469" s="1" t="s">
        <v>9584</v>
      </c>
      <c r="E9469" s="1" t="s">
        <v>9547</v>
      </c>
    </row>
    <row r="9470" spans="1:5" x14ac:dyDescent="0.45">
      <c r="A9470" s="1" t="s">
        <v>42</v>
      </c>
      <c r="B9470" s="1" t="s">
        <v>43</v>
      </c>
      <c r="C9470" s="1" t="s">
        <v>9585</v>
      </c>
      <c r="E9470" s="1" t="s">
        <v>9547</v>
      </c>
    </row>
    <row r="9471" spans="1:5" x14ac:dyDescent="0.45">
      <c r="A9471" s="1" t="s">
        <v>42</v>
      </c>
      <c r="B9471" s="1" t="s">
        <v>43</v>
      </c>
      <c r="C9471" s="1" t="s">
        <v>9586</v>
      </c>
      <c r="E9471" s="1" t="s">
        <v>9547</v>
      </c>
    </row>
    <row r="9472" spans="1:5" x14ac:dyDescent="0.45">
      <c r="A9472" s="1" t="s">
        <v>42</v>
      </c>
      <c r="B9472" s="1" t="s">
        <v>43</v>
      </c>
      <c r="C9472" s="1" t="s">
        <v>9587</v>
      </c>
      <c r="E9472" s="1" t="s">
        <v>9547</v>
      </c>
    </row>
    <row r="9473" spans="1:5" x14ac:dyDescent="0.45">
      <c r="A9473" s="1" t="s">
        <v>42</v>
      </c>
      <c r="B9473" s="1" t="s">
        <v>43</v>
      </c>
      <c r="C9473" s="1" t="s">
        <v>9588</v>
      </c>
      <c r="E9473" s="1" t="s">
        <v>9547</v>
      </c>
    </row>
    <row r="9474" spans="1:5" x14ac:dyDescent="0.45">
      <c r="A9474" s="1" t="s">
        <v>42</v>
      </c>
      <c r="B9474" s="1" t="s">
        <v>43</v>
      </c>
      <c r="C9474" s="1" t="s">
        <v>9589</v>
      </c>
      <c r="E9474" s="1" t="s">
        <v>9547</v>
      </c>
    </row>
    <row r="9475" spans="1:5" x14ac:dyDescent="0.45">
      <c r="A9475" s="1" t="s">
        <v>42</v>
      </c>
      <c r="B9475" s="1" t="s">
        <v>43</v>
      </c>
      <c r="C9475" s="1" t="s">
        <v>9590</v>
      </c>
      <c r="E9475" s="1" t="s">
        <v>9547</v>
      </c>
    </row>
    <row r="9476" spans="1:5" x14ac:dyDescent="0.45">
      <c r="A9476" s="1" t="s">
        <v>42</v>
      </c>
      <c r="B9476" s="1" t="s">
        <v>43</v>
      </c>
      <c r="C9476" s="1" t="s">
        <v>9591</v>
      </c>
      <c r="E9476" s="1" t="s">
        <v>9547</v>
      </c>
    </row>
    <row r="9477" spans="1:5" x14ac:dyDescent="0.45">
      <c r="A9477" s="1" t="s">
        <v>42</v>
      </c>
      <c r="B9477" s="1" t="s">
        <v>43</v>
      </c>
      <c r="C9477" s="1" t="s">
        <v>9592</v>
      </c>
      <c r="E9477" s="1" t="s">
        <v>9593</v>
      </c>
    </row>
    <row r="9478" spans="1:5" x14ac:dyDescent="0.45">
      <c r="A9478" s="1" t="s">
        <v>42</v>
      </c>
      <c r="B9478" s="1" t="s">
        <v>43</v>
      </c>
      <c r="C9478" s="1" t="s">
        <v>9594</v>
      </c>
      <c r="E9478" s="1" t="s">
        <v>9593</v>
      </c>
    </row>
    <row r="9479" spans="1:5" x14ac:dyDescent="0.45">
      <c r="A9479" s="1" t="s">
        <v>42</v>
      </c>
      <c r="B9479" s="1" t="s">
        <v>43</v>
      </c>
      <c r="C9479" s="1" t="s">
        <v>9595</v>
      </c>
      <c r="E9479" s="1" t="s">
        <v>9593</v>
      </c>
    </row>
    <row r="9480" spans="1:5" x14ac:dyDescent="0.45">
      <c r="A9480" s="1" t="s">
        <v>42</v>
      </c>
      <c r="B9480" s="1" t="s">
        <v>43</v>
      </c>
      <c r="C9480" s="1" t="s">
        <v>9596</v>
      </c>
      <c r="E9480" s="1" t="s">
        <v>9593</v>
      </c>
    </row>
    <row r="9481" spans="1:5" x14ac:dyDescent="0.45">
      <c r="A9481" s="1" t="s">
        <v>42</v>
      </c>
      <c r="B9481" s="1" t="s">
        <v>43</v>
      </c>
      <c r="C9481" s="1" t="s">
        <v>9597</v>
      </c>
      <c r="E9481" s="1" t="s">
        <v>9593</v>
      </c>
    </row>
    <row r="9482" spans="1:5" x14ac:dyDescent="0.45">
      <c r="A9482" s="1" t="s">
        <v>42</v>
      </c>
      <c r="B9482" s="1" t="s">
        <v>43</v>
      </c>
      <c r="C9482" s="1" t="s">
        <v>9598</v>
      </c>
      <c r="E9482" s="1" t="s">
        <v>9593</v>
      </c>
    </row>
    <row r="9483" spans="1:5" x14ac:dyDescent="0.45">
      <c r="A9483" s="1" t="s">
        <v>42</v>
      </c>
      <c r="B9483" s="1" t="s">
        <v>43</v>
      </c>
      <c r="C9483" s="1" t="s">
        <v>9599</v>
      </c>
      <c r="E9483" s="1" t="s">
        <v>9593</v>
      </c>
    </row>
    <row r="9484" spans="1:5" x14ac:dyDescent="0.45">
      <c r="A9484" s="1" t="s">
        <v>42</v>
      </c>
      <c r="B9484" s="1" t="s">
        <v>43</v>
      </c>
      <c r="C9484" s="1" t="s">
        <v>9600</v>
      </c>
      <c r="E9484" s="1" t="s">
        <v>9593</v>
      </c>
    </row>
    <row r="9485" spans="1:5" x14ac:dyDescent="0.45">
      <c r="A9485" s="1" t="s">
        <v>42</v>
      </c>
      <c r="B9485" s="1" t="s">
        <v>43</v>
      </c>
      <c r="C9485" s="1" t="s">
        <v>9601</v>
      </c>
      <c r="E9485" s="1" t="s">
        <v>9593</v>
      </c>
    </row>
    <row r="9486" spans="1:5" x14ac:dyDescent="0.45">
      <c r="A9486" s="1" t="s">
        <v>42</v>
      </c>
      <c r="B9486" s="1" t="s">
        <v>43</v>
      </c>
      <c r="C9486" s="1" t="s">
        <v>9602</v>
      </c>
      <c r="E9486" s="1" t="s">
        <v>9593</v>
      </c>
    </row>
    <row r="9487" spans="1:5" x14ac:dyDescent="0.45">
      <c r="A9487" s="1" t="s">
        <v>42</v>
      </c>
      <c r="B9487" s="1" t="s">
        <v>43</v>
      </c>
      <c r="C9487" s="1" t="s">
        <v>9603</v>
      </c>
      <c r="E9487" s="1" t="s">
        <v>9593</v>
      </c>
    </row>
    <row r="9488" spans="1:5" x14ac:dyDescent="0.45">
      <c r="A9488" s="1" t="s">
        <v>42</v>
      </c>
      <c r="B9488" s="1" t="s">
        <v>43</v>
      </c>
      <c r="C9488" s="1" t="s">
        <v>9604</v>
      </c>
      <c r="E9488" s="1" t="s">
        <v>9593</v>
      </c>
    </row>
    <row r="9489" spans="1:5" x14ac:dyDescent="0.45">
      <c r="A9489" s="1" t="s">
        <v>42</v>
      </c>
      <c r="B9489" s="1" t="s">
        <v>43</v>
      </c>
      <c r="C9489" s="1" t="s">
        <v>9605</v>
      </c>
      <c r="E9489" s="1" t="s">
        <v>9593</v>
      </c>
    </row>
    <row r="9490" spans="1:5" x14ac:dyDescent="0.45">
      <c r="A9490" s="1" t="s">
        <v>42</v>
      </c>
      <c r="B9490" s="1" t="s">
        <v>43</v>
      </c>
      <c r="C9490" s="1" t="s">
        <v>9606</v>
      </c>
      <c r="E9490" s="1" t="s">
        <v>9593</v>
      </c>
    </row>
    <row r="9491" spans="1:5" x14ac:dyDescent="0.45">
      <c r="A9491" s="1" t="s">
        <v>42</v>
      </c>
      <c r="B9491" s="1" t="s">
        <v>43</v>
      </c>
      <c r="C9491" s="1" t="s">
        <v>9607</v>
      </c>
      <c r="E9491" s="1" t="s">
        <v>9593</v>
      </c>
    </row>
    <row r="9492" spans="1:5" x14ac:dyDescent="0.45">
      <c r="A9492" s="1" t="s">
        <v>42</v>
      </c>
      <c r="B9492" s="1" t="s">
        <v>43</v>
      </c>
      <c r="C9492" s="1" t="s">
        <v>9608</v>
      </c>
      <c r="E9492" s="1" t="s">
        <v>9593</v>
      </c>
    </row>
    <row r="9493" spans="1:5" x14ac:dyDescent="0.45">
      <c r="A9493" s="1" t="s">
        <v>42</v>
      </c>
      <c r="B9493" s="1" t="s">
        <v>43</v>
      </c>
      <c r="C9493" s="1" t="s">
        <v>9630</v>
      </c>
      <c r="E9493" s="1" t="s">
        <v>9631</v>
      </c>
    </row>
    <row r="9494" spans="1:5" x14ac:dyDescent="0.45">
      <c r="A9494" s="1" t="s">
        <v>42</v>
      </c>
      <c r="B9494" s="1" t="s">
        <v>43</v>
      </c>
      <c r="C9494" s="1" t="s">
        <v>9632</v>
      </c>
      <c r="E9494" s="1" t="s">
        <v>9633</v>
      </c>
    </row>
    <row r="9495" spans="1:5" x14ac:dyDescent="0.45">
      <c r="A9495" s="1" t="s">
        <v>42</v>
      </c>
      <c r="B9495" s="1" t="s">
        <v>43</v>
      </c>
      <c r="C9495" s="1" t="s">
        <v>9634</v>
      </c>
      <c r="E9495" s="1" t="s">
        <v>9635</v>
      </c>
    </row>
    <row r="9496" spans="1:5" x14ac:dyDescent="0.45">
      <c r="A9496" s="1" t="s">
        <v>42</v>
      </c>
      <c r="B9496" s="1" t="s">
        <v>43</v>
      </c>
      <c r="C9496" s="1" t="s">
        <v>9636</v>
      </c>
      <c r="E9496" s="1" t="s">
        <v>9637</v>
      </c>
    </row>
    <row r="9497" spans="1:5" x14ac:dyDescent="0.45">
      <c r="A9497" s="1" t="s">
        <v>42</v>
      </c>
      <c r="B9497" s="1" t="s">
        <v>43</v>
      </c>
      <c r="C9497" s="1" t="s">
        <v>9638</v>
      </c>
      <c r="E9497" s="1" t="s">
        <v>9639</v>
      </c>
    </row>
    <row r="9498" spans="1:5" x14ac:dyDescent="0.45">
      <c r="A9498" s="1" t="s">
        <v>42</v>
      </c>
      <c r="B9498" s="1" t="s">
        <v>43</v>
      </c>
      <c r="C9498" s="1" t="s">
        <v>9640</v>
      </c>
      <c r="E9498" s="1" t="s">
        <v>9641</v>
      </c>
    </row>
    <row r="9499" spans="1:5" x14ac:dyDescent="0.45">
      <c r="A9499" s="1" t="s">
        <v>42</v>
      </c>
      <c r="B9499" s="1" t="s">
        <v>43</v>
      </c>
      <c r="C9499" s="1" t="s">
        <v>9642</v>
      </c>
      <c r="E9499" s="1" t="s">
        <v>9641</v>
      </c>
    </row>
    <row r="9500" spans="1:5" x14ac:dyDescent="0.45">
      <c r="A9500" s="1" t="s">
        <v>42</v>
      </c>
      <c r="B9500" s="1" t="s">
        <v>43</v>
      </c>
      <c r="C9500" s="1" t="s">
        <v>9643</v>
      </c>
      <c r="E9500" s="1" t="s">
        <v>9641</v>
      </c>
    </row>
    <row r="9501" spans="1:5" x14ac:dyDescent="0.45">
      <c r="A9501" s="1" t="s">
        <v>42</v>
      </c>
      <c r="B9501" s="1" t="s">
        <v>43</v>
      </c>
      <c r="C9501" s="1" t="s">
        <v>9644</v>
      </c>
      <c r="E9501" s="1" t="s">
        <v>9641</v>
      </c>
    </row>
    <row r="9502" spans="1:5" x14ac:dyDescent="0.45">
      <c r="A9502" s="1" t="s">
        <v>42</v>
      </c>
      <c r="B9502" s="1" t="s">
        <v>43</v>
      </c>
      <c r="C9502" s="1" t="s">
        <v>9645</v>
      </c>
      <c r="E9502" s="1" t="s">
        <v>9641</v>
      </c>
    </row>
    <row r="9503" spans="1:5" x14ac:dyDescent="0.45">
      <c r="A9503" s="1" t="s">
        <v>42</v>
      </c>
      <c r="B9503" s="1" t="s">
        <v>43</v>
      </c>
      <c r="C9503" s="1" t="s">
        <v>9646</v>
      </c>
      <c r="E9503" s="1" t="s">
        <v>9641</v>
      </c>
    </row>
    <row r="9504" spans="1:5" x14ac:dyDescent="0.45">
      <c r="A9504" s="1" t="s">
        <v>42</v>
      </c>
      <c r="B9504" s="1" t="s">
        <v>43</v>
      </c>
      <c r="C9504" s="1" t="s">
        <v>9647</v>
      </c>
      <c r="E9504" s="1" t="s">
        <v>9641</v>
      </c>
    </row>
    <row r="9505" spans="1:5" x14ac:dyDescent="0.45">
      <c r="A9505" s="1" t="s">
        <v>42</v>
      </c>
      <c r="B9505" s="1" t="s">
        <v>43</v>
      </c>
      <c r="C9505" s="1" t="s">
        <v>9648</v>
      </c>
      <c r="E9505" s="1" t="s">
        <v>9641</v>
      </c>
    </row>
    <row r="9506" spans="1:5" x14ac:dyDescent="0.45">
      <c r="A9506" s="1" t="s">
        <v>42</v>
      </c>
      <c r="B9506" s="1" t="s">
        <v>43</v>
      </c>
      <c r="C9506" s="1" t="s">
        <v>9649</v>
      </c>
      <c r="E9506" s="1" t="s">
        <v>9641</v>
      </c>
    </row>
    <row r="9507" spans="1:5" x14ac:dyDescent="0.45">
      <c r="A9507" s="1" t="s">
        <v>42</v>
      </c>
      <c r="B9507" s="1" t="s">
        <v>43</v>
      </c>
      <c r="C9507" s="1" t="s">
        <v>9650</v>
      </c>
      <c r="E9507" s="1" t="s">
        <v>9641</v>
      </c>
    </row>
    <row r="9508" spans="1:5" x14ac:dyDescent="0.45">
      <c r="A9508" s="1" t="s">
        <v>42</v>
      </c>
      <c r="B9508" s="1" t="s">
        <v>43</v>
      </c>
      <c r="C9508" s="1" t="s">
        <v>9609</v>
      </c>
      <c r="E9508" s="1" t="s">
        <v>9610</v>
      </c>
    </row>
    <row r="9509" spans="1:5" x14ac:dyDescent="0.45">
      <c r="A9509" s="1" t="s">
        <v>42</v>
      </c>
      <c r="B9509" s="1" t="s">
        <v>43</v>
      </c>
      <c r="C9509" s="1" t="s">
        <v>9611</v>
      </c>
      <c r="E9509" s="1" t="s">
        <v>9610</v>
      </c>
    </row>
    <row r="9510" spans="1:5" x14ac:dyDescent="0.45">
      <c r="A9510" s="1" t="s">
        <v>42</v>
      </c>
      <c r="B9510" s="1" t="s">
        <v>43</v>
      </c>
      <c r="C9510" s="1" t="s">
        <v>9612</v>
      </c>
      <c r="E9510" s="1" t="s">
        <v>9610</v>
      </c>
    </row>
    <row r="9511" spans="1:5" x14ac:dyDescent="0.45">
      <c r="A9511" s="1" t="s">
        <v>42</v>
      </c>
      <c r="B9511" s="1" t="s">
        <v>43</v>
      </c>
      <c r="C9511" s="1" t="s">
        <v>9613</v>
      </c>
      <c r="E9511" s="1" t="s">
        <v>9610</v>
      </c>
    </row>
    <row r="9512" spans="1:5" x14ac:dyDescent="0.45">
      <c r="A9512" s="1" t="s">
        <v>42</v>
      </c>
      <c r="B9512" s="1" t="s">
        <v>43</v>
      </c>
      <c r="C9512" s="1" t="s">
        <v>9614</v>
      </c>
      <c r="E9512" s="1" t="s">
        <v>9610</v>
      </c>
    </row>
    <row r="9513" spans="1:5" x14ac:dyDescent="0.45">
      <c r="A9513" s="1" t="s">
        <v>42</v>
      </c>
      <c r="B9513" s="1" t="s">
        <v>43</v>
      </c>
      <c r="C9513" s="1" t="s">
        <v>9618</v>
      </c>
      <c r="E9513" s="1" t="s">
        <v>9619</v>
      </c>
    </row>
    <row r="9514" spans="1:5" x14ac:dyDescent="0.45">
      <c r="A9514" s="1" t="s">
        <v>42</v>
      </c>
      <c r="B9514" s="1" t="s">
        <v>43</v>
      </c>
      <c r="C9514" s="1" t="s">
        <v>9615</v>
      </c>
      <c r="E9514" s="1" t="s">
        <v>9616</v>
      </c>
    </row>
    <row r="9515" spans="1:5" x14ac:dyDescent="0.45">
      <c r="A9515" s="1" t="s">
        <v>42</v>
      </c>
      <c r="B9515" s="1" t="s">
        <v>43</v>
      </c>
      <c r="C9515" s="1" t="s">
        <v>9617</v>
      </c>
      <c r="E9515" s="1" t="s">
        <v>9616</v>
      </c>
    </row>
    <row r="9516" spans="1:5" x14ac:dyDescent="0.45">
      <c r="A9516" s="1" t="s">
        <v>42</v>
      </c>
      <c r="B9516" s="1" t="s">
        <v>43</v>
      </c>
      <c r="C9516" s="1" t="s">
        <v>9620</v>
      </c>
      <c r="E9516" s="1" t="s">
        <v>9621</v>
      </c>
    </row>
    <row r="9517" spans="1:5" x14ac:dyDescent="0.45">
      <c r="A9517" s="1" t="s">
        <v>42</v>
      </c>
      <c r="B9517" s="1" t="s">
        <v>43</v>
      </c>
      <c r="C9517" s="1" t="s">
        <v>9622</v>
      </c>
      <c r="E9517" s="1" t="s">
        <v>9621</v>
      </c>
    </row>
    <row r="9518" spans="1:5" x14ac:dyDescent="0.45">
      <c r="A9518" s="1" t="s">
        <v>42</v>
      </c>
      <c r="B9518" s="1" t="s">
        <v>43</v>
      </c>
      <c r="C9518" s="1" t="s">
        <v>9623</v>
      </c>
      <c r="E9518" s="1" t="s">
        <v>9621</v>
      </c>
    </row>
    <row r="9519" spans="1:5" x14ac:dyDescent="0.45">
      <c r="A9519" s="1" t="s">
        <v>42</v>
      </c>
      <c r="B9519" s="1" t="s">
        <v>43</v>
      </c>
      <c r="C9519" s="1" t="s">
        <v>9624</v>
      </c>
      <c r="E9519" s="1" t="s">
        <v>9621</v>
      </c>
    </row>
    <row r="9520" spans="1:5" x14ac:dyDescent="0.45">
      <c r="A9520" s="1" t="s">
        <v>42</v>
      </c>
      <c r="B9520" s="1" t="s">
        <v>43</v>
      </c>
      <c r="C9520" s="1" t="s">
        <v>9625</v>
      </c>
      <c r="E9520" s="1" t="s">
        <v>9621</v>
      </c>
    </row>
    <row r="9521" spans="1:5" x14ac:dyDescent="0.45">
      <c r="A9521" s="1" t="s">
        <v>42</v>
      </c>
      <c r="B9521" s="1" t="s">
        <v>43</v>
      </c>
      <c r="C9521" s="1" t="s">
        <v>9626</v>
      </c>
      <c r="E9521" s="1" t="s">
        <v>9621</v>
      </c>
    </row>
    <row r="9522" spans="1:5" x14ac:dyDescent="0.45">
      <c r="A9522" s="1" t="s">
        <v>42</v>
      </c>
      <c r="B9522" s="1" t="s">
        <v>43</v>
      </c>
      <c r="C9522" s="1" t="s">
        <v>9627</v>
      </c>
      <c r="E9522" s="1" t="s">
        <v>9621</v>
      </c>
    </row>
    <row r="9523" spans="1:5" x14ac:dyDescent="0.45">
      <c r="A9523" s="1" t="s">
        <v>42</v>
      </c>
      <c r="B9523" s="1" t="s">
        <v>43</v>
      </c>
      <c r="C9523" s="1" t="s">
        <v>9628</v>
      </c>
      <c r="E9523" s="1" t="s">
        <v>9621</v>
      </c>
    </row>
    <row r="9524" spans="1:5" x14ac:dyDescent="0.45">
      <c r="A9524" s="1" t="s">
        <v>42</v>
      </c>
      <c r="B9524" s="1" t="s">
        <v>43</v>
      </c>
      <c r="C9524" s="1" t="s">
        <v>9629</v>
      </c>
      <c r="E9524" s="1" t="s">
        <v>9621</v>
      </c>
    </row>
    <row r="9525" spans="1:5" x14ac:dyDescent="0.45">
      <c r="A9525" s="1" t="s">
        <v>42</v>
      </c>
      <c r="B9525" s="1" t="s">
        <v>43</v>
      </c>
      <c r="C9525" s="1" t="s">
        <v>9954</v>
      </c>
      <c r="E9525" s="1" t="s">
        <v>9955</v>
      </c>
    </row>
    <row r="9526" spans="1:5" x14ac:dyDescent="0.45">
      <c r="A9526" s="1" t="s">
        <v>42</v>
      </c>
      <c r="B9526" s="1" t="s">
        <v>43</v>
      </c>
      <c r="C9526" s="1" t="s">
        <v>9956</v>
      </c>
      <c r="E9526" s="1" t="s">
        <v>9955</v>
      </c>
    </row>
    <row r="9527" spans="1:5" x14ac:dyDescent="0.45">
      <c r="A9527" s="1" t="s">
        <v>42</v>
      </c>
      <c r="B9527" s="1" t="s">
        <v>43</v>
      </c>
      <c r="C9527" s="1" t="s">
        <v>10445</v>
      </c>
      <c r="E9527" s="1" t="s">
        <v>10445</v>
      </c>
    </row>
    <row r="9528" spans="1:5" x14ac:dyDescent="0.45">
      <c r="A9528" s="1" t="s">
        <v>42</v>
      </c>
      <c r="B9528" s="1" t="s">
        <v>43</v>
      </c>
      <c r="C9528" s="1" t="s">
        <v>11056</v>
      </c>
      <c r="E9528" s="1" t="s">
        <v>11057</v>
      </c>
    </row>
    <row r="9529" spans="1:5" x14ac:dyDescent="0.45">
      <c r="A9529" s="1" t="s">
        <v>42</v>
      </c>
      <c r="B9529" s="1" t="s">
        <v>43</v>
      </c>
      <c r="C9529" s="1" t="s">
        <v>11058</v>
      </c>
      <c r="E9529" s="1" t="s">
        <v>11059</v>
      </c>
    </row>
    <row r="9530" spans="1:5" x14ac:dyDescent="0.45">
      <c r="A9530" s="1" t="s">
        <v>42</v>
      </c>
      <c r="B9530" s="1" t="s">
        <v>43</v>
      </c>
      <c r="C9530" s="1" t="s">
        <v>11180</v>
      </c>
      <c r="E9530" s="1" t="s">
        <v>11181</v>
      </c>
    </row>
    <row r="9531" spans="1:5" x14ac:dyDescent="0.45">
      <c r="A9531" s="1" t="s">
        <v>42</v>
      </c>
      <c r="B9531" s="1" t="s">
        <v>43</v>
      </c>
      <c r="C9531" s="1" t="s">
        <v>11395</v>
      </c>
      <c r="E9531" s="1" t="s">
        <v>11396</v>
      </c>
    </row>
    <row r="9532" spans="1:5" x14ac:dyDescent="0.45">
      <c r="A9532" s="1" t="s">
        <v>42</v>
      </c>
      <c r="B9532" s="1" t="s">
        <v>43</v>
      </c>
      <c r="C9532" s="1" t="s">
        <v>11504</v>
      </c>
      <c r="E9532" s="1" t="s">
        <v>11505</v>
      </c>
    </row>
    <row r="9533" spans="1:5" x14ac:dyDescent="0.45">
      <c r="A9533" s="1" t="s">
        <v>42</v>
      </c>
      <c r="B9533" s="1" t="s">
        <v>43</v>
      </c>
      <c r="C9533" s="1" t="s">
        <v>11506</v>
      </c>
      <c r="E9533" s="1" t="s">
        <v>11506</v>
      </c>
    </row>
    <row r="9534" spans="1:5" x14ac:dyDescent="0.45">
      <c r="A9534" s="1" t="s">
        <v>42</v>
      </c>
      <c r="B9534" s="1" t="s">
        <v>43</v>
      </c>
      <c r="C9534" s="1" t="s">
        <v>11507</v>
      </c>
      <c r="E9534" s="1" t="s">
        <v>11507</v>
      </c>
    </row>
    <row r="9535" spans="1:5" x14ac:dyDescent="0.45">
      <c r="A9535" s="1" t="s">
        <v>42</v>
      </c>
      <c r="B9535" s="1" t="s">
        <v>43</v>
      </c>
      <c r="C9535" s="1" t="s">
        <v>11890</v>
      </c>
      <c r="E9535" s="1" t="s">
        <v>11891</v>
      </c>
    </row>
    <row r="9536" spans="1:5" x14ac:dyDescent="0.45">
      <c r="A9536" s="1" t="s">
        <v>42</v>
      </c>
      <c r="B9536" s="1" t="s">
        <v>43</v>
      </c>
      <c r="C9536" s="1" t="s">
        <v>11892</v>
      </c>
      <c r="E9536" s="1" t="s">
        <v>11891</v>
      </c>
    </row>
    <row r="9537" spans="1:5" x14ac:dyDescent="0.45">
      <c r="A9537" s="1" t="s">
        <v>42</v>
      </c>
      <c r="B9537" s="1" t="s">
        <v>43</v>
      </c>
      <c r="C9537" s="1" t="s">
        <v>11964</v>
      </c>
      <c r="E9537" s="1" t="s">
        <v>11965</v>
      </c>
    </row>
    <row r="9538" spans="1:5" x14ac:dyDescent="0.45">
      <c r="A9538" s="1" t="s">
        <v>42</v>
      </c>
      <c r="B9538" s="1" t="s">
        <v>43</v>
      </c>
      <c r="C9538" s="1" t="s">
        <v>11966</v>
      </c>
      <c r="E9538" s="1" t="s">
        <v>11965</v>
      </c>
    </row>
    <row r="9539" spans="1:5" x14ac:dyDescent="0.45">
      <c r="A9539" s="1" t="s">
        <v>42</v>
      </c>
      <c r="B9539" s="1" t="s">
        <v>43</v>
      </c>
      <c r="C9539" s="1" t="s">
        <v>11967</v>
      </c>
      <c r="E9539" s="1" t="s">
        <v>11965</v>
      </c>
    </row>
    <row r="9540" spans="1:5" x14ac:dyDescent="0.45">
      <c r="A9540" s="1" t="s">
        <v>42</v>
      </c>
      <c r="B9540" s="1" t="s">
        <v>43</v>
      </c>
      <c r="C9540" s="1" t="s">
        <v>11968</v>
      </c>
      <c r="E9540" s="1" t="s">
        <v>11965</v>
      </c>
    </row>
    <row r="9541" spans="1:5" x14ac:dyDescent="0.45">
      <c r="A9541" s="1" t="s">
        <v>42</v>
      </c>
      <c r="B9541" s="1" t="s">
        <v>43</v>
      </c>
      <c r="C9541" s="1" t="s">
        <v>11969</v>
      </c>
      <c r="E9541" s="1" t="s">
        <v>11965</v>
      </c>
    </row>
    <row r="9542" spans="1:5" x14ac:dyDescent="0.45">
      <c r="A9542" s="1" t="s">
        <v>42</v>
      </c>
      <c r="B9542" s="1" t="s">
        <v>43</v>
      </c>
      <c r="C9542" s="1" t="s">
        <v>11970</v>
      </c>
      <c r="E9542" s="1" t="s">
        <v>11965</v>
      </c>
    </row>
    <row r="9543" spans="1:5" x14ac:dyDescent="0.45">
      <c r="A9543" s="1" t="s">
        <v>42</v>
      </c>
      <c r="B9543" s="1" t="s">
        <v>43</v>
      </c>
      <c r="C9543" s="1" t="s">
        <v>11971</v>
      </c>
      <c r="E9543" s="1" t="s">
        <v>11965</v>
      </c>
    </row>
    <row r="9544" spans="1:5" x14ac:dyDescent="0.45">
      <c r="A9544" s="1" t="s">
        <v>42</v>
      </c>
      <c r="B9544" s="1" t="s">
        <v>43</v>
      </c>
      <c r="C9544" s="1" t="s">
        <v>11972</v>
      </c>
      <c r="E9544" s="1" t="s">
        <v>11965</v>
      </c>
    </row>
    <row r="9545" spans="1:5" x14ac:dyDescent="0.45">
      <c r="A9545" s="1" t="s">
        <v>42</v>
      </c>
      <c r="B9545" s="1" t="s">
        <v>43</v>
      </c>
      <c r="C9545" s="1" t="s">
        <v>11973</v>
      </c>
      <c r="E9545" s="1" t="s">
        <v>11965</v>
      </c>
    </row>
    <row r="9546" spans="1:5" x14ac:dyDescent="0.45">
      <c r="A9546" s="1" t="s">
        <v>42</v>
      </c>
      <c r="B9546" s="1" t="s">
        <v>43</v>
      </c>
      <c r="C9546" s="1" t="s">
        <v>11974</v>
      </c>
      <c r="E9546" s="1" t="s">
        <v>11965</v>
      </c>
    </row>
    <row r="9547" spans="1:5" x14ac:dyDescent="0.45">
      <c r="A9547" s="1" t="s">
        <v>42</v>
      </c>
      <c r="B9547" s="1" t="s">
        <v>43</v>
      </c>
      <c r="C9547" s="1" t="s">
        <v>11975</v>
      </c>
      <c r="E9547" s="1" t="s">
        <v>11965</v>
      </c>
    </row>
    <row r="9548" spans="1:5" x14ac:dyDescent="0.45">
      <c r="A9548" s="1" t="s">
        <v>42</v>
      </c>
      <c r="B9548" s="1" t="s">
        <v>43</v>
      </c>
      <c r="C9548" s="1" t="s">
        <v>12563</v>
      </c>
      <c r="E9548" s="1" t="s">
        <v>12564</v>
      </c>
    </row>
    <row r="9549" spans="1:5" x14ac:dyDescent="0.45">
      <c r="A9549" s="1" t="s">
        <v>42</v>
      </c>
      <c r="B9549" s="1" t="s">
        <v>43</v>
      </c>
      <c r="C9549" s="1" t="s">
        <v>12810</v>
      </c>
      <c r="E9549" s="1" t="s">
        <v>14218</v>
      </c>
    </row>
    <row r="9550" spans="1:5" x14ac:dyDescent="0.45">
      <c r="A9550" s="1" t="s">
        <v>42</v>
      </c>
      <c r="B9550" s="1" t="s">
        <v>43</v>
      </c>
      <c r="C9550" s="1" t="s">
        <v>12913</v>
      </c>
      <c r="E9550" s="1" t="s">
        <v>12913</v>
      </c>
    </row>
    <row r="9551" spans="1:5" x14ac:dyDescent="0.45">
      <c r="A9551" s="1" t="s">
        <v>42</v>
      </c>
      <c r="B9551" s="1" t="s">
        <v>43</v>
      </c>
      <c r="C9551" s="1" t="s">
        <v>13620</v>
      </c>
      <c r="E9551" s="1" t="s">
        <v>13620</v>
      </c>
    </row>
    <row r="9552" spans="1:5" x14ac:dyDescent="0.45">
      <c r="A9552" s="1" t="s">
        <v>42</v>
      </c>
      <c r="B9552" s="1" t="s">
        <v>43</v>
      </c>
      <c r="C9552" s="1" t="s">
        <v>13731</v>
      </c>
      <c r="E9552" s="1" t="s">
        <v>13732</v>
      </c>
    </row>
    <row r="9553" spans="1:5" x14ac:dyDescent="0.45">
      <c r="A9553" s="1" t="s">
        <v>3800</v>
      </c>
      <c r="B9553" s="1" t="s">
        <v>3801</v>
      </c>
      <c r="C9553" s="1" t="s">
        <v>13781</v>
      </c>
      <c r="E9553" s="1" t="s">
        <v>13781</v>
      </c>
    </row>
    <row r="9554" spans="1:5" x14ac:dyDescent="0.45">
      <c r="A9554" s="1" t="s">
        <v>3800</v>
      </c>
      <c r="B9554" s="1" t="s">
        <v>3801</v>
      </c>
      <c r="C9554" s="1" t="s">
        <v>3802</v>
      </c>
      <c r="E9554" s="1" t="s">
        <v>3803</v>
      </c>
    </row>
    <row r="9555" spans="1:5" x14ac:dyDescent="0.45">
      <c r="A9555" s="1" t="s">
        <v>3800</v>
      </c>
      <c r="B9555" s="1" t="s">
        <v>3801</v>
      </c>
      <c r="C9555" s="1" t="s">
        <v>3804</v>
      </c>
      <c r="E9555" s="1" t="s">
        <v>3803</v>
      </c>
    </row>
    <row r="9556" spans="1:5" x14ac:dyDescent="0.45">
      <c r="A9556" s="1" t="s">
        <v>3800</v>
      </c>
      <c r="B9556" s="1" t="s">
        <v>3801</v>
      </c>
      <c r="C9556" s="1" t="s">
        <v>3805</v>
      </c>
      <c r="E9556" s="1" t="s">
        <v>3803</v>
      </c>
    </row>
    <row r="9557" spans="1:5" x14ac:dyDescent="0.45">
      <c r="A9557" s="1" t="s">
        <v>3800</v>
      </c>
      <c r="B9557" s="1" t="s">
        <v>3801</v>
      </c>
      <c r="C9557" s="1" t="s">
        <v>3806</v>
      </c>
      <c r="E9557" s="1" t="s">
        <v>3803</v>
      </c>
    </row>
    <row r="9558" spans="1:5" x14ac:dyDescent="0.45">
      <c r="A9558" s="1" t="s">
        <v>3800</v>
      </c>
      <c r="B9558" s="1" t="s">
        <v>3801</v>
      </c>
      <c r="C9558" s="1" t="s">
        <v>4804</v>
      </c>
      <c r="E9558" s="1" t="s">
        <v>4805</v>
      </c>
    </row>
    <row r="9559" spans="1:5" x14ac:dyDescent="0.45">
      <c r="A9559" s="1" t="s">
        <v>3800</v>
      </c>
      <c r="B9559" s="1" t="s">
        <v>3801</v>
      </c>
      <c r="C9559" s="1" t="s">
        <v>4806</v>
      </c>
      <c r="E9559" s="1" t="s">
        <v>4807</v>
      </c>
    </row>
    <row r="9560" spans="1:5" x14ac:dyDescent="0.45">
      <c r="A9560" s="1" t="s">
        <v>3800</v>
      </c>
      <c r="B9560" s="1" t="s">
        <v>3801</v>
      </c>
      <c r="C9560" s="1" t="s">
        <v>6024</v>
      </c>
      <c r="E9560" s="1" t="s">
        <v>6025</v>
      </c>
    </row>
    <row r="9561" spans="1:5" x14ac:dyDescent="0.45">
      <c r="A9561" s="1" t="s">
        <v>3800</v>
      </c>
      <c r="B9561" s="1" t="s">
        <v>3801</v>
      </c>
      <c r="C9561" s="1" t="s">
        <v>6026</v>
      </c>
      <c r="E9561" s="1" t="s">
        <v>6025</v>
      </c>
    </row>
    <row r="9562" spans="1:5" x14ac:dyDescent="0.45">
      <c r="A9562" s="1" t="s">
        <v>3800</v>
      </c>
      <c r="B9562" s="1" t="s">
        <v>3801</v>
      </c>
      <c r="C9562" s="1" t="s">
        <v>6027</v>
      </c>
      <c r="E9562" s="1" t="s">
        <v>6025</v>
      </c>
    </row>
    <row r="9563" spans="1:5" x14ac:dyDescent="0.45">
      <c r="A9563" s="1" t="s">
        <v>3800</v>
      </c>
      <c r="B9563" s="1" t="s">
        <v>3801</v>
      </c>
      <c r="C9563" s="1" t="s">
        <v>6401</v>
      </c>
      <c r="E9563" s="1" t="s">
        <v>6402</v>
      </c>
    </row>
    <row r="9564" spans="1:5" x14ac:dyDescent="0.45">
      <c r="A9564" s="1" t="s">
        <v>3800</v>
      </c>
      <c r="B9564" s="1" t="s">
        <v>3801</v>
      </c>
      <c r="C9564" s="1" t="s">
        <v>6403</v>
      </c>
      <c r="E9564" s="1" t="s">
        <v>6402</v>
      </c>
    </row>
    <row r="9565" spans="1:5" x14ac:dyDescent="0.45">
      <c r="A9565" s="1" t="s">
        <v>3800</v>
      </c>
      <c r="B9565" s="1" t="s">
        <v>3801</v>
      </c>
      <c r="C9565" s="1" t="s">
        <v>9488</v>
      </c>
      <c r="E9565" s="1" t="s">
        <v>9489</v>
      </c>
    </row>
    <row r="9566" spans="1:5" x14ac:dyDescent="0.45">
      <c r="A9566" s="1" t="s">
        <v>3800</v>
      </c>
      <c r="B9566" s="1" t="s">
        <v>3801</v>
      </c>
      <c r="C9566" s="1" t="s">
        <v>14059</v>
      </c>
      <c r="E9566" s="1" t="s">
        <v>14060</v>
      </c>
    </row>
    <row r="9567" spans="1:5" x14ac:dyDescent="0.45">
      <c r="A9567" s="1" t="s">
        <v>3800</v>
      </c>
      <c r="B9567" s="1" t="s">
        <v>3801</v>
      </c>
      <c r="C9567" s="1" t="s">
        <v>10414</v>
      </c>
      <c r="E9567" s="1" t="s">
        <v>10415</v>
      </c>
    </row>
    <row r="9568" spans="1:5" x14ac:dyDescent="0.45">
      <c r="A9568" s="1" t="s">
        <v>3800</v>
      </c>
      <c r="B9568" s="1" t="s">
        <v>3801</v>
      </c>
      <c r="C9568" s="1" t="s">
        <v>10421</v>
      </c>
      <c r="E9568" s="1" t="s">
        <v>10422</v>
      </c>
    </row>
    <row r="9569" spans="1:5" x14ac:dyDescent="0.45">
      <c r="A9569" s="1" t="s">
        <v>3800</v>
      </c>
      <c r="B9569" s="1" t="s">
        <v>3801</v>
      </c>
      <c r="C9569" s="1" t="s">
        <v>10423</v>
      </c>
      <c r="E9569" s="1" t="s">
        <v>10424</v>
      </c>
    </row>
    <row r="9570" spans="1:5" x14ac:dyDescent="0.45">
      <c r="A9570" s="1" t="s">
        <v>3800</v>
      </c>
      <c r="B9570" s="1" t="s">
        <v>3801</v>
      </c>
      <c r="C9570" s="1" t="s">
        <v>10425</v>
      </c>
      <c r="E9570" s="1" t="s">
        <v>10424</v>
      </c>
    </row>
    <row r="9571" spans="1:5" x14ac:dyDescent="0.45">
      <c r="A9571" s="1" t="s">
        <v>3800</v>
      </c>
      <c r="B9571" s="1" t="s">
        <v>3801</v>
      </c>
      <c r="C9571" s="1" t="s">
        <v>10426</v>
      </c>
      <c r="E9571" s="1" t="s">
        <v>10424</v>
      </c>
    </row>
    <row r="9572" spans="1:5" x14ac:dyDescent="0.45">
      <c r="A9572" s="1" t="s">
        <v>12169</v>
      </c>
      <c r="B9572" s="1" t="s">
        <v>12170</v>
      </c>
      <c r="C9572" s="1" t="s">
        <v>12171</v>
      </c>
      <c r="E9572" s="1" t="s">
        <v>12172</v>
      </c>
    </row>
    <row r="9573" spans="1:5" x14ac:dyDescent="0.45">
      <c r="A9573" s="1" t="s">
        <v>12169</v>
      </c>
      <c r="B9573" s="1" t="s">
        <v>12170</v>
      </c>
      <c r="C9573" s="1" t="s">
        <v>12173</v>
      </c>
      <c r="E9573" s="1" t="s">
        <v>12172</v>
      </c>
    </row>
    <row r="9574" spans="1:5" x14ac:dyDescent="0.45">
      <c r="A9574" s="1" t="s">
        <v>3112</v>
      </c>
      <c r="B9574" s="1" t="s">
        <v>3113</v>
      </c>
      <c r="C9574" s="1" t="s">
        <v>3114</v>
      </c>
      <c r="E9574" s="1" t="s">
        <v>3115</v>
      </c>
    </row>
    <row r="9575" spans="1:5" x14ac:dyDescent="0.45">
      <c r="A9575" s="1" t="s">
        <v>3112</v>
      </c>
      <c r="B9575" s="1" t="s">
        <v>3113</v>
      </c>
      <c r="C9575" s="1" t="s">
        <v>3208</v>
      </c>
      <c r="E9575" s="1" t="s">
        <v>3209</v>
      </c>
    </row>
    <row r="9576" spans="1:5" x14ac:dyDescent="0.45">
      <c r="A9576" s="1" t="s">
        <v>3112</v>
      </c>
      <c r="B9576" s="1" t="s">
        <v>3113</v>
      </c>
      <c r="C9576" s="1" t="s">
        <v>3210</v>
      </c>
      <c r="E9576" s="1" t="s">
        <v>3211</v>
      </c>
    </row>
    <row r="9577" spans="1:5" x14ac:dyDescent="0.45">
      <c r="A9577" s="1" t="s">
        <v>3112</v>
      </c>
      <c r="B9577" s="1" t="s">
        <v>3113</v>
      </c>
      <c r="C9577" s="1" t="s">
        <v>8065</v>
      </c>
      <c r="E9577" s="1" t="s">
        <v>8063</v>
      </c>
    </row>
    <row r="9578" spans="1:5" x14ac:dyDescent="0.45">
      <c r="A9578" s="1" t="s">
        <v>3112</v>
      </c>
      <c r="B9578" s="1" t="s">
        <v>3113</v>
      </c>
      <c r="C9578" s="1" t="s">
        <v>8066</v>
      </c>
      <c r="E9578" s="1" t="s">
        <v>8063</v>
      </c>
    </row>
    <row r="9579" spans="1:5" x14ac:dyDescent="0.45">
      <c r="A9579" s="1" t="s">
        <v>3112</v>
      </c>
      <c r="B9579" s="1" t="s">
        <v>3113</v>
      </c>
      <c r="C9579" s="1" t="s">
        <v>8062</v>
      </c>
      <c r="E9579" s="1" t="s">
        <v>8063</v>
      </c>
    </row>
    <row r="9580" spans="1:5" x14ac:dyDescent="0.45">
      <c r="A9580" s="1" t="s">
        <v>3112</v>
      </c>
      <c r="B9580" s="1" t="s">
        <v>3113</v>
      </c>
      <c r="C9580" s="1" t="s">
        <v>8064</v>
      </c>
      <c r="E9580" s="1" t="s">
        <v>8063</v>
      </c>
    </row>
    <row r="9581" spans="1:5" x14ac:dyDescent="0.45">
      <c r="A9581" s="1" t="s">
        <v>3112</v>
      </c>
      <c r="B9581" s="1" t="s">
        <v>3113</v>
      </c>
      <c r="C9581" s="1" t="s">
        <v>10848</v>
      </c>
      <c r="E9581" s="1" t="s">
        <v>10849</v>
      </c>
    </row>
    <row r="9582" spans="1:5" x14ac:dyDescent="0.45">
      <c r="A9582" s="1" t="s">
        <v>3112</v>
      </c>
      <c r="B9582" s="1" t="s">
        <v>3113</v>
      </c>
      <c r="C9582" s="1" t="s">
        <v>10850</v>
      </c>
      <c r="E9582" s="1" t="s">
        <v>10849</v>
      </c>
    </row>
    <row r="9583" spans="1:5" x14ac:dyDescent="0.45">
      <c r="A9583" s="1" t="s">
        <v>3112</v>
      </c>
      <c r="B9583" s="1" t="s">
        <v>3113</v>
      </c>
      <c r="C9583" s="1" t="s">
        <v>14150</v>
      </c>
      <c r="E9583" s="1" t="s">
        <v>14515</v>
      </c>
    </row>
    <row r="9584" spans="1:5" x14ac:dyDescent="0.45">
      <c r="A9584" s="1" t="s">
        <v>3112</v>
      </c>
      <c r="B9584" s="1" t="s">
        <v>3113</v>
      </c>
      <c r="C9584" s="1" t="s">
        <v>14151</v>
      </c>
      <c r="E9584" s="1" t="s">
        <v>14515</v>
      </c>
    </row>
    <row r="9585" spans="1:5" x14ac:dyDescent="0.45">
      <c r="A9585" s="1" t="s">
        <v>3112</v>
      </c>
      <c r="B9585" s="1" t="s">
        <v>3113</v>
      </c>
      <c r="C9585" s="1" t="s">
        <v>12914</v>
      </c>
      <c r="E9585" s="1" t="s">
        <v>14243</v>
      </c>
    </row>
    <row r="9586" spans="1:5" x14ac:dyDescent="0.45">
      <c r="A9586" s="1" t="s">
        <v>3112</v>
      </c>
      <c r="B9586" s="1" t="s">
        <v>3113</v>
      </c>
      <c r="C9586" s="1" t="s">
        <v>12915</v>
      </c>
      <c r="E9586" s="1" t="s">
        <v>14244</v>
      </c>
    </row>
    <row r="9587" spans="1:5" x14ac:dyDescent="0.45">
      <c r="A9587" s="1" t="s">
        <v>3112</v>
      </c>
      <c r="B9587" s="1" t="s">
        <v>3113</v>
      </c>
      <c r="C9587" s="1" t="s">
        <v>12916</v>
      </c>
      <c r="E9587" s="1" t="s">
        <v>14245</v>
      </c>
    </row>
    <row r="9588" spans="1:5" x14ac:dyDescent="0.45">
      <c r="A9588" s="1" t="s">
        <v>3112</v>
      </c>
      <c r="B9588" s="1" t="s">
        <v>3113</v>
      </c>
      <c r="C9588" s="1" t="s">
        <v>12917</v>
      </c>
      <c r="E9588" s="1" t="s">
        <v>14245</v>
      </c>
    </row>
    <row r="9589" spans="1:5" x14ac:dyDescent="0.45">
      <c r="A9589" s="1" t="s">
        <v>3112</v>
      </c>
      <c r="B9589" s="1" t="s">
        <v>3113</v>
      </c>
      <c r="C9589" s="1" t="s">
        <v>12918</v>
      </c>
      <c r="E9589" s="1" t="s">
        <v>14246</v>
      </c>
    </row>
    <row r="9590" spans="1:5" x14ac:dyDescent="0.45">
      <c r="A9590" s="1" t="s">
        <v>3112</v>
      </c>
      <c r="B9590" s="1" t="s">
        <v>3113</v>
      </c>
      <c r="C9590" s="1" t="s">
        <v>12919</v>
      </c>
      <c r="E9590" s="1" t="s">
        <v>14247</v>
      </c>
    </row>
    <row r="9591" spans="1:5" x14ac:dyDescent="0.45">
      <c r="A9591" s="1" t="s">
        <v>3112</v>
      </c>
      <c r="B9591" s="1" t="s">
        <v>3113</v>
      </c>
      <c r="C9591" s="1" t="s">
        <v>12920</v>
      </c>
      <c r="E9591" s="1" t="s">
        <v>14248</v>
      </c>
    </row>
    <row r="9592" spans="1:5" x14ac:dyDescent="0.45">
      <c r="A9592" s="1" t="s">
        <v>3112</v>
      </c>
      <c r="B9592" s="1" t="s">
        <v>3113</v>
      </c>
      <c r="C9592" s="1" t="s">
        <v>12921</v>
      </c>
      <c r="E9592" s="1" t="s">
        <v>14248</v>
      </c>
    </row>
    <row r="9593" spans="1:5" x14ac:dyDescent="0.45">
      <c r="A9593" s="1" t="s">
        <v>3112</v>
      </c>
      <c r="B9593" s="1" t="s">
        <v>3113</v>
      </c>
      <c r="C9593" s="1" t="s">
        <v>12922</v>
      </c>
      <c r="E9593" s="1" t="s">
        <v>14249</v>
      </c>
    </row>
    <row r="9594" spans="1:5" x14ac:dyDescent="0.45">
      <c r="A9594" s="1" t="s">
        <v>3112</v>
      </c>
      <c r="B9594" s="1" t="s">
        <v>3113</v>
      </c>
      <c r="C9594" s="1" t="s">
        <v>12923</v>
      </c>
      <c r="E9594" s="1" t="s">
        <v>14250</v>
      </c>
    </row>
    <row r="9595" spans="1:5" x14ac:dyDescent="0.45">
      <c r="A9595" s="1" t="s">
        <v>3112</v>
      </c>
      <c r="B9595" s="1" t="s">
        <v>3113</v>
      </c>
      <c r="C9595" s="1" t="s">
        <v>12924</v>
      </c>
      <c r="E9595" s="1" t="s">
        <v>14251</v>
      </c>
    </row>
    <row r="9596" spans="1:5" x14ac:dyDescent="0.45">
      <c r="A9596" s="1" t="s">
        <v>3112</v>
      </c>
      <c r="B9596" s="1" t="s">
        <v>3113</v>
      </c>
      <c r="C9596" s="1" t="s">
        <v>12925</v>
      </c>
      <c r="E9596" s="1" t="s">
        <v>14251</v>
      </c>
    </row>
    <row r="9597" spans="1:5" x14ac:dyDescent="0.45">
      <c r="A9597" s="1" t="s">
        <v>3112</v>
      </c>
      <c r="B9597" s="1" t="s">
        <v>3113</v>
      </c>
      <c r="C9597" s="1" t="s">
        <v>12926</v>
      </c>
      <c r="E9597" s="1" t="s">
        <v>14251</v>
      </c>
    </row>
    <row r="9598" spans="1:5" x14ac:dyDescent="0.45">
      <c r="A9598" s="1" t="s">
        <v>3112</v>
      </c>
      <c r="B9598" s="1" t="s">
        <v>3113</v>
      </c>
      <c r="C9598" s="1" t="s">
        <v>12927</v>
      </c>
      <c r="E9598" s="1" t="s">
        <v>14252</v>
      </c>
    </row>
    <row r="9599" spans="1:5" x14ac:dyDescent="0.45">
      <c r="A9599" s="1" t="s">
        <v>3112</v>
      </c>
      <c r="B9599" s="1" t="s">
        <v>3113</v>
      </c>
      <c r="C9599" s="1" t="s">
        <v>12928</v>
      </c>
      <c r="E9599" s="1" t="s">
        <v>14253</v>
      </c>
    </row>
    <row r="9600" spans="1:5" x14ac:dyDescent="0.45">
      <c r="A9600" s="1" t="s">
        <v>3112</v>
      </c>
      <c r="B9600" s="1" t="s">
        <v>3113</v>
      </c>
      <c r="C9600" s="1" t="s">
        <v>12929</v>
      </c>
      <c r="E9600" s="1" t="s">
        <v>14253</v>
      </c>
    </row>
    <row r="9601" spans="1:5" x14ac:dyDescent="0.45">
      <c r="A9601" s="1" t="s">
        <v>3112</v>
      </c>
      <c r="B9601" s="1" t="s">
        <v>3113</v>
      </c>
      <c r="C9601" s="1" t="s">
        <v>12930</v>
      </c>
      <c r="E9601" s="1" t="s">
        <v>14253</v>
      </c>
    </row>
    <row r="9602" spans="1:5" x14ac:dyDescent="0.45">
      <c r="A9602" s="1" t="s">
        <v>3112</v>
      </c>
      <c r="B9602" s="1" t="s">
        <v>3113</v>
      </c>
      <c r="C9602" s="1" t="s">
        <v>12931</v>
      </c>
      <c r="E9602" s="1" t="s">
        <v>14254</v>
      </c>
    </row>
    <row r="9603" spans="1:5" x14ac:dyDescent="0.45">
      <c r="A9603" s="1" t="s">
        <v>3112</v>
      </c>
      <c r="B9603" s="1" t="s">
        <v>3113</v>
      </c>
      <c r="C9603" s="1" t="s">
        <v>12932</v>
      </c>
      <c r="E9603" s="1" t="s">
        <v>14254</v>
      </c>
    </row>
    <row r="9604" spans="1:5" x14ac:dyDescent="0.45">
      <c r="A9604" s="1" t="s">
        <v>3112</v>
      </c>
      <c r="B9604" s="1" t="s">
        <v>3113</v>
      </c>
      <c r="C9604" s="1" t="s">
        <v>12933</v>
      </c>
      <c r="E9604" s="1" t="s">
        <v>14254</v>
      </c>
    </row>
    <row r="9605" spans="1:5" x14ac:dyDescent="0.45">
      <c r="A9605" s="1" t="s">
        <v>3112</v>
      </c>
      <c r="B9605" s="1" t="s">
        <v>3113</v>
      </c>
      <c r="C9605" s="1" t="s">
        <v>12934</v>
      </c>
      <c r="E9605" s="1" t="s">
        <v>14254</v>
      </c>
    </row>
    <row r="9606" spans="1:5" x14ac:dyDescent="0.45">
      <c r="A9606" s="1" t="s">
        <v>3112</v>
      </c>
      <c r="B9606" s="1" t="s">
        <v>3113</v>
      </c>
      <c r="C9606" s="1" t="s">
        <v>12935</v>
      </c>
      <c r="E9606" s="1" t="s">
        <v>14254</v>
      </c>
    </row>
    <row r="9607" spans="1:5" x14ac:dyDescent="0.45">
      <c r="A9607" s="1" t="s">
        <v>3112</v>
      </c>
      <c r="B9607" s="1" t="s">
        <v>3113</v>
      </c>
      <c r="C9607" s="1" t="s">
        <v>12936</v>
      </c>
      <c r="E9607" s="1" t="s">
        <v>14254</v>
      </c>
    </row>
    <row r="9608" spans="1:5" x14ac:dyDescent="0.45">
      <c r="A9608" s="1" t="s">
        <v>3112</v>
      </c>
      <c r="B9608" s="1" t="s">
        <v>3113</v>
      </c>
      <c r="C9608" s="1" t="s">
        <v>12937</v>
      </c>
      <c r="E9608" s="1" t="s">
        <v>14254</v>
      </c>
    </row>
    <row r="9609" spans="1:5" x14ac:dyDescent="0.45">
      <c r="A9609" s="1" t="s">
        <v>3112</v>
      </c>
      <c r="B9609" s="1" t="s">
        <v>3113</v>
      </c>
      <c r="C9609" s="1" t="s">
        <v>12938</v>
      </c>
      <c r="E9609" s="1" t="s">
        <v>14254</v>
      </c>
    </row>
    <row r="9610" spans="1:5" x14ac:dyDescent="0.45">
      <c r="A9610" s="1" t="s">
        <v>3112</v>
      </c>
      <c r="B9610" s="1" t="s">
        <v>3113</v>
      </c>
      <c r="C9610" s="1" t="s">
        <v>12939</v>
      </c>
      <c r="E9610" s="1" t="s">
        <v>14254</v>
      </c>
    </row>
    <row r="9611" spans="1:5" x14ac:dyDescent="0.45">
      <c r="A9611" s="1" t="s">
        <v>3112</v>
      </c>
      <c r="B9611" s="1" t="s">
        <v>3113</v>
      </c>
      <c r="C9611" s="1" t="s">
        <v>12940</v>
      </c>
      <c r="E9611" s="1" t="s">
        <v>14254</v>
      </c>
    </row>
    <row r="9612" spans="1:5" x14ac:dyDescent="0.45">
      <c r="A9612" s="1" t="s">
        <v>3112</v>
      </c>
      <c r="B9612" s="1" t="s">
        <v>3113</v>
      </c>
      <c r="C9612" s="1" t="s">
        <v>12946</v>
      </c>
      <c r="E9612" s="1" t="s">
        <v>14256</v>
      </c>
    </row>
    <row r="9613" spans="1:5" x14ac:dyDescent="0.45">
      <c r="A9613" s="1" t="s">
        <v>3112</v>
      </c>
      <c r="B9613" s="1" t="s">
        <v>3113</v>
      </c>
      <c r="C9613" s="1" t="s">
        <v>12956</v>
      </c>
      <c r="E9613" s="1" t="s">
        <v>14266</v>
      </c>
    </row>
    <row r="9614" spans="1:5" x14ac:dyDescent="0.45">
      <c r="A9614" s="1" t="s">
        <v>3112</v>
      </c>
      <c r="B9614" s="1" t="s">
        <v>3113</v>
      </c>
      <c r="C9614" s="1" t="s">
        <v>12957</v>
      </c>
      <c r="E9614" s="1" t="s">
        <v>14266</v>
      </c>
    </row>
    <row r="9615" spans="1:5" x14ac:dyDescent="0.45">
      <c r="A9615" s="1" t="s">
        <v>3112</v>
      </c>
      <c r="B9615" s="1" t="s">
        <v>3113</v>
      </c>
      <c r="C9615" s="1" t="s">
        <v>12958</v>
      </c>
      <c r="E9615" s="1" t="s">
        <v>14266</v>
      </c>
    </row>
    <row r="9616" spans="1:5" x14ac:dyDescent="0.45">
      <c r="A9616" s="1" t="s">
        <v>3112</v>
      </c>
      <c r="B9616" s="1" t="s">
        <v>3113</v>
      </c>
      <c r="C9616" s="1" t="s">
        <v>12959</v>
      </c>
      <c r="E9616" s="1" t="s">
        <v>14266</v>
      </c>
    </row>
    <row r="9617" spans="1:5" x14ac:dyDescent="0.45">
      <c r="A9617" s="1" t="s">
        <v>3112</v>
      </c>
      <c r="B9617" s="1" t="s">
        <v>3113</v>
      </c>
      <c r="C9617" s="1" t="s">
        <v>12960</v>
      </c>
      <c r="E9617" s="1" t="s">
        <v>14266</v>
      </c>
    </row>
    <row r="9618" spans="1:5" x14ac:dyDescent="0.45">
      <c r="A9618" s="1" t="s">
        <v>3112</v>
      </c>
      <c r="B9618" s="1" t="s">
        <v>3113</v>
      </c>
      <c r="C9618" s="1" t="s">
        <v>12961</v>
      </c>
      <c r="E9618" s="1" t="s">
        <v>14266</v>
      </c>
    </row>
    <row r="9619" spans="1:5" x14ac:dyDescent="0.45">
      <c r="A9619" s="1" t="s">
        <v>3112</v>
      </c>
      <c r="B9619" s="1" t="s">
        <v>3113</v>
      </c>
      <c r="C9619" s="1" t="s">
        <v>12962</v>
      </c>
      <c r="E9619" s="1" t="s">
        <v>14266</v>
      </c>
    </row>
    <row r="9620" spans="1:5" x14ac:dyDescent="0.45">
      <c r="A9620" s="1" t="s">
        <v>3112</v>
      </c>
      <c r="B9620" s="1" t="s">
        <v>3113</v>
      </c>
      <c r="C9620" s="1" t="s">
        <v>12963</v>
      </c>
      <c r="E9620" s="1" t="s">
        <v>14266</v>
      </c>
    </row>
    <row r="9621" spans="1:5" x14ac:dyDescent="0.45">
      <c r="A9621" s="1" t="s">
        <v>3112</v>
      </c>
      <c r="B9621" s="1" t="s">
        <v>3113</v>
      </c>
      <c r="C9621" s="1" t="s">
        <v>12964</v>
      </c>
      <c r="E9621" s="1" t="s">
        <v>14266</v>
      </c>
    </row>
    <row r="9622" spans="1:5" x14ac:dyDescent="0.45">
      <c r="A9622" s="1" t="s">
        <v>3112</v>
      </c>
      <c r="B9622" s="1" t="s">
        <v>3113</v>
      </c>
      <c r="C9622" s="1" t="s">
        <v>12965</v>
      </c>
      <c r="E9622" s="1" t="s">
        <v>14266</v>
      </c>
    </row>
    <row r="9623" spans="1:5" x14ac:dyDescent="0.45">
      <c r="A9623" s="1" t="s">
        <v>3112</v>
      </c>
      <c r="B9623" s="1" t="s">
        <v>3113</v>
      </c>
      <c r="C9623" s="1" t="s">
        <v>12966</v>
      </c>
      <c r="E9623" s="1" t="s">
        <v>14266</v>
      </c>
    </row>
    <row r="9624" spans="1:5" x14ac:dyDescent="0.45">
      <c r="A9624" s="1" t="s">
        <v>3112</v>
      </c>
      <c r="B9624" s="1" t="s">
        <v>3113</v>
      </c>
      <c r="C9624" s="1" t="s">
        <v>12967</v>
      </c>
      <c r="E9624" s="1" t="s">
        <v>14266</v>
      </c>
    </row>
    <row r="9625" spans="1:5" x14ac:dyDescent="0.45">
      <c r="A9625" s="1" t="s">
        <v>3112</v>
      </c>
      <c r="B9625" s="1" t="s">
        <v>3113</v>
      </c>
      <c r="C9625" s="1" t="s">
        <v>12968</v>
      </c>
      <c r="E9625" s="1" t="s">
        <v>14266</v>
      </c>
    </row>
    <row r="9626" spans="1:5" x14ac:dyDescent="0.45">
      <c r="A9626" s="1" t="s">
        <v>3112</v>
      </c>
      <c r="B9626" s="1" t="s">
        <v>3113</v>
      </c>
      <c r="C9626" s="1" t="s">
        <v>12970</v>
      </c>
      <c r="E9626" s="1" t="s">
        <v>14267</v>
      </c>
    </row>
    <row r="9627" spans="1:5" x14ac:dyDescent="0.45">
      <c r="A9627" s="1" t="s">
        <v>3112</v>
      </c>
      <c r="B9627" s="1" t="s">
        <v>3113</v>
      </c>
      <c r="C9627" s="1" t="s">
        <v>12971</v>
      </c>
      <c r="E9627" s="1" t="s">
        <v>14267</v>
      </c>
    </row>
    <row r="9628" spans="1:5" x14ac:dyDescent="0.45">
      <c r="A9628" s="1" t="s">
        <v>3112</v>
      </c>
      <c r="B9628" s="1" t="s">
        <v>3113</v>
      </c>
      <c r="C9628" s="1" t="s">
        <v>12969</v>
      </c>
      <c r="E9628" s="1" t="s">
        <v>14267</v>
      </c>
    </row>
    <row r="9629" spans="1:5" x14ac:dyDescent="0.45">
      <c r="A9629" s="1" t="s">
        <v>3112</v>
      </c>
      <c r="B9629" s="1" t="s">
        <v>3113</v>
      </c>
      <c r="C9629" s="1" t="s">
        <v>12941</v>
      </c>
      <c r="E9629" s="1" t="s">
        <v>14255</v>
      </c>
    </row>
    <row r="9630" spans="1:5" x14ac:dyDescent="0.45">
      <c r="A9630" s="1" t="s">
        <v>3112</v>
      </c>
      <c r="B9630" s="1" t="s">
        <v>3113</v>
      </c>
      <c r="C9630" s="1" t="s">
        <v>12942</v>
      </c>
      <c r="E9630" s="1" t="s">
        <v>14255</v>
      </c>
    </row>
    <row r="9631" spans="1:5" x14ac:dyDescent="0.45">
      <c r="A9631" s="1" t="s">
        <v>3112</v>
      </c>
      <c r="B9631" s="1" t="s">
        <v>3113</v>
      </c>
      <c r="C9631" s="1" t="s">
        <v>12943</v>
      </c>
      <c r="E9631" s="1" t="s">
        <v>14255</v>
      </c>
    </row>
    <row r="9632" spans="1:5" x14ac:dyDescent="0.45">
      <c r="A9632" s="1" t="s">
        <v>3112</v>
      </c>
      <c r="B9632" s="1" t="s">
        <v>3113</v>
      </c>
      <c r="C9632" s="1" t="s">
        <v>12944</v>
      </c>
      <c r="E9632" s="1" t="s">
        <v>14255</v>
      </c>
    </row>
    <row r="9633" spans="1:5" x14ac:dyDescent="0.45">
      <c r="A9633" s="1" t="s">
        <v>3112</v>
      </c>
      <c r="B9633" s="1" t="s">
        <v>3113</v>
      </c>
      <c r="C9633" s="1" t="s">
        <v>12945</v>
      </c>
      <c r="E9633" s="1" t="s">
        <v>14255</v>
      </c>
    </row>
    <row r="9634" spans="1:5" x14ac:dyDescent="0.45">
      <c r="A9634" s="1" t="s">
        <v>3112</v>
      </c>
      <c r="B9634" s="1" t="s">
        <v>3113</v>
      </c>
      <c r="C9634" s="1" t="s">
        <v>12972</v>
      </c>
      <c r="E9634" s="1" t="s">
        <v>14268</v>
      </c>
    </row>
    <row r="9635" spans="1:5" x14ac:dyDescent="0.45">
      <c r="A9635" s="1" t="s">
        <v>3112</v>
      </c>
      <c r="B9635" s="1" t="s">
        <v>3113</v>
      </c>
      <c r="C9635" s="1" t="s">
        <v>14153</v>
      </c>
      <c r="E9635" s="1" t="s">
        <v>14268</v>
      </c>
    </row>
    <row r="9636" spans="1:5" x14ac:dyDescent="0.45">
      <c r="A9636" s="1" t="s">
        <v>12016</v>
      </c>
      <c r="B9636" s="1" t="s">
        <v>12017</v>
      </c>
      <c r="C9636" s="1" t="s">
        <v>12018</v>
      </c>
      <c r="E9636" s="1" t="s">
        <v>12019</v>
      </c>
    </row>
    <row r="9637" spans="1:5" x14ac:dyDescent="0.45">
      <c r="A9637" s="1" t="s">
        <v>7991</v>
      </c>
      <c r="B9637" s="1" t="s">
        <v>7992</v>
      </c>
      <c r="C9637" s="1" t="s">
        <v>7993</v>
      </c>
      <c r="E9637" s="1" t="s">
        <v>7994</v>
      </c>
    </row>
    <row r="9638" spans="1:5" x14ac:dyDescent="0.45">
      <c r="A9638" s="1" t="s">
        <v>7991</v>
      </c>
      <c r="B9638" s="1" t="s">
        <v>7992</v>
      </c>
      <c r="C9638" s="1" t="s">
        <v>7995</v>
      </c>
      <c r="E9638" s="1" t="s">
        <v>7994</v>
      </c>
    </row>
    <row r="9639" spans="1:5" x14ac:dyDescent="0.45">
      <c r="A9639" s="1" t="s">
        <v>7991</v>
      </c>
      <c r="B9639" s="1" t="s">
        <v>7992</v>
      </c>
      <c r="C9639" s="1" t="s">
        <v>7996</v>
      </c>
      <c r="E9639" s="1" t="s">
        <v>7997</v>
      </c>
    </row>
    <row r="9640" spans="1:5" x14ac:dyDescent="0.45">
      <c r="A9640" s="1" t="s">
        <v>2307</v>
      </c>
      <c r="B9640" s="1" t="s">
        <v>2308</v>
      </c>
      <c r="C9640" s="1" t="s">
        <v>2309</v>
      </c>
      <c r="E9640" s="1" t="s">
        <v>2310</v>
      </c>
    </row>
    <row r="9641" spans="1:5" x14ac:dyDescent="0.45">
      <c r="A9641" s="1" t="s">
        <v>2307</v>
      </c>
      <c r="B9641" s="1" t="s">
        <v>2308</v>
      </c>
      <c r="C9641" s="1" t="s">
        <v>2317</v>
      </c>
      <c r="E9641" s="1" t="s">
        <v>2318</v>
      </c>
    </row>
    <row r="9642" spans="1:5" x14ac:dyDescent="0.45">
      <c r="A9642" s="1" t="s">
        <v>2307</v>
      </c>
      <c r="B9642" s="1" t="s">
        <v>2308</v>
      </c>
      <c r="C9642" s="1" t="s">
        <v>2319</v>
      </c>
      <c r="E9642" s="1" t="s">
        <v>2320</v>
      </c>
    </row>
    <row r="9643" spans="1:5" x14ac:dyDescent="0.45">
      <c r="A9643" s="1" t="s">
        <v>2307</v>
      </c>
      <c r="B9643" s="1" t="s">
        <v>2308</v>
      </c>
      <c r="C9643" s="1" t="s">
        <v>2952</v>
      </c>
      <c r="E9643" s="1" t="s">
        <v>2953</v>
      </c>
    </row>
    <row r="9644" spans="1:5" x14ac:dyDescent="0.45">
      <c r="A9644" s="1" t="s">
        <v>2307</v>
      </c>
      <c r="B9644" s="1" t="s">
        <v>2308</v>
      </c>
      <c r="C9644" s="1" t="s">
        <v>2954</v>
      </c>
      <c r="E9644" s="1" t="s">
        <v>2953</v>
      </c>
    </row>
    <row r="9645" spans="1:5" x14ac:dyDescent="0.45">
      <c r="A9645" s="1" t="s">
        <v>2307</v>
      </c>
      <c r="B9645" s="1" t="s">
        <v>2308</v>
      </c>
      <c r="C9645" s="1" t="s">
        <v>6231</v>
      </c>
      <c r="E9645" s="1" t="s">
        <v>6231</v>
      </c>
    </row>
    <row r="9646" spans="1:5" x14ac:dyDescent="0.45">
      <c r="A9646" s="1" t="s">
        <v>2307</v>
      </c>
      <c r="B9646" s="1" t="s">
        <v>2308</v>
      </c>
      <c r="C9646" s="1" t="s">
        <v>6236</v>
      </c>
      <c r="E9646" s="1" t="s">
        <v>6236</v>
      </c>
    </row>
    <row r="9647" spans="1:5" x14ac:dyDescent="0.45">
      <c r="A9647" s="1" t="s">
        <v>2307</v>
      </c>
      <c r="B9647" s="1" t="s">
        <v>2308</v>
      </c>
      <c r="C9647" s="1" t="s">
        <v>9262</v>
      </c>
      <c r="E9647" s="1" t="s">
        <v>9263</v>
      </c>
    </row>
    <row r="9648" spans="1:5" x14ac:dyDescent="0.45">
      <c r="A9648" s="1" t="s">
        <v>2307</v>
      </c>
      <c r="B9648" s="1" t="s">
        <v>2308</v>
      </c>
      <c r="C9648" s="1" t="s">
        <v>9264</v>
      </c>
      <c r="E9648" s="1" t="s">
        <v>9263</v>
      </c>
    </row>
    <row r="9649" spans="1:5" x14ac:dyDescent="0.45">
      <c r="A9649" s="1" t="s">
        <v>2307</v>
      </c>
      <c r="B9649" s="1" t="s">
        <v>2308</v>
      </c>
      <c r="C9649" s="1" t="s">
        <v>9274</v>
      </c>
      <c r="E9649" s="1" t="s">
        <v>9274</v>
      </c>
    </row>
    <row r="9650" spans="1:5" x14ac:dyDescent="0.45">
      <c r="A9650" s="1" t="s">
        <v>2307</v>
      </c>
      <c r="B9650" s="1" t="s">
        <v>2308</v>
      </c>
      <c r="C9650" s="1" t="s">
        <v>10514</v>
      </c>
      <c r="E9650" s="1" t="s">
        <v>10515</v>
      </c>
    </row>
    <row r="9651" spans="1:5" x14ac:dyDescent="0.45">
      <c r="A9651" s="1" t="s">
        <v>2307</v>
      </c>
      <c r="B9651" s="1" t="s">
        <v>2308</v>
      </c>
      <c r="C9651" s="1" t="s">
        <v>10516</v>
      </c>
      <c r="E9651" s="1" t="s">
        <v>10515</v>
      </c>
    </row>
    <row r="9652" spans="1:5" x14ac:dyDescent="0.45">
      <c r="A9652" s="1" t="s">
        <v>2307</v>
      </c>
      <c r="B9652" s="1" t="s">
        <v>2308</v>
      </c>
      <c r="C9652" s="1" t="s">
        <v>10517</v>
      </c>
      <c r="E9652" s="1" t="s">
        <v>10515</v>
      </c>
    </row>
    <row r="9653" spans="1:5" x14ac:dyDescent="0.45">
      <c r="A9653" s="1" t="s">
        <v>2307</v>
      </c>
      <c r="B9653" s="1" t="s">
        <v>2308</v>
      </c>
      <c r="C9653" s="1" t="s">
        <v>10518</v>
      </c>
      <c r="E9653" s="1" t="s">
        <v>10515</v>
      </c>
    </row>
    <row r="9654" spans="1:5" x14ac:dyDescent="0.45">
      <c r="A9654" s="1" t="s">
        <v>2307</v>
      </c>
      <c r="B9654" s="1" t="s">
        <v>2308</v>
      </c>
      <c r="C9654" s="1" t="s">
        <v>10519</v>
      </c>
      <c r="E9654" s="1" t="s">
        <v>10515</v>
      </c>
    </row>
    <row r="9655" spans="1:5" x14ac:dyDescent="0.45">
      <c r="A9655" s="1" t="s">
        <v>2307</v>
      </c>
      <c r="B9655" s="1" t="s">
        <v>2308</v>
      </c>
      <c r="C9655" s="1" t="s">
        <v>10520</v>
      </c>
      <c r="E9655" s="1" t="s">
        <v>10515</v>
      </c>
    </row>
    <row r="9656" spans="1:5" x14ac:dyDescent="0.45">
      <c r="A9656" s="1" t="s">
        <v>2307</v>
      </c>
      <c r="B9656" s="1" t="s">
        <v>2308</v>
      </c>
      <c r="C9656" s="1" t="s">
        <v>10521</v>
      </c>
      <c r="E9656" s="1" t="s">
        <v>10515</v>
      </c>
    </row>
    <row r="9657" spans="1:5" x14ac:dyDescent="0.45">
      <c r="A9657" s="1" t="s">
        <v>2307</v>
      </c>
      <c r="B9657" s="1" t="s">
        <v>2308</v>
      </c>
      <c r="C9657" s="1" t="s">
        <v>10522</v>
      </c>
      <c r="E9657" s="1" t="s">
        <v>10515</v>
      </c>
    </row>
    <row r="9658" spans="1:5" x14ac:dyDescent="0.45">
      <c r="A9658" s="1" t="s">
        <v>2307</v>
      </c>
      <c r="B9658" s="1" t="s">
        <v>2308</v>
      </c>
      <c r="C9658" s="1" t="s">
        <v>10523</v>
      </c>
      <c r="E9658" s="1" t="s">
        <v>10515</v>
      </c>
    </row>
    <row r="9659" spans="1:5" x14ac:dyDescent="0.45">
      <c r="A9659" s="1" t="s">
        <v>2307</v>
      </c>
      <c r="B9659" s="1" t="s">
        <v>2308</v>
      </c>
      <c r="C9659" s="1" t="s">
        <v>10524</v>
      </c>
      <c r="E9659" s="1" t="s">
        <v>10515</v>
      </c>
    </row>
    <row r="9660" spans="1:5" x14ac:dyDescent="0.45">
      <c r="A9660" s="1" t="s">
        <v>2307</v>
      </c>
      <c r="B9660" s="1" t="s">
        <v>2308</v>
      </c>
      <c r="C9660" s="1" t="s">
        <v>10525</v>
      </c>
      <c r="E9660" s="1" t="s">
        <v>10515</v>
      </c>
    </row>
    <row r="9661" spans="1:5" x14ac:dyDescent="0.45">
      <c r="A9661" s="1" t="s">
        <v>2307</v>
      </c>
      <c r="B9661" s="1" t="s">
        <v>2308</v>
      </c>
      <c r="C9661" s="1" t="s">
        <v>12027</v>
      </c>
      <c r="E9661" s="1" t="s">
        <v>10515</v>
      </c>
    </row>
    <row r="9662" spans="1:5" x14ac:dyDescent="0.45">
      <c r="A9662" s="1" t="s">
        <v>2307</v>
      </c>
      <c r="B9662" s="1" t="s">
        <v>2308</v>
      </c>
      <c r="C9662" s="1" t="s">
        <v>12360</v>
      </c>
      <c r="E9662" s="1" t="s">
        <v>12358</v>
      </c>
    </row>
    <row r="9663" spans="1:5" x14ac:dyDescent="0.45">
      <c r="A9663" s="1" t="s">
        <v>2307</v>
      </c>
      <c r="B9663" s="1" t="s">
        <v>2308</v>
      </c>
      <c r="C9663" s="1" t="s">
        <v>12361</v>
      </c>
      <c r="E9663" s="1" t="s">
        <v>12358</v>
      </c>
    </row>
    <row r="9664" spans="1:5" x14ac:dyDescent="0.45">
      <c r="A9664" s="1" t="s">
        <v>2307</v>
      </c>
      <c r="B9664" s="1" t="s">
        <v>2308</v>
      </c>
      <c r="C9664" s="1" t="s">
        <v>12362</v>
      </c>
      <c r="E9664" s="1" t="s">
        <v>12358</v>
      </c>
    </row>
    <row r="9665" spans="1:5" x14ac:dyDescent="0.45">
      <c r="A9665" s="1" t="s">
        <v>2307</v>
      </c>
      <c r="B9665" s="1" t="s">
        <v>2308</v>
      </c>
      <c r="C9665" s="1" t="s">
        <v>12357</v>
      </c>
      <c r="E9665" s="1" t="s">
        <v>12358</v>
      </c>
    </row>
    <row r="9666" spans="1:5" x14ac:dyDescent="0.45">
      <c r="A9666" s="1" t="s">
        <v>2307</v>
      </c>
      <c r="B9666" s="1" t="s">
        <v>2308</v>
      </c>
      <c r="C9666" s="1" t="s">
        <v>12359</v>
      </c>
      <c r="E9666" s="1" t="s">
        <v>12358</v>
      </c>
    </row>
    <row r="9667" spans="1:5" x14ac:dyDescent="0.45">
      <c r="A9667" s="1" t="s">
        <v>2307</v>
      </c>
      <c r="B9667" s="1" t="s">
        <v>2308</v>
      </c>
      <c r="C9667" s="1" t="s">
        <v>12999</v>
      </c>
      <c r="E9667" s="1" t="s">
        <v>14278</v>
      </c>
    </row>
    <row r="9668" spans="1:5" x14ac:dyDescent="0.45">
      <c r="A9668" s="1" t="s">
        <v>2307</v>
      </c>
      <c r="B9668" s="1" t="s">
        <v>2308</v>
      </c>
      <c r="C9668" s="1" t="s">
        <v>13000</v>
      </c>
      <c r="E9668" s="1" t="s">
        <v>14279</v>
      </c>
    </row>
    <row r="9669" spans="1:5" x14ac:dyDescent="0.45">
      <c r="A9669" s="1" t="s">
        <v>2307</v>
      </c>
      <c r="B9669" s="1" t="s">
        <v>2308</v>
      </c>
      <c r="C9669" s="1" t="s">
        <v>13001</v>
      </c>
      <c r="E9669" s="1" t="s">
        <v>14280</v>
      </c>
    </row>
    <row r="9670" spans="1:5" x14ac:dyDescent="0.45">
      <c r="A9670" s="1" t="s">
        <v>2307</v>
      </c>
      <c r="B9670" s="1" t="s">
        <v>2308</v>
      </c>
      <c r="C9670" s="1" t="s">
        <v>13002</v>
      </c>
      <c r="E9670" s="1" t="s">
        <v>14281</v>
      </c>
    </row>
    <row r="9671" spans="1:5" x14ac:dyDescent="0.45">
      <c r="A9671" s="1" t="s">
        <v>2307</v>
      </c>
      <c r="B9671" s="1" t="s">
        <v>2308</v>
      </c>
      <c r="C9671" s="1" t="s">
        <v>13309</v>
      </c>
      <c r="E9671" s="1" t="s">
        <v>14412</v>
      </c>
    </row>
    <row r="9672" spans="1:5" x14ac:dyDescent="0.45">
      <c r="A9672" s="1" t="s">
        <v>2307</v>
      </c>
      <c r="B9672" s="1" t="s">
        <v>2308</v>
      </c>
      <c r="C9672" s="1" t="s">
        <v>13310</v>
      </c>
      <c r="E9672" s="1" t="s">
        <v>14412</v>
      </c>
    </row>
    <row r="9673" spans="1:5" x14ac:dyDescent="0.45">
      <c r="A9673" s="1" t="s">
        <v>2307</v>
      </c>
      <c r="B9673" s="1" t="s">
        <v>2308</v>
      </c>
      <c r="C9673" s="1" t="s">
        <v>13311</v>
      </c>
      <c r="E9673" s="1" t="s">
        <v>14412</v>
      </c>
    </row>
    <row r="9674" spans="1:5" x14ac:dyDescent="0.45">
      <c r="A9674" s="1" t="s">
        <v>2307</v>
      </c>
      <c r="B9674" s="1" t="s">
        <v>2308</v>
      </c>
      <c r="C9674" s="1" t="s">
        <v>13312</v>
      </c>
      <c r="E9674" s="1" t="s">
        <v>14412</v>
      </c>
    </row>
    <row r="9675" spans="1:5" x14ac:dyDescent="0.45">
      <c r="A9675" s="1" t="s">
        <v>2307</v>
      </c>
      <c r="B9675" s="1" t="s">
        <v>2308</v>
      </c>
      <c r="C9675" s="1" t="s">
        <v>13313</v>
      </c>
      <c r="E9675" s="1" t="s">
        <v>14412</v>
      </c>
    </row>
    <row r="9676" spans="1:5" x14ac:dyDescent="0.45">
      <c r="A9676" s="1" t="s">
        <v>2307</v>
      </c>
      <c r="B9676" s="1" t="s">
        <v>2308</v>
      </c>
      <c r="C9676" s="1" t="s">
        <v>13314</v>
      </c>
      <c r="E9676" s="1" t="s">
        <v>14412</v>
      </c>
    </row>
    <row r="9677" spans="1:5" x14ac:dyDescent="0.45">
      <c r="A9677" s="1" t="s">
        <v>2307</v>
      </c>
      <c r="B9677" s="1" t="s">
        <v>2308</v>
      </c>
      <c r="C9677" s="1" t="s">
        <v>13315</v>
      </c>
      <c r="E9677" s="1" t="s">
        <v>14412</v>
      </c>
    </row>
    <row r="9678" spans="1:5" x14ac:dyDescent="0.45">
      <c r="A9678" s="1" t="s">
        <v>2307</v>
      </c>
      <c r="B9678" s="1" t="s">
        <v>2308</v>
      </c>
      <c r="C9678" s="1" t="s">
        <v>13316</v>
      </c>
      <c r="E9678" s="1" t="s">
        <v>14412</v>
      </c>
    </row>
    <row r="9679" spans="1:5" x14ac:dyDescent="0.45">
      <c r="A9679" s="1" t="s">
        <v>2307</v>
      </c>
      <c r="B9679" s="1" t="s">
        <v>2308</v>
      </c>
      <c r="C9679" s="1" t="s">
        <v>13317</v>
      </c>
      <c r="E9679" s="1" t="s">
        <v>14412</v>
      </c>
    </row>
    <row r="9680" spans="1:5" x14ac:dyDescent="0.45">
      <c r="A9680" s="1" t="s">
        <v>2307</v>
      </c>
      <c r="B9680" s="1" t="s">
        <v>2308</v>
      </c>
      <c r="C9680" s="1" t="s">
        <v>13318</v>
      </c>
      <c r="E9680" s="1" t="s">
        <v>14412</v>
      </c>
    </row>
    <row r="9681" spans="1:5" x14ac:dyDescent="0.45">
      <c r="A9681" s="1" t="s">
        <v>2307</v>
      </c>
      <c r="B9681" s="1" t="s">
        <v>2308</v>
      </c>
      <c r="C9681" s="1" t="s">
        <v>13319</v>
      </c>
      <c r="E9681" s="1" t="s">
        <v>14412</v>
      </c>
    </row>
    <row r="9682" spans="1:5" x14ac:dyDescent="0.45">
      <c r="A9682" s="1" t="s">
        <v>2307</v>
      </c>
      <c r="B9682" s="1" t="s">
        <v>2308</v>
      </c>
      <c r="C9682" s="1" t="s">
        <v>13320</v>
      </c>
      <c r="E9682" s="1" t="s">
        <v>14412</v>
      </c>
    </row>
    <row r="9683" spans="1:5" x14ac:dyDescent="0.45">
      <c r="A9683" s="1" t="s">
        <v>2307</v>
      </c>
      <c r="B9683" s="1" t="s">
        <v>2308</v>
      </c>
      <c r="C9683" s="1" t="s">
        <v>13321</v>
      </c>
      <c r="E9683" s="1" t="s">
        <v>14412</v>
      </c>
    </row>
    <row r="9684" spans="1:5" x14ac:dyDescent="0.45">
      <c r="A9684" s="1" t="s">
        <v>2307</v>
      </c>
      <c r="B9684" s="1" t="s">
        <v>2308</v>
      </c>
      <c r="C9684" s="1" t="s">
        <v>13322</v>
      </c>
      <c r="E9684" s="1" t="s">
        <v>14412</v>
      </c>
    </row>
    <row r="9685" spans="1:5" x14ac:dyDescent="0.45">
      <c r="A9685" s="1" t="s">
        <v>2307</v>
      </c>
      <c r="B9685" s="1" t="s">
        <v>2308</v>
      </c>
      <c r="C9685" s="1" t="s">
        <v>13323</v>
      </c>
      <c r="E9685" s="1" t="s">
        <v>14412</v>
      </c>
    </row>
    <row r="9686" spans="1:5" x14ac:dyDescent="0.45">
      <c r="A9686" s="1" t="s">
        <v>2307</v>
      </c>
      <c r="B9686" s="1" t="s">
        <v>2308</v>
      </c>
      <c r="C9686" s="1" t="s">
        <v>13324</v>
      </c>
      <c r="E9686" s="1" t="s">
        <v>14412</v>
      </c>
    </row>
    <row r="9687" spans="1:5" x14ac:dyDescent="0.45">
      <c r="A9687" s="1" t="s">
        <v>2307</v>
      </c>
      <c r="B9687" s="1" t="s">
        <v>2308</v>
      </c>
      <c r="C9687" s="1" t="s">
        <v>13325</v>
      </c>
      <c r="E9687" s="1" t="s">
        <v>14412</v>
      </c>
    </row>
    <row r="9688" spans="1:5" x14ac:dyDescent="0.45">
      <c r="A9688" s="1" t="s">
        <v>2307</v>
      </c>
      <c r="B9688" s="1" t="s">
        <v>2308</v>
      </c>
      <c r="C9688" s="1" t="s">
        <v>13326</v>
      </c>
      <c r="E9688" s="1" t="s">
        <v>14412</v>
      </c>
    </row>
    <row r="9689" spans="1:5" x14ac:dyDescent="0.45">
      <c r="A9689" s="1" t="s">
        <v>2307</v>
      </c>
      <c r="B9689" s="1" t="s">
        <v>2308</v>
      </c>
      <c r="C9689" s="1" t="s">
        <v>13327</v>
      </c>
      <c r="E9689" s="1" t="s">
        <v>14412</v>
      </c>
    </row>
    <row r="9690" spans="1:5" x14ac:dyDescent="0.45">
      <c r="A9690" s="1" t="s">
        <v>2307</v>
      </c>
      <c r="B9690" s="1" t="s">
        <v>2308</v>
      </c>
      <c r="C9690" s="1" t="s">
        <v>13328</v>
      </c>
      <c r="E9690" s="1" t="s">
        <v>14412</v>
      </c>
    </row>
    <row r="9691" spans="1:5" x14ac:dyDescent="0.45">
      <c r="A9691" s="1" t="s">
        <v>2307</v>
      </c>
      <c r="B9691" s="1" t="s">
        <v>2308</v>
      </c>
      <c r="C9691" s="1" t="s">
        <v>13329</v>
      </c>
      <c r="E9691" s="1" t="s">
        <v>14412</v>
      </c>
    </row>
    <row r="9692" spans="1:5" x14ac:dyDescent="0.45">
      <c r="A9692" s="1" t="s">
        <v>2307</v>
      </c>
      <c r="B9692" s="1" t="s">
        <v>2308</v>
      </c>
      <c r="C9692" s="1" t="s">
        <v>13330</v>
      </c>
      <c r="E9692" s="1" t="s">
        <v>14412</v>
      </c>
    </row>
    <row r="9693" spans="1:5" x14ac:dyDescent="0.45">
      <c r="A9693" s="1" t="s">
        <v>2307</v>
      </c>
      <c r="B9693" s="1" t="s">
        <v>2308</v>
      </c>
      <c r="C9693" s="1" t="s">
        <v>13331</v>
      </c>
      <c r="E9693" s="1" t="s">
        <v>14412</v>
      </c>
    </row>
    <row r="9694" spans="1:5" x14ac:dyDescent="0.45">
      <c r="A9694" s="1" t="s">
        <v>2307</v>
      </c>
      <c r="B9694" s="1" t="s">
        <v>2308</v>
      </c>
      <c r="C9694" s="1" t="s">
        <v>13332</v>
      </c>
      <c r="E9694" s="1" t="s">
        <v>14412</v>
      </c>
    </row>
    <row r="9695" spans="1:5" x14ac:dyDescent="0.45">
      <c r="A9695" s="1" t="s">
        <v>2307</v>
      </c>
      <c r="B9695" s="1" t="s">
        <v>2308</v>
      </c>
      <c r="C9695" s="1" t="s">
        <v>13333</v>
      </c>
      <c r="E9695" s="1" t="s">
        <v>14412</v>
      </c>
    </row>
    <row r="9696" spans="1:5" x14ac:dyDescent="0.45">
      <c r="A9696" s="1" t="s">
        <v>2307</v>
      </c>
      <c r="B9696" s="1" t="s">
        <v>2308</v>
      </c>
      <c r="C9696" s="1" t="s">
        <v>13334</v>
      </c>
      <c r="E9696" s="1" t="s">
        <v>14412</v>
      </c>
    </row>
    <row r="9697" spans="1:5" x14ac:dyDescent="0.45">
      <c r="A9697" s="1" t="s">
        <v>2307</v>
      </c>
      <c r="B9697" s="1" t="s">
        <v>2308</v>
      </c>
      <c r="C9697" s="1" t="s">
        <v>13335</v>
      </c>
      <c r="E9697" s="1" t="s">
        <v>14412</v>
      </c>
    </row>
    <row r="9698" spans="1:5" x14ac:dyDescent="0.45">
      <c r="A9698" s="1" t="s">
        <v>2307</v>
      </c>
      <c r="B9698" s="1" t="s">
        <v>2308</v>
      </c>
      <c r="C9698" s="1" t="s">
        <v>13336</v>
      </c>
      <c r="E9698" s="1" t="s">
        <v>14412</v>
      </c>
    </row>
    <row r="9699" spans="1:5" x14ac:dyDescent="0.45">
      <c r="A9699" s="1" t="s">
        <v>2307</v>
      </c>
      <c r="B9699" s="1" t="s">
        <v>2308</v>
      </c>
      <c r="C9699" s="1" t="s">
        <v>13337</v>
      </c>
      <c r="E9699" s="1" t="s">
        <v>14412</v>
      </c>
    </row>
    <row r="9700" spans="1:5" x14ac:dyDescent="0.45">
      <c r="A9700" s="1" t="s">
        <v>2307</v>
      </c>
      <c r="B9700" s="1" t="s">
        <v>2308</v>
      </c>
      <c r="C9700" s="1" t="s">
        <v>13338</v>
      </c>
      <c r="E9700" s="1" t="s">
        <v>14412</v>
      </c>
    </row>
    <row r="9701" spans="1:5" x14ac:dyDescent="0.45">
      <c r="A9701" s="1" t="s">
        <v>2307</v>
      </c>
      <c r="B9701" s="1" t="s">
        <v>2308</v>
      </c>
      <c r="C9701" s="1" t="s">
        <v>13339</v>
      </c>
      <c r="E9701" s="1" t="s">
        <v>14412</v>
      </c>
    </row>
    <row r="9702" spans="1:5" x14ac:dyDescent="0.45">
      <c r="A9702" s="1" t="s">
        <v>2307</v>
      </c>
      <c r="B9702" s="1" t="s">
        <v>2308</v>
      </c>
      <c r="C9702" s="1" t="s">
        <v>13340</v>
      </c>
      <c r="E9702" s="1" t="s">
        <v>14412</v>
      </c>
    </row>
    <row r="9703" spans="1:5" x14ac:dyDescent="0.45">
      <c r="A9703" s="1" t="s">
        <v>2307</v>
      </c>
      <c r="B9703" s="1" t="s">
        <v>2308</v>
      </c>
      <c r="C9703" s="1" t="s">
        <v>13341</v>
      </c>
      <c r="E9703" s="1" t="s">
        <v>14412</v>
      </c>
    </row>
    <row r="9704" spans="1:5" x14ac:dyDescent="0.45">
      <c r="A9704" s="1" t="s">
        <v>2307</v>
      </c>
      <c r="B9704" s="1" t="s">
        <v>2308</v>
      </c>
      <c r="C9704" s="1" t="s">
        <v>13727</v>
      </c>
      <c r="E9704" s="1" t="s">
        <v>14501</v>
      </c>
    </row>
    <row r="9705" spans="1:5" x14ac:dyDescent="0.45">
      <c r="A9705" s="1" t="s">
        <v>2307</v>
      </c>
      <c r="B9705" s="1" t="s">
        <v>2308</v>
      </c>
      <c r="C9705" s="1" t="s">
        <v>13652</v>
      </c>
      <c r="E9705" s="1" t="s">
        <v>13652</v>
      </c>
    </row>
    <row r="9706" spans="1:5" x14ac:dyDescent="0.45">
      <c r="A9706" s="1" t="s">
        <v>2307</v>
      </c>
      <c r="B9706" s="1" t="s">
        <v>2308</v>
      </c>
      <c r="C9706" s="1" t="s">
        <v>13639</v>
      </c>
      <c r="E9706" s="1" t="s">
        <v>14454</v>
      </c>
    </row>
    <row r="9707" spans="1:5" x14ac:dyDescent="0.45">
      <c r="A9707" s="1" t="s">
        <v>2307</v>
      </c>
      <c r="B9707" s="1" t="s">
        <v>2308</v>
      </c>
      <c r="C9707" s="1" t="s">
        <v>13640</v>
      </c>
      <c r="E9707" s="1" t="s">
        <v>14454</v>
      </c>
    </row>
    <row r="9708" spans="1:5" x14ac:dyDescent="0.45">
      <c r="A9708" s="1" t="s">
        <v>2307</v>
      </c>
      <c r="B9708" s="1" t="s">
        <v>2308</v>
      </c>
      <c r="C9708" s="1" t="s">
        <v>13641</v>
      </c>
      <c r="E9708" s="1" t="s">
        <v>14454</v>
      </c>
    </row>
    <row r="9709" spans="1:5" x14ac:dyDescent="0.45">
      <c r="A9709" s="1" t="s">
        <v>2307</v>
      </c>
      <c r="B9709" s="1" t="s">
        <v>2308</v>
      </c>
      <c r="C9709" s="1" t="s">
        <v>13642</v>
      </c>
      <c r="E9709" s="1" t="s">
        <v>14455</v>
      </c>
    </row>
    <row r="9710" spans="1:5" x14ac:dyDescent="0.45">
      <c r="A9710" s="1" t="s">
        <v>2307</v>
      </c>
      <c r="B9710" s="1" t="s">
        <v>2308</v>
      </c>
      <c r="C9710" s="1" t="s">
        <v>13643</v>
      </c>
      <c r="E9710" s="1" t="s">
        <v>14456</v>
      </c>
    </row>
    <row r="9711" spans="1:5" x14ac:dyDescent="0.45">
      <c r="A9711" s="1" t="s">
        <v>2307</v>
      </c>
      <c r="B9711" s="1" t="s">
        <v>2308</v>
      </c>
      <c r="C9711" s="1" t="s">
        <v>13644</v>
      </c>
      <c r="E9711" s="1" t="s">
        <v>14457</v>
      </c>
    </row>
    <row r="9712" spans="1:5" x14ac:dyDescent="0.45">
      <c r="A9712" s="1" t="s">
        <v>729</v>
      </c>
      <c r="B9712" s="1" t="s">
        <v>730</v>
      </c>
      <c r="C9712" s="1" t="s">
        <v>731</v>
      </c>
      <c r="E9712" s="1" t="s">
        <v>731</v>
      </c>
    </row>
    <row r="9713" spans="1:5" x14ac:dyDescent="0.45">
      <c r="A9713" s="1" t="s">
        <v>729</v>
      </c>
      <c r="B9713" s="1" t="s">
        <v>730</v>
      </c>
      <c r="C9713" s="1" t="s">
        <v>732</v>
      </c>
      <c r="E9713" s="1" t="s">
        <v>732</v>
      </c>
    </row>
    <row r="9714" spans="1:5" x14ac:dyDescent="0.45">
      <c r="A9714" s="1" t="s">
        <v>729</v>
      </c>
      <c r="B9714" s="1" t="s">
        <v>730</v>
      </c>
      <c r="C9714" s="1" t="s">
        <v>5345</v>
      </c>
      <c r="E9714" s="1" t="s">
        <v>5346</v>
      </c>
    </row>
    <row r="9715" spans="1:5" x14ac:dyDescent="0.45">
      <c r="A9715" s="1" t="s">
        <v>729</v>
      </c>
      <c r="B9715" s="1" t="s">
        <v>730</v>
      </c>
      <c r="C9715" s="1" t="s">
        <v>11582</v>
      </c>
      <c r="E9715" s="1" t="s">
        <v>11583</v>
      </c>
    </row>
    <row r="9716" spans="1:5" x14ac:dyDescent="0.45">
      <c r="A9716" s="1" t="s">
        <v>729</v>
      </c>
      <c r="B9716" s="1" t="s">
        <v>730</v>
      </c>
      <c r="C9716" s="1" t="s">
        <v>11584</v>
      </c>
      <c r="E9716" s="1" t="s">
        <v>11583</v>
      </c>
    </row>
    <row r="9717" spans="1:5" x14ac:dyDescent="0.45">
      <c r="A9717" s="1" t="s">
        <v>729</v>
      </c>
      <c r="B9717" s="1" t="s">
        <v>730</v>
      </c>
      <c r="C9717" s="1" t="s">
        <v>11585</v>
      </c>
      <c r="E9717" s="1" t="s">
        <v>11583</v>
      </c>
    </row>
    <row r="9718" spans="1:5" x14ac:dyDescent="0.45">
      <c r="A9718" s="1" t="s">
        <v>729</v>
      </c>
      <c r="B9718" s="1" t="s">
        <v>730</v>
      </c>
      <c r="C9718" s="1" t="s">
        <v>11586</v>
      </c>
      <c r="E9718" s="1" t="s">
        <v>11583</v>
      </c>
    </row>
    <row r="9719" spans="1:5" x14ac:dyDescent="0.45">
      <c r="A9719" s="1" t="s">
        <v>729</v>
      </c>
      <c r="B9719" s="1" t="s">
        <v>730</v>
      </c>
      <c r="C9719" s="1" t="s">
        <v>11587</v>
      </c>
      <c r="E9719" s="1" t="s">
        <v>11583</v>
      </c>
    </row>
    <row r="9720" spans="1:5" x14ac:dyDescent="0.45">
      <c r="A9720" s="1" t="s">
        <v>729</v>
      </c>
      <c r="B9720" s="1" t="s">
        <v>730</v>
      </c>
      <c r="C9720" s="1" t="s">
        <v>11602</v>
      </c>
      <c r="E9720" s="1" t="s">
        <v>11603</v>
      </c>
    </row>
    <row r="9721" spans="1:5" x14ac:dyDescent="0.45">
      <c r="A9721" s="1" t="s">
        <v>729</v>
      </c>
      <c r="B9721" s="1" t="s">
        <v>730</v>
      </c>
      <c r="C9721" s="1" t="s">
        <v>11592</v>
      </c>
      <c r="E9721" s="1" t="s">
        <v>11593</v>
      </c>
    </row>
    <row r="9722" spans="1:5" x14ac:dyDescent="0.45">
      <c r="A9722" s="1" t="s">
        <v>729</v>
      </c>
      <c r="B9722" s="1" t="s">
        <v>730</v>
      </c>
      <c r="C9722" s="1" t="s">
        <v>11594</v>
      </c>
      <c r="E9722" s="1" t="s">
        <v>11593</v>
      </c>
    </row>
    <row r="9723" spans="1:5" x14ac:dyDescent="0.45">
      <c r="A9723" s="1" t="s">
        <v>77</v>
      </c>
      <c r="B9723" s="1" t="s">
        <v>78</v>
      </c>
      <c r="C9723" s="1" t="s">
        <v>82</v>
      </c>
      <c r="E9723" s="1" t="s">
        <v>80</v>
      </c>
    </row>
    <row r="9724" spans="1:5" x14ac:dyDescent="0.45">
      <c r="A9724" s="1" t="s">
        <v>77</v>
      </c>
      <c r="B9724" s="1" t="s">
        <v>78</v>
      </c>
      <c r="C9724" s="1" t="s">
        <v>83</v>
      </c>
      <c r="E9724" s="1" t="s">
        <v>80</v>
      </c>
    </row>
    <row r="9725" spans="1:5" x14ac:dyDescent="0.45">
      <c r="A9725" s="1" t="s">
        <v>77</v>
      </c>
      <c r="B9725" s="1" t="s">
        <v>78</v>
      </c>
      <c r="C9725" s="1" t="s">
        <v>84</v>
      </c>
      <c r="E9725" s="1" t="s">
        <v>80</v>
      </c>
    </row>
    <row r="9726" spans="1:5" x14ac:dyDescent="0.45">
      <c r="A9726" s="1" t="s">
        <v>77</v>
      </c>
      <c r="B9726" s="1" t="s">
        <v>78</v>
      </c>
      <c r="C9726" s="1" t="s">
        <v>85</v>
      </c>
      <c r="E9726" s="1" t="s">
        <v>80</v>
      </c>
    </row>
    <row r="9727" spans="1:5" x14ac:dyDescent="0.45">
      <c r="A9727" s="1" t="s">
        <v>77</v>
      </c>
      <c r="B9727" s="1" t="s">
        <v>78</v>
      </c>
      <c r="C9727" s="1" t="s">
        <v>79</v>
      </c>
      <c r="E9727" s="1" t="s">
        <v>80</v>
      </c>
    </row>
    <row r="9728" spans="1:5" x14ac:dyDescent="0.45">
      <c r="A9728" s="1" t="s">
        <v>77</v>
      </c>
      <c r="B9728" s="1" t="s">
        <v>78</v>
      </c>
      <c r="C9728" s="1" t="s">
        <v>81</v>
      </c>
      <c r="E9728" s="1" t="s">
        <v>80</v>
      </c>
    </row>
    <row r="9729" spans="1:5" x14ac:dyDescent="0.45">
      <c r="A9729" s="1" t="s">
        <v>77</v>
      </c>
      <c r="B9729" s="1" t="s">
        <v>78</v>
      </c>
      <c r="C9729" s="1" t="s">
        <v>947</v>
      </c>
      <c r="E9729" s="1" t="s">
        <v>947</v>
      </c>
    </row>
    <row r="9730" spans="1:5" x14ac:dyDescent="0.45">
      <c r="A9730" s="1" t="s">
        <v>77</v>
      </c>
      <c r="B9730" s="1" t="s">
        <v>78</v>
      </c>
      <c r="C9730" s="1" t="s">
        <v>948</v>
      </c>
      <c r="E9730" s="1" t="s">
        <v>948</v>
      </c>
    </row>
    <row r="9731" spans="1:5" x14ac:dyDescent="0.45">
      <c r="A9731" s="1" t="s">
        <v>77</v>
      </c>
      <c r="B9731" s="1" t="s">
        <v>78</v>
      </c>
      <c r="C9731" s="1" t="s">
        <v>949</v>
      </c>
      <c r="E9731" s="1" t="s">
        <v>949</v>
      </c>
    </row>
    <row r="9732" spans="1:5" x14ac:dyDescent="0.45">
      <c r="A9732" s="1" t="s">
        <v>77</v>
      </c>
      <c r="B9732" s="1" t="s">
        <v>78</v>
      </c>
      <c r="C9732" s="1" t="s">
        <v>950</v>
      </c>
      <c r="E9732" s="1" t="s">
        <v>950</v>
      </c>
    </row>
    <row r="9733" spans="1:5" x14ac:dyDescent="0.45">
      <c r="A9733" s="1" t="s">
        <v>77</v>
      </c>
      <c r="B9733" s="1" t="s">
        <v>78</v>
      </c>
      <c r="C9733" s="1" t="s">
        <v>951</v>
      </c>
      <c r="E9733" s="1" t="s">
        <v>952</v>
      </c>
    </row>
    <row r="9734" spans="1:5" x14ac:dyDescent="0.45">
      <c r="A9734" s="1" t="s">
        <v>77</v>
      </c>
      <c r="B9734" s="1" t="s">
        <v>78</v>
      </c>
      <c r="C9734" s="1" t="s">
        <v>1755</v>
      </c>
      <c r="E9734" s="1" t="s">
        <v>80</v>
      </c>
    </row>
    <row r="9735" spans="1:5" x14ac:dyDescent="0.45">
      <c r="A9735" s="1" t="s">
        <v>77</v>
      </c>
      <c r="B9735" s="1" t="s">
        <v>78</v>
      </c>
      <c r="C9735" s="1" t="s">
        <v>3333</v>
      </c>
      <c r="E9735" s="1" t="s">
        <v>3333</v>
      </c>
    </row>
    <row r="9736" spans="1:5" x14ac:dyDescent="0.45">
      <c r="A9736" s="1" t="s">
        <v>14185</v>
      </c>
      <c r="B9736" s="1" t="s">
        <v>14186</v>
      </c>
      <c r="C9736" s="1" t="s">
        <v>12947</v>
      </c>
      <c r="E9736" s="1" t="s">
        <v>14257</v>
      </c>
    </row>
    <row r="9737" spans="1:5" x14ac:dyDescent="0.45">
      <c r="A9737" s="1" t="s">
        <v>14185</v>
      </c>
      <c r="B9737" s="1" t="s">
        <v>14186</v>
      </c>
      <c r="C9737" s="1" t="s">
        <v>12948</v>
      </c>
      <c r="E9737" s="1" t="s">
        <v>14258</v>
      </c>
    </row>
    <row r="9738" spans="1:5" x14ac:dyDescent="0.45">
      <c r="A9738" s="1" t="s">
        <v>14185</v>
      </c>
      <c r="B9738" s="1" t="s">
        <v>14186</v>
      </c>
      <c r="C9738" s="1" t="s">
        <v>12949</v>
      </c>
      <c r="E9738" s="1" t="s">
        <v>14259</v>
      </c>
    </row>
    <row r="9739" spans="1:5" x14ac:dyDescent="0.45">
      <c r="A9739" s="1" t="s">
        <v>14185</v>
      </c>
      <c r="B9739" s="1" t="s">
        <v>14186</v>
      </c>
      <c r="C9739" s="1" t="s">
        <v>12950</v>
      </c>
      <c r="E9739" s="1" t="s">
        <v>14260</v>
      </c>
    </row>
    <row r="9740" spans="1:5" x14ac:dyDescent="0.45">
      <c r="A9740" s="1" t="s">
        <v>14185</v>
      </c>
      <c r="B9740" s="1" t="s">
        <v>14186</v>
      </c>
      <c r="C9740" s="1" t="s">
        <v>12951</v>
      </c>
      <c r="E9740" s="1" t="s">
        <v>14261</v>
      </c>
    </row>
    <row r="9741" spans="1:5" x14ac:dyDescent="0.45">
      <c r="A9741" s="1" t="s">
        <v>14185</v>
      </c>
      <c r="B9741" s="1" t="s">
        <v>14186</v>
      </c>
      <c r="C9741" s="1" t="s">
        <v>12952</v>
      </c>
      <c r="E9741" s="1" t="s">
        <v>14262</v>
      </c>
    </row>
    <row r="9742" spans="1:5" x14ac:dyDescent="0.45">
      <c r="A9742" s="1" t="s">
        <v>14185</v>
      </c>
      <c r="B9742" s="1" t="s">
        <v>14186</v>
      </c>
      <c r="C9742" s="1" t="s">
        <v>12954</v>
      </c>
      <c r="E9742" s="1" t="s">
        <v>14264</v>
      </c>
    </row>
    <row r="9743" spans="1:5" x14ac:dyDescent="0.45">
      <c r="A9743" s="1" t="s">
        <v>14185</v>
      </c>
      <c r="B9743" s="1" t="s">
        <v>14186</v>
      </c>
      <c r="C9743" s="1" t="s">
        <v>12955</v>
      </c>
      <c r="E9743" s="1" t="s">
        <v>14265</v>
      </c>
    </row>
    <row r="9744" spans="1:5" x14ac:dyDescent="0.45">
      <c r="A9744" s="1" t="s">
        <v>14187</v>
      </c>
      <c r="B9744" s="1" t="s">
        <v>14188</v>
      </c>
      <c r="C9744" s="1" t="s">
        <v>12953</v>
      </c>
      <c r="E9744" s="1" t="s">
        <v>14263</v>
      </c>
    </row>
    <row r="9745" spans="1:5" x14ac:dyDescent="0.45">
      <c r="A9745" s="1" t="s">
        <v>4054</v>
      </c>
      <c r="B9745" s="1" t="s">
        <v>4055</v>
      </c>
      <c r="C9745" s="1" t="s">
        <v>4056</v>
      </c>
      <c r="E9745" s="1" t="s">
        <v>4056</v>
      </c>
    </row>
    <row r="9746" spans="1:5" x14ac:dyDescent="0.45">
      <c r="A9746" s="1" t="s">
        <v>2998</v>
      </c>
      <c r="B9746" s="1" t="s">
        <v>2999</v>
      </c>
      <c r="C9746" s="1" t="s">
        <v>3000</v>
      </c>
      <c r="E9746" s="1" t="s">
        <v>3001</v>
      </c>
    </row>
    <row r="9747" spans="1:5" x14ac:dyDescent="0.45">
      <c r="A9747" s="1" t="s">
        <v>2998</v>
      </c>
      <c r="B9747" s="1" t="s">
        <v>2999</v>
      </c>
      <c r="C9747" s="1" t="s">
        <v>3002</v>
      </c>
      <c r="E9747" s="1" t="s">
        <v>3001</v>
      </c>
    </row>
    <row r="9748" spans="1:5" x14ac:dyDescent="0.45">
      <c r="A9748" s="1" t="s">
        <v>2998</v>
      </c>
      <c r="B9748" s="1" t="s">
        <v>2999</v>
      </c>
      <c r="C9748" s="1" t="s">
        <v>3003</v>
      </c>
      <c r="E9748" s="1" t="s">
        <v>3001</v>
      </c>
    </row>
    <row r="9749" spans="1:5" x14ac:dyDescent="0.45">
      <c r="A9749" s="1" t="s">
        <v>2998</v>
      </c>
      <c r="B9749" s="1" t="s">
        <v>2999</v>
      </c>
      <c r="C9749" s="1" t="s">
        <v>3004</v>
      </c>
      <c r="E9749" s="1" t="s">
        <v>3001</v>
      </c>
    </row>
    <row r="9750" spans="1:5" x14ac:dyDescent="0.45">
      <c r="A9750" s="1" t="s">
        <v>2998</v>
      </c>
      <c r="B9750" s="1" t="s">
        <v>2999</v>
      </c>
      <c r="C9750" s="1" t="s">
        <v>3005</v>
      </c>
      <c r="E9750" s="1" t="s">
        <v>3006</v>
      </c>
    </row>
    <row r="9751" spans="1:5" x14ac:dyDescent="0.45">
      <c r="A9751" s="1" t="s">
        <v>2998</v>
      </c>
      <c r="B9751" s="1" t="s">
        <v>2999</v>
      </c>
      <c r="C9751" s="1" t="s">
        <v>3007</v>
      </c>
      <c r="E9751" s="1" t="s">
        <v>3006</v>
      </c>
    </row>
    <row r="9752" spans="1:5" x14ac:dyDescent="0.45">
      <c r="A9752" s="1" t="s">
        <v>2998</v>
      </c>
      <c r="B9752" s="1" t="s">
        <v>2999</v>
      </c>
      <c r="C9752" s="1" t="s">
        <v>3008</v>
      </c>
      <c r="E9752" s="1" t="s">
        <v>3006</v>
      </c>
    </row>
    <row r="9753" spans="1:5" x14ac:dyDescent="0.45">
      <c r="A9753" s="1" t="s">
        <v>2998</v>
      </c>
      <c r="B9753" s="1" t="s">
        <v>2999</v>
      </c>
      <c r="C9753" s="1" t="s">
        <v>3009</v>
      </c>
      <c r="E9753" s="1" t="s">
        <v>3006</v>
      </c>
    </row>
    <row r="9754" spans="1:5" x14ac:dyDescent="0.45">
      <c r="A9754" s="1" t="s">
        <v>2998</v>
      </c>
      <c r="B9754" s="1" t="s">
        <v>2999</v>
      </c>
      <c r="C9754" s="1" t="s">
        <v>3010</v>
      </c>
      <c r="E9754" s="1" t="s">
        <v>3006</v>
      </c>
    </row>
    <row r="9755" spans="1:5" x14ac:dyDescent="0.45">
      <c r="A9755" s="1" t="s">
        <v>2998</v>
      </c>
      <c r="B9755" s="1" t="s">
        <v>2999</v>
      </c>
      <c r="C9755" s="1" t="s">
        <v>3011</v>
      </c>
      <c r="E9755" s="1" t="s">
        <v>3006</v>
      </c>
    </row>
    <row r="9756" spans="1:5" x14ac:dyDescent="0.45">
      <c r="A9756" s="1" t="s">
        <v>2998</v>
      </c>
      <c r="B9756" s="1" t="s">
        <v>2999</v>
      </c>
      <c r="C9756" s="1" t="s">
        <v>3012</v>
      </c>
      <c r="E9756" s="1" t="s">
        <v>3006</v>
      </c>
    </row>
    <row r="9757" spans="1:5" x14ac:dyDescent="0.45">
      <c r="A9757" s="1" t="s">
        <v>2998</v>
      </c>
      <c r="B9757" s="1" t="s">
        <v>2999</v>
      </c>
      <c r="C9757" s="1" t="s">
        <v>3013</v>
      </c>
      <c r="E9757" s="1" t="s">
        <v>3006</v>
      </c>
    </row>
    <row r="9758" spans="1:5" x14ac:dyDescent="0.45">
      <c r="A9758" s="1" t="s">
        <v>2998</v>
      </c>
      <c r="B9758" s="1" t="s">
        <v>2999</v>
      </c>
      <c r="C9758" s="1" t="s">
        <v>3014</v>
      </c>
      <c r="E9758" s="1" t="s">
        <v>3015</v>
      </c>
    </row>
    <row r="9759" spans="1:5" x14ac:dyDescent="0.45">
      <c r="A9759" s="1" t="s">
        <v>2998</v>
      </c>
      <c r="B9759" s="1" t="s">
        <v>2999</v>
      </c>
      <c r="C9759" s="1" t="s">
        <v>3016</v>
      </c>
      <c r="E9759" s="1" t="s">
        <v>3017</v>
      </c>
    </row>
    <row r="9760" spans="1:5" x14ac:dyDescent="0.45">
      <c r="A9760" s="1" t="s">
        <v>2998</v>
      </c>
      <c r="B9760" s="1" t="s">
        <v>2999</v>
      </c>
      <c r="C9760" s="1" t="s">
        <v>3018</v>
      </c>
      <c r="E9760" s="1" t="s">
        <v>3017</v>
      </c>
    </row>
    <row r="9761" spans="1:5" x14ac:dyDescent="0.45">
      <c r="A9761" s="1" t="s">
        <v>2998</v>
      </c>
      <c r="B9761" s="1" t="s">
        <v>2999</v>
      </c>
      <c r="C9761" s="1" t="s">
        <v>3019</v>
      </c>
      <c r="E9761" s="1" t="s">
        <v>3017</v>
      </c>
    </row>
    <row r="9762" spans="1:5" x14ac:dyDescent="0.45">
      <c r="A9762" s="1" t="s">
        <v>2998</v>
      </c>
      <c r="B9762" s="1" t="s">
        <v>2999</v>
      </c>
      <c r="C9762" s="1" t="s">
        <v>3020</v>
      </c>
      <c r="E9762" s="1" t="s">
        <v>3017</v>
      </c>
    </row>
    <row r="9763" spans="1:5" x14ac:dyDescent="0.45">
      <c r="A9763" s="1" t="s">
        <v>2998</v>
      </c>
      <c r="B9763" s="1" t="s">
        <v>2999</v>
      </c>
      <c r="C9763" s="1" t="s">
        <v>3030</v>
      </c>
      <c r="E9763" s="1" t="s">
        <v>3031</v>
      </c>
    </row>
    <row r="9764" spans="1:5" x14ac:dyDescent="0.45">
      <c r="A9764" s="1" t="s">
        <v>2998</v>
      </c>
      <c r="B9764" s="1" t="s">
        <v>2999</v>
      </c>
      <c r="C9764" s="1" t="s">
        <v>3032</v>
      </c>
      <c r="E9764" s="1" t="s">
        <v>3033</v>
      </c>
    </row>
    <row r="9765" spans="1:5" x14ac:dyDescent="0.45">
      <c r="A9765" s="1" t="s">
        <v>2998</v>
      </c>
      <c r="B9765" s="1" t="s">
        <v>2999</v>
      </c>
      <c r="C9765" s="1" t="s">
        <v>3036</v>
      </c>
      <c r="E9765" s="1" t="s">
        <v>3036</v>
      </c>
    </row>
    <row r="9766" spans="1:5" x14ac:dyDescent="0.45">
      <c r="A9766" s="1" t="s">
        <v>2998</v>
      </c>
      <c r="B9766" s="1" t="s">
        <v>2999</v>
      </c>
      <c r="C9766" s="1" t="s">
        <v>3037</v>
      </c>
      <c r="E9766" s="1" t="s">
        <v>3036</v>
      </c>
    </row>
    <row r="9767" spans="1:5" x14ac:dyDescent="0.45">
      <c r="A9767" s="1" t="s">
        <v>2998</v>
      </c>
      <c r="B9767" s="1" t="s">
        <v>2999</v>
      </c>
      <c r="C9767" s="1" t="s">
        <v>3038</v>
      </c>
      <c r="E9767" s="1" t="s">
        <v>3036</v>
      </c>
    </row>
    <row r="9768" spans="1:5" x14ac:dyDescent="0.45">
      <c r="A9768" s="1" t="s">
        <v>2998</v>
      </c>
      <c r="B9768" s="1" t="s">
        <v>2999</v>
      </c>
      <c r="C9768" s="1" t="s">
        <v>3039</v>
      </c>
      <c r="E9768" s="1" t="s">
        <v>3036</v>
      </c>
    </row>
    <row r="9769" spans="1:5" x14ac:dyDescent="0.45">
      <c r="A9769" s="1" t="s">
        <v>2998</v>
      </c>
      <c r="B9769" s="1" t="s">
        <v>2999</v>
      </c>
      <c r="C9769" s="1" t="s">
        <v>3040</v>
      </c>
      <c r="E9769" s="1" t="s">
        <v>3041</v>
      </c>
    </row>
    <row r="9770" spans="1:5" x14ac:dyDescent="0.45">
      <c r="A9770" s="1" t="s">
        <v>2998</v>
      </c>
      <c r="B9770" s="1" t="s">
        <v>2999</v>
      </c>
      <c r="C9770" s="1" t="s">
        <v>3042</v>
      </c>
      <c r="E9770" s="1" t="s">
        <v>3041</v>
      </c>
    </row>
    <row r="9771" spans="1:5" x14ac:dyDescent="0.45">
      <c r="A9771" s="1" t="s">
        <v>2998</v>
      </c>
      <c r="B9771" s="1" t="s">
        <v>2999</v>
      </c>
      <c r="C9771" s="1" t="s">
        <v>3048</v>
      </c>
      <c r="E9771" s="1" t="s">
        <v>3049</v>
      </c>
    </row>
    <row r="9772" spans="1:5" x14ac:dyDescent="0.45">
      <c r="A9772" s="1" t="s">
        <v>2998</v>
      </c>
      <c r="B9772" s="1" t="s">
        <v>2999</v>
      </c>
      <c r="C9772" s="1" t="s">
        <v>3050</v>
      </c>
      <c r="E9772" s="1" t="s">
        <v>3049</v>
      </c>
    </row>
    <row r="9773" spans="1:5" x14ac:dyDescent="0.45">
      <c r="A9773" s="1" t="s">
        <v>2998</v>
      </c>
      <c r="B9773" s="1" t="s">
        <v>2999</v>
      </c>
      <c r="C9773" s="1" t="s">
        <v>3063</v>
      </c>
      <c r="E9773" s="1" t="s">
        <v>3064</v>
      </c>
    </row>
    <row r="9774" spans="1:5" x14ac:dyDescent="0.45">
      <c r="A9774" s="1" t="s">
        <v>2998</v>
      </c>
      <c r="B9774" s="1" t="s">
        <v>2999</v>
      </c>
      <c r="C9774" s="1" t="s">
        <v>3104</v>
      </c>
      <c r="E9774" s="1" t="s">
        <v>3105</v>
      </c>
    </row>
    <row r="9775" spans="1:5" x14ac:dyDescent="0.45">
      <c r="A9775" s="1" t="s">
        <v>2998</v>
      </c>
      <c r="B9775" s="1" t="s">
        <v>2999</v>
      </c>
      <c r="C9775" s="1" t="s">
        <v>12005</v>
      </c>
      <c r="E9775" s="1" t="s">
        <v>12006</v>
      </c>
    </row>
    <row r="9776" spans="1:5" x14ac:dyDescent="0.45">
      <c r="A9776" s="1" t="s">
        <v>259</v>
      </c>
      <c r="B9776" s="1" t="s">
        <v>260</v>
      </c>
      <c r="C9776" s="1" t="s">
        <v>261</v>
      </c>
      <c r="E9776" s="1" t="s">
        <v>262</v>
      </c>
    </row>
    <row r="9777" spans="1:5" x14ac:dyDescent="0.45">
      <c r="A9777" s="1" t="s">
        <v>259</v>
      </c>
      <c r="B9777" s="1" t="s">
        <v>260</v>
      </c>
      <c r="C9777" s="1" t="s">
        <v>263</v>
      </c>
      <c r="E9777" s="1" t="s">
        <v>264</v>
      </c>
    </row>
    <row r="9778" spans="1:5" x14ac:dyDescent="0.45">
      <c r="A9778" s="1" t="s">
        <v>259</v>
      </c>
      <c r="B9778" s="1" t="s">
        <v>260</v>
      </c>
      <c r="C9778" s="1" t="s">
        <v>265</v>
      </c>
      <c r="E9778" s="1" t="s">
        <v>266</v>
      </c>
    </row>
    <row r="9779" spans="1:5" x14ac:dyDescent="0.45">
      <c r="A9779" s="1" t="s">
        <v>259</v>
      </c>
      <c r="B9779" s="1" t="s">
        <v>260</v>
      </c>
      <c r="C9779" s="1" t="s">
        <v>267</v>
      </c>
      <c r="E9779" s="1" t="s">
        <v>268</v>
      </c>
    </row>
    <row r="9780" spans="1:5" x14ac:dyDescent="0.45">
      <c r="A9780" s="1" t="s">
        <v>2325</v>
      </c>
      <c r="B9780" s="1" t="s">
        <v>2326</v>
      </c>
      <c r="C9780" s="1" t="s">
        <v>2327</v>
      </c>
      <c r="E9780" s="1" t="s">
        <v>2328</v>
      </c>
    </row>
    <row r="9781" spans="1:5" x14ac:dyDescent="0.45">
      <c r="A9781" s="1" t="s">
        <v>2325</v>
      </c>
      <c r="B9781" s="1" t="s">
        <v>2326</v>
      </c>
      <c r="C9781" s="1" t="s">
        <v>2329</v>
      </c>
      <c r="E9781" s="1" t="s">
        <v>2328</v>
      </c>
    </row>
    <row r="9782" spans="1:5" x14ac:dyDescent="0.45">
      <c r="A9782" s="1" t="s">
        <v>2325</v>
      </c>
      <c r="B9782" s="1" t="s">
        <v>2326</v>
      </c>
      <c r="C9782" s="1" t="s">
        <v>2330</v>
      </c>
      <c r="E9782" s="1" t="s">
        <v>2328</v>
      </c>
    </row>
    <row r="9783" spans="1:5" x14ac:dyDescent="0.45">
      <c r="A9783" s="1" t="s">
        <v>1645</v>
      </c>
      <c r="B9783" s="1" t="s">
        <v>1646</v>
      </c>
      <c r="C9783" s="1" t="s">
        <v>1647</v>
      </c>
      <c r="E9783" s="1" t="s">
        <v>1648</v>
      </c>
    </row>
    <row r="9784" spans="1:5" x14ac:dyDescent="0.45">
      <c r="A9784" s="1" t="s">
        <v>1645</v>
      </c>
      <c r="B9784" s="1" t="s">
        <v>1646</v>
      </c>
      <c r="C9784" s="1" t="s">
        <v>11105</v>
      </c>
      <c r="E9784" s="1" t="s">
        <v>11105</v>
      </c>
    </row>
    <row r="9785" spans="1:5" x14ac:dyDescent="0.45">
      <c r="A9785" s="1" t="s">
        <v>1645</v>
      </c>
      <c r="B9785" s="1" t="s">
        <v>1646</v>
      </c>
      <c r="C9785" s="1" t="s">
        <v>11107</v>
      </c>
      <c r="E9785" s="1" t="s">
        <v>11108</v>
      </c>
    </row>
    <row r="9786" spans="1:5" x14ac:dyDescent="0.45">
      <c r="A9786" s="1" t="s">
        <v>1645</v>
      </c>
      <c r="B9786" s="1" t="s">
        <v>1646</v>
      </c>
      <c r="C9786" s="1" t="s">
        <v>11109</v>
      </c>
      <c r="E9786" s="1" t="s">
        <v>11110</v>
      </c>
    </row>
    <row r="9787" spans="1:5" x14ac:dyDescent="0.45">
      <c r="A9787" s="1" t="s">
        <v>1645</v>
      </c>
      <c r="B9787" s="1" t="s">
        <v>1646</v>
      </c>
      <c r="C9787" s="1" t="s">
        <v>11111</v>
      </c>
      <c r="E9787" s="1" t="s">
        <v>11112</v>
      </c>
    </row>
    <row r="9788" spans="1:5" x14ac:dyDescent="0.45">
      <c r="A9788" s="1" t="s">
        <v>11293</v>
      </c>
      <c r="B9788" s="1" t="s">
        <v>11294</v>
      </c>
      <c r="C9788" s="1" t="s">
        <v>11400</v>
      </c>
      <c r="E9788" s="1" t="s">
        <v>11401</v>
      </c>
    </row>
    <row r="9789" spans="1:5" x14ac:dyDescent="0.45">
      <c r="A9789" s="1" t="s">
        <v>11293</v>
      </c>
      <c r="B9789" s="1" t="s">
        <v>11294</v>
      </c>
      <c r="C9789" s="1" t="s">
        <v>11402</v>
      </c>
      <c r="E9789" s="1" t="s">
        <v>11401</v>
      </c>
    </row>
    <row r="9790" spans="1:5" x14ac:dyDescent="0.45">
      <c r="A9790" s="1" t="s">
        <v>11293</v>
      </c>
      <c r="B9790" s="1" t="s">
        <v>11294</v>
      </c>
      <c r="C9790" s="1" t="s">
        <v>11295</v>
      </c>
      <c r="E9790" s="1" t="s">
        <v>11296</v>
      </c>
    </row>
    <row r="9791" spans="1:5" x14ac:dyDescent="0.45">
      <c r="A9791" s="1" t="s">
        <v>11293</v>
      </c>
      <c r="B9791" s="1" t="s">
        <v>11294</v>
      </c>
      <c r="C9791" s="1" t="s">
        <v>11297</v>
      </c>
      <c r="E9791" s="1" t="s">
        <v>11296</v>
      </c>
    </row>
    <row r="9792" spans="1:5" x14ac:dyDescent="0.45">
      <c r="A9792" s="1" t="s">
        <v>11293</v>
      </c>
      <c r="B9792" s="1" t="s">
        <v>11294</v>
      </c>
      <c r="C9792" s="1" t="s">
        <v>11298</v>
      </c>
      <c r="E9792" s="1" t="s">
        <v>11296</v>
      </c>
    </row>
    <row r="9793" spans="1:5" x14ac:dyDescent="0.45">
      <c r="A9793" s="1" t="s">
        <v>11293</v>
      </c>
      <c r="B9793" s="1" t="s">
        <v>11294</v>
      </c>
      <c r="C9793" s="1" t="s">
        <v>11299</v>
      </c>
      <c r="E9793" s="1" t="s">
        <v>11296</v>
      </c>
    </row>
    <row r="9794" spans="1:5" x14ac:dyDescent="0.45">
      <c r="A9794" s="1" t="s">
        <v>11293</v>
      </c>
      <c r="B9794" s="1" t="s">
        <v>11294</v>
      </c>
      <c r="C9794" s="1" t="s">
        <v>11300</v>
      </c>
      <c r="E9794" s="1" t="s">
        <v>11301</v>
      </c>
    </row>
    <row r="9795" spans="1:5" x14ac:dyDescent="0.45">
      <c r="A9795" s="1" t="s">
        <v>11293</v>
      </c>
      <c r="B9795" s="1" t="s">
        <v>11294</v>
      </c>
      <c r="C9795" s="1" t="s">
        <v>11302</v>
      </c>
      <c r="E9795" s="1" t="s">
        <v>11301</v>
      </c>
    </row>
    <row r="9796" spans="1:5" x14ac:dyDescent="0.45">
      <c r="A9796" s="1" t="s">
        <v>285</v>
      </c>
      <c r="B9796" s="1" t="s">
        <v>286</v>
      </c>
      <c r="C9796" s="1" t="s">
        <v>1097</v>
      </c>
      <c r="E9796" s="1" t="s">
        <v>1098</v>
      </c>
    </row>
    <row r="9797" spans="1:5" x14ac:dyDescent="0.45">
      <c r="A9797" s="1" t="s">
        <v>285</v>
      </c>
      <c r="B9797" s="1" t="s">
        <v>286</v>
      </c>
      <c r="C9797" s="1" t="s">
        <v>1099</v>
      </c>
      <c r="E9797" s="1" t="s">
        <v>1098</v>
      </c>
    </row>
    <row r="9798" spans="1:5" x14ac:dyDescent="0.45">
      <c r="A9798" s="1" t="s">
        <v>285</v>
      </c>
      <c r="B9798" s="1" t="s">
        <v>286</v>
      </c>
      <c r="C9798" s="1" t="s">
        <v>287</v>
      </c>
      <c r="E9798" s="1" t="s">
        <v>288</v>
      </c>
    </row>
    <row r="9799" spans="1:5" x14ac:dyDescent="0.45">
      <c r="A9799" s="1" t="s">
        <v>285</v>
      </c>
      <c r="B9799" s="1" t="s">
        <v>286</v>
      </c>
      <c r="C9799" s="1" t="s">
        <v>289</v>
      </c>
      <c r="E9799" s="1" t="s">
        <v>288</v>
      </c>
    </row>
    <row r="9800" spans="1:5" x14ac:dyDescent="0.45">
      <c r="A9800" s="1" t="s">
        <v>285</v>
      </c>
      <c r="B9800" s="1" t="s">
        <v>286</v>
      </c>
      <c r="C9800" s="1" t="s">
        <v>290</v>
      </c>
      <c r="E9800" s="1" t="s">
        <v>288</v>
      </c>
    </row>
    <row r="9801" spans="1:5" x14ac:dyDescent="0.45">
      <c r="A9801" s="1" t="s">
        <v>285</v>
      </c>
      <c r="B9801" s="1" t="s">
        <v>286</v>
      </c>
      <c r="C9801" s="1" t="s">
        <v>5490</v>
      </c>
      <c r="E9801" s="1" t="s">
        <v>14202</v>
      </c>
    </row>
    <row r="9802" spans="1:5" x14ac:dyDescent="0.45">
      <c r="A9802" s="1" t="s">
        <v>285</v>
      </c>
      <c r="B9802" s="1" t="s">
        <v>286</v>
      </c>
      <c r="C9802" s="1" t="s">
        <v>6022</v>
      </c>
      <c r="E9802" s="1" t="s">
        <v>6023</v>
      </c>
    </row>
    <row r="9803" spans="1:5" x14ac:dyDescent="0.45">
      <c r="A9803" s="1" t="s">
        <v>285</v>
      </c>
      <c r="B9803" s="1" t="s">
        <v>286</v>
      </c>
      <c r="C9803" s="1" t="s">
        <v>6038</v>
      </c>
      <c r="E9803" s="1" t="s">
        <v>6039</v>
      </c>
    </row>
    <row r="9804" spans="1:5" x14ac:dyDescent="0.45">
      <c r="A9804" s="1" t="s">
        <v>285</v>
      </c>
      <c r="B9804" s="1" t="s">
        <v>286</v>
      </c>
      <c r="C9804" s="1" t="s">
        <v>6548</v>
      </c>
      <c r="E9804" s="1" t="s">
        <v>6549</v>
      </c>
    </row>
    <row r="9805" spans="1:5" x14ac:dyDescent="0.45">
      <c r="A9805" s="1" t="s">
        <v>285</v>
      </c>
      <c r="B9805" s="1" t="s">
        <v>286</v>
      </c>
      <c r="C9805" s="1" t="s">
        <v>6565</v>
      </c>
      <c r="E9805" s="1" t="s">
        <v>6566</v>
      </c>
    </row>
    <row r="9806" spans="1:5" x14ac:dyDescent="0.45">
      <c r="A9806" s="1" t="s">
        <v>285</v>
      </c>
      <c r="B9806" s="1" t="s">
        <v>286</v>
      </c>
      <c r="C9806" s="1" t="s">
        <v>6567</v>
      </c>
      <c r="E9806" s="1" t="s">
        <v>6566</v>
      </c>
    </row>
    <row r="9807" spans="1:5" x14ac:dyDescent="0.45">
      <c r="A9807" s="1" t="s">
        <v>285</v>
      </c>
      <c r="B9807" s="1" t="s">
        <v>286</v>
      </c>
      <c r="C9807" s="1" t="s">
        <v>6568</v>
      </c>
      <c r="E9807" s="1" t="s">
        <v>6566</v>
      </c>
    </row>
    <row r="9808" spans="1:5" x14ac:dyDescent="0.45">
      <c r="A9808" s="1" t="s">
        <v>285</v>
      </c>
      <c r="B9808" s="1" t="s">
        <v>286</v>
      </c>
      <c r="C9808" s="1" t="s">
        <v>6569</v>
      </c>
      <c r="E9808" s="1" t="s">
        <v>6566</v>
      </c>
    </row>
    <row r="9809" spans="1:5" x14ac:dyDescent="0.45">
      <c r="A9809" s="1" t="s">
        <v>285</v>
      </c>
      <c r="B9809" s="1" t="s">
        <v>286</v>
      </c>
      <c r="C9809" s="1" t="s">
        <v>6577</v>
      </c>
      <c r="E9809" s="1" t="s">
        <v>6578</v>
      </c>
    </row>
    <row r="9810" spans="1:5" x14ac:dyDescent="0.45">
      <c r="A9810" s="1" t="s">
        <v>285</v>
      </c>
      <c r="B9810" s="1" t="s">
        <v>286</v>
      </c>
      <c r="C9810" s="1" t="s">
        <v>6772</v>
      </c>
      <c r="E9810" s="1" t="s">
        <v>6773</v>
      </c>
    </row>
    <row r="9811" spans="1:5" x14ac:dyDescent="0.45">
      <c r="A9811" s="1" t="s">
        <v>285</v>
      </c>
      <c r="B9811" s="1" t="s">
        <v>286</v>
      </c>
      <c r="C9811" s="1" t="s">
        <v>7212</v>
      </c>
      <c r="E9811" s="1" t="s">
        <v>7213</v>
      </c>
    </row>
    <row r="9812" spans="1:5" x14ac:dyDescent="0.45">
      <c r="A9812" s="1" t="s">
        <v>285</v>
      </c>
      <c r="B9812" s="1" t="s">
        <v>286</v>
      </c>
      <c r="C9812" s="1" t="s">
        <v>7224</v>
      </c>
      <c r="E9812" s="1" t="s">
        <v>7225</v>
      </c>
    </row>
    <row r="9813" spans="1:5" x14ac:dyDescent="0.45">
      <c r="A9813" s="1" t="s">
        <v>285</v>
      </c>
      <c r="B9813" s="1" t="s">
        <v>286</v>
      </c>
      <c r="C9813" s="1" t="s">
        <v>7226</v>
      </c>
      <c r="E9813" s="1" t="s">
        <v>7225</v>
      </c>
    </row>
    <row r="9814" spans="1:5" x14ac:dyDescent="0.45">
      <c r="A9814" s="1" t="s">
        <v>285</v>
      </c>
      <c r="B9814" s="1" t="s">
        <v>286</v>
      </c>
      <c r="C9814" s="1" t="s">
        <v>7234</v>
      </c>
      <c r="E9814" s="1" t="s">
        <v>7235</v>
      </c>
    </row>
    <row r="9815" spans="1:5" x14ac:dyDescent="0.45">
      <c r="A9815" s="1" t="s">
        <v>285</v>
      </c>
      <c r="B9815" s="1" t="s">
        <v>286</v>
      </c>
      <c r="C9815" s="1" t="s">
        <v>9284</v>
      </c>
      <c r="E9815" s="1" t="s">
        <v>9285</v>
      </c>
    </row>
    <row r="9816" spans="1:5" x14ac:dyDescent="0.45">
      <c r="A9816" s="1" t="s">
        <v>285</v>
      </c>
      <c r="B9816" s="1" t="s">
        <v>286</v>
      </c>
      <c r="C9816" s="1" t="s">
        <v>9286</v>
      </c>
      <c r="E9816" s="1" t="s">
        <v>9285</v>
      </c>
    </row>
    <row r="9817" spans="1:5" x14ac:dyDescent="0.45">
      <c r="A9817" s="1" t="s">
        <v>285</v>
      </c>
      <c r="B9817" s="1" t="s">
        <v>286</v>
      </c>
      <c r="C9817" s="1" t="s">
        <v>9287</v>
      </c>
      <c r="E9817" s="1" t="s">
        <v>9285</v>
      </c>
    </row>
    <row r="9818" spans="1:5" x14ac:dyDescent="0.45">
      <c r="A9818" s="1" t="s">
        <v>285</v>
      </c>
      <c r="B9818" s="1" t="s">
        <v>286</v>
      </c>
      <c r="C9818" s="1" t="s">
        <v>9917</v>
      </c>
      <c r="E9818" s="1" t="s">
        <v>9918</v>
      </c>
    </row>
    <row r="9819" spans="1:5" x14ac:dyDescent="0.45">
      <c r="A9819" s="1" t="s">
        <v>285</v>
      </c>
      <c r="B9819" s="1" t="s">
        <v>286</v>
      </c>
      <c r="C9819" s="1" t="s">
        <v>9946</v>
      </c>
      <c r="E9819" s="1" t="s">
        <v>9947</v>
      </c>
    </row>
    <row r="9820" spans="1:5" x14ac:dyDescent="0.45">
      <c r="A9820" s="1" t="s">
        <v>285</v>
      </c>
      <c r="B9820" s="1" t="s">
        <v>286</v>
      </c>
      <c r="C9820" s="1" t="s">
        <v>10250</v>
      </c>
      <c r="E9820" s="1" t="s">
        <v>10251</v>
      </c>
    </row>
    <row r="9821" spans="1:5" x14ac:dyDescent="0.45">
      <c r="A9821" s="1" t="s">
        <v>285</v>
      </c>
      <c r="B9821" s="1" t="s">
        <v>286</v>
      </c>
      <c r="C9821" s="1" t="s">
        <v>10252</v>
      </c>
      <c r="E9821" s="1" t="s">
        <v>10251</v>
      </c>
    </row>
    <row r="9822" spans="1:5" x14ac:dyDescent="0.45">
      <c r="A9822" s="1" t="s">
        <v>285</v>
      </c>
      <c r="B9822" s="1" t="s">
        <v>286</v>
      </c>
      <c r="C9822" s="1" t="s">
        <v>10253</v>
      </c>
      <c r="E9822" s="1" t="s">
        <v>10251</v>
      </c>
    </row>
    <row r="9823" spans="1:5" x14ac:dyDescent="0.45">
      <c r="A9823" s="1" t="s">
        <v>285</v>
      </c>
      <c r="B9823" s="1" t="s">
        <v>286</v>
      </c>
      <c r="C9823" s="1" t="s">
        <v>10254</v>
      </c>
      <c r="E9823" s="1" t="s">
        <v>10251</v>
      </c>
    </row>
    <row r="9824" spans="1:5" x14ac:dyDescent="0.45">
      <c r="A9824" s="1" t="s">
        <v>285</v>
      </c>
      <c r="B9824" s="1" t="s">
        <v>286</v>
      </c>
      <c r="C9824" s="1" t="s">
        <v>10083</v>
      </c>
      <c r="E9824" s="1" t="s">
        <v>14202</v>
      </c>
    </row>
    <row r="9825" spans="1:5" x14ac:dyDescent="0.45">
      <c r="A9825" s="1" t="s">
        <v>285</v>
      </c>
      <c r="B9825" s="1" t="s">
        <v>286</v>
      </c>
      <c r="C9825" s="1" t="s">
        <v>10169</v>
      </c>
      <c r="E9825" s="1" t="s">
        <v>10168</v>
      </c>
    </row>
    <row r="9826" spans="1:5" x14ac:dyDescent="0.45">
      <c r="A9826" s="1" t="s">
        <v>285</v>
      </c>
      <c r="B9826" s="1" t="s">
        <v>286</v>
      </c>
      <c r="C9826" s="1" t="s">
        <v>10170</v>
      </c>
      <c r="E9826" s="1" t="s">
        <v>10168</v>
      </c>
    </row>
    <row r="9827" spans="1:5" x14ac:dyDescent="0.45">
      <c r="A9827" s="1" t="s">
        <v>285</v>
      </c>
      <c r="B9827" s="1" t="s">
        <v>286</v>
      </c>
      <c r="C9827" s="1" t="s">
        <v>10167</v>
      </c>
      <c r="E9827" s="1" t="s">
        <v>10168</v>
      </c>
    </row>
    <row r="9828" spans="1:5" x14ac:dyDescent="0.45">
      <c r="A9828" s="1" t="s">
        <v>285</v>
      </c>
      <c r="B9828" s="1" t="s">
        <v>286</v>
      </c>
      <c r="C9828" s="1" t="s">
        <v>11344</v>
      </c>
      <c r="E9828" s="1" t="s">
        <v>11343</v>
      </c>
    </row>
    <row r="9829" spans="1:5" x14ac:dyDescent="0.45">
      <c r="A9829" s="1" t="s">
        <v>285</v>
      </c>
      <c r="B9829" s="1" t="s">
        <v>286</v>
      </c>
      <c r="C9829" s="1" t="s">
        <v>11345</v>
      </c>
      <c r="E9829" s="1" t="s">
        <v>11343</v>
      </c>
    </row>
    <row r="9830" spans="1:5" x14ac:dyDescent="0.45">
      <c r="A9830" s="1" t="s">
        <v>285</v>
      </c>
      <c r="B9830" s="1" t="s">
        <v>286</v>
      </c>
      <c r="C9830" s="1" t="s">
        <v>11346</v>
      </c>
      <c r="E9830" s="1" t="s">
        <v>11343</v>
      </c>
    </row>
    <row r="9831" spans="1:5" x14ac:dyDescent="0.45">
      <c r="A9831" s="1" t="s">
        <v>285</v>
      </c>
      <c r="B9831" s="1" t="s">
        <v>286</v>
      </c>
      <c r="C9831" s="1" t="s">
        <v>11347</v>
      </c>
      <c r="E9831" s="1" t="s">
        <v>11343</v>
      </c>
    </row>
    <row r="9832" spans="1:5" x14ac:dyDescent="0.45">
      <c r="A9832" s="1" t="s">
        <v>285</v>
      </c>
      <c r="B9832" s="1" t="s">
        <v>286</v>
      </c>
      <c r="C9832" s="1" t="s">
        <v>11348</v>
      </c>
      <c r="E9832" s="1" t="s">
        <v>11343</v>
      </c>
    </row>
    <row r="9833" spans="1:5" x14ac:dyDescent="0.45">
      <c r="A9833" s="1" t="s">
        <v>285</v>
      </c>
      <c r="B9833" s="1" t="s">
        <v>286</v>
      </c>
      <c r="C9833" s="1" t="s">
        <v>11342</v>
      </c>
      <c r="E9833" s="1" t="s">
        <v>11343</v>
      </c>
    </row>
    <row r="9834" spans="1:5" x14ac:dyDescent="0.45">
      <c r="A9834" s="1" t="s">
        <v>285</v>
      </c>
      <c r="B9834" s="1" t="s">
        <v>286</v>
      </c>
      <c r="C9834" s="1" t="s">
        <v>12542</v>
      </c>
      <c r="E9834" s="1" t="s">
        <v>12543</v>
      </c>
    </row>
    <row r="9835" spans="1:5" x14ac:dyDescent="0.45">
      <c r="A9835" s="1" t="s">
        <v>285</v>
      </c>
      <c r="B9835" s="1" t="s">
        <v>286</v>
      </c>
      <c r="C9835" s="1" t="s">
        <v>12544</v>
      </c>
      <c r="E9835" s="1" t="s">
        <v>12544</v>
      </c>
    </row>
    <row r="9836" spans="1:5" x14ac:dyDescent="0.45">
      <c r="A9836" s="1" t="s">
        <v>285</v>
      </c>
      <c r="B9836" s="1" t="s">
        <v>286</v>
      </c>
      <c r="C9836" s="1" t="s">
        <v>12809</v>
      </c>
      <c r="E9836" s="1" t="s">
        <v>14217</v>
      </c>
    </row>
    <row r="9837" spans="1:5" x14ac:dyDescent="0.45">
      <c r="A9837" s="1" t="s">
        <v>285</v>
      </c>
      <c r="B9837" s="1" t="s">
        <v>286</v>
      </c>
      <c r="C9837" s="1" t="s">
        <v>12811</v>
      </c>
      <c r="E9837" s="1" t="s">
        <v>14219</v>
      </c>
    </row>
    <row r="9838" spans="1:5" x14ac:dyDescent="0.45">
      <c r="A9838" s="1" t="s">
        <v>285</v>
      </c>
      <c r="B9838" s="1" t="s">
        <v>286</v>
      </c>
      <c r="C9838" s="1" t="s">
        <v>12817</v>
      </c>
      <c r="E9838" s="1" t="s">
        <v>14224</v>
      </c>
    </row>
    <row r="9839" spans="1:5" x14ac:dyDescent="0.45">
      <c r="A9839" s="1" t="s">
        <v>285</v>
      </c>
      <c r="B9839" s="1" t="s">
        <v>286</v>
      </c>
      <c r="C9839" s="1" t="s">
        <v>13369</v>
      </c>
      <c r="E9839" s="1" t="s">
        <v>14202</v>
      </c>
    </row>
    <row r="9840" spans="1:5" x14ac:dyDescent="0.45">
      <c r="A9840" s="1" t="s">
        <v>285</v>
      </c>
      <c r="B9840" s="1" t="s">
        <v>286</v>
      </c>
      <c r="C9840" s="1" t="s">
        <v>13377</v>
      </c>
      <c r="E9840" s="1" t="s">
        <v>14424</v>
      </c>
    </row>
    <row r="9841" spans="1:5" x14ac:dyDescent="0.45">
      <c r="A9841" s="1" t="s">
        <v>285</v>
      </c>
      <c r="B9841" s="1" t="s">
        <v>286</v>
      </c>
      <c r="C9841" s="1" t="s">
        <v>13378</v>
      </c>
      <c r="E9841" s="1" t="s">
        <v>14202</v>
      </c>
    </row>
    <row r="9842" spans="1:5" x14ac:dyDescent="0.45">
      <c r="A9842" s="1" t="s">
        <v>285</v>
      </c>
      <c r="B9842" s="1" t="s">
        <v>286</v>
      </c>
      <c r="C9842" s="1" t="s">
        <v>13379</v>
      </c>
      <c r="E9842" s="1" t="s">
        <v>14202</v>
      </c>
    </row>
    <row r="9843" spans="1:5" x14ac:dyDescent="0.45">
      <c r="A9843" s="1" t="s">
        <v>285</v>
      </c>
      <c r="B9843" s="1" t="s">
        <v>286</v>
      </c>
      <c r="C9843" s="1" t="s">
        <v>13382</v>
      </c>
      <c r="E9843" s="1" t="s">
        <v>14202</v>
      </c>
    </row>
    <row r="9844" spans="1:5" x14ac:dyDescent="0.45">
      <c r="A9844" s="1" t="s">
        <v>285</v>
      </c>
      <c r="B9844" s="1" t="s">
        <v>286</v>
      </c>
      <c r="C9844" s="1" t="s">
        <v>13384</v>
      </c>
      <c r="E9844" s="1" t="s">
        <v>14202</v>
      </c>
    </row>
    <row r="9845" spans="1:5" x14ac:dyDescent="0.45">
      <c r="A9845" s="1" t="s">
        <v>285</v>
      </c>
      <c r="B9845" s="1" t="s">
        <v>286</v>
      </c>
      <c r="C9845" s="1" t="s">
        <v>13381</v>
      </c>
      <c r="E9845" s="1" t="s">
        <v>14202</v>
      </c>
    </row>
    <row r="9846" spans="1:5" x14ac:dyDescent="0.45">
      <c r="A9846" s="1" t="s">
        <v>285</v>
      </c>
      <c r="B9846" s="1" t="s">
        <v>286</v>
      </c>
      <c r="C9846" s="1" t="s">
        <v>13385</v>
      </c>
      <c r="E9846" s="1" t="s">
        <v>14202</v>
      </c>
    </row>
    <row r="9847" spans="1:5" x14ac:dyDescent="0.45">
      <c r="A9847" s="1" t="s">
        <v>285</v>
      </c>
      <c r="B9847" s="1" t="s">
        <v>286</v>
      </c>
      <c r="C9847" s="1" t="s">
        <v>13386</v>
      </c>
      <c r="E9847" s="1" t="s">
        <v>14202</v>
      </c>
    </row>
    <row r="9848" spans="1:5" x14ac:dyDescent="0.45">
      <c r="A9848" s="1" t="s">
        <v>285</v>
      </c>
      <c r="B9848" s="1" t="s">
        <v>286</v>
      </c>
      <c r="C9848" s="1" t="s">
        <v>13387</v>
      </c>
      <c r="E9848" s="1" t="s">
        <v>14202</v>
      </c>
    </row>
    <row r="9849" spans="1:5" x14ac:dyDescent="0.45">
      <c r="A9849" s="1" t="s">
        <v>285</v>
      </c>
      <c r="B9849" s="1" t="s">
        <v>286</v>
      </c>
      <c r="C9849" s="1" t="s">
        <v>13389</v>
      </c>
      <c r="E9849" s="1" t="s">
        <v>14202</v>
      </c>
    </row>
    <row r="9850" spans="1:5" x14ac:dyDescent="0.45">
      <c r="A9850" s="1" t="s">
        <v>285</v>
      </c>
      <c r="B9850" s="1" t="s">
        <v>286</v>
      </c>
      <c r="C9850" s="1" t="s">
        <v>13390</v>
      </c>
      <c r="E9850" s="1" t="s">
        <v>14202</v>
      </c>
    </row>
    <row r="9851" spans="1:5" x14ac:dyDescent="0.45">
      <c r="A9851" s="1" t="s">
        <v>285</v>
      </c>
      <c r="B9851" s="1" t="s">
        <v>286</v>
      </c>
      <c r="C9851" s="1" t="s">
        <v>13391</v>
      </c>
      <c r="E9851" s="1" t="s">
        <v>14202</v>
      </c>
    </row>
    <row r="9852" spans="1:5" x14ac:dyDescent="0.45">
      <c r="A9852" s="1" t="s">
        <v>285</v>
      </c>
      <c r="B9852" s="1" t="s">
        <v>286</v>
      </c>
      <c r="C9852" s="1" t="s">
        <v>13393</v>
      </c>
      <c r="E9852" s="1" t="s">
        <v>14202</v>
      </c>
    </row>
    <row r="9853" spans="1:5" x14ac:dyDescent="0.45">
      <c r="A9853" s="1" t="s">
        <v>285</v>
      </c>
      <c r="B9853" s="1" t="s">
        <v>286</v>
      </c>
      <c r="C9853" s="1" t="s">
        <v>13397</v>
      </c>
      <c r="E9853" s="1" t="s">
        <v>14202</v>
      </c>
    </row>
    <row r="9854" spans="1:5" x14ac:dyDescent="0.45">
      <c r="A9854" s="1" t="s">
        <v>285</v>
      </c>
      <c r="B9854" s="1" t="s">
        <v>286</v>
      </c>
      <c r="C9854" s="1" t="s">
        <v>13398</v>
      </c>
      <c r="E9854" s="1" t="s">
        <v>14202</v>
      </c>
    </row>
    <row r="9855" spans="1:5" x14ac:dyDescent="0.45">
      <c r="A9855" s="1" t="s">
        <v>285</v>
      </c>
      <c r="B9855" s="1" t="s">
        <v>286</v>
      </c>
      <c r="C9855" s="1" t="s">
        <v>13401</v>
      </c>
      <c r="E9855" s="1" t="s">
        <v>14202</v>
      </c>
    </row>
    <row r="9856" spans="1:5" x14ac:dyDescent="0.45">
      <c r="A9856" s="1" t="s">
        <v>285</v>
      </c>
      <c r="B9856" s="1" t="s">
        <v>286</v>
      </c>
      <c r="C9856" s="1" t="s">
        <v>13402</v>
      </c>
      <c r="E9856" s="1" t="s">
        <v>14202</v>
      </c>
    </row>
    <row r="9857" spans="1:5" x14ac:dyDescent="0.45">
      <c r="A9857" s="1" t="s">
        <v>285</v>
      </c>
      <c r="B9857" s="1" t="s">
        <v>286</v>
      </c>
      <c r="C9857" s="1" t="s">
        <v>13403</v>
      </c>
      <c r="E9857" s="1" t="s">
        <v>14202</v>
      </c>
    </row>
    <row r="9858" spans="1:5" x14ac:dyDescent="0.45">
      <c r="A9858" s="1" t="s">
        <v>285</v>
      </c>
      <c r="B9858" s="1" t="s">
        <v>286</v>
      </c>
      <c r="C9858" s="1" t="s">
        <v>13404</v>
      </c>
      <c r="E9858" s="1" t="s">
        <v>14202</v>
      </c>
    </row>
    <row r="9859" spans="1:5" x14ac:dyDescent="0.45">
      <c r="A9859" s="1" t="s">
        <v>285</v>
      </c>
      <c r="B9859" s="1" t="s">
        <v>286</v>
      </c>
      <c r="C9859" s="1" t="s">
        <v>13405</v>
      </c>
      <c r="E9859" s="1" t="s">
        <v>14202</v>
      </c>
    </row>
    <row r="9860" spans="1:5" x14ac:dyDescent="0.45">
      <c r="A9860" s="1" t="s">
        <v>285</v>
      </c>
      <c r="B9860" s="1" t="s">
        <v>286</v>
      </c>
      <c r="C9860" s="1" t="s">
        <v>13406</v>
      </c>
      <c r="E9860" s="1" t="s">
        <v>14202</v>
      </c>
    </row>
    <row r="9861" spans="1:5" x14ac:dyDescent="0.45">
      <c r="A9861" s="1" t="s">
        <v>285</v>
      </c>
      <c r="B9861" s="1" t="s">
        <v>286</v>
      </c>
      <c r="C9861" s="1" t="s">
        <v>13428</v>
      </c>
      <c r="E9861" s="1" t="s">
        <v>14202</v>
      </c>
    </row>
    <row r="9862" spans="1:5" x14ac:dyDescent="0.45">
      <c r="A9862" s="1" t="s">
        <v>285</v>
      </c>
      <c r="B9862" s="1" t="s">
        <v>286</v>
      </c>
      <c r="C9862" s="1" t="s">
        <v>13429</v>
      </c>
      <c r="E9862" s="1" t="s">
        <v>14202</v>
      </c>
    </row>
    <row r="9863" spans="1:5" x14ac:dyDescent="0.45">
      <c r="A9863" s="1" t="s">
        <v>285</v>
      </c>
      <c r="B9863" s="1" t="s">
        <v>286</v>
      </c>
      <c r="C9863" s="1" t="s">
        <v>13430</v>
      </c>
      <c r="E9863" s="1" t="s">
        <v>14202</v>
      </c>
    </row>
    <row r="9864" spans="1:5" x14ac:dyDescent="0.45">
      <c r="A9864" s="1" t="s">
        <v>285</v>
      </c>
      <c r="B9864" s="1" t="s">
        <v>286</v>
      </c>
      <c r="C9864" s="1" t="s">
        <v>13432</v>
      </c>
      <c r="E9864" s="1" t="s">
        <v>14202</v>
      </c>
    </row>
    <row r="9865" spans="1:5" x14ac:dyDescent="0.45">
      <c r="A9865" s="1" t="s">
        <v>285</v>
      </c>
      <c r="B9865" s="1" t="s">
        <v>286</v>
      </c>
      <c r="C9865" s="1" t="s">
        <v>13438</v>
      </c>
      <c r="E9865" s="1" t="s">
        <v>14202</v>
      </c>
    </row>
    <row r="9866" spans="1:5" x14ac:dyDescent="0.45">
      <c r="A9866" s="1" t="s">
        <v>285</v>
      </c>
      <c r="B9866" s="1" t="s">
        <v>286</v>
      </c>
      <c r="C9866" s="1" t="s">
        <v>13439</v>
      </c>
      <c r="E9866" s="1" t="s">
        <v>14202</v>
      </c>
    </row>
    <row r="9867" spans="1:5" x14ac:dyDescent="0.45">
      <c r="A9867" s="1" t="s">
        <v>285</v>
      </c>
      <c r="B9867" s="1" t="s">
        <v>286</v>
      </c>
      <c r="C9867" s="1" t="s">
        <v>13440</v>
      </c>
      <c r="E9867" s="1" t="s">
        <v>14202</v>
      </c>
    </row>
    <row r="9868" spans="1:5" x14ac:dyDescent="0.45">
      <c r="A9868" s="1" t="s">
        <v>285</v>
      </c>
      <c r="B9868" s="1" t="s">
        <v>286</v>
      </c>
      <c r="C9868" s="1" t="s">
        <v>13488</v>
      </c>
      <c r="E9868" s="1" t="s">
        <v>14202</v>
      </c>
    </row>
    <row r="9869" spans="1:5" x14ac:dyDescent="0.45">
      <c r="A9869" s="1" t="s">
        <v>285</v>
      </c>
      <c r="B9869" s="1" t="s">
        <v>286</v>
      </c>
      <c r="C9869" s="1" t="s">
        <v>13489</v>
      </c>
      <c r="E9869" s="1" t="s">
        <v>14202</v>
      </c>
    </row>
    <row r="9870" spans="1:5" x14ac:dyDescent="0.45">
      <c r="A9870" s="1" t="s">
        <v>285</v>
      </c>
      <c r="B9870" s="1" t="s">
        <v>286</v>
      </c>
      <c r="C9870" s="1" t="s">
        <v>13487</v>
      </c>
      <c r="E9870" s="1" t="s">
        <v>14202</v>
      </c>
    </row>
    <row r="9871" spans="1:5" x14ac:dyDescent="0.45">
      <c r="A9871" s="1" t="s">
        <v>285</v>
      </c>
      <c r="B9871" s="1" t="s">
        <v>286</v>
      </c>
      <c r="C9871" s="1" t="s">
        <v>13492</v>
      </c>
      <c r="E9871" s="1" t="s">
        <v>14202</v>
      </c>
    </row>
    <row r="9872" spans="1:5" x14ac:dyDescent="0.45">
      <c r="A9872" s="1" t="s">
        <v>285</v>
      </c>
      <c r="B9872" s="1" t="s">
        <v>286</v>
      </c>
      <c r="C9872" s="1" t="s">
        <v>13553</v>
      </c>
      <c r="E9872" s="1" t="s">
        <v>14202</v>
      </c>
    </row>
    <row r="9873" spans="1:5" x14ac:dyDescent="0.45">
      <c r="A9873" s="1" t="s">
        <v>285</v>
      </c>
      <c r="B9873" s="1" t="s">
        <v>286</v>
      </c>
      <c r="C9873" s="1" t="s">
        <v>13554</v>
      </c>
      <c r="E9873" s="1" t="s">
        <v>14202</v>
      </c>
    </row>
    <row r="9874" spans="1:5" x14ac:dyDescent="0.45">
      <c r="A9874" s="1" t="s">
        <v>285</v>
      </c>
      <c r="B9874" s="1" t="s">
        <v>286</v>
      </c>
      <c r="C9874" s="1" t="s">
        <v>13555</v>
      </c>
      <c r="E9874" s="1" t="s">
        <v>14202</v>
      </c>
    </row>
    <row r="9875" spans="1:5" x14ac:dyDescent="0.45">
      <c r="A9875" s="1" t="s">
        <v>285</v>
      </c>
      <c r="B9875" s="1" t="s">
        <v>286</v>
      </c>
      <c r="C9875" s="1" t="s">
        <v>13556</v>
      </c>
      <c r="E9875" s="1" t="s">
        <v>14202</v>
      </c>
    </row>
    <row r="9876" spans="1:5" x14ac:dyDescent="0.45">
      <c r="A9876" s="1" t="s">
        <v>285</v>
      </c>
      <c r="B9876" s="1" t="s">
        <v>286</v>
      </c>
      <c r="C9876" s="1" t="s">
        <v>13498</v>
      </c>
      <c r="E9876" s="1" t="s">
        <v>14202</v>
      </c>
    </row>
    <row r="9877" spans="1:5" x14ac:dyDescent="0.45">
      <c r="A9877" s="1" t="s">
        <v>285</v>
      </c>
      <c r="B9877" s="1" t="s">
        <v>286</v>
      </c>
      <c r="C9877" s="1" t="s">
        <v>13499</v>
      </c>
      <c r="E9877" s="1" t="s">
        <v>14202</v>
      </c>
    </row>
    <row r="9878" spans="1:5" x14ac:dyDescent="0.45">
      <c r="A9878" s="1" t="s">
        <v>285</v>
      </c>
      <c r="B9878" s="1" t="s">
        <v>286</v>
      </c>
      <c r="C9878" s="1" t="s">
        <v>13500</v>
      </c>
      <c r="E9878" s="1" t="s">
        <v>14202</v>
      </c>
    </row>
    <row r="9879" spans="1:5" x14ac:dyDescent="0.45">
      <c r="A9879" s="1" t="s">
        <v>285</v>
      </c>
      <c r="B9879" s="1" t="s">
        <v>286</v>
      </c>
      <c r="C9879" s="1" t="s">
        <v>13501</v>
      </c>
      <c r="E9879" s="1" t="s">
        <v>14202</v>
      </c>
    </row>
    <row r="9880" spans="1:5" x14ac:dyDescent="0.45">
      <c r="A9880" s="1" t="s">
        <v>285</v>
      </c>
      <c r="B9880" s="1" t="s">
        <v>286</v>
      </c>
      <c r="C9880" s="1" t="s">
        <v>13503</v>
      </c>
      <c r="E9880" s="1" t="s">
        <v>14202</v>
      </c>
    </row>
    <row r="9881" spans="1:5" x14ac:dyDescent="0.45">
      <c r="A9881" s="1" t="s">
        <v>285</v>
      </c>
      <c r="B9881" s="1" t="s">
        <v>286</v>
      </c>
      <c r="C9881" s="1" t="s">
        <v>13507</v>
      </c>
      <c r="E9881" s="1" t="s">
        <v>14202</v>
      </c>
    </row>
    <row r="9882" spans="1:5" x14ac:dyDescent="0.45">
      <c r="A9882" s="1" t="s">
        <v>285</v>
      </c>
      <c r="B9882" s="1" t="s">
        <v>286</v>
      </c>
      <c r="C9882" s="1" t="s">
        <v>13510</v>
      </c>
      <c r="E9882" s="1" t="s">
        <v>14202</v>
      </c>
    </row>
    <row r="9883" spans="1:5" x14ac:dyDescent="0.45">
      <c r="A9883" s="1" t="s">
        <v>285</v>
      </c>
      <c r="B9883" s="1" t="s">
        <v>286</v>
      </c>
      <c r="C9883" s="1" t="s">
        <v>13511</v>
      </c>
      <c r="E9883" s="1" t="s">
        <v>14202</v>
      </c>
    </row>
    <row r="9884" spans="1:5" x14ac:dyDescent="0.45">
      <c r="A9884" s="1" t="s">
        <v>285</v>
      </c>
      <c r="B9884" s="1" t="s">
        <v>286</v>
      </c>
      <c r="C9884" s="1" t="s">
        <v>13512</v>
      </c>
      <c r="E9884" s="1" t="s">
        <v>14202</v>
      </c>
    </row>
    <row r="9885" spans="1:5" x14ac:dyDescent="0.45">
      <c r="A9885" s="1" t="s">
        <v>285</v>
      </c>
      <c r="B9885" s="1" t="s">
        <v>286</v>
      </c>
      <c r="C9885" s="1" t="s">
        <v>13519</v>
      </c>
      <c r="E9885" s="1" t="s">
        <v>14202</v>
      </c>
    </row>
    <row r="9886" spans="1:5" x14ac:dyDescent="0.45">
      <c r="A9886" s="1" t="s">
        <v>285</v>
      </c>
      <c r="B9886" s="1" t="s">
        <v>286</v>
      </c>
      <c r="C9886" s="1" t="s">
        <v>13521</v>
      </c>
      <c r="E9886" s="1" t="s">
        <v>14202</v>
      </c>
    </row>
    <row r="9887" spans="1:5" x14ac:dyDescent="0.45">
      <c r="A9887" s="1" t="s">
        <v>285</v>
      </c>
      <c r="B9887" s="1" t="s">
        <v>286</v>
      </c>
      <c r="C9887" s="1" t="s">
        <v>13517</v>
      </c>
      <c r="E9887" s="1" t="s">
        <v>14202</v>
      </c>
    </row>
    <row r="9888" spans="1:5" x14ac:dyDescent="0.45">
      <c r="A9888" s="1" t="s">
        <v>285</v>
      </c>
      <c r="B9888" s="1" t="s">
        <v>286</v>
      </c>
      <c r="C9888" s="1" t="s">
        <v>13522</v>
      </c>
      <c r="E9888" s="1" t="s">
        <v>14202</v>
      </c>
    </row>
    <row r="9889" spans="1:5" x14ac:dyDescent="0.45">
      <c r="A9889" s="1" t="s">
        <v>285</v>
      </c>
      <c r="B9889" s="1" t="s">
        <v>286</v>
      </c>
      <c r="C9889" s="1" t="s">
        <v>13524</v>
      </c>
      <c r="E9889" s="1" t="s">
        <v>14202</v>
      </c>
    </row>
    <row r="9890" spans="1:5" x14ac:dyDescent="0.45">
      <c r="A9890" s="1" t="s">
        <v>285</v>
      </c>
      <c r="B9890" s="1" t="s">
        <v>286</v>
      </c>
      <c r="C9890" s="1" t="s">
        <v>13525</v>
      </c>
      <c r="E9890" s="1" t="s">
        <v>14202</v>
      </c>
    </row>
    <row r="9891" spans="1:5" x14ac:dyDescent="0.45">
      <c r="A9891" s="1" t="s">
        <v>285</v>
      </c>
      <c r="B9891" s="1" t="s">
        <v>286</v>
      </c>
      <c r="C9891" s="1" t="s">
        <v>13526</v>
      </c>
      <c r="E9891" s="1" t="s">
        <v>14202</v>
      </c>
    </row>
    <row r="9892" spans="1:5" x14ac:dyDescent="0.45">
      <c r="A9892" s="1" t="s">
        <v>285</v>
      </c>
      <c r="B9892" s="1" t="s">
        <v>286</v>
      </c>
      <c r="C9892" s="1" t="s">
        <v>13527</v>
      </c>
      <c r="E9892" s="1" t="s">
        <v>14202</v>
      </c>
    </row>
    <row r="9893" spans="1:5" x14ac:dyDescent="0.45">
      <c r="A9893" s="1" t="s">
        <v>285</v>
      </c>
      <c r="B9893" s="1" t="s">
        <v>286</v>
      </c>
      <c r="C9893" s="1" t="s">
        <v>13528</v>
      </c>
      <c r="E9893" s="1" t="s">
        <v>14202</v>
      </c>
    </row>
    <row r="9894" spans="1:5" x14ac:dyDescent="0.45">
      <c r="A9894" s="1" t="s">
        <v>285</v>
      </c>
      <c r="B9894" s="1" t="s">
        <v>286</v>
      </c>
      <c r="C9894" s="1" t="s">
        <v>13529</v>
      </c>
      <c r="E9894" s="1" t="s">
        <v>14202</v>
      </c>
    </row>
    <row r="9895" spans="1:5" x14ac:dyDescent="0.45">
      <c r="A9895" s="1" t="s">
        <v>285</v>
      </c>
      <c r="B9895" s="1" t="s">
        <v>286</v>
      </c>
      <c r="C9895" s="1" t="s">
        <v>13530</v>
      </c>
      <c r="E9895" s="1" t="s">
        <v>14202</v>
      </c>
    </row>
    <row r="9896" spans="1:5" x14ac:dyDescent="0.45">
      <c r="A9896" s="1" t="s">
        <v>285</v>
      </c>
      <c r="B9896" s="1" t="s">
        <v>286</v>
      </c>
      <c r="C9896" s="1" t="s">
        <v>13531</v>
      </c>
      <c r="E9896" s="1" t="s">
        <v>14202</v>
      </c>
    </row>
    <row r="9897" spans="1:5" x14ac:dyDescent="0.45">
      <c r="A9897" s="1" t="s">
        <v>285</v>
      </c>
      <c r="B9897" s="1" t="s">
        <v>286</v>
      </c>
      <c r="C9897" s="1" t="s">
        <v>13523</v>
      </c>
      <c r="E9897" s="1" t="s">
        <v>14202</v>
      </c>
    </row>
    <row r="9898" spans="1:5" x14ac:dyDescent="0.45">
      <c r="A9898" s="1" t="s">
        <v>285</v>
      </c>
      <c r="B9898" s="1" t="s">
        <v>286</v>
      </c>
      <c r="C9898" s="1" t="s">
        <v>13563</v>
      </c>
      <c r="E9898" s="1" t="s">
        <v>14202</v>
      </c>
    </row>
    <row r="9899" spans="1:5" x14ac:dyDescent="0.45">
      <c r="A9899" s="1" t="s">
        <v>285</v>
      </c>
      <c r="B9899" s="1" t="s">
        <v>286</v>
      </c>
      <c r="C9899" s="1" t="s">
        <v>13564</v>
      </c>
      <c r="E9899" s="1" t="s">
        <v>14202</v>
      </c>
    </row>
    <row r="9900" spans="1:5" x14ac:dyDescent="0.45">
      <c r="A9900" s="1" t="s">
        <v>285</v>
      </c>
      <c r="B9900" s="1" t="s">
        <v>286</v>
      </c>
      <c r="C9900" s="1" t="s">
        <v>13533</v>
      </c>
      <c r="E9900" s="1" t="s">
        <v>14202</v>
      </c>
    </row>
    <row r="9901" spans="1:5" x14ac:dyDescent="0.45">
      <c r="A9901" s="1" t="s">
        <v>285</v>
      </c>
      <c r="B9901" s="1" t="s">
        <v>286</v>
      </c>
      <c r="C9901" s="1" t="s">
        <v>13534</v>
      </c>
      <c r="E9901" s="1" t="s">
        <v>14202</v>
      </c>
    </row>
    <row r="9902" spans="1:5" x14ac:dyDescent="0.45">
      <c r="A9902" s="1" t="s">
        <v>285</v>
      </c>
      <c r="B9902" s="1" t="s">
        <v>286</v>
      </c>
      <c r="C9902" s="1" t="s">
        <v>13536</v>
      </c>
      <c r="E9902" s="1" t="s">
        <v>14202</v>
      </c>
    </row>
    <row r="9903" spans="1:5" x14ac:dyDescent="0.45">
      <c r="A9903" s="1" t="s">
        <v>285</v>
      </c>
      <c r="B9903" s="1" t="s">
        <v>286</v>
      </c>
      <c r="C9903" s="1" t="s">
        <v>13538</v>
      </c>
      <c r="E9903" s="1" t="s">
        <v>14202</v>
      </c>
    </row>
    <row r="9904" spans="1:5" x14ac:dyDescent="0.45">
      <c r="A9904" s="1" t="s">
        <v>285</v>
      </c>
      <c r="B9904" s="1" t="s">
        <v>286</v>
      </c>
      <c r="C9904" s="1" t="s">
        <v>13539</v>
      </c>
      <c r="E9904" s="1" t="s">
        <v>14202</v>
      </c>
    </row>
    <row r="9905" spans="1:5" x14ac:dyDescent="0.45">
      <c r="A9905" s="1" t="s">
        <v>285</v>
      </c>
      <c r="B9905" s="1" t="s">
        <v>286</v>
      </c>
      <c r="C9905" s="1" t="s">
        <v>13540</v>
      </c>
      <c r="E9905" s="1" t="s">
        <v>14202</v>
      </c>
    </row>
    <row r="9906" spans="1:5" x14ac:dyDescent="0.45">
      <c r="A9906" s="1" t="s">
        <v>285</v>
      </c>
      <c r="B9906" s="1" t="s">
        <v>286</v>
      </c>
      <c r="C9906" s="1" t="s">
        <v>13541</v>
      </c>
      <c r="E9906" s="1" t="s">
        <v>14202</v>
      </c>
    </row>
    <row r="9907" spans="1:5" x14ac:dyDescent="0.45">
      <c r="A9907" s="1" t="s">
        <v>285</v>
      </c>
      <c r="B9907" s="1" t="s">
        <v>286</v>
      </c>
      <c r="C9907" s="1" t="s">
        <v>13542</v>
      </c>
      <c r="E9907" s="1" t="s">
        <v>14202</v>
      </c>
    </row>
    <row r="9908" spans="1:5" x14ac:dyDescent="0.45">
      <c r="A9908" s="1" t="s">
        <v>285</v>
      </c>
      <c r="B9908" s="1" t="s">
        <v>286</v>
      </c>
      <c r="C9908" s="1" t="s">
        <v>13543</v>
      </c>
      <c r="E9908" s="1" t="s">
        <v>14202</v>
      </c>
    </row>
    <row r="9909" spans="1:5" x14ac:dyDescent="0.45">
      <c r="A9909" s="1" t="s">
        <v>285</v>
      </c>
      <c r="B9909" s="1" t="s">
        <v>286</v>
      </c>
      <c r="C9909" s="1" t="s">
        <v>13550</v>
      </c>
      <c r="E9909" s="1" t="s">
        <v>14202</v>
      </c>
    </row>
    <row r="9910" spans="1:5" x14ac:dyDescent="0.45">
      <c r="A9910" s="1" t="s">
        <v>285</v>
      </c>
      <c r="B9910" s="1" t="s">
        <v>286</v>
      </c>
      <c r="C9910" s="1" t="s">
        <v>13567</v>
      </c>
      <c r="E9910" s="1" t="s">
        <v>14202</v>
      </c>
    </row>
    <row r="9911" spans="1:5" x14ac:dyDescent="0.45">
      <c r="A9911" s="1" t="s">
        <v>285</v>
      </c>
      <c r="B9911" s="1" t="s">
        <v>286</v>
      </c>
      <c r="C9911" s="1" t="s">
        <v>13347</v>
      </c>
      <c r="E9911" s="1" t="s">
        <v>14202</v>
      </c>
    </row>
    <row r="9912" spans="1:5" x14ac:dyDescent="0.45">
      <c r="A9912" s="1" t="s">
        <v>285</v>
      </c>
      <c r="B9912" s="1" t="s">
        <v>286</v>
      </c>
      <c r="C9912" s="1" t="s">
        <v>13345</v>
      </c>
      <c r="E9912" s="1" t="s">
        <v>14202</v>
      </c>
    </row>
    <row r="9913" spans="1:5" x14ac:dyDescent="0.45">
      <c r="A9913" s="1" t="s">
        <v>285</v>
      </c>
      <c r="B9913" s="1" t="s">
        <v>286</v>
      </c>
      <c r="C9913" s="1" t="s">
        <v>13346</v>
      </c>
      <c r="E9913" s="1" t="s">
        <v>14202</v>
      </c>
    </row>
    <row r="9914" spans="1:5" x14ac:dyDescent="0.45">
      <c r="A9914" s="1" t="s">
        <v>285</v>
      </c>
      <c r="B9914" s="1" t="s">
        <v>286</v>
      </c>
      <c r="C9914" s="1" t="s">
        <v>14158</v>
      </c>
      <c r="E9914" s="1" t="s">
        <v>14519</v>
      </c>
    </row>
    <row r="9915" spans="1:5" x14ac:dyDescent="0.45">
      <c r="A9915" s="1" t="s">
        <v>285</v>
      </c>
      <c r="B9915" s="1" t="s">
        <v>286</v>
      </c>
      <c r="C9915" s="1" t="s">
        <v>13734</v>
      </c>
      <c r="E9915" s="1" t="s">
        <v>14202</v>
      </c>
    </row>
    <row r="9916" spans="1:5" x14ac:dyDescent="0.45">
      <c r="A9916" s="1" t="s">
        <v>280</v>
      </c>
      <c r="B9916" s="1" t="s">
        <v>281</v>
      </c>
      <c r="C9916" s="1" t="s">
        <v>282</v>
      </c>
      <c r="E9916" s="1" t="s">
        <v>283</v>
      </c>
    </row>
    <row r="9917" spans="1:5" x14ac:dyDescent="0.45">
      <c r="A9917" s="1" t="s">
        <v>280</v>
      </c>
      <c r="B9917" s="1" t="s">
        <v>281</v>
      </c>
      <c r="C9917" s="1" t="s">
        <v>284</v>
      </c>
      <c r="E9917" s="1" t="s">
        <v>283</v>
      </c>
    </row>
    <row r="9918" spans="1:5" x14ac:dyDescent="0.45">
      <c r="A9918" s="1" t="s">
        <v>280</v>
      </c>
      <c r="B9918" s="1" t="s">
        <v>281</v>
      </c>
      <c r="C9918" s="1" t="s">
        <v>7133</v>
      </c>
      <c r="E9918" s="1" t="s">
        <v>7132</v>
      </c>
    </row>
    <row r="9919" spans="1:5" x14ac:dyDescent="0.45">
      <c r="A9919" s="1" t="s">
        <v>280</v>
      </c>
      <c r="B9919" s="1" t="s">
        <v>281</v>
      </c>
      <c r="C9919" s="1" t="s">
        <v>7131</v>
      </c>
      <c r="E9919" s="1" t="s">
        <v>7132</v>
      </c>
    </row>
    <row r="9920" spans="1:5" x14ac:dyDescent="0.45">
      <c r="A9920" s="1" t="s">
        <v>280</v>
      </c>
      <c r="B9920" s="1" t="s">
        <v>281</v>
      </c>
      <c r="C9920" s="1" t="s">
        <v>9762</v>
      </c>
      <c r="E9920" s="1" t="s">
        <v>9763</v>
      </c>
    </row>
    <row r="9921" spans="1:5" x14ac:dyDescent="0.45">
      <c r="A9921" s="1" t="s">
        <v>280</v>
      </c>
      <c r="B9921" s="1" t="s">
        <v>281</v>
      </c>
      <c r="C9921" s="1" t="s">
        <v>9764</v>
      </c>
      <c r="E9921" s="1" t="s">
        <v>9763</v>
      </c>
    </row>
    <row r="9922" spans="1:5" x14ac:dyDescent="0.45">
      <c r="A9922" s="1" t="s">
        <v>280</v>
      </c>
      <c r="B9922" s="1" t="s">
        <v>281</v>
      </c>
      <c r="C9922" s="1" t="s">
        <v>9765</v>
      </c>
      <c r="E9922" s="1" t="s">
        <v>9763</v>
      </c>
    </row>
    <row r="9923" spans="1:5" x14ac:dyDescent="0.45">
      <c r="A9923" s="1" t="s">
        <v>280</v>
      </c>
      <c r="B9923" s="1" t="s">
        <v>281</v>
      </c>
      <c r="C9923" s="1" t="s">
        <v>10533</v>
      </c>
      <c r="E9923" s="1" t="s">
        <v>10534</v>
      </c>
    </row>
    <row r="9924" spans="1:5" x14ac:dyDescent="0.45">
      <c r="A9924" s="1" t="s">
        <v>280</v>
      </c>
      <c r="B9924" s="1" t="s">
        <v>281</v>
      </c>
      <c r="C9924" s="1" t="s">
        <v>10535</v>
      </c>
      <c r="E9924" s="1" t="s">
        <v>10536</v>
      </c>
    </row>
    <row r="9925" spans="1:5" x14ac:dyDescent="0.45">
      <c r="A9925" s="1" t="s">
        <v>280</v>
      </c>
      <c r="B9925" s="1" t="s">
        <v>281</v>
      </c>
      <c r="C9925" s="1" t="s">
        <v>10537</v>
      </c>
      <c r="E9925" s="1" t="s">
        <v>10536</v>
      </c>
    </row>
    <row r="9926" spans="1:5" x14ac:dyDescent="0.45">
      <c r="A9926" s="1" t="s">
        <v>280</v>
      </c>
      <c r="B9926" s="1" t="s">
        <v>281</v>
      </c>
      <c r="C9926" s="1" t="s">
        <v>10538</v>
      </c>
      <c r="E9926" s="1" t="s">
        <v>10536</v>
      </c>
    </row>
    <row r="9927" spans="1:5" x14ac:dyDescent="0.45">
      <c r="A9927" s="1" t="s">
        <v>280</v>
      </c>
      <c r="B9927" s="1" t="s">
        <v>281</v>
      </c>
      <c r="C9927" s="1" t="s">
        <v>10539</v>
      </c>
      <c r="E9927" s="1" t="s">
        <v>10540</v>
      </c>
    </row>
    <row r="9928" spans="1:5" x14ac:dyDescent="0.45">
      <c r="A9928" s="1" t="s">
        <v>280</v>
      </c>
      <c r="B9928" s="1" t="s">
        <v>281</v>
      </c>
      <c r="C9928" s="1" t="s">
        <v>10541</v>
      </c>
      <c r="E9928" s="1" t="s">
        <v>10542</v>
      </c>
    </row>
    <row r="9929" spans="1:5" x14ac:dyDescent="0.45">
      <c r="A9929" s="1" t="s">
        <v>280</v>
      </c>
      <c r="B9929" s="1" t="s">
        <v>281</v>
      </c>
      <c r="C9929" s="1" t="s">
        <v>10543</v>
      </c>
      <c r="E9929" s="1" t="s">
        <v>10544</v>
      </c>
    </row>
    <row r="9930" spans="1:5" x14ac:dyDescent="0.45">
      <c r="A9930" s="1" t="s">
        <v>280</v>
      </c>
      <c r="B9930" s="1" t="s">
        <v>281</v>
      </c>
      <c r="C9930" s="1" t="s">
        <v>10545</v>
      </c>
      <c r="E9930" s="1" t="s">
        <v>10546</v>
      </c>
    </row>
    <row r="9931" spans="1:5" x14ac:dyDescent="0.45">
      <c r="A9931" s="1" t="s">
        <v>280</v>
      </c>
      <c r="B9931" s="1" t="s">
        <v>281</v>
      </c>
      <c r="C9931" s="1" t="s">
        <v>10547</v>
      </c>
      <c r="E9931" s="1" t="s">
        <v>10546</v>
      </c>
    </row>
    <row r="9932" spans="1:5" x14ac:dyDescent="0.45">
      <c r="A9932" s="1" t="s">
        <v>280</v>
      </c>
      <c r="B9932" s="1" t="s">
        <v>281</v>
      </c>
      <c r="C9932" s="1" t="s">
        <v>10548</v>
      </c>
      <c r="E9932" s="1" t="s">
        <v>10546</v>
      </c>
    </row>
    <row r="9933" spans="1:5" x14ac:dyDescent="0.45">
      <c r="A9933" s="1" t="s">
        <v>280</v>
      </c>
      <c r="B9933" s="1" t="s">
        <v>281</v>
      </c>
      <c r="C9933" s="1" t="s">
        <v>10549</v>
      </c>
      <c r="E9933" s="1" t="s">
        <v>10546</v>
      </c>
    </row>
    <row r="9934" spans="1:5" x14ac:dyDescent="0.45">
      <c r="A9934" s="1" t="s">
        <v>280</v>
      </c>
      <c r="B9934" s="1" t="s">
        <v>281</v>
      </c>
      <c r="C9934" s="1" t="s">
        <v>10550</v>
      </c>
      <c r="E9934" s="1" t="s">
        <v>10546</v>
      </c>
    </row>
    <row r="9935" spans="1:5" x14ac:dyDescent="0.45">
      <c r="A9935" s="1" t="s">
        <v>280</v>
      </c>
      <c r="B9935" s="1" t="s">
        <v>281</v>
      </c>
      <c r="C9935" s="1" t="s">
        <v>10551</v>
      </c>
      <c r="E9935" s="1" t="s">
        <v>10546</v>
      </c>
    </row>
    <row r="9936" spans="1:5" x14ac:dyDescent="0.45">
      <c r="A9936" s="1" t="s">
        <v>280</v>
      </c>
      <c r="B9936" s="1" t="s">
        <v>281</v>
      </c>
      <c r="C9936" s="1" t="s">
        <v>10552</v>
      </c>
      <c r="E9936" s="1" t="s">
        <v>10546</v>
      </c>
    </row>
    <row r="9937" spans="1:5" x14ac:dyDescent="0.45">
      <c r="A9937" s="1" t="s">
        <v>280</v>
      </c>
      <c r="B9937" s="1" t="s">
        <v>281</v>
      </c>
      <c r="C9937" s="1" t="s">
        <v>10553</v>
      </c>
      <c r="E9937" s="1" t="s">
        <v>10546</v>
      </c>
    </row>
    <row r="9938" spans="1:5" x14ac:dyDescent="0.45">
      <c r="A9938" s="1" t="s">
        <v>280</v>
      </c>
      <c r="B9938" s="1" t="s">
        <v>281</v>
      </c>
      <c r="C9938" s="1" t="s">
        <v>10557</v>
      </c>
      <c r="E9938" s="1" t="s">
        <v>10555</v>
      </c>
    </row>
    <row r="9939" spans="1:5" x14ac:dyDescent="0.45">
      <c r="A9939" s="1" t="s">
        <v>280</v>
      </c>
      <c r="B9939" s="1" t="s">
        <v>281</v>
      </c>
      <c r="C9939" s="1" t="s">
        <v>10558</v>
      </c>
      <c r="E9939" s="1" t="s">
        <v>10555</v>
      </c>
    </row>
    <row r="9940" spans="1:5" x14ac:dyDescent="0.45">
      <c r="A9940" s="1" t="s">
        <v>280</v>
      </c>
      <c r="B9940" s="1" t="s">
        <v>281</v>
      </c>
      <c r="C9940" s="1" t="s">
        <v>10559</v>
      </c>
      <c r="E9940" s="1" t="s">
        <v>10555</v>
      </c>
    </row>
    <row r="9941" spans="1:5" x14ac:dyDescent="0.45">
      <c r="A9941" s="1" t="s">
        <v>280</v>
      </c>
      <c r="B9941" s="1" t="s">
        <v>281</v>
      </c>
      <c r="C9941" s="1" t="s">
        <v>10560</v>
      </c>
      <c r="E9941" s="1" t="s">
        <v>10555</v>
      </c>
    </row>
    <row r="9942" spans="1:5" x14ac:dyDescent="0.45">
      <c r="A9942" s="1" t="s">
        <v>280</v>
      </c>
      <c r="B9942" s="1" t="s">
        <v>281</v>
      </c>
      <c r="C9942" s="1" t="s">
        <v>10561</v>
      </c>
      <c r="E9942" s="1" t="s">
        <v>10555</v>
      </c>
    </row>
    <row r="9943" spans="1:5" x14ac:dyDescent="0.45">
      <c r="A9943" s="1" t="s">
        <v>280</v>
      </c>
      <c r="B9943" s="1" t="s">
        <v>281</v>
      </c>
      <c r="C9943" s="1" t="s">
        <v>10562</v>
      </c>
      <c r="E9943" s="1" t="s">
        <v>10555</v>
      </c>
    </row>
    <row r="9944" spans="1:5" x14ac:dyDescent="0.45">
      <c r="A9944" s="1" t="s">
        <v>280</v>
      </c>
      <c r="B9944" s="1" t="s">
        <v>281</v>
      </c>
      <c r="C9944" s="1" t="s">
        <v>10563</v>
      </c>
      <c r="E9944" s="1" t="s">
        <v>10555</v>
      </c>
    </row>
    <row r="9945" spans="1:5" x14ac:dyDescent="0.45">
      <c r="A9945" s="1" t="s">
        <v>280</v>
      </c>
      <c r="B9945" s="1" t="s">
        <v>281</v>
      </c>
      <c r="C9945" s="1" t="s">
        <v>10564</v>
      </c>
      <c r="E9945" s="1" t="s">
        <v>10555</v>
      </c>
    </row>
    <row r="9946" spans="1:5" x14ac:dyDescent="0.45">
      <c r="A9946" s="1" t="s">
        <v>280</v>
      </c>
      <c r="B9946" s="1" t="s">
        <v>281</v>
      </c>
      <c r="C9946" s="1" t="s">
        <v>10565</v>
      </c>
      <c r="E9946" s="1" t="s">
        <v>10555</v>
      </c>
    </row>
    <row r="9947" spans="1:5" x14ac:dyDescent="0.45">
      <c r="A9947" s="1" t="s">
        <v>280</v>
      </c>
      <c r="B9947" s="1" t="s">
        <v>281</v>
      </c>
      <c r="C9947" s="1" t="s">
        <v>10554</v>
      </c>
      <c r="E9947" s="1" t="s">
        <v>10555</v>
      </c>
    </row>
    <row r="9948" spans="1:5" x14ac:dyDescent="0.45">
      <c r="A9948" s="1" t="s">
        <v>280</v>
      </c>
      <c r="B9948" s="1" t="s">
        <v>281</v>
      </c>
      <c r="C9948" s="1" t="s">
        <v>10556</v>
      </c>
      <c r="E9948" s="1" t="s">
        <v>10555</v>
      </c>
    </row>
    <row r="9949" spans="1:5" x14ac:dyDescent="0.45">
      <c r="A9949" s="1" t="s">
        <v>280</v>
      </c>
      <c r="B9949" s="1" t="s">
        <v>281</v>
      </c>
      <c r="C9949" s="1" t="s">
        <v>10569</v>
      </c>
      <c r="E9949" s="1" t="s">
        <v>10542</v>
      </c>
    </row>
    <row r="9950" spans="1:5" x14ac:dyDescent="0.45">
      <c r="A9950" s="1" t="s">
        <v>280</v>
      </c>
      <c r="B9950" s="1" t="s">
        <v>281</v>
      </c>
      <c r="C9950" s="1" t="s">
        <v>10570</v>
      </c>
      <c r="E9950" s="1" t="s">
        <v>10542</v>
      </c>
    </row>
    <row r="9951" spans="1:5" x14ac:dyDescent="0.45">
      <c r="A9951" s="1" t="s">
        <v>280</v>
      </c>
      <c r="B9951" s="1" t="s">
        <v>281</v>
      </c>
      <c r="C9951" s="1" t="s">
        <v>10571</v>
      </c>
      <c r="E9951" s="1" t="s">
        <v>10542</v>
      </c>
    </row>
    <row r="9952" spans="1:5" x14ac:dyDescent="0.45">
      <c r="A9952" s="1" t="s">
        <v>280</v>
      </c>
      <c r="B9952" s="1" t="s">
        <v>281</v>
      </c>
      <c r="C9952" s="1" t="s">
        <v>10572</v>
      </c>
      <c r="E9952" s="1" t="s">
        <v>10542</v>
      </c>
    </row>
    <row r="9953" spans="1:5" x14ac:dyDescent="0.45">
      <c r="A9953" s="1" t="s">
        <v>280</v>
      </c>
      <c r="B9953" s="1" t="s">
        <v>281</v>
      </c>
      <c r="C9953" s="1" t="s">
        <v>10573</v>
      </c>
      <c r="E9953" s="1" t="s">
        <v>10542</v>
      </c>
    </row>
    <row r="9954" spans="1:5" x14ac:dyDescent="0.45">
      <c r="A9954" s="1" t="s">
        <v>280</v>
      </c>
      <c r="B9954" s="1" t="s">
        <v>281</v>
      </c>
      <c r="C9954" s="1" t="s">
        <v>10574</v>
      </c>
      <c r="E9954" s="1" t="s">
        <v>10542</v>
      </c>
    </row>
    <row r="9955" spans="1:5" x14ac:dyDescent="0.45">
      <c r="A9955" s="1" t="s">
        <v>280</v>
      </c>
      <c r="B9955" s="1" t="s">
        <v>281</v>
      </c>
      <c r="C9955" s="1" t="s">
        <v>10575</v>
      </c>
      <c r="E9955" s="1" t="s">
        <v>10542</v>
      </c>
    </row>
    <row r="9956" spans="1:5" x14ac:dyDescent="0.45">
      <c r="A9956" s="1" t="s">
        <v>280</v>
      </c>
      <c r="B9956" s="1" t="s">
        <v>281</v>
      </c>
      <c r="C9956" s="1" t="s">
        <v>10576</v>
      </c>
      <c r="E9956" s="1" t="s">
        <v>10542</v>
      </c>
    </row>
    <row r="9957" spans="1:5" x14ac:dyDescent="0.45">
      <c r="A9957" s="1" t="s">
        <v>280</v>
      </c>
      <c r="B9957" s="1" t="s">
        <v>281</v>
      </c>
      <c r="C9957" s="1" t="s">
        <v>10577</v>
      </c>
      <c r="E9957" s="1" t="s">
        <v>10542</v>
      </c>
    </row>
    <row r="9958" spans="1:5" x14ac:dyDescent="0.45">
      <c r="A9958" s="1" t="s">
        <v>280</v>
      </c>
      <c r="B9958" s="1" t="s">
        <v>281</v>
      </c>
      <c r="C9958" s="1" t="s">
        <v>10578</v>
      </c>
      <c r="E9958" s="1" t="s">
        <v>10542</v>
      </c>
    </row>
    <row r="9959" spans="1:5" x14ac:dyDescent="0.45">
      <c r="A9959" s="1" t="s">
        <v>280</v>
      </c>
      <c r="B9959" s="1" t="s">
        <v>281</v>
      </c>
      <c r="C9959" s="1" t="s">
        <v>10579</v>
      </c>
      <c r="E9959" s="1" t="s">
        <v>10542</v>
      </c>
    </row>
    <row r="9960" spans="1:5" x14ac:dyDescent="0.45">
      <c r="A9960" s="1" t="s">
        <v>280</v>
      </c>
      <c r="B9960" s="1" t="s">
        <v>281</v>
      </c>
      <c r="C9960" s="1" t="s">
        <v>10580</v>
      </c>
      <c r="E9960" s="1" t="s">
        <v>10542</v>
      </c>
    </row>
    <row r="9961" spans="1:5" x14ac:dyDescent="0.45">
      <c r="A9961" s="1" t="s">
        <v>280</v>
      </c>
      <c r="B9961" s="1" t="s">
        <v>281</v>
      </c>
      <c r="C9961" s="1" t="s">
        <v>10581</v>
      </c>
      <c r="E9961" s="1" t="s">
        <v>10542</v>
      </c>
    </row>
    <row r="9962" spans="1:5" x14ac:dyDescent="0.45">
      <c r="A9962" s="1" t="s">
        <v>280</v>
      </c>
      <c r="B9962" s="1" t="s">
        <v>281</v>
      </c>
      <c r="C9962" s="1" t="s">
        <v>10582</v>
      </c>
      <c r="E9962" s="1" t="s">
        <v>10542</v>
      </c>
    </row>
    <row r="9963" spans="1:5" x14ac:dyDescent="0.45">
      <c r="A9963" s="1" t="s">
        <v>280</v>
      </c>
      <c r="B9963" s="1" t="s">
        <v>281</v>
      </c>
      <c r="C9963" s="1" t="s">
        <v>10583</v>
      </c>
      <c r="E9963" s="1" t="s">
        <v>10542</v>
      </c>
    </row>
    <row r="9964" spans="1:5" x14ac:dyDescent="0.45">
      <c r="A9964" s="1" t="s">
        <v>280</v>
      </c>
      <c r="B9964" s="1" t="s">
        <v>281</v>
      </c>
      <c r="C9964" s="1" t="s">
        <v>10567</v>
      </c>
      <c r="E9964" s="1" t="s">
        <v>10542</v>
      </c>
    </row>
    <row r="9965" spans="1:5" x14ac:dyDescent="0.45">
      <c r="A9965" s="1" t="s">
        <v>280</v>
      </c>
      <c r="B9965" s="1" t="s">
        <v>281</v>
      </c>
      <c r="C9965" s="1" t="s">
        <v>10568</v>
      </c>
      <c r="E9965" s="1" t="s">
        <v>10542</v>
      </c>
    </row>
    <row r="9966" spans="1:5" x14ac:dyDescent="0.45">
      <c r="A9966" s="1" t="s">
        <v>280</v>
      </c>
      <c r="B9966" s="1" t="s">
        <v>281</v>
      </c>
      <c r="C9966" s="1" t="s">
        <v>10584</v>
      </c>
      <c r="E9966" s="1" t="s">
        <v>10542</v>
      </c>
    </row>
    <row r="9967" spans="1:5" x14ac:dyDescent="0.45">
      <c r="A9967" s="1" t="s">
        <v>280</v>
      </c>
      <c r="B9967" s="1" t="s">
        <v>281</v>
      </c>
      <c r="C9967" s="1" t="s">
        <v>10585</v>
      </c>
      <c r="E9967" s="1" t="s">
        <v>10585</v>
      </c>
    </row>
    <row r="9968" spans="1:5" x14ac:dyDescent="0.45">
      <c r="A9968" s="1" t="s">
        <v>280</v>
      </c>
      <c r="B9968" s="1" t="s">
        <v>281</v>
      </c>
      <c r="C9968" s="1" t="s">
        <v>11878</v>
      </c>
      <c r="E9968" s="1" t="s">
        <v>11879</v>
      </c>
    </row>
    <row r="9969" spans="1:5" x14ac:dyDescent="0.45">
      <c r="A9969" s="1" t="s">
        <v>280</v>
      </c>
      <c r="B9969" s="1" t="s">
        <v>281</v>
      </c>
      <c r="C9969" s="1" t="s">
        <v>11880</v>
      </c>
      <c r="E9969" s="1" t="s">
        <v>11879</v>
      </c>
    </row>
    <row r="9970" spans="1:5" x14ac:dyDescent="0.45">
      <c r="A9970" s="1" t="s">
        <v>280</v>
      </c>
      <c r="B9970" s="1" t="s">
        <v>281</v>
      </c>
      <c r="C9970" s="1" t="s">
        <v>11881</v>
      </c>
      <c r="E9970" s="1" t="s">
        <v>11879</v>
      </c>
    </row>
    <row r="9971" spans="1:5" x14ac:dyDescent="0.45">
      <c r="A9971" s="1" t="s">
        <v>280</v>
      </c>
      <c r="B9971" s="1" t="s">
        <v>281</v>
      </c>
      <c r="C9971" s="1" t="s">
        <v>11882</v>
      </c>
      <c r="E9971" s="1" t="s">
        <v>11879</v>
      </c>
    </row>
    <row r="9972" spans="1:5" x14ac:dyDescent="0.45">
      <c r="A9972" s="1" t="s">
        <v>280</v>
      </c>
      <c r="B9972" s="1" t="s">
        <v>281</v>
      </c>
      <c r="C9972" s="1" t="s">
        <v>11926</v>
      </c>
      <c r="E9972" s="1" t="s">
        <v>11927</v>
      </c>
    </row>
    <row r="9973" spans="1:5" x14ac:dyDescent="0.45">
      <c r="A9973" s="1" t="s">
        <v>2993</v>
      </c>
      <c r="B9973" s="1" t="s">
        <v>2994</v>
      </c>
      <c r="C9973" s="1" t="s">
        <v>2995</v>
      </c>
      <c r="E9973" s="1" t="s">
        <v>2996</v>
      </c>
    </row>
    <row r="9974" spans="1:5" x14ac:dyDescent="0.45">
      <c r="A9974" s="1" t="s">
        <v>2993</v>
      </c>
      <c r="B9974" s="1" t="s">
        <v>2994</v>
      </c>
      <c r="C9974" s="1" t="s">
        <v>2997</v>
      </c>
      <c r="E9974" s="1" t="s">
        <v>2996</v>
      </c>
    </row>
    <row r="9975" spans="1:5" x14ac:dyDescent="0.45">
      <c r="A9975" s="1" t="s">
        <v>2993</v>
      </c>
      <c r="B9975" s="1" t="s">
        <v>2994</v>
      </c>
      <c r="C9975" s="1" t="s">
        <v>4687</v>
      </c>
      <c r="E9975" s="1" t="s">
        <v>4688</v>
      </c>
    </row>
    <row r="9976" spans="1:5" x14ac:dyDescent="0.45">
      <c r="A9976" s="1" t="s">
        <v>2993</v>
      </c>
      <c r="B9976" s="1" t="s">
        <v>2994</v>
      </c>
      <c r="C9976" s="1" t="s">
        <v>10505</v>
      </c>
      <c r="E9976" s="1" t="s">
        <v>4688</v>
      </c>
    </row>
    <row r="9977" spans="1:5" x14ac:dyDescent="0.45">
      <c r="A9977" s="1" t="s">
        <v>2993</v>
      </c>
      <c r="B9977" s="1" t="s">
        <v>2994</v>
      </c>
      <c r="C9977" s="1" t="s">
        <v>10506</v>
      </c>
      <c r="E9977" s="1" t="s">
        <v>4688</v>
      </c>
    </row>
    <row r="9978" spans="1:5" x14ac:dyDescent="0.45">
      <c r="A9978" s="1" t="s">
        <v>2993</v>
      </c>
      <c r="B9978" s="1" t="s">
        <v>2994</v>
      </c>
      <c r="C9978" s="1" t="s">
        <v>10507</v>
      </c>
      <c r="E9978" s="1" t="s">
        <v>4688</v>
      </c>
    </row>
    <row r="9979" spans="1:5" x14ac:dyDescent="0.45">
      <c r="A9979" s="1" t="s">
        <v>2993</v>
      </c>
      <c r="B9979" s="1" t="s">
        <v>2994</v>
      </c>
      <c r="C9979" s="1" t="s">
        <v>10508</v>
      </c>
      <c r="E9979" s="1" t="s">
        <v>4688</v>
      </c>
    </row>
    <row r="9980" spans="1:5" x14ac:dyDescent="0.45">
      <c r="A9980" s="1" t="s">
        <v>2993</v>
      </c>
      <c r="B9980" s="1" t="s">
        <v>2994</v>
      </c>
      <c r="C9980" s="1" t="s">
        <v>13565</v>
      </c>
      <c r="E9980" s="1" t="s">
        <v>14425</v>
      </c>
    </row>
    <row r="9981" spans="1:5" x14ac:dyDescent="0.45">
      <c r="A9981" s="1" t="s">
        <v>3616</v>
      </c>
      <c r="B9981" s="1" t="s">
        <v>3617</v>
      </c>
      <c r="C9981" s="1" t="s">
        <v>3618</v>
      </c>
      <c r="E9981" s="1" t="s">
        <v>3618</v>
      </c>
    </row>
    <row r="9982" spans="1:5" x14ac:dyDescent="0.45">
      <c r="A9982" s="1" t="s">
        <v>3616</v>
      </c>
      <c r="B9982" s="1" t="s">
        <v>3617</v>
      </c>
      <c r="C9982" s="1" t="s">
        <v>3619</v>
      </c>
      <c r="E9982" s="1" t="s">
        <v>3620</v>
      </c>
    </row>
    <row r="9983" spans="1:5" x14ac:dyDescent="0.45">
      <c r="A9983" s="1" t="s">
        <v>3616</v>
      </c>
      <c r="B9983" s="1" t="s">
        <v>3617</v>
      </c>
      <c r="C9983" s="1" t="s">
        <v>3621</v>
      </c>
      <c r="E9983" s="1" t="s">
        <v>3620</v>
      </c>
    </row>
    <row r="9984" spans="1:5" x14ac:dyDescent="0.45">
      <c r="A9984" s="1" t="s">
        <v>3616</v>
      </c>
      <c r="B9984" s="1" t="s">
        <v>3617</v>
      </c>
      <c r="C9984" s="1" t="s">
        <v>3622</v>
      </c>
      <c r="E9984" s="1" t="s">
        <v>3620</v>
      </c>
    </row>
    <row r="9985" spans="1:5" x14ac:dyDescent="0.45">
      <c r="A9985" s="1" t="s">
        <v>3616</v>
      </c>
      <c r="B9985" s="1" t="s">
        <v>3617</v>
      </c>
      <c r="C9985" s="1" t="s">
        <v>3623</v>
      </c>
      <c r="E9985" s="1" t="s">
        <v>3624</v>
      </c>
    </row>
    <row r="9986" spans="1:5" x14ac:dyDescent="0.45">
      <c r="A9986" s="1" t="s">
        <v>3616</v>
      </c>
      <c r="B9986" s="1" t="s">
        <v>3617</v>
      </c>
      <c r="C9986" s="1" t="s">
        <v>3625</v>
      </c>
      <c r="E9986" s="1" t="s">
        <v>3624</v>
      </c>
    </row>
    <row r="9987" spans="1:5" x14ac:dyDescent="0.45">
      <c r="A9987" s="1" t="s">
        <v>3616</v>
      </c>
      <c r="B9987" s="1" t="s">
        <v>3617</v>
      </c>
      <c r="C9987" s="1" t="s">
        <v>3628</v>
      </c>
      <c r="E9987" s="1" t="s">
        <v>3624</v>
      </c>
    </row>
    <row r="9988" spans="1:5" x14ac:dyDescent="0.45">
      <c r="A9988" s="1" t="s">
        <v>3616</v>
      </c>
      <c r="B9988" s="1" t="s">
        <v>3617</v>
      </c>
      <c r="C9988" s="1" t="s">
        <v>3629</v>
      </c>
      <c r="E9988" s="1" t="s">
        <v>3624</v>
      </c>
    </row>
    <row r="9989" spans="1:5" x14ac:dyDescent="0.45">
      <c r="A9989" s="1" t="s">
        <v>3616</v>
      </c>
      <c r="B9989" s="1" t="s">
        <v>3617</v>
      </c>
      <c r="C9989" s="1" t="s">
        <v>3630</v>
      </c>
      <c r="E9989" s="1" t="s">
        <v>3624</v>
      </c>
    </row>
    <row r="9990" spans="1:5" x14ac:dyDescent="0.45">
      <c r="A9990" s="1" t="s">
        <v>3616</v>
      </c>
      <c r="B9990" s="1" t="s">
        <v>3617</v>
      </c>
      <c r="C9990" s="1" t="s">
        <v>3626</v>
      </c>
      <c r="E9990" s="1" t="s">
        <v>3624</v>
      </c>
    </row>
    <row r="9991" spans="1:5" x14ac:dyDescent="0.45">
      <c r="A9991" s="1" t="s">
        <v>3616</v>
      </c>
      <c r="B9991" s="1" t="s">
        <v>3617</v>
      </c>
      <c r="C9991" s="1" t="s">
        <v>3627</v>
      </c>
      <c r="E9991" s="1" t="s">
        <v>3624</v>
      </c>
    </row>
    <row r="9992" spans="1:5" x14ac:dyDescent="0.45">
      <c r="A9992" s="1" t="s">
        <v>3616</v>
      </c>
      <c r="B9992" s="1" t="s">
        <v>3617</v>
      </c>
      <c r="C9992" s="1" t="s">
        <v>11065</v>
      </c>
      <c r="E9992" s="1" t="s">
        <v>11066</v>
      </c>
    </row>
    <row r="9993" spans="1:5" x14ac:dyDescent="0.45">
      <c r="A9993" s="1" t="s">
        <v>3616</v>
      </c>
      <c r="B9993" s="1" t="s">
        <v>3617</v>
      </c>
      <c r="C9993" s="1" t="s">
        <v>12973</v>
      </c>
      <c r="E9993" s="1" t="s">
        <v>14269</v>
      </c>
    </row>
    <row r="9994" spans="1:5" x14ac:dyDescent="0.45">
      <c r="A9994" s="1" t="s">
        <v>3616</v>
      </c>
      <c r="B9994" s="1" t="s">
        <v>3617</v>
      </c>
      <c r="C9994" s="1" t="s">
        <v>12974</v>
      </c>
      <c r="E9994" s="1" t="s">
        <v>14270</v>
      </c>
    </row>
    <row r="9995" spans="1:5" x14ac:dyDescent="0.45">
      <c r="A9995" s="1" t="s">
        <v>3616</v>
      </c>
      <c r="B9995" s="1" t="s">
        <v>3617</v>
      </c>
      <c r="C9995" s="1" t="s">
        <v>12975</v>
      </c>
      <c r="E9995" s="1" t="s">
        <v>14271</v>
      </c>
    </row>
    <row r="9996" spans="1:5" x14ac:dyDescent="0.45">
      <c r="A9996" s="1" t="s">
        <v>3616</v>
      </c>
      <c r="B9996" s="1" t="s">
        <v>3617</v>
      </c>
      <c r="C9996" s="1" t="s">
        <v>12976</v>
      </c>
      <c r="E9996" s="1" t="s">
        <v>14272</v>
      </c>
    </row>
    <row r="9997" spans="1:5" x14ac:dyDescent="0.45">
      <c r="A9997" s="1" t="s">
        <v>3616</v>
      </c>
      <c r="B9997" s="1" t="s">
        <v>3617</v>
      </c>
      <c r="C9997" s="1" t="s">
        <v>12977</v>
      </c>
      <c r="E9997" s="1" t="s">
        <v>14273</v>
      </c>
    </row>
    <row r="9998" spans="1:5" x14ac:dyDescent="0.45">
      <c r="A9998" s="1" t="s">
        <v>142</v>
      </c>
      <c r="B9998" s="1" t="s">
        <v>143</v>
      </c>
      <c r="C9998" s="1" t="s">
        <v>144</v>
      </c>
      <c r="E9998" s="1" t="s">
        <v>145</v>
      </c>
    </row>
    <row r="9999" spans="1:5" x14ac:dyDescent="0.45">
      <c r="A9999" s="1" t="s">
        <v>142</v>
      </c>
      <c r="B9999" s="1" t="s">
        <v>143</v>
      </c>
      <c r="C9999" s="1" t="s">
        <v>146</v>
      </c>
      <c r="E9999" s="1" t="s">
        <v>145</v>
      </c>
    </row>
    <row r="10000" spans="1:5" x14ac:dyDescent="0.45">
      <c r="A10000" s="1" t="s">
        <v>142</v>
      </c>
      <c r="B10000" s="1" t="s">
        <v>143</v>
      </c>
      <c r="C10000" s="1" t="s">
        <v>147</v>
      </c>
      <c r="E10000" s="1" t="s">
        <v>145</v>
      </c>
    </row>
    <row r="10001" spans="1:5" x14ac:dyDescent="0.45">
      <c r="A10001" s="1" t="s">
        <v>142</v>
      </c>
      <c r="B10001" s="1" t="s">
        <v>143</v>
      </c>
      <c r="C10001" s="1" t="s">
        <v>148</v>
      </c>
      <c r="E10001" s="1" t="s">
        <v>145</v>
      </c>
    </row>
    <row r="10002" spans="1:5" x14ac:dyDescent="0.45">
      <c r="A10002" s="1" t="s">
        <v>142</v>
      </c>
      <c r="B10002" s="1" t="s">
        <v>143</v>
      </c>
      <c r="C10002" s="1" t="s">
        <v>11090</v>
      </c>
      <c r="E10002" s="1" t="s">
        <v>11091</v>
      </c>
    </row>
    <row r="10003" spans="1:5" x14ac:dyDescent="0.45">
      <c r="A10003" s="1" t="s">
        <v>142</v>
      </c>
      <c r="B10003" s="1" t="s">
        <v>143</v>
      </c>
      <c r="C10003" s="1" t="s">
        <v>11092</v>
      </c>
      <c r="E10003" s="1" t="s">
        <v>11091</v>
      </c>
    </row>
    <row r="10004" spans="1:5" x14ac:dyDescent="0.45">
      <c r="A10004" s="1" t="s">
        <v>142</v>
      </c>
      <c r="B10004" s="1" t="s">
        <v>143</v>
      </c>
      <c r="C10004" s="1" t="s">
        <v>11093</v>
      </c>
      <c r="E10004" s="1" t="s">
        <v>11091</v>
      </c>
    </row>
    <row r="10005" spans="1:5" x14ac:dyDescent="0.45">
      <c r="A10005" s="1" t="s">
        <v>2277</v>
      </c>
      <c r="B10005" s="1" t="s">
        <v>2278</v>
      </c>
      <c r="C10005" s="1" t="s">
        <v>2279</v>
      </c>
      <c r="E10005" s="1" t="s">
        <v>2280</v>
      </c>
    </row>
    <row r="10006" spans="1:5" x14ac:dyDescent="0.45">
      <c r="A10006" s="1" t="s">
        <v>2277</v>
      </c>
      <c r="B10006" s="1" t="s">
        <v>2278</v>
      </c>
      <c r="C10006" s="1" t="s">
        <v>2281</v>
      </c>
      <c r="E10006" s="1" t="s">
        <v>2280</v>
      </c>
    </row>
    <row r="10007" spans="1:5" x14ac:dyDescent="0.45">
      <c r="A10007" s="1" t="s">
        <v>2277</v>
      </c>
      <c r="B10007" s="1" t="s">
        <v>2278</v>
      </c>
      <c r="C10007" s="1" t="s">
        <v>3218</v>
      </c>
      <c r="E10007" s="1" t="s">
        <v>3219</v>
      </c>
    </row>
    <row r="10008" spans="1:5" x14ac:dyDescent="0.45">
      <c r="A10008" s="1" t="s">
        <v>2277</v>
      </c>
      <c r="B10008" s="1" t="s">
        <v>2278</v>
      </c>
      <c r="C10008" s="1" t="s">
        <v>3220</v>
      </c>
      <c r="E10008" s="1" t="s">
        <v>3221</v>
      </c>
    </row>
    <row r="10009" spans="1:5" x14ac:dyDescent="0.45">
      <c r="A10009" s="1" t="s">
        <v>2277</v>
      </c>
      <c r="B10009" s="1" t="s">
        <v>2278</v>
      </c>
      <c r="C10009" s="1" t="s">
        <v>3222</v>
      </c>
      <c r="E10009" s="1" t="s">
        <v>3221</v>
      </c>
    </row>
    <row r="10010" spans="1:5" x14ac:dyDescent="0.45">
      <c r="A10010" s="1" t="s">
        <v>2277</v>
      </c>
      <c r="B10010" s="1" t="s">
        <v>2278</v>
      </c>
      <c r="C10010" s="1" t="s">
        <v>5298</v>
      </c>
      <c r="E10010" s="1" t="s">
        <v>5299</v>
      </c>
    </row>
    <row r="10011" spans="1:5" x14ac:dyDescent="0.45">
      <c r="A10011" s="1" t="s">
        <v>2277</v>
      </c>
      <c r="B10011" s="1" t="s">
        <v>2278</v>
      </c>
      <c r="C10011" s="1" t="s">
        <v>5300</v>
      </c>
      <c r="E10011" s="1" t="s">
        <v>5299</v>
      </c>
    </row>
    <row r="10012" spans="1:5" x14ac:dyDescent="0.45">
      <c r="A10012" s="1" t="s">
        <v>2277</v>
      </c>
      <c r="B10012" s="1" t="s">
        <v>2278</v>
      </c>
      <c r="C10012" s="1" t="s">
        <v>5301</v>
      </c>
      <c r="E10012" s="1" t="s">
        <v>5299</v>
      </c>
    </row>
    <row r="10013" spans="1:5" x14ac:dyDescent="0.45">
      <c r="A10013" s="1" t="s">
        <v>2277</v>
      </c>
      <c r="B10013" s="1" t="s">
        <v>2278</v>
      </c>
      <c r="C10013" s="1" t="s">
        <v>5302</v>
      </c>
      <c r="E10013" s="1" t="s">
        <v>5299</v>
      </c>
    </row>
    <row r="10014" spans="1:5" x14ac:dyDescent="0.45">
      <c r="A10014" s="1" t="s">
        <v>2277</v>
      </c>
      <c r="B10014" s="1" t="s">
        <v>2278</v>
      </c>
      <c r="C10014" s="1" t="s">
        <v>5303</v>
      </c>
      <c r="E10014" s="1" t="s">
        <v>5299</v>
      </c>
    </row>
    <row r="10015" spans="1:5" x14ac:dyDescent="0.45">
      <c r="A10015" s="1" t="s">
        <v>2277</v>
      </c>
      <c r="B10015" s="1" t="s">
        <v>2278</v>
      </c>
      <c r="C10015" s="1" t="s">
        <v>5304</v>
      </c>
      <c r="E10015" s="1" t="s">
        <v>5299</v>
      </c>
    </row>
    <row r="10016" spans="1:5" x14ac:dyDescent="0.45">
      <c r="A10016" s="1" t="s">
        <v>2277</v>
      </c>
      <c r="B10016" s="1" t="s">
        <v>2278</v>
      </c>
      <c r="C10016" s="1" t="s">
        <v>5305</v>
      </c>
      <c r="E10016" s="1" t="s">
        <v>5299</v>
      </c>
    </row>
    <row r="10017" spans="1:5" x14ac:dyDescent="0.45">
      <c r="A10017" s="1" t="s">
        <v>2277</v>
      </c>
      <c r="B10017" s="1" t="s">
        <v>2278</v>
      </c>
      <c r="C10017" s="1" t="s">
        <v>5306</v>
      </c>
      <c r="E10017" s="1" t="s">
        <v>5299</v>
      </c>
    </row>
    <row r="10018" spans="1:5" x14ac:dyDescent="0.45">
      <c r="A10018" s="1" t="s">
        <v>2277</v>
      </c>
      <c r="B10018" s="1" t="s">
        <v>2278</v>
      </c>
      <c r="C10018" s="1" t="s">
        <v>5307</v>
      </c>
      <c r="E10018" s="1" t="s">
        <v>5299</v>
      </c>
    </row>
    <row r="10019" spans="1:5" x14ac:dyDescent="0.45">
      <c r="A10019" s="1" t="s">
        <v>2277</v>
      </c>
      <c r="B10019" s="1" t="s">
        <v>2278</v>
      </c>
      <c r="C10019" s="1" t="s">
        <v>5308</v>
      </c>
      <c r="E10019" s="1" t="s">
        <v>5299</v>
      </c>
    </row>
    <row r="10020" spans="1:5" x14ac:dyDescent="0.45">
      <c r="A10020" s="1" t="s">
        <v>2277</v>
      </c>
      <c r="B10020" s="1" t="s">
        <v>2278</v>
      </c>
      <c r="C10020" s="1" t="s">
        <v>5309</v>
      </c>
      <c r="E10020" s="1" t="s">
        <v>5299</v>
      </c>
    </row>
    <row r="10021" spans="1:5" x14ac:dyDescent="0.45">
      <c r="A10021" s="1" t="s">
        <v>2277</v>
      </c>
      <c r="B10021" s="1" t="s">
        <v>2278</v>
      </c>
      <c r="C10021" s="1" t="s">
        <v>5310</v>
      </c>
      <c r="E10021" s="1" t="s">
        <v>5311</v>
      </c>
    </row>
    <row r="10022" spans="1:5" x14ac:dyDescent="0.45">
      <c r="A10022" s="1" t="s">
        <v>2277</v>
      </c>
      <c r="B10022" s="1" t="s">
        <v>2278</v>
      </c>
      <c r="C10022" s="1" t="s">
        <v>5312</v>
      </c>
      <c r="E10022" s="1" t="s">
        <v>5311</v>
      </c>
    </row>
    <row r="10023" spans="1:5" x14ac:dyDescent="0.45">
      <c r="A10023" s="1" t="s">
        <v>2277</v>
      </c>
      <c r="B10023" s="1" t="s">
        <v>2278</v>
      </c>
      <c r="C10023" s="1" t="s">
        <v>5313</v>
      </c>
      <c r="E10023" s="1" t="s">
        <v>5311</v>
      </c>
    </row>
    <row r="10024" spans="1:5" x14ac:dyDescent="0.45">
      <c r="A10024" s="1" t="s">
        <v>2277</v>
      </c>
      <c r="B10024" s="1" t="s">
        <v>2278</v>
      </c>
      <c r="C10024" s="1" t="s">
        <v>5314</v>
      </c>
      <c r="E10024" s="1" t="s">
        <v>5311</v>
      </c>
    </row>
    <row r="10025" spans="1:5" x14ac:dyDescent="0.45">
      <c r="A10025" s="1" t="s">
        <v>2277</v>
      </c>
      <c r="B10025" s="1" t="s">
        <v>2278</v>
      </c>
      <c r="C10025" s="1" t="s">
        <v>5315</v>
      </c>
      <c r="E10025" s="1" t="s">
        <v>5311</v>
      </c>
    </row>
    <row r="10026" spans="1:5" x14ac:dyDescent="0.45">
      <c r="A10026" s="1" t="s">
        <v>2277</v>
      </c>
      <c r="B10026" s="1" t="s">
        <v>2278</v>
      </c>
      <c r="C10026" s="1" t="s">
        <v>5318</v>
      </c>
      <c r="E10026" s="1" t="s">
        <v>5311</v>
      </c>
    </row>
    <row r="10027" spans="1:5" x14ac:dyDescent="0.45">
      <c r="A10027" s="1" t="s">
        <v>2277</v>
      </c>
      <c r="B10027" s="1" t="s">
        <v>2278</v>
      </c>
      <c r="C10027" s="1" t="s">
        <v>5319</v>
      </c>
      <c r="E10027" s="1" t="s">
        <v>5311</v>
      </c>
    </row>
    <row r="10028" spans="1:5" x14ac:dyDescent="0.45">
      <c r="A10028" s="1" t="s">
        <v>2277</v>
      </c>
      <c r="B10028" s="1" t="s">
        <v>2278</v>
      </c>
      <c r="C10028" s="1" t="s">
        <v>5320</v>
      </c>
      <c r="E10028" s="1" t="s">
        <v>5311</v>
      </c>
    </row>
    <row r="10029" spans="1:5" x14ac:dyDescent="0.45">
      <c r="A10029" s="1" t="s">
        <v>2277</v>
      </c>
      <c r="B10029" s="1" t="s">
        <v>2278</v>
      </c>
      <c r="C10029" s="1" t="s">
        <v>5321</v>
      </c>
      <c r="E10029" s="1" t="s">
        <v>5311</v>
      </c>
    </row>
    <row r="10030" spans="1:5" x14ac:dyDescent="0.45">
      <c r="A10030" s="1" t="s">
        <v>2277</v>
      </c>
      <c r="B10030" s="1" t="s">
        <v>2278</v>
      </c>
      <c r="C10030" s="1" t="s">
        <v>5322</v>
      </c>
      <c r="E10030" s="1" t="s">
        <v>5311</v>
      </c>
    </row>
    <row r="10031" spans="1:5" x14ac:dyDescent="0.45">
      <c r="A10031" s="1" t="s">
        <v>2277</v>
      </c>
      <c r="B10031" s="1" t="s">
        <v>2278</v>
      </c>
      <c r="C10031" s="1" t="s">
        <v>5323</v>
      </c>
      <c r="E10031" s="1" t="s">
        <v>5311</v>
      </c>
    </row>
    <row r="10032" spans="1:5" x14ac:dyDescent="0.45">
      <c r="A10032" s="1" t="s">
        <v>2277</v>
      </c>
      <c r="B10032" s="1" t="s">
        <v>2278</v>
      </c>
      <c r="C10032" s="1" t="s">
        <v>5324</v>
      </c>
      <c r="E10032" s="1" t="s">
        <v>5311</v>
      </c>
    </row>
    <row r="10033" spans="1:5" x14ac:dyDescent="0.45">
      <c r="A10033" s="1" t="s">
        <v>2277</v>
      </c>
      <c r="B10033" s="1" t="s">
        <v>2278</v>
      </c>
      <c r="C10033" s="1" t="s">
        <v>5325</v>
      </c>
      <c r="E10033" s="1" t="s">
        <v>5311</v>
      </c>
    </row>
    <row r="10034" spans="1:5" x14ac:dyDescent="0.45">
      <c r="A10034" s="1" t="s">
        <v>2277</v>
      </c>
      <c r="B10034" s="1" t="s">
        <v>2278</v>
      </c>
      <c r="C10034" s="1" t="s">
        <v>5326</v>
      </c>
      <c r="E10034" s="1" t="s">
        <v>5311</v>
      </c>
    </row>
    <row r="10035" spans="1:5" x14ac:dyDescent="0.45">
      <c r="A10035" s="1" t="s">
        <v>2277</v>
      </c>
      <c r="B10035" s="1" t="s">
        <v>2278</v>
      </c>
      <c r="C10035" s="1" t="s">
        <v>5327</v>
      </c>
      <c r="E10035" s="1" t="s">
        <v>5311</v>
      </c>
    </row>
    <row r="10036" spans="1:5" x14ac:dyDescent="0.45">
      <c r="A10036" s="1" t="s">
        <v>2277</v>
      </c>
      <c r="B10036" s="1" t="s">
        <v>2278</v>
      </c>
      <c r="C10036" s="1" t="s">
        <v>5328</v>
      </c>
      <c r="E10036" s="1" t="s">
        <v>5311</v>
      </c>
    </row>
    <row r="10037" spans="1:5" x14ac:dyDescent="0.45">
      <c r="A10037" s="1" t="s">
        <v>2277</v>
      </c>
      <c r="B10037" s="1" t="s">
        <v>2278</v>
      </c>
      <c r="C10037" s="1" t="s">
        <v>5329</v>
      </c>
      <c r="E10037" s="1" t="s">
        <v>5311</v>
      </c>
    </row>
    <row r="10038" spans="1:5" x14ac:dyDescent="0.45">
      <c r="A10038" s="1" t="s">
        <v>2277</v>
      </c>
      <c r="B10038" s="1" t="s">
        <v>2278</v>
      </c>
      <c r="C10038" s="1" t="s">
        <v>5330</v>
      </c>
      <c r="E10038" s="1" t="s">
        <v>5311</v>
      </c>
    </row>
    <row r="10039" spans="1:5" x14ac:dyDescent="0.45">
      <c r="A10039" s="1" t="s">
        <v>2277</v>
      </c>
      <c r="B10039" s="1" t="s">
        <v>2278</v>
      </c>
      <c r="C10039" s="1" t="s">
        <v>5331</v>
      </c>
      <c r="E10039" s="1" t="s">
        <v>5311</v>
      </c>
    </row>
    <row r="10040" spans="1:5" x14ac:dyDescent="0.45">
      <c r="A10040" s="1" t="s">
        <v>2277</v>
      </c>
      <c r="B10040" s="1" t="s">
        <v>2278</v>
      </c>
      <c r="C10040" s="1" t="s">
        <v>5332</v>
      </c>
      <c r="E10040" s="1" t="s">
        <v>5311</v>
      </c>
    </row>
    <row r="10041" spans="1:5" x14ac:dyDescent="0.45">
      <c r="A10041" s="1" t="s">
        <v>2277</v>
      </c>
      <c r="B10041" s="1" t="s">
        <v>2278</v>
      </c>
      <c r="C10041" s="1" t="s">
        <v>5333</v>
      </c>
      <c r="E10041" s="1" t="s">
        <v>5311</v>
      </c>
    </row>
    <row r="10042" spans="1:5" x14ac:dyDescent="0.45">
      <c r="A10042" s="1" t="s">
        <v>2277</v>
      </c>
      <c r="B10042" s="1" t="s">
        <v>2278</v>
      </c>
      <c r="C10042" s="1" t="s">
        <v>5334</v>
      </c>
      <c r="E10042" s="1" t="s">
        <v>5311</v>
      </c>
    </row>
    <row r="10043" spans="1:5" x14ac:dyDescent="0.45">
      <c r="A10043" s="1" t="s">
        <v>2277</v>
      </c>
      <c r="B10043" s="1" t="s">
        <v>2278</v>
      </c>
      <c r="C10043" s="1" t="s">
        <v>5335</v>
      </c>
      <c r="E10043" s="1" t="s">
        <v>5311</v>
      </c>
    </row>
    <row r="10044" spans="1:5" x14ac:dyDescent="0.45">
      <c r="A10044" s="1" t="s">
        <v>2277</v>
      </c>
      <c r="B10044" s="1" t="s">
        <v>2278</v>
      </c>
      <c r="C10044" s="1" t="s">
        <v>5336</v>
      </c>
      <c r="E10044" s="1" t="s">
        <v>5311</v>
      </c>
    </row>
    <row r="10045" spans="1:5" x14ac:dyDescent="0.45">
      <c r="A10045" s="1" t="s">
        <v>2277</v>
      </c>
      <c r="B10045" s="1" t="s">
        <v>2278</v>
      </c>
      <c r="C10045" s="1" t="s">
        <v>5337</v>
      </c>
      <c r="E10045" s="1" t="s">
        <v>5311</v>
      </c>
    </row>
    <row r="10046" spans="1:5" x14ac:dyDescent="0.45">
      <c r="A10046" s="1" t="s">
        <v>2277</v>
      </c>
      <c r="B10046" s="1" t="s">
        <v>2278</v>
      </c>
      <c r="C10046" s="1" t="s">
        <v>5338</v>
      </c>
      <c r="E10046" s="1" t="s">
        <v>5311</v>
      </c>
    </row>
    <row r="10047" spans="1:5" x14ac:dyDescent="0.45">
      <c r="A10047" s="1" t="s">
        <v>2277</v>
      </c>
      <c r="B10047" s="1" t="s">
        <v>2278</v>
      </c>
      <c r="C10047" s="1" t="s">
        <v>5339</v>
      </c>
      <c r="E10047" s="1" t="s">
        <v>5311</v>
      </c>
    </row>
    <row r="10048" spans="1:5" x14ac:dyDescent="0.45">
      <c r="A10048" s="1" t="s">
        <v>2277</v>
      </c>
      <c r="B10048" s="1" t="s">
        <v>2278</v>
      </c>
      <c r="C10048" s="1" t="s">
        <v>5340</v>
      </c>
      <c r="E10048" s="1" t="s">
        <v>5311</v>
      </c>
    </row>
    <row r="10049" spans="1:5" x14ac:dyDescent="0.45">
      <c r="A10049" s="1" t="s">
        <v>2277</v>
      </c>
      <c r="B10049" s="1" t="s">
        <v>2278</v>
      </c>
      <c r="C10049" s="1" t="s">
        <v>5341</v>
      </c>
      <c r="E10049" s="1" t="s">
        <v>5311</v>
      </c>
    </row>
    <row r="10050" spans="1:5" x14ac:dyDescent="0.45">
      <c r="A10050" s="1" t="s">
        <v>2277</v>
      </c>
      <c r="B10050" s="1" t="s">
        <v>2278</v>
      </c>
      <c r="C10050" s="1" t="s">
        <v>5342</v>
      </c>
      <c r="E10050" s="1" t="s">
        <v>5311</v>
      </c>
    </row>
    <row r="10051" spans="1:5" x14ac:dyDescent="0.45">
      <c r="A10051" s="1" t="s">
        <v>2277</v>
      </c>
      <c r="B10051" s="1" t="s">
        <v>2278</v>
      </c>
      <c r="C10051" s="1" t="s">
        <v>5316</v>
      </c>
      <c r="E10051" s="1" t="s">
        <v>5311</v>
      </c>
    </row>
    <row r="10052" spans="1:5" x14ac:dyDescent="0.45">
      <c r="A10052" s="1" t="s">
        <v>2277</v>
      </c>
      <c r="B10052" s="1" t="s">
        <v>2278</v>
      </c>
      <c r="C10052" s="1" t="s">
        <v>5317</v>
      </c>
      <c r="E10052" s="1" t="s">
        <v>5311</v>
      </c>
    </row>
    <row r="10053" spans="1:5" x14ac:dyDescent="0.45">
      <c r="A10053" s="1" t="s">
        <v>2277</v>
      </c>
      <c r="B10053" s="1" t="s">
        <v>2278</v>
      </c>
      <c r="C10053" s="1" t="s">
        <v>5343</v>
      </c>
      <c r="E10053" s="1" t="s">
        <v>5311</v>
      </c>
    </row>
    <row r="10054" spans="1:5" x14ac:dyDescent="0.45">
      <c r="A10054" s="1" t="s">
        <v>2277</v>
      </c>
      <c r="B10054" s="1" t="s">
        <v>2278</v>
      </c>
      <c r="C10054" s="1" t="s">
        <v>5344</v>
      </c>
      <c r="E10054" s="1" t="s">
        <v>5344</v>
      </c>
    </row>
    <row r="10055" spans="1:5" x14ac:dyDescent="0.45">
      <c r="A10055" s="1" t="s">
        <v>2277</v>
      </c>
      <c r="B10055" s="1" t="s">
        <v>2278</v>
      </c>
      <c r="C10055" s="1" t="s">
        <v>10384</v>
      </c>
      <c r="E10055" s="1" t="s">
        <v>10385</v>
      </c>
    </row>
    <row r="10056" spans="1:5" x14ac:dyDescent="0.45">
      <c r="A10056" s="1" t="s">
        <v>2277</v>
      </c>
      <c r="B10056" s="1" t="s">
        <v>2278</v>
      </c>
      <c r="C10056" s="1" t="s">
        <v>10386</v>
      </c>
      <c r="E10056" s="1" t="s">
        <v>10385</v>
      </c>
    </row>
    <row r="10057" spans="1:5" x14ac:dyDescent="0.45">
      <c r="A10057" s="1" t="s">
        <v>2277</v>
      </c>
      <c r="B10057" s="1" t="s">
        <v>2278</v>
      </c>
      <c r="C10057" s="1" t="s">
        <v>11099</v>
      </c>
      <c r="E10057" s="1" t="s">
        <v>11100</v>
      </c>
    </row>
    <row r="10058" spans="1:5" x14ac:dyDescent="0.45">
      <c r="A10058" s="1" t="s">
        <v>2277</v>
      </c>
      <c r="B10058" s="1" t="s">
        <v>2278</v>
      </c>
      <c r="C10058" s="1" t="s">
        <v>11101</v>
      </c>
      <c r="E10058" s="1" t="s">
        <v>11100</v>
      </c>
    </row>
    <row r="10059" spans="1:5" x14ac:dyDescent="0.45">
      <c r="A10059" s="1" t="s">
        <v>2277</v>
      </c>
      <c r="B10059" s="1" t="s">
        <v>2278</v>
      </c>
      <c r="C10059" s="1" t="s">
        <v>11102</v>
      </c>
      <c r="E10059" s="1" t="s">
        <v>11100</v>
      </c>
    </row>
    <row r="10060" spans="1:5" x14ac:dyDescent="0.45">
      <c r="A10060" s="1" t="s">
        <v>2277</v>
      </c>
      <c r="B10060" s="1" t="s">
        <v>2278</v>
      </c>
      <c r="C10060" s="1" t="s">
        <v>11103</v>
      </c>
      <c r="E10060" s="1" t="s">
        <v>11100</v>
      </c>
    </row>
    <row r="10061" spans="1:5" x14ac:dyDescent="0.45">
      <c r="A10061" s="1" t="s">
        <v>2277</v>
      </c>
      <c r="B10061" s="1" t="s">
        <v>2278</v>
      </c>
      <c r="C10061" s="1" t="s">
        <v>11104</v>
      </c>
      <c r="E10061" s="1" t="s">
        <v>11100</v>
      </c>
    </row>
    <row r="10062" spans="1:5" x14ac:dyDescent="0.45">
      <c r="A10062" s="1" t="s">
        <v>2277</v>
      </c>
      <c r="B10062" s="1" t="s">
        <v>2278</v>
      </c>
      <c r="C10062" s="1" t="s">
        <v>13258</v>
      </c>
      <c r="E10062" s="1" t="s">
        <v>14400</v>
      </c>
    </row>
    <row r="10063" spans="1:5" x14ac:dyDescent="0.45">
      <c r="A10063" s="1" t="s">
        <v>2277</v>
      </c>
      <c r="B10063" s="1" t="s">
        <v>2278</v>
      </c>
      <c r="C10063" s="1" t="s">
        <v>13285</v>
      </c>
      <c r="E10063" s="1" t="s">
        <v>14191</v>
      </c>
    </row>
    <row r="10064" spans="1:5" x14ac:dyDescent="0.45">
      <c r="A10064" s="1" t="s">
        <v>276</v>
      </c>
      <c r="B10064" s="1" t="s">
        <v>277</v>
      </c>
      <c r="C10064" s="1" t="s">
        <v>278</v>
      </c>
      <c r="E10064" s="1" t="s">
        <v>279</v>
      </c>
    </row>
    <row r="10065" spans="1:5" x14ac:dyDescent="0.45">
      <c r="A10065" s="1" t="s">
        <v>276</v>
      </c>
      <c r="B10065" s="1" t="s">
        <v>277</v>
      </c>
      <c r="C10065" s="1" t="s">
        <v>2282</v>
      </c>
      <c r="E10065" s="1" t="s">
        <v>2282</v>
      </c>
    </row>
    <row r="10066" spans="1:5" x14ac:dyDescent="0.45">
      <c r="A10066" s="1" t="s">
        <v>276</v>
      </c>
      <c r="B10066" s="1" t="s">
        <v>277</v>
      </c>
      <c r="C10066" s="1" t="s">
        <v>2299</v>
      </c>
      <c r="E10066" s="1" t="s">
        <v>2300</v>
      </c>
    </row>
    <row r="10067" spans="1:5" x14ac:dyDescent="0.45">
      <c r="A10067" s="1" t="s">
        <v>276</v>
      </c>
      <c r="B10067" s="1" t="s">
        <v>277</v>
      </c>
      <c r="C10067" s="1" t="s">
        <v>2301</v>
      </c>
      <c r="E10067" s="1" t="s">
        <v>2302</v>
      </c>
    </row>
    <row r="10068" spans="1:5" x14ac:dyDescent="0.45">
      <c r="A10068" s="1" t="s">
        <v>276</v>
      </c>
      <c r="B10068" s="1" t="s">
        <v>277</v>
      </c>
      <c r="C10068" s="1" t="s">
        <v>2303</v>
      </c>
      <c r="E10068" s="1" t="s">
        <v>2302</v>
      </c>
    </row>
    <row r="10069" spans="1:5" x14ac:dyDescent="0.45">
      <c r="A10069" s="1" t="s">
        <v>276</v>
      </c>
      <c r="B10069" s="1" t="s">
        <v>277</v>
      </c>
      <c r="C10069" s="1" t="s">
        <v>2304</v>
      </c>
      <c r="E10069" s="1" t="s">
        <v>2302</v>
      </c>
    </row>
    <row r="10070" spans="1:5" x14ac:dyDescent="0.45">
      <c r="A10070" s="1" t="s">
        <v>276</v>
      </c>
      <c r="B10070" s="1" t="s">
        <v>277</v>
      </c>
      <c r="C10070" s="1" t="s">
        <v>2305</v>
      </c>
      <c r="E10070" s="1" t="s">
        <v>2302</v>
      </c>
    </row>
    <row r="10071" spans="1:5" x14ac:dyDescent="0.45">
      <c r="A10071" s="1" t="s">
        <v>276</v>
      </c>
      <c r="B10071" s="1" t="s">
        <v>277</v>
      </c>
      <c r="C10071" s="1" t="s">
        <v>2306</v>
      </c>
      <c r="E10071" s="1" t="s">
        <v>2302</v>
      </c>
    </row>
    <row r="10072" spans="1:5" x14ac:dyDescent="0.45">
      <c r="A10072" s="1" t="s">
        <v>276</v>
      </c>
      <c r="B10072" s="1" t="s">
        <v>277</v>
      </c>
      <c r="C10072" s="1" t="s">
        <v>9377</v>
      </c>
      <c r="E10072" s="1" t="s">
        <v>9377</v>
      </c>
    </row>
    <row r="10073" spans="1:5" x14ac:dyDescent="0.45">
      <c r="A10073" s="1" t="s">
        <v>3859</v>
      </c>
      <c r="B10073" s="1" t="s">
        <v>3860</v>
      </c>
      <c r="C10073" s="1" t="s">
        <v>3861</v>
      </c>
      <c r="E10073" s="1" t="s">
        <v>3862</v>
      </c>
    </row>
    <row r="10074" spans="1:5" x14ac:dyDescent="0.45">
      <c r="A10074" s="1" t="s">
        <v>3859</v>
      </c>
      <c r="B10074" s="1" t="s">
        <v>3860</v>
      </c>
      <c r="C10074" s="1" t="s">
        <v>3863</v>
      </c>
      <c r="E10074" s="1" t="s">
        <v>3862</v>
      </c>
    </row>
    <row r="10075" spans="1:5" x14ac:dyDescent="0.45">
      <c r="A10075" s="1" t="s">
        <v>3859</v>
      </c>
      <c r="B10075" s="1" t="s">
        <v>3860</v>
      </c>
      <c r="C10075" s="1" t="s">
        <v>10701</v>
      </c>
      <c r="E10075" s="1" t="s">
        <v>10702</v>
      </c>
    </row>
    <row r="10076" spans="1:5" x14ac:dyDescent="0.45">
      <c r="A10076" s="1" t="s">
        <v>3859</v>
      </c>
      <c r="B10076" s="1" t="s">
        <v>3860</v>
      </c>
      <c r="C10076" s="1" t="s">
        <v>10703</v>
      </c>
      <c r="E10076" s="1" t="s">
        <v>10702</v>
      </c>
    </row>
    <row r="10077" spans="1:5" x14ac:dyDescent="0.45">
      <c r="A10077" s="1" t="s">
        <v>3859</v>
      </c>
      <c r="B10077" s="1" t="s">
        <v>3860</v>
      </c>
      <c r="C10077" s="1" t="s">
        <v>10704</v>
      </c>
      <c r="E10077" s="1" t="s">
        <v>10702</v>
      </c>
    </row>
    <row r="10078" spans="1:5" x14ac:dyDescent="0.45">
      <c r="A10078" s="1" t="s">
        <v>3859</v>
      </c>
      <c r="B10078" s="1" t="s">
        <v>3860</v>
      </c>
      <c r="C10078" s="1" t="s">
        <v>10705</v>
      </c>
      <c r="E10078" s="1" t="s">
        <v>10702</v>
      </c>
    </row>
    <row r="10079" spans="1:5" x14ac:dyDescent="0.45">
      <c r="A10079" s="1" t="s">
        <v>3859</v>
      </c>
      <c r="B10079" s="1" t="s">
        <v>3860</v>
      </c>
      <c r="C10079" s="1" t="s">
        <v>10706</v>
      </c>
      <c r="E10079" s="1" t="s">
        <v>10702</v>
      </c>
    </row>
    <row r="10080" spans="1:5" x14ac:dyDescent="0.45">
      <c r="A10080" s="1" t="s">
        <v>3859</v>
      </c>
      <c r="B10080" s="1" t="s">
        <v>3860</v>
      </c>
      <c r="C10080" s="1" t="s">
        <v>10707</v>
      </c>
      <c r="E10080" s="1" t="s">
        <v>10702</v>
      </c>
    </row>
    <row r="10081" spans="1:5" x14ac:dyDescent="0.45">
      <c r="A10081" s="1" t="s">
        <v>3859</v>
      </c>
      <c r="B10081" s="1" t="s">
        <v>3860</v>
      </c>
      <c r="C10081" s="1" t="s">
        <v>10716</v>
      </c>
      <c r="E10081" s="1" t="s">
        <v>10717</v>
      </c>
    </row>
    <row r="10082" spans="1:5" x14ac:dyDescent="0.45">
      <c r="A10082" s="1" t="s">
        <v>3859</v>
      </c>
      <c r="B10082" s="1" t="s">
        <v>3860</v>
      </c>
      <c r="C10082" s="1" t="s">
        <v>13288</v>
      </c>
      <c r="E10082" s="1" t="s">
        <v>13288</v>
      </c>
    </row>
    <row r="10083" spans="1:5" x14ac:dyDescent="0.45">
      <c r="A10083" s="1" t="s">
        <v>3859</v>
      </c>
      <c r="B10083" s="1" t="s">
        <v>3860</v>
      </c>
      <c r="C10083" s="1" t="s">
        <v>13289</v>
      </c>
      <c r="E10083" s="1" t="s">
        <v>13289</v>
      </c>
    </row>
    <row r="10084" spans="1:5" x14ac:dyDescent="0.45">
      <c r="A10084" s="1" t="s">
        <v>2501</v>
      </c>
      <c r="B10084" s="1" t="s">
        <v>2501</v>
      </c>
      <c r="C10084" s="1" t="s">
        <v>2502</v>
      </c>
      <c r="E10084" s="1" t="s">
        <v>2502</v>
      </c>
    </row>
    <row r="10085" spans="1:5" x14ac:dyDescent="0.45">
      <c r="A10085" s="1" t="s">
        <v>3387</v>
      </c>
      <c r="B10085" s="1" t="s">
        <v>3387</v>
      </c>
      <c r="C10085" s="1" t="s">
        <v>3388</v>
      </c>
      <c r="E10085" s="1" t="s">
        <v>3389</v>
      </c>
    </row>
    <row r="10086" spans="1:5" x14ac:dyDescent="0.45">
      <c r="A10086" s="1" t="s">
        <v>3387</v>
      </c>
      <c r="B10086" s="1" t="s">
        <v>3387</v>
      </c>
      <c r="C10086" s="1" t="s">
        <v>3390</v>
      </c>
      <c r="E10086" s="1" t="s">
        <v>3391</v>
      </c>
    </row>
    <row r="10087" spans="1:5" x14ac:dyDescent="0.45">
      <c r="A10087" s="1" t="s">
        <v>3387</v>
      </c>
      <c r="B10087" s="1" t="s">
        <v>3387</v>
      </c>
      <c r="C10087" s="1" t="s">
        <v>3434</v>
      </c>
      <c r="E10087" s="1" t="s">
        <v>3433</v>
      </c>
    </row>
    <row r="10088" spans="1:5" x14ac:dyDescent="0.45">
      <c r="A10088" s="1" t="s">
        <v>3387</v>
      </c>
      <c r="B10088" s="1" t="s">
        <v>3387</v>
      </c>
      <c r="C10088" s="1" t="s">
        <v>3435</v>
      </c>
      <c r="E10088" s="1" t="s">
        <v>3433</v>
      </c>
    </row>
    <row r="10089" spans="1:5" x14ac:dyDescent="0.45">
      <c r="A10089" s="1" t="s">
        <v>3387</v>
      </c>
      <c r="B10089" s="1" t="s">
        <v>3387</v>
      </c>
      <c r="C10089" s="1" t="s">
        <v>3436</v>
      </c>
      <c r="E10089" s="1" t="s">
        <v>3433</v>
      </c>
    </row>
    <row r="10090" spans="1:5" x14ac:dyDescent="0.45">
      <c r="A10090" s="1" t="s">
        <v>3387</v>
      </c>
      <c r="B10090" s="1" t="s">
        <v>3387</v>
      </c>
      <c r="C10090" s="1" t="s">
        <v>3432</v>
      </c>
      <c r="E10090" s="1" t="s">
        <v>3433</v>
      </c>
    </row>
    <row r="10091" spans="1:5" x14ac:dyDescent="0.45">
      <c r="A10091" s="1" t="s">
        <v>3387</v>
      </c>
      <c r="B10091" s="1" t="s">
        <v>3387</v>
      </c>
      <c r="C10091" s="1" t="s">
        <v>4306</v>
      </c>
      <c r="E10091" s="1" t="s">
        <v>4307</v>
      </c>
    </row>
    <row r="10092" spans="1:5" x14ac:dyDescent="0.45">
      <c r="A10092" s="1" t="s">
        <v>3387</v>
      </c>
      <c r="B10092" s="1" t="s">
        <v>3387</v>
      </c>
      <c r="C10092" s="1" t="s">
        <v>7603</v>
      </c>
      <c r="E10092" s="1" t="s">
        <v>7603</v>
      </c>
    </row>
    <row r="10093" spans="1:5" x14ac:dyDescent="0.45">
      <c r="A10093" s="1" t="s">
        <v>3387</v>
      </c>
      <c r="B10093" s="1" t="s">
        <v>3387</v>
      </c>
      <c r="C10093" s="1" t="s">
        <v>11643</v>
      </c>
      <c r="E10093" s="1" t="s">
        <v>11644</v>
      </c>
    </row>
    <row r="10094" spans="1:5" x14ac:dyDescent="0.45">
      <c r="A10094" s="1" t="s">
        <v>3387</v>
      </c>
      <c r="B10094" s="1" t="s">
        <v>3387</v>
      </c>
      <c r="C10094" s="1" t="s">
        <v>11645</v>
      </c>
      <c r="E10094" s="1" t="s">
        <v>11646</v>
      </c>
    </row>
    <row r="10095" spans="1:5" x14ac:dyDescent="0.45">
      <c r="A10095" s="1" t="s">
        <v>3387</v>
      </c>
      <c r="B10095" s="1" t="s">
        <v>3387</v>
      </c>
      <c r="C10095" s="1" t="s">
        <v>12745</v>
      </c>
      <c r="E10095" s="1" t="s">
        <v>12746</v>
      </c>
    </row>
    <row r="10096" spans="1:5" x14ac:dyDescent="0.45">
      <c r="A10096" s="1" t="s">
        <v>7716</v>
      </c>
      <c r="B10096" s="1" t="s">
        <v>7716</v>
      </c>
      <c r="C10096" s="1" t="s">
        <v>7717</v>
      </c>
      <c r="E10096" s="1" t="s">
        <v>7717</v>
      </c>
    </row>
    <row r="10097" spans="1:5" x14ac:dyDescent="0.45">
      <c r="A10097" s="1" t="s">
        <v>7716</v>
      </c>
      <c r="B10097" s="1" t="s">
        <v>7716</v>
      </c>
      <c r="C10097" s="1" t="s">
        <v>9477</v>
      </c>
      <c r="E10097" s="1" t="s">
        <v>9477</v>
      </c>
    </row>
    <row r="10098" spans="1:5" x14ac:dyDescent="0.45">
      <c r="A10098" s="1" t="s">
        <v>7716</v>
      </c>
      <c r="B10098" s="1" t="s">
        <v>7716</v>
      </c>
      <c r="C10098" s="1" t="s">
        <v>10312</v>
      </c>
      <c r="E10098" s="1" t="s">
        <v>10312</v>
      </c>
    </row>
    <row r="10099" spans="1:5" x14ac:dyDescent="0.45">
      <c r="A10099" s="1" t="s">
        <v>7716</v>
      </c>
      <c r="B10099" s="1" t="s">
        <v>7716</v>
      </c>
      <c r="C10099" s="1" t="s">
        <v>11998</v>
      </c>
      <c r="E10099" s="1" t="s">
        <v>11998</v>
      </c>
    </row>
    <row r="10100" spans="1:5" x14ac:dyDescent="0.45">
      <c r="A10100" s="1" t="s">
        <v>7716</v>
      </c>
      <c r="B10100" s="1" t="s">
        <v>7716</v>
      </c>
      <c r="C10100" s="1" t="s">
        <v>11999</v>
      </c>
      <c r="E10100" s="1" t="s">
        <v>11998</v>
      </c>
    </row>
    <row r="10101" spans="1:5" x14ac:dyDescent="0.45">
      <c r="A10101" s="1" t="s">
        <v>7716</v>
      </c>
      <c r="B10101" s="1" t="s">
        <v>7716</v>
      </c>
      <c r="C10101" s="1" t="s">
        <v>12318</v>
      </c>
      <c r="E10101" s="1" t="s">
        <v>12318</v>
      </c>
    </row>
    <row r="10102" spans="1:5" x14ac:dyDescent="0.45">
      <c r="A10102" s="1" t="s">
        <v>69</v>
      </c>
      <c r="B10102" s="1" t="s">
        <v>69</v>
      </c>
      <c r="C10102" s="1" t="s">
        <v>14171</v>
      </c>
      <c r="E10102" s="1" t="s">
        <v>14171</v>
      </c>
    </row>
    <row r="10103" spans="1:5" x14ac:dyDescent="0.45">
      <c r="A10103" s="1" t="s">
        <v>69</v>
      </c>
      <c r="B10103" s="1" t="s">
        <v>69</v>
      </c>
      <c r="C10103" s="1" t="s">
        <v>14172</v>
      </c>
      <c r="E10103" s="1" t="s">
        <v>14172</v>
      </c>
    </row>
    <row r="10104" spans="1:5" x14ac:dyDescent="0.45">
      <c r="A10104" s="1" t="s">
        <v>69</v>
      </c>
      <c r="B10104" s="1" t="s">
        <v>69</v>
      </c>
      <c r="C10104" s="1" t="s">
        <v>14173</v>
      </c>
      <c r="E10104" s="1" t="s">
        <v>14173</v>
      </c>
    </row>
    <row r="10105" spans="1:5" x14ac:dyDescent="0.45">
      <c r="A10105" s="1" t="s">
        <v>69</v>
      </c>
      <c r="B10105" s="1" t="s">
        <v>69</v>
      </c>
      <c r="C10105" s="1" t="s">
        <v>14174</v>
      </c>
      <c r="E10105" s="1" t="s">
        <v>14174</v>
      </c>
    </row>
    <row r="10106" spans="1:5" x14ac:dyDescent="0.45">
      <c r="A10106" s="1" t="s">
        <v>69</v>
      </c>
      <c r="B10106" s="1" t="s">
        <v>69</v>
      </c>
      <c r="C10106" s="1" t="s">
        <v>14175</v>
      </c>
      <c r="E10106" s="1" t="s">
        <v>14175</v>
      </c>
    </row>
    <row r="10107" spans="1:5" x14ac:dyDescent="0.45">
      <c r="A10107" s="1" t="s">
        <v>69</v>
      </c>
      <c r="B10107" s="1" t="s">
        <v>69</v>
      </c>
      <c r="C10107" s="1" t="s">
        <v>14176</v>
      </c>
      <c r="E10107" s="1" t="s">
        <v>14176</v>
      </c>
    </row>
    <row r="10108" spans="1:5" x14ac:dyDescent="0.45">
      <c r="A10108" s="1" t="s">
        <v>69</v>
      </c>
      <c r="B10108" s="1" t="s">
        <v>69</v>
      </c>
      <c r="C10108" s="1" t="s">
        <v>14177</v>
      </c>
      <c r="E10108" s="1" t="s">
        <v>14177</v>
      </c>
    </row>
    <row r="10109" spans="1:5" x14ac:dyDescent="0.45">
      <c r="A10109" s="1" t="s">
        <v>69</v>
      </c>
      <c r="B10109" s="1" t="s">
        <v>69</v>
      </c>
      <c r="C10109" s="1" t="s">
        <v>14178</v>
      </c>
      <c r="E10109" s="1" t="s">
        <v>14178</v>
      </c>
    </row>
    <row r="10110" spans="1:5" x14ac:dyDescent="0.45">
      <c r="A10110" s="1" t="s">
        <v>69</v>
      </c>
      <c r="B10110" s="1" t="s">
        <v>69</v>
      </c>
      <c r="C10110" s="1" t="s">
        <v>14179</v>
      </c>
      <c r="E10110" s="1" t="s">
        <v>14179</v>
      </c>
    </row>
    <row r="10111" spans="1:5" x14ac:dyDescent="0.45">
      <c r="A10111" s="1" t="s">
        <v>69</v>
      </c>
      <c r="B10111" s="1" t="s">
        <v>69</v>
      </c>
      <c r="C10111" s="1" t="s">
        <v>13805</v>
      </c>
      <c r="E10111" s="1" t="s">
        <v>13805</v>
      </c>
    </row>
    <row r="10112" spans="1:5" x14ac:dyDescent="0.45">
      <c r="A10112" s="1" t="s">
        <v>69</v>
      </c>
      <c r="B10112" s="1" t="s">
        <v>69</v>
      </c>
      <c r="C10112" s="1" t="s">
        <v>2094</v>
      </c>
      <c r="E10112" s="1" t="s">
        <v>2095</v>
      </c>
    </row>
    <row r="10113" spans="1:5" x14ac:dyDescent="0.45">
      <c r="A10113" s="1" t="s">
        <v>69</v>
      </c>
      <c r="B10113" s="1" t="s">
        <v>69</v>
      </c>
      <c r="C10113" s="1" t="s">
        <v>2257</v>
      </c>
      <c r="E10113" s="1" t="s">
        <v>2258</v>
      </c>
    </row>
    <row r="10114" spans="1:5" x14ac:dyDescent="0.45">
      <c r="A10114" s="1" t="s">
        <v>69</v>
      </c>
      <c r="B10114" s="1" t="s">
        <v>69</v>
      </c>
      <c r="C10114" s="1" t="s">
        <v>2971</v>
      </c>
      <c r="E10114" s="1" t="s">
        <v>2971</v>
      </c>
    </row>
    <row r="10115" spans="1:5" x14ac:dyDescent="0.45">
      <c r="A10115" s="1" t="s">
        <v>69</v>
      </c>
      <c r="B10115" s="1" t="s">
        <v>69</v>
      </c>
      <c r="C10115" s="1" t="s">
        <v>3297</v>
      </c>
      <c r="E10115" s="1" t="s">
        <v>3297</v>
      </c>
    </row>
    <row r="10116" spans="1:5" x14ac:dyDescent="0.45">
      <c r="A10116" s="1" t="s">
        <v>69</v>
      </c>
      <c r="B10116" s="1" t="s">
        <v>69</v>
      </c>
      <c r="C10116" s="1" t="s">
        <v>3298</v>
      </c>
      <c r="E10116" s="1" t="s">
        <v>3297</v>
      </c>
    </row>
    <row r="10117" spans="1:5" x14ac:dyDescent="0.45">
      <c r="A10117" s="1" t="s">
        <v>69</v>
      </c>
      <c r="B10117" s="1" t="s">
        <v>69</v>
      </c>
      <c r="C10117" s="1" t="s">
        <v>3299</v>
      </c>
      <c r="E10117" s="1" t="s">
        <v>3299</v>
      </c>
    </row>
    <row r="10118" spans="1:5" x14ac:dyDescent="0.45">
      <c r="A10118" s="1" t="s">
        <v>69</v>
      </c>
      <c r="B10118" s="1" t="s">
        <v>69</v>
      </c>
      <c r="C10118" s="1" t="s">
        <v>3468</v>
      </c>
      <c r="E10118" s="1" t="s">
        <v>3469</v>
      </c>
    </row>
    <row r="10119" spans="1:5" x14ac:dyDescent="0.45">
      <c r="A10119" s="1" t="s">
        <v>69</v>
      </c>
      <c r="B10119" s="1" t="s">
        <v>69</v>
      </c>
      <c r="C10119" s="1" t="s">
        <v>3670</v>
      </c>
      <c r="E10119" s="1" t="s">
        <v>3671</v>
      </c>
    </row>
    <row r="10120" spans="1:5" x14ac:dyDescent="0.45">
      <c r="A10120" s="1" t="s">
        <v>69</v>
      </c>
      <c r="B10120" s="1" t="s">
        <v>69</v>
      </c>
      <c r="C10120" s="1" t="s">
        <v>3672</v>
      </c>
      <c r="E10120" s="1" t="s">
        <v>3671</v>
      </c>
    </row>
    <row r="10121" spans="1:5" x14ac:dyDescent="0.45">
      <c r="A10121" s="1" t="s">
        <v>69</v>
      </c>
      <c r="B10121" s="1" t="s">
        <v>69</v>
      </c>
      <c r="C10121" s="1" t="s">
        <v>3904</v>
      </c>
      <c r="E10121" s="1" t="s">
        <v>3905</v>
      </c>
    </row>
    <row r="10122" spans="1:5" x14ac:dyDescent="0.45">
      <c r="A10122" s="1" t="s">
        <v>69</v>
      </c>
      <c r="B10122" s="1" t="s">
        <v>69</v>
      </c>
      <c r="C10122" s="1" t="s">
        <v>3517</v>
      </c>
      <c r="E10122" s="1" t="s">
        <v>3517</v>
      </c>
    </row>
    <row r="10123" spans="1:5" x14ac:dyDescent="0.45">
      <c r="A10123" s="1" t="s">
        <v>69</v>
      </c>
      <c r="B10123" s="1" t="s">
        <v>69</v>
      </c>
      <c r="C10123" s="1" t="s">
        <v>3567</v>
      </c>
      <c r="E10123" s="1" t="s">
        <v>3568</v>
      </c>
    </row>
    <row r="10124" spans="1:5" x14ac:dyDescent="0.45">
      <c r="A10124" s="1" t="s">
        <v>69</v>
      </c>
      <c r="B10124" s="1" t="s">
        <v>69</v>
      </c>
      <c r="C10124" s="1" t="s">
        <v>3569</v>
      </c>
      <c r="E10124" s="1" t="s">
        <v>3568</v>
      </c>
    </row>
    <row r="10125" spans="1:5" x14ac:dyDescent="0.45">
      <c r="A10125" s="1" t="s">
        <v>69</v>
      </c>
      <c r="B10125" s="1" t="s">
        <v>69</v>
      </c>
      <c r="C10125" s="1" t="s">
        <v>3570</v>
      </c>
      <c r="E10125" s="1" t="s">
        <v>3568</v>
      </c>
    </row>
    <row r="10126" spans="1:5" x14ac:dyDescent="0.45">
      <c r="A10126" s="1" t="s">
        <v>69</v>
      </c>
      <c r="B10126" s="1" t="s">
        <v>69</v>
      </c>
      <c r="C10126" s="1" t="s">
        <v>3571</v>
      </c>
      <c r="E10126" s="1" t="s">
        <v>3568</v>
      </c>
    </row>
    <row r="10127" spans="1:5" x14ac:dyDescent="0.45">
      <c r="A10127" s="1" t="s">
        <v>69</v>
      </c>
      <c r="B10127" s="1" t="s">
        <v>69</v>
      </c>
      <c r="C10127" s="1" t="s">
        <v>4325</v>
      </c>
      <c r="E10127" s="1" t="s">
        <v>4326</v>
      </c>
    </row>
    <row r="10128" spans="1:5" x14ac:dyDescent="0.45">
      <c r="A10128" s="1" t="s">
        <v>69</v>
      </c>
      <c r="B10128" s="1" t="s">
        <v>69</v>
      </c>
      <c r="C10128" s="1" t="s">
        <v>4335</v>
      </c>
      <c r="E10128" s="1" t="s">
        <v>4336</v>
      </c>
    </row>
    <row r="10129" spans="1:5" x14ac:dyDescent="0.45">
      <c r="A10129" s="1" t="s">
        <v>69</v>
      </c>
      <c r="B10129" s="1" t="s">
        <v>69</v>
      </c>
      <c r="C10129" s="1" t="s">
        <v>4493</v>
      </c>
      <c r="E10129" s="1" t="s">
        <v>4494</v>
      </c>
    </row>
    <row r="10130" spans="1:5" x14ac:dyDescent="0.45">
      <c r="A10130" s="1" t="s">
        <v>69</v>
      </c>
      <c r="B10130" s="1" t="s">
        <v>69</v>
      </c>
      <c r="C10130" s="1" t="s">
        <v>4513</v>
      </c>
      <c r="E10130" s="1" t="s">
        <v>4514</v>
      </c>
    </row>
    <row r="10131" spans="1:5" x14ac:dyDescent="0.45">
      <c r="A10131" s="1" t="s">
        <v>69</v>
      </c>
      <c r="B10131" s="1" t="s">
        <v>69</v>
      </c>
      <c r="C10131" s="1" t="s">
        <v>4515</v>
      </c>
      <c r="E10131" s="1" t="s">
        <v>4514</v>
      </c>
    </row>
    <row r="10132" spans="1:5" x14ac:dyDescent="0.45">
      <c r="A10132" s="1" t="s">
        <v>69</v>
      </c>
      <c r="B10132" s="1" t="s">
        <v>69</v>
      </c>
      <c r="C10132" s="1" t="s">
        <v>4516</v>
      </c>
      <c r="E10132" s="1" t="s">
        <v>4514</v>
      </c>
    </row>
    <row r="10133" spans="1:5" x14ac:dyDescent="0.45">
      <c r="A10133" s="1" t="s">
        <v>69</v>
      </c>
      <c r="B10133" s="1" t="s">
        <v>69</v>
      </c>
      <c r="C10133" s="1" t="s">
        <v>4532</v>
      </c>
      <c r="E10133" s="1" t="s">
        <v>4532</v>
      </c>
    </row>
    <row r="10134" spans="1:5" x14ac:dyDescent="0.45">
      <c r="A10134" s="1" t="s">
        <v>69</v>
      </c>
      <c r="B10134" s="1" t="s">
        <v>69</v>
      </c>
      <c r="C10134" s="1" t="s">
        <v>4567</v>
      </c>
      <c r="E10134" s="1" t="s">
        <v>4568</v>
      </c>
    </row>
    <row r="10135" spans="1:5" x14ac:dyDescent="0.45">
      <c r="A10135" s="1" t="s">
        <v>69</v>
      </c>
      <c r="B10135" s="1" t="s">
        <v>69</v>
      </c>
      <c r="C10135" s="1" t="s">
        <v>4569</v>
      </c>
      <c r="E10135" s="1" t="s">
        <v>4568</v>
      </c>
    </row>
    <row r="10136" spans="1:5" x14ac:dyDescent="0.45">
      <c r="A10136" s="1" t="s">
        <v>69</v>
      </c>
      <c r="B10136" s="1" t="s">
        <v>69</v>
      </c>
      <c r="C10136" s="1" t="s">
        <v>4570</v>
      </c>
      <c r="E10136" s="1" t="s">
        <v>4568</v>
      </c>
    </row>
    <row r="10137" spans="1:5" x14ac:dyDescent="0.45">
      <c r="A10137" s="1" t="s">
        <v>69</v>
      </c>
      <c r="B10137" s="1" t="s">
        <v>69</v>
      </c>
      <c r="C10137" s="1" t="s">
        <v>4571</v>
      </c>
      <c r="E10137" s="1" t="s">
        <v>4568</v>
      </c>
    </row>
    <row r="10138" spans="1:5" x14ac:dyDescent="0.45">
      <c r="A10138" s="1" t="s">
        <v>69</v>
      </c>
      <c r="B10138" s="1" t="s">
        <v>69</v>
      </c>
      <c r="C10138" s="1" t="s">
        <v>4572</v>
      </c>
      <c r="E10138" s="1" t="s">
        <v>4568</v>
      </c>
    </row>
    <row r="10139" spans="1:5" x14ac:dyDescent="0.45">
      <c r="A10139" s="1" t="s">
        <v>69</v>
      </c>
      <c r="B10139" s="1" t="s">
        <v>69</v>
      </c>
      <c r="C10139" s="1" t="s">
        <v>4573</v>
      </c>
      <c r="E10139" s="1" t="s">
        <v>4568</v>
      </c>
    </row>
    <row r="10140" spans="1:5" x14ac:dyDescent="0.45">
      <c r="A10140" s="1" t="s">
        <v>69</v>
      </c>
      <c r="B10140" s="1" t="s">
        <v>69</v>
      </c>
      <c r="C10140" s="1" t="s">
        <v>5001</v>
      </c>
      <c r="E10140" s="1" t="s">
        <v>5001</v>
      </c>
    </row>
    <row r="10141" spans="1:5" x14ac:dyDescent="0.45">
      <c r="A10141" s="1" t="s">
        <v>69</v>
      </c>
      <c r="B10141" s="1" t="s">
        <v>69</v>
      </c>
      <c r="C10141" s="1" t="s">
        <v>6142</v>
      </c>
      <c r="E10141" s="1" t="s">
        <v>6143</v>
      </c>
    </row>
    <row r="10142" spans="1:5" x14ac:dyDescent="0.45">
      <c r="A10142" s="1" t="s">
        <v>69</v>
      </c>
      <c r="B10142" s="1" t="s">
        <v>69</v>
      </c>
      <c r="C10142" s="1" t="s">
        <v>6363</v>
      </c>
      <c r="E10142" s="1" t="s">
        <v>6364</v>
      </c>
    </row>
    <row r="10143" spans="1:5" x14ac:dyDescent="0.45">
      <c r="A10143" s="1" t="s">
        <v>69</v>
      </c>
      <c r="B10143" s="1" t="s">
        <v>69</v>
      </c>
      <c r="C10143" s="1" t="s">
        <v>6365</v>
      </c>
      <c r="E10143" s="1" t="s">
        <v>6364</v>
      </c>
    </row>
    <row r="10144" spans="1:5" x14ac:dyDescent="0.45">
      <c r="A10144" s="1" t="s">
        <v>69</v>
      </c>
      <c r="B10144" s="1" t="s">
        <v>69</v>
      </c>
      <c r="C10144" s="1" t="s">
        <v>6366</v>
      </c>
      <c r="E10144" s="1" t="s">
        <v>6364</v>
      </c>
    </row>
    <row r="10145" spans="1:5" x14ac:dyDescent="0.45">
      <c r="A10145" s="1" t="s">
        <v>69</v>
      </c>
      <c r="B10145" s="1" t="s">
        <v>69</v>
      </c>
      <c r="C10145" s="1" t="s">
        <v>6455</v>
      </c>
      <c r="E10145" s="1" t="s">
        <v>6456</v>
      </c>
    </row>
    <row r="10146" spans="1:5" x14ac:dyDescent="0.45">
      <c r="A10146" s="1" t="s">
        <v>69</v>
      </c>
      <c r="B10146" s="1" t="s">
        <v>69</v>
      </c>
      <c r="C10146" s="1" t="s">
        <v>6522</v>
      </c>
      <c r="E10146" s="1" t="s">
        <v>3568</v>
      </c>
    </row>
    <row r="10147" spans="1:5" x14ac:dyDescent="0.45">
      <c r="A10147" s="1" t="s">
        <v>69</v>
      </c>
      <c r="B10147" s="1" t="s">
        <v>69</v>
      </c>
      <c r="C10147" s="1" t="s">
        <v>6544</v>
      </c>
      <c r="E10147" s="1" t="s">
        <v>6544</v>
      </c>
    </row>
    <row r="10148" spans="1:5" x14ac:dyDescent="0.45">
      <c r="A10148" s="1" t="s">
        <v>69</v>
      </c>
      <c r="B10148" s="1" t="s">
        <v>69</v>
      </c>
      <c r="C10148" s="1" t="s">
        <v>7108</v>
      </c>
      <c r="E10148" s="1" t="s">
        <v>7108</v>
      </c>
    </row>
    <row r="10149" spans="1:5" x14ac:dyDescent="0.45">
      <c r="A10149" s="1" t="s">
        <v>69</v>
      </c>
      <c r="B10149" s="1" t="s">
        <v>69</v>
      </c>
      <c r="C10149" s="1" t="s">
        <v>7331</v>
      </c>
      <c r="E10149" s="1" t="s">
        <v>4336</v>
      </c>
    </row>
    <row r="10150" spans="1:5" x14ac:dyDescent="0.45">
      <c r="A10150" s="1" t="s">
        <v>69</v>
      </c>
      <c r="B10150" s="1" t="s">
        <v>69</v>
      </c>
      <c r="C10150" s="1" t="s">
        <v>7427</v>
      </c>
      <c r="E10150" s="1" t="s">
        <v>3568</v>
      </c>
    </row>
    <row r="10151" spans="1:5" x14ac:dyDescent="0.45">
      <c r="A10151" s="1" t="s">
        <v>69</v>
      </c>
      <c r="B10151" s="1" t="s">
        <v>69</v>
      </c>
      <c r="C10151" s="1" t="s">
        <v>8034</v>
      </c>
      <c r="E10151" s="1" t="s">
        <v>3568</v>
      </c>
    </row>
    <row r="10152" spans="1:5" x14ac:dyDescent="0.45">
      <c r="A10152" s="1" t="s">
        <v>69</v>
      </c>
      <c r="B10152" s="1" t="s">
        <v>69</v>
      </c>
      <c r="C10152" s="1" t="s">
        <v>8035</v>
      </c>
      <c r="E10152" s="1" t="s">
        <v>3568</v>
      </c>
    </row>
    <row r="10153" spans="1:5" x14ac:dyDescent="0.45">
      <c r="A10153" s="1" t="s">
        <v>69</v>
      </c>
      <c r="B10153" s="1" t="s">
        <v>69</v>
      </c>
      <c r="C10153" s="1" t="s">
        <v>8389</v>
      </c>
      <c r="E10153" s="1" t="s">
        <v>3568</v>
      </c>
    </row>
    <row r="10154" spans="1:5" x14ac:dyDescent="0.45">
      <c r="A10154" s="1" t="s">
        <v>69</v>
      </c>
      <c r="B10154" s="1" t="s">
        <v>69</v>
      </c>
      <c r="C10154" s="1" t="s">
        <v>8390</v>
      </c>
      <c r="E10154" s="1" t="s">
        <v>3568</v>
      </c>
    </row>
    <row r="10155" spans="1:5" x14ac:dyDescent="0.45">
      <c r="A10155" s="1" t="s">
        <v>69</v>
      </c>
      <c r="B10155" s="1" t="s">
        <v>69</v>
      </c>
      <c r="C10155" s="1" t="s">
        <v>14073</v>
      </c>
      <c r="E10155" s="1" t="s">
        <v>14073</v>
      </c>
    </row>
    <row r="10156" spans="1:5" x14ac:dyDescent="0.45">
      <c r="A10156" s="1" t="s">
        <v>69</v>
      </c>
      <c r="B10156" s="1" t="s">
        <v>69</v>
      </c>
      <c r="C10156" s="1" t="s">
        <v>10427</v>
      </c>
      <c r="E10156" s="1" t="s">
        <v>4336</v>
      </c>
    </row>
    <row r="10157" spans="1:5" x14ac:dyDescent="0.45">
      <c r="A10157" s="1" t="s">
        <v>69</v>
      </c>
      <c r="B10157" s="1" t="s">
        <v>69</v>
      </c>
      <c r="C10157" s="1" t="s">
        <v>10527</v>
      </c>
      <c r="E10157" s="1" t="s">
        <v>4336</v>
      </c>
    </row>
    <row r="10158" spans="1:5" x14ac:dyDescent="0.45">
      <c r="A10158" s="1" t="s">
        <v>69</v>
      </c>
      <c r="B10158" s="1" t="s">
        <v>69</v>
      </c>
      <c r="C10158" s="1" t="s">
        <v>10528</v>
      </c>
      <c r="E10158" s="1" t="s">
        <v>4336</v>
      </c>
    </row>
    <row r="10159" spans="1:5" x14ac:dyDescent="0.45">
      <c r="A10159" s="1" t="s">
        <v>69</v>
      </c>
      <c r="B10159" s="1" t="s">
        <v>69</v>
      </c>
      <c r="C10159" s="1" t="s">
        <v>10529</v>
      </c>
      <c r="E10159" s="1" t="s">
        <v>4336</v>
      </c>
    </row>
    <row r="10160" spans="1:5" x14ac:dyDescent="0.45">
      <c r="A10160" s="1" t="s">
        <v>69</v>
      </c>
      <c r="B10160" s="1" t="s">
        <v>69</v>
      </c>
      <c r="C10160" s="1" t="s">
        <v>10530</v>
      </c>
      <c r="E10160" s="1" t="s">
        <v>4336</v>
      </c>
    </row>
    <row r="10161" spans="1:5" x14ac:dyDescent="0.45">
      <c r="A10161" s="1" t="s">
        <v>69</v>
      </c>
      <c r="B10161" s="1" t="s">
        <v>69</v>
      </c>
      <c r="C10161" s="1" t="s">
        <v>10531</v>
      </c>
      <c r="E10161" s="1" t="s">
        <v>4336</v>
      </c>
    </row>
    <row r="10162" spans="1:5" x14ac:dyDescent="0.45">
      <c r="A10162" s="1" t="s">
        <v>69</v>
      </c>
      <c r="B10162" s="1" t="s">
        <v>69</v>
      </c>
      <c r="C10162" s="1" t="s">
        <v>10532</v>
      </c>
      <c r="E10162" s="1" t="s">
        <v>4336</v>
      </c>
    </row>
    <row r="10163" spans="1:5" x14ac:dyDescent="0.45">
      <c r="A10163" s="1" t="s">
        <v>69</v>
      </c>
      <c r="B10163" s="1" t="s">
        <v>69</v>
      </c>
      <c r="C10163" s="1" t="s">
        <v>10671</v>
      </c>
      <c r="E10163" s="1" t="s">
        <v>4336</v>
      </c>
    </row>
    <row r="10164" spans="1:5" x14ac:dyDescent="0.45">
      <c r="A10164" s="1" t="s">
        <v>69</v>
      </c>
      <c r="B10164" s="1" t="s">
        <v>69</v>
      </c>
      <c r="C10164" s="1" t="s">
        <v>10672</v>
      </c>
      <c r="E10164" s="1" t="s">
        <v>4336</v>
      </c>
    </row>
    <row r="10165" spans="1:5" x14ac:dyDescent="0.45">
      <c r="A10165" s="1" t="s">
        <v>69</v>
      </c>
      <c r="B10165" s="1" t="s">
        <v>69</v>
      </c>
      <c r="C10165" s="1" t="s">
        <v>10673</v>
      </c>
      <c r="E10165" s="1" t="s">
        <v>4336</v>
      </c>
    </row>
    <row r="10166" spans="1:5" x14ac:dyDescent="0.45">
      <c r="A10166" s="1" t="s">
        <v>69</v>
      </c>
      <c r="B10166" s="1" t="s">
        <v>69</v>
      </c>
      <c r="C10166" s="1" t="s">
        <v>10674</v>
      </c>
      <c r="E10166" s="1" t="s">
        <v>4336</v>
      </c>
    </row>
    <row r="10167" spans="1:5" x14ac:dyDescent="0.45">
      <c r="A10167" s="1" t="s">
        <v>69</v>
      </c>
      <c r="B10167" s="1" t="s">
        <v>69</v>
      </c>
      <c r="C10167" s="1" t="s">
        <v>10675</v>
      </c>
      <c r="E10167" s="1" t="s">
        <v>4336</v>
      </c>
    </row>
    <row r="10168" spans="1:5" x14ac:dyDescent="0.45">
      <c r="A10168" s="1" t="s">
        <v>69</v>
      </c>
      <c r="B10168" s="1" t="s">
        <v>69</v>
      </c>
      <c r="C10168" s="1" t="s">
        <v>10676</v>
      </c>
      <c r="E10168" s="1" t="s">
        <v>4336</v>
      </c>
    </row>
    <row r="10169" spans="1:5" x14ac:dyDescent="0.45">
      <c r="A10169" s="1" t="s">
        <v>69</v>
      </c>
      <c r="B10169" s="1" t="s">
        <v>69</v>
      </c>
      <c r="C10169" s="1" t="s">
        <v>10677</v>
      </c>
      <c r="E10169" s="1" t="s">
        <v>4336</v>
      </c>
    </row>
    <row r="10170" spans="1:5" x14ac:dyDescent="0.45">
      <c r="A10170" s="1" t="s">
        <v>69</v>
      </c>
      <c r="B10170" s="1" t="s">
        <v>69</v>
      </c>
      <c r="C10170" s="1" t="s">
        <v>10678</v>
      </c>
      <c r="E10170" s="1" t="s">
        <v>4336</v>
      </c>
    </row>
    <row r="10171" spans="1:5" x14ac:dyDescent="0.45">
      <c r="A10171" s="1" t="s">
        <v>69</v>
      </c>
      <c r="B10171" s="1" t="s">
        <v>69</v>
      </c>
      <c r="C10171" s="1" t="s">
        <v>10679</v>
      </c>
      <c r="E10171" s="1" t="s">
        <v>4336</v>
      </c>
    </row>
    <row r="10172" spans="1:5" x14ac:dyDescent="0.45">
      <c r="A10172" s="1" t="s">
        <v>69</v>
      </c>
      <c r="B10172" s="1" t="s">
        <v>69</v>
      </c>
      <c r="C10172" s="1" t="s">
        <v>10680</v>
      </c>
      <c r="E10172" s="1" t="s">
        <v>4336</v>
      </c>
    </row>
    <row r="10173" spans="1:5" x14ac:dyDescent="0.45">
      <c r="A10173" s="1" t="s">
        <v>69</v>
      </c>
      <c r="B10173" s="1" t="s">
        <v>69</v>
      </c>
      <c r="C10173" s="1" t="s">
        <v>10681</v>
      </c>
      <c r="E10173" s="1" t="s">
        <v>4336</v>
      </c>
    </row>
    <row r="10174" spans="1:5" x14ac:dyDescent="0.45">
      <c r="A10174" s="1" t="s">
        <v>69</v>
      </c>
      <c r="B10174" s="1" t="s">
        <v>69</v>
      </c>
      <c r="C10174" s="1" t="s">
        <v>10682</v>
      </c>
      <c r="E10174" s="1" t="s">
        <v>4336</v>
      </c>
    </row>
    <row r="10175" spans="1:5" x14ac:dyDescent="0.45">
      <c r="A10175" s="1" t="s">
        <v>69</v>
      </c>
      <c r="B10175" s="1" t="s">
        <v>69</v>
      </c>
      <c r="C10175" s="1" t="s">
        <v>10683</v>
      </c>
      <c r="E10175" s="1" t="s">
        <v>4336</v>
      </c>
    </row>
    <row r="10176" spans="1:5" x14ac:dyDescent="0.45">
      <c r="A10176" s="1" t="s">
        <v>69</v>
      </c>
      <c r="B10176" s="1" t="s">
        <v>69</v>
      </c>
      <c r="C10176" s="1" t="s">
        <v>11088</v>
      </c>
      <c r="E10176" s="1" t="s">
        <v>4514</v>
      </c>
    </row>
    <row r="10177" spans="1:5" x14ac:dyDescent="0.45">
      <c r="A10177" s="1" t="s">
        <v>69</v>
      </c>
      <c r="B10177" s="1" t="s">
        <v>69</v>
      </c>
      <c r="C10177" s="1" t="s">
        <v>11089</v>
      </c>
      <c r="E10177" s="1" t="s">
        <v>4514</v>
      </c>
    </row>
    <row r="10178" spans="1:5" x14ac:dyDescent="0.45">
      <c r="A10178" s="1" t="s">
        <v>69</v>
      </c>
      <c r="B10178" s="1" t="s">
        <v>69</v>
      </c>
      <c r="C10178" s="1" t="s">
        <v>10847</v>
      </c>
      <c r="E10178" s="1" t="s">
        <v>10847</v>
      </c>
    </row>
    <row r="10179" spans="1:5" x14ac:dyDescent="0.45">
      <c r="A10179" s="1" t="s">
        <v>69</v>
      </c>
      <c r="B10179" s="1" t="s">
        <v>69</v>
      </c>
      <c r="C10179" s="1" t="s">
        <v>11501</v>
      </c>
      <c r="E10179" s="1" t="s">
        <v>4336</v>
      </c>
    </row>
    <row r="10180" spans="1:5" x14ac:dyDescent="0.45">
      <c r="A10180" s="1" t="s">
        <v>69</v>
      </c>
      <c r="B10180" s="1" t="s">
        <v>69</v>
      </c>
      <c r="C10180" s="1" t="s">
        <v>11670</v>
      </c>
      <c r="E10180" s="1" t="s">
        <v>4514</v>
      </c>
    </row>
    <row r="10181" spans="1:5" x14ac:dyDescent="0.45">
      <c r="A10181" s="1" t="s">
        <v>69</v>
      </c>
      <c r="B10181" s="1" t="s">
        <v>69</v>
      </c>
      <c r="C10181" s="1" t="s">
        <v>11661</v>
      </c>
      <c r="E10181" s="1" t="s">
        <v>4514</v>
      </c>
    </row>
    <row r="10182" spans="1:5" x14ac:dyDescent="0.45">
      <c r="A10182" s="1" t="s">
        <v>69</v>
      </c>
      <c r="B10182" s="1" t="s">
        <v>69</v>
      </c>
      <c r="C10182" s="1" t="s">
        <v>11681</v>
      </c>
      <c r="E10182" s="1" t="s">
        <v>2095</v>
      </c>
    </row>
    <row r="10183" spans="1:5" x14ac:dyDescent="0.45">
      <c r="A10183" s="1" t="s">
        <v>69</v>
      </c>
      <c r="B10183" s="1" t="s">
        <v>69</v>
      </c>
      <c r="C10183" s="1" t="s">
        <v>11682</v>
      </c>
      <c r="E10183" s="1" t="s">
        <v>2095</v>
      </c>
    </row>
    <row r="10184" spans="1:5" x14ac:dyDescent="0.45">
      <c r="A10184" s="1" t="s">
        <v>69</v>
      </c>
      <c r="B10184" s="1" t="s">
        <v>69</v>
      </c>
      <c r="C10184" s="1" t="s">
        <v>11683</v>
      </c>
      <c r="E10184" s="1" t="s">
        <v>2095</v>
      </c>
    </row>
    <row r="10185" spans="1:5" x14ac:dyDescent="0.45">
      <c r="A10185" s="1" t="s">
        <v>69</v>
      </c>
      <c r="B10185" s="1" t="s">
        <v>69</v>
      </c>
      <c r="C10185" s="1" t="s">
        <v>11739</v>
      </c>
      <c r="E10185" s="1" t="s">
        <v>4514</v>
      </c>
    </row>
    <row r="10186" spans="1:5" x14ac:dyDescent="0.45">
      <c r="A10186" s="1" t="s">
        <v>69</v>
      </c>
      <c r="B10186" s="1" t="s">
        <v>69</v>
      </c>
      <c r="C10186" s="1" t="s">
        <v>11740</v>
      </c>
      <c r="E10186" s="1" t="s">
        <v>4514</v>
      </c>
    </row>
    <row r="10187" spans="1:5" x14ac:dyDescent="0.45">
      <c r="A10187" s="1" t="s">
        <v>69</v>
      </c>
      <c r="B10187" s="1" t="s">
        <v>69</v>
      </c>
      <c r="C10187" s="1" t="s">
        <v>11807</v>
      </c>
      <c r="E10187" s="1" t="s">
        <v>11808</v>
      </c>
    </row>
    <row r="10188" spans="1:5" x14ac:dyDescent="0.45">
      <c r="A10188" s="1" t="s">
        <v>69</v>
      </c>
      <c r="B10188" s="1" t="s">
        <v>69</v>
      </c>
      <c r="C10188" s="1" t="s">
        <v>11353</v>
      </c>
      <c r="E10188" s="1" t="s">
        <v>4514</v>
      </c>
    </row>
    <row r="10189" spans="1:5" x14ac:dyDescent="0.45">
      <c r="A10189" s="1" t="s">
        <v>69</v>
      </c>
      <c r="B10189" s="1" t="s">
        <v>69</v>
      </c>
      <c r="C10189" s="1" t="s">
        <v>12319</v>
      </c>
      <c r="E10189" s="1" t="s">
        <v>2095</v>
      </c>
    </row>
    <row r="10190" spans="1:5" x14ac:dyDescent="0.45">
      <c r="A10190" s="1" t="s">
        <v>69</v>
      </c>
      <c r="B10190" s="1" t="s">
        <v>69</v>
      </c>
      <c r="C10190" s="1" t="s">
        <v>12346</v>
      </c>
      <c r="E10190" s="1" t="s">
        <v>12346</v>
      </c>
    </row>
    <row r="10191" spans="1:5" x14ac:dyDescent="0.45">
      <c r="A10191" s="1" t="s">
        <v>69</v>
      </c>
      <c r="B10191" s="1" t="s">
        <v>69</v>
      </c>
      <c r="C10191" s="1" t="s">
        <v>12347</v>
      </c>
      <c r="E10191" s="1" t="s">
        <v>12347</v>
      </c>
    </row>
    <row r="10192" spans="1:5" x14ac:dyDescent="0.45">
      <c r="A10192" s="1" t="s">
        <v>69</v>
      </c>
      <c r="B10192" s="1" t="s">
        <v>69</v>
      </c>
      <c r="C10192" s="1" t="s">
        <v>12348</v>
      </c>
      <c r="E10192" s="1" t="s">
        <v>12348</v>
      </c>
    </row>
    <row r="10193" spans="1:5" x14ac:dyDescent="0.45">
      <c r="A10193" s="1" t="s">
        <v>69</v>
      </c>
      <c r="B10193" s="1" t="s">
        <v>69</v>
      </c>
      <c r="C10193" s="1" t="s">
        <v>12349</v>
      </c>
      <c r="E10193" s="1" t="s">
        <v>12349</v>
      </c>
    </row>
    <row r="10194" spans="1:5" x14ac:dyDescent="0.45">
      <c r="A10194" s="1" t="s">
        <v>69</v>
      </c>
      <c r="B10194" s="1" t="s">
        <v>69</v>
      </c>
      <c r="C10194" s="1" t="s">
        <v>12350</v>
      </c>
      <c r="E10194" s="1" t="s">
        <v>12350</v>
      </c>
    </row>
    <row r="10195" spans="1:5" x14ac:dyDescent="0.45">
      <c r="A10195" s="1" t="s">
        <v>69</v>
      </c>
      <c r="B10195" s="1" t="s">
        <v>69</v>
      </c>
      <c r="C10195" s="1" t="s">
        <v>12351</v>
      </c>
      <c r="E10195" s="1" t="s">
        <v>12351</v>
      </c>
    </row>
    <row r="10196" spans="1:5" x14ac:dyDescent="0.45">
      <c r="A10196" s="1" t="s">
        <v>69</v>
      </c>
      <c r="B10196" s="1" t="s">
        <v>69</v>
      </c>
      <c r="C10196" s="1" t="s">
        <v>12352</v>
      </c>
      <c r="E10196" s="1" t="s">
        <v>12352</v>
      </c>
    </row>
    <row r="10197" spans="1:5" x14ac:dyDescent="0.45">
      <c r="A10197" s="1" t="s">
        <v>69</v>
      </c>
      <c r="B10197" s="1" t="s">
        <v>69</v>
      </c>
      <c r="C10197" s="1" t="s">
        <v>12353</v>
      </c>
      <c r="E10197" s="1" t="s">
        <v>12353</v>
      </c>
    </row>
    <row r="10198" spans="1:5" x14ac:dyDescent="0.45">
      <c r="A10198" s="1" t="s">
        <v>69</v>
      </c>
      <c r="B10198" s="1" t="s">
        <v>69</v>
      </c>
      <c r="C10198" s="1" t="s">
        <v>12733</v>
      </c>
      <c r="E10198" s="1" t="s">
        <v>2095</v>
      </c>
    </row>
    <row r="10199" spans="1:5" x14ac:dyDescent="0.45">
      <c r="A10199" s="1" t="s">
        <v>69</v>
      </c>
      <c r="B10199" s="1" t="s">
        <v>69</v>
      </c>
      <c r="C10199" s="1" t="s">
        <v>14141</v>
      </c>
      <c r="E10199" s="1" t="s">
        <v>14141</v>
      </c>
    </row>
    <row r="10200" spans="1:5" x14ac:dyDescent="0.45">
      <c r="A10200" s="1" t="s">
        <v>69</v>
      </c>
      <c r="B10200" s="1" t="s">
        <v>69</v>
      </c>
      <c r="C10200" s="1" t="s">
        <v>14142</v>
      </c>
      <c r="E10200" s="1" t="s">
        <v>14142</v>
      </c>
    </row>
    <row r="10201" spans="1:5" x14ac:dyDescent="0.45">
      <c r="A10201" s="1" t="s">
        <v>69</v>
      </c>
      <c r="B10201" s="1" t="s">
        <v>69</v>
      </c>
      <c r="C10201" s="1" t="s">
        <v>13635</v>
      </c>
      <c r="E10201" s="1" t="s">
        <v>14452</v>
      </c>
    </row>
    <row r="10202" spans="1:5" x14ac:dyDescent="0.45">
      <c r="A10202" s="1" t="s">
        <v>1649</v>
      </c>
      <c r="B10202" s="1" t="s">
        <v>1649</v>
      </c>
      <c r="C10202" s="1" t="s">
        <v>1650</v>
      </c>
      <c r="E10202" s="1" t="s">
        <v>1650</v>
      </c>
    </row>
    <row r="10203" spans="1:5" x14ac:dyDescent="0.45">
      <c r="A10203" s="1" t="s">
        <v>1649</v>
      </c>
      <c r="B10203" s="1" t="s">
        <v>1649</v>
      </c>
      <c r="C10203" s="1" t="s">
        <v>2926</v>
      </c>
      <c r="E10203" s="1" t="s">
        <v>2927</v>
      </c>
    </row>
    <row r="10204" spans="1:5" x14ac:dyDescent="0.45">
      <c r="A10204" s="1" t="s">
        <v>1649</v>
      </c>
      <c r="B10204" s="1" t="s">
        <v>1649</v>
      </c>
      <c r="C10204" s="1" t="s">
        <v>2928</v>
      </c>
      <c r="E10204" s="1" t="s">
        <v>2927</v>
      </c>
    </row>
    <row r="10205" spans="1:5" x14ac:dyDescent="0.45">
      <c r="A10205" s="1" t="s">
        <v>1649</v>
      </c>
      <c r="B10205" s="1" t="s">
        <v>1649</v>
      </c>
      <c r="C10205" s="1" t="s">
        <v>13855</v>
      </c>
      <c r="E10205" s="1" t="s">
        <v>13855</v>
      </c>
    </row>
    <row r="10206" spans="1:5" x14ac:dyDescent="0.45">
      <c r="A10206" s="1" t="s">
        <v>1649</v>
      </c>
      <c r="B10206" s="1" t="s">
        <v>1649</v>
      </c>
      <c r="C10206" s="1" t="s">
        <v>3351</v>
      </c>
      <c r="E10206" s="1" t="s">
        <v>3351</v>
      </c>
    </row>
    <row r="10207" spans="1:5" x14ac:dyDescent="0.45">
      <c r="A10207" s="1" t="s">
        <v>1649</v>
      </c>
      <c r="B10207" s="1" t="s">
        <v>1649</v>
      </c>
      <c r="C10207" s="1" t="s">
        <v>3403</v>
      </c>
      <c r="E10207" s="1" t="s">
        <v>3403</v>
      </c>
    </row>
    <row r="10208" spans="1:5" x14ac:dyDescent="0.45">
      <c r="A10208" s="1" t="s">
        <v>1649</v>
      </c>
      <c r="B10208" s="1" t="s">
        <v>1649</v>
      </c>
      <c r="C10208" s="1" t="s">
        <v>3923</v>
      </c>
      <c r="E10208" s="1" t="s">
        <v>3923</v>
      </c>
    </row>
    <row r="10209" spans="1:5" x14ac:dyDescent="0.45">
      <c r="A10209" s="1" t="s">
        <v>1649</v>
      </c>
      <c r="B10209" s="1" t="s">
        <v>1649</v>
      </c>
      <c r="C10209" s="1" t="s">
        <v>4269</v>
      </c>
      <c r="E10209" s="1" t="s">
        <v>4269</v>
      </c>
    </row>
    <row r="10210" spans="1:5" x14ac:dyDescent="0.45">
      <c r="A10210" s="1" t="s">
        <v>1649</v>
      </c>
      <c r="B10210" s="1" t="s">
        <v>1649</v>
      </c>
      <c r="C10210" s="1" t="s">
        <v>4500</v>
      </c>
      <c r="E10210" s="1" t="s">
        <v>4500</v>
      </c>
    </row>
    <row r="10211" spans="1:5" x14ac:dyDescent="0.45">
      <c r="A10211" s="1" t="s">
        <v>1649</v>
      </c>
      <c r="B10211" s="1" t="s">
        <v>1649</v>
      </c>
      <c r="C10211" s="1" t="s">
        <v>4697</v>
      </c>
      <c r="E10211" s="1" t="s">
        <v>4697</v>
      </c>
    </row>
    <row r="10212" spans="1:5" x14ac:dyDescent="0.45">
      <c r="A10212" s="1" t="s">
        <v>1649</v>
      </c>
      <c r="B10212" s="1" t="s">
        <v>1649</v>
      </c>
      <c r="C10212" s="1" t="s">
        <v>4859</v>
      </c>
      <c r="E10212" s="1" t="s">
        <v>4859</v>
      </c>
    </row>
    <row r="10213" spans="1:5" x14ac:dyDescent="0.45">
      <c r="A10213" s="1" t="s">
        <v>1649</v>
      </c>
      <c r="B10213" s="1" t="s">
        <v>1649</v>
      </c>
      <c r="C10213" s="1" t="s">
        <v>4938</v>
      </c>
      <c r="E10213" s="1" t="s">
        <v>4938</v>
      </c>
    </row>
    <row r="10214" spans="1:5" x14ac:dyDescent="0.45">
      <c r="A10214" s="1" t="s">
        <v>1649</v>
      </c>
      <c r="B10214" s="1" t="s">
        <v>1649</v>
      </c>
      <c r="C10214" s="1" t="s">
        <v>5181</v>
      </c>
      <c r="E10214" s="1" t="s">
        <v>5181</v>
      </c>
    </row>
    <row r="10215" spans="1:5" x14ac:dyDescent="0.45">
      <c r="A10215" s="1" t="s">
        <v>1649</v>
      </c>
      <c r="B10215" s="1" t="s">
        <v>1649</v>
      </c>
      <c r="C10215" s="1" t="s">
        <v>6131</v>
      </c>
      <c r="E10215" s="1" t="s">
        <v>6131</v>
      </c>
    </row>
    <row r="10216" spans="1:5" x14ac:dyDescent="0.45">
      <c r="A10216" s="1" t="s">
        <v>1649</v>
      </c>
      <c r="B10216" s="1" t="s">
        <v>1649</v>
      </c>
      <c r="C10216" s="1" t="s">
        <v>9381</v>
      </c>
      <c r="E10216" s="1" t="s">
        <v>14204</v>
      </c>
    </row>
    <row r="10217" spans="1:5" x14ac:dyDescent="0.45">
      <c r="A10217" s="1" t="s">
        <v>1649</v>
      </c>
      <c r="B10217" s="1" t="s">
        <v>1649</v>
      </c>
      <c r="C10217" s="1" t="s">
        <v>9388</v>
      </c>
      <c r="E10217" s="1" t="s">
        <v>9388</v>
      </c>
    </row>
    <row r="10218" spans="1:5" x14ac:dyDescent="0.45">
      <c r="A10218" s="1" t="s">
        <v>1649</v>
      </c>
      <c r="B10218" s="1" t="s">
        <v>1649</v>
      </c>
      <c r="C10218" s="1" t="s">
        <v>9389</v>
      </c>
      <c r="E10218" s="1" t="s">
        <v>9389</v>
      </c>
    </row>
    <row r="10219" spans="1:5" x14ac:dyDescent="0.45">
      <c r="A10219" s="1" t="s">
        <v>1649</v>
      </c>
      <c r="B10219" s="1" t="s">
        <v>1649</v>
      </c>
      <c r="C10219" s="1" t="s">
        <v>9470</v>
      </c>
      <c r="E10219" s="1" t="s">
        <v>9471</v>
      </c>
    </row>
    <row r="10220" spans="1:5" x14ac:dyDescent="0.45">
      <c r="A10220" s="1" t="s">
        <v>1649</v>
      </c>
      <c r="B10220" s="1" t="s">
        <v>1649</v>
      </c>
      <c r="C10220" s="1" t="s">
        <v>9472</v>
      </c>
      <c r="E10220" s="1" t="s">
        <v>9472</v>
      </c>
    </row>
    <row r="10221" spans="1:5" x14ac:dyDescent="0.45">
      <c r="A10221" s="1" t="s">
        <v>1649</v>
      </c>
      <c r="B10221" s="1" t="s">
        <v>1649</v>
      </c>
      <c r="C10221" s="1" t="s">
        <v>9996</v>
      </c>
      <c r="E10221" s="1" t="s">
        <v>9996</v>
      </c>
    </row>
    <row r="10222" spans="1:5" x14ac:dyDescent="0.45">
      <c r="A10222" s="1" t="s">
        <v>1649</v>
      </c>
      <c r="B10222" s="1" t="s">
        <v>1649</v>
      </c>
      <c r="C10222" s="1" t="s">
        <v>9997</v>
      </c>
      <c r="E10222" s="1" t="s">
        <v>9997</v>
      </c>
    </row>
    <row r="10223" spans="1:5" x14ac:dyDescent="0.45">
      <c r="A10223" s="1" t="s">
        <v>1649</v>
      </c>
      <c r="B10223" s="1" t="s">
        <v>1649</v>
      </c>
      <c r="C10223" s="1" t="s">
        <v>9998</v>
      </c>
      <c r="E10223" s="1" t="s">
        <v>14204</v>
      </c>
    </row>
    <row r="10224" spans="1:5" x14ac:dyDescent="0.45">
      <c r="A10224" s="1" t="s">
        <v>1649</v>
      </c>
      <c r="B10224" s="1" t="s">
        <v>1649</v>
      </c>
      <c r="C10224" s="1" t="s">
        <v>10223</v>
      </c>
      <c r="E10224" s="1" t="s">
        <v>10223</v>
      </c>
    </row>
    <row r="10225" spans="1:5" x14ac:dyDescent="0.45">
      <c r="A10225" s="1" t="s">
        <v>1649</v>
      </c>
      <c r="B10225" s="1" t="s">
        <v>1649</v>
      </c>
      <c r="C10225" s="1" t="s">
        <v>10224</v>
      </c>
      <c r="E10225" s="1" t="s">
        <v>10224</v>
      </c>
    </row>
    <row r="10226" spans="1:5" x14ac:dyDescent="0.45">
      <c r="A10226" s="1" t="s">
        <v>1649</v>
      </c>
      <c r="B10226" s="1" t="s">
        <v>1649</v>
      </c>
      <c r="C10226" s="1" t="s">
        <v>10108</v>
      </c>
      <c r="E10226" s="1" t="s">
        <v>10108</v>
      </c>
    </row>
    <row r="10227" spans="1:5" x14ac:dyDescent="0.45">
      <c r="A10227" s="1" t="s">
        <v>1649</v>
      </c>
      <c r="B10227" s="1" t="s">
        <v>1649</v>
      </c>
      <c r="C10227" s="1" t="s">
        <v>10118</v>
      </c>
      <c r="E10227" s="1" t="s">
        <v>10118</v>
      </c>
    </row>
    <row r="10228" spans="1:5" x14ac:dyDescent="0.45">
      <c r="A10228" s="1" t="s">
        <v>1649</v>
      </c>
      <c r="B10228" s="1" t="s">
        <v>1649</v>
      </c>
      <c r="C10228" s="1" t="s">
        <v>10189</v>
      </c>
      <c r="E10228" s="1" t="s">
        <v>10190</v>
      </c>
    </row>
    <row r="10229" spans="1:5" x14ac:dyDescent="0.45">
      <c r="A10229" s="1" t="s">
        <v>1649</v>
      </c>
      <c r="B10229" s="1" t="s">
        <v>1649</v>
      </c>
      <c r="C10229" s="1" t="s">
        <v>10501</v>
      </c>
      <c r="E10229" s="1" t="s">
        <v>10501</v>
      </c>
    </row>
    <row r="10230" spans="1:5" x14ac:dyDescent="0.45">
      <c r="A10230" s="1" t="s">
        <v>1649</v>
      </c>
      <c r="B10230" s="1" t="s">
        <v>1649</v>
      </c>
      <c r="C10230" s="1" t="s">
        <v>10462</v>
      </c>
      <c r="E10230" s="1" t="s">
        <v>10462</v>
      </c>
    </row>
    <row r="10231" spans="1:5" x14ac:dyDescent="0.45">
      <c r="A10231" s="1" t="s">
        <v>1649</v>
      </c>
      <c r="B10231" s="1" t="s">
        <v>1649</v>
      </c>
      <c r="C10231" s="1" t="s">
        <v>10743</v>
      </c>
      <c r="E10231" s="1" t="s">
        <v>10744</v>
      </c>
    </row>
    <row r="10232" spans="1:5" x14ac:dyDescent="0.45">
      <c r="A10232" s="1" t="s">
        <v>1649</v>
      </c>
      <c r="B10232" s="1" t="s">
        <v>1649</v>
      </c>
      <c r="C10232" s="1" t="s">
        <v>10746</v>
      </c>
      <c r="E10232" s="1" t="s">
        <v>10747</v>
      </c>
    </row>
    <row r="10233" spans="1:5" x14ac:dyDescent="0.45">
      <c r="A10233" s="1" t="s">
        <v>1649</v>
      </c>
      <c r="B10233" s="1" t="s">
        <v>1649</v>
      </c>
      <c r="C10233" s="1" t="s">
        <v>10751</v>
      </c>
      <c r="E10233" s="1" t="s">
        <v>10751</v>
      </c>
    </row>
    <row r="10234" spans="1:5" x14ac:dyDescent="0.45">
      <c r="A10234" s="1" t="s">
        <v>1649</v>
      </c>
      <c r="B10234" s="1" t="s">
        <v>1649</v>
      </c>
      <c r="C10234" s="1" t="s">
        <v>10754</v>
      </c>
      <c r="E10234" s="1" t="s">
        <v>10754</v>
      </c>
    </row>
    <row r="10235" spans="1:5" x14ac:dyDescent="0.45">
      <c r="A10235" s="1" t="s">
        <v>1649</v>
      </c>
      <c r="B10235" s="1" t="s">
        <v>1649</v>
      </c>
      <c r="C10235" s="1" t="s">
        <v>10756</v>
      </c>
      <c r="E10235" s="1" t="s">
        <v>10756</v>
      </c>
    </row>
    <row r="10236" spans="1:5" x14ac:dyDescent="0.45">
      <c r="A10236" s="1" t="s">
        <v>1649</v>
      </c>
      <c r="B10236" s="1" t="s">
        <v>1649</v>
      </c>
      <c r="C10236" s="1" t="s">
        <v>11520</v>
      </c>
      <c r="E10236" s="1" t="s">
        <v>11520</v>
      </c>
    </row>
    <row r="10237" spans="1:5" x14ac:dyDescent="0.45">
      <c r="A10237" s="1" t="s">
        <v>1649</v>
      </c>
      <c r="B10237" s="1" t="s">
        <v>1649</v>
      </c>
      <c r="C10237" s="1" t="s">
        <v>12541</v>
      </c>
      <c r="E10237" s="1" t="s">
        <v>12541</v>
      </c>
    </row>
    <row r="10238" spans="1:5" x14ac:dyDescent="0.45">
      <c r="A10238" s="1" t="s">
        <v>1649</v>
      </c>
      <c r="B10238" s="1" t="s">
        <v>1649</v>
      </c>
      <c r="C10238" s="1" t="s">
        <v>13738</v>
      </c>
      <c r="E10238" s="1" t="s">
        <v>13738</v>
      </c>
    </row>
  </sheetData>
  <phoneticPr fontId="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5D7EA-8A8C-4D50-B3A9-D1362BBBA7FB}">
  <dimension ref="A1:B178"/>
  <sheetViews>
    <sheetView workbookViewId="0">
      <pane ySplit="2" topLeftCell="A3" activePane="bottomLeft" state="frozen"/>
      <selection pane="bottomLeft" activeCell="A165" sqref="A165:XFD165"/>
    </sheetView>
  </sheetViews>
  <sheetFormatPr defaultRowHeight="14.25" x14ac:dyDescent="0.45"/>
  <cols>
    <col min="1" max="1" width="75.86328125" bestFit="1" customWidth="1"/>
    <col min="2" max="2" width="10.19921875" bestFit="1" customWidth="1"/>
  </cols>
  <sheetData>
    <row r="1" spans="1:2" x14ac:dyDescent="0.45">
      <c r="A1" t="s">
        <v>0</v>
      </c>
      <c r="B1" t="s">
        <v>1</v>
      </c>
    </row>
    <row r="2" spans="1:2" x14ac:dyDescent="0.45">
      <c r="A2" s="3" t="s">
        <v>14721</v>
      </c>
      <c r="B2" s="2" t="s">
        <v>14719</v>
      </c>
    </row>
    <row r="3" spans="1:2" x14ac:dyDescent="0.45">
      <c r="A3" s="1" t="s">
        <v>76</v>
      </c>
    </row>
    <row r="4" spans="1:2" x14ac:dyDescent="0.45">
      <c r="A4" s="1" t="s">
        <v>235</v>
      </c>
    </row>
    <row r="5" spans="1:2" x14ac:dyDescent="0.45">
      <c r="A5" s="1" t="s">
        <v>236</v>
      </c>
    </row>
    <row r="6" spans="1:2" x14ac:dyDescent="0.45">
      <c r="A6" s="1" t="s">
        <v>306</v>
      </c>
    </row>
    <row r="7" spans="1:2" x14ac:dyDescent="0.45">
      <c r="A7" s="1" t="s">
        <v>313</v>
      </c>
    </row>
    <row r="8" spans="1:2" x14ac:dyDescent="0.45">
      <c r="A8" s="1" t="s">
        <v>314</v>
      </c>
    </row>
    <row r="9" spans="1:2" x14ac:dyDescent="0.45">
      <c r="A9" s="1" t="s">
        <v>384</v>
      </c>
    </row>
    <row r="10" spans="1:2" x14ac:dyDescent="0.45">
      <c r="A10" s="1" t="s">
        <v>513</v>
      </c>
    </row>
    <row r="11" spans="1:2" x14ac:dyDescent="0.45">
      <c r="A11" s="1" t="s">
        <v>521</v>
      </c>
    </row>
    <row r="12" spans="1:2" x14ac:dyDescent="0.45">
      <c r="A12" s="1" t="s">
        <v>522</v>
      </c>
    </row>
    <row r="13" spans="1:2" x14ac:dyDescent="0.45">
      <c r="A13" s="1" t="s">
        <v>721</v>
      </c>
    </row>
    <row r="14" spans="1:2" x14ac:dyDescent="0.45">
      <c r="A14" s="1" t="s">
        <v>14522</v>
      </c>
    </row>
    <row r="15" spans="1:2" x14ac:dyDescent="0.45">
      <c r="A15" s="1" t="s">
        <v>767</v>
      </c>
    </row>
    <row r="16" spans="1:2" x14ac:dyDescent="0.45">
      <c r="A16" s="1" t="s">
        <v>1088</v>
      </c>
    </row>
    <row r="17" spans="1:1" x14ac:dyDescent="0.45">
      <c r="A17" s="1" t="s">
        <v>1094</v>
      </c>
    </row>
    <row r="18" spans="1:1" x14ac:dyDescent="0.45">
      <c r="A18" s="1" t="s">
        <v>1209</v>
      </c>
    </row>
    <row r="19" spans="1:1" x14ac:dyDescent="0.45">
      <c r="A19" s="1" t="s">
        <v>1267</v>
      </c>
    </row>
    <row r="20" spans="1:1" x14ac:dyDescent="0.45">
      <c r="A20" s="1" t="s">
        <v>1563</v>
      </c>
    </row>
    <row r="21" spans="1:1" x14ac:dyDescent="0.45">
      <c r="A21" s="1" t="s">
        <v>1688</v>
      </c>
    </row>
    <row r="22" spans="1:1" x14ac:dyDescent="0.45">
      <c r="A22" s="1" t="s">
        <v>1689</v>
      </c>
    </row>
    <row r="23" spans="1:1" x14ac:dyDescent="0.45">
      <c r="A23" s="1" t="s">
        <v>1690</v>
      </c>
    </row>
    <row r="24" spans="1:1" x14ac:dyDescent="0.45">
      <c r="A24" s="1" t="s">
        <v>1691</v>
      </c>
    </row>
    <row r="25" spans="1:1" x14ac:dyDescent="0.45">
      <c r="A25" s="1" t="s">
        <v>1692</v>
      </c>
    </row>
    <row r="26" spans="1:1" x14ac:dyDescent="0.45">
      <c r="A26" s="1" t="s">
        <v>2058</v>
      </c>
    </row>
    <row r="27" spans="1:1" x14ac:dyDescent="0.45">
      <c r="A27" s="1" t="s">
        <v>2256</v>
      </c>
    </row>
    <row r="28" spans="1:1" x14ac:dyDescent="0.45">
      <c r="A28" s="1" t="s">
        <v>2471</v>
      </c>
    </row>
    <row r="29" spans="1:1" x14ac:dyDescent="0.45">
      <c r="A29" s="1" t="s">
        <v>2472</v>
      </c>
    </row>
    <row r="30" spans="1:1" x14ac:dyDescent="0.45">
      <c r="A30" s="1" t="s">
        <v>2489</v>
      </c>
    </row>
    <row r="31" spans="1:1" x14ac:dyDescent="0.45">
      <c r="A31" s="1" t="s">
        <v>2490</v>
      </c>
    </row>
    <row r="32" spans="1:1" x14ac:dyDescent="0.45">
      <c r="A32" s="1" t="s">
        <v>2491</v>
      </c>
    </row>
    <row r="33" spans="1:1" x14ac:dyDescent="0.45">
      <c r="A33" s="1" t="s">
        <v>2493</v>
      </c>
    </row>
    <row r="34" spans="1:1" x14ac:dyDescent="0.45">
      <c r="A34" s="1" t="s">
        <v>2494</v>
      </c>
    </row>
    <row r="35" spans="1:1" x14ac:dyDescent="0.45">
      <c r="A35" s="1" t="s">
        <v>2507</v>
      </c>
    </row>
    <row r="36" spans="1:1" x14ac:dyDescent="0.45">
      <c r="A36" s="1" t="s">
        <v>2508</v>
      </c>
    </row>
    <row r="37" spans="1:1" x14ac:dyDescent="0.45">
      <c r="A37" s="1" t="s">
        <v>2811</v>
      </c>
    </row>
    <row r="38" spans="1:1" x14ac:dyDescent="0.45">
      <c r="A38" s="1" t="s">
        <v>2894</v>
      </c>
    </row>
    <row r="39" spans="1:1" x14ac:dyDescent="0.45">
      <c r="A39" s="1" t="s">
        <v>2985</v>
      </c>
    </row>
    <row r="40" spans="1:1" x14ac:dyDescent="0.45">
      <c r="A40" s="1" t="s">
        <v>3272</v>
      </c>
    </row>
    <row r="41" spans="1:1" x14ac:dyDescent="0.45">
      <c r="A41" s="1" t="s">
        <v>3280</v>
      </c>
    </row>
    <row r="42" spans="1:1" x14ac:dyDescent="0.45">
      <c r="A42" s="1" t="s">
        <v>3340</v>
      </c>
    </row>
    <row r="43" spans="1:1" x14ac:dyDescent="0.45">
      <c r="A43" s="1" t="s">
        <v>3402</v>
      </c>
    </row>
    <row r="44" spans="1:1" x14ac:dyDescent="0.45">
      <c r="A44" s="1" t="s">
        <v>3408</v>
      </c>
    </row>
    <row r="45" spans="1:1" x14ac:dyDescent="0.45">
      <c r="A45" s="1" t="s">
        <v>3409</v>
      </c>
    </row>
    <row r="46" spans="1:1" x14ac:dyDescent="0.45">
      <c r="A46" s="1" t="s">
        <v>3467</v>
      </c>
    </row>
    <row r="47" spans="1:1" x14ac:dyDescent="0.45">
      <c r="A47" s="1" t="s">
        <v>3514</v>
      </c>
    </row>
    <row r="48" spans="1:1" x14ac:dyDescent="0.45">
      <c r="A48" s="1" t="s">
        <v>3539</v>
      </c>
    </row>
    <row r="49" spans="1:1" x14ac:dyDescent="0.45">
      <c r="A49" s="1" t="s">
        <v>3640</v>
      </c>
    </row>
    <row r="50" spans="1:1" x14ac:dyDescent="0.45">
      <c r="A50" s="1" t="s">
        <v>3791</v>
      </c>
    </row>
    <row r="51" spans="1:1" x14ac:dyDescent="0.45">
      <c r="A51" s="1" t="s">
        <v>3926</v>
      </c>
    </row>
    <row r="52" spans="1:1" x14ac:dyDescent="0.45">
      <c r="A52" s="1" t="s">
        <v>4223</v>
      </c>
    </row>
    <row r="53" spans="1:1" x14ac:dyDescent="0.45">
      <c r="A53" s="1" t="s">
        <v>4228</v>
      </c>
    </row>
    <row r="54" spans="1:1" x14ac:dyDescent="0.45">
      <c r="A54" s="1" t="s">
        <v>4337</v>
      </c>
    </row>
    <row r="55" spans="1:1" x14ac:dyDescent="0.45">
      <c r="A55" s="1" t="s">
        <v>4460</v>
      </c>
    </row>
    <row r="56" spans="1:1" x14ac:dyDescent="0.45">
      <c r="A56" s="1" t="s">
        <v>4495</v>
      </c>
    </row>
    <row r="57" spans="1:1" x14ac:dyDescent="0.45">
      <c r="A57" s="1" t="s">
        <v>4528</v>
      </c>
    </row>
    <row r="58" spans="1:1" x14ac:dyDescent="0.45">
      <c r="A58" s="1" t="s">
        <v>4722</v>
      </c>
    </row>
    <row r="59" spans="1:1" x14ac:dyDescent="0.45">
      <c r="A59" s="1" t="s">
        <v>4808</v>
      </c>
    </row>
    <row r="60" spans="1:1" x14ac:dyDescent="0.45">
      <c r="A60" s="1" t="s">
        <v>5071</v>
      </c>
    </row>
    <row r="61" spans="1:1" x14ac:dyDescent="0.45">
      <c r="A61" s="1" t="s">
        <v>5222</v>
      </c>
    </row>
    <row r="62" spans="1:1" x14ac:dyDescent="0.45">
      <c r="A62" s="1" t="s">
        <v>5274</v>
      </c>
    </row>
    <row r="63" spans="1:1" x14ac:dyDescent="0.45">
      <c r="A63" s="1" t="s">
        <v>5429</v>
      </c>
    </row>
    <row r="64" spans="1:1" x14ac:dyDescent="0.45">
      <c r="A64" s="1" t="s">
        <v>5470</v>
      </c>
    </row>
    <row r="65" spans="1:1" x14ac:dyDescent="0.45">
      <c r="A65" s="1" t="s">
        <v>5523</v>
      </c>
    </row>
    <row r="66" spans="1:1" x14ac:dyDescent="0.45">
      <c r="A66" s="1" t="s">
        <v>5761</v>
      </c>
    </row>
    <row r="67" spans="1:1" x14ac:dyDescent="0.45">
      <c r="A67" s="1" t="s">
        <v>6230</v>
      </c>
    </row>
    <row r="68" spans="1:1" x14ac:dyDescent="0.45">
      <c r="A68" s="1" t="s">
        <v>6432</v>
      </c>
    </row>
    <row r="69" spans="1:1" x14ac:dyDescent="0.45">
      <c r="A69" s="1" t="s">
        <v>6433</v>
      </c>
    </row>
    <row r="70" spans="1:1" x14ac:dyDescent="0.45">
      <c r="A70" s="1" t="s">
        <v>6487</v>
      </c>
    </row>
    <row r="71" spans="1:1" x14ac:dyDescent="0.45">
      <c r="A71" s="1" t="s">
        <v>6488</v>
      </c>
    </row>
    <row r="72" spans="1:1" x14ac:dyDescent="0.45">
      <c r="A72" s="1" t="s">
        <v>6497</v>
      </c>
    </row>
    <row r="73" spans="1:1" x14ac:dyDescent="0.45">
      <c r="A73" s="1" t="s">
        <v>6526</v>
      </c>
    </row>
    <row r="74" spans="1:1" x14ac:dyDescent="0.45">
      <c r="A74" s="1" t="s">
        <v>6590</v>
      </c>
    </row>
    <row r="75" spans="1:1" x14ac:dyDescent="0.45">
      <c r="A75" s="1" t="s">
        <v>7044</v>
      </c>
    </row>
    <row r="76" spans="1:1" x14ac:dyDescent="0.45">
      <c r="A76" s="1" t="s">
        <v>7045</v>
      </c>
    </row>
    <row r="77" spans="1:1" x14ac:dyDescent="0.45">
      <c r="A77" s="1" t="s">
        <v>7193</v>
      </c>
    </row>
    <row r="78" spans="1:1" x14ac:dyDescent="0.45">
      <c r="A78" s="1" t="s">
        <v>7197</v>
      </c>
    </row>
    <row r="79" spans="1:1" x14ac:dyDescent="0.45">
      <c r="A79" s="1" t="s">
        <v>7205</v>
      </c>
    </row>
    <row r="80" spans="1:1" x14ac:dyDescent="0.45">
      <c r="A80" s="1" t="s">
        <v>7233</v>
      </c>
    </row>
    <row r="81" spans="1:1" x14ac:dyDescent="0.45">
      <c r="A81" s="1" t="s">
        <v>7280</v>
      </c>
    </row>
    <row r="82" spans="1:1" x14ac:dyDescent="0.45">
      <c r="A82" s="1" t="s">
        <v>7299</v>
      </c>
    </row>
    <row r="83" spans="1:1" x14ac:dyDescent="0.45">
      <c r="A83" s="1" t="s">
        <v>7300</v>
      </c>
    </row>
    <row r="84" spans="1:1" x14ac:dyDescent="0.45">
      <c r="A84" s="1" t="s">
        <v>7327</v>
      </c>
    </row>
    <row r="85" spans="1:1" x14ac:dyDescent="0.45">
      <c r="A85" s="1" t="s">
        <v>7334</v>
      </c>
    </row>
    <row r="86" spans="1:1" x14ac:dyDescent="0.45">
      <c r="A86" s="1" t="s">
        <v>7677</v>
      </c>
    </row>
    <row r="87" spans="1:1" x14ac:dyDescent="0.45">
      <c r="A87" s="1" t="s">
        <v>7757</v>
      </c>
    </row>
    <row r="88" spans="1:1" x14ac:dyDescent="0.45">
      <c r="A88" s="1" t="s">
        <v>7759</v>
      </c>
    </row>
    <row r="89" spans="1:1" x14ac:dyDescent="0.45">
      <c r="A89" s="1" t="s">
        <v>7767</v>
      </c>
    </row>
    <row r="90" spans="1:1" x14ac:dyDescent="0.45">
      <c r="A90" s="1" t="s">
        <v>7951</v>
      </c>
    </row>
    <row r="91" spans="1:1" x14ac:dyDescent="0.45">
      <c r="A91" s="1" t="s">
        <v>8042</v>
      </c>
    </row>
    <row r="92" spans="1:1" x14ac:dyDescent="0.45">
      <c r="A92" s="1" t="s">
        <v>8045</v>
      </c>
    </row>
    <row r="93" spans="1:1" x14ac:dyDescent="0.45">
      <c r="A93" s="1" t="s">
        <v>8103</v>
      </c>
    </row>
    <row r="94" spans="1:1" x14ac:dyDescent="0.45">
      <c r="A94" s="1" t="s">
        <v>8531</v>
      </c>
    </row>
    <row r="95" spans="1:1" x14ac:dyDescent="0.45">
      <c r="A95" s="1" t="s">
        <v>8578</v>
      </c>
    </row>
    <row r="96" spans="1:1" x14ac:dyDescent="0.45">
      <c r="A96" s="1" t="s">
        <v>9278</v>
      </c>
    </row>
    <row r="97" spans="1:1" x14ac:dyDescent="0.45">
      <c r="A97" s="1" t="s">
        <v>9290</v>
      </c>
    </row>
    <row r="98" spans="1:1" x14ac:dyDescent="0.45">
      <c r="A98" s="1" t="s">
        <v>9301</v>
      </c>
    </row>
    <row r="99" spans="1:1" x14ac:dyDescent="0.45">
      <c r="A99" s="1" t="s">
        <v>9380</v>
      </c>
    </row>
    <row r="100" spans="1:1" x14ac:dyDescent="0.45">
      <c r="A100" s="1" t="s">
        <v>9941</v>
      </c>
    </row>
    <row r="101" spans="1:1" x14ac:dyDescent="0.45">
      <c r="A101" s="1" t="s">
        <v>10012</v>
      </c>
    </row>
    <row r="102" spans="1:1" x14ac:dyDescent="0.45">
      <c r="A102" s="1" t="s">
        <v>10109</v>
      </c>
    </row>
    <row r="103" spans="1:1" x14ac:dyDescent="0.45">
      <c r="A103" s="1" t="s">
        <v>10420</v>
      </c>
    </row>
    <row r="104" spans="1:1" x14ac:dyDescent="0.45">
      <c r="A104" s="1" t="s">
        <v>10461</v>
      </c>
    </row>
    <row r="105" spans="1:1" x14ac:dyDescent="0.45">
      <c r="A105" s="1" t="s">
        <v>10689</v>
      </c>
    </row>
    <row r="106" spans="1:1" x14ac:dyDescent="0.45">
      <c r="A106" s="1" t="s">
        <v>11067</v>
      </c>
    </row>
    <row r="107" spans="1:1" x14ac:dyDescent="0.45">
      <c r="A107" s="1" t="s">
        <v>11068</v>
      </c>
    </row>
    <row r="108" spans="1:1" x14ac:dyDescent="0.45">
      <c r="A108" s="1" t="s">
        <v>11095</v>
      </c>
    </row>
    <row r="109" spans="1:1" x14ac:dyDescent="0.45">
      <c r="A109" s="1" t="s">
        <v>11182</v>
      </c>
    </row>
    <row r="110" spans="1:1" x14ac:dyDescent="0.45">
      <c r="A110" s="1" t="s">
        <v>11274</v>
      </c>
    </row>
    <row r="111" spans="1:1" x14ac:dyDescent="0.45">
      <c r="A111" s="1" t="s">
        <v>11397</v>
      </c>
    </row>
    <row r="112" spans="1:1" x14ac:dyDescent="0.45">
      <c r="A112" s="1" t="s">
        <v>11660</v>
      </c>
    </row>
    <row r="113" spans="1:1" x14ac:dyDescent="0.45">
      <c r="A113" s="1" t="s">
        <v>11806</v>
      </c>
    </row>
    <row r="114" spans="1:1" x14ac:dyDescent="0.45">
      <c r="A114" s="1" t="s">
        <v>11932</v>
      </c>
    </row>
    <row r="115" spans="1:1" x14ac:dyDescent="0.45">
      <c r="A115" s="1" t="s">
        <v>11933</v>
      </c>
    </row>
    <row r="116" spans="1:1" x14ac:dyDescent="0.45">
      <c r="A116" s="1" t="s">
        <v>12002</v>
      </c>
    </row>
    <row r="117" spans="1:1" x14ac:dyDescent="0.45">
      <c r="A117" s="1" t="s">
        <v>12100</v>
      </c>
    </row>
    <row r="118" spans="1:1" x14ac:dyDescent="0.45">
      <c r="A118" s="1" t="s">
        <v>12129</v>
      </c>
    </row>
    <row r="119" spans="1:1" x14ac:dyDescent="0.45">
      <c r="A119" s="1" t="s">
        <v>12168</v>
      </c>
    </row>
    <row r="120" spans="1:1" x14ac:dyDescent="0.45">
      <c r="A120" s="1" t="s">
        <v>12228</v>
      </c>
    </row>
    <row r="121" spans="1:1" x14ac:dyDescent="0.45">
      <c r="A121" s="1" t="s">
        <v>12251</v>
      </c>
    </row>
    <row r="122" spans="1:1" x14ac:dyDescent="0.45">
      <c r="A122" s="1" t="s">
        <v>12307</v>
      </c>
    </row>
    <row r="123" spans="1:1" x14ac:dyDescent="0.45">
      <c r="A123" s="1" t="s">
        <v>12308</v>
      </c>
    </row>
    <row r="124" spans="1:1" x14ac:dyDescent="0.45">
      <c r="A124" s="1" t="s">
        <v>12363</v>
      </c>
    </row>
    <row r="125" spans="1:1" x14ac:dyDescent="0.45">
      <c r="A125" s="1" t="s">
        <v>12393</v>
      </c>
    </row>
    <row r="126" spans="1:1" x14ac:dyDescent="0.45">
      <c r="A126" s="1" t="s">
        <v>12425</v>
      </c>
    </row>
    <row r="127" spans="1:1" x14ac:dyDescent="0.45">
      <c r="A127" s="1" t="s">
        <v>12747</v>
      </c>
    </row>
    <row r="128" spans="1:1" x14ac:dyDescent="0.45">
      <c r="A128" s="1" t="s">
        <v>12823</v>
      </c>
    </row>
    <row r="129" spans="1:1" x14ac:dyDescent="0.45">
      <c r="A129" s="1" t="s">
        <v>12831</v>
      </c>
    </row>
    <row r="130" spans="1:1" x14ac:dyDescent="0.45">
      <c r="A130" s="1" t="s">
        <v>12840</v>
      </c>
    </row>
    <row r="131" spans="1:1" x14ac:dyDescent="0.45">
      <c r="A131" s="1" t="s">
        <v>12870</v>
      </c>
    </row>
    <row r="132" spans="1:1" x14ac:dyDescent="0.45">
      <c r="A132" s="1" t="s">
        <v>12879</v>
      </c>
    </row>
    <row r="133" spans="1:1" x14ac:dyDescent="0.45">
      <c r="A133" s="1" t="s">
        <v>13060</v>
      </c>
    </row>
    <row r="134" spans="1:1" x14ac:dyDescent="0.45">
      <c r="A134" s="1" t="s">
        <v>13286</v>
      </c>
    </row>
    <row r="135" spans="1:1" x14ac:dyDescent="0.45">
      <c r="A135" s="1" t="s">
        <v>13342</v>
      </c>
    </row>
    <row r="136" spans="1:1" x14ac:dyDescent="0.45">
      <c r="A136" s="1" t="s">
        <v>13574</v>
      </c>
    </row>
    <row r="137" spans="1:1" x14ac:dyDescent="0.45">
      <c r="A137" s="1" t="s">
        <v>13583</v>
      </c>
    </row>
    <row r="138" spans="1:1" x14ac:dyDescent="0.45">
      <c r="A138" s="1" t="s">
        <v>13648</v>
      </c>
    </row>
    <row r="139" spans="1:1" x14ac:dyDescent="0.45">
      <c r="A139" s="1" t="s">
        <v>13667</v>
      </c>
    </row>
    <row r="140" spans="1:1" x14ac:dyDescent="0.45">
      <c r="A140" s="1" t="s">
        <v>13669</v>
      </c>
    </row>
    <row r="141" spans="1:1" x14ac:dyDescent="0.45">
      <c r="A141" s="1" t="s">
        <v>13672</v>
      </c>
    </row>
    <row r="142" spans="1:1" x14ac:dyDescent="0.45">
      <c r="A142" s="1" t="s">
        <v>13673</v>
      </c>
    </row>
    <row r="143" spans="1:1" x14ac:dyDescent="0.45">
      <c r="A143" s="1" t="s">
        <v>13674</v>
      </c>
    </row>
    <row r="144" spans="1:1" x14ac:dyDescent="0.45">
      <c r="A144" s="1" t="s">
        <v>13703</v>
      </c>
    </row>
    <row r="145" spans="1:1" x14ac:dyDescent="0.45">
      <c r="A145" s="1" t="s">
        <v>13778</v>
      </c>
    </row>
    <row r="146" spans="1:1" x14ac:dyDescent="0.45">
      <c r="A146" s="1" t="s">
        <v>13782</v>
      </c>
    </row>
    <row r="147" spans="1:1" x14ac:dyDescent="0.45">
      <c r="A147" s="1" t="s">
        <v>13783</v>
      </c>
    </row>
    <row r="148" spans="1:1" x14ac:dyDescent="0.45">
      <c r="A148" s="1" t="s">
        <v>13794</v>
      </c>
    </row>
    <row r="149" spans="1:1" x14ac:dyDescent="0.45">
      <c r="A149" s="1" t="s">
        <v>13799</v>
      </c>
    </row>
    <row r="150" spans="1:1" x14ac:dyDescent="0.45">
      <c r="A150" s="1" t="s">
        <v>13800</v>
      </c>
    </row>
    <row r="151" spans="1:1" x14ac:dyDescent="0.45">
      <c r="A151" s="1" t="s">
        <v>13801</v>
      </c>
    </row>
    <row r="152" spans="1:1" x14ac:dyDescent="0.45">
      <c r="A152" s="1" t="s">
        <v>13802</v>
      </c>
    </row>
    <row r="153" spans="1:1" x14ac:dyDescent="0.45">
      <c r="A153" s="1" t="s">
        <v>13804</v>
      </c>
    </row>
    <row r="154" spans="1:1" x14ac:dyDescent="0.45">
      <c r="A154" s="1" t="s">
        <v>13839</v>
      </c>
    </row>
    <row r="155" spans="1:1" x14ac:dyDescent="0.45">
      <c r="A155" s="1" t="s">
        <v>13840</v>
      </c>
    </row>
    <row r="156" spans="1:1" x14ac:dyDescent="0.45">
      <c r="A156" s="1" t="s">
        <v>13859</v>
      </c>
    </row>
    <row r="157" spans="1:1" x14ac:dyDescent="0.45">
      <c r="A157" s="1" t="s">
        <v>13947</v>
      </c>
    </row>
    <row r="158" spans="1:1" x14ac:dyDescent="0.45">
      <c r="A158" s="1" t="s">
        <v>13963</v>
      </c>
    </row>
    <row r="159" spans="1:1" x14ac:dyDescent="0.45">
      <c r="A159" s="1" t="s">
        <v>13979</v>
      </c>
    </row>
    <row r="160" spans="1:1" x14ac:dyDescent="0.45">
      <c r="A160" s="1" t="s">
        <v>13992</v>
      </c>
    </row>
    <row r="161" spans="1:1" x14ac:dyDescent="0.45">
      <c r="A161" s="1" t="s">
        <v>14011</v>
      </c>
    </row>
    <row r="162" spans="1:1" x14ac:dyDescent="0.45">
      <c r="A162" s="1" t="s">
        <v>14031</v>
      </c>
    </row>
    <row r="163" spans="1:1" x14ac:dyDescent="0.45">
      <c r="A163" s="1" t="s">
        <v>14046</v>
      </c>
    </row>
    <row r="164" spans="1:1" x14ac:dyDescent="0.45">
      <c r="A164" s="1" t="s">
        <v>14047</v>
      </c>
    </row>
    <row r="165" spans="1:1" x14ac:dyDescent="0.45">
      <c r="A165" s="1" t="s">
        <v>14055</v>
      </c>
    </row>
    <row r="166" spans="1:1" x14ac:dyDescent="0.45">
      <c r="A166" s="1" t="s">
        <v>14072</v>
      </c>
    </row>
    <row r="167" spans="1:1" x14ac:dyDescent="0.45">
      <c r="A167" s="1" t="s">
        <v>14084</v>
      </c>
    </row>
    <row r="168" spans="1:1" x14ac:dyDescent="0.45">
      <c r="A168" s="1" t="s">
        <v>14092</v>
      </c>
    </row>
    <row r="169" spans="1:1" x14ac:dyDescent="0.45">
      <c r="A169" s="1" t="s">
        <v>14097</v>
      </c>
    </row>
    <row r="170" spans="1:1" x14ac:dyDescent="0.45">
      <c r="A170" s="1" t="s">
        <v>14098</v>
      </c>
    </row>
    <row r="171" spans="1:1" x14ac:dyDescent="0.45">
      <c r="A171" s="1" t="s">
        <v>14100</v>
      </c>
    </row>
    <row r="172" spans="1:1" x14ac:dyDescent="0.45">
      <c r="A172" s="1" t="s">
        <v>14147</v>
      </c>
    </row>
    <row r="173" spans="1:1" x14ac:dyDescent="0.45">
      <c r="A173" s="1" t="s">
        <v>14149</v>
      </c>
    </row>
    <row r="174" spans="1:1" x14ac:dyDescent="0.45">
      <c r="A174" s="1" t="s">
        <v>14159</v>
      </c>
    </row>
    <row r="175" spans="1:1" x14ac:dyDescent="0.45">
      <c r="A175" s="1" t="s">
        <v>14180</v>
      </c>
    </row>
    <row r="176" spans="1:1" x14ac:dyDescent="0.45">
      <c r="A176" s="1" t="s">
        <v>14181</v>
      </c>
    </row>
    <row r="177" spans="1:1" x14ac:dyDescent="0.45">
      <c r="A177" s="1" t="s">
        <v>14182</v>
      </c>
    </row>
    <row r="178" spans="1:1" x14ac:dyDescent="0.45">
      <c r="A178" s="1" t="s">
        <v>14183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3A22-9BEF-4680-8AA6-CC6B5AB842CC}">
  <dimension ref="A1:F230"/>
  <sheetViews>
    <sheetView topLeftCell="A177" workbookViewId="0">
      <selection activeCell="E186" sqref="E186"/>
    </sheetView>
  </sheetViews>
  <sheetFormatPr defaultRowHeight="14.25" x14ac:dyDescent="0.45"/>
  <cols>
    <col min="1" max="1" width="10.46484375" customWidth="1"/>
    <col min="2" max="2" width="19.46484375" customWidth="1"/>
    <col min="3" max="3" width="20.59765625" customWidth="1"/>
    <col min="4" max="4" width="42.796875" customWidth="1"/>
    <col min="5" max="5" width="30.59765625" customWidth="1"/>
    <col min="6" max="6" width="65.73046875" customWidth="1"/>
  </cols>
  <sheetData>
    <row r="1" spans="1:6" x14ac:dyDescent="0.45">
      <c r="A1" s="4" t="s">
        <v>14722</v>
      </c>
      <c r="B1" s="4"/>
      <c r="C1" s="4"/>
      <c r="D1" s="4"/>
      <c r="E1" s="4"/>
      <c r="F1" s="4" t="s">
        <v>14723</v>
      </c>
    </row>
    <row r="2" spans="1:6" x14ac:dyDescent="0.45">
      <c r="A2" t="s">
        <v>14525</v>
      </c>
      <c r="B2" t="s">
        <v>14704</v>
      </c>
      <c r="C2" t="s">
        <v>14705</v>
      </c>
    </row>
    <row r="3" spans="1:6" x14ac:dyDescent="0.45">
      <c r="A3" t="s">
        <v>14525</v>
      </c>
      <c r="B3" t="s">
        <v>14706</v>
      </c>
      <c r="C3" t="s">
        <v>14707</v>
      </c>
    </row>
    <row r="4" spans="1:6" x14ac:dyDescent="0.45">
      <c r="A4" t="s">
        <v>14525</v>
      </c>
      <c r="B4" t="s">
        <v>14526</v>
      </c>
      <c r="C4" t="s">
        <v>14569</v>
      </c>
      <c r="D4" t="s">
        <v>14631</v>
      </c>
      <c r="F4" t="s">
        <v>14724</v>
      </c>
    </row>
    <row r="5" spans="1:6" x14ac:dyDescent="0.45">
      <c r="A5" t="s">
        <v>14525</v>
      </c>
      <c r="B5" t="s">
        <v>14526</v>
      </c>
      <c r="C5" t="s">
        <v>14569</v>
      </c>
      <c r="D5" t="s">
        <v>14631</v>
      </c>
      <c r="E5" t="s">
        <v>14659</v>
      </c>
      <c r="F5" t="s">
        <v>14725</v>
      </c>
    </row>
    <row r="6" spans="1:6" x14ac:dyDescent="0.45">
      <c r="A6" t="s">
        <v>14525</v>
      </c>
      <c r="B6" t="s">
        <v>14526</v>
      </c>
      <c r="C6" t="s">
        <v>14569</v>
      </c>
      <c r="D6" t="s">
        <v>14631</v>
      </c>
      <c r="E6" t="s">
        <v>14632</v>
      </c>
      <c r="F6" t="s">
        <v>14726</v>
      </c>
    </row>
    <row r="7" spans="1:6" x14ac:dyDescent="0.45">
      <c r="A7" t="s">
        <v>14525</v>
      </c>
      <c r="B7" t="s">
        <v>14526</v>
      </c>
      <c r="C7" t="s">
        <v>14569</v>
      </c>
      <c r="D7" t="s">
        <v>14631</v>
      </c>
      <c r="E7" t="s">
        <v>14639</v>
      </c>
      <c r="F7" t="s">
        <v>14727</v>
      </c>
    </row>
    <row r="8" spans="1:6" x14ac:dyDescent="0.45">
      <c r="A8" t="s">
        <v>14525</v>
      </c>
      <c r="B8" t="s">
        <v>14526</v>
      </c>
      <c r="C8" t="s">
        <v>14569</v>
      </c>
      <c r="D8" t="s">
        <v>14631</v>
      </c>
      <c r="E8" t="s">
        <v>14634</v>
      </c>
      <c r="F8" t="s">
        <v>14728</v>
      </c>
    </row>
    <row r="9" spans="1:6" x14ac:dyDescent="0.45">
      <c r="A9" t="s">
        <v>14525</v>
      </c>
      <c r="B9" t="s">
        <v>14526</v>
      </c>
      <c r="C9" t="s">
        <v>14569</v>
      </c>
      <c r="D9" t="s">
        <v>14570</v>
      </c>
      <c r="F9" t="s">
        <v>14729</v>
      </c>
    </row>
    <row r="10" spans="1:6" x14ac:dyDescent="0.45">
      <c r="A10" t="s">
        <v>14525</v>
      </c>
      <c r="B10" t="s">
        <v>14526</v>
      </c>
      <c r="C10" t="s">
        <v>14569</v>
      </c>
      <c r="D10" t="s">
        <v>14570</v>
      </c>
      <c r="E10" t="s">
        <v>14571</v>
      </c>
      <c r="F10" t="s">
        <v>14730</v>
      </c>
    </row>
    <row r="11" spans="1:6" x14ac:dyDescent="0.45">
      <c r="A11" t="s">
        <v>14525</v>
      </c>
      <c r="B11" t="s">
        <v>14526</v>
      </c>
      <c r="C11" t="s">
        <v>14569</v>
      </c>
      <c r="D11" t="s">
        <v>14570</v>
      </c>
      <c r="E11" t="s">
        <v>14592</v>
      </c>
      <c r="F11" t="s">
        <v>14731</v>
      </c>
    </row>
    <row r="12" spans="1:6" x14ac:dyDescent="0.45">
      <c r="A12" t="s">
        <v>14525</v>
      </c>
      <c r="B12" t="s">
        <v>14526</v>
      </c>
      <c r="C12" t="s">
        <v>14569</v>
      </c>
      <c r="D12" t="s">
        <v>14570</v>
      </c>
      <c r="E12" t="s">
        <v>14732</v>
      </c>
      <c r="F12" t="s">
        <v>14733</v>
      </c>
    </row>
    <row r="13" spans="1:6" x14ac:dyDescent="0.45">
      <c r="A13" t="s">
        <v>14525</v>
      </c>
      <c r="B13" t="s">
        <v>14526</v>
      </c>
      <c r="C13" t="s">
        <v>14569</v>
      </c>
      <c r="D13" t="s">
        <v>14570</v>
      </c>
      <c r="E13" t="s">
        <v>408</v>
      </c>
      <c r="F13" t="s">
        <v>14734</v>
      </c>
    </row>
    <row r="14" spans="1:6" x14ac:dyDescent="0.45">
      <c r="A14" t="s">
        <v>14525</v>
      </c>
      <c r="B14" t="s">
        <v>14526</v>
      </c>
      <c r="C14" t="s">
        <v>14569</v>
      </c>
      <c r="D14" t="s">
        <v>14643</v>
      </c>
      <c r="F14" t="s">
        <v>14735</v>
      </c>
    </row>
    <row r="15" spans="1:6" x14ac:dyDescent="0.45">
      <c r="A15" t="s">
        <v>14525</v>
      </c>
      <c r="B15" t="s">
        <v>14526</v>
      </c>
      <c r="C15" t="s">
        <v>14569</v>
      </c>
      <c r="D15" t="s">
        <v>14643</v>
      </c>
      <c r="E15" t="s">
        <v>14644</v>
      </c>
      <c r="F15" t="s">
        <v>14736</v>
      </c>
    </row>
    <row r="16" spans="1:6" x14ac:dyDescent="0.45">
      <c r="A16" t="s">
        <v>14525</v>
      </c>
      <c r="B16" t="s">
        <v>14526</v>
      </c>
      <c r="C16" t="s">
        <v>14569</v>
      </c>
      <c r="D16" t="s">
        <v>14643</v>
      </c>
      <c r="E16" t="s">
        <v>14653</v>
      </c>
      <c r="F16" t="s">
        <v>14737</v>
      </c>
    </row>
    <row r="17" spans="1:6" x14ac:dyDescent="0.45">
      <c r="A17" t="s">
        <v>14525</v>
      </c>
      <c r="B17" t="s">
        <v>14526</v>
      </c>
      <c r="C17" t="s">
        <v>14574</v>
      </c>
      <c r="D17" t="s">
        <v>14689</v>
      </c>
    </row>
    <row r="18" spans="1:6" x14ac:dyDescent="0.45">
      <c r="A18" t="s">
        <v>14525</v>
      </c>
      <c r="B18" t="s">
        <v>14526</v>
      </c>
      <c r="C18" t="s">
        <v>14574</v>
      </c>
      <c r="D18" t="s">
        <v>14689</v>
      </c>
      <c r="E18" t="s">
        <v>14690</v>
      </c>
      <c r="F18" t="s">
        <v>14738</v>
      </c>
    </row>
    <row r="19" spans="1:6" x14ac:dyDescent="0.45">
      <c r="A19" t="s">
        <v>14525</v>
      </c>
      <c r="B19" t="s">
        <v>14526</v>
      </c>
      <c r="C19" t="s">
        <v>14574</v>
      </c>
      <c r="D19" t="s">
        <v>14689</v>
      </c>
      <c r="E19" t="s">
        <v>14691</v>
      </c>
      <c r="F19" t="s">
        <v>14739</v>
      </c>
    </row>
    <row r="20" spans="1:6" x14ac:dyDescent="0.45">
      <c r="A20" t="s">
        <v>14525</v>
      </c>
      <c r="B20" t="s">
        <v>14526</v>
      </c>
      <c r="C20" t="s">
        <v>14574</v>
      </c>
      <c r="D20" t="s">
        <v>14609</v>
      </c>
    </row>
    <row r="21" spans="1:6" x14ac:dyDescent="0.45">
      <c r="A21" t="s">
        <v>14525</v>
      </c>
      <c r="B21" t="s">
        <v>14526</v>
      </c>
      <c r="C21" t="s">
        <v>14574</v>
      </c>
      <c r="D21" t="s">
        <v>14609</v>
      </c>
      <c r="E21" t="s">
        <v>14695</v>
      </c>
      <c r="F21" t="s">
        <v>14740</v>
      </c>
    </row>
    <row r="22" spans="1:6" x14ac:dyDescent="0.45">
      <c r="A22" t="s">
        <v>14525</v>
      </c>
      <c r="B22" t="s">
        <v>14526</v>
      </c>
      <c r="C22" t="s">
        <v>14574</v>
      </c>
      <c r="D22" t="s">
        <v>14609</v>
      </c>
      <c r="E22" t="s">
        <v>14610</v>
      </c>
      <c r="F22" t="s">
        <v>14741</v>
      </c>
    </row>
    <row r="23" spans="1:6" x14ac:dyDescent="0.45">
      <c r="A23" t="s">
        <v>14525</v>
      </c>
      <c r="B23" t="s">
        <v>14526</v>
      </c>
      <c r="C23" t="s">
        <v>14574</v>
      </c>
      <c r="D23" t="s">
        <v>14609</v>
      </c>
      <c r="E23" t="s">
        <v>14696</v>
      </c>
      <c r="F23" t="s">
        <v>14742</v>
      </c>
    </row>
    <row r="24" spans="1:6" x14ac:dyDescent="0.45">
      <c r="A24" t="s">
        <v>14525</v>
      </c>
      <c r="B24" t="s">
        <v>14526</v>
      </c>
      <c r="C24" t="s">
        <v>14574</v>
      </c>
      <c r="D24" t="s">
        <v>14609</v>
      </c>
      <c r="E24" t="s">
        <v>14697</v>
      </c>
      <c r="F24" t="s">
        <v>14743</v>
      </c>
    </row>
    <row r="25" spans="1:6" x14ac:dyDescent="0.45">
      <c r="A25" t="s">
        <v>14525</v>
      </c>
      <c r="B25" t="s">
        <v>14526</v>
      </c>
      <c r="C25" t="s">
        <v>14574</v>
      </c>
      <c r="D25" t="s">
        <v>14606</v>
      </c>
      <c r="E25" t="s">
        <v>14607</v>
      </c>
      <c r="F25" t="s">
        <v>14744</v>
      </c>
    </row>
    <row r="26" spans="1:6" x14ac:dyDescent="0.45">
      <c r="A26" t="s">
        <v>14525</v>
      </c>
      <c r="B26" t="s">
        <v>14526</v>
      </c>
      <c r="C26" t="s">
        <v>14574</v>
      </c>
      <c r="D26" t="s">
        <v>14606</v>
      </c>
      <c r="E26" t="s">
        <v>3387</v>
      </c>
      <c r="F26" t="s">
        <v>14745</v>
      </c>
    </row>
    <row r="27" spans="1:6" x14ac:dyDescent="0.45">
      <c r="A27" t="s">
        <v>14525</v>
      </c>
      <c r="B27" t="s">
        <v>14526</v>
      </c>
      <c r="C27" t="s">
        <v>14574</v>
      </c>
      <c r="D27" t="s">
        <v>14606</v>
      </c>
      <c r="E27" t="s">
        <v>14608</v>
      </c>
      <c r="F27" t="s">
        <v>14746</v>
      </c>
    </row>
    <row r="28" spans="1:6" x14ac:dyDescent="0.45">
      <c r="A28" t="s">
        <v>14525</v>
      </c>
      <c r="B28" t="s">
        <v>14526</v>
      </c>
      <c r="C28" t="s">
        <v>14574</v>
      </c>
      <c r="D28" t="s">
        <v>14606</v>
      </c>
      <c r="E28" t="s">
        <v>14685</v>
      </c>
      <c r="F28" t="s">
        <v>14747</v>
      </c>
    </row>
    <row r="29" spans="1:6" x14ac:dyDescent="0.45">
      <c r="A29" t="s">
        <v>14525</v>
      </c>
      <c r="B29" t="s">
        <v>14526</v>
      </c>
      <c r="C29" t="s">
        <v>14574</v>
      </c>
      <c r="D29" t="s">
        <v>14606</v>
      </c>
      <c r="E29" t="s">
        <v>14748</v>
      </c>
      <c r="F29" t="s">
        <v>14749</v>
      </c>
    </row>
    <row r="30" spans="1:6" x14ac:dyDescent="0.45">
      <c r="A30" t="s">
        <v>14525</v>
      </c>
      <c r="B30" t="s">
        <v>14526</v>
      </c>
      <c r="C30" t="s">
        <v>14574</v>
      </c>
      <c r="D30" t="s">
        <v>14575</v>
      </c>
    </row>
    <row r="31" spans="1:6" x14ac:dyDescent="0.45">
      <c r="A31" t="s">
        <v>14525</v>
      </c>
      <c r="B31" t="s">
        <v>14526</v>
      </c>
      <c r="C31" t="s">
        <v>14574</v>
      </c>
      <c r="D31" t="s">
        <v>14575</v>
      </c>
      <c r="E31" t="s">
        <v>14576</v>
      </c>
      <c r="F31" t="s">
        <v>14750</v>
      </c>
    </row>
    <row r="32" spans="1:6" x14ac:dyDescent="0.45">
      <c r="A32" t="s">
        <v>14525</v>
      </c>
      <c r="B32" t="s">
        <v>14526</v>
      </c>
      <c r="C32" t="s">
        <v>14527</v>
      </c>
      <c r="D32" t="s">
        <v>14551</v>
      </c>
      <c r="F32" t="s">
        <v>14751</v>
      </c>
    </row>
    <row r="33" spans="1:6" x14ac:dyDescent="0.45">
      <c r="A33" t="s">
        <v>14525</v>
      </c>
      <c r="B33" t="s">
        <v>14526</v>
      </c>
      <c r="C33" t="s">
        <v>14527</v>
      </c>
      <c r="D33" t="s">
        <v>14551</v>
      </c>
      <c r="E33" t="s">
        <v>14665</v>
      </c>
      <c r="F33" t="s">
        <v>14752</v>
      </c>
    </row>
    <row r="34" spans="1:6" x14ac:dyDescent="0.45">
      <c r="A34" t="s">
        <v>14525</v>
      </c>
      <c r="B34" t="s">
        <v>14526</v>
      </c>
      <c r="C34" t="s">
        <v>14527</v>
      </c>
      <c r="D34" t="s">
        <v>14551</v>
      </c>
      <c r="E34" t="s">
        <v>14666</v>
      </c>
      <c r="F34" t="s">
        <v>14753</v>
      </c>
    </row>
    <row r="35" spans="1:6" x14ac:dyDescent="0.45">
      <c r="A35" t="s">
        <v>14525</v>
      </c>
      <c r="B35" t="s">
        <v>14526</v>
      </c>
      <c r="C35" t="s">
        <v>14527</v>
      </c>
      <c r="D35" t="s">
        <v>14551</v>
      </c>
      <c r="E35" t="s">
        <v>14552</v>
      </c>
      <c r="F35" t="s">
        <v>14754</v>
      </c>
    </row>
    <row r="36" spans="1:6" x14ac:dyDescent="0.45">
      <c r="A36" t="s">
        <v>14525</v>
      </c>
      <c r="B36" t="s">
        <v>14526</v>
      </c>
      <c r="C36" t="s">
        <v>14527</v>
      </c>
      <c r="D36" t="s">
        <v>14551</v>
      </c>
      <c r="E36" t="s">
        <v>14603</v>
      </c>
      <c r="F36" t="s">
        <v>14755</v>
      </c>
    </row>
    <row r="37" spans="1:6" x14ac:dyDescent="0.45">
      <c r="A37" t="s">
        <v>14525</v>
      </c>
      <c r="B37" t="s">
        <v>14526</v>
      </c>
      <c r="C37" t="s">
        <v>14527</v>
      </c>
      <c r="D37" t="s">
        <v>14551</v>
      </c>
      <c r="E37" t="s">
        <v>14667</v>
      </c>
      <c r="F37" t="s">
        <v>14756</v>
      </c>
    </row>
    <row r="38" spans="1:6" x14ac:dyDescent="0.45">
      <c r="A38" t="s">
        <v>14525</v>
      </c>
      <c r="B38" t="s">
        <v>14526</v>
      </c>
      <c r="C38" t="s">
        <v>14527</v>
      </c>
      <c r="D38" t="s">
        <v>14551</v>
      </c>
      <c r="E38" t="s">
        <v>14561</v>
      </c>
      <c r="F38" t="s">
        <v>14757</v>
      </c>
    </row>
    <row r="39" spans="1:6" x14ac:dyDescent="0.45">
      <c r="A39" t="s">
        <v>14525</v>
      </c>
      <c r="B39" t="s">
        <v>14526</v>
      </c>
      <c r="C39" t="s">
        <v>14527</v>
      </c>
      <c r="D39" t="s">
        <v>14551</v>
      </c>
      <c r="E39" t="s">
        <v>14668</v>
      </c>
      <c r="F39" t="s">
        <v>14758</v>
      </c>
    </row>
    <row r="40" spans="1:6" x14ac:dyDescent="0.45">
      <c r="A40" t="s">
        <v>14525</v>
      </c>
      <c r="B40" t="s">
        <v>14526</v>
      </c>
      <c r="C40" t="s">
        <v>14527</v>
      </c>
      <c r="D40" t="s">
        <v>14551</v>
      </c>
      <c r="E40" t="s">
        <v>14669</v>
      </c>
      <c r="F40" t="s">
        <v>14759</v>
      </c>
    </row>
    <row r="41" spans="1:6" x14ac:dyDescent="0.45">
      <c r="A41" t="s">
        <v>14525</v>
      </c>
      <c r="B41" t="s">
        <v>14526</v>
      </c>
      <c r="C41" t="s">
        <v>14527</v>
      </c>
      <c r="D41" t="s">
        <v>14551</v>
      </c>
      <c r="E41" t="s">
        <v>14553</v>
      </c>
      <c r="F41" t="s">
        <v>14760</v>
      </c>
    </row>
    <row r="42" spans="1:6" x14ac:dyDescent="0.45">
      <c r="A42" t="s">
        <v>14525</v>
      </c>
      <c r="B42" t="s">
        <v>14526</v>
      </c>
      <c r="C42" t="s">
        <v>14527</v>
      </c>
      <c r="D42" t="s">
        <v>14556</v>
      </c>
      <c r="F42" t="s">
        <v>14761</v>
      </c>
    </row>
    <row r="43" spans="1:6" x14ac:dyDescent="0.45">
      <c r="A43" t="s">
        <v>14525</v>
      </c>
      <c r="B43" t="s">
        <v>14526</v>
      </c>
      <c r="C43" t="s">
        <v>14527</v>
      </c>
      <c r="D43" t="s">
        <v>14556</v>
      </c>
      <c r="E43" t="s">
        <v>14558</v>
      </c>
      <c r="F43" t="s">
        <v>14762</v>
      </c>
    </row>
    <row r="44" spans="1:6" x14ac:dyDescent="0.45">
      <c r="A44" t="s">
        <v>14525</v>
      </c>
      <c r="B44" t="s">
        <v>14526</v>
      </c>
      <c r="C44" t="s">
        <v>14527</v>
      </c>
      <c r="D44" t="s">
        <v>14556</v>
      </c>
      <c r="E44" t="s">
        <v>14560</v>
      </c>
      <c r="F44" t="s">
        <v>14763</v>
      </c>
    </row>
    <row r="45" spans="1:6" x14ac:dyDescent="0.45">
      <c r="A45" t="s">
        <v>14525</v>
      </c>
      <c r="B45" t="s">
        <v>14526</v>
      </c>
      <c r="C45" t="s">
        <v>14527</v>
      </c>
      <c r="D45" t="s">
        <v>14556</v>
      </c>
      <c r="E45" t="s">
        <v>14557</v>
      </c>
      <c r="F45" t="s">
        <v>14764</v>
      </c>
    </row>
    <row r="46" spans="1:6" x14ac:dyDescent="0.45">
      <c r="A46" t="s">
        <v>14525</v>
      </c>
      <c r="B46" t="s">
        <v>14526</v>
      </c>
      <c r="C46" t="s">
        <v>14527</v>
      </c>
      <c r="D46" t="s">
        <v>14556</v>
      </c>
      <c r="E46" t="s">
        <v>14559</v>
      </c>
      <c r="F46" t="s">
        <v>14765</v>
      </c>
    </row>
    <row r="47" spans="1:6" x14ac:dyDescent="0.45">
      <c r="A47" t="s">
        <v>14525</v>
      </c>
      <c r="B47" t="s">
        <v>14526</v>
      </c>
      <c r="C47" t="s">
        <v>14527</v>
      </c>
      <c r="D47" t="s">
        <v>14556</v>
      </c>
      <c r="E47" t="s">
        <v>14604</v>
      </c>
      <c r="F47" t="s">
        <v>14766</v>
      </c>
    </row>
    <row r="48" spans="1:6" x14ac:dyDescent="0.45">
      <c r="A48" t="s">
        <v>14525</v>
      </c>
      <c r="B48" t="s">
        <v>14526</v>
      </c>
      <c r="C48" t="s">
        <v>14527</v>
      </c>
      <c r="D48" t="s">
        <v>14556</v>
      </c>
      <c r="E48" t="s">
        <v>14630</v>
      </c>
      <c r="F48" t="s">
        <v>14767</v>
      </c>
    </row>
    <row r="49" spans="1:6" x14ac:dyDescent="0.45">
      <c r="A49" t="s">
        <v>14525</v>
      </c>
      <c r="B49" t="s">
        <v>14526</v>
      </c>
      <c r="C49" t="s">
        <v>14527</v>
      </c>
      <c r="D49" t="s">
        <v>14556</v>
      </c>
      <c r="E49" t="s">
        <v>14562</v>
      </c>
      <c r="F49" t="s">
        <v>14768</v>
      </c>
    </row>
    <row r="50" spans="1:6" x14ac:dyDescent="0.45">
      <c r="A50" t="s">
        <v>14525</v>
      </c>
      <c r="B50" t="s">
        <v>14526</v>
      </c>
      <c r="C50" t="s">
        <v>14527</v>
      </c>
      <c r="D50" t="s">
        <v>14556</v>
      </c>
      <c r="E50" t="s">
        <v>14769</v>
      </c>
      <c r="F50" t="s">
        <v>14770</v>
      </c>
    </row>
    <row r="51" spans="1:6" x14ac:dyDescent="0.45">
      <c r="A51" t="s">
        <v>14525</v>
      </c>
      <c r="B51" t="s">
        <v>14526</v>
      </c>
      <c r="C51" t="s">
        <v>14527</v>
      </c>
      <c r="D51" t="s">
        <v>14596</v>
      </c>
      <c r="F51" t="s">
        <v>14771</v>
      </c>
    </row>
    <row r="52" spans="1:6" x14ac:dyDescent="0.45">
      <c r="A52" t="s">
        <v>14525</v>
      </c>
      <c r="B52" t="s">
        <v>14526</v>
      </c>
      <c r="C52" t="s">
        <v>14527</v>
      </c>
      <c r="D52" t="s">
        <v>14596</v>
      </c>
      <c r="E52" t="s">
        <v>14597</v>
      </c>
      <c r="F52" t="s">
        <v>14772</v>
      </c>
    </row>
    <row r="53" spans="1:6" x14ac:dyDescent="0.45">
      <c r="A53" t="s">
        <v>14525</v>
      </c>
      <c r="B53" t="s">
        <v>14526</v>
      </c>
      <c r="C53" t="s">
        <v>14527</v>
      </c>
      <c r="D53" t="s">
        <v>14596</v>
      </c>
      <c r="E53" t="s">
        <v>14598</v>
      </c>
      <c r="F53" t="s">
        <v>14773</v>
      </c>
    </row>
    <row r="54" spans="1:6" x14ac:dyDescent="0.45">
      <c r="A54" t="s">
        <v>14525</v>
      </c>
      <c r="B54" t="s">
        <v>14526</v>
      </c>
      <c r="C54" t="s">
        <v>14527</v>
      </c>
      <c r="D54" t="s">
        <v>14596</v>
      </c>
      <c r="E54" t="s">
        <v>14703</v>
      </c>
      <c r="F54" t="s">
        <v>14774</v>
      </c>
    </row>
    <row r="55" spans="1:6" x14ac:dyDescent="0.45">
      <c r="A55" t="s">
        <v>14525</v>
      </c>
      <c r="B55" t="s">
        <v>14526</v>
      </c>
      <c r="C55" t="s">
        <v>14527</v>
      </c>
      <c r="D55" t="s">
        <v>14533</v>
      </c>
      <c r="F55" t="s">
        <v>14759</v>
      </c>
    </row>
    <row r="56" spans="1:6" x14ac:dyDescent="0.45">
      <c r="A56" t="s">
        <v>14525</v>
      </c>
      <c r="B56" t="s">
        <v>14526</v>
      </c>
      <c r="C56" t="s">
        <v>14527</v>
      </c>
      <c r="D56" t="s">
        <v>14533</v>
      </c>
      <c r="E56" t="s">
        <v>14670</v>
      </c>
      <c r="F56" t="s">
        <v>14775</v>
      </c>
    </row>
    <row r="57" spans="1:6" x14ac:dyDescent="0.45">
      <c r="A57" t="s">
        <v>14525</v>
      </c>
      <c r="B57" t="s">
        <v>14526</v>
      </c>
      <c r="C57" t="s">
        <v>14527</v>
      </c>
      <c r="D57" t="s">
        <v>14533</v>
      </c>
      <c r="E57" t="s">
        <v>14671</v>
      </c>
      <c r="F57" t="s">
        <v>14776</v>
      </c>
    </row>
    <row r="58" spans="1:6" x14ac:dyDescent="0.45">
      <c r="A58" t="s">
        <v>14525</v>
      </c>
      <c r="B58" t="s">
        <v>14526</v>
      </c>
      <c r="C58" t="s">
        <v>14527</v>
      </c>
      <c r="D58" t="s">
        <v>14533</v>
      </c>
      <c r="E58" t="s">
        <v>14672</v>
      </c>
      <c r="F58" t="s">
        <v>14777</v>
      </c>
    </row>
    <row r="59" spans="1:6" x14ac:dyDescent="0.45">
      <c r="A59" t="s">
        <v>14525</v>
      </c>
      <c r="B59" t="s">
        <v>14526</v>
      </c>
      <c r="C59" t="s">
        <v>14527</v>
      </c>
      <c r="D59" t="s">
        <v>14533</v>
      </c>
      <c r="E59" t="s">
        <v>14534</v>
      </c>
      <c r="F59" t="s">
        <v>14778</v>
      </c>
    </row>
    <row r="60" spans="1:6" x14ac:dyDescent="0.45">
      <c r="A60" t="s">
        <v>14525</v>
      </c>
      <c r="B60" t="s">
        <v>14526</v>
      </c>
      <c r="C60" t="s">
        <v>14527</v>
      </c>
      <c r="D60" t="s">
        <v>14535</v>
      </c>
      <c r="F60" t="s">
        <v>14779</v>
      </c>
    </row>
    <row r="61" spans="1:6" x14ac:dyDescent="0.45">
      <c r="A61" t="s">
        <v>14525</v>
      </c>
      <c r="B61" t="s">
        <v>14526</v>
      </c>
      <c r="C61" t="s">
        <v>14527</v>
      </c>
      <c r="D61" t="s">
        <v>14535</v>
      </c>
      <c r="E61" t="s">
        <v>14120</v>
      </c>
      <c r="F61" t="s">
        <v>14780</v>
      </c>
    </row>
    <row r="62" spans="1:6" x14ac:dyDescent="0.45">
      <c r="A62" t="s">
        <v>14525</v>
      </c>
      <c r="B62" t="s">
        <v>14526</v>
      </c>
      <c r="C62" t="s">
        <v>14527</v>
      </c>
      <c r="D62" t="s">
        <v>14535</v>
      </c>
      <c r="E62" t="s">
        <v>14694</v>
      </c>
      <c r="F62" t="s">
        <v>14781</v>
      </c>
    </row>
    <row r="63" spans="1:6" x14ac:dyDescent="0.45">
      <c r="A63" t="s">
        <v>14525</v>
      </c>
      <c r="B63" t="s">
        <v>14526</v>
      </c>
      <c r="C63" t="s">
        <v>14527</v>
      </c>
      <c r="D63" t="s">
        <v>14535</v>
      </c>
      <c r="E63" t="s">
        <v>14564</v>
      </c>
      <c r="F63" t="s">
        <v>14782</v>
      </c>
    </row>
    <row r="64" spans="1:6" x14ac:dyDescent="0.45">
      <c r="A64" t="s">
        <v>14525</v>
      </c>
      <c r="B64" t="s">
        <v>14526</v>
      </c>
      <c r="C64" t="s">
        <v>14527</v>
      </c>
      <c r="D64" t="s">
        <v>14535</v>
      </c>
      <c r="E64" t="s">
        <v>14563</v>
      </c>
      <c r="F64" t="s">
        <v>14783</v>
      </c>
    </row>
    <row r="65" spans="1:6" x14ac:dyDescent="0.45">
      <c r="A65" t="s">
        <v>14525</v>
      </c>
      <c r="B65" t="s">
        <v>14526</v>
      </c>
      <c r="C65" t="s">
        <v>14527</v>
      </c>
      <c r="D65" t="s">
        <v>14535</v>
      </c>
      <c r="E65" t="s">
        <v>14536</v>
      </c>
      <c r="F65" t="s">
        <v>14784</v>
      </c>
    </row>
    <row r="66" spans="1:6" x14ac:dyDescent="0.45">
      <c r="A66" t="s">
        <v>14525</v>
      </c>
      <c r="B66" t="s">
        <v>14526</v>
      </c>
      <c r="C66" t="s">
        <v>14527</v>
      </c>
      <c r="D66" t="s">
        <v>14535</v>
      </c>
      <c r="E66" t="s">
        <v>7707</v>
      </c>
      <c r="F66" t="s">
        <v>14785</v>
      </c>
    </row>
    <row r="67" spans="1:6" x14ac:dyDescent="0.45">
      <c r="A67" t="s">
        <v>14525</v>
      </c>
      <c r="B67" t="s">
        <v>14526</v>
      </c>
      <c r="C67" t="s">
        <v>14527</v>
      </c>
      <c r="D67" t="s">
        <v>14590</v>
      </c>
      <c r="F67" t="s">
        <v>14786</v>
      </c>
    </row>
    <row r="68" spans="1:6" x14ac:dyDescent="0.45">
      <c r="A68" t="s">
        <v>14525</v>
      </c>
      <c r="B68" t="s">
        <v>14526</v>
      </c>
      <c r="C68" t="s">
        <v>14527</v>
      </c>
      <c r="D68" t="s">
        <v>14590</v>
      </c>
      <c r="E68" t="s">
        <v>14683</v>
      </c>
      <c r="F68" t="s">
        <v>14787</v>
      </c>
    </row>
    <row r="69" spans="1:6" x14ac:dyDescent="0.45">
      <c r="A69" t="s">
        <v>14525</v>
      </c>
      <c r="B69" t="s">
        <v>14526</v>
      </c>
      <c r="C69" t="s">
        <v>14527</v>
      </c>
      <c r="D69" t="s">
        <v>14590</v>
      </c>
      <c r="E69" t="s">
        <v>14589</v>
      </c>
      <c r="F69" t="s">
        <v>14788</v>
      </c>
    </row>
    <row r="70" spans="1:6" x14ac:dyDescent="0.45">
      <c r="A70" t="s">
        <v>14525</v>
      </c>
      <c r="B70" t="s">
        <v>14526</v>
      </c>
      <c r="C70" t="s">
        <v>14527</v>
      </c>
      <c r="D70" t="s">
        <v>14590</v>
      </c>
      <c r="E70" t="s">
        <v>14684</v>
      </c>
      <c r="F70" t="s">
        <v>14789</v>
      </c>
    </row>
    <row r="71" spans="1:6" x14ac:dyDescent="0.45">
      <c r="A71" t="s">
        <v>14525</v>
      </c>
      <c r="B71" t="s">
        <v>14526</v>
      </c>
      <c r="C71" t="s">
        <v>14527</v>
      </c>
      <c r="D71" t="s">
        <v>14605</v>
      </c>
      <c r="F71" t="s">
        <v>14790</v>
      </c>
    </row>
    <row r="72" spans="1:6" x14ac:dyDescent="0.45">
      <c r="A72" t="s">
        <v>14525</v>
      </c>
      <c r="B72" t="s">
        <v>14526</v>
      </c>
      <c r="C72" t="s">
        <v>14527</v>
      </c>
      <c r="D72" t="s">
        <v>14605</v>
      </c>
      <c r="E72" t="s">
        <v>14791</v>
      </c>
      <c r="F72" t="s">
        <v>14792</v>
      </c>
    </row>
    <row r="73" spans="1:6" x14ac:dyDescent="0.45">
      <c r="A73" t="s">
        <v>14525</v>
      </c>
      <c r="B73" t="s">
        <v>14526</v>
      </c>
      <c r="C73" t="s">
        <v>14527</v>
      </c>
      <c r="D73" t="s">
        <v>14605</v>
      </c>
      <c r="E73" t="s">
        <v>14793</v>
      </c>
      <c r="F73" t="s">
        <v>14794</v>
      </c>
    </row>
    <row r="74" spans="1:6" x14ac:dyDescent="0.45">
      <c r="A74" t="s">
        <v>14525</v>
      </c>
      <c r="B74" t="s">
        <v>14526</v>
      </c>
      <c r="C74" t="s">
        <v>14527</v>
      </c>
      <c r="D74" t="s">
        <v>14605</v>
      </c>
      <c r="E74" t="s">
        <v>14594</v>
      </c>
      <c r="F74" t="s">
        <v>14795</v>
      </c>
    </row>
    <row r="75" spans="1:6" x14ac:dyDescent="0.45">
      <c r="A75" t="s">
        <v>14525</v>
      </c>
      <c r="B75" t="s">
        <v>14526</v>
      </c>
      <c r="C75" t="s">
        <v>14527</v>
      </c>
      <c r="D75" t="s">
        <v>14605</v>
      </c>
      <c r="E75" t="s">
        <v>14692</v>
      </c>
      <c r="F75" t="s">
        <v>14796</v>
      </c>
    </row>
    <row r="76" spans="1:6" x14ac:dyDescent="0.45">
      <c r="A76" t="s">
        <v>14525</v>
      </c>
      <c r="B76" t="s">
        <v>14526</v>
      </c>
      <c r="C76" t="s">
        <v>14527</v>
      </c>
      <c r="D76" t="s">
        <v>14605</v>
      </c>
      <c r="E76" t="s">
        <v>14797</v>
      </c>
      <c r="F76" t="s">
        <v>14798</v>
      </c>
    </row>
    <row r="77" spans="1:6" x14ac:dyDescent="0.45">
      <c r="A77" t="s">
        <v>14525</v>
      </c>
      <c r="B77" t="s">
        <v>14526</v>
      </c>
      <c r="C77" t="s">
        <v>14527</v>
      </c>
      <c r="D77" t="s">
        <v>14605</v>
      </c>
      <c r="E77" t="s">
        <v>14693</v>
      </c>
      <c r="F77" t="s">
        <v>14799</v>
      </c>
    </row>
    <row r="78" spans="1:6" x14ac:dyDescent="0.45">
      <c r="A78" t="s">
        <v>14525</v>
      </c>
      <c r="B78" t="s">
        <v>14526</v>
      </c>
      <c r="C78" t="s">
        <v>14527</v>
      </c>
      <c r="D78" t="s">
        <v>14528</v>
      </c>
      <c r="F78" t="s">
        <v>14800</v>
      </c>
    </row>
    <row r="79" spans="1:6" x14ac:dyDescent="0.45">
      <c r="A79" t="s">
        <v>14525</v>
      </c>
      <c r="B79" t="s">
        <v>14526</v>
      </c>
      <c r="C79" t="s">
        <v>14527</v>
      </c>
      <c r="D79" t="s">
        <v>14528</v>
      </c>
      <c r="E79" t="s">
        <v>14529</v>
      </c>
      <c r="F79" t="s">
        <v>14801</v>
      </c>
    </row>
    <row r="80" spans="1:6" x14ac:dyDescent="0.45">
      <c r="A80" t="s">
        <v>14525</v>
      </c>
      <c r="B80" t="s">
        <v>14526</v>
      </c>
      <c r="C80" t="s">
        <v>14527</v>
      </c>
      <c r="D80" t="s">
        <v>14528</v>
      </c>
      <c r="E80" t="s">
        <v>14662</v>
      </c>
      <c r="F80" t="s">
        <v>14802</v>
      </c>
    </row>
    <row r="81" spans="1:6" x14ac:dyDescent="0.45">
      <c r="A81" t="s">
        <v>14525</v>
      </c>
      <c r="B81" t="s">
        <v>14526</v>
      </c>
      <c r="C81" t="s">
        <v>14527</v>
      </c>
      <c r="D81" t="s">
        <v>14528</v>
      </c>
      <c r="E81" t="s">
        <v>14663</v>
      </c>
      <c r="F81" t="s">
        <v>14803</v>
      </c>
    </row>
    <row r="82" spans="1:6" x14ac:dyDescent="0.45">
      <c r="A82" t="s">
        <v>14525</v>
      </c>
      <c r="B82" t="s">
        <v>14526</v>
      </c>
      <c r="C82" t="s">
        <v>14527</v>
      </c>
      <c r="D82" t="s">
        <v>14528</v>
      </c>
      <c r="E82" t="s">
        <v>14664</v>
      </c>
      <c r="F82" t="s">
        <v>14804</v>
      </c>
    </row>
    <row r="83" spans="1:6" x14ac:dyDescent="0.45">
      <c r="A83" t="s">
        <v>14525</v>
      </c>
      <c r="B83" t="s">
        <v>14526</v>
      </c>
      <c r="C83" t="s">
        <v>14530</v>
      </c>
      <c r="D83" t="s">
        <v>14531</v>
      </c>
      <c r="F83" t="s">
        <v>14805</v>
      </c>
    </row>
    <row r="84" spans="1:6" x14ac:dyDescent="0.45">
      <c r="A84" t="s">
        <v>14525</v>
      </c>
      <c r="B84" t="s">
        <v>14526</v>
      </c>
      <c r="C84" t="s">
        <v>14530</v>
      </c>
      <c r="D84" t="s">
        <v>14531</v>
      </c>
      <c r="E84" t="s">
        <v>14538</v>
      </c>
      <c r="F84" t="s">
        <v>14806</v>
      </c>
    </row>
    <row r="85" spans="1:6" x14ac:dyDescent="0.45">
      <c r="A85" t="s">
        <v>14525</v>
      </c>
      <c r="B85" t="s">
        <v>14526</v>
      </c>
      <c r="C85" t="s">
        <v>14530</v>
      </c>
      <c r="D85" t="s">
        <v>14531</v>
      </c>
      <c r="E85" t="s">
        <v>14700</v>
      </c>
      <c r="F85" t="s">
        <v>14807</v>
      </c>
    </row>
    <row r="86" spans="1:6" x14ac:dyDescent="0.45">
      <c r="A86" t="s">
        <v>14525</v>
      </c>
      <c r="B86" t="s">
        <v>14526</v>
      </c>
      <c r="C86" t="s">
        <v>14530</v>
      </c>
      <c r="D86" t="s">
        <v>14531</v>
      </c>
      <c r="E86" t="s">
        <v>14532</v>
      </c>
      <c r="F86" t="s">
        <v>14808</v>
      </c>
    </row>
    <row r="87" spans="1:6" x14ac:dyDescent="0.45">
      <c r="A87" t="s">
        <v>14525</v>
      </c>
      <c r="B87" t="s">
        <v>14526</v>
      </c>
      <c r="C87" t="s">
        <v>14530</v>
      </c>
      <c r="D87" t="s">
        <v>14531</v>
      </c>
      <c r="E87" t="s">
        <v>14624</v>
      </c>
      <c r="F87" t="s">
        <v>14809</v>
      </c>
    </row>
    <row r="88" spans="1:6" x14ac:dyDescent="0.45">
      <c r="A88" t="s">
        <v>14525</v>
      </c>
      <c r="B88" t="s">
        <v>14526</v>
      </c>
      <c r="C88" t="s">
        <v>14530</v>
      </c>
      <c r="D88" t="s">
        <v>14531</v>
      </c>
      <c r="E88" t="s">
        <v>14810</v>
      </c>
      <c r="F88" t="s">
        <v>14811</v>
      </c>
    </row>
    <row r="89" spans="1:6" x14ac:dyDescent="0.45">
      <c r="A89" t="s">
        <v>14525</v>
      </c>
      <c r="B89" t="s">
        <v>14526</v>
      </c>
      <c r="C89" t="s">
        <v>14530</v>
      </c>
      <c r="D89" t="s">
        <v>14531</v>
      </c>
      <c r="E89" t="s">
        <v>14591</v>
      </c>
      <c r="F89" t="s">
        <v>14812</v>
      </c>
    </row>
    <row r="90" spans="1:6" x14ac:dyDescent="0.45">
      <c r="A90" t="s">
        <v>14525</v>
      </c>
      <c r="B90" t="s">
        <v>14526</v>
      </c>
      <c r="C90" t="s">
        <v>14530</v>
      </c>
      <c r="D90" t="s">
        <v>14582</v>
      </c>
      <c r="F90" t="s">
        <v>14813</v>
      </c>
    </row>
    <row r="91" spans="1:6" x14ac:dyDescent="0.45">
      <c r="A91" t="s">
        <v>14525</v>
      </c>
      <c r="B91" t="s">
        <v>14526</v>
      </c>
      <c r="C91" t="s">
        <v>14530</v>
      </c>
      <c r="D91" t="s">
        <v>14582</v>
      </c>
      <c r="E91" t="s">
        <v>14814</v>
      </c>
      <c r="F91" t="s">
        <v>14815</v>
      </c>
    </row>
    <row r="92" spans="1:6" x14ac:dyDescent="0.45">
      <c r="A92" t="s">
        <v>14525</v>
      </c>
      <c r="B92" t="s">
        <v>14526</v>
      </c>
      <c r="C92" t="s">
        <v>14530</v>
      </c>
      <c r="D92" t="s">
        <v>14582</v>
      </c>
      <c r="E92" t="s">
        <v>14583</v>
      </c>
      <c r="F92" t="s">
        <v>14816</v>
      </c>
    </row>
    <row r="93" spans="1:6" x14ac:dyDescent="0.45">
      <c r="A93" t="s">
        <v>14525</v>
      </c>
      <c r="B93" t="s">
        <v>14526</v>
      </c>
      <c r="C93" t="s">
        <v>14530</v>
      </c>
      <c r="D93" t="s">
        <v>14582</v>
      </c>
      <c r="E93" t="s">
        <v>14625</v>
      </c>
      <c r="F93" t="s">
        <v>14817</v>
      </c>
    </row>
    <row r="94" spans="1:6" x14ac:dyDescent="0.45">
      <c r="A94" t="s">
        <v>14525</v>
      </c>
      <c r="B94" t="s">
        <v>14526</v>
      </c>
      <c r="C94" t="s">
        <v>14530</v>
      </c>
      <c r="D94" t="s">
        <v>14579</v>
      </c>
      <c r="F94" t="s">
        <v>14818</v>
      </c>
    </row>
    <row r="95" spans="1:6" x14ac:dyDescent="0.45">
      <c r="A95" t="s">
        <v>14525</v>
      </c>
      <c r="B95" t="s">
        <v>14526</v>
      </c>
      <c r="C95" t="s">
        <v>14530</v>
      </c>
      <c r="D95" t="s">
        <v>14579</v>
      </c>
      <c r="E95" t="s">
        <v>14614</v>
      </c>
      <c r="F95" t="s">
        <v>14819</v>
      </c>
    </row>
    <row r="96" spans="1:6" x14ac:dyDescent="0.45">
      <c r="A96" t="s">
        <v>14525</v>
      </c>
      <c r="B96" t="s">
        <v>14526</v>
      </c>
      <c r="C96" t="s">
        <v>14530</v>
      </c>
      <c r="D96" t="s">
        <v>14579</v>
      </c>
      <c r="E96" t="s">
        <v>14602</v>
      </c>
      <c r="F96" t="s">
        <v>14820</v>
      </c>
    </row>
    <row r="97" spans="1:6" x14ac:dyDescent="0.45">
      <c r="A97" t="s">
        <v>14525</v>
      </c>
      <c r="B97" t="s">
        <v>14526</v>
      </c>
      <c r="C97" t="s">
        <v>14530</v>
      </c>
      <c r="D97" t="s">
        <v>14579</v>
      </c>
      <c r="E97" t="s">
        <v>14687</v>
      </c>
      <c r="F97" t="s">
        <v>14821</v>
      </c>
    </row>
    <row r="98" spans="1:6" x14ac:dyDescent="0.45">
      <c r="A98" t="s">
        <v>14525</v>
      </c>
      <c r="B98" t="s">
        <v>14526</v>
      </c>
      <c r="C98" t="s">
        <v>14530</v>
      </c>
      <c r="D98" t="s">
        <v>14579</v>
      </c>
      <c r="E98" t="s">
        <v>14580</v>
      </c>
      <c r="F98" t="s">
        <v>14822</v>
      </c>
    </row>
    <row r="99" spans="1:6" x14ac:dyDescent="0.45">
      <c r="A99" t="s">
        <v>14525</v>
      </c>
      <c r="B99" t="s">
        <v>14526</v>
      </c>
      <c r="C99" t="s">
        <v>14530</v>
      </c>
      <c r="D99" t="s">
        <v>14579</v>
      </c>
      <c r="E99" t="s">
        <v>14688</v>
      </c>
      <c r="F99" t="s">
        <v>14823</v>
      </c>
    </row>
    <row r="100" spans="1:6" s="5" customFormat="1" x14ac:dyDescent="0.45">
      <c r="A100" t="s">
        <v>14525</v>
      </c>
      <c r="B100" t="s">
        <v>14526</v>
      </c>
      <c r="C100" t="s">
        <v>14530</v>
      </c>
      <c r="D100" t="s">
        <v>14577</v>
      </c>
      <c r="F100" t="s">
        <v>14824</v>
      </c>
    </row>
    <row r="101" spans="1:6" x14ac:dyDescent="0.45">
      <c r="A101" t="s">
        <v>14525</v>
      </c>
      <c r="B101" t="s">
        <v>14526</v>
      </c>
      <c r="C101" t="s">
        <v>14530</v>
      </c>
      <c r="D101" t="s">
        <v>14577</v>
      </c>
      <c r="E101" t="s">
        <v>14701</v>
      </c>
      <c r="F101" t="s">
        <v>14825</v>
      </c>
    </row>
    <row r="102" spans="1:6" x14ac:dyDescent="0.45">
      <c r="A102" t="s">
        <v>14525</v>
      </c>
      <c r="B102" t="s">
        <v>14526</v>
      </c>
      <c r="C102" t="s">
        <v>14530</v>
      </c>
      <c r="D102" t="s">
        <v>14577</v>
      </c>
      <c r="E102" t="s">
        <v>14647</v>
      </c>
      <c r="F102" t="s">
        <v>14826</v>
      </c>
    </row>
    <row r="103" spans="1:6" x14ac:dyDescent="0.45">
      <c r="A103" t="s">
        <v>14525</v>
      </c>
      <c r="B103" t="s">
        <v>14526</v>
      </c>
      <c r="C103" t="s">
        <v>14530</v>
      </c>
      <c r="D103" t="s">
        <v>14577</v>
      </c>
      <c r="E103" t="s">
        <v>14702</v>
      </c>
      <c r="F103" t="s">
        <v>14827</v>
      </c>
    </row>
    <row r="104" spans="1:6" x14ac:dyDescent="0.45">
      <c r="A104" t="s">
        <v>14525</v>
      </c>
      <c r="B104" t="s">
        <v>14526</v>
      </c>
      <c r="C104" t="s">
        <v>14530</v>
      </c>
      <c r="D104" t="s">
        <v>14577</v>
      </c>
      <c r="E104" t="s">
        <v>14578</v>
      </c>
      <c r="F104" t="s">
        <v>14828</v>
      </c>
    </row>
    <row r="105" spans="1:6" x14ac:dyDescent="0.45">
      <c r="A105" t="s">
        <v>14525</v>
      </c>
      <c r="B105" t="s">
        <v>14526</v>
      </c>
      <c r="C105" t="s">
        <v>14530</v>
      </c>
      <c r="D105" t="s">
        <v>14565</v>
      </c>
      <c r="F105" t="s">
        <v>14829</v>
      </c>
    </row>
    <row r="106" spans="1:6" x14ac:dyDescent="0.45">
      <c r="A106" t="s">
        <v>14525</v>
      </c>
      <c r="B106" t="s">
        <v>14526</v>
      </c>
      <c r="C106" t="s">
        <v>14530</v>
      </c>
      <c r="D106" t="s">
        <v>14565</v>
      </c>
      <c r="E106" t="s">
        <v>14567</v>
      </c>
      <c r="F106" t="s">
        <v>14830</v>
      </c>
    </row>
    <row r="107" spans="1:6" x14ac:dyDescent="0.45">
      <c r="A107" t="s">
        <v>14525</v>
      </c>
      <c r="B107" t="s">
        <v>14526</v>
      </c>
      <c r="C107" t="s">
        <v>14530</v>
      </c>
      <c r="D107" t="s">
        <v>14565</v>
      </c>
      <c r="E107" t="s">
        <v>14698</v>
      </c>
      <c r="F107" t="s">
        <v>14831</v>
      </c>
    </row>
    <row r="108" spans="1:6" x14ac:dyDescent="0.45">
      <c r="A108" t="s">
        <v>14525</v>
      </c>
      <c r="B108" t="s">
        <v>14526</v>
      </c>
      <c r="C108" t="s">
        <v>14530</v>
      </c>
      <c r="D108" t="s">
        <v>14565</v>
      </c>
      <c r="E108" t="s">
        <v>14611</v>
      </c>
      <c r="F108" t="s">
        <v>14832</v>
      </c>
    </row>
    <row r="109" spans="1:6" x14ac:dyDescent="0.45">
      <c r="A109" t="s">
        <v>14525</v>
      </c>
      <c r="B109" t="s">
        <v>14526</v>
      </c>
      <c r="C109" t="s">
        <v>14530</v>
      </c>
      <c r="D109" t="s">
        <v>14565</v>
      </c>
      <c r="E109" t="s">
        <v>14699</v>
      </c>
      <c r="F109" t="s">
        <v>14833</v>
      </c>
    </row>
    <row r="110" spans="1:6" x14ac:dyDescent="0.45">
      <c r="A110" t="s">
        <v>14525</v>
      </c>
      <c r="B110" t="s">
        <v>14526</v>
      </c>
      <c r="C110" t="s">
        <v>14530</v>
      </c>
      <c r="D110" t="s">
        <v>14565</v>
      </c>
      <c r="E110" t="s">
        <v>14566</v>
      </c>
      <c r="F110" t="s">
        <v>14834</v>
      </c>
    </row>
    <row r="111" spans="1:6" x14ac:dyDescent="0.45">
      <c r="A111" t="s">
        <v>14525</v>
      </c>
      <c r="B111" t="s">
        <v>14526</v>
      </c>
      <c r="C111" t="s">
        <v>14530</v>
      </c>
      <c r="D111" t="s">
        <v>14565</v>
      </c>
      <c r="E111" t="s">
        <v>14835</v>
      </c>
      <c r="F111" t="s">
        <v>14836</v>
      </c>
    </row>
    <row r="112" spans="1:6" x14ac:dyDescent="0.45">
      <c r="A112" t="s">
        <v>14525</v>
      </c>
      <c r="B112" t="s">
        <v>14526</v>
      </c>
      <c r="C112" t="s">
        <v>14530</v>
      </c>
      <c r="D112" t="s">
        <v>14565</v>
      </c>
      <c r="E112" t="s">
        <v>14837</v>
      </c>
      <c r="F112" t="s">
        <v>14838</v>
      </c>
    </row>
    <row r="113" spans="1:6" x14ac:dyDescent="0.45">
      <c r="A113" t="s">
        <v>14525</v>
      </c>
      <c r="B113" t="s">
        <v>14526</v>
      </c>
      <c r="C113" t="s">
        <v>14544</v>
      </c>
      <c r="D113" t="s">
        <v>14545</v>
      </c>
      <c r="F113" t="s">
        <v>14839</v>
      </c>
    </row>
    <row r="114" spans="1:6" x14ac:dyDescent="0.45">
      <c r="A114" t="s">
        <v>14525</v>
      </c>
      <c r="B114" t="s">
        <v>14526</v>
      </c>
      <c r="C114" t="s">
        <v>14544</v>
      </c>
      <c r="D114" t="s">
        <v>14545</v>
      </c>
      <c r="E114" t="s">
        <v>14628</v>
      </c>
      <c r="F114" t="s">
        <v>14840</v>
      </c>
    </row>
    <row r="115" spans="1:6" x14ac:dyDescent="0.45">
      <c r="A115" t="s">
        <v>14525</v>
      </c>
      <c r="B115" t="s">
        <v>14526</v>
      </c>
      <c r="C115" t="s">
        <v>14544</v>
      </c>
      <c r="D115" t="s">
        <v>14545</v>
      </c>
      <c r="E115" t="s">
        <v>14546</v>
      </c>
      <c r="F115" t="s">
        <v>14841</v>
      </c>
    </row>
    <row r="116" spans="1:6" x14ac:dyDescent="0.45">
      <c r="A116" t="s">
        <v>14525</v>
      </c>
      <c r="B116" t="s">
        <v>14526</v>
      </c>
      <c r="C116" t="s">
        <v>14544</v>
      </c>
      <c r="D116" t="s">
        <v>14545</v>
      </c>
      <c r="E116" t="s">
        <v>14658</v>
      </c>
      <c r="F116" t="s">
        <v>14842</v>
      </c>
    </row>
    <row r="117" spans="1:6" x14ac:dyDescent="0.45">
      <c r="A117" t="s">
        <v>14525</v>
      </c>
      <c r="B117" t="s">
        <v>14526</v>
      </c>
      <c r="C117" t="s">
        <v>14544</v>
      </c>
      <c r="D117" t="s">
        <v>14545</v>
      </c>
      <c r="E117" t="s">
        <v>14627</v>
      </c>
      <c r="F117" t="s">
        <v>14843</v>
      </c>
    </row>
    <row r="118" spans="1:6" x14ac:dyDescent="0.45">
      <c r="A118" t="s">
        <v>14525</v>
      </c>
      <c r="B118" t="s">
        <v>14526</v>
      </c>
      <c r="C118" t="s">
        <v>14544</v>
      </c>
      <c r="D118" t="s">
        <v>14545</v>
      </c>
      <c r="E118" t="s">
        <v>14588</v>
      </c>
      <c r="F118" t="s">
        <v>14844</v>
      </c>
    </row>
    <row r="119" spans="1:6" x14ac:dyDescent="0.45">
      <c r="A119" t="s">
        <v>14525</v>
      </c>
      <c r="B119" t="s">
        <v>14526</v>
      </c>
      <c r="C119" t="s">
        <v>14544</v>
      </c>
      <c r="D119" t="s">
        <v>14545</v>
      </c>
      <c r="E119" t="s">
        <v>14568</v>
      </c>
      <c r="F119" t="s">
        <v>14845</v>
      </c>
    </row>
    <row r="120" spans="1:6" x14ac:dyDescent="0.45">
      <c r="A120" t="s">
        <v>14525</v>
      </c>
      <c r="B120" t="s">
        <v>14526</v>
      </c>
      <c r="C120" t="s">
        <v>14544</v>
      </c>
      <c r="D120" t="s">
        <v>14545</v>
      </c>
      <c r="E120" t="s">
        <v>14616</v>
      </c>
      <c r="F120" t="s">
        <v>14846</v>
      </c>
    </row>
    <row r="121" spans="1:6" x14ac:dyDescent="0.45">
      <c r="A121" t="s">
        <v>14525</v>
      </c>
      <c r="B121" t="s">
        <v>14526</v>
      </c>
      <c r="C121" t="s">
        <v>14544</v>
      </c>
      <c r="D121" t="s">
        <v>14573</v>
      </c>
      <c r="F121" t="s">
        <v>14847</v>
      </c>
    </row>
    <row r="122" spans="1:6" x14ac:dyDescent="0.45">
      <c r="A122" t="s">
        <v>14525</v>
      </c>
      <c r="B122" t="s">
        <v>14526</v>
      </c>
      <c r="C122" t="s">
        <v>14544</v>
      </c>
      <c r="D122" t="s">
        <v>14573</v>
      </c>
      <c r="E122" t="s">
        <v>14618</v>
      </c>
      <c r="F122" t="s">
        <v>14848</v>
      </c>
    </row>
    <row r="123" spans="1:6" x14ac:dyDescent="0.45">
      <c r="A123" t="s">
        <v>14525</v>
      </c>
      <c r="B123" t="s">
        <v>14526</v>
      </c>
      <c r="C123" t="s">
        <v>14544</v>
      </c>
      <c r="D123" t="s">
        <v>14573</v>
      </c>
      <c r="E123" t="s">
        <v>14651</v>
      </c>
      <c r="F123" t="s">
        <v>14849</v>
      </c>
    </row>
    <row r="124" spans="1:6" x14ac:dyDescent="0.45">
      <c r="A124" t="s">
        <v>14525</v>
      </c>
      <c r="B124" t="s">
        <v>14526</v>
      </c>
      <c r="C124" t="s">
        <v>14544</v>
      </c>
      <c r="D124" t="s">
        <v>14573</v>
      </c>
      <c r="E124" t="s">
        <v>2226</v>
      </c>
      <c r="F124" t="s">
        <v>14850</v>
      </c>
    </row>
    <row r="125" spans="1:6" x14ac:dyDescent="0.45">
      <c r="A125" t="s">
        <v>14525</v>
      </c>
      <c r="B125" t="s">
        <v>14526</v>
      </c>
      <c r="C125" t="s">
        <v>14544</v>
      </c>
      <c r="D125" t="s">
        <v>14573</v>
      </c>
      <c r="E125" t="s">
        <v>14572</v>
      </c>
      <c r="F125" t="s">
        <v>14851</v>
      </c>
    </row>
    <row r="126" spans="1:6" x14ac:dyDescent="0.45">
      <c r="A126" t="s">
        <v>14525</v>
      </c>
      <c r="B126" t="s">
        <v>14526</v>
      </c>
      <c r="C126" t="s">
        <v>14544</v>
      </c>
      <c r="D126" t="s">
        <v>14573</v>
      </c>
      <c r="E126" t="s">
        <v>14581</v>
      </c>
      <c r="F126" t="s">
        <v>14852</v>
      </c>
    </row>
    <row r="127" spans="1:6" x14ac:dyDescent="0.45">
      <c r="A127" t="s">
        <v>14525</v>
      </c>
      <c r="B127" t="s">
        <v>14526</v>
      </c>
      <c r="C127" t="s">
        <v>14584</v>
      </c>
    </row>
    <row r="128" spans="1:6" x14ac:dyDescent="0.45">
      <c r="A128" t="s">
        <v>14525</v>
      </c>
      <c r="B128" t="s">
        <v>14526</v>
      </c>
      <c r="C128" t="s">
        <v>14584</v>
      </c>
      <c r="D128" t="s">
        <v>14636</v>
      </c>
      <c r="F128" t="s">
        <v>14853</v>
      </c>
    </row>
    <row r="129" spans="1:6" x14ac:dyDescent="0.45">
      <c r="A129" t="s">
        <v>14525</v>
      </c>
      <c r="B129" t="s">
        <v>14526</v>
      </c>
      <c r="C129" t="s">
        <v>14584</v>
      </c>
      <c r="D129" t="s">
        <v>14636</v>
      </c>
      <c r="E129" t="s">
        <v>14660</v>
      </c>
      <c r="F129" t="s">
        <v>14854</v>
      </c>
    </row>
    <row r="130" spans="1:6" x14ac:dyDescent="0.45">
      <c r="A130" t="s">
        <v>14525</v>
      </c>
      <c r="B130" t="s">
        <v>14526</v>
      </c>
      <c r="C130" t="s">
        <v>14584</v>
      </c>
      <c r="D130" t="s">
        <v>14636</v>
      </c>
      <c r="E130" t="s">
        <v>14637</v>
      </c>
      <c r="F130" t="s">
        <v>14855</v>
      </c>
    </row>
    <row r="131" spans="1:6" x14ac:dyDescent="0.45">
      <c r="A131" t="s">
        <v>14525</v>
      </c>
      <c r="B131" t="s">
        <v>14526</v>
      </c>
      <c r="C131" t="s">
        <v>14584</v>
      </c>
      <c r="D131" t="s">
        <v>14636</v>
      </c>
      <c r="E131" t="s">
        <v>14661</v>
      </c>
      <c r="F131" t="s">
        <v>14856</v>
      </c>
    </row>
    <row r="132" spans="1:6" x14ac:dyDescent="0.45">
      <c r="A132" t="s">
        <v>14525</v>
      </c>
      <c r="B132" t="s">
        <v>14526</v>
      </c>
      <c r="C132" t="s">
        <v>14584</v>
      </c>
      <c r="D132" t="s">
        <v>14636</v>
      </c>
      <c r="E132" t="s">
        <v>14645</v>
      </c>
      <c r="F132" t="s">
        <v>14857</v>
      </c>
    </row>
    <row r="133" spans="1:6" x14ac:dyDescent="0.45">
      <c r="A133" t="s">
        <v>14525</v>
      </c>
      <c r="B133" t="s">
        <v>14526</v>
      </c>
      <c r="C133" t="s">
        <v>14584</v>
      </c>
      <c r="D133" t="s">
        <v>14654</v>
      </c>
      <c r="F133" t="s">
        <v>14858</v>
      </c>
    </row>
    <row r="134" spans="1:6" x14ac:dyDescent="0.45">
      <c r="A134" t="s">
        <v>14525</v>
      </c>
      <c r="B134" t="s">
        <v>14526</v>
      </c>
      <c r="C134" t="s">
        <v>14584</v>
      </c>
      <c r="D134" t="s">
        <v>14654</v>
      </c>
      <c r="E134" t="s">
        <v>14655</v>
      </c>
      <c r="F134" t="s">
        <v>14859</v>
      </c>
    </row>
    <row r="135" spans="1:6" x14ac:dyDescent="0.45">
      <c r="A135" t="s">
        <v>14525</v>
      </c>
      <c r="B135" t="s">
        <v>14526</v>
      </c>
      <c r="C135" t="s">
        <v>14584</v>
      </c>
      <c r="D135" t="s">
        <v>14654</v>
      </c>
      <c r="E135" t="s">
        <v>14860</v>
      </c>
      <c r="F135" t="s">
        <v>14861</v>
      </c>
    </row>
    <row r="136" spans="1:6" x14ac:dyDescent="0.45">
      <c r="A136" t="s">
        <v>14525</v>
      </c>
      <c r="B136" t="s">
        <v>14526</v>
      </c>
      <c r="C136" t="s">
        <v>14584</v>
      </c>
      <c r="D136" t="s">
        <v>2999</v>
      </c>
      <c r="F136" t="s">
        <v>14862</v>
      </c>
    </row>
    <row r="137" spans="1:6" x14ac:dyDescent="0.45">
      <c r="A137" t="s">
        <v>14525</v>
      </c>
      <c r="B137" t="s">
        <v>14526</v>
      </c>
      <c r="C137" t="s">
        <v>14584</v>
      </c>
      <c r="D137" t="s">
        <v>2999</v>
      </c>
      <c r="E137" t="s">
        <v>14642</v>
      </c>
      <c r="F137" t="s">
        <v>14863</v>
      </c>
    </row>
    <row r="138" spans="1:6" x14ac:dyDescent="0.45">
      <c r="A138" t="s">
        <v>14525</v>
      </c>
      <c r="B138" t="s">
        <v>14526</v>
      </c>
      <c r="C138" t="s">
        <v>14584</v>
      </c>
      <c r="D138" t="s">
        <v>2999</v>
      </c>
      <c r="E138" t="s">
        <v>14585</v>
      </c>
      <c r="F138" t="s">
        <v>14864</v>
      </c>
    </row>
    <row r="139" spans="1:6" x14ac:dyDescent="0.45">
      <c r="A139" t="s">
        <v>14525</v>
      </c>
      <c r="B139" t="s">
        <v>14526</v>
      </c>
      <c r="C139" t="s">
        <v>14584</v>
      </c>
      <c r="D139" t="s">
        <v>2999</v>
      </c>
      <c r="E139" t="s">
        <v>14686</v>
      </c>
      <c r="F139" t="s">
        <v>14865</v>
      </c>
    </row>
    <row r="140" spans="1:6" x14ac:dyDescent="0.45">
      <c r="A140" t="s">
        <v>14525</v>
      </c>
      <c r="B140" t="s">
        <v>14526</v>
      </c>
      <c r="C140" t="s">
        <v>14584</v>
      </c>
      <c r="D140" t="s">
        <v>2999</v>
      </c>
      <c r="E140" t="s">
        <v>14866</v>
      </c>
      <c r="F140" t="s">
        <v>14867</v>
      </c>
    </row>
    <row r="141" spans="1:6" x14ac:dyDescent="0.45">
      <c r="A141" t="s">
        <v>14525</v>
      </c>
      <c r="B141" t="s">
        <v>14526</v>
      </c>
      <c r="C141" t="s">
        <v>14584</v>
      </c>
      <c r="D141" t="s">
        <v>2999</v>
      </c>
      <c r="E141" t="s">
        <v>14652</v>
      </c>
      <c r="F141" t="s">
        <v>14868</v>
      </c>
    </row>
    <row r="142" spans="1:6" x14ac:dyDescent="0.45">
      <c r="A142" t="s">
        <v>14525</v>
      </c>
      <c r="B142" t="s">
        <v>14526</v>
      </c>
      <c r="C142" t="s">
        <v>14584</v>
      </c>
      <c r="D142" t="s">
        <v>2999</v>
      </c>
      <c r="E142" t="s">
        <v>14869</v>
      </c>
      <c r="F142" t="s">
        <v>14870</v>
      </c>
    </row>
    <row r="143" spans="1:6" x14ac:dyDescent="0.45">
      <c r="A143" t="s">
        <v>14525</v>
      </c>
      <c r="B143" t="s">
        <v>14526</v>
      </c>
      <c r="C143" t="s">
        <v>14584</v>
      </c>
      <c r="D143" t="s">
        <v>14619</v>
      </c>
      <c r="F143" t="s">
        <v>14871</v>
      </c>
    </row>
    <row r="144" spans="1:6" x14ac:dyDescent="0.45">
      <c r="A144" t="s">
        <v>14525</v>
      </c>
      <c r="B144" t="s">
        <v>14526</v>
      </c>
      <c r="C144" t="s">
        <v>14584</v>
      </c>
      <c r="D144" t="s">
        <v>14619</v>
      </c>
      <c r="E144" t="s">
        <v>14621</v>
      </c>
      <c r="F144" t="s">
        <v>14872</v>
      </c>
    </row>
    <row r="145" spans="1:6" x14ac:dyDescent="0.45">
      <c r="A145" t="s">
        <v>14525</v>
      </c>
      <c r="B145" t="s">
        <v>14526</v>
      </c>
      <c r="C145" t="s">
        <v>14584</v>
      </c>
      <c r="D145" t="s">
        <v>14619</v>
      </c>
      <c r="E145" t="s">
        <v>14620</v>
      </c>
      <c r="F145" t="s">
        <v>14873</v>
      </c>
    </row>
    <row r="146" spans="1:6" x14ac:dyDescent="0.45">
      <c r="A146" t="s">
        <v>14525</v>
      </c>
      <c r="B146" t="s">
        <v>14526</v>
      </c>
      <c r="C146" t="s">
        <v>14584</v>
      </c>
      <c r="D146" t="s">
        <v>14619</v>
      </c>
      <c r="E146" t="s">
        <v>14874</v>
      </c>
      <c r="F146" t="s">
        <v>14875</v>
      </c>
    </row>
    <row r="147" spans="1:6" x14ac:dyDescent="0.45">
      <c r="A147" t="s">
        <v>14525</v>
      </c>
      <c r="B147" t="s">
        <v>14526</v>
      </c>
      <c r="C147" t="s">
        <v>14584</v>
      </c>
      <c r="D147" t="s">
        <v>14619</v>
      </c>
      <c r="E147" t="s">
        <v>14876</v>
      </c>
      <c r="F147" t="s">
        <v>14877</v>
      </c>
    </row>
    <row r="148" spans="1:6" x14ac:dyDescent="0.45">
      <c r="A148" t="s">
        <v>14525</v>
      </c>
      <c r="B148" t="s">
        <v>14526</v>
      </c>
      <c r="C148" t="s">
        <v>14708</v>
      </c>
    </row>
    <row r="149" spans="1:6" x14ac:dyDescent="0.45">
      <c r="A149" t="s">
        <v>14539</v>
      </c>
      <c r="B149" t="s">
        <v>14540</v>
      </c>
      <c r="C149" t="s">
        <v>14554</v>
      </c>
      <c r="F149" t="s">
        <v>14878</v>
      </c>
    </row>
    <row r="150" spans="1:6" x14ac:dyDescent="0.45">
      <c r="A150" t="s">
        <v>14539</v>
      </c>
      <c r="B150" t="s">
        <v>14540</v>
      </c>
      <c r="C150" t="s">
        <v>14554</v>
      </c>
      <c r="D150" t="s">
        <v>14542</v>
      </c>
      <c r="E150" t="s">
        <v>14655</v>
      </c>
      <c r="F150" t="s">
        <v>14879</v>
      </c>
    </row>
    <row r="151" spans="1:6" x14ac:dyDescent="0.45">
      <c r="A151" t="s">
        <v>14539</v>
      </c>
      <c r="B151" t="s">
        <v>14540</v>
      </c>
      <c r="C151" t="s">
        <v>14554</v>
      </c>
      <c r="D151" t="s">
        <v>14542</v>
      </c>
      <c r="E151" t="s">
        <v>14555</v>
      </c>
      <c r="F151" t="s">
        <v>14880</v>
      </c>
    </row>
    <row r="152" spans="1:6" x14ac:dyDescent="0.45">
      <c r="A152" t="s">
        <v>14539</v>
      </c>
      <c r="B152" t="s">
        <v>14540</v>
      </c>
      <c r="C152" t="s">
        <v>14586</v>
      </c>
      <c r="F152" t="s">
        <v>14881</v>
      </c>
    </row>
    <row r="153" spans="1:6" x14ac:dyDescent="0.45">
      <c r="A153" t="s">
        <v>14539</v>
      </c>
      <c r="B153" t="s">
        <v>14540</v>
      </c>
      <c r="C153" t="s">
        <v>14586</v>
      </c>
      <c r="D153" t="s">
        <v>14542</v>
      </c>
      <c r="E153" t="s">
        <v>14638</v>
      </c>
      <c r="F153" t="s">
        <v>14882</v>
      </c>
    </row>
    <row r="154" spans="1:6" x14ac:dyDescent="0.45">
      <c r="A154" t="s">
        <v>14539</v>
      </c>
      <c r="B154" t="s">
        <v>14540</v>
      </c>
      <c r="C154" t="s">
        <v>14586</v>
      </c>
      <c r="D154" t="s">
        <v>14542</v>
      </c>
      <c r="E154" t="s">
        <v>14641</v>
      </c>
      <c r="F154" t="s">
        <v>14883</v>
      </c>
    </row>
    <row r="155" spans="1:6" x14ac:dyDescent="0.45">
      <c r="A155" t="s">
        <v>14539</v>
      </c>
      <c r="B155" t="s">
        <v>14540</v>
      </c>
      <c r="C155" t="s">
        <v>14586</v>
      </c>
      <c r="D155" t="s">
        <v>14542</v>
      </c>
      <c r="E155" t="s">
        <v>14884</v>
      </c>
      <c r="F155" t="s">
        <v>14885</v>
      </c>
    </row>
    <row r="156" spans="1:6" x14ac:dyDescent="0.45">
      <c r="A156" t="s">
        <v>14539</v>
      </c>
      <c r="B156" t="s">
        <v>14540</v>
      </c>
      <c r="C156" t="s">
        <v>14586</v>
      </c>
      <c r="D156" t="s">
        <v>14542</v>
      </c>
      <c r="E156" t="s">
        <v>14673</v>
      </c>
      <c r="F156" t="s">
        <v>14886</v>
      </c>
    </row>
    <row r="157" spans="1:6" x14ac:dyDescent="0.45">
      <c r="A157" t="s">
        <v>14539</v>
      </c>
      <c r="B157" t="s">
        <v>14540</v>
      </c>
      <c r="C157" t="s">
        <v>14586</v>
      </c>
      <c r="D157" t="s">
        <v>14542</v>
      </c>
      <c r="E157" t="s">
        <v>14887</v>
      </c>
      <c r="F157" t="s">
        <v>14888</v>
      </c>
    </row>
    <row r="158" spans="1:6" s="5" customFormat="1" x14ac:dyDescent="0.45">
      <c r="A158" t="s">
        <v>14539</v>
      </c>
      <c r="B158" t="s">
        <v>14540</v>
      </c>
      <c r="C158" t="s">
        <v>12017</v>
      </c>
      <c r="D158"/>
      <c r="F158" t="s">
        <v>14889</v>
      </c>
    </row>
    <row r="159" spans="1:6" x14ac:dyDescent="0.45">
      <c r="A159" t="s">
        <v>14539</v>
      </c>
      <c r="B159" t="s">
        <v>14540</v>
      </c>
      <c r="C159" t="s">
        <v>12017</v>
      </c>
      <c r="D159" t="s">
        <v>14542</v>
      </c>
      <c r="E159" t="s">
        <v>14640</v>
      </c>
      <c r="F159" t="s">
        <v>14890</v>
      </c>
    </row>
    <row r="160" spans="1:6" x14ac:dyDescent="0.45">
      <c r="A160" t="s">
        <v>14539</v>
      </c>
      <c r="B160" t="s">
        <v>14540</v>
      </c>
      <c r="C160" t="s">
        <v>12017</v>
      </c>
      <c r="D160" t="s">
        <v>14542</v>
      </c>
      <c r="E160" t="s">
        <v>14617</v>
      </c>
      <c r="F160" t="s">
        <v>14891</v>
      </c>
    </row>
    <row r="161" spans="1:6" x14ac:dyDescent="0.45">
      <c r="A161" t="s">
        <v>14539</v>
      </c>
      <c r="B161" t="s">
        <v>14540</v>
      </c>
      <c r="C161" t="s">
        <v>12017</v>
      </c>
      <c r="D161" t="s">
        <v>14542</v>
      </c>
      <c r="E161" t="s">
        <v>14674</v>
      </c>
      <c r="F161" t="s">
        <v>14892</v>
      </c>
    </row>
    <row r="162" spans="1:6" x14ac:dyDescent="0.45">
      <c r="A162" t="s">
        <v>14539</v>
      </c>
      <c r="B162" t="s">
        <v>14540</v>
      </c>
      <c r="C162" t="s">
        <v>12017</v>
      </c>
      <c r="D162" t="s">
        <v>14542</v>
      </c>
      <c r="E162" t="s">
        <v>14675</v>
      </c>
      <c r="F162" t="s">
        <v>14893</v>
      </c>
    </row>
    <row r="163" spans="1:6" x14ac:dyDescent="0.45">
      <c r="A163" t="s">
        <v>14539</v>
      </c>
      <c r="B163" t="s">
        <v>14540</v>
      </c>
      <c r="C163" t="s">
        <v>2999</v>
      </c>
      <c r="F163" t="s">
        <v>14894</v>
      </c>
    </row>
    <row r="164" spans="1:6" x14ac:dyDescent="0.45">
      <c r="A164" t="s">
        <v>14539</v>
      </c>
      <c r="B164" t="s">
        <v>14540</v>
      </c>
      <c r="C164" t="s">
        <v>2999</v>
      </c>
      <c r="D164" t="s">
        <v>14542</v>
      </c>
      <c r="E164" t="s">
        <v>14650</v>
      </c>
      <c r="F164" t="s">
        <v>14895</v>
      </c>
    </row>
    <row r="165" spans="1:6" x14ac:dyDescent="0.45">
      <c r="A165" t="s">
        <v>14539</v>
      </c>
      <c r="B165" t="s">
        <v>14540</v>
      </c>
      <c r="C165" t="s">
        <v>2999</v>
      </c>
      <c r="D165" t="s">
        <v>14542</v>
      </c>
      <c r="E165" t="s">
        <v>14650</v>
      </c>
      <c r="F165" t="s">
        <v>14895</v>
      </c>
    </row>
    <row r="166" spans="1:6" x14ac:dyDescent="0.45">
      <c r="A166" t="s">
        <v>14539</v>
      </c>
      <c r="B166" t="s">
        <v>14540</v>
      </c>
      <c r="C166" t="s">
        <v>2999</v>
      </c>
      <c r="D166" t="s">
        <v>14542</v>
      </c>
      <c r="E166" t="s">
        <v>14649</v>
      </c>
      <c r="F166" t="s">
        <v>14896</v>
      </c>
    </row>
    <row r="167" spans="1:6" x14ac:dyDescent="0.45">
      <c r="A167" t="s">
        <v>14539</v>
      </c>
      <c r="B167" t="s">
        <v>14540</v>
      </c>
      <c r="C167" t="s">
        <v>2999</v>
      </c>
      <c r="D167" t="s">
        <v>14542</v>
      </c>
      <c r="E167" t="s">
        <v>14648</v>
      </c>
      <c r="F167" t="s">
        <v>14897</v>
      </c>
    </row>
    <row r="168" spans="1:6" x14ac:dyDescent="0.45">
      <c r="A168" t="s">
        <v>14539</v>
      </c>
      <c r="B168" t="s">
        <v>14540</v>
      </c>
      <c r="C168" t="s">
        <v>14626</v>
      </c>
      <c r="F168" t="s">
        <v>14898</v>
      </c>
    </row>
    <row r="169" spans="1:6" x14ac:dyDescent="0.45">
      <c r="A169" t="s">
        <v>14539</v>
      </c>
      <c r="B169" t="s">
        <v>14540</v>
      </c>
      <c r="C169" t="s">
        <v>14626</v>
      </c>
      <c r="D169" t="s">
        <v>14542</v>
      </c>
      <c r="E169" t="s">
        <v>14618</v>
      </c>
      <c r="F169" t="s">
        <v>14899</v>
      </c>
    </row>
    <row r="170" spans="1:6" x14ac:dyDescent="0.45">
      <c r="A170" t="s">
        <v>14539</v>
      </c>
      <c r="B170" t="s">
        <v>14540</v>
      </c>
      <c r="C170" t="s">
        <v>14626</v>
      </c>
      <c r="D170" t="s">
        <v>14542</v>
      </c>
      <c r="E170" t="s">
        <v>10271</v>
      </c>
      <c r="F170" t="s">
        <v>14900</v>
      </c>
    </row>
    <row r="171" spans="1:6" x14ac:dyDescent="0.45">
      <c r="A171" t="s">
        <v>14539</v>
      </c>
      <c r="B171" t="s">
        <v>14540</v>
      </c>
      <c r="C171" t="s">
        <v>14626</v>
      </c>
      <c r="D171" t="s">
        <v>14542</v>
      </c>
      <c r="E171" t="s">
        <v>14676</v>
      </c>
      <c r="F171" t="s">
        <v>14901</v>
      </c>
    </row>
    <row r="172" spans="1:6" x14ac:dyDescent="0.45">
      <c r="A172" t="s">
        <v>14539</v>
      </c>
      <c r="B172" t="s">
        <v>14540</v>
      </c>
      <c r="C172" t="s">
        <v>14626</v>
      </c>
      <c r="D172" t="s">
        <v>14542</v>
      </c>
      <c r="E172" t="s">
        <v>14677</v>
      </c>
      <c r="F172" t="s">
        <v>14902</v>
      </c>
    </row>
    <row r="173" spans="1:6" x14ac:dyDescent="0.45">
      <c r="A173" t="s">
        <v>14539</v>
      </c>
      <c r="B173" t="s">
        <v>14540</v>
      </c>
      <c r="C173" t="s">
        <v>14646</v>
      </c>
      <c r="F173" t="s">
        <v>14903</v>
      </c>
    </row>
    <row r="174" spans="1:6" x14ac:dyDescent="0.45">
      <c r="A174" t="s">
        <v>14539</v>
      </c>
      <c r="B174" t="s">
        <v>14540</v>
      </c>
      <c r="C174" t="s">
        <v>14646</v>
      </c>
      <c r="D174" t="s">
        <v>14542</v>
      </c>
      <c r="E174" t="s">
        <v>14647</v>
      </c>
      <c r="F174" t="s">
        <v>14904</v>
      </c>
    </row>
    <row r="175" spans="1:6" x14ac:dyDescent="0.45">
      <c r="A175" t="s">
        <v>14539</v>
      </c>
      <c r="B175" t="s">
        <v>14540</v>
      </c>
      <c r="C175" t="s">
        <v>14599</v>
      </c>
      <c r="F175" t="s">
        <v>14905</v>
      </c>
    </row>
    <row r="176" spans="1:6" x14ac:dyDescent="0.45">
      <c r="A176" t="s">
        <v>14539</v>
      </c>
      <c r="B176" t="s">
        <v>14540</v>
      </c>
      <c r="C176" t="s">
        <v>14599</v>
      </c>
      <c r="D176" t="s">
        <v>14542</v>
      </c>
      <c r="E176" t="s">
        <v>14906</v>
      </c>
      <c r="F176" t="s">
        <v>14907</v>
      </c>
    </row>
    <row r="177" spans="1:6" x14ac:dyDescent="0.45">
      <c r="A177" t="s">
        <v>14539</v>
      </c>
      <c r="B177" t="s">
        <v>14540</v>
      </c>
      <c r="C177" t="s">
        <v>14599</v>
      </c>
      <c r="D177" t="s">
        <v>14542</v>
      </c>
      <c r="E177" t="s">
        <v>14906</v>
      </c>
      <c r="F177" t="s">
        <v>14907</v>
      </c>
    </row>
    <row r="178" spans="1:6" x14ac:dyDescent="0.45">
      <c r="A178" t="s">
        <v>14539</v>
      </c>
      <c r="B178" t="s">
        <v>14540</v>
      </c>
      <c r="C178" t="s">
        <v>14599</v>
      </c>
      <c r="D178" t="s">
        <v>14542</v>
      </c>
      <c r="E178" t="s">
        <v>14908</v>
      </c>
      <c r="F178" t="s">
        <v>14909</v>
      </c>
    </row>
    <row r="179" spans="1:6" x14ac:dyDescent="0.45">
      <c r="A179" t="s">
        <v>14539</v>
      </c>
      <c r="B179" t="s">
        <v>14540</v>
      </c>
      <c r="C179" t="s">
        <v>14599</v>
      </c>
      <c r="D179" t="s">
        <v>14542</v>
      </c>
      <c r="E179" t="s">
        <v>14678</v>
      </c>
      <c r="F179" t="s">
        <v>14910</v>
      </c>
    </row>
    <row r="180" spans="1:6" x14ac:dyDescent="0.45">
      <c r="A180" t="s">
        <v>14539</v>
      </c>
      <c r="B180" t="s">
        <v>14540</v>
      </c>
      <c r="C180" t="s">
        <v>14599</v>
      </c>
      <c r="D180" t="s">
        <v>14542</v>
      </c>
      <c r="E180" t="s">
        <v>14633</v>
      </c>
      <c r="F180" t="s">
        <v>14911</v>
      </c>
    </row>
    <row r="181" spans="1:6" x14ac:dyDescent="0.45">
      <c r="A181" t="s">
        <v>14539</v>
      </c>
      <c r="B181" t="s">
        <v>14540</v>
      </c>
      <c r="C181" t="s">
        <v>14599</v>
      </c>
      <c r="D181" t="s">
        <v>14542</v>
      </c>
      <c r="E181" t="s">
        <v>14587</v>
      </c>
      <c r="F181" t="s">
        <v>14912</v>
      </c>
    </row>
    <row r="182" spans="1:6" x14ac:dyDescent="0.45">
      <c r="A182" t="s">
        <v>14539</v>
      </c>
      <c r="B182" t="s">
        <v>14540</v>
      </c>
      <c r="C182" t="s">
        <v>14599</v>
      </c>
      <c r="D182" t="s">
        <v>14542</v>
      </c>
      <c r="E182" t="s">
        <v>14600</v>
      </c>
      <c r="F182" t="s">
        <v>14913</v>
      </c>
    </row>
    <row r="183" spans="1:6" x14ac:dyDescent="0.45">
      <c r="A183" t="s">
        <v>14539</v>
      </c>
      <c r="B183" t="s">
        <v>14540</v>
      </c>
      <c r="C183" t="s">
        <v>14599</v>
      </c>
      <c r="D183" t="s">
        <v>14542</v>
      </c>
      <c r="E183" t="s">
        <v>14615</v>
      </c>
      <c r="F183" t="s">
        <v>14914</v>
      </c>
    </row>
    <row r="184" spans="1:6" x14ac:dyDescent="0.45">
      <c r="A184" t="s">
        <v>14539</v>
      </c>
      <c r="B184" t="s">
        <v>14540</v>
      </c>
      <c r="C184" t="s">
        <v>14622</v>
      </c>
      <c r="F184" t="s">
        <v>14915</v>
      </c>
    </row>
    <row r="185" spans="1:6" x14ac:dyDescent="0.45">
      <c r="A185" t="s">
        <v>14539</v>
      </c>
      <c r="B185" t="s">
        <v>14540</v>
      </c>
      <c r="C185" t="s">
        <v>14622</v>
      </c>
      <c r="D185" t="s">
        <v>14542</v>
      </c>
      <c r="E185" t="s">
        <v>14623</v>
      </c>
      <c r="F185" t="s">
        <v>14916</v>
      </c>
    </row>
    <row r="186" spans="1:6" x14ac:dyDescent="0.45">
      <c r="A186" t="s">
        <v>14539</v>
      </c>
      <c r="B186" t="s">
        <v>14540</v>
      </c>
      <c r="C186" t="s">
        <v>14622</v>
      </c>
      <c r="D186" t="s">
        <v>14542</v>
      </c>
      <c r="E186" t="s">
        <v>14679</v>
      </c>
      <c r="F186" t="s">
        <v>14917</v>
      </c>
    </row>
    <row r="187" spans="1:6" x14ac:dyDescent="0.45">
      <c r="A187" t="s">
        <v>14539</v>
      </c>
      <c r="B187" t="s">
        <v>14540</v>
      </c>
      <c r="C187" t="s">
        <v>14622</v>
      </c>
      <c r="D187" t="s">
        <v>14542</v>
      </c>
      <c r="E187" t="s">
        <v>14629</v>
      </c>
      <c r="F187" t="s">
        <v>14918</v>
      </c>
    </row>
    <row r="188" spans="1:6" x14ac:dyDescent="0.45">
      <c r="A188" t="s">
        <v>14539</v>
      </c>
      <c r="B188" t="s">
        <v>14540</v>
      </c>
      <c r="C188" t="s">
        <v>14601</v>
      </c>
      <c r="F188" t="s">
        <v>14919</v>
      </c>
    </row>
    <row r="189" spans="1:6" x14ac:dyDescent="0.45">
      <c r="A189" t="s">
        <v>14539</v>
      </c>
      <c r="B189" t="s">
        <v>14540</v>
      </c>
      <c r="C189" t="s">
        <v>14601</v>
      </c>
      <c r="D189" t="s">
        <v>14542</v>
      </c>
      <c r="E189" t="s">
        <v>14602</v>
      </c>
      <c r="F189" t="s">
        <v>14920</v>
      </c>
    </row>
    <row r="190" spans="1:6" x14ac:dyDescent="0.45">
      <c r="A190" t="s">
        <v>14539</v>
      </c>
      <c r="B190" t="s">
        <v>14540</v>
      </c>
      <c r="C190" t="s">
        <v>14601</v>
      </c>
      <c r="D190" t="s">
        <v>14542</v>
      </c>
      <c r="E190" t="s">
        <v>14921</v>
      </c>
      <c r="F190" t="s">
        <v>14922</v>
      </c>
    </row>
    <row r="191" spans="1:6" x14ac:dyDescent="0.45">
      <c r="A191" t="s">
        <v>14539</v>
      </c>
      <c r="B191" t="s">
        <v>14540</v>
      </c>
      <c r="C191" t="s">
        <v>14601</v>
      </c>
      <c r="D191" t="s">
        <v>14542</v>
      </c>
      <c r="E191" t="s">
        <v>14923</v>
      </c>
      <c r="F191" t="s">
        <v>14924</v>
      </c>
    </row>
    <row r="192" spans="1:6" x14ac:dyDescent="0.45">
      <c r="A192" t="s">
        <v>14539</v>
      </c>
      <c r="B192" t="s">
        <v>14540</v>
      </c>
      <c r="C192" t="s">
        <v>14601</v>
      </c>
      <c r="D192" t="s">
        <v>14542</v>
      </c>
      <c r="E192" t="s">
        <v>14680</v>
      </c>
      <c r="F192" t="s">
        <v>14925</v>
      </c>
    </row>
    <row r="193" spans="1:6" x14ac:dyDescent="0.45">
      <c r="A193" t="s">
        <v>14539</v>
      </c>
      <c r="B193" t="s">
        <v>14540</v>
      </c>
      <c r="C193" t="s">
        <v>14565</v>
      </c>
      <c r="F193" t="s">
        <v>14926</v>
      </c>
    </row>
    <row r="194" spans="1:6" x14ac:dyDescent="0.45">
      <c r="A194" t="s">
        <v>14539</v>
      </c>
      <c r="B194" t="s">
        <v>14540</v>
      </c>
      <c r="C194" t="s">
        <v>14565</v>
      </c>
      <c r="D194" t="s">
        <v>14542</v>
      </c>
      <c r="E194" t="s">
        <v>14593</v>
      </c>
      <c r="F194" t="s">
        <v>14927</v>
      </c>
    </row>
    <row r="195" spans="1:6" x14ac:dyDescent="0.45">
      <c r="A195" t="s">
        <v>14539</v>
      </c>
      <c r="B195" t="s">
        <v>14540</v>
      </c>
      <c r="C195" t="s">
        <v>14565</v>
      </c>
      <c r="D195" t="s">
        <v>14542</v>
      </c>
      <c r="E195" t="s">
        <v>14656</v>
      </c>
      <c r="F195" t="s">
        <v>14928</v>
      </c>
    </row>
    <row r="196" spans="1:6" x14ac:dyDescent="0.45">
      <c r="A196" t="s">
        <v>14539</v>
      </c>
      <c r="B196" t="s">
        <v>14540</v>
      </c>
      <c r="C196" t="s">
        <v>14565</v>
      </c>
      <c r="D196" t="s">
        <v>14542</v>
      </c>
      <c r="E196" t="s">
        <v>14681</v>
      </c>
      <c r="F196" t="s">
        <v>14929</v>
      </c>
    </row>
    <row r="197" spans="1:6" x14ac:dyDescent="0.45">
      <c r="A197" t="s">
        <v>14539</v>
      </c>
      <c r="B197" t="s">
        <v>14540</v>
      </c>
      <c r="C197" t="s">
        <v>14541</v>
      </c>
      <c r="F197" t="s">
        <v>14930</v>
      </c>
    </row>
    <row r="198" spans="1:6" x14ac:dyDescent="0.45">
      <c r="A198" t="s">
        <v>14539</v>
      </c>
      <c r="B198" t="s">
        <v>14540</v>
      </c>
      <c r="C198" t="s">
        <v>14541</v>
      </c>
      <c r="D198" t="s">
        <v>14542</v>
      </c>
      <c r="E198" t="s">
        <v>14682</v>
      </c>
      <c r="F198" t="s">
        <v>14931</v>
      </c>
    </row>
    <row r="199" spans="1:6" x14ac:dyDescent="0.45">
      <c r="A199" t="s">
        <v>14539</v>
      </c>
      <c r="B199" t="s">
        <v>14540</v>
      </c>
      <c r="C199" t="s">
        <v>14541</v>
      </c>
      <c r="D199" t="s">
        <v>14542</v>
      </c>
      <c r="E199" t="s">
        <v>14537</v>
      </c>
      <c r="F199" t="s">
        <v>14932</v>
      </c>
    </row>
    <row r="200" spans="1:6" x14ac:dyDescent="0.45">
      <c r="A200" t="s">
        <v>14539</v>
      </c>
      <c r="B200" t="s">
        <v>14540</v>
      </c>
      <c r="C200" t="s">
        <v>14541</v>
      </c>
      <c r="D200" t="s">
        <v>14542</v>
      </c>
      <c r="E200" t="s">
        <v>14543</v>
      </c>
      <c r="F200" t="s">
        <v>14933</v>
      </c>
    </row>
    <row r="201" spans="1:6" x14ac:dyDescent="0.45">
      <c r="A201" t="s">
        <v>14539</v>
      </c>
      <c r="B201" t="s">
        <v>14540</v>
      </c>
      <c r="C201" t="s">
        <v>14541</v>
      </c>
      <c r="D201" t="s">
        <v>14542</v>
      </c>
      <c r="E201" t="s">
        <v>14810</v>
      </c>
      <c r="F201" t="s">
        <v>14934</v>
      </c>
    </row>
    <row r="202" spans="1:6" x14ac:dyDescent="0.45">
      <c r="A202" t="s">
        <v>14547</v>
      </c>
      <c r="B202" t="s">
        <v>14548</v>
      </c>
      <c r="C202" t="s">
        <v>14709</v>
      </c>
      <c r="F202" t="s">
        <v>14935</v>
      </c>
    </row>
    <row r="203" spans="1:6" x14ac:dyDescent="0.45">
      <c r="A203" t="s">
        <v>14547</v>
      </c>
      <c r="B203" t="s">
        <v>14548</v>
      </c>
      <c r="C203" t="s">
        <v>14709</v>
      </c>
      <c r="E203" t="s">
        <v>14710</v>
      </c>
      <c r="F203" t="s">
        <v>14936</v>
      </c>
    </row>
    <row r="204" spans="1:6" x14ac:dyDescent="0.45">
      <c r="A204" t="s">
        <v>14547</v>
      </c>
      <c r="B204" t="s">
        <v>14548</v>
      </c>
      <c r="C204" t="s">
        <v>14937</v>
      </c>
      <c r="F204" t="s">
        <v>14938</v>
      </c>
    </row>
    <row r="205" spans="1:6" x14ac:dyDescent="0.45">
      <c r="A205" t="s">
        <v>14547</v>
      </c>
      <c r="B205" t="s">
        <v>14548</v>
      </c>
      <c r="C205" t="s">
        <v>14937</v>
      </c>
      <c r="E205" t="s">
        <v>14710</v>
      </c>
      <c r="F205" t="s">
        <v>14939</v>
      </c>
    </row>
    <row r="206" spans="1:6" x14ac:dyDescent="0.45">
      <c r="A206" t="s">
        <v>14547</v>
      </c>
      <c r="B206" t="s">
        <v>14548</v>
      </c>
      <c r="C206" t="s">
        <v>14549</v>
      </c>
      <c r="F206" t="s">
        <v>14940</v>
      </c>
    </row>
    <row r="207" spans="1:6" x14ac:dyDescent="0.45">
      <c r="A207" t="s">
        <v>14547</v>
      </c>
      <c r="B207" t="s">
        <v>14548</v>
      </c>
      <c r="C207" t="s">
        <v>14549</v>
      </c>
      <c r="E207" t="s">
        <v>14711</v>
      </c>
      <c r="F207" t="s">
        <v>14941</v>
      </c>
    </row>
    <row r="208" spans="1:6" x14ac:dyDescent="0.45">
      <c r="A208" t="s">
        <v>14547</v>
      </c>
      <c r="B208" t="s">
        <v>14548</v>
      </c>
      <c r="C208" t="s">
        <v>14549</v>
      </c>
      <c r="E208" t="s">
        <v>14550</v>
      </c>
      <c r="F208" t="s">
        <v>14942</v>
      </c>
    </row>
    <row r="209" spans="1:6" x14ac:dyDescent="0.45">
      <c r="A209" t="s">
        <v>14547</v>
      </c>
      <c r="B209" t="s">
        <v>14548</v>
      </c>
      <c r="C209" t="s">
        <v>14549</v>
      </c>
      <c r="E209" t="s">
        <v>14712</v>
      </c>
      <c r="F209" t="s">
        <v>14943</v>
      </c>
    </row>
    <row r="210" spans="1:6" x14ac:dyDescent="0.45">
      <c r="A210" t="s">
        <v>14547</v>
      </c>
      <c r="B210" t="s">
        <v>14548</v>
      </c>
      <c r="C210" t="s">
        <v>14635</v>
      </c>
      <c r="F210" t="s">
        <v>14944</v>
      </c>
    </row>
    <row r="211" spans="1:6" x14ac:dyDescent="0.45">
      <c r="A211" t="s">
        <v>14547</v>
      </c>
      <c r="B211" t="s">
        <v>14548</v>
      </c>
      <c r="C211" t="s">
        <v>14635</v>
      </c>
      <c r="E211" t="s">
        <v>14710</v>
      </c>
      <c r="F211" t="s">
        <v>14945</v>
      </c>
    </row>
    <row r="212" spans="1:6" x14ac:dyDescent="0.45">
      <c r="A212" t="s">
        <v>14547</v>
      </c>
      <c r="B212" t="s">
        <v>14548</v>
      </c>
      <c r="C212" t="s">
        <v>14635</v>
      </c>
      <c r="E212" t="s">
        <v>14713</v>
      </c>
      <c r="F212" t="s">
        <v>14946</v>
      </c>
    </row>
    <row r="213" spans="1:6" x14ac:dyDescent="0.45">
      <c r="A213" t="s">
        <v>14547</v>
      </c>
      <c r="B213" t="s">
        <v>14548</v>
      </c>
      <c r="C213" t="s">
        <v>14635</v>
      </c>
      <c r="E213" t="s">
        <v>14714</v>
      </c>
      <c r="F213" t="s">
        <v>14947</v>
      </c>
    </row>
    <row r="214" spans="1:6" x14ac:dyDescent="0.45">
      <c r="A214" t="s">
        <v>14547</v>
      </c>
      <c r="B214" t="s">
        <v>14548</v>
      </c>
      <c r="C214" t="s">
        <v>14635</v>
      </c>
      <c r="E214" t="s">
        <v>14715</v>
      </c>
      <c r="F214" t="s">
        <v>14948</v>
      </c>
    </row>
    <row r="215" spans="1:6" x14ac:dyDescent="0.45">
      <c r="A215" t="s">
        <v>14547</v>
      </c>
      <c r="B215" t="s">
        <v>14548</v>
      </c>
      <c r="C215" t="s">
        <v>14612</v>
      </c>
      <c r="F215" t="s">
        <v>14949</v>
      </c>
    </row>
    <row r="216" spans="1:6" x14ac:dyDescent="0.45">
      <c r="A216" t="s">
        <v>14547</v>
      </c>
      <c r="B216" t="s">
        <v>14548</v>
      </c>
      <c r="C216" t="s">
        <v>14612</v>
      </c>
      <c r="E216" t="s">
        <v>14710</v>
      </c>
      <c r="F216" t="s">
        <v>14950</v>
      </c>
    </row>
    <row r="217" spans="1:6" x14ac:dyDescent="0.45">
      <c r="A217" t="s">
        <v>14547</v>
      </c>
      <c r="B217" t="s">
        <v>14548</v>
      </c>
      <c r="C217" t="s">
        <v>14612</v>
      </c>
      <c r="E217" t="s">
        <v>14613</v>
      </c>
      <c r="F217" t="s">
        <v>14951</v>
      </c>
    </row>
    <row r="218" spans="1:6" x14ac:dyDescent="0.45">
      <c r="A218" t="s">
        <v>14547</v>
      </c>
      <c r="B218" t="s">
        <v>14548</v>
      </c>
      <c r="C218" t="s">
        <v>14612</v>
      </c>
      <c r="E218" t="s">
        <v>14714</v>
      </c>
      <c r="F218" t="s">
        <v>14952</v>
      </c>
    </row>
    <row r="219" spans="1:6" x14ac:dyDescent="0.45">
      <c r="A219" t="s">
        <v>14547</v>
      </c>
      <c r="B219" t="s">
        <v>14548</v>
      </c>
      <c r="C219" t="s">
        <v>14612</v>
      </c>
      <c r="E219" t="s">
        <v>14715</v>
      </c>
      <c r="F219" t="s">
        <v>14953</v>
      </c>
    </row>
    <row r="220" spans="1:6" x14ac:dyDescent="0.45">
      <c r="A220" t="s">
        <v>14547</v>
      </c>
      <c r="B220" t="s">
        <v>14548</v>
      </c>
      <c r="C220" t="s">
        <v>14716</v>
      </c>
      <c r="F220" t="s">
        <v>14954</v>
      </c>
    </row>
    <row r="221" spans="1:6" x14ac:dyDescent="0.45">
      <c r="A221" t="s">
        <v>14547</v>
      </c>
      <c r="B221" t="s">
        <v>14548</v>
      </c>
      <c r="C221" t="s">
        <v>14716</v>
      </c>
      <c r="E221" t="s">
        <v>14710</v>
      </c>
      <c r="F221" t="s">
        <v>14955</v>
      </c>
    </row>
    <row r="222" spans="1:6" x14ac:dyDescent="0.45">
      <c r="A222" t="s">
        <v>14547</v>
      </c>
      <c r="B222" t="s">
        <v>14548</v>
      </c>
      <c r="C222" t="s">
        <v>14716</v>
      </c>
      <c r="E222" t="s">
        <v>14717</v>
      </c>
      <c r="F222" t="s">
        <v>14956</v>
      </c>
    </row>
    <row r="223" spans="1:6" x14ac:dyDescent="0.45">
      <c r="A223" t="s">
        <v>14547</v>
      </c>
      <c r="B223" t="s">
        <v>14548</v>
      </c>
      <c r="C223" t="s">
        <v>14716</v>
      </c>
      <c r="E223" t="s">
        <v>14714</v>
      </c>
      <c r="F223" t="s">
        <v>14957</v>
      </c>
    </row>
    <row r="224" spans="1:6" x14ac:dyDescent="0.45">
      <c r="A224" t="s">
        <v>14547</v>
      </c>
      <c r="B224" t="s">
        <v>14548</v>
      </c>
      <c r="C224" t="s">
        <v>14716</v>
      </c>
      <c r="E224" t="s">
        <v>14715</v>
      </c>
      <c r="F224" t="s">
        <v>14958</v>
      </c>
    </row>
    <row r="225" spans="1:6" x14ac:dyDescent="0.45">
      <c r="A225" t="s">
        <v>14547</v>
      </c>
      <c r="B225" t="s">
        <v>14548</v>
      </c>
      <c r="C225" t="s">
        <v>14718</v>
      </c>
      <c r="F225" t="s">
        <v>14959</v>
      </c>
    </row>
    <row r="226" spans="1:6" x14ac:dyDescent="0.45">
      <c r="A226" t="s">
        <v>14547</v>
      </c>
      <c r="B226" t="s">
        <v>14548</v>
      </c>
      <c r="C226" t="s">
        <v>14718</v>
      </c>
      <c r="E226" t="s">
        <v>14710</v>
      </c>
      <c r="F226" t="s">
        <v>14960</v>
      </c>
    </row>
    <row r="227" spans="1:6" x14ac:dyDescent="0.45">
      <c r="A227" t="s">
        <v>14547</v>
      </c>
      <c r="B227" t="s">
        <v>14548</v>
      </c>
      <c r="C227" t="s">
        <v>14718</v>
      </c>
      <c r="E227" t="s">
        <v>14713</v>
      </c>
      <c r="F227" t="s">
        <v>14961</v>
      </c>
    </row>
    <row r="228" spans="1:6" x14ac:dyDescent="0.45">
      <c r="A228" t="s">
        <v>14547</v>
      </c>
      <c r="B228" t="s">
        <v>14548</v>
      </c>
      <c r="C228" t="s">
        <v>14718</v>
      </c>
      <c r="E228" t="s">
        <v>14714</v>
      </c>
      <c r="F228" t="s">
        <v>14962</v>
      </c>
    </row>
    <row r="229" spans="1:6" x14ac:dyDescent="0.45">
      <c r="A229" t="s">
        <v>14547</v>
      </c>
      <c r="B229" t="s">
        <v>14548</v>
      </c>
      <c r="C229" t="s">
        <v>14718</v>
      </c>
      <c r="E229" t="s">
        <v>14715</v>
      </c>
      <c r="F229" t="s">
        <v>14963</v>
      </c>
    </row>
    <row r="230" spans="1:6" x14ac:dyDescent="0.45">
      <c r="A230" t="s">
        <v>14547</v>
      </c>
      <c r="B230" t="s">
        <v>14548</v>
      </c>
      <c r="C230" t="s">
        <v>14657</v>
      </c>
      <c r="E230" t="s">
        <v>14657</v>
      </c>
      <c r="F230" t="s">
        <v>14964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35E4-EEA0-436E-9CF7-F44297E9D549}">
  <dimension ref="A1:I219"/>
  <sheetViews>
    <sheetView workbookViewId="0">
      <selection activeCell="G9" sqref="G9"/>
    </sheetView>
  </sheetViews>
  <sheetFormatPr defaultRowHeight="14.25" x14ac:dyDescent="0.45"/>
  <cols>
    <col min="1" max="1" width="12.86328125" customWidth="1"/>
    <col min="2" max="2" width="31.53125" customWidth="1"/>
    <col min="3" max="3" width="3.86328125" bestFit="1" customWidth="1"/>
    <col min="4" max="4" width="15.86328125" customWidth="1"/>
    <col min="5" max="5" width="18.53125" bestFit="1" customWidth="1"/>
    <col min="6" max="6" width="26.53125" bestFit="1" customWidth="1"/>
    <col min="7" max="7" width="18.3984375" bestFit="1" customWidth="1"/>
    <col min="8" max="8" width="27.46484375" bestFit="1" customWidth="1"/>
    <col min="9" max="9" width="28.796875" bestFit="1" customWidth="1"/>
    <col min="11" max="11" width="16.1328125" customWidth="1"/>
  </cols>
  <sheetData>
    <row r="1" spans="1:9" x14ac:dyDescent="0.45">
      <c r="A1" t="s">
        <v>14523</v>
      </c>
      <c r="B1" t="s">
        <v>14524</v>
      </c>
      <c r="D1" t="s">
        <v>14973</v>
      </c>
      <c r="E1" t="s">
        <v>14974</v>
      </c>
      <c r="F1" t="s">
        <v>14975</v>
      </c>
      <c r="G1" t="s">
        <v>14976</v>
      </c>
      <c r="H1" t="s">
        <v>14978</v>
      </c>
      <c r="I1" t="s">
        <v>14977</v>
      </c>
    </row>
    <row r="2" spans="1:9" x14ac:dyDescent="0.45">
      <c r="A2" t="s">
        <v>2113</v>
      </c>
      <c r="B2" t="s">
        <v>2114</v>
      </c>
      <c r="E2" t="s">
        <v>14599</v>
      </c>
      <c r="F2" t="s">
        <v>14966</v>
      </c>
    </row>
    <row r="3" spans="1:9" x14ac:dyDescent="0.45">
      <c r="A3" t="s">
        <v>2976</v>
      </c>
      <c r="B3" t="s">
        <v>2977</v>
      </c>
      <c r="C3" t="s">
        <v>14965</v>
      </c>
      <c r="G3" t="s">
        <v>9</v>
      </c>
      <c r="H3" t="s">
        <v>9</v>
      </c>
      <c r="I3" t="s">
        <v>9</v>
      </c>
    </row>
    <row r="4" spans="1:9" x14ac:dyDescent="0.45">
      <c r="A4" t="s">
        <v>6513</v>
      </c>
      <c r="B4" t="s">
        <v>6514</v>
      </c>
      <c r="C4" t="s">
        <v>14965</v>
      </c>
      <c r="G4" t="s">
        <v>9</v>
      </c>
      <c r="H4" t="s">
        <v>9</v>
      </c>
      <c r="I4" t="s">
        <v>9</v>
      </c>
    </row>
    <row r="5" spans="1:9" x14ac:dyDescent="0.45">
      <c r="A5" t="s">
        <v>12222</v>
      </c>
      <c r="B5" t="s">
        <v>12223</v>
      </c>
      <c r="G5" s="6" t="s">
        <v>14527</v>
      </c>
      <c r="H5" s="7" t="s">
        <v>14551</v>
      </c>
      <c r="I5" t="s">
        <v>14561</v>
      </c>
    </row>
    <row r="6" spans="1:9" x14ac:dyDescent="0.45">
      <c r="A6" t="s">
        <v>12443</v>
      </c>
      <c r="B6" t="s">
        <v>12444</v>
      </c>
      <c r="G6" s="6" t="s">
        <v>14527</v>
      </c>
      <c r="H6" s="7" t="s">
        <v>14605</v>
      </c>
      <c r="I6" t="s">
        <v>14594</v>
      </c>
    </row>
    <row r="7" spans="1:9" x14ac:dyDescent="0.45">
      <c r="A7" t="s">
        <v>7227</v>
      </c>
      <c r="B7" t="s">
        <v>7228</v>
      </c>
      <c r="G7" s="6" t="s">
        <v>14527</v>
      </c>
      <c r="H7" s="7" t="s">
        <v>14605</v>
      </c>
      <c r="I7" t="s">
        <v>14594</v>
      </c>
    </row>
    <row r="8" spans="1:9" x14ac:dyDescent="0.45">
      <c r="A8" t="s">
        <v>25</v>
      </c>
      <c r="B8" t="s">
        <v>26</v>
      </c>
      <c r="G8" s="6" t="s">
        <v>14574</v>
      </c>
      <c r="H8" s="7" t="s">
        <v>14606</v>
      </c>
      <c r="I8" t="s">
        <v>14607</v>
      </c>
    </row>
    <row r="9" spans="1:9" x14ac:dyDescent="0.45">
      <c r="A9" t="s">
        <v>3673</v>
      </c>
      <c r="B9" t="s">
        <v>3674</v>
      </c>
      <c r="G9" s="6" t="s">
        <v>14574</v>
      </c>
      <c r="H9" s="7" t="s">
        <v>14606</v>
      </c>
      <c r="I9" t="s">
        <v>14608</v>
      </c>
    </row>
    <row r="10" spans="1:9" x14ac:dyDescent="0.45">
      <c r="A10" t="s">
        <v>1042</v>
      </c>
      <c r="B10" t="s">
        <v>1043</v>
      </c>
      <c r="G10" s="6" t="s">
        <v>14574</v>
      </c>
      <c r="H10" s="7" t="s">
        <v>14609</v>
      </c>
      <c r="I10" t="s">
        <v>14610</v>
      </c>
    </row>
    <row r="11" spans="1:9" x14ac:dyDescent="0.45">
      <c r="A11" t="s">
        <v>2358</v>
      </c>
      <c r="B11" t="s">
        <v>2359</v>
      </c>
      <c r="D11" t="s">
        <v>14707</v>
      </c>
      <c r="G11" t="s">
        <v>9</v>
      </c>
      <c r="H11" t="s">
        <v>9</v>
      </c>
      <c r="I11" t="s">
        <v>9</v>
      </c>
    </row>
    <row r="12" spans="1:9" x14ac:dyDescent="0.45">
      <c r="A12" t="s">
        <v>9775</v>
      </c>
      <c r="B12" t="s">
        <v>9776</v>
      </c>
      <c r="G12" s="6" t="s">
        <v>14527</v>
      </c>
      <c r="H12" s="7" t="s">
        <v>14535</v>
      </c>
      <c r="I12" t="s">
        <v>14563</v>
      </c>
    </row>
    <row r="13" spans="1:9" x14ac:dyDescent="0.45">
      <c r="A13" t="s">
        <v>2929</v>
      </c>
      <c r="B13" t="s">
        <v>2930</v>
      </c>
      <c r="G13" s="6" t="s">
        <v>14530</v>
      </c>
      <c r="H13" s="7" t="s">
        <v>14565</v>
      </c>
      <c r="I13" t="s">
        <v>14567</v>
      </c>
    </row>
    <row r="14" spans="1:9" x14ac:dyDescent="0.45">
      <c r="A14" t="s">
        <v>3521</v>
      </c>
      <c r="B14" t="s">
        <v>3522</v>
      </c>
      <c r="G14" s="6" t="s">
        <v>14530</v>
      </c>
      <c r="H14" s="7" t="s">
        <v>14565</v>
      </c>
      <c r="I14" t="s">
        <v>14611</v>
      </c>
    </row>
    <row r="15" spans="1:9" x14ac:dyDescent="0.45">
      <c r="A15" t="s">
        <v>9758</v>
      </c>
      <c r="B15" t="s">
        <v>9759</v>
      </c>
      <c r="E15" t="s">
        <v>14565</v>
      </c>
      <c r="F15" t="s">
        <v>14593</v>
      </c>
      <c r="G15" t="s">
        <v>9</v>
      </c>
      <c r="H15" t="s">
        <v>9</v>
      </c>
      <c r="I15" t="s">
        <v>9</v>
      </c>
    </row>
    <row r="16" spans="1:9" x14ac:dyDescent="0.45">
      <c r="A16" t="s">
        <v>624</v>
      </c>
      <c r="B16" t="s">
        <v>625</v>
      </c>
      <c r="C16" t="s">
        <v>14965</v>
      </c>
      <c r="G16" t="s">
        <v>9</v>
      </c>
      <c r="H16" t="s">
        <v>9</v>
      </c>
      <c r="I16" t="s">
        <v>9</v>
      </c>
    </row>
    <row r="17" spans="1:9" x14ac:dyDescent="0.45">
      <c r="A17" t="s">
        <v>349</v>
      </c>
      <c r="B17" t="s">
        <v>350</v>
      </c>
      <c r="C17" t="s">
        <v>14965</v>
      </c>
    </row>
    <row r="18" spans="1:9" x14ac:dyDescent="0.45">
      <c r="A18" t="s">
        <v>4093</v>
      </c>
      <c r="B18" t="s">
        <v>4094</v>
      </c>
      <c r="E18" t="s">
        <v>14565</v>
      </c>
      <c r="F18" t="s">
        <v>14593</v>
      </c>
      <c r="G18" t="s">
        <v>9</v>
      </c>
      <c r="H18" t="s">
        <v>9</v>
      </c>
      <c r="I18" t="s">
        <v>9</v>
      </c>
    </row>
    <row r="19" spans="1:9" x14ac:dyDescent="0.45">
      <c r="A19" t="s">
        <v>199</v>
      </c>
      <c r="B19" t="s">
        <v>200</v>
      </c>
      <c r="G19" s="6" t="s">
        <v>14530</v>
      </c>
      <c r="H19" s="7" t="s">
        <v>14579</v>
      </c>
      <c r="I19" t="s">
        <v>14614</v>
      </c>
    </row>
    <row r="20" spans="1:9" x14ac:dyDescent="0.45">
      <c r="A20" t="s">
        <v>244</v>
      </c>
      <c r="B20" t="s">
        <v>245</v>
      </c>
      <c r="E20" t="s">
        <v>14599</v>
      </c>
      <c r="F20" t="s">
        <v>14967</v>
      </c>
    </row>
    <row r="21" spans="1:9" x14ac:dyDescent="0.45">
      <c r="A21" t="s">
        <v>9238</v>
      </c>
      <c r="B21" t="s">
        <v>9239</v>
      </c>
      <c r="G21" s="6" t="s">
        <v>14544</v>
      </c>
      <c r="H21" s="7" t="s">
        <v>14573</v>
      </c>
      <c r="I21" t="s">
        <v>14581</v>
      </c>
    </row>
    <row r="22" spans="1:9" x14ac:dyDescent="0.45">
      <c r="A22" t="s">
        <v>255</v>
      </c>
      <c r="B22" t="s">
        <v>256</v>
      </c>
      <c r="G22" s="6" t="s">
        <v>14544</v>
      </c>
      <c r="H22" s="7" t="s">
        <v>14573</v>
      </c>
      <c r="I22" t="s">
        <v>14581</v>
      </c>
    </row>
    <row r="23" spans="1:9" x14ac:dyDescent="0.45">
      <c r="A23" t="s">
        <v>2362</v>
      </c>
      <c r="B23" t="s">
        <v>2363</v>
      </c>
      <c r="G23" s="6" t="s">
        <v>14544</v>
      </c>
      <c r="H23" s="7" t="s">
        <v>14968</v>
      </c>
      <c r="I23" t="s">
        <v>14616</v>
      </c>
    </row>
    <row r="24" spans="1:9" x14ac:dyDescent="0.45">
      <c r="A24" t="s">
        <v>343</v>
      </c>
      <c r="B24" t="s">
        <v>344</v>
      </c>
      <c r="C24" t="s">
        <v>14965</v>
      </c>
      <c r="G24" t="s">
        <v>9</v>
      </c>
      <c r="H24" t="s">
        <v>9</v>
      </c>
      <c r="I24" t="s">
        <v>9</v>
      </c>
    </row>
    <row r="25" spans="1:9" x14ac:dyDescent="0.45">
      <c r="A25" t="s">
        <v>9932</v>
      </c>
      <c r="B25" t="s">
        <v>9933</v>
      </c>
      <c r="G25" s="6" t="s">
        <v>14544</v>
      </c>
      <c r="H25" s="7" t="s">
        <v>14573</v>
      </c>
      <c r="I25" t="s">
        <v>14581</v>
      </c>
    </row>
    <row r="26" spans="1:9" x14ac:dyDescent="0.45">
      <c r="A26" t="s">
        <v>3452</v>
      </c>
      <c r="B26" t="s">
        <v>3453</v>
      </c>
      <c r="G26" s="6" t="s">
        <v>14544</v>
      </c>
      <c r="H26" s="7" t="s">
        <v>14573</v>
      </c>
      <c r="I26" t="s">
        <v>14581</v>
      </c>
    </row>
    <row r="27" spans="1:9" x14ac:dyDescent="0.45">
      <c r="A27" t="s">
        <v>2344</v>
      </c>
      <c r="B27" t="s">
        <v>2345</v>
      </c>
      <c r="G27" s="6" t="s">
        <v>14544</v>
      </c>
      <c r="H27" s="7" t="s">
        <v>14573</v>
      </c>
      <c r="I27" t="s">
        <v>14581</v>
      </c>
    </row>
    <row r="28" spans="1:9" x14ac:dyDescent="0.45">
      <c r="A28" t="s">
        <v>4342</v>
      </c>
      <c r="B28" t="s">
        <v>4343</v>
      </c>
      <c r="G28" s="6" t="s">
        <v>14544</v>
      </c>
      <c r="H28" s="7" t="s">
        <v>14573</v>
      </c>
      <c r="I28" t="s">
        <v>2226</v>
      </c>
    </row>
    <row r="29" spans="1:9" x14ac:dyDescent="0.45">
      <c r="A29" t="s">
        <v>2225</v>
      </c>
      <c r="B29" t="s">
        <v>2226</v>
      </c>
      <c r="G29" s="6" t="s">
        <v>14544</v>
      </c>
      <c r="H29" s="7" t="s">
        <v>14573</v>
      </c>
      <c r="I29" t="s">
        <v>2226</v>
      </c>
    </row>
    <row r="30" spans="1:9" x14ac:dyDescent="0.45">
      <c r="A30" t="s">
        <v>392</v>
      </c>
      <c r="B30" t="s">
        <v>393</v>
      </c>
      <c r="E30" t="s">
        <v>12017</v>
      </c>
      <c r="F30" t="s">
        <v>14617</v>
      </c>
    </row>
    <row r="31" spans="1:9" x14ac:dyDescent="0.45">
      <c r="A31" t="s">
        <v>3644</v>
      </c>
      <c r="B31" t="s">
        <v>3645</v>
      </c>
      <c r="G31" s="6" t="s">
        <v>14544</v>
      </c>
      <c r="H31" s="7" t="s">
        <v>14573</v>
      </c>
      <c r="I31" t="s">
        <v>2226</v>
      </c>
    </row>
    <row r="32" spans="1:9" x14ac:dyDescent="0.45">
      <c r="A32" t="s">
        <v>33</v>
      </c>
      <c r="B32" t="s">
        <v>34</v>
      </c>
      <c r="G32" s="6" t="s">
        <v>14544</v>
      </c>
      <c r="H32" s="7" t="s">
        <v>14573</v>
      </c>
      <c r="I32" t="s">
        <v>2226</v>
      </c>
    </row>
    <row r="33" spans="1:9" x14ac:dyDescent="0.45">
      <c r="A33" t="s">
        <v>294</v>
      </c>
      <c r="B33" t="s">
        <v>295</v>
      </c>
      <c r="E33" t="s">
        <v>12017</v>
      </c>
      <c r="G33" s="6" t="s">
        <v>14544</v>
      </c>
      <c r="H33" s="7" t="s">
        <v>14573</v>
      </c>
      <c r="I33" t="s">
        <v>14572</v>
      </c>
    </row>
    <row r="34" spans="1:9" x14ac:dyDescent="0.45">
      <c r="A34" t="s">
        <v>163</v>
      </c>
      <c r="B34" t="s">
        <v>164</v>
      </c>
      <c r="E34" t="s">
        <v>14626</v>
      </c>
      <c r="G34" s="6" t="s">
        <v>14544</v>
      </c>
      <c r="H34" s="7" t="s">
        <v>14573</v>
      </c>
      <c r="I34" t="s">
        <v>14618</v>
      </c>
    </row>
    <row r="35" spans="1:9" x14ac:dyDescent="0.45">
      <c r="A35" t="s">
        <v>373</v>
      </c>
      <c r="B35" t="s">
        <v>374</v>
      </c>
      <c r="G35" s="6" t="s">
        <v>2999</v>
      </c>
      <c r="H35" s="7" t="s">
        <v>14642</v>
      </c>
      <c r="I35" t="s">
        <v>9</v>
      </c>
    </row>
    <row r="36" spans="1:9" x14ac:dyDescent="0.45">
      <c r="A36" t="s">
        <v>1024</v>
      </c>
      <c r="B36" t="s">
        <v>1025</v>
      </c>
      <c r="G36" s="6" t="s">
        <v>14544</v>
      </c>
      <c r="H36" s="7" t="s">
        <v>14573</v>
      </c>
      <c r="I36" t="s">
        <v>2226</v>
      </c>
    </row>
    <row r="37" spans="1:9" x14ac:dyDescent="0.45">
      <c r="A37" t="s">
        <v>1046</v>
      </c>
      <c r="B37" t="s">
        <v>1047</v>
      </c>
      <c r="G37" s="6" t="s">
        <v>14584</v>
      </c>
      <c r="H37" s="7" t="s">
        <v>14619</v>
      </c>
      <c r="I37" t="s">
        <v>14621</v>
      </c>
    </row>
    <row r="38" spans="1:9" x14ac:dyDescent="0.45">
      <c r="A38" t="s">
        <v>3681</v>
      </c>
      <c r="B38" t="s">
        <v>3682</v>
      </c>
      <c r="E38" t="s">
        <v>12017</v>
      </c>
      <c r="G38" s="6" t="s">
        <v>14544</v>
      </c>
      <c r="H38" s="7" t="s">
        <v>14573</v>
      </c>
      <c r="I38" t="s">
        <v>14618</v>
      </c>
    </row>
    <row r="39" spans="1:9" x14ac:dyDescent="0.45">
      <c r="A39" t="s">
        <v>55</v>
      </c>
      <c r="B39" t="s">
        <v>56</v>
      </c>
      <c r="E39" t="s">
        <v>12017</v>
      </c>
      <c r="G39" s="6" t="s">
        <v>14544</v>
      </c>
      <c r="H39" s="7" t="s">
        <v>14573</v>
      </c>
      <c r="I39" t="s">
        <v>2226</v>
      </c>
    </row>
    <row r="40" spans="1:9" x14ac:dyDescent="0.45">
      <c r="A40" t="s">
        <v>418</v>
      </c>
      <c r="B40" t="s">
        <v>419</v>
      </c>
      <c r="G40" s="6" t="s">
        <v>14569</v>
      </c>
      <c r="H40" s="7" t="s">
        <v>14570</v>
      </c>
      <c r="I40" t="s">
        <v>14592</v>
      </c>
    </row>
    <row r="41" spans="1:9" x14ac:dyDescent="0.45">
      <c r="A41" t="s">
        <v>639</v>
      </c>
      <c r="B41" t="s">
        <v>640</v>
      </c>
      <c r="E41" t="s">
        <v>14622</v>
      </c>
      <c r="F41" t="s">
        <v>14623</v>
      </c>
    </row>
    <row r="42" spans="1:9" x14ac:dyDescent="0.45">
      <c r="A42" t="s">
        <v>426</v>
      </c>
      <c r="B42" t="s">
        <v>427</v>
      </c>
      <c r="E42" t="s">
        <v>14622</v>
      </c>
      <c r="F42" t="s">
        <v>14623</v>
      </c>
    </row>
    <row r="43" spans="1:9" x14ac:dyDescent="0.45">
      <c r="A43" t="s">
        <v>840</v>
      </c>
      <c r="B43" t="s">
        <v>841</v>
      </c>
      <c r="C43" t="s">
        <v>14965</v>
      </c>
      <c r="G43" t="s">
        <v>9</v>
      </c>
      <c r="H43" t="s">
        <v>9</v>
      </c>
      <c r="I43" t="s">
        <v>9</v>
      </c>
    </row>
    <row r="44" spans="1:9" x14ac:dyDescent="0.45">
      <c r="A44" t="s">
        <v>643</v>
      </c>
      <c r="B44" t="s">
        <v>644</v>
      </c>
      <c r="E44" t="s">
        <v>14622</v>
      </c>
      <c r="F44" t="s">
        <v>14623</v>
      </c>
      <c r="G44" t="s">
        <v>9</v>
      </c>
      <c r="H44" t="s">
        <v>9</v>
      </c>
      <c r="I44" t="s">
        <v>9</v>
      </c>
    </row>
    <row r="45" spans="1:9" x14ac:dyDescent="0.45">
      <c r="A45" t="s">
        <v>5</v>
      </c>
      <c r="B45" t="s">
        <v>6</v>
      </c>
      <c r="E45" t="s">
        <v>14622</v>
      </c>
      <c r="F45" t="s">
        <v>14623</v>
      </c>
    </row>
    <row r="46" spans="1:9" x14ac:dyDescent="0.45">
      <c r="A46" t="s">
        <v>918</v>
      </c>
      <c r="B46" t="s">
        <v>919</v>
      </c>
      <c r="E46" t="s">
        <v>14622</v>
      </c>
      <c r="F46" t="s">
        <v>14623</v>
      </c>
      <c r="G46" s="6" t="s">
        <v>14530</v>
      </c>
      <c r="H46" s="7" t="s">
        <v>14582</v>
      </c>
      <c r="I46" t="s">
        <v>14625</v>
      </c>
    </row>
    <row r="47" spans="1:9" x14ac:dyDescent="0.45">
      <c r="A47" t="s">
        <v>2283</v>
      </c>
      <c r="B47" t="s">
        <v>2284</v>
      </c>
      <c r="E47" t="s">
        <v>14622</v>
      </c>
      <c r="F47" t="s">
        <v>14623</v>
      </c>
      <c r="G47" s="6" t="s">
        <v>14530</v>
      </c>
      <c r="H47" s="7" t="s">
        <v>14582</v>
      </c>
      <c r="I47" t="s">
        <v>14625</v>
      </c>
    </row>
    <row r="48" spans="1:9" x14ac:dyDescent="0.45">
      <c r="A48" t="s">
        <v>2979</v>
      </c>
      <c r="B48" t="s">
        <v>2980</v>
      </c>
      <c r="C48" t="s">
        <v>14965</v>
      </c>
      <c r="G48" t="s">
        <v>9</v>
      </c>
      <c r="H48" t="s">
        <v>9</v>
      </c>
      <c r="I48" t="s">
        <v>9</v>
      </c>
    </row>
    <row r="49" spans="1:9" x14ac:dyDescent="0.45">
      <c r="A49" t="s">
        <v>108</v>
      </c>
      <c r="B49" t="s">
        <v>109</v>
      </c>
      <c r="G49" s="6" t="s">
        <v>14544</v>
      </c>
      <c r="H49" s="7" t="s">
        <v>14968</v>
      </c>
      <c r="I49" t="s">
        <v>14588</v>
      </c>
    </row>
    <row r="50" spans="1:9" x14ac:dyDescent="0.45">
      <c r="A50" t="s">
        <v>7264</v>
      </c>
      <c r="B50" t="s">
        <v>7265</v>
      </c>
      <c r="G50" s="6" t="s">
        <v>14544</v>
      </c>
      <c r="H50" s="7" t="s">
        <v>14968</v>
      </c>
      <c r="I50" t="s">
        <v>14588</v>
      </c>
    </row>
    <row r="51" spans="1:9" x14ac:dyDescent="0.45">
      <c r="A51" t="s">
        <v>3346</v>
      </c>
      <c r="B51" t="s">
        <v>3347</v>
      </c>
      <c r="G51" s="6" t="s">
        <v>14544</v>
      </c>
      <c r="H51" s="7" t="s">
        <v>14968</v>
      </c>
      <c r="I51" t="s">
        <v>14588</v>
      </c>
    </row>
    <row r="52" spans="1:9" x14ac:dyDescent="0.45">
      <c r="A52" t="s">
        <v>800</v>
      </c>
      <c r="B52" t="s">
        <v>801</v>
      </c>
      <c r="G52" s="6" t="s">
        <v>14544</v>
      </c>
      <c r="H52" s="7" t="s">
        <v>14968</v>
      </c>
      <c r="I52" t="s">
        <v>14588</v>
      </c>
    </row>
    <row r="53" spans="1:9" x14ac:dyDescent="0.45">
      <c r="A53" t="s">
        <v>7706</v>
      </c>
      <c r="B53" t="s">
        <v>7707</v>
      </c>
      <c r="G53" s="6" t="s">
        <v>14527</v>
      </c>
      <c r="H53" s="7" t="s">
        <v>14535</v>
      </c>
      <c r="I53" t="s">
        <v>7707</v>
      </c>
    </row>
    <row r="54" spans="1:9" x14ac:dyDescent="0.45">
      <c r="A54" t="s">
        <v>3231</v>
      </c>
      <c r="B54" t="s">
        <v>3232</v>
      </c>
      <c r="G54" s="6" t="s">
        <v>14544</v>
      </c>
      <c r="H54" s="7" t="s">
        <v>14968</v>
      </c>
      <c r="I54" t="s">
        <v>14588</v>
      </c>
    </row>
    <row r="55" spans="1:9" x14ac:dyDescent="0.45">
      <c r="A55" t="s">
        <v>1100</v>
      </c>
      <c r="B55" t="s">
        <v>1101</v>
      </c>
      <c r="C55" t="s">
        <v>14965</v>
      </c>
      <c r="G55" t="s">
        <v>9</v>
      </c>
      <c r="H55" t="s">
        <v>9</v>
      </c>
      <c r="I55" t="s">
        <v>9</v>
      </c>
    </row>
    <row r="56" spans="1:9" x14ac:dyDescent="0.45">
      <c r="A56" t="s">
        <v>533</v>
      </c>
      <c r="B56" t="s">
        <v>534</v>
      </c>
      <c r="G56" s="6" t="s">
        <v>14544</v>
      </c>
      <c r="H56" s="7" t="s">
        <v>14968</v>
      </c>
      <c r="I56" t="s">
        <v>14588</v>
      </c>
    </row>
    <row r="57" spans="1:9" x14ac:dyDescent="0.45">
      <c r="A57" t="s">
        <v>1188</v>
      </c>
      <c r="B57" t="s">
        <v>1189</v>
      </c>
      <c r="G57" s="6" t="s">
        <v>14544</v>
      </c>
      <c r="H57" s="7" t="s">
        <v>14968</v>
      </c>
      <c r="I57" t="s">
        <v>14588</v>
      </c>
    </row>
    <row r="58" spans="1:9" x14ac:dyDescent="0.45">
      <c r="A58" t="s">
        <v>12037</v>
      </c>
      <c r="B58" t="s">
        <v>12038</v>
      </c>
      <c r="C58" t="s">
        <v>14965</v>
      </c>
      <c r="G58" t="s">
        <v>9</v>
      </c>
      <c r="H58" t="s">
        <v>9</v>
      </c>
      <c r="I58" t="s">
        <v>9</v>
      </c>
    </row>
    <row r="59" spans="1:9" x14ac:dyDescent="0.45">
      <c r="A59" t="s">
        <v>4010</v>
      </c>
      <c r="B59" t="s">
        <v>4011</v>
      </c>
      <c r="C59" t="s">
        <v>14965</v>
      </c>
      <c r="G59" t="s">
        <v>9</v>
      </c>
      <c r="H59" t="s">
        <v>9</v>
      </c>
      <c r="I59" t="s">
        <v>9</v>
      </c>
    </row>
    <row r="60" spans="1:9" x14ac:dyDescent="0.45">
      <c r="A60" t="s">
        <v>962</v>
      </c>
      <c r="B60" t="s">
        <v>963</v>
      </c>
      <c r="C60" t="s">
        <v>14965</v>
      </c>
      <c r="G60" t="s">
        <v>9</v>
      </c>
      <c r="H60" t="s">
        <v>9</v>
      </c>
      <c r="I60" t="s">
        <v>9</v>
      </c>
    </row>
    <row r="61" spans="1:9" x14ac:dyDescent="0.45">
      <c r="A61" t="s">
        <v>1571</v>
      </c>
      <c r="B61" t="s">
        <v>1572</v>
      </c>
      <c r="C61" t="s">
        <v>14965</v>
      </c>
      <c r="G61" t="s">
        <v>9</v>
      </c>
      <c r="H61" t="s">
        <v>9</v>
      </c>
      <c r="I61" t="s">
        <v>9</v>
      </c>
    </row>
    <row r="62" spans="1:9" x14ac:dyDescent="0.45">
      <c r="A62" t="s">
        <v>2190</v>
      </c>
      <c r="B62" t="s">
        <v>2191</v>
      </c>
      <c r="C62" t="s">
        <v>14965</v>
      </c>
      <c r="G62" t="s">
        <v>9</v>
      </c>
      <c r="H62" t="s">
        <v>9</v>
      </c>
      <c r="I62" t="s">
        <v>9</v>
      </c>
    </row>
    <row r="63" spans="1:9" x14ac:dyDescent="0.45">
      <c r="A63" t="s">
        <v>299</v>
      </c>
      <c r="B63" t="s">
        <v>300</v>
      </c>
      <c r="C63" t="s">
        <v>14965</v>
      </c>
      <c r="G63" t="s">
        <v>9</v>
      </c>
      <c r="H63" t="s">
        <v>9</v>
      </c>
      <c r="I63" t="s">
        <v>9</v>
      </c>
    </row>
    <row r="64" spans="1:9" x14ac:dyDescent="0.45">
      <c r="A64" t="s">
        <v>836</v>
      </c>
      <c r="B64" t="s">
        <v>837</v>
      </c>
      <c r="G64" s="6" t="s">
        <v>14574</v>
      </c>
      <c r="H64" s="7" t="s">
        <v>14575</v>
      </c>
      <c r="I64" t="s">
        <v>14576</v>
      </c>
    </row>
    <row r="65" spans="1:9" x14ac:dyDescent="0.45">
      <c r="A65" t="s">
        <v>9651</v>
      </c>
      <c r="B65" t="s">
        <v>9652</v>
      </c>
      <c r="G65" s="6" t="s">
        <v>14574</v>
      </c>
      <c r="H65" s="7" t="s">
        <v>14575</v>
      </c>
      <c r="I65" t="s">
        <v>14576</v>
      </c>
    </row>
    <row r="66" spans="1:9" x14ac:dyDescent="0.45">
      <c r="A66" t="s">
        <v>10270</v>
      </c>
      <c r="B66" t="s">
        <v>10271</v>
      </c>
      <c r="E66" t="s">
        <v>14626</v>
      </c>
      <c r="F66" t="s">
        <v>10271</v>
      </c>
    </row>
    <row r="67" spans="1:9" x14ac:dyDescent="0.45">
      <c r="A67" t="s">
        <v>2321</v>
      </c>
      <c r="B67" t="s">
        <v>2322</v>
      </c>
      <c r="G67" s="6" t="s">
        <v>14544</v>
      </c>
      <c r="H67" s="7" t="s">
        <v>14968</v>
      </c>
      <c r="I67" t="s">
        <v>14627</v>
      </c>
    </row>
    <row r="68" spans="1:9" x14ac:dyDescent="0.45">
      <c r="A68" t="s">
        <v>7565</v>
      </c>
      <c r="B68" t="s">
        <v>7566</v>
      </c>
      <c r="G68" s="6" t="s">
        <v>14544</v>
      </c>
      <c r="H68" s="7" t="s">
        <v>14968</v>
      </c>
      <c r="I68" t="s">
        <v>14627</v>
      </c>
    </row>
    <row r="69" spans="1:9" x14ac:dyDescent="0.45">
      <c r="A69" t="s">
        <v>1195</v>
      </c>
      <c r="B69" t="s">
        <v>1196</v>
      </c>
      <c r="G69" s="6" t="s">
        <v>14544</v>
      </c>
      <c r="H69" s="7" t="s">
        <v>14968</v>
      </c>
      <c r="I69" t="s">
        <v>14628</v>
      </c>
    </row>
    <row r="70" spans="1:9" x14ac:dyDescent="0.45">
      <c r="A70" t="s">
        <v>3281</v>
      </c>
      <c r="B70" t="s">
        <v>3282</v>
      </c>
      <c r="G70" s="6" t="s">
        <v>14544</v>
      </c>
      <c r="H70" s="7" t="s">
        <v>14968</v>
      </c>
      <c r="I70" t="s">
        <v>14627</v>
      </c>
    </row>
    <row r="71" spans="1:9" x14ac:dyDescent="0.45">
      <c r="A71" t="s">
        <v>2331</v>
      </c>
      <c r="B71" t="s">
        <v>2332</v>
      </c>
      <c r="C71" t="s">
        <v>14965</v>
      </c>
    </row>
    <row r="72" spans="1:9" x14ac:dyDescent="0.45">
      <c r="A72" t="s">
        <v>1258</v>
      </c>
      <c r="B72" t="s">
        <v>1259</v>
      </c>
      <c r="E72" t="s">
        <v>14622</v>
      </c>
      <c r="F72" t="s">
        <v>14629</v>
      </c>
    </row>
    <row r="73" spans="1:9" x14ac:dyDescent="0.45">
      <c r="A73" t="s">
        <v>2530</v>
      </c>
      <c r="B73" t="s">
        <v>2531</v>
      </c>
      <c r="E73" t="s">
        <v>14601</v>
      </c>
      <c r="F73" t="s">
        <v>14591</v>
      </c>
      <c r="G73" s="6" t="s">
        <v>14530</v>
      </c>
      <c r="H73" s="7" t="s">
        <v>14531</v>
      </c>
      <c r="I73" t="s">
        <v>14591</v>
      </c>
    </row>
    <row r="74" spans="1:9" x14ac:dyDescent="0.45">
      <c r="A74" t="s">
        <v>14119</v>
      </c>
      <c r="B74" t="s">
        <v>14120</v>
      </c>
      <c r="E74" t="s">
        <v>14565</v>
      </c>
      <c r="F74" t="s">
        <v>14593</v>
      </c>
      <c r="G74" s="6" t="s">
        <v>14527</v>
      </c>
      <c r="H74" s="7" t="s">
        <v>14535</v>
      </c>
      <c r="I74" t="s">
        <v>14120</v>
      </c>
    </row>
    <row r="75" spans="1:9" x14ac:dyDescent="0.45">
      <c r="A75" t="s">
        <v>149</v>
      </c>
      <c r="B75" t="s">
        <v>150</v>
      </c>
      <c r="E75" t="s">
        <v>14601</v>
      </c>
      <c r="F75" t="s">
        <v>14923</v>
      </c>
      <c r="G75" s="6" t="s">
        <v>14574</v>
      </c>
      <c r="H75" s="7" t="s">
        <v>14575</v>
      </c>
      <c r="I75" t="s">
        <v>14576</v>
      </c>
    </row>
    <row r="76" spans="1:9" x14ac:dyDescent="0.45">
      <c r="A76" t="s">
        <v>2199</v>
      </c>
      <c r="B76" t="s">
        <v>2200</v>
      </c>
      <c r="E76" t="s">
        <v>14622</v>
      </c>
      <c r="F76" t="s">
        <v>14629</v>
      </c>
      <c r="G76" s="6" t="s">
        <v>14530</v>
      </c>
      <c r="H76" s="7" t="s">
        <v>14531</v>
      </c>
      <c r="I76" t="s">
        <v>14538</v>
      </c>
    </row>
    <row r="77" spans="1:9" x14ac:dyDescent="0.45">
      <c r="A77" t="s">
        <v>407</v>
      </c>
      <c r="B77" t="s">
        <v>408</v>
      </c>
      <c r="G77" s="6" t="s">
        <v>14569</v>
      </c>
      <c r="H77" s="7" t="s">
        <v>14570</v>
      </c>
      <c r="I77" t="s">
        <v>408</v>
      </c>
    </row>
    <row r="78" spans="1:9" x14ac:dyDescent="0.45">
      <c r="A78" t="s">
        <v>934</v>
      </c>
      <c r="B78" t="s">
        <v>935</v>
      </c>
      <c r="G78" s="6" t="s">
        <v>14569</v>
      </c>
      <c r="H78" s="7" t="s">
        <v>14570</v>
      </c>
      <c r="I78" t="s">
        <v>408</v>
      </c>
    </row>
    <row r="79" spans="1:9" x14ac:dyDescent="0.45">
      <c r="A79" t="s">
        <v>4961</v>
      </c>
      <c r="B79" t="s">
        <v>4962</v>
      </c>
      <c r="G79" s="6" t="s">
        <v>14569</v>
      </c>
      <c r="H79" s="7" t="s">
        <v>14570</v>
      </c>
      <c r="I79" t="s">
        <v>408</v>
      </c>
    </row>
    <row r="80" spans="1:9" x14ac:dyDescent="0.45">
      <c r="A80" t="s">
        <v>156</v>
      </c>
      <c r="B80" t="s">
        <v>157</v>
      </c>
      <c r="G80" s="6" t="s">
        <v>14569</v>
      </c>
      <c r="H80" s="7" t="s">
        <v>14570</v>
      </c>
      <c r="I80" t="s">
        <v>408</v>
      </c>
    </row>
    <row r="81" spans="1:9" x14ac:dyDescent="0.45">
      <c r="A81" t="s">
        <v>627</v>
      </c>
      <c r="B81" t="s">
        <v>628</v>
      </c>
      <c r="G81" s="6" t="s">
        <v>14569</v>
      </c>
      <c r="H81" s="7" t="s">
        <v>14570</v>
      </c>
      <c r="I81" t="s">
        <v>408</v>
      </c>
    </row>
    <row r="82" spans="1:9" x14ac:dyDescent="0.45">
      <c r="A82" t="s">
        <v>585</v>
      </c>
      <c r="B82" t="s">
        <v>586</v>
      </c>
      <c r="G82" s="6" t="s">
        <v>14569</v>
      </c>
      <c r="H82" s="7" t="s">
        <v>14570</v>
      </c>
      <c r="I82" t="s">
        <v>408</v>
      </c>
    </row>
    <row r="83" spans="1:9" x14ac:dyDescent="0.45">
      <c r="A83" t="s">
        <v>763</v>
      </c>
      <c r="B83" t="s">
        <v>764</v>
      </c>
      <c r="G83" s="6" t="s">
        <v>14569</v>
      </c>
      <c r="H83" s="7" t="s">
        <v>14570</v>
      </c>
      <c r="I83" t="s">
        <v>408</v>
      </c>
    </row>
    <row r="84" spans="1:9" x14ac:dyDescent="0.45">
      <c r="A84" t="s">
        <v>2348</v>
      </c>
      <c r="B84" t="s">
        <v>2349</v>
      </c>
      <c r="G84" s="6" t="s">
        <v>14569</v>
      </c>
      <c r="H84" s="7" t="s">
        <v>14570</v>
      </c>
      <c r="I84" t="s">
        <v>408</v>
      </c>
    </row>
    <row r="85" spans="1:9" x14ac:dyDescent="0.45">
      <c r="A85" t="s">
        <v>5536</v>
      </c>
      <c r="B85" t="s">
        <v>5537</v>
      </c>
      <c r="E85" t="s">
        <v>14565</v>
      </c>
      <c r="F85" t="s">
        <v>14656</v>
      </c>
    </row>
    <row r="86" spans="1:9" x14ac:dyDescent="0.45">
      <c r="A86" t="s">
        <v>104</v>
      </c>
      <c r="B86" t="s">
        <v>105</v>
      </c>
      <c r="E86" t="s">
        <v>14565</v>
      </c>
      <c r="G86" s="6" t="s">
        <v>14530</v>
      </c>
      <c r="H86" s="7" t="s">
        <v>14565</v>
      </c>
      <c r="I86" t="s">
        <v>14567</v>
      </c>
    </row>
    <row r="87" spans="1:9" x14ac:dyDescent="0.45">
      <c r="A87" t="s">
        <v>5623</v>
      </c>
      <c r="B87" t="s">
        <v>5624</v>
      </c>
      <c r="E87" t="s">
        <v>14565</v>
      </c>
      <c r="G87" t="s">
        <v>9</v>
      </c>
      <c r="H87" t="s">
        <v>9</v>
      </c>
      <c r="I87" t="s">
        <v>9</v>
      </c>
    </row>
    <row r="88" spans="1:9" x14ac:dyDescent="0.45">
      <c r="A88" t="s">
        <v>2259</v>
      </c>
      <c r="B88" t="s">
        <v>2260</v>
      </c>
      <c r="E88" t="s">
        <v>14565</v>
      </c>
      <c r="G88" s="6" t="s">
        <v>14544</v>
      </c>
      <c r="H88" s="7" t="s">
        <v>14631</v>
      </c>
      <c r="I88" t="s">
        <v>14632</v>
      </c>
    </row>
    <row r="89" spans="1:9" x14ac:dyDescent="0.45">
      <c r="A89" t="s">
        <v>3021</v>
      </c>
      <c r="B89" t="s">
        <v>3022</v>
      </c>
      <c r="G89" s="6" t="s">
        <v>14569</v>
      </c>
      <c r="H89" s="7" t="s">
        <v>14570</v>
      </c>
      <c r="I89" t="s">
        <v>14592</v>
      </c>
    </row>
    <row r="90" spans="1:9" x14ac:dyDescent="0.45">
      <c r="A90" t="s">
        <v>414</v>
      </c>
      <c r="B90" t="s">
        <v>415</v>
      </c>
      <c r="G90" s="6" t="s">
        <v>14569</v>
      </c>
      <c r="H90" s="7" t="s">
        <v>14570</v>
      </c>
      <c r="I90" t="s">
        <v>14592</v>
      </c>
    </row>
    <row r="91" spans="1:9" x14ac:dyDescent="0.45">
      <c r="A91" t="s">
        <v>4292</v>
      </c>
      <c r="B91" t="s">
        <v>4293</v>
      </c>
      <c r="G91" s="6" t="s">
        <v>14569</v>
      </c>
      <c r="H91" s="7" t="s">
        <v>14570</v>
      </c>
      <c r="I91" t="s">
        <v>14592</v>
      </c>
    </row>
    <row r="92" spans="1:9" x14ac:dyDescent="0.45">
      <c r="A92" t="s">
        <v>5419</v>
      </c>
      <c r="B92" t="s">
        <v>5420</v>
      </c>
      <c r="G92" s="6" t="s">
        <v>14569</v>
      </c>
      <c r="H92" s="7" t="s">
        <v>14570</v>
      </c>
      <c r="I92" t="s">
        <v>14592</v>
      </c>
    </row>
    <row r="93" spans="1:9" x14ac:dyDescent="0.45">
      <c r="A93" t="s">
        <v>3419</v>
      </c>
      <c r="B93" t="s">
        <v>3420</v>
      </c>
      <c r="G93" s="6" t="s">
        <v>14569</v>
      </c>
      <c r="H93" s="7" t="s">
        <v>14570</v>
      </c>
      <c r="I93" t="s">
        <v>14592</v>
      </c>
    </row>
    <row r="94" spans="1:9" x14ac:dyDescent="0.45">
      <c r="A94" t="s">
        <v>670</v>
      </c>
      <c r="B94" t="s">
        <v>671</v>
      </c>
      <c r="G94" s="6" t="s">
        <v>14569</v>
      </c>
      <c r="H94" s="7" t="s">
        <v>14570</v>
      </c>
      <c r="I94" t="s">
        <v>408</v>
      </c>
    </row>
    <row r="95" spans="1:9" x14ac:dyDescent="0.45">
      <c r="A95" t="s">
        <v>1602</v>
      </c>
      <c r="B95" t="s">
        <v>1603</v>
      </c>
      <c r="G95" s="6" t="s">
        <v>14569</v>
      </c>
      <c r="H95" s="7" t="s">
        <v>14570</v>
      </c>
      <c r="I95" t="s">
        <v>408</v>
      </c>
    </row>
    <row r="96" spans="1:9" x14ac:dyDescent="0.45">
      <c r="A96" t="s">
        <v>303</v>
      </c>
      <c r="B96" t="s">
        <v>304</v>
      </c>
      <c r="G96" s="6" t="s">
        <v>14569</v>
      </c>
      <c r="H96" s="7" t="s">
        <v>14570</v>
      </c>
      <c r="I96" t="s">
        <v>408</v>
      </c>
    </row>
    <row r="97" spans="1:9" x14ac:dyDescent="0.45">
      <c r="A97" t="s">
        <v>50</v>
      </c>
      <c r="B97" t="s">
        <v>51</v>
      </c>
      <c r="G97" s="6" t="s">
        <v>14569</v>
      </c>
      <c r="H97" s="7" t="s">
        <v>14570</v>
      </c>
      <c r="I97" t="s">
        <v>408</v>
      </c>
    </row>
    <row r="98" spans="1:9" x14ac:dyDescent="0.45">
      <c r="A98" t="s">
        <v>606</v>
      </c>
      <c r="B98" t="s">
        <v>607</v>
      </c>
      <c r="G98" s="6" t="s">
        <v>14569</v>
      </c>
      <c r="H98" s="7" t="s">
        <v>14570</v>
      </c>
      <c r="I98" t="s">
        <v>14571</v>
      </c>
    </row>
    <row r="99" spans="1:9" x14ac:dyDescent="0.45">
      <c r="A99" t="s">
        <v>5178</v>
      </c>
      <c r="B99" t="s">
        <v>5179</v>
      </c>
      <c r="G99" s="6" t="s">
        <v>14544</v>
      </c>
      <c r="H99" s="7" t="s">
        <v>14573</v>
      </c>
      <c r="I99" t="s">
        <v>14581</v>
      </c>
    </row>
    <row r="100" spans="1:9" x14ac:dyDescent="0.45">
      <c r="A100" t="s">
        <v>3881</v>
      </c>
      <c r="B100" t="s">
        <v>3882</v>
      </c>
      <c r="G100" s="6" t="s">
        <v>14544</v>
      </c>
      <c r="H100" s="7" t="s">
        <v>14573</v>
      </c>
      <c r="I100" t="s">
        <v>14581</v>
      </c>
    </row>
    <row r="101" spans="1:9" x14ac:dyDescent="0.45">
      <c r="A101" t="s">
        <v>1674</v>
      </c>
      <c r="B101" t="s">
        <v>1675</v>
      </c>
      <c r="G101" s="6" t="s">
        <v>14544</v>
      </c>
      <c r="H101" s="7" t="s">
        <v>14573</v>
      </c>
      <c r="I101" t="s">
        <v>14581</v>
      </c>
    </row>
    <row r="102" spans="1:9" x14ac:dyDescent="0.45">
      <c r="A102" t="s">
        <v>215</v>
      </c>
      <c r="B102" t="s">
        <v>216</v>
      </c>
      <c r="G102" s="6" t="s">
        <v>14569</v>
      </c>
      <c r="H102" s="7" t="s">
        <v>14570</v>
      </c>
      <c r="I102" t="s">
        <v>408</v>
      </c>
    </row>
    <row r="103" spans="1:9" x14ac:dyDescent="0.45">
      <c r="A103" t="s">
        <v>4853</v>
      </c>
      <c r="B103" t="s">
        <v>4854</v>
      </c>
      <c r="C103" t="s">
        <v>14965</v>
      </c>
      <c r="G103" t="s">
        <v>9</v>
      </c>
      <c r="H103" t="s">
        <v>9</v>
      </c>
      <c r="I103" t="s">
        <v>9</v>
      </c>
    </row>
    <row r="104" spans="1:9" x14ac:dyDescent="0.45">
      <c r="A104" t="s">
        <v>3319</v>
      </c>
      <c r="B104" t="s">
        <v>3320</v>
      </c>
      <c r="G104" s="6" t="s">
        <v>14569</v>
      </c>
      <c r="H104" s="7" t="s">
        <v>14570</v>
      </c>
      <c r="I104" t="s">
        <v>408</v>
      </c>
    </row>
    <row r="105" spans="1:9" x14ac:dyDescent="0.45">
      <c r="A105" t="s">
        <v>86</v>
      </c>
      <c r="B105" t="s">
        <v>87</v>
      </c>
      <c r="G105" s="6" t="s">
        <v>14569</v>
      </c>
      <c r="H105" s="7" t="s">
        <v>14570</v>
      </c>
      <c r="I105" t="s">
        <v>408</v>
      </c>
    </row>
    <row r="106" spans="1:9" x14ac:dyDescent="0.45">
      <c r="A106" t="s">
        <v>336</v>
      </c>
      <c r="B106" t="s">
        <v>337</v>
      </c>
      <c r="E106" t="s">
        <v>14599</v>
      </c>
      <c r="F106" t="s">
        <v>14906</v>
      </c>
    </row>
    <row r="107" spans="1:9" x14ac:dyDescent="0.45">
      <c r="A107" t="s">
        <v>36</v>
      </c>
      <c r="B107" t="s">
        <v>37</v>
      </c>
      <c r="E107" t="s">
        <v>14599</v>
      </c>
      <c r="F107" t="s">
        <v>14906</v>
      </c>
      <c r="G107" t="s">
        <v>9</v>
      </c>
      <c r="H107" t="s">
        <v>9</v>
      </c>
      <c r="I107" t="s">
        <v>9</v>
      </c>
    </row>
    <row r="108" spans="1:9" x14ac:dyDescent="0.45">
      <c r="A108" t="s">
        <v>355</v>
      </c>
      <c r="B108" t="s">
        <v>356</v>
      </c>
      <c r="C108" t="s">
        <v>14965</v>
      </c>
      <c r="G108" t="s">
        <v>9</v>
      </c>
      <c r="H108" t="s">
        <v>9</v>
      </c>
      <c r="I108" t="s">
        <v>9</v>
      </c>
    </row>
    <row r="109" spans="1:9" x14ac:dyDescent="0.45">
      <c r="A109" t="s">
        <v>4533</v>
      </c>
      <c r="B109" t="s">
        <v>4534</v>
      </c>
      <c r="G109" s="6" t="s">
        <v>14569</v>
      </c>
      <c r="H109" s="7" t="s">
        <v>14570</v>
      </c>
      <c r="I109" t="s">
        <v>408</v>
      </c>
    </row>
    <row r="110" spans="1:9" x14ac:dyDescent="0.45">
      <c r="A110" t="s">
        <v>2823</v>
      </c>
      <c r="B110" t="s">
        <v>2824</v>
      </c>
      <c r="G110" s="6" t="s">
        <v>14544</v>
      </c>
      <c r="H110" s="7" t="s">
        <v>14968</v>
      </c>
      <c r="I110" t="s">
        <v>14628</v>
      </c>
    </row>
    <row r="111" spans="1:9" x14ac:dyDescent="0.45">
      <c r="A111" t="s">
        <v>2352</v>
      </c>
      <c r="B111" t="s">
        <v>2353</v>
      </c>
      <c r="C111" t="s">
        <v>14965</v>
      </c>
      <c r="G111" t="s">
        <v>9</v>
      </c>
      <c r="H111" t="s">
        <v>9</v>
      </c>
      <c r="I111" t="s">
        <v>9</v>
      </c>
    </row>
    <row r="112" spans="1:9" x14ac:dyDescent="0.45">
      <c r="A112" t="s">
        <v>3108</v>
      </c>
      <c r="B112" t="s">
        <v>3109</v>
      </c>
      <c r="G112" s="6" t="s">
        <v>14544</v>
      </c>
      <c r="H112" s="7" t="s">
        <v>14631</v>
      </c>
      <c r="I112" t="s">
        <v>14634</v>
      </c>
    </row>
    <row r="113" spans="1:9" x14ac:dyDescent="0.45">
      <c r="A113" t="s">
        <v>1622</v>
      </c>
      <c r="B113" t="s">
        <v>1623</v>
      </c>
      <c r="C113" t="s">
        <v>14965</v>
      </c>
      <c r="G113" t="s">
        <v>9</v>
      </c>
      <c r="H113" t="s">
        <v>9</v>
      </c>
      <c r="I113" t="s">
        <v>9</v>
      </c>
    </row>
    <row r="114" spans="1:9" x14ac:dyDescent="0.45">
      <c r="A114" t="s">
        <v>4706</v>
      </c>
      <c r="B114" t="s">
        <v>4707</v>
      </c>
      <c r="C114" t="s">
        <v>14965</v>
      </c>
    </row>
    <row r="115" spans="1:9" x14ac:dyDescent="0.45">
      <c r="A115" t="s">
        <v>4818</v>
      </c>
      <c r="B115" t="s">
        <v>4818</v>
      </c>
      <c r="C115" t="s">
        <v>14657</v>
      </c>
    </row>
    <row r="116" spans="1:9" x14ac:dyDescent="0.45">
      <c r="A116" t="s">
        <v>4560</v>
      </c>
      <c r="B116" t="s">
        <v>4561</v>
      </c>
      <c r="D116" t="s">
        <v>14707</v>
      </c>
      <c r="G116" t="s">
        <v>9</v>
      </c>
      <c r="H116" t="s">
        <v>9</v>
      </c>
      <c r="I116" t="s">
        <v>9</v>
      </c>
    </row>
    <row r="117" spans="1:9" x14ac:dyDescent="0.45">
      <c r="A117" t="s">
        <v>10091</v>
      </c>
      <c r="B117" t="s">
        <v>10092</v>
      </c>
      <c r="D117" t="s">
        <v>14707</v>
      </c>
      <c r="G117" t="s">
        <v>9</v>
      </c>
      <c r="H117" t="s">
        <v>9</v>
      </c>
      <c r="I117" t="s">
        <v>9</v>
      </c>
    </row>
    <row r="118" spans="1:9" x14ac:dyDescent="0.45">
      <c r="A118" t="s">
        <v>4106</v>
      </c>
      <c r="B118" t="s">
        <v>4107</v>
      </c>
      <c r="D118" t="s">
        <v>14707</v>
      </c>
      <c r="G118" t="s">
        <v>9</v>
      </c>
      <c r="H118" t="s">
        <v>9</v>
      </c>
      <c r="I118" t="s">
        <v>9</v>
      </c>
    </row>
    <row r="119" spans="1:9" x14ac:dyDescent="0.45">
      <c r="A119" t="s">
        <v>11046</v>
      </c>
      <c r="B119" t="s">
        <v>11047</v>
      </c>
      <c r="D119" t="s">
        <v>14707</v>
      </c>
      <c r="G119" t="s">
        <v>9</v>
      </c>
      <c r="H119" t="s">
        <v>9</v>
      </c>
      <c r="I119" t="s">
        <v>9</v>
      </c>
    </row>
    <row r="120" spans="1:9" x14ac:dyDescent="0.45">
      <c r="A120" t="s">
        <v>2171</v>
      </c>
      <c r="B120" t="s">
        <v>2172</v>
      </c>
      <c r="D120" t="s">
        <v>14707</v>
      </c>
      <c r="G120" t="s">
        <v>9</v>
      </c>
      <c r="H120" t="s">
        <v>9</v>
      </c>
      <c r="I120" t="s">
        <v>9</v>
      </c>
    </row>
    <row r="121" spans="1:9" x14ac:dyDescent="0.45">
      <c r="A121" t="s">
        <v>7574</v>
      </c>
      <c r="B121" t="s">
        <v>7575</v>
      </c>
      <c r="D121" t="s">
        <v>14707</v>
      </c>
      <c r="G121" t="s">
        <v>9</v>
      </c>
      <c r="H121" t="s">
        <v>9</v>
      </c>
      <c r="I121" t="s">
        <v>9</v>
      </c>
    </row>
    <row r="122" spans="1:9" x14ac:dyDescent="0.45">
      <c r="A122" t="s">
        <v>1032</v>
      </c>
      <c r="B122" t="s">
        <v>1033</v>
      </c>
      <c r="D122" t="s">
        <v>14707</v>
      </c>
      <c r="G122" t="s">
        <v>9</v>
      </c>
      <c r="H122" t="s">
        <v>9</v>
      </c>
      <c r="I122" t="s">
        <v>9</v>
      </c>
    </row>
    <row r="123" spans="1:9" x14ac:dyDescent="0.45">
      <c r="A123" t="s">
        <v>3352</v>
      </c>
      <c r="B123" t="s">
        <v>3353</v>
      </c>
      <c r="D123" t="s">
        <v>14707</v>
      </c>
      <c r="G123" t="s">
        <v>9</v>
      </c>
      <c r="H123" t="s">
        <v>9</v>
      </c>
      <c r="I123" t="s">
        <v>9</v>
      </c>
    </row>
    <row r="124" spans="1:9" x14ac:dyDescent="0.45">
      <c r="A124" t="s">
        <v>1598</v>
      </c>
      <c r="B124" t="s">
        <v>1599</v>
      </c>
      <c r="D124" t="s">
        <v>14707</v>
      </c>
      <c r="G124" t="s">
        <v>9</v>
      </c>
      <c r="H124" t="s">
        <v>9</v>
      </c>
      <c r="I124" t="s">
        <v>9</v>
      </c>
    </row>
    <row r="125" spans="1:9" x14ac:dyDescent="0.45">
      <c r="A125" t="s">
        <v>237</v>
      </c>
      <c r="B125" t="s">
        <v>238</v>
      </c>
      <c r="D125" t="s">
        <v>14707</v>
      </c>
      <c r="G125" t="s">
        <v>9</v>
      </c>
      <c r="H125" t="s">
        <v>9</v>
      </c>
      <c r="I125" t="s">
        <v>9</v>
      </c>
    </row>
    <row r="126" spans="1:9" x14ac:dyDescent="0.45">
      <c r="A126" t="s">
        <v>1070</v>
      </c>
      <c r="B126" t="s">
        <v>1071</v>
      </c>
      <c r="D126" t="s">
        <v>14707</v>
      </c>
      <c r="G126" t="s">
        <v>9</v>
      </c>
      <c r="H126" t="s">
        <v>9</v>
      </c>
      <c r="I126" t="s">
        <v>9</v>
      </c>
    </row>
    <row r="127" spans="1:9" x14ac:dyDescent="0.45">
      <c r="A127" t="s">
        <v>2477</v>
      </c>
      <c r="B127" t="s">
        <v>2478</v>
      </c>
      <c r="D127" t="s">
        <v>14707</v>
      </c>
      <c r="G127" t="s">
        <v>9</v>
      </c>
      <c r="H127" t="s">
        <v>9</v>
      </c>
      <c r="I127" t="s">
        <v>9</v>
      </c>
    </row>
    <row r="128" spans="1:9" x14ac:dyDescent="0.45">
      <c r="A128" t="s">
        <v>9507</v>
      </c>
      <c r="B128" t="s">
        <v>9508</v>
      </c>
      <c r="D128" t="s">
        <v>14707</v>
      </c>
      <c r="G128" t="s">
        <v>9</v>
      </c>
      <c r="H128" t="s">
        <v>9</v>
      </c>
      <c r="I128" t="s">
        <v>9</v>
      </c>
    </row>
    <row r="129" spans="1:9" x14ac:dyDescent="0.45">
      <c r="A129" t="s">
        <v>319</v>
      </c>
      <c r="B129" t="s">
        <v>320</v>
      </c>
      <c r="D129" t="s">
        <v>14707</v>
      </c>
      <c r="G129" t="s">
        <v>9</v>
      </c>
      <c r="H129" t="s">
        <v>9</v>
      </c>
      <c r="I129" t="s">
        <v>9</v>
      </c>
    </row>
    <row r="130" spans="1:9" x14ac:dyDescent="0.45">
      <c r="A130" t="s">
        <v>4765</v>
      </c>
      <c r="B130" t="s">
        <v>4766</v>
      </c>
      <c r="D130" t="s">
        <v>14707</v>
      </c>
      <c r="G130" t="s">
        <v>9</v>
      </c>
      <c r="H130" t="s">
        <v>9</v>
      </c>
      <c r="I130" t="s">
        <v>9</v>
      </c>
    </row>
    <row r="131" spans="1:9" x14ac:dyDescent="0.45">
      <c r="A131" t="s">
        <v>7549</v>
      </c>
      <c r="B131" t="s">
        <v>7550</v>
      </c>
      <c r="D131" t="s">
        <v>14707</v>
      </c>
      <c r="G131" t="s">
        <v>9</v>
      </c>
      <c r="H131" t="s">
        <v>9</v>
      </c>
      <c r="I131" t="s">
        <v>9</v>
      </c>
    </row>
    <row r="132" spans="1:9" x14ac:dyDescent="0.45">
      <c r="A132" t="s">
        <v>3248</v>
      </c>
      <c r="B132" t="s">
        <v>3249</v>
      </c>
      <c r="D132" t="s">
        <v>14707</v>
      </c>
      <c r="G132" t="s">
        <v>9</v>
      </c>
      <c r="H132" t="s">
        <v>9</v>
      </c>
      <c r="I132" t="s">
        <v>9</v>
      </c>
    </row>
    <row r="133" spans="1:9" x14ac:dyDescent="0.45">
      <c r="A133" t="s">
        <v>11331</v>
      </c>
      <c r="B133" t="s">
        <v>11332</v>
      </c>
      <c r="D133" t="s">
        <v>14707</v>
      </c>
      <c r="G133" t="s">
        <v>9</v>
      </c>
      <c r="H133" t="s">
        <v>9</v>
      </c>
      <c r="I133" t="s">
        <v>9</v>
      </c>
    </row>
    <row r="134" spans="1:9" x14ac:dyDescent="0.45">
      <c r="A134" t="s">
        <v>4682</v>
      </c>
      <c r="B134" t="s">
        <v>4683</v>
      </c>
      <c r="D134" t="s">
        <v>14707</v>
      </c>
      <c r="G134" t="s">
        <v>9</v>
      </c>
      <c r="H134" t="s">
        <v>9</v>
      </c>
      <c r="I134" t="s">
        <v>9</v>
      </c>
    </row>
    <row r="135" spans="1:9" x14ac:dyDescent="0.45">
      <c r="A135" t="s">
        <v>18</v>
      </c>
      <c r="B135" t="s">
        <v>19</v>
      </c>
      <c r="D135" t="s">
        <v>14707</v>
      </c>
      <c r="G135" t="s">
        <v>9</v>
      </c>
      <c r="H135" t="s">
        <v>9</v>
      </c>
      <c r="I135" t="s">
        <v>9</v>
      </c>
    </row>
    <row r="136" spans="1:9" x14ac:dyDescent="0.45">
      <c r="A136" t="s">
        <v>7355</v>
      </c>
      <c r="B136" t="s">
        <v>7356</v>
      </c>
      <c r="D136" t="s">
        <v>14707</v>
      </c>
      <c r="G136" t="s">
        <v>9</v>
      </c>
      <c r="H136" t="s">
        <v>9</v>
      </c>
      <c r="I136" t="s">
        <v>9</v>
      </c>
    </row>
    <row r="137" spans="1:9" x14ac:dyDescent="0.45">
      <c r="A137" t="s">
        <v>4079</v>
      </c>
      <c r="B137" t="s">
        <v>4080</v>
      </c>
      <c r="D137" t="s">
        <v>14707</v>
      </c>
      <c r="G137" t="s">
        <v>9</v>
      </c>
      <c r="H137" t="s">
        <v>9</v>
      </c>
      <c r="I137" t="s">
        <v>9</v>
      </c>
    </row>
    <row r="138" spans="1:9" x14ac:dyDescent="0.45">
      <c r="A138" t="s">
        <v>6381</v>
      </c>
      <c r="B138" t="s">
        <v>6382</v>
      </c>
      <c r="G138" s="6" t="s">
        <v>14527</v>
      </c>
      <c r="H138" s="7" t="s">
        <v>14535</v>
      </c>
      <c r="I138" t="s">
        <v>14536</v>
      </c>
    </row>
    <row r="139" spans="1:9" x14ac:dyDescent="0.45">
      <c r="A139" t="s">
        <v>2961</v>
      </c>
      <c r="B139" t="s">
        <v>2962</v>
      </c>
      <c r="D139" t="s">
        <v>14707</v>
      </c>
      <c r="G139" t="s">
        <v>9</v>
      </c>
      <c r="H139" t="s">
        <v>9</v>
      </c>
      <c r="I139" t="s">
        <v>9</v>
      </c>
    </row>
    <row r="140" spans="1:9" x14ac:dyDescent="0.45">
      <c r="A140" t="s">
        <v>5072</v>
      </c>
      <c r="B140" t="s">
        <v>4831</v>
      </c>
      <c r="D140" t="s">
        <v>14707</v>
      </c>
      <c r="G140" t="s">
        <v>9</v>
      </c>
      <c r="H140" t="s">
        <v>9</v>
      </c>
      <c r="I140" t="s">
        <v>9</v>
      </c>
    </row>
    <row r="141" spans="1:9" x14ac:dyDescent="0.45">
      <c r="A141" t="s">
        <v>11200</v>
      </c>
      <c r="B141" t="s">
        <v>11201</v>
      </c>
      <c r="G141" s="6" t="s">
        <v>14544</v>
      </c>
      <c r="H141" s="7" t="s">
        <v>14968</v>
      </c>
      <c r="I141" t="s">
        <v>14546</v>
      </c>
    </row>
    <row r="142" spans="1:9" x14ac:dyDescent="0.45">
      <c r="A142" t="s">
        <v>6428</v>
      </c>
      <c r="B142" t="s">
        <v>6429</v>
      </c>
      <c r="G142" s="6" t="s">
        <v>14527</v>
      </c>
      <c r="H142" s="7" t="s">
        <v>14551</v>
      </c>
      <c r="I142" t="s">
        <v>14552</v>
      </c>
    </row>
    <row r="143" spans="1:9" x14ac:dyDescent="0.45">
      <c r="A143" t="s">
        <v>11521</v>
      </c>
      <c r="B143" t="s">
        <v>11522</v>
      </c>
      <c r="G143" s="6" t="s">
        <v>14527</v>
      </c>
      <c r="H143" s="7" t="s">
        <v>14551</v>
      </c>
      <c r="I143" t="s">
        <v>14552</v>
      </c>
    </row>
    <row r="144" spans="1:9" x14ac:dyDescent="0.45">
      <c r="A144" t="s">
        <v>21</v>
      </c>
      <c r="B144" t="s">
        <v>22</v>
      </c>
      <c r="E144" t="s">
        <v>14554</v>
      </c>
      <c r="F144" t="s">
        <v>14555</v>
      </c>
    </row>
    <row r="145" spans="1:9" x14ac:dyDescent="0.45">
      <c r="A145" t="s">
        <v>11363</v>
      </c>
      <c r="B145" t="s">
        <v>11364</v>
      </c>
      <c r="G145" s="6" t="s">
        <v>14527</v>
      </c>
      <c r="H145" s="7" t="s">
        <v>14556</v>
      </c>
      <c r="I145" t="s">
        <v>14562</v>
      </c>
    </row>
    <row r="146" spans="1:9" x14ac:dyDescent="0.45">
      <c r="A146" t="s">
        <v>1015</v>
      </c>
      <c r="B146" t="s">
        <v>1016</v>
      </c>
      <c r="C146" t="s">
        <v>14965</v>
      </c>
      <c r="G146" t="s">
        <v>9</v>
      </c>
      <c r="H146" t="s">
        <v>9</v>
      </c>
      <c r="I146" t="s">
        <v>9</v>
      </c>
    </row>
    <row r="147" spans="1:9" x14ac:dyDescent="0.45">
      <c r="A147" t="s">
        <v>3498</v>
      </c>
      <c r="B147" t="s">
        <v>3499</v>
      </c>
      <c r="E147" t="s">
        <v>14565</v>
      </c>
      <c r="G147" t="s">
        <v>9</v>
      </c>
      <c r="H147" t="s">
        <v>9</v>
      </c>
      <c r="I147" t="s">
        <v>9</v>
      </c>
    </row>
    <row r="148" spans="1:9" x14ac:dyDescent="0.45">
      <c r="A148" t="s">
        <v>3470</v>
      </c>
      <c r="B148" t="s">
        <v>3471</v>
      </c>
      <c r="G148" s="6" t="s">
        <v>14530</v>
      </c>
      <c r="H148" s="7" t="s">
        <v>14565</v>
      </c>
      <c r="I148" t="s">
        <v>14566</v>
      </c>
    </row>
    <row r="149" spans="1:9" x14ac:dyDescent="0.45">
      <c r="A149" t="s">
        <v>7605</v>
      </c>
      <c r="B149" t="s">
        <v>7606</v>
      </c>
      <c r="G149" s="6" t="s">
        <v>14530</v>
      </c>
      <c r="H149" s="7" t="s">
        <v>14565</v>
      </c>
      <c r="I149" t="s">
        <v>14567</v>
      </c>
    </row>
    <row r="150" spans="1:9" x14ac:dyDescent="0.45">
      <c r="A150" t="s">
        <v>99</v>
      </c>
      <c r="B150" t="s">
        <v>100</v>
      </c>
      <c r="G150" s="6" t="s">
        <v>14530</v>
      </c>
      <c r="H150" s="7" t="s">
        <v>14565</v>
      </c>
      <c r="I150" t="s">
        <v>14567</v>
      </c>
    </row>
    <row r="151" spans="1:9" x14ac:dyDescent="0.45">
      <c r="A151" t="s">
        <v>8067</v>
      </c>
      <c r="B151" t="s">
        <v>8068</v>
      </c>
      <c r="G151" s="6" t="s">
        <v>14544</v>
      </c>
      <c r="H151" s="7" t="s">
        <v>14968</v>
      </c>
      <c r="I151" t="s">
        <v>14568</v>
      </c>
    </row>
    <row r="152" spans="1:9" x14ac:dyDescent="0.45">
      <c r="A152" t="s">
        <v>14195</v>
      </c>
      <c r="B152" t="s">
        <v>14196</v>
      </c>
      <c r="C152" t="s">
        <v>14965</v>
      </c>
      <c r="G152" t="s">
        <v>9</v>
      </c>
      <c r="H152" t="s">
        <v>9</v>
      </c>
      <c r="I152" t="s">
        <v>9</v>
      </c>
    </row>
    <row r="153" spans="1:9" x14ac:dyDescent="0.45">
      <c r="A153" t="s">
        <v>4021</v>
      </c>
      <c r="B153" t="s">
        <v>4022</v>
      </c>
      <c r="G153" s="6" t="s">
        <v>14569</v>
      </c>
      <c r="H153" s="7" t="s">
        <v>14570</v>
      </c>
    </row>
    <row r="154" spans="1:9" x14ac:dyDescent="0.45">
      <c r="A154" t="s">
        <v>3334</v>
      </c>
      <c r="B154" t="s">
        <v>3335</v>
      </c>
      <c r="G154" s="6" t="s">
        <v>14574</v>
      </c>
      <c r="H154" s="7" t="s">
        <v>14575</v>
      </c>
      <c r="I154" t="s">
        <v>14576</v>
      </c>
    </row>
    <row r="155" spans="1:9" x14ac:dyDescent="0.45">
      <c r="A155" t="s">
        <v>558</v>
      </c>
      <c r="B155" t="s">
        <v>559</v>
      </c>
      <c r="G155" s="6" t="s">
        <v>14574</v>
      </c>
      <c r="H155" s="7" t="s">
        <v>14575</v>
      </c>
      <c r="I155" t="s">
        <v>14576</v>
      </c>
    </row>
    <row r="156" spans="1:9" x14ac:dyDescent="0.45">
      <c r="A156" t="s">
        <v>1028</v>
      </c>
      <c r="B156" t="s">
        <v>1029</v>
      </c>
      <c r="G156" s="6" t="s">
        <v>14530</v>
      </c>
      <c r="H156" s="7" t="s">
        <v>14579</v>
      </c>
      <c r="I156" t="s">
        <v>14580</v>
      </c>
    </row>
    <row r="157" spans="1:9" x14ac:dyDescent="0.45">
      <c r="A157" t="s">
        <v>3276</v>
      </c>
      <c r="B157" t="s">
        <v>3277</v>
      </c>
      <c r="C157" t="s">
        <v>14965</v>
      </c>
      <c r="G157" t="s">
        <v>9</v>
      </c>
      <c r="H157" t="s">
        <v>9</v>
      </c>
      <c r="I157" t="s">
        <v>9</v>
      </c>
    </row>
    <row r="158" spans="1:9" x14ac:dyDescent="0.45">
      <c r="A158" t="s">
        <v>8027</v>
      </c>
      <c r="B158" t="s">
        <v>8028</v>
      </c>
      <c r="G158" s="6" t="s">
        <v>14584</v>
      </c>
      <c r="H158" s="7" t="s">
        <v>2999</v>
      </c>
      <c r="I158" t="s">
        <v>14969</v>
      </c>
    </row>
    <row r="159" spans="1:9" x14ac:dyDescent="0.45">
      <c r="A159" t="s">
        <v>2063</v>
      </c>
      <c r="B159" t="s">
        <v>2064</v>
      </c>
      <c r="E159" t="s">
        <v>14599</v>
      </c>
      <c r="F159" t="s">
        <v>14587</v>
      </c>
      <c r="G159" t="s">
        <v>9</v>
      </c>
      <c r="H159" t="s">
        <v>9</v>
      </c>
      <c r="I159" t="s">
        <v>9</v>
      </c>
    </row>
    <row r="160" spans="1:9" x14ac:dyDescent="0.45">
      <c r="A160" t="s">
        <v>864</v>
      </c>
      <c r="B160" t="s">
        <v>865</v>
      </c>
      <c r="G160" s="6" t="s">
        <v>14544</v>
      </c>
      <c r="H160" s="7" t="s">
        <v>14968</v>
      </c>
      <c r="I160" t="s">
        <v>14588</v>
      </c>
    </row>
    <row r="161" spans="1:9" x14ac:dyDescent="0.45">
      <c r="A161" t="s">
        <v>6127</v>
      </c>
      <c r="B161" t="s">
        <v>6128</v>
      </c>
      <c r="E161" t="s">
        <v>2999</v>
      </c>
      <c r="F161" t="s">
        <v>14649</v>
      </c>
      <c r="G161" t="s">
        <v>9</v>
      </c>
      <c r="H161" t="s">
        <v>9</v>
      </c>
      <c r="I161" t="s">
        <v>9</v>
      </c>
    </row>
    <row r="162" spans="1:9" x14ac:dyDescent="0.45">
      <c r="A162" t="s">
        <v>4824</v>
      </c>
      <c r="B162" t="s">
        <v>1071</v>
      </c>
      <c r="D162" t="s">
        <v>14707</v>
      </c>
    </row>
    <row r="163" spans="1:9" x14ac:dyDescent="0.45">
      <c r="A163" t="s">
        <v>179</v>
      </c>
      <c r="B163" t="s">
        <v>180</v>
      </c>
      <c r="G163" s="6" t="s">
        <v>14970</v>
      </c>
      <c r="H163" s="7" t="s">
        <v>14791</v>
      </c>
      <c r="I163" t="s">
        <v>9</v>
      </c>
    </row>
    <row r="164" spans="1:9" x14ac:dyDescent="0.45">
      <c r="A164" t="s">
        <v>1585</v>
      </c>
      <c r="B164" t="s">
        <v>1586</v>
      </c>
      <c r="D164" t="s">
        <v>14707</v>
      </c>
      <c r="G164" t="s">
        <v>9</v>
      </c>
      <c r="H164" t="s">
        <v>9</v>
      </c>
      <c r="I164" t="s">
        <v>9</v>
      </c>
    </row>
    <row r="165" spans="1:9" x14ac:dyDescent="0.45">
      <c r="A165" t="s">
        <v>11899</v>
      </c>
      <c r="B165" t="s">
        <v>11900</v>
      </c>
      <c r="D165" t="s">
        <v>14707</v>
      </c>
      <c r="G165" t="s">
        <v>9</v>
      </c>
      <c r="H165" t="s">
        <v>9</v>
      </c>
      <c r="I165" t="s">
        <v>9</v>
      </c>
    </row>
    <row r="166" spans="1:9" x14ac:dyDescent="0.45">
      <c r="A166" t="s">
        <v>14192</v>
      </c>
      <c r="B166" t="s">
        <v>14192</v>
      </c>
      <c r="C166" t="s">
        <v>14657</v>
      </c>
    </row>
    <row r="167" spans="1:9" x14ac:dyDescent="0.45">
      <c r="A167" t="s">
        <v>4657</v>
      </c>
      <c r="B167" t="s">
        <v>4657</v>
      </c>
      <c r="C167" t="s">
        <v>14657</v>
      </c>
    </row>
    <row r="168" spans="1:9" x14ac:dyDescent="0.45">
      <c r="A168" t="s">
        <v>4662</v>
      </c>
      <c r="B168" t="s">
        <v>4662</v>
      </c>
      <c r="C168" t="s">
        <v>14657</v>
      </c>
    </row>
    <row r="169" spans="1:9" x14ac:dyDescent="0.45">
      <c r="A169" t="s">
        <v>5184</v>
      </c>
      <c r="B169" t="s">
        <v>5185</v>
      </c>
      <c r="E169" t="s">
        <v>14599</v>
      </c>
      <c r="F169" t="s">
        <v>14906</v>
      </c>
      <c r="G169" s="6" t="s">
        <v>14544</v>
      </c>
      <c r="H169" s="7" t="s">
        <v>14631</v>
      </c>
      <c r="I169" t="s">
        <v>14632</v>
      </c>
    </row>
    <row r="170" spans="1:9" x14ac:dyDescent="0.45">
      <c r="A170" t="s">
        <v>1627</v>
      </c>
      <c r="B170" t="s">
        <v>1628</v>
      </c>
      <c r="E170" t="s">
        <v>14599</v>
      </c>
      <c r="F170" t="s">
        <v>14906</v>
      </c>
      <c r="G170" s="6" t="s">
        <v>14544</v>
      </c>
      <c r="H170" s="7" t="s">
        <v>14631</v>
      </c>
      <c r="I170" t="s">
        <v>14639</v>
      </c>
    </row>
    <row r="171" spans="1:9" x14ac:dyDescent="0.45">
      <c r="A171" t="s">
        <v>6105</v>
      </c>
      <c r="B171" t="s">
        <v>6106</v>
      </c>
      <c r="E171" t="s">
        <v>12017</v>
      </c>
      <c r="F171" t="s">
        <v>14640</v>
      </c>
      <c r="G171" s="6" t="s">
        <v>12017</v>
      </c>
      <c r="H171" t="s">
        <v>9</v>
      </c>
      <c r="I171" t="s">
        <v>9</v>
      </c>
    </row>
    <row r="172" spans="1:9" x14ac:dyDescent="0.45">
      <c r="A172" t="s">
        <v>385</v>
      </c>
      <c r="B172" t="s">
        <v>386</v>
      </c>
      <c r="E172" t="s">
        <v>12017</v>
      </c>
      <c r="F172" t="s">
        <v>14640</v>
      </c>
      <c r="G172" s="6" t="s">
        <v>12017</v>
      </c>
      <c r="H172" s="7" t="s">
        <v>14874</v>
      </c>
    </row>
    <row r="173" spans="1:9" x14ac:dyDescent="0.45">
      <c r="A173" t="s">
        <v>3874</v>
      </c>
      <c r="B173" t="s">
        <v>3875</v>
      </c>
      <c r="E173" t="s">
        <v>14599</v>
      </c>
      <c r="F173" t="s">
        <v>14906</v>
      </c>
    </row>
    <row r="174" spans="1:9" x14ac:dyDescent="0.45">
      <c r="A174" t="s">
        <v>8046</v>
      </c>
      <c r="B174" t="s">
        <v>8047</v>
      </c>
      <c r="E174" t="s">
        <v>14599</v>
      </c>
      <c r="F174" t="s">
        <v>14906</v>
      </c>
      <c r="G174" t="s">
        <v>9</v>
      </c>
      <c r="H174" t="s">
        <v>9</v>
      </c>
      <c r="I174" t="s">
        <v>9</v>
      </c>
    </row>
    <row r="175" spans="1:9" x14ac:dyDescent="0.45">
      <c r="A175" t="s">
        <v>2096</v>
      </c>
      <c r="B175" t="s">
        <v>2097</v>
      </c>
      <c r="E175" t="s">
        <v>14586</v>
      </c>
      <c r="F175" t="s">
        <v>14641</v>
      </c>
      <c r="G175" t="s">
        <v>9</v>
      </c>
      <c r="H175" t="s">
        <v>9</v>
      </c>
      <c r="I175" t="s">
        <v>9</v>
      </c>
    </row>
    <row r="176" spans="1:9" x14ac:dyDescent="0.45">
      <c r="A176" t="s">
        <v>70</v>
      </c>
      <c r="B176" t="s">
        <v>71</v>
      </c>
      <c r="E176" t="s">
        <v>14586</v>
      </c>
      <c r="F176" t="s">
        <v>14641</v>
      </c>
    </row>
    <row r="177" spans="1:9" x14ac:dyDescent="0.45">
      <c r="A177" t="s">
        <v>152</v>
      </c>
      <c r="B177" t="s">
        <v>153</v>
      </c>
      <c r="C177" t="s">
        <v>14965</v>
      </c>
      <c r="G177" t="s">
        <v>9</v>
      </c>
      <c r="H177" t="s">
        <v>9</v>
      </c>
      <c r="I177" t="s">
        <v>9</v>
      </c>
    </row>
    <row r="178" spans="1:9" x14ac:dyDescent="0.45">
      <c r="A178" t="s">
        <v>7438</v>
      </c>
      <c r="B178" t="s">
        <v>7439</v>
      </c>
      <c r="G178" s="6" t="s">
        <v>14584</v>
      </c>
      <c r="H178" s="7" t="s">
        <v>2999</v>
      </c>
      <c r="I178" t="s">
        <v>14642</v>
      </c>
    </row>
    <row r="179" spans="1:9" x14ac:dyDescent="0.45">
      <c r="A179" t="s">
        <v>14</v>
      </c>
      <c r="B179" t="s">
        <v>15</v>
      </c>
      <c r="C179" t="s">
        <v>14965</v>
      </c>
      <c r="G179" t="s">
        <v>9</v>
      </c>
      <c r="H179" t="s">
        <v>9</v>
      </c>
      <c r="I179" t="s">
        <v>9</v>
      </c>
    </row>
    <row r="180" spans="1:9" x14ac:dyDescent="0.45">
      <c r="A180" t="s">
        <v>676</v>
      </c>
      <c r="B180" t="s">
        <v>677</v>
      </c>
      <c r="E180" t="s">
        <v>14622</v>
      </c>
      <c r="F180" t="s">
        <v>14679</v>
      </c>
      <c r="G180" t="s">
        <v>9</v>
      </c>
      <c r="H180" t="s">
        <v>9</v>
      </c>
      <c r="I180" t="s">
        <v>9</v>
      </c>
    </row>
    <row r="181" spans="1:9" x14ac:dyDescent="0.45">
      <c r="A181" t="s">
        <v>1658</v>
      </c>
      <c r="B181" t="s">
        <v>1659</v>
      </c>
      <c r="C181" t="s">
        <v>14965</v>
      </c>
      <c r="G181" t="s">
        <v>9</v>
      </c>
      <c r="H181" t="s">
        <v>9</v>
      </c>
      <c r="I181" t="s">
        <v>9</v>
      </c>
    </row>
    <row r="182" spans="1:9" x14ac:dyDescent="0.45">
      <c r="A182" t="s">
        <v>4461</v>
      </c>
      <c r="B182" t="s">
        <v>4462</v>
      </c>
      <c r="G182" s="6" t="s">
        <v>14569</v>
      </c>
      <c r="H182" s="7" t="s">
        <v>14643</v>
      </c>
      <c r="I182" t="s">
        <v>14644</v>
      </c>
    </row>
    <row r="183" spans="1:9" x14ac:dyDescent="0.45">
      <c r="A183" t="s">
        <v>13836</v>
      </c>
      <c r="B183" t="s">
        <v>13837</v>
      </c>
      <c r="C183" t="s">
        <v>14965</v>
      </c>
      <c r="G183" t="s">
        <v>9</v>
      </c>
      <c r="H183" t="s">
        <v>9</v>
      </c>
      <c r="I183" t="s">
        <v>9</v>
      </c>
    </row>
    <row r="184" spans="1:9" x14ac:dyDescent="0.45">
      <c r="A184" t="s">
        <v>250</v>
      </c>
      <c r="B184" t="s">
        <v>251</v>
      </c>
      <c r="C184" t="s">
        <v>14965</v>
      </c>
      <c r="G184" t="s">
        <v>9</v>
      </c>
      <c r="H184" t="s">
        <v>9</v>
      </c>
      <c r="I184" t="s">
        <v>9</v>
      </c>
    </row>
    <row r="185" spans="1:9" x14ac:dyDescent="0.45">
      <c r="A185" t="s">
        <v>2273</v>
      </c>
      <c r="B185" t="s">
        <v>2274</v>
      </c>
      <c r="C185" t="s">
        <v>14965</v>
      </c>
      <c r="G185" t="s">
        <v>9</v>
      </c>
      <c r="H185" t="s">
        <v>9</v>
      </c>
      <c r="I185" t="s">
        <v>9</v>
      </c>
    </row>
    <row r="186" spans="1:9" x14ac:dyDescent="0.45">
      <c r="A186" t="s">
        <v>2161</v>
      </c>
      <c r="B186" t="s">
        <v>2162</v>
      </c>
      <c r="C186" t="s">
        <v>14965</v>
      </c>
      <c r="G186" t="s">
        <v>9</v>
      </c>
      <c r="H186" t="s">
        <v>9</v>
      </c>
      <c r="I186" t="s">
        <v>9</v>
      </c>
    </row>
    <row r="187" spans="1:9" x14ac:dyDescent="0.45">
      <c r="A187" t="s">
        <v>1580</v>
      </c>
      <c r="B187" t="s">
        <v>1581</v>
      </c>
      <c r="C187" t="s">
        <v>14965</v>
      </c>
      <c r="G187" t="s">
        <v>9</v>
      </c>
      <c r="H187" t="s">
        <v>9</v>
      </c>
      <c r="I187" t="s">
        <v>9</v>
      </c>
    </row>
    <row r="188" spans="1:9" x14ac:dyDescent="0.45">
      <c r="A188" t="s">
        <v>4113</v>
      </c>
      <c r="B188" t="s">
        <v>4114</v>
      </c>
      <c r="C188" t="s">
        <v>14965</v>
      </c>
      <c r="G188" t="s">
        <v>9</v>
      </c>
      <c r="H188" t="s">
        <v>9</v>
      </c>
      <c r="I188" t="s">
        <v>9</v>
      </c>
    </row>
    <row r="189" spans="1:9" x14ac:dyDescent="0.45">
      <c r="A189" t="s">
        <v>42</v>
      </c>
      <c r="B189" t="s">
        <v>43</v>
      </c>
      <c r="E189" t="s">
        <v>14599</v>
      </c>
      <c r="F189" t="s">
        <v>14906</v>
      </c>
      <c r="G189" t="s">
        <v>9</v>
      </c>
      <c r="H189" t="s">
        <v>9</v>
      </c>
      <c r="I189" t="s">
        <v>9</v>
      </c>
    </row>
    <row r="190" spans="1:9" x14ac:dyDescent="0.45">
      <c r="A190" t="s">
        <v>3800</v>
      </c>
      <c r="B190" t="s">
        <v>3801</v>
      </c>
      <c r="C190" t="s">
        <v>14965</v>
      </c>
      <c r="G190" t="s">
        <v>9</v>
      </c>
      <c r="H190" t="s">
        <v>9</v>
      </c>
      <c r="I190" t="s">
        <v>9</v>
      </c>
    </row>
    <row r="191" spans="1:9" x14ac:dyDescent="0.45">
      <c r="A191" t="s">
        <v>12169</v>
      </c>
      <c r="B191" t="s">
        <v>12170</v>
      </c>
      <c r="G191" s="6" t="s">
        <v>14586</v>
      </c>
      <c r="H191" s="7" t="s">
        <v>14971</v>
      </c>
      <c r="I191" t="s">
        <v>9</v>
      </c>
    </row>
    <row r="192" spans="1:9" x14ac:dyDescent="0.45">
      <c r="A192" t="s">
        <v>3112</v>
      </c>
      <c r="B192" t="s">
        <v>3113</v>
      </c>
      <c r="G192" s="6" t="s">
        <v>14584</v>
      </c>
      <c r="H192" s="7" t="s">
        <v>14636</v>
      </c>
      <c r="I192" t="s">
        <v>14645</v>
      </c>
    </row>
    <row r="193" spans="1:9" x14ac:dyDescent="0.45">
      <c r="A193" t="s">
        <v>12016</v>
      </c>
      <c r="B193" t="s">
        <v>12017</v>
      </c>
      <c r="E193" t="s">
        <v>12017</v>
      </c>
      <c r="F193" t="s">
        <v>14640</v>
      </c>
      <c r="H193" t="s">
        <v>9</v>
      </c>
      <c r="I193" t="s">
        <v>9</v>
      </c>
    </row>
    <row r="194" spans="1:9" x14ac:dyDescent="0.45">
      <c r="A194" t="s">
        <v>7991</v>
      </c>
      <c r="B194" t="s">
        <v>7992</v>
      </c>
      <c r="C194" t="s">
        <v>14965</v>
      </c>
      <c r="G194" t="s">
        <v>9</v>
      </c>
      <c r="H194" t="s">
        <v>9</v>
      </c>
      <c r="I194" t="s">
        <v>9</v>
      </c>
    </row>
    <row r="195" spans="1:9" x14ac:dyDescent="0.45">
      <c r="A195" t="s">
        <v>2307</v>
      </c>
      <c r="B195" t="s">
        <v>2308</v>
      </c>
      <c r="C195" t="s">
        <v>14965</v>
      </c>
      <c r="G195" t="s">
        <v>9</v>
      </c>
      <c r="H195" t="s">
        <v>9</v>
      </c>
      <c r="I195" t="s">
        <v>9</v>
      </c>
    </row>
    <row r="196" spans="1:9" x14ac:dyDescent="0.45">
      <c r="A196" t="s">
        <v>729</v>
      </c>
      <c r="B196" t="s">
        <v>730</v>
      </c>
      <c r="C196" t="s">
        <v>14965</v>
      </c>
      <c r="G196" t="s">
        <v>9</v>
      </c>
      <c r="H196" t="s">
        <v>9</v>
      </c>
      <c r="I196" t="s">
        <v>9</v>
      </c>
    </row>
    <row r="197" spans="1:9" x14ac:dyDescent="0.45">
      <c r="A197" t="s">
        <v>77</v>
      </c>
      <c r="B197" t="s">
        <v>78</v>
      </c>
      <c r="C197" t="s">
        <v>14965</v>
      </c>
      <c r="G197" t="s">
        <v>9</v>
      </c>
      <c r="H197" t="s">
        <v>9</v>
      </c>
      <c r="I197" t="s">
        <v>9</v>
      </c>
    </row>
    <row r="198" spans="1:9" x14ac:dyDescent="0.45">
      <c r="A198" t="s">
        <v>14185</v>
      </c>
      <c r="B198" t="s">
        <v>14186</v>
      </c>
      <c r="C198" t="s">
        <v>14965</v>
      </c>
      <c r="G198" t="s">
        <v>9</v>
      </c>
      <c r="H198" t="s">
        <v>9</v>
      </c>
      <c r="I198" t="s">
        <v>9</v>
      </c>
    </row>
    <row r="199" spans="1:9" x14ac:dyDescent="0.45">
      <c r="A199" t="s">
        <v>14187</v>
      </c>
      <c r="B199" t="s">
        <v>14188</v>
      </c>
      <c r="C199" t="s">
        <v>14965</v>
      </c>
      <c r="G199" t="s">
        <v>9</v>
      </c>
      <c r="H199" t="s">
        <v>9</v>
      </c>
      <c r="I199" t="s">
        <v>9</v>
      </c>
    </row>
    <row r="200" spans="1:9" x14ac:dyDescent="0.45">
      <c r="A200" t="s">
        <v>4054</v>
      </c>
      <c r="B200" t="s">
        <v>4055</v>
      </c>
      <c r="C200" t="s">
        <v>14965</v>
      </c>
      <c r="G200" t="s">
        <v>9</v>
      </c>
      <c r="H200" t="s">
        <v>9</v>
      </c>
      <c r="I200" t="s">
        <v>9</v>
      </c>
    </row>
    <row r="201" spans="1:9" x14ac:dyDescent="0.45">
      <c r="A201" t="s">
        <v>2998</v>
      </c>
      <c r="B201" t="s">
        <v>2999</v>
      </c>
      <c r="C201" t="s">
        <v>14965</v>
      </c>
      <c r="G201" t="s">
        <v>9</v>
      </c>
      <c r="H201" t="s">
        <v>9</v>
      </c>
      <c r="I201" t="s">
        <v>9</v>
      </c>
    </row>
    <row r="202" spans="1:9" x14ac:dyDescent="0.45">
      <c r="A202" t="s">
        <v>259</v>
      </c>
      <c r="B202" t="s">
        <v>260</v>
      </c>
      <c r="C202" t="s">
        <v>14965</v>
      </c>
      <c r="G202" t="s">
        <v>9</v>
      </c>
      <c r="H202" t="s">
        <v>9</v>
      </c>
      <c r="I202" t="s">
        <v>9</v>
      </c>
    </row>
    <row r="203" spans="1:9" x14ac:dyDescent="0.45">
      <c r="A203" t="s">
        <v>2325</v>
      </c>
      <c r="B203" t="s">
        <v>2326</v>
      </c>
      <c r="E203" t="s">
        <v>2999</v>
      </c>
      <c r="F203" t="s">
        <v>14650</v>
      </c>
    </row>
    <row r="204" spans="1:9" x14ac:dyDescent="0.45">
      <c r="A204" t="s">
        <v>1645</v>
      </c>
      <c r="B204" t="s">
        <v>1646</v>
      </c>
      <c r="G204" s="6" t="s">
        <v>14544</v>
      </c>
      <c r="H204" s="7" t="s">
        <v>14573</v>
      </c>
      <c r="I204" t="s">
        <v>14651</v>
      </c>
    </row>
    <row r="205" spans="1:9" x14ac:dyDescent="0.45">
      <c r="A205" t="s">
        <v>11293</v>
      </c>
      <c r="B205" t="s">
        <v>11294</v>
      </c>
      <c r="G205" s="6" t="s">
        <v>14584</v>
      </c>
      <c r="H205" s="7" t="s">
        <v>2999</v>
      </c>
      <c r="I205" t="s">
        <v>14652</v>
      </c>
    </row>
    <row r="206" spans="1:9" x14ac:dyDescent="0.45">
      <c r="A206" t="s">
        <v>285</v>
      </c>
      <c r="B206" t="s">
        <v>286</v>
      </c>
      <c r="C206" t="s">
        <v>14965</v>
      </c>
      <c r="G206" t="s">
        <v>9</v>
      </c>
      <c r="H206" t="s">
        <v>9</v>
      </c>
      <c r="I206" t="s">
        <v>9</v>
      </c>
    </row>
    <row r="207" spans="1:9" x14ac:dyDescent="0.45">
      <c r="A207" t="s">
        <v>280</v>
      </c>
      <c r="B207" t="s">
        <v>281</v>
      </c>
      <c r="G207" s="6" t="s">
        <v>14569</v>
      </c>
      <c r="H207" s="7" t="s">
        <v>14643</v>
      </c>
      <c r="I207" t="s">
        <v>14653</v>
      </c>
    </row>
    <row r="208" spans="1:9" x14ac:dyDescent="0.45">
      <c r="A208" t="s">
        <v>2993</v>
      </c>
      <c r="B208" t="s">
        <v>2994</v>
      </c>
      <c r="E208" t="s">
        <v>14565</v>
      </c>
      <c r="F208" t="s">
        <v>14593</v>
      </c>
      <c r="H208" t="s">
        <v>9</v>
      </c>
      <c r="I208" t="s">
        <v>14635</v>
      </c>
    </row>
    <row r="209" spans="1:9" x14ac:dyDescent="0.45">
      <c r="A209" t="s">
        <v>3616</v>
      </c>
      <c r="B209" t="s">
        <v>3617</v>
      </c>
      <c r="E209" t="s">
        <v>14599</v>
      </c>
      <c r="F209" t="s">
        <v>14967</v>
      </c>
    </row>
    <row r="210" spans="1:9" x14ac:dyDescent="0.45">
      <c r="A210" t="s">
        <v>142</v>
      </c>
      <c r="B210" t="s">
        <v>143</v>
      </c>
      <c r="E210" t="s">
        <v>2999</v>
      </c>
      <c r="F210" t="s">
        <v>14649</v>
      </c>
    </row>
    <row r="211" spans="1:9" x14ac:dyDescent="0.45">
      <c r="A211" t="s">
        <v>2277</v>
      </c>
      <c r="B211" t="s">
        <v>2278</v>
      </c>
      <c r="E211" t="s">
        <v>14599</v>
      </c>
      <c r="F211" t="s">
        <v>14587</v>
      </c>
    </row>
    <row r="212" spans="1:9" x14ac:dyDescent="0.45">
      <c r="A212" t="s">
        <v>276</v>
      </c>
      <c r="B212" t="s">
        <v>277</v>
      </c>
      <c r="E212" t="s">
        <v>14599</v>
      </c>
      <c r="F212" t="s">
        <v>14587</v>
      </c>
    </row>
    <row r="213" spans="1:9" x14ac:dyDescent="0.45">
      <c r="A213" t="s">
        <v>3859</v>
      </c>
      <c r="B213" t="s">
        <v>3860</v>
      </c>
      <c r="E213" t="s">
        <v>14972</v>
      </c>
      <c r="F213" t="s">
        <v>14650</v>
      </c>
      <c r="G213" t="s">
        <v>9</v>
      </c>
      <c r="H213" t="s">
        <v>9</v>
      </c>
      <c r="I213" t="s">
        <v>9</v>
      </c>
    </row>
    <row r="214" spans="1:9" x14ac:dyDescent="0.45">
      <c r="A214" t="s">
        <v>2501</v>
      </c>
      <c r="B214" t="s">
        <v>2501</v>
      </c>
      <c r="C214" t="s">
        <v>14657</v>
      </c>
    </row>
    <row r="215" spans="1:9" x14ac:dyDescent="0.45">
      <c r="A215" t="s">
        <v>3387</v>
      </c>
      <c r="B215" t="s">
        <v>3387</v>
      </c>
      <c r="D215" t="s">
        <v>14707</v>
      </c>
    </row>
    <row r="216" spans="1:9" x14ac:dyDescent="0.45">
      <c r="A216" t="s">
        <v>7716</v>
      </c>
      <c r="B216" t="s">
        <v>7716</v>
      </c>
      <c r="C216" t="s">
        <v>14657</v>
      </c>
    </row>
    <row r="217" spans="1:9" x14ac:dyDescent="0.45">
      <c r="A217" t="s">
        <v>2835</v>
      </c>
      <c r="B217" t="s">
        <v>2835</v>
      </c>
      <c r="C217" t="s">
        <v>14657</v>
      </c>
    </row>
    <row r="218" spans="1:9" x14ac:dyDescent="0.45">
      <c r="A218" t="s">
        <v>69</v>
      </c>
      <c r="B218" t="s">
        <v>69</v>
      </c>
      <c r="C218" t="s">
        <v>14657</v>
      </c>
    </row>
    <row r="219" spans="1:9" x14ac:dyDescent="0.45">
      <c r="A219" t="s">
        <v>1649</v>
      </c>
      <c r="B219" t="s">
        <v>1649</v>
      </c>
      <c r="C219" t="s">
        <v>14657</v>
      </c>
    </row>
  </sheetData>
  <sortState xmlns:xlrd2="http://schemas.microsoft.com/office/spreadsheetml/2017/richdata2" ref="A2:I1009">
    <sortCondition ref="A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8B647-FAAA-445F-A463-6669D7551C86}">
  <dimension ref="A1:K10265"/>
  <sheetViews>
    <sheetView tabSelected="1" zoomScale="80" zoomScaleNormal="80" workbookViewId="0">
      <pane ySplit="1" topLeftCell="A2" activePane="bottomLeft" state="frozen"/>
      <selection activeCell="B1" sqref="B1"/>
      <selection pane="bottomLeft" activeCell="E3" sqref="E3"/>
    </sheetView>
  </sheetViews>
  <sheetFormatPr defaultRowHeight="14.25" x14ac:dyDescent="0.45"/>
  <cols>
    <col min="1" max="1" width="12.9296875" customWidth="1"/>
    <col min="2" max="2" width="36.1328125" bestFit="1" customWidth="1"/>
    <col min="3" max="3" width="33.73046875" customWidth="1"/>
    <col min="4" max="4" width="7.59765625" customWidth="1"/>
    <col min="5" max="5" width="8.33203125" customWidth="1"/>
    <col min="6" max="6" width="14.86328125" customWidth="1"/>
    <col min="7" max="7" width="12" customWidth="1"/>
    <col min="8" max="8" width="22.59765625" customWidth="1"/>
    <col min="9" max="9" width="20.796875" customWidth="1"/>
    <col min="10" max="10" width="22.9296875" customWidth="1"/>
    <col min="11" max="11" width="21.19921875" customWidth="1"/>
  </cols>
  <sheetData>
    <row r="1" spans="1:11" x14ac:dyDescent="0.45">
      <c r="A1" s="2" t="str">
        <f>TRM!A4</f>
        <v>A01.002.010</v>
      </c>
      <c r="B1" s="4" t="str">
        <f>TRM!B4</f>
        <v>Call Center / Help Desk</v>
      </c>
      <c r="C1" s="4" t="str">
        <f>TRM!C4</f>
        <v>BMC Atrium CMDB Adapter for Microsoft SCCM | 9.1.00</v>
      </c>
      <c r="D1" s="4" t="s">
        <v>14980</v>
      </c>
      <c r="E1" s="4" t="s">
        <v>14979</v>
      </c>
      <c r="F1" s="4" t="str">
        <f>'TRM - TBM Crosswalk'!D1</f>
        <v>TBM Business Cat.</v>
      </c>
      <c r="G1" s="4" t="str">
        <f>'TRM - TBM Crosswalk'!E1</f>
        <v>TBM IT Tower</v>
      </c>
      <c r="H1" s="4" t="str">
        <f>'TRM - TBM Crosswalk'!F1</f>
        <v>TBM IT Sub-Tower</v>
      </c>
      <c r="I1" s="4" t="str">
        <f>'TRM - TBM Crosswalk'!G1</f>
        <v>TBM Products &amp; Services</v>
      </c>
      <c r="J1" s="4" t="str">
        <f>'TRM - TBM Crosswalk'!H1</f>
        <v>TBM Service Categories</v>
      </c>
      <c r="K1" s="2" t="str">
        <f>'TRM - TBM Crosswalk'!I1</f>
        <v>TBM Service Type</v>
      </c>
    </row>
    <row r="2" spans="1:11" x14ac:dyDescent="0.45">
      <c r="A2" t="str">
        <f>TRM!A1377</f>
        <v>A02.021.234#</v>
      </c>
      <c r="B2" t="str">
        <f>TRM!B1377</f>
        <v>Database Tools#</v>
      </c>
      <c r="C2" t="str">
        <f>TRM!C1377</f>
        <v>Dell Toad Data Modeler | 6.1.3.26</v>
      </c>
      <c r="D2">
        <f>TRM!D1377</f>
        <v>0</v>
      </c>
      <c r="E2" t="str">
        <f>IF(VLOOKUP(TRM!A1377,'TRM - TBM Crosswalk'!$A$2:'TRM - TBM Crosswalk'!$I$1008,3,FALSE)="N/A","TBD","")</f>
        <v/>
      </c>
      <c r="F2" t="str">
        <f>IF(VLOOKUP(TRM!A1377,'TRM - TBM Crosswalk'!$A$2:'TRM - TBM Crosswalk'!$I$1008,4,FALSE)=0,"",VLOOKUP(TRM!A1377,'TRM - TBM Crosswalk'!$A$2:'TRM - TBM Crosswalk'!$I$1008,4,FALSE))</f>
        <v/>
      </c>
      <c r="G2" t="str">
        <f>IF(VLOOKUP(TRM!A1377,'TRM - TBM Crosswalk'!$A$2:'TRM - TBM Crosswalk'!$I$1008,5,FALSE)=0,"",VLOOKUP(TRM!A1377,'TRM - TBM Crosswalk'!$A$2:'TRM - TBM Crosswalk'!$I$1008,5,FALSE))</f>
        <v>Storage</v>
      </c>
      <c r="H2" t="str">
        <f>IF(VLOOKUP(TRM!A1377,'TRM - TBM Crosswalk'!$A$2:'TRM - TBM Crosswalk'!$I$1008,6,FALSE)=0,"",VLOOKUP(TRM!A1377,'TRM - TBM Crosswalk'!$A$2:'TRM - TBM Crosswalk'!$I$1008,6,FALSE))</f>
        <v/>
      </c>
      <c r="I2" t="str">
        <f>IF(VLOOKUP(TRM!A1377,'TRM - TBM Crosswalk'!$A$2:'TRM - TBM Crosswalk'!$I$1008,7,FALSE)=0,"",VLOOKUP(TRM!A1377,'TRM - TBM Crosswalk'!$A$2:'TRM - TBM Crosswalk'!$I$1008,7,FALSE))</f>
        <v>Platform Services</v>
      </c>
      <c r="J2" t="str">
        <f>IF(VLOOKUP(TRM!A1377,'TRM - TBM Crosswalk'!$A$2:'TRM - TBM Crosswalk'!$I$1008,8,FALSE)=0,"",VLOOKUP(TRM!A1377,'TRM - TBM Crosswalk'!$A$2:'TRM - TBM Crosswalk'!$I$1008,8,FALSE))</f>
        <v>Data Services</v>
      </c>
      <c r="K2" t="str">
        <f>IF(VLOOKUP(TRM!A1377,'TRM - TBM Crosswalk'!$A$2:'TRM - TBM Crosswalk'!$I$1008,9,FALSE)=0,"",VLOOKUP(TRM!A1377,'TRM - TBM Crosswalk'!$A$2:'TRM - TBM Crosswalk'!$I$1008,9,FALSE))</f>
        <v>Database</v>
      </c>
    </row>
    <row r="3" spans="1:11" x14ac:dyDescent="0.45">
      <c r="A3" t="str">
        <f>TRM!A1378</f>
        <v>A02.021.234#</v>
      </c>
      <c r="B3" t="str">
        <f>TRM!B1378</f>
        <v>Database Tools#</v>
      </c>
      <c r="C3" t="str">
        <f>TRM!C1378</f>
        <v>Erlang OTP 19 (8.3)</v>
      </c>
      <c r="D3">
        <f>TRM!D1378</f>
        <v>0</v>
      </c>
      <c r="E3" t="str">
        <f>IF(VLOOKUP(TRM!A1378,'TRM - TBM Crosswalk'!$A$2:'TRM - TBM Crosswalk'!$I$1008,3,FALSE)="N/A","TBD","")</f>
        <v/>
      </c>
      <c r="F3" t="str">
        <f>IF(VLOOKUP(TRM!A1378,'TRM - TBM Crosswalk'!$A$2:'TRM - TBM Crosswalk'!$I$1008,4,FALSE)=0,"",VLOOKUP(TRM!A1378,'TRM - TBM Crosswalk'!$A$2:'TRM - TBM Crosswalk'!$I$1008,4,FALSE))</f>
        <v/>
      </c>
      <c r="G3" t="str">
        <f>IF(VLOOKUP(TRM!A1378,'TRM - TBM Crosswalk'!$A$2:'TRM - TBM Crosswalk'!$I$1008,5,FALSE)=0,"",VLOOKUP(TRM!A1378,'TRM - TBM Crosswalk'!$A$2:'TRM - TBM Crosswalk'!$I$1008,5,FALSE))</f>
        <v>Storage</v>
      </c>
      <c r="H3" t="str">
        <f>IF(VLOOKUP(TRM!A1378,'TRM - TBM Crosswalk'!$A$2:'TRM - TBM Crosswalk'!$I$1008,6,FALSE)=0,"",VLOOKUP(TRM!A1378,'TRM - TBM Crosswalk'!$A$2:'TRM - TBM Crosswalk'!$I$1008,6,FALSE))</f>
        <v/>
      </c>
      <c r="I3" t="str">
        <f>IF(VLOOKUP(TRM!A1378,'TRM - TBM Crosswalk'!$A$2:'TRM - TBM Crosswalk'!$I$1008,7,FALSE)=0,"",VLOOKUP(TRM!A1378,'TRM - TBM Crosswalk'!$A$2:'TRM - TBM Crosswalk'!$I$1008,7,FALSE))</f>
        <v>Platform Services</v>
      </c>
      <c r="J3" t="str">
        <f>IF(VLOOKUP(TRM!A1378,'TRM - TBM Crosswalk'!$A$2:'TRM - TBM Crosswalk'!$I$1008,8,FALSE)=0,"",VLOOKUP(TRM!A1378,'TRM - TBM Crosswalk'!$A$2:'TRM - TBM Crosswalk'!$I$1008,8,FALSE))</f>
        <v>Data Services</v>
      </c>
      <c r="K3" t="str">
        <f>IF(VLOOKUP(TRM!A1378,'TRM - TBM Crosswalk'!$A$2:'TRM - TBM Crosswalk'!$I$1008,9,FALSE)=0,"",VLOOKUP(TRM!A1378,'TRM - TBM Crosswalk'!$A$2:'TRM - TBM Crosswalk'!$I$1008,9,FALSE))</f>
        <v>Database</v>
      </c>
    </row>
    <row r="4" spans="1:11" x14ac:dyDescent="0.45">
      <c r="A4" t="str">
        <f>TRM!A1379</f>
        <v>A02.021.234#</v>
      </c>
      <c r="B4" t="str">
        <f>TRM!B1379</f>
        <v>Database Tools#</v>
      </c>
      <c r="C4" t="str">
        <f>TRM!C1379</f>
        <v>Erlang OTP 20 (9.0)</v>
      </c>
      <c r="D4">
        <f>TRM!D1379</f>
        <v>0</v>
      </c>
      <c r="E4" t="str">
        <f>IF(VLOOKUP(TRM!A1379,'TRM - TBM Crosswalk'!$A$2:'TRM - TBM Crosswalk'!$I$1008,3,FALSE)="N/A","TBD","")</f>
        <v/>
      </c>
      <c r="F4" t="str">
        <f>IF(VLOOKUP(TRM!A1379,'TRM - TBM Crosswalk'!$A$2:'TRM - TBM Crosswalk'!$I$1008,4,FALSE)=0,"",VLOOKUP(TRM!A1379,'TRM - TBM Crosswalk'!$A$2:'TRM - TBM Crosswalk'!$I$1008,4,FALSE))</f>
        <v/>
      </c>
      <c r="G4" t="str">
        <f>IF(VLOOKUP(TRM!A1379,'TRM - TBM Crosswalk'!$A$2:'TRM - TBM Crosswalk'!$I$1008,5,FALSE)=0,"",VLOOKUP(TRM!A1379,'TRM - TBM Crosswalk'!$A$2:'TRM - TBM Crosswalk'!$I$1008,5,FALSE))</f>
        <v>Storage</v>
      </c>
      <c r="H4" t="str">
        <f>IF(VLOOKUP(TRM!A1379,'TRM - TBM Crosswalk'!$A$2:'TRM - TBM Crosswalk'!$I$1008,6,FALSE)=0,"",VLOOKUP(TRM!A1379,'TRM - TBM Crosswalk'!$A$2:'TRM - TBM Crosswalk'!$I$1008,6,FALSE))</f>
        <v/>
      </c>
      <c r="I4" t="str">
        <f>IF(VLOOKUP(TRM!A1379,'TRM - TBM Crosswalk'!$A$2:'TRM - TBM Crosswalk'!$I$1008,7,FALSE)=0,"",VLOOKUP(TRM!A1379,'TRM - TBM Crosswalk'!$A$2:'TRM - TBM Crosswalk'!$I$1008,7,FALSE))</f>
        <v>Platform Services</v>
      </c>
      <c r="J4" t="str">
        <f>IF(VLOOKUP(TRM!A1379,'TRM - TBM Crosswalk'!$A$2:'TRM - TBM Crosswalk'!$I$1008,8,FALSE)=0,"",VLOOKUP(TRM!A1379,'TRM - TBM Crosswalk'!$A$2:'TRM - TBM Crosswalk'!$I$1008,8,FALSE))</f>
        <v>Data Services</v>
      </c>
      <c r="K4" t="str">
        <f>IF(VLOOKUP(TRM!A1379,'TRM - TBM Crosswalk'!$A$2:'TRM - TBM Crosswalk'!$I$1008,9,FALSE)=0,"",VLOOKUP(TRM!A1379,'TRM - TBM Crosswalk'!$A$2:'TRM - TBM Crosswalk'!$I$1008,9,FALSE))</f>
        <v>Database</v>
      </c>
    </row>
    <row r="5" spans="1:11" x14ac:dyDescent="0.45">
      <c r="A5" t="str">
        <f>TRM!A1380</f>
        <v>A02.021.234#</v>
      </c>
      <c r="B5" t="str">
        <f>TRM!B1380</f>
        <v>Database Tools#</v>
      </c>
      <c r="C5" t="str">
        <f>TRM!C1380</f>
        <v>Erlang OTP 20 (9.2)</v>
      </c>
      <c r="D5">
        <f>TRM!D1380</f>
        <v>0</v>
      </c>
      <c r="E5" t="str">
        <f>IF(VLOOKUP(TRM!A1380,'TRM - TBM Crosswalk'!$A$2:'TRM - TBM Crosswalk'!$I$1008,3,FALSE)="N/A","TBD","")</f>
        <v/>
      </c>
      <c r="F5" t="str">
        <f>IF(VLOOKUP(TRM!A1380,'TRM - TBM Crosswalk'!$A$2:'TRM - TBM Crosswalk'!$I$1008,4,FALSE)=0,"",VLOOKUP(TRM!A1380,'TRM - TBM Crosswalk'!$A$2:'TRM - TBM Crosswalk'!$I$1008,4,FALSE))</f>
        <v/>
      </c>
      <c r="G5" t="str">
        <f>IF(VLOOKUP(TRM!A1380,'TRM - TBM Crosswalk'!$A$2:'TRM - TBM Crosswalk'!$I$1008,5,FALSE)=0,"",VLOOKUP(TRM!A1380,'TRM - TBM Crosswalk'!$A$2:'TRM - TBM Crosswalk'!$I$1008,5,FALSE))</f>
        <v>Storage</v>
      </c>
      <c r="H5" t="str">
        <f>IF(VLOOKUP(TRM!A1380,'TRM - TBM Crosswalk'!$A$2:'TRM - TBM Crosswalk'!$I$1008,6,FALSE)=0,"",VLOOKUP(TRM!A1380,'TRM - TBM Crosswalk'!$A$2:'TRM - TBM Crosswalk'!$I$1008,6,FALSE))</f>
        <v/>
      </c>
      <c r="I5" t="str">
        <f>IF(VLOOKUP(TRM!A1380,'TRM - TBM Crosswalk'!$A$2:'TRM - TBM Crosswalk'!$I$1008,7,FALSE)=0,"",VLOOKUP(TRM!A1380,'TRM - TBM Crosswalk'!$A$2:'TRM - TBM Crosswalk'!$I$1008,7,FALSE))</f>
        <v>Platform Services</v>
      </c>
      <c r="J5" t="str">
        <f>IF(VLOOKUP(TRM!A1380,'TRM - TBM Crosswalk'!$A$2:'TRM - TBM Crosswalk'!$I$1008,8,FALSE)=0,"",VLOOKUP(TRM!A1380,'TRM - TBM Crosswalk'!$A$2:'TRM - TBM Crosswalk'!$I$1008,8,FALSE))</f>
        <v>Data Services</v>
      </c>
      <c r="K5" t="str">
        <f>IF(VLOOKUP(TRM!A1380,'TRM - TBM Crosswalk'!$A$2:'TRM - TBM Crosswalk'!$I$1008,9,FALSE)=0,"",VLOOKUP(TRM!A1380,'TRM - TBM Crosswalk'!$A$2:'TRM - TBM Crosswalk'!$I$1008,9,FALSE))</f>
        <v>Database</v>
      </c>
    </row>
    <row r="6" spans="1:11" x14ac:dyDescent="0.45">
      <c r="A6" t="str">
        <f>TRM!A1381</f>
        <v>A02.021.234#</v>
      </c>
      <c r="B6" t="str">
        <f>TRM!B1381</f>
        <v>Database Tools#</v>
      </c>
      <c r="C6" t="str">
        <f>TRM!C1381</f>
        <v>erwin Data Modeler 2018 R1 (64-bit) | 98.001.8021</v>
      </c>
      <c r="D6">
        <f>TRM!D1381</f>
        <v>0</v>
      </c>
      <c r="E6" t="str">
        <f>IF(VLOOKUP(TRM!A1381,'TRM - TBM Crosswalk'!$A$2:'TRM - TBM Crosswalk'!$I$1008,3,FALSE)="N/A","TBD","")</f>
        <v/>
      </c>
      <c r="F6" t="str">
        <f>IF(VLOOKUP(TRM!A1381,'TRM - TBM Crosswalk'!$A$2:'TRM - TBM Crosswalk'!$I$1008,4,FALSE)=0,"",VLOOKUP(TRM!A1381,'TRM - TBM Crosswalk'!$A$2:'TRM - TBM Crosswalk'!$I$1008,4,FALSE))</f>
        <v/>
      </c>
      <c r="G6" t="str">
        <f>IF(VLOOKUP(TRM!A1381,'TRM - TBM Crosswalk'!$A$2:'TRM - TBM Crosswalk'!$I$1008,5,FALSE)=0,"",VLOOKUP(TRM!A1381,'TRM - TBM Crosswalk'!$A$2:'TRM - TBM Crosswalk'!$I$1008,5,FALSE))</f>
        <v>Storage</v>
      </c>
      <c r="H6" t="str">
        <f>IF(VLOOKUP(TRM!A1381,'TRM - TBM Crosswalk'!$A$2:'TRM - TBM Crosswalk'!$I$1008,6,FALSE)=0,"",VLOOKUP(TRM!A1381,'TRM - TBM Crosswalk'!$A$2:'TRM - TBM Crosswalk'!$I$1008,6,FALSE))</f>
        <v/>
      </c>
      <c r="I6" t="str">
        <f>IF(VLOOKUP(TRM!A1381,'TRM - TBM Crosswalk'!$A$2:'TRM - TBM Crosswalk'!$I$1008,7,FALSE)=0,"",VLOOKUP(TRM!A1381,'TRM - TBM Crosswalk'!$A$2:'TRM - TBM Crosswalk'!$I$1008,7,FALSE))</f>
        <v>Platform Services</v>
      </c>
      <c r="J6" t="str">
        <f>IF(VLOOKUP(TRM!A1381,'TRM - TBM Crosswalk'!$A$2:'TRM - TBM Crosswalk'!$I$1008,8,FALSE)=0,"",VLOOKUP(TRM!A1381,'TRM - TBM Crosswalk'!$A$2:'TRM - TBM Crosswalk'!$I$1008,8,FALSE))</f>
        <v>Data Services</v>
      </c>
      <c r="K6" t="str">
        <f>IF(VLOOKUP(TRM!A1381,'TRM - TBM Crosswalk'!$A$2:'TRM - TBM Crosswalk'!$I$1008,9,FALSE)=0,"",VLOOKUP(TRM!A1381,'TRM - TBM Crosswalk'!$A$2:'TRM - TBM Crosswalk'!$I$1008,9,FALSE))</f>
        <v>Database</v>
      </c>
    </row>
    <row r="7" spans="1:11" x14ac:dyDescent="0.45">
      <c r="A7" t="str">
        <f>TRM!A1382</f>
        <v>A02.021.234#</v>
      </c>
      <c r="B7" t="str">
        <f>TRM!B1382</f>
        <v>Database Tools#</v>
      </c>
      <c r="C7" t="str">
        <f>TRM!C1382</f>
        <v>ERwin Data Modeler r9.6 | 96.001.4529</v>
      </c>
      <c r="D7">
        <f>TRM!D1382</f>
        <v>0</v>
      </c>
      <c r="E7" t="str">
        <f>IF(VLOOKUP(TRM!A1382,'TRM - TBM Crosswalk'!$A$2:'TRM - TBM Crosswalk'!$I$1008,3,FALSE)="N/A","TBD","")</f>
        <v/>
      </c>
      <c r="F7" t="str">
        <f>IF(VLOOKUP(TRM!A1382,'TRM - TBM Crosswalk'!$A$2:'TRM - TBM Crosswalk'!$I$1008,4,FALSE)=0,"",VLOOKUP(TRM!A1382,'TRM - TBM Crosswalk'!$A$2:'TRM - TBM Crosswalk'!$I$1008,4,FALSE))</f>
        <v/>
      </c>
      <c r="G7" t="str">
        <f>IF(VLOOKUP(TRM!A1382,'TRM - TBM Crosswalk'!$A$2:'TRM - TBM Crosswalk'!$I$1008,5,FALSE)=0,"",VLOOKUP(TRM!A1382,'TRM - TBM Crosswalk'!$A$2:'TRM - TBM Crosswalk'!$I$1008,5,FALSE))</f>
        <v>Storage</v>
      </c>
      <c r="H7" t="str">
        <f>IF(VLOOKUP(TRM!A1382,'TRM - TBM Crosswalk'!$A$2:'TRM - TBM Crosswalk'!$I$1008,6,FALSE)=0,"",VLOOKUP(TRM!A1382,'TRM - TBM Crosswalk'!$A$2:'TRM - TBM Crosswalk'!$I$1008,6,FALSE))</f>
        <v/>
      </c>
      <c r="I7" t="str">
        <f>IF(VLOOKUP(TRM!A1382,'TRM - TBM Crosswalk'!$A$2:'TRM - TBM Crosswalk'!$I$1008,7,FALSE)=0,"",VLOOKUP(TRM!A1382,'TRM - TBM Crosswalk'!$A$2:'TRM - TBM Crosswalk'!$I$1008,7,FALSE))</f>
        <v>Platform Services</v>
      </c>
      <c r="J7" t="str">
        <f>IF(VLOOKUP(TRM!A1382,'TRM - TBM Crosswalk'!$A$2:'TRM - TBM Crosswalk'!$I$1008,8,FALSE)=0,"",VLOOKUP(TRM!A1382,'TRM - TBM Crosswalk'!$A$2:'TRM - TBM Crosswalk'!$I$1008,8,FALSE))</f>
        <v>Data Services</v>
      </c>
      <c r="K7" t="str">
        <f>IF(VLOOKUP(TRM!A1382,'TRM - TBM Crosswalk'!$A$2:'TRM - TBM Crosswalk'!$I$1008,9,FALSE)=0,"",VLOOKUP(TRM!A1382,'TRM - TBM Crosswalk'!$A$2:'TRM - TBM Crosswalk'!$I$1008,9,FALSE))</f>
        <v>Database</v>
      </c>
    </row>
    <row r="8" spans="1:11" x14ac:dyDescent="0.45">
      <c r="A8" t="str">
        <f>TRM!A1383</f>
        <v>A02.021.234#</v>
      </c>
      <c r="B8" t="str">
        <f>TRM!B1383</f>
        <v>Database Tools#</v>
      </c>
      <c r="C8" t="str">
        <f>TRM!C1383</f>
        <v>erwin Data Modeler r9.7 (32-bit) | 97.000.2293</v>
      </c>
      <c r="D8">
        <f>TRM!D1383</f>
        <v>0</v>
      </c>
      <c r="E8" t="str">
        <f>IF(VLOOKUP(TRM!A1383,'TRM - TBM Crosswalk'!$A$2:'TRM - TBM Crosswalk'!$I$1008,3,FALSE)="N/A","TBD","")</f>
        <v/>
      </c>
      <c r="F8" t="str">
        <f>IF(VLOOKUP(TRM!A1383,'TRM - TBM Crosswalk'!$A$2:'TRM - TBM Crosswalk'!$I$1008,4,FALSE)=0,"",VLOOKUP(TRM!A1383,'TRM - TBM Crosswalk'!$A$2:'TRM - TBM Crosswalk'!$I$1008,4,FALSE))</f>
        <v/>
      </c>
      <c r="G8" t="str">
        <f>IF(VLOOKUP(TRM!A1383,'TRM - TBM Crosswalk'!$A$2:'TRM - TBM Crosswalk'!$I$1008,5,FALSE)=0,"",VLOOKUP(TRM!A1383,'TRM - TBM Crosswalk'!$A$2:'TRM - TBM Crosswalk'!$I$1008,5,FALSE))</f>
        <v>Storage</v>
      </c>
      <c r="H8" t="str">
        <f>IF(VLOOKUP(TRM!A1383,'TRM - TBM Crosswalk'!$A$2:'TRM - TBM Crosswalk'!$I$1008,6,FALSE)=0,"",VLOOKUP(TRM!A1383,'TRM - TBM Crosswalk'!$A$2:'TRM - TBM Crosswalk'!$I$1008,6,FALSE))</f>
        <v/>
      </c>
      <c r="I8" t="str">
        <f>IF(VLOOKUP(TRM!A1383,'TRM - TBM Crosswalk'!$A$2:'TRM - TBM Crosswalk'!$I$1008,7,FALSE)=0,"",VLOOKUP(TRM!A1383,'TRM - TBM Crosswalk'!$A$2:'TRM - TBM Crosswalk'!$I$1008,7,FALSE))</f>
        <v>Platform Services</v>
      </c>
      <c r="J8" t="str">
        <f>IF(VLOOKUP(TRM!A1383,'TRM - TBM Crosswalk'!$A$2:'TRM - TBM Crosswalk'!$I$1008,8,FALSE)=0,"",VLOOKUP(TRM!A1383,'TRM - TBM Crosswalk'!$A$2:'TRM - TBM Crosswalk'!$I$1008,8,FALSE))</f>
        <v>Data Services</v>
      </c>
      <c r="K8" t="str">
        <f>IF(VLOOKUP(TRM!A1383,'TRM - TBM Crosswalk'!$A$2:'TRM - TBM Crosswalk'!$I$1008,9,FALSE)=0,"",VLOOKUP(TRM!A1383,'TRM - TBM Crosswalk'!$A$2:'TRM - TBM Crosswalk'!$I$1008,9,FALSE))</f>
        <v>Database</v>
      </c>
    </row>
    <row r="9" spans="1:11" x14ac:dyDescent="0.45">
      <c r="A9" t="str">
        <f>TRM!A1384</f>
        <v>A02.021.234#</v>
      </c>
      <c r="B9" t="str">
        <f>TRM!B1384</f>
        <v>Database Tools#</v>
      </c>
      <c r="C9" t="str">
        <f>TRM!C1384</f>
        <v>erwin Data Modeler r9.7 (64-bit) | 97.000.2293</v>
      </c>
      <c r="D9">
        <f>TRM!D1384</f>
        <v>0</v>
      </c>
      <c r="E9" t="str">
        <f>IF(VLOOKUP(TRM!A1384,'TRM - TBM Crosswalk'!$A$2:'TRM - TBM Crosswalk'!$I$1008,3,FALSE)="N/A","TBD","")</f>
        <v/>
      </c>
      <c r="F9" t="str">
        <f>IF(VLOOKUP(TRM!A1384,'TRM - TBM Crosswalk'!$A$2:'TRM - TBM Crosswalk'!$I$1008,4,FALSE)=0,"",VLOOKUP(TRM!A1384,'TRM - TBM Crosswalk'!$A$2:'TRM - TBM Crosswalk'!$I$1008,4,FALSE))</f>
        <v/>
      </c>
      <c r="G9" t="str">
        <f>IF(VLOOKUP(TRM!A1384,'TRM - TBM Crosswalk'!$A$2:'TRM - TBM Crosswalk'!$I$1008,5,FALSE)=0,"",VLOOKUP(TRM!A1384,'TRM - TBM Crosswalk'!$A$2:'TRM - TBM Crosswalk'!$I$1008,5,FALSE))</f>
        <v>Storage</v>
      </c>
      <c r="H9" t="str">
        <f>IF(VLOOKUP(TRM!A1384,'TRM - TBM Crosswalk'!$A$2:'TRM - TBM Crosswalk'!$I$1008,6,FALSE)=0,"",VLOOKUP(TRM!A1384,'TRM - TBM Crosswalk'!$A$2:'TRM - TBM Crosswalk'!$I$1008,6,FALSE))</f>
        <v/>
      </c>
      <c r="I9" t="str">
        <f>IF(VLOOKUP(TRM!A1384,'TRM - TBM Crosswalk'!$A$2:'TRM - TBM Crosswalk'!$I$1008,7,FALSE)=0,"",VLOOKUP(TRM!A1384,'TRM - TBM Crosswalk'!$A$2:'TRM - TBM Crosswalk'!$I$1008,7,FALSE))</f>
        <v>Platform Services</v>
      </c>
      <c r="J9" t="str">
        <f>IF(VLOOKUP(TRM!A1384,'TRM - TBM Crosswalk'!$A$2:'TRM - TBM Crosswalk'!$I$1008,8,FALSE)=0,"",VLOOKUP(TRM!A1384,'TRM - TBM Crosswalk'!$A$2:'TRM - TBM Crosswalk'!$I$1008,8,FALSE))</f>
        <v>Data Services</v>
      </c>
      <c r="K9" t="str">
        <f>IF(VLOOKUP(TRM!A1384,'TRM - TBM Crosswalk'!$A$2:'TRM - TBM Crosswalk'!$I$1008,9,FALSE)=0,"",VLOOKUP(TRM!A1384,'TRM - TBM Crosswalk'!$A$2:'TRM - TBM Crosswalk'!$I$1008,9,FALSE))</f>
        <v>Database</v>
      </c>
    </row>
    <row r="10" spans="1:11" x14ac:dyDescent="0.45">
      <c r="A10" t="str">
        <f>TRM!A1385</f>
        <v>A02.021.234#</v>
      </c>
      <c r="B10" t="str">
        <f>TRM!B1385</f>
        <v>Database Tools#</v>
      </c>
      <c r="C10" t="str">
        <f>TRM!C1385</f>
        <v>erwin DM License Administrator | 11.14.1.1</v>
      </c>
      <c r="D10">
        <f>TRM!D1385</f>
        <v>0</v>
      </c>
      <c r="E10" t="str">
        <f>IF(VLOOKUP(TRM!A1385,'TRM - TBM Crosswalk'!$A$2:'TRM - TBM Crosswalk'!$I$1008,3,FALSE)="N/A","TBD","")</f>
        <v/>
      </c>
      <c r="F10" t="str">
        <f>IF(VLOOKUP(TRM!A1385,'TRM - TBM Crosswalk'!$A$2:'TRM - TBM Crosswalk'!$I$1008,4,FALSE)=0,"",VLOOKUP(TRM!A1385,'TRM - TBM Crosswalk'!$A$2:'TRM - TBM Crosswalk'!$I$1008,4,FALSE))</f>
        <v/>
      </c>
      <c r="G10" t="str">
        <f>IF(VLOOKUP(TRM!A1385,'TRM - TBM Crosswalk'!$A$2:'TRM - TBM Crosswalk'!$I$1008,5,FALSE)=0,"",VLOOKUP(TRM!A1385,'TRM - TBM Crosswalk'!$A$2:'TRM - TBM Crosswalk'!$I$1008,5,FALSE))</f>
        <v>Storage</v>
      </c>
      <c r="H10" t="str">
        <f>IF(VLOOKUP(TRM!A1385,'TRM - TBM Crosswalk'!$A$2:'TRM - TBM Crosswalk'!$I$1008,6,FALSE)=0,"",VLOOKUP(TRM!A1385,'TRM - TBM Crosswalk'!$A$2:'TRM - TBM Crosswalk'!$I$1008,6,FALSE))</f>
        <v/>
      </c>
      <c r="I10" t="str">
        <f>IF(VLOOKUP(TRM!A1385,'TRM - TBM Crosswalk'!$A$2:'TRM - TBM Crosswalk'!$I$1008,7,FALSE)=0,"",VLOOKUP(TRM!A1385,'TRM - TBM Crosswalk'!$A$2:'TRM - TBM Crosswalk'!$I$1008,7,FALSE))</f>
        <v>Platform Services</v>
      </c>
      <c r="J10" t="str">
        <f>IF(VLOOKUP(TRM!A1385,'TRM - TBM Crosswalk'!$A$2:'TRM - TBM Crosswalk'!$I$1008,8,FALSE)=0,"",VLOOKUP(TRM!A1385,'TRM - TBM Crosswalk'!$A$2:'TRM - TBM Crosswalk'!$I$1008,8,FALSE))</f>
        <v>Data Services</v>
      </c>
      <c r="K10" t="str">
        <f>IF(VLOOKUP(TRM!A1385,'TRM - TBM Crosswalk'!$A$2:'TRM - TBM Crosswalk'!$I$1008,9,FALSE)=0,"",VLOOKUP(TRM!A1385,'TRM - TBM Crosswalk'!$A$2:'TRM - TBM Crosswalk'!$I$1008,9,FALSE))</f>
        <v>Database</v>
      </c>
    </row>
    <row r="11" spans="1:11" x14ac:dyDescent="0.45">
      <c r="A11" t="str">
        <f>TRM!A1386</f>
        <v>A02.021.234#</v>
      </c>
      <c r="B11" t="str">
        <f>TRM!B1386</f>
        <v>Database Tools#</v>
      </c>
      <c r="C11" t="str">
        <f>TRM!C1386</f>
        <v>erwin Mart Server 2018 R1 (64-bit) | 98.001.0000</v>
      </c>
      <c r="D11">
        <f>TRM!D1386</f>
        <v>0</v>
      </c>
      <c r="E11" t="str">
        <f>IF(VLOOKUP(TRM!A1386,'TRM - TBM Crosswalk'!$A$2:'TRM - TBM Crosswalk'!$I$1008,3,FALSE)="N/A","TBD","")</f>
        <v/>
      </c>
      <c r="F11" t="str">
        <f>IF(VLOOKUP(TRM!A1386,'TRM - TBM Crosswalk'!$A$2:'TRM - TBM Crosswalk'!$I$1008,4,FALSE)=0,"",VLOOKUP(TRM!A1386,'TRM - TBM Crosswalk'!$A$2:'TRM - TBM Crosswalk'!$I$1008,4,FALSE))</f>
        <v/>
      </c>
      <c r="G11" t="str">
        <f>IF(VLOOKUP(TRM!A1386,'TRM - TBM Crosswalk'!$A$2:'TRM - TBM Crosswalk'!$I$1008,5,FALSE)=0,"",VLOOKUP(TRM!A1386,'TRM - TBM Crosswalk'!$A$2:'TRM - TBM Crosswalk'!$I$1008,5,FALSE))</f>
        <v>Storage</v>
      </c>
      <c r="H11" t="str">
        <f>IF(VLOOKUP(TRM!A1386,'TRM - TBM Crosswalk'!$A$2:'TRM - TBM Crosswalk'!$I$1008,6,FALSE)=0,"",VLOOKUP(TRM!A1386,'TRM - TBM Crosswalk'!$A$2:'TRM - TBM Crosswalk'!$I$1008,6,FALSE))</f>
        <v/>
      </c>
      <c r="I11" t="str">
        <f>IF(VLOOKUP(TRM!A1386,'TRM - TBM Crosswalk'!$A$2:'TRM - TBM Crosswalk'!$I$1008,7,FALSE)=0,"",VLOOKUP(TRM!A1386,'TRM - TBM Crosswalk'!$A$2:'TRM - TBM Crosswalk'!$I$1008,7,FALSE))</f>
        <v>Platform Services</v>
      </c>
      <c r="J11" t="str">
        <f>IF(VLOOKUP(TRM!A1386,'TRM - TBM Crosswalk'!$A$2:'TRM - TBM Crosswalk'!$I$1008,8,FALSE)=0,"",VLOOKUP(TRM!A1386,'TRM - TBM Crosswalk'!$A$2:'TRM - TBM Crosswalk'!$I$1008,8,FALSE))</f>
        <v>Data Services</v>
      </c>
      <c r="K11" t="str">
        <f>IF(VLOOKUP(TRM!A1386,'TRM - TBM Crosswalk'!$A$2:'TRM - TBM Crosswalk'!$I$1008,9,FALSE)=0,"",VLOOKUP(TRM!A1386,'TRM - TBM Crosswalk'!$A$2:'TRM - TBM Crosswalk'!$I$1008,9,FALSE))</f>
        <v>Database</v>
      </c>
    </row>
    <row r="12" spans="1:11" x14ac:dyDescent="0.45">
      <c r="A12" t="str">
        <f>TRM!A1388</f>
        <v>A02.021.234#</v>
      </c>
      <c r="B12" t="str">
        <f>TRM!B1388</f>
        <v>Database Tools#</v>
      </c>
      <c r="C12" t="str">
        <f>TRM!C1388</f>
        <v>Microsoft AS OLE DB Provider for SQL Server 2016 | 13.0.1601.5</v>
      </c>
      <c r="D12">
        <f>TRM!D1388</f>
        <v>0</v>
      </c>
      <c r="E12" t="str">
        <f>IF(VLOOKUP(TRM!A1388,'TRM - TBM Crosswalk'!$A$2:'TRM - TBM Crosswalk'!$I$1008,3,FALSE)="N/A","TBD","")</f>
        <v/>
      </c>
      <c r="F12" t="str">
        <f>IF(VLOOKUP(TRM!A1388,'TRM - TBM Crosswalk'!$A$2:'TRM - TBM Crosswalk'!$I$1008,4,FALSE)=0,"",VLOOKUP(TRM!A1388,'TRM - TBM Crosswalk'!$A$2:'TRM - TBM Crosswalk'!$I$1008,4,FALSE))</f>
        <v/>
      </c>
      <c r="G12" t="str">
        <f>IF(VLOOKUP(TRM!A1388,'TRM - TBM Crosswalk'!$A$2:'TRM - TBM Crosswalk'!$I$1008,5,FALSE)=0,"",VLOOKUP(TRM!A1388,'TRM - TBM Crosswalk'!$A$2:'TRM - TBM Crosswalk'!$I$1008,5,FALSE))</f>
        <v>Storage</v>
      </c>
      <c r="H12" t="str">
        <f>IF(VLOOKUP(TRM!A1388,'TRM - TBM Crosswalk'!$A$2:'TRM - TBM Crosswalk'!$I$1008,6,FALSE)=0,"",VLOOKUP(TRM!A1388,'TRM - TBM Crosswalk'!$A$2:'TRM - TBM Crosswalk'!$I$1008,6,FALSE))</f>
        <v/>
      </c>
      <c r="I12" t="str">
        <f>IF(VLOOKUP(TRM!A1388,'TRM - TBM Crosswalk'!$A$2:'TRM - TBM Crosswalk'!$I$1008,7,FALSE)=0,"",VLOOKUP(TRM!A1388,'TRM - TBM Crosswalk'!$A$2:'TRM - TBM Crosswalk'!$I$1008,7,FALSE))</f>
        <v>Platform Services</v>
      </c>
      <c r="J12" t="str">
        <f>IF(VLOOKUP(TRM!A1388,'TRM - TBM Crosswalk'!$A$2:'TRM - TBM Crosswalk'!$I$1008,8,FALSE)=0,"",VLOOKUP(TRM!A1388,'TRM - TBM Crosswalk'!$A$2:'TRM - TBM Crosswalk'!$I$1008,8,FALSE))</f>
        <v>Data Services</v>
      </c>
      <c r="K12" t="str">
        <f>IF(VLOOKUP(TRM!A1388,'TRM - TBM Crosswalk'!$A$2:'TRM - TBM Crosswalk'!$I$1008,9,FALSE)=0,"",VLOOKUP(TRM!A1388,'TRM - TBM Crosswalk'!$A$2:'TRM - TBM Crosswalk'!$I$1008,9,FALSE))</f>
        <v>Database</v>
      </c>
    </row>
    <row r="13" spans="1:11" x14ac:dyDescent="0.45">
      <c r="A13" t="str">
        <f>TRM!A1389</f>
        <v>A02.021.234#</v>
      </c>
      <c r="B13" t="str">
        <f>TRM!B1389</f>
        <v>Database Tools#</v>
      </c>
      <c r="C13" t="str">
        <f>TRM!C1389</f>
        <v>Microsoft AS OLE DB Provider for SQL Server 2017 CTP2.1 | 14.0.600.111</v>
      </c>
      <c r="D13">
        <f>TRM!D1389</f>
        <v>0</v>
      </c>
      <c r="E13" t="str">
        <f>IF(VLOOKUP(TRM!A1389,'TRM - TBM Crosswalk'!$A$2:'TRM - TBM Crosswalk'!$I$1008,3,FALSE)="N/A","TBD","")</f>
        <v/>
      </c>
      <c r="F13" t="str">
        <f>IF(VLOOKUP(TRM!A1389,'TRM - TBM Crosswalk'!$A$2:'TRM - TBM Crosswalk'!$I$1008,4,FALSE)=0,"",VLOOKUP(TRM!A1389,'TRM - TBM Crosswalk'!$A$2:'TRM - TBM Crosswalk'!$I$1008,4,FALSE))</f>
        <v/>
      </c>
      <c r="G13" t="str">
        <f>IF(VLOOKUP(TRM!A1389,'TRM - TBM Crosswalk'!$A$2:'TRM - TBM Crosswalk'!$I$1008,5,FALSE)=0,"",VLOOKUP(TRM!A1389,'TRM - TBM Crosswalk'!$A$2:'TRM - TBM Crosswalk'!$I$1008,5,FALSE))</f>
        <v>Storage</v>
      </c>
      <c r="H13" t="str">
        <f>IF(VLOOKUP(TRM!A1389,'TRM - TBM Crosswalk'!$A$2:'TRM - TBM Crosswalk'!$I$1008,6,FALSE)=0,"",VLOOKUP(TRM!A1389,'TRM - TBM Crosswalk'!$A$2:'TRM - TBM Crosswalk'!$I$1008,6,FALSE))</f>
        <v/>
      </c>
      <c r="I13" t="str">
        <f>IF(VLOOKUP(TRM!A1389,'TRM - TBM Crosswalk'!$A$2:'TRM - TBM Crosswalk'!$I$1008,7,FALSE)=0,"",VLOOKUP(TRM!A1389,'TRM - TBM Crosswalk'!$A$2:'TRM - TBM Crosswalk'!$I$1008,7,FALSE))</f>
        <v>Platform Services</v>
      </c>
      <c r="J13" t="str">
        <f>IF(VLOOKUP(TRM!A1389,'TRM - TBM Crosswalk'!$A$2:'TRM - TBM Crosswalk'!$I$1008,8,FALSE)=0,"",VLOOKUP(TRM!A1389,'TRM - TBM Crosswalk'!$A$2:'TRM - TBM Crosswalk'!$I$1008,8,FALSE))</f>
        <v>Data Services</v>
      </c>
      <c r="K13" t="str">
        <f>IF(VLOOKUP(TRM!A1389,'TRM - TBM Crosswalk'!$A$2:'TRM - TBM Crosswalk'!$I$1008,9,FALSE)=0,"",VLOOKUP(TRM!A1389,'TRM - TBM Crosswalk'!$A$2:'TRM - TBM Crosswalk'!$I$1008,9,FALSE))</f>
        <v>Database</v>
      </c>
    </row>
    <row r="14" spans="1:11" x14ac:dyDescent="0.45">
      <c r="A14" t="str">
        <f>TRM!A1390</f>
        <v>A02.021.234#</v>
      </c>
      <c r="B14" t="str">
        <f>TRM!B1390</f>
        <v>Database Tools#</v>
      </c>
      <c r="C14" t="str">
        <f>TRM!C1390</f>
        <v>Microsoft Connector for Oracle by Attunity | 5.0</v>
      </c>
      <c r="D14">
        <f>TRM!D1390</f>
        <v>0</v>
      </c>
      <c r="E14" t="str">
        <f>IF(VLOOKUP(TRM!A1390,'TRM - TBM Crosswalk'!$A$2:'TRM - TBM Crosswalk'!$I$1008,3,FALSE)="N/A","TBD","")</f>
        <v/>
      </c>
      <c r="F14" t="str">
        <f>IF(VLOOKUP(TRM!A1390,'TRM - TBM Crosswalk'!$A$2:'TRM - TBM Crosswalk'!$I$1008,4,FALSE)=0,"",VLOOKUP(TRM!A1390,'TRM - TBM Crosswalk'!$A$2:'TRM - TBM Crosswalk'!$I$1008,4,FALSE))</f>
        <v/>
      </c>
      <c r="G14" t="str">
        <f>IF(VLOOKUP(TRM!A1390,'TRM - TBM Crosswalk'!$A$2:'TRM - TBM Crosswalk'!$I$1008,5,FALSE)=0,"",VLOOKUP(TRM!A1390,'TRM - TBM Crosswalk'!$A$2:'TRM - TBM Crosswalk'!$I$1008,5,FALSE))</f>
        <v>Storage</v>
      </c>
      <c r="H14" t="str">
        <f>IF(VLOOKUP(TRM!A1390,'TRM - TBM Crosswalk'!$A$2:'TRM - TBM Crosswalk'!$I$1008,6,FALSE)=0,"",VLOOKUP(TRM!A1390,'TRM - TBM Crosswalk'!$A$2:'TRM - TBM Crosswalk'!$I$1008,6,FALSE))</f>
        <v/>
      </c>
      <c r="I14" t="str">
        <f>IF(VLOOKUP(TRM!A1390,'TRM - TBM Crosswalk'!$A$2:'TRM - TBM Crosswalk'!$I$1008,7,FALSE)=0,"",VLOOKUP(TRM!A1390,'TRM - TBM Crosswalk'!$A$2:'TRM - TBM Crosswalk'!$I$1008,7,FALSE))</f>
        <v>Platform Services</v>
      </c>
      <c r="J14" t="str">
        <f>IF(VLOOKUP(TRM!A1390,'TRM - TBM Crosswalk'!$A$2:'TRM - TBM Crosswalk'!$I$1008,8,FALSE)=0,"",VLOOKUP(TRM!A1390,'TRM - TBM Crosswalk'!$A$2:'TRM - TBM Crosswalk'!$I$1008,8,FALSE))</f>
        <v>Data Services</v>
      </c>
      <c r="K14" t="str">
        <f>IF(VLOOKUP(TRM!A1390,'TRM - TBM Crosswalk'!$A$2:'TRM - TBM Crosswalk'!$I$1008,9,FALSE)=0,"",VLOOKUP(TRM!A1390,'TRM - TBM Crosswalk'!$A$2:'TRM - TBM Crosswalk'!$I$1008,9,FALSE))</f>
        <v>Database</v>
      </c>
    </row>
    <row r="15" spans="1:11" x14ac:dyDescent="0.45">
      <c r="A15" t="str">
        <f>TRM!A1391</f>
        <v>A02.021.234#</v>
      </c>
      <c r="B15" t="str">
        <f>TRM!B1391</f>
        <v>Database Tools#</v>
      </c>
      <c r="C15" t="str">
        <f>TRM!C1391</f>
        <v>Microsoft ODBC Driver 11 for SQL Server | 11.0.2270.0</v>
      </c>
      <c r="D15">
        <f>TRM!D1391</f>
        <v>0</v>
      </c>
      <c r="E15" t="str">
        <f>IF(VLOOKUP(TRM!A1391,'TRM - TBM Crosswalk'!$A$2:'TRM - TBM Crosswalk'!$I$1008,3,FALSE)="N/A","TBD","")</f>
        <v/>
      </c>
      <c r="F15" t="str">
        <f>IF(VLOOKUP(TRM!A1391,'TRM - TBM Crosswalk'!$A$2:'TRM - TBM Crosswalk'!$I$1008,4,FALSE)=0,"",VLOOKUP(TRM!A1391,'TRM - TBM Crosswalk'!$A$2:'TRM - TBM Crosswalk'!$I$1008,4,FALSE))</f>
        <v/>
      </c>
      <c r="G15" t="str">
        <f>IF(VLOOKUP(TRM!A1391,'TRM - TBM Crosswalk'!$A$2:'TRM - TBM Crosswalk'!$I$1008,5,FALSE)=0,"",VLOOKUP(TRM!A1391,'TRM - TBM Crosswalk'!$A$2:'TRM - TBM Crosswalk'!$I$1008,5,FALSE))</f>
        <v>Storage</v>
      </c>
      <c r="H15" t="str">
        <f>IF(VLOOKUP(TRM!A1391,'TRM - TBM Crosswalk'!$A$2:'TRM - TBM Crosswalk'!$I$1008,6,FALSE)=0,"",VLOOKUP(TRM!A1391,'TRM - TBM Crosswalk'!$A$2:'TRM - TBM Crosswalk'!$I$1008,6,FALSE))</f>
        <v/>
      </c>
      <c r="I15" t="str">
        <f>IF(VLOOKUP(TRM!A1391,'TRM - TBM Crosswalk'!$A$2:'TRM - TBM Crosswalk'!$I$1008,7,FALSE)=0,"",VLOOKUP(TRM!A1391,'TRM - TBM Crosswalk'!$A$2:'TRM - TBM Crosswalk'!$I$1008,7,FALSE))</f>
        <v>Platform Services</v>
      </c>
      <c r="J15" t="str">
        <f>IF(VLOOKUP(TRM!A1391,'TRM - TBM Crosswalk'!$A$2:'TRM - TBM Crosswalk'!$I$1008,8,FALSE)=0,"",VLOOKUP(TRM!A1391,'TRM - TBM Crosswalk'!$A$2:'TRM - TBM Crosswalk'!$I$1008,8,FALSE))</f>
        <v>Data Services</v>
      </c>
      <c r="K15" t="str">
        <f>IF(VLOOKUP(TRM!A1391,'TRM - TBM Crosswalk'!$A$2:'TRM - TBM Crosswalk'!$I$1008,9,FALSE)=0,"",VLOOKUP(TRM!A1391,'TRM - TBM Crosswalk'!$A$2:'TRM - TBM Crosswalk'!$I$1008,9,FALSE))</f>
        <v>Database</v>
      </c>
    </row>
    <row r="16" spans="1:11" x14ac:dyDescent="0.45">
      <c r="A16" t="str">
        <f>TRM!A1392</f>
        <v>A02.021.234#</v>
      </c>
      <c r="B16" t="str">
        <f>TRM!B1392</f>
        <v>Database Tools#</v>
      </c>
      <c r="C16" t="str">
        <f>TRM!C1392</f>
        <v>Microsoft ODBC Driver 11 for SQL Server | 12.0.2000.8</v>
      </c>
      <c r="D16">
        <f>TRM!D1392</f>
        <v>0</v>
      </c>
      <c r="E16" t="str">
        <f>IF(VLOOKUP(TRM!A1392,'TRM - TBM Crosswalk'!$A$2:'TRM - TBM Crosswalk'!$I$1008,3,FALSE)="N/A","TBD","")</f>
        <v/>
      </c>
      <c r="F16" t="str">
        <f>IF(VLOOKUP(TRM!A1392,'TRM - TBM Crosswalk'!$A$2:'TRM - TBM Crosswalk'!$I$1008,4,FALSE)=0,"",VLOOKUP(TRM!A1392,'TRM - TBM Crosswalk'!$A$2:'TRM - TBM Crosswalk'!$I$1008,4,FALSE))</f>
        <v/>
      </c>
      <c r="G16" t="str">
        <f>IF(VLOOKUP(TRM!A1392,'TRM - TBM Crosswalk'!$A$2:'TRM - TBM Crosswalk'!$I$1008,5,FALSE)=0,"",VLOOKUP(TRM!A1392,'TRM - TBM Crosswalk'!$A$2:'TRM - TBM Crosswalk'!$I$1008,5,FALSE))</f>
        <v>Storage</v>
      </c>
      <c r="H16" t="str">
        <f>IF(VLOOKUP(TRM!A1392,'TRM - TBM Crosswalk'!$A$2:'TRM - TBM Crosswalk'!$I$1008,6,FALSE)=0,"",VLOOKUP(TRM!A1392,'TRM - TBM Crosswalk'!$A$2:'TRM - TBM Crosswalk'!$I$1008,6,FALSE))</f>
        <v/>
      </c>
      <c r="I16" t="str">
        <f>IF(VLOOKUP(TRM!A1392,'TRM - TBM Crosswalk'!$A$2:'TRM - TBM Crosswalk'!$I$1008,7,FALSE)=0,"",VLOOKUP(TRM!A1392,'TRM - TBM Crosswalk'!$A$2:'TRM - TBM Crosswalk'!$I$1008,7,FALSE))</f>
        <v>Platform Services</v>
      </c>
      <c r="J16" t="str">
        <f>IF(VLOOKUP(TRM!A1392,'TRM - TBM Crosswalk'!$A$2:'TRM - TBM Crosswalk'!$I$1008,8,FALSE)=0,"",VLOOKUP(TRM!A1392,'TRM - TBM Crosswalk'!$A$2:'TRM - TBM Crosswalk'!$I$1008,8,FALSE))</f>
        <v>Data Services</v>
      </c>
      <c r="K16" t="str">
        <f>IF(VLOOKUP(TRM!A1392,'TRM - TBM Crosswalk'!$A$2:'TRM - TBM Crosswalk'!$I$1008,9,FALSE)=0,"",VLOOKUP(TRM!A1392,'TRM - TBM Crosswalk'!$A$2:'TRM - TBM Crosswalk'!$I$1008,9,FALSE))</f>
        <v>Database</v>
      </c>
    </row>
    <row r="17" spans="1:11" x14ac:dyDescent="0.45">
      <c r="A17" t="str">
        <f>TRM!A1393</f>
        <v>A02.021.234#</v>
      </c>
      <c r="B17" t="str">
        <f>TRM!B1393</f>
        <v>Database Tools#</v>
      </c>
      <c r="C17" t="str">
        <f>TRM!C1393</f>
        <v>Microsoft ODBC Driver 11 for SQL Server | 12.1.4100.1</v>
      </c>
      <c r="D17">
        <f>TRM!D1393</f>
        <v>0</v>
      </c>
      <c r="E17" t="str">
        <f>IF(VLOOKUP(TRM!A1393,'TRM - TBM Crosswalk'!$A$2:'TRM - TBM Crosswalk'!$I$1008,3,FALSE)="N/A","TBD","")</f>
        <v/>
      </c>
      <c r="F17" t="str">
        <f>IF(VLOOKUP(TRM!A1393,'TRM - TBM Crosswalk'!$A$2:'TRM - TBM Crosswalk'!$I$1008,4,FALSE)=0,"",VLOOKUP(TRM!A1393,'TRM - TBM Crosswalk'!$A$2:'TRM - TBM Crosswalk'!$I$1008,4,FALSE))</f>
        <v/>
      </c>
      <c r="G17" t="str">
        <f>IF(VLOOKUP(TRM!A1393,'TRM - TBM Crosswalk'!$A$2:'TRM - TBM Crosswalk'!$I$1008,5,FALSE)=0,"",VLOOKUP(TRM!A1393,'TRM - TBM Crosswalk'!$A$2:'TRM - TBM Crosswalk'!$I$1008,5,FALSE))</f>
        <v>Storage</v>
      </c>
      <c r="H17" t="str">
        <f>IF(VLOOKUP(TRM!A1393,'TRM - TBM Crosswalk'!$A$2:'TRM - TBM Crosswalk'!$I$1008,6,FALSE)=0,"",VLOOKUP(TRM!A1393,'TRM - TBM Crosswalk'!$A$2:'TRM - TBM Crosswalk'!$I$1008,6,FALSE))</f>
        <v/>
      </c>
      <c r="I17" t="str">
        <f>IF(VLOOKUP(TRM!A1393,'TRM - TBM Crosswalk'!$A$2:'TRM - TBM Crosswalk'!$I$1008,7,FALSE)=0,"",VLOOKUP(TRM!A1393,'TRM - TBM Crosswalk'!$A$2:'TRM - TBM Crosswalk'!$I$1008,7,FALSE))</f>
        <v>Platform Services</v>
      </c>
      <c r="J17" t="str">
        <f>IF(VLOOKUP(TRM!A1393,'TRM - TBM Crosswalk'!$A$2:'TRM - TBM Crosswalk'!$I$1008,8,FALSE)=0,"",VLOOKUP(TRM!A1393,'TRM - TBM Crosswalk'!$A$2:'TRM - TBM Crosswalk'!$I$1008,8,FALSE))</f>
        <v>Data Services</v>
      </c>
      <c r="K17" t="str">
        <f>IF(VLOOKUP(TRM!A1393,'TRM - TBM Crosswalk'!$A$2:'TRM - TBM Crosswalk'!$I$1008,9,FALSE)=0,"",VLOOKUP(TRM!A1393,'TRM - TBM Crosswalk'!$A$2:'TRM - TBM Crosswalk'!$I$1008,9,FALSE))</f>
        <v>Database</v>
      </c>
    </row>
    <row r="18" spans="1:11" x14ac:dyDescent="0.45">
      <c r="A18" t="str">
        <f>TRM!A1394</f>
        <v>A02.021.234#</v>
      </c>
      <c r="B18" t="str">
        <f>TRM!B1394</f>
        <v>Database Tools#</v>
      </c>
      <c r="C18" t="str">
        <f>TRM!C1394</f>
        <v>Microsoft ODBC Driver 11 for SQL Server | 12.2.5000.0</v>
      </c>
      <c r="D18">
        <f>TRM!D1394</f>
        <v>0</v>
      </c>
      <c r="E18" t="str">
        <f>IF(VLOOKUP(TRM!A1394,'TRM - TBM Crosswalk'!$A$2:'TRM - TBM Crosswalk'!$I$1008,3,FALSE)="N/A","TBD","")</f>
        <v/>
      </c>
      <c r="F18" t="str">
        <f>IF(VLOOKUP(TRM!A1394,'TRM - TBM Crosswalk'!$A$2:'TRM - TBM Crosswalk'!$I$1008,4,FALSE)=0,"",VLOOKUP(TRM!A1394,'TRM - TBM Crosswalk'!$A$2:'TRM - TBM Crosswalk'!$I$1008,4,FALSE))</f>
        <v/>
      </c>
      <c r="G18" t="str">
        <f>IF(VLOOKUP(TRM!A1394,'TRM - TBM Crosswalk'!$A$2:'TRM - TBM Crosswalk'!$I$1008,5,FALSE)=0,"",VLOOKUP(TRM!A1394,'TRM - TBM Crosswalk'!$A$2:'TRM - TBM Crosswalk'!$I$1008,5,FALSE))</f>
        <v>Storage</v>
      </c>
      <c r="H18" t="str">
        <f>IF(VLOOKUP(TRM!A1394,'TRM - TBM Crosswalk'!$A$2:'TRM - TBM Crosswalk'!$I$1008,6,FALSE)=0,"",VLOOKUP(TRM!A1394,'TRM - TBM Crosswalk'!$A$2:'TRM - TBM Crosswalk'!$I$1008,6,FALSE))</f>
        <v/>
      </c>
      <c r="I18" t="str">
        <f>IF(VLOOKUP(TRM!A1394,'TRM - TBM Crosswalk'!$A$2:'TRM - TBM Crosswalk'!$I$1008,7,FALSE)=0,"",VLOOKUP(TRM!A1394,'TRM - TBM Crosswalk'!$A$2:'TRM - TBM Crosswalk'!$I$1008,7,FALSE))</f>
        <v>Platform Services</v>
      </c>
      <c r="J18" t="str">
        <f>IF(VLOOKUP(TRM!A1394,'TRM - TBM Crosswalk'!$A$2:'TRM - TBM Crosswalk'!$I$1008,8,FALSE)=0,"",VLOOKUP(TRM!A1394,'TRM - TBM Crosswalk'!$A$2:'TRM - TBM Crosswalk'!$I$1008,8,FALSE))</f>
        <v>Data Services</v>
      </c>
      <c r="K18" t="str">
        <f>IF(VLOOKUP(TRM!A1394,'TRM - TBM Crosswalk'!$A$2:'TRM - TBM Crosswalk'!$I$1008,9,FALSE)=0,"",VLOOKUP(TRM!A1394,'TRM - TBM Crosswalk'!$A$2:'TRM - TBM Crosswalk'!$I$1008,9,FALSE))</f>
        <v>Database</v>
      </c>
    </row>
    <row r="19" spans="1:11" x14ac:dyDescent="0.45">
      <c r="A19" t="str">
        <f>TRM!A1395</f>
        <v>A02.021.234#</v>
      </c>
      <c r="B19" t="str">
        <f>TRM!B1395</f>
        <v>Database Tools#</v>
      </c>
      <c r="C19" t="str">
        <f>TRM!C1395</f>
        <v>Microsoft ODBC Driver 11 for SQL Server | 12.2.5543.11</v>
      </c>
      <c r="D19">
        <f>TRM!D1395</f>
        <v>0</v>
      </c>
      <c r="E19" t="str">
        <f>IF(VLOOKUP(TRM!A1395,'TRM - TBM Crosswalk'!$A$2:'TRM - TBM Crosswalk'!$I$1008,3,FALSE)="N/A","TBD","")</f>
        <v/>
      </c>
      <c r="F19" t="str">
        <f>IF(VLOOKUP(TRM!A1395,'TRM - TBM Crosswalk'!$A$2:'TRM - TBM Crosswalk'!$I$1008,4,FALSE)=0,"",VLOOKUP(TRM!A1395,'TRM - TBM Crosswalk'!$A$2:'TRM - TBM Crosswalk'!$I$1008,4,FALSE))</f>
        <v/>
      </c>
      <c r="G19" t="str">
        <f>IF(VLOOKUP(TRM!A1395,'TRM - TBM Crosswalk'!$A$2:'TRM - TBM Crosswalk'!$I$1008,5,FALSE)=0,"",VLOOKUP(TRM!A1395,'TRM - TBM Crosswalk'!$A$2:'TRM - TBM Crosswalk'!$I$1008,5,FALSE))</f>
        <v>Storage</v>
      </c>
      <c r="H19" t="str">
        <f>IF(VLOOKUP(TRM!A1395,'TRM - TBM Crosswalk'!$A$2:'TRM - TBM Crosswalk'!$I$1008,6,FALSE)=0,"",VLOOKUP(TRM!A1395,'TRM - TBM Crosswalk'!$A$2:'TRM - TBM Crosswalk'!$I$1008,6,FALSE))</f>
        <v/>
      </c>
      <c r="I19" t="str">
        <f>IF(VLOOKUP(TRM!A1395,'TRM - TBM Crosswalk'!$A$2:'TRM - TBM Crosswalk'!$I$1008,7,FALSE)=0,"",VLOOKUP(TRM!A1395,'TRM - TBM Crosswalk'!$A$2:'TRM - TBM Crosswalk'!$I$1008,7,FALSE))</f>
        <v>Platform Services</v>
      </c>
      <c r="J19" t="str">
        <f>IF(VLOOKUP(TRM!A1395,'TRM - TBM Crosswalk'!$A$2:'TRM - TBM Crosswalk'!$I$1008,8,FALSE)=0,"",VLOOKUP(TRM!A1395,'TRM - TBM Crosswalk'!$A$2:'TRM - TBM Crosswalk'!$I$1008,8,FALSE))</f>
        <v>Data Services</v>
      </c>
      <c r="K19" t="str">
        <f>IF(VLOOKUP(TRM!A1395,'TRM - TBM Crosswalk'!$A$2:'TRM - TBM Crosswalk'!$I$1008,9,FALSE)=0,"",VLOOKUP(TRM!A1395,'TRM - TBM Crosswalk'!$A$2:'TRM - TBM Crosswalk'!$I$1008,9,FALSE))</f>
        <v>Database</v>
      </c>
    </row>
    <row r="20" spans="1:11" x14ac:dyDescent="0.45">
      <c r="A20" t="str">
        <f>TRM!A1396</f>
        <v>A02.021.234#</v>
      </c>
      <c r="B20" t="str">
        <f>TRM!B1396</f>
        <v>Database Tools#</v>
      </c>
      <c r="C20" t="str">
        <f>TRM!C1396</f>
        <v>Microsoft ODBC Driver 11 for SQL Server | 12.2.5626.1</v>
      </c>
      <c r="D20">
        <f>TRM!D1396</f>
        <v>0</v>
      </c>
      <c r="E20" t="str">
        <f>IF(VLOOKUP(TRM!A1396,'TRM - TBM Crosswalk'!$A$2:'TRM - TBM Crosswalk'!$I$1008,3,FALSE)="N/A","TBD","")</f>
        <v/>
      </c>
      <c r="F20" t="str">
        <f>IF(VLOOKUP(TRM!A1396,'TRM - TBM Crosswalk'!$A$2:'TRM - TBM Crosswalk'!$I$1008,4,FALSE)=0,"",VLOOKUP(TRM!A1396,'TRM - TBM Crosswalk'!$A$2:'TRM - TBM Crosswalk'!$I$1008,4,FALSE))</f>
        <v/>
      </c>
      <c r="G20" t="str">
        <f>IF(VLOOKUP(TRM!A1396,'TRM - TBM Crosswalk'!$A$2:'TRM - TBM Crosswalk'!$I$1008,5,FALSE)=0,"",VLOOKUP(TRM!A1396,'TRM - TBM Crosswalk'!$A$2:'TRM - TBM Crosswalk'!$I$1008,5,FALSE))</f>
        <v>Storage</v>
      </c>
      <c r="H20" t="str">
        <f>IF(VLOOKUP(TRM!A1396,'TRM - TBM Crosswalk'!$A$2:'TRM - TBM Crosswalk'!$I$1008,6,FALSE)=0,"",VLOOKUP(TRM!A1396,'TRM - TBM Crosswalk'!$A$2:'TRM - TBM Crosswalk'!$I$1008,6,FALSE))</f>
        <v/>
      </c>
      <c r="I20" t="str">
        <f>IF(VLOOKUP(TRM!A1396,'TRM - TBM Crosswalk'!$A$2:'TRM - TBM Crosswalk'!$I$1008,7,FALSE)=0,"",VLOOKUP(TRM!A1396,'TRM - TBM Crosswalk'!$A$2:'TRM - TBM Crosswalk'!$I$1008,7,FALSE))</f>
        <v>Platform Services</v>
      </c>
      <c r="J20" t="str">
        <f>IF(VLOOKUP(TRM!A1396,'TRM - TBM Crosswalk'!$A$2:'TRM - TBM Crosswalk'!$I$1008,8,FALSE)=0,"",VLOOKUP(TRM!A1396,'TRM - TBM Crosswalk'!$A$2:'TRM - TBM Crosswalk'!$I$1008,8,FALSE))</f>
        <v>Data Services</v>
      </c>
      <c r="K20" t="str">
        <f>IF(VLOOKUP(TRM!A1396,'TRM - TBM Crosswalk'!$A$2:'TRM - TBM Crosswalk'!$I$1008,9,FALSE)=0,"",VLOOKUP(TRM!A1396,'TRM - TBM Crosswalk'!$A$2:'TRM - TBM Crosswalk'!$I$1008,9,FALSE))</f>
        <v>Database</v>
      </c>
    </row>
    <row r="21" spans="1:11" x14ac:dyDescent="0.45">
      <c r="A21" t="str">
        <f>TRM!A1397</f>
        <v>A02.021.234#</v>
      </c>
      <c r="B21" t="str">
        <f>TRM!B1397</f>
        <v>Database Tools#</v>
      </c>
      <c r="C21" t="str">
        <f>TRM!C1397</f>
        <v>Microsoft ODBC Driver 11 for SQL Server | 12.3.6259.0</v>
      </c>
      <c r="D21">
        <f>TRM!D1397</f>
        <v>0</v>
      </c>
      <c r="E21" t="str">
        <f>IF(VLOOKUP(TRM!A1397,'TRM - TBM Crosswalk'!$A$2:'TRM - TBM Crosswalk'!$I$1008,3,FALSE)="N/A","TBD","")</f>
        <v/>
      </c>
      <c r="F21" t="str">
        <f>IF(VLOOKUP(TRM!A1397,'TRM - TBM Crosswalk'!$A$2:'TRM - TBM Crosswalk'!$I$1008,4,FALSE)=0,"",VLOOKUP(TRM!A1397,'TRM - TBM Crosswalk'!$A$2:'TRM - TBM Crosswalk'!$I$1008,4,FALSE))</f>
        <v/>
      </c>
      <c r="G21" t="str">
        <f>IF(VLOOKUP(TRM!A1397,'TRM - TBM Crosswalk'!$A$2:'TRM - TBM Crosswalk'!$I$1008,5,FALSE)=0,"",VLOOKUP(TRM!A1397,'TRM - TBM Crosswalk'!$A$2:'TRM - TBM Crosswalk'!$I$1008,5,FALSE))</f>
        <v>Storage</v>
      </c>
      <c r="H21" t="str">
        <f>IF(VLOOKUP(TRM!A1397,'TRM - TBM Crosswalk'!$A$2:'TRM - TBM Crosswalk'!$I$1008,6,FALSE)=0,"",VLOOKUP(TRM!A1397,'TRM - TBM Crosswalk'!$A$2:'TRM - TBM Crosswalk'!$I$1008,6,FALSE))</f>
        <v/>
      </c>
      <c r="I21" t="str">
        <f>IF(VLOOKUP(TRM!A1397,'TRM - TBM Crosswalk'!$A$2:'TRM - TBM Crosswalk'!$I$1008,7,FALSE)=0,"",VLOOKUP(TRM!A1397,'TRM - TBM Crosswalk'!$A$2:'TRM - TBM Crosswalk'!$I$1008,7,FALSE))</f>
        <v>Platform Services</v>
      </c>
      <c r="J21" t="str">
        <f>IF(VLOOKUP(TRM!A1397,'TRM - TBM Crosswalk'!$A$2:'TRM - TBM Crosswalk'!$I$1008,8,FALSE)=0,"",VLOOKUP(TRM!A1397,'TRM - TBM Crosswalk'!$A$2:'TRM - TBM Crosswalk'!$I$1008,8,FALSE))</f>
        <v>Data Services</v>
      </c>
      <c r="K21" t="str">
        <f>IF(VLOOKUP(TRM!A1397,'TRM - TBM Crosswalk'!$A$2:'TRM - TBM Crosswalk'!$I$1008,9,FALSE)=0,"",VLOOKUP(TRM!A1397,'TRM - TBM Crosswalk'!$A$2:'TRM - TBM Crosswalk'!$I$1008,9,FALSE))</f>
        <v>Database</v>
      </c>
    </row>
    <row r="22" spans="1:11" x14ac:dyDescent="0.45">
      <c r="A22" t="str">
        <f>TRM!A1398</f>
        <v>A02.021.234#</v>
      </c>
      <c r="B22" t="str">
        <f>TRM!B1398</f>
        <v>Database Tools#</v>
      </c>
      <c r="C22" t="str">
        <f>TRM!C1398</f>
        <v>Microsoft ODBC Driver 11 for SQL Server | 12.3.6293.0</v>
      </c>
      <c r="D22">
        <f>TRM!D1398</f>
        <v>0</v>
      </c>
      <c r="E22" t="str">
        <f>IF(VLOOKUP(TRM!A1398,'TRM - TBM Crosswalk'!$A$2:'TRM - TBM Crosswalk'!$I$1008,3,FALSE)="N/A","TBD","")</f>
        <v/>
      </c>
      <c r="F22" t="str">
        <f>IF(VLOOKUP(TRM!A1398,'TRM - TBM Crosswalk'!$A$2:'TRM - TBM Crosswalk'!$I$1008,4,FALSE)=0,"",VLOOKUP(TRM!A1398,'TRM - TBM Crosswalk'!$A$2:'TRM - TBM Crosswalk'!$I$1008,4,FALSE))</f>
        <v/>
      </c>
      <c r="G22" t="str">
        <f>IF(VLOOKUP(TRM!A1398,'TRM - TBM Crosswalk'!$A$2:'TRM - TBM Crosswalk'!$I$1008,5,FALSE)=0,"",VLOOKUP(TRM!A1398,'TRM - TBM Crosswalk'!$A$2:'TRM - TBM Crosswalk'!$I$1008,5,FALSE))</f>
        <v>Storage</v>
      </c>
      <c r="H22" t="str">
        <f>IF(VLOOKUP(TRM!A1398,'TRM - TBM Crosswalk'!$A$2:'TRM - TBM Crosswalk'!$I$1008,6,FALSE)=0,"",VLOOKUP(TRM!A1398,'TRM - TBM Crosswalk'!$A$2:'TRM - TBM Crosswalk'!$I$1008,6,FALSE))</f>
        <v/>
      </c>
      <c r="I22" t="str">
        <f>IF(VLOOKUP(TRM!A1398,'TRM - TBM Crosswalk'!$A$2:'TRM - TBM Crosswalk'!$I$1008,7,FALSE)=0,"",VLOOKUP(TRM!A1398,'TRM - TBM Crosswalk'!$A$2:'TRM - TBM Crosswalk'!$I$1008,7,FALSE))</f>
        <v>Platform Services</v>
      </c>
      <c r="J22" t="str">
        <f>IF(VLOOKUP(TRM!A1398,'TRM - TBM Crosswalk'!$A$2:'TRM - TBM Crosswalk'!$I$1008,8,FALSE)=0,"",VLOOKUP(TRM!A1398,'TRM - TBM Crosswalk'!$A$2:'TRM - TBM Crosswalk'!$I$1008,8,FALSE))</f>
        <v>Data Services</v>
      </c>
      <c r="K22" t="str">
        <f>IF(VLOOKUP(TRM!A1398,'TRM - TBM Crosswalk'!$A$2:'TRM - TBM Crosswalk'!$I$1008,9,FALSE)=0,"",VLOOKUP(TRM!A1398,'TRM - TBM Crosswalk'!$A$2:'TRM - TBM Crosswalk'!$I$1008,9,FALSE))</f>
        <v>Database</v>
      </c>
    </row>
    <row r="23" spans="1:11" x14ac:dyDescent="0.45">
      <c r="A23" t="str">
        <f>TRM!A1399</f>
        <v>A02.021.234#</v>
      </c>
      <c r="B23" t="str">
        <f>TRM!B1399</f>
        <v>Database Tools#</v>
      </c>
      <c r="C23" t="str">
        <f>TRM!C1399</f>
        <v>Microsoft ODBC Driver 11 for SQL Server | 12.3.6329.1</v>
      </c>
      <c r="D23">
        <f>TRM!D1399</f>
        <v>0</v>
      </c>
      <c r="E23" t="str">
        <f>IF(VLOOKUP(TRM!A1399,'TRM - TBM Crosswalk'!$A$2:'TRM - TBM Crosswalk'!$I$1008,3,FALSE)="N/A","TBD","")</f>
        <v/>
      </c>
      <c r="F23" t="str">
        <f>IF(VLOOKUP(TRM!A1399,'TRM - TBM Crosswalk'!$A$2:'TRM - TBM Crosswalk'!$I$1008,4,FALSE)=0,"",VLOOKUP(TRM!A1399,'TRM - TBM Crosswalk'!$A$2:'TRM - TBM Crosswalk'!$I$1008,4,FALSE))</f>
        <v/>
      </c>
      <c r="G23" t="str">
        <f>IF(VLOOKUP(TRM!A1399,'TRM - TBM Crosswalk'!$A$2:'TRM - TBM Crosswalk'!$I$1008,5,FALSE)=0,"",VLOOKUP(TRM!A1399,'TRM - TBM Crosswalk'!$A$2:'TRM - TBM Crosswalk'!$I$1008,5,FALSE))</f>
        <v>Storage</v>
      </c>
      <c r="H23" t="str">
        <f>IF(VLOOKUP(TRM!A1399,'TRM - TBM Crosswalk'!$A$2:'TRM - TBM Crosswalk'!$I$1008,6,FALSE)=0,"",VLOOKUP(TRM!A1399,'TRM - TBM Crosswalk'!$A$2:'TRM - TBM Crosswalk'!$I$1008,6,FALSE))</f>
        <v/>
      </c>
      <c r="I23" t="str">
        <f>IF(VLOOKUP(TRM!A1399,'TRM - TBM Crosswalk'!$A$2:'TRM - TBM Crosswalk'!$I$1008,7,FALSE)=0,"",VLOOKUP(TRM!A1399,'TRM - TBM Crosswalk'!$A$2:'TRM - TBM Crosswalk'!$I$1008,7,FALSE))</f>
        <v>Platform Services</v>
      </c>
      <c r="J23" t="str">
        <f>IF(VLOOKUP(TRM!A1399,'TRM - TBM Crosswalk'!$A$2:'TRM - TBM Crosswalk'!$I$1008,8,FALSE)=0,"",VLOOKUP(TRM!A1399,'TRM - TBM Crosswalk'!$A$2:'TRM - TBM Crosswalk'!$I$1008,8,FALSE))</f>
        <v>Data Services</v>
      </c>
      <c r="K23" t="str">
        <f>IF(VLOOKUP(TRM!A1399,'TRM - TBM Crosswalk'!$A$2:'TRM - TBM Crosswalk'!$I$1008,9,FALSE)=0,"",VLOOKUP(TRM!A1399,'TRM - TBM Crosswalk'!$A$2:'TRM - TBM Crosswalk'!$I$1008,9,FALSE))</f>
        <v>Database</v>
      </c>
    </row>
    <row r="24" spans="1:11" x14ac:dyDescent="0.45">
      <c r="A24" t="str">
        <f>TRM!A1400</f>
        <v>A02.021.234#</v>
      </c>
      <c r="B24" t="str">
        <f>TRM!B1400</f>
        <v>Database Tools#</v>
      </c>
      <c r="C24" t="str">
        <f>TRM!C1400</f>
        <v>Microsoft ODBC Driver 11 for SQL Server | 12.3.6372.1</v>
      </c>
      <c r="D24">
        <f>TRM!D1400</f>
        <v>0</v>
      </c>
      <c r="E24" t="str">
        <f>IF(VLOOKUP(TRM!A1400,'TRM - TBM Crosswalk'!$A$2:'TRM - TBM Crosswalk'!$I$1008,3,FALSE)="N/A","TBD","")</f>
        <v/>
      </c>
      <c r="F24" t="str">
        <f>IF(VLOOKUP(TRM!A1400,'TRM - TBM Crosswalk'!$A$2:'TRM - TBM Crosswalk'!$I$1008,4,FALSE)=0,"",VLOOKUP(TRM!A1400,'TRM - TBM Crosswalk'!$A$2:'TRM - TBM Crosswalk'!$I$1008,4,FALSE))</f>
        <v/>
      </c>
      <c r="G24" t="str">
        <f>IF(VLOOKUP(TRM!A1400,'TRM - TBM Crosswalk'!$A$2:'TRM - TBM Crosswalk'!$I$1008,5,FALSE)=0,"",VLOOKUP(TRM!A1400,'TRM - TBM Crosswalk'!$A$2:'TRM - TBM Crosswalk'!$I$1008,5,FALSE))</f>
        <v>Storage</v>
      </c>
      <c r="H24" t="str">
        <f>IF(VLOOKUP(TRM!A1400,'TRM - TBM Crosswalk'!$A$2:'TRM - TBM Crosswalk'!$I$1008,6,FALSE)=0,"",VLOOKUP(TRM!A1400,'TRM - TBM Crosswalk'!$A$2:'TRM - TBM Crosswalk'!$I$1008,6,FALSE))</f>
        <v/>
      </c>
      <c r="I24" t="str">
        <f>IF(VLOOKUP(TRM!A1400,'TRM - TBM Crosswalk'!$A$2:'TRM - TBM Crosswalk'!$I$1008,7,FALSE)=0,"",VLOOKUP(TRM!A1400,'TRM - TBM Crosswalk'!$A$2:'TRM - TBM Crosswalk'!$I$1008,7,FALSE))</f>
        <v>Platform Services</v>
      </c>
      <c r="J24" t="str">
        <f>IF(VLOOKUP(TRM!A1400,'TRM - TBM Crosswalk'!$A$2:'TRM - TBM Crosswalk'!$I$1008,8,FALSE)=0,"",VLOOKUP(TRM!A1400,'TRM - TBM Crosswalk'!$A$2:'TRM - TBM Crosswalk'!$I$1008,8,FALSE))</f>
        <v>Data Services</v>
      </c>
      <c r="K24" t="str">
        <f>IF(VLOOKUP(TRM!A1400,'TRM - TBM Crosswalk'!$A$2:'TRM - TBM Crosswalk'!$I$1008,9,FALSE)=0,"",VLOOKUP(TRM!A1400,'TRM - TBM Crosswalk'!$A$2:'TRM - TBM Crosswalk'!$I$1008,9,FALSE))</f>
        <v>Database</v>
      </c>
    </row>
    <row r="25" spans="1:11" x14ac:dyDescent="0.45">
      <c r="A25" t="str">
        <f>TRM!A1401</f>
        <v>A02.021.234#</v>
      </c>
      <c r="B25" t="str">
        <f>TRM!B1401</f>
        <v>Database Tools#</v>
      </c>
      <c r="C25" t="str">
        <f>TRM!C1401</f>
        <v>Microsoft ODBC Driver 13 for SQL Server | 13.0.1601.5</v>
      </c>
      <c r="D25">
        <f>TRM!D1401</f>
        <v>0</v>
      </c>
      <c r="E25" t="str">
        <f>IF(VLOOKUP(TRM!A1401,'TRM - TBM Crosswalk'!$A$2:'TRM - TBM Crosswalk'!$I$1008,3,FALSE)="N/A","TBD","")</f>
        <v/>
      </c>
      <c r="F25" t="str">
        <f>IF(VLOOKUP(TRM!A1401,'TRM - TBM Crosswalk'!$A$2:'TRM - TBM Crosswalk'!$I$1008,4,FALSE)=0,"",VLOOKUP(TRM!A1401,'TRM - TBM Crosswalk'!$A$2:'TRM - TBM Crosswalk'!$I$1008,4,FALSE))</f>
        <v/>
      </c>
      <c r="G25" t="str">
        <f>IF(VLOOKUP(TRM!A1401,'TRM - TBM Crosswalk'!$A$2:'TRM - TBM Crosswalk'!$I$1008,5,FALSE)=0,"",VLOOKUP(TRM!A1401,'TRM - TBM Crosswalk'!$A$2:'TRM - TBM Crosswalk'!$I$1008,5,FALSE))</f>
        <v>Storage</v>
      </c>
      <c r="H25" t="str">
        <f>IF(VLOOKUP(TRM!A1401,'TRM - TBM Crosswalk'!$A$2:'TRM - TBM Crosswalk'!$I$1008,6,FALSE)=0,"",VLOOKUP(TRM!A1401,'TRM - TBM Crosswalk'!$A$2:'TRM - TBM Crosswalk'!$I$1008,6,FALSE))</f>
        <v/>
      </c>
      <c r="I25" t="str">
        <f>IF(VLOOKUP(TRM!A1401,'TRM - TBM Crosswalk'!$A$2:'TRM - TBM Crosswalk'!$I$1008,7,FALSE)=0,"",VLOOKUP(TRM!A1401,'TRM - TBM Crosswalk'!$A$2:'TRM - TBM Crosswalk'!$I$1008,7,FALSE))</f>
        <v>Platform Services</v>
      </c>
      <c r="J25" t="str">
        <f>IF(VLOOKUP(TRM!A1401,'TRM - TBM Crosswalk'!$A$2:'TRM - TBM Crosswalk'!$I$1008,8,FALSE)=0,"",VLOOKUP(TRM!A1401,'TRM - TBM Crosswalk'!$A$2:'TRM - TBM Crosswalk'!$I$1008,8,FALSE))</f>
        <v>Data Services</v>
      </c>
      <c r="K25" t="str">
        <f>IF(VLOOKUP(TRM!A1401,'TRM - TBM Crosswalk'!$A$2:'TRM - TBM Crosswalk'!$I$1008,9,FALSE)=0,"",VLOOKUP(TRM!A1401,'TRM - TBM Crosswalk'!$A$2:'TRM - TBM Crosswalk'!$I$1008,9,FALSE))</f>
        <v>Database</v>
      </c>
    </row>
    <row r="26" spans="1:11" x14ac:dyDescent="0.45">
      <c r="A26" t="str">
        <f>TRM!A1939</f>
        <v>A02.022.240</v>
      </c>
      <c r="B26" t="str">
        <f>TRM!B1939</f>
        <v>Integrated Development Environment (IDE)#</v>
      </c>
      <c r="C26" t="str">
        <f>TRM!C1939</f>
        <v>Microsoft Visual C++ 2017 Redistributable (x64) - 14.12.25810 | 14.12.25810.0</v>
      </c>
      <c r="D26">
        <f>TRM!D1939</f>
        <v>0</v>
      </c>
      <c r="E26" t="str">
        <f>IF(VLOOKUP(TRM!A1939,'TRM - TBM Crosswalk'!$A$2:'TRM - TBM Crosswalk'!$I$1008,3,FALSE)="N/A","TBD","")</f>
        <v/>
      </c>
      <c r="F26" t="str">
        <f>IF(VLOOKUP(TRM!A1939,'TRM - TBM Crosswalk'!$A$2:'TRM - TBM Crosswalk'!$I$1008,4,FALSE)=0,"",VLOOKUP(TRM!A1939,'TRM - TBM Crosswalk'!$A$2:'TRM - TBM Crosswalk'!$I$1008,4,FALSE))</f>
        <v/>
      </c>
      <c r="G26" t="str">
        <f>IF(VLOOKUP(TRM!A1939,'TRM - TBM Crosswalk'!$A$2:'TRM - TBM Crosswalk'!$I$1008,5,FALSE)=0,"",VLOOKUP(TRM!A1939,'TRM - TBM Crosswalk'!$A$2:'TRM - TBM Crosswalk'!$I$1008,5,FALSE))</f>
        <v>Application</v>
      </c>
      <c r="H26" t="str">
        <f>IF(VLOOKUP(TRM!A1939,'TRM - TBM Crosswalk'!$A$2:'TRM - TBM Crosswalk'!$I$1008,6,FALSE)=0,"",VLOOKUP(TRM!A1939,'TRM - TBM Crosswalk'!$A$2:'TRM - TBM Crosswalk'!$I$1008,6,FALSE))</f>
        <v>Application Development</v>
      </c>
      <c r="I26" t="str">
        <f>IF(VLOOKUP(TRM!A1939,'TRM - TBM Crosswalk'!$A$2:'TRM - TBM Crosswalk'!$I$1008,7,FALSE)=0,"",VLOOKUP(TRM!A1939,'TRM - TBM Crosswalk'!$A$2:'TRM - TBM Crosswalk'!$I$1008,7,FALSE))</f>
        <v/>
      </c>
      <c r="J26" t="str">
        <f>IF(VLOOKUP(TRM!A1939,'TRM - TBM Crosswalk'!$A$2:'TRM - TBM Crosswalk'!$I$1008,8,FALSE)=0,"",VLOOKUP(TRM!A1939,'TRM - TBM Crosswalk'!$A$2:'TRM - TBM Crosswalk'!$I$1008,8,FALSE))</f>
        <v/>
      </c>
      <c r="K26" t="str">
        <f>IF(VLOOKUP(TRM!A1939,'TRM - TBM Crosswalk'!$A$2:'TRM - TBM Crosswalk'!$I$1008,9,FALSE)=0,"",VLOOKUP(TRM!A1939,'TRM - TBM Crosswalk'!$A$2:'TRM - TBM Crosswalk'!$I$1008,9,FALSE))</f>
        <v/>
      </c>
    </row>
    <row r="27" spans="1:11" x14ac:dyDescent="0.45">
      <c r="A27" t="str">
        <f>TRM!A4745</f>
        <v>A02.030.361</v>
      </c>
      <c r="B27" t="str">
        <f>TRM!B4745</f>
        <v>Email</v>
      </c>
      <c r="C27" t="str">
        <f>TRM!C4745</f>
        <v>G Suite Syncâ„¢ for Microsoft OutlookÂ® | 4.1.28.0</v>
      </c>
      <c r="D27">
        <f>TRM!D4745</f>
        <v>0</v>
      </c>
      <c r="E27" t="str">
        <f>IF(VLOOKUP(TRM!A4745,'TRM - TBM Crosswalk'!$A$2:'TRM - TBM Crosswalk'!$I$1008,3,FALSE)="N/A","TBD","")</f>
        <v/>
      </c>
      <c r="F27" t="str">
        <f>IF(VLOOKUP(TRM!A4745,'TRM - TBM Crosswalk'!$A$2:'TRM - TBM Crosswalk'!$I$1008,4,FALSE)=0,"",VLOOKUP(TRM!A4745,'TRM - TBM Crosswalk'!$A$2:'TRM - TBM Crosswalk'!$I$1008,4,FALSE))</f>
        <v/>
      </c>
      <c r="G27" t="str">
        <f>IF(VLOOKUP(TRM!A4745,'TRM - TBM Crosswalk'!$A$2:'TRM - TBM Crosswalk'!$I$1008,5,FALSE)=0,"",VLOOKUP(TRM!A4745,'TRM - TBM Crosswalk'!$A$2:'TRM - TBM Crosswalk'!$I$1008,5,FALSE))</f>
        <v/>
      </c>
      <c r="H27" t="str">
        <f>IF(VLOOKUP(TRM!A4745,'TRM - TBM Crosswalk'!$A$2:'TRM - TBM Crosswalk'!$I$1008,6,FALSE)=0,"",VLOOKUP(TRM!A4745,'TRM - TBM Crosswalk'!$A$2:'TRM - TBM Crosswalk'!$I$1008,6,FALSE))</f>
        <v/>
      </c>
      <c r="I27" t="str">
        <f>IF(VLOOKUP(TRM!A4745,'TRM - TBM Crosswalk'!$A$2:'TRM - TBM Crosswalk'!$I$1008,7,FALSE)=0,"",VLOOKUP(TRM!A4745,'TRM - TBM Crosswalk'!$A$2:'TRM - TBM Crosswalk'!$I$1008,7,FALSE))</f>
        <v>End User Services</v>
      </c>
      <c r="J27" t="str">
        <f>IF(VLOOKUP(TRM!A4745,'TRM - TBM Crosswalk'!$A$2:'TRM - TBM Crosswalk'!$I$1008,8,FALSE)=0,"",VLOOKUP(TRM!A4745,'TRM - TBM Crosswalk'!$A$2:'TRM - TBM Crosswalk'!$I$1008,8,FALSE))</f>
        <v>Communication &amp; Collaboration</v>
      </c>
      <c r="K27" t="str">
        <f>IF(VLOOKUP(TRM!A4745,'TRM - TBM Crosswalk'!$A$2:'TRM - TBM Crosswalk'!$I$1008,9,FALSE)=0,"",VLOOKUP(TRM!A4745,'TRM - TBM Crosswalk'!$A$2:'TRM - TBM Crosswalk'!$I$1008,9,FALSE))</f>
        <v>Communication</v>
      </c>
    </row>
    <row r="28" spans="1:11" x14ac:dyDescent="0.45">
      <c r="A28" t="str">
        <f>TRM!A4936</f>
        <v>A02.030.370#</v>
      </c>
      <c r="B28" t="str">
        <f>TRM!B4936</f>
        <v>Digital Video Editing</v>
      </c>
      <c r="C28" t="str">
        <f>TRM!C4936</f>
        <v>Adobe SpeedGrade CC 2015.app - 9.1</v>
      </c>
      <c r="D28">
        <f>TRM!D4936</f>
        <v>0</v>
      </c>
      <c r="E28" t="str">
        <f>IF(VLOOKUP(TRM!A4936,'TRM - TBM Crosswalk'!$A$2:'TRM - TBM Crosswalk'!$I$1008,3,FALSE)="N/A","TBD","")</f>
        <v/>
      </c>
      <c r="F28" t="str">
        <f>IF(VLOOKUP(TRM!A4936,'TRM - TBM Crosswalk'!$A$2:'TRM - TBM Crosswalk'!$I$1008,4,FALSE)=0,"",VLOOKUP(TRM!A4936,'TRM - TBM Crosswalk'!$A$2:'TRM - TBM Crosswalk'!$I$1008,4,FALSE))</f>
        <v/>
      </c>
      <c r="G28" t="str">
        <f>IF(VLOOKUP(TRM!A4936,'TRM - TBM Crosswalk'!$A$2:'TRM - TBM Crosswalk'!$I$1008,5,FALSE)=0,"",VLOOKUP(TRM!A4936,'TRM - TBM Crosswalk'!$A$2:'TRM - TBM Crosswalk'!$I$1008,5,FALSE))</f>
        <v/>
      </c>
      <c r="H28" t="str">
        <f>IF(VLOOKUP(TRM!A4936,'TRM - TBM Crosswalk'!$A$2:'TRM - TBM Crosswalk'!$I$1008,6,FALSE)=0,"",VLOOKUP(TRM!A4936,'TRM - TBM Crosswalk'!$A$2:'TRM - TBM Crosswalk'!$I$1008,6,FALSE))</f>
        <v/>
      </c>
      <c r="I28" t="str">
        <f>IF(VLOOKUP(TRM!A4936,'TRM - TBM Crosswalk'!$A$2:'TRM - TBM Crosswalk'!$I$1008,7,FALSE)=0,"",VLOOKUP(TRM!A4936,'TRM - TBM Crosswalk'!$A$2:'TRM - TBM Crosswalk'!$I$1008,7,FALSE))</f>
        <v>End User Services</v>
      </c>
      <c r="J28" t="str">
        <f>IF(VLOOKUP(TRM!A4936,'TRM - TBM Crosswalk'!$A$2:'TRM - TBM Crosswalk'!$I$1008,8,FALSE)=0,"",VLOOKUP(TRM!A4936,'TRM - TBM Crosswalk'!$A$2:'TRM - TBM Crosswalk'!$I$1008,8,FALSE))</f>
        <v>Communication &amp; Collaboration</v>
      </c>
      <c r="K28" t="str">
        <f>IF(VLOOKUP(TRM!A4936,'TRM - TBM Crosswalk'!$A$2:'TRM - TBM Crosswalk'!$I$1008,9,FALSE)=0,"",VLOOKUP(TRM!A4936,'TRM - TBM Crosswalk'!$A$2:'TRM - TBM Crosswalk'!$I$1008,9,FALSE))</f>
        <v>Productivity</v>
      </c>
    </row>
    <row r="29" spans="1:11" x14ac:dyDescent="0.45">
      <c r="A29" t="str">
        <f>TRM!A4366</f>
        <v>A02.028.334#</v>
      </c>
      <c r="B29" t="str">
        <f>TRM!B4366</f>
        <v>Web Authoring#</v>
      </c>
      <c r="C29" t="str">
        <f>TRM!C4366</f>
        <v>Adobe Creative Cloud | 4.9.0.515</v>
      </c>
      <c r="D29">
        <f>TRM!D4366</f>
        <v>0</v>
      </c>
      <c r="E29" t="str">
        <f>IF(VLOOKUP(TRM!A4366,'TRM - TBM Crosswalk'!$A$2:'TRM - TBM Crosswalk'!$I$1008,3,FALSE)="N/A","TBD","")</f>
        <v/>
      </c>
      <c r="F29" t="str">
        <f>IF(VLOOKUP(TRM!A4366,'TRM - TBM Crosswalk'!$A$2:'TRM - TBM Crosswalk'!$I$1008,4,FALSE)=0,"",VLOOKUP(TRM!A4366,'TRM - TBM Crosswalk'!$A$2:'TRM - TBM Crosswalk'!$I$1008,4,FALSE))</f>
        <v/>
      </c>
      <c r="G29" t="str">
        <f>IF(VLOOKUP(TRM!A4366,'TRM - TBM Crosswalk'!$A$2:'TRM - TBM Crosswalk'!$I$1008,5,FALSE)=0,"",VLOOKUP(TRM!A4366,'TRM - TBM Crosswalk'!$A$2:'TRM - TBM Crosswalk'!$I$1008,5,FALSE))</f>
        <v/>
      </c>
      <c r="H29" t="str">
        <f>IF(VLOOKUP(TRM!A4366,'TRM - TBM Crosswalk'!$A$2:'TRM - TBM Crosswalk'!$I$1008,6,FALSE)=0,"",VLOOKUP(TRM!A4366,'TRM - TBM Crosswalk'!$A$2:'TRM - TBM Crosswalk'!$I$1008,6,FALSE))</f>
        <v/>
      </c>
      <c r="I29" t="str">
        <f>IF(VLOOKUP(TRM!A4366,'TRM - TBM Crosswalk'!$A$2:'TRM - TBM Crosswalk'!$I$1008,7,FALSE)=0,"",VLOOKUP(TRM!A4366,'TRM - TBM Crosswalk'!$A$2:'TRM - TBM Crosswalk'!$I$1008,7,FALSE))</f>
        <v>End User Services</v>
      </c>
      <c r="J29" t="str">
        <f>IF(VLOOKUP(TRM!A4366,'TRM - TBM Crosswalk'!$A$2:'TRM - TBM Crosswalk'!$I$1008,8,FALSE)=0,"",VLOOKUP(TRM!A4366,'TRM - TBM Crosswalk'!$A$2:'TRM - TBM Crosswalk'!$I$1008,8,FALSE))</f>
        <v>Communication &amp; Collaboration</v>
      </c>
      <c r="K29" t="str">
        <f>IF(VLOOKUP(TRM!A4366,'TRM - TBM Crosswalk'!$A$2:'TRM - TBM Crosswalk'!$I$1008,9,FALSE)=0,"",VLOOKUP(TRM!A4366,'TRM - TBM Crosswalk'!$A$2:'TRM - TBM Crosswalk'!$I$1008,9,FALSE))</f>
        <v>Productivity</v>
      </c>
    </row>
    <row r="30" spans="1:11" x14ac:dyDescent="0.45">
      <c r="A30" t="str">
        <f>TRM!A4367</f>
        <v>A02.028.334#</v>
      </c>
      <c r="B30" t="str">
        <f>TRM!B4367</f>
        <v>Web Authoring#</v>
      </c>
      <c r="C30" t="str">
        <f>TRM!C4367</f>
        <v>Adobe Creative Cloud | 5.0.0.354</v>
      </c>
      <c r="D30">
        <f>TRM!D4367</f>
        <v>0</v>
      </c>
      <c r="E30" t="str">
        <f>IF(VLOOKUP(TRM!A4367,'TRM - TBM Crosswalk'!$A$2:'TRM - TBM Crosswalk'!$I$1008,3,FALSE)="N/A","TBD","")</f>
        <v/>
      </c>
      <c r="F30" t="str">
        <f>IF(VLOOKUP(TRM!A4367,'TRM - TBM Crosswalk'!$A$2:'TRM - TBM Crosswalk'!$I$1008,4,FALSE)=0,"",VLOOKUP(TRM!A4367,'TRM - TBM Crosswalk'!$A$2:'TRM - TBM Crosswalk'!$I$1008,4,FALSE))</f>
        <v/>
      </c>
      <c r="G30" t="str">
        <f>IF(VLOOKUP(TRM!A4367,'TRM - TBM Crosswalk'!$A$2:'TRM - TBM Crosswalk'!$I$1008,5,FALSE)=0,"",VLOOKUP(TRM!A4367,'TRM - TBM Crosswalk'!$A$2:'TRM - TBM Crosswalk'!$I$1008,5,FALSE))</f>
        <v/>
      </c>
      <c r="H30" t="str">
        <f>IF(VLOOKUP(TRM!A4367,'TRM - TBM Crosswalk'!$A$2:'TRM - TBM Crosswalk'!$I$1008,6,FALSE)=0,"",VLOOKUP(TRM!A4367,'TRM - TBM Crosswalk'!$A$2:'TRM - TBM Crosswalk'!$I$1008,6,FALSE))</f>
        <v/>
      </c>
      <c r="I30" t="str">
        <f>IF(VLOOKUP(TRM!A4367,'TRM - TBM Crosswalk'!$A$2:'TRM - TBM Crosswalk'!$I$1008,7,FALSE)=0,"",VLOOKUP(TRM!A4367,'TRM - TBM Crosswalk'!$A$2:'TRM - TBM Crosswalk'!$I$1008,7,FALSE))</f>
        <v>End User Services</v>
      </c>
      <c r="J30" t="str">
        <f>IF(VLOOKUP(TRM!A4367,'TRM - TBM Crosswalk'!$A$2:'TRM - TBM Crosswalk'!$I$1008,8,FALSE)=0,"",VLOOKUP(TRM!A4367,'TRM - TBM Crosswalk'!$A$2:'TRM - TBM Crosswalk'!$I$1008,8,FALSE))</f>
        <v>Communication &amp; Collaboration</v>
      </c>
      <c r="K30" t="str">
        <f>IF(VLOOKUP(TRM!A4367,'TRM - TBM Crosswalk'!$A$2:'TRM - TBM Crosswalk'!$I$1008,9,FALSE)=0,"",VLOOKUP(TRM!A4367,'TRM - TBM Crosswalk'!$A$2:'TRM - TBM Crosswalk'!$I$1008,9,FALSE))</f>
        <v>Productivity</v>
      </c>
    </row>
    <row r="31" spans="1:11" x14ac:dyDescent="0.45">
      <c r="A31" t="str">
        <f>TRM!A4368</f>
        <v>A02.028.334#</v>
      </c>
      <c r="B31" t="str">
        <f>TRM!B4368</f>
        <v>Web Authoring#</v>
      </c>
      <c r="C31" t="str">
        <f>TRM!C4368</f>
        <v>Adobe Creative Cloud | 5.1.0.407</v>
      </c>
      <c r="D31">
        <f>TRM!D4368</f>
        <v>0</v>
      </c>
      <c r="E31" t="str">
        <f>IF(VLOOKUP(TRM!A4368,'TRM - TBM Crosswalk'!$A$2:'TRM - TBM Crosswalk'!$I$1008,3,FALSE)="N/A","TBD","")</f>
        <v/>
      </c>
      <c r="F31" t="str">
        <f>IF(VLOOKUP(TRM!A4368,'TRM - TBM Crosswalk'!$A$2:'TRM - TBM Crosswalk'!$I$1008,4,FALSE)=0,"",VLOOKUP(TRM!A4368,'TRM - TBM Crosswalk'!$A$2:'TRM - TBM Crosswalk'!$I$1008,4,FALSE))</f>
        <v/>
      </c>
      <c r="G31" t="str">
        <f>IF(VLOOKUP(TRM!A4368,'TRM - TBM Crosswalk'!$A$2:'TRM - TBM Crosswalk'!$I$1008,5,FALSE)=0,"",VLOOKUP(TRM!A4368,'TRM - TBM Crosswalk'!$A$2:'TRM - TBM Crosswalk'!$I$1008,5,FALSE))</f>
        <v/>
      </c>
      <c r="H31" t="str">
        <f>IF(VLOOKUP(TRM!A4368,'TRM - TBM Crosswalk'!$A$2:'TRM - TBM Crosswalk'!$I$1008,6,FALSE)=0,"",VLOOKUP(TRM!A4368,'TRM - TBM Crosswalk'!$A$2:'TRM - TBM Crosswalk'!$I$1008,6,FALSE))</f>
        <v/>
      </c>
      <c r="I31" t="str">
        <f>IF(VLOOKUP(TRM!A4368,'TRM - TBM Crosswalk'!$A$2:'TRM - TBM Crosswalk'!$I$1008,7,FALSE)=0,"",VLOOKUP(TRM!A4368,'TRM - TBM Crosswalk'!$A$2:'TRM - TBM Crosswalk'!$I$1008,7,FALSE))</f>
        <v>End User Services</v>
      </c>
      <c r="J31" t="str">
        <f>IF(VLOOKUP(TRM!A4368,'TRM - TBM Crosswalk'!$A$2:'TRM - TBM Crosswalk'!$I$1008,8,FALSE)=0,"",VLOOKUP(TRM!A4368,'TRM - TBM Crosswalk'!$A$2:'TRM - TBM Crosswalk'!$I$1008,8,FALSE))</f>
        <v>Communication &amp; Collaboration</v>
      </c>
      <c r="K31" t="str">
        <f>IF(VLOOKUP(TRM!A4368,'TRM - TBM Crosswalk'!$A$2:'TRM - TBM Crosswalk'!$I$1008,9,FALSE)=0,"",VLOOKUP(TRM!A4368,'TRM - TBM Crosswalk'!$A$2:'TRM - TBM Crosswalk'!$I$1008,9,FALSE))</f>
        <v>Productivity</v>
      </c>
    </row>
    <row r="32" spans="1:11" x14ac:dyDescent="0.45">
      <c r="A32" t="str">
        <f>TRM!A4369</f>
        <v>A02.028.334#</v>
      </c>
      <c r="B32" t="str">
        <f>TRM!B4369</f>
        <v>Web Authoring#</v>
      </c>
      <c r="C32" t="str">
        <f>TRM!C4369</f>
        <v>Adobe Dreamweaver 2019 | 19.1</v>
      </c>
      <c r="D32">
        <f>TRM!D4369</f>
        <v>0</v>
      </c>
      <c r="E32" t="str">
        <f>IF(VLOOKUP(TRM!A4369,'TRM - TBM Crosswalk'!$A$2:'TRM - TBM Crosswalk'!$I$1008,3,FALSE)="N/A","TBD","")</f>
        <v/>
      </c>
      <c r="F32" t="str">
        <f>IF(VLOOKUP(TRM!A4369,'TRM - TBM Crosswalk'!$A$2:'TRM - TBM Crosswalk'!$I$1008,4,FALSE)=0,"",VLOOKUP(TRM!A4369,'TRM - TBM Crosswalk'!$A$2:'TRM - TBM Crosswalk'!$I$1008,4,FALSE))</f>
        <v/>
      </c>
      <c r="G32" t="str">
        <f>IF(VLOOKUP(TRM!A4369,'TRM - TBM Crosswalk'!$A$2:'TRM - TBM Crosswalk'!$I$1008,5,FALSE)=0,"",VLOOKUP(TRM!A4369,'TRM - TBM Crosswalk'!$A$2:'TRM - TBM Crosswalk'!$I$1008,5,FALSE))</f>
        <v/>
      </c>
      <c r="H32" t="str">
        <f>IF(VLOOKUP(TRM!A4369,'TRM - TBM Crosswalk'!$A$2:'TRM - TBM Crosswalk'!$I$1008,6,FALSE)=0,"",VLOOKUP(TRM!A4369,'TRM - TBM Crosswalk'!$A$2:'TRM - TBM Crosswalk'!$I$1008,6,FALSE))</f>
        <v/>
      </c>
      <c r="I32" t="str">
        <f>IF(VLOOKUP(TRM!A4369,'TRM - TBM Crosswalk'!$A$2:'TRM - TBM Crosswalk'!$I$1008,7,FALSE)=0,"",VLOOKUP(TRM!A4369,'TRM - TBM Crosswalk'!$A$2:'TRM - TBM Crosswalk'!$I$1008,7,FALSE))</f>
        <v>End User Services</v>
      </c>
      <c r="J32" t="str">
        <f>IF(VLOOKUP(TRM!A4369,'TRM - TBM Crosswalk'!$A$2:'TRM - TBM Crosswalk'!$I$1008,8,FALSE)=0,"",VLOOKUP(TRM!A4369,'TRM - TBM Crosswalk'!$A$2:'TRM - TBM Crosswalk'!$I$1008,8,FALSE))</f>
        <v>Communication &amp; Collaboration</v>
      </c>
      <c r="K32" t="str">
        <f>IF(VLOOKUP(TRM!A4369,'TRM - TBM Crosswalk'!$A$2:'TRM - TBM Crosswalk'!$I$1008,9,FALSE)=0,"",VLOOKUP(TRM!A4369,'TRM - TBM Crosswalk'!$A$2:'TRM - TBM Crosswalk'!$I$1008,9,FALSE))</f>
        <v>Productivity</v>
      </c>
    </row>
    <row r="33" spans="1:11" x14ac:dyDescent="0.45">
      <c r="A33" t="str">
        <f>TRM!A4370</f>
        <v>A02.028.334#</v>
      </c>
      <c r="B33" t="str">
        <f>TRM!B4370</f>
        <v>Web Authoring#</v>
      </c>
      <c r="C33" t="str">
        <f>TRM!C4370</f>
        <v>Adobe Dreamweaver 2019.app - 19.1.0.11240</v>
      </c>
      <c r="D33">
        <f>TRM!D4370</f>
        <v>0</v>
      </c>
      <c r="E33" t="str">
        <f>IF(VLOOKUP(TRM!A4370,'TRM - TBM Crosswalk'!$A$2:'TRM - TBM Crosswalk'!$I$1008,3,FALSE)="N/A","TBD","")</f>
        <v/>
      </c>
      <c r="F33" t="str">
        <f>IF(VLOOKUP(TRM!A4370,'TRM - TBM Crosswalk'!$A$2:'TRM - TBM Crosswalk'!$I$1008,4,FALSE)=0,"",VLOOKUP(TRM!A4370,'TRM - TBM Crosswalk'!$A$2:'TRM - TBM Crosswalk'!$I$1008,4,FALSE))</f>
        <v/>
      </c>
      <c r="G33" t="str">
        <f>IF(VLOOKUP(TRM!A4370,'TRM - TBM Crosswalk'!$A$2:'TRM - TBM Crosswalk'!$I$1008,5,FALSE)=0,"",VLOOKUP(TRM!A4370,'TRM - TBM Crosswalk'!$A$2:'TRM - TBM Crosswalk'!$I$1008,5,FALSE))</f>
        <v/>
      </c>
      <c r="H33" t="str">
        <f>IF(VLOOKUP(TRM!A4370,'TRM - TBM Crosswalk'!$A$2:'TRM - TBM Crosswalk'!$I$1008,6,FALSE)=0,"",VLOOKUP(TRM!A4370,'TRM - TBM Crosswalk'!$A$2:'TRM - TBM Crosswalk'!$I$1008,6,FALSE))</f>
        <v/>
      </c>
      <c r="I33" t="str">
        <f>IF(VLOOKUP(TRM!A4370,'TRM - TBM Crosswalk'!$A$2:'TRM - TBM Crosswalk'!$I$1008,7,FALSE)=0,"",VLOOKUP(TRM!A4370,'TRM - TBM Crosswalk'!$A$2:'TRM - TBM Crosswalk'!$I$1008,7,FALSE))</f>
        <v>End User Services</v>
      </c>
      <c r="J33" t="str">
        <f>IF(VLOOKUP(TRM!A4370,'TRM - TBM Crosswalk'!$A$2:'TRM - TBM Crosswalk'!$I$1008,8,FALSE)=0,"",VLOOKUP(TRM!A4370,'TRM - TBM Crosswalk'!$A$2:'TRM - TBM Crosswalk'!$I$1008,8,FALSE))</f>
        <v>Communication &amp; Collaboration</v>
      </c>
      <c r="K33" t="str">
        <f>IF(VLOOKUP(TRM!A4370,'TRM - TBM Crosswalk'!$A$2:'TRM - TBM Crosswalk'!$I$1008,9,FALSE)=0,"",VLOOKUP(TRM!A4370,'TRM - TBM Crosswalk'!$A$2:'TRM - TBM Crosswalk'!$I$1008,9,FALSE))</f>
        <v>Productivity</v>
      </c>
    </row>
    <row r="34" spans="1:11" x14ac:dyDescent="0.45">
      <c r="A34" t="str">
        <f>TRM!A6941</f>
        <v>B06.301.056</v>
      </c>
      <c r="B34" t="str">
        <f>TRM!B6941</f>
        <v>Water Resources Management</v>
      </c>
      <c r="C34" t="str">
        <f>TRM!C6941</f>
        <v>Arc Hydro Tools | 10.3.0.78</v>
      </c>
      <c r="D34">
        <f>TRM!D6941</f>
        <v>0</v>
      </c>
      <c r="E34" t="str">
        <f>IF(VLOOKUP(TRM!A6941,'TRM - TBM Crosswalk'!$A$2:'TRM - TBM Crosswalk'!$I$1008,3,FALSE)="N/A","TBD","")</f>
        <v/>
      </c>
      <c r="F34" t="str">
        <f>IF(VLOOKUP(TRM!A6941,'TRM - TBM Crosswalk'!$A$2:'TRM - TBM Crosswalk'!$I$1008,4,FALSE)=0,"",VLOOKUP(TRM!A6941,'TRM - TBM Crosswalk'!$A$2:'TRM - TBM Crosswalk'!$I$1008,4,FALSE))</f>
        <v>Business Capability</v>
      </c>
      <c r="G34" t="str">
        <f>IF(VLOOKUP(TRM!A6941,'TRM - TBM Crosswalk'!$A$2:'TRM - TBM Crosswalk'!$I$1008,5,FALSE)=0,"",VLOOKUP(TRM!A6941,'TRM - TBM Crosswalk'!$A$2:'TRM - TBM Crosswalk'!$I$1008,5,FALSE))</f>
        <v/>
      </c>
      <c r="H34" t="str">
        <f>IF(VLOOKUP(TRM!A6941,'TRM - TBM Crosswalk'!$A$2:'TRM - TBM Crosswalk'!$I$1008,6,FALSE)=0,"",VLOOKUP(TRM!A6941,'TRM - TBM Crosswalk'!$A$2:'TRM - TBM Crosswalk'!$I$1008,6,FALSE))</f>
        <v/>
      </c>
      <c r="I34" t="str">
        <f>IF(VLOOKUP(TRM!A6941,'TRM - TBM Crosswalk'!$A$2:'TRM - TBM Crosswalk'!$I$1008,7,FALSE)=0,"",VLOOKUP(TRM!A6941,'TRM - TBM Crosswalk'!$A$2:'TRM - TBM Crosswalk'!$I$1008,7,FALSE))</f>
        <v/>
      </c>
      <c r="J34" t="str">
        <f>IF(VLOOKUP(TRM!A6941,'TRM - TBM Crosswalk'!$A$2:'TRM - TBM Crosswalk'!$I$1008,8,FALSE)=0,"",VLOOKUP(TRM!A6941,'TRM - TBM Crosswalk'!$A$2:'TRM - TBM Crosswalk'!$I$1008,8,FALSE))</f>
        <v/>
      </c>
      <c r="K34" t="str">
        <f>IF(VLOOKUP(TRM!A6941,'TRM - TBM Crosswalk'!$A$2:'TRM - TBM Crosswalk'!$I$1008,9,FALSE)=0,"",VLOOKUP(TRM!A6941,'TRM - TBM Crosswalk'!$A$2:'TRM - TBM Crosswalk'!$I$1008,9,FALSE))</f>
        <v/>
      </c>
    </row>
    <row r="35" spans="1:11" x14ac:dyDescent="0.45">
      <c r="A35" t="str">
        <f>TRM!A6942</f>
        <v>B06.301.056</v>
      </c>
      <c r="B35" t="str">
        <f>TRM!B6942</f>
        <v>Water Resources Management</v>
      </c>
      <c r="C35" t="str">
        <f>TRM!C6942</f>
        <v>Arc Hydro Tools | 10.4.0.3</v>
      </c>
      <c r="D35">
        <f>TRM!D6942</f>
        <v>0</v>
      </c>
      <c r="E35" t="str">
        <f>IF(VLOOKUP(TRM!A6942,'TRM - TBM Crosswalk'!$A$2:'TRM - TBM Crosswalk'!$I$1008,3,FALSE)="N/A","TBD","")</f>
        <v/>
      </c>
      <c r="F35" t="str">
        <f>IF(VLOOKUP(TRM!A6942,'TRM - TBM Crosswalk'!$A$2:'TRM - TBM Crosswalk'!$I$1008,4,FALSE)=0,"",VLOOKUP(TRM!A6942,'TRM - TBM Crosswalk'!$A$2:'TRM - TBM Crosswalk'!$I$1008,4,FALSE))</f>
        <v>Business Capability</v>
      </c>
      <c r="G35" t="str">
        <f>IF(VLOOKUP(TRM!A6942,'TRM - TBM Crosswalk'!$A$2:'TRM - TBM Crosswalk'!$I$1008,5,FALSE)=0,"",VLOOKUP(TRM!A6942,'TRM - TBM Crosswalk'!$A$2:'TRM - TBM Crosswalk'!$I$1008,5,FALSE))</f>
        <v/>
      </c>
      <c r="H35" t="str">
        <f>IF(VLOOKUP(TRM!A6942,'TRM - TBM Crosswalk'!$A$2:'TRM - TBM Crosswalk'!$I$1008,6,FALSE)=0,"",VLOOKUP(TRM!A6942,'TRM - TBM Crosswalk'!$A$2:'TRM - TBM Crosswalk'!$I$1008,6,FALSE))</f>
        <v/>
      </c>
      <c r="I35" t="str">
        <f>IF(VLOOKUP(TRM!A6942,'TRM - TBM Crosswalk'!$A$2:'TRM - TBM Crosswalk'!$I$1008,7,FALSE)=0,"",VLOOKUP(TRM!A6942,'TRM - TBM Crosswalk'!$A$2:'TRM - TBM Crosswalk'!$I$1008,7,FALSE))</f>
        <v/>
      </c>
      <c r="J35" t="str">
        <f>IF(VLOOKUP(TRM!A6942,'TRM - TBM Crosswalk'!$A$2:'TRM - TBM Crosswalk'!$I$1008,8,FALSE)=0,"",VLOOKUP(TRM!A6942,'TRM - TBM Crosswalk'!$A$2:'TRM - TBM Crosswalk'!$I$1008,8,FALSE))</f>
        <v/>
      </c>
      <c r="K35" t="str">
        <f>IF(VLOOKUP(TRM!A6942,'TRM - TBM Crosswalk'!$A$2:'TRM - TBM Crosswalk'!$I$1008,9,FALSE)=0,"",VLOOKUP(TRM!A6942,'TRM - TBM Crosswalk'!$A$2:'TRM - TBM Crosswalk'!$I$1008,9,FALSE))</f>
        <v/>
      </c>
    </row>
    <row r="36" spans="1:11" x14ac:dyDescent="0.45">
      <c r="A36" t="str">
        <f>TRM!A2697</f>
        <v>A02.023.260</v>
      </c>
      <c r="B36" t="str">
        <f>TRM!B2697</f>
        <v>Document Imaging and OCR</v>
      </c>
      <c r="C36" t="str">
        <f>TRM!C2697</f>
        <v>CaptureOnTouch plug-in for Printer | 1.3.6050</v>
      </c>
      <c r="D36">
        <f>TRM!D2697</f>
        <v>0</v>
      </c>
      <c r="E36" t="str">
        <f>IF(VLOOKUP(TRM!A2697,'TRM - TBM Crosswalk'!$A$2:'TRM - TBM Crosswalk'!$I$1008,3,FALSE)="N/A","TBD","")</f>
        <v/>
      </c>
      <c r="F36" t="str">
        <f>IF(VLOOKUP(TRM!A2697,'TRM - TBM Crosswalk'!$A$2:'TRM - TBM Crosswalk'!$I$1008,4,FALSE)=0,"",VLOOKUP(TRM!A2697,'TRM - TBM Crosswalk'!$A$2:'TRM - TBM Crosswalk'!$I$1008,4,FALSE))</f>
        <v/>
      </c>
      <c r="G36" t="str">
        <f>IF(VLOOKUP(TRM!A2697,'TRM - TBM Crosswalk'!$A$2:'TRM - TBM Crosswalk'!$I$1008,5,FALSE)=0,"",VLOOKUP(TRM!A2697,'TRM - TBM Crosswalk'!$A$2:'TRM - TBM Crosswalk'!$I$1008,5,FALSE))</f>
        <v/>
      </c>
      <c r="H36" t="str">
        <f>IF(VLOOKUP(TRM!A2697,'TRM - TBM Crosswalk'!$A$2:'TRM - TBM Crosswalk'!$I$1008,6,FALSE)=0,"",VLOOKUP(TRM!A2697,'TRM - TBM Crosswalk'!$A$2:'TRM - TBM Crosswalk'!$I$1008,6,FALSE))</f>
        <v/>
      </c>
      <c r="I36" t="str">
        <f>IF(VLOOKUP(TRM!A2697,'TRM - TBM Crosswalk'!$A$2:'TRM - TBM Crosswalk'!$I$1008,7,FALSE)=0,"",VLOOKUP(TRM!A2697,'TRM - TBM Crosswalk'!$A$2:'TRM - TBM Crosswalk'!$I$1008,7,FALSE))</f>
        <v>Platform Services</v>
      </c>
      <c r="J36" t="str">
        <f>IF(VLOOKUP(TRM!A2697,'TRM - TBM Crosswalk'!$A$2:'TRM - TBM Crosswalk'!$I$1008,8,FALSE)=0,"",VLOOKUP(TRM!A2697,'TRM - TBM Crosswalk'!$A$2:'TRM - TBM Crosswalk'!$I$1008,8,FALSE))</f>
        <v>Applications Services</v>
      </c>
      <c r="K36" t="str">
        <f>IF(VLOOKUP(TRM!A2697,'TRM - TBM Crosswalk'!$A$2:'TRM - TBM Crosswalk'!$I$1008,9,FALSE)=0,"",VLOOKUP(TRM!A2697,'TRM - TBM Crosswalk'!$A$2:'TRM - TBM Crosswalk'!$I$1008,9,FALSE))</f>
        <v>Content Management</v>
      </c>
    </row>
    <row r="37" spans="1:11" x14ac:dyDescent="0.45">
      <c r="A37" t="str">
        <f>TRM!A2698</f>
        <v>A02.023.260</v>
      </c>
      <c r="B37" t="str">
        <f>TRM!B2698</f>
        <v>Document Imaging and OCR</v>
      </c>
      <c r="C37" t="str">
        <f>TRM!C2698</f>
        <v>CaptureOnTouch V4 (x64) | 4.1.1617</v>
      </c>
      <c r="D37">
        <f>TRM!D2698</f>
        <v>0</v>
      </c>
      <c r="E37" t="str">
        <f>IF(VLOOKUP(TRM!A2698,'TRM - TBM Crosswalk'!$A$2:'TRM - TBM Crosswalk'!$I$1008,3,FALSE)="N/A","TBD","")</f>
        <v/>
      </c>
      <c r="F37" t="str">
        <f>IF(VLOOKUP(TRM!A2698,'TRM - TBM Crosswalk'!$A$2:'TRM - TBM Crosswalk'!$I$1008,4,FALSE)=0,"",VLOOKUP(TRM!A2698,'TRM - TBM Crosswalk'!$A$2:'TRM - TBM Crosswalk'!$I$1008,4,FALSE))</f>
        <v/>
      </c>
      <c r="G37" t="str">
        <f>IF(VLOOKUP(TRM!A2698,'TRM - TBM Crosswalk'!$A$2:'TRM - TBM Crosswalk'!$I$1008,5,FALSE)=0,"",VLOOKUP(TRM!A2698,'TRM - TBM Crosswalk'!$A$2:'TRM - TBM Crosswalk'!$I$1008,5,FALSE))</f>
        <v/>
      </c>
      <c r="H37" t="str">
        <f>IF(VLOOKUP(TRM!A2698,'TRM - TBM Crosswalk'!$A$2:'TRM - TBM Crosswalk'!$I$1008,6,FALSE)=0,"",VLOOKUP(TRM!A2698,'TRM - TBM Crosswalk'!$A$2:'TRM - TBM Crosswalk'!$I$1008,6,FALSE))</f>
        <v/>
      </c>
      <c r="I37" t="str">
        <f>IF(VLOOKUP(TRM!A2698,'TRM - TBM Crosswalk'!$A$2:'TRM - TBM Crosswalk'!$I$1008,7,FALSE)=0,"",VLOOKUP(TRM!A2698,'TRM - TBM Crosswalk'!$A$2:'TRM - TBM Crosswalk'!$I$1008,7,FALSE))</f>
        <v>Platform Services</v>
      </c>
      <c r="J37" t="str">
        <f>IF(VLOOKUP(TRM!A2698,'TRM - TBM Crosswalk'!$A$2:'TRM - TBM Crosswalk'!$I$1008,8,FALSE)=0,"",VLOOKUP(TRM!A2698,'TRM - TBM Crosswalk'!$A$2:'TRM - TBM Crosswalk'!$I$1008,8,FALSE))</f>
        <v>Applications Services</v>
      </c>
      <c r="K37" t="str">
        <f>IF(VLOOKUP(TRM!A2698,'TRM - TBM Crosswalk'!$A$2:'TRM - TBM Crosswalk'!$I$1008,9,FALSE)=0,"",VLOOKUP(TRM!A2698,'TRM - TBM Crosswalk'!$A$2:'TRM - TBM Crosswalk'!$I$1008,9,FALSE))</f>
        <v>Content Management</v>
      </c>
    </row>
    <row r="38" spans="1:11" x14ac:dyDescent="0.45">
      <c r="A38" t="str">
        <f>TRM!A2699</f>
        <v>A02.023.260</v>
      </c>
      <c r="B38" t="str">
        <f>TRM!B2699</f>
        <v>Document Imaging and OCR</v>
      </c>
      <c r="C38" t="str">
        <f>TRM!C2699</f>
        <v>CaptureOnTouch V4 Pro (x64) | 4.0.5017</v>
      </c>
      <c r="D38">
        <f>TRM!D2699</f>
        <v>0</v>
      </c>
      <c r="E38" t="str">
        <f>IF(VLOOKUP(TRM!A2699,'TRM - TBM Crosswalk'!$A$2:'TRM - TBM Crosswalk'!$I$1008,3,FALSE)="N/A","TBD","")</f>
        <v/>
      </c>
      <c r="F38" t="str">
        <f>IF(VLOOKUP(TRM!A2699,'TRM - TBM Crosswalk'!$A$2:'TRM - TBM Crosswalk'!$I$1008,4,FALSE)=0,"",VLOOKUP(TRM!A2699,'TRM - TBM Crosswalk'!$A$2:'TRM - TBM Crosswalk'!$I$1008,4,FALSE))</f>
        <v/>
      </c>
      <c r="G38" t="str">
        <f>IF(VLOOKUP(TRM!A2699,'TRM - TBM Crosswalk'!$A$2:'TRM - TBM Crosswalk'!$I$1008,5,FALSE)=0,"",VLOOKUP(TRM!A2699,'TRM - TBM Crosswalk'!$A$2:'TRM - TBM Crosswalk'!$I$1008,5,FALSE))</f>
        <v/>
      </c>
      <c r="H38" t="str">
        <f>IF(VLOOKUP(TRM!A2699,'TRM - TBM Crosswalk'!$A$2:'TRM - TBM Crosswalk'!$I$1008,6,FALSE)=0,"",VLOOKUP(TRM!A2699,'TRM - TBM Crosswalk'!$A$2:'TRM - TBM Crosswalk'!$I$1008,6,FALSE))</f>
        <v/>
      </c>
      <c r="I38" t="str">
        <f>IF(VLOOKUP(TRM!A2699,'TRM - TBM Crosswalk'!$A$2:'TRM - TBM Crosswalk'!$I$1008,7,FALSE)=0,"",VLOOKUP(TRM!A2699,'TRM - TBM Crosswalk'!$A$2:'TRM - TBM Crosswalk'!$I$1008,7,FALSE))</f>
        <v>Platform Services</v>
      </c>
      <c r="J38" t="str">
        <f>IF(VLOOKUP(TRM!A2699,'TRM - TBM Crosswalk'!$A$2:'TRM - TBM Crosswalk'!$I$1008,8,FALSE)=0,"",VLOOKUP(TRM!A2699,'TRM - TBM Crosswalk'!$A$2:'TRM - TBM Crosswalk'!$I$1008,8,FALSE))</f>
        <v>Applications Services</v>
      </c>
      <c r="K38" t="str">
        <f>IF(VLOOKUP(TRM!A2699,'TRM - TBM Crosswalk'!$A$2:'TRM - TBM Crosswalk'!$I$1008,9,FALSE)=0,"",VLOOKUP(TRM!A2699,'TRM - TBM Crosswalk'!$A$2:'TRM - TBM Crosswalk'!$I$1008,9,FALSE))</f>
        <v>Content Management</v>
      </c>
    </row>
    <row r="39" spans="1:11" x14ac:dyDescent="0.45">
      <c r="A39" t="str">
        <f>TRM!A8579</f>
        <v>I01.002.209#</v>
      </c>
      <c r="B39" t="str">
        <f>TRM!B8579</f>
        <v>Device Driver#</v>
      </c>
      <c r="C39" t="str">
        <f>TRM!C8579</f>
        <v>IntelÂ® Driver &amp; Support Assistant | 3.4.0.4</v>
      </c>
      <c r="D39">
        <f>TRM!D8579</f>
        <v>0</v>
      </c>
      <c r="E39" t="str">
        <f>IF(VLOOKUP(TRM!A8579,'TRM - TBM Crosswalk'!$A$2:'TRM - TBM Crosswalk'!$I$1008,3,FALSE)="N/A","TBD","")</f>
        <v>TBD</v>
      </c>
      <c r="F39" t="str">
        <f>IF(VLOOKUP(TRM!A8579,'TRM - TBM Crosswalk'!$A$2:'TRM - TBM Crosswalk'!$I$1008,4,FALSE)=0,"",VLOOKUP(TRM!A8579,'TRM - TBM Crosswalk'!$A$2:'TRM - TBM Crosswalk'!$I$1008,4,FALSE))</f>
        <v/>
      </c>
      <c r="G39" t="str">
        <f>IF(VLOOKUP(TRM!A8579,'TRM - TBM Crosswalk'!$A$2:'TRM - TBM Crosswalk'!$I$1008,5,FALSE)=0,"",VLOOKUP(TRM!A8579,'TRM - TBM Crosswalk'!$A$2:'TRM - TBM Crosswalk'!$I$1008,5,FALSE))</f>
        <v/>
      </c>
      <c r="H39" t="str">
        <f>IF(VLOOKUP(TRM!A8579,'TRM - TBM Crosswalk'!$A$2:'TRM - TBM Crosswalk'!$I$1008,6,FALSE)=0,"",VLOOKUP(TRM!A8579,'TRM - TBM Crosswalk'!$A$2:'TRM - TBM Crosswalk'!$I$1008,6,FALSE))</f>
        <v/>
      </c>
      <c r="I39" t="str">
        <f>IF(VLOOKUP(TRM!A8579,'TRM - TBM Crosswalk'!$A$2:'TRM - TBM Crosswalk'!$I$1008,7,FALSE)=0,"",VLOOKUP(TRM!A8579,'TRM - TBM Crosswalk'!$A$2:'TRM - TBM Crosswalk'!$I$1008,7,FALSE))</f>
        <v/>
      </c>
      <c r="J39" t="str">
        <f>IF(VLOOKUP(TRM!A8579,'TRM - TBM Crosswalk'!$A$2:'TRM - TBM Crosswalk'!$I$1008,8,FALSE)=0,"",VLOOKUP(TRM!A8579,'TRM - TBM Crosswalk'!$A$2:'TRM - TBM Crosswalk'!$I$1008,8,FALSE))</f>
        <v/>
      </c>
      <c r="K39" t="str">
        <f>IF(VLOOKUP(TRM!A8579,'TRM - TBM Crosswalk'!$A$2:'TRM - TBM Crosswalk'!$I$1008,9,FALSE)=0,"",VLOOKUP(TRM!A8579,'TRM - TBM Crosswalk'!$A$2:'TRM - TBM Crosswalk'!$I$1008,9,FALSE))</f>
        <v/>
      </c>
    </row>
    <row r="40" spans="1:11" x14ac:dyDescent="0.45">
      <c r="A40" t="str">
        <f>TRM!A8580</f>
        <v>I01.002.209#</v>
      </c>
      <c r="B40" t="str">
        <f>TRM!B8580</f>
        <v>Device Driver#</v>
      </c>
      <c r="C40" t="str">
        <f>TRM!C8580</f>
        <v>IntelÂ® Driver &amp; Support Assistant | 3.5.1.7</v>
      </c>
      <c r="D40">
        <f>TRM!D8580</f>
        <v>0</v>
      </c>
      <c r="E40" t="str">
        <f>IF(VLOOKUP(TRM!A8580,'TRM - TBM Crosswalk'!$A$2:'TRM - TBM Crosswalk'!$I$1008,3,FALSE)="N/A","TBD","")</f>
        <v>TBD</v>
      </c>
      <c r="F40" t="str">
        <f>IF(VLOOKUP(TRM!A8580,'TRM - TBM Crosswalk'!$A$2:'TRM - TBM Crosswalk'!$I$1008,4,FALSE)=0,"",VLOOKUP(TRM!A8580,'TRM - TBM Crosswalk'!$A$2:'TRM - TBM Crosswalk'!$I$1008,4,FALSE))</f>
        <v/>
      </c>
      <c r="G40" t="str">
        <f>IF(VLOOKUP(TRM!A8580,'TRM - TBM Crosswalk'!$A$2:'TRM - TBM Crosswalk'!$I$1008,5,FALSE)=0,"",VLOOKUP(TRM!A8580,'TRM - TBM Crosswalk'!$A$2:'TRM - TBM Crosswalk'!$I$1008,5,FALSE))</f>
        <v/>
      </c>
      <c r="H40" t="str">
        <f>IF(VLOOKUP(TRM!A8580,'TRM - TBM Crosswalk'!$A$2:'TRM - TBM Crosswalk'!$I$1008,6,FALSE)=0,"",VLOOKUP(TRM!A8580,'TRM - TBM Crosswalk'!$A$2:'TRM - TBM Crosswalk'!$I$1008,6,FALSE))</f>
        <v/>
      </c>
      <c r="I40" t="str">
        <f>IF(VLOOKUP(TRM!A8580,'TRM - TBM Crosswalk'!$A$2:'TRM - TBM Crosswalk'!$I$1008,7,FALSE)=0,"",VLOOKUP(TRM!A8580,'TRM - TBM Crosswalk'!$A$2:'TRM - TBM Crosswalk'!$I$1008,7,FALSE))</f>
        <v/>
      </c>
      <c r="J40" t="str">
        <f>IF(VLOOKUP(TRM!A8580,'TRM - TBM Crosswalk'!$A$2:'TRM - TBM Crosswalk'!$I$1008,8,FALSE)=0,"",VLOOKUP(TRM!A8580,'TRM - TBM Crosswalk'!$A$2:'TRM - TBM Crosswalk'!$I$1008,8,FALSE))</f>
        <v/>
      </c>
      <c r="K40" t="str">
        <f>IF(VLOOKUP(TRM!A8580,'TRM - TBM Crosswalk'!$A$2:'TRM - TBM Crosswalk'!$I$1008,9,FALSE)=0,"",VLOOKUP(TRM!A8580,'TRM - TBM Crosswalk'!$A$2:'TRM - TBM Crosswalk'!$I$1008,9,FALSE))</f>
        <v/>
      </c>
    </row>
    <row r="41" spans="1:11" x14ac:dyDescent="0.45">
      <c r="A41" t="str">
        <f>TRM!A8724</f>
        <v>I01.002.209#</v>
      </c>
      <c r="B41" t="str">
        <f>TRM!B8724</f>
        <v>Device Driver#</v>
      </c>
      <c r="C41" t="str">
        <f>TRM!C8724</f>
        <v>Realtek High Definition Audio Driver | 6.0.1.8578</v>
      </c>
      <c r="D41">
        <f>TRM!D8724</f>
        <v>0</v>
      </c>
      <c r="E41" t="str">
        <f>IF(VLOOKUP(TRM!A8724,'TRM - TBM Crosswalk'!$A$2:'TRM - TBM Crosswalk'!$I$1008,3,FALSE)="N/A","TBD","")</f>
        <v>TBD</v>
      </c>
      <c r="F41" t="str">
        <f>IF(VLOOKUP(TRM!A8724,'TRM - TBM Crosswalk'!$A$2:'TRM - TBM Crosswalk'!$I$1008,4,FALSE)=0,"",VLOOKUP(TRM!A8724,'TRM - TBM Crosswalk'!$A$2:'TRM - TBM Crosswalk'!$I$1008,4,FALSE))</f>
        <v/>
      </c>
      <c r="G41" t="str">
        <f>IF(VLOOKUP(TRM!A8724,'TRM - TBM Crosswalk'!$A$2:'TRM - TBM Crosswalk'!$I$1008,5,FALSE)=0,"",VLOOKUP(TRM!A8724,'TRM - TBM Crosswalk'!$A$2:'TRM - TBM Crosswalk'!$I$1008,5,FALSE))</f>
        <v/>
      </c>
      <c r="H41" t="str">
        <f>IF(VLOOKUP(TRM!A8724,'TRM - TBM Crosswalk'!$A$2:'TRM - TBM Crosswalk'!$I$1008,6,FALSE)=0,"",VLOOKUP(TRM!A8724,'TRM - TBM Crosswalk'!$A$2:'TRM - TBM Crosswalk'!$I$1008,6,FALSE))</f>
        <v/>
      </c>
      <c r="I41" t="str">
        <f>IF(VLOOKUP(TRM!A8724,'TRM - TBM Crosswalk'!$A$2:'TRM - TBM Crosswalk'!$I$1008,7,FALSE)=0,"",VLOOKUP(TRM!A8724,'TRM - TBM Crosswalk'!$A$2:'TRM - TBM Crosswalk'!$I$1008,7,FALSE))</f>
        <v/>
      </c>
      <c r="J41" t="str">
        <f>IF(VLOOKUP(TRM!A8724,'TRM - TBM Crosswalk'!$A$2:'TRM - TBM Crosswalk'!$I$1008,8,FALSE)=0,"",VLOOKUP(TRM!A8724,'TRM - TBM Crosswalk'!$A$2:'TRM - TBM Crosswalk'!$I$1008,8,FALSE))</f>
        <v/>
      </c>
      <c r="K41" t="str">
        <f>IF(VLOOKUP(TRM!A8724,'TRM - TBM Crosswalk'!$A$2:'TRM - TBM Crosswalk'!$I$1008,9,FALSE)=0,"",VLOOKUP(TRM!A8724,'TRM - TBM Crosswalk'!$A$2:'TRM - TBM Crosswalk'!$I$1008,9,FALSE))</f>
        <v/>
      </c>
    </row>
    <row r="42" spans="1:11" x14ac:dyDescent="0.45">
      <c r="A42" t="str">
        <f>TRM!A8725</f>
        <v>I01.002.209#</v>
      </c>
      <c r="B42" t="str">
        <f>TRM!B8725</f>
        <v>Device Driver#</v>
      </c>
      <c r="C42" t="str">
        <f>TRM!C8725</f>
        <v>Realtek High Definition Audio Driver | 6.0.1.8622</v>
      </c>
      <c r="D42">
        <f>TRM!D8725</f>
        <v>0</v>
      </c>
      <c r="E42" t="str">
        <f>IF(VLOOKUP(TRM!A8725,'TRM - TBM Crosswalk'!$A$2:'TRM - TBM Crosswalk'!$I$1008,3,FALSE)="N/A","TBD","")</f>
        <v>TBD</v>
      </c>
      <c r="F42" t="str">
        <f>IF(VLOOKUP(TRM!A8725,'TRM - TBM Crosswalk'!$A$2:'TRM - TBM Crosswalk'!$I$1008,4,FALSE)=0,"",VLOOKUP(TRM!A8725,'TRM - TBM Crosswalk'!$A$2:'TRM - TBM Crosswalk'!$I$1008,4,FALSE))</f>
        <v/>
      </c>
      <c r="G42" t="str">
        <f>IF(VLOOKUP(TRM!A8725,'TRM - TBM Crosswalk'!$A$2:'TRM - TBM Crosswalk'!$I$1008,5,FALSE)=0,"",VLOOKUP(TRM!A8725,'TRM - TBM Crosswalk'!$A$2:'TRM - TBM Crosswalk'!$I$1008,5,FALSE))</f>
        <v/>
      </c>
      <c r="H42" t="str">
        <f>IF(VLOOKUP(TRM!A8725,'TRM - TBM Crosswalk'!$A$2:'TRM - TBM Crosswalk'!$I$1008,6,FALSE)=0,"",VLOOKUP(TRM!A8725,'TRM - TBM Crosswalk'!$A$2:'TRM - TBM Crosswalk'!$I$1008,6,FALSE))</f>
        <v/>
      </c>
      <c r="I42" t="str">
        <f>IF(VLOOKUP(TRM!A8725,'TRM - TBM Crosswalk'!$A$2:'TRM - TBM Crosswalk'!$I$1008,7,FALSE)=0,"",VLOOKUP(TRM!A8725,'TRM - TBM Crosswalk'!$A$2:'TRM - TBM Crosswalk'!$I$1008,7,FALSE))</f>
        <v/>
      </c>
      <c r="J42" t="str">
        <f>IF(VLOOKUP(TRM!A8725,'TRM - TBM Crosswalk'!$A$2:'TRM - TBM Crosswalk'!$I$1008,8,FALSE)=0,"",VLOOKUP(TRM!A8725,'TRM - TBM Crosswalk'!$A$2:'TRM - TBM Crosswalk'!$I$1008,8,FALSE))</f>
        <v/>
      </c>
      <c r="K42" t="str">
        <f>IF(VLOOKUP(TRM!A8725,'TRM - TBM Crosswalk'!$A$2:'TRM - TBM Crosswalk'!$I$1008,9,FALSE)=0,"",VLOOKUP(TRM!A8725,'TRM - TBM Crosswalk'!$A$2:'TRM - TBM Crosswalk'!$I$1008,9,FALSE))</f>
        <v/>
      </c>
    </row>
    <row r="43" spans="1:11" x14ac:dyDescent="0.45">
      <c r="A43" t="str">
        <f>TRM!A8726</f>
        <v>I01.002.209#</v>
      </c>
      <c r="B43" t="str">
        <f>TRM!B8726</f>
        <v>Device Driver#</v>
      </c>
      <c r="C43" t="str">
        <f>TRM!C8726</f>
        <v>Realtek High Definition Audio Driver | 6.0.1.8642</v>
      </c>
      <c r="D43">
        <f>TRM!D8726</f>
        <v>0</v>
      </c>
      <c r="E43" t="str">
        <f>IF(VLOOKUP(TRM!A8726,'TRM - TBM Crosswalk'!$A$2:'TRM - TBM Crosswalk'!$I$1008,3,FALSE)="N/A","TBD","")</f>
        <v>TBD</v>
      </c>
      <c r="F43" t="str">
        <f>IF(VLOOKUP(TRM!A8726,'TRM - TBM Crosswalk'!$A$2:'TRM - TBM Crosswalk'!$I$1008,4,FALSE)=0,"",VLOOKUP(TRM!A8726,'TRM - TBM Crosswalk'!$A$2:'TRM - TBM Crosswalk'!$I$1008,4,FALSE))</f>
        <v/>
      </c>
      <c r="G43" t="str">
        <f>IF(VLOOKUP(TRM!A8726,'TRM - TBM Crosswalk'!$A$2:'TRM - TBM Crosswalk'!$I$1008,5,FALSE)=0,"",VLOOKUP(TRM!A8726,'TRM - TBM Crosswalk'!$A$2:'TRM - TBM Crosswalk'!$I$1008,5,FALSE))</f>
        <v/>
      </c>
      <c r="H43" t="str">
        <f>IF(VLOOKUP(TRM!A8726,'TRM - TBM Crosswalk'!$A$2:'TRM - TBM Crosswalk'!$I$1008,6,FALSE)=0,"",VLOOKUP(TRM!A8726,'TRM - TBM Crosswalk'!$A$2:'TRM - TBM Crosswalk'!$I$1008,6,FALSE))</f>
        <v/>
      </c>
      <c r="I43" t="str">
        <f>IF(VLOOKUP(TRM!A8726,'TRM - TBM Crosswalk'!$A$2:'TRM - TBM Crosswalk'!$I$1008,7,FALSE)=0,"",VLOOKUP(TRM!A8726,'TRM - TBM Crosswalk'!$A$2:'TRM - TBM Crosswalk'!$I$1008,7,FALSE))</f>
        <v/>
      </c>
      <c r="J43" t="str">
        <f>IF(VLOOKUP(TRM!A8726,'TRM - TBM Crosswalk'!$A$2:'TRM - TBM Crosswalk'!$I$1008,8,FALSE)=0,"",VLOOKUP(TRM!A8726,'TRM - TBM Crosswalk'!$A$2:'TRM - TBM Crosswalk'!$I$1008,8,FALSE))</f>
        <v/>
      </c>
      <c r="K43" t="str">
        <f>IF(VLOOKUP(TRM!A8726,'TRM - TBM Crosswalk'!$A$2:'TRM - TBM Crosswalk'!$I$1008,9,FALSE)=0,"",VLOOKUP(TRM!A8726,'TRM - TBM Crosswalk'!$A$2:'TRM - TBM Crosswalk'!$I$1008,9,FALSE))</f>
        <v/>
      </c>
    </row>
    <row r="44" spans="1:11" x14ac:dyDescent="0.45">
      <c r="A44" t="str">
        <f>TRM!A4918</f>
        <v>A02.030.370#</v>
      </c>
      <c r="B44" t="str">
        <f>TRM!B4918</f>
        <v>Digital Video Editing</v>
      </c>
      <c r="C44" t="str">
        <f>TRM!C4918</f>
        <v>Adobe Premiere Pro 2020.app - 14.0</v>
      </c>
      <c r="D44">
        <f>TRM!D4918</f>
        <v>0</v>
      </c>
      <c r="E44" t="str">
        <f>IF(VLOOKUP(TRM!A4918,'TRM - TBM Crosswalk'!$A$2:'TRM - TBM Crosswalk'!$I$1008,3,FALSE)="N/A","TBD","")</f>
        <v/>
      </c>
      <c r="F44" t="str">
        <f>IF(VLOOKUP(TRM!A4918,'TRM - TBM Crosswalk'!$A$2:'TRM - TBM Crosswalk'!$I$1008,4,FALSE)=0,"",VLOOKUP(TRM!A4918,'TRM - TBM Crosswalk'!$A$2:'TRM - TBM Crosswalk'!$I$1008,4,FALSE))</f>
        <v/>
      </c>
      <c r="G44" t="str">
        <f>IF(VLOOKUP(TRM!A4918,'TRM - TBM Crosswalk'!$A$2:'TRM - TBM Crosswalk'!$I$1008,5,FALSE)=0,"",VLOOKUP(TRM!A4918,'TRM - TBM Crosswalk'!$A$2:'TRM - TBM Crosswalk'!$I$1008,5,FALSE))</f>
        <v/>
      </c>
      <c r="H44" t="str">
        <f>IF(VLOOKUP(TRM!A4918,'TRM - TBM Crosswalk'!$A$2:'TRM - TBM Crosswalk'!$I$1008,6,FALSE)=0,"",VLOOKUP(TRM!A4918,'TRM - TBM Crosswalk'!$A$2:'TRM - TBM Crosswalk'!$I$1008,6,FALSE))</f>
        <v/>
      </c>
      <c r="I44" t="str">
        <f>IF(VLOOKUP(TRM!A4918,'TRM - TBM Crosswalk'!$A$2:'TRM - TBM Crosswalk'!$I$1008,7,FALSE)=0,"",VLOOKUP(TRM!A4918,'TRM - TBM Crosswalk'!$A$2:'TRM - TBM Crosswalk'!$I$1008,7,FALSE))</f>
        <v>End User Services</v>
      </c>
      <c r="J44" t="str">
        <f>IF(VLOOKUP(TRM!A4918,'TRM - TBM Crosswalk'!$A$2:'TRM - TBM Crosswalk'!$I$1008,8,FALSE)=0,"",VLOOKUP(TRM!A4918,'TRM - TBM Crosswalk'!$A$2:'TRM - TBM Crosswalk'!$I$1008,8,FALSE))</f>
        <v>Communication &amp; Collaboration</v>
      </c>
      <c r="K44" t="str">
        <f>IF(VLOOKUP(TRM!A4918,'TRM - TBM Crosswalk'!$A$2:'TRM - TBM Crosswalk'!$I$1008,9,FALSE)=0,"",VLOOKUP(TRM!A4918,'TRM - TBM Crosswalk'!$A$2:'TRM - TBM Crosswalk'!$I$1008,9,FALSE))</f>
        <v>Productivity</v>
      </c>
    </row>
    <row r="45" spans="1:11" x14ac:dyDescent="0.45">
      <c r="A45" t="str">
        <f>TRM!A4919</f>
        <v>A02.030.370#</v>
      </c>
      <c r="B45" t="str">
        <f>TRM!B4919</f>
        <v>Digital Video Editing</v>
      </c>
      <c r="C45" t="str">
        <f>TRM!C4919</f>
        <v>Adobe Premiere Pro 2020.app - 14.0.1</v>
      </c>
      <c r="D45">
        <f>TRM!D4919</f>
        <v>0</v>
      </c>
      <c r="E45" t="str">
        <f>IF(VLOOKUP(TRM!A4919,'TRM - TBM Crosswalk'!$A$2:'TRM - TBM Crosswalk'!$I$1008,3,FALSE)="N/A","TBD","")</f>
        <v/>
      </c>
      <c r="F45" t="str">
        <f>IF(VLOOKUP(TRM!A4919,'TRM - TBM Crosswalk'!$A$2:'TRM - TBM Crosswalk'!$I$1008,4,FALSE)=0,"",VLOOKUP(TRM!A4919,'TRM - TBM Crosswalk'!$A$2:'TRM - TBM Crosswalk'!$I$1008,4,FALSE))</f>
        <v/>
      </c>
      <c r="G45" t="str">
        <f>IF(VLOOKUP(TRM!A4919,'TRM - TBM Crosswalk'!$A$2:'TRM - TBM Crosswalk'!$I$1008,5,FALSE)=0,"",VLOOKUP(TRM!A4919,'TRM - TBM Crosswalk'!$A$2:'TRM - TBM Crosswalk'!$I$1008,5,FALSE))</f>
        <v/>
      </c>
      <c r="H45" t="str">
        <f>IF(VLOOKUP(TRM!A4919,'TRM - TBM Crosswalk'!$A$2:'TRM - TBM Crosswalk'!$I$1008,6,FALSE)=0,"",VLOOKUP(TRM!A4919,'TRM - TBM Crosswalk'!$A$2:'TRM - TBM Crosswalk'!$I$1008,6,FALSE))</f>
        <v/>
      </c>
      <c r="I45" t="str">
        <f>IF(VLOOKUP(TRM!A4919,'TRM - TBM Crosswalk'!$A$2:'TRM - TBM Crosswalk'!$I$1008,7,FALSE)=0,"",VLOOKUP(TRM!A4919,'TRM - TBM Crosswalk'!$A$2:'TRM - TBM Crosswalk'!$I$1008,7,FALSE))</f>
        <v>End User Services</v>
      </c>
      <c r="J45" t="str">
        <f>IF(VLOOKUP(TRM!A4919,'TRM - TBM Crosswalk'!$A$2:'TRM - TBM Crosswalk'!$I$1008,8,FALSE)=0,"",VLOOKUP(TRM!A4919,'TRM - TBM Crosswalk'!$A$2:'TRM - TBM Crosswalk'!$I$1008,8,FALSE))</f>
        <v>Communication &amp; Collaboration</v>
      </c>
      <c r="K45" t="str">
        <f>IF(VLOOKUP(TRM!A4919,'TRM - TBM Crosswalk'!$A$2:'TRM - TBM Crosswalk'!$I$1008,9,FALSE)=0,"",VLOOKUP(TRM!A4919,'TRM - TBM Crosswalk'!$A$2:'TRM - TBM Crosswalk'!$I$1008,9,FALSE))</f>
        <v>Productivity</v>
      </c>
    </row>
    <row r="46" spans="1:11" x14ac:dyDescent="0.45">
      <c r="A46" t="str">
        <f>TRM!A13</f>
        <v>A01.002.010</v>
      </c>
      <c r="B46" t="str">
        <f>TRM!B13</f>
        <v>Call Center / Help Desk</v>
      </c>
      <c r="C46" t="str">
        <f>TRM!C13</f>
        <v>BMC Remedy Encryption Premium Security | 9.1.04</v>
      </c>
      <c r="D46">
        <f>TRM!D13</f>
        <v>0</v>
      </c>
      <c r="E46" t="str">
        <f>IF(VLOOKUP(TRM!A13,'TRM - TBM Crosswalk'!$A$2:'TRM - TBM Crosswalk'!$I$1008,3,FALSE)="N/A","TBD","")</f>
        <v/>
      </c>
      <c r="F46" t="str">
        <f>IF(VLOOKUP(TRM!A13,'TRM - TBM Crosswalk'!$A$2:'TRM - TBM Crosswalk'!$I$1008,4,FALSE)=0,"",VLOOKUP(TRM!A13,'TRM - TBM Crosswalk'!$A$2:'TRM - TBM Crosswalk'!$I$1008,4,FALSE))</f>
        <v/>
      </c>
      <c r="G46" t="str">
        <f>IF(VLOOKUP(TRM!A13,'TRM - TBM Crosswalk'!$A$2:'TRM - TBM Crosswalk'!$I$1008,5,FALSE)=0,"",VLOOKUP(TRM!A13,'TRM - TBM Crosswalk'!$A$2:'TRM - TBM Crosswalk'!$I$1008,5,FALSE))</f>
        <v>End User</v>
      </c>
      <c r="H46" t="str">
        <f>IF(VLOOKUP(TRM!A13,'TRM - TBM Crosswalk'!$A$2:'TRM - TBM Crosswalk'!$I$1008,6,FALSE)=0,"",VLOOKUP(TRM!A13,'TRM - TBM Crosswalk'!$A$2:'TRM - TBM Crosswalk'!$I$1008,6,FALSE))</f>
        <v>IT Helpdesk</v>
      </c>
      <c r="I46" t="str">
        <f>IF(VLOOKUP(TRM!A13,'TRM - TBM Crosswalk'!$A$2:'TRM - TBM Crosswalk'!$I$1008,7,FALSE)=0,"",VLOOKUP(TRM!A13,'TRM - TBM Crosswalk'!$A$2:'TRM - TBM Crosswalk'!$I$1008,7,FALSE))</f>
        <v/>
      </c>
      <c r="J46" t="str">
        <f>IF(VLOOKUP(TRM!A13,'TRM - TBM Crosswalk'!$A$2:'TRM - TBM Crosswalk'!$I$1008,8,FALSE)=0,"",VLOOKUP(TRM!A13,'TRM - TBM Crosswalk'!$A$2:'TRM - TBM Crosswalk'!$I$1008,8,FALSE))</f>
        <v/>
      </c>
      <c r="K46" t="str">
        <f>IF(VLOOKUP(TRM!A13,'TRM - TBM Crosswalk'!$A$2:'TRM - TBM Crosswalk'!$I$1008,9,FALSE)=0,"",VLOOKUP(TRM!A13,'TRM - TBM Crosswalk'!$A$2:'TRM - TBM Crosswalk'!$I$1008,9,FALSE))</f>
        <v/>
      </c>
    </row>
    <row r="47" spans="1:11" x14ac:dyDescent="0.45">
      <c r="A47" t="str">
        <f>TRM!A14</f>
        <v>A01.002.010</v>
      </c>
      <c r="B47" t="str">
        <f>TRM!B14</f>
        <v>Call Center / Help Desk</v>
      </c>
      <c r="C47" t="str">
        <f>TRM!C14</f>
        <v>BMC Remedy ITSM Suite  Install 1 | 9.1.04</v>
      </c>
      <c r="D47">
        <f>TRM!D14</f>
        <v>0</v>
      </c>
      <c r="E47" t="str">
        <f>IF(VLOOKUP(TRM!A14,'TRM - TBM Crosswalk'!$A$2:'TRM - TBM Crosswalk'!$I$1008,3,FALSE)="N/A","TBD","")</f>
        <v/>
      </c>
      <c r="F47" t="str">
        <f>IF(VLOOKUP(TRM!A14,'TRM - TBM Crosswalk'!$A$2:'TRM - TBM Crosswalk'!$I$1008,4,FALSE)=0,"",VLOOKUP(TRM!A14,'TRM - TBM Crosswalk'!$A$2:'TRM - TBM Crosswalk'!$I$1008,4,FALSE))</f>
        <v/>
      </c>
      <c r="G47" t="str">
        <f>IF(VLOOKUP(TRM!A14,'TRM - TBM Crosswalk'!$A$2:'TRM - TBM Crosswalk'!$I$1008,5,FALSE)=0,"",VLOOKUP(TRM!A14,'TRM - TBM Crosswalk'!$A$2:'TRM - TBM Crosswalk'!$I$1008,5,FALSE))</f>
        <v>End User</v>
      </c>
      <c r="H47" t="str">
        <f>IF(VLOOKUP(TRM!A14,'TRM - TBM Crosswalk'!$A$2:'TRM - TBM Crosswalk'!$I$1008,6,FALSE)=0,"",VLOOKUP(TRM!A14,'TRM - TBM Crosswalk'!$A$2:'TRM - TBM Crosswalk'!$I$1008,6,FALSE))</f>
        <v>IT Helpdesk</v>
      </c>
      <c r="I47" t="str">
        <f>IF(VLOOKUP(TRM!A14,'TRM - TBM Crosswalk'!$A$2:'TRM - TBM Crosswalk'!$I$1008,7,FALSE)=0,"",VLOOKUP(TRM!A14,'TRM - TBM Crosswalk'!$A$2:'TRM - TBM Crosswalk'!$I$1008,7,FALSE))</f>
        <v/>
      </c>
      <c r="J47" t="str">
        <f>IF(VLOOKUP(TRM!A14,'TRM - TBM Crosswalk'!$A$2:'TRM - TBM Crosswalk'!$I$1008,8,FALSE)=0,"",VLOOKUP(TRM!A14,'TRM - TBM Crosswalk'!$A$2:'TRM - TBM Crosswalk'!$I$1008,8,FALSE))</f>
        <v/>
      </c>
      <c r="K47" t="str">
        <f>IF(VLOOKUP(TRM!A14,'TRM - TBM Crosswalk'!$A$2:'TRM - TBM Crosswalk'!$I$1008,9,FALSE)=0,"",VLOOKUP(TRM!A14,'TRM - TBM Crosswalk'!$A$2:'TRM - TBM Crosswalk'!$I$1008,9,FALSE))</f>
        <v/>
      </c>
    </row>
    <row r="48" spans="1:11" x14ac:dyDescent="0.45">
      <c r="A48" t="str">
        <f>TRM!A1413</f>
        <v>A02.021.234#</v>
      </c>
      <c r="B48" t="str">
        <f>TRM!B1413</f>
        <v>Database Tools#</v>
      </c>
      <c r="C48" t="str">
        <f>TRM!C1413</f>
        <v>Microsoft ODBC Driver 13 for SQL Server | 14.0.3076.1</v>
      </c>
      <c r="D48">
        <f>TRM!D1413</f>
        <v>0</v>
      </c>
      <c r="E48" t="str">
        <f>IF(VLOOKUP(TRM!A1413,'TRM - TBM Crosswalk'!$A$2:'TRM - TBM Crosswalk'!$I$1008,3,FALSE)="N/A","TBD","")</f>
        <v/>
      </c>
      <c r="F48" t="str">
        <f>IF(VLOOKUP(TRM!A1413,'TRM - TBM Crosswalk'!$A$2:'TRM - TBM Crosswalk'!$I$1008,4,FALSE)=0,"",VLOOKUP(TRM!A1413,'TRM - TBM Crosswalk'!$A$2:'TRM - TBM Crosswalk'!$I$1008,4,FALSE))</f>
        <v/>
      </c>
      <c r="G48" t="str">
        <f>IF(VLOOKUP(TRM!A1413,'TRM - TBM Crosswalk'!$A$2:'TRM - TBM Crosswalk'!$I$1008,5,FALSE)=0,"",VLOOKUP(TRM!A1413,'TRM - TBM Crosswalk'!$A$2:'TRM - TBM Crosswalk'!$I$1008,5,FALSE))</f>
        <v>Storage</v>
      </c>
      <c r="H48" t="str">
        <f>IF(VLOOKUP(TRM!A1413,'TRM - TBM Crosswalk'!$A$2:'TRM - TBM Crosswalk'!$I$1008,6,FALSE)=0,"",VLOOKUP(TRM!A1413,'TRM - TBM Crosswalk'!$A$2:'TRM - TBM Crosswalk'!$I$1008,6,FALSE))</f>
        <v/>
      </c>
      <c r="I48" t="str">
        <f>IF(VLOOKUP(TRM!A1413,'TRM - TBM Crosswalk'!$A$2:'TRM - TBM Crosswalk'!$I$1008,7,FALSE)=0,"",VLOOKUP(TRM!A1413,'TRM - TBM Crosswalk'!$A$2:'TRM - TBM Crosswalk'!$I$1008,7,FALSE))</f>
        <v>Platform Services</v>
      </c>
      <c r="J48" t="str">
        <f>IF(VLOOKUP(TRM!A1413,'TRM - TBM Crosswalk'!$A$2:'TRM - TBM Crosswalk'!$I$1008,8,FALSE)=0,"",VLOOKUP(TRM!A1413,'TRM - TBM Crosswalk'!$A$2:'TRM - TBM Crosswalk'!$I$1008,8,FALSE))</f>
        <v>Data Services</v>
      </c>
      <c r="K48" t="str">
        <f>IF(VLOOKUP(TRM!A1413,'TRM - TBM Crosswalk'!$A$2:'TRM - TBM Crosswalk'!$I$1008,9,FALSE)=0,"",VLOOKUP(TRM!A1413,'TRM - TBM Crosswalk'!$A$2:'TRM - TBM Crosswalk'!$I$1008,9,FALSE))</f>
        <v>Database</v>
      </c>
    </row>
    <row r="49" spans="1:11" x14ac:dyDescent="0.45">
      <c r="A49" t="str">
        <f>TRM!A1414</f>
        <v>A02.021.234#</v>
      </c>
      <c r="B49" t="str">
        <f>TRM!B1414</f>
        <v>Database Tools#</v>
      </c>
      <c r="C49" t="str">
        <f>TRM!C1414</f>
        <v>Microsoft ODBC Driver 13 for SQL Server | 14.0.3162.1</v>
      </c>
      <c r="D49">
        <f>TRM!D1414</f>
        <v>0</v>
      </c>
      <c r="E49" t="str">
        <f>IF(VLOOKUP(TRM!A1414,'TRM - TBM Crosswalk'!$A$2:'TRM - TBM Crosswalk'!$I$1008,3,FALSE)="N/A","TBD","")</f>
        <v/>
      </c>
      <c r="F49" t="str">
        <f>IF(VLOOKUP(TRM!A1414,'TRM - TBM Crosswalk'!$A$2:'TRM - TBM Crosswalk'!$I$1008,4,FALSE)=0,"",VLOOKUP(TRM!A1414,'TRM - TBM Crosswalk'!$A$2:'TRM - TBM Crosswalk'!$I$1008,4,FALSE))</f>
        <v/>
      </c>
      <c r="G49" t="str">
        <f>IF(VLOOKUP(TRM!A1414,'TRM - TBM Crosswalk'!$A$2:'TRM - TBM Crosswalk'!$I$1008,5,FALSE)=0,"",VLOOKUP(TRM!A1414,'TRM - TBM Crosswalk'!$A$2:'TRM - TBM Crosswalk'!$I$1008,5,FALSE))</f>
        <v>Storage</v>
      </c>
      <c r="H49" t="str">
        <f>IF(VLOOKUP(TRM!A1414,'TRM - TBM Crosswalk'!$A$2:'TRM - TBM Crosswalk'!$I$1008,6,FALSE)=0,"",VLOOKUP(TRM!A1414,'TRM - TBM Crosswalk'!$A$2:'TRM - TBM Crosswalk'!$I$1008,6,FALSE))</f>
        <v/>
      </c>
      <c r="I49" t="str">
        <f>IF(VLOOKUP(TRM!A1414,'TRM - TBM Crosswalk'!$A$2:'TRM - TBM Crosswalk'!$I$1008,7,FALSE)=0,"",VLOOKUP(TRM!A1414,'TRM - TBM Crosswalk'!$A$2:'TRM - TBM Crosswalk'!$I$1008,7,FALSE))</f>
        <v>Platform Services</v>
      </c>
      <c r="J49" t="str">
        <f>IF(VLOOKUP(TRM!A1414,'TRM - TBM Crosswalk'!$A$2:'TRM - TBM Crosswalk'!$I$1008,8,FALSE)=0,"",VLOOKUP(TRM!A1414,'TRM - TBM Crosswalk'!$A$2:'TRM - TBM Crosswalk'!$I$1008,8,FALSE))</f>
        <v>Data Services</v>
      </c>
      <c r="K49" t="str">
        <f>IF(VLOOKUP(TRM!A1414,'TRM - TBM Crosswalk'!$A$2:'TRM - TBM Crosswalk'!$I$1008,9,FALSE)=0,"",VLOOKUP(TRM!A1414,'TRM - TBM Crosswalk'!$A$2:'TRM - TBM Crosswalk'!$I$1008,9,FALSE))</f>
        <v>Database</v>
      </c>
    </row>
    <row r="50" spans="1:11" x14ac:dyDescent="0.45">
      <c r="A50" t="str">
        <f>TRM!A1415</f>
        <v>A02.021.234#</v>
      </c>
      <c r="B50" t="str">
        <f>TRM!B1415</f>
        <v>Database Tools#</v>
      </c>
      <c r="C50" t="str">
        <f>TRM!C1415</f>
        <v>Microsoft ODBC Driver 13 for SQL Server | 14.0.3192.2</v>
      </c>
      <c r="D50">
        <f>TRM!D1415</f>
        <v>0</v>
      </c>
      <c r="E50" t="str">
        <f>IF(VLOOKUP(TRM!A1415,'TRM - TBM Crosswalk'!$A$2:'TRM - TBM Crosswalk'!$I$1008,3,FALSE)="N/A","TBD","")</f>
        <v/>
      </c>
      <c r="F50" t="str">
        <f>IF(VLOOKUP(TRM!A1415,'TRM - TBM Crosswalk'!$A$2:'TRM - TBM Crosswalk'!$I$1008,4,FALSE)=0,"",VLOOKUP(TRM!A1415,'TRM - TBM Crosswalk'!$A$2:'TRM - TBM Crosswalk'!$I$1008,4,FALSE))</f>
        <v/>
      </c>
      <c r="G50" t="str">
        <f>IF(VLOOKUP(TRM!A1415,'TRM - TBM Crosswalk'!$A$2:'TRM - TBM Crosswalk'!$I$1008,5,FALSE)=0,"",VLOOKUP(TRM!A1415,'TRM - TBM Crosswalk'!$A$2:'TRM - TBM Crosswalk'!$I$1008,5,FALSE))</f>
        <v>Storage</v>
      </c>
      <c r="H50" t="str">
        <f>IF(VLOOKUP(TRM!A1415,'TRM - TBM Crosswalk'!$A$2:'TRM - TBM Crosswalk'!$I$1008,6,FALSE)=0,"",VLOOKUP(TRM!A1415,'TRM - TBM Crosswalk'!$A$2:'TRM - TBM Crosswalk'!$I$1008,6,FALSE))</f>
        <v/>
      </c>
      <c r="I50" t="str">
        <f>IF(VLOOKUP(TRM!A1415,'TRM - TBM Crosswalk'!$A$2:'TRM - TBM Crosswalk'!$I$1008,7,FALSE)=0,"",VLOOKUP(TRM!A1415,'TRM - TBM Crosswalk'!$A$2:'TRM - TBM Crosswalk'!$I$1008,7,FALSE))</f>
        <v>Platform Services</v>
      </c>
      <c r="J50" t="str">
        <f>IF(VLOOKUP(TRM!A1415,'TRM - TBM Crosswalk'!$A$2:'TRM - TBM Crosswalk'!$I$1008,8,FALSE)=0,"",VLOOKUP(TRM!A1415,'TRM - TBM Crosswalk'!$A$2:'TRM - TBM Crosswalk'!$I$1008,8,FALSE))</f>
        <v>Data Services</v>
      </c>
      <c r="K50" t="str">
        <f>IF(VLOOKUP(TRM!A1415,'TRM - TBM Crosswalk'!$A$2:'TRM - TBM Crosswalk'!$I$1008,9,FALSE)=0,"",VLOOKUP(TRM!A1415,'TRM - TBM Crosswalk'!$A$2:'TRM - TBM Crosswalk'!$I$1008,9,FALSE))</f>
        <v>Database</v>
      </c>
    </row>
    <row r="51" spans="1:11" x14ac:dyDescent="0.45">
      <c r="A51" t="str">
        <f>TRM!A1416</f>
        <v>A02.021.234#</v>
      </c>
      <c r="B51" t="str">
        <f>TRM!B1416</f>
        <v>Database Tools#</v>
      </c>
      <c r="C51" t="str">
        <f>TRM!C1416</f>
        <v>Microsoft ODBC Driver 13 for SQL Server | 14.0.3223.3</v>
      </c>
      <c r="D51">
        <f>TRM!D1416</f>
        <v>0</v>
      </c>
      <c r="E51" t="str">
        <f>IF(VLOOKUP(TRM!A1416,'TRM - TBM Crosswalk'!$A$2:'TRM - TBM Crosswalk'!$I$1008,3,FALSE)="N/A","TBD","")</f>
        <v/>
      </c>
      <c r="F51" t="str">
        <f>IF(VLOOKUP(TRM!A1416,'TRM - TBM Crosswalk'!$A$2:'TRM - TBM Crosswalk'!$I$1008,4,FALSE)=0,"",VLOOKUP(TRM!A1416,'TRM - TBM Crosswalk'!$A$2:'TRM - TBM Crosswalk'!$I$1008,4,FALSE))</f>
        <v/>
      </c>
      <c r="G51" t="str">
        <f>IF(VLOOKUP(TRM!A1416,'TRM - TBM Crosswalk'!$A$2:'TRM - TBM Crosswalk'!$I$1008,5,FALSE)=0,"",VLOOKUP(TRM!A1416,'TRM - TBM Crosswalk'!$A$2:'TRM - TBM Crosswalk'!$I$1008,5,FALSE))</f>
        <v>Storage</v>
      </c>
      <c r="H51" t="str">
        <f>IF(VLOOKUP(TRM!A1416,'TRM - TBM Crosswalk'!$A$2:'TRM - TBM Crosswalk'!$I$1008,6,FALSE)=0,"",VLOOKUP(TRM!A1416,'TRM - TBM Crosswalk'!$A$2:'TRM - TBM Crosswalk'!$I$1008,6,FALSE))</f>
        <v/>
      </c>
      <c r="I51" t="str">
        <f>IF(VLOOKUP(TRM!A1416,'TRM - TBM Crosswalk'!$A$2:'TRM - TBM Crosswalk'!$I$1008,7,FALSE)=0,"",VLOOKUP(TRM!A1416,'TRM - TBM Crosswalk'!$A$2:'TRM - TBM Crosswalk'!$I$1008,7,FALSE))</f>
        <v>Platform Services</v>
      </c>
      <c r="J51" t="str">
        <f>IF(VLOOKUP(TRM!A1416,'TRM - TBM Crosswalk'!$A$2:'TRM - TBM Crosswalk'!$I$1008,8,FALSE)=0,"",VLOOKUP(TRM!A1416,'TRM - TBM Crosswalk'!$A$2:'TRM - TBM Crosswalk'!$I$1008,8,FALSE))</f>
        <v>Data Services</v>
      </c>
      <c r="K51" t="str">
        <f>IF(VLOOKUP(TRM!A1416,'TRM - TBM Crosswalk'!$A$2:'TRM - TBM Crosswalk'!$I$1008,9,FALSE)=0,"",VLOOKUP(TRM!A1416,'TRM - TBM Crosswalk'!$A$2:'TRM - TBM Crosswalk'!$I$1008,9,FALSE))</f>
        <v>Database</v>
      </c>
    </row>
    <row r="52" spans="1:11" x14ac:dyDescent="0.45">
      <c r="A52" t="str">
        <f>TRM!A1417</f>
        <v>A02.021.234#</v>
      </c>
      <c r="B52" t="str">
        <f>TRM!B1417</f>
        <v>Database Tools#</v>
      </c>
      <c r="C52" t="str">
        <f>TRM!C1417</f>
        <v>Microsoft ODBC Driver 13 for SQL Server | 14.0.3238.1</v>
      </c>
      <c r="D52">
        <f>TRM!D1417</f>
        <v>0</v>
      </c>
      <c r="E52" t="str">
        <f>IF(VLOOKUP(TRM!A1417,'TRM - TBM Crosswalk'!$A$2:'TRM - TBM Crosswalk'!$I$1008,3,FALSE)="N/A","TBD","")</f>
        <v/>
      </c>
      <c r="F52" t="str">
        <f>IF(VLOOKUP(TRM!A1417,'TRM - TBM Crosswalk'!$A$2:'TRM - TBM Crosswalk'!$I$1008,4,FALSE)=0,"",VLOOKUP(TRM!A1417,'TRM - TBM Crosswalk'!$A$2:'TRM - TBM Crosswalk'!$I$1008,4,FALSE))</f>
        <v/>
      </c>
      <c r="G52" t="str">
        <f>IF(VLOOKUP(TRM!A1417,'TRM - TBM Crosswalk'!$A$2:'TRM - TBM Crosswalk'!$I$1008,5,FALSE)=0,"",VLOOKUP(TRM!A1417,'TRM - TBM Crosswalk'!$A$2:'TRM - TBM Crosswalk'!$I$1008,5,FALSE))</f>
        <v>Storage</v>
      </c>
      <c r="H52" t="str">
        <f>IF(VLOOKUP(TRM!A1417,'TRM - TBM Crosswalk'!$A$2:'TRM - TBM Crosswalk'!$I$1008,6,FALSE)=0,"",VLOOKUP(TRM!A1417,'TRM - TBM Crosswalk'!$A$2:'TRM - TBM Crosswalk'!$I$1008,6,FALSE))</f>
        <v/>
      </c>
      <c r="I52" t="str">
        <f>IF(VLOOKUP(TRM!A1417,'TRM - TBM Crosswalk'!$A$2:'TRM - TBM Crosswalk'!$I$1008,7,FALSE)=0,"",VLOOKUP(TRM!A1417,'TRM - TBM Crosswalk'!$A$2:'TRM - TBM Crosswalk'!$I$1008,7,FALSE))</f>
        <v>Platform Services</v>
      </c>
      <c r="J52" t="str">
        <f>IF(VLOOKUP(TRM!A1417,'TRM - TBM Crosswalk'!$A$2:'TRM - TBM Crosswalk'!$I$1008,8,FALSE)=0,"",VLOOKUP(TRM!A1417,'TRM - TBM Crosswalk'!$A$2:'TRM - TBM Crosswalk'!$I$1008,8,FALSE))</f>
        <v>Data Services</v>
      </c>
      <c r="K52" t="str">
        <f>IF(VLOOKUP(TRM!A1417,'TRM - TBM Crosswalk'!$A$2:'TRM - TBM Crosswalk'!$I$1008,9,FALSE)=0,"",VLOOKUP(TRM!A1417,'TRM - TBM Crosswalk'!$A$2:'TRM - TBM Crosswalk'!$I$1008,9,FALSE))</f>
        <v>Database</v>
      </c>
    </row>
    <row r="53" spans="1:11" x14ac:dyDescent="0.45">
      <c r="A53" t="str">
        <f>TRM!A1418</f>
        <v>A02.021.234#</v>
      </c>
      <c r="B53" t="str">
        <f>TRM!B1418</f>
        <v>Database Tools#</v>
      </c>
      <c r="C53" t="str">
        <f>TRM!C1418</f>
        <v>Microsoft ODBC Driver 13 for SQL Server | 14.0.3257.3</v>
      </c>
      <c r="D53">
        <f>TRM!D1418</f>
        <v>0</v>
      </c>
      <c r="E53" t="str">
        <f>IF(VLOOKUP(TRM!A1418,'TRM - TBM Crosswalk'!$A$2:'TRM - TBM Crosswalk'!$I$1008,3,FALSE)="N/A","TBD","")</f>
        <v/>
      </c>
      <c r="F53" t="str">
        <f>IF(VLOOKUP(TRM!A1418,'TRM - TBM Crosswalk'!$A$2:'TRM - TBM Crosswalk'!$I$1008,4,FALSE)=0,"",VLOOKUP(TRM!A1418,'TRM - TBM Crosswalk'!$A$2:'TRM - TBM Crosswalk'!$I$1008,4,FALSE))</f>
        <v/>
      </c>
      <c r="G53" t="str">
        <f>IF(VLOOKUP(TRM!A1418,'TRM - TBM Crosswalk'!$A$2:'TRM - TBM Crosswalk'!$I$1008,5,FALSE)=0,"",VLOOKUP(TRM!A1418,'TRM - TBM Crosswalk'!$A$2:'TRM - TBM Crosswalk'!$I$1008,5,FALSE))</f>
        <v>Storage</v>
      </c>
      <c r="H53" t="str">
        <f>IF(VLOOKUP(TRM!A1418,'TRM - TBM Crosswalk'!$A$2:'TRM - TBM Crosswalk'!$I$1008,6,FALSE)=0,"",VLOOKUP(TRM!A1418,'TRM - TBM Crosswalk'!$A$2:'TRM - TBM Crosswalk'!$I$1008,6,FALSE))</f>
        <v/>
      </c>
      <c r="I53" t="str">
        <f>IF(VLOOKUP(TRM!A1418,'TRM - TBM Crosswalk'!$A$2:'TRM - TBM Crosswalk'!$I$1008,7,FALSE)=0,"",VLOOKUP(TRM!A1418,'TRM - TBM Crosswalk'!$A$2:'TRM - TBM Crosswalk'!$I$1008,7,FALSE))</f>
        <v>Platform Services</v>
      </c>
      <c r="J53" t="str">
        <f>IF(VLOOKUP(TRM!A1418,'TRM - TBM Crosswalk'!$A$2:'TRM - TBM Crosswalk'!$I$1008,8,FALSE)=0,"",VLOOKUP(TRM!A1418,'TRM - TBM Crosswalk'!$A$2:'TRM - TBM Crosswalk'!$I$1008,8,FALSE))</f>
        <v>Data Services</v>
      </c>
      <c r="K53" t="str">
        <f>IF(VLOOKUP(TRM!A1418,'TRM - TBM Crosswalk'!$A$2:'TRM - TBM Crosswalk'!$I$1008,9,FALSE)=0,"",VLOOKUP(TRM!A1418,'TRM - TBM Crosswalk'!$A$2:'TRM - TBM Crosswalk'!$I$1008,9,FALSE))</f>
        <v>Database</v>
      </c>
    </row>
    <row r="54" spans="1:11" x14ac:dyDescent="0.45">
      <c r="A54" t="str">
        <f>TRM!A1419</f>
        <v>A02.021.234#</v>
      </c>
      <c r="B54" t="str">
        <f>TRM!B1419</f>
        <v>Database Tools#</v>
      </c>
      <c r="C54" t="str">
        <f>TRM!C1419</f>
        <v>Microsoft ODBC Driver 13 for SQL Server | 14.0.500.272</v>
      </c>
      <c r="D54">
        <f>TRM!D1419</f>
        <v>0</v>
      </c>
      <c r="E54" t="str">
        <f>IF(VLOOKUP(TRM!A1419,'TRM - TBM Crosswalk'!$A$2:'TRM - TBM Crosswalk'!$I$1008,3,FALSE)="N/A","TBD","")</f>
        <v/>
      </c>
      <c r="F54" t="str">
        <f>IF(VLOOKUP(TRM!A1419,'TRM - TBM Crosswalk'!$A$2:'TRM - TBM Crosswalk'!$I$1008,4,FALSE)=0,"",VLOOKUP(TRM!A1419,'TRM - TBM Crosswalk'!$A$2:'TRM - TBM Crosswalk'!$I$1008,4,FALSE))</f>
        <v/>
      </c>
      <c r="G54" t="str">
        <f>IF(VLOOKUP(TRM!A1419,'TRM - TBM Crosswalk'!$A$2:'TRM - TBM Crosswalk'!$I$1008,5,FALSE)=0,"",VLOOKUP(TRM!A1419,'TRM - TBM Crosswalk'!$A$2:'TRM - TBM Crosswalk'!$I$1008,5,FALSE))</f>
        <v>Storage</v>
      </c>
      <c r="H54" t="str">
        <f>IF(VLOOKUP(TRM!A1419,'TRM - TBM Crosswalk'!$A$2:'TRM - TBM Crosswalk'!$I$1008,6,FALSE)=0,"",VLOOKUP(TRM!A1419,'TRM - TBM Crosswalk'!$A$2:'TRM - TBM Crosswalk'!$I$1008,6,FALSE))</f>
        <v/>
      </c>
      <c r="I54" t="str">
        <f>IF(VLOOKUP(TRM!A1419,'TRM - TBM Crosswalk'!$A$2:'TRM - TBM Crosswalk'!$I$1008,7,FALSE)=0,"",VLOOKUP(TRM!A1419,'TRM - TBM Crosswalk'!$A$2:'TRM - TBM Crosswalk'!$I$1008,7,FALSE))</f>
        <v>Platform Services</v>
      </c>
      <c r="J54" t="str">
        <f>IF(VLOOKUP(TRM!A1419,'TRM - TBM Crosswalk'!$A$2:'TRM - TBM Crosswalk'!$I$1008,8,FALSE)=0,"",VLOOKUP(TRM!A1419,'TRM - TBM Crosswalk'!$A$2:'TRM - TBM Crosswalk'!$I$1008,8,FALSE))</f>
        <v>Data Services</v>
      </c>
      <c r="K54" t="str">
        <f>IF(VLOOKUP(TRM!A1419,'TRM - TBM Crosswalk'!$A$2:'TRM - TBM Crosswalk'!$I$1008,9,FALSE)=0,"",VLOOKUP(TRM!A1419,'TRM - TBM Crosswalk'!$A$2:'TRM - TBM Crosswalk'!$I$1008,9,FALSE))</f>
        <v>Database</v>
      </c>
    </row>
    <row r="55" spans="1:11" x14ac:dyDescent="0.45">
      <c r="A55" t="str">
        <f>TRM!A1420</f>
        <v>A02.021.234#</v>
      </c>
      <c r="B55" t="str">
        <f>TRM!B1420</f>
        <v>Database Tools#</v>
      </c>
      <c r="C55" t="str">
        <f>TRM!C1420</f>
        <v>Microsoft ODBC Driver 13 for SQL Server | 14.0.800.90</v>
      </c>
      <c r="D55">
        <f>TRM!D1420</f>
        <v>0</v>
      </c>
      <c r="E55" t="str">
        <f>IF(VLOOKUP(TRM!A1420,'TRM - TBM Crosswalk'!$A$2:'TRM - TBM Crosswalk'!$I$1008,3,FALSE)="N/A","TBD","")</f>
        <v/>
      </c>
      <c r="F55" t="str">
        <f>IF(VLOOKUP(TRM!A1420,'TRM - TBM Crosswalk'!$A$2:'TRM - TBM Crosswalk'!$I$1008,4,FALSE)=0,"",VLOOKUP(TRM!A1420,'TRM - TBM Crosswalk'!$A$2:'TRM - TBM Crosswalk'!$I$1008,4,FALSE))</f>
        <v/>
      </c>
      <c r="G55" t="str">
        <f>IF(VLOOKUP(TRM!A1420,'TRM - TBM Crosswalk'!$A$2:'TRM - TBM Crosswalk'!$I$1008,5,FALSE)=0,"",VLOOKUP(TRM!A1420,'TRM - TBM Crosswalk'!$A$2:'TRM - TBM Crosswalk'!$I$1008,5,FALSE))</f>
        <v>Storage</v>
      </c>
      <c r="H55" t="str">
        <f>IF(VLOOKUP(TRM!A1420,'TRM - TBM Crosswalk'!$A$2:'TRM - TBM Crosswalk'!$I$1008,6,FALSE)=0,"",VLOOKUP(TRM!A1420,'TRM - TBM Crosswalk'!$A$2:'TRM - TBM Crosswalk'!$I$1008,6,FALSE))</f>
        <v/>
      </c>
      <c r="I55" t="str">
        <f>IF(VLOOKUP(TRM!A1420,'TRM - TBM Crosswalk'!$A$2:'TRM - TBM Crosswalk'!$I$1008,7,FALSE)=0,"",VLOOKUP(TRM!A1420,'TRM - TBM Crosswalk'!$A$2:'TRM - TBM Crosswalk'!$I$1008,7,FALSE))</f>
        <v>Platform Services</v>
      </c>
      <c r="J55" t="str">
        <f>IF(VLOOKUP(TRM!A1420,'TRM - TBM Crosswalk'!$A$2:'TRM - TBM Crosswalk'!$I$1008,8,FALSE)=0,"",VLOOKUP(TRM!A1420,'TRM - TBM Crosswalk'!$A$2:'TRM - TBM Crosswalk'!$I$1008,8,FALSE))</f>
        <v>Data Services</v>
      </c>
      <c r="K55" t="str">
        <f>IF(VLOOKUP(TRM!A1420,'TRM - TBM Crosswalk'!$A$2:'TRM - TBM Crosswalk'!$I$1008,9,FALSE)=0,"",VLOOKUP(TRM!A1420,'TRM - TBM Crosswalk'!$A$2:'TRM - TBM Crosswalk'!$I$1008,9,FALSE))</f>
        <v>Database</v>
      </c>
    </row>
    <row r="56" spans="1:11" x14ac:dyDescent="0.45">
      <c r="A56" t="str">
        <f>TRM!A1421</f>
        <v>A02.021.234#</v>
      </c>
      <c r="B56" t="str">
        <f>TRM!B1421</f>
        <v>Database Tools#</v>
      </c>
      <c r="C56" t="str">
        <f>TRM!C1421</f>
        <v>Microsoft ODBC Driver 17 for SQL Server | 17.1.0.1</v>
      </c>
      <c r="D56">
        <f>TRM!D1421</f>
        <v>0</v>
      </c>
      <c r="E56" t="str">
        <f>IF(VLOOKUP(TRM!A1421,'TRM - TBM Crosswalk'!$A$2:'TRM - TBM Crosswalk'!$I$1008,3,FALSE)="N/A","TBD","")</f>
        <v/>
      </c>
      <c r="F56" t="str">
        <f>IF(VLOOKUP(TRM!A1421,'TRM - TBM Crosswalk'!$A$2:'TRM - TBM Crosswalk'!$I$1008,4,FALSE)=0,"",VLOOKUP(TRM!A1421,'TRM - TBM Crosswalk'!$A$2:'TRM - TBM Crosswalk'!$I$1008,4,FALSE))</f>
        <v/>
      </c>
      <c r="G56" t="str">
        <f>IF(VLOOKUP(TRM!A1421,'TRM - TBM Crosswalk'!$A$2:'TRM - TBM Crosswalk'!$I$1008,5,FALSE)=0,"",VLOOKUP(TRM!A1421,'TRM - TBM Crosswalk'!$A$2:'TRM - TBM Crosswalk'!$I$1008,5,FALSE))</f>
        <v>Storage</v>
      </c>
      <c r="H56" t="str">
        <f>IF(VLOOKUP(TRM!A1421,'TRM - TBM Crosswalk'!$A$2:'TRM - TBM Crosswalk'!$I$1008,6,FALSE)=0,"",VLOOKUP(TRM!A1421,'TRM - TBM Crosswalk'!$A$2:'TRM - TBM Crosswalk'!$I$1008,6,FALSE))</f>
        <v/>
      </c>
      <c r="I56" t="str">
        <f>IF(VLOOKUP(TRM!A1421,'TRM - TBM Crosswalk'!$A$2:'TRM - TBM Crosswalk'!$I$1008,7,FALSE)=0,"",VLOOKUP(TRM!A1421,'TRM - TBM Crosswalk'!$A$2:'TRM - TBM Crosswalk'!$I$1008,7,FALSE))</f>
        <v>Platform Services</v>
      </c>
      <c r="J56" t="str">
        <f>IF(VLOOKUP(TRM!A1421,'TRM - TBM Crosswalk'!$A$2:'TRM - TBM Crosswalk'!$I$1008,8,FALSE)=0,"",VLOOKUP(TRM!A1421,'TRM - TBM Crosswalk'!$A$2:'TRM - TBM Crosswalk'!$I$1008,8,FALSE))</f>
        <v>Data Services</v>
      </c>
      <c r="K56" t="str">
        <f>IF(VLOOKUP(TRM!A1421,'TRM - TBM Crosswalk'!$A$2:'TRM - TBM Crosswalk'!$I$1008,9,FALSE)=0,"",VLOOKUP(TRM!A1421,'TRM - TBM Crosswalk'!$A$2:'TRM - TBM Crosswalk'!$I$1008,9,FALSE))</f>
        <v>Database</v>
      </c>
    </row>
    <row r="57" spans="1:11" x14ac:dyDescent="0.45">
      <c r="A57" t="str">
        <f>TRM!A2478</f>
        <v>A02.022.243</v>
      </c>
      <c r="B57" t="str">
        <f>TRM!B2478</f>
        <v>Software Development Kit (SDK)#</v>
      </c>
      <c r="C57" t="str">
        <f>TRM!C2478</f>
        <v>Microsoft .NET Framework 4.6.1 Targeting Pack (ENU) | 4.6.01055</v>
      </c>
      <c r="D57">
        <f>TRM!D2478</f>
        <v>0</v>
      </c>
      <c r="E57" t="str">
        <f>IF(VLOOKUP(TRM!A2478,'TRM - TBM Crosswalk'!$A$2:'TRM - TBM Crosswalk'!$I$1008,3,FALSE)="N/A","TBD","")</f>
        <v/>
      </c>
      <c r="F57" t="str">
        <f>IF(VLOOKUP(TRM!A2478,'TRM - TBM Crosswalk'!$A$2:'TRM - TBM Crosswalk'!$I$1008,4,FALSE)=0,"",VLOOKUP(TRM!A2478,'TRM - TBM Crosswalk'!$A$2:'TRM - TBM Crosswalk'!$I$1008,4,FALSE))</f>
        <v/>
      </c>
      <c r="G57" t="str">
        <f>IF(VLOOKUP(TRM!A2478,'TRM - TBM Crosswalk'!$A$2:'TRM - TBM Crosswalk'!$I$1008,5,FALSE)=0,"",VLOOKUP(TRM!A2478,'TRM - TBM Crosswalk'!$A$2:'TRM - TBM Crosswalk'!$I$1008,5,FALSE))</f>
        <v>Application</v>
      </c>
      <c r="H57" t="str">
        <f>IF(VLOOKUP(TRM!A2478,'TRM - TBM Crosswalk'!$A$2:'TRM - TBM Crosswalk'!$I$1008,6,FALSE)=0,"",VLOOKUP(TRM!A2478,'TRM - TBM Crosswalk'!$A$2:'TRM - TBM Crosswalk'!$I$1008,6,FALSE))</f>
        <v>Application Development</v>
      </c>
      <c r="I57" t="str">
        <f>IF(VLOOKUP(TRM!A2478,'TRM - TBM Crosswalk'!$A$2:'TRM - TBM Crosswalk'!$I$1008,7,FALSE)=0,"",VLOOKUP(TRM!A2478,'TRM - TBM Crosswalk'!$A$2:'TRM - TBM Crosswalk'!$I$1008,7,FALSE))</f>
        <v/>
      </c>
      <c r="J57" t="str">
        <f>IF(VLOOKUP(TRM!A2478,'TRM - TBM Crosswalk'!$A$2:'TRM - TBM Crosswalk'!$I$1008,8,FALSE)=0,"",VLOOKUP(TRM!A2478,'TRM - TBM Crosswalk'!$A$2:'TRM - TBM Crosswalk'!$I$1008,8,FALSE))</f>
        <v/>
      </c>
      <c r="K57" t="str">
        <f>IF(VLOOKUP(TRM!A2478,'TRM - TBM Crosswalk'!$A$2:'TRM - TBM Crosswalk'!$I$1008,9,FALSE)=0,"",VLOOKUP(TRM!A2478,'TRM - TBM Crosswalk'!$A$2:'TRM - TBM Crosswalk'!$I$1008,9,FALSE))</f>
        <v/>
      </c>
    </row>
    <row r="58" spans="1:11" x14ac:dyDescent="0.45">
      <c r="A58" t="str">
        <f>TRM!A2685</f>
        <v>A02.023.260</v>
      </c>
      <c r="B58" t="str">
        <f>TRM!B2685</f>
        <v>Document Imaging and OCR</v>
      </c>
      <c r="C58" t="str">
        <f>TRM!C2685</f>
        <v>CaptureOnTouch plug-in for FTP | 1.1.17</v>
      </c>
      <c r="D58">
        <f>TRM!D2685</f>
        <v>0</v>
      </c>
      <c r="E58" t="str">
        <f>IF(VLOOKUP(TRM!A2685,'TRM - TBM Crosswalk'!$A$2:'TRM - TBM Crosswalk'!$I$1008,3,FALSE)="N/A","TBD","")</f>
        <v/>
      </c>
      <c r="F58" t="str">
        <f>IF(VLOOKUP(TRM!A2685,'TRM - TBM Crosswalk'!$A$2:'TRM - TBM Crosswalk'!$I$1008,4,FALSE)=0,"",VLOOKUP(TRM!A2685,'TRM - TBM Crosswalk'!$A$2:'TRM - TBM Crosswalk'!$I$1008,4,FALSE))</f>
        <v/>
      </c>
      <c r="G58" t="str">
        <f>IF(VLOOKUP(TRM!A2685,'TRM - TBM Crosswalk'!$A$2:'TRM - TBM Crosswalk'!$I$1008,5,FALSE)=0,"",VLOOKUP(TRM!A2685,'TRM - TBM Crosswalk'!$A$2:'TRM - TBM Crosswalk'!$I$1008,5,FALSE))</f>
        <v/>
      </c>
      <c r="H58" t="str">
        <f>IF(VLOOKUP(TRM!A2685,'TRM - TBM Crosswalk'!$A$2:'TRM - TBM Crosswalk'!$I$1008,6,FALSE)=0,"",VLOOKUP(TRM!A2685,'TRM - TBM Crosswalk'!$A$2:'TRM - TBM Crosswalk'!$I$1008,6,FALSE))</f>
        <v/>
      </c>
      <c r="I58" t="str">
        <f>IF(VLOOKUP(TRM!A2685,'TRM - TBM Crosswalk'!$A$2:'TRM - TBM Crosswalk'!$I$1008,7,FALSE)=0,"",VLOOKUP(TRM!A2685,'TRM - TBM Crosswalk'!$A$2:'TRM - TBM Crosswalk'!$I$1008,7,FALSE))</f>
        <v>Platform Services</v>
      </c>
      <c r="J58" t="str">
        <f>IF(VLOOKUP(TRM!A2685,'TRM - TBM Crosswalk'!$A$2:'TRM - TBM Crosswalk'!$I$1008,8,FALSE)=0,"",VLOOKUP(TRM!A2685,'TRM - TBM Crosswalk'!$A$2:'TRM - TBM Crosswalk'!$I$1008,8,FALSE))</f>
        <v>Applications Services</v>
      </c>
      <c r="K58" t="str">
        <f>IF(VLOOKUP(TRM!A2685,'TRM - TBM Crosswalk'!$A$2:'TRM - TBM Crosswalk'!$I$1008,9,FALSE)=0,"",VLOOKUP(TRM!A2685,'TRM - TBM Crosswalk'!$A$2:'TRM - TBM Crosswalk'!$I$1008,9,FALSE))</f>
        <v>Content Management</v>
      </c>
    </row>
    <row r="59" spans="1:11" x14ac:dyDescent="0.45">
      <c r="A59" t="str">
        <f>TRM!A3435</f>
        <v>A02.024.385</v>
      </c>
      <c r="B59" t="str">
        <f>TRM!B3435</f>
        <v>Geospatial Data Analysis</v>
      </c>
      <c r="C59" t="str">
        <f>TRM!C3435</f>
        <v>ArcGIS Pro Help | 2.1.10257</v>
      </c>
      <c r="D59">
        <f>TRM!D3435</f>
        <v>0</v>
      </c>
      <c r="E59" t="str">
        <f>IF(VLOOKUP(TRM!A3435,'TRM - TBM Crosswalk'!$A$2:'TRM - TBM Crosswalk'!$I$1008,3,FALSE)="N/A","TBD","")</f>
        <v>TBD</v>
      </c>
      <c r="F59" t="str">
        <f>IF(VLOOKUP(TRM!A3435,'TRM - TBM Crosswalk'!$A$2:'TRM - TBM Crosswalk'!$I$1008,4,FALSE)=0,"",VLOOKUP(TRM!A3435,'TRM - TBM Crosswalk'!$A$2:'TRM - TBM Crosswalk'!$I$1008,4,FALSE))</f>
        <v/>
      </c>
      <c r="G59" t="str">
        <f>IF(VLOOKUP(TRM!A3435,'TRM - TBM Crosswalk'!$A$2:'TRM - TBM Crosswalk'!$I$1008,5,FALSE)=0,"",VLOOKUP(TRM!A3435,'TRM - TBM Crosswalk'!$A$2:'TRM - TBM Crosswalk'!$I$1008,5,FALSE))</f>
        <v/>
      </c>
      <c r="H59" t="str">
        <f>IF(VLOOKUP(TRM!A3435,'TRM - TBM Crosswalk'!$A$2:'TRM - TBM Crosswalk'!$I$1008,6,FALSE)=0,"",VLOOKUP(TRM!A3435,'TRM - TBM Crosswalk'!$A$2:'TRM - TBM Crosswalk'!$I$1008,6,FALSE))</f>
        <v/>
      </c>
      <c r="I59" t="str">
        <f>IF(VLOOKUP(TRM!A3435,'TRM - TBM Crosswalk'!$A$2:'TRM - TBM Crosswalk'!$I$1008,7,FALSE)=0,"",VLOOKUP(TRM!A3435,'TRM - TBM Crosswalk'!$A$2:'TRM - TBM Crosswalk'!$I$1008,7,FALSE))</f>
        <v/>
      </c>
      <c r="J59" t="str">
        <f>IF(VLOOKUP(TRM!A3435,'TRM - TBM Crosswalk'!$A$2:'TRM - TBM Crosswalk'!$I$1008,8,FALSE)=0,"",VLOOKUP(TRM!A3435,'TRM - TBM Crosswalk'!$A$2:'TRM - TBM Crosswalk'!$I$1008,8,FALSE))</f>
        <v/>
      </c>
      <c r="K59" t="str">
        <f>IF(VLOOKUP(TRM!A3435,'TRM - TBM Crosswalk'!$A$2:'TRM - TBM Crosswalk'!$I$1008,9,FALSE)=0,"",VLOOKUP(TRM!A3435,'TRM - TBM Crosswalk'!$A$2:'TRM - TBM Crosswalk'!$I$1008,9,FALSE))</f>
        <v/>
      </c>
    </row>
    <row r="60" spans="1:11" x14ac:dyDescent="0.45">
      <c r="A60" t="str">
        <f>TRM!A3436</f>
        <v>A02.024.385</v>
      </c>
      <c r="B60" t="str">
        <f>TRM!B3436</f>
        <v>Geospatial Data Analysis</v>
      </c>
      <c r="C60" t="str">
        <f>TRM!C3436</f>
        <v>ArcGIS Pro Help | 2.2.12813</v>
      </c>
      <c r="D60">
        <f>TRM!D3436</f>
        <v>0</v>
      </c>
      <c r="E60" t="str">
        <f>IF(VLOOKUP(TRM!A3436,'TRM - TBM Crosswalk'!$A$2:'TRM - TBM Crosswalk'!$I$1008,3,FALSE)="N/A","TBD","")</f>
        <v>TBD</v>
      </c>
      <c r="F60" t="str">
        <f>IF(VLOOKUP(TRM!A3436,'TRM - TBM Crosswalk'!$A$2:'TRM - TBM Crosswalk'!$I$1008,4,FALSE)=0,"",VLOOKUP(TRM!A3436,'TRM - TBM Crosswalk'!$A$2:'TRM - TBM Crosswalk'!$I$1008,4,FALSE))</f>
        <v/>
      </c>
      <c r="G60" t="str">
        <f>IF(VLOOKUP(TRM!A3436,'TRM - TBM Crosswalk'!$A$2:'TRM - TBM Crosswalk'!$I$1008,5,FALSE)=0,"",VLOOKUP(TRM!A3436,'TRM - TBM Crosswalk'!$A$2:'TRM - TBM Crosswalk'!$I$1008,5,FALSE))</f>
        <v/>
      </c>
      <c r="H60" t="str">
        <f>IF(VLOOKUP(TRM!A3436,'TRM - TBM Crosswalk'!$A$2:'TRM - TBM Crosswalk'!$I$1008,6,FALSE)=0,"",VLOOKUP(TRM!A3436,'TRM - TBM Crosswalk'!$A$2:'TRM - TBM Crosswalk'!$I$1008,6,FALSE))</f>
        <v/>
      </c>
      <c r="I60" t="str">
        <f>IF(VLOOKUP(TRM!A3436,'TRM - TBM Crosswalk'!$A$2:'TRM - TBM Crosswalk'!$I$1008,7,FALSE)=0,"",VLOOKUP(TRM!A3436,'TRM - TBM Crosswalk'!$A$2:'TRM - TBM Crosswalk'!$I$1008,7,FALSE))</f>
        <v/>
      </c>
      <c r="J60" t="str">
        <f>IF(VLOOKUP(TRM!A3436,'TRM - TBM Crosswalk'!$A$2:'TRM - TBM Crosswalk'!$I$1008,8,FALSE)=0,"",VLOOKUP(TRM!A3436,'TRM - TBM Crosswalk'!$A$2:'TRM - TBM Crosswalk'!$I$1008,8,FALSE))</f>
        <v/>
      </c>
      <c r="K60" t="str">
        <f>IF(VLOOKUP(TRM!A3436,'TRM - TBM Crosswalk'!$A$2:'TRM - TBM Crosswalk'!$I$1008,9,FALSE)=0,"",VLOOKUP(TRM!A3436,'TRM - TBM Crosswalk'!$A$2:'TRM - TBM Crosswalk'!$I$1008,9,FALSE))</f>
        <v/>
      </c>
    </row>
    <row r="61" spans="1:11" x14ac:dyDescent="0.45">
      <c r="A61" t="str">
        <f>TRM!A4711</f>
        <v>A02.030.360</v>
      </c>
      <c r="B61" t="str">
        <f>TRM!B4711</f>
        <v>Calendaring</v>
      </c>
      <c r="C61" t="str">
        <f>TRM!C4711</f>
        <v>Brother P-touch Address Book 1.3 | 1.3.0110</v>
      </c>
      <c r="D61">
        <f>TRM!D4711</f>
        <v>0</v>
      </c>
      <c r="E61" t="str">
        <f>IF(VLOOKUP(TRM!A4711,'TRM - TBM Crosswalk'!$A$2:'TRM - TBM Crosswalk'!$I$1008,3,FALSE)="N/A","TBD","")</f>
        <v/>
      </c>
      <c r="F61" t="str">
        <f>IF(VLOOKUP(TRM!A4711,'TRM - TBM Crosswalk'!$A$2:'TRM - TBM Crosswalk'!$I$1008,4,FALSE)=0,"",VLOOKUP(TRM!A4711,'TRM - TBM Crosswalk'!$A$2:'TRM - TBM Crosswalk'!$I$1008,4,FALSE))</f>
        <v/>
      </c>
      <c r="G61" t="str">
        <f>IF(VLOOKUP(TRM!A4711,'TRM - TBM Crosswalk'!$A$2:'TRM - TBM Crosswalk'!$I$1008,5,FALSE)=0,"",VLOOKUP(TRM!A4711,'TRM - TBM Crosswalk'!$A$2:'TRM - TBM Crosswalk'!$I$1008,5,FALSE))</f>
        <v/>
      </c>
      <c r="H61" t="str">
        <f>IF(VLOOKUP(TRM!A4711,'TRM - TBM Crosswalk'!$A$2:'TRM - TBM Crosswalk'!$I$1008,6,FALSE)=0,"",VLOOKUP(TRM!A4711,'TRM - TBM Crosswalk'!$A$2:'TRM - TBM Crosswalk'!$I$1008,6,FALSE))</f>
        <v/>
      </c>
      <c r="I61" t="str">
        <f>IF(VLOOKUP(TRM!A4711,'TRM - TBM Crosswalk'!$A$2:'TRM - TBM Crosswalk'!$I$1008,7,FALSE)=0,"",VLOOKUP(TRM!A4711,'TRM - TBM Crosswalk'!$A$2:'TRM - TBM Crosswalk'!$I$1008,7,FALSE))</f>
        <v>End User Services</v>
      </c>
      <c r="J61" t="str">
        <f>IF(VLOOKUP(TRM!A4711,'TRM - TBM Crosswalk'!$A$2:'TRM - TBM Crosswalk'!$I$1008,8,FALSE)=0,"",VLOOKUP(TRM!A4711,'TRM - TBM Crosswalk'!$A$2:'TRM - TBM Crosswalk'!$I$1008,8,FALSE))</f>
        <v>Communication &amp; Collaboration</v>
      </c>
      <c r="K61" t="str">
        <f>IF(VLOOKUP(TRM!A4711,'TRM - TBM Crosswalk'!$A$2:'TRM - TBM Crosswalk'!$I$1008,9,FALSE)=0,"",VLOOKUP(TRM!A4711,'TRM - TBM Crosswalk'!$A$2:'TRM - TBM Crosswalk'!$I$1008,9,FALSE))</f>
        <v>Communication</v>
      </c>
    </row>
    <row r="62" spans="1:11" x14ac:dyDescent="0.45">
      <c r="A62" t="str">
        <f>TRM!A4712</f>
        <v>A02.030.360</v>
      </c>
      <c r="B62" t="str">
        <f>TRM!B4712</f>
        <v>Calendaring</v>
      </c>
      <c r="C62" t="str">
        <f>TRM!C4712</f>
        <v>Brother P-touch Address Book 1.3 | 1.3.0120</v>
      </c>
      <c r="D62">
        <f>TRM!D4712</f>
        <v>0</v>
      </c>
      <c r="E62" t="str">
        <f>IF(VLOOKUP(TRM!A4712,'TRM - TBM Crosswalk'!$A$2:'TRM - TBM Crosswalk'!$I$1008,3,FALSE)="N/A","TBD","")</f>
        <v/>
      </c>
      <c r="F62" t="str">
        <f>IF(VLOOKUP(TRM!A4712,'TRM - TBM Crosswalk'!$A$2:'TRM - TBM Crosswalk'!$I$1008,4,FALSE)=0,"",VLOOKUP(TRM!A4712,'TRM - TBM Crosswalk'!$A$2:'TRM - TBM Crosswalk'!$I$1008,4,FALSE))</f>
        <v/>
      </c>
      <c r="G62" t="str">
        <f>IF(VLOOKUP(TRM!A4712,'TRM - TBM Crosswalk'!$A$2:'TRM - TBM Crosswalk'!$I$1008,5,FALSE)=0,"",VLOOKUP(TRM!A4712,'TRM - TBM Crosswalk'!$A$2:'TRM - TBM Crosswalk'!$I$1008,5,FALSE))</f>
        <v/>
      </c>
      <c r="H62" t="str">
        <f>IF(VLOOKUP(TRM!A4712,'TRM - TBM Crosswalk'!$A$2:'TRM - TBM Crosswalk'!$I$1008,6,FALSE)=0,"",VLOOKUP(TRM!A4712,'TRM - TBM Crosswalk'!$A$2:'TRM - TBM Crosswalk'!$I$1008,6,FALSE))</f>
        <v/>
      </c>
      <c r="I62" t="str">
        <f>IF(VLOOKUP(TRM!A4712,'TRM - TBM Crosswalk'!$A$2:'TRM - TBM Crosswalk'!$I$1008,7,FALSE)=0,"",VLOOKUP(TRM!A4712,'TRM - TBM Crosswalk'!$A$2:'TRM - TBM Crosswalk'!$I$1008,7,FALSE))</f>
        <v>End User Services</v>
      </c>
      <c r="J62" t="str">
        <f>IF(VLOOKUP(TRM!A4712,'TRM - TBM Crosswalk'!$A$2:'TRM - TBM Crosswalk'!$I$1008,8,FALSE)=0,"",VLOOKUP(TRM!A4712,'TRM - TBM Crosswalk'!$A$2:'TRM - TBM Crosswalk'!$I$1008,8,FALSE))</f>
        <v>Communication &amp; Collaboration</v>
      </c>
      <c r="K62" t="str">
        <f>IF(VLOOKUP(TRM!A4712,'TRM - TBM Crosswalk'!$A$2:'TRM - TBM Crosswalk'!$I$1008,9,FALSE)=0,"",VLOOKUP(TRM!A4712,'TRM - TBM Crosswalk'!$A$2:'TRM - TBM Crosswalk'!$I$1008,9,FALSE))</f>
        <v>Communication</v>
      </c>
    </row>
    <row r="63" spans="1:11" x14ac:dyDescent="0.45">
      <c r="A63" t="str">
        <f>TRM!A6369</f>
        <v>A02.031.392#</v>
      </c>
      <c r="B63" t="str">
        <f>TRM!B6369</f>
        <v>Printing#</v>
      </c>
      <c r="C63" t="str">
        <f>TRM!C6369</f>
        <v>hpdot4d.app - 5.3.1</v>
      </c>
      <c r="D63">
        <f>TRM!D6369</f>
        <v>0</v>
      </c>
      <c r="E63" t="str">
        <f>IF(VLOOKUP(TRM!A6369,'TRM - TBM Crosswalk'!$A$2:'TRM - TBM Crosswalk'!$I$1008,3,FALSE)="N/A","TBD","")</f>
        <v/>
      </c>
      <c r="F63" t="str">
        <f>IF(VLOOKUP(TRM!A6369,'TRM - TBM Crosswalk'!$A$2:'TRM - TBM Crosswalk'!$I$1008,4,FALSE)=0,"",VLOOKUP(TRM!A6369,'TRM - TBM Crosswalk'!$A$2:'TRM - TBM Crosswalk'!$I$1008,4,FALSE))</f>
        <v/>
      </c>
      <c r="G63" t="str">
        <f>IF(VLOOKUP(TRM!A6369,'TRM - TBM Crosswalk'!$A$2:'TRM - TBM Crosswalk'!$I$1008,5,FALSE)=0,"",VLOOKUP(TRM!A6369,'TRM - TBM Crosswalk'!$A$2:'TRM - TBM Crosswalk'!$I$1008,5,FALSE))</f>
        <v>End User</v>
      </c>
      <c r="H63" t="str">
        <f>IF(VLOOKUP(TRM!A6369,'TRM - TBM Crosswalk'!$A$2:'TRM - TBM Crosswalk'!$I$1008,6,FALSE)=0,"",VLOOKUP(TRM!A6369,'TRM - TBM Crosswalk'!$A$2:'TRM - TBM Crosswalk'!$I$1008,6,FALSE))</f>
        <v>Workspace</v>
      </c>
      <c r="I63" t="str">
        <f>IF(VLOOKUP(TRM!A6369,'TRM - TBM Crosswalk'!$A$2:'TRM - TBM Crosswalk'!$I$1008,7,FALSE)=0,"",VLOOKUP(TRM!A6369,'TRM - TBM Crosswalk'!$A$2:'TRM - TBM Crosswalk'!$I$1008,7,FALSE))</f>
        <v/>
      </c>
      <c r="J63" t="str">
        <f>IF(VLOOKUP(TRM!A6369,'TRM - TBM Crosswalk'!$A$2:'TRM - TBM Crosswalk'!$I$1008,8,FALSE)=0,"",VLOOKUP(TRM!A6369,'TRM - TBM Crosswalk'!$A$2:'TRM - TBM Crosswalk'!$I$1008,8,FALSE))</f>
        <v/>
      </c>
      <c r="K63" t="str">
        <f>IF(VLOOKUP(TRM!A6369,'TRM - TBM Crosswalk'!$A$2:'TRM - TBM Crosswalk'!$I$1008,9,FALSE)=0,"",VLOOKUP(TRM!A6369,'TRM - TBM Crosswalk'!$A$2:'TRM - TBM Crosswalk'!$I$1008,9,FALSE))</f>
        <v/>
      </c>
    </row>
    <row r="64" spans="1:11" x14ac:dyDescent="0.45">
      <c r="A64" t="str">
        <f>TRM!A6382</f>
        <v>A02.031.392#</v>
      </c>
      <c r="B64" t="str">
        <f>TRM!B6382</f>
        <v>Printing#</v>
      </c>
      <c r="C64" t="str">
        <f>TRM!C6382</f>
        <v>hpPreProcessing.filter - 1.6.3</v>
      </c>
      <c r="D64">
        <f>TRM!D6382</f>
        <v>0</v>
      </c>
      <c r="E64" t="str">
        <f>IF(VLOOKUP(TRM!A6382,'TRM - TBM Crosswalk'!$A$2:'TRM - TBM Crosswalk'!$I$1008,3,FALSE)="N/A","TBD","")</f>
        <v/>
      </c>
      <c r="F64" t="str">
        <f>IF(VLOOKUP(TRM!A6382,'TRM - TBM Crosswalk'!$A$2:'TRM - TBM Crosswalk'!$I$1008,4,FALSE)=0,"",VLOOKUP(TRM!A6382,'TRM - TBM Crosswalk'!$A$2:'TRM - TBM Crosswalk'!$I$1008,4,FALSE))</f>
        <v/>
      </c>
      <c r="G64" t="str">
        <f>IF(VLOOKUP(TRM!A6382,'TRM - TBM Crosswalk'!$A$2:'TRM - TBM Crosswalk'!$I$1008,5,FALSE)=0,"",VLOOKUP(TRM!A6382,'TRM - TBM Crosswalk'!$A$2:'TRM - TBM Crosswalk'!$I$1008,5,FALSE))</f>
        <v>End User</v>
      </c>
      <c r="H64" t="str">
        <f>IF(VLOOKUP(TRM!A6382,'TRM - TBM Crosswalk'!$A$2:'TRM - TBM Crosswalk'!$I$1008,6,FALSE)=0,"",VLOOKUP(TRM!A6382,'TRM - TBM Crosswalk'!$A$2:'TRM - TBM Crosswalk'!$I$1008,6,FALSE))</f>
        <v>Workspace</v>
      </c>
      <c r="I64" t="str">
        <f>IF(VLOOKUP(TRM!A6382,'TRM - TBM Crosswalk'!$A$2:'TRM - TBM Crosswalk'!$I$1008,7,FALSE)=0,"",VLOOKUP(TRM!A6382,'TRM - TBM Crosswalk'!$A$2:'TRM - TBM Crosswalk'!$I$1008,7,FALSE))</f>
        <v/>
      </c>
      <c r="J64" t="str">
        <f>IF(VLOOKUP(TRM!A6382,'TRM - TBM Crosswalk'!$A$2:'TRM - TBM Crosswalk'!$I$1008,8,FALSE)=0,"",VLOOKUP(TRM!A6382,'TRM - TBM Crosswalk'!$A$2:'TRM - TBM Crosswalk'!$I$1008,8,FALSE))</f>
        <v/>
      </c>
      <c r="K64" t="str">
        <f>IF(VLOOKUP(TRM!A6382,'TRM - TBM Crosswalk'!$A$2:'TRM - TBM Crosswalk'!$I$1008,9,FALSE)=0,"",VLOOKUP(TRM!A6382,'TRM - TBM Crosswalk'!$A$2:'TRM - TBM Crosswalk'!$I$1008,9,FALSE))</f>
        <v/>
      </c>
    </row>
    <row r="65" spans="1:11" x14ac:dyDescent="0.45">
      <c r="A65" t="str">
        <f>TRM!A6766</f>
        <v>A02.032.402</v>
      </c>
      <c r="B65" t="str">
        <f>TRM!B6766</f>
        <v>Web Browser</v>
      </c>
      <c r="C65" t="str">
        <f>TRM!C6766</f>
        <v>Mozilla Firefox  ESR (x86 en-US) | 52.2.1</v>
      </c>
      <c r="D65">
        <f>TRM!D6766</f>
        <v>0</v>
      </c>
      <c r="E65" t="str">
        <f>IF(VLOOKUP(TRM!A6766,'TRM - TBM Crosswalk'!$A$2:'TRM - TBM Crosswalk'!$I$1008,3,FALSE)="N/A","TBD","")</f>
        <v>TBD</v>
      </c>
      <c r="F65" t="str">
        <f>IF(VLOOKUP(TRM!A6766,'TRM - TBM Crosswalk'!$A$2:'TRM - TBM Crosswalk'!$I$1008,4,FALSE)=0,"",VLOOKUP(TRM!A6766,'TRM - TBM Crosswalk'!$A$2:'TRM - TBM Crosswalk'!$I$1008,4,FALSE))</f>
        <v/>
      </c>
      <c r="G65" t="str">
        <f>IF(VLOOKUP(TRM!A6766,'TRM - TBM Crosswalk'!$A$2:'TRM - TBM Crosswalk'!$I$1008,5,FALSE)=0,"",VLOOKUP(TRM!A6766,'TRM - TBM Crosswalk'!$A$2:'TRM - TBM Crosswalk'!$I$1008,5,FALSE))</f>
        <v/>
      </c>
      <c r="H65" t="str">
        <f>IF(VLOOKUP(TRM!A6766,'TRM - TBM Crosswalk'!$A$2:'TRM - TBM Crosswalk'!$I$1008,6,FALSE)=0,"",VLOOKUP(TRM!A6766,'TRM - TBM Crosswalk'!$A$2:'TRM - TBM Crosswalk'!$I$1008,6,FALSE))</f>
        <v/>
      </c>
      <c r="I65" t="str">
        <f>IF(VLOOKUP(TRM!A6766,'TRM - TBM Crosswalk'!$A$2:'TRM - TBM Crosswalk'!$I$1008,7,FALSE)=0,"",VLOOKUP(TRM!A6766,'TRM - TBM Crosswalk'!$A$2:'TRM - TBM Crosswalk'!$I$1008,7,FALSE))</f>
        <v/>
      </c>
      <c r="J65" t="str">
        <f>IF(VLOOKUP(TRM!A6766,'TRM - TBM Crosswalk'!$A$2:'TRM - TBM Crosswalk'!$I$1008,8,FALSE)=0,"",VLOOKUP(TRM!A6766,'TRM - TBM Crosswalk'!$A$2:'TRM - TBM Crosswalk'!$I$1008,8,FALSE))</f>
        <v/>
      </c>
      <c r="K65" t="str">
        <f>IF(VLOOKUP(TRM!A6766,'TRM - TBM Crosswalk'!$A$2:'TRM - TBM Crosswalk'!$I$1008,9,FALSE)=0,"",VLOOKUP(TRM!A6766,'TRM - TBM Crosswalk'!$A$2:'TRM - TBM Crosswalk'!$I$1008,9,FALSE))</f>
        <v/>
      </c>
    </row>
    <row r="66" spans="1:11" x14ac:dyDescent="0.45">
      <c r="A66" t="str">
        <f>TRM!A6767</f>
        <v>A02.032.402</v>
      </c>
      <c r="B66" t="str">
        <f>TRM!B6767</f>
        <v>Web Browser</v>
      </c>
      <c r="C66" t="str">
        <f>TRM!C6767</f>
        <v>Opera Stable | 43.0.2442.1144</v>
      </c>
      <c r="D66">
        <f>TRM!D6767</f>
        <v>0</v>
      </c>
      <c r="E66" t="str">
        <f>IF(VLOOKUP(TRM!A6767,'TRM - TBM Crosswalk'!$A$2:'TRM - TBM Crosswalk'!$I$1008,3,FALSE)="N/A","TBD","")</f>
        <v>TBD</v>
      </c>
      <c r="F66" t="str">
        <f>IF(VLOOKUP(TRM!A6767,'TRM - TBM Crosswalk'!$A$2:'TRM - TBM Crosswalk'!$I$1008,4,FALSE)=0,"",VLOOKUP(TRM!A6767,'TRM - TBM Crosswalk'!$A$2:'TRM - TBM Crosswalk'!$I$1008,4,FALSE))</f>
        <v/>
      </c>
      <c r="G66" t="str">
        <f>IF(VLOOKUP(TRM!A6767,'TRM - TBM Crosswalk'!$A$2:'TRM - TBM Crosswalk'!$I$1008,5,FALSE)=0,"",VLOOKUP(TRM!A6767,'TRM - TBM Crosswalk'!$A$2:'TRM - TBM Crosswalk'!$I$1008,5,FALSE))</f>
        <v/>
      </c>
      <c r="H66" t="str">
        <f>IF(VLOOKUP(TRM!A6767,'TRM - TBM Crosswalk'!$A$2:'TRM - TBM Crosswalk'!$I$1008,6,FALSE)=0,"",VLOOKUP(TRM!A6767,'TRM - TBM Crosswalk'!$A$2:'TRM - TBM Crosswalk'!$I$1008,6,FALSE))</f>
        <v/>
      </c>
      <c r="I66" t="str">
        <f>IF(VLOOKUP(TRM!A6767,'TRM - TBM Crosswalk'!$A$2:'TRM - TBM Crosswalk'!$I$1008,7,FALSE)=0,"",VLOOKUP(TRM!A6767,'TRM - TBM Crosswalk'!$A$2:'TRM - TBM Crosswalk'!$I$1008,7,FALSE))</f>
        <v/>
      </c>
      <c r="J66" t="str">
        <f>IF(VLOOKUP(TRM!A6767,'TRM - TBM Crosswalk'!$A$2:'TRM - TBM Crosswalk'!$I$1008,8,FALSE)=0,"",VLOOKUP(TRM!A6767,'TRM - TBM Crosswalk'!$A$2:'TRM - TBM Crosswalk'!$I$1008,8,FALSE))</f>
        <v/>
      </c>
      <c r="K66" t="str">
        <f>IF(VLOOKUP(TRM!A6767,'TRM - TBM Crosswalk'!$A$2:'TRM - TBM Crosswalk'!$I$1008,9,FALSE)=0,"",VLOOKUP(TRM!A6767,'TRM - TBM Crosswalk'!$A$2:'TRM - TBM Crosswalk'!$I$1008,9,FALSE))</f>
        <v/>
      </c>
    </row>
    <row r="67" spans="1:11" x14ac:dyDescent="0.45">
      <c r="A67" t="str">
        <f>TRM!A6984</f>
        <v>B06.301.056</v>
      </c>
      <c r="B67" t="str">
        <f>TRM!B6984</f>
        <v>Water Resources Management</v>
      </c>
      <c r="C67" t="str">
        <f>TRM!C6984</f>
        <v>Hydraulic Toolbox 4.4 | 4.4.1</v>
      </c>
      <c r="D67">
        <f>TRM!D6984</f>
        <v>0</v>
      </c>
      <c r="E67" t="str">
        <f>IF(VLOOKUP(TRM!A6984,'TRM - TBM Crosswalk'!$A$2:'TRM - TBM Crosswalk'!$I$1008,3,FALSE)="N/A","TBD","")</f>
        <v/>
      </c>
      <c r="F67" t="str">
        <f>IF(VLOOKUP(TRM!A6984,'TRM - TBM Crosswalk'!$A$2:'TRM - TBM Crosswalk'!$I$1008,4,FALSE)=0,"",VLOOKUP(TRM!A6984,'TRM - TBM Crosswalk'!$A$2:'TRM - TBM Crosswalk'!$I$1008,4,FALSE))</f>
        <v>Business Capability</v>
      </c>
      <c r="G67" t="str">
        <f>IF(VLOOKUP(TRM!A6984,'TRM - TBM Crosswalk'!$A$2:'TRM - TBM Crosswalk'!$I$1008,5,FALSE)=0,"",VLOOKUP(TRM!A6984,'TRM - TBM Crosswalk'!$A$2:'TRM - TBM Crosswalk'!$I$1008,5,FALSE))</f>
        <v/>
      </c>
      <c r="H67" t="str">
        <f>IF(VLOOKUP(TRM!A6984,'TRM - TBM Crosswalk'!$A$2:'TRM - TBM Crosswalk'!$I$1008,6,FALSE)=0,"",VLOOKUP(TRM!A6984,'TRM - TBM Crosswalk'!$A$2:'TRM - TBM Crosswalk'!$I$1008,6,FALSE))</f>
        <v/>
      </c>
      <c r="I67" t="str">
        <f>IF(VLOOKUP(TRM!A6984,'TRM - TBM Crosswalk'!$A$2:'TRM - TBM Crosswalk'!$I$1008,7,FALSE)=0,"",VLOOKUP(TRM!A6984,'TRM - TBM Crosswalk'!$A$2:'TRM - TBM Crosswalk'!$I$1008,7,FALSE))</f>
        <v/>
      </c>
      <c r="J67" t="str">
        <f>IF(VLOOKUP(TRM!A6984,'TRM - TBM Crosswalk'!$A$2:'TRM - TBM Crosswalk'!$I$1008,8,FALSE)=0,"",VLOOKUP(TRM!A6984,'TRM - TBM Crosswalk'!$A$2:'TRM - TBM Crosswalk'!$I$1008,8,FALSE))</f>
        <v/>
      </c>
      <c r="K67" t="str">
        <f>IF(VLOOKUP(TRM!A6984,'TRM - TBM Crosswalk'!$A$2:'TRM - TBM Crosswalk'!$I$1008,9,FALSE)=0,"",VLOOKUP(TRM!A6984,'TRM - TBM Crosswalk'!$A$2:'TRM - TBM Crosswalk'!$I$1008,9,FALSE))</f>
        <v/>
      </c>
    </row>
    <row r="68" spans="1:11" x14ac:dyDescent="0.45">
      <c r="A68" t="str">
        <f>TRM!A7502</f>
        <v>B10.811.353</v>
      </c>
      <c r="B68" t="str">
        <f>TRM!B7502</f>
        <v>Information Exchange and Transformation</v>
      </c>
      <c r="C68" t="str">
        <f>TRM!C7502</f>
        <v>Telonics Data Converter | 2.65.2</v>
      </c>
      <c r="D68">
        <f>TRM!D7502</f>
        <v>0</v>
      </c>
      <c r="E68" t="str">
        <f>IF(VLOOKUP(TRM!A7502,'TRM - TBM Crosswalk'!$A$2:'TRM - TBM Crosswalk'!$I$1008,3,FALSE)="N/A","TBD","")</f>
        <v/>
      </c>
      <c r="F68" t="str">
        <f>IF(VLOOKUP(TRM!A7502,'TRM - TBM Crosswalk'!$A$2:'TRM - TBM Crosswalk'!$I$1008,4,FALSE)=0,"",VLOOKUP(TRM!A7502,'TRM - TBM Crosswalk'!$A$2:'TRM - TBM Crosswalk'!$I$1008,4,FALSE))</f>
        <v/>
      </c>
      <c r="G68" t="str">
        <f>IF(VLOOKUP(TRM!A7502,'TRM - TBM Crosswalk'!$A$2:'TRM - TBM Crosswalk'!$I$1008,5,FALSE)=0,"",VLOOKUP(TRM!A7502,'TRM - TBM Crosswalk'!$A$2:'TRM - TBM Crosswalk'!$I$1008,5,FALSE))</f>
        <v/>
      </c>
      <c r="H68" t="str">
        <f>IF(VLOOKUP(TRM!A7502,'TRM - TBM Crosswalk'!$A$2:'TRM - TBM Crosswalk'!$I$1008,6,FALSE)=0,"",VLOOKUP(TRM!A7502,'TRM - TBM Crosswalk'!$A$2:'TRM - TBM Crosswalk'!$I$1008,6,FALSE))</f>
        <v/>
      </c>
      <c r="I68" t="str">
        <f>IF(VLOOKUP(TRM!A7502,'TRM - TBM Crosswalk'!$A$2:'TRM - TBM Crosswalk'!$I$1008,7,FALSE)=0,"",VLOOKUP(TRM!A7502,'TRM - TBM Crosswalk'!$A$2:'TRM - TBM Crosswalk'!$I$1008,7,FALSE))</f>
        <v>End User Services</v>
      </c>
      <c r="J68" t="str">
        <f>IF(VLOOKUP(TRM!A7502,'TRM - TBM Crosswalk'!$A$2:'TRM - TBM Crosswalk'!$I$1008,8,FALSE)=0,"",VLOOKUP(TRM!A7502,'TRM - TBM Crosswalk'!$A$2:'TRM - TBM Crosswalk'!$I$1008,8,FALSE))</f>
        <v>Communication &amp; Collaboration</v>
      </c>
      <c r="K68" t="str">
        <f>IF(VLOOKUP(TRM!A7502,'TRM - TBM Crosswalk'!$A$2:'TRM - TBM Crosswalk'!$I$1008,9,FALSE)=0,"",VLOOKUP(TRM!A7502,'TRM - TBM Crosswalk'!$A$2:'TRM - TBM Crosswalk'!$I$1008,9,FALSE))</f>
        <v/>
      </c>
    </row>
    <row r="69" spans="1:11" x14ac:dyDescent="0.45">
      <c r="A69" t="str">
        <f>TRM!A8578</f>
        <v>I01.002.209#</v>
      </c>
      <c r="B69" t="str">
        <f>TRM!B8578</f>
        <v>Device Driver#</v>
      </c>
      <c r="C69" t="str">
        <f>TRM!C8578</f>
        <v>IntelÂ® Driver &amp; Support Assistant | 20.2.9.6</v>
      </c>
      <c r="D69">
        <f>TRM!D8578</f>
        <v>0</v>
      </c>
      <c r="E69" t="str">
        <f>IF(VLOOKUP(TRM!A8578,'TRM - TBM Crosswalk'!$A$2:'TRM - TBM Crosswalk'!$I$1008,3,FALSE)="N/A","TBD","")</f>
        <v>TBD</v>
      </c>
      <c r="F69" t="str">
        <f>IF(VLOOKUP(TRM!A8578,'TRM - TBM Crosswalk'!$A$2:'TRM - TBM Crosswalk'!$I$1008,4,FALSE)=0,"",VLOOKUP(TRM!A8578,'TRM - TBM Crosswalk'!$A$2:'TRM - TBM Crosswalk'!$I$1008,4,FALSE))</f>
        <v/>
      </c>
      <c r="G69" t="str">
        <f>IF(VLOOKUP(TRM!A8578,'TRM - TBM Crosswalk'!$A$2:'TRM - TBM Crosswalk'!$I$1008,5,FALSE)=0,"",VLOOKUP(TRM!A8578,'TRM - TBM Crosswalk'!$A$2:'TRM - TBM Crosswalk'!$I$1008,5,FALSE))</f>
        <v/>
      </c>
      <c r="H69" t="str">
        <f>IF(VLOOKUP(TRM!A8578,'TRM - TBM Crosswalk'!$A$2:'TRM - TBM Crosswalk'!$I$1008,6,FALSE)=0,"",VLOOKUP(TRM!A8578,'TRM - TBM Crosswalk'!$A$2:'TRM - TBM Crosswalk'!$I$1008,6,FALSE))</f>
        <v/>
      </c>
      <c r="I69" t="str">
        <f>IF(VLOOKUP(TRM!A8578,'TRM - TBM Crosswalk'!$A$2:'TRM - TBM Crosswalk'!$I$1008,7,FALSE)=0,"",VLOOKUP(TRM!A8578,'TRM - TBM Crosswalk'!$A$2:'TRM - TBM Crosswalk'!$I$1008,7,FALSE))</f>
        <v/>
      </c>
      <c r="J69" t="str">
        <f>IF(VLOOKUP(TRM!A8578,'TRM - TBM Crosswalk'!$A$2:'TRM - TBM Crosswalk'!$I$1008,8,FALSE)=0,"",VLOOKUP(TRM!A8578,'TRM - TBM Crosswalk'!$A$2:'TRM - TBM Crosswalk'!$I$1008,8,FALSE))</f>
        <v/>
      </c>
      <c r="K69" t="str">
        <f>IF(VLOOKUP(TRM!A8578,'TRM - TBM Crosswalk'!$A$2:'TRM - TBM Crosswalk'!$I$1008,9,FALSE)=0,"",VLOOKUP(TRM!A8578,'TRM - TBM Crosswalk'!$A$2:'TRM - TBM Crosswalk'!$I$1008,9,FALSE))</f>
        <v/>
      </c>
    </row>
    <row r="70" spans="1:11" x14ac:dyDescent="0.45">
      <c r="A70" t="str">
        <f>TRM!A8585</f>
        <v>I01.002.209#</v>
      </c>
      <c r="B70" t="str">
        <f>TRM!B8585</f>
        <v>Device Driver#</v>
      </c>
      <c r="C70" t="str">
        <f>TRM!C8585</f>
        <v>IntelÂ® Hardware Accelerated Execution Manager | 7.2.0</v>
      </c>
      <c r="D70">
        <f>TRM!D8585</f>
        <v>0</v>
      </c>
      <c r="E70" t="str">
        <f>IF(VLOOKUP(TRM!A8585,'TRM - TBM Crosswalk'!$A$2:'TRM - TBM Crosswalk'!$I$1008,3,FALSE)="N/A","TBD","")</f>
        <v>TBD</v>
      </c>
      <c r="F70" t="str">
        <f>IF(VLOOKUP(TRM!A8585,'TRM - TBM Crosswalk'!$A$2:'TRM - TBM Crosswalk'!$I$1008,4,FALSE)=0,"",VLOOKUP(TRM!A8585,'TRM - TBM Crosswalk'!$A$2:'TRM - TBM Crosswalk'!$I$1008,4,FALSE))</f>
        <v/>
      </c>
      <c r="G70" t="str">
        <f>IF(VLOOKUP(TRM!A8585,'TRM - TBM Crosswalk'!$A$2:'TRM - TBM Crosswalk'!$I$1008,5,FALSE)=0,"",VLOOKUP(TRM!A8585,'TRM - TBM Crosswalk'!$A$2:'TRM - TBM Crosswalk'!$I$1008,5,FALSE))</f>
        <v/>
      </c>
      <c r="H70" t="str">
        <f>IF(VLOOKUP(TRM!A8585,'TRM - TBM Crosswalk'!$A$2:'TRM - TBM Crosswalk'!$I$1008,6,FALSE)=0,"",VLOOKUP(TRM!A8585,'TRM - TBM Crosswalk'!$A$2:'TRM - TBM Crosswalk'!$I$1008,6,FALSE))</f>
        <v/>
      </c>
      <c r="I70" t="str">
        <f>IF(VLOOKUP(TRM!A8585,'TRM - TBM Crosswalk'!$A$2:'TRM - TBM Crosswalk'!$I$1008,7,FALSE)=0,"",VLOOKUP(TRM!A8585,'TRM - TBM Crosswalk'!$A$2:'TRM - TBM Crosswalk'!$I$1008,7,FALSE))</f>
        <v/>
      </c>
      <c r="J70" t="str">
        <f>IF(VLOOKUP(TRM!A8585,'TRM - TBM Crosswalk'!$A$2:'TRM - TBM Crosswalk'!$I$1008,8,FALSE)=0,"",VLOOKUP(TRM!A8585,'TRM - TBM Crosswalk'!$A$2:'TRM - TBM Crosswalk'!$I$1008,8,FALSE))</f>
        <v/>
      </c>
      <c r="K70" t="str">
        <f>IF(VLOOKUP(TRM!A8585,'TRM - TBM Crosswalk'!$A$2:'TRM - TBM Crosswalk'!$I$1008,9,FALSE)=0,"",VLOOKUP(TRM!A8585,'TRM - TBM Crosswalk'!$A$2:'TRM - TBM Crosswalk'!$I$1008,9,FALSE))</f>
        <v/>
      </c>
    </row>
    <row r="71" spans="1:11" x14ac:dyDescent="0.45">
      <c r="A71" t="str">
        <f>TRM!A8586</f>
        <v>I01.002.209#</v>
      </c>
      <c r="B71" t="str">
        <f>TRM!B8586</f>
        <v>Device Driver#</v>
      </c>
      <c r="C71" t="str">
        <f>TRM!C8586</f>
        <v>IntelÂ® Hardware Accelerated Execution Manager | 7.5.1</v>
      </c>
      <c r="D71">
        <f>TRM!D8586</f>
        <v>0</v>
      </c>
      <c r="E71" t="str">
        <f>IF(VLOOKUP(TRM!A8586,'TRM - TBM Crosswalk'!$A$2:'TRM - TBM Crosswalk'!$I$1008,3,FALSE)="N/A","TBD","")</f>
        <v>TBD</v>
      </c>
      <c r="F71" t="str">
        <f>IF(VLOOKUP(TRM!A8586,'TRM - TBM Crosswalk'!$A$2:'TRM - TBM Crosswalk'!$I$1008,4,FALSE)=0,"",VLOOKUP(TRM!A8586,'TRM - TBM Crosswalk'!$A$2:'TRM - TBM Crosswalk'!$I$1008,4,FALSE))</f>
        <v/>
      </c>
      <c r="G71" t="str">
        <f>IF(VLOOKUP(TRM!A8586,'TRM - TBM Crosswalk'!$A$2:'TRM - TBM Crosswalk'!$I$1008,5,FALSE)=0,"",VLOOKUP(TRM!A8586,'TRM - TBM Crosswalk'!$A$2:'TRM - TBM Crosswalk'!$I$1008,5,FALSE))</f>
        <v/>
      </c>
      <c r="H71" t="str">
        <f>IF(VLOOKUP(TRM!A8586,'TRM - TBM Crosswalk'!$A$2:'TRM - TBM Crosswalk'!$I$1008,6,FALSE)=0,"",VLOOKUP(TRM!A8586,'TRM - TBM Crosswalk'!$A$2:'TRM - TBM Crosswalk'!$I$1008,6,FALSE))</f>
        <v/>
      </c>
      <c r="I71" t="str">
        <f>IF(VLOOKUP(TRM!A8586,'TRM - TBM Crosswalk'!$A$2:'TRM - TBM Crosswalk'!$I$1008,7,FALSE)=0,"",VLOOKUP(TRM!A8586,'TRM - TBM Crosswalk'!$A$2:'TRM - TBM Crosswalk'!$I$1008,7,FALSE))</f>
        <v/>
      </c>
      <c r="J71" t="str">
        <f>IF(VLOOKUP(TRM!A8586,'TRM - TBM Crosswalk'!$A$2:'TRM - TBM Crosswalk'!$I$1008,8,FALSE)=0,"",VLOOKUP(TRM!A8586,'TRM - TBM Crosswalk'!$A$2:'TRM - TBM Crosswalk'!$I$1008,8,FALSE))</f>
        <v/>
      </c>
      <c r="K71" t="str">
        <f>IF(VLOOKUP(TRM!A8586,'TRM - TBM Crosswalk'!$A$2:'TRM - TBM Crosswalk'!$I$1008,9,FALSE)=0,"",VLOOKUP(TRM!A8586,'TRM - TBM Crosswalk'!$A$2:'TRM - TBM Crosswalk'!$I$1008,9,FALSE))</f>
        <v/>
      </c>
    </row>
    <row r="72" spans="1:11" x14ac:dyDescent="0.45">
      <c r="A72" t="str">
        <f>TRM!A9041</f>
        <v>I01.003.305#</v>
      </c>
      <c r="B72" t="str">
        <f>TRM!B9041</f>
        <v>Radio Software</v>
      </c>
      <c r="C72" t="str">
        <f>TRM!C9041</f>
        <v>MCD | 6.4</v>
      </c>
      <c r="D72">
        <f>TRM!D9041</f>
        <v>0</v>
      </c>
      <c r="E72" t="str">
        <f>IF(VLOOKUP(TRM!A9041,'TRM - TBM Crosswalk'!$A$2:'TRM - TBM Crosswalk'!$I$1008,3,FALSE)="N/A","TBD","")</f>
        <v>TBD</v>
      </c>
      <c r="F72" t="str">
        <f>IF(VLOOKUP(TRM!A9041,'TRM - TBM Crosswalk'!$A$2:'TRM - TBM Crosswalk'!$I$1008,4,FALSE)=0,"",VLOOKUP(TRM!A9041,'TRM - TBM Crosswalk'!$A$2:'TRM - TBM Crosswalk'!$I$1008,4,FALSE))</f>
        <v/>
      </c>
      <c r="G72" t="str">
        <f>IF(VLOOKUP(TRM!A9041,'TRM - TBM Crosswalk'!$A$2:'TRM - TBM Crosswalk'!$I$1008,5,FALSE)=0,"",VLOOKUP(TRM!A9041,'TRM - TBM Crosswalk'!$A$2:'TRM - TBM Crosswalk'!$I$1008,5,FALSE))</f>
        <v/>
      </c>
      <c r="H72" t="str">
        <f>IF(VLOOKUP(TRM!A9041,'TRM - TBM Crosswalk'!$A$2:'TRM - TBM Crosswalk'!$I$1008,6,FALSE)=0,"",VLOOKUP(TRM!A9041,'TRM - TBM Crosswalk'!$A$2:'TRM - TBM Crosswalk'!$I$1008,6,FALSE))</f>
        <v/>
      </c>
      <c r="I72" t="str">
        <f>IF(VLOOKUP(TRM!A9041,'TRM - TBM Crosswalk'!$A$2:'TRM - TBM Crosswalk'!$I$1008,7,FALSE)=0,"",VLOOKUP(TRM!A9041,'TRM - TBM Crosswalk'!$A$2:'TRM - TBM Crosswalk'!$I$1008,7,FALSE))</f>
        <v/>
      </c>
      <c r="J72" t="str">
        <f>IF(VLOOKUP(TRM!A9041,'TRM - TBM Crosswalk'!$A$2:'TRM - TBM Crosswalk'!$I$1008,8,FALSE)=0,"",VLOOKUP(TRM!A9041,'TRM - TBM Crosswalk'!$A$2:'TRM - TBM Crosswalk'!$I$1008,8,FALSE))</f>
        <v/>
      </c>
      <c r="K72" t="str">
        <f>IF(VLOOKUP(TRM!A9041,'TRM - TBM Crosswalk'!$A$2:'TRM - TBM Crosswalk'!$I$1008,9,FALSE)=0,"",VLOOKUP(TRM!A9041,'TRM - TBM Crosswalk'!$A$2:'TRM - TBM Crosswalk'!$I$1008,9,FALSE))</f>
        <v/>
      </c>
    </row>
    <row r="73" spans="1:11" x14ac:dyDescent="0.45">
      <c r="A73" t="str">
        <f>TRM!A9042</f>
        <v>I01.003.305#</v>
      </c>
      <c r="B73" t="str">
        <f>TRM!B9042</f>
        <v>Radio Software</v>
      </c>
      <c r="C73" t="str">
        <f>TRM!C9042</f>
        <v>MCD | 6.8</v>
      </c>
      <c r="D73">
        <f>TRM!D9042</f>
        <v>0</v>
      </c>
      <c r="E73" t="str">
        <f>IF(VLOOKUP(TRM!A9042,'TRM - TBM Crosswalk'!$A$2:'TRM - TBM Crosswalk'!$I$1008,3,FALSE)="N/A","TBD","")</f>
        <v>TBD</v>
      </c>
      <c r="F73" t="str">
        <f>IF(VLOOKUP(TRM!A9042,'TRM - TBM Crosswalk'!$A$2:'TRM - TBM Crosswalk'!$I$1008,4,FALSE)=0,"",VLOOKUP(TRM!A9042,'TRM - TBM Crosswalk'!$A$2:'TRM - TBM Crosswalk'!$I$1008,4,FALSE))</f>
        <v/>
      </c>
      <c r="G73" t="str">
        <f>IF(VLOOKUP(TRM!A9042,'TRM - TBM Crosswalk'!$A$2:'TRM - TBM Crosswalk'!$I$1008,5,FALSE)=0,"",VLOOKUP(TRM!A9042,'TRM - TBM Crosswalk'!$A$2:'TRM - TBM Crosswalk'!$I$1008,5,FALSE))</f>
        <v/>
      </c>
      <c r="H73" t="str">
        <f>IF(VLOOKUP(TRM!A9042,'TRM - TBM Crosswalk'!$A$2:'TRM - TBM Crosswalk'!$I$1008,6,FALSE)=0,"",VLOOKUP(TRM!A9042,'TRM - TBM Crosswalk'!$A$2:'TRM - TBM Crosswalk'!$I$1008,6,FALSE))</f>
        <v/>
      </c>
      <c r="I73" t="str">
        <f>IF(VLOOKUP(TRM!A9042,'TRM - TBM Crosswalk'!$A$2:'TRM - TBM Crosswalk'!$I$1008,7,FALSE)=0,"",VLOOKUP(TRM!A9042,'TRM - TBM Crosswalk'!$A$2:'TRM - TBM Crosswalk'!$I$1008,7,FALSE))</f>
        <v/>
      </c>
      <c r="J73" t="str">
        <f>IF(VLOOKUP(TRM!A9042,'TRM - TBM Crosswalk'!$A$2:'TRM - TBM Crosswalk'!$I$1008,8,FALSE)=0,"",VLOOKUP(TRM!A9042,'TRM - TBM Crosswalk'!$A$2:'TRM - TBM Crosswalk'!$I$1008,8,FALSE))</f>
        <v/>
      </c>
      <c r="K73" t="str">
        <f>IF(VLOOKUP(TRM!A9042,'TRM - TBM Crosswalk'!$A$2:'TRM - TBM Crosswalk'!$I$1008,9,FALSE)=0,"",VLOOKUP(TRM!A9042,'TRM - TBM Crosswalk'!$A$2:'TRM - TBM Crosswalk'!$I$1008,9,FALSE))</f>
        <v/>
      </c>
    </row>
    <row r="74" spans="1:11" x14ac:dyDescent="0.45">
      <c r="A74" t="str">
        <f>TRM!A9043</f>
        <v>I01.003.305#</v>
      </c>
      <c r="B74" t="str">
        <f>TRM!B9043</f>
        <v>Radio Software</v>
      </c>
      <c r="C74" t="str">
        <f>TRM!C9043</f>
        <v>MCD 5000 CT | 2.3.2</v>
      </c>
      <c r="D74">
        <f>TRM!D9043</f>
        <v>0</v>
      </c>
      <c r="E74" t="str">
        <f>IF(VLOOKUP(TRM!A9043,'TRM - TBM Crosswalk'!$A$2:'TRM - TBM Crosswalk'!$I$1008,3,FALSE)="N/A","TBD","")</f>
        <v>TBD</v>
      </c>
      <c r="F74" t="str">
        <f>IF(VLOOKUP(TRM!A9043,'TRM - TBM Crosswalk'!$A$2:'TRM - TBM Crosswalk'!$I$1008,4,FALSE)=0,"",VLOOKUP(TRM!A9043,'TRM - TBM Crosswalk'!$A$2:'TRM - TBM Crosswalk'!$I$1008,4,FALSE))</f>
        <v/>
      </c>
      <c r="G74" t="str">
        <f>IF(VLOOKUP(TRM!A9043,'TRM - TBM Crosswalk'!$A$2:'TRM - TBM Crosswalk'!$I$1008,5,FALSE)=0,"",VLOOKUP(TRM!A9043,'TRM - TBM Crosswalk'!$A$2:'TRM - TBM Crosswalk'!$I$1008,5,FALSE))</f>
        <v/>
      </c>
      <c r="H74" t="str">
        <f>IF(VLOOKUP(TRM!A9043,'TRM - TBM Crosswalk'!$A$2:'TRM - TBM Crosswalk'!$I$1008,6,FALSE)=0,"",VLOOKUP(TRM!A9043,'TRM - TBM Crosswalk'!$A$2:'TRM - TBM Crosswalk'!$I$1008,6,FALSE))</f>
        <v/>
      </c>
      <c r="I74" t="str">
        <f>IF(VLOOKUP(TRM!A9043,'TRM - TBM Crosswalk'!$A$2:'TRM - TBM Crosswalk'!$I$1008,7,FALSE)=0,"",VLOOKUP(TRM!A9043,'TRM - TBM Crosswalk'!$A$2:'TRM - TBM Crosswalk'!$I$1008,7,FALSE))</f>
        <v/>
      </c>
      <c r="J74" t="str">
        <f>IF(VLOOKUP(TRM!A9043,'TRM - TBM Crosswalk'!$A$2:'TRM - TBM Crosswalk'!$I$1008,8,FALSE)=0,"",VLOOKUP(TRM!A9043,'TRM - TBM Crosswalk'!$A$2:'TRM - TBM Crosswalk'!$I$1008,8,FALSE))</f>
        <v/>
      </c>
      <c r="K74" t="str">
        <f>IF(VLOOKUP(TRM!A9043,'TRM - TBM Crosswalk'!$A$2:'TRM - TBM Crosswalk'!$I$1008,9,FALSE)=0,"",VLOOKUP(TRM!A9043,'TRM - TBM Crosswalk'!$A$2:'TRM - TBM Crosswalk'!$I$1008,9,FALSE))</f>
        <v/>
      </c>
    </row>
    <row r="75" spans="1:11" x14ac:dyDescent="0.45">
      <c r="A75" t="str">
        <f>TRM!A9044</f>
        <v>I01.003.305#</v>
      </c>
      <c r="B75" t="str">
        <f>TRM!B9044</f>
        <v>Radio Software</v>
      </c>
      <c r="C75" t="str">
        <f>TRM!C9044</f>
        <v>Midland Radio Programmer for P25 Radios | 6.20.0001</v>
      </c>
      <c r="D75">
        <f>TRM!D9044</f>
        <v>0</v>
      </c>
      <c r="E75" t="str">
        <f>IF(VLOOKUP(TRM!A9044,'TRM - TBM Crosswalk'!$A$2:'TRM - TBM Crosswalk'!$I$1008,3,FALSE)="N/A","TBD","")</f>
        <v>TBD</v>
      </c>
      <c r="F75" t="str">
        <f>IF(VLOOKUP(TRM!A9044,'TRM - TBM Crosswalk'!$A$2:'TRM - TBM Crosswalk'!$I$1008,4,FALSE)=0,"",VLOOKUP(TRM!A9044,'TRM - TBM Crosswalk'!$A$2:'TRM - TBM Crosswalk'!$I$1008,4,FALSE))</f>
        <v/>
      </c>
      <c r="G75" t="str">
        <f>IF(VLOOKUP(TRM!A9044,'TRM - TBM Crosswalk'!$A$2:'TRM - TBM Crosswalk'!$I$1008,5,FALSE)=0,"",VLOOKUP(TRM!A9044,'TRM - TBM Crosswalk'!$A$2:'TRM - TBM Crosswalk'!$I$1008,5,FALSE))</f>
        <v/>
      </c>
      <c r="H75" t="str">
        <f>IF(VLOOKUP(TRM!A9044,'TRM - TBM Crosswalk'!$A$2:'TRM - TBM Crosswalk'!$I$1008,6,FALSE)=0,"",VLOOKUP(TRM!A9044,'TRM - TBM Crosswalk'!$A$2:'TRM - TBM Crosswalk'!$I$1008,6,FALSE))</f>
        <v/>
      </c>
      <c r="I75" t="str">
        <f>IF(VLOOKUP(TRM!A9044,'TRM - TBM Crosswalk'!$A$2:'TRM - TBM Crosswalk'!$I$1008,7,FALSE)=0,"",VLOOKUP(TRM!A9044,'TRM - TBM Crosswalk'!$A$2:'TRM - TBM Crosswalk'!$I$1008,7,FALSE))</f>
        <v/>
      </c>
      <c r="J75" t="str">
        <f>IF(VLOOKUP(TRM!A9044,'TRM - TBM Crosswalk'!$A$2:'TRM - TBM Crosswalk'!$I$1008,8,FALSE)=0,"",VLOOKUP(TRM!A9044,'TRM - TBM Crosswalk'!$A$2:'TRM - TBM Crosswalk'!$I$1008,8,FALSE))</f>
        <v/>
      </c>
      <c r="K75" t="str">
        <f>IF(VLOOKUP(TRM!A9044,'TRM - TBM Crosswalk'!$A$2:'TRM - TBM Crosswalk'!$I$1008,9,FALSE)=0,"",VLOOKUP(TRM!A9044,'TRM - TBM Crosswalk'!$A$2:'TRM - TBM Crosswalk'!$I$1008,9,FALSE))</f>
        <v/>
      </c>
    </row>
    <row r="76" spans="1:11" x14ac:dyDescent="0.45">
      <c r="A76" t="str">
        <f>TRM!A9246</f>
        <v>I01.004.401</v>
      </c>
      <c r="B76" t="str">
        <f>TRM!B9246</f>
        <v>Human-Computer Interface</v>
      </c>
      <c r="C76" t="str">
        <f>TRM!C9246</f>
        <v>DisplayLink Graphics Driver | 8.6.1294.0</v>
      </c>
      <c r="D76">
        <f>TRM!D9246</f>
        <v>0</v>
      </c>
      <c r="E76" t="str">
        <f>IF(VLOOKUP(TRM!A9246,'TRM - TBM Crosswalk'!$A$2:'TRM - TBM Crosswalk'!$I$1008,3,FALSE)="N/A","TBD","")</f>
        <v/>
      </c>
      <c r="F76" t="str">
        <f>IF(VLOOKUP(TRM!A9246,'TRM - TBM Crosswalk'!$A$2:'TRM - TBM Crosswalk'!$I$1008,4,FALSE)=0,"",VLOOKUP(TRM!A9246,'TRM - TBM Crosswalk'!$A$2:'TRM - TBM Crosswalk'!$I$1008,4,FALSE))</f>
        <v/>
      </c>
      <c r="G76" t="str">
        <f>IF(VLOOKUP(TRM!A9246,'TRM - TBM Crosswalk'!$A$2:'TRM - TBM Crosswalk'!$I$1008,5,FALSE)=0,"",VLOOKUP(TRM!A9246,'TRM - TBM Crosswalk'!$A$2:'TRM - TBM Crosswalk'!$I$1008,5,FALSE))</f>
        <v>End User</v>
      </c>
      <c r="H76" t="str">
        <f>IF(VLOOKUP(TRM!A9246,'TRM - TBM Crosswalk'!$A$2:'TRM - TBM Crosswalk'!$I$1008,6,FALSE)=0,"",VLOOKUP(TRM!A9246,'TRM - TBM Crosswalk'!$A$2:'TRM - TBM Crosswalk'!$I$1008,6,FALSE))</f>
        <v>Workspace</v>
      </c>
      <c r="I76" t="str">
        <f>IF(VLOOKUP(TRM!A9246,'TRM - TBM Crosswalk'!$A$2:'TRM - TBM Crosswalk'!$I$1008,7,FALSE)=0,"",VLOOKUP(TRM!A9246,'TRM - TBM Crosswalk'!$A$2:'TRM - TBM Crosswalk'!$I$1008,7,FALSE))</f>
        <v/>
      </c>
      <c r="J76" t="str">
        <f>IF(VLOOKUP(TRM!A9246,'TRM - TBM Crosswalk'!$A$2:'TRM - TBM Crosswalk'!$I$1008,8,FALSE)=0,"",VLOOKUP(TRM!A9246,'TRM - TBM Crosswalk'!$A$2:'TRM - TBM Crosswalk'!$I$1008,8,FALSE))</f>
        <v/>
      </c>
      <c r="K76" t="str">
        <f>IF(VLOOKUP(TRM!A9246,'TRM - TBM Crosswalk'!$A$2:'TRM - TBM Crosswalk'!$I$1008,9,FALSE)=0,"",VLOOKUP(TRM!A9246,'TRM - TBM Crosswalk'!$A$2:'TRM - TBM Crosswalk'!$I$1008,9,FALSE))</f>
        <v/>
      </c>
    </row>
    <row r="77" spans="1:11" x14ac:dyDescent="0.45">
      <c r="A77" t="str">
        <f>TRM!A9428</f>
        <v>I01.004.401</v>
      </c>
      <c r="B77" t="str">
        <f>TRM!B9428</f>
        <v>Human-Computer Interface</v>
      </c>
      <c r="C77" t="str">
        <f>TRM!C9428</f>
        <v>NVIDIA GeForce Experience | 3.16.0.140</v>
      </c>
      <c r="D77">
        <f>TRM!D9428</f>
        <v>0</v>
      </c>
      <c r="E77" t="str">
        <f>IF(VLOOKUP(TRM!A9428,'TRM - TBM Crosswalk'!$A$2:'TRM - TBM Crosswalk'!$I$1008,3,FALSE)="N/A","TBD","")</f>
        <v/>
      </c>
      <c r="F77" t="str">
        <f>IF(VLOOKUP(TRM!A9428,'TRM - TBM Crosswalk'!$A$2:'TRM - TBM Crosswalk'!$I$1008,4,FALSE)=0,"",VLOOKUP(TRM!A9428,'TRM - TBM Crosswalk'!$A$2:'TRM - TBM Crosswalk'!$I$1008,4,FALSE))</f>
        <v/>
      </c>
      <c r="G77" t="str">
        <f>IF(VLOOKUP(TRM!A9428,'TRM - TBM Crosswalk'!$A$2:'TRM - TBM Crosswalk'!$I$1008,5,FALSE)=0,"",VLOOKUP(TRM!A9428,'TRM - TBM Crosswalk'!$A$2:'TRM - TBM Crosswalk'!$I$1008,5,FALSE))</f>
        <v>End User</v>
      </c>
      <c r="H77" t="str">
        <f>IF(VLOOKUP(TRM!A9428,'TRM - TBM Crosswalk'!$A$2:'TRM - TBM Crosswalk'!$I$1008,6,FALSE)=0,"",VLOOKUP(TRM!A9428,'TRM - TBM Crosswalk'!$A$2:'TRM - TBM Crosswalk'!$I$1008,6,FALSE))</f>
        <v>Workspace</v>
      </c>
      <c r="I77" t="str">
        <f>IF(VLOOKUP(TRM!A9428,'TRM - TBM Crosswalk'!$A$2:'TRM - TBM Crosswalk'!$I$1008,7,FALSE)=0,"",VLOOKUP(TRM!A9428,'TRM - TBM Crosswalk'!$A$2:'TRM - TBM Crosswalk'!$I$1008,7,FALSE))</f>
        <v/>
      </c>
      <c r="J77" t="str">
        <f>IF(VLOOKUP(TRM!A9428,'TRM - TBM Crosswalk'!$A$2:'TRM - TBM Crosswalk'!$I$1008,8,FALSE)=0,"",VLOOKUP(TRM!A9428,'TRM - TBM Crosswalk'!$A$2:'TRM - TBM Crosswalk'!$I$1008,8,FALSE))</f>
        <v/>
      </c>
      <c r="K77" t="str">
        <f>IF(VLOOKUP(TRM!A9428,'TRM - TBM Crosswalk'!$A$2:'TRM - TBM Crosswalk'!$I$1008,9,FALSE)=0,"",VLOOKUP(TRM!A9428,'TRM - TBM Crosswalk'!$A$2:'TRM - TBM Crosswalk'!$I$1008,9,FALSE))</f>
        <v/>
      </c>
    </row>
    <row r="78" spans="1:11" x14ac:dyDescent="0.45">
      <c r="A78" t="str">
        <f>TRM!A9915</f>
        <v>I02.003.301</v>
      </c>
      <c r="B78" t="str">
        <f>TRM!B9915</f>
        <v>Hardware and Software</v>
      </c>
      <c r="C78" t="str">
        <f>TRM!C9915</f>
        <v>Xylem EXO USB Adapter (Driver Removal)</v>
      </c>
      <c r="D78">
        <f>TRM!D9915</f>
        <v>0</v>
      </c>
      <c r="E78" t="str">
        <f>IF(VLOOKUP(TRM!A9915,'TRM - TBM Crosswalk'!$A$2:'TRM - TBM Crosswalk'!$I$1008,3,FALSE)="N/A","TBD","")</f>
        <v>TBD</v>
      </c>
      <c r="F78" t="str">
        <f>IF(VLOOKUP(TRM!A9915,'TRM - TBM Crosswalk'!$A$2:'TRM - TBM Crosswalk'!$I$1008,4,FALSE)=0,"",VLOOKUP(TRM!A9915,'TRM - TBM Crosswalk'!$A$2:'TRM - TBM Crosswalk'!$I$1008,4,FALSE))</f>
        <v/>
      </c>
      <c r="G78" t="str">
        <f>IF(VLOOKUP(TRM!A9915,'TRM - TBM Crosswalk'!$A$2:'TRM - TBM Crosswalk'!$I$1008,5,FALSE)=0,"",VLOOKUP(TRM!A9915,'TRM - TBM Crosswalk'!$A$2:'TRM - TBM Crosswalk'!$I$1008,5,FALSE))</f>
        <v/>
      </c>
      <c r="H78" t="str">
        <f>IF(VLOOKUP(TRM!A9915,'TRM - TBM Crosswalk'!$A$2:'TRM - TBM Crosswalk'!$I$1008,6,FALSE)=0,"",VLOOKUP(TRM!A9915,'TRM - TBM Crosswalk'!$A$2:'TRM - TBM Crosswalk'!$I$1008,6,FALSE))</f>
        <v/>
      </c>
      <c r="I78" t="str">
        <f>IF(VLOOKUP(TRM!A9915,'TRM - TBM Crosswalk'!$A$2:'TRM - TBM Crosswalk'!$I$1008,7,FALSE)=0,"",VLOOKUP(TRM!A9915,'TRM - TBM Crosswalk'!$A$2:'TRM - TBM Crosswalk'!$I$1008,7,FALSE))</f>
        <v/>
      </c>
      <c r="J78" t="str">
        <f>IF(VLOOKUP(TRM!A9915,'TRM - TBM Crosswalk'!$A$2:'TRM - TBM Crosswalk'!$I$1008,8,FALSE)=0,"",VLOOKUP(TRM!A9915,'TRM - TBM Crosswalk'!$A$2:'TRM - TBM Crosswalk'!$I$1008,8,FALSE))</f>
        <v/>
      </c>
      <c r="K78" t="str">
        <f>IF(VLOOKUP(TRM!A9915,'TRM - TBM Crosswalk'!$A$2:'TRM - TBM Crosswalk'!$I$1008,9,FALSE)=0,"",VLOOKUP(TRM!A9915,'TRM - TBM Crosswalk'!$A$2:'TRM - TBM Crosswalk'!$I$1008,9,FALSE))</f>
        <v/>
      </c>
    </row>
    <row r="79" spans="1:11" x14ac:dyDescent="0.45">
      <c r="A79" t="str">
        <f>TRM!A9916</f>
        <v>I02.003.303</v>
      </c>
      <c r="B79" t="str">
        <f>TRM!B9916</f>
        <v>Network Virtualization (Software Defined Networking &amp; VPN)</v>
      </c>
      <c r="C79" t="str">
        <f>TRM!C9916</f>
        <v>AT&amp;T VoIP Client| 10.7.201</v>
      </c>
      <c r="D79">
        <f>TRM!D9916</f>
        <v>0</v>
      </c>
      <c r="E79" t="str">
        <f>IF(VLOOKUP(TRM!A9916,'TRM - TBM Crosswalk'!$A$2:'TRM - TBM Crosswalk'!$I$1008,3,FALSE)="N/A","TBD","")</f>
        <v/>
      </c>
      <c r="F79" t="str">
        <f>IF(VLOOKUP(TRM!A9916,'TRM - TBM Crosswalk'!$A$2:'TRM - TBM Crosswalk'!$I$1008,4,FALSE)=0,"",VLOOKUP(TRM!A9916,'TRM - TBM Crosswalk'!$A$2:'TRM - TBM Crosswalk'!$I$1008,4,FALSE))</f>
        <v/>
      </c>
      <c r="G79" t="str">
        <f>IF(VLOOKUP(TRM!A9916,'TRM - TBM Crosswalk'!$A$2:'TRM - TBM Crosswalk'!$I$1008,5,FALSE)=0,"",VLOOKUP(TRM!A9916,'TRM - TBM Crosswalk'!$A$2:'TRM - TBM Crosswalk'!$I$1008,5,FALSE))</f>
        <v/>
      </c>
      <c r="H79" t="str">
        <f>IF(VLOOKUP(TRM!A9916,'TRM - TBM Crosswalk'!$A$2:'TRM - TBM Crosswalk'!$I$1008,6,FALSE)=0,"",VLOOKUP(TRM!A9916,'TRM - TBM Crosswalk'!$A$2:'TRM - TBM Crosswalk'!$I$1008,6,FALSE))</f>
        <v/>
      </c>
      <c r="I79" t="str">
        <f>IF(VLOOKUP(TRM!A9916,'TRM - TBM Crosswalk'!$A$2:'TRM - TBM Crosswalk'!$I$1008,7,FALSE)=0,"",VLOOKUP(TRM!A9916,'TRM - TBM Crosswalk'!$A$2:'TRM - TBM Crosswalk'!$I$1008,7,FALSE))</f>
        <v>End User Services</v>
      </c>
      <c r="J79" t="str">
        <f>IF(VLOOKUP(TRM!A9916,'TRM - TBM Crosswalk'!$A$2:'TRM - TBM Crosswalk'!$I$1008,8,FALSE)=0,"",VLOOKUP(TRM!A9916,'TRM - TBM Crosswalk'!$A$2:'TRM - TBM Crosswalk'!$I$1008,8,FALSE))</f>
        <v>Connectivity</v>
      </c>
      <c r="K79" t="str">
        <f>IF(VLOOKUP(TRM!A9916,'TRM - TBM Crosswalk'!$A$2:'TRM - TBM Crosswalk'!$I$1008,9,FALSE)=0,"",VLOOKUP(TRM!A9916,'TRM - TBM Crosswalk'!$A$2:'TRM - TBM Crosswalk'!$I$1008,9,FALSE))</f>
        <v>Remote Access</v>
      </c>
    </row>
    <row r="80" spans="1:11" x14ac:dyDescent="0.45">
      <c r="A80" t="str">
        <f>TRM!A9917</f>
        <v>I02.003.303</v>
      </c>
      <c r="B80" t="str">
        <f>TRM!B9917</f>
        <v>Network Virtualization (Software Defined Networking &amp; VPN)</v>
      </c>
      <c r="C80" t="str">
        <f>TRM!C9917</f>
        <v>AT&amp;T VoIP Client| 12.1.001</v>
      </c>
      <c r="D80">
        <f>TRM!D9917</f>
        <v>0</v>
      </c>
      <c r="E80" t="str">
        <f>IF(VLOOKUP(TRM!A9917,'TRM - TBM Crosswalk'!$A$2:'TRM - TBM Crosswalk'!$I$1008,3,FALSE)="N/A","TBD","")</f>
        <v/>
      </c>
      <c r="F80" t="str">
        <f>IF(VLOOKUP(TRM!A9917,'TRM - TBM Crosswalk'!$A$2:'TRM - TBM Crosswalk'!$I$1008,4,FALSE)=0,"",VLOOKUP(TRM!A9917,'TRM - TBM Crosswalk'!$A$2:'TRM - TBM Crosswalk'!$I$1008,4,FALSE))</f>
        <v/>
      </c>
      <c r="G80" t="str">
        <f>IF(VLOOKUP(TRM!A9917,'TRM - TBM Crosswalk'!$A$2:'TRM - TBM Crosswalk'!$I$1008,5,FALSE)=0,"",VLOOKUP(TRM!A9917,'TRM - TBM Crosswalk'!$A$2:'TRM - TBM Crosswalk'!$I$1008,5,FALSE))</f>
        <v/>
      </c>
      <c r="H80" t="str">
        <f>IF(VLOOKUP(TRM!A9917,'TRM - TBM Crosswalk'!$A$2:'TRM - TBM Crosswalk'!$I$1008,6,FALSE)=0,"",VLOOKUP(TRM!A9917,'TRM - TBM Crosswalk'!$A$2:'TRM - TBM Crosswalk'!$I$1008,6,FALSE))</f>
        <v/>
      </c>
      <c r="I80" t="str">
        <f>IF(VLOOKUP(TRM!A9917,'TRM - TBM Crosswalk'!$A$2:'TRM - TBM Crosswalk'!$I$1008,7,FALSE)=0,"",VLOOKUP(TRM!A9917,'TRM - TBM Crosswalk'!$A$2:'TRM - TBM Crosswalk'!$I$1008,7,FALSE))</f>
        <v>End User Services</v>
      </c>
      <c r="J80" t="str">
        <f>IF(VLOOKUP(TRM!A9917,'TRM - TBM Crosswalk'!$A$2:'TRM - TBM Crosswalk'!$I$1008,8,FALSE)=0,"",VLOOKUP(TRM!A9917,'TRM - TBM Crosswalk'!$A$2:'TRM - TBM Crosswalk'!$I$1008,8,FALSE))</f>
        <v>Connectivity</v>
      </c>
      <c r="K80" t="str">
        <f>IF(VLOOKUP(TRM!A9917,'TRM - TBM Crosswalk'!$A$2:'TRM - TBM Crosswalk'!$I$1008,9,FALSE)=0,"",VLOOKUP(TRM!A9917,'TRM - TBM Crosswalk'!$A$2:'TRM - TBM Crosswalk'!$I$1008,9,FALSE))</f>
        <v>Remote Access</v>
      </c>
    </row>
    <row r="81" spans="1:11" x14ac:dyDescent="0.45">
      <c r="A81" t="str">
        <f>TRM!A9918</f>
        <v>I02.003.303</v>
      </c>
      <c r="B81" t="str">
        <f>TRM!B9918</f>
        <v>Network Virtualization (Software Defined Networking &amp; VPN)</v>
      </c>
      <c r="C81" t="str">
        <f>TRM!C9918</f>
        <v>Juniper Installer Service | 7.1.0.19525</v>
      </c>
      <c r="D81">
        <f>TRM!D9918</f>
        <v>0</v>
      </c>
      <c r="E81" t="str">
        <f>IF(VLOOKUP(TRM!A9918,'TRM - TBM Crosswalk'!$A$2:'TRM - TBM Crosswalk'!$I$1008,3,FALSE)="N/A","TBD","")</f>
        <v/>
      </c>
      <c r="F81" t="str">
        <f>IF(VLOOKUP(TRM!A9918,'TRM - TBM Crosswalk'!$A$2:'TRM - TBM Crosswalk'!$I$1008,4,FALSE)=0,"",VLOOKUP(TRM!A9918,'TRM - TBM Crosswalk'!$A$2:'TRM - TBM Crosswalk'!$I$1008,4,FALSE))</f>
        <v/>
      </c>
      <c r="G81" t="str">
        <f>IF(VLOOKUP(TRM!A9918,'TRM - TBM Crosswalk'!$A$2:'TRM - TBM Crosswalk'!$I$1008,5,FALSE)=0,"",VLOOKUP(TRM!A9918,'TRM - TBM Crosswalk'!$A$2:'TRM - TBM Crosswalk'!$I$1008,5,FALSE))</f>
        <v/>
      </c>
      <c r="H81" t="str">
        <f>IF(VLOOKUP(TRM!A9918,'TRM - TBM Crosswalk'!$A$2:'TRM - TBM Crosswalk'!$I$1008,6,FALSE)=0,"",VLOOKUP(TRM!A9918,'TRM - TBM Crosswalk'!$A$2:'TRM - TBM Crosswalk'!$I$1008,6,FALSE))</f>
        <v/>
      </c>
      <c r="I81" t="str">
        <f>IF(VLOOKUP(TRM!A9918,'TRM - TBM Crosswalk'!$A$2:'TRM - TBM Crosswalk'!$I$1008,7,FALSE)=0,"",VLOOKUP(TRM!A9918,'TRM - TBM Crosswalk'!$A$2:'TRM - TBM Crosswalk'!$I$1008,7,FALSE))</f>
        <v>End User Services</v>
      </c>
      <c r="J81" t="str">
        <f>IF(VLOOKUP(TRM!A9918,'TRM - TBM Crosswalk'!$A$2:'TRM - TBM Crosswalk'!$I$1008,8,FALSE)=0,"",VLOOKUP(TRM!A9918,'TRM - TBM Crosswalk'!$A$2:'TRM - TBM Crosswalk'!$I$1008,8,FALSE))</f>
        <v>Connectivity</v>
      </c>
      <c r="K81" t="str">
        <f>IF(VLOOKUP(TRM!A9918,'TRM - TBM Crosswalk'!$A$2:'TRM - TBM Crosswalk'!$I$1008,9,FALSE)=0,"",VLOOKUP(TRM!A9918,'TRM - TBM Crosswalk'!$A$2:'TRM - TBM Crosswalk'!$I$1008,9,FALSE))</f>
        <v>Remote Access</v>
      </c>
    </row>
    <row r="82" spans="1:11" x14ac:dyDescent="0.45">
      <c r="A82" t="str">
        <f>TRM!A9919</f>
        <v>I02.003.303</v>
      </c>
      <c r="B82" t="str">
        <f>TRM!B9919</f>
        <v>Network Virtualization (Software Defined Networking &amp; VPN)</v>
      </c>
      <c r="C82" t="str">
        <f>TRM!C9919</f>
        <v>Juniper Installer Service 8.0 | 8.0.35099</v>
      </c>
      <c r="D82">
        <f>TRM!D9919</f>
        <v>0</v>
      </c>
      <c r="E82" t="str">
        <f>IF(VLOOKUP(TRM!A9919,'TRM - TBM Crosswalk'!$A$2:'TRM - TBM Crosswalk'!$I$1008,3,FALSE)="N/A","TBD","")</f>
        <v/>
      </c>
      <c r="F82" t="str">
        <f>IF(VLOOKUP(TRM!A9919,'TRM - TBM Crosswalk'!$A$2:'TRM - TBM Crosswalk'!$I$1008,4,FALSE)=0,"",VLOOKUP(TRM!A9919,'TRM - TBM Crosswalk'!$A$2:'TRM - TBM Crosswalk'!$I$1008,4,FALSE))</f>
        <v/>
      </c>
      <c r="G82" t="str">
        <f>IF(VLOOKUP(TRM!A9919,'TRM - TBM Crosswalk'!$A$2:'TRM - TBM Crosswalk'!$I$1008,5,FALSE)=0,"",VLOOKUP(TRM!A9919,'TRM - TBM Crosswalk'!$A$2:'TRM - TBM Crosswalk'!$I$1008,5,FALSE))</f>
        <v/>
      </c>
      <c r="H82" t="str">
        <f>IF(VLOOKUP(TRM!A9919,'TRM - TBM Crosswalk'!$A$2:'TRM - TBM Crosswalk'!$I$1008,6,FALSE)=0,"",VLOOKUP(TRM!A9919,'TRM - TBM Crosswalk'!$A$2:'TRM - TBM Crosswalk'!$I$1008,6,FALSE))</f>
        <v/>
      </c>
      <c r="I82" t="str">
        <f>IF(VLOOKUP(TRM!A9919,'TRM - TBM Crosswalk'!$A$2:'TRM - TBM Crosswalk'!$I$1008,7,FALSE)=0,"",VLOOKUP(TRM!A9919,'TRM - TBM Crosswalk'!$A$2:'TRM - TBM Crosswalk'!$I$1008,7,FALSE))</f>
        <v>End User Services</v>
      </c>
      <c r="J82" t="str">
        <f>IF(VLOOKUP(TRM!A9919,'TRM - TBM Crosswalk'!$A$2:'TRM - TBM Crosswalk'!$I$1008,8,FALSE)=0,"",VLOOKUP(TRM!A9919,'TRM - TBM Crosswalk'!$A$2:'TRM - TBM Crosswalk'!$I$1008,8,FALSE))</f>
        <v>Connectivity</v>
      </c>
      <c r="K82" t="str">
        <f>IF(VLOOKUP(TRM!A9919,'TRM - TBM Crosswalk'!$A$2:'TRM - TBM Crosswalk'!$I$1008,9,FALSE)=0,"",VLOOKUP(TRM!A9919,'TRM - TBM Crosswalk'!$A$2:'TRM - TBM Crosswalk'!$I$1008,9,FALSE))</f>
        <v>Remote Access</v>
      </c>
    </row>
    <row r="83" spans="1:11" x14ac:dyDescent="0.45">
      <c r="A83" t="str">
        <f>TRM!A9920</f>
        <v>I02.003.303</v>
      </c>
      <c r="B83" t="str">
        <f>TRM!B9920</f>
        <v>Network Virtualization (Software Defined Networking &amp; VPN)</v>
      </c>
      <c r="C83" t="str">
        <f>TRM!C9920</f>
        <v>NetMotion Mobility Client | 10.72.56065</v>
      </c>
      <c r="D83">
        <f>TRM!D9920</f>
        <v>0</v>
      </c>
      <c r="E83" t="str">
        <f>IF(VLOOKUP(TRM!A9920,'TRM - TBM Crosswalk'!$A$2:'TRM - TBM Crosswalk'!$I$1008,3,FALSE)="N/A","TBD","")</f>
        <v/>
      </c>
      <c r="F83" t="str">
        <f>IF(VLOOKUP(TRM!A9920,'TRM - TBM Crosswalk'!$A$2:'TRM - TBM Crosswalk'!$I$1008,4,FALSE)=0,"",VLOOKUP(TRM!A9920,'TRM - TBM Crosswalk'!$A$2:'TRM - TBM Crosswalk'!$I$1008,4,FALSE))</f>
        <v/>
      </c>
      <c r="G83" t="str">
        <f>IF(VLOOKUP(TRM!A9920,'TRM - TBM Crosswalk'!$A$2:'TRM - TBM Crosswalk'!$I$1008,5,FALSE)=0,"",VLOOKUP(TRM!A9920,'TRM - TBM Crosswalk'!$A$2:'TRM - TBM Crosswalk'!$I$1008,5,FALSE))</f>
        <v/>
      </c>
      <c r="H83" t="str">
        <f>IF(VLOOKUP(TRM!A9920,'TRM - TBM Crosswalk'!$A$2:'TRM - TBM Crosswalk'!$I$1008,6,FALSE)=0,"",VLOOKUP(TRM!A9920,'TRM - TBM Crosswalk'!$A$2:'TRM - TBM Crosswalk'!$I$1008,6,FALSE))</f>
        <v/>
      </c>
      <c r="I83" t="str">
        <f>IF(VLOOKUP(TRM!A9920,'TRM - TBM Crosswalk'!$A$2:'TRM - TBM Crosswalk'!$I$1008,7,FALSE)=0,"",VLOOKUP(TRM!A9920,'TRM - TBM Crosswalk'!$A$2:'TRM - TBM Crosswalk'!$I$1008,7,FALSE))</f>
        <v>End User Services</v>
      </c>
      <c r="J83" t="str">
        <f>IF(VLOOKUP(TRM!A9920,'TRM - TBM Crosswalk'!$A$2:'TRM - TBM Crosswalk'!$I$1008,8,FALSE)=0,"",VLOOKUP(TRM!A9920,'TRM - TBM Crosswalk'!$A$2:'TRM - TBM Crosswalk'!$I$1008,8,FALSE))</f>
        <v>Connectivity</v>
      </c>
      <c r="K83" t="str">
        <f>IF(VLOOKUP(TRM!A9920,'TRM - TBM Crosswalk'!$A$2:'TRM - TBM Crosswalk'!$I$1008,9,FALSE)=0,"",VLOOKUP(TRM!A9920,'TRM - TBM Crosswalk'!$A$2:'TRM - TBM Crosswalk'!$I$1008,9,FALSE))</f>
        <v>Remote Access</v>
      </c>
    </row>
    <row r="84" spans="1:11" x14ac:dyDescent="0.45">
      <c r="A84" t="str">
        <f>TRM!A9921</f>
        <v>I02.003.303</v>
      </c>
      <c r="B84" t="str">
        <f>TRM!B9921</f>
        <v>Network Virtualization (Software Defined Networking &amp; VPN)</v>
      </c>
      <c r="C84" t="str">
        <f>TRM!C9921</f>
        <v>NetMotion Mobility Client | 11.32.12223</v>
      </c>
      <c r="D84">
        <f>TRM!D9921</f>
        <v>0</v>
      </c>
      <c r="E84" t="str">
        <f>IF(VLOOKUP(TRM!A9921,'TRM - TBM Crosswalk'!$A$2:'TRM - TBM Crosswalk'!$I$1008,3,FALSE)="N/A","TBD","")</f>
        <v/>
      </c>
      <c r="F84" t="str">
        <f>IF(VLOOKUP(TRM!A9921,'TRM - TBM Crosswalk'!$A$2:'TRM - TBM Crosswalk'!$I$1008,4,FALSE)=0,"",VLOOKUP(TRM!A9921,'TRM - TBM Crosswalk'!$A$2:'TRM - TBM Crosswalk'!$I$1008,4,FALSE))</f>
        <v/>
      </c>
      <c r="G84" t="str">
        <f>IF(VLOOKUP(TRM!A9921,'TRM - TBM Crosswalk'!$A$2:'TRM - TBM Crosswalk'!$I$1008,5,FALSE)=0,"",VLOOKUP(TRM!A9921,'TRM - TBM Crosswalk'!$A$2:'TRM - TBM Crosswalk'!$I$1008,5,FALSE))</f>
        <v/>
      </c>
      <c r="H84" t="str">
        <f>IF(VLOOKUP(TRM!A9921,'TRM - TBM Crosswalk'!$A$2:'TRM - TBM Crosswalk'!$I$1008,6,FALSE)=0,"",VLOOKUP(TRM!A9921,'TRM - TBM Crosswalk'!$A$2:'TRM - TBM Crosswalk'!$I$1008,6,FALSE))</f>
        <v/>
      </c>
      <c r="I84" t="str">
        <f>IF(VLOOKUP(TRM!A9921,'TRM - TBM Crosswalk'!$A$2:'TRM - TBM Crosswalk'!$I$1008,7,FALSE)=0,"",VLOOKUP(TRM!A9921,'TRM - TBM Crosswalk'!$A$2:'TRM - TBM Crosswalk'!$I$1008,7,FALSE))</f>
        <v>End User Services</v>
      </c>
      <c r="J84" t="str">
        <f>IF(VLOOKUP(TRM!A9921,'TRM - TBM Crosswalk'!$A$2:'TRM - TBM Crosswalk'!$I$1008,8,FALSE)=0,"",VLOOKUP(TRM!A9921,'TRM - TBM Crosswalk'!$A$2:'TRM - TBM Crosswalk'!$I$1008,8,FALSE))</f>
        <v>Connectivity</v>
      </c>
      <c r="K84" t="str">
        <f>IF(VLOOKUP(TRM!A9921,'TRM - TBM Crosswalk'!$A$2:'TRM - TBM Crosswalk'!$I$1008,9,FALSE)=0,"",VLOOKUP(TRM!A9921,'TRM - TBM Crosswalk'!$A$2:'TRM - TBM Crosswalk'!$I$1008,9,FALSE))</f>
        <v>Remote Access</v>
      </c>
    </row>
    <row r="85" spans="1:11" x14ac:dyDescent="0.45">
      <c r="A85" t="str">
        <f>TRM!A9922</f>
        <v>I02.003.303</v>
      </c>
      <c r="B85" t="str">
        <f>TRM!B9922</f>
        <v>Network Virtualization (Software Defined Networking &amp; VPN)</v>
      </c>
      <c r="C85" t="str">
        <f>TRM!C9922</f>
        <v>NetMotion Mobility Client | 11.42.26303</v>
      </c>
      <c r="D85">
        <f>TRM!D9922</f>
        <v>0</v>
      </c>
      <c r="E85" t="str">
        <f>IF(VLOOKUP(TRM!A9922,'TRM - TBM Crosswalk'!$A$2:'TRM - TBM Crosswalk'!$I$1008,3,FALSE)="N/A","TBD","")</f>
        <v/>
      </c>
      <c r="F85" t="str">
        <f>IF(VLOOKUP(TRM!A9922,'TRM - TBM Crosswalk'!$A$2:'TRM - TBM Crosswalk'!$I$1008,4,FALSE)=0,"",VLOOKUP(TRM!A9922,'TRM - TBM Crosswalk'!$A$2:'TRM - TBM Crosswalk'!$I$1008,4,FALSE))</f>
        <v/>
      </c>
      <c r="G85" t="str">
        <f>IF(VLOOKUP(TRM!A9922,'TRM - TBM Crosswalk'!$A$2:'TRM - TBM Crosswalk'!$I$1008,5,FALSE)=0,"",VLOOKUP(TRM!A9922,'TRM - TBM Crosswalk'!$A$2:'TRM - TBM Crosswalk'!$I$1008,5,FALSE))</f>
        <v/>
      </c>
      <c r="H85" t="str">
        <f>IF(VLOOKUP(TRM!A9922,'TRM - TBM Crosswalk'!$A$2:'TRM - TBM Crosswalk'!$I$1008,6,FALSE)=0,"",VLOOKUP(TRM!A9922,'TRM - TBM Crosswalk'!$A$2:'TRM - TBM Crosswalk'!$I$1008,6,FALSE))</f>
        <v/>
      </c>
      <c r="I85" t="str">
        <f>IF(VLOOKUP(TRM!A9922,'TRM - TBM Crosswalk'!$A$2:'TRM - TBM Crosswalk'!$I$1008,7,FALSE)=0,"",VLOOKUP(TRM!A9922,'TRM - TBM Crosswalk'!$A$2:'TRM - TBM Crosswalk'!$I$1008,7,FALSE))</f>
        <v>End User Services</v>
      </c>
      <c r="J85" t="str">
        <f>IF(VLOOKUP(TRM!A9922,'TRM - TBM Crosswalk'!$A$2:'TRM - TBM Crosswalk'!$I$1008,8,FALSE)=0,"",VLOOKUP(TRM!A9922,'TRM - TBM Crosswalk'!$A$2:'TRM - TBM Crosswalk'!$I$1008,8,FALSE))</f>
        <v>Connectivity</v>
      </c>
      <c r="K85" t="str">
        <f>IF(VLOOKUP(TRM!A9922,'TRM - TBM Crosswalk'!$A$2:'TRM - TBM Crosswalk'!$I$1008,9,FALSE)=0,"",VLOOKUP(TRM!A9922,'TRM - TBM Crosswalk'!$A$2:'TRM - TBM Crosswalk'!$I$1008,9,FALSE))</f>
        <v>Remote Access</v>
      </c>
    </row>
    <row r="86" spans="1:11" x14ac:dyDescent="0.45">
      <c r="A86" t="str">
        <f>TRM!A9923</f>
        <v>I02.003.303</v>
      </c>
      <c r="B86" t="str">
        <f>TRM!B9923</f>
        <v>Network Virtualization (Software Defined Networking &amp; VPN)</v>
      </c>
      <c r="C86" t="str">
        <f>TRM!C9923</f>
        <v>Pulse Secure 5.2 | 5.2.787</v>
      </c>
      <c r="D86">
        <f>TRM!D9923</f>
        <v>0</v>
      </c>
      <c r="E86" t="str">
        <f>IF(VLOOKUP(TRM!A9923,'TRM - TBM Crosswalk'!$A$2:'TRM - TBM Crosswalk'!$I$1008,3,FALSE)="N/A","TBD","")</f>
        <v/>
      </c>
      <c r="F86" t="str">
        <f>IF(VLOOKUP(TRM!A9923,'TRM - TBM Crosswalk'!$A$2:'TRM - TBM Crosswalk'!$I$1008,4,FALSE)=0,"",VLOOKUP(TRM!A9923,'TRM - TBM Crosswalk'!$A$2:'TRM - TBM Crosswalk'!$I$1008,4,FALSE))</f>
        <v/>
      </c>
      <c r="G86" t="str">
        <f>IF(VLOOKUP(TRM!A9923,'TRM - TBM Crosswalk'!$A$2:'TRM - TBM Crosswalk'!$I$1008,5,FALSE)=0,"",VLOOKUP(TRM!A9923,'TRM - TBM Crosswalk'!$A$2:'TRM - TBM Crosswalk'!$I$1008,5,FALSE))</f>
        <v/>
      </c>
      <c r="H86" t="str">
        <f>IF(VLOOKUP(TRM!A9923,'TRM - TBM Crosswalk'!$A$2:'TRM - TBM Crosswalk'!$I$1008,6,FALSE)=0,"",VLOOKUP(TRM!A9923,'TRM - TBM Crosswalk'!$A$2:'TRM - TBM Crosswalk'!$I$1008,6,FALSE))</f>
        <v/>
      </c>
      <c r="I86" t="str">
        <f>IF(VLOOKUP(TRM!A9923,'TRM - TBM Crosswalk'!$A$2:'TRM - TBM Crosswalk'!$I$1008,7,FALSE)=0,"",VLOOKUP(TRM!A9923,'TRM - TBM Crosswalk'!$A$2:'TRM - TBM Crosswalk'!$I$1008,7,FALSE))</f>
        <v>End User Services</v>
      </c>
      <c r="J86" t="str">
        <f>IF(VLOOKUP(TRM!A9923,'TRM - TBM Crosswalk'!$A$2:'TRM - TBM Crosswalk'!$I$1008,8,FALSE)=0,"",VLOOKUP(TRM!A9923,'TRM - TBM Crosswalk'!$A$2:'TRM - TBM Crosswalk'!$I$1008,8,FALSE))</f>
        <v>Connectivity</v>
      </c>
      <c r="K86" t="str">
        <f>IF(VLOOKUP(TRM!A9923,'TRM - TBM Crosswalk'!$A$2:'TRM - TBM Crosswalk'!$I$1008,9,FALSE)=0,"",VLOOKUP(TRM!A9923,'TRM - TBM Crosswalk'!$A$2:'TRM - TBM Crosswalk'!$I$1008,9,FALSE))</f>
        <v>Remote Access</v>
      </c>
    </row>
    <row r="87" spans="1:11" x14ac:dyDescent="0.45">
      <c r="A87" t="str">
        <f>TRM!A9924</f>
        <v>I02.003.303</v>
      </c>
      <c r="B87" t="str">
        <f>TRM!B9924</f>
        <v>Network Virtualization (Software Defined Networking &amp; VPN)</v>
      </c>
      <c r="C87" t="str">
        <f>TRM!C9924</f>
        <v>Pulse Secure 5.3 | 5.3.1183</v>
      </c>
      <c r="D87">
        <f>TRM!D9924</f>
        <v>0</v>
      </c>
      <c r="E87" t="str">
        <f>IF(VLOOKUP(TRM!A9924,'TRM - TBM Crosswalk'!$A$2:'TRM - TBM Crosswalk'!$I$1008,3,FALSE)="N/A","TBD","")</f>
        <v/>
      </c>
      <c r="F87" t="str">
        <f>IF(VLOOKUP(TRM!A9924,'TRM - TBM Crosswalk'!$A$2:'TRM - TBM Crosswalk'!$I$1008,4,FALSE)=0,"",VLOOKUP(TRM!A9924,'TRM - TBM Crosswalk'!$A$2:'TRM - TBM Crosswalk'!$I$1008,4,FALSE))</f>
        <v/>
      </c>
      <c r="G87" t="str">
        <f>IF(VLOOKUP(TRM!A9924,'TRM - TBM Crosswalk'!$A$2:'TRM - TBM Crosswalk'!$I$1008,5,FALSE)=0,"",VLOOKUP(TRM!A9924,'TRM - TBM Crosswalk'!$A$2:'TRM - TBM Crosswalk'!$I$1008,5,FALSE))</f>
        <v/>
      </c>
      <c r="H87" t="str">
        <f>IF(VLOOKUP(TRM!A9924,'TRM - TBM Crosswalk'!$A$2:'TRM - TBM Crosswalk'!$I$1008,6,FALSE)=0,"",VLOOKUP(TRM!A9924,'TRM - TBM Crosswalk'!$A$2:'TRM - TBM Crosswalk'!$I$1008,6,FALSE))</f>
        <v/>
      </c>
      <c r="I87" t="str">
        <f>IF(VLOOKUP(TRM!A9924,'TRM - TBM Crosswalk'!$A$2:'TRM - TBM Crosswalk'!$I$1008,7,FALSE)=0,"",VLOOKUP(TRM!A9924,'TRM - TBM Crosswalk'!$A$2:'TRM - TBM Crosswalk'!$I$1008,7,FALSE))</f>
        <v>End User Services</v>
      </c>
      <c r="J87" t="str">
        <f>IF(VLOOKUP(TRM!A9924,'TRM - TBM Crosswalk'!$A$2:'TRM - TBM Crosswalk'!$I$1008,8,FALSE)=0,"",VLOOKUP(TRM!A9924,'TRM - TBM Crosswalk'!$A$2:'TRM - TBM Crosswalk'!$I$1008,8,FALSE))</f>
        <v>Connectivity</v>
      </c>
      <c r="K87" t="str">
        <f>IF(VLOOKUP(TRM!A9924,'TRM - TBM Crosswalk'!$A$2:'TRM - TBM Crosswalk'!$I$1008,9,FALSE)=0,"",VLOOKUP(TRM!A9924,'TRM - TBM Crosswalk'!$A$2:'TRM - TBM Crosswalk'!$I$1008,9,FALSE))</f>
        <v>Remote Access</v>
      </c>
    </row>
    <row r="88" spans="1:11" x14ac:dyDescent="0.45">
      <c r="A88" t="str">
        <f>TRM!A9925</f>
        <v>I02.003.303</v>
      </c>
      <c r="B88" t="str">
        <f>TRM!B9925</f>
        <v>Network Virtualization (Software Defined Networking &amp; VPN)</v>
      </c>
      <c r="C88" t="str">
        <f>TRM!C9925</f>
        <v>Pulse Secure 5.3 | 5.3.1769</v>
      </c>
      <c r="D88">
        <f>TRM!D9925</f>
        <v>0</v>
      </c>
      <c r="E88" t="str">
        <f>IF(VLOOKUP(TRM!A9925,'TRM - TBM Crosswalk'!$A$2:'TRM - TBM Crosswalk'!$I$1008,3,FALSE)="N/A","TBD","")</f>
        <v/>
      </c>
      <c r="F88" t="str">
        <f>IF(VLOOKUP(TRM!A9925,'TRM - TBM Crosswalk'!$A$2:'TRM - TBM Crosswalk'!$I$1008,4,FALSE)=0,"",VLOOKUP(TRM!A9925,'TRM - TBM Crosswalk'!$A$2:'TRM - TBM Crosswalk'!$I$1008,4,FALSE))</f>
        <v/>
      </c>
      <c r="G88" t="str">
        <f>IF(VLOOKUP(TRM!A9925,'TRM - TBM Crosswalk'!$A$2:'TRM - TBM Crosswalk'!$I$1008,5,FALSE)=0,"",VLOOKUP(TRM!A9925,'TRM - TBM Crosswalk'!$A$2:'TRM - TBM Crosswalk'!$I$1008,5,FALSE))</f>
        <v/>
      </c>
      <c r="H88" t="str">
        <f>IF(VLOOKUP(TRM!A9925,'TRM - TBM Crosswalk'!$A$2:'TRM - TBM Crosswalk'!$I$1008,6,FALSE)=0,"",VLOOKUP(TRM!A9925,'TRM - TBM Crosswalk'!$A$2:'TRM - TBM Crosswalk'!$I$1008,6,FALSE))</f>
        <v/>
      </c>
      <c r="I88" t="str">
        <f>IF(VLOOKUP(TRM!A9925,'TRM - TBM Crosswalk'!$A$2:'TRM - TBM Crosswalk'!$I$1008,7,FALSE)=0,"",VLOOKUP(TRM!A9925,'TRM - TBM Crosswalk'!$A$2:'TRM - TBM Crosswalk'!$I$1008,7,FALSE))</f>
        <v>End User Services</v>
      </c>
      <c r="J88" t="str">
        <f>IF(VLOOKUP(TRM!A9925,'TRM - TBM Crosswalk'!$A$2:'TRM - TBM Crosswalk'!$I$1008,8,FALSE)=0,"",VLOOKUP(TRM!A9925,'TRM - TBM Crosswalk'!$A$2:'TRM - TBM Crosswalk'!$I$1008,8,FALSE))</f>
        <v>Connectivity</v>
      </c>
      <c r="K88" t="str">
        <f>IF(VLOOKUP(TRM!A9925,'TRM - TBM Crosswalk'!$A$2:'TRM - TBM Crosswalk'!$I$1008,9,FALSE)=0,"",VLOOKUP(TRM!A9925,'TRM - TBM Crosswalk'!$A$2:'TRM - TBM Crosswalk'!$I$1008,9,FALSE))</f>
        <v>Remote Access</v>
      </c>
    </row>
    <row r="89" spans="1:11" x14ac:dyDescent="0.45">
      <c r="A89" t="str">
        <f>TRM!A9926</f>
        <v>I02.003.303</v>
      </c>
      <c r="B89" t="str">
        <f>TRM!B9926</f>
        <v>Network Virtualization (Software Defined Networking &amp; VPN)</v>
      </c>
      <c r="C89" t="str">
        <f>TRM!C9926</f>
        <v>Pulse Secure 5.3 | 5.3.1933</v>
      </c>
      <c r="D89">
        <f>TRM!D9926</f>
        <v>0</v>
      </c>
      <c r="E89" t="str">
        <f>IF(VLOOKUP(TRM!A9926,'TRM - TBM Crosswalk'!$A$2:'TRM - TBM Crosswalk'!$I$1008,3,FALSE)="N/A","TBD","")</f>
        <v/>
      </c>
      <c r="F89" t="str">
        <f>IF(VLOOKUP(TRM!A9926,'TRM - TBM Crosswalk'!$A$2:'TRM - TBM Crosswalk'!$I$1008,4,FALSE)=0,"",VLOOKUP(TRM!A9926,'TRM - TBM Crosswalk'!$A$2:'TRM - TBM Crosswalk'!$I$1008,4,FALSE))</f>
        <v/>
      </c>
      <c r="G89" t="str">
        <f>IF(VLOOKUP(TRM!A9926,'TRM - TBM Crosswalk'!$A$2:'TRM - TBM Crosswalk'!$I$1008,5,FALSE)=0,"",VLOOKUP(TRM!A9926,'TRM - TBM Crosswalk'!$A$2:'TRM - TBM Crosswalk'!$I$1008,5,FALSE))</f>
        <v/>
      </c>
      <c r="H89" t="str">
        <f>IF(VLOOKUP(TRM!A9926,'TRM - TBM Crosswalk'!$A$2:'TRM - TBM Crosswalk'!$I$1008,6,FALSE)=0,"",VLOOKUP(TRM!A9926,'TRM - TBM Crosswalk'!$A$2:'TRM - TBM Crosswalk'!$I$1008,6,FALSE))</f>
        <v/>
      </c>
      <c r="I89" t="str">
        <f>IF(VLOOKUP(TRM!A9926,'TRM - TBM Crosswalk'!$A$2:'TRM - TBM Crosswalk'!$I$1008,7,FALSE)=0,"",VLOOKUP(TRM!A9926,'TRM - TBM Crosswalk'!$A$2:'TRM - TBM Crosswalk'!$I$1008,7,FALSE))</f>
        <v>End User Services</v>
      </c>
      <c r="J89" t="str">
        <f>IF(VLOOKUP(TRM!A9926,'TRM - TBM Crosswalk'!$A$2:'TRM - TBM Crosswalk'!$I$1008,8,FALSE)=0,"",VLOOKUP(TRM!A9926,'TRM - TBM Crosswalk'!$A$2:'TRM - TBM Crosswalk'!$I$1008,8,FALSE))</f>
        <v>Connectivity</v>
      </c>
      <c r="K89" t="str">
        <f>IF(VLOOKUP(TRM!A9926,'TRM - TBM Crosswalk'!$A$2:'TRM - TBM Crosswalk'!$I$1008,9,FALSE)=0,"",VLOOKUP(TRM!A9926,'TRM - TBM Crosswalk'!$A$2:'TRM - TBM Crosswalk'!$I$1008,9,FALSE))</f>
        <v>Remote Access</v>
      </c>
    </row>
    <row r="90" spans="1:11" x14ac:dyDescent="0.45">
      <c r="A90" t="str">
        <f>TRM!A9928</f>
        <v>I02.003.303</v>
      </c>
      <c r="B90" t="str">
        <f>TRM!B9928</f>
        <v>Network Virtualization (Software Defined Networking &amp; VPN)</v>
      </c>
      <c r="C90" t="str">
        <f>TRM!C9928</f>
        <v>Pulse Secure 9.1 | 9.1.1761</v>
      </c>
      <c r="D90">
        <f>TRM!D9928</f>
        <v>0</v>
      </c>
      <c r="E90" t="str">
        <f>IF(VLOOKUP(TRM!A9928,'TRM - TBM Crosswalk'!$A$2:'TRM - TBM Crosswalk'!$I$1008,3,FALSE)="N/A","TBD","")</f>
        <v/>
      </c>
      <c r="F90" t="str">
        <f>IF(VLOOKUP(TRM!A9928,'TRM - TBM Crosswalk'!$A$2:'TRM - TBM Crosswalk'!$I$1008,4,FALSE)=0,"",VLOOKUP(TRM!A9928,'TRM - TBM Crosswalk'!$A$2:'TRM - TBM Crosswalk'!$I$1008,4,FALSE))</f>
        <v/>
      </c>
      <c r="G90" t="str">
        <f>IF(VLOOKUP(TRM!A9928,'TRM - TBM Crosswalk'!$A$2:'TRM - TBM Crosswalk'!$I$1008,5,FALSE)=0,"",VLOOKUP(TRM!A9928,'TRM - TBM Crosswalk'!$A$2:'TRM - TBM Crosswalk'!$I$1008,5,FALSE))</f>
        <v/>
      </c>
      <c r="H90" t="str">
        <f>IF(VLOOKUP(TRM!A9928,'TRM - TBM Crosswalk'!$A$2:'TRM - TBM Crosswalk'!$I$1008,6,FALSE)=0,"",VLOOKUP(TRM!A9928,'TRM - TBM Crosswalk'!$A$2:'TRM - TBM Crosswalk'!$I$1008,6,FALSE))</f>
        <v/>
      </c>
      <c r="I90" t="str">
        <f>IF(VLOOKUP(TRM!A9928,'TRM - TBM Crosswalk'!$A$2:'TRM - TBM Crosswalk'!$I$1008,7,FALSE)=0,"",VLOOKUP(TRM!A9928,'TRM - TBM Crosswalk'!$A$2:'TRM - TBM Crosswalk'!$I$1008,7,FALSE))</f>
        <v>End User Services</v>
      </c>
      <c r="J90" t="str">
        <f>IF(VLOOKUP(TRM!A9928,'TRM - TBM Crosswalk'!$A$2:'TRM - TBM Crosswalk'!$I$1008,8,FALSE)=0,"",VLOOKUP(TRM!A9928,'TRM - TBM Crosswalk'!$A$2:'TRM - TBM Crosswalk'!$I$1008,8,FALSE))</f>
        <v>Connectivity</v>
      </c>
      <c r="K90" t="str">
        <f>IF(VLOOKUP(TRM!A9928,'TRM - TBM Crosswalk'!$A$2:'TRM - TBM Crosswalk'!$I$1008,9,FALSE)=0,"",VLOOKUP(TRM!A9928,'TRM - TBM Crosswalk'!$A$2:'TRM - TBM Crosswalk'!$I$1008,9,FALSE))</f>
        <v>Remote Access</v>
      </c>
    </row>
    <row r="91" spans="1:11" x14ac:dyDescent="0.45">
      <c r="A91" t="str">
        <f>TRM!A9929</f>
        <v>I02.003.303</v>
      </c>
      <c r="B91" t="str">
        <f>TRM!B9929</f>
        <v>Network Virtualization (Software Defined Networking &amp; VPN)</v>
      </c>
      <c r="C91" t="str">
        <f>TRM!C9929</f>
        <v>Pulse Secure Application Manager | 8.1.11.54323</v>
      </c>
      <c r="D91">
        <f>TRM!D9929</f>
        <v>0</v>
      </c>
      <c r="E91" t="str">
        <f>IF(VLOOKUP(TRM!A9929,'TRM - TBM Crosswalk'!$A$2:'TRM - TBM Crosswalk'!$I$1008,3,FALSE)="N/A","TBD","")</f>
        <v/>
      </c>
      <c r="F91" t="str">
        <f>IF(VLOOKUP(TRM!A9929,'TRM - TBM Crosswalk'!$A$2:'TRM - TBM Crosswalk'!$I$1008,4,FALSE)=0,"",VLOOKUP(TRM!A9929,'TRM - TBM Crosswalk'!$A$2:'TRM - TBM Crosswalk'!$I$1008,4,FALSE))</f>
        <v/>
      </c>
      <c r="G91" t="str">
        <f>IF(VLOOKUP(TRM!A9929,'TRM - TBM Crosswalk'!$A$2:'TRM - TBM Crosswalk'!$I$1008,5,FALSE)=0,"",VLOOKUP(TRM!A9929,'TRM - TBM Crosswalk'!$A$2:'TRM - TBM Crosswalk'!$I$1008,5,FALSE))</f>
        <v/>
      </c>
      <c r="H91" t="str">
        <f>IF(VLOOKUP(TRM!A9929,'TRM - TBM Crosswalk'!$A$2:'TRM - TBM Crosswalk'!$I$1008,6,FALSE)=0,"",VLOOKUP(TRM!A9929,'TRM - TBM Crosswalk'!$A$2:'TRM - TBM Crosswalk'!$I$1008,6,FALSE))</f>
        <v/>
      </c>
      <c r="I91" t="str">
        <f>IF(VLOOKUP(TRM!A9929,'TRM - TBM Crosswalk'!$A$2:'TRM - TBM Crosswalk'!$I$1008,7,FALSE)=0,"",VLOOKUP(TRM!A9929,'TRM - TBM Crosswalk'!$A$2:'TRM - TBM Crosswalk'!$I$1008,7,FALSE))</f>
        <v>End User Services</v>
      </c>
      <c r="J91" t="str">
        <f>IF(VLOOKUP(TRM!A9929,'TRM - TBM Crosswalk'!$A$2:'TRM - TBM Crosswalk'!$I$1008,8,FALSE)=0,"",VLOOKUP(TRM!A9929,'TRM - TBM Crosswalk'!$A$2:'TRM - TBM Crosswalk'!$I$1008,8,FALSE))</f>
        <v>Connectivity</v>
      </c>
      <c r="K91" t="str">
        <f>IF(VLOOKUP(TRM!A9929,'TRM - TBM Crosswalk'!$A$2:'TRM - TBM Crosswalk'!$I$1008,9,FALSE)=0,"",VLOOKUP(TRM!A9929,'TRM - TBM Crosswalk'!$A$2:'TRM - TBM Crosswalk'!$I$1008,9,FALSE))</f>
        <v>Remote Access</v>
      </c>
    </row>
    <row r="92" spans="1:11" x14ac:dyDescent="0.45">
      <c r="A92" t="str">
        <f>TRM!A9930</f>
        <v>I02.003.303</v>
      </c>
      <c r="B92" t="str">
        <f>TRM!B9930</f>
        <v>Network Virtualization (Software Defined Networking &amp; VPN)</v>
      </c>
      <c r="C92" t="str">
        <f>TRM!C9930</f>
        <v>Pulse Secure Host Checker | 8.1.10.49689</v>
      </c>
      <c r="D92">
        <f>TRM!D9930</f>
        <v>0</v>
      </c>
      <c r="E92" t="str">
        <f>IF(VLOOKUP(TRM!A9930,'TRM - TBM Crosswalk'!$A$2:'TRM - TBM Crosswalk'!$I$1008,3,FALSE)="N/A","TBD","")</f>
        <v/>
      </c>
      <c r="F92" t="str">
        <f>IF(VLOOKUP(TRM!A9930,'TRM - TBM Crosswalk'!$A$2:'TRM - TBM Crosswalk'!$I$1008,4,FALSE)=0,"",VLOOKUP(TRM!A9930,'TRM - TBM Crosswalk'!$A$2:'TRM - TBM Crosswalk'!$I$1008,4,FALSE))</f>
        <v/>
      </c>
      <c r="G92" t="str">
        <f>IF(VLOOKUP(TRM!A9930,'TRM - TBM Crosswalk'!$A$2:'TRM - TBM Crosswalk'!$I$1008,5,FALSE)=0,"",VLOOKUP(TRM!A9930,'TRM - TBM Crosswalk'!$A$2:'TRM - TBM Crosswalk'!$I$1008,5,FALSE))</f>
        <v/>
      </c>
      <c r="H92" t="str">
        <f>IF(VLOOKUP(TRM!A9930,'TRM - TBM Crosswalk'!$A$2:'TRM - TBM Crosswalk'!$I$1008,6,FALSE)=0,"",VLOOKUP(TRM!A9930,'TRM - TBM Crosswalk'!$A$2:'TRM - TBM Crosswalk'!$I$1008,6,FALSE))</f>
        <v/>
      </c>
      <c r="I92" t="str">
        <f>IF(VLOOKUP(TRM!A9930,'TRM - TBM Crosswalk'!$A$2:'TRM - TBM Crosswalk'!$I$1008,7,FALSE)=0,"",VLOOKUP(TRM!A9930,'TRM - TBM Crosswalk'!$A$2:'TRM - TBM Crosswalk'!$I$1008,7,FALSE))</f>
        <v>End User Services</v>
      </c>
      <c r="J92" t="str">
        <f>IF(VLOOKUP(TRM!A9930,'TRM - TBM Crosswalk'!$A$2:'TRM - TBM Crosswalk'!$I$1008,8,FALSE)=0,"",VLOOKUP(TRM!A9930,'TRM - TBM Crosswalk'!$A$2:'TRM - TBM Crosswalk'!$I$1008,8,FALSE))</f>
        <v>Connectivity</v>
      </c>
      <c r="K92" t="str">
        <f>IF(VLOOKUP(TRM!A9930,'TRM - TBM Crosswalk'!$A$2:'TRM - TBM Crosswalk'!$I$1008,9,FALSE)=0,"",VLOOKUP(TRM!A9930,'TRM - TBM Crosswalk'!$A$2:'TRM - TBM Crosswalk'!$I$1008,9,FALSE))</f>
        <v>Remote Access</v>
      </c>
    </row>
    <row r="93" spans="1:11" x14ac:dyDescent="0.45">
      <c r="A93" t="str">
        <f>TRM!A9931</f>
        <v>I02.003.303</v>
      </c>
      <c r="B93" t="str">
        <f>TRM!B9931</f>
        <v>Network Virtualization (Software Defined Networking &amp; VPN)</v>
      </c>
      <c r="C93" t="str">
        <f>TRM!C9931</f>
        <v>Pulse Secure Host Checker | 8.2.6.51693</v>
      </c>
      <c r="D93">
        <f>TRM!D9931</f>
        <v>0</v>
      </c>
      <c r="E93" t="str">
        <f>IF(VLOOKUP(TRM!A9931,'TRM - TBM Crosswalk'!$A$2:'TRM - TBM Crosswalk'!$I$1008,3,FALSE)="N/A","TBD","")</f>
        <v/>
      </c>
      <c r="F93" t="str">
        <f>IF(VLOOKUP(TRM!A9931,'TRM - TBM Crosswalk'!$A$2:'TRM - TBM Crosswalk'!$I$1008,4,FALSE)=0,"",VLOOKUP(TRM!A9931,'TRM - TBM Crosswalk'!$A$2:'TRM - TBM Crosswalk'!$I$1008,4,FALSE))</f>
        <v/>
      </c>
      <c r="G93" t="str">
        <f>IF(VLOOKUP(TRM!A9931,'TRM - TBM Crosswalk'!$A$2:'TRM - TBM Crosswalk'!$I$1008,5,FALSE)=0,"",VLOOKUP(TRM!A9931,'TRM - TBM Crosswalk'!$A$2:'TRM - TBM Crosswalk'!$I$1008,5,FALSE))</f>
        <v/>
      </c>
      <c r="H93" t="str">
        <f>IF(VLOOKUP(TRM!A9931,'TRM - TBM Crosswalk'!$A$2:'TRM - TBM Crosswalk'!$I$1008,6,FALSE)=0,"",VLOOKUP(TRM!A9931,'TRM - TBM Crosswalk'!$A$2:'TRM - TBM Crosswalk'!$I$1008,6,FALSE))</f>
        <v/>
      </c>
      <c r="I93" t="str">
        <f>IF(VLOOKUP(TRM!A9931,'TRM - TBM Crosswalk'!$A$2:'TRM - TBM Crosswalk'!$I$1008,7,FALSE)=0,"",VLOOKUP(TRM!A9931,'TRM - TBM Crosswalk'!$A$2:'TRM - TBM Crosswalk'!$I$1008,7,FALSE))</f>
        <v>End User Services</v>
      </c>
      <c r="J93" t="str">
        <f>IF(VLOOKUP(TRM!A9931,'TRM - TBM Crosswalk'!$A$2:'TRM - TBM Crosswalk'!$I$1008,8,FALSE)=0,"",VLOOKUP(TRM!A9931,'TRM - TBM Crosswalk'!$A$2:'TRM - TBM Crosswalk'!$I$1008,8,FALSE))</f>
        <v>Connectivity</v>
      </c>
      <c r="K93" t="str">
        <f>IF(VLOOKUP(TRM!A9931,'TRM - TBM Crosswalk'!$A$2:'TRM - TBM Crosswalk'!$I$1008,9,FALSE)=0,"",VLOOKUP(TRM!A9931,'TRM - TBM Crosswalk'!$A$2:'TRM - TBM Crosswalk'!$I$1008,9,FALSE))</f>
        <v>Remote Access</v>
      </c>
    </row>
    <row r="94" spans="1:11" x14ac:dyDescent="0.45">
      <c r="A94" t="str">
        <f>TRM!A9972</f>
        <v>I02.003.303</v>
      </c>
      <c r="B94" t="str">
        <f>TRM!B9972</f>
        <v>Network Virtualization (Software Defined Networking &amp; VPN)</v>
      </c>
      <c r="C94" t="str">
        <f>TRM!C9972</f>
        <v>Sophos SSL VPN Client | 2.1</v>
      </c>
      <c r="D94">
        <f>TRM!D9972</f>
        <v>0</v>
      </c>
      <c r="E94" t="str">
        <f>IF(VLOOKUP(TRM!A9972,'TRM - TBM Crosswalk'!$A$2:'TRM - TBM Crosswalk'!$I$1008,3,FALSE)="N/A","TBD","")</f>
        <v/>
      </c>
      <c r="F94" t="str">
        <f>IF(VLOOKUP(TRM!A9972,'TRM - TBM Crosswalk'!$A$2:'TRM - TBM Crosswalk'!$I$1008,4,FALSE)=0,"",VLOOKUP(TRM!A9972,'TRM - TBM Crosswalk'!$A$2:'TRM - TBM Crosswalk'!$I$1008,4,FALSE))</f>
        <v/>
      </c>
      <c r="G94" t="str">
        <f>IF(VLOOKUP(TRM!A9972,'TRM - TBM Crosswalk'!$A$2:'TRM - TBM Crosswalk'!$I$1008,5,FALSE)=0,"",VLOOKUP(TRM!A9972,'TRM - TBM Crosswalk'!$A$2:'TRM - TBM Crosswalk'!$I$1008,5,FALSE))</f>
        <v/>
      </c>
      <c r="H94" t="str">
        <f>IF(VLOOKUP(TRM!A9972,'TRM - TBM Crosswalk'!$A$2:'TRM - TBM Crosswalk'!$I$1008,6,FALSE)=0,"",VLOOKUP(TRM!A9972,'TRM - TBM Crosswalk'!$A$2:'TRM - TBM Crosswalk'!$I$1008,6,FALSE))</f>
        <v/>
      </c>
      <c r="I94" t="str">
        <f>IF(VLOOKUP(TRM!A9972,'TRM - TBM Crosswalk'!$A$2:'TRM - TBM Crosswalk'!$I$1008,7,FALSE)=0,"",VLOOKUP(TRM!A9972,'TRM - TBM Crosswalk'!$A$2:'TRM - TBM Crosswalk'!$I$1008,7,FALSE))</f>
        <v>End User Services</v>
      </c>
      <c r="J94" t="str">
        <f>IF(VLOOKUP(TRM!A9972,'TRM - TBM Crosswalk'!$A$2:'TRM - TBM Crosswalk'!$I$1008,8,FALSE)=0,"",VLOOKUP(TRM!A9972,'TRM - TBM Crosswalk'!$A$2:'TRM - TBM Crosswalk'!$I$1008,8,FALSE))</f>
        <v>Connectivity</v>
      </c>
      <c r="K94" t="str">
        <f>IF(VLOOKUP(TRM!A9972,'TRM - TBM Crosswalk'!$A$2:'TRM - TBM Crosswalk'!$I$1008,9,FALSE)=0,"",VLOOKUP(TRM!A9972,'TRM - TBM Crosswalk'!$A$2:'TRM - TBM Crosswalk'!$I$1008,9,FALSE))</f>
        <v>Remote Access</v>
      </c>
    </row>
    <row r="95" spans="1:11" x14ac:dyDescent="0.45">
      <c r="A95" t="str">
        <f>TRM!A9973</f>
        <v>I02.003.304#</v>
      </c>
      <c r="B95" t="str">
        <f>TRM!B9973</f>
        <v>Firewall</v>
      </c>
      <c r="C95" t="str">
        <f>TRM!C9973</f>
        <v>Cisco ASDM-IDM Launcher | 1.7.00</v>
      </c>
      <c r="D95">
        <f>TRM!D9973</f>
        <v>0</v>
      </c>
      <c r="E95" t="str">
        <f>IF(VLOOKUP(TRM!A9973,'TRM - TBM Crosswalk'!$A$2:'TRM - TBM Crosswalk'!$I$1008,3,FALSE)="N/A","TBD","")</f>
        <v/>
      </c>
      <c r="F95" t="str">
        <f>IF(VLOOKUP(TRM!A9973,'TRM - TBM Crosswalk'!$A$2:'TRM - TBM Crosswalk'!$I$1008,4,FALSE)=0,"",VLOOKUP(TRM!A9973,'TRM - TBM Crosswalk'!$A$2:'TRM - TBM Crosswalk'!$I$1008,4,FALSE))</f>
        <v/>
      </c>
      <c r="G95" t="str">
        <f>IF(VLOOKUP(TRM!A9973,'TRM - TBM Crosswalk'!$A$2:'TRM - TBM Crosswalk'!$I$1008,5,FALSE)=0,"",VLOOKUP(TRM!A9973,'TRM - TBM Crosswalk'!$A$2:'TRM - TBM Crosswalk'!$I$1008,5,FALSE))</f>
        <v>Security &amp; Compliance</v>
      </c>
      <c r="H95" t="str">
        <f>IF(VLOOKUP(TRM!A9973,'TRM - TBM Crosswalk'!$A$2:'TRM - TBM Crosswalk'!$I$1008,6,FALSE)=0,"",VLOOKUP(TRM!A9973,'TRM - TBM Crosswalk'!$A$2:'TRM - TBM Crosswalk'!$I$1008,6,FALSE))</f>
        <v>Security</v>
      </c>
      <c r="I95" t="str">
        <f>IF(VLOOKUP(TRM!A9973,'TRM - TBM Crosswalk'!$A$2:'TRM - TBM Crosswalk'!$I$1008,7,FALSE)=0,"",VLOOKUP(TRM!A9973,'TRM - TBM Crosswalk'!$A$2:'TRM - TBM Crosswalk'!$I$1008,7,FALSE))</f>
        <v/>
      </c>
      <c r="J95" t="str">
        <f>IF(VLOOKUP(TRM!A9973,'TRM - TBM Crosswalk'!$A$2:'TRM - TBM Crosswalk'!$I$1008,8,FALSE)=0,"",VLOOKUP(TRM!A9973,'TRM - TBM Crosswalk'!$A$2:'TRM - TBM Crosswalk'!$I$1008,8,FALSE))</f>
        <v/>
      </c>
      <c r="K95" t="str">
        <f>IF(VLOOKUP(TRM!A9973,'TRM - TBM Crosswalk'!$A$2:'TRM - TBM Crosswalk'!$I$1008,9,FALSE)=0,"",VLOOKUP(TRM!A9973,'TRM - TBM Crosswalk'!$A$2:'TRM - TBM Crosswalk'!$I$1008,9,FALSE))</f>
        <v>Hardware</v>
      </c>
    </row>
    <row r="96" spans="1:11" x14ac:dyDescent="0.45">
      <c r="A96" t="str">
        <f>TRM!A9974</f>
        <v>I02.003.304#</v>
      </c>
      <c r="B96" t="str">
        <f>TRM!B9974</f>
        <v>Firewall</v>
      </c>
      <c r="C96" t="str">
        <f>TRM!C9974</f>
        <v>Cisco ASDM-IDM Launcher | 1.8.00</v>
      </c>
      <c r="D96">
        <f>TRM!D9974</f>
        <v>0</v>
      </c>
      <c r="E96" t="str">
        <f>IF(VLOOKUP(TRM!A9974,'TRM - TBM Crosswalk'!$A$2:'TRM - TBM Crosswalk'!$I$1008,3,FALSE)="N/A","TBD","")</f>
        <v/>
      </c>
      <c r="F96" t="str">
        <f>IF(VLOOKUP(TRM!A9974,'TRM - TBM Crosswalk'!$A$2:'TRM - TBM Crosswalk'!$I$1008,4,FALSE)=0,"",VLOOKUP(TRM!A9974,'TRM - TBM Crosswalk'!$A$2:'TRM - TBM Crosswalk'!$I$1008,4,FALSE))</f>
        <v/>
      </c>
      <c r="G96" t="str">
        <f>IF(VLOOKUP(TRM!A9974,'TRM - TBM Crosswalk'!$A$2:'TRM - TBM Crosswalk'!$I$1008,5,FALSE)=0,"",VLOOKUP(TRM!A9974,'TRM - TBM Crosswalk'!$A$2:'TRM - TBM Crosswalk'!$I$1008,5,FALSE))</f>
        <v>Security &amp; Compliance</v>
      </c>
      <c r="H96" t="str">
        <f>IF(VLOOKUP(TRM!A9974,'TRM - TBM Crosswalk'!$A$2:'TRM - TBM Crosswalk'!$I$1008,6,FALSE)=0,"",VLOOKUP(TRM!A9974,'TRM - TBM Crosswalk'!$A$2:'TRM - TBM Crosswalk'!$I$1008,6,FALSE))</f>
        <v>Security</v>
      </c>
      <c r="I96" t="str">
        <f>IF(VLOOKUP(TRM!A9974,'TRM - TBM Crosswalk'!$A$2:'TRM - TBM Crosswalk'!$I$1008,7,FALSE)=0,"",VLOOKUP(TRM!A9974,'TRM - TBM Crosswalk'!$A$2:'TRM - TBM Crosswalk'!$I$1008,7,FALSE))</f>
        <v/>
      </c>
      <c r="J96" t="str">
        <f>IF(VLOOKUP(TRM!A9974,'TRM - TBM Crosswalk'!$A$2:'TRM - TBM Crosswalk'!$I$1008,8,FALSE)=0,"",VLOOKUP(TRM!A9974,'TRM - TBM Crosswalk'!$A$2:'TRM - TBM Crosswalk'!$I$1008,8,FALSE))</f>
        <v/>
      </c>
      <c r="K96" t="str">
        <f>IF(VLOOKUP(TRM!A9974,'TRM - TBM Crosswalk'!$A$2:'TRM - TBM Crosswalk'!$I$1008,9,FALSE)=0,"",VLOOKUP(TRM!A9974,'TRM - TBM Crosswalk'!$A$2:'TRM - TBM Crosswalk'!$I$1008,9,FALSE))</f>
        <v>Hardware</v>
      </c>
    </row>
    <row r="97" spans="1:11" x14ac:dyDescent="0.45">
      <c r="A97" t="e">
        <f>TRM!#REF!</f>
        <v>#REF!</v>
      </c>
      <c r="B97" t="e">
        <f>TRM!#REF!</f>
        <v>#REF!</v>
      </c>
      <c r="C97" t="e">
        <f>TRM!#REF!</f>
        <v>#REF!</v>
      </c>
      <c r="D97" t="e">
        <f>TRM!#REF!</f>
        <v>#REF!</v>
      </c>
      <c r="E97" t="e">
        <f>IF(VLOOKUP(TRM!#REF!,'TRM - TBM Crosswalk'!$A$2:'TRM - TBM Crosswalk'!$I$1008,3,FALSE)="N/A","TBD","")</f>
        <v>#REF!</v>
      </c>
      <c r="F97" t="e">
        <f>IF(VLOOKUP(TRM!#REF!,'TRM - TBM Crosswalk'!$A$2:'TRM - TBM Crosswalk'!$I$1008,4,FALSE)=0,"",VLOOKUP(TRM!#REF!,'TRM - TBM Crosswalk'!$A$2:'TRM - TBM Crosswalk'!$I$1008,4,FALSE))</f>
        <v>#REF!</v>
      </c>
      <c r="G97" t="e">
        <f>IF(VLOOKUP(TRM!#REF!,'TRM - TBM Crosswalk'!$A$2:'TRM - TBM Crosswalk'!$I$1008,5,FALSE)=0,"",VLOOKUP(TRM!#REF!,'TRM - TBM Crosswalk'!$A$2:'TRM - TBM Crosswalk'!$I$1008,5,FALSE))</f>
        <v>#REF!</v>
      </c>
      <c r="H97" t="e">
        <f>IF(VLOOKUP(TRM!#REF!,'TRM - TBM Crosswalk'!$A$2:'TRM - TBM Crosswalk'!$I$1008,6,FALSE)=0,"",VLOOKUP(TRM!#REF!,'TRM - TBM Crosswalk'!$A$2:'TRM - TBM Crosswalk'!$I$1008,6,FALSE))</f>
        <v>#REF!</v>
      </c>
      <c r="I97" t="e">
        <f>IF(VLOOKUP(TRM!#REF!,'TRM - TBM Crosswalk'!$A$2:'TRM - TBM Crosswalk'!$I$1008,7,FALSE)=0,"",VLOOKUP(TRM!#REF!,'TRM - TBM Crosswalk'!$A$2:'TRM - TBM Crosswalk'!$I$1008,7,FALSE))</f>
        <v>#REF!</v>
      </c>
      <c r="J97" t="e">
        <f>IF(VLOOKUP(TRM!#REF!,'TRM - TBM Crosswalk'!$A$2:'TRM - TBM Crosswalk'!$I$1008,8,FALSE)=0,"",VLOOKUP(TRM!#REF!,'TRM - TBM Crosswalk'!$A$2:'TRM - TBM Crosswalk'!$I$1008,8,FALSE))</f>
        <v>#REF!</v>
      </c>
      <c r="K97" t="e">
        <f>IF(VLOOKUP(TRM!#REF!,'TRM - TBM Crosswalk'!$A$2:'TRM - TBM Crosswalk'!$I$1008,9,FALSE)=0,"",VLOOKUP(TRM!#REF!,'TRM - TBM Crosswalk'!$A$2:'TRM - TBM Crosswalk'!$I$1008,9,FALSE))</f>
        <v>#REF!</v>
      </c>
    </row>
    <row r="98" spans="1:11" x14ac:dyDescent="0.45">
      <c r="A98" t="str">
        <f>TRM!A15</f>
        <v>A01.002.010</v>
      </c>
      <c r="B98" t="str">
        <f>TRM!B15</f>
        <v>Call Center / Help Desk</v>
      </c>
      <c r="C98" t="str">
        <f>TRM!C15</f>
        <v>BMC Remedy Migrator | 9.1.03</v>
      </c>
      <c r="D98">
        <f>TRM!D15</f>
        <v>0</v>
      </c>
      <c r="E98" t="str">
        <f>IF(VLOOKUP(TRM!A15,'TRM - TBM Crosswalk'!$A$2:'TRM - TBM Crosswalk'!$I$1008,3,FALSE)="N/A","TBD","")</f>
        <v/>
      </c>
      <c r="F98" t="str">
        <f>IF(VLOOKUP(TRM!A15,'TRM - TBM Crosswalk'!$A$2:'TRM - TBM Crosswalk'!$I$1008,4,FALSE)=0,"",VLOOKUP(TRM!A15,'TRM - TBM Crosswalk'!$A$2:'TRM - TBM Crosswalk'!$I$1008,4,FALSE))</f>
        <v/>
      </c>
      <c r="G98" t="str">
        <f>IF(VLOOKUP(TRM!A15,'TRM - TBM Crosswalk'!$A$2:'TRM - TBM Crosswalk'!$I$1008,5,FALSE)=0,"",VLOOKUP(TRM!A15,'TRM - TBM Crosswalk'!$A$2:'TRM - TBM Crosswalk'!$I$1008,5,FALSE))</f>
        <v>End User</v>
      </c>
      <c r="H98" t="str">
        <f>IF(VLOOKUP(TRM!A15,'TRM - TBM Crosswalk'!$A$2:'TRM - TBM Crosswalk'!$I$1008,6,FALSE)=0,"",VLOOKUP(TRM!A15,'TRM - TBM Crosswalk'!$A$2:'TRM - TBM Crosswalk'!$I$1008,6,FALSE))</f>
        <v>IT Helpdesk</v>
      </c>
      <c r="I98" t="str">
        <f>IF(VLOOKUP(TRM!A15,'TRM - TBM Crosswalk'!$A$2:'TRM - TBM Crosswalk'!$I$1008,7,FALSE)=0,"",VLOOKUP(TRM!A15,'TRM - TBM Crosswalk'!$A$2:'TRM - TBM Crosswalk'!$I$1008,7,FALSE))</f>
        <v/>
      </c>
      <c r="J98" t="str">
        <f>IF(VLOOKUP(TRM!A15,'TRM - TBM Crosswalk'!$A$2:'TRM - TBM Crosswalk'!$I$1008,8,FALSE)=0,"",VLOOKUP(TRM!A15,'TRM - TBM Crosswalk'!$A$2:'TRM - TBM Crosswalk'!$I$1008,8,FALSE))</f>
        <v/>
      </c>
      <c r="K98" t="str">
        <f>IF(VLOOKUP(TRM!A15,'TRM - TBM Crosswalk'!$A$2:'TRM - TBM Crosswalk'!$I$1008,9,FALSE)=0,"",VLOOKUP(TRM!A15,'TRM - TBM Crosswalk'!$A$2:'TRM - TBM Crosswalk'!$I$1008,9,FALSE))</f>
        <v/>
      </c>
    </row>
    <row r="99" spans="1:11" x14ac:dyDescent="0.45">
      <c r="A99" t="str">
        <f>TRM!A2396</f>
        <v>A02.022.243</v>
      </c>
      <c r="B99" t="str">
        <f>TRM!B2396</f>
        <v>Software Development Kit (SDK)#</v>
      </c>
      <c r="C99" t="str">
        <f>TRM!C2396</f>
        <v>Microsoft .NET Compact Framework 3.5 | 3.5.7283</v>
      </c>
      <c r="D99">
        <f>TRM!D2396</f>
        <v>0</v>
      </c>
      <c r="E99" t="str">
        <f>IF(VLOOKUP(TRM!A2396,'TRM - TBM Crosswalk'!$A$2:'TRM - TBM Crosswalk'!$I$1008,3,FALSE)="N/A","TBD","")</f>
        <v/>
      </c>
      <c r="F99" t="str">
        <f>IF(VLOOKUP(TRM!A2396,'TRM - TBM Crosswalk'!$A$2:'TRM - TBM Crosswalk'!$I$1008,4,FALSE)=0,"",VLOOKUP(TRM!A2396,'TRM - TBM Crosswalk'!$A$2:'TRM - TBM Crosswalk'!$I$1008,4,FALSE))</f>
        <v/>
      </c>
      <c r="G99" t="str">
        <f>IF(VLOOKUP(TRM!A2396,'TRM - TBM Crosswalk'!$A$2:'TRM - TBM Crosswalk'!$I$1008,5,FALSE)=0,"",VLOOKUP(TRM!A2396,'TRM - TBM Crosswalk'!$A$2:'TRM - TBM Crosswalk'!$I$1008,5,FALSE))</f>
        <v>Application</v>
      </c>
      <c r="H99" t="str">
        <f>IF(VLOOKUP(TRM!A2396,'TRM - TBM Crosswalk'!$A$2:'TRM - TBM Crosswalk'!$I$1008,6,FALSE)=0,"",VLOOKUP(TRM!A2396,'TRM - TBM Crosswalk'!$A$2:'TRM - TBM Crosswalk'!$I$1008,6,FALSE))</f>
        <v>Application Development</v>
      </c>
      <c r="I99" t="str">
        <f>IF(VLOOKUP(TRM!A2396,'TRM - TBM Crosswalk'!$A$2:'TRM - TBM Crosswalk'!$I$1008,7,FALSE)=0,"",VLOOKUP(TRM!A2396,'TRM - TBM Crosswalk'!$A$2:'TRM - TBM Crosswalk'!$I$1008,7,FALSE))</f>
        <v/>
      </c>
      <c r="J99" t="str">
        <f>IF(VLOOKUP(TRM!A2396,'TRM - TBM Crosswalk'!$A$2:'TRM - TBM Crosswalk'!$I$1008,8,FALSE)=0,"",VLOOKUP(TRM!A2396,'TRM - TBM Crosswalk'!$A$2:'TRM - TBM Crosswalk'!$I$1008,8,FALSE))</f>
        <v/>
      </c>
      <c r="K99" t="str">
        <f>IF(VLOOKUP(TRM!A2396,'TRM - TBM Crosswalk'!$A$2:'TRM - TBM Crosswalk'!$I$1008,9,FALSE)=0,"",VLOOKUP(TRM!A2396,'TRM - TBM Crosswalk'!$A$2:'TRM - TBM Crosswalk'!$I$1008,9,FALSE))</f>
        <v/>
      </c>
    </row>
    <row r="100" spans="1:11" x14ac:dyDescent="0.45">
      <c r="A100" t="str">
        <f>TRM!A3089</f>
        <v>A02.023.260</v>
      </c>
      <c r="B100" t="str">
        <f>TRM!B3089</f>
        <v>Document Imaging and OCR</v>
      </c>
      <c r="C100" t="str">
        <f>TRM!C3089</f>
        <v>Scanner Utility for Microsoft Windows V09L21 | 9.11.2.0</v>
      </c>
      <c r="D100">
        <f>TRM!D3089</f>
        <v>0</v>
      </c>
      <c r="E100" t="str">
        <f>IF(VLOOKUP(TRM!A3089,'TRM - TBM Crosswalk'!$A$2:'TRM - TBM Crosswalk'!$I$1008,3,FALSE)="N/A","TBD","")</f>
        <v/>
      </c>
      <c r="F100" t="str">
        <f>IF(VLOOKUP(TRM!A3089,'TRM - TBM Crosswalk'!$A$2:'TRM - TBM Crosswalk'!$I$1008,4,FALSE)=0,"",VLOOKUP(TRM!A3089,'TRM - TBM Crosswalk'!$A$2:'TRM - TBM Crosswalk'!$I$1008,4,FALSE))</f>
        <v/>
      </c>
      <c r="G100" t="str">
        <f>IF(VLOOKUP(TRM!A3089,'TRM - TBM Crosswalk'!$A$2:'TRM - TBM Crosswalk'!$I$1008,5,FALSE)=0,"",VLOOKUP(TRM!A3089,'TRM - TBM Crosswalk'!$A$2:'TRM - TBM Crosswalk'!$I$1008,5,FALSE))</f>
        <v/>
      </c>
      <c r="H100" t="str">
        <f>IF(VLOOKUP(TRM!A3089,'TRM - TBM Crosswalk'!$A$2:'TRM - TBM Crosswalk'!$I$1008,6,FALSE)=0,"",VLOOKUP(TRM!A3089,'TRM - TBM Crosswalk'!$A$2:'TRM - TBM Crosswalk'!$I$1008,6,FALSE))</f>
        <v/>
      </c>
      <c r="I100" t="str">
        <f>IF(VLOOKUP(TRM!A3089,'TRM - TBM Crosswalk'!$A$2:'TRM - TBM Crosswalk'!$I$1008,7,FALSE)=0,"",VLOOKUP(TRM!A3089,'TRM - TBM Crosswalk'!$A$2:'TRM - TBM Crosswalk'!$I$1008,7,FALSE))</f>
        <v>Platform Services</v>
      </c>
      <c r="J100" t="str">
        <f>IF(VLOOKUP(TRM!A3089,'TRM - TBM Crosswalk'!$A$2:'TRM - TBM Crosswalk'!$I$1008,8,FALSE)=0,"",VLOOKUP(TRM!A3089,'TRM - TBM Crosswalk'!$A$2:'TRM - TBM Crosswalk'!$I$1008,8,FALSE))</f>
        <v>Applications Services</v>
      </c>
      <c r="K100" t="str">
        <f>IF(VLOOKUP(TRM!A3089,'TRM - TBM Crosswalk'!$A$2:'TRM - TBM Crosswalk'!$I$1008,9,FALSE)=0,"",VLOOKUP(TRM!A3089,'TRM - TBM Crosswalk'!$A$2:'TRM - TBM Crosswalk'!$I$1008,9,FALSE))</f>
        <v>Content Management</v>
      </c>
    </row>
    <row r="101" spans="1:11" x14ac:dyDescent="0.45">
      <c r="A101" t="str">
        <f>TRM!A3090</f>
        <v>A02.023.260</v>
      </c>
      <c r="B101" t="str">
        <f>TRM!B3090</f>
        <v>Document Imaging and OCR</v>
      </c>
      <c r="C101" t="str">
        <f>TRM!C3090</f>
        <v>Scanner Utility for Microsoft Windows V10L10 | 9.11.2.0</v>
      </c>
      <c r="D101">
        <f>TRM!D3090</f>
        <v>0</v>
      </c>
      <c r="E101" t="str">
        <f>IF(VLOOKUP(TRM!A3090,'TRM - TBM Crosswalk'!$A$2:'TRM - TBM Crosswalk'!$I$1008,3,FALSE)="N/A","TBD","")</f>
        <v/>
      </c>
      <c r="F101" t="str">
        <f>IF(VLOOKUP(TRM!A3090,'TRM - TBM Crosswalk'!$A$2:'TRM - TBM Crosswalk'!$I$1008,4,FALSE)=0,"",VLOOKUP(TRM!A3090,'TRM - TBM Crosswalk'!$A$2:'TRM - TBM Crosswalk'!$I$1008,4,FALSE))</f>
        <v/>
      </c>
      <c r="G101" t="str">
        <f>IF(VLOOKUP(TRM!A3090,'TRM - TBM Crosswalk'!$A$2:'TRM - TBM Crosswalk'!$I$1008,5,FALSE)=0,"",VLOOKUP(TRM!A3090,'TRM - TBM Crosswalk'!$A$2:'TRM - TBM Crosswalk'!$I$1008,5,FALSE))</f>
        <v/>
      </c>
      <c r="H101" t="str">
        <f>IF(VLOOKUP(TRM!A3090,'TRM - TBM Crosswalk'!$A$2:'TRM - TBM Crosswalk'!$I$1008,6,FALSE)=0,"",VLOOKUP(TRM!A3090,'TRM - TBM Crosswalk'!$A$2:'TRM - TBM Crosswalk'!$I$1008,6,FALSE))</f>
        <v/>
      </c>
      <c r="I101" t="str">
        <f>IF(VLOOKUP(TRM!A3090,'TRM - TBM Crosswalk'!$A$2:'TRM - TBM Crosswalk'!$I$1008,7,FALSE)=0,"",VLOOKUP(TRM!A3090,'TRM - TBM Crosswalk'!$A$2:'TRM - TBM Crosswalk'!$I$1008,7,FALSE))</f>
        <v>Platform Services</v>
      </c>
      <c r="J101" t="str">
        <f>IF(VLOOKUP(TRM!A3090,'TRM - TBM Crosswalk'!$A$2:'TRM - TBM Crosswalk'!$I$1008,8,FALSE)=0,"",VLOOKUP(TRM!A3090,'TRM - TBM Crosswalk'!$A$2:'TRM - TBM Crosswalk'!$I$1008,8,FALSE))</f>
        <v>Applications Services</v>
      </c>
      <c r="K101" t="str">
        <f>IF(VLOOKUP(TRM!A3090,'TRM - TBM Crosswalk'!$A$2:'TRM - TBM Crosswalk'!$I$1008,9,FALSE)=0,"",VLOOKUP(TRM!A3090,'TRM - TBM Crosswalk'!$A$2:'TRM - TBM Crosswalk'!$I$1008,9,FALSE))</f>
        <v>Content Management</v>
      </c>
    </row>
    <row r="102" spans="1:11" x14ac:dyDescent="0.45">
      <c r="A102" t="str">
        <f>TRM!A3091</f>
        <v>A02.023.260</v>
      </c>
      <c r="B102" t="str">
        <f>TRM!B3091</f>
        <v>Document Imaging and OCR</v>
      </c>
      <c r="C102" t="str">
        <f>TRM!C3091</f>
        <v>Scanner Utility for Microsoft Windows V10L21 | 0.42.0</v>
      </c>
      <c r="D102">
        <f>TRM!D3091</f>
        <v>0</v>
      </c>
      <c r="E102" t="str">
        <f>IF(VLOOKUP(TRM!A3091,'TRM - TBM Crosswalk'!$A$2:'TRM - TBM Crosswalk'!$I$1008,3,FALSE)="N/A","TBD","")</f>
        <v/>
      </c>
      <c r="F102" t="str">
        <f>IF(VLOOKUP(TRM!A3091,'TRM - TBM Crosswalk'!$A$2:'TRM - TBM Crosswalk'!$I$1008,4,FALSE)=0,"",VLOOKUP(TRM!A3091,'TRM - TBM Crosswalk'!$A$2:'TRM - TBM Crosswalk'!$I$1008,4,FALSE))</f>
        <v/>
      </c>
      <c r="G102" t="str">
        <f>IF(VLOOKUP(TRM!A3091,'TRM - TBM Crosswalk'!$A$2:'TRM - TBM Crosswalk'!$I$1008,5,FALSE)=0,"",VLOOKUP(TRM!A3091,'TRM - TBM Crosswalk'!$A$2:'TRM - TBM Crosswalk'!$I$1008,5,FALSE))</f>
        <v/>
      </c>
      <c r="H102" t="str">
        <f>IF(VLOOKUP(TRM!A3091,'TRM - TBM Crosswalk'!$A$2:'TRM - TBM Crosswalk'!$I$1008,6,FALSE)=0,"",VLOOKUP(TRM!A3091,'TRM - TBM Crosswalk'!$A$2:'TRM - TBM Crosswalk'!$I$1008,6,FALSE))</f>
        <v/>
      </c>
      <c r="I102" t="str">
        <f>IF(VLOOKUP(TRM!A3091,'TRM - TBM Crosswalk'!$A$2:'TRM - TBM Crosswalk'!$I$1008,7,FALSE)=0,"",VLOOKUP(TRM!A3091,'TRM - TBM Crosswalk'!$A$2:'TRM - TBM Crosswalk'!$I$1008,7,FALSE))</f>
        <v>Platform Services</v>
      </c>
      <c r="J102" t="str">
        <f>IF(VLOOKUP(TRM!A3091,'TRM - TBM Crosswalk'!$A$2:'TRM - TBM Crosswalk'!$I$1008,8,FALSE)=0,"",VLOOKUP(TRM!A3091,'TRM - TBM Crosswalk'!$A$2:'TRM - TBM Crosswalk'!$I$1008,8,FALSE))</f>
        <v>Applications Services</v>
      </c>
      <c r="K102" t="str">
        <f>IF(VLOOKUP(TRM!A3091,'TRM - TBM Crosswalk'!$A$2:'TRM - TBM Crosswalk'!$I$1008,9,FALSE)=0,"",VLOOKUP(TRM!A3091,'TRM - TBM Crosswalk'!$A$2:'TRM - TBM Crosswalk'!$I$1008,9,FALSE))</f>
        <v>Content Management</v>
      </c>
    </row>
    <row r="103" spans="1:11" x14ac:dyDescent="0.45">
      <c r="A103" t="str">
        <f>TRM!A4225</f>
        <v>A02.028</v>
      </c>
      <c r="B103" t="str">
        <f>TRM!B4225</f>
        <v>Productivity</v>
      </c>
      <c r="C103" t="str">
        <f>TRM!C4225</f>
        <v>Microsoft Office 365 ProPlus - en-us | 16.0.11727.20210</v>
      </c>
      <c r="D103">
        <f>TRM!D4225</f>
        <v>0</v>
      </c>
      <c r="E103" t="str">
        <f>IF(VLOOKUP(TRM!A4225,'TRM - TBM Crosswalk'!$A$2:'TRM - TBM Crosswalk'!$I$1008,3,FALSE)="N/A","TBD","")</f>
        <v/>
      </c>
      <c r="F103" t="str">
        <f>IF(VLOOKUP(TRM!A4225,'TRM - TBM Crosswalk'!$A$2:'TRM - TBM Crosswalk'!$I$1008,4,FALSE)=0,"",VLOOKUP(TRM!A4225,'TRM - TBM Crosswalk'!$A$2:'TRM - TBM Crosswalk'!$I$1008,4,FALSE))</f>
        <v/>
      </c>
      <c r="G103" t="str">
        <f>IF(VLOOKUP(TRM!A4225,'TRM - TBM Crosswalk'!$A$2:'TRM - TBM Crosswalk'!$I$1008,5,FALSE)=0,"",VLOOKUP(TRM!A4225,'TRM - TBM Crosswalk'!$A$2:'TRM - TBM Crosswalk'!$I$1008,5,FALSE))</f>
        <v/>
      </c>
      <c r="H103" t="str">
        <f>IF(VLOOKUP(TRM!A4225,'TRM - TBM Crosswalk'!$A$2:'TRM - TBM Crosswalk'!$I$1008,6,FALSE)=0,"",VLOOKUP(TRM!A4225,'TRM - TBM Crosswalk'!$A$2:'TRM - TBM Crosswalk'!$I$1008,6,FALSE))</f>
        <v/>
      </c>
      <c r="I103" t="str">
        <f>IF(VLOOKUP(TRM!A4225,'TRM - TBM Crosswalk'!$A$2:'TRM - TBM Crosswalk'!$I$1008,7,FALSE)=0,"",VLOOKUP(TRM!A4225,'TRM - TBM Crosswalk'!$A$2:'TRM - TBM Crosswalk'!$I$1008,7,FALSE))</f>
        <v>End User Services</v>
      </c>
      <c r="J103" t="str">
        <f>IF(VLOOKUP(TRM!A4225,'TRM - TBM Crosswalk'!$A$2:'TRM - TBM Crosswalk'!$I$1008,8,FALSE)=0,"",VLOOKUP(TRM!A4225,'TRM - TBM Crosswalk'!$A$2:'TRM - TBM Crosswalk'!$I$1008,8,FALSE))</f>
        <v>Communication &amp; Collaboration</v>
      </c>
      <c r="K103" t="str">
        <f>IF(VLOOKUP(TRM!A4225,'TRM - TBM Crosswalk'!$A$2:'TRM - TBM Crosswalk'!$I$1008,9,FALSE)=0,"",VLOOKUP(TRM!A4225,'TRM - TBM Crosswalk'!$A$2:'TRM - TBM Crosswalk'!$I$1008,9,FALSE))</f>
        <v>Productivity</v>
      </c>
    </row>
    <row r="104" spans="1:11" x14ac:dyDescent="0.45">
      <c r="A104" t="str">
        <f>TRM!A8115</f>
        <v>I01.001.106</v>
      </c>
      <c r="B104" t="str">
        <f>TRM!B8115</f>
        <v>Direct Access Storage</v>
      </c>
      <c r="C104" t="str">
        <f>TRM!C8115</f>
        <v>Intel(R) Rapid Storage Technology | 15.2.10.1044</v>
      </c>
      <c r="D104">
        <f>TRM!D8115</f>
        <v>0</v>
      </c>
      <c r="E104" t="str">
        <f>IF(VLOOKUP(TRM!A8115,'TRM - TBM Crosswalk'!$A$2:'TRM - TBM Crosswalk'!$I$1008,3,FALSE)="N/A","TBD","")</f>
        <v/>
      </c>
      <c r="F104" t="str">
        <f>IF(VLOOKUP(TRM!A8115,'TRM - TBM Crosswalk'!$A$2:'TRM - TBM Crosswalk'!$I$1008,4,FALSE)=0,"",VLOOKUP(TRM!A8115,'TRM - TBM Crosswalk'!$A$2:'TRM - TBM Crosswalk'!$I$1008,4,FALSE))</f>
        <v/>
      </c>
      <c r="G104" t="str">
        <f>IF(VLOOKUP(TRM!A8115,'TRM - TBM Crosswalk'!$A$2:'TRM - TBM Crosswalk'!$I$1008,5,FALSE)=0,"",VLOOKUP(TRM!A8115,'TRM - TBM Crosswalk'!$A$2:'TRM - TBM Crosswalk'!$I$1008,5,FALSE))</f>
        <v>Storage</v>
      </c>
      <c r="H104" t="str">
        <f>IF(VLOOKUP(TRM!A8115,'TRM - TBM Crosswalk'!$A$2:'TRM - TBM Crosswalk'!$I$1008,6,FALSE)=0,"",VLOOKUP(TRM!A8115,'TRM - TBM Crosswalk'!$A$2:'TRM - TBM Crosswalk'!$I$1008,6,FALSE))</f>
        <v>Online Storage</v>
      </c>
      <c r="I104" t="str">
        <f>IF(VLOOKUP(TRM!A8115,'TRM - TBM Crosswalk'!$A$2:'TRM - TBM Crosswalk'!$I$1008,7,FALSE)=0,"",VLOOKUP(TRM!A8115,'TRM - TBM Crosswalk'!$A$2:'TRM - TBM Crosswalk'!$I$1008,7,FALSE))</f>
        <v>Storage</v>
      </c>
      <c r="J104" t="str">
        <f>IF(VLOOKUP(TRM!A8115,'TRM - TBM Crosswalk'!$A$2:'TRM - TBM Crosswalk'!$I$1008,8,FALSE)=0,"",VLOOKUP(TRM!A8115,'TRM - TBM Crosswalk'!$A$2:'TRM - TBM Crosswalk'!$I$1008,8,FALSE))</f>
        <v/>
      </c>
      <c r="K104" t="str">
        <f>IF(VLOOKUP(TRM!A8115,'TRM - TBM Crosswalk'!$A$2:'TRM - TBM Crosswalk'!$I$1008,9,FALSE)=0,"",VLOOKUP(TRM!A8115,'TRM - TBM Crosswalk'!$A$2:'TRM - TBM Crosswalk'!$I$1008,9,FALSE))</f>
        <v/>
      </c>
    </row>
    <row r="105" spans="1:11" x14ac:dyDescent="0.45">
      <c r="A105" t="str">
        <f>TRM!A8986</f>
        <v>I01.002.211#</v>
      </c>
      <c r="B105" t="str">
        <f>TRM!B8986</f>
        <v>Operating System Utilities</v>
      </c>
      <c r="C105" t="str">
        <f>TRM!C8986</f>
        <v>Take Command x64 14.0 | 14.03.59</v>
      </c>
      <c r="D105">
        <f>TRM!D8986</f>
        <v>0</v>
      </c>
      <c r="E105" t="str">
        <f>IF(VLOOKUP(TRM!A8986,'TRM - TBM Crosswalk'!$A$2:'TRM - TBM Crosswalk'!$I$1008,3,FALSE)="N/A","TBD","")</f>
        <v>TBD</v>
      </c>
      <c r="F105" t="str">
        <f>IF(VLOOKUP(TRM!A8986,'TRM - TBM Crosswalk'!$A$2:'TRM - TBM Crosswalk'!$I$1008,4,FALSE)=0,"",VLOOKUP(TRM!A8986,'TRM - TBM Crosswalk'!$A$2:'TRM - TBM Crosswalk'!$I$1008,4,FALSE))</f>
        <v/>
      </c>
      <c r="G105" t="str">
        <f>IF(VLOOKUP(TRM!A8986,'TRM - TBM Crosswalk'!$A$2:'TRM - TBM Crosswalk'!$I$1008,5,FALSE)=0,"",VLOOKUP(TRM!A8986,'TRM - TBM Crosswalk'!$A$2:'TRM - TBM Crosswalk'!$I$1008,5,FALSE))</f>
        <v/>
      </c>
      <c r="H105" t="str">
        <f>IF(VLOOKUP(TRM!A8986,'TRM - TBM Crosswalk'!$A$2:'TRM - TBM Crosswalk'!$I$1008,6,FALSE)=0,"",VLOOKUP(TRM!A8986,'TRM - TBM Crosswalk'!$A$2:'TRM - TBM Crosswalk'!$I$1008,6,FALSE))</f>
        <v/>
      </c>
      <c r="I105" t="str">
        <f>IF(VLOOKUP(TRM!A8986,'TRM - TBM Crosswalk'!$A$2:'TRM - TBM Crosswalk'!$I$1008,7,FALSE)=0,"",VLOOKUP(TRM!A8986,'TRM - TBM Crosswalk'!$A$2:'TRM - TBM Crosswalk'!$I$1008,7,FALSE))</f>
        <v/>
      </c>
      <c r="J105" t="str">
        <f>IF(VLOOKUP(TRM!A8986,'TRM - TBM Crosswalk'!$A$2:'TRM - TBM Crosswalk'!$I$1008,8,FALSE)=0,"",VLOOKUP(TRM!A8986,'TRM - TBM Crosswalk'!$A$2:'TRM - TBM Crosswalk'!$I$1008,8,FALSE))</f>
        <v/>
      </c>
      <c r="K105" t="str">
        <f>IF(VLOOKUP(TRM!A8986,'TRM - TBM Crosswalk'!$A$2:'TRM - TBM Crosswalk'!$I$1008,9,FALSE)=0,"",VLOOKUP(TRM!A8986,'TRM - TBM Crosswalk'!$A$2:'TRM - TBM Crosswalk'!$I$1008,9,FALSE))</f>
        <v/>
      </c>
    </row>
    <row r="106" spans="1:11" x14ac:dyDescent="0.45">
      <c r="A106" t="str">
        <f>TRM!A691</f>
        <v>A02.021.220</v>
      </c>
      <c r="B106" t="str">
        <f>TRM!B691</f>
        <v>Data Backup and Recovery</v>
      </c>
      <c r="C106" t="str">
        <f>TRM!C691</f>
        <v>Microsoft VSS Writer for SQL Server 2016 | 13.1.4001.0</v>
      </c>
      <c r="D106">
        <f>TRM!D691</f>
        <v>0</v>
      </c>
      <c r="E106" t="str">
        <f>IF(VLOOKUP(TRM!A691,'TRM - TBM Crosswalk'!$A$2:'TRM - TBM Crosswalk'!$I$1008,3,FALSE)="N/A","TBD","")</f>
        <v/>
      </c>
      <c r="F106" t="str">
        <f>IF(VLOOKUP(TRM!A691,'TRM - TBM Crosswalk'!$A$2:'TRM - TBM Crosswalk'!$I$1008,4,FALSE)=0,"",VLOOKUP(TRM!A691,'TRM - TBM Crosswalk'!$A$2:'TRM - TBM Crosswalk'!$I$1008,4,FALSE))</f>
        <v/>
      </c>
      <c r="G106" t="str">
        <f>IF(VLOOKUP(TRM!A691,'TRM - TBM Crosswalk'!$A$2:'TRM - TBM Crosswalk'!$I$1008,5,FALSE)=0,"",VLOOKUP(TRM!A691,'TRM - TBM Crosswalk'!$A$2:'TRM - TBM Crosswalk'!$I$1008,5,FALSE))</f>
        <v>Storage</v>
      </c>
      <c r="H106" t="str">
        <f>IF(VLOOKUP(TRM!A691,'TRM - TBM Crosswalk'!$A$2:'TRM - TBM Crosswalk'!$I$1008,6,FALSE)=0,"",VLOOKUP(TRM!A691,'TRM - TBM Crosswalk'!$A$2:'TRM - TBM Crosswalk'!$I$1008,6,FALSE))</f>
        <v>Offline Storage</v>
      </c>
      <c r="I106" t="str">
        <f>IF(VLOOKUP(TRM!A691,'TRM - TBM Crosswalk'!$A$2:'TRM - TBM Crosswalk'!$I$1008,7,FALSE)=0,"",VLOOKUP(TRM!A691,'TRM - TBM Crosswalk'!$A$2:'TRM - TBM Crosswalk'!$I$1008,7,FALSE))</f>
        <v/>
      </c>
      <c r="J106" t="str">
        <f>IF(VLOOKUP(TRM!A691,'TRM - TBM Crosswalk'!$A$2:'TRM - TBM Crosswalk'!$I$1008,8,FALSE)=0,"",VLOOKUP(TRM!A691,'TRM - TBM Crosswalk'!$A$2:'TRM - TBM Crosswalk'!$I$1008,8,FALSE))</f>
        <v/>
      </c>
      <c r="K106" t="str">
        <f>IF(VLOOKUP(TRM!A691,'TRM - TBM Crosswalk'!$A$2:'TRM - TBM Crosswalk'!$I$1008,9,FALSE)=0,"",VLOOKUP(TRM!A691,'TRM - TBM Crosswalk'!$A$2:'TRM - TBM Crosswalk'!$I$1008,9,FALSE))</f>
        <v/>
      </c>
    </row>
    <row r="107" spans="1:11" x14ac:dyDescent="0.45">
      <c r="A107" t="str">
        <f>TRM!A739</f>
        <v>A02.021.222</v>
      </c>
      <c r="B107" t="str">
        <f>TRM!B739</f>
        <v>Data Integration and Exchange</v>
      </c>
      <c r="C107" t="str">
        <f>TRM!C739</f>
        <v>Adobe CEF Helper.app - 5.0.0.354</v>
      </c>
      <c r="D107">
        <f>TRM!D739</f>
        <v>0</v>
      </c>
      <c r="E107" t="str">
        <f>IF(VLOOKUP(TRM!A739,'TRM - TBM Crosswalk'!$A$2:'TRM - TBM Crosswalk'!$I$1008,3,FALSE)="N/A","TBD","")</f>
        <v/>
      </c>
      <c r="F107" t="str">
        <f>IF(VLOOKUP(TRM!A739,'TRM - TBM Crosswalk'!$A$2:'TRM - TBM Crosswalk'!$I$1008,4,FALSE)=0,"",VLOOKUP(TRM!A739,'TRM - TBM Crosswalk'!$A$2:'TRM - TBM Crosswalk'!$I$1008,4,FALSE))</f>
        <v/>
      </c>
      <c r="G107" t="str">
        <f>IF(VLOOKUP(TRM!A739,'TRM - TBM Crosswalk'!$A$2:'TRM - TBM Crosswalk'!$I$1008,5,FALSE)=0,"",VLOOKUP(TRM!A739,'TRM - TBM Crosswalk'!$A$2:'TRM - TBM Crosswalk'!$I$1008,5,FALSE))</f>
        <v/>
      </c>
      <c r="H107" t="str">
        <f>IF(VLOOKUP(TRM!A739,'TRM - TBM Crosswalk'!$A$2:'TRM - TBM Crosswalk'!$I$1008,6,FALSE)=0,"",VLOOKUP(TRM!A739,'TRM - TBM Crosswalk'!$A$2:'TRM - TBM Crosswalk'!$I$1008,6,FALSE))</f>
        <v/>
      </c>
      <c r="I107" t="str">
        <f>IF(VLOOKUP(TRM!A739,'TRM - TBM Crosswalk'!$A$2:'TRM - TBM Crosswalk'!$I$1008,7,FALSE)=0,"",VLOOKUP(TRM!A739,'TRM - TBM Crosswalk'!$A$2:'TRM - TBM Crosswalk'!$I$1008,7,FALSE))</f>
        <v>Platform Services</v>
      </c>
      <c r="J107" t="str">
        <f>IF(VLOOKUP(TRM!A739,'TRM - TBM Crosswalk'!$A$2:'TRM - TBM Crosswalk'!$I$1008,8,FALSE)=0,"",VLOOKUP(TRM!A739,'TRM - TBM Crosswalk'!$A$2:'TRM - TBM Crosswalk'!$I$1008,8,FALSE))</f>
        <v>Data Services</v>
      </c>
      <c r="K107" t="str">
        <f>IF(VLOOKUP(TRM!A739,'TRM - TBM Crosswalk'!$A$2:'TRM - TBM Crosswalk'!$I$1008,9,FALSE)=0,"",VLOOKUP(TRM!A739,'TRM - TBM Crosswalk'!$A$2:'TRM - TBM Crosswalk'!$I$1008,9,FALSE))</f>
        <v>Data Management</v>
      </c>
    </row>
    <row r="108" spans="1:11" x14ac:dyDescent="0.45">
      <c r="A108" t="str">
        <f>TRM!A740</f>
        <v>A02.021.222</v>
      </c>
      <c r="B108" t="str">
        <f>TRM!B740</f>
        <v>Data Integration and Exchange</v>
      </c>
      <c r="C108" t="str">
        <f>TRM!C740</f>
        <v>Apple Mobile Device Support | 10.3.1.2</v>
      </c>
      <c r="D108">
        <f>TRM!D740</f>
        <v>0</v>
      </c>
      <c r="E108" t="str">
        <f>IF(VLOOKUP(TRM!A740,'TRM - TBM Crosswalk'!$A$2:'TRM - TBM Crosswalk'!$I$1008,3,FALSE)="N/A","TBD","")</f>
        <v/>
      </c>
      <c r="F108" t="str">
        <f>IF(VLOOKUP(TRM!A740,'TRM - TBM Crosswalk'!$A$2:'TRM - TBM Crosswalk'!$I$1008,4,FALSE)=0,"",VLOOKUP(TRM!A740,'TRM - TBM Crosswalk'!$A$2:'TRM - TBM Crosswalk'!$I$1008,4,FALSE))</f>
        <v/>
      </c>
      <c r="G108" t="str">
        <f>IF(VLOOKUP(TRM!A740,'TRM - TBM Crosswalk'!$A$2:'TRM - TBM Crosswalk'!$I$1008,5,FALSE)=0,"",VLOOKUP(TRM!A740,'TRM - TBM Crosswalk'!$A$2:'TRM - TBM Crosswalk'!$I$1008,5,FALSE))</f>
        <v/>
      </c>
      <c r="H108" t="str">
        <f>IF(VLOOKUP(TRM!A740,'TRM - TBM Crosswalk'!$A$2:'TRM - TBM Crosswalk'!$I$1008,6,FALSE)=0,"",VLOOKUP(TRM!A740,'TRM - TBM Crosswalk'!$A$2:'TRM - TBM Crosswalk'!$I$1008,6,FALSE))</f>
        <v/>
      </c>
      <c r="I108" t="str">
        <f>IF(VLOOKUP(TRM!A740,'TRM - TBM Crosswalk'!$A$2:'TRM - TBM Crosswalk'!$I$1008,7,FALSE)=0,"",VLOOKUP(TRM!A740,'TRM - TBM Crosswalk'!$A$2:'TRM - TBM Crosswalk'!$I$1008,7,FALSE))</f>
        <v>Platform Services</v>
      </c>
      <c r="J108" t="str">
        <f>IF(VLOOKUP(TRM!A740,'TRM - TBM Crosswalk'!$A$2:'TRM - TBM Crosswalk'!$I$1008,8,FALSE)=0,"",VLOOKUP(TRM!A740,'TRM - TBM Crosswalk'!$A$2:'TRM - TBM Crosswalk'!$I$1008,8,FALSE))</f>
        <v>Data Services</v>
      </c>
      <c r="K108" t="str">
        <f>IF(VLOOKUP(TRM!A740,'TRM - TBM Crosswalk'!$A$2:'TRM - TBM Crosswalk'!$I$1008,9,FALSE)=0,"",VLOOKUP(TRM!A740,'TRM - TBM Crosswalk'!$A$2:'TRM - TBM Crosswalk'!$I$1008,9,FALSE))</f>
        <v>Data Management</v>
      </c>
    </row>
    <row r="109" spans="1:11" x14ac:dyDescent="0.45">
      <c r="A109" t="str">
        <f>TRM!A801</f>
        <v>A02.021.226</v>
      </c>
      <c r="B109" t="str">
        <f>TRM!B801</f>
        <v>Database Management System</v>
      </c>
      <c r="C109" t="str">
        <f>TRM!C801</f>
        <v>IBM Informix Client-SDK | 2.80</v>
      </c>
      <c r="D109">
        <f>TRM!D801</f>
        <v>0</v>
      </c>
      <c r="E109" t="str">
        <f>IF(VLOOKUP(TRM!A801,'TRM - TBM Crosswalk'!$A$2:'TRM - TBM Crosswalk'!$I$1008,3,FALSE)="N/A","TBD","")</f>
        <v/>
      </c>
      <c r="F109" t="str">
        <f>IF(VLOOKUP(TRM!A801,'TRM - TBM Crosswalk'!$A$2:'TRM - TBM Crosswalk'!$I$1008,4,FALSE)=0,"",VLOOKUP(TRM!A801,'TRM - TBM Crosswalk'!$A$2:'TRM - TBM Crosswalk'!$I$1008,4,FALSE))</f>
        <v/>
      </c>
      <c r="G109" t="str">
        <f>IF(VLOOKUP(TRM!A801,'TRM - TBM Crosswalk'!$A$2:'TRM - TBM Crosswalk'!$I$1008,5,FALSE)=0,"",VLOOKUP(TRM!A801,'TRM - TBM Crosswalk'!$A$2:'TRM - TBM Crosswalk'!$I$1008,5,FALSE))</f>
        <v>Platform</v>
      </c>
      <c r="H109" t="str">
        <f>IF(VLOOKUP(TRM!A801,'TRM - TBM Crosswalk'!$A$2:'TRM - TBM Crosswalk'!$I$1008,6,FALSE)=0,"",VLOOKUP(TRM!A801,'TRM - TBM Crosswalk'!$A$2:'TRM - TBM Crosswalk'!$I$1008,6,FALSE))</f>
        <v/>
      </c>
      <c r="I109" t="str">
        <f>IF(VLOOKUP(TRM!A801,'TRM - TBM Crosswalk'!$A$2:'TRM - TBM Crosswalk'!$I$1008,7,FALSE)=0,"",VLOOKUP(TRM!A801,'TRM - TBM Crosswalk'!$A$2:'TRM - TBM Crosswalk'!$I$1008,7,FALSE))</f>
        <v>Platform Services</v>
      </c>
      <c r="J109" t="str">
        <f>IF(VLOOKUP(TRM!A801,'TRM - TBM Crosswalk'!$A$2:'TRM - TBM Crosswalk'!$I$1008,8,FALSE)=0,"",VLOOKUP(TRM!A801,'TRM - TBM Crosswalk'!$A$2:'TRM - TBM Crosswalk'!$I$1008,8,FALSE))</f>
        <v>Data Services</v>
      </c>
      <c r="K109" t="str">
        <f>IF(VLOOKUP(TRM!A801,'TRM - TBM Crosswalk'!$A$2:'TRM - TBM Crosswalk'!$I$1008,9,FALSE)=0,"",VLOOKUP(TRM!A801,'TRM - TBM Crosswalk'!$A$2:'TRM - TBM Crosswalk'!$I$1008,9,FALSE))</f>
        <v>Database</v>
      </c>
    </row>
    <row r="110" spans="1:11" x14ac:dyDescent="0.45">
      <c r="A110" t="str">
        <f>TRM!A4092</f>
        <v>A02.026.304#</v>
      </c>
      <c r="B110" t="str">
        <f>TRM!B4092</f>
        <v>Compatibility Layers (Data Access Layers, integration tools and other abstraction layers)</v>
      </c>
      <c r="C110" t="str">
        <f>TRM!C4092</f>
        <v>Commvault ContentStore | 11.80.90.0</v>
      </c>
      <c r="D110">
        <f>TRM!D4092</f>
        <v>0</v>
      </c>
      <c r="E110" t="str">
        <f>IF(VLOOKUP(TRM!A4092,'TRM - TBM Crosswalk'!$A$2:'TRM - TBM Crosswalk'!$I$1008,3,FALSE)="N/A","TBD","")</f>
        <v/>
      </c>
      <c r="F110" t="str">
        <f>IF(VLOOKUP(TRM!A4092,'TRM - TBM Crosswalk'!$A$2:'TRM - TBM Crosswalk'!$I$1008,4,FALSE)=0,"",VLOOKUP(TRM!A4092,'TRM - TBM Crosswalk'!$A$2:'TRM - TBM Crosswalk'!$I$1008,4,FALSE))</f>
        <v/>
      </c>
      <c r="G110" t="str">
        <f>IF(VLOOKUP(TRM!A4092,'TRM - TBM Crosswalk'!$A$2:'TRM - TBM Crosswalk'!$I$1008,5,FALSE)=0,"",VLOOKUP(TRM!A4092,'TRM - TBM Crosswalk'!$A$2:'TRM - TBM Crosswalk'!$I$1008,5,FALSE))</f>
        <v/>
      </c>
      <c r="H110" t="str">
        <f>IF(VLOOKUP(TRM!A4092,'TRM - TBM Crosswalk'!$A$2:'TRM - TBM Crosswalk'!$I$1008,6,FALSE)=0,"",VLOOKUP(TRM!A4092,'TRM - TBM Crosswalk'!$A$2:'TRM - TBM Crosswalk'!$I$1008,6,FALSE))</f>
        <v/>
      </c>
      <c r="I110" t="str">
        <f>IF(VLOOKUP(TRM!A4092,'TRM - TBM Crosswalk'!$A$2:'TRM - TBM Crosswalk'!$I$1008,7,FALSE)=0,"",VLOOKUP(TRM!A4092,'TRM - TBM Crosswalk'!$A$2:'TRM - TBM Crosswalk'!$I$1008,7,FALSE))</f>
        <v>Platform Services</v>
      </c>
      <c r="J110" t="str">
        <f>IF(VLOOKUP(TRM!A4092,'TRM - TBM Crosswalk'!$A$2:'TRM - TBM Crosswalk'!$I$1008,8,FALSE)=0,"",VLOOKUP(TRM!A4092,'TRM - TBM Crosswalk'!$A$2:'TRM - TBM Crosswalk'!$I$1008,8,FALSE))</f>
        <v>Applications Services</v>
      </c>
      <c r="K110" t="str">
        <f>IF(VLOOKUP(TRM!A4092,'TRM - TBM Crosswalk'!$A$2:'TRM - TBM Crosswalk'!$I$1008,9,FALSE)=0,"",VLOOKUP(TRM!A4092,'TRM - TBM Crosswalk'!$A$2:'TRM - TBM Crosswalk'!$I$1008,9,FALSE))</f>
        <v>Message Bus &amp; Integration</v>
      </c>
    </row>
    <row r="111" spans="1:11" x14ac:dyDescent="0.45">
      <c r="A111" t="str">
        <f>TRM!A5151</f>
        <v>A02.030.371#</v>
      </c>
      <c r="B111" t="str">
        <f>TRM!B5151</f>
        <v>Collaboration Tools</v>
      </c>
      <c r="C111" t="str">
        <f>TRM!C5151</f>
        <v>Notepad++ (32-bit x86) | 7.8.4</v>
      </c>
      <c r="D111">
        <f>TRM!D5151</f>
        <v>0</v>
      </c>
      <c r="E111" t="str">
        <f>IF(VLOOKUP(TRM!A5151,'TRM - TBM Crosswalk'!$A$2:'TRM - TBM Crosswalk'!$I$1008,3,FALSE)="N/A","TBD","")</f>
        <v/>
      </c>
      <c r="F111" t="str">
        <f>IF(VLOOKUP(TRM!A5151,'TRM - TBM Crosswalk'!$A$2:'TRM - TBM Crosswalk'!$I$1008,4,FALSE)=0,"",VLOOKUP(TRM!A5151,'TRM - TBM Crosswalk'!$A$2:'TRM - TBM Crosswalk'!$I$1008,4,FALSE))</f>
        <v/>
      </c>
      <c r="G111" t="str">
        <f>IF(VLOOKUP(TRM!A5151,'TRM - TBM Crosswalk'!$A$2:'TRM - TBM Crosswalk'!$I$1008,5,FALSE)=0,"",VLOOKUP(TRM!A5151,'TRM - TBM Crosswalk'!$A$2:'TRM - TBM Crosswalk'!$I$1008,5,FALSE))</f>
        <v/>
      </c>
      <c r="H111" t="str">
        <f>IF(VLOOKUP(TRM!A5151,'TRM - TBM Crosswalk'!$A$2:'TRM - TBM Crosswalk'!$I$1008,6,FALSE)=0,"",VLOOKUP(TRM!A5151,'TRM - TBM Crosswalk'!$A$2:'TRM - TBM Crosswalk'!$I$1008,6,FALSE))</f>
        <v/>
      </c>
      <c r="I111" t="str">
        <f>IF(VLOOKUP(TRM!A5151,'TRM - TBM Crosswalk'!$A$2:'TRM - TBM Crosswalk'!$I$1008,7,FALSE)=0,"",VLOOKUP(TRM!A5151,'TRM - TBM Crosswalk'!$A$2:'TRM - TBM Crosswalk'!$I$1008,7,FALSE))</f>
        <v>End User Services</v>
      </c>
      <c r="J111" t="str">
        <f>IF(VLOOKUP(TRM!A5151,'TRM - TBM Crosswalk'!$A$2:'TRM - TBM Crosswalk'!$I$1008,8,FALSE)=0,"",VLOOKUP(TRM!A5151,'TRM - TBM Crosswalk'!$A$2:'TRM - TBM Crosswalk'!$I$1008,8,FALSE))</f>
        <v>Communication &amp; Collaboration</v>
      </c>
      <c r="K111" t="str">
        <f>IF(VLOOKUP(TRM!A5151,'TRM - TBM Crosswalk'!$A$2:'TRM - TBM Crosswalk'!$I$1008,9,FALSE)=0,"",VLOOKUP(TRM!A5151,'TRM - TBM Crosswalk'!$A$2:'TRM - TBM Crosswalk'!$I$1008,9,FALSE))</f>
        <v>Collaboration</v>
      </c>
    </row>
    <row r="112" spans="1:11" x14ac:dyDescent="0.45">
      <c r="A112" t="str">
        <f>TRM!A8116</f>
        <v>I01.001.106</v>
      </c>
      <c r="B112" t="str">
        <f>TRM!B8116</f>
        <v>Direct Access Storage</v>
      </c>
      <c r="C112" t="str">
        <f>TRM!C8116</f>
        <v>Intel(R) Rapid Storage Technology | 15.2.12.1048</v>
      </c>
      <c r="D112">
        <f>TRM!D8116</f>
        <v>0</v>
      </c>
      <c r="E112" t="str">
        <f>IF(VLOOKUP(TRM!A8116,'TRM - TBM Crosswalk'!$A$2:'TRM - TBM Crosswalk'!$I$1008,3,FALSE)="N/A","TBD","")</f>
        <v/>
      </c>
      <c r="F112" t="str">
        <f>IF(VLOOKUP(TRM!A8116,'TRM - TBM Crosswalk'!$A$2:'TRM - TBM Crosswalk'!$I$1008,4,FALSE)=0,"",VLOOKUP(TRM!A8116,'TRM - TBM Crosswalk'!$A$2:'TRM - TBM Crosswalk'!$I$1008,4,FALSE))</f>
        <v/>
      </c>
      <c r="G112" t="str">
        <f>IF(VLOOKUP(TRM!A8116,'TRM - TBM Crosswalk'!$A$2:'TRM - TBM Crosswalk'!$I$1008,5,FALSE)=0,"",VLOOKUP(TRM!A8116,'TRM - TBM Crosswalk'!$A$2:'TRM - TBM Crosswalk'!$I$1008,5,FALSE))</f>
        <v>Storage</v>
      </c>
      <c r="H112" t="str">
        <f>IF(VLOOKUP(TRM!A8116,'TRM - TBM Crosswalk'!$A$2:'TRM - TBM Crosswalk'!$I$1008,6,FALSE)=0,"",VLOOKUP(TRM!A8116,'TRM - TBM Crosswalk'!$A$2:'TRM - TBM Crosswalk'!$I$1008,6,FALSE))</f>
        <v>Online Storage</v>
      </c>
      <c r="I112" t="str">
        <f>IF(VLOOKUP(TRM!A8116,'TRM - TBM Crosswalk'!$A$2:'TRM - TBM Crosswalk'!$I$1008,7,FALSE)=0,"",VLOOKUP(TRM!A8116,'TRM - TBM Crosswalk'!$A$2:'TRM - TBM Crosswalk'!$I$1008,7,FALSE))</f>
        <v>Storage</v>
      </c>
      <c r="J112" t="str">
        <f>IF(VLOOKUP(TRM!A8116,'TRM - TBM Crosswalk'!$A$2:'TRM - TBM Crosswalk'!$I$1008,8,FALSE)=0,"",VLOOKUP(TRM!A8116,'TRM - TBM Crosswalk'!$A$2:'TRM - TBM Crosswalk'!$I$1008,8,FALSE))</f>
        <v/>
      </c>
      <c r="K112" t="str">
        <f>IF(VLOOKUP(TRM!A8116,'TRM - TBM Crosswalk'!$A$2:'TRM - TBM Crosswalk'!$I$1008,9,FALSE)=0,"",VLOOKUP(TRM!A8116,'TRM - TBM Crosswalk'!$A$2:'TRM - TBM Crosswalk'!$I$1008,9,FALSE))</f>
        <v/>
      </c>
    </row>
    <row r="113" spans="1:11" x14ac:dyDescent="0.45">
      <c r="A113" t="str">
        <f>TRM!A8396</f>
        <v>I01.002.206#</v>
      </c>
      <c r="B113" t="str">
        <f>TRM!B8396</f>
        <v>Operating System - UNIX Design</v>
      </c>
      <c r="C113" t="str">
        <f>TRM!C8396</f>
        <v>Photo Library Migration Utility.app - 2.0</v>
      </c>
      <c r="D113">
        <f>TRM!D8396</f>
        <v>0</v>
      </c>
      <c r="E113" t="str">
        <f>IF(VLOOKUP(TRM!A8396,'TRM - TBM Crosswalk'!$A$2:'TRM - TBM Crosswalk'!$I$1008,3,FALSE)="N/A","TBD","")</f>
        <v/>
      </c>
      <c r="F113" t="str">
        <f>IF(VLOOKUP(TRM!A8396,'TRM - TBM Crosswalk'!$A$2:'TRM - TBM Crosswalk'!$I$1008,4,FALSE)=0,"",VLOOKUP(TRM!A8396,'TRM - TBM Crosswalk'!$A$2:'TRM - TBM Crosswalk'!$I$1008,4,FALSE))</f>
        <v/>
      </c>
      <c r="G113" t="str">
        <f>IF(VLOOKUP(TRM!A8396,'TRM - TBM Crosswalk'!$A$2:'TRM - TBM Crosswalk'!$I$1008,5,FALSE)=0,"",VLOOKUP(TRM!A8396,'TRM - TBM Crosswalk'!$A$2:'TRM - TBM Crosswalk'!$I$1008,5,FALSE))</f>
        <v>Compute</v>
      </c>
      <c r="H113" t="str">
        <f>IF(VLOOKUP(TRM!A8396,'TRM - TBM Crosswalk'!$A$2:'TRM - TBM Crosswalk'!$I$1008,6,FALSE)=0,"",VLOOKUP(TRM!A8396,'TRM - TBM Crosswalk'!$A$2:'TRM - TBM Crosswalk'!$I$1008,6,FALSE))</f>
        <v xml:space="preserve">Unix </v>
      </c>
      <c r="I113" t="str">
        <f>IF(VLOOKUP(TRM!A8396,'TRM - TBM Crosswalk'!$A$2:'TRM - TBM Crosswalk'!$I$1008,7,FALSE)=0,"",VLOOKUP(TRM!A8396,'TRM - TBM Crosswalk'!$A$2:'TRM - TBM Crosswalk'!$I$1008,7,FALSE))</f>
        <v/>
      </c>
      <c r="J113" t="str">
        <f>IF(VLOOKUP(TRM!A8396,'TRM - TBM Crosswalk'!$A$2:'TRM - TBM Crosswalk'!$I$1008,8,FALSE)=0,"",VLOOKUP(TRM!A8396,'TRM - TBM Crosswalk'!$A$2:'TRM - TBM Crosswalk'!$I$1008,8,FALSE))</f>
        <v/>
      </c>
      <c r="K113" t="str">
        <f>IF(VLOOKUP(TRM!A8396,'TRM - TBM Crosswalk'!$A$2:'TRM - TBM Crosswalk'!$I$1008,9,FALSE)=0,"",VLOOKUP(TRM!A8396,'TRM - TBM Crosswalk'!$A$2:'TRM - TBM Crosswalk'!$I$1008,9,FALSE))</f>
        <v/>
      </c>
    </row>
    <row r="114" spans="1:11" x14ac:dyDescent="0.45">
      <c r="A114" t="str">
        <f>TRM!A8397</f>
        <v>I01.002.206#</v>
      </c>
      <c r="B114" t="str">
        <f>TRM!B8397</f>
        <v>Operating System - UNIX Design</v>
      </c>
      <c r="C114" t="str">
        <f>TRM!C8397</f>
        <v>Photos.app - 2.0</v>
      </c>
      <c r="D114">
        <f>TRM!D8397</f>
        <v>0</v>
      </c>
      <c r="E114" t="str">
        <f>IF(VLOOKUP(TRM!A8397,'TRM - TBM Crosswalk'!$A$2:'TRM - TBM Crosswalk'!$I$1008,3,FALSE)="N/A","TBD","")</f>
        <v/>
      </c>
      <c r="F114" t="str">
        <f>IF(VLOOKUP(TRM!A8397,'TRM - TBM Crosswalk'!$A$2:'TRM - TBM Crosswalk'!$I$1008,4,FALSE)=0,"",VLOOKUP(TRM!A8397,'TRM - TBM Crosswalk'!$A$2:'TRM - TBM Crosswalk'!$I$1008,4,FALSE))</f>
        <v/>
      </c>
      <c r="G114" t="str">
        <f>IF(VLOOKUP(TRM!A8397,'TRM - TBM Crosswalk'!$A$2:'TRM - TBM Crosswalk'!$I$1008,5,FALSE)=0,"",VLOOKUP(TRM!A8397,'TRM - TBM Crosswalk'!$A$2:'TRM - TBM Crosswalk'!$I$1008,5,FALSE))</f>
        <v>Compute</v>
      </c>
      <c r="H114" t="str">
        <f>IF(VLOOKUP(TRM!A8397,'TRM - TBM Crosswalk'!$A$2:'TRM - TBM Crosswalk'!$I$1008,6,FALSE)=0,"",VLOOKUP(TRM!A8397,'TRM - TBM Crosswalk'!$A$2:'TRM - TBM Crosswalk'!$I$1008,6,FALSE))</f>
        <v xml:space="preserve">Unix </v>
      </c>
      <c r="I114" t="str">
        <f>IF(VLOOKUP(TRM!A8397,'TRM - TBM Crosswalk'!$A$2:'TRM - TBM Crosswalk'!$I$1008,7,FALSE)=0,"",VLOOKUP(TRM!A8397,'TRM - TBM Crosswalk'!$A$2:'TRM - TBM Crosswalk'!$I$1008,7,FALSE))</f>
        <v/>
      </c>
      <c r="J114" t="str">
        <f>IF(VLOOKUP(TRM!A8397,'TRM - TBM Crosswalk'!$A$2:'TRM - TBM Crosswalk'!$I$1008,8,FALSE)=0,"",VLOOKUP(TRM!A8397,'TRM - TBM Crosswalk'!$A$2:'TRM - TBM Crosswalk'!$I$1008,8,FALSE))</f>
        <v/>
      </c>
      <c r="K114" t="str">
        <f>IF(VLOOKUP(TRM!A8397,'TRM - TBM Crosswalk'!$A$2:'TRM - TBM Crosswalk'!$I$1008,9,FALSE)=0,"",VLOOKUP(TRM!A8397,'TRM - TBM Crosswalk'!$A$2:'TRM - TBM Crosswalk'!$I$1008,9,FALSE))</f>
        <v/>
      </c>
    </row>
    <row r="115" spans="1:11" x14ac:dyDescent="0.45">
      <c r="A115" t="str">
        <f>TRM!A8398</f>
        <v>I01.002.206#</v>
      </c>
      <c r="B115" t="str">
        <f>TRM!B8398</f>
        <v>Operating System - UNIX Design</v>
      </c>
      <c r="C115" t="str">
        <f>TRM!C8398</f>
        <v>Photos.app - 3.0</v>
      </c>
      <c r="D115">
        <f>TRM!D8398</f>
        <v>0</v>
      </c>
      <c r="E115" t="str">
        <f>IF(VLOOKUP(TRM!A8398,'TRM - TBM Crosswalk'!$A$2:'TRM - TBM Crosswalk'!$I$1008,3,FALSE)="N/A","TBD","")</f>
        <v/>
      </c>
      <c r="F115" t="str">
        <f>IF(VLOOKUP(TRM!A8398,'TRM - TBM Crosswalk'!$A$2:'TRM - TBM Crosswalk'!$I$1008,4,FALSE)=0,"",VLOOKUP(TRM!A8398,'TRM - TBM Crosswalk'!$A$2:'TRM - TBM Crosswalk'!$I$1008,4,FALSE))</f>
        <v/>
      </c>
      <c r="G115" t="str">
        <f>IF(VLOOKUP(TRM!A8398,'TRM - TBM Crosswalk'!$A$2:'TRM - TBM Crosswalk'!$I$1008,5,FALSE)=0,"",VLOOKUP(TRM!A8398,'TRM - TBM Crosswalk'!$A$2:'TRM - TBM Crosswalk'!$I$1008,5,FALSE))</f>
        <v>Compute</v>
      </c>
      <c r="H115" t="str">
        <f>IF(VLOOKUP(TRM!A8398,'TRM - TBM Crosswalk'!$A$2:'TRM - TBM Crosswalk'!$I$1008,6,FALSE)=0,"",VLOOKUP(TRM!A8398,'TRM - TBM Crosswalk'!$A$2:'TRM - TBM Crosswalk'!$I$1008,6,FALSE))</f>
        <v xml:space="preserve">Unix </v>
      </c>
      <c r="I115" t="str">
        <f>IF(VLOOKUP(TRM!A8398,'TRM - TBM Crosswalk'!$A$2:'TRM - TBM Crosswalk'!$I$1008,7,FALSE)=0,"",VLOOKUP(TRM!A8398,'TRM - TBM Crosswalk'!$A$2:'TRM - TBM Crosswalk'!$I$1008,7,FALSE))</f>
        <v/>
      </c>
      <c r="J115" t="str">
        <f>IF(VLOOKUP(TRM!A8398,'TRM - TBM Crosswalk'!$A$2:'TRM - TBM Crosswalk'!$I$1008,8,FALSE)=0,"",VLOOKUP(TRM!A8398,'TRM - TBM Crosswalk'!$A$2:'TRM - TBM Crosswalk'!$I$1008,8,FALSE))</f>
        <v/>
      </c>
      <c r="K115" t="str">
        <f>IF(VLOOKUP(TRM!A8398,'TRM - TBM Crosswalk'!$A$2:'TRM - TBM Crosswalk'!$I$1008,9,FALSE)=0,"",VLOOKUP(TRM!A8398,'TRM - TBM Crosswalk'!$A$2:'TRM - TBM Crosswalk'!$I$1008,9,FALSE))</f>
        <v/>
      </c>
    </row>
    <row r="116" spans="1:11" x14ac:dyDescent="0.45">
      <c r="A116" t="str">
        <f>TRM!A8399</f>
        <v>I01.002.206#</v>
      </c>
      <c r="B116" t="str">
        <f>TRM!B8399</f>
        <v>Operating System - UNIX Design</v>
      </c>
      <c r="C116" t="str">
        <f>TRM!C8399</f>
        <v>PIPAgent.app - 50.2</v>
      </c>
      <c r="D116">
        <f>TRM!D8399</f>
        <v>0</v>
      </c>
      <c r="E116" t="str">
        <f>IF(VLOOKUP(TRM!A8399,'TRM - TBM Crosswalk'!$A$2:'TRM - TBM Crosswalk'!$I$1008,3,FALSE)="N/A","TBD","")</f>
        <v/>
      </c>
      <c r="F116" t="str">
        <f>IF(VLOOKUP(TRM!A8399,'TRM - TBM Crosswalk'!$A$2:'TRM - TBM Crosswalk'!$I$1008,4,FALSE)=0,"",VLOOKUP(TRM!A8399,'TRM - TBM Crosswalk'!$A$2:'TRM - TBM Crosswalk'!$I$1008,4,FALSE))</f>
        <v/>
      </c>
      <c r="G116" t="str">
        <f>IF(VLOOKUP(TRM!A8399,'TRM - TBM Crosswalk'!$A$2:'TRM - TBM Crosswalk'!$I$1008,5,FALSE)=0,"",VLOOKUP(TRM!A8399,'TRM - TBM Crosswalk'!$A$2:'TRM - TBM Crosswalk'!$I$1008,5,FALSE))</f>
        <v>Compute</v>
      </c>
      <c r="H116" t="str">
        <f>IF(VLOOKUP(TRM!A8399,'TRM - TBM Crosswalk'!$A$2:'TRM - TBM Crosswalk'!$I$1008,6,FALSE)=0,"",VLOOKUP(TRM!A8399,'TRM - TBM Crosswalk'!$A$2:'TRM - TBM Crosswalk'!$I$1008,6,FALSE))</f>
        <v xml:space="preserve">Unix </v>
      </c>
      <c r="I116" t="str">
        <f>IF(VLOOKUP(TRM!A8399,'TRM - TBM Crosswalk'!$A$2:'TRM - TBM Crosswalk'!$I$1008,7,FALSE)=0,"",VLOOKUP(TRM!A8399,'TRM - TBM Crosswalk'!$A$2:'TRM - TBM Crosswalk'!$I$1008,7,FALSE))</f>
        <v/>
      </c>
      <c r="J116" t="str">
        <f>IF(VLOOKUP(TRM!A8399,'TRM - TBM Crosswalk'!$A$2:'TRM - TBM Crosswalk'!$I$1008,8,FALSE)=0,"",VLOOKUP(TRM!A8399,'TRM - TBM Crosswalk'!$A$2:'TRM - TBM Crosswalk'!$I$1008,8,FALSE))</f>
        <v/>
      </c>
      <c r="K116" t="str">
        <f>IF(VLOOKUP(TRM!A8399,'TRM - TBM Crosswalk'!$A$2:'TRM - TBM Crosswalk'!$I$1008,9,FALSE)=0,"",VLOOKUP(TRM!A8399,'TRM - TBM Crosswalk'!$A$2:'TRM - TBM Crosswalk'!$I$1008,9,FALSE))</f>
        <v/>
      </c>
    </row>
    <row r="117" spans="1:11" x14ac:dyDescent="0.45">
      <c r="A117" t="str">
        <f>TRM!A8400</f>
        <v>I01.002.206#</v>
      </c>
      <c r="B117" t="str">
        <f>TRM!B8400</f>
        <v>Operating System - UNIX Design</v>
      </c>
      <c r="C117" t="str">
        <f>TRM!C8400</f>
        <v>PIPAgent.app - 83.1</v>
      </c>
      <c r="D117">
        <f>TRM!D8400</f>
        <v>0</v>
      </c>
      <c r="E117" t="str">
        <f>IF(VLOOKUP(TRM!A8400,'TRM - TBM Crosswalk'!$A$2:'TRM - TBM Crosswalk'!$I$1008,3,FALSE)="N/A","TBD","")</f>
        <v/>
      </c>
      <c r="F117" t="str">
        <f>IF(VLOOKUP(TRM!A8400,'TRM - TBM Crosswalk'!$A$2:'TRM - TBM Crosswalk'!$I$1008,4,FALSE)=0,"",VLOOKUP(TRM!A8400,'TRM - TBM Crosswalk'!$A$2:'TRM - TBM Crosswalk'!$I$1008,4,FALSE))</f>
        <v/>
      </c>
      <c r="G117" t="str">
        <f>IF(VLOOKUP(TRM!A8400,'TRM - TBM Crosswalk'!$A$2:'TRM - TBM Crosswalk'!$I$1008,5,FALSE)=0,"",VLOOKUP(TRM!A8400,'TRM - TBM Crosswalk'!$A$2:'TRM - TBM Crosswalk'!$I$1008,5,FALSE))</f>
        <v>Compute</v>
      </c>
      <c r="H117" t="str">
        <f>IF(VLOOKUP(TRM!A8400,'TRM - TBM Crosswalk'!$A$2:'TRM - TBM Crosswalk'!$I$1008,6,FALSE)=0,"",VLOOKUP(TRM!A8400,'TRM - TBM Crosswalk'!$A$2:'TRM - TBM Crosswalk'!$I$1008,6,FALSE))</f>
        <v xml:space="preserve">Unix </v>
      </c>
      <c r="I117" t="str">
        <f>IF(VLOOKUP(TRM!A8400,'TRM - TBM Crosswalk'!$A$2:'TRM - TBM Crosswalk'!$I$1008,7,FALSE)=0,"",VLOOKUP(TRM!A8400,'TRM - TBM Crosswalk'!$A$2:'TRM - TBM Crosswalk'!$I$1008,7,FALSE))</f>
        <v/>
      </c>
      <c r="J117" t="str">
        <f>IF(VLOOKUP(TRM!A8400,'TRM - TBM Crosswalk'!$A$2:'TRM - TBM Crosswalk'!$I$1008,8,FALSE)=0,"",VLOOKUP(TRM!A8400,'TRM - TBM Crosswalk'!$A$2:'TRM - TBM Crosswalk'!$I$1008,8,FALSE))</f>
        <v/>
      </c>
      <c r="K117" t="str">
        <f>IF(VLOOKUP(TRM!A8400,'TRM - TBM Crosswalk'!$A$2:'TRM - TBM Crosswalk'!$I$1008,9,FALSE)=0,"",VLOOKUP(TRM!A8400,'TRM - TBM Crosswalk'!$A$2:'TRM - TBM Crosswalk'!$I$1008,9,FALSE))</f>
        <v/>
      </c>
    </row>
    <row r="118" spans="1:11" x14ac:dyDescent="0.45">
      <c r="A118" t="str">
        <f>TRM!A8401</f>
        <v>I01.002.206#</v>
      </c>
      <c r="B118" t="str">
        <f>TRM!B8401</f>
        <v>Operating System - UNIX Design</v>
      </c>
      <c r="C118" t="str">
        <f>TRM!C8401</f>
        <v>PluginIM.app - 12.0</v>
      </c>
      <c r="D118">
        <f>TRM!D8401</f>
        <v>0</v>
      </c>
      <c r="E118" t="str">
        <f>IF(VLOOKUP(TRM!A8401,'TRM - TBM Crosswalk'!$A$2:'TRM - TBM Crosswalk'!$I$1008,3,FALSE)="N/A","TBD","")</f>
        <v/>
      </c>
      <c r="F118" t="str">
        <f>IF(VLOOKUP(TRM!A8401,'TRM - TBM Crosswalk'!$A$2:'TRM - TBM Crosswalk'!$I$1008,4,FALSE)=0,"",VLOOKUP(TRM!A8401,'TRM - TBM Crosswalk'!$A$2:'TRM - TBM Crosswalk'!$I$1008,4,FALSE))</f>
        <v/>
      </c>
      <c r="G118" t="str">
        <f>IF(VLOOKUP(TRM!A8401,'TRM - TBM Crosswalk'!$A$2:'TRM - TBM Crosswalk'!$I$1008,5,FALSE)=0,"",VLOOKUP(TRM!A8401,'TRM - TBM Crosswalk'!$A$2:'TRM - TBM Crosswalk'!$I$1008,5,FALSE))</f>
        <v>Compute</v>
      </c>
      <c r="H118" t="str">
        <f>IF(VLOOKUP(TRM!A8401,'TRM - TBM Crosswalk'!$A$2:'TRM - TBM Crosswalk'!$I$1008,6,FALSE)=0,"",VLOOKUP(TRM!A8401,'TRM - TBM Crosswalk'!$A$2:'TRM - TBM Crosswalk'!$I$1008,6,FALSE))</f>
        <v xml:space="preserve">Unix </v>
      </c>
      <c r="I118" t="str">
        <f>IF(VLOOKUP(TRM!A8401,'TRM - TBM Crosswalk'!$A$2:'TRM - TBM Crosswalk'!$I$1008,7,FALSE)=0,"",VLOOKUP(TRM!A8401,'TRM - TBM Crosswalk'!$A$2:'TRM - TBM Crosswalk'!$I$1008,7,FALSE))</f>
        <v/>
      </c>
      <c r="J118" t="str">
        <f>IF(VLOOKUP(TRM!A8401,'TRM - TBM Crosswalk'!$A$2:'TRM - TBM Crosswalk'!$I$1008,8,FALSE)=0,"",VLOOKUP(TRM!A8401,'TRM - TBM Crosswalk'!$A$2:'TRM - TBM Crosswalk'!$I$1008,8,FALSE))</f>
        <v/>
      </c>
      <c r="K118" t="str">
        <f>IF(VLOOKUP(TRM!A8401,'TRM - TBM Crosswalk'!$A$2:'TRM - TBM Crosswalk'!$I$1008,9,FALSE)=0,"",VLOOKUP(TRM!A8401,'TRM - TBM Crosswalk'!$A$2:'TRM - TBM Crosswalk'!$I$1008,9,FALSE))</f>
        <v/>
      </c>
    </row>
    <row r="119" spans="1:11" x14ac:dyDescent="0.45">
      <c r="A119" t="str">
        <f>TRM!A8402</f>
        <v>I01.002.206#</v>
      </c>
      <c r="B119" t="str">
        <f>TRM!B8402</f>
        <v>Operating System - UNIX Design</v>
      </c>
      <c r="C119" t="str">
        <f>TRM!C8402</f>
        <v>Portal for ArcGIS 10.6.1 | 10.6.9270</v>
      </c>
      <c r="D119">
        <f>TRM!D8402</f>
        <v>0</v>
      </c>
      <c r="E119" t="str">
        <f>IF(VLOOKUP(TRM!A8402,'TRM - TBM Crosswalk'!$A$2:'TRM - TBM Crosswalk'!$I$1008,3,FALSE)="N/A","TBD","")</f>
        <v/>
      </c>
      <c r="F119" t="str">
        <f>IF(VLOOKUP(TRM!A8402,'TRM - TBM Crosswalk'!$A$2:'TRM - TBM Crosswalk'!$I$1008,4,FALSE)=0,"",VLOOKUP(TRM!A8402,'TRM - TBM Crosswalk'!$A$2:'TRM - TBM Crosswalk'!$I$1008,4,FALSE))</f>
        <v/>
      </c>
      <c r="G119" t="str">
        <f>IF(VLOOKUP(TRM!A8402,'TRM - TBM Crosswalk'!$A$2:'TRM - TBM Crosswalk'!$I$1008,5,FALSE)=0,"",VLOOKUP(TRM!A8402,'TRM - TBM Crosswalk'!$A$2:'TRM - TBM Crosswalk'!$I$1008,5,FALSE))</f>
        <v>Compute</v>
      </c>
      <c r="H119" t="str">
        <f>IF(VLOOKUP(TRM!A8402,'TRM - TBM Crosswalk'!$A$2:'TRM - TBM Crosswalk'!$I$1008,6,FALSE)=0,"",VLOOKUP(TRM!A8402,'TRM - TBM Crosswalk'!$A$2:'TRM - TBM Crosswalk'!$I$1008,6,FALSE))</f>
        <v xml:space="preserve">Unix </v>
      </c>
      <c r="I119" t="str">
        <f>IF(VLOOKUP(TRM!A8402,'TRM - TBM Crosswalk'!$A$2:'TRM - TBM Crosswalk'!$I$1008,7,FALSE)=0,"",VLOOKUP(TRM!A8402,'TRM - TBM Crosswalk'!$A$2:'TRM - TBM Crosswalk'!$I$1008,7,FALSE))</f>
        <v/>
      </c>
      <c r="J119" t="str">
        <f>IF(VLOOKUP(TRM!A8402,'TRM - TBM Crosswalk'!$A$2:'TRM - TBM Crosswalk'!$I$1008,8,FALSE)=0,"",VLOOKUP(TRM!A8402,'TRM - TBM Crosswalk'!$A$2:'TRM - TBM Crosswalk'!$I$1008,8,FALSE))</f>
        <v/>
      </c>
      <c r="K119" t="str">
        <f>IF(VLOOKUP(TRM!A8402,'TRM - TBM Crosswalk'!$A$2:'TRM - TBM Crosswalk'!$I$1008,9,FALSE)=0,"",VLOOKUP(TRM!A8402,'TRM - TBM Crosswalk'!$A$2:'TRM - TBM Crosswalk'!$I$1008,9,FALSE))</f>
        <v/>
      </c>
    </row>
    <row r="120" spans="1:11" x14ac:dyDescent="0.45">
      <c r="A120" t="str">
        <f>TRM!A8403</f>
        <v>I01.002.206#</v>
      </c>
      <c r="B120" t="str">
        <f>TRM!B8403</f>
        <v>Operating System - UNIX Design</v>
      </c>
      <c r="C120" t="str">
        <f>TRM!C8403</f>
        <v>Portal for ArcGIS 10.7.1 | 10.7.11595</v>
      </c>
      <c r="D120">
        <f>TRM!D8403</f>
        <v>0</v>
      </c>
      <c r="E120" t="str">
        <f>IF(VLOOKUP(TRM!A8403,'TRM - TBM Crosswalk'!$A$2:'TRM - TBM Crosswalk'!$I$1008,3,FALSE)="N/A","TBD","")</f>
        <v/>
      </c>
      <c r="F120" t="str">
        <f>IF(VLOOKUP(TRM!A8403,'TRM - TBM Crosswalk'!$A$2:'TRM - TBM Crosswalk'!$I$1008,4,FALSE)=0,"",VLOOKUP(TRM!A8403,'TRM - TBM Crosswalk'!$A$2:'TRM - TBM Crosswalk'!$I$1008,4,FALSE))</f>
        <v/>
      </c>
      <c r="G120" t="str">
        <f>IF(VLOOKUP(TRM!A8403,'TRM - TBM Crosswalk'!$A$2:'TRM - TBM Crosswalk'!$I$1008,5,FALSE)=0,"",VLOOKUP(TRM!A8403,'TRM - TBM Crosswalk'!$A$2:'TRM - TBM Crosswalk'!$I$1008,5,FALSE))</f>
        <v>Compute</v>
      </c>
      <c r="H120" t="str">
        <f>IF(VLOOKUP(TRM!A8403,'TRM - TBM Crosswalk'!$A$2:'TRM - TBM Crosswalk'!$I$1008,6,FALSE)=0,"",VLOOKUP(TRM!A8403,'TRM - TBM Crosswalk'!$A$2:'TRM - TBM Crosswalk'!$I$1008,6,FALSE))</f>
        <v xml:space="preserve">Unix </v>
      </c>
      <c r="I120" t="str">
        <f>IF(VLOOKUP(TRM!A8403,'TRM - TBM Crosswalk'!$A$2:'TRM - TBM Crosswalk'!$I$1008,7,FALSE)=0,"",VLOOKUP(TRM!A8403,'TRM - TBM Crosswalk'!$A$2:'TRM - TBM Crosswalk'!$I$1008,7,FALSE))</f>
        <v/>
      </c>
      <c r="J120" t="str">
        <f>IF(VLOOKUP(TRM!A8403,'TRM - TBM Crosswalk'!$A$2:'TRM - TBM Crosswalk'!$I$1008,8,FALSE)=0,"",VLOOKUP(TRM!A8403,'TRM - TBM Crosswalk'!$A$2:'TRM - TBM Crosswalk'!$I$1008,8,FALSE))</f>
        <v/>
      </c>
      <c r="K120" t="str">
        <f>IF(VLOOKUP(TRM!A8403,'TRM - TBM Crosswalk'!$A$2:'TRM - TBM Crosswalk'!$I$1008,9,FALSE)=0,"",VLOOKUP(TRM!A8403,'TRM - TBM Crosswalk'!$A$2:'TRM - TBM Crosswalk'!$I$1008,9,FALSE))</f>
        <v/>
      </c>
    </row>
    <row r="121" spans="1:11" x14ac:dyDescent="0.45">
      <c r="A121" t="str">
        <f>TRM!A1517</f>
        <v>A02.021.235#</v>
      </c>
      <c r="B121" t="str">
        <f>TRM!B1517</f>
        <v>Data Compression / Extraction Software</v>
      </c>
      <c r="C121" t="str">
        <f>TRM!C1517</f>
        <v>Acrobat Update Helper.app - 1 . 0 . 16</v>
      </c>
      <c r="D121">
        <f>TRM!D1517</f>
        <v>0</v>
      </c>
      <c r="E121" t="str">
        <f>IF(VLOOKUP(TRM!A1517,'TRM - TBM Crosswalk'!$A$2:'TRM - TBM Crosswalk'!$I$1008,3,FALSE)="N/A","TBD","")</f>
        <v/>
      </c>
      <c r="F121" t="str">
        <f>IF(VLOOKUP(TRM!A1517,'TRM - TBM Crosswalk'!$A$2:'TRM - TBM Crosswalk'!$I$1008,4,FALSE)=0,"",VLOOKUP(TRM!A1517,'TRM - TBM Crosswalk'!$A$2:'TRM - TBM Crosswalk'!$I$1008,4,FALSE))</f>
        <v/>
      </c>
      <c r="G121" t="str">
        <f>IF(VLOOKUP(TRM!A1517,'TRM - TBM Crosswalk'!$A$2:'TRM - TBM Crosswalk'!$I$1008,5,FALSE)=0,"",VLOOKUP(TRM!A1517,'TRM - TBM Crosswalk'!$A$2:'TRM - TBM Crosswalk'!$I$1008,5,FALSE))</f>
        <v>Storage</v>
      </c>
      <c r="H121" t="str">
        <f>IF(VLOOKUP(TRM!A1517,'TRM - TBM Crosswalk'!$A$2:'TRM - TBM Crosswalk'!$I$1008,6,FALSE)=0,"",VLOOKUP(TRM!A1517,'TRM - TBM Crosswalk'!$A$2:'TRM - TBM Crosswalk'!$I$1008,6,FALSE))</f>
        <v/>
      </c>
      <c r="I121" t="str">
        <f>IF(VLOOKUP(TRM!A1517,'TRM - TBM Crosswalk'!$A$2:'TRM - TBM Crosswalk'!$I$1008,7,FALSE)=0,"",VLOOKUP(TRM!A1517,'TRM - TBM Crosswalk'!$A$2:'TRM - TBM Crosswalk'!$I$1008,7,FALSE))</f>
        <v>Platform Services</v>
      </c>
      <c r="J121" t="str">
        <f>IF(VLOOKUP(TRM!A1517,'TRM - TBM Crosswalk'!$A$2:'TRM - TBM Crosswalk'!$I$1008,8,FALSE)=0,"",VLOOKUP(TRM!A1517,'TRM - TBM Crosswalk'!$A$2:'TRM - TBM Crosswalk'!$I$1008,8,FALSE))</f>
        <v>Data Services</v>
      </c>
      <c r="K121" t="str">
        <f>IF(VLOOKUP(TRM!A1517,'TRM - TBM Crosswalk'!$A$2:'TRM - TBM Crosswalk'!$I$1008,9,FALSE)=0,"",VLOOKUP(TRM!A1517,'TRM - TBM Crosswalk'!$A$2:'TRM - TBM Crosswalk'!$I$1008,9,FALSE))</f>
        <v>Data Management</v>
      </c>
    </row>
    <row r="122" spans="1:11" x14ac:dyDescent="0.45">
      <c r="A122" t="str">
        <f>TRM!A3172</f>
        <v>A02.023.260</v>
      </c>
      <c r="B122" t="str">
        <f>TRM!B3172</f>
        <v>Document Imaging and OCR</v>
      </c>
      <c r="C122" t="str">
        <f>TRM!C3172</f>
        <v>Xerox DocuMate 3460 Driver | 4.6.10231</v>
      </c>
      <c r="D122">
        <f>TRM!D3172</f>
        <v>0</v>
      </c>
      <c r="E122" t="str">
        <f>IF(VLOOKUP(TRM!A3172,'TRM - TBM Crosswalk'!$A$2:'TRM - TBM Crosswalk'!$I$1008,3,FALSE)="N/A","TBD","")</f>
        <v/>
      </c>
      <c r="F122" t="str">
        <f>IF(VLOOKUP(TRM!A3172,'TRM - TBM Crosswalk'!$A$2:'TRM - TBM Crosswalk'!$I$1008,4,FALSE)=0,"",VLOOKUP(TRM!A3172,'TRM - TBM Crosswalk'!$A$2:'TRM - TBM Crosswalk'!$I$1008,4,FALSE))</f>
        <v/>
      </c>
      <c r="G122" t="str">
        <f>IF(VLOOKUP(TRM!A3172,'TRM - TBM Crosswalk'!$A$2:'TRM - TBM Crosswalk'!$I$1008,5,FALSE)=0,"",VLOOKUP(TRM!A3172,'TRM - TBM Crosswalk'!$A$2:'TRM - TBM Crosswalk'!$I$1008,5,FALSE))</f>
        <v/>
      </c>
      <c r="H122" t="str">
        <f>IF(VLOOKUP(TRM!A3172,'TRM - TBM Crosswalk'!$A$2:'TRM - TBM Crosswalk'!$I$1008,6,FALSE)=0,"",VLOOKUP(TRM!A3172,'TRM - TBM Crosswalk'!$A$2:'TRM - TBM Crosswalk'!$I$1008,6,FALSE))</f>
        <v/>
      </c>
      <c r="I122" t="str">
        <f>IF(VLOOKUP(TRM!A3172,'TRM - TBM Crosswalk'!$A$2:'TRM - TBM Crosswalk'!$I$1008,7,FALSE)=0,"",VLOOKUP(TRM!A3172,'TRM - TBM Crosswalk'!$A$2:'TRM - TBM Crosswalk'!$I$1008,7,FALSE))</f>
        <v>Platform Services</v>
      </c>
      <c r="J122" t="str">
        <f>IF(VLOOKUP(TRM!A3172,'TRM - TBM Crosswalk'!$A$2:'TRM - TBM Crosswalk'!$I$1008,8,FALSE)=0,"",VLOOKUP(TRM!A3172,'TRM - TBM Crosswalk'!$A$2:'TRM - TBM Crosswalk'!$I$1008,8,FALSE))</f>
        <v>Applications Services</v>
      </c>
      <c r="K122" t="str">
        <f>IF(VLOOKUP(TRM!A3172,'TRM - TBM Crosswalk'!$A$2:'TRM - TBM Crosswalk'!$I$1008,9,FALSE)=0,"",VLOOKUP(TRM!A3172,'TRM - TBM Crosswalk'!$A$2:'TRM - TBM Crosswalk'!$I$1008,9,FALSE))</f>
        <v>Content Management</v>
      </c>
    </row>
    <row r="123" spans="1:11" x14ac:dyDescent="0.45">
      <c r="A123" t="str">
        <f>TRM!A3173</f>
        <v>A02.023.260</v>
      </c>
      <c r="B123" t="str">
        <f>TRM!B3173</f>
        <v>Document Imaging and OCR</v>
      </c>
      <c r="C123" t="str">
        <f>TRM!C3173</f>
        <v>Xerox DocuMate 3640 Driver | 5.1.215.7134</v>
      </c>
      <c r="D123">
        <f>TRM!D3173</f>
        <v>0</v>
      </c>
      <c r="E123" t="str">
        <f>IF(VLOOKUP(TRM!A3173,'TRM - TBM Crosswalk'!$A$2:'TRM - TBM Crosswalk'!$I$1008,3,FALSE)="N/A","TBD","")</f>
        <v/>
      </c>
      <c r="F123" t="str">
        <f>IF(VLOOKUP(TRM!A3173,'TRM - TBM Crosswalk'!$A$2:'TRM - TBM Crosswalk'!$I$1008,4,FALSE)=0,"",VLOOKUP(TRM!A3173,'TRM - TBM Crosswalk'!$A$2:'TRM - TBM Crosswalk'!$I$1008,4,FALSE))</f>
        <v/>
      </c>
      <c r="G123" t="str">
        <f>IF(VLOOKUP(TRM!A3173,'TRM - TBM Crosswalk'!$A$2:'TRM - TBM Crosswalk'!$I$1008,5,FALSE)=0,"",VLOOKUP(TRM!A3173,'TRM - TBM Crosswalk'!$A$2:'TRM - TBM Crosswalk'!$I$1008,5,FALSE))</f>
        <v/>
      </c>
      <c r="H123" t="str">
        <f>IF(VLOOKUP(TRM!A3173,'TRM - TBM Crosswalk'!$A$2:'TRM - TBM Crosswalk'!$I$1008,6,FALSE)=0,"",VLOOKUP(TRM!A3173,'TRM - TBM Crosswalk'!$A$2:'TRM - TBM Crosswalk'!$I$1008,6,FALSE))</f>
        <v/>
      </c>
      <c r="I123" t="str">
        <f>IF(VLOOKUP(TRM!A3173,'TRM - TBM Crosswalk'!$A$2:'TRM - TBM Crosswalk'!$I$1008,7,FALSE)=0,"",VLOOKUP(TRM!A3173,'TRM - TBM Crosswalk'!$A$2:'TRM - TBM Crosswalk'!$I$1008,7,FALSE))</f>
        <v>Platform Services</v>
      </c>
      <c r="J123" t="str">
        <f>IF(VLOOKUP(TRM!A3173,'TRM - TBM Crosswalk'!$A$2:'TRM - TBM Crosswalk'!$I$1008,8,FALSE)=0,"",VLOOKUP(TRM!A3173,'TRM - TBM Crosswalk'!$A$2:'TRM - TBM Crosswalk'!$I$1008,8,FALSE))</f>
        <v>Applications Services</v>
      </c>
      <c r="K123" t="str">
        <f>IF(VLOOKUP(TRM!A3173,'TRM - TBM Crosswalk'!$A$2:'TRM - TBM Crosswalk'!$I$1008,9,FALSE)=0,"",VLOOKUP(TRM!A3173,'TRM - TBM Crosswalk'!$A$2:'TRM - TBM Crosswalk'!$I$1008,9,FALSE))</f>
        <v>Content Management</v>
      </c>
    </row>
    <row r="124" spans="1:11" x14ac:dyDescent="0.45">
      <c r="A124" t="str">
        <f>TRM!A7279</f>
        <v>B08.751.045</v>
      </c>
      <c r="B124" t="str">
        <f>TRM!B7279</f>
        <v>Criminal Investigation and Surveillance</v>
      </c>
      <c r="C124" t="str">
        <f>TRM!C7279</f>
        <v>DS ControlPoint | 7.10.247.10443</v>
      </c>
      <c r="D124">
        <f>TRM!D7279</f>
        <v>0</v>
      </c>
      <c r="E124" t="str">
        <f>IF(VLOOKUP(TRM!A7279,'TRM - TBM Crosswalk'!$A$2:'TRM - TBM Crosswalk'!$I$1008,3,FALSE)="N/A","TBD","")</f>
        <v/>
      </c>
      <c r="F124" t="str">
        <f>IF(VLOOKUP(TRM!A7279,'TRM - TBM Crosswalk'!$A$2:'TRM - TBM Crosswalk'!$I$1008,4,FALSE)=0,"",VLOOKUP(TRM!A7279,'TRM - TBM Crosswalk'!$A$2:'TRM - TBM Crosswalk'!$I$1008,4,FALSE))</f>
        <v>Business Capability</v>
      </c>
      <c r="G124" t="str">
        <f>IF(VLOOKUP(TRM!A7279,'TRM - TBM Crosswalk'!$A$2:'TRM - TBM Crosswalk'!$I$1008,5,FALSE)=0,"",VLOOKUP(TRM!A7279,'TRM - TBM Crosswalk'!$A$2:'TRM - TBM Crosswalk'!$I$1008,5,FALSE))</f>
        <v/>
      </c>
      <c r="H124" t="str">
        <f>IF(VLOOKUP(TRM!A7279,'TRM - TBM Crosswalk'!$A$2:'TRM - TBM Crosswalk'!$I$1008,6,FALSE)=0,"",VLOOKUP(TRM!A7279,'TRM - TBM Crosswalk'!$A$2:'TRM - TBM Crosswalk'!$I$1008,6,FALSE))</f>
        <v/>
      </c>
      <c r="I124" t="str">
        <f>IF(VLOOKUP(TRM!A7279,'TRM - TBM Crosswalk'!$A$2:'TRM - TBM Crosswalk'!$I$1008,7,FALSE)=0,"",VLOOKUP(TRM!A7279,'TRM - TBM Crosswalk'!$A$2:'TRM - TBM Crosswalk'!$I$1008,7,FALSE))</f>
        <v/>
      </c>
      <c r="J124" t="str">
        <f>IF(VLOOKUP(TRM!A7279,'TRM - TBM Crosswalk'!$A$2:'TRM - TBM Crosswalk'!$I$1008,8,FALSE)=0,"",VLOOKUP(TRM!A7279,'TRM - TBM Crosswalk'!$A$2:'TRM - TBM Crosswalk'!$I$1008,8,FALSE))</f>
        <v/>
      </c>
      <c r="K124" t="str">
        <f>IF(VLOOKUP(TRM!A7279,'TRM - TBM Crosswalk'!$A$2:'TRM - TBM Crosswalk'!$I$1008,9,FALSE)=0,"",VLOOKUP(TRM!A7279,'TRM - TBM Crosswalk'!$A$2:'TRM - TBM Crosswalk'!$I$1008,9,FALSE))</f>
        <v/>
      </c>
    </row>
    <row r="125" spans="1:11" x14ac:dyDescent="0.45">
      <c r="A125" t="str">
        <f>TRM!A7766</f>
        <v>B10.813.314</v>
      </c>
      <c r="B125" t="str">
        <f>TRM!B7766</f>
        <v>Assistive Technology Services</v>
      </c>
      <c r="C125" t="str">
        <f>TRM!C7766</f>
        <v>Freedom Scientific Video Accessibility | 12.6.352.0</v>
      </c>
      <c r="D125">
        <f>TRM!D7766</f>
        <v>0</v>
      </c>
      <c r="E125" t="str">
        <f>IF(VLOOKUP(TRM!A7766,'TRM - TBM Crosswalk'!$A$2:'TRM - TBM Crosswalk'!$I$1008,3,FALSE)="N/A","TBD","")</f>
        <v>TBD</v>
      </c>
      <c r="F125" t="str">
        <f>IF(VLOOKUP(TRM!A7766,'TRM - TBM Crosswalk'!$A$2:'TRM - TBM Crosswalk'!$I$1008,4,FALSE)=0,"",VLOOKUP(TRM!A7766,'TRM - TBM Crosswalk'!$A$2:'TRM - TBM Crosswalk'!$I$1008,4,FALSE))</f>
        <v/>
      </c>
      <c r="G125" t="str">
        <f>IF(VLOOKUP(TRM!A7766,'TRM - TBM Crosswalk'!$A$2:'TRM - TBM Crosswalk'!$I$1008,5,FALSE)=0,"",VLOOKUP(TRM!A7766,'TRM - TBM Crosswalk'!$A$2:'TRM - TBM Crosswalk'!$I$1008,5,FALSE))</f>
        <v/>
      </c>
      <c r="H125" t="str">
        <f>IF(VLOOKUP(TRM!A7766,'TRM - TBM Crosswalk'!$A$2:'TRM - TBM Crosswalk'!$I$1008,6,FALSE)=0,"",VLOOKUP(TRM!A7766,'TRM - TBM Crosswalk'!$A$2:'TRM - TBM Crosswalk'!$I$1008,6,FALSE))</f>
        <v/>
      </c>
      <c r="I125" t="str">
        <f>IF(VLOOKUP(TRM!A7766,'TRM - TBM Crosswalk'!$A$2:'TRM - TBM Crosswalk'!$I$1008,7,FALSE)=0,"",VLOOKUP(TRM!A7766,'TRM - TBM Crosswalk'!$A$2:'TRM - TBM Crosswalk'!$I$1008,7,FALSE))</f>
        <v/>
      </c>
      <c r="J125" t="str">
        <f>IF(VLOOKUP(TRM!A7766,'TRM - TBM Crosswalk'!$A$2:'TRM - TBM Crosswalk'!$I$1008,8,FALSE)=0,"",VLOOKUP(TRM!A7766,'TRM - TBM Crosswalk'!$A$2:'TRM - TBM Crosswalk'!$I$1008,8,FALSE))</f>
        <v/>
      </c>
      <c r="K125" t="str">
        <f>IF(VLOOKUP(TRM!A7766,'TRM - TBM Crosswalk'!$A$2:'TRM - TBM Crosswalk'!$I$1008,9,FALSE)=0,"",VLOOKUP(TRM!A7766,'TRM - TBM Crosswalk'!$A$2:'TRM - TBM Crosswalk'!$I$1008,9,FALSE))</f>
        <v/>
      </c>
    </row>
    <row r="126" spans="1:11" x14ac:dyDescent="0.45">
      <c r="A126" t="str">
        <f>TRM!A7939</f>
        <v>B10.813.343</v>
      </c>
      <c r="B126" t="str">
        <f>TRM!B7939</f>
        <v>Audio / Video Conferencing</v>
      </c>
      <c r="C126" t="str">
        <f>TRM!C7939</f>
        <v>Zoom | 4.0</v>
      </c>
      <c r="D126">
        <f>TRM!D7939</f>
        <v>0</v>
      </c>
      <c r="E126" t="str">
        <f>IF(VLOOKUP(TRM!A7939,'TRM - TBM Crosswalk'!$A$2:'TRM - TBM Crosswalk'!$I$1008,3,FALSE)="N/A","TBD","")</f>
        <v/>
      </c>
      <c r="F126" t="str">
        <f>IF(VLOOKUP(TRM!A7939,'TRM - TBM Crosswalk'!$A$2:'TRM - TBM Crosswalk'!$I$1008,4,FALSE)=0,"",VLOOKUP(TRM!A7939,'TRM - TBM Crosswalk'!$A$2:'TRM - TBM Crosswalk'!$I$1008,4,FALSE))</f>
        <v/>
      </c>
      <c r="G126" t="str">
        <f>IF(VLOOKUP(TRM!A7939,'TRM - TBM Crosswalk'!$A$2:'TRM - TBM Crosswalk'!$I$1008,5,FALSE)=0,"",VLOOKUP(TRM!A7939,'TRM - TBM Crosswalk'!$A$2:'TRM - TBM Crosswalk'!$I$1008,5,FALSE))</f>
        <v>End User</v>
      </c>
      <c r="H126" t="str">
        <f>IF(VLOOKUP(TRM!A7939,'TRM - TBM Crosswalk'!$A$2:'TRM - TBM Crosswalk'!$I$1008,6,FALSE)=0,"",VLOOKUP(TRM!A7939,'TRM - TBM Crosswalk'!$A$2:'TRM - TBM Crosswalk'!$I$1008,6,FALSE))</f>
        <v>Conferencing &amp; AV</v>
      </c>
      <c r="I126" t="str">
        <f>IF(VLOOKUP(TRM!A7939,'TRM - TBM Crosswalk'!$A$2:'TRM - TBM Crosswalk'!$I$1008,7,FALSE)=0,"",VLOOKUP(TRM!A7939,'TRM - TBM Crosswalk'!$A$2:'TRM - TBM Crosswalk'!$I$1008,7,FALSE))</f>
        <v/>
      </c>
      <c r="J126" t="str">
        <f>IF(VLOOKUP(TRM!A7939,'TRM - TBM Crosswalk'!$A$2:'TRM - TBM Crosswalk'!$I$1008,8,FALSE)=0,"",VLOOKUP(TRM!A7939,'TRM - TBM Crosswalk'!$A$2:'TRM - TBM Crosswalk'!$I$1008,8,FALSE))</f>
        <v/>
      </c>
      <c r="K126" t="str">
        <f>IF(VLOOKUP(TRM!A7939,'TRM - TBM Crosswalk'!$A$2:'TRM - TBM Crosswalk'!$I$1008,9,FALSE)=0,"",VLOOKUP(TRM!A7939,'TRM - TBM Crosswalk'!$A$2:'TRM - TBM Crosswalk'!$I$1008,9,FALSE))</f>
        <v/>
      </c>
    </row>
    <row r="127" spans="1:11" x14ac:dyDescent="0.45">
      <c r="A127" t="str">
        <f>TRM!A7940</f>
        <v>B10.813.343</v>
      </c>
      <c r="B127" t="str">
        <f>TRM!B7940</f>
        <v>Audio / Video Conferencing</v>
      </c>
      <c r="C127" t="str">
        <f>TRM!C7940</f>
        <v>Zoom | 4.0.25958</v>
      </c>
      <c r="D127">
        <f>TRM!D7940</f>
        <v>0</v>
      </c>
      <c r="E127" t="str">
        <f>IF(VLOOKUP(TRM!A7940,'TRM - TBM Crosswalk'!$A$2:'TRM - TBM Crosswalk'!$I$1008,3,FALSE)="N/A","TBD","")</f>
        <v/>
      </c>
      <c r="F127" t="str">
        <f>IF(VLOOKUP(TRM!A7940,'TRM - TBM Crosswalk'!$A$2:'TRM - TBM Crosswalk'!$I$1008,4,FALSE)=0,"",VLOOKUP(TRM!A7940,'TRM - TBM Crosswalk'!$A$2:'TRM - TBM Crosswalk'!$I$1008,4,FALSE))</f>
        <v/>
      </c>
      <c r="G127" t="str">
        <f>IF(VLOOKUP(TRM!A7940,'TRM - TBM Crosswalk'!$A$2:'TRM - TBM Crosswalk'!$I$1008,5,FALSE)=0,"",VLOOKUP(TRM!A7940,'TRM - TBM Crosswalk'!$A$2:'TRM - TBM Crosswalk'!$I$1008,5,FALSE))</f>
        <v>End User</v>
      </c>
      <c r="H127" t="str">
        <f>IF(VLOOKUP(TRM!A7940,'TRM - TBM Crosswalk'!$A$2:'TRM - TBM Crosswalk'!$I$1008,6,FALSE)=0,"",VLOOKUP(TRM!A7940,'TRM - TBM Crosswalk'!$A$2:'TRM - TBM Crosswalk'!$I$1008,6,FALSE))</f>
        <v>Conferencing &amp; AV</v>
      </c>
      <c r="I127" t="str">
        <f>IF(VLOOKUP(TRM!A7940,'TRM - TBM Crosswalk'!$A$2:'TRM - TBM Crosswalk'!$I$1008,7,FALSE)=0,"",VLOOKUP(TRM!A7940,'TRM - TBM Crosswalk'!$A$2:'TRM - TBM Crosswalk'!$I$1008,7,FALSE))</f>
        <v/>
      </c>
      <c r="J127" t="str">
        <f>IF(VLOOKUP(TRM!A7940,'TRM - TBM Crosswalk'!$A$2:'TRM - TBM Crosswalk'!$I$1008,8,FALSE)=0,"",VLOOKUP(TRM!A7940,'TRM - TBM Crosswalk'!$A$2:'TRM - TBM Crosswalk'!$I$1008,8,FALSE))</f>
        <v/>
      </c>
      <c r="K127" t="str">
        <f>IF(VLOOKUP(TRM!A7940,'TRM - TBM Crosswalk'!$A$2:'TRM - TBM Crosswalk'!$I$1008,9,FALSE)=0,"",VLOOKUP(TRM!A7940,'TRM - TBM Crosswalk'!$A$2:'TRM - TBM Crosswalk'!$I$1008,9,FALSE))</f>
        <v/>
      </c>
    </row>
    <row r="128" spans="1:11" x14ac:dyDescent="0.45">
      <c r="A128" t="str">
        <f>TRM!A8139</f>
        <v>I01.001.106</v>
      </c>
      <c r="B128" t="str">
        <f>TRM!B8139</f>
        <v>Direct Access Storage</v>
      </c>
      <c r="C128" t="str">
        <f>TRM!C8139</f>
        <v>Intel(R) Rapid Storage Technology enterprise | 4.3.0.1198</v>
      </c>
      <c r="D128">
        <f>TRM!D8139</f>
        <v>0</v>
      </c>
      <c r="E128" t="str">
        <f>IF(VLOOKUP(TRM!A8139,'TRM - TBM Crosswalk'!$A$2:'TRM - TBM Crosswalk'!$I$1008,3,FALSE)="N/A","TBD","")</f>
        <v/>
      </c>
      <c r="F128" t="str">
        <f>IF(VLOOKUP(TRM!A8139,'TRM - TBM Crosswalk'!$A$2:'TRM - TBM Crosswalk'!$I$1008,4,FALSE)=0,"",VLOOKUP(TRM!A8139,'TRM - TBM Crosswalk'!$A$2:'TRM - TBM Crosswalk'!$I$1008,4,FALSE))</f>
        <v/>
      </c>
      <c r="G128" t="str">
        <f>IF(VLOOKUP(TRM!A8139,'TRM - TBM Crosswalk'!$A$2:'TRM - TBM Crosswalk'!$I$1008,5,FALSE)=0,"",VLOOKUP(TRM!A8139,'TRM - TBM Crosswalk'!$A$2:'TRM - TBM Crosswalk'!$I$1008,5,FALSE))</f>
        <v>Storage</v>
      </c>
      <c r="H128" t="str">
        <f>IF(VLOOKUP(TRM!A8139,'TRM - TBM Crosswalk'!$A$2:'TRM - TBM Crosswalk'!$I$1008,6,FALSE)=0,"",VLOOKUP(TRM!A8139,'TRM - TBM Crosswalk'!$A$2:'TRM - TBM Crosswalk'!$I$1008,6,FALSE))</f>
        <v>Online Storage</v>
      </c>
      <c r="I128" t="str">
        <f>IF(VLOOKUP(TRM!A8139,'TRM - TBM Crosswalk'!$A$2:'TRM - TBM Crosswalk'!$I$1008,7,FALSE)=0,"",VLOOKUP(TRM!A8139,'TRM - TBM Crosswalk'!$A$2:'TRM - TBM Crosswalk'!$I$1008,7,FALSE))</f>
        <v>Storage</v>
      </c>
      <c r="J128" t="str">
        <f>IF(VLOOKUP(TRM!A8139,'TRM - TBM Crosswalk'!$A$2:'TRM - TBM Crosswalk'!$I$1008,8,FALSE)=0,"",VLOOKUP(TRM!A8139,'TRM - TBM Crosswalk'!$A$2:'TRM - TBM Crosswalk'!$I$1008,8,FALSE))</f>
        <v/>
      </c>
      <c r="K128" t="str">
        <f>IF(VLOOKUP(TRM!A8139,'TRM - TBM Crosswalk'!$A$2:'TRM - TBM Crosswalk'!$I$1008,9,FALSE)=0,"",VLOOKUP(TRM!A8139,'TRM - TBM Crosswalk'!$A$2:'TRM - TBM Crosswalk'!$I$1008,9,FALSE))</f>
        <v/>
      </c>
    </row>
    <row r="129" spans="1:11" x14ac:dyDescent="0.45">
      <c r="A129" t="str">
        <f>TRM!A8140</f>
        <v>I01.001.106</v>
      </c>
      <c r="B129" t="str">
        <f>TRM!B8140</f>
        <v>Direct Access Storage</v>
      </c>
      <c r="C129" t="str">
        <f>TRM!C8140</f>
        <v>Intel(R) Rapid Storage Technology enterprise | 4.6.0.1048</v>
      </c>
      <c r="D129">
        <f>TRM!D8140</f>
        <v>0</v>
      </c>
      <c r="E129" t="str">
        <f>IF(VLOOKUP(TRM!A8140,'TRM - TBM Crosswalk'!$A$2:'TRM - TBM Crosswalk'!$I$1008,3,FALSE)="N/A","TBD","")</f>
        <v/>
      </c>
      <c r="F129" t="str">
        <f>IF(VLOOKUP(TRM!A8140,'TRM - TBM Crosswalk'!$A$2:'TRM - TBM Crosswalk'!$I$1008,4,FALSE)=0,"",VLOOKUP(TRM!A8140,'TRM - TBM Crosswalk'!$A$2:'TRM - TBM Crosswalk'!$I$1008,4,FALSE))</f>
        <v/>
      </c>
      <c r="G129" t="str">
        <f>IF(VLOOKUP(TRM!A8140,'TRM - TBM Crosswalk'!$A$2:'TRM - TBM Crosswalk'!$I$1008,5,FALSE)=0,"",VLOOKUP(TRM!A8140,'TRM - TBM Crosswalk'!$A$2:'TRM - TBM Crosswalk'!$I$1008,5,FALSE))</f>
        <v>Storage</v>
      </c>
      <c r="H129" t="str">
        <f>IF(VLOOKUP(TRM!A8140,'TRM - TBM Crosswalk'!$A$2:'TRM - TBM Crosswalk'!$I$1008,6,FALSE)=0,"",VLOOKUP(TRM!A8140,'TRM - TBM Crosswalk'!$A$2:'TRM - TBM Crosswalk'!$I$1008,6,FALSE))</f>
        <v>Online Storage</v>
      </c>
      <c r="I129" t="str">
        <f>IF(VLOOKUP(TRM!A8140,'TRM - TBM Crosswalk'!$A$2:'TRM - TBM Crosswalk'!$I$1008,7,FALSE)=0,"",VLOOKUP(TRM!A8140,'TRM - TBM Crosswalk'!$A$2:'TRM - TBM Crosswalk'!$I$1008,7,FALSE))</f>
        <v>Storage</v>
      </c>
      <c r="J129" t="str">
        <f>IF(VLOOKUP(TRM!A8140,'TRM - TBM Crosswalk'!$A$2:'TRM - TBM Crosswalk'!$I$1008,8,FALSE)=0,"",VLOOKUP(TRM!A8140,'TRM - TBM Crosswalk'!$A$2:'TRM - TBM Crosswalk'!$I$1008,8,FALSE))</f>
        <v/>
      </c>
      <c r="K129" t="str">
        <f>IF(VLOOKUP(TRM!A8140,'TRM - TBM Crosswalk'!$A$2:'TRM - TBM Crosswalk'!$I$1008,9,FALSE)=0,"",VLOOKUP(TRM!A8140,'TRM - TBM Crosswalk'!$A$2:'TRM - TBM Crosswalk'!$I$1008,9,FALSE))</f>
        <v/>
      </c>
    </row>
    <row r="130" spans="1:11" x14ac:dyDescent="0.45">
      <c r="A130" t="str">
        <f>TRM!A8575</f>
        <v>I01.002.209#</v>
      </c>
      <c r="B130" t="str">
        <f>TRM!B8575</f>
        <v>Device Driver#</v>
      </c>
      <c r="C130" t="str">
        <f>TRM!C8575</f>
        <v>IntelÂ® Driver &amp; Support Assistant | 19.1.4.5</v>
      </c>
      <c r="D130">
        <f>TRM!D8575</f>
        <v>0</v>
      </c>
      <c r="E130" t="str">
        <f>IF(VLOOKUP(TRM!A8575,'TRM - TBM Crosswalk'!$A$2:'TRM - TBM Crosswalk'!$I$1008,3,FALSE)="N/A","TBD","")</f>
        <v>TBD</v>
      </c>
      <c r="F130" t="str">
        <f>IF(VLOOKUP(TRM!A8575,'TRM - TBM Crosswalk'!$A$2:'TRM - TBM Crosswalk'!$I$1008,4,FALSE)=0,"",VLOOKUP(TRM!A8575,'TRM - TBM Crosswalk'!$A$2:'TRM - TBM Crosswalk'!$I$1008,4,FALSE))</f>
        <v/>
      </c>
      <c r="G130" t="str">
        <f>IF(VLOOKUP(TRM!A8575,'TRM - TBM Crosswalk'!$A$2:'TRM - TBM Crosswalk'!$I$1008,5,FALSE)=0,"",VLOOKUP(TRM!A8575,'TRM - TBM Crosswalk'!$A$2:'TRM - TBM Crosswalk'!$I$1008,5,FALSE))</f>
        <v/>
      </c>
      <c r="H130" t="str">
        <f>IF(VLOOKUP(TRM!A8575,'TRM - TBM Crosswalk'!$A$2:'TRM - TBM Crosswalk'!$I$1008,6,FALSE)=0,"",VLOOKUP(TRM!A8575,'TRM - TBM Crosswalk'!$A$2:'TRM - TBM Crosswalk'!$I$1008,6,FALSE))</f>
        <v/>
      </c>
      <c r="I130" t="str">
        <f>IF(VLOOKUP(TRM!A8575,'TRM - TBM Crosswalk'!$A$2:'TRM - TBM Crosswalk'!$I$1008,7,FALSE)=0,"",VLOOKUP(TRM!A8575,'TRM - TBM Crosswalk'!$A$2:'TRM - TBM Crosswalk'!$I$1008,7,FALSE))</f>
        <v/>
      </c>
      <c r="J130" t="str">
        <f>IF(VLOOKUP(TRM!A8575,'TRM - TBM Crosswalk'!$A$2:'TRM - TBM Crosswalk'!$I$1008,8,FALSE)=0,"",VLOOKUP(TRM!A8575,'TRM - TBM Crosswalk'!$A$2:'TRM - TBM Crosswalk'!$I$1008,8,FALSE))</f>
        <v/>
      </c>
      <c r="K130" t="str">
        <f>IF(VLOOKUP(TRM!A8575,'TRM - TBM Crosswalk'!$A$2:'TRM - TBM Crosswalk'!$I$1008,9,FALSE)=0,"",VLOOKUP(TRM!A8575,'TRM - TBM Crosswalk'!$A$2:'TRM - TBM Crosswalk'!$I$1008,9,FALSE))</f>
        <v/>
      </c>
    </row>
    <row r="131" spans="1:11" x14ac:dyDescent="0.45">
      <c r="A131" t="str">
        <f>TRM!A8588</f>
        <v>I01.002.209#</v>
      </c>
      <c r="B131" t="str">
        <f>TRM!B8588</f>
        <v>Device Driver#</v>
      </c>
      <c r="C131" t="str">
        <f>TRM!C8588</f>
        <v>IntelÂ® Integrated Sensor Solution | 3.0.30.1044</v>
      </c>
      <c r="D131">
        <f>TRM!D8588</f>
        <v>0</v>
      </c>
      <c r="E131" t="str">
        <f>IF(VLOOKUP(TRM!A8588,'TRM - TBM Crosswalk'!$A$2:'TRM - TBM Crosswalk'!$I$1008,3,FALSE)="N/A","TBD","")</f>
        <v>TBD</v>
      </c>
      <c r="F131" t="str">
        <f>IF(VLOOKUP(TRM!A8588,'TRM - TBM Crosswalk'!$A$2:'TRM - TBM Crosswalk'!$I$1008,4,FALSE)=0,"",VLOOKUP(TRM!A8588,'TRM - TBM Crosswalk'!$A$2:'TRM - TBM Crosswalk'!$I$1008,4,FALSE))</f>
        <v/>
      </c>
      <c r="G131" t="str">
        <f>IF(VLOOKUP(TRM!A8588,'TRM - TBM Crosswalk'!$A$2:'TRM - TBM Crosswalk'!$I$1008,5,FALSE)=0,"",VLOOKUP(TRM!A8588,'TRM - TBM Crosswalk'!$A$2:'TRM - TBM Crosswalk'!$I$1008,5,FALSE))</f>
        <v/>
      </c>
      <c r="H131" t="str">
        <f>IF(VLOOKUP(TRM!A8588,'TRM - TBM Crosswalk'!$A$2:'TRM - TBM Crosswalk'!$I$1008,6,FALSE)=0,"",VLOOKUP(TRM!A8588,'TRM - TBM Crosswalk'!$A$2:'TRM - TBM Crosswalk'!$I$1008,6,FALSE))</f>
        <v/>
      </c>
      <c r="I131" t="str">
        <f>IF(VLOOKUP(TRM!A8588,'TRM - TBM Crosswalk'!$A$2:'TRM - TBM Crosswalk'!$I$1008,7,FALSE)=0,"",VLOOKUP(TRM!A8588,'TRM - TBM Crosswalk'!$A$2:'TRM - TBM Crosswalk'!$I$1008,7,FALSE))</f>
        <v/>
      </c>
      <c r="J131" t="str">
        <f>IF(VLOOKUP(TRM!A8588,'TRM - TBM Crosswalk'!$A$2:'TRM - TBM Crosswalk'!$I$1008,8,FALSE)=0,"",VLOOKUP(TRM!A8588,'TRM - TBM Crosswalk'!$A$2:'TRM - TBM Crosswalk'!$I$1008,8,FALSE))</f>
        <v/>
      </c>
      <c r="K131" t="str">
        <f>IF(VLOOKUP(TRM!A8588,'TRM - TBM Crosswalk'!$A$2:'TRM - TBM Crosswalk'!$I$1008,9,FALSE)=0,"",VLOOKUP(TRM!A8588,'TRM - TBM Crosswalk'!$A$2:'TRM - TBM Crosswalk'!$I$1008,9,FALSE))</f>
        <v/>
      </c>
    </row>
    <row r="132" spans="1:11" x14ac:dyDescent="0.45">
      <c r="A132" t="str">
        <f>TRM!A6751</f>
        <v>A02.032.402</v>
      </c>
      <c r="B132" t="str">
        <f>TRM!B6751</f>
        <v>Web Browser</v>
      </c>
      <c r="C132" t="str">
        <f>TRM!C6751</f>
        <v>Mozilla Firefox  (x64 en-US) | 71.0</v>
      </c>
      <c r="D132">
        <f>TRM!D6751</f>
        <v>0</v>
      </c>
      <c r="E132" t="str">
        <f>IF(VLOOKUP(TRM!A6751,'TRM - TBM Crosswalk'!$A$2:'TRM - TBM Crosswalk'!$I$1008,3,FALSE)="N/A","TBD","")</f>
        <v>TBD</v>
      </c>
      <c r="F132" t="str">
        <f>IF(VLOOKUP(TRM!A6751,'TRM - TBM Crosswalk'!$A$2:'TRM - TBM Crosswalk'!$I$1008,4,FALSE)=0,"",VLOOKUP(TRM!A6751,'TRM - TBM Crosswalk'!$A$2:'TRM - TBM Crosswalk'!$I$1008,4,FALSE))</f>
        <v/>
      </c>
      <c r="G132" t="str">
        <f>IF(VLOOKUP(TRM!A6751,'TRM - TBM Crosswalk'!$A$2:'TRM - TBM Crosswalk'!$I$1008,5,FALSE)=0,"",VLOOKUP(TRM!A6751,'TRM - TBM Crosswalk'!$A$2:'TRM - TBM Crosswalk'!$I$1008,5,FALSE))</f>
        <v/>
      </c>
      <c r="H132" t="str">
        <f>IF(VLOOKUP(TRM!A6751,'TRM - TBM Crosswalk'!$A$2:'TRM - TBM Crosswalk'!$I$1008,6,FALSE)=0,"",VLOOKUP(TRM!A6751,'TRM - TBM Crosswalk'!$A$2:'TRM - TBM Crosswalk'!$I$1008,6,FALSE))</f>
        <v/>
      </c>
      <c r="I132" t="str">
        <f>IF(VLOOKUP(TRM!A6751,'TRM - TBM Crosswalk'!$A$2:'TRM - TBM Crosswalk'!$I$1008,7,FALSE)=0,"",VLOOKUP(TRM!A6751,'TRM - TBM Crosswalk'!$A$2:'TRM - TBM Crosswalk'!$I$1008,7,FALSE))</f>
        <v/>
      </c>
      <c r="J132" t="str">
        <f>IF(VLOOKUP(TRM!A6751,'TRM - TBM Crosswalk'!$A$2:'TRM - TBM Crosswalk'!$I$1008,8,FALSE)=0,"",VLOOKUP(TRM!A6751,'TRM - TBM Crosswalk'!$A$2:'TRM - TBM Crosswalk'!$I$1008,8,FALSE))</f>
        <v/>
      </c>
      <c r="K132" t="str">
        <f>IF(VLOOKUP(TRM!A6751,'TRM - TBM Crosswalk'!$A$2:'TRM - TBM Crosswalk'!$I$1008,9,FALSE)=0,"",VLOOKUP(TRM!A6751,'TRM - TBM Crosswalk'!$A$2:'TRM - TBM Crosswalk'!$I$1008,9,FALSE))</f>
        <v/>
      </c>
    </row>
    <row r="133" spans="1:11" x14ac:dyDescent="0.45">
      <c r="A133" t="str">
        <f>TRM!A1912</f>
        <v>A02.022.240</v>
      </c>
      <c r="B133" t="str">
        <f>TRM!B1912</f>
        <v>Integrated Development Environment (IDE)#</v>
      </c>
      <c r="C133" t="str">
        <f>TRM!C1912</f>
        <v>Microsoft Visual C++ 2015 Redistributable (x64) - 14.0.23506 | 14.0.23506.0</v>
      </c>
      <c r="D133">
        <f>TRM!D1912</f>
        <v>0</v>
      </c>
      <c r="E133" t="str">
        <f>IF(VLOOKUP(TRM!A1912,'TRM - TBM Crosswalk'!$A$2:'TRM - TBM Crosswalk'!$I$1008,3,FALSE)="N/A","TBD","")</f>
        <v/>
      </c>
      <c r="F133" t="str">
        <f>IF(VLOOKUP(TRM!A1912,'TRM - TBM Crosswalk'!$A$2:'TRM - TBM Crosswalk'!$I$1008,4,FALSE)=0,"",VLOOKUP(TRM!A1912,'TRM - TBM Crosswalk'!$A$2:'TRM - TBM Crosswalk'!$I$1008,4,FALSE))</f>
        <v/>
      </c>
      <c r="G133" t="str">
        <f>IF(VLOOKUP(TRM!A1912,'TRM - TBM Crosswalk'!$A$2:'TRM - TBM Crosswalk'!$I$1008,5,FALSE)=0,"",VLOOKUP(TRM!A1912,'TRM - TBM Crosswalk'!$A$2:'TRM - TBM Crosswalk'!$I$1008,5,FALSE))</f>
        <v>Application</v>
      </c>
      <c r="H133" t="str">
        <f>IF(VLOOKUP(TRM!A1912,'TRM - TBM Crosswalk'!$A$2:'TRM - TBM Crosswalk'!$I$1008,6,FALSE)=0,"",VLOOKUP(TRM!A1912,'TRM - TBM Crosswalk'!$A$2:'TRM - TBM Crosswalk'!$I$1008,6,FALSE))</f>
        <v>Application Development</v>
      </c>
      <c r="I133" t="str">
        <f>IF(VLOOKUP(TRM!A1912,'TRM - TBM Crosswalk'!$A$2:'TRM - TBM Crosswalk'!$I$1008,7,FALSE)=0,"",VLOOKUP(TRM!A1912,'TRM - TBM Crosswalk'!$A$2:'TRM - TBM Crosswalk'!$I$1008,7,FALSE))</f>
        <v/>
      </c>
      <c r="J133" t="str">
        <f>IF(VLOOKUP(TRM!A1912,'TRM - TBM Crosswalk'!$A$2:'TRM - TBM Crosswalk'!$I$1008,8,FALSE)=0,"",VLOOKUP(TRM!A1912,'TRM - TBM Crosswalk'!$A$2:'TRM - TBM Crosswalk'!$I$1008,8,FALSE))</f>
        <v/>
      </c>
      <c r="K133" t="str">
        <f>IF(VLOOKUP(TRM!A1912,'TRM - TBM Crosswalk'!$A$2:'TRM - TBM Crosswalk'!$I$1008,9,FALSE)=0,"",VLOOKUP(TRM!A1912,'TRM - TBM Crosswalk'!$A$2:'TRM - TBM Crosswalk'!$I$1008,9,FALSE))</f>
        <v/>
      </c>
    </row>
    <row r="134" spans="1:11" x14ac:dyDescent="0.45">
      <c r="A134" t="str">
        <f>TRM!A1913</f>
        <v>A02.022.240</v>
      </c>
      <c r="B134" t="str">
        <f>TRM!B1913</f>
        <v>Integrated Development Environment (IDE)#</v>
      </c>
      <c r="C134" t="str">
        <f>TRM!C1913</f>
        <v>Microsoft Visual C++ 2015 Redistributable (x64) - 14.0.23918 | 14.0.23918.0</v>
      </c>
      <c r="D134">
        <f>TRM!D1913</f>
        <v>0</v>
      </c>
      <c r="E134" t="str">
        <f>IF(VLOOKUP(TRM!A1913,'TRM - TBM Crosswalk'!$A$2:'TRM - TBM Crosswalk'!$I$1008,3,FALSE)="N/A","TBD","")</f>
        <v/>
      </c>
      <c r="F134" t="str">
        <f>IF(VLOOKUP(TRM!A1913,'TRM - TBM Crosswalk'!$A$2:'TRM - TBM Crosswalk'!$I$1008,4,FALSE)=0,"",VLOOKUP(TRM!A1913,'TRM - TBM Crosswalk'!$A$2:'TRM - TBM Crosswalk'!$I$1008,4,FALSE))</f>
        <v/>
      </c>
      <c r="G134" t="str">
        <f>IF(VLOOKUP(TRM!A1913,'TRM - TBM Crosswalk'!$A$2:'TRM - TBM Crosswalk'!$I$1008,5,FALSE)=0,"",VLOOKUP(TRM!A1913,'TRM - TBM Crosswalk'!$A$2:'TRM - TBM Crosswalk'!$I$1008,5,FALSE))</f>
        <v>Application</v>
      </c>
      <c r="H134" t="str">
        <f>IF(VLOOKUP(TRM!A1913,'TRM - TBM Crosswalk'!$A$2:'TRM - TBM Crosswalk'!$I$1008,6,FALSE)=0,"",VLOOKUP(TRM!A1913,'TRM - TBM Crosswalk'!$A$2:'TRM - TBM Crosswalk'!$I$1008,6,FALSE))</f>
        <v>Application Development</v>
      </c>
      <c r="I134" t="str">
        <f>IF(VLOOKUP(TRM!A1913,'TRM - TBM Crosswalk'!$A$2:'TRM - TBM Crosswalk'!$I$1008,7,FALSE)=0,"",VLOOKUP(TRM!A1913,'TRM - TBM Crosswalk'!$A$2:'TRM - TBM Crosswalk'!$I$1008,7,FALSE))</f>
        <v/>
      </c>
      <c r="J134" t="str">
        <f>IF(VLOOKUP(TRM!A1913,'TRM - TBM Crosswalk'!$A$2:'TRM - TBM Crosswalk'!$I$1008,8,FALSE)=0,"",VLOOKUP(TRM!A1913,'TRM - TBM Crosswalk'!$A$2:'TRM - TBM Crosswalk'!$I$1008,8,FALSE))</f>
        <v/>
      </c>
      <c r="K134" t="str">
        <f>IF(VLOOKUP(TRM!A1913,'TRM - TBM Crosswalk'!$A$2:'TRM - TBM Crosswalk'!$I$1008,9,FALSE)=0,"",VLOOKUP(TRM!A1913,'TRM - TBM Crosswalk'!$A$2:'TRM - TBM Crosswalk'!$I$1008,9,FALSE))</f>
        <v/>
      </c>
    </row>
    <row r="135" spans="1:11" x14ac:dyDescent="0.45">
      <c r="A135" t="str">
        <f>TRM!A1914</f>
        <v>A02.022.240</v>
      </c>
      <c r="B135" t="str">
        <f>TRM!B1914</f>
        <v>Integrated Development Environment (IDE)#</v>
      </c>
      <c r="C135" t="str">
        <f>TRM!C1914</f>
        <v>Microsoft Visual C++ 2015 Redistributable (x64) - 14.0.24123 | 14.0.24123.0</v>
      </c>
      <c r="D135">
        <f>TRM!D1914</f>
        <v>0</v>
      </c>
      <c r="E135" t="str">
        <f>IF(VLOOKUP(TRM!A1914,'TRM - TBM Crosswalk'!$A$2:'TRM - TBM Crosswalk'!$I$1008,3,FALSE)="N/A","TBD","")</f>
        <v/>
      </c>
      <c r="F135" t="str">
        <f>IF(VLOOKUP(TRM!A1914,'TRM - TBM Crosswalk'!$A$2:'TRM - TBM Crosswalk'!$I$1008,4,FALSE)=0,"",VLOOKUP(TRM!A1914,'TRM - TBM Crosswalk'!$A$2:'TRM - TBM Crosswalk'!$I$1008,4,FALSE))</f>
        <v/>
      </c>
      <c r="G135" t="str">
        <f>IF(VLOOKUP(TRM!A1914,'TRM - TBM Crosswalk'!$A$2:'TRM - TBM Crosswalk'!$I$1008,5,FALSE)=0,"",VLOOKUP(TRM!A1914,'TRM - TBM Crosswalk'!$A$2:'TRM - TBM Crosswalk'!$I$1008,5,FALSE))</f>
        <v>Application</v>
      </c>
      <c r="H135" t="str">
        <f>IF(VLOOKUP(TRM!A1914,'TRM - TBM Crosswalk'!$A$2:'TRM - TBM Crosswalk'!$I$1008,6,FALSE)=0,"",VLOOKUP(TRM!A1914,'TRM - TBM Crosswalk'!$A$2:'TRM - TBM Crosswalk'!$I$1008,6,FALSE))</f>
        <v>Application Development</v>
      </c>
      <c r="I135" t="str">
        <f>IF(VLOOKUP(TRM!A1914,'TRM - TBM Crosswalk'!$A$2:'TRM - TBM Crosswalk'!$I$1008,7,FALSE)=0,"",VLOOKUP(TRM!A1914,'TRM - TBM Crosswalk'!$A$2:'TRM - TBM Crosswalk'!$I$1008,7,FALSE))</f>
        <v/>
      </c>
      <c r="J135" t="str">
        <f>IF(VLOOKUP(TRM!A1914,'TRM - TBM Crosswalk'!$A$2:'TRM - TBM Crosswalk'!$I$1008,8,FALSE)=0,"",VLOOKUP(TRM!A1914,'TRM - TBM Crosswalk'!$A$2:'TRM - TBM Crosswalk'!$I$1008,8,FALSE))</f>
        <v/>
      </c>
      <c r="K135" t="str">
        <f>IF(VLOOKUP(TRM!A1914,'TRM - TBM Crosswalk'!$A$2:'TRM - TBM Crosswalk'!$I$1008,9,FALSE)=0,"",VLOOKUP(TRM!A1914,'TRM - TBM Crosswalk'!$A$2:'TRM - TBM Crosswalk'!$I$1008,9,FALSE))</f>
        <v/>
      </c>
    </row>
    <row r="136" spans="1:11" x14ac:dyDescent="0.45">
      <c r="A136" t="str">
        <f>TRM!A1915</f>
        <v>A02.022.240</v>
      </c>
      <c r="B136" t="str">
        <f>TRM!B1915</f>
        <v>Integrated Development Environment (IDE)#</v>
      </c>
      <c r="C136" t="str">
        <f>TRM!C1915</f>
        <v>Microsoft Visual C++ 2015 Redistributable (x64) - 14.0.24210 | 14.0.24210.0</v>
      </c>
      <c r="D136">
        <f>TRM!D1915</f>
        <v>0</v>
      </c>
      <c r="E136" t="str">
        <f>IF(VLOOKUP(TRM!A1915,'TRM - TBM Crosswalk'!$A$2:'TRM - TBM Crosswalk'!$I$1008,3,FALSE)="N/A","TBD","")</f>
        <v/>
      </c>
      <c r="F136" t="str">
        <f>IF(VLOOKUP(TRM!A1915,'TRM - TBM Crosswalk'!$A$2:'TRM - TBM Crosswalk'!$I$1008,4,FALSE)=0,"",VLOOKUP(TRM!A1915,'TRM - TBM Crosswalk'!$A$2:'TRM - TBM Crosswalk'!$I$1008,4,FALSE))</f>
        <v/>
      </c>
      <c r="G136" t="str">
        <f>IF(VLOOKUP(TRM!A1915,'TRM - TBM Crosswalk'!$A$2:'TRM - TBM Crosswalk'!$I$1008,5,FALSE)=0,"",VLOOKUP(TRM!A1915,'TRM - TBM Crosswalk'!$A$2:'TRM - TBM Crosswalk'!$I$1008,5,FALSE))</f>
        <v>Application</v>
      </c>
      <c r="H136" t="str">
        <f>IF(VLOOKUP(TRM!A1915,'TRM - TBM Crosswalk'!$A$2:'TRM - TBM Crosswalk'!$I$1008,6,FALSE)=0,"",VLOOKUP(TRM!A1915,'TRM - TBM Crosswalk'!$A$2:'TRM - TBM Crosswalk'!$I$1008,6,FALSE))</f>
        <v>Application Development</v>
      </c>
      <c r="I136" t="str">
        <f>IF(VLOOKUP(TRM!A1915,'TRM - TBM Crosswalk'!$A$2:'TRM - TBM Crosswalk'!$I$1008,7,FALSE)=0,"",VLOOKUP(TRM!A1915,'TRM - TBM Crosswalk'!$A$2:'TRM - TBM Crosswalk'!$I$1008,7,FALSE))</f>
        <v/>
      </c>
      <c r="J136" t="str">
        <f>IF(VLOOKUP(TRM!A1915,'TRM - TBM Crosswalk'!$A$2:'TRM - TBM Crosswalk'!$I$1008,8,FALSE)=0,"",VLOOKUP(TRM!A1915,'TRM - TBM Crosswalk'!$A$2:'TRM - TBM Crosswalk'!$I$1008,8,FALSE))</f>
        <v/>
      </c>
      <c r="K136" t="str">
        <f>IF(VLOOKUP(TRM!A1915,'TRM - TBM Crosswalk'!$A$2:'TRM - TBM Crosswalk'!$I$1008,9,FALSE)=0,"",VLOOKUP(TRM!A1915,'TRM - TBM Crosswalk'!$A$2:'TRM - TBM Crosswalk'!$I$1008,9,FALSE))</f>
        <v/>
      </c>
    </row>
    <row r="137" spans="1:11" x14ac:dyDescent="0.45">
      <c r="A137" t="str">
        <f>TRM!A1916</f>
        <v>A02.022.240</v>
      </c>
      <c r="B137" t="str">
        <f>TRM!B1916</f>
        <v>Integrated Development Environment (IDE)#</v>
      </c>
      <c r="C137" t="str">
        <f>TRM!C1916</f>
        <v>Microsoft Visual C++ 2015 Redistributable (x64) - 14.0.24212 | 14.0.24212.0</v>
      </c>
      <c r="D137">
        <f>TRM!D1916</f>
        <v>0</v>
      </c>
      <c r="E137" t="str">
        <f>IF(VLOOKUP(TRM!A1916,'TRM - TBM Crosswalk'!$A$2:'TRM - TBM Crosswalk'!$I$1008,3,FALSE)="N/A","TBD","")</f>
        <v/>
      </c>
      <c r="F137" t="str">
        <f>IF(VLOOKUP(TRM!A1916,'TRM - TBM Crosswalk'!$A$2:'TRM - TBM Crosswalk'!$I$1008,4,FALSE)=0,"",VLOOKUP(TRM!A1916,'TRM - TBM Crosswalk'!$A$2:'TRM - TBM Crosswalk'!$I$1008,4,FALSE))</f>
        <v/>
      </c>
      <c r="G137" t="str">
        <f>IF(VLOOKUP(TRM!A1916,'TRM - TBM Crosswalk'!$A$2:'TRM - TBM Crosswalk'!$I$1008,5,FALSE)=0,"",VLOOKUP(TRM!A1916,'TRM - TBM Crosswalk'!$A$2:'TRM - TBM Crosswalk'!$I$1008,5,FALSE))</f>
        <v>Application</v>
      </c>
      <c r="H137" t="str">
        <f>IF(VLOOKUP(TRM!A1916,'TRM - TBM Crosswalk'!$A$2:'TRM - TBM Crosswalk'!$I$1008,6,FALSE)=0,"",VLOOKUP(TRM!A1916,'TRM - TBM Crosswalk'!$A$2:'TRM - TBM Crosswalk'!$I$1008,6,FALSE))</f>
        <v>Application Development</v>
      </c>
      <c r="I137" t="str">
        <f>IF(VLOOKUP(TRM!A1916,'TRM - TBM Crosswalk'!$A$2:'TRM - TBM Crosswalk'!$I$1008,7,FALSE)=0,"",VLOOKUP(TRM!A1916,'TRM - TBM Crosswalk'!$A$2:'TRM - TBM Crosswalk'!$I$1008,7,FALSE))</f>
        <v/>
      </c>
      <c r="J137" t="str">
        <f>IF(VLOOKUP(TRM!A1916,'TRM - TBM Crosswalk'!$A$2:'TRM - TBM Crosswalk'!$I$1008,8,FALSE)=0,"",VLOOKUP(TRM!A1916,'TRM - TBM Crosswalk'!$A$2:'TRM - TBM Crosswalk'!$I$1008,8,FALSE))</f>
        <v/>
      </c>
      <c r="K137" t="str">
        <f>IF(VLOOKUP(TRM!A1916,'TRM - TBM Crosswalk'!$A$2:'TRM - TBM Crosswalk'!$I$1008,9,FALSE)=0,"",VLOOKUP(TRM!A1916,'TRM - TBM Crosswalk'!$A$2:'TRM - TBM Crosswalk'!$I$1008,9,FALSE))</f>
        <v/>
      </c>
    </row>
    <row r="138" spans="1:11" x14ac:dyDescent="0.45">
      <c r="A138" t="str">
        <f>TRM!A1917</f>
        <v>A02.022.240</v>
      </c>
      <c r="B138" t="str">
        <f>TRM!B1917</f>
        <v>Integrated Development Environment (IDE)#</v>
      </c>
      <c r="C138" t="str">
        <f>TRM!C1917</f>
        <v>Microsoft Visual C++ 2015 Redistributable (x64) - 14.0.24215 | 14.0.24215.1</v>
      </c>
      <c r="D138">
        <f>TRM!D1917</f>
        <v>0</v>
      </c>
      <c r="E138" t="str">
        <f>IF(VLOOKUP(TRM!A1917,'TRM - TBM Crosswalk'!$A$2:'TRM - TBM Crosswalk'!$I$1008,3,FALSE)="N/A","TBD","")</f>
        <v/>
      </c>
      <c r="F138" t="str">
        <f>IF(VLOOKUP(TRM!A1917,'TRM - TBM Crosswalk'!$A$2:'TRM - TBM Crosswalk'!$I$1008,4,FALSE)=0,"",VLOOKUP(TRM!A1917,'TRM - TBM Crosswalk'!$A$2:'TRM - TBM Crosswalk'!$I$1008,4,FALSE))</f>
        <v/>
      </c>
      <c r="G138" t="str">
        <f>IF(VLOOKUP(TRM!A1917,'TRM - TBM Crosswalk'!$A$2:'TRM - TBM Crosswalk'!$I$1008,5,FALSE)=0,"",VLOOKUP(TRM!A1917,'TRM - TBM Crosswalk'!$A$2:'TRM - TBM Crosswalk'!$I$1008,5,FALSE))</f>
        <v>Application</v>
      </c>
      <c r="H138" t="str">
        <f>IF(VLOOKUP(TRM!A1917,'TRM - TBM Crosswalk'!$A$2:'TRM - TBM Crosswalk'!$I$1008,6,FALSE)=0,"",VLOOKUP(TRM!A1917,'TRM - TBM Crosswalk'!$A$2:'TRM - TBM Crosswalk'!$I$1008,6,FALSE))</f>
        <v>Application Development</v>
      </c>
      <c r="I138" t="str">
        <f>IF(VLOOKUP(TRM!A1917,'TRM - TBM Crosswalk'!$A$2:'TRM - TBM Crosswalk'!$I$1008,7,FALSE)=0,"",VLOOKUP(TRM!A1917,'TRM - TBM Crosswalk'!$A$2:'TRM - TBM Crosswalk'!$I$1008,7,FALSE))</f>
        <v/>
      </c>
      <c r="J138" t="str">
        <f>IF(VLOOKUP(TRM!A1917,'TRM - TBM Crosswalk'!$A$2:'TRM - TBM Crosswalk'!$I$1008,8,FALSE)=0,"",VLOOKUP(TRM!A1917,'TRM - TBM Crosswalk'!$A$2:'TRM - TBM Crosswalk'!$I$1008,8,FALSE))</f>
        <v/>
      </c>
      <c r="K138" t="str">
        <f>IF(VLOOKUP(TRM!A1917,'TRM - TBM Crosswalk'!$A$2:'TRM - TBM Crosswalk'!$I$1008,9,FALSE)=0,"",VLOOKUP(TRM!A1917,'TRM - TBM Crosswalk'!$A$2:'TRM - TBM Crosswalk'!$I$1008,9,FALSE))</f>
        <v/>
      </c>
    </row>
    <row r="139" spans="1:11" x14ac:dyDescent="0.45">
      <c r="A139" t="str">
        <f>TRM!A1919</f>
        <v>A02.022.240</v>
      </c>
      <c r="B139" t="str">
        <f>TRM!B1919</f>
        <v>Integrated Development Environment (IDE)#</v>
      </c>
      <c r="C139" t="str">
        <f>TRM!C1919</f>
        <v>Microsoft Visual C++ 2015 Redistributable (x86) - 14.0.23506 | 14.0.23506.0</v>
      </c>
      <c r="D139">
        <f>TRM!D1919</f>
        <v>0</v>
      </c>
      <c r="E139" t="str">
        <f>IF(VLOOKUP(TRM!A1919,'TRM - TBM Crosswalk'!$A$2:'TRM - TBM Crosswalk'!$I$1008,3,FALSE)="N/A","TBD","")</f>
        <v/>
      </c>
      <c r="F139" t="str">
        <f>IF(VLOOKUP(TRM!A1919,'TRM - TBM Crosswalk'!$A$2:'TRM - TBM Crosswalk'!$I$1008,4,FALSE)=0,"",VLOOKUP(TRM!A1919,'TRM - TBM Crosswalk'!$A$2:'TRM - TBM Crosswalk'!$I$1008,4,FALSE))</f>
        <v/>
      </c>
      <c r="G139" t="str">
        <f>IF(VLOOKUP(TRM!A1919,'TRM - TBM Crosswalk'!$A$2:'TRM - TBM Crosswalk'!$I$1008,5,FALSE)=0,"",VLOOKUP(TRM!A1919,'TRM - TBM Crosswalk'!$A$2:'TRM - TBM Crosswalk'!$I$1008,5,FALSE))</f>
        <v>Application</v>
      </c>
      <c r="H139" t="str">
        <f>IF(VLOOKUP(TRM!A1919,'TRM - TBM Crosswalk'!$A$2:'TRM - TBM Crosswalk'!$I$1008,6,FALSE)=0,"",VLOOKUP(TRM!A1919,'TRM - TBM Crosswalk'!$A$2:'TRM - TBM Crosswalk'!$I$1008,6,FALSE))</f>
        <v>Application Development</v>
      </c>
      <c r="I139" t="str">
        <f>IF(VLOOKUP(TRM!A1919,'TRM - TBM Crosswalk'!$A$2:'TRM - TBM Crosswalk'!$I$1008,7,FALSE)=0,"",VLOOKUP(TRM!A1919,'TRM - TBM Crosswalk'!$A$2:'TRM - TBM Crosswalk'!$I$1008,7,FALSE))</f>
        <v/>
      </c>
      <c r="J139" t="str">
        <f>IF(VLOOKUP(TRM!A1919,'TRM - TBM Crosswalk'!$A$2:'TRM - TBM Crosswalk'!$I$1008,8,FALSE)=0,"",VLOOKUP(TRM!A1919,'TRM - TBM Crosswalk'!$A$2:'TRM - TBM Crosswalk'!$I$1008,8,FALSE))</f>
        <v/>
      </c>
      <c r="K139" t="str">
        <f>IF(VLOOKUP(TRM!A1919,'TRM - TBM Crosswalk'!$A$2:'TRM - TBM Crosswalk'!$I$1008,9,FALSE)=0,"",VLOOKUP(TRM!A1919,'TRM - TBM Crosswalk'!$A$2:'TRM - TBM Crosswalk'!$I$1008,9,FALSE))</f>
        <v/>
      </c>
    </row>
    <row r="140" spans="1:11" x14ac:dyDescent="0.45">
      <c r="A140" t="str">
        <f>TRM!A1920</f>
        <v>A02.022.240</v>
      </c>
      <c r="B140" t="str">
        <f>TRM!B1920</f>
        <v>Integrated Development Environment (IDE)#</v>
      </c>
      <c r="C140" t="str">
        <f>TRM!C1920</f>
        <v>Microsoft Visual C++ 2015 Redistributable (x86) - 14.0.23918 | 14.0.23918.0</v>
      </c>
      <c r="D140">
        <f>TRM!D1920</f>
        <v>0</v>
      </c>
      <c r="E140" t="str">
        <f>IF(VLOOKUP(TRM!A1920,'TRM - TBM Crosswalk'!$A$2:'TRM - TBM Crosswalk'!$I$1008,3,FALSE)="N/A","TBD","")</f>
        <v/>
      </c>
      <c r="F140" t="str">
        <f>IF(VLOOKUP(TRM!A1920,'TRM - TBM Crosswalk'!$A$2:'TRM - TBM Crosswalk'!$I$1008,4,FALSE)=0,"",VLOOKUP(TRM!A1920,'TRM - TBM Crosswalk'!$A$2:'TRM - TBM Crosswalk'!$I$1008,4,FALSE))</f>
        <v/>
      </c>
      <c r="G140" t="str">
        <f>IF(VLOOKUP(TRM!A1920,'TRM - TBM Crosswalk'!$A$2:'TRM - TBM Crosswalk'!$I$1008,5,FALSE)=0,"",VLOOKUP(TRM!A1920,'TRM - TBM Crosswalk'!$A$2:'TRM - TBM Crosswalk'!$I$1008,5,FALSE))</f>
        <v>Application</v>
      </c>
      <c r="H140" t="str">
        <f>IF(VLOOKUP(TRM!A1920,'TRM - TBM Crosswalk'!$A$2:'TRM - TBM Crosswalk'!$I$1008,6,FALSE)=0,"",VLOOKUP(TRM!A1920,'TRM - TBM Crosswalk'!$A$2:'TRM - TBM Crosswalk'!$I$1008,6,FALSE))</f>
        <v>Application Development</v>
      </c>
      <c r="I140" t="str">
        <f>IF(VLOOKUP(TRM!A1920,'TRM - TBM Crosswalk'!$A$2:'TRM - TBM Crosswalk'!$I$1008,7,FALSE)=0,"",VLOOKUP(TRM!A1920,'TRM - TBM Crosswalk'!$A$2:'TRM - TBM Crosswalk'!$I$1008,7,FALSE))</f>
        <v/>
      </c>
      <c r="J140" t="str">
        <f>IF(VLOOKUP(TRM!A1920,'TRM - TBM Crosswalk'!$A$2:'TRM - TBM Crosswalk'!$I$1008,8,FALSE)=0,"",VLOOKUP(TRM!A1920,'TRM - TBM Crosswalk'!$A$2:'TRM - TBM Crosswalk'!$I$1008,8,FALSE))</f>
        <v/>
      </c>
      <c r="K140" t="str">
        <f>IF(VLOOKUP(TRM!A1920,'TRM - TBM Crosswalk'!$A$2:'TRM - TBM Crosswalk'!$I$1008,9,FALSE)=0,"",VLOOKUP(TRM!A1920,'TRM - TBM Crosswalk'!$A$2:'TRM - TBM Crosswalk'!$I$1008,9,FALSE))</f>
        <v/>
      </c>
    </row>
    <row r="141" spans="1:11" x14ac:dyDescent="0.45">
      <c r="A141" t="str">
        <f>TRM!A1921</f>
        <v>A02.022.240</v>
      </c>
      <c r="B141" t="str">
        <f>TRM!B1921</f>
        <v>Integrated Development Environment (IDE)#</v>
      </c>
      <c r="C141" t="str">
        <f>TRM!C1921</f>
        <v>Microsoft Visual C++ 2015 Redistributable (x86) - 14.0.24123 | 14.0.24123.0</v>
      </c>
      <c r="D141">
        <f>TRM!D1921</f>
        <v>0</v>
      </c>
      <c r="E141" t="str">
        <f>IF(VLOOKUP(TRM!A1921,'TRM - TBM Crosswalk'!$A$2:'TRM - TBM Crosswalk'!$I$1008,3,FALSE)="N/A","TBD","")</f>
        <v/>
      </c>
      <c r="F141" t="str">
        <f>IF(VLOOKUP(TRM!A1921,'TRM - TBM Crosswalk'!$A$2:'TRM - TBM Crosswalk'!$I$1008,4,FALSE)=0,"",VLOOKUP(TRM!A1921,'TRM - TBM Crosswalk'!$A$2:'TRM - TBM Crosswalk'!$I$1008,4,FALSE))</f>
        <v/>
      </c>
      <c r="G141" t="str">
        <f>IF(VLOOKUP(TRM!A1921,'TRM - TBM Crosswalk'!$A$2:'TRM - TBM Crosswalk'!$I$1008,5,FALSE)=0,"",VLOOKUP(TRM!A1921,'TRM - TBM Crosswalk'!$A$2:'TRM - TBM Crosswalk'!$I$1008,5,FALSE))</f>
        <v>Application</v>
      </c>
      <c r="H141" t="str">
        <f>IF(VLOOKUP(TRM!A1921,'TRM - TBM Crosswalk'!$A$2:'TRM - TBM Crosswalk'!$I$1008,6,FALSE)=0,"",VLOOKUP(TRM!A1921,'TRM - TBM Crosswalk'!$A$2:'TRM - TBM Crosswalk'!$I$1008,6,FALSE))</f>
        <v>Application Development</v>
      </c>
      <c r="I141" t="str">
        <f>IF(VLOOKUP(TRM!A1921,'TRM - TBM Crosswalk'!$A$2:'TRM - TBM Crosswalk'!$I$1008,7,FALSE)=0,"",VLOOKUP(TRM!A1921,'TRM - TBM Crosswalk'!$A$2:'TRM - TBM Crosswalk'!$I$1008,7,FALSE))</f>
        <v/>
      </c>
      <c r="J141" t="str">
        <f>IF(VLOOKUP(TRM!A1921,'TRM - TBM Crosswalk'!$A$2:'TRM - TBM Crosswalk'!$I$1008,8,FALSE)=0,"",VLOOKUP(TRM!A1921,'TRM - TBM Crosswalk'!$A$2:'TRM - TBM Crosswalk'!$I$1008,8,FALSE))</f>
        <v/>
      </c>
      <c r="K141" t="str">
        <f>IF(VLOOKUP(TRM!A1921,'TRM - TBM Crosswalk'!$A$2:'TRM - TBM Crosswalk'!$I$1008,9,FALSE)=0,"",VLOOKUP(TRM!A1921,'TRM - TBM Crosswalk'!$A$2:'TRM - TBM Crosswalk'!$I$1008,9,FALSE))</f>
        <v/>
      </c>
    </row>
    <row r="142" spans="1:11" x14ac:dyDescent="0.45">
      <c r="A142" t="str">
        <f>TRM!A1926</f>
        <v>A02.022.240</v>
      </c>
      <c r="B142" t="str">
        <f>TRM!B1926</f>
        <v>Integrated Development Environment (IDE)#</v>
      </c>
      <c r="C142" t="str">
        <f>TRM!C1926</f>
        <v>Microsoft Visual C++ 2015-2019 Redistributable (x64) - 14.21.27702 | 14.21.27702.2</v>
      </c>
      <c r="D142">
        <f>TRM!D1926</f>
        <v>0</v>
      </c>
      <c r="E142" t="str">
        <f>IF(VLOOKUP(TRM!A1926,'TRM - TBM Crosswalk'!$A$2:'TRM - TBM Crosswalk'!$I$1008,3,FALSE)="N/A","TBD","")</f>
        <v/>
      </c>
      <c r="F142" t="str">
        <f>IF(VLOOKUP(TRM!A1926,'TRM - TBM Crosswalk'!$A$2:'TRM - TBM Crosswalk'!$I$1008,4,FALSE)=0,"",VLOOKUP(TRM!A1926,'TRM - TBM Crosswalk'!$A$2:'TRM - TBM Crosswalk'!$I$1008,4,FALSE))</f>
        <v/>
      </c>
      <c r="G142" t="str">
        <f>IF(VLOOKUP(TRM!A1926,'TRM - TBM Crosswalk'!$A$2:'TRM - TBM Crosswalk'!$I$1008,5,FALSE)=0,"",VLOOKUP(TRM!A1926,'TRM - TBM Crosswalk'!$A$2:'TRM - TBM Crosswalk'!$I$1008,5,FALSE))</f>
        <v>Application</v>
      </c>
      <c r="H142" t="str">
        <f>IF(VLOOKUP(TRM!A1926,'TRM - TBM Crosswalk'!$A$2:'TRM - TBM Crosswalk'!$I$1008,6,FALSE)=0,"",VLOOKUP(TRM!A1926,'TRM - TBM Crosswalk'!$A$2:'TRM - TBM Crosswalk'!$I$1008,6,FALSE))</f>
        <v>Application Development</v>
      </c>
      <c r="I142" t="str">
        <f>IF(VLOOKUP(TRM!A1926,'TRM - TBM Crosswalk'!$A$2:'TRM - TBM Crosswalk'!$I$1008,7,FALSE)=0,"",VLOOKUP(TRM!A1926,'TRM - TBM Crosswalk'!$A$2:'TRM - TBM Crosswalk'!$I$1008,7,FALSE))</f>
        <v/>
      </c>
      <c r="J142" t="str">
        <f>IF(VLOOKUP(TRM!A1926,'TRM - TBM Crosswalk'!$A$2:'TRM - TBM Crosswalk'!$I$1008,8,FALSE)=0,"",VLOOKUP(TRM!A1926,'TRM - TBM Crosswalk'!$A$2:'TRM - TBM Crosswalk'!$I$1008,8,FALSE))</f>
        <v/>
      </c>
      <c r="K142" t="str">
        <f>IF(VLOOKUP(TRM!A1926,'TRM - TBM Crosswalk'!$A$2:'TRM - TBM Crosswalk'!$I$1008,9,FALSE)=0,"",VLOOKUP(TRM!A1926,'TRM - TBM Crosswalk'!$A$2:'TRM - TBM Crosswalk'!$I$1008,9,FALSE))</f>
        <v/>
      </c>
    </row>
    <row r="143" spans="1:11" x14ac:dyDescent="0.45">
      <c r="A143" t="str">
        <f>TRM!A1927</f>
        <v>A02.022.240</v>
      </c>
      <c r="B143" t="str">
        <f>TRM!B1927</f>
        <v>Integrated Development Environment (IDE)#</v>
      </c>
      <c r="C143" t="str">
        <f>TRM!C1927</f>
        <v>Microsoft Visual C++ 2015-2019 Redistributable (x64) - 14.22.27821 | 14.22.27821.0</v>
      </c>
      <c r="D143">
        <f>TRM!D1927</f>
        <v>0</v>
      </c>
      <c r="E143" t="str">
        <f>IF(VLOOKUP(TRM!A1927,'TRM - TBM Crosswalk'!$A$2:'TRM - TBM Crosswalk'!$I$1008,3,FALSE)="N/A","TBD","")</f>
        <v/>
      </c>
      <c r="F143" t="str">
        <f>IF(VLOOKUP(TRM!A1927,'TRM - TBM Crosswalk'!$A$2:'TRM - TBM Crosswalk'!$I$1008,4,FALSE)=0,"",VLOOKUP(TRM!A1927,'TRM - TBM Crosswalk'!$A$2:'TRM - TBM Crosswalk'!$I$1008,4,FALSE))</f>
        <v/>
      </c>
      <c r="G143" t="str">
        <f>IF(VLOOKUP(TRM!A1927,'TRM - TBM Crosswalk'!$A$2:'TRM - TBM Crosswalk'!$I$1008,5,FALSE)=0,"",VLOOKUP(TRM!A1927,'TRM - TBM Crosswalk'!$A$2:'TRM - TBM Crosswalk'!$I$1008,5,FALSE))</f>
        <v>Application</v>
      </c>
      <c r="H143" t="str">
        <f>IF(VLOOKUP(TRM!A1927,'TRM - TBM Crosswalk'!$A$2:'TRM - TBM Crosswalk'!$I$1008,6,FALSE)=0,"",VLOOKUP(TRM!A1927,'TRM - TBM Crosswalk'!$A$2:'TRM - TBM Crosswalk'!$I$1008,6,FALSE))</f>
        <v>Application Development</v>
      </c>
      <c r="I143" t="str">
        <f>IF(VLOOKUP(TRM!A1927,'TRM - TBM Crosswalk'!$A$2:'TRM - TBM Crosswalk'!$I$1008,7,FALSE)=0,"",VLOOKUP(TRM!A1927,'TRM - TBM Crosswalk'!$A$2:'TRM - TBM Crosswalk'!$I$1008,7,FALSE))</f>
        <v/>
      </c>
      <c r="J143" t="str">
        <f>IF(VLOOKUP(TRM!A1927,'TRM - TBM Crosswalk'!$A$2:'TRM - TBM Crosswalk'!$I$1008,8,FALSE)=0,"",VLOOKUP(TRM!A1927,'TRM - TBM Crosswalk'!$A$2:'TRM - TBM Crosswalk'!$I$1008,8,FALSE))</f>
        <v/>
      </c>
      <c r="K143" t="str">
        <f>IF(VLOOKUP(TRM!A1927,'TRM - TBM Crosswalk'!$A$2:'TRM - TBM Crosswalk'!$I$1008,9,FALSE)=0,"",VLOOKUP(TRM!A1927,'TRM - TBM Crosswalk'!$A$2:'TRM - TBM Crosswalk'!$I$1008,9,FALSE))</f>
        <v/>
      </c>
    </row>
    <row r="144" spans="1:11" x14ac:dyDescent="0.45">
      <c r="A144" t="str">
        <f>TRM!A1928</f>
        <v>A02.022.240</v>
      </c>
      <c r="B144" t="str">
        <f>TRM!B1928</f>
        <v>Integrated Development Environment (IDE)#</v>
      </c>
      <c r="C144" t="str">
        <f>TRM!C1928</f>
        <v>Microsoft Visual C++ 2015-2019 Redistributable (x64) - 14.23.27820 | 14.23.27820.0</v>
      </c>
      <c r="D144">
        <f>TRM!D1928</f>
        <v>0</v>
      </c>
      <c r="E144" t="str">
        <f>IF(VLOOKUP(TRM!A1928,'TRM - TBM Crosswalk'!$A$2:'TRM - TBM Crosswalk'!$I$1008,3,FALSE)="N/A","TBD","")</f>
        <v/>
      </c>
      <c r="F144" t="str">
        <f>IF(VLOOKUP(TRM!A1928,'TRM - TBM Crosswalk'!$A$2:'TRM - TBM Crosswalk'!$I$1008,4,FALSE)=0,"",VLOOKUP(TRM!A1928,'TRM - TBM Crosswalk'!$A$2:'TRM - TBM Crosswalk'!$I$1008,4,FALSE))</f>
        <v/>
      </c>
      <c r="G144" t="str">
        <f>IF(VLOOKUP(TRM!A1928,'TRM - TBM Crosswalk'!$A$2:'TRM - TBM Crosswalk'!$I$1008,5,FALSE)=0,"",VLOOKUP(TRM!A1928,'TRM - TBM Crosswalk'!$A$2:'TRM - TBM Crosswalk'!$I$1008,5,FALSE))</f>
        <v>Application</v>
      </c>
      <c r="H144" t="str">
        <f>IF(VLOOKUP(TRM!A1928,'TRM - TBM Crosswalk'!$A$2:'TRM - TBM Crosswalk'!$I$1008,6,FALSE)=0,"",VLOOKUP(TRM!A1928,'TRM - TBM Crosswalk'!$A$2:'TRM - TBM Crosswalk'!$I$1008,6,FALSE))</f>
        <v>Application Development</v>
      </c>
      <c r="I144" t="str">
        <f>IF(VLOOKUP(TRM!A1928,'TRM - TBM Crosswalk'!$A$2:'TRM - TBM Crosswalk'!$I$1008,7,FALSE)=0,"",VLOOKUP(TRM!A1928,'TRM - TBM Crosswalk'!$A$2:'TRM - TBM Crosswalk'!$I$1008,7,FALSE))</f>
        <v/>
      </c>
      <c r="J144" t="str">
        <f>IF(VLOOKUP(TRM!A1928,'TRM - TBM Crosswalk'!$A$2:'TRM - TBM Crosswalk'!$I$1008,8,FALSE)=0,"",VLOOKUP(TRM!A1928,'TRM - TBM Crosswalk'!$A$2:'TRM - TBM Crosswalk'!$I$1008,8,FALSE))</f>
        <v/>
      </c>
      <c r="K144" t="str">
        <f>IF(VLOOKUP(TRM!A1928,'TRM - TBM Crosswalk'!$A$2:'TRM - TBM Crosswalk'!$I$1008,9,FALSE)=0,"",VLOOKUP(TRM!A1928,'TRM - TBM Crosswalk'!$A$2:'TRM - TBM Crosswalk'!$I$1008,9,FALSE))</f>
        <v/>
      </c>
    </row>
    <row r="145" spans="1:11" x14ac:dyDescent="0.45">
      <c r="A145" t="str">
        <f>TRM!A1929</f>
        <v>A02.022.240</v>
      </c>
      <c r="B145" t="str">
        <f>TRM!B1929</f>
        <v>Integrated Development Environment (IDE)#</v>
      </c>
      <c r="C145" t="str">
        <f>TRM!C1929</f>
        <v>Microsoft Visual C++ 2015-2019 Redistributable (x64) - 14.24.28127 | 14.24.28127.4</v>
      </c>
      <c r="D145">
        <f>TRM!D1929</f>
        <v>0</v>
      </c>
      <c r="E145" t="str">
        <f>IF(VLOOKUP(TRM!A1929,'TRM - TBM Crosswalk'!$A$2:'TRM - TBM Crosswalk'!$I$1008,3,FALSE)="N/A","TBD","")</f>
        <v/>
      </c>
      <c r="F145" t="str">
        <f>IF(VLOOKUP(TRM!A1929,'TRM - TBM Crosswalk'!$A$2:'TRM - TBM Crosswalk'!$I$1008,4,FALSE)=0,"",VLOOKUP(TRM!A1929,'TRM - TBM Crosswalk'!$A$2:'TRM - TBM Crosswalk'!$I$1008,4,FALSE))</f>
        <v/>
      </c>
      <c r="G145" t="str">
        <f>IF(VLOOKUP(TRM!A1929,'TRM - TBM Crosswalk'!$A$2:'TRM - TBM Crosswalk'!$I$1008,5,FALSE)=0,"",VLOOKUP(TRM!A1929,'TRM - TBM Crosswalk'!$A$2:'TRM - TBM Crosswalk'!$I$1008,5,FALSE))</f>
        <v>Application</v>
      </c>
      <c r="H145" t="str">
        <f>IF(VLOOKUP(TRM!A1929,'TRM - TBM Crosswalk'!$A$2:'TRM - TBM Crosswalk'!$I$1008,6,FALSE)=0,"",VLOOKUP(TRM!A1929,'TRM - TBM Crosswalk'!$A$2:'TRM - TBM Crosswalk'!$I$1008,6,FALSE))</f>
        <v>Application Development</v>
      </c>
      <c r="I145" t="str">
        <f>IF(VLOOKUP(TRM!A1929,'TRM - TBM Crosswalk'!$A$2:'TRM - TBM Crosswalk'!$I$1008,7,FALSE)=0,"",VLOOKUP(TRM!A1929,'TRM - TBM Crosswalk'!$A$2:'TRM - TBM Crosswalk'!$I$1008,7,FALSE))</f>
        <v/>
      </c>
      <c r="J145" t="str">
        <f>IF(VLOOKUP(TRM!A1929,'TRM - TBM Crosswalk'!$A$2:'TRM - TBM Crosswalk'!$I$1008,8,FALSE)=0,"",VLOOKUP(TRM!A1929,'TRM - TBM Crosswalk'!$A$2:'TRM - TBM Crosswalk'!$I$1008,8,FALSE))</f>
        <v/>
      </c>
      <c r="K145" t="str">
        <f>IF(VLOOKUP(TRM!A1929,'TRM - TBM Crosswalk'!$A$2:'TRM - TBM Crosswalk'!$I$1008,9,FALSE)=0,"",VLOOKUP(TRM!A1929,'TRM - TBM Crosswalk'!$A$2:'TRM - TBM Crosswalk'!$I$1008,9,FALSE))</f>
        <v/>
      </c>
    </row>
    <row r="146" spans="1:11" x14ac:dyDescent="0.45">
      <c r="A146" t="str">
        <f>TRM!A9979</f>
        <v>I02.003.304#</v>
      </c>
      <c r="B146" t="str">
        <f>TRM!B9979</f>
        <v>Firewall</v>
      </c>
      <c r="C146" t="str">
        <f>TRM!C9979</f>
        <v>Progress Telerik Fiddler | 5.0.20194.41348</v>
      </c>
      <c r="D146">
        <f>TRM!D9979</f>
        <v>0</v>
      </c>
      <c r="E146" t="str">
        <f>IF(VLOOKUP(TRM!A9979,'TRM - TBM Crosswalk'!$A$2:'TRM - TBM Crosswalk'!$I$1008,3,FALSE)="N/A","TBD","")</f>
        <v/>
      </c>
      <c r="F146" t="str">
        <f>IF(VLOOKUP(TRM!A9979,'TRM - TBM Crosswalk'!$A$2:'TRM - TBM Crosswalk'!$I$1008,4,FALSE)=0,"",VLOOKUP(TRM!A9979,'TRM - TBM Crosswalk'!$A$2:'TRM - TBM Crosswalk'!$I$1008,4,FALSE))</f>
        <v/>
      </c>
      <c r="G146" t="str">
        <f>IF(VLOOKUP(TRM!A9979,'TRM - TBM Crosswalk'!$A$2:'TRM - TBM Crosswalk'!$I$1008,5,FALSE)=0,"",VLOOKUP(TRM!A9979,'TRM - TBM Crosswalk'!$A$2:'TRM - TBM Crosswalk'!$I$1008,5,FALSE))</f>
        <v>Security &amp; Compliance</v>
      </c>
      <c r="H146" t="str">
        <f>IF(VLOOKUP(TRM!A9979,'TRM - TBM Crosswalk'!$A$2:'TRM - TBM Crosswalk'!$I$1008,6,FALSE)=0,"",VLOOKUP(TRM!A9979,'TRM - TBM Crosswalk'!$A$2:'TRM - TBM Crosswalk'!$I$1008,6,FALSE))</f>
        <v>Security</v>
      </c>
      <c r="I146" t="str">
        <f>IF(VLOOKUP(TRM!A9979,'TRM - TBM Crosswalk'!$A$2:'TRM - TBM Crosswalk'!$I$1008,7,FALSE)=0,"",VLOOKUP(TRM!A9979,'TRM - TBM Crosswalk'!$A$2:'TRM - TBM Crosswalk'!$I$1008,7,FALSE))</f>
        <v/>
      </c>
      <c r="J146" t="str">
        <f>IF(VLOOKUP(TRM!A9979,'TRM - TBM Crosswalk'!$A$2:'TRM - TBM Crosswalk'!$I$1008,8,FALSE)=0,"",VLOOKUP(TRM!A9979,'TRM - TBM Crosswalk'!$A$2:'TRM - TBM Crosswalk'!$I$1008,8,FALSE))</f>
        <v/>
      </c>
      <c r="K146" t="str">
        <f>IF(VLOOKUP(TRM!A9979,'TRM - TBM Crosswalk'!$A$2:'TRM - TBM Crosswalk'!$I$1008,9,FALSE)=0,"",VLOOKUP(TRM!A9979,'TRM - TBM Crosswalk'!$A$2:'TRM - TBM Crosswalk'!$I$1008,9,FALSE))</f>
        <v>Hardware</v>
      </c>
    </row>
    <row r="147" spans="1:11" x14ac:dyDescent="0.45">
      <c r="A147" t="str">
        <f>TRM!A2289</f>
        <v>A02.022.242</v>
      </c>
      <c r="B147" t="str">
        <f>TRM!B2289</f>
        <v>Software Configuration Management</v>
      </c>
      <c r="C147" t="str">
        <f>TRM!C2289</f>
        <v>Git version | 2.16.1.4</v>
      </c>
      <c r="D147">
        <f>TRM!D2289</f>
        <v>0</v>
      </c>
      <c r="E147" t="str">
        <f>IF(VLOOKUP(TRM!A2289,'TRM - TBM Crosswalk'!$A$2:'TRM - TBM Crosswalk'!$I$1008,3,FALSE)="N/A","TBD","")</f>
        <v/>
      </c>
      <c r="F147" t="str">
        <f>IF(VLOOKUP(TRM!A2289,'TRM - TBM Crosswalk'!$A$2:'TRM - TBM Crosswalk'!$I$1008,4,FALSE)=0,"",VLOOKUP(TRM!A2289,'TRM - TBM Crosswalk'!$A$2:'TRM - TBM Crosswalk'!$I$1008,4,FALSE))</f>
        <v/>
      </c>
      <c r="G147" t="str">
        <f>IF(VLOOKUP(TRM!A2289,'TRM - TBM Crosswalk'!$A$2:'TRM - TBM Crosswalk'!$I$1008,5,FALSE)=0,"",VLOOKUP(TRM!A2289,'TRM - TBM Crosswalk'!$A$2:'TRM - TBM Crosswalk'!$I$1008,5,FALSE))</f>
        <v>Application</v>
      </c>
      <c r="H147" t="str">
        <f>IF(VLOOKUP(TRM!A2289,'TRM - TBM Crosswalk'!$A$2:'TRM - TBM Crosswalk'!$I$1008,6,FALSE)=0,"",VLOOKUP(TRM!A2289,'TRM - TBM Crosswalk'!$A$2:'TRM - TBM Crosswalk'!$I$1008,6,FALSE))</f>
        <v>Application Development</v>
      </c>
      <c r="I147" t="str">
        <f>IF(VLOOKUP(TRM!A2289,'TRM - TBM Crosswalk'!$A$2:'TRM - TBM Crosswalk'!$I$1008,7,FALSE)=0,"",VLOOKUP(TRM!A2289,'TRM - TBM Crosswalk'!$A$2:'TRM - TBM Crosswalk'!$I$1008,7,FALSE))</f>
        <v/>
      </c>
      <c r="J147" t="str">
        <f>IF(VLOOKUP(TRM!A2289,'TRM - TBM Crosswalk'!$A$2:'TRM - TBM Crosswalk'!$I$1008,8,FALSE)=0,"",VLOOKUP(TRM!A2289,'TRM - TBM Crosswalk'!$A$2:'TRM - TBM Crosswalk'!$I$1008,8,FALSE))</f>
        <v/>
      </c>
      <c r="K147" t="str">
        <f>IF(VLOOKUP(TRM!A2289,'TRM - TBM Crosswalk'!$A$2:'TRM - TBM Crosswalk'!$I$1008,9,FALSE)=0,"",VLOOKUP(TRM!A2289,'TRM - TBM Crosswalk'!$A$2:'TRM - TBM Crosswalk'!$I$1008,9,FALSE))</f>
        <v/>
      </c>
    </row>
    <row r="148" spans="1:11" x14ac:dyDescent="0.45">
      <c r="A148" t="str">
        <f>TRM!A3128</f>
        <v>A02.023.260</v>
      </c>
      <c r="B148" t="str">
        <f>TRM!B3128</f>
        <v>Document Imaging and OCR</v>
      </c>
      <c r="C148" t="str">
        <f>TRM!C3128</f>
        <v>ScanSoft OmniPage SE 4.0 | 15.00.0020</v>
      </c>
      <c r="D148">
        <f>TRM!D3128</f>
        <v>0</v>
      </c>
      <c r="E148" t="str">
        <f>IF(VLOOKUP(TRM!A3128,'TRM - TBM Crosswalk'!$A$2:'TRM - TBM Crosswalk'!$I$1008,3,FALSE)="N/A","TBD","")</f>
        <v/>
      </c>
      <c r="F148" t="str">
        <f>IF(VLOOKUP(TRM!A3128,'TRM - TBM Crosswalk'!$A$2:'TRM - TBM Crosswalk'!$I$1008,4,FALSE)=0,"",VLOOKUP(TRM!A3128,'TRM - TBM Crosswalk'!$A$2:'TRM - TBM Crosswalk'!$I$1008,4,FALSE))</f>
        <v/>
      </c>
      <c r="G148" t="str">
        <f>IF(VLOOKUP(TRM!A3128,'TRM - TBM Crosswalk'!$A$2:'TRM - TBM Crosswalk'!$I$1008,5,FALSE)=0,"",VLOOKUP(TRM!A3128,'TRM - TBM Crosswalk'!$A$2:'TRM - TBM Crosswalk'!$I$1008,5,FALSE))</f>
        <v/>
      </c>
      <c r="H148" t="str">
        <f>IF(VLOOKUP(TRM!A3128,'TRM - TBM Crosswalk'!$A$2:'TRM - TBM Crosswalk'!$I$1008,6,FALSE)=0,"",VLOOKUP(TRM!A3128,'TRM - TBM Crosswalk'!$A$2:'TRM - TBM Crosswalk'!$I$1008,6,FALSE))</f>
        <v/>
      </c>
      <c r="I148" t="str">
        <f>IF(VLOOKUP(TRM!A3128,'TRM - TBM Crosswalk'!$A$2:'TRM - TBM Crosswalk'!$I$1008,7,FALSE)=0,"",VLOOKUP(TRM!A3128,'TRM - TBM Crosswalk'!$A$2:'TRM - TBM Crosswalk'!$I$1008,7,FALSE))</f>
        <v>Platform Services</v>
      </c>
      <c r="J148" t="str">
        <f>IF(VLOOKUP(TRM!A3128,'TRM - TBM Crosswalk'!$A$2:'TRM - TBM Crosswalk'!$I$1008,8,FALSE)=0,"",VLOOKUP(TRM!A3128,'TRM - TBM Crosswalk'!$A$2:'TRM - TBM Crosswalk'!$I$1008,8,FALSE))</f>
        <v>Applications Services</v>
      </c>
      <c r="K148" t="str">
        <f>IF(VLOOKUP(TRM!A3128,'TRM - TBM Crosswalk'!$A$2:'TRM - TBM Crosswalk'!$I$1008,9,FALSE)=0,"",VLOOKUP(TRM!A3128,'TRM - TBM Crosswalk'!$A$2:'TRM - TBM Crosswalk'!$I$1008,9,FALSE))</f>
        <v>Content Management</v>
      </c>
    </row>
    <row r="149" spans="1:11" x14ac:dyDescent="0.45">
      <c r="A149" t="str">
        <f>TRM!A3129</f>
        <v>A02.023.260</v>
      </c>
      <c r="B149" t="str">
        <f>TRM!B3129</f>
        <v>Document Imaging and OCR</v>
      </c>
      <c r="C149" t="str">
        <f>TRM!C3129</f>
        <v>ScanSoft PaperPort 11 | 11.1.0000</v>
      </c>
      <c r="D149">
        <f>TRM!D3129</f>
        <v>0</v>
      </c>
      <c r="E149" t="str">
        <f>IF(VLOOKUP(TRM!A3129,'TRM - TBM Crosswalk'!$A$2:'TRM - TBM Crosswalk'!$I$1008,3,FALSE)="N/A","TBD","")</f>
        <v/>
      </c>
      <c r="F149" t="str">
        <f>IF(VLOOKUP(TRM!A3129,'TRM - TBM Crosswalk'!$A$2:'TRM - TBM Crosswalk'!$I$1008,4,FALSE)=0,"",VLOOKUP(TRM!A3129,'TRM - TBM Crosswalk'!$A$2:'TRM - TBM Crosswalk'!$I$1008,4,FALSE))</f>
        <v/>
      </c>
      <c r="G149" t="str">
        <f>IF(VLOOKUP(TRM!A3129,'TRM - TBM Crosswalk'!$A$2:'TRM - TBM Crosswalk'!$I$1008,5,FALSE)=0,"",VLOOKUP(TRM!A3129,'TRM - TBM Crosswalk'!$A$2:'TRM - TBM Crosswalk'!$I$1008,5,FALSE))</f>
        <v/>
      </c>
      <c r="H149" t="str">
        <f>IF(VLOOKUP(TRM!A3129,'TRM - TBM Crosswalk'!$A$2:'TRM - TBM Crosswalk'!$I$1008,6,FALSE)=0,"",VLOOKUP(TRM!A3129,'TRM - TBM Crosswalk'!$A$2:'TRM - TBM Crosswalk'!$I$1008,6,FALSE))</f>
        <v/>
      </c>
      <c r="I149" t="str">
        <f>IF(VLOOKUP(TRM!A3129,'TRM - TBM Crosswalk'!$A$2:'TRM - TBM Crosswalk'!$I$1008,7,FALSE)=0,"",VLOOKUP(TRM!A3129,'TRM - TBM Crosswalk'!$A$2:'TRM - TBM Crosswalk'!$I$1008,7,FALSE))</f>
        <v>Platform Services</v>
      </c>
      <c r="J149" t="str">
        <f>IF(VLOOKUP(TRM!A3129,'TRM - TBM Crosswalk'!$A$2:'TRM - TBM Crosswalk'!$I$1008,8,FALSE)=0,"",VLOOKUP(TRM!A3129,'TRM - TBM Crosswalk'!$A$2:'TRM - TBM Crosswalk'!$I$1008,8,FALSE))</f>
        <v>Applications Services</v>
      </c>
      <c r="K149" t="str">
        <f>IF(VLOOKUP(TRM!A3129,'TRM - TBM Crosswalk'!$A$2:'TRM - TBM Crosswalk'!$I$1008,9,FALSE)=0,"",VLOOKUP(TRM!A3129,'TRM - TBM Crosswalk'!$A$2:'TRM - TBM Crosswalk'!$I$1008,9,FALSE))</f>
        <v>Content Management</v>
      </c>
    </row>
    <row r="150" spans="1:11" x14ac:dyDescent="0.45">
      <c r="A150" t="str">
        <f>TRM!A3130</f>
        <v>A02.023.260</v>
      </c>
      <c r="B150" t="str">
        <f>TRM!B3130</f>
        <v>Document Imaging and OCR</v>
      </c>
      <c r="C150" t="str">
        <f>TRM!C3130</f>
        <v>ScanSoft PaperPort 11 | 11.2.0000</v>
      </c>
      <c r="D150">
        <f>TRM!D3130</f>
        <v>0</v>
      </c>
      <c r="E150" t="str">
        <f>IF(VLOOKUP(TRM!A3130,'TRM - TBM Crosswalk'!$A$2:'TRM - TBM Crosswalk'!$I$1008,3,FALSE)="N/A","TBD","")</f>
        <v/>
      </c>
      <c r="F150" t="str">
        <f>IF(VLOOKUP(TRM!A3130,'TRM - TBM Crosswalk'!$A$2:'TRM - TBM Crosswalk'!$I$1008,4,FALSE)=0,"",VLOOKUP(TRM!A3130,'TRM - TBM Crosswalk'!$A$2:'TRM - TBM Crosswalk'!$I$1008,4,FALSE))</f>
        <v/>
      </c>
      <c r="G150" t="str">
        <f>IF(VLOOKUP(TRM!A3130,'TRM - TBM Crosswalk'!$A$2:'TRM - TBM Crosswalk'!$I$1008,5,FALSE)=0,"",VLOOKUP(TRM!A3130,'TRM - TBM Crosswalk'!$A$2:'TRM - TBM Crosswalk'!$I$1008,5,FALSE))</f>
        <v/>
      </c>
      <c r="H150" t="str">
        <f>IF(VLOOKUP(TRM!A3130,'TRM - TBM Crosswalk'!$A$2:'TRM - TBM Crosswalk'!$I$1008,6,FALSE)=0,"",VLOOKUP(TRM!A3130,'TRM - TBM Crosswalk'!$A$2:'TRM - TBM Crosswalk'!$I$1008,6,FALSE))</f>
        <v/>
      </c>
      <c r="I150" t="str">
        <f>IF(VLOOKUP(TRM!A3130,'TRM - TBM Crosswalk'!$A$2:'TRM - TBM Crosswalk'!$I$1008,7,FALSE)=0,"",VLOOKUP(TRM!A3130,'TRM - TBM Crosswalk'!$A$2:'TRM - TBM Crosswalk'!$I$1008,7,FALSE))</f>
        <v>Platform Services</v>
      </c>
      <c r="J150" t="str">
        <f>IF(VLOOKUP(TRM!A3130,'TRM - TBM Crosswalk'!$A$2:'TRM - TBM Crosswalk'!$I$1008,8,FALSE)=0,"",VLOOKUP(TRM!A3130,'TRM - TBM Crosswalk'!$A$2:'TRM - TBM Crosswalk'!$I$1008,8,FALSE))</f>
        <v>Applications Services</v>
      </c>
      <c r="K150" t="str">
        <f>IF(VLOOKUP(TRM!A3130,'TRM - TBM Crosswalk'!$A$2:'TRM - TBM Crosswalk'!$I$1008,9,FALSE)=0,"",VLOOKUP(TRM!A3130,'TRM - TBM Crosswalk'!$A$2:'TRM - TBM Crosswalk'!$I$1008,9,FALSE))</f>
        <v>Content Management</v>
      </c>
    </row>
    <row r="151" spans="1:11" x14ac:dyDescent="0.45">
      <c r="A151" t="str">
        <f>TRM!A6738</f>
        <v>A02.032.402</v>
      </c>
      <c r="B151" t="str">
        <f>TRM!B6738</f>
        <v>Web Browser</v>
      </c>
      <c r="C151" t="str">
        <f>TRM!C6738</f>
        <v>Mozilla Firefox  (x64 en-US) | 65.0.1</v>
      </c>
      <c r="D151">
        <f>TRM!D6738</f>
        <v>0</v>
      </c>
      <c r="E151" t="str">
        <f>IF(VLOOKUP(TRM!A6738,'TRM - TBM Crosswalk'!$A$2:'TRM - TBM Crosswalk'!$I$1008,3,FALSE)="N/A","TBD","")</f>
        <v>TBD</v>
      </c>
      <c r="F151" t="str">
        <f>IF(VLOOKUP(TRM!A6738,'TRM - TBM Crosswalk'!$A$2:'TRM - TBM Crosswalk'!$I$1008,4,FALSE)=0,"",VLOOKUP(TRM!A6738,'TRM - TBM Crosswalk'!$A$2:'TRM - TBM Crosswalk'!$I$1008,4,FALSE))</f>
        <v/>
      </c>
      <c r="G151" t="str">
        <f>IF(VLOOKUP(TRM!A6738,'TRM - TBM Crosswalk'!$A$2:'TRM - TBM Crosswalk'!$I$1008,5,FALSE)=0,"",VLOOKUP(TRM!A6738,'TRM - TBM Crosswalk'!$A$2:'TRM - TBM Crosswalk'!$I$1008,5,FALSE))</f>
        <v/>
      </c>
      <c r="H151" t="str">
        <f>IF(VLOOKUP(TRM!A6738,'TRM - TBM Crosswalk'!$A$2:'TRM - TBM Crosswalk'!$I$1008,6,FALSE)=0,"",VLOOKUP(TRM!A6738,'TRM - TBM Crosswalk'!$A$2:'TRM - TBM Crosswalk'!$I$1008,6,FALSE))</f>
        <v/>
      </c>
      <c r="I151" t="str">
        <f>IF(VLOOKUP(TRM!A6738,'TRM - TBM Crosswalk'!$A$2:'TRM - TBM Crosswalk'!$I$1008,7,FALSE)=0,"",VLOOKUP(TRM!A6738,'TRM - TBM Crosswalk'!$A$2:'TRM - TBM Crosswalk'!$I$1008,7,FALSE))</f>
        <v/>
      </c>
      <c r="J151" t="str">
        <f>IF(VLOOKUP(TRM!A6738,'TRM - TBM Crosswalk'!$A$2:'TRM - TBM Crosswalk'!$I$1008,8,FALSE)=0,"",VLOOKUP(TRM!A6738,'TRM - TBM Crosswalk'!$A$2:'TRM - TBM Crosswalk'!$I$1008,8,FALSE))</f>
        <v/>
      </c>
      <c r="K151" t="str">
        <f>IF(VLOOKUP(TRM!A6738,'TRM - TBM Crosswalk'!$A$2:'TRM - TBM Crosswalk'!$I$1008,9,FALSE)=0,"",VLOOKUP(TRM!A6738,'TRM - TBM Crosswalk'!$A$2:'TRM - TBM Crosswalk'!$I$1008,9,FALSE))</f>
        <v/>
      </c>
    </row>
    <row r="152" spans="1:11" x14ac:dyDescent="0.45">
      <c r="A152" t="str">
        <f>TRM!A9429</f>
        <v>I01.004.401</v>
      </c>
      <c r="B152" t="str">
        <f>TRM!B9429</f>
        <v>Human-Computer Interface</v>
      </c>
      <c r="C152" t="str">
        <f>TRM!C9429</f>
        <v>NVIDIA GeForce Experience | 3.18.0.102</v>
      </c>
      <c r="D152">
        <f>TRM!D9429</f>
        <v>0</v>
      </c>
      <c r="E152" t="str">
        <f>IF(VLOOKUP(TRM!A9429,'TRM - TBM Crosswalk'!$A$2:'TRM - TBM Crosswalk'!$I$1008,3,FALSE)="N/A","TBD","")</f>
        <v/>
      </c>
      <c r="F152" t="str">
        <f>IF(VLOOKUP(TRM!A9429,'TRM - TBM Crosswalk'!$A$2:'TRM - TBM Crosswalk'!$I$1008,4,FALSE)=0,"",VLOOKUP(TRM!A9429,'TRM - TBM Crosswalk'!$A$2:'TRM - TBM Crosswalk'!$I$1008,4,FALSE))</f>
        <v/>
      </c>
      <c r="G152" t="str">
        <f>IF(VLOOKUP(TRM!A9429,'TRM - TBM Crosswalk'!$A$2:'TRM - TBM Crosswalk'!$I$1008,5,FALSE)=0,"",VLOOKUP(TRM!A9429,'TRM - TBM Crosswalk'!$A$2:'TRM - TBM Crosswalk'!$I$1008,5,FALSE))</f>
        <v>End User</v>
      </c>
      <c r="H152" t="str">
        <f>IF(VLOOKUP(TRM!A9429,'TRM - TBM Crosswalk'!$A$2:'TRM - TBM Crosswalk'!$I$1008,6,FALSE)=0,"",VLOOKUP(TRM!A9429,'TRM - TBM Crosswalk'!$A$2:'TRM - TBM Crosswalk'!$I$1008,6,FALSE))</f>
        <v>Workspace</v>
      </c>
      <c r="I152" t="str">
        <f>IF(VLOOKUP(TRM!A9429,'TRM - TBM Crosswalk'!$A$2:'TRM - TBM Crosswalk'!$I$1008,7,FALSE)=0,"",VLOOKUP(TRM!A9429,'TRM - TBM Crosswalk'!$A$2:'TRM - TBM Crosswalk'!$I$1008,7,FALSE))</f>
        <v/>
      </c>
      <c r="J152" t="str">
        <f>IF(VLOOKUP(TRM!A9429,'TRM - TBM Crosswalk'!$A$2:'TRM - TBM Crosswalk'!$I$1008,8,FALSE)=0,"",VLOOKUP(TRM!A9429,'TRM - TBM Crosswalk'!$A$2:'TRM - TBM Crosswalk'!$I$1008,8,FALSE))</f>
        <v/>
      </c>
      <c r="K152" t="str">
        <f>IF(VLOOKUP(TRM!A9429,'TRM - TBM Crosswalk'!$A$2:'TRM - TBM Crosswalk'!$I$1008,9,FALSE)=0,"",VLOOKUP(TRM!A9429,'TRM - TBM Crosswalk'!$A$2:'TRM - TBM Crosswalk'!$I$1008,9,FALSE))</f>
        <v/>
      </c>
    </row>
    <row r="153" spans="1:11" x14ac:dyDescent="0.45">
      <c r="A153" t="str">
        <f>TRM!A9430</f>
        <v>I01.004.401</v>
      </c>
      <c r="B153" t="str">
        <f>TRM!B9430</f>
        <v>Human-Computer Interface</v>
      </c>
      <c r="C153" t="str">
        <f>TRM!C9430</f>
        <v>NVIDIA GeForce Experience | 3.18.0.94</v>
      </c>
      <c r="D153">
        <f>TRM!D9430</f>
        <v>0</v>
      </c>
      <c r="E153" t="str">
        <f>IF(VLOOKUP(TRM!A9430,'TRM - TBM Crosswalk'!$A$2:'TRM - TBM Crosswalk'!$I$1008,3,FALSE)="N/A","TBD","")</f>
        <v/>
      </c>
      <c r="F153" t="str">
        <f>IF(VLOOKUP(TRM!A9430,'TRM - TBM Crosswalk'!$A$2:'TRM - TBM Crosswalk'!$I$1008,4,FALSE)=0,"",VLOOKUP(TRM!A9430,'TRM - TBM Crosswalk'!$A$2:'TRM - TBM Crosswalk'!$I$1008,4,FALSE))</f>
        <v/>
      </c>
      <c r="G153" t="str">
        <f>IF(VLOOKUP(TRM!A9430,'TRM - TBM Crosswalk'!$A$2:'TRM - TBM Crosswalk'!$I$1008,5,FALSE)=0,"",VLOOKUP(TRM!A9430,'TRM - TBM Crosswalk'!$A$2:'TRM - TBM Crosswalk'!$I$1008,5,FALSE))</f>
        <v>End User</v>
      </c>
      <c r="H153" t="str">
        <f>IF(VLOOKUP(TRM!A9430,'TRM - TBM Crosswalk'!$A$2:'TRM - TBM Crosswalk'!$I$1008,6,FALSE)=0,"",VLOOKUP(TRM!A9430,'TRM - TBM Crosswalk'!$A$2:'TRM - TBM Crosswalk'!$I$1008,6,FALSE))</f>
        <v>Workspace</v>
      </c>
      <c r="I153" t="str">
        <f>IF(VLOOKUP(TRM!A9430,'TRM - TBM Crosswalk'!$A$2:'TRM - TBM Crosswalk'!$I$1008,7,FALSE)=0,"",VLOOKUP(TRM!A9430,'TRM - TBM Crosswalk'!$A$2:'TRM - TBM Crosswalk'!$I$1008,7,FALSE))</f>
        <v/>
      </c>
      <c r="J153" t="str">
        <f>IF(VLOOKUP(TRM!A9430,'TRM - TBM Crosswalk'!$A$2:'TRM - TBM Crosswalk'!$I$1008,8,FALSE)=0,"",VLOOKUP(TRM!A9430,'TRM - TBM Crosswalk'!$A$2:'TRM - TBM Crosswalk'!$I$1008,8,FALSE))</f>
        <v/>
      </c>
      <c r="K153" t="str">
        <f>IF(VLOOKUP(TRM!A9430,'TRM - TBM Crosswalk'!$A$2:'TRM - TBM Crosswalk'!$I$1008,9,FALSE)=0,"",VLOOKUP(TRM!A9430,'TRM - TBM Crosswalk'!$A$2:'TRM - TBM Crosswalk'!$I$1008,9,FALSE))</f>
        <v/>
      </c>
    </row>
    <row r="154" spans="1:11" x14ac:dyDescent="0.45">
      <c r="A154" t="str">
        <f>TRM!A9431</f>
        <v>I01.004.401</v>
      </c>
      <c r="B154" t="str">
        <f>TRM!B9431</f>
        <v>Human-Computer Interface</v>
      </c>
      <c r="C154" t="str">
        <f>TRM!C9431</f>
        <v>NVIDIA GeForce Experience | 3.20.0.118</v>
      </c>
      <c r="D154">
        <f>TRM!D9431</f>
        <v>0</v>
      </c>
      <c r="E154" t="str">
        <f>IF(VLOOKUP(TRM!A9431,'TRM - TBM Crosswalk'!$A$2:'TRM - TBM Crosswalk'!$I$1008,3,FALSE)="N/A","TBD","")</f>
        <v/>
      </c>
      <c r="F154" t="str">
        <f>IF(VLOOKUP(TRM!A9431,'TRM - TBM Crosswalk'!$A$2:'TRM - TBM Crosswalk'!$I$1008,4,FALSE)=0,"",VLOOKUP(TRM!A9431,'TRM - TBM Crosswalk'!$A$2:'TRM - TBM Crosswalk'!$I$1008,4,FALSE))</f>
        <v/>
      </c>
      <c r="G154" t="str">
        <f>IF(VLOOKUP(TRM!A9431,'TRM - TBM Crosswalk'!$A$2:'TRM - TBM Crosswalk'!$I$1008,5,FALSE)=0,"",VLOOKUP(TRM!A9431,'TRM - TBM Crosswalk'!$A$2:'TRM - TBM Crosswalk'!$I$1008,5,FALSE))</f>
        <v>End User</v>
      </c>
      <c r="H154" t="str">
        <f>IF(VLOOKUP(TRM!A9431,'TRM - TBM Crosswalk'!$A$2:'TRM - TBM Crosswalk'!$I$1008,6,FALSE)=0,"",VLOOKUP(TRM!A9431,'TRM - TBM Crosswalk'!$A$2:'TRM - TBM Crosswalk'!$I$1008,6,FALSE))</f>
        <v>Workspace</v>
      </c>
      <c r="I154" t="str">
        <f>IF(VLOOKUP(TRM!A9431,'TRM - TBM Crosswalk'!$A$2:'TRM - TBM Crosswalk'!$I$1008,7,FALSE)=0,"",VLOOKUP(TRM!A9431,'TRM - TBM Crosswalk'!$A$2:'TRM - TBM Crosswalk'!$I$1008,7,FALSE))</f>
        <v/>
      </c>
      <c r="J154" t="str">
        <f>IF(VLOOKUP(TRM!A9431,'TRM - TBM Crosswalk'!$A$2:'TRM - TBM Crosswalk'!$I$1008,8,FALSE)=0,"",VLOOKUP(TRM!A9431,'TRM - TBM Crosswalk'!$A$2:'TRM - TBM Crosswalk'!$I$1008,8,FALSE))</f>
        <v/>
      </c>
      <c r="K154" t="str">
        <f>IF(VLOOKUP(TRM!A9431,'TRM - TBM Crosswalk'!$A$2:'TRM - TBM Crosswalk'!$I$1008,9,FALSE)=0,"",VLOOKUP(TRM!A9431,'TRM - TBM Crosswalk'!$A$2:'TRM - TBM Crosswalk'!$I$1008,9,FALSE))</f>
        <v/>
      </c>
    </row>
    <row r="155" spans="1:11" x14ac:dyDescent="0.45">
      <c r="A155" t="str">
        <f>TRM!A9432</f>
        <v>I01.004.401</v>
      </c>
      <c r="B155" t="str">
        <f>TRM!B9432</f>
        <v>Human-Computer Interface</v>
      </c>
      <c r="C155" t="str">
        <f>TRM!C9432</f>
        <v>NVIDIA Graphics Driver | 354.13</v>
      </c>
      <c r="D155">
        <f>TRM!D9432</f>
        <v>0</v>
      </c>
      <c r="E155" t="str">
        <f>IF(VLOOKUP(TRM!A9432,'TRM - TBM Crosswalk'!$A$2:'TRM - TBM Crosswalk'!$I$1008,3,FALSE)="N/A","TBD","")</f>
        <v/>
      </c>
      <c r="F155" t="str">
        <f>IF(VLOOKUP(TRM!A9432,'TRM - TBM Crosswalk'!$A$2:'TRM - TBM Crosswalk'!$I$1008,4,FALSE)=0,"",VLOOKUP(TRM!A9432,'TRM - TBM Crosswalk'!$A$2:'TRM - TBM Crosswalk'!$I$1008,4,FALSE))</f>
        <v/>
      </c>
      <c r="G155" t="str">
        <f>IF(VLOOKUP(TRM!A9432,'TRM - TBM Crosswalk'!$A$2:'TRM - TBM Crosswalk'!$I$1008,5,FALSE)=0,"",VLOOKUP(TRM!A9432,'TRM - TBM Crosswalk'!$A$2:'TRM - TBM Crosswalk'!$I$1008,5,FALSE))</f>
        <v>End User</v>
      </c>
      <c r="H155" t="str">
        <f>IF(VLOOKUP(TRM!A9432,'TRM - TBM Crosswalk'!$A$2:'TRM - TBM Crosswalk'!$I$1008,6,FALSE)=0,"",VLOOKUP(TRM!A9432,'TRM - TBM Crosswalk'!$A$2:'TRM - TBM Crosswalk'!$I$1008,6,FALSE))</f>
        <v>Workspace</v>
      </c>
      <c r="I155" t="str">
        <f>IF(VLOOKUP(TRM!A9432,'TRM - TBM Crosswalk'!$A$2:'TRM - TBM Crosswalk'!$I$1008,7,FALSE)=0,"",VLOOKUP(TRM!A9432,'TRM - TBM Crosswalk'!$A$2:'TRM - TBM Crosswalk'!$I$1008,7,FALSE))</f>
        <v/>
      </c>
      <c r="J155" t="str">
        <f>IF(VLOOKUP(TRM!A9432,'TRM - TBM Crosswalk'!$A$2:'TRM - TBM Crosswalk'!$I$1008,8,FALSE)=0,"",VLOOKUP(TRM!A9432,'TRM - TBM Crosswalk'!$A$2:'TRM - TBM Crosswalk'!$I$1008,8,FALSE))</f>
        <v/>
      </c>
      <c r="K155" t="str">
        <f>IF(VLOOKUP(TRM!A9432,'TRM - TBM Crosswalk'!$A$2:'TRM - TBM Crosswalk'!$I$1008,9,FALSE)=0,"",VLOOKUP(TRM!A9432,'TRM - TBM Crosswalk'!$A$2:'TRM - TBM Crosswalk'!$I$1008,9,FALSE))</f>
        <v/>
      </c>
    </row>
    <row r="156" spans="1:11" x14ac:dyDescent="0.45">
      <c r="A156" t="str">
        <f>TRM!A9433</f>
        <v>I01.004.401</v>
      </c>
      <c r="B156" t="str">
        <f>TRM!B9433</f>
        <v>Human-Computer Interface</v>
      </c>
      <c r="C156" t="str">
        <f>TRM!C9433</f>
        <v>NVIDIA Graphics Driver | 362.46</v>
      </c>
      <c r="D156">
        <f>TRM!D9433</f>
        <v>0</v>
      </c>
      <c r="E156" t="str">
        <f>IF(VLOOKUP(TRM!A9433,'TRM - TBM Crosswalk'!$A$2:'TRM - TBM Crosswalk'!$I$1008,3,FALSE)="N/A","TBD","")</f>
        <v/>
      </c>
      <c r="F156" t="str">
        <f>IF(VLOOKUP(TRM!A9433,'TRM - TBM Crosswalk'!$A$2:'TRM - TBM Crosswalk'!$I$1008,4,FALSE)=0,"",VLOOKUP(TRM!A9433,'TRM - TBM Crosswalk'!$A$2:'TRM - TBM Crosswalk'!$I$1008,4,FALSE))</f>
        <v/>
      </c>
      <c r="G156" t="str">
        <f>IF(VLOOKUP(TRM!A9433,'TRM - TBM Crosswalk'!$A$2:'TRM - TBM Crosswalk'!$I$1008,5,FALSE)=0,"",VLOOKUP(TRM!A9433,'TRM - TBM Crosswalk'!$A$2:'TRM - TBM Crosswalk'!$I$1008,5,FALSE))</f>
        <v>End User</v>
      </c>
      <c r="H156" t="str">
        <f>IF(VLOOKUP(TRM!A9433,'TRM - TBM Crosswalk'!$A$2:'TRM - TBM Crosswalk'!$I$1008,6,FALSE)=0,"",VLOOKUP(TRM!A9433,'TRM - TBM Crosswalk'!$A$2:'TRM - TBM Crosswalk'!$I$1008,6,FALSE))</f>
        <v>Workspace</v>
      </c>
      <c r="I156" t="str">
        <f>IF(VLOOKUP(TRM!A9433,'TRM - TBM Crosswalk'!$A$2:'TRM - TBM Crosswalk'!$I$1008,7,FALSE)=0,"",VLOOKUP(TRM!A9433,'TRM - TBM Crosswalk'!$A$2:'TRM - TBM Crosswalk'!$I$1008,7,FALSE))</f>
        <v/>
      </c>
      <c r="J156" t="str">
        <f>IF(VLOOKUP(TRM!A9433,'TRM - TBM Crosswalk'!$A$2:'TRM - TBM Crosswalk'!$I$1008,8,FALSE)=0,"",VLOOKUP(TRM!A9433,'TRM - TBM Crosswalk'!$A$2:'TRM - TBM Crosswalk'!$I$1008,8,FALSE))</f>
        <v/>
      </c>
      <c r="K156" t="str">
        <f>IF(VLOOKUP(TRM!A9433,'TRM - TBM Crosswalk'!$A$2:'TRM - TBM Crosswalk'!$I$1008,9,FALSE)=0,"",VLOOKUP(TRM!A9433,'TRM - TBM Crosswalk'!$A$2:'TRM - TBM Crosswalk'!$I$1008,9,FALSE))</f>
        <v/>
      </c>
    </row>
    <row r="157" spans="1:11" x14ac:dyDescent="0.45">
      <c r="A157" t="str">
        <f>TRM!A9434</f>
        <v>I01.004.401</v>
      </c>
      <c r="B157" t="str">
        <f>TRM!B9434</f>
        <v>Human-Computer Interface</v>
      </c>
      <c r="C157" t="str">
        <f>TRM!C9434</f>
        <v>NVIDIA Graphics Driver | 369.72</v>
      </c>
      <c r="D157">
        <f>TRM!D9434</f>
        <v>0</v>
      </c>
      <c r="E157" t="str">
        <f>IF(VLOOKUP(TRM!A9434,'TRM - TBM Crosswalk'!$A$2:'TRM - TBM Crosswalk'!$I$1008,3,FALSE)="N/A","TBD","")</f>
        <v/>
      </c>
      <c r="F157" t="str">
        <f>IF(VLOOKUP(TRM!A9434,'TRM - TBM Crosswalk'!$A$2:'TRM - TBM Crosswalk'!$I$1008,4,FALSE)=0,"",VLOOKUP(TRM!A9434,'TRM - TBM Crosswalk'!$A$2:'TRM - TBM Crosswalk'!$I$1008,4,FALSE))</f>
        <v/>
      </c>
      <c r="G157" t="str">
        <f>IF(VLOOKUP(TRM!A9434,'TRM - TBM Crosswalk'!$A$2:'TRM - TBM Crosswalk'!$I$1008,5,FALSE)=0,"",VLOOKUP(TRM!A9434,'TRM - TBM Crosswalk'!$A$2:'TRM - TBM Crosswalk'!$I$1008,5,FALSE))</f>
        <v>End User</v>
      </c>
      <c r="H157" t="str">
        <f>IF(VLOOKUP(TRM!A9434,'TRM - TBM Crosswalk'!$A$2:'TRM - TBM Crosswalk'!$I$1008,6,FALSE)=0,"",VLOOKUP(TRM!A9434,'TRM - TBM Crosswalk'!$A$2:'TRM - TBM Crosswalk'!$I$1008,6,FALSE))</f>
        <v>Workspace</v>
      </c>
      <c r="I157" t="str">
        <f>IF(VLOOKUP(TRM!A9434,'TRM - TBM Crosswalk'!$A$2:'TRM - TBM Crosswalk'!$I$1008,7,FALSE)=0,"",VLOOKUP(TRM!A9434,'TRM - TBM Crosswalk'!$A$2:'TRM - TBM Crosswalk'!$I$1008,7,FALSE))</f>
        <v/>
      </c>
      <c r="J157" t="str">
        <f>IF(VLOOKUP(TRM!A9434,'TRM - TBM Crosswalk'!$A$2:'TRM - TBM Crosswalk'!$I$1008,8,FALSE)=0,"",VLOOKUP(TRM!A9434,'TRM - TBM Crosswalk'!$A$2:'TRM - TBM Crosswalk'!$I$1008,8,FALSE))</f>
        <v/>
      </c>
      <c r="K157" t="str">
        <f>IF(VLOOKUP(TRM!A9434,'TRM - TBM Crosswalk'!$A$2:'TRM - TBM Crosswalk'!$I$1008,9,FALSE)=0,"",VLOOKUP(TRM!A9434,'TRM - TBM Crosswalk'!$A$2:'TRM - TBM Crosswalk'!$I$1008,9,FALSE))</f>
        <v/>
      </c>
    </row>
    <row r="158" spans="1:11" x14ac:dyDescent="0.45">
      <c r="A158" t="str">
        <f>TRM!A9435</f>
        <v>I01.004.401</v>
      </c>
      <c r="B158" t="str">
        <f>TRM!B9435</f>
        <v>Human-Computer Interface</v>
      </c>
      <c r="C158" t="str">
        <f>TRM!C9435</f>
        <v>NVIDIA Graphics Driver | 370.21</v>
      </c>
      <c r="D158">
        <f>TRM!D9435</f>
        <v>0</v>
      </c>
      <c r="E158" t="str">
        <f>IF(VLOOKUP(TRM!A9435,'TRM - TBM Crosswalk'!$A$2:'TRM - TBM Crosswalk'!$I$1008,3,FALSE)="N/A","TBD","")</f>
        <v/>
      </c>
      <c r="F158" t="str">
        <f>IF(VLOOKUP(TRM!A9435,'TRM - TBM Crosswalk'!$A$2:'TRM - TBM Crosswalk'!$I$1008,4,FALSE)=0,"",VLOOKUP(TRM!A9435,'TRM - TBM Crosswalk'!$A$2:'TRM - TBM Crosswalk'!$I$1008,4,FALSE))</f>
        <v/>
      </c>
      <c r="G158" t="str">
        <f>IF(VLOOKUP(TRM!A9435,'TRM - TBM Crosswalk'!$A$2:'TRM - TBM Crosswalk'!$I$1008,5,FALSE)=0,"",VLOOKUP(TRM!A9435,'TRM - TBM Crosswalk'!$A$2:'TRM - TBM Crosswalk'!$I$1008,5,FALSE))</f>
        <v>End User</v>
      </c>
      <c r="H158" t="str">
        <f>IF(VLOOKUP(TRM!A9435,'TRM - TBM Crosswalk'!$A$2:'TRM - TBM Crosswalk'!$I$1008,6,FALSE)=0,"",VLOOKUP(TRM!A9435,'TRM - TBM Crosswalk'!$A$2:'TRM - TBM Crosswalk'!$I$1008,6,FALSE))</f>
        <v>Workspace</v>
      </c>
      <c r="I158" t="str">
        <f>IF(VLOOKUP(TRM!A9435,'TRM - TBM Crosswalk'!$A$2:'TRM - TBM Crosswalk'!$I$1008,7,FALSE)=0,"",VLOOKUP(TRM!A9435,'TRM - TBM Crosswalk'!$A$2:'TRM - TBM Crosswalk'!$I$1008,7,FALSE))</f>
        <v/>
      </c>
      <c r="J158" t="str">
        <f>IF(VLOOKUP(TRM!A9435,'TRM - TBM Crosswalk'!$A$2:'TRM - TBM Crosswalk'!$I$1008,8,FALSE)=0,"",VLOOKUP(TRM!A9435,'TRM - TBM Crosswalk'!$A$2:'TRM - TBM Crosswalk'!$I$1008,8,FALSE))</f>
        <v/>
      </c>
      <c r="K158" t="str">
        <f>IF(VLOOKUP(TRM!A9435,'TRM - TBM Crosswalk'!$A$2:'TRM - TBM Crosswalk'!$I$1008,9,FALSE)=0,"",VLOOKUP(TRM!A9435,'TRM - TBM Crosswalk'!$A$2:'TRM - TBM Crosswalk'!$I$1008,9,FALSE))</f>
        <v/>
      </c>
    </row>
    <row r="159" spans="1:11" x14ac:dyDescent="0.45">
      <c r="A159" t="str">
        <f>TRM!A405</f>
        <v>A01.012.086#</v>
      </c>
      <c r="B159" t="str">
        <f>TRM!B405</f>
        <v>Remote Administration Software#</v>
      </c>
      <c r="C159" t="str">
        <f>TRM!C405</f>
        <v>Dell Precision Optimizer | 4.0.12</v>
      </c>
      <c r="D159">
        <f>TRM!D405</f>
        <v>0</v>
      </c>
      <c r="E159" t="str">
        <f>IF(VLOOKUP(TRM!A405,'TRM - TBM Crosswalk'!$A$2:'TRM - TBM Crosswalk'!$I$1008,3,FALSE)="N/A","TBD","")</f>
        <v/>
      </c>
      <c r="F159" t="str">
        <f>IF(VLOOKUP(TRM!A405,'TRM - TBM Crosswalk'!$A$2:'TRM - TBM Crosswalk'!$I$1008,4,FALSE)=0,"",VLOOKUP(TRM!A405,'TRM - TBM Crosswalk'!$A$2:'TRM - TBM Crosswalk'!$I$1008,4,FALSE))</f>
        <v/>
      </c>
      <c r="G159" t="str">
        <f>IF(VLOOKUP(TRM!A405,'TRM - TBM Crosswalk'!$A$2:'TRM - TBM Crosswalk'!$I$1008,5,FALSE)=0,"",VLOOKUP(TRM!A405,'TRM - TBM Crosswalk'!$A$2:'TRM - TBM Crosswalk'!$I$1008,5,FALSE))</f>
        <v>End User</v>
      </c>
      <c r="H159" t="str">
        <f>IF(VLOOKUP(TRM!A405,'TRM - TBM Crosswalk'!$A$2:'TRM - TBM Crosswalk'!$I$1008,6,FALSE)=0,"",VLOOKUP(TRM!A405,'TRM - TBM Crosswalk'!$A$2:'TRM - TBM Crosswalk'!$I$1008,6,FALSE))</f>
        <v>Deskside Support</v>
      </c>
      <c r="I159" t="str">
        <f>IF(VLOOKUP(TRM!A405,'TRM - TBM Crosswalk'!$A$2:'TRM - TBM Crosswalk'!$I$1008,7,FALSE)=0,"",VLOOKUP(TRM!A405,'TRM - TBM Crosswalk'!$A$2:'TRM - TBM Crosswalk'!$I$1008,7,FALSE))</f>
        <v/>
      </c>
      <c r="J159" t="str">
        <f>IF(VLOOKUP(TRM!A405,'TRM - TBM Crosswalk'!$A$2:'TRM - TBM Crosswalk'!$I$1008,8,FALSE)=0,"",VLOOKUP(TRM!A405,'TRM - TBM Crosswalk'!$A$2:'TRM - TBM Crosswalk'!$I$1008,8,FALSE))</f>
        <v/>
      </c>
      <c r="K159" t="str">
        <f>IF(VLOOKUP(TRM!A405,'TRM - TBM Crosswalk'!$A$2:'TRM - TBM Crosswalk'!$I$1008,9,FALSE)=0,"",VLOOKUP(TRM!A405,'TRM - TBM Crosswalk'!$A$2:'TRM - TBM Crosswalk'!$I$1008,9,FALSE))</f>
        <v/>
      </c>
    </row>
    <row r="160" spans="1:11" x14ac:dyDescent="0.45">
      <c r="A160" t="str">
        <f>TRM!A619</f>
        <v>A02.020.211</v>
      </c>
      <c r="B160" t="str">
        <f>TRM!B619</f>
        <v>Statistical Analysis</v>
      </c>
      <c r="C160" t="str">
        <f>TRM!C619</f>
        <v>WinPcap 4.1.3 | 4.1.0.2980</v>
      </c>
      <c r="D160">
        <f>TRM!D619</f>
        <v>0</v>
      </c>
      <c r="E160" t="str">
        <f>IF(VLOOKUP(TRM!A619,'TRM - TBM Crosswalk'!$A$2:'TRM - TBM Crosswalk'!$I$1008,3,FALSE)="N/A","TBD","")</f>
        <v/>
      </c>
      <c r="F160" t="str">
        <f>IF(VLOOKUP(TRM!A619,'TRM - TBM Crosswalk'!$A$2:'TRM - TBM Crosswalk'!$I$1008,4,FALSE)=0,"",VLOOKUP(TRM!A619,'TRM - TBM Crosswalk'!$A$2:'TRM - TBM Crosswalk'!$I$1008,4,FALSE))</f>
        <v/>
      </c>
      <c r="G160" t="str">
        <f>IF(VLOOKUP(TRM!A619,'TRM - TBM Crosswalk'!$A$2:'TRM - TBM Crosswalk'!$I$1008,5,FALSE)=0,"",VLOOKUP(TRM!A619,'TRM - TBM Crosswalk'!$A$2:'TRM - TBM Crosswalk'!$I$1008,5,FALSE))</f>
        <v/>
      </c>
      <c r="H160" t="str">
        <f>IF(VLOOKUP(TRM!A619,'TRM - TBM Crosswalk'!$A$2:'TRM - TBM Crosswalk'!$I$1008,6,FALSE)=0,"",VLOOKUP(TRM!A619,'TRM - TBM Crosswalk'!$A$2:'TRM - TBM Crosswalk'!$I$1008,6,FALSE))</f>
        <v/>
      </c>
      <c r="I160" t="str">
        <f>IF(VLOOKUP(TRM!A619,'TRM - TBM Crosswalk'!$A$2:'TRM - TBM Crosswalk'!$I$1008,7,FALSE)=0,"",VLOOKUP(TRM!A619,'TRM - TBM Crosswalk'!$A$2:'TRM - TBM Crosswalk'!$I$1008,7,FALSE))</f>
        <v>Platform Services</v>
      </c>
      <c r="J160" t="str">
        <f>IF(VLOOKUP(TRM!A619,'TRM - TBM Crosswalk'!$A$2:'TRM - TBM Crosswalk'!$I$1008,8,FALSE)=0,"",VLOOKUP(TRM!A619,'TRM - TBM Crosswalk'!$A$2:'TRM - TBM Crosswalk'!$I$1008,8,FALSE))</f>
        <v>Data Services</v>
      </c>
      <c r="K160" t="str">
        <f>IF(VLOOKUP(TRM!A619,'TRM - TBM Crosswalk'!$A$2:'TRM - TBM Crosswalk'!$I$1008,9,FALSE)=0,"",VLOOKUP(TRM!A619,'TRM - TBM Crosswalk'!$A$2:'TRM - TBM Crosswalk'!$I$1008,9,FALSE))</f>
        <v>Data Analytics &amp; Visualizations</v>
      </c>
    </row>
    <row r="161" spans="1:11" x14ac:dyDescent="0.45">
      <c r="A161" t="str">
        <f>TRM!A4736</f>
        <v>A02.030.361</v>
      </c>
      <c r="B161" t="str">
        <f>TRM!B4736</f>
        <v>Email</v>
      </c>
      <c r="C161" t="str">
        <f>TRM!C4736</f>
        <v>G Suite Syncâ„¢ for Microsoft OutlookÂ® | 4.0.14.0</v>
      </c>
      <c r="D161">
        <f>TRM!D4736</f>
        <v>0</v>
      </c>
      <c r="E161" t="str">
        <f>IF(VLOOKUP(TRM!A4736,'TRM - TBM Crosswalk'!$A$2:'TRM - TBM Crosswalk'!$I$1008,3,FALSE)="N/A","TBD","")</f>
        <v/>
      </c>
      <c r="F161" t="str">
        <f>IF(VLOOKUP(TRM!A4736,'TRM - TBM Crosswalk'!$A$2:'TRM - TBM Crosswalk'!$I$1008,4,FALSE)=0,"",VLOOKUP(TRM!A4736,'TRM - TBM Crosswalk'!$A$2:'TRM - TBM Crosswalk'!$I$1008,4,FALSE))</f>
        <v/>
      </c>
      <c r="G161" t="str">
        <f>IF(VLOOKUP(TRM!A4736,'TRM - TBM Crosswalk'!$A$2:'TRM - TBM Crosswalk'!$I$1008,5,FALSE)=0,"",VLOOKUP(TRM!A4736,'TRM - TBM Crosswalk'!$A$2:'TRM - TBM Crosswalk'!$I$1008,5,FALSE))</f>
        <v/>
      </c>
      <c r="H161" t="str">
        <f>IF(VLOOKUP(TRM!A4736,'TRM - TBM Crosswalk'!$A$2:'TRM - TBM Crosswalk'!$I$1008,6,FALSE)=0,"",VLOOKUP(TRM!A4736,'TRM - TBM Crosswalk'!$A$2:'TRM - TBM Crosswalk'!$I$1008,6,FALSE))</f>
        <v/>
      </c>
      <c r="I161" t="str">
        <f>IF(VLOOKUP(TRM!A4736,'TRM - TBM Crosswalk'!$A$2:'TRM - TBM Crosswalk'!$I$1008,7,FALSE)=0,"",VLOOKUP(TRM!A4736,'TRM - TBM Crosswalk'!$A$2:'TRM - TBM Crosswalk'!$I$1008,7,FALSE))</f>
        <v>End User Services</v>
      </c>
      <c r="J161" t="str">
        <f>IF(VLOOKUP(TRM!A4736,'TRM - TBM Crosswalk'!$A$2:'TRM - TBM Crosswalk'!$I$1008,8,FALSE)=0,"",VLOOKUP(TRM!A4736,'TRM - TBM Crosswalk'!$A$2:'TRM - TBM Crosswalk'!$I$1008,8,FALSE))</f>
        <v>Communication &amp; Collaboration</v>
      </c>
      <c r="K161" t="str">
        <f>IF(VLOOKUP(TRM!A4736,'TRM - TBM Crosswalk'!$A$2:'TRM - TBM Crosswalk'!$I$1008,9,FALSE)=0,"",VLOOKUP(TRM!A4736,'TRM - TBM Crosswalk'!$A$2:'TRM - TBM Crosswalk'!$I$1008,9,FALSE))</f>
        <v>Communication</v>
      </c>
    </row>
    <row r="162" spans="1:11" x14ac:dyDescent="0.45">
      <c r="A162" t="str">
        <f>TRM!A10186</f>
        <v>Unknown</v>
      </c>
      <c r="B162" t="str">
        <f>TRM!B10186</f>
        <v>Unknown</v>
      </c>
      <c r="C162" t="str">
        <f>TRM!C10186</f>
        <v>SmartDraw PDF Export V3 | 9.4.241</v>
      </c>
      <c r="D162">
        <f>TRM!D10186</f>
        <v>0</v>
      </c>
      <c r="E162" t="str">
        <f>IF(VLOOKUP(TRM!A10186,'TRM - TBM Crosswalk'!$A$2:'TRM - TBM Crosswalk'!$I$1008,3,FALSE)="N/A","TBD","")</f>
        <v/>
      </c>
      <c r="F162" t="str">
        <f>IF(VLOOKUP(TRM!A10186,'TRM - TBM Crosswalk'!$A$2:'TRM - TBM Crosswalk'!$I$1008,4,FALSE)=0,"",VLOOKUP(TRM!A10186,'TRM - TBM Crosswalk'!$A$2:'TRM - TBM Crosswalk'!$I$1008,4,FALSE))</f>
        <v/>
      </c>
      <c r="G162" t="str">
        <f>IF(VLOOKUP(TRM!A10186,'TRM - TBM Crosswalk'!$A$2:'TRM - TBM Crosswalk'!$I$1008,5,FALSE)=0,"",VLOOKUP(TRM!A10186,'TRM - TBM Crosswalk'!$A$2:'TRM - TBM Crosswalk'!$I$1008,5,FALSE))</f>
        <v/>
      </c>
      <c r="H162" t="str">
        <f>IF(VLOOKUP(TRM!A10186,'TRM - TBM Crosswalk'!$A$2:'TRM - TBM Crosswalk'!$I$1008,6,FALSE)=0,"",VLOOKUP(TRM!A10186,'TRM - TBM Crosswalk'!$A$2:'TRM - TBM Crosswalk'!$I$1008,6,FALSE))</f>
        <v/>
      </c>
      <c r="I162" t="str">
        <f>IF(VLOOKUP(TRM!A10186,'TRM - TBM Crosswalk'!$A$2:'TRM - TBM Crosswalk'!$I$1008,7,FALSE)=0,"",VLOOKUP(TRM!A10186,'TRM - TBM Crosswalk'!$A$2:'TRM - TBM Crosswalk'!$I$1008,7,FALSE))</f>
        <v/>
      </c>
      <c r="J162" t="str">
        <f>IF(VLOOKUP(TRM!A10186,'TRM - TBM Crosswalk'!$A$2:'TRM - TBM Crosswalk'!$I$1008,8,FALSE)=0,"",VLOOKUP(TRM!A10186,'TRM - TBM Crosswalk'!$A$2:'TRM - TBM Crosswalk'!$I$1008,8,FALSE))</f>
        <v/>
      </c>
      <c r="K162" t="str">
        <f>IF(VLOOKUP(TRM!A10186,'TRM - TBM Crosswalk'!$A$2:'TRM - TBM Crosswalk'!$I$1008,9,FALSE)=0,"",VLOOKUP(TRM!A10186,'TRM - TBM Crosswalk'!$A$2:'TRM - TBM Crosswalk'!$I$1008,9,FALSE))</f>
        <v/>
      </c>
    </row>
    <row r="163" spans="1:11" x14ac:dyDescent="0.45">
      <c r="A163" t="str">
        <f>TRM!A203</f>
        <v>A01.012.081</v>
      </c>
      <c r="B163" t="str">
        <f>TRM!B203</f>
        <v>License Management</v>
      </c>
      <c r="C163" t="str">
        <f>TRM!C203</f>
        <v>FlexNet Activation Service | 11.14.0.1</v>
      </c>
      <c r="D163">
        <f>TRM!D203</f>
        <v>0</v>
      </c>
      <c r="E163" t="str">
        <f>IF(VLOOKUP(TRM!A203,'TRM - TBM Crosswalk'!$A$2:'TRM - TBM Crosswalk'!$I$1008,3,FALSE)="N/A","TBD","")</f>
        <v>TBD</v>
      </c>
      <c r="F163" t="str">
        <f>IF(VLOOKUP(TRM!A203,'TRM - TBM Crosswalk'!$A$2:'TRM - TBM Crosswalk'!$I$1008,4,FALSE)=0,"",VLOOKUP(TRM!A203,'TRM - TBM Crosswalk'!$A$2:'TRM - TBM Crosswalk'!$I$1008,4,FALSE))</f>
        <v/>
      </c>
      <c r="G163" t="str">
        <f>IF(VLOOKUP(TRM!A203,'TRM - TBM Crosswalk'!$A$2:'TRM - TBM Crosswalk'!$I$1008,5,FALSE)=0,"",VLOOKUP(TRM!A203,'TRM - TBM Crosswalk'!$A$2:'TRM - TBM Crosswalk'!$I$1008,5,FALSE))</f>
        <v/>
      </c>
      <c r="H163" t="str">
        <f>IF(VLOOKUP(TRM!A203,'TRM - TBM Crosswalk'!$A$2:'TRM - TBM Crosswalk'!$I$1008,6,FALSE)=0,"",VLOOKUP(TRM!A203,'TRM - TBM Crosswalk'!$A$2:'TRM - TBM Crosswalk'!$I$1008,6,FALSE))</f>
        <v/>
      </c>
      <c r="I163" t="str">
        <f>IF(VLOOKUP(TRM!A203,'TRM - TBM Crosswalk'!$A$2:'TRM - TBM Crosswalk'!$I$1008,7,FALSE)=0,"",VLOOKUP(TRM!A203,'TRM - TBM Crosswalk'!$A$2:'TRM - TBM Crosswalk'!$I$1008,7,FALSE))</f>
        <v/>
      </c>
      <c r="J163" t="str">
        <f>IF(VLOOKUP(TRM!A203,'TRM - TBM Crosswalk'!$A$2:'TRM - TBM Crosswalk'!$I$1008,8,FALSE)=0,"",VLOOKUP(TRM!A203,'TRM - TBM Crosswalk'!$A$2:'TRM - TBM Crosswalk'!$I$1008,8,FALSE))</f>
        <v/>
      </c>
      <c r="K163" t="str">
        <f>IF(VLOOKUP(TRM!A203,'TRM - TBM Crosswalk'!$A$2:'TRM - TBM Crosswalk'!$I$1008,9,FALSE)=0,"",VLOOKUP(TRM!A203,'TRM - TBM Crosswalk'!$A$2:'TRM - TBM Crosswalk'!$I$1008,9,FALSE))</f>
        <v/>
      </c>
    </row>
    <row r="164" spans="1:11" x14ac:dyDescent="0.45">
      <c r="A164" t="str">
        <f>TRM!A204</f>
        <v>A01.012.081</v>
      </c>
      <c r="B164" t="str">
        <f>TRM!B204</f>
        <v>License Management</v>
      </c>
      <c r="C164" t="str">
        <f>TRM!C204</f>
        <v>FlexNet License Server | 11.13.1.1</v>
      </c>
      <c r="D164">
        <f>TRM!D204</f>
        <v>0</v>
      </c>
      <c r="E164" t="str">
        <f>IF(VLOOKUP(TRM!A204,'TRM - TBM Crosswalk'!$A$2:'TRM - TBM Crosswalk'!$I$1008,3,FALSE)="N/A","TBD","")</f>
        <v>TBD</v>
      </c>
      <c r="F164" t="str">
        <f>IF(VLOOKUP(TRM!A204,'TRM - TBM Crosswalk'!$A$2:'TRM - TBM Crosswalk'!$I$1008,4,FALSE)=0,"",VLOOKUP(TRM!A204,'TRM - TBM Crosswalk'!$A$2:'TRM - TBM Crosswalk'!$I$1008,4,FALSE))</f>
        <v/>
      </c>
      <c r="G164" t="str">
        <f>IF(VLOOKUP(TRM!A204,'TRM - TBM Crosswalk'!$A$2:'TRM - TBM Crosswalk'!$I$1008,5,FALSE)=0,"",VLOOKUP(TRM!A204,'TRM - TBM Crosswalk'!$A$2:'TRM - TBM Crosswalk'!$I$1008,5,FALSE))</f>
        <v/>
      </c>
      <c r="H164" t="str">
        <f>IF(VLOOKUP(TRM!A204,'TRM - TBM Crosswalk'!$A$2:'TRM - TBM Crosswalk'!$I$1008,6,FALSE)=0,"",VLOOKUP(TRM!A204,'TRM - TBM Crosswalk'!$A$2:'TRM - TBM Crosswalk'!$I$1008,6,FALSE))</f>
        <v/>
      </c>
      <c r="I164" t="str">
        <f>IF(VLOOKUP(TRM!A204,'TRM - TBM Crosswalk'!$A$2:'TRM - TBM Crosswalk'!$I$1008,7,FALSE)=0,"",VLOOKUP(TRM!A204,'TRM - TBM Crosswalk'!$A$2:'TRM - TBM Crosswalk'!$I$1008,7,FALSE))</f>
        <v/>
      </c>
      <c r="J164" t="str">
        <f>IF(VLOOKUP(TRM!A204,'TRM - TBM Crosswalk'!$A$2:'TRM - TBM Crosswalk'!$I$1008,8,FALSE)=0,"",VLOOKUP(TRM!A204,'TRM - TBM Crosswalk'!$A$2:'TRM - TBM Crosswalk'!$I$1008,8,FALSE))</f>
        <v/>
      </c>
      <c r="K164" t="str">
        <f>IF(VLOOKUP(TRM!A204,'TRM - TBM Crosswalk'!$A$2:'TRM - TBM Crosswalk'!$I$1008,9,FALSE)=0,"",VLOOKUP(TRM!A204,'TRM - TBM Crosswalk'!$A$2:'TRM - TBM Crosswalk'!$I$1008,9,FALSE))</f>
        <v/>
      </c>
    </row>
    <row r="165" spans="1:11" x14ac:dyDescent="0.45">
      <c r="A165" t="str">
        <f>TRM!A205</f>
        <v>A01.012.081</v>
      </c>
      <c r="B165" t="str">
        <f>TRM!B205</f>
        <v>License Management</v>
      </c>
      <c r="C165" t="str">
        <f>TRM!C205</f>
        <v>FlexNet License Server | 11.14.0.1</v>
      </c>
      <c r="D165">
        <f>TRM!D205</f>
        <v>0</v>
      </c>
      <c r="E165" t="str">
        <f>IF(VLOOKUP(TRM!A205,'TRM - TBM Crosswalk'!$A$2:'TRM - TBM Crosswalk'!$I$1008,3,FALSE)="N/A","TBD","")</f>
        <v>TBD</v>
      </c>
      <c r="F165" t="str">
        <f>IF(VLOOKUP(TRM!A205,'TRM - TBM Crosswalk'!$A$2:'TRM - TBM Crosswalk'!$I$1008,4,FALSE)=0,"",VLOOKUP(TRM!A205,'TRM - TBM Crosswalk'!$A$2:'TRM - TBM Crosswalk'!$I$1008,4,FALSE))</f>
        <v/>
      </c>
      <c r="G165" t="str">
        <f>IF(VLOOKUP(TRM!A205,'TRM - TBM Crosswalk'!$A$2:'TRM - TBM Crosswalk'!$I$1008,5,FALSE)=0,"",VLOOKUP(TRM!A205,'TRM - TBM Crosswalk'!$A$2:'TRM - TBM Crosswalk'!$I$1008,5,FALSE))</f>
        <v/>
      </c>
      <c r="H165" t="str">
        <f>IF(VLOOKUP(TRM!A205,'TRM - TBM Crosswalk'!$A$2:'TRM - TBM Crosswalk'!$I$1008,6,FALSE)=0,"",VLOOKUP(TRM!A205,'TRM - TBM Crosswalk'!$A$2:'TRM - TBM Crosswalk'!$I$1008,6,FALSE))</f>
        <v/>
      </c>
      <c r="I165" t="str">
        <f>IF(VLOOKUP(TRM!A205,'TRM - TBM Crosswalk'!$A$2:'TRM - TBM Crosswalk'!$I$1008,7,FALSE)=0,"",VLOOKUP(TRM!A205,'TRM - TBM Crosswalk'!$A$2:'TRM - TBM Crosswalk'!$I$1008,7,FALSE))</f>
        <v/>
      </c>
      <c r="J165" t="str">
        <f>IF(VLOOKUP(TRM!A205,'TRM - TBM Crosswalk'!$A$2:'TRM - TBM Crosswalk'!$I$1008,8,FALSE)=0,"",VLOOKUP(TRM!A205,'TRM - TBM Crosswalk'!$A$2:'TRM - TBM Crosswalk'!$I$1008,8,FALSE))</f>
        <v/>
      </c>
      <c r="K165" t="str">
        <f>IF(VLOOKUP(TRM!A205,'TRM - TBM Crosswalk'!$A$2:'TRM - TBM Crosswalk'!$I$1008,9,FALSE)=0,"",VLOOKUP(TRM!A205,'TRM - TBM Crosswalk'!$A$2:'TRM - TBM Crosswalk'!$I$1008,9,FALSE))</f>
        <v/>
      </c>
    </row>
    <row r="166" spans="1:11" x14ac:dyDescent="0.45">
      <c r="A166" t="str">
        <f>TRM!A620</f>
        <v>A02.020.211</v>
      </c>
      <c r="B166" t="str">
        <f>TRM!B620</f>
        <v>Statistical Analysis</v>
      </c>
      <c r="C166" t="str">
        <f>TRM!C620</f>
        <v>WinPcap 4.1.3 | 4.1.2980</v>
      </c>
      <c r="D166">
        <f>TRM!D620</f>
        <v>0</v>
      </c>
      <c r="E166" t="str">
        <f>IF(VLOOKUP(TRM!A620,'TRM - TBM Crosswalk'!$A$2:'TRM - TBM Crosswalk'!$I$1008,3,FALSE)="N/A","TBD","")</f>
        <v/>
      </c>
      <c r="F166" t="str">
        <f>IF(VLOOKUP(TRM!A620,'TRM - TBM Crosswalk'!$A$2:'TRM - TBM Crosswalk'!$I$1008,4,FALSE)=0,"",VLOOKUP(TRM!A620,'TRM - TBM Crosswalk'!$A$2:'TRM - TBM Crosswalk'!$I$1008,4,FALSE))</f>
        <v/>
      </c>
      <c r="G166" t="str">
        <f>IF(VLOOKUP(TRM!A620,'TRM - TBM Crosswalk'!$A$2:'TRM - TBM Crosswalk'!$I$1008,5,FALSE)=0,"",VLOOKUP(TRM!A620,'TRM - TBM Crosswalk'!$A$2:'TRM - TBM Crosswalk'!$I$1008,5,FALSE))</f>
        <v/>
      </c>
      <c r="H166" t="str">
        <f>IF(VLOOKUP(TRM!A620,'TRM - TBM Crosswalk'!$A$2:'TRM - TBM Crosswalk'!$I$1008,6,FALSE)=0,"",VLOOKUP(TRM!A620,'TRM - TBM Crosswalk'!$A$2:'TRM - TBM Crosswalk'!$I$1008,6,FALSE))</f>
        <v/>
      </c>
      <c r="I166" t="str">
        <f>IF(VLOOKUP(TRM!A620,'TRM - TBM Crosswalk'!$A$2:'TRM - TBM Crosswalk'!$I$1008,7,FALSE)=0,"",VLOOKUP(TRM!A620,'TRM - TBM Crosswalk'!$A$2:'TRM - TBM Crosswalk'!$I$1008,7,FALSE))</f>
        <v>Platform Services</v>
      </c>
      <c r="J166" t="str">
        <f>IF(VLOOKUP(TRM!A620,'TRM - TBM Crosswalk'!$A$2:'TRM - TBM Crosswalk'!$I$1008,8,FALSE)=0,"",VLOOKUP(TRM!A620,'TRM - TBM Crosswalk'!$A$2:'TRM - TBM Crosswalk'!$I$1008,8,FALSE))</f>
        <v>Data Services</v>
      </c>
      <c r="K166" t="str">
        <f>IF(VLOOKUP(TRM!A620,'TRM - TBM Crosswalk'!$A$2:'TRM - TBM Crosswalk'!$I$1008,9,FALSE)=0,"",VLOOKUP(TRM!A620,'TRM - TBM Crosswalk'!$A$2:'TRM - TBM Crosswalk'!$I$1008,9,FALSE))</f>
        <v>Data Analytics &amp; Visualizations</v>
      </c>
    </row>
    <row r="167" spans="1:11" x14ac:dyDescent="0.45">
      <c r="A167" t="str">
        <f>TRM!A621</f>
        <v>A02.020.211</v>
      </c>
      <c r="B167" t="str">
        <f>TRM!B621</f>
        <v>Statistical Analysis</v>
      </c>
      <c r="C167" t="str">
        <f>TRM!C621</f>
        <v>XLSTAT 2019 | 21.4.63912</v>
      </c>
      <c r="D167">
        <f>TRM!D621</f>
        <v>0</v>
      </c>
      <c r="E167" t="str">
        <f>IF(VLOOKUP(TRM!A621,'TRM - TBM Crosswalk'!$A$2:'TRM - TBM Crosswalk'!$I$1008,3,FALSE)="N/A","TBD","")</f>
        <v/>
      </c>
      <c r="F167" t="str">
        <f>IF(VLOOKUP(TRM!A621,'TRM - TBM Crosswalk'!$A$2:'TRM - TBM Crosswalk'!$I$1008,4,FALSE)=0,"",VLOOKUP(TRM!A621,'TRM - TBM Crosswalk'!$A$2:'TRM - TBM Crosswalk'!$I$1008,4,FALSE))</f>
        <v/>
      </c>
      <c r="G167" t="str">
        <f>IF(VLOOKUP(TRM!A621,'TRM - TBM Crosswalk'!$A$2:'TRM - TBM Crosswalk'!$I$1008,5,FALSE)=0,"",VLOOKUP(TRM!A621,'TRM - TBM Crosswalk'!$A$2:'TRM - TBM Crosswalk'!$I$1008,5,FALSE))</f>
        <v/>
      </c>
      <c r="H167" t="str">
        <f>IF(VLOOKUP(TRM!A621,'TRM - TBM Crosswalk'!$A$2:'TRM - TBM Crosswalk'!$I$1008,6,FALSE)=0,"",VLOOKUP(TRM!A621,'TRM - TBM Crosswalk'!$A$2:'TRM - TBM Crosswalk'!$I$1008,6,FALSE))</f>
        <v/>
      </c>
      <c r="I167" t="str">
        <f>IF(VLOOKUP(TRM!A621,'TRM - TBM Crosswalk'!$A$2:'TRM - TBM Crosswalk'!$I$1008,7,FALSE)=0,"",VLOOKUP(TRM!A621,'TRM - TBM Crosswalk'!$A$2:'TRM - TBM Crosswalk'!$I$1008,7,FALSE))</f>
        <v>Platform Services</v>
      </c>
      <c r="J167" t="str">
        <f>IF(VLOOKUP(TRM!A621,'TRM - TBM Crosswalk'!$A$2:'TRM - TBM Crosswalk'!$I$1008,8,FALSE)=0,"",VLOOKUP(TRM!A621,'TRM - TBM Crosswalk'!$A$2:'TRM - TBM Crosswalk'!$I$1008,8,FALSE))</f>
        <v>Data Services</v>
      </c>
      <c r="K167" t="str">
        <f>IF(VLOOKUP(TRM!A621,'TRM - TBM Crosswalk'!$A$2:'TRM - TBM Crosswalk'!$I$1008,9,FALSE)=0,"",VLOOKUP(TRM!A621,'TRM - TBM Crosswalk'!$A$2:'TRM - TBM Crosswalk'!$I$1008,9,FALSE))</f>
        <v>Data Analytics &amp; Visualizations</v>
      </c>
    </row>
    <row r="168" spans="1:11" x14ac:dyDescent="0.45">
      <c r="A168" t="str">
        <f>TRM!A622</f>
        <v>A02.020.212</v>
      </c>
      <c r="B168" t="str">
        <f>TRM!B622</f>
        <v>Survey Data Collection</v>
      </c>
      <c r="C168" t="str">
        <f>TRM!C622</f>
        <v>Epson Customer Participation | 1.0.0.0</v>
      </c>
      <c r="D168">
        <f>TRM!D622</f>
        <v>0</v>
      </c>
      <c r="E168" t="str">
        <f>IF(VLOOKUP(TRM!A622,'TRM - TBM Crosswalk'!$A$2:'TRM - TBM Crosswalk'!$I$1008,3,FALSE)="N/A","TBD","")</f>
        <v/>
      </c>
      <c r="F168" t="str">
        <f>IF(VLOOKUP(TRM!A622,'TRM - TBM Crosswalk'!$A$2:'TRM - TBM Crosswalk'!$I$1008,4,FALSE)=0,"",VLOOKUP(TRM!A622,'TRM - TBM Crosswalk'!$A$2:'TRM - TBM Crosswalk'!$I$1008,4,FALSE))</f>
        <v/>
      </c>
      <c r="G168" t="str">
        <f>IF(VLOOKUP(TRM!A622,'TRM - TBM Crosswalk'!$A$2:'TRM - TBM Crosswalk'!$I$1008,5,FALSE)=0,"",VLOOKUP(TRM!A622,'TRM - TBM Crosswalk'!$A$2:'TRM - TBM Crosswalk'!$I$1008,5,FALSE))</f>
        <v/>
      </c>
      <c r="H168" t="str">
        <f>IF(VLOOKUP(TRM!A622,'TRM - TBM Crosswalk'!$A$2:'TRM - TBM Crosswalk'!$I$1008,6,FALSE)=0,"",VLOOKUP(TRM!A622,'TRM - TBM Crosswalk'!$A$2:'TRM - TBM Crosswalk'!$I$1008,6,FALSE))</f>
        <v/>
      </c>
      <c r="I168" t="str">
        <f>IF(VLOOKUP(TRM!A622,'TRM - TBM Crosswalk'!$A$2:'TRM - TBM Crosswalk'!$I$1008,7,FALSE)=0,"",VLOOKUP(TRM!A622,'TRM - TBM Crosswalk'!$A$2:'TRM - TBM Crosswalk'!$I$1008,7,FALSE))</f>
        <v>Platform Services</v>
      </c>
      <c r="J168" t="str">
        <f>IF(VLOOKUP(TRM!A622,'TRM - TBM Crosswalk'!$A$2:'TRM - TBM Crosswalk'!$I$1008,8,FALSE)=0,"",VLOOKUP(TRM!A622,'TRM - TBM Crosswalk'!$A$2:'TRM - TBM Crosswalk'!$I$1008,8,FALSE))</f>
        <v>Data Services</v>
      </c>
      <c r="K168" t="str">
        <f>IF(VLOOKUP(TRM!A622,'TRM - TBM Crosswalk'!$A$2:'TRM - TBM Crosswalk'!$I$1008,9,FALSE)=0,"",VLOOKUP(TRM!A622,'TRM - TBM Crosswalk'!$A$2:'TRM - TBM Crosswalk'!$I$1008,9,FALSE))</f>
        <v>Data Management</v>
      </c>
    </row>
    <row r="169" spans="1:11" x14ac:dyDescent="0.45">
      <c r="A169" t="str">
        <f>TRM!A623</f>
        <v>A02.020.212</v>
      </c>
      <c r="B169" t="str">
        <f>TRM!B623</f>
        <v>Survey Data Collection</v>
      </c>
      <c r="C169" t="str">
        <f>TRM!C623</f>
        <v>Epson Customer Participation | 1.4.0.0</v>
      </c>
      <c r="D169">
        <f>TRM!D623</f>
        <v>0</v>
      </c>
      <c r="E169" t="str">
        <f>IF(VLOOKUP(TRM!A623,'TRM - TBM Crosswalk'!$A$2:'TRM - TBM Crosswalk'!$I$1008,3,FALSE)="N/A","TBD","")</f>
        <v/>
      </c>
      <c r="F169" t="str">
        <f>IF(VLOOKUP(TRM!A623,'TRM - TBM Crosswalk'!$A$2:'TRM - TBM Crosswalk'!$I$1008,4,FALSE)=0,"",VLOOKUP(TRM!A623,'TRM - TBM Crosswalk'!$A$2:'TRM - TBM Crosswalk'!$I$1008,4,FALSE))</f>
        <v/>
      </c>
      <c r="G169" t="str">
        <f>IF(VLOOKUP(TRM!A623,'TRM - TBM Crosswalk'!$A$2:'TRM - TBM Crosswalk'!$I$1008,5,FALSE)=0,"",VLOOKUP(TRM!A623,'TRM - TBM Crosswalk'!$A$2:'TRM - TBM Crosswalk'!$I$1008,5,FALSE))</f>
        <v/>
      </c>
      <c r="H169" t="str">
        <f>IF(VLOOKUP(TRM!A623,'TRM - TBM Crosswalk'!$A$2:'TRM - TBM Crosswalk'!$I$1008,6,FALSE)=0,"",VLOOKUP(TRM!A623,'TRM - TBM Crosswalk'!$A$2:'TRM - TBM Crosswalk'!$I$1008,6,FALSE))</f>
        <v/>
      </c>
      <c r="I169" t="str">
        <f>IF(VLOOKUP(TRM!A623,'TRM - TBM Crosswalk'!$A$2:'TRM - TBM Crosswalk'!$I$1008,7,FALSE)=0,"",VLOOKUP(TRM!A623,'TRM - TBM Crosswalk'!$A$2:'TRM - TBM Crosswalk'!$I$1008,7,FALSE))</f>
        <v>Platform Services</v>
      </c>
      <c r="J169" t="str">
        <f>IF(VLOOKUP(TRM!A623,'TRM - TBM Crosswalk'!$A$2:'TRM - TBM Crosswalk'!$I$1008,8,FALSE)=0,"",VLOOKUP(TRM!A623,'TRM - TBM Crosswalk'!$A$2:'TRM - TBM Crosswalk'!$I$1008,8,FALSE))</f>
        <v>Data Services</v>
      </c>
      <c r="K169" t="str">
        <f>IF(VLOOKUP(TRM!A623,'TRM - TBM Crosswalk'!$A$2:'TRM - TBM Crosswalk'!$I$1008,9,FALSE)=0,"",VLOOKUP(TRM!A623,'TRM - TBM Crosswalk'!$A$2:'TRM - TBM Crosswalk'!$I$1008,9,FALSE))</f>
        <v>Data Management</v>
      </c>
    </row>
    <row r="170" spans="1:11" x14ac:dyDescent="0.45">
      <c r="A170" t="str">
        <f>TRM!A1238</f>
        <v>A02.021.233#</v>
      </c>
      <c r="B170" t="str">
        <f>TRM!B1238</f>
        <v>Data Storage#</v>
      </c>
      <c r="C170" t="str">
        <f>TRM!C1238</f>
        <v>HP Google Drive Plugin | 36.0.191.0</v>
      </c>
      <c r="D170">
        <f>TRM!D1238</f>
        <v>0</v>
      </c>
      <c r="E170" t="str">
        <f>IF(VLOOKUP(TRM!A1238,'TRM - TBM Crosswalk'!$A$2:'TRM - TBM Crosswalk'!$I$1008,3,FALSE)="N/A","TBD","")</f>
        <v/>
      </c>
      <c r="F170" t="str">
        <f>IF(VLOOKUP(TRM!A1238,'TRM - TBM Crosswalk'!$A$2:'TRM - TBM Crosswalk'!$I$1008,4,FALSE)=0,"",VLOOKUP(TRM!A1238,'TRM - TBM Crosswalk'!$A$2:'TRM - TBM Crosswalk'!$I$1008,4,FALSE))</f>
        <v/>
      </c>
      <c r="G170" t="str">
        <f>IF(VLOOKUP(TRM!A1238,'TRM - TBM Crosswalk'!$A$2:'TRM - TBM Crosswalk'!$I$1008,5,FALSE)=0,"",VLOOKUP(TRM!A1238,'TRM - TBM Crosswalk'!$A$2:'TRM - TBM Crosswalk'!$I$1008,5,FALSE))</f>
        <v/>
      </c>
      <c r="H170" t="str">
        <f>IF(VLOOKUP(TRM!A1238,'TRM - TBM Crosswalk'!$A$2:'TRM - TBM Crosswalk'!$I$1008,6,FALSE)=0,"",VLOOKUP(TRM!A1238,'TRM - TBM Crosswalk'!$A$2:'TRM - TBM Crosswalk'!$I$1008,6,FALSE))</f>
        <v/>
      </c>
      <c r="I170" t="str">
        <f>IF(VLOOKUP(TRM!A1238,'TRM - TBM Crosswalk'!$A$2:'TRM - TBM Crosswalk'!$I$1008,7,FALSE)=0,"",VLOOKUP(TRM!A1238,'TRM - TBM Crosswalk'!$A$2:'TRM - TBM Crosswalk'!$I$1008,7,FALSE))</f>
        <v>Infrastructure Services</v>
      </c>
      <c r="J170" t="str">
        <f>IF(VLOOKUP(TRM!A1238,'TRM - TBM Crosswalk'!$A$2:'TRM - TBM Crosswalk'!$I$1008,8,FALSE)=0,"",VLOOKUP(TRM!A1238,'TRM - TBM Crosswalk'!$A$2:'TRM - TBM Crosswalk'!$I$1008,8,FALSE))</f>
        <v>Storage Services</v>
      </c>
      <c r="K170" t="str">
        <f>IF(VLOOKUP(TRM!A1238,'TRM - TBM Crosswalk'!$A$2:'TRM - TBM Crosswalk'!$I$1008,9,FALSE)=0,"",VLOOKUP(TRM!A1238,'TRM - TBM Crosswalk'!$A$2:'TRM - TBM Crosswalk'!$I$1008,9,FALSE))</f>
        <v xml:space="preserve">File &amp; Object Storage </v>
      </c>
    </row>
    <row r="171" spans="1:11" x14ac:dyDescent="0.45">
      <c r="A171" t="str">
        <f>TRM!A1239</f>
        <v>A02.021.233#</v>
      </c>
      <c r="B171" t="str">
        <f>TRM!B1239</f>
        <v>Data Storage#</v>
      </c>
      <c r="C171" t="str">
        <f>TRM!C1239</f>
        <v>HP Google Drive Plugin | 36.0.31.53050</v>
      </c>
      <c r="D171">
        <f>TRM!D1239</f>
        <v>0</v>
      </c>
      <c r="E171" t="str">
        <f>IF(VLOOKUP(TRM!A1239,'TRM - TBM Crosswalk'!$A$2:'TRM - TBM Crosswalk'!$I$1008,3,FALSE)="N/A","TBD","")</f>
        <v/>
      </c>
      <c r="F171" t="str">
        <f>IF(VLOOKUP(TRM!A1239,'TRM - TBM Crosswalk'!$A$2:'TRM - TBM Crosswalk'!$I$1008,4,FALSE)=0,"",VLOOKUP(TRM!A1239,'TRM - TBM Crosswalk'!$A$2:'TRM - TBM Crosswalk'!$I$1008,4,FALSE))</f>
        <v/>
      </c>
      <c r="G171" t="str">
        <f>IF(VLOOKUP(TRM!A1239,'TRM - TBM Crosswalk'!$A$2:'TRM - TBM Crosswalk'!$I$1008,5,FALSE)=0,"",VLOOKUP(TRM!A1239,'TRM - TBM Crosswalk'!$A$2:'TRM - TBM Crosswalk'!$I$1008,5,FALSE))</f>
        <v/>
      </c>
      <c r="H171" t="str">
        <f>IF(VLOOKUP(TRM!A1239,'TRM - TBM Crosswalk'!$A$2:'TRM - TBM Crosswalk'!$I$1008,6,FALSE)=0,"",VLOOKUP(TRM!A1239,'TRM - TBM Crosswalk'!$A$2:'TRM - TBM Crosswalk'!$I$1008,6,FALSE))</f>
        <v/>
      </c>
      <c r="I171" t="str">
        <f>IF(VLOOKUP(TRM!A1239,'TRM - TBM Crosswalk'!$A$2:'TRM - TBM Crosswalk'!$I$1008,7,FALSE)=0,"",VLOOKUP(TRM!A1239,'TRM - TBM Crosswalk'!$A$2:'TRM - TBM Crosswalk'!$I$1008,7,FALSE))</f>
        <v>Infrastructure Services</v>
      </c>
      <c r="J171" t="str">
        <f>IF(VLOOKUP(TRM!A1239,'TRM - TBM Crosswalk'!$A$2:'TRM - TBM Crosswalk'!$I$1008,8,FALSE)=0,"",VLOOKUP(TRM!A1239,'TRM - TBM Crosswalk'!$A$2:'TRM - TBM Crosswalk'!$I$1008,8,FALSE))</f>
        <v>Storage Services</v>
      </c>
      <c r="K171" t="str">
        <f>IF(VLOOKUP(TRM!A1239,'TRM - TBM Crosswalk'!$A$2:'TRM - TBM Crosswalk'!$I$1008,9,FALSE)=0,"",VLOOKUP(TRM!A1239,'TRM - TBM Crosswalk'!$A$2:'TRM - TBM Crosswalk'!$I$1008,9,FALSE))</f>
        <v xml:space="preserve">File &amp; Object Storage </v>
      </c>
    </row>
    <row r="172" spans="1:11" x14ac:dyDescent="0.45">
      <c r="A172" t="str">
        <f>TRM!A1240</f>
        <v>A02.021.233#</v>
      </c>
      <c r="B172" t="str">
        <f>TRM!B1240</f>
        <v>Data Storage#</v>
      </c>
      <c r="C172" t="str">
        <f>TRM!C1240</f>
        <v>HP Google Drive Plugin | 36.0.35.54984</v>
      </c>
      <c r="D172">
        <f>TRM!D1240</f>
        <v>0</v>
      </c>
      <c r="E172" t="str">
        <f>IF(VLOOKUP(TRM!A1240,'TRM - TBM Crosswalk'!$A$2:'TRM - TBM Crosswalk'!$I$1008,3,FALSE)="N/A","TBD","")</f>
        <v/>
      </c>
      <c r="F172" t="str">
        <f>IF(VLOOKUP(TRM!A1240,'TRM - TBM Crosswalk'!$A$2:'TRM - TBM Crosswalk'!$I$1008,4,FALSE)=0,"",VLOOKUP(TRM!A1240,'TRM - TBM Crosswalk'!$A$2:'TRM - TBM Crosswalk'!$I$1008,4,FALSE))</f>
        <v/>
      </c>
      <c r="G172" t="str">
        <f>IF(VLOOKUP(TRM!A1240,'TRM - TBM Crosswalk'!$A$2:'TRM - TBM Crosswalk'!$I$1008,5,FALSE)=0,"",VLOOKUP(TRM!A1240,'TRM - TBM Crosswalk'!$A$2:'TRM - TBM Crosswalk'!$I$1008,5,FALSE))</f>
        <v/>
      </c>
      <c r="H172" t="str">
        <f>IF(VLOOKUP(TRM!A1240,'TRM - TBM Crosswalk'!$A$2:'TRM - TBM Crosswalk'!$I$1008,6,FALSE)=0,"",VLOOKUP(TRM!A1240,'TRM - TBM Crosswalk'!$A$2:'TRM - TBM Crosswalk'!$I$1008,6,FALSE))</f>
        <v/>
      </c>
      <c r="I172" t="str">
        <f>IF(VLOOKUP(TRM!A1240,'TRM - TBM Crosswalk'!$A$2:'TRM - TBM Crosswalk'!$I$1008,7,FALSE)=0,"",VLOOKUP(TRM!A1240,'TRM - TBM Crosswalk'!$A$2:'TRM - TBM Crosswalk'!$I$1008,7,FALSE))</f>
        <v>Infrastructure Services</v>
      </c>
      <c r="J172" t="str">
        <f>IF(VLOOKUP(TRM!A1240,'TRM - TBM Crosswalk'!$A$2:'TRM - TBM Crosswalk'!$I$1008,8,FALSE)=0,"",VLOOKUP(TRM!A1240,'TRM - TBM Crosswalk'!$A$2:'TRM - TBM Crosswalk'!$I$1008,8,FALSE))</f>
        <v>Storage Services</v>
      </c>
      <c r="K172" t="str">
        <f>IF(VLOOKUP(TRM!A1240,'TRM - TBM Crosswalk'!$A$2:'TRM - TBM Crosswalk'!$I$1008,9,FALSE)=0,"",VLOOKUP(TRM!A1240,'TRM - TBM Crosswalk'!$A$2:'TRM - TBM Crosswalk'!$I$1008,9,FALSE))</f>
        <v xml:space="preserve">File &amp; Object Storage </v>
      </c>
    </row>
    <row r="173" spans="1:11" x14ac:dyDescent="0.45">
      <c r="A173" t="str">
        <f>TRM!A1241</f>
        <v>A02.021.233#</v>
      </c>
      <c r="B173" t="str">
        <f>TRM!B1241</f>
        <v>Data Storage#</v>
      </c>
      <c r="C173" t="str">
        <f>TRM!C1241</f>
        <v>HP Google Drive Plugin | 36.0.39.57346</v>
      </c>
      <c r="D173">
        <f>TRM!D1241</f>
        <v>0</v>
      </c>
      <c r="E173" t="str">
        <f>IF(VLOOKUP(TRM!A1241,'TRM - TBM Crosswalk'!$A$2:'TRM - TBM Crosswalk'!$I$1008,3,FALSE)="N/A","TBD","")</f>
        <v/>
      </c>
      <c r="F173" t="str">
        <f>IF(VLOOKUP(TRM!A1241,'TRM - TBM Crosswalk'!$A$2:'TRM - TBM Crosswalk'!$I$1008,4,FALSE)=0,"",VLOOKUP(TRM!A1241,'TRM - TBM Crosswalk'!$A$2:'TRM - TBM Crosswalk'!$I$1008,4,FALSE))</f>
        <v/>
      </c>
      <c r="G173" t="str">
        <f>IF(VLOOKUP(TRM!A1241,'TRM - TBM Crosswalk'!$A$2:'TRM - TBM Crosswalk'!$I$1008,5,FALSE)=0,"",VLOOKUP(TRM!A1241,'TRM - TBM Crosswalk'!$A$2:'TRM - TBM Crosswalk'!$I$1008,5,FALSE))</f>
        <v/>
      </c>
      <c r="H173" t="str">
        <f>IF(VLOOKUP(TRM!A1241,'TRM - TBM Crosswalk'!$A$2:'TRM - TBM Crosswalk'!$I$1008,6,FALSE)=0,"",VLOOKUP(TRM!A1241,'TRM - TBM Crosswalk'!$A$2:'TRM - TBM Crosswalk'!$I$1008,6,FALSE))</f>
        <v/>
      </c>
      <c r="I173" t="str">
        <f>IF(VLOOKUP(TRM!A1241,'TRM - TBM Crosswalk'!$A$2:'TRM - TBM Crosswalk'!$I$1008,7,FALSE)=0,"",VLOOKUP(TRM!A1241,'TRM - TBM Crosswalk'!$A$2:'TRM - TBM Crosswalk'!$I$1008,7,FALSE))</f>
        <v>Infrastructure Services</v>
      </c>
      <c r="J173" t="str">
        <f>IF(VLOOKUP(TRM!A1241,'TRM - TBM Crosswalk'!$A$2:'TRM - TBM Crosswalk'!$I$1008,8,FALSE)=0,"",VLOOKUP(TRM!A1241,'TRM - TBM Crosswalk'!$A$2:'TRM - TBM Crosswalk'!$I$1008,8,FALSE))</f>
        <v>Storage Services</v>
      </c>
      <c r="K173" t="str">
        <f>IF(VLOOKUP(TRM!A1241,'TRM - TBM Crosswalk'!$A$2:'TRM - TBM Crosswalk'!$I$1008,9,FALSE)=0,"",VLOOKUP(TRM!A1241,'TRM - TBM Crosswalk'!$A$2:'TRM - TBM Crosswalk'!$I$1008,9,FALSE))</f>
        <v xml:space="preserve">File &amp; Object Storage </v>
      </c>
    </row>
    <row r="174" spans="1:11" x14ac:dyDescent="0.45">
      <c r="A174" t="str">
        <f>TRM!A1242</f>
        <v>A02.021.233#</v>
      </c>
      <c r="B174" t="str">
        <f>TRM!B1242</f>
        <v>Data Storage#</v>
      </c>
      <c r="C174" t="str">
        <f>TRM!C1242</f>
        <v>HP Google Drive Plugin | 36.0.41.58587</v>
      </c>
      <c r="D174">
        <f>TRM!D1242</f>
        <v>0</v>
      </c>
      <c r="E174" t="str">
        <f>IF(VLOOKUP(TRM!A1242,'TRM - TBM Crosswalk'!$A$2:'TRM - TBM Crosswalk'!$I$1008,3,FALSE)="N/A","TBD","")</f>
        <v/>
      </c>
      <c r="F174" t="str">
        <f>IF(VLOOKUP(TRM!A1242,'TRM - TBM Crosswalk'!$A$2:'TRM - TBM Crosswalk'!$I$1008,4,FALSE)=0,"",VLOOKUP(TRM!A1242,'TRM - TBM Crosswalk'!$A$2:'TRM - TBM Crosswalk'!$I$1008,4,FALSE))</f>
        <v/>
      </c>
      <c r="G174" t="str">
        <f>IF(VLOOKUP(TRM!A1242,'TRM - TBM Crosswalk'!$A$2:'TRM - TBM Crosswalk'!$I$1008,5,FALSE)=0,"",VLOOKUP(TRM!A1242,'TRM - TBM Crosswalk'!$A$2:'TRM - TBM Crosswalk'!$I$1008,5,FALSE))</f>
        <v/>
      </c>
      <c r="H174" t="str">
        <f>IF(VLOOKUP(TRM!A1242,'TRM - TBM Crosswalk'!$A$2:'TRM - TBM Crosswalk'!$I$1008,6,FALSE)=0,"",VLOOKUP(TRM!A1242,'TRM - TBM Crosswalk'!$A$2:'TRM - TBM Crosswalk'!$I$1008,6,FALSE))</f>
        <v/>
      </c>
      <c r="I174" t="str">
        <f>IF(VLOOKUP(TRM!A1242,'TRM - TBM Crosswalk'!$A$2:'TRM - TBM Crosswalk'!$I$1008,7,FALSE)=0,"",VLOOKUP(TRM!A1242,'TRM - TBM Crosswalk'!$A$2:'TRM - TBM Crosswalk'!$I$1008,7,FALSE))</f>
        <v>Infrastructure Services</v>
      </c>
      <c r="J174" t="str">
        <f>IF(VLOOKUP(TRM!A1242,'TRM - TBM Crosswalk'!$A$2:'TRM - TBM Crosswalk'!$I$1008,8,FALSE)=0,"",VLOOKUP(TRM!A1242,'TRM - TBM Crosswalk'!$A$2:'TRM - TBM Crosswalk'!$I$1008,8,FALSE))</f>
        <v>Storage Services</v>
      </c>
      <c r="K174" t="str">
        <f>IF(VLOOKUP(TRM!A1242,'TRM - TBM Crosswalk'!$A$2:'TRM - TBM Crosswalk'!$I$1008,9,FALSE)=0,"",VLOOKUP(TRM!A1242,'TRM - TBM Crosswalk'!$A$2:'TRM - TBM Crosswalk'!$I$1008,9,FALSE))</f>
        <v xml:space="preserve">File &amp; Object Storage </v>
      </c>
    </row>
    <row r="175" spans="1:11" x14ac:dyDescent="0.45">
      <c r="A175" t="str">
        <f>TRM!A1243</f>
        <v>A02.021.233#</v>
      </c>
      <c r="B175" t="str">
        <f>TRM!B1243</f>
        <v>Data Storage#</v>
      </c>
      <c r="C175" t="str">
        <f>TRM!C1243</f>
        <v>HP Google Drive Plugin | 36.0.445.57508</v>
      </c>
      <c r="D175">
        <f>TRM!D1243</f>
        <v>0</v>
      </c>
      <c r="E175" t="str">
        <f>IF(VLOOKUP(TRM!A1243,'TRM - TBM Crosswalk'!$A$2:'TRM - TBM Crosswalk'!$I$1008,3,FALSE)="N/A","TBD","")</f>
        <v/>
      </c>
      <c r="F175" t="str">
        <f>IF(VLOOKUP(TRM!A1243,'TRM - TBM Crosswalk'!$A$2:'TRM - TBM Crosswalk'!$I$1008,4,FALSE)=0,"",VLOOKUP(TRM!A1243,'TRM - TBM Crosswalk'!$A$2:'TRM - TBM Crosswalk'!$I$1008,4,FALSE))</f>
        <v/>
      </c>
      <c r="G175" t="str">
        <f>IF(VLOOKUP(TRM!A1243,'TRM - TBM Crosswalk'!$A$2:'TRM - TBM Crosswalk'!$I$1008,5,FALSE)=0,"",VLOOKUP(TRM!A1243,'TRM - TBM Crosswalk'!$A$2:'TRM - TBM Crosswalk'!$I$1008,5,FALSE))</f>
        <v/>
      </c>
      <c r="H175" t="str">
        <f>IF(VLOOKUP(TRM!A1243,'TRM - TBM Crosswalk'!$A$2:'TRM - TBM Crosswalk'!$I$1008,6,FALSE)=0,"",VLOOKUP(TRM!A1243,'TRM - TBM Crosswalk'!$A$2:'TRM - TBM Crosswalk'!$I$1008,6,FALSE))</f>
        <v/>
      </c>
      <c r="I175" t="str">
        <f>IF(VLOOKUP(TRM!A1243,'TRM - TBM Crosswalk'!$A$2:'TRM - TBM Crosswalk'!$I$1008,7,FALSE)=0,"",VLOOKUP(TRM!A1243,'TRM - TBM Crosswalk'!$A$2:'TRM - TBM Crosswalk'!$I$1008,7,FALSE))</f>
        <v>Infrastructure Services</v>
      </c>
      <c r="J175" t="str">
        <f>IF(VLOOKUP(TRM!A1243,'TRM - TBM Crosswalk'!$A$2:'TRM - TBM Crosswalk'!$I$1008,8,FALSE)=0,"",VLOOKUP(TRM!A1243,'TRM - TBM Crosswalk'!$A$2:'TRM - TBM Crosswalk'!$I$1008,8,FALSE))</f>
        <v>Storage Services</v>
      </c>
      <c r="K175" t="str">
        <f>IF(VLOOKUP(TRM!A1243,'TRM - TBM Crosswalk'!$A$2:'TRM - TBM Crosswalk'!$I$1008,9,FALSE)=0,"",VLOOKUP(TRM!A1243,'TRM - TBM Crosswalk'!$A$2:'TRM - TBM Crosswalk'!$I$1008,9,FALSE))</f>
        <v xml:space="preserve">File &amp; Object Storage </v>
      </c>
    </row>
    <row r="176" spans="1:11" x14ac:dyDescent="0.45">
      <c r="A176" t="str">
        <f>TRM!A1271</f>
        <v>A02.021.233#</v>
      </c>
      <c r="B176" t="str">
        <f>TRM!B1271</f>
        <v>Data Storage#</v>
      </c>
      <c r="C176" t="str">
        <f>TRM!C1271</f>
        <v>Microsoft Azure Storage Emulator - v5.0 | 5.0.1717.1622</v>
      </c>
      <c r="D176">
        <f>TRM!D1271</f>
        <v>0</v>
      </c>
      <c r="E176" t="str">
        <f>IF(VLOOKUP(TRM!A1271,'TRM - TBM Crosswalk'!$A$2:'TRM - TBM Crosswalk'!$I$1008,3,FALSE)="N/A","TBD","")</f>
        <v/>
      </c>
      <c r="F176" t="str">
        <f>IF(VLOOKUP(TRM!A1271,'TRM - TBM Crosswalk'!$A$2:'TRM - TBM Crosswalk'!$I$1008,4,FALSE)=0,"",VLOOKUP(TRM!A1271,'TRM - TBM Crosswalk'!$A$2:'TRM - TBM Crosswalk'!$I$1008,4,FALSE))</f>
        <v/>
      </c>
      <c r="G176" t="str">
        <f>IF(VLOOKUP(TRM!A1271,'TRM - TBM Crosswalk'!$A$2:'TRM - TBM Crosswalk'!$I$1008,5,FALSE)=0,"",VLOOKUP(TRM!A1271,'TRM - TBM Crosswalk'!$A$2:'TRM - TBM Crosswalk'!$I$1008,5,FALSE))</f>
        <v/>
      </c>
      <c r="H176" t="str">
        <f>IF(VLOOKUP(TRM!A1271,'TRM - TBM Crosswalk'!$A$2:'TRM - TBM Crosswalk'!$I$1008,6,FALSE)=0,"",VLOOKUP(TRM!A1271,'TRM - TBM Crosswalk'!$A$2:'TRM - TBM Crosswalk'!$I$1008,6,FALSE))</f>
        <v/>
      </c>
      <c r="I176" t="str">
        <f>IF(VLOOKUP(TRM!A1271,'TRM - TBM Crosswalk'!$A$2:'TRM - TBM Crosswalk'!$I$1008,7,FALSE)=0,"",VLOOKUP(TRM!A1271,'TRM - TBM Crosswalk'!$A$2:'TRM - TBM Crosswalk'!$I$1008,7,FALSE))</f>
        <v>Infrastructure Services</v>
      </c>
      <c r="J176" t="str">
        <f>IF(VLOOKUP(TRM!A1271,'TRM - TBM Crosswalk'!$A$2:'TRM - TBM Crosswalk'!$I$1008,8,FALSE)=0,"",VLOOKUP(TRM!A1271,'TRM - TBM Crosswalk'!$A$2:'TRM - TBM Crosswalk'!$I$1008,8,FALSE))</f>
        <v>Storage Services</v>
      </c>
      <c r="K176" t="str">
        <f>IF(VLOOKUP(TRM!A1271,'TRM - TBM Crosswalk'!$A$2:'TRM - TBM Crosswalk'!$I$1008,9,FALSE)=0,"",VLOOKUP(TRM!A1271,'TRM - TBM Crosswalk'!$A$2:'TRM - TBM Crosswalk'!$I$1008,9,FALSE))</f>
        <v xml:space="preserve">File &amp; Object Storage </v>
      </c>
    </row>
    <row r="177" spans="1:11" x14ac:dyDescent="0.45">
      <c r="A177" t="str">
        <f>TRM!A1272</f>
        <v>A02.021.233#</v>
      </c>
      <c r="B177" t="str">
        <f>TRM!B1272</f>
        <v>Data Storage#</v>
      </c>
      <c r="C177" t="str">
        <f>TRM!C1272</f>
        <v>Microsoft Azure Storage Emulator - v5.1 | 5.1.1760.1722</v>
      </c>
      <c r="D177">
        <f>TRM!D1272</f>
        <v>0</v>
      </c>
      <c r="E177" t="str">
        <f>IF(VLOOKUP(TRM!A1272,'TRM - TBM Crosswalk'!$A$2:'TRM - TBM Crosswalk'!$I$1008,3,FALSE)="N/A","TBD","")</f>
        <v/>
      </c>
      <c r="F177" t="str">
        <f>IF(VLOOKUP(TRM!A1272,'TRM - TBM Crosswalk'!$A$2:'TRM - TBM Crosswalk'!$I$1008,4,FALSE)=0,"",VLOOKUP(TRM!A1272,'TRM - TBM Crosswalk'!$A$2:'TRM - TBM Crosswalk'!$I$1008,4,FALSE))</f>
        <v/>
      </c>
      <c r="G177" t="str">
        <f>IF(VLOOKUP(TRM!A1272,'TRM - TBM Crosswalk'!$A$2:'TRM - TBM Crosswalk'!$I$1008,5,FALSE)=0,"",VLOOKUP(TRM!A1272,'TRM - TBM Crosswalk'!$A$2:'TRM - TBM Crosswalk'!$I$1008,5,FALSE))</f>
        <v/>
      </c>
      <c r="H177" t="str">
        <f>IF(VLOOKUP(TRM!A1272,'TRM - TBM Crosswalk'!$A$2:'TRM - TBM Crosswalk'!$I$1008,6,FALSE)=0,"",VLOOKUP(TRM!A1272,'TRM - TBM Crosswalk'!$A$2:'TRM - TBM Crosswalk'!$I$1008,6,FALSE))</f>
        <v/>
      </c>
      <c r="I177" t="str">
        <f>IF(VLOOKUP(TRM!A1272,'TRM - TBM Crosswalk'!$A$2:'TRM - TBM Crosswalk'!$I$1008,7,FALSE)=0,"",VLOOKUP(TRM!A1272,'TRM - TBM Crosswalk'!$A$2:'TRM - TBM Crosswalk'!$I$1008,7,FALSE))</f>
        <v>Infrastructure Services</v>
      </c>
      <c r="J177" t="str">
        <f>IF(VLOOKUP(TRM!A1272,'TRM - TBM Crosswalk'!$A$2:'TRM - TBM Crosswalk'!$I$1008,8,FALSE)=0,"",VLOOKUP(TRM!A1272,'TRM - TBM Crosswalk'!$A$2:'TRM - TBM Crosswalk'!$I$1008,8,FALSE))</f>
        <v>Storage Services</v>
      </c>
      <c r="K177" t="str">
        <f>IF(VLOOKUP(TRM!A1272,'TRM - TBM Crosswalk'!$A$2:'TRM - TBM Crosswalk'!$I$1008,9,FALSE)=0,"",VLOOKUP(TRM!A1272,'TRM - TBM Crosswalk'!$A$2:'TRM - TBM Crosswalk'!$I$1008,9,FALSE))</f>
        <v xml:space="preserve">File &amp; Object Storage </v>
      </c>
    </row>
    <row r="178" spans="1:11" x14ac:dyDescent="0.45">
      <c r="A178" t="str">
        <f>TRM!A1909</f>
        <v>A02.022.240</v>
      </c>
      <c r="B178" t="str">
        <f>TRM!B1909</f>
        <v>Integrated Development Environment (IDE)#</v>
      </c>
      <c r="C178" t="str">
        <f>TRM!C1909</f>
        <v>Microsoft Visual C++ 2013 Redistributable (x86) - 12.0.40660 | 12.0.40660.0</v>
      </c>
      <c r="D178">
        <f>TRM!D1909</f>
        <v>0</v>
      </c>
      <c r="E178" t="str">
        <f>IF(VLOOKUP(TRM!A1909,'TRM - TBM Crosswalk'!$A$2:'TRM - TBM Crosswalk'!$I$1008,3,FALSE)="N/A","TBD","")</f>
        <v/>
      </c>
      <c r="F178" t="str">
        <f>IF(VLOOKUP(TRM!A1909,'TRM - TBM Crosswalk'!$A$2:'TRM - TBM Crosswalk'!$I$1008,4,FALSE)=0,"",VLOOKUP(TRM!A1909,'TRM - TBM Crosswalk'!$A$2:'TRM - TBM Crosswalk'!$I$1008,4,FALSE))</f>
        <v/>
      </c>
      <c r="G178" t="str">
        <f>IF(VLOOKUP(TRM!A1909,'TRM - TBM Crosswalk'!$A$2:'TRM - TBM Crosswalk'!$I$1008,5,FALSE)=0,"",VLOOKUP(TRM!A1909,'TRM - TBM Crosswalk'!$A$2:'TRM - TBM Crosswalk'!$I$1008,5,FALSE))</f>
        <v>Application</v>
      </c>
      <c r="H178" t="str">
        <f>IF(VLOOKUP(TRM!A1909,'TRM - TBM Crosswalk'!$A$2:'TRM - TBM Crosswalk'!$I$1008,6,FALSE)=0,"",VLOOKUP(TRM!A1909,'TRM - TBM Crosswalk'!$A$2:'TRM - TBM Crosswalk'!$I$1008,6,FALSE))</f>
        <v>Application Development</v>
      </c>
      <c r="I178" t="str">
        <f>IF(VLOOKUP(TRM!A1909,'TRM - TBM Crosswalk'!$A$2:'TRM - TBM Crosswalk'!$I$1008,7,FALSE)=0,"",VLOOKUP(TRM!A1909,'TRM - TBM Crosswalk'!$A$2:'TRM - TBM Crosswalk'!$I$1008,7,FALSE))</f>
        <v/>
      </c>
      <c r="J178" t="str">
        <f>IF(VLOOKUP(TRM!A1909,'TRM - TBM Crosswalk'!$A$2:'TRM - TBM Crosswalk'!$I$1008,8,FALSE)=0,"",VLOOKUP(TRM!A1909,'TRM - TBM Crosswalk'!$A$2:'TRM - TBM Crosswalk'!$I$1008,8,FALSE))</f>
        <v/>
      </c>
      <c r="K178" t="str">
        <f>IF(VLOOKUP(TRM!A1909,'TRM - TBM Crosswalk'!$A$2:'TRM - TBM Crosswalk'!$I$1008,9,FALSE)=0,"",VLOOKUP(TRM!A1909,'TRM - TBM Crosswalk'!$A$2:'TRM - TBM Crosswalk'!$I$1008,9,FALSE))</f>
        <v/>
      </c>
    </row>
    <row r="179" spans="1:11" x14ac:dyDescent="0.45">
      <c r="A179" t="str">
        <f>TRM!A1922</f>
        <v>A02.022.240</v>
      </c>
      <c r="B179" t="str">
        <f>TRM!B1922</f>
        <v>Integrated Development Environment (IDE)#</v>
      </c>
      <c r="C179" t="str">
        <f>TRM!C1922</f>
        <v>Microsoft Visual C++ 2015 Redistributable (x86) - 14.0.24210 | 14.0.24210.0</v>
      </c>
      <c r="D179">
        <f>TRM!D1922</f>
        <v>0</v>
      </c>
      <c r="E179" t="str">
        <f>IF(VLOOKUP(TRM!A1922,'TRM - TBM Crosswalk'!$A$2:'TRM - TBM Crosswalk'!$I$1008,3,FALSE)="N/A","TBD","")</f>
        <v/>
      </c>
      <c r="F179" t="str">
        <f>IF(VLOOKUP(TRM!A1922,'TRM - TBM Crosswalk'!$A$2:'TRM - TBM Crosswalk'!$I$1008,4,FALSE)=0,"",VLOOKUP(TRM!A1922,'TRM - TBM Crosswalk'!$A$2:'TRM - TBM Crosswalk'!$I$1008,4,FALSE))</f>
        <v/>
      </c>
      <c r="G179" t="str">
        <f>IF(VLOOKUP(TRM!A1922,'TRM - TBM Crosswalk'!$A$2:'TRM - TBM Crosswalk'!$I$1008,5,FALSE)=0,"",VLOOKUP(TRM!A1922,'TRM - TBM Crosswalk'!$A$2:'TRM - TBM Crosswalk'!$I$1008,5,FALSE))</f>
        <v>Application</v>
      </c>
      <c r="H179" t="str">
        <f>IF(VLOOKUP(TRM!A1922,'TRM - TBM Crosswalk'!$A$2:'TRM - TBM Crosswalk'!$I$1008,6,FALSE)=0,"",VLOOKUP(TRM!A1922,'TRM - TBM Crosswalk'!$A$2:'TRM - TBM Crosswalk'!$I$1008,6,FALSE))</f>
        <v>Application Development</v>
      </c>
      <c r="I179" t="str">
        <f>IF(VLOOKUP(TRM!A1922,'TRM - TBM Crosswalk'!$A$2:'TRM - TBM Crosswalk'!$I$1008,7,FALSE)=0,"",VLOOKUP(TRM!A1922,'TRM - TBM Crosswalk'!$A$2:'TRM - TBM Crosswalk'!$I$1008,7,FALSE))</f>
        <v/>
      </c>
      <c r="J179" t="str">
        <f>IF(VLOOKUP(TRM!A1922,'TRM - TBM Crosswalk'!$A$2:'TRM - TBM Crosswalk'!$I$1008,8,FALSE)=0,"",VLOOKUP(TRM!A1922,'TRM - TBM Crosswalk'!$A$2:'TRM - TBM Crosswalk'!$I$1008,8,FALSE))</f>
        <v/>
      </c>
      <c r="K179" t="str">
        <f>IF(VLOOKUP(TRM!A1922,'TRM - TBM Crosswalk'!$A$2:'TRM - TBM Crosswalk'!$I$1008,9,FALSE)=0,"",VLOOKUP(TRM!A1922,'TRM - TBM Crosswalk'!$A$2:'TRM - TBM Crosswalk'!$I$1008,9,FALSE))</f>
        <v/>
      </c>
    </row>
    <row r="180" spans="1:11" x14ac:dyDescent="0.45">
      <c r="A180" t="str">
        <f>TRM!A1923</f>
        <v>A02.022.240</v>
      </c>
      <c r="B180" t="str">
        <f>TRM!B1923</f>
        <v>Integrated Development Environment (IDE)#</v>
      </c>
      <c r="C180" t="str">
        <f>TRM!C1923</f>
        <v>Microsoft Visual C++ 2015 Redistributable (x86) - 14.0.24212 | 14.0.24212.0</v>
      </c>
      <c r="D180">
        <f>TRM!D1923</f>
        <v>0</v>
      </c>
      <c r="E180" t="str">
        <f>IF(VLOOKUP(TRM!A1923,'TRM - TBM Crosswalk'!$A$2:'TRM - TBM Crosswalk'!$I$1008,3,FALSE)="N/A","TBD","")</f>
        <v/>
      </c>
      <c r="F180" t="str">
        <f>IF(VLOOKUP(TRM!A1923,'TRM - TBM Crosswalk'!$A$2:'TRM - TBM Crosswalk'!$I$1008,4,FALSE)=0,"",VLOOKUP(TRM!A1923,'TRM - TBM Crosswalk'!$A$2:'TRM - TBM Crosswalk'!$I$1008,4,FALSE))</f>
        <v/>
      </c>
      <c r="G180" t="str">
        <f>IF(VLOOKUP(TRM!A1923,'TRM - TBM Crosswalk'!$A$2:'TRM - TBM Crosswalk'!$I$1008,5,FALSE)=0,"",VLOOKUP(TRM!A1923,'TRM - TBM Crosswalk'!$A$2:'TRM - TBM Crosswalk'!$I$1008,5,FALSE))</f>
        <v>Application</v>
      </c>
      <c r="H180" t="str">
        <f>IF(VLOOKUP(TRM!A1923,'TRM - TBM Crosswalk'!$A$2:'TRM - TBM Crosswalk'!$I$1008,6,FALSE)=0,"",VLOOKUP(TRM!A1923,'TRM - TBM Crosswalk'!$A$2:'TRM - TBM Crosswalk'!$I$1008,6,FALSE))</f>
        <v>Application Development</v>
      </c>
      <c r="I180" t="str">
        <f>IF(VLOOKUP(TRM!A1923,'TRM - TBM Crosswalk'!$A$2:'TRM - TBM Crosswalk'!$I$1008,7,FALSE)=0,"",VLOOKUP(TRM!A1923,'TRM - TBM Crosswalk'!$A$2:'TRM - TBM Crosswalk'!$I$1008,7,FALSE))</f>
        <v/>
      </c>
      <c r="J180" t="str">
        <f>IF(VLOOKUP(TRM!A1923,'TRM - TBM Crosswalk'!$A$2:'TRM - TBM Crosswalk'!$I$1008,8,FALSE)=0,"",VLOOKUP(TRM!A1923,'TRM - TBM Crosswalk'!$A$2:'TRM - TBM Crosswalk'!$I$1008,8,FALSE))</f>
        <v/>
      </c>
      <c r="K180" t="str">
        <f>IF(VLOOKUP(TRM!A1923,'TRM - TBM Crosswalk'!$A$2:'TRM - TBM Crosswalk'!$I$1008,9,FALSE)=0,"",VLOOKUP(TRM!A1923,'TRM - TBM Crosswalk'!$A$2:'TRM - TBM Crosswalk'!$I$1008,9,FALSE))</f>
        <v/>
      </c>
    </row>
    <row r="181" spans="1:11" x14ac:dyDescent="0.45">
      <c r="A181" t="str">
        <f>TRM!A2061</f>
        <v>A02.022.240</v>
      </c>
      <c r="B181" t="str">
        <f>TRM!B2061</f>
        <v>Integrated Development Environment (IDE)#</v>
      </c>
      <c r="C181" t="str">
        <f>TRM!C2061</f>
        <v>Microsoft Windows SDK for Visual Studio 2008 SP1 Tools | 6.1.5294.17011</v>
      </c>
      <c r="D181">
        <f>TRM!D2061</f>
        <v>0</v>
      </c>
      <c r="E181" t="str">
        <f>IF(VLOOKUP(TRM!A2061,'TRM - TBM Crosswalk'!$A$2:'TRM - TBM Crosswalk'!$I$1008,3,FALSE)="N/A","TBD","")</f>
        <v/>
      </c>
      <c r="F181" t="str">
        <f>IF(VLOOKUP(TRM!A2061,'TRM - TBM Crosswalk'!$A$2:'TRM - TBM Crosswalk'!$I$1008,4,FALSE)=0,"",VLOOKUP(TRM!A2061,'TRM - TBM Crosswalk'!$A$2:'TRM - TBM Crosswalk'!$I$1008,4,FALSE))</f>
        <v/>
      </c>
      <c r="G181" t="str">
        <f>IF(VLOOKUP(TRM!A2061,'TRM - TBM Crosswalk'!$A$2:'TRM - TBM Crosswalk'!$I$1008,5,FALSE)=0,"",VLOOKUP(TRM!A2061,'TRM - TBM Crosswalk'!$A$2:'TRM - TBM Crosswalk'!$I$1008,5,FALSE))</f>
        <v>Application</v>
      </c>
      <c r="H181" t="str">
        <f>IF(VLOOKUP(TRM!A2061,'TRM - TBM Crosswalk'!$A$2:'TRM - TBM Crosswalk'!$I$1008,6,FALSE)=0,"",VLOOKUP(TRM!A2061,'TRM - TBM Crosswalk'!$A$2:'TRM - TBM Crosswalk'!$I$1008,6,FALSE))</f>
        <v>Application Development</v>
      </c>
      <c r="I181" t="str">
        <f>IF(VLOOKUP(TRM!A2061,'TRM - TBM Crosswalk'!$A$2:'TRM - TBM Crosswalk'!$I$1008,7,FALSE)=0,"",VLOOKUP(TRM!A2061,'TRM - TBM Crosswalk'!$A$2:'TRM - TBM Crosswalk'!$I$1008,7,FALSE))</f>
        <v/>
      </c>
      <c r="J181" t="str">
        <f>IF(VLOOKUP(TRM!A2061,'TRM - TBM Crosswalk'!$A$2:'TRM - TBM Crosswalk'!$I$1008,8,FALSE)=0,"",VLOOKUP(TRM!A2061,'TRM - TBM Crosswalk'!$A$2:'TRM - TBM Crosswalk'!$I$1008,8,FALSE))</f>
        <v/>
      </c>
      <c r="K181" t="str">
        <f>IF(VLOOKUP(TRM!A2061,'TRM - TBM Crosswalk'!$A$2:'TRM - TBM Crosswalk'!$I$1008,9,FALSE)=0,"",VLOOKUP(TRM!A2061,'TRM - TBM Crosswalk'!$A$2:'TRM - TBM Crosswalk'!$I$1008,9,FALSE))</f>
        <v/>
      </c>
    </row>
    <row r="182" spans="1:11" x14ac:dyDescent="0.45">
      <c r="A182" t="str">
        <f>TRM!A2113</f>
        <v>A02.022.240</v>
      </c>
      <c r="B182" t="str">
        <f>TRM!B2113</f>
        <v>Integrated Development Environment (IDE)#</v>
      </c>
      <c r="C182" t="str">
        <f>TRM!C2113</f>
        <v>Python 2.7 pywin32-223</v>
      </c>
      <c r="D182">
        <f>TRM!D2113</f>
        <v>0</v>
      </c>
      <c r="E182" t="str">
        <f>IF(VLOOKUP(TRM!A2113,'TRM - TBM Crosswalk'!$A$2:'TRM - TBM Crosswalk'!$I$1008,3,FALSE)="N/A","TBD","")</f>
        <v/>
      </c>
      <c r="F182" t="str">
        <f>IF(VLOOKUP(TRM!A2113,'TRM - TBM Crosswalk'!$A$2:'TRM - TBM Crosswalk'!$I$1008,4,FALSE)=0,"",VLOOKUP(TRM!A2113,'TRM - TBM Crosswalk'!$A$2:'TRM - TBM Crosswalk'!$I$1008,4,FALSE))</f>
        <v/>
      </c>
      <c r="G182" t="str">
        <f>IF(VLOOKUP(TRM!A2113,'TRM - TBM Crosswalk'!$A$2:'TRM - TBM Crosswalk'!$I$1008,5,FALSE)=0,"",VLOOKUP(TRM!A2113,'TRM - TBM Crosswalk'!$A$2:'TRM - TBM Crosswalk'!$I$1008,5,FALSE))</f>
        <v>Application</v>
      </c>
      <c r="H182" t="str">
        <f>IF(VLOOKUP(TRM!A2113,'TRM - TBM Crosswalk'!$A$2:'TRM - TBM Crosswalk'!$I$1008,6,FALSE)=0,"",VLOOKUP(TRM!A2113,'TRM - TBM Crosswalk'!$A$2:'TRM - TBM Crosswalk'!$I$1008,6,FALSE))</f>
        <v>Application Development</v>
      </c>
      <c r="I182" t="str">
        <f>IF(VLOOKUP(TRM!A2113,'TRM - TBM Crosswalk'!$A$2:'TRM - TBM Crosswalk'!$I$1008,7,FALSE)=0,"",VLOOKUP(TRM!A2113,'TRM - TBM Crosswalk'!$A$2:'TRM - TBM Crosswalk'!$I$1008,7,FALSE))</f>
        <v/>
      </c>
      <c r="J182" t="str">
        <f>IF(VLOOKUP(TRM!A2113,'TRM - TBM Crosswalk'!$A$2:'TRM - TBM Crosswalk'!$I$1008,8,FALSE)=0,"",VLOOKUP(TRM!A2113,'TRM - TBM Crosswalk'!$A$2:'TRM - TBM Crosswalk'!$I$1008,8,FALSE))</f>
        <v/>
      </c>
      <c r="K182" t="str">
        <f>IF(VLOOKUP(TRM!A2113,'TRM - TBM Crosswalk'!$A$2:'TRM - TBM Crosswalk'!$I$1008,9,FALSE)=0,"",VLOOKUP(TRM!A2113,'TRM - TBM Crosswalk'!$A$2:'TRM - TBM Crosswalk'!$I$1008,9,FALSE))</f>
        <v/>
      </c>
    </row>
    <row r="183" spans="1:11" x14ac:dyDescent="0.45">
      <c r="A183" t="str">
        <f>TRM!A2472</f>
        <v>A02.022.243</v>
      </c>
      <c r="B183" t="str">
        <f>TRM!B2472</f>
        <v>Software Development Kit (SDK)#</v>
      </c>
      <c r="C183" t="str">
        <f>TRM!C2472</f>
        <v>Microsoft .NET Framework 4.5.2 Multi-Targeting Pack | 4.5.51209</v>
      </c>
      <c r="D183">
        <f>TRM!D2472</f>
        <v>0</v>
      </c>
      <c r="E183" t="str">
        <f>IF(VLOOKUP(TRM!A2472,'TRM - TBM Crosswalk'!$A$2:'TRM - TBM Crosswalk'!$I$1008,3,FALSE)="N/A","TBD","")</f>
        <v/>
      </c>
      <c r="F183" t="str">
        <f>IF(VLOOKUP(TRM!A2472,'TRM - TBM Crosswalk'!$A$2:'TRM - TBM Crosswalk'!$I$1008,4,FALSE)=0,"",VLOOKUP(TRM!A2472,'TRM - TBM Crosswalk'!$A$2:'TRM - TBM Crosswalk'!$I$1008,4,FALSE))</f>
        <v/>
      </c>
      <c r="G183" t="str">
        <f>IF(VLOOKUP(TRM!A2472,'TRM - TBM Crosswalk'!$A$2:'TRM - TBM Crosswalk'!$I$1008,5,FALSE)=0,"",VLOOKUP(TRM!A2472,'TRM - TBM Crosswalk'!$A$2:'TRM - TBM Crosswalk'!$I$1008,5,FALSE))</f>
        <v>Application</v>
      </c>
      <c r="H183" t="str">
        <f>IF(VLOOKUP(TRM!A2472,'TRM - TBM Crosswalk'!$A$2:'TRM - TBM Crosswalk'!$I$1008,6,FALSE)=0,"",VLOOKUP(TRM!A2472,'TRM - TBM Crosswalk'!$A$2:'TRM - TBM Crosswalk'!$I$1008,6,FALSE))</f>
        <v>Application Development</v>
      </c>
      <c r="I183" t="str">
        <f>IF(VLOOKUP(TRM!A2472,'TRM - TBM Crosswalk'!$A$2:'TRM - TBM Crosswalk'!$I$1008,7,FALSE)=0,"",VLOOKUP(TRM!A2472,'TRM - TBM Crosswalk'!$A$2:'TRM - TBM Crosswalk'!$I$1008,7,FALSE))</f>
        <v/>
      </c>
      <c r="J183" t="str">
        <f>IF(VLOOKUP(TRM!A2472,'TRM - TBM Crosswalk'!$A$2:'TRM - TBM Crosswalk'!$I$1008,8,FALSE)=0,"",VLOOKUP(TRM!A2472,'TRM - TBM Crosswalk'!$A$2:'TRM - TBM Crosswalk'!$I$1008,8,FALSE))</f>
        <v/>
      </c>
      <c r="K183" t="str">
        <f>IF(VLOOKUP(TRM!A2472,'TRM - TBM Crosswalk'!$A$2:'TRM - TBM Crosswalk'!$I$1008,9,FALSE)=0,"",VLOOKUP(TRM!A2472,'TRM - TBM Crosswalk'!$A$2:'TRM - TBM Crosswalk'!$I$1008,9,FALSE))</f>
        <v/>
      </c>
    </row>
    <row r="184" spans="1:11" x14ac:dyDescent="0.45">
      <c r="A184" t="str">
        <f>TRM!A2695</f>
        <v>A02.023.260</v>
      </c>
      <c r="B184" t="str">
        <f>TRM!B2695</f>
        <v>Document Imaging and OCR</v>
      </c>
      <c r="C184" t="str">
        <f>TRM!C2695</f>
        <v>CaptureOnTouch plug-in for Printer | 1.0.5459</v>
      </c>
      <c r="D184">
        <f>TRM!D2695</f>
        <v>0</v>
      </c>
      <c r="E184" t="str">
        <f>IF(VLOOKUP(TRM!A2695,'TRM - TBM Crosswalk'!$A$2:'TRM - TBM Crosswalk'!$I$1008,3,FALSE)="N/A","TBD","")</f>
        <v/>
      </c>
      <c r="F184" t="str">
        <f>IF(VLOOKUP(TRM!A2695,'TRM - TBM Crosswalk'!$A$2:'TRM - TBM Crosswalk'!$I$1008,4,FALSE)=0,"",VLOOKUP(TRM!A2695,'TRM - TBM Crosswalk'!$A$2:'TRM - TBM Crosswalk'!$I$1008,4,FALSE))</f>
        <v/>
      </c>
      <c r="G184" t="str">
        <f>IF(VLOOKUP(TRM!A2695,'TRM - TBM Crosswalk'!$A$2:'TRM - TBM Crosswalk'!$I$1008,5,FALSE)=0,"",VLOOKUP(TRM!A2695,'TRM - TBM Crosswalk'!$A$2:'TRM - TBM Crosswalk'!$I$1008,5,FALSE))</f>
        <v/>
      </c>
      <c r="H184" t="str">
        <f>IF(VLOOKUP(TRM!A2695,'TRM - TBM Crosswalk'!$A$2:'TRM - TBM Crosswalk'!$I$1008,6,FALSE)=0,"",VLOOKUP(TRM!A2695,'TRM - TBM Crosswalk'!$A$2:'TRM - TBM Crosswalk'!$I$1008,6,FALSE))</f>
        <v/>
      </c>
      <c r="I184" t="str">
        <f>IF(VLOOKUP(TRM!A2695,'TRM - TBM Crosswalk'!$A$2:'TRM - TBM Crosswalk'!$I$1008,7,FALSE)=0,"",VLOOKUP(TRM!A2695,'TRM - TBM Crosswalk'!$A$2:'TRM - TBM Crosswalk'!$I$1008,7,FALSE))</f>
        <v>Platform Services</v>
      </c>
      <c r="J184" t="str">
        <f>IF(VLOOKUP(TRM!A2695,'TRM - TBM Crosswalk'!$A$2:'TRM - TBM Crosswalk'!$I$1008,8,FALSE)=0,"",VLOOKUP(TRM!A2695,'TRM - TBM Crosswalk'!$A$2:'TRM - TBM Crosswalk'!$I$1008,8,FALSE))</f>
        <v>Applications Services</v>
      </c>
      <c r="K184" t="str">
        <f>IF(VLOOKUP(TRM!A2695,'TRM - TBM Crosswalk'!$A$2:'TRM - TBM Crosswalk'!$I$1008,9,FALSE)=0,"",VLOOKUP(TRM!A2695,'TRM - TBM Crosswalk'!$A$2:'TRM - TBM Crosswalk'!$I$1008,9,FALSE))</f>
        <v>Content Management</v>
      </c>
    </row>
    <row r="185" spans="1:11" x14ac:dyDescent="0.45">
      <c r="A185" t="str">
        <f>TRM!A3026</f>
        <v>A02.023.260</v>
      </c>
      <c r="B185" t="str">
        <f>TRM!B3026</f>
        <v>Document Imaging and OCR</v>
      </c>
      <c r="C185" t="str">
        <f>TRM!C3026</f>
        <v>PaperPort Image Printer 64-bit | 14.00.0000</v>
      </c>
      <c r="D185">
        <f>TRM!D3026</f>
        <v>0</v>
      </c>
      <c r="E185" t="str">
        <f>IF(VLOOKUP(TRM!A3026,'TRM - TBM Crosswalk'!$A$2:'TRM - TBM Crosswalk'!$I$1008,3,FALSE)="N/A","TBD","")</f>
        <v/>
      </c>
      <c r="F185" t="str">
        <f>IF(VLOOKUP(TRM!A3026,'TRM - TBM Crosswalk'!$A$2:'TRM - TBM Crosswalk'!$I$1008,4,FALSE)=0,"",VLOOKUP(TRM!A3026,'TRM - TBM Crosswalk'!$A$2:'TRM - TBM Crosswalk'!$I$1008,4,FALSE))</f>
        <v/>
      </c>
      <c r="G185" t="str">
        <f>IF(VLOOKUP(TRM!A3026,'TRM - TBM Crosswalk'!$A$2:'TRM - TBM Crosswalk'!$I$1008,5,FALSE)=0,"",VLOOKUP(TRM!A3026,'TRM - TBM Crosswalk'!$A$2:'TRM - TBM Crosswalk'!$I$1008,5,FALSE))</f>
        <v/>
      </c>
      <c r="H185" t="str">
        <f>IF(VLOOKUP(TRM!A3026,'TRM - TBM Crosswalk'!$A$2:'TRM - TBM Crosswalk'!$I$1008,6,FALSE)=0,"",VLOOKUP(TRM!A3026,'TRM - TBM Crosswalk'!$A$2:'TRM - TBM Crosswalk'!$I$1008,6,FALSE))</f>
        <v/>
      </c>
      <c r="I185" t="str">
        <f>IF(VLOOKUP(TRM!A3026,'TRM - TBM Crosswalk'!$A$2:'TRM - TBM Crosswalk'!$I$1008,7,FALSE)=0,"",VLOOKUP(TRM!A3026,'TRM - TBM Crosswalk'!$A$2:'TRM - TBM Crosswalk'!$I$1008,7,FALSE))</f>
        <v>Platform Services</v>
      </c>
      <c r="J185" t="str">
        <f>IF(VLOOKUP(TRM!A3026,'TRM - TBM Crosswalk'!$A$2:'TRM - TBM Crosswalk'!$I$1008,8,FALSE)=0,"",VLOOKUP(TRM!A3026,'TRM - TBM Crosswalk'!$A$2:'TRM - TBM Crosswalk'!$I$1008,8,FALSE))</f>
        <v>Applications Services</v>
      </c>
      <c r="K185" t="str">
        <f>IF(VLOOKUP(TRM!A3026,'TRM - TBM Crosswalk'!$A$2:'TRM - TBM Crosswalk'!$I$1008,9,FALSE)=0,"",VLOOKUP(TRM!A3026,'TRM - TBM Crosswalk'!$A$2:'TRM - TBM Crosswalk'!$I$1008,9,FALSE))</f>
        <v>Content Management</v>
      </c>
    </row>
    <row r="186" spans="1:11" x14ac:dyDescent="0.45">
      <c r="A186" t="str">
        <f>TRM!A3162</f>
        <v>A02.023.260</v>
      </c>
      <c r="B186" t="str">
        <f>TRM!B3162</f>
        <v>Document Imaging and OCR</v>
      </c>
      <c r="C186" t="str">
        <f>TRM!C3162</f>
        <v>Xerox DocuMate 152 Driver | 4.6.15706</v>
      </c>
      <c r="D186">
        <f>TRM!D3162</f>
        <v>0</v>
      </c>
      <c r="E186" t="str">
        <f>IF(VLOOKUP(TRM!A3162,'TRM - TBM Crosswalk'!$A$2:'TRM - TBM Crosswalk'!$I$1008,3,FALSE)="N/A","TBD","")</f>
        <v/>
      </c>
      <c r="F186" t="str">
        <f>IF(VLOOKUP(TRM!A3162,'TRM - TBM Crosswalk'!$A$2:'TRM - TBM Crosswalk'!$I$1008,4,FALSE)=0,"",VLOOKUP(TRM!A3162,'TRM - TBM Crosswalk'!$A$2:'TRM - TBM Crosswalk'!$I$1008,4,FALSE))</f>
        <v/>
      </c>
      <c r="G186" t="str">
        <f>IF(VLOOKUP(TRM!A3162,'TRM - TBM Crosswalk'!$A$2:'TRM - TBM Crosswalk'!$I$1008,5,FALSE)=0,"",VLOOKUP(TRM!A3162,'TRM - TBM Crosswalk'!$A$2:'TRM - TBM Crosswalk'!$I$1008,5,FALSE))</f>
        <v/>
      </c>
      <c r="H186" t="str">
        <f>IF(VLOOKUP(TRM!A3162,'TRM - TBM Crosswalk'!$A$2:'TRM - TBM Crosswalk'!$I$1008,6,FALSE)=0,"",VLOOKUP(TRM!A3162,'TRM - TBM Crosswalk'!$A$2:'TRM - TBM Crosswalk'!$I$1008,6,FALSE))</f>
        <v/>
      </c>
      <c r="I186" t="str">
        <f>IF(VLOOKUP(TRM!A3162,'TRM - TBM Crosswalk'!$A$2:'TRM - TBM Crosswalk'!$I$1008,7,FALSE)=0,"",VLOOKUP(TRM!A3162,'TRM - TBM Crosswalk'!$A$2:'TRM - TBM Crosswalk'!$I$1008,7,FALSE))</f>
        <v>Platform Services</v>
      </c>
      <c r="J186" t="str">
        <f>IF(VLOOKUP(TRM!A3162,'TRM - TBM Crosswalk'!$A$2:'TRM - TBM Crosswalk'!$I$1008,8,FALSE)=0,"",VLOOKUP(TRM!A3162,'TRM - TBM Crosswalk'!$A$2:'TRM - TBM Crosswalk'!$I$1008,8,FALSE))</f>
        <v>Applications Services</v>
      </c>
      <c r="K186" t="str">
        <f>IF(VLOOKUP(TRM!A3162,'TRM - TBM Crosswalk'!$A$2:'TRM - TBM Crosswalk'!$I$1008,9,FALSE)=0,"",VLOOKUP(TRM!A3162,'TRM - TBM Crosswalk'!$A$2:'TRM - TBM Crosswalk'!$I$1008,9,FALSE))</f>
        <v>Content Management</v>
      </c>
    </row>
    <row r="187" spans="1:11" x14ac:dyDescent="0.45">
      <c r="A187" t="str">
        <f>TRM!A3163</f>
        <v>A02.023.260</v>
      </c>
      <c r="B187" t="str">
        <f>TRM!B3163</f>
        <v>Document Imaging and OCR</v>
      </c>
      <c r="C187" t="str">
        <f>TRM!C3163</f>
        <v>Xerox DocuMate 152i Driver | 5.1.318.9266</v>
      </c>
      <c r="D187">
        <f>TRM!D3163</f>
        <v>0</v>
      </c>
      <c r="E187" t="str">
        <f>IF(VLOOKUP(TRM!A3163,'TRM - TBM Crosswalk'!$A$2:'TRM - TBM Crosswalk'!$I$1008,3,FALSE)="N/A","TBD","")</f>
        <v/>
      </c>
      <c r="F187" t="str">
        <f>IF(VLOOKUP(TRM!A3163,'TRM - TBM Crosswalk'!$A$2:'TRM - TBM Crosswalk'!$I$1008,4,FALSE)=0,"",VLOOKUP(TRM!A3163,'TRM - TBM Crosswalk'!$A$2:'TRM - TBM Crosswalk'!$I$1008,4,FALSE))</f>
        <v/>
      </c>
      <c r="G187" t="str">
        <f>IF(VLOOKUP(TRM!A3163,'TRM - TBM Crosswalk'!$A$2:'TRM - TBM Crosswalk'!$I$1008,5,FALSE)=0,"",VLOOKUP(TRM!A3163,'TRM - TBM Crosswalk'!$A$2:'TRM - TBM Crosswalk'!$I$1008,5,FALSE))</f>
        <v/>
      </c>
      <c r="H187" t="str">
        <f>IF(VLOOKUP(TRM!A3163,'TRM - TBM Crosswalk'!$A$2:'TRM - TBM Crosswalk'!$I$1008,6,FALSE)=0,"",VLOOKUP(TRM!A3163,'TRM - TBM Crosswalk'!$A$2:'TRM - TBM Crosswalk'!$I$1008,6,FALSE))</f>
        <v/>
      </c>
      <c r="I187" t="str">
        <f>IF(VLOOKUP(TRM!A3163,'TRM - TBM Crosswalk'!$A$2:'TRM - TBM Crosswalk'!$I$1008,7,FALSE)=0,"",VLOOKUP(TRM!A3163,'TRM - TBM Crosswalk'!$A$2:'TRM - TBM Crosswalk'!$I$1008,7,FALSE))</f>
        <v>Platform Services</v>
      </c>
      <c r="J187" t="str">
        <f>IF(VLOOKUP(TRM!A3163,'TRM - TBM Crosswalk'!$A$2:'TRM - TBM Crosswalk'!$I$1008,8,FALSE)=0,"",VLOOKUP(TRM!A3163,'TRM - TBM Crosswalk'!$A$2:'TRM - TBM Crosswalk'!$I$1008,8,FALSE))</f>
        <v>Applications Services</v>
      </c>
      <c r="K187" t="str">
        <f>IF(VLOOKUP(TRM!A3163,'TRM - TBM Crosswalk'!$A$2:'TRM - TBM Crosswalk'!$I$1008,9,FALSE)=0,"",VLOOKUP(TRM!A3163,'TRM - TBM Crosswalk'!$A$2:'TRM - TBM Crosswalk'!$I$1008,9,FALSE))</f>
        <v>Content Management</v>
      </c>
    </row>
    <row r="188" spans="1:11" x14ac:dyDescent="0.45">
      <c r="A188" t="str">
        <f>TRM!A3164</f>
        <v>A02.023.260</v>
      </c>
      <c r="B188" t="str">
        <f>TRM!B3164</f>
        <v>Document Imaging and OCR</v>
      </c>
      <c r="C188" t="str">
        <f>TRM!C3164</f>
        <v>Xerox DocuMate 152i Driver | 5.1.419.9303</v>
      </c>
      <c r="D188">
        <f>TRM!D3164</f>
        <v>0</v>
      </c>
      <c r="E188" t="str">
        <f>IF(VLOOKUP(TRM!A3164,'TRM - TBM Crosswalk'!$A$2:'TRM - TBM Crosswalk'!$I$1008,3,FALSE)="N/A","TBD","")</f>
        <v/>
      </c>
      <c r="F188" t="str">
        <f>IF(VLOOKUP(TRM!A3164,'TRM - TBM Crosswalk'!$A$2:'TRM - TBM Crosswalk'!$I$1008,4,FALSE)=0,"",VLOOKUP(TRM!A3164,'TRM - TBM Crosswalk'!$A$2:'TRM - TBM Crosswalk'!$I$1008,4,FALSE))</f>
        <v/>
      </c>
      <c r="G188" t="str">
        <f>IF(VLOOKUP(TRM!A3164,'TRM - TBM Crosswalk'!$A$2:'TRM - TBM Crosswalk'!$I$1008,5,FALSE)=0,"",VLOOKUP(TRM!A3164,'TRM - TBM Crosswalk'!$A$2:'TRM - TBM Crosswalk'!$I$1008,5,FALSE))</f>
        <v/>
      </c>
      <c r="H188" t="str">
        <f>IF(VLOOKUP(TRM!A3164,'TRM - TBM Crosswalk'!$A$2:'TRM - TBM Crosswalk'!$I$1008,6,FALSE)=0,"",VLOOKUP(TRM!A3164,'TRM - TBM Crosswalk'!$A$2:'TRM - TBM Crosswalk'!$I$1008,6,FALSE))</f>
        <v/>
      </c>
      <c r="I188" t="str">
        <f>IF(VLOOKUP(TRM!A3164,'TRM - TBM Crosswalk'!$A$2:'TRM - TBM Crosswalk'!$I$1008,7,FALSE)=0,"",VLOOKUP(TRM!A3164,'TRM - TBM Crosswalk'!$A$2:'TRM - TBM Crosswalk'!$I$1008,7,FALSE))</f>
        <v>Platform Services</v>
      </c>
      <c r="J188" t="str">
        <f>IF(VLOOKUP(TRM!A3164,'TRM - TBM Crosswalk'!$A$2:'TRM - TBM Crosswalk'!$I$1008,8,FALSE)=0,"",VLOOKUP(TRM!A3164,'TRM - TBM Crosswalk'!$A$2:'TRM - TBM Crosswalk'!$I$1008,8,FALSE))</f>
        <v>Applications Services</v>
      </c>
      <c r="K188" t="str">
        <f>IF(VLOOKUP(TRM!A3164,'TRM - TBM Crosswalk'!$A$2:'TRM - TBM Crosswalk'!$I$1008,9,FALSE)=0,"",VLOOKUP(TRM!A3164,'TRM - TBM Crosswalk'!$A$2:'TRM - TBM Crosswalk'!$I$1008,9,FALSE))</f>
        <v>Content Management</v>
      </c>
    </row>
    <row r="189" spans="1:11" x14ac:dyDescent="0.45">
      <c r="A189" t="str">
        <f>TRM!A3165</f>
        <v>A02.023.260</v>
      </c>
      <c r="B189" t="str">
        <f>TRM!B3165</f>
        <v>Document Imaging and OCR</v>
      </c>
      <c r="C189" t="str">
        <f>TRM!C3165</f>
        <v>Xerox DocuMate 162 Driver | 4.6.10288</v>
      </c>
      <c r="D189">
        <f>TRM!D3165</f>
        <v>0</v>
      </c>
      <c r="E189" t="str">
        <f>IF(VLOOKUP(TRM!A3165,'TRM - TBM Crosswalk'!$A$2:'TRM - TBM Crosswalk'!$I$1008,3,FALSE)="N/A","TBD","")</f>
        <v/>
      </c>
      <c r="F189" t="str">
        <f>IF(VLOOKUP(TRM!A3165,'TRM - TBM Crosswalk'!$A$2:'TRM - TBM Crosswalk'!$I$1008,4,FALSE)=0,"",VLOOKUP(TRM!A3165,'TRM - TBM Crosswalk'!$A$2:'TRM - TBM Crosswalk'!$I$1008,4,FALSE))</f>
        <v/>
      </c>
      <c r="G189" t="str">
        <f>IF(VLOOKUP(TRM!A3165,'TRM - TBM Crosswalk'!$A$2:'TRM - TBM Crosswalk'!$I$1008,5,FALSE)=0,"",VLOOKUP(TRM!A3165,'TRM - TBM Crosswalk'!$A$2:'TRM - TBM Crosswalk'!$I$1008,5,FALSE))</f>
        <v/>
      </c>
      <c r="H189" t="str">
        <f>IF(VLOOKUP(TRM!A3165,'TRM - TBM Crosswalk'!$A$2:'TRM - TBM Crosswalk'!$I$1008,6,FALSE)=0,"",VLOOKUP(TRM!A3165,'TRM - TBM Crosswalk'!$A$2:'TRM - TBM Crosswalk'!$I$1008,6,FALSE))</f>
        <v/>
      </c>
      <c r="I189" t="str">
        <f>IF(VLOOKUP(TRM!A3165,'TRM - TBM Crosswalk'!$A$2:'TRM - TBM Crosswalk'!$I$1008,7,FALSE)=0,"",VLOOKUP(TRM!A3165,'TRM - TBM Crosswalk'!$A$2:'TRM - TBM Crosswalk'!$I$1008,7,FALSE))</f>
        <v>Platform Services</v>
      </c>
      <c r="J189" t="str">
        <f>IF(VLOOKUP(TRM!A3165,'TRM - TBM Crosswalk'!$A$2:'TRM - TBM Crosswalk'!$I$1008,8,FALSE)=0,"",VLOOKUP(TRM!A3165,'TRM - TBM Crosswalk'!$A$2:'TRM - TBM Crosswalk'!$I$1008,8,FALSE))</f>
        <v>Applications Services</v>
      </c>
      <c r="K189" t="str">
        <f>IF(VLOOKUP(TRM!A3165,'TRM - TBM Crosswalk'!$A$2:'TRM - TBM Crosswalk'!$I$1008,9,FALSE)=0,"",VLOOKUP(TRM!A3165,'TRM - TBM Crosswalk'!$A$2:'TRM - TBM Crosswalk'!$I$1008,9,FALSE))</f>
        <v>Content Management</v>
      </c>
    </row>
    <row r="190" spans="1:11" x14ac:dyDescent="0.45">
      <c r="A190" t="str">
        <f>TRM!A3166</f>
        <v>A02.023.260</v>
      </c>
      <c r="B190" t="str">
        <f>TRM!B3166</f>
        <v>Document Imaging and OCR</v>
      </c>
      <c r="C190" t="str">
        <f>TRM!C3166</f>
        <v>Xerox DocuMate 262i Driver | 4.6.10326</v>
      </c>
      <c r="D190">
        <f>TRM!D3166</f>
        <v>0</v>
      </c>
      <c r="E190" t="str">
        <f>IF(VLOOKUP(TRM!A3166,'TRM - TBM Crosswalk'!$A$2:'TRM - TBM Crosswalk'!$I$1008,3,FALSE)="N/A","TBD","")</f>
        <v/>
      </c>
      <c r="F190" t="str">
        <f>IF(VLOOKUP(TRM!A3166,'TRM - TBM Crosswalk'!$A$2:'TRM - TBM Crosswalk'!$I$1008,4,FALSE)=0,"",VLOOKUP(TRM!A3166,'TRM - TBM Crosswalk'!$A$2:'TRM - TBM Crosswalk'!$I$1008,4,FALSE))</f>
        <v/>
      </c>
      <c r="G190" t="str">
        <f>IF(VLOOKUP(TRM!A3166,'TRM - TBM Crosswalk'!$A$2:'TRM - TBM Crosswalk'!$I$1008,5,FALSE)=0,"",VLOOKUP(TRM!A3166,'TRM - TBM Crosswalk'!$A$2:'TRM - TBM Crosswalk'!$I$1008,5,FALSE))</f>
        <v/>
      </c>
      <c r="H190" t="str">
        <f>IF(VLOOKUP(TRM!A3166,'TRM - TBM Crosswalk'!$A$2:'TRM - TBM Crosswalk'!$I$1008,6,FALSE)=0,"",VLOOKUP(TRM!A3166,'TRM - TBM Crosswalk'!$A$2:'TRM - TBM Crosswalk'!$I$1008,6,FALSE))</f>
        <v/>
      </c>
      <c r="I190" t="str">
        <f>IF(VLOOKUP(TRM!A3166,'TRM - TBM Crosswalk'!$A$2:'TRM - TBM Crosswalk'!$I$1008,7,FALSE)=0,"",VLOOKUP(TRM!A3166,'TRM - TBM Crosswalk'!$A$2:'TRM - TBM Crosswalk'!$I$1008,7,FALSE))</f>
        <v>Platform Services</v>
      </c>
      <c r="J190" t="str">
        <f>IF(VLOOKUP(TRM!A3166,'TRM - TBM Crosswalk'!$A$2:'TRM - TBM Crosswalk'!$I$1008,8,FALSE)=0,"",VLOOKUP(TRM!A3166,'TRM - TBM Crosswalk'!$A$2:'TRM - TBM Crosswalk'!$I$1008,8,FALSE))</f>
        <v>Applications Services</v>
      </c>
      <c r="K190" t="str">
        <f>IF(VLOOKUP(TRM!A3166,'TRM - TBM Crosswalk'!$A$2:'TRM - TBM Crosswalk'!$I$1008,9,FALSE)=0,"",VLOOKUP(TRM!A3166,'TRM - TBM Crosswalk'!$A$2:'TRM - TBM Crosswalk'!$I$1008,9,FALSE))</f>
        <v>Content Management</v>
      </c>
    </row>
    <row r="191" spans="1:11" x14ac:dyDescent="0.45">
      <c r="A191" t="str">
        <f>TRM!A3167</f>
        <v>A02.023.260</v>
      </c>
      <c r="B191" t="str">
        <f>TRM!B3167</f>
        <v>Document Imaging and OCR</v>
      </c>
      <c r="C191" t="str">
        <f>TRM!C3167</f>
        <v>Xerox DocuMate 272 Driver | 4.6.10064</v>
      </c>
      <c r="D191">
        <f>TRM!D3167</f>
        <v>0</v>
      </c>
      <c r="E191" t="str">
        <f>IF(VLOOKUP(TRM!A3167,'TRM - TBM Crosswalk'!$A$2:'TRM - TBM Crosswalk'!$I$1008,3,FALSE)="N/A","TBD","")</f>
        <v/>
      </c>
      <c r="F191" t="str">
        <f>IF(VLOOKUP(TRM!A3167,'TRM - TBM Crosswalk'!$A$2:'TRM - TBM Crosswalk'!$I$1008,4,FALSE)=0,"",VLOOKUP(TRM!A3167,'TRM - TBM Crosswalk'!$A$2:'TRM - TBM Crosswalk'!$I$1008,4,FALSE))</f>
        <v/>
      </c>
      <c r="G191" t="str">
        <f>IF(VLOOKUP(TRM!A3167,'TRM - TBM Crosswalk'!$A$2:'TRM - TBM Crosswalk'!$I$1008,5,FALSE)=0,"",VLOOKUP(TRM!A3167,'TRM - TBM Crosswalk'!$A$2:'TRM - TBM Crosswalk'!$I$1008,5,FALSE))</f>
        <v/>
      </c>
      <c r="H191" t="str">
        <f>IF(VLOOKUP(TRM!A3167,'TRM - TBM Crosswalk'!$A$2:'TRM - TBM Crosswalk'!$I$1008,6,FALSE)=0,"",VLOOKUP(TRM!A3167,'TRM - TBM Crosswalk'!$A$2:'TRM - TBM Crosswalk'!$I$1008,6,FALSE))</f>
        <v/>
      </c>
      <c r="I191" t="str">
        <f>IF(VLOOKUP(TRM!A3167,'TRM - TBM Crosswalk'!$A$2:'TRM - TBM Crosswalk'!$I$1008,7,FALSE)=0,"",VLOOKUP(TRM!A3167,'TRM - TBM Crosswalk'!$A$2:'TRM - TBM Crosswalk'!$I$1008,7,FALSE))</f>
        <v>Platform Services</v>
      </c>
      <c r="J191" t="str">
        <f>IF(VLOOKUP(TRM!A3167,'TRM - TBM Crosswalk'!$A$2:'TRM - TBM Crosswalk'!$I$1008,8,FALSE)=0,"",VLOOKUP(TRM!A3167,'TRM - TBM Crosswalk'!$A$2:'TRM - TBM Crosswalk'!$I$1008,8,FALSE))</f>
        <v>Applications Services</v>
      </c>
      <c r="K191" t="str">
        <f>IF(VLOOKUP(TRM!A3167,'TRM - TBM Crosswalk'!$A$2:'TRM - TBM Crosswalk'!$I$1008,9,FALSE)=0,"",VLOOKUP(TRM!A3167,'TRM - TBM Crosswalk'!$A$2:'TRM - TBM Crosswalk'!$I$1008,9,FALSE))</f>
        <v>Content Management</v>
      </c>
    </row>
    <row r="192" spans="1:11" x14ac:dyDescent="0.45">
      <c r="A192" t="str">
        <f>TRM!A3168</f>
        <v>A02.023.260</v>
      </c>
      <c r="B192" t="str">
        <f>TRM!B3168</f>
        <v>Document Imaging and OCR</v>
      </c>
      <c r="C192" t="str">
        <f>TRM!C3168</f>
        <v>Xerox DocuMate 3120 Driver | 5.1.14.5053</v>
      </c>
      <c r="D192">
        <f>TRM!D3168</f>
        <v>0</v>
      </c>
      <c r="E192" t="str">
        <f>IF(VLOOKUP(TRM!A3168,'TRM - TBM Crosswalk'!$A$2:'TRM - TBM Crosswalk'!$I$1008,3,FALSE)="N/A","TBD","")</f>
        <v/>
      </c>
      <c r="F192" t="str">
        <f>IF(VLOOKUP(TRM!A3168,'TRM - TBM Crosswalk'!$A$2:'TRM - TBM Crosswalk'!$I$1008,4,FALSE)=0,"",VLOOKUP(TRM!A3168,'TRM - TBM Crosswalk'!$A$2:'TRM - TBM Crosswalk'!$I$1008,4,FALSE))</f>
        <v/>
      </c>
      <c r="G192" t="str">
        <f>IF(VLOOKUP(TRM!A3168,'TRM - TBM Crosswalk'!$A$2:'TRM - TBM Crosswalk'!$I$1008,5,FALSE)=0,"",VLOOKUP(TRM!A3168,'TRM - TBM Crosswalk'!$A$2:'TRM - TBM Crosswalk'!$I$1008,5,FALSE))</f>
        <v/>
      </c>
      <c r="H192" t="str">
        <f>IF(VLOOKUP(TRM!A3168,'TRM - TBM Crosswalk'!$A$2:'TRM - TBM Crosswalk'!$I$1008,6,FALSE)=0,"",VLOOKUP(TRM!A3168,'TRM - TBM Crosswalk'!$A$2:'TRM - TBM Crosswalk'!$I$1008,6,FALSE))</f>
        <v/>
      </c>
      <c r="I192" t="str">
        <f>IF(VLOOKUP(TRM!A3168,'TRM - TBM Crosswalk'!$A$2:'TRM - TBM Crosswalk'!$I$1008,7,FALSE)=0,"",VLOOKUP(TRM!A3168,'TRM - TBM Crosswalk'!$A$2:'TRM - TBM Crosswalk'!$I$1008,7,FALSE))</f>
        <v>Platform Services</v>
      </c>
      <c r="J192" t="str">
        <f>IF(VLOOKUP(TRM!A3168,'TRM - TBM Crosswalk'!$A$2:'TRM - TBM Crosswalk'!$I$1008,8,FALSE)=0,"",VLOOKUP(TRM!A3168,'TRM - TBM Crosswalk'!$A$2:'TRM - TBM Crosswalk'!$I$1008,8,FALSE))</f>
        <v>Applications Services</v>
      </c>
      <c r="K192" t="str">
        <f>IF(VLOOKUP(TRM!A3168,'TRM - TBM Crosswalk'!$A$2:'TRM - TBM Crosswalk'!$I$1008,9,FALSE)=0,"",VLOOKUP(TRM!A3168,'TRM - TBM Crosswalk'!$A$2:'TRM - TBM Crosswalk'!$I$1008,9,FALSE))</f>
        <v>Content Management</v>
      </c>
    </row>
    <row r="193" spans="1:11" x14ac:dyDescent="0.45">
      <c r="A193" t="str">
        <f>TRM!A3169</f>
        <v>A02.023.260</v>
      </c>
      <c r="B193" t="str">
        <f>TRM!B3169</f>
        <v>Document Imaging and OCR</v>
      </c>
      <c r="C193" t="str">
        <f>TRM!C3169</f>
        <v>Xerox DocuMate 3120 Driver | 5.1.216.5090</v>
      </c>
      <c r="D193">
        <f>TRM!D3169</f>
        <v>0</v>
      </c>
      <c r="E193" t="str">
        <f>IF(VLOOKUP(TRM!A3169,'TRM - TBM Crosswalk'!$A$2:'TRM - TBM Crosswalk'!$I$1008,3,FALSE)="N/A","TBD","")</f>
        <v/>
      </c>
      <c r="F193" t="str">
        <f>IF(VLOOKUP(TRM!A3169,'TRM - TBM Crosswalk'!$A$2:'TRM - TBM Crosswalk'!$I$1008,4,FALSE)=0,"",VLOOKUP(TRM!A3169,'TRM - TBM Crosswalk'!$A$2:'TRM - TBM Crosswalk'!$I$1008,4,FALSE))</f>
        <v/>
      </c>
      <c r="G193" t="str">
        <f>IF(VLOOKUP(TRM!A3169,'TRM - TBM Crosswalk'!$A$2:'TRM - TBM Crosswalk'!$I$1008,5,FALSE)=0,"",VLOOKUP(TRM!A3169,'TRM - TBM Crosswalk'!$A$2:'TRM - TBM Crosswalk'!$I$1008,5,FALSE))</f>
        <v/>
      </c>
      <c r="H193" t="str">
        <f>IF(VLOOKUP(TRM!A3169,'TRM - TBM Crosswalk'!$A$2:'TRM - TBM Crosswalk'!$I$1008,6,FALSE)=0,"",VLOOKUP(TRM!A3169,'TRM - TBM Crosswalk'!$A$2:'TRM - TBM Crosswalk'!$I$1008,6,FALSE))</f>
        <v/>
      </c>
      <c r="I193" t="str">
        <f>IF(VLOOKUP(TRM!A3169,'TRM - TBM Crosswalk'!$A$2:'TRM - TBM Crosswalk'!$I$1008,7,FALSE)=0,"",VLOOKUP(TRM!A3169,'TRM - TBM Crosswalk'!$A$2:'TRM - TBM Crosswalk'!$I$1008,7,FALSE))</f>
        <v>Platform Services</v>
      </c>
      <c r="J193" t="str">
        <f>IF(VLOOKUP(TRM!A3169,'TRM - TBM Crosswalk'!$A$2:'TRM - TBM Crosswalk'!$I$1008,8,FALSE)=0,"",VLOOKUP(TRM!A3169,'TRM - TBM Crosswalk'!$A$2:'TRM - TBM Crosswalk'!$I$1008,8,FALSE))</f>
        <v>Applications Services</v>
      </c>
      <c r="K193" t="str">
        <f>IF(VLOOKUP(TRM!A3169,'TRM - TBM Crosswalk'!$A$2:'TRM - TBM Crosswalk'!$I$1008,9,FALSE)=0,"",VLOOKUP(TRM!A3169,'TRM - TBM Crosswalk'!$A$2:'TRM - TBM Crosswalk'!$I$1008,9,FALSE))</f>
        <v>Content Management</v>
      </c>
    </row>
    <row r="194" spans="1:11" x14ac:dyDescent="0.45">
      <c r="A194" t="str">
        <f>TRM!A3170</f>
        <v>A02.023.260</v>
      </c>
      <c r="B194" t="str">
        <f>TRM!B3170</f>
        <v>Document Imaging and OCR</v>
      </c>
      <c r="C194" t="str">
        <f>TRM!C3170</f>
        <v>Xerox DocuMate 3120 ISIS Driver | 5.1.14.5053</v>
      </c>
      <c r="D194">
        <f>TRM!D3170</f>
        <v>0</v>
      </c>
      <c r="E194" t="str">
        <f>IF(VLOOKUP(TRM!A3170,'TRM - TBM Crosswalk'!$A$2:'TRM - TBM Crosswalk'!$I$1008,3,FALSE)="N/A","TBD","")</f>
        <v/>
      </c>
      <c r="F194" t="str">
        <f>IF(VLOOKUP(TRM!A3170,'TRM - TBM Crosswalk'!$A$2:'TRM - TBM Crosswalk'!$I$1008,4,FALSE)=0,"",VLOOKUP(TRM!A3170,'TRM - TBM Crosswalk'!$A$2:'TRM - TBM Crosswalk'!$I$1008,4,FALSE))</f>
        <v/>
      </c>
      <c r="G194" t="str">
        <f>IF(VLOOKUP(TRM!A3170,'TRM - TBM Crosswalk'!$A$2:'TRM - TBM Crosswalk'!$I$1008,5,FALSE)=0,"",VLOOKUP(TRM!A3170,'TRM - TBM Crosswalk'!$A$2:'TRM - TBM Crosswalk'!$I$1008,5,FALSE))</f>
        <v/>
      </c>
      <c r="H194" t="str">
        <f>IF(VLOOKUP(TRM!A3170,'TRM - TBM Crosswalk'!$A$2:'TRM - TBM Crosswalk'!$I$1008,6,FALSE)=0,"",VLOOKUP(TRM!A3170,'TRM - TBM Crosswalk'!$A$2:'TRM - TBM Crosswalk'!$I$1008,6,FALSE))</f>
        <v/>
      </c>
      <c r="I194" t="str">
        <f>IF(VLOOKUP(TRM!A3170,'TRM - TBM Crosswalk'!$A$2:'TRM - TBM Crosswalk'!$I$1008,7,FALSE)=0,"",VLOOKUP(TRM!A3170,'TRM - TBM Crosswalk'!$A$2:'TRM - TBM Crosswalk'!$I$1008,7,FALSE))</f>
        <v>Platform Services</v>
      </c>
      <c r="J194" t="str">
        <f>IF(VLOOKUP(TRM!A3170,'TRM - TBM Crosswalk'!$A$2:'TRM - TBM Crosswalk'!$I$1008,8,FALSE)=0,"",VLOOKUP(TRM!A3170,'TRM - TBM Crosswalk'!$A$2:'TRM - TBM Crosswalk'!$I$1008,8,FALSE))</f>
        <v>Applications Services</v>
      </c>
      <c r="K194" t="str">
        <f>IF(VLOOKUP(TRM!A3170,'TRM - TBM Crosswalk'!$A$2:'TRM - TBM Crosswalk'!$I$1008,9,FALSE)=0,"",VLOOKUP(TRM!A3170,'TRM - TBM Crosswalk'!$A$2:'TRM - TBM Crosswalk'!$I$1008,9,FALSE))</f>
        <v>Content Management</v>
      </c>
    </row>
    <row r="195" spans="1:11" x14ac:dyDescent="0.45">
      <c r="A195" t="str">
        <f>TRM!A3171</f>
        <v>A02.023.260</v>
      </c>
      <c r="B195" t="str">
        <f>TRM!B3171</f>
        <v>Document Imaging and OCR</v>
      </c>
      <c r="C195" t="str">
        <f>TRM!C3171</f>
        <v>Xerox DocuMate 3220 Driver | 4.6.10291</v>
      </c>
      <c r="D195">
        <f>TRM!D3171</f>
        <v>0</v>
      </c>
      <c r="E195" t="str">
        <f>IF(VLOOKUP(TRM!A3171,'TRM - TBM Crosswalk'!$A$2:'TRM - TBM Crosswalk'!$I$1008,3,FALSE)="N/A","TBD","")</f>
        <v/>
      </c>
      <c r="F195" t="str">
        <f>IF(VLOOKUP(TRM!A3171,'TRM - TBM Crosswalk'!$A$2:'TRM - TBM Crosswalk'!$I$1008,4,FALSE)=0,"",VLOOKUP(TRM!A3171,'TRM - TBM Crosswalk'!$A$2:'TRM - TBM Crosswalk'!$I$1008,4,FALSE))</f>
        <v/>
      </c>
      <c r="G195" t="str">
        <f>IF(VLOOKUP(TRM!A3171,'TRM - TBM Crosswalk'!$A$2:'TRM - TBM Crosswalk'!$I$1008,5,FALSE)=0,"",VLOOKUP(TRM!A3171,'TRM - TBM Crosswalk'!$A$2:'TRM - TBM Crosswalk'!$I$1008,5,FALSE))</f>
        <v/>
      </c>
      <c r="H195" t="str">
        <f>IF(VLOOKUP(TRM!A3171,'TRM - TBM Crosswalk'!$A$2:'TRM - TBM Crosswalk'!$I$1008,6,FALSE)=0,"",VLOOKUP(TRM!A3171,'TRM - TBM Crosswalk'!$A$2:'TRM - TBM Crosswalk'!$I$1008,6,FALSE))</f>
        <v/>
      </c>
      <c r="I195" t="str">
        <f>IF(VLOOKUP(TRM!A3171,'TRM - TBM Crosswalk'!$A$2:'TRM - TBM Crosswalk'!$I$1008,7,FALSE)=0,"",VLOOKUP(TRM!A3171,'TRM - TBM Crosswalk'!$A$2:'TRM - TBM Crosswalk'!$I$1008,7,FALSE))</f>
        <v>Platform Services</v>
      </c>
      <c r="J195" t="str">
        <f>IF(VLOOKUP(TRM!A3171,'TRM - TBM Crosswalk'!$A$2:'TRM - TBM Crosswalk'!$I$1008,8,FALSE)=0,"",VLOOKUP(TRM!A3171,'TRM - TBM Crosswalk'!$A$2:'TRM - TBM Crosswalk'!$I$1008,8,FALSE))</f>
        <v>Applications Services</v>
      </c>
      <c r="K195" t="str">
        <f>IF(VLOOKUP(TRM!A3171,'TRM - TBM Crosswalk'!$A$2:'TRM - TBM Crosswalk'!$I$1008,9,FALSE)=0,"",VLOOKUP(TRM!A3171,'TRM - TBM Crosswalk'!$A$2:'TRM - TBM Crosswalk'!$I$1008,9,FALSE))</f>
        <v>Content Management</v>
      </c>
    </row>
    <row r="196" spans="1:11" x14ac:dyDescent="0.45">
      <c r="A196" t="str">
        <f>TRM!A3350</f>
        <v>A02.024.382</v>
      </c>
      <c r="B196" t="str">
        <f>TRM!B3350</f>
        <v>Collection and Manipulation of Satellite and Aerial Photographs</v>
      </c>
      <c r="C196" t="str">
        <f>TRM!C3350</f>
        <v>Lakes Environmental AERMOD View Trial | 9.6.5</v>
      </c>
      <c r="D196">
        <f>TRM!D3350</f>
        <v>0</v>
      </c>
      <c r="E196" t="str">
        <f>IF(VLOOKUP(TRM!A3350,'TRM - TBM Crosswalk'!$A$2:'TRM - TBM Crosswalk'!$I$1008,3,FALSE)="N/A","TBD","")</f>
        <v>TBD</v>
      </c>
      <c r="F196" t="str">
        <f>IF(VLOOKUP(TRM!A3350,'TRM - TBM Crosswalk'!$A$2:'TRM - TBM Crosswalk'!$I$1008,4,FALSE)=0,"",VLOOKUP(TRM!A3350,'TRM - TBM Crosswalk'!$A$2:'TRM - TBM Crosswalk'!$I$1008,4,FALSE))</f>
        <v/>
      </c>
      <c r="G196" t="str">
        <f>IF(VLOOKUP(TRM!A3350,'TRM - TBM Crosswalk'!$A$2:'TRM - TBM Crosswalk'!$I$1008,5,FALSE)=0,"",VLOOKUP(TRM!A3350,'TRM - TBM Crosswalk'!$A$2:'TRM - TBM Crosswalk'!$I$1008,5,FALSE))</f>
        <v/>
      </c>
      <c r="H196" t="str">
        <f>IF(VLOOKUP(TRM!A3350,'TRM - TBM Crosswalk'!$A$2:'TRM - TBM Crosswalk'!$I$1008,6,FALSE)=0,"",VLOOKUP(TRM!A3350,'TRM - TBM Crosswalk'!$A$2:'TRM - TBM Crosswalk'!$I$1008,6,FALSE))</f>
        <v/>
      </c>
      <c r="I196" t="str">
        <f>IF(VLOOKUP(TRM!A3350,'TRM - TBM Crosswalk'!$A$2:'TRM - TBM Crosswalk'!$I$1008,7,FALSE)=0,"",VLOOKUP(TRM!A3350,'TRM - TBM Crosswalk'!$A$2:'TRM - TBM Crosswalk'!$I$1008,7,FALSE))</f>
        <v/>
      </c>
      <c r="J196" t="str">
        <f>IF(VLOOKUP(TRM!A3350,'TRM - TBM Crosswalk'!$A$2:'TRM - TBM Crosswalk'!$I$1008,8,FALSE)=0,"",VLOOKUP(TRM!A3350,'TRM - TBM Crosswalk'!$A$2:'TRM - TBM Crosswalk'!$I$1008,8,FALSE))</f>
        <v/>
      </c>
      <c r="K196" t="str">
        <f>IF(VLOOKUP(TRM!A3350,'TRM - TBM Crosswalk'!$A$2:'TRM - TBM Crosswalk'!$I$1008,9,FALSE)=0,"",VLOOKUP(TRM!A3350,'TRM - TBM Crosswalk'!$A$2:'TRM - TBM Crosswalk'!$I$1008,9,FALSE))</f>
        <v/>
      </c>
    </row>
    <row r="197" spans="1:11" x14ac:dyDescent="0.45">
      <c r="A197" t="str">
        <f>TRM!A4253</f>
        <v>A02.028</v>
      </c>
      <c r="B197" t="str">
        <f>TRM!B4253</f>
        <v>Productivity</v>
      </c>
      <c r="C197" t="str">
        <f>TRM!C4253</f>
        <v>Multi-Page TIFF Editor | 2.9</v>
      </c>
      <c r="D197">
        <f>TRM!D4253</f>
        <v>0</v>
      </c>
      <c r="E197" t="str">
        <f>IF(VLOOKUP(TRM!A4253,'TRM - TBM Crosswalk'!$A$2:'TRM - TBM Crosswalk'!$I$1008,3,FALSE)="N/A","TBD","")</f>
        <v/>
      </c>
      <c r="F197" t="str">
        <f>IF(VLOOKUP(TRM!A4253,'TRM - TBM Crosswalk'!$A$2:'TRM - TBM Crosswalk'!$I$1008,4,FALSE)=0,"",VLOOKUP(TRM!A4253,'TRM - TBM Crosswalk'!$A$2:'TRM - TBM Crosswalk'!$I$1008,4,FALSE))</f>
        <v/>
      </c>
      <c r="G197" t="str">
        <f>IF(VLOOKUP(TRM!A4253,'TRM - TBM Crosswalk'!$A$2:'TRM - TBM Crosswalk'!$I$1008,5,FALSE)=0,"",VLOOKUP(TRM!A4253,'TRM - TBM Crosswalk'!$A$2:'TRM - TBM Crosswalk'!$I$1008,5,FALSE))</f>
        <v/>
      </c>
      <c r="H197" t="str">
        <f>IF(VLOOKUP(TRM!A4253,'TRM - TBM Crosswalk'!$A$2:'TRM - TBM Crosswalk'!$I$1008,6,FALSE)=0,"",VLOOKUP(TRM!A4253,'TRM - TBM Crosswalk'!$A$2:'TRM - TBM Crosswalk'!$I$1008,6,FALSE))</f>
        <v/>
      </c>
      <c r="I197" t="str">
        <f>IF(VLOOKUP(TRM!A4253,'TRM - TBM Crosswalk'!$A$2:'TRM - TBM Crosswalk'!$I$1008,7,FALSE)=0,"",VLOOKUP(TRM!A4253,'TRM - TBM Crosswalk'!$A$2:'TRM - TBM Crosswalk'!$I$1008,7,FALSE))</f>
        <v>End User Services</v>
      </c>
      <c r="J197" t="str">
        <f>IF(VLOOKUP(TRM!A4253,'TRM - TBM Crosswalk'!$A$2:'TRM - TBM Crosswalk'!$I$1008,8,FALSE)=0,"",VLOOKUP(TRM!A4253,'TRM - TBM Crosswalk'!$A$2:'TRM - TBM Crosswalk'!$I$1008,8,FALSE))</f>
        <v>Communication &amp; Collaboration</v>
      </c>
      <c r="K197" t="str">
        <f>IF(VLOOKUP(TRM!A4253,'TRM - TBM Crosswalk'!$A$2:'TRM - TBM Crosswalk'!$I$1008,9,FALSE)=0,"",VLOOKUP(TRM!A4253,'TRM - TBM Crosswalk'!$A$2:'TRM - TBM Crosswalk'!$I$1008,9,FALSE))</f>
        <v>Productivity</v>
      </c>
    </row>
    <row r="198" spans="1:11" x14ac:dyDescent="0.45">
      <c r="A198" t="str">
        <f>TRM!A4709</f>
        <v>A02.030.360</v>
      </c>
      <c r="B198" t="str">
        <f>TRM!B4709</f>
        <v>Calendaring</v>
      </c>
      <c r="C198" t="str">
        <f>TRM!C4709</f>
        <v>Brother P-touch Address Book 1.1 | 1.1.100</v>
      </c>
      <c r="D198">
        <f>TRM!D4709</f>
        <v>0</v>
      </c>
      <c r="E198" t="str">
        <f>IF(VLOOKUP(TRM!A4709,'TRM - TBM Crosswalk'!$A$2:'TRM - TBM Crosswalk'!$I$1008,3,FALSE)="N/A","TBD","")</f>
        <v/>
      </c>
      <c r="F198" t="str">
        <f>IF(VLOOKUP(TRM!A4709,'TRM - TBM Crosswalk'!$A$2:'TRM - TBM Crosswalk'!$I$1008,4,FALSE)=0,"",VLOOKUP(TRM!A4709,'TRM - TBM Crosswalk'!$A$2:'TRM - TBM Crosswalk'!$I$1008,4,FALSE))</f>
        <v/>
      </c>
      <c r="G198" t="str">
        <f>IF(VLOOKUP(TRM!A4709,'TRM - TBM Crosswalk'!$A$2:'TRM - TBM Crosswalk'!$I$1008,5,FALSE)=0,"",VLOOKUP(TRM!A4709,'TRM - TBM Crosswalk'!$A$2:'TRM - TBM Crosswalk'!$I$1008,5,FALSE))</f>
        <v/>
      </c>
      <c r="H198" t="str">
        <f>IF(VLOOKUP(TRM!A4709,'TRM - TBM Crosswalk'!$A$2:'TRM - TBM Crosswalk'!$I$1008,6,FALSE)=0,"",VLOOKUP(TRM!A4709,'TRM - TBM Crosswalk'!$A$2:'TRM - TBM Crosswalk'!$I$1008,6,FALSE))</f>
        <v/>
      </c>
      <c r="I198" t="str">
        <f>IF(VLOOKUP(TRM!A4709,'TRM - TBM Crosswalk'!$A$2:'TRM - TBM Crosswalk'!$I$1008,7,FALSE)=0,"",VLOOKUP(TRM!A4709,'TRM - TBM Crosswalk'!$A$2:'TRM - TBM Crosswalk'!$I$1008,7,FALSE))</f>
        <v>End User Services</v>
      </c>
      <c r="J198" t="str">
        <f>IF(VLOOKUP(TRM!A4709,'TRM - TBM Crosswalk'!$A$2:'TRM - TBM Crosswalk'!$I$1008,8,FALSE)=0,"",VLOOKUP(TRM!A4709,'TRM - TBM Crosswalk'!$A$2:'TRM - TBM Crosswalk'!$I$1008,8,FALSE))</f>
        <v>Communication &amp; Collaboration</v>
      </c>
      <c r="K198" t="str">
        <f>IF(VLOOKUP(TRM!A4709,'TRM - TBM Crosswalk'!$A$2:'TRM - TBM Crosswalk'!$I$1008,9,FALSE)=0,"",VLOOKUP(TRM!A4709,'TRM - TBM Crosswalk'!$A$2:'TRM - TBM Crosswalk'!$I$1008,9,FALSE))</f>
        <v>Communication</v>
      </c>
    </row>
    <row r="199" spans="1:11" x14ac:dyDescent="0.45">
      <c r="A199" t="str">
        <f>TRM!A4844</f>
        <v>A02.030.368#</v>
      </c>
      <c r="B199" t="str">
        <f>TRM!B4844</f>
        <v>Education / Courseware</v>
      </c>
      <c r="C199" t="str">
        <f>TRM!C4844</f>
        <v>LOOP Learning System | 2.0</v>
      </c>
      <c r="D199">
        <f>TRM!D4844</f>
        <v>0</v>
      </c>
      <c r="E199" t="str">
        <f>IF(VLOOKUP(TRM!A4844,'TRM - TBM Crosswalk'!$A$2:'TRM - TBM Crosswalk'!$I$1008,3,FALSE)="N/A","TBD","")</f>
        <v/>
      </c>
      <c r="F199" t="str">
        <f>IF(VLOOKUP(TRM!A4844,'TRM - TBM Crosswalk'!$A$2:'TRM - TBM Crosswalk'!$I$1008,4,FALSE)=0,"",VLOOKUP(TRM!A4844,'TRM - TBM Crosswalk'!$A$2:'TRM - TBM Crosswalk'!$I$1008,4,FALSE))</f>
        <v/>
      </c>
      <c r="G199" t="str">
        <f>IF(VLOOKUP(TRM!A4844,'TRM - TBM Crosswalk'!$A$2:'TRM - TBM Crosswalk'!$I$1008,5,FALSE)=0,"",VLOOKUP(TRM!A4844,'TRM - TBM Crosswalk'!$A$2:'TRM - TBM Crosswalk'!$I$1008,5,FALSE))</f>
        <v/>
      </c>
      <c r="H199" t="str">
        <f>IF(VLOOKUP(TRM!A4844,'TRM - TBM Crosswalk'!$A$2:'TRM - TBM Crosswalk'!$I$1008,6,FALSE)=0,"",VLOOKUP(TRM!A4844,'TRM - TBM Crosswalk'!$A$2:'TRM - TBM Crosswalk'!$I$1008,6,FALSE))</f>
        <v/>
      </c>
      <c r="I199" t="str">
        <f>IF(VLOOKUP(TRM!A4844,'TRM - TBM Crosswalk'!$A$2:'TRM - TBM Crosswalk'!$I$1008,7,FALSE)=0,"",VLOOKUP(TRM!A4844,'TRM - TBM Crosswalk'!$A$2:'TRM - TBM Crosswalk'!$I$1008,7,FALSE))</f>
        <v>End User Services</v>
      </c>
      <c r="J199" t="str">
        <f>IF(VLOOKUP(TRM!A4844,'TRM - TBM Crosswalk'!$A$2:'TRM - TBM Crosswalk'!$I$1008,8,FALSE)=0,"",VLOOKUP(TRM!A4844,'TRM - TBM Crosswalk'!$A$2:'TRM - TBM Crosswalk'!$I$1008,8,FALSE))</f>
        <v>Communication &amp; Collaboration</v>
      </c>
      <c r="K199" t="str">
        <f>IF(VLOOKUP(TRM!A4844,'TRM - TBM Crosswalk'!$A$2:'TRM - TBM Crosswalk'!$I$1008,9,FALSE)=0,"",VLOOKUP(TRM!A4844,'TRM - TBM Crosswalk'!$A$2:'TRM - TBM Crosswalk'!$I$1008,9,FALSE))</f>
        <v>Productivity</v>
      </c>
    </row>
    <row r="200" spans="1:11" x14ac:dyDescent="0.45">
      <c r="A200" t="str">
        <f>TRM!A4845</f>
        <v>A02.030.368#</v>
      </c>
      <c r="B200" t="str">
        <f>TRM!B4845</f>
        <v>Education / Courseware</v>
      </c>
      <c r="C200" t="str">
        <f>TRM!C4845</f>
        <v>ReadyTech Viewer Client | 2.6.40.0</v>
      </c>
      <c r="D200">
        <f>TRM!D4845</f>
        <v>0</v>
      </c>
      <c r="E200" t="str">
        <f>IF(VLOOKUP(TRM!A4845,'TRM - TBM Crosswalk'!$A$2:'TRM - TBM Crosswalk'!$I$1008,3,FALSE)="N/A","TBD","")</f>
        <v/>
      </c>
      <c r="F200" t="str">
        <f>IF(VLOOKUP(TRM!A4845,'TRM - TBM Crosswalk'!$A$2:'TRM - TBM Crosswalk'!$I$1008,4,FALSE)=0,"",VLOOKUP(TRM!A4845,'TRM - TBM Crosswalk'!$A$2:'TRM - TBM Crosswalk'!$I$1008,4,FALSE))</f>
        <v/>
      </c>
      <c r="G200" t="str">
        <f>IF(VLOOKUP(TRM!A4845,'TRM - TBM Crosswalk'!$A$2:'TRM - TBM Crosswalk'!$I$1008,5,FALSE)=0,"",VLOOKUP(TRM!A4845,'TRM - TBM Crosswalk'!$A$2:'TRM - TBM Crosswalk'!$I$1008,5,FALSE))</f>
        <v/>
      </c>
      <c r="H200" t="str">
        <f>IF(VLOOKUP(TRM!A4845,'TRM - TBM Crosswalk'!$A$2:'TRM - TBM Crosswalk'!$I$1008,6,FALSE)=0,"",VLOOKUP(TRM!A4845,'TRM - TBM Crosswalk'!$A$2:'TRM - TBM Crosswalk'!$I$1008,6,FALSE))</f>
        <v/>
      </c>
      <c r="I200" t="str">
        <f>IF(VLOOKUP(TRM!A4845,'TRM - TBM Crosswalk'!$A$2:'TRM - TBM Crosswalk'!$I$1008,7,FALSE)=0,"",VLOOKUP(TRM!A4845,'TRM - TBM Crosswalk'!$A$2:'TRM - TBM Crosswalk'!$I$1008,7,FALSE))</f>
        <v>End User Services</v>
      </c>
      <c r="J200" t="str">
        <f>IF(VLOOKUP(TRM!A4845,'TRM - TBM Crosswalk'!$A$2:'TRM - TBM Crosswalk'!$I$1008,8,FALSE)=0,"",VLOOKUP(TRM!A4845,'TRM - TBM Crosswalk'!$A$2:'TRM - TBM Crosswalk'!$I$1008,8,FALSE))</f>
        <v>Communication &amp; Collaboration</v>
      </c>
      <c r="K200" t="str">
        <f>IF(VLOOKUP(TRM!A4845,'TRM - TBM Crosswalk'!$A$2:'TRM - TBM Crosswalk'!$I$1008,9,FALSE)=0,"",VLOOKUP(TRM!A4845,'TRM - TBM Crosswalk'!$A$2:'TRM - TBM Crosswalk'!$I$1008,9,FALSE))</f>
        <v>Productivity</v>
      </c>
    </row>
    <row r="201" spans="1:11" x14ac:dyDescent="0.45">
      <c r="A201" t="str">
        <f>TRM!A5007</f>
        <v>A02.030.370#</v>
      </c>
      <c r="B201" t="str">
        <f>TRM!B5007</f>
        <v>Digital Video Editing</v>
      </c>
      <c r="C201" t="str">
        <f>TRM!C5007</f>
        <v>Kolor Autopano Video Pro 2.6 | V2.6.1</v>
      </c>
      <c r="D201">
        <f>TRM!D5007</f>
        <v>0</v>
      </c>
      <c r="E201" t="str">
        <f>IF(VLOOKUP(TRM!A5007,'TRM - TBM Crosswalk'!$A$2:'TRM - TBM Crosswalk'!$I$1008,3,FALSE)="N/A","TBD","")</f>
        <v/>
      </c>
      <c r="F201" t="str">
        <f>IF(VLOOKUP(TRM!A5007,'TRM - TBM Crosswalk'!$A$2:'TRM - TBM Crosswalk'!$I$1008,4,FALSE)=0,"",VLOOKUP(TRM!A5007,'TRM - TBM Crosswalk'!$A$2:'TRM - TBM Crosswalk'!$I$1008,4,FALSE))</f>
        <v/>
      </c>
      <c r="G201" t="str">
        <f>IF(VLOOKUP(TRM!A5007,'TRM - TBM Crosswalk'!$A$2:'TRM - TBM Crosswalk'!$I$1008,5,FALSE)=0,"",VLOOKUP(TRM!A5007,'TRM - TBM Crosswalk'!$A$2:'TRM - TBM Crosswalk'!$I$1008,5,FALSE))</f>
        <v/>
      </c>
      <c r="H201" t="str">
        <f>IF(VLOOKUP(TRM!A5007,'TRM - TBM Crosswalk'!$A$2:'TRM - TBM Crosswalk'!$I$1008,6,FALSE)=0,"",VLOOKUP(TRM!A5007,'TRM - TBM Crosswalk'!$A$2:'TRM - TBM Crosswalk'!$I$1008,6,FALSE))</f>
        <v/>
      </c>
      <c r="I201" t="str">
        <f>IF(VLOOKUP(TRM!A5007,'TRM - TBM Crosswalk'!$A$2:'TRM - TBM Crosswalk'!$I$1008,7,FALSE)=0,"",VLOOKUP(TRM!A5007,'TRM - TBM Crosswalk'!$A$2:'TRM - TBM Crosswalk'!$I$1008,7,FALSE))</f>
        <v>End User Services</v>
      </c>
      <c r="J201" t="str">
        <f>IF(VLOOKUP(TRM!A5007,'TRM - TBM Crosswalk'!$A$2:'TRM - TBM Crosswalk'!$I$1008,8,FALSE)=0,"",VLOOKUP(TRM!A5007,'TRM - TBM Crosswalk'!$A$2:'TRM - TBM Crosswalk'!$I$1008,8,FALSE))</f>
        <v>Communication &amp; Collaboration</v>
      </c>
      <c r="K201" t="str">
        <f>IF(VLOOKUP(TRM!A5007,'TRM - TBM Crosswalk'!$A$2:'TRM - TBM Crosswalk'!$I$1008,9,FALSE)=0,"",VLOOKUP(TRM!A5007,'TRM - TBM Crosswalk'!$A$2:'TRM - TBM Crosswalk'!$I$1008,9,FALSE))</f>
        <v>Productivity</v>
      </c>
    </row>
    <row r="202" spans="1:11" x14ac:dyDescent="0.45">
      <c r="A202" t="str">
        <f>TRM!A5008</f>
        <v>A02.030.370#</v>
      </c>
      <c r="B202" t="str">
        <f>TRM!B5008</f>
        <v>Digital Video Editing</v>
      </c>
      <c r="C202" t="str">
        <f>TRM!C5008</f>
        <v>Live! Cam Chat HD VF0790 Driver (1.00.07.00)</v>
      </c>
      <c r="D202">
        <f>TRM!D5008</f>
        <v>0</v>
      </c>
      <c r="E202" t="str">
        <f>IF(VLOOKUP(TRM!A5008,'TRM - TBM Crosswalk'!$A$2:'TRM - TBM Crosswalk'!$I$1008,3,FALSE)="N/A","TBD","")</f>
        <v/>
      </c>
      <c r="F202" t="str">
        <f>IF(VLOOKUP(TRM!A5008,'TRM - TBM Crosswalk'!$A$2:'TRM - TBM Crosswalk'!$I$1008,4,FALSE)=0,"",VLOOKUP(TRM!A5008,'TRM - TBM Crosswalk'!$A$2:'TRM - TBM Crosswalk'!$I$1008,4,FALSE))</f>
        <v/>
      </c>
      <c r="G202" t="str">
        <f>IF(VLOOKUP(TRM!A5008,'TRM - TBM Crosswalk'!$A$2:'TRM - TBM Crosswalk'!$I$1008,5,FALSE)=0,"",VLOOKUP(TRM!A5008,'TRM - TBM Crosswalk'!$A$2:'TRM - TBM Crosswalk'!$I$1008,5,FALSE))</f>
        <v/>
      </c>
      <c r="H202" t="str">
        <f>IF(VLOOKUP(TRM!A5008,'TRM - TBM Crosswalk'!$A$2:'TRM - TBM Crosswalk'!$I$1008,6,FALSE)=0,"",VLOOKUP(TRM!A5008,'TRM - TBM Crosswalk'!$A$2:'TRM - TBM Crosswalk'!$I$1008,6,FALSE))</f>
        <v/>
      </c>
      <c r="I202" t="str">
        <f>IF(VLOOKUP(TRM!A5008,'TRM - TBM Crosswalk'!$A$2:'TRM - TBM Crosswalk'!$I$1008,7,FALSE)=0,"",VLOOKUP(TRM!A5008,'TRM - TBM Crosswalk'!$A$2:'TRM - TBM Crosswalk'!$I$1008,7,FALSE))</f>
        <v>End User Services</v>
      </c>
      <c r="J202" t="str">
        <f>IF(VLOOKUP(TRM!A5008,'TRM - TBM Crosswalk'!$A$2:'TRM - TBM Crosswalk'!$I$1008,8,FALSE)=0,"",VLOOKUP(TRM!A5008,'TRM - TBM Crosswalk'!$A$2:'TRM - TBM Crosswalk'!$I$1008,8,FALSE))</f>
        <v>Communication &amp; Collaboration</v>
      </c>
      <c r="K202" t="str">
        <f>IF(VLOOKUP(TRM!A5008,'TRM - TBM Crosswalk'!$A$2:'TRM - TBM Crosswalk'!$I$1008,9,FALSE)=0,"",VLOOKUP(TRM!A5008,'TRM - TBM Crosswalk'!$A$2:'TRM - TBM Crosswalk'!$I$1008,9,FALSE))</f>
        <v>Productivity</v>
      </c>
    </row>
    <row r="203" spans="1:11" x14ac:dyDescent="0.45">
      <c r="A203" t="str">
        <f>TRM!A5009</f>
        <v>A02.030.370#</v>
      </c>
      <c r="B203" t="str">
        <f>TRM!B5009</f>
        <v>Digital Video Editing</v>
      </c>
      <c r="C203" t="str">
        <f>TRM!C5009</f>
        <v>LiveKey.app</v>
      </c>
      <c r="D203">
        <f>TRM!D5009</f>
        <v>0</v>
      </c>
      <c r="E203" t="str">
        <f>IF(VLOOKUP(TRM!A5009,'TRM - TBM Crosswalk'!$A$2:'TRM - TBM Crosswalk'!$I$1008,3,FALSE)="N/A","TBD","")</f>
        <v/>
      </c>
      <c r="F203" t="str">
        <f>IF(VLOOKUP(TRM!A5009,'TRM - TBM Crosswalk'!$A$2:'TRM - TBM Crosswalk'!$I$1008,4,FALSE)=0,"",VLOOKUP(TRM!A5009,'TRM - TBM Crosswalk'!$A$2:'TRM - TBM Crosswalk'!$I$1008,4,FALSE))</f>
        <v/>
      </c>
      <c r="G203" t="str">
        <f>IF(VLOOKUP(TRM!A5009,'TRM - TBM Crosswalk'!$A$2:'TRM - TBM Crosswalk'!$I$1008,5,FALSE)=0,"",VLOOKUP(TRM!A5009,'TRM - TBM Crosswalk'!$A$2:'TRM - TBM Crosswalk'!$I$1008,5,FALSE))</f>
        <v/>
      </c>
      <c r="H203" t="str">
        <f>IF(VLOOKUP(TRM!A5009,'TRM - TBM Crosswalk'!$A$2:'TRM - TBM Crosswalk'!$I$1008,6,FALSE)=0,"",VLOOKUP(TRM!A5009,'TRM - TBM Crosswalk'!$A$2:'TRM - TBM Crosswalk'!$I$1008,6,FALSE))</f>
        <v/>
      </c>
      <c r="I203" t="str">
        <f>IF(VLOOKUP(TRM!A5009,'TRM - TBM Crosswalk'!$A$2:'TRM - TBM Crosswalk'!$I$1008,7,FALSE)=0,"",VLOOKUP(TRM!A5009,'TRM - TBM Crosswalk'!$A$2:'TRM - TBM Crosswalk'!$I$1008,7,FALSE))</f>
        <v>End User Services</v>
      </c>
      <c r="J203" t="str">
        <f>IF(VLOOKUP(TRM!A5009,'TRM - TBM Crosswalk'!$A$2:'TRM - TBM Crosswalk'!$I$1008,8,FALSE)=0,"",VLOOKUP(TRM!A5009,'TRM - TBM Crosswalk'!$A$2:'TRM - TBM Crosswalk'!$I$1008,8,FALSE))</f>
        <v>Communication &amp; Collaboration</v>
      </c>
      <c r="K203" t="str">
        <f>IF(VLOOKUP(TRM!A5009,'TRM - TBM Crosswalk'!$A$2:'TRM - TBM Crosswalk'!$I$1008,9,FALSE)=0,"",VLOOKUP(TRM!A5009,'TRM - TBM Crosswalk'!$A$2:'TRM - TBM Crosswalk'!$I$1008,9,FALSE))</f>
        <v>Productivity</v>
      </c>
    </row>
    <row r="204" spans="1:11" x14ac:dyDescent="0.45">
      <c r="A204" t="str">
        <f>TRM!A5176</f>
        <v>A02.030.371#</v>
      </c>
      <c r="B204" t="str">
        <f>TRM!B5176</f>
        <v>Collaboration Tools</v>
      </c>
      <c r="C204" t="str">
        <f>TRM!C5176</f>
        <v>SMART Meeting Pro Installation | 4.3.107.0</v>
      </c>
      <c r="D204">
        <f>TRM!D5176</f>
        <v>0</v>
      </c>
      <c r="E204" t="str">
        <f>IF(VLOOKUP(TRM!A5176,'TRM - TBM Crosswalk'!$A$2:'TRM - TBM Crosswalk'!$I$1008,3,FALSE)="N/A","TBD","")</f>
        <v/>
      </c>
      <c r="F204" t="str">
        <f>IF(VLOOKUP(TRM!A5176,'TRM - TBM Crosswalk'!$A$2:'TRM - TBM Crosswalk'!$I$1008,4,FALSE)=0,"",VLOOKUP(TRM!A5176,'TRM - TBM Crosswalk'!$A$2:'TRM - TBM Crosswalk'!$I$1008,4,FALSE))</f>
        <v/>
      </c>
      <c r="G204" t="str">
        <f>IF(VLOOKUP(TRM!A5176,'TRM - TBM Crosswalk'!$A$2:'TRM - TBM Crosswalk'!$I$1008,5,FALSE)=0,"",VLOOKUP(TRM!A5176,'TRM - TBM Crosswalk'!$A$2:'TRM - TBM Crosswalk'!$I$1008,5,FALSE))</f>
        <v/>
      </c>
      <c r="H204" t="str">
        <f>IF(VLOOKUP(TRM!A5176,'TRM - TBM Crosswalk'!$A$2:'TRM - TBM Crosswalk'!$I$1008,6,FALSE)=0,"",VLOOKUP(TRM!A5176,'TRM - TBM Crosswalk'!$A$2:'TRM - TBM Crosswalk'!$I$1008,6,FALSE))</f>
        <v/>
      </c>
      <c r="I204" t="str">
        <f>IF(VLOOKUP(TRM!A5176,'TRM - TBM Crosswalk'!$A$2:'TRM - TBM Crosswalk'!$I$1008,7,FALSE)=0,"",VLOOKUP(TRM!A5176,'TRM - TBM Crosswalk'!$A$2:'TRM - TBM Crosswalk'!$I$1008,7,FALSE))</f>
        <v>End User Services</v>
      </c>
      <c r="J204" t="str">
        <f>IF(VLOOKUP(TRM!A5176,'TRM - TBM Crosswalk'!$A$2:'TRM - TBM Crosswalk'!$I$1008,8,FALSE)=0,"",VLOOKUP(TRM!A5176,'TRM - TBM Crosswalk'!$A$2:'TRM - TBM Crosswalk'!$I$1008,8,FALSE))</f>
        <v>Communication &amp; Collaboration</v>
      </c>
      <c r="K204" t="str">
        <f>IF(VLOOKUP(TRM!A5176,'TRM - TBM Crosswalk'!$A$2:'TRM - TBM Crosswalk'!$I$1008,9,FALSE)=0,"",VLOOKUP(TRM!A5176,'TRM - TBM Crosswalk'!$A$2:'TRM - TBM Crosswalk'!$I$1008,9,FALSE))</f>
        <v>Collaboration</v>
      </c>
    </row>
    <row r="205" spans="1:11" x14ac:dyDescent="0.45">
      <c r="A205" t="str">
        <f>TRM!A5177</f>
        <v>A02.030.371#</v>
      </c>
      <c r="B205" t="str">
        <f>TRM!B5177</f>
        <v>Collaboration Tools</v>
      </c>
      <c r="C205" t="str">
        <f>TRM!C5177</f>
        <v>SMART Product Drivers | 12.11.412.0</v>
      </c>
      <c r="D205">
        <f>TRM!D5177</f>
        <v>0</v>
      </c>
      <c r="E205" t="str">
        <f>IF(VLOOKUP(TRM!A5177,'TRM - TBM Crosswalk'!$A$2:'TRM - TBM Crosswalk'!$I$1008,3,FALSE)="N/A","TBD","")</f>
        <v/>
      </c>
      <c r="F205" t="str">
        <f>IF(VLOOKUP(TRM!A5177,'TRM - TBM Crosswalk'!$A$2:'TRM - TBM Crosswalk'!$I$1008,4,FALSE)=0,"",VLOOKUP(TRM!A5177,'TRM - TBM Crosswalk'!$A$2:'TRM - TBM Crosswalk'!$I$1008,4,FALSE))</f>
        <v/>
      </c>
      <c r="G205" t="str">
        <f>IF(VLOOKUP(TRM!A5177,'TRM - TBM Crosswalk'!$A$2:'TRM - TBM Crosswalk'!$I$1008,5,FALSE)=0,"",VLOOKUP(TRM!A5177,'TRM - TBM Crosswalk'!$A$2:'TRM - TBM Crosswalk'!$I$1008,5,FALSE))</f>
        <v/>
      </c>
      <c r="H205" t="str">
        <f>IF(VLOOKUP(TRM!A5177,'TRM - TBM Crosswalk'!$A$2:'TRM - TBM Crosswalk'!$I$1008,6,FALSE)=0,"",VLOOKUP(TRM!A5177,'TRM - TBM Crosswalk'!$A$2:'TRM - TBM Crosswalk'!$I$1008,6,FALSE))</f>
        <v/>
      </c>
      <c r="I205" t="str">
        <f>IF(VLOOKUP(TRM!A5177,'TRM - TBM Crosswalk'!$A$2:'TRM - TBM Crosswalk'!$I$1008,7,FALSE)=0,"",VLOOKUP(TRM!A5177,'TRM - TBM Crosswalk'!$A$2:'TRM - TBM Crosswalk'!$I$1008,7,FALSE))</f>
        <v>End User Services</v>
      </c>
      <c r="J205" t="str">
        <f>IF(VLOOKUP(TRM!A5177,'TRM - TBM Crosswalk'!$A$2:'TRM - TBM Crosswalk'!$I$1008,8,FALSE)=0,"",VLOOKUP(TRM!A5177,'TRM - TBM Crosswalk'!$A$2:'TRM - TBM Crosswalk'!$I$1008,8,FALSE))</f>
        <v>Communication &amp; Collaboration</v>
      </c>
      <c r="K205" t="str">
        <f>IF(VLOOKUP(TRM!A5177,'TRM - TBM Crosswalk'!$A$2:'TRM - TBM Crosswalk'!$I$1008,9,FALSE)=0,"",VLOOKUP(TRM!A5177,'TRM - TBM Crosswalk'!$A$2:'TRM - TBM Crosswalk'!$I$1008,9,FALSE))</f>
        <v>Collaboration</v>
      </c>
    </row>
    <row r="206" spans="1:11" x14ac:dyDescent="0.45">
      <c r="A206" t="str">
        <f>TRM!A5195</f>
        <v>A02.030.371#</v>
      </c>
      <c r="B206" t="str">
        <f>TRM!B5195</f>
        <v>Collaboration Tools</v>
      </c>
      <c r="C206" t="str">
        <f>TRM!C5195</f>
        <v>Teams Machine-Wide Installer | 1.2.0.10168</v>
      </c>
      <c r="D206">
        <f>TRM!D5195</f>
        <v>0</v>
      </c>
      <c r="E206" t="str">
        <f>IF(VLOOKUP(TRM!A5195,'TRM - TBM Crosswalk'!$A$2:'TRM - TBM Crosswalk'!$I$1008,3,FALSE)="N/A","TBD","")</f>
        <v/>
      </c>
      <c r="F206" t="str">
        <f>IF(VLOOKUP(TRM!A5195,'TRM - TBM Crosswalk'!$A$2:'TRM - TBM Crosswalk'!$I$1008,4,FALSE)=0,"",VLOOKUP(TRM!A5195,'TRM - TBM Crosswalk'!$A$2:'TRM - TBM Crosswalk'!$I$1008,4,FALSE))</f>
        <v/>
      </c>
      <c r="G206" t="str">
        <f>IF(VLOOKUP(TRM!A5195,'TRM - TBM Crosswalk'!$A$2:'TRM - TBM Crosswalk'!$I$1008,5,FALSE)=0,"",VLOOKUP(TRM!A5195,'TRM - TBM Crosswalk'!$A$2:'TRM - TBM Crosswalk'!$I$1008,5,FALSE))</f>
        <v/>
      </c>
      <c r="H206" t="str">
        <f>IF(VLOOKUP(TRM!A5195,'TRM - TBM Crosswalk'!$A$2:'TRM - TBM Crosswalk'!$I$1008,6,FALSE)=0,"",VLOOKUP(TRM!A5195,'TRM - TBM Crosswalk'!$A$2:'TRM - TBM Crosswalk'!$I$1008,6,FALSE))</f>
        <v/>
      </c>
      <c r="I206" t="str">
        <f>IF(VLOOKUP(TRM!A5195,'TRM - TBM Crosswalk'!$A$2:'TRM - TBM Crosswalk'!$I$1008,7,FALSE)=0,"",VLOOKUP(TRM!A5195,'TRM - TBM Crosswalk'!$A$2:'TRM - TBM Crosswalk'!$I$1008,7,FALSE))</f>
        <v>End User Services</v>
      </c>
      <c r="J206" t="str">
        <f>IF(VLOOKUP(TRM!A5195,'TRM - TBM Crosswalk'!$A$2:'TRM - TBM Crosswalk'!$I$1008,8,FALSE)=0,"",VLOOKUP(TRM!A5195,'TRM - TBM Crosswalk'!$A$2:'TRM - TBM Crosswalk'!$I$1008,8,FALSE))</f>
        <v>Communication &amp; Collaboration</v>
      </c>
      <c r="K206" t="str">
        <f>IF(VLOOKUP(TRM!A5195,'TRM - TBM Crosswalk'!$A$2:'TRM - TBM Crosswalk'!$I$1008,9,FALSE)=0,"",VLOOKUP(TRM!A5195,'TRM - TBM Crosswalk'!$A$2:'TRM - TBM Crosswalk'!$I$1008,9,FALSE))</f>
        <v>Collaboration</v>
      </c>
    </row>
    <row r="207" spans="1:11" x14ac:dyDescent="0.45">
      <c r="A207" t="str">
        <f>TRM!A6350</f>
        <v>A02.031.392#</v>
      </c>
      <c r="B207" t="str">
        <f>TRM!B6350</f>
        <v>Printing#</v>
      </c>
      <c r="C207" t="str">
        <f>TRM!C6350</f>
        <v>HP Print Preview | 1.3.0.164</v>
      </c>
      <c r="D207">
        <f>TRM!D6350</f>
        <v>0</v>
      </c>
      <c r="E207" t="str">
        <f>IF(VLOOKUP(TRM!A6350,'TRM - TBM Crosswalk'!$A$2:'TRM - TBM Crosswalk'!$I$1008,3,FALSE)="N/A","TBD","")</f>
        <v/>
      </c>
      <c r="F207" t="str">
        <f>IF(VLOOKUP(TRM!A6350,'TRM - TBM Crosswalk'!$A$2:'TRM - TBM Crosswalk'!$I$1008,4,FALSE)=0,"",VLOOKUP(TRM!A6350,'TRM - TBM Crosswalk'!$A$2:'TRM - TBM Crosswalk'!$I$1008,4,FALSE))</f>
        <v/>
      </c>
      <c r="G207" t="str">
        <f>IF(VLOOKUP(TRM!A6350,'TRM - TBM Crosswalk'!$A$2:'TRM - TBM Crosswalk'!$I$1008,5,FALSE)=0,"",VLOOKUP(TRM!A6350,'TRM - TBM Crosswalk'!$A$2:'TRM - TBM Crosswalk'!$I$1008,5,FALSE))</f>
        <v>End User</v>
      </c>
      <c r="H207" t="str">
        <f>IF(VLOOKUP(TRM!A6350,'TRM - TBM Crosswalk'!$A$2:'TRM - TBM Crosswalk'!$I$1008,6,FALSE)=0,"",VLOOKUP(TRM!A6350,'TRM - TBM Crosswalk'!$A$2:'TRM - TBM Crosswalk'!$I$1008,6,FALSE))</f>
        <v>Workspace</v>
      </c>
      <c r="I207" t="str">
        <f>IF(VLOOKUP(TRM!A6350,'TRM - TBM Crosswalk'!$A$2:'TRM - TBM Crosswalk'!$I$1008,7,FALSE)=0,"",VLOOKUP(TRM!A6350,'TRM - TBM Crosswalk'!$A$2:'TRM - TBM Crosswalk'!$I$1008,7,FALSE))</f>
        <v/>
      </c>
      <c r="J207" t="str">
        <f>IF(VLOOKUP(TRM!A6350,'TRM - TBM Crosswalk'!$A$2:'TRM - TBM Crosswalk'!$I$1008,8,FALSE)=0,"",VLOOKUP(TRM!A6350,'TRM - TBM Crosswalk'!$A$2:'TRM - TBM Crosswalk'!$I$1008,8,FALSE))</f>
        <v/>
      </c>
      <c r="K207" t="str">
        <f>IF(VLOOKUP(TRM!A6350,'TRM - TBM Crosswalk'!$A$2:'TRM - TBM Crosswalk'!$I$1008,9,FALSE)=0,"",VLOOKUP(TRM!A6350,'TRM - TBM Crosswalk'!$A$2:'TRM - TBM Crosswalk'!$I$1008,9,FALSE))</f>
        <v/>
      </c>
    </row>
    <row r="208" spans="1:11" x14ac:dyDescent="0.45">
      <c r="A208" t="str">
        <f>TRM!A7762</f>
        <v>B10.813.314</v>
      </c>
      <c r="B208" t="str">
        <f>TRM!B7762</f>
        <v>Assistive Technology Services</v>
      </c>
      <c r="C208" t="str">
        <f>TRM!C7762</f>
        <v>Freedom Scientific Touch Server 64 | 1.0.2318.0</v>
      </c>
      <c r="D208">
        <f>TRM!D7762</f>
        <v>0</v>
      </c>
      <c r="E208" t="str">
        <f>IF(VLOOKUP(TRM!A7762,'TRM - TBM Crosswalk'!$A$2:'TRM - TBM Crosswalk'!$I$1008,3,FALSE)="N/A","TBD","")</f>
        <v>TBD</v>
      </c>
      <c r="F208" t="str">
        <f>IF(VLOOKUP(TRM!A7762,'TRM - TBM Crosswalk'!$A$2:'TRM - TBM Crosswalk'!$I$1008,4,FALSE)=0,"",VLOOKUP(TRM!A7762,'TRM - TBM Crosswalk'!$A$2:'TRM - TBM Crosswalk'!$I$1008,4,FALSE))</f>
        <v/>
      </c>
      <c r="G208" t="str">
        <f>IF(VLOOKUP(TRM!A7762,'TRM - TBM Crosswalk'!$A$2:'TRM - TBM Crosswalk'!$I$1008,5,FALSE)=0,"",VLOOKUP(TRM!A7762,'TRM - TBM Crosswalk'!$A$2:'TRM - TBM Crosswalk'!$I$1008,5,FALSE))</f>
        <v/>
      </c>
      <c r="H208" t="str">
        <f>IF(VLOOKUP(TRM!A7762,'TRM - TBM Crosswalk'!$A$2:'TRM - TBM Crosswalk'!$I$1008,6,FALSE)=0,"",VLOOKUP(TRM!A7762,'TRM - TBM Crosswalk'!$A$2:'TRM - TBM Crosswalk'!$I$1008,6,FALSE))</f>
        <v/>
      </c>
      <c r="I208" t="str">
        <f>IF(VLOOKUP(TRM!A7762,'TRM - TBM Crosswalk'!$A$2:'TRM - TBM Crosswalk'!$I$1008,7,FALSE)=0,"",VLOOKUP(TRM!A7762,'TRM - TBM Crosswalk'!$A$2:'TRM - TBM Crosswalk'!$I$1008,7,FALSE))</f>
        <v/>
      </c>
      <c r="J208" t="str">
        <f>IF(VLOOKUP(TRM!A7762,'TRM - TBM Crosswalk'!$A$2:'TRM - TBM Crosswalk'!$I$1008,8,FALSE)=0,"",VLOOKUP(TRM!A7762,'TRM - TBM Crosswalk'!$A$2:'TRM - TBM Crosswalk'!$I$1008,8,FALSE))</f>
        <v/>
      </c>
      <c r="K208" t="str">
        <f>IF(VLOOKUP(TRM!A7762,'TRM - TBM Crosswalk'!$A$2:'TRM - TBM Crosswalk'!$I$1008,9,FALSE)=0,"",VLOOKUP(TRM!A7762,'TRM - TBM Crosswalk'!$A$2:'TRM - TBM Crosswalk'!$I$1008,9,FALSE))</f>
        <v/>
      </c>
    </row>
    <row r="209" spans="1:11" x14ac:dyDescent="0.45">
      <c r="A209" t="str">
        <f>TRM!A8033</f>
        <v>D01.006.485</v>
      </c>
      <c r="B209" t="str">
        <f>TRM!B8033</f>
        <v>Engineering Science</v>
      </c>
      <c r="C209" t="str">
        <f>TRM!C8033</f>
        <v>ArchMonitor Staging | 4.60.2</v>
      </c>
      <c r="D209">
        <f>TRM!D8033</f>
        <v>0</v>
      </c>
      <c r="E209" t="str">
        <f>IF(VLOOKUP(TRM!A8033,'TRM - TBM Crosswalk'!$A$2:'TRM - TBM Crosswalk'!$I$1008,3,FALSE)="N/A","TBD","")</f>
        <v/>
      </c>
      <c r="F209" t="str">
        <f>IF(VLOOKUP(TRM!A8033,'TRM - TBM Crosswalk'!$A$2:'TRM - TBM Crosswalk'!$I$1008,4,FALSE)=0,"",VLOOKUP(TRM!A8033,'TRM - TBM Crosswalk'!$A$2:'TRM - TBM Crosswalk'!$I$1008,4,FALSE))</f>
        <v>Business Capability</v>
      </c>
      <c r="G209" t="str">
        <f>IF(VLOOKUP(TRM!A8033,'TRM - TBM Crosswalk'!$A$2:'TRM - TBM Crosswalk'!$I$1008,5,FALSE)=0,"",VLOOKUP(TRM!A8033,'TRM - TBM Crosswalk'!$A$2:'TRM - TBM Crosswalk'!$I$1008,5,FALSE))</f>
        <v/>
      </c>
      <c r="H209" t="str">
        <f>IF(VLOOKUP(TRM!A8033,'TRM - TBM Crosswalk'!$A$2:'TRM - TBM Crosswalk'!$I$1008,6,FALSE)=0,"",VLOOKUP(TRM!A8033,'TRM - TBM Crosswalk'!$A$2:'TRM - TBM Crosswalk'!$I$1008,6,FALSE))</f>
        <v/>
      </c>
      <c r="I209" t="str">
        <f>IF(VLOOKUP(TRM!A8033,'TRM - TBM Crosswalk'!$A$2:'TRM - TBM Crosswalk'!$I$1008,7,FALSE)=0,"",VLOOKUP(TRM!A8033,'TRM - TBM Crosswalk'!$A$2:'TRM - TBM Crosswalk'!$I$1008,7,FALSE))</f>
        <v/>
      </c>
      <c r="J209" t="str">
        <f>IF(VLOOKUP(TRM!A8033,'TRM - TBM Crosswalk'!$A$2:'TRM - TBM Crosswalk'!$I$1008,8,FALSE)=0,"",VLOOKUP(TRM!A8033,'TRM - TBM Crosswalk'!$A$2:'TRM - TBM Crosswalk'!$I$1008,8,FALSE))</f>
        <v/>
      </c>
      <c r="K209" t="str">
        <f>IF(VLOOKUP(TRM!A8033,'TRM - TBM Crosswalk'!$A$2:'TRM - TBM Crosswalk'!$I$1008,9,FALSE)=0,"",VLOOKUP(TRM!A8033,'TRM - TBM Crosswalk'!$A$2:'TRM - TBM Crosswalk'!$I$1008,9,FALSE))</f>
        <v/>
      </c>
    </row>
    <row r="210" spans="1:11" x14ac:dyDescent="0.45">
      <c r="A210" t="str">
        <f>TRM!A8034</f>
        <v>D01.006.485</v>
      </c>
      <c r="B210" t="str">
        <f>TRM!B8034</f>
        <v>Engineering Science</v>
      </c>
      <c r="C210" t="str">
        <f>TRM!C8034</f>
        <v>BeyondTrust Remote Support Virtual Smart Card Customer | 1.1.9.1</v>
      </c>
      <c r="D210">
        <f>TRM!D8034</f>
        <v>0</v>
      </c>
      <c r="E210" t="str">
        <f>IF(VLOOKUP(TRM!A8034,'TRM - TBM Crosswalk'!$A$2:'TRM - TBM Crosswalk'!$I$1008,3,FALSE)="N/A","TBD","")</f>
        <v/>
      </c>
      <c r="F210" t="str">
        <f>IF(VLOOKUP(TRM!A8034,'TRM - TBM Crosswalk'!$A$2:'TRM - TBM Crosswalk'!$I$1008,4,FALSE)=0,"",VLOOKUP(TRM!A8034,'TRM - TBM Crosswalk'!$A$2:'TRM - TBM Crosswalk'!$I$1008,4,FALSE))</f>
        <v>Business Capability</v>
      </c>
      <c r="G210" t="str">
        <f>IF(VLOOKUP(TRM!A8034,'TRM - TBM Crosswalk'!$A$2:'TRM - TBM Crosswalk'!$I$1008,5,FALSE)=0,"",VLOOKUP(TRM!A8034,'TRM - TBM Crosswalk'!$A$2:'TRM - TBM Crosswalk'!$I$1008,5,FALSE))</f>
        <v/>
      </c>
      <c r="H210" t="str">
        <f>IF(VLOOKUP(TRM!A8034,'TRM - TBM Crosswalk'!$A$2:'TRM - TBM Crosswalk'!$I$1008,6,FALSE)=0,"",VLOOKUP(TRM!A8034,'TRM - TBM Crosswalk'!$A$2:'TRM - TBM Crosswalk'!$I$1008,6,FALSE))</f>
        <v/>
      </c>
      <c r="I210" t="str">
        <f>IF(VLOOKUP(TRM!A8034,'TRM - TBM Crosswalk'!$A$2:'TRM - TBM Crosswalk'!$I$1008,7,FALSE)=0,"",VLOOKUP(TRM!A8034,'TRM - TBM Crosswalk'!$A$2:'TRM - TBM Crosswalk'!$I$1008,7,FALSE))</f>
        <v/>
      </c>
      <c r="J210" t="str">
        <f>IF(VLOOKUP(TRM!A8034,'TRM - TBM Crosswalk'!$A$2:'TRM - TBM Crosswalk'!$I$1008,8,FALSE)=0,"",VLOOKUP(TRM!A8034,'TRM - TBM Crosswalk'!$A$2:'TRM - TBM Crosswalk'!$I$1008,8,FALSE))</f>
        <v/>
      </c>
      <c r="K210" t="str">
        <f>IF(VLOOKUP(TRM!A8034,'TRM - TBM Crosswalk'!$A$2:'TRM - TBM Crosswalk'!$I$1008,9,FALSE)=0,"",VLOOKUP(TRM!A8034,'TRM - TBM Crosswalk'!$A$2:'TRM - TBM Crosswalk'!$I$1008,9,FALSE))</f>
        <v/>
      </c>
    </row>
    <row r="211" spans="1:11" x14ac:dyDescent="0.45">
      <c r="A211" t="str">
        <f>TRM!A8059</f>
        <v>D04.006.680</v>
      </c>
      <c r="B211" t="str">
        <f>TRM!B8059</f>
        <v>Biological</v>
      </c>
      <c r="C211" t="str">
        <f>TRM!C8059</f>
        <v>SonoBat 4.3.0 North America Trial | 19.5.10</v>
      </c>
      <c r="D211">
        <f>TRM!D8059</f>
        <v>0</v>
      </c>
      <c r="E211" t="str">
        <f>IF(VLOOKUP(TRM!A8059,'TRM - TBM Crosswalk'!$A$2:'TRM - TBM Crosswalk'!$I$1008,3,FALSE)="N/A","TBD","")</f>
        <v/>
      </c>
      <c r="F211" t="str">
        <f>IF(VLOOKUP(TRM!A8059,'TRM - TBM Crosswalk'!$A$2:'TRM - TBM Crosswalk'!$I$1008,4,FALSE)=0,"",VLOOKUP(TRM!A8059,'TRM - TBM Crosswalk'!$A$2:'TRM - TBM Crosswalk'!$I$1008,4,FALSE))</f>
        <v>Business Capability</v>
      </c>
      <c r="G211" t="str">
        <f>IF(VLOOKUP(TRM!A8059,'TRM - TBM Crosswalk'!$A$2:'TRM - TBM Crosswalk'!$I$1008,5,FALSE)=0,"",VLOOKUP(TRM!A8059,'TRM - TBM Crosswalk'!$A$2:'TRM - TBM Crosswalk'!$I$1008,5,FALSE))</f>
        <v/>
      </c>
      <c r="H211" t="str">
        <f>IF(VLOOKUP(TRM!A8059,'TRM - TBM Crosswalk'!$A$2:'TRM - TBM Crosswalk'!$I$1008,6,FALSE)=0,"",VLOOKUP(TRM!A8059,'TRM - TBM Crosswalk'!$A$2:'TRM - TBM Crosswalk'!$I$1008,6,FALSE))</f>
        <v/>
      </c>
      <c r="I211" t="str">
        <f>IF(VLOOKUP(TRM!A8059,'TRM - TBM Crosswalk'!$A$2:'TRM - TBM Crosswalk'!$I$1008,7,FALSE)=0,"",VLOOKUP(TRM!A8059,'TRM - TBM Crosswalk'!$A$2:'TRM - TBM Crosswalk'!$I$1008,7,FALSE))</f>
        <v/>
      </c>
      <c r="J211" t="str">
        <f>IF(VLOOKUP(TRM!A8059,'TRM - TBM Crosswalk'!$A$2:'TRM - TBM Crosswalk'!$I$1008,8,FALSE)=0,"",VLOOKUP(TRM!A8059,'TRM - TBM Crosswalk'!$A$2:'TRM - TBM Crosswalk'!$I$1008,8,FALSE))</f>
        <v/>
      </c>
      <c r="K211" t="str">
        <f>IF(VLOOKUP(TRM!A8059,'TRM - TBM Crosswalk'!$A$2:'TRM - TBM Crosswalk'!$I$1008,9,FALSE)=0,"",VLOOKUP(TRM!A8059,'TRM - TBM Crosswalk'!$A$2:'TRM - TBM Crosswalk'!$I$1008,9,FALSE))</f>
        <v/>
      </c>
    </row>
    <row r="212" spans="1:11" x14ac:dyDescent="0.45">
      <c r="A212" t="str">
        <f>TRM!A8313</f>
        <v>I01.002.206#</v>
      </c>
      <c r="B212" t="str">
        <f>TRM!B8313</f>
        <v>Operating System - UNIX Design</v>
      </c>
      <c r="C212" t="str">
        <f>TRM!C8313</f>
        <v>Finder.app - 10.13.6</v>
      </c>
      <c r="D212">
        <f>TRM!D8313</f>
        <v>0</v>
      </c>
      <c r="E212" t="str">
        <f>IF(VLOOKUP(TRM!A8313,'TRM - TBM Crosswalk'!$A$2:'TRM - TBM Crosswalk'!$I$1008,3,FALSE)="N/A","TBD","")</f>
        <v/>
      </c>
      <c r="F212" t="str">
        <f>IF(VLOOKUP(TRM!A8313,'TRM - TBM Crosswalk'!$A$2:'TRM - TBM Crosswalk'!$I$1008,4,FALSE)=0,"",VLOOKUP(TRM!A8313,'TRM - TBM Crosswalk'!$A$2:'TRM - TBM Crosswalk'!$I$1008,4,FALSE))</f>
        <v/>
      </c>
      <c r="G212" t="str">
        <f>IF(VLOOKUP(TRM!A8313,'TRM - TBM Crosswalk'!$A$2:'TRM - TBM Crosswalk'!$I$1008,5,FALSE)=0,"",VLOOKUP(TRM!A8313,'TRM - TBM Crosswalk'!$A$2:'TRM - TBM Crosswalk'!$I$1008,5,FALSE))</f>
        <v>Compute</v>
      </c>
      <c r="H212" t="str">
        <f>IF(VLOOKUP(TRM!A8313,'TRM - TBM Crosswalk'!$A$2:'TRM - TBM Crosswalk'!$I$1008,6,FALSE)=0,"",VLOOKUP(TRM!A8313,'TRM - TBM Crosswalk'!$A$2:'TRM - TBM Crosswalk'!$I$1008,6,FALSE))</f>
        <v xml:space="preserve">Unix </v>
      </c>
      <c r="I212" t="str">
        <f>IF(VLOOKUP(TRM!A8313,'TRM - TBM Crosswalk'!$A$2:'TRM - TBM Crosswalk'!$I$1008,7,FALSE)=0,"",VLOOKUP(TRM!A8313,'TRM - TBM Crosswalk'!$A$2:'TRM - TBM Crosswalk'!$I$1008,7,FALSE))</f>
        <v/>
      </c>
      <c r="J212" t="str">
        <f>IF(VLOOKUP(TRM!A8313,'TRM - TBM Crosswalk'!$A$2:'TRM - TBM Crosswalk'!$I$1008,8,FALSE)=0,"",VLOOKUP(TRM!A8313,'TRM - TBM Crosswalk'!$A$2:'TRM - TBM Crosswalk'!$I$1008,8,FALSE))</f>
        <v/>
      </c>
      <c r="K212" t="str">
        <f>IF(VLOOKUP(TRM!A8313,'TRM - TBM Crosswalk'!$A$2:'TRM - TBM Crosswalk'!$I$1008,9,FALSE)=0,"",VLOOKUP(TRM!A8313,'TRM - TBM Crosswalk'!$A$2:'TRM - TBM Crosswalk'!$I$1008,9,FALSE))</f>
        <v/>
      </c>
    </row>
    <row r="213" spans="1:11" x14ac:dyDescent="0.45">
      <c r="A213" t="str">
        <f>TRM!A8639</f>
        <v>I01.002.209#</v>
      </c>
      <c r="B213" t="str">
        <f>TRM!B8639</f>
        <v>Device Driver#</v>
      </c>
      <c r="C213" t="str">
        <f>TRM!C8639</f>
        <v>KV-S1057C KV-S1027C ISIS Driver | 1.1.11411.16001</v>
      </c>
      <c r="D213">
        <f>TRM!D8639</f>
        <v>0</v>
      </c>
      <c r="E213" t="str">
        <f>IF(VLOOKUP(TRM!A8639,'TRM - TBM Crosswalk'!$A$2:'TRM - TBM Crosswalk'!$I$1008,3,FALSE)="N/A","TBD","")</f>
        <v>TBD</v>
      </c>
      <c r="F213" t="str">
        <f>IF(VLOOKUP(TRM!A8639,'TRM - TBM Crosswalk'!$A$2:'TRM - TBM Crosswalk'!$I$1008,4,FALSE)=0,"",VLOOKUP(TRM!A8639,'TRM - TBM Crosswalk'!$A$2:'TRM - TBM Crosswalk'!$I$1008,4,FALSE))</f>
        <v/>
      </c>
      <c r="G213" t="str">
        <f>IF(VLOOKUP(TRM!A8639,'TRM - TBM Crosswalk'!$A$2:'TRM - TBM Crosswalk'!$I$1008,5,FALSE)=0,"",VLOOKUP(TRM!A8639,'TRM - TBM Crosswalk'!$A$2:'TRM - TBM Crosswalk'!$I$1008,5,FALSE))</f>
        <v/>
      </c>
      <c r="H213" t="str">
        <f>IF(VLOOKUP(TRM!A8639,'TRM - TBM Crosswalk'!$A$2:'TRM - TBM Crosswalk'!$I$1008,6,FALSE)=0,"",VLOOKUP(TRM!A8639,'TRM - TBM Crosswalk'!$A$2:'TRM - TBM Crosswalk'!$I$1008,6,FALSE))</f>
        <v/>
      </c>
      <c r="I213" t="str">
        <f>IF(VLOOKUP(TRM!A8639,'TRM - TBM Crosswalk'!$A$2:'TRM - TBM Crosswalk'!$I$1008,7,FALSE)=0,"",VLOOKUP(TRM!A8639,'TRM - TBM Crosswalk'!$A$2:'TRM - TBM Crosswalk'!$I$1008,7,FALSE))</f>
        <v/>
      </c>
      <c r="J213" t="str">
        <f>IF(VLOOKUP(TRM!A8639,'TRM - TBM Crosswalk'!$A$2:'TRM - TBM Crosswalk'!$I$1008,8,FALSE)=0,"",VLOOKUP(TRM!A8639,'TRM - TBM Crosswalk'!$A$2:'TRM - TBM Crosswalk'!$I$1008,8,FALSE))</f>
        <v/>
      </c>
      <c r="K213" t="str">
        <f>IF(VLOOKUP(TRM!A8639,'TRM - TBM Crosswalk'!$A$2:'TRM - TBM Crosswalk'!$I$1008,9,FALSE)=0,"",VLOOKUP(TRM!A8639,'TRM - TBM Crosswalk'!$A$2:'TRM - TBM Crosswalk'!$I$1008,9,FALSE))</f>
        <v/>
      </c>
    </row>
    <row r="214" spans="1:11" x14ac:dyDescent="0.45">
      <c r="A214" t="str">
        <f>TRM!A9401</f>
        <v>I01.004.401</v>
      </c>
      <c r="B214" t="str">
        <f>TRM!B9401</f>
        <v>Human-Computer Interface</v>
      </c>
      <c r="C214" t="str">
        <f>TRM!C9401</f>
        <v>NVIDIA 3D Vision Controller Driver | 390.41</v>
      </c>
      <c r="D214">
        <f>TRM!D9401</f>
        <v>0</v>
      </c>
      <c r="E214" t="str">
        <f>IF(VLOOKUP(TRM!A9401,'TRM - TBM Crosswalk'!$A$2:'TRM - TBM Crosswalk'!$I$1008,3,FALSE)="N/A","TBD","")</f>
        <v/>
      </c>
      <c r="F214" t="str">
        <f>IF(VLOOKUP(TRM!A9401,'TRM - TBM Crosswalk'!$A$2:'TRM - TBM Crosswalk'!$I$1008,4,FALSE)=0,"",VLOOKUP(TRM!A9401,'TRM - TBM Crosswalk'!$A$2:'TRM - TBM Crosswalk'!$I$1008,4,FALSE))</f>
        <v/>
      </c>
      <c r="G214" t="str">
        <f>IF(VLOOKUP(TRM!A9401,'TRM - TBM Crosswalk'!$A$2:'TRM - TBM Crosswalk'!$I$1008,5,FALSE)=0,"",VLOOKUP(TRM!A9401,'TRM - TBM Crosswalk'!$A$2:'TRM - TBM Crosswalk'!$I$1008,5,FALSE))</f>
        <v>End User</v>
      </c>
      <c r="H214" t="str">
        <f>IF(VLOOKUP(TRM!A9401,'TRM - TBM Crosswalk'!$A$2:'TRM - TBM Crosswalk'!$I$1008,6,FALSE)=0,"",VLOOKUP(TRM!A9401,'TRM - TBM Crosswalk'!$A$2:'TRM - TBM Crosswalk'!$I$1008,6,FALSE))</f>
        <v>Workspace</v>
      </c>
      <c r="I214" t="str">
        <f>IF(VLOOKUP(TRM!A9401,'TRM - TBM Crosswalk'!$A$2:'TRM - TBM Crosswalk'!$I$1008,7,FALSE)=0,"",VLOOKUP(TRM!A9401,'TRM - TBM Crosswalk'!$A$2:'TRM - TBM Crosswalk'!$I$1008,7,FALSE))</f>
        <v/>
      </c>
      <c r="J214" t="str">
        <f>IF(VLOOKUP(TRM!A9401,'TRM - TBM Crosswalk'!$A$2:'TRM - TBM Crosswalk'!$I$1008,8,FALSE)=0,"",VLOOKUP(TRM!A9401,'TRM - TBM Crosswalk'!$A$2:'TRM - TBM Crosswalk'!$I$1008,8,FALSE))</f>
        <v/>
      </c>
      <c r="K214" t="str">
        <f>IF(VLOOKUP(TRM!A9401,'TRM - TBM Crosswalk'!$A$2:'TRM - TBM Crosswalk'!$I$1008,9,FALSE)=0,"",VLOOKUP(TRM!A9401,'TRM - TBM Crosswalk'!$A$2:'TRM - TBM Crosswalk'!$I$1008,9,FALSE))</f>
        <v/>
      </c>
    </row>
    <row r="215" spans="1:11" x14ac:dyDescent="0.45">
      <c r="A215" t="str">
        <f>TRM!A9952</f>
        <v>I02.003.303</v>
      </c>
      <c r="B215" t="str">
        <f>TRM!B9952</f>
        <v>Network Virtualization (Software Defined Networking &amp; VPN)</v>
      </c>
      <c r="C215" t="str">
        <f>TRM!C9952</f>
        <v>Pulse Secure Setup Client | 8.1.103.61707</v>
      </c>
      <c r="D215">
        <f>TRM!D9952</f>
        <v>0</v>
      </c>
      <c r="E215" t="str">
        <f>IF(VLOOKUP(TRM!A9952,'TRM - TBM Crosswalk'!$A$2:'TRM - TBM Crosswalk'!$I$1008,3,FALSE)="N/A","TBD","")</f>
        <v/>
      </c>
      <c r="F215" t="str">
        <f>IF(VLOOKUP(TRM!A9952,'TRM - TBM Crosswalk'!$A$2:'TRM - TBM Crosswalk'!$I$1008,4,FALSE)=0,"",VLOOKUP(TRM!A9952,'TRM - TBM Crosswalk'!$A$2:'TRM - TBM Crosswalk'!$I$1008,4,FALSE))</f>
        <v/>
      </c>
      <c r="G215" t="str">
        <f>IF(VLOOKUP(TRM!A9952,'TRM - TBM Crosswalk'!$A$2:'TRM - TBM Crosswalk'!$I$1008,5,FALSE)=0,"",VLOOKUP(TRM!A9952,'TRM - TBM Crosswalk'!$A$2:'TRM - TBM Crosswalk'!$I$1008,5,FALSE))</f>
        <v/>
      </c>
      <c r="H215" t="str">
        <f>IF(VLOOKUP(TRM!A9952,'TRM - TBM Crosswalk'!$A$2:'TRM - TBM Crosswalk'!$I$1008,6,FALSE)=0,"",VLOOKUP(TRM!A9952,'TRM - TBM Crosswalk'!$A$2:'TRM - TBM Crosswalk'!$I$1008,6,FALSE))</f>
        <v/>
      </c>
      <c r="I215" t="str">
        <f>IF(VLOOKUP(TRM!A9952,'TRM - TBM Crosswalk'!$A$2:'TRM - TBM Crosswalk'!$I$1008,7,FALSE)=0,"",VLOOKUP(TRM!A9952,'TRM - TBM Crosswalk'!$A$2:'TRM - TBM Crosswalk'!$I$1008,7,FALSE))</f>
        <v>End User Services</v>
      </c>
      <c r="J215" t="str">
        <f>IF(VLOOKUP(TRM!A9952,'TRM - TBM Crosswalk'!$A$2:'TRM - TBM Crosswalk'!$I$1008,8,FALSE)=0,"",VLOOKUP(TRM!A9952,'TRM - TBM Crosswalk'!$A$2:'TRM - TBM Crosswalk'!$I$1008,8,FALSE))</f>
        <v>Connectivity</v>
      </c>
      <c r="K215" t="str">
        <f>IF(VLOOKUP(TRM!A9952,'TRM - TBM Crosswalk'!$A$2:'TRM - TBM Crosswalk'!$I$1008,9,FALSE)=0,"",VLOOKUP(TRM!A9952,'TRM - TBM Crosswalk'!$A$2:'TRM - TBM Crosswalk'!$I$1008,9,FALSE))</f>
        <v>Remote Access</v>
      </c>
    </row>
    <row r="216" spans="1:11" x14ac:dyDescent="0.45">
      <c r="A216" t="str">
        <f>TRM!A9953</f>
        <v>I02.003.303</v>
      </c>
      <c r="B216" t="str">
        <f>TRM!B9953</f>
        <v>Network Virtualization (Software Defined Networking &amp; VPN)</v>
      </c>
      <c r="C216" t="str">
        <f>TRM!C9953</f>
        <v>Pulse Secure Setup Client | 8.1.6.61491</v>
      </c>
      <c r="D216">
        <f>TRM!D9953</f>
        <v>0</v>
      </c>
      <c r="E216" t="str">
        <f>IF(VLOOKUP(TRM!A9953,'TRM - TBM Crosswalk'!$A$2:'TRM - TBM Crosswalk'!$I$1008,3,FALSE)="N/A","TBD","")</f>
        <v/>
      </c>
      <c r="F216" t="str">
        <f>IF(VLOOKUP(TRM!A9953,'TRM - TBM Crosswalk'!$A$2:'TRM - TBM Crosswalk'!$I$1008,4,FALSE)=0,"",VLOOKUP(TRM!A9953,'TRM - TBM Crosswalk'!$A$2:'TRM - TBM Crosswalk'!$I$1008,4,FALSE))</f>
        <v/>
      </c>
      <c r="G216" t="str">
        <f>IF(VLOOKUP(TRM!A9953,'TRM - TBM Crosswalk'!$A$2:'TRM - TBM Crosswalk'!$I$1008,5,FALSE)=0,"",VLOOKUP(TRM!A9953,'TRM - TBM Crosswalk'!$A$2:'TRM - TBM Crosswalk'!$I$1008,5,FALSE))</f>
        <v/>
      </c>
      <c r="H216" t="str">
        <f>IF(VLOOKUP(TRM!A9953,'TRM - TBM Crosswalk'!$A$2:'TRM - TBM Crosswalk'!$I$1008,6,FALSE)=0,"",VLOOKUP(TRM!A9953,'TRM - TBM Crosswalk'!$A$2:'TRM - TBM Crosswalk'!$I$1008,6,FALSE))</f>
        <v/>
      </c>
      <c r="I216" t="str">
        <f>IF(VLOOKUP(TRM!A9953,'TRM - TBM Crosswalk'!$A$2:'TRM - TBM Crosswalk'!$I$1008,7,FALSE)=0,"",VLOOKUP(TRM!A9953,'TRM - TBM Crosswalk'!$A$2:'TRM - TBM Crosswalk'!$I$1008,7,FALSE))</f>
        <v>End User Services</v>
      </c>
      <c r="J216" t="str">
        <f>IF(VLOOKUP(TRM!A9953,'TRM - TBM Crosswalk'!$A$2:'TRM - TBM Crosswalk'!$I$1008,8,FALSE)=0,"",VLOOKUP(TRM!A9953,'TRM - TBM Crosswalk'!$A$2:'TRM - TBM Crosswalk'!$I$1008,8,FALSE))</f>
        <v>Connectivity</v>
      </c>
      <c r="K216" t="str">
        <f>IF(VLOOKUP(TRM!A9953,'TRM - TBM Crosswalk'!$A$2:'TRM - TBM Crosswalk'!$I$1008,9,FALSE)=0,"",VLOOKUP(TRM!A9953,'TRM - TBM Crosswalk'!$A$2:'TRM - TBM Crosswalk'!$I$1008,9,FALSE))</f>
        <v>Remote Access</v>
      </c>
    </row>
    <row r="217" spans="1:11" x14ac:dyDescent="0.45">
      <c r="A217" t="str">
        <f>TRM!A9954</f>
        <v>I02.003.303</v>
      </c>
      <c r="B217" t="str">
        <f>TRM!B9954</f>
        <v>Network Virtualization (Software Defined Networking &amp; VPN)</v>
      </c>
      <c r="C217" t="str">
        <f>TRM!C9954</f>
        <v>Pulse Secure Setup Client | 8.2.4.787</v>
      </c>
      <c r="D217">
        <f>TRM!D9954</f>
        <v>0</v>
      </c>
      <c r="E217" t="str">
        <f>IF(VLOOKUP(TRM!A9954,'TRM - TBM Crosswalk'!$A$2:'TRM - TBM Crosswalk'!$I$1008,3,FALSE)="N/A","TBD","")</f>
        <v/>
      </c>
      <c r="F217" t="str">
        <f>IF(VLOOKUP(TRM!A9954,'TRM - TBM Crosswalk'!$A$2:'TRM - TBM Crosswalk'!$I$1008,4,FALSE)=0,"",VLOOKUP(TRM!A9954,'TRM - TBM Crosswalk'!$A$2:'TRM - TBM Crosswalk'!$I$1008,4,FALSE))</f>
        <v/>
      </c>
      <c r="G217" t="str">
        <f>IF(VLOOKUP(TRM!A9954,'TRM - TBM Crosswalk'!$A$2:'TRM - TBM Crosswalk'!$I$1008,5,FALSE)=0,"",VLOOKUP(TRM!A9954,'TRM - TBM Crosswalk'!$A$2:'TRM - TBM Crosswalk'!$I$1008,5,FALSE))</f>
        <v/>
      </c>
      <c r="H217" t="str">
        <f>IF(VLOOKUP(TRM!A9954,'TRM - TBM Crosswalk'!$A$2:'TRM - TBM Crosswalk'!$I$1008,6,FALSE)=0,"",VLOOKUP(TRM!A9954,'TRM - TBM Crosswalk'!$A$2:'TRM - TBM Crosswalk'!$I$1008,6,FALSE))</f>
        <v/>
      </c>
      <c r="I217" t="str">
        <f>IF(VLOOKUP(TRM!A9954,'TRM - TBM Crosswalk'!$A$2:'TRM - TBM Crosswalk'!$I$1008,7,FALSE)=0,"",VLOOKUP(TRM!A9954,'TRM - TBM Crosswalk'!$A$2:'TRM - TBM Crosswalk'!$I$1008,7,FALSE))</f>
        <v>End User Services</v>
      </c>
      <c r="J217" t="str">
        <f>IF(VLOOKUP(TRM!A9954,'TRM - TBM Crosswalk'!$A$2:'TRM - TBM Crosswalk'!$I$1008,8,FALSE)=0,"",VLOOKUP(TRM!A9954,'TRM - TBM Crosswalk'!$A$2:'TRM - TBM Crosswalk'!$I$1008,8,FALSE))</f>
        <v>Connectivity</v>
      </c>
      <c r="K217" t="str">
        <f>IF(VLOOKUP(TRM!A9954,'TRM - TBM Crosswalk'!$A$2:'TRM - TBM Crosswalk'!$I$1008,9,FALSE)=0,"",VLOOKUP(TRM!A9954,'TRM - TBM Crosswalk'!$A$2:'TRM - TBM Crosswalk'!$I$1008,9,FALSE))</f>
        <v>Remote Access</v>
      </c>
    </row>
    <row r="218" spans="1:11" x14ac:dyDescent="0.45">
      <c r="A218" t="str">
        <f>TRM!A9955</f>
        <v>I02.003.303</v>
      </c>
      <c r="B218" t="str">
        <f>TRM!B9955</f>
        <v>Network Virtualization (Software Defined Networking &amp; VPN)</v>
      </c>
      <c r="C218" t="str">
        <f>TRM!C9955</f>
        <v>Pulse Secure Setup Client | 8.2.7.1025</v>
      </c>
      <c r="D218">
        <f>TRM!D9955</f>
        <v>0</v>
      </c>
      <c r="E218" t="str">
        <f>IF(VLOOKUP(TRM!A9955,'TRM - TBM Crosswalk'!$A$2:'TRM - TBM Crosswalk'!$I$1008,3,FALSE)="N/A","TBD","")</f>
        <v/>
      </c>
      <c r="F218" t="str">
        <f>IF(VLOOKUP(TRM!A9955,'TRM - TBM Crosswalk'!$A$2:'TRM - TBM Crosswalk'!$I$1008,4,FALSE)=0,"",VLOOKUP(TRM!A9955,'TRM - TBM Crosswalk'!$A$2:'TRM - TBM Crosswalk'!$I$1008,4,FALSE))</f>
        <v/>
      </c>
      <c r="G218" t="str">
        <f>IF(VLOOKUP(TRM!A9955,'TRM - TBM Crosswalk'!$A$2:'TRM - TBM Crosswalk'!$I$1008,5,FALSE)=0,"",VLOOKUP(TRM!A9955,'TRM - TBM Crosswalk'!$A$2:'TRM - TBM Crosswalk'!$I$1008,5,FALSE))</f>
        <v/>
      </c>
      <c r="H218" t="str">
        <f>IF(VLOOKUP(TRM!A9955,'TRM - TBM Crosswalk'!$A$2:'TRM - TBM Crosswalk'!$I$1008,6,FALSE)=0,"",VLOOKUP(TRM!A9955,'TRM - TBM Crosswalk'!$A$2:'TRM - TBM Crosswalk'!$I$1008,6,FALSE))</f>
        <v/>
      </c>
      <c r="I218" t="str">
        <f>IF(VLOOKUP(TRM!A9955,'TRM - TBM Crosswalk'!$A$2:'TRM - TBM Crosswalk'!$I$1008,7,FALSE)=0,"",VLOOKUP(TRM!A9955,'TRM - TBM Crosswalk'!$A$2:'TRM - TBM Crosswalk'!$I$1008,7,FALSE))</f>
        <v>End User Services</v>
      </c>
      <c r="J218" t="str">
        <f>IF(VLOOKUP(TRM!A9955,'TRM - TBM Crosswalk'!$A$2:'TRM - TBM Crosswalk'!$I$1008,8,FALSE)=0,"",VLOOKUP(TRM!A9955,'TRM - TBM Crosswalk'!$A$2:'TRM - TBM Crosswalk'!$I$1008,8,FALSE))</f>
        <v>Connectivity</v>
      </c>
      <c r="K218" t="str">
        <f>IF(VLOOKUP(TRM!A9955,'TRM - TBM Crosswalk'!$A$2:'TRM - TBM Crosswalk'!$I$1008,9,FALSE)=0,"",VLOOKUP(TRM!A9955,'TRM - TBM Crosswalk'!$A$2:'TRM - TBM Crosswalk'!$I$1008,9,FALSE))</f>
        <v>Remote Access</v>
      </c>
    </row>
    <row r="219" spans="1:11" x14ac:dyDescent="0.45">
      <c r="A219" t="str">
        <f>TRM!A9956</f>
        <v>I02.003.303</v>
      </c>
      <c r="B219" t="str">
        <f>TRM!B9956</f>
        <v>Network Virtualization (Software Defined Networking &amp; VPN)</v>
      </c>
      <c r="C219" t="str">
        <f>TRM!C9956</f>
        <v>Pulse Secure Setup Client | 8.3.3.1021</v>
      </c>
      <c r="D219">
        <f>TRM!D9956</f>
        <v>0</v>
      </c>
      <c r="E219" t="str">
        <f>IF(VLOOKUP(TRM!A9956,'TRM - TBM Crosswalk'!$A$2:'TRM - TBM Crosswalk'!$I$1008,3,FALSE)="N/A","TBD","")</f>
        <v/>
      </c>
      <c r="F219" t="str">
        <f>IF(VLOOKUP(TRM!A9956,'TRM - TBM Crosswalk'!$A$2:'TRM - TBM Crosswalk'!$I$1008,4,FALSE)=0,"",VLOOKUP(TRM!A9956,'TRM - TBM Crosswalk'!$A$2:'TRM - TBM Crosswalk'!$I$1008,4,FALSE))</f>
        <v/>
      </c>
      <c r="G219" t="str">
        <f>IF(VLOOKUP(TRM!A9956,'TRM - TBM Crosswalk'!$A$2:'TRM - TBM Crosswalk'!$I$1008,5,FALSE)=0,"",VLOOKUP(TRM!A9956,'TRM - TBM Crosswalk'!$A$2:'TRM - TBM Crosswalk'!$I$1008,5,FALSE))</f>
        <v/>
      </c>
      <c r="H219" t="str">
        <f>IF(VLOOKUP(TRM!A9956,'TRM - TBM Crosswalk'!$A$2:'TRM - TBM Crosswalk'!$I$1008,6,FALSE)=0,"",VLOOKUP(TRM!A9956,'TRM - TBM Crosswalk'!$A$2:'TRM - TBM Crosswalk'!$I$1008,6,FALSE))</f>
        <v/>
      </c>
      <c r="I219" t="str">
        <f>IF(VLOOKUP(TRM!A9956,'TRM - TBM Crosswalk'!$A$2:'TRM - TBM Crosswalk'!$I$1008,7,FALSE)=0,"",VLOOKUP(TRM!A9956,'TRM - TBM Crosswalk'!$A$2:'TRM - TBM Crosswalk'!$I$1008,7,FALSE))</f>
        <v>End User Services</v>
      </c>
      <c r="J219" t="str">
        <f>IF(VLOOKUP(TRM!A9956,'TRM - TBM Crosswalk'!$A$2:'TRM - TBM Crosswalk'!$I$1008,8,FALSE)=0,"",VLOOKUP(TRM!A9956,'TRM - TBM Crosswalk'!$A$2:'TRM - TBM Crosswalk'!$I$1008,8,FALSE))</f>
        <v>Connectivity</v>
      </c>
      <c r="K219" t="str">
        <f>IF(VLOOKUP(TRM!A9956,'TRM - TBM Crosswalk'!$A$2:'TRM - TBM Crosswalk'!$I$1008,9,FALSE)=0,"",VLOOKUP(TRM!A9956,'TRM - TBM Crosswalk'!$A$2:'TRM - TBM Crosswalk'!$I$1008,9,FALSE))</f>
        <v>Remote Access</v>
      </c>
    </row>
    <row r="220" spans="1:11" x14ac:dyDescent="0.45">
      <c r="A220" t="str">
        <f>TRM!A9957</f>
        <v>I02.003.303</v>
      </c>
      <c r="B220" t="str">
        <f>TRM!B9957</f>
        <v>Network Virtualization (Software Defined Networking &amp; VPN)</v>
      </c>
      <c r="C220" t="str">
        <f>TRM!C9957</f>
        <v>Pulse Secure Setup Client | 8.3.4.1183</v>
      </c>
      <c r="D220">
        <f>TRM!D9957</f>
        <v>0</v>
      </c>
      <c r="E220" t="str">
        <f>IF(VLOOKUP(TRM!A9957,'TRM - TBM Crosswalk'!$A$2:'TRM - TBM Crosswalk'!$I$1008,3,FALSE)="N/A","TBD","")</f>
        <v/>
      </c>
      <c r="F220" t="str">
        <f>IF(VLOOKUP(TRM!A9957,'TRM - TBM Crosswalk'!$A$2:'TRM - TBM Crosswalk'!$I$1008,4,FALSE)=0,"",VLOOKUP(TRM!A9957,'TRM - TBM Crosswalk'!$A$2:'TRM - TBM Crosswalk'!$I$1008,4,FALSE))</f>
        <v/>
      </c>
      <c r="G220" t="str">
        <f>IF(VLOOKUP(TRM!A9957,'TRM - TBM Crosswalk'!$A$2:'TRM - TBM Crosswalk'!$I$1008,5,FALSE)=0,"",VLOOKUP(TRM!A9957,'TRM - TBM Crosswalk'!$A$2:'TRM - TBM Crosswalk'!$I$1008,5,FALSE))</f>
        <v/>
      </c>
      <c r="H220" t="str">
        <f>IF(VLOOKUP(TRM!A9957,'TRM - TBM Crosswalk'!$A$2:'TRM - TBM Crosswalk'!$I$1008,6,FALSE)=0,"",VLOOKUP(TRM!A9957,'TRM - TBM Crosswalk'!$A$2:'TRM - TBM Crosswalk'!$I$1008,6,FALSE))</f>
        <v/>
      </c>
      <c r="I220" t="str">
        <f>IF(VLOOKUP(TRM!A9957,'TRM - TBM Crosswalk'!$A$2:'TRM - TBM Crosswalk'!$I$1008,7,FALSE)=0,"",VLOOKUP(TRM!A9957,'TRM - TBM Crosswalk'!$A$2:'TRM - TBM Crosswalk'!$I$1008,7,FALSE))</f>
        <v>End User Services</v>
      </c>
      <c r="J220" t="str">
        <f>IF(VLOOKUP(TRM!A9957,'TRM - TBM Crosswalk'!$A$2:'TRM - TBM Crosswalk'!$I$1008,8,FALSE)=0,"",VLOOKUP(TRM!A9957,'TRM - TBM Crosswalk'!$A$2:'TRM - TBM Crosswalk'!$I$1008,8,FALSE))</f>
        <v>Connectivity</v>
      </c>
      <c r="K220" t="str">
        <f>IF(VLOOKUP(TRM!A9957,'TRM - TBM Crosswalk'!$A$2:'TRM - TBM Crosswalk'!$I$1008,9,FALSE)=0,"",VLOOKUP(TRM!A9957,'TRM - TBM Crosswalk'!$A$2:'TRM - TBM Crosswalk'!$I$1008,9,FALSE))</f>
        <v>Remote Access</v>
      </c>
    </row>
    <row r="221" spans="1:11" x14ac:dyDescent="0.45">
      <c r="A221" t="str">
        <f>TRM!A9958</f>
        <v>I02.003.303</v>
      </c>
      <c r="B221" t="str">
        <f>TRM!B9958</f>
        <v>Network Virtualization (Software Defined Networking &amp; VPN)</v>
      </c>
      <c r="C221" t="str">
        <f>TRM!C9958</f>
        <v>Pulse Secure Setup Client | 8.3.6.1769</v>
      </c>
      <c r="D221">
        <f>TRM!D9958</f>
        <v>0</v>
      </c>
      <c r="E221" t="str">
        <f>IF(VLOOKUP(TRM!A9958,'TRM - TBM Crosswalk'!$A$2:'TRM - TBM Crosswalk'!$I$1008,3,FALSE)="N/A","TBD","")</f>
        <v/>
      </c>
      <c r="F221" t="str">
        <f>IF(VLOOKUP(TRM!A9958,'TRM - TBM Crosswalk'!$A$2:'TRM - TBM Crosswalk'!$I$1008,4,FALSE)=0,"",VLOOKUP(TRM!A9958,'TRM - TBM Crosswalk'!$A$2:'TRM - TBM Crosswalk'!$I$1008,4,FALSE))</f>
        <v/>
      </c>
      <c r="G221" t="str">
        <f>IF(VLOOKUP(TRM!A9958,'TRM - TBM Crosswalk'!$A$2:'TRM - TBM Crosswalk'!$I$1008,5,FALSE)=0,"",VLOOKUP(TRM!A9958,'TRM - TBM Crosswalk'!$A$2:'TRM - TBM Crosswalk'!$I$1008,5,FALSE))</f>
        <v/>
      </c>
      <c r="H221" t="str">
        <f>IF(VLOOKUP(TRM!A9958,'TRM - TBM Crosswalk'!$A$2:'TRM - TBM Crosswalk'!$I$1008,6,FALSE)=0,"",VLOOKUP(TRM!A9958,'TRM - TBM Crosswalk'!$A$2:'TRM - TBM Crosswalk'!$I$1008,6,FALSE))</f>
        <v/>
      </c>
      <c r="I221" t="str">
        <f>IF(VLOOKUP(TRM!A9958,'TRM - TBM Crosswalk'!$A$2:'TRM - TBM Crosswalk'!$I$1008,7,FALSE)=0,"",VLOOKUP(TRM!A9958,'TRM - TBM Crosswalk'!$A$2:'TRM - TBM Crosswalk'!$I$1008,7,FALSE))</f>
        <v>End User Services</v>
      </c>
      <c r="J221" t="str">
        <f>IF(VLOOKUP(TRM!A9958,'TRM - TBM Crosswalk'!$A$2:'TRM - TBM Crosswalk'!$I$1008,8,FALSE)=0,"",VLOOKUP(TRM!A9958,'TRM - TBM Crosswalk'!$A$2:'TRM - TBM Crosswalk'!$I$1008,8,FALSE))</f>
        <v>Connectivity</v>
      </c>
      <c r="K221" t="str">
        <f>IF(VLOOKUP(TRM!A9958,'TRM - TBM Crosswalk'!$A$2:'TRM - TBM Crosswalk'!$I$1008,9,FALSE)=0,"",VLOOKUP(TRM!A9958,'TRM - TBM Crosswalk'!$A$2:'TRM - TBM Crosswalk'!$I$1008,9,FALSE))</f>
        <v>Remote Access</v>
      </c>
    </row>
    <row r="222" spans="1:11" x14ac:dyDescent="0.45">
      <c r="A222" t="str">
        <f>TRM!A9959</f>
        <v>I02.003.303</v>
      </c>
      <c r="B222" t="str">
        <f>TRM!B9959</f>
        <v>Network Virtualization (Software Defined Networking &amp; VPN)</v>
      </c>
      <c r="C222" t="str">
        <f>TRM!C9959</f>
        <v>Pulse Secure Setup Client | 8.3.7.1933</v>
      </c>
      <c r="D222">
        <f>TRM!D9959</f>
        <v>0</v>
      </c>
      <c r="E222" t="str">
        <f>IF(VLOOKUP(TRM!A9959,'TRM - TBM Crosswalk'!$A$2:'TRM - TBM Crosswalk'!$I$1008,3,FALSE)="N/A","TBD","")</f>
        <v/>
      </c>
      <c r="F222" t="str">
        <f>IF(VLOOKUP(TRM!A9959,'TRM - TBM Crosswalk'!$A$2:'TRM - TBM Crosswalk'!$I$1008,4,FALSE)=0,"",VLOOKUP(TRM!A9959,'TRM - TBM Crosswalk'!$A$2:'TRM - TBM Crosswalk'!$I$1008,4,FALSE))</f>
        <v/>
      </c>
      <c r="G222" t="str">
        <f>IF(VLOOKUP(TRM!A9959,'TRM - TBM Crosswalk'!$A$2:'TRM - TBM Crosswalk'!$I$1008,5,FALSE)=0,"",VLOOKUP(TRM!A9959,'TRM - TBM Crosswalk'!$A$2:'TRM - TBM Crosswalk'!$I$1008,5,FALSE))</f>
        <v/>
      </c>
      <c r="H222" t="str">
        <f>IF(VLOOKUP(TRM!A9959,'TRM - TBM Crosswalk'!$A$2:'TRM - TBM Crosswalk'!$I$1008,6,FALSE)=0,"",VLOOKUP(TRM!A9959,'TRM - TBM Crosswalk'!$A$2:'TRM - TBM Crosswalk'!$I$1008,6,FALSE))</f>
        <v/>
      </c>
      <c r="I222" t="str">
        <f>IF(VLOOKUP(TRM!A9959,'TRM - TBM Crosswalk'!$A$2:'TRM - TBM Crosswalk'!$I$1008,7,FALSE)=0,"",VLOOKUP(TRM!A9959,'TRM - TBM Crosswalk'!$A$2:'TRM - TBM Crosswalk'!$I$1008,7,FALSE))</f>
        <v>End User Services</v>
      </c>
      <c r="J222" t="str">
        <f>IF(VLOOKUP(TRM!A9959,'TRM - TBM Crosswalk'!$A$2:'TRM - TBM Crosswalk'!$I$1008,8,FALSE)=0,"",VLOOKUP(TRM!A9959,'TRM - TBM Crosswalk'!$A$2:'TRM - TBM Crosswalk'!$I$1008,8,FALSE))</f>
        <v>Connectivity</v>
      </c>
      <c r="K222" t="str">
        <f>IF(VLOOKUP(TRM!A9959,'TRM - TBM Crosswalk'!$A$2:'TRM - TBM Crosswalk'!$I$1008,9,FALSE)=0,"",VLOOKUP(TRM!A9959,'TRM - TBM Crosswalk'!$A$2:'TRM - TBM Crosswalk'!$I$1008,9,FALSE))</f>
        <v>Remote Access</v>
      </c>
    </row>
    <row r="223" spans="1:11" x14ac:dyDescent="0.45">
      <c r="A223" t="str">
        <f>TRM!A9960</f>
        <v>I02.003.303</v>
      </c>
      <c r="B223" t="str">
        <f>TRM!B9960</f>
        <v>Network Virtualization (Software Defined Networking &amp; VPN)</v>
      </c>
      <c r="C223" t="str">
        <f>TRM!C9960</f>
        <v>Pulse Secure Setup Client | 9.0.3.1599</v>
      </c>
      <c r="D223">
        <f>TRM!D9960</f>
        <v>0</v>
      </c>
      <c r="E223" t="str">
        <f>IF(VLOOKUP(TRM!A9960,'TRM - TBM Crosswalk'!$A$2:'TRM - TBM Crosswalk'!$I$1008,3,FALSE)="N/A","TBD","")</f>
        <v/>
      </c>
      <c r="F223" t="str">
        <f>IF(VLOOKUP(TRM!A9960,'TRM - TBM Crosswalk'!$A$2:'TRM - TBM Crosswalk'!$I$1008,4,FALSE)=0,"",VLOOKUP(TRM!A9960,'TRM - TBM Crosswalk'!$A$2:'TRM - TBM Crosswalk'!$I$1008,4,FALSE))</f>
        <v/>
      </c>
      <c r="G223" t="str">
        <f>IF(VLOOKUP(TRM!A9960,'TRM - TBM Crosswalk'!$A$2:'TRM - TBM Crosswalk'!$I$1008,5,FALSE)=0,"",VLOOKUP(TRM!A9960,'TRM - TBM Crosswalk'!$A$2:'TRM - TBM Crosswalk'!$I$1008,5,FALSE))</f>
        <v/>
      </c>
      <c r="H223" t="str">
        <f>IF(VLOOKUP(TRM!A9960,'TRM - TBM Crosswalk'!$A$2:'TRM - TBM Crosswalk'!$I$1008,6,FALSE)=0,"",VLOOKUP(TRM!A9960,'TRM - TBM Crosswalk'!$A$2:'TRM - TBM Crosswalk'!$I$1008,6,FALSE))</f>
        <v/>
      </c>
      <c r="I223" t="str">
        <f>IF(VLOOKUP(TRM!A9960,'TRM - TBM Crosswalk'!$A$2:'TRM - TBM Crosswalk'!$I$1008,7,FALSE)=0,"",VLOOKUP(TRM!A9960,'TRM - TBM Crosswalk'!$A$2:'TRM - TBM Crosswalk'!$I$1008,7,FALSE))</f>
        <v>End User Services</v>
      </c>
      <c r="J223" t="str">
        <f>IF(VLOOKUP(TRM!A9960,'TRM - TBM Crosswalk'!$A$2:'TRM - TBM Crosswalk'!$I$1008,8,FALSE)=0,"",VLOOKUP(TRM!A9960,'TRM - TBM Crosswalk'!$A$2:'TRM - TBM Crosswalk'!$I$1008,8,FALSE))</f>
        <v>Connectivity</v>
      </c>
      <c r="K223" t="str">
        <f>IF(VLOOKUP(TRM!A9960,'TRM - TBM Crosswalk'!$A$2:'TRM - TBM Crosswalk'!$I$1008,9,FALSE)=0,"",VLOOKUP(TRM!A9960,'TRM - TBM Crosswalk'!$A$2:'TRM - TBM Crosswalk'!$I$1008,9,FALSE))</f>
        <v>Remote Access</v>
      </c>
    </row>
    <row r="224" spans="1:11" x14ac:dyDescent="0.45">
      <c r="A224" t="str">
        <f>TRM!A9961</f>
        <v>I02.003.303</v>
      </c>
      <c r="B224" t="str">
        <f>TRM!B9961</f>
        <v>Network Virtualization (Software Defined Networking &amp; VPN)</v>
      </c>
      <c r="C224" t="str">
        <f>TRM!C9961</f>
        <v>Pulse Secure Setup Client | 9.0.4.1731</v>
      </c>
      <c r="D224">
        <f>TRM!D9961</f>
        <v>0</v>
      </c>
      <c r="E224" t="str">
        <f>IF(VLOOKUP(TRM!A9961,'TRM - TBM Crosswalk'!$A$2:'TRM - TBM Crosswalk'!$I$1008,3,FALSE)="N/A","TBD","")</f>
        <v/>
      </c>
      <c r="F224" t="str">
        <f>IF(VLOOKUP(TRM!A9961,'TRM - TBM Crosswalk'!$A$2:'TRM - TBM Crosswalk'!$I$1008,4,FALSE)=0,"",VLOOKUP(TRM!A9961,'TRM - TBM Crosswalk'!$A$2:'TRM - TBM Crosswalk'!$I$1008,4,FALSE))</f>
        <v/>
      </c>
      <c r="G224" t="str">
        <f>IF(VLOOKUP(TRM!A9961,'TRM - TBM Crosswalk'!$A$2:'TRM - TBM Crosswalk'!$I$1008,5,FALSE)=0,"",VLOOKUP(TRM!A9961,'TRM - TBM Crosswalk'!$A$2:'TRM - TBM Crosswalk'!$I$1008,5,FALSE))</f>
        <v/>
      </c>
      <c r="H224" t="str">
        <f>IF(VLOOKUP(TRM!A9961,'TRM - TBM Crosswalk'!$A$2:'TRM - TBM Crosswalk'!$I$1008,6,FALSE)=0,"",VLOOKUP(TRM!A9961,'TRM - TBM Crosswalk'!$A$2:'TRM - TBM Crosswalk'!$I$1008,6,FALSE))</f>
        <v/>
      </c>
      <c r="I224" t="str">
        <f>IF(VLOOKUP(TRM!A9961,'TRM - TBM Crosswalk'!$A$2:'TRM - TBM Crosswalk'!$I$1008,7,FALSE)=0,"",VLOOKUP(TRM!A9961,'TRM - TBM Crosswalk'!$A$2:'TRM - TBM Crosswalk'!$I$1008,7,FALSE))</f>
        <v>End User Services</v>
      </c>
      <c r="J224" t="str">
        <f>IF(VLOOKUP(TRM!A9961,'TRM - TBM Crosswalk'!$A$2:'TRM - TBM Crosswalk'!$I$1008,8,FALSE)=0,"",VLOOKUP(TRM!A9961,'TRM - TBM Crosswalk'!$A$2:'TRM - TBM Crosswalk'!$I$1008,8,FALSE))</f>
        <v>Connectivity</v>
      </c>
      <c r="K224" t="str">
        <f>IF(VLOOKUP(TRM!A9961,'TRM - TBM Crosswalk'!$A$2:'TRM - TBM Crosswalk'!$I$1008,9,FALSE)=0,"",VLOOKUP(TRM!A9961,'TRM - TBM Crosswalk'!$A$2:'TRM - TBM Crosswalk'!$I$1008,9,FALSE))</f>
        <v>Remote Access</v>
      </c>
    </row>
    <row r="225" spans="1:11" x14ac:dyDescent="0.45">
      <c r="A225" t="str">
        <f>TRM!A10026</f>
        <v>I02.004.404</v>
      </c>
      <c r="B225" t="str">
        <f>TRM!B10026</f>
        <v>Web Conferencing</v>
      </c>
      <c r="C225" t="str">
        <f>TRM!C10026</f>
        <v>GoToMeeting | 10.0.1.14649</v>
      </c>
      <c r="D225">
        <f>TRM!D10026</f>
        <v>0</v>
      </c>
      <c r="E225" t="str">
        <f>IF(VLOOKUP(TRM!A10026,'TRM - TBM Crosswalk'!$A$2:'TRM - TBM Crosswalk'!$I$1008,3,FALSE)="N/A","TBD","")</f>
        <v/>
      </c>
      <c r="F225" t="str">
        <f>IF(VLOOKUP(TRM!A10026,'TRM - TBM Crosswalk'!$A$2:'TRM - TBM Crosswalk'!$I$1008,4,FALSE)=0,"",VLOOKUP(TRM!A10026,'TRM - TBM Crosswalk'!$A$2:'TRM - TBM Crosswalk'!$I$1008,4,FALSE))</f>
        <v/>
      </c>
      <c r="G225" t="str">
        <f>IF(VLOOKUP(TRM!A10026,'TRM - TBM Crosswalk'!$A$2:'TRM - TBM Crosswalk'!$I$1008,5,FALSE)=0,"",VLOOKUP(TRM!A10026,'TRM - TBM Crosswalk'!$A$2:'TRM - TBM Crosswalk'!$I$1008,5,FALSE))</f>
        <v>End User</v>
      </c>
      <c r="H225" t="str">
        <f>IF(VLOOKUP(TRM!A10026,'TRM - TBM Crosswalk'!$A$2:'TRM - TBM Crosswalk'!$I$1008,6,FALSE)=0,"",VLOOKUP(TRM!A10026,'TRM - TBM Crosswalk'!$A$2:'TRM - TBM Crosswalk'!$I$1008,6,FALSE))</f>
        <v>Conferencing &amp; AV</v>
      </c>
      <c r="I225" t="str">
        <f>IF(VLOOKUP(TRM!A10026,'TRM - TBM Crosswalk'!$A$2:'TRM - TBM Crosswalk'!$I$1008,7,FALSE)=0,"",VLOOKUP(TRM!A10026,'TRM - TBM Crosswalk'!$A$2:'TRM - TBM Crosswalk'!$I$1008,7,FALSE))</f>
        <v/>
      </c>
      <c r="J225" t="str">
        <f>IF(VLOOKUP(TRM!A10026,'TRM - TBM Crosswalk'!$A$2:'TRM - TBM Crosswalk'!$I$1008,8,FALSE)=0,"",VLOOKUP(TRM!A10026,'TRM - TBM Crosswalk'!$A$2:'TRM - TBM Crosswalk'!$I$1008,8,FALSE))</f>
        <v/>
      </c>
      <c r="K225" t="str">
        <f>IF(VLOOKUP(TRM!A10026,'TRM - TBM Crosswalk'!$A$2:'TRM - TBM Crosswalk'!$I$1008,9,FALSE)=0,"",VLOOKUP(TRM!A10026,'TRM - TBM Crosswalk'!$A$2:'TRM - TBM Crosswalk'!$I$1008,9,FALSE))</f>
        <v/>
      </c>
    </row>
    <row r="226" spans="1:11" x14ac:dyDescent="0.45">
      <c r="A226" t="str">
        <f>TRM!A10027</f>
        <v>I02.004.404</v>
      </c>
      <c r="B226" t="str">
        <f>TRM!B10027</f>
        <v>Web Conferencing</v>
      </c>
      <c r="C226" t="str">
        <f>TRM!C10027</f>
        <v>GoToMeeting | 10.2.1.15404</v>
      </c>
      <c r="D226">
        <f>TRM!D10027</f>
        <v>0</v>
      </c>
      <c r="E226" t="str">
        <f>IF(VLOOKUP(TRM!A10027,'TRM - TBM Crosswalk'!$A$2:'TRM - TBM Crosswalk'!$I$1008,3,FALSE)="N/A","TBD","")</f>
        <v/>
      </c>
      <c r="F226" t="str">
        <f>IF(VLOOKUP(TRM!A10027,'TRM - TBM Crosswalk'!$A$2:'TRM - TBM Crosswalk'!$I$1008,4,FALSE)=0,"",VLOOKUP(TRM!A10027,'TRM - TBM Crosswalk'!$A$2:'TRM - TBM Crosswalk'!$I$1008,4,FALSE))</f>
        <v/>
      </c>
      <c r="G226" t="str">
        <f>IF(VLOOKUP(TRM!A10027,'TRM - TBM Crosswalk'!$A$2:'TRM - TBM Crosswalk'!$I$1008,5,FALSE)=0,"",VLOOKUP(TRM!A10027,'TRM - TBM Crosswalk'!$A$2:'TRM - TBM Crosswalk'!$I$1008,5,FALSE))</f>
        <v>End User</v>
      </c>
      <c r="H226" t="str">
        <f>IF(VLOOKUP(TRM!A10027,'TRM - TBM Crosswalk'!$A$2:'TRM - TBM Crosswalk'!$I$1008,6,FALSE)=0,"",VLOOKUP(TRM!A10027,'TRM - TBM Crosswalk'!$A$2:'TRM - TBM Crosswalk'!$I$1008,6,FALSE))</f>
        <v>Conferencing &amp; AV</v>
      </c>
      <c r="I226" t="str">
        <f>IF(VLOOKUP(TRM!A10027,'TRM - TBM Crosswalk'!$A$2:'TRM - TBM Crosswalk'!$I$1008,7,FALSE)=0,"",VLOOKUP(TRM!A10027,'TRM - TBM Crosswalk'!$A$2:'TRM - TBM Crosswalk'!$I$1008,7,FALSE))</f>
        <v/>
      </c>
      <c r="J226" t="str">
        <f>IF(VLOOKUP(TRM!A10027,'TRM - TBM Crosswalk'!$A$2:'TRM - TBM Crosswalk'!$I$1008,8,FALSE)=0,"",VLOOKUP(TRM!A10027,'TRM - TBM Crosswalk'!$A$2:'TRM - TBM Crosswalk'!$I$1008,8,FALSE))</f>
        <v/>
      </c>
      <c r="K226" t="str">
        <f>IF(VLOOKUP(TRM!A10027,'TRM - TBM Crosswalk'!$A$2:'TRM - TBM Crosswalk'!$I$1008,9,FALSE)=0,"",VLOOKUP(TRM!A10027,'TRM - TBM Crosswalk'!$A$2:'TRM - TBM Crosswalk'!$I$1008,9,FALSE))</f>
        <v/>
      </c>
    </row>
    <row r="227" spans="1:11" x14ac:dyDescent="0.45">
      <c r="A227" t="str">
        <f>TRM!A10028</f>
        <v>I02.004.404</v>
      </c>
      <c r="B227" t="str">
        <f>TRM!B10028</f>
        <v>Web Conferencing</v>
      </c>
      <c r="C227" t="str">
        <f>TRM!C10028</f>
        <v>GoToMeeting | 10.3.0.15502</v>
      </c>
      <c r="D227">
        <f>TRM!D10028</f>
        <v>0</v>
      </c>
      <c r="E227" t="str">
        <f>IF(VLOOKUP(TRM!A10028,'TRM - TBM Crosswalk'!$A$2:'TRM - TBM Crosswalk'!$I$1008,3,FALSE)="N/A","TBD","")</f>
        <v/>
      </c>
      <c r="F227" t="str">
        <f>IF(VLOOKUP(TRM!A10028,'TRM - TBM Crosswalk'!$A$2:'TRM - TBM Crosswalk'!$I$1008,4,FALSE)=0,"",VLOOKUP(TRM!A10028,'TRM - TBM Crosswalk'!$A$2:'TRM - TBM Crosswalk'!$I$1008,4,FALSE))</f>
        <v/>
      </c>
      <c r="G227" t="str">
        <f>IF(VLOOKUP(TRM!A10028,'TRM - TBM Crosswalk'!$A$2:'TRM - TBM Crosswalk'!$I$1008,5,FALSE)=0,"",VLOOKUP(TRM!A10028,'TRM - TBM Crosswalk'!$A$2:'TRM - TBM Crosswalk'!$I$1008,5,FALSE))</f>
        <v>End User</v>
      </c>
      <c r="H227" t="str">
        <f>IF(VLOOKUP(TRM!A10028,'TRM - TBM Crosswalk'!$A$2:'TRM - TBM Crosswalk'!$I$1008,6,FALSE)=0,"",VLOOKUP(TRM!A10028,'TRM - TBM Crosswalk'!$A$2:'TRM - TBM Crosswalk'!$I$1008,6,FALSE))</f>
        <v>Conferencing &amp; AV</v>
      </c>
      <c r="I227" t="str">
        <f>IF(VLOOKUP(TRM!A10028,'TRM - TBM Crosswalk'!$A$2:'TRM - TBM Crosswalk'!$I$1008,7,FALSE)=0,"",VLOOKUP(TRM!A10028,'TRM - TBM Crosswalk'!$A$2:'TRM - TBM Crosswalk'!$I$1008,7,FALSE))</f>
        <v/>
      </c>
      <c r="J227" t="str">
        <f>IF(VLOOKUP(TRM!A10028,'TRM - TBM Crosswalk'!$A$2:'TRM - TBM Crosswalk'!$I$1008,8,FALSE)=0,"",VLOOKUP(TRM!A10028,'TRM - TBM Crosswalk'!$A$2:'TRM - TBM Crosswalk'!$I$1008,8,FALSE))</f>
        <v/>
      </c>
      <c r="K227" t="str">
        <f>IF(VLOOKUP(TRM!A10028,'TRM - TBM Crosswalk'!$A$2:'TRM - TBM Crosswalk'!$I$1008,9,FALSE)=0,"",VLOOKUP(TRM!A10028,'TRM - TBM Crosswalk'!$A$2:'TRM - TBM Crosswalk'!$I$1008,9,FALSE))</f>
        <v/>
      </c>
    </row>
    <row r="228" spans="1:11" x14ac:dyDescent="0.45">
      <c r="A228" t="str">
        <f>TRM!A2700</f>
        <v>A02.023.260</v>
      </c>
      <c r="B228" t="str">
        <f>TRM!B2700</f>
        <v>Document Imaging and OCR</v>
      </c>
      <c r="C228" t="str">
        <f>TRM!C2700</f>
        <v>CapturePerfect 3.0 | 3.0.3006.314</v>
      </c>
      <c r="D228">
        <f>TRM!D2700</f>
        <v>0</v>
      </c>
      <c r="E228" t="str">
        <f>IF(VLOOKUP(TRM!A2700,'TRM - TBM Crosswalk'!$A$2:'TRM - TBM Crosswalk'!$I$1008,3,FALSE)="N/A","TBD","")</f>
        <v/>
      </c>
      <c r="F228" t="str">
        <f>IF(VLOOKUP(TRM!A2700,'TRM - TBM Crosswalk'!$A$2:'TRM - TBM Crosswalk'!$I$1008,4,FALSE)=0,"",VLOOKUP(TRM!A2700,'TRM - TBM Crosswalk'!$A$2:'TRM - TBM Crosswalk'!$I$1008,4,FALSE))</f>
        <v/>
      </c>
      <c r="G228" t="str">
        <f>IF(VLOOKUP(TRM!A2700,'TRM - TBM Crosswalk'!$A$2:'TRM - TBM Crosswalk'!$I$1008,5,FALSE)=0,"",VLOOKUP(TRM!A2700,'TRM - TBM Crosswalk'!$A$2:'TRM - TBM Crosswalk'!$I$1008,5,FALSE))</f>
        <v/>
      </c>
      <c r="H228" t="str">
        <f>IF(VLOOKUP(TRM!A2700,'TRM - TBM Crosswalk'!$A$2:'TRM - TBM Crosswalk'!$I$1008,6,FALSE)=0,"",VLOOKUP(TRM!A2700,'TRM - TBM Crosswalk'!$A$2:'TRM - TBM Crosswalk'!$I$1008,6,FALSE))</f>
        <v/>
      </c>
      <c r="I228" t="str">
        <f>IF(VLOOKUP(TRM!A2700,'TRM - TBM Crosswalk'!$A$2:'TRM - TBM Crosswalk'!$I$1008,7,FALSE)=0,"",VLOOKUP(TRM!A2700,'TRM - TBM Crosswalk'!$A$2:'TRM - TBM Crosswalk'!$I$1008,7,FALSE))</f>
        <v>Platform Services</v>
      </c>
      <c r="J228" t="str">
        <f>IF(VLOOKUP(TRM!A2700,'TRM - TBM Crosswalk'!$A$2:'TRM - TBM Crosswalk'!$I$1008,8,FALSE)=0,"",VLOOKUP(TRM!A2700,'TRM - TBM Crosswalk'!$A$2:'TRM - TBM Crosswalk'!$I$1008,8,FALSE))</f>
        <v>Applications Services</v>
      </c>
      <c r="K228" t="str">
        <f>IF(VLOOKUP(TRM!A2700,'TRM - TBM Crosswalk'!$A$2:'TRM - TBM Crosswalk'!$I$1008,9,FALSE)=0,"",VLOOKUP(TRM!A2700,'TRM - TBM Crosswalk'!$A$2:'TRM - TBM Crosswalk'!$I$1008,9,FALSE))</f>
        <v>Content Management</v>
      </c>
    </row>
    <row r="229" spans="1:11" x14ac:dyDescent="0.45">
      <c r="A229" t="str">
        <f>TRM!A3770</f>
        <v>A02.024.386</v>
      </c>
      <c r="B229" t="str">
        <f>TRM!B3770</f>
        <v>Geospatial Data Collection</v>
      </c>
      <c r="C229" t="str">
        <f>TRM!C3770</f>
        <v>Justin | 2.121.159</v>
      </c>
      <c r="D229">
        <f>TRM!D3770</f>
        <v>0</v>
      </c>
      <c r="E229" t="str">
        <f>IF(VLOOKUP(TRM!A3770,'TRM - TBM Crosswalk'!$A$2:'TRM - TBM Crosswalk'!$I$1008,3,FALSE)="N/A","TBD","")</f>
        <v>TBD</v>
      </c>
      <c r="F229" t="str">
        <f>IF(VLOOKUP(TRM!A3770,'TRM - TBM Crosswalk'!$A$2:'TRM - TBM Crosswalk'!$I$1008,4,FALSE)=0,"",VLOOKUP(TRM!A3770,'TRM - TBM Crosswalk'!$A$2:'TRM - TBM Crosswalk'!$I$1008,4,FALSE))</f>
        <v/>
      </c>
      <c r="G229" t="str">
        <f>IF(VLOOKUP(TRM!A3770,'TRM - TBM Crosswalk'!$A$2:'TRM - TBM Crosswalk'!$I$1008,5,FALSE)=0,"",VLOOKUP(TRM!A3770,'TRM - TBM Crosswalk'!$A$2:'TRM - TBM Crosswalk'!$I$1008,5,FALSE))</f>
        <v/>
      </c>
      <c r="H229" t="str">
        <f>IF(VLOOKUP(TRM!A3770,'TRM - TBM Crosswalk'!$A$2:'TRM - TBM Crosswalk'!$I$1008,6,FALSE)=0,"",VLOOKUP(TRM!A3770,'TRM - TBM Crosswalk'!$A$2:'TRM - TBM Crosswalk'!$I$1008,6,FALSE))</f>
        <v/>
      </c>
      <c r="I229" t="str">
        <f>IF(VLOOKUP(TRM!A3770,'TRM - TBM Crosswalk'!$A$2:'TRM - TBM Crosswalk'!$I$1008,7,FALSE)=0,"",VLOOKUP(TRM!A3770,'TRM - TBM Crosswalk'!$A$2:'TRM - TBM Crosswalk'!$I$1008,7,FALSE))</f>
        <v/>
      </c>
      <c r="J229" t="str">
        <f>IF(VLOOKUP(TRM!A3770,'TRM - TBM Crosswalk'!$A$2:'TRM - TBM Crosswalk'!$I$1008,8,FALSE)=0,"",VLOOKUP(TRM!A3770,'TRM - TBM Crosswalk'!$A$2:'TRM - TBM Crosswalk'!$I$1008,8,FALSE))</f>
        <v/>
      </c>
      <c r="K229" t="str">
        <f>IF(VLOOKUP(TRM!A3770,'TRM - TBM Crosswalk'!$A$2:'TRM - TBM Crosswalk'!$I$1008,9,FALSE)=0,"",VLOOKUP(TRM!A3770,'TRM - TBM Crosswalk'!$A$2:'TRM - TBM Crosswalk'!$I$1008,9,FALSE))</f>
        <v/>
      </c>
    </row>
    <row r="230" spans="1:11" x14ac:dyDescent="0.45">
      <c r="A230" t="str">
        <f>TRM!A3771</f>
        <v>A02.024.386</v>
      </c>
      <c r="B230" t="str">
        <f>TRM!B3771</f>
        <v>Geospatial Data Collection</v>
      </c>
      <c r="C230" t="str">
        <f>TRM!C3771</f>
        <v>Justin | 2.123.161</v>
      </c>
      <c r="D230">
        <f>TRM!D3771</f>
        <v>0</v>
      </c>
      <c r="E230" t="str">
        <f>IF(VLOOKUP(TRM!A3771,'TRM - TBM Crosswalk'!$A$2:'TRM - TBM Crosswalk'!$I$1008,3,FALSE)="N/A","TBD","")</f>
        <v>TBD</v>
      </c>
      <c r="F230" t="str">
        <f>IF(VLOOKUP(TRM!A3771,'TRM - TBM Crosswalk'!$A$2:'TRM - TBM Crosswalk'!$I$1008,4,FALSE)=0,"",VLOOKUP(TRM!A3771,'TRM - TBM Crosswalk'!$A$2:'TRM - TBM Crosswalk'!$I$1008,4,FALSE))</f>
        <v/>
      </c>
      <c r="G230" t="str">
        <f>IF(VLOOKUP(TRM!A3771,'TRM - TBM Crosswalk'!$A$2:'TRM - TBM Crosswalk'!$I$1008,5,FALSE)=0,"",VLOOKUP(TRM!A3771,'TRM - TBM Crosswalk'!$A$2:'TRM - TBM Crosswalk'!$I$1008,5,FALSE))</f>
        <v/>
      </c>
      <c r="H230" t="str">
        <f>IF(VLOOKUP(TRM!A3771,'TRM - TBM Crosswalk'!$A$2:'TRM - TBM Crosswalk'!$I$1008,6,FALSE)=0,"",VLOOKUP(TRM!A3771,'TRM - TBM Crosswalk'!$A$2:'TRM - TBM Crosswalk'!$I$1008,6,FALSE))</f>
        <v/>
      </c>
      <c r="I230" t="str">
        <f>IF(VLOOKUP(TRM!A3771,'TRM - TBM Crosswalk'!$A$2:'TRM - TBM Crosswalk'!$I$1008,7,FALSE)=0,"",VLOOKUP(TRM!A3771,'TRM - TBM Crosswalk'!$A$2:'TRM - TBM Crosswalk'!$I$1008,7,FALSE))</f>
        <v/>
      </c>
      <c r="J230" t="str">
        <f>IF(VLOOKUP(TRM!A3771,'TRM - TBM Crosswalk'!$A$2:'TRM - TBM Crosswalk'!$I$1008,8,FALSE)=0,"",VLOOKUP(TRM!A3771,'TRM - TBM Crosswalk'!$A$2:'TRM - TBM Crosswalk'!$I$1008,8,FALSE))</f>
        <v/>
      </c>
      <c r="K230" t="str">
        <f>IF(VLOOKUP(TRM!A3771,'TRM - TBM Crosswalk'!$A$2:'TRM - TBM Crosswalk'!$I$1008,9,FALSE)=0,"",VLOOKUP(TRM!A3771,'TRM - TBM Crosswalk'!$A$2:'TRM - TBM Crosswalk'!$I$1008,9,FALSE))</f>
        <v/>
      </c>
    </row>
    <row r="231" spans="1:11" x14ac:dyDescent="0.45">
      <c r="A231" t="str">
        <f>TRM!A4119</f>
        <v>A02.027.319</v>
      </c>
      <c r="B231" t="str">
        <f>TRM!B4119</f>
        <v>Project Management</v>
      </c>
      <c r="C231" t="str">
        <f>TRM!C4119</f>
        <v>Microsoft Project Professional 2016 - en-us | 16.0.11929.20648</v>
      </c>
      <c r="D231">
        <f>TRM!D4119</f>
        <v>0</v>
      </c>
      <c r="E231" t="str">
        <f>IF(VLOOKUP(TRM!A4119,'TRM - TBM Crosswalk'!$A$2:'TRM - TBM Crosswalk'!$I$1008,3,FALSE)="N/A","TBD","")</f>
        <v/>
      </c>
      <c r="F231" t="str">
        <f>IF(VLOOKUP(TRM!A4119,'TRM - TBM Crosswalk'!$A$2:'TRM - TBM Crosswalk'!$I$1008,4,FALSE)=0,"",VLOOKUP(TRM!A4119,'TRM - TBM Crosswalk'!$A$2:'TRM - TBM Crosswalk'!$I$1008,4,FALSE))</f>
        <v/>
      </c>
      <c r="G231" t="str">
        <f>IF(VLOOKUP(TRM!A4119,'TRM - TBM Crosswalk'!$A$2:'TRM - TBM Crosswalk'!$I$1008,5,FALSE)=0,"",VLOOKUP(TRM!A4119,'TRM - TBM Crosswalk'!$A$2:'TRM - TBM Crosswalk'!$I$1008,5,FALSE))</f>
        <v>Delivery</v>
      </c>
      <c r="H231" t="str">
        <f>IF(VLOOKUP(TRM!A4119,'TRM - TBM Crosswalk'!$A$2:'TRM - TBM Crosswalk'!$I$1008,6,FALSE)=0,"",VLOOKUP(TRM!A4119,'TRM - TBM Crosswalk'!$A$2:'TRM - TBM Crosswalk'!$I$1008,6,FALSE))</f>
        <v>Program &amp; Project Management</v>
      </c>
      <c r="I231" t="str">
        <f>IF(VLOOKUP(TRM!A4119,'TRM - TBM Crosswalk'!$A$2:'TRM - TBM Crosswalk'!$I$1008,7,FALSE)=0,"",VLOOKUP(TRM!A4119,'TRM - TBM Crosswalk'!$A$2:'TRM - TBM Crosswalk'!$I$1008,7,FALSE))</f>
        <v>Delivery Services</v>
      </c>
      <c r="J231" t="str">
        <f>IF(VLOOKUP(TRM!A4119,'TRM - TBM Crosswalk'!$A$2:'TRM - TBM Crosswalk'!$I$1008,8,FALSE)=0,"",VLOOKUP(TRM!A4119,'TRM - TBM Crosswalk'!$A$2:'TRM - TBM Crosswalk'!$I$1008,8,FALSE))</f>
        <v>Strategy &amp; Planning</v>
      </c>
      <c r="K231" t="str">
        <f>IF(VLOOKUP(TRM!A4119,'TRM - TBM Crosswalk'!$A$2:'TRM - TBM Crosswalk'!$I$1008,9,FALSE)=0,"",VLOOKUP(TRM!A4119,'TRM - TBM Crosswalk'!$A$2:'TRM - TBM Crosswalk'!$I$1008,9,FALSE))</f>
        <v>Program &amp; Project Management</v>
      </c>
    </row>
    <row r="232" spans="1:11" x14ac:dyDescent="0.45">
      <c r="A232" t="str">
        <f>TRM!A119</f>
        <v>A01.010.065#</v>
      </c>
      <c r="B232" t="str">
        <f>TRM!B119</f>
        <v>On-line Store</v>
      </c>
      <c r="C232" t="str">
        <f>TRM!C119</f>
        <v>Stamps.com support for Microsoft Outlook 2000-2013</v>
      </c>
      <c r="D232">
        <f>TRM!D119</f>
        <v>0</v>
      </c>
      <c r="E232" t="str">
        <f>IF(VLOOKUP(TRM!A119,'TRM - TBM Crosswalk'!$A$2:'TRM - TBM Crosswalk'!$I$1008,3,FALSE)="N/A","TBD","")</f>
        <v/>
      </c>
      <c r="F232" t="str">
        <f>IF(VLOOKUP(TRM!A119,'TRM - TBM Crosswalk'!$A$2:'TRM - TBM Crosswalk'!$I$1008,4,FALSE)=0,"",VLOOKUP(TRM!A119,'TRM - TBM Crosswalk'!$A$2:'TRM - TBM Crosswalk'!$I$1008,4,FALSE))</f>
        <v/>
      </c>
      <c r="G232" t="str">
        <f>IF(VLOOKUP(TRM!A119,'TRM - TBM Crosswalk'!$A$2:'TRM - TBM Crosswalk'!$I$1008,5,FALSE)=0,"",VLOOKUP(TRM!A119,'TRM - TBM Crosswalk'!$A$2:'TRM - TBM Crosswalk'!$I$1008,5,FALSE))</f>
        <v/>
      </c>
      <c r="H232" t="str">
        <f>IF(VLOOKUP(TRM!A119,'TRM - TBM Crosswalk'!$A$2:'TRM - TBM Crosswalk'!$I$1008,6,FALSE)=0,"",VLOOKUP(TRM!A119,'TRM - TBM Crosswalk'!$A$2:'TRM - TBM Crosswalk'!$I$1008,6,FALSE))</f>
        <v/>
      </c>
      <c r="I232" t="str">
        <f>IF(VLOOKUP(TRM!A119,'TRM - TBM Crosswalk'!$A$2:'TRM - TBM Crosswalk'!$I$1008,7,FALSE)=0,"",VLOOKUP(TRM!A119,'TRM - TBM Crosswalk'!$A$2:'TRM - TBM Crosswalk'!$I$1008,7,FALSE))</f>
        <v>Business Services</v>
      </c>
      <c r="J232" t="str">
        <f>IF(VLOOKUP(TRM!A119,'TRM - TBM Crosswalk'!$A$2:'TRM - TBM Crosswalk'!$I$1008,8,FALSE)=0,"",VLOOKUP(TRM!A119,'TRM - TBM Crosswalk'!$A$2:'TRM - TBM Crosswalk'!$I$1008,8,FALSE))</f>
        <v>Sales &amp; Marketing</v>
      </c>
      <c r="K232" t="str">
        <f>IF(VLOOKUP(TRM!A119,'TRM - TBM Crosswalk'!$A$2:'TRM - TBM Crosswalk'!$I$1008,9,FALSE)=0,"",VLOOKUP(TRM!A119,'TRM - TBM Crosswalk'!$A$2:'TRM - TBM Crosswalk'!$I$1008,9,FALSE))</f>
        <v>Customer Sales</v>
      </c>
    </row>
    <row r="233" spans="1:11" x14ac:dyDescent="0.45">
      <c r="A233" t="str">
        <f>TRM!A163</f>
        <v>A01.012.080</v>
      </c>
      <c r="B233" t="str">
        <f>TRM!B163</f>
        <v>Fault management</v>
      </c>
      <c r="C233" t="str">
        <f>TRM!C163</f>
        <v>sfta</v>
      </c>
      <c r="D233">
        <f>TRM!D163</f>
        <v>0</v>
      </c>
      <c r="E233" t="str">
        <f>IF(VLOOKUP(TRM!A163,'TRM - TBM Crosswalk'!$A$2:'TRM - TBM Crosswalk'!$I$1008,3,FALSE)="N/A","TBD","")</f>
        <v>TBD</v>
      </c>
      <c r="F233" t="str">
        <f>IF(VLOOKUP(TRM!A163,'TRM - TBM Crosswalk'!$A$2:'TRM - TBM Crosswalk'!$I$1008,4,FALSE)=0,"",VLOOKUP(TRM!A163,'TRM - TBM Crosswalk'!$A$2:'TRM - TBM Crosswalk'!$I$1008,4,FALSE))</f>
        <v/>
      </c>
      <c r="G233" t="str">
        <f>IF(VLOOKUP(TRM!A163,'TRM - TBM Crosswalk'!$A$2:'TRM - TBM Crosswalk'!$I$1008,5,FALSE)=0,"",VLOOKUP(TRM!A163,'TRM - TBM Crosswalk'!$A$2:'TRM - TBM Crosswalk'!$I$1008,5,FALSE))</f>
        <v/>
      </c>
      <c r="H233" t="str">
        <f>IF(VLOOKUP(TRM!A163,'TRM - TBM Crosswalk'!$A$2:'TRM - TBM Crosswalk'!$I$1008,6,FALSE)=0,"",VLOOKUP(TRM!A163,'TRM - TBM Crosswalk'!$A$2:'TRM - TBM Crosswalk'!$I$1008,6,FALSE))</f>
        <v/>
      </c>
      <c r="I233" t="str">
        <f>IF(VLOOKUP(TRM!A163,'TRM - TBM Crosswalk'!$A$2:'TRM - TBM Crosswalk'!$I$1008,7,FALSE)=0,"",VLOOKUP(TRM!A163,'TRM - TBM Crosswalk'!$A$2:'TRM - TBM Crosswalk'!$I$1008,7,FALSE))</f>
        <v/>
      </c>
      <c r="J233" t="str">
        <f>IF(VLOOKUP(TRM!A163,'TRM - TBM Crosswalk'!$A$2:'TRM - TBM Crosswalk'!$I$1008,8,FALSE)=0,"",VLOOKUP(TRM!A163,'TRM - TBM Crosswalk'!$A$2:'TRM - TBM Crosswalk'!$I$1008,8,FALSE))</f>
        <v/>
      </c>
      <c r="K233" t="str">
        <f>IF(VLOOKUP(TRM!A163,'TRM - TBM Crosswalk'!$A$2:'TRM - TBM Crosswalk'!$I$1008,9,FALSE)=0,"",VLOOKUP(TRM!A163,'TRM - TBM Crosswalk'!$A$2:'TRM - TBM Crosswalk'!$I$1008,9,FALSE))</f>
        <v/>
      </c>
    </row>
    <row r="234" spans="1:11" x14ac:dyDescent="0.45">
      <c r="A234" t="str">
        <f>TRM!A791</f>
        <v>A02.021.226</v>
      </c>
      <c r="B234" t="str">
        <f>TRM!B791</f>
        <v>Database Management System</v>
      </c>
      <c r="C234" t="str">
        <f>TRM!C791</f>
        <v>DB Browser for SQLite | 3.11.2</v>
      </c>
      <c r="D234">
        <f>TRM!D791</f>
        <v>0</v>
      </c>
      <c r="E234" t="str">
        <f>IF(VLOOKUP(TRM!A791,'TRM - TBM Crosswalk'!$A$2:'TRM - TBM Crosswalk'!$I$1008,3,FALSE)="N/A","TBD","")</f>
        <v/>
      </c>
      <c r="F234" t="str">
        <f>IF(VLOOKUP(TRM!A791,'TRM - TBM Crosswalk'!$A$2:'TRM - TBM Crosswalk'!$I$1008,4,FALSE)=0,"",VLOOKUP(TRM!A791,'TRM - TBM Crosswalk'!$A$2:'TRM - TBM Crosswalk'!$I$1008,4,FALSE))</f>
        <v/>
      </c>
      <c r="G234" t="str">
        <f>IF(VLOOKUP(TRM!A791,'TRM - TBM Crosswalk'!$A$2:'TRM - TBM Crosswalk'!$I$1008,5,FALSE)=0,"",VLOOKUP(TRM!A791,'TRM - TBM Crosswalk'!$A$2:'TRM - TBM Crosswalk'!$I$1008,5,FALSE))</f>
        <v>Platform</v>
      </c>
      <c r="H234" t="str">
        <f>IF(VLOOKUP(TRM!A791,'TRM - TBM Crosswalk'!$A$2:'TRM - TBM Crosswalk'!$I$1008,6,FALSE)=0,"",VLOOKUP(TRM!A791,'TRM - TBM Crosswalk'!$A$2:'TRM - TBM Crosswalk'!$I$1008,6,FALSE))</f>
        <v/>
      </c>
      <c r="I234" t="str">
        <f>IF(VLOOKUP(TRM!A791,'TRM - TBM Crosswalk'!$A$2:'TRM - TBM Crosswalk'!$I$1008,7,FALSE)=0,"",VLOOKUP(TRM!A791,'TRM - TBM Crosswalk'!$A$2:'TRM - TBM Crosswalk'!$I$1008,7,FALSE))</f>
        <v>Platform Services</v>
      </c>
      <c r="J234" t="str">
        <f>IF(VLOOKUP(TRM!A791,'TRM - TBM Crosswalk'!$A$2:'TRM - TBM Crosswalk'!$I$1008,8,FALSE)=0,"",VLOOKUP(TRM!A791,'TRM - TBM Crosswalk'!$A$2:'TRM - TBM Crosswalk'!$I$1008,8,FALSE))</f>
        <v>Data Services</v>
      </c>
      <c r="K234" t="str">
        <f>IF(VLOOKUP(TRM!A791,'TRM - TBM Crosswalk'!$A$2:'TRM - TBM Crosswalk'!$I$1008,9,FALSE)=0,"",VLOOKUP(TRM!A791,'TRM - TBM Crosswalk'!$A$2:'TRM - TBM Crosswalk'!$I$1008,9,FALSE))</f>
        <v>Database</v>
      </c>
    </row>
    <row r="235" spans="1:11" x14ac:dyDescent="0.45">
      <c r="A235" t="str">
        <f>TRM!A792</f>
        <v>A02.021.226</v>
      </c>
      <c r="B235" t="str">
        <f>TRM!B792</f>
        <v>Database Management System</v>
      </c>
      <c r="C235" t="str">
        <f>TRM!C792</f>
        <v>DB2 Server Edition - DB2COPY1 | 11.1.0.1527</v>
      </c>
      <c r="D235">
        <f>TRM!D792</f>
        <v>0</v>
      </c>
      <c r="E235" t="str">
        <f>IF(VLOOKUP(TRM!A792,'TRM - TBM Crosswalk'!$A$2:'TRM - TBM Crosswalk'!$I$1008,3,FALSE)="N/A","TBD","")</f>
        <v/>
      </c>
      <c r="F235" t="str">
        <f>IF(VLOOKUP(TRM!A792,'TRM - TBM Crosswalk'!$A$2:'TRM - TBM Crosswalk'!$I$1008,4,FALSE)=0,"",VLOOKUP(TRM!A792,'TRM - TBM Crosswalk'!$A$2:'TRM - TBM Crosswalk'!$I$1008,4,FALSE))</f>
        <v/>
      </c>
      <c r="G235" t="str">
        <f>IF(VLOOKUP(TRM!A792,'TRM - TBM Crosswalk'!$A$2:'TRM - TBM Crosswalk'!$I$1008,5,FALSE)=0,"",VLOOKUP(TRM!A792,'TRM - TBM Crosswalk'!$A$2:'TRM - TBM Crosswalk'!$I$1008,5,FALSE))</f>
        <v>Platform</v>
      </c>
      <c r="H235" t="str">
        <f>IF(VLOOKUP(TRM!A792,'TRM - TBM Crosswalk'!$A$2:'TRM - TBM Crosswalk'!$I$1008,6,FALSE)=0,"",VLOOKUP(TRM!A792,'TRM - TBM Crosswalk'!$A$2:'TRM - TBM Crosswalk'!$I$1008,6,FALSE))</f>
        <v/>
      </c>
      <c r="I235" t="str">
        <f>IF(VLOOKUP(TRM!A792,'TRM - TBM Crosswalk'!$A$2:'TRM - TBM Crosswalk'!$I$1008,7,FALSE)=0,"",VLOOKUP(TRM!A792,'TRM - TBM Crosswalk'!$A$2:'TRM - TBM Crosswalk'!$I$1008,7,FALSE))</f>
        <v>Platform Services</v>
      </c>
      <c r="J235" t="str">
        <f>IF(VLOOKUP(TRM!A792,'TRM - TBM Crosswalk'!$A$2:'TRM - TBM Crosswalk'!$I$1008,8,FALSE)=0,"",VLOOKUP(TRM!A792,'TRM - TBM Crosswalk'!$A$2:'TRM - TBM Crosswalk'!$I$1008,8,FALSE))</f>
        <v>Data Services</v>
      </c>
      <c r="K235" t="str">
        <f>IF(VLOOKUP(TRM!A792,'TRM - TBM Crosswalk'!$A$2:'TRM - TBM Crosswalk'!$I$1008,9,FALSE)=0,"",VLOOKUP(TRM!A792,'TRM - TBM Crosswalk'!$A$2:'TRM - TBM Crosswalk'!$I$1008,9,FALSE))</f>
        <v>Database</v>
      </c>
    </row>
    <row r="236" spans="1:11" x14ac:dyDescent="0.45">
      <c r="A236" t="str">
        <f>TRM!A793</f>
        <v>A02.021.226</v>
      </c>
      <c r="B236" t="str">
        <f>TRM!B793</f>
        <v>Database Management System</v>
      </c>
      <c r="C236" t="str">
        <f>TRM!C793</f>
        <v>dbora</v>
      </c>
      <c r="D236">
        <f>TRM!D793</f>
        <v>0</v>
      </c>
      <c r="E236" t="str">
        <f>IF(VLOOKUP(TRM!A793,'TRM - TBM Crosswalk'!$A$2:'TRM - TBM Crosswalk'!$I$1008,3,FALSE)="N/A","TBD","")</f>
        <v/>
      </c>
      <c r="F236" t="str">
        <f>IF(VLOOKUP(TRM!A793,'TRM - TBM Crosswalk'!$A$2:'TRM - TBM Crosswalk'!$I$1008,4,FALSE)=0,"",VLOOKUP(TRM!A793,'TRM - TBM Crosswalk'!$A$2:'TRM - TBM Crosswalk'!$I$1008,4,FALSE))</f>
        <v/>
      </c>
      <c r="G236" t="str">
        <f>IF(VLOOKUP(TRM!A793,'TRM - TBM Crosswalk'!$A$2:'TRM - TBM Crosswalk'!$I$1008,5,FALSE)=0,"",VLOOKUP(TRM!A793,'TRM - TBM Crosswalk'!$A$2:'TRM - TBM Crosswalk'!$I$1008,5,FALSE))</f>
        <v>Platform</v>
      </c>
      <c r="H236" t="str">
        <f>IF(VLOOKUP(TRM!A793,'TRM - TBM Crosswalk'!$A$2:'TRM - TBM Crosswalk'!$I$1008,6,FALSE)=0,"",VLOOKUP(TRM!A793,'TRM - TBM Crosswalk'!$A$2:'TRM - TBM Crosswalk'!$I$1008,6,FALSE))</f>
        <v/>
      </c>
      <c r="I236" t="str">
        <f>IF(VLOOKUP(TRM!A793,'TRM - TBM Crosswalk'!$A$2:'TRM - TBM Crosswalk'!$I$1008,7,FALSE)=0,"",VLOOKUP(TRM!A793,'TRM - TBM Crosswalk'!$A$2:'TRM - TBM Crosswalk'!$I$1008,7,FALSE))</f>
        <v>Platform Services</v>
      </c>
      <c r="J236" t="str">
        <f>IF(VLOOKUP(TRM!A793,'TRM - TBM Crosswalk'!$A$2:'TRM - TBM Crosswalk'!$I$1008,8,FALSE)=0,"",VLOOKUP(TRM!A793,'TRM - TBM Crosswalk'!$A$2:'TRM - TBM Crosswalk'!$I$1008,8,FALSE))</f>
        <v>Data Services</v>
      </c>
      <c r="K236" t="str">
        <f>IF(VLOOKUP(TRM!A793,'TRM - TBM Crosswalk'!$A$2:'TRM - TBM Crosswalk'!$I$1008,9,FALSE)=0,"",VLOOKUP(TRM!A793,'TRM - TBM Crosswalk'!$A$2:'TRM - TBM Crosswalk'!$I$1008,9,FALSE))</f>
        <v>Database</v>
      </c>
    </row>
    <row r="237" spans="1:11" x14ac:dyDescent="0.45">
      <c r="A237" t="str">
        <f>TRM!A794</f>
        <v>A02.021.226</v>
      </c>
      <c r="B237" t="str">
        <f>TRM!B794</f>
        <v>Database Management System</v>
      </c>
      <c r="C237" t="str">
        <f>TRM!C794</f>
        <v>FileMaker Pro 15 | 15.0.1.119</v>
      </c>
      <c r="D237">
        <f>TRM!D794</f>
        <v>0</v>
      </c>
      <c r="E237" t="str">
        <f>IF(VLOOKUP(TRM!A794,'TRM - TBM Crosswalk'!$A$2:'TRM - TBM Crosswalk'!$I$1008,3,FALSE)="N/A","TBD","")</f>
        <v/>
      </c>
      <c r="F237" t="str">
        <f>IF(VLOOKUP(TRM!A794,'TRM - TBM Crosswalk'!$A$2:'TRM - TBM Crosswalk'!$I$1008,4,FALSE)=0,"",VLOOKUP(TRM!A794,'TRM - TBM Crosswalk'!$A$2:'TRM - TBM Crosswalk'!$I$1008,4,FALSE))</f>
        <v/>
      </c>
      <c r="G237" t="str">
        <f>IF(VLOOKUP(TRM!A794,'TRM - TBM Crosswalk'!$A$2:'TRM - TBM Crosswalk'!$I$1008,5,FALSE)=0,"",VLOOKUP(TRM!A794,'TRM - TBM Crosswalk'!$A$2:'TRM - TBM Crosswalk'!$I$1008,5,FALSE))</f>
        <v>Platform</v>
      </c>
      <c r="H237" t="str">
        <f>IF(VLOOKUP(TRM!A794,'TRM - TBM Crosswalk'!$A$2:'TRM - TBM Crosswalk'!$I$1008,6,FALSE)=0,"",VLOOKUP(TRM!A794,'TRM - TBM Crosswalk'!$A$2:'TRM - TBM Crosswalk'!$I$1008,6,FALSE))</f>
        <v/>
      </c>
      <c r="I237" t="str">
        <f>IF(VLOOKUP(TRM!A794,'TRM - TBM Crosswalk'!$A$2:'TRM - TBM Crosswalk'!$I$1008,7,FALSE)=0,"",VLOOKUP(TRM!A794,'TRM - TBM Crosswalk'!$A$2:'TRM - TBM Crosswalk'!$I$1008,7,FALSE))</f>
        <v>Platform Services</v>
      </c>
      <c r="J237" t="str">
        <f>IF(VLOOKUP(TRM!A794,'TRM - TBM Crosswalk'!$A$2:'TRM - TBM Crosswalk'!$I$1008,8,FALSE)=0,"",VLOOKUP(TRM!A794,'TRM - TBM Crosswalk'!$A$2:'TRM - TBM Crosswalk'!$I$1008,8,FALSE))</f>
        <v>Data Services</v>
      </c>
      <c r="K237" t="str">
        <f>IF(VLOOKUP(TRM!A794,'TRM - TBM Crosswalk'!$A$2:'TRM - TBM Crosswalk'!$I$1008,9,FALSE)=0,"",VLOOKUP(TRM!A794,'TRM - TBM Crosswalk'!$A$2:'TRM - TBM Crosswalk'!$I$1008,9,FALSE))</f>
        <v>Database</v>
      </c>
    </row>
    <row r="238" spans="1:11" x14ac:dyDescent="0.45">
      <c r="A238" t="str">
        <f>TRM!A795</f>
        <v>A02.021.226</v>
      </c>
      <c r="B238" t="str">
        <f>TRM!B795</f>
        <v>Database Management System</v>
      </c>
      <c r="C238" t="str">
        <f>TRM!C795</f>
        <v>FileMaker Pro 6 | 6.0.1.0</v>
      </c>
      <c r="D238">
        <f>TRM!D795</f>
        <v>0</v>
      </c>
      <c r="E238" t="str">
        <f>IF(VLOOKUP(TRM!A795,'TRM - TBM Crosswalk'!$A$2:'TRM - TBM Crosswalk'!$I$1008,3,FALSE)="N/A","TBD","")</f>
        <v/>
      </c>
      <c r="F238" t="str">
        <f>IF(VLOOKUP(TRM!A795,'TRM - TBM Crosswalk'!$A$2:'TRM - TBM Crosswalk'!$I$1008,4,FALSE)=0,"",VLOOKUP(TRM!A795,'TRM - TBM Crosswalk'!$A$2:'TRM - TBM Crosswalk'!$I$1008,4,FALSE))</f>
        <v/>
      </c>
      <c r="G238" t="str">
        <f>IF(VLOOKUP(TRM!A795,'TRM - TBM Crosswalk'!$A$2:'TRM - TBM Crosswalk'!$I$1008,5,FALSE)=0,"",VLOOKUP(TRM!A795,'TRM - TBM Crosswalk'!$A$2:'TRM - TBM Crosswalk'!$I$1008,5,FALSE))</f>
        <v>Platform</v>
      </c>
      <c r="H238" t="str">
        <f>IF(VLOOKUP(TRM!A795,'TRM - TBM Crosswalk'!$A$2:'TRM - TBM Crosswalk'!$I$1008,6,FALSE)=0,"",VLOOKUP(TRM!A795,'TRM - TBM Crosswalk'!$A$2:'TRM - TBM Crosswalk'!$I$1008,6,FALSE))</f>
        <v/>
      </c>
      <c r="I238" t="str">
        <f>IF(VLOOKUP(TRM!A795,'TRM - TBM Crosswalk'!$A$2:'TRM - TBM Crosswalk'!$I$1008,7,FALSE)=0,"",VLOOKUP(TRM!A795,'TRM - TBM Crosswalk'!$A$2:'TRM - TBM Crosswalk'!$I$1008,7,FALSE))</f>
        <v>Platform Services</v>
      </c>
      <c r="J238" t="str">
        <f>IF(VLOOKUP(TRM!A795,'TRM - TBM Crosswalk'!$A$2:'TRM - TBM Crosswalk'!$I$1008,8,FALSE)=0,"",VLOOKUP(TRM!A795,'TRM - TBM Crosswalk'!$A$2:'TRM - TBM Crosswalk'!$I$1008,8,FALSE))</f>
        <v>Data Services</v>
      </c>
      <c r="K238" t="str">
        <f>IF(VLOOKUP(TRM!A795,'TRM - TBM Crosswalk'!$A$2:'TRM - TBM Crosswalk'!$I$1008,9,FALSE)=0,"",VLOOKUP(TRM!A795,'TRM - TBM Crosswalk'!$A$2:'TRM - TBM Crosswalk'!$I$1008,9,FALSE))</f>
        <v>Database</v>
      </c>
    </row>
    <row r="239" spans="1:11" x14ac:dyDescent="0.45">
      <c r="A239" t="str">
        <f>TRM!A796</f>
        <v>A02.021.226</v>
      </c>
      <c r="B239" t="str">
        <f>TRM!B796</f>
        <v>Database Management System</v>
      </c>
      <c r="C239" t="str">
        <f>TRM!C796</f>
        <v>FOXPRO Programmer</v>
      </c>
      <c r="D239">
        <f>TRM!D796</f>
        <v>0</v>
      </c>
      <c r="E239" t="str">
        <f>IF(VLOOKUP(TRM!A796,'TRM - TBM Crosswalk'!$A$2:'TRM - TBM Crosswalk'!$I$1008,3,FALSE)="N/A","TBD","")</f>
        <v/>
      </c>
      <c r="F239" t="str">
        <f>IF(VLOOKUP(TRM!A796,'TRM - TBM Crosswalk'!$A$2:'TRM - TBM Crosswalk'!$I$1008,4,FALSE)=0,"",VLOOKUP(TRM!A796,'TRM - TBM Crosswalk'!$A$2:'TRM - TBM Crosswalk'!$I$1008,4,FALSE))</f>
        <v/>
      </c>
      <c r="G239" t="str">
        <f>IF(VLOOKUP(TRM!A796,'TRM - TBM Crosswalk'!$A$2:'TRM - TBM Crosswalk'!$I$1008,5,FALSE)=0,"",VLOOKUP(TRM!A796,'TRM - TBM Crosswalk'!$A$2:'TRM - TBM Crosswalk'!$I$1008,5,FALSE))</f>
        <v>Platform</v>
      </c>
      <c r="H239" t="str">
        <f>IF(VLOOKUP(TRM!A796,'TRM - TBM Crosswalk'!$A$2:'TRM - TBM Crosswalk'!$I$1008,6,FALSE)=0,"",VLOOKUP(TRM!A796,'TRM - TBM Crosswalk'!$A$2:'TRM - TBM Crosswalk'!$I$1008,6,FALSE))</f>
        <v/>
      </c>
      <c r="I239" t="str">
        <f>IF(VLOOKUP(TRM!A796,'TRM - TBM Crosswalk'!$A$2:'TRM - TBM Crosswalk'!$I$1008,7,FALSE)=0,"",VLOOKUP(TRM!A796,'TRM - TBM Crosswalk'!$A$2:'TRM - TBM Crosswalk'!$I$1008,7,FALSE))</f>
        <v>Platform Services</v>
      </c>
      <c r="J239" t="str">
        <f>IF(VLOOKUP(TRM!A796,'TRM - TBM Crosswalk'!$A$2:'TRM - TBM Crosswalk'!$I$1008,8,FALSE)=0,"",VLOOKUP(TRM!A796,'TRM - TBM Crosswalk'!$A$2:'TRM - TBM Crosswalk'!$I$1008,8,FALSE))</f>
        <v>Data Services</v>
      </c>
      <c r="K239" t="str">
        <f>IF(VLOOKUP(TRM!A796,'TRM - TBM Crosswalk'!$A$2:'TRM - TBM Crosswalk'!$I$1008,9,FALSE)=0,"",VLOOKUP(TRM!A796,'TRM - TBM Crosswalk'!$A$2:'TRM - TBM Crosswalk'!$I$1008,9,FALSE))</f>
        <v>Database</v>
      </c>
    </row>
    <row r="240" spans="1:11" x14ac:dyDescent="0.45">
      <c r="A240" t="str">
        <f>TRM!A797</f>
        <v>A02.021.226</v>
      </c>
      <c r="B240" t="str">
        <f>TRM!B797</f>
        <v>Database Management System</v>
      </c>
      <c r="C240" t="str">
        <f>TRM!C797</f>
        <v>FOXPRO Programmer version | 4.7.66</v>
      </c>
      <c r="D240">
        <f>TRM!D797</f>
        <v>0</v>
      </c>
      <c r="E240" t="str">
        <f>IF(VLOOKUP(TRM!A797,'TRM - TBM Crosswalk'!$A$2:'TRM - TBM Crosswalk'!$I$1008,3,FALSE)="N/A","TBD","")</f>
        <v/>
      </c>
      <c r="F240" t="str">
        <f>IF(VLOOKUP(TRM!A797,'TRM - TBM Crosswalk'!$A$2:'TRM - TBM Crosswalk'!$I$1008,4,FALSE)=0,"",VLOOKUP(TRM!A797,'TRM - TBM Crosswalk'!$A$2:'TRM - TBM Crosswalk'!$I$1008,4,FALSE))</f>
        <v/>
      </c>
      <c r="G240" t="str">
        <f>IF(VLOOKUP(TRM!A797,'TRM - TBM Crosswalk'!$A$2:'TRM - TBM Crosswalk'!$I$1008,5,FALSE)=0,"",VLOOKUP(TRM!A797,'TRM - TBM Crosswalk'!$A$2:'TRM - TBM Crosswalk'!$I$1008,5,FALSE))</f>
        <v>Platform</v>
      </c>
      <c r="H240" t="str">
        <f>IF(VLOOKUP(TRM!A797,'TRM - TBM Crosswalk'!$A$2:'TRM - TBM Crosswalk'!$I$1008,6,FALSE)=0,"",VLOOKUP(TRM!A797,'TRM - TBM Crosswalk'!$A$2:'TRM - TBM Crosswalk'!$I$1008,6,FALSE))</f>
        <v/>
      </c>
      <c r="I240" t="str">
        <f>IF(VLOOKUP(TRM!A797,'TRM - TBM Crosswalk'!$A$2:'TRM - TBM Crosswalk'!$I$1008,7,FALSE)=0,"",VLOOKUP(TRM!A797,'TRM - TBM Crosswalk'!$A$2:'TRM - TBM Crosswalk'!$I$1008,7,FALSE))</f>
        <v>Platform Services</v>
      </c>
      <c r="J240" t="str">
        <f>IF(VLOOKUP(TRM!A797,'TRM - TBM Crosswalk'!$A$2:'TRM - TBM Crosswalk'!$I$1008,8,FALSE)=0,"",VLOOKUP(TRM!A797,'TRM - TBM Crosswalk'!$A$2:'TRM - TBM Crosswalk'!$I$1008,8,FALSE))</f>
        <v>Data Services</v>
      </c>
      <c r="K240" t="str">
        <f>IF(VLOOKUP(TRM!A797,'TRM - TBM Crosswalk'!$A$2:'TRM - TBM Crosswalk'!$I$1008,9,FALSE)=0,"",VLOOKUP(TRM!A797,'TRM - TBM Crosswalk'!$A$2:'TRM - TBM Crosswalk'!$I$1008,9,FALSE))</f>
        <v>Database</v>
      </c>
    </row>
    <row r="241" spans="1:11" x14ac:dyDescent="0.45">
      <c r="A241" t="str">
        <f>TRM!A798</f>
        <v>A02.021.226</v>
      </c>
      <c r="B241" t="str">
        <f>TRM!B798</f>
        <v>Database Management System</v>
      </c>
      <c r="C241" t="str">
        <f>TRM!C798</f>
        <v>gcstartup</v>
      </c>
      <c r="D241">
        <f>TRM!D798</f>
        <v>0</v>
      </c>
      <c r="E241" t="str">
        <f>IF(VLOOKUP(TRM!A798,'TRM - TBM Crosswalk'!$A$2:'TRM - TBM Crosswalk'!$I$1008,3,FALSE)="N/A","TBD","")</f>
        <v/>
      </c>
      <c r="F241" t="str">
        <f>IF(VLOOKUP(TRM!A798,'TRM - TBM Crosswalk'!$A$2:'TRM - TBM Crosswalk'!$I$1008,4,FALSE)=0,"",VLOOKUP(TRM!A798,'TRM - TBM Crosswalk'!$A$2:'TRM - TBM Crosswalk'!$I$1008,4,FALSE))</f>
        <v/>
      </c>
      <c r="G241" t="str">
        <f>IF(VLOOKUP(TRM!A798,'TRM - TBM Crosswalk'!$A$2:'TRM - TBM Crosswalk'!$I$1008,5,FALSE)=0,"",VLOOKUP(TRM!A798,'TRM - TBM Crosswalk'!$A$2:'TRM - TBM Crosswalk'!$I$1008,5,FALSE))</f>
        <v>Platform</v>
      </c>
      <c r="H241" t="str">
        <f>IF(VLOOKUP(TRM!A798,'TRM - TBM Crosswalk'!$A$2:'TRM - TBM Crosswalk'!$I$1008,6,FALSE)=0,"",VLOOKUP(TRM!A798,'TRM - TBM Crosswalk'!$A$2:'TRM - TBM Crosswalk'!$I$1008,6,FALSE))</f>
        <v/>
      </c>
      <c r="I241" t="str">
        <f>IF(VLOOKUP(TRM!A798,'TRM - TBM Crosswalk'!$A$2:'TRM - TBM Crosswalk'!$I$1008,7,FALSE)=0,"",VLOOKUP(TRM!A798,'TRM - TBM Crosswalk'!$A$2:'TRM - TBM Crosswalk'!$I$1008,7,FALSE))</f>
        <v>Platform Services</v>
      </c>
      <c r="J241" t="str">
        <f>IF(VLOOKUP(TRM!A798,'TRM - TBM Crosswalk'!$A$2:'TRM - TBM Crosswalk'!$I$1008,8,FALSE)=0,"",VLOOKUP(TRM!A798,'TRM - TBM Crosswalk'!$A$2:'TRM - TBM Crosswalk'!$I$1008,8,FALSE))</f>
        <v>Data Services</v>
      </c>
      <c r="K241" t="str">
        <f>IF(VLOOKUP(TRM!A798,'TRM - TBM Crosswalk'!$A$2:'TRM - TBM Crosswalk'!$I$1008,9,FALSE)=0,"",VLOOKUP(TRM!A798,'TRM - TBM Crosswalk'!$A$2:'TRM - TBM Crosswalk'!$I$1008,9,FALSE))</f>
        <v>Database</v>
      </c>
    </row>
    <row r="242" spans="1:11" x14ac:dyDescent="0.45">
      <c r="A242" t="str">
        <f>TRM!A1211</f>
        <v>A02.021.229</v>
      </c>
      <c r="B242" t="str">
        <f>TRM!B1211</f>
        <v>Metadata Management</v>
      </c>
      <c r="C242" t="str">
        <f>TRM!C1211</f>
        <v>Oxygen XML Editor | 12.0</v>
      </c>
      <c r="D242">
        <f>TRM!D1211</f>
        <v>0</v>
      </c>
      <c r="E242" t="str">
        <f>IF(VLOOKUP(TRM!A1211,'TRM - TBM Crosswalk'!$A$2:'TRM - TBM Crosswalk'!$I$1008,3,FALSE)="N/A","TBD","")</f>
        <v/>
      </c>
      <c r="F242" t="str">
        <f>IF(VLOOKUP(TRM!A1211,'TRM - TBM Crosswalk'!$A$2:'TRM - TBM Crosswalk'!$I$1008,4,FALSE)=0,"",VLOOKUP(TRM!A1211,'TRM - TBM Crosswalk'!$A$2:'TRM - TBM Crosswalk'!$I$1008,4,FALSE))</f>
        <v/>
      </c>
      <c r="G242" t="str">
        <f>IF(VLOOKUP(TRM!A1211,'TRM - TBM Crosswalk'!$A$2:'TRM - TBM Crosswalk'!$I$1008,5,FALSE)=0,"",VLOOKUP(TRM!A1211,'TRM - TBM Crosswalk'!$A$2:'TRM - TBM Crosswalk'!$I$1008,5,FALSE))</f>
        <v/>
      </c>
      <c r="H242" t="str">
        <f>IF(VLOOKUP(TRM!A1211,'TRM - TBM Crosswalk'!$A$2:'TRM - TBM Crosswalk'!$I$1008,6,FALSE)=0,"",VLOOKUP(TRM!A1211,'TRM - TBM Crosswalk'!$A$2:'TRM - TBM Crosswalk'!$I$1008,6,FALSE))</f>
        <v/>
      </c>
      <c r="I242" t="str">
        <f>IF(VLOOKUP(TRM!A1211,'TRM - TBM Crosswalk'!$A$2:'TRM - TBM Crosswalk'!$I$1008,7,FALSE)=0,"",VLOOKUP(TRM!A1211,'TRM - TBM Crosswalk'!$A$2:'TRM - TBM Crosswalk'!$I$1008,7,FALSE))</f>
        <v>Platform Services</v>
      </c>
      <c r="J242" t="str">
        <f>IF(VLOOKUP(TRM!A1211,'TRM - TBM Crosswalk'!$A$2:'TRM - TBM Crosswalk'!$I$1008,8,FALSE)=0,"",VLOOKUP(TRM!A1211,'TRM - TBM Crosswalk'!$A$2:'TRM - TBM Crosswalk'!$I$1008,8,FALSE))</f>
        <v>Data Services</v>
      </c>
      <c r="K242" t="str">
        <f>IF(VLOOKUP(TRM!A1211,'TRM - TBM Crosswalk'!$A$2:'TRM - TBM Crosswalk'!$I$1008,9,FALSE)=0,"",VLOOKUP(TRM!A1211,'TRM - TBM Crosswalk'!$A$2:'TRM - TBM Crosswalk'!$I$1008,9,FALSE))</f>
        <v>Data Management</v>
      </c>
    </row>
    <row r="243" spans="1:11" x14ac:dyDescent="0.45">
      <c r="A243" t="str">
        <f>TRM!A1509</f>
        <v>A02.021.235#</v>
      </c>
      <c r="B243" t="str">
        <f>TRM!B1509</f>
        <v>Data Compression / Extraction Software</v>
      </c>
      <c r="C243" t="str">
        <f>TRM!C1509</f>
        <v>7-Zip 18.01 (x64 edition) | 18.01.00.0</v>
      </c>
      <c r="D243">
        <f>TRM!D1509</f>
        <v>0</v>
      </c>
      <c r="E243" t="str">
        <f>IF(VLOOKUP(TRM!A1509,'TRM - TBM Crosswalk'!$A$2:'TRM - TBM Crosswalk'!$I$1008,3,FALSE)="N/A","TBD","")</f>
        <v/>
      </c>
      <c r="F243" t="str">
        <f>IF(VLOOKUP(TRM!A1509,'TRM - TBM Crosswalk'!$A$2:'TRM - TBM Crosswalk'!$I$1008,4,FALSE)=0,"",VLOOKUP(TRM!A1509,'TRM - TBM Crosswalk'!$A$2:'TRM - TBM Crosswalk'!$I$1008,4,FALSE))</f>
        <v/>
      </c>
      <c r="G243" t="str">
        <f>IF(VLOOKUP(TRM!A1509,'TRM - TBM Crosswalk'!$A$2:'TRM - TBM Crosswalk'!$I$1008,5,FALSE)=0,"",VLOOKUP(TRM!A1509,'TRM - TBM Crosswalk'!$A$2:'TRM - TBM Crosswalk'!$I$1008,5,FALSE))</f>
        <v>Storage</v>
      </c>
      <c r="H243" t="str">
        <f>IF(VLOOKUP(TRM!A1509,'TRM - TBM Crosswalk'!$A$2:'TRM - TBM Crosswalk'!$I$1008,6,FALSE)=0,"",VLOOKUP(TRM!A1509,'TRM - TBM Crosswalk'!$A$2:'TRM - TBM Crosswalk'!$I$1008,6,FALSE))</f>
        <v/>
      </c>
      <c r="I243" t="str">
        <f>IF(VLOOKUP(TRM!A1509,'TRM - TBM Crosswalk'!$A$2:'TRM - TBM Crosswalk'!$I$1008,7,FALSE)=0,"",VLOOKUP(TRM!A1509,'TRM - TBM Crosswalk'!$A$2:'TRM - TBM Crosswalk'!$I$1008,7,FALSE))</f>
        <v>Platform Services</v>
      </c>
      <c r="J243" t="str">
        <f>IF(VLOOKUP(TRM!A1509,'TRM - TBM Crosswalk'!$A$2:'TRM - TBM Crosswalk'!$I$1008,8,FALSE)=0,"",VLOOKUP(TRM!A1509,'TRM - TBM Crosswalk'!$A$2:'TRM - TBM Crosswalk'!$I$1008,8,FALSE))</f>
        <v>Data Services</v>
      </c>
      <c r="K243" t="str">
        <f>IF(VLOOKUP(TRM!A1509,'TRM - TBM Crosswalk'!$A$2:'TRM - TBM Crosswalk'!$I$1008,9,FALSE)=0,"",VLOOKUP(TRM!A1509,'TRM - TBM Crosswalk'!$A$2:'TRM - TBM Crosswalk'!$I$1008,9,FALSE))</f>
        <v>Data Management</v>
      </c>
    </row>
    <row r="244" spans="1:11" x14ac:dyDescent="0.45">
      <c r="A244" t="str">
        <f>TRM!A2221</f>
        <v>A02.022.240</v>
      </c>
      <c r="B244" t="str">
        <f>TRM!B2221</f>
        <v>Integrated Development Environment (IDE)#</v>
      </c>
      <c r="C244" t="str">
        <f>TRM!C2221</f>
        <v>Visual Studio Enterprise 2019 | 16.4.29806.167</v>
      </c>
      <c r="D244">
        <f>TRM!D2221</f>
        <v>0</v>
      </c>
      <c r="E244" t="str">
        <f>IF(VLOOKUP(TRM!A2221,'TRM - TBM Crosswalk'!$A$2:'TRM - TBM Crosswalk'!$I$1008,3,FALSE)="N/A","TBD","")</f>
        <v/>
      </c>
      <c r="F244" t="str">
        <f>IF(VLOOKUP(TRM!A2221,'TRM - TBM Crosswalk'!$A$2:'TRM - TBM Crosswalk'!$I$1008,4,FALSE)=0,"",VLOOKUP(TRM!A2221,'TRM - TBM Crosswalk'!$A$2:'TRM - TBM Crosswalk'!$I$1008,4,FALSE))</f>
        <v/>
      </c>
      <c r="G244" t="str">
        <f>IF(VLOOKUP(TRM!A2221,'TRM - TBM Crosswalk'!$A$2:'TRM - TBM Crosswalk'!$I$1008,5,FALSE)=0,"",VLOOKUP(TRM!A2221,'TRM - TBM Crosswalk'!$A$2:'TRM - TBM Crosswalk'!$I$1008,5,FALSE))</f>
        <v>Application</v>
      </c>
      <c r="H244" t="str">
        <f>IF(VLOOKUP(TRM!A2221,'TRM - TBM Crosswalk'!$A$2:'TRM - TBM Crosswalk'!$I$1008,6,FALSE)=0,"",VLOOKUP(TRM!A2221,'TRM - TBM Crosswalk'!$A$2:'TRM - TBM Crosswalk'!$I$1008,6,FALSE))</f>
        <v>Application Development</v>
      </c>
      <c r="I244" t="str">
        <f>IF(VLOOKUP(TRM!A2221,'TRM - TBM Crosswalk'!$A$2:'TRM - TBM Crosswalk'!$I$1008,7,FALSE)=0,"",VLOOKUP(TRM!A2221,'TRM - TBM Crosswalk'!$A$2:'TRM - TBM Crosswalk'!$I$1008,7,FALSE))</f>
        <v/>
      </c>
      <c r="J244" t="str">
        <f>IF(VLOOKUP(TRM!A2221,'TRM - TBM Crosswalk'!$A$2:'TRM - TBM Crosswalk'!$I$1008,8,FALSE)=0,"",VLOOKUP(TRM!A2221,'TRM - TBM Crosswalk'!$A$2:'TRM - TBM Crosswalk'!$I$1008,8,FALSE))</f>
        <v/>
      </c>
      <c r="K244" t="str">
        <f>IF(VLOOKUP(TRM!A2221,'TRM - TBM Crosswalk'!$A$2:'TRM - TBM Crosswalk'!$I$1008,9,FALSE)=0,"",VLOOKUP(TRM!A2221,'TRM - TBM Crosswalk'!$A$2:'TRM - TBM Crosswalk'!$I$1008,9,FALSE))</f>
        <v/>
      </c>
    </row>
    <row r="245" spans="1:11" x14ac:dyDescent="0.45">
      <c r="A245" t="str">
        <f>TRM!A2416</f>
        <v>A02.022.243</v>
      </c>
      <c r="B245" t="str">
        <f>TRM!B2416</f>
        <v>Software Development Kit (SDK)#</v>
      </c>
      <c r="C245" t="str">
        <f>TRM!C2416</f>
        <v>Microsoft .NET Core Runtime - 2.1.5 (x64) | 2.1.5.26919</v>
      </c>
      <c r="D245">
        <f>TRM!D2416</f>
        <v>0</v>
      </c>
      <c r="E245" t="str">
        <f>IF(VLOOKUP(TRM!A2416,'TRM - TBM Crosswalk'!$A$2:'TRM - TBM Crosswalk'!$I$1008,3,FALSE)="N/A","TBD","")</f>
        <v/>
      </c>
      <c r="F245" t="str">
        <f>IF(VLOOKUP(TRM!A2416,'TRM - TBM Crosswalk'!$A$2:'TRM - TBM Crosswalk'!$I$1008,4,FALSE)=0,"",VLOOKUP(TRM!A2416,'TRM - TBM Crosswalk'!$A$2:'TRM - TBM Crosswalk'!$I$1008,4,FALSE))</f>
        <v/>
      </c>
      <c r="G245" t="str">
        <f>IF(VLOOKUP(TRM!A2416,'TRM - TBM Crosswalk'!$A$2:'TRM - TBM Crosswalk'!$I$1008,5,FALSE)=0,"",VLOOKUP(TRM!A2416,'TRM - TBM Crosswalk'!$A$2:'TRM - TBM Crosswalk'!$I$1008,5,FALSE))</f>
        <v>Application</v>
      </c>
      <c r="H245" t="str">
        <f>IF(VLOOKUP(TRM!A2416,'TRM - TBM Crosswalk'!$A$2:'TRM - TBM Crosswalk'!$I$1008,6,FALSE)=0,"",VLOOKUP(TRM!A2416,'TRM - TBM Crosswalk'!$A$2:'TRM - TBM Crosswalk'!$I$1008,6,FALSE))</f>
        <v>Application Development</v>
      </c>
      <c r="I245" t="str">
        <f>IF(VLOOKUP(TRM!A2416,'TRM - TBM Crosswalk'!$A$2:'TRM - TBM Crosswalk'!$I$1008,7,FALSE)=0,"",VLOOKUP(TRM!A2416,'TRM - TBM Crosswalk'!$A$2:'TRM - TBM Crosswalk'!$I$1008,7,FALSE))</f>
        <v/>
      </c>
      <c r="J245" t="str">
        <f>IF(VLOOKUP(TRM!A2416,'TRM - TBM Crosswalk'!$A$2:'TRM - TBM Crosswalk'!$I$1008,8,FALSE)=0,"",VLOOKUP(TRM!A2416,'TRM - TBM Crosswalk'!$A$2:'TRM - TBM Crosswalk'!$I$1008,8,FALSE))</f>
        <v/>
      </c>
      <c r="K245" t="str">
        <f>IF(VLOOKUP(TRM!A2416,'TRM - TBM Crosswalk'!$A$2:'TRM - TBM Crosswalk'!$I$1008,9,FALSE)=0,"",VLOOKUP(TRM!A2416,'TRM - TBM Crosswalk'!$A$2:'TRM - TBM Crosswalk'!$I$1008,9,FALSE))</f>
        <v/>
      </c>
    </row>
    <row r="246" spans="1:11" x14ac:dyDescent="0.45">
      <c r="A246" t="str">
        <f>TRM!A2417</f>
        <v>A02.022.243</v>
      </c>
      <c r="B246" t="str">
        <f>TRM!B2417</f>
        <v>Software Development Kit (SDK)#</v>
      </c>
      <c r="C246" t="str">
        <f>TRM!C2417</f>
        <v>Microsoft .NET Core Runtime - 2.1.5 (x86) | 2.1.5.26919</v>
      </c>
      <c r="D246">
        <f>TRM!D2417</f>
        <v>0</v>
      </c>
      <c r="E246" t="str">
        <f>IF(VLOOKUP(TRM!A2417,'TRM - TBM Crosswalk'!$A$2:'TRM - TBM Crosswalk'!$I$1008,3,FALSE)="N/A","TBD","")</f>
        <v/>
      </c>
      <c r="F246" t="str">
        <f>IF(VLOOKUP(TRM!A2417,'TRM - TBM Crosswalk'!$A$2:'TRM - TBM Crosswalk'!$I$1008,4,FALSE)=0,"",VLOOKUP(TRM!A2417,'TRM - TBM Crosswalk'!$A$2:'TRM - TBM Crosswalk'!$I$1008,4,FALSE))</f>
        <v/>
      </c>
      <c r="G246" t="str">
        <f>IF(VLOOKUP(TRM!A2417,'TRM - TBM Crosswalk'!$A$2:'TRM - TBM Crosswalk'!$I$1008,5,FALSE)=0,"",VLOOKUP(TRM!A2417,'TRM - TBM Crosswalk'!$A$2:'TRM - TBM Crosswalk'!$I$1008,5,FALSE))</f>
        <v>Application</v>
      </c>
      <c r="H246" t="str">
        <f>IF(VLOOKUP(TRM!A2417,'TRM - TBM Crosswalk'!$A$2:'TRM - TBM Crosswalk'!$I$1008,6,FALSE)=0,"",VLOOKUP(TRM!A2417,'TRM - TBM Crosswalk'!$A$2:'TRM - TBM Crosswalk'!$I$1008,6,FALSE))</f>
        <v>Application Development</v>
      </c>
      <c r="I246" t="str">
        <f>IF(VLOOKUP(TRM!A2417,'TRM - TBM Crosswalk'!$A$2:'TRM - TBM Crosswalk'!$I$1008,7,FALSE)=0,"",VLOOKUP(TRM!A2417,'TRM - TBM Crosswalk'!$A$2:'TRM - TBM Crosswalk'!$I$1008,7,FALSE))</f>
        <v/>
      </c>
      <c r="J246" t="str">
        <f>IF(VLOOKUP(TRM!A2417,'TRM - TBM Crosswalk'!$A$2:'TRM - TBM Crosswalk'!$I$1008,8,FALSE)=0,"",VLOOKUP(TRM!A2417,'TRM - TBM Crosswalk'!$A$2:'TRM - TBM Crosswalk'!$I$1008,8,FALSE))</f>
        <v/>
      </c>
      <c r="K246" t="str">
        <f>IF(VLOOKUP(TRM!A2417,'TRM - TBM Crosswalk'!$A$2:'TRM - TBM Crosswalk'!$I$1008,9,FALSE)=0,"",VLOOKUP(TRM!A2417,'TRM - TBM Crosswalk'!$A$2:'TRM - TBM Crosswalk'!$I$1008,9,FALSE))</f>
        <v/>
      </c>
    </row>
    <row r="247" spans="1:11" x14ac:dyDescent="0.45">
      <c r="A247" t="str">
        <f>TRM!A2418</f>
        <v>A02.022.243</v>
      </c>
      <c r="B247" t="str">
        <f>TRM!B2418</f>
        <v>Software Development Kit (SDK)#</v>
      </c>
      <c r="C247" t="str">
        <f>TRM!C2418</f>
        <v>Microsoft .NET Core Runtime - 2.2.2 (x64) | 2.2.2.27318</v>
      </c>
      <c r="D247">
        <f>TRM!D2418</f>
        <v>0</v>
      </c>
      <c r="E247" t="str">
        <f>IF(VLOOKUP(TRM!A2418,'TRM - TBM Crosswalk'!$A$2:'TRM - TBM Crosswalk'!$I$1008,3,FALSE)="N/A","TBD","")</f>
        <v/>
      </c>
      <c r="F247" t="str">
        <f>IF(VLOOKUP(TRM!A2418,'TRM - TBM Crosswalk'!$A$2:'TRM - TBM Crosswalk'!$I$1008,4,FALSE)=0,"",VLOOKUP(TRM!A2418,'TRM - TBM Crosswalk'!$A$2:'TRM - TBM Crosswalk'!$I$1008,4,FALSE))</f>
        <v/>
      </c>
      <c r="G247" t="str">
        <f>IF(VLOOKUP(TRM!A2418,'TRM - TBM Crosswalk'!$A$2:'TRM - TBM Crosswalk'!$I$1008,5,FALSE)=0,"",VLOOKUP(TRM!A2418,'TRM - TBM Crosswalk'!$A$2:'TRM - TBM Crosswalk'!$I$1008,5,FALSE))</f>
        <v>Application</v>
      </c>
      <c r="H247" t="str">
        <f>IF(VLOOKUP(TRM!A2418,'TRM - TBM Crosswalk'!$A$2:'TRM - TBM Crosswalk'!$I$1008,6,FALSE)=0,"",VLOOKUP(TRM!A2418,'TRM - TBM Crosswalk'!$A$2:'TRM - TBM Crosswalk'!$I$1008,6,FALSE))</f>
        <v>Application Development</v>
      </c>
      <c r="I247" t="str">
        <f>IF(VLOOKUP(TRM!A2418,'TRM - TBM Crosswalk'!$A$2:'TRM - TBM Crosswalk'!$I$1008,7,FALSE)=0,"",VLOOKUP(TRM!A2418,'TRM - TBM Crosswalk'!$A$2:'TRM - TBM Crosswalk'!$I$1008,7,FALSE))</f>
        <v/>
      </c>
      <c r="J247" t="str">
        <f>IF(VLOOKUP(TRM!A2418,'TRM - TBM Crosswalk'!$A$2:'TRM - TBM Crosswalk'!$I$1008,8,FALSE)=0,"",VLOOKUP(TRM!A2418,'TRM - TBM Crosswalk'!$A$2:'TRM - TBM Crosswalk'!$I$1008,8,FALSE))</f>
        <v/>
      </c>
      <c r="K247" t="str">
        <f>IF(VLOOKUP(TRM!A2418,'TRM - TBM Crosswalk'!$A$2:'TRM - TBM Crosswalk'!$I$1008,9,FALSE)=0,"",VLOOKUP(TRM!A2418,'TRM - TBM Crosswalk'!$A$2:'TRM - TBM Crosswalk'!$I$1008,9,FALSE))</f>
        <v/>
      </c>
    </row>
    <row r="248" spans="1:11" x14ac:dyDescent="0.45">
      <c r="A248" t="str">
        <f>TRM!A2419</f>
        <v>A02.022.243</v>
      </c>
      <c r="B248" t="str">
        <f>TRM!B2419</f>
        <v>Software Development Kit (SDK)#</v>
      </c>
      <c r="C248" t="str">
        <f>TRM!C2419</f>
        <v>Microsoft .NET Core Runtime - 2.2.2 (x86) | 2.2.2.27318</v>
      </c>
      <c r="D248">
        <f>TRM!D2419</f>
        <v>0</v>
      </c>
      <c r="E248" t="str">
        <f>IF(VLOOKUP(TRM!A2419,'TRM - TBM Crosswalk'!$A$2:'TRM - TBM Crosswalk'!$I$1008,3,FALSE)="N/A","TBD","")</f>
        <v/>
      </c>
      <c r="F248" t="str">
        <f>IF(VLOOKUP(TRM!A2419,'TRM - TBM Crosswalk'!$A$2:'TRM - TBM Crosswalk'!$I$1008,4,FALSE)=0,"",VLOOKUP(TRM!A2419,'TRM - TBM Crosswalk'!$A$2:'TRM - TBM Crosswalk'!$I$1008,4,FALSE))</f>
        <v/>
      </c>
      <c r="G248" t="str">
        <f>IF(VLOOKUP(TRM!A2419,'TRM - TBM Crosswalk'!$A$2:'TRM - TBM Crosswalk'!$I$1008,5,FALSE)=0,"",VLOOKUP(TRM!A2419,'TRM - TBM Crosswalk'!$A$2:'TRM - TBM Crosswalk'!$I$1008,5,FALSE))</f>
        <v>Application</v>
      </c>
      <c r="H248" t="str">
        <f>IF(VLOOKUP(TRM!A2419,'TRM - TBM Crosswalk'!$A$2:'TRM - TBM Crosswalk'!$I$1008,6,FALSE)=0,"",VLOOKUP(TRM!A2419,'TRM - TBM Crosswalk'!$A$2:'TRM - TBM Crosswalk'!$I$1008,6,FALSE))</f>
        <v>Application Development</v>
      </c>
      <c r="I248" t="str">
        <f>IF(VLOOKUP(TRM!A2419,'TRM - TBM Crosswalk'!$A$2:'TRM - TBM Crosswalk'!$I$1008,7,FALSE)=0,"",VLOOKUP(TRM!A2419,'TRM - TBM Crosswalk'!$A$2:'TRM - TBM Crosswalk'!$I$1008,7,FALSE))</f>
        <v/>
      </c>
      <c r="J248" t="str">
        <f>IF(VLOOKUP(TRM!A2419,'TRM - TBM Crosswalk'!$A$2:'TRM - TBM Crosswalk'!$I$1008,8,FALSE)=0,"",VLOOKUP(TRM!A2419,'TRM - TBM Crosswalk'!$A$2:'TRM - TBM Crosswalk'!$I$1008,8,FALSE))</f>
        <v/>
      </c>
      <c r="K248" t="str">
        <f>IF(VLOOKUP(TRM!A2419,'TRM - TBM Crosswalk'!$A$2:'TRM - TBM Crosswalk'!$I$1008,9,FALSE)=0,"",VLOOKUP(TRM!A2419,'TRM - TBM Crosswalk'!$A$2:'TRM - TBM Crosswalk'!$I$1008,9,FALSE))</f>
        <v/>
      </c>
    </row>
    <row r="249" spans="1:11" x14ac:dyDescent="0.45">
      <c r="A249" t="str">
        <f>TRM!A2420</f>
        <v>A02.022.243</v>
      </c>
      <c r="B249" t="str">
        <f>TRM!B2420</f>
        <v>Software Development Kit (SDK)#</v>
      </c>
      <c r="C249" t="str">
        <f>TRM!C2420</f>
        <v>Microsoft .NET Core Runtime - 2.2.6 (x64) | 2.2.6.27818</v>
      </c>
      <c r="D249">
        <f>TRM!D2420</f>
        <v>0</v>
      </c>
      <c r="E249" t="str">
        <f>IF(VLOOKUP(TRM!A2420,'TRM - TBM Crosswalk'!$A$2:'TRM - TBM Crosswalk'!$I$1008,3,FALSE)="N/A","TBD","")</f>
        <v/>
      </c>
      <c r="F249" t="str">
        <f>IF(VLOOKUP(TRM!A2420,'TRM - TBM Crosswalk'!$A$2:'TRM - TBM Crosswalk'!$I$1008,4,FALSE)=0,"",VLOOKUP(TRM!A2420,'TRM - TBM Crosswalk'!$A$2:'TRM - TBM Crosswalk'!$I$1008,4,FALSE))</f>
        <v/>
      </c>
      <c r="G249" t="str">
        <f>IF(VLOOKUP(TRM!A2420,'TRM - TBM Crosswalk'!$A$2:'TRM - TBM Crosswalk'!$I$1008,5,FALSE)=0,"",VLOOKUP(TRM!A2420,'TRM - TBM Crosswalk'!$A$2:'TRM - TBM Crosswalk'!$I$1008,5,FALSE))</f>
        <v>Application</v>
      </c>
      <c r="H249" t="str">
        <f>IF(VLOOKUP(TRM!A2420,'TRM - TBM Crosswalk'!$A$2:'TRM - TBM Crosswalk'!$I$1008,6,FALSE)=0,"",VLOOKUP(TRM!A2420,'TRM - TBM Crosswalk'!$A$2:'TRM - TBM Crosswalk'!$I$1008,6,FALSE))</f>
        <v>Application Development</v>
      </c>
      <c r="I249" t="str">
        <f>IF(VLOOKUP(TRM!A2420,'TRM - TBM Crosswalk'!$A$2:'TRM - TBM Crosswalk'!$I$1008,7,FALSE)=0,"",VLOOKUP(TRM!A2420,'TRM - TBM Crosswalk'!$A$2:'TRM - TBM Crosswalk'!$I$1008,7,FALSE))</f>
        <v/>
      </c>
      <c r="J249" t="str">
        <f>IF(VLOOKUP(TRM!A2420,'TRM - TBM Crosswalk'!$A$2:'TRM - TBM Crosswalk'!$I$1008,8,FALSE)=0,"",VLOOKUP(TRM!A2420,'TRM - TBM Crosswalk'!$A$2:'TRM - TBM Crosswalk'!$I$1008,8,FALSE))</f>
        <v/>
      </c>
      <c r="K249" t="str">
        <f>IF(VLOOKUP(TRM!A2420,'TRM - TBM Crosswalk'!$A$2:'TRM - TBM Crosswalk'!$I$1008,9,FALSE)=0,"",VLOOKUP(TRM!A2420,'TRM - TBM Crosswalk'!$A$2:'TRM - TBM Crosswalk'!$I$1008,9,FALSE))</f>
        <v/>
      </c>
    </row>
    <row r="250" spans="1:11" x14ac:dyDescent="0.45">
      <c r="A250" t="str">
        <f>TRM!A2421</f>
        <v>A02.022.243</v>
      </c>
      <c r="B250" t="str">
        <f>TRM!B2421</f>
        <v>Software Development Kit (SDK)#</v>
      </c>
      <c r="C250" t="str">
        <f>TRM!C2421</f>
        <v>Microsoft .NET Core Runtime - 2.2.6 (x86) | 2.2.6.27818</v>
      </c>
      <c r="D250">
        <f>TRM!D2421</f>
        <v>0</v>
      </c>
      <c r="E250" t="str">
        <f>IF(VLOOKUP(TRM!A2421,'TRM - TBM Crosswalk'!$A$2:'TRM - TBM Crosswalk'!$I$1008,3,FALSE)="N/A","TBD","")</f>
        <v/>
      </c>
      <c r="F250" t="str">
        <f>IF(VLOOKUP(TRM!A2421,'TRM - TBM Crosswalk'!$A$2:'TRM - TBM Crosswalk'!$I$1008,4,FALSE)=0,"",VLOOKUP(TRM!A2421,'TRM - TBM Crosswalk'!$A$2:'TRM - TBM Crosswalk'!$I$1008,4,FALSE))</f>
        <v/>
      </c>
      <c r="G250" t="str">
        <f>IF(VLOOKUP(TRM!A2421,'TRM - TBM Crosswalk'!$A$2:'TRM - TBM Crosswalk'!$I$1008,5,FALSE)=0,"",VLOOKUP(TRM!A2421,'TRM - TBM Crosswalk'!$A$2:'TRM - TBM Crosswalk'!$I$1008,5,FALSE))</f>
        <v>Application</v>
      </c>
      <c r="H250" t="str">
        <f>IF(VLOOKUP(TRM!A2421,'TRM - TBM Crosswalk'!$A$2:'TRM - TBM Crosswalk'!$I$1008,6,FALSE)=0,"",VLOOKUP(TRM!A2421,'TRM - TBM Crosswalk'!$A$2:'TRM - TBM Crosswalk'!$I$1008,6,FALSE))</f>
        <v>Application Development</v>
      </c>
      <c r="I250" t="str">
        <f>IF(VLOOKUP(TRM!A2421,'TRM - TBM Crosswalk'!$A$2:'TRM - TBM Crosswalk'!$I$1008,7,FALSE)=0,"",VLOOKUP(TRM!A2421,'TRM - TBM Crosswalk'!$A$2:'TRM - TBM Crosswalk'!$I$1008,7,FALSE))</f>
        <v/>
      </c>
      <c r="J250" t="str">
        <f>IF(VLOOKUP(TRM!A2421,'TRM - TBM Crosswalk'!$A$2:'TRM - TBM Crosswalk'!$I$1008,8,FALSE)=0,"",VLOOKUP(TRM!A2421,'TRM - TBM Crosswalk'!$A$2:'TRM - TBM Crosswalk'!$I$1008,8,FALSE))</f>
        <v/>
      </c>
      <c r="K250" t="str">
        <f>IF(VLOOKUP(TRM!A2421,'TRM - TBM Crosswalk'!$A$2:'TRM - TBM Crosswalk'!$I$1008,9,FALSE)=0,"",VLOOKUP(TRM!A2421,'TRM - TBM Crosswalk'!$A$2:'TRM - TBM Crosswalk'!$I$1008,9,FALSE))</f>
        <v/>
      </c>
    </row>
    <row r="251" spans="1:11" x14ac:dyDescent="0.45">
      <c r="A251" t="str">
        <f>TRM!A2422</f>
        <v>A02.022.243</v>
      </c>
      <c r="B251" t="str">
        <f>TRM!B2422</f>
        <v>Software Development Kit (SDK)#</v>
      </c>
      <c r="C251" t="str">
        <f>TRM!C2422</f>
        <v>Microsoft .NET Core Runtime - 2.2.7 (x64) | 2.2.7.28009</v>
      </c>
      <c r="D251">
        <f>TRM!D2422</f>
        <v>0</v>
      </c>
      <c r="E251" t="str">
        <f>IF(VLOOKUP(TRM!A2422,'TRM - TBM Crosswalk'!$A$2:'TRM - TBM Crosswalk'!$I$1008,3,FALSE)="N/A","TBD","")</f>
        <v/>
      </c>
      <c r="F251" t="str">
        <f>IF(VLOOKUP(TRM!A2422,'TRM - TBM Crosswalk'!$A$2:'TRM - TBM Crosswalk'!$I$1008,4,FALSE)=0,"",VLOOKUP(TRM!A2422,'TRM - TBM Crosswalk'!$A$2:'TRM - TBM Crosswalk'!$I$1008,4,FALSE))</f>
        <v/>
      </c>
      <c r="G251" t="str">
        <f>IF(VLOOKUP(TRM!A2422,'TRM - TBM Crosswalk'!$A$2:'TRM - TBM Crosswalk'!$I$1008,5,FALSE)=0,"",VLOOKUP(TRM!A2422,'TRM - TBM Crosswalk'!$A$2:'TRM - TBM Crosswalk'!$I$1008,5,FALSE))</f>
        <v>Application</v>
      </c>
      <c r="H251" t="str">
        <f>IF(VLOOKUP(TRM!A2422,'TRM - TBM Crosswalk'!$A$2:'TRM - TBM Crosswalk'!$I$1008,6,FALSE)=0,"",VLOOKUP(TRM!A2422,'TRM - TBM Crosswalk'!$A$2:'TRM - TBM Crosswalk'!$I$1008,6,FALSE))</f>
        <v>Application Development</v>
      </c>
      <c r="I251" t="str">
        <f>IF(VLOOKUP(TRM!A2422,'TRM - TBM Crosswalk'!$A$2:'TRM - TBM Crosswalk'!$I$1008,7,FALSE)=0,"",VLOOKUP(TRM!A2422,'TRM - TBM Crosswalk'!$A$2:'TRM - TBM Crosswalk'!$I$1008,7,FALSE))</f>
        <v/>
      </c>
      <c r="J251" t="str">
        <f>IF(VLOOKUP(TRM!A2422,'TRM - TBM Crosswalk'!$A$2:'TRM - TBM Crosswalk'!$I$1008,8,FALSE)=0,"",VLOOKUP(TRM!A2422,'TRM - TBM Crosswalk'!$A$2:'TRM - TBM Crosswalk'!$I$1008,8,FALSE))</f>
        <v/>
      </c>
      <c r="K251" t="str">
        <f>IF(VLOOKUP(TRM!A2422,'TRM - TBM Crosswalk'!$A$2:'TRM - TBM Crosswalk'!$I$1008,9,FALSE)=0,"",VLOOKUP(TRM!A2422,'TRM - TBM Crosswalk'!$A$2:'TRM - TBM Crosswalk'!$I$1008,9,FALSE))</f>
        <v/>
      </c>
    </row>
    <row r="252" spans="1:11" x14ac:dyDescent="0.45">
      <c r="A252" t="str">
        <f>TRM!A2423</f>
        <v>A02.022.243</v>
      </c>
      <c r="B252" t="str">
        <f>TRM!B2423</f>
        <v>Software Development Kit (SDK)#</v>
      </c>
      <c r="C252" t="str">
        <f>TRM!C2423</f>
        <v>Microsoft .NET Core Runtime - 2.2.7 (x86) | 2.2.7.28009</v>
      </c>
      <c r="D252">
        <f>TRM!D2423</f>
        <v>0</v>
      </c>
      <c r="E252" t="str">
        <f>IF(VLOOKUP(TRM!A2423,'TRM - TBM Crosswalk'!$A$2:'TRM - TBM Crosswalk'!$I$1008,3,FALSE)="N/A","TBD","")</f>
        <v/>
      </c>
      <c r="F252" t="str">
        <f>IF(VLOOKUP(TRM!A2423,'TRM - TBM Crosswalk'!$A$2:'TRM - TBM Crosswalk'!$I$1008,4,FALSE)=0,"",VLOOKUP(TRM!A2423,'TRM - TBM Crosswalk'!$A$2:'TRM - TBM Crosswalk'!$I$1008,4,FALSE))</f>
        <v/>
      </c>
      <c r="G252" t="str">
        <f>IF(VLOOKUP(TRM!A2423,'TRM - TBM Crosswalk'!$A$2:'TRM - TBM Crosswalk'!$I$1008,5,FALSE)=0,"",VLOOKUP(TRM!A2423,'TRM - TBM Crosswalk'!$A$2:'TRM - TBM Crosswalk'!$I$1008,5,FALSE))</f>
        <v>Application</v>
      </c>
      <c r="H252" t="str">
        <f>IF(VLOOKUP(TRM!A2423,'TRM - TBM Crosswalk'!$A$2:'TRM - TBM Crosswalk'!$I$1008,6,FALSE)=0,"",VLOOKUP(TRM!A2423,'TRM - TBM Crosswalk'!$A$2:'TRM - TBM Crosswalk'!$I$1008,6,FALSE))</f>
        <v>Application Development</v>
      </c>
      <c r="I252" t="str">
        <f>IF(VLOOKUP(TRM!A2423,'TRM - TBM Crosswalk'!$A$2:'TRM - TBM Crosswalk'!$I$1008,7,FALSE)=0,"",VLOOKUP(TRM!A2423,'TRM - TBM Crosswalk'!$A$2:'TRM - TBM Crosswalk'!$I$1008,7,FALSE))</f>
        <v/>
      </c>
      <c r="J252" t="str">
        <f>IF(VLOOKUP(TRM!A2423,'TRM - TBM Crosswalk'!$A$2:'TRM - TBM Crosswalk'!$I$1008,8,FALSE)=0,"",VLOOKUP(TRM!A2423,'TRM - TBM Crosswalk'!$A$2:'TRM - TBM Crosswalk'!$I$1008,8,FALSE))</f>
        <v/>
      </c>
      <c r="K252" t="str">
        <f>IF(VLOOKUP(TRM!A2423,'TRM - TBM Crosswalk'!$A$2:'TRM - TBM Crosswalk'!$I$1008,9,FALSE)=0,"",VLOOKUP(TRM!A2423,'TRM - TBM Crosswalk'!$A$2:'TRM - TBM Crosswalk'!$I$1008,9,FALSE))</f>
        <v/>
      </c>
    </row>
    <row r="253" spans="1:11" x14ac:dyDescent="0.45">
      <c r="A253" t="str">
        <f>TRM!A2424</f>
        <v>A02.022.243</v>
      </c>
      <c r="B253" t="str">
        <f>TRM!B2424</f>
        <v>Software Development Kit (SDK)#</v>
      </c>
      <c r="C253" t="str">
        <f>TRM!C2424</f>
        <v>Microsoft .NET Core Runtime - 3.1.0 Preview 3 (x64) | 3.1.0.28312</v>
      </c>
      <c r="D253">
        <f>TRM!D2424</f>
        <v>0</v>
      </c>
      <c r="E253" t="str">
        <f>IF(VLOOKUP(TRM!A2424,'TRM - TBM Crosswalk'!$A$2:'TRM - TBM Crosswalk'!$I$1008,3,FALSE)="N/A","TBD","")</f>
        <v/>
      </c>
      <c r="F253" t="str">
        <f>IF(VLOOKUP(TRM!A2424,'TRM - TBM Crosswalk'!$A$2:'TRM - TBM Crosswalk'!$I$1008,4,FALSE)=0,"",VLOOKUP(TRM!A2424,'TRM - TBM Crosswalk'!$A$2:'TRM - TBM Crosswalk'!$I$1008,4,FALSE))</f>
        <v/>
      </c>
      <c r="G253" t="str">
        <f>IF(VLOOKUP(TRM!A2424,'TRM - TBM Crosswalk'!$A$2:'TRM - TBM Crosswalk'!$I$1008,5,FALSE)=0,"",VLOOKUP(TRM!A2424,'TRM - TBM Crosswalk'!$A$2:'TRM - TBM Crosswalk'!$I$1008,5,FALSE))</f>
        <v>Application</v>
      </c>
      <c r="H253" t="str">
        <f>IF(VLOOKUP(TRM!A2424,'TRM - TBM Crosswalk'!$A$2:'TRM - TBM Crosswalk'!$I$1008,6,FALSE)=0,"",VLOOKUP(TRM!A2424,'TRM - TBM Crosswalk'!$A$2:'TRM - TBM Crosswalk'!$I$1008,6,FALSE))</f>
        <v>Application Development</v>
      </c>
      <c r="I253" t="str">
        <f>IF(VLOOKUP(TRM!A2424,'TRM - TBM Crosswalk'!$A$2:'TRM - TBM Crosswalk'!$I$1008,7,FALSE)=0,"",VLOOKUP(TRM!A2424,'TRM - TBM Crosswalk'!$A$2:'TRM - TBM Crosswalk'!$I$1008,7,FALSE))</f>
        <v/>
      </c>
      <c r="J253" t="str">
        <f>IF(VLOOKUP(TRM!A2424,'TRM - TBM Crosswalk'!$A$2:'TRM - TBM Crosswalk'!$I$1008,8,FALSE)=0,"",VLOOKUP(TRM!A2424,'TRM - TBM Crosswalk'!$A$2:'TRM - TBM Crosswalk'!$I$1008,8,FALSE))</f>
        <v/>
      </c>
      <c r="K253" t="str">
        <f>IF(VLOOKUP(TRM!A2424,'TRM - TBM Crosswalk'!$A$2:'TRM - TBM Crosswalk'!$I$1008,9,FALSE)=0,"",VLOOKUP(TRM!A2424,'TRM - TBM Crosswalk'!$A$2:'TRM - TBM Crosswalk'!$I$1008,9,FALSE))</f>
        <v/>
      </c>
    </row>
    <row r="254" spans="1:11" x14ac:dyDescent="0.45">
      <c r="A254" t="str">
        <f>TRM!A2425</f>
        <v>A02.022.243</v>
      </c>
      <c r="B254" t="str">
        <f>TRM!B2425</f>
        <v>Software Development Kit (SDK)#</v>
      </c>
      <c r="C254" t="str">
        <f>TRM!C2425</f>
        <v>Microsoft .NET Core Runtime - 3.1.0 Preview 3 (x86) | 3.1.0.28312</v>
      </c>
      <c r="D254">
        <f>TRM!D2425</f>
        <v>0</v>
      </c>
      <c r="E254" t="str">
        <f>IF(VLOOKUP(TRM!A2425,'TRM - TBM Crosswalk'!$A$2:'TRM - TBM Crosswalk'!$I$1008,3,FALSE)="N/A","TBD","")</f>
        <v/>
      </c>
      <c r="F254" t="str">
        <f>IF(VLOOKUP(TRM!A2425,'TRM - TBM Crosswalk'!$A$2:'TRM - TBM Crosswalk'!$I$1008,4,FALSE)=0,"",VLOOKUP(TRM!A2425,'TRM - TBM Crosswalk'!$A$2:'TRM - TBM Crosswalk'!$I$1008,4,FALSE))</f>
        <v/>
      </c>
      <c r="G254" t="str">
        <f>IF(VLOOKUP(TRM!A2425,'TRM - TBM Crosswalk'!$A$2:'TRM - TBM Crosswalk'!$I$1008,5,FALSE)=0,"",VLOOKUP(TRM!A2425,'TRM - TBM Crosswalk'!$A$2:'TRM - TBM Crosswalk'!$I$1008,5,FALSE))</f>
        <v>Application</v>
      </c>
      <c r="H254" t="str">
        <f>IF(VLOOKUP(TRM!A2425,'TRM - TBM Crosswalk'!$A$2:'TRM - TBM Crosswalk'!$I$1008,6,FALSE)=0,"",VLOOKUP(TRM!A2425,'TRM - TBM Crosswalk'!$A$2:'TRM - TBM Crosswalk'!$I$1008,6,FALSE))</f>
        <v>Application Development</v>
      </c>
      <c r="I254" t="str">
        <f>IF(VLOOKUP(TRM!A2425,'TRM - TBM Crosswalk'!$A$2:'TRM - TBM Crosswalk'!$I$1008,7,FALSE)=0,"",VLOOKUP(TRM!A2425,'TRM - TBM Crosswalk'!$A$2:'TRM - TBM Crosswalk'!$I$1008,7,FALSE))</f>
        <v/>
      </c>
      <c r="J254" t="str">
        <f>IF(VLOOKUP(TRM!A2425,'TRM - TBM Crosswalk'!$A$2:'TRM - TBM Crosswalk'!$I$1008,8,FALSE)=0,"",VLOOKUP(TRM!A2425,'TRM - TBM Crosswalk'!$A$2:'TRM - TBM Crosswalk'!$I$1008,8,FALSE))</f>
        <v/>
      </c>
      <c r="K254" t="str">
        <f>IF(VLOOKUP(TRM!A2425,'TRM - TBM Crosswalk'!$A$2:'TRM - TBM Crosswalk'!$I$1008,9,FALSE)=0,"",VLOOKUP(TRM!A2425,'TRM - TBM Crosswalk'!$A$2:'TRM - TBM Crosswalk'!$I$1008,9,FALSE))</f>
        <v/>
      </c>
    </row>
    <row r="255" spans="1:11" x14ac:dyDescent="0.45">
      <c r="A255" t="str">
        <f>TRM!A2426</f>
        <v>A02.022.243</v>
      </c>
      <c r="B255" t="str">
        <f>TRM!B2426</f>
        <v>Software Development Kit (SDK)#</v>
      </c>
      <c r="C255" t="str">
        <f>TRM!C2426</f>
        <v>Microsoft .NET Core Runtime - 3.1.2 (x64) | 3.1.2.28517</v>
      </c>
      <c r="D255">
        <f>TRM!D2426</f>
        <v>0</v>
      </c>
      <c r="E255" t="str">
        <f>IF(VLOOKUP(TRM!A2426,'TRM - TBM Crosswalk'!$A$2:'TRM - TBM Crosswalk'!$I$1008,3,FALSE)="N/A","TBD","")</f>
        <v/>
      </c>
      <c r="F255" t="str">
        <f>IF(VLOOKUP(TRM!A2426,'TRM - TBM Crosswalk'!$A$2:'TRM - TBM Crosswalk'!$I$1008,4,FALSE)=0,"",VLOOKUP(TRM!A2426,'TRM - TBM Crosswalk'!$A$2:'TRM - TBM Crosswalk'!$I$1008,4,FALSE))</f>
        <v/>
      </c>
      <c r="G255" t="str">
        <f>IF(VLOOKUP(TRM!A2426,'TRM - TBM Crosswalk'!$A$2:'TRM - TBM Crosswalk'!$I$1008,5,FALSE)=0,"",VLOOKUP(TRM!A2426,'TRM - TBM Crosswalk'!$A$2:'TRM - TBM Crosswalk'!$I$1008,5,FALSE))</f>
        <v>Application</v>
      </c>
      <c r="H255" t="str">
        <f>IF(VLOOKUP(TRM!A2426,'TRM - TBM Crosswalk'!$A$2:'TRM - TBM Crosswalk'!$I$1008,6,FALSE)=0,"",VLOOKUP(TRM!A2426,'TRM - TBM Crosswalk'!$A$2:'TRM - TBM Crosswalk'!$I$1008,6,FALSE))</f>
        <v>Application Development</v>
      </c>
      <c r="I255" t="str">
        <f>IF(VLOOKUP(TRM!A2426,'TRM - TBM Crosswalk'!$A$2:'TRM - TBM Crosswalk'!$I$1008,7,FALSE)=0,"",VLOOKUP(TRM!A2426,'TRM - TBM Crosswalk'!$A$2:'TRM - TBM Crosswalk'!$I$1008,7,FALSE))</f>
        <v/>
      </c>
      <c r="J255" t="str">
        <f>IF(VLOOKUP(TRM!A2426,'TRM - TBM Crosswalk'!$A$2:'TRM - TBM Crosswalk'!$I$1008,8,FALSE)=0,"",VLOOKUP(TRM!A2426,'TRM - TBM Crosswalk'!$A$2:'TRM - TBM Crosswalk'!$I$1008,8,FALSE))</f>
        <v/>
      </c>
      <c r="K255" t="str">
        <f>IF(VLOOKUP(TRM!A2426,'TRM - TBM Crosswalk'!$A$2:'TRM - TBM Crosswalk'!$I$1008,9,FALSE)=0,"",VLOOKUP(TRM!A2426,'TRM - TBM Crosswalk'!$A$2:'TRM - TBM Crosswalk'!$I$1008,9,FALSE))</f>
        <v/>
      </c>
    </row>
    <row r="256" spans="1:11" x14ac:dyDescent="0.45">
      <c r="A256" t="str">
        <f>TRM!A2427</f>
        <v>A02.022.243</v>
      </c>
      <c r="B256" t="str">
        <f>TRM!B2427</f>
        <v>Software Development Kit (SDK)#</v>
      </c>
      <c r="C256" t="str">
        <f>TRM!C2427</f>
        <v>Microsoft .NET Core Runtime - 3.1.2 (x86) | 3.1.2.28517</v>
      </c>
      <c r="D256">
        <f>TRM!D2427</f>
        <v>0</v>
      </c>
      <c r="E256" t="str">
        <f>IF(VLOOKUP(TRM!A2427,'TRM - TBM Crosswalk'!$A$2:'TRM - TBM Crosswalk'!$I$1008,3,FALSE)="N/A","TBD","")</f>
        <v/>
      </c>
      <c r="F256" t="str">
        <f>IF(VLOOKUP(TRM!A2427,'TRM - TBM Crosswalk'!$A$2:'TRM - TBM Crosswalk'!$I$1008,4,FALSE)=0,"",VLOOKUP(TRM!A2427,'TRM - TBM Crosswalk'!$A$2:'TRM - TBM Crosswalk'!$I$1008,4,FALSE))</f>
        <v/>
      </c>
      <c r="G256" t="str">
        <f>IF(VLOOKUP(TRM!A2427,'TRM - TBM Crosswalk'!$A$2:'TRM - TBM Crosswalk'!$I$1008,5,FALSE)=0,"",VLOOKUP(TRM!A2427,'TRM - TBM Crosswalk'!$A$2:'TRM - TBM Crosswalk'!$I$1008,5,FALSE))</f>
        <v>Application</v>
      </c>
      <c r="H256" t="str">
        <f>IF(VLOOKUP(TRM!A2427,'TRM - TBM Crosswalk'!$A$2:'TRM - TBM Crosswalk'!$I$1008,6,FALSE)=0,"",VLOOKUP(TRM!A2427,'TRM - TBM Crosswalk'!$A$2:'TRM - TBM Crosswalk'!$I$1008,6,FALSE))</f>
        <v>Application Development</v>
      </c>
      <c r="I256" t="str">
        <f>IF(VLOOKUP(TRM!A2427,'TRM - TBM Crosswalk'!$A$2:'TRM - TBM Crosswalk'!$I$1008,7,FALSE)=0,"",VLOOKUP(TRM!A2427,'TRM - TBM Crosswalk'!$A$2:'TRM - TBM Crosswalk'!$I$1008,7,FALSE))</f>
        <v/>
      </c>
      <c r="J256" t="str">
        <f>IF(VLOOKUP(TRM!A2427,'TRM - TBM Crosswalk'!$A$2:'TRM - TBM Crosswalk'!$I$1008,8,FALSE)=0,"",VLOOKUP(TRM!A2427,'TRM - TBM Crosswalk'!$A$2:'TRM - TBM Crosswalk'!$I$1008,8,FALSE))</f>
        <v/>
      </c>
      <c r="K256" t="str">
        <f>IF(VLOOKUP(TRM!A2427,'TRM - TBM Crosswalk'!$A$2:'TRM - TBM Crosswalk'!$I$1008,9,FALSE)=0,"",VLOOKUP(TRM!A2427,'TRM - TBM Crosswalk'!$A$2:'TRM - TBM Crosswalk'!$I$1008,9,FALSE))</f>
        <v/>
      </c>
    </row>
    <row r="257" spans="1:11" x14ac:dyDescent="0.45">
      <c r="A257" t="str">
        <f>TRM!A2428</f>
        <v>A02.022.243</v>
      </c>
      <c r="B257" t="str">
        <f>TRM!B2428</f>
        <v>Software Development Kit (SDK)#</v>
      </c>
      <c r="C257" t="str">
        <f>TRM!C2428</f>
        <v>Microsoft .NET Core SDK -  (x64) | 2.0.2</v>
      </c>
      <c r="D257">
        <f>TRM!D2428</f>
        <v>0</v>
      </c>
      <c r="E257" t="str">
        <f>IF(VLOOKUP(TRM!A2428,'TRM - TBM Crosswalk'!$A$2:'TRM - TBM Crosswalk'!$I$1008,3,FALSE)="N/A","TBD","")</f>
        <v/>
      </c>
      <c r="F257" t="str">
        <f>IF(VLOOKUP(TRM!A2428,'TRM - TBM Crosswalk'!$A$2:'TRM - TBM Crosswalk'!$I$1008,4,FALSE)=0,"",VLOOKUP(TRM!A2428,'TRM - TBM Crosswalk'!$A$2:'TRM - TBM Crosswalk'!$I$1008,4,FALSE))</f>
        <v/>
      </c>
      <c r="G257" t="str">
        <f>IF(VLOOKUP(TRM!A2428,'TRM - TBM Crosswalk'!$A$2:'TRM - TBM Crosswalk'!$I$1008,5,FALSE)=0,"",VLOOKUP(TRM!A2428,'TRM - TBM Crosswalk'!$A$2:'TRM - TBM Crosswalk'!$I$1008,5,FALSE))</f>
        <v>Application</v>
      </c>
      <c r="H257" t="str">
        <f>IF(VLOOKUP(TRM!A2428,'TRM - TBM Crosswalk'!$A$2:'TRM - TBM Crosswalk'!$I$1008,6,FALSE)=0,"",VLOOKUP(TRM!A2428,'TRM - TBM Crosswalk'!$A$2:'TRM - TBM Crosswalk'!$I$1008,6,FALSE))</f>
        <v>Application Development</v>
      </c>
      <c r="I257" t="str">
        <f>IF(VLOOKUP(TRM!A2428,'TRM - TBM Crosswalk'!$A$2:'TRM - TBM Crosswalk'!$I$1008,7,FALSE)=0,"",VLOOKUP(TRM!A2428,'TRM - TBM Crosswalk'!$A$2:'TRM - TBM Crosswalk'!$I$1008,7,FALSE))</f>
        <v/>
      </c>
      <c r="J257" t="str">
        <f>IF(VLOOKUP(TRM!A2428,'TRM - TBM Crosswalk'!$A$2:'TRM - TBM Crosswalk'!$I$1008,8,FALSE)=0,"",VLOOKUP(TRM!A2428,'TRM - TBM Crosswalk'!$A$2:'TRM - TBM Crosswalk'!$I$1008,8,FALSE))</f>
        <v/>
      </c>
      <c r="K257" t="str">
        <f>IF(VLOOKUP(TRM!A2428,'TRM - TBM Crosswalk'!$A$2:'TRM - TBM Crosswalk'!$I$1008,9,FALSE)=0,"",VLOOKUP(TRM!A2428,'TRM - TBM Crosswalk'!$A$2:'TRM - TBM Crosswalk'!$I$1008,9,FALSE))</f>
        <v/>
      </c>
    </row>
    <row r="258" spans="1:11" x14ac:dyDescent="0.45">
      <c r="A258" t="str">
        <f>TRM!A2429</f>
        <v>A02.022.243</v>
      </c>
      <c r="B258" t="str">
        <f>TRM!B2429</f>
        <v>Software Development Kit (SDK)#</v>
      </c>
      <c r="C258" t="str">
        <f>TRM!C2429</f>
        <v>Microsoft .NET Core SDK -  (x64) | 2.1.100</v>
      </c>
      <c r="D258">
        <f>TRM!D2429</f>
        <v>0</v>
      </c>
      <c r="E258" t="str">
        <f>IF(VLOOKUP(TRM!A2429,'TRM - TBM Crosswalk'!$A$2:'TRM - TBM Crosswalk'!$I$1008,3,FALSE)="N/A","TBD","")</f>
        <v/>
      </c>
      <c r="F258" t="str">
        <f>IF(VLOOKUP(TRM!A2429,'TRM - TBM Crosswalk'!$A$2:'TRM - TBM Crosswalk'!$I$1008,4,FALSE)=0,"",VLOOKUP(TRM!A2429,'TRM - TBM Crosswalk'!$A$2:'TRM - TBM Crosswalk'!$I$1008,4,FALSE))</f>
        <v/>
      </c>
      <c r="G258" t="str">
        <f>IF(VLOOKUP(TRM!A2429,'TRM - TBM Crosswalk'!$A$2:'TRM - TBM Crosswalk'!$I$1008,5,FALSE)=0,"",VLOOKUP(TRM!A2429,'TRM - TBM Crosswalk'!$A$2:'TRM - TBM Crosswalk'!$I$1008,5,FALSE))</f>
        <v>Application</v>
      </c>
      <c r="H258" t="str">
        <f>IF(VLOOKUP(TRM!A2429,'TRM - TBM Crosswalk'!$A$2:'TRM - TBM Crosswalk'!$I$1008,6,FALSE)=0,"",VLOOKUP(TRM!A2429,'TRM - TBM Crosswalk'!$A$2:'TRM - TBM Crosswalk'!$I$1008,6,FALSE))</f>
        <v>Application Development</v>
      </c>
      <c r="I258" t="str">
        <f>IF(VLOOKUP(TRM!A2429,'TRM - TBM Crosswalk'!$A$2:'TRM - TBM Crosswalk'!$I$1008,7,FALSE)=0,"",VLOOKUP(TRM!A2429,'TRM - TBM Crosswalk'!$A$2:'TRM - TBM Crosswalk'!$I$1008,7,FALSE))</f>
        <v/>
      </c>
      <c r="J258" t="str">
        <f>IF(VLOOKUP(TRM!A2429,'TRM - TBM Crosswalk'!$A$2:'TRM - TBM Crosswalk'!$I$1008,8,FALSE)=0,"",VLOOKUP(TRM!A2429,'TRM - TBM Crosswalk'!$A$2:'TRM - TBM Crosswalk'!$I$1008,8,FALSE))</f>
        <v/>
      </c>
      <c r="K258" t="str">
        <f>IF(VLOOKUP(TRM!A2429,'TRM - TBM Crosswalk'!$A$2:'TRM - TBM Crosswalk'!$I$1008,9,FALSE)=0,"",VLOOKUP(TRM!A2429,'TRM - TBM Crosswalk'!$A$2:'TRM - TBM Crosswalk'!$I$1008,9,FALSE))</f>
        <v/>
      </c>
    </row>
    <row r="259" spans="1:11" x14ac:dyDescent="0.45">
      <c r="A259" t="str">
        <f>TRM!A2430</f>
        <v>A02.022.243</v>
      </c>
      <c r="B259" t="str">
        <f>TRM!B2430</f>
        <v>Software Development Kit (SDK)#</v>
      </c>
      <c r="C259" t="str">
        <f>TRM!C2430</f>
        <v>Microsoft .NET Core SDK -  (x64) | 2.1.101</v>
      </c>
      <c r="D259">
        <f>TRM!D2430</f>
        <v>0</v>
      </c>
      <c r="E259" t="str">
        <f>IF(VLOOKUP(TRM!A2430,'TRM - TBM Crosswalk'!$A$2:'TRM - TBM Crosswalk'!$I$1008,3,FALSE)="N/A","TBD","")</f>
        <v/>
      </c>
      <c r="F259" t="str">
        <f>IF(VLOOKUP(TRM!A2430,'TRM - TBM Crosswalk'!$A$2:'TRM - TBM Crosswalk'!$I$1008,4,FALSE)=0,"",VLOOKUP(TRM!A2430,'TRM - TBM Crosswalk'!$A$2:'TRM - TBM Crosswalk'!$I$1008,4,FALSE))</f>
        <v/>
      </c>
      <c r="G259" t="str">
        <f>IF(VLOOKUP(TRM!A2430,'TRM - TBM Crosswalk'!$A$2:'TRM - TBM Crosswalk'!$I$1008,5,FALSE)=0,"",VLOOKUP(TRM!A2430,'TRM - TBM Crosswalk'!$A$2:'TRM - TBM Crosswalk'!$I$1008,5,FALSE))</f>
        <v>Application</v>
      </c>
      <c r="H259" t="str">
        <f>IF(VLOOKUP(TRM!A2430,'TRM - TBM Crosswalk'!$A$2:'TRM - TBM Crosswalk'!$I$1008,6,FALSE)=0,"",VLOOKUP(TRM!A2430,'TRM - TBM Crosswalk'!$A$2:'TRM - TBM Crosswalk'!$I$1008,6,FALSE))</f>
        <v>Application Development</v>
      </c>
      <c r="I259" t="str">
        <f>IF(VLOOKUP(TRM!A2430,'TRM - TBM Crosswalk'!$A$2:'TRM - TBM Crosswalk'!$I$1008,7,FALSE)=0,"",VLOOKUP(TRM!A2430,'TRM - TBM Crosswalk'!$A$2:'TRM - TBM Crosswalk'!$I$1008,7,FALSE))</f>
        <v/>
      </c>
      <c r="J259" t="str">
        <f>IF(VLOOKUP(TRM!A2430,'TRM - TBM Crosswalk'!$A$2:'TRM - TBM Crosswalk'!$I$1008,8,FALSE)=0,"",VLOOKUP(TRM!A2430,'TRM - TBM Crosswalk'!$A$2:'TRM - TBM Crosswalk'!$I$1008,8,FALSE))</f>
        <v/>
      </c>
      <c r="K259" t="str">
        <f>IF(VLOOKUP(TRM!A2430,'TRM - TBM Crosswalk'!$A$2:'TRM - TBM Crosswalk'!$I$1008,9,FALSE)=0,"",VLOOKUP(TRM!A2430,'TRM - TBM Crosswalk'!$A$2:'TRM - TBM Crosswalk'!$I$1008,9,FALSE))</f>
        <v/>
      </c>
    </row>
    <row r="260" spans="1:11" x14ac:dyDescent="0.45">
      <c r="A260" t="str">
        <f>TRM!A2431</f>
        <v>A02.022.243</v>
      </c>
      <c r="B260" t="str">
        <f>TRM!B2431</f>
        <v>Software Development Kit (SDK)#</v>
      </c>
      <c r="C260" t="str">
        <f>TRM!C2431</f>
        <v>Microsoft .NET Core SDK -  (x64) | 2.1.102</v>
      </c>
      <c r="D260">
        <f>TRM!D2431</f>
        <v>0</v>
      </c>
      <c r="E260" t="str">
        <f>IF(VLOOKUP(TRM!A2431,'TRM - TBM Crosswalk'!$A$2:'TRM - TBM Crosswalk'!$I$1008,3,FALSE)="N/A","TBD","")</f>
        <v/>
      </c>
      <c r="F260" t="str">
        <f>IF(VLOOKUP(TRM!A2431,'TRM - TBM Crosswalk'!$A$2:'TRM - TBM Crosswalk'!$I$1008,4,FALSE)=0,"",VLOOKUP(TRM!A2431,'TRM - TBM Crosswalk'!$A$2:'TRM - TBM Crosswalk'!$I$1008,4,FALSE))</f>
        <v/>
      </c>
      <c r="G260" t="str">
        <f>IF(VLOOKUP(TRM!A2431,'TRM - TBM Crosswalk'!$A$2:'TRM - TBM Crosswalk'!$I$1008,5,FALSE)=0,"",VLOOKUP(TRM!A2431,'TRM - TBM Crosswalk'!$A$2:'TRM - TBM Crosswalk'!$I$1008,5,FALSE))</f>
        <v>Application</v>
      </c>
      <c r="H260" t="str">
        <f>IF(VLOOKUP(TRM!A2431,'TRM - TBM Crosswalk'!$A$2:'TRM - TBM Crosswalk'!$I$1008,6,FALSE)=0,"",VLOOKUP(TRM!A2431,'TRM - TBM Crosswalk'!$A$2:'TRM - TBM Crosswalk'!$I$1008,6,FALSE))</f>
        <v>Application Development</v>
      </c>
      <c r="I260" t="str">
        <f>IF(VLOOKUP(TRM!A2431,'TRM - TBM Crosswalk'!$A$2:'TRM - TBM Crosswalk'!$I$1008,7,FALSE)=0,"",VLOOKUP(TRM!A2431,'TRM - TBM Crosswalk'!$A$2:'TRM - TBM Crosswalk'!$I$1008,7,FALSE))</f>
        <v/>
      </c>
      <c r="J260" t="str">
        <f>IF(VLOOKUP(TRM!A2431,'TRM - TBM Crosswalk'!$A$2:'TRM - TBM Crosswalk'!$I$1008,8,FALSE)=0,"",VLOOKUP(TRM!A2431,'TRM - TBM Crosswalk'!$A$2:'TRM - TBM Crosswalk'!$I$1008,8,FALSE))</f>
        <v/>
      </c>
      <c r="K260" t="str">
        <f>IF(VLOOKUP(TRM!A2431,'TRM - TBM Crosswalk'!$A$2:'TRM - TBM Crosswalk'!$I$1008,9,FALSE)=0,"",VLOOKUP(TRM!A2431,'TRM - TBM Crosswalk'!$A$2:'TRM - TBM Crosswalk'!$I$1008,9,FALSE))</f>
        <v/>
      </c>
    </row>
    <row r="261" spans="1:11" x14ac:dyDescent="0.45">
      <c r="A261" t="str">
        <f>TRM!A2432</f>
        <v>A02.022.243</v>
      </c>
      <c r="B261" t="str">
        <f>TRM!B2432</f>
        <v>Software Development Kit (SDK)#</v>
      </c>
      <c r="C261" t="str">
        <f>TRM!C2432</f>
        <v>Microsoft .NET Core SDK -  (x64) | 2.1.103</v>
      </c>
      <c r="D261">
        <f>TRM!D2432</f>
        <v>0</v>
      </c>
      <c r="E261" t="str">
        <f>IF(VLOOKUP(TRM!A2432,'TRM - TBM Crosswalk'!$A$2:'TRM - TBM Crosswalk'!$I$1008,3,FALSE)="N/A","TBD","")</f>
        <v/>
      </c>
      <c r="F261" t="str">
        <f>IF(VLOOKUP(TRM!A2432,'TRM - TBM Crosswalk'!$A$2:'TRM - TBM Crosswalk'!$I$1008,4,FALSE)=0,"",VLOOKUP(TRM!A2432,'TRM - TBM Crosswalk'!$A$2:'TRM - TBM Crosswalk'!$I$1008,4,FALSE))</f>
        <v/>
      </c>
      <c r="G261" t="str">
        <f>IF(VLOOKUP(TRM!A2432,'TRM - TBM Crosswalk'!$A$2:'TRM - TBM Crosswalk'!$I$1008,5,FALSE)=0,"",VLOOKUP(TRM!A2432,'TRM - TBM Crosswalk'!$A$2:'TRM - TBM Crosswalk'!$I$1008,5,FALSE))</f>
        <v>Application</v>
      </c>
      <c r="H261" t="str">
        <f>IF(VLOOKUP(TRM!A2432,'TRM - TBM Crosswalk'!$A$2:'TRM - TBM Crosswalk'!$I$1008,6,FALSE)=0,"",VLOOKUP(TRM!A2432,'TRM - TBM Crosswalk'!$A$2:'TRM - TBM Crosswalk'!$I$1008,6,FALSE))</f>
        <v>Application Development</v>
      </c>
      <c r="I261" t="str">
        <f>IF(VLOOKUP(TRM!A2432,'TRM - TBM Crosswalk'!$A$2:'TRM - TBM Crosswalk'!$I$1008,7,FALSE)=0,"",VLOOKUP(TRM!A2432,'TRM - TBM Crosswalk'!$A$2:'TRM - TBM Crosswalk'!$I$1008,7,FALSE))</f>
        <v/>
      </c>
      <c r="J261" t="str">
        <f>IF(VLOOKUP(TRM!A2432,'TRM - TBM Crosswalk'!$A$2:'TRM - TBM Crosswalk'!$I$1008,8,FALSE)=0,"",VLOOKUP(TRM!A2432,'TRM - TBM Crosswalk'!$A$2:'TRM - TBM Crosswalk'!$I$1008,8,FALSE))</f>
        <v/>
      </c>
      <c r="K261" t="str">
        <f>IF(VLOOKUP(TRM!A2432,'TRM - TBM Crosswalk'!$A$2:'TRM - TBM Crosswalk'!$I$1008,9,FALSE)=0,"",VLOOKUP(TRM!A2432,'TRM - TBM Crosswalk'!$A$2:'TRM - TBM Crosswalk'!$I$1008,9,FALSE))</f>
        <v/>
      </c>
    </row>
    <row r="262" spans="1:11" x14ac:dyDescent="0.45">
      <c r="A262" t="str">
        <f>TRM!A2433</f>
        <v>A02.022.243</v>
      </c>
      <c r="B262" t="str">
        <f>TRM!B2433</f>
        <v>Software Development Kit (SDK)#</v>
      </c>
      <c r="C262" t="str">
        <f>TRM!C2433</f>
        <v>Microsoft .NET Core SDK -  (x64) | 2.1.104</v>
      </c>
      <c r="D262">
        <f>TRM!D2433</f>
        <v>0</v>
      </c>
      <c r="E262" t="str">
        <f>IF(VLOOKUP(TRM!A2433,'TRM - TBM Crosswalk'!$A$2:'TRM - TBM Crosswalk'!$I$1008,3,FALSE)="N/A","TBD","")</f>
        <v/>
      </c>
      <c r="F262" t="str">
        <f>IF(VLOOKUP(TRM!A2433,'TRM - TBM Crosswalk'!$A$2:'TRM - TBM Crosswalk'!$I$1008,4,FALSE)=0,"",VLOOKUP(TRM!A2433,'TRM - TBM Crosswalk'!$A$2:'TRM - TBM Crosswalk'!$I$1008,4,FALSE))</f>
        <v/>
      </c>
      <c r="G262" t="str">
        <f>IF(VLOOKUP(TRM!A2433,'TRM - TBM Crosswalk'!$A$2:'TRM - TBM Crosswalk'!$I$1008,5,FALSE)=0,"",VLOOKUP(TRM!A2433,'TRM - TBM Crosswalk'!$A$2:'TRM - TBM Crosswalk'!$I$1008,5,FALSE))</f>
        <v>Application</v>
      </c>
      <c r="H262" t="str">
        <f>IF(VLOOKUP(TRM!A2433,'TRM - TBM Crosswalk'!$A$2:'TRM - TBM Crosswalk'!$I$1008,6,FALSE)=0,"",VLOOKUP(TRM!A2433,'TRM - TBM Crosswalk'!$A$2:'TRM - TBM Crosswalk'!$I$1008,6,FALSE))</f>
        <v>Application Development</v>
      </c>
      <c r="I262" t="str">
        <f>IF(VLOOKUP(TRM!A2433,'TRM - TBM Crosswalk'!$A$2:'TRM - TBM Crosswalk'!$I$1008,7,FALSE)=0,"",VLOOKUP(TRM!A2433,'TRM - TBM Crosswalk'!$A$2:'TRM - TBM Crosswalk'!$I$1008,7,FALSE))</f>
        <v/>
      </c>
      <c r="J262" t="str">
        <f>IF(VLOOKUP(TRM!A2433,'TRM - TBM Crosswalk'!$A$2:'TRM - TBM Crosswalk'!$I$1008,8,FALSE)=0,"",VLOOKUP(TRM!A2433,'TRM - TBM Crosswalk'!$A$2:'TRM - TBM Crosswalk'!$I$1008,8,FALSE))</f>
        <v/>
      </c>
      <c r="K262" t="str">
        <f>IF(VLOOKUP(TRM!A2433,'TRM - TBM Crosswalk'!$A$2:'TRM - TBM Crosswalk'!$I$1008,9,FALSE)=0,"",VLOOKUP(TRM!A2433,'TRM - TBM Crosswalk'!$A$2:'TRM - TBM Crosswalk'!$I$1008,9,FALSE))</f>
        <v/>
      </c>
    </row>
    <row r="263" spans="1:11" x14ac:dyDescent="0.45">
      <c r="A263" t="str">
        <f>TRM!A2434</f>
        <v>A02.022.243</v>
      </c>
      <c r="B263" t="str">
        <f>TRM!B2434</f>
        <v>Software Development Kit (SDK)#</v>
      </c>
      <c r="C263" t="str">
        <f>TRM!C2434</f>
        <v>Microsoft .NET Core SDK -  (x64) | 2.1.2</v>
      </c>
      <c r="D263">
        <f>TRM!D2434</f>
        <v>0</v>
      </c>
      <c r="E263" t="str">
        <f>IF(VLOOKUP(TRM!A2434,'TRM - TBM Crosswalk'!$A$2:'TRM - TBM Crosswalk'!$I$1008,3,FALSE)="N/A","TBD","")</f>
        <v/>
      </c>
      <c r="F263" t="str">
        <f>IF(VLOOKUP(TRM!A2434,'TRM - TBM Crosswalk'!$A$2:'TRM - TBM Crosswalk'!$I$1008,4,FALSE)=0,"",VLOOKUP(TRM!A2434,'TRM - TBM Crosswalk'!$A$2:'TRM - TBM Crosswalk'!$I$1008,4,FALSE))</f>
        <v/>
      </c>
      <c r="G263" t="str">
        <f>IF(VLOOKUP(TRM!A2434,'TRM - TBM Crosswalk'!$A$2:'TRM - TBM Crosswalk'!$I$1008,5,FALSE)=0,"",VLOOKUP(TRM!A2434,'TRM - TBM Crosswalk'!$A$2:'TRM - TBM Crosswalk'!$I$1008,5,FALSE))</f>
        <v>Application</v>
      </c>
      <c r="H263" t="str">
        <f>IF(VLOOKUP(TRM!A2434,'TRM - TBM Crosswalk'!$A$2:'TRM - TBM Crosswalk'!$I$1008,6,FALSE)=0,"",VLOOKUP(TRM!A2434,'TRM - TBM Crosswalk'!$A$2:'TRM - TBM Crosswalk'!$I$1008,6,FALSE))</f>
        <v>Application Development</v>
      </c>
      <c r="I263" t="str">
        <f>IF(VLOOKUP(TRM!A2434,'TRM - TBM Crosswalk'!$A$2:'TRM - TBM Crosswalk'!$I$1008,7,FALSE)=0,"",VLOOKUP(TRM!A2434,'TRM - TBM Crosswalk'!$A$2:'TRM - TBM Crosswalk'!$I$1008,7,FALSE))</f>
        <v/>
      </c>
      <c r="J263" t="str">
        <f>IF(VLOOKUP(TRM!A2434,'TRM - TBM Crosswalk'!$A$2:'TRM - TBM Crosswalk'!$I$1008,8,FALSE)=0,"",VLOOKUP(TRM!A2434,'TRM - TBM Crosswalk'!$A$2:'TRM - TBM Crosswalk'!$I$1008,8,FALSE))</f>
        <v/>
      </c>
      <c r="K263" t="str">
        <f>IF(VLOOKUP(TRM!A2434,'TRM - TBM Crosswalk'!$A$2:'TRM - TBM Crosswalk'!$I$1008,9,FALSE)=0,"",VLOOKUP(TRM!A2434,'TRM - TBM Crosswalk'!$A$2:'TRM - TBM Crosswalk'!$I$1008,9,FALSE))</f>
        <v/>
      </c>
    </row>
    <row r="264" spans="1:11" x14ac:dyDescent="0.45">
      <c r="A264" t="str">
        <f>TRM!A2435</f>
        <v>A02.022.243</v>
      </c>
      <c r="B264" t="str">
        <f>TRM!B2435</f>
        <v>Software Development Kit (SDK)#</v>
      </c>
      <c r="C264" t="str">
        <f>TRM!C2435</f>
        <v>Microsoft .NET Core SDK -  (x64) | 2.1.200</v>
      </c>
      <c r="D264">
        <f>TRM!D2435</f>
        <v>0</v>
      </c>
      <c r="E264" t="str">
        <f>IF(VLOOKUP(TRM!A2435,'TRM - TBM Crosswalk'!$A$2:'TRM - TBM Crosswalk'!$I$1008,3,FALSE)="N/A","TBD","")</f>
        <v/>
      </c>
      <c r="F264" t="str">
        <f>IF(VLOOKUP(TRM!A2435,'TRM - TBM Crosswalk'!$A$2:'TRM - TBM Crosswalk'!$I$1008,4,FALSE)=0,"",VLOOKUP(TRM!A2435,'TRM - TBM Crosswalk'!$A$2:'TRM - TBM Crosswalk'!$I$1008,4,FALSE))</f>
        <v/>
      </c>
      <c r="G264" t="str">
        <f>IF(VLOOKUP(TRM!A2435,'TRM - TBM Crosswalk'!$A$2:'TRM - TBM Crosswalk'!$I$1008,5,FALSE)=0,"",VLOOKUP(TRM!A2435,'TRM - TBM Crosswalk'!$A$2:'TRM - TBM Crosswalk'!$I$1008,5,FALSE))</f>
        <v>Application</v>
      </c>
      <c r="H264" t="str">
        <f>IF(VLOOKUP(TRM!A2435,'TRM - TBM Crosswalk'!$A$2:'TRM - TBM Crosswalk'!$I$1008,6,FALSE)=0,"",VLOOKUP(TRM!A2435,'TRM - TBM Crosswalk'!$A$2:'TRM - TBM Crosswalk'!$I$1008,6,FALSE))</f>
        <v>Application Development</v>
      </c>
      <c r="I264" t="str">
        <f>IF(VLOOKUP(TRM!A2435,'TRM - TBM Crosswalk'!$A$2:'TRM - TBM Crosswalk'!$I$1008,7,FALSE)=0,"",VLOOKUP(TRM!A2435,'TRM - TBM Crosswalk'!$A$2:'TRM - TBM Crosswalk'!$I$1008,7,FALSE))</f>
        <v/>
      </c>
      <c r="J264" t="str">
        <f>IF(VLOOKUP(TRM!A2435,'TRM - TBM Crosswalk'!$A$2:'TRM - TBM Crosswalk'!$I$1008,8,FALSE)=0,"",VLOOKUP(TRM!A2435,'TRM - TBM Crosswalk'!$A$2:'TRM - TBM Crosswalk'!$I$1008,8,FALSE))</f>
        <v/>
      </c>
      <c r="K264" t="str">
        <f>IF(VLOOKUP(TRM!A2435,'TRM - TBM Crosswalk'!$A$2:'TRM - TBM Crosswalk'!$I$1008,9,FALSE)=0,"",VLOOKUP(TRM!A2435,'TRM - TBM Crosswalk'!$A$2:'TRM - TBM Crosswalk'!$I$1008,9,FALSE))</f>
        <v/>
      </c>
    </row>
    <row r="265" spans="1:11" x14ac:dyDescent="0.45">
      <c r="A265" t="str">
        <f>TRM!A2436</f>
        <v>A02.022.243</v>
      </c>
      <c r="B265" t="str">
        <f>TRM!B2436</f>
        <v>Software Development Kit (SDK)#</v>
      </c>
      <c r="C265" t="str">
        <f>TRM!C2436</f>
        <v>Microsoft .NET Core SDK -  (x64) | 2.1.201</v>
      </c>
      <c r="D265">
        <f>TRM!D2436</f>
        <v>0</v>
      </c>
      <c r="E265" t="str">
        <f>IF(VLOOKUP(TRM!A2436,'TRM - TBM Crosswalk'!$A$2:'TRM - TBM Crosswalk'!$I$1008,3,FALSE)="N/A","TBD","")</f>
        <v/>
      </c>
      <c r="F265" t="str">
        <f>IF(VLOOKUP(TRM!A2436,'TRM - TBM Crosswalk'!$A$2:'TRM - TBM Crosswalk'!$I$1008,4,FALSE)=0,"",VLOOKUP(TRM!A2436,'TRM - TBM Crosswalk'!$A$2:'TRM - TBM Crosswalk'!$I$1008,4,FALSE))</f>
        <v/>
      </c>
      <c r="G265" t="str">
        <f>IF(VLOOKUP(TRM!A2436,'TRM - TBM Crosswalk'!$A$2:'TRM - TBM Crosswalk'!$I$1008,5,FALSE)=0,"",VLOOKUP(TRM!A2436,'TRM - TBM Crosswalk'!$A$2:'TRM - TBM Crosswalk'!$I$1008,5,FALSE))</f>
        <v>Application</v>
      </c>
      <c r="H265" t="str">
        <f>IF(VLOOKUP(TRM!A2436,'TRM - TBM Crosswalk'!$A$2:'TRM - TBM Crosswalk'!$I$1008,6,FALSE)=0,"",VLOOKUP(TRM!A2436,'TRM - TBM Crosswalk'!$A$2:'TRM - TBM Crosswalk'!$I$1008,6,FALSE))</f>
        <v>Application Development</v>
      </c>
      <c r="I265" t="str">
        <f>IF(VLOOKUP(TRM!A2436,'TRM - TBM Crosswalk'!$A$2:'TRM - TBM Crosswalk'!$I$1008,7,FALSE)=0,"",VLOOKUP(TRM!A2436,'TRM - TBM Crosswalk'!$A$2:'TRM - TBM Crosswalk'!$I$1008,7,FALSE))</f>
        <v/>
      </c>
      <c r="J265" t="str">
        <f>IF(VLOOKUP(TRM!A2436,'TRM - TBM Crosswalk'!$A$2:'TRM - TBM Crosswalk'!$I$1008,8,FALSE)=0,"",VLOOKUP(TRM!A2436,'TRM - TBM Crosswalk'!$A$2:'TRM - TBM Crosswalk'!$I$1008,8,FALSE))</f>
        <v/>
      </c>
      <c r="K265" t="str">
        <f>IF(VLOOKUP(TRM!A2436,'TRM - TBM Crosswalk'!$A$2:'TRM - TBM Crosswalk'!$I$1008,9,FALSE)=0,"",VLOOKUP(TRM!A2436,'TRM - TBM Crosswalk'!$A$2:'TRM - TBM Crosswalk'!$I$1008,9,FALSE))</f>
        <v/>
      </c>
    </row>
    <row r="266" spans="1:11" x14ac:dyDescent="0.45">
      <c r="A266" t="str">
        <f>TRM!A2437</f>
        <v>A02.022.243</v>
      </c>
      <c r="B266" t="str">
        <f>TRM!B2437</f>
        <v>Software Development Kit (SDK)#</v>
      </c>
      <c r="C266" t="str">
        <f>TRM!C2437</f>
        <v>Microsoft .NET Core SDK -  (x64) | 2.1.202</v>
      </c>
      <c r="D266">
        <f>TRM!D2437</f>
        <v>0</v>
      </c>
      <c r="E266" t="str">
        <f>IF(VLOOKUP(TRM!A2437,'TRM - TBM Crosswalk'!$A$2:'TRM - TBM Crosswalk'!$I$1008,3,FALSE)="N/A","TBD","")</f>
        <v/>
      </c>
      <c r="F266" t="str">
        <f>IF(VLOOKUP(TRM!A2437,'TRM - TBM Crosswalk'!$A$2:'TRM - TBM Crosswalk'!$I$1008,4,FALSE)=0,"",VLOOKUP(TRM!A2437,'TRM - TBM Crosswalk'!$A$2:'TRM - TBM Crosswalk'!$I$1008,4,FALSE))</f>
        <v/>
      </c>
      <c r="G266" t="str">
        <f>IF(VLOOKUP(TRM!A2437,'TRM - TBM Crosswalk'!$A$2:'TRM - TBM Crosswalk'!$I$1008,5,FALSE)=0,"",VLOOKUP(TRM!A2437,'TRM - TBM Crosswalk'!$A$2:'TRM - TBM Crosswalk'!$I$1008,5,FALSE))</f>
        <v>Application</v>
      </c>
      <c r="H266" t="str">
        <f>IF(VLOOKUP(TRM!A2437,'TRM - TBM Crosswalk'!$A$2:'TRM - TBM Crosswalk'!$I$1008,6,FALSE)=0,"",VLOOKUP(TRM!A2437,'TRM - TBM Crosswalk'!$A$2:'TRM - TBM Crosswalk'!$I$1008,6,FALSE))</f>
        <v>Application Development</v>
      </c>
      <c r="I266" t="str">
        <f>IF(VLOOKUP(TRM!A2437,'TRM - TBM Crosswalk'!$A$2:'TRM - TBM Crosswalk'!$I$1008,7,FALSE)=0,"",VLOOKUP(TRM!A2437,'TRM - TBM Crosswalk'!$A$2:'TRM - TBM Crosswalk'!$I$1008,7,FALSE))</f>
        <v/>
      </c>
      <c r="J266" t="str">
        <f>IF(VLOOKUP(TRM!A2437,'TRM - TBM Crosswalk'!$A$2:'TRM - TBM Crosswalk'!$I$1008,8,FALSE)=0,"",VLOOKUP(TRM!A2437,'TRM - TBM Crosswalk'!$A$2:'TRM - TBM Crosswalk'!$I$1008,8,FALSE))</f>
        <v/>
      </c>
      <c r="K266" t="str">
        <f>IF(VLOOKUP(TRM!A2437,'TRM - TBM Crosswalk'!$A$2:'TRM - TBM Crosswalk'!$I$1008,9,FALSE)=0,"",VLOOKUP(TRM!A2437,'TRM - TBM Crosswalk'!$A$2:'TRM - TBM Crosswalk'!$I$1008,9,FALSE))</f>
        <v/>
      </c>
    </row>
    <row r="267" spans="1:11" x14ac:dyDescent="0.45">
      <c r="A267" t="str">
        <f>TRM!A2496</f>
        <v>A02.022.243</v>
      </c>
      <c r="B267" t="str">
        <f>TRM!B2496</f>
        <v>Software Development Kit (SDK)#</v>
      </c>
      <c r="C267" t="str">
        <f>TRM!C2496</f>
        <v>Microsoft .NET Z+Z Manager (x64) 1.0.0-rc1 | 1.0.11123.0</v>
      </c>
      <c r="D267">
        <f>TRM!D2496</f>
        <v>0</v>
      </c>
      <c r="E267" t="str">
        <f>IF(VLOOKUP(TRM!A2496,'TRM - TBM Crosswalk'!$A$2:'TRM - TBM Crosswalk'!$I$1008,3,FALSE)="N/A","TBD","")</f>
        <v/>
      </c>
      <c r="F267" t="str">
        <f>IF(VLOOKUP(TRM!A2496,'TRM - TBM Crosswalk'!$A$2:'TRM - TBM Crosswalk'!$I$1008,4,FALSE)=0,"",VLOOKUP(TRM!A2496,'TRM - TBM Crosswalk'!$A$2:'TRM - TBM Crosswalk'!$I$1008,4,FALSE))</f>
        <v/>
      </c>
      <c r="G267" t="str">
        <f>IF(VLOOKUP(TRM!A2496,'TRM - TBM Crosswalk'!$A$2:'TRM - TBM Crosswalk'!$I$1008,5,FALSE)=0,"",VLOOKUP(TRM!A2496,'TRM - TBM Crosswalk'!$A$2:'TRM - TBM Crosswalk'!$I$1008,5,FALSE))</f>
        <v>Application</v>
      </c>
      <c r="H267" t="str">
        <f>IF(VLOOKUP(TRM!A2496,'TRM - TBM Crosswalk'!$A$2:'TRM - TBM Crosswalk'!$I$1008,6,FALSE)=0,"",VLOOKUP(TRM!A2496,'TRM - TBM Crosswalk'!$A$2:'TRM - TBM Crosswalk'!$I$1008,6,FALSE))</f>
        <v>Application Development</v>
      </c>
      <c r="I267" t="str">
        <f>IF(VLOOKUP(TRM!A2496,'TRM - TBM Crosswalk'!$A$2:'TRM - TBM Crosswalk'!$I$1008,7,FALSE)=0,"",VLOOKUP(TRM!A2496,'TRM - TBM Crosswalk'!$A$2:'TRM - TBM Crosswalk'!$I$1008,7,FALSE))</f>
        <v/>
      </c>
      <c r="J267" t="str">
        <f>IF(VLOOKUP(TRM!A2496,'TRM - TBM Crosswalk'!$A$2:'TRM - TBM Crosswalk'!$I$1008,8,FALSE)=0,"",VLOOKUP(TRM!A2496,'TRM - TBM Crosswalk'!$A$2:'TRM - TBM Crosswalk'!$I$1008,8,FALSE))</f>
        <v/>
      </c>
      <c r="K267" t="str">
        <f>IF(VLOOKUP(TRM!A2496,'TRM - TBM Crosswalk'!$A$2:'TRM - TBM Crosswalk'!$I$1008,9,FALSE)=0,"",VLOOKUP(TRM!A2496,'TRM - TBM Crosswalk'!$A$2:'TRM - TBM Crosswalk'!$I$1008,9,FALSE))</f>
        <v/>
      </c>
    </row>
    <row r="268" spans="1:11" x14ac:dyDescent="0.45">
      <c r="A268" t="str">
        <f>TRM!A2497</f>
        <v>A02.022.243</v>
      </c>
      <c r="B268" t="str">
        <f>TRM!B2497</f>
        <v>Software Development Kit (SDK)#</v>
      </c>
      <c r="C268" t="str">
        <f>TRM!C2497</f>
        <v>Microsoft Analysis Services ADOMD.NET | 14.0.1000.397</v>
      </c>
      <c r="D268">
        <f>TRM!D2497</f>
        <v>0</v>
      </c>
      <c r="E268" t="str">
        <f>IF(VLOOKUP(TRM!A2497,'TRM - TBM Crosswalk'!$A$2:'TRM - TBM Crosswalk'!$I$1008,3,FALSE)="N/A","TBD","")</f>
        <v/>
      </c>
      <c r="F268" t="str">
        <f>IF(VLOOKUP(TRM!A2497,'TRM - TBM Crosswalk'!$A$2:'TRM - TBM Crosswalk'!$I$1008,4,FALSE)=0,"",VLOOKUP(TRM!A2497,'TRM - TBM Crosswalk'!$A$2:'TRM - TBM Crosswalk'!$I$1008,4,FALSE))</f>
        <v/>
      </c>
      <c r="G268" t="str">
        <f>IF(VLOOKUP(TRM!A2497,'TRM - TBM Crosswalk'!$A$2:'TRM - TBM Crosswalk'!$I$1008,5,FALSE)=0,"",VLOOKUP(TRM!A2497,'TRM - TBM Crosswalk'!$A$2:'TRM - TBM Crosswalk'!$I$1008,5,FALSE))</f>
        <v>Application</v>
      </c>
      <c r="H268" t="str">
        <f>IF(VLOOKUP(TRM!A2497,'TRM - TBM Crosswalk'!$A$2:'TRM - TBM Crosswalk'!$I$1008,6,FALSE)=0,"",VLOOKUP(TRM!A2497,'TRM - TBM Crosswalk'!$A$2:'TRM - TBM Crosswalk'!$I$1008,6,FALSE))</f>
        <v>Application Development</v>
      </c>
      <c r="I268" t="str">
        <f>IF(VLOOKUP(TRM!A2497,'TRM - TBM Crosswalk'!$A$2:'TRM - TBM Crosswalk'!$I$1008,7,FALSE)=0,"",VLOOKUP(TRM!A2497,'TRM - TBM Crosswalk'!$A$2:'TRM - TBM Crosswalk'!$I$1008,7,FALSE))</f>
        <v/>
      </c>
      <c r="J268" t="str">
        <f>IF(VLOOKUP(TRM!A2497,'TRM - TBM Crosswalk'!$A$2:'TRM - TBM Crosswalk'!$I$1008,8,FALSE)=0,"",VLOOKUP(TRM!A2497,'TRM - TBM Crosswalk'!$A$2:'TRM - TBM Crosswalk'!$I$1008,8,FALSE))</f>
        <v/>
      </c>
      <c r="K268" t="str">
        <f>IF(VLOOKUP(TRM!A2497,'TRM - TBM Crosswalk'!$A$2:'TRM - TBM Crosswalk'!$I$1008,9,FALSE)=0,"",VLOOKUP(TRM!A2497,'TRM - TBM Crosswalk'!$A$2:'TRM - TBM Crosswalk'!$I$1008,9,FALSE))</f>
        <v/>
      </c>
    </row>
    <row r="269" spans="1:11" x14ac:dyDescent="0.45">
      <c r="A269" t="str">
        <f>TRM!A2532</f>
        <v>A02.022.243</v>
      </c>
      <c r="B269" t="str">
        <f>TRM!B2532</f>
        <v>Software Development Kit (SDK)#</v>
      </c>
      <c r="C269" t="str">
        <f>TRM!C2532</f>
        <v>Open XML SDK 2.5 for Microsoft Office | 2.5.5631</v>
      </c>
      <c r="D269">
        <f>TRM!D2532</f>
        <v>0</v>
      </c>
      <c r="E269" t="str">
        <f>IF(VLOOKUP(TRM!A2532,'TRM - TBM Crosswalk'!$A$2:'TRM - TBM Crosswalk'!$I$1008,3,FALSE)="N/A","TBD","")</f>
        <v/>
      </c>
      <c r="F269" t="str">
        <f>IF(VLOOKUP(TRM!A2532,'TRM - TBM Crosswalk'!$A$2:'TRM - TBM Crosswalk'!$I$1008,4,FALSE)=0,"",VLOOKUP(TRM!A2532,'TRM - TBM Crosswalk'!$A$2:'TRM - TBM Crosswalk'!$I$1008,4,FALSE))</f>
        <v/>
      </c>
      <c r="G269" t="str">
        <f>IF(VLOOKUP(TRM!A2532,'TRM - TBM Crosswalk'!$A$2:'TRM - TBM Crosswalk'!$I$1008,5,FALSE)=0,"",VLOOKUP(TRM!A2532,'TRM - TBM Crosswalk'!$A$2:'TRM - TBM Crosswalk'!$I$1008,5,FALSE))</f>
        <v>Application</v>
      </c>
      <c r="H269" t="str">
        <f>IF(VLOOKUP(TRM!A2532,'TRM - TBM Crosswalk'!$A$2:'TRM - TBM Crosswalk'!$I$1008,6,FALSE)=0,"",VLOOKUP(TRM!A2532,'TRM - TBM Crosswalk'!$A$2:'TRM - TBM Crosswalk'!$I$1008,6,FALSE))</f>
        <v>Application Development</v>
      </c>
      <c r="I269" t="str">
        <f>IF(VLOOKUP(TRM!A2532,'TRM - TBM Crosswalk'!$A$2:'TRM - TBM Crosswalk'!$I$1008,7,FALSE)=0,"",VLOOKUP(TRM!A2532,'TRM - TBM Crosswalk'!$A$2:'TRM - TBM Crosswalk'!$I$1008,7,FALSE))</f>
        <v/>
      </c>
      <c r="J269" t="str">
        <f>IF(VLOOKUP(TRM!A2532,'TRM - TBM Crosswalk'!$A$2:'TRM - TBM Crosswalk'!$I$1008,8,FALSE)=0,"",VLOOKUP(TRM!A2532,'TRM - TBM Crosswalk'!$A$2:'TRM - TBM Crosswalk'!$I$1008,8,FALSE))</f>
        <v/>
      </c>
      <c r="K269" t="str">
        <f>IF(VLOOKUP(TRM!A2532,'TRM - TBM Crosswalk'!$A$2:'TRM - TBM Crosswalk'!$I$1008,9,FALSE)=0,"",VLOOKUP(TRM!A2532,'TRM - TBM Crosswalk'!$A$2:'TRM - TBM Crosswalk'!$I$1008,9,FALSE))</f>
        <v/>
      </c>
    </row>
    <row r="270" spans="1:11" x14ac:dyDescent="0.45">
      <c r="A270" t="str">
        <f>TRM!A2650</f>
        <v>A02.023.260</v>
      </c>
      <c r="B270" t="str">
        <f>TRM!B2650</f>
        <v>Document Imaging and OCR</v>
      </c>
      <c r="C270" t="str">
        <f>TRM!C2650</f>
        <v>Canon driver for DR-G1100 (x64) | 1.0.4953</v>
      </c>
      <c r="D270">
        <f>TRM!D2650</f>
        <v>0</v>
      </c>
      <c r="E270" t="str">
        <f>IF(VLOOKUP(TRM!A2650,'TRM - TBM Crosswalk'!$A$2:'TRM - TBM Crosswalk'!$I$1008,3,FALSE)="N/A","TBD","")</f>
        <v/>
      </c>
      <c r="F270" t="str">
        <f>IF(VLOOKUP(TRM!A2650,'TRM - TBM Crosswalk'!$A$2:'TRM - TBM Crosswalk'!$I$1008,4,FALSE)=0,"",VLOOKUP(TRM!A2650,'TRM - TBM Crosswalk'!$A$2:'TRM - TBM Crosswalk'!$I$1008,4,FALSE))</f>
        <v/>
      </c>
      <c r="G270" t="str">
        <f>IF(VLOOKUP(TRM!A2650,'TRM - TBM Crosswalk'!$A$2:'TRM - TBM Crosswalk'!$I$1008,5,FALSE)=0,"",VLOOKUP(TRM!A2650,'TRM - TBM Crosswalk'!$A$2:'TRM - TBM Crosswalk'!$I$1008,5,FALSE))</f>
        <v/>
      </c>
      <c r="H270" t="str">
        <f>IF(VLOOKUP(TRM!A2650,'TRM - TBM Crosswalk'!$A$2:'TRM - TBM Crosswalk'!$I$1008,6,FALSE)=0,"",VLOOKUP(TRM!A2650,'TRM - TBM Crosswalk'!$A$2:'TRM - TBM Crosswalk'!$I$1008,6,FALSE))</f>
        <v/>
      </c>
      <c r="I270" t="str">
        <f>IF(VLOOKUP(TRM!A2650,'TRM - TBM Crosswalk'!$A$2:'TRM - TBM Crosswalk'!$I$1008,7,FALSE)=0,"",VLOOKUP(TRM!A2650,'TRM - TBM Crosswalk'!$A$2:'TRM - TBM Crosswalk'!$I$1008,7,FALSE))</f>
        <v>Platform Services</v>
      </c>
      <c r="J270" t="str">
        <f>IF(VLOOKUP(TRM!A2650,'TRM - TBM Crosswalk'!$A$2:'TRM - TBM Crosswalk'!$I$1008,8,FALSE)=0,"",VLOOKUP(TRM!A2650,'TRM - TBM Crosswalk'!$A$2:'TRM - TBM Crosswalk'!$I$1008,8,FALSE))</f>
        <v>Applications Services</v>
      </c>
      <c r="K270" t="str">
        <f>IF(VLOOKUP(TRM!A2650,'TRM - TBM Crosswalk'!$A$2:'TRM - TBM Crosswalk'!$I$1008,9,FALSE)=0,"",VLOOKUP(TRM!A2650,'TRM - TBM Crosswalk'!$A$2:'TRM - TBM Crosswalk'!$I$1008,9,FALSE))</f>
        <v>Content Management</v>
      </c>
    </row>
    <row r="271" spans="1:11" x14ac:dyDescent="0.45">
      <c r="A271" t="str">
        <f>TRM!A2659</f>
        <v>A02.023.260</v>
      </c>
      <c r="B271" t="str">
        <f>TRM!B2659</f>
        <v>Document Imaging and OCR</v>
      </c>
      <c r="C271" t="str">
        <f>TRM!C2659</f>
        <v>Canon IJ Scan Utility | 1.2.0.18</v>
      </c>
      <c r="D271">
        <f>TRM!D2659</f>
        <v>0</v>
      </c>
      <c r="E271" t="str">
        <f>IF(VLOOKUP(TRM!A2659,'TRM - TBM Crosswalk'!$A$2:'TRM - TBM Crosswalk'!$I$1008,3,FALSE)="N/A","TBD","")</f>
        <v/>
      </c>
      <c r="F271" t="str">
        <f>IF(VLOOKUP(TRM!A2659,'TRM - TBM Crosswalk'!$A$2:'TRM - TBM Crosswalk'!$I$1008,4,FALSE)=0,"",VLOOKUP(TRM!A2659,'TRM - TBM Crosswalk'!$A$2:'TRM - TBM Crosswalk'!$I$1008,4,FALSE))</f>
        <v/>
      </c>
      <c r="G271" t="str">
        <f>IF(VLOOKUP(TRM!A2659,'TRM - TBM Crosswalk'!$A$2:'TRM - TBM Crosswalk'!$I$1008,5,FALSE)=0,"",VLOOKUP(TRM!A2659,'TRM - TBM Crosswalk'!$A$2:'TRM - TBM Crosswalk'!$I$1008,5,FALSE))</f>
        <v/>
      </c>
      <c r="H271" t="str">
        <f>IF(VLOOKUP(TRM!A2659,'TRM - TBM Crosswalk'!$A$2:'TRM - TBM Crosswalk'!$I$1008,6,FALSE)=0,"",VLOOKUP(TRM!A2659,'TRM - TBM Crosswalk'!$A$2:'TRM - TBM Crosswalk'!$I$1008,6,FALSE))</f>
        <v/>
      </c>
      <c r="I271" t="str">
        <f>IF(VLOOKUP(TRM!A2659,'TRM - TBM Crosswalk'!$A$2:'TRM - TBM Crosswalk'!$I$1008,7,FALSE)=0,"",VLOOKUP(TRM!A2659,'TRM - TBM Crosswalk'!$A$2:'TRM - TBM Crosswalk'!$I$1008,7,FALSE))</f>
        <v>Platform Services</v>
      </c>
      <c r="J271" t="str">
        <f>IF(VLOOKUP(TRM!A2659,'TRM - TBM Crosswalk'!$A$2:'TRM - TBM Crosswalk'!$I$1008,8,FALSE)=0,"",VLOOKUP(TRM!A2659,'TRM - TBM Crosswalk'!$A$2:'TRM - TBM Crosswalk'!$I$1008,8,FALSE))</f>
        <v>Applications Services</v>
      </c>
      <c r="K271" t="str">
        <f>IF(VLOOKUP(TRM!A2659,'TRM - TBM Crosswalk'!$A$2:'TRM - TBM Crosswalk'!$I$1008,9,FALSE)=0,"",VLOOKUP(TRM!A2659,'TRM - TBM Crosswalk'!$A$2:'TRM - TBM Crosswalk'!$I$1008,9,FALSE))</f>
        <v>Content Management</v>
      </c>
    </row>
    <row r="272" spans="1:11" x14ac:dyDescent="0.45">
      <c r="A272" t="str">
        <f>TRM!A2930</f>
        <v>A02.023.260</v>
      </c>
      <c r="B272" t="str">
        <f>TRM!B2930</f>
        <v>Document Imaging and OCR</v>
      </c>
      <c r="C272" t="str">
        <f>TRM!C2930</f>
        <v>Kofax VRS | 5.00.644</v>
      </c>
      <c r="D272">
        <f>TRM!D2930</f>
        <v>0</v>
      </c>
      <c r="E272" t="str">
        <f>IF(VLOOKUP(TRM!A2930,'TRM - TBM Crosswalk'!$A$2:'TRM - TBM Crosswalk'!$I$1008,3,FALSE)="N/A","TBD","")</f>
        <v/>
      </c>
      <c r="F272" t="str">
        <f>IF(VLOOKUP(TRM!A2930,'TRM - TBM Crosswalk'!$A$2:'TRM - TBM Crosswalk'!$I$1008,4,FALSE)=0,"",VLOOKUP(TRM!A2930,'TRM - TBM Crosswalk'!$A$2:'TRM - TBM Crosswalk'!$I$1008,4,FALSE))</f>
        <v/>
      </c>
      <c r="G272" t="str">
        <f>IF(VLOOKUP(TRM!A2930,'TRM - TBM Crosswalk'!$A$2:'TRM - TBM Crosswalk'!$I$1008,5,FALSE)=0,"",VLOOKUP(TRM!A2930,'TRM - TBM Crosswalk'!$A$2:'TRM - TBM Crosswalk'!$I$1008,5,FALSE))</f>
        <v/>
      </c>
      <c r="H272" t="str">
        <f>IF(VLOOKUP(TRM!A2930,'TRM - TBM Crosswalk'!$A$2:'TRM - TBM Crosswalk'!$I$1008,6,FALSE)=0,"",VLOOKUP(TRM!A2930,'TRM - TBM Crosswalk'!$A$2:'TRM - TBM Crosswalk'!$I$1008,6,FALSE))</f>
        <v/>
      </c>
      <c r="I272" t="str">
        <f>IF(VLOOKUP(TRM!A2930,'TRM - TBM Crosswalk'!$A$2:'TRM - TBM Crosswalk'!$I$1008,7,FALSE)=0,"",VLOOKUP(TRM!A2930,'TRM - TBM Crosswalk'!$A$2:'TRM - TBM Crosswalk'!$I$1008,7,FALSE))</f>
        <v>Platform Services</v>
      </c>
      <c r="J272" t="str">
        <f>IF(VLOOKUP(TRM!A2930,'TRM - TBM Crosswalk'!$A$2:'TRM - TBM Crosswalk'!$I$1008,8,FALSE)=0,"",VLOOKUP(TRM!A2930,'TRM - TBM Crosswalk'!$A$2:'TRM - TBM Crosswalk'!$I$1008,8,FALSE))</f>
        <v>Applications Services</v>
      </c>
      <c r="K272" t="str">
        <f>IF(VLOOKUP(TRM!A2930,'TRM - TBM Crosswalk'!$A$2:'TRM - TBM Crosswalk'!$I$1008,9,FALSE)=0,"",VLOOKUP(TRM!A2930,'TRM - TBM Crosswalk'!$A$2:'TRM - TBM Crosswalk'!$I$1008,9,FALSE))</f>
        <v>Content Management</v>
      </c>
    </row>
    <row r="273" spans="1:11" x14ac:dyDescent="0.45">
      <c r="A273" t="str">
        <f>TRM!A2931</f>
        <v>A02.023.260</v>
      </c>
      <c r="B273" t="str">
        <f>TRM!B2931</f>
        <v>Document Imaging and OCR</v>
      </c>
      <c r="C273" t="str">
        <f>TRM!C2931</f>
        <v>Kofax VRS | 5.00.733</v>
      </c>
      <c r="D273">
        <f>TRM!D2931</f>
        <v>0</v>
      </c>
      <c r="E273" t="str">
        <f>IF(VLOOKUP(TRM!A2931,'TRM - TBM Crosswalk'!$A$2:'TRM - TBM Crosswalk'!$I$1008,3,FALSE)="N/A","TBD","")</f>
        <v/>
      </c>
      <c r="F273" t="str">
        <f>IF(VLOOKUP(TRM!A2931,'TRM - TBM Crosswalk'!$A$2:'TRM - TBM Crosswalk'!$I$1008,4,FALSE)=0,"",VLOOKUP(TRM!A2931,'TRM - TBM Crosswalk'!$A$2:'TRM - TBM Crosswalk'!$I$1008,4,FALSE))</f>
        <v/>
      </c>
      <c r="G273" t="str">
        <f>IF(VLOOKUP(TRM!A2931,'TRM - TBM Crosswalk'!$A$2:'TRM - TBM Crosswalk'!$I$1008,5,FALSE)=0,"",VLOOKUP(TRM!A2931,'TRM - TBM Crosswalk'!$A$2:'TRM - TBM Crosswalk'!$I$1008,5,FALSE))</f>
        <v/>
      </c>
      <c r="H273" t="str">
        <f>IF(VLOOKUP(TRM!A2931,'TRM - TBM Crosswalk'!$A$2:'TRM - TBM Crosswalk'!$I$1008,6,FALSE)=0,"",VLOOKUP(TRM!A2931,'TRM - TBM Crosswalk'!$A$2:'TRM - TBM Crosswalk'!$I$1008,6,FALSE))</f>
        <v/>
      </c>
      <c r="I273" t="str">
        <f>IF(VLOOKUP(TRM!A2931,'TRM - TBM Crosswalk'!$A$2:'TRM - TBM Crosswalk'!$I$1008,7,FALSE)=0,"",VLOOKUP(TRM!A2931,'TRM - TBM Crosswalk'!$A$2:'TRM - TBM Crosswalk'!$I$1008,7,FALSE))</f>
        <v>Platform Services</v>
      </c>
      <c r="J273" t="str">
        <f>IF(VLOOKUP(TRM!A2931,'TRM - TBM Crosswalk'!$A$2:'TRM - TBM Crosswalk'!$I$1008,8,FALSE)=0,"",VLOOKUP(TRM!A2931,'TRM - TBM Crosswalk'!$A$2:'TRM - TBM Crosswalk'!$I$1008,8,FALSE))</f>
        <v>Applications Services</v>
      </c>
      <c r="K273" t="str">
        <f>IF(VLOOKUP(TRM!A2931,'TRM - TBM Crosswalk'!$A$2:'TRM - TBM Crosswalk'!$I$1008,9,FALSE)=0,"",VLOOKUP(TRM!A2931,'TRM - TBM Crosswalk'!$A$2:'TRM - TBM Crosswalk'!$I$1008,9,FALSE))</f>
        <v>Content Management</v>
      </c>
    </row>
    <row r="274" spans="1:11" x14ac:dyDescent="0.45">
      <c r="A274" t="str">
        <f>TRM!A2932</f>
        <v>A02.023.260</v>
      </c>
      <c r="B274" t="str">
        <f>TRM!B2932</f>
        <v>Document Imaging and OCR</v>
      </c>
      <c r="C274" t="str">
        <f>TRM!C2932</f>
        <v>Kofax VRS | 5.1</v>
      </c>
      <c r="D274">
        <f>TRM!D2932</f>
        <v>0</v>
      </c>
      <c r="E274" t="str">
        <f>IF(VLOOKUP(TRM!A2932,'TRM - TBM Crosswalk'!$A$2:'TRM - TBM Crosswalk'!$I$1008,3,FALSE)="N/A","TBD","")</f>
        <v/>
      </c>
      <c r="F274" t="str">
        <f>IF(VLOOKUP(TRM!A2932,'TRM - TBM Crosswalk'!$A$2:'TRM - TBM Crosswalk'!$I$1008,4,FALSE)=0,"",VLOOKUP(TRM!A2932,'TRM - TBM Crosswalk'!$A$2:'TRM - TBM Crosswalk'!$I$1008,4,FALSE))</f>
        <v/>
      </c>
      <c r="G274" t="str">
        <f>IF(VLOOKUP(TRM!A2932,'TRM - TBM Crosswalk'!$A$2:'TRM - TBM Crosswalk'!$I$1008,5,FALSE)=0,"",VLOOKUP(TRM!A2932,'TRM - TBM Crosswalk'!$A$2:'TRM - TBM Crosswalk'!$I$1008,5,FALSE))</f>
        <v/>
      </c>
      <c r="H274" t="str">
        <f>IF(VLOOKUP(TRM!A2932,'TRM - TBM Crosswalk'!$A$2:'TRM - TBM Crosswalk'!$I$1008,6,FALSE)=0,"",VLOOKUP(TRM!A2932,'TRM - TBM Crosswalk'!$A$2:'TRM - TBM Crosswalk'!$I$1008,6,FALSE))</f>
        <v/>
      </c>
      <c r="I274" t="str">
        <f>IF(VLOOKUP(TRM!A2932,'TRM - TBM Crosswalk'!$A$2:'TRM - TBM Crosswalk'!$I$1008,7,FALSE)=0,"",VLOOKUP(TRM!A2932,'TRM - TBM Crosswalk'!$A$2:'TRM - TBM Crosswalk'!$I$1008,7,FALSE))</f>
        <v>Platform Services</v>
      </c>
      <c r="J274" t="str">
        <f>IF(VLOOKUP(TRM!A2932,'TRM - TBM Crosswalk'!$A$2:'TRM - TBM Crosswalk'!$I$1008,8,FALSE)=0,"",VLOOKUP(TRM!A2932,'TRM - TBM Crosswalk'!$A$2:'TRM - TBM Crosswalk'!$I$1008,8,FALSE))</f>
        <v>Applications Services</v>
      </c>
      <c r="K274" t="str">
        <f>IF(VLOOKUP(TRM!A2932,'TRM - TBM Crosswalk'!$A$2:'TRM - TBM Crosswalk'!$I$1008,9,FALSE)=0,"",VLOOKUP(TRM!A2932,'TRM - TBM Crosswalk'!$A$2:'TRM - TBM Crosswalk'!$I$1008,9,FALSE))</f>
        <v>Content Management</v>
      </c>
    </row>
    <row r="275" spans="1:11" x14ac:dyDescent="0.45">
      <c r="A275" t="str">
        <f>TRM!A2933</f>
        <v>A02.023.260</v>
      </c>
      <c r="B275" t="str">
        <f>TRM!B2933</f>
        <v>Document Imaging and OCR</v>
      </c>
      <c r="C275" t="str">
        <f>TRM!C2933</f>
        <v>Kofax VRS | 5.1.2.0</v>
      </c>
      <c r="D275">
        <f>TRM!D2933</f>
        <v>0</v>
      </c>
      <c r="E275" t="str">
        <f>IF(VLOOKUP(TRM!A2933,'TRM - TBM Crosswalk'!$A$2:'TRM - TBM Crosswalk'!$I$1008,3,FALSE)="N/A","TBD","")</f>
        <v/>
      </c>
      <c r="F275" t="str">
        <f>IF(VLOOKUP(TRM!A2933,'TRM - TBM Crosswalk'!$A$2:'TRM - TBM Crosswalk'!$I$1008,4,FALSE)=0,"",VLOOKUP(TRM!A2933,'TRM - TBM Crosswalk'!$A$2:'TRM - TBM Crosswalk'!$I$1008,4,FALSE))</f>
        <v/>
      </c>
      <c r="G275" t="str">
        <f>IF(VLOOKUP(TRM!A2933,'TRM - TBM Crosswalk'!$A$2:'TRM - TBM Crosswalk'!$I$1008,5,FALSE)=0,"",VLOOKUP(TRM!A2933,'TRM - TBM Crosswalk'!$A$2:'TRM - TBM Crosswalk'!$I$1008,5,FALSE))</f>
        <v/>
      </c>
      <c r="H275" t="str">
        <f>IF(VLOOKUP(TRM!A2933,'TRM - TBM Crosswalk'!$A$2:'TRM - TBM Crosswalk'!$I$1008,6,FALSE)=0,"",VLOOKUP(TRM!A2933,'TRM - TBM Crosswalk'!$A$2:'TRM - TBM Crosswalk'!$I$1008,6,FALSE))</f>
        <v/>
      </c>
      <c r="I275" t="str">
        <f>IF(VLOOKUP(TRM!A2933,'TRM - TBM Crosswalk'!$A$2:'TRM - TBM Crosswalk'!$I$1008,7,FALSE)=0,"",VLOOKUP(TRM!A2933,'TRM - TBM Crosswalk'!$A$2:'TRM - TBM Crosswalk'!$I$1008,7,FALSE))</f>
        <v>Platform Services</v>
      </c>
      <c r="J275" t="str">
        <f>IF(VLOOKUP(TRM!A2933,'TRM - TBM Crosswalk'!$A$2:'TRM - TBM Crosswalk'!$I$1008,8,FALSE)=0,"",VLOOKUP(TRM!A2933,'TRM - TBM Crosswalk'!$A$2:'TRM - TBM Crosswalk'!$I$1008,8,FALSE))</f>
        <v>Applications Services</v>
      </c>
      <c r="K275" t="str">
        <f>IF(VLOOKUP(TRM!A2933,'TRM - TBM Crosswalk'!$A$2:'TRM - TBM Crosswalk'!$I$1008,9,FALSE)=0,"",VLOOKUP(TRM!A2933,'TRM - TBM Crosswalk'!$A$2:'TRM - TBM Crosswalk'!$I$1008,9,FALSE))</f>
        <v>Content Management</v>
      </c>
    </row>
    <row r="276" spans="1:11" x14ac:dyDescent="0.45">
      <c r="A276" t="str">
        <f>TRM!A2934</f>
        <v>A02.023.260</v>
      </c>
      <c r="B276" t="str">
        <f>TRM!B2934</f>
        <v>Document Imaging and OCR</v>
      </c>
      <c r="C276" t="str">
        <f>TRM!C2934</f>
        <v>L511_HPScan | 140.0.000.000</v>
      </c>
      <c r="D276">
        <f>TRM!D2934</f>
        <v>0</v>
      </c>
      <c r="E276" t="str">
        <f>IF(VLOOKUP(TRM!A2934,'TRM - TBM Crosswalk'!$A$2:'TRM - TBM Crosswalk'!$I$1008,3,FALSE)="N/A","TBD","")</f>
        <v/>
      </c>
      <c r="F276" t="str">
        <f>IF(VLOOKUP(TRM!A2934,'TRM - TBM Crosswalk'!$A$2:'TRM - TBM Crosswalk'!$I$1008,4,FALSE)=0,"",VLOOKUP(TRM!A2934,'TRM - TBM Crosswalk'!$A$2:'TRM - TBM Crosswalk'!$I$1008,4,FALSE))</f>
        <v/>
      </c>
      <c r="G276" t="str">
        <f>IF(VLOOKUP(TRM!A2934,'TRM - TBM Crosswalk'!$A$2:'TRM - TBM Crosswalk'!$I$1008,5,FALSE)=0,"",VLOOKUP(TRM!A2934,'TRM - TBM Crosswalk'!$A$2:'TRM - TBM Crosswalk'!$I$1008,5,FALSE))</f>
        <v/>
      </c>
      <c r="H276" t="str">
        <f>IF(VLOOKUP(TRM!A2934,'TRM - TBM Crosswalk'!$A$2:'TRM - TBM Crosswalk'!$I$1008,6,FALSE)=0,"",VLOOKUP(TRM!A2934,'TRM - TBM Crosswalk'!$A$2:'TRM - TBM Crosswalk'!$I$1008,6,FALSE))</f>
        <v/>
      </c>
      <c r="I276" t="str">
        <f>IF(VLOOKUP(TRM!A2934,'TRM - TBM Crosswalk'!$A$2:'TRM - TBM Crosswalk'!$I$1008,7,FALSE)=0,"",VLOOKUP(TRM!A2934,'TRM - TBM Crosswalk'!$A$2:'TRM - TBM Crosswalk'!$I$1008,7,FALSE))</f>
        <v>Platform Services</v>
      </c>
      <c r="J276" t="str">
        <f>IF(VLOOKUP(TRM!A2934,'TRM - TBM Crosswalk'!$A$2:'TRM - TBM Crosswalk'!$I$1008,8,FALSE)=0,"",VLOOKUP(TRM!A2934,'TRM - TBM Crosswalk'!$A$2:'TRM - TBM Crosswalk'!$I$1008,8,FALSE))</f>
        <v>Applications Services</v>
      </c>
      <c r="K276" t="str">
        <f>IF(VLOOKUP(TRM!A2934,'TRM - TBM Crosswalk'!$A$2:'TRM - TBM Crosswalk'!$I$1008,9,FALSE)=0,"",VLOOKUP(TRM!A2934,'TRM - TBM Crosswalk'!$A$2:'TRM - TBM Crosswalk'!$I$1008,9,FALSE))</f>
        <v>Content Management</v>
      </c>
    </row>
    <row r="277" spans="1:11" x14ac:dyDescent="0.45">
      <c r="A277" t="str">
        <f>TRM!A2935</f>
        <v>A02.023.260</v>
      </c>
      <c r="B277" t="str">
        <f>TRM!B2935</f>
        <v>Document Imaging and OCR</v>
      </c>
      <c r="C277" t="str">
        <f>TRM!C2935</f>
        <v>L511_HPScan | 140.0.001.000</v>
      </c>
      <c r="D277">
        <f>TRM!D2935</f>
        <v>0</v>
      </c>
      <c r="E277" t="str">
        <f>IF(VLOOKUP(TRM!A2935,'TRM - TBM Crosswalk'!$A$2:'TRM - TBM Crosswalk'!$I$1008,3,FALSE)="N/A","TBD","")</f>
        <v/>
      </c>
      <c r="F277" t="str">
        <f>IF(VLOOKUP(TRM!A2935,'TRM - TBM Crosswalk'!$A$2:'TRM - TBM Crosswalk'!$I$1008,4,FALSE)=0,"",VLOOKUP(TRM!A2935,'TRM - TBM Crosswalk'!$A$2:'TRM - TBM Crosswalk'!$I$1008,4,FALSE))</f>
        <v/>
      </c>
      <c r="G277" t="str">
        <f>IF(VLOOKUP(TRM!A2935,'TRM - TBM Crosswalk'!$A$2:'TRM - TBM Crosswalk'!$I$1008,5,FALSE)=0,"",VLOOKUP(TRM!A2935,'TRM - TBM Crosswalk'!$A$2:'TRM - TBM Crosswalk'!$I$1008,5,FALSE))</f>
        <v/>
      </c>
      <c r="H277" t="str">
        <f>IF(VLOOKUP(TRM!A2935,'TRM - TBM Crosswalk'!$A$2:'TRM - TBM Crosswalk'!$I$1008,6,FALSE)=0,"",VLOOKUP(TRM!A2935,'TRM - TBM Crosswalk'!$A$2:'TRM - TBM Crosswalk'!$I$1008,6,FALSE))</f>
        <v/>
      </c>
      <c r="I277" t="str">
        <f>IF(VLOOKUP(TRM!A2935,'TRM - TBM Crosswalk'!$A$2:'TRM - TBM Crosswalk'!$I$1008,7,FALSE)=0,"",VLOOKUP(TRM!A2935,'TRM - TBM Crosswalk'!$A$2:'TRM - TBM Crosswalk'!$I$1008,7,FALSE))</f>
        <v>Platform Services</v>
      </c>
      <c r="J277" t="str">
        <f>IF(VLOOKUP(TRM!A2935,'TRM - TBM Crosswalk'!$A$2:'TRM - TBM Crosswalk'!$I$1008,8,FALSE)=0,"",VLOOKUP(TRM!A2935,'TRM - TBM Crosswalk'!$A$2:'TRM - TBM Crosswalk'!$I$1008,8,FALSE))</f>
        <v>Applications Services</v>
      </c>
      <c r="K277" t="str">
        <f>IF(VLOOKUP(TRM!A2935,'TRM - TBM Crosswalk'!$A$2:'TRM - TBM Crosswalk'!$I$1008,9,FALSE)=0,"",VLOOKUP(TRM!A2935,'TRM - TBM Crosswalk'!$A$2:'TRM - TBM Crosswalk'!$I$1008,9,FALSE))</f>
        <v>Content Management</v>
      </c>
    </row>
    <row r="278" spans="1:11" x14ac:dyDescent="0.45">
      <c r="A278" t="str">
        <f>TRM!A2936</f>
        <v>A02.023.260</v>
      </c>
      <c r="B278" t="str">
        <f>TRM!B2936</f>
        <v>Document Imaging and OCR</v>
      </c>
      <c r="C278" t="str">
        <f>TRM!C2936</f>
        <v>MicroImageCapture MicroImageCaptureCamTwain | 3.0</v>
      </c>
      <c r="D278">
        <f>TRM!D2936</f>
        <v>0</v>
      </c>
      <c r="E278" t="str">
        <f>IF(VLOOKUP(TRM!A2936,'TRM - TBM Crosswalk'!$A$2:'TRM - TBM Crosswalk'!$I$1008,3,FALSE)="N/A","TBD","")</f>
        <v/>
      </c>
      <c r="F278" t="str">
        <f>IF(VLOOKUP(TRM!A2936,'TRM - TBM Crosswalk'!$A$2:'TRM - TBM Crosswalk'!$I$1008,4,FALSE)=0,"",VLOOKUP(TRM!A2936,'TRM - TBM Crosswalk'!$A$2:'TRM - TBM Crosswalk'!$I$1008,4,FALSE))</f>
        <v/>
      </c>
      <c r="G278" t="str">
        <f>IF(VLOOKUP(TRM!A2936,'TRM - TBM Crosswalk'!$A$2:'TRM - TBM Crosswalk'!$I$1008,5,FALSE)=0,"",VLOOKUP(TRM!A2936,'TRM - TBM Crosswalk'!$A$2:'TRM - TBM Crosswalk'!$I$1008,5,FALSE))</f>
        <v/>
      </c>
      <c r="H278" t="str">
        <f>IF(VLOOKUP(TRM!A2936,'TRM - TBM Crosswalk'!$A$2:'TRM - TBM Crosswalk'!$I$1008,6,FALSE)=0,"",VLOOKUP(TRM!A2936,'TRM - TBM Crosswalk'!$A$2:'TRM - TBM Crosswalk'!$I$1008,6,FALSE))</f>
        <v/>
      </c>
      <c r="I278" t="str">
        <f>IF(VLOOKUP(TRM!A2936,'TRM - TBM Crosswalk'!$A$2:'TRM - TBM Crosswalk'!$I$1008,7,FALSE)=0,"",VLOOKUP(TRM!A2936,'TRM - TBM Crosswalk'!$A$2:'TRM - TBM Crosswalk'!$I$1008,7,FALSE))</f>
        <v>Platform Services</v>
      </c>
      <c r="J278" t="str">
        <f>IF(VLOOKUP(TRM!A2936,'TRM - TBM Crosswalk'!$A$2:'TRM - TBM Crosswalk'!$I$1008,8,FALSE)=0,"",VLOOKUP(TRM!A2936,'TRM - TBM Crosswalk'!$A$2:'TRM - TBM Crosswalk'!$I$1008,8,FALSE))</f>
        <v>Applications Services</v>
      </c>
      <c r="K278" t="str">
        <f>IF(VLOOKUP(TRM!A2936,'TRM - TBM Crosswalk'!$A$2:'TRM - TBM Crosswalk'!$I$1008,9,FALSE)=0,"",VLOOKUP(TRM!A2936,'TRM - TBM Crosswalk'!$A$2:'TRM - TBM Crosswalk'!$I$1008,9,FALSE))</f>
        <v>Content Management</v>
      </c>
    </row>
    <row r="279" spans="1:11" x14ac:dyDescent="0.45">
      <c r="A279" t="str">
        <f>TRM!A2937</f>
        <v>A02.023.260</v>
      </c>
      <c r="B279" t="str">
        <f>TRM!B2937</f>
        <v>Document Imaging and OCR</v>
      </c>
      <c r="C279" t="str">
        <f>TRM!C2937</f>
        <v>Minolta TWAIN Data Sources and Overlay Manager</v>
      </c>
      <c r="D279">
        <f>TRM!D2937</f>
        <v>0</v>
      </c>
      <c r="E279" t="str">
        <f>IF(VLOOKUP(TRM!A2937,'TRM - TBM Crosswalk'!$A$2:'TRM - TBM Crosswalk'!$I$1008,3,FALSE)="N/A","TBD","")</f>
        <v/>
      </c>
      <c r="F279" t="str">
        <f>IF(VLOOKUP(TRM!A2937,'TRM - TBM Crosswalk'!$A$2:'TRM - TBM Crosswalk'!$I$1008,4,FALSE)=0,"",VLOOKUP(TRM!A2937,'TRM - TBM Crosswalk'!$A$2:'TRM - TBM Crosswalk'!$I$1008,4,FALSE))</f>
        <v/>
      </c>
      <c r="G279" t="str">
        <f>IF(VLOOKUP(TRM!A2937,'TRM - TBM Crosswalk'!$A$2:'TRM - TBM Crosswalk'!$I$1008,5,FALSE)=0,"",VLOOKUP(TRM!A2937,'TRM - TBM Crosswalk'!$A$2:'TRM - TBM Crosswalk'!$I$1008,5,FALSE))</f>
        <v/>
      </c>
      <c r="H279" t="str">
        <f>IF(VLOOKUP(TRM!A2937,'TRM - TBM Crosswalk'!$A$2:'TRM - TBM Crosswalk'!$I$1008,6,FALSE)=0,"",VLOOKUP(TRM!A2937,'TRM - TBM Crosswalk'!$A$2:'TRM - TBM Crosswalk'!$I$1008,6,FALSE))</f>
        <v/>
      </c>
      <c r="I279" t="str">
        <f>IF(VLOOKUP(TRM!A2937,'TRM - TBM Crosswalk'!$A$2:'TRM - TBM Crosswalk'!$I$1008,7,FALSE)=0,"",VLOOKUP(TRM!A2937,'TRM - TBM Crosswalk'!$A$2:'TRM - TBM Crosswalk'!$I$1008,7,FALSE))</f>
        <v>Platform Services</v>
      </c>
      <c r="J279" t="str">
        <f>IF(VLOOKUP(TRM!A2937,'TRM - TBM Crosswalk'!$A$2:'TRM - TBM Crosswalk'!$I$1008,8,FALSE)=0,"",VLOOKUP(TRM!A2937,'TRM - TBM Crosswalk'!$A$2:'TRM - TBM Crosswalk'!$I$1008,8,FALSE))</f>
        <v>Applications Services</v>
      </c>
      <c r="K279" t="str">
        <f>IF(VLOOKUP(TRM!A2937,'TRM - TBM Crosswalk'!$A$2:'TRM - TBM Crosswalk'!$I$1008,9,FALSE)=0,"",VLOOKUP(TRM!A2937,'TRM - TBM Crosswalk'!$A$2:'TRM - TBM Crosswalk'!$I$1008,9,FALSE))</f>
        <v>Content Management</v>
      </c>
    </row>
    <row r="280" spans="1:11" x14ac:dyDescent="0.45">
      <c r="A280" t="str">
        <f>TRM!A3400</f>
        <v>A02.024.385</v>
      </c>
      <c r="B280" t="str">
        <f>TRM!B3400</f>
        <v>Geospatial Data Analysis</v>
      </c>
      <c r="C280" t="str">
        <f>TRM!C3400</f>
        <v>ArcGIS Data Store 10.7.1 | 10.7.11595</v>
      </c>
      <c r="D280">
        <f>TRM!D3400</f>
        <v>0</v>
      </c>
      <c r="E280" t="str">
        <f>IF(VLOOKUP(TRM!A3400,'TRM - TBM Crosswalk'!$A$2:'TRM - TBM Crosswalk'!$I$1008,3,FALSE)="N/A","TBD","")</f>
        <v>TBD</v>
      </c>
      <c r="F280" t="str">
        <f>IF(VLOOKUP(TRM!A3400,'TRM - TBM Crosswalk'!$A$2:'TRM - TBM Crosswalk'!$I$1008,4,FALSE)=0,"",VLOOKUP(TRM!A3400,'TRM - TBM Crosswalk'!$A$2:'TRM - TBM Crosswalk'!$I$1008,4,FALSE))</f>
        <v/>
      </c>
      <c r="G280" t="str">
        <f>IF(VLOOKUP(TRM!A3400,'TRM - TBM Crosswalk'!$A$2:'TRM - TBM Crosswalk'!$I$1008,5,FALSE)=0,"",VLOOKUP(TRM!A3400,'TRM - TBM Crosswalk'!$A$2:'TRM - TBM Crosswalk'!$I$1008,5,FALSE))</f>
        <v/>
      </c>
      <c r="H280" t="str">
        <f>IF(VLOOKUP(TRM!A3400,'TRM - TBM Crosswalk'!$A$2:'TRM - TBM Crosswalk'!$I$1008,6,FALSE)=0,"",VLOOKUP(TRM!A3400,'TRM - TBM Crosswalk'!$A$2:'TRM - TBM Crosswalk'!$I$1008,6,FALSE))</f>
        <v/>
      </c>
      <c r="I280" t="str">
        <f>IF(VLOOKUP(TRM!A3400,'TRM - TBM Crosswalk'!$A$2:'TRM - TBM Crosswalk'!$I$1008,7,FALSE)=0,"",VLOOKUP(TRM!A3400,'TRM - TBM Crosswalk'!$A$2:'TRM - TBM Crosswalk'!$I$1008,7,FALSE))</f>
        <v/>
      </c>
      <c r="J280" t="str">
        <f>IF(VLOOKUP(TRM!A3400,'TRM - TBM Crosswalk'!$A$2:'TRM - TBM Crosswalk'!$I$1008,8,FALSE)=0,"",VLOOKUP(TRM!A3400,'TRM - TBM Crosswalk'!$A$2:'TRM - TBM Crosswalk'!$I$1008,8,FALSE))</f>
        <v/>
      </c>
      <c r="K280" t="str">
        <f>IF(VLOOKUP(TRM!A3400,'TRM - TBM Crosswalk'!$A$2:'TRM - TBM Crosswalk'!$I$1008,9,FALSE)=0,"",VLOOKUP(TRM!A3400,'TRM - TBM Crosswalk'!$A$2:'TRM - TBM Crosswalk'!$I$1008,9,FALSE))</f>
        <v/>
      </c>
    </row>
    <row r="281" spans="1:11" x14ac:dyDescent="0.45">
      <c r="A281" t="str">
        <f>TRM!A3401</f>
        <v>A02.024.385</v>
      </c>
      <c r="B281" t="str">
        <f>TRM!B3401</f>
        <v>Geospatial Data Analysis</v>
      </c>
      <c r="C281" t="str">
        <f>TRM!C3401</f>
        <v>ArcGIS Desktop - MDHS Raster Function | 1.0</v>
      </c>
      <c r="D281">
        <f>TRM!D3401</f>
        <v>0</v>
      </c>
      <c r="E281" t="str">
        <f>IF(VLOOKUP(TRM!A3401,'TRM - TBM Crosswalk'!$A$2:'TRM - TBM Crosswalk'!$I$1008,3,FALSE)="N/A","TBD","")</f>
        <v>TBD</v>
      </c>
      <c r="F281" t="str">
        <f>IF(VLOOKUP(TRM!A3401,'TRM - TBM Crosswalk'!$A$2:'TRM - TBM Crosswalk'!$I$1008,4,FALSE)=0,"",VLOOKUP(TRM!A3401,'TRM - TBM Crosswalk'!$A$2:'TRM - TBM Crosswalk'!$I$1008,4,FALSE))</f>
        <v/>
      </c>
      <c r="G281" t="str">
        <f>IF(VLOOKUP(TRM!A3401,'TRM - TBM Crosswalk'!$A$2:'TRM - TBM Crosswalk'!$I$1008,5,FALSE)=0,"",VLOOKUP(TRM!A3401,'TRM - TBM Crosswalk'!$A$2:'TRM - TBM Crosswalk'!$I$1008,5,FALSE))</f>
        <v/>
      </c>
      <c r="H281" t="str">
        <f>IF(VLOOKUP(TRM!A3401,'TRM - TBM Crosswalk'!$A$2:'TRM - TBM Crosswalk'!$I$1008,6,FALSE)=0,"",VLOOKUP(TRM!A3401,'TRM - TBM Crosswalk'!$A$2:'TRM - TBM Crosswalk'!$I$1008,6,FALSE))</f>
        <v/>
      </c>
      <c r="I281" t="str">
        <f>IF(VLOOKUP(TRM!A3401,'TRM - TBM Crosswalk'!$A$2:'TRM - TBM Crosswalk'!$I$1008,7,FALSE)=0,"",VLOOKUP(TRM!A3401,'TRM - TBM Crosswalk'!$A$2:'TRM - TBM Crosswalk'!$I$1008,7,FALSE))</f>
        <v/>
      </c>
      <c r="J281" t="str">
        <f>IF(VLOOKUP(TRM!A3401,'TRM - TBM Crosswalk'!$A$2:'TRM - TBM Crosswalk'!$I$1008,8,FALSE)=0,"",VLOOKUP(TRM!A3401,'TRM - TBM Crosswalk'!$A$2:'TRM - TBM Crosswalk'!$I$1008,8,FALSE))</f>
        <v/>
      </c>
      <c r="K281" t="str">
        <f>IF(VLOOKUP(TRM!A3401,'TRM - TBM Crosswalk'!$A$2:'TRM - TBM Crosswalk'!$I$1008,9,FALSE)=0,"",VLOOKUP(TRM!A3401,'TRM - TBM Crosswalk'!$A$2:'TRM - TBM Crosswalk'!$I$1008,9,FALSE))</f>
        <v/>
      </c>
    </row>
    <row r="282" spans="1:11" x14ac:dyDescent="0.45">
      <c r="A282" t="str">
        <f>TRM!A3402</f>
        <v>A02.024.385</v>
      </c>
      <c r="B282" t="str">
        <f>TRM!B3402</f>
        <v>Geospatial Data Analysis</v>
      </c>
      <c r="C282" t="str">
        <f>TRM!C3402</f>
        <v>ArcGIS Desktop 10.5.1 | 10.5.7333</v>
      </c>
      <c r="D282">
        <f>TRM!D3402</f>
        <v>0</v>
      </c>
      <c r="E282" t="str">
        <f>IF(VLOOKUP(TRM!A3402,'TRM - TBM Crosswalk'!$A$2:'TRM - TBM Crosswalk'!$I$1008,3,FALSE)="N/A","TBD","")</f>
        <v>TBD</v>
      </c>
      <c r="F282" t="str">
        <f>IF(VLOOKUP(TRM!A3402,'TRM - TBM Crosswalk'!$A$2:'TRM - TBM Crosswalk'!$I$1008,4,FALSE)=0,"",VLOOKUP(TRM!A3402,'TRM - TBM Crosswalk'!$A$2:'TRM - TBM Crosswalk'!$I$1008,4,FALSE))</f>
        <v/>
      </c>
      <c r="G282" t="str">
        <f>IF(VLOOKUP(TRM!A3402,'TRM - TBM Crosswalk'!$A$2:'TRM - TBM Crosswalk'!$I$1008,5,FALSE)=0,"",VLOOKUP(TRM!A3402,'TRM - TBM Crosswalk'!$A$2:'TRM - TBM Crosswalk'!$I$1008,5,FALSE))</f>
        <v/>
      </c>
      <c r="H282" t="str">
        <f>IF(VLOOKUP(TRM!A3402,'TRM - TBM Crosswalk'!$A$2:'TRM - TBM Crosswalk'!$I$1008,6,FALSE)=0,"",VLOOKUP(TRM!A3402,'TRM - TBM Crosswalk'!$A$2:'TRM - TBM Crosswalk'!$I$1008,6,FALSE))</f>
        <v/>
      </c>
      <c r="I282" t="str">
        <f>IF(VLOOKUP(TRM!A3402,'TRM - TBM Crosswalk'!$A$2:'TRM - TBM Crosswalk'!$I$1008,7,FALSE)=0,"",VLOOKUP(TRM!A3402,'TRM - TBM Crosswalk'!$A$2:'TRM - TBM Crosswalk'!$I$1008,7,FALSE))</f>
        <v/>
      </c>
      <c r="J282" t="str">
        <f>IF(VLOOKUP(TRM!A3402,'TRM - TBM Crosswalk'!$A$2:'TRM - TBM Crosswalk'!$I$1008,8,FALSE)=0,"",VLOOKUP(TRM!A3402,'TRM - TBM Crosswalk'!$A$2:'TRM - TBM Crosswalk'!$I$1008,8,FALSE))</f>
        <v/>
      </c>
      <c r="K282" t="str">
        <f>IF(VLOOKUP(TRM!A3402,'TRM - TBM Crosswalk'!$A$2:'TRM - TBM Crosswalk'!$I$1008,9,FALSE)=0,"",VLOOKUP(TRM!A3402,'TRM - TBM Crosswalk'!$A$2:'TRM - TBM Crosswalk'!$I$1008,9,FALSE))</f>
        <v/>
      </c>
    </row>
    <row r="283" spans="1:11" x14ac:dyDescent="0.45">
      <c r="A283" t="str">
        <f>TRM!A3803</f>
        <v>A02.024.386</v>
      </c>
      <c r="B283" t="str">
        <f>TRM!B3803</f>
        <v>Geospatial Data Collection</v>
      </c>
      <c r="C283" t="str">
        <f>TRM!C3803</f>
        <v>Trimble Business Center (64-bit) | 3.82</v>
      </c>
      <c r="D283">
        <f>TRM!D3803</f>
        <v>0</v>
      </c>
      <c r="E283" t="str">
        <f>IF(VLOOKUP(TRM!A3803,'TRM - TBM Crosswalk'!$A$2:'TRM - TBM Crosswalk'!$I$1008,3,FALSE)="N/A","TBD","")</f>
        <v>TBD</v>
      </c>
      <c r="F283" t="str">
        <f>IF(VLOOKUP(TRM!A3803,'TRM - TBM Crosswalk'!$A$2:'TRM - TBM Crosswalk'!$I$1008,4,FALSE)=0,"",VLOOKUP(TRM!A3803,'TRM - TBM Crosswalk'!$A$2:'TRM - TBM Crosswalk'!$I$1008,4,FALSE))</f>
        <v/>
      </c>
      <c r="G283" t="str">
        <f>IF(VLOOKUP(TRM!A3803,'TRM - TBM Crosswalk'!$A$2:'TRM - TBM Crosswalk'!$I$1008,5,FALSE)=0,"",VLOOKUP(TRM!A3803,'TRM - TBM Crosswalk'!$A$2:'TRM - TBM Crosswalk'!$I$1008,5,FALSE))</f>
        <v/>
      </c>
      <c r="H283" t="str">
        <f>IF(VLOOKUP(TRM!A3803,'TRM - TBM Crosswalk'!$A$2:'TRM - TBM Crosswalk'!$I$1008,6,FALSE)=0,"",VLOOKUP(TRM!A3803,'TRM - TBM Crosswalk'!$A$2:'TRM - TBM Crosswalk'!$I$1008,6,FALSE))</f>
        <v/>
      </c>
      <c r="I283" t="str">
        <f>IF(VLOOKUP(TRM!A3803,'TRM - TBM Crosswalk'!$A$2:'TRM - TBM Crosswalk'!$I$1008,7,FALSE)=0,"",VLOOKUP(TRM!A3803,'TRM - TBM Crosswalk'!$A$2:'TRM - TBM Crosswalk'!$I$1008,7,FALSE))</f>
        <v/>
      </c>
      <c r="J283" t="str">
        <f>IF(VLOOKUP(TRM!A3803,'TRM - TBM Crosswalk'!$A$2:'TRM - TBM Crosswalk'!$I$1008,8,FALSE)=0,"",VLOOKUP(TRM!A3803,'TRM - TBM Crosswalk'!$A$2:'TRM - TBM Crosswalk'!$I$1008,8,FALSE))</f>
        <v/>
      </c>
      <c r="K283" t="str">
        <f>IF(VLOOKUP(TRM!A3803,'TRM - TBM Crosswalk'!$A$2:'TRM - TBM Crosswalk'!$I$1008,9,FALSE)=0,"",VLOOKUP(TRM!A3803,'TRM - TBM Crosswalk'!$A$2:'TRM - TBM Crosswalk'!$I$1008,9,FALSE))</f>
        <v/>
      </c>
    </row>
    <row r="284" spans="1:11" x14ac:dyDescent="0.45">
      <c r="A284" t="str">
        <f>TRM!A3804</f>
        <v>A02.024.386</v>
      </c>
      <c r="B284" t="str">
        <f>TRM!B3804</f>
        <v>Geospatial Data Collection</v>
      </c>
      <c r="C284" t="str">
        <f>TRM!C3804</f>
        <v>Trimble Business Center (64-bit) | 3.90</v>
      </c>
      <c r="D284">
        <f>TRM!D3804</f>
        <v>0</v>
      </c>
      <c r="E284" t="str">
        <f>IF(VLOOKUP(TRM!A3804,'TRM - TBM Crosswalk'!$A$2:'TRM - TBM Crosswalk'!$I$1008,3,FALSE)="N/A","TBD","")</f>
        <v>TBD</v>
      </c>
      <c r="F284" t="str">
        <f>IF(VLOOKUP(TRM!A3804,'TRM - TBM Crosswalk'!$A$2:'TRM - TBM Crosswalk'!$I$1008,4,FALSE)=0,"",VLOOKUP(TRM!A3804,'TRM - TBM Crosswalk'!$A$2:'TRM - TBM Crosswalk'!$I$1008,4,FALSE))</f>
        <v/>
      </c>
      <c r="G284" t="str">
        <f>IF(VLOOKUP(TRM!A3804,'TRM - TBM Crosswalk'!$A$2:'TRM - TBM Crosswalk'!$I$1008,5,FALSE)=0,"",VLOOKUP(TRM!A3804,'TRM - TBM Crosswalk'!$A$2:'TRM - TBM Crosswalk'!$I$1008,5,FALSE))</f>
        <v/>
      </c>
      <c r="H284" t="str">
        <f>IF(VLOOKUP(TRM!A3804,'TRM - TBM Crosswalk'!$A$2:'TRM - TBM Crosswalk'!$I$1008,6,FALSE)=0,"",VLOOKUP(TRM!A3804,'TRM - TBM Crosswalk'!$A$2:'TRM - TBM Crosswalk'!$I$1008,6,FALSE))</f>
        <v/>
      </c>
      <c r="I284" t="str">
        <f>IF(VLOOKUP(TRM!A3804,'TRM - TBM Crosswalk'!$A$2:'TRM - TBM Crosswalk'!$I$1008,7,FALSE)=0,"",VLOOKUP(TRM!A3804,'TRM - TBM Crosswalk'!$A$2:'TRM - TBM Crosswalk'!$I$1008,7,FALSE))</f>
        <v/>
      </c>
      <c r="J284" t="str">
        <f>IF(VLOOKUP(TRM!A3804,'TRM - TBM Crosswalk'!$A$2:'TRM - TBM Crosswalk'!$I$1008,8,FALSE)=0,"",VLOOKUP(TRM!A3804,'TRM - TBM Crosswalk'!$A$2:'TRM - TBM Crosswalk'!$I$1008,8,FALSE))</f>
        <v/>
      </c>
      <c r="K284" t="str">
        <f>IF(VLOOKUP(TRM!A3804,'TRM - TBM Crosswalk'!$A$2:'TRM - TBM Crosswalk'!$I$1008,9,FALSE)=0,"",VLOOKUP(TRM!A3804,'TRM - TBM Crosswalk'!$A$2:'TRM - TBM Crosswalk'!$I$1008,9,FALSE))</f>
        <v/>
      </c>
    </row>
    <row r="285" spans="1:11" x14ac:dyDescent="0.45">
      <c r="A285" t="str">
        <f>TRM!A3805</f>
        <v>A02.024.386</v>
      </c>
      <c r="B285" t="str">
        <f>TRM!B3805</f>
        <v>Geospatial Data Collection</v>
      </c>
      <c r="C285" t="str">
        <f>TRM!C3805</f>
        <v>Trimble Business Center (64-bit) | 3.90.1</v>
      </c>
      <c r="D285">
        <f>TRM!D3805</f>
        <v>0</v>
      </c>
      <c r="E285" t="str">
        <f>IF(VLOOKUP(TRM!A3805,'TRM - TBM Crosswalk'!$A$2:'TRM - TBM Crosswalk'!$I$1008,3,FALSE)="N/A","TBD","")</f>
        <v>TBD</v>
      </c>
      <c r="F285" t="str">
        <f>IF(VLOOKUP(TRM!A3805,'TRM - TBM Crosswalk'!$A$2:'TRM - TBM Crosswalk'!$I$1008,4,FALSE)=0,"",VLOOKUP(TRM!A3805,'TRM - TBM Crosswalk'!$A$2:'TRM - TBM Crosswalk'!$I$1008,4,FALSE))</f>
        <v/>
      </c>
      <c r="G285" t="str">
        <f>IF(VLOOKUP(TRM!A3805,'TRM - TBM Crosswalk'!$A$2:'TRM - TBM Crosswalk'!$I$1008,5,FALSE)=0,"",VLOOKUP(TRM!A3805,'TRM - TBM Crosswalk'!$A$2:'TRM - TBM Crosswalk'!$I$1008,5,FALSE))</f>
        <v/>
      </c>
      <c r="H285" t="str">
        <f>IF(VLOOKUP(TRM!A3805,'TRM - TBM Crosswalk'!$A$2:'TRM - TBM Crosswalk'!$I$1008,6,FALSE)=0,"",VLOOKUP(TRM!A3805,'TRM - TBM Crosswalk'!$A$2:'TRM - TBM Crosswalk'!$I$1008,6,FALSE))</f>
        <v/>
      </c>
      <c r="I285" t="str">
        <f>IF(VLOOKUP(TRM!A3805,'TRM - TBM Crosswalk'!$A$2:'TRM - TBM Crosswalk'!$I$1008,7,FALSE)=0,"",VLOOKUP(TRM!A3805,'TRM - TBM Crosswalk'!$A$2:'TRM - TBM Crosswalk'!$I$1008,7,FALSE))</f>
        <v/>
      </c>
      <c r="J285" t="str">
        <f>IF(VLOOKUP(TRM!A3805,'TRM - TBM Crosswalk'!$A$2:'TRM - TBM Crosswalk'!$I$1008,8,FALSE)=0,"",VLOOKUP(TRM!A3805,'TRM - TBM Crosswalk'!$A$2:'TRM - TBM Crosswalk'!$I$1008,8,FALSE))</f>
        <v/>
      </c>
      <c r="K285" t="str">
        <f>IF(VLOOKUP(TRM!A3805,'TRM - TBM Crosswalk'!$A$2:'TRM - TBM Crosswalk'!$I$1008,9,FALSE)=0,"",VLOOKUP(TRM!A3805,'TRM - TBM Crosswalk'!$A$2:'TRM - TBM Crosswalk'!$I$1008,9,FALSE))</f>
        <v/>
      </c>
    </row>
    <row r="286" spans="1:11" x14ac:dyDescent="0.45">
      <c r="A286" t="str">
        <f>TRM!A3806</f>
        <v>A02.024.386</v>
      </c>
      <c r="B286" t="str">
        <f>TRM!B3806</f>
        <v>Geospatial Data Collection</v>
      </c>
      <c r="C286" t="str">
        <f>TRM!C3806</f>
        <v>Trimble Business Center (64-bit) | 4.00.1</v>
      </c>
      <c r="D286">
        <f>TRM!D3806</f>
        <v>0</v>
      </c>
      <c r="E286" t="str">
        <f>IF(VLOOKUP(TRM!A3806,'TRM - TBM Crosswalk'!$A$2:'TRM - TBM Crosswalk'!$I$1008,3,FALSE)="N/A","TBD","")</f>
        <v>TBD</v>
      </c>
      <c r="F286" t="str">
        <f>IF(VLOOKUP(TRM!A3806,'TRM - TBM Crosswalk'!$A$2:'TRM - TBM Crosswalk'!$I$1008,4,FALSE)=0,"",VLOOKUP(TRM!A3806,'TRM - TBM Crosswalk'!$A$2:'TRM - TBM Crosswalk'!$I$1008,4,FALSE))</f>
        <v/>
      </c>
      <c r="G286" t="str">
        <f>IF(VLOOKUP(TRM!A3806,'TRM - TBM Crosswalk'!$A$2:'TRM - TBM Crosswalk'!$I$1008,5,FALSE)=0,"",VLOOKUP(TRM!A3806,'TRM - TBM Crosswalk'!$A$2:'TRM - TBM Crosswalk'!$I$1008,5,FALSE))</f>
        <v/>
      </c>
      <c r="H286" t="str">
        <f>IF(VLOOKUP(TRM!A3806,'TRM - TBM Crosswalk'!$A$2:'TRM - TBM Crosswalk'!$I$1008,6,FALSE)=0,"",VLOOKUP(TRM!A3806,'TRM - TBM Crosswalk'!$A$2:'TRM - TBM Crosswalk'!$I$1008,6,FALSE))</f>
        <v/>
      </c>
      <c r="I286" t="str">
        <f>IF(VLOOKUP(TRM!A3806,'TRM - TBM Crosswalk'!$A$2:'TRM - TBM Crosswalk'!$I$1008,7,FALSE)=0,"",VLOOKUP(TRM!A3806,'TRM - TBM Crosswalk'!$A$2:'TRM - TBM Crosswalk'!$I$1008,7,FALSE))</f>
        <v/>
      </c>
      <c r="J286" t="str">
        <f>IF(VLOOKUP(TRM!A3806,'TRM - TBM Crosswalk'!$A$2:'TRM - TBM Crosswalk'!$I$1008,8,FALSE)=0,"",VLOOKUP(TRM!A3806,'TRM - TBM Crosswalk'!$A$2:'TRM - TBM Crosswalk'!$I$1008,8,FALSE))</f>
        <v/>
      </c>
      <c r="K286" t="str">
        <f>IF(VLOOKUP(TRM!A3806,'TRM - TBM Crosswalk'!$A$2:'TRM - TBM Crosswalk'!$I$1008,9,FALSE)=0,"",VLOOKUP(TRM!A3806,'TRM - TBM Crosswalk'!$A$2:'TRM - TBM Crosswalk'!$I$1008,9,FALSE))</f>
        <v/>
      </c>
    </row>
    <row r="287" spans="1:11" x14ac:dyDescent="0.45">
      <c r="A287" t="str">
        <f>TRM!A3807</f>
        <v>A02.024.386</v>
      </c>
      <c r="B287" t="str">
        <f>TRM!B3807</f>
        <v>Geospatial Data Collection</v>
      </c>
      <c r="C287" t="str">
        <f>TRM!C3807</f>
        <v>Trimble Business Center (64-bit) | 4.00.4</v>
      </c>
      <c r="D287">
        <f>TRM!D3807</f>
        <v>0</v>
      </c>
      <c r="E287" t="str">
        <f>IF(VLOOKUP(TRM!A3807,'TRM - TBM Crosswalk'!$A$2:'TRM - TBM Crosswalk'!$I$1008,3,FALSE)="N/A","TBD","")</f>
        <v>TBD</v>
      </c>
      <c r="F287" t="str">
        <f>IF(VLOOKUP(TRM!A3807,'TRM - TBM Crosswalk'!$A$2:'TRM - TBM Crosswalk'!$I$1008,4,FALSE)=0,"",VLOOKUP(TRM!A3807,'TRM - TBM Crosswalk'!$A$2:'TRM - TBM Crosswalk'!$I$1008,4,FALSE))</f>
        <v/>
      </c>
      <c r="G287" t="str">
        <f>IF(VLOOKUP(TRM!A3807,'TRM - TBM Crosswalk'!$A$2:'TRM - TBM Crosswalk'!$I$1008,5,FALSE)=0,"",VLOOKUP(TRM!A3807,'TRM - TBM Crosswalk'!$A$2:'TRM - TBM Crosswalk'!$I$1008,5,FALSE))</f>
        <v/>
      </c>
      <c r="H287" t="str">
        <f>IF(VLOOKUP(TRM!A3807,'TRM - TBM Crosswalk'!$A$2:'TRM - TBM Crosswalk'!$I$1008,6,FALSE)=0,"",VLOOKUP(TRM!A3807,'TRM - TBM Crosswalk'!$A$2:'TRM - TBM Crosswalk'!$I$1008,6,FALSE))</f>
        <v/>
      </c>
      <c r="I287" t="str">
        <f>IF(VLOOKUP(TRM!A3807,'TRM - TBM Crosswalk'!$A$2:'TRM - TBM Crosswalk'!$I$1008,7,FALSE)=0,"",VLOOKUP(TRM!A3807,'TRM - TBM Crosswalk'!$A$2:'TRM - TBM Crosswalk'!$I$1008,7,FALSE))</f>
        <v/>
      </c>
      <c r="J287" t="str">
        <f>IF(VLOOKUP(TRM!A3807,'TRM - TBM Crosswalk'!$A$2:'TRM - TBM Crosswalk'!$I$1008,8,FALSE)=0,"",VLOOKUP(TRM!A3807,'TRM - TBM Crosswalk'!$A$2:'TRM - TBM Crosswalk'!$I$1008,8,FALSE))</f>
        <v/>
      </c>
      <c r="K287" t="str">
        <f>IF(VLOOKUP(TRM!A3807,'TRM - TBM Crosswalk'!$A$2:'TRM - TBM Crosswalk'!$I$1008,9,FALSE)=0,"",VLOOKUP(TRM!A3807,'TRM - TBM Crosswalk'!$A$2:'TRM - TBM Crosswalk'!$I$1008,9,FALSE))</f>
        <v/>
      </c>
    </row>
    <row r="288" spans="1:11" x14ac:dyDescent="0.45">
      <c r="A288" t="str">
        <f>TRM!A3974</f>
        <v>A02.024.390#</v>
      </c>
      <c r="B288" t="str">
        <f>TRM!B3974</f>
        <v>GPS Navigation</v>
      </c>
      <c r="C288" t="str">
        <f>TRM!C3974</f>
        <v>OziExplorer 3.95</v>
      </c>
      <c r="D288">
        <f>TRM!D3974</f>
        <v>0</v>
      </c>
      <c r="E288" t="str">
        <f>IF(VLOOKUP(TRM!A3974,'TRM - TBM Crosswalk'!$A$2:'TRM - TBM Crosswalk'!$I$1008,3,FALSE)="N/A","TBD","")</f>
        <v>TBD</v>
      </c>
      <c r="F288" t="str">
        <f>IF(VLOOKUP(TRM!A3974,'TRM - TBM Crosswalk'!$A$2:'TRM - TBM Crosswalk'!$I$1008,4,FALSE)=0,"",VLOOKUP(TRM!A3974,'TRM - TBM Crosswalk'!$A$2:'TRM - TBM Crosswalk'!$I$1008,4,FALSE))</f>
        <v/>
      </c>
      <c r="G288" t="str">
        <f>IF(VLOOKUP(TRM!A3974,'TRM - TBM Crosswalk'!$A$2:'TRM - TBM Crosswalk'!$I$1008,5,FALSE)=0,"",VLOOKUP(TRM!A3974,'TRM - TBM Crosswalk'!$A$2:'TRM - TBM Crosswalk'!$I$1008,5,FALSE))</f>
        <v/>
      </c>
      <c r="H288" t="str">
        <f>IF(VLOOKUP(TRM!A3974,'TRM - TBM Crosswalk'!$A$2:'TRM - TBM Crosswalk'!$I$1008,6,FALSE)=0,"",VLOOKUP(TRM!A3974,'TRM - TBM Crosswalk'!$A$2:'TRM - TBM Crosswalk'!$I$1008,6,FALSE))</f>
        <v/>
      </c>
      <c r="I288" t="str">
        <f>IF(VLOOKUP(TRM!A3974,'TRM - TBM Crosswalk'!$A$2:'TRM - TBM Crosswalk'!$I$1008,7,FALSE)=0,"",VLOOKUP(TRM!A3974,'TRM - TBM Crosswalk'!$A$2:'TRM - TBM Crosswalk'!$I$1008,7,FALSE))</f>
        <v/>
      </c>
      <c r="J288" t="str">
        <f>IF(VLOOKUP(TRM!A3974,'TRM - TBM Crosswalk'!$A$2:'TRM - TBM Crosswalk'!$I$1008,8,FALSE)=0,"",VLOOKUP(TRM!A3974,'TRM - TBM Crosswalk'!$A$2:'TRM - TBM Crosswalk'!$I$1008,8,FALSE))</f>
        <v/>
      </c>
      <c r="K288" t="str">
        <f>IF(VLOOKUP(TRM!A3974,'TRM - TBM Crosswalk'!$A$2:'TRM - TBM Crosswalk'!$I$1008,9,FALSE)=0,"",VLOOKUP(TRM!A3974,'TRM - TBM Crosswalk'!$A$2:'TRM - TBM Crosswalk'!$I$1008,9,FALSE))</f>
        <v/>
      </c>
    </row>
    <row r="289" spans="1:11" x14ac:dyDescent="0.45">
      <c r="A289" t="str">
        <f>TRM!A3975</f>
        <v>A02.024.390#</v>
      </c>
      <c r="B289" t="str">
        <f>TRM!B3975</f>
        <v>GPS Navigation</v>
      </c>
      <c r="C289" t="str">
        <f>TRM!C3975</f>
        <v>Topcon Receiver Utility | 2.3</v>
      </c>
      <c r="D289">
        <f>TRM!D3975</f>
        <v>0</v>
      </c>
      <c r="E289" t="str">
        <f>IF(VLOOKUP(TRM!A3975,'TRM - TBM Crosswalk'!$A$2:'TRM - TBM Crosswalk'!$I$1008,3,FALSE)="N/A","TBD","")</f>
        <v>TBD</v>
      </c>
      <c r="F289" t="str">
        <f>IF(VLOOKUP(TRM!A3975,'TRM - TBM Crosswalk'!$A$2:'TRM - TBM Crosswalk'!$I$1008,4,FALSE)=0,"",VLOOKUP(TRM!A3975,'TRM - TBM Crosswalk'!$A$2:'TRM - TBM Crosswalk'!$I$1008,4,FALSE))</f>
        <v/>
      </c>
      <c r="G289" t="str">
        <f>IF(VLOOKUP(TRM!A3975,'TRM - TBM Crosswalk'!$A$2:'TRM - TBM Crosswalk'!$I$1008,5,FALSE)=0,"",VLOOKUP(TRM!A3975,'TRM - TBM Crosswalk'!$A$2:'TRM - TBM Crosswalk'!$I$1008,5,FALSE))</f>
        <v/>
      </c>
      <c r="H289" t="str">
        <f>IF(VLOOKUP(TRM!A3975,'TRM - TBM Crosswalk'!$A$2:'TRM - TBM Crosswalk'!$I$1008,6,FALSE)=0,"",VLOOKUP(TRM!A3975,'TRM - TBM Crosswalk'!$A$2:'TRM - TBM Crosswalk'!$I$1008,6,FALSE))</f>
        <v/>
      </c>
      <c r="I289" t="str">
        <f>IF(VLOOKUP(TRM!A3975,'TRM - TBM Crosswalk'!$A$2:'TRM - TBM Crosswalk'!$I$1008,7,FALSE)=0,"",VLOOKUP(TRM!A3975,'TRM - TBM Crosswalk'!$A$2:'TRM - TBM Crosswalk'!$I$1008,7,FALSE))</f>
        <v/>
      </c>
      <c r="J289" t="str">
        <f>IF(VLOOKUP(TRM!A3975,'TRM - TBM Crosswalk'!$A$2:'TRM - TBM Crosswalk'!$I$1008,8,FALSE)=0,"",VLOOKUP(TRM!A3975,'TRM - TBM Crosswalk'!$A$2:'TRM - TBM Crosswalk'!$I$1008,8,FALSE))</f>
        <v/>
      </c>
      <c r="K289" t="str">
        <f>IF(VLOOKUP(TRM!A3975,'TRM - TBM Crosswalk'!$A$2:'TRM - TBM Crosswalk'!$I$1008,9,FALSE)=0,"",VLOOKUP(TRM!A3975,'TRM - TBM Crosswalk'!$A$2:'TRM - TBM Crosswalk'!$I$1008,9,FALSE))</f>
        <v/>
      </c>
    </row>
    <row r="290" spans="1:11" x14ac:dyDescent="0.45">
      <c r="A290" t="str">
        <f>TRM!A4022</f>
        <v>A02.024.391#</v>
      </c>
      <c r="B290" t="str">
        <f>TRM!B4022</f>
        <v>Telemetry</v>
      </c>
      <c r="C290" t="str">
        <f>TRM!C4022</f>
        <v>RL-Loader V2.2.2</v>
      </c>
      <c r="D290">
        <f>TRM!D4022</f>
        <v>0</v>
      </c>
      <c r="E290" t="str">
        <f>IF(VLOOKUP(TRM!A4022,'TRM - TBM Crosswalk'!$A$2:'TRM - TBM Crosswalk'!$I$1008,3,FALSE)="N/A","TBD","")</f>
        <v>TBD</v>
      </c>
      <c r="F290" t="str">
        <f>IF(VLOOKUP(TRM!A4022,'TRM - TBM Crosswalk'!$A$2:'TRM - TBM Crosswalk'!$I$1008,4,FALSE)=0,"",VLOOKUP(TRM!A4022,'TRM - TBM Crosswalk'!$A$2:'TRM - TBM Crosswalk'!$I$1008,4,FALSE))</f>
        <v/>
      </c>
      <c r="G290" t="str">
        <f>IF(VLOOKUP(TRM!A4022,'TRM - TBM Crosswalk'!$A$2:'TRM - TBM Crosswalk'!$I$1008,5,FALSE)=0,"",VLOOKUP(TRM!A4022,'TRM - TBM Crosswalk'!$A$2:'TRM - TBM Crosswalk'!$I$1008,5,FALSE))</f>
        <v/>
      </c>
      <c r="H290" t="str">
        <f>IF(VLOOKUP(TRM!A4022,'TRM - TBM Crosswalk'!$A$2:'TRM - TBM Crosswalk'!$I$1008,6,FALSE)=0,"",VLOOKUP(TRM!A4022,'TRM - TBM Crosswalk'!$A$2:'TRM - TBM Crosswalk'!$I$1008,6,FALSE))</f>
        <v/>
      </c>
      <c r="I290" t="str">
        <f>IF(VLOOKUP(TRM!A4022,'TRM - TBM Crosswalk'!$A$2:'TRM - TBM Crosswalk'!$I$1008,7,FALSE)=0,"",VLOOKUP(TRM!A4022,'TRM - TBM Crosswalk'!$A$2:'TRM - TBM Crosswalk'!$I$1008,7,FALSE))</f>
        <v/>
      </c>
      <c r="J290" t="str">
        <f>IF(VLOOKUP(TRM!A4022,'TRM - TBM Crosswalk'!$A$2:'TRM - TBM Crosswalk'!$I$1008,8,FALSE)=0,"",VLOOKUP(TRM!A4022,'TRM - TBM Crosswalk'!$A$2:'TRM - TBM Crosswalk'!$I$1008,8,FALSE))</f>
        <v/>
      </c>
      <c r="K290" t="str">
        <f>IF(VLOOKUP(TRM!A4022,'TRM - TBM Crosswalk'!$A$2:'TRM - TBM Crosswalk'!$I$1008,9,FALSE)=0,"",VLOOKUP(TRM!A4022,'TRM - TBM Crosswalk'!$A$2:'TRM - TBM Crosswalk'!$I$1008,9,FALSE))</f>
        <v/>
      </c>
    </row>
    <row r="291" spans="1:11" x14ac:dyDescent="0.45">
      <c r="A291" t="str">
        <f>TRM!A4023</f>
        <v>A02.024.391#</v>
      </c>
      <c r="B291" t="str">
        <f>TRM!B4023</f>
        <v>Telemetry</v>
      </c>
      <c r="C291" t="str">
        <f>TRM!C4023</f>
        <v>RL-Loader V2.4</v>
      </c>
      <c r="D291">
        <f>TRM!D4023</f>
        <v>0</v>
      </c>
      <c r="E291" t="str">
        <f>IF(VLOOKUP(TRM!A4023,'TRM - TBM Crosswalk'!$A$2:'TRM - TBM Crosswalk'!$I$1008,3,FALSE)="N/A","TBD","")</f>
        <v>TBD</v>
      </c>
      <c r="F291" t="str">
        <f>IF(VLOOKUP(TRM!A4023,'TRM - TBM Crosswalk'!$A$2:'TRM - TBM Crosswalk'!$I$1008,4,FALSE)=0,"",VLOOKUP(TRM!A4023,'TRM - TBM Crosswalk'!$A$2:'TRM - TBM Crosswalk'!$I$1008,4,FALSE))</f>
        <v/>
      </c>
      <c r="G291" t="str">
        <f>IF(VLOOKUP(TRM!A4023,'TRM - TBM Crosswalk'!$A$2:'TRM - TBM Crosswalk'!$I$1008,5,FALSE)=0,"",VLOOKUP(TRM!A4023,'TRM - TBM Crosswalk'!$A$2:'TRM - TBM Crosswalk'!$I$1008,5,FALSE))</f>
        <v/>
      </c>
      <c r="H291" t="str">
        <f>IF(VLOOKUP(TRM!A4023,'TRM - TBM Crosswalk'!$A$2:'TRM - TBM Crosswalk'!$I$1008,6,FALSE)=0,"",VLOOKUP(TRM!A4023,'TRM - TBM Crosswalk'!$A$2:'TRM - TBM Crosswalk'!$I$1008,6,FALSE))</f>
        <v/>
      </c>
      <c r="I291" t="str">
        <f>IF(VLOOKUP(TRM!A4023,'TRM - TBM Crosswalk'!$A$2:'TRM - TBM Crosswalk'!$I$1008,7,FALSE)=0,"",VLOOKUP(TRM!A4023,'TRM - TBM Crosswalk'!$A$2:'TRM - TBM Crosswalk'!$I$1008,7,FALSE))</f>
        <v/>
      </c>
      <c r="J291" t="str">
        <f>IF(VLOOKUP(TRM!A4023,'TRM - TBM Crosswalk'!$A$2:'TRM - TBM Crosswalk'!$I$1008,8,FALSE)=0,"",VLOOKUP(TRM!A4023,'TRM - TBM Crosswalk'!$A$2:'TRM - TBM Crosswalk'!$I$1008,8,FALSE))</f>
        <v/>
      </c>
      <c r="K291" t="str">
        <f>IF(VLOOKUP(TRM!A4023,'TRM - TBM Crosswalk'!$A$2:'TRM - TBM Crosswalk'!$I$1008,9,FALSE)=0,"",VLOOKUP(TRM!A4023,'TRM - TBM Crosswalk'!$A$2:'TRM - TBM Crosswalk'!$I$1008,9,FALSE))</f>
        <v/>
      </c>
    </row>
    <row r="292" spans="1:11" x14ac:dyDescent="0.45">
      <c r="A292" t="str">
        <f>TRM!A4024</f>
        <v>A02.024.391#</v>
      </c>
      <c r="B292" t="str">
        <f>TRM!B4024</f>
        <v>Telemetry</v>
      </c>
      <c r="C292" t="str">
        <f>TRM!C4024</f>
        <v>ROTRONIC HW4| 2.0.0.26312</v>
      </c>
      <c r="D292">
        <f>TRM!D4024</f>
        <v>0</v>
      </c>
      <c r="E292" t="str">
        <f>IF(VLOOKUP(TRM!A4024,'TRM - TBM Crosswalk'!$A$2:'TRM - TBM Crosswalk'!$I$1008,3,FALSE)="N/A","TBD","")</f>
        <v>TBD</v>
      </c>
      <c r="F292" t="str">
        <f>IF(VLOOKUP(TRM!A4024,'TRM - TBM Crosswalk'!$A$2:'TRM - TBM Crosswalk'!$I$1008,4,FALSE)=0,"",VLOOKUP(TRM!A4024,'TRM - TBM Crosswalk'!$A$2:'TRM - TBM Crosswalk'!$I$1008,4,FALSE))</f>
        <v/>
      </c>
      <c r="G292" t="str">
        <f>IF(VLOOKUP(TRM!A4024,'TRM - TBM Crosswalk'!$A$2:'TRM - TBM Crosswalk'!$I$1008,5,FALSE)=0,"",VLOOKUP(TRM!A4024,'TRM - TBM Crosswalk'!$A$2:'TRM - TBM Crosswalk'!$I$1008,5,FALSE))</f>
        <v/>
      </c>
      <c r="H292" t="str">
        <f>IF(VLOOKUP(TRM!A4024,'TRM - TBM Crosswalk'!$A$2:'TRM - TBM Crosswalk'!$I$1008,6,FALSE)=0,"",VLOOKUP(TRM!A4024,'TRM - TBM Crosswalk'!$A$2:'TRM - TBM Crosswalk'!$I$1008,6,FALSE))</f>
        <v/>
      </c>
      <c r="I292" t="str">
        <f>IF(VLOOKUP(TRM!A4024,'TRM - TBM Crosswalk'!$A$2:'TRM - TBM Crosswalk'!$I$1008,7,FALSE)=0,"",VLOOKUP(TRM!A4024,'TRM - TBM Crosswalk'!$A$2:'TRM - TBM Crosswalk'!$I$1008,7,FALSE))</f>
        <v/>
      </c>
      <c r="J292" t="str">
        <f>IF(VLOOKUP(TRM!A4024,'TRM - TBM Crosswalk'!$A$2:'TRM - TBM Crosswalk'!$I$1008,8,FALSE)=0,"",VLOOKUP(TRM!A4024,'TRM - TBM Crosswalk'!$A$2:'TRM - TBM Crosswalk'!$I$1008,8,FALSE))</f>
        <v/>
      </c>
      <c r="K292" t="str">
        <f>IF(VLOOKUP(TRM!A4024,'TRM - TBM Crosswalk'!$A$2:'TRM - TBM Crosswalk'!$I$1008,9,FALSE)=0,"",VLOOKUP(TRM!A4024,'TRM - TBM Crosswalk'!$A$2:'TRM - TBM Crosswalk'!$I$1008,9,FALSE))</f>
        <v/>
      </c>
    </row>
    <row r="293" spans="1:11" x14ac:dyDescent="0.45">
      <c r="A293" t="str">
        <f>TRM!A4025</f>
        <v>A02.024.391#</v>
      </c>
      <c r="B293" t="str">
        <f>TRM!B4025</f>
        <v>Telemetry</v>
      </c>
      <c r="C293" t="str">
        <f>TRM!C4025</f>
        <v>Sat Commander | 11.3.8</v>
      </c>
      <c r="D293">
        <f>TRM!D4025</f>
        <v>0</v>
      </c>
      <c r="E293" t="str">
        <f>IF(VLOOKUP(TRM!A4025,'TRM - TBM Crosswalk'!$A$2:'TRM - TBM Crosswalk'!$I$1008,3,FALSE)="N/A","TBD","")</f>
        <v>TBD</v>
      </c>
      <c r="F293" t="str">
        <f>IF(VLOOKUP(TRM!A4025,'TRM - TBM Crosswalk'!$A$2:'TRM - TBM Crosswalk'!$I$1008,4,FALSE)=0,"",VLOOKUP(TRM!A4025,'TRM - TBM Crosswalk'!$A$2:'TRM - TBM Crosswalk'!$I$1008,4,FALSE))</f>
        <v/>
      </c>
      <c r="G293" t="str">
        <f>IF(VLOOKUP(TRM!A4025,'TRM - TBM Crosswalk'!$A$2:'TRM - TBM Crosswalk'!$I$1008,5,FALSE)=0,"",VLOOKUP(TRM!A4025,'TRM - TBM Crosswalk'!$A$2:'TRM - TBM Crosswalk'!$I$1008,5,FALSE))</f>
        <v/>
      </c>
      <c r="H293" t="str">
        <f>IF(VLOOKUP(TRM!A4025,'TRM - TBM Crosswalk'!$A$2:'TRM - TBM Crosswalk'!$I$1008,6,FALSE)=0,"",VLOOKUP(TRM!A4025,'TRM - TBM Crosswalk'!$A$2:'TRM - TBM Crosswalk'!$I$1008,6,FALSE))</f>
        <v/>
      </c>
      <c r="I293" t="str">
        <f>IF(VLOOKUP(TRM!A4025,'TRM - TBM Crosswalk'!$A$2:'TRM - TBM Crosswalk'!$I$1008,7,FALSE)=0,"",VLOOKUP(TRM!A4025,'TRM - TBM Crosswalk'!$A$2:'TRM - TBM Crosswalk'!$I$1008,7,FALSE))</f>
        <v/>
      </c>
      <c r="J293" t="str">
        <f>IF(VLOOKUP(TRM!A4025,'TRM - TBM Crosswalk'!$A$2:'TRM - TBM Crosswalk'!$I$1008,8,FALSE)=0,"",VLOOKUP(TRM!A4025,'TRM - TBM Crosswalk'!$A$2:'TRM - TBM Crosswalk'!$I$1008,8,FALSE))</f>
        <v/>
      </c>
      <c r="K293" t="str">
        <f>IF(VLOOKUP(TRM!A4025,'TRM - TBM Crosswalk'!$A$2:'TRM - TBM Crosswalk'!$I$1008,9,FALSE)=0,"",VLOOKUP(TRM!A4025,'TRM - TBM Crosswalk'!$A$2:'TRM - TBM Crosswalk'!$I$1008,9,FALSE))</f>
        <v/>
      </c>
    </row>
    <row r="294" spans="1:11" x14ac:dyDescent="0.45">
      <c r="A294" t="str">
        <f>TRM!A4048</f>
        <v>A02.024.391#</v>
      </c>
      <c r="B294" t="str">
        <f>TRM!B4048</f>
        <v>Telemetry</v>
      </c>
      <c r="C294" t="str">
        <f>TRM!C4048</f>
        <v>UASMaster Add-on 9.1 | 9.1.1.55843</v>
      </c>
      <c r="D294">
        <f>TRM!D4048</f>
        <v>0</v>
      </c>
      <c r="E294" t="str">
        <f>IF(VLOOKUP(TRM!A4048,'TRM - TBM Crosswalk'!$A$2:'TRM - TBM Crosswalk'!$I$1008,3,FALSE)="N/A","TBD","")</f>
        <v>TBD</v>
      </c>
      <c r="F294" t="str">
        <f>IF(VLOOKUP(TRM!A4048,'TRM - TBM Crosswalk'!$A$2:'TRM - TBM Crosswalk'!$I$1008,4,FALSE)=0,"",VLOOKUP(TRM!A4048,'TRM - TBM Crosswalk'!$A$2:'TRM - TBM Crosswalk'!$I$1008,4,FALSE))</f>
        <v/>
      </c>
      <c r="G294" t="str">
        <f>IF(VLOOKUP(TRM!A4048,'TRM - TBM Crosswalk'!$A$2:'TRM - TBM Crosswalk'!$I$1008,5,FALSE)=0,"",VLOOKUP(TRM!A4048,'TRM - TBM Crosswalk'!$A$2:'TRM - TBM Crosswalk'!$I$1008,5,FALSE))</f>
        <v/>
      </c>
      <c r="H294" t="str">
        <f>IF(VLOOKUP(TRM!A4048,'TRM - TBM Crosswalk'!$A$2:'TRM - TBM Crosswalk'!$I$1008,6,FALSE)=0,"",VLOOKUP(TRM!A4048,'TRM - TBM Crosswalk'!$A$2:'TRM - TBM Crosswalk'!$I$1008,6,FALSE))</f>
        <v/>
      </c>
      <c r="I294" t="str">
        <f>IF(VLOOKUP(TRM!A4048,'TRM - TBM Crosswalk'!$A$2:'TRM - TBM Crosswalk'!$I$1008,7,FALSE)=0,"",VLOOKUP(TRM!A4048,'TRM - TBM Crosswalk'!$A$2:'TRM - TBM Crosswalk'!$I$1008,7,FALSE))</f>
        <v/>
      </c>
      <c r="J294" t="str">
        <f>IF(VLOOKUP(TRM!A4048,'TRM - TBM Crosswalk'!$A$2:'TRM - TBM Crosswalk'!$I$1008,8,FALSE)=0,"",VLOOKUP(TRM!A4048,'TRM - TBM Crosswalk'!$A$2:'TRM - TBM Crosswalk'!$I$1008,8,FALSE))</f>
        <v/>
      </c>
      <c r="K294" t="str">
        <f>IF(VLOOKUP(TRM!A4048,'TRM - TBM Crosswalk'!$A$2:'TRM - TBM Crosswalk'!$I$1008,9,FALSE)=0,"",VLOOKUP(TRM!A4048,'TRM - TBM Crosswalk'!$A$2:'TRM - TBM Crosswalk'!$I$1008,9,FALSE))</f>
        <v/>
      </c>
    </row>
    <row r="295" spans="1:11" x14ac:dyDescent="0.45">
      <c r="A295" t="str">
        <f>TRM!A4049</f>
        <v>A02.024.391#</v>
      </c>
      <c r="B295" t="str">
        <f>TRM!B4049</f>
        <v>Telemetry</v>
      </c>
      <c r="C295" t="str">
        <f>TRM!C4049</f>
        <v>UASMaster Add-on 9.1 | 9.1.2.56348</v>
      </c>
      <c r="D295">
        <f>TRM!D4049</f>
        <v>0</v>
      </c>
      <c r="E295" t="str">
        <f>IF(VLOOKUP(TRM!A4049,'TRM - TBM Crosswalk'!$A$2:'TRM - TBM Crosswalk'!$I$1008,3,FALSE)="N/A","TBD","")</f>
        <v>TBD</v>
      </c>
      <c r="F295" t="str">
        <f>IF(VLOOKUP(TRM!A4049,'TRM - TBM Crosswalk'!$A$2:'TRM - TBM Crosswalk'!$I$1008,4,FALSE)=0,"",VLOOKUP(TRM!A4049,'TRM - TBM Crosswalk'!$A$2:'TRM - TBM Crosswalk'!$I$1008,4,FALSE))</f>
        <v/>
      </c>
      <c r="G295" t="str">
        <f>IF(VLOOKUP(TRM!A4049,'TRM - TBM Crosswalk'!$A$2:'TRM - TBM Crosswalk'!$I$1008,5,FALSE)=0,"",VLOOKUP(TRM!A4049,'TRM - TBM Crosswalk'!$A$2:'TRM - TBM Crosswalk'!$I$1008,5,FALSE))</f>
        <v/>
      </c>
      <c r="H295" t="str">
        <f>IF(VLOOKUP(TRM!A4049,'TRM - TBM Crosswalk'!$A$2:'TRM - TBM Crosswalk'!$I$1008,6,FALSE)=0,"",VLOOKUP(TRM!A4049,'TRM - TBM Crosswalk'!$A$2:'TRM - TBM Crosswalk'!$I$1008,6,FALSE))</f>
        <v/>
      </c>
      <c r="I295" t="str">
        <f>IF(VLOOKUP(TRM!A4049,'TRM - TBM Crosswalk'!$A$2:'TRM - TBM Crosswalk'!$I$1008,7,FALSE)=0,"",VLOOKUP(TRM!A4049,'TRM - TBM Crosswalk'!$A$2:'TRM - TBM Crosswalk'!$I$1008,7,FALSE))</f>
        <v/>
      </c>
      <c r="J295" t="str">
        <f>IF(VLOOKUP(TRM!A4049,'TRM - TBM Crosswalk'!$A$2:'TRM - TBM Crosswalk'!$I$1008,8,FALSE)=0,"",VLOOKUP(TRM!A4049,'TRM - TBM Crosswalk'!$A$2:'TRM - TBM Crosswalk'!$I$1008,8,FALSE))</f>
        <v/>
      </c>
      <c r="K295" t="str">
        <f>IF(VLOOKUP(TRM!A4049,'TRM - TBM Crosswalk'!$A$2:'TRM - TBM Crosswalk'!$I$1008,9,FALSE)=0,"",VLOOKUP(TRM!A4049,'TRM - TBM Crosswalk'!$A$2:'TRM - TBM Crosswalk'!$I$1008,9,FALSE))</f>
        <v/>
      </c>
    </row>
    <row r="296" spans="1:11" x14ac:dyDescent="0.45">
      <c r="A296" t="str">
        <f>TRM!A4050</f>
        <v>A02.024.391#</v>
      </c>
      <c r="B296" t="str">
        <f>TRM!B4050</f>
        <v>Telemetry</v>
      </c>
      <c r="C296" t="str">
        <f>TRM!C4050</f>
        <v>UASMaster Add-on 9.1 | 9.1.3.56833</v>
      </c>
      <c r="D296">
        <f>TRM!D4050</f>
        <v>0</v>
      </c>
      <c r="E296" t="str">
        <f>IF(VLOOKUP(TRM!A4050,'TRM - TBM Crosswalk'!$A$2:'TRM - TBM Crosswalk'!$I$1008,3,FALSE)="N/A","TBD","")</f>
        <v>TBD</v>
      </c>
      <c r="F296" t="str">
        <f>IF(VLOOKUP(TRM!A4050,'TRM - TBM Crosswalk'!$A$2:'TRM - TBM Crosswalk'!$I$1008,4,FALSE)=0,"",VLOOKUP(TRM!A4050,'TRM - TBM Crosswalk'!$A$2:'TRM - TBM Crosswalk'!$I$1008,4,FALSE))</f>
        <v/>
      </c>
      <c r="G296" t="str">
        <f>IF(VLOOKUP(TRM!A4050,'TRM - TBM Crosswalk'!$A$2:'TRM - TBM Crosswalk'!$I$1008,5,FALSE)=0,"",VLOOKUP(TRM!A4050,'TRM - TBM Crosswalk'!$A$2:'TRM - TBM Crosswalk'!$I$1008,5,FALSE))</f>
        <v/>
      </c>
      <c r="H296" t="str">
        <f>IF(VLOOKUP(TRM!A4050,'TRM - TBM Crosswalk'!$A$2:'TRM - TBM Crosswalk'!$I$1008,6,FALSE)=0,"",VLOOKUP(TRM!A4050,'TRM - TBM Crosswalk'!$A$2:'TRM - TBM Crosswalk'!$I$1008,6,FALSE))</f>
        <v/>
      </c>
      <c r="I296" t="str">
        <f>IF(VLOOKUP(TRM!A4050,'TRM - TBM Crosswalk'!$A$2:'TRM - TBM Crosswalk'!$I$1008,7,FALSE)=0,"",VLOOKUP(TRM!A4050,'TRM - TBM Crosswalk'!$A$2:'TRM - TBM Crosswalk'!$I$1008,7,FALSE))</f>
        <v/>
      </c>
      <c r="J296" t="str">
        <f>IF(VLOOKUP(TRM!A4050,'TRM - TBM Crosswalk'!$A$2:'TRM - TBM Crosswalk'!$I$1008,8,FALSE)=0,"",VLOOKUP(TRM!A4050,'TRM - TBM Crosswalk'!$A$2:'TRM - TBM Crosswalk'!$I$1008,8,FALSE))</f>
        <v/>
      </c>
      <c r="K296" t="str">
        <f>IF(VLOOKUP(TRM!A4050,'TRM - TBM Crosswalk'!$A$2:'TRM - TBM Crosswalk'!$I$1008,9,FALSE)=0,"",VLOOKUP(TRM!A4050,'TRM - TBM Crosswalk'!$A$2:'TRM - TBM Crosswalk'!$I$1008,9,FALSE))</f>
        <v/>
      </c>
    </row>
    <row r="297" spans="1:11" x14ac:dyDescent="0.45">
      <c r="A297" t="str">
        <f>TRM!A4051</f>
        <v>A02.024.391#</v>
      </c>
      <c r="B297" t="str">
        <f>TRM!B4051</f>
        <v>Telemetry</v>
      </c>
      <c r="C297" t="str">
        <f>TRM!C4051</f>
        <v>Uninstall LOAS 4.0</v>
      </c>
      <c r="D297">
        <f>TRM!D4051</f>
        <v>0</v>
      </c>
      <c r="E297" t="str">
        <f>IF(VLOOKUP(TRM!A4051,'TRM - TBM Crosswalk'!$A$2:'TRM - TBM Crosswalk'!$I$1008,3,FALSE)="N/A","TBD","")</f>
        <v>TBD</v>
      </c>
      <c r="F297" t="str">
        <f>IF(VLOOKUP(TRM!A4051,'TRM - TBM Crosswalk'!$A$2:'TRM - TBM Crosswalk'!$I$1008,4,FALSE)=0,"",VLOOKUP(TRM!A4051,'TRM - TBM Crosswalk'!$A$2:'TRM - TBM Crosswalk'!$I$1008,4,FALSE))</f>
        <v/>
      </c>
      <c r="G297" t="str">
        <f>IF(VLOOKUP(TRM!A4051,'TRM - TBM Crosswalk'!$A$2:'TRM - TBM Crosswalk'!$I$1008,5,FALSE)=0,"",VLOOKUP(TRM!A4051,'TRM - TBM Crosswalk'!$A$2:'TRM - TBM Crosswalk'!$I$1008,5,FALSE))</f>
        <v/>
      </c>
      <c r="H297" t="str">
        <f>IF(VLOOKUP(TRM!A4051,'TRM - TBM Crosswalk'!$A$2:'TRM - TBM Crosswalk'!$I$1008,6,FALSE)=0,"",VLOOKUP(TRM!A4051,'TRM - TBM Crosswalk'!$A$2:'TRM - TBM Crosswalk'!$I$1008,6,FALSE))</f>
        <v/>
      </c>
      <c r="I297" t="str">
        <f>IF(VLOOKUP(TRM!A4051,'TRM - TBM Crosswalk'!$A$2:'TRM - TBM Crosswalk'!$I$1008,7,FALSE)=0,"",VLOOKUP(TRM!A4051,'TRM - TBM Crosswalk'!$A$2:'TRM - TBM Crosswalk'!$I$1008,7,FALSE))</f>
        <v/>
      </c>
      <c r="J297" t="str">
        <f>IF(VLOOKUP(TRM!A4051,'TRM - TBM Crosswalk'!$A$2:'TRM - TBM Crosswalk'!$I$1008,8,FALSE)=0,"",VLOOKUP(TRM!A4051,'TRM - TBM Crosswalk'!$A$2:'TRM - TBM Crosswalk'!$I$1008,8,FALSE))</f>
        <v/>
      </c>
      <c r="K297" t="str">
        <f>IF(VLOOKUP(TRM!A4051,'TRM - TBM Crosswalk'!$A$2:'TRM - TBM Crosswalk'!$I$1008,9,FALSE)=0,"",VLOOKUP(TRM!A4051,'TRM - TBM Crosswalk'!$A$2:'TRM - TBM Crosswalk'!$I$1008,9,FALSE))</f>
        <v/>
      </c>
    </row>
    <row r="298" spans="1:11" x14ac:dyDescent="0.45">
      <c r="A298" t="str">
        <f>TRM!A4052</f>
        <v>A02.024.391#</v>
      </c>
      <c r="B298" t="str">
        <f>TRM!B4052</f>
        <v>Telemetry</v>
      </c>
      <c r="C298" t="str">
        <f>TRM!C4052</f>
        <v>Vaisala 555 WinPro &amp; Online 2000</v>
      </c>
      <c r="D298">
        <f>TRM!D4052</f>
        <v>0</v>
      </c>
      <c r="E298" t="str">
        <f>IF(VLOOKUP(TRM!A4052,'TRM - TBM Crosswalk'!$A$2:'TRM - TBM Crosswalk'!$I$1008,3,FALSE)="N/A","TBD","")</f>
        <v>TBD</v>
      </c>
      <c r="F298" t="str">
        <f>IF(VLOOKUP(TRM!A4052,'TRM - TBM Crosswalk'!$A$2:'TRM - TBM Crosswalk'!$I$1008,4,FALSE)=0,"",VLOOKUP(TRM!A4052,'TRM - TBM Crosswalk'!$A$2:'TRM - TBM Crosswalk'!$I$1008,4,FALSE))</f>
        <v/>
      </c>
      <c r="G298" t="str">
        <f>IF(VLOOKUP(TRM!A4052,'TRM - TBM Crosswalk'!$A$2:'TRM - TBM Crosswalk'!$I$1008,5,FALSE)=0,"",VLOOKUP(TRM!A4052,'TRM - TBM Crosswalk'!$A$2:'TRM - TBM Crosswalk'!$I$1008,5,FALSE))</f>
        <v/>
      </c>
      <c r="H298" t="str">
        <f>IF(VLOOKUP(TRM!A4052,'TRM - TBM Crosswalk'!$A$2:'TRM - TBM Crosswalk'!$I$1008,6,FALSE)=0,"",VLOOKUP(TRM!A4052,'TRM - TBM Crosswalk'!$A$2:'TRM - TBM Crosswalk'!$I$1008,6,FALSE))</f>
        <v/>
      </c>
      <c r="I298" t="str">
        <f>IF(VLOOKUP(TRM!A4052,'TRM - TBM Crosswalk'!$A$2:'TRM - TBM Crosswalk'!$I$1008,7,FALSE)=0,"",VLOOKUP(TRM!A4052,'TRM - TBM Crosswalk'!$A$2:'TRM - TBM Crosswalk'!$I$1008,7,FALSE))</f>
        <v/>
      </c>
      <c r="J298" t="str">
        <f>IF(VLOOKUP(TRM!A4052,'TRM - TBM Crosswalk'!$A$2:'TRM - TBM Crosswalk'!$I$1008,8,FALSE)=0,"",VLOOKUP(TRM!A4052,'TRM - TBM Crosswalk'!$A$2:'TRM - TBM Crosswalk'!$I$1008,8,FALSE))</f>
        <v/>
      </c>
      <c r="K298" t="str">
        <f>IF(VLOOKUP(TRM!A4052,'TRM - TBM Crosswalk'!$A$2:'TRM - TBM Crosswalk'!$I$1008,9,FALSE)=0,"",VLOOKUP(TRM!A4052,'TRM - TBM Crosswalk'!$A$2:'TRM - TBM Crosswalk'!$I$1008,9,FALSE))</f>
        <v/>
      </c>
    </row>
    <row r="299" spans="1:11" x14ac:dyDescent="0.45">
      <c r="A299" t="str">
        <f>TRM!A4061</f>
        <v>A02.026</v>
      </c>
      <c r="B299" t="str">
        <f>TRM!B4061</f>
        <v>Middleware</v>
      </c>
      <c r="C299" t="str">
        <f>TRM!C4061</f>
        <v>Panther Database Driver for Oracle (1)</v>
      </c>
      <c r="D299">
        <f>TRM!D4061</f>
        <v>0</v>
      </c>
      <c r="E299" t="str">
        <f>IF(VLOOKUP(TRM!A4061,'TRM - TBM Crosswalk'!$A$2:'TRM - TBM Crosswalk'!$I$1008,3,FALSE)="N/A","TBD","")</f>
        <v/>
      </c>
      <c r="F299" t="str">
        <f>IF(VLOOKUP(TRM!A4061,'TRM - TBM Crosswalk'!$A$2:'TRM - TBM Crosswalk'!$I$1008,4,FALSE)=0,"",VLOOKUP(TRM!A4061,'TRM - TBM Crosswalk'!$A$2:'TRM - TBM Crosswalk'!$I$1008,4,FALSE))</f>
        <v/>
      </c>
      <c r="G299" t="str">
        <f>IF(VLOOKUP(TRM!A4061,'TRM - TBM Crosswalk'!$A$2:'TRM - TBM Crosswalk'!$I$1008,5,FALSE)=0,"",VLOOKUP(TRM!A4061,'TRM - TBM Crosswalk'!$A$2:'TRM - TBM Crosswalk'!$I$1008,5,FALSE))</f>
        <v>Platform</v>
      </c>
      <c r="H299" t="str">
        <f>IF(VLOOKUP(TRM!A4061,'TRM - TBM Crosswalk'!$A$2:'TRM - TBM Crosswalk'!$I$1008,6,FALSE)=0,"",VLOOKUP(TRM!A4061,'TRM - TBM Crosswalk'!$A$2:'TRM - TBM Crosswalk'!$I$1008,6,FALSE))</f>
        <v>Middleware</v>
      </c>
      <c r="I299" t="str">
        <f>IF(VLOOKUP(TRM!A4061,'TRM - TBM Crosswalk'!$A$2:'TRM - TBM Crosswalk'!$I$1008,7,FALSE)=0,"",VLOOKUP(TRM!A4061,'TRM - TBM Crosswalk'!$A$2:'TRM - TBM Crosswalk'!$I$1008,7,FALSE))</f>
        <v/>
      </c>
      <c r="J299" t="str">
        <f>IF(VLOOKUP(TRM!A4061,'TRM - TBM Crosswalk'!$A$2:'TRM - TBM Crosswalk'!$I$1008,8,FALSE)=0,"",VLOOKUP(TRM!A4061,'TRM - TBM Crosswalk'!$A$2:'TRM - TBM Crosswalk'!$I$1008,8,FALSE))</f>
        <v/>
      </c>
      <c r="K299" t="str">
        <f>IF(VLOOKUP(TRM!A4061,'TRM - TBM Crosswalk'!$A$2:'TRM - TBM Crosswalk'!$I$1008,9,FALSE)=0,"",VLOOKUP(TRM!A4061,'TRM - TBM Crosswalk'!$A$2:'TRM - TBM Crosswalk'!$I$1008,9,FALSE))</f>
        <v/>
      </c>
    </row>
    <row r="300" spans="1:11" x14ac:dyDescent="0.45">
      <c r="A300" t="str">
        <f>TRM!A4062</f>
        <v>A02.026</v>
      </c>
      <c r="B300" t="str">
        <f>TRM!B4062</f>
        <v>Middleware</v>
      </c>
      <c r="C300" t="str">
        <f>TRM!C4062</f>
        <v>WCF RIA Services V1.0 SP1 | 4.1.60114.0</v>
      </c>
      <c r="D300">
        <f>TRM!D4062</f>
        <v>0</v>
      </c>
      <c r="E300" t="str">
        <f>IF(VLOOKUP(TRM!A4062,'TRM - TBM Crosswalk'!$A$2:'TRM - TBM Crosswalk'!$I$1008,3,FALSE)="N/A","TBD","")</f>
        <v/>
      </c>
      <c r="F300" t="str">
        <f>IF(VLOOKUP(TRM!A4062,'TRM - TBM Crosswalk'!$A$2:'TRM - TBM Crosswalk'!$I$1008,4,FALSE)=0,"",VLOOKUP(TRM!A4062,'TRM - TBM Crosswalk'!$A$2:'TRM - TBM Crosswalk'!$I$1008,4,FALSE))</f>
        <v/>
      </c>
      <c r="G300" t="str">
        <f>IF(VLOOKUP(TRM!A4062,'TRM - TBM Crosswalk'!$A$2:'TRM - TBM Crosswalk'!$I$1008,5,FALSE)=0,"",VLOOKUP(TRM!A4062,'TRM - TBM Crosswalk'!$A$2:'TRM - TBM Crosswalk'!$I$1008,5,FALSE))</f>
        <v>Platform</v>
      </c>
      <c r="H300" t="str">
        <f>IF(VLOOKUP(TRM!A4062,'TRM - TBM Crosswalk'!$A$2:'TRM - TBM Crosswalk'!$I$1008,6,FALSE)=0,"",VLOOKUP(TRM!A4062,'TRM - TBM Crosswalk'!$A$2:'TRM - TBM Crosswalk'!$I$1008,6,FALSE))</f>
        <v>Middleware</v>
      </c>
      <c r="I300" t="str">
        <f>IF(VLOOKUP(TRM!A4062,'TRM - TBM Crosswalk'!$A$2:'TRM - TBM Crosswalk'!$I$1008,7,FALSE)=0,"",VLOOKUP(TRM!A4062,'TRM - TBM Crosswalk'!$A$2:'TRM - TBM Crosswalk'!$I$1008,7,FALSE))</f>
        <v/>
      </c>
      <c r="J300" t="str">
        <f>IF(VLOOKUP(TRM!A4062,'TRM - TBM Crosswalk'!$A$2:'TRM - TBM Crosswalk'!$I$1008,8,FALSE)=0,"",VLOOKUP(TRM!A4062,'TRM - TBM Crosswalk'!$A$2:'TRM - TBM Crosswalk'!$I$1008,8,FALSE))</f>
        <v/>
      </c>
      <c r="K300" t="str">
        <f>IF(VLOOKUP(TRM!A4062,'TRM - TBM Crosswalk'!$A$2:'TRM - TBM Crosswalk'!$I$1008,9,FALSE)=0,"",VLOOKUP(TRM!A4062,'TRM - TBM Crosswalk'!$A$2:'TRM - TBM Crosswalk'!$I$1008,9,FALSE))</f>
        <v/>
      </c>
    </row>
    <row r="301" spans="1:11" x14ac:dyDescent="0.45">
      <c r="A301" t="str">
        <f>TRM!A4063</f>
        <v>A02.026</v>
      </c>
      <c r="B301" t="str">
        <f>TRM!B4063</f>
        <v>Middleware</v>
      </c>
      <c r="C301" t="str">
        <f>TRM!C4063</f>
        <v>WCF RIA Services V1.0 SP2 | 4.1.61829.0</v>
      </c>
      <c r="D301">
        <f>TRM!D4063</f>
        <v>0</v>
      </c>
      <c r="E301" t="str">
        <f>IF(VLOOKUP(TRM!A4063,'TRM - TBM Crosswalk'!$A$2:'TRM - TBM Crosswalk'!$I$1008,3,FALSE)="N/A","TBD","")</f>
        <v/>
      </c>
      <c r="F301" t="str">
        <f>IF(VLOOKUP(TRM!A4063,'TRM - TBM Crosswalk'!$A$2:'TRM - TBM Crosswalk'!$I$1008,4,FALSE)=0,"",VLOOKUP(TRM!A4063,'TRM - TBM Crosswalk'!$A$2:'TRM - TBM Crosswalk'!$I$1008,4,FALSE))</f>
        <v/>
      </c>
      <c r="G301" t="str">
        <f>IF(VLOOKUP(TRM!A4063,'TRM - TBM Crosswalk'!$A$2:'TRM - TBM Crosswalk'!$I$1008,5,FALSE)=0,"",VLOOKUP(TRM!A4063,'TRM - TBM Crosswalk'!$A$2:'TRM - TBM Crosswalk'!$I$1008,5,FALSE))</f>
        <v>Platform</v>
      </c>
      <c r="H301" t="str">
        <f>IF(VLOOKUP(TRM!A4063,'TRM - TBM Crosswalk'!$A$2:'TRM - TBM Crosswalk'!$I$1008,6,FALSE)=0,"",VLOOKUP(TRM!A4063,'TRM - TBM Crosswalk'!$A$2:'TRM - TBM Crosswalk'!$I$1008,6,FALSE))</f>
        <v>Middleware</v>
      </c>
      <c r="I301" t="str">
        <f>IF(VLOOKUP(TRM!A4063,'TRM - TBM Crosswalk'!$A$2:'TRM - TBM Crosswalk'!$I$1008,7,FALSE)=0,"",VLOOKUP(TRM!A4063,'TRM - TBM Crosswalk'!$A$2:'TRM - TBM Crosswalk'!$I$1008,7,FALSE))</f>
        <v/>
      </c>
      <c r="J301" t="str">
        <f>IF(VLOOKUP(TRM!A4063,'TRM - TBM Crosswalk'!$A$2:'TRM - TBM Crosswalk'!$I$1008,8,FALSE)=0,"",VLOOKUP(TRM!A4063,'TRM - TBM Crosswalk'!$A$2:'TRM - TBM Crosswalk'!$I$1008,8,FALSE))</f>
        <v/>
      </c>
      <c r="K301" t="str">
        <f>IF(VLOOKUP(TRM!A4063,'TRM - TBM Crosswalk'!$A$2:'TRM - TBM Crosswalk'!$I$1008,9,FALSE)=0,"",VLOOKUP(TRM!A4063,'TRM - TBM Crosswalk'!$A$2:'TRM - TBM Crosswalk'!$I$1008,9,FALSE))</f>
        <v/>
      </c>
    </row>
    <row r="302" spans="1:11" x14ac:dyDescent="0.45">
      <c r="A302" t="str">
        <f>TRM!A4064</f>
        <v>A02.026</v>
      </c>
      <c r="B302" t="str">
        <f>TRM!B4064</f>
        <v>Middleware</v>
      </c>
      <c r="C302" t="str">
        <f>TRM!C4064</f>
        <v>WCF RIA Services V1.0 SP2 | 4.1.62812.0</v>
      </c>
      <c r="D302">
        <f>TRM!D4064</f>
        <v>0</v>
      </c>
      <c r="E302" t="str">
        <f>IF(VLOOKUP(TRM!A4064,'TRM - TBM Crosswalk'!$A$2:'TRM - TBM Crosswalk'!$I$1008,3,FALSE)="N/A","TBD","")</f>
        <v/>
      </c>
      <c r="F302" t="str">
        <f>IF(VLOOKUP(TRM!A4064,'TRM - TBM Crosswalk'!$A$2:'TRM - TBM Crosswalk'!$I$1008,4,FALSE)=0,"",VLOOKUP(TRM!A4064,'TRM - TBM Crosswalk'!$A$2:'TRM - TBM Crosswalk'!$I$1008,4,FALSE))</f>
        <v/>
      </c>
      <c r="G302" t="str">
        <f>IF(VLOOKUP(TRM!A4064,'TRM - TBM Crosswalk'!$A$2:'TRM - TBM Crosswalk'!$I$1008,5,FALSE)=0,"",VLOOKUP(TRM!A4064,'TRM - TBM Crosswalk'!$A$2:'TRM - TBM Crosswalk'!$I$1008,5,FALSE))</f>
        <v>Platform</v>
      </c>
      <c r="H302" t="str">
        <f>IF(VLOOKUP(TRM!A4064,'TRM - TBM Crosswalk'!$A$2:'TRM - TBM Crosswalk'!$I$1008,6,FALSE)=0,"",VLOOKUP(TRM!A4064,'TRM - TBM Crosswalk'!$A$2:'TRM - TBM Crosswalk'!$I$1008,6,FALSE))</f>
        <v>Middleware</v>
      </c>
      <c r="I302" t="str">
        <f>IF(VLOOKUP(TRM!A4064,'TRM - TBM Crosswalk'!$A$2:'TRM - TBM Crosswalk'!$I$1008,7,FALSE)=0,"",VLOOKUP(TRM!A4064,'TRM - TBM Crosswalk'!$A$2:'TRM - TBM Crosswalk'!$I$1008,7,FALSE))</f>
        <v/>
      </c>
      <c r="J302" t="str">
        <f>IF(VLOOKUP(TRM!A4064,'TRM - TBM Crosswalk'!$A$2:'TRM - TBM Crosswalk'!$I$1008,8,FALSE)=0,"",VLOOKUP(TRM!A4064,'TRM - TBM Crosswalk'!$A$2:'TRM - TBM Crosswalk'!$I$1008,8,FALSE))</f>
        <v/>
      </c>
      <c r="K302" t="str">
        <f>IF(VLOOKUP(TRM!A4064,'TRM - TBM Crosswalk'!$A$2:'TRM - TBM Crosswalk'!$I$1008,9,FALSE)=0,"",VLOOKUP(TRM!A4064,'TRM - TBM Crosswalk'!$A$2:'TRM - TBM Crosswalk'!$I$1008,9,FALSE))</f>
        <v/>
      </c>
    </row>
    <row r="303" spans="1:11" x14ac:dyDescent="0.45">
      <c r="A303" t="str">
        <f>TRM!A4065</f>
        <v>A02.026.300</v>
      </c>
      <c r="B303" t="str">
        <f>TRM!B4065</f>
        <v>Enterprise Service Bus</v>
      </c>
      <c r="C303" t="str">
        <f>TRM!C4065</f>
        <v>BonCode AJP 1.3 Connector | 1.0</v>
      </c>
      <c r="D303">
        <f>TRM!D4065</f>
        <v>0</v>
      </c>
      <c r="E303" t="str">
        <f>IF(VLOOKUP(TRM!A4065,'TRM - TBM Crosswalk'!$A$2:'TRM - TBM Crosswalk'!$I$1008,3,FALSE)="N/A","TBD","")</f>
        <v/>
      </c>
      <c r="F303" t="str">
        <f>IF(VLOOKUP(TRM!A4065,'TRM - TBM Crosswalk'!$A$2:'TRM - TBM Crosswalk'!$I$1008,4,FALSE)=0,"",VLOOKUP(TRM!A4065,'TRM - TBM Crosswalk'!$A$2:'TRM - TBM Crosswalk'!$I$1008,4,FALSE))</f>
        <v/>
      </c>
      <c r="G303" t="str">
        <f>IF(VLOOKUP(TRM!A4065,'TRM - TBM Crosswalk'!$A$2:'TRM - TBM Crosswalk'!$I$1008,5,FALSE)=0,"",VLOOKUP(TRM!A4065,'TRM - TBM Crosswalk'!$A$2:'TRM - TBM Crosswalk'!$I$1008,5,FALSE))</f>
        <v/>
      </c>
      <c r="H303" t="str">
        <f>IF(VLOOKUP(TRM!A4065,'TRM - TBM Crosswalk'!$A$2:'TRM - TBM Crosswalk'!$I$1008,6,FALSE)=0,"",VLOOKUP(TRM!A4065,'TRM - TBM Crosswalk'!$A$2:'TRM - TBM Crosswalk'!$I$1008,6,FALSE))</f>
        <v/>
      </c>
      <c r="I303" t="str">
        <f>IF(VLOOKUP(TRM!A4065,'TRM - TBM Crosswalk'!$A$2:'TRM - TBM Crosswalk'!$I$1008,7,FALSE)=0,"",VLOOKUP(TRM!A4065,'TRM - TBM Crosswalk'!$A$2:'TRM - TBM Crosswalk'!$I$1008,7,FALSE))</f>
        <v>Platform Services</v>
      </c>
      <c r="J303" t="str">
        <f>IF(VLOOKUP(TRM!A4065,'TRM - TBM Crosswalk'!$A$2:'TRM - TBM Crosswalk'!$I$1008,8,FALSE)=0,"",VLOOKUP(TRM!A4065,'TRM - TBM Crosswalk'!$A$2:'TRM - TBM Crosswalk'!$I$1008,8,FALSE))</f>
        <v>Applications Services</v>
      </c>
      <c r="K303" t="str">
        <f>IF(VLOOKUP(TRM!A4065,'TRM - TBM Crosswalk'!$A$2:'TRM - TBM Crosswalk'!$I$1008,9,FALSE)=0,"",VLOOKUP(TRM!A4065,'TRM - TBM Crosswalk'!$A$2:'TRM - TBM Crosswalk'!$I$1008,9,FALSE))</f>
        <v>Message Bus &amp; Integration</v>
      </c>
    </row>
    <row r="304" spans="1:11" x14ac:dyDescent="0.45">
      <c r="A304" t="str">
        <f>TRM!A4710</f>
        <v>A02.030.360</v>
      </c>
      <c r="B304" t="str">
        <f>TRM!B4710</f>
        <v>Calendaring</v>
      </c>
      <c r="C304" t="str">
        <f>TRM!C4710</f>
        <v>Brother P-touch Address Book 1.1 | 1.1.2201</v>
      </c>
      <c r="D304">
        <f>TRM!D4710</f>
        <v>0</v>
      </c>
      <c r="E304" t="str">
        <f>IF(VLOOKUP(TRM!A4710,'TRM - TBM Crosswalk'!$A$2:'TRM - TBM Crosswalk'!$I$1008,3,FALSE)="N/A","TBD","")</f>
        <v/>
      </c>
      <c r="F304" t="str">
        <f>IF(VLOOKUP(TRM!A4710,'TRM - TBM Crosswalk'!$A$2:'TRM - TBM Crosswalk'!$I$1008,4,FALSE)=0,"",VLOOKUP(TRM!A4710,'TRM - TBM Crosswalk'!$A$2:'TRM - TBM Crosswalk'!$I$1008,4,FALSE))</f>
        <v/>
      </c>
      <c r="G304" t="str">
        <f>IF(VLOOKUP(TRM!A4710,'TRM - TBM Crosswalk'!$A$2:'TRM - TBM Crosswalk'!$I$1008,5,FALSE)=0,"",VLOOKUP(TRM!A4710,'TRM - TBM Crosswalk'!$A$2:'TRM - TBM Crosswalk'!$I$1008,5,FALSE))</f>
        <v/>
      </c>
      <c r="H304" t="str">
        <f>IF(VLOOKUP(TRM!A4710,'TRM - TBM Crosswalk'!$A$2:'TRM - TBM Crosswalk'!$I$1008,6,FALSE)=0,"",VLOOKUP(TRM!A4710,'TRM - TBM Crosswalk'!$A$2:'TRM - TBM Crosswalk'!$I$1008,6,FALSE))</f>
        <v/>
      </c>
      <c r="I304" t="str">
        <f>IF(VLOOKUP(TRM!A4710,'TRM - TBM Crosswalk'!$A$2:'TRM - TBM Crosswalk'!$I$1008,7,FALSE)=0,"",VLOOKUP(TRM!A4710,'TRM - TBM Crosswalk'!$A$2:'TRM - TBM Crosswalk'!$I$1008,7,FALSE))</f>
        <v>End User Services</v>
      </c>
      <c r="J304" t="str">
        <f>IF(VLOOKUP(TRM!A4710,'TRM - TBM Crosswalk'!$A$2:'TRM - TBM Crosswalk'!$I$1008,8,FALSE)=0,"",VLOOKUP(TRM!A4710,'TRM - TBM Crosswalk'!$A$2:'TRM - TBM Crosswalk'!$I$1008,8,FALSE))</f>
        <v>Communication &amp; Collaboration</v>
      </c>
      <c r="K304" t="str">
        <f>IF(VLOOKUP(TRM!A4710,'TRM - TBM Crosswalk'!$A$2:'TRM - TBM Crosswalk'!$I$1008,9,FALSE)=0,"",VLOOKUP(TRM!A4710,'TRM - TBM Crosswalk'!$A$2:'TRM - TBM Crosswalk'!$I$1008,9,FALSE))</f>
        <v>Communication</v>
      </c>
    </row>
    <row r="305" spans="1:11" x14ac:dyDescent="0.45">
      <c r="A305" t="str">
        <f>TRM!A4978</f>
        <v>A02.030.370#</v>
      </c>
      <c r="B305" t="str">
        <f>TRM!B4978</f>
        <v>Digital Video Editing</v>
      </c>
      <c r="C305" t="str">
        <f>TRM!C4978</f>
        <v>CyberLink Media Suite Essentials | 12</v>
      </c>
      <c r="D305">
        <f>TRM!D4978</f>
        <v>0</v>
      </c>
      <c r="E305" t="str">
        <f>IF(VLOOKUP(TRM!A4978,'TRM - TBM Crosswalk'!$A$2:'TRM - TBM Crosswalk'!$I$1008,3,FALSE)="N/A","TBD","")</f>
        <v/>
      </c>
      <c r="F305" t="str">
        <f>IF(VLOOKUP(TRM!A4978,'TRM - TBM Crosswalk'!$A$2:'TRM - TBM Crosswalk'!$I$1008,4,FALSE)=0,"",VLOOKUP(TRM!A4978,'TRM - TBM Crosswalk'!$A$2:'TRM - TBM Crosswalk'!$I$1008,4,FALSE))</f>
        <v/>
      </c>
      <c r="G305" t="str">
        <f>IF(VLOOKUP(TRM!A4978,'TRM - TBM Crosswalk'!$A$2:'TRM - TBM Crosswalk'!$I$1008,5,FALSE)=0,"",VLOOKUP(TRM!A4978,'TRM - TBM Crosswalk'!$A$2:'TRM - TBM Crosswalk'!$I$1008,5,FALSE))</f>
        <v/>
      </c>
      <c r="H305" t="str">
        <f>IF(VLOOKUP(TRM!A4978,'TRM - TBM Crosswalk'!$A$2:'TRM - TBM Crosswalk'!$I$1008,6,FALSE)=0,"",VLOOKUP(TRM!A4978,'TRM - TBM Crosswalk'!$A$2:'TRM - TBM Crosswalk'!$I$1008,6,FALSE))</f>
        <v/>
      </c>
      <c r="I305" t="str">
        <f>IF(VLOOKUP(TRM!A4978,'TRM - TBM Crosswalk'!$A$2:'TRM - TBM Crosswalk'!$I$1008,7,FALSE)=0,"",VLOOKUP(TRM!A4978,'TRM - TBM Crosswalk'!$A$2:'TRM - TBM Crosswalk'!$I$1008,7,FALSE))</f>
        <v>End User Services</v>
      </c>
      <c r="J305" t="str">
        <f>IF(VLOOKUP(TRM!A4978,'TRM - TBM Crosswalk'!$A$2:'TRM - TBM Crosswalk'!$I$1008,8,FALSE)=0,"",VLOOKUP(TRM!A4978,'TRM - TBM Crosswalk'!$A$2:'TRM - TBM Crosswalk'!$I$1008,8,FALSE))</f>
        <v>Communication &amp; Collaboration</v>
      </c>
      <c r="K305" t="str">
        <f>IF(VLOOKUP(TRM!A4978,'TRM - TBM Crosswalk'!$A$2:'TRM - TBM Crosswalk'!$I$1008,9,FALSE)=0,"",VLOOKUP(TRM!A4978,'TRM - TBM Crosswalk'!$A$2:'TRM - TBM Crosswalk'!$I$1008,9,FALSE))</f>
        <v>Productivity</v>
      </c>
    </row>
    <row r="306" spans="1:11" x14ac:dyDescent="0.45">
      <c r="A306" t="str">
        <f>TRM!A5025</f>
        <v>A02.030.370#</v>
      </c>
      <c r="B306" t="str">
        <f>TRM!B5025</f>
        <v>Digital Video Editing</v>
      </c>
      <c r="C306" t="str">
        <f>TRM!C5025</f>
        <v>Mettle Mantra VR</v>
      </c>
      <c r="D306">
        <f>TRM!D5025</f>
        <v>0</v>
      </c>
      <c r="E306" t="str">
        <f>IF(VLOOKUP(TRM!A5025,'TRM - TBM Crosswalk'!$A$2:'TRM - TBM Crosswalk'!$I$1008,3,FALSE)="N/A","TBD","")</f>
        <v/>
      </c>
      <c r="F306" t="str">
        <f>IF(VLOOKUP(TRM!A5025,'TRM - TBM Crosswalk'!$A$2:'TRM - TBM Crosswalk'!$I$1008,4,FALSE)=0,"",VLOOKUP(TRM!A5025,'TRM - TBM Crosswalk'!$A$2:'TRM - TBM Crosswalk'!$I$1008,4,FALSE))</f>
        <v/>
      </c>
      <c r="G306" t="str">
        <f>IF(VLOOKUP(TRM!A5025,'TRM - TBM Crosswalk'!$A$2:'TRM - TBM Crosswalk'!$I$1008,5,FALSE)=0,"",VLOOKUP(TRM!A5025,'TRM - TBM Crosswalk'!$A$2:'TRM - TBM Crosswalk'!$I$1008,5,FALSE))</f>
        <v/>
      </c>
      <c r="H306" t="str">
        <f>IF(VLOOKUP(TRM!A5025,'TRM - TBM Crosswalk'!$A$2:'TRM - TBM Crosswalk'!$I$1008,6,FALSE)=0,"",VLOOKUP(TRM!A5025,'TRM - TBM Crosswalk'!$A$2:'TRM - TBM Crosswalk'!$I$1008,6,FALSE))</f>
        <v/>
      </c>
      <c r="I306" t="str">
        <f>IF(VLOOKUP(TRM!A5025,'TRM - TBM Crosswalk'!$A$2:'TRM - TBM Crosswalk'!$I$1008,7,FALSE)=0,"",VLOOKUP(TRM!A5025,'TRM - TBM Crosswalk'!$A$2:'TRM - TBM Crosswalk'!$I$1008,7,FALSE))</f>
        <v>End User Services</v>
      </c>
      <c r="J306" t="str">
        <f>IF(VLOOKUP(TRM!A5025,'TRM - TBM Crosswalk'!$A$2:'TRM - TBM Crosswalk'!$I$1008,8,FALSE)=0,"",VLOOKUP(TRM!A5025,'TRM - TBM Crosswalk'!$A$2:'TRM - TBM Crosswalk'!$I$1008,8,FALSE))</f>
        <v>Communication &amp; Collaboration</v>
      </c>
      <c r="K306" t="str">
        <f>IF(VLOOKUP(TRM!A5025,'TRM - TBM Crosswalk'!$A$2:'TRM - TBM Crosswalk'!$I$1008,9,FALSE)=0,"",VLOOKUP(TRM!A5025,'TRM - TBM Crosswalk'!$A$2:'TRM - TBM Crosswalk'!$I$1008,9,FALSE))</f>
        <v>Productivity</v>
      </c>
    </row>
    <row r="307" spans="1:11" x14ac:dyDescent="0.45">
      <c r="A307" t="str">
        <f>TRM!A5026</f>
        <v>A02.030.370#</v>
      </c>
      <c r="B307" t="str">
        <f>TRM!B5026</f>
        <v>Digital Video Editing</v>
      </c>
      <c r="C307" t="str">
        <f>TRM!C5026</f>
        <v>Mettle Plugins</v>
      </c>
      <c r="D307">
        <f>TRM!D5026</f>
        <v>0</v>
      </c>
      <c r="E307" t="str">
        <f>IF(VLOOKUP(TRM!A5026,'TRM - TBM Crosswalk'!$A$2:'TRM - TBM Crosswalk'!$I$1008,3,FALSE)="N/A","TBD","")</f>
        <v/>
      </c>
      <c r="F307" t="str">
        <f>IF(VLOOKUP(TRM!A5026,'TRM - TBM Crosswalk'!$A$2:'TRM - TBM Crosswalk'!$I$1008,4,FALSE)=0,"",VLOOKUP(TRM!A5026,'TRM - TBM Crosswalk'!$A$2:'TRM - TBM Crosswalk'!$I$1008,4,FALSE))</f>
        <v/>
      </c>
      <c r="G307" t="str">
        <f>IF(VLOOKUP(TRM!A5026,'TRM - TBM Crosswalk'!$A$2:'TRM - TBM Crosswalk'!$I$1008,5,FALSE)=0,"",VLOOKUP(TRM!A5026,'TRM - TBM Crosswalk'!$A$2:'TRM - TBM Crosswalk'!$I$1008,5,FALSE))</f>
        <v/>
      </c>
      <c r="H307" t="str">
        <f>IF(VLOOKUP(TRM!A5026,'TRM - TBM Crosswalk'!$A$2:'TRM - TBM Crosswalk'!$I$1008,6,FALSE)=0,"",VLOOKUP(TRM!A5026,'TRM - TBM Crosswalk'!$A$2:'TRM - TBM Crosswalk'!$I$1008,6,FALSE))</f>
        <v/>
      </c>
      <c r="I307" t="str">
        <f>IF(VLOOKUP(TRM!A5026,'TRM - TBM Crosswalk'!$A$2:'TRM - TBM Crosswalk'!$I$1008,7,FALSE)=0,"",VLOOKUP(TRM!A5026,'TRM - TBM Crosswalk'!$A$2:'TRM - TBM Crosswalk'!$I$1008,7,FALSE))</f>
        <v>End User Services</v>
      </c>
      <c r="J307" t="str">
        <f>IF(VLOOKUP(TRM!A5026,'TRM - TBM Crosswalk'!$A$2:'TRM - TBM Crosswalk'!$I$1008,8,FALSE)=0,"",VLOOKUP(TRM!A5026,'TRM - TBM Crosswalk'!$A$2:'TRM - TBM Crosswalk'!$I$1008,8,FALSE))</f>
        <v>Communication &amp; Collaboration</v>
      </c>
      <c r="K307" t="str">
        <f>IF(VLOOKUP(TRM!A5026,'TRM - TBM Crosswalk'!$A$2:'TRM - TBM Crosswalk'!$I$1008,9,FALSE)=0,"",VLOOKUP(TRM!A5026,'TRM - TBM Crosswalk'!$A$2:'TRM - TBM Crosswalk'!$I$1008,9,FALSE))</f>
        <v>Productivity</v>
      </c>
    </row>
    <row r="308" spans="1:11" x14ac:dyDescent="0.45">
      <c r="A308" t="str">
        <f>TRM!A5027</f>
        <v>A02.030.370#</v>
      </c>
      <c r="B308" t="str">
        <f>TRM!B5027</f>
        <v>Digital Video Editing</v>
      </c>
      <c r="C308" t="str">
        <f>TRM!C5027</f>
        <v>Mettle ShapeShifter</v>
      </c>
      <c r="D308">
        <f>TRM!D5027</f>
        <v>0</v>
      </c>
      <c r="E308" t="str">
        <f>IF(VLOOKUP(TRM!A5027,'TRM - TBM Crosswalk'!$A$2:'TRM - TBM Crosswalk'!$I$1008,3,FALSE)="N/A","TBD","")</f>
        <v/>
      </c>
      <c r="F308" t="str">
        <f>IF(VLOOKUP(TRM!A5027,'TRM - TBM Crosswalk'!$A$2:'TRM - TBM Crosswalk'!$I$1008,4,FALSE)=0,"",VLOOKUP(TRM!A5027,'TRM - TBM Crosswalk'!$A$2:'TRM - TBM Crosswalk'!$I$1008,4,FALSE))</f>
        <v/>
      </c>
      <c r="G308" t="str">
        <f>IF(VLOOKUP(TRM!A5027,'TRM - TBM Crosswalk'!$A$2:'TRM - TBM Crosswalk'!$I$1008,5,FALSE)=0,"",VLOOKUP(TRM!A5027,'TRM - TBM Crosswalk'!$A$2:'TRM - TBM Crosswalk'!$I$1008,5,FALSE))</f>
        <v/>
      </c>
      <c r="H308" t="str">
        <f>IF(VLOOKUP(TRM!A5027,'TRM - TBM Crosswalk'!$A$2:'TRM - TBM Crosswalk'!$I$1008,6,FALSE)=0,"",VLOOKUP(TRM!A5027,'TRM - TBM Crosswalk'!$A$2:'TRM - TBM Crosswalk'!$I$1008,6,FALSE))</f>
        <v/>
      </c>
      <c r="I308" t="str">
        <f>IF(VLOOKUP(TRM!A5027,'TRM - TBM Crosswalk'!$A$2:'TRM - TBM Crosswalk'!$I$1008,7,FALSE)=0,"",VLOOKUP(TRM!A5027,'TRM - TBM Crosswalk'!$A$2:'TRM - TBM Crosswalk'!$I$1008,7,FALSE))</f>
        <v>End User Services</v>
      </c>
      <c r="J308" t="str">
        <f>IF(VLOOKUP(TRM!A5027,'TRM - TBM Crosswalk'!$A$2:'TRM - TBM Crosswalk'!$I$1008,8,FALSE)=0,"",VLOOKUP(TRM!A5027,'TRM - TBM Crosswalk'!$A$2:'TRM - TBM Crosswalk'!$I$1008,8,FALSE))</f>
        <v>Communication &amp; Collaboration</v>
      </c>
      <c r="K308" t="str">
        <f>IF(VLOOKUP(TRM!A5027,'TRM - TBM Crosswalk'!$A$2:'TRM - TBM Crosswalk'!$I$1008,9,FALSE)=0,"",VLOOKUP(TRM!A5027,'TRM - TBM Crosswalk'!$A$2:'TRM - TBM Crosswalk'!$I$1008,9,FALSE))</f>
        <v>Productivity</v>
      </c>
    </row>
    <row r="309" spans="1:11" x14ac:dyDescent="0.45">
      <c r="A309" t="str">
        <f>TRM!A5028</f>
        <v>A02.030.370#</v>
      </c>
      <c r="B309" t="str">
        <f>TRM!B5028</f>
        <v>Digital Video Editing</v>
      </c>
      <c r="C309" t="str">
        <f>TRM!C5028</f>
        <v>Mettle SkyBox 360/VR Transitions</v>
      </c>
      <c r="D309">
        <f>TRM!D5028</f>
        <v>0</v>
      </c>
      <c r="E309" t="str">
        <f>IF(VLOOKUP(TRM!A5028,'TRM - TBM Crosswalk'!$A$2:'TRM - TBM Crosswalk'!$I$1008,3,FALSE)="N/A","TBD","")</f>
        <v/>
      </c>
      <c r="F309" t="str">
        <f>IF(VLOOKUP(TRM!A5028,'TRM - TBM Crosswalk'!$A$2:'TRM - TBM Crosswalk'!$I$1008,4,FALSE)=0,"",VLOOKUP(TRM!A5028,'TRM - TBM Crosswalk'!$A$2:'TRM - TBM Crosswalk'!$I$1008,4,FALSE))</f>
        <v/>
      </c>
      <c r="G309" t="str">
        <f>IF(VLOOKUP(TRM!A5028,'TRM - TBM Crosswalk'!$A$2:'TRM - TBM Crosswalk'!$I$1008,5,FALSE)=0,"",VLOOKUP(TRM!A5028,'TRM - TBM Crosswalk'!$A$2:'TRM - TBM Crosswalk'!$I$1008,5,FALSE))</f>
        <v/>
      </c>
      <c r="H309" t="str">
        <f>IF(VLOOKUP(TRM!A5028,'TRM - TBM Crosswalk'!$A$2:'TRM - TBM Crosswalk'!$I$1008,6,FALSE)=0,"",VLOOKUP(TRM!A5028,'TRM - TBM Crosswalk'!$A$2:'TRM - TBM Crosswalk'!$I$1008,6,FALSE))</f>
        <v/>
      </c>
      <c r="I309" t="str">
        <f>IF(VLOOKUP(TRM!A5028,'TRM - TBM Crosswalk'!$A$2:'TRM - TBM Crosswalk'!$I$1008,7,FALSE)=0,"",VLOOKUP(TRM!A5028,'TRM - TBM Crosswalk'!$A$2:'TRM - TBM Crosswalk'!$I$1008,7,FALSE))</f>
        <v>End User Services</v>
      </c>
      <c r="J309" t="str">
        <f>IF(VLOOKUP(TRM!A5028,'TRM - TBM Crosswalk'!$A$2:'TRM - TBM Crosswalk'!$I$1008,8,FALSE)=0,"",VLOOKUP(TRM!A5028,'TRM - TBM Crosswalk'!$A$2:'TRM - TBM Crosswalk'!$I$1008,8,FALSE))</f>
        <v>Communication &amp; Collaboration</v>
      </c>
      <c r="K309" t="str">
        <f>IF(VLOOKUP(TRM!A5028,'TRM - TBM Crosswalk'!$A$2:'TRM - TBM Crosswalk'!$I$1008,9,FALSE)=0,"",VLOOKUP(TRM!A5028,'TRM - TBM Crosswalk'!$A$2:'TRM - TBM Crosswalk'!$I$1008,9,FALSE))</f>
        <v>Productivity</v>
      </c>
    </row>
    <row r="310" spans="1:11" x14ac:dyDescent="0.45">
      <c r="A310" t="str">
        <f>TRM!A5029</f>
        <v>A02.030.370#</v>
      </c>
      <c r="B310" t="str">
        <f>TRM!B5029</f>
        <v>Digital Video Editing</v>
      </c>
      <c r="C310" t="str">
        <f>TRM!C5029</f>
        <v>Mettle SkyBox Studio</v>
      </c>
      <c r="D310">
        <f>TRM!D5029</f>
        <v>0</v>
      </c>
      <c r="E310" t="str">
        <f>IF(VLOOKUP(TRM!A5029,'TRM - TBM Crosswalk'!$A$2:'TRM - TBM Crosswalk'!$I$1008,3,FALSE)="N/A","TBD","")</f>
        <v/>
      </c>
      <c r="F310" t="str">
        <f>IF(VLOOKUP(TRM!A5029,'TRM - TBM Crosswalk'!$A$2:'TRM - TBM Crosswalk'!$I$1008,4,FALSE)=0,"",VLOOKUP(TRM!A5029,'TRM - TBM Crosswalk'!$A$2:'TRM - TBM Crosswalk'!$I$1008,4,FALSE))</f>
        <v/>
      </c>
      <c r="G310" t="str">
        <f>IF(VLOOKUP(TRM!A5029,'TRM - TBM Crosswalk'!$A$2:'TRM - TBM Crosswalk'!$I$1008,5,FALSE)=0,"",VLOOKUP(TRM!A5029,'TRM - TBM Crosswalk'!$A$2:'TRM - TBM Crosswalk'!$I$1008,5,FALSE))</f>
        <v/>
      </c>
      <c r="H310" t="str">
        <f>IF(VLOOKUP(TRM!A5029,'TRM - TBM Crosswalk'!$A$2:'TRM - TBM Crosswalk'!$I$1008,6,FALSE)=0,"",VLOOKUP(TRM!A5029,'TRM - TBM Crosswalk'!$A$2:'TRM - TBM Crosswalk'!$I$1008,6,FALSE))</f>
        <v/>
      </c>
      <c r="I310" t="str">
        <f>IF(VLOOKUP(TRM!A5029,'TRM - TBM Crosswalk'!$A$2:'TRM - TBM Crosswalk'!$I$1008,7,FALSE)=0,"",VLOOKUP(TRM!A5029,'TRM - TBM Crosswalk'!$A$2:'TRM - TBM Crosswalk'!$I$1008,7,FALSE))</f>
        <v>End User Services</v>
      </c>
      <c r="J310" t="str">
        <f>IF(VLOOKUP(TRM!A5029,'TRM - TBM Crosswalk'!$A$2:'TRM - TBM Crosswalk'!$I$1008,8,FALSE)=0,"",VLOOKUP(TRM!A5029,'TRM - TBM Crosswalk'!$A$2:'TRM - TBM Crosswalk'!$I$1008,8,FALSE))</f>
        <v>Communication &amp; Collaboration</v>
      </c>
      <c r="K310" t="str">
        <f>IF(VLOOKUP(TRM!A5029,'TRM - TBM Crosswalk'!$A$2:'TRM - TBM Crosswalk'!$I$1008,9,FALSE)=0,"",VLOOKUP(TRM!A5029,'TRM - TBM Crosswalk'!$A$2:'TRM - TBM Crosswalk'!$I$1008,9,FALSE))</f>
        <v>Productivity</v>
      </c>
    </row>
    <row r="311" spans="1:11" x14ac:dyDescent="0.45">
      <c r="A311" t="str">
        <f>TRM!A5030</f>
        <v>A02.030.370#</v>
      </c>
      <c r="B311" t="str">
        <f>TRM!B5030</f>
        <v>Digital Video Editing</v>
      </c>
      <c r="C311" t="str">
        <f>TRM!C5030</f>
        <v>Movavi Video Converter 19 Premium | 19.2.0</v>
      </c>
      <c r="D311">
        <f>TRM!D5030</f>
        <v>0</v>
      </c>
      <c r="E311" t="str">
        <f>IF(VLOOKUP(TRM!A5030,'TRM - TBM Crosswalk'!$A$2:'TRM - TBM Crosswalk'!$I$1008,3,FALSE)="N/A","TBD","")</f>
        <v/>
      </c>
      <c r="F311" t="str">
        <f>IF(VLOOKUP(TRM!A5030,'TRM - TBM Crosswalk'!$A$2:'TRM - TBM Crosswalk'!$I$1008,4,FALSE)=0,"",VLOOKUP(TRM!A5030,'TRM - TBM Crosswalk'!$A$2:'TRM - TBM Crosswalk'!$I$1008,4,FALSE))</f>
        <v/>
      </c>
      <c r="G311" t="str">
        <f>IF(VLOOKUP(TRM!A5030,'TRM - TBM Crosswalk'!$A$2:'TRM - TBM Crosswalk'!$I$1008,5,FALSE)=0,"",VLOOKUP(TRM!A5030,'TRM - TBM Crosswalk'!$A$2:'TRM - TBM Crosswalk'!$I$1008,5,FALSE))</f>
        <v/>
      </c>
      <c r="H311" t="str">
        <f>IF(VLOOKUP(TRM!A5030,'TRM - TBM Crosswalk'!$A$2:'TRM - TBM Crosswalk'!$I$1008,6,FALSE)=0,"",VLOOKUP(TRM!A5030,'TRM - TBM Crosswalk'!$A$2:'TRM - TBM Crosswalk'!$I$1008,6,FALSE))</f>
        <v/>
      </c>
      <c r="I311" t="str">
        <f>IF(VLOOKUP(TRM!A5030,'TRM - TBM Crosswalk'!$A$2:'TRM - TBM Crosswalk'!$I$1008,7,FALSE)=0,"",VLOOKUP(TRM!A5030,'TRM - TBM Crosswalk'!$A$2:'TRM - TBM Crosswalk'!$I$1008,7,FALSE))</f>
        <v>End User Services</v>
      </c>
      <c r="J311" t="str">
        <f>IF(VLOOKUP(TRM!A5030,'TRM - TBM Crosswalk'!$A$2:'TRM - TBM Crosswalk'!$I$1008,8,FALSE)=0,"",VLOOKUP(TRM!A5030,'TRM - TBM Crosswalk'!$A$2:'TRM - TBM Crosswalk'!$I$1008,8,FALSE))</f>
        <v>Communication &amp; Collaboration</v>
      </c>
      <c r="K311" t="str">
        <f>IF(VLOOKUP(TRM!A5030,'TRM - TBM Crosswalk'!$A$2:'TRM - TBM Crosswalk'!$I$1008,9,FALSE)=0,"",VLOOKUP(TRM!A5030,'TRM - TBM Crosswalk'!$A$2:'TRM - TBM Crosswalk'!$I$1008,9,FALSE))</f>
        <v>Productivity</v>
      </c>
    </row>
    <row r="312" spans="1:11" x14ac:dyDescent="0.45">
      <c r="A312" t="str">
        <f>TRM!A5031</f>
        <v>A02.030.370#</v>
      </c>
      <c r="B312" t="str">
        <f>TRM!B5031</f>
        <v>Digital Video Editing</v>
      </c>
      <c r="C312" t="str">
        <f>TRM!C5031</f>
        <v>NewBlue Titler Pro 5 for Corel | 1.0.190114</v>
      </c>
      <c r="D312">
        <f>TRM!D5031</f>
        <v>0</v>
      </c>
      <c r="E312" t="str">
        <f>IF(VLOOKUP(TRM!A5031,'TRM - TBM Crosswalk'!$A$2:'TRM - TBM Crosswalk'!$I$1008,3,FALSE)="N/A","TBD","")</f>
        <v/>
      </c>
      <c r="F312" t="str">
        <f>IF(VLOOKUP(TRM!A5031,'TRM - TBM Crosswalk'!$A$2:'TRM - TBM Crosswalk'!$I$1008,4,FALSE)=0,"",VLOOKUP(TRM!A5031,'TRM - TBM Crosswalk'!$A$2:'TRM - TBM Crosswalk'!$I$1008,4,FALSE))</f>
        <v/>
      </c>
      <c r="G312" t="str">
        <f>IF(VLOOKUP(TRM!A5031,'TRM - TBM Crosswalk'!$A$2:'TRM - TBM Crosswalk'!$I$1008,5,FALSE)=0,"",VLOOKUP(TRM!A5031,'TRM - TBM Crosswalk'!$A$2:'TRM - TBM Crosswalk'!$I$1008,5,FALSE))</f>
        <v/>
      </c>
      <c r="H312" t="str">
        <f>IF(VLOOKUP(TRM!A5031,'TRM - TBM Crosswalk'!$A$2:'TRM - TBM Crosswalk'!$I$1008,6,FALSE)=0,"",VLOOKUP(TRM!A5031,'TRM - TBM Crosswalk'!$A$2:'TRM - TBM Crosswalk'!$I$1008,6,FALSE))</f>
        <v/>
      </c>
      <c r="I312" t="str">
        <f>IF(VLOOKUP(TRM!A5031,'TRM - TBM Crosswalk'!$A$2:'TRM - TBM Crosswalk'!$I$1008,7,FALSE)=0,"",VLOOKUP(TRM!A5031,'TRM - TBM Crosswalk'!$A$2:'TRM - TBM Crosswalk'!$I$1008,7,FALSE))</f>
        <v>End User Services</v>
      </c>
      <c r="J312" t="str">
        <f>IF(VLOOKUP(TRM!A5031,'TRM - TBM Crosswalk'!$A$2:'TRM - TBM Crosswalk'!$I$1008,8,FALSE)=0,"",VLOOKUP(TRM!A5031,'TRM - TBM Crosswalk'!$A$2:'TRM - TBM Crosswalk'!$I$1008,8,FALSE))</f>
        <v>Communication &amp; Collaboration</v>
      </c>
      <c r="K312" t="str">
        <f>IF(VLOOKUP(TRM!A5031,'TRM - TBM Crosswalk'!$A$2:'TRM - TBM Crosswalk'!$I$1008,9,FALSE)=0,"",VLOOKUP(TRM!A5031,'TRM - TBM Crosswalk'!$A$2:'TRM - TBM Crosswalk'!$I$1008,9,FALSE))</f>
        <v>Productivity</v>
      </c>
    </row>
    <row r="313" spans="1:11" x14ac:dyDescent="0.45">
      <c r="A313" t="str">
        <f>TRM!A5414</f>
        <v>A02.031.383</v>
      </c>
      <c r="B313" t="str">
        <f>TRM!B5414</f>
        <v>Computer Aided Design</v>
      </c>
      <c r="C313" t="str">
        <f>TRM!C5414</f>
        <v>Autodesk ReCap | 5.0.0.40</v>
      </c>
      <c r="D313">
        <f>TRM!D5414</f>
        <v>0</v>
      </c>
      <c r="E313" t="str">
        <f>IF(VLOOKUP(TRM!A5414,'TRM - TBM Crosswalk'!$A$2:'TRM - TBM Crosswalk'!$I$1008,3,FALSE)="N/A","TBD","")</f>
        <v/>
      </c>
      <c r="F313" t="str">
        <f>IF(VLOOKUP(TRM!A5414,'TRM - TBM Crosswalk'!$A$2:'TRM - TBM Crosswalk'!$I$1008,4,FALSE)=0,"",VLOOKUP(TRM!A5414,'TRM - TBM Crosswalk'!$A$2:'TRM - TBM Crosswalk'!$I$1008,4,FALSE))</f>
        <v/>
      </c>
      <c r="G313" t="str">
        <f>IF(VLOOKUP(TRM!A5414,'TRM - TBM Crosswalk'!$A$2:'TRM - TBM Crosswalk'!$I$1008,5,FALSE)=0,"",VLOOKUP(TRM!A5414,'TRM - TBM Crosswalk'!$A$2:'TRM - TBM Crosswalk'!$I$1008,5,FALSE))</f>
        <v/>
      </c>
      <c r="H313" t="str">
        <f>IF(VLOOKUP(TRM!A5414,'TRM - TBM Crosswalk'!$A$2:'TRM - TBM Crosswalk'!$I$1008,6,FALSE)=0,"",VLOOKUP(TRM!A5414,'TRM - TBM Crosswalk'!$A$2:'TRM - TBM Crosswalk'!$I$1008,6,FALSE))</f>
        <v/>
      </c>
      <c r="I313" t="str">
        <f>IF(VLOOKUP(TRM!A5414,'TRM - TBM Crosswalk'!$A$2:'TRM - TBM Crosswalk'!$I$1008,7,FALSE)=0,"",VLOOKUP(TRM!A5414,'TRM - TBM Crosswalk'!$A$2:'TRM - TBM Crosswalk'!$I$1008,7,FALSE))</f>
        <v>Platform Services</v>
      </c>
      <c r="J313" t="str">
        <f>IF(VLOOKUP(TRM!A5414,'TRM - TBM Crosswalk'!$A$2:'TRM - TBM Crosswalk'!$I$1008,8,FALSE)=0,"",VLOOKUP(TRM!A5414,'TRM - TBM Crosswalk'!$A$2:'TRM - TBM Crosswalk'!$I$1008,8,FALSE))</f>
        <v>Data Services</v>
      </c>
      <c r="K313" t="str">
        <f>IF(VLOOKUP(TRM!A5414,'TRM - TBM Crosswalk'!$A$2:'TRM - TBM Crosswalk'!$I$1008,9,FALSE)=0,"",VLOOKUP(TRM!A5414,'TRM - TBM Crosswalk'!$A$2:'TRM - TBM Crosswalk'!$I$1008,9,FALSE))</f>
        <v>Data Analytics &amp; Visualizations</v>
      </c>
    </row>
    <row r="314" spans="1:11" x14ac:dyDescent="0.45">
      <c r="A314" t="str">
        <f>TRM!A5415</f>
        <v>A02.031.383</v>
      </c>
      <c r="B314" t="str">
        <f>TRM!B5415</f>
        <v>Computer Aided Design</v>
      </c>
      <c r="C314" t="str">
        <f>TRM!C5415</f>
        <v>Autodesk ReCap | 6.0.1.21</v>
      </c>
      <c r="D314">
        <f>TRM!D5415</f>
        <v>0</v>
      </c>
      <c r="E314" t="str">
        <f>IF(VLOOKUP(TRM!A5415,'TRM - TBM Crosswalk'!$A$2:'TRM - TBM Crosswalk'!$I$1008,3,FALSE)="N/A","TBD","")</f>
        <v/>
      </c>
      <c r="F314" t="str">
        <f>IF(VLOOKUP(TRM!A5415,'TRM - TBM Crosswalk'!$A$2:'TRM - TBM Crosswalk'!$I$1008,4,FALSE)=0,"",VLOOKUP(TRM!A5415,'TRM - TBM Crosswalk'!$A$2:'TRM - TBM Crosswalk'!$I$1008,4,FALSE))</f>
        <v/>
      </c>
      <c r="G314" t="str">
        <f>IF(VLOOKUP(TRM!A5415,'TRM - TBM Crosswalk'!$A$2:'TRM - TBM Crosswalk'!$I$1008,5,FALSE)=0,"",VLOOKUP(TRM!A5415,'TRM - TBM Crosswalk'!$A$2:'TRM - TBM Crosswalk'!$I$1008,5,FALSE))</f>
        <v/>
      </c>
      <c r="H314" t="str">
        <f>IF(VLOOKUP(TRM!A5415,'TRM - TBM Crosswalk'!$A$2:'TRM - TBM Crosswalk'!$I$1008,6,FALSE)=0,"",VLOOKUP(TRM!A5415,'TRM - TBM Crosswalk'!$A$2:'TRM - TBM Crosswalk'!$I$1008,6,FALSE))</f>
        <v/>
      </c>
      <c r="I314" t="str">
        <f>IF(VLOOKUP(TRM!A5415,'TRM - TBM Crosswalk'!$A$2:'TRM - TBM Crosswalk'!$I$1008,7,FALSE)=0,"",VLOOKUP(TRM!A5415,'TRM - TBM Crosswalk'!$A$2:'TRM - TBM Crosswalk'!$I$1008,7,FALSE))</f>
        <v>Platform Services</v>
      </c>
      <c r="J314" t="str">
        <f>IF(VLOOKUP(TRM!A5415,'TRM - TBM Crosswalk'!$A$2:'TRM - TBM Crosswalk'!$I$1008,8,FALSE)=0,"",VLOOKUP(TRM!A5415,'TRM - TBM Crosswalk'!$A$2:'TRM - TBM Crosswalk'!$I$1008,8,FALSE))</f>
        <v>Data Services</v>
      </c>
      <c r="K314" t="str">
        <f>IF(VLOOKUP(TRM!A5415,'TRM - TBM Crosswalk'!$A$2:'TRM - TBM Crosswalk'!$I$1008,9,FALSE)=0,"",VLOOKUP(TRM!A5415,'TRM - TBM Crosswalk'!$A$2:'TRM - TBM Crosswalk'!$I$1008,9,FALSE))</f>
        <v>Data Analytics &amp; Visualizations</v>
      </c>
    </row>
    <row r="315" spans="1:11" x14ac:dyDescent="0.45">
      <c r="A315" t="str">
        <f>TRM!A5416</f>
        <v>A02.031.383</v>
      </c>
      <c r="B315" t="str">
        <f>TRM!B5416</f>
        <v>Computer Aided Design</v>
      </c>
      <c r="C315" t="str">
        <f>TRM!C5416</f>
        <v>Autodesk ReCap 360 | 3.0.0.52</v>
      </c>
      <c r="D315">
        <f>TRM!D5416</f>
        <v>0</v>
      </c>
      <c r="E315" t="str">
        <f>IF(VLOOKUP(TRM!A5416,'TRM - TBM Crosswalk'!$A$2:'TRM - TBM Crosswalk'!$I$1008,3,FALSE)="N/A","TBD","")</f>
        <v/>
      </c>
      <c r="F315" t="str">
        <f>IF(VLOOKUP(TRM!A5416,'TRM - TBM Crosswalk'!$A$2:'TRM - TBM Crosswalk'!$I$1008,4,FALSE)=0,"",VLOOKUP(TRM!A5416,'TRM - TBM Crosswalk'!$A$2:'TRM - TBM Crosswalk'!$I$1008,4,FALSE))</f>
        <v/>
      </c>
      <c r="G315" t="str">
        <f>IF(VLOOKUP(TRM!A5416,'TRM - TBM Crosswalk'!$A$2:'TRM - TBM Crosswalk'!$I$1008,5,FALSE)=0,"",VLOOKUP(TRM!A5416,'TRM - TBM Crosswalk'!$A$2:'TRM - TBM Crosswalk'!$I$1008,5,FALSE))</f>
        <v/>
      </c>
      <c r="H315" t="str">
        <f>IF(VLOOKUP(TRM!A5416,'TRM - TBM Crosswalk'!$A$2:'TRM - TBM Crosswalk'!$I$1008,6,FALSE)=0,"",VLOOKUP(TRM!A5416,'TRM - TBM Crosswalk'!$A$2:'TRM - TBM Crosswalk'!$I$1008,6,FALSE))</f>
        <v/>
      </c>
      <c r="I315" t="str">
        <f>IF(VLOOKUP(TRM!A5416,'TRM - TBM Crosswalk'!$A$2:'TRM - TBM Crosswalk'!$I$1008,7,FALSE)=0,"",VLOOKUP(TRM!A5416,'TRM - TBM Crosswalk'!$A$2:'TRM - TBM Crosswalk'!$I$1008,7,FALSE))</f>
        <v>Platform Services</v>
      </c>
      <c r="J315" t="str">
        <f>IF(VLOOKUP(TRM!A5416,'TRM - TBM Crosswalk'!$A$2:'TRM - TBM Crosswalk'!$I$1008,8,FALSE)=0,"",VLOOKUP(TRM!A5416,'TRM - TBM Crosswalk'!$A$2:'TRM - TBM Crosswalk'!$I$1008,8,FALSE))</f>
        <v>Data Services</v>
      </c>
      <c r="K315" t="str">
        <f>IF(VLOOKUP(TRM!A5416,'TRM - TBM Crosswalk'!$A$2:'TRM - TBM Crosswalk'!$I$1008,9,FALSE)=0,"",VLOOKUP(TRM!A5416,'TRM - TBM Crosswalk'!$A$2:'TRM - TBM Crosswalk'!$I$1008,9,FALSE))</f>
        <v>Data Analytics &amp; Visualizations</v>
      </c>
    </row>
    <row r="316" spans="1:11" x14ac:dyDescent="0.45">
      <c r="A316" t="str">
        <f>TRM!A5417</f>
        <v>A02.031.383</v>
      </c>
      <c r="B316" t="str">
        <f>TRM!B5417</f>
        <v>Computer Aided Design</v>
      </c>
      <c r="C316" t="str">
        <f>TRM!C5417</f>
        <v>Autodesk ReCap Photo | 19.0.0.38</v>
      </c>
      <c r="D316">
        <f>TRM!D5417</f>
        <v>0</v>
      </c>
      <c r="E316" t="str">
        <f>IF(VLOOKUP(TRM!A5417,'TRM - TBM Crosswalk'!$A$2:'TRM - TBM Crosswalk'!$I$1008,3,FALSE)="N/A","TBD","")</f>
        <v/>
      </c>
      <c r="F316" t="str">
        <f>IF(VLOOKUP(TRM!A5417,'TRM - TBM Crosswalk'!$A$2:'TRM - TBM Crosswalk'!$I$1008,4,FALSE)=0,"",VLOOKUP(TRM!A5417,'TRM - TBM Crosswalk'!$A$2:'TRM - TBM Crosswalk'!$I$1008,4,FALSE))</f>
        <v/>
      </c>
      <c r="G316" t="str">
        <f>IF(VLOOKUP(TRM!A5417,'TRM - TBM Crosswalk'!$A$2:'TRM - TBM Crosswalk'!$I$1008,5,FALSE)=0,"",VLOOKUP(TRM!A5417,'TRM - TBM Crosswalk'!$A$2:'TRM - TBM Crosswalk'!$I$1008,5,FALSE))</f>
        <v/>
      </c>
      <c r="H316" t="str">
        <f>IF(VLOOKUP(TRM!A5417,'TRM - TBM Crosswalk'!$A$2:'TRM - TBM Crosswalk'!$I$1008,6,FALSE)=0,"",VLOOKUP(TRM!A5417,'TRM - TBM Crosswalk'!$A$2:'TRM - TBM Crosswalk'!$I$1008,6,FALSE))</f>
        <v/>
      </c>
      <c r="I316" t="str">
        <f>IF(VLOOKUP(TRM!A5417,'TRM - TBM Crosswalk'!$A$2:'TRM - TBM Crosswalk'!$I$1008,7,FALSE)=0,"",VLOOKUP(TRM!A5417,'TRM - TBM Crosswalk'!$A$2:'TRM - TBM Crosswalk'!$I$1008,7,FALSE))</f>
        <v>Platform Services</v>
      </c>
      <c r="J316" t="str">
        <f>IF(VLOOKUP(TRM!A5417,'TRM - TBM Crosswalk'!$A$2:'TRM - TBM Crosswalk'!$I$1008,8,FALSE)=0,"",VLOOKUP(TRM!A5417,'TRM - TBM Crosswalk'!$A$2:'TRM - TBM Crosswalk'!$I$1008,8,FALSE))</f>
        <v>Data Services</v>
      </c>
      <c r="K316" t="str">
        <f>IF(VLOOKUP(TRM!A5417,'TRM - TBM Crosswalk'!$A$2:'TRM - TBM Crosswalk'!$I$1008,9,FALSE)=0,"",VLOOKUP(TRM!A5417,'TRM - TBM Crosswalk'!$A$2:'TRM - TBM Crosswalk'!$I$1008,9,FALSE))</f>
        <v>Data Analytics &amp; Visualizations</v>
      </c>
    </row>
    <row r="317" spans="1:11" x14ac:dyDescent="0.45">
      <c r="A317" t="str">
        <f>TRM!A5447</f>
        <v>A02.031.383</v>
      </c>
      <c r="B317" t="str">
        <f>TRM!B5447</f>
        <v>Computer Aided Design</v>
      </c>
      <c r="C317" t="str">
        <f>TRM!C5447</f>
        <v>Autodesk Revit Site Designer Extension 2018 | 18.1.0.31</v>
      </c>
      <c r="D317">
        <f>TRM!D5447</f>
        <v>0</v>
      </c>
      <c r="E317" t="str">
        <f>IF(VLOOKUP(TRM!A5447,'TRM - TBM Crosswalk'!$A$2:'TRM - TBM Crosswalk'!$I$1008,3,FALSE)="N/A","TBD","")</f>
        <v/>
      </c>
      <c r="F317" t="str">
        <f>IF(VLOOKUP(TRM!A5447,'TRM - TBM Crosswalk'!$A$2:'TRM - TBM Crosswalk'!$I$1008,4,FALSE)=0,"",VLOOKUP(TRM!A5447,'TRM - TBM Crosswalk'!$A$2:'TRM - TBM Crosswalk'!$I$1008,4,FALSE))</f>
        <v/>
      </c>
      <c r="G317" t="str">
        <f>IF(VLOOKUP(TRM!A5447,'TRM - TBM Crosswalk'!$A$2:'TRM - TBM Crosswalk'!$I$1008,5,FALSE)=0,"",VLOOKUP(TRM!A5447,'TRM - TBM Crosswalk'!$A$2:'TRM - TBM Crosswalk'!$I$1008,5,FALSE))</f>
        <v/>
      </c>
      <c r="H317" t="str">
        <f>IF(VLOOKUP(TRM!A5447,'TRM - TBM Crosswalk'!$A$2:'TRM - TBM Crosswalk'!$I$1008,6,FALSE)=0,"",VLOOKUP(TRM!A5447,'TRM - TBM Crosswalk'!$A$2:'TRM - TBM Crosswalk'!$I$1008,6,FALSE))</f>
        <v/>
      </c>
      <c r="I317" t="str">
        <f>IF(VLOOKUP(TRM!A5447,'TRM - TBM Crosswalk'!$A$2:'TRM - TBM Crosswalk'!$I$1008,7,FALSE)=0,"",VLOOKUP(TRM!A5447,'TRM - TBM Crosswalk'!$A$2:'TRM - TBM Crosswalk'!$I$1008,7,FALSE))</f>
        <v>Platform Services</v>
      </c>
      <c r="J317" t="str">
        <f>IF(VLOOKUP(TRM!A5447,'TRM - TBM Crosswalk'!$A$2:'TRM - TBM Crosswalk'!$I$1008,8,FALSE)=0,"",VLOOKUP(TRM!A5447,'TRM - TBM Crosswalk'!$A$2:'TRM - TBM Crosswalk'!$I$1008,8,FALSE))</f>
        <v>Data Services</v>
      </c>
      <c r="K317" t="str">
        <f>IF(VLOOKUP(TRM!A5447,'TRM - TBM Crosswalk'!$A$2:'TRM - TBM Crosswalk'!$I$1008,9,FALSE)=0,"",VLOOKUP(TRM!A5447,'TRM - TBM Crosswalk'!$A$2:'TRM - TBM Crosswalk'!$I$1008,9,FALSE))</f>
        <v>Data Analytics &amp; Visualizations</v>
      </c>
    </row>
    <row r="318" spans="1:11" x14ac:dyDescent="0.45">
      <c r="A318" t="str">
        <f>TRM!A6294</f>
        <v>A02.031.392#</v>
      </c>
      <c r="B318" t="str">
        <f>TRM!B6294</f>
        <v>Printing#</v>
      </c>
      <c r="C318" t="str">
        <f>TRM!C6294</f>
        <v>HP Officejet 6700 Product Improvement Study | 28.0.1315.0</v>
      </c>
      <c r="D318">
        <f>TRM!D6294</f>
        <v>0</v>
      </c>
      <c r="E318" t="str">
        <f>IF(VLOOKUP(TRM!A6294,'TRM - TBM Crosswalk'!$A$2:'TRM - TBM Crosswalk'!$I$1008,3,FALSE)="N/A","TBD","")</f>
        <v/>
      </c>
      <c r="F318" t="str">
        <f>IF(VLOOKUP(TRM!A6294,'TRM - TBM Crosswalk'!$A$2:'TRM - TBM Crosswalk'!$I$1008,4,FALSE)=0,"",VLOOKUP(TRM!A6294,'TRM - TBM Crosswalk'!$A$2:'TRM - TBM Crosswalk'!$I$1008,4,FALSE))</f>
        <v/>
      </c>
      <c r="G318" t="str">
        <f>IF(VLOOKUP(TRM!A6294,'TRM - TBM Crosswalk'!$A$2:'TRM - TBM Crosswalk'!$I$1008,5,FALSE)=0,"",VLOOKUP(TRM!A6294,'TRM - TBM Crosswalk'!$A$2:'TRM - TBM Crosswalk'!$I$1008,5,FALSE))</f>
        <v>End User</v>
      </c>
      <c r="H318" t="str">
        <f>IF(VLOOKUP(TRM!A6294,'TRM - TBM Crosswalk'!$A$2:'TRM - TBM Crosswalk'!$I$1008,6,FALSE)=0,"",VLOOKUP(TRM!A6294,'TRM - TBM Crosswalk'!$A$2:'TRM - TBM Crosswalk'!$I$1008,6,FALSE))</f>
        <v>Workspace</v>
      </c>
      <c r="I318" t="str">
        <f>IF(VLOOKUP(TRM!A6294,'TRM - TBM Crosswalk'!$A$2:'TRM - TBM Crosswalk'!$I$1008,7,FALSE)=0,"",VLOOKUP(TRM!A6294,'TRM - TBM Crosswalk'!$A$2:'TRM - TBM Crosswalk'!$I$1008,7,FALSE))</f>
        <v/>
      </c>
      <c r="J318" t="str">
        <f>IF(VLOOKUP(TRM!A6294,'TRM - TBM Crosswalk'!$A$2:'TRM - TBM Crosswalk'!$I$1008,8,FALSE)=0,"",VLOOKUP(TRM!A6294,'TRM - TBM Crosswalk'!$A$2:'TRM - TBM Crosswalk'!$I$1008,8,FALSE))</f>
        <v/>
      </c>
      <c r="K318" t="str">
        <f>IF(VLOOKUP(TRM!A6294,'TRM - TBM Crosswalk'!$A$2:'TRM - TBM Crosswalk'!$I$1008,9,FALSE)=0,"",VLOOKUP(TRM!A6294,'TRM - TBM Crosswalk'!$A$2:'TRM - TBM Crosswalk'!$I$1008,9,FALSE))</f>
        <v/>
      </c>
    </row>
    <row r="319" spans="1:11" x14ac:dyDescent="0.45">
      <c r="A319" t="str">
        <f>TRM!A6295</f>
        <v>A02.031.392#</v>
      </c>
      <c r="B319" t="str">
        <f>TRM!B6295</f>
        <v>Printing#</v>
      </c>
      <c r="C319" t="str">
        <f>TRM!C6295</f>
        <v>HP OfficeJet 6950 Basic Device Software | 40.7.1094.16327</v>
      </c>
      <c r="D319">
        <f>TRM!D6295</f>
        <v>0</v>
      </c>
      <c r="E319" t="str">
        <f>IF(VLOOKUP(TRM!A6295,'TRM - TBM Crosswalk'!$A$2:'TRM - TBM Crosswalk'!$I$1008,3,FALSE)="N/A","TBD","")</f>
        <v/>
      </c>
      <c r="F319" t="str">
        <f>IF(VLOOKUP(TRM!A6295,'TRM - TBM Crosswalk'!$A$2:'TRM - TBM Crosswalk'!$I$1008,4,FALSE)=0,"",VLOOKUP(TRM!A6295,'TRM - TBM Crosswalk'!$A$2:'TRM - TBM Crosswalk'!$I$1008,4,FALSE))</f>
        <v/>
      </c>
      <c r="G319" t="str">
        <f>IF(VLOOKUP(TRM!A6295,'TRM - TBM Crosswalk'!$A$2:'TRM - TBM Crosswalk'!$I$1008,5,FALSE)=0,"",VLOOKUP(TRM!A6295,'TRM - TBM Crosswalk'!$A$2:'TRM - TBM Crosswalk'!$I$1008,5,FALSE))</f>
        <v>End User</v>
      </c>
      <c r="H319" t="str">
        <f>IF(VLOOKUP(TRM!A6295,'TRM - TBM Crosswalk'!$A$2:'TRM - TBM Crosswalk'!$I$1008,6,FALSE)=0,"",VLOOKUP(TRM!A6295,'TRM - TBM Crosswalk'!$A$2:'TRM - TBM Crosswalk'!$I$1008,6,FALSE))</f>
        <v>Workspace</v>
      </c>
      <c r="I319" t="str">
        <f>IF(VLOOKUP(TRM!A6295,'TRM - TBM Crosswalk'!$A$2:'TRM - TBM Crosswalk'!$I$1008,7,FALSE)=0,"",VLOOKUP(TRM!A6295,'TRM - TBM Crosswalk'!$A$2:'TRM - TBM Crosswalk'!$I$1008,7,FALSE))</f>
        <v/>
      </c>
      <c r="J319" t="str">
        <f>IF(VLOOKUP(TRM!A6295,'TRM - TBM Crosswalk'!$A$2:'TRM - TBM Crosswalk'!$I$1008,8,FALSE)=0,"",VLOOKUP(TRM!A6295,'TRM - TBM Crosswalk'!$A$2:'TRM - TBM Crosswalk'!$I$1008,8,FALSE))</f>
        <v/>
      </c>
      <c r="K319" t="str">
        <f>IF(VLOOKUP(TRM!A6295,'TRM - TBM Crosswalk'!$A$2:'TRM - TBM Crosswalk'!$I$1008,9,FALSE)=0,"",VLOOKUP(TRM!A6295,'TRM - TBM Crosswalk'!$A$2:'TRM - TBM Crosswalk'!$I$1008,9,FALSE))</f>
        <v/>
      </c>
    </row>
    <row r="320" spans="1:11" x14ac:dyDescent="0.45">
      <c r="A320" t="str">
        <f>TRM!A6296</f>
        <v>A02.031.392#</v>
      </c>
      <c r="B320" t="str">
        <f>TRM!B6296</f>
        <v>Printing#</v>
      </c>
      <c r="C320" t="str">
        <f>TRM!C6296</f>
        <v>HP Officejet 7110 series Basic Device Software | 29.1.971.39251</v>
      </c>
      <c r="D320">
        <f>TRM!D6296</f>
        <v>0</v>
      </c>
      <c r="E320" t="str">
        <f>IF(VLOOKUP(TRM!A6296,'TRM - TBM Crosswalk'!$A$2:'TRM - TBM Crosswalk'!$I$1008,3,FALSE)="N/A","TBD","")</f>
        <v/>
      </c>
      <c r="F320" t="str">
        <f>IF(VLOOKUP(TRM!A6296,'TRM - TBM Crosswalk'!$A$2:'TRM - TBM Crosswalk'!$I$1008,4,FALSE)=0,"",VLOOKUP(TRM!A6296,'TRM - TBM Crosswalk'!$A$2:'TRM - TBM Crosswalk'!$I$1008,4,FALSE))</f>
        <v/>
      </c>
      <c r="G320" t="str">
        <f>IF(VLOOKUP(TRM!A6296,'TRM - TBM Crosswalk'!$A$2:'TRM - TBM Crosswalk'!$I$1008,5,FALSE)=0,"",VLOOKUP(TRM!A6296,'TRM - TBM Crosswalk'!$A$2:'TRM - TBM Crosswalk'!$I$1008,5,FALSE))</f>
        <v>End User</v>
      </c>
      <c r="H320" t="str">
        <f>IF(VLOOKUP(TRM!A6296,'TRM - TBM Crosswalk'!$A$2:'TRM - TBM Crosswalk'!$I$1008,6,FALSE)=0,"",VLOOKUP(TRM!A6296,'TRM - TBM Crosswalk'!$A$2:'TRM - TBM Crosswalk'!$I$1008,6,FALSE))</f>
        <v>Workspace</v>
      </c>
      <c r="I320" t="str">
        <f>IF(VLOOKUP(TRM!A6296,'TRM - TBM Crosswalk'!$A$2:'TRM - TBM Crosswalk'!$I$1008,7,FALSE)=0,"",VLOOKUP(TRM!A6296,'TRM - TBM Crosswalk'!$A$2:'TRM - TBM Crosswalk'!$I$1008,7,FALSE))</f>
        <v/>
      </c>
      <c r="J320" t="str">
        <f>IF(VLOOKUP(TRM!A6296,'TRM - TBM Crosswalk'!$A$2:'TRM - TBM Crosswalk'!$I$1008,8,FALSE)=0,"",VLOOKUP(TRM!A6296,'TRM - TBM Crosswalk'!$A$2:'TRM - TBM Crosswalk'!$I$1008,8,FALSE))</f>
        <v/>
      </c>
      <c r="K320" t="str">
        <f>IF(VLOOKUP(TRM!A6296,'TRM - TBM Crosswalk'!$A$2:'TRM - TBM Crosswalk'!$I$1008,9,FALSE)=0,"",VLOOKUP(TRM!A6296,'TRM - TBM Crosswalk'!$A$2:'TRM - TBM Crosswalk'!$I$1008,9,FALSE))</f>
        <v/>
      </c>
    </row>
    <row r="321" spans="1:11" x14ac:dyDescent="0.45">
      <c r="A321" t="str">
        <f>TRM!A6297</f>
        <v>A02.031.392#</v>
      </c>
      <c r="B321" t="str">
        <f>TRM!B6297</f>
        <v>Printing#</v>
      </c>
      <c r="C321" t="str">
        <f>TRM!C6297</f>
        <v>HP Officejet 7110 series Help | 29.0.0</v>
      </c>
      <c r="D321">
        <f>TRM!D6297</f>
        <v>0</v>
      </c>
      <c r="E321" t="str">
        <f>IF(VLOOKUP(TRM!A6297,'TRM - TBM Crosswalk'!$A$2:'TRM - TBM Crosswalk'!$I$1008,3,FALSE)="N/A","TBD","")</f>
        <v/>
      </c>
      <c r="F321" t="str">
        <f>IF(VLOOKUP(TRM!A6297,'TRM - TBM Crosswalk'!$A$2:'TRM - TBM Crosswalk'!$I$1008,4,FALSE)=0,"",VLOOKUP(TRM!A6297,'TRM - TBM Crosswalk'!$A$2:'TRM - TBM Crosswalk'!$I$1008,4,FALSE))</f>
        <v/>
      </c>
      <c r="G321" t="str">
        <f>IF(VLOOKUP(TRM!A6297,'TRM - TBM Crosswalk'!$A$2:'TRM - TBM Crosswalk'!$I$1008,5,FALSE)=0,"",VLOOKUP(TRM!A6297,'TRM - TBM Crosswalk'!$A$2:'TRM - TBM Crosswalk'!$I$1008,5,FALSE))</f>
        <v>End User</v>
      </c>
      <c r="H321" t="str">
        <f>IF(VLOOKUP(TRM!A6297,'TRM - TBM Crosswalk'!$A$2:'TRM - TBM Crosswalk'!$I$1008,6,FALSE)=0,"",VLOOKUP(TRM!A6297,'TRM - TBM Crosswalk'!$A$2:'TRM - TBM Crosswalk'!$I$1008,6,FALSE))</f>
        <v>Workspace</v>
      </c>
      <c r="I321" t="str">
        <f>IF(VLOOKUP(TRM!A6297,'TRM - TBM Crosswalk'!$A$2:'TRM - TBM Crosswalk'!$I$1008,7,FALSE)=0,"",VLOOKUP(TRM!A6297,'TRM - TBM Crosswalk'!$A$2:'TRM - TBM Crosswalk'!$I$1008,7,FALSE))</f>
        <v/>
      </c>
      <c r="J321" t="str">
        <f>IF(VLOOKUP(TRM!A6297,'TRM - TBM Crosswalk'!$A$2:'TRM - TBM Crosswalk'!$I$1008,8,FALSE)=0,"",VLOOKUP(TRM!A6297,'TRM - TBM Crosswalk'!$A$2:'TRM - TBM Crosswalk'!$I$1008,8,FALSE))</f>
        <v/>
      </c>
      <c r="K321" t="str">
        <f>IF(VLOOKUP(TRM!A6297,'TRM - TBM Crosswalk'!$A$2:'TRM - TBM Crosswalk'!$I$1008,9,FALSE)=0,"",VLOOKUP(TRM!A6297,'TRM - TBM Crosswalk'!$A$2:'TRM - TBM Crosswalk'!$I$1008,9,FALSE))</f>
        <v/>
      </c>
    </row>
    <row r="322" spans="1:11" x14ac:dyDescent="0.45">
      <c r="A322" t="str">
        <f>TRM!A6298</f>
        <v>A02.031.392#</v>
      </c>
      <c r="B322" t="str">
        <f>TRM!B6298</f>
        <v>Printing#</v>
      </c>
      <c r="C322" t="str">
        <f>TRM!C6298</f>
        <v>HP Officejet 7610 series Basic Device Software | 29.1.971.39251</v>
      </c>
      <c r="D322">
        <f>TRM!D6298</f>
        <v>0</v>
      </c>
      <c r="E322" t="str">
        <f>IF(VLOOKUP(TRM!A6298,'TRM - TBM Crosswalk'!$A$2:'TRM - TBM Crosswalk'!$I$1008,3,FALSE)="N/A","TBD","")</f>
        <v/>
      </c>
      <c r="F322" t="str">
        <f>IF(VLOOKUP(TRM!A6298,'TRM - TBM Crosswalk'!$A$2:'TRM - TBM Crosswalk'!$I$1008,4,FALSE)=0,"",VLOOKUP(TRM!A6298,'TRM - TBM Crosswalk'!$A$2:'TRM - TBM Crosswalk'!$I$1008,4,FALSE))</f>
        <v/>
      </c>
      <c r="G322" t="str">
        <f>IF(VLOOKUP(TRM!A6298,'TRM - TBM Crosswalk'!$A$2:'TRM - TBM Crosswalk'!$I$1008,5,FALSE)=0,"",VLOOKUP(TRM!A6298,'TRM - TBM Crosswalk'!$A$2:'TRM - TBM Crosswalk'!$I$1008,5,FALSE))</f>
        <v>End User</v>
      </c>
      <c r="H322" t="str">
        <f>IF(VLOOKUP(TRM!A6298,'TRM - TBM Crosswalk'!$A$2:'TRM - TBM Crosswalk'!$I$1008,6,FALSE)=0,"",VLOOKUP(TRM!A6298,'TRM - TBM Crosswalk'!$A$2:'TRM - TBM Crosswalk'!$I$1008,6,FALSE))</f>
        <v>Workspace</v>
      </c>
      <c r="I322" t="str">
        <f>IF(VLOOKUP(TRM!A6298,'TRM - TBM Crosswalk'!$A$2:'TRM - TBM Crosswalk'!$I$1008,7,FALSE)=0,"",VLOOKUP(TRM!A6298,'TRM - TBM Crosswalk'!$A$2:'TRM - TBM Crosswalk'!$I$1008,7,FALSE))</f>
        <v/>
      </c>
      <c r="J322" t="str">
        <f>IF(VLOOKUP(TRM!A6298,'TRM - TBM Crosswalk'!$A$2:'TRM - TBM Crosswalk'!$I$1008,8,FALSE)=0,"",VLOOKUP(TRM!A6298,'TRM - TBM Crosswalk'!$A$2:'TRM - TBM Crosswalk'!$I$1008,8,FALSE))</f>
        <v/>
      </c>
      <c r="K322" t="str">
        <f>IF(VLOOKUP(TRM!A6298,'TRM - TBM Crosswalk'!$A$2:'TRM - TBM Crosswalk'!$I$1008,9,FALSE)=0,"",VLOOKUP(TRM!A6298,'TRM - TBM Crosswalk'!$A$2:'TRM - TBM Crosswalk'!$I$1008,9,FALSE))</f>
        <v/>
      </c>
    </row>
    <row r="323" spans="1:11" x14ac:dyDescent="0.45">
      <c r="A323" t="str">
        <f>TRM!A6299</f>
        <v>A02.031.392#</v>
      </c>
      <c r="B323" t="str">
        <f>TRM!B6299</f>
        <v>Printing#</v>
      </c>
      <c r="C323" t="str">
        <f>TRM!C6299</f>
        <v>HP Officejet 7610 series Help | 29.0.0</v>
      </c>
      <c r="D323">
        <f>TRM!D6299</f>
        <v>0</v>
      </c>
      <c r="E323" t="str">
        <f>IF(VLOOKUP(TRM!A6299,'TRM - TBM Crosswalk'!$A$2:'TRM - TBM Crosswalk'!$I$1008,3,FALSE)="N/A","TBD","")</f>
        <v/>
      </c>
      <c r="F323" t="str">
        <f>IF(VLOOKUP(TRM!A6299,'TRM - TBM Crosswalk'!$A$2:'TRM - TBM Crosswalk'!$I$1008,4,FALSE)=0,"",VLOOKUP(TRM!A6299,'TRM - TBM Crosswalk'!$A$2:'TRM - TBM Crosswalk'!$I$1008,4,FALSE))</f>
        <v/>
      </c>
      <c r="G323" t="str">
        <f>IF(VLOOKUP(TRM!A6299,'TRM - TBM Crosswalk'!$A$2:'TRM - TBM Crosswalk'!$I$1008,5,FALSE)=0,"",VLOOKUP(TRM!A6299,'TRM - TBM Crosswalk'!$A$2:'TRM - TBM Crosswalk'!$I$1008,5,FALSE))</f>
        <v>End User</v>
      </c>
      <c r="H323" t="str">
        <f>IF(VLOOKUP(TRM!A6299,'TRM - TBM Crosswalk'!$A$2:'TRM - TBM Crosswalk'!$I$1008,6,FALSE)=0,"",VLOOKUP(TRM!A6299,'TRM - TBM Crosswalk'!$A$2:'TRM - TBM Crosswalk'!$I$1008,6,FALSE))</f>
        <v>Workspace</v>
      </c>
      <c r="I323" t="str">
        <f>IF(VLOOKUP(TRM!A6299,'TRM - TBM Crosswalk'!$A$2:'TRM - TBM Crosswalk'!$I$1008,7,FALSE)=0,"",VLOOKUP(TRM!A6299,'TRM - TBM Crosswalk'!$A$2:'TRM - TBM Crosswalk'!$I$1008,7,FALSE))</f>
        <v/>
      </c>
      <c r="J323" t="str">
        <f>IF(VLOOKUP(TRM!A6299,'TRM - TBM Crosswalk'!$A$2:'TRM - TBM Crosswalk'!$I$1008,8,FALSE)=0,"",VLOOKUP(TRM!A6299,'TRM - TBM Crosswalk'!$A$2:'TRM - TBM Crosswalk'!$I$1008,8,FALSE))</f>
        <v/>
      </c>
      <c r="K323" t="str">
        <f>IF(VLOOKUP(TRM!A6299,'TRM - TBM Crosswalk'!$A$2:'TRM - TBM Crosswalk'!$I$1008,9,FALSE)=0,"",VLOOKUP(TRM!A6299,'TRM - TBM Crosswalk'!$A$2:'TRM - TBM Crosswalk'!$I$1008,9,FALSE))</f>
        <v/>
      </c>
    </row>
    <row r="324" spans="1:11" x14ac:dyDescent="0.45">
      <c r="A324" t="str">
        <f>TRM!A6300</f>
        <v>A02.031.392#</v>
      </c>
      <c r="B324" t="str">
        <f>TRM!B6300</f>
        <v>Printing#</v>
      </c>
      <c r="C324" t="str">
        <f>TRM!C6300</f>
        <v>HP OfficeJet 8700 Basic Device Software | 39.1.1953.59261</v>
      </c>
      <c r="D324">
        <f>TRM!D6300</f>
        <v>0</v>
      </c>
      <c r="E324" t="str">
        <f>IF(VLOOKUP(TRM!A6300,'TRM - TBM Crosswalk'!$A$2:'TRM - TBM Crosswalk'!$I$1008,3,FALSE)="N/A","TBD","")</f>
        <v/>
      </c>
      <c r="F324" t="str">
        <f>IF(VLOOKUP(TRM!A6300,'TRM - TBM Crosswalk'!$A$2:'TRM - TBM Crosswalk'!$I$1008,4,FALSE)=0,"",VLOOKUP(TRM!A6300,'TRM - TBM Crosswalk'!$A$2:'TRM - TBM Crosswalk'!$I$1008,4,FALSE))</f>
        <v/>
      </c>
      <c r="G324" t="str">
        <f>IF(VLOOKUP(TRM!A6300,'TRM - TBM Crosswalk'!$A$2:'TRM - TBM Crosswalk'!$I$1008,5,FALSE)=0,"",VLOOKUP(TRM!A6300,'TRM - TBM Crosswalk'!$A$2:'TRM - TBM Crosswalk'!$I$1008,5,FALSE))</f>
        <v>End User</v>
      </c>
      <c r="H324" t="str">
        <f>IF(VLOOKUP(TRM!A6300,'TRM - TBM Crosswalk'!$A$2:'TRM - TBM Crosswalk'!$I$1008,6,FALSE)=0,"",VLOOKUP(TRM!A6300,'TRM - TBM Crosswalk'!$A$2:'TRM - TBM Crosswalk'!$I$1008,6,FALSE))</f>
        <v>Workspace</v>
      </c>
      <c r="I324" t="str">
        <f>IF(VLOOKUP(TRM!A6300,'TRM - TBM Crosswalk'!$A$2:'TRM - TBM Crosswalk'!$I$1008,7,FALSE)=0,"",VLOOKUP(TRM!A6300,'TRM - TBM Crosswalk'!$A$2:'TRM - TBM Crosswalk'!$I$1008,7,FALSE))</f>
        <v/>
      </c>
      <c r="J324" t="str">
        <f>IF(VLOOKUP(TRM!A6300,'TRM - TBM Crosswalk'!$A$2:'TRM - TBM Crosswalk'!$I$1008,8,FALSE)=0,"",VLOOKUP(TRM!A6300,'TRM - TBM Crosswalk'!$A$2:'TRM - TBM Crosswalk'!$I$1008,8,FALSE))</f>
        <v/>
      </c>
      <c r="K324" t="str">
        <f>IF(VLOOKUP(TRM!A6300,'TRM - TBM Crosswalk'!$A$2:'TRM - TBM Crosswalk'!$I$1008,9,FALSE)=0,"",VLOOKUP(TRM!A6300,'TRM - TBM Crosswalk'!$A$2:'TRM - TBM Crosswalk'!$I$1008,9,FALSE))</f>
        <v/>
      </c>
    </row>
    <row r="325" spans="1:11" x14ac:dyDescent="0.45">
      <c r="A325" t="str">
        <f>TRM!A6301</f>
        <v>A02.031.392#</v>
      </c>
      <c r="B325" t="str">
        <f>TRM!B6301</f>
        <v>Printing#</v>
      </c>
      <c r="C325" t="str">
        <f>TRM!C6301</f>
        <v>HP OfficeJet 8700 Help | 39.0.0</v>
      </c>
      <c r="D325">
        <f>TRM!D6301</f>
        <v>0</v>
      </c>
      <c r="E325" t="str">
        <f>IF(VLOOKUP(TRM!A6301,'TRM - TBM Crosswalk'!$A$2:'TRM - TBM Crosswalk'!$I$1008,3,FALSE)="N/A","TBD","")</f>
        <v/>
      </c>
      <c r="F325" t="str">
        <f>IF(VLOOKUP(TRM!A6301,'TRM - TBM Crosswalk'!$A$2:'TRM - TBM Crosswalk'!$I$1008,4,FALSE)=0,"",VLOOKUP(TRM!A6301,'TRM - TBM Crosswalk'!$A$2:'TRM - TBM Crosswalk'!$I$1008,4,FALSE))</f>
        <v/>
      </c>
      <c r="G325" t="str">
        <f>IF(VLOOKUP(TRM!A6301,'TRM - TBM Crosswalk'!$A$2:'TRM - TBM Crosswalk'!$I$1008,5,FALSE)=0,"",VLOOKUP(TRM!A6301,'TRM - TBM Crosswalk'!$A$2:'TRM - TBM Crosswalk'!$I$1008,5,FALSE))</f>
        <v>End User</v>
      </c>
      <c r="H325" t="str">
        <f>IF(VLOOKUP(TRM!A6301,'TRM - TBM Crosswalk'!$A$2:'TRM - TBM Crosswalk'!$I$1008,6,FALSE)=0,"",VLOOKUP(TRM!A6301,'TRM - TBM Crosswalk'!$A$2:'TRM - TBM Crosswalk'!$I$1008,6,FALSE))</f>
        <v>Workspace</v>
      </c>
      <c r="I325" t="str">
        <f>IF(VLOOKUP(TRM!A6301,'TRM - TBM Crosswalk'!$A$2:'TRM - TBM Crosswalk'!$I$1008,7,FALSE)=0,"",VLOOKUP(TRM!A6301,'TRM - TBM Crosswalk'!$A$2:'TRM - TBM Crosswalk'!$I$1008,7,FALSE))</f>
        <v/>
      </c>
      <c r="J325" t="str">
        <f>IF(VLOOKUP(TRM!A6301,'TRM - TBM Crosswalk'!$A$2:'TRM - TBM Crosswalk'!$I$1008,8,FALSE)=0,"",VLOOKUP(TRM!A6301,'TRM - TBM Crosswalk'!$A$2:'TRM - TBM Crosswalk'!$I$1008,8,FALSE))</f>
        <v/>
      </c>
      <c r="K325" t="str">
        <f>IF(VLOOKUP(TRM!A6301,'TRM - TBM Crosswalk'!$A$2:'TRM - TBM Crosswalk'!$I$1008,9,FALSE)=0,"",VLOOKUP(TRM!A6301,'TRM - TBM Crosswalk'!$A$2:'TRM - TBM Crosswalk'!$I$1008,9,FALSE))</f>
        <v/>
      </c>
    </row>
    <row r="326" spans="1:11" x14ac:dyDescent="0.45">
      <c r="A326" t="str">
        <f>TRM!A6302</f>
        <v>A02.031.392#</v>
      </c>
      <c r="B326" t="str">
        <f>TRM!B6302</f>
        <v>Printing#</v>
      </c>
      <c r="C326" t="str">
        <f>TRM!C6302</f>
        <v>HP Officejet H470  Rel. 6 | 14.0</v>
      </c>
      <c r="D326">
        <f>TRM!D6302</f>
        <v>0</v>
      </c>
      <c r="E326" t="str">
        <f>IF(VLOOKUP(TRM!A6302,'TRM - TBM Crosswalk'!$A$2:'TRM - TBM Crosswalk'!$I$1008,3,FALSE)="N/A","TBD","")</f>
        <v/>
      </c>
      <c r="F326" t="str">
        <f>IF(VLOOKUP(TRM!A6302,'TRM - TBM Crosswalk'!$A$2:'TRM - TBM Crosswalk'!$I$1008,4,FALSE)=0,"",VLOOKUP(TRM!A6302,'TRM - TBM Crosswalk'!$A$2:'TRM - TBM Crosswalk'!$I$1008,4,FALSE))</f>
        <v/>
      </c>
      <c r="G326" t="str">
        <f>IF(VLOOKUP(TRM!A6302,'TRM - TBM Crosswalk'!$A$2:'TRM - TBM Crosswalk'!$I$1008,5,FALSE)=0,"",VLOOKUP(TRM!A6302,'TRM - TBM Crosswalk'!$A$2:'TRM - TBM Crosswalk'!$I$1008,5,FALSE))</f>
        <v>End User</v>
      </c>
      <c r="H326" t="str">
        <f>IF(VLOOKUP(TRM!A6302,'TRM - TBM Crosswalk'!$A$2:'TRM - TBM Crosswalk'!$I$1008,6,FALSE)=0,"",VLOOKUP(TRM!A6302,'TRM - TBM Crosswalk'!$A$2:'TRM - TBM Crosswalk'!$I$1008,6,FALSE))</f>
        <v>Workspace</v>
      </c>
      <c r="I326" t="str">
        <f>IF(VLOOKUP(TRM!A6302,'TRM - TBM Crosswalk'!$A$2:'TRM - TBM Crosswalk'!$I$1008,7,FALSE)=0,"",VLOOKUP(TRM!A6302,'TRM - TBM Crosswalk'!$A$2:'TRM - TBM Crosswalk'!$I$1008,7,FALSE))</f>
        <v/>
      </c>
      <c r="J326" t="str">
        <f>IF(VLOOKUP(TRM!A6302,'TRM - TBM Crosswalk'!$A$2:'TRM - TBM Crosswalk'!$I$1008,8,FALSE)=0,"",VLOOKUP(TRM!A6302,'TRM - TBM Crosswalk'!$A$2:'TRM - TBM Crosswalk'!$I$1008,8,FALSE))</f>
        <v/>
      </c>
      <c r="K326" t="str">
        <f>IF(VLOOKUP(TRM!A6302,'TRM - TBM Crosswalk'!$A$2:'TRM - TBM Crosswalk'!$I$1008,9,FALSE)=0,"",VLOOKUP(TRM!A6302,'TRM - TBM Crosswalk'!$A$2:'TRM - TBM Crosswalk'!$I$1008,9,FALSE))</f>
        <v/>
      </c>
    </row>
    <row r="327" spans="1:11" x14ac:dyDescent="0.45">
      <c r="A327" t="str">
        <f>TRM!A6303</f>
        <v>A02.031.392#</v>
      </c>
      <c r="B327" t="str">
        <f>TRM!B6303</f>
        <v>Printing#</v>
      </c>
      <c r="C327" t="str">
        <f>TRM!C6303</f>
        <v>HP Officejet Pro 276dw MFP Basic Device Software | 32.2.188.47710</v>
      </c>
      <c r="D327">
        <f>TRM!D6303</f>
        <v>0</v>
      </c>
      <c r="E327" t="str">
        <f>IF(VLOOKUP(TRM!A6303,'TRM - TBM Crosswalk'!$A$2:'TRM - TBM Crosswalk'!$I$1008,3,FALSE)="N/A","TBD","")</f>
        <v/>
      </c>
      <c r="F327" t="str">
        <f>IF(VLOOKUP(TRM!A6303,'TRM - TBM Crosswalk'!$A$2:'TRM - TBM Crosswalk'!$I$1008,4,FALSE)=0,"",VLOOKUP(TRM!A6303,'TRM - TBM Crosswalk'!$A$2:'TRM - TBM Crosswalk'!$I$1008,4,FALSE))</f>
        <v/>
      </c>
      <c r="G327" t="str">
        <f>IF(VLOOKUP(TRM!A6303,'TRM - TBM Crosswalk'!$A$2:'TRM - TBM Crosswalk'!$I$1008,5,FALSE)=0,"",VLOOKUP(TRM!A6303,'TRM - TBM Crosswalk'!$A$2:'TRM - TBM Crosswalk'!$I$1008,5,FALSE))</f>
        <v>End User</v>
      </c>
      <c r="H327" t="str">
        <f>IF(VLOOKUP(TRM!A6303,'TRM - TBM Crosswalk'!$A$2:'TRM - TBM Crosswalk'!$I$1008,6,FALSE)=0,"",VLOOKUP(TRM!A6303,'TRM - TBM Crosswalk'!$A$2:'TRM - TBM Crosswalk'!$I$1008,6,FALSE))</f>
        <v>Workspace</v>
      </c>
      <c r="I327" t="str">
        <f>IF(VLOOKUP(TRM!A6303,'TRM - TBM Crosswalk'!$A$2:'TRM - TBM Crosswalk'!$I$1008,7,FALSE)=0,"",VLOOKUP(TRM!A6303,'TRM - TBM Crosswalk'!$A$2:'TRM - TBM Crosswalk'!$I$1008,7,FALSE))</f>
        <v/>
      </c>
      <c r="J327" t="str">
        <f>IF(VLOOKUP(TRM!A6303,'TRM - TBM Crosswalk'!$A$2:'TRM - TBM Crosswalk'!$I$1008,8,FALSE)=0,"",VLOOKUP(TRM!A6303,'TRM - TBM Crosswalk'!$A$2:'TRM - TBM Crosswalk'!$I$1008,8,FALSE))</f>
        <v/>
      </c>
      <c r="K327" t="str">
        <f>IF(VLOOKUP(TRM!A6303,'TRM - TBM Crosswalk'!$A$2:'TRM - TBM Crosswalk'!$I$1008,9,FALSE)=0,"",VLOOKUP(TRM!A6303,'TRM - TBM Crosswalk'!$A$2:'TRM - TBM Crosswalk'!$I$1008,9,FALSE))</f>
        <v/>
      </c>
    </row>
    <row r="328" spans="1:11" x14ac:dyDescent="0.45">
      <c r="A328" t="str">
        <f>TRM!A6304</f>
        <v>A02.031.392#</v>
      </c>
      <c r="B328" t="str">
        <f>TRM!B6304</f>
        <v>Printing#</v>
      </c>
      <c r="C328" t="str">
        <f>TRM!C6304</f>
        <v>HP Officejet Pro 276dw MFP Help | 29.0.0</v>
      </c>
      <c r="D328">
        <f>TRM!D6304</f>
        <v>0</v>
      </c>
      <c r="E328" t="str">
        <f>IF(VLOOKUP(TRM!A6304,'TRM - TBM Crosswalk'!$A$2:'TRM - TBM Crosswalk'!$I$1008,3,FALSE)="N/A","TBD","")</f>
        <v/>
      </c>
      <c r="F328" t="str">
        <f>IF(VLOOKUP(TRM!A6304,'TRM - TBM Crosswalk'!$A$2:'TRM - TBM Crosswalk'!$I$1008,4,FALSE)=0,"",VLOOKUP(TRM!A6304,'TRM - TBM Crosswalk'!$A$2:'TRM - TBM Crosswalk'!$I$1008,4,FALSE))</f>
        <v/>
      </c>
      <c r="G328" t="str">
        <f>IF(VLOOKUP(TRM!A6304,'TRM - TBM Crosswalk'!$A$2:'TRM - TBM Crosswalk'!$I$1008,5,FALSE)=0,"",VLOOKUP(TRM!A6304,'TRM - TBM Crosswalk'!$A$2:'TRM - TBM Crosswalk'!$I$1008,5,FALSE))</f>
        <v>End User</v>
      </c>
      <c r="H328" t="str">
        <f>IF(VLOOKUP(TRM!A6304,'TRM - TBM Crosswalk'!$A$2:'TRM - TBM Crosswalk'!$I$1008,6,FALSE)=0,"",VLOOKUP(TRM!A6304,'TRM - TBM Crosswalk'!$A$2:'TRM - TBM Crosswalk'!$I$1008,6,FALSE))</f>
        <v>Workspace</v>
      </c>
      <c r="I328" t="str">
        <f>IF(VLOOKUP(TRM!A6304,'TRM - TBM Crosswalk'!$A$2:'TRM - TBM Crosswalk'!$I$1008,7,FALSE)=0,"",VLOOKUP(TRM!A6304,'TRM - TBM Crosswalk'!$A$2:'TRM - TBM Crosswalk'!$I$1008,7,FALSE))</f>
        <v/>
      </c>
      <c r="J328" t="str">
        <f>IF(VLOOKUP(TRM!A6304,'TRM - TBM Crosswalk'!$A$2:'TRM - TBM Crosswalk'!$I$1008,8,FALSE)=0,"",VLOOKUP(TRM!A6304,'TRM - TBM Crosswalk'!$A$2:'TRM - TBM Crosswalk'!$I$1008,8,FALSE))</f>
        <v/>
      </c>
      <c r="K328" t="str">
        <f>IF(VLOOKUP(TRM!A6304,'TRM - TBM Crosswalk'!$A$2:'TRM - TBM Crosswalk'!$I$1008,9,FALSE)=0,"",VLOOKUP(TRM!A6304,'TRM - TBM Crosswalk'!$A$2:'TRM - TBM Crosswalk'!$I$1008,9,FALSE))</f>
        <v/>
      </c>
    </row>
    <row r="329" spans="1:11" x14ac:dyDescent="0.45">
      <c r="A329" t="str">
        <f>TRM!A6305</f>
        <v>A02.031.392#</v>
      </c>
      <c r="B329" t="str">
        <f>TRM!B6305</f>
        <v>Printing#</v>
      </c>
      <c r="C329" t="str">
        <f>TRM!C6305</f>
        <v>HP Officejet Pro 6830 Basic Device Software | 33.1.74.49987</v>
      </c>
      <c r="D329">
        <f>TRM!D6305</f>
        <v>0</v>
      </c>
      <c r="E329" t="str">
        <f>IF(VLOOKUP(TRM!A6305,'TRM - TBM Crosswalk'!$A$2:'TRM - TBM Crosswalk'!$I$1008,3,FALSE)="N/A","TBD","")</f>
        <v/>
      </c>
      <c r="F329" t="str">
        <f>IF(VLOOKUP(TRM!A6305,'TRM - TBM Crosswalk'!$A$2:'TRM - TBM Crosswalk'!$I$1008,4,FALSE)=0,"",VLOOKUP(TRM!A6305,'TRM - TBM Crosswalk'!$A$2:'TRM - TBM Crosswalk'!$I$1008,4,FALSE))</f>
        <v/>
      </c>
      <c r="G329" t="str">
        <f>IF(VLOOKUP(TRM!A6305,'TRM - TBM Crosswalk'!$A$2:'TRM - TBM Crosswalk'!$I$1008,5,FALSE)=0,"",VLOOKUP(TRM!A6305,'TRM - TBM Crosswalk'!$A$2:'TRM - TBM Crosswalk'!$I$1008,5,FALSE))</f>
        <v>End User</v>
      </c>
      <c r="H329" t="str">
        <f>IF(VLOOKUP(TRM!A6305,'TRM - TBM Crosswalk'!$A$2:'TRM - TBM Crosswalk'!$I$1008,6,FALSE)=0,"",VLOOKUP(TRM!A6305,'TRM - TBM Crosswalk'!$A$2:'TRM - TBM Crosswalk'!$I$1008,6,FALSE))</f>
        <v>Workspace</v>
      </c>
      <c r="I329" t="str">
        <f>IF(VLOOKUP(TRM!A6305,'TRM - TBM Crosswalk'!$A$2:'TRM - TBM Crosswalk'!$I$1008,7,FALSE)=0,"",VLOOKUP(TRM!A6305,'TRM - TBM Crosswalk'!$A$2:'TRM - TBM Crosswalk'!$I$1008,7,FALSE))</f>
        <v/>
      </c>
      <c r="J329" t="str">
        <f>IF(VLOOKUP(TRM!A6305,'TRM - TBM Crosswalk'!$A$2:'TRM - TBM Crosswalk'!$I$1008,8,FALSE)=0,"",VLOOKUP(TRM!A6305,'TRM - TBM Crosswalk'!$A$2:'TRM - TBM Crosswalk'!$I$1008,8,FALSE))</f>
        <v/>
      </c>
      <c r="K329" t="str">
        <f>IF(VLOOKUP(TRM!A6305,'TRM - TBM Crosswalk'!$A$2:'TRM - TBM Crosswalk'!$I$1008,9,FALSE)=0,"",VLOOKUP(TRM!A6305,'TRM - TBM Crosswalk'!$A$2:'TRM - TBM Crosswalk'!$I$1008,9,FALSE))</f>
        <v/>
      </c>
    </row>
    <row r="330" spans="1:11" x14ac:dyDescent="0.45">
      <c r="A330" t="str">
        <f>TRM!A6306</f>
        <v>A02.031.392#</v>
      </c>
      <c r="B330" t="str">
        <f>TRM!B6306</f>
        <v>Printing#</v>
      </c>
      <c r="C330" t="str">
        <f>TRM!C6306</f>
        <v>HP OfficeJet Pro 6960 Basic Device Software | 40.11.1150.17184</v>
      </c>
      <c r="D330">
        <f>TRM!D6306</f>
        <v>0</v>
      </c>
      <c r="E330" t="str">
        <f>IF(VLOOKUP(TRM!A6306,'TRM - TBM Crosswalk'!$A$2:'TRM - TBM Crosswalk'!$I$1008,3,FALSE)="N/A","TBD","")</f>
        <v/>
      </c>
      <c r="F330" t="str">
        <f>IF(VLOOKUP(TRM!A6306,'TRM - TBM Crosswalk'!$A$2:'TRM - TBM Crosswalk'!$I$1008,4,FALSE)=0,"",VLOOKUP(TRM!A6306,'TRM - TBM Crosswalk'!$A$2:'TRM - TBM Crosswalk'!$I$1008,4,FALSE))</f>
        <v/>
      </c>
      <c r="G330" t="str">
        <f>IF(VLOOKUP(TRM!A6306,'TRM - TBM Crosswalk'!$A$2:'TRM - TBM Crosswalk'!$I$1008,5,FALSE)=0,"",VLOOKUP(TRM!A6306,'TRM - TBM Crosswalk'!$A$2:'TRM - TBM Crosswalk'!$I$1008,5,FALSE))</f>
        <v>End User</v>
      </c>
      <c r="H330" t="str">
        <f>IF(VLOOKUP(TRM!A6306,'TRM - TBM Crosswalk'!$A$2:'TRM - TBM Crosswalk'!$I$1008,6,FALSE)=0,"",VLOOKUP(TRM!A6306,'TRM - TBM Crosswalk'!$A$2:'TRM - TBM Crosswalk'!$I$1008,6,FALSE))</f>
        <v>Workspace</v>
      </c>
      <c r="I330" t="str">
        <f>IF(VLOOKUP(TRM!A6306,'TRM - TBM Crosswalk'!$A$2:'TRM - TBM Crosswalk'!$I$1008,7,FALSE)=0,"",VLOOKUP(TRM!A6306,'TRM - TBM Crosswalk'!$A$2:'TRM - TBM Crosswalk'!$I$1008,7,FALSE))</f>
        <v/>
      </c>
      <c r="J330" t="str">
        <f>IF(VLOOKUP(TRM!A6306,'TRM - TBM Crosswalk'!$A$2:'TRM - TBM Crosswalk'!$I$1008,8,FALSE)=0,"",VLOOKUP(TRM!A6306,'TRM - TBM Crosswalk'!$A$2:'TRM - TBM Crosswalk'!$I$1008,8,FALSE))</f>
        <v/>
      </c>
      <c r="K330" t="str">
        <f>IF(VLOOKUP(TRM!A6306,'TRM - TBM Crosswalk'!$A$2:'TRM - TBM Crosswalk'!$I$1008,9,FALSE)=0,"",VLOOKUP(TRM!A6306,'TRM - TBM Crosswalk'!$A$2:'TRM - TBM Crosswalk'!$I$1008,9,FALSE))</f>
        <v/>
      </c>
    </row>
    <row r="331" spans="1:11" x14ac:dyDescent="0.45">
      <c r="A331" t="str">
        <f>TRM!A6307</f>
        <v>A02.031.392#</v>
      </c>
      <c r="B331" t="str">
        <f>TRM!B6307</f>
        <v>Printing#</v>
      </c>
      <c r="C331" t="str">
        <f>TRM!C6307</f>
        <v>HP OfficeJet Pro 6960 Help | 39.0.0</v>
      </c>
      <c r="D331">
        <f>TRM!D6307</f>
        <v>0</v>
      </c>
      <c r="E331" t="str">
        <f>IF(VLOOKUP(TRM!A6307,'TRM - TBM Crosswalk'!$A$2:'TRM - TBM Crosswalk'!$I$1008,3,FALSE)="N/A","TBD","")</f>
        <v/>
      </c>
      <c r="F331" t="str">
        <f>IF(VLOOKUP(TRM!A6307,'TRM - TBM Crosswalk'!$A$2:'TRM - TBM Crosswalk'!$I$1008,4,FALSE)=0,"",VLOOKUP(TRM!A6307,'TRM - TBM Crosswalk'!$A$2:'TRM - TBM Crosswalk'!$I$1008,4,FALSE))</f>
        <v/>
      </c>
      <c r="G331" t="str">
        <f>IF(VLOOKUP(TRM!A6307,'TRM - TBM Crosswalk'!$A$2:'TRM - TBM Crosswalk'!$I$1008,5,FALSE)=0,"",VLOOKUP(TRM!A6307,'TRM - TBM Crosswalk'!$A$2:'TRM - TBM Crosswalk'!$I$1008,5,FALSE))</f>
        <v>End User</v>
      </c>
      <c r="H331" t="str">
        <f>IF(VLOOKUP(TRM!A6307,'TRM - TBM Crosswalk'!$A$2:'TRM - TBM Crosswalk'!$I$1008,6,FALSE)=0,"",VLOOKUP(TRM!A6307,'TRM - TBM Crosswalk'!$A$2:'TRM - TBM Crosswalk'!$I$1008,6,FALSE))</f>
        <v>Workspace</v>
      </c>
      <c r="I331" t="str">
        <f>IF(VLOOKUP(TRM!A6307,'TRM - TBM Crosswalk'!$A$2:'TRM - TBM Crosswalk'!$I$1008,7,FALSE)=0,"",VLOOKUP(TRM!A6307,'TRM - TBM Crosswalk'!$A$2:'TRM - TBM Crosswalk'!$I$1008,7,FALSE))</f>
        <v/>
      </c>
      <c r="J331" t="str">
        <f>IF(VLOOKUP(TRM!A6307,'TRM - TBM Crosswalk'!$A$2:'TRM - TBM Crosswalk'!$I$1008,8,FALSE)=0,"",VLOOKUP(TRM!A6307,'TRM - TBM Crosswalk'!$A$2:'TRM - TBM Crosswalk'!$I$1008,8,FALSE))</f>
        <v/>
      </c>
      <c r="K331" t="str">
        <f>IF(VLOOKUP(TRM!A6307,'TRM - TBM Crosswalk'!$A$2:'TRM - TBM Crosswalk'!$I$1008,9,FALSE)=0,"",VLOOKUP(TRM!A6307,'TRM - TBM Crosswalk'!$A$2:'TRM - TBM Crosswalk'!$I$1008,9,FALSE))</f>
        <v/>
      </c>
    </row>
    <row r="332" spans="1:11" x14ac:dyDescent="0.45">
      <c r="A332" t="str">
        <f>TRM!A6309</f>
        <v>A02.031.392#</v>
      </c>
      <c r="B332" t="str">
        <f>TRM!B6309</f>
        <v>Printing#</v>
      </c>
      <c r="C332" t="str">
        <f>TRM!C6309</f>
        <v>HP OfficeJet Pro 6970 Basic Device Software | 40.12.1161.1896</v>
      </c>
      <c r="D332">
        <f>TRM!D6309</f>
        <v>0</v>
      </c>
      <c r="E332" t="str">
        <f>IF(VLOOKUP(TRM!A6309,'TRM - TBM Crosswalk'!$A$2:'TRM - TBM Crosswalk'!$I$1008,3,FALSE)="N/A","TBD","")</f>
        <v/>
      </c>
      <c r="F332" t="str">
        <f>IF(VLOOKUP(TRM!A6309,'TRM - TBM Crosswalk'!$A$2:'TRM - TBM Crosswalk'!$I$1008,4,FALSE)=0,"",VLOOKUP(TRM!A6309,'TRM - TBM Crosswalk'!$A$2:'TRM - TBM Crosswalk'!$I$1008,4,FALSE))</f>
        <v/>
      </c>
      <c r="G332" t="str">
        <f>IF(VLOOKUP(TRM!A6309,'TRM - TBM Crosswalk'!$A$2:'TRM - TBM Crosswalk'!$I$1008,5,FALSE)=0,"",VLOOKUP(TRM!A6309,'TRM - TBM Crosswalk'!$A$2:'TRM - TBM Crosswalk'!$I$1008,5,FALSE))</f>
        <v>End User</v>
      </c>
      <c r="H332" t="str">
        <f>IF(VLOOKUP(TRM!A6309,'TRM - TBM Crosswalk'!$A$2:'TRM - TBM Crosswalk'!$I$1008,6,FALSE)=0,"",VLOOKUP(TRM!A6309,'TRM - TBM Crosswalk'!$A$2:'TRM - TBM Crosswalk'!$I$1008,6,FALSE))</f>
        <v>Workspace</v>
      </c>
      <c r="I332" t="str">
        <f>IF(VLOOKUP(TRM!A6309,'TRM - TBM Crosswalk'!$A$2:'TRM - TBM Crosswalk'!$I$1008,7,FALSE)=0,"",VLOOKUP(TRM!A6309,'TRM - TBM Crosswalk'!$A$2:'TRM - TBM Crosswalk'!$I$1008,7,FALSE))</f>
        <v/>
      </c>
      <c r="J332" t="str">
        <f>IF(VLOOKUP(TRM!A6309,'TRM - TBM Crosswalk'!$A$2:'TRM - TBM Crosswalk'!$I$1008,8,FALSE)=0,"",VLOOKUP(TRM!A6309,'TRM - TBM Crosswalk'!$A$2:'TRM - TBM Crosswalk'!$I$1008,8,FALSE))</f>
        <v/>
      </c>
      <c r="K332" t="str">
        <f>IF(VLOOKUP(TRM!A6309,'TRM - TBM Crosswalk'!$A$2:'TRM - TBM Crosswalk'!$I$1008,9,FALSE)=0,"",VLOOKUP(TRM!A6309,'TRM - TBM Crosswalk'!$A$2:'TRM - TBM Crosswalk'!$I$1008,9,FALSE))</f>
        <v/>
      </c>
    </row>
    <row r="333" spans="1:11" x14ac:dyDescent="0.45">
      <c r="A333" t="str">
        <f>TRM!A6310</f>
        <v>A02.031.392#</v>
      </c>
      <c r="B333" t="str">
        <f>TRM!B6310</f>
        <v>Printing#</v>
      </c>
      <c r="C333" t="str">
        <f>TRM!C6310</f>
        <v>HP OfficeJet Pro 6970 Help | 39.0.0</v>
      </c>
      <c r="D333">
        <f>TRM!D6310</f>
        <v>0</v>
      </c>
      <c r="E333" t="str">
        <f>IF(VLOOKUP(TRM!A6310,'TRM - TBM Crosswalk'!$A$2:'TRM - TBM Crosswalk'!$I$1008,3,FALSE)="N/A","TBD","")</f>
        <v/>
      </c>
      <c r="F333" t="str">
        <f>IF(VLOOKUP(TRM!A6310,'TRM - TBM Crosswalk'!$A$2:'TRM - TBM Crosswalk'!$I$1008,4,FALSE)=0,"",VLOOKUP(TRM!A6310,'TRM - TBM Crosswalk'!$A$2:'TRM - TBM Crosswalk'!$I$1008,4,FALSE))</f>
        <v/>
      </c>
      <c r="G333" t="str">
        <f>IF(VLOOKUP(TRM!A6310,'TRM - TBM Crosswalk'!$A$2:'TRM - TBM Crosswalk'!$I$1008,5,FALSE)=0,"",VLOOKUP(TRM!A6310,'TRM - TBM Crosswalk'!$A$2:'TRM - TBM Crosswalk'!$I$1008,5,FALSE))</f>
        <v>End User</v>
      </c>
      <c r="H333" t="str">
        <f>IF(VLOOKUP(TRM!A6310,'TRM - TBM Crosswalk'!$A$2:'TRM - TBM Crosswalk'!$I$1008,6,FALSE)=0,"",VLOOKUP(TRM!A6310,'TRM - TBM Crosswalk'!$A$2:'TRM - TBM Crosswalk'!$I$1008,6,FALSE))</f>
        <v>Workspace</v>
      </c>
      <c r="I333" t="str">
        <f>IF(VLOOKUP(TRM!A6310,'TRM - TBM Crosswalk'!$A$2:'TRM - TBM Crosswalk'!$I$1008,7,FALSE)=0,"",VLOOKUP(TRM!A6310,'TRM - TBM Crosswalk'!$A$2:'TRM - TBM Crosswalk'!$I$1008,7,FALSE))</f>
        <v/>
      </c>
      <c r="J333" t="str">
        <f>IF(VLOOKUP(TRM!A6310,'TRM - TBM Crosswalk'!$A$2:'TRM - TBM Crosswalk'!$I$1008,8,FALSE)=0,"",VLOOKUP(TRM!A6310,'TRM - TBM Crosswalk'!$A$2:'TRM - TBM Crosswalk'!$I$1008,8,FALSE))</f>
        <v/>
      </c>
      <c r="K333" t="str">
        <f>IF(VLOOKUP(TRM!A6310,'TRM - TBM Crosswalk'!$A$2:'TRM - TBM Crosswalk'!$I$1008,9,FALSE)=0,"",VLOOKUP(TRM!A6310,'TRM - TBM Crosswalk'!$A$2:'TRM - TBM Crosswalk'!$I$1008,9,FALSE))</f>
        <v/>
      </c>
    </row>
    <row r="334" spans="1:11" x14ac:dyDescent="0.45">
      <c r="A334" t="str">
        <f>TRM!A6311</f>
        <v>A02.031.392#</v>
      </c>
      <c r="B334" t="str">
        <f>TRM!B6311</f>
        <v>Printing#</v>
      </c>
      <c r="C334" t="str">
        <f>TRM!C6311</f>
        <v>HP OfficeJet Pro 7720 series Basic Device Software | 44.3.2218.18109</v>
      </c>
      <c r="D334">
        <f>TRM!D6311</f>
        <v>0</v>
      </c>
      <c r="E334" t="str">
        <f>IF(VLOOKUP(TRM!A6311,'TRM - TBM Crosswalk'!$A$2:'TRM - TBM Crosswalk'!$I$1008,3,FALSE)="N/A","TBD","")</f>
        <v/>
      </c>
      <c r="F334" t="str">
        <f>IF(VLOOKUP(TRM!A6311,'TRM - TBM Crosswalk'!$A$2:'TRM - TBM Crosswalk'!$I$1008,4,FALSE)=0,"",VLOOKUP(TRM!A6311,'TRM - TBM Crosswalk'!$A$2:'TRM - TBM Crosswalk'!$I$1008,4,FALSE))</f>
        <v/>
      </c>
      <c r="G334" t="str">
        <f>IF(VLOOKUP(TRM!A6311,'TRM - TBM Crosswalk'!$A$2:'TRM - TBM Crosswalk'!$I$1008,5,FALSE)=0,"",VLOOKUP(TRM!A6311,'TRM - TBM Crosswalk'!$A$2:'TRM - TBM Crosswalk'!$I$1008,5,FALSE))</f>
        <v>End User</v>
      </c>
      <c r="H334" t="str">
        <f>IF(VLOOKUP(TRM!A6311,'TRM - TBM Crosswalk'!$A$2:'TRM - TBM Crosswalk'!$I$1008,6,FALSE)=0,"",VLOOKUP(TRM!A6311,'TRM - TBM Crosswalk'!$A$2:'TRM - TBM Crosswalk'!$I$1008,6,FALSE))</f>
        <v>Workspace</v>
      </c>
      <c r="I334" t="str">
        <f>IF(VLOOKUP(TRM!A6311,'TRM - TBM Crosswalk'!$A$2:'TRM - TBM Crosswalk'!$I$1008,7,FALSE)=0,"",VLOOKUP(TRM!A6311,'TRM - TBM Crosswalk'!$A$2:'TRM - TBM Crosswalk'!$I$1008,7,FALSE))</f>
        <v/>
      </c>
      <c r="J334" t="str">
        <f>IF(VLOOKUP(TRM!A6311,'TRM - TBM Crosswalk'!$A$2:'TRM - TBM Crosswalk'!$I$1008,8,FALSE)=0,"",VLOOKUP(TRM!A6311,'TRM - TBM Crosswalk'!$A$2:'TRM - TBM Crosswalk'!$I$1008,8,FALSE))</f>
        <v/>
      </c>
      <c r="K334" t="str">
        <f>IF(VLOOKUP(TRM!A6311,'TRM - TBM Crosswalk'!$A$2:'TRM - TBM Crosswalk'!$I$1008,9,FALSE)=0,"",VLOOKUP(TRM!A6311,'TRM - TBM Crosswalk'!$A$2:'TRM - TBM Crosswalk'!$I$1008,9,FALSE))</f>
        <v/>
      </c>
    </row>
    <row r="335" spans="1:11" x14ac:dyDescent="0.45">
      <c r="A335" t="str">
        <f>TRM!A6429</f>
        <v>A02.031.392#</v>
      </c>
      <c r="B335" t="str">
        <f>TRM!B6429</f>
        <v>Printing#</v>
      </c>
      <c r="C335" t="str">
        <f>TRM!C6429</f>
        <v>Product Improvement Study for HP Officejet Pro 8610 | 32.3.198.49673</v>
      </c>
      <c r="D335">
        <f>TRM!D6429</f>
        <v>0</v>
      </c>
      <c r="E335" t="str">
        <f>IF(VLOOKUP(TRM!A6429,'TRM - TBM Crosswalk'!$A$2:'TRM - TBM Crosswalk'!$I$1008,3,FALSE)="N/A","TBD","")</f>
        <v/>
      </c>
      <c r="F335" t="str">
        <f>IF(VLOOKUP(TRM!A6429,'TRM - TBM Crosswalk'!$A$2:'TRM - TBM Crosswalk'!$I$1008,4,FALSE)=0,"",VLOOKUP(TRM!A6429,'TRM - TBM Crosswalk'!$A$2:'TRM - TBM Crosswalk'!$I$1008,4,FALSE))</f>
        <v/>
      </c>
      <c r="G335" t="str">
        <f>IF(VLOOKUP(TRM!A6429,'TRM - TBM Crosswalk'!$A$2:'TRM - TBM Crosswalk'!$I$1008,5,FALSE)=0,"",VLOOKUP(TRM!A6429,'TRM - TBM Crosswalk'!$A$2:'TRM - TBM Crosswalk'!$I$1008,5,FALSE))</f>
        <v>End User</v>
      </c>
      <c r="H335" t="str">
        <f>IF(VLOOKUP(TRM!A6429,'TRM - TBM Crosswalk'!$A$2:'TRM - TBM Crosswalk'!$I$1008,6,FALSE)=0,"",VLOOKUP(TRM!A6429,'TRM - TBM Crosswalk'!$A$2:'TRM - TBM Crosswalk'!$I$1008,6,FALSE))</f>
        <v>Workspace</v>
      </c>
      <c r="I335" t="str">
        <f>IF(VLOOKUP(TRM!A6429,'TRM - TBM Crosswalk'!$A$2:'TRM - TBM Crosswalk'!$I$1008,7,FALSE)=0,"",VLOOKUP(TRM!A6429,'TRM - TBM Crosswalk'!$A$2:'TRM - TBM Crosswalk'!$I$1008,7,FALSE))</f>
        <v/>
      </c>
      <c r="J335" t="str">
        <f>IF(VLOOKUP(TRM!A6429,'TRM - TBM Crosswalk'!$A$2:'TRM - TBM Crosswalk'!$I$1008,8,FALSE)=0,"",VLOOKUP(TRM!A6429,'TRM - TBM Crosswalk'!$A$2:'TRM - TBM Crosswalk'!$I$1008,8,FALSE))</f>
        <v/>
      </c>
      <c r="K335" t="str">
        <f>IF(VLOOKUP(TRM!A6429,'TRM - TBM Crosswalk'!$A$2:'TRM - TBM Crosswalk'!$I$1008,9,FALSE)=0,"",VLOOKUP(TRM!A6429,'TRM - TBM Crosswalk'!$A$2:'TRM - TBM Crosswalk'!$I$1008,9,FALSE))</f>
        <v/>
      </c>
    </row>
    <row r="336" spans="1:11" x14ac:dyDescent="0.45">
      <c r="A336" t="str">
        <f>TRM!A6430</f>
        <v>A02.031.392#</v>
      </c>
      <c r="B336" t="str">
        <f>TRM!B6430</f>
        <v>Printing#</v>
      </c>
      <c r="C336" t="str">
        <f>TRM!C6430</f>
        <v>Product Improvement Study for HP Officejet Pro 8620 | 32.3.198.49673</v>
      </c>
      <c r="D336">
        <f>TRM!D6430</f>
        <v>0</v>
      </c>
      <c r="E336" t="str">
        <f>IF(VLOOKUP(TRM!A6430,'TRM - TBM Crosswalk'!$A$2:'TRM - TBM Crosswalk'!$I$1008,3,FALSE)="N/A","TBD","")</f>
        <v/>
      </c>
      <c r="F336" t="str">
        <f>IF(VLOOKUP(TRM!A6430,'TRM - TBM Crosswalk'!$A$2:'TRM - TBM Crosswalk'!$I$1008,4,FALSE)=0,"",VLOOKUP(TRM!A6430,'TRM - TBM Crosswalk'!$A$2:'TRM - TBM Crosswalk'!$I$1008,4,FALSE))</f>
        <v/>
      </c>
      <c r="G336" t="str">
        <f>IF(VLOOKUP(TRM!A6430,'TRM - TBM Crosswalk'!$A$2:'TRM - TBM Crosswalk'!$I$1008,5,FALSE)=0,"",VLOOKUP(TRM!A6430,'TRM - TBM Crosswalk'!$A$2:'TRM - TBM Crosswalk'!$I$1008,5,FALSE))</f>
        <v>End User</v>
      </c>
      <c r="H336" t="str">
        <f>IF(VLOOKUP(TRM!A6430,'TRM - TBM Crosswalk'!$A$2:'TRM - TBM Crosswalk'!$I$1008,6,FALSE)=0,"",VLOOKUP(TRM!A6430,'TRM - TBM Crosswalk'!$A$2:'TRM - TBM Crosswalk'!$I$1008,6,FALSE))</f>
        <v>Workspace</v>
      </c>
      <c r="I336" t="str">
        <f>IF(VLOOKUP(TRM!A6430,'TRM - TBM Crosswalk'!$A$2:'TRM - TBM Crosswalk'!$I$1008,7,FALSE)=0,"",VLOOKUP(TRM!A6430,'TRM - TBM Crosswalk'!$A$2:'TRM - TBM Crosswalk'!$I$1008,7,FALSE))</f>
        <v/>
      </c>
      <c r="J336" t="str">
        <f>IF(VLOOKUP(TRM!A6430,'TRM - TBM Crosswalk'!$A$2:'TRM - TBM Crosswalk'!$I$1008,8,FALSE)=0,"",VLOOKUP(TRM!A6430,'TRM - TBM Crosswalk'!$A$2:'TRM - TBM Crosswalk'!$I$1008,8,FALSE))</f>
        <v/>
      </c>
      <c r="K336" t="str">
        <f>IF(VLOOKUP(TRM!A6430,'TRM - TBM Crosswalk'!$A$2:'TRM - TBM Crosswalk'!$I$1008,9,FALSE)=0,"",VLOOKUP(TRM!A6430,'TRM - TBM Crosswalk'!$A$2:'TRM - TBM Crosswalk'!$I$1008,9,FALSE))</f>
        <v/>
      </c>
    </row>
    <row r="337" spans="1:11" x14ac:dyDescent="0.45">
      <c r="A337" t="str">
        <f>TRM!A6431</f>
        <v>A02.031.392#</v>
      </c>
      <c r="B337" t="str">
        <f>TRM!B6431</f>
        <v>Printing#</v>
      </c>
      <c r="C337" t="str">
        <f>TRM!C6431</f>
        <v>Product Improvement Study for HP OfficeJet Pro 8710 | 38.1.1881.57490</v>
      </c>
      <c r="D337">
        <f>TRM!D6431</f>
        <v>0</v>
      </c>
      <c r="E337" t="str">
        <f>IF(VLOOKUP(TRM!A6431,'TRM - TBM Crosswalk'!$A$2:'TRM - TBM Crosswalk'!$I$1008,3,FALSE)="N/A","TBD","")</f>
        <v/>
      </c>
      <c r="F337" t="str">
        <f>IF(VLOOKUP(TRM!A6431,'TRM - TBM Crosswalk'!$A$2:'TRM - TBM Crosswalk'!$I$1008,4,FALSE)=0,"",VLOOKUP(TRM!A6431,'TRM - TBM Crosswalk'!$A$2:'TRM - TBM Crosswalk'!$I$1008,4,FALSE))</f>
        <v/>
      </c>
      <c r="G337" t="str">
        <f>IF(VLOOKUP(TRM!A6431,'TRM - TBM Crosswalk'!$A$2:'TRM - TBM Crosswalk'!$I$1008,5,FALSE)=0,"",VLOOKUP(TRM!A6431,'TRM - TBM Crosswalk'!$A$2:'TRM - TBM Crosswalk'!$I$1008,5,FALSE))</f>
        <v>End User</v>
      </c>
      <c r="H337" t="str">
        <f>IF(VLOOKUP(TRM!A6431,'TRM - TBM Crosswalk'!$A$2:'TRM - TBM Crosswalk'!$I$1008,6,FALSE)=0,"",VLOOKUP(TRM!A6431,'TRM - TBM Crosswalk'!$A$2:'TRM - TBM Crosswalk'!$I$1008,6,FALSE))</f>
        <v>Workspace</v>
      </c>
      <c r="I337" t="str">
        <f>IF(VLOOKUP(TRM!A6431,'TRM - TBM Crosswalk'!$A$2:'TRM - TBM Crosswalk'!$I$1008,7,FALSE)=0,"",VLOOKUP(TRM!A6431,'TRM - TBM Crosswalk'!$A$2:'TRM - TBM Crosswalk'!$I$1008,7,FALSE))</f>
        <v/>
      </c>
      <c r="J337" t="str">
        <f>IF(VLOOKUP(TRM!A6431,'TRM - TBM Crosswalk'!$A$2:'TRM - TBM Crosswalk'!$I$1008,8,FALSE)=0,"",VLOOKUP(TRM!A6431,'TRM - TBM Crosswalk'!$A$2:'TRM - TBM Crosswalk'!$I$1008,8,FALSE))</f>
        <v/>
      </c>
      <c r="K337" t="str">
        <f>IF(VLOOKUP(TRM!A6431,'TRM - TBM Crosswalk'!$A$2:'TRM - TBM Crosswalk'!$I$1008,9,FALSE)=0,"",VLOOKUP(TRM!A6431,'TRM - TBM Crosswalk'!$A$2:'TRM - TBM Crosswalk'!$I$1008,9,FALSE))</f>
        <v/>
      </c>
    </row>
    <row r="338" spans="1:11" x14ac:dyDescent="0.45">
      <c r="A338" t="str">
        <f>TRM!A6432</f>
        <v>A02.031.392#</v>
      </c>
      <c r="B338" t="str">
        <f>TRM!B6432</f>
        <v>Printing#</v>
      </c>
      <c r="C338" t="str">
        <f>TRM!C6432</f>
        <v>Product Improvement Study for HP OfficeJet Pro 8710 | 40.12.1161.1896</v>
      </c>
      <c r="D338">
        <f>TRM!D6432</f>
        <v>0</v>
      </c>
      <c r="E338" t="str">
        <f>IF(VLOOKUP(TRM!A6432,'TRM - TBM Crosswalk'!$A$2:'TRM - TBM Crosswalk'!$I$1008,3,FALSE)="N/A","TBD","")</f>
        <v/>
      </c>
      <c r="F338" t="str">
        <f>IF(VLOOKUP(TRM!A6432,'TRM - TBM Crosswalk'!$A$2:'TRM - TBM Crosswalk'!$I$1008,4,FALSE)=0,"",VLOOKUP(TRM!A6432,'TRM - TBM Crosswalk'!$A$2:'TRM - TBM Crosswalk'!$I$1008,4,FALSE))</f>
        <v/>
      </c>
      <c r="G338" t="str">
        <f>IF(VLOOKUP(TRM!A6432,'TRM - TBM Crosswalk'!$A$2:'TRM - TBM Crosswalk'!$I$1008,5,FALSE)=0,"",VLOOKUP(TRM!A6432,'TRM - TBM Crosswalk'!$A$2:'TRM - TBM Crosswalk'!$I$1008,5,FALSE))</f>
        <v>End User</v>
      </c>
      <c r="H338" t="str">
        <f>IF(VLOOKUP(TRM!A6432,'TRM - TBM Crosswalk'!$A$2:'TRM - TBM Crosswalk'!$I$1008,6,FALSE)=0,"",VLOOKUP(TRM!A6432,'TRM - TBM Crosswalk'!$A$2:'TRM - TBM Crosswalk'!$I$1008,6,FALSE))</f>
        <v>Workspace</v>
      </c>
      <c r="I338" t="str">
        <f>IF(VLOOKUP(TRM!A6432,'TRM - TBM Crosswalk'!$A$2:'TRM - TBM Crosswalk'!$I$1008,7,FALSE)=0,"",VLOOKUP(TRM!A6432,'TRM - TBM Crosswalk'!$A$2:'TRM - TBM Crosswalk'!$I$1008,7,FALSE))</f>
        <v/>
      </c>
      <c r="J338" t="str">
        <f>IF(VLOOKUP(TRM!A6432,'TRM - TBM Crosswalk'!$A$2:'TRM - TBM Crosswalk'!$I$1008,8,FALSE)=0,"",VLOOKUP(TRM!A6432,'TRM - TBM Crosswalk'!$A$2:'TRM - TBM Crosswalk'!$I$1008,8,FALSE))</f>
        <v/>
      </c>
      <c r="K338" t="str">
        <f>IF(VLOOKUP(TRM!A6432,'TRM - TBM Crosswalk'!$A$2:'TRM - TBM Crosswalk'!$I$1008,9,FALSE)=0,"",VLOOKUP(TRM!A6432,'TRM - TBM Crosswalk'!$A$2:'TRM - TBM Crosswalk'!$I$1008,9,FALSE))</f>
        <v/>
      </c>
    </row>
    <row r="339" spans="1:11" x14ac:dyDescent="0.45">
      <c r="A339" t="str">
        <f>TRM!A6433</f>
        <v>A02.031.392#</v>
      </c>
      <c r="B339" t="str">
        <f>TRM!B6433</f>
        <v>Printing#</v>
      </c>
      <c r="C339" t="str">
        <f>TRM!C6433</f>
        <v>Product Improvement Study for HP OfficeJet Pro 8720 | 40.12.1161.1896</v>
      </c>
      <c r="D339">
        <f>TRM!D6433</f>
        <v>0</v>
      </c>
      <c r="E339" t="str">
        <f>IF(VLOOKUP(TRM!A6433,'TRM - TBM Crosswalk'!$A$2:'TRM - TBM Crosswalk'!$I$1008,3,FALSE)="N/A","TBD","")</f>
        <v/>
      </c>
      <c r="F339" t="str">
        <f>IF(VLOOKUP(TRM!A6433,'TRM - TBM Crosswalk'!$A$2:'TRM - TBM Crosswalk'!$I$1008,4,FALSE)=0,"",VLOOKUP(TRM!A6433,'TRM - TBM Crosswalk'!$A$2:'TRM - TBM Crosswalk'!$I$1008,4,FALSE))</f>
        <v/>
      </c>
      <c r="G339" t="str">
        <f>IF(VLOOKUP(TRM!A6433,'TRM - TBM Crosswalk'!$A$2:'TRM - TBM Crosswalk'!$I$1008,5,FALSE)=0,"",VLOOKUP(TRM!A6433,'TRM - TBM Crosswalk'!$A$2:'TRM - TBM Crosswalk'!$I$1008,5,FALSE))</f>
        <v>End User</v>
      </c>
      <c r="H339" t="str">
        <f>IF(VLOOKUP(TRM!A6433,'TRM - TBM Crosswalk'!$A$2:'TRM - TBM Crosswalk'!$I$1008,6,FALSE)=0,"",VLOOKUP(TRM!A6433,'TRM - TBM Crosswalk'!$A$2:'TRM - TBM Crosswalk'!$I$1008,6,FALSE))</f>
        <v>Workspace</v>
      </c>
      <c r="I339" t="str">
        <f>IF(VLOOKUP(TRM!A6433,'TRM - TBM Crosswalk'!$A$2:'TRM - TBM Crosswalk'!$I$1008,7,FALSE)=0,"",VLOOKUP(TRM!A6433,'TRM - TBM Crosswalk'!$A$2:'TRM - TBM Crosswalk'!$I$1008,7,FALSE))</f>
        <v/>
      </c>
      <c r="J339" t="str">
        <f>IF(VLOOKUP(TRM!A6433,'TRM - TBM Crosswalk'!$A$2:'TRM - TBM Crosswalk'!$I$1008,8,FALSE)=0,"",VLOOKUP(TRM!A6433,'TRM - TBM Crosswalk'!$A$2:'TRM - TBM Crosswalk'!$I$1008,8,FALSE))</f>
        <v/>
      </c>
      <c r="K339" t="str">
        <f>IF(VLOOKUP(TRM!A6433,'TRM - TBM Crosswalk'!$A$2:'TRM - TBM Crosswalk'!$I$1008,9,FALSE)=0,"",VLOOKUP(TRM!A6433,'TRM - TBM Crosswalk'!$A$2:'TRM - TBM Crosswalk'!$I$1008,9,FALSE))</f>
        <v/>
      </c>
    </row>
    <row r="340" spans="1:11" x14ac:dyDescent="0.45">
      <c r="A340" t="str">
        <f>TRM!A6434</f>
        <v>A02.031.392#</v>
      </c>
      <c r="B340" t="str">
        <f>TRM!B6434</f>
        <v>Printing#</v>
      </c>
      <c r="C340" t="str">
        <f>TRM!C6434</f>
        <v>Product Improvement Study for HP OfficeJet Pro 9020 series | 49.3.4475.19206</v>
      </c>
      <c r="D340">
        <f>TRM!D6434</f>
        <v>0</v>
      </c>
      <c r="E340" t="str">
        <f>IF(VLOOKUP(TRM!A6434,'TRM - TBM Crosswalk'!$A$2:'TRM - TBM Crosswalk'!$I$1008,3,FALSE)="N/A","TBD","")</f>
        <v/>
      </c>
      <c r="F340" t="str">
        <f>IF(VLOOKUP(TRM!A6434,'TRM - TBM Crosswalk'!$A$2:'TRM - TBM Crosswalk'!$I$1008,4,FALSE)=0,"",VLOOKUP(TRM!A6434,'TRM - TBM Crosswalk'!$A$2:'TRM - TBM Crosswalk'!$I$1008,4,FALSE))</f>
        <v/>
      </c>
      <c r="G340" t="str">
        <f>IF(VLOOKUP(TRM!A6434,'TRM - TBM Crosswalk'!$A$2:'TRM - TBM Crosswalk'!$I$1008,5,FALSE)=0,"",VLOOKUP(TRM!A6434,'TRM - TBM Crosswalk'!$A$2:'TRM - TBM Crosswalk'!$I$1008,5,FALSE))</f>
        <v>End User</v>
      </c>
      <c r="H340" t="str">
        <f>IF(VLOOKUP(TRM!A6434,'TRM - TBM Crosswalk'!$A$2:'TRM - TBM Crosswalk'!$I$1008,6,FALSE)=0,"",VLOOKUP(TRM!A6434,'TRM - TBM Crosswalk'!$A$2:'TRM - TBM Crosswalk'!$I$1008,6,FALSE))</f>
        <v>Workspace</v>
      </c>
      <c r="I340" t="str">
        <f>IF(VLOOKUP(TRM!A6434,'TRM - TBM Crosswalk'!$A$2:'TRM - TBM Crosswalk'!$I$1008,7,FALSE)=0,"",VLOOKUP(TRM!A6434,'TRM - TBM Crosswalk'!$A$2:'TRM - TBM Crosswalk'!$I$1008,7,FALSE))</f>
        <v/>
      </c>
      <c r="J340" t="str">
        <f>IF(VLOOKUP(TRM!A6434,'TRM - TBM Crosswalk'!$A$2:'TRM - TBM Crosswalk'!$I$1008,8,FALSE)=0,"",VLOOKUP(TRM!A6434,'TRM - TBM Crosswalk'!$A$2:'TRM - TBM Crosswalk'!$I$1008,8,FALSE))</f>
        <v/>
      </c>
      <c r="K340" t="str">
        <f>IF(VLOOKUP(TRM!A6434,'TRM - TBM Crosswalk'!$A$2:'TRM - TBM Crosswalk'!$I$1008,9,FALSE)=0,"",VLOOKUP(TRM!A6434,'TRM - TBM Crosswalk'!$A$2:'TRM - TBM Crosswalk'!$I$1008,9,FALSE))</f>
        <v/>
      </c>
    </row>
    <row r="341" spans="1:11" x14ac:dyDescent="0.45">
      <c r="A341" t="str">
        <f>TRM!A6435</f>
        <v>A02.031.392#</v>
      </c>
      <c r="B341" t="str">
        <f>TRM!B6435</f>
        <v>Printing#</v>
      </c>
      <c r="C341" t="str">
        <f>TRM!C6435</f>
        <v>Product Improvement Study for HP Officejet Pro X476dn MFP | 32.2.188.47710</v>
      </c>
      <c r="D341">
        <f>TRM!D6435</f>
        <v>0</v>
      </c>
      <c r="E341" t="str">
        <f>IF(VLOOKUP(TRM!A6435,'TRM - TBM Crosswalk'!$A$2:'TRM - TBM Crosswalk'!$I$1008,3,FALSE)="N/A","TBD","")</f>
        <v/>
      </c>
      <c r="F341" t="str">
        <f>IF(VLOOKUP(TRM!A6435,'TRM - TBM Crosswalk'!$A$2:'TRM - TBM Crosswalk'!$I$1008,4,FALSE)=0,"",VLOOKUP(TRM!A6435,'TRM - TBM Crosswalk'!$A$2:'TRM - TBM Crosswalk'!$I$1008,4,FALSE))</f>
        <v/>
      </c>
      <c r="G341" t="str">
        <f>IF(VLOOKUP(TRM!A6435,'TRM - TBM Crosswalk'!$A$2:'TRM - TBM Crosswalk'!$I$1008,5,FALSE)=0,"",VLOOKUP(TRM!A6435,'TRM - TBM Crosswalk'!$A$2:'TRM - TBM Crosswalk'!$I$1008,5,FALSE))</f>
        <v>End User</v>
      </c>
      <c r="H341" t="str">
        <f>IF(VLOOKUP(TRM!A6435,'TRM - TBM Crosswalk'!$A$2:'TRM - TBM Crosswalk'!$I$1008,6,FALSE)=0,"",VLOOKUP(TRM!A6435,'TRM - TBM Crosswalk'!$A$2:'TRM - TBM Crosswalk'!$I$1008,6,FALSE))</f>
        <v>Workspace</v>
      </c>
      <c r="I341" t="str">
        <f>IF(VLOOKUP(TRM!A6435,'TRM - TBM Crosswalk'!$A$2:'TRM - TBM Crosswalk'!$I$1008,7,FALSE)=0,"",VLOOKUP(TRM!A6435,'TRM - TBM Crosswalk'!$A$2:'TRM - TBM Crosswalk'!$I$1008,7,FALSE))</f>
        <v/>
      </c>
      <c r="J341" t="str">
        <f>IF(VLOOKUP(TRM!A6435,'TRM - TBM Crosswalk'!$A$2:'TRM - TBM Crosswalk'!$I$1008,8,FALSE)=0,"",VLOOKUP(TRM!A6435,'TRM - TBM Crosswalk'!$A$2:'TRM - TBM Crosswalk'!$I$1008,8,FALSE))</f>
        <v/>
      </c>
      <c r="K341" t="str">
        <f>IF(VLOOKUP(TRM!A6435,'TRM - TBM Crosswalk'!$A$2:'TRM - TBM Crosswalk'!$I$1008,9,FALSE)=0,"",VLOOKUP(TRM!A6435,'TRM - TBM Crosswalk'!$A$2:'TRM - TBM Crosswalk'!$I$1008,9,FALSE))</f>
        <v/>
      </c>
    </row>
    <row r="342" spans="1:11" x14ac:dyDescent="0.45">
      <c r="A342" t="str">
        <f>TRM!A6436</f>
        <v>A02.031.392#</v>
      </c>
      <c r="B342" t="str">
        <f>TRM!B6436</f>
        <v>Printing#</v>
      </c>
      <c r="C342" t="str">
        <f>TRM!C6436</f>
        <v>SHARP PCL6 T1 Printer Driver | 1.00.000</v>
      </c>
      <c r="D342">
        <f>TRM!D6436</f>
        <v>0</v>
      </c>
      <c r="E342" t="str">
        <f>IF(VLOOKUP(TRM!A6436,'TRM - TBM Crosswalk'!$A$2:'TRM - TBM Crosswalk'!$I$1008,3,FALSE)="N/A","TBD","")</f>
        <v/>
      </c>
      <c r="F342" t="str">
        <f>IF(VLOOKUP(TRM!A6436,'TRM - TBM Crosswalk'!$A$2:'TRM - TBM Crosswalk'!$I$1008,4,FALSE)=0,"",VLOOKUP(TRM!A6436,'TRM - TBM Crosswalk'!$A$2:'TRM - TBM Crosswalk'!$I$1008,4,FALSE))</f>
        <v/>
      </c>
      <c r="G342" t="str">
        <f>IF(VLOOKUP(TRM!A6436,'TRM - TBM Crosswalk'!$A$2:'TRM - TBM Crosswalk'!$I$1008,5,FALSE)=0,"",VLOOKUP(TRM!A6436,'TRM - TBM Crosswalk'!$A$2:'TRM - TBM Crosswalk'!$I$1008,5,FALSE))</f>
        <v>End User</v>
      </c>
      <c r="H342" t="str">
        <f>IF(VLOOKUP(TRM!A6436,'TRM - TBM Crosswalk'!$A$2:'TRM - TBM Crosswalk'!$I$1008,6,FALSE)=0,"",VLOOKUP(TRM!A6436,'TRM - TBM Crosswalk'!$A$2:'TRM - TBM Crosswalk'!$I$1008,6,FALSE))</f>
        <v>Workspace</v>
      </c>
      <c r="I342" t="str">
        <f>IF(VLOOKUP(TRM!A6436,'TRM - TBM Crosswalk'!$A$2:'TRM - TBM Crosswalk'!$I$1008,7,FALSE)=0,"",VLOOKUP(TRM!A6436,'TRM - TBM Crosswalk'!$A$2:'TRM - TBM Crosswalk'!$I$1008,7,FALSE))</f>
        <v/>
      </c>
      <c r="J342" t="str">
        <f>IF(VLOOKUP(TRM!A6436,'TRM - TBM Crosswalk'!$A$2:'TRM - TBM Crosswalk'!$I$1008,8,FALSE)=0,"",VLOOKUP(TRM!A6436,'TRM - TBM Crosswalk'!$A$2:'TRM - TBM Crosswalk'!$I$1008,8,FALSE))</f>
        <v/>
      </c>
      <c r="K342" t="str">
        <f>IF(VLOOKUP(TRM!A6436,'TRM - TBM Crosswalk'!$A$2:'TRM - TBM Crosswalk'!$I$1008,9,FALSE)=0,"",VLOOKUP(TRM!A6436,'TRM - TBM Crosswalk'!$A$2:'TRM - TBM Crosswalk'!$I$1008,9,FALSE))</f>
        <v/>
      </c>
    </row>
    <row r="343" spans="1:11" x14ac:dyDescent="0.45">
      <c r="A343" t="str">
        <f>TRM!A6437</f>
        <v>A02.031.392#</v>
      </c>
      <c r="B343" t="str">
        <f>TRM!B6437</f>
        <v>Printing#</v>
      </c>
      <c r="C343" t="str">
        <f>TRM!C6437</f>
        <v>Smead Viewables | 3.01.0202</v>
      </c>
      <c r="D343">
        <f>TRM!D6437</f>
        <v>0</v>
      </c>
      <c r="E343" t="str">
        <f>IF(VLOOKUP(TRM!A6437,'TRM - TBM Crosswalk'!$A$2:'TRM - TBM Crosswalk'!$I$1008,3,FALSE)="N/A","TBD","")</f>
        <v/>
      </c>
      <c r="F343" t="str">
        <f>IF(VLOOKUP(TRM!A6437,'TRM - TBM Crosswalk'!$A$2:'TRM - TBM Crosswalk'!$I$1008,4,FALSE)=0,"",VLOOKUP(TRM!A6437,'TRM - TBM Crosswalk'!$A$2:'TRM - TBM Crosswalk'!$I$1008,4,FALSE))</f>
        <v/>
      </c>
      <c r="G343" t="str">
        <f>IF(VLOOKUP(TRM!A6437,'TRM - TBM Crosswalk'!$A$2:'TRM - TBM Crosswalk'!$I$1008,5,FALSE)=0,"",VLOOKUP(TRM!A6437,'TRM - TBM Crosswalk'!$A$2:'TRM - TBM Crosswalk'!$I$1008,5,FALSE))</f>
        <v>End User</v>
      </c>
      <c r="H343" t="str">
        <f>IF(VLOOKUP(TRM!A6437,'TRM - TBM Crosswalk'!$A$2:'TRM - TBM Crosswalk'!$I$1008,6,FALSE)=0,"",VLOOKUP(TRM!A6437,'TRM - TBM Crosswalk'!$A$2:'TRM - TBM Crosswalk'!$I$1008,6,FALSE))</f>
        <v>Workspace</v>
      </c>
      <c r="I343" t="str">
        <f>IF(VLOOKUP(TRM!A6437,'TRM - TBM Crosswalk'!$A$2:'TRM - TBM Crosswalk'!$I$1008,7,FALSE)=0,"",VLOOKUP(TRM!A6437,'TRM - TBM Crosswalk'!$A$2:'TRM - TBM Crosswalk'!$I$1008,7,FALSE))</f>
        <v/>
      </c>
      <c r="J343" t="str">
        <f>IF(VLOOKUP(TRM!A6437,'TRM - TBM Crosswalk'!$A$2:'TRM - TBM Crosswalk'!$I$1008,8,FALSE)=0,"",VLOOKUP(TRM!A6437,'TRM - TBM Crosswalk'!$A$2:'TRM - TBM Crosswalk'!$I$1008,8,FALSE))</f>
        <v/>
      </c>
      <c r="K343" t="str">
        <f>IF(VLOOKUP(TRM!A6437,'TRM - TBM Crosswalk'!$A$2:'TRM - TBM Crosswalk'!$I$1008,9,FALSE)=0,"",VLOOKUP(TRM!A6437,'TRM - TBM Crosswalk'!$A$2:'TRM - TBM Crosswalk'!$I$1008,9,FALSE))</f>
        <v/>
      </c>
    </row>
    <row r="344" spans="1:11" x14ac:dyDescent="0.45">
      <c r="A344" t="str">
        <f>TRM!A6438</f>
        <v>A02.031.392#</v>
      </c>
      <c r="B344" t="str">
        <f>TRM!B6438</f>
        <v>Printing#</v>
      </c>
      <c r="C344" t="str">
        <f>TRM!C6438</f>
        <v>TIFF Image Printer 11.0 | 11.0.001</v>
      </c>
      <c r="D344">
        <f>TRM!D6438</f>
        <v>0</v>
      </c>
      <c r="E344" t="str">
        <f>IF(VLOOKUP(TRM!A6438,'TRM - TBM Crosswalk'!$A$2:'TRM - TBM Crosswalk'!$I$1008,3,FALSE)="N/A","TBD","")</f>
        <v/>
      </c>
      <c r="F344" t="str">
        <f>IF(VLOOKUP(TRM!A6438,'TRM - TBM Crosswalk'!$A$2:'TRM - TBM Crosswalk'!$I$1008,4,FALSE)=0,"",VLOOKUP(TRM!A6438,'TRM - TBM Crosswalk'!$A$2:'TRM - TBM Crosswalk'!$I$1008,4,FALSE))</f>
        <v/>
      </c>
      <c r="G344" t="str">
        <f>IF(VLOOKUP(TRM!A6438,'TRM - TBM Crosswalk'!$A$2:'TRM - TBM Crosswalk'!$I$1008,5,FALSE)=0,"",VLOOKUP(TRM!A6438,'TRM - TBM Crosswalk'!$A$2:'TRM - TBM Crosswalk'!$I$1008,5,FALSE))</f>
        <v>End User</v>
      </c>
      <c r="H344" t="str">
        <f>IF(VLOOKUP(TRM!A6438,'TRM - TBM Crosswalk'!$A$2:'TRM - TBM Crosswalk'!$I$1008,6,FALSE)=0,"",VLOOKUP(TRM!A6438,'TRM - TBM Crosswalk'!$A$2:'TRM - TBM Crosswalk'!$I$1008,6,FALSE))</f>
        <v>Workspace</v>
      </c>
      <c r="I344" t="str">
        <f>IF(VLOOKUP(TRM!A6438,'TRM - TBM Crosswalk'!$A$2:'TRM - TBM Crosswalk'!$I$1008,7,FALSE)=0,"",VLOOKUP(TRM!A6438,'TRM - TBM Crosswalk'!$A$2:'TRM - TBM Crosswalk'!$I$1008,7,FALSE))</f>
        <v/>
      </c>
      <c r="J344" t="str">
        <f>IF(VLOOKUP(TRM!A6438,'TRM - TBM Crosswalk'!$A$2:'TRM - TBM Crosswalk'!$I$1008,8,FALSE)=0,"",VLOOKUP(TRM!A6438,'TRM - TBM Crosswalk'!$A$2:'TRM - TBM Crosswalk'!$I$1008,8,FALSE))</f>
        <v/>
      </c>
      <c r="K344" t="str">
        <f>IF(VLOOKUP(TRM!A6438,'TRM - TBM Crosswalk'!$A$2:'TRM - TBM Crosswalk'!$I$1008,9,FALSE)=0,"",VLOOKUP(TRM!A6438,'TRM - TBM Crosswalk'!$A$2:'TRM - TBM Crosswalk'!$I$1008,9,FALSE))</f>
        <v/>
      </c>
    </row>
    <row r="345" spans="1:11" x14ac:dyDescent="0.45">
      <c r="A345" t="str">
        <f>TRM!A6439</f>
        <v>A02.031.392#</v>
      </c>
      <c r="B345" t="str">
        <f>TRM!B6439</f>
        <v>Printing#</v>
      </c>
      <c r="C345" t="str">
        <f>TRM!C6439</f>
        <v>TIFF Image Printer 11.0 | 11.0.006</v>
      </c>
      <c r="D345">
        <f>TRM!D6439</f>
        <v>0</v>
      </c>
      <c r="E345" t="str">
        <f>IF(VLOOKUP(TRM!A6439,'TRM - TBM Crosswalk'!$A$2:'TRM - TBM Crosswalk'!$I$1008,3,FALSE)="N/A","TBD","")</f>
        <v/>
      </c>
      <c r="F345" t="str">
        <f>IF(VLOOKUP(TRM!A6439,'TRM - TBM Crosswalk'!$A$2:'TRM - TBM Crosswalk'!$I$1008,4,FALSE)=0,"",VLOOKUP(TRM!A6439,'TRM - TBM Crosswalk'!$A$2:'TRM - TBM Crosswalk'!$I$1008,4,FALSE))</f>
        <v/>
      </c>
      <c r="G345" t="str">
        <f>IF(VLOOKUP(TRM!A6439,'TRM - TBM Crosswalk'!$A$2:'TRM - TBM Crosswalk'!$I$1008,5,FALSE)=0,"",VLOOKUP(TRM!A6439,'TRM - TBM Crosswalk'!$A$2:'TRM - TBM Crosswalk'!$I$1008,5,FALSE))</f>
        <v>End User</v>
      </c>
      <c r="H345" t="str">
        <f>IF(VLOOKUP(TRM!A6439,'TRM - TBM Crosswalk'!$A$2:'TRM - TBM Crosswalk'!$I$1008,6,FALSE)=0,"",VLOOKUP(TRM!A6439,'TRM - TBM Crosswalk'!$A$2:'TRM - TBM Crosswalk'!$I$1008,6,FALSE))</f>
        <v>Workspace</v>
      </c>
      <c r="I345" t="str">
        <f>IF(VLOOKUP(TRM!A6439,'TRM - TBM Crosswalk'!$A$2:'TRM - TBM Crosswalk'!$I$1008,7,FALSE)=0,"",VLOOKUP(TRM!A6439,'TRM - TBM Crosswalk'!$A$2:'TRM - TBM Crosswalk'!$I$1008,7,FALSE))</f>
        <v/>
      </c>
      <c r="J345" t="str">
        <f>IF(VLOOKUP(TRM!A6439,'TRM - TBM Crosswalk'!$A$2:'TRM - TBM Crosswalk'!$I$1008,8,FALSE)=0,"",VLOOKUP(TRM!A6439,'TRM - TBM Crosswalk'!$A$2:'TRM - TBM Crosswalk'!$I$1008,8,FALSE))</f>
        <v/>
      </c>
      <c r="K345" t="str">
        <f>IF(VLOOKUP(TRM!A6439,'TRM - TBM Crosswalk'!$A$2:'TRM - TBM Crosswalk'!$I$1008,9,FALSE)=0,"",VLOOKUP(TRM!A6439,'TRM - TBM Crosswalk'!$A$2:'TRM - TBM Crosswalk'!$I$1008,9,FALSE))</f>
        <v/>
      </c>
    </row>
    <row r="346" spans="1:11" x14ac:dyDescent="0.45">
      <c r="A346" t="str">
        <f>TRM!A6440</f>
        <v>A02.031.392#</v>
      </c>
      <c r="B346" t="str">
        <f>TRM!B6440</f>
        <v>Printing#</v>
      </c>
      <c r="C346" t="str">
        <f>TRM!C6440</f>
        <v>Toner Status | 1.5.0.0</v>
      </c>
      <c r="D346">
        <f>TRM!D6440</f>
        <v>0</v>
      </c>
      <c r="E346" t="str">
        <f>IF(VLOOKUP(TRM!A6440,'TRM - TBM Crosswalk'!$A$2:'TRM - TBM Crosswalk'!$I$1008,3,FALSE)="N/A","TBD","")</f>
        <v/>
      </c>
      <c r="F346" t="str">
        <f>IF(VLOOKUP(TRM!A6440,'TRM - TBM Crosswalk'!$A$2:'TRM - TBM Crosswalk'!$I$1008,4,FALSE)=0,"",VLOOKUP(TRM!A6440,'TRM - TBM Crosswalk'!$A$2:'TRM - TBM Crosswalk'!$I$1008,4,FALSE))</f>
        <v/>
      </c>
      <c r="G346" t="str">
        <f>IF(VLOOKUP(TRM!A6440,'TRM - TBM Crosswalk'!$A$2:'TRM - TBM Crosswalk'!$I$1008,5,FALSE)=0,"",VLOOKUP(TRM!A6440,'TRM - TBM Crosswalk'!$A$2:'TRM - TBM Crosswalk'!$I$1008,5,FALSE))</f>
        <v>End User</v>
      </c>
      <c r="H346" t="str">
        <f>IF(VLOOKUP(TRM!A6440,'TRM - TBM Crosswalk'!$A$2:'TRM - TBM Crosswalk'!$I$1008,6,FALSE)=0,"",VLOOKUP(TRM!A6440,'TRM - TBM Crosswalk'!$A$2:'TRM - TBM Crosswalk'!$I$1008,6,FALSE))</f>
        <v>Workspace</v>
      </c>
      <c r="I346" t="str">
        <f>IF(VLOOKUP(TRM!A6440,'TRM - TBM Crosswalk'!$A$2:'TRM - TBM Crosswalk'!$I$1008,7,FALSE)=0,"",VLOOKUP(TRM!A6440,'TRM - TBM Crosswalk'!$A$2:'TRM - TBM Crosswalk'!$I$1008,7,FALSE))</f>
        <v/>
      </c>
      <c r="J346" t="str">
        <f>IF(VLOOKUP(TRM!A6440,'TRM - TBM Crosswalk'!$A$2:'TRM - TBM Crosswalk'!$I$1008,8,FALSE)=0,"",VLOOKUP(TRM!A6440,'TRM - TBM Crosswalk'!$A$2:'TRM - TBM Crosswalk'!$I$1008,8,FALSE))</f>
        <v/>
      </c>
      <c r="K346" t="str">
        <f>IF(VLOOKUP(TRM!A6440,'TRM - TBM Crosswalk'!$A$2:'TRM - TBM Crosswalk'!$I$1008,9,FALSE)=0,"",VLOOKUP(TRM!A6440,'TRM - TBM Crosswalk'!$A$2:'TRM - TBM Crosswalk'!$I$1008,9,FALSE))</f>
        <v/>
      </c>
    </row>
    <row r="347" spans="1:11" x14ac:dyDescent="0.45">
      <c r="A347" t="str">
        <f>TRM!A6441</f>
        <v>A02.031.392#</v>
      </c>
      <c r="B347" t="str">
        <f>TRM!B6441</f>
        <v>Printing#</v>
      </c>
      <c r="C347" t="str">
        <f>TRM!C6441</f>
        <v>Windows Driver Package - Lexmark International Printer | 01/10/2016 2.13.1.0</v>
      </c>
      <c r="D347">
        <f>TRM!D6441</f>
        <v>0</v>
      </c>
      <c r="E347" t="str">
        <f>IF(VLOOKUP(TRM!A6441,'TRM - TBM Crosswalk'!$A$2:'TRM - TBM Crosswalk'!$I$1008,3,FALSE)="N/A","TBD","")</f>
        <v/>
      </c>
      <c r="F347" t="str">
        <f>IF(VLOOKUP(TRM!A6441,'TRM - TBM Crosswalk'!$A$2:'TRM - TBM Crosswalk'!$I$1008,4,FALSE)=0,"",VLOOKUP(TRM!A6441,'TRM - TBM Crosswalk'!$A$2:'TRM - TBM Crosswalk'!$I$1008,4,FALSE))</f>
        <v/>
      </c>
      <c r="G347" t="str">
        <f>IF(VLOOKUP(TRM!A6441,'TRM - TBM Crosswalk'!$A$2:'TRM - TBM Crosswalk'!$I$1008,5,FALSE)=0,"",VLOOKUP(TRM!A6441,'TRM - TBM Crosswalk'!$A$2:'TRM - TBM Crosswalk'!$I$1008,5,FALSE))</f>
        <v>End User</v>
      </c>
      <c r="H347" t="str">
        <f>IF(VLOOKUP(TRM!A6441,'TRM - TBM Crosswalk'!$A$2:'TRM - TBM Crosswalk'!$I$1008,6,FALSE)=0,"",VLOOKUP(TRM!A6441,'TRM - TBM Crosswalk'!$A$2:'TRM - TBM Crosswalk'!$I$1008,6,FALSE))</f>
        <v>Workspace</v>
      </c>
      <c r="I347" t="str">
        <f>IF(VLOOKUP(TRM!A6441,'TRM - TBM Crosswalk'!$A$2:'TRM - TBM Crosswalk'!$I$1008,7,FALSE)=0,"",VLOOKUP(TRM!A6441,'TRM - TBM Crosswalk'!$A$2:'TRM - TBM Crosswalk'!$I$1008,7,FALSE))</f>
        <v/>
      </c>
      <c r="J347" t="str">
        <f>IF(VLOOKUP(TRM!A6441,'TRM - TBM Crosswalk'!$A$2:'TRM - TBM Crosswalk'!$I$1008,8,FALSE)=0,"",VLOOKUP(TRM!A6441,'TRM - TBM Crosswalk'!$A$2:'TRM - TBM Crosswalk'!$I$1008,8,FALSE))</f>
        <v/>
      </c>
      <c r="K347" t="str">
        <f>IF(VLOOKUP(TRM!A6441,'TRM - TBM Crosswalk'!$A$2:'TRM - TBM Crosswalk'!$I$1008,9,FALSE)=0,"",VLOOKUP(TRM!A6441,'TRM - TBM Crosswalk'!$A$2:'TRM - TBM Crosswalk'!$I$1008,9,FALSE))</f>
        <v/>
      </c>
    </row>
    <row r="348" spans="1:11" x14ac:dyDescent="0.45">
      <c r="A348" t="str">
        <f>TRM!A6442</f>
        <v>A02.031.392#</v>
      </c>
      <c r="B348" t="str">
        <f>TRM!B6442</f>
        <v>Printing#</v>
      </c>
      <c r="C348" t="str">
        <f>TRM!C6442</f>
        <v>Windows Driver Package - Lexmark International Printer | 01/10/2016 2.14.1.0</v>
      </c>
      <c r="D348">
        <f>TRM!D6442</f>
        <v>0</v>
      </c>
      <c r="E348" t="str">
        <f>IF(VLOOKUP(TRM!A6442,'TRM - TBM Crosswalk'!$A$2:'TRM - TBM Crosswalk'!$I$1008,3,FALSE)="N/A","TBD","")</f>
        <v/>
      </c>
      <c r="F348" t="str">
        <f>IF(VLOOKUP(TRM!A6442,'TRM - TBM Crosswalk'!$A$2:'TRM - TBM Crosswalk'!$I$1008,4,FALSE)=0,"",VLOOKUP(TRM!A6442,'TRM - TBM Crosswalk'!$A$2:'TRM - TBM Crosswalk'!$I$1008,4,FALSE))</f>
        <v/>
      </c>
      <c r="G348" t="str">
        <f>IF(VLOOKUP(TRM!A6442,'TRM - TBM Crosswalk'!$A$2:'TRM - TBM Crosswalk'!$I$1008,5,FALSE)=0,"",VLOOKUP(TRM!A6442,'TRM - TBM Crosswalk'!$A$2:'TRM - TBM Crosswalk'!$I$1008,5,FALSE))</f>
        <v>End User</v>
      </c>
      <c r="H348" t="str">
        <f>IF(VLOOKUP(TRM!A6442,'TRM - TBM Crosswalk'!$A$2:'TRM - TBM Crosswalk'!$I$1008,6,FALSE)=0,"",VLOOKUP(TRM!A6442,'TRM - TBM Crosswalk'!$A$2:'TRM - TBM Crosswalk'!$I$1008,6,FALSE))</f>
        <v>Workspace</v>
      </c>
      <c r="I348" t="str">
        <f>IF(VLOOKUP(TRM!A6442,'TRM - TBM Crosswalk'!$A$2:'TRM - TBM Crosswalk'!$I$1008,7,FALSE)=0,"",VLOOKUP(TRM!A6442,'TRM - TBM Crosswalk'!$A$2:'TRM - TBM Crosswalk'!$I$1008,7,FALSE))</f>
        <v/>
      </c>
      <c r="J348" t="str">
        <f>IF(VLOOKUP(TRM!A6442,'TRM - TBM Crosswalk'!$A$2:'TRM - TBM Crosswalk'!$I$1008,8,FALSE)=0,"",VLOOKUP(TRM!A6442,'TRM - TBM Crosswalk'!$A$2:'TRM - TBM Crosswalk'!$I$1008,8,FALSE))</f>
        <v/>
      </c>
      <c r="K348" t="str">
        <f>IF(VLOOKUP(TRM!A6442,'TRM - TBM Crosswalk'!$A$2:'TRM - TBM Crosswalk'!$I$1008,9,FALSE)=0,"",VLOOKUP(TRM!A6442,'TRM - TBM Crosswalk'!$A$2:'TRM - TBM Crosswalk'!$I$1008,9,FALSE))</f>
        <v/>
      </c>
    </row>
    <row r="349" spans="1:11" x14ac:dyDescent="0.45">
      <c r="A349" t="str">
        <f>TRM!A6443</f>
        <v>A02.031.392#</v>
      </c>
      <c r="B349" t="str">
        <f>TRM!B6443</f>
        <v>Printing#</v>
      </c>
      <c r="C349" t="str">
        <f>TRM!C6443</f>
        <v>Windows Driver Package - Lexmark International Printer | 01/29/2016 4.1.0.0</v>
      </c>
      <c r="D349">
        <f>TRM!D6443</f>
        <v>0</v>
      </c>
      <c r="E349" t="str">
        <f>IF(VLOOKUP(TRM!A6443,'TRM - TBM Crosswalk'!$A$2:'TRM - TBM Crosswalk'!$I$1008,3,FALSE)="N/A","TBD","")</f>
        <v/>
      </c>
      <c r="F349" t="str">
        <f>IF(VLOOKUP(TRM!A6443,'TRM - TBM Crosswalk'!$A$2:'TRM - TBM Crosswalk'!$I$1008,4,FALSE)=0,"",VLOOKUP(TRM!A6443,'TRM - TBM Crosswalk'!$A$2:'TRM - TBM Crosswalk'!$I$1008,4,FALSE))</f>
        <v/>
      </c>
      <c r="G349" t="str">
        <f>IF(VLOOKUP(TRM!A6443,'TRM - TBM Crosswalk'!$A$2:'TRM - TBM Crosswalk'!$I$1008,5,FALSE)=0,"",VLOOKUP(TRM!A6443,'TRM - TBM Crosswalk'!$A$2:'TRM - TBM Crosswalk'!$I$1008,5,FALSE))</f>
        <v>End User</v>
      </c>
      <c r="H349" t="str">
        <f>IF(VLOOKUP(TRM!A6443,'TRM - TBM Crosswalk'!$A$2:'TRM - TBM Crosswalk'!$I$1008,6,FALSE)=0,"",VLOOKUP(TRM!A6443,'TRM - TBM Crosswalk'!$A$2:'TRM - TBM Crosswalk'!$I$1008,6,FALSE))</f>
        <v>Workspace</v>
      </c>
      <c r="I349" t="str">
        <f>IF(VLOOKUP(TRM!A6443,'TRM - TBM Crosswalk'!$A$2:'TRM - TBM Crosswalk'!$I$1008,7,FALSE)=0,"",VLOOKUP(TRM!A6443,'TRM - TBM Crosswalk'!$A$2:'TRM - TBM Crosswalk'!$I$1008,7,FALSE))</f>
        <v/>
      </c>
      <c r="J349" t="str">
        <f>IF(VLOOKUP(TRM!A6443,'TRM - TBM Crosswalk'!$A$2:'TRM - TBM Crosswalk'!$I$1008,8,FALSE)=0,"",VLOOKUP(TRM!A6443,'TRM - TBM Crosswalk'!$A$2:'TRM - TBM Crosswalk'!$I$1008,8,FALSE))</f>
        <v/>
      </c>
      <c r="K349" t="str">
        <f>IF(VLOOKUP(TRM!A6443,'TRM - TBM Crosswalk'!$A$2:'TRM - TBM Crosswalk'!$I$1008,9,FALSE)=0,"",VLOOKUP(TRM!A6443,'TRM - TBM Crosswalk'!$A$2:'TRM - TBM Crosswalk'!$I$1008,9,FALSE))</f>
        <v/>
      </c>
    </row>
    <row r="350" spans="1:11" x14ac:dyDescent="0.45">
      <c r="A350" t="str">
        <f>TRM!A6444</f>
        <v>A02.031.392#</v>
      </c>
      <c r="B350" t="str">
        <f>TRM!B6444</f>
        <v>Printing#</v>
      </c>
      <c r="C350" t="str">
        <f>TRM!C6444</f>
        <v>Windows Driver Package - Lexmark International Printer | 10/01/2009 2.2.3.0</v>
      </c>
      <c r="D350">
        <f>TRM!D6444</f>
        <v>0</v>
      </c>
      <c r="E350" t="str">
        <f>IF(VLOOKUP(TRM!A6444,'TRM - TBM Crosswalk'!$A$2:'TRM - TBM Crosswalk'!$I$1008,3,FALSE)="N/A","TBD","")</f>
        <v/>
      </c>
      <c r="F350" t="str">
        <f>IF(VLOOKUP(TRM!A6444,'TRM - TBM Crosswalk'!$A$2:'TRM - TBM Crosswalk'!$I$1008,4,FALSE)=0,"",VLOOKUP(TRM!A6444,'TRM - TBM Crosswalk'!$A$2:'TRM - TBM Crosswalk'!$I$1008,4,FALSE))</f>
        <v/>
      </c>
      <c r="G350" t="str">
        <f>IF(VLOOKUP(TRM!A6444,'TRM - TBM Crosswalk'!$A$2:'TRM - TBM Crosswalk'!$I$1008,5,FALSE)=0,"",VLOOKUP(TRM!A6444,'TRM - TBM Crosswalk'!$A$2:'TRM - TBM Crosswalk'!$I$1008,5,FALSE))</f>
        <v>End User</v>
      </c>
      <c r="H350" t="str">
        <f>IF(VLOOKUP(TRM!A6444,'TRM - TBM Crosswalk'!$A$2:'TRM - TBM Crosswalk'!$I$1008,6,FALSE)=0,"",VLOOKUP(TRM!A6444,'TRM - TBM Crosswalk'!$A$2:'TRM - TBM Crosswalk'!$I$1008,6,FALSE))</f>
        <v>Workspace</v>
      </c>
      <c r="I350" t="str">
        <f>IF(VLOOKUP(TRM!A6444,'TRM - TBM Crosswalk'!$A$2:'TRM - TBM Crosswalk'!$I$1008,7,FALSE)=0,"",VLOOKUP(TRM!A6444,'TRM - TBM Crosswalk'!$A$2:'TRM - TBM Crosswalk'!$I$1008,7,FALSE))</f>
        <v/>
      </c>
      <c r="J350" t="str">
        <f>IF(VLOOKUP(TRM!A6444,'TRM - TBM Crosswalk'!$A$2:'TRM - TBM Crosswalk'!$I$1008,8,FALSE)=0,"",VLOOKUP(TRM!A6444,'TRM - TBM Crosswalk'!$A$2:'TRM - TBM Crosswalk'!$I$1008,8,FALSE))</f>
        <v/>
      </c>
      <c r="K350" t="str">
        <f>IF(VLOOKUP(TRM!A6444,'TRM - TBM Crosswalk'!$A$2:'TRM - TBM Crosswalk'!$I$1008,9,FALSE)=0,"",VLOOKUP(TRM!A6444,'TRM - TBM Crosswalk'!$A$2:'TRM - TBM Crosswalk'!$I$1008,9,FALSE))</f>
        <v/>
      </c>
    </row>
    <row r="351" spans="1:11" x14ac:dyDescent="0.45">
      <c r="A351" t="str">
        <f>TRM!A6445</f>
        <v>A02.031.392#</v>
      </c>
      <c r="B351" t="str">
        <f>TRM!B6445</f>
        <v>Printing#</v>
      </c>
      <c r="C351" t="str">
        <f>TRM!C6445</f>
        <v>Windows Driver Package - Lexmark International Printer | 10/01/2009 2.3.3.0</v>
      </c>
      <c r="D351">
        <f>TRM!D6445</f>
        <v>0</v>
      </c>
      <c r="E351" t="str">
        <f>IF(VLOOKUP(TRM!A6445,'TRM - TBM Crosswalk'!$A$2:'TRM - TBM Crosswalk'!$I$1008,3,FALSE)="N/A","TBD","")</f>
        <v/>
      </c>
      <c r="F351" t="str">
        <f>IF(VLOOKUP(TRM!A6445,'TRM - TBM Crosswalk'!$A$2:'TRM - TBM Crosswalk'!$I$1008,4,FALSE)=0,"",VLOOKUP(TRM!A6445,'TRM - TBM Crosswalk'!$A$2:'TRM - TBM Crosswalk'!$I$1008,4,FALSE))</f>
        <v/>
      </c>
      <c r="G351" t="str">
        <f>IF(VLOOKUP(TRM!A6445,'TRM - TBM Crosswalk'!$A$2:'TRM - TBM Crosswalk'!$I$1008,5,FALSE)=0,"",VLOOKUP(TRM!A6445,'TRM - TBM Crosswalk'!$A$2:'TRM - TBM Crosswalk'!$I$1008,5,FALSE))</f>
        <v>End User</v>
      </c>
      <c r="H351" t="str">
        <f>IF(VLOOKUP(TRM!A6445,'TRM - TBM Crosswalk'!$A$2:'TRM - TBM Crosswalk'!$I$1008,6,FALSE)=0,"",VLOOKUP(TRM!A6445,'TRM - TBM Crosswalk'!$A$2:'TRM - TBM Crosswalk'!$I$1008,6,FALSE))</f>
        <v>Workspace</v>
      </c>
      <c r="I351" t="str">
        <f>IF(VLOOKUP(TRM!A6445,'TRM - TBM Crosswalk'!$A$2:'TRM - TBM Crosswalk'!$I$1008,7,FALSE)=0,"",VLOOKUP(TRM!A6445,'TRM - TBM Crosswalk'!$A$2:'TRM - TBM Crosswalk'!$I$1008,7,FALSE))</f>
        <v/>
      </c>
      <c r="J351" t="str">
        <f>IF(VLOOKUP(TRM!A6445,'TRM - TBM Crosswalk'!$A$2:'TRM - TBM Crosswalk'!$I$1008,8,FALSE)=0,"",VLOOKUP(TRM!A6445,'TRM - TBM Crosswalk'!$A$2:'TRM - TBM Crosswalk'!$I$1008,8,FALSE))</f>
        <v/>
      </c>
      <c r="K351" t="str">
        <f>IF(VLOOKUP(TRM!A6445,'TRM - TBM Crosswalk'!$A$2:'TRM - TBM Crosswalk'!$I$1008,9,FALSE)=0,"",VLOOKUP(TRM!A6445,'TRM - TBM Crosswalk'!$A$2:'TRM - TBM Crosswalk'!$I$1008,9,FALSE))</f>
        <v/>
      </c>
    </row>
    <row r="352" spans="1:11" x14ac:dyDescent="0.45">
      <c r="A352" t="str">
        <f>TRM!A6446</f>
        <v>A02.031.392#</v>
      </c>
      <c r="B352" t="str">
        <f>TRM!B6446</f>
        <v>Printing#</v>
      </c>
      <c r="C352" t="str">
        <f>TRM!C6446</f>
        <v>Xerox Desktop Print Experience 4.0 | 7.48.9.0</v>
      </c>
      <c r="D352">
        <f>TRM!D6446</f>
        <v>0</v>
      </c>
      <c r="E352" t="str">
        <f>IF(VLOOKUP(TRM!A6446,'TRM - TBM Crosswalk'!$A$2:'TRM - TBM Crosswalk'!$I$1008,3,FALSE)="N/A","TBD","")</f>
        <v/>
      </c>
      <c r="F352" t="str">
        <f>IF(VLOOKUP(TRM!A6446,'TRM - TBM Crosswalk'!$A$2:'TRM - TBM Crosswalk'!$I$1008,4,FALSE)=0,"",VLOOKUP(TRM!A6446,'TRM - TBM Crosswalk'!$A$2:'TRM - TBM Crosswalk'!$I$1008,4,FALSE))</f>
        <v/>
      </c>
      <c r="G352" t="str">
        <f>IF(VLOOKUP(TRM!A6446,'TRM - TBM Crosswalk'!$A$2:'TRM - TBM Crosswalk'!$I$1008,5,FALSE)=0,"",VLOOKUP(TRM!A6446,'TRM - TBM Crosswalk'!$A$2:'TRM - TBM Crosswalk'!$I$1008,5,FALSE))</f>
        <v>End User</v>
      </c>
      <c r="H352" t="str">
        <f>IF(VLOOKUP(TRM!A6446,'TRM - TBM Crosswalk'!$A$2:'TRM - TBM Crosswalk'!$I$1008,6,FALSE)=0,"",VLOOKUP(TRM!A6446,'TRM - TBM Crosswalk'!$A$2:'TRM - TBM Crosswalk'!$I$1008,6,FALSE))</f>
        <v>Workspace</v>
      </c>
      <c r="I352" t="str">
        <f>IF(VLOOKUP(TRM!A6446,'TRM - TBM Crosswalk'!$A$2:'TRM - TBM Crosswalk'!$I$1008,7,FALSE)=0,"",VLOOKUP(TRM!A6446,'TRM - TBM Crosswalk'!$A$2:'TRM - TBM Crosswalk'!$I$1008,7,FALSE))</f>
        <v/>
      </c>
      <c r="J352" t="str">
        <f>IF(VLOOKUP(TRM!A6446,'TRM - TBM Crosswalk'!$A$2:'TRM - TBM Crosswalk'!$I$1008,8,FALSE)=0,"",VLOOKUP(TRM!A6446,'TRM - TBM Crosswalk'!$A$2:'TRM - TBM Crosswalk'!$I$1008,8,FALSE))</f>
        <v/>
      </c>
      <c r="K352" t="str">
        <f>IF(VLOOKUP(TRM!A6446,'TRM - TBM Crosswalk'!$A$2:'TRM - TBM Crosswalk'!$I$1008,9,FALSE)=0,"",VLOOKUP(TRM!A6446,'TRM - TBM Crosswalk'!$A$2:'TRM - TBM Crosswalk'!$I$1008,9,FALSE))</f>
        <v/>
      </c>
    </row>
    <row r="353" spans="1:11" x14ac:dyDescent="0.45">
      <c r="A353" t="str">
        <f>TRM!A6447</f>
        <v>A02.031.392#</v>
      </c>
      <c r="B353" t="str">
        <f>TRM!B6447</f>
        <v>Printing#</v>
      </c>
      <c r="C353" t="str">
        <f>TRM!C6447</f>
        <v>Xerox Desktop Print Experience 4.2 | 7.48.40.0</v>
      </c>
      <c r="D353">
        <f>TRM!D6447</f>
        <v>0</v>
      </c>
      <c r="E353" t="str">
        <f>IF(VLOOKUP(TRM!A6447,'TRM - TBM Crosswalk'!$A$2:'TRM - TBM Crosswalk'!$I$1008,3,FALSE)="N/A","TBD","")</f>
        <v/>
      </c>
      <c r="F353" t="str">
        <f>IF(VLOOKUP(TRM!A6447,'TRM - TBM Crosswalk'!$A$2:'TRM - TBM Crosswalk'!$I$1008,4,FALSE)=0,"",VLOOKUP(TRM!A6447,'TRM - TBM Crosswalk'!$A$2:'TRM - TBM Crosswalk'!$I$1008,4,FALSE))</f>
        <v/>
      </c>
      <c r="G353" t="str">
        <f>IF(VLOOKUP(TRM!A6447,'TRM - TBM Crosswalk'!$A$2:'TRM - TBM Crosswalk'!$I$1008,5,FALSE)=0,"",VLOOKUP(TRM!A6447,'TRM - TBM Crosswalk'!$A$2:'TRM - TBM Crosswalk'!$I$1008,5,FALSE))</f>
        <v>End User</v>
      </c>
      <c r="H353" t="str">
        <f>IF(VLOOKUP(TRM!A6447,'TRM - TBM Crosswalk'!$A$2:'TRM - TBM Crosswalk'!$I$1008,6,FALSE)=0,"",VLOOKUP(TRM!A6447,'TRM - TBM Crosswalk'!$A$2:'TRM - TBM Crosswalk'!$I$1008,6,FALSE))</f>
        <v>Workspace</v>
      </c>
      <c r="I353" t="str">
        <f>IF(VLOOKUP(TRM!A6447,'TRM - TBM Crosswalk'!$A$2:'TRM - TBM Crosswalk'!$I$1008,7,FALSE)=0,"",VLOOKUP(TRM!A6447,'TRM - TBM Crosswalk'!$A$2:'TRM - TBM Crosswalk'!$I$1008,7,FALSE))</f>
        <v/>
      </c>
      <c r="J353" t="str">
        <f>IF(VLOOKUP(TRM!A6447,'TRM - TBM Crosswalk'!$A$2:'TRM - TBM Crosswalk'!$I$1008,8,FALSE)=0,"",VLOOKUP(TRM!A6447,'TRM - TBM Crosswalk'!$A$2:'TRM - TBM Crosswalk'!$I$1008,8,FALSE))</f>
        <v/>
      </c>
      <c r="K353" t="str">
        <f>IF(VLOOKUP(TRM!A6447,'TRM - TBM Crosswalk'!$A$2:'TRM - TBM Crosswalk'!$I$1008,9,FALSE)=0,"",VLOOKUP(TRM!A6447,'TRM - TBM Crosswalk'!$A$2:'TRM - TBM Crosswalk'!$I$1008,9,FALSE))</f>
        <v/>
      </c>
    </row>
    <row r="354" spans="1:11" x14ac:dyDescent="0.45">
      <c r="A354" t="str">
        <f>TRM!A6448</f>
        <v>A02.031.392#</v>
      </c>
      <c r="B354" t="str">
        <f>TRM!B6448</f>
        <v>Printing#</v>
      </c>
      <c r="C354" t="str">
        <f>TRM!C6448</f>
        <v>Xerox Easy Printer Manager | 1.03.97.01(7/10/2018)</v>
      </c>
      <c r="D354">
        <f>TRM!D6448</f>
        <v>0</v>
      </c>
      <c r="E354" t="str">
        <f>IF(VLOOKUP(TRM!A6448,'TRM - TBM Crosswalk'!$A$2:'TRM - TBM Crosswalk'!$I$1008,3,FALSE)="N/A","TBD","")</f>
        <v/>
      </c>
      <c r="F354" t="str">
        <f>IF(VLOOKUP(TRM!A6448,'TRM - TBM Crosswalk'!$A$2:'TRM - TBM Crosswalk'!$I$1008,4,FALSE)=0,"",VLOOKUP(TRM!A6448,'TRM - TBM Crosswalk'!$A$2:'TRM - TBM Crosswalk'!$I$1008,4,FALSE))</f>
        <v/>
      </c>
      <c r="G354" t="str">
        <f>IF(VLOOKUP(TRM!A6448,'TRM - TBM Crosswalk'!$A$2:'TRM - TBM Crosswalk'!$I$1008,5,FALSE)=0,"",VLOOKUP(TRM!A6448,'TRM - TBM Crosswalk'!$A$2:'TRM - TBM Crosswalk'!$I$1008,5,FALSE))</f>
        <v>End User</v>
      </c>
      <c r="H354" t="str">
        <f>IF(VLOOKUP(TRM!A6448,'TRM - TBM Crosswalk'!$A$2:'TRM - TBM Crosswalk'!$I$1008,6,FALSE)=0,"",VLOOKUP(TRM!A6448,'TRM - TBM Crosswalk'!$A$2:'TRM - TBM Crosswalk'!$I$1008,6,FALSE))</f>
        <v>Workspace</v>
      </c>
      <c r="I354" t="str">
        <f>IF(VLOOKUP(TRM!A6448,'TRM - TBM Crosswalk'!$A$2:'TRM - TBM Crosswalk'!$I$1008,7,FALSE)=0,"",VLOOKUP(TRM!A6448,'TRM - TBM Crosswalk'!$A$2:'TRM - TBM Crosswalk'!$I$1008,7,FALSE))</f>
        <v/>
      </c>
      <c r="J354" t="str">
        <f>IF(VLOOKUP(TRM!A6448,'TRM - TBM Crosswalk'!$A$2:'TRM - TBM Crosswalk'!$I$1008,8,FALSE)=0,"",VLOOKUP(TRM!A6448,'TRM - TBM Crosswalk'!$A$2:'TRM - TBM Crosswalk'!$I$1008,8,FALSE))</f>
        <v/>
      </c>
      <c r="K354" t="str">
        <f>IF(VLOOKUP(TRM!A6448,'TRM - TBM Crosswalk'!$A$2:'TRM - TBM Crosswalk'!$I$1008,9,FALSE)=0,"",VLOOKUP(TRM!A6448,'TRM - TBM Crosswalk'!$A$2:'TRM - TBM Crosswalk'!$I$1008,9,FALSE))</f>
        <v/>
      </c>
    </row>
    <row r="355" spans="1:11" x14ac:dyDescent="0.45">
      <c r="A355" t="str">
        <f>TRM!A6449</f>
        <v>A02.031.392#</v>
      </c>
      <c r="B355" t="str">
        <f>TRM!B6449</f>
        <v>Printing#</v>
      </c>
      <c r="C355" t="str">
        <f>TRM!C6449</f>
        <v>Xerox Easy Printer Manager | 2.0.1.54</v>
      </c>
      <c r="D355">
        <f>TRM!D6449</f>
        <v>0</v>
      </c>
      <c r="E355" t="str">
        <f>IF(VLOOKUP(TRM!A6449,'TRM - TBM Crosswalk'!$A$2:'TRM - TBM Crosswalk'!$I$1008,3,FALSE)="N/A","TBD","")</f>
        <v/>
      </c>
      <c r="F355" t="str">
        <f>IF(VLOOKUP(TRM!A6449,'TRM - TBM Crosswalk'!$A$2:'TRM - TBM Crosswalk'!$I$1008,4,FALSE)=0,"",VLOOKUP(TRM!A6449,'TRM - TBM Crosswalk'!$A$2:'TRM - TBM Crosswalk'!$I$1008,4,FALSE))</f>
        <v/>
      </c>
      <c r="G355" t="str">
        <f>IF(VLOOKUP(TRM!A6449,'TRM - TBM Crosswalk'!$A$2:'TRM - TBM Crosswalk'!$I$1008,5,FALSE)=0,"",VLOOKUP(TRM!A6449,'TRM - TBM Crosswalk'!$A$2:'TRM - TBM Crosswalk'!$I$1008,5,FALSE))</f>
        <v>End User</v>
      </c>
      <c r="H355" t="str">
        <f>IF(VLOOKUP(TRM!A6449,'TRM - TBM Crosswalk'!$A$2:'TRM - TBM Crosswalk'!$I$1008,6,FALSE)=0,"",VLOOKUP(TRM!A6449,'TRM - TBM Crosswalk'!$A$2:'TRM - TBM Crosswalk'!$I$1008,6,FALSE))</f>
        <v>Workspace</v>
      </c>
      <c r="I355" t="str">
        <f>IF(VLOOKUP(TRM!A6449,'TRM - TBM Crosswalk'!$A$2:'TRM - TBM Crosswalk'!$I$1008,7,FALSE)=0,"",VLOOKUP(TRM!A6449,'TRM - TBM Crosswalk'!$A$2:'TRM - TBM Crosswalk'!$I$1008,7,FALSE))</f>
        <v/>
      </c>
      <c r="J355" t="str">
        <f>IF(VLOOKUP(TRM!A6449,'TRM - TBM Crosswalk'!$A$2:'TRM - TBM Crosswalk'!$I$1008,8,FALSE)=0,"",VLOOKUP(TRM!A6449,'TRM - TBM Crosswalk'!$A$2:'TRM - TBM Crosswalk'!$I$1008,8,FALSE))</f>
        <v/>
      </c>
      <c r="K355" t="str">
        <f>IF(VLOOKUP(TRM!A6449,'TRM - TBM Crosswalk'!$A$2:'TRM - TBM Crosswalk'!$I$1008,9,FALSE)=0,"",VLOOKUP(TRM!A6449,'TRM - TBM Crosswalk'!$A$2:'TRM - TBM Crosswalk'!$I$1008,9,FALSE))</f>
        <v/>
      </c>
    </row>
    <row r="356" spans="1:11" x14ac:dyDescent="0.45">
      <c r="A356" t="str">
        <f>TRM!A6450</f>
        <v>A02.031.392#</v>
      </c>
      <c r="B356" t="str">
        <f>TRM!B6450</f>
        <v>Printing#</v>
      </c>
      <c r="C356" t="str">
        <f>TRM!C6450</f>
        <v>Xerox Easy Wireless Setup | 3.70.18.0</v>
      </c>
      <c r="D356">
        <f>TRM!D6450</f>
        <v>0</v>
      </c>
      <c r="E356" t="str">
        <f>IF(VLOOKUP(TRM!A6450,'TRM - TBM Crosswalk'!$A$2:'TRM - TBM Crosswalk'!$I$1008,3,FALSE)="N/A","TBD","")</f>
        <v/>
      </c>
      <c r="F356" t="str">
        <f>IF(VLOOKUP(TRM!A6450,'TRM - TBM Crosswalk'!$A$2:'TRM - TBM Crosswalk'!$I$1008,4,FALSE)=0,"",VLOOKUP(TRM!A6450,'TRM - TBM Crosswalk'!$A$2:'TRM - TBM Crosswalk'!$I$1008,4,FALSE))</f>
        <v/>
      </c>
      <c r="G356" t="str">
        <f>IF(VLOOKUP(TRM!A6450,'TRM - TBM Crosswalk'!$A$2:'TRM - TBM Crosswalk'!$I$1008,5,FALSE)=0,"",VLOOKUP(TRM!A6450,'TRM - TBM Crosswalk'!$A$2:'TRM - TBM Crosswalk'!$I$1008,5,FALSE))</f>
        <v>End User</v>
      </c>
      <c r="H356" t="str">
        <f>IF(VLOOKUP(TRM!A6450,'TRM - TBM Crosswalk'!$A$2:'TRM - TBM Crosswalk'!$I$1008,6,FALSE)=0,"",VLOOKUP(TRM!A6450,'TRM - TBM Crosswalk'!$A$2:'TRM - TBM Crosswalk'!$I$1008,6,FALSE))</f>
        <v>Workspace</v>
      </c>
      <c r="I356" t="str">
        <f>IF(VLOOKUP(TRM!A6450,'TRM - TBM Crosswalk'!$A$2:'TRM - TBM Crosswalk'!$I$1008,7,FALSE)=0,"",VLOOKUP(TRM!A6450,'TRM - TBM Crosswalk'!$A$2:'TRM - TBM Crosswalk'!$I$1008,7,FALSE))</f>
        <v/>
      </c>
      <c r="J356" t="str">
        <f>IF(VLOOKUP(TRM!A6450,'TRM - TBM Crosswalk'!$A$2:'TRM - TBM Crosswalk'!$I$1008,8,FALSE)=0,"",VLOOKUP(TRM!A6450,'TRM - TBM Crosswalk'!$A$2:'TRM - TBM Crosswalk'!$I$1008,8,FALSE))</f>
        <v/>
      </c>
      <c r="K356" t="str">
        <f>IF(VLOOKUP(TRM!A6450,'TRM - TBM Crosswalk'!$A$2:'TRM - TBM Crosswalk'!$I$1008,9,FALSE)=0,"",VLOOKUP(TRM!A6450,'TRM - TBM Crosswalk'!$A$2:'TRM - TBM Crosswalk'!$I$1008,9,FALSE))</f>
        <v/>
      </c>
    </row>
    <row r="357" spans="1:11" x14ac:dyDescent="0.45">
      <c r="A357" t="str">
        <f>TRM!A6451</f>
        <v>A02.031.392#</v>
      </c>
      <c r="B357" t="str">
        <f>TRM!B6451</f>
        <v>Printing#</v>
      </c>
      <c r="C357" t="str">
        <f>TRM!C6451</f>
        <v>Xerox Font Management Utility | 3.0.59.0</v>
      </c>
      <c r="D357">
        <f>TRM!D6451</f>
        <v>0</v>
      </c>
      <c r="E357" t="str">
        <f>IF(VLOOKUP(TRM!A6451,'TRM - TBM Crosswalk'!$A$2:'TRM - TBM Crosswalk'!$I$1008,3,FALSE)="N/A","TBD","")</f>
        <v/>
      </c>
      <c r="F357" t="str">
        <f>IF(VLOOKUP(TRM!A6451,'TRM - TBM Crosswalk'!$A$2:'TRM - TBM Crosswalk'!$I$1008,4,FALSE)=0,"",VLOOKUP(TRM!A6451,'TRM - TBM Crosswalk'!$A$2:'TRM - TBM Crosswalk'!$I$1008,4,FALSE))</f>
        <v/>
      </c>
      <c r="G357" t="str">
        <f>IF(VLOOKUP(TRM!A6451,'TRM - TBM Crosswalk'!$A$2:'TRM - TBM Crosswalk'!$I$1008,5,FALSE)=0,"",VLOOKUP(TRM!A6451,'TRM - TBM Crosswalk'!$A$2:'TRM - TBM Crosswalk'!$I$1008,5,FALSE))</f>
        <v>End User</v>
      </c>
      <c r="H357" t="str">
        <f>IF(VLOOKUP(TRM!A6451,'TRM - TBM Crosswalk'!$A$2:'TRM - TBM Crosswalk'!$I$1008,6,FALSE)=0,"",VLOOKUP(TRM!A6451,'TRM - TBM Crosswalk'!$A$2:'TRM - TBM Crosswalk'!$I$1008,6,FALSE))</f>
        <v>Workspace</v>
      </c>
      <c r="I357" t="str">
        <f>IF(VLOOKUP(TRM!A6451,'TRM - TBM Crosswalk'!$A$2:'TRM - TBM Crosswalk'!$I$1008,7,FALSE)=0,"",VLOOKUP(TRM!A6451,'TRM - TBM Crosswalk'!$A$2:'TRM - TBM Crosswalk'!$I$1008,7,FALSE))</f>
        <v/>
      </c>
      <c r="J357" t="str">
        <f>IF(VLOOKUP(TRM!A6451,'TRM - TBM Crosswalk'!$A$2:'TRM - TBM Crosswalk'!$I$1008,8,FALSE)=0,"",VLOOKUP(TRM!A6451,'TRM - TBM Crosswalk'!$A$2:'TRM - TBM Crosswalk'!$I$1008,8,FALSE))</f>
        <v/>
      </c>
      <c r="K357" t="str">
        <f>IF(VLOOKUP(TRM!A6451,'TRM - TBM Crosswalk'!$A$2:'TRM - TBM Crosswalk'!$I$1008,9,FALSE)=0,"",VLOOKUP(TRM!A6451,'TRM - TBM Crosswalk'!$A$2:'TRM - TBM Crosswalk'!$I$1008,9,FALSE))</f>
        <v/>
      </c>
    </row>
    <row r="358" spans="1:11" x14ac:dyDescent="0.45">
      <c r="A358" t="str">
        <f>TRM!A6983</f>
        <v>B06.301.056</v>
      </c>
      <c r="B358" t="str">
        <f>TRM!B6983</f>
        <v>Water Resources Management</v>
      </c>
      <c r="C358" t="str">
        <f>TRM!C6983</f>
        <v>HY-8 7.50 | 7.50.1</v>
      </c>
      <c r="D358">
        <f>TRM!D6983</f>
        <v>0</v>
      </c>
      <c r="E358" t="str">
        <f>IF(VLOOKUP(TRM!A6983,'TRM - TBM Crosswalk'!$A$2:'TRM - TBM Crosswalk'!$I$1008,3,FALSE)="N/A","TBD","")</f>
        <v/>
      </c>
      <c r="F358" t="str">
        <f>IF(VLOOKUP(TRM!A6983,'TRM - TBM Crosswalk'!$A$2:'TRM - TBM Crosswalk'!$I$1008,4,FALSE)=0,"",VLOOKUP(TRM!A6983,'TRM - TBM Crosswalk'!$A$2:'TRM - TBM Crosswalk'!$I$1008,4,FALSE))</f>
        <v>Business Capability</v>
      </c>
      <c r="G358" t="str">
        <f>IF(VLOOKUP(TRM!A6983,'TRM - TBM Crosswalk'!$A$2:'TRM - TBM Crosswalk'!$I$1008,5,FALSE)=0,"",VLOOKUP(TRM!A6983,'TRM - TBM Crosswalk'!$A$2:'TRM - TBM Crosswalk'!$I$1008,5,FALSE))</f>
        <v/>
      </c>
      <c r="H358" t="str">
        <f>IF(VLOOKUP(TRM!A6983,'TRM - TBM Crosswalk'!$A$2:'TRM - TBM Crosswalk'!$I$1008,6,FALSE)=0,"",VLOOKUP(TRM!A6983,'TRM - TBM Crosswalk'!$A$2:'TRM - TBM Crosswalk'!$I$1008,6,FALSE))</f>
        <v/>
      </c>
      <c r="I358" t="str">
        <f>IF(VLOOKUP(TRM!A6983,'TRM - TBM Crosswalk'!$A$2:'TRM - TBM Crosswalk'!$I$1008,7,FALSE)=0,"",VLOOKUP(TRM!A6983,'TRM - TBM Crosswalk'!$A$2:'TRM - TBM Crosswalk'!$I$1008,7,FALSE))</f>
        <v/>
      </c>
      <c r="J358" t="str">
        <f>IF(VLOOKUP(TRM!A6983,'TRM - TBM Crosswalk'!$A$2:'TRM - TBM Crosswalk'!$I$1008,8,FALSE)=0,"",VLOOKUP(TRM!A6983,'TRM - TBM Crosswalk'!$A$2:'TRM - TBM Crosswalk'!$I$1008,8,FALSE))</f>
        <v/>
      </c>
      <c r="K358" t="str">
        <f>IF(VLOOKUP(TRM!A6983,'TRM - TBM Crosswalk'!$A$2:'TRM - TBM Crosswalk'!$I$1008,9,FALSE)=0,"",VLOOKUP(TRM!A6983,'TRM - TBM Crosswalk'!$A$2:'TRM - TBM Crosswalk'!$I$1008,9,FALSE))</f>
        <v/>
      </c>
    </row>
    <row r="359" spans="1:11" x14ac:dyDescent="0.45">
      <c r="A359" t="str">
        <f>TRM!A8295</f>
        <v>I01.002.206#</v>
      </c>
      <c r="B359" t="str">
        <f>TRM!B8295</f>
        <v>Operating System - UNIX Design</v>
      </c>
      <c r="C359" t="str">
        <f>TRM!C8295</f>
        <v>Disk Utility.app - 16.3</v>
      </c>
      <c r="D359">
        <f>TRM!D8295</f>
        <v>0</v>
      </c>
      <c r="E359" t="str">
        <f>IF(VLOOKUP(TRM!A8295,'TRM - TBM Crosswalk'!$A$2:'TRM - TBM Crosswalk'!$I$1008,3,FALSE)="N/A","TBD","")</f>
        <v/>
      </c>
      <c r="F359" t="str">
        <f>IF(VLOOKUP(TRM!A8295,'TRM - TBM Crosswalk'!$A$2:'TRM - TBM Crosswalk'!$I$1008,4,FALSE)=0,"",VLOOKUP(TRM!A8295,'TRM - TBM Crosswalk'!$A$2:'TRM - TBM Crosswalk'!$I$1008,4,FALSE))</f>
        <v/>
      </c>
      <c r="G359" t="str">
        <f>IF(VLOOKUP(TRM!A8295,'TRM - TBM Crosswalk'!$A$2:'TRM - TBM Crosswalk'!$I$1008,5,FALSE)=0,"",VLOOKUP(TRM!A8295,'TRM - TBM Crosswalk'!$A$2:'TRM - TBM Crosswalk'!$I$1008,5,FALSE))</f>
        <v>Compute</v>
      </c>
      <c r="H359" t="str">
        <f>IF(VLOOKUP(TRM!A8295,'TRM - TBM Crosswalk'!$A$2:'TRM - TBM Crosswalk'!$I$1008,6,FALSE)=0,"",VLOOKUP(TRM!A8295,'TRM - TBM Crosswalk'!$A$2:'TRM - TBM Crosswalk'!$I$1008,6,FALSE))</f>
        <v xml:space="preserve">Unix </v>
      </c>
      <c r="I359" t="str">
        <f>IF(VLOOKUP(TRM!A8295,'TRM - TBM Crosswalk'!$A$2:'TRM - TBM Crosswalk'!$I$1008,7,FALSE)=0,"",VLOOKUP(TRM!A8295,'TRM - TBM Crosswalk'!$A$2:'TRM - TBM Crosswalk'!$I$1008,7,FALSE))</f>
        <v/>
      </c>
      <c r="J359" t="str">
        <f>IF(VLOOKUP(TRM!A8295,'TRM - TBM Crosswalk'!$A$2:'TRM - TBM Crosswalk'!$I$1008,8,FALSE)=0,"",VLOOKUP(TRM!A8295,'TRM - TBM Crosswalk'!$A$2:'TRM - TBM Crosswalk'!$I$1008,8,FALSE))</f>
        <v/>
      </c>
      <c r="K359" t="str">
        <f>IF(VLOOKUP(TRM!A8295,'TRM - TBM Crosswalk'!$A$2:'TRM - TBM Crosswalk'!$I$1008,9,FALSE)=0,"",VLOOKUP(TRM!A8295,'TRM - TBM Crosswalk'!$A$2:'TRM - TBM Crosswalk'!$I$1008,9,FALSE))</f>
        <v/>
      </c>
    </row>
    <row r="360" spans="1:11" x14ac:dyDescent="0.45">
      <c r="A360" t="str">
        <f>TRM!A8296</f>
        <v>I01.002.206#</v>
      </c>
      <c r="B360" t="str">
        <f>TRM!B8296</f>
        <v>Operating System - UNIX Design</v>
      </c>
      <c r="C360" t="str">
        <f>TRM!C8296</f>
        <v>Disk Utility.app - 17.0.3</v>
      </c>
      <c r="D360">
        <f>TRM!D8296</f>
        <v>0</v>
      </c>
      <c r="E360" t="str">
        <f>IF(VLOOKUP(TRM!A8296,'TRM - TBM Crosswalk'!$A$2:'TRM - TBM Crosswalk'!$I$1008,3,FALSE)="N/A","TBD","")</f>
        <v/>
      </c>
      <c r="F360" t="str">
        <f>IF(VLOOKUP(TRM!A8296,'TRM - TBM Crosswalk'!$A$2:'TRM - TBM Crosswalk'!$I$1008,4,FALSE)=0,"",VLOOKUP(TRM!A8296,'TRM - TBM Crosswalk'!$A$2:'TRM - TBM Crosswalk'!$I$1008,4,FALSE))</f>
        <v/>
      </c>
      <c r="G360" t="str">
        <f>IF(VLOOKUP(TRM!A8296,'TRM - TBM Crosswalk'!$A$2:'TRM - TBM Crosswalk'!$I$1008,5,FALSE)=0,"",VLOOKUP(TRM!A8296,'TRM - TBM Crosswalk'!$A$2:'TRM - TBM Crosswalk'!$I$1008,5,FALSE))</f>
        <v>Compute</v>
      </c>
      <c r="H360" t="str">
        <f>IF(VLOOKUP(TRM!A8296,'TRM - TBM Crosswalk'!$A$2:'TRM - TBM Crosswalk'!$I$1008,6,FALSE)=0,"",VLOOKUP(TRM!A8296,'TRM - TBM Crosswalk'!$A$2:'TRM - TBM Crosswalk'!$I$1008,6,FALSE))</f>
        <v xml:space="preserve">Unix </v>
      </c>
      <c r="I360" t="str">
        <f>IF(VLOOKUP(TRM!A8296,'TRM - TBM Crosswalk'!$A$2:'TRM - TBM Crosswalk'!$I$1008,7,FALSE)=0,"",VLOOKUP(TRM!A8296,'TRM - TBM Crosswalk'!$A$2:'TRM - TBM Crosswalk'!$I$1008,7,FALSE))</f>
        <v/>
      </c>
      <c r="J360" t="str">
        <f>IF(VLOOKUP(TRM!A8296,'TRM - TBM Crosswalk'!$A$2:'TRM - TBM Crosswalk'!$I$1008,8,FALSE)=0,"",VLOOKUP(TRM!A8296,'TRM - TBM Crosswalk'!$A$2:'TRM - TBM Crosswalk'!$I$1008,8,FALSE))</f>
        <v/>
      </c>
      <c r="K360" t="str">
        <f>IF(VLOOKUP(TRM!A8296,'TRM - TBM Crosswalk'!$A$2:'TRM - TBM Crosswalk'!$I$1008,9,FALSE)=0,"",VLOOKUP(TRM!A8296,'TRM - TBM Crosswalk'!$A$2:'TRM - TBM Crosswalk'!$I$1008,9,FALSE))</f>
        <v/>
      </c>
    </row>
    <row r="361" spans="1:11" x14ac:dyDescent="0.45">
      <c r="A361" t="str">
        <f>TRM!A8297</f>
        <v>I01.002.206#</v>
      </c>
      <c r="B361" t="str">
        <f>TRM!B8297</f>
        <v>Operating System - UNIX Design</v>
      </c>
      <c r="C361" t="str">
        <f>TRM!C8297</f>
        <v>DiskImageMounter.app - 444.50.19</v>
      </c>
      <c r="D361">
        <f>TRM!D8297</f>
        <v>0</v>
      </c>
      <c r="E361" t="str">
        <f>IF(VLOOKUP(TRM!A8297,'TRM - TBM Crosswalk'!$A$2:'TRM - TBM Crosswalk'!$I$1008,3,FALSE)="N/A","TBD","")</f>
        <v/>
      </c>
      <c r="F361" t="str">
        <f>IF(VLOOKUP(TRM!A8297,'TRM - TBM Crosswalk'!$A$2:'TRM - TBM Crosswalk'!$I$1008,4,FALSE)=0,"",VLOOKUP(TRM!A8297,'TRM - TBM Crosswalk'!$A$2:'TRM - TBM Crosswalk'!$I$1008,4,FALSE))</f>
        <v/>
      </c>
      <c r="G361" t="str">
        <f>IF(VLOOKUP(TRM!A8297,'TRM - TBM Crosswalk'!$A$2:'TRM - TBM Crosswalk'!$I$1008,5,FALSE)=0,"",VLOOKUP(TRM!A8297,'TRM - TBM Crosswalk'!$A$2:'TRM - TBM Crosswalk'!$I$1008,5,FALSE))</f>
        <v>Compute</v>
      </c>
      <c r="H361" t="str">
        <f>IF(VLOOKUP(TRM!A8297,'TRM - TBM Crosswalk'!$A$2:'TRM - TBM Crosswalk'!$I$1008,6,FALSE)=0,"",VLOOKUP(TRM!A8297,'TRM - TBM Crosswalk'!$A$2:'TRM - TBM Crosswalk'!$I$1008,6,FALSE))</f>
        <v xml:space="preserve">Unix </v>
      </c>
      <c r="I361" t="str">
        <f>IF(VLOOKUP(TRM!A8297,'TRM - TBM Crosswalk'!$A$2:'TRM - TBM Crosswalk'!$I$1008,7,FALSE)=0,"",VLOOKUP(TRM!A8297,'TRM - TBM Crosswalk'!$A$2:'TRM - TBM Crosswalk'!$I$1008,7,FALSE))</f>
        <v/>
      </c>
      <c r="J361" t="str">
        <f>IF(VLOOKUP(TRM!A8297,'TRM - TBM Crosswalk'!$A$2:'TRM - TBM Crosswalk'!$I$1008,8,FALSE)=0,"",VLOOKUP(TRM!A8297,'TRM - TBM Crosswalk'!$A$2:'TRM - TBM Crosswalk'!$I$1008,8,FALSE))</f>
        <v/>
      </c>
      <c r="K361" t="str">
        <f>IF(VLOOKUP(TRM!A8297,'TRM - TBM Crosswalk'!$A$2:'TRM - TBM Crosswalk'!$I$1008,9,FALSE)=0,"",VLOOKUP(TRM!A8297,'TRM - TBM Crosswalk'!$A$2:'TRM - TBM Crosswalk'!$I$1008,9,FALSE))</f>
        <v/>
      </c>
    </row>
    <row r="362" spans="1:11" x14ac:dyDescent="0.45">
      <c r="A362" t="str">
        <f>TRM!A8298</f>
        <v>I01.002.206#</v>
      </c>
      <c r="B362" t="str">
        <f>TRM!B8298</f>
        <v>Operating System - UNIX Design</v>
      </c>
      <c r="C362" t="str">
        <f>TRM!C8298</f>
        <v>DiskImageMounter.app - 480.60.1</v>
      </c>
      <c r="D362">
        <f>TRM!D8298</f>
        <v>0</v>
      </c>
      <c r="E362" t="str">
        <f>IF(VLOOKUP(TRM!A8298,'TRM - TBM Crosswalk'!$A$2:'TRM - TBM Crosswalk'!$I$1008,3,FALSE)="N/A","TBD","")</f>
        <v/>
      </c>
      <c r="F362" t="str">
        <f>IF(VLOOKUP(TRM!A8298,'TRM - TBM Crosswalk'!$A$2:'TRM - TBM Crosswalk'!$I$1008,4,FALSE)=0,"",VLOOKUP(TRM!A8298,'TRM - TBM Crosswalk'!$A$2:'TRM - TBM Crosswalk'!$I$1008,4,FALSE))</f>
        <v/>
      </c>
      <c r="G362" t="str">
        <f>IF(VLOOKUP(TRM!A8298,'TRM - TBM Crosswalk'!$A$2:'TRM - TBM Crosswalk'!$I$1008,5,FALSE)=0,"",VLOOKUP(TRM!A8298,'TRM - TBM Crosswalk'!$A$2:'TRM - TBM Crosswalk'!$I$1008,5,FALSE))</f>
        <v>Compute</v>
      </c>
      <c r="H362" t="str">
        <f>IF(VLOOKUP(TRM!A8298,'TRM - TBM Crosswalk'!$A$2:'TRM - TBM Crosswalk'!$I$1008,6,FALSE)=0,"",VLOOKUP(TRM!A8298,'TRM - TBM Crosswalk'!$A$2:'TRM - TBM Crosswalk'!$I$1008,6,FALSE))</f>
        <v xml:space="preserve">Unix </v>
      </c>
      <c r="I362" t="str">
        <f>IF(VLOOKUP(TRM!A8298,'TRM - TBM Crosswalk'!$A$2:'TRM - TBM Crosswalk'!$I$1008,7,FALSE)=0,"",VLOOKUP(TRM!A8298,'TRM - TBM Crosswalk'!$A$2:'TRM - TBM Crosswalk'!$I$1008,7,FALSE))</f>
        <v/>
      </c>
      <c r="J362" t="str">
        <f>IF(VLOOKUP(TRM!A8298,'TRM - TBM Crosswalk'!$A$2:'TRM - TBM Crosswalk'!$I$1008,8,FALSE)=0,"",VLOOKUP(TRM!A8298,'TRM - TBM Crosswalk'!$A$2:'TRM - TBM Crosswalk'!$I$1008,8,FALSE))</f>
        <v/>
      </c>
      <c r="K362" t="str">
        <f>IF(VLOOKUP(TRM!A8298,'TRM - TBM Crosswalk'!$A$2:'TRM - TBM Crosswalk'!$I$1008,9,FALSE)=0,"",VLOOKUP(TRM!A8298,'TRM - TBM Crosswalk'!$A$2:'TRM - TBM Crosswalk'!$I$1008,9,FALSE))</f>
        <v/>
      </c>
    </row>
    <row r="363" spans="1:11" x14ac:dyDescent="0.45">
      <c r="A363" t="str">
        <f>TRM!A8427</f>
        <v>I01.002.206#</v>
      </c>
      <c r="B363" t="str">
        <f>TRM!B8427</f>
        <v>Operating System - UNIX Design</v>
      </c>
      <c r="C363" t="str">
        <f>TRM!C8427</f>
        <v>Siri.app - 1.0</v>
      </c>
      <c r="D363">
        <f>TRM!D8427</f>
        <v>0</v>
      </c>
      <c r="E363" t="str">
        <f>IF(VLOOKUP(TRM!A8427,'TRM - TBM Crosswalk'!$A$2:'TRM - TBM Crosswalk'!$I$1008,3,FALSE)="N/A","TBD","")</f>
        <v/>
      </c>
      <c r="F363" t="str">
        <f>IF(VLOOKUP(TRM!A8427,'TRM - TBM Crosswalk'!$A$2:'TRM - TBM Crosswalk'!$I$1008,4,FALSE)=0,"",VLOOKUP(TRM!A8427,'TRM - TBM Crosswalk'!$A$2:'TRM - TBM Crosswalk'!$I$1008,4,FALSE))</f>
        <v/>
      </c>
      <c r="G363" t="str">
        <f>IF(VLOOKUP(TRM!A8427,'TRM - TBM Crosswalk'!$A$2:'TRM - TBM Crosswalk'!$I$1008,5,FALSE)=0,"",VLOOKUP(TRM!A8427,'TRM - TBM Crosswalk'!$A$2:'TRM - TBM Crosswalk'!$I$1008,5,FALSE))</f>
        <v>Compute</v>
      </c>
      <c r="H363" t="str">
        <f>IF(VLOOKUP(TRM!A8427,'TRM - TBM Crosswalk'!$A$2:'TRM - TBM Crosswalk'!$I$1008,6,FALSE)=0,"",VLOOKUP(TRM!A8427,'TRM - TBM Crosswalk'!$A$2:'TRM - TBM Crosswalk'!$I$1008,6,FALSE))</f>
        <v xml:space="preserve">Unix </v>
      </c>
      <c r="I363" t="str">
        <f>IF(VLOOKUP(TRM!A8427,'TRM - TBM Crosswalk'!$A$2:'TRM - TBM Crosswalk'!$I$1008,7,FALSE)=0,"",VLOOKUP(TRM!A8427,'TRM - TBM Crosswalk'!$A$2:'TRM - TBM Crosswalk'!$I$1008,7,FALSE))</f>
        <v/>
      </c>
      <c r="J363" t="str">
        <f>IF(VLOOKUP(TRM!A8427,'TRM - TBM Crosswalk'!$A$2:'TRM - TBM Crosswalk'!$I$1008,8,FALSE)=0,"",VLOOKUP(TRM!A8427,'TRM - TBM Crosswalk'!$A$2:'TRM - TBM Crosswalk'!$I$1008,8,FALSE))</f>
        <v/>
      </c>
      <c r="K363" t="str">
        <f>IF(VLOOKUP(TRM!A8427,'TRM - TBM Crosswalk'!$A$2:'TRM - TBM Crosswalk'!$I$1008,9,FALSE)=0,"",VLOOKUP(TRM!A8427,'TRM - TBM Crosswalk'!$A$2:'TRM - TBM Crosswalk'!$I$1008,9,FALSE))</f>
        <v/>
      </c>
    </row>
    <row r="364" spans="1:11" x14ac:dyDescent="0.45">
      <c r="A364" t="str">
        <f>TRM!A8428</f>
        <v>I01.002.206#</v>
      </c>
      <c r="B364" t="str">
        <f>TRM!B8428</f>
        <v>Operating System - UNIX Design</v>
      </c>
      <c r="C364" t="str">
        <f>TRM!C8428</f>
        <v>Siri.app - 111.3.13</v>
      </c>
      <c r="D364">
        <f>TRM!D8428</f>
        <v>0</v>
      </c>
      <c r="E364" t="str">
        <f>IF(VLOOKUP(TRM!A8428,'TRM - TBM Crosswalk'!$A$2:'TRM - TBM Crosswalk'!$I$1008,3,FALSE)="N/A","TBD","")</f>
        <v/>
      </c>
      <c r="F364" t="str">
        <f>IF(VLOOKUP(TRM!A8428,'TRM - TBM Crosswalk'!$A$2:'TRM - TBM Crosswalk'!$I$1008,4,FALSE)=0,"",VLOOKUP(TRM!A8428,'TRM - TBM Crosswalk'!$A$2:'TRM - TBM Crosswalk'!$I$1008,4,FALSE))</f>
        <v/>
      </c>
      <c r="G364" t="str">
        <f>IF(VLOOKUP(TRM!A8428,'TRM - TBM Crosswalk'!$A$2:'TRM - TBM Crosswalk'!$I$1008,5,FALSE)=0,"",VLOOKUP(TRM!A8428,'TRM - TBM Crosswalk'!$A$2:'TRM - TBM Crosswalk'!$I$1008,5,FALSE))</f>
        <v>Compute</v>
      </c>
      <c r="H364" t="str">
        <f>IF(VLOOKUP(TRM!A8428,'TRM - TBM Crosswalk'!$A$2:'TRM - TBM Crosswalk'!$I$1008,6,FALSE)=0,"",VLOOKUP(TRM!A8428,'TRM - TBM Crosswalk'!$A$2:'TRM - TBM Crosswalk'!$I$1008,6,FALSE))</f>
        <v xml:space="preserve">Unix </v>
      </c>
      <c r="I364" t="str">
        <f>IF(VLOOKUP(TRM!A8428,'TRM - TBM Crosswalk'!$A$2:'TRM - TBM Crosswalk'!$I$1008,7,FALSE)=0,"",VLOOKUP(TRM!A8428,'TRM - TBM Crosswalk'!$A$2:'TRM - TBM Crosswalk'!$I$1008,7,FALSE))</f>
        <v/>
      </c>
      <c r="J364" t="str">
        <f>IF(VLOOKUP(TRM!A8428,'TRM - TBM Crosswalk'!$A$2:'TRM - TBM Crosswalk'!$I$1008,8,FALSE)=0,"",VLOOKUP(TRM!A8428,'TRM - TBM Crosswalk'!$A$2:'TRM - TBM Crosswalk'!$I$1008,8,FALSE))</f>
        <v/>
      </c>
      <c r="K364" t="str">
        <f>IF(VLOOKUP(TRM!A8428,'TRM - TBM Crosswalk'!$A$2:'TRM - TBM Crosswalk'!$I$1008,9,FALSE)=0,"",VLOOKUP(TRM!A8428,'TRM - TBM Crosswalk'!$A$2:'TRM - TBM Crosswalk'!$I$1008,9,FALSE))</f>
        <v/>
      </c>
    </row>
    <row r="365" spans="1:11" x14ac:dyDescent="0.45">
      <c r="A365" t="str">
        <f>TRM!A8429</f>
        <v>I01.002.206#</v>
      </c>
      <c r="B365" t="str">
        <f>TRM!B8429</f>
        <v>Operating System - UNIX Design</v>
      </c>
      <c r="C365" t="str">
        <f>TRM!C8429</f>
        <v>Siri.app - 146.4.6.1</v>
      </c>
      <c r="D365">
        <f>TRM!D8429</f>
        <v>0</v>
      </c>
      <c r="E365" t="str">
        <f>IF(VLOOKUP(TRM!A8429,'TRM - TBM Crosswalk'!$A$2:'TRM - TBM Crosswalk'!$I$1008,3,FALSE)="N/A","TBD","")</f>
        <v/>
      </c>
      <c r="F365" t="str">
        <f>IF(VLOOKUP(TRM!A8429,'TRM - TBM Crosswalk'!$A$2:'TRM - TBM Crosswalk'!$I$1008,4,FALSE)=0,"",VLOOKUP(TRM!A8429,'TRM - TBM Crosswalk'!$A$2:'TRM - TBM Crosswalk'!$I$1008,4,FALSE))</f>
        <v/>
      </c>
      <c r="G365" t="str">
        <f>IF(VLOOKUP(TRM!A8429,'TRM - TBM Crosswalk'!$A$2:'TRM - TBM Crosswalk'!$I$1008,5,FALSE)=0,"",VLOOKUP(TRM!A8429,'TRM - TBM Crosswalk'!$A$2:'TRM - TBM Crosswalk'!$I$1008,5,FALSE))</f>
        <v>Compute</v>
      </c>
      <c r="H365" t="str">
        <f>IF(VLOOKUP(TRM!A8429,'TRM - TBM Crosswalk'!$A$2:'TRM - TBM Crosswalk'!$I$1008,6,FALSE)=0,"",VLOOKUP(TRM!A8429,'TRM - TBM Crosswalk'!$A$2:'TRM - TBM Crosswalk'!$I$1008,6,FALSE))</f>
        <v xml:space="preserve">Unix </v>
      </c>
      <c r="I365" t="str">
        <f>IF(VLOOKUP(TRM!A8429,'TRM - TBM Crosswalk'!$A$2:'TRM - TBM Crosswalk'!$I$1008,7,FALSE)=0,"",VLOOKUP(TRM!A8429,'TRM - TBM Crosswalk'!$A$2:'TRM - TBM Crosswalk'!$I$1008,7,FALSE))</f>
        <v/>
      </c>
      <c r="J365" t="str">
        <f>IF(VLOOKUP(TRM!A8429,'TRM - TBM Crosswalk'!$A$2:'TRM - TBM Crosswalk'!$I$1008,8,FALSE)=0,"",VLOOKUP(TRM!A8429,'TRM - TBM Crosswalk'!$A$2:'TRM - TBM Crosswalk'!$I$1008,8,FALSE))</f>
        <v/>
      </c>
      <c r="K365" t="str">
        <f>IF(VLOOKUP(TRM!A8429,'TRM - TBM Crosswalk'!$A$2:'TRM - TBM Crosswalk'!$I$1008,9,FALSE)=0,"",VLOOKUP(TRM!A8429,'TRM - TBM Crosswalk'!$A$2:'TRM - TBM Crosswalk'!$I$1008,9,FALSE))</f>
        <v/>
      </c>
    </row>
    <row r="366" spans="1:11" x14ac:dyDescent="0.45">
      <c r="A366" t="str">
        <f>TRM!A8983</f>
        <v>I01.002.211#</v>
      </c>
      <c r="B366" t="str">
        <f>TRM!B8983</f>
        <v>Operating System Utilities</v>
      </c>
      <c r="C366" t="str">
        <f>TRM!C8983</f>
        <v>System Interface Manager | 17.0.1000.0</v>
      </c>
      <c r="D366">
        <f>TRM!D8983</f>
        <v>0</v>
      </c>
      <c r="E366" t="str">
        <f>IF(VLOOKUP(TRM!A8983,'TRM - TBM Crosswalk'!$A$2:'TRM - TBM Crosswalk'!$I$1008,3,FALSE)="N/A","TBD","")</f>
        <v>TBD</v>
      </c>
      <c r="F366" t="str">
        <f>IF(VLOOKUP(TRM!A8983,'TRM - TBM Crosswalk'!$A$2:'TRM - TBM Crosswalk'!$I$1008,4,FALSE)=0,"",VLOOKUP(TRM!A8983,'TRM - TBM Crosswalk'!$A$2:'TRM - TBM Crosswalk'!$I$1008,4,FALSE))</f>
        <v/>
      </c>
      <c r="G366" t="str">
        <f>IF(VLOOKUP(TRM!A8983,'TRM - TBM Crosswalk'!$A$2:'TRM - TBM Crosswalk'!$I$1008,5,FALSE)=0,"",VLOOKUP(TRM!A8983,'TRM - TBM Crosswalk'!$A$2:'TRM - TBM Crosswalk'!$I$1008,5,FALSE))</f>
        <v/>
      </c>
      <c r="H366" t="str">
        <f>IF(VLOOKUP(TRM!A8983,'TRM - TBM Crosswalk'!$A$2:'TRM - TBM Crosswalk'!$I$1008,6,FALSE)=0,"",VLOOKUP(TRM!A8983,'TRM - TBM Crosswalk'!$A$2:'TRM - TBM Crosswalk'!$I$1008,6,FALSE))</f>
        <v/>
      </c>
      <c r="I366" t="str">
        <f>IF(VLOOKUP(TRM!A8983,'TRM - TBM Crosswalk'!$A$2:'TRM - TBM Crosswalk'!$I$1008,7,FALSE)=0,"",VLOOKUP(TRM!A8983,'TRM - TBM Crosswalk'!$A$2:'TRM - TBM Crosswalk'!$I$1008,7,FALSE))</f>
        <v/>
      </c>
      <c r="J366" t="str">
        <f>IF(VLOOKUP(TRM!A8983,'TRM - TBM Crosswalk'!$A$2:'TRM - TBM Crosswalk'!$I$1008,8,FALSE)=0,"",VLOOKUP(TRM!A8983,'TRM - TBM Crosswalk'!$A$2:'TRM - TBM Crosswalk'!$I$1008,8,FALSE))</f>
        <v/>
      </c>
      <c r="K366" t="str">
        <f>IF(VLOOKUP(TRM!A8983,'TRM - TBM Crosswalk'!$A$2:'TRM - TBM Crosswalk'!$I$1008,9,FALSE)=0,"",VLOOKUP(TRM!A8983,'TRM - TBM Crosswalk'!$A$2:'TRM - TBM Crosswalk'!$I$1008,9,FALSE))</f>
        <v/>
      </c>
    </row>
    <row r="367" spans="1:11" x14ac:dyDescent="0.45">
      <c r="A367" t="str">
        <f>TRM!A9553</f>
        <v>I01.004.406#</v>
      </c>
      <c r="B367" t="str">
        <f>TRM!B9553</f>
        <v>Power Management</v>
      </c>
      <c r="C367" t="str">
        <f>TRM!C9553</f>
        <v>acpid</v>
      </c>
      <c r="D367">
        <f>TRM!D9553</f>
        <v>0</v>
      </c>
      <c r="E367" t="str">
        <f>IF(VLOOKUP(TRM!A9553,'TRM - TBM Crosswalk'!$A$2:'TRM - TBM Crosswalk'!$I$1008,3,FALSE)="N/A","TBD","")</f>
        <v>TBD</v>
      </c>
      <c r="F367" t="str">
        <f>IF(VLOOKUP(TRM!A9553,'TRM - TBM Crosswalk'!$A$2:'TRM - TBM Crosswalk'!$I$1008,4,FALSE)=0,"",VLOOKUP(TRM!A9553,'TRM - TBM Crosswalk'!$A$2:'TRM - TBM Crosswalk'!$I$1008,4,FALSE))</f>
        <v/>
      </c>
      <c r="G367" t="str">
        <f>IF(VLOOKUP(TRM!A9553,'TRM - TBM Crosswalk'!$A$2:'TRM - TBM Crosswalk'!$I$1008,5,FALSE)=0,"",VLOOKUP(TRM!A9553,'TRM - TBM Crosswalk'!$A$2:'TRM - TBM Crosswalk'!$I$1008,5,FALSE))</f>
        <v/>
      </c>
      <c r="H367" t="str">
        <f>IF(VLOOKUP(TRM!A9553,'TRM - TBM Crosswalk'!$A$2:'TRM - TBM Crosswalk'!$I$1008,6,FALSE)=0,"",VLOOKUP(TRM!A9553,'TRM - TBM Crosswalk'!$A$2:'TRM - TBM Crosswalk'!$I$1008,6,FALSE))</f>
        <v/>
      </c>
      <c r="I367" t="str">
        <f>IF(VLOOKUP(TRM!A9553,'TRM - TBM Crosswalk'!$A$2:'TRM - TBM Crosswalk'!$I$1008,7,FALSE)=0,"",VLOOKUP(TRM!A9553,'TRM - TBM Crosswalk'!$A$2:'TRM - TBM Crosswalk'!$I$1008,7,FALSE))</f>
        <v/>
      </c>
      <c r="J367" t="str">
        <f>IF(VLOOKUP(TRM!A9553,'TRM - TBM Crosswalk'!$A$2:'TRM - TBM Crosswalk'!$I$1008,8,FALSE)=0,"",VLOOKUP(TRM!A9553,'TRM - TBM Crosswalk'!$A$2:'TRM - TBM Crosswalk'!$I$1008,8,FALSE))</f>
        <v/>
      </c>
      <c r="K367" t="str">
        <f>IF(VLOOKUP(TRM!A9553,'TRM - TBM Crosswalk'!$A$2:'TRM - TBM Crosswalk'!$I$1008,9,FALSE)=0,"",VLOOKUP(TRM!A9553,'TRM - TBM Crosswalk'!$A$2:'TRM - TBM Crosswalk'!$I$1008,9,FALSE))</f>
        <v/>
      </c>
    </row>
    <row r="368" spans="1:11" x14ac:dyDescent="0.45">
      <c r="A368" t="str">
        <f>TRM!A9554</f>
        <v>I01.004.406#</v>
      </c>
      <c r="B368" t="str">
        <f>TRM!B9554</f>
        <v>Power Management</v>
      </c>
      <c r="C368" t="str">
        <f>TRM!C9554</f>
        <v>Dell Power Manager Service | 3.2.0</v>
      </c>
      <c r="D368">
        <f>TRM!D9554</f>
        <v>0</v>
      </c>
      <c r="E368" t="str">
        <f>IF(VLOOKUP(TRM!A9554,'TRM - TBM Crosswalk'!$A$2:'TRM - TBM Crosswalk'!$I$1008,3,FALSE)="N/A","TBD","")</f>
        <v>TBD</v>
      </c>
      <c r="F368" t="str">
        <f>IF(VLOOKUP(TRM!A9554,'TRM - TBM Crosswalk'!$A$2:'TRM - TBM Crosswalk'!$I$1008,4,FALSE)=0,"",VLOOKUP(TRM!A9554,'TRM - TBM Crosswalk'!$A$2:'TRM - TBM Crosswalk'!$I$1008,4,FALSE))</f>
        <v/>
      </c>
      <c r="G368" t="str">
        <f>IF(VLOOKUP(TRM!A9554,'TRM - TBM Crosswalk'!$A$2:'TRM - TBM Crosswalk'!$I$1008,5,FALSE)=0,"",VLOOKUP(TRM!A9554,'TRM - TBM Crosswalk'!$A$2:'TRM - TBM Crosswalk'!$I$1008,5,FALSE))</f>
        <v/>
      </c>
      <c r="H368" t="str">
        <f>IF(VLOOKUP(TRM!A9554,'TRM - TBM Crosswalk'!$A$2:'TRM - TBM Crosswalk'!$I$1008,6,FALSE)=0,"",VLOOKUP(TRM!A9554,'TRM - TBM Crosswalk'!$A$2:'TRM - TBM Crosswalk'!$I$1008,6,FALSE))</f>
        <v/>
      </c>
      <c r="I368" t="str">
        <f>IF(VLOOKUP(TRM!A9554,'TRM - TBM Crosswalk'!$A$2:'TRM - TBM Crosswalk'!$I$1008,7,FALSE)=0,"",VLOOKUP(TRM!A9554,'TRM - TBM Crosswalk'!$A$2:'TRM - TBM Crosswalk'!$I$1008,7,FALSE))</f>
        <v/>
      </c>
      <c r="J368" t="str">
        <f>IF(VLOOKUP(TRM!A9554,'TRM - TBM Crosswalk'!$A$2:'TRM - TBM Crosswalk'!$I$1008,8,FALSE)=0,"",VLOOKUP(TRM!A9554,'TRM - TBM Crosswalk'!$A$2:'TRM - TBM Crosswalk'!$I$1008,8,FALSE))</f>
        <v/>
      </c>
      <c r="K368" t="str">
        <f>IF(VLOOKUP(TRM!A9554,'TRM - TBM Crosswalk'!$A$2:'TRM - TBM Crosswalk'!$I$1008,9,FALSE)=0,"",VLOOKUP(TRM!A9554,'TRM - TBM Crosswalk'!$A$2:'TRM - TBM Crosswalk'!$I$1008,9,FALSE))</f>
        <v/>
      </c>
    </row>
    <row r="369" spans="1:11" x14ac:dyDescent="0.45">
      <c r="A369" t="str">
        <f>TRM!A9555</f>
        <v>I01.004.406#</v>
      </c>
      <c r="B369" t="str">
        <f>TRM!B9555</f>
        <v>Power Management</v>
      </c>
      <c r="C369" t="str">
        <f>TRM!C9555</f>
        <v>Dell Power Manager Service | 3.3.0</v>
      </c>
      <c r="D369">
        <f>TRM!D9555</f>
        <v>0</v>
      </c>
      <c r="E369" t="str">
        <f>IF(VLOOKUP(TRM!A9555,'TRM - TBM Crosswalk'!$A$2:'TRM - TBM Crosswalk'!$I$1008,3,FALSE)="N/A","TBD","")</f>
        <v>TBD</v>
      </c>
      <c r="F369" t="str">
        <f>IF(VLOOKUP(TRM!A9555,'TRM - TBM Crosswalk'!$A$2:'TRM - TBM Crosswalk'!$I$1008,4,FALSE)=0,"",VLOOKUP(TRM!A9555,'TRM - TBM Crosswalk'!$A$2:'TRM - TBM Crosswalk'!$I$1008,4,FALSE))</f>
        <v/>
      </c>
      <c r="G369" t="str">
        <f>IF(VLOOKUP(TRM!A9555,'TRM - TBM Crosswalk'!$A$2:'TRM - TBM Crosswalk'!$I$1008,5,FALSE)=0,"",VLOOKUP(TRM!A9555,'TRM - TBM Crosswalk'!$A$2:'TRM - TBM Crosswalk'!$I$1008,5,FALSE))</f>
        <v/>
      </c>
      <c r="H369" t="str">
        <f>IF(VLOOKUP(TRM!A9555,'TRM - TBM Crosswalk'!$A$2:'TRM - TBM Crosswalk'!$I$1008,6,FALSE)=0,"",VLOOKUP(TRM!A9555,'TRM - TBM Crosswalk'!$A$2:'TRM - TBM Crosswalk'!$I$1008,6,FALSE))</f>
        <v/>
      </c>
      <c r="I369" t="str">
        <f>IF(VLOOKUP(TRM!A9555,'TRM - TBM Crosswalk'!$A$2:'TRM - TBM Crosswalk'!$I$1008,7,FALSE)=0,"",VLOOKUP(TRM!A9555,'TRM - TBM Crosswalk'!$A$2:'TRM - TBM Crosswalk'!$I$1008,7,FALSE))</f>
        <v/>
      </c>
      <c r="J369" t="str">
        <f>IF(VLOOKUP(TRM!A9555,'TRM - TBM Crosswalk'!$A$2:'TRM - TBM Crosswalk'!$I$1008,8,FALSE)=0,"",VLOOKUP(TRM!A9555,'TRM - TBM Crosswalk'!$A$2:'TRM - TBM Crosswalk'!$I$1008,8,FALSE))</f>
        <v/>
      </c>
      <c r="K369" t="str">
        <f>IF(VLOOKUP(TRM!A9555,'TRM - TBM Crosswalk'!$A$2:'TRM - TBM Crosswalk'!$I$1008,9,FALSE)=0,"",VLOOKUP(TRM!A9555,'TRM - TBM Crosswalk'!$A$2:'TRM - TBM Crosswalk'!$I$1008,9,FALSE))</f>
        <v/>
      </c>
    </row>
    <row r="370" spans="1:11" x14ac:dyDescent="0.45">
      <c r="A370" t="str">
        <f>TRM!A10130</f>
        <v>Unknown</v>
      </c>
      <c r="B370" t="str">
        <f>TRM!B10130</f>
        <v>Unknown</v>
      </c>
      <c r="C370" t="str">
        <f>TRM!C10130</f>
        <v>Export Flash Animation.app</v>
      </c>
      <c r="D370">
        <f>TRM!D10130</f>
        <v>0</v>
      </c>
      <c r="E370" t="str">
        <f>IF(VLOOKUP(TRM!A10130,'TRM - TBM Crosswalk'!$A$2:'TRM - TBM Crosswalk'!$I$1008,3,FALSE)="N/A","TBD","")</f>
        <v/>
      </c>
      <c r="F370" t="str">
        <f>IF(VLOOKUP(TRM!A10130,'TRM - TBM Crosswalk'!$A$2:'TRM - TBM Crosswalk'!$I$1008,4,FALSE)=0,"",VLOOKUP(TRM!A10130,'TRM - TBM Crosswalk'!$A$2:'TRM - TBM Crosswalk'!$I$1008,4,FALSE))</f>
        <v/>
      </c>
      <c r="G370" t="str">
        <f>IF(VLOOKUP(TRM!A10130,'TRM - TBM Crosswalk'!$A$2:'TRM - TBM Crosswalk'!$I$1008,5,FALSE)=0,"",VLOOKUP(TRM!A10130,'TRM - TBM Crosswalk'!$A$2:'TRM - TBM Crosswalk'!$I$1008,5,FALSE))</f>
        <v/>
      </c>
      <c r="H370" t="str">
        <f>IF(VLOOKUP(TRM!A10130,'TRM - TBM Crosswalk'!$A$2:'TRM - TBM Crosswalk'!$I$1008,6,FALSE)=0,"",VLOOKUP(TRM!A10130,'TRM - TBM Crosswalk'!$A$2:'TRM - TBM Crosswalk'!$I$1008,6,FALSE))</f>
        <v/>
      </c>
      <c r="I370" t="str">
        <f>IF(VLOOKUP(TRM!A10130,'TRM - TBM Crosswalk'!$A$2:'TRM - TBM Crosswalk'!$I$1008,7,FALSE)=0,"",VLOOKUP(TRM!A10130,'TRM - TBM Crosswalk'!$A$2:'TRM - TBM Crosswalk'!$I$1008,7,FALSE))</f>
        <v/>
      </c>
      <c r="J370" t="str">
        <f>IF(VLOOKUP(TRM!A10130,'TRM - TBM Crosswalk'!$A$2:'TRM - TBM Crosswalk'!$I$1008,8,FALSE)=0,"",VLOOKUP(TRM!A10130,'TRM - TBM Crosswalk'!$A$2:'TRM - TBM Crosswalk'!$I$1008,8,FALSE))</f>
        <v/>
      </c>
      <c r="K370" t="str">
        <f>IF(VLOOKUP(TRM!A10130,'TRM - TBM Crosswalk'!$A$2:'TRM - TBM Crosswalk'!$I$1008,9,FALSE)=0,"",VLOOKUP(TRM!A10130,'TRM - TBM Crosswalk'!$A$2:'TRM - TBM Crosswalk'!$I$1008,9,FALSE))</f>
        <v/>
      </c>
    </row>
    <row r="371" spans="1:11" x14ac:dyDescent="0.45">
      <c r="A371" t="str">
        <f>TRM!A10132</f>
        <v>Unknown</v>
      </c>
      <c r="B371" t="str">
        <f>TRM!B10132</f>
        <v>Unknown</v>
      </c>
      <c r="C371" t="str">
        <f>TRM!C10132</f>
        <v>Export Import Tool | 2.1.0.1</v>
      </c>
      <c r="D371">
        <f>TRM!D10132</f>
        <v>0</v>
      </c>
      <c r="E371" t="str">
        <f>IF(VLOOKUP(TRM!A10132,'TRM - TBM Crosswalk'!$A$2:'TRM - TBM Crosswalk'!$I$1008,3,FALSE)="N/A","TBD","")</f>
        <v/>
      </c>
      <c r="F371" t="str">
        <f>IF(VLOOKUP(TRM!A10132,'TRM - TBM Crosswalk'!$A$2:'TRM - TBM Crosswalk'!$I$1008,4,FALSE)=0,"",VLOOKUP(TRM!A10132,'TRM - TBM Crosswalk'!$A$2:'TRM - TBM Crosswalk'!$I$1008,4,FALSE))</f>
        <v/>
      </c>
      <c r="G371" t="str">
        <f>IF(VLOOKUP(TRM!A10132,'TRM - TBM Crosswalk'!$A$2:'TRM - TBM Crosswalk'!$I$1008,5,FALSE)=0,"",VLOOKUP(TRM!A10132,'TRM - TBM Crosswalk'!$A$2:'TRM - TBM Crosswalk'!$I$1008,5,FALSE))</f>
        <v/>
      </c>
      <c r="H371" t="str">
        <f>IF(VLOOKUP(TRM!A10132,'TRM - TBM Crosswalk'!$A$2:'TRM - TBM Crosswalk'!$I$1008,6,FALSE)=0,"",VLOOKUP(TRM!A10132,'TRM - TBM Crosswalk'!$A$2:'TRM - TBM Crosswalk'!$I$1008,6,FALSE))</f>
        <v/>
      </c>
      <c r="I371" t="str">
        <f>IF(VLOOKUP(TRM!A10132,'TRM - TBM Crosswalk'!$A$2:'TRM - TBM Crosswalk'!$I$1008,7,FALSE)=0,"",VLOOKUP(TRM!A10132,'TRM - TBM Crosswalk'!$A$2:'TRM - TBM Crosswalk'!$I$1008,7,FALSE))</f>
        <v/>
      </c>
      <c r="J371" t="str">
        <f>IF(VLOOKUP(TRM!A10132,'TRM - TBM Crosswalk'!$A$2:'TRM - TBM Crosswalk'!$I$1008,8,FALSE)=0,"",VLOOKUP(TRM!A10132,'TRM - TBM Crosswalk'!$A$2:'TRM - TBM Crosswalk'!$I$1008,8,FALSE))</f>
        <v/>
      </c>
      <c r="K371" t="str">
        <f>IF(VLOOKUP(TRM!A10132,'TRM - TBM Crosswalk'!$A$2:'TRM - TBM Crosswalk'!$I$1008,9,FALSE)=0,"",VLOOKUP(TRM!A10132,'TRM - TBM Crosswalk'!$A$2:'TRM - TBM Crosswalk'!$I$1008,9,FALSE))</f>
        <v/>
      </c>
    </row>
    <row r="372" spans="1:11" x14ac:dyDescent="0.45">
      <c r="A372" t="str">
        <f>TRM!A10134</f>
        <v>Unknown</v>
      </c>
      <c r="B372" t="str">
        <f>TRM!B10134</f>
        <v>Unknown</v>
      </c>
      <c r="C372" t="str">
        <f>TRM!C10134</f>
        <v>FCC  (current user) | 2.10.18170.1001</v>
      </c>
      <c r="D372">
        <f>TRM!D10134</f>
        <v>0</v>
      </c>
      <c r="E372" t="str">
        <f>IF(VLOOKUP(TRM!A10134,'TRM - TBM Crosswalk'!$A$2:'TRM - TBM Crosswalk'!$I$1008,3,FALSE)="N/A","TBD","")</f>
        <v/>
      </c>
      <c r="F372" t="str">
        <f>IF(VLOOKUP(TRM!A10134,'TRM - TBM Crosswalk'!$A$2:'TRM - TBM Crosswalk'!$I$1008,4,FALSE)=0,"",VLOOKUP(TRM!A10134,'TRM - TBM Crosswalk'!$A$2:'TRM - TBM Crosswalk'!$I$1008,4,FALSE))</f>
        <v/>
      </c>
      <c r="G372" t="str">
        <f>IF(VLOOKUP(TRM!A10134,'TRM - TBM Crosswalk'!$A$2:'TRM - TBM Crosswalk'!$I$1008,5,FALSE)=0,"",VLOOKUP(TRM!A10134,'TRM - TBM Crosswalk'!$A$2:'TRM - TBM Crosswalk'!$I$1008,5,FALSE))</f>
        <v/>
      </c>
      <c r="H372" t="str">
        <f>IF(VLOOKUP(TRM!A10134,'TRM - TBM Crosswalk'!$A$2:'TRM - TBM Crosswalk'!$I$1008,6,FALSE)=0,"",VLOOKUP(TRM!A10134,'TRM - TBM Crosswalk'!$A$2:'TRM - TBM Crosswalk'!$I$1008,6,FALSE))</f>
        <v/>
      </c>
      <c r="I372" t="str">
        <f>IF(VLOOKUP(TRM!A10134,'TRM - TBM Crosswalk'!$A$2:'TRM - TBM Crosswalk'!$I$1008,7,FALSE)=0,"",VLOOKUP(TRM!A10134,'TRM - TBM Crosswalk'!$A$2:'TRM - TBM Crosswalk'!$I$1008,7,FALSE))</f>
        <v/>
      </c>
      <c r="J372" t="str">
        <f>IF(VLOOKUP(TRM!A10134,'TRM - TBM Crosswalk'!$A$2:'TRM - TBM Crosswalk'!$I$1008,8,FALSE)=0,"",VLOOKUP(TRM!A10134,'TRM - TBM Crosswalk'!$A$2:'TRM - TBM Crosswalk'!$I$1008,8,FALSE))</f>
        <v/>
      </c>
      <c r="K372" t="str">
        <f>IF(VLOOKUP(TRM!A10134,'TRM - TBM Crosswalk'!$A$2:'TRM - TBM Crosswalk'!$I$1008,9,FALSE)=0,"",VLOOKUP(TRM!A10134,'TRM - TBM Crosswalk'!$A$2:'TRM - TBM Crosswalk'!$I$1008,9,FALSE))</f>
        <v/>
      </c>
    </row>
    <row r="373" spans="1:11" x14ac:dyDescent="0.45">
      <c r="A373" t="str">
        <f>TRM!A10200</f>
        <v>Unknown</v>
      </c>
      <c r="B373" t="str">
        <f>TRM!B10200</f>
        <v>Unknown</v>
      </c>
      <c r="C373" t="str">
        <f>TRM!C10200</f>
        <v>twplst</v>
      </c>
      <c r="D373">
        <f>TRM!D10200</f>
        <v>0</v>
      </c>
      <c r="E373" t="str">
        <f>IF(VLOOKUP(TRM!A10200,'TRM - TBM Crosswalk'!$A$2:'TRM - TBM Crosswalk'!$I$1008,3,FALSE)="N/A","TBD","")</f>
        <v/>
      </c>
      <c r="F373" t="str">
        <f>IF(VLOOKUP(TRM!A10200,'TRM - TBM Crosswalk'!$A$2:'TRM - TBM Crosswalk'!$I$1008,4,FALSE)=0,"",VLOOKUP(TRM!A10200,'TRM - TBM Crosswalk'!$A$2:'TRM - TBM Crosswalk'!$I$1008,4,FALSE))</f>
        <v/>
      </c>
      <c r="G373" t="str">
        <f>IF(VLOOKUP(TRM!A10200,'TRM - TBM Crosswalk'!$A$2:'TRM - TBM Crosswalk'!$I$1008,5,FALSE)=0,"",VLOOKUP(TRM!A10200,'TRM - TBM Crosswalk'!$A$2:'TRM - TBM Crosswalk'!$I$1008,5,FALSE))</f>
        <v/>
      </c>
      <c r="H373" t="str">
        <f>IF(VLOOKUP(TRM!A10200,'TRM - TBM Crosswalk'!$A$2:'TRM - TBM Crosswalk'!$I$1008,6,FALSE)=0,"",VLOOKUP(TRM!A10200,'TRM - TBM Crosswalk'!$A$2:'TRM - TBM Crosswalk'!$I$1008,6,FALSE))</f>
        <v/>
      </c>
      <c r="I373" t="str">
        <f>IF(VLOOKUP(TRM!A10200,'TRM - TBM Crosswalk'!$A$2:'TRM - TBM Crosswalk'!$I$1008,7,FALSE)=0,"",VLOOKUP(TRM!A10200,'TRM - TBM Crosswalk'!$A$2:'TRM - TBM Crosswalk'!$I$1008,7,FALSE))</f>
        <v/>
      </c>
      <c r="J373" t="str">
        <f>IF(VLOOKUP(TRM!A10200,'TRM - TBM Crosswalk'!$A$2:'TRM - TBM Crosswalk'!$I$1008,8,FALSE)=0,"",VLOOKUP(TRM!A10200,'TRM - TBM Crosswalk'!$A$2:'TRM - TBM Crosswalk'!$I$1008,8,FALSE))</f>
        <v/>
      </c>
      <c r="K373" t="str">
        <f>IF(VLOOKUP(TRM!A10200,'TRM - TBM Crosswalk'!$A$2:'TRM - TBM Crosswalk'!$I$1008,9,FALSE)=0,"",VLOOKUP(TRM!A10200,'TRM - TBM Crosswalk'!$A$2:'TRM - TBM Crosswalk'!$I$1008,9,FALSE))</f>
        <v/>
      </c>
    </row>
    <row r="374" spans="1:11" x14ac:dyDescent="0.45">
      <c r="A374" t="str">
        <f>TRM!A150</f>
        <v>A01.011.073</v>
      </c>
      <c r="B374" t="str">
        <f>TRM!B150</f>
        <v>Intrusion Detection</v>
      </c>
      <c r="C374" t="str">
        <f>TRM!C150</f>
        <v>FireEye Endpoint Agent | 26.21.8</v>
      </c>
      <c r="D374">
        <f>TRM!D150</f>
        <v>0</v>
      </c>
      <c r="E374" t="str">
        <f>IF(VLOOKUP(TRM!A150,'TRM - TBM Crosswalk'!$A$2:'TRM - TBM Crosswalk'!$I$1008,3,FALSE)="N/A","TBD","")</f>
        <v/>
      </c>
      <c r="F374" t="str">
        <f>IF(VLOOKUP(TRM!A150,'TRM - TBM Crosswalk'!$A$2:'TRM - TBM Crosswalk'!$I$1008,4,FALSE)=0,"",VLOOKUP(TRM!A150,'TRM - TBM Crosswalk'!$A$2:'TRM - TBM Crosswalk'!$I$1008,4,FALSE))</f>
        <v/>
      </c>
      <c r="G374" t="str">
        <f>IF(VLOOKUP(TRM!A150,'TRM - TBM Crosswalk'!$A$2:'TRM - TBM Crosswalk'!$I$1008,5,FALSE)=0,"",VLOOKUP(TRM!A150,'TRM - TBM Crosswalk'!$A$2:'TRM - TBM Crosswalk'!$I$1008,5,FALSE))</f>
        <v/>
      </c>
      <c r="H374" t="str">
        <f>IF(VLOOKUP(TRM!A150,'TRM - TBM Crosswalk'!$A$2:'TRM - TBM Crosswalk'!$I$1008,6,FALSE)=0,"",VLOOKUP(TRM!A150,'TRM - TBM Crosswalk'!$A$2:'TRM - TBM Crosswalk'!$I$1008,6,FALSE))</f>
        <v/>
      </c>
      <c r="I374" t="str">
        <f>IF(VLOOKUP(TRM!A150,'TRM - TBM Crosswalk'!$A$2:'TRM - TBM Crosswalk'!$I$1008,7,FALSE)=0,"",VLOOKUP(TRM!A150,'TRM - TBM Crosswalk'!$A$2:'TRM - TBM Crosswalk'!$I$1008,7,FALSE))</f>
        <v>Delivery Services</v>
      </c>
      <c r="J374" t="str">
        <f>IF(VLOOKUP(TRM!A150,'TRM - TBM Crosswalk'!$A$2:'TRM - TBM Crosswalk'!$I$1008,8,FALSE)=0,"",VLOOKUP(TRM!A150,'TRM - TBM Crosswalk'!$A$2:'TRM - TBM Crosswalk'!$I$1008,8,FALSE))</f>
        <v>Security &amp; Compliance</v>
      </c>
      <c r="K374" t="str">
        <f>IF(VLOOKUP(TRM!A150,'TRM - TBM Crosswalk'!$A$2:'TRM - TBM Crosswalk'!$I$1008,9,FALSE)=0,"",VLOOKUP(TRM!A150,'TRM - TBM Crosswalk'!$A$2:'TRM - TBM Crosswalk'!$I$1008,9,FALSE))</f>
        <v>Cyber Security &amp; Incident Response</v>
      </c>
    </row>
    <row r="375" spans="1:11" x14ac:dyDescent="0.45">
      <c r="A375" t="str">
        <f>TRM!A151</f>
        <v>A01.011.073</v>
      </c>
      <c r="B375" t="str">
        <f>TRM!B151</f>
        <v>Intrusion Detection</v>
      </c>
      <c r="C375" t="str">
        <f>TRM!C151</f>
        <v>FireEye Endpoint Agent | 29.7.0</v>
      </c>
      <c r="D375">
        <f>TRM!D151</f>
        <v>0</v>
      </c>
      <c r="E375" t="str">
        <f>IF(VLOOKUP(TRM!A151,'TRM - TBM Crosswalk'!$A$2:'TRM - TBM Crosswalk'!$I$1008,3,FALSE)="N/A","TBD","")</f>
        <v/>
      </c>
      <c r="F375" t="str">
        <f>IF(VLOOKUP(TRM!A151,'TRM - TBM Crosswalk'!$A$2:'TRM - TBM Crosswalk'!$I$1008,4,FALSE)=0,"",VLOOKUP(TRM!A151,'TRM - TBM Crosswalk'!$A$2:'TRM - TBM Crosswalk'!$I$1008,4,FALSE))</f>
        <v/>
      </c>
      <c r="G375" t="str">
        <f>IF(VLOOKUP(TRM!A151,'TRM - TBM Crosswalk'!$A$2:'TRM - TBM Crosswalk'!$I$1008,5,FALSE)=0,"",VLOOKUP(TRM!A151,'TRM - TBM Crosswalk'!$A$2:'TRM - TBM Crosswalk'!$I$1008,5,FALSE))</f>
        <v/>
      </c>
      <c r="H375" t="str">
        <f>IF(VLOOKUP(TRM!A151,'TRM - TBM Crosswalk'!$A$2:'TRM - TBM Crosswalk'!$I$1008,6,FALSE)=0,"",VLOOKUP(TRM!A151,'TRM - TBM Crosswalk'!$A$2:'TRM - TBM Crosswalk'!$I$1008,6,FALSE))</f>
        <v/>
      </c>
      <c r="I375" t="str">
        <f>IF(VLOOKUP(TRM!A151,'TRM - TBM Crosswalk'!$A$2:'TRM - TBM Crosswalk'!$I$1008,7,FALSE)=0,"",VLOOKUP(TRM!A151,'TRM - TBM Crosswalk'!$A$2:'TRM - TBM Crosswalk'!$I$1008,7,FALSE))</f>
        <v>Delivery Services</v>
      </c>
      <c r="J375" t="str">
        <f>IF(VLOOKUP(TRM!A151,'TRM - TBM Crosswalk'!$A$2:'TRM - TBM Crosswalk'!$I$1008,8,FALSE)=0,"",VLOOKUP(TRM!A151,'TRM - TBM Crosswalk'!$A$2:'TRM - TBM Crosswalk'!$I$1008,8,FALSE))</f>
        <v>Security &amp; Compliance</v>
      </c>
      <c r="K375" t="str">
        <f>IF(VLOOKUP(TRM!A151,'TRM - TBM Crosswalk'!$A$2:'TRM - TBM Crosswalk'!$I$1008,9,FALSE)=0,"",VLOOKUP(TRM!A151,'TRM - TBM Crosswalk'!$A$2:'TRM - TBM Crosswalk'!$I$1008,9,FALSE))</f>
        <v>Cyber Security &amp; Incident Response</v>
      </c>
    </row>
    <row r="376" spans="1:11" x14ac:dyDescent="0.45">
      <c r="A376" t="str">
        <f>TRM!A152</f>
        <v>A01.011.074#</v>
      </c>
      <c r="B376" t="str">
        <f>TRM!B152</f>
        <v>Network Security</v>
      </c>
      <c r="C376" t="str">
        <f>TRM!C152</f>
        <v>NetContinuum Security Manager TM (5-6-3-1199) | 5.6.3.1199</v>
      </c>
      <c r="D376">
        <f>TRM!D152</f>
        <v>0</v>
      </c>
      <c r="E376" t="str">
        <f>IF(VLOOKUP(TRM!A152,'TRM - TBM Crosswalk'!$A$2:'TRM - TBM Crosswalk'!$I$1008,3,FALSE)="N/A","TBD","")</f>
        <v/>
      </c>
      <c r="F376" t="str">
        <f>IF(VLOOKUP(TRM!A152,'TRM - TBM Crosswalk'!$A$2:'TRM - TBM Crosswalk'!$I$1008,4,FALSE)=0,"",VLOOKUP(TRM!A152,'TRM - TBM Crosswalk'!$A$2:'TRM - TBM Crosswalk'!$I$1008,4,FALSE))</f>
        <v/>
      </c>
      <c r="G376" t="str">
        <f>IF(VLOOKUP(TRM!A152,'TRM - TBM Crosswalk'!$A$2:'TRM - TBM Crosswalk'!$I$1008,5,FALSE)=0,"",VLOOKUP(TRM!A152,'TRM - TBM Crosswalk'!$A$2:'TRM - TBM Crosswalk'!$I$1008,5,FALSE))</f>
        <v>Security &amp; Compliance</v>
      </c>
      <c r="H376" t="str">
        <f>IF(VLOOKUP(TRM!A152,'TRM - TBM Crosswalk'!$A$2:'TRM - TBM Crosswalk'!$I$1008,6,FALSE)=0,"",VLOOKUP(TRM!A152,'TRM - TBM Crosswalk'!$A$2:'TRM - TBM Crosswalk'!$I$1008,6,FALSE))</f>
        <v>Security</v>
      </c>
      <c r="I376" t="str">
        <f>IF(VLOOKUP(TRM!A152,'TRM - TBM Crosswalk'!$A$2:'TRM - TBM Crosswalk'!$I$1008,7,FALSE)=0,"",VLOOKUP(TRM!A152,'TRM - TBM Crosswalk'!$A$2:'TRM - TBM Crosswalk'!$I$1008,7,FALSE))</f>
        <v/>
      </c>
      <c r="J376" t="str">
        <f>IF(VLOOKUP(TRM!A152,'TRM - TBM Crosswalk'!$A$2:'TRM - TBM Crosswalk'!$I$1008,8,FALSE)=0,"",VLOOKUP(TRM!A152,'TRM - TBM Crosswalk'!$A$2:'TRM - TBM Crosswalk'!$I$1008,8,FALSE))</f>
        <v/>
      </c>
      <c r="K376" t="str">
        <f>IF(VLOOKUP(TRM!A152,'TRM - TBM Crosswalk'!$A$2:'TRM - TBM Crosswalk'!$I$1008,9,FALSE)=0,"",VLOOKUP(TRM!A152,'TRM - TBM Crosswalk'!$A$2:'TRM - TBM Crosswalk'!$I$1008,9,FALSE))</f>
        <v/>
      </c>
    </row>
    <row r="377" spans="1:11" x14ac:dyDescent="0.45">
      <c r="A377" t="str">
        <f>TRM!A153</f>
        <v>A01.011.074#</v>
      </c>
      <c r="B377" t="str">
        <f>TRM!B153</f>
        <v>Network Security</v>
      </c>
      <c r="C377" t="str">
        <f>TRM!C153</f>
        <v>WatchGuard CommandVu | 2.2.5.2</v>
      </c>
      <c r="D377">
        <f>TRM!D153</f>
        <v>0</v>
      </c>
      <c r="E377" t="str">
        <f>IF(VLOOKUP(TRM!A153,'TRM - TBM Crosswalk'!$A$2:'TRM - TBM Crosswalk'!$I$1008,3,FALSE)="N/A","TBD","")</f>
        <v/>
      </c>
      <c r="F377" t="str">
        <f>IF(VLOOKUP(TRM!A153,'TRM - TBM Crosswalk'!$A$2:'TRM - TBM Crosswalk'!$I$1008,4,FALSE)=0,"",VLOOKUP(TRM!A153,'TRM - TBM Crosswalk'!$A$2:'TRM - TBM Crosswalk'!$I$1008,4,FALSE))</f>
        <v/>
      </c>
      <c r="G377" t="str">
        <f>IF(VLOOKUP(TRM!A153,'TRM - TBM Crosswalk'!$A$2:'TRM - TBM Crosswalk'!$I$1008,5,FALSE)=0,"",VLOOKUP(TRM!A153,'TRM - TBM Crosswalk'!$A$2:'TRM - TBM Crosswalk'!$I$1008,5,FALSE))</f>
        <v>Security &amp; Compliance</v>
      </c>
      <c r="H377" t="str">
        <f>IF(VLOOKUP(TRM!A153,'TRM - TBM Crosswalk'!$A$2:'TRM - TBM Crosswalk'!$I$1008,6,FALSE)=0,"",VLOOKUP(TRM!A153,'TRM - TBM Crosswalk'!$A$2:'TRM - TBM Crosswalk'!$I$1008,6,FALSE))</f>
        <v>Security</v>
      </c>
      <c r="I377" t="str">
        <f>IF(VLOOKUP(TRM!A153,'TRM - TBM Crosswalk'!$A$2:'TRM - TBM Crosswalk'!$I$1008,7,FALSE)=0,"",VLOOKUP(TRM!A153,'TRM - TBM Crosswalk'!$A$2:'TRM - TBM Crosswalk'!$I$1008,7,FALSE))</f>
        <v/>
      </c>
      <c r="J377" t="str">
        <f>IF(VLOOKUP(TRM!A153,'TRM - TBM Crosswalk'!$A$2:'TRM - TBM Crosswalk'!$I$1008,8,FALSE)=0,"",VLOOKUP(TRM!A153,'TRM - TBM Crosswalk'!$A$2:'TRM - TBM Crosswalk'!$I$1008,8,FALSE))</f>
        <v/>
      </c>
      <c r="K377" t="str">
        <f>IF(VLOOKUP(TRM!A153,'TRM - TBM Crosswalk'!$A$2:'TRM - TBM Crosswalk'!$I$1008,9,FALSE)=0,"",VLOOKUP(TRM!A153,'TRM - TBM Crosswalk'!$A$2:'TRM - TBM Crosswalk'!$I$1008,9,FALSE))</f>
        <v/>
      </c>
    </row>
    <row r="378" spans="1:11" x14ac:dyDescent="0.45">
      <c r="A378" t="str">
        <f>TRM!A1372</f>
        <v>A02.021.233#</v>
      </c>
      <c r="B378" t="str">
        <f>TRM!B1372</f>
        <v>Data Storage#</v>
      </c>
      <c r="C378" t="str">
        <f>TRM!C1372</f>
        <v>WD Security | 1.3.1.2</v>
      </c>
      <c r="D378">
        <f>TRM!D1372</f>
        <v>0</v>
      </c>
      <c r="E378" t="str">
        <f>IF(VLOOKUP(TRM!A1372,'TRM - TBM Crosswalk'!$A$2:'TRM - TBM Crosswalk'!$I$1008,3,FALSE)="N/A","TBD","")</f>
        <v/>
      </c>
      <c r="F378" t="str">
        <f>IF(VLOOKUP(TRM!A1372,'TRM - TBM Crosswalk'!$A$2:'TRM - TBM Crosswalk'!$I$1008,4,FALSE)=0,"",VLOOKUP(TRM!A1372,'TRM - TBM Crosswalk'!$A$2:'TRM - TBM Crosswalk'!$I$1008,4,FALSE))</f>
        <v/>
      </c>
      <c r="G378" t="str">
        <f>IF(VLOOKUP(TRM!A1372,'TRM - TBM Crosswalk'!$A$2:'TRM - TBM Crosswalk'!$I$1008,5,FALSE)=0,"",VLOOKUP(TRM!A1372,'TRM - TBM Crosswalk'!$A$2:'TRM - TBM Crosswalk'!$I$1008,5,FALSE))</f>
        <v/>
      </c>
      <c r="H378" t="str">
        <f>IF(VLOOKUP(TRM!A1372,'TRM - TBM Crosswalk'!$A$2:'TRM - TBM Crosswalk'!$I$1008,6,FALSE)=0,"",VLOOKUP(TRM!A1372,'TRM - TBM Crosswalk'!$A$2:'TRM - TBM Crosswalk'!$I$1008,6,FALSE))</f>
        <v/>
      </c>
      <c r="I378" t="str">
        <f>IF(VLOOKUP(TRM!A1372,'TRM - TBM Crosswalk'!$A$2:'TRM - TBM Crosswalk'!$I$1008,7,FALSE)=0,"",VLOOKUP(TRM!A1372,'TRM - TBM Crosswalk'!$A$2:'TRM - TBM Crosswalk'!$I$1008,7,FALSE))</f>
        <v>Infrastructure Services</v>
      </c>
      <c r="J378" t="str">
        <f>IF(VLOOKUP(TRM!A1372,'TRM - TBM Crosswalk'!$A$2:'TRM - TBM Crosswalk'!$I$1008,8,FALSE)=0,"",VLOOKUP(TRM!A1372,'TRM - TBM Crosswalk'!$A$2:'TRM - TBM Crosswalk'!$I$1008,8,FALSE))</f>
        <v>Storage Services</v>
      </c>
      <c r="K378" t="str">
        <f>IF(VLOOKUP(TRM!A1372,'TRM - TBM Crosswalk'!$A$2:'TRM - TBM Crosswalk'!$I$1008,9,FALSE)=0,"",VLOOKUP(TRM!A1372,'TRM - TBM Crosswalk'!$A$2:'TRM - TBM Crosswalk'!$I$1008,9,FALSE))</f>
        <v xml:space="preserve">File &amp; Object Storage </v>
      </c>
    </row>
    <row r="379" spans="1:11" x14ac:dyDescent="0.45">
      <c r="A379" t="str">
        <f>TRM!A1373</f>
        <v>A02.021.233#</v>
      </c>
      <c r="B379" t="str">
        <f>TRM!B1373</f>
        <v>Data Storage#</v>
      </c>
      <c r="C379" t="str">
        <f>TRM!C1373</f>
        <v>WD Security | 2.0.0.48</v>
      </c>
      <c r="D379">
        <f>TRM!D1373</f>
        <v>0</v>
      </c>
      <c r="E379" t="str">
        <f>IF(VLOOKUP(TRM!A1373,'TRM - TBM Crosswalk'!$A$2:'TRM - TBM Crosswalk'!$I$1008,3,FALSE)="N/A","TBD","")</f>
        <v/>
      </c>
      <c r="F379" t="str">
        <f>IF(VLOOKUP(TRM!A1373,'TRM - TBM Crosswalk'!$A$2:'TRM - TBM Crosswalk'!$I$1008,4,FALSE)=0,"",VLOOKUP(TRM!A1373,'TRM - TBM Crosswalk'!$A$2:'TRM - TBM Crosswalk'!$I$1008,4,FALSE))</f>
        <v/>
      </c>
      <c r="G379" t="str">
        <f>IF(VLOOKUP(TRM!A1373,'TRM - TBM Crosswalk'!$A$2:'TRM - TBM Crosswalk'!$I$1008,5,FALSE)=0,"",VLOOKUP(TRM!A1373,'TRM - TBM Crosswalk'!$A$2:'TRM - TBM Crosswalk'!$I$1008,5,FALSE))</f>
        <v/>
      </c>
      <c r="H379" t="str">
        <f>IF(VLOOKUP(TRM!A1373,'TRM - TBM Crosswalk'!$A$2:'TRM - TBM Crosswalk'!$I$1008,6,FALSE)=0,"",VLOOKUP(TRM!A1373,'TRM - TBM Crosswalk'!$A$2:'TRM - TBM Crosswalk'!$I$1008,6,FALSE))</f>
        <v/>
      </c>
      <c r="I379" t="str">
        <f>IF(VLOOKUP(TRM!A1373,'TRM - TBM Crosswalk'!$A$2:'TRM - TBM Crosswalk'!$I$1008,7,FALSE)=0,"",VLOOKUP(TRM!A1373,'TRM - TBM Crosswalk'!$A$2:'TRM - TBM Crosswalk'!$I$1008,7,FALSE))</f>
        <v>Infrastructure Services</v>
      </c>
      <c r="J379" t="str">
        <f>IF(VLOOKUP(TRM!A1373,'TRM - TBM Crosswalk'!$A$2:'TRM - TBM Crosswalk'!$I$1008,8,FALSE)=0,"",VLOOKUP(TRM!A1373,'TRM - TBM Crosswalk'!$A$2:'TRM - TBM Crosswalk'!$I$1008,8,FALSE))</f>
        <v>Storage Services</v>
      </c>
      <c r="K379" t="str">
        <f>IF(VLOOKUP(TRM!A1373,'TRM - TBM Crosswalk'!$A$2:'TRM - TBM Crosswalk'!$I$1008,9,FALSE)=0,"",VLOOKUP(TRM!A1373,'TRM - TBM Crosswalk'!$A$2:'TRM - TBM Crosswalk'!$I$1008,9,FALSE))</f>
        <v xml:space="preserve">File &amp; Object Storage </v>
      </c>
    </row>
    <row r="380" spans="1:11" x14ac:dyDescent="0.45">
      <c r="A380" t="str">
        <f>TRM!A1596</f>
        <v>A02.021.235#</v>
      </c>
      <c r="B380" t="str">
        <f>TRM!B1596</f>
        <v>Data Compression / Extraction Software</v>
      </c>
      <c r="C380" t="str">
        <f>TRM!C1596</f>
        <v>WildPDF</v>
      </c>
      <c r="D380">
        <f>TRM!D1596</f>
        <v>0</v>
      </c>
      <c r="E380" t="str">
        <f>IF(VLOOKUP(TRM!A1596,'TRM - TBM Crosswalk'!$A$2:'TRM - TBM Crosswalk'!$I$1008,3,FALSE)="N/A","TBD","")</f>
        <v/>
      </c>
      <c r="F380" t="str">
        <f>IF(VLOOKUP(TRM!A1596,'TRM - TBM Crosswalk'!$A$2:'TRM - TBM Crosswalk'!$I$1008,4,FALSE)=0,"",VLOOKUP(TRM!A1596,'TRM - TBM Crosswalk'!$A$2:'TRM - TBM Crosswalk'!$I$1008,4,FALSE))</f>
        <v/>
      </c>
      <c r="G380" t="str">
        <f>IF(VLOOKUP(TRM!A1596,'TRM - TBM Crosswalk'!$A$2:'TRM - TBM Crosswalk'!$I$1008,5,FALSE)=0,"",VLOOKUP(TRM!A1596,'TRM - TBM Crosswalk'!$A$2:'TRM - TBM Crosswalk'!$I$1008,5,FALSE))</f>
        <v>Storage</v>
      </c>
      <c r="H380" t="str">
        <f>IF(VLOOKUP(TRM!A1596,'TRM - TBM Crosswalk'!$A$2:'TRM - TBM Crosswalk'!$I$1008,6,FALSE)=0,"",VLOOKUP(TRM!A1596,'TRM - TBM Crosswalk'!$A$2:'TRM - TBM Crosswalk'!$I$1008,6,FALSE))</f>
        <v/>
      </c>
      <c r="I380" t="str">
        <f>IF(VLOOKUP(TRM!A1596,'TRM - TBM Crosswalk'!$A$2:'TRM - TBM Crosswalk'!$I$1008,7,FALSE)=0,"",VLOOKUP(TRM!A1596,'TRM - TBM Crosswalk'!$A$2:'TRM - TBM Crosswalk'!$I$1008,7,FALSE))</f>
        <v>Platform Services</v>
      </c>
      <c r="J380" t="str">
        <f>IF(VLOOKUP(TRM!A1596,'TRM - TBM Crosswalk'!$A$2:'TRM - TBM Crosswalk'!$I$1008,8,FALSE)=0,"",VLOOKUP(TRM!A1596,'TRM - TBM Crosswalk'!$A$2:'TRM - TBM Crosswalk'!$I$1008,8,FALSE))</f>
        <v>Data Services</v>
      </c>
      <c r="K380" t="str">
        <f>IF(VLOOKUP(TRM!A1596,'TRM - TBM Crosswalk'!$A$2:'TRM - TBM Crosswalk'!$I$1008,9,FALSE)=0,"",VLOOKUP(TRM!A1596,'TRM - TBM Crosswalk'!$A$2:'TRM - TBM Crosswalk'!$I$1008,9,FALSE))</f>
        <v>Data Management</v>
      </c>
    </row>
    <row r="381" spans="1:11" x14ac:dyDescent="0.45">
      <c r="A381" t="str">
        <f>TRM!A2041</f>
        <v>A02.022.240</v>
      </c>
      <c r="B381" t="str">
        <f>TRM!B2041</f>
        <v>Integrated Development Environment (IDE)#</v>
      </c>
      <c r="C381" t="str">
        <f>TRM!C2041</f>
        <v>Microsoft Visual Studio Professional 2015 | 14.0.23107.10</v>
      </c>
      <c r="D381">
        <f>TRM!D2041</f>
        <v>0</v>
      </c>
      <c r="E381" t="str">
        <f>IF(VLOOKUP(TRM!A2041,'TRM - TBM Crosswalk'!$A$2:'TRM - TBM Crosswalk'!$I$1008,3,FALSE)="N/A","TBD","")</f>
        <v/>
      </c>
      <c r="F381" t="str">
        <f>IF(VLOOKUP(TRM!A2041,'TRM - TBM Crosswalk'!$A$2:'TRM - TBM Crosswalk'!$I$1008,4,FALSE)=0,"",VLOOKUP(TRM!A2041,'TRM - TBM Crosswalk'!$A$2:'TRM - TBM Crosswalk'!$I$1008,4,FALSE))</f>
        <v/>
      </c>
      <c r="G381" t="str">
        <f>IF(VLOOKUP(TRM!A2041,'TRM - TBM Crosswalk'!$A$2:'TRM - TBM Crosswalk'!$I$1008,5,FALSE)=0,"",VLOOKUP(TRM!A2041,'TRM - TBM Crosswalk'!$A$2:'TRM - TBM Crosswalk'!$I$1008,5,FALSE))</f>
        <v>Application</v>
      </c>
      <c r="H381" t="str">
        <f>IF(VLOOKUP(TRM!A2041,'TRM - TBM Crosswalk'!$A$2:'TRM - TBM Crosswalk'!$I$1008,6,FALSE)=0,"",VLOOKUP(TRM!A2041,'TRM - TBM Crosswalk'!$A$2:'TRM - TBM Crosswalk'!$I$1008,6,FALSE))</f>
        <v>Application Development</v>
      </c>
      <c r="I381" t="str">
        <f>IF(VLOOKUP(TRM!A2041,'TRM - TBM Crosswalk'!$A$2:'TRM - TBM Crosswalk'!$I$1008,7,FALSE)=0,"",VLOOKUP(TRM!A2041,'TRM - TBM Crosswalk'!$A$2:'TRM - TBM Crosswalk'!$I$1008,7,FALSE))</f>
        <v/>
      </c>
      <c r="J381" t="str">
        <f>IF(VLOOKUP(TRM!A2041,'TRM - TBM Crosswalk'!$A$2:'TRM - TBM Crosswalk'!$I$1008,8,FALSE)=0,"",VLOOKUP(TRM!A2041,'TRM - TBM Crosswalk'!$A$2:'TRM - TBM Crosswalk'!$I$1008,8,FALSE))</f>
        <v/>
      </c>
      <c r="K381" t="str">
        <f>IF(VLOOKUP(TRM!A2041,'TRM - TBM Crosswalk'!$A$2:'TRM - TBM Crosswalk'!$I$1008,9,FALSE)=0,"",VLOOKUP(TRM!A2041,'TRM - TBM Crosswalk'!$A$2:'TRM - TBM Crosswalk'!$I$1008,9,FALSE))</f>
        <v/>
      </c>
    </row>
    <row r="382" spans="1:11" x14ac:dyDescent="0.45">
      <c r="A382" t="str">
        <f>TRM!A2042</f>
        <v>A02.022.240</v>
      </c>
      <c r="B382" t="str">
        <f>TRM!B2042</f>
        <v>Integrated Development Environment (IDE)#</v>
      </c>
      <c r="C382" t="str">
        <f>TRM!C2042</f>
        <v>Microsoft Visual Studio Professional 2015 | 14.0.23107.178</v>
      </c>
      <c r="D382">
        <f>TRM!D2042</f>
        <v>0</v>
      </c>
      <c r="E382" t="str">
        <f>IF(VLOOKUP(TRM!A2042,'TRM - TBM Crosswalk'!$A$2:'TRM - TBM Crosswalk'!$I$1008,3,FALSE)="N/A","TBD","")</f>
        <v/>
      </c>
      <c r="F382" t="str">
        <f>IF(VLOOKUP(TRM!A2042,'TRM - TBM Crosswalk'!$A$2:'TRM - TBM Crosswalk'!$I$1008,4,FALSE)=0,"",VLOOKUP(TRM!A2042,'TRM - TBM Crosswalk'!$A$2:'TRM - TBM Crosswalk'!$I$1008,4,FALSE))</f>
        <v/>
      </c>
      <c r="G382" t="str">
        <f>IF(VLOOKUP(TRM!A2042,'TRM - TBM Crosswalk'!$A$2:'TRM - TBM Crosswalk'!$I$1008,5,FALSE)=0,"",VLOOKUP(TRM!A2042,'TRM - TBM Crosswalk'!$A$2:'TRM - TBM Crosswalk'!$I$1008,5,FALSE))</f>
        <v>Application</v>
      </c>
      <c r="H382" t="str">
        <f>IF(VLOOKUP(TRM!A2042,'TRM - TBM Crosswalk'!$A$2:'TRM - TBM Crosswalk'!$I$1008,6,FALSE)=0,"",VLOOKUP(TRM!A2042,'TRM - TBM Crosswalk'!$A$2:'TRM - TBM Crosswalk'!$I$1008,6,FALSE))</f>
        <v>Application Development</v>
      </c>
      <c r="I382" t="str">
        <f>IF(VLOOKUP(TRM!A2042,'TRM - TBM Crosswalk'!$A$2:'TRM - TBM Crosswalk'!$I$1008,7,FALSE)=0,"",VLOOKUP(TRM!A2042,'TRM - TBM Crosswalk'!$A$2:'TRM - TBM Crosswalk'!$I$1008,7,FALSE))</f>
        <v/>
      </c>
      <c r="J382" t="str">
        <f>IF(VLOOKUP(TRM!A2042,'TRM - TBM Crosswalk'!$A$2:'TRM - TBM Crosswalk'!$I$1008,8,FALSE)=0,"",VLOOKUP(TRM!A2042,'TRM - TBM Crosswalk'!$A$2:'TRM - TBM Crosswalk'!$I$1008,8,FALSE))</f>
        <v/>
      </c>
      <c r="K382" t="str">
        <f>IF(VLOOKUP(TRM!A2042,'TRM - TBM Crosswalk'!$A$2:'TRM - TBM Crosswalk'!$I$1008,9,FALSE)=0,"",VLOOKUP(TRM!A2042,'TRM - TBM Crosswalk'!$A$2:'TRM - TBM Crosswalk'!$I$1008,9,FALSE))</f>
        <v/>
      </c>
    </row>
    <row r="383" spans="1:11" x14ac:dyDescent="0.45">
      <c r="A383" t="str">
        <f>TRM!A2043</f>
        <v>A02.022.240</v>
      </c>
      <c r="B383" t="str">
        <f>TRM!B2043</f>
        <v>Integrated Development Environment (IDE)#</v>
      </c>
      <c r="C383" t="str">
        <f>TRM!C2043</f>
        <v>Microsoft Visual Studio Professional 2015 with Updates | 14.0.25420.1</v>
      </c>
      <c r="D383">
        <f>TRM!D2043</f>
        <v>0</v>
      </c>
      <c r="E383" t="str">
        <f>IF(VLOOKUP(TRM!A2043,'TRM - TBM Crosswalk'!$A$2:'TRM - TBM Crosswalk'!$I$1008,3,FALSE)="N/A","TBD","")</f>
        <v/>
      </c>
      <c r="F383" t="str">
        <f>IF(VLOOKUP(TRM!A2043,'TRM - TBM Crosswalk'!$A$2:'TRM - TBM Crosswalk'!$I$1008,4,FALSE)=0,"",VLOOKUP(TRM!A2043,'TRM - TBM Crosswalk'!$A$2:'TRM - TBM Crosswalk'!$I$1008,4,FALSE))</f>
        <v/>
      </c>
      <c r="G383" t="str">
        <f>IF(VLOOKUP(TRM!A2043,'TRM - TBM Crosswalk'!$A$2:'TRM - TBM Crosswalk'!$I$1008,5,FALSE)=0,"",VLOOKUP(TRM!A2043,'TRM - TBM Crosswalk'!$A$2:'TRM - TBM Crosswalk'!$I$1008,5,FALSE))</f>
        <v>Application</v>
      </c>
      <c r="H383" t="str">
        <f>IF(VLOOKUP(TRM!A2043,'TRM - TBM Crosswalk'!$A$2:'TRM - TBM Crosswalk'!$I$1008,6,FALSE)=0,"",VLOOKUP(TRM!A2043,'TRM - TBM Crosswalk'!$A$2:'TRM - TBM Crosswalk'!$I$1008,6,FALSE))</f>
        <v>Application Development</v>
      </c>
      <c r="I383" t="str">
        <f>IF(VLOOKUP(TRM!A2043,'TRM - TBM Crosswalk'!$A$2:'TRM - TBM Crosswalk'!$I$1008,7,FALSE)=0,"",VLOOKUP(TRM!A2043,'TRM - TBM Crosswalk'!$A$2:'TRM - TBM Crosswalk'!$I$1008,7,FALSE))</f>
        <v/>
      </c>
      <c r="J383" t="str">
        <f>IF(VLOOKUP(TRM!A2043,'TRM - TBM Crosswalk'!$A$2:'TRM - TBM Crosswalk'!$I$1008,8,FALSE)=0,"",VLOOKUP(TRM!A2043,'TRM - TBM Crosswalk'!$A$2:'TRM - TBM Crosswalk'!$I$1008,8,FALSE))</f>
        <v/>
      </c>
      <c r="K383" t="str">
        <f>IF(VLOOKUP(TRM!A2043,'TRM - TBM Crosswalk'!$A$2:'TRM - TBM Crosswalk'!$I$1008,9,FALSE)=0,"",VLOOKUP(TRM!A2043,'TRM - TBM Crosswalk'!$A$2:'TRM - TBM Crosswalk'!$I$1008,9,FALSE))</f>
        <v/>
      </c>
    </row>
    <row r="384" spans="1:11" x14ac:dyDescent="0.45">
      <c r="A384" t="str">
        <f>TRM!A2044</f>
        <v>A02.022.240</v>
      </c>
      <c r="B384" t="str">
        <f>TRM!B2044</f>
        <v>Integrated Development Environment (IDE)#</v>
      </c>
      <c r="C384" t="str">
        <f>TRM!C2044</f>
        <v>Microsoft Visual Studio Team System 2008 Architecture Edition - ENU</v>
      </c>
      <c r="D384">
        <f>TRM!D2044</f>
        <v>0</v>
      </c>
      <c r="E384" t="str">
        <f>IF(VLOOKUP(TRM!A2044,'TRM - TBM Crosswalk'!$A$2:'TRM - TBM Crosswalk'!$I$1008,3,FALSE)="N/A","TBD","")</f>
        <v/>
      </c>
      <c r="F384" t="str">
        <f>IF(VLOOKUP(TRM!A2044,'TRM - TBM Crosswalk'!$A$2:'TRM - TBM Crosswalk'!$I$1008,4,FALSE)=0,"",VLOOKUP(TRM!A2044,'TRM - TBM Crosswalk'!$A$2:'TRM - TBM Crosswalk'!$I$1008,4,FALSE))</f>
        <v/>
      </c>
      <c r="G384" t="str">
        <f>IF(VLOOKUP(TRM!A2044,'TRM - TBM Crosswalk'!$A$2:'TRM - TBM Crosswalk'!$I$1008,5,FALSE)=0,"",VLOOKUP(TRM!A2044,'TRM - TBM Crosswalk'!$A$2:'TRM - TBM Crosswalk'!$I$1008,5,FALSE))</f>
        <v>Application</v>
      </c>
      <c r="H384" t="str">
        <f>IF(VLOOKUP(TRM!A2044,'TRM - TBM Crosswalk'!$A$2:'TRM - TBM Crosswalk'!$I$1008,6,FALSE)=0,"",VLOOKUP(TRM!A2044,'TRM - TBM Crosswalk'!$A$2:'TRM - TBM Crosswalk'!$I$1008,6,FALSE))</f>
        <v>Application Development</v>
      </c>
      <c r="I384" t="str">
        <f>IF(VLOOKUP(TRM!A2044,'TRM - TBM Crosswalk'!$A$2:'TRM - TBM Crosswalk'!$I$1008,7,FALSE)=0,"",VLOOKUP(TRM!A2044,'TRM - TBM Crosswalk'!$A$2:'TRM - TBM Crosswalk'!$I$1008,7,FALSE))</f>
        <v/>
      </c>
      <c r="J384" t="str">
        <f>IF(VLOOKUP(TRM!A2044,'TRM - TBM Crosswalk'!$A$2:'TRM - TBM Crosswalk'!$I$1008,8,FALSE)=0,"",VLOOKUP(TRM!A2044,'TRM - TBM Crosswalk'!$A$2:'TRM - TBM Crosswalk'!$I$1008,8,FALSE))</f>
        <v/>
      </c>
      <c r="K384" t="str">
        <f>IF(VLOOKUP(TRM!A2044,'TRM - TBM Crosswalk'!$A$2:'TRM - TBM Crosswalk'!$I$1008,9,FALSE)=0,"",VLOOKUP(TRM!A2044,'TRM - TBM Crosswalk'!$A$2:'TRM - TBM Crosswalk'!$I$1008,9,FALSE))</f>
        <v/>
      </c>
    </row>
    <row r="385" spans="1:11" x14ac:dyDescent="0.45">
      <c r="A385" t="str">
        <f>TRM!A2045</f>
        <v>A02.022.240</v>
      </c>
      <c r="B385" t="str">
        <f>TRM!B2045</f>
        <v>Integrated Development Environment (IDE)#</v>
      </c>
      <c r="C385" t="str">
        <f>TRM!C2045</f>
        <v>Microsoft Visual Studio Tools for Apache Cordova | 14.0.60527.5</v>
      </c>
      <c r="D385">
        <f>TRM!D2045</f>
        <v>0</v>
      </c>
      <c r="E385" t="str">
        <f>IF(VLOOKUP(TRM!A2045,'TRM - TBM Crosswalk'!$A$2:'TRM - TBM Crosswalk'!$I$1008,3,FALSE)="N/A","TBD","")</f>
        <v/>
      </c>
      <c r="F385" t="str">
        <f>IF(VLOOKUP(TRM!A2045,'TRM - TBM Crosswalk'!$A$2:'TRM - TBM Crosswalk'!$I$1008,4,FALSE)=0,"",VLOOKUP(TRM!A2045,'TRM - TBM Crosswalk'!$A$2:'TRM - TBM Crosswalk'!$I$1008,4,FALSE))</f>
        <v/>
      </c>
      <c r="G385" t="str">
        <f>IF(VLOOKUP(TRM!A2045,'TRM - TBM Crosswalk'!$A$2:'TRM - TBM Crosswalk'!$I$1008,5,FALSE)=0,"",VLOOKUP(TRM!A2045,'TRM - TBM Crosswalk'!$A$2:'TRM - TBM Crosswalk'!$I$1008,5,FALSE))</f>
        <v>Application</v>
      </c>
      <c r="H385" t="str">
        <f>IF(VLOOKUP(TRM!A2045,'TRM - TBM Crosswalk'!$A$2:'TRM - TBM Crosswalk'!$I$1008,6,FALSE)=0,"",VLOOKUP(TRM!A2045,'TRM - TBM Crosswalk'!$A$2:'TRM - TBM Crosswalk'!$I$1008,6,FALSE))</f>
        <v>Application Development</v>
      </c>
      <c r="I385" t="str">
        <f>IF(VLOOKUP(TRM!A2045,'TRM - TBM Crosswalk'!$A$2:'TRM - TBM Crosswalk'!$I$1008,7,FALSE)=0,"",VLOOKUP(TRM!A2045,'TRM - TBM Crosswalk'!$A$2:'TRM - TBM Crosswalk'!$I$1008,7,FALSE))</f>
        <v/>
      </c>
      <c r="J385" t="str">
        <f>IF(VLOOKUP(TRM!A2045,'TRM - TBM Crosswalk'!$A$2:'TRM - TBM Crosswalk'!$I$1008,8,FALSE)=0,"",VLOOKUP(TRM!A2045,'TRM - TBM Crosswalk'!$A$2:'TRM - TBM Crosswalk'!$I$1008,8,FALSE))</f>
        <v/>
      </c>
      <c r="K385" t="str">
        <f>IF(VLOOKUP(TRM!A2045,'TRM - TBM Crosswalk'!$A$2:'TRM - TBM Crosswalk'!$I$1008,9,FALSE)=0,"",VLOOKUP(TRM!A2045,'TRM - TBM Crosswalk'!$A$2:'TRM - TBM Crosswalk'!$I$1008,9,FALSE))</f>
        <v/>
      </c>
    </row>
    <row r="386" spans="1:11" x14ac:dyDescent="0.45">
      <c r="A386" t="str">
        <f>TRM!A2053</f>
        <v>A02.022.240</v>
      </c>
      <c r="B386" t="str">
        <f>TRM!B2053</f>
        <v>Integrated Development Environment (IDE)#</v>
      </c>
      <c r="C386" t="str">
        <f>TRM!C2053</f>
        <v>Microsoft Visual Studio Tools for Applications 2019 SDK | 16.0.28801</v>
      </c>
      <c r="D386">
        <f>TRM!D2053</f>
        <v>0</v>
      </c>
      <c r="E386" t="str">
        <f>IF(VLOOKUP(TRM!A2053,'TRM - TBM Crosswalk'!$A$2:'TRM - TBM Crosswalk'!$I$1008,3,FALSE)="N/A","TBD","")</f>
        <v/>
      </c>
      <c r="F386" t="str">
        <f>IF(VLOOKUP(TRM!A2053,'TRM - TBM Crosswalk'!$A$2:'TRM - TBM Crosswalk'!$I$1008,4,FALSE)=0,"",VLOOKUP(TRM!A2053,'TRM - TBM Crosswalk'!$A$2:'TRM - TBM Crosswalk'!$I$1008,4,FALSE))</f>
        <v/>
      </c>
      <c r="G386" t="str">
        <f>IF(VLOOKUP(TRM!A2053,'TRM - TBM Crosswalk'!$A$2:'TRM - TBM Crosswalk'!$I$1008,5,FALSE)=0,"",VLOOKUP(TRM!A2053,'TRM - TBM Crosswalk'!$A$2:'TRM - TBM Crosswalk'!$I$1008,5,FALSE))</f>
        <v>Application</v>
      </c>
      <c r="H386" t="str">
        <f>IF(VLOOKUP(TRM!A2053,'TRM - TBM Crosswalk'!$A$2:'TRM - TBM Crosswalk'!$I$1008,6,FALSE)=0,"",VLOOKUP(TRM!A2053,'TRM - TBM Crosswalk'!$A$2:'TRM - TBM Crosswalk'!$I$1008,6,FALSE))</f>
        <v>Application Development</v>
      </c>
      <c r="I386" t="str">
        <f>IF(VLOOKUP(TRM!A2053,'TRM - TBM Crosswalk'!$A$2:'TRM - TBM Crosswalk'!$I$1008,7,FALSE)=0,"",VLOOKUP(TRM!A2053,'TRM - TBM Crosswalk'!$A$2:'TRM - TBM Crosswalk'!$I$1008,7,FALSE))</f>
        <v/>
      </c>
      <c r="J386" t="str">
        <f>IF(VLOOKUP(TRM!A2053,'TRM - TBM Crosswalk'!$A$2:'TRM - TBM Crosswalk'!$I$1008,8,FALSE)=0,"",VLOOKUP(TRM!A2053,'TRM - TBM Crosswalk'!$A$2:'TRM - TBM Crosswalk'!$I$1008,8,FALSE))</f>
        <v/>
      </c>
      <c r="K386" t="str">
        <f>IF(VLOOKUP(TRM!A2053,'TRM - TBM Crosswalk'!$A$2:'TRM - TBM Crosswalk'!$I$1008,9,FALSE)=0,"",VLOOKUP(TRM!A2053,'TRM - TBM Crosswalk'!$A$2:'TRM - TBM Crosswalk'!$I$1008,9,FALSE))</f>
        <v/>
      </c>
    </row>
    <row r="387" spans="1:11" x14ac:dyDescent="0.45">
      <c r="A387" t="str">
        <f>TRM!A2055</f>
        <v>A02.022.240</v>
      </c>
      <c r="B387" t="str">
        <f>TRM!B2055</f>
        <v>Integrated Development Environment (IDE)#</v>
      </c>
      <c r="C387" t="str">
        <f>TRM!C2055</f>
        <v>Microsoft Visual Studio Tools for Applications x64 Runtime 3.0 | 10.0.40220</v>
      </c>
      <c r="D387">
        <f>TRM!D2055</f>
        <v>0</v>
      </c>
      <c r="E387" t="str">
        <f>IF(VLOOKUP(TRM!A2055,'TRM - TBM Crosswalk'!$A$2:'TRM - TBM Crosswalk'!$I$1008,3,FALSE)="N/A","TBD","")</f>
        <v/>
      </c>
      <c r="F387" t="str">
        <f>IF(VLOOKUP(TRM!A2055,'TRM - TBM Crosswalk'!$A$2:'TRM - TBM Crosswalk'!$I$1008,4,FALSE)=0,"",VLOOKUP(TRM!A2055,'TRM - TBM Crosswalk'!$A$2:'TRM - TBM Crosswalk'!$I$1008,4,FALSE))</f>
        <v/>
      </c>
      <c r="G387" t="str">
        <f>IF(VLOOKUP(TRM!A2055,'TRM - TBM Crosswalk'!$A$2:'TRM - TBM Crosswalk'!$I$1008,5,FALSE)=0,"",VLOOKUP(TRM!A2055,'TRM - TBM Crosswalk'!$A$2:'TRM - TBM Crosswalk'!$I$1008,5,FALSE))</f>
        <v>Application</v>
      </c>
      <c r="H387" t="str">
        <f>IF(VLOOKUP(TRM!A2055,'TRM - TBM Crosswalk'!$A$2:'TRM - TBM Crosswalk'!$I$1008,6,FALSE)=0,"",VLOOKUP(TRM!A2055,'TRM - TBM Crosswalk'!$A$2:'TRM - TBM Crosswalk'!$I$1008,6,FALSE))</f>
        <v>Application Development</v>
      </c>
      <c r="I387" t="str">
        <f>IF(VLOOKUP(TRM!A2055,'TRM - TBM Crosswalk'!$A$2:'TRM - TBM Crosswalk'!$I$1008,7,FALSE)=0,"",VLOOKUP(TRM!A2055,'TRM - TBM Crosswalk'!$A$2:'TRM - TBM Crosswalk'!$I$1008,7,FALSE))</f>
        <v/>
      </c>
      <c r="J387" t="str">
        <f>IF(VLOOKUP(TRM!A2055,'TRM - TBM Crosswalk'!$A$2:'TRM - TBM Crosswalk'!$I$1008,8,FALSE)=0,"",VLOOKUP(TRM!A2055,'TRM - TBM Crosswalk'!$A$2:'TRM - TBM Crosswalk'!$I$1008,8,FALSE))</f>
        <v/>
      </c>
      <c r="K387" t="str">
        <f>IF(VLOOKUP(TRM!A2055,'TRM - TBM Crosswalk'!$A$2:'TRM - TBM Crosswalk'!$I$1008,9,FALSE)=0,"",VLOOKUP(TRM!A2055,'TRM - TBM Crosswalk'!$A$2:'TRM - TBM Crosswalk'!$I$1008,9,FALSE))</f>
        <v/>
      </c>
    </row>
    <row r="388" spans="1:11" x14ac:dyDescent="0.45">
      <c r="A388" t="str">
        <f>TRM!A2056</f>
        <v>A02.022.240</v>
      </c>
      <c r="B388" t="str">
        <f>TRM!B2056</f>
        <v>Integrated Development Environment (IDE)#</v>
      </c>
      <c r="C388" t="str">
        <f>TRM!C2056</f>
        <v>Microsoft Visual Studio Tools for Applications x86 Runtime 3.0 | 10.0.40220</v>
      </c>
      <c r="D388">
        <f>TRM!D2056</f>
        <v>0</v>
      </c>
      <c r="E388" t="str">
        <f>IF(VLOOKUP(TRM!A2056,'TRM - TBM Crosswalk'!$A$2:'TRM - TBM Crosswalk'!$I$1008,3,FALSE)="N/A","TBD","")</f>
        <v/>
      </c>
      <c r="F388" t="str">
        <f>IF(VLOOKUP(TRM!A2056,'TRM - TBM Crosswalk'!$A$2:'TRM - TBM Crosswalk'!$I$1008,4,FALSE)=0,"",VLOOKUP(TRM!A2056,'TRM - TBM Crosswalk'!$A$2:'TRM - TBM Crosswalk'!$I$1008,4,FALSE))</f>
        <v/>
      </c>
      <c r="G388" t="str">
        <f>IF(VLOOKUP(TRM!A2056,'TRM - TBM Crosswalk'!$A$2:'TRM - TBM Crosswalk'!$I$1008,5,FALSE)=0,"",VLOOKUP(TRM!A2056,'TRM - TBM Crosswalk'!$A$2:'TRM - TBM Crosswalk'!$I$1008,5,FALSE))</f>
        <v>Application</v>
      </c>
      <c r="H388" t="str">
        <f>IF(VLOOKUP(TRM!A2056,'TRM - TBM Crosswalk'!$A$2:'TRM - TBM Crosswalk'!$I$1008,6,FALSE)=0,"",VLOOKUP(TRM!A2056,'TRM - TBM Crosswalk'!$A$2:'TRM - TBM Crosswalk'!$I$1008,6,FALSE))</f>
        <v>Application Development</v>
      </c>
      <c r="I388" t="str">
        <f>IF(VLOOKUP(TRM!A2056,'TRM - TBM Crosswalk'!$A$2:'TRM - TBM Crosswalk'!$I$1008,7,FALSE)=0,"",VLOOKUP(TRM!A2056,'TRM - TBM Crosswalk'!$A$2:'TRM - TBM Crosswalk'!$I$1008,7,FALSE))</f>
        <v/>
      </c>
      <c r="J388" t="str">
        <f>IF(VLOOKUP(TRM!A2056,'TRM - TBM Crosswalk'!$A$2:'TRM - TBM Crosswalk'!$I$1008,8,FALSE)=0,"",VLOOKUP(TRM!A2056,'TRM - TBM Crosswalk'!$A$2:'TRM - TBM Crosswalk'!$I$1008,8,FALSE))</f>
        <v/>
      </c>
      <c r="K388" t="str">
        <f>IF(VLOOKUP(TRM!A2056,'TRM - TBM Crosswalk'!$A$2:'TRM - TBM Crosswalk'!$I$1008,9,FALSE)=0,"",VLOOKUP(TRM!A2056,'TRM - TBM Crosswalk'!$A$2:'TRM - TBM Crosswalk'!$I$1008,9,FALSE))</f>
        <v/>
      </c>
    </row>
    <row r="389" spans="1:11" x14ac:dyDescent="0.45">
      <c r="A389" t="str">
        <f>TRM!A2057</f>
        <v>A02.022.240</v>
      </c>
      <c r="B389" t="str">
        <f>TRM!B2057</f>
        <v>Integrated Development Environment (IDE)#</v>
      </c>
      <c r="C389" t="str">
        <f>TRM!C2057</f>
        <v>Microsoft Visual Studio Web Authoring Component | 12.0.4518.1066</v>
      </c>
      <c r="D389">
        <f>TRM!D2057</f>
        <v>0</v>
      </c>
      <c r="E389" t="str">
        <f>IF(VLOOKUP(TRM!A2057,'TRM - TBM Crosswalk'!$A$2:'TRM - TBM Crosswalk'!$I$1008,3,FALSE)="N/A","TBD","")</f>
        <v/>
      </c>
      <c r="F389" t="str">
        <f>IF(VLOOKUP(TRM!A2057,'TRM - TBM Crosswalk'!$A$2:'TRM - TBM Crosswalk'!$I$1008,4,FALSE)=0,"",VLOOKUP(TRM!A2057,'TRM - TBM Crosswalk'!$A$2:'TRM - TBM Crosswalk'!$I$1008,4,FALSE))</f>
        <v/>
      </c>
      <c r="G389" t="str">
        <f>IF(VLOOKUP(TRM!A2057,'TRM - TBM Crosswalk'!$A$2:'TRM - TBM Crosswalk'!$I$1008,5,FALSE)=0,"",VLOOKUP(TRM!A2057,'TRM - TBM Crosswalk'!$A$2:'TRM - TBM Crosswalk'!$I$1008,5,FALSE))</f>
        <v>Application</v>
      </c>
      <c r="H389" t="str">
        <f>IF(VLOOKUP(TRM!A2057,'TRM - TBM Crosswalk'!$A$2:'TRM - TBM Crosswalk'!$I$1008,6,FALSE)=0,"",VLOOKUP(TRM!A2057,'TRM - TBM Crosswalk'!$A$2:'TRM - TBM Crosswalk'!$I$1008,6,FALSE))</f>
        <v>Application Development</v>
      </c>
      <c r="I389" t="str">
        <f>IF(VLOOKUP(TRM!A2057,'TRM - TBM Crosswalk'!$A$2:'TRM - TBM Crosswalk'!$I$1008,7,FALSE)=0,"",VLOOKUP(TRM!A2057,'TRM - TBM Crosswalk'!$A$2:'TRM - TBM Crosswalk'!$I$1008,7,FALSE))</f>
        <v/>
      </c>
      <c r="J389" t="str">
        <f>IF(VLOOKUP(TRM!A2057,'TRM - TBM Crosswalk'!$A$2:'TRM - TBM Crosswalk'!$I$1008,8,FALSE)=0,"",VLOOKUP(TRM!A2057,'TRM - TBM Crosswalk'!$A$2:'TRM - TBM Crosswalk'!$I$1008,8,FALSE))</f>
        <v/>
      </c>
      <c r="K389" t="str">
        <f>IF(VLOOKUP(TRM!A2057,'TRM - TBM Crosswalk'!$A$2:'TRM - TBM Crosswalk'!$I$1008,9,FALSE)=0,"",VLOOKUP(TRM!A2057,'TRM - TBM Crosswalk'!$A$2:'TRM - TBM Crosswalk'!$I$1008,9,FALSE))</f>
        <v/>
      </c>
    </row>
    <row r="390" spans="1:11" x14ac:dyDescent="0.45">
      <c r="A390" t="str">
        <f>TRM!A2060</f>
        <v>A02.022.240</v>
      </c>
      <c r="B390" t="str">
        <f>TRM!B2060</f>
        <v>Integrated Development Environment (IDE)#</v>
      </c>
      <c r="C390" t="str">
        <f>TRM!C2060</f>
        <v>Microsoft Windows SDK for Visual Studio 2008 SDK Reference Assemblies and IntelliSense | 6.1.5288.17011</v>
      </c>
      <c r="D390">
        <f>TRM!D2060</f>
        <v>0</v>
      </c>
      <c r="E390" t="str">
        <f>IF(VLOOKUP(TRM!A2060,'TRM - TBM Crosswalk'!$A$2:'TRM - TBM Crosswalk'!$I$1008,3,FALSE)="N/A","TBD","")</f>
        <v/>
      </c>
      <c r="F390" t="str">
        <f>IF(VLOOKUP(TRM!A2060,'TRM - TBM Crosswalk'!$A$2:'TRM - TBM Crosswalk'!$I$1008,4,FALSE)=0,"",VLOOKUP(TRM!A2060,'TRM - TBM Crosswalk'!$A$2:'TRM - TBM Crosswalk'!$I$1008,4,FALSE))</f>
        <v/>
      </c>
      <c r="G390" t="str">
        <f>IF(VLOOKUP(TRM!A2060,'TRM - TBM Crosswalk'!$A$2:'TRM - TBM Crosswalk'!$I$1008,5,FALSE)=0,"",VLOOKUP(TRM!A2060,'TRM - TBM Crosswalk'!$A$2:'TRM - TBM Crosswalk'!$I$1008,5,FALSE))</f>
        <v>Application</v>
      </c>
      <c r="H390" t="str">
        <f>IF(VLOOKUP(TRM!A2060,'TRM - TBM Crosswalk'!$A$2:'TRM - TBM Crosswalk'!$I$1008,6,FALSE)=0,"",VLOOKUP(TRM!A2060,'TRM - TBM Crosswalk'!$A$2:'TRM - TBM Crosswalk'!$I$1008,6,FALSE))</f>
        <v>Application Development</v>
      </c>
      <c r="I390" t="str">
        <f>IF(VLOOKUP(TRM!A2060,'TRM - TBM Crosswalk'!$A$2:'TRM - TBM Crosswalk'!$I$1008,7,FALSE)=0,"",VLOOKUP(TRM!A2060,'TRM - TBM Crosswalk'!$A$2:'TRM - TBM Crosswalk'!$I$1008,7,FALSE))</f>
        <v/>
      </c>
      <c r="J390" t="str">
        <f>IF(VLOOKUP(TRM!A2060,'TRM - TBM Crosswalk'!$A$2:'TRM - TBM Crosswalk'!$I$1008,8,FALSE)=0,"",VLOOKUP(TRM!A2060,'TRM - TBM Crosswalk'!$A$2:'TRM - TBM Crosswalk'!$I$1008,8,FALSE))</f>
        <v/>
      </c>
      <c r="K390" t="str">
        <f>IF(VLOOKUP(TRM!A2060,'TRM - TBM Crosswalk'!$A$2:'TRM - TBM Crosswalk'!$I$1008,9,FALSE)=0,"",VLOOKUP(TRM!A2060,'TRM - TBM Crosswalk'!$A$2:'TRM - TBM Crosswalk'!$I$1008,9,FALSE))</f>
        <v/>
      </c>
    </row>
    <row r="391" spans="1:11" x14ac:dyDescent="0.45">
      <c r="A391" t="str">
        <f>TRM!A2163</f>
        <v>A02.022.240</v>
      </c>
      <c r="B391" t="str">
        <f>TRM!B2163</f>
        <v>Integrated Development Environment (IDE)#</v>
      </c>
      <c r="C391" t="str">
        <f>TRM!C2163</f>
        <v>R for Windows | 3.4.3</v>
      </c>
      <c r="D391">
        <f>TRM!D2163</f>
        <v>0</v>
      </c>
      <c r="E391" t="str">
        <f>IF(VLOOKUP(TRM!A2163,'TRM - TBM Crosswalk'!$A$2:'TRM - TBM Crosswalk'!$I$1008,3,FALSE)="N/A","TBD","")</f>
        <v/>
      </c>
      <c r="F391" t="str">
        <f>IF(VLOOKUP(TRM!A2163,'TRM - TBM Crosswalk'!$A$2:'TRM - TBM Crosswalk'!$I$1008,4,FALSE)=0,"",VLOOKUP(TRM!A2163,'TRM - TBM Crosswalk'!$A$2:'TRM - TBM Crosswalk'!$I$1008,4,FALSE))</f>
        <v/>
      </c>
      <c r="G391" t="str">
        <f>IF(VLOOKUP(TRM!A2163,'TRM - TBM Crosswalk'!$A$2:'TRM - TBM Crosswalk'!$I$1008,5,FALSE)=0,"",VLOOKUP(TRM!A2163,'TRM - TBM Crosswalk'!$A$2:'TRM - TBM Crosswalk'!$I$1008,5,FALSE))</f>
        <v>Application</v>
      </c>
      <c r="H391" t="str">
        <f>IF(VLOOKUP(TRM!A2163,'TRM - TBM Crosswalk'!$A$2:'TRM - TBM Crosswalk'!$I$1008,6,FALSE)=0,"",VLOOKUP(TRM!A2163,'TRM - TBM Crosswalk'!$A$2:'TRM - TBM Crosswalk'!$I$1008,6,FALSE))</f>
        <v>Application Development</v>
      </c>
      <c r="I391" t="str">
        <f>IF(VLOOKUP(TRM!A2163,'TRM - TBM Crosswalk'!$A$2:'TRM - TBM Crosswalk'!$I$1008,7,FALSE)=0,"",VLOOKUP(TRM!A2163,'TRM - TBM Crosswalk'!$A$2:'TRM - TBM Crosswalk'!$I$1008,7,FALSE))</f>
        <v/>
      </c>
      <c r="J391" t="str">
        <f>IF(VLOOKUP(TRM!A2163,'TRM - TBM Crosswalk'!$A$2:'TRM - TBM Crosswalk'!$I$1008,8,FALSE)=0,"",VLOOKUP(TRM!A2163,'TRM - TBM Crosswalk'!$A$2:'TRM - TBM Crosswalk'!$I$1008,8,FALSE))</f>
        <v/>
      </c>
      <c r="K391" t="str">
        <f>IF(VLOOKUP(TRM!A2163,'TRM - TBM Crosswalk'!$A$2:'TRM - TBM Crosswalk'!$I$1008,9,FALSE)=0,"",VLOOKUP(TRM!A2163,'TRM - TBM Crosswalk'!$A$2:'TRM - TBM Crosswalk'!$I$1008,9,FALSE))</f>
        <v/>
      </c>
    </row>
    <row r="392" spans="1:11" x14ac:dyDescent="0.45">
      <c r="A392" t="str">
        <f>TRM!A2164</f>
        <v>A02.022.240</v>
      </c>
      <c r="B392" t="str">
        <f>TRM!B2164</f>
        <v>Integrated Development Environment (IDE)#</v>
      </c>
      <c r="C392" t="str">
        <f>TRM!C2164</f>
        <v>R for Windows | 3.4.4</v>
      </c>
      <c r="D392">
        <f>TRM!D2164</f>
        <v>0</v>
      </c>
      <c r="E392" t="str">
        <f>IF(VLOOKUP(TRM!A2164,'TRM - TBM Crosswalk'!$A$2:'TRM - TBM Crosswalk'!$I$1008,3,FALSE)="N/A","TBD","")</f>
        <v/>
      </c>
      <c r="F392" t="str">
        <f>IF(VLOOKUP(TRM!A2164,'TRM - TBM Crosswalk'!$A$2:'TRM - TBM Crosswalk'!$I$1008,4,FALSE)=0,"",VLOOKUP(TRM!A2164,'TRM - TBM Crosswalk'!$A$2:'TRM - TBM Crosswalk'!$I$1008,4,FALSE))</f>
        <v/>
      </c>
      <c r="G392" t="str">
        <f>IF(VLOOKUP(TRM!A2164,'TRM - TBM Crosswalk'!$A$2:'TRM - TBM Crosswalk'!$I$1008,5,FALSE)=0,"",VLOOKUP(TRM!A2164,'TRM - TBM Crosswalk'!$A$2:'TRM - TBM Crosswalk'!$I$1008,5,FALSE))</f>
        <v>Application</v>
      </c>
      <c r="H392" t="str">
        <f>IF(VLOOKUP(TRM!A2164,'TRM - TBM Crosswalk'!$A$2:'TRM - TBM Crosswalk'!$I$1008,6,FALSE)=0,"",VLOOKUP(TRM!A2164,'TRM - TBM Crosswalk'!$A$2:'TRM - TBM Crosswalk'!$I$1008,6,FALSE))</f>
        <v>Application Development</v>
      </c>
      <c r="I392" t="str">
        <f>IF(VLOOKUP(TRM!A2164,'TRM - TBM Crosswalk'!$A$2:'TRM - TBM Crosswalk'!$I$1008,7,FALSE)=0,"",VLOOKUP(TRM!A2164,'TRM - TBM Crosswalk'!$A$2:'TRM - TBM Crosswalk'!$I$1008,7,FALSE))</f>
        <v/>
      </c>
      <c r="J392" t="str">
        <f>IF(VLOOKUP(TRM!A2164,'TRM - TBM Crosswalk'!$A$2:'TRM - TBM Crosswalk'!$I$1008,8,FALSE)=0,"",VLOOKUP(TRM!A2164,'TRM - TBM Crosswalk'!$A$2:'TRM - TBM Crosswalk'!$I$1008,8,FALSE))</f>
        <v/>
      </c>
      <c r="K392" t="str">
        <f>IF(VLOOKUP(TRM!A2164,'TRM - TBM Crosswalk'!$A$2:'TRM - TBM Crosswalk'!$I$1008,9,FALSE)=0,"",VLOOKUP(TRM!A2164,'TRM - TBM Crosswalk'!$A$2:'TRM - TBM Crosswalk'!$I$1008,9,FALSE))</f>
        <v/>
      </c>
    </row>
    <row r="393" spans="1:11" x14ac:dyDescent="0.45">
      <c r="A393" t="str">
        <f>TRM!A2283</f>
        <v>A02.022.242</v>
      </c>
      <c r="B393" t="str">
        <f>TRM!B2283</f>
        <v>Software Configuration Management</v>
      </c>
      <c r="C393" t="str">
        <f>TRM!C2283</f>
        <v>Git LFS version | 2.3.4</v>
      </c>
      <c r="D393">
        <f>TRM!D2283</f>
        <v>0</v>
      </c>
      <c r="E393" t="str">
        <f>IF(VLOOKUP(TRM!A2283,'TRM - TBM Crosswalk'!$A$2:'TRM - TBM Crosswalk'!$I$1008,3,FALSE)="N/A","TBD","")</f>
        <v/>
      </c>
      <c r="F393" t="str">
        <f>IF(VLOOKUP(TRM!A2283,'TRM - TBM Crosswalk'!$A$2:'TRM - TBM Crosswalk'!$I$1008,4,FALSE)=0,"",VLOOKUP(TRM!A2283,'TRM - TBM Crosswalk'!$A$2:'TRM - TBM Crosswalk'!$I$1008,4,FALSE))</f>
        <v/>
      </c>
      <c r="G393" t="str">
        <f>IF(VLOOKUP(TRM!A2283,'TRM - TBM Crosswalk'!$A$2:'TRM - TBM Crosswalk'!$I$1008,5,FALSE)=0,"",VLOOKUP(TRM!A2283,'TRM - TBM Crosswalk'!$A$2:'TRM - TBM Crosswalk'!$I$1008,5,FALSE))</f>
        <v>Application</v>
      </c>
      <c r="H393" t="str">
        <f>IF(VLOOKUP(TRM!A2283,'TRM - TBM Crosswalk'!$A$2:'TRM - TBM Crosswalk'!$I$1008,6,FALSE)=0,"",VLOOKUP(TRM!A2283,'TRM - TBM Crosswalk'!$A$2:'TRM - TBM Crosswalk'!$I$1008,6,FALSE))</f>
        <v>Application Development</v>
      </c>
      <c r="I393" t="str">
        <f>IF(VLOOKUP(TRM!A2283,'TRM - TBM Crosswalk'!$A$2:'TRM - TBM Crosswalk'!$I$1008,7,FALSE)=0,"",VLOOKUP(TRM!A2283,'TRM - TBM Crosswalk'!$A$2:'TRM - TBM Crosswalk'!$I$1008,7,FALSE))</f>
        <v/>
      </c>
      <c r="J393" t="str">
        <f>IF(VLOOKUP(TRM!A2283,'TRM - TBM Crosswalk'!$A$2:'TRM - TBM Crosswalk'!$I$1008,8,FALSE)=0,"",VLOOKUP(TRM!A2283,'TRM - TBM Crosswalk'!$A$2:'TRM - TBM Crosswalk'!$I$1008,8,FALSE))</f>
        <v/>
      </c>
      <c r="K393" t="str">
        <f>IF(VLOOKUP(TRM!A2283,'TRM - TBM Crosswalk'!$A$2:'TRM - TBM Crosswalk'!$I$1008,9,FALSE)=0,"",VLOOKUP(TRM!A2283,'TRM - TBM Crosswalk'!$A$2:'TRM - TBM Crosswalk'!$I$1008,9,FALSE))</f>
        <v/>
      </c>
    </row>
    <row r="394" spans="1:11" x14ac:dyDescent="0.45">
      <c r="A394" t="str">
        <f>TRM!A2284</f>
        <v>A02.022.242</v>
      </c>
      <c r="B394" t="str">
        <f>TRM!B2284</f>
        <v>Software Configuration Management</v>
      </c>
      <c r="C394" t="str">
        <f>TRM!C2284</f>
        <v>Git version | 2.10.2</v>
      </c>
      <c r="D394">
        <f>TRM!D2284</f>
        <v>0</v>
      </c>
      <c r="E394" t="str">
        <f>IF(VLOOKUP(TRM!A2284,'TRM - TBM Crosswalk'!$A$2:'TRM - TBM Crosswalk'!$I$1008,3,FALSE)="N/A","TBD","")</f>
        <v/>
      </c>
      <c r="F394" t="str">
        <f>IF(VLOOKUP(TRM!A2284,'TRM - TBM Crosswalk'!$A$2:'TRM - TBM Crosswalk'!$I$1008,4,FALSE)=0,"",VLOOKUP(TRM!A2284,'TRM - TBM Crosswalk'!$A$2:'TRM - TBM Crosswalk'!$I$1008,4,FALSE))</f>
        <v/>
      </c>
      <c r="G394" t="str">
        <f>IF(VLOOKUP(TRM!A2284,'TRM - TBM Crosswalk'!$A$2:'TRM - TBM Crosswalk'!$I$1008,5,FALSE)=0,"",VLOOKUP(TRM!A2284,'TRM - TBM Crosswalk'!$A$2:'TRM - TBM Crosswalk'!$I$1008,5,FALSE))</f>
        <v>Application</v>
      </c>
      <c r="H394" t="str">
        <f>IF(VLOOKUP(TRM!A2284,'TRM - TBM Crosswalk'!$A$2:'TRM - TBM Crosswalk'!$I$1008,6,FALSE)=0,"",VLOOKUP(TRM!A2284,'TRM - TBM Crosswalk'!$A$2:'TRM - TBM Crosswalk'!$I$1008,6,FALSE))</f>
        <v>Application Development</v>
      </c>
      <c r="I394" t="str">
        <f>IF(VLOOKUP(TRM!A2284,'TRM - TBM Crosswalk'!$A$2:'TRM - TBM Crosswalk'!$I$1008,7,FALSE)=0,"",VLOOKUP(TRM!A2284,'TRM - TBM Crosswalk'!$A$2:'TRM - TBM Crosswalk'!$I$1008,7,FALSE))</f>
        <v/>
      </c>
      <c r="J394" t="str">
        <f>IF(VLOOKUP(TRM!A2284,'TRM - TBM Crosswalk'!$A$2:'TRM - TBM Crosswalk'!$I$1008,8,FALSE)=0,"",VLOOKUP(TRM!A2284,'TRM - TBM Crosswalk'!$A$2:'TRM - TBM Crosswalk'!$I$1008,8,FALSE))</f>
        <v/>
      </c>
      <c r="K394" t="str">
        <f>IF(VLOOKUP(TRM!A2284,'TRM - TBM Crosswalk'!$A$2:'TRM - TBM Crosswalk'!$I$1008,9,FALSE)=0,"",VLOOKUP(TRM!A2284,'TRM - TBM Crosswalk'!$A$2:'TRM - TBM Crosswalk'!$I$1008,9,FALSE))</f>
        <v/>
      </c>
    </row>
    <row r="395" spans="1:11" x14ac:dyDescent="0.45">
      <c r="A395" t="str">
        <f>TRM!A2398</f>
        <v>A02.022.243</v>
      </c>
      <c r="B395" t="str">
        <f>TRM!B2398</f>
        <v>Software Development Kit (SDK)#</v>
      </c>
      <c r="C395" t="str">
        <f>TRM!C2398</f>
        <v>Microsoft .NET Core 2.0.0 - Windows Server Hosting | 2.0.30727.142</v>
      </c>
      <c r="D395">
        <f>TRM!D2398</f>
        <v>0</v>
      </c>
      <c r="E395" t="str">
        <f>IF(VLOOKUP(TRM!A2398,'TRM - TBM Crosswalk'!$A$2:'TRM - TBM Crosswalk'!$I$1008,3,FALSE)="N/A","TBD","")</f>
        <v/>
      </c>
      <c r="F395" t="str">
        <f>IF(VLOOKUP(TRM!A2398,'TRM - TBM Crosswalk'!$A$2:'TRM - TBM Crosswalk'!$I$1008,4,FALSE)=0,"",VLOOKUP(TRM!A2398,'TRM - TBM Crosswalk'!$A$2:'TRM - TBM Crosswalk'!$I$1008,4,FALSE))</f>
        <v/>
      </c>
      <c r="G395" t="str">
        <f>IF(VLOOKUP(TRM!A2398,'TRM - TBM Crosswalk'!$A$2:'TRM - TBM Crosswalk'!$I$1008,5,FALSE)=0,"",VLOOKUP(TRM!A2398,'TRM - TBM Crosswalk'!$A$2:'TRM - TBM Crosswalk'!$I$1008,5,FALSE))</f>
        <v>Application</v>
      </c>
      <c r="H395" t="str">
        <f>IF(VLOOKUP(TRM!A2398,'TRM - TBM Crosswalk'!$A$2:'TRM - TBM Crosswalk'!$I$1008,6,FALSE)=0,"",VLOOKUP(TRM!A2398,'TRM - TBM Crosswalk'!$A$2:'TRM - TBM Crosswalk'!$I$1008,6,FALSE))</f>
        <v>Application Development</v>
      </c>
      <c r="I395" t="str">
        <f>IF(VLOOKUP(TRM!A2398,'TRM - TBM Crosswalk'!$A$2:'TRM - TBM Crosswalk'!$I$1008,7,FALSE)=0,"",VLOOKUP(TRM!A2398,'TRM - TBM Crosswalk'!$A$2:'TRM - TBM Crosswalk'!$I$1008,7,FALSE))</f>
        <v/>
      </c>
      <c r="J395" t="str">
        <f>IF(VLOOKUP(TRM!A2398,'TRM - TBM Crosswalk'!$A$2:'TRM - TBM Crosswalk'!$I$1008,8,FALSE)=0,"",VLOOKUP(TRM!A2398,'TRM - TBM Crosswalk'!$A$2:'TRM - TBM Crosswalk'!$I$1008,8,FALSE))</f>
        <v/>
      </c>
      <c r="K395" t="str">
        <f>IF(VLOOKUP(TRM!A2398,'TRM - TBM Crosswalk'!$A$2:'TRM - TBM Crosswalk'!$I$1008,9,FALSE)=0,"",VLOOKUP(TRM!A2398,'TRM - TBM Crosswalk'!$A$2:'TRM - TBM Crosswalk'!$I$1008,9,FALSE))</f>
        <v/>
      </c>
    </row>
    <row r="396" spans="1:11" x14ac:dyDescent="0.45">
      <c r="A396" t="str">
        <f>TRM!A2399</f>
        <v>A02.022.243</v>
      </c>
      <c r="B396" t="str">
        <f>TRM!B2399</f>
        <v>Software Development Kit (SDK)#</v>
      </c>
      <c r="C396" t="str">
        <f>TRM!C2399</f>
        <v>Microsoft .NET Core 2.0.5 - Windows Server Hosting | 2.0.40104.155</v>
      </c>
      <c r="D396">
        <f>TRM!D2399</f>
        <v>0</v>
      </c>
      <c r="E396" t="str">
        <f>IF(VLOOKUP(TRM!A2399,'TRM - TBM Crosswalk'!$A$2:'TRM - TBM Crosswalk'!$I$1008,3,FALSE)="N/A","TBD","")</f>
        <v/>
      </c>
      <c r="F396" t="str">
        <f>IF(VLOOKUP(TRM!A2399,'TRM - TBM Crosswalk'!$A$2:'TRM - TBM Crosswalk'!$I$1008,4,FALSE)=0,"",VLOOKUP(TRM!A2399,'TRM - TBM Crosswalk'!$A$2:'TRM - TBM Crosswalk'!$I$1008,4,FALSE))</f>
        <v/>
      </c>
      <c r="G396" t="str">
        <f>IF(VLOOKUP(TRM!A2399,'TRM - TBM Crosswalk'!$A$2:'TRM - TBM Crosswalk'!$I$1008,5,FALSE)=0,"",VLOOKUP(TRM!A2399,'TRM - TBM Crosswalk'!$A$2:'TRM - TBM Crosswalk'!$I$1008,5,FALSE))</f>
        <v>Application</v>
      </c>
      <c r="H396" t="str">
        <f>IF(VLOOKUP(TRM!A2399,'TRM - TBM Crosswalk'!$A$2:'TRM - TBM Crosswalk'!$I$1008,6,FALSE)=0,"",VLOOKUP(TRM!A2399,'TRM - TBM Crosswalk'!$A$2:'TRM - TBM Crosswalk'!$I$1008,6,FALSE))</f>
        <v>Application Development</v>
      </c>
      <c r="I396" t="str">
        <f>IF(VLOOKUP(TRM!A2399,'TRM - TBM Crosswalk'!$A$2:'TRM - TBM Crosswalk'!$I$1008,7,FALSE)=0,"",VLOOKUP(TRM!A2399,'TRM - TBM Crosswalk'!$A$2:'TRM - TBM Crosswalk'!$I$1008,7,FALSE))</f>
        <v/>
      </c>
      <c r="J396" t="str">
        <f>IF(VLOOKUP(TRM!A2399,'TRM - TBM Crosswalk'!$A$2:'TRM - TBM Crosswalk'!$I$1008,8,FALSE)=0,"",VLOOKUP(TRM!A2399,'TRM - TBM Crosswalk'!$A$2:'TRM - TBM Crosswalk'!$I$1008,8,FALSE))</f>
        <v/>
      </c>
      <c r="K396" t="str">
        <f>IF(VLOOKUP(TRM!A2399,'TRM - TBM Crosswalk'!$A$2:'TRM - TBM Crosswalk'!$I$1008,9,FALSE)=0,"",VLOOKUP(TRM!A2399,'TRM - TBM Crosswalk'!$A$2:'TRM - TBM Crosswalk'!$I$1008,9,FALSE))</f>
        <v/>
      </c>
    </row>
    <row r="397" spans="1:11" x14ac:dyDescent="0.45">
      <c r="A397" t="str">
        <f>TRM!A2466</f>
        <v>A02.022.243</v>
      </c>
      <c r="B397" t="str">
        <f>TRM!B2466</f>
        <v>Software Development Kit (SDK)#</v>
      </c>
      <c r="C397" t="str">
        <f>TRM!C2466</f>
        <v>Microsoft .NET Framework 4.5 SDK | 4.5.50709</v>
      </c>
      <c r="D397">
        <f>TRM!D2466</f>
        <v>0</v>
      </c>
      <c r="E397" t="str">
        <f>IF(VLOOKUP(TRM!A2466,'TRM - TBM Crosswalk'!$A$2:'TRM - TBM Crosswalk'!$I$1008,3,FALSE)="N/A","TBD","")</f>
        <v/>
      </c>
      <c r="F397" t="str">
        <f>IF(VLOOKUP(TRM!A2466,'TRM - TBM Crosswalk'!$A$2:'TRM - TBM Crosswalk'!$I$1008,4,FALSE)=0,"",VLOOKUP(TRM!A2466,'TRM - TBM Crosswalk'!$A$2:'TRM - TBM Crosswalk'!$I$1008,4,FALSE))</f>
        <v/>
      </c>
      <c r="G397" t="str">
        <f>IF(VLOOKUP(TRM!A2466,'TRM - TBM Crosswalk'!$A$2:'TRM - TBM Crosswalk'!$I$1008,5,FALSE)=0,"",VLOOKUP(TRM!A2466,'TRM - TBM Crosswalk'!$A$2:'TRM - TBM Crosswalk'!$I$1008,5,FALSE))</f>
        <v>Application</v>
      </c>
      <c r="H397" t="str">
        <f>IF(VLOOKUP(TRM!A2466,'TRM - TBM Crosswalk'!$A$2:'TRM - TBM Crosswalk'!$I$1008,6,FALSE)=0,"",VLOOKUP(TRM!A2466,'TRM - TBM Crosswalk'!$A$2:'TRM - TBM Crosswalk'!$I$1008,6,FALSE))</f>
        <v>Application Development</v>
      </c>
      <c r="I397" t="str">
        <f>IF(VLOOKUP(TRM!A2466,'TRM - TBM Crosswalk'!$A$2:'TRM - TBM Crosswalk'!$I$1008,7,FALSE)=0,"",VLOOKUP(TRM!A2466,'TRM - TBM Crosswalk'!$A$2:'TRM - TBM Crosswalk'!$I$1008,7,FALSE))</f>
        <v/>
      </c>
      <c r="J397" t="str">
        <f>IF(VLOOKUP(TRM!A2466,'TRM - TBM Crosswalk'!$A$2:'TRM - TBM Crosswalk'!$I$1008,8,FALSE)=0,"",VLOOKUP(TRM!A2466,'TRM - TBM Crosswalk'!$A$2:'TRM - TBM Crosswalk'!$I$1008,8,FALSE))</f>
        <v/>
      </c>
      <c r="K397" t="str">
        <f>IF(VLOOKUP(TRM!A2466,'TRM - TBM Crosswalk'!$A$2:'TRM - TBM Crosswalk'!$I$1008,9,FALSE)=0,"",VLOOKUP(TRM!A2466,'TRM - TBM Crosswalk'!$A$2:'TRM - TBM Crosswalk'!$I$1008,9,FALSE))</f>
        <v/>
      </c>
    </row>
    <row r="398" spans="1:11" x14ac:dyDescent="0.45">
      <c r="A398" t="str">
        <f>TRM!A2469</f>
        <v>A02.022.243</v>
      </c>
      <c r="B398" t="str">
        <f>TRM!B2469</f>
        <v>Software Development Kit (SDK)#</v>
      </c>
      <c r="C398" t="str">
        <f>TRM!C2469</f>
        <v>Microsoft .NET Framework 4.5.1 Multi-Targeting Pack | 4.5.50932</v>
      </c>
      <c r="D398">
        <f>TRM!D2469</f>
        <v>0</v>
      </c>
      <c r="E398" t="str">
        <f>IF(VLOOKUP(TRM!A2469,'TRM - TBM Crosswalk'!$A$2:'TRM - TBM Crosswalk'!$I$1008,3,FALSE)="N/A","TBD","")</f>
        <v/>
      </c>
      <c r="F398" t="str">
        <f>IF(VLOOKUP(TRM!A2469,'TRM - TBM Crosswalk'!$A$2:'TRM - TBM Crosswalk'!$I$1008,4,FALSE)=0,"",VLOOKUP(TRM!A2469,'TRM - TBM Crosswalk'!$A$2:'TRM - TBM Crosswalk'!$I$1008,4,FALSE))</f>
        <v/>
      </c>
      <c r="G398" t="str">
        <f>IF(VLOOKUP(TRM!A2469,'TRM - TBM Crosswalk'!$A$2:'TRM - TBM Crosswalk'!$I$1008,5,FALSE)=0,"",VLOOKUP(TRM!A2469,'TRM - TBM Crosswalk'!$A$2:'TRM - TBM Crosswalk'!$I$1008,5,FALSE))</f>
        <v>Application</v>
      </c>
      <c r="H398" t="str">
        <f>IF(VLOOKUP(TRM!A2469,'TRM - TBM Crosswalk'!$A$2:'TRM - TBM Crosswalk'!$I$1008,6,FALSE)=0,"",VLOOKUP(TRM!A2469,'TRM - TBM Crosswalk'!$A$2:'TRM - TBM Crosswalk'!$I$1008,6,FALSE))</f>
        <v>Application Development</v>
      </c>
      <c r="I398" t="str">
        <f>IF(VLOOKUP(TRM!A2469,'TRM - TBM Crosswalk'!$A$2:'TRM - TBM Crosswalk'!$I$1008,7,FALSE)=0,"",VLOOKUP(TRM!A2469,'TRM - TBM Crosswalk'!$A$2:'TRM - TBM Crosswalk'!$I$1008,7,FALSE))</f>
        <v/>
      </c>
      <c r="J398" t="str">
        <f>IF(VLOOKUP(TRM!A2469,'TRM - TBM Crosswalk'!$A$2:'TRM - TBM Crosswalk'!$I$1008,8,FALSE)=0,"",VLOOKUP(TRM!A2469,'TRM - TBM Crosswalk'!$A$2:'TRM - TBM Crosswalk'!$I$1008,8,FALSE))</f>
        <v/>
      </c>
      <c r="K398" t="str">
        <f>IF(VLOOKUP(TRM!A2469,'TRM - TBM Crosswalk'!$A$2:'TRM - TBM Crosswalk'!$I$1008,9,FALSE)=0,"",VLOOKUP(TRM!A2469,'TRM - TBM Crosswalk'!$A$2:'TRM - TBM Crosswalk'!$I$1008,9,FALSE))</f>
        <v/>
      </c>
    </row>
    <row r="399" spans="1:11" x14ac:dyDescent="0.45">
      <c r="A399" t="str">
        <f>TRM!A2470</f>
        <v>A02.022.243</v>
      </c>
      <c r="B399" t="str">
        <f>TRM!B2470</f>
        <v>Software Development Kit (SDK)#</v>
      </c>
      <c r="C399" t="str">
        <f>TRM!C2470</f>
        <v>Microsoft .NET Framework 4.5.1 SDK | 4.5.51641</v>
      </c>
      <c r="D399">
        <f>TRM!D2470</f>
        <v>0</v>
      </c>
      <c r="E399" t="str">
        <f>IF(VLOOKUP(TRM!A2470,'TRM - TBM Crosswalk'!$A$2:'TRM - TBM Crosswalk'!$I$1008,3,FALSE)="N/A","TBD","")</f>
        <v/>
      </c>
      <c r="F399" t="str">
        <f>IF(VLOOKUP(TRM!A2470,'TRM - TBM Crosswalk'!$A$2:'TRM - TBM Crosswalk'!$I$1008,4,FALSE)=0,"",VLOOKUP(TRM!A2470,'TRM - TBM Crosswalk'!$A$2:'TRM - TBM Crosswalk'!$I$1008,4,FALSE))</f>
        <v/>
      </c>
      <c r="G399" t="str">
        <f>IF(VLOOKUP(TRM!A2470,'TRM - TBM Crosswalk'!$A$2:'TRM - TBM Crosswalk'!$I$1008,5,FALSE)=0,"",VLOOKUP(TRM!A2470,'TRM - TBM Crosswalk'!$A$2:'TRM - TBM Crosswalk'!$I$1008,5,FALSE))</f>
        <v>Application</v>
      </c>
      <c r="H399" t="str">
        <f>IF(VLOOKUP(TRM!A2470,'TRM - TBM Crosswalk'!$A$2:'TRM - TBM Crosswalk'!$I$1008,6,FALSE)=0,"",VLOOKUP(TRM!A2470,'TRM - TBM Crosswalk'!$A$2:'TRM - TBM Crosswalk'!$I$1008,6,FALSE))</f>
        <v>Application Development</v>
      </c>
      <c r="I399" t="str">
        <f>IF(VLOOKUP(TRM!A2470,'TRM - TBM Crosswalk'!$A$2:'TRM - TBM Crosswalk'!$I$1008,7,FALSE)=0,"",VLOOKUP(TRM!A2470,'TRM - TBM Crosswalk'!$A$2:'TRM - TBM Crosswalk'!$I$1008,7,FALSE))</f>
        <v/>
      </c>
      <c r="J399" t="str">
        <f>IF(VLOOKUP(TRM!A2470,'TRM - TBM Crosswalk'!$A$2:'TRM - TBM Crosswalk'!$I$1008,8,FALSE)=0,"",VLOOKUP(TRM!A2470,'TRM - TBM Crosswalk'!$A$2:'TRM - TBM Crosswalk'!$I$1008,8,FALSE))</f>
        <v/>
      </c>
      <c r="K399" t="str">
        <f>IF(VLOOKUP(TRM!A2470,'TRM - TBM Crosswalk'!$A$2:'TRM - TBM Crosswalk'!$I$1008,9,FALSE)=0,"",VLOOKUP(TRM!A2470,'TRM - TBM Crosswalk'!$A$2:'TRM - TBM Crosswalk'!$I$1008,9,FALSE))</f>
        <v/>
      </c>
    </row>
    <row r="400" spans="1:11" x14ac:dyDescent="0.45">
      <c r="A400" t="str">
        <f>TRM!A2479</f>
        <v>A02.022.243</v>
      </c>
      <c r="B400" t="str">
        <f>TRM!B2479</f>
        <v>Software Development Kit (SDK)#</v>
      </c>
      <c r="C400" t="str">
        <f>TRM!C2479</f>
        <v>Microsoft .NET Framework 4.6.1 Targeting Pack | 4.6.01055</v>
      </c>
      <c r="D400">
        <f>TRM!D2479</f>
        <v>0</v>
      </c>
      <c r="E400" t="str">
        <f>IF(VLOOKUP(TRM!A2479,'TRM - TBM Crosswalk'!$A$2:'TRM - TBM Crosswalk'!$I$1008,3,FALSE)="N/A","TBD","")</f>
        <v/>
      </c>
      <c r="F400" t="str">
        <f>IF(VLOOKUP(TRM!A2479,'TRM - TBM Crosswalk'!$A$2:'TRM - TBM Crosswalk'!$I$1008,4,FALSE)=0,"",VLOOKUP(TRM!A2479,'TRM - TBM Crosswalk'!$A$2:'TRM - TBM Crosswalk'!$I$1008,4,FALSE))</f>
        <v/>
      </c>
      <c r="G400" t="str">
        <f>IF(VLOOKUP(TRM!A2479,'TRM - TBM Crosswalk'!$A$2:'TRM - TBM Crosswalk'!$I$1008,5,FALSE)=0,"",VLOOKUP(TRM!A2479,'TRM - TBM Crosswalk'!$A$2:'TRM - TBM Crosswalk'!$I$1008,5,FALSE))</f>
        <v>Application</v>
      </c>
      <c r="H400" t="str">
        <f>IF(VLOOKUP(TRM!A2479,'TRM - TBM Crosswalk'!$A$2:'TRM - TBM Crosswalk'!$I$1008,6,FALSE)=0,"",VLOOKUP(TRM!A2479,'TRM - TBM Crosswalk'!$A$2:'TRM - TBM Crosswalk'!$I$1008,6,FALSE))</f>
        <v>Application Development</v>
      </c>
      <c r="I400" t="str">
        <f>IF(VLOOKUP(TRM!A2479,'TRM - TBM Crosswalk'!$A$2:'TRM - TBM Crosswalk'!$I$1008,7,FALSE)=0,"",VLOOKUP(TRM!A2479,'TRM - TBM Crosswalk'!$A$2:'TRM - TBM Crosswalk'!$I$1008,7,FALSE))</f>
        <v/>
      </c>
      <c r="J400" t="str">
        <f>IF(VLOOKUP(TRM!A2479,'TRM - TBM Crosswalk'!$A$2:'TRM - TBM Crosswalk'!$I$1008,8,FALSE)=0,"",VLOOKUP(TRM!A2479,'TRM - TBM Crosswalk'!$A$2:'TRM - TBM Crosswalk'!$I$1008,8,FALSE))</f>
        <v/>
      </c>
      <c r="K400" t="str">
        <f>IF(VLOOKUP(TRM!A2479,'TRM - TBM Crosswalk'!$A$2:'TRM - TBM Crosswalk'!$I$1008,9,FALSE)=0,"",VLOOKUP(TRM!A2479,'TRM - TBM Crosswalk'!$A$2:'TRM - TBM Crosswalk'!$I$1008,9,FALSE))</f>
        <v/>
      </c>
    </row>
    <row r="401" spans="1:11" x14ac:dyDescent="0.45">
      <c r="A401" t="str">
        <f>TRM!A2480</f>
        <v>A02.022.243</v>
      </c>
      <c r="B401" t="str">
        <f>TRM!B2480</f>
        <v>Software Development Kit (SDK)#</v>
      </c>
      <c r="C401" t="str">
        <f>TRM!C2480</f>
        <v>Microsoft .NET Framework 4.6.2 SDK | 4.6.01586</v>
      </c>
      <c r="D401">
        <f>TRM!D2480</f>
        <v>0</v>
      </c>
      <c r="E401" t="str">
        <f>IF(VLOOKUP(TRM!A2480,'TRM - TBM Crosswalk'!$A$2:'TRM - TBM Crosswalk'!$I$1008,3,FALSE)="N/A","TBD","")</f>
        <v/>
      </c>
      <c r="F401" t="str">
        <f>IF(VLOOKUP(TRM!A2480,'TRM - TBM Crosswalk'!$A$2:'TRM - TBM Crosswalk'!$I$1008,4,FALSE)=0,"",VLOOKUP(TRM!A2480,'TRM - TBM Crosswalk'!$A$2:'TRM - TBM Crosswalk'!$I$1008,4,FALSE))</f>
        <v/>
      </c>
      <c r="G401" t="str">
        <f>IF(VLOOKUP(TRM!A2480,'TRM - TBM Crosswalk'!$A$2:'TRM - TBM Crosswalk'!$I$1008,5,FALSE)=0,"",VLOOKUP(TRM!A2480,'TRM - TBM Crosswalk'!$A$2:'TRM - TBM Crosswalk'!$I$1008,5,FALSE))</f>
        <v>Application</v>
      </c>
      <c r="H401" t="str">
        <f>IF(VLOOKUP(TRM!A2480,'TRM - TBM Crosswalk'!$A$2:'TRM - TBM Crosswalk'!$I$1008,6,FALSE)=0,"",VLOOKUP(TRM!A2480,'TRM - TBM Crosswalk'!$A$2:'TRM - TBM Crosswalk'!$I$1008,6,FALSE))</f>
        <v>Application Development</v>
      </c>
      <c r="I401" t="str">
        <f>IF(VLOOKUP(TRM!A2480,'TRM - TBM Crosswalk'!$A$2:'TRM - TBM Crosswalk'!$I$1008,7,FALSE)=0,"",VLOOKUP(TRM!A2480,'TRM - TBM Crosswalk'!$A$2:'TRM - TBM Crosswalk'!$I$1008,7,FALSE))</f>
        <v/>
      </c>
      <c r="J401" t="str">
        <f>IF(VLOOKUP(TRM!A2480,'TRM - TBM Crosswalk'!$A$2:'TRM - TBM Crosswalk'!$I$1008,8,FALSE)=0,"",VLOOKUP(TRM!A2480,'TRM - TBM Crosswalk'!$A$2:'TRM - TBM Crosswalk'!$I$1008,8,FALSE))</f>
        <v/>
      </c>
      <c r="K401" t="str">
        <f>IF(VLOOKUP(TRM!A2480,'TRM - TBM Crosswalk'!$A$2:'TRM - TBM Crosswalk'!$I$1008,9,FALSE)=0,"",VLOOKUP(TRM!A2480,'TRM - TBM Crosswalk'!$A$2:'TRM - TBM Crosswalk'!$I$1008,9,FALSE))</f>
        <v/>
      </c>
    </row>
    <row r="402" spans="1:11" x14ac:dyDescent="0.45">
      <c r="A402" t="str">
        <f>TRM!A2487</f>
        <v>A02.022.243</v>
      </c>
      <c r="B402" t="str">
        <f>TRM!B2487</f>
        <v>Software Development Kit (SDK)#</v>
      </c>
      <c r="C402" t="str">
        <f>TRM!C2487</f>
        <v>Microsoft .NET Framework 4.7.1 Targeting Pack (ENU) | 4.7.02558</v>
      </c>
      <c r="D402">
        <f>TRM!D2487</f>
        <v>0</v>
      </c>
      <c r="E402" t="str">
        <f>IF(VLOOKUP(TRM!A2487,'TRM - TBM Crosswalk'!$A$2:'TRM - TBM Crosswalk'!$I$1008,3,FALSE)="N/A","TBD","")</f>
        <v/>
      </c>
      <c r="F402" t="str">
        <f>IF(VLOOKUP(TRM!A2487,'TRM - TBM Crosswalk'!$A$2:'TRM - TBM Crosswalk'!$I$1008,4,FALSE)=0,"",VLOOKUP(TRM!A2487,'TRM - TBM Crosswalk'!$A$2:'TRM - TBM Crosswalk'!$I$1008,4,FALSE))</f>
        <v/>
      </c>
      <c r="G402" t="str">
        <f>IF(VLOOKUP(TRM!A2487,'TRM - TBM Crosswalk'!$A$2:'TRM - TBM Crosswalk'!$I$1008,5,FALSE)=0,"",VLOOKUP(TRM!A2487,'TRM - TBM Crosswalk'!$A$2:'TRM - TBM Crosswalk'!$I$1008,5,FALSE))</f>
        <v>Application</v>
      </c>
      <c r="H402" t="str">
        <f>IF(VLOOKUP(TRM!A2487,'TRM - TBM Crosswalk'!$A$2:'TRM - TBM Crosswalk'!$I$1008,6,FALSE)=0,"",VLOOKUP(TRM!A2487,'TRM - TBM Crosswalk'!$A$2:'TRM - TBM Crosswalk'!$I$1008,6,FALSE))</f>
        <v>Application Development</v>
      </c>
      <c r="I402" t="str">
        <f>IF(VLOOKUP(TRM!A2487,'TRM - TBM Crosswalk'!$A$2:'TRM - TBM Crosswalk'!$I$1008,7,FALSE)=0,"",VLOOKUP(TRM!A2487,'TRM - TBM Crosswalk'!$A$2:'TRM - TBM Crosswalk'!$I$1008,7,FALSE))</f>
        <v/>
      </c>
      <c r="J402" t="str">
        <f>IF(VLOOKUP(TRM!A2487,'TRM - TBM Crosswalk'!$A$2:'TRM - TBM Crosswalk'!$I$1008,8,FALSE)=0,"",VLOOKUP(TRM!A2487,'TRM - TBM Crosswalk'!$A$2:'TRM - TBM Crosswalk'!$I$1008,8,FALSE))</f>
        <v/>
      </c>
      <c r="K402" t="str">
        <f>IF(VLOOKUP(TRM!A2487,'TRM - TBM Crosswalk'!$A$2:'TRM - TBM Crosswalk'!$I$1008,9,FALSE)=0,"",VLOOKUP(TRM!A2487,'TRM - TBM Crosswalk'!$A$2:'TRM - TBM Crosswalk'!$I$1008,9,FALSE))</f>
        <v/>
      </c>
    </row>
    <row r="403" spans="1:11" x14ac:dyDescent="0.45">
      <c r="A403" t="str">
        <f>TRM!A2488</f>
        <v>A02.022.243</v>
      </c>
      <c r="B403" t="str">
        <f>TRM!B2488</f>
        <v>Software Development Kit (SDK)#</v>
      </c>
      <c r="C403" t="str">
        <f>TRM!C2488</f>
        <v>Microsoft .NET Framework 4.7.1 Targeting Pack | 4.7.02558</v>
      </c>
      <c r="D403">
        <f>TRM!D2488</f>
        <v>0</v>
      </c>
      <c r="E403" t="str">
        <f>IF(VLOOKUP(TRM!A2488,'TRM - TBM Crosswalk'!$A$2:'TRM - TBM Crosswalk'!$I$1008,3,FALSE)="N/A","TBD","")</f>
        <v/>
      </c>
      <c r="F403" t="str">
        <f>IF(VLOOKUP(TRM!A2488,'TRM - TBM Crosswalk'!$A$2:'TRM - TBM Crosswalk'!$I$1008,4,FALSE)=0,"",VLOOKUP(TRM!A2488,'TRM - TBM Crosswalk'!$A$2:'TRM - TBM Crosswalk'!$I$1008,4,FALSE))</f>
        <v/>
      </c>
      <c r="G403" t="str">
        <f>IF(VLOOKUP(TRM!A2488,'TRM - TBM Crosswalk'!$A$2:'TRM - TBM Crosswalk'!$I$1008,5,FALSE)=0,"",VLOOKUP(TRM!A2488,'TRM - TBM Crosswalk'!$A$2:'TRM - TBM Crosswalk'!$I$1008,5,FALSE))</f>
        <v>Application</v>
      </c>
      <c r="H403" t="str">
        <f>IF(VLOOKUP(TRM!A2488,'TRM - TBM Crosswalk'!$A$2:'TRM - TBM Crosswalk'!$I$1008,6,FALSE)=0,"",VLOOKUP(TRM!A2488,'TRM - TBM Crosswalk'!$A$2:'TRM - TBM Crosswalk'!$I$1008,6,FALSE))</f>
        <v>Application Development</v>
      </c>
      <c r="I403" t="str">
        <f>IF(VLOOKUP(TRM!A2488,'TRM - TBM Crosswalk'!$A$2:'TRM - TBM Crosswalk'!$I$1008,7,FALSE)=0,"",VLOOKUP(TRM!A2488,'TRM - TBM Crosswalk'!$A$2:'TRM - TBM Crosswalk'!$I$1008,7,FALSE))</f>
        <v/>
      </c>
      <c r="J403" t="str">
        <f>IF(VLOOKUP(TRM!A2488,'TRM - TBM Crosswalk'!$A$2:'TRM - TBM Crosswalk'!$I$1008,8,FALSE)=0,"",VLOOKUP(TRM!A2488,'TRM - TBM Crosswalk'!$A$2:'TRM - TBM Crosswalk'!$I$1008,8,FALSE))</f>
        <v/>
      </c>
      <c r="K403" t="str">
        <f>IF(VLOOKUP(TRM!A2488,'TRM - TBM Crosswalk'!$A$2:'TRM - TBM Crosswalk'!$I$1008,9,FALSE)=0,"",VLOOKUP(TRM!A2488,'TRM - TBM Crosswalk'!$A$2:'TRM - TBM Crosswalk'!$I$1008,9,FALSE))</f>
        <v/>
      </c>
    </row>
    <row r="404" spans="1:11" x14ac:dyDescent="0.45">
      <c r="A404" t="str">
        <f>TRM!A2489</f>
        <v>A02.022.243</v>
      </c>
      <c r="B404" t="str">
        <f>TRM!B2489</f>
        <v>Software Development Kit (SDK)#</v>
      </c>
      <c r="C404" t="str">
        <f>TRM!C2489</f>
        <v>Microsoft .NET Framework 4.7.2 | 4.7.03062</v>
      </c>
      <c r="D404">
        <f>TRM!D2489</f>
        <v>0</v>
      </c>
      <c r="E404" t="str">
        <f>IF(VLOOKUP(TRM!A2489,'TRM - TBM Crosswalk'!$A$2:'TRM - TBM Crosswalk'!$I$1008,3,FALSE)="N/A","TBD","")</f>
        <v/>
      </c>
      <c r="F404" t="str">
        <f>IF(VLOOKUP(TRM!A2489,'TRM - TBM Crosswalk'!$A$2:'TRM - TBM Crosswalk'!$I$1008,4,FALSE)=0,"",VLOOKUP(TRM!A2489,'TRM - TBM Crosswalk'!$A$2:'TRM - TBM Crosswalk'!$I$1008,4,FALSE))</f>
        <v/>
      </c>
      <c r="G404" t="str">
        <f>IF(VLOOKUP(TRM!A2489,'TRM - TBM Crosswalk'!$A$2:'TRM - TBM Crosswalk'!$I$1008,5,FALSE)=0,"",VLOOKUP(TRM!A2489,'TRM - TBM Crosswalk'!$A$2:'TRM - TBM Crosswalk'!$I$1008,5,FALSE))</f>
        <v>Application</v>
      </c>
      <c r="H404" t="str">
        <f>IF(VLOOKUP(TRM!A2489,'TRM - TBM Crosswalk'!$A$2:'TRM - TBM Crosswalk'!$I$1008,6,FALSE)=0,"",VLOOKUP(TRM!A2489,'TRM - TBM Crosswalk'!$A$2:'TRM - TBM Crosswalk'!$I$1008,6,FALSE))</f>
        <v>Application Development</v>
      </c>
      <c r="I404" t="str">
        <f>IF(VLOOKUP(TRM!A2489,'TRM - TBM Crosswalk'!$A$2:'TRM - TBM Crosswalk'!$I$1008,7,FALSE)=0,"",VLOOKUP(TRM!A2489,'TRM - TBM Crosswalk'!$A$2:'TRM - TBM Crosswalk'!$I$1008,7,FALSE))</f>
        <v/>
      </c>
      <c r="J404" t="str">
        <f>IF(VLOOKUP(TRM!A2489,'TRM - TBM Crosswalk'!$A$2:'TRM - TBM Crosswalk'!$I$1008,8,FALSE)=0,"",VLOOKUP(TRM!A2489,'TRM - TBM Crosswalk'!$A$2:'TRM - TBM Crosswalk'!$I$1008,8,FALSE))</f>
        <v/>
      </c>
      <c r="K404" t="str">
        <f>IF(VLOOKUP(TRM!A2489,'TRM - TBM Crosswalk'!$A$2:'TRM - TBM Crosswalk'!$I$1008,9,FALSE)=0,"",VLOOKUP(TRM!A2489,'TRM - TBM Crosswalk'!$A$2:'TRM - TBM Crosswalk'!$I$1008,9,FALSE))</f>
        <v/>
      </c>
    </row>
    <row r="405" spans="1:11" x14ac:dyDescent="0.45">
      <c r="A405" t="str">
        <f>TRM!A2490</f>
        <v>A02.022.243</v>
      </c>
      <c r="B405" t="str">
        <f>TRM!B2490</f>
        <v>Software Development Kit (SDK)#</v>
      </c>
      <c r="C405" t="str">
        <f>TRM!C2490</f>
        <v>Microsoft .NET Framework 4.8 SDK | 4.8.03752</v>
      </c>
      <c r="D405">
        <f>TRM!D2490</f>
        <v>0</v>
      </c>
      <c r="E405" t="str">
        <f>IF(VLOOKUP(TRM!A2490,'TRM - TBM Crosswalk'!$A$2:'TRM - TBM Crosswalk'!$I$1008,3,FALSE)="N/A","TBD","")</f>
        <v/>
      </c>
      <c r="F405" t="str">
        <f>IF(VLOOKUP(TRM!A2490,'TRM - TBM Crosswalk'!$A$2:'TRM - TBM Crosswalk'!$I$1008,4,FALSE)=0,"",VLOOKUP(TRM!A2490,'TRM - TBM Crosswalk'!$A$2:'TRM - TBM Crosswalk'!$I$1008,4,FALSE))</f>
        <v/>
      </c>
      <c r="G405" t="str">
        <f>IF(VLOOKUP(TRM!A2490,'TRM - TBM Crosswalk'!$A$2:'TRM - TBM Crosswalk'!$I$1008,5,FALSE)=0,"",VLOOKUP(TRM!A2490,'TRM - TBM Crosswalk'!$A$2:'TRM - TBM Crosswalk'!$I$1008,5,FALSE))</f>
        <v>Application</v>
      </c>
      <c r="H405" t="str">
        <f>IF(VLOOKUP(TRM!A2490,'TRM - TBM Crosswalk'!$A$2:'TRM - TBM Crosswalk'!$I$1008,6,FALSE)=0,"",VLOOKUP(TRM!A2490,'TRM - TBM Crosswalk'!$A$2:'TRM - TBM Crosswalk'!$I$1008,6,FALSE))</f>
        <v>Application Development</v>
      </c>
      <c r="I405" t="str">
        <f>IF(VLOOKUP(TRM!A2490,'TRM - TBM Crosswalk'!$A$2:'TRM - TBM Crosswalk'!$I$1008,7,FALSE)=0,"",VLOOKUP(TRM!A2490,'TRM - TBM Crosswalk'!$A$2:'TRM - TBM Crosswalk'!$I$1008,7,FALSE))</f>
        <v/>
      </c>
      <c r="J405" t="str">
        <f>IF(VLOOKUP(TRM!A2490,'TRM - TBM Crosswalk'!$A$2:'TRM - TBM Crosswalk'!$I$1008,8,FALSE)=0,"",VLOOKUP(TRM!A2490,'TRM - TBM Crosswalk'!$A$2:'TRM - TBM Crosswalk'!$I$1008,8,FALSE))</f>
        <v/>
      </c>
      <c r="K405" t="str">
        <f>IF(VLOOKUP(TRM!A2490,'TRM - TBM Crosswalk'!$A$2:'TRM - TBM Crosswalk'!$I$1008,9,FALSE)=0,"",VLOOKUP(TRM!A2490,'TRM - TBM Crosswalk'!$A$2:'TRM - TBM Crosswalk'!$I$1008,9,FALSE))</f>
        <v/>
      </c>
    </row>
    <row r="406" spans="1:11" x14ac:dyDescent="0.45">
      <c r="A406" t="str">
        <f>TRM!A2491</f>
        <v>A02.022.243</v>
      </c>
      <c r="B406" t="str">
        <f>TRM!B2491</f>
        <v>Software Development Kit (SDK)#</v>
      </c>
      <c r="C406" t="str">
        <f>TRM!C2491</f>
        <v>Microsoft .NET Framework 4.8 SDK | 4.8.03928</v>
      </c>
      <c r="D406">
        <f>TRM!D2491</f>
        <v>0</v>
      </c>
      <c r="E406" t="str">
        <f>IF(VLOOKUP(TRM!A2491,'TRM - TBM Crosswalk'!$A$2:'TRM - TBM Crosswalk'!$I$1008,3,FALSE)="N/A","TBD","")</f>
        <v/>
      </c>
      <c r="F406" t="str">
        <f>IF(VLOOKUP(TRM!A2491,'TRM - TBM Crosswalk'!$A$2:'TRM - TBM Crosswalk'!$I$1008,4,FALSE)=0,"",VLOOKUP(TRM!A2491,'TRM - TBM Crosswalk'!$A$2:'TRM - TBM Crosswalk'!$I$1008,4,FALSE))</f>
        <v/>
      </c>
      <c r="G406" t="str">
        <f>IF(VLOOKUP(TRM!A2491,'TRM - TBM Crosswalk'!$A$2:'TRM - TBM Crosswalk'!$I$1008,5,FALSE)=0,"",VLOOKUP(TRM!A2491,'TRM - TBM Crosswalk'!$A$2:'TRM - TBM Crosswalk'!$I$1008,5,FALSE))</f>
        <v>Application</v>
      </c>
      <c r="H406" t="str">
        <f>IF(VLOOKUP(TRM!A2491,'TRM - TBM Crosswalk'!$A$2:'TRM - TBM Crosswalk'!$I$1008,6,FALSE)=0,"",VLOOKUP(TRM!A2491,'TRM - TBM Crosswalk'!$A$2:'TRM - TBM Crosswalk'!$I$1008,6,FALSE))</f>
        <v>Application Development</v>
      </c>
      <c r="I406" t="str">
        <f>IF(VLOOKUP(TRM!A2491,'TRM - TBM Crosswalk'!$A$2:'TRM - TBM Crosswalk'!$I$1008,7,FALSE)=0,"",VLOOKUP(TRM!A2491,'TRM - TBM Crosswalk'!$A$2:'TRM - TBM Crosswalk'!$I$1008,7,FALSE))</f>
        <v/>
      </c>
      <c r="J406" t="str">
        <f>IF(VLOOKUP(TRM!A2491,'TRM - TBM Crosswalk'!$A$2:'TRM - TBM Crosswalk'!$I$1008,8,FALSE)=0,"",VLOOKUP(TRM!A2491,'TRM - TBM Crosswalk'!$A$2:'TRM - TBM Crosswalk'!$I$1008,8,FALSE))</f>
        <v/>
      </c>
      <c r="K406" t="str">
        <f>IF(VLOOKUP(TRM!A2491,'TRM - TBM Crosswalk'!$A$2:'TRM - TBM Crosswalk'!$I$1008,9,FALSE)=0,"",VLOOKUP(TRM!A2491,'TRM - TBM Crosswalk'!$A$2:'TRM - TBM Crosswalk'!$I$1008,9,FALSE))</f>
        <v/>
      </c>
    </row>
    <row r="407" spans="1:11" x14ac:dyDescent="0.45">
      <c r="A407" t="str">
        <f>TRM!A2492</f>
        <v>A02.022.243</v>
      </c>
      <c r="B407" t="str">
        <f>TRM!B2492</f>
        <v>Software Development Kit (SDK)#</v>
      </c>
      <c r="C407" t="str">
        <f>TRM!C2492</f>
        <v>Microsoft .NET Framework 4.8 Targeting Pack (ENU) | 4.8.03761</v>
      </c>
      <c r="D407">
        <f>TRM!D2492</f>
        <v>0</v>
      </c>
      <c r="E407" t="str">
        <f>IF(VLOOKUP(TRM!A2492,'TRM - TBM Crosswalk'!$A$2:'TRM - TBM Crosswalk'!$I$1008,3,FALSE)="N/A","TBD","")</f>
        <v/>
      </c>
      <c r="F407" t="str">
        <f>IF(VLOOKUP(TRM!A2492,'TRM - TBM Crosswalk'!$A$2:'TRM - TBM Crosswalk'!$I$1008,4,FALSE)=0,"",VLOOKUP(TRM!A2492,'TRM - TBM Crosswalk'!$A$2:'TRM - TBM Crosswalk'!$I$1008,4,FALSE))</f>
        <v/>
      </c>
      <c r="G407" t="str">
        <f>IF(VLOOKUP(TRM!A2492,'TRM - TBM Crosswalk'!$A$2:'TRM - TBM Crosswalk'!$I$1008,5,FALSE)=0,"",VLOOKUP(TRM!A2492,'TRM - TBM Crosswalk'!$A$2:'TRM - TBM Crosswalk'!$I$1008,5,FALSE))</f>
        <v>Application</v>
      </c>
      <c r="H407" t="str">
        <f>IF(VLOOKUP(TRM!A2492,'TRM - TBM Crosswalk'!$A$2:'TRM - TBM Crosswalk'!$I$1008,6,FALSE)=0,"",VLOOKUP(TRM!A2492,'TRM - TBM Crosswalk'!$A$2:'TRM - TBM Crosswalk'!$I$1008,6,FALSE))</f>
        <v>Application Development</v>
      </c>
      <c r="I407" t="str">
        <f>IF(VLOOKUP(TRM!A2492,'TRM - TBM Crosswalk'!$A$2:'TRM - TBM Crosswalk'!$I$1008,7,FALSE)=0,"",VLOOKUP(TRM!A2492,'TRM - TBM Crosswalk'!$A$2:'TRM - TBM Crosswalk'!$I$1008,7,FALSE))</f>
        <v/>
      </c>
      <c r="J407" t="str">
        <f>IF(VLOOKUP(TRM!A2492,'TRM - TBM Crosswalk'!$A$2:'TRM - TBM Crosswalk'!$I$1008,8,FALSE)=0,"",VLOOKUP(TRM!A2492,'TRM - TBM Crosswalk'!$A$2:'TRM - TBM Crosswalk'!$I$1008,8,FALSE))</f>
        <v/>
      </c>
      <c r="K407" t="str">
        <f>IF(VLOOKUP(TRM!A2492,'TRM - TBM Crosswalk'!$A$2:'TRM - TBM Crosswalk'!$I$1008,9,FALSE)=0,"",VLOOKUP(TRM!A2492,'TRM - TBM Crosswalk'!$A$2:'TRM - TBM Crosswalk'!$I$1008,9,FALSE))</f>
        <v/>
      </c>
    </row>
    <row r="408" spans="1:11" x14ac:dyDescent="0.45">
      <c r="A408" t="str">
        <f>TRM!A2493</f>
        <v>A02.022.243</v>
      </c>
      <c r="B408" t="str">
        <f>TRM!B2493</f>
        <v>Software Development Kit (SDK)#</v>
      </c>
      <c r="C408" t="str">
        <f>TRM!C2493</f>
        <v>Microsoft .NET Framework 4.8 Targeting Pack | 4.8.03752</v>
      </c>
      <c r="D408">
        <f>TRM!D2493</f>
        <v>0</v>
      </c>
      <c r="E408" t="str">
        <f>IF(VLOOKUP(TRM!A2493,'TRM - TBM Crosswalk'!$A$2:'TRM - TBM Crosswalk'!$I$1008,3,FALSE)="N/A","TBD","")</f>
        <v/>
      </c>
      <c r="F408" t="str">
        <f>IF(VLOOKUP(TRM!A2493,'TRM - TBM Crosswalk'!$A$2:'TRM - TBM Crosswalk'!$I$1008,4,FALSE)=0,"",VLOOKUP(TRM!A2493,'TRM - TBM Crosswalk'!$A$2:'TRM - TBM Crosswalk'!$I$1008,4,FALSE))</f>
        <v/>
      </c>
      <c r="G408" t="str">
        <f>IF(VLOOKUP(TRM!A2493,'TRM - TBM Crosswalk'!$A$2:'TRM - TBM Crosswalk'!$I$1008,5,FALSE)=0,"",VLOOKUP(TRM!A2493,'TRM - TBM Crosswalk'!$A$2:'TRM - TBM Crosswalk'!$I$1008,5,FALSE))</f>
        <v>Application</v>
      </c>
      <c r="H408" t="str">
        <f>IF(VLOOKUP(TRM!A2493,'TRM - TBM Crosswalk'!$A$2:'TRM - TBM Crosswalk'!$I$1008,6,FALSE)=0,"",VLOOKUP(TRM!A2493,'TRM - TBM Crosswalk'!$A$2:'TRM - TBM Crosswalk'!$I$1008,6,FALSE))</f>
        <v>Application Development</v>
      </c>
      <c r="I408" t="str">
        <f>IF(VLOOKUP(TRM!A2493,'TRM - TBM Crosswalk'!$A$2:'TRM - TBM Crosswalk'!$I$1008,7,FALSE)=0,"",VLOOKUP(TRM!A2493,'TRM - TBM Crosswalk'!$A$2:'TRM - TBM Crosswalk'!$I$1008,7,FALSE))</f>
        <v/>
      </c>
      <c r="J408" t="str">
        <f>IF(VLOOKUP(TRM!A2493,'TRM - TBM Crosswalk'!$A$2:'TRM - TBM Crosswalk'!$I$1008,8,FALSE)=0,"",VLOOKUP(TRM!A2493,'TRM - TBM Crosswalk'!$A$2:'TRM - TBM Crosswalk'!$I$1008,8,FALSE))</f>
        <v/>
      </c>
      <c r="K408" t="str">
        <f>IF(VLOOKUP(TRM!A2493,'TRM - TBM Crosswalk'!$A$2:'TRM - TBM Crosswalk'!$I$1008,9,FALSE)=0,"",VLOOKUP(TRM!A2493,'TRM - TBM Crosswalk'!$A$2:'TRM - TBM Crosswalk'!$I$1008,9,FALSE))</f>
        <v/>
      </c>
    </row>
    <row r="409" spans="1:11" x14ac:dyDescent="0.45">
      <c r="A409" t="str">
        <f>TRM!A2499</f>
        <v>A02.022.243</v>
      </c>
      <c r="B409" t="str">
        <f>TRM!B2499</f>
        <v>Software Development Kit (SDK)#</v>
      </c>
      <c r="C409" t="str">
        <f>TRM!C2499</f>
        <v>Microsoft ASP.NET and Web Tools VS2013 (KB4339279) | 12.5.60624.0</v>
      </c>
      <c r="D409">
        <f>TRM!D2499</f>
        <v>0</v>
      </c>
      <c r="E409" t="str">
        <f>IF(VLOOKUP(TRM!A2499,'TRM - TBM Crosswalk'!$A$2:'TRM - TBM Crosswalk'!$I$1008,3,FALSE)="N/A","TBD","")</f>
        <v/>
      </c>
      <c r="F409" t="str">
        <f>IF(VLOOKUP(TRM!A2499,'TRM - TBM Crosswalk'!$A$2:'TRM - TBM Crosswalk'!$I$1008,4,FALSE)=0,"",VLOOKUP(TRM!A2499,'TRM - TBM Crosswalk'!$A$2:'TRM - TBM Crosswalk'!$I$1008,4,FALSE))</f>
        <v/>
      </c>
      <c r="G409" t="str">
        <f>IF(VLOOKUP(TRM!A2499,'TRM - TBM Crosswalk'!$A$2:'TRM - TBM Crosswalk'!$I$1008,5,FALSE)=0,"",VLOOKUP(TRM!A2499,'TRM - TBM Crosswalk'!$A$2:'TRM - TBM Crosswalk'!$I$1008,5,FALSE))</f>
        <v>Application</v>
      </c>
      <c r="H409" t="str">
        <f>IF(VLOOKUP(TRM!A2499,'TRM - TBM Crosswalk'!$A$2:'TRM - TBM Crosswalk'!$I$1008,6,FALSE)=0,"",VLOOKUP(TRM!A2499,'TRM - TBM Crosswalk'!$A$2:'TRM - TBM Crosswalk'!$I$1008,6,FALSE))</f>
        <v>Application Development</v>
      </c>
      <c r="I409" t="str">
        <f>IF(VLOOKUP(TRM!A2499,'TRM - TBM Crosswalk'!$A$2:'TRM - TBM Crosswalk'!$I$1008,7,FALSE)=0,"",VLOOKUP(TRM!A2499,'TRM - TBM Crosswalk'!$A$2:'TRM - TBM Crosswalk'!$I$1008,7,FALSE))</f>
        <v/>
      </c>
      <c r="J409" t="str">
        <f>IF(VLOOKUP(TRM!A2499,'TRM - TBM Crosswalk'!$A$2:'TRM - TBM Crosswalk'!$I$1008,8,FALSE)=0,"",VLOOKUP(TRM!A2499,'TRM - TBM Crosswalk'!$A$2:'TRM - TBM Crosswalk'!$I$1008,8,FALSE))</f>
        <v/>
      </c>
      <c r="K409" t="str">
        <f>IF(VLOOKUP(TRM!A2499,'TRM - TBM Crosswalk'!$A$2:'TRM - TBM Crosswalk'!$I$1008,9,FALSE)=0,"",VLOOKUP(TRM!A2499,'TRM - TBM Crosswalk'!$A$2:'TRM - TBM Crosswalk'!$I$1008,9,FALSE))</f>
        <v/>
      </c>
    </row>
    <row r="410" spans="1:11" x14ac:dyDescent="0.45">
      <c r="A410" t="str">
        <f>TRM!A2500</f>
        <v>A02.022.243</v>
      </c>
      <c r="B410" t="str">
        <f>TRM!B2500</f>
        <v>Software Development Kit (SDK)#</v>
      </c>
      <c r="C410" t="str">
        <f>TRM!C2500</f>
        <v>Microsoft ASP.NET and Web Tools VS2015 | 1.0.40630.83</v>
      </c>
      <c r="D410">
        <f>TRM!D2500</f>
        <v>0</v>
      </c>
      <c r="E410" t="str">
        <f>IF(VLOOKUP(TRM!A2500,'TRM - TBM Crosswalk'!$A$2:'TRM - TBM Crosswalk'!$I$1008,3,FALSE)="N/A","TBD","")</f>
        <v/>
      </c>
      <c r="F410" t="str">
        <f>IF(VLOOKUP(TRM!A2500,'TRM - TBM Crosswalk'!$A$2:'TRM - TBM Crosswalk'!$I$1008,4,FALSE)=0,"",VLOOKUP(TRM!A2500,'TRM - TBM Crosswalk'!$A$2:'TRM - TBM Crosswalk'!$I$1008,4,FALSE))</f>
        <v/>
      </c>
      <c r="G410" t="str">
        <f>IF(VLOOKUP(TRM!A2500,'TRM - TBM Crosswalk'!$A$2:'TRM - TBM Crosswalk'!$I$1008,5,FALSE)=0,"",VLOOKUP(TRM!A2500,'TRM - TBM Crosswalk'!$A$2:'TRM - TBM Crosswalk'!$I$1008,5,FALSE))</f>
        <v>Application</v>
      </c>
      <c r="H410" t="str">
        <f>IF(VLOOKUP(TRM!A2500,'TRM - TBM Crosswalk'!$A$2:'TRM - TBM Crosswalk'!$I$1008,6,FALSE)=0,"",VLOOKUP(TRM!A2500,'TRM - TBM Crosswalk'!$A$2:'TRM - TBM Crosswalk'!$I$1008,6,FALSE))</f>
        <v>Application Development</v>
      </c>
      <c r="I410" t="str">
        <f>IF(VLOOKUP(TRM!A2500,'TRM - TBM Crosswalk'!$A$2:'TRM - TBM Crosswalk'!$I$1008,7,FALSE)=0,"",VLOOKUP(TRM!A2500,'TRM - TBM Crosswalk'!$A$2:'TRM - TBM Crosswalk'!$I$1008,7,FALSE))</f>
        <v/>
      </c>
      <c r="J410" t="str">
        <f>IF(VLOOKUP(TRM!A2500,'TRM - TBM Crosswalk'!$A$2:'TRM - TBM Crosswalk'!$I$1008,8,FALSE)=0,"",VLOOKUP(TRM!A2500,'TRM - TBM Crosswalk'!$A$2:'TRM - TBM Crosswalk'!$I$1008,8,FALSE))</f>
        <v/>
      </c>
      <c r="K410" t="str">
        <f>IF(VLOOKUP(TRM!A2500,'TRM - TBM Crosswalk'!$A$2:'TRM - TBM Crosswalk'!$I$1008,9,FALSE)=0,"",VLOOKUP(TRM!A2500,'TRM - TBM Crosswalk'!$A$2:'TRM - TBM Crosswalk'!$I$1008,9,FALSE))</f>
        <v/>
      </c>
    </row>
    <row r="411" spans="1:11" x14ac:dyDescent="0.45">
      <c r="A411" t="str">
        <f>TRM!A2501</f>
        <v>A02.022.243</v>
      </c>
      <c r="B411" t="str">
        <f>TRM!B2501</f>
        <v>Software Development Kit (SDK)#</v>
      </c>
      <c r="C411" t="str">
        <f>TRM!C2501</f>
        <v>Microsoft ASP.NET MVC 2 - Visual Studio 2010 Tools | 2.0.50217.0</v>
      </c>
      <c r="D411">
        <f>TRM!D2501</f>
        <v>0</v>
      </c>
      <c r="E411" t="str">
        <f>IF(VLOOKUP(TRM!A2501,'TRM - TBM Crosswalk'!$A$2:'TRM - TBM Crosswalk'!$I$1008,3,FALSE)="N/A","TBD","")</f>
        <v/>
      </c>
      <c r="F411" t="str">
        <f>IF(VLOOKUP(TRM!A2501,'TRM - TBM Crosswalk'!$A$2:'TRM - TBM Crosswalk'!$I$1008,4,FALSE)=0,"",VLOOKUP(TRM!A2501,'TRM - TBM Crosswalk'!$A$2:'TRM - TBM Crosswalk'!$I$1008,4,FALSE))</f>
        <v/>
      </c>
      <c r="G411" t="str">
        <f>IF(VLOOKUP(TRM!A2501,'TRM - TBM Crosswalk'!$A$2:'TRM - TBM Crosswalk'!$I$1008,5,FALSE)=0,"",VLOOKUP(TRM!A2501,'TRM - TBM Crosswalk'!$A$2:'TRM - TBM Crosswalk'!$I$1008,5,FALSE))</f>
        <v>Application</v>
      </c>
      <c r="H411" t="str">
        <f>IF(VLOOKUP(TRM!A2501,'TRM - TBM Crosswalk'!$A$2:'TRM - TBM Crosswalk'!$I$1008,6,FALSE)=0,"",VLOOKUP(TRM!A2501,'TRM - TBM Crosswalk'!$A$2:'TRM - TBM Crosswalk'!$I$1008,6,FALSE))</f>
        <v>Application Development</v>
      </c>
      <c r="I411" t="str">
        <f>IF(VLOOKUP(TRM!A2501,'TRM - TBM Crosswalk'!$A$2:'TRM - TBM Crosswalk'!$I$1008,7,FALSE)=0,"",VLOOKUP(TRM!A2501,'TRM - TBM Crosswalk'!$A$2:'TRM - TBM Crosswalk'!$I$1008,7,FALSE))</f>
        <v/>
      </c>
      <c r="J411" t="str">
        <f>IF(VLOOKUP(TRM!A2501,'TRM - TBM Crosswalk'!$A$2:'TRM - TBM Crosswalk'!$I$1008,8,FALSE)=0,"",VLOOKUP(TRM!A2501,'TRM - TBM Crosswalk'!$A$2:'TRM - TBM Crosswalk'!$I$1008,8,FALSE))</f>
        <v/>
      </c>
      <c r="K411" t="str">
        <f>IF(VLOOKUP(TRM!A2501,'TRM - TBM Crosswalk'!$A$2:'TRM - TBM Crosswalk'!$I$1008,9,FALSE)=0,"",VLOOKUP(TRM!A2501,'TRM - TBM Crosswalk'!$A$2:'TRM - TBM Crosswalk'!$I$1008,9,FALSE))</f>
        <v/>
      </c>
    </row>
    <row r="412" spans="1:11" x14ac:dyDescent="0.45">
      <c r="A412" t="str">
        <f>TRM!A2502</f>
        <v>A02.022.243</v>
      </c>
      <c r="B412" t="str">
        <f>TRM!B2502</f>
        <v>Software Development Kit (SDK)#</v>
      </c>
      <c r="C412" t="str">
        <f>TRM!C2502</f>
        <v>Microsoft ASP.NET MVC 2 | 2.0.50217.0</v>
      </c>
      <c r="D412">
        <f>TRM!D2502</f>
        <v>0</v>
      </c>
      <c r="E412" t="str">
        <f>IF(VLOOKUP(TRM!A2502,'TRM - TBM Crosswalk'!$A$2:'TRM - TBM Crosswalk'!$I$1008,3,FALSE)="N/A","TBD","")</f>
        <v/>
      </c>
      <c r="F412" t="str">
        <f>IF(VLOOKUP(TRM!A2502,'TRM - TBM Crosswalk'!$A$2:'TRM - TBM Crosswalk'!$I$1008,4,FALSE)=0,"",VLOOKUP(TRM!A2502,'TRM - TBM Crosswalk'!$A$2:'TRM - TBM Crosswalk'!$I$1008,4,FALSE))</f>
        <v/>
      </c>
      <c r="G412" t="str">
        <f>IF(VLOOKUP(TRM!A2502,'TRM - TBM Crosswalk'!$A$2:'TRM - TBM Crosswalk'!$I$1008,5,FALSE)=0,"",VLOOKUP(TRM!A2502,'TRM - TBM Crosswalk'!$A$2:'TRM - TBM Crosswalk'!$I$1008,5,FALSE))</f>
        <v>Application</v>
      </c>
      <c r="H412" t="str">
        <f>IF(VLOOKUP(TRM!A2502,'TRM - TBM Crosswalk'!$A$2:'TRM - TBM Crosswalk'!$I$1008,6,FALSE)=0,"",VLOOKUP(TRM!A2502,'TRM - TBM Crosswalk'!$A$2:'TRM - TBM Crosswalk'!$I$1008,6,FALSE))</f>
        <v>Application Development</v>
      </c>
      <c r="I412" t="str">
        <f>IF(VLOOKUP(TRM!A2502,'TRM - TBM Crosswalk'!$A$2:'TRM - TBM Crosswalk'!$I$1008,7,FALSE)=0,"",VLOOKUP(TRM!A2502,'TRM - TBM Crosswalk'!$A$2:'TRM - TBM Crosswalk'!$I$1008,7,FALSE))</f>
        <v/>
      </c>
      <c r="J412" t="str">
        <f>IF(VLOOKUP(TRM!A2502,'TRM - TBM Crosswalk'!$A$2:'TRM - TBM Crosswalk'!$I$1008,8,FALSE)=0,"",VLOOKUP(TRM!A2502,'TRM - TBM Crosswalk'!$A$2:'TRM - TBM Crosswalk'!$I$1008,8,FALSE))</f>
        <v/>
      </c>
      <c r="K412" t="str">
        <f>IF(VLOOKUP(TRM!A2502,'TRM - TBM Crosswalk'!$A$2:'TRM - TBM Crosswalk'!$I$1008,9,FALSE)=0,"",VLOOKUP(TRM!A2502,'TRM - TBM Crosswalk'!$A$2:'TRM - TBM Crosswalk'!$I$1008,9,FALSE))</f>
        <v/>
      </c>
    </row>
    <row r="413" spans="1:11" x14ac:dyDescent="0.45">
      <c r="A413" t="str">
        <f>TRM!A2503</f>
        <v>A02.022.243</v>
      </c>
      <c r="B413" t="str">
        <f>TRM!B2503</f>
        <v>Software Development Kit (SDK)#</v>
      </c>
      <c r="C413" t="str">
        <f>TRM!C2503</f>
        <v>Microsoft ASP.NET MVC 2 | 2.0.60926.0</v>
      </c>
      <c r="D413">
        <f>TRM!D2503</f>
        <v>0</v>
      </c>
      <c r="E413" t="str">
        <f>IF(VLOOKUP(TRM!A2503,'TRM - TBM Crosswalk'!$A$2:'TRM - TBM Crosswalk'!$I$1008,3,FALSE)="N/A","TBD","")</f>
        <v/>
      </c>
      <c r="F413" t="str">
        <f>IF(VLOOKUP(TRM!A2503,'TRM - TBM Crosswalk'!$A$2:'TRM - TBM Crosswalk'!$I$1008,4,FALSE)=0,"",VLOOKUP(TRM!A2503,'TRM - TBM Crosswalk'!$A$2:'TRM - TBM Crosswalk'!$I$1008,4,FALSE))</f>
        <v/>
      </c>
      <c r="G413" t="str">
        <f>IF(VLOOKUP(TRM!A2503,'TRM - TBM Crosswalk'!$A$2:'TRM - TBM Crosswalk'!$I$1008,5,FALSE)=0,"",VLOOKUP(TRM!A2503,'TRM - TBM Crosswalk'!$A$2:'TRM - TBM Crosswalk'!$I$1008,5,FALSE))</f>
        <v>Application</v>
      </c>
      <c r="H413" t="str">
        <f>IF(VLOOKUP(TRM!A2503,'TRM - TBM Crosswalk'!$A$2:'TRM - TBM Crosswalk'!$I$1008,6,FALSE)=0,"",VLOOKUP(TRM!A2503,'TRM - TBM Crosswalk'!$A$2:'TRM - TBM Crosswalk'!$I$1008,6,FALSE))</f>
        <v>Application Development</v>
      </c>
      <c r="I413" t="str">
        <f>IF(VLOOKUP(TRM!A2503,'TRM - TBM Crosswalk'!$A$2:'TRM - TBM Crosswalk'!$I$1008,7,FALSE)=0,"",VLOOKUP(TRM!A2503,'TRM - TBM Crosswalk'!$A$2:'TRM - TBM Crosswalk'!$I$1008,7,FALSE))</f>
        <v/>
      </c>
      <c r="J413" t="str">
        <f>IF(VLOOKUP(TRM!A2503,'TRM - TBM Crosswalk'!$A$2:'TRM - TBM Crosswalk'!$I$1008,8,FALSE)=0,"",VLOOKUP(TRM!A2503,'TRM - TBM Crosswalk'!$A$2:'TRM - TBM Crosswalk'!$I$1008,8,FALSE))</f>
        <v/>
      </c>
      <c r="K413" t="str">
        <f>IF(VLOOKUP(TRM!A2503,'TRM - TBM Crosswalk'!$A$2:'TRM - TBM Crosswalk'!$I$1008,9,FALSE)=0,"",VLOOKUP(TRM!A2503,'TRM - TBM Crosswalk'!$A$2:'TRM - TBM Crosswalk'!$I$1008,9,FALSE))</f>
        <v/>
      </c>
    </row>
    <row r="414" spans="1:11" x14ac:dyDescent="0.45">
      <c r="A414" t="str">
        <f>TRM!A2504</f>
        <v>A02.022.243</v>
      </c>
      <c r="B414" t="str">
        <f>TRM!B2504</f>
        <v>Software Development Kit (SDK)#</v>
      </c>
      <c r="C414" t="str">
        <f>TRM!C2504</f>
        <v>Microsoft ASP.NET MVC 3 | 3.0.20105.0</v>
      </c>
      <c r="D414">
        <f>TRM!D2504</f>
        <v>0</v>
      </c>
      <c r="E414" t="str">
        <f>IF(VLOOKUP(TRM!A2504,'TRM - TBM Crosswalk'!$A$2:'TRM - TBM Crosswalk'!$I$1008,3,FALSE)="N/A","TBD","")</f>
        <v/>
      </c>
      <c r="F414" t="str">
        <f>IF(VLOOKUP(TRM!A2504,'TRM - TBM Crosswalk'!$A$2:'TRM - TBM Crosswalk'!$I$1008,4,FALSE)=0,"",VLOOKUP(TRM!A2504,'TRM - TBM Crosswalk'!$A$2:'TRM - TBM Crosswalk'!$I$1008,4,FALSE))</f>
        <v/>
      </c>
      <c r="G414" t="str">
        <f>IF(VLOOKUP(TRM!A2504,'TRM - TBM Crosswalk'!$A$2:'TRM - TBM Crosswalk'!$I$1008,5,FALSE)=0,"",VLOOKUP(TRM!A2504,'TRM - TBM Crosswalk'!$A$2:'TRM - TBM Crosswalk'!$I$1008,5,FALSE))</f>
        <v>Application</v>
      </c>
      <c r="H414" t="str">
        <f>IF(VLOOKUP(TRM!A2504,'TRM - TBM Crosswalk'!$A$2:'TRM - TBM Crosswalk'!$I$1008,6,FALSE)=0,"",VLOOKUP(TRM!A2504,'TRM - TBM Crosswalk'!$A$2:'TRM - TBM Crosswalk'!$I$1008,6,FALSE))</f>
        <v>Application Development</v>
      </c>
      <c r="I414" t="str">
        <f>IF(VLOOKUP(TRM!A2504,'TRM - TBM Crosswalk'!$A$2:'TRM - TBM Crosswalk'!$I$1008,7,FALSE)=0,"",VLOOKUP(TRM!A2504,'TRM - TBM Crosswalk'!$A$2:'TRM - TBM Crosswalk'!$I$1008,7,FALSE))</f>
        <v/>
      </c>
      <c r="J414" t="str">
        <f>IF(VLOOKUP(TRM!A2504,'TRM - TBM Crosswalk'!$A$2:'TRM - TBM Crosswalk'!$I$1008,8,FALSE)=0,"",VLOOKUP(TRM!A2504,'TRM - TBM Crosswalk'!$A$2:'TRM - TBM Crosswalk'!$I$1008,8,FALSE))</f>
        <v/>
      </c>
      <c r="K414" t="str">
        <f>IF(VLOOKUP(TRM!A2504,'TRM - TBM Crosswalk'!$A$2:'TRM - TBM Crosswalk'!$I$1008,9,FALSE)=0,"",VLOOKUP(TRM!A2504,'TRM - TBM Crosswalk'!$A$2:'TRM - TBM Crosswalk'!$I$1008,9,FALSE))</f>
        <v/>
      </c>
    </row>
    <row r="415" spans="1:11" x14ac:dyDescent="0.45">
      <c r="A415" t="str">
        <f>TRM!A2505</f>
        <v>A02.022.243</v>
      </c>
      <c r="B415" t="str">
        <f>TRM!B2505</f>
        <v>Software Development Kit (SDK)#</v>
      </c>
      <c r="C415" t="str">
        <f>TRM!C2505</f>
        <v>Microsoft ASP.NET MVC 4 Runtime | 4.0.40804.0</v>
      </c>
      <c r="D415">
        <f>TRM!D2505</f>
        <v>0</v>
      </c>
      <c r="E415" t="str">
        <f>IF(VLOOKUP(TRM!A2505,'TRM - TBM Crosswalk'!$A$2:'TRM - TBM Crosswalk'!$I$1008,3,FALSE)="N/A","TBD","")</f>
        <v/>
      </c>
      <c r="F415" t="str">
        <f>IF(VLOOKUP(TRM!A2505,'TRM - TBM Crosswalk'!$A$2:'TRM - TBM Crosswalk'!$I$1008,4,FALSE)=0,"",VLOOKUP(TRM!A2505,'TRM - TBM Crosswalk'!$A$2:'TRM - TBM Crosswalk'!$I$1008,4,FALSE))</f>
        <v/>
      </c>
      <c r="G415" t="str">
        <f>IF(VLOOKUP(TRM!A2505,'TRM - TBM Crosswalk'!$A$2:'TRM - TBM Crosswalk'!$I$1008,5,FALSE)=0,"",VLOOKUP(TRM!A2505,'TRM - TBM Crosswalk'!$A$2:'TRM - TBM Crosswalk'!$I$1008,5,FALSE))</f>
        <v>Application</v>
      </c>
      <c r="H415" t="str">
        <f>IF(VLOOKUP(TRM!A2505,'TRM - TBM Crosswalk'!$A$2:'TRM - TBM Crosswalk'!$I$1008,6,FALSE)=0,"",VLOOKUP(TRM!A2505,'TRM - TBM Crosswalk'!$A$2:'TRM - TBM Crosswalk'!$I$1008,6,FALSE))</f>
        <v>Application Development</v>
      </c>
      <c r="I415" t="str">
        <f>IF(VLOOKUP(TRM!A2505,'TRM - TBM Crosswalk'!$A$2:'TRM - TBM Crosswalk'!$I$1008,7,FALSE)=0,"",VLOOKUP(TRM!A2505,'TRM - TBM Crosswalk'!$A$2:'TRM - TBM Crosswalk'!$I$1008,7,FALSE))</f>
        <v/>
      </c>
      <c r="J415" t="str">
        <f>IF(VLOOKUP(TRM!A2505,'TRM - TBM Crosswalk'!$A$2:'TRM - TBM Crosswalk'!$I$1008,8,FALSE)=0,"",VLOOKUP(TRM!A2505,'TRM - TBM Crosswalk'!$A$2:'TRM - TBM Crosswalk'!$I$1008,8,FALSE))</f>
        <v/>
      </c>
      <c r="K415" t="str">
        <f>IF(VLOOKUP(TRM!A2505,'TRM - TBM Crosswalk'!$A$2:'TRM - TBM Crosswalk'!$I$1008,9,FALSE)=0,"",VLOOKUP(TRM!A2505,'TRM - TBM Crosswalk'!$A$2:'TRM - TBM Crosswalk'!$I$1008,9,FALSE))</f>
        <v/>
      </c>
    </row>
    <row r="416" spans="1:11" x14ac:dyDescent="0.45">
      <c r="A416" t="str">
        <f>TRM!A2506</f>
        <v>A02.022.243</v>
      </c>
      <c r="B416" t="str">
        <f>TRM!B2506</f>
        <v>Software Development Kit (SDK)#</v>
      </c>
      <c r="C416" t="str">
        <f>TRM!C2506</f>
        <v>Microsoft ASP.NET Web Pages | 1.0.20105.0</v>
      </c>
      <c r="D416">
        <f>TRM!D2506</f>
        <v>0</v>
      </c>
      <c r="E416" t="str">
        <f>IF(VLOOKUP(TRM!A2506,'TRM - TBM Crosswalk'!$A$2:'TRM - TBM Crosswalk'!$I$1008,3,FALSE)="N/A","TBD","")</f>
        <v/>
      </c>
      <c r="F416" t="str">
        <f>IF(VLOOKUP(TRM!A2506,'TRM - TBM Crosswalk'!$A$2:'TRM - TBM Crosswalk'!$I$1008,4,FALSE)=0,"",VLOOKUP(TRM!A2506,'TRM - TBM Crosswalk'!$A$2:'TRM - TBM Crosswalk'!$I$1008,4,FALSE))</f>
        <v/>
      </c>
      <c r="G416" t="str">
        <f>IF(VLOOKUP(TRM!A2506,'TRM - TBM Crosswalk'!$A$2:'TRM - TBM Crosswalk'!$I$1008,5,FALSE)=0,"",VLOOKUP(TRM!A2506,'TRM - TBM Crosswalk'!$A$2:'TRM - TBM Crosswalk'!$I$1008,5,FALSE))</f>
        <v>Application</v>
      </c>
      <c r="H416" t="str">
        <f>IF(VLOOKUP(TRM!A2506,'TRM - TBM Crosswalk'!$A$2:'TRM - TBM Crosswalk'!$I$1008,6,FALSE)=0,"",VLOOKUP(TRM!A2506,'TRM - TBM Crosswalk'!$A$2:'TRM - TBM Crosswalk'!$I$1008,6,FALSE))</f>
        <v>Application Development</v>
      </c>
      <c r="I416" t="str">
        <f>IF(VLOOKUP(TRM!A2506,'TRM - TBM Crosswalk'!$A$2:'TRM - TBM Crosswalk'!$I$1008,7,FALSE)=0,"",VLOOKUP(TRM!A2506,'TRM - TBM Crosswalk'!$A$2:'TRM - TBM Crosswalk'!$I$1008,7,FALSE))</f>
        <v/>
      </c>
      <c r="J416" t="str">
        <f>IF(VLOOKUP(TRM!A2506,'TRM - TBM Crosswalk'!$A$2:'TRM - TBM Crosswalk'!$I$1008,8,FALSE)=0,"",VLOOKUP(TRM!A2506,'TRM - TBM Crosswalk'!$A$2:'TRM - TBM Crosswalk'!$I$1008,8,FALSE))</f>
        <v/>
      </c>
      <c r="K416" t="str">
        <f>IF(VLOOKUP(TRM!A2506,'TRM - TBM Crosswalk'!$A$2:'TRM - TBM Crosswalk'!$I$1008,9,FALSE)=0,"",VLOOKUP(TRM!A2506,'TRM - TBM Crosswalk'!$A$2:'TRM - TBM Crosswalk'!$I$1008,9,FALSE))</f>
        <v/>
      </c>
    </row>
    <row r="417" spans="1:11" x14ac:dyDescent="0.45">
      <c r="A417" t="str">
        <f>TRM!A2507</f>
        <v>A02.022.243</v>
      </c>
      <c r="B417" t="str">
        <f>TRM!B2507</f>
        <v>Software Development Kit (SDK)#</v>
      </c>
      <c r="C417" t="str">
        <f>TRM!C2507</f>
        <v>Microsoft Azure Libraries for .NET â€“ v2.9 | 3.0.0127.060</v>
      </c>
      <c r="D417">
        <f>TRM!D2507</f>
        <v>0</v>
      </c>
      <c r="E417" t="str">
        <f>IF(VLOOKUP(TRM!A2507,'TRM - TBM Crosswalk'!$A$2:'TRM - TBM Crosswalk'!$I$1008,3,FALSE)="N/A","TBD","")</f>
        <v/>
      </c>
      <c r="F417" t="str">
        <f>IF(VLOOKUP(TRM!A2507,'TRM - TBM Crosswalk'!$A$2:'TRM - TBM Crosswalk'!$I$1008,4,FALSE)=0,"",VLOOKUP(TRM!A2507,'TRM - TBM Crosswalk'!$A$2:'TRM - TBM Crosswalk'!$I$1008,4,FALSE))</f>
        <v/>
      </c>
      <c r="G417" t="str">
        <f>IF(VLOOKUP(TRM!A2507,'TRM - TBM Crosswalk'!$A$2:'TRM - TBM Crosswalk'!$I$1008,5,FALSE)=0,"",VLOOKUP(TRM!A2507,'TRM - TBM Crosswalk'!$A$2:'TRM - TBM Crosswalk'!$I$1008,5,FALSE))</f>
        <v>Application</v>
      </c>
      <c r="H417" t="str">
        <f>IF(VLOOKUP(TRM!A2507,'TRM - TBM Crosswalk'!$A$2:'TRM - TBM Crosswalk'!$I$1008,6,FALSE)=0,"",VLOOKUP(TRM!A2507,'TRM - TBM Crosswalk'!$A$2:'TRM - TBM Crosswalk'!$I$1008,6,FALSE))</f>
        <v>Application Development</v>
      </c>
      <c r="I417" t="str">
        <f>IF(VLOOKUP(TRM!A2507,'TRM - TBM Crosswalk'!$A$2:'TRM - TBM Crosswalk'!$I$1008,7,FALSE)=0,"",VLOOKUP(TRM!A2507,'TRM - TBM Crosswalk'!$A$2:'TRM - TBM Crosswalk'!$I$1008,7,FALSE))</f>
        <v/>
      </c>
      <c r="J417" t="str">
        <f>IF(VLOOKUP(TRM!A2507,'TRM - TBM Crosswalk'!$A$2:'TRM - TBM Crosswalk'!$I$1008,8,FALSE)=0,"",VLOOKUP(TRM!A2507,'TRM - TBM Crosswalk'!$A$2:'TRM - TBM Crosswalk'!$I$1008,8,FALSE))</f>
        <v/>
      </c>
      <c r="K417" t="str">
        <f>IF(VLOOKUP(TRM!A2507,'TRM - TBM Crosswalk'!$A$2:'TRM - TBM Crosswalk'!$I$1008,9,FALSE)=0,"",VLOOKUP(TRM!A2507,'TRM - TBM Crosswalk'!$A$2:'TRM - TBM Crosswalk'!$I$1008,9,FALSE))</f>
        <v/>
      </c>
    </row>
    <row r="418" spans="1:11" x14ac:dyDescent="0.45">
      <c r="A418" t="str">
        <f>TRM!A2508</f>
        <v>A02.022.243</v>
      </c>
      <c r="B418" t="str">
        <f>TRM!B2508</f>
        <v>Software Development Kit (SDK)#</v>
      </c>
      <c r="C418" t="str">
        <f>TRM!C2508</f>
        <v>Microsoft Azure Mobile App SDK V2.0 | 2.0.50130.0</v>
      </c>
      <c r="D418">
        <f>TRM!D2508</f>
        <v>0</v>
      </c>
      <c r="E418" t="str">
        <f>IF(VLOOKUP(TRM!A2508,'TRM - TBM Crosswalk'!$A$2:'TRM - TBM Crosswalk'!$I$1008,3,FALSE)="N/A","TBD","")</f>
        <v/>
      </c>
      <c r="F418" t="str">
        <f>IF(VLOOKUP(TRM!A2508,'TRM - TBM Crosswalk'!$A$2:'TRM - TBM Crosswalk'!$I$1008,4,FALSE)=0,"",VLOOKUP(TRM!A2508,'TRM - TBM Crosswalk'!$A$2:'TRM - TBM Crosswalk'!$I$1008,4,FALSE))</f>
        <v/>
      </c>
      <c r="G418" t="str">
        <f>IF(VLOOKUP(TRM!A2508,'TRM - TBM Crosswalk'!$A$2:'TRM - TBM Crosswalk'!$I$1008,5,FALSE)=0,"",VLOOKUP(TRM!A2508,'TRM - TBM Crosswalk'!$A$2:'TRM - TBM Crosswalk'!$I$1008,5,FALSE))</f>
        <v>Application</v>
      </c>
      <c r="H418" t="str">
        <f>IF(VLOOKUP(TRM!A2508,'TRM - TBM Crosswalk'!$A$2:'TRM - TBM Crosswalk'!$I$1008,6,FALSE)=0,"",VLOOKUP(TRM!A2508,'TRM - TBM Crosswalk'!$A$2:'TRM - TBM Crosswalk'!$I$1008,6,FALSE))</f>
        <v>Application Development</v>
      </c>
      <c r="I418" t="str">
        <f>IF(VLOOKUP(TRM!A2508,'TRM - TBM Crosswalk'!$A$2:'TRM - TBM Crosswalk'!$I$1008,7,FALSE)=0,"",VLOOKUP(TRM!A2508,'TRM - TBM Crosswalk'!$A$2:'TRM - TBM Crosswalk'!$I$1008,7,FALSE))</f>
        <v/>
      </c>
      <c r="J418" t="str">
        <f>IF(VLOOKUP(TRM!A2508,'TRM - TBM Crosswalk'!$A$2:'TRM - TBM Crosswalk'!$I$1008,8,FALSE)=0,"",VLOOKUP(TRM!A2508,'TRM - TBM Crosswalk'!$A$2:'TRM - TBM Crosswalk'!$I$1008,8,FALSE))</f>
        <v/>
      </c>
      <c r="K418" t="str">
        <f>IF(VLOOKUP(TRM!A2508,'TRM - TBM Crosswalk'!$A$2:'TRM - TBM Crosswalk'!$I$1008,9,FALSE)=0,"",VLOOKUP(TRM!A2508,'TRM - TBM Crosswalk'!$A$2:'TRM - TBM Crosswalk'!$I$1008,9,FALSE))</f>
        <v/>
      </c>
    </row>
    <row r="419" spans="1:11" x14ac:dyDescent="0.45">
      <c r="A419" t="str">
        <f>TRM!A2509</f>
        <v>A02.022.243</v>
      </c>
      <c r="B419" t="str">
        <f>TRM!B2509</f>
        <v>Software Development Kit (SDK)#</v>
      </c>
      <c r="C419" t="str">
        <f>TRM!C2509</f>
        <v>Microsoft Azure Mobile App SDK V3.0 | 3.0.50407.0</v>
      </c>
      <c r="D419">
        <f>TRM!D2509</f>
        <v>0</v>
      </c>
      <c r="E419" t="str">
        <f>IF(VLOOKUP(TRM!A2509,'TRM - TBM Crosswalk'!$A$2:'TRM - TBM Crosswalk'!$I$1008,3,FALSE)="N/A","TBD","")</f>
        <v/>
      </c>
      <c r="F419" t="str">
        <f>IF(VLOOKUP(TRM!A2509,'TRM - TBM Crosswalk'!$A$2:'TRM - TBM Crosswalk'!$I$1008,4,FALSE)=0,"",VLOOKUP(TRM!A2509,'TRM - TBM Crosswalk'!$A$2:'TRM - TBM Crosswalk'!$I$1008,4,FALSE))</f>
        <v/>
      </c>
      <c r="G419" t="str">
        <f>IF(VLOOKUP(TRM!A2509,'TRM - TBM Crosswalk'!$A$2:'TRM - TBM Crosswalk'!$I$1008,5,FALSE)=0,"",VLOOKUP(TRM!A2509,'TRM - TBM Crosswalk'!$A$2:'TRM - TBM Crosswalk'!$I$1008,5,FALSE))</f>
        <v>Application</v>
      </c>
      <c r="H419" t="str">
        <f>IF(VLOOKUP(TRM!A2509,'TRM - TBM Crosswalk'!$A$2:'TRM - TBM Crosswalk'!$I$1008,6,FALSE)=0,"",VLOOKUP(TRM!A2509,'TRM - TBM Crosswalk'!$A$2:'TRM - TBM Crosswalk'!$I$1008,6,FALSE))</f>
        <v>Application Development</v>
      </c>
      <c r="I419" t="str">
        <f>IF(VLOOKUP(TRM!A2509,'TRM - TBM Crosswalk'!$A$2:'TRM - TBM Crosswalk'!$I$1008,7,FALSE)=0,"",VLOOKUP(TRM!A2509,'TRM - TBM Crosswalk'!$A$2:'TRM - TBM Crosswalk'!$I$1008,7,FALSE))</f>
        <v/>
      </c>
      <c r="J419" t="str">
        <f>IF(VLOOKUP(TRM!A2509,'TRM - TBM Crosswalk'!$A$2:'TRM - TBM Crosswalk'!$I$1008,8,FALSE)=0,"",VLOOKUP(TRM!A2509,'TRM - TBM Crosswalk'!$A$2:'TRM - TBM Crosswalk'!$I$1008,8,FALSE))</f>
        <v/>
      </c>
      <c r="K419" t="str">
        <f>IF(VLOOKUP(TRM!A2509,'TRM - TBM Crosswalk'!$A$2:'TRM - TBM Crosswalk'!$I$1008,9,FALSE)=0,"",VLOOKUP(TRM!A2509,'TRM - TBM Crosswalk'!$A$2:'TRM - TBM Crosswalk'!$I$1008,9,FALSE))</f>
        <v/>
      </c>
    </row>
    <row r="420" spans="1:11" x14ac:dyDescent="0.45">
      <c r="A420" t="str">
        <f>TRM!A3982</f>
        <v>A02.024.391#</v>
      </c>
      <c r="B420" t="str">
        <f>TRM!B3982</f>
        <v>Telemetry</v>
      </c>
      <c r="C420" t="str">
        <f>TRM!C3982</f>
        <v>dipperLog Software | 1.1.8</v>
      </c>
      <c r="D420">
        <f>TRM!D3982</f>
        <v>0</v>
      </c>
      <c r="E420" t="str">
        <f>IF(VLOOKUP(TRM!A3982,'TRM - TBM Crosswalk'!$A$2:'TRM - TBM Crosswalk'!$I$1008,3,FALSE)="N/A","TBD","")</f>
        <v>TBD</v>
      </c>
      <c r="F420" t="str">
        <f>IF(VLOOKUP(TRM!A3982,'TRM - TBM Crosswalk'!$A$2:'TRM - TBM Crosswalk'!$I$1008,4,FALSE)=0,"",VLOOKUP(TRM!A3982,'TRM - TBM Crosswalk'!$A$2:'TRM - TBM Crosswalk'!$I$1008,4,FALSE))</f>
        <v/>
      </c>
      <c r="G420" t="str">
        <f>IF(VLOOKUP(TRM!A3982,'TRM - TBM Crosswalk'!$A$2:'TRM - TBM Crosswalk'!$I$1008,5,FALSE)=0,"",VLOOKUP(TRM!A3982,'TRM - TBM Crosswalk'!$A$2:'TRM - TBM Crosswalk'!$I$1008,5,FALSE))</f>
        <v/>
      </c>
      <c r="H420" t="str">
        <f>IF(VLOOKUP(TRM!A3982,'TRM - TBM Crosswalk'!$A$2:'TRM - TBM Crosswalk'!$I$1008,6,FALSE)=0,"",VLOOKUP(TRM!A3982,'TRM - TBM Crosswalk'!$A$2:'TRM - TBM Crosswalk'!$I$1008,6,FALSE))</f>
        <v/>
      </c>
      <c r="I420" t="str">
        <f>IF(VLOOKUP(TRM!A3982,'TRM - TBM Crosswalk'!$A$2:'TRM - TBM Crosswalk'!$I$1008,7,FALSE)=0,"",VLOOKUP(TRM!A3982,'TRM - TBM Crosswalk'!$A$2:'TRM - TBM Crosswalk'!$I$1008,7,FALSE))</f>
        <v/>
      </c>
      <c r="J420" t="str">
        <f>IF(VLOOKUP(TRM!A3982,'TRM - TBM Crosswalk'!$A$2:'TRM - TBM Crosswalk'!$I$1008,8,FALSE)=0,"",VLOOKUP(TRM!A3982,'TRM - TBM Crosswalk'!$A$2:'TRM - TBM Crosswalk'!$I$1008,8,FALSE))</f>
        <v/>
      </c>
      <c r="K420" t="str">
        <f>IF(VLOOKUP(TRM!A3982,'TRM - TBM Crosswalk'!$A$2:'TRM - TBM Crosswalk'!$I$1008,9,FALSE)=0,"",VLOOKUP(TRM!A3982,'TRM - TBM Crosswalk'!$A$2:'TRM - TBM Crosswalk'!$I$1008,9,FALSE))</f>
        <v/>
      </c>
    </row>
    <row r="421" spans="1:11" x14ac:dyDescent="0.45">
      <c r="A421" t="str">
        <f>TRM!A4029</f>
        <v>A02.024.391#</v>
      </c>
      <c r="B421" t="str">
        <f>TRM!B4029</f>
        <v>Telemetry</v>
      </c>
      <c r="C421" t="str">
        <f>TRM!C4029</f>
        <v>SonUtils | 4.20</v>
      </c>
      <c r="D421">
        <f>TRM!D4029</f>
        <v>0</v>
      </c>
      <c r="E421" t="str">
        <f>IF(VLOOKUP(TRM!A4029,'TRM - TBM Crosswalk'!$A$2:'TRM - TBM Crosswalk'!$I$1008,3,FALSE)="N/A","TBD","")</f>
        <v>TBD</v>
      </c>
      <c r="F421" t="str">
        <f>IF(VLOOKUP(TRM!A4029,'TRM - TBM Crosswalk'!$A$2:'TRM - TBM Crosswalk'!$I$1008,4,FALSE)=0,"",VLOOKUP(TRM!A4029,'TRM - TBM Crosswalk'!$A$2:'TRM - TBM Crosswalk'!$I$1008,4,FALSE))</f>
        <v/>
      </c>
      <c r="G421" t="str">
        <f>IF(VLOOKUP(TRM!A4029,'TRM - TBM Crosswalk'!$A$2:'TRM - TBM Crosswalk'!$I$1008,5,FALSE)=0,"",VLOOKUP(TRM!A4029,'TRM - TBM Crosswalk'!$A$2:'TRM - TBM Crosswalk'!$I$1008,5,FALSE))</f>
        <v/>
      </c>
      <c r="H421" t="str">
        <f>IF(VLOOKUP(TRM!A4029,'TRM - TBM Crosswalk'!$A$2:'TRM - TBM Crosswalk'!$I$1008,6,FALSE)=0,"",VLOOKUP(TRM!A4029,'TRM - TBM Crosswalk'!$A$2:'TRM - TBM Crosswalk'!$I$1008,6,FALSE))</f>
        <v/>
      </c>
      <c r="I421" t="str">
        <f>IF(VLOOKUP(TRM!A4029,'TRM - TBM Crosswalk'!$A$2:'TRM - TBM Crosswalk'!$I$1008,7,FALSE)=0,"",VLOOKUP(TRM!A4029,'TRM - TBM Crosswalk'!$A$2:'TRM - TBM Crosswalk'!$I$1008,7,FALSE))</f>
        <v/>
      </c>
      <c r="J421" t="str">
        <f>IF(VLOOKUP(TRM!A4029,'TRM - TBM Crosswalk'!$A$2:'TRM - TBM Crosswalk'!$I$1008,8,FALSE)=0,"",VLOOKUP(TRM!A4029,'TRM - TBM Crosswalk'!$A$2:'TRM - TBM Crosswalk'!$I$1008,8,FALSE))</f>
        <v/>
      </c>
      <c r="K421" t="str">
        <f>IF(VLOOKUP(TRM!A4029,'TRM - TBM Crosswalk'!$A$2:'TRM - TBM Crosswalk'!$I$1008,9,FALSE)=0,"",VLOOKUP(TRM!A4029,'TRM - TBM Crosswalk'!$A$2:'TRM - TBM Crosswalk'!$I$1008,9,FALSE))</f>
        <v/>
      </c>
    </row>
    <row r="422" spans="1:11" x14ac:dyDescent="0.45">
      <c r="A422" t="str">
        <f>TRM!A4030</f>
        <v>A02.024.391#</v>
      </c>
      <c r="B422" t="str">
        <f>TRM!B4030</f>
        <v>Telemetry</v>
      </c>
      <c r="C422" t="str">
        <f>TRM!C4030</f>
        <v>Telonics Collar Release Programmer| 4.03.0013</v>
      </c>
      <c r="D422">
        <f>TRM!D4030</f>
        <v>0</v>
      </c>
      <c r="E422" t="str">
        <f>IF(VLOOKUP(TRM!A4030,'TRM - TBM Crosswalk'!$A$2:'TRM - TBM Crosswalk'!$I$1008,3,FALSE)="N/A","TBD","")</f>
        <v>TBD</v>
      </c>
      <c r="F422" t="str">
        <f>IF(VLOOKUP(TRM!A4030,'TRM - TBM Crosswalk'!$A$2:'TRM - TBM Crosswalk'!$I$1008,4,FALSE)=0,"",VLOOKUP(TRM!A4030,'TRM - TBM Crosswalk'!$A$2:'TRM - TBM Crosswalk'!$I$1008,4,FALSE))</f>
        <v/>
      </c>
      <c r="G422" t="str">
        <f>IF(VLOOKUP(TRM!A4030,'TRM - TBM Crosswalk'!$A$2:'TRM - TBM Crosswalk'!$I$1008,5,FALSE)=0,"",VLOOKUP(TRM!A4030,'TRM - TBM Crosswalk'!$A$2:'TRM - TBM Crosswalk'!$I$1008,5,FALSE))</f>
        <v/>
      </c>
      <c r="H422" t="str">
        <f>IF(VLOOKUP(TRM!A4030,'TRM - TBM Crosswalk'!$A$2:'TRM - TBM Crosswalk'!$I$1008,6,FALSE)=0,"",VLOOKUP(TRM!A4030,'TRM - TBM Crosswalk'!$A$2:'TRM - TBM Crosswalk'!$I$1008,6,FALSE))</f>
        <v/>
      </c>
      <c r="I422" t="str">
        <f>IF(VLOOKUP(TRM!A4030,'TRM - TBM Crosswalk'!$A$2:'TRM - TBM Crosswalk'!$I$1008,7,FALSE)=0,"",VLOOKUP(TRM!A4030,'TRM - TBM Crosswalk'!$A$2:'TRM - TBM Crosswalk'!$I$1008,7,FALSE))</f>
        <v/>
      </c>
      <c r="J422" t="str">
        <f>IF(VLOOKUP(TRM!A4030,'TRM - TBM Crosswalk'!$A$2:'TRM - TBM Crosswalk'!$I$1008,8,FALSE)=0,"",VLOOKUP(TRM!A4030,'TRM - TBM Crosswalk'!$A$2:'TRM - TBM Crosswalk'!$I$1008,8,FALSE))</f>
        <v/>
      </c>
      <c r="K422" t="str">
        <f>IF(VLOOKUP(TRM!A4030,'TRM - TBM Crosswalk'!$A$2:'TRM - TBM Crosswalk'!$I$1008,9,FALSE)=0,"",VLOOKUP(TRM!A4030,'TRM - TBM Crosswalk'!$A$2:'TRM - TBM Crosswalk'!$I$1008,9,FALSE))</f>
        <v/>
      </c>
    </row>
    <row r="423" spans="1:11" x14ac:dyDescent="0.45">
      <c r="A423" t="str">
        <f>TRM!A4031</f>
        <v>A02.024.391#</v>
      </c>
      <c r="B423" t="str">
        <f>TRM!B4031</f>
        <v>Telemetry</v>
      </c>
      <c r="C423" t="str">
        <f>TRM!C4031</f>
        <v>Telonics Product Programmer 3.76.1653</v>
      </c>
      <c r="D423">
        <f>TRM!D4031</f>
        <v>0</v>
      </c>
      <c r="E423" t="str">
        <f>IF(VLOOKUP(TRM!A4031,'TRM - TBM Crosswalk'!$A$2:'TRM - TBM Crosswalk'!$I$1008,3,FALSE)="N/A","TBD","")</f>
        <v>TBD</v>
      </c>
      <c r="F423" t="str">
        <f>IF(VLOOKUP(TRM!A4031,'TRM - TBM Crosswalk'!$A$2:'TRM - TBM Crosswalk'!$I$1008,4,FALSE)=0,"",VLOOKUP(TRM!A4031,'TRM - TBM Crosswalk'!$A$2:'TRM - TBM Crosswalk'!$I$1008,4,FALSE))</f>
        <v/>
      </c>
      <c r="G423" t="str">
        <f>IF(VLOOKUP(TRM!A4031,'TRM - TBM Crosswalk'!$A$2:'TRM - TBM Crosswalk'!$I$1008,5,FALSE)=0,"",VLOOKUP(TRM!A4031,'TRM - TBM Crosswalk'!$A$2:'TRM - TBM Crosswalk'!$I$1008,5,FALSE))</f>
        <v/>
      </c>
      <c r="H423" t="str">
        <f>IF(VLOOKUP(TRM!A4031,'TRM - TBM Crosswalk'!$A$2:'TRM - TBM Crosswalk'!$I$1008,6,FALSE)=0,"",VLOOKUP(TRM!A4031,'TRM - TBM Crosswalk'!$A$2:'TRM - TBM Crosswalk'!$I$1008,6,FALSE))</f>
        <v/>
      </c>
      <c r="I423" t="str">
        <f>IF(VLOOKUP(TRM!A4031,'TRM - TBM Crosswalk'!$A$2:'TRM - TBM Crosswalk'!$I$1008,7,FALSE)=0,"",VLOOKUP(TRM!A4031,'TRM - TBM Crosswalk'!$A$2:'TRM - TBM Crosswalk'!$I$1008,7,FALSE))</f>
        <v/>
      </c>
      <c r="J423" t="str">
        <f>IF(VLOOKUP(TRM!A4031,'TRM - TBM Crosswalk'!$A$2:'TRM - TBM Crosswalk'!$I$1008,8,FALSE)=0,"",VLOOKUP(TRM!A4031,'TRM - TBM Crosswalk'!$A$2:'TRM - TBM Crosswalk'!$I$1008,8,FALSE))</f>
        <v/>
      </c>
      <c r="K423" t="str">
        <f>IF(VLOOKUP(TRM!A4031,'TRM - TBM Crosswalk'!$A$2:'TRM - TBM Crosswalk'!$I$1008,9,FALSE)=0,"",VLOOKUP(TRM!A4031,'TRM - TBM Crosswalk'!$A$2:'TRM - TBM Crosswalk'!$I$1008,9,FALSE))</f>
        <v/>
      </c>
    </row>
    <row r="424" spans="1:11" x14ac:dyDescent="0.45">
      <c r="A424" t="str">
        <f>TRM!A4080</f>
        <v>A02.026.301</v>
      </c>
      <c r="B424" t="str">
        <f>TRM!B4080</f>
        <v>Messaging Software</v>
      </c>
      <c r="C424" t="str">
        <f>TRM!C4080</f>
        <v>RabbitMQ Server | 3.7.7</v>
      </c>
      <c r="D424">
        <f>TRM!D4080</f>
        <v>0</v>
      </c>
      <c r="E424" t="str">
        <f>IF(VLOOKUP(TRM!A4080,'TRM - TBM Crosswalk'!$A$2:'TRM - TBM Crosswalk'!$I$1008,3,FALSE)="N/A","TBD","")</f>
        <v/>
      </c>
      <c r="F424" t="str">
        <f>IF(VLOOKUP(TRM!A4080,'TRM - TBM Crosswalk'!$A$2:'TRM - TBM Crosswalk'!$I$1008,4,FALSE)=0,"",VLOOKUP(TRM!A4080,'TRM - TBM Crosswalk'!$A$2:'TRM - TBM Crosswalk'!$I$1008,4,FALSE))</f>
        <v/>
      </c>
      <c r="G424" t="str">
        <f>IF(VLOOKUP(TRM!A4080,'TRM - TBM Crosswalk'!$A$2:'TRM - TBM Crosswalk'!$I$1008,5,FALSE)=0,"",VLOOKUP(TRM!A4080,'TRM - TBM Crosswalk'!$A$2:'TRM - TBM Crosswalk'!$I$1008,5,FALSE))</f>
        <v/>
      </c>
      <c r="H424" t="str">
        <f>IF(VLOOKUP(TRM!A4080,'TRM - TBM Crosswalk'!$A$2:'TRM - TBM Crosswalk'!$I$1008,6,FALSE)=0,"",VLOOKUP(TRM!A4080,'TRM - TBM Crosswalk'!$A$2:'TRM - TBM Crosswalk'!$I$1008,6,FALSE))</f>
        <v/>
      </c>
      <c r="I424" t="str">
        <f>IF(VLOOKUP(TRM!A4080,'TRM - TBM Crosswalk'!$A$2:'TRM - TBM Crosswalk'!$I$1008,7,FALSE)=0,"",VLOOKUP(TRM!A4080,'TRM - TBM Crosswalk'!$A$2:'TRM - TBM Crosswalk'!$I$1008,7,FALSE))</f>
        <v>Platform Services</v>
      </c>
      <c r="J424" t="str">
        <f>IF(VLOOKUP(TRM!A4080,'TRM - TBM Crosswalk'!$A$2:'TRM - TBM Crosswalk'!$I$1008,8,FALSE)=0,"",VLOOKUP(TRM!A4080,'TRM - TBM Crosswalk'!$A$2:'TRM - TBM Crosswalk'!$I$1008,8,FALSE))</f>
        <v>Applications Services</v>
      </c>
      <c r="K424" t="str">
        <f>IF(VLOOKUP(TRM!A4080,'TRM - TBM Crosswalk'!$A$2:'TRM - TBM Crosswalk'!$I$1008,9,FALSE)=0,"",VLOOKUP(TRM!A4080,'TRM - TBM Crosswalk'!$A$2:'TRM - TBM Crosswalk'!$I$1008,9,FALSE))</f>
        <v>Message Bus &amp; Integration</v>
      </c>
    </row>
    <row r="425" spans="1:11" x14ac:dyDescent="0.45">
      <c r="A425" t="str">
        <f>TRM!A4123</f>
        <v>A02.027.319</v>
      </c>
      <c r="B425" t="str">
        <f>TRM!B4123</f>
        <v>Project Management</v>
      </c>
      <c r="C425" t="str">
        <f>TRM!C4123</f>
        <v>Microsoft Project Standard 2016 - en-us | 16.0.11929.20300</v>
      </c>
      <c r="D425">
        <f>TRM!D4123</f>
        <v>0</v>
      </c>
      <c r="E425" t="str">
        <f>IF(VLOOKUP(TRM!A4123,'TRM - TBM Crosswalk'!$A$2:'TRM - TBM Crosswalk'!$I$1008,3,FALSE)="N/A","TBD","")</f>
        <v/>
      </c>
      <c r="F425" t="str">
        <f>IF(VLOOKUP(TRM!A4123,'TRM - TBM Crosswalk'!$A$2:'TRM - TBM Crosswalk'!$I$1008,4,FALSE)=0,"",VLOOKUP(TRM!A4123,'TRM - TBM Crosswalk'!$A$2:'TRM - TBM Crosswalk'!$I$1008,4,FALSE))</f>
        <v/>
      </c>
      <c r="G425" t="str">
        <f>IF(VLOOKUP(TRM!A4123,'TRM - TBM Crosswalk'!$A$2:'TRM - TBM Crosswalk'!$I$1008,5,FALSE)=0,"",VLOOKUP(TRM!A4123,'TRM - TBM Crosswalk'!$A$2:'TRM - TBM Crosswalk'!$I$1008,5,FALSE))</f>
        <v>Delivery</v>
      </c>
      <c r="H425" t="str">
        <f>IF(VLOOKUP(TRM!A4123,'TRM - TBM Crosswalk'!$A$2:'TRM - TBM Crosswalk'!$I$1008,6,FALSE)=0,"",VLOOKUP(TRM!A4123,'TRM - TBM Crosswalk'!$A$2:'TRM - TBM Crosswalk'!$I$1008,6,FALSE))</f>
        <v>Program &amp; Project Management</v>
      </c>
      <c r="I425" t="str">
        <f>IF(VLOOKUP(TRM!A4123,'TRM - TBM Crosswalk'!$A$2:'TRM - TBM Crosswalk'!$I$1008,7,FALSE)=0,"",VLOOKUP(TRM!A4123,'TRM - TBM Crosswalk'!$A$2:'TRM - TBM Crosswalk'!$I$1008,7,FALSE))</f>
        <v>Delivery Services</v>
      </c>
      <c r="J425" t="str">
        <f>IF(VLOOKUP(TRM!A4123,'TRM - TBM Crosswalk'!$A$2:'TRM - TBM Crosswalk'!$I$1008,8,FALSE)=0,"",VLOOKUP(TRM!A4123,'TRM - TBM Crosswalk'!$A$2:'TRM - TBM Crosswalk'!$I$1008,8,FALSE))</f>
        <v>Strategy &amp; Planning</v>
      </c>
      <c r="K425" t="str">
        <f>IF(VLOOKUP(TRM!A4123,'TRM - TBM Crosswalk'!$A$2:'TRM - TBM Crosswalk'!$I$1008,9,FALSE)=0,"",VLOOKUP(TRM!A4123,'TRM - TBM Crosswalk'!$A$2:'TRM - TBM Crosswalk'!$I$1008,9,FALSE))</f>
        <v>Program &amp; Project Management</v>
      </c>
    </row>
    <row r="426" spans="1:11" x14ac:dyDescent="0.45">
      <c r="A426" t="str">
        <f>TRM!A4124</f>
        <v>A02.027.319</v>
      </c>
      <c r="B426" t="str">
        <f>TRM!B4124</f>
        <v>Project Management</v>
      </c>
      <c r="C426" t="str">
        <f>TRM!C4124</f>
        <v>Microsoft Project Standard 2016 - en-us | 16.0.12430.20264</v>
      </c>
      <c r="D426">
        <f>TRM!D4124</f>
        <v>0</v>
      </c>
      <c r="E426" t="str">
        <f>IF(VLOOKUP(TRM!A4124,'TRM - TBM Crosswalk'!$A$2:'TRM - TBM Crosswalk'!$I$1008,3,FALSE)="N/A","TBD","")</f>
        <v/>
      </c>
      <c r="F426" t="str">
        <f>IF(VLOOKUP(TRM!A4124,'TRM - TBM Crosswalk'!$A$2:'TRM - TBM Crosswalk'!$I$1008,4,FALSE)=0,"",VLOOKUP(TRM!A4124,'TRM - TBM Crosswalk'!$A$2:'TRM - TBM Crosswalk'!$I$1008,4,FALSE))</f>
        <v/>
      </c>
      <c r="G426" t="str">
        <f>IF(VLOOKUP(TRM!A4124,'TRM - TBM Crosswalk'!$A$2:'TRM - TBM Crosswalk'!$I$1008,5,FALSE)=0,"",VLOOKUP(TRM!A4124,'TRM - TBM Crosswalk'!$A$2:'TRM - TBM Crosswalk'!$I$1008,5,FALSE))</f>
        <v>Delivery</v>
      </c>
      <c r="H426" t="str">
        <f>IF(VLOOKUP(TRM!A4124,'TRM - TBM Crosswalk'!$A$2:'TRM - TBM Crosswalk'!$I$1008,6,FALSE)=0,"",VLOOKUP(TRM!A4124,'TRM - TBM Crosswalk'!$A$2:'TRM - TBM Crosswalk'!$I$1008,6,FALSE))</f>
        <v>Program &amp; Project Management</v>
      </c>
      <c r="I426" t="str">
        <f>IF(VLOOKUP(TRM!A4124,'TRM - TBM Crosswalk'!$A$2:'TRM - TBM Crosswalk'!$I$1008,7,FALSE)=0,"",VLOOKUP(TRM!A4124,'TRM - TBM Crosswalk'!$A$2:'TRM - TBM Crosswalk'!$I$1008,7,FALSE))</f>
        <v>Delivery Services</v>
      </c>
      <c r="J426" t="str">
        <f>IF(VLOOKUP(TRM!A4124,'TRM - TBM Crosswalk'!$A$2:'TRM - TBM Crosswalk'!$I$1008,8,FALSE)=0,"",VLOOKUP(TRM!A4124,'TRM - TBM Crosswalk'!$A$2:'TRM - TBM Crosswalk'!$I$1008,8,FALSE))</f>
        <v>Strategy &amp; Planning</v>
      </c>
      <c r="K426" t="str">
        <f>IF(VLOOKUP(TRM!A4124,'TRM - TBM Crosswalk'!$A$2:'TRM - TBM Crosswalk'!$I$1008,9,FALSE)=0,"",VLOOKUP(TRM!A4124,'TRM - TBM Crosswalk'!$A$2:'TRM - TBM Crosswalk'!$I$1008,9,FALSE))</f>
        <v>Program &amp; Project Management</v>
      </c>
    </row>
    <row r="427" spans="1:11" x14ac:dyDescent="0.45">
      <c r="A427" t="str">
        <f>TRM!A4125</f>
        <v>A02.027.319</v>
      </c>
      <c r="B427" t="str">
        <f>TRM!B4125</f>
        <v>Project Management</v>
      </c>
      <c r="C427" t="str">
        <f>TRM!C4125</f>
        <v>Microsoft Project Standard 2016 - en-us | 16.0.12527.20278</v>
      </c>
      <c r="D427">
        <f>TRM!D4125</f>
        <v>0</v>
      </c>
      <c r="E427" t="str">
        <f>IF(VLOOKUP(TRM!A4125,'TRM - TBM Crosswalk'!$A$2:'TRM - TBM Crosswalk'!$I$1008,3,FALSE)="N/A","TBD","")</f>
        <v/>
      </c>
      <c r="F427" t="str">
        <f>IF(VLOOKUP(TRM!A4125,'TRM - TBM Crosswalk'!$A$2:'TRM - TBM Crosswalk'!$I$1008,4,FALSE)=0,"",VLOOKUP(TRM!A4125,'TRM - TBM Crosswalk'!$A$2:'TRM - TBM Crosswalk'!$I$1008,4,FALSE))</f>
        <v/>
      </c>
      <c r="G427" t="str">
        <f>IF(VLOOKUP(TRM!A4125,'TRM - TBM Crosswalk'!$A$2:'TRM - TBM Crosswalk'!$I$1008,5,FALSE)=0,"",VLOOKUP(TRM!A4125,'TRM - TBM Crosswalk'!$A$2:'TRM - TBM Crosswalk'!$I$1008,5,FALSE))</f>
        <v>Delivery</v>
      </c>
      <c r="H427" t="str">
        <f>IF(VLOOKUP(TRM!A4125,'TRM - TBM Crosswalk'!$A$2:'TRM - TBM Crosswalk'!$I$1008,6,FALSE)=0,"",VLOOKUP(TRM!A4125,'TRM - TBM Crosswalk'!$A$2:'TRM - TBM Crosswalk'!$I$1008,6,FALSE))</f>
        <v>Program &amp; Project Management</v>
      </c>
      <c r="I427" t="str">
        <f>IF(VLOOKUP(TRM!A4125,'TRM - TBM Crosswalk'!$A$2:'TRM - TBM Crosswalk'!$I$1008,7,FALSE)=0,"",VLOOKUP(TRM!A4125,'TRM - TBM Crosswalk'!$A$2:'TRM - TBM Crosswalk'!$I$1008,7,FALSE))</f>
        <v>Delivery Services</v>
      </c>
      <c r="J427" t="str">
        <f>IF(VLOOKUP(TRM!A4125,'TRM - TBM Crosswalk'!$A$2:'TRM - TBM Crosswalk'!$I$1008,8,FALSE)=0,"",VLOOKUP(TRM!A4125,'TRM - TBM Crosswalk'!$A$2:'TRM - TBM Crosswalk'!$I$1008,8,FALSE))</f>
        <v>Strategy &amp; Planning</v>
      </c>
      <c r="K427" t="str">
        <f>IF(VLOOKUP(TRM!A4125,'TRM - TBM Crosswalk'!$A$2:'TRM - TBM Crosswalk'!$I$1008,9,FALSE)=0,"",VLOOKUP(TRM!A4125,'TRM - TBM Crosswalk'!$A$2:'TRM - TBM Crosswalk'!$I$1008,9,FALSE))</f>
        <v>Program &amp; Project Management</v>
      </c>
    </row>
    <row r="428" spans="1:11" x14ac:dyDescent="0.45">
      <c r="A428" t="str">
        <f>TRM!A4126</f>
        <v>A02.027.319</v>
      </c>
      <c r="B428" t="str">
        <f>TRM!B4126</f>
        <v>Project Management</v>
      </c>
      <c r="C428" t="str">
        <f>TRM!C4126</f>
        <v>Microsoft Project Standard 2016 | 16.0.4266.1001</v>
      </c>
      <c r="D428">
        <f>TRM!D4126</f>
        <v>0</v>
      </c>
      <c r="E428" t="str">
        <f>IF(VLOOKUP(TRM!A4126,'TRM - TBM Crosswalk'!$A$2:'TRM - TBM Crosswalk'!$I$1008,3,FALSE)="N/A","TBD","")</f>
        <v/>
      </c>
      <c r="F428" t="str">
        <f>IF(VLOOKUP(TRM!A4126,'TRM - TBM Crosswalk'!$A$2:'TRM - TBM Crosswalk'!$I$1008,4,FALSE)=0,"",VLOOKUP(TRM!A4126,'TRM - TBM Crosswalk'!$A$2:'TRM - TBM Crosswalk'!$I$1008,4,FALSE))</f>
        <v/>
      </c>
      <c r="G428" t="str">
        <f>IF(VLOOKUP(TRM!A4126,'TRM - TBM Crosswalk'!$A$2:'TRM - TBM Crosswalk'!$I$1008,5,FALSE)=0,"",VLOOKUP(TRM!A4126,'TRM - TBM Crosswalk'!$A$2:'TRM - TBM Crosswalk'!$I$1008,5,FALSE))</f>
        <v>Delivery</v>
      </c>
      <c r="H428" t="str">
        <f>IF(VLOOKUP(TRM!A4126,'TRM - TBM Crosswalk'!$A$2:'TRM - TBM Crosswalk'!$I$1008,6,FALSE)=0,"",VLOOKUP(TRM!A4126,'TRM - TBM Crosswalk'!$A$2:'TRM - TBM Crosswalk'!$I$1008,6,FALSE))</f>
        <v>Program &amp; Project Management</v>
      </c>
      <c r="I428" t="str">
        <f>IF(VLOOKUP(TRM!A4126,'TRM - TBM Crosswalk'!$A$2:'TRM - TBM Crosswalk'!$I$1008,7,FALSE)=0,"",VLOOKUP(TRM!A4126,'TRM - TBM Crosswalk'!$A$2:'TRM - TBM Crosswalk'!$I$1008,7,FALSE))</f>
        <v>Delivery Services</v>
      </c>
      <c r="J428" t="str">
        <f>IF(VLOOKUP(TRM!A4126,'TRM - TBM Crosswalk'!$A$2:'TRM - TBM Crosswalk'!$I$1008,8,FALSE)=0,"",VLOOKUP(TRM!A4126,'TRM - TBM Crosswalk'!$A$2:'TRM - TBM Crosswalk'!$I$1008,8,FALSE))</f>
        <v>Strategy &amp; Planning</v>
      </c>
      <c r="K428" t="str">
        <f>IF(VLOOKUP(TRM!A4126,'TRM - TBM Crosswalk'!$A$2:'TRM - TBM Crosswalk'!$I$1008,9,FALSE)=0,"",VLOOKUP(TRM!A4126,'TRM - TBM Crosswalk'!$A$2:'TRM - TBM Crosswalk'!$I$1008,9,FALSE))</f>
        <v>Program &amp; Project Management</v>
      </c>
    </row>
    <row r="429" spans="1:11" x14ac:dyDescent="0.45">
      <c r="A429" t="str">
        <f>TRM!A4127</f>
        <v>A02.027.319</v>
      </c>
      <c r="B429" t="str">
        <f>TRM!B4127</f>
        <v>Project Management</v>
      </c>
      <c r="C429" t="str">
        <f>TRM!C4127</f>
        <v>splicsvr</v>
      </c>
      <c r="D429">
        <f>TRM!D4127</f>
        <v>0</v>
      </c>
      <c r="E429" t="str">
        <f>IF(VLOOKUP(TRM!A4127,'TRM - TBM Crosswalk'!$A$2:'TRM - TBM Crosswalk'!$I$1008,3,FALSE)="N/A","TBD","")</f>
        <v/>
      </c>
      <c r="F429" t="str">
        <f>IF(VLOOKUP(TRM!A4127,'TRM - TBM Crosswalk'!$A$2:'TRM - TBM Crosswalk'!$I$1008,4,FALSE)=0,"",VLOOKUP(TRM!A4127,'TRM - TBM Crosswalk'!$A$2:'TRM - TBM Crosswalk'!$I$1008,4,FALSE))</f>
        <v/>
      </c>
      <c r="G429" t="str">
        <f>IF(VLOOKUP(TRM!A4127,'TRM - TBM Crosswalk'!$A$2:'TRM - TBM Crosswalk'!$I$1008,5,FALSE)=0,"",VLOOKUP(TRM!A4127,'TRM - TBM Crosswalk'!$A$2:'TRM - TBM Crosswalk'!$I$1008,5,FALSE))</f>
        <v>Delivery</v>
      </c>
      <c r="H429" t="str">
        <f>IF(VLOOKUP(TRM!A4127,'TRM - TBM Crosswalk'!$A$2:'TRM - TBM Crosswalk'!$I$1008,6,FALSE)=0,"",VLOOKUP(TRM!A4127,'TRM - TBM Crosswalk'!$A$2:'TRM - TBM Crosswalk'!$I$1008,6,FALSE))</f>
        <v>Program &amp; Project Management</v>
      </c>
      <c r="I429" t="str">
        <f>IF(VLOOKUP(TRM!A4127,'TRM - TBM Crosswalk'!$A$2:'TRM - TBM Crosswalk'!$I$1008,7,FALSE)=0,"",VLOOKUP(TRM!A4127,'TRM - TBM Crosswalk'!$A$2:'TRM - TBM Crosswalk'!$I$1008,7,FALSE))</f>
        <v>Delivery Services</v>
      </c>
      <c r="J429" t="str">
        <f>IF(VLOOKUP(TRM!A4127,'TRM - TBM Crosswalk'!$A$2:'TRM - TBM Crosswalk'!$I$1008,8,FALSE)=0,"",VLOOKUP(TRM!A4127,'TRM - TBM Crosswalk'!$A$2:'TRM - TBM Crosswalk'!$I$1008,8,FALSE))</f>
        <v>Strategy &amp; Planning</v>
      </c>
      <c r="K429" t="str">
        <f>IF(VLOOKUP(TRM!A4127,'TRM - TBM Crosswalk'!$A$2:'TRM - TBM Crosswalk'!$I$1008,9,FALSE)=0,"",VLOOKUP(TRM!A4127,'TRM - TBM Crosswalk'!$A$2:'TRM - TBM Crosswalk'!$I$1008,9,FALSE))</f>
        <v>Program &amp; Project Management</v>
      </c>
    </row>
    <row r="430" spans="1:11" x14ac:dyDescent="0.45">
      <c r="A430" t="str">
        <f>TRM!A4128</f>
        <v>A02.027.322</v>
      </c>
      <c r="B430" t="str">
        <f>TRM!B4128</f>
        <v>Risk Management</v>
      </c>
      <c r="C430" t="str">
        <f>TRM!C4128</f>
        <v>rmis</v>
      </c>
      <c r="D430">
        <f>TRM!D4128</f>
        <v>0</v>
      </c>
      <c r="E430" t="str">
        <f>IF(VLOOKUP(TRM!A4128,'TRM - TBM Crosswalk'!$A$2:'TRM - TBM Crosswalk'!$I$1008,3,FALSE)="N/A","TBD","")</f>
        <v/>
      </c>
      <c r="F430" t="str">
        <f>IF(VLOOKUP(TRM!A4128,'TRM - TBM Crosswalk'!$A$2:'TRM - TBM Crosswalk'!$I$1008,4,FALSE)=0,"",VLOOKUP(TRM!A4128,'TRM - TBM Crosswalk'!$A$2:'TRM - TBM Crosswalk'!$I$1008,4,FALSE))</f>
        <v/>
      </c>
      <c r="G430" t="str">
        <f>IF(VLOOKUP(TRM!A4128,'TRM - TBM Crosswalk'!$A$2:'TRM - TBM Crosswalk'!$I$1008,5,FALSE)=0,"",VLOOKUP(TRM!A4128,'TRM - TBM Crosswalk'!$A$2:'TRM - TBM Crosswalk'!$I$1008,5,FALSE))</f>
        <v>Security &amp; Compliance</v>
      </c>
      <c r="H430" t="str">
        <f>IF(VLOOKUP(TRM!A4128,'TRM - TBM Crosswalk'!$A$2:'TRM - TBM Crosswalk'!$I$1008,6,FALSE)=0,"",VLOOKUP(TRM!A4128,'TRM - TBM Crosswalk'!$A$2:'TRM - TBM Crosswalk'!$I$1008,6,FALSE))</f>
        <v>Security</v>
      </c>
      <c r="I430" t="str">
        <f>IF(VLOOKUP(TRM!A4128,'TRM - TBM Crosswalk'!$A$2:'TRM - TBM Crosswalk'!$I$1008,7,FALSE)=0,"",VLOOKUP(TRM!A4128,'TRM - TBM Crosswalk'!$A$2:'TRM - TBM Crosswalk'!$I$1008,7,FALSE))</f>
        <v>Shared Services</v>
      </c>
      <c r="J430" t="str">
        <f>IF(VLOOKUP(TRM!A4128,'TRM - TBM Crosswalk'!$A$2:'TRM - TBM Crosswalk'!$I$1008,8,FALSE)=0,"",VLOOKUP(TRM!A4128,'TRM - TBM Crosswalk'!$A$2:'TRM - TBM Crosswalk'!$I$1008,8,FALSE))</f>
        <v>Risk, Audit &amp; Compliance Services</v>
      </c>
      <c r="K430" t="str">
        <f>IF(VLOOKUP(TRM!A4128,'TRM - TBM Crosswalk'!$A$2:'TRM - TBM Crosswalk'!$I$1008,9,FALSE)=0,"",VLOOKUP(TRM!A4128,'TRM - TBM Crosswalk'!$A$2:'TRM - TBM Crosswalk'!$I$1008,9,FALSE))</f>
        <v>Risk Management</v>
      </c>
    </row>
    <row r="431" spans="1:11" x14ac:dyDescent="0.45">
      <c r="A431" t="str">
        <f>TRM!A4129</f>
        <v>A02.027.324#</v>
      </c>
      <c r="B431" t="str">
        <f>TRM!B4129</f>
        <v>Customer Relationship Management (CRM)</v>
      </c>
      <c r="C431" t="str">
        <f>TRM!C4129</f>
        <v>AD Check.app - 5.4.2</v>
      </c>
      <c r="D431">
        <f>TRM!D4129</f>
        <v>0</v>
      </c>
      <c r="E431" t="str">
        <f>IF(VLOOKUP(TRM!A4129,'TRM - TBM Crosswalk'!$A$2:'TRM - TBM Crosswalk'!$I$1008,3,FALSE)="N/A","TBD","")</f>
        <v/>
      </c>
      <c r="F431" t="str">
        <f>IF(VLOOKUP(TRM!A4129,'TRM - TBM Crosswalk'!$A$2:'TRM - TBM Crosswalk'!$I$1008,4,FALSE)=0,"",VLOOKUP(TRM!A4129,'TRM - TBM Crosswalk'!$A$2:'TRM - TBM Crosswalk'!$I$1008,4,FALSE))</f>
        <v/>
      </c>
      <c r="G431" t="str">
        <f>IF(VLOOKUP(TRM!A4129,'TRM - TBM Crosswalk'!$A$2:'TRM - TBM Crosswalk'!$I$1008,5,FALSE)=0,"",VLOOKUP(TRM!A4129,'TRM - TBM Crosswalk'!$A$2:'TRM - TBM Crosswalk'!$I$1008,5,FALSE))</f>
        <v>Delivery</v>
      </c>
      <c r="H431" t="str">
        <f>IF(VLOOKUP(TRM!A4129,'TRM - TBM Crosswalk'!$A$2:'TRM - TBM Crosswalk'!$I$1008,6,FALSE)=0,"",VLOOKUP(TRM!A4129,'TRM - TBM Crosswalk'!$A$2:'TRM - TBM Crosswalk'!$I$1008,6,FALSE))</f>
        <v>Client Management</v>
      </c>
      <c r="I431" t="str">
        <f>IF(VLOOKUP(TRM!A4129,'TRM - TBM Crosswalk'!$A$2:'TRM - TBM Crosswalk'!$I$1008,7,FALSE)=0,"",VLOOKUP(TRM!A4129,'TRM - TBM Crosswalk'!$A$2:'TRM - TBM Crosswalk'!$I$1008,7,FALSE))</f>
        <v>Business Services</v>
      </c>
      <c r="J431" t="str">
        <f>IF(VLOOKUP(TRM!A4129,'TRM - TBM Crosswalk'!$A$2:'TRM - TBM Crosswalk'!$I$1008,8,FALSE)=0,"",VLOOKUP(TRM!A4129,'TRM - TBM Crosswalk'!$A$2:'TRM - TBM Crosswalk'!$I$1008,8,FALSE))</f>
        <v>Customer Service</v>
      </c>
      <c r="K431" t="str">
        <f>IF(VLOOKUP(TRM!A4129,'TRM - TBM Crosswalk'!$A$2:'TRM - TBM Crosswalk'!$I$1008,9,FALSE)=0,"",VLOOKUP(TRM!A4129,'TRM - TBM Crosswalk'!$A$2:'TRM - TBM Crosswalk'!$I$1008,9,FALSE))</f>
        <v>Customer Care</v>
      </c>
    </row>
    <row r="432" spans="1:11" x14ac:dyDescent="0.45">
      <c r="A432" t="str">
        <f>TRM!A4130</f>
        <v>A02.027.324#</v>
      </c>
      <c r="B432" t="str">
        <f>TRM!B4130</f>
        <v>Customer Relationship Management (CRM)</v>
      </c>
      <c r="C432" t="str">
        <f>TRM!C4130</f>
        <v>Canon Inkjet Printer/Scanner/Fax Extended Survey Program | 4.0.0</v>
      </c>
      <c r="D432">
        <f>TRM!D4130</f>
        <v>0</v>
      </c>
      <c r="E432" t="str">
        <f>IF(VLOOKUP(TRM!A4130,'TRM - TBM Crosswalk'!$A$2:'TRM - TBM Crosswalk'!$I$1008,3,FALSE)="N/A","TBD","")</f>
        <v/>
      </c>
      <c r="F432" t="str">
        <f>IF(VLOOKUP(TRM!A4130,'TRM - TBM Crosswalk'!$A$2:'TRM - TBM Crosswalk'!$I$1008,4,FALSE)=0,"",VLOOKUP(TRM!A4130,'TRM - TBM Crosswalk'!$A$2:'TRM - TBM Crosswalk'!$I$1008,4,FALSE))</f>
        <v/>
      </c>
      <c r="G432" t="str">
        <f>IF(VLOOKUP(TRM!A4130,'TRM - TBM Crosswalk'!$A$2:'TRM - TBM Crosswalk'!$I$1008,5,FALSE)=0,"",VLOOKUP(TRM!A4130,'TRM - TBM Crosswalk'!$A$2:'TRM - TBM Crosswalk'!$I$1008,5,FALSE))</f>
        <v>Delivery</v>
      </c>
      <c r="H432" t="str">
        <f>IF(VLOOKUP(TRM!A4130,'TRM - TBM Crosswalk'!$A$2:'TRM - TBM Crosswalk'!$I$1008,6,FALSE)=0,"",VLOOKUP(TRM!A4130,'TRM - TBM Crosswalk'!$A$2:'TRM - TBM Crosswalk'!$I$1008,6,FALSE))</f>
        <v>Client Management</v>
      </c>
      <c r="I432" t="str">
        <f>IF(VLOOKUP(TRM!A4130,'TRM - TBM Crosswalk'!$A$2:'TRM - TBM Crosswalk'!$I$1008,7,FALSE)=0,"",VLOOKUP(TRM!A4130,'TRM - TBM Crosswalk'!$A$2:'TRM - TBM Crosswalk'!$I$1008,7,FALSE))</f>
        <v>Business Services</v>
      </c>
      <c r="J432" t="str">
        <f>IF(VLOOKUP(TRM!A4130,'TRM - TBM Crosswalk'!$A$2:'TRM - TBM Crosswalk'!$I$1008,8,FALSE)=0,"",VLOOKUP(TRM!A4130,'TRM - TBM Crosswalk'!$A$2:'TRM - TBM Crosswalk'!$I$1008,8,FALSE))</f>
        <v>Customer Service</v>
      </c>
      <c r="K432" t="str">
        <f>IF(VLOOKUP(TRM!A4130,'TRM - TBM Crosswalk'!$A$2:'TRM - TBM Crosswalk'!$I$1008,9,FALSE)=0,"",VLOOKUP(TRM!A4130,'TRM - TBM Crosswalk'!$A$2:'TRM - TBM Crosswalk'!$I$1008,9,FALSE))</f>
        <v>Customer Care</v>
      </c>
    </row>
    <row r="433" spans="1:11" x14ac:dyDescent="0.45">
      <c r="A433" t="str">
        <f>TRM!A4197</f>
        <v>A02.028</v>
      </c>
      <c r="B433" t="str">
        <f>TRM!B4197</f>
        <v>Productivity</v>
      </c>
      <c r="C433" t="str">
        <f>TRM!C4197</f>
        <v>Camtasia Studio 8 | 8.0.4.1060</v>
      </c>
      <c r="D433">
        <f>TRM!D4197</f>
        <v>0</v>
      </c>
      <c r="E433" t="str">
        <f>IF(VLOOKUP(TRM!A4197,'TRM - TBM Crosswalk'!$A$2:'TRM - TBM Crosswalk'!$I$1008,3,FALSE)="N/A","TBD","")</f>
        <v/>
      </c>
      <c r="F433" t="str">
        <f>IF(VLOOKUP(TRM!A4197,'TRM - TBM Crosswalk'!$A$2:'TRM - TBM Crosswalk'!$I$1008,4,FALSE)=0,"",VLOOKUP(TRM!A4197,'TRM - TBM Crosswalk'!$A$2:'TRM - TBM Crosswalk'!$I$1008,4,FALSE))</f>
        <v/>
      </c>
      <c r="G433" t="str">
        <f>IF(VLOOKUP(TRM!A4197,'TRM - TBM Crosswalk'!$A$2:'TRM - TBM Crosswalk'!$I$1008,5,FALSE)=0,"",VLOOKUP(TRM!A4197,'TRM - TBM Crosswalk'!$A$2:'TRM - TBM Crosswalk'!$I$1008,5,FALSE))</f>
        <v/>
      </c>
      <c r="H433" t="str">
        <f>IF(VLOOKUP(TRM!A4197,'TRM - TBM Crosswalk'!$A$2:'TRM - TBM Crosswalk'!$I$1008,6,FALSE)=0,"",VLOOKUP(TRM!A4197,'TRM - TBM Crosswalk'!$A$2:'TRM - TBM Crosswalk'!$I$1008,6,FALSE))</f>
        <v/>
      </c>
      <c r="I433" t="str">
        <f>IF(VLOOKUP(TRM!A4197,'TRM - TBM Crosswalk'!$A$2:'TRM - TBM Crosswalk'!$I$1008,7,FALSE)=0,"",VLOOKUP(TRM!A4197,'TRM - TBM Crosswalk'!$A$2:'TRM - TBM Crosswalk'!$I$1008,7,FALSE))</f>
        <v>End User Services</v>
      </c>
      <c r="J433" t="str">
        <f>IF(VLOOKUP(TRM!A4197,'TRM - TBM Crosswalk'!$A$2:'TRM - TBM Crosswalk'!$I$1008,8,FALSE)=0,"",VLOOKUP(TRM!A4197,'TRM - TBM Crosswalk'!$A$2:'TRM - TBM Crosswalk'!$I$1008,8,FALSE))</f>
        <v>Communication &amp; Collaboration</v>
      </c>
      <c r="K433" t="str">
        <f>IF(VLOOKUP(TRM!A4197,'TRM - TBM Crosswalk'!$A$2:'TRM - TBM Crosswalk'!$I$1008,9,FALSE)=0,"",VLOOKUP(TRM!A4197,'TRM - TBM Crosswalk'!$A$2:'TRM - TBM Crosswalk'!$I$1008,9,FALSE))</f>
        <v>Productivity</v>
      </c>
    </row>
    <row r="434" spans="1:11" x14ac:dyDescent="0.45">
      <c r="A434" t="str">
        <f>TRM!A4198</f>
        <v>A02.028</v>
      </c>
      <c r="B434" t="str">
        <f>TRM!B4198</f>
        <v>Productivity</v>
      </c>
      <c r="C434" t="str">
        <f>TRM!C4198</f>
        <v>Camtasia Studio 8 | 8.3.0.1471</v>
      </c>
      <c r="D434">
        <f>TRM!D4198</f>
        <v>0</v>
      </c>
      <c r="E434" t="str">
        <f>IF(VLOOKUP(TRM!A4198,'TRM - TBM Crosswalk'!$A$2:'TRM - TBM Crosswalk'!$I$1008,3,FALSE)="N/A","TBD","")</f>
        <v/>
      </c>
      <c r="F434" t="str">
        <f>IF(VLOOKUP(TRM!A4198,'TRM - TBM Crosswalk'!$A$2:'TRM - TBM Crosswalk'!$I$1008,4,FALSE)=0,"",VLOOKUP(TRM!A4198,'TRM - TBM Crosswalk'!$A$2:'TRM - TBM Crosswalk'!$I$1008,4,FALSE))</f>
        <v/>
      </c>
      <c r="G434" t="str">
        <f>IF(VLOOKUP(TRM!A4198,'TRM - TBM Crosswalk'!$A$2:'TRM - TBM Crosswalk'!$I$1008,5,FALSE)=0,"",VLOOKUP(TRM!A4198,'TRM - TBM Crosswalk'!$A$2:'TRM - TBM Crosswalk'!$I$1008,5,FALSE))</f>
        <v/>
      </c>
      <c r="H434" t="str">
        <f>IF(VLOOKUP(TRM!A4198,'TRM - TBM Crosswalk'!$A$2:'TRM - TBM Crosswalk'!$I$1008,6,FALSE)=0,"",VLOOKUP(TRM!A4198,'TRM - TBM Crosswalk'!$A$2:'TRM - TBM Crosswalk'!$I$1008,6,FALSE))</f>
        <v/>
      </c>
      <c r="I434" t="str">
        <f>IF(VLOOKUP(TRM!A4198,'TRM - TBM Crosswalk'!$A$2:'TRM - TBM Crosswalk'!$I$1008,7,FALSE)=0,"",VLOOKUP(TRM!A4198,'TRM - TBM Crosswalk'!$A$2:'TRM - TBM Crosswalk'!$I$1008,7,FALSE))</f>
        <v>End User Services</v>
      </c>
      <c r="J434" t="str">
        <f>IF(VLOOKUP(TRM!A4198,'TRM - TBM Crosswalk'!$A$2:'TRM - TBM Crosswalk'!$I$1008,8,FALSE)=0,"",VLOOKUP(TRM!A4198,'TRM - TBM Crosswalk'!$A$2:'TRM - TBM Crosswalk'!$I$1008,8,FALSE))</f>
        <v>Communication &amp; Collaboration</v>
      </c>
      <c r="K434" t="str">
        <f>IF(VLOOKUP(TRM!A4198,'TRM - TBM Crosswalk'!$A$2:'TRM - TBM Crosswalk'!$I$1008,9,FALSE)=0,"",VLOOKUP(TRM!A4198,'TRM - TBM Crosswalk'!$A$2:'TRM - TBM Crosswalk'!$I$1008,9,FALSE))</f>
        <v>Productivity</v>
      </c>
    </row>
    <row r="435" spans="1:11" x14ac:dyDescent="0.45">
      <c r="A435" t="str">
        <f>TRM!A4199</f>
        <v>A02.028</v>
      </c>
      <c r="B435" t="str">
        <f>TRM!B4199</f>
        <v>Productivity</v>
      </c>
      <c r="C435" t="str">
        <f>TRM!C4199</f>
        <v>Camtasia Studio 8 | 8.4.3.1792</v>
      </c>
      <c r="D435">
        <f>TRM!D4199</f>
        <v>0</v>
      </c>
      <c r="E435" t="str">
        <f>IF(VLOOKUP(TRM!A4199,'TRM - TBM Crosswalk'!$A$2:'TRM - TBM Crosswalk'!$I$1008,3,FALSE)="N/A","TBD","")</f>
        <v/>
      </c>
      <c r="F435" t="str">
        <f>IF(VLOOKUP(TRM!A4199,'TRM - TBM Crosswalk'!$A$2:'TRM - TBM Crosswalk'!$I$1008,4,FALSE)=0,"",VLOOKUP(TRM!A4199,'TRM - TBM Crosswalk'!$A$2:'TRM - TBM Crosswalk'!$I$1008,4,FALSE))</f>
        <v/>
      </c>
      <c r="G435" t="str">
        <f>IF(VLOOKUP(TRM!A4199,'TRM - TBM Crosswalk'!$A$2:'TRM - TBM Crosswalk'!$I$1008,5,FALSE)=0,"",VLOOKUP(TRM!A4199,'TRM - TBM Crosswalk'!$A$2:'TRM - TBM Crosswalk'!$I$1008,5,FALSE))</f>
        <v/>
      </c>
      <c r="H435" t="str">
        <f>IF(VLOOKUP(TRM!A4199,'TRM - TBM Crosswalk'!$A$2:'TRM - TBM Crosswalk'!$I$1008,6,FALSE)=0,"",VLOOKUP(TRM!A4199,'TRM - TBM Crosswalk'!$A$2:'TRM - TBM Crosswalk'!$I$1008,6,FALSE))</f>
        <v/>
      </c>
      <c r="I435" t="str">
        <f>IF(VLOOKUP(TRM!A4199,'TRM - TBM Crosswalk'!$A$2:'TRM - TBM Crosswalk'!$I$1008,7,FALSE)=0,"",VLOOKUP(TRM!A4199,'TRM - TBM Crosswalk'!$A$2:'TRM - TBM Crosswalk'!$I$1008,7,FALSE))</f>
        <v>End User Services</v>
      </c>
      <c r="J435" t="str">
        <f>IF(VLOOKUP(TRM!A4199,'TRM - TBM Crosswalk'!$A$2:'TRM - TBM Crosswalk'!$I$1008,8,FALSE)=0,"",VLOOKUP(TRM!A4199,'TRM - TBM Crosswalk'!$A$2:'TRM - TBM Crosswalk'!$I$1008,8,FALSE))</f>
        <v>Communication &amp; Collaboration</v>
      </c>
      <c r="K435" t="str">
        <f>IF(VLOOKUP(TRM!A4199,'TRM - TBM Crosswalk'!$A$2:'TRM - TBM Crosswalk'!$I$1008,9,FALSE)=0,"",VLOOKUP(TRM!A4199,'TRM - TBM Crosswalk'!$A$2:'TRM - TBM Crosswalk'!$I$1008,9,FALSE))</f>
        <v>Productivity</v>
      </c>
    </row>
    <row r="436" spans="1:11" x14ac:dyDescent="0.45">
      <c r="A436" t="str">
        <f>TRM!A4200</f>
        <v>A02.028</v>
      </c>
      <c r="B436" t="str">
        <f>TRM!B4200</f>
        <v>Productivity</v>
      </c>
      <c r="C436" t="str">
        <f>TRM!C4200</f>
        <v>Camtasia Studio 8 | 8.4.4.1859</v>
      </c>
      <c r="D436">
        <f>TRM!D4200</f>
        <v>0</v>
      </c>
      <c r="E436" t="str">
        <f>IF(VLOOKUP(TRM!A4200,'TRM - TBM Crosswalk'!$A$2:'TRM - TBM Crosswalk'!$I$1008,3,FALSE)="N/A","TBD","")</f>
        <v/>
      </c>
      <c r="F436" t="str">
        <f>IF(VLOOKUP(TRM!A4200,'TRM - TBM Crosswalk'!$A$2:'TRM - TBM Crosswalk'!$I$1008,4,FALSE)=0,"",VLOOKUP(TRM!A4200,'TRM - TBM Crosswalk'!$A$2:'TRM - TBM Crosswalk'!$I$1008,4,FALSE))</f>
        <v/>
      </c>
      <c r="G436" t="str">
        <f>IF(VLOOKUP(TRM!A4200,'TRM - TBM Crosswalk'!$A$2:'TRM - TBM Crosswalk'!$I$1008,5,FALSE)=0,"",VLOOKUP(TRM!A4200,'TRM - TBM Crosswalk'!$A$2:'TRM - TBM Crosswalk'!$I$1008,5,FALSE))</f>
        <v/>
      </c>
      <c r="H436" t="str">
        <f>IF(VLOOKUP(TRM!A4200,'TRM - TBM Crosswalk'!$A$2:'TRM - TBM Crosswalk'!$I$1008,6,FALSE)=0,"",VLOOKUP(TRM!A4200,'TRM - TBM Crosswalk'!$A$2:'TRM - TBM Crosswalk'!$I$1008,6,FALSE))</f>
        <v/>
      </c>
      <c r="I436" t="str">
        <f>IF(VLOOKUP(TRM!A4200,'TRM - TBM Crosswalk'!$A$2:'TRM - TBM Crosswalk'!$I$1008,7,FALSE)=0,"",VLOOKUP(TRM!A4200,'TRM - TBM Crosswalk'!$A$2:'TRM - TBM Crosswalk'!$I$1008,7,FALSE))</f>
        <v>End User Services</v>
      </c>
      <c r="J436" t="str">
        <f>IF(VLOOKUP(TRM!A4200,'TRM - TBM Crosswalk'!$A$2:'TRM - TBM Crosswalk'!$I$1008,8,FALSE)=0,"",VLOOKUP(TRM!A4200,'TRM - TBM Crosswalk'!$A$2:'TRM - TBM Crosswalk'!$I$1008,8,FALSE))</f>
        <v>Communication &amp; Collaboration</v>
      </c>
      <c r="K436" t="str">
        <f>IF(VLOOKUP(TRM!A4200,'TRM - TBM Crosswalk'!$A$2:'TRM - TBM Crosswalk'!$I$1008,9,FALSE)=0,"",VLOOKUP(TRM!A4200,'TRM - TBM Crosswalk'!$A$2:'TRM - TBM Crosswalk'!$I$1008,9,FALSE))</f>
        <v>Productivity</v>
      </c>
    </row>
    <row r="437" spans="1:11" x14ac:dyDescent="0.45">
      <c r="A437" t="str">
        <f>TRM!A4201</f>
        <v>A02.028</v>
      </c>
      <c r="B437" t="str">
        <f>TRM!B4201</f>
        <v>Productivity</v>
      </c>
      <c r="C437" t="str">
        <f>TRM!C4201</f>
        <v>Camtasia Studio 8 | 8.5.2.1999</v>
      </c>
      <c r="D437">
        <f>TRM!D4201</f>
        <v>0</v>
      </c>
      <c r="E437" t="str">
        <f>IF(VLOOKUP(TRM!A4201,'TRM - TBM Crosswalk'!$A$2:'TRM - TBM Crosswalk'!$I$1008,3,FALSE)="N/A","TBD","")</f>
        <v/>
      </c>
      <c r="F437" t="str">
        <f>IF(VLOOKUP(TRM!A4201,'TRM - TBM Crosswalk'!$A$2:'TRM - TBM Crosswalk'!$I$1008,4,FALSE)=0,"",VLOOKUP(TRM!A4201,'TRM - TBM Crosswalk'!$A$2:'TRM - TBM Crosswalk'!$I$1008,4,FALSE))</f>
        <v/>
      </c>
      <c r="G437" t="str">
        <f>IF(VLOOKUP(TRM!A4201,'TRM - TBM Crosswalk'!$A$2:'TRM - TBM Crosswalk'!$I$1008,5,FALSE)=0,"",VLOOKUP(TRM!A4201,'TRM - TBM Crosswalk'!$A$2:'TRM - TBM Crosswalk'!$I$1008,5,FALSE))</f>
        <v/>
      </c>
      <c r="H437" t="str">
        <f>IF(VLOOKUP(TRM!A4201,'TRM - TBM Crosswalk'!$A$2:'TRM - TBM Crosswalk'!$I$1008,6,FALSE)=0,"",VLOOKUP(TRM!A4201,'TRM - TBM Crosswalk'!$A$2:'TRM - TBM Crosswalk'!$I$1008,6,FALSE))</f>
        <v/>
      </c>
      <c r="I437" t="str">
        <f>IF(VLOOKUP(TRM!A4201,'TRM - TBM Crosswalk'!$A$2:'TRM - TBM Crosswalk'!$I$1008,7,FALSE)=0,"",VLOOKUP(TRM!A4201,'TRM - TBM Crosswalk'!$A$2:'TRM - TBM Crosswalk'!$I$1008,7,FALSE))</f>
        <v>End User Services</v>
      </c>
      <c r="J437" t="str">
        <f>IF(VLOOKUP(TRM!A4201,'TRM - TBM Crosswalk'!$A$2:'TRM - TBM Crosswalk'!$I$1008,8,FALSE)=0,"",VLOOKUP(TRM!A4201,'TRM - TBM Crosswalk'!$A$2:'TRM - TBM Crosswalk'!$I$1008,8,FALSE))</f>
        <v>Communication &amp; Collaboration</v>
      </c>
      <c r="K437" t="str">
        <f>IF(VLOOKUP(TRM!A4201,'TRM - TBM Crosswalk'!$A$2:'TRM - TBM Crosswalk'!$I$1008,9,FALSE)=0,"",VLOOKUP(TRM!A4201,'TRM - TBM Crosswalk'!$A$2:'TRM - TBM Crosswalk'!$I$1008,9,FALSE))</f>
        <v>Productivity</v>
      </c>
    </row>
    <row r="438" spans="1:11" x14ac:dyDescent="0.45">
      <c r="A438" t="str">
        <f>TRM!A4202</f>
        <v>A02.028</v>
      </c>
      <c r="B438" t="str">
        <f>TRM!B4202</f>
        <v>Productivity</v>
      </c>
      <c r="C438" t="str">
        <f>TRM!C4202</f>
        <v>Camtasia Studio 8 | 8.6.0.2079</v>
      </c>
      <c r="D438">
        <f>TRM!D4202</f>
        <v>0</v>
      </c>
      <c r="E438" t="str">
        <f>IF(VLOOKUP(TRM!A4202,'TRM - TBM Crosswalk'!$A$2:'TRM - TBM Crosswalk'!$I$1008,3,FALSE)="N/A","TBD","")</f>
        <v/>
      </c>
      <c r="F438" t="str">
        <f>IF(VLOOKUP(TRM!A4202,'TRM - TBM Crosswalk'!$A$2:'TRM - TBM Crosswalk'!$I$1008,4,FALSE)=0,"",VLOOKUP(TRM!A4202,'TRM - TBM Crosswalk'!$A$2:'TRM - TBM Crosswalk'!$I$1008,4,FALSE))</f>
        <v/>
      </c>
      <c r="G438" t="str">
        <f>IF(VLOOKUP(TRM!A4202,'TRM - TBM Crosswalk'!$A$2:'TRM - TBM Crosswalk'!$I$1008,5,FALSE)=0,"",VLOOKUP(TRM!A4202,'TRM - TBM Crosswalk'!$A$2:'TRM - TBM Crosswalk'!$I$1008,5,FALSE))</f>
        <v/>
      </c>
      <c r="H438" t="str">
        <f>IF(VLOOKUP(TRM!A4202,'TRM - TBM Crosswalk'!$A$2:'TRM - TBM Crosswalk'!$I$1008,6,FALSE)=0,"",VLOOKUP(TRM!A4202,'TRM - TBM Crosswalk'!$A$2:'TRM - TBM Crosswalk'!$I$1008,6,FALSE))</f>
        <v/>
      </c>
      <c r="I438" t="str">
        <f>IF(VLOOKUP(TRM!A4202,'TRM - TBM Crosswalk'!$A$2:'TRM - TBM Crosswalk'!$I$1008,7,FALSE)=0,"",VLOOKUP(TRM!A4202,'TRM - TBM Crosswalk'!$A$2:'TRM - TBM Crosswalk'!$I$1008,7,FALSE))</f>
        <v>End User Services</v>
      </c>
      <c r="J438" t="str">
        <f>IF(VLOOKUP(TRM!A4202,'TRM - TBM Crosswalk'!$A$2:'TRM - TBM Crosswalk'!$I$1008,8,FALSE)=0,"",VLOOKUP(TRM!A4202,'TRM - TBM Crosswalk'!$A$2:'TRM - TBM Crosswalk'!$I$1008,8,FALSE))</f>
        <v>Communication &amp; Collaboration</v>
      </c>
      <c r="K438" t="str">
        <f>IF(VLOOKUP(TRM!A4202,'TRM - TBM Crosswalk'!$A$2:'TRM - TBM Crosswalk'!$I$1008,9,FALSE)=0,"",VLOOKUP(TRM!A4202,'TRM - TBM Crosswalk'!$A$2:'TRM - TBM Crosswalk'!$I$1008,9,FALSE))</f>
        <v>Productivity</v>
      </c>
    </row>
    <row r="439" spans="1:11" x14ac:dyDescent="0.45">
      <c r="A439" t="str">
        <f>TRM!A4212</f>
        <v>A02.028</v>
      </c>
      <c r="B439" t="str">
        <f>TRM!B4212</f>
        <v>Productivity</v>
      </c>
      <c r="C439" t="str">
        <f>TRM!C4212</f>
        <v>HelpViewer.app - 5.3.5</v>
      </c>
      <c r="D439">
        <f>TRM!D4212</f>
        <v>0</v>
      </c>
      <c r="E439" t="str">
        <f>IF(VLOOKUP(TRM!A4212,'TRM - TBM Crosswalk'!$A$2:'TRM - TBM Crosswalk'!$I$1008,3,FALSE)="N/A","TBD","")</f>
        <v/>
      </c>
      <c r="F439" t="str">
        <f>IF(VLOOKUP(TRM!A4212,'TRM - TBM Crosswalk'!$A$2:'TRM - TBM Crosswalk'!$I$1008,4,FALSE)=0,"",VLOOKUP(TRM!A4212,'TRM - TBM Crosswalk'!$A$2:'TRM - TBM Crosswalk'!$I$1008,4,FALSE))</f>
        <v/>
      </c>
      <c r="G439" t="str">
        <f>IF(VLOOKUP(TRM!A4212,'TRM - TBM Crosswalk'!$A$2:'TRM - TBM Crosswalk'!$I$1008,5,FALSE)=0,"",VLOOKUP(TRM!A4212,'TRM - TBM Crosswalk'!$A$2:'TRM - TBM Crosswalk'!$I$1008,5,FALSE))</f>
        <v/>
      </c>
      <c r="H439" t="str">
        <f>IF(VLOOKUP(TRM!A4212,'TRM - TBM Crosswalk'!$A$2:'TRM - TBM Crosswalk'!$I$1008,6,FALSE)=0,"",VLOOKUP(TRM!A4212,'TRM - TBM Crosswalk'!$A$2:'TRM - TBM Crosswalk'!$I$1008,6,FALSE))</f>
        <v/>
      </c>
      <c r="I439" t="str">
        <f>IF(VLOOKUP(TRM!A4212,'TRM - TBM Crosswalk'!$A$2:'TRM - TBM Crosswalk'!$I$1008,7,FALSE)=0,"",VLOOKUP(TRM!A4212,'TRM - TBM Crosswalk'!$A$2:'TRM - TBM Crosswalk'!$I$1008,7,FALSE))</f>
        <v>End User Services</v>
      </c>
      <c r="J439" t="str">
        <f>IF(VLOOKUP(TRM!A4212,'TRM - TBM Crosswalk'!$A$2:'TRM - TBM Crosswalk'!$I$1008,8,FALSE)=0,"",VLOOKUP(TRM!A4212,'TRM - TBM Crosswalk'!$A$2:'TRM - TBM Crosswalk'!$I$1008,8,FALSE))</f>
        <v>Communication &amp; Collaboration</v>
      </c>
      <c r="K439" t="str">
        <f>IF(VLOOKUP(TRM!A4212,'TRM - TBM Crosswalk'!$A$2:'TRM - TBM Crosswalk'!$I$1008,9,FALSE)=0,"",VLOOKUP(TRM!A4212,'TRM - TBM Crosswalk'!$A$2:'TRM - TBM Crosswalk'!$I$1008,9,FALSE))</f>
        <v>Productivity</v>
      </c>
    </row>
    <row r="440" spans="1:11" x14ac:dyDescent="0.45">
      <c r="A440" t="str">
        <f>TRM!A4317</f>
        <v>A02.028.333</v>
      </c>
      <c r="B440" t="str">
        <f>TRM!B4317</f>
        <v>Word Processing</v>
      </c>
      <c r="C440" t="str">
        <f>TRM!C4317</f>
        <v>Adobe InCopy CC 2017.app - 12.0.0.81</v>
      </c>
      <c r="D440">
        <f>TRM!D4317</f>
        <v>0</v>
      </c>
      <c r="E440" t="str">
        <f>IF(VLOOKUP(TRM!A4317,'TRM - TBM Crosswalk'!$A$2:'TRM - TBM Crosswalk'!$I$1008,3,FALSE)="N/A","TBD","")</f>
        <v/>
      </c>
      <c r="F440" t="str">
        <f>IF(VLOOKUP(TRM!A4317,'TRM - TBM Crosswalk'!$A$2:'TRM - TBM Crosswalk'!$I$1008,4,FALSE)=0,"",VLOOKUP(TRM!A4317,'TRM - TBM Crosswalk'!$A$2:'TRM - TBM Crosswalk'!$I$1008,4,FALSE))</f>
        <v/>
      </c>
      <c r="G440" t="str">
        <f>IF(VLOOKUP(TRM!A4317,'TRM - TBM Crosswalk'!$A$2:'TRM - TBM Crosswalk'!$I$1008,5,FALSE)=0,"",VLOOKUP(TRM!A4317,'TRM - TBM Crosswalk'!$A$2:'TRM - TBM Crosswalk'!$I$1008,5,FALSE))</f>
        <v/>
      </c>
      <c r="H440" t="str">
        <f>IF(VLOOKUP(TRM!A4317,'TRM - TBM Crosswalk'!$A$2:'TRM - TBM Crosswalk'!$I$1008,6,FALSE)=0,"",VLOOKUP(TRM!A4317,'TRM - TBM Crosswalk'!$A$2:'TRM - TBM Crosswalk'!$I$1008,6,FALSE))</f>
        <v/>
      </c>
      <c r="I440" t="str">
        <f>IF(VLOOKUP(TRM!A4317,'TRM - TBM Crosswalk'!$A$2:'TRM - TBM Crosswalk'!$I$1008,7,FALSE)=0,"",VLOOKUP(TRM!A4317,'TRM - TBM Crosswalk'!$A$2:'TRM - TBM Crosswalk'!$I$1008,7,FALSE))</f>
        <v>End User Services</v>
      </c>
      <c r="J440" t="str">
        <f>IF(VLOOKUP(TRM!A4317,'TRM - TBM Crosswalk'!$A$2:'TRM - TBM Crosswalk'!$I$1008,8,FALSE)=0,"",VLOOKUP(TRM!A4317,'TRM - TBM Crosswalk'!$A$2:'TRM - TBM Crosswalk'!$I$1008,8,FALSE))</f>
        <v>Communication &amp; Collaboration</v>
      </c>
      <c r="K440" t="str">
        <f>IF(VLOOKUP(TRM!A4317,'TRM - TBM Crosswalk'!$A$2:'TRM - TBM Crosswalk'!$I$1008,9,FALSE)=0,"",VLOOKUP(TRM!A4317,'TRM - TBM Crosswalk'!$A$2:'TRM - TBM Crosswalk'!$I$1008,9,FALSE))</f>
        <v>Productivity</v>
      </c>
    </row>
    <row r="441" spans="1:11" x14ac:dyDescent="0.45">
      <c r="A441" t="str">
        <f>TRM!A4642</f>
        <v>A02.029.343</v>
      </c>
      <c r="B441" t="str">
        <f>TRM!B4642</f>
        <v>Virus Protection</v>
      </c>
      <c r="C441" t="str">
        <f>TRM!C4642</f>
        <v>BitdefenderVirusScanner.app - 3.8</v>
      </c>
      <c r="D441">
        <f>TRM!D4642</f>
        <v>0</v>
      </c>
      <c r="E441" t="str">
        <f>IF(VLOOKUP(TRM!A4642,'TRM - TBM Crosswalk'!$A$2:'TRM - TBM Crosswalk'!$I$1008,3,FALSE)="N/A","TBD","")</f>
        <v/>
      </c>
      <c r="F441" t="str">
        <f>IF(VLOOKUP(TRM!A4642,'TRM - TBM Crosswalk'!$A$2:'TRM - TBM Crosswalk'!$I$1008,4,FALSE)=0,"",VLOOKUP(TRM!A4642,'TRM - TBM Crosswalk'!$A$2:'TRM - TBM Crosswalk'!$I$1008,4,FALSE))</f>
        <v/>
      </c>
      <c r="G441" t="str">
        <f>IF(VLOOKUP(TRM!A4642,'TRM - TBM Crosswalk'!$A$2:'TRM - TBM Crosswalk'!$I$1008,5,FALSE)=0,"",VLOOKUP(TRM!A4642,'TRM - TBM Crosswalk'!$A$2:'TRM - TBM Crosswalk'!$I$1008,5,FALSE))</f>
        <v>Security &amp; Compliance</v>
      </c>
      <c r="H441" t="str">
        <f>IF(VLOOKUP(TRM!A4642,'TRM - TBM Crosswalk'!$A$2:'TRM - TBM Crosswalk'!$I$1008,6,FALSE)=0,"",VLOOKUP(TRM!A4642,'TRM - TBM Crosswalk'!$A$2:'TRM - TBM Crosswalk'!$I$1008,6,FALSE))</f>
        <v/>
      </c>
      <c r="I441" t="str">
        <f>IF(VLOOKUP(TRM!A4642,'TRM - TBM Crosswalk'!$A$2:'TRM - TBM Crosswalk'!$I$1008,7,FALSE)=0,"",VLOOKUP(TRM!A4642,'TRM - TBM Crosswalk'!$A$2:'TRM - TBM Crosswalk'!$I$1008,7,FALSE))</f>
        <v>Platform Services</v>
      </c>
      <c r="J441" t="str">
        <f>IF(VLOOKUP(TRM!A4642,'TRM - TBM Crosswalk'!$A$2:'TRM - TBM Crosswalk'!$I$1008,8,FALSE)=0,"",VLOOKUP(TRM!A4642,'TRM - TBM Crosswalk'!$A$2:'TRM - TBM Crosswalk'!$I$1008,8,FALSE))</f>
        <v>Client Computing</v>
      </c>
      <c r="K441" t="str">
        <f>IF(VLOOKUP(TRM!A4642,'TRM - TBM Crosswalk'!$A$2:'TRM - TBM Crosswalk'!$I$1008,9,FALSE)=0,"",VLOOKUP(TRM!A4642,'TRM - TBM Crosswalk'!$A$2:'TRM - TBM Crosswalk'!$I$1008,9,FALSE))</f>
        <v>Computer</v>
      </c>
    </row>
    <row r="442" spans="1:11" x14ac:dyDescent="0.45">
      <c r="A442" t="str">
        <f>TRM!A4643</f>
        <v>A02.029.343</v>
      </c>
      <c r="B442" t="str">
        <f>TRM!B4643</f>
        <v>Virus Protection</v>
      </c>
      <c r="C442" t="str">
        <f>TRM!C4643</f>
        <v>clamd</v>
      </c>
      <c r="D442">
        <f>TRM!D4643</f>
        <v>0</v>
      </c>
      <c r="E442" t="str">
        <f>IF(VLOOKUP(TRM!A4643,'TRM - TBM Crosswalk'!$A$2:'TRM - TBM Crosswalk'!$I$1008,3,FALSE)="N/A","TBD","")</f>
        <v/>
      </c>
      <c r="F442" t="str">
        <f>IF(VLOOKUP(TRM!A4643,'TRM - TBM Crosswalk'!$A$2:'TRM - TBM Crosswalk'!$I$1008,4,FALSE)=0,"",VLOOKUP(TRM!A4643,'TRM - TBM Crosswalk'!$A$2:'TRM - TBM Crosswalk'!$I$1008,4,FALSE))</f>
        <v/>
      </c>
      <c r="G442" t="str">
        <f>IF(VLOOKUP(TRM!A4643,'TRM - TBM Crosswalk'!$A$2:'TRM - TBM Crosswalk'!$I$1008,5,FALSE)=0,"",VLOOKUP(TRM!A4643,'TRM - TBM Crosswalk'!$A$2:'TRM - TBM Crosswalk'!$I$1008,5,FALSE))</f>
        <v>Security &amp; Compliance</v>
      </c>
      <c r="H442" t="str">
        <f>IF(VLOOKUP(TRM!A4643,'TRM - TBM Crosswalk'!$A$2:'TRM - TBM Crosswalk'!$I$1008,6,FALSE)=0,"",VLOOKUP(TRM!A4643,'TRM - TBM Crosswalk'!$A$2:'TRM - TBM Crosswalk'!$I$1008,6,FALSE))</f>
        <v/>
      </c>
      <c r="I442" t="str">
        <f>IF(VLOOKUP(TRM!A4643,'TRM - TBM Crosswalk'!$A$2:'TRM - TBM Crosswalk'!$I$1008,7,FALSE)=0,"",VLOOKUP(TRM!A4643,'TRM - TBM Crosswalk'!$A$2:'TRM - TBM Crosswalk'!$I$1008,7,FALSE))</f>
        <v>Platform Services</v>
      </c>
      <c r="J442" t="str">
        <f>IF(VLOOKUP(TRM!A4643,'TRM - TBM Crosswalk'!$A$2:'TRM - TBM Crosswalk'!$I$1008,8,FALSE)=0,"",VLOOKUP(TRM!A4643,'TRM - TBM Crosswalk'!$A$2:'TRM - TBM Crosswalk'!$I$1008,8,FALSE))</f>
        <v>Client Computing</v>
      </c>
      <c r="K442" t="str">
        <f>IF(VLOOKUP(TRM!A4643,'TRM - TBM Crosswalk'!$A$2:'TRM - TBM Crosswalk'!$I$1008,9,FALSE)=0,"",VLOOKUP(TRM!A4643,'TRM - TBM Crosswalk'!$A$2:'TRM - TBM Crosswalk'!$I$1008,9,FALSE))</f>
        <v>Computer</v>
      </c>
    </row>
    <row r="443" spans="1:11" x14ac:dyDescent="0.45">
      <c r="A443" t="str">
        <f>TRM!A4730</f>
        <v>A02.030.361</v>
      </c>
      <c r="B443" t="str">
        <f>TRM!B4730</f>
        <v>Email</v>
      </c>
      <c r="C443" t="str">
        <f>TRM!C4730</f>
        <v>Email Access Online | 4.4.0.3</v>
      </c>
      <c r="D443">
        <f>TRM!D4730</f>
        <v>0</v>
      </c>
      <c r="E443" t="str">
        <f>IF(VLOOKUP(TRM!A4730,'TRM - TBM Crosswalk'!$A$2:'TRM - TBM Crosswalk'!$I$1008,3,FALSE)="N/A","TBD","")</f>
        <v/>
      </c>
      <c r="F443" t="str">
        <f>IF(VLOOKUP(TRM!A4730,'TRM - TBM Crosswalk'!$A$2:'TRM - TBM Crosswalk'!$I$1008,4,FALSE)=0,"",VLOOKUP(TRM!A4730,'TRM - TBM Crosswalk'!$A$2:'TRM - TBM Crosswalk'!$I$1008,4,FALSE))</f>
        <v/>
      </c>
      <c r="G443" t="str">
        <f>IF(VLOOKUP(TRM!A4730,'TRM - TBM Crosswalk'!$A$2:'TRM - TBM Crosswalk'!$I$1008,5,FALSE)=0,"",VLOOKUP(TRM!A4730,'TRM - TBM Crosswalk'!$A$2:'TRM - TBM Crosswalk'!$I$1008,5,FALSE))</f>
        <v/>
      </c>
      <c r="H443" t="str">
        <f>IF(VLOOKUP(TRM!A4730,'TRM - TBM Crosswalk'!$A$2:'TRM - TBM Crosswalk'!$I$1008,6,FALSE)=0,"",VLOOKUP(TRM!A4730,'TRM - TBM Crosswalk'!$A$2:'TRM - TBM Crosswalk'!$I$1008,6,FALSE))</f>
        <v/>
      </c>
      <c r="I443" t="str">
        <f>IF(VLOOKUP(TRM!A4730,'TRM - TBM Crosswalk'!$A$2:'TRM - TBM Crosswalk'!$I$1008,7,FALSE)=0,"",VLOOKUP(TRM!A4730,'TRM - TBM Crosswalk'!$A$2:'TRM - TBM Crosswalk'!$I$1008,7,FALSE))</f>
        <v>End User Services</v>
      </c>
      <c r="J443" t="str">
        <f>IF(VLOOKUP(TRM!A4730,'TRM - TBM Crosswalk'!$A$2:'TRM - TBM Crosswalk'!$I$1008,8,FALSE)=0,"",VLOOKUP(TRM!A4730,'TRM - TBM Crosswalk'!$A$2:'TRM - TBM Crosswalk'!$I$1008,8,FALSE))</f>
        <v>Communication &amp; Collaboration</v>
      </c>
      <c r="K443" t="str">
        <f>IF(VLOOKUP(TRM!A4730,'TRM - TBM Crosswalk'!$A$2:'TRM - TBM Crosswalk'!$I$1008,9,FALSE)=0,"",VLOOKUP(TRM!A4730,'TRM - TBM Crosswalk'!$A$2:'TRM - TBM Crosswalk'!$I$1008,9,FALSE))</f>
        <v>Communication</v>
      </c>
    </row>
    <row r="444" spans="1:11" x14ac:dyDescent="0.45">
      <c r="A444" t="str">
        <f>TRM!A4731</f>
        <v>A02.030.361</v>
      </c>
      <c r="B444" t="str">
        <f>TRM!B4731</f>
        <v>Email</v>
      </c>
      <c r="C444" t="str">
        <f>TRM!C4731</f>
        <v>Email Access Online | 4.6.0.1</v>
      </c>
      <c r="D444">
        <f>TRM!D4731</f>
        <v>0</v>
      </c>
      <c r="E444" t="str">
        <f>IF(VLOOKUP(TRM!A4731,'TRM - TBM Crosswalk'!$A$2:'TRM - TBM Crosswalk'!$I$1008,3,FALSE)="N/A","TBD","")</f>
        <v/>
      </c>
      <c r="F444" t="str">
        <f>IF(VLOOKUP(TRM!A4731,'TRM - TBM Crosswalk'!$A$2:'TRM - TBM Crosswalk'!$I$1008,4,FALSE)=0,"",VLOOKUP(TRM!A4731,'TRM - TBM Crosswalk'!$A$2:'TRM - TBM Crosswalk'!$I$1008,4,FALSE))</f>
        <v/>
      </c>
      <c r="G444" t="str">
        <f>IF(VLOOKUP(TRM!A4731,'TRM - TBM Crosswalk'!$A$2:'TRM - TBM Crosswalk'!$I$1008,5,FALSE)=0,"",VLOOKUP(TRM!A4731,'TRM - TBM Crosswalk'!$A$2:'TRM - TBM Crosswalk'!$I$1008,5,FALSE))</f>
        <v/>
      </c>
      <c r="H444" t="str">
        <f>IF(VLOOKUP(TRM!A4731,'TRM - TBM Crosswalk'!$A$2:'TRM - TBM Crosswalk'!$I$1008,6,FALSE)=0,"",VLOOKUP(TRM!A4731,'TRM - TBM Crosswalk'!$A$2:'TRM - TBM Crosswalk'!$I$1008,6,FALSE))</f>
        <v/>
      </c>
      <c r="I444" t="str">
        <f>IF(VLOOKUP(TRM!A4731,'TRM - TBM Crosswalk'!$A$2:'TRM - TBM Crosswalk'!$I$1008,7,FALSE)=0,"",VLOOKUP(TRM!A4731,'TRM - TBM Crosswalk'!$A$2:'TRM - TBM Crosswalk'!$I$1008,7,FALSE))</f>
        <v>End User Services</v>
      </c>
      <c r="J444" t="str">
        <f>IF(VLOOKUP(TRM!A4731,'TRM - TBM Crosswalk'!$A$2:'TRM - TBM Crosswalk'!$I$1008,8,FALSE)=0,"",VLOOKUP(TRM!A4731,'TRM - TBM Crosswalk'!$A$2:'TRM - TBM Crosswalk'!$I$1008,8,FALSE))</f>
        <v>Communication &amp; Collaboration</v>
      </c>
      <c r="K444" t="str">
        <f>IF(VLOOKUP(TRM!A4731,'TRM - TBM Crosswalk'!$A$2:'TRM - TBM Crosswalk'!$I$1008,9,FALSE)=0,"",VLOOKUP(TRM!A4731,'TRM - TBM Crosswalk'!$A$2:'TRM - TBM Crosswalk'!$I$1008,9,FALSE))</f>
        <v>Communication</v>
      </c>
    </row>
    <row r="445" spans="1:11" x14ac:dyDescent="0.45">
      <c r="A445" t="str">
        <f>TRM!A4921</f>
        <v>A02.030.370#</v>
      </c>
      <c r="B445" t="str">
        <f>TRM!B4921</f>
        <v>Digital Video Editing</v>
      </c>
      <c r="C445" t="str">
        <f>TRM!C4921</f>
        <v>Adobe Premiere Pro CC 2015.3 | 10.3.0</v>
      </c>
      <c r="D445">
        <f>TRM!D4921</f>
        <v>0</v>
      </c>
      <c r="E445" t="str">
        <f>IF(VLOOKUP(TRM!A4921,'TRM - TBM Crosswalk'!$A$2:'TRM - TBM Crosswalk'!$I$1008,3,FALSE)="N/A","TBD","")</f>
        <v/>
      </c>
      <c r="F445" t="str">
        <f>IF(VLOOKUP(TRM!A4921,'TRM - TBM Crosswalk'!$A$2:'TRM - TBM Crosswalk'!$I$1008,4,FALSE)=0,"",VLOOKUP(TRM!A4921,'TRM - TBM Crosswalk'!$A$2:'TRM - TBM Crosswalk'!$I$1008,4,FALSE))</f>
        <v/>
      </c>
      <c r="G445" t="str">
        <f>IF(VLOOKUP(TRM!A4921,'TRM - TBM Crosswalk'!$A$2:'TRM - TBM Crosswalk'!$I$1008,5,FALSE)=0,"",VLOOKUP(TRM!A4921,'TRM - TBM Crosswalk'!$A$2:'TRM - TBM Crosswalk'!$I$1008,5,FALSE))</f>
        <v/>
      </c>
      <c r="H445" t="str">
        <f>IF(VLOOKUP(TRM!A4921,'TRM - TBM Crosswalk'!$A$2:'TRM - TBM Crosswalk'!$I$1008,6,FALSE)=0,"",VLOOKUP(TRM!A4921,'TRM - TBM Crosswalk'!$A$2:'TRM - TBM Crosswalk'!$I$1008,6,FALSE))</f>
        <v/>
      </c>
      <c r="I445" t="str">
        <f>IF(VLOOKUP(TRM!A4921,'TRM - TBM Crosswalk'!$A$2:'TRM - TBM Crosswalk'!$I$1008,7,FALSE)=0,"",VLOOKUP(TRM!A4921,'TRM - TBM Crosswalk'!$A$2:'TRM - TBM Crosswalk'!$I$1008,7,FALSE))</f>
        <v>End User Services</v>
      </c>
      <c r="J445" t="str">
        <f>IF(VLOOKUP(TRM!A4921,'TRM - TBM Crosswalk'!$A$2:'TRM - TBM Crosswalk'!$I$1008,8,FALSE)=0,"",VLOOKUP(TRM!A4921,'TRM - TBM Crosswalk'!$A$2:'TRM - TBM Crosswalk'!$I$1008,8,FALSE))</f>
        <v>Communication &amp; Collaboration</v>
      </c>
      <c r="K445" t="str">
        <f>IF(VLOOKUP(TRM!A4921,'TRM - TBM Crosswalk'!$A$2:'TRM - TBM Crosswalk'!$I$1008,9,FALSE)=0,"",VLOOKUP(TRM!A4921,'TRM - TBM Crosswalk'!$A$2:'TRM - TBM Crosswalk'!$I$1008,9,FALSE))</f>
        <v>Productivity</v>
      </c>
    </row>
    <row r="446" spans="1:11" x14ac:dyDescent="0.45">
      <c r="A446" t="str">
        <f>TRM!A4922</f>
        <v>A02.030.370#</v>
      </c>
      <c r="B446" t="str">
        <f>TRM!B4922</f>
        <v>Digital Video Editing</v>
      </c>
      <c r="C446" t="str">
        <f>TRM!C4922</f>
        <v>Adobe Premiere Pro CC 2015.3 | 10.4.0</v>
      </c>
      <c r="D446">
        <f>TRM!D4922</f>
        <v>0</v>
      </c>
      <c r="E446" t="str">
        <f>IF(VLOOKUP(TRM!A4922,'TRM - TBM Crosswalk'!$A$2:'TRM - TBM Crosswalk'!$I$1008,3,FALSE)="N/A","TBD","")</f>
        <v/>
      </c>
      <c r="F446" t="str">
        <f>IF(VLOOKUP(TRM!A4922,'TRM - TBM Crosswalk'!$A$2:'TRM - TBM Crosswalk'!$I$1008,4,FALSE)=0,"",VLOOKUP(TRM!A4922,'TRM - TBM Crosswalk'!$A$2:'TRM - TBM Crosswalk'!$I$1008,4,FALSE))</f>
        <v/>
      </c>
      <c r="G446" t="str">
        <f>IF(VLOOKUP(TRM!A4922,'TRM - TBM Crosswalk'!$A$2:'TRM - TBM Crosswalk'!$I$1008,5,FALSE)=0,"",VLOOKUP(TRM!A4922,'TRM - TBM Crosswalk'!$A$2:'TRM - TBM Crosswalk'!$I$1008,5,FALSE))</f>
        <v/>
      </c>
      <c r="H446" t="str">
        <f>IF(VLOOKUP(TRM!A4922,'TRM - TBM Crosswalk'!$A$2:'TRM - TBM Crosswalk'!$I$1008,6,FALSE)=0,"",VLOOKUP(TRM!A4922,'TRM - TBM Crosswalk'!$A$2:'TRM - TBM Crosswalk'!$I$1008,6,FALSE))</f>
        <v/>
      </c>
      <c r="I446" t="str">
        <f>IF(VLOOKUP(TRM!A4922,'TRM - TBM Crosswalk'!$A$2:'TRM - TBM Crosswalk'!$I$1008,7,FALSE)=0,"",VLOOKUP(TRM!A4922,'TRM - TBM Crosswalk'!$A$2:'TRM - TBM Crosswalk'!$I$1008,7,FALSE))</f>
        <v>End User Services</v>
      </c>
      <c r="J446" t="str">
        <f>IF(VLOOKUP(TRM!A4922,'TRM - TBM Crosswalk'!$A$2:'TRM - TBM Crosswalk'!$I$1008,8,FALSE)=0,"",VLOOKUP(TRM!A4922,'TRM - TBM Crosswalk'!$A$2:'TRM - TBM Crosswalk'!$I$1008,8,FALSE))</f>
        <v>Communication &amp; Collaboration</v>
      </c>
      <c r="K446" t="str">
        <f>IF(VLOOKUP(TRM!A4922,'TRM - TBM Crosswalk'!$A$2:'TRM - TBM Crosswalk'!$I$1008,9,FALSE)=0,"",VLOOKUP(TRM!A4922,'TRM - TBM Crosswalk'!$A$2:'TRM - TBM Crosswalk'!$I$1008,9,FALSE))</f>
        <v>Productivity</v>
      </c>
    </row>
    <row r="447" spans="1:11" x14ac:dyDescent="0.45">
      <c r="A447" t="str">
        <f>TRM!A5428</f>
        <v>A02.031.383</v>
      </c>
      <c r="B447" t="str">
        <f>TRM!B5428</f>
        <v>Computer Aided Design</v>
      </c>
      <c r="C447" t="str">
        <f>TRM!C5428</f>
        <v>Autodesk Revit 2020 Revit MEP Imperial Content | 2.2</v>
      </c>
      <c r="D447">
        <f>TRM!D5428</f>
        <v>0</v>
      </c>
      <c r="E447" t="str">
        <f>IF(VLOOKUP(TRM!A5428,'TRM - TBM Crosswalk'!$A$2:'TRM - TBM Crosswalk'!$I$1008,3,FALSE)="N/A","TBD","")</f>
        <v/>
      </c>
      <c r="F447" t="str">
        <f>IF(VLOOKUP(TRM!A5428,'TRM - TBM Crosswalk'!$A$2:'TRM - TBM Crosswalk'!$I$1008,4,FALSE)=0,"",VLOOKUP(TRM!A5428,'TRM - TBM Crosswalk'!$A$2:'TRM - TBM Crosswalk'!$I$1008,4,FALSE))</f>
        <v/>
      </c>
      <c r="G447" t="str">
        <f>IF(VLOOKUP(TRM!A5428,'TRM - TBM Crosswalk'!$A$2:'TRM - TBM Crosswalk'!$I$1008,5,FALSE)=0,"",VLOOKUP(TRM!A5428,'TRM - TBM Crosswalk'!$A$2:'TRM - TBM Crosswalk'!$I$1008,5,FALSE))</f>
        <v/>
      </c>
      <c r="H447" t="str">
        <f>IF(VLOOKUP(TRM!A5428,'TRM - TBM Crosswalk'!$A$2:'TRM - TBM Crosswalk'!$I$1008,6,FALSE)=0,"",VLOOKUP(TRM!A5428,'TRM - TBM Crosswalk'!$A$2:'TRM - TBM Crosswalk'!$I$1008,6,FALSE))</f>
        <v/>
      </c>
      <c r="I447" t="str">
        <f>IF(VLOOKUP(TRM!A5428,'TRM - TBM Crosswalk'!$A$2:'TRM - TBM Crosswalk'!$I$1008,7,FALSE)=0,"",VLOOKUP(TRM!A5428,'TRM - TBM Crosswalk'!$A$2:'TRM - TBM Crosswalk'!$I$1008,7,FALSE))</f>
        <v>Platform Services</v>
      </c>
      <c r="J447" t="str">
        <f>IF(VLOOKUP(TRM!A5428,'TRM - TBM Crosswalk'!$A$2:'TRM - TBM Crosswalk'!$I$1008,8,FALSE)=0,"",VLOOKUP(TRM!A5428,'TRM - TBM Crosswalk'!$A$2:'TRM - TBM Crosswalk'!$I$1008,8,FALSE))</f>
        <v>Data Services</v>
      </c>
      <c r="K447" t="str">
        <f>IF(VLOOKUP(TRM!A5428,'TRM - TBM Crosswalk'!$A$2:'TRM - TBM Crosswalk'!$I$1008,9,FALSE)=0,"",VLOOKUP(TRM!A5428,'TRM - TBM Crosswalk'!$A$2:'TRM - TBM Crosswalk'!$I$1008,9,FALSE))</f>
        <v>Data Analytics &amp; Visualizations</v>
      </c>
    </row>
    <row r="448" spans="1:11" x14ac:dyDescent="0.45">
      <c r="A448" t="str">
        <f>TRM!A5429</f>
        <v>A02.031.383</v>
      </c>
      <c r="B448" t="str">
        <f>TRM!B5429</f>
        <v>Computer Aided Design</v>
      </c>
      <c r="C448" t="str">
        <f>TRM!C5429</f>
        <v>Autodesk Revit Content Libraries 2017 | 17.0.416.0</v>
      </c>
      <c r="D448">
        <f>TRM!D5429</f>
        <v>0</v>
      </c>
      <c r="E448" t="str">
        <f>IF(VLOOKUP(TRM!A5429,'TRM - TBM Crosswalk'!$A$2:'TRM - TBM Crosswalk'!$I$1008,3,FALSE)="N/A","TBD","")</f>
        <v/>
      </c>
      <c r="F448" t="str">
        <f>IF(VLOOKUP(TRM!A5429,'TRM - TBM Crosswalk'!$A$2:'TRM - TBM Crosswalk'!$I$1008,4,FALSE)=0,"",VLOOKUP(TRM!A5429,'TRM - TBM Crosswalk'!$A$2:'TRM - TBM Crosswalk'!$I$1008,4,FALSE))</f>
        <v/>
      </c>
      <c r="G448" t="str">
        <f>IF(VLOOKUP(TRM!A5429,'TRM - TBM Crosswalk'!$A$2:'TRM - TBM Crosswalk'!$I$1008,5,FALSE)=0,"",VLOOKUP(TRM!A5429,'TRM - TBM Crosswalk'!$A$2:'TRM - TBM Crosswalk'!$I$1008,5,FALSE))</f>
        <v/>
      </c>
      <c r="H448" t="str">
        <f>IF(VLOOKUP(TRM!A5429,'TRM - TBM Crosswalk'!$A$2:'TRM - TBM Crosswalk'!$I$1008,6,FALSE)=0,"",VLOOKUP(TRM!A5429,'TRM - TBM Crosswalk'!$A$2:'TRM - TBM Crosswalk'!$I$1008,6,FALSE))</f>
        <v/>
      </c>
      <c r="I448" t="str">
        <f>IF(VLOOKUP(TRM!A5429,'TRM - TBM Crosswalk'!$A$2:'TRM - TBM Crosswalk'!$I$1008,7,FALSE)=0,"",VLOOKUP(TRM!A5429,'TRM - TBM Crosswalk'!$A$2:'TRM - TBM Crosswalk'!$I$1008,7,FALSE))</f>
        <v>Platform Services</v>
      </c>
      <c r="J448" t="str">
        <f>IF(VLOOKUP(TRM!A5429,'TRM - TBM Crosswalk'!$A$2:'TRM - TBM Crosswalk'!$I$1008,8,FALSE)=0,"",VLOOKUP(TRM!A5429,'TRM - TBM Crosswalk'!$A$2:'TRM - TBM Crosswalk'!$I$1008,8,FALSE))</f>
        <v>Data Services</v>
      </c>
      <c r="K448" t="str">
        <f>IF(VLOOKUP(TRM!A5429,'TRM - TBM Crosswalk'!$A$2:'TRM - TBM Crosswalk'!$I$1008,9,FALSE)=0,"",VLOOKUP(TRM!A5429,'TRM - TBM Crosswalk'!$A$2:'TRM - TBM Crosswalk'!$I$1008,9,FALSE))</f>
        <v>Data Analytics &amp; Visualizations</v>
      </c>
    </row>
    <row r="449" spans="1:11" x14ac:dyDescent="0.45">
      <c r="A449" t="str">
        <f>TRM!A5430</f>
        <v>A02.031.383</v>
      </c>
      <c r="B449" t="str">
        <f>TRM!B5430</f>
        <v>Computer Aided Design</v>
      </c>
      <c r="C449" t="str">
        <f>TRM!C5430</f>
        <v>Autodesk Revit Content Libraries 2018 | 18.0.0.420</v>
      </c>
      <c r="D449">
        <f>TRM!D5430</f>
        <v>0</v>
      </c>
      <c r="E449" t="str">
        <f>IF(VLOOKUP(TRM!A5430,'TRM - TBM Crosswalk'!$A$2:'TRM - TBM Crosswalk'!$I$1008,3,FALSE)="N/A","TBD","")</f>
        <v/>
      </c>
      <c r="F449" t="str">
        <f>IF(VLOOKUP(TRM!A5430,'TRM - TBM Crosswalk'!$A$2:'TRM - TBM Crosswalk'!$I$1008,4,FALSE)=0,"",VLOOKUP(TRM!A5430,'TRM - TBM Crosswalk'!$A$2:'TRM - TBM Crosswalk'!$I$1008,4,FALSE))</f>
        <v/>
      </c>
      <c r="G449" t="str">
        <f>IF(VLOOKUP(TRM!A5430,'TRM - TBM Crosswalk'!$A$2:'TRM - TBM Crosswalk'!$I$1008,5,FALSE)=0,"",VLOOKUP(TRM!A5430,'TRM - TBM Crosswalk'!$A$2:'TRM - TBM Crosswalk'!$I$1008,5,FALSE))</f>
        <v/>
      </c>
      <c r="H449" t="str">
        <f>IF(VLOOKUP(TRM!A5430,'TRM - TBM Crosswalk'!$A$2:'TRM - TBM Crosswalk'!$I$1008,6,FALSE)=0,"",VLOOKUP(TRM!A5430,'TRM - TBM Crosswalk'!$A$2:'TRM - TBM Crosswalk'!$I$1008,6,FALSE))</f>
        <v/>
      </c>
      <c r="I449" t="str">
        <f>IF(VLOOKUP(TRM!A5430,'TRM - TBM Crosswalk'!$A$2:'TRM - TBM Crosswalk'!$I$1008,7,FALSE)=0,"",VLOOKUP(TRM!A5430,'TRM - TBM Crosswalk'!$A$2:'TRM - TBM Crosswalk'!$I$1008,7,FALSE))</f>
        <v>Platform Services</v>
      </c>
      <c r="J449" t="str">
        <f>IF(VLOOKUP(TRM!A5430,'TRM - TBM Crosswalk'!$A$2:'TRM - TBM Crosswalk'!$I$1008,8,FALSE)=0,"",VLOOKUP(TRM!A5430,'TRM - TBM Crosswalk'!$A$2:'TRM - TBM Crosswalk'!$I$1008,8,FALSE))</f>
        <v>Data Services</v>
      </c>
      <c r="K449" t="str">
        <f>IF(VLOOKUP(TRM!A5430,'TRM - TBM Crosswalk'!$A$2:'TRM - TBM Crosswalk'!$I$1008,9,FALSE)=0,"",VLOOKUP(TRM!A5430,'TRM - TBM Crosswalk'!$A$2:'TRM - TBM Crosswalk'!$I$1008,9,FALSE))</f>
        <v>Data Analytics &amp; Visualizations</v>
      </c>
    </row>
    <row r="450" spans="1:11" x14ac:dyDescent="0.45">
      <c r="A450" t="str">
        <f>TRM!A6029</f>
        <v>A02.031.392#</v>
      </c>
      <c r="B450" t="str">
        <f>TRM!B6029</f>
        <v>Printing#</v>
      </c>
      <c r="C450" t="str">
        <f>TRM!C6029</f>
        <v>Canon MF4500w Series | 3.9.0.0</v>
      </c>
      <c r="D450">
        <f>TRM!D6029</f>
        <v>0</v>
      </c>
      <c r="E450" t="str">
        <f>IF(VLOOKUP(TRM!A6029,'TRM - TBM Crosswalk'!$A$2:'TRM - TBM Crosswalk'!$I$1008,3,FALSE)="N/A","TBD","")</f>
        <v/>
      </c>
      <c r="F450" t="str">
        <f>IF(VLOOKUP(TRM!A6029,'TRM - TBM Crosswalk'!$A$2:'TRM - TBM Crosswalk'!$I$1008,4,FALSE)=0,"",VLOOKUP(TRM!A6029,'TRM - TBM Crosswalk'!$A$2:'TRM - TBM Crosswalk'!$I$1008,4,FALSE))</f>
        <v/>
      </c>
      <c r="G450" t="str">
        <f>IF(VLOOKUP(TRM!A6029,'TRM - TBM Crosswalk'!$A$2:'TRM - TBM Crosswalk'!$I$1008,5,FALSE)=0,"",VLOOKUP(TRM!A6029,'TRM - TBM Crosswalk'!$A$2:'TRM - TBM Crosswalk'!$I$1008,5,FALSE))</f>
        <v>End User</v>
      </c>
      <c r="H450" t="str">
        <f>IF(VLOOKUP(TRM!A6029,'TRM - TBM Crosswalk'!$A$2:'TRM - TBM Crosswalk'!$I$1008,6,FALSE)=0,"",VLOOKUP(TRM!A6029,'TRM - TBM Crosswalk'!$A$2:'TRM - TBM Crosswalk'!$I$1008,6,FALSE))</f>
        <v>Workspace</v>
      </c>
      <c r="I450" t="str">
        <f>IF(VLOOKUP(TRM!A6029,'TRM - TBM Crosswalk'!$A$2:'TRM - TBM Crosswalk'!$I$1008,7,FALSE)=0,"",VLOOKUP(TRM!A6029,'TRM - TBM Crosswalk'!$A$2:'TRM - TBM Crosswalk'!$I$1008,7,FALSE))</f>
        <v/>
      </c>
      <c r="J450" t="str">
        <f>IF(VLOOKUP(TRM!A6029,'TRM - TBM Crosswalk'!$A$2:'TRM - TBM Crosswalk'!$I$1008,8,FALSE)=0,"",VLOOKUP(TRM!A6029,'TRM - TBM Crosswalk'!$A$2:'TRM - TBM Crosswalk'!$I$1008,8,FALSE))</f>
        <v/>
      </c>
      <c r="K450" t="str">
        <f>IF(VLOOKUP(TRM!A6029,'TRM - TBM Crosswalk'!$A$2:'TRM - TBM Crosswalk'!$I$1008,9,FALSE)=0,"",VLOOKUP(TRM!A6029,'TRM - TBM Crosswalk'!$A$2:'TRM - TBM Crosswalk'!$I$1008,9,FALSE))</f>
        <v/>
      </c>
    </row>
    <row r="451" spans="1:11" x14ac:dyDescent="0.45">
      <c r="A451" t="str">
        <f>TRM!A6030</f>
        <v>A02.031.392#</v>
      </c>
      <c r="B451" t="str">
        <f>TRM!B6030</f>
        <v>Printing#</v>
      </c>
      <c r="C451" t="str">
        <f>TRM!C6030</f>
        <v>Canon MF4700 Series | 4.1.0.1</v>
      </c>
      <c r="D451">
        <f>TRM!D6030</f>
        <v>0</v>
      </c>
      <c r="E451" t="str">
        <f>IF(VLOOKUP(TRM!A6030,'TRM - TBM Crosswalk'!$A$2:'TRM - TBM Crosswalk'!$I$1008,3,FALSE)="N/A","TBD","")</f>
        <v/>
      </c>
      <c r="F451" t="str">
        <f>IF(VLOOKUP(TRM!A6030,'TRM - TBM Crosswalk'!$A$2:'TRM - TBM Crosswalk'!$I$1008,4,FALSE)=0,"",VLOOKUP(TRM!A6030,'TRM - TBM Crosswalk'!$A$2:'TRM - TBM Crosswalk'!$I$1008,4,FALSE))</f>
        <v/>
      </c>
      <c r="G451" t="str">
        <f>IF(VLOOKUP(TRM!A6030,'TRM - TBM Crosswalk'!$A$2:'TRM - TBM Crosswalk'!$I$1008,5,FALSE)=0,"",VLOOKUP(TRM!A6030,'TRM - TBM Crosswalk'!$A$2:'TRM - TBM Crosswalk'!$I$1008,5,FALSE))</f>
        <v>End User</v>
      </c>
      <c r="H451" t="str">
        <f>IF(VLOOKUP(TRM!A6030,'TRM - TBM Crosswalk'!$A$2:'TRM - TBM Crosswalk'!$I$1008,6,FALSE)=0,"",VLOOKUP(TRM!A6030,'TRM - TBM Crosswalk'!$A$2:'TRM - TBM Crosswalk'!$I$1008,6,FALSE))</f>
        <v>Workspace</v>
      </c>
      <c r="I451" t="str">
        <f>IF(VLOOKUP(TRM!A6030,'TRM - TBM Crosswalk'!$A$2:'TRM - TBM Crosswalk'!$I$1008,7,FALSE)=0,"",VLOOKUP(TRM!A6030,'TRM - TBM Crosswalk'!$A$2:'TRM - TBM Crosswalk'!$I$1008,7,FALSE))</f>
        <v/>
      </c>
      <c r="J451" t="str">
        <f>IF(VLOOKUP(TRM!A6030,'TRM - TBM Crosswalk'!$A$2:'TRM - TBM Crosswalk'!$I$1008,8,FALSE)=0,"",VLOOKUP(TRM!A6030,'TRM - TBM Crosswalk'!$A$2:'TRM - TBM Crosswalk'!$I$1008,8,FALSE))</f>
        <v/>
      </c>
      <c r="K451" t="str">
        <f>IF(VLOOKUP(TRM!A6030,'TRM - TBM Crosswalk'!$A$2:'TRM - TBM Crosswalk'!$I$1008,9,FALSE)=0,"",VLOOKUP(TRM!A6030,'TRM - TBM Crosswalk'!$A$2:'TRM - TBM Crosswalk'!$I$1008,9,FALSE))</f>
        <v/>
      </c>
    </row>
    <row r="452" spans="1:11" x14ac:dyDescent="0.45">
      <c r="A452" t="str">
        <f>TRM!A6960</f>
        <v>B06.301.056</v>
      </c>
      <c r="B452" t="str">
        <f>TRM!B6960</f>
        <v>Water Resources Management</v>
      </c>
      <c r="C452" t="str">
        <f>TRM!C6960</f>
        <v>Bentley DesignSync SDK | 1.9.1.3</v>
      </c>
      <c r="D452">
        <f>TRM!D6960</f>
        <v>0</v>
      </c>
      <c r="E452" t="str">
        <f>IF(VLOOKUP(TRM!A6960,'TRM - TBM Crosswalk'!$A$2:'TRM - TBM Crosswalk'!$I$1008,3,FALSE)="N/A","TBD","")</f>
        <v/>
      </c>
      <c r="F452" t="str">
        <f>IF(VLOOKUP(TRM!A6960,'TRM - TBM Crosswalk'!$A$2:'TRM - TBM Crosswalk'!$I$1008,4,FALSE)=0,"",VLOOKUP(TRM!A6960,'TRM - TBM Crosswalk'!$A$2:'TRM - TBM Crosswalk'!$I$1008,4,FALSE))</f>
        <v>Business Capability</v>
      </c>
      <c r="G452" t="str">
        <f>IF(VLOOKUP(TRM!A6960,'TRM - TBM Crosswalk'!$A$2:'TRM - TBM Crosswalk'!$I$1008,5,FALSE)=0,"",VLOOKUP(TRM!A6960,'TRM - TBM Crosswalk'!$A$2:'TRM - TBM Crosswalk'!$I$1008,5,FALSE))</f>
        <v/>
      </c>
      <c r="H452" t="str">
        <f>IF(VLOOKUP(TRM!A6960,'TRM - TBM Crosswalk'!$A$2:'TRM - TBM Crosswalk'!$I$1008,6,FALSE)=0,"",VLOOKUP(TRM!A6960,'TRM - TBM Crosswalk'!$A$2:'TRM - TBM Crosswalk'!$I$1008,6,FALSE))</f>
        <v/>
      </c>
      <c r="I452" t="str">
        <f>IF(VLOOKUP(TRM!A6960,'TRM - TBM Crosswalk'!$A$2:'TRM - TBM Crosswalk'!$I$1008,7,FALSE)=0,"",VLOOKUP(TRM!A6960,'TRM - TBM Crosswalk'!$A$2:'TRM - TBM Crosswalk'!$I$1008,7,FALSE))</f>
        <v/>
      </c>
      <c r="J452" t="str">
        <f>IF(VLOOKUP(TRM!A6960,'TRM - TBM Crosswalk'!$A$2:'TRM - TBM Crosswalk'!$I$1008,8,FALSE)=0,"",VLOOKUP(TRM!A6960,'TRM - TBM Crosswalk'!$A$2:'TRM - TBM Crosswalk'!$I$1008,8,FALSE))</f>
        <v/>
      </c>
      <c r="K452" t="str">
        <f>IF(VLOOKUP(TRM!A6960,'TRM - TBM Crosswalk'!$A$2:'TRM - TBM Crosswalk'!$I$1008,9,FALSE)=0,"",VLOOKUP(TRM!A6960,'TRM - TBM Crosswalk'!$A$2:'TRM - TBM Crosswalk'!$I$1008,9,FALSE))</f>
        <v/>
      </c>
    </row>
    <row r="453" spans="1:11" x14ac:dyDescent="0.45">
      <c r="A453" t="str">
        <f>TRM!A6961</f>
        <v>B06.301.056</v>
      </c>
      <c r="B453" t="str">
        <f>TRM!B6961</f>
        <v>Water Resources Management</v>
      </c>
      <c r="C453" t="str">
        <f>TRM!C6961</f>
        <v>Bentley FlowMaster V8i (SELECTseriesÂ 1) | 08.11.01.03</v>
      </c>
      <c r="D453">
        <f>TRM!D6961</f>
        <v>0</v>
      </c>
      <c r="E453" t="str">
        <f>IF(VLOOKUP(TRM!A6961,'TRM - TBM Crosswalk'!$A$2:'TRM - TBM Crosswalk'!$I$1008,3,FALSE)="N/A","TBD","")</f>
        <v/>
      </c>
      <c r="F453" t="str">
        <f>IF(VLOOKUP(TRM!A6961,'TRM - TBM Crosswalk'!$A$2:'TRM - TBM Crosswalk'!$I$1008,4,FALSE)=0,"",VLOOKUP(TRM!A6961,'TRM - TBM Crosswalk'!$A$2:'TRM - TBM Crosswalk'!$I$1008,4,FALSE))</f>
        <v>Business Capability</v>
      </c>
      <c r="G453" t="str">
        <f>IF(VLOOKUP(TRM!A6961,'TRM - TBM Crosswalk'!$A$2:'TRM - TBM Crosswalk'!$I$1008,5,FALSE)=0,"",VLOOKUP(TRM!A6961,'TRM - TBM Crosswalk'!$A$2:'TRM - TBM Crosswalk'!$I$1008,5,FALSE))</f>
        <v/>
      </c>
      <c r="H453" t="str">
        <f>IF(VLOOKUP(TRM!A6961,'TRM - TBM Crosswalk'!$A$2:'TRM - TBM Crosswalk'!$I$1008,6,FALSE)=0,"",VLOOKUP(TRM!A6961,'TRM - TBM Crosswalk'!$A$2:'TRM - TBM Crosswalk'!$I$1008,6,FALSE))</f>
        <v/>
      </c>
      <c r="I453" t="str">
        <f>IF(VLOOKUP(TRM!A6961,'TRM - TBM Crosswalk'!$A$2:'TRM - TBM Crosswalk'!$I$1008,7,FALSE)=0,"",VLOOKUP(TRM!A6961,'TRM - TBM Crosswalk'!$A$2:'TRM - TBM Crosswalk'!$I$1008,7,FALSE))</f>
        <v/>
      </c>
      <c r="J453" t="str">
        <f>IF(VLOOKUP(TRM!A6961,'TRM - TBM Crosswalk'!$A$2:'TRM - TBM Crosswalk'!$I$1008,8,FALSE)=0,"",VLOOKUP(TRM!A6961,'TRM - TBM Crosswalk'!$A$2:'TRM - TBM Crosswalk'!$I$1008,8,FALSE))</f>
        <v/>
      </c>
      <c r="K453" t="str">
        <f>IF(VLOOKUP(TRM!A6961,'TRM - TBM Crosswalk'!$A$2:'TRM - TBM Crosswalk'!$I$1008,9,FALSE)=0,"",VLOOKUP(TRM!A6961,'TRM - TBM Crosswalk'!$A$2:'TRM - TBM Crosswalk'!$I$1008,9,FALSE))</f>
        <v/>
      </c>
    </row>
    <row r="454" spans="1:11" x14ac:dyDescent="0.45">
      <c r="A454" t="str">
        <f>TRM!A6962</f>
        <v>B06.301.056</v>
      </c>
      <c r="B454" t="str">
        <f>TRM!B6962</f>
        <v>Water Resources Management</v>
      </c>
      <c r="C454" t="str">
        <f>TRM!C6962</f>
        <v>Flow Control.app - 3.3.3.0</v>
      </c>
      <c r="D454">
        <f>TRM!D6962</f>
        <v>0</v>
      </c>
      <c r="E454" t="str">
        <f>IF(VLOOKUP(TRM!A6962,'TRM - TBM Crosswalk'!$A$2:'TRM - TBM Crosswalk'!$I$1008,3,FALSE)="N/A","TBD","")</f>
        <v/>
      </c>
      <c r="F454" t="str">
        <f>IF(VLOOKUP(TRM!A6962,'TRM - TBM Crosswalk'!$A$2:'TRM - TBM Crosswalk'!$I$1008,4,FALSE)=0,"",VLOOKUP(TRM!A6962,'TRM - TBM Crosswalk'!$A$2:'TRM - TBM Crosswalk'!$I$1008,4,FALSE))</f>
        <v>Business Capability</v>
      </c>
      <c r="G454" t="str">
        <f>IF(VLOOKUP(TRM!A6962,'TRM - TBM Crosswalk'!$A$2:'TRM - TBM Crosswalk'!$I$1008,5,FALSE)=0,"",VLOOKUP(TRM!A6962,'TRM - TBM Crosswalk'!$A$2:'TRM - TBM Crosswalk'!$I$1008,5,FALSE))</f>
        <v/>
      </c>
      <c r="H454" t="str">
        <f>IF(VLOOKUP(TRM!A6962,'TRM - TBM Crosswalk'!$A$2:'TRM - TBM Crosswalk'!$I$1008,6,FALSE)=0,"",VLOOKUP(TRM!A6962,'TRM - TBM Crosswalk'!$A$2:'TRM - TBM Crosswalk'!$I$1008,6,FALSE))</f>
        <v/>
      </c>
      <c r="I454" t="str">
        <f>IF(VLOOKUP(TRM!A6962,'TRM - TBM Crosswalk'!$A$2:'TRM - TBM Crosswalk'!$I$1008,7,FALSE)=0,"",VLOOKUP(TRM!A6962,'TRM - TBM Crosswalk'!$A$2:'TRM - TBM Crosswalk'!$I$1008,7,FALSE))</f>
        <v/>
      </c>
      <c r="J454" t="str">
        <f>IF(VLOOKUP(TRM!A6962,'TRM - TBM Crosswalk'!$A$2:'TRM - TBM Crosswalk'!$I$1008,8,FALSE)=0,"",VLOOKUP(TRM!A6962,'TRM - TBM Crosswalk'!$A$2:'TRM - TBM Crosswalk'!$I$1008,8,FALSE))</f>
        <v/>
      </c>
      <c r="K454" t="str">
        <f>IF(VLOOKUP(TRM!A6962,'TRM - TBM Crosswalk'!$A$2:'TRM - TBM Crosswalk'!$I$1008,9,FALSE)=0,"",VLOOKUP(TRM!A6962,'TRM - TBM Crosswalk'!$A$2:'TRM - TBM Crosswalk'!$I$1008,9,FALSE))</f>
        <v/>
      </c>
    </row>
    <row r="455" spans="1:11" x14ac:dyDescent="0.45">
      <c r="A455" t="str">
        <f>TRM!A6963</f>
        <v>B06.301.056</v>
      </c>
      <c r="B455" t="str">
        <f>TRM!B6963</f>
        <v>Water Resources Management</v>
      </c>
      <c r="C455" t="str">
        <f>TRM!C6963</f>
        <v>Flow-Cal 7.1</v>
      </c>
      <c r="D455">
        <f>TRM!D6963</f>
        <v>0</v>
      </c>
      <c r="E455" t="str">
        <f>IF(VLOOKUP(TRM!A6963,'TRM - TBM Crosswalk'!$A$2:'TRM - TBM Crosswalk'!$I$1008,3,FALSE)="N/A","TBD","")</f>
        <v/>
      </c>
      <c r="F455" t="str">
        <f>IF(VLOOKUP(TRM!A6963,'TRM - TBM Crosswalk'!$A$2:'TRM - TBM Crosswalk'!$I$1008,4,FALSE)=0,"",VLOOKUP(TRM!A6963,'TRM - TBM Crosswalk'!$A$2:'TRM - TBM Crosswalk'!$I$1008,4,FALSE))</f>
        <v>Business Capability</v>
      </c>
      <c r="G455" t="str">
        <f>IF(VLOOKUP(TRM!A6963,'TRM - TBM Crosswalk'!$A$2:'TRM - TBM Crosswalk'!$I$1008,5,FALSE)=0,"",VLOOKUP(TRM!A6963,'TRM - TBM Crosswalk'!$A$2:'TRM - TBM Crosswalk'!$I$1008,5,FALSE))</f>
        <v/>
      </c>
      <c r="H455" t="str">
        <f>IF(VLOOKUP(TRM!A6963,'TRM - TBM Crosswalk'!$A$2:'TRM - TBM Crosswalk'!$I$1008,6,FALSE)=0,"",VLOOKUP(TRM!A6963,'TRM - TBM Crosswalk'!$A$2:'TRM - TBM Crosswalk'!$I$1008,6,FALSE))</f>
        <v/>
      </c>
      <c r="I455" t="str">
        <f>IF(VLOOKUP(TRM!A6963,'TRM - TBM Crosswalk'!$A$2:'TRM - TBM Crosswalk'!$I$1008,7,FALSE)=0,"",VLOOKUP(TRM!A6963,'TRM - TBM Crosswalk'!$A$2:'TRM - TBM Crosswalk'!$I$1008,7,FALSE))</f>
        <v/>
      </c>
      <c r="J455" t="str">
        <f>IF(VLOOKUP(TRM!A6963,'TRM - TBM Crosswalk'!$A$2:'TRM - TBM Crosswalk'!$I$1008,8,FALSE)=0,"",VLOOKUP(TRM!A6963,'TRM - TBM Crosswalk'!$A$2:'TRM - TBM Crosswalk'!$I$1008,8,FALSE))</f>
        <v/>
      </c>
      <c r="K455" t="str">
        <f>IF(VLOOKUP(TRM!A6963,'TRM - TBM Crosswalk'!$A$2:'TRM - TBM Crosswalk'!$I$1008,9,FALSE)=0,"",VLOOKUP(TRM!A6963,'TRM - TBM Crosswalk'!$A$2:'TRM - TBM Crosswalk'!$I$1008,9,FALSE))</f>
        <v/>
      </c>
    </row>
    <row r="456" spans="1:11" x14ac:dyDescent="0.45">
      <c r="A456" t="str">
        <f>TRM!A7352</f>
        <v>B10.803.127</v>
      </c>
      <c r="B456" t="str">
        <f>TRM!B7352</f>
        <v>Collections and Receivables</v>
      </c>
      <c r="C456" t="str">
        <f>TRM!C7352</f>
        <v>payp</v>
      </c>
      <c r="D456">
        <f>TRM!D7352</f>
        <v>0</v>
      </c>
      <c r="E456" t="str">
        <f>IF(VLOOKUP(TRM!A7352,'TRM - TBM Crosswalk'!$A$2:'TRM - TBM Crosswalk'!$I$1008,3,FALSE)="N/A","TBD","")</f>
        <v/>
      </c>
      <c r="F456" t="str">
        <f>IF(VLOOKUP(TRM!A7352,'TRM - TBM Crosswalk'!$A$2:'TRM - TBM Crosswalk'!$I$1008,4,FALSE)=0,"",VLOOKUP(TRM!A7352,'TRM - TBM Crosswalk'!$A$2:'TRM - TBM Crosswalk'!$I$1008,4,FALSE))</f>
        <v/>
      </c>
      <c r="G456" t="str">
        <f>IF(VLOOKUP(TRM!A7352,'TRM - TBM Crosswalk'!$A$2:'TRM - TBM Crosswalk'!$I$1008,5,FALSE)=0,"",VLOOKUP(TRM!A7352,'TRM - TBM Crosswalk'!$A$2:'TRM - TBM Crosswalk'!$I$1008,5,FALSE))</f>
        <v/>
      </c>
      <c r="H456" t="str">
        <f>IF(VLOOKUP(TRM!A7352,'TRM - TBM Crosswalk'!$A$2:'TRM - TBM Crosswalk'!$I$1008,6,FALSE)=0,"",VLOOKUP(TRM!A7352,'TRM - TBM Crosswalk'!$A$2:'TRM - TBM Crosswalk'!$I$1008,6,FALSE))</f>
        <v/>
      </c>
      <c r="I456" t="str">
        <f>IF(VLOOKUP(TRM!A7352,'TRM - TBM Crosswalk'!$A$2:'TRM - TBM Crosswalk'!$I$1008,7,FALSE)=0,"",VLOOKUP(TRM!A7352,'TRM - TBM Crosswalk'!$A$2:'TRM - TBM Crosswalk'!$I$1008,7,FALSE))</f>
        <v>Shared Services</v>
      </c>
      <c r="J456" t="str">
        <f>IF(VLOOKUP(TRM!A7352,'TRM - TBM Crosswalk'!$A$2:'TRM - TBM Crosswalk'!$I$1008,8,FALSE)=0,"",VLOOKUP(TRM!A7352,'TRM - TBM Crosswalk'!$A$2:'TRM - TBM Crosswalk'!$I$1008,8,FALSE))</f>
        <v>Finance Services</v>
      </c>
      <c r="K456" t="str">
        <f>IF(VLOOKUP(TRM!A7352,'TRM - TBM Crosswalk'!$A$2:'TRM - TBM Crosswalk'!$I$1008,9,FALSE)=0,"",VLOOKUP(TRM!A7352,'TRM - TBM Crosswalk'!$A$2:'TRM - TBM Crosswalk'!$I$1008,9,FALSE))</f>
        <v>Accounts Receivable</v>
      </c>
    </row>
    <row r="457" spans="1:11" x14ac:dyDescent="0.45">
      <c r="A457" t="str">
        <f>TRM!A7353</f>
        <v>B10.803.127</v>
      </c>
      <c r="B457" t="str">
        <f>TRM!B7353</f>
        <v>Collections and Receivables</v>
      </c>
      <c r="C457" t="str">
        <f>TRM!C7353</f>
        <v>Secure Payment System - Self Contained (SPS-SC) | 11.0</v>
      </c>
      <c r="D457">
        <f>TRM!D7353</f>
        <v>0</v>
      </c>
      <c r="E457" t="str">
        <f>IF(VLOOKUP(TRM!A7353,'TRM - TBM Crosswalk'!$A$2:'TRM - TBM Crosswalk'!$I$1008,3,FALSE)="N/A","TBD","")</f>
        <v/>
      </c>
      <c r="F457" t="str">
        <f>IF(VLOOKUP(TRM!A7353,'TRM - TBM Crosswalk'!$A$2:'TRM - TBM Crosswalk'!$I$1008,4,FALSE)=0,"",VLOOKUP(TRM!A7353,'TRM - TBM Crosswalk'!$A$2:'TRM - TBM Crosswalk'!$I$1008,4,FALSE))</f>
        <v/>
      </c>
      <c r="G457" t="str">
        <f>IF(VLOOKUP(TRM!A7353,'TRM - TBM Crosswalk'!$A$2:'TRM - TBM Crosswalk'!$I$1008,5,FALSE)=0,"",VLOOKUP(TRM!A7353,'TRM - TBM Crosswalk'!$A$2:'TRM - TBM Crosswalk'!$I$1008,5,FALSE))</f>
        <v/>
      </c>
      <c r="H457" t="str">
        <f>IF(VLOOKUP(TRM!A7353,'TRM - TBM Crosswalk'!$A$2:'TRM - TBM Crosswalk'!$I$1008,6,FALSE)=0,"",VLOOKUP(TRM!A7353,'TRM - TBM Crosswalk'!$A$2:'TRM - TBM Crosswalk'!$I$1008,6,FALSE))</f>
        <v/>
      </c>
      <c r="I457" t="str">
        <f>IF(VLOOKUP(TRM!A7353,'TRM - TBM Crosswalk'!$A$2:'TRM - TBM Crosswalk'!$I$1008,7,FALSE)=0,"",VLOOKUP(TRM!A7353,'TRM - TBM Crosswalk'!$A$2:'TRM - TBM Crosswalk'!$I$1008,7,FALSE))</f>
        <v>Shared Services</v>
      </c>
      <c r="J457" t="str">
        <f>IF(VLOOKUP(TRM!A7353,'TRM - TBM Crosswalk'!$A$2:'TRM - TBM Crosswalk'!$I$1008,8,FALSE)=0,"",VLOOKUP(TRM!A7353,'TRM - TBM Crosswalk'!$A$2:'TRM - TBM Crosswalk'!$I$1008,8,FALSE))</f>
        <v>Finance Services</v>
      </c>
      <c r="K457" t="str">
        <f>IF(VLOOKUP(TRM!A7353,'TRM - TBM Crosswalk'!$A$2:'TRM - TBM Crosswalk'!$I$1008,9,FALSE)=0,"",VLOOKUP(TRM!A7353,'TRM - TBM Crosswalk'!$A$2:'TRM - TBM Crosswalk'!$I$1008,9,FALSE))</f>
        <v>Accounts Receivable</v>
      </c>
    </row>
    <row r="458" spans="1:11" x14ac:dyDescent="0.45">
      <c r="A458" t="str">
        <f>TRM!A7738</f>
        <v>B10.813.314</v>
      </c>
      <c r="B458" t="str">
        <f>TRM!B7738</f>
        <v>Assistive Technology Services</v>
      </c>
      <c r="C458" t="str">
        <f>TRM!C7738</f>
        <v>Freedom Scientific JAWS 2018 | 2018.1811.30.400</v>
      </c>
      <c r="D458">
        <f>TRM!D7738</f>
        <v>0</v>
      </c>
      <c r="E458" t="str">
        <f>IF(VLOOKUP(TRM!A7738,'TRM - TBM Crosswalk'!$A$2:'TRM - TBM Crosswalk'!$I$1008,3,FALSE)="N/A","TBD","")</f>
        <v>TBD</v>
      </c>
      <c r="F458" t="str">
        <f>IF(VLOOKUP(TRM!A7738,'TRM - TBM Crosswalk'!$A$2:'TRM - TBM Crosswalk'!$I$1008,4,FALSE)=0,"",VLOOKUP(TRM!A7738,'TRM - TBM Crosswalk'!$A$2:'TRM - TBM Crosswalk'!$I$1008,4,FALSE))</f>
        <v/>
      </c>
      <c r="G458" t="str">
        <f>IF(VLOOKUP(TRM!A7738,'TRM - TBM Crosswalk'!$A$2:'TRM - TBM Crosswalk'!$I$1008,5,FALSE)=0,"",VLOOKUP(TRM!A7738,'TRM - TBM Crosswalk'!$A$2:'TRM - TBM Crosswalk'!$I$1008,5,FALSE))</f>
        <v/>
      </c>
      <c r="H458" t="str">
        <f>IF(VLOOKUP(TRM!A7738,'TRM - TBM Crosswalk'!$A$2:'TRM - TBM Crosswalk'!$I$1008,6,FALSE)=0,"",VLOOKUP(TRM!A7738,'TRM - TBM Crosswalk'!$A$2:'TRM - TBM Crosswalk'!$I$1008,6,FALSE))</f>
        <v/>
      </c>
      <c r="I458" t="str">
        <f>IF(VLOOKUP(TRM!A7738,'TRM - TBM Crosswalk'!$A$2:'TRM - TBM Crosswalk'!$I$1008,7,FALSE)=0,"",VLOOKUP(TRM!A7738,'TRM - TBM Crosswalk'!$A$2:'TRM - TBM Crosswalk'!$I$1008,7,FALSE))</f>
        <v/>
      </c>
      <c r="J458" t="str">
        <f>IF(VLOOKUP(TRM!A7738,'TRM - TBM Crosswalk'!$A$2:'TRM - TBM Crosswalk'!$I$1008,8,FALSE)=0,"",VLOOKUP(TRM!A7738,'TRM - TBM Crosswalk'!$A$2:'TRM - TBM Crosswalk'!$I$1008,8,FALSE))</f>
        <v/>
      </c>
      <c r="K458" t="str">
        <f>IF(VLOOKUP(TRM!A7738,'TRM - TBM Crosswalk'!$A$2:'TRM - TBM Crosswalk'!$I$1008,9,FALSE)=0,"",VLOOKUP(TRM!A7738,'TRM - TBM Crosswalk'!$A$2:'TRM - TBM Crosswalk'!$I$1008,9,FALSE))</f>
        <v/>
      </c>
    </row>
    <row r="459" spans="1:11" x14ac:dyDescent="0.45">
      <c r="A459" t="str">
        <f>TRM!A7851</f>
        <v>B10.813.343</v>
      </c>
      <c r="B459" t="str">
        <f>TRM!B7851</f>
        <v>Audio / Video Conferencing</v>
      </c>
      <c r="C459" t="str">
        <f>TRM!C7851</f>
        <v>Cisco Webex Meetings Desktop App | 39.7.3.3</v>
      </c>
      <c r="D459">
        <f>TRM!D7851</f>
        <v>0</v>
      </c>
      <c r="E459" t="str">
        <f>IF(VLOOKUP(TRM!A7851,'TRM - TBM Crosswalk'!$A$2:'TRM - TBM Crosswalk'!$I$1008,3,FALSE)="N/A","TBD","")</f>
        <v/>
      </c>
      <c r="F459" t="str">
        <f>IF(VLOOKUP(TRM!A7851,'TRM - TBM Crosswalk'!$A$2:'TRM - TBM Crosswalk'!$I$1008,4,FALSE)=0,"",VLOOKUP(TRM!A7851,'TRM - TBM Crosswalk'!$A$2:'TRM - TBM Crosswalk'!$I$1008,4,FALSE))</f>
        <v/>
      </c>
      <c r="G459" t="str">
        <f>IF(VLOOKUP(TRM!A7851,'TRM - TBM Crosswalk'!$A$2:'TRM - TBM Crosswalk'!$I$1008,5,FALSE)=0,"",VLOOKUP(TRM!A7851,'TRM - TBM Crosswalk'!$A$2:'TRM - TBM Crosswalk'!$I$1008,5,FALSE))</f>
        <v>End User</v>
      </c>
      <c r="H459" t="str">
        <f>IF(VLOOKUP(TRM!A7851,'TRM - TBM Crosswalk'!$A$2:'TRM - TBM Crosswalk'!$I$1008,6,FALSE)=0,"",VLOOKUP(TRM!A7851,'TRM - TBM Crosswalk'!$A$2:'TRM - TBM Crosswalk'!$I$1008,6,FALSE))</f>
        <v>Conferencing &amp; AV</v>
      </c>
      <c r="I459" t="str">
        <f>IF(VLOOKUP(TRM!A7851,'TRM - TBM Crosswalk'!$A$2:'TRM - TBM Crosswalk'!$I$1008,7,FALSE)=0,"",VLOOKUP(TRM!A7851,'TRM - TBM Crosswalk'!$A$2:'TRM - TBM Crosswalk'!$I$1008,7,FALSE))</f>
        <v/>
      </c>
      <c r="J459" t="str">
        <f>IF(VLOOKUP(TRM!A7851,'TRM - TBM Crosswalk'!$A$2:'TRM - TBM Crosswalk'!$I$1008,8,FALSE)=0,"",VLOOKUP(TRM!A7851,'TRM - TBM Crosswalk'!$A$2:'TRM - TBM Crosswalk'!$I$1008,8,FALSE))</f>
        <v/>
      </c>
      <c r="K459" t="str">
        <f>IF(VLOOKUP(TRM!A7851,'TRM - TBM Crosswalk'!$A$2:'TRM - TBM Crosswalk'!$I$1008,9,FALSE)=0,"",VLOOKUP(TRM!A7851,'TRM - TBM Crosswalk'!$A$2:'TRM - TBM Crosswalk'!$I$1008,9,FALSE))</f>
        <v/>
      </c>
    </row>
    <row r="460" spans="1:11" x14ac:dyDescent="0.45">
      <c r="A460" t="str">
        <f>TRM!A7912</f>
        <v>B10.813.343</v>
      </c>
      <c r="B460" t="str">
        <f>TRM!B7912</f>
        <v>Audio / Video Conferencing</v>
      </c>
      <c r="C460" t="str">
        <f>TRM!C7912</f>
        <v>Vidyo Desktop  - (jkrauss) | 3.6.15</v>
      </c>
      <c r="D460">
        <f>TRM!D7912</f>
        <v>0</v>
      </c>
      <c r="E460" t="str">
        <f>IF(VLOOKUP(TRM!A7912,'TRM - TBM Crosswalk'!$A$2:'TRM - TBM Crosswalk'!$I$1008,3,FALSE)="N/A","TBD","")</f>
        <v/>
      </c>
      <c r="F460" t="str">
        <f>IF(VLOOKUP(TRM!A7912,'TRM - TBM Crosswalk'!$A$2:'TRM - TBM Crosswalk'!$I$1008,4,FALSE)=0,"",VLOOKUP(TRM!A7912,'TRM - TBM Crosswalk'!$A$2:'TRM - TBM Crosswalk'!$I$1008,4,FALSE))</f>
        <v/>
      </c>
      <c r="G460" t="str">
        <f>IF(VLOOKUP(TRM!A7912,'TRM - TBM Crosswalk'!$A$2:'TRM - TBM Crosswalk'!$I$1008,5,FALSE)=0,"",VLOOKUP(TRM!A7912,'TRM - TBM Crosswalk'!$A$2:'TRM - TBM Crosswalk'!$I$1008,5,FALSE))</f>
        <v>End User</v>
      </c>
      <c r="H460" t="str">
        <f>IF(VLOOKUP(TRM!A7912,'TRM - TBM Crosswalk'!$A$2:'TRM - TBM Crosswalk'!$I$1008,6,FALSE)=0,"",VLOOKUP(TRM!A7912,'TRM - TBM Crosswalk'!$A$2:'TRM - TBM Crosswalk'!$I$1008,6,FALSE))</f>
        <v>Conferencing &amp; AV</v>
      </c>
      <c r="I460" t="str">
        <f>IF(VLOOKUP(TRM!A7912,'TRM - TBM Crosswalk'!$A$2:'TRM - TBM Crosswalk'!$I$1008,7,FALSE)=0,"",VLOOKUP(TRM!A7912,'TRM - TBM Crosswalk'!$A$2:'TRM - TBM Crosswalk'!$I$1008,7,FALSE))</f>
        <v/>
      </c>
      <c r="J460" t="str">
        <f>IF(VLOOKUP(TRM!A7912,'TRM - TBM Crosswalk'!$A$2:'TRM - TBM Crosswalk'!$I$1008,8,FALSE)=0,"",VLOOKUP(TRM!A7912,'TRM - TBM Crosswalk'!$A$2:'TRM - TBM Crosswalk'!$I$1008,8,FALSE))</f>
        <v/>
      </c>
      <c r="K460" t="str">
        <f>IF(VLOOKUP(TRM!A7912,'TRM - TBM Crosswalk'!$A$2:'TRM - TBM Crosswalk'!$I$1008,9,FALSE)=0,"",VLOOKUP(TRM!A7912,'TRM - TBM Crosswalk'!$A$2:'TRM - TBM Crosswalk'!$I$1008,9,FALSE))</f>
        <v/>
      </c>
    </row>
    <row r="461" spans="1:11" x14ac:dyDescent="0.45">
      <c r="A461" t="str">
        <f>TRM!A8544</f>
        <v>I01.002.209#</v>
      </c>
      <c r="B461" t="str">
        <f>TRM!B8544</f>
        <v>Device Driver#</v>
      </c>
      <c r="C461" t="str">
        <f>TRM!C8544</f>
        <v>Garmin USB Drivers | 1.0.0.0</v>
      </c>
      <c r="D461">
        <f>TRM!D8544</f>
        <v>0</v>
      </c>
      <c r="E461" t="str">
        <f>IF(VLOOKUP(TRM!A8544,'TRM - TBM Crosswalk'!$A$2:'TRM - TBM Crosswalk'!$I$1008,3,FALSE)="N/A","TBD","")</f>
        <v>TBD</v>
      </c>
      <c r="F461" t="str">
        <f>IF(VLOOKUP(TRM!A8544,'TRM - TBM Crosswalk'!$A$2:'TRM - TBM Crosswalk'!$I$1008,4,FALSE)=0,"",VLOOKUP(TRM!A8544,'TRM - TBM Crosswalk'!$A$2:'TRM - TBM Crosswalk'!$I$1008,4,FALSE))</f>
        <v/>
      </c>
      <c r="G461" t="str">
        <f>IF(VLOOKUP(TRM!A8544,'TRM - TBM Crosswalk'!$A$2:'TRM - TBM Crosswalk'!$I$1008,5,FALSE)=0,"",VLOOKUP(TRM!A8544,'TRM - TBM Crosswalk'!$A$2:'TRM - TBM Crosswalk'!$I$1008,5,FALSE))</f>
        <v/>
      </c>
      <c r="H461" t="str">
        <f>IF(VLOOKUP(TRM!A8544,'TRM - TBM Crosswalk'!$A$2:'TRM - TBM Crosswalk'!$I$1008,6,FALSE)=0,"",VLOOKUP(TRM!A8544,'TRM - TBM Crosswalk'!$A$2:'TRM - TBM Crosswalk'!$I$1008,6,FALSE))</f>
        <v/>
      </c>
      <c r="I461" t="str">
        <f>IF(VLOOKUP(TRM!A8544,'TRM - TBM Crosswalk'!$A$2:'TRM - TBM Crosswalk'!$I$1008,7,FALSE)=0,"",VLOOKUP(TRM!A8544,'TRM - TBM Crosswalk'!$A$2:'TRM - TBM Crosswalk'!$I$1008,7,FALSE))</f>
        <v/>
      </c>
      <c r="J461" t="str">
        <f>IF(VLOOKUP(TRM!A8544,'TRM - TBM Crosswalk'!$A$2:'TRM - TBM Crosswalk'!$I$1008,8,FALSE)=0,"",VLOOKUP(TRM!A8544,'TRM - TBM Crosswalk'!$A$2:'TRM - TBM Crosswalk'!$I$1008,8,FALSE))</f>
        <v/>
      </c>
      <c r="K461" t="str">
        <f>IF(VLOOKUP(TRM!A8544,'TRM - TBM Crosswalk'!$A$2:'TRM - TBM Crosswalk'!$I$1008,9,FALSE)=0,"",VLOOKUP(TRM!A8544,'TRM - TBM Crosswalk'!$A$2:'TRM - TBM Crosswalk'!$I$1008,9,FALSE))</f>
        <v/>
      </c>
    </row>
    <row r="462" spans="1:11" x14ac:dyDescent="0.45">
      <c r="A462" t="str">
        <f>TRM!A8545</f>
        <v>I01.002.209#</v>
      </c>
      <c r="B462" t="str">
        <f>TRM!B8545</f>
        <v>Device Driver#</v>
      </c>
      <c r="C462" t="str">
        <f>TRM!C8545</f>
        <v>Garmin USB Drivers | 2.3.0.0</v>
      </c>
      <c r="D462">
        <f>TRM!D8545</f>
        <v>0</v>
      </c>
      <c r="E462" t="str">
        <f>IF(VLOOKUP(TRM!A8545,'TRM - TBM Crosswalk'!$A$2:'TRM - TBM Crosswalk'!$I$1008,3,FALSE)="N/A","TBD","")</f>
        <v>TBD</v>
      </c>
      <c r="F462" t="str">
        <f>IF(VLOOKUP(TRM!A8545,'TRM - TBM Crosswalk'!$A$2:'TRM - TBM Crosswalk'!$I$1008,4,FALSE)=0,"",VLOOKUP(TRM!A8545,'TRM - TBM Crosswalk'!$A$2:'TRM - TBM Crosswalk'!$I$1008,4,FALSE))</f>
        <v/>
      </c>
      <c r="G462" t="str">
        <f>IF(VLOOKUP(TRM!A8545,'TRM - TBM Crosswalk'!$A$2:'TRM - TBM Crosswalk'!$I$1008,5,FALSE)=0,"",VLOOKUP(TRM!A8545,'TRM - TBM Crosswalk'!$A$2:'TRM - TBM Crosswalk'!$I$1008,5,FALSE))</f>
        <v/>
      </c>
      <c r="H462" t="str">
        <f>IF(VLOOKUP(TRM!A8545,'TRM - TBM Crosswalk'!$A$2:'TRM - TBM Crosswalk'!$I$1008,6,FALSE)=0,"",VLOOKUP(TRM!A8545,'TRM - TBM Crosswalk'!$A$2:'TRM - TBM Crosswalk'!$I$1008,6,FALSE))</f>
        <v/>
      </c>
      <c r="I462" t="str">
        <f>IF(VLOOKUP(TRM!A8545,'TRM - TBM Crosswalk'!$A$2:'TRM - TBM Crosswalk'!$I$1008,7,FALSE)=0,"",VLOOKUP(TRM!A8545,'TRM - TBM Crosswalk'!$A$2:'TRM - TBM Crosswalk'!$I$1008,7,FALSE))</f>
        <v/>
      </c>
      <c r="J462" t="str">
        <f>IF(VLOOKUP(TRM!A8545,'TRM - TBM Crosswalk'!$A$2:'TRM - TBM Crosswalk'!$I$1008,8,FALSE)=0,"",VLOOKUP(TRM!A8545,'TRM - TBM Crosswalk'!$A$2:'TRM - TBM Crosswalk'!$I$1008,8,FALSE))</f>
        <v/>
      </c>
      <c r="K462" t="str">
        <f>IF(VLOOKUP(TRM!A8545,'TRM - TBM Crosswalk'!$A$2:'TRM - TBM Crosswalk'!$I$1008,9,FALSE)=0,"",VLOOKUP(TRM!A8545,'TRM - TBM Crosswalk'!$A$2:'TRM - TBM Crosswalk'!$I$1008,9,FALSE))</f>
        <v/>
      </c>
    </row>
    <row r="463" spans="1:11" x14ac:dyDescent="0.45">
      <c r="A463" t="str">
        <f>TRM!A8546</f>
        <v>I01.002.209#</v>
      </c>
      <c r="B463" t="str">
        <f>TRM!B8546</f>
        <v>Device Driver#</v>
      </c>
      <c r="C463" t="str">
        <f>TRM!C8546</f>
        <v>Garmin USB Drivers | 2.3.1.0</v>
      </c>
      <c r="D463">
        <f>TRM!D8546</f>
        <v>0</v>
      </c>
      <c r="E463" t="str">
        <f>IF(VLOOKUP(TRM!A8546,'TRM - TBM Crosswalk'!$A$2:'TRM - TBM Crosswalk'!$I$1008,3,FALSE)="N/A","TBD","")</f>
        <v>TBD</v>
      </c>
      <c r="F463" t="str">
        <f>IF(VLOOKUP(TRM!A8546,'TRM - TBM Crosswalk'!$A$2:'TRM - TBM Crosswalk'!$I$1008,4,FALSE)=0,"",VLOOKUP(TRM!A8546,'TRM - TBM Crosswalk'!$A$2:'TRM - TBM Crosswalk'!$I$1008,4,FALSE))</f>
        <v/>
      </c>
      <c r="G463" t="str">
        <f>IF(VLOOKUP(TRM!A8546,'TRM - TBM Crosswalk'!$A$2:'TRM - TBM Crosswalk'!$I$1008,5,FALSE)=0,"",VLOOKUP(TRM!A8546,'TRM - TBM Crosswalk'!$A$2:'TRM - TBM Crosswalk'!$I$1008,5,FALSE))</f>
        <v/>
      </c>
      <c r="H463" t="str">
        <f>IF(VLOOKUP(TRM!A8546,'TRM - TBM Crosswalk'!$A$2:'TRM - TBM Crosswalk'!$I$1008,6,FALSE)=0,"",VLOOKUP(TRM!A8546,'TRM - TBM Crosswalk'!$A$2:'TRM - TBM Crosswalk'!$I$1008,6,FALSE))</f>
        <v/>
      </c>
      <c r="I463" t="str">
        <f>IF(VLOOKUP(TRM!A8546,'TRM - TBM Crosswalk'!$A$2:'TRM - TBM Crosswalk'!$I$1008,7,FALSE)=0,"",VLOOKUP(TRM!A8546,'TRM - TBM Crosswalk'!$A$2:'TRM - TBM Crosswalk'!$I$1008,7,FALSE))</f>
        <v/>
      </c>
      <c r="J463" t="str">
        <f>IF(VLOOKUP(TRM!A8546,'TRM - TBM Crosswalk'!$A$2:'TRM - TBM Crosswalk'!$I$1008,8,FALSE)=0,"",VLOOKUP(TRM!A8546,'TRM - TBM Crosswalk'!$A$2:'TRM - TBM Crosswalk'!$I$1008,8,FALSE))</f>
        <v/>
      </c>
      <c r="K463" t="str">
        <f>IF(VLOOKUP(TRM!A8546,'TRM - TBM Crosswalk'!$A$2:'TRM - TBM Crosswalk'!$I$1008,9,FALSE)=0,"",VLOOKUP(TRM!A8546,'TRM - TBM Crosswalk'!$A$2:'TRM - TBM Crosswalk'!$I$1008,9,FALSE))</f>
        <v/>
      </c>
    </row>
    <row r="464" spans="1:11" x14ac:dyDescent="0.45">
      <c r="A464" t="str">
        <f>TRM!A8547</f>
        <v>I01.002.209#</v>
      </c>
      <c r="B464" t="str">
        <f>TRM!B8547</f>
        <v>Device Driver#</v>
      </c>
      <c r="C464" t="str">
        <f>TRM!C8547</f>
        <v>Garmin USB Drivers | 2.3.1.1</v>
      </c>
      <c r="D464">
        <f>TRM!D8547</f>
        <v>0</v>
      </c>
      <c r="E464" t="str">
        <f>IF(VLOOKUP(TRM!A8547,'TRM - TBM Crosswalk'!$A$2:'TRM - TBM Crosswalk'!$I$1008,3,FALSE)="N/A","TBD","")</f>
        <v>TBD</v>
      </c>
      <c r="F464" t="str">
        <f>IF(VLOOKUP(TRM!A8547,'TRM - TBM Crosswalk'!$A$2:'TRM - TBM Crosswalk'!$I$1008,4,FALSE)=0,"",VLOOKUP(TRM!A8547,'TRM - TBM Crosswalk'!$A$2:'TRM - TBM Crosswalk'!$I$1008,4,FALSE))</f>
        <v/>
      </c>
      <c r="G464" t="str">
        <f>IF(VLOOKUP(TRM!A8547,'TRM - TBM Crosswalk'!$A$2:'TRM - TBM Crosswalk'!$I$1008,5,FALSE)=0,"",VLOOKUP(TRM!A8547,'TRM - TBM Crosswalk'!$A$2:'TRM - TBM Crosswalk'!$I$1008,5,FALSE))</f>
        <v/>
      </c>
      <c r="H464" t="str">
        <f>IF(VLOOKUP(TRM!A8547,'TRM - TBM Crosswalk'!$A$2:'TRM - TBM Crosswalk'!$I$1008,6,FALSE)=0,"",VLOOKUP(TRM!A8547,'TRM - TBM Crosswalk'!$A$2:'TRM - TBM Crosswalk'!$I$1008,6,FALSE))</f>
        <v/>
      </c>
      <c r="I464" t="str">
        <f>IF(VLOOKUP(TRM!A8547,'TRM - TBM Crosswalk'!$A$2:'TRM - TBM Crosswalk'!$I$1008,7,FALSE)=0,"",VLOOKUP(TRM!A8547,'TRM - TBM Crosswalk'!$A$2:'TRM - TBM Crosswalk'!$I$1008,7,FALSE))</f>
        <v/>
      </c>
      <c r="J464" t="str">
        <f>IF(VLOOKUP(TRM!A8547,'TRM - TBM Crosswalk'!$A$2:'TRM - TBM Crosswalk'!$I$1008,8,FALSE)=0,"",VLOOKUP(TRM!A8547,'TRM - TBM Crosswalk'!$A$2:'TRM - TBM Crosswalk'!$I$1008,8,FALSE))</f>
        <v/>
      </c>
      <c r="K464" t="str">
        <f>IF(VLOOKUP(TRM!A8547,'TRM - TBM Crosswalk'!$A$2:'TRM - TBM Crosswalk'!$I$1008,9,FALSE)=0,"",VLOOKUP(TRM!A8547,'TRM - TBM Crosswalk'!$A$2:'TRM - TBM Crosswalk'!$I$1008,9,FALSE))</f>
        <v/>
      </c>
    </row>
    <row r="465" spans="1:11" x14ac:dyDescent="0.45">
      <c r="A465" t="str">
        <f>TRM!A8548</f>
        <v>I01.002.209#</v>
      </c>
      <c r="B465" t="str">
        <f>TRM!B8548</f>
        <v>Device Driver#</v>
      </c>
      <c r="C465" t="str">
        <f>TRM!C8548</f>
        <v>Garmin USB Drivers | 2.3.1.2</v>
      </c>
      <c r="D465">
        <f>TRM!D8548</f>
        <v>0</v>
      </c>
      <c r="E465" t="str">
        <f>IF(VLOOKUP(TRM!A8548,'TRM - TBM Crosswalk'!$A$2:'TRM - TBM Crosswalk'!$I$1008,3,FALSE)="N/A","TBD","")</f>
        <v>TBD</v>
      </c>
      <c r="F465" t="str">
        <f>IF(VLOOKUP(TRM!A8548,'TRM - TBM Crosswalk'!$A$2:'TRM - TBM Crosswalk'!$I$1008,4,FALSE)=0,"",VLOOKUP(TRM!A8548,'TRM - TBM Crosswalk'!$A$2:'TRM - TBM Crosswalk'!$I$1008,4,FALSE))</f>
        <v/>
      </c>
      <c r="G465" t="str">
        <f>IF(VLOOKUP(TRM!A8548,'TRM - TBM Crosswalk'!$A$2:'TRM - TBM Crosswalk'!$I$1008,5,FALSE)=0,"",VLOOKUP(TRM!A8548,'TRM - TBM Crosswalk'!$A$2:'TRM - TBM Crosswalk'!$I$1008,5,FALSE))</f>
        <v/>
      </c>
      <c r="H465" t="str">
        <f>IF(VLOOKUP(TRM!A8548,'TRM - TBM Crosswalk'!$A$2:'TRM - TBM Crosswalk'!$I$1008,6,FALSE)=0,"",VLOOKUP(TRM!A8548,'TRM - TBM Crosswalk'!$A$2:'TRM - TBM Crosswalk'!$I$1008,6,FALSE))</f>
        <v/>
      </c>
      <c r="I465" t="str">
        <f>IF(VLOOKUP(TRM!A8548,'TRM - TBM Crosswalk'!$A$2:'TRM - TBM Crosswalk'!$I$1008,7,FALSE)=0,"",VLOOKUP(TRM!A8548,'TRM - TBM Crosswalk'!$A$2:'TRM - TBM Crosswalk'!$I$1008,7,FALSE))</f>
        <v/>
      </c>
      <c r="J465" t="str">
        <f>IF(VLOOKUP(TRM!A8548,'TRM - TBM Crosswalk'!$A$2:'TRM - TBM Crosswalk'!$I$1008,8,FALSE)=0,"",VLOOKUP(TRM!A8548,'TRM - TBM Crosswalk'!$A$2:'TRM - TBM Crosswalk'!$I$1008,8,FALSE))</f>
        <v/>
      </c>
      <c r="K465" t="str">
        <f>IF(VLOOKUP(TRM!A8548,'TRM - TBM Crosswalk'!$A$2:'TRM - TBM Crosswalk'!$I$1008,9,FALSE)=0,"",VLOOKUP(TRM!A8548,'TRM - TBM Crosswalk'!$A$2:'TRM - TBM Crosswalk'!$I$1008,9,FALSE))</f>
        <v/>
      </c>
    </row>
    <row r="466" spans="1:11" x14ac:dyDescent="0.45">
      <c r="A466" t="str">
        <f>TRM!A8549</f>
        <v>I01.002.209#</v>
      </c>
      <c r="B466" t="str">
        <f>TRM!B8549</f>
        <v>Device Driver#</v>
      </c>
      <c r="C466" t="str">
        <f>TRM!C8549</f>
        <v>HID OMNIKEY 3x2x PC/SC Driver | 1.2.24.27</v>
      </c>
      <c r="D466">
        <f>TRM!D8549</f>
        <v>0</v>
      </c>
      <c r="E466" t="str">
        <f>IF(VLOOKUP(TRM!A8549,'TRM - TBM Crosswalk'!$A$2:'TRM - TBM Crosswalk'!$I$1008,3,FALSE)="N/A","TBD","")</f>
        <v>TBD</v>
      </c>
      <c r="F466" t="str">
        <f>IF(VLOOKUP(TRM!A8549,'TRM - TBM Crosswalk'!$A$2:'TRM - TBM Crosswalk'!$I$1008,4,FALSE)=0,"",VLOOKUP(TRM!A8549,'TRM - TBM Crosswalk'!$A$2:'TRM - TBM Crosswalk'!$I$1008,4,FALSE))</f>
        <v/>
      </c>
      <c r="G466" t="str">
        <f>IF(VLOOKUP(TRM!A8549,'TRM - TBM Crosswalk'!$A$2:'TRM - TBM Crosswalk'!$I$1008,5,FALSE)=0,"",VLOOKUP(TRM!A8549,'TRM - TBM Crosswalk'!$A$2:'TRM - TBM Crosswalk'!$I$1008,5,FALSE))</f>
        <v/>
      </c>
      <c r="H466" t="str">
        <f>IF(VLOOKUP(TRM!A8549,'TRM - TBM Crosswalk'!$A$2:'TRM - TBM Crosswalk'!$I$1008,6,FALSE)=0,"",VLOOKUP(TRM!A8549,'TRM - TBM Crosswalk'!$A$2:'TRM - TBM Crosswalk'!$I$1008,6,FALSE))</f>
        <v/>
      </c>
      <c r="I466" t="str">
        <f>IF(VLOOKUP(TRM!A8549,'TRM - TBM Crosswalk'!$A$2:'TRM - TBM Crosswalk'!$I$1008,7,FALSE)=0,"",VLOOKUP(TRM!A8549,'TRM - TBM Crosswalk'!$A$2:'TRM - TBM Crosswalk'!$I$1008,7,FALSE))</f>
        <v/>
      </c>
      <c r="J466" t="str">
        <f>IF(VLOOKUP(TRM!A8549,'TRM - TBM Crosswalk'!$A$2:'TRM - TBM Crosswalk'!$I$1008,8,FALSE)=0,"",VLOOKUP(TRM!A8549,'TRM - TBM Crosswalk'!$A$2:'TRM - TBM Crosswalk'!$I$1008,8,FALSE))</f>
        <v/>
      </c>
      <c r="K466" t="str">
        <f>IF(VLOOKUP(TRM!A8549,'TRM - TBM Crosswalk'!$A$2:'TRM - TBM Crosswalk'!$I$1008,9,FALSE)=0,"",VLOOKUP(TRM!A8549,'TRM - TBM Crosswalk'!$A$2:'TRM - TBM Crosswalk'!$I$1008,9,FALSE))</f>
        <v/>
      </c>
    </row>
    <row r="467" spans="1:11" x14ac:dyDescent="0.45">
      <c r="A467" t="str">
        <f>TRM!A8553</f>
        <v>I01.002.209#</v>
      </c>
      <c r="B467" t="str">
        <f>TRM!B8553</f>
        <v>Device Driver#</v>
      </c>
      <c r="C467" t="str">
        <f>TRM!C8553</f>
        <v>HP 3D DriveGuard | 6.0.41.1</v>
      </c>
      <c r="D467">
        <f>TRM!D8553</f>
        <v>0</v>
      </c>
      <c r="E467" t="str">
        <f>IF(VLOOKUP(TRM!A8553,'TRM - TBM Crosswalk'!$A$2:'TRM - TBM Crosswalk'!$I$1008,3,FALSE)="N/A","TBD","")</f>
        <v>TBD</v>
      </c>
      <c r="F467" t="str">
        <f>IF(VLOOKUP(TRM!A8553,'TRM - TBM Crosswalk'!$A$2:'TRM - TBM Crosswalk'!$I$1008,4,FALSE)=0,"",VLOOKUP(TRM!A8553,'TRM - TBM Crosswalk'!$A$2:'TRM - TBM Crosswalk'!$I$1008,4,FALSE))</f>
        <v/>
      </c>
      <c r="G467" t="str">
        <f>IF(VLOOKUP(TRM!A8553,'TRM - TBM Crosswalk'!$A$2:'TRM - TBM Crosswalk'!$I$1008,5,FALSE)=0,"",VLOOKUP(TRM!A8553,'TRM - TBM Crosswalk'!$A$2:'TRM - TBM Crosswalk'!$I$1008,5,FALSE))</f>
        <v/>
      </c>
      <c r="H467" t="str">
        <f>IF(VLOOKUP(TRM!A8553,'TRM - TBM Crosswalk'!$A$2:'TRM - TBM Crosswalk'!$I$1008,6,FALSE)=0,"",VLOOKUP(TRM!A8553,'TRM - TBM Crosswalk'!$A$2:'TRM - TBM Crosswalk'!$I$1008,6,FALSE))</f>
        <v/>
      </c>
      <c r="I467" t="str">
        <f>IF(VLOOKUP(TRM!A8553,'TRM - TBM Crosswalk'!$A$2:'TRM - TBM Crosswalk'!$I$1008,7,FALSE)=0,"",VLOOKUP(TRM!A8553,'TRM - TBM Crosswalk'!$A$2:'TRM - TBM Crosswalk'!$I$1008,7,FALSE))</f>
        <v/>
      </c>
      <c r="J467" t="str">
        <f>IF(VLOOKUP(TRM!A8553,'TRM - TBM Crosswalk'!$A$2:'TRM - TBM Crosswalk'!$I$1008,8,FALSE)=0,"",VLOOKUP(TRM!A8553,'TRM - TBM Crosswalk'!$A$2:'TRM - TBM Crosswalk'!$I$1008,8,FALSE))</f>
        <v/>
      </c>
      <c r="K467" t="str">
        <f>IF(VLOOKUP(TRM!A8553,'TRM - TBM Crosswalk'!$A$2:'TRM - TBM Crosswalk'!$I$1008,9,FALSE)=0,"",VLOOKUP(TRM!A8553,'TRM - TBM Crosswalk'!$A$2:'TRM - TBM Crosswalk'!$I$1008,9,FALSE))</f>
        <v/>
      </c>
    </row>
    <row r="468" spans="1:11" x14ac:dyDescent="0.45">
      <c r="A468" t="str">
        <f>TRM!A8563</f>
        <v>I01.002.209#</v>
      </c>
      <c r="B468" t="str">
        <f>TRM!B8563</f>
        <v>Device Driver#</v>
      </c>
      <c r="C468" t="str">
        <f>TRM!C8563</f>
        <v>Intel(R) PRO/Wireless Driver | 18.30.0000.3514</v>
      </c>
      <c r="D468">
        <f>TRM!D8563</f>
        <v>0</v>
      </c>
      <c r="E468" t="str">
        <f>IF(VLOOKUP(TRM!A8563,'TRM - TBM Crosswalk'!$A$2:'TRM - TBM Crosswalk'!$I$1008,3,FALSE)="N/A","TBD","")</f>
        <v>TBD</v>
      </c>
      <c r="F468" t="str">
        <f>IF(VLOOKUP(TRM!A8563,'TRM - TBM Crosswalk'!$A$2:'TRM - TBM Crosswalk'!$I$1008,4,FALSE)=0,"",VLOOKUP(TRM!A8563,'TRM - TBM Crosswalk'!$A$2:'TRM - TBM Crosswalk'!$I$1008,4,FALSE))</f>
        <v/>
      </c>
      <c r="G468" t="str">
        <f>IF(VLOOKUP(TRM!A8563,'TRM - TBM Crosswalk'!$A$2:'TRM - TBM Crosswalk'!$I$1008,5,FALSE)=0,"",VLOOKUP(TRM!A8563,'TRM - TBM Crosswalk'!$A$2:'TRM - TBM Crosswalk'!$I$1008,5,FALSE))</f>
        <v/>
      </c>
      <c r="H468" t="str">
        <f>IF(VLOOKUP(TRM!A8563,'TRM - TBM Crosswalk'!$A$2:'TRM - TBM Crosswalk'!$I$1008,6,FALSE)=0,"",VLOOKUP(TRM!A8563,'TRM - TBM Crosswalk'!$A$2:'TRM - TBM Crosswalk'!$I$1008,6,FALSE))</f>
        <v/>
      </c>
      <c r="I468" t="str">
        <f>IF(VLOOKUP(TRM!A8563,'TRM - TBM Crosswalk'!$A$2:'TRM - TBM Crosswalk'!$I$1008,7,FALSE)=0,"",VLOOKUP(TRM!A8563,'TRM - TBM Crosswalk'!$A$2:'TRM - TBM Crosswalk'!$I$1008,7,FALSE))</f>
        <v/>
      </c>
      <c r="J468" t="str">
        <f>IF(VLOOKUP(TRM!A8563,'TRM - TBM Crosswalk'!$A$2:'TRM - TBM Crosswalk'!$I$1008,8,FALSE)=0,"",VLOOKUP(TRM!A8563,'TRM - TBM Crosswalk'!$A$2:'TRM - TBM Crosswalk'!$I$1008,8,FALSE))</f>
        <v/>
      </c>
      <c r="K468" t="str">
        <f>IF(VLOOKUP(TRM!A8563,'TRM - TBM Crosswalk'!$A$2:'TRM - TBM Crosswalk'!$I$1008,9,FALSE)=0,"",VLOOKUP(TRM!A8563,'TRM - TBM Crosswalk'!$A$2:'TRM - TBM Crosswalk'!$I$1008,9,FALSE))</f>
        <v/>
      </c>
    </row>
    <row r="469" spans="1:11" x14ac:dyDescent="0.45">
      <c r="A469" t="str">
        <f>TRM!A8564</f>
        <v>I01.002.209#</v>
      </c>
      <c r="B469" t="str">
        <f>TRM!B8564</f>
        <v>Device Driver#</v>
      </c>
      <c r="C469" t="str">
        <f>TRM!C8564</f>
        <v>Intel(R) PRO/Wireless Driver | 19.20.0001.5153</v>
      </c>
      <c r="D469">
        <f>TRM!D8564</f>
        <v>0</v>
      </c>
      <c r="E469" t="str">
        <f>IF(VLOOKUP(TRM!A8564,'TRM - TBM Crosswalk'!$A$2:'TRM - TBM Crosswalk'!$I$1008,3,FALSE)="N/A","TBD","")</f>
        <v>TBD</v>
      </c>
      <c r="F469" t="str">
        <f>IF(VLOOKUP(TRM!A8564,'TRM - TBM Crosswalk'!$A$2:'TRM - TBM Crosswalk'!$I$1008,4,FALSE)=0,"",VLOOKUP(TRM!A8564,'TRM - TBM Crosswalk'!$A$2:'TRM - TBM Crosswalk'!$I$1008,4,FALSE))</f>
        <v/>
      </c>
      <c r="G469" t="str">
        <f>IF(VLOOKUP(TRM!A8564,'TRM - TBM Crosswalk'!$A$2:'TRM - TBM Crosswalk'!$I$1008,5,FALSE)=0,"",VLOOKUP(TRM!A8564,'TRM - TBM Crosswalk'!$A$2:'TRM - TBM Crosswalk'!$I$1008,5,FALSE))</f>
        <v/>
      </c>
      <c r="H469" t="str">
        <f>IF(VLOOKUP(TRM!A8564,'TRM - TBM Crosswalk'!$A$2:'TRM - TBM Crosswalk'!$I$1008,6,FALSE)=0,"",VLOOKUP(TRM!A8564,'TRM - TBM Crosswalk'!$A$2:'TRM - TBM Crosswalk'!$I$1008,6,FALSE))</f>
        <v/>
      </c>
      <c r="I469" t="str">
        <f>IF(VLOOKUP(TRM!A8564,'TRM - TBM Crosswalk'!$A$2:'TRM - TBM Crosswalk'!$I$1008,7,FALSE)=0,"",VLOOKUP(TRM!A8564,'TRM - TBM Crosswalk'!$A$2:'TRM - TBM Crosswalk'!$I$1008,7,FALSE))</f>
        <v/>
      </c>
      <c r="J469" t="str">
        <f>IF(VLOOKUP(TRM!A8564,'TRM - TBM Crosswalk'!$A$2:'TRM - TBM Crosswalk'!$I$1008,8,FALSE)=0,"",VLOOKUP(TRM!A8564,'TRM - TBM Crosswalk'!$A$2:'TRM - TBM Crosswalk'!$I$1008,8,FALSE))</f>
        <v/>
      </c>
      <c r="K469" t="str">
        <f>IF(VLOOKUP(TRM!A8564,'TRM - TBM Crosswalk'!$A$2:'TRM - TBM Crosswalk'!$I$1008,9,FALSE)=0,"",VLOOKUP(TRM!A8564,'TRM - TBM Crosswalk'!$A$2:'TRM - TBM Crosswalk'!$I$1008,9,FALSE))</f>
        <v/>
      </c>
    </row>
    <row r="470" spans="1:11" x14ac:dyDescent="0.45">
      <c r="A470" t="str">
        <f>TRM!A8640</f>
        <v>I01.002.209#</v>
      </c>
      <c r="B470" t="str">
        <f>TRM!B8640</f>
        <v>Device Driver#</v>
      </c>
      <c r="C470" t="str">
        <f>TRM!C8640</f>
        <v>Lexmark Printer Driver Configuration Utility | 3.5.92.0</v>
      </c>
      <c r="D470">
        <f>TRM!D8640</f>
        <v>0</v>
      </c>
      <c r="E470" t="str">
        <f>IF(VLOOKUP(TRM!A8640,'TRM - TBM Crosswalk'!$A$2:'TRM - TBM Crosswalk'!$I$1008,3,FALSE)="N/A","TBD","")</f>
        <v>TBD</v>
      </c>
      <c r="F470" t="str">
        <f>IF(VLOOKUP(TRM!A8640,'TRM - TBM Crosswalk'!$A$2:'TRM - TBM Crosswalk'!$I$1008,4,FALSE)=0,"",VLOOKUP(TRM!A8640,'TRM - TBM Crosswalk'!$A$2:'TRM - TBM Crosswalk'!$I$1008,4,FALSE))</f>
        <v/>
      </c>
      <c r="G470" t="str">
        <f>IF(VLOOKUP(TRM!A8640,'TRM - TBM Crosswalk'!$A$2:'TRM - TBM Crosswalk'!$I$1008,5,FALSE)=0,"",VLOOKUP(TRM!A8640,'TRM - TBM Crosswalk'!$A$2:'TRM - TBM Crosswalk'!$I$1008,5,FALSE))</f>
        <v/>
      </c>
      <c r="H470" t="str">
        <f>IF(VLOOKUP(TRM!A8640,'TRM - TBM Crosswalk'!$A$2:'TRM - TBM Crosswalk'!$I$1008,6,FALSE)=0,"",VLOOKUP(TRM!A8640,'TRM - TBM Crosswalk'!$A$2:'TRM - TBM Crosswalk'!$I$1008,6,FALSE))</f>
        <v/>
      </c>
      <c r="I470" t="str">
        <f>IF(VLOOKUP(TRM!A8640,'TRM - TBM Crosswalk'!$A$2:'TRM - TBM Crosswalk'!$I$1008,7,FALSE)=0,"",VLOOKUP(TRM!A8640,'TRM - TBM Crosswalk'!$A$2:'TRM - TBM Crosswalk'!$I$1008,7,FALSE))</f>
        <v/>
      </c>
      <c r="J470" t="str">
        <f>IF(VLOOKUP(TRM!A8640,'TRM - TBM Crosswalk'!$A$2:'TRM - TBM Crosswalk'!$I$1008,8,FALSE)=0,"",VLOOKUP(TRM!A8640,'TRM - TBM Crosswalk'!$A$2:'TRM - TBM Crosswalk'!$I$1008,8,FALSE))</f>
        <v/>
      </c>
      <c r="K470" t="str">
        <f>IF(VLOOKUP(TRM!A8640,'TRM - TBM Crosswalk'!$A$2:'TRM - TBM Crosswalk'!$I$1008,9,FALSE)=0,"",VLOOKUP(TRM!A8640,'TRM - TBM Crosswalk'!$A$2:'TRM - TBM Crosswalk'!$I$1008,9,FALSE))</f>
        <v/>
      </c>
    </row>
    <row r="471" spans="1:11" x14ac:dyDescent="0.45">
      <c r="A471" t="str">
        <f>TRM!A8801</f>
        <v>I01.002.209#</v>
      </c>
      <c r="B471" t="str">
        <f>TRM!B8801</f>
        <v>Device Driver#</v>
      </c>
      <c r="C471" t="str">
        <f>TRM!C8801</f>
        <v>Synaptics Pointing Device Driver | 19.0.19.54</v>
      </c>
      <c r="D471">
        <f>TRM!D8801</f>
        <v>0</v>
      </c>
      <c r="E471" t="str">
        <f>IF(VLOOKUP(TRM!A8801,'TRM - TBM Crosswalk'!$A$2:'TRM - TBM Crosswalk'!$I$1008,3,FALSE)="N/A","TBD","")</f>
        <v>TBD</v>
      </c>
      <c r="F471" t="str">
        <f>IF(VLOOKUP(TRM!A8801,'TRM - TBM Crosswalk'!$A$2:'TRM - TBM Crosswalk'!$I$1008,4,FALSE)=0,"",VLOOKUP(TRM!A8801,'TRM - TBM Crosswalk'!$A$2:'TRM - TBM Crosswalk'!$I$1008,4,FALSE))</f>
        <v/>
      </c>
      <c r="G471" t="str">
        <f>IF(VLOOKUP(TRM!A8801,'TRM - TBM Crosswalk'!$A$2:'TRM - TBM Crosswalk'!$I$1008,5,FALSE)=0,"",VLOOKUP(TRM!A8801,'TRM - TBM Crosswalk'!$A$2:'TRM - TBM Crosswalk'!$I$1008,5,FALSE))</f>
        <v/>
      </c>
      <c r="H471" t="str">
        <f>IF(VLOOKUP(TRM!A8801,'TRM - TBM Crosswalk'!$A$2:'TRM - TBM Crosswalk'!$I$1008,6,FALSE)=0,"",VLOOKUP(TRM!A8801,'TRM - TBM Crosswalk'!$A$2:'TRM - TBM Crosswalk'!$I$1008,6,FALSE))</f>
        <v/>
      </c>
      <c r="I471" t="str">
        <f>IF(VLOOKUP(TRM!A8801,'TRM - TBM Crosswalk'!$A$2:'TRM - TBM Crosswalk'!$I$1008,7,FALSE)=0,"",VLOOKUP(TRM!A8801,'TRM - TBM Crosswalk'!$A$2:'TRM - TBM Crosswalk'!$I$1008,7,FALSE))</f>
        <v/>
      </c>
      <c r="J471" t="str">
        <f>IF(VLOOKUP(TRM!A8801,'TRM - TBM Crosswalk'!$A$2:'TRM - TBM Crosswalk'!$I$1008,8,FALSE)=0,"",VLOOKUP(TRM!A8801,'TRM - TBM Crosswalk'!$A$2:'TRM - TBM Crosswalk'!$I$1008,8,FALSE))</f>
        <v/>
      </c>
      <c r="K471" t="str">
        <f>IF(VLOOKUP(TRM!A8801,'TRM - TBM Crosswalk'!$A$2:'TRM - TBM Crosswalk'!$I$1008,9,FALSE)=0,"",VLOOKUP(TRM!A8801,'TRM - TBM Crosswalk'!$A$2:'TRM - TBM Crosswalk'!$I$1008,9,FALSE))</f>
        <v/>
      </c>
    </row>
    <row r="472" spans="1:11" x14ac:dyDescent="0.45">
      <c r="A472" t="str">
        <f>TRM!A8802</f>
        <v>I01.002.209#</v>
      </c>
      <c r="B472" t="str">
        <f>TRM!B8802</f>
        <v>Device Driver#</v>
      </c>
      <c r="C472" t="str">
        <f>TRM!C8802</f>
        <v>Synaptics Pointing Device Driver | 19.0.19.63</v>
      </c>
      <c r="D472">
        <f>TRM!D8802</f>
        <v>0</v>
      </c>
      <c r="E472" t="str">
        <f>IF(VLOOKUP(TRM!A8802,'TRM - TBM Crosswalk'!$A$2:'TRM - TBM Crosswalk'!$I$1008,3,FALSE)="N/A","TBD","")</f>
        <v>TBD</v>
      </c>
      <c r="F472" t="str">
        <f>IF(VLOOKUP(TRM!A8802,'TRM - TBM Crosswalk'!$A$2:'TRM - TBM Crosswalk'!$I$1008,4,FALSE)=0,"",VLOOKUP(TRM!A8802,'TRM - TBM Crosswalk'!$A$2:'TRM - TBM Crosswalk'!$I$1008,4,FALSE))</f>
        <v/>
      </c>
      <c r="G472" t="str">
        <f>IF(VLOOKUP(TRM!A8802,'TRM - TBM Crosswalk'!$A$2:'TRM - TBM Crosswalk'!$I$1008,5,FALSE)=0,"",VLOOKUP(TRM!A8802,'TRM - TBM Crosswalk'!$A$2:'TRM - TBM Crosswalk'!$I$1008,5,FALSE))</f>
        <v/>
      </c>
      <c r="H472" t="str">
        <f>IF(VLOOKUP(TRM!A8802,'TRM - TBM Crosswalk'!$A$2:'TRM - TBM Crosswalk'!$I$1008,6,FALSE)=0,"",VLOOKUP(TRM!A8802,'TRM - TBM Crosswalk'!$A$2:'TRM - TBM Crosswalk'!$I$1008,6,FALSE))</f>
        <v/>
      </c>
      <c r="I472" t="str">
        <f>IF(VLOOKUP(TRM!A8802,'TRM - TBM Crosswalk'!$A$2:'TRM - TBM Crosswalk'!$I$1008,7,FALSE)=0,"",VLOOKUP(TRM!A8802,'TRM - TBM Crosswalk'!$A$2:'TRM - TBM Crosswalk'!$I$1008,7,FALSE))</f>
        <v/>
      </c>
      <c r="J472" t="str">
        <f>IF(VLOOKUP(TRM!A8802,'TRM - TBM Crosswalk'!$A$2:'TRM - TBM Crosswalk'!$I$1008,8,FALSE)=0,"",VLOOKUP(TRM!A8802,'TRM - TBM Crosswalk'!$A$2:'TRM - TBM Crosswalk'!$I$1008,8,FALSE))</f>
        <v/>
      </c>
      <c r="K472" t="str">
        <f>IF(VLOOKUP(TRM!A8802,'TRM - TBM Crosswalk'!$A$2:'TRM - TBM Crosswalk'!$I$1008,9,FALSE)=0,"",VLOOKUP(TRM!A8802,'TRM - TBM Crosswalk'!$A$2:'TRM - TBM Crosswalk'!$I$1008,9,FALSE))</f>
        <v/>
      </c>
    </row>
    <row r="473" spans="1:11" x14ac:dyDescent="0.45">
      <c r="A473" t="str">
        <f>TRM!A8803</f>
        <v>I01.002.209#</v>
      </c>
      <c r="B473" t="str">
        <f>TRM!B8803</f>
        <v>Device Driver#</v>
      </c>
      <c r="C473" t="str">
        <f>TRM!C8803</f>
        <v>Synaptics Pointing Device Driver | 19.0.19.65</v>
      </c>
      <c r="D473">
        <f>TRM!D8803</f>
        <v>0</v>
      </c>
      <c r="E473" t="str">
        <f>IF(VLOOKUP(TRM!A8803,'TRM - TBM Crosswalk'!$A$2:'TRM - TBM Crosswalk'!$I$1008,3,FALSE)="N/A","TBD","")</f>
        <v>TBD</v>
      </c>
      <c r="F473" t="str">
        <f>IF(VLOOKUP(TRM!A8803,'TRM - TBM Crosswalk'!$A$2:'TRM - TBM Crosswalk'!$I$1008,4,FALSE)=0,"",VLOOKUP(TRM!A8803,'TRM - TBM Crosswalk'!$A$2:'TRM - TBM Crosswalk'!$I$1008,4,FALSE))</f>
        <v/>
      </c>
      <c r="G473" t="str">
        <f>IF(VLOOKUP(TRM!A8803,'TRM - TBM Crosswalk'!$A$2:'TRM - TBM Crosswalk'!$I$1008,5,FALSE)=0,"",VLOOKUP(TRM!A8803,'TRM - TBM Crosswalk'!$A$2:'TRM - TBM Crosswalk'!$I$1008,5,FALSE))</f>
        <v/>
      </c>
      <c r="H473" t="str">
        <f>IF(VLOOKUP(TRM!A8803,'TRM - TBM Crosswalk'!$A$2:'TRM - TBM Crosswalk'!$I$1008,6,FALSE)=0,"",VLOOKUP(TRM!A8803,'TRM - TBM Crosswalk'!$A$2:'TRM - TBM Crosswalk'!$I$1008,6,FALSE))</f>
        <v/>
      </c>
      <c r="I473" t="str">
        <f>IF(VLOOKUP(TRM!A8803,'TRM - TBM Crosswalk'!$A$2:'TRM - TBM Crosswalk'!$I$1008,7,FALSE)=0,"",VLOOKUP(TRM!A8803,'TRM - TBM Crosswalk'!$A$2:'TRM - TBM Crosswalk'!$I$1008,7,FALSE))</f>
        <v/>
      </c>
      <c r="J473" t="str">
        <f>IF(VLOOKUP(TRM!A8803,'TRM - TBM Crosswalk'!$A$2:'TRM - TBM Crosswalk'!$I$1008,8,FALSE)=0,"",VLOOKUP(TRM!A8803,'TRM - TBM Crosswalk'!$A$2:'TRM - TBM Crosswalk'!$I$1008,8,FALSE))</f>
        <v/>
      </c>
      <c r="K473" t="str">
        <f>IF(VLOOKUP(TRM!A8803,'TRM - TBM Crosswalk'!$A$2:'TRM - TBM Crosswalk'!$I$1008,9,FALSE)=0,"",VLOOKUP(TRM!A8803,'TRM - TBM Crosswalk'!$A$2:'TRM - TBM Crosswalk'!$I$1008,9,FALSE))</f>
        <v/>
      </c>
    </row>
    <row r="474" spans="1:11" x14ac:dyDescent="0.45">
      <c r="A474" t="str">
        <f>TRM!A9413</f>
        <v>I01.004.401</v>
      </c>
      <c r="B474" t="str">
        <f>TRM!B9413</f>
        <v>Human-Computer Interface</v>
      </c>
      <c r="C474" t="str">
        <f>TRM!C9413</f>
        <v>NVIDIA 3D Vision Driver | 385.90</v>
      </c>
      <c r="D474">
        <f>TRM!D9413</f>
        <v>0</v>
      </c>
      <c r="E474" t="str">
        <f>IF(VLOOKUP(TRM!A9413,'TRM - TBM Crosswalk'!$A$2:'TRM - TBM Crosswalk'!$I$1008,3,FALSE)="N/A","TBD","")</f>
        <v/>
      </c>
      <c r="F474" t="str">
        <f>IF(VLOOKUP(TRM!A9413,'TRM - TBM Crosswalk'!$A$2:'TRM - TBM Crosswalk'!$I$1008,4,FALSE)=0,"",VLOOKUP(TRM!A9413,'TRM - TBM Crosswalk'!$A$2:'TRM - TBM Crosswalk'!$I$1008,4,FALSE))</f>
        <v/>
      </c>
      <c r="G474" t="str">
        <f>IF(VLOOKUP(TRM!A9413,'TRM - TBM Crosswalk'!$A$2:'TRM - TBM Crosswalk'!$I$1008,5,FALSE)=0,"",VLOOKUP(TRM!A9413,'TRM - TBM Crosswalk'!$A$2:'TRM - TBM Crosswalk'!$I$1008,5,FALSE))</f>
        <v>End User</v>
      </c>
      <c r="H474" t="str">
        <f>IF(VLOOKUP(TRM!A9413,'TRM - TBM Crosswalk'!$A$2:'TRM - TBM Crosswalk'!$I$1008,6,FALSE)=0,"",VLOOKUP(TRM!A9413,'TRM - TBM Crosswalk'!$A$2:'TRM - TBM Crosswalk'!$I$1008,6,FALSE))</f>
        <v>Workspace</v>
      </c>
      <c r="I474" t="str">
        <f>IF(VLOOKUP(TRM!A9413,'TRM - TBM Crosswalk'!$A$2:'TRM - TBM Crosswalk'!$I$1008,7,FALSE)=0,"",VLOOKUP(TRM!A9413,'TRM - TBM Crosswalk'!$A$2:'TRM - TBM Crosswalk'!$I$1008,7,FALSE))</f>
        <v/>
      </c>
      <c r="J474" t="str">
        <f>IF(VLOOKUP(TRM!A9413,'TRM - TBM Crosswalk'!$A$2:'TRM - TBM Crosswalk'!$I$1008,8,FALSE)=0,"",VLOOKUP(TRM!A9413,'TRM - TBM Crosswalk'!$A$2:'TRM - TBM Crosswalk'!$I$1008,8,FALSE))</f>
        <v/>
      </c>
      <c r="K474" t="str">
        <f>IF(VLOOKUP(TRM!A9413,'TRM - TBM Crosswalk'!$A$2:'TRM - TBM Crosswalk'!$I$1008,9,FALSE)=0,"",VLOOKUP(TRM!A9413,'TRM - TBM Crosswalk'!$A$2:'TRM - TBM Crosswalk'!$I$1008,9,FALSE))</f>
        <v/>
      </c>
    </row>
    <row r="475" spans="1:11" x14ac:dyDescent="0.45">
      <c r="A475" t="str">
        <f>TRM!A9846</f>
        <v>I02.003.301</v>
      </c>
      <c r="B475" t="str">
        <f>TRM!B9846</f>
        <v>Hardware and Software</v>
      </c>
      <c r="C475" t="str">
        <f>TRM!C9846</f>
        <v>Windows Driver Package - BizLink Technology, Inc. (WinUSB) CustomUSBDevices | 12/03/2012 1.0.0.7</v>
      </c>
      <c r="D475">
        <f>TRM!D9846</f>
        <v>0</v>
      </c>
      <c r="E475" t="str">
        <f>IF(VLOOKUP(TRM!A9846,'TRM - TBM Crosswalk'!$A$2:'TRM - TBM Crosswalk'!$I$1008,3,FALSE)="N/A","TBD","")</f>
        <v>TBD</v>
      </c>
      <c r="F475" t="str">
        <f>IF(VLOOKUP(TRM!A9846,'TRM - TBM Crosswalk'!$A$2:'TRM - TBM Crosswalk'!$I$1008,4,FALSE)=0,"",VLOOKUP(TRM!A9846,'TRM - TBM Crosswalk'!$A$2:'TRM - TBM Crosswalk'!$I$1008,4,FALSE))</f>
        <v/>
      </c>
      <c r="G475" t="str">
        <f>IF(VLOOKUP(TRM!A9846,'TRM - TBM Crosswalk'!$A$2:'TRM - TBM Crosswalk'!$I$1008,5,FALSE)=0,"",VLOOKUP(TRM!A9846,'TRM - TBM Crosswalk'!$A$2:'TRM - TBM Crosswalk'!$I$1008,5,FALSE))</f>
        <v/>
      </c>
      <c r="H475" t="str">
        <f>IF(VLOOKUP(TRM!A9846,'TRM - TBM Crosswalk'!$A$2:'TRM - TBM Crosswalk'!$I$1008,6,FALSE)=0,"",VLOOKUP(TRM!A9846,'TRM - TBM Crosswalk'!$A$2:'TRM - TBM Crosswalk'!$I$1008,6,FALSE))</f>
        <v/>
      </c>
      <c r="I475" t="str">
        <f>IF(VLOOKUP(TRM!A9846,'TRM - TBM Crosswalk'!$A$2:'TRM - TBM Crosswalk'!$I$1008,7,FALSE)=0,"",VLOOKUP(TRM!A9846,'TRM - TBM Crosswalk'!$A$2:'TRM - TBM Crosswalk'!$I$1008,7,FALSE))</f>
        <v/>
      </c>
      <c r="J475" t="str">
        <f>IF(VLOOKUP(TRM!A9846,'TRM - TBM Crosswalk'!$A$2:'TRM - TBM Crosswalk'!$I$1008,8,FALSE)=0,"",VLOOKUP(TRM!A9846,'TRM - TBM Crosswalk'!$A$2:'TRM - TBM Crosswalk'!$I$1008,8,FALSE))</f>
        <v/>
      </c>
      <c r="K475" t="str">
        <f>IF(VLOOKUP(TRM!A9846,'TRM - TBM Crosswalk'!$A$2:'TRM - TBM Crosswalk'!$I$1008,9,FALSE)=0,"",VLOOKUP(TRM!A9846,'TRM - TBM Crosswalk'!$A$2:'TRM - TBM Crosswalk'!$I$1008,9,FALSE))</f>
        <v/>
      </c>
    </row>
    <row r="476" spans="1:11" x14ac:dyDescent="0.45">
      <c r="A476" t="str">
        <f>TRM!A9849</f>
        <v>I02.003.301</v>
      </c>
      <c r="B476" t="str">
        <f>TRM!B9849</f>
        <v>Hardware and Software</v>
      </c>
      <c r="C476" t="str">
        <f>TRM!C9849</f>
        <v>Windows Driver Package - ChibiOS (usbser) Ports | 01/01/2015 2.0.0.9</v>
      </c>
      <c r="D476">
        <f>TRM!D9849</f>
        <v>0</v>
      </c>
      <c r="E476" t="str">
        <f>IF(VLOOKUP(TRM!A9849,'TRM - TBM Crosswalk'!$A$2:'TRM - TBM Crosswalk'!$I$1008,3,FALSE)="N/A","TBD","")</f>
        <v>TBD</v>
      </c>
      <c r="F476" t="str">
        <f>IF(VLOOKUP(TRM!A9849,'TRM - TBM Crosswalk'!$A$2:'TRM - TBM Crosswalk'!$I$1008,4,FALSE)=0,"",VLOOKUP(TRM!A9849,'TRM - TBM Crosswalk'!$A$2:'TRM - TBM Crosswalk'!$I$1008,4,FALSE))</f>
        <v/>
      </c>
      <c r="G476" t="str">
        <f>IF(VLOOKUP(TRM!A9849,'TRM - TBM Crosswalk'!$A$2:'TRM - TBM Crosswalk'!$I$1008,5,FALSE)=0,"",VLOOKUP(TRM!A9849,'TRM - TBM Crosswalk'!$A$2:'TRM - TBM Crosswalk'!$I$1008,5,FALSE))</f>
        <v/>
      </c>
      <c r="H476" t="str">
        <f>IF(VLOOKUP(TRM!A9849,'TRM - TBM Crosswalk'!$A$2:'TRM - TBM Crosswalk'!$I$1008,6,FALSE)=0,"",VLOOKUP(TRM!A9849,'TRM - TBM Crosswalk'!$A$2:'TRM - TBM Crosswalk'!$I$1008,6,FALSE))</f>
        <v/>
      </c>
      <c r="I476" t="str">
        <f>IF(VLOOKUP(TRM!A9849,'TRM - TBM Crosswalk'!$A$2:'TRM - TBM Crosswalk'!$I$1008,7,FALSE)=0,"",VLOOKUP(TRM!A9849,'TRM - TBM Crosswalk'!$A$2:'TRM - TBM Crosswalk'!$I$1008,7,FALSE))</f>
        <v/>
      </c>
      <c r="J476" t="str">
        <f>IF(VLOOKUP(TRM!A9849,'TRM - TBM Crosswalk'!$A$2:'TRM - TBM Crosswalk'!$I$1008,8,FALSE)=0,"",VLOOKUP(TRM!A9849,'TRM - TBM Crosswalk'!$A$2:'TRM - TBM Crosswalk'!$I$1008,8,FALSE))</f>
        <v/>
      </c>
      <c r="K476" t="str">
        <f>IF(VLOOKUP(TRM!A9849,'TRM - TBM Crosswalk'!$A$2:'TRM - TBM Crosswalk'!$I$1008,9,FALSE)=0,"",VLOOKUP(TRM!A9849,'TRM - TBM Crosswalk'!$A$2:'TRM - TBM Crosswalk'!$I$1008,9,FALSE))</f>
        <v/>
      </c>
    </row>
    <row r="477" spans="1:11" x14ac:dyDescent="0.45">
      <c r="A477" t="str">
        <f>TRM!A9850</f>
        <v>I02.003.301</v>
      </c>
      <c r="B477" t="str">
        <f>TRM!B9850</f>
        <v>Hardware and Software</v>
      </c>
      <c r="C477" t="str">
        <f>TRM!C9850</f>
        <v>Windows Driver Package - Colortrac (WinUSB) LargeFormatScanner | 09/24/2018 2.0.0.0</v>
      </c>
      <c r="D477">
        <f>TRM!D9850</f>
        <v>0</v>
      </c>
      <c r="E477" t="str">
        <f>IF(VLOOKUP(TRM!A9850,'TRM - TBM Crosswalk'!$A$2:'TRM - TBM Crosswalk'!$I$1008,3,FALSE)="N/A","TBD","")</f>
        <v>TBD</v>
      </c>
      <c r="F477" t="str">
        <f>IF(VLOOKUP(TRM!A9850,'TRM - TBM Crosswalk'!$A$2:'TRM - TBM Crosswalk'!$I$1008,4,FALSE)=0,"",VLOOKUP(TRM!A9850,'TRM - TBM Crosswalk'!$A$2:'TRM - TBM Crosswalk'!$I$1008,4,FALSE))</f>
        <v/>
      </c>
      <c r="G477" t="str">
        <f>IF(VLOOKUP(TRM!A9850,'TRM - TBM Crosswalk'!$A$2:'TRM - TBM Crosswalk'!$I$1008,5,FALSE)=0,"",VLOOKUP(TRM!A9850,'TRM - TBM Crosswalk'!$A$2:'TRM - TBM Crosswalk'!$I$1008,5,FALSE))</f>
        <v/>
      </c>
      <c r="H477" t="str">
        <f>IF(VLOOKUP(TRM!A9850,'TRM - TBM Crosswalk'!$A$2:'TRM - TBM Crosswalk'!$I$1008,6,FALSE)=0,"",VLOOKUP(TRM!A9850,'TRM - TBM Crosswalk'!$A$2:'TRM - TBM Crosswalk'!$I$1008,6,FALSE))</f>
        <v/>
      </c>
      <c r="I477" t="str">
        <f>IF(VLOOKUP(TRM!A9850,'TRM - TBM Crosswalk'!$A$2:'TRM - TBM Crosswalk'!$I$1008,7,FALSE)=0,"",VLOOKUP(TRM!A9850,'TRM - TBM Crosswalk'!$A$2:'TRM - TBM Crosswalk'!$I$1008,7,FALSE))</f>
        <v/>
      </c>
      <c r="J477" t="str">
        <f>IF(VLOOKUP(TRM!A9850,'TRM - TBM Crosswalk'!$A$2:'TRM - TBM Crosswalk'!$I$1008,8,FALSE)=0,"",VLOOKUP(TRM!A9850,'TRM - TBM Crosswalk'!$A$2:'TRM - TBM Crosswalk'!$I$1008,8,FALSE))</f>
        <v/>
      </c>
      <c r="K477" t="str">
        <f>IF(VLOOKUP(TRM!A9850,'TRM - TBM Crosswalk'!$A$2:'TRM - TBM Crosswalk'!$I$1008,9,FALSE)=0,"",VLOOKUP(TRM!A9850,'TRM - TBM Crosswalk'!$A$2:'TRM - TBM Crosswalk'!$I$1008,9,FALSE))</f>
        <v/>
      </c>
    </row>
    <row r="478" spans="1:11" x14ac:dyDescent="0.45">
      <c r="A478" t="str">
        <f>TRM!A9976</f>
        <v>I02.003.304#</v>
      </c>
      <c r="B478" t="str">
        <f>TRM!B9976</f>
        <v>Firewall</v>
      </c>
      <c r="C478" t="str">
        <f>TRM!C9976</f>
        <v>Progress Telerik Fiddler | 0.5.0</v>
      </c>
      <c r="D478">
        <f>TRM!D9976</f>
        <v>0</v>
      </c>
      <c r="E478" t="str">
        <f>IF(VLOOKUP(TRM!A9976,'TRM - TBM Crosswalk'!$A$2:'TRM - TBM Crosswalk'!$I$1008,3,FALSE)="N/A","TBD","")</f>
        <v/>
      </c>
      <c r="F478" t="str">
        <f>IF(VLOOKUP(TRM!A9976,'TRM - TBM Crosswalk'!$A$2:'TRM - TBM Crosswalk'!$I$1008,4,FALSE)=0,"",VLOOKUP(TRM!A9976,'TRM - TBM Crosswalk'!$A$2:'TRM - TBM Crosswalk'!$I$1008,4,FALSE))</f>
        <v/>
      </c>
      <c r="G478" t="str">
        <f>IF(VLOOKUP(TRM!A9976,'TRM - TBM Crosswalk'!$A$2:'TRM - TBM Crosswalk'!$I$1008,5,FALSE)=0,"",VLOOKUP(TRM!A9976,'TRM - TBM Crosswalk'!$A$2:'TRM - TBM Crosswalk'!$I$1008,5,FALSE))</f>
        <v>Security &amp; Compliance</v>
      </c>
      <c r="H478" t="str">
        <f>IF(VLOOKUP(TRM!A9976,'TRM - TBM Crosswalk'!$A$2:'TRM - TBM Crosswalk'!$I$1008,6,FALSE)=0,"",VLOOKUP(TRM!A9976,'TRM - TBM Crosswalk'!$A$2:'TRM - TBM Crosswalk'!$I$1008,6,FALSE))</f>
        <v>Security</v>
      </c>
      <c r="I478" t="str">
        <f>IF(VLOOKUP(TRM!A9976,'TRM - TBM Crosswalk'!$A$2:'TRM - TBM Crosswalk'!$I$1008,7,FALSE)=0,"",VLOOKUP(TRM!A9976,'TRM - TBM Crosswalk'!$A$2:'TRM - TBM Crosswalk'!$I$1008,7,FALSE))</f>
        <v/>
      </c>
      <c r="J478" t="str">
        <f>IF(VLOOKUP(TRM!A9976,'TRM - TBM Crosswalk'!$A$2:'TRM - TBM Crosswalk'!$I$1008,8,FALSE)=0,"",VLOOKUP(TRM!A9976,'TRM - TBM Crosswalk'!$A$2:'TRM - TBM Crosswalk'!$I$1008,8,FALSE))</f>
        <v/>
      </c>
      <c r="K478" t="str">
        <f>IF(VLOOKUP(TRM!A9976,'TRM - TBM Crosswalk'!$A$2:'TRM - TBM Crosswalk'!$I$1008,9,FALSE)=0,"",VLOOKUP(TRM!A9976,'TRM - TBM Crosswalk'!$A$2:'TRM - TBM Crosswalk'!$I$1008,9,FALSE))</f>
        <v>Hardware</v>
      </c>
    </row>
    <row r="479" spans="1:11" x14ac:dyDescent="0.45">
      <c r="A479" t="str">
        <f>TRM!A10199</f>
        <v>Unknown</v>
      </c>
      <c r="B479" t="str">
        <f>TRM!B10199</f>
        <v>Unknown</v>
      </c>
      <c r="C479" t="str">
        <f>TRM!C10199</f>
        <v>ttstudio</v>
      </c>
      <c r="D479">
        <f>TRM!D10199</f>
        <v>0</v>
      </c>
      <c r="E479" t="str">
        <f>IF(VLOOKUP(TRM!A10199,'TRM - TBM Crosswalk'!$A$2:'TRM - TBM Crosswalk'!$I$1008,3,FALSE)="N/A","TBD","")</f>
        <v/>
      </c>
      <c r="F479" t="str">
        <f>IF(VLOOKUP(TRM!A10199,'TRM - TBM Crosswalk'!$A$2:'TRM - TBM Crosswalk'!$I$1008,4,FALSE)=0,"",VLOOKUP(TRM!A10199,'TRM - TBM Crosswalk'!$A$2:'TRM - TBM Crosswalk'!$I$1008,4,FALSE))</f>
        <v/>
      </c>
      <c r="G479" t="str">
        <f>IF(VLOOKUP(TRM!A10199,'TRM - TBM Crosswalk'!$A$2:'TRM - TBM Crosswalk'!$I$1008,5,FALSE)=0,"",VLOOKUP(TRM!A10199,'TRM - TBM Crosswalk'!$A$2:'TRM - TBM Crosswalk'!$I$1008,5,FALSE))</f>
        <v/>
      </c>
      <c r="H479" t="str">
        <f>IF(VLOOKUP(TRM!A10199,'TRM - TBM Crosswalk'!$A$2:'TRM - TBM Crosswalk'!$I$1008,6,FALSE)=0,"",VLOOKUP(TRM!A10199,'TRM - TBM Crosswalk'!$A$2:'TRM - TBM Crosswalk'!$I$1008,6,FALSE))</f>
        <v/>
      </c>
      <c r="I479" t="str">
        <f>IF(VLOOKUP(TRM!A10199,'TRM - TBM Crosswalk'!$A$2:'TRM - TBM Crosswalk'!$I$1008,7,FALSE)=0,"",VLOOKUP(TRM!A10199,'TRM - TBM Crosswalk'!$A$2:'TRM - TBM Crosswalk'!$I$1008,7,FALSE))</f>
        <v/>
      </c>
      <c r="J479" t="str">
        <f>IF(VLOOKUP(TRM!A10199,'TRM - TBM Crosswalk'!$A$2:'TRM - TBM Crosswalk'!$I$1008,8,FALSE)=0,"",VLOOKUP(TRM!A10199,'TRM - TBM Crosswalk'!$A$2:'TRM - TBM Crosswalk'!$I$1008,8,FALSE))</f>
        <v/>
      </c>
      <c r="K479" t="str">
        <f>IF(VLOOKUP(TRM!A10199,'TRM - TBM Crosswalk'!$A$2:'TRM - TBM Crosswalk'!$I$1008,9,FALSE)=0,"",VLOOKUP(TRM!A10199,'TRM - TBM Crosswalk'!$A$2:'TRM - TBM Crosswalk'!$I$1008,9,FALSE))</f>
        <v/>
      </c>
    </row>
    <row r="480" spans="1:11" x14ac:dyDescent="0.45">
      <c r="A480" t="str">
        <f>TRM!A6349</f>
        <v>A02.031.392#</v>
      </c>
      <c r="B480" t="str">
        <f>TRM!B6349</f>
        <v>Printing#</v>
      </c>
      <c r="C480" t="str">
        <f>TRM!C6349</f>
        <v>HP Photosmart Prem C410 All-In-One Driver Software  Rel. 7 | 14.0</v>
      </c>
      <c r="D480">
        <f>TRM!D6349</f>
        <v>0</v>
      </c>
      <c r="E480" t="str">
        <f>IF(VLOOKUP(TRM!A6349,'TRM - TBM Crosswalk'!$A$2:'TRM - TBM Crosswalk'!$I$1008,3,FALSE)="N/A","TBD","")</f>
        <v/>
      </c>
      <c r="F480" t="str">
        <f>IF(VLOOKUP(TRM!A6349,'TRM - TBM Crosswalk'!$A$2:'TRM - TBM Crosswalk'!$I$1008,4,FALSE)=0,"",VLOOKUP(TRM!A6349,'TRM - TBM Crosswalk'!$A$2:'TRM - TBM Crosswalk'!$I$1008,4,FALSE))</f>
        <v/>
      </c>
      <c r="G480" t="str">
        <f>IF(VLOOKUP(TRM!A6349,'TRM - TBM Crosswalk'!$A$2:'TRM - TBM Crosswalk'!$I$1008,5,FALSE)=0,"",VLOOKUP(TRM!A6349,'TRM - TBM Crosswalk'!$A$2:'TRM - TBM Crosswalk'!$I$1008,5,FALSE))</f>
        <v>End User</v>
      </c>
      <c r="H480" t="str">
        <f>IF(VLOOKUP(TRM!A6349,'TRM - TBM Crosswalk'!$A$2:'TRM - TBM Crosswalk'!$I$1008,6,FALSE)=0,"",VLOOKUP(TRM!A6349,'TRM - TBM Crosswalk'!$A$2:'TRM - TBM Crosswalk'!$I$1008,6,FALSE))</f>
        <v>Workspace</v>
      </c>
      <c r="I480" t="str">
        <f>IF(VLOOKUP(TRM!A6349,'TRM - TBM Crosswalk'!$A$2:'TRM - TBM Crosswalk'!$I$1008,7,FALSE)=0,"",VLOOKUP(TRM!A6349,'TRM - TBM Crosswalk'!$A$2:'TRM - TBM Crosswalk'!$I$1008,7,FALSE))</f>
        <v/>
      </c>
      <c r="J480" t="str">
        <f>IF(VLOOKUP(TRM!A6349,'TRM - TBM Crosswalk'!$A$2:'TRM - TBM Crosswalk'!$I$1008,8,FALSE)=0,"",VLOOKUP(TRM!A6349,'TRM - TBM Crosswalk'!$A$2:'TRM - TBM Crosswalk'!$I$1008,8,FALSE))</f>
        <v/>
      </c>
      <c r="K480" t="str">
        <f>IF(VLOOKUP(TRM!A6349,'TRM - TBM Crosswalk'!$A$2:'TRM - TBM Crosswalk'!$I$1008,9,FALSE)=0,"",VLOOKUP(TRM!A6349,'TRM - TBM Crosswalk'!$A$2:'TRM - TBM Crosswalk'!$I$1008,9,FALSE))</f>
        <v/>
      </c>
    </row>
    <row r="481" spans="1:11" x14ac:dyDescent="0.45">
      <c r="A481" t="str">
        <f>TRM!A6351</f>
        <v>A02.031.392#</v>
      </c>
      <c r="B481" t="str">
        <f>TRM!B6351</f>
        <v>Printing#</v>
      </c>
      <c r="C481" t="str">
        <f>TRM!C6351</f>
        <v>HP Print Preview | 2.0.0.37</v>
      </c>
      <c r="D481">
        <f>TRM!D6351</f>
        <v>0</v>
      </c>
      <c r="E481" t="str">
        <f>IF(VLOOKUP(TRM!A6351,'TRM - TBM Crosswalk'!$A$2:'TRM - TBM Crosswalk'!$I$1008,3,FALSE)="N/A","TBD","")</f>
        <v/>
      </c>
      <c r="F481" t="str">
        <f>IF(VLOOKUP(TRM!A6351,'TRM - TBM Crosswalk'!$A$2:'TRM - TBM Crosswalk'!$I$1008,4,FALSE)=0,"",VLOOKUP(TRM!A6351,'TRM - TBM Crosswalk'!$A$2:'TRM - TBM Crosswalk'!$I$1008,4,FALSE))</f>
        <v/>
      </c>
      <c r="G481" t="str">
        <f>IF(VLOOKUP(TRM!A6351,'TRM - TBM Crosswalk'!$A$2:'TRM - TBM Crosswalk'!$I$1008,5,FALSE)=0,"",VLOOKUP(TRM!A6351,'TRM - TBM Crosswalk'!$A$2:'TRM - TBM Crosswalk'!$I$1008,5,FALSE))</f>
        <v>End User</v>
      </c>
      <c r="H481" t="str">
        <f>IF(VLOOKUP(TRM!A6351,'TRM - TBM Crosswalk'!$A$2:'TRM - TBM Crosswalk'!$I$1008,6,FALSE)=0,"",VLOOKUP(TRM!A6351,'TRM - TBM Crosswalk'!$A$2:'TRM - TBM Crosswalk'!$I$1008,6,FALSE))</f>
        <v>Workspace</v>
      </c>
      <c r="I481" t="str">
        <f>IF(VLOOKUP(TRM!A6351,'TRM - TBM Crosswalk'!$A$2:'TRM - TBM Crosswalk'!$I$1008,7,FALSE)=0,"",VLOOKUP(TRM!A6351,'TRM - TBM Crosswalk'!$A$2:'TRM - TBM Crosswalk'!$I$1008,7,FALSE))</f>
        <v/>
      </c>
      <c r="J481" t="str">
        <f>IF(VLOOKUP(TRM!A6351,'TRM - TBM Crosswalk'!$A$2:'TRM - TBM Crosswalk'!$I$1008,8,FALSE)=0,"",VLOOKUP(TRM!A6351,'TRM - TBM Crosswalk'!$A$2:'TRM - TBM Crosswalk'!$I$1008,8,FALSE))</f>
        <v/>
      </c>
      <c r="K481" t="str">
        <f>IF(VLOOKUP(TRM!A6351,'TRM - TBM Crosswalk'!$A$2:'TRM - TBM Crosswalk'!$I$1008,9,FALSE)=0,"",VLOOKUP(TRM!A6351,'TRM - TBM Crosswalk'!$A$2:'TRM - TBM Crosswalk'!$I$1008,9,FALSE))</f>
        <v/>
      </c>
    </row>
    <row r="482" spans="1:11" x14ac:dyDescent="0.45">
      <c r="A482" t="str">
        <f>TRM!A10118</f>
        <v>Unknown</v>
      </c>
      <c r="B482" t="str">
        <f>TRM!B10118</f>
        <v>Unknown</v>
      </c>
      <c r="C482" t="str">
        <f>TRM!C10118</f>
        <v>Customer Support | 1.0.0.0</v>
      </c>
      <c r="D482">
        <f>TRM!D10118</f>
        <v>0</v>
      </c>
      <c r="E482" t="str">
        <f>IF(VLOOKUP(TRM!A10118,'TRM - TBM Crosswalk'!$A$2:'TRM - TBM Crosswalk'!$I$1008,3,FALSE)="N/A","TBD","")</f>
        <v/>
      </c>
      <c r="F482" t="str">
        <f>IF(VLOOKUP(TRM!A10118,'TRM - TBM Crosswalk'!$A$2:'TRM - TBM Crosswalk'!$I$1008,4,FALSE)=0,"",VLOOKUP(TRM!A10118,'TRM - TBM Crosswalk'!$A$2:'TRM - TBM Crosswalk'!$I$1008,4,FALSE))</f>
        <v/>
      </c>
      <c r="G482" t="str">
        <f>IF(VLOOKUP(TRM!A10118,'TRM - TBM Crosswalk'!$A$2:'TRM - TBM Crosswalk'!$I$1008,5,FALSE)=0,"",VLOOKUP(TRM!A10118,'TRM - TBM Crosswalk'!$A$2:'TRM - TBM Crosswalk'!$I$1008,5,FALSE))</f>
        <v/>
      </c>
      <c r="H482" t="str">
        <f>IF(VLOOKUP(TRM!A10118,'TRM - TBM Crosswalk'!$A$2:'TRM - TBM Crosswalk'!$I$1008,6,FALSE)=0,"",VLOOKUP(TRM!A10118,'TRM - TBM Crosswalk'!$A$2:'TRM - TBM Crosswalk'!$I$1008,6,FALSE))</f>
        <v/>
      </c>
      <c r="I482" t="str">
        <f>IF(VLOOKUP(TRM!A10118,'TRM - TBM Crosswalk'!$A$2:'TRM - TBM Crosswalk'!$I$1008,7,FALSE)=0,"",VLOOKUP(TRM!A10118,'TRM - TBM Crosswalk'!$A$2:'TRM - TBM Crosswalk'!$I$1008,7,FALSE))</f>
        <v/>
      </c>
      <c r="J482" t="str">
        <f>IF(VLOOKUP(TRM!A10118,'TRM - TBM Crosswalk'!$A$2:'TRM - TBM Crosswalk'!$I$1008,8,FALSE)=0,"",VLOOKUP(TRM!A10118,'TRM - TBM Crosswalk'!$A$2:'TRM - TBM Crosswalk'!$I$1008,8,FALSE))</f>
        <v/>
      </c>
      <c r="K482" t="str">
        <f>IF(VLOOKUP(TRM!A10118,'TRM - TBM Crosswalk'!$A$2:'TRM - TBM Crosswalk'!$I$1008,9,FALSE)=0,"",VLOOKUP(TRM!A10118,'TRM - TBM Crosswalk'!$A$2:'TRM - TBM Crosswalk'!$I$1008,9,FALSE))</f>
        <v/>
      </c>
    </row>
    <row r="483" spans="1:11" x14ac:dyDescent="0.45">
      <c r="A483" t="str">
        <f>TRM!A156</f>
        <v>A01.011.074#</v>
      </c>
      <c r="B483" t="str">
        <f>TRM!B156</f>
        <v>Network Security</v>
      </c>
      <c r="C483" t="str">
        <f>TRM!C156</f>
        <v>WatchGuard Video Evidence Library Express | 3.5.0.1161</v>
      </c>
      <c r="D483">
        <f>TRM!D156</f>
        <v>0</v>
      </c>
      <c r="E483" t="str">
        <f>IF(VLOOKUP(TRM!A156,'TRM - TBM Crosswalk'!$A$2:'TRM - TBM Crosswalk'!$I$1008,3,FALSE)="N/A","TBD","")</f>
        <v/>
      </c>
      <c r="F483" t="str">
        <f>IF(VLOOKUP(TRM!A156,'TRM - TBM Crosswalk'!$A$2:'TRM - TBM Crosswalk'!$I$1008,4,FALSE)=0,"",VLOOKUP(TRM!A156,'TRM - TBM Crosswalk'!$A$2:'TRM - TBM Crosswalk'!$I$1008,4,FALSE))</f>
        <v/>
      </c>
      <c r="G483" t="str">
        <f>IF(VLOOKUP(TRM!A156,'TRM - TBM Crosswalk'!$A$2:'TRM - TBM Crosswalk'!$I$1008,5,FALSE)=0,"",VLOOKUP(TRM!A156,'TRM - TBM Crosswalk'!$A$2:'TRM - TBM Crosswalk'!$I$1008,5,FALSE))</f>
        <v>Security &amp; Compliance</v>
      </c>
      <c r="H483" t="str">
        <f>IF(VLOOKUP(TRM!A156,'TRM - TBM Crosswalk'!$A$2:'TRM - TBM Crosswalk'!$I$1008,6,FALSE)=0,"",VLOOKUP(TRM!A156,'TRM - TBM Crosswalk'!$A$2:'TRM - TBM Crosswalk'!$I$1008,6,FALSE))</f>
        <v>Security</v>
      </c>
      <c r="I483" t="str">
        <f>IF(VLOOKUP(TRM!A156,'TRM - TBM Crosswalk'!$A$2:'TRM - TBM Crosswalk'!$I$1008,7,FALSE)=0,"",VLOOKUP(TRM!A156,'TRM - TBM Crosswalk'!$A$2:'TRM - TBM Crosswalk'!$I$1008,7,FALSE))</f>
        <v/>
      </c>
      <c r="J483" t="str">
        <f>IF(VLOOKUP(TRM!A156,'TRM - TBM Crosswalk'!$A$2:'TRM - TBM Crosswalk'!$I$1008,8,FALSE)=0,"",VLOOKUP(TRM!A156,'TRM - TBM Crosswalk'!$A$2:'TRM - TBM Crosswalk'!$I$1008,8,FALSE))</f>
        <v/>
      </c>
      <c r="K483" t="str">
        <f>IF(VLOOKUP(TRM!A156,'TRM - TBM Crosswalk'!$A$2:'TRM - TBM Crosswalk'!$I$1008,9,FALSE)=0,"",VLOOKUP(TRM!A156,'TRM - TBM Crosswalk'!$A$2:'TRM - TBM Crosswalk'!$I$1008,9,FALSE))</f>
        <v/>
      </c>
    </row>
    <row r="484" spans="1:11" x14ac:dyDescent="0.45">
      <c r="A484" t="str">
        <f>TRM!A3085</f>
        <v>A02.023.260</v>
      </c>
      <c r="B484" t="str">
        <f>TRM!B3085</f>
        <v>Document Imaging and OCR</v>
      </c>
      <c r="C484" t="str">
        <f>TRM!C3085</f>
        <v>Scanner Central Admin Agent | 5.0.1.2</v>
      </c>
      <c r="D484">
        <f>TRM!D3085</f>
        <v>0</v>
      </c>
      <c r="E484" t="str">
        <f>IF(VLOOKUP(TRM!A3085,'TRM - TBM Crosswalk'!$A$2:'TRM - TBM Crosswalk'!$I$1008,3,FALSE)="N/A","TBD","")</f>
        <v/>
      </c>
      <c r="F484" t="str">
        <f>IF(VLOOKUP(TRM!A3085,'TRM - TBM Crosswalk'!$A$2:'TRM - TBM Crosswalk'!$I$1008,4,FALSE)=0,"",VLOOKUP(TRM!A3085,'TRM - TBM Crosswalk'!$A$2:'TRM - TBM Crosswalk'!$I$1008,4,FALSE))</f>
        <v/>
      </c>
      <c r="G484" t="str">
        <f>IF(VLOOKUP(TRM!A3085,'TRM - TBM Crosswalk'!$A$2:'TRM - TBM Crosswalk'!$I$1008,5,FALSE)=0,"",VLOOKUP(TRM!A3085,'TRM - TBM Crosswalk'!$A$2:'TRM - TBM Crosswalk'!$I$1008,5,FALSE))</f>
        <v/>
      </c>
      <c r="H484" t="str">
        <f>IF(VLOOKUP(TRM!A3085,'TRM - TBM Crosswalk'!$A$2:'TRM - TBM Crosswalk'!$I$1008,6,FALSE)=0,"",VLOOKUP(TRM!A3085,'TRM - TBM Crosswalk'!$A$2:'TRM - TBM Crosswalk'!$I$1008,6,FALSE))</f>
        <v/>
      </c>
      <c r="I484" t="str">
        <f>IF(VLOOKUP(TRM!A3085,'TRM - TBM Crosswalk'!$A$2:'TRM - TBM Crosswalk'!$I$1008,7,FALSE)=0,"",VLOOKUP(TRM!A3085,'TRM - TBM Crosswalk'!$A$2:'TRM - TBM Crosswalk'!$I$1008,7,FALSE))</f>
        <v>Platform Services</v>
      </c>
      <c r="J484" t="str">
        <f>IF(VLOOKUP(TRM!A3085,'TRM - TBM Crosswalk'!$A$2:'TRM - TBM Crosswalk'!$I$1008,8,FALSE)=0,"",VLOOKUP(TRM!A3085,'TRM - TBM Crosswalk'!$A$2:'TRM - TBM Crosswalk'!$I$1008,8,FALSE))</f>
        <v>Applications Services</v>
      </c>
      <c r="K484" t="str">
        <f>IF(VLOOKUP(TRM!A3085,'TRM - TBM Crosswalk'!$A$2:'TRM - TBM Crosswalk'!$I$1008,9,FALSE)=0,"",VLOOKUP(TRM!A3085,'TRM - TBM Crosswalk'!$A$2:'TRM - TBM Crosswalk'!$I$1008,9,FALSE))</f>
        <v>Content Management</v>
      </c>
    </row>
    <row r="485" spans="1:11" x14ac:dyDescent="0.45">
      <c r="A485" t="str">
        <f>TRM!A5659</f>
        <v>A02.031.387</v>
      </c>
      <c r="B485" t="str">
        <f>TRM!B5659</f>
        <v>Graphics</v>
      </c>
      <c r="C485" t="str">
        <f>TRM!C5659</f>
        <v>ILST_21_0_0.app - 3.9.1.335</v>
      </c>
      <c r="D485">
        <f>TRM!D5659</f>
        <v>0</v>
      </c>
      <c r="E485" t="str">
        <f>IF(VLOOKUP(TRM!A5659,'TRM - TBM Crosswalk'!$A$2:'TRM - TBM Crosswalk'!$I$1008,3,FALSE)="N/A","TBD","")</f>
        <v/>
      </c>
      <c r="F485" t="str">
        <f>IF(VLOOKUP(TRM!A5659,'TRM - TBM Crosswalk'!$A$2:'TRM - TBM Crosswalk'!$I$1008,4,FALSE)=0,"",VLOOKUP(TRM!A5659,'TRM - TBM Crosswalk'!$A$2:'TRM - TBM Crosswalk'!$I$1008,4,FALSE))</f>
        <v/>
      </c>
      <c r="G485" t="str">
        <f>IF(VLOOKUP(TRM!A5659,'TRM - TBM Crosswalk'!$A$2:'TRM - TBM Crosswalk'!$I$1008,5,FALSE)=0,"",VLOOKUP(TRM!A5659,'TRM - TBM Crosswalk'!$A$2:'TRM - TBM Crosswalk'!$I$1008,5,FALSE))</f>
        <v/>
      </c>
      <c r="H485" t="str">
        <f>IF(VLOOKUP(TRM!A5659,'TRM - TBM Crosswalk'!$A$2:'TRM - TBM Crosswalk'!$I$1008,6,FALSE)=0,"",VLOOKUP(TRM!A5659,'TRM - TBM Crosswalk'!$A$2:'TRM - TBM Crosswalk'!$I$1008,6,FALSE))</f>
        <v/>
      </c>
      <c r="I485" t="str">
        <f>IF(VLOOKUP(TRM!A5659,'TRM - TBM Crosswalk'!$A$2:'TRM - TBM Crosswalk'!$I$1008,7,FALSE)=0,"",VLOOKUP(TRM!A5659,'TRM - TBM Crosswalk'!$A$2:'TRM - TBM Crosswalk'!$I$1008,7,FALSE))</f>
        <v>End User Services</v>
      </c>
      <c r="J485" t="str">
        <f>IF(VLOOKUP(TRM!A5659,'TRM - TBM Crosswalk'!$A$2:'TRM - TBM Crosswalk'!$I$1008,8,FALSE)=0,"",VLOOKUP(TRM!A5659,'TRM - TBM Crosswalk'!$A$2:'TRM - TBM Crosswalk'!$I$1008,8,FALSE))</f>
        <v>Communication &amp; Collaboration</v>
      </c>
      <c r="K485" t="str">
        <f>IF(VLOOKUP(TRM!A5659,'TRM - TBM Crosswalk'!$A$2:'TRM - TBM Crosswalk'!$I$1008,9,FALSE)=0,"",VLOOKUP(TRM!A5659,'TRM - TBM Crosswalk'!$A$2:'TRM - TBM Crosswalk'!$I$1008,9,FALSE))</f>
        <v>Productivity</v>
      </c>
    </row>
    <row r="486" spans="1:11" x14ac:dyDescent="0.45">
      <c r="A486" t="str">
        <f>TRM!A5660</f>
        <v>A02.031.387</v>
      </c>
      <c r="B486" t="str">
        <f>TRM!B5660</f>
        <v>Graphics</v>
      </c>
      <c r="C486" t="str">
        <f>TRM!C5660</f>
        <v>ILST_21_1_0.app - 4.2.0.211</v>
      </c>
      <c r="D486">
        <f>TRM!D5660</f>
        <v>0</v>
      </c>
      <c r="E486" t="str">
        <f>IF(VLOOKUP(TRM!A5660,'TRM - TBM Crosswalk'!$A$2:'TRM - TBM Crosswalk'!$I$1008,3,FALSE)="N/A","TBD","")</f>
        <v/>
      </c>
      <c r="F486" t="str">
        <f>IF(VLOOKUP(TRM!A5660,'TRM - TBM Crosswalk'!$A$2:'TRM - TBM Crosswalk'!$I$1008,4,FALSE)=0,"",VLOOKUP(TRM!A5660,'TRM - TBM Crosswalk'!$A$2:'TRM - TBM Crosswalk'!$I$1008,4,FALSE))</f>
        <v/>
      </c>
      <c r="G486" t="str">
        <f>IF(VLOOKUP(TRM!A5660,'TRM - TBM Crosswalk'!$A$2:'TRM - TBM Crosswalk'!$I$1008,5,FALSE)=0,"",VLOOKUP(TRM!A5660,'TRM - TBM Crosswalk'!$A$2:'TRM - TBM Crosswalk'!$I$1008,5,FALSE))</f>
        <v/>
      </c>
      <c r="H486" t="str">
        <f>IF(VLOOKUP(TRM!A5660,'TRM - TBM Crosswalk'!$A$2:'TRM - TBM Crosswalk'!$I$1008,6,FALSE)=0,"",VLOOKUP(TRM!A5660,'TRM - TBM Crosswalk'!$A$2:'TRM - TBM Crosswalk'!$I$1008,6,FALSE))</f>
        <v/>
      </c>
      <c r="I486" t="str">
        <f>IF(VLOOKUP(TRM!A5660,'TRM - TBM Crosswalk'!$A$2:'TRM - TBM Crosswalk'!$I$1008,7,FALSE)=0,"",VLOOKUP(TRM!A5660,'TRM - TBM Crosswalk'!$A$2:'TRM - TBM Crosswalk'!$I$1008,7,FALSE))</f>
        <v>End User Services</v>
      </c>
      <c r="J486" t="str">
        <f>IF(VLOOKUP(TRM!A5660,'TRM - TBM Crosswalk'!$A$2:'TRM - TBM Crosswalk'!$I$1008,8,FALSE)=0,"",VLOOKUP(TRM!A5660,'TRM - TBM Crosswalk'!$A$2:'TRM - TBM Crosswalk'!$I$1008,8,FALSE))</f>
        <v>Communication &amp; Collaboration</v>
      </c>
      <c r="K486" t="str">
        <f>IF(VLOOKUP(TRM!A5660,'TRM - TBM Crosswalk'!$A$2:'TRM - TBM Crosswalk'!$I$1008,9,FALSE)=0,"",VLOOKUP(TRM!A5660,'TRM - TBM Crosswalk'!$A$2:'TRM - TBM Crosswalk'!$I$1008,9,FALSE))</f>
        <v>Productivity</v>
      </c>
    </row>
    <row r="487" spans="1:11" x14ac:dyDescent="0.45">
      <c r="A487" t="str">
        <f>TRM!A5661</f>
        <v>A02.031.387</v>
      </c>
      <c r="B487" t="str">
        <f>TRM!B5661</f>
        <v>Graphics</v>
      </c>
      <c r="C487" t="str">
        <f>TRM!C5661</f>
        <v>ILST_21_1_0.app - 4.5.0.331</v>
      </c>
      <c r="D487">
        <f>TRM!D5661</f>
        <v>0</v>
      </c>
      <c r="E487" t="str">
        <f>IF(VLOOKUP(TRM!A5661,'TRM - TBM Crosswalk'!$A$2:'TRM - TBM Crosswalk'!$I$1008,3,FALSE)="N/A","TBD","")</f>
        <v/>
      </c>
      <c r="F487" t="str">
        <f>IF(VLOOKUP(TRM!A5661,'TRM - TBM Crosswalk'!$A$2:'TRM - TBM Crosswalk'!$I$1008,4,FALSE)=0,"",VLOOKUP(TRM!A5661,'TRM - TBM Crosswalk'!$A$2:'TRM - TBM Crosswalk'!$I$1008,4,FALSE))</f>
        <v/>
      </c>
      <c r="G487" t="str">
        <f>IF(VLOOKUP(TRM!A5661,'TRM - TBM Crosswalk'!$A$2:'TRM - TBM Crosswalk'!$I$1008,5,FALSE)=0,"",VLOOKUP(TRM!A5661,'TRM - TBM Crosswalk'!$A$2:'TRM - TBM Crosswalk'!$I$1008,5,FALSE))</f>
        <v/>
      </c>
      <c r="H487" t="str">
        <f>IF(VLOOKUP(TRM!A5661,'TRM - TBM Crosswalk'!$A$2:'TRM - TBM Crosswalk'!$I$1008,6,FALSE)=0,"",VLOOKUP(TRM!A5661,'TRM - TBM Crosswalk'!$A$2:'TRM - TBM Crosswalk'!$I$1008,6,FALSE))</f>
        <v/>
      </c>
      <c r="I487" t="str">
        <f>IF(VLOOKUP(TRM!A5661,'TRM - TBM Crosswalk'!$A$2:'TRM - TBM Crosswalk'!$I$1008,7,FALSE)=0,"",VLOOKUP(TRM!A5661,'TRM - TBM Crosswalk'!$A$2:'TRM - TBM Crosswalk'!$I$1008,7,FALSE))</f>
        <v>End User Services</v>
      </c>
      <c r="J487" t="str">
        <f>IF(VLOOKUP(TRM!A5661,'TRM - TBM Crosswalk'!$A$2:'TRM - TBM Crosswalk'!$I$1008,8,FALSE)=0,"",VLOOKUP(TRM!A5661,'TRM - TBM Crosswalk'!$A$2:'TRM - TBM Crosswalk'!$I$1008,8,FALSE))</f>
        <v>Communication &amp; Collaboration</v>
      </c>
      <c r="K487" t="str">
        <f>IF(VLOOKUP(TRM!A5661,'TRM - TBM Crosswalk'!$A$2:'TRM - TBM Crosswalk'!$I$1008,9,FALSE)=0,"",VLOOKUP(TRM!A5661,'TRM - TBM Crosswalk'!$A$2:'TRM - TBM Crosswalk'!$I$1008,9,FALSE))</f>
        <v>Productivity</v>
      </c>
    </row>
    <row r="488" spans="1:11" x14ac:dyDescent="0.45">
      <c r="A488" t="str">
        <f>TRM!A5662</f>
        <v>A02.031.387</v>
      </c>
      <c r="B488" t="str">
        <f>TRM!B5662</f>
        <v>Graphics</v>
      </c>
      <c r="C488" t="str">
        <f>TRM!C5662</f>
        <v>ILST_22_0_0.app - 4.3.0.256</v>
      </c>
      <c r="D488">
        <f>TRM!D5662</f>
        <v>0</v>
      </c>
      <c r="E488" t="str">
        <f>IF(VLOOKUP(TRM!A5662,'TRM - TBM Crosswalk'!$A$2:'TRM - TBM Crosswalk'!$I$1008,3,FALSE)="N/A","TBD","")</f>
        <v/>
      </c>
      <c r="F488" t="str">
        <f>IF(VLOOKUP(TRM!A5662,'TRM - TBM Crosswalk'!$A$2:'TRM - TBM Crosswalk'!$I$1008,4,FALSE)=0,"",VLOOKUP(TRM!A5662,'TRM - TBM Crosswalk'!$A$2:'TRM - TBM Crosswalk'!$I$1008,4,FALSE))</f>
        <v/>
      </c>
      <c r="G488" t="str">
        <f>IF(VLOOKUP(TRM!A5662,'TRM - TBM Crosswalk'!$A$2:'TRM - TBM Crosswalk'!$I$1008,5,FALSE)=0,"",VLOOKUP(TRM!A5662,'TRM - TBM Crosswalk'!$A$2:'TRM - TBM Crosswalk'!$I$1008,5,FALSE))</f>
        <v/>
      </c>
      <c r="H488" t="str">
        <f>IF(VLOOKUP(TRM!A5662,'TRM - TBM Crosswalk'!$A$2:'TRM - TBM Crosswalk'!$I$1008,6,FALSE)=0,"",VLOOKUP(TRM!A5662,'TRM - TBM Crosswalk'!$A$2:'TRM - TBM Crosswalk'!$I$1008,6,FALSE))</f>
        <v/>
      </c>
      <c r="I488" t="str">
        <f>IF(VLOOKUP(TRM!A5662,'TRM - TBM Crosswalk'!$A$2:'TRM - TBM Crosswalk'!$I$1008,7,FALSE)=0,"",VLOOKUP(TRM!A5662,'TRM - TBM Crosswalk'!$A$2:'TRM - TBM Crosswalk'!$I$1008,7,FALSE))</f>
        <v>End User Services</v>
      </c>
      <c r="J488" t="str">
        <f>IF(VLOOKUP(TRM!A5662,'TRM - TBM Crosswalk'!$A$2:'TRM - TBM Crosswalk'!$I$1008,8,FALSE)=0,"",VLOOKUP(TRM!A5662,'TRM - TBM Crosswalk'!$A$2:'TRM - TBM Crosswalk'!$I$1008,8,FALSE))</f>
        <v>Communication &amp; Collaboration</v>
      </c>
      <c r="K488" t="str">
        <f>IF(VLOOKUP(TRM!A5662,'TRM - TBM Crosswalk'!$A$2:'TRM - TBM Crosswalk'!$I$1008,9,FALSE)=0,"",VLOOKUP(TRM!A5662,'TRM - TBM Crosswalk'!$A$2:'TRM - TBM Crosswalk'!$I$1008,9,FALSE))</f>
        <v>Productivity</v>
      </c>
    </row>
    <row r="489" spans="1:11" x14ac:dyDescent="0.45">
      <c r="A489" t="str">
        <f>TRM!A5663</f>
        <v>A02.031.387</v>
      </c>
      <c r="B489" t="str">
        <f>TRM!B5663</f>
        <v>Graphics</v>
      </c>
      <c r="C489" t="str">
        <f>TRM!C5663</f>
        <v>ILST_22_1.app - 4.7.0.400</v>
      </c>
      <c r="D489">
        <f>TRM!D5663</f>
        <v>0</v>
      </c>
      <c r="E489" t="str">
        <f>IF(VLOOKUP(TRM!A5663,'TRM - TBM Crosswalk'!$A$2:'TRM - TBM Crosswalk'!$I$1008,3,FALSE)="N/A","TBD","")</f>
        <v/>
      </c>
      <c r="F489" t="str">
        <f>IF(VLOOKUP(TRM!A5663,'TRM - TBM Crosswalk'!$A$2:'TRM - TBM Crosswalk'!$I$1008,4,FALSE)=0,"",VLOOKUP(TRM!A5663,'TRM - TBM Crosswalk'!$A$2:'TRM - TBM Crosswalk'!$I$1008,4,FALSE))</f>
        <v/>
      </c>
      <c r="G489" t="str">
        <f>IF(VLOOKUP(TRM!A5663,'TRM - TBM Crosswalk'!$A$2:'TRM - TBM Crosswalk'!$I$1008,5,FALSE)=0,"",VLOOKUP(TRM!A5663,'TRM - TBM Crosswalk'!$A$2:'TRM - TBM Crosswalk'!$I$1008,5,FALSE))</f>
        <v/>
      </c>
      <c r="H489" t="str">
        <f>IF(VLOOKUP(TRM!A5663,'TRM - TBM Crosswalk'!$A$2:'TRM - TBM Crosswalk'!$I$1008,6,FALSE)=0,"",VLOOKUP(TRM!A5663,'TRM - TBM Crosswalk'!$A$2:'TRM - TBM Crosswalk'!$I$1008,6,FALSE))</f>
        <v/>
      </c>
      <c r="I489" t="str">
        <f>IF(VLOOKUP(TRM!A5663,'TRM - TBM Crosswalk'!$A$2:'TRM - TBM Crosswalk'!$I$1008,7,FALSE)=0,"",VLOOKUP(TRM!A5663,'TRM - TBM Crosswalk'!$A$2:'TRM - TBM Crosswalk'!$I$1008,7,FALSE))</f>
        <v>End User Services</v>
      </c>
      <c r="J489" t="str">
        <f>IF(VLOOKUP(TRM!A5663,'TRM - TBM Crosswalk'!$A$2:'TRM - TBM Crosswalk'!$I$1008,8,FALSE)=0,"",VLOOKUP(TRM!A5663,'TRM - TBM Crosswalk'!$A$2:'TRM - TBM Crosswalk'!$I$1008,8,FALSE))</f>
        <v>Communication &amp; Collaboration</v>
      </c>
      <c r="K489" t="str">
        <f>IF(VLOOKUP(TRM!A5663,'TRM - TBM Crosswalk'!$A$2:'TRM - TBM Crosswalk'!$I$1008,9,FALSE)=0,"",VLOOKUP(TRM!A5663,'TRM - TBM Crosswalk'!$A$2:'TRM - TBM Crosswalk'!$I$1008,9,FALSE))</f>
        <v>Productivity</v>
      </c>
    </row>
    <row r="490" spans="1:11" x14ac:dyDescent="0.45">
      <c r="A490" t="str">
        <f>TRM!A5664</f>
        <v>A02.031.387</v>
      </c>
      <c r="B490" t="str">
        <f>TRM!B5664</f>
        <v>Graphics</v>
      </c>
      <c r="C490" t="str">
        <f>TRM!C5664</f>
        <v>ILST_23_0_4.app - 4.8.1.435</v>
      </c>
      <c r="D490">
        <f>TRM!D5664</f>
        <v>0</v>
      </c>
      <c r="E490" t="str">
        <f>IF(VLOOKUP(TRM!A5664,'TRM - TBM Crosswalk'!$A$2:'TRM - TBM Crosswalk'!$I$1008,3,FALSE)="N/A","TBD","")</f>
        <v/>
      </c>
      <c r="F490" t="str">
        <f>IF(VLOOKUP(TRM!A5664,'TRM - TBM Crosswalk'!$A$2:'TRM - TBM Crosswalk'!$I$1008,4,FALSE)=0,"",VLOOKUP(TRM!A5664,'TRM - TBM Crosswalk'!$A$2:'TRM - TBM Crosswalk'!$I$1008,4,FALSE))</f>
        <v/>
      </c>
      <c r="G490" t="str">
        <f>IF(VLOOKUP(TRM!A5664,'TRM - TBM Crosswalk'!$A$2:'TRM - TBM Crosswalk'!$I$1008,5,FALSE)=0,"",VLOOKUP(TRM!A5664,'TRM - TBM Crosswalk'!$A$2:'TRM - TBM Crosswalk'!$I$1008,5,FALSE))</f>
        <v/>
      </c>
      <c r="H490" t="str">
        <f>IF(VLOOKUP(TRM!A5664,'TRM - TBM Crosswalk'!$A$2:'TRM - TBM Crosswalk'!$I$1008,6,FALSE)=0,"",VLOOKUP(TRM!A5664,'TRM - TBM Crosswalk'!$A$2:'TRM - TBM Crosswalk'!$I$1008,6,FALSE))</f>
        <v/>
      </c>
      <c r="I490" t="str">
        <f>IF(VLOOKUP(TRM!A5664,'TRM - TBM Crosswalk'!$A$2:'TRM - TBM Crosswalk'!$I$1008,7,FALSE)=0,"",VLOOKUP(TRM!A5664,'TRM - TBM Crosswalk'!$A$2:'TRM - TBM Crosswalk'!$I$1008,7,FALSE))</f>
        <v>End User Services</v>
      </c>
      <c r="J490" t="str">
        <f>IF(VLOOKUP(TRM!A5664,'TRM - TBM Crosswalk'!$A$2:'TRM - TBM Crosswalk'!$I$1008,8,FALSE)=0,"",VLOOKUP(TRM!A5664,'TRM - TBM Crosswalk'!$A$2:'TRM - TBM Crosswalk'!$I$1008,8,FALSE))</f>
        <v>Communication &amp; Collaboration</v>
      </c>
      <c r="K490" t="str">
        <f>IF(VLOOKUP(TRM!A5664,'TRM - TBM Crosswalk'!$A$2:'TRM - TBM Crosswalk'!$I$1008,9,FALSE)=0,"",VLOOKUP(TRM!A5664,'TRM - TBM Crosswalk'!$A$2:'TRM - TBM Crosswalk'!$I$1008,9,FALSE))</f>
        <v>Productivity</v>
      </c>
    </row>
    <row r="491" spans="1:11" x14ac:dyDescent="0.45">
      <c r="A491" t="str">
        <f>TRM!A5665</f>
        <v>A02.031.387</v>
      </c>
      <c r="B491" t="str">
        <f>TRM!B5665</f>
        <v>Graphics</v>
      </c>
      <c r="C491" t="str">
        <f>TRM!C5665</f>
        <v>ILST_23_1_1.app - 4.9.0.504</v>
      </c>
      <c r="D491">
        <f>TRM!D5665</f>
        <v>0</v>
      </c>
      <c r="E491" t="str">
        <f>IF(VLOOKUP(TRM!A5665,'TRM - TBM Crosswalk'!$A$2:'TRM - TBM Crosswalk'!$I$1008,3,FALSE)="N/A","TBD","")</f>
        <v/>
      </c>
      <c r="F491" t="str">
        <f>IF(VLOOKUP(TRM!A5665,'TRM - TBM Crosswalk'!$A$2:'TRM - TBM Crosswalk'!$I$1008,4,FALSE)=0,"",VLOOKUP(TRM!A5665,'TRM - TBM Crosswalk'!$A$2:'TRM - TBM Crosswalk'!$I$1008,4,FALSE))</f>
        <v/>
      </c>
      <c r="G491" t="str">
        <f>IF(VLOOKUP(TRM!A5665,'TRM - TBM Crosswalk'!$A$2:'TRM - TBM Crosswalk'!$I$1008,5,FALSE)=0,"",VLOOKUP(TRM!A5665,'TRM - TBM Crosswalk'!$A$2:'TRM - TBM Crosswalk'!$I$1008,5,FALSE))</f>
        <v/>
      </c>
      <c r="H491" t="str">
        <f>IF(VLOOKUP(TRM!A5665,'TRM - TBM Crosswalk'!$A$2:'TRM - TBM Crosswalk'!$I$1008,6,FALSE)=0,"",VLOOKUP(TRM!A5665,'TRM - TBM Crosswalk'!$A$2:'TRM - TBM Crosswalk'!$I$1008,6,FALSE))</f>
        <v/>
      </c>
      <c r="I491" t="str">
        <f>IF(VLOOKUP(TRM!A5665,'TRM - TBM Crosswalk'!$A$2:'TRM - TBM Crosswalk'!$I$1008,7,FALSE)=0,"",VLOOKUP(TRM!A5665,'TRM - TBM Crosswalk'!$A$2:'TRM - TBM Crosswalk'!$I$1008,7,FALSE))</f>
        <v>End User Services</v>
      </c>
      <c r="J491" t="str">
        <f>IF(VLOOKUP(TRM!A5665,'TRM - TBM Crosswalk'!$A$2:'TRM - TBM Crosswalk'!$I$1008,8,FALSE)=0,"",VLOOKUP(TRM!A5665,'TRM - TBM Crosswalk'!$A$2:'TRM - TBM Crosswalk'!$I$1008,8,FALSE))</f>
        <v>Communication &amp; Collaboration</v>
      </c>
      <c r="K491" t="str">
        <f>IF(VLOOKUP(TRM!A5665,'TRM - TBM Crosswalk'!$A$2:'TRM - TBM Crosswalk'!$I$1008,9,FALSE)=0,"",VLOOKUP(TRM!A5665,'TRM - TBM Crosswalk'!$A$2:'TRM - TBM Crosswalk'!$I$1008,9,FALSE))</f>
        <v>Productivity</v>
      </c>
    </row>
    <row r="492" spans="1:11" x14ac:dyDescent="0.45">
      <c r="A492" t="str">
        <f>TRM!A5666</f>
        <v>A02.031.387</v>
      </c>
      <c r="B492" t="str">
        <f>TRM!B5666</f>
        <v>Graphics</v>
      </c>
      <c r="C492" t="str">
        <f>TRM!C5666</f>
        <v>ILST_23_1_1.app - 5.0.0.354</v>
      </c>
      <c r="D492">
        <f>TRM!D5666</f>
        <v>0</v>
      </c>
      <c r="E492" t="str">
        <f>IF(VLOOKUP(TRM!A5666,'TRM - TBM Crosswalk'!$A$2:'TRM - TBM Crosswalk'!$I$1008,3,FALSE)="N/A","TBD","")</f>
        <v/>
      </c>
      <c r="F492" t="str">
        <f>IF(VLOOKUP(TRM!A5666,'TRM - TBM Crosswalk'!$A$2:'TRM - TBM Crosswalk'!$I$1008,4,FALSE)=0,"",VLOOKUP(TRM!A5666,'TRM - TBM Crosswalk'!$A$2:'TRM - TBM Crosswalk'!$I$1008,4,FALSE))</f>
        <v/>
      </c>
      <c r="G492" t="str">
        <f>IF(VLOOKUP(TRM!A5666,'TRM - TBM Crosswalk'!$A$2:'TRM - TBM Crosswalk'!$I$1008,5,FALSE)=0,"",VLOOKUP(TRM!A5666,'TRM - TBM Crosswalk'!$A$2:'TRM - TBM Crosswalk'!$I$1008,5,FALSE))</f>
        <v/>
      </c>
      <c r="H492" t="str">
        <f>IF(VLOOKUP(TRM!A5666,'TRM - TBM Crosswalk'!$A$2:'TRM - TBM Crosswalk'!$I$1008,6,FALSE)=0,"",VLOOKUP(TRM!A5666,'TRM - TBM Crosswalk'!$A$2:'TRM - TBM Crosswalk'!$I$1008,6,FALSE))</f>
        <v/>
      </c>
      <c r="I492" t="str">
        <f>IF(VLOOKUP(TRM!A5666,'TRM - TBM Crosswalk'!$A$2:'TRM - TBM Crosswalk'!$I$1008,7,FALSE)=0,"",VLOOKUP(TRM!A5666,'TRM - TBM Crosswalk'!$A$2:'TRM - TBM Crosswalk'!$I$1008,7,FALSE))</f>
        <v>End User Services</v>
      </c>
      <c r="J492" t="str">
        <f>IF(VLOOKUP(TRM!A5666,'TRM - TBM Crosswalk'!$A$2:'TRM - TBM Crosswalk'!$I$1008,8,FALSE)=0,"",VLOOKUP(TRM!A5666,'TRM - TBM Crosswalk'!$A$2:'TRM - TBM Crosswalk'!$I$1008,8,FALSE))</f>
        <v>Communication &amp; Collaboration</v>
      </c>
      <c r="K492" t="str">
        <f>IF(VLOOKUP(TRM!A5666,'TRM - TBM Crosswalk'!$A$2:'TRM - TBM Crosswalk'!$I$1008,9,FALSE)=0,"",VLOOKUP(TRM!A5666,'TRM - TBM Crosswalk'!$A$2:'TRM - TBM Crosswalk'!$I$1008,9,FALSE))</f>
        <v>Productivity</v>
      </c>
    </row>
    <row r="493" spans="1:11" x14ac:dyDescent="0.45">
      <c r="A493" t="str">
        <f>TRM!A5667</f>
        <v>A02.031.387</v>
      </c>
      <c r="B493" t="str">
        <f>TRM!B5667</f>
        <v>Graphics</v>
      </c>
      <c r="C493" t="str">
        <f>TRM!C5667</f>
        <v>ILST_24_0_1.app - 5.0.0.354</v>
      </c>
      <c r="D493">
        <f>TRM!D5667</f>
        <v>0</v>
      </c>
      <c r="E493" t="str">
        <f>IF(VLOOKUP(TRM!A5667,'TRM - TBM Crosswalk'!$A$2:'TRM - TBM Crosswalk'!$I$1008,3,FALSE)="N/A","TBD","")</f>
        <v/>
      </c>
      <c r="F493" t="str">
        <f>IF(VLOOKUP(TRM!A5667,'TRM - TBM Crosswalk'!$A$2:'TRM - TBM Crosswalk'!$I$1008,4,FALSE)=0,"",VLOOKUP(TRM!A5667,'TRM - TBM Crosswalk'!$A$2:'TRM - TBM Crosswalk'!$I$1008,4,FALSE))</f>
        <v/>
      </c>
      <c r="G493" t="str">
        <f>IF(VLOOKUP(TRM!A5667,'TRM - TBM Crosswalk'!$A$2:'TRM - TBM Crosswalk'!$I$1008,5,FALSE)=0,"",VLOOKUP(TRM!A5667,'TRM - TBM Crosswalk'!$A$2:'TRM - TBM Crosswalk'!$I$1008,5,FALSE))</f>
        <v/>
      </c>
      <c r="H493" t="str">
        <f>IF(VLOOKUP(TRM!A5667,'TRM - TBM Crosswalk'!$A$2:'TRM - TBM Crosswalk'!$I$1008,6,FALSE)=0,"",VLOOKUP(TRM!A5667,'TRM - TBM Crosswalk'!$A$2:'TRM - TBM Crosswalk'!$I$1008,6,FALSE))</f>
        <v/>
      </c>
      <c r="I493" t="str">
        <f>IF(VLOOKUP(TRM!A5667,'TRM - TBM Crosswalk'!$A$2:'TRM - TBM Crosswalk'!$I$1008,7,FALSE)=0,"",VLOOKUP(TRM!A5667,'TRM - TBM Crosswalk'!$A$2:'TRM - TBM Crosswalk'!$I$1008,7,FALSE))</f>
        <v>End User Services</v>
      </c>
      <c r="J493" t="str">
        <f>IF(VLOOKUP(TRM!A5667,'TRM - TBM Crosswalk'!$A$2:'TRM - TBM Crosswalk'!$I$1008,8,FALSE)=0,"",VLOOKUP(TRM!A5667,'TRM - TBM Crosswalk'!$A$2:'TRM - TBM Crosswalk'!$I$1008,8,FALSE))</f>
        <v>Communication &amp; Collaboration</v>
      </c>
      <c r="K493" t="str">
        <f>IF(VLOOKUP(TRM!A5667,'TRM - TBM Crosswalk'!$A$2:'TRM - TBM Crosswalk'!$I$1008,9,FALSE)=0,"",VLOOKUP(TRM!A5667,'TRM - TBM Crosswalk'!$A$2:'TRM - TBM Crosswalk'!$I$1008,9,FALSE))</f>
        <v>Productivity</v>
      </c>
    </row>
    <row r="494" spans="1:11" x14ac:dyDescent="0.45">
      <c r="A494" t="str">
        <f>TRM!A5668</f>
        <v>A02.031.387</v>
      </c>
      <c r="B494" t="str">
        <f>TRM!B5668</f>
        <v>Graphics</v>
      </c>
      <c r="C494" t="str">
        <f>TRM!C5668</f>
        <v>ILST_24_0_3.app - 5.0.0.354</v>
      </c>
      <c r="D494">
        <f>TRM!D5668</f>
        <v>0</v>
      </c>
      <c r="E494" t="str">
        <f>IF(VLOOKUP(TRM!A5668,'TRM - TBM Crosswalk'!$A$2:'TRM - TBM Crosswalk'!$I$1008,3,FALSE)="N/A","TBD","")</f>
        <v/>
      </c>
      <c r="F494" t="str">
        <f>IF(VLOOKUP(TRM!A5668,'TRM - TBM Crosswalk'!$A$2:'TRM - TBM Crosswalk'!$I$1008,4,FALSE)=0,"",VLOOKUP(TRM!A5668,'TRM - TBM Crosswalk'!$A$2:'TRM - TBM Crosswalk'!$I$1008,4,FALSE))</f>
        <v/>
      </c>
      <c r="G494" t="str">
        <f>IF(VLOOKUP(TRM!A5668,'TRM - TBM Crosswalk'!$A$2:'TRM - TBM Crosswalk'!$I$1008,5,FALSE)=0,"",VLOOKUP(TRM!A5668,'TRM - TBM Crosswalk'!$A$2:'TRM - TBM Crosswalk'!$I$1008,5,FALSE))</f>
        <v/>
      </c>
      <c r="H494" t="str">
        <f>IF(VLOOKUP(TRM!A5668,'TRM - TBM Crosswalk'!$A$2:'TRM - TBM Crosswalk'!$I$1008,6,FALSE)=0,"",VLOOKUP(TRM!A5668,'TRM - TBM Crosswalk'!$A$2:'TRM - TBM Crosswalk'!$I$1008,6,FALSE))</f>
        <v/>
      </c>
      <c r="I494" t="str">
        <f>IF(VLOOKUP(TRM!A5668,'TRM - TBM Crosswalk'!$A$2:'TRM - TBM Crosswalk'!$I$1008,7,FALSE)=0,"",VLOOKUP(TRM!A5668,'TRM - TBM Crosswalk'!$A$2:'TRM - TBM Crosswalk'!$I$1008,7,FALSE))</f>
        <v>End User Services</v>
      </c>
      <c r="J494" t="str">
        <f>IF(VLOOKUP(TRM!A5668,'TRM - TBM Crosswalk'!$A$2:'TRM - TBM Crosswalk'!$I$1008,8,FALSE)=0,"",VLOOKUP(TRM!A5668,'TRM - TBM Crosswalk'!$A$2:'TRM - TBM Crosswalk'!$I$1008,8,FALSE))</f>
        <v>Communication &amp; Collaboration</v>
      </c>
      <c r="K494" t="str">
        <f>IF(VLOOKUP(TRM!A5668,'TRM - TBM Crosswalk'!$A$2:'TRM - TBM Crosswalk'!$I$1008,9,FALSE)=0,"",VLOOKUP(TRM!A5668,'TRM - TBM Crosswalk'!$A$2:'TRM - TBM Crosswalk'!$I$1008,9,FALSE))</f>
        <v>Productivity</v>
      </c>
    </row>
    <row r="495" spans="1:11" x14ac:dyDescent="0.45">
      <c r="A495" t="str">
        <f>TRM!A5669</f>
        <v>A02.031.387</v>
      </c>
      <c r="B495" t="str">
        <f>TRM!B5669</f>
        <v>Graphics</v>
      </c>
      <c r="C495" t="str">
        <f>TRM!C5669</f>
        <v>ImageMagick -0 Q8 (04/01/08) | 6.4.0</v>
      </c>
      <c r="D495">
        <f>TRM!D5669</f>
        <v>0</v>
      </c>
      <c r="E495" t="str">
        <f>IF(VLOOKUP(TRM!A5669,'TRM - TBM Crosswalk'!$A$2:'TRM - TBM Crosswalk'!$I$1008,3,FALSE)="N/A","TBD","")</f>
        <v/>
      </c>
      <c r="F495" t="str">
        <f>IF(VLOOKUP(TRM!A5669,'TRM - TBM Crosswalk'!$A$2:'TRM - TBM Crosswalk'!$I$1008,4,FALSE)=0,"",VLOOKUP(TRM!A5669,'TRM - TBM Crosswalk'!$A$2:'TRM - TBM Crosswalk'!$I$1008,4,FALSE))</f>
        <v/>
      </c>
      <c r="G495" t="str">
        <f>IF(VLOOKUP(TRM!A5669,'TRM - TBM Crosswalk'!$A$2:'TRM - TBM Crosswalk'!$I$1008,5,FALSE)=0,"",VLOOKUP(TRM!A5669,'TRM - TBM Crosswalk'!$A$2:'TRM - TBM Crosswalk'!$I$1008,5,FALSE))</f>
        <v/>
      </c>
      <c r="H495" t="str">
        <f>IF(VLOOKUP(TRM!A5669,'TRM - TBM Crosswalk'!$A$2:'TRM - TBM Crosswalk'!$I$1008,6,FALSE)=0,"",VLOOKUP(TRM!A5669,'TRM - TBM Crosswalk'!$A$2:'TRM - TBM Crosswalk'!$I$1008,6,FALSE))</f>
        <v/>
      </c>
      <c r="I495" t="str">
        <f>IF(VLOOKUP(TRM!A5669,'TRM - TBM Crosswalk'!$A$2:'TRM - TBM Crosswalk'!$I$1008,7,FALSE)=0,"",VLOOKUP(TRM!A5669,'TRM - TBM Crosswalk'!$A$2:'TRM - TBM Crosswalk'!$I$1008,7,FALSE))</f>
        <v>End User Services</v>
      </c>
      <c r="J495" t="str">
        <f>IF(VLOOKUP(TRM!A5669,'TRM - TBM Crosswalk'!$A$2:'TRM - TBM Crosswalk'!$I$1008,8,FALSE)=0,"",VLOOKUP(TRM!A5669,'TRM - TBM Crosswalk'!$A$2:'TRM - TBM Crosswalk'!$I$1008,8,FALSE))</f>
        <v>Communication &amp; Collaboration</v>
      </c>
      <c r="K495" t="str">
        <f>IF(VLOOKUP(TRM!A5669,'TRM - TBM Crosswalk'!$A$2:'TRM - TBM Crosswalk'!$I$1008,9,FALSE)=0,"",VLOOKUP(TRM!A5669,'TRM - TBM Crosswalk'!$A$2:'TRM - TBM Crosswalk'!$I$1008,9,FALSE))</f>
        <v>Productivity</v>
      </c>
    </row>
    <row r="496" spans="1:11" x14ac:dyDescent="0.45">
      <c r="A496" t="str">
        <f>TRM!A5670</f>
        <v>A02.031.387</v>
      </c>
      <c r="B496" t="str">
        <f>TRM!B5670</f>
        <v>Graphics</v>
      </c>
      <c r="C496" t="str">
        <f>TRM!C5670</f>
        <v>ImageMagick -66 Q16 (64-bit) (2019-09-22) | 7.0.8</v>
      </c>
      <c r="D496">
        <f>TRM!D5670</f>
        <v>0</v>
      </c>
      <c r="E496" t="str">
        <f>IF(VLOOKUP(TRM!A5670,'TRM - TBM Crosswalk'!$A$2:'TRM - TBM Crosswalk'!$I$1008,3,FALSE)="N/A","TBD","")</f>
        <v/>
      </c>
      <c r="F496" t="str">
        <f>IF(VLOOKUP(TRM!A5670,'TRM - TBM Crosswalk'!$A$2:'TRM - TBM Crosswalk'!$I$1008,4,FALSE)=0,"",VLOOKUP(TRM!A5670,'TRM - TBM Crosswalk'!$A$2:'TRM - TBM Crosswalk'!$I$1008,4,FALSE))</f>
        <v/>
      </c>
      <c r="G496" t="str">
        <f>IF(VLOOKUP(TRM!A5670,'TRM - TBM Crosswalk'!$A$2:'TRM - TBM Crosswalk'!$I$1008,5,FALSE)=0,"",VLOOKUP(TRM!A5670,'TRM - TBM Crosswalk'!$A$2:'TRM - TBM Crosswalk'!$I$1008,5,FALSE))</f>
        <v/>
      </c>
      <c r="H496" t="str">
        <f>IF(VLOOKUP(TRM!A5670,'TRM - TBM Crosswalk'!$A$2:'TRM - TBM Crosswalk'!$I$1008,6,FALSE)=0,"",VLOOKUP(TRM!A5670,'TRM - TBM Crosswalk'!$A$2:'TRM - TBM Crosswalk'!$I$1008,6,FALSE))</f>
        <v/>
      </c>
      <c r="I496" t="str">
        <f>IF(VLOOKUP(TRM!A5670,'TRM - TBM Crosswalk'!$A$2:'TRM - TBM Crosswalk'!$I$1008,7,FALSE)=0,"",VLOOKUP(TRM!A5670,'TRM - TBM Crosswalk'!$A$2:'TRM - TBM Crosswalk'!$I$1008,7,FALSE))</f>
        <v>End User Services</v>
      </c>
      <c r="J496" t="str">
        <f>IF(VLOOKUP(TRM!A5670,'TRM - TBM Crosswalk'!$A$2:'TRM - TBM Crosswalk'!$I$1008,8,FALSE)=0,"",VLOOKUP(TRM!A5670,'TRM - TBM Crosswalk'!$A$2:'TRM - TBM Crosswalk'!$I$1008,8,FALSE))</f>
        <v>Communication &amp; Collaboration</v>
      </c>
      <c r="K496" t="str">
        <f>IF(VLOOKUP(TRM!A5670,'TRM - TBM Crosswalk'!$A$2:'TRM - TBM Crosswalk'!$I$1008,9,FALSE)=0,"",VLOOKUP(TRM!A5670,'TRM - TBM Crosswalk'!$A$2:'TRM - TBM Crosswalk'!$I$1008,9,FALSE))</f>
        <v>Productivity</v>
      </c>
    </row>
    <row r="497" spans="1:11" x14ac:dyDescent="0.45">
      <c r="A497" t="str">
        <f>TRM!A5671</f>
        <v>A02.031.387</v>
      </c>
      <c r="B497" t="str">
        <f>TRM!B5671</f>
        <v>Graphics</v>
      </c>
      <c r="C497" t="str">
        <f>TRM!C5671</f>
        <v>ImageMagick -68 Q16 (64-bit) (2019-10-05) | 7.0.8</v>
      </c>
      <c r="D497">
        <f>TRM!D5671</f>
        <v>0</v>
      </c>
      <c r="E497" t="str">
        <f>IF(VLOOKUP(TRM!A5671,'TRM - TBM Crosswalk'!$A$2:'TRM - TBM Crosswalk'!$I$1008,3,FALSE)="N/A","TBD","")</f>
        <v/>
      </c>
      <c r="F497" t="str">
        <f>IF(VLOOKUP(TRM!A5671,'TRM - TBM Crosswalk'!$A$2:'TRM - TBM Crosswalk'!$I$1008,4,FALSE)=0,"",VLOOKUP(TRM!A5671,'TRM - TBM Crosswalk'!$A$2:'TRM - TBM Crosswalk'!$I$1008,4,FALSE))</f>
        <v/>
      </c>
      <c r="G497" t="str">
        <f>IF(VLOOKUP(TRM!A5671,'TRM - TBM Crosswalk'!$A$2:'TRM - TBM Crosswalk'!$I$1008,5,FALSE)=0,"",VLOOKUP(TRM!A5671,'TRM - TBM Crosswalk'!$A$2:'TRM - TBM Crosswalk'!$I$1008,5,FALSE))</f>
        <v/>
      </c>
      <c r="H497" t="str">
        <f>IF(VLOOKUP(TRM!A5671,'TRM - TBM Crosswalk'!$A$2:'TRM - TBM Crosswalk'!$I$1008,6,FALSE)=0,"",VLOOKUP(TRM!A5671,'TRM - TBM Crosswalk'!$A$2:'TRM - TBM Crosswalk'!$I$1008,6,FALSE))</f>
        <v/>
      </c>
      <c r="I497" t="str">
        <f>IF(VLOOKUP(TRM!A5671,'TRM - TBM Crosswalk'!$A$2:'TRM - TBM Crosswalk'!$I$1008,7,FALSE)=0,"",VLOOKUP(TRM!A5671,'TRM - TBM Crosswalk'!$A$2:'TRM - TBM Crosswalk'!$I$1008,7,FALSE))</f>
        <v>End User Services</v>
      </c>
      <c r="J497" t="str">
        <f>IF(VLOOKUP(TRM!A5671,'TRM - TBM Crosswalk'!$A$2:'TRM - TBM Crosswalk'!$I$1008,8,FALSE)=0,"",VLOOKUP(TRM!A5671,'TRM - TBM Crosswalk'!$A$2:'TRM - TBM Crosswalk'!$I$1008,8,FALSE))</f>
        <v>Communication &amp; Collaboration</v>
      </c>
      <c r="K497" t="str">
        <f>IF(VLOOKUP(TRM!A5671,'TRM - TBM Crosswalk'!$A$2:'TRM - TBM Crosswalk'!$I$1008,9,FALSE)=0,"",VLOOKUP(TRM!A5671,'TRM - TBM Crosswalk'!$A$2:'TRM - TBM Crosswalk'!$I$1008,9,FALSE))</f>
        <v>Productivity</v>
      </c>
    </row>
    <row r="498" spans="1:11" x14ac:dyDescent="0.45">
      <c r="A498" t="str">
        <f>TRM!A5672</f>
        <v>A02.031.387</v>
      </c>
      <c r="B498" t="str">
        <f>TRM!B5672</f>
        <v>Graphics</v>
      </c>
      <c r="C498" t="str">
        <f>TRM!C5672</f>
        <v>Imaging for WindowsÂ® 2.8</v>
      </c>
      <c r="D498">
        <f>TRM!D5672</f>
        <v>0</v>
      </c>
      <c r="E498" t="str">
        <f>IF(VLOOKUP(TRM!A5672,'TRM - TBM Crosswalk'!$A$2:'TRM - TBM Crosswalk'!$I$1008,3,FALSE)="N/A","TBD","")</f>
        <v/>
      </c>
      <c r="F498" t="str">
        <f>IF(VLOOKUP(TRM!A5672,'TRM - TBM Crosswalk'!$A$2:'TRM - TBM Crosswalk'!$I$1008,4,FALSE)=0,"",VLOOKUP(TRM!A5672,'TRM - TBM Crosswalk'!$A$2:'TRM - TBM Crosswalk'!$I$1008,4,FALSE))</f>
        <v/>
      </c>
      <c r="G498" t="str">
        <f>IF(VLOOKUP(TRM!A5672,'TRM - TBM Crosswalk'!$A$2:'TRM - TBM Crosswalk'!$I$1008,5,FALSE)=0,"",VLOOKUP(TRM!A5672,'TRM - TBM Crosswalk'!$A$2:'TRM - TBM Crosswalk'!$I$1008,5,FALSE))</f>
        <v/>
      </c>
      <c r="H498" t="str">
        <f>IF(VLOOKUP(TRM!A5672,'TRM - TBM Crosswalk'!$A$2:'TRM - TBM Crosswalk'!$I$1008,6,FALSE)=0,"",VLOOKUP(TRM!A5672,'TRM - TBM Crosswalk'!$A$2:'TRM - TBM Crosswalk'!$I$1008,6,FALSE))</f>
        <v/>
      </c>
      <c r="I498" t="str">
        <f>IF(VLOOKUP(TRM!A5672,'TRM - TBM Crosswalk'!$A$2:'TRM - TBM Crosswalk'!$I$1008,7,FALSE)=0,"",VLOOKUP(TRM!A5672,'TRM - TBM Crosswalk'!$A$2:'TRM - TBM Crosswalk'!$I$1008,7,FALSE))</f>
        <v>End User Services</v>
      </c>
      <c r="J498" t="str">
        <f>IF(VLOOKUP(TRM!A5672,'TRM - TBM Crosswalk'!$A$2:'TRM - TBM Crosswalk'!$I$1008,8,FALSE)=0,"",VLOOKUP(TRM!A5672,'TRM - TBM Crosswalk'!$A$2:'TRM - TBM Crosswalk'!$I$1008,8,FALSE))</f>
        <v>Communication &amp; Collaboration</v>
      </c>
      <c r="K498" t="str">
        <f>IF(VLOOKUP(TRM!A5672,'TRM - TBM Crosswalk'!$A$2:'TRM - TBM Crosswalk'!$I$1008,9,FALSE)=0,"",VLOOKUP(TRM!A5672,'TRM - TBM Crosswalk'!$A$2:'TRM - TBM Crosswalk'!$I$1008,9,FALSE))</f>
        <v>Productivity</v>
      </c>
    </row>
    <row r="499" spans="1:11" x14ac:dyDescent="0.45">
      <c r="A499" t="str">
        <f>TRM!A5673</f>
        <v>A02.031.387</v>
      </c>
      <c r="B499" t="str">
        <f>TRM!B5673</f>
        <v>Graphics</v>
      </c>
      <c r="C499" t="str">
        <f>TRM!C5673</f>
        <v>Inkscape | 0.91</v>
      </c>
      <c r="D499">
        <f>TRM!D5673</f>
        <v>0</v>
      </c>
      <c r="E499" t="str">
        <f>IF(VLOOKUP(TRM!A5673,'TRM - TBM Crosswalk'!$A$2:'TRM - TBM Crosswalk'!$I$1008,3,FALSE)="N/A","TBD","")</f>
        <v/>
      </c>
      <c r="F499" t="str">
        <f>IF(VLOOKUP(TRM!A5673,'TRM - TBM Crosswalk'!$A$2:'TRM - TBM Crosswalk'!$I$1008,4,FALSE)=0,"",VLOOKUP(TRM!A5673,'TRM - TBM Crosswalk'!$A$2:'TRM - TBM Crosswalk'!$I$1008,4,FALSE))</f>
        <v/>
      </c>
      <c r="G499" t="str">
        <f>IF(VLOOKUP(TRM!A5673,'TRM - TBM Crosswalk'!$A$2:'TRM - TBM Crosswalk'!$I$1008,5,FALSE)=0,"",VLOOKUP(TRM!A5673,'TRM - TBM Crosswalk'!$A$2:'TRM - TBM Crosswalk'!$I$1008,5,FALSE))</f>
        <v/>
      </c>
      <c r="H499" t="str">
        <f>IF(VLOOKUP(TRM!A5673,'TRM - TBM Crosswalk'!$A$2:'TRM - TBM Crosswalk'!$I$1008,6,FALSE)=0,"",VLOOKUP(TRM!A5673,'TRM - TBM Crosswalk'!$A$2:'TRM - TBM Crosswalk'!$I$1008,6,FALSE))</f>
        <v/>
      </c>
      <c r="I499" t="str">
        <f>IF(VLOOKUP(TRM!A5673,'TRM - TBM Crosswalk'!$A$2:'TRM - TBM Crosswalk'!$I$1008,7,FALSE)=0,"",VLOOKUP(TRM!A5673,'TRM - TBM Crosswalk'!$A$2:'TRM - TBM Crosswalk'!$I$1008,7,FALSE))</f>
        <v>End User Services</v>
      </c>
      <c r="J499" t="str">
        <f>IF(VLOOKUP(TRM!A5673,'TRM - TBM Crosswalk'!$A$2:'TRM - TBM Crosswalk'!$I$1008,8,FALSE)=0,"",VLOOKUP(TRM!A5673,'TRM - TBM Crosswalk'!$A$2:'TRM - TBM Crosswalk'!$I$1008,8,FALSE))</f>
        <v>Communication &amp; Collaboration</v>
      </c>
      <c r="K499" t="str">
        <f>IF(VLOOKUP(TRM!A5673,'TRM - TBM Crosswalk'!$A$2:'TRM - TBM Crosswalk'!$I$1008,9,FALSE)=0,"",VLOOKUP(TRM!A5673,'TRM - TBM Crosswalk'!$A$2:'TRM - TBM Crosswalk'!$I$1008,9,FALSE))</f>
        <v>Productivity</v>
      </c>
    </row>
    <row r="500" spans="1:11" x14ac:dyDescent="0.45">
      <c r="A500" t="str">
        <f>TRM!A5674</f>
        <v>A02.031.387</v>
      </c>
      <c r="B500" t="str">
        <f>TRM!B5674</f>
        <v>Graphics</v>
      </c>
      <c r="C500" t="str">
        <f>TRM!C5674</f>
        <v>Inkscape | 0.92.3</v>
      </c>
      <c r="D500">
        <f>TRM!D5674</f>
        <v>0</v>
      </c>
      <c r="E500" t="str">
        <f>IF(VLOOKUP(TRM!A5674,'TRM - TBM Crosswalk'!$A$2:'TRM - TBM Crosswalk'!$I$1008,3,FALSE)="N/A","TBD","")</f>
        <v/>
      </c>
      <c r="F500" t="str">
        <f>IF(VLOOKUP(TRM!A5674,'TRM - TBM Crosswalk'!$A$2:'TRM - TBM Crosswalk'!$I$1008,4,FALSE)=0,"",VLOOKUP(TRM!A5674,'TRM - TBM Crosswalk'!$A$2:'TRM - TBM Crosswalk'!$I$1008,4,FALSE))</f>
        <v/>
      </c>
      <c r="G500" t="str">
        <f>IF(VLOOKUP(TRM!A5674,'TRM - TBM Crosswalk'!$A$2:'TRM - TBM Crosswalk'!$I$1008,5,FALSE)=0,"",VLOOKUP(TRM!A5674,'TRM - TBM Crosswalk'!$A$2:'TRM - TBM Crosswalk'!$I$1008,5,FALSE))</f>
        <v/>
      </c>
      <c r="H500" t="str">
        <f>IF(VLOOKUP(TRM!A5674,'TRM - TBM Crosswalk'!$A$2:'TRM - TBM Crosswalk'!$I$1008,6,FALSE)=0,"",VLOOKUP(TRM!A5674,'TRM - TBM Crosswalk'!$A$2:'TRM - TBM Crosswalk'!$I$1008,6,FALSE))</f>
        <v/>
      </c>
      <c r="I500" t="str">
        <f>IF(VLOOKUP(TRM!A5674,'TRM - TBM Crosswalk'!$A$2:'TRM - TBM Crosswalk'!$I$1008,7,FALSE)=0,"",VLOOKUP(TRM!A5674,'TRM - TBM Crosswalk'!$A$2:'TRM - TBM Crosswalk'!$I$1008,7,FALSE))</f>
        <v>End User Services</v>
      </c>
      <c r="J500" t="str">
        <f>IF(VLOOKUP(TRM!A5674,'TRM - TBM Crosswalk'!$A$2:'TRM - TBM Crosswalk'!$I$1008,8,FALSE)=0,"",VLOOKUP(TRM!A5674,'TRM - TBM Crosswalk'!$A$2:'TRM - TBM Crosswalk'!$I$1008,8,FALSE))</f>
        <v>Communication &amp; Collaboration</v>
      </c>
      <c r="K500" t="str">
        <f>IF(VLOOKUP(TRM!A5674,'TRM - TBM Crosswalk'!$A$2:'TRM - TBM Crosswalk'!$I$1008,9,FALSE)=0,"",VLOOKUP(TRM!A5674,'TRM - TBM Crosswalk'!$A$2:'TRM - TBM Crosswalk'!$I$1008,9,FALSE))</f>
        <v>Productivity</v>
      </c>
    </row>
    <row r="501" spans="1:11" x14ac:dyDescent="0.45">
      <c r="A501" t="str">
        <f>TRM!A5675</f>
        <v>A02.031.387</v>
      </c>
      <c r="B501" t="str">
        <f>TRM!B5675</f>
        <v>Graphics</v>
      </c>
      <c r="C501" t="str">
        <f>TRM!C5675</f>
        <v>Inkscape 0.92.3 | 0.92.3.0</v>
      </c>
      <c r="D501">
        <f>TRM!D5675</f>
        <v>0</v>
      </c>
      <c r="E501" t="str">
        <f>IF(VLOOKUP(TRM!A5675,'TRM - TBM Crosswalk'!$A$2:'TRM - TBM Crosswalk'!$I$1008,3,FALSE)="N/A","TBD","")</f>
        <v/>
      </c>
      <c r="F501" t="str">
        <f>IF(VLOOKUP(TRM!A5675,'TRM - TBM Crosswalk'!$A$2:'TRM - TBM Crosswalk'!$I$1008,4,FALSE)=0,"",VLOOKUP(TRM!A5675,'TRM - TBM Crosswalk'!$A$2:'TRM - TBM Crosswalk'!$I$1008,4,FALSE))</f>
        <v/>
      </c>
      <c r="G501" t="str">
        <f>IF(VLOOKUP(TRM!A5675,'TRM - TBM Crosswalk'!$A$2:'TRM - TBM Crosswalk'!$I$1008,5,FALSE)=0,"",VLOOKUP(TRM!A5675,'TRM - TBM Crosswalk'!$A$2:'TRM - TBM Crosswalk'!$I$1008,5,FALSE))</f>
        <v/>
      </c>
      <c r="H501" t="str">
        <f>IF(VLOOKUP(TRM!A5675,'TRM - TBM Crosswalk'!$A$2:'TRM - TBM Crosswalk'!$I$1008,6,FALSE)=0,"",VLOOKUP(TRM!A5675,'TRM - TBM Crosswalk'!$A$2:'TRM - TBM Crosswalk'!$I$1008,6,FALSE))</f>
        <v/>
      </c>
      <c r="I501" t="str">
        <f>IF(VLOOKUP(TRM!A5675,'TRM - TBM Crosswalk'!$A$2:'TRM - TBM Crosswalk'!$I$1008,7,FALSE)=0,"",VLOOKUP(TRM!A5675,'TRM - TBM Crosswalk'!$A$2:'TRM - TBM Crosswalk'!$I$1008,7,FALSE))</f>
        <v>End User Services</v>
      </c>
      <c r="J501" t="str">
        <f>IF(VLOOKUP(TRM!A5675,'TRM - TBM Crosswalk'!$A$2:'TRM - TBM Crosswalk'!$I$1008,8,FALSE)=0,"",VLOOKUP(TRM!A5675,'TRM - TBM Crosswalk'!$A$2:'TRM - TBM Crosswalk'!$I$1008,8,FALSE))</f>
        <v>Communication &amp; Collaboration</v>
      </c>
      <c r="K501" t="str">
        <f>IF(VLOOKUP(TRM!A5675,'TRM - TBM Crosswalk'!$A$2:'TRM - TBM Crosswalk'!$I$1008,9,FALSE)=0,"",VLOOKUP(TRM!A5675,'TRM - TBM Crosswalk'!$A$2:'TRM - TBM Crosswalk'!$I$1008,9,FALSE))</f>
        <v>Productivity</v>
      </c>
    </row>
    <row r="502" spans="1:11" x14ac:dyDescent="0.45">
      <c r="A502" t="str">
        <f>TRM!A5676</f>
        <v>A02.031.387</v>
      </c>
      <c r="B502" t="str">
        <f>TRM!B5676</f>
        <v>Graphics</v>
      </c>
      <c r="C502" t="str">
        <f>TRM!C5676</f>
        <v>Inkscape 0.92.4 | 0.92.4.0</v>
      </c>
      <c r="D502">
        <f>TRM!D5676</f>
        <v>0</v>
      </c>
      <c r="E502" t="str">
        <f>IF(VLOOKUP(TRM!A5676,'TRM - TBM Crosswalk'!$A$2:'TRM - TBM Crosswalk'!$I$1008,3,FALSE)="N/A","TBD","")</f>
        <v/>
      </c>
      <c r="F502" t="str">
        <f>IF(VLOOKUP(TRM!A5676,'TRM - TBM Crosswalk'!$A$2:'TRM - TBM Crosswalk'!$I$1008,4,FALSE)=0,"",VLOOKUP(TRM!A5676,'TRM - TBM Crosswalk'!$A$2:'TRM - TBM Crosswalk'!$I$1008,4,FALSE))</f>
        <v/>
      </c>
      <c r="G502" t="str">
        <f>IF(VLOOKUP(TRM!A5676,'TRM - TBM Crosswalk'!$A$2:'TRM - TBM Crosswalk'!$I$1008,5,FALSE)=0,"",VLOOKUP(TRM!A5676,'TRM - TBM Crosswalk'!$A$2:'TRM - TBM Crosswalk'!$I$1008,5,FALSE))</f>
        <v/>
      </c>
      <c r="H502" t="str">
        <f>IF(VLOOKUP(TRM!A5676,'TRM - TBM Crosswalk'!$A$2:'TRM - TBM Crosswalk'!$I$1008,6,FALSE)=0,"",VLOOKUP(TRM!A5676,'TRM - TBM Crosswalk'!$A$2:'TRM - TBM Crosswalk'!$I$1008,6,FALSE))</f>
        <v/>
      </c>
      <c r="I502" t="str">
        <f>IF(VLOOKUP(TRM!A5676,'TRM - TBM Crosswalk'!$A$2:'TRM - TBM Crosswalk'!$I$1008,7,FALSE)=0,"",VLOOKUP(TRM!A5676,'TRM - TBM Crosswalk'!$A$2:'TRM - TBM Crosswalk'!$I$1008,7,FALSE))</f>
        <v>End User Services</v>
      </c>
      <c r="J502" t="str">
        <f>IF(VLOOKUP(TRM!A5676,'TRM - TBM Crosswalk'!$A$2:'TRM - TBM Crosswalk'!$I$1008,8,FALSE)=0,"",VLOOKUP(TRM!A5676,'TRM - TBM Crosswalk'!$A$2:'TRM - TBM Crosswalk'!$I$1008,8,FALSE))</f>
        <v>Communication &amp; Collaboration</v>
      </c>
      <c r="K502" t="str">
        <f>IF(VLOOKUP(TRM!A5676,'TRM - TBM Crosswalk'!$A$2:'TRM - TBM Crosswalk'!$I$1008,9,FALSE)=0,"",VLOOKUP(TRM!A5676,'TRM - TBM Crosswalk'!$A$2:'TRM - TBM Crosswalk'!$I$1008,9,FALSE))</f>
        <v>Productivity</v>
      </c>
    </row>
    <row r="503" spans="1:11" x14ac:dyDescent="0.45">
      <c r="A503" t="str">
        <f>TRM!A5677</f>
        <v>A02.031.387</v>
      </c>
      <c r="B503" t="str">
        <f>TRM!B5677</f>
        <v>Graphics</v>
      </c>
      <c r="C503" t="str">
        <f>TRM!C5677</f>
        <v>Intel(R) Dynamic Platform and Thermal Framework | 8.1.10605.221</v>
      </c>
      <c r="D503">
        <f>TRM!D5677</f>
        <v>0</v>
      </c>
      <c r="E503" t="str">
        <f>IF(VLOOKUP(TRM!A5677,'TRM - TBM Crosswalk'!$A$2:'TRM - TBM Crosswalk'!$I$1008,3,FALSE)="N/A","TBD","")</f>
        <v/>
      </c>
      <c r="F503" t="str">
        <f>IF(VLOOKUP(TRM!A5677,'TRM - TBM Crosswalk'!$A$2:'TRM - TBM Crosswalk'!$I$1008,4,FALSE)=0,"",VLOOKUP(TRM!A5677,'TRM - TBM Crosswalk'!$A$2:'TRM - TBM Crosswalk'!$I$1008,4,FALSE))</f>
        <v/>
      </c>
      <c r="G503" t="str">
        <f>IF(VLOOKUP(TRM!A5677,'TRM - TBM Crosswalk'!$A$2:'TRM - TBM Crosswalk'!$I$1008,5,FALSE)=0,"",VLOOKUP(TRM!A5677,'TRM - TBM Crosswalk'!$A$2:'TRM - TBM Crosswalk'!$I$1008,5,FALSE))</f>
        <v/>
      </c>
      <c r="H503" t="str">
        <f>IF(VLOOKUP(TRM!A5677,'TRM - TBM Crosswalk'!$A$2:'TRM - TBM Crosswalk'!$I$1008,6,FALSE)=0,"",VLOOKUP(TRM!A5677,'TRM - TBM Crosswalk'!$A$2:'TRM - TBM Crosswalk'!$I$1008,6,FALSE))</f>
        <v/>
      </c>
      <c r="I503" t="str">
        <f>IF(VLOOKUP(TRM!A5677,'TRM - TBM Crosswalk'!$A$2:'TRM - TBM Crosswalk'!$I$1008,7,FALSE)=0,"",VLOOKUP(TRM!A5677,'TRM - TBM Crosswalk'!$A$2:'TRM - TBM Crosswalk'!$I$1008,7,FALSE))</f>
        <v>End User Services</v>
      </c>
      <c r="J503" t="str">
        <f>IF(VLOOKUP(TRM!A5677,'TRM - TBM Crosswalk'!$A$2:'TRM - TBM Crosswalk'!$I$1008,8,FALSE)=0,"",VLOOKUP(TRM!A5677,'TRM - TBM Crosswalk'!$A$2:'TRM - TBM Crosswalk'!$I$1008,8,FALSE))</f>
        <v>Communication &amp; Collaboration</v>
      </c>
      <c r="K503" t="str">
        <f>IF(VLOOKUP(TRM!A5677,'TRM - TBM Crosswalk'!$A$2:'TRM - TBM Crosswalk'!$I$1008,9,FALSE)=0,"",VLOOKUP(TRM!A5677,'TRM - TBM Crosswalk'!$A$2:'TRM - TBM Crosswalk'!$I$1008,9,FALSE))</f>
        <v>Productivity</v>
      </c>
    </row>
    <row r="504" spans="1:11" x14ac:dyDescent="0.45">
      <c r="A504" t="str">
        <f>TRM!A5678</f>
        <v>A02.031.387</v>
      </c>
      <c r="B504" t="str">
        <f>TRM!B5678</f>
        <v>Graphics</v>
      </c>
      <c r="C504" t="str">
        <f>TRM!C5678</f>
        <v>Intel(R) Dynamic Platform and Thermal Framework | 8.1.10608.329</v>
      </c>
      <c r="D504">
        <f>TRM!D5678</f>
        <v>0</v>
      </c>
      <c r="E504" t="str">
        <f>IF(VLOOKUP(TRM!A5678,'TRM - TBM Crosswalk'!$A$2:'TRM - TBM Crosswalk'!$I$1008,3,FALSE)="N/A","TBD","")</f>
        <v/>
      </c>
      <c r="F504" t="str">
        <f>IF(VLOOKUP(TRM!A5678,'TRM - TBM Crosswalk'!$A$2:'TRM - TBM Crosswalk'!$I$1008,4,FALSE)=0,"",VLOOKUP(TRM!A5678,'TRM - TBM Crosswalk'!$A$2:'TRM - TBM Crosswalk'!$I$1008,4,FALSE))</f>
        <v/>
      </c>
      <c r="G504" t="str">
        <f>IF(VLOOKUP(TRM!A5678,'TRM - TBM Crosswalk'!$A$2:'TRM - TBM Crosswalk'!$I$1008,5,FALSE)=0,"",VLOOKUP(TRM!A5678,'TRM - TBM Crosswalk'!$A$2:'TRM - TBM Crosswalk'!$I$1008,5,FALSE))</f>
        <v/>
      </c>
      <c r="H504" t="str">
        <f>IF(VLOOKUP(TRM!A5678,'TRM - TBM Crosswalk'!$A$2:'TRM - TBM Crosswalk'!$I$1008,6,FALSE)=0,"",VLOOKUP(TRM!A5678,'TRM - TBM Crosswalk'!$A$2:'TRM - TBM Crosswalk'!$I$1008,6,FALSE))</f>
        <v/>
      </c>
      <c r="I504" t="str">
        <f>IF(VLOOKUP(TRM!A5678,'TRM - TBM Crosswalk'!$A$2:'TRM - TBM Crosswalk'!$I$1008,7,FALSE)=0,"",VLOOKUP(TRM!A5678,'TRM - TBM Crosswalk'!$A$2:'TRM - TBM Crosswalk'!$I$1008,7,FALSE))</f>
        <v>End User Services</v>
      </c>
      <c r="J504" t="str">
        <f>IF(VLOOKUP(TRM!A5678,'TRM - TBM Crosswalk'!$A$2:'TRM - TBM Crosswalk'!$I$1008,8,FALSE)=0,"",VLOOKUP(TRM!A5678,'TRM - TBM Crosswalk'!$A$2:'TRM - TBM Crosswalk'!$I$1008,8,FALSE))</f>
        <v>Communication &amp; Collaboration</v>
      </c>
      <c r="K504" t="str">
        <f>IF(VLOOKUP(TRM!A5678,'TRM - TBM Crosswalk'!$A$2:'TRM - TBM Crosswalk'!$I$1008,9,FALSE)=0,"",VLOOKUP(TRM!A5678,'TRM - TBM Crosswalk'!$A$2:'TRM - TBM Crosswalk'!$I$1008,9,FALSE))</f>
        <v>Productivity</v>
      </c>
    </row>
    <row r="505" spans="1:11" x14ac:dyDescent="0.45">
      <c r="A505" t="str">
        <f>TRM!A6374</f>
        <v>A02.031.392#</v>
      </c>
      <c r="B505" t="str">
        <f>TRM!B6374</f>
        <v>Printing#</v>
      </c>
      <c r="C505" t="str">
        <f>TRM!C6374</f>
        <v>HPLaserJet200color-MFPM276_HelpLearnCenter_SI | 1.01.0000</v>
      </c>
      <c r="D505">
        <f>TRM!D6374</f>
        <v>0</v>
      </c>
      <c r="E505" t="str">
        <f>IF(VLOOKUP(TRM!A6374,'TRM - TBM Crosswalk'!$A$2:'TRM - TBM Crosswalk'!$I$1008,3,FALSE)="N/A","TBD","")</f>
        <v/>
      </c>
      <c r="F505" t="str">
        <f>IF(VLOOKUP(TRM!A6374,'TRM - TBM Crosswalk'!$A$2:'TRM - TBM Crosswalk'!$I$1008,4,FALSE)=0,"",VLOOKUP(TRM!A6374,'TRM - TBM Crosswalk'!$A$2:'TRM - TBM Crosswalk'!$I$1008,4,FALSE))</f>
        <v/>
      </c>
      <c r="G505" t="str">
        <f>IF(VLOOKUP(TRM!A6374,'TRM - TBM Crosswalk'!$A$2:'TRM - TBM Crosswalk'!$I$1008,5,FALSE)=0,"",VLOOKUP(TRM!A6374,'TRM - TBM Crosswalk'!$A$2:'TRM - TBM Crosswalk'!$I$1008,5,FALSE))</f>
        <v>End User</v>
      </c>
      <c r="H505" t="str">
        <f>IF(VLOOKUP(TRM!A6374,'TRM - TBM Crosswalk'!$A$2:'TRM - TBM Crosswalk'!$I$1008,6,FALSE)=0,"",VLOOKUP(TRM!A6374,'TRM - TBM Crosswalk'!$A$2:'TRM - TBM Crosswalk'!$I$1008,6,FALSE))</f>
        <v>Workspace</v>
      </c>
      <c r="I505" t="str">
        <f>IF(VLOOKUP(TRM!A6374,'TRM - TBM Crosswalk'!$A$2:'TRM - TBM Crosswalk'!$I$1008,7,FALSE)=0,"",VLOOKUP(TRM!A6374,'TRM - TBM Crosswalk'!$A$2:'TRM - TBM Crosswalk'!$I$1008,7,FALSE))</f>
        <v/>
      </c>
      <c r="J505" t="str">
        <f>IF(VLOOKUP(TRM!A6374,'TRM - TBM Crosswalk'!$A$2:'TRM - TBM Crosswalk'!$I$1008,8,FALSE)=0,"",VLOOKUP(TRM!A6374,'TRM - TBM Crosswalk'!$A$2:'TRM - TBM Crosswalk'!$I$1008,8,FALSE))</f>
        <v/>
      </c>
      <c r="K505" t="str">
        <f>IF(VLOOKUP(TRM!A6374,'TRM - TBM Crosswalk'!$A$2:'TRM - TBM Crosswalk'!$I$1008,9,FALSE)=0,"",VLOOKUP(TRM!A6374,'TRM - TBM Crosswalk'!$A$2:'TRM - TBM Crosswalk'!$I$1008,9,FALSE))</f>
        <v/>
      </c>
    </row>
    <row r="506" spans="1:11" x14ac:dyDescent="0.45">
      <c r="A506" t="str">
        <f>TRM!A7128</f>
        <v>B06.302.058</v>
      </c>
      <c r="B506" t="str">
        <f>TRM!B7128</f>
        <v>Fire Suppression and management</v>
      </c>
      <c r="C506" t="str">
        <f>TRM!C7128</f>
        <v>FireFamily Plus 5 | 5.0.19</v>
      </c>
      <c r="D506">
        <f>TRM!D7128</f>
        <v>0</v>
      </c>
      <c r="E506" t="str">
        <f>IF(VLOOKUP(TRM!A7128,'TRM - TBM Crosswalk'!$A$2:'TRM - TBM Crosswalk'!$I$1008,3,FALSE)="N/A","TBD","")</f>
        <v/>
      </c>
      <c r="F506" t="str">
        <f>IF(VLOOKUP(TRM!A7128,'TRM - TBM Crosswalk'!$A$2:'TRM - TBM Crosswalk'!$I$1008,4,FALSE)=0,"",VLOOKUP(TRM!A7128,'TRM - TBM Crosswalk'!$A$2:'TRM - TBM Crosswalk'!$I$1008,4,FALSE))</f>
        <v>Business Capability</v>
      </c>
      <c r="G506" t="str">
        <f>IF(VLOOKUP(TRM!A7128,'TRM - TBM Crosswalk'!$A$2:'TRM - TBM Crosswalk'!$I$1008,5,FALSE)=0,"",VLOOKUP(TRM!A7128,'TRM - TBM Crosswalk'!$A$2:'TRM - TBM Crosswalk'!$I$1008,5,FALSE))</f>
        <v/>
      </c>
      <c r="H506" t="str">
        <f>IF(VLOOKUP(TRM!A7128,'TRM - TBM Crosswalk'!$A$2:'TRM - TBM Crosswalk'!$I$1008,6,FALSE)=0,"",VLOOKUP(TRM!A7128,'TRM - TBM Crosswalk'!$A$2:'TRM - TBM Crosswalk'!$I$1008,6,FALSE))</f>
        <v/>
      </c>
      <c r="I506" t="str">
        <f>IF(VLOOKUP(TRM!A7128,'TRM - TBM Crosswalk'!$A$2:'TRM - TBM Crosswalk'!$I$1008,7,FALSE)=0,"",VLOOKUP(TRM!A7128,'TRM - TBM Crosswalk'!$A$2:'TRM - TBM Crosswalk'!$I$1008,7,FALSE))</f>
        <v/>
      </c>
      <c r="J506" t="str">
        <f>IF(VLOOKUP(TRM!A7128,'TRM - TBM Crosswalk'!$A$2:'TRM - TBM Crosswalk'!$I$1008,8,FALSE)=0,"",VLOOKUP(TRM!A7128,'TRM - TBM Crosswalk'!$A$2:'TRM - TBM Crosswalk'!$I$1008,8,FALSE))</f>
        <v/>
      </c>
      <c r="K506" t="str">
        <f>IF(VLOOKUP(TRM!A7128,'TRM - TBM Crosswalk'!$A$2:'TRM - TBM Crosswalk'!$I$1008,9,FALSE)=0,"",VLOOKUP(TRM!A7128,'TRM - TBM Crosswalk'!$A$2:'TRM - TBM Crosswalk'!$I$1008,9,FALSE))</f>
        <v/>
      </c>
    </row>
    <row r="507" spans="1:11" x14ac:dyDescent="0.45">
      <c r="A507" t="str">
        <f>TRM!A7845</f>
        <v>B10.813.343</v>
      </c>
      <c r="B507" t="str">
        <f>TRM!B7845</f>
        <v>Audio / Video Conferencing</v>
      </c>
      <c r="C507" t="str">
        <f>TRM!C7845</f>
        <v>Cisco Webex Meetings Desktop App | 39.4.1.8</v>
      </c>
      <c r="D507">
        <f>TRM!D7845</f>
        <v>0</v>
      </c>
      <c r="E507" t="str">
        <f>IF(VLOOKUP(TRM!A7845,'TRM - TBM Crosswalk'!$A$2:'TRM - TBM Crosswalk'!$I$1008,3,FALSE)="N/A","TBD","")</f>
        <v/>
      </c>
      <c r="F507" t="str">
        <f>IF(VLOOKUP(TRM!A7845,'TRM - TBM Crosswalk'!$A$2:'TRM - TBM Crosswalk'!$I$1008,4,FALSE)=0,"",VLOOKUP(TRM!A7845,'TRM - TBM Crosswalk'!$A$2:'TRM - TBM Crosswalk'!$I$1008,4,FALSE))</f>
        <v/>
      </c>
      <c r="G507" t="str">
        <f>IF(VLOOKUP(TRM!A7845,'TRM - TBM Crosswalk'!$A$2:'TRM - TBM Crosswalk'!$I$1008,5,FALSE)=0,"",VLOOKUP(TRM!A7845,'TRM - TBM Crosswalk'!$A$2:'TRM - TBM Crosswalk'!$I$1008,5,FALSE))</f>
        <v>End User</v>
      </c>
      <c r="H507" t="str">
        <f>IF(VLOOKUP(TRM!A7845,'TRM - TBM Crosswalk'!$A$2:'TRM - TBM Crosswalk'!$I$1008,6,FALSE)=0,"",VLOOKUP(TRM!A7845,'TRM - TBM Crosswalk'!$A$2:'TRM - TBM Crosswalk'!$I$1008,6,FALSE))</f>
        <v>Conferencing &amp; AV</v>
      </c>
      <c r="I507" t="str">
        <f>IF(VLOOKUP(TRM!A7845,'TRM - TBM Crosswalk'!$A$2:'TRM - TBM Crosswalk'!$I$1008,7,FALSE)=0,"",VLOOKUP(TRM!A7845,'TRM - TBM Crosswalk'!$A$2:'TRM - TBM Crosswalk'!$I$1008,7,FALSE))</f>
        <v/>
      </c>
      <c r="J507" t="str">
        <f>IF(VLOOKUP(TRM!A7845,'TRM - TBM Crosswalk'!$A$2:'TRM - TBM Crosswalk'!$I$1008,8,FALSE)=0,"",VLOOKUP(TRM!A7845,'TRM - TBM Crosswalk'!$A$2:'TRM - TBM Crosswalk'!$I$1008,8,FALSE))</f>
        <v/>
      </c>
      <c r="K507" t="str">
        <f>IF(VLOOKUP(TRM!A7845,'TRM - TBM Crosswalk'!$A$2:'TRM - TBM Crosswalk'!$I$1008,9,FALSE)=0,"",VLOOKUP(TRM!A7845,'TRM - TBM Crosswalk'!$A$2:'TRM - TBM Crosswalk'!$I$1008,9,FALSE))</f>
        <v/>
      </c>
    </row>
    <row r="508" spans="1:11" x14ac:dyDescent="0.45">
      <c r="A508" t="str">
        <f>TRM!A7846</f>
        <v>B10.813.343</v>
      </c>
      <c r="B508" t="str">
        <f>TRM!B7846</f>
        <v>Audio / Video Conferencing</v>
      </c>
      <c r="C508" t="str">
        <f>TRM!C7846</f>
        <v>Cisco Webex Meetings Desktop App | 39.4.2.10</v>
      </c>
      <c r="D508">
        <f>TRM!D7846</f>
        <v>0</v>
      </c>
      <c r="E508" t="str">
        <f>IF(VLOOKUP(TRM!A7846,'TRM - TBM Crosswalk'!$A$2:'TRM - TBM Crosswalk'!$I$1008,3,FALSE)="N/A","TBD","")</f>
        <v/>
      </c>
      <c r="F508" t="str">
        <f>IF(VLOOKUP(TRM!A7846,'TRM - TBM Crosswalk'!$A$2:'TRM - TBM Crosswalk'!$I$1008,4,FALSE)=0,"",VLOOKUP(TRM!A7846,'TRM - TBM Crosswalk'!$A$2:'TRM - TBM Crosswalk'!$I$1008,4,FALSE))</f>
        <v/>
      </c>
      <c r="G508" t="str">
        <f>IF(VLOOKUP(TRM!A7846,'TRM - TBM Crosswalk'!$A$2:'TRM - TBM Crosswalk'!$I$1008,5,FALSE)=0,"",VLOOKUP(TRM!A7846,'TRM - TBM Crosswalk'!$A$2:'TRM - TBM Crosswalk'!$I$1008,5,FALSE))</f>
        <v>End User</v>
      </c>
      <c r="H508" t="str">
        <f>IF(VLOOKUP(TRM!A7846,'TRM - TBM Crosswalk'!$A$2:'TRM - TBM Crosswalk'!$I$1008,6,FALSE)=0,"",VLOOKUP(TRM!A7846,'TRM - TBM Crosswalk'!$A$2:'TRM - TBM Crosswalk'!$I$1008,6,FALSE))</f>
        <v>Conferencing &amp; AV</v>
      </c>
      <c r="I508" t="str">
        <f>IF(VLOOKUP(TRM!A7846,'TRM - TBM Crosswalk'!$A$2:'TRM - TBM Crosswalk'!$I$1008,7,FALSE)=0,"",VLOOKUP(TRM!A7846,'TRM - TBM Crosswalk'!$A$2:'TRM - TBM Crosswalk'!$I$1008,7,FALSE))</f>
        <v/>
      </c>
      <c r="J508" t="str">
        <f>IF(VLOOKUP(TRM!A7846,'TRM - TBM Crosswalk'!$A$2:'TRM - TBM Crosswalk'!$I$1008,8,FALSE)=0,"",VLOOKUP(TRM!A7846,'TRM - TBM Crosswalk'!$A$2:'TRM - TBM Crosswalk'!$I$1008,8,FALSE))</f>
        <v/>
      </c>
      <c r="K508" t="str">
        <f>IF(VLOOKUP(TRM!A7846,'TRM - TBM Crosswalk'!$A$2:'TRM - TBM Crosswalk'!$I$1008,9,FALSE)=0,"",VLOOKUP(TRM!A7846,'TRM - TBM Crosswalk'!$A$2:'TRM - TBM Crosswalk'!$I$1008,9,FALSE))</f>
        <v/>
      </c>
    </row>
    <row r="509" spans="1:11" x14ac:dyDescent="0.45">
      <c r="A509" t="str">
        <f>TRM!A7847</f>
        <v>B10.813.343</v>
      </c>
      <c r="B509" t="str">
        <f>TRM!B7847</f>
        <v>Audio / Video Conferencing</v>
      </c>
      <c r="C509" t="str">
        <f>TRM!C7847</f>
        <v>Cisco Webex Meetings Desktop App | 39.5.1.10</v>
      </c>
      <c r="D509">
        <f>TRM!D7847</f>
        <v>0</v>
      </c>
      <c r="E509" t="str">
        <f>IF(VLOOKUP(TRM!A7847,'TRM - TBM Crosswalk'!$A$2:'TRM - TBM Crosswalk'!$I$1008,3,FALSE)="N/A","TBD","")</f>
        <v/>
      </c>
      <c r="F509" t="str">
        <f>IF(VLOOKUP(TRM!A7847,'TRM - TBM Crosswalk'!$A$2:'TRM - TBM Crosswalk'!$I$1008,4,FALSE)=0,"",VLOOKUP(TRM!A7847,'TRM - TBM Crosswalk'!$A$2:'TRM - TBM Crosswalk'!$I$1008,4,FALSE))</f>
        <v/>
      </c>
      <c r="G509" t="str">
        <f>IF(VLOOKUP(TRM!A7847,'TRM - TBM Crosswalk'!$A$2:'TRM - TBM Crosswalk'!$I$1008,5,FALSE)=0,"",VLOOKUP(TRM!A7847,'TRM - TBM Crosswalk'!$A$2:'TRM - TBM Crosswalk'!$I$1008,5,FALSE))</f>
        <v>End User</v>
      </c>
      <c r="H509" t="str">
        <f>IF(VLOOKUP(TRM!A7847,'TRM - TBM Crosswalk'!$A$2:'TRM - TBM Crosswalk'!$I$1008,6,FALSE)=0,"",VLOOKUP(TRM!A7847,'TRM - TBM Crosswalk'!$A$2:'TRM - TBM Crosswalk'!$I$1008,6,FALSE))</f>
        <v>Conferencing &amp; AV</v>
      </c>
      <c r="I509" t="str">
        <f>IF(VLOOKUP(TRM!A7847,'TRM - TBM Crosswalk'!$A$2:'TRM - TBM Crosswalk'!$I$1008,7,FALSE)=0,"",VLOOKUP(TRM!A7847,'TRM - TBM Crosswalk'!$A$2:'TRM - TBM Crosswalk'!$I$1008,7,FALSE))</f>
        <v/>
      </c>
      <c r="J509" t="str">
        <f>IF(VLOOKUP(TRM!A7847,'TRM - TBM Crosswalk'!$A$2:'TRM - TBM Crosswalk'!$I$1008,8,FALSE)=0,"",VLOOKUP(TRM!A7847,'TRM - TBM Crosswalk'!$A$2:'TRM - TBM Crosswalk'!$I$1008,8,FALSE))</f>
        <v/>
      </c>
      <c r="K509" t="str">
        <f>IF(VLOOKUP(TRM!A7847,'TRM - TBM Crosswalk'!$A$2:'TRM - TBM Crosswalk'!$I$1008,9,FALSE)=0,"",VLOOKUP(TRM!A7847,'TRM - TBM Crosswalk'!$A$2:'TRM - TBM Crosswalk'!$I$1008,9,FALSE))</f>
        <v/>
      </c>
    </row>
    <row r="510" spans="1:11" x14ac:dyDescent="0.45">
      <c r="A510" t="str">
        <f>TRM!A7848</f>
        <v>B10.813.343</v>
      </c>
      <c r="B510" t="str">
        <f>TRM!B7848</f>
        <v>Audio / Video Conferencing</v>
      </c>
      <c r="C510" t="str">
        <f>TRM!C7848</f>
        <v>Cisco Webex Meetings Desktop App | 39.6.1.2</v>
      </c>
      <c r="D510">
        <f>TRM!D7848</f>
        <v>0</v>
      </c>
      <c r="E510" t="str">
        <f>IF(VLOOKUP(TRM!A7848,'TRM - TBM Crosswalk'!$A$2:'TRM - TBM Crosswalk'!$I$1008,3,FALSE)="N/A","TBD","")</f>
        <v/>
      </c>
      <c r="F510" t="str">
        <f>IF(VLOOKUP(TRM!A7848,'TRM - TBM Crosswalk'!$A$2:'TRM - TBM Crosswalk'!$I$1008,4,FALSE)=0,"",VLOOKUP(TRM!A7848,'TRM - TBM Crosswalk'!$A$2:'TRM - TBM Crosswalk'!$I$1008,4,FALSE))</f>
        <v/>
      </c>
      <c r="G510" t="str">
        <f>IF(VLOOKUP(TRM!A7848,'TRM - TBM Crosswalk'!$A$2:'TRM - TBM Crosswalk'!$I$1008,5,FALSE)=0,"",VLOOKUP(TRM!A7848,'TRM - TBM Crosswalk'!$A$2:'TRM - TBM Crosswalk'!$I$1008,5,FALSE))</f>
        <v>End User</v>
      </c>
      <c r="H510" t="str">
        <f>IF(VLOOKUP(TRM!A7848,'TRM - TBM Crosswalk'!$A$2:'TRM - TBM Crosswalk'!$I$1008,6,FALSE)=0,"",VLOOKUP(TRM!A7848,'TRM - TBM Crosswalk'!$A$2:'TRM - TBM Crosswalk'!$I$1008,6,FALSE))</f>
        <v>Conferencing &amp; AV</v>
      </c>
      <c r="I510" t="str">
        <f>IF(VLOOKUP(TRM!A7848,'TRM - TBM Crosswalk'!$A$2:'TRM - TBM Crosswalk'!$I$1008,7,FALSE)=0,"",VLOOKUP(TRM!A7848,'TRM - TBM Crosswalk'!$A$2:'TRM - TBM Crosswalk'!$I$1008,7,FALSE))</f>
        <v/>
      </c>
      <c r="J510" t="str">
        <f>IF(VLOOKUP(TRM!A7848,'TRM - TBM Crosswalk'!$A$2:'TRM - TBM Crosswalk'!$I$1008,8,FALSE)=0,"",VLOOKUP(TRM!A7848,'TRM - TBM Crosswalk'!$A$2:'TRM - TBM Crosswalk'!$I$1008,8,FALSE))</f>
        <v/>
      </c>
      <c r="K510" t="str">
        <f>IF(VLOOKUP(TRM!A7848,'TRM - TBM Crosswalk'!$A$2:'TRM - TBM Crosswalk'!$I$1008,9,FALSE)=0,"",VLOOKUP(TRM!A7848,'TRM - TBM Crosswalk'!$A$2:'TRM - TBM Crosswalk'!$I$1008,9,FALSE))</f>
        <v/>
      </c>
    </row>
    <row r="511" spans="1:11" x14ac:dyDescent="0.45">
      <c r="A511" t="str">
        <f>TRM!A7849</f>
        <v>B10.813.343</v>
      </c>
      <c r="B511" t="str">
        <f>TRM!B7849</f>
        <v>Audio / Video Conferencing</v>
      </c>
      <c r="C511" t="str">
        <f>TRM!C7849</f>
        <v>Cisco Webex Meetings Desktop App | 39.7.0.428</v>
      </c>
      <c r="D511">
        <f>TRM!D7849</f>
        <v>0</v>
      </c>
      <c r="E511" t="str">
        <f>IF(VLOOKUP(TRM!A7849,'TRM - TBM Crosswalk'!$A$2:'TRM - TBM Crosswalk'!$I$1008,3,FALSE)="N/A","TBD","")</f>
        <v/>
      </c>
      <c r="F511" t="str">
        <f>IF(VLOOKUP(TRM!A7849,'TRM - TBM Crosswalk'!$A$2:'TRM - TBM Crosswalk'!$I$1008,4,FALSE)=0,"",VLOOKUP(TRM!A7849,'TRM - TBM Crosswalk'!$A$2:'TRM - TBM Crosswalk'!$I$1008,4,FALSE))</f>
        <v/>
      </c>
      <c r="G511" t="str">
        <f>IF(VLOOKUP(TRM!A7849,'TRM - TBM Crosswalk'!$A$2:'TRM - TBM Crosswalk'!$I$1008,5,FALSE)=0,"",VLOOKUP(TRM!A7849,'TRM - TBM Crosswalk'!$A$2:'TRM - TBM Crosswalk'!$I$1008,5,FALSE))</f>
        <v>End User</v>
      </c>
      <c r="H511" t="str">
        <f>IF(VLOOKUP(TRM!A7849,'TRM - TBM Crosswalk'!$A$2:'TRM - TBM Crosswalk'!$I$1008,6,FALSE)=0,"",VLOOKUP(TRM!A7849,'TRM - TBM Crosswalk'!$A$2:'TRM - TBM Crosswalk'!$I$1008,6,FALSE))</f>
        <v>Conferencing &amp; AV</v>
      </c>
      <c r="I511" t="str">
        <f>IF(VLOOKUP(TRM!A7849,'TRM - TBM Crosswalk'!$A$2:'TRM - TBM Crosswalk'!$I$1008,7,FALSE)=0,"",VLOOKUP(TRM!A7849,'TRM - TBM Crosswalk'!$A$2:'TRM - TBM Crosswalk'!$I$1008,7,FALSE))</f>
        <v/>
      </c>
      <c r="J511" t="str">
        <f>IF(VLOOKUP(TRM!A7849,'TRM - TBM Crosswalk'!$A$2:'TRM - TBM Crosswalk'!$I$1008,8,FALSE)=0,"",VLOOKUP(TRM!A7849,'TRM - TBM Crosswalk'!$A$2:'TRM - TBM Crosswalk'!$I$1008,8,FALSE))</f>
        <v/>
      </c>
      <c r="K511" t="str">
        <f>IF(VLOOKUP(TRM!A7849,'TRM - TBM Crosswalk'!$A$2:'TRM - TBM Crosswalk'!$I$1008,9,FALSE)=0,"",VLOOKUP(TRM!A7849,'TRM - TBM Crosswalk'!$A$2:'TRM - TBM Crosswalk'!$I$1008,9,FALSE))</f>
        <v/>
      </c>
    </row>
    <row r="512" spans="1:11" x14ac:dyDescent="0.45">
      <c r="A512" t="str">
        <f>TRM!A8638</f>
        <v>I01.002.209#</v>
      </c>
      <c r="B512" t="str">
        <f>TRM!B8638</f>
        <v>Device Driver#</v>
      </c>
      <c r="C512" t="str">
        <f>TRM!C8638</f>
        <v>KV-S1045C KV-S1025C KV-S1020C ISIS Driver | 3.1.11202.14001</v>
      </c>
      <c r="D512">
        <f>TRM!D8638</f>
        <v>0</v>
      </c>
      <c r="E512" t="str">
        <f>IF(VLOOKUP(TRM!A8638,'TRM - TBM Crosswalk'!$A$2:'TRM - TBM Crosswalk'!$I$1008,3,FALSE)="N/A","TBD","")</f>
        <v>TBD</v>
      </c>
      <c r="F512" t="str">
        <f>IF(VLOOKUP(TRM!A8638,'TRM - TBM Crosswalk'!$A$2:'TRM - TBM Crosswalk'!$I$1008,4,FALSE)=0,"",VLOOKUP(TRM!A8638,'TRM - TBM Crosswalk'!$A$2:'TRM - TBM Crosswalk'!$I$1008,4,FALSE))</f>
        <v/>
      </c>
      <c r="G512" t="str">
        <f>IF(VLOOKUP(TRM!A8638,'TRM - TBM Crosswalk'!$A$2:'TRM - TBM Crosswalk'!$I$1008,5,FALSE)=0,"",VLOOKUP(TRM!A8638,'TRM - TBM Crosswalk'!$A$2:'TRM - TBM Crosswalk'!$I$1008,5,FALSE))</f>
        <v/>
      </c>
      <c r="H512" t="str">
        <f>IF(VLOOKUP(TRM!A8638,'TRM - TBM Crosswalk'!$A$2:'TRM - TBM Crosswalk'!$I$1008,6,FALSE)=0,"",VLOOKUP(TRM!A8638,'TRM - TBM Crosswalk'!$A$2:'TRM - TBM Crosswalk'!$I$1008,6,FALSE))</f>
        <v/>
      </c>
      <c r="I512" t="str">
        <f>IF(VLOOKUP(TRM!A8638,'TRM - TBM Crosswalk'!$A$2:'TRM - TBM Crosswalk'!$I$1008,7,FALSE)=0,"",VLOOKUP(TRM!A8638,'TRM - TBM Crosswalk'!$A$2:'TRM - TBM Crosswalk'!$I$1008,7,FALSE))</f>
        <v/>
      </c>
      <c r="J512" t="str">
        <f>IF(VLOOKUP(TRM!A8638,'TRM - TBM Crosswalk'!$A$2:'TRM - TBM Crosswalk'!$I$1008,8,FALSE)=0,"",VLOOKUP(TRM!A8638,'TRM - TBM Crosswalk'!$A$2:'TRM - TBM Crosswalk'!$I$1008,8,FALSE))</f>
        <v/>
      </c>
      <c r="K512" t="str">
        <f>IF(VLOOKUP(TRM!A8638,'TRM - TBM Crosswalk'!$A$2:'TRM - TBM Crosswalk'!$I$1008,9,FALSE)=0,"",VLOOKUP(TRM!A8638,'TRM - TBM Crosswalk'!$A$2:'TRM - TBM Crosswalk'!$I$1008,9,FALSE))</f>
        <v/>
      </c>
    </row>
    <row r="513" spans="1:11" x14ac:dyDescent="0.45">
      <c r="A513" t="str">
        <f>TRM!A9673</f>
        <v>I01.005.508#</v>
      </c>
      <c r="B513" t="str">
        <f>TRM!B9673</f>
        <v>Terminal Emulator#</v>
      </c>
      <c r="C513" t="str">
        <f>TRM!C9673</f>
        <v>WinSCP | 5.11.1</v>
      </c>
      <c r="D513">
        <f>TRM!D9673</f>
        <v>0</v>
      </c>
      <c r="E513" t="str">
        <f>IF(VLOOKUP(TRM!A9673,'TRM - TBM Crosswalk'!$A$2:'TRM - TBM Crosswalk'!$I$1008,3,FALSE)="N/A","TBD","")</f>
        <v>TBD</v>
      </c>
      <c r="F513" t="str">
        <f>IF(VLOOKUP(TRM!A9673,'TRM - TBM Crosswalk'!$A$2:'TRM - TBM Crosswalk'!$I$1008,4,FALSE)=0,"",VLOOKUP(TRM!A9673,'TRM - TBM Crosswalk'!$A$2:'TRM - TBM Crosswalk'!$I$1008,4,FALSE))</f>
        <v/>
      </c>
      <c r="G513" t="str">
        <f>IF(VLOOKUP(TRM!A9673,'TRM - TBM Crosswalk'!$A$2:'TRM - TBM Crosswalk'!$I$1008,5,FALSE)=0,"",VLOOKUP(TRM!A9673,'TRM - TBM Crosswalk'!$A$2:'TRM - TBM Crosswalk'!$I$1008,5,FALSE))</f>
        <v/>
      </c>
      <c r="H513" t="str">
        <f>IF(VLOOKUP(TRM!A9673,'TRM - TBM Crosswalk'!$A$2:'TRM - TBM Crosswalk'!$I$1008,6,FALSE)=0,"",VLOOKUP(TRM!A9673,'TRM - TBM Crosswalk'!$A$2:'TRM - TBM Crosswalk'!$I$1008,6,FALSE))</f>
        <v/>
      </c>
      <c r="I513" t="str">
        <f>IF(VLOOKUP(TRM!A9673,'TRM - TBM Crosswalk'!$A$2:'TRM - TBM Crosswalk'!$I$1008,7,FALSE)=0,"",VLOOKUP(TRM!A9673,'TRM - TBM Crosswalk'!$A$2:'TRM - TBM Crosswalk'!$I$1008,7,FALSE))</f>
        <v/>
      </c>
      <c r="J513" t="str">
        <f>IF(VLOOKUP(TRM!A9673,'TRM - TBM Crosswalk'!$A$2:'TRM - TBM Crosswalk'!$I$1008,8,FALSE)=0,"",VLOOKUP(TRM!A9673,'TRM - TBM Crosswalk'!$A$2:'TRM - TBM Crosswalk'!$I$1008,8,FALSE))</f>
        <v/>
      </c>
      <c r="K513" t="str">
        <f>IF(VLOOKUP(TRM!A9673,'TRM - TBM Crosswalk'!$A$2:'TRM - TBM Crosswalk'!$I$1008,9,FALSE)=0,"",VLOOKUP(TRM!A9673,'TRM - TBM Crosswalk'!$A$2:'TRM - TBM Crosswalk'!$I$1008,9,FALSE))</f>
        <v/>
      </c>
    </row>
    <row r="514" spans="1:11" x14ac:dyDescent="0.45">
      <c r="A514" t="str">
        <f>TRM!A9749</f>
        <v>I02</v>
      </c>
      <c r="B514" t="str">
        <f>TRM!B9749</f>
        <v>Network</v>
      </c>
      <c r="C514" t="str">
        <f>TRM!C9749</f>
        <v>Cisco Agent Desktop | 106.1.2011</v>
      </c>
      <c r="D514">
        <f>TRM!D9749</f>
        <v>0</v>
      </c>
      <c r="E514" t="str">
        <f>IF(VLOOKUP(TRM!A9749,'TRM - TBM Crosswalk'!$A$2:'TRM - TBM Crosswalk'!$I$1008,3,FALSE)="N/A","TBD","")</f>
        <v>TBD</v>
      </c>
      <c r="F514" t="str">
        <f>IF(VLOOKUP(TRM!A9749,'TRM - TBM Crosswalk'!$A$2:'TRM - TBM Crosswalk'!$I$1008,4,FALSE)=0,"",VLOOKUP(TRM!A9749,'TRM - TBM Crosswalk'!$A$2:'TRM - TBM Crosswalk'!$I$1008,4,FALSE))</f>
        <v/>
      </c>
      <c r="G514" t="str">
        <f>IF(VLOOKUP(TRM!A9749,'TRM - TBM Crosswalk'!$A$2:'TRM - TBM Crosswalk'!$I$1008,5,FALSE)=0,"",VLOOKUP(TRM!A9749,'TRM - TBM Crosswalk'!$A$2:'TRM - TBM Crosswalk'!$I$1008,5,FALSE))</f>
        <v/>
      </c>
      <c r="H514" t="str">
        <f>IF(VLOOKUP(TRM!A9749,'TRM - TBM Crosswalk'!$A$2:'TRM - TBM Crosswalk'!$I$1008,6,FALSE)=0,"",VLOOKUP(TRM!A9749,'TRM - TBM Crosswalk'!$A$2:'TRM - TBM Crosswalk'!$I$1008,6,FALSE))</f>
        <v/>
      </c>
      <c r="I514" t="str">
        <f>IF(VLOOKUP(TRM!A9749,'TRM - TBM Crosswalk'!$A$2:'TRM - TBM Crosswalk'!$I$1008,7,FALSE)=0,"",VLOOKUP(TRM!A9749,'TRM - TBM Crosswalk'!$A$2:'TRM - TBM Crosswalk'!$I$1008,7,FALSE))</f>
        <v/>
      </c>
      <c r="J514" t="str">
        <f>IF(VLOOKUP(TRM!A9749,'TRM - TBM Crosswalk'!$A$2:'TRM - TBM Crosswalk'!$I$1008,8,FALSE)=0,"",VLOOKUP(TRM!A9749,'TRM - TBM Crosswalk'!$A$2:'TRM - TBM Crosswalk'!$I$1008,8,FALSE))</f>
        <v/>
      </c>
      <c r="K514" t="str">
        <f>IF(VLOOKUP(TRM!A9749,'TRM - TBM Crosswalk'!$A$2:'TRM - TBM Crosswalk'!$I$1008,9,FALSE)=0,"",VLOOKUP(TRM!A9749,'TRM - TBM Crosswalk'!$A$2:'TRM - TBM Crosswalk'!$I$1008,9,FALSE))</f>
        <v/>
      </c>
    </row>
    <row r="515" spans="1:11" x14ac:dyDescent="0.45">
      <c r="A515" t="str">
        <f>TRM!A1518</f>
        <v>A02.021.235#</v>
      </c>
      <c r="B515" t="str">
        <f>TRM!B1518</f>
        <v>Data Compression / Extraction Software</v>
      </c>
      <c r="C515" t="str">
        <f>TRM!C1518</f>
        <v>Acrobat Update Helper.app - 1 . 0 . 18</v>
      </c>
      <c r="D515">
        <f>TRM!D1518</f>
        <v>0</v>
      </c>
      <c r="E515" t="str">
        <f>IF(VLOOKUP(TRM!A1518,'TRM - TBM Crosswalk'!$A$2:'TRM - TBM Crosswalk'!$I$1008,3,FALSE)="N/A","TBD","")</f>
        <v/>
      </c>
      <c r="F515" t="str">
        <f>IF(VLOOKUP(TRM!A1518,'TRM - TBM Crosswalk'!$A$2:'TRM - TBM Crosswalk'!$I$1008,4,FALSE)=0,"",VLOOKUP(TRM!A1518,'TRM - TBM Crosswalk'!$A$2:'TRM - TBM Crosswalk'!$I$1008,4,FALSE))</f>
        <v/>
      </c>
      <c r="G515" t="str">
        <f>IF(VLOOKUP(TRM!A1518,'TRM - TBM Crosswalk'!$A$2:'TRM - TBM Crosswalk'!$I$1008,5,FALSE)=0,"",VLOOKUP(TRM!A1518,'TRM - TBM Crosswalk'!$A$2:'TRM - TBM Crosswalk'!$I$1008,5,FALSE))</f>
        <v>Storage</v>
      </c>
      <c r="H515" t="str">
        <f>IF(VLOOKUP(TRM!A1518,'TRM - TBM Crosswalk'!$A$2:'TRM - TBM Crosswalk'!$I$1008,6,FALSE)=0,"",VLOOKUP(TRM!A1518,'TRM - TBM Crosswalk'!$A$2:'TRM - TBM Crosswalk'!$I$1008,6,FALSE))</f>
        <v/>
      </c>
      <c r="I515" t="str">
        <f>IF(VLOOKUP(TRM!A1518,'TRM - TBM Crosswalk'!$A$2:'TRM - TBM Crosswalk'!$I$1008,7,FALSE)=0,"",VLOOKUP(TRM!A1518,'TRM - TBM Crosswalk'!$A$2:'TRM - TBM Crosswalk'!$I$1008,7,FALSE))</f>
        <v>Platform Services</v>
      </c>
      <c r="J515" t="str">
        <f>IF(VLOOKUP(TRM!A1518,'TRM - TBM Crosswalk'!$A$2:'TRM - TBM Crosswalk'!$I$1008,8,FALSE)=0,"",VLOOKUP(TRM!A1518,'TRM - TBM Crosswalk'!$A$2:'TRM - TBM Crosswalk'!$I$1008,8,FALSE))</f>
        <v>Data Services</v>
      </c>
      <c r="K515" t="str">
        <f>IF(VLOOKUP(TRM!A1518,'TRM - TBM Crosswalk'!$A$2:'TRM - TBM Crosswalk'!$I$1008,9,FALSE)=0,"",VLOOKUP(TRM!A1518,'TRM - TBM Crosswalk'!$A$2:'TRM - TBM Crosswalk'!$I$1008,9,FALSE))</f>
        <v>Data Management</v>
      </c>
    </row>
    <row r="516" spans="1:11" x14ac:dyDescent="0.45">
      <c r="A516" t="str">
        <f>TRM!A4180</f>
        <v>A02.028</v>
      </c>
      <c r="B516" t="str">
        <f>TRM!B4180</f>
        <v>Productivity</v>
      </c>
      <c r="C516" t="str">
        <f>TRM!C4180</f>
        <v>Camtasia 2018 | 18.0.0.3358</v>
      </c>
      <c r="D516">
        <f>TRM!D4180</f>
        <v>0</v>
      </c>
      <c r="E516" t="str">
        <f>IF(VLOOKUP(TRM!A4180,'TRM - TBM Crosswalk'!$A$2:'TRM - TBM Crosswalk'!$I$1008,3,FALSE)="N/A","TBD","")</f>
        <v/>
      </c>
      <c r="F516" t="str">
        <f>IF(VLOOKUP(TRM!A4180,'TRM - TBM Crosswalk'!$A$2:'TRM - TBM Crosswalk'!$I$1008,4,FALSE)=0,"",VLOOKUP(TRM!A4180,'TRM - TBM Crosswalk'!$A$2:'TRM - TBM Crosswalk'!$I$1008,4,FALSE))</f>
        <v/>
      </c>
      <c r="G516" t="str">
        <f>IF(VLOOKUP(TRM!A4180,'TRM - TBM Crosswalk'!$A$2:'TRM - TBM Crosswalk'!$I$1008,5,FALSE)=0,"",VLOOKUP(TRM!A4180,'TRM - TBM Crosswalk'!$A$2:'TRM - TBM Crosswalk'!$I$1008,5,FALSE))</f>
        <v/>
      </c>
      <c r="H516" t="str">
        <f>IF(VLOOKUP(TRM!A4180,'TRM - TBM Crosswalk'!$A$2:'TRM - TBM Crosswalk'!$I$1008,6,FALSE)=0,"",VLOOKUP(TRM!A4180,'TRM - TBM Crosswalk'!$A$2:'TRM - TBM Crosswalk'!$I$1008,6,FALSE))</f>
        <v/>
      </c>
      <c r="I516" t="str">
        <f>IF(VLOOKUP(TRM!A4180,'TRM - TBM Crosswalk'!$A$2:'TRM - TBM Crosswalk'!$I$1008,7,FALSE)=0,"",VLOOKUP(TRM!A4180,'TRM - TBM Crosswalk'!$A$2:'TRM - TBM Crosswalk'!$I$1008,7,FALSE))</f>
        <v>End User Services</v>
      </c>
      <c r="J516" t="str">
        <f>IF(VLOOKUP(TRM!A4180,'TRM - TBM Crosswalk'!$A$2:'TRM - TBM Crosswalk'!$I$1008,8,FALSE)=0,"",VLOOKUP(TRM!A4180,'TRM - TBM Crosswalk'!$A$2:'TRM - TBM Crosswalk'!$I$1008,8,FALSE))</f>
        <v>Communication &amp; Collaboration</v>
      </c>
      <c r="K516" t="str">
        <f>IF(VLOOKUP(TRM!A4180,'TRM - TBM Crosswalk'!$A$2:'TRM - TBM Crosswalk'!$I$1008,9,FALSE)=0,"",VLOOKUP(TRM!A4180,'TRM - TBM Crosswalk'!$A$2:'TRM - TBM Crosswalk'!$I$1008,9,FALSE))</f>
        <v>Productivity</v>
      </c>
    </row>
    <row r="517" spans="1:11" x14ac:dyDescent="0.45">
      <c r="A517" t="str">
        <f>TRM!A4181</f>
        <v>A02.028</v>
      </c>
      <c r="B517" t="str">
        <f>TRM!B4181</f>
        <v>Productivity</v>
      </c>
      <c r="C517" t="str">
        <f>TRM!C4181</f>
        <v>Camtasia 2018 | 18.0.2.3634</v>
      </c>
      <c r="D517">
        <f>TRM!D4181</f>
        <v>0</v>
      </c>
      <c r="E517" t="str">
        <f>IF(VLOOKUP(TRM!A4181,'TRM - TBM Crosswalk'!$A$2:'TRM - TBM Crosswalk'!$I$1008,3,FALSE)="N/A","TBD","")</f>
        <v/>
      </c>
      <c r="F517" t="str">
        <f>IF(VLOOKUP(TRM!A4181,'TRM - TBM Crosswalk'!$A$2:'TRM - TBM Crosswalk'!$I$1008,4,FALSE)=0,"",VLOOKUP(TRM!A4181,'TRM - TBM Crosswalk'!$A$2:'TRM - TBM Crosswalk'!$I$1008,4,FALSE))</f>
        <v/>
      </c>
      <c r="G517" t="str">
        <f>IF(VLOOKUP(TRM!A4181,'TRM - TBM Crosswalk'!$A$2:'TRM - TBM Crosswalk'!$I$1008,5,FALSE)=0,"",VLOOKUP(TRM!A4181,'TRM - TBM Crosswalk'!$A$2:'TRM - TBM Crosswalk'!$I$1008,5,FALSE))</f>
        <v/>
      </c>
      <c r="H517" t="str">
        <f>IF(VLOOKUP(TRM!A4181,'TRM - TBM Crosswalk'!$A$2:'TRM - TBM Crosswalk'!$I$1008,6,FALSE)=0,"",VLOOKUP(TRM!A4181,'TRM - TBM Crosswalk'!$A$2:'TRM - TBM Crosswalk'!$I$1008,6,FALSE))</f>
        <v/>
      </c>
      <c r="I517" t="str">
        <f>IF(VLOOKUP(TRM!A4181,'TRM - TBM Crosswalk'!$A$2:'TRM - TBM Crosswalk'!$I$1008,7,FALSE)=0,"",VLOOKUP(TRM!A4181,'TRM - TBM Crosswalk'!$A$2:'TRM - TBM Crosswalk'!$I$1008,7,FALSE))</f>
        <v>End User Services</v>
      </c>
      <c r="J517" t="str">
        <f>IF(VLOOKUP(TRM!A4181,'TRM - TBM Crosswalk'!$A$2:'TRM - TBM Crosswalk'!$I$1008,8,FALSE)=0,"",VLOOKUP(TRM!A4181,'TRM - TBM Crosswalk'!$A$2:'TRM - TBM Crosswalk'!$I$1008,8,FALSE))</f>
        <v>Communication &amp; Collaboration</v>
      </c>
      <c r="K517" t="str">
        <f>IF(VLOOKUP(TRM!A4181,'TRM - TBM Crosswalk'!$A$2:'TRM - TBM Crosswalk'!$I$1008,9,FALSE)=0,"",VLOOKUP(TRM!A4181,'TRM - TBM Crosswalk'!$A$2:'TRM - TBM Crosswalk'!$I$1008,9,FALSE))</f>
        <v>Productivity</v>
      </c>
    </row>
    <row r="518" spans="1:11" x14ac:dyDescent="0.45">
      <c r="A518" t="str">
        <f>TRM!A4182</f>
        <v>A02.028</v>
      </c>
      <c r="B518" t="str">
        <f>TRM!B4182</f>
        <v>Productivity</v>
      </c>
      <c r="C518" t="str">
        <f>TRM!C4182</f>
        <v>Camtasia 2018 | 18.0.3.3747</v>
      </c>
      <c r="D518">
        <f>TRM!D4182</f>
        <v>0</v>
      </c>
      <c r="E518" t="str">
        <f>IF(VLOOKUP(TRM!A4182,'TRM - TBM Crosswalk'!$A$2:'TRM - TBM Crosswalk'!$I$1008,3,FALSE)="N/A","TBD","")</f>
        <v/>
      </c>
      <c r="F518" t="str">
        <f>IF(VLOOKUP(TRM!A4182,'TRM - TBM Crosswalk'!$A$2:'TRM - TBM Crosswalk'!$I$1008,4,FALSE)=0,"",VLOOKUP(TRM!A4182,'TRM - TBM Crosswalk'!$A$2:'TRM - TBM Crosswalk'!$I$1008,4,FALSE))</f>
        <v/>
      </c>
      <c r="G518" t="str">
        <f>IF(VLOOKUP(TRM!A4182,'TRM - TBM Crosswalk'!$A$2:'TRM - TBM Crosswalk'!$I$1008,5,FALSE)=0,"",VLOOKUP(TRM!A4182,'TRM - TBM Crosswalk'!$A$2:'TRM - TBM Crosswalk'!$I$1008,5,FALSE))</f>
        <v/>
      </c>
      <c r="H518" t="str">
        <f>IF(VLOOKUP(TRM!A4182,'TRM - TBM Crosswalk'!$A$2:'TRM - TBM Crosswalk'!$I$1008,6,FALSE)=0,"",VLOOKUP(TRM!A4182,'TRM - TBM Crosswalk'!$A$2:'TRM - TBM Crosswalk'!$I$1008,6,FALSE))</f>
        <v/>
      </c>
      <c r="I518" t="str">
        <f>IF(VLOOKUP(TRM!A4182,'TRM - TBM Crosswalk'!$A$2:'TRM - TBM Crosswalk'!$I$1008,7,FALSE)=0,"",VLOOKUP(TRM!A4182,'TRM - TBM Crosswalk'!$A$2:'TRM - TBM Crosswalk'!$I$1008,7,FALSE))</f>
        <v>End User Services</v>
      </c>
      <c r="J518" t="str">
        <f>IF(VLOOKUP(TRM!A4182,'TRM - TBM Crosswalk'!$A$2:'TRM - TBM Crosswalk'!$I$1008,8,FALSE)=0,"",VLOOKUP(TRM!A4182,'TRM - TBM Crosswalk'!$A$2:'TRM - TBM Crosswalk'!$I$1008,8,FALSE))</f>
        <v>Communication &amp; Collaboration</v>
      </c>
      <c r="K518" t="str">
        <f>IF(VLOOKUP(TRM!A4182,'TRM - TBM Crosswalk'!$A$2:'TRM - TBM Crosswalk'!$I$1008,9,FALSE)=0,"",VLOOKUP(TRM!A4182,'TRM - TBM Crosswalk'!$A$2:'TRM - TBM Crosswalk'!$I$1008,9,FALSE))</f>
        <v>Productivity</v>
      </c>
    </row>
    <row r="519" spans="1:11" x14ac:dyDescent="0.45">
      <c r="A519" t="str">
        <f>TRM!A4183</f>
        <v>A02.028</v>
      </c>
      <c r="B519" t="str">
        <f>TRM!B4183</f>
        <v>Productivity</v>
      </c>
      <c r="C519" t="str">
        <f>TRM!C4183</f>
        <v>Camtasia 2018 | 18.0.7.4045</v>
      </c>
      <c r="D519">
        <f>TRM!D4183</f>
        <v>0</v>
      </c>
      <c r="E519" t="str">
        <f>IF(VLOOKUP(TRM!A4183,'TRM - TBM Crosswalk'!$A$2:'TRM - TBM Crosswalk'!$I$1008,3,FALSE)="N/A","TBD","")</f>
        <v/>
      </c>
      <c r="F519" t="str">
        <f>IF(VLOOKUP(TRM!A4183,'TRM - TBM Crosswalk'!$A$2:'TRM - TBM Crosswalk'!$I$1008,4,FALSE)=0,"",VLOOKUP(TRM!A4183,'TRM - TBM Crosswalk'!$A$2:'TRM - TBM Crosswalk'!$I$1008,4,FALSE))</f>
        <v/>
      </c>
      <c r="G519" t="str">
        <f>IF(VLOOKUP(TRM!A4183,'TRM - TBM Crosswalk'!$A$2:'TRM - TBM Crosswalk'!$I$1008,5,FALSE)=0,"",VLOOKUP(TRM!A4183,'TRM - TBM Crosswalk'!$A$2:'TRM - TBM Crosswalk'!$I$1008,5,FALSE))</f>
        <v/>
      </c>
      <c r="H519" t="str">
        <f>IF(VLOOKUP(TRM!A4183,'TRM - TBM Crosswalk'!$A$2:'TRM - TBM Crosswalk'!$I$1008,6,FALSE)=0,"",VLOOKUP(TRM!A4183,'TRM - TBM Crosswalk'!$A$2:'TRM - TBM Crosswalk'!$I$1008,6,FALSE))</f>
        <v/>
      </c>
      <c r="I519" t="str">
        <f>IF(VLOOKUP(TRM!A4183,'TRM - TBM Crosswalk'!$A$2:'TRM - TBM Crosswalk'!$I$1008,7,FALSE)=0,"",VLOOKUP(TRM!A4183,'TRM - TBM Crosswalk'!$A$2:'TRM - TBM Crosswalk'!$I$1008,7,FALSE))</f>
        <v>End User Services</v>
      </c>
      <c r="J519" t="str">
        <f>IF(VLOOKUP(TRM!A4183,'TRM - TBM Crosswalk'!$A$2:'TRM - TBM Crosswalk'!$I$1008,8,FALSE)=0,"",VLOOKUP(TRM!A4183,'TRM - TBM Crosswalk'!$A$2:'TRM - TBM Crosswalk'!$I$1008,8,FALSE))</f>
        <v>Communication &amp; Collaboration</v>
      </c>
      <c r="K519" t="str">
        <f>IF(VLOOKUP(TRM!A4183,'TRM - TBM Crosswalk'!$A$2:'TRM - TBM Crosswalk'!$I$1008,9,FALSE)=0,"",VLOOKUP(TRM!A4183,'TRM - TBM Crosswalk'!$A$2:'TRM - TBM Crosswalk'!$I$1008,9,FALSE))</f>
        <v>Productivity</v>
      </c>
    </row>
    <row r="520" spans="1:11" x14ac:dyDescent="0.45">
      <c r="A520" t="str">
        <f>TRM!A5633</f>
        <v>A02.031.387</v>
      </c>
      <c r="B520" t="str">
        <f>TRM!B5633</f>
        <v>Graphics</v>
      </c>
      <c r="C520" t="str">
        <f>TRM!C5633</f>
        <v>GameFinder | 1.7.2.0</v>
      </c>
      <c r="D520">
        <f>TRM!D5633</f>
        <v>0</v>
      </c>
      <c r="E520" t="str">
        <f>IF(VLOOKUP(TRM!A5633,'TRM - TBM Crosswalk'!$A$2:'TRM - TBM Crosswalk'!$I$1008,3,FALSE)="N/A","TBD","")</f>
        <v/>
      </c>
      <c r="F520" t="str">
        <f>IF(VLOOKUP(TRM!A5633,'TRM - TBM Crosswalk'!$A$2:'TRM - TBM Crosswalk'!$I$1008,4,FALSE)=0,"",VLOOKUP(TRM!A5633,'TRM - TBM Crosswalk'!$A$2:'TRM - TBM Crosswalk'!$I$1008,4,FALSE))</f>
        <v/>
      </c>
      <c r="G520" t="str">
        <f>IF(VLOOKUP(TRM!A5633,'TRM - TBM Crosswalk'!$A$2:'TRM - TBM Crosswalk'!$I$1008,5,FALSE)=0,"",VLOOKUP(TRM!A5633,'TRM - TBM Crosswalk'!$A$2:'TRM - TBM Crosswalk'!$I$1008,5,FALSE))</f>
        <v/>
      </c>
      <c r="H520" t="str">
        <f>IF(VLOOKUP(TRM!A5633,'TRM - TBM Crosswalk'!$A$2:'TRM - TBM Crosswalk'!$I$1008,6,FALSE)=0,"",VLOOKUP(TRM!A5633,'TRM - TBM Crosswalk'!$A$2:'TRM - TBM Crosswalk'!$I$1008,6,FALSE))</f>
        <v/>
      </c>
      <c r="I520" t="str">
        <f>IF(VLOOKUP(TRM!A5633,'TRM - TBM Crosswalk'!$A$2:'TRM - TBM Crosswalk'!$I$1008,7,FALSE)=0,"",VLOOKUP(TRM!A5633,'TRM - TBM Crosswalk'!$A$2:'TRM - TBM Crosswalk'!$I$1008,7,FALSE))</f>
        <v>End User Services</v>
      </c>
      <c r="J520" t="str">
        <f>IF(VLOOKUP(TRM!A5633,'TRM - TBM Crosswalk'!$A$2:'TRM - TBM Crosswalk'!$I$1008,8,FALSE)=0,"",VLOOKUP(TRM!A5633,'TRM - TBM Crosswalk'!$A$2:'TRM - TBM Crosswalk'!$I$1008,8,FALSE))</f>
        <v>Communication &amp; Collaboration</v>
      </c>
      <c r="K520" t="str">
        <f>IF(VLOOKUP(TRM!A5633,'TRM - TBM Crosswalk'!$A$2:'TRM - TBM Crosswalk'!$I$1008,9,FALSE)=0,"",VLOOKUP(TRM!A5633,'TRM - TBM Crosswalk'!$A$2:'TRM - TBM Crosswalk'!$I$1008,9,FALSE))</f>
        <v>Productivity</v>
      </c>
    </row>
    <row r="521" spans="1:11" x14ac:dyDescent="0.45">
      <c r="A521" t="str">
        <f>TRM!A5634</f>
        <v>A02.031.387</v>
      </c>
      <c r="B521" t="str">
        <f>TRM!B5634</f>
        <v>Graphics</v>
      </c>
      <c r="C521" t="str">
        <f>TRM!C5634</f>
        <v>Games.app - 1.0</v>
      </c>
      <c r="D521">
        <f>TRM!D5634</f>
        <v>0</v>
      </c>
      <c r="E521" t="str">
        <f>IF(VLOOKUP(TRM!A5634,'TRM - TBM Crosswalk'!$A$2:'TRM - TBM Crosswalk'!$I$1008,3,FALSE)="N/A","TBD","")</f>
        <v/>
      </c>
      <c r="F521" t="str">
        <f>IF(VLOOKUP(TRM!A5634,'TRM - TBM Crosswalk'!$A$2:'TRM - TBM Crosswalk'!$I$1008,4,FALSE)=0,"",VLOOKUP(TRM!A5634,'TRM - TBM Crosswalk'!$A$2:'TRM - TBM Crosswalk'!$I$1008,4,FALSE))</f>
        <v/>
      </c>
      <c r="G521" t="str">
        <f>IF(VLOOKUP(TRM!A5634,'TRM - TBM Crosswalk'!$A$2:'TRM - TBM Crosswalk'!$I$1008,5,FALSE)=0,"",VLOOKUP(TRM!A5634,'TRM - TBM Crosswalk'!$A$2:'TRM - TBM Crosswalk'!$I$1008,5,FALSE))</f>
        <v/>
      </c>
      <c r="H521" t="str">
        <f>IF(VLOOKUP(TRM!A5634,'TRM - TBM Crosswalk'!$A$2:'TRM - TBM Crosswalk'!$I$1008,6,FALSE)=0,"",VLOOKUP(TRM!A5634,'TRM - TBM Crosswalk'!$A$2:'TRM - TBM Crosswalk'!$I$1008,6,FALSE))</f>
        <v/>
      </c>
      <c r="I521" t="str">
        <f>IF(VLOOKUP(TRM!A5634,'TRM - TBM Crosswalk'!$A$2:'TRM - TBM Crosswalk'!$I$1008,7,FALSE)=0,"",VLOOKUP(TRM!A5634,'TRM - TBM Crosswalk'!$A$2:'TRM - TBM Crosswalk'!$I$1008,7,FALSE))</f>
        <v>End User Services</v>
      </c>
      <c r="J521" t="str">
        <f>IF(VLOOKUP(TRM!A5634,'TRM - TBM Crosswalk'!$A$2:'TRM - TBM Crosswalk'!$I$1008,8,FALSE)=0,"",VLOOKUP(TRM!A5634,'TRM - TBM Crosswalk'!$A$2:'TRM - TBM Crosswalk'!$I$1008,8,FALSE))</f>
        <v>Communication &amp; Collaboration</v>
      </c>
      <c r="K521" t="str">
        <f>IF(VLOOKUP(TRM!A5634,'TRM - TBM Crosswalk'!$A$2:'TRM - TBM Crosswalk'!$I$1008,9,FALSE)=0,"",VLOOKUP(TRM!A5634,'TRM - TBM Crosswalk'!$A$2:'TRM - TBM Crosswalk'!$I$1008,9,FALSE))</f>
        <v>Productivity</v>
      </c>
    </row>
    <row r="522" spans="1:11" x14ac:dyDescent="0.45">
      <c r="A522" t="str">
        <f>TRM!A5635</f>
        <v>A02.031.387</v>
      </c>
      <c r="B522" t="str">
        <f>TRM!B5635</f>
        <v>Graphics</v>
      </c>
      <c r="C522" t="str">
        <f>TRM!C5635</f>
        <v>Garmin City Navigator North America NT 2019.20 | 2.0.0.0</v>
      </c>
      <c r="D522">
        <f>TRM!D5635</f>
        <v>0</v>
      </c>
      <c r="E522" t="str">
        <f>IF(VLOOKUP(TRM!A5635,'TRM - TBM Crosswalk'!$A$2:'TRM - TBM Crosswalk'!$I$1008,3,FALSE)="N/A","TBD","")</f>
        <v/>
      </c>
      <c r="F522" t="str">
        <f>IF(VLOOKUP(TRM!A5635,'TRM - TBM Crosswalk'!$A$2:'TRM - TBM Crosswalk'!$I$1008,4,FALSE)=0,"",VLOOKUP(TRM!A5635,'TRM - TBM Crosswalk'!$A$2:'TRM - TBM Crosswalk'!$I$1008,4,FALSE))</f>
        <v/>
      </c>
      <c r="G522" t="str">
        <f>IF(VLOOKUP(TRM!A5635,'TRM - TBM Crosswalk'!$A$2:'TRM - TBM Crosswalk'!$I$1008,5,FALSE)=0,"",VLOOKUP(TRM!A5635,'TRM - TBM Crosswalk'!$A$2:'TRM - TBM Crosswalk'!$I$1008,5,FALSE))</f>
        <v/>
      </c>
      <c r="H522" t="str">
        <f>IF(VLOOKUP(TRM!A5635,'TRM - TBM Crosswalk'!$A$2:'TRM - TBM Crosswalk'!$I$1008,6,FALSE)=0,"",VLOOKUP(TRM!A5635,'TRM - TBM Crosswalk'!$A$2:'TRM - TBM Crosswalk'!$I$1008,6,FALSE))</f>
        <v/>
      </c>
      <c r="I522" t="str">
        <f>IF(VLOOKUP(TRM!A5635,'TRM - TBM Crosswalk'!$A$2:'TRM - TBM Crosswalk'!$I$1008,7,FALSE)=0,"",VLOOKUP(TRM!A5635,'TRM - TBM Crosswalk'!$A$2:'TRM - TBM Crosswalk'!$I$1008,7,FALSE))</f>
        <v>End User Services</v>
      </c>
      <c r="J522" t="str">
        <f>IF(VLOOKUP(TRM!A5635,'TRM - TBM Crosswalk'!$A$2:'TRM - TBM Crosswalk'!$I$1008,8,FALSE)=0,"",VLOOKUP(TRM!A5635,'TRM - TBM Crosswalk'!$A$2:'TRM - TBM Crosswalk'!$I$1008,8,FALSE))</f>
        <v>Communication &amp; Collaboration</v>
      </c>
      <c r="K522" t="str">
        <f>IF(VLOOKUP(TRM!A5635,'TRM - TBM Crosswalk'!$A$2:'TRM - TBM Crosswalk'!$I$1008,9,FALSE)=0,"",VLOOKUP(TRM!A5635,'TRM - TBM Crosswalk'!$A$2:'TRM - TBM Crosswalk'!$I$1008,9,FALSE))</f>
        <v>Productivity</v>
      </c>
    </row>
    <row r="523" spans="1:11" x14ac:dyDescent="0.45">
      <c r="A523" t="str">
        <f>TRM!A5636</f>
        <v>A02.031.387</v>
      </c>
      <c r="B523" t="str">
        <f>TRM!B5636</f>
        <v>Graphics</v>
      </c>
      <c r="C523" t="str">
        <f>TRM!C5636</f>
        <v>GIMP | 2.10.0</v>
      </c>
      <c r="D523">
        <f>TRM!D5636</f>
        <v>0</v>
      </c>
      <c r="E523" t="str">
        <f>IF(VLOOKUP(TRM!A5636,'TRM - TBM Crosswalk'!$A$2:'TRM - TBM Crosswalk'!$I$1008,3,FALSE)="N/A","TBD","")</f>
        <v/>
      </c>
      <c r="F523" t="str">
        <f>IF(VLOOKUP(TRM!A5636,'TRM - TBM Crosswalk'!$A$2:'TRM - TBM Crosswalk'!$I$1008,4,FALSE)=0,"",VLOOKUP(TRM!A5636,'TRM - TBM Crosswalk'!$A$2:'TRM - TBM Crosswalk'!$I$1008,4,FALSE))</f>
        <v/>
      </c>
      <c r="G523" t="str">
        <f>IF(VLOOKUP(TRM!A5636,'TRM - TBM Crosswalk'!$A$2:'TRM - TBM Crosswalk'!$I$1008,5,FALSE)=0,"",VLOOKUP(TRM!A5636,'TRM - TBM Crosswalk'!$A$2:'TRM - TBM Crosswalk'!$I$1008,5,FALSE))</f>
        <v/>
      </c>
      <c r="H523" t="str">
        <f>IF(VLOOKUP(TRM!A5636,'TRM - TBM Crosswalk'!$A$2:'TRM - TBM Crosswalk'!$I$1008,6,FALSE)=0,"",VLOOKUP(TRM!A5636,'TRM - TBM Crosswalk'!$A$2:'TRM - TBM Crosswalk'!$I$1008,6,FALSE))</f>
        <v/>
      </c>
      <c r="I523" t="str">
        <f>IF(VLOOKUP(TRM!A5636,'TRM - TBM Crosswalk'!$A$2:'TRM - TBM Crosswalk'!$I$1008,7,FALSE)=0,"",VLOOKUP(TRM!A5636,'TRM - TBM Crosswalk'!$A$2:'TRM - TBM Crosswalk'!$I$1008,7,FALSE))</f>
        <v>End User Services</v>
      </c>
      <c r="J523" t="str">
        <f>IF(VLOOKUP(TRM!A5636,'TRM - TBM Crosswalk'!$A$2:'TRM - TBM Crosswalk'!$I$1008,8,FALSE)=0,"",VLOOKUP(TRM!A5636,'TRM - TBM Crosswalk'!$A$2:'TRM - TBM Crosswalk'!$I$1008,8,FALSE))</f>
        <v>Communication &amp; Collaboration</v>
      </c>
      <c r="K523" t="str">
        <f>IF(VLOOKUP(TRM!A5636,'TRM - TBM Crosswalk'!$A$2:'TRM - TBM Crosswalk'!$I$1008,9,FALSE)=0,"",VLOOKUP(TRM!A5636,'TRM - TBM Crosswalk'!$A$2:'TRM - TBM Crosswalk'!$I$1008,9,FALSE))</f>
        <v>Productivity</v>
      </c>
    </row>
    <row r="524" spans="1:11" x14ac:dyDescent="0.45">
      <c r="A524" t="str">
        <f>TRM!A5637</f>
        <v>A02.031.387</v>
      </c>
      <c r="B524" t="str">
        <f>TRM!B5637</f>
        <v>Graphics</v>
      </c>
      <c r="C524" t="str">
        <f>TRM!C5637</f>
        <v>GIMP | 2.8.14</v>
      </c>
      <c r="D524">
        <f>TRM!D5637</f>
        <v>0</v>
      </c>
      <c r="E524" t="str">
        <f>IF(VLOOKUP(TRM!A5637,'TRM - TBM Crosswalk'!$A$2:'TRM - TBM Crosswalk'!$I$1008,3,FALSE)="N/A","TBD","")</f>
        <v/>
      </c>
      <c r="F524" t="str">
        <f>IF(VLOOKUP(TRM!A5637,'TRM - TBM Crosswalk'!$A$2:'TRM - TBM Crosswalk'!$I$1008,4,FALSE)=0,"",VLOOKUP(TRM!A5637,'TRM - TBM Crosswalk'!$A$2:'TRM - TBM Crosswalk'!$I$1008,4,FALSE))</f>
        <v/>
      </c>
      <c r="G524" t="str">
        <f>IF(VLOOKUP(TRM!A5637,'TRM - TBM Crosswalk'!$A$2:'TRM - TBM Crosswalk'!$I$1008,5,FALSE)=0,"",VLOOKUP(TRM!A5637,'TRM - TBM Crosswalk'!$A$2:'TRM - TBM Crosswalk'!$I$1008,5,FALSE))</f>
        <v/>
      </c>
      <c r="H524" t="str">
        <f>IF(VLOOKUP(TRM!A5637,'TRM - TBM Crosswalk'!$A$2:'TRM - TBM Crosswalk'!$I$1008,6,FALSE)=0,"",VLOOKUP(TRM!A5637,'TRM - TBM Crosswalk'!$A$2:'TRM - TBM Crosswalk'!$I$1008,6,FALSE))</f>
        <v/>
      </c>
      <c r="I524" t="str">
        <f>IF(VLOOKUP(TRM!A5637,'TRM - TBM Crosswalk'!$A$2:'TRM - TBM Crosswalk'!$I$1008,7,FALSE)=0,"",VLOOKUP(TRM!A5637,'TRM - TBM Crosswalk'!$A$2:'TRM - TBM Crosswalk'!$I$1008,7,FALSE))</f>
        <v>End User Services</v>
      </c>
      <c r="J524" t="str">
        <f>IF(VLOOKUP(TRM!A5637,'TRM - TBM Crosswalk'!$A$2:'TRM - TBM Crosswalk'!$I$1008,8,FALSE)=0,"",VLOOKUP(TRM!A5637,'TRM - TBM Crosswalk'!$A$2:'TRM - TBM Crosswalk'!$I$1008,8,FALSE))</f>
        <v>Communication &amp; Collaboration</v>
      </c>
      <c r="K524" t="str">
        <f>IF(VLOOKUP(TRM!A5637,'TRM - TBM Crosswalk'!$A$2:'TRM - TBM Crosswalk'!$I$1008,9,FALSE)=0,"",VLOOKUP(TRM!A5637,'TRM - TBM Crosswalk'!$A$2:'TRM - TBM Crosswalk'!$I$1008,9,FALSE))</f>
        <v>Productivity</v>
      </c>
    </row>
    <row r="525" spans="1:11" x14ac:dyDescent="0.45">
      <c r="A525" t="str">
        <f>TRM!A5638</f>
        <v>A02.031.387</v>
      </c>
      <c r="B525" t="str">
        <f>TRM!B5638</f>
        <v>Graphics</v>
      </c>
      <c r="C525" t="str">
        <f>TRM!C5638</f>
        <v>GIMP | 2.8.20</v>
      </c>
      <c r="D525">
        <f>TRM!D5638</f>
        <v>0</v>
      </c>
      <c r="E525" t="str">
        <f>IF(VLOOKUP(TRM!A5638,'TRM - TBM Crosswalk'!$A$2:'TRM - TBM Crosswalk'!$I$1008,3,FALSE)="N/A","TBD","")</f>
        <v/>
      </c>
      <c r="F525" t="str">
        <f>IF(VLOOKUP(TRM!A5638,'TRM - TBM Crosswalk'!$A$2:'TRM - TBM Crosswalk'!$I$1008,4,FALSE)=0,"",VLOOKUP(TRM!A5638,'TRM - TBM Crosswalk'!$A$2:'TRM - TBM Crosswalk'!$I$1008,4,FALSE))</f>
        <v/>
      </c>
      <c r="G525" t="str">
        <f>IF(VLOOKUP(TRM!A5638,'TRM - TBM Crosswalk'!$A$2:'TRM - TBM Crosswalk'!$I$1008,5,FALSE)=0,"",VLOOKUP(TRM!A5638,'TRM - TBM Crosswalk'!$A$2:'TRM - TBM Crosswalk'!$I$1008,5,FALSE))</f>
        <v/>
      </c>
      <c r="H525" t="str">
        <f>IF(VLOOKUP(TRM!A5638,'TRM - TBM Crosswalk'!$A$2:'TRM - TBM Crosswalk'!$I$1008,6,FALSE)=0,"",VLOOKUP(TRM!A5638,'TRM - TBM Crosswalk'!$A$2:'TRM - TBM Crosswalk'!$I$1008,6,FALSE))</f>
        <v/>
      </c>
      <c r="I525" t="str">
        <f>IF(VLOOKUP(TRM!A5638,'TRM - TBM Crosswalk'!$A$2:'TRM - TBM Crosswalk'!$I$1008,7,FALSE)=0,"",VLOOKUP(TRM!A5638,'TRM - TBM Crosswalk'!$A$2:'TRM - TBM Crosswalk'!$I$1008,7,FALSE))</f>
        <v>End User Services</v>
      </c>
      <c r="J525" t="str">
        <f>IF(VLOOKUP(TRM!A5638,'TRM - TBM Crosswalk'!$A$2:'TRM - TBM Crosswalk'!$I$1008,8,FALSE)=0,"",VLOOKUP(TRM!A5638,'TRM - TBM Crosswalk'!$A$2:'TRM - TBM Crosswalk'!$I$1008,8,FALSE))</f>
        <v>Communication &amp; Collaboration</v>
      </c>
      <c r="K525" t="str">
        <f>IF(VLOOKUP(TRM!A5638,'TRM - TBM Crosswalk'!$A$2:'TRM - TBM Crosswalk'!$I$1008,9,FALSE)=0,"",VLOOKUP(TRM!A5638,'TRM - TBM Crosswalk'!$A$2:'TRM - TBM Crosswalk'!$I$1008,9,FALSE))</f>
        <v>Productivity</v>
      </c>
    </row>
    <row r="526" spans="1:11" x14ac:dyDescent="0.45">
      <c r="A526" t="str">
        <f>TRM!A6923</f>
        <v>B05.271.019</v>
      </c>
      <c r="B526" t="str">
        <f>TRM!B6923</f>
        <v>Energy Production and Transmission</v>
      </c>
      <c r="C526" t="str">
        <f>TRM!C6923</f>
        <v>ioGAS-64 | 7.1</v>
      </c>
      <c r="D526">
        <f>TRM!D6923</f>
        <v>0</v>
      </c>
      <c r="E526" t="str">
        <f>IF(VLOOKUP(TRM!A6923,'TRM - TBM Crosswalk'!$A$2:'TRM - TBM Crosswalk'!$I$1008,3,FALSE)="N/A","TBD","")</f>
        <v/>
      </c>
      <c r="F526" t="str">
        <f>IF(VLOOKUP(TRM!A6923,'TRM - TBM Crosswalk'!$A$2:'TRM - TBM Crosswalk'!$I$1008,4,FALSE)=0,"",VLOOKUP(TRM!A6923,'TRM - TBM Crosswalk'!$A$2:'TRM - TBM Crosswalk'!$I$1008,4,FALSE))</f>
        <v>Business Capability</v>
      </c>
      <c r="G526" t="str">
        <f>IF(VLOOKUP(TRM!A6923,'TRM - TBM Crosswalk'!$A$2:'TRM - TBM Crosswalk'!$I$1008,5,FALSE)=0,"",VLOOKUP(TRM!A6923,'TRM - TBM Crosswalk'!$A$2:'TRM - TBM Crosswalk'!$I$1008,5,FALSE))</f>
        <v/>
      </c>
      <c r="H526" t="str">
        <f>IF(VLOOKUP(TRM!A6923,'TRM - TBM Crosswalk'!$A$2:'TRM - TBM Crosswalk'!$I$1008,6,FALSE)=0,"",VLOOKUP(TRM!A6923,'TRM - TBM Crosswalk'!$A$2:'TRM - TBM Crosswalk'!$I$1008,6,FALSE))</f>
        <v/>
      </c>
      <c r="I526" t="str">
        <f>IF(VLOOKUP(TRM!A6923,'TRM - TBM Crosswalk'!$A$2:'TRM - TBM Crosswalk'!$I$1008,7,FALSE)=0,"",VLOOKUP(TRM!A6923,'TRM - TBM Crosswalk'!$A$2:'TRM - TBM Crosswalk'!$I$1008,7,FALSE))</f>
        <v/>
      </c>
      <c r="J526" t="str">
        <f>IF(VLOOKUP(TRM!A6923,'TRM - TBM Crosswalk'!$A$2:'TRM - TBM Crosswalk'!$I$1008,8,FALSE)=0,"",VLOOKUP(TRM!A6923,'TRM - TBM Crosswalk'!$A$2:'TRM - TBM Crosswalk'!$I$1008,8,FALSE))</f>
        <v/>
      </c>
      <c r="K526" t="str">
        <f>IF(VLOOKUP(TRM!A6923,'TRM - TBM Crosswalk'!$A$2:'TRM - TBM Crosswalk'!$I$1008,9,FALSE)=0,"",VLOOKUP(TRM!A6923,'TRM - TBM Crosswalk'!$A$2:'TRM - TBM Crosswalk'!$I$1008,9,FALSE))</f>
        <v/>
      </c>
    </row>
    <row r="527" spans="1:11" x14ac:dyDescent="0.45">
      <c r="A527" t="str">
        <f>TRM!A6924</f>
        <v>B05.271.019</v>
      </c>
      <c r="B527" t="str">
        <f>TRM!B6924</f>
        <v>Energy Production and Transmission</v>
      </c>
      <c r="C527" t="str">
        <f>TRM!C6924</f>
        <v>LogPlot 7</v>
      </c>
      <c r="D527">
        <f>TRM!D6924</f>
        <v>0</v>
      </c>
      <c r="E527" t="str">
        <f>IF(VLOOKUP(TRM!A6924,'TRM - TBM Crosswalk'!$A$2:'TRM - TBM Crosswalk'!$I$1008,3,FALSE)="N/A","TBD","")</f>
        <v/>
      </c>
      <c r="F527" t="str">
        <f>IF(VLOOKUP(TRM!A6924,'TRM - TBM Crosswalk'!$A$2:'TRM - TBM Crosswalk'!$I$1008,4,FALSE)=0,"",VLOOKUP(TRM!A6924,'TRM - TBM Crosswalk'!$A$2:'TRM - TBM Crosswalk'!$I$1008,4,FALSE))</f>
        <v>Business Capability</v>
      </c>
      <c r="G527" t="str">
        <f>IF(VLOOKUP(TRM!A6924,'TRM - TBM Crosswalk'!$A$2:'TRM - TBM Crosswalk'!$I$1008,5,FALSE)=0,"",VLOOKUP(TRM!A6924,'TRM - TBM Crosswalk'!$A$2:'TRM - TBM Crosswalk'!$I$1008,5,FALSE))</f>
        <v/>
      </c>
      <c r="H527" t="str">
        <f>IF(VLOOKUP(TRM!A6924,'TRM - TBM Crosswalk'!$A$2:'TRM - TBM Crosswalk'!$I$1008,6,FALSE)=0,"",VLOOKUP(TRM!A6924,'TRM - TBM Crosswalk'!$A$2:'TRM - TBM Crosswalk'!$I$1008,6,FALSE))</f>
        <v/>
      </c>
      <c r="I527" t="str">
        <f>IF(VLOOKUP(TRM!A6924,'TRM - TBM Crosswalk'!$A$2:'TRM - TBM Crosswalk'!$I$1008,7,FALSE)=0,"",VLOOKUP(TRM!A6924,'TRM - TBM Crosswalk'!$A$2:'TRM - TBM Crosswalk'!$I$1008,7,FALSE))</f>
        <v/>
      </c>
      <c r="J527" t="str">
        <f>IF(VLOOKUP(TRM!A6924,'TRM - TBM Crosswalk'!$A$2:'TRM - TBM Crosswalk'!$I$1008,8,FALSE)=0,"",VLOOKUP(TRM!A6924,'TRM - TBM Crosswalk'!$A$2:'TRM - TBM Crosswalk'!$I$1008,8,FALSE))</f>
        <v/>
      </c>
      <c r="K527" t="str">
        <f>IF(VLOOKUP(TRM!A6924,'TRM - TBM Crosswalk'!$A$2:'TRM - TBM Crosswalk'!$I$1008,9,FALSE)=0,"",VLOOKUP(TRM!A6924,'TRM - TBM Crosswalk'!$A$2:'TRM - TBM Crosswalk'!$I$1008,9,FALSE))</f>
        <v/>
      </c>
    </row>
    <row r="528" spans="1:11" x14ac:dyDescent="0.45">
      <c r="A528" t="str">
        <f>TRM!A6925</f>
        <v>B05.271.019</v>
      </c>
      <c r="B528" t="str">
        <f>TRM!B6925</f>
        <v>Energy Production and Transmission</v>
      </c>
      <c r="C528" t="str">
        <f>TRM!C6925</f>
        <v>LogPlot8 - 64 bit | 8.0</v>
      </c>
      <c r="D528">
        <f>TRM!D6925</f>
        <v>0</v>
      </c>
      <c r="E528" t="str">
        <f>IF(VLOOKUP(TRM!A6925,'TRM - TBM Crosswalk'!$A$2:'TRM - TBM Crosswalk'!$I$1008,3,FALSE)="N/A","TBD","")</f>
        <v/>
      </c>
      <c r="F528" t="str">
        <f>IF(VLOOKUP(TRM!A6925,'TRM - TBM Crosswalk'!$A$2:'TRM - TBM Crosswalk'!$I$1008,4,FALSE)=0,"",VLOOKUP(TRM!A6925,'TRM - TBM Crosswalk'!$A$2:'TRM - TBM Crosswalk'!$I$1008,4,FALSE))</f>
        <v>Business Capability</v>
      </c>
      <c r="G528" t="str">
        <f>IF(VLOOKUP(TRM!A6925,'TRM - TBM Crosswalk'!$A$2:'TRM - TBM Crosswalk'!$I$1008,5,FALSE)=0,"",VLOOKUP(TRM!A6925,'TRM - TBM Crosswalk'!$A$2:'TRM - TBM Crosswalk'!$I$1008,5,FALSE))</f>
        <v/>
      </c>
      <c r="H528" t="str">
        <f>IF(VLOOKUP(TRM!A6925,'TRM - TBM Crosswalk'!$A$2:'TRM - TBM Crosswalk'!$I$1008,6,FALSE)=0,"",VLOOKUP(TRM!A6925,'TRM - TBM Crosswalk'!$A$2:'TRM - TBM Crosswalk'!$I$1008,6,FALSE))</f>
        <v/>
      </c>
      <c r="I528" t="str">
        <f>IF(VLOOKUP(TRM!A6925,'TRM - TBM Crosswalk'!$A$2:'TRM - TBM Crosswalk'!$I$1008,7,FALSE)=0,"",VLOOKUP(TRM!A6925,'TRM - TBM Crosswalk'!$A$2:'TRM - TBM Crosswalk'!$I$1008,7,FALSE))</f>
        <v/>
      </c>
      <c r="J528" t="str">
        <f>IF(VLOOKUP(TRM!A6925,'TRM - TBM Crosswalk'!$A$2:'TRM - TBM Crosswalk'!$I$1008,8,FALSE)=0,"",VLOOKUP(TRM!A6925,'TRM - TBM Crosswalk'!$A$2:'TRM - TBM Crosswalk'!$I$1008,8,FALSE))</f>
        <v/>
      </c>
      <c r="K528" t="str">
        <f>IF(VLOOKUP(TRM!A6925,'TRM - TBM Crosswalk'!$A$2:'TRM - TBM Crosswalk'!$I$1008,9,FALSE)=0,"",VLOOKUP(TRM!A6925,'TRM - TBM Crosswalk'!$A$2:'TRM - TBM Crosswalk'!$I$1008,9,FALSE))</f>
        <v/>
      </c>
    </row>
    <row r="529" spans="1:11" x14ac:dyDescent="0.45">
      <c r="A529" t="str">
        <f>TRM!A6926</f>
        <v>B05.271.019</v>
      </c>
      <c r="B529" t="str">
        <f>TRM!B6926</f>
        <v>Energy Production and Transmission</v>
      </c>
      <c r="C529" t="str">
        <f>TRM!C6926</f>
        <v>Oil Spill Reponse Application</v>
      </c>
      <c r="D529">
        <f>TRM!D6926</f>
        <v>0</v>
      </c>
      <c r="E529" t="str">
        <f>IF(VLOOKUP(TRM!A6926,'TRM - TBM Crosswalk'!$A$2:'TRM - TBM Crosswalk'!$I$1008,3,FALSE)="N/A","TBD","")</f>
        <v/>
      </c>
      <c r="F529" t="str">
        <f>IF(VLOOKUP(TRM!A6926,'TRM - TBM Crosswalk'!$A$2:'TRM - TBM Crosswalk'!$I$1008,4,FALSE)=0,"",VLOOKUP(TRM!A6926,'TRM - TBM Crosswalk'!$A$2:'TRM - TBM Crosswalk'!$I$1008,4,FALSE))</f>
        <v>Business Capability</v>
      </c>
      <c r="G529" t="str">
        <f>IF(VLOOKUP(TRM!A6926,'TRM - TBM Crosswalk'!$A$2:'TRM - TBM Crosswalk'!$I$1008,5,FALSE)=0,"",VLOOKUP(TRM!A6926,'TRM - TBM Crosswalk'!$A$2:'TRM - TBM Crosswalk'!$I$1008,5,FALSE))</f>
        <v/>
      </c>
      <c r="H529" t="str">
        <f>IF(VLOOKUP(TRM!A6926,'TRM - TBM Crosswalk'!$A$2:'TRM - TBM Crosswalk'!$I$1008,6,FALSE)=0,"",VLOOKUP(TRM!A6926,'TRM - TBM Crosswalk'!$A$2:'TRM - TBM Crosswalk'!$I$1008,6,FALSE))</f>
        <v/>
      </c>
      <c r="I529" t="str">
        <f>IF(VLOOKUP(TRM!A6926,'TRM - TBM Crosswalk'!$A$2:'TRM - TBM Crosswalk'!$I$1008,7,FALSE)=0,"",VLOOKUP(TRM!A6926,'TRM - TBM Crosswalk'!$A$2:'TRM - TBM Crosswalk'!$I$1008,7,FALSE))</f>
        <v/>
      </c>
      <c r="J529" t="str">
        <f>IF(VLOOKUP(TRM!A6926,'TRM - TBM Crosswalk'!$A$2:'TRM - TBM Crosswalk'!$I$1008,8,FALSE)=0,"",VLOOKUP(TRM!A6926,'TRM - TBM Crosswalk'!$A$2:'TRM - TBM Crosswalk'!$I$1008,8,FALSE))</f>
        <v/>
      </c>
      <c r="K529" t="str">
        <f>IF(VLOOKUP(TRM!A6926,'TRM - TBM Crosswalk'!$A$2:'TRM - TBM Crosswalk'!$I$1008,9,FALSE)=0,"",VLOOKUP(TRM!A6926,'TRM - TBM Crosswalk'!$A$2:'TRM - TBM Crosswalk'!$I$1008,9,FALSE))</f>
        <v/>
      </c>
    </row>
    <row r="530" spans="1:11" x14ac:dyDescent="0.45">
      <c r="A530" t="str">
        <f>TRM!A7436</f>
        <v>B10.808.590</v>
      </c>
      <c r="B530" t="str">
        <f>TRM!B7436</f>
        <v>Mapping / Geospatial</v>
      </c>
      <c r="C530" t="str">
        <f>TRM!C7436</f>
        <v>MAPublisher | 10.4.0</v>
      </c>
      <c r="D530">
        <f>TRM!D7436</f>
        <v>0</v>
      </c>
      <c r="E530" t="str">
        <f>IF(VLOOKUP(TRM!A7436,'TRM - TBM Crosswalk'!$A$2:'TRM - TBM Crosswalk'!$I$1008,3,FALSE)="N/A","TBD","")</f>
        <v>TBD</v>
      </c>
      <c r="F530" t="str">
        <f>IF(VLOOKUP(TRM!A7436,'TRM - TBM Crosswalk'!$A$2:'TRM - TBM Crosswalk'!$I$1008,4,FALSE)=0,"",VLOOKUP(TRM!A7436,'TRM - TBM Crosswalk'!$A$2:'TRM - TBM Crosswalk'!$I$1008,4,FALSE))</f>
        <v/>
      </c>
      <c r="G530" t="str">
        <f>IF(VLOOKUP(TRM!A7436,'TRM - TBM Crosswalk'!$A$2:'TRM - TBM Crosswalk'!$I$1008,5,FALSE)=0,"",VLOOKUP(TRM!A7436,'TRM - TBM Crosswalk'!$A$2:'TRM - TBM Crosswalk'!$I$1008,5,FALSE))</f>
        <v/>
      </c>
      <c r="H530" t="str">
        <f>IF(VLOOKUP(TRM!A7436,'TRM - TBM Crosswalk'!$A$2:'TRM - TBM Crosswalk'!$I$1008,6,FALSE)=0,"",VLOOKUP(TRM!A7436,'TRM - TBM Crosswalk'!$A$2:'TRM - TBM Crosswalk'!$I$1008,6,FALSE))</f>
        <v/>
      </c>
      <c r="I530" t="str">
        <f>IF(VLOOKUP(TRM!A7436,'TRM - TBM Crosswalk'!$A$2:'TRM - TBM Crosswalk'!$I$1008,7,FALSE)=0,"",VLOOKUP(TRM!A7436,'TRM - TBM Crosswalk'!$A$2:'TRM - TBM Crosswalk'!$I$1008,7,FALSE))</f>
        <v/>
      </c>
      <c r="J530" t="str">
        <f>IF(VLOOKUP(TRM!A7436,'TRM - TBM Crosswalk'!$A$2:'TRM - TBM Crosswalk'!$I$1008,8,FALSE)=0,"",VLOOKUP(TRM!A7436,'TRM - TBM Crosswalk'!$A$2:'TRM - TBM Crosswalk'!$I$1008,8,FALSE))</f>
        <v/>
      </c>
      <c r="K530" t="str">
        <f>IF(VLOOKUP(TRM!A7436,'TRM - TBM Crosswalk'!$A$2:'TRM - TBM Crosswalk'!$I$1008,9,FALSE)=0,"",VLOOKUP(TRM!A7436,'TRM - TBM Crosswalk'!$A$2:'TRM - TBM Crosswalk'!$I$1008,9,FALSE))</f>
        <v/>
      </c>
    </row>
    <row r="531" spans="1:11" x14ac:dyDescent="0.45">
      <c r="A531" t="str">
        <f>TRM!A7437</f>
        <v>B10.808.590</v>
      </c>
      <c r="B531" t="str">
        <f>TRM!B7437</f>
        <v>Mapping / Geospatial</v>
      </c>
      <c r="C531" t="str">
        <f>TRM!C7437</f>
        <v>MAPublisher | 9.6.0</v>
      </c>
      <c r="D531">
        <f>TRM!D7437</f>
        <v>0</v>
      </c>
      <c r="E531" t="str">
        <f>IF(VLOOKUP(TRM!A7437,'TRM - TBM Crosswalk'!$A$2:'TRM - TBM Crosswalk'!$I$1008,3,FALSE)="N/A","TBD","")</f>
        <v>TBD</v>
      </c>
      <c r="F531" t="str">
        <f>IF(VLOOKUP(TRM!A7437,'TRM - TBM Crosswalk'!$A$2:'TRM - TBM Crosswalk'!$I$1008,4,FALSE)=0,"",VLOOKUP(TRM!A7437,'TRM - TBM Crosswalk'!$A$2:'TRM - TBM Crosswalk'!$I$1008,4,FALSE))</f>
        <v/>
      </c>
      <c r="G531" t="str">
        <f>IF(VLOOKUP(TRM!A7437,'TRM - TBM Crosswalk'!$A$2:'TRM - TBM Crosswalk'!$I$1008,5,FALSE)=0,"",VLOOKUP(TRM!A7437,'TRM - TBM Crosswalk'!$A$2:'TRM - TBM Crosswalk'!$I$1008,5,FALSE))</f>
        <v/>
      </c>
      <c r="H531" t="str">
        <f>IF(VLOOKUP(TRM!A7437,'TRM - TBM Crosswalk'!$A$2:'TRM - TBM Crosswalk'!$I$1008,6,FALSE)=0,"",VLOOKUP(TRM!A7437,'TRM - TBM Crosswalk'!$A$2:'TRM - TBM Crosswalk'!$I$1008,6,FALSE))</f>
        <v/>
      </c>
      <c r="I531" t="str">
        <f>IF(VLOOKUP(TRM!A7437,'TRM - TBM Crosswalk'!$A$2:'TRM - TBM Crosswalk'!$I$1008,7,FALSE)=0,"",VLOOKUP(TRM!A7437,'TRM - TBM Crosswalk'!$A$2:'TRM - TBM Crosswalk'!$I$1008,7,FALSE))</f>
        <v/>
      </c>
      <c r="J531" t="str">
        <f>IF(VLOOKUP(TRM!A7437,'TRM - TBM Crosswalk'!$A$2:'TRM - TBM Crosswalk'!$I$1008,8,FALSE)=0,"",VLOOKUP(TRM!A7437,'TRM - TBM Crosswalk'!$A$2:'TRM - TBM Crosswalk'!$I$1008,8,FALSE))</f>
        <v/>
      </c>
      <c r="K531" t="str">
        <f>IF(VLOOKUP(TRM!A7437,'TRM - TBM Crosswalk'!$A$2:'TRM - TBM Crosswalk'!$I$1008,9,FALSE)=0,"",VLOOKUP(TRM!A7437,'TRM - TBM Crosswalk'!$A$2:'TRM - TBM Crosswalk'!$I$1008,9,FALSE))</f>
        <v/>
      </c>
    </row>
    <row r="532" spans="1:11" x14ac:dyDescent="0.45">
      <c r="A532" t="str">
        <f>TRM!A8484</f>
        <v>I01.002.209#</v>
      </c>
      <c r="B532" t="str">
        <f>TRM!B8484</f>
        <v>Device Driver#</v>
      </c>
      <c r="C532" t="str">
        <f>TRM!C8484</f>
        <v>Altimaster USB Drivers WHQL 2.06.00 | 2.06.0001</v>
      </c>
      <c r="D532">
        <f>TRM!D8484</f>
        <v>0</v>
      </c>
      <c r="E532" t="str">
        <f>IF(VLOOKUP(TRM!A8484,'TRM - TBM Crosswalk'!$A$2:'TRM - TBM Crosswalk'!$I$1008,3,FALSE)="N/A","TBD","")</f>
        <v>TBD</v>
      </c>
      <c r="F532" t="str">
        <f>IF(VLOOKUP(TRM!A8484,'TRM - TBM Crosswalk'!$A$2:'TRM - TBM Crosswalk'!$I$1008,4,FALSE)=0,"",VLOOKUP(TRM!A8484,'TRM - TBM Crosswalk'!$A$2:'TRM - TBM Crosswalk'!$I$1008,4,FALSE))</f>
        <v/>
      </c>
      <c r="G532" t="str">
        <f>IF(VLOOKUP(TRM!A8484,'TRM - TBM Crosswalk'!$A$2:'TRM - TBM Crosswalk'!$I$1008,5,FALSE)=0,"",VLOOKUP(TRM!A8484,'TRM - TBM Crosswalk'!$A$2:'TRM - TBM Crosswalk'!$I$1008,5,FALSE))</f>
        <v/>
      </c>
      <c r="H532" t="str">
        <f>IF(VLOOKUP(TRM!A8484,'TRM - TBM Crosswalk'!$A$2:'TRM - TBM Crosswalk'!$I$1008,6,FALSE)=0,"",VLOOKUP(TRM!A8484,'TRM - TBM Crosswalk'!$A$2:'TRM - TBM Crosswalk'!$I$1008,6,FALSE))</f>
        <v/>
      </c>
      <c r="I532" t="str">
        <f>IF(VLOOKUP(TRM!A8484,'TRM - TBM Crosswalk'!$A$2:'TRM - TBM Crosswalk'!$I$1008,7,FALSE)=0,"",VLOOKUP(TRM!A8484,'TRM - TBM Crosswalk'!$A$2:'TRM - TBM Crosswalk'!$I$1008,7,FALSE))</f>
        <v/>
      </c>
      <c r="J532" t="str">
        <f>IF(VLOOKUP(TRM!A8484,'TRM - TBM Crosswalk'!$A$2:'TRM - TBM Crosswalk'!$I$1008,8,FALSE)=0,"",VLOOKUP(TRM!A8484,'TRM - TBM Crosswalk'!$A$2:'TRM - TBM Crosswalk'!$I$1008,8,FALSE))</f>
        <v/>
      </c>
      <c r="K532" t="str">
        <f>IF(VLOOKUP(TRM!A8484,'TRM - TBM Crosswalk'!$A$2:'TRM - TBM Crosswalk'!$I$1008,9,FALSE)=0,"",VLOOKUP(TRM!A8484,'TRM - TBM Crosswalk'!$A$2:'TRM - TBM Crosswalk'!$I$1008,9,FALSE))</f>
        <v/>
      </c>
    </row>
    <row r="533" spans="1:11" x14ac:dyDescent="0.45">
      <c r="A533" t="str">
        <f>TRM!A8485</f>
        <v>I01.002.209#</v>
      </c>
      <c r="B533" t="str">
        <f>TRM!B8485</f>
        <v>Device Driver#</v>
      </c>
      <c r="C533" t="str">
        <f>TRM!C8485</f>
        <v>Amazon Redshift ODBC Driver 64-bit | 1.2.7</v>
      </c>
      <c r="D533">
        <f>TRM!D8485</f>
        <v>0</v>
      </c>
      <c r="E533" t="str">
        <f>IF(VLOOKUP(TRM!A8485,'TRM - TBM Crosswalk'!$A$2:'TRM - TBM Crosswalk'!$I$1008,3,FALSE)="N/A","TBD","")</f>
        <v>TBD</v>
      </c>
      <c r="F533" t="str">
        <f>IF(VLOOKUP(TRM!A8485,'TRM - TBM Crosswalk'!$A$2:'TRM - TBM Crosswalk'!$I$1008,4,FALSE)=0,"",VLOOKUP(TRM!A8485,'TRM - TBM Crosswalk'!$A$2:'TRM - TBM Crosswalk'!$I$1008,4,FALSE))</f>
        <v/>
      </c>
      <c r="G533" t="str">
        <f>IF(VLOOKUP(TRM!A8485,'TRM - TBM Crosswalk'!$A$2:'TRM - TBM Crosswalk'!$I$1008,5,FALSE)=0,"",VLOOKUP(TRM!A8485,'TRM - TBM Crosswalk'!$A$2:'TRM - TBM Crosswalk'!$I$1008,5,FALSE))</f>
        <v/>
      </c>
      <c r="H533" t="str">
        <f>IF(VLOOKUP(TRM!A8485,'TRM - TBM Crosswalk'!$A$2:'TRM - TBM Crosswalk'!$I$1008,6,FALSE)=0,"",VLOOKUP(TRM!A8485,'TRM - TBM Crosswalk'!$A$2:'TRM - TBM Crosswalk'!$I$1008,6,FALSE))</f>
        <v/>
      </c>
      <c r="I533" t="str">
        <f>IF(VLOOKUP(TRM!A8485,'TRM - TBM Crosswalk'!$A$2:'TRM - TBM Crosswalk'!$I$1008,7,FALSE)=0,"",VLOOKUP(TRM!A8485,'TRM - TBM Crosswalk'!$A$2:'TRM - TBM Crosswalk'!$I$1008,7,FALSE))</f>
        <v/>
      </c>
      <c r="J533" t="str">
        <f>IF(VLOOKUP(TRM!A8485,'TRM - TBM Crosswalk'!$A$2:'TRM - TBM Crosswalk'!$I$1008,8,FALSE)=0,"",VLOOKUP(TRM!A8485,'TRM - TBM Crosswalk'!$A$2:'TRM - TBM Crosswalk'!$I$1008,8,FALSE))</f>
        <v/>
      </c>
      <c r="K533" t="str">
        <f>IF(VLOOKUP(TRM!A8485,'TRM - TBM Crosswalk'!$A$2:'TRM - TBM Crosswalk'!$I$1008,9,FALSE)=0,"",VLOOKUP(TRM!A8485,'TRM - TBM Crosswalk'!$A$2:'TRM - TBM Crosswalk'!$I$1008,9,FALSE))</f>
        <v/>
      </c>
    </row>
    <row r="534" spans="1:11" x14ac:dyDescent="0.45">
      <c r="A534" t="str">
        <f>TRM!A8589</f>
        <v>I01.002.209#</v>
      </c>
      <c r="B534" t="str">
        <f>TRM!B8589</f>
        <v>Device Driver#</v>
      </c>
      <c r="C534" t="str">
        <f>TRM!C8589</f>
        <v>IntelÂ® Integrated Sensor Solution | 3.0.30.1076</v>
      </c>
      <c r="D534">
        <f>TRM!D8589</f>
        <v>0</v>
      </c>
      <c r="E534" t="str">
        <f>IF(VLOOKUP(TRM!A8589,'TRM - TBM Crosswalk'!$A$2:'TRM - TBM Crosswalk'!$I$1008,3,FALSE)="N/A","TBD","")</f>
        <v>TBD</v>
      </c>
      <c r="F534" t="str">
        <f>IF(VLOOKUP(TRM!A8589,'TRM - TBM Crosswalk'!$A$2:'TRM - TBM Crosswalk'!$I$1008,4,FALSE)=0,"",VLOOKUP(TRM!A8589,'TRM - TBM Crosswalk'!$A$2:'TRM - TBM Crosswalk'!$I$1008,4,FALSE))</f>
        <v/>
      </c>
      <c r="G534" t="str">
        <f>IF(VLOOKUP(TRM!A8589,'TRM - TBM Crosswalk'!$A$2:'TRM - TBM Crosswalk'!$I$1008,5,FALSE)=0,"",VLOOKUP(TRM!A8589,'TRM - TBM Crosswalk'!$A$2:'TRM - TBM Crosswalk'!$I$1008,5,FALSE))</f>
        <v/>
      </c>
      <c r="H534" t="str">
        <f>IF(VLOOKUP(TRM!A8589,'TRM - TBM Crosswalk'!$A$2:'TRM - TBM Crosswalk'!$I$1008,6,FALSE)=0,"",VLOOKUP(TRM!A8589,'TRM - TBM Crosswalk'!$A$2:'TRM - TBM Crosswalk'!$I$1008,6,FALSE))</f>
        <v/>
      </c>
      <c r="I534" t="str">
        <f>IF(VLOOKUP(TRM!A8589,'TRM - TBM Crosswalk'!$A$2:'TRM - TBM Crosswalk'!$I$1008,7,FALSE)=0,"",VLOOKUP(TRM!A8589,'TRM - TBM Crosswalk'!$A$2:'TRM - TBM Crosswalk'!$I$1008,7,FALSE))</f>
        <v/>
      </c>
      <c r="J534" t="str">
        <f>IF(VLOOKUP(TRM!A8589,'TRM - TBM Crosswalk'!$A$2:'TRM - TBM Crosswalk'!$I$1008,8,FALSE)=0,"",VLOOKUP(TRM!A8589,'TRM - TBM Crosswalk'!$A$2:'TRM - TBM Crosswalk'!$I$1008,8,FALSE))</f>
        <v/>
      </c>
      <c r="K534" t="str">
        <f>IF(VLOOKUP(TRM!A8589,'TRM - TBM Crosswalk'!$A$2:'TRM - TBM Crosswalk'!$I$1008,9,FALSE)=0,"",VLOOKUP(TRM!A8589,'TRM - TBM Crosswalk'!$A$2:'TRM - TBM Crosswalk'!$I$1008,9,FALSE))</f>
        <v/>
      </c>
    </row>
    <row r="535" spans="1:11" x14ac:dyDescent="0.45">
      <c r="A535" t="str">
        <f>TRM!A8599</f>
        <v>I01.002.209#</v>
      </c>
      <c r="B535" t="str">
        <f>TRM!B8599</f>
        <v>Device Driver#</v>
      </c>
      <c r="C535" t="str">
        <f>TRM!C8599</f>
        <v>IntelÂ® Optaneâ„¢ Pinning Explorer Extensions | 17.2.6.1027</v>
      </c>
      <c r="D535">
        <f>TRM!D8599</f>
        <v>0</v>
      </c>
      <c r="E535" t="str">
        <f>IF(VLOOKUP(TRM!A8599,'TRM - TBM Crosswalk'!$A$2:'TRM - TBM Crosswalk'!$I$1008,3,FALSE)="N/A","TBD","")</f>
        <v>TBD</v>
      </c>
      <c r="F535" t="str">
        <f>IF(VLOOKUP(TRM!A8599,'TRM - TBM Crosswalk'!$A$2:'TRM - TBM Crosswalk'!$I$1008,4,FALSE)=0,"",VLOOKUP(TRM!A8599,'TRM - TBM Crosswalk'!$A$2:'TRM - TBM Crosswalk'!$I$1008,4,FALSE))</f>
        <v/>
      </c>
      <c r="G535" t="str">
        <f>IF(VLOOKUP(TRM!A8599,'TRM - TBM Crosswalk'!$A$2:'TRM - TBM Crosswalk'!$I$1008,5,FALSE)=0,"",VLOOKUP(TRM!A8599,'TRM - TBM Crosswalk'!$A$2:'TRM - TBM Crosswalk'!$I$1008,5,FALSE))</f>
        <v/>
      </c>
      <c r="H535" t="str">
        <f>IF(VLOOKUP(TRM!A8599,'TRM - TBM Crosswalk'!$A$2:'TRM - TBM Crosswalk'!$I$1008,6,FALSE)=0,"",VLOOKUP(TRM!A8599,'TRM - TBM Crosswalk'!$A$2:'TRM - TBM Crosswalk'!$I$1008,6,FALSE))</f>
        <v/>
      </c>
      <c r="I535" t="str">
        <f>IF(VLOOKUP(TRM!A8599,'TRM - TBM Crosswalk'!$A$2:'TRM - TBM Crosswalk'!$I$1008,7,FALSE)=0,"",VLOOKUP(TRM!A8599,'TRM - TBM Crosswalk'!$A$2:'TRM - TBM Crosswalk'!$I$1008,7,FALSE))</f>
        <v/>
      </c>
      <c r="J535" t="str">
        <f>IF(VLOOKUP(TRM!A8599,'TRM - TBM Crosswalk'!$A$2:'TRM - TBM Crosswalk'!$I$1008,8,FALSE)=0,"",VLOOKUP(TRM!A8599,'TRM - TBM Crosswalk'!$A$2:'TRM - TBM Crosswalk'!$I$1008,8,FALSE))</f>
        <v/>
      </c>
      <c r="K535" t="str">
        <f>IF(VLOOKUP(TRM!A8599,'TRM - TBM Crosswalk'!$A$2:'TRM - TBM Crosswalk'!$I$1008,9,FALSE)=0,"",VLOOKUP(TRM!A8599,'TRM - TBM Crosswalk'!$A$2:'TRM - TBM Crosswalk'!$I$1008,9,FALSE))</f>
        <v/>
      </c>
    </row>
    <row r="536" spans="1:11" x14ac:dyDescent="0.45">
      <c r="A536" t="str">
        <f>TRM!A8600</f>
        <v>I01.002.209#</v>
      </c>
      <c r="B536" t="str">
        <f>TRM!B8600</f>
        <v>Device Driver#</v>
      </c>
      <c r="C536" t="str">
        <f>TRM!C8600</f>
        <v>IntelÂ® Optaneâ„¢ Pinning Explorer Extensions | 17.2.7.1028</v>
      </c>
      <c r="D536">
        <f>TRM!D8600</f>
        <v>0</v>
      </c>
      <c r="E536" t="str">
        <f>IF(VLOOKUP(TRM!A8600,'TRM - TBM Crosswalk'!$A$2:'TRM - TBM Crosswalk'!$I$1008,3,FALSE)="N/A","TBD","")</f>
        <v>TBD</v>
      </c>
      <c r="F536" t="str">
        <f>IF(VLOOKUP(TRM!A8600,'TRM - TBM Crosswalk'!$A$2:'TRM - TBM Crosswalk'!$I$1008,4,FALSE)=0,"",VLOOKUP(TRM!A8600,'TRM - TBM Crosswalk'!$A$2:'TRM - TBM Crosswalk'!$I$1008,4,FALSE))</f>
        <v/>
      </c>
      <c r="G536" t="str">
        <f>IF(VLOOKUP(TRM!A8600,'TRM - TBM Crosswalk'!$A$2:'TRM - TBM Crosswalk'!$I$1008,5,FALSE)=0,"",VLOOKUP(TRM!A8600,'TRM - TBM Crosswalk'!$A$2:'TRM - TBM Crosswalk'!$I$1008,5,FALSE))</f>
        <v/>
      </c>
      <c r="H536" t="str">
        <f>IF(VLOOKUP(TRM!A8600,'TRM - TBM Crosswalk'!$A$2:'TRM - TBM Crosswalk'!$I$1008,6,FALSE)=0,"",VLOOKUP(TRM!A8600,'TRM - TBM Crosswalk'!$A$2:'TRM - TBM Crosswalk'!$I$1008,6,FALSE))</f>
        <v/>
      </c>
      <c r="I536" t="str">
        <f>IF(VLOOKUP(TRM!A8600,'TRM - TBM Crosswalk'!$A$2:'TRM - TBM Crosswalk'!$I$1008,7,FALSE)=0,"",VLOOKUP(TRM!A8600,'TRM - TBM Crosswalk'!$A$2:'TRM - TBM Crosswalk'!$I$1008,7,FALSE))</f>
        <v/>
      </c>
      <c r="J536" t="str">
        <f>IF(VLOOKUP(TRM!A8600,'TRM - TBM Crosswalk'!$A$2:'TRM - TBM Crosswalk'!$I$1008,8,FALSE)=0,"",VLOOKUP(TRM!A8600,'TRM - TBM Crosswalk'!$A$2:'TRM - TBM Crosswalk'!$I$1008,8,FALSE))</f>
        <v/>
      </c>
      <c r="K536" t="str">
        <f>IF(VLOOKUP(TRM!A8600,'TRM - TBM Crosswalk'!$A$2:'TRM - TBM Crosswalk'!$I$1008,9,FALSE)=0,"",VLOOKUP(TRM!A8600,'TRM - TBM Crosswalk'!$A$2:'TRM - TBM Crosswalk'!$I$1008,9,FALSE))</f>
        <v/>
      </c>
    </row>
    <row r="537" spans="1:11" x14ac:dyDescent="0.45">
      <c r="A537" t="str">
        <f>TRM!A8601</f>
        <v>I01.002.209#</v>
      </c>
      <c r="B537" t="str">
        <f>TRM!B8601</f>
        <v>Device Driver#</v>
      </c>
      <c r="C537" t="str">
        <f>TRM!C8601</f>
        <v>IntelÂ® Optaneâ„¢ Pinning Explorer Extensions | 17.5.0.1017</v>
      </c>
      <c r="D537">
        <f>TRM!D8601</f>
        <v>0</v>
      </c>
      <c r="E537" t="str">
        <f>IF(VLOOKUP(TRM!A8601,'TRM - TBM Crosswalk'!$A$2:'TRM - TBM Crosswalk'!$I$1008,3,FALSE)="N/A","TBD","")</f>
        <v>TBD</v>
      </c>
      <c r="F537" t="str">
        <f>IF(VLOOKUP(TRM!A8601,'TRM - TBM Crosswalk'!$A$2:'TRM - TBM Crosswalk'!$I$1008,4,FALSE)=0,"",VLOOKUP(TRM!A8601,'TRM - TBM Crosswalk'!$A$2:'TRM - TBM Crosswalk'!$I$1008,4,FALSE))</f>
        <v/>
      </c>
      <c r="G537" t="str">
        <f>IF(VLOOKUP(TRM!A8601,'TRM - TBM Crosswalk'!$A$2:'TRM - TBM Crosswalk'!$I$1008,5,FALSE)=0,"",VLOOKUP(TRM!A8601,'TRM - TBM Crosswalk'!$A$2:'TRM - TBM Crosswalk'!$I$1008,5,FALSE))</f>
        <v/>
      </c>
      <c r="H537" t="str">
        <f>IF(VLOOKUP(TRM!A8601,'TRM - TBM Crosswalk'!$A$2:'TRM - TBM Crosswalk'!$I$1008,6,FALSE)=0,"",VLOOKUP(TRM!A8601,'TRM - TBM Crosswalk'!$A$2:'TRM - TBM Crosswalk'!$I$1008,6,FALSE))</f>
        <v/>
      </c>
      <c r="I537" t="str">
        <f>IF(VLOOKUP(TRM!A8601,'TRM - TBM Crosswalk'!$A$2:'TRM - TBM Crosswalk'!$I$1008,7,FALSE)=0,"",VLOOKUP(TRM!A8601,'TRM - TBM Crosswalk'!$A$2:'TRM - TBM Crosswalk'!$I$1008,7,FALSE))</f>
        <v/>
      </c>
      <c r="J537" t="str">
        <f>IF(VLOOKUP(TRM!A8601,'TRM - TBM Crosswalk'!$A$2:'TRM - TBM Crosswalk'!$I$1008,8,FALSE)=0,"",VLOOKUP(TRM!A8601,'TRM - TBM Crosswalk'!$A$2:'TRM - TBM Crosswalk'!$I$1008,8,FALSE))</f>
        <v/>
      </c>
      <c r="K537" t="str">
        <f>IF(VLOOKUP(TRM!A8601,'TRM - TBM Crosswalk'!$A$2:'TRM - TBM Crosswalk'!$I$1008,9,FALSE)=0,"",VLOOKUP(TRM!A8601,'TRM - TBM Crosswalk'!$A$2:'TRM - TBM Crosswalk'!$I$1008,9,FALSE))</f>
        <v/>
      </c>
    </row>
    <row r="538" spans="1:11" x14ac:dyDescent="0.45">
      <c r="A538" t="str">
        <f>TRM!A8602</f>
        <v>I01.002.209#</v>
      </c>
      <c r="B538" t="str">
        <f>TRM!B8602</f>
        <v>Device Driver#</v>
      </c>
      <c r="C538" t="str">
        <f>TRM!C8602</f>
        <v>IntelÂ® Optaneâ„¢ Pinning Explorer Extensions | 17.5.3.1026</v>
      </c>
      <c r="D538">
        <f>TRM!D8602</f>
        <v>0</v>
      </c>
      <c r="E538" t="str">
        <f>IF(VLOOKUP(TRM!A8602,'TRM - TBM Crosswalk'!$A$2:'TRM - TBM Crosswalk'!$I$1008,3,FALSE)="N/A","TBD","")</f>
        <v>TBD</v>
      </c>
      <c r="F538" t="str">
        <f>IF(VLOOKUP(TRM!A8602,'TRM - TBM Crosswalk'!$A$2:'TRM - TBM Crosswalk'!$I$1008,4,FALSE)=0,"",VLOOKUP(TRM!A8602,'TRM - TBM Crosswalk'!$A$2:'TRM - TBM Crosswalk'!$I$1008,4,FALSE))</f>
        <v/>
      </c>
      <c r="G538" t="str">
        <f>IF(VLOOKUP(TRM!A8602,'TRM - TBM Crosswalk'!$A$2:'TRM - TBM Crosswalk'!$I$1008,5,FALSE)=0,"",VLOOKUP(TRM!A8602,'TRM - TBM Crosswalk'!$A$2:'TRM - TBM Crosswalk'!$I$1008,5,FALSE))</f>
        <v/>
      </c>
      <c r="H538" t="str">
        <f>IF(VLOOKUP(TRM!A8602,'TRM - TBM Crosswalk'!$A$2:'TRM - TBM Crosswalk'!$I$1008,6,FALSE)=0,"",VLOOKUP(TRM!A8602,'TRM - TBM Crosswalk'!$A$2:'TRM - TBM Crosswalk'!$I$1008,6,FALSE))</f>
        <v/>
      </c>
      <c r="I538" t="str">
        <f>IF(VLOOKUP(TRM!A8602,'TRM - TBM Crosswalk'!$A$2:'TRM - TBM Crosswalk'!$I$1008,7,FALSE)=0,"",VLOOKUP(TRM!A8602,'TRM - TBM Crosswalk'!$A$2:'TRM - TBM Crosswalk'!$I$1008,7,FALSE))</f>
        <v/>
      </c>
      <c r="J538" t="str">
        <f>IF(VLOOKUP(TRM!A8602,'TRM - TBM Crosswalk'!$A$2:'TRM - TBM Crosswalk'!$I$1008,8,FALSE)=0,"",VLOOKUP(TRM!A8602,'TRM - TBM Crosswalk'!$A$2:'TRM - TBM Crosswalk'!$I$1008,8,FALSE))</f>
        <v/>
      </c>
      <c r="K538" t="str">
        <f>IF(VLOOKUP(TRM!A8602,'TRM - TBM Crosswalk'!$A$2:'TRM - TBM Crosswalk'!$I$1008,9,FALSE)=0,"",VLOOKUP(TRM!A8602,'TRM - TBM Crosswalk'!$A$2:'TRM - TBM Crosswalk'!$I$1008,9,FALSE))</f>
        <v/>
      </c>
    </row>
    <row r="539" spans="1:11" x14ac:dyDescent="0.45">
      <c r="A539" t="str">
        <f>TRM!A8603</f>
        <v>I01.002.209#</v>
      </c>
      <c r="B539" t="str">
        <f>TRM!B8603</f>
        <v>Device Driver#</v>
      </c>
      <c r="C539" t="str">
        <f>TRM!C8603</f>
        <v>IntelÂ® Optaneâ„¢ Pinning Explorer Extensions | 17.7.0.1006</v>
      </c>
      <c r="D539">
        <f>TRM!D8603</f>
        <v>0</v>
      </c>
      <c r="E539" t="str">
        <f>IF(VLOOKUP(TRM!A8603,'TRM - TBM Crosswalk'!$A$2:'TRM - TBM Crosswalk'!$I$1008,3,FALSE)="N/A","TBD","")</f>
        <v>TBD</v>
      </c>
      <c r="F539" t="str">
        <f>IF(VLOOKUP(TRM!A8603,'TRM - TBM Crosswalk'!$A$2:'TRM - TBM Crosswalk'!$I$1008,4,FALSE)=0,"",VLOOKUP(TRM!A8603,'TRM - TBM Crosswalk'!$A$2:'TRM - TBM Crosswalk'!$I$1008,4,FALSE))</f>
        <v/>
      </c>
      <c r="G539" t="str">
        <f>IF(VLOOKUP(TRM!A8603,'TRM - TBM Crosswalk'!$A$2:'TRM - TBM Crosswalk'!$I$1008,5,FALSE)=0,"",VLOOKUP(TRM!A8603,'TRM - TBM Crosswalk'!$A$2:'TRM - TBM Crosswalk'!$I$1008,5,FALSE))</f>
        <v/>
      </c>
      <c r="H539" t="str">
        <f>IF(VLOOKUP(TRM!A8603,'TRM - TBM Crosswalk'!$A$2:'TRM - TBM Crosswalk'!$I$1008,6,FALSE)=0,"",VLOOKUP(TRM!A8603,'TRM - TBM Crosswalk'!$A$2:'TRM - TBM Crosswalk'!$I$1008,6,FALSE))</f>
        <v/>
      </c>
      <c r="I539" t="str">
        <f>IF(VLOOKUP(TRM!A8603,'TRM - TBM Crosswalk'!$A$2:'TRM - TBM Crosswalk'!$I$1008,7,FALSE)=0,"",VLOOKUP(TRM!A8603,'TRM - TBM Crosswalk'!$A$2:'TRM - TBM Crosswalk'!$I$1008,7,FALSE))</f>
        <v/>
      </c>
      <c r="J539" t="str">
        <f>IF(VLOOKUP(TRM!A8603,'TRM - TBM Crosswalk'!$A$2:'TRM - TBM Crosswalk'!$I$1008,8,FALSE)=0,"",VLOOKUP(TRM!A8603,'TRM - TBM Crosswalk'!$A$2:'TRM - TBM Crosswalk'!$I$1008,8,FALSE))</f>
        <v/>
      </c>
      <c r="K539" t="str">
        <f>IF(VLOOKUP(TRM!A8603,'TRM - TBM Crosswalk'!$A$2:'TRM - TBM Crosswalk'!$I$1008,9,FALSE)=0,"",VLOOKUP(TRM!A8603,'TRM - TBM Crosswalk'!$A$2:'TRM - TBM Crosswalk'!$I$1008,9,FALSE))</f>
        <v/>
      </c>
    </row>
    <row r="540" spans="1:11" x14ac:dyDescent="0.45">
      <c r="A540" t="str">
        <f>TRM!A8604</f>
        <v>I01.002.209#</v>
      </c>
      <c r="B540" t="str">
        <f>TRM!B8604</f>
        <v>Device Driver#</v>
      </c>
      <c r="C540" t="str">
        <f>TRM!C8604</f>
        <v>IntelÂ® PROSet/Wireless Software | 18.21.0</v>
      </c>
      <c r="D540">
        <f>TRM!D8604</f>
        <v>0</v>
      </c>
      <c r="E540" t="str">
        <f>IF(VLOOKUP(TRM!A8604,'TRM - TBM Crosswalk'!$A$2:'TRM - TBM Crosswalk'!$I$1008,3,FALSE)="N/A","TBD","")</f>
        <v>TBD</v>
      </c>
      <c r="F540" t="str">
        <f>IF(VLOOKUP(TRM!A8604,'TRM - TBM Crosswalk'!$A$2:'TRM - TBM Crosswalk'!$I$1008,4,FALSE)=0,"",VLOOKUP(TRM!A8604,'TRM - TBM Crosswalk'!$A$2:'TRM - TBM Crosswalk'!$I$1008,4,FALSE))</f>
        <v/>
      </c>
      <c r="G540" t="str">
        <f>IF(VLOOKUP(TRM!A8604,'TRM - TBM Crosswalk'!$A$2:'TRM - TBM Crosswalk'!$I$1008,5,FALSE)=0,"",VLOOKUP(TRM!A8604,'TRM - TBM Crosswalk'!$A$2:'TRM - TBM Crosswalk'!$I$1008,5,FALSE))</f>
        <v/>
      </c>
      <c r="H540" t="str">
        <f>IF(VLOOKUP(TRM!A8604,'TRM - TBM Crosswalk'!$A$2:'TRM - TBM Crosswalk'!$I$1008,6,FALSE)=0,"",VLOOKUP(TRM!A8604,'TRM - TBM Crosswalk'!$A$2:'TRM - TBM Crosswalk'!$I$1008,6,FALSE))</f>
        <v/>
      </c>
      <c r="I540" t="str">
        <f>IF(VLOOKUP(TRM!A8604,'TRM - TBM Crosswalk'!$A$2:'TRM - TBM Crosswalk'!$I$1008,7,FALSE)=0,"",VLOOKUP(TRM!A8604,'TRM - TBM Crosswalk'!$A$2:'TRM - TBM Crosswalk'!$I$1008,7,FALSE))</f>
        <v/>
      </c>
      <c r="J540" t="str">
        <f>IF(VLOOKUP(TRM!A8604,'TRM - TBM Crosswalk'!$A$2:'TRM - TBM Crosswalk'!$I$1008,8,FALSE)=0,"",VLOOKUP(TRM!A8604,'TRM - TBM Crosswalk'!$A$2:'TRM - TBM Crosswalk'!$I$1008,8,FALSE))</f>
        <v/>
      </c>
      <c r="K540" t="str">
        <f>IF(VLOOKUP(TRM!A8604,'TRM - TBM Crosswalk'!$A$2:'TRM - TBM Crosswalk'!$I$1008,9,FALSE)=0,"",VLOOKUP(TRM!A8604,'TRM - TBM Crosswalk'!$A$2:'TRM - TBM Crosswalk'!$I$1008,9,FALSE))</f>
        <v/>
      </c>
    </row>
    <row r="541" spans="1:11" x14ac:dyDescent="0.45">
      <c r="A541" t="str">
        <f>TRM!A8605</f>
        <v>I01.002.209#</v>
      </c>
      <c r="B541" t="str">
        <f>TRM!B8605</f>
        <v>Device Driver#</v>
      </c>
      <c r="C541" t="str">
        <f>TRM!C8605</f>
        <v>IntelÂ® PROSet/Wireless Software | 18.33.0</v>
      </c>
      <c r="D541">
        <f>TRM!D8605</f>
        <v>0</v>
      </c>
      <c r="E541" t="str">
        <f>IF(VLOOKUP(TRM!A8605,'TRM - TBM Crosswalk'!$A$2:'TRM - TBM Crosswalk'!$I$1008,3,FALSE)="N/A","TBD","")</f>
        <v>TBD</v>
      </c>
      <c r="F541" t="str">
        <f>IF(VLOOKUP(TRM!A8605,'TRM - TBM Crosswalk'!$A$2:'TRM - TBM Crosswalk'!$I$1008,4,FALSE)=0,"",VLOOKUP(TRM!A8605,'TRM - TBM Crosswalk'!$A$2:'TRM - TBM Crosswalk'!$I$1008,4,FALSE))</f>
        <v/>
      </c>
      <c r="G541" t="str">
        <f>IF(VLOOKUP(TRM!A8605,'TRM - TBM Crosswalk'!$A$2:'TRM - TBM Crosswalk'!$I$1008,5,FALSE)=0,"",VLOOKUP(TRM!A8605,'TRM - TBM Crosswalk'!$A$2:'TRM - TBM Crosswalk'!$I$1008,5,FALSE))</f>
        <v/>
      </c>
      <c r="H541" t="str">
        <f>IF(VLOOKUP(TRM!A8605,'TRM - TBM Crosswalk'!$A$2:'TRM - TBM Crosswalk'!$I$1008,6,FALSE)=0,"",VLOOKUP(TRM!A8605,'TRM - TBM Crosswalk'!$A$2:'TRM - TBM Crosswalk'!$I$1008,6,FALSE))</f>
        <v/>
      </c>
      <c r="I541" t="str">
        <f>IF(VLOOKUP(TRM!A8605,'TRM - TBM Crosswalk'!$A$2:'TRM - TBM Crosswalk'!$I$1008,7,FALSE)=0,"",VLOOKUP(TRM!A8605,'TRM - TBM Crosswalk'!$A$2:'TRM - TBM Crosswalk'!$I$1008,7,FALSE))</f>
        <v/>
      </c>
      <c r="J541" t="str">
        <f>IF(VLOOKUP(TRM!A8605,'TRM - TBM Crosswalk'!$A$2:'TRM - TBM Crosswalk'!$I$1008,8,FALSE)=0,"",VLOOKUP(TRM!A8605,'TRM - TBM Crosswalk'!$A$2:'TRM - TBM Crosswalk'!$I$1008,8,FALSE))</f>
        <v/>
      </c>
      <c r="K541" t="str">
        <f>IF(VLOOKUP(TRM!A8605,'TRM - TBM Crosswalk'!$A$2:'TRM - TBM Crosswalk'!$I$1008,9,FALSE)=0,"",VLOOKUP(TRM!A8605,'TRM - TBM Crosswalk'!$A$2:'TRM - TBM Crosswalk'!$I$1008,9,FALSE))</f>
        <v/>
      </c>
    </row>
    <row r="542" spans="1:11" x14ac:dyDescent="0.45">
      <c r="A542" t="str">
        <f>TRM!A8606</f>
        <v>I01.002.209#</v>
      </c>
      <c r="B542" t="str">
        <f>TRM!B8606</f>
        <v>Device Driver#</v>
      </c>
      <c r="C542" t="str">
        <f>TRM!C8606</f>
        <v>IntelÂ® PROSet/Wireless Software | 18.40.0</v>
      </c>
      <c r="D542">
        <f>TRM!D8606</f>
        <v>0</v>
      </c>
      <c r="E542" t="str">
        <f>IF(VLOOKUP(TRM!A8606,'TRM - TBM Crosswalk'!$A$2:'TRM - TBM Crosswalk'!$I$1008,3,FALSE)="N/A","TBD","")</f>
        <v>TBD</v>
      </c>
      <c r="F542" t="str">
        <f>IF(VLOOKUP(TRM!A8606,'TRM - TBM Crosswalk'!$A$2:'TRM - TBM Crosswalk'!$I$1008,4,FALSE)=0,"",VLOOKUP(TRM!A8606,'TRM - TBM Crosswalk'!$A$2:'TRM - TBM Crosswalk'!$I$1008,4,FALSE))</f>
        <v/>
      </c>
      <c r="G542" t="str">
        <f>IF(VLOOKUP(TRM!A8606,'TRM - TBM Crosswalk'!$A$2:'TRM - TBM Crosswalk'!$I$1008,5,FALSE)=0,"",VLOOKUP(TRM!A8606,'TRM - TBM Crosswalk'!$A$2:'TRM - TBM Crosswalk'!$I$1008,5,FALSE))</f>
        <v/>
      </c>
      <c r="H542" t="str">
        <f>IF(VLOOKUP(TRM!A8606,'TRM - TBM Crosswalk'!$A$2:'TRM - TBM Crosswalk'!$I$1008,6,FALSE)=0,"",VLOOKUP(TRM!A8606,'TRM - TBM Crosswalk'!$A$2:'TRM - TBM Crosswalk'!$I$1008,6,FALSE))</f>
        <v/>
      </c>
      <c r="I542" t="str">
        <f>IF(VLOOKUP(TRM!A8606,'TRM - TBM Crosswalk'!$A$2:'TRM - TBM Crosswalk'!$I$1008,7,FALSE)=0,"",VLOOKUP(TRM!A8606,'TRM - TBM Crosswalk'!$A$2:'TRM - TBM Crosswalk'!$I$1008,7,FALSE))</f>
        <v/>
      </c>
      <c r="J542" t="str">
        <f>IF(VLOOKUP(TRM!A8606,'TRM - TBM Crosswalk'!$A$2:'TRM - TBM Crosswalk'!$I$1008,8,FALSE)=0,"",VLOOKUP(TRM!A8606,'TRM - TBM Crosswalk'!$A$2:'TRM - TBM Crosswalk'!$I$1008,8,FALSE))</f>
        <v/>
      </c>
      <c r="K542" t="str">
        <f>IF(VLOOKUP(TRM!A8606,'TRM - TBM Crosswalk'!$A$2:'TRM - TBM Crosswalk'!$I$1008,9,FALSE)=0,"",VLOOKUP(TRM!A8606,'TRM - TBM Crosswalk'!$A$2:'TRM - TBM Crosswalk'!$I$1008,9,FALSE))</f>
        <v/>
      </c>
    </row>
    <row r="543" spans="1:11" x14ac:dyDescent="0.45">
      <c r="A543" t="str">
        <f>TRM!A8607</f>
        <v>I01.002.209#</v>
      </c>
      <c r="B543" t="str">
        <f>TRM!B8607</f>
        <v>Device Driver#</v>
      </c>
      <c r="C543" t="str">
        <f>TRM!C8607</f>
        <v>IntelÂ® PROSet/Wireless Software | 19.2.0</v>
      </c>
      <c r="D543">
        <f>TRM!D8607</f>
        <v>0</v>
      </c>
      <c r="E543" t="str">
        <f>IF(VLOOKUP(TRM!A8607,'TRM - TBM Crosswalk'!$A$2:'TRM - TBM Crosswalk'!$I$1008,3,FALSE)="N/A","TBD","")</f>
        <v>TBD</v>
      </c>
      <c r="F543" t="str">
        <f>IF(VLOOKUP(TRM!A8607,'TRM - TBM Crosswalk'!$A$2:'TRM - TBM Crosswalk'!$I$1008,4,FALSE)=0,"",VLOOKUP(TRM!A8607,'TRM - TBM Crosswalk'!$A$2:'TRM - TBM Crosswalk'!$I$1008,4,FALSE))</f>
        <v/>
      </c>
      <c r="G543" t="str">
        <f>IF(VLOOKUP(TRM!A8607,'TRM - TBM Crosswalk'!$A$2:'TRM - TBM Crosswalk'!$I$1008,5,FALSE)=0,"",VLOOKUP(TRM!A8607,'TRM - TBM Crosswalk'!$A$2:'TRM - TBM Crosswalk'!$I$1008,5,FALSE))</f>
        <v/>
      </c>
      <c r="H543" t="str">
        <f>IF(VLOOKUP(TRM!A8607,'TRM - TBM Crosswalk'!$A$2:'TRM - TBM Crosswalk'!$I$1008,6,FALSE)=0,"",VLOOKUP(TRM!A8607,'TRM - TBM Crosswalk'!$A$2:'TRM - TBM Crosswalk'!$I$1008,6,FALSE))</f>
        <v/>
      </c>
      <c r="I543" t="str">
        <f>IF(VLOOKUP(TRM!A8607,'TRM - TBM Crosswalk'!$A$2:'TRM - TBM Crosswalk'!$I$1008,7,FALSE)=0,"",VLOOKUP(TRM!A8607,'TRM - TBM Crosswalk'!$A$2:'TRM - TBM Crosswalk'!$I$1008,7,FALSE))</f>
        <v/>
      </c>
      <c r="J543" t="str">
        <f>IF(VLOOKUP(TRM!A8607,'TRM - TBM Crosswalk'!$A$2:'TRM - TBM Crosswalk'!$I$1008,8,FALSE)=0,"",VLOOKUP(TRM!A8607,'TRM - TBM Crosswalk'!$A$2:'TRM - TBM Crosswalk'!$I$1008,8,FALSE))</f>
        <v/>
      </c>
      <c r="K543" t="str">
        <f>IF(VLOOKUP(TRM!A8607,'TRM - TBM Crosswalk'!$A$2:'TRM - TBM Crosswalk'!$I$1008,9,FALSE)=0,"",VLOOKUP(TRM!A8607,'TRM - TBM Crosswalk'!$A$2:'TRM - TBM Crosswalk'!$I$1008,9,FALSE))</f>
        <v/>
      </c>
    </row>
    <row r="544" spans="1:11" x14ac:dyDescent="0.45">
      <c r="A544" t="str">
        <f>TRM!A8608</f>
        <v>I01.002.209#</v>
      </c>
      <c r="B544" t="str">
        <f>TRM!B8608</f>
        <v>Device Driver#</v>
      </c>
      <c r="C544" t="str">
        <f>TRM!C8608</f>
        <v>IntelÂ® PROSet/Wireless Software | 19.20.0</v>
      </c>
      <c r="D544">
        <f>TRM!D8608</f>
        <v>0</v>
      </c>
      <c r="E544" t="str">
        <f>IF(VLOOKUP(TRM!A8608,'TRM - TBM Crosswalk'!$A$2:'TRM - TBM Crosswalk'!$I$1008,3,FALSE)="N/A","TBD","")</f>
        <v>TBD</v>
      </c>
      <c r="F544" t="str">
        <f>IF(VLOOKUP(TRM!A8608,'TRM - TBM Crosswalk'!$A$2:'TRM - TBM Crosswalk'!$I$1008,4,FALSE)=0,"",VLOOKUP(TRM!A8608,'TRM - TBM Crosswalk'!$A$2:'TRM - TBM Crosswalk'!$I$1008,4,FALSE))</f>
        <v/>
      </c>
      <c r="G544" t="str">
        <f>IF(VLOOKUP(TRM!A8608,'TRM - TBM Crosswalk'!$A$2:'TRM - TBM Crosswalk'!$I$1008,5,FALSE)=0,"",VLOOKUP(TRM!A8608,'TRM - TBM Crosswalk'!$A$2:'TRM - TBM Crosswalk'!$I$1008,5,FALSE))</f>
        <v/>
      </c>
      <c r="H544" t="str">
        <f>IF(VLOOKUP(TRM!A8608,'TRM - TBM Crosswalk'!$A$2:'TRM - TBM Crosswalk'!$I$1008,6,FALSE)=0,"",VLOOKUP(TRM!A8608,'TRM - TBM Crosswalk'!$A$2:'TRM - TBM Crosswalk'!$I$1008,6,FALSE))</f>
        <v/>
      </c>
      <c r="I544" t="str">
        <f>IF(VLOOKUP(TRM!A8608,'TRM - TBM Crosswalk'!$A$2:'TRM - TBM Crosswalk'!$I$1008,7,FALSE)=0,"",VLOOKUP(TRM!A8608,'TRM - TBM Crosswalk'!$A$2:'TRM - TBM Crosswalk'!$I$1008,7,FALSE))</f>
        <v/>
      </c>
      <c r="J544" t="str">
        <f>IF(VLOOKUP(TRM!A8608,'TRM - TBM Crosswalk'!$A$2:'TRM - TBM Crosswalk'!$I$1008,8,FALSE)=0,"",VLOOKUP(TRM!A8608,'TRM - TBM Crosswalk'!$A$2:'TRM - TBM Crosswalk'!$I$1008,8,FALSE))</f>
        <v/>
      </c>
      <c r="K544" t="str">
        <f>IF(VLOOKUP(TRM!A8608,'TRM - TBM Crosswalk'!$A$2:'TRM - TBM Crosswalk'!$I$1008,9,FALSE)=0,"",VLOOKUP(TRM!A8608,'TRM - TBM Crosswalk'!$A$2:'TRM - TBM Crosswalk'!$I$1008,9,FALSE))</f>
        <v/>
      </c>
    </row>
    <row r="545" spans="1:11" x14ac:dyDescent="0.45">
      <c r="A545" t="str">
        <f>TRM!A8609</f>
        <v>I01.002.209#</v>
      </c>
      <c r="B545" t="str">
        <f>TRM!B8609</f>
        <v>Device Driver#</v>
      </c>
      <c r="C545" t="str">
        <f>TRM!C8609</f>
        <v>IntelÂ® PROSet/Wireless Software | 19.50.0</v>
      </c>
      <c r="D545">
        <f>TRM!D8609</f>
        <v>0</v>
      </c>
      <c r="E545" t="str">
        <f>IF(VLOOKUP(TRM!A8609,'TRM - TBM Crosswalk'!$A$2:'TRM - TBM Crosswalk'!$I$1008,3,FALSE)="N/A","TBD","")</f>
        <v>TBD</v>
      </c>
      <c r="F545" t="str">
        <f>IF(VLOOKUP(TRM!A8609,'TRM - TBM Crosswalk'!$A$2:'TRM - TBM Crosswalk'!$I$1008,4,FALSE)=0,"",VLOOKUP(TRM!A8609,'TRM - TBM Crosswalk'!$A$2:'TRM - TBM Crosswalk'!$I$1008,4,FALSE))</f>
        <v/>
      </c>
      <c r="G545" t="str">
        <f>IF(VLOOKUP(TRM!A8609,'TRM - TBM Crosswalk'!$A$2:'TRM - TBM Crosswalk'!$I$1008,5,FALSE)=0,"",VLOOKUP(TRM!A8609,'TRM - TBM Crosswalk'!$A$2:'TRM - TBM Crosswalk'!$I$1008,5,FALSE))</f>
        <v/>
      </c>
      <c r="H545" t="str">
        <f>IF(VLOOKUP(TRM!A8609,'TRM - TBM Crosswalk'!$A$2:'TRM - TBM Crosswalk'!$I$1008,6,FALSE)=0,"",VLOOKUP(TRM!A8609,'TRM - TBM Crosswalk'!$A$2:'TRM - TBM Crosswalk'!$I$1008,6,FALSE))</f>
        <v/>
      </c>
      <c r="I545" t="str">
        <f>IF(VLOOKUP(TRM!A8609,'TRM - TBM Crosswalk'!$A$2:'TRM - TBM Crosswalk'!$I$1008,7,FALSE)=0,"",VLOOKUP(TRM!A8609,'TRM - TBM Crosswalk'!$A$2:'TRM - TBM Crosswalk'!$I$1008,7,FALSE))</f>
        <v/>
      </c>
      <c r="J545" t="str">
        <f>IF(VLOOKUP(TRM!A8609,'TRM - TBM Crosswalk'!$A$2:'TRM - TBM Crosswalk'!$I$1008,8,FALSE)=0,"",VLOOKUP(TRM!A8609,'TRM - TBM Crosswalk'!$A$2:'TRM - TBM Crosswalk'!$I$1008,8,FALSE))</f>
        <v/>
      </c>
      <c r="K545" t="str">
        <f>IF(VLOOKUP(TRM!A8609,'TRM - TBM Crosswalk'!$A$2:'TRM - TBM Crosswalk'!$I$1008,9,FALSE)=0,"",VLOOKUP(TRM!A8609,'TRM - TBM Crosswalk'!$A$2:'TRM - TBM Crosswalk'!$I$1008,9,FALSE))</f>
        <v/>
      </c>
    </row>
    <row r="546" spans="1:11" x14ac:dyDescent="0.45">
      <c r="A546" t="str">
        <f>TRM!A8610</f>
        <v>I01.002.209#</v>
      </c>
      <c r="B546" t="str">
        <f>TRM!B8610</f>
        <v>Device Driver#</v>
      </c>
      <c r="C546" t="str">
        <f>TRM!C8610</f>
        <v>IntelÂ® PROSet/Wireless Software | 19.50.1</v>
      </c>
      <c r="D546">
        <f>TRM!D8610</f>
        <v>0</v>
      </c>
      <c r="E546" t="str">
        <f>IF(VLOOKUP(TRM!A8610,'TRM - TBM Crosswalk'!$A$2:'TRM - TBM Crosswalk'!$I$1008,3,FALSE)="N/A","TBD","")</f>
        <v>TBD</v>
      </c>
      <c r="F546" t="str">
        <f>IF(VLOOKUP(TRM!A8610,'TRM - TBM Crosswalk'!$A$2:'TRM - TBM Crosswalk'!$I$1008,4,FALSE)=0,"",VLOOKUP(TRM!A8610,'TRM - TBM Crosswalk'!$A$2:'TRM - TBM Crosswalk'!$I$1008,4,FALSE))</f>
        <v/>
      </c>
      <c r="G546" t="str">
        <f>IF(VLOOKUP(TRM!A8610,'TRM - TBM Crosswalk'!$A$2:'TRM - TBM Crosswalk'!$I$1008,5,FALSE)=0,"",VLOOKUP(TRM!A8610,'TRM - TBM Crosswalk'!$A$2:'TRM - TBM Crosswalk'!$I$1008,5,FALSE))</f>
        <v/>
      </c>
      <c r="H546" t="str">
        <f>IF(VLOOKUP(TRM!A8610,'TRM - TBM Crosswalk'!$A$2:'TRM - TBM Crosswalk'!$I$1008,6,FALSE)=0,"",VLOOKUP(TRM!A8610,'TRM - TBM Crosswalk'!$A$2:'TRM - TBM Crosswalk'!$I$1008,6,FALSE))</f>
        <v/>
      </c>
      <c r="I546" t="str">
        <f>IF(VLOOKUP(TRM!A8610,'TRM - TBM Crosswalk'!$A$2:'TRM - TBM Crosswalk'!$I$1008,7,FALSE)=0,"",VLOOKUP(TRM!A8610,'TRM - TBM Crosswalk'!$A$2:'TRM - TBM Crosswalk'!$I$1008,7,FALSE))</f>
        <v/>
      </c>
      <c r="J546" t="str">
        <f>IF(VLOOKUP(TRM!A8610,'TRM - TBM Crosswalk'!$A$2:'TRM - TBM Crosswalk'!$I$1008,8,FALSE)=0,"",VLOOKUP(TRM!A8610,'TRM - TBM Crosswalk'!$A$2:'TRM - TBM Crosswalk'!$I$1008,8,FALSE))</f>
        <v/>
      </c>
      <c r="K546" t="str">
        <f>IF(VLOOKUP(TRM!A8610,'TRM - TBM Crosswalk'!$A$2:'TRM - TBM Crosswalk'!$I$1008,9,FALSE)=0,"",VLOOKUP(TRM!A8610,'TRM - TBM Crosswalk'!$A$2:'TRM - TBM Crosswalk'!$I$1008,9,FALSE))</f>
        <v/>
      </c>
    </row>
    <row r="547" spans="1:11" x14ac:dyDescent="0.45">
      <c r="A547" t="str">
        <f>TRM!A8611</f>
        <v>I01.002.209#</v>
      </c>
      <c r="B547" t="str">
        <f>TRM!B8611</f>
        <v>Device Driver#</v>
      </c>
      <c r="C547" t="str">
        <f>TRM!C8611</f>
        <v>IntelÂ® PROSet/Wireless Software | 19.60.0</v>
      </c>
      <c r="D547">
        <f>TRM!D8611</f>
        <v>0</v>
      </c>
      <c r="E547" t="str">
        <f>IF(VLOOKUP(TRM!A8611,'TRM - TBM Crosswalk'!$A$2:'TRM - TBM Crosswalk'!$I$1008,3,FALSE)="N/A","TBD","")</f>
        <v>TBD</v>
      </c>
      <c r="F547" t="str">
        <f>IF(VLOOKUP(TRM!A8611,'TRM - TBM Crosswalk'!$A$2:'TRM - TBM Crosswalk'!$I$1008,4,FALSE)=0,"",VLOOKUP(TRM!A8611,'TRM - TBM Crosswalk'!$A$2:'TRM - TBM Crosswalk'!$I$1008,4,FALSE))</f>
        <v/>
      </c>
      <c r="G547" t="str">
        <f>IF(VLOOKUP(TRM!A8611,'TRM - TBM Crosswalk'!$A$2:'TRM - TBM Crosswalk'!$I$1008,5,FALSE)=0,"",VLOOKUP(TRM!A8611,'TRM - TBM Crosswalk'!$A$2:'TRM - TBM Crosswalk'!$I$1008,5,FALSE))</f>
        <v/>
      </c>
      <c r="H547" t="str">
        <f>IF(VLOOKUP(TRM!A8611,'TRM - TBM Crosswalk'!$A$2:'TRM - TBM Crosswalk'!$I$1008,6,FALSE)=0,"",VLOOKUP(TRM!A8611,'TRM - TBM Crosswalk'!$A$2:'TRM - TBM Crosswalk'!$I$1008,6,FALSE))</f>
        <v/>
      </c>
      <c r="I547" t="str">
        <f>IF(VLOOKUP(TRM!A8611,'TRM - TBM Crosswalk'!$A$2:'TRM - TBM Crosswalk'!$I$1008,7,FALSE)=0,"",VLOOKUP(TRM!A8611,'TRM - TBM Crosswalk'!$A$2:'TRM - TBM Crosswalk'!$I$1008,7,FALSE))</f>
        <v/>
      </c>
      <c r="J547" t="str">
        <f>IF(VLOOKUP(TRM!A8611,'TRM - TBM Crosswalk'!$A$2:'TRM - TBM Crosswalk'!$I$1008,8,FALSE)=0,"",VLOOKUP(TRM!A8611,'TRM - TBM Crosswalk'!$A$2:'TRM - TBM Crosswalk'!$I$1008,8,FALSE))</f>
        <v/>
      </c>
      <c r="K547" t="str">
        <f>IF(VLOOKUP(TRM!A8611,'TRM - TBM Crosswalk'!$A$2:'TRM - TBM Crosswalk'!$I$1008,9,FALSE)=0,"",VLOOKUP(TRM!A8611,'TRM - TBM Crosswalk'!$A$2:'TRM - TBM Crosswalk'!$I$1008,9,FALSE))</f>
        <v/>
      </c>
    </row>
    <row r="548" spans="1:11" x14ac:dyDescent="0.45">
      <c r="A548" t="str">
        <f>TRM!A8612</f>
        <v>I01.002.209#</v>
      </c>
      <c r="B548" t="str">
        <f>TRM!B8612</f>
        <v>Device Driver#</v>
      </c>
      <c r="C548" t="str">
        <f>TRM!C8612</f>
        <v>IntelÂ® PROSet/Wireless Software | 19.71.0</v>
      </c>
      <c r="D548">
        <f>TRM!D8612</f>
        <v>0</v>
      </c>
      <c r="E548" t="str">
        <f>IF(VLOOKUP(TRM!A8612,'TRM - TBM Crosswalk'!$A$2:'TRM - TBM Crosswalk'!$I$1008,3,FALSE)="N/A","TBD","")</f>
        <v>TBD</v>
      </c>
      <c r="F548" t="str">
        <f>IF(VLOOKUP(TRM!A8612,'TRM - TBM Crosswalk'!$A$2:'TRM - TBM Crosswalk'!$I$1008,4,FALSE)=0,"",VLOOKUP(TRM!A8612,'TRM - TBM Crosswalk'!$A$2:'TRM - TBM Crosswalk'!$I$1008,4,FALSE))</f>
        <v/>
      </c>
      <c r="G548" t="str">
        <f>IF(VLOOKUP(TRM!A8612,'TRM - TBM Crosswalk'!$A$2:'TRM - TBM Crosswalk'!$I$1008,5,FALSE)=0,"",VLOOKUP(TRM!A8612,'TRM - TBM Crosswalk'!$A$2:'TRM - TBM Crosswalk'!$I$1008,5,FALSE))</f>
        <v/>
      </c>
      <c r="H548" t="str">
        <f>IF(VLOOKUP(TRM!A8612,'TRM - TBM Crosswalk'!$A$2:'TRM - TBM Crosswalk'!$I$1008,6,FALSE)=0,"",VLOOKUP(TRM!A8612,'TRM - TBM Crosswalk'!$A$2:'TRM - TBM Crosswalk'!$I$1008,6,FALSE))</f>
        <v/>
      </c>
      <c r="I548" t="str">
        <f>IF(VLOOKUP(TRM!A8612,'TRM - TBM Crosswalk'!$A$2:'TRM - TBM Crosswalk'!$I$1008,7,FALSE)=0,"",VLOOKUP(TRM!A8612,'TRM - TBM Crosswalk'!$A$2:'TRM - TBM Crosswalk'!$I$1008,7,FALSE))</f>
        <v/>
      </c>
      <c r="J548" t="str">
        <f>IF(VLOOKUP(TRM!A8612,'TRM - TBM Crosswalk'!$A$2:'TRM - TBM Crosswalk'!$I$1008,8,FALSE)=0,"",VLOOKUP(TRM!A8612,'TRM - TBM Crosswalk'!$A$2:'TRM - TBM Crosswalk'!$I$1008,8,FALSE))</f>
        <v/>
      </c>
      <c r="K548" t="str">
        <f>IF(VLOOKUP(TRM!A8612,'TRM - TBM Crosswalk'!$A$2:'TRM - TBM Crosswalk'!$I$1008,9,FALSE)=0,"",VLOOKUP(TRM!A8612,'TRM - TBM Crosswalk'!$A$2:'TRM - TBM Crosswalk'!$I$1008,9,FALSE))</f>
        <v/>
      </c>
    </row>
    <row r="549" spans="1:11" x14ac:dyDescent="0.45">
      <c r="A549" t="str">
        <f>TRM!A8613</f>
        <v>I01.002.209#</v>
      </c>
      <c r="B549" t="str">
        <f>TRM!B8613</f>
        <v>Device Driver#</v>
      </c>
      <c r="C549" t="str">
        <f>TRM!C8613</f>
        <v>IntelÂ® PROSet/Wireless Software | 20.0.2</v>
      </c>
      <c r="D549">
        <f>TRM!D8613</f>
        <v>0</v>
      </c>
      <c r="E549" t="str">
        <f>IF(VLOOKUP(TRM!A8613,'TRM - TBM Crosswalk'!$A$2:'TRM - TBM Crosswalk'!$I$1008,3,FALSE)="N/A","TBD","")</f>
        <v>TBD</v>
      </c>
      <c r="F549" t="str">
        <f>IF(VLOOKUP(TRM!A8613,'TRM - TBM Crosswalk'!$A$2:'TRM - TBM Crosswalk'!$I$1008,4,FALSE)=0,"",VLOOKUP(TRM!A8613,'TRM - TBM Crosswalk'!$A$2:'TRM - TBM Crosswalk'!$I$1008,4,FALSE))</f>
        <v/>
      </c>
      <c r="G549" t="str">
        <f>IF(VLOOKUP(TRM!A8613,'TRM - TBM Crosswalk'!$A$2:'TRM - TBM Crosswalk'!$I$1008,5,FALSE)=0,"",VLOOKUP(TRM!A8613,'TRM - TBM Crosswalk'!$A$2:'TRM - TBM Crosswalk'!$I$1008,5,FALSE))</f>
        <v/>
      </c>
      <c r="H549" t="str">
        <f>IF(VLOOKUP(TRM!A8613,'TRM - TBM Crosswalk'!$A$2:'TRM - TBM Crosswalk'!$I$1008,6,FALSE)=0,"",VLOOKUP(TRM!A8613,'TRM - TBM Crosswalk'!$A$2:'TRM - TBM Crosswalk'!$I$1008,6,FALSE))</f>
        <v/>
      </c>
      <c r="I549" t="str">
        <f>IF(VLOOKUP(TRM!A8613,'TRM - TBM Crosswalk'!$A$2:'TRM - TBM Crosswalk'!$I$1008,7,FALSE)=0,"",VLOOKUP(TRM!A8613,'TRM - TBM Crosswalk'!$A$2:'TRM - TBM Crosswalk'!$I$1008,7,FALSE))</f>
        <v/>
      </c>
      <c r="J549" t="str">
        <f>IF(VLOOKUP(TRM!A8613,'TRM - TBM Crosswalk'!$A$2:'TRM - TBM Crosswalk'!$I$1008,8,FALSE)=0,"",VLOOKUP(TRM!A8613,'TRM - TBM Crosswalk'!$A$2:'TRM - TBM Crosswalk'!$I$1008,8,FALSE))</f>
        <v/>
      </c>
      <c r="K549" t="str">
        <f>IF(VLOOKUP(TRM!A8613,'TRM - TBM Crosswalk'!$A$2:'TRM - TBM Crosswalk'!$I$1008,9,FALSE)=0,"",VLOOKUP(TRM!A8613,'TRM - TBM Crosswalk'!$A$2:'TRM - TBM Crosswalk'!$I$1008,9,FALSE))</f>
        <v/>
      </c>
    </row>
    <row r="550" spans="1:11" x14ac:dyDescent="0.45">
      <c r="A550" t="str">
        <f>TRM!A8614</f>
        <v>I01.002.209#</v>
      </c>
      <c r="B550" t="str">
        <f>TRM!B8614</f>
        <v>Device Driver#</v>
      </c>
      <c r="C550" t="str">
        <f>TRM!C8614</f>
        <v>IntelÂ® PROSet/Wireless Software | 20.10.1</v>
      </c>
      <c r="D550">
        <f>TRM!D8614</f>
        <v>0</v>
      </c>
      <c r="E550" t="str">
        <f>IF(VLOOKUP(TRM!A8614,'TRM - TBM Crosswalk'!$A$2:'TRM - TBM Crosswalk'!$I$1008,3,FALSE)="N/A","TBD","")</f>
        <v>TBD</v>
      </c>
      <c r="F550" t="str">
        <f>IF(VLOOKUP(TRM!A8614,'TRM - TBM Crosswalk'!$A$2:'TRM - TBM Crosswalk'!$I$1008,4,FALSE)=0,"",VLOOKUP(TRM!A8614,'TRM - TBM Crosswalk'!$A$2:'TRM - TBM Crosswalk'!$I$1008,4,FALSE))</f>
        <v/>
      </c>
      <c r="G550" t="str">
        <f>IF(VLOOKUP(TRM!A8614,'TRM - TBM Crosswalk'!$A$2:'TRM - TBM Crosswalk'!$I$1008,5,FALSE)=0,"",VLOOKUP(TRM!A8614,'TRM - TBM Crosswalk'!$A$2:'TRM - TBM Crosswalk'!$I$1008,5,FALSE))</f>
        <v/>
      </c>
      <c r="H550" t="str">
        <f>IF(VLOOKUP(TRM!A8614,'TRM - TBM Crosswalk'!$A$2:'TRM - TBM Crosswalk'!$I$1008,6,FALSE)=0,"",VLOOKUP(TRM!A8614,'TRM - TBM Crosswalk'!$A$2:'TRM - TBM Crosswalk'!$I$1008,6,FALSE))</f>
        <v/>
      </c>
      <c r="I550" t="str">
        <f>IF(VLOOKUP(TRM!A8614,'TRM - TBM Crosswalk'!$A$2:'TRM - TBM Crosswalk'!$I$1008,7,FALSE)=0,"",VLOOKUP(TRM!A8614,'TRM - TBM Crosswalk'!$A$2:'TRM - TBM Crosswalk'!$I$1008,7,FALSE))</f>
        <v/>
      </c>
      <c r="J550" t="str">
        <f>IF(VLOOKUP(TRM!A8614,'TRM - TBM Crosswalk'!$A$2:'TRM - TBM Crosswalk'!$I$1008,8,FALSE)=0,"",VLOOKUP(TRM!A8614,'TRM - TBM Crosswalk'!$A$2:'TRM - TBM Crosswalk'!$I$1008,8,FALSE))</f>
        <v/>
      </c>
      <c r="K550" t="str">
        <f>IF(VLOOKUP(TRM!A8614,'TRM - TBM Crosswalk'!$A$2:'TRM - TBM Crosswalk'!$I$1008,9,FALSE)=0,"",VLOOKUP(TRM!A8614,'TRM - TBM Crosswalk'!$A$2:'TRM - TBM Crosswalk'!$I$1008,9,FALSE))</f>
        <v/>
      </c>
    </row>
    <row r="551" spans="1:11" x14ac:dyDescent="0.45">
      <c r="A551" t="str">
        <f>TRM!A8615</f>
        <v>I01.002.209#</v>
      </c>
      <c r="B551" t="str">
        <f>TRM!B8615</f>
        <v>Device Driver#</v>
      </c>
      <c r="C551" t="str">
        <f>TRM!C8615</f>
        <v>IntelÂ® PROSet/Wireless Software | 20.10.2</v>
      </c>
      <c r="D551">
        <f>TRM!D8615</f>
        <v>0</v>
      </c>
      <c r="E551" t="str">
        <f>IF(VLOOKUP(TRM!A8615,'TRM - TBM Crosswalk'!$A$2:'TRM - TBM Crosswalk'!$I$1008,3,FALSE)="N/A","TBD","")</f>
        <v>TBD</v>
      </c>
      <c r="F551" t="str">
        <f>IF(VLOOKUP(TRM!A8615,'TRM - TBM Crosswalk'!$A$2:'TRM - TBM Crosswalk'!$I$1008,4,FALSE)=0,"",VLOOKUP(TRM!A8615,'TRM - TBM Crosswalk'!$A$2:'TRM - TBM Crosswalk'!$I$1008,4,FALSE))</f>
        <v/>
      </c>
      <c r="G551" t="str">
        <f>IF(VLOOKUP(TRM!A8615,'TRM - TBM Crosswalk'!$A$2:'TRM - TBM Crosswalk'!$I$1008,5,FALSE)=0,"",VLOOKUP(TRM!A8615,'TRM - TBM Crosswalk'!$A$2:'TRM - TBM Crosswalk'!$I$1008,5,FALSE))</f>
        <v/>
      </c>
      <c r="H551" t="str">
        <f>IF(VLOOKUP(TRM!A8615,'TRM - TBM Crosswalk'!$A$2:'TRM - TBM Crosswalk'!$I$1008,6,FALSE)=0,"",VLOOKUP(TRM!A8615,'TRM - TBM Crosswalk'!$A$2:'TRM - TBM Crosswalk'!$I$1008,6,FALSE))</f>
        <v/>
      </c>
      <c r="I551" t="str">
        <f>IF(VLOOKUP(TRM!A8615,'TRM - TBM Crosswalk'!$A$2:'TRM - TBM Crosswalk'!$I$1008,7,FALSE)=0,"",VLOOKUP(TRM!A8615,'TRM - TBM Crosswalk'!$A$2:'TRM - TBM Crosswalk'!$I$1008,7,FALSE))</f>
        <v/>
      </c>
      <c r="J551" t="str">
        <f>IF(VLOOKUP(TRM!A8615,'TRM - TBM Crosswalk'!$A$2:'TRM - TBM Crosswalk'!$I$1008,8,FALSE)=0,"",VLOOKUP(TRM!A8615,'TRM - TBM Crosswalk'!$A$2:'TRM - TBM Crosswalk'!$I$1008,8,FALSE))</f>
        <v/>
      </c>
      <c r="K551" t="str">
        <f>IF(VLOOKUP(TRM!A8615,'TRM - TBM Crosswalk'!$A$2:'TRM - TBM Crosswalk'!$I$1008,9,FALSE)=0,"",VLOOKUP(TRM!A8615,'TRM - TBM Crosswalk'!$A$2:'TRM - TBM Crosswalk'!$I$1008,9,FALSE))</f>
        <v/>
      </c>
    </row>
    <row r="552" spans="1:11" x14ac:dyDescent="0.45">
      <c r="A552" t="str">
        <f>TRM!A8616</f>
        <v>I01.002.209#</v>
      </c>
      <c r="B552" t="str">
        <f>TRM!B8616</f>
        <v>Device Driver#</v>
      </c>
      <c r="C552" t="str">
        <f>TRM!C8616</f>
        <v>IntelÂ® PROSet/Wireless Software | 20.100.0</v>
      </c>
      <c r="D552">
        <f>TRM!D8616</f>
        <v>0</v>
      </c>
      <c r="E552" t="str">
        <f>IF(VLOOKUP(TRM!A8616,'TRM - TBM Crosswalk'!$A$2:'TRM - TBM Crosswalk'!$I$1008,3,FALSE)="N/A","TBD","")</f>
        <v>TBD</v>
      </c>
      <c r="F552" t="str">
        <f>IF(VLOOKUP(TRM!A8616,'TRM - TBM Crosswalk'!$A$2:'TRM - TBM Crosswalk'!$I$1008,4,FALSE)=0,"",VLOOKUP(TRM!A8616,'TRM - TBM Crosswalk'!$A$2:'TRM - TBM Crosswalk'!$I$1008,4,FALSE))</f>
        <v/>
      </c>
      <c r="G552" t="str">
        <f>IF(VLOOKUP(TRM!A8616,'TRM - TBM Crosswalk'!$A$2:'TRM - TBM Crosswalk'!$I$1008,5,FALSE)=0,"",VLOOKUP(TRM!A8616,'TRM - TBM Crosswalk'!$A$2:'TRM - TBM Crosswalk'!$I$1008,5,FALSE))</f>
        <v/>
      </c>
      <c r="H552" t="str">
        <f>IF(VLOOKUP(TRM!A8616,'TRM - TBM Crosswalk'!$A$2:'TRM - TBM Crosswalk'!$I$1008,6,FALSE)=0,"",VLOOKUP(TRM!A8616,'TRM - TBM Crosswalk'!$A$2:'TRM - TBM Crosswalk'!$I$1008,6,FALSE))</f>
        <v/>
      </c>
      <c r="I552" t="str">
        <f>IF(VLOOKUP(TRM!A8616,'TRM - TBM Crosswalk'!$A$2:'TRM - TBM Crosswalk'!$I$1008,7,FALSE)=0,"",VLOOKUP(TRM!A8616,'TRM - TBM Crosswalk'!$A$2:'TRM - TBM Crosswalk'!$I$1008,7,FALSE))</f>
        <v/>
      </c>
      <c r="J552" t="str">
        <f>IF(VLOOKUP(TRM!A8616,'TRM - TBM Crosswalk'!$A$2:'TRM - TBM Crosswalk'!$I$1008,8,FALSE)=0,"",VLOOKUP(TRM!A8616,'TRM - TBM Crosswalk'!$A$2:'TRM - TBM Crosswalk'!$I$1008,8,FALSE))</f>
        <v/>
      </c>
      <c r="K552" t="str">
        <f>IF(VLOOKUP(TRM!A8616,'TRM - TBM Crosswalk'!$A$2:'TRM - TBM Crosswalk'!$I$1008,9,FALSE)=0,"",VLOOKUP(TRM!A8616,'TRM - TBM Crosswalk'!$A$2:'TRM - TBM Crosswalk'!$I$1008,9,FALSE))</f>
        <v/>
      </c>
    </row>
    <row r="553" spans="1:11" x14ac:dyDescent="0.45">
      <c r="A553" t="str">
        <f>TRM!A10149</f>
        <v>Unknown</v>
      </c>
      <c r="B553" t="str">
        <f>TRM!B10149</f>
        <v>Unknown</v>
      </c>
      <c r="C553" t="str">
        <f>TRM!C10149</f>
        <v>Launcher | 1.0.0.246677</v>
      </c>
      <c r="D553">
        <f>TRM!D10149</f>
        <v>0</v>
      </c>
      <c r="E553" t="str">
        <f>IF(VLOOKUP(TRM!A10149,'TRM - TBM Crosswalk'!$A$2:'TRM - TBM Crosswalk'!$I$1008,3,FALSE)="N/A","TBD","")</f>
        <v/>
      </c>
      <c r="F553" t="str">
        <f>IF(VLOOKUP(TRM!A10149,'TRM - TBM Crosswalk'!$A$2:'TRM - TBM Crosswalk'!$I$1008,4,FALSE)=0,"",VLOOKUP(TRM!A10149,'TRM - TBM Crosswalk'!$A$2:'TRM - TBM Crosswalk'!$I$1008,4,FALSE))</f>
        <v/>
      </c>
      <c r="G553" t="str">
        <f>IF(VLOOKUP(TRM!A10149,'TRM - TBM Crosswalk'!$A$2:'TRM - TBM Crosswalk'!$I$1008,5,FALSE)=0,"",VLOOKUP(TRM!A10149,'TRM - TBM Crosswalk'!$A$2:'TRM - TBM Crosswalk'!$I$1008,5,FALSE))</f>
        <v/>
      </c>
      <c r="H553" t="str">
        <f>IF(VLOOKUP(TRM!A10149,'TRM - TBM Crosswalk'!$A$2:'TRM - TBM Crosswalk'!$I$1008,6,FALSE)=0,"",VLOOKUP(TRM!A10149,'TRM - TBM Crosswalk'!$A$2:'TRM - TBM Crosswalk'!$I$1008,6,FALSE))</f>
        <v/>
      </c>
      <c r="I553" t="str">
        <f>IF(VLOOKUP(TRM!A10149,'TRM - TBM Crosswalk'!$A$2:'TRM - TBM Crosswalk'!$I$1008,7,FALSE)=0,"",VLOOKUP(TRM!A10149,'TRM - TBM Crosswalk'!$A$2:'TRM - TBM Crosswalk'!$I$1008,7,FALSE))</f>
        <v/>
      </c>
      <c r="J553" t="str">
        <f>IF(VLOOKUP(TRM!A10149,'TRM - TBM Crosswalk'!$A$2:'TRM - TBM Crosswalk'!$I$1008,8,FALSE)=0,"",VLOOKUP(TRM!A10149,'TRM - TBM Crosswalk'!$A$2:'TRM - TBM Crosswalk'!$I$1008,8,FALSE))</f>
        <v/>
      </c>
      <c r="K553" t="str">
        <f>IF(VLOOKUP(TRM!A10149,'TRM - TBM Crosswalk'!$A$2:'TRM - TBM Crosswalk'!$I$1008,9,FALSE)=0,"",VLOOKUP(TRM!A10149,'TRM - TBM Crosswalk'!$A$2:'TRM - TBM Crosswalk'!$I$1008,9,FALSE))</f>
        <v/>
      </c>
    </row>
    <row r="554" spans="1:11" x14ac:dyDescent="0.45">
      <c r="A554" t="str">
        <f>TRM!A200</f>
        <v>A01.012.081</v>
      </c>
      <c r="B554" t="str">
        <f>TRM!B200</f>
        <v>License Management</v>
      </c>
      <c r="C554" t="str">
        <f>TRM!C200</f>
        <v>FlexNet Activation Service  x64 | 11.13.1.1</v>
      </c>
      <c r="D554">
        <f>TRM!D200</f>
        <v>0</v>
      </c>
      <c r="E554" t="str">
        <f>IF(VLOOKUP(TRM!A200,'TRM - TBM Crosswalk'!$A$2:'TRM - TBM Crosswalk'!$I$1008,3,FALSE)="N/A","TBD","")</f>
        <v>TBD</v>
      </c>
      <c r="F554" t="str">
        <f>IF(VLOOKUP(TRM!A200,'TRM - TBM Crosswalk'!$A$2:'TRM - TBM Crosswalk'!$I$1008,4,FALSE)=0,"",VLOOKUP(TRM!A200,'TRM - TBM Crosswalk'!$A$2:'TRM - TBM Crosswalk'!$I$1008,4,FALSE))</f>
        <v/>
      </c>
      <c r="G554" t="str">
        <f>IF(VLOOKUP(TRM!A200,'TRM - TBM Crosswalk'!$A$2:'TRM - TBM Crosswalk'!$I$1008,5,FALSE)=0,"",VLOOKUP(TRM!A200,'TRM - TBM Crosswalk'!$A$2:'TRM - TBM Crosswalk'!$I$1008,5,FALSE))</f>
        <v/>
      </c>
      <c r="H554" t="str">
        <f>IF(VLOOKUP(TRM!A200,'TRM - TBM Crosswalk'!$A$2:'TRM - TBM Crosswalk'!$I$1008,6,FALSE)=0,"",VLOOKUP(TRM!A200,'TRM - TBM Crosswalk'!$A$2:'TRM - TBM Crosswalk'!$I$1008,6,FALSE))</f>
        <v/>
      </c>
      <c r="I554" t="str">
        <f>IF(VLOOKUP(TRM!A200,'TRM - TBM Crosswalk'!$A$2:'TRM - TBM Crosswalk'!$I$1008,7,FALSE)=0,"",VLOOKUP(TRM!A200,'TRM - TBM Crosswalk'!$A$2:'TRM - TBM Crosswalk'!$I$1008,7,FALSE))</f>
        <v/>
      </c>
      <c r="J554" t="str">
        <f>IF(VLOOKUP(TRM!A200,'TRM - TBM Crosswalk'!$A$2:'TRM - TBM Crosswalk'!$I$1008,8,FALSE)=0,"",VLOOKUP(TRM!A200,'TRM - TBM Crosswalk'!$A$2:'TRM - TBM Crosswalk'!$I$1008,8,FALSE))</f>
        <v/>
      </c>
      <c r="K554" t="str">
        <f>IF(VLOOKUP(TRM!A200,'TRM - TBM Crosswalk'!$A$2:'TRM - TBM Crosswalk'!$I$1008,9,FALSE)=0,"",VLOOKUP(TRM!A200,'TRM - TBM Crosswalk'!$A$2:'TRM - TBM Crosswalk'!$I$1008,9,FALSE))</f>
        <v/>
      </c>
    </row>
    <row r="555" spans="1:11" x14ac:dyDescent="0.45">
      <c r="A555" t="str">
        <f>TRM!A201</f>
        <v>A01.012.081</v>
      </c>
      <c r="B555" t="str">
        <f>TRM!B201</f>
        <v>License Management</v>
      </c>
      <c r="C555" t="str">
        <f>TRM!C201</f>
        <v>FlexNet Activation Service  x64 | 11.14.0.1</v>
      </c>
      <c r="D555">
        <f>TRM!D201</f>
        <v>0</v>
      </c>
      <c r="E555" t="str">
        <f>IF(VLOOKUP(TRM!A201,'TRM - TBM Crosswalk'!$A$2:'TRM - TBM Crosswalk'!$I$1008,3,FALSE)="N/A","TBD","")</f>
        <v>TBD</v>
      </c>
      <c r="F555" t="str">
        <f>IF(VLOOKUP(TRM!A201,'TRM - TBM Crosswalk'!$A$2:'TRM - TBM Crosswalk'!$I$1008,4,FALSE)=0,"",VLOOKUP(TRM!A201,'TRM - TBM Crosswalk'!$A$2:'TRM - TBM Crosswalk'!$I$1008,4,FALSE))</f>
        <v/>
      </c>
      <c r="G555" t="str">
        <f>IF(VLOOKUP(TRM!A201,'TRM - TBM Crosswalk'!$A$2:'TRM - TBM Crosswalk'!$I$1008,5,FALSE)=0,"",VLOOKUP(TRM!A201,'TRM - TBM Crosswalk'!$A$2:'TRM - TBM Crosswalk'!$I$1008,5,FALSE))</f>
        <v/>
      </c>
      <c r="H555" t="str">
        <f>IF(VLOOKUP(TRM!A201,'TRM - TBM Crosswalk'!$A$2:'TRM - TBM Crosswalk'!$I$1008,6,FALSE)=0,"",VLOOKUP(TRM!A201,'TRM - TBM Crosswalk'!$A$2:'TRM - TBM Crosswalk'!$I$1008,6,FALSE))</f>
        <v/>
      </c>
      <c r="I555" t="str">
        <f>IF(VLOOKUP(TRM!A201,'TRM - TBM Crosswalk'!$A$2:'TRM - TBM Crosswalk'!$I$1008,7,FALSE)=0,"",VLOOKUP(TRM!A201,'TRM - TBM Crosswalk'!$A$2:'TRM - TBM Crosswalk'!$I$1008,7,FALSE))</f>
        <v/>
      </c>
      <c r="J555" t="str">
        <f>IF(VLOOKUP(TRM!A201,'TRM - TBM Crosswalk'!$A$2:'TRM - TBM Crosswalk'!$I$1008,8,FALSE)=0,"",VLOOKUP(TRM!A201,'TRM - TBM Crosswalk'!$A$2:'TRM - TBM Crosswalk'!$I$1008,8,FALSE))</f>
        <v/>
      </c>
      <c r="K555" t="str">
        <f>IF(VLOOKUP(TRM!A201,'TRM - TBM Crosswalk'!$A$2:'TRM - TBM Crosswalk'!$I$1008,9,FALSE)=0,"",VLOOKUP(TRM!A201,'TRM - TBM Crosswalk'!$A$2:'TRM - TBM Crosswalk'!$I$1008,9,FALSE))</f>
        <v/>
      </c>
    </row>
    <row r="556" spans="1:11" x14ac:dyDescent="0.45">
      <c r="A556" t="str">
        <f>TRM!A6856</f>
        <v>A03.040.411</v>
      </c>
      <c r="B556" t="str">
        <f>TRM!B6856</f>
        <v>FTP</v>
      </c>
      <c r="C556" t="str">
        <f>TRM!C6856</f>
        <v>Titan FTP Server | 19.00.3537</v>
      </c>
      <c r="D556">
        <f>TRM!D6856</f>
        <v>0</v>
      </c>
      <c r="E556" t="str">
        <f>IF(VLOOKUP(TRM!A6856,'TRM - TBM Crosswalk'!$A$2:'TRM - TBM Crosswalk'!$I$1008,3,FALSE)="N/A","TBD","")</f>
        <v>TBD</v>
      </c>
      <c r="F556" t="str">
        <f>IF(VLOOKUP(TRM!A6856,'TRM - TBM Crosswalk'!$A$2:'TRM - TBM Crosswalk'!$I$1008,4,FALSE)=0,"",VLOOKUP(TRM!A6856,'TRM - TBM Crosswalk'!$A$2:'TRM - TBM Crosswalk'!$I$1008,4,FALSE))</f>
        <v/>
      </c>
      <c r="G556" t="str">
        <f>IF(VLOOKUP(TRM!A6856,'TRM - TBM Crosswalk'!$A$2:'TRM - TBM Crosswalk'!$I$1008,5,FALSE)=0,"",VLOOKUP(TRM!A6856,'TRM - TBM Crosswalk'!$A$2:'TRM - TBM Crosswalk'!$I$1008,5,FALSE))</f>
        <v/>
      </c>
      <c r="H556" t="str">
        <f>IF(VLOOKUP(TRM!A6856,'TRM - TBM Crosswalk'!$A$2:'TRM - TBM Crosswalk'!$I$1008,6,FALSE)=0,"",VLOOKUP(TRM!A6856,'TRM - TBM Crosswalk'!$A$2:'TRM - TBM Crosswalk'!$I$1008,6,FALSE))</f>
        <v/>
      </c>
      <c r="I556" t="str">
        <f>IF(VLOOKUP(TRM!A6856,'TRM - TBM Crosswalk'!$A$2:'TRM - TBM Crosswalk'!$I$1008,7,FALSE)=0,"",VLOOKUP(TRM!A6856,'TRM - TBM Crosswalk'!$A$2:'TRM - TBM Crosswalk'!$I$1008,7,FALSE))</f>
        <v/>
      </c>
      <c r="J556" t="str">
        <f>IF(VLOOKUP(TRM!A6856,'TRM - TBM Crosswalk'!$A$2:'TRM - TBM Crosswalk'!$I$1008,8,FALSE)=0,"",VLOOKUP(TRM!A6856,'TRM - TBM Crosswalk'!$A$2:'TRM - TBM Crosswalk'!$I$1008,8,FALSE))</f>
        <v/>
      </c>
      <c r="K556" t="str">
        <f>IF(VLOOKUP(TRM!A6856,'TRM - TBM Crosswalk'!$A$2:'TRM - TBM Crosswalk'!$I$1008,9,FALSE)=0,"",VLOOKUP(TRM!A6856,'TRM - TBM Crosswalk'!$A$2:'TRM - TBM Crosswalk'!$I$1008,9,FALSE))</f>
        <v/>
      </c>
    </row>
    <row r="557" spans="1:11" x14ac:dyDescent="0.45">
      <c r="A557" t="str">
        <f>TRM!A6857</f>
        <v>Ambiguous</v>
      </c>
      <c r="B557" t="str">
        <f>TRM!B6857</f>
        <v>Ambiguous</v>
      </c>
      <c r="C557" t="str">
        <f>TRM!C6857</f>
        <v>ForeSight | 2.2.5</v>
      </c>
      <c r="D557">
        <f>TRM!D6857</f>
        <v>0</v>
      </c>
      <c r="E557" t="str">
        <f>IF(VLOOKUP(TRM!A6857,'TRM - TBM Crosswalk'!$A$2:'TRM - TBM Crosswalk'!$I$1008,3,FALSE)="N/A","TBD","")</f>
        <v/>
      </c>
      <c r="F557" t="str">
        <f>IF(VLOOKUP(TRM!A6857,'TRM - TBM Crosswalk'!$A$2:'TRM - TBM Crosswalk'!$I$1008,4,FALSE)=0,"",VLOOKUP(TRM!A6857,'TRM - TBM Crosswalk'!$A$2:'TRM - TBM Crosswalk'!$I$1008,4,FALSE))</f>
        <v/>
      </c>
      <c r="G557" t="str">
        <f>IF(VLOOKUP(TRM!A6857,'TRM - TBM Crosswalk'!$A$2:'TRM - TBM Crosswalk'!$I$1008,5,FALSE)=0,"",VLOOKUP(TRM!A6857,'TRM - TBM Crosswalk'!$A$2:'TRM - TBM Crosswalk'!$I$1008,5,FALSE))</f>
        <v/>
      </c>
      <c r="H557" t="str">
        <f>IF(VLOOKUP(TRM!A6857,'TRM - TBM Crosswalk'!$A$2:'TRM - TBM Crosswalk'!$I$1008,6,FALSE)=0,"",VLOOKUP(TRM!A6857,'TRM - TBM Crosswalk'!$A$2:'TRM - TBM Crosswalk'!$I$1008,6,FALSE))</f>
        <v/>
      </c>
      <c r="I557" t="str">
        <f>IF(VLOOKUP(TRM!A6857,'TRM - TBM Crosswalk'!$A$2:'TRM - TBM Crosswalk'!$I$1008,7,FALSE)=0,"",VLOOKUP(TRM!A6857,'TRM - TBM Crosswalk'!$A$2:'TRM - TBM Crosswalk'!$I$1008,7,FALSE))</f>
        <v/>
      </c>
      <c r="J557" t="str">
        <f>IF(VLOOKUP(TRM!A6857,'TRM - TBM Crosswalk'!$A$2:'TRM - TBM Crosswalk'!$I$1008,8,FALSE)=0,"",VLOOKUP(TRM!A6857,'TRM - TBM Crosswalk'!$A$2:'TRM - TBM Crosswalk'!$I$1008,8,FALSE))</f>
        <v/>
      </c>
      <c r="K557" t="str">
        <f>IF(VLOOKUP(TRM!A6857,'TRM - TBM Crosswalk'!$A$2:'TRM - TBM Crosswalk'!$I$1008,9,FALSE)=0,"",VLOOKUP(TRM!A6857,'TRM - TBM Crosswalk'!$A$2:'TRM - TBM Crosswalk'!$I$1008,9,FALSE))</f>
        <v/>
      </c>
    </row>
    <row r="558" spans="1:11" x14ac:dyDescent="0.45">
      <c r="A558" t="str">
        <f>TRM!A2244</f>
        <v>A02.022.240</v>
      </c>
      <c r="B558" t="str">
        <f>TRM!B2244</f>
        <v>Integrated Development Environment (IDE)#</v>
      </c>
      <c r="C558" t="str">
        <f>TRM!C2244</f>
        <v>Wing IDE 4.1.14-1</v>
      </c>
      <c r="D558">
        <f>TRM!D2244</f>
        <v>0</v>
      </c>
      <c r="E558" t="str">
        <f>IF(VLOOKUP(TRM!A2244,'TRM - TBM Crosswalk'!$A$2:'TRM - TBM Crosswalk'!$I$1008,3,FALSE)="N/A","TBD","")</f>
        <v/>
      </c>
      <c r="F558" t="str">
        <f>IF(VLOOKUP(TRM!A2244,'TRM - TBM Crosswalk'!$A$2:'TRM - TBM Crosswalk'!$I$1008,4,FALSE)=0,"",VLOOKUP(TRM!A2244,'TRM - TBM Crosswalk'!$A$2:'TRM - TBM Crosswalk'!$I$1008,4,FALSE))</f>
        <v/>
      </c>
      <c r="G558" t="str">
        <f>IF(VLOOKUP(TRM!A2244,'TRM - TBM Crosswalk'!$A$2:'TRM - TBM Crosswalk'!$I$1008,5,FALSE)=0,"",VLOOKUP(TRM!A2244,'TRM - TBM Crosswalk'!$A$2:'TRM - TBM Crosswalk'!$I$1008,5,FALSE))</f>
        <v>Application</v>
      </c>
      <c r="H558" t="str">
        <f>IF(VLOOKUP(TRM!A2244,'TRM - TBM Crosswalk'!$A$2:'TRM - TBM Crosswalk'!$I$1008,6,FALSE)=0,"",VLOOKUP(TRM!A2244,'TRM - TBM Crosswalk'!$A$2:'TRM - TBM Crosswalk'!$I$1008,6,FALSE))</f>
        <v>Application Development</v>
      </c>
      <c r="I558" t="str">
        <f>IF(VLOOKUP(TRM!A2244,'TRM - TBM Crosswalk'!$A$2:'TRM - TBM Crosswalk'!$I$1008,7,FALSE)=0,"",VLOOKUP(TRM!A2244,'TRM - TBM Crosswalk'!$A$2:'TRM - TBM Crosswalk'!$I$1008,7,FALSE))</f>
        <v/>
      </c>
      <c r="J558" t="str">
        <f>IF(VLOOKUP(TRM!A2244,'TRM - TBM Crosswalk'!$A$2:'TRM - TBM Crosswalk'!$I$1008,8,FALSE)=0,"",VLOOKUP(TRM!A2244,'TRM - TBM Crosswalk'!$A$2:'TRM - TBM Crosswalk'!$I$1008,8,FALSE))</f>
        <v/>
      </c>
      <c r="K558" t="str">
        <f>IF(VLOOKUP(TRM!A2244,'TRM - TBM Crosswalk'!$A$2:'TRM - TBM Crosswalk'!$I$1008,9,FALSE)=0,"",VLOOKUP(TRM!A2244,'TRM - TBM Crosswalk'!$A$2:'TRM - TBM Crosswalk'!$I$1008,9,FALSE))</f>
        <v/>
      </c>
    </row>
    <row r="559" spans="1:11" x14ac:dyDescent="0.45">
      <c r="A559" t="str">
        <f>TRM!A2245</f>
        <v>A02.022.240</v>
      </c>
      <c r="B559" t="str">
        <f>TRM!B2245</f>
        <v>Integrated Development Environment (IDE)#</v>
      </c>
      <c r="C559" t="str">
        <f>TRM!C2245</f>
        <v>Wing IDE Personal 4.1.14-1</v>
      </c>
      <c r="D559">
        <f>TRM!D2245</f>
        <v>0</v>
      </c>
      <c r="E559" t="str">
        <f>IF(VLOOKUP(TRM!A2245,'TRM - TBM Crosswalk'!$A$2:'TRM - TBM Crosswalk'!$I$1008,3,FALSE)="N/A","TBD","")</f>
        <v/>
      </c>
      <c r="F559" t="str">
        <f>IF(VLOOKUP(TRM!A2245,'TRM - TBM Crosswalk'!$A$2:'TRM - TBM Crosswalk'!$I$1008,4,FALSE)=0,"",VLOOKUP(TRM!A2245,'TRM - TBM Crosswalk'!$A$2:'TRM - TBM Crosswalk'!$I$1008,4,FALSE))</f>
        <v/>
      </c>
      <c r="G559" t="str">
        <f>IF(VLOOKUP(TRM!A2245,'TRM - TBM Crosswalk'!$A$2:'TRM - TBM Crosswalk'!$I$1008,5,FALSE)=0,"",VLOOKUP(TRM!A2245,'TRM - TBM Crosswalk'!$A$2:'TRM - TBM Crosswalk'!$I$1008,5,FALSE))</f>
        <v>Application</v>
      </c>
      <c r="H559" t="str">
        <f>IF(VLOOKUP(TRM!A2245,'TRM - TBM Crosswalk'!$A$2:'TRM - TBM Crosswalk'!$I$1008,6,FALSE)=0,"",VLOOKUP(TRM!A2245,'TRM - TBM Crosswalk'!$A$2:'TRM - TBM Crosswalk'!$I$1008,6,FALSE))</f>
        <v>Application Development</v>
      </c>
      <c r="I559" t="str">
        <f>IF(VLOOKUP(TRM!A2245,'TRM - TBM Crosswalk'!$A$2:'TRM - TBM Crosswalk'!$I$1008,7,FALSE)=0,"",VLOOKUP(TRM!A2245,'TRM - TBM Crosswalk'!$A$2:'TRM - TBM Crosswalk'!$I$1008,7,FALSE))</f>
        <v/>
      </c>
      <c r="J559" t="str">
        <f>IF(VLOOKUP(TRM!A2245,'TRM - TBM Crosswalk'!$A$2:'TRM - TBM Crosswalk'!$I$1008,8,FALSE)=0,"",VLOOKUP(TRM!A2245,'TRM - TBM Crosswalk'!$A$2:'TRM - TBM Crosswalk'!$I$1008,8,FALSE))</f>
        <v/>
      </c>
      <c r="K559" t="str">
        <f>IF(VLOOKUP(TRM!A2245,'TRM - TBM Crosswalk'!$A$2:'TRM - TBM Crosswalk'!$I$1008,9,FALSE)=0,"",VLOOKUP(TRM!A2245,'TRM - TBM Crosswalk'!$A$2:'TRM - TBM Crosswalk'!$I$1008,9,FALSE))</f>
        <v/>
      </c>
    </row>
    <row r="560" spans="1:11" x14ac:dyDescent="0.45">
      <c r="A560" t="str">
        <f>TRM!A2246</f>
        <v>A02.022.240</v>
      </c>
      <c r="B560" t="str">
        <f>TRM!B2246</f>
        <v>Integrated Development Environment (IDE)#</v>
      </c>
      <c r="C560" t="str">
        <f>TRM!C2246</f>
        <v>wxPython  for Python 2.7 | 3.0.2.0</v>
      </c>
      <c r="D560">
        <f>TRM!D2246</f>
        <v>0</v>
      </c>
      <c r="E560" t="str">
        <f>IF(VLOOKUP(TRM!A2246,'TRM - TBM Crosswalk'!$A$2:'TRM - TBM Crosswalk'!$I$1008,3,FALSE)="N/A","TBD","")</f>
        <v/>
      </c>
      <c r="F560" t="str">
        <f>IF(VLOOKUP(TRM!A2246,'TRM - TBM Crosswalk'!$A$2:'TRM - TBM Crosswalk'!$I$1008,4,FALSE)=0,"",VLOOKUP(TRM!A2246,'TRM - TBM Crosswalk'!$A$2:'TRM - TBM Crosswalk'!$I$1008,4,FALSE))</f>
        <v/>
      </c>
      <c r="G560" t="str">
        <f>IF(VLOOKUP(TRM!A2246,'TRM - TBM Crosswalk'!$A$2:'TRM - TBM Crosswalk'!$I$1008,5,FALSE)=0,"",VLOOKUP(TRM!A2246,'TRM - TBM Crosswalk'!$A$2:'TRM - TBM Crosswalk'!$I$1008,5,FALSE))</f>
        <v>Application</v>
      </c>
      <c r="H560" t="str">
        <f>IF(VLOOKUP(TRM!A2246,'TRM - TBM Crosswalk'!$A$2:'TRM - TBM Crosswalk'!$I$1008,6,FALSE)=0,"",VLOOKUP(TRM!A2246,'TRM - TBM Crosswalk'!$A$2:'TRM - TBM Crosswalk'!$I$1008,6,FALSE))</f>
        <v>Application Development</v>
      </c>
      <c r="I560" t="str">
        <f>IF(VLOOKUP(TRM!A2246,'TRM - TBM Crosswalk'!$A$2:'TRM - TBM Crosswalk'!$I$1008,7,FALSE)=0,"",VLOOKUP(TRM!A2246,'TRM - TBM Crosswalk'!$A$2:'TRM - TBM Crosswalk'!$I$1008,7,FALSE))</f>
        <v/>
      </c>
      <c r="J560" t="str">
        <f>IF(VLOOKUP(TRM!A2246,'TRM - TBM Crosswalk'!$A$2:'TRM - TBM Crosswalk'!$I$1008,8,FALSE)=0,"",VLOOKUP(TRM!A2246,'TRM - TBM Crosswalk'!$A$2:'TRM - TBM Crosswalk'!$I$1008,8,FALSE))</f>
        <v/>
      </c>
      <c r="K560" t="str">
        <f>IF(VLOOKUP(TRM!A2246,'TRM - TBM Crosswalk'!$A$2:'TRM - TBM Crosswalk'!$I$1008,9,FALSE)=0,"",VLOOKUP(TRM!A2246,'TRM - TBM Crosswalk'!$A$2:'TRM - TBM Crosswalk'!$I$1008,9,FALSE))</f>
        <v/>
      </c>
    </row>
    <row r="561" spans="1:11" x14ac:dyDescent="0.45">
      <c r="A561" t="str">
        <f>TRM!A2247</f>
        <v>A02.022.240</v>
      </c>
      <c r="B561" t="str">
        <f>TRM!B2247</f>
        <v>Integrated Development Environment (IDE)#</v>
      </c>
      <c r="C561" t="str">
        <f>TRM!C2247</f>
        <v>Xamarin | 4.2.1.62</v>
      </c>
      <c r="D561">
        <f>TRM!D2247</f>
        <v>0</v>
      </c>
      <c r="E561" t="str">
        <f>IF(VLOOKUP(TRM!A2247,'TRM - TBM Crosswalk'!$A$2:'TRM - TBM Crosswalk'!$I$1008,3,FALSE)="N/A","TBD","")</f>
        <v/>
      </c>
      <c r="F561" t="str">
        <f>IF(VLOOKUP(TRM!A2247,'TRM - TBM Crosswalk'!$A$2:'TRM - TBM Crosswalk'!$I$1008,4,FALSE)=0,"",VLOOKUP(TRM!A2247,'TRM - TBM Crosswalk'!$A$2:'TRM - TBM Crosswalk'!$I$1008,4,FALSE))</f>
        <v/>
      </c>
      <c r="G561" t="str">
        <f>IF(VLOOKUP(TRM!A2247,'TRM - TBM Crosswalk'!$A$2:'TRM - TBM Crosswalk'!$I$1008,5,FALSE)=0,"",VLOOKUP(TRM!A2247,'TRM - TBM Crosswalk'!$A$2:'TRM - TBM Crosswalk'!$I$1008,5,FALSE))</f>
        <v>Application</v>
      </c>
      <c r="H561" t="str">
        <f>IF(VLOOKUP(TRM!A2247,'TRM - TBM Crosswalk'!$A$2:'TRM - TBM Crosswalk'!$I$1008,6,FALSE)=0,"",VLOOKUP(TRM!A2247,'TRM - TBM Crosswalk'!$A$2:'TRM - TBM Crosswalk'!$I$1008,6,FALSE))</f>
        <v>Application Development</v>
      </c>
      <c r="I561" t="str">
        <f>IF(VLOOKUP(TRM!A2247,'TRM - TBM Crosswalk'!$A$2:'TRM - TBM Crosswalk'!$I$1008,7,FALSE)=0,"",VLOOKUP(TRM!A2247,'TRM - TBM Crosswalk'!$A$2:'TRM - TBM Crosswalk'!$I$1008,7,FALSE))</f>
        <v/>
      </c>
      <c r="J561" t="str">
        <f>IF(VLOOKUP(TRM!A2247,'TRM - TBM Crosswalk'!$A$2:'TRM - TBM Crosswalk'!$I$1008,8,FALSE)=0,"",VLOOKUP(TRM!A2247,'TRM - TBM Crosswalk'!$A$2:'TRM - TBM Crosswalk'!$I$1008,8,FALSE))</f>
        <v/>
      </c>
      <c r="K561" t="str">
        <f>IF(VLOOKUP(TRM!A2247,'TRM - TBM Crosswalk'!$A$2:'TRM - TBM Crosswalk'!$I$1008,9,FALSE)=0,"",VLOOKUP(TRM!A2247,'TRM - TBM Crosswalk'!$A$2:'TRM - TBM Crosswalk'!$I$1008,9,FALSE))</f>
        <v/>
      </c>
    </row>
    <row r="562" spans="1:11" x14ac:dyDescent="0.45">
      <c r="A562" t="str">
        <f>TRM!A2248</f>
        <v>A02.022.240</v>
      </c>
      <c r="B562" t="str">
        <f>TRM!B2248</f>
        <v>Integrated Development Environment (IDE)#</v>
      </c>
      <c r="C562" t="str">
        <f>TRM!C2248</f>
        <v>XenApp and XenDesktop Remote PowerShell SDK | 7.16.0.4</v>
      </c>
      <c r="D562">
        <f>TRM!D2248</f>
        <v>0</v>
      </c>
      <c r="E562" t="str">
        <f>IF(VLOOKUP(TRM!A2248,'TRM - TBM Crosswalk'!$A$2:'TRM - TBM Crosswalk'!$I$1008,3,FALSE)="N/A","TBD","")</f>
        <v/>
      </c>
      <c r="F562" t="str">
        <f>IF(VLOOKUP(TRM!A2248,'TRM - TBM Crosswalk'!$A$2:'TRM - TBM Crosswalk'!$I$1008,4,FALSE)=0,"",VLOOKUP(TRM!A2248,'TRM - TBM Crosswalk'!$A$2:'TRM - TBM Crosswalk'!$I$1008,4,FALSE))</f>
        <v/>
      </c>
      <c r="G562" t="str">
        <f>IF(VLOOKUP(TRM!A2248,'TRM - TBM Crosswalk'!$A$2:'TRM - TBM Crosswalk'!$I$1008,5,FALSE)=0,"",VLOOKUP(TRM!A2248,'TRM - TBM Crosswalk'!$A$2:'TRM - TBM Crosswalk'!$I$1008,5,FALSE))</f>
        <v>Application</v>
      </c>
      <c r="H562" t="str">
        <f>IF(VLOOKUP(TRM!A2248,'TRM - TBM Crosswalk'!$A$2:'TRM - TBM Crosswalk'!$I$1008,6,FALSE)=0,"",VLOOKUP(TRM!A2248,'TRM - TBM Crosswalk'!$A$2:'TRM - TBM Crosswalk'!$I$1008,6,FALSE))</f>
        <v>Application Development</v>
      </c>
      <c r="I562" t="str">
        <f>IF(VLOOKUP(TRM!A2248,'TRM - TBM Crosswalk'!$A$2:'TRM - TBM Crosswalk'!$I$1008,7,FALSE)=0,"",VLOOKUP(TRM!A2248,'TRM - TBM Crosswalk'!$A$2:'TRM - TBM Crosswalk'!$I$1008,7,FALSE))</f>
        <v/>
      </c>
      <c r="J562" t="str">
        <f>IF(VLOOKUP(TRM!A2248,'TRM - TBM Crosswalk'!$A$2:'TRM - TBM Crosswalk'!$I$1008,8,FALSE)=0,"",VLOOKUP(TRM!A2248,'TRM - TBM Crosswalk'!$A$2:'TRM - TBM Crosswalk'!$I$1008,8,FALSE))</f>
        <v/>
      </c>
      <c r="K562" t="str">
        <f>IF(VLOOKUP(TRM!A2248,'TRM - TBM Crosswalk'!$A$2:'TRM - TBM Crosswalk'!$I$1008,9,FALSE)=0,"",VLOOKUP(TRM!A2248,'TRM - TBM Crosswalk'!$A$2:'TRM - TBM Crosswalk'!$I$1008,9,FALSE))</f>
        <v/>
      </c>
    </row>
    <row r="563" spans="1:11" x14ac:dyDescent="0.45">
      <c r="A563" t="str">
        <f>TRM!A2249</f>
        <v>A02.022.240</v>
      </c>
      <c r="B563" t="str">
        <f>TRM!B2249</f>
        <v>Integrated Development Environment (IDE)#</v>
      </c>
      <c r="C563" t="str">
        <f>TRM!C2249</f>
        <v>XenApp and XenDesktop Remote PowerShell SDK | 7.21.0.138</v>
      </c>
      <c r="D563">
        <f>TRM!D2249</f>
        <v>0</v>
      </c>
      <c r="E563" t="str">
        <f>IF(VLOOKUP(TRM!A2249,'TRM - TBM Crosswalk'!$A$2:'TRM - TBM Crosswalk'!$I$1008,3,FALSE)="N/A","TBD","")</f>
        <v/>
      </c>
      <c r="F563" t="str">
        <f>IF(VLOOKUP(TRM!A2249,'TRM - TBM Crosswalk'!$A$2:'TRM - TBM Crosswalk'!$I$1008,4,FALSE)=0,"",VLOOKUP(TRM!A2249,'TRM - TBM Crosswalk'!$A$2:'TRM - TBM Crosswalk'!$I$1008,4,FALSE))</f>
        <v/>
      </c>
      <c r="G563" t="str">
        <f>IF(VLOOKUP(TRM!A2249,'TRM - TBM Crosswalk'!$A$2:'TRM - TBM Crosswalk'!$I$1008,5,FALSE)=0,"",VLOOKUP(TRM!A2249,'TRM - TBM Crosswalk'!$A$2:'TRM - TBM Crosswalk'!$I$1008,5,FALSE))</f>
        <v>Application</v>
      </c>
      <c r="H563" t="str">
        <f>IF(VLOOKUP(TRM!A2249,'TRM - TBM Crosswalk'!$A$2:'TRM - TBM Crosswalk'!$I$1008,6,FALSE)=0,"",VLOOKUP(TRM!A2249,'TRM - TBM Crosswalk'!$A$2:'TRM - TBM Crosswalk'!$I$1008,6,FALSE))</f>
        <v>Application Development</v>
      </c>
      <c r="I563" t="str">
        <f>IF(VLOOKUP(TRM!A2249,'TRM - TBM Crosswalk'!$A$2:'TRM - TBM Crosswalk'!$I$1008,7,FALSE)=0,"",VLOOKUP(TRM!A2249,'TRM - TBM Crosswalk'!$A$2:'TRM - TBM Crosswalk'!$I$1008,7,FALSE))</f>
        <v/>
      </c>
      <c r="J563" t="str">
        <f>IF(VLOOKUP(TRM!A2249,'TRM - TBM Crosswalk'!$A$2:'TRM - TBM Crosswalk'!$I$1008,8,FALSE)=0,"",VLOOKUP(TRM!A2249,'TRM - TBM Crosswalk'!$A$2:'TRM - TBM Crosswalk'!$I$1008,8,FALSE))</f>
        <v/>
      </c>
      <c r="K563" t="str">
        <f>IF(VLOOKUP(TRM!A2249,'TRM - TBM Crosswalk'!$A$2:'TRM - TBM Crosswalk'!$I$1008,9,FALSE)=0,"",VLOOKUP(TRM!A2249,'TRM - TBM Crosswalk'!$A$2:'TRM - TBM Crosswalk'!$I$1008,9,FALSE))</f>
        <v/>
      </c>
    </row>
    <row r="564" spans="1:11" x14ac:dyDescent="0.45">
      <c r="A564" t="str">
        <f>TRM!A2250</f>
        <v>A02.022.240</v>
      </c>
      <c r="B564" t="str">
        <f>TRM!B2250</f>
        <v>Integrated Development Environment (IDE)#</v>
      </c>
      <c r="C564" t="str">
        <f>TRM!C2250</f>
        <v>XenApp and XenDesktop Remote PowerShell SDK | 7.22.0.8</v>
      </c>
      <c r="D564">
        <f>TRM!D2250</f>
        <v>0</v>
      </c>
      <c r="E564" t="str">
        <f>IF(VLOOKUP(TRM!A2250,'TRM - TBM Crosswalk'!$A$2:'TRM - TBM Crosswalk'!$I$1008,3,FALSE)="N/A","TBD","")</f>
        <v/>
      </c>
      <c r="F564" t="str">
        <f>IF(VLOOKUP(TRM!A2250,'TRM - TBM Crosswalk'!$A$2:'TRM - TBM Crosswalk'!$I$1008,4,FALSE)=0,"",VLOOKUP(TRM!A2250,'TRM - TBM Crosswalk'!$A$2:'TRM - TBM Crosswalk'!$I$1008,4,FALSE))</f>
        <v/>
      </c>
      <c r="G564" t="str">
        <f>IF(VLOOKUP(TRM!A2250,'TRM - TBM Crosswalk'!$A$2:'TRM - TBM Crosswalk'!$I$1008,5,FALSE)=0,"",VLOOKUP(TRM!A2250,'TRM - TBM Crosswalk'!$A$2:'TRM - TBM Crosswalk'!$I$1008,5,FALSE))</f>
        <v>Application</v>
      </c>
      <c r="H564" t="str">
        <f>IF(VLOOKUP(TRM!A2250,'TRM - TBM Crosswalk'!$A$2:'TRM - TBM Crosswalk'!$I$1008,6,FALSE)=0,"",VLOOKUP(TRM!A2250,'TRM - TBM Crosswalk'!$A$2:'TRM - TBM Crosswalk'!$I$1008,6,FALSE))</f>
        <v>Application Development</v>
      </c>
      <c r="I564" t="str">
        <f>IF(VLOOKUP(TRM!A2250,'TRM - TBM Crosswalk'!$A$2:'TRM - TBM Crosswalk'!$I$1008,7,FALSE)=0,"",VLOOKUP(TRM!A2250,'TRM - TBM Crosswalk'!$A$2:'TRM - TBM Crosswalk'!$I$1008,7,FALSE))</f>
        <v/>
      </c>
      <c r="J564" t="str">
        <f>IF(VLOOKUP(TRM!A2250,'TRM - TBM Crosswalk'!$A$2:'TRM - TBM Crosswalk'!$I$1008,8,FALSE)=0,"",VLOOKUP(TRM!A2250,'TRM - TBM Crosswalk'!$A$2:'TRM - TBM Crosswalk'!$I$1008,8,FALSE))</f>
        <v/>
      </c>
      <c r="K564" t="str">
        <f>IF(VLOOKUP(TRM!A2250,'TRM - TBM Crosswalk'!$A$2:'TRM - TBM Crosswalk'!$I$1008,9,FALSE)=0,"",VLOOKUP(TRM!A2250,'TRM - TBM Crosswalk'!$A$2:'TRM - TBM Crosswalk'!$I$1008,9,FALSE))</f>
        <v/>
      </c>
    </row>
    <row r="565" spans="1:11" x14ac:dyDescent="0.45">
      <c r="A565" t="str">
        <f>TRM!A2251</f>
        <v>A02.022.241</v>
      </c>
      <c r="B565" t="str">
        <f>TRM!B2251</f>
        <v>Libraries</v>
      </c>
      <c r="C565" t="str">
        <f>TRM!C2251</f>
        <v>Adobe PDFL  Component | 11.0</v>
      </c>
      <c r="D565">
        <f>TRM!D2251</f>
        <v>0</v>
      </c>
      <c r="E565" t="str">
        <f>IF(VLOOKUP(TRM!A2251,'TRM - TBM Crosswalk'!$A$2:'TRM - TBM Crosswalk'!$I$1008,3,FALSE)="N/A","TBD","")</f>
        <v>TBD</v>
      </c>
      <c r="F565" t="str">
        <f>IF(VLOOKUP(TRM!A2251,'TRM - TBM Crosswalk'!$A$2:'TRM - TBM Crosswalk'!$I$1008,4,FALSE)=0,"",VLOOKUP(TRM!A2251,'TRM - TBM Crosswalk'!$A$2:'TRM - TBM Crosswalk'!$I$1008,4,FALSE))</f>
        <v/>
      </c>
      <c r="G565" t="str">
        <f>IF(VLOOKUP(TRM!A2251,'TRM - TBM Crosswalk'!$A$2:'TRM - TBM Crosswalk'!$I$1008,5,FALSE)=0,"",VLOOKUP(TRM!A2251,'TRM - TBM Crosswalk'!$A$2:'TRM - TBM Crosswalk'!$I$1008,5,FALSE))</f>
        <v/>
      </c>
      <c r="H565" t="str">
        <f>IF(VLOOKUP(TRM!A2251,'TRM - TBM Crosswalk'!$A$2:'TRM - TBM Crosswalk'!$I$1008,6,FALSE)=0,"",VLOOKUP(TRM!A2251,'TRM - TBM Crosswalk'!$A$2:'TRM - TBM Crosswalk'!$I$1008,6,FALSE))</f>
        <v/>
      </c>
      <c r="I565" t="str">
        <f>IF(VLOOKUP(TRM!A2251,'TRM - TBM Crosswalk'!$A$2:'TRM - TBM Crosswalk'!$I$1008,7,FALSE)=0,"",VLOOKUP(TRM!A2251,'TRM - TBM Crosswalk'!$A$2:'TRM - TBM Crosswalk'!$I$1008,7,FALSE))</f>
        <v/>
      </c>
      <c r="J565" t="str">
        <f>IF(VLOOKUP(TRM!A2251,'TRM - TBM Crosswalk'!$A$2:'TRM - TBM Crosswalk'!$I$1008,8,FALSE)=0,"",VLOOKUP(TRM!A2251,'TRM - TBM Crosswalk'!$A$2:'TRM - TBM Crosswalk'!$I$1008,8,FALSE))</f>
        <v/>
      </c>
      <c r="K565" t="str">
        <f>IF(VLOOKUP(TRM!A2251,'TRM - TBM Crosswalk'!$A$2:'TRM - TBM Crosswalk'!$I$1008,9,FALSE)=0,"",VLOOKUP(TRM!A2251,'TRM - TBM Crosswalk'!$A$2:'TRM - TBM Crosswalk'!$I$1008,9,FALSE))</f>
        <v/>
      </c>
    </row>
    <row r="566" spans="1:11" x14ac:dyDescent="0.45">
      <c r="A566" t="str">
        <f>TRM!A2252</f>
        <v>A02.022.241</v>
      </c>
      <c r="B566" t="str">
        <f>TRM!B2252</f>
        <v>Libraries</v>
      </c>
      <c r="C566" t="str">
        <f>TRM!C2252</f>
        <v>CCLibrary.app - 2.12.0-992</v>
      </c>
      <c r="D566">
        <f>TRM!D2252</f>
        <v>0</v>
      </c>
      <c r="E566" t="str">
        <f>IF(VLOOKUP(TRM!A2252,'TRM - TBM Crosswalk'!$A$2:'TRM - TBM Crosswalk'!$I$1008,3,FALSE)="N/A","TBD","")</f>
        <v>TBD</v>
      </c>
      <c r="F566" t="str">
        <f>IF(VLOOKUP(TRM!A2252,'TRM - TBM Crosswalk'!$A$2:'TRM - TBM Crosswalk'!$I$1008,4,FALSE)=0,"",VLOOKUP(TRM!A2252,'TRM - TBM Crosswalk'!$A$2:'TRM - TBM Crosswalk'!$I$1008,4,FALSE))</f>
        <v/>
      </c>
      <c r="G566" t="str">
        <f>IF(VLOOKUP(TRM!A2252,'TRM - TBM Crosswalk'!$A$2:'TRM - TBM Crosswalk'!$I$1008,5,FALSE)=0,"",VLOOKUP(TRM!A2252,'TRM - TBM Crosswalk'!$A$2:'TRM - TBM Crosswalk'!$I$1008,5,FALSE))</f>
        <v/>
      </c>
      <c r="H566" t="str">
        <f>IF(VLOOKUP(TRM!A2252,'TRM - TBM Crosswalk'!$A$2:'TRM - TBM Crosswalk'!$I$1008,6,FALSE)=0,"",VLOOKUP(TRM!A2252,'TRM - TBM Crosswalk'!$A$2:'TRM - TBM Crosswalk'!$I$1008,6,FALSE))</f>
        <v/>
      </c>
      <c r="I566" t="str">
        <f>IF(VLOOKUP(TRM!A2252,'TRM - TBM Crosswalk'!$A$2:'TRM - TBM Crosswalk'!$I$1008,7,FALSE)=0,"",VLOOKUP(TRM!A2252,'TRM - TBM Crosswalk'!$A$2:'TRM - TBM Crosswalk'!$I$1008,7,FALSE))</f>
        <v/>
      </c>
      <c r="J566" t="str">
        <f>IF(VLOOKUP(TRM!A2252,'TRM - TBM Crosswalk'!$A$2:'TRM - TBM Crosswalk'!$I$1008,8,FALSE)=0,"",VLOOKUP(TRM!A2252,'TRM - TBM Crosswalk'!$A$2:'TRM - TBM Crosswalk'!$I$1008,8,FALSE))</f>
        <v/>
      </c>
      <c r="K566" t="str">
        <f>IF(VLOOKUP(TRM!A2252,'TRM - TBM Crosswalk'!$A$2:'TRM - TBM Crosswalk'!$I$1008,9,FALSE)=0,"",VLOOKUP(TRM!A2252,'TRM - TBM Crosswalk'!$A$2:'TRM - TBM Crosswalk'!$I$1008,9,FALSE))</f>
        <v/>
      </c>
    </row>
    <row r="567" spans="1:11" x14ac:dyDescent="0.45">
      <c r="A567" t="str">
        <f>TRM!A2253</f>
        <v>A02.022.241</v>
      </c>
      <c r="B567" t="str">
        <f>TRM!B2253</f>
        <v>Libraries</v>
      </c>
      <c r="C567" t="str">
        <f>TRM!C2253</f>
        <v>CCLibrary.app - 3.6.1</v>
      </c>
      <c r="D567">
        <f>TRM!D2253</f>
        <v>0</v>
      </c>
      <c r="E567" t="str">
        <f>IF(VLOOKUP(TRM!A2253,'TRM - TBM Crosswalk'!$A$2:'TRM - TBM Crosswalk'!$I$1008,3,FALSE)="N/A","TBD","")</f>
        <v>TBD</v>
      </c>
      <c r="F567" t="str">
        <f>IF(VLOOKUP(TRM!A2253,'TRM - TBM Crosswalk'!$A$2:'TRM - TBM Crosswalk'!$I$1008,4,FALSE)=0,"",VLOOKUP(TRM!A2253,'TRM - TBM Crosswalk'!$A$2:'TRM - TBM Crosswalk'!$I$1008,4,FALSE))</f>
        <v/>
      </c>
      <c r="G567" t="str">
        <f>IF(VLOOKUP(TRM!A2253,'TRM - TBM Crosswalk'!$A$2:'TRM - TBM Crosswalk'!$I$1008,5,FALSE)=0,"",VLOOKUP(TRM!A2253,'TRM - TBM Crosswalk'!$A$2:'TRM - TBM Crosswalk'!$I$1008,5,FALSE))</f>
        <v/>
      </c>
      <c r="H567" t="str">
        <f>IF(VLOOKUP(TRM!A2253,'TRM - TBM Crosswalk'!$A$2:'TRM - TBM Crosswalk'!$I$1008,6,FALSE)=0,"",VLOOKUP(TRM!A2253,'TRM - TBM Crosswalk'!$A$2:'TRM - TBM Crosswalk'!$I$1008,6,FALSE))</f>
        <v/>
      </c>
      <c r="I567" t="str">
        <f>IF(VLOOKUP(TRM!A2253,'TRM - TBM Crosswalk'!$A$2:'TRM - TBM Crosswalk'!$I$1008,7,FALSE)=0,"",VLOOKUP(TRM!A2253,'TRM - TBM Crosswalk'!$A$2:'TRM - TBM Crosswalk'!$I$1008,7,FALSE))</f>
        <v/>
      </c>
      <c r="J567" t="str">
        <f>IF(VLOOKUP(TRM!A2253,'TRM - TBM Crosswalk'!$A$2:'TRM - TBM Crosswalk'!$I$1008,8,FALSE)=0,"",VLOOKUP(TRM!A2253,'TRM - TBM Crosswalk'!$A$2:'TRM - TBM Crosswalk'!$I$1008,8,FALSE))</f>
        <v/>
      </c>
      <c r="K567" t="str">
        <f>IF(VLOOKUP(TRM!A2253,'TRM - TBM Crosswalk'!$A$2:'TRM - TBM Crosswalk'!$I$1008,9,FALSE)=0,"",VLOOKUP(TRM!A2253,'TRM - TBM Crosswalk'!$A$2:'TRM - TBM Crosswalk'!$I$1008,9,FALSE))</f>
        <v/>
      </c>
    </row>
    <row r="568" spans="1:11" x14ac:dyDescent="0.45">
      <c r="A568" t="str">
        <f>TRM!A2254</f>
        <v>A02.022.241</v>
      </c>
      <c r="B568" t="str">
        <f>TRM!B2254</f>
        <v>Libraries</v>
      </c>
      <c r="C568" t="str">
        <f>TRM!C2254</f>
        <v>dynamiclinkmanager.app - 6.0</v>
      </c>
      <c r="D568">
        <f>TRM!D2254</f>
        <v>0</v>
      </c>
      <c r="E568" t="str">
        <f>IF(VLOOKUP(TRM!A2254,'TRM - TBM Crosswalk'!$A$2:'TRM - TBM Crosswalk'!$I$1008,3,FALSE)="N/A","TBD","")</f>
        <v>TBD</v>
      </c>
      <c r="F568" t="str">
        <f>IF(VLOOKUP(TRM!A2254,'TRM - TBM Crosswalk'!$A$2:'TRM - TBM Crosswalk'!$I$1008,4,FALSE)=0,"",VLOOKUP(TRM!A2254,'TRM - TBM Crosswalk'!$A$2:'TRM - TBM Crosswalk'!$I$1008,4,FALSE))</f>
        <v/>
      </c>
      <c r="G568" t="str">
        <f>IF(VLOOKUP(TRM!A2254,'TRM - TBM Crosswalk'!$A$2:'TRM - TBM Crosswalk'!$I$1008,5,FALSE)=0,"",VLOOKUP(TRM!A2254,'TRM - TBM Crosswalk'!$A$2:'TRM - TBM Crosswalk'!$I$1008,5,FALSE))</f>
        <v/>
      </c>
      <c r="H568" t="str">
        <f>IF(VLOOKUP(TRM!A2254,'TRM - TBM Crosswalk'!$A$2:'TRM - TBM Crosswalk'!$I$1008,6,FALSE)=0,"",VLOOKUP(TRM!A2254,'TRM - TBM Crosswalk'!$A$2:'TRM - TBM Crosswalk'!$I$1008,6,FALSE))</f>
        <v/>
      </c>
      <c r="I568" t="str">
        <f>IF(VLOOKUP(TRM!A2254,'TRM - TBM Crosswalk'!$A$2:'TRM - TBM Crosswalk'!$I$1008,7,FALSE)=0,"",VLOOKUP(TRM!A2254,'TRM - TBM Crosswalk'!$A$2:'TRM - TBM Crosswalk'!$I$1008,7,FALSE))</f>
        <v/>
      </c>
      <c r="J568" t="str">
        <f>IF(VLOOKUP(TRM!A2254,'TRM - TBM Crosswalk'!$A$2:'TRM - TBM Crosswalk'!$I$1008,8,FALSE)=0,"",VLOOKUP(TRM!A2254,'TRM - TBM Crosswalk'!$A$2:'TRM - TBM Crosswalk'!$I$1008,8,FALSE))</f>
        <v/>
      </c>
      <c r="K568" t="str">
        <f>IF(VLOOKUP(TRM!A2254,'TRM - TBM Crosswalk'!$A$2:'TRM - TBM Crosswalk'!$I$1008,9,FALSE)=0,"",VLOOKUP(TRM!A2254,'TRM - TBM Crosswalk'!$A$2:'TRM - TBM Crosswalk'!$I$1008,9,FALSE))</f>
        <v/>
      </c>
    </row>
    <row r="569" spans="1:11" x14ac:dyDescent="0.45">
      <c r="A569" t="str">
        <f>TRM!A2255</f>
        <v>A02.022.241</v>
      </c>
      <c r="B569" t="str">
        <f>TRM!B2255</f>
        <v>Libraries</v>
      </c>
      <c r="C569" t="str">
        <f>TRM!C2255</f>
        <v>dynamiclinkmediaserver.app - 6.0</v>
      </c>
      <c r="D569">
        <f>TRM!D2255</f>
        <v>0</v>
      </c>
      <c r="E569" t="str">
        <f>IF(VLOOKUP(TRM!A2255,'TRM - TBM Crosswalk'!$A$2:'TRM - TBM Crosswalk'!$I$1008,3,FALSE)="N/A","TBD","")</f>
        <v>TBD</v>
      </c>
      <c r="F569" t="str">
        <f>IF(VLOOKUP(TRM!A2255,'TRM - TBM Crosswalk'!$A$2:'TRM - TBM Crosswalk'!$I$1008,4,FALSE)=0,"",VLOOKUP(TRM!A2255,'TRM - TBM Crosswalk'!$A$2:'TRM - TBM Crosswalk'!$I$1008,4,FALSE))</f>
        <v/>
      </c>
      <c r="G569" t="str">
        <f>IF(VLOOKUP(TRM!A2255,'TRM - TBM Crosswalk'!$A$2:'TRM - TBM Crosswalk'!$I$1008,5,FALSE)=0,"",VLOOKUP(TRM!A2255,'TRM - TBM Crosswalk'!$A$2:'TRM - TBM Crosswalk'!$I$1008,5,FALSE))</f>
        <v/>
      </c>
      <c r="H569" t="str">
        <f>IF(VLOOKUP(TRM!A2255,'TRM - TBM Crosswalk'!$A$2:'TRM - TBM Crosswalk'!$I$1008,6,FALSE)=0,"",VLOOKUP(TRM!A2255,'TRM - TBM Crosswalk'!$A$2:'TRM - TBM Crosswalk'!$I$1008,6,FALSE))</f>
        <v/>
      </c>
      <c r="I569" t="str">
        <f>IF(VLOOKUP(TRM!A2255,'TRM - TBM Crosswalk'!$A$2:'TRM - TBM Crosswalk'!$I$1008,7,FALSE)=0,"",VLOOKUP(TRM!A2255,'TRM - TBM Crosswalk'!$A$2:'TRM - TBM Crosswalk'!$I$1008,7,FALSE))</f>
        <v/>
      </c>
      <c r="J569" t="str">
        <f>IF(VLOOKUP(TRM!A2255,'TRM - TBM Crosswalk'!$A$2:'TRM - TBM Crosswalk'!$I$1008,8,FALSE)=0,"",VLOOKUP(TRM!A2255,'TRM - TBM Crosswalk'!$A$2:'TRM - TBM Crosswalk'!$I$1008,8,FALSE))</f>
        <v/>
      </c>
      <c r="K569" t="str">
        <f>IF(VLOOKUP(TRM!A2255,'TRM - TBM Crosswalk'!$A$2:'TRM - TBM Crosswalk'!$I$1008,9,FALSE)=0,"",VLOOKUP(TRM!A2255,'TRM - TBM Crosswalk'!$A$2:'TRM - TBM Crosswalk'!$I$1008,9,FALSE))</f>
        <v/>
      </c>
    </row>
    <row r="570" spans="1:11" x14ac:dyDescent="0.45">
      <c r="A570" t="str">
        <f>TRM!A7832</f>
        <v>B10.813.343</v>
      </c>
      <c r="B570" t="str">
        <f>TRM!B7832</f>
        <v>Audio / Video Conferencing</v>
      </c>
      <c r="C570" t="str">
        <f>TRM!C7832</f>
        <v>Cisco Webex Meetings | 39.11.0</v>
      </c>
      <c r="D570">
        <f>TRM!D7832</f>
        <v>0</v>
      </c>
      <c r="E570" t="str">
        <f>IF(VLOOKUP(TRM!A7832,'TRM - TBM Crosswalk'!$A$2:'TRM - TBM Crosswalk'!$I$1008,3,FALSE)="N/A","TBD","")</f>
        <v/>
      </c>
      <c r="F570" t="str">
        <f>IF(VLOOKUP(TRM!A7832,'TRM - TBM Crosswalk'!$A$2:'TRM - TBM Crosswalk'!$I$1008,4,FALSE)=0,"",VLOOKUP(TRM!A7832,'TRM - TBM Crosswalk'!$A$2:'TRM - TBM Crosswalk'!$I$1008,4,FALSE))</f>
        <v/>
      </c>
      <c r="G570" t="str">
        <f>IF(VLOOKUP(TRM!A7832,'TRM - TBM Crosswalk'!$A$2:'TRM - TBM Crosswalk'!$I$1008,5,FALSE)=0,"",VLOOKUP(TRM!A7832,'TRM - TBM Crosswalk'!$A$2:'TRM - TBM Crosswalk'!$I$1008,5,FALSE))</f>
        <v>End User</v>
      </c>
      <c r="H570" t="str">
        <f>IF(VLOOKUP(TRM!A7832,'TRM - TBM Crosswalk'!$A$2:'TRM - TBM Crosswalk'!$I$1008,6,FALSE)=0,"",VLOOKUP(TRM!A7832,'TRM - TBM Crosswalk'!$A$2:'TRM - TBM Crosswalk'!$I$1008,6,FALSE))</f>
        <v>Conferencing &amp; AV</v>
      </c>
      <c r="I570" t="str">
        <f>IF(VLOOKUP(TRM!A7832,'TRM - TBM Crosswalk'!$A$2:'TRM - TBM Crosswalk'!$I$1008,7,FALSE)=0,"",VLOOKUP(TRM!A7832,'TRM - TBM Crosswalk'!$A$2:'TRM - TBM Crosswalk'!$I$1008,7,FALSE))</f>
        <v/>
      </c>
      <c r="J570" t="str">
        <f>IF(VLOOKUP(TRM!A7832,'TRM - TBM Crosswalk'!$A$2:'TRM - TBM Crosswalk'!$I$1008,8,FALSE)=0,"",VLOOKUP(TRM!A7832,'TRM - TBM Crosswalk'!$A$2:'TRM - TBM Crosswalk'!$I$1008,8,FALSE))</f>
        <v/>
      </c>
      <c r="K570" t="str">
        <f>IF(VLOOKUP(TRM!A7832,'TRM - TBM Crosswalk'!$A$2:'TRM - TBM Crosswalk'!$I$1008,9,FALSE)=0,"",VLOOKUP(TRM!A7832,'TRM - TBM Crosswalk'!$A$2:'TRM - TBM Crosswalk'!$I$1008,9,FALSE))</f>
        <v/>
      </c>
    </row>
    <row r="571" spans="1:11" x14ac:dyDescent="0.45">
      <c r="A571" t="str">
        <f>TRM!A7833</f>
        <v>B10.813.343</v>
      </c>
      <c r="B571" t="str">
        <f>TRM!B7833</f>
        <v>Audio / Video Conferencing</v>
      </c>
      <c r="C571" t="str">
        <f>TRM!C7833</f>
        <v>Cisco Webex Meetings | 40.1.0</v>
      </c>
      <c r="D571">
        <f>TRM!D7833</f>
        <v>0</v>
      </c>
      <c r="E571" t="str">
        <f>IF(VLOOKUP(TRM!A7833,'TRM - TBM Crosswalk'!$A$2:'TRM - TBM Crosswalk'!$I$1008,3,FALSE)="N/A","TBD","")</f>
        <v/>
      </c>
      <c r="F571" t="str">
        <f>IF(VLOOKUP(TRM!A7833,'TRM - TBM Crosswalk'!$A$2:'TRM - TBM Crosswalk'!$I$1008,4,FALSE)=0,"",VLOOKUP(TRM!A7833,'TRM - TBM Crosswalk'!$A$2:'TRM - TBM Crosswalk'!$I$1008,4,FALSE))</f>
        <v/>
      </c>
      <c r="G571" t="str">
        <f>IF(VLOOKUP(TRM!A7833,'TRM - TBM Crosswalk'!$A$2:'TRM - TBM Crosswalk'!$I$1008,5,FALSE)=0,"",VLOOKUP(TRM!A7833,'TRM - TBM Crosswalk'!$A$2:'TRM - TBM Crosswalk'!$I$1008,5,FALSE))</f>
        <v>End User</v>
      </c>
      <c r="H571" t="str">
        <f>IF(VLOOKUP(TRM!A7833,'TRM - TBM Crosswalk'!$A$2:'TRM - TBM Crosswalk'!$I$1008,6,FALSE)=0,"",VLOOKUP(TRM!A7833,'TRM - TBM Crosswalk'!$A$2:'TRM - TBM Crosswalk'!$I$1008,6,FALSE))</f>
        <v>Conferencing &amp; AV</v>
      </c>
      <c r="I571" t="str">
        <f>IF(VLOOKUP(TRM!A7833,'TRM - TBM Crosswalk'!$A$2:'TRM - TBM Crosswalk'!$I$1008,7,FALSE)=0,"",VLOOKUP(TRM!A7833,'TRM - TBM Crosswalk'!$A$2:'TRM - TBM Crosswalk'!$I$1008,7,FALSE))</f>
        <v/>
      </c>
      <c r="J571" t="str">
        <f>IF(VLOOKUP(TRM!A7833,'TRM - TBM Crosswalk'!$A$2:'TRM - TBM Crosswalk'!$I$1008,8,FALSE)=0,"",VLOOKUP(TRM!A7833,'TRM - TBM Crosswalk'!$A$2:'TRM - TBM Crosswalk'!$I$1008,8,FALSE))</f>
        <v/>
      </c>
      <c r="K571" t="str">
        <f>IF(VLOOKUP(TRM!A7833,'TRM - TBM Crosswalk'!$A$2:'TRM - TBM Crosswalk'!$I$1008,9,FALSE)=0,"",VLOOKUP(TRM!A7833,'TRM - TBM Crosswalk'!$A$2:'TRM - TBM Crosswalk'!$I$1008,9,FALSE))</f>
        <v/>
      </c>
    </row>
    <row r="572" spans="1:11" x14ac:dyDescent="0.45">
      <c r="A572" t="str">
        <f>TRM!A7834</f>
        <v>B10.813.343</v>
      </c>
      <c r="B572" t="str">
        <f>TRM!B7834</f>
        <v>Audio / Video Conferencing</v>
      </c>
      <c r="C572" t="str">
        <f>TRM!C7834</f>
        <v>Cisco Webex Meetings | 40.1.6.28</v>
      </c>
      <c r="D572">
        <f>TRM!D7834</f>
        <v>0</v>
      </c>
      <c r="E572" t="str">
        <f>IF(VLOOKUP(TRM!A7834,'TRM - TBM Crosswalk'!$A$2:'TRM - TBM Crosswalk'!$I$1008,3,FALSE)="N/A","TBD","")</f>
        <v/>
      </c>
      <c r="F572" t="str">
        <f>IF(VLOOKUP(TRM!A7834,'TRM - TBM Crosswalk'!$A$2:'TRM - TBM Crosswalk'!$I$1008,4,FALSE)=0,"",VLOOKUP(TRM!A7834,'TRM - TBM Crosswalk'!$A$2:'TRM - TBM Crosswalk'!$I$1008,4,FALSE))</f>
        <v/>
      </c>
      <c r="G572" t="str">
        <f>IF(VLOOKUP(TRM!A7834,'TRM - TBM Crosswalk'!$A$2:'TRM - TBM Crosswalk'!$I$1008,5,FALSE)=0,"",VLOOKUP(TRM!A7834,'TRM - TBM Crosswalk'!$A$2:'TRM - TBM Crosswalk'!$I$1008,5,FALSE))</f>
        <v>End User</v>
      </c>
      <c r="H572" t="str">
        <f>IF(VLOOKUP(TRM!A7834,'TRM - TBM Crosswalk'!$A$2:'TRM - TBM Crosswalk'!$I$1008,6,FALSE)=0,"",VLOOKUP(TRM!A7834,'TRM - TBM Crosswalk'!$A$2:'TRM - TBM Crosswalk'!$I$1008,6,FALSE))</f>
        <v>Conferencing &amp; AV</v>
      </c>
      <c r="I572" t="str">
        <f>IF(VLOOKUP(TRM!A7834,'TRM - TBM Crosswalk'!$A$2:'TRM - TBM Crosswalk'!$I$1008,7,FALSE)=0,"",VLOOKUP(TRM!A7834,'TRM - TBM Crosswalk'!$A$2:'TRM - TBM Crosswalk'!$I$1008,7,FALSE))</f>
        <v/>
      </c>
      <c r="J572" t="str">
        <f>IF(VLOOKUP(TRM!A7834,'TRM - TBM Crosswalk'!$A$2:'TRM - TBM Crosswalk'!$I$1008,8,FALSE)=0,"",VLOOKUP(TRM!A7834,'TRM - TBM Crosswalk'!$A$2:'TRM - TBM Crosswalk'!$I$1008,8,FALSE))</f>
        <v/>
      </c>
      <c r="K572" t="str">
        <f>IF(VLOOKUP(TRM!A7834,'TRM - TBM Crosswalk'!$A$2:'TRM - TBM Crosswalk'!$I$1008,9,FALSE)=0,"",VLOOKUP(TRM!A7834,'TRM - TBM Crosswalk'!$A$2:'TRM - TBM Crosswalk'!$I$1008,9,FALSE))</f>
        <v/>
      </c>
    </row>
    <row r="573" spans="1:11" x14ac:dyDescent="0.45">
      <c r="A573" t="str">
        <f>TRM!A7835</f>
        <v>B10.813.343</v>
      </c>
      <c r="B573" t="str">
        <f>TRM!B7835</f>
        <v>Audio / Video Conferencing</v>
      </c>
      <c r="C573" t="str">
        <f>TRM!C7835</f>
        <v>Cisco Webex Meetings | 40.2.4</v>
      </c>
      <c r="D573">
        <f>TRM!D7835</f>
        <v>0</v>
      </c>
      <c r="E573" t="str">
        <f>IF(VLOOKUP(TRM!A7835,'TRM - TBM Crosswalk'!$A$2:'TRM - TBM Crosswalk'!$I$1008,3,FALSE)="N/A","TBD","")</f>
        <v/>
      </c>
      <c r="F573" t="str">
        <f>IF(VLOOKUP(TRM!A7835,'TRM - TBM Crosswalk'!$A$2:'TRM - TBM Crosswalk'!$I$1008,4,FALSE)=0,"",VLOOKUP(TRM!A7835,'TRM - TBM Crosswalk'!$A$2:'TRM - TBM Crosswalk'!$I$1008,4,FALSE))</f>
        <v/>
      </c>
      <c r="G573" t="str">
        <f>IF(VLOOKUP(TRM!A7835,'TRM - TBM Crosswalk'!$A$2:'TRM - TBM Crosswalk'!$I$1008,5,FALSE)=0,"",VLOOKUP(TRM!A7835,'TRM - TBM Crosswalk'!$A$2:'TRM - TBM Crosswalk'!$I$1008,5,FALSE))</f>
        <v>End User</v>
      </c>
      <c r="H573" t="str">
        <f>IF(VLOOKUP(TRM!A7835,'TRM - TBM Crosswalk'!$A$2:'TRM - TBM Crosswalk'!$I$1008,6,FALSE)=0,"",VLOOKUP(TRM!A7835,'TRM - TBM Crosswalk'!$A$2:'TRM - TBM Crosswalk'!$I$1008,6,FALSE))</f>
        <v>Conferencing &amp; AV</v>
      </c>
      <c r="I573" t="str">
        <f>IF(VLOOKUP(TRM!A7835,'TRM - TBM Crosswalk'!$A$2:'TRM - TBM Crosswalk'!$I$1008,7,FALSE)=0,"",VLOOKUP(TRM!A7835,'TRM - TBM Crosswalk'!$A$2:'TRM - TBM Crosswalk'!$I$1008,7,FALSE))</f>
        <v/>
      </c>
      <c r="J573" t="str">
        <f>IF(VLOOKUP(TRM!A7835,'TRM - TBM Crosswalk'!$A$2:'TRM - TBM Crosswalk'!$I$1008,8,FALSE)=0,"",VLOOKUP(TRM!A7835,'TRM - TBM Crosswalk'!$A$2:'TRM - TBM Crosswalk'!$I$1008,8,FALSE))</f>
        <v/>
      </c>
      <c r="K573" t="str">
        <f>IF(VLOOKUP(TRM!A7835,'TRM - TBM Crosswalk'!$A$2:'TRM - TBM Crosswalk'!$I$1008,9,FALSE)=0,"",VLOOKUP(TRM!A7835,'TRM - TBM Crosswalk'!$A$2:'TRM - TBM Crosswalk'!$I$1008,9,FALSE))</f>
        <v/>
      </c>
    </row>
    <row r="574" spans="1:11" x14ac:dyDescent="0.45">
      <c r="A574" t="str">
        <f>TRM!A7836</f>
        <v>B10.813.343</v>
      </c>
      <c r="B574" t="str">
        <f>TRM!B7836</f>
        <v>Audio / Video Conferencing</v>
      </c>
      <c r="C574" t="str">
        <f>TRM!C7836</f>
        <v>Cisco Webex Meetings | 40.2.5.3</v>
      </c>
      <c r="D574">
        <f>TRM!D7836</f>
        <v>0</v>
      </c>
      <c r="E574" t="str">
        <f>IF(VLOOKUP(TRM!A7836,'TRM - TBM Crosswalk'!$A$2:'TRM - TBM Crosswalk'!$I$1008,3,FALSE)="N/A","TBD","")</f>
        <v/>
      </c>
      <c r="F574" t="str">
        <f>IF(VLOOKUP(TRM!A7836,'TRM - TBM Crosswalk'!$A$2:'TRM - TBM Crosswalk'!$I$1008,4,FALSE)=0,"",VLOOKUP(TRM!A7836,'TRM - TBM Crosswalk'!$A$2:'TRM - TBM Crosswalk'!$I$1008,4,FALSE))</f>
        <v/>
      </c>
      <c r="G574" t="str">
        <f>IF(VLOOKUP(TRM!A7836,'TRM - TBM Crosswalk'!$A$2:'TRM - TBM Crosswalk'!$I$1008,5,FALSE)=0,"",VLOOKUP(TRM!A7836,'TRM - TBM Crosswalk'!$A$2:'TRM - TBM Crosswalk'!$I$1008,5,FALSE))</f>
        <v>End User</v>
      </c>
      <c r="H574" t="str">
        <f>IF(VLOOKUP(TRM!A7836,'TRM - TBM Crosswalk'!$A$2:'TRM - TBM Crosswalk'!$I$1008,6,FALSE)=0,"",VLOOKUP(TRM!A7836,'TRM - TBM Crosswalk'!$A$2:'TRM - TBM Crosswalk'!$I$1008,6,FALSE))</f>
        <v>Conferencing &amp; AV</v>
      </c>
      <c r="I574" t="str">
        <f>IF(VLOOKUP(TRM!A7836,'TRM - TBM Crosswalk'!$A$2:'TRM - TBM Crosswalk'!$I$1008,7,FALSE)=0,"",VLOOKUP(TRM!A7836,'TRM - TBM Crosswalk'!$A$2:'TRM - TBM Crosswalk'!$I$1008,7,FALSE))</f>
        <v/>
      </c>
      <c r="J574" t="str">
        <f>IF(VLOOKUP(TRM!A7836,'TRM - TBM Crosswalk'!$A$2:'TRM - TBM Crosswalk'!$I$1008,8,FALSE)=0,"",VLOOKUP(TRM!A7836,'TRM - TBM Crosswalk'!$A$2:'TRM - TBM Crosswalk'!$I$1008,8,FALSE))</f>
        <v/>
      </c>
      <c r="K574" t="str">
        <f>IF(VLOOKUP(TRM!A7836,'TRM - TBM Crosswalk'!$A$2:'TRM - TBM Crosswalk'!$I$1008,9,FALSE)=0,"",VLOOKUP(TRM!A7836,'TRM - TBM Crosswalk'!$A$2:'TRM - TBM Crosswalk'!$I$1008,9,FALSE))</f>
        <v/>
      </c>
    </row>
    <row r="575" spans="1:11" x14ac:dyDescent="0.45">
      <c r="A575" t="str">
        <f>TRM!A7837</f>
        <v>B10.813.343</v>
      </c>
      <c r="B575" t="str">
        <f>TRM!B7837</f>
        <v>Audio / Video Conferencing</v>
      </c>
      <c r="C575" t="str">
        <f>TRM!C7837</f>
        <v>Cisco Webex Meetings | 40.2.7.7</v>
      </c>
      <c r="D575">
        <f>TRM!D7837</f>
        <v>0</v>
      </c>
      <c r="E575" t="str">
        <f>IF(VLOOKUP(TRM!A7837,'TRM - TBM Crosswalk'!$A$2:'TRM - TBM Crosswalk'!$I$1008,3,FALSE)="N/A","TBD","")</f>
        <v/>
      </c>
      <c r="F575" t="str">
        <f>IF(VLOOKUP(TRM!A7837,'TRM - TBM Crosswalk'!$A$2:'TRM - TBM Crosswalk'!$I$1008,4,FALSE)=0,"",VLOOKUP(TRM!A7837,'TRM - TBM Crosswalk'!$A$2:'TRM - TBM Crosswalk'!$I$1008,4,FALSE))</f>
        <v/>
      </c>
      <c r="G575" t="str">
        <f>IF(VLOOKUP(TRM!A7837,'TRM - TBM Crosswalk'!$A$2:'TRM - TBM Crosswalk'!$I$1008,5,FALSE)=0,"",VLOOKUP(TRM!A7837,'TRM - TBM Crosswalk'!$A$2:'TRM - TBM Crosswalk'!$I$1008,5,FALSE))</f>
        <v>End User</v>
      </c>
      <c r="H575" t="str">
        <f>IF(VLOOKUP(TRM!A7837,'TRM - TBM Crosswalk'!$A$2:'TRM - TBM Crosswalk'!$I$1008,6,FALSE)=0,"",VLOOKUP(TRM!A7837,'TRM - TBM Crosswalk'!$A$2:'TRM - TBM Crosswalk'!$I$1008,6,FALSE))</f>
        <v>Conferencing &amp; AV</v>
      </c>
      <c r="I575" t="str">
        <f>IF(VLOOKUP(TRM!A7837,'TRM - TBM Crosswalk'!$A$2:'TRM - TBM Crosswalk'!$I$1008,7,FALSE)=0,"",VLOOKUP(TRM!A7837,'TRM - TBM Crosswalk'!$A$2:'TRM - TBM Crosswalk'!$I$1008,7,FALSE))</f>
        <v/>
      </c>
      <c r="J575" t="str">
        <f>IF(VLOOKUP(TRM!A7837,'TRM - TBM Crosswalk'!$A$2:'TRM - TBM Crosswalk'!$I$1008,8,FALSE)=0,"",VLOOKUP(TRM!A7837,'TRM - TBM Crosswalk'!$A$2:'TRM - TBM Crosswalk'!$I$1008,8,FALSE))</f>
        <v/>
      </c>
      <c r="K575" t="str">
        <f>IF(VLOOKUP(TRM!A7837,'TRM - TBM Crosswalk'!$A$2:'TRM - TBM Crosswalk'!$I$1008,9,FALSE)=0,"",VLOOKUP(TRM!A7837,'TRM - TBM Crosswalk'!$A$2:'TRM - TBM Crosswalk'!$I$1008,9,FALSE))</f>
        <v/>
      </c>
    </row>
    <row r="576" spans="1:11" x14ac:dyDescent="0.45">
      <c r="A576" t="str">
        <f>TRM!A7838</f>
        <v>B10.813.343</v>
      </c>
      <c r="B576" t="str">
        <f>TRM!B7838</f>
        <v>Audio / Video Conferencing</v>
      </c>
      <c r="C576" t="str">
        <f>TRM!C7838</f>
        <v>Cisco Webex Meetings Desktop App | 33.3.6.2</v>
      </c>
      <c r="D576">
        <f>TRM!D7838</f>
        <v>0</v>
      </c>
      <c r="E576" t="str">
        <f>IF(VLOOKUP(TRM!A7838,'TRM - TBM Crosswalk'!$A$2:'TRM - TBM Crosswalk'!$I$1008,3,FALSE)="N/A","TBD","")</f>
        <v/>
      </c>
      <c r="F576" t="str">
        <f>IF(VLOOKUP(TRM!A7838,'TRM - TBM Crosswalk'!$A$2:'TRM - TBM Crosswalk'!$I$1008,4,FALSE)=0,"",VLOOKUP(TRM!A7838,'TRM - TBM Crosswalk'!$A$2:'TRM - TBM Crosswalk'!$I$1008,4,FALSE))</f>
        <v/>
      </c>
      <c r="G576" t="str">
        <f>IF(VLOOKUP(TRM!A7838,'TRM - TBM Crosswalk'!$A$2:'TRM - TBM Crosswalk'!$I$1008,5,FALSE)=0,"",VLOOKUP(TRM!A7838,'TRM - TBM Crosswalk'!$A$2:'TRM - TBM Crosswalk'!$I$1008,5,FALSE))</f>
        <v>End User</v>
      </c>
      <c r="H576" t="str">
        <f>IF(VLOOKUP(TRM!A7838,'TRM - TBM Crosswalk'!$A$2:'TRM - TBM Crosswalk'!$I$1008,6,FALSE)=0,"",VLOOKUP(TRM!A7838,'TRM - TBM Crosswalk'!$A$2:'TRM - TBM Crosswalk'!$I$1008,6,FALSE))</f>
        <v>Conferencing &amp; AV</v>
      </c>
      <c r="I576" t="str">
        <f>IF(VLOOKUP(TRM!A7838,'TRM - TBM Crosswalk'!$A$2:'TRM - TBM Crosswalk'!$I$1008,7,FALSE)=0,"",VLOOKUP(TRM!A7838,'TRM - TBM Crosswalk'!$A$2:'TRM - TBM Crosswalk'!$I$1008,7,FALSE))</f>
        <v/>
      </c>
      <c r="J576" t="str">
        <f>IF(VLOOKUP(TRM!A7838,'TRM - TBM Crosswalk'!$A$2:'TRM - TBM Crosswalk'!$I$1008,8,FALSE)=0,"",VLOOKUP(TRM!A7838,'TRM - TBM Crosswalk'!$A$2:'TRM - TBM Crosswalk'!$I$1008,8,FALSE))</f>
        <v/>
      </c>
      <c r="K576" t="str">
        <f>IF(VLOOKUP(TRM!A7838,'TRM - TBM Crosswalk'!$A$2:'TRM - TBM Crosswalk'!$I$1008,9,FALSE)=0,"",VLOOKUP(TRM!A7838,'TRM - TBM Crosswalk'!$A$2:'TRM - TBM Crosswalk'!$I$1008,9,FALSE))</f>
        <v/>
      </c>
    </row>
    <row r="577" spans="1:11" x14ac:dyDescent="0.45">
      <c r="A577" t="str">
        <f>TRM!A7839</f>
        <v>B10.813.343</v>
      </c>
      <c r="B577" t="str">
        <f>TRM!B7839</f>
        <v>Audio / Video Conferencing</v>
      </c>
      <c r="C577" t="str">
        <f>TRM!C7839</f>
        <v>Cisco Webex Meetings Desktop App | 33.5.202.5</v>
      </c>
      <c r="D577">
        <f>TRM!D7839</f>
        <v>0</v>
      </c>
      <c r="E577" t="str">
        <f>IF(VLOOKUP(TRM!A7839,'TRM - TBM Crosswalk'!$A$2:'TRM - TBM Crosswalk'!$I$1008,3,FALSE)="N/A","TBD","")</f>
        <v/>
      </c>
      <c r="F577" t="str">
        <f>IF(VLOOKUP(TRM!A7839,'TRM - TBM Crosswalk'!$A$2:'TRM - TBM Crosswalk'!$I$1008,4,FALSE)=0,"",VLOOKUP(TRM!A7839,'TRM - TBM Crosswalk'!$A$2:'TRM - TBM Crosswalk'!$I$1008,4,FALSE))</f>
        <v/>
      </c>
      <c r="G577" t="str">
        <f>IF(VLOOKUP(TRM!A7839,'TRM - TBM Crosswalk'!$A$2:'TRM - TBM Crosswalk'!$I$1008,5,FALSE)=0,"",VLOOKUP(TRM!A7839,'TRM - TBM Crosswalk'!$A$2:'TRM - TBM Crosswalk'!$I$1008,5,FALSE))</f>
        <v>End User</v>
      </c>
      <c r="H577" t="str">
        <f>IF(VLOOKUP(TRM!A7839,'TRM - TBM Crosswalk'!$A$2:'TRM - TBM Crosswalk'!$I$1008,6,FALSE)=0,"",VLOOKUP(TRM!A7839,'TRM - TBM Crosswalk'!$A$2:'TRM - TBM Crosswalk'!$I$1008,6,FALSE))</f>
        <v>Conferencing &amp; AV</v>
      </c>
      <c r="I577" t="str">
        <f>IF(VLOOKUP(TRM!A7839,'TRM - TBM Crosswalk'!$A$2:'TRM - TBM Crosswalk'!$I$1008,7,FALSE)=0,"",VLOOKUP(TRM!A7839,'TRM - TBM Crosswalk'!$A$2:'TRM - TBM Crosswalk'!$I$1008,7,FALSE))</f>
        <v/>
      </c>
      <c r="J577" t="str">
        <f>IF(VLOOKUP(TRM!A7839,'TRM - TBM Crosswalk'!$A$2:'TRM - TBM Crosswalk'!$I$1008,8,FALSE)=0,"",VLOOKUP(TRM!A7839,'TRM - TBM Crosswalk'!$A$2:'TRM - TBM Crosswalk'!$I$1008,8,FALSE))</f>
        <v/>
      </c>
      <c r="K577" t="str">
        <f>IF(VLOOKUP(TRM!A7839,'TRM - TBM Crosswalk'!$A$2:'TRM - TBM Crosswalk'!$I$1008,9,FALSE)=0,"",VLOOKUP(TRM!A7839,'TRM - TBM Crosswalk'!$A$2:'TRM - TBM Crosswalk'!$I$1008,9,FALSE))</f>
        <v/>
      </c>
    </row>
    <row r="578" spans="1:11" x14ac:dyDescent="0.45">
      <c r="A578" t="str">
        <f>TRM!A7840</f>
        <v>B10.813.343</v>
      </c>
      <c r="B578" t="str">
        <f>TRM!B7840</f>
        <v>Audio / Video Conferencing</v>
      </c>
      <c r="C578" t="str">
        <f>TRM!C7840</f>
        <v>Cisco Webex Meetings Desktop App | 33.6.11.5</v>
      </c>
      <c r="D578">
        <f>TRM!D7840</f>
        <v>0</v>
      </c>
      <c r="E578" t="str">
        <f>IF(VLOOKUP(TRM!A7840,'TRM - TBM Crosswalk'!$A$2:'TRM - TBM Crosswalk'!$I$1008,3,FALSE)="N/A","TBD","")</f>
        <v/>
      </c>
      <c r="F578" t="str">
        <f>IF(VLOOKUP(TRM!A7840,'TRM - TBM Crosswalk'!$A$2:'TRM - TBM Crosswalk'!$I$1008,4,FALSE)=0,"",VLOOKUP(TRM!A7840,'TRM - TBM Crosswalk'!$A$2:'TRM - TBM Crosswalk'!$I$1008,4,FALSE))</f>
        <v/>
      </c>
      <c r="G578" t="str">
        <f>IF(VLOOKUP(TRM!A7840,'TRM - TBM Crosswalk'!$A$2:'TRM - TBM Crosswalk'!$I$1008,5,FALSE)=0,"",VLOOKUP(TRM!A7840,'TRM - TBM Crosswalk'!$A$2:'TRM - TBM Crosswalk'!$I$1008,5,FALSE))</f>
        <v>End User</v>
      </c>
      <c r="H578" t="str">
        <f>IF(VLOOKUP(TRM!A7840,'TRM - TBM Crosswalk'!$A$2:'TRM - TBM Crosswalk'!$I$1008,6,FALSE)=0,"",VLOOKUP(TRM!A7840,'TRM - TBM Crosswalk'!$A$2:'TRM - TBM Crosswalk'!$I$1008,6,FALSE))</f>
        <v>Conferencing &amp; AV</v>
      </c>
      <c r="I578" t="str">
        <f>IF(VLOOKUP(TRM!A7840,'TRM - TBM Crosswalk'!$A$2:'TRM - TBM Crosswalk'!$I$1008,7,FALSE)=0,"",VLOOKUP(TRM!A7840,'TRM - TBM Crosswalk'!$A$2:'TRM - TBM Crosswalk'!$I$1008,7,FALSE))</f>
        <v/>
      </c>
      <c r="J578" t="str">
        <f>IF(VLOOKUP(TRM!A7840,'TRM - TBM Crosswalk'!$A$2:'TRM - TBM Crosswalk'!$I$1008,8,FALSE)=0,"",VLOOKUP(TRM!A7840,'TRM - TBM Crosswalk'!$A$2:'TRM - TBM Crosswalk'!$I$1008,8,FALSE))</f>
        <v/>
      </c>
      <c r="K578" t="str">
        <f>IF(VLOOKUP(TRM!A7840,'TRM - TBM Crosswalk'!$A$2:'TRM - TBM Crosswalk'!$I$1008,9,FALSE)=0,"",VLOOKUP(TRM!A7840,'TRM - TBM Crosswalk'!$A$2:'TRM - TBM Crosswalk'!$I$1008,9,FALSE))</f>
        <v/>
      </c>
    </row>
    <row r="579" spans="1:11" x14ac:dyDescent="0.45">
      <c r="A579" t="str">
        <f>TRM!A1513</f>
        <v>A02.021.235#</v>
      </c>
      <c r="B579" t="str">
        <f>TRM!B1513</f>
        <v>Data Compression / Extraction Software</v>
      </c>
      <c r="C579" t="str">
        <f>TRM!C1513</f>
        <v>Acrobat Distiller.app - 19.21.20058</v>
      </c>
      <c r="D579">
        <f>TRM!D1513</f>
        <v>0</v>
      </c>
      <c r="E579" t="str">
        <f>IF(VLOOKUP(TRM!A1513,'TRM - TBM Crosswalk'!$A$2:'TRM - TBM Crosswalk'!$I$1008,3,FALSE)="N/A","TBD","")</f>
        <v/>
      </c>
      <c r="F579" t="str">
        <f>IF(VLOOKUP(TRM!A1513,'TRM - TBM Crosswalk'!$A$2:'TRM - TBM Crosswalk'!$I$1008,4,FALSE)=0,"",VLOOKUP(TRM!A1513,'TRM - TBM Crosswalk'!$A$2:'TRM - TBM Crosswalk'!$I$1008,4,FALSE))</f>
        <v/>
      </c>
      <c r="G579" t="str">
        <f>IF(VLOOKUP(TRM!A1513,'TRM - TBM Crosswalk'!$A$2:'TRM - TBM Crosswalk'!$I$1008,5,FALSE)=0,"",VLOOKUP(TRM!A1513,'TRM - TBM Crosswalk'!$A$2:'TRM - TBM Crosswalk'!$I$1008,5,FALSE))</f>
        <v>Storage</v>
      </c>
      <c r="H579" t="str">
        <f>IF(VLOOKUP(TRM!A1513,'TRM - TBM Crosswalk'!$A$2:'TRM - TBM Crosswalk'!$I$1008,6,FALSE)=0,"",VLOOKUP(TRM!A1513,'TRM - TBM Crosswalk'!$A$2:'TRM - TBM Crosswalk'!$I$1008,6,FALSE))</f>
        <v/>
      </c>
      <c r="I579" t="str">
        <f>IF(VLOOKUP(TRM!A1513,'TRM - TBM Crosswalk'!$A$2:'TRM - TBM Crosswalk'!$I$1008,7,FALSE)=0,"",VLOOKUP(TRM!A1513,'TRM - TBM Crosswalk'!$A$2:'TRM - TBM Crosswalk'!$I$1008,7,FALSE))</f>
        <v>Platform Services</v>
      </c>
      <c r="J579" t="str">
        <f>IF(VLOOKUP(TRM!A1513,'TRM - TBM Crosswalk'!$A$2:'TRM - TBM Crosswalk'!$I$1008,8,FALSE)=0,"",VLOOKUP(TRM!A1513,'TRM - TBM Crosswalk'!$A$2:'TRM - TBM Crosswalk'!$I$1008,8,FALSE))</f>
        <v>Data Services</v>
      </c>
      <c r="K579" t="str">
        <f>IF(VLOOKUP(TRM!A1513,'TRM - TBM Crosswalk'!$A$2:'TRM - TBM Crosswalk'!$I$1008,9,FALSE)=0,"",VLOOKUP(TRM!A1513,'TRM - TBM Crosswalk'!$A$2:'TRM - TBM Crosswalk'!$I$1008,9,FALSE))</f>
        <v>Data Management</v>
      </c>
    </row>
    <row r="580" spans="1:11" x14ac:dyDescent="0.45">
      <c r="A580" t="str">
        <f>TRM!A3351</f>
        <v>A02.024.382</v>
      </c>
      <c r="B580" t="str">
        <f>TRM!B3351</f>
        <v>Collection and Manipulation of Satellite and Aerial Photographs</v>
      </c>
      <c r="C580" t="str">
        <f>TRM!C3351</f>
        <v>Lakes Environmental AERMOD View V. | 9.6.1</v>
      </c>
      <c r="D580">
        <f>TRM!D3351</f>
        <v>0</v>
      </c>
      <c r="E580" t="str">
        <f>IF(VLOOKUP(TRM!A3351,'TRM - TBM Crosswalk'!$A$2:'TRM - TBM Crosswalk'!$I$1008,3,FALSE)="N/A","TBD","")</f>
        <v>TBD</v>
      </c>
      <c r="F580" t="str">
        <f>IF(VLOOKUP(TRM!A3351,'TRM - TBM Crosswalk'!$A$2:'TRM - TBM Crosswalk'!$I$1008,4,FALSE)=0,"",VLOOKUP(TRM!A3351,'TRM - TBM Crosswalk'!$A$2:'TRM - TBM Crosswalk'!$I$1008,4,FALSE))</f>
        <v/>
      </c>
      <c r="G580" t="str">
        <f>IF(VLOOKUP(TRM!A3351,'TRM - TBM Crosswalk'!$A$2:'TRM - TBM Crosswalk'!$I$1008,5,FALSE)=0,"",VLOOKUP(TRM!A3351,'TRM - TBM Crosswalk'!$A$2:'TRM - TBM Crosswalk'!$I$1008,5,FALSE))</f>
        <v/>
      </c>
      <c r="H580" t="str">
        <f>IF(VLOOKUP(TRM!A3351,'TRM - TBM Crosswalk'!$A$2:'TRM - TBM Crosswalk'!$I$1008,6,FALSE)=0,"",VLOOKUP(TRM!A3351,'TRM - TBM Crosswalk'!$A$2:'TRM - TBM Crosswalk'!$I$1008,6,FALSE))</f>
        <v/>
      </c>
      <c r="I580" t="str">
        <f>IF(VLOOKUP(TRM!A3351,'TRM - TBM Crosswalk'!$A$2:'TRM - TBM Crosswalk'!$I$1008,7,FALSE)=0,"",VLOOKUP(TRM!A3351,'TRM - TBM Crosswalk'!$A$2:'TRM - TBM Crosswalk'!$I$1008,7,FALSE))</f>
        <v/>
      </c>
      <c r="J580" t="str">
        <f>IF(VLOOKUP(TRM!A3351,'TRM - TBM Crosswalk'!$A$2:'TRM - TBM Crosswalk'!$I$1008,8,FALSE)=0,"",VLOOKUP(TRM!A3351,'TRM - TBM Crosswalk'!$A$2:'TRM - TBM Crosswalk'!$I$1008,8,FALSE))</f>
        <v/>
      </c>
      <c r="K580" t="str">
        <f>IF(VLOOKUP(TRM!A3351,'TRM - TBM Crosswalk'!$A$2:'TRM - TBM Crosswalk'!$I$1008,9,FALSE)=0,"",VLOOKUP(TRM!A3351,'TRM - TBM Crosswalk'!$A$2:'TRM - TBM Crosswalk'!$I$1008,9,FALSE))</f>
        <v/>
      </c>
    </row>
    <row r="581" spans="1:11" x14ac:dyDescent="0.45">
      <c r="A581" t="str">
        <f>TRM!A4215</f>
        <v>A02.028</v>
      </c>
      <c r="B581" t="str">
        <f>TRM!B4215</f>
        <v>Productivity</v>
      </c>
      <c r="C581" t="str">
        <f>TRM!C4215</f>
        <v>Image Composite Editor | 2.0.3</v>
      </c>
      <c r="D581">
        <f>TRM!D4215</f>
        <v>0</v>
      </c>
      <c r="E581" t="str">
        <f>IF(VLOOKUP(TRM!A4215,'TRM - TBM Crosswalk'!$A$2:'TRM - TBM Crosswalk'!$I$1008,3,FALSE)="N/A","TBD","")</f>
        <v/>
      </c>
      <c r="F581" t="str">
        <f>IF(VLOOKUP(TRM!A4215,'TRM - TBM Crosswalk'!$A$2:'TRM - TBM Crosswalk'!$I$1008,4,FALSE)=0,"",VLOOKUP(TRM!A4215,'TRM - TBM Crosswalk'!$A$2:'TRM - TBM Crosswalk'!$I$1008,4,FALSE))</f>
        <v/>
      </c>
      <c r="G581" t="str">
        <f>IF(VLOOKUP(TRM!A4215,'TRM - TBM Crosswalk'!$A$2:'TRM - TBM Crosswalk'!$I$1008,5,FALSE)=0,"",VLOOKUP(TRM!A4215,'TRM - TBM Crosswalk'!$A$2:'TRM - TBM Crosswalk'!$I$1008,5,FALSE))</f>
        <v/>
      </c>
      <c r="H581" t="str">
        <f>IF(VLOOKUP(TRM!A4215,'TRM - TBM Crosswalk'!$A$2:'TRM - TBM Crosswalk'!$I$1008,6,FALSE)=0,"",VLOOKUP(TRM!A4215,'TRM - TBM Crosswalk'!$A$2:'TRM - TBM Crosswalk'!$I$1008,6,FALSE))</f>
        <v/>
      </c>
      <c r="I581" t="str">
        <f>IF(VLOOKUP(TRM!A4215,'TRM - TBM Crosswalk'!$A$2:'TRM - TBM Crosswalk'!$I$1008,7,FALSE)=0,"",VLOOKUP(TRM!A4215,'TRM - TBM Crosswalk'!$A$2:'TRM - TBM Crosswalk'!$I$1008,7,FALSE))</f>
        <v>End User Services</v>
      </c>
      <c r="J581" t="str">
        <f>IF(VLOOKUP(TRM!A4215,'TRM - TBM Crosswalk'!$A$2:'TRM - TBM Crosswalk'!$I$1008,8,FALSE)=0,"",VLOOKUP(TRM!A4215,'TRM - TBM Crosswalk'!$A$2:'TRM - TBM Crosswalk'!$I$1008,8,FALSE))</f>
        <v>Communication &amp; Collaboration</v>
      </c>
      <c r="K581" t="str">
        <f>IF(VLOOKUP(TRM!A4215,'TRM - TBM Crosswalk'!$A$2:'TRM - TBM Crosswalk'!$I$1008,9,FALSE)=0,"",VLOOKUP(TRM!A4215,'TRM - TBM Crosswalk'!$A$2:'TRM - TBM Crosswalk'!$I$1008,9,FALSE))</f>
        <v>Productivity</v>
      </c>
    </row>
    <row r="582" spans="1:11" x14ac:dyDescent="0.45">
      <c r="A582" t="str">
        <f>TRM!A4216</f>
        <v>A02.028</v>
      </c>
      <c r="B582" t="str">
        <f>TRM!B4216</f>
        <v>Productivity</v>
      </c>
      <c r="C582" t="str">
        <f>TRM!C4216</f>
        <v>Macro Toolworks</v>
      </c>
      <c r="D582">
        <f>TRM!D4216</f>
        <v>0</v>
      </c>
      <c r="E582" t="str">
        <f>IF(VLOOKUP(TRM!A4216,'TRM - TBM Crosswalk'!$A$2:'TRM - TBM Crosswalk'!$I$1008,3,FALSE)="N/A","TBD","")</f>
        <v/>
      </c>
      <c r="F582" t="str">
        <f>IF(VLOOKUP(TRM!A4216,'TRM - TBM Crosswalk'!$A$2:'TRM - TBM Crosswalk'!$I$1008,4,FALSE)=0,"",VLOOKUP(TRM!A4216,'TRM - TBM Crosswalk'!$A$2:'TRM - TBM Crosswalk'!$I$1008,4,FALSE))</f>
        <v/>
      </c>
      <c r="G582" t="str">
        <f>IF(VLOOKUP(TRM!A4216,'TRM - TBM Crosswalk'!$A$2:'TRM - TBM Crosswalk'!$I$1008,5,FALSE)=0,"",VLOOKUP(TRM!A4216,'TRM - TBM Crosswalk'!$A$2:'TRM - TBM Crosswalk'!$I$1008,5,FALSE))</f>
        <v/>
      </c>
      <c r="H582" t="str">
        <f>IF(VLOOKUP(TRM!A4216,'TRM - TBM Crosswalk'!$A$2:'TRM - TBM Crosswalk'!$I$1008,6,FALSE)=0,"",VLOOKUP(TRM!A4216,'TRM - TBM Crosswalk'!$A$2:'TRM - TBM Crosswalk'!$I$1008,6,FALSE))</f>
        <v/>
      </c>
      <c r="I582" t="str">
        <f>IF(VLOOKUP(TRM!A4216,'TRM - TBM Crosswalk'!$A$2:'TRM - TBM Crosswalk'!$I$1008,7,FALSE)=0,"",VLOOKUP(TRM!A4216,'TRM - TBM Crosswalk'!$A$2:'TRM - TBM Crosswalk'!$I$1008,7,FALSE))</f>
        <v>End User Services</v>
      </c>
      <c r="J582" t="str">
        <f>IF(VLOOKUP(TRM!A4216,'TRM - TBM Crosswalk'!$A$2:'TRM - TBM Crosswalk'!$I$1008,8,FALSE)=0,"",VLOOKUP(TRM!A4216,'TRM - TBM Crosswalk'!$A$2:'TRM - TBM Crosswalk'!$I$1008,8,FALSE))</f>
        <v>Communication &amp; Collaboration</v>
      </c>
      <c r="K582" t="str">
        <f>IF(VLOOKUP(TRM!A4216,'TRM - TBM Crosswalk'!$A$2:'TRM - TBM Crosswalk'!$I$1008,9,FALSE)=0,"",VLOOKUP(TRM!A4216,'TRM - TBM Crosswalk'!$A$2:'TRM - TBM Crosswalk'!$I$1008,9,FALSE))</f>
        <v>Productivity</v>
      </c>
    </row>
    <row r="583" spans="1:11" x14ac:dyDescent="0.45">
      <c r="A583" t="str">
        <f>TRM!A4217</f>
        <v>A02.028</v>
      </c>
      <c r="B583" t="str">
        <f>TRM!B4217</f>
        <v>Productivity</v>
      </c>
      <c r="C583" t="str">
        <f>TRM!C4217</f>
        <v>Microsoft Office 2007 Primary Interop Assemblies | 12.0.4518.1014</v>
      </c>
      <c r="D583">
        <f>TRM!D4217</f>
        <v>0</v>
      </c>
      <c r="E583" t="str">
        <f>IF(VLOOKUP(TRM!A4217,'TRM - TBM Crosswalk'!$A$2:'TRM - TBM Crosswalk'!$I$1008,3,FALSE)="N/A","TBD","")</f>
        <v/>
      </c>
      <c r="F583" t="str">
        <f>IF(VLOOKUP(TRM!A4217,'TRM - TBM Crosswalk'!$A$2:'TRM - TBM Crosswalk'!$I$1008,4,FALSE)=0,"",VLOOKUP(TRM!A4217,'TRM - TBM Crosswalk'!$A$2:'TRM - TBM Crosswalk'!$I$1008,4,FALSE))</f>
        <v/>
      </c>
      <c r="G583" t="str">
        <f>IF(VLOOKUP(TRM!A4217,'TRM - TBM Crosswalk'!$A$2:'TRM - TBM Crosswalk'!$I$1008,5,FALSE)=0,"",VLOOKUP(TRM!A4217,'TRM - TBM Crosswalk'!$A$2:'TRM - TBM Crosswalk'!$I$1008,5,FALSE))</f>
        <v/>
      </c>
      <c r="H583" t="str">
        <f>IF(VLOOKUP(TRM!A4217,'TRM - TBM Crosswalk'!$A$2:'TRM - TBM Crosswalk'!$I$1008,6,FALSE)=0,"",VLOOKUP(TRM!A4217,'TRM - TBM Crosswalk'!$A$2:'TRM - TBM Crosswalk'!$I$1008,6,FALSE))</f>
        <v/>
      </c>
      <c r="I583" t="str">
        <f>IF(VLOOKUP(TRM!A4217,'TRM - TBM Crosswalk'!$A$2:'TRM - TBM Crosswalk'!$I$1008,7,FALSE)=0,"",VLOOKUP(TRM!A4217,'TRM - TBM Crosswalk'!$A$2:'TRM - TBM Crosswalk'!$I$1008,7,FALSE))</f>
        <v>End User Services</v>
      </c>
      <c r="J583" t="str">
        <f>IF(VLOOKUP(TRM!A4217,'TRM - TBM Crosswalk'!$A$2:'TRM - TBM Crosswalk'!$I$1008,8,FALSE)=0,"",VLOOKUP(TRM!A4217,'TRM - TBM Crosswalk'!$A$2:'TRM - TBM Crosswalk'!$I$1008,8,FALSE))</f>
        <v>Communication &amp; Collaboration</v>
      </c>
      <c r="K583" t="str">
        <f>IF(VLOOKUP(TRM!A4217,'TRM - TBM Crosswalk'!$A$2:'TRM - TBM Crosswalk'!$I$1008,9,FALSE)=0,"",VLOOKUP(TRM!A4217,'TRM - TBM Crosswalk'!$A$2:'TRM - TBM Crosswalk'!$I$1008,9,FALSE))</f>
        <v>Productivity</v>
      </c>
    </row>
    <row r="584" spans="1:11" x14ac:dyDescent="0.45">
      <c r="A584" t="str">
        <f>TRM!A4218</f>
        <v>A02.028</v>
      </c>
      <c r="B584" t="str">
        <f>TRM!B4218</f>
        <v>Productivity</v>
      </c>
      <c r="C584" t="str">
        <f>TRM!C4218</f>
        <v>Microsoft Office 365 - en-us | 16.0.12430.20264</v>
      </c>
      <c r="D584">
        <f>TRM!D4218</f>
        <v>0</v>
      </c>
      <c r="E584" t="str">
        <f>IF(VLOOKUP(TRM!A4218,'TRM - TBM Crosswalk'!$A$2:'TRM - TBM Crosswalk'!$I$1008,3,FALSE)="N/A","TBD","")</f>
        <v/>
      </c>
      <c r="F584" t="str">
        <f>IF(VLOOKUP(TRM!A4218,'TRM - TBM Crosswalk'!$A$2:'TRM - TBM Crosswalk'!$I$1008,4,FALSE)=0,"",VLOOKUP(TRM!A4218,'TRM - TBM Crosswalk'!$A$2:'TRM - TBM Crosswalk'!$I$1008,4,FALSE))</f>
        <v/>
      </c>
      <c r="G584" t="str">
        <f>IF(VLOOKUP(TRM!A4218,'TRM - TBM Crosswalk'!$A$2:'TRM - TBM Crosswalk'!$I$1008,5,FALSE)=0,"",VLOOKUP(TRM!A4218,'TRM - TBM Crosswalk'!$A$2:'TRM - TBM Crosswalk'!$I$1008,5,FALSE))</f>
        <v/>
      </c>
      <c r="H584" t="str">
        <f>IF(VLOOKUP(TRM!A4218,'TRM - TBM Crosswalk'!$A$2:'TRM - TBM Crosswalk'!$I$1008,6,FALSE)=0,"",VLOOKUP(TRM!A4218,'TRM - TBM Crosswalk'!$A$2:'TRM - TBM Crosswalk'!$I$1008,6,FALSE))</f>
        <v/>
      </c>
      <c r="I584" t="str">
        <f>IF(VLOOKUP(TRM!A4218,'TRM - TBM Crosswalk'!$A$2:'TRM - TBM Crosswalk'!$I$1008,7,FALSE)=0,"",VLOOKUP(TRM!A4218,'TRM - TBM Crosswalk'!$A$2:'TRM - TBM Crosswalk'!$I$1008,7,FALSE))</f>
        <v>End User Services</v>
      </c>
      <c r="J584" t="str">
        <f>IF(VLOOKUP(TRM!A4218,'TRM - TBM Crosswalk'!$A$2:'TRM - TBM Crosswalk'!$I$1008,8,FALSE)=0,"",VLOOKUP(TRM!A4218,'TRM - TBM Crosswalk'!$A$2:'TRM - TBM Crosswalk'!$I$1008,8,FALSE))</f>
        <v>Communication &amp; Collaboration</v>
      </c>
      <c r="K584" t="str">
        <f>IF(VLOOKUP(TRM!A4218,'TRM - TBM Crosswalk'!$A$2:'TRM - TBM Crosswalk'!$I$1008,9,FALSE)=0,"",VLOOKUP(TRM!A4218,'TRM - TBM Crosswalk'!$A$2:'TRM - TBM Crosswalk'!$I$1008,9,FALSE))</f>
        <v>Productivity</v>
      </c>
    </row>
    <row r="585" spans="1:11" x14ac:dyDescent="0.45">
      <c r="A585" t="str">
        <f>TRM!A4219</f>
        <v>A02.028</v>
      </c>
      <c r="B585" t="str">
        <f>TRM!B4219</f>
        <v>Productivity</v>
      </c>
      <c r="C585" t="str">
        <f>TRM!C4219</f>
        <v>Microsoft Office 365 - en-us | 16.0.12527.20278</v>
      </c>
      <c r="D585">
        <f>TRM!D4219</f>
        <v>0</v>
      </c>
      <c r="E585" t="str">
        <f>IF(VLOOKUP(TRM!A4219,'TRM - TBM Crosswalk'!$A$2:'TRM - TBM Crosswalk'!$I$1008,3,FALSE)="N/A","TBD","")</f>
        <v/>
      </c>
      <c r="F585" t="str">
        <f>IF(VLOOKUP(TRM!A4219,'TRM - TBM Crosswalk'!$A$2:'TRM - TBM Crosswalk'!$I$1008,4,FALSE)=0,"",VLOOKUP(TRM!A4219,'TRM - TBM Crosswalk'!$A$2:'TRM - TBM Crosswalk'!$I$1008,4,FALSE))</f>
        <v/>
      </c>
      <c r="G585" t="str">
        <f>IF(VLOOKUP(TRM!A4219,'TRM - TBM Crosswalk'!$A$2:'TRM - TBM Crosswalk'!$I$1008,5,FALSE)=0,"",VLOOKUP(TRM!A4219,'TRM - TBM Crosswalk'!$A$2:'TRM - TBM Crosswalk'!$I$1008,5,FALSE))</f>
        <v/>
      </c>
      <c r="H585" t="str">
        <f>IF(VLOOKUP(TRM!A4219,'TRM - TBM Crosswalk'!$A$2:'TRM - TBM Crosswalk'!$I$1008,6,FALSE)=0,"",VLOOKUP(TRM!A4219,'TRM - TBM Crosswalk'!$A$2:'TRM - TBM Crosswalk'!$I$1008,6,FALSE))</f>
        <v/>
      </c>
      <c r="I585" t="str">
        <f>IF(VLOOKUP(TRM!A4219,'TRM - TBM Crosswalk'!$A$2:'TRM - TBM Crosswalk'!$I$1008,7,FALSE)=0,"",VLOOKUP(TRM!A4219,'TRM - TBM Crosswalk'!$A$2:'TRM - TBM Crosswalk'!$I$1008,7,FALSE))</f>
        <v>End User Services</v>
      </c>
      <c r="J585" t="str">
        <f>IF(VLOOKUP(TRM!A4219,'TRM - TBM Crosswalk'!$A$2:'TRM - TBM Crosswalk'!$I$1008,8,FALSE)=0,"",VLOOKUP(TRM!A4219,'TRM - TBM Crosswalk'!$A$2:'TRM - TBM Crosswalk'!$I$1008,8,FALSE))</f>
        <v>Communication &amp; Collaboration</v>
      </c>
      <c r="K585" t="str">
        <f>IF(VLOOKUP(TRM!A4219,'TRM - TBM Crosswalk'!$A$2:'TRM - TBM Crosswalk'!$I$1008,9,FALSE)=0,"",VLOOKUP(TRM!A4219,'TRM - TBM Crosswalk'!$A$2:'TRM - TBM Crosswalk'!$I$1008,9,FALSE))</f>
        <v>Productivity</v>
      </c>
    </row>
    <row r="586" spans="1:11" x14ac:dyDescent="0.45">
      <c r="A586" t="str">
        <f>TRM!A4732</f>
        <v>A02.030.361</v>
      </c>
      <c r="B586" t="str">
        <f>TRM!B4732</f>
        <v>Email</v>
      </c>
      <c r="C586" t="str">
        <f>TRM!C4732</f>
        <v>G Suite Migration For Microsoft OutlookÂ® | 4.0.114.0</v>
      </c>
      <c r="D586">
        <f>TRM!D4732</f>
        <v>0</v>
      </c>
      <c r="E586" t="str">
        <f>IF(VLOOKUP(TRM!A4732,'TRM - TBM Crosswalk'!$A$2:'TRM - TBM Crosswalk'!$I$1008,3,FALSE)="N/A","TBD","")</f>
        <v/>
      </c>
      <c r="F586" t="str">
        <f>IF(VLOOKUP(TRM!A4732,'TRM - TBM Crosswalk'!$A$2:'TRM - TBM Crosswalk'!$I$1008,4,FALSE)=0,"",VLOOKUP(TRM!A4732,'TRM - TBM Crosswalk'!$A$2:'TRM - TBM Crosswalk'!$I$1008,4,FALSE))</f>
        <v/>
      </c>
      <c r="G586" t="str">
        <f>IF(VLOOKUP(TRM!A4732,'TRM - TBM Crosswalk'!$A$2:'TRM - TBM Crosswalk'!$I$1008,5,FALSE)=0,"",VLOOKUP(TRM!A4732,'TRM - TBM Crosswalk'!$A$2:'TRM - TBM Crosswalk'!$I$1008,5,FALSE))</f>
        <v/>
      </c>
      <c r="H586" t="str">
        <f>IF(VLOOKUP(TRM!A4732,'TRM - TBM Crosswalk'!$A$2:'TRM - TBM Crosswalk'!$I$1008,6,FALSE)=0,"",VLOOKUP(TRM!A4732,'TRM - TBM Crosswalk'!$A$2:'TRM - TBM Crosswalk'!$I$1008,6,FALSE))</f>
        <v/>
      </c>
      <c r="I586" t="str">
        <f>IF(VLOOKUP(TRM!A4732,'TRM - TBM Crosswalk'!$A$2:'TRM - TBM Crosswalk'!$I$1008,7,FALSE)=0,"",VLOOKUP(TRM!A4732,'TRM - TBM Crosswalk'!$A$2:'TRM - TBM Crosswalk'!$I$1008,7,FALSE))</f>
        <v>End User Services</v>
      </c>
      <c r="J586" t="str">
        <f>IF(VLOOKUP(TRM!A4732,'TRM - TBM Crosswalk'!$A$2:'TRM - TBM Crosswalk'!$I$1008,8,FALSE)=0,"",VLOOKUP(TRM!A4732,'TRM - TBM Crosswalk'!$A$2:'TRM - TBM Crosswalk'!$I$1008,8,FALSE))</f>
        <v>Communication &amp; Collaboration</v>
      </c>
      <c r="K586" t="str">
        <f>IF(VLOOKUP(TRM!A4732,'TRM - TBM Crosswalk'!$A$2:'TRM - TBM Crosswalk'!$I$1008,9,FALSE)=0,"",VLOOKUP(TRM!A4732,'TRM - TBM Crosswalk'!$A$2:'TRM - TBM Crosswalk'!$I$1008,9,FALSE))</f>
        <v>Communication</v>
      </c>
    </row>
    <row r="587" spans="1:11" x14ac:dyDescent="0.45">
      <c r="A587" t="str">
        <f>TRM!A4733</f>
        <v>A02.030.361</v>
      </c>
      <c r="B587" t="str">
        <f>TRM!B4733</f>
        <v>Email</v>
      </c>
      <c r="C587" t="str">
        <f>TRM!C4733</f>
        <v>G Suite Migration For Microsoft OutlookÂ® | 4.0.117.0</v>
      </c>
      <c r="D587">
        <f>TRM!D4733</f>
        <v>0</v>
      </c>
      <c r="E587" t="str">
        <f>IF(VLOOKUP(TRM!A4733,'TRM - TBM Crosswalk'!$A$2:'TRM - TBM Crosswalk'!$I$1008,3,FALSE)="N/A","TBD","")</f>
        <v/>
      </c>
      <c r="F587" t="str">
        <f>IF(VLOOKUP(TRM!A4733,'TRM - TBM Crosswalk'!$A$2:'TRM - TBM Crosswalk'!$I$1008,4,FALSE)=0,"",VLOOKUP(TRM!A4733,'TRM - TBM Crosswalk'!$A$2:'TRM - TBM Crosswalk'!$I$1008,4,FALSE))</f>
        <v/>
      </c>
      <c r="G587" t="str">
        <f>IF(VLOOKUP(TRM!A4733,'TRM - TBM Crosswalk'!$A$2:'TRM - TBM Crosswalk'!$I$1008,5,FALSE)=0,"",VLOOKUP(TRM!A4733,'TRM - TBM Crosswalk'!$A$2:'TRM - TBM Crosswalk'!$I$1008,5,FALSE))</f>
        <v/>
      </c>
      <c r="H587" t="str">
        <f>IF(VLOOKUP(TRM!A4733,'TRM - TBM Crosswalk'!$A$2:'TRM - TBM Crosswalk'!$I$1008,6,FALSE)=0,"",VLOOKUP(TRM!A4733,'TRM - TBM Crosswalk'!$A$2:'TRM - TBM Crosswalk'!$I$1008,6,FALSE))</f>
        <v/>
      </c>
      <c r="I587" t="str">
        <f>IF(VLOOKUP(TRM!A4733,'TRM - TBM Crosswalk'!$A$2:'TRM - TBM Crosswalk'!$I$1008,7,FALSE)=0,"",VLOOKUP(TRM!A4733,'TRM - TBM Crosswalk'!$A$2:'TRM - TBM Crosswalk'!$I$1008,7,FALSE))</f>
        <v>End User Services</v>
      </c>
      <c r="J587" t="str">
        <f>IF(VLOOKUP(TRM!A4733,'TRM - TBM Crosswalk'!$A$2:'TRM - TBM Crosswalk'!$I$1008,8,FALSE)=0,"",VLOOKUP(TRM!A4733,'TRM - TBM Crosswalk'!$A$2:'TRM - TBM Crosswalk'!$I$1008,8,FALSE))</f>
        <v>Communication &amp; Collaboration</v>
      </c>
      <c r="K587" t="str">
        <f>IF(VLOOKUP(TRM!A4733,'TRM - TBM Crosswalk'!$A$2:'TRM - TBM Crosswalk'!$I$1008,9,FALSE)=0,"",VLOOKUP(TRM!A4733,'TRM - TBM Crosswalk'!$A$2:'TRM - TBM Crosswalk'!$I$1008,9,FALSE))</f>
        <v>Communication</v>
      </c>
    </row>
    <row r="588" spans="1:11" x14ac:dyDescent="0.45">
      <c r="A588" t="str">
        <f>TRM!A4744</f>
        <v>A02.030.361</v>
      </c>
      <c r="B588" t="str">
        <f>TRM!B4744</f>
        <v>Email</v>
      </c>
      <c r="C588" t="str">
        <f>TRM!C4744</f>
        <v>G Suite Syncâ„¢ for Microsoft OutlookÂ® | 4.1.25.0</v>
      </c>
      <c r="D588">
        <f>TRM!D4744</f>
        <v>0</v>
      </c>
      <c r="E588" t="str">
        <f>IF(VLOOKUP(TRM!A4744,'TRM - TBM Crosswalk'!$A$2:'TRM - TBM Crosswalk'!$I$1008,3,FALSE)="N/A","TBD","")</f>
        <v/>
      </c>
      <c r="F588" t="str">
        <f>IF(VLOOKUP(TRM!A4744,'TRM - TBM Crosswalk'!$A$2:'TRM - TBM Crosswalk'!$I$1008,4,FALSE)=0,"",VLOOKUP(TRM!A4744,'TRM - TBM Crosswalk'!$A$2:'TRM - TBM Crosswalk'!$I$1008,4,FALSE))</f>
        <v/>
      </c>
      <c r="G588" t="str">
        <f>IF(VLOOKUP(TRM!A4744,'TRM - TBM Crosswalk'!$A$2:'TRM - TBM Crosswalk'!$I$1008,5,FALSE)=0,"",VLOOKUP(TRM!A4744,'TRM - TBM Crosswalk'!$A$2:'TRM - TBM Crosswalk'!$I$1008,5,FALSE))</f>
        <v/>
      </c>
      <c r="H588" t="str">
        <f>IF(VLOOKUP(TRM!A4744,'TRM - TBM Crosswalk'!$A$2:'TRM - TBM Crosswalk'!$I$1008,6,FALSE)=0,"",VLOOKUP(TRM!A4744,'TRM - TBM Crosswalk'!$A$2:'TRM - TBM Crosswalk'!$I$1008,6,FALSE))</f>
        <v/>
      </c>
      <c r="I588" t="str">
        <f>IF(VLOOKUP(TRM!A4744,'TRM - TBM Crosswalk'!$A$2:'TRM - TBM Crosswalk'!$I$1008,7,FALSE)=0,"",VLOOKUP(TRM!A4744,'TRM - TBM Crosswalk'!$A$2:'TRM - TBM Crosswalk'!$I$1008,7,FALSE))</f>
        <v>End User Services</v>
      </c>
      <c r="J588" t="str">
        <f>IF(VLOOKUP(TRM!A4744,'TRM - TBM Crosswalk'!$A$2:'TRM - TBM Crosswalk'!$I$1008,8,FALSE)=0,"",VLOOKUP(TRM!A4744,'TRM - TBM Crosswalk'!$A$2:'TRM - TBM Crosswalk'!$I$1008,8,FALSE))</f>
        <v>Communication &amp; Collaboration</v>
      </c>
      <c r="K588" t="str">
        <f>IF(VLOOKUP(TRM!A4744,'TRM - TBM Crosswalk'!$A$2:'TRM - TBM Crosswalk'!$I$1008,9,FALSE)=0,"",VLOOKUP(TRM!A4744,'TRM - TBM Crosswalk'!$A$2:'TRM - TBM Crosswalk'!$I$1008,9,FALSE))</f>
        <v>Communication</v>
      </c>
    </row>
    <row r="589" spans="1:11" x14ac:dyDescent="0.45">
      <c r="A589" t="str">
        <f>TRM!A5108</f>
        <v>A02.030.371#</v>
      </c>
      <c r="B589" t="str">
        <f>TRM!B5108</f>
        <v>Collaboration Tools</v>
      </c>
      <c r="C589" t="str">
        <f>TRM!C5108</f>
        <v>Citrix Smart Tools Agent | 2.5.3.0</v>
      </c>
      <c r="D589">
        <f>TRM!D5108</f>
        <v>0</v>
      </c>
      <c r="E589" t="str">
        <f>IF(VLOOKUP(TRM!A5108,'TRM - TBM Crosswalk'!$A$2:'TRM - TBM Crosswalk'!$I$1008,3,FALSE)="N/A","TBD","")</f>
        <v/>
      </c>
      <c r="F589" t="str">
        <f>IF(VLOOKUP(TRM!A5108,'TRM - TBM Crosswalk'!$A$2:'TRM - TBM Crosswalk'!$I$1008,4,FALSE)=0,"",VLOOKUP(TRM!A5108,'TRM - TBM Crosswalk'!$A$2:'TRM - TBM Crosswalk'!$I$1008,4,FALSE))</f>
        <v/>
      </c>
      <c r="G589" t="str">
        <f>IF(VLOOKUP(TRM!A5108,'TRM - TBM Crosswalk'!$A$2:'TRM - TBM Crosswalk'!$I$1008,5,FALSE)=0,"",VLOOKUP(TRM!A5108,'TRM - TBM Crosswalk'!$A$2:'TRM - TBM Crosswalk'!$I$1008,5,FALSE))</f>
        <v/>
      </c>
      <c r="H589" t="str">
        <f>IF(VLOOKUP(TRM!A5108,'TRM - TBM Crosswalk'!$A$2:'TRM - TBM Crosswalk'!$I$1008,6,FALSE)=0,"",VLOOKUP(TRM!A5108,'TRM - TBM Crosswalk'!$A$2:'TRM - TBM Crosswalk'!$I$1008,6,FALSE))</f>
        <v/>
      </c>
      <c r="I589" t="str">
        <f>IF(VLOOKUP(TRM!A5108,'TRM - TBM Crosswalk'!$A$2:'TRM - TBM Crosswalk'!$I$1008,7,FALSE)=0,"",VLOOKUP(TRM!A5108,'TRM - TBM Crosswalk'!$A$2:'TRM - TBM Crosswalk'!$I$1008,7,FALSE))</f>
        <v>End User Services</v>
      </c>
      <c r="J589" t="str">
        <f>IF(VLOOKUP(TRM!A5108,'TRM - TBM Crosswalk'!$A$2:'TRM - TBM Crosswalk'!$I$1008,8,FALSE)=0,"",VLOOKUP(TRM!A5108,'TRM - TBM Crosswalk'!$A$2:'TRM - TBM Crosswalk'!$I$1008,8,FALSE))</f>
        <v>Communication &amp; Collaboration</v>
      </c>
      <c r="K589" t="str">
        <f>IF(VLOOKUP(TRM!A5108,'TRM - TBM Crosswalk'!$A$2:'TRM - TBM Crosswalk'!$I$1008,9,FALSE)=0,"",VLOOKUP(TRM!A5108,'TRM - TBM Crosswalk'!$A$2:'TRM - TBM Crosswalk'!$I$1008,9,FALSE))</f>
        <v>Collaboration</v>
      </c>
    </row>
    <row r="590" spans="1:11" x14ac:dyDescent="0.45">
      <c r="A590" t="str">
        <f>TRM!A5109</f>
        <v>A02.030.371#</v>
      </c>
      <c r="B590" t="str">
        <f>TRM!B5109</f>
        <v>Collaboration Tools</v>
      </c>
      <c r="C590" t="str">
        <f>TRM!C5109</f>
        <v>Classic Sticky Notes | 1.1</v>
      </c>
      <c r="D590">
        <f>TRM!D5109</f>
        <v>0</v>
      </c>
      <c r="E590" t="str">
        <f>IF(VLOOKUP(TRM!A5109,'TRM - TBM Crosswalk'!$A$2:'TRM - TBM Crosswalk'!$I$1008,3,FALSE)="N/A","TBD","")</f>
        <v/>
      </c>
      <c r="F590" t="str">
        <f>IF(VLOOKUP(TRM!A5109,'TRM - TBM Crosswalk'!$A$2:'TRM - TBM Crosswalk'!$I$1008,4,FALSE)=0,"",VLOOKUP(TRM!A5109,'TRM - TBM Crosswalk'!$A$2:'TRM - TBM Crosswalk'!$I$1008,4,FALSE))</f>
        <v/>
      </c>
      <c r="G590" t="str">
        <f>IF(VLOOKUP(TRM!A5109,'TRM - TBM Crosswalk'!$A$2:'TRM - TBM Crosswalk'!$I$1008,5,FALSE)=0,"",VLOOKUP(TRM!A5109,'TRM - TBM Crosswalk'!$A$2:'TRM - TBM Crosswalk'!$I$1008,5,FALSE))</f>
        <v/>
      </c>
      <c r="H590" t="str">
        <f>IF(VLOOKUP(TRM!A5109,'TRM - TBM Crosswalk'!$A$2:'TRM - TBM Crosswalk'!$I$1008,6,FALSE)=0,"",VLOOKUP(TRM!A5109,'TRM - TBM Crosswalk'!$A$2:'TRM - TBM Crosswalk'!$I$1008,6,FALSE))</f>
        <v/>
      </c>
      <c r="I590" t="str">
        <f>IF(VLOOKUP(TRM!A5109,'TRM - TBM Crosswalk'!$A$2:'TRM - TBM Crosswalk'!$I$1008,7,FALSE)=0,"",VLOOKUP(TRM!A5109,'TRM - TBM Crosswalk'!$A$2:'TRM - TBM Crosswalk'!$I$1008,7,FALSE))</f>
        <v>End User Services</v>
      </c>
      <c r="J590" t="str">
        <f>IF(VLOOKUP(TRM!A5109,'TRM - TBM Crosswalk'!$A$2:'TRM - TBM Crosswalk'!$I$1008,8,FALSE)=0,"",VLOOKUP(TRM!A5109,'TRM - TBM Crosswalk'!$A$2:'TRM - TBM Crosswalk'!$I$1008,8,FALSE))</f>
        <v>Communication &amp; Collaboration</v>
      </c>
      <c r="K590" t="str">
        <f>IF(VLOOKUP(TRM!A5109,'TRM - TBM Crosswalk'!$A$2:'TRM - TBM Crosswalk'!$I$1008,9,FALSE)=0,"",VLOOKUP(TRM!A5109,'TRM - TBM Crosswalk'!$A$2:'TRM - TBM Crosswalk'!$I$1008,9,FALSE))</f>
        <v>Collaboration</v>
      </c>
    </row>
    <row r="591" spans="1:11" x14ac:dyDescent="0.45">
      <c r="A591" t="str">
        <f>TRM!A5110</f>
        <v>A02.030.371#</v>
      </c>
      <c r="B591" t="str">
        <f>TRM!B5110</f>
        <v>Collaboration Tools</v>
      </c>
      <c r="C591" t="str">
        <f>TRM!C5110</f>
        <v>EndNote X5 | 15.0.0.5478</v>
      </c>
      <c r="D591">
        <f>TRM!D5110</f>
        <v>0</v>
      </c>
      <c r="E591" t="str">
        <f>IF(VLOOKUP(TRM!A5110,'TRM - TBM Crosswalk'!$A$2:'TRM - TBM Crosswalk'!$I$1008,3,FALSE)="N/A","TBD","")</f>
        <v/>
      </c>
      <c r="F591" t="str">
        <f>IF(VLOOKUP(TRM!A5110,'TRM - TBM Crosswalk'!$A$2:'TRM - TBM Crosswalk'!$I$1008,4,FALSE)=0,"",VLOOKUP(TRM!A5110,'TRM - TBM Crosswalk'!$A$2:'TRM - TBM Crosswalk'!$I$1008,4,FALSE))</f>
        <v/>
      </c>
      <c r="G591" t="str">
        <f>IF(VLOOKUP(TRM!A5110,'TRM - TBM Crosswalk'!$A$2:'TRM - TBM Crosswalk'!$I$1008,5,FALSE)=0,"",VLOOKUP(TRM!A5110,'TRM - TBM Crosswalk'!$A$2:'TRM - TBM Crosswalk'!$I$1008,5,FALSE))</f>
        <v/>
      </c>
      <c r="H591" t="str">
        <f>IF(VLOOKUP(TRM!A5110,'TRM - TBM Crosswalk'!$A$2:'TRM - TBM Crosswalk'!$I$1008,6,FALSE)=0,"",VLOOKUP(TRM!A5110,'TRM - TBM Crosswalk'!$A$2:'TRM - TBM Crosswalk'!$I$1008,6,FALSE))</f>
        <v/>
      </c>
      <c r="I591" t="str">
        <f>IF(VLOOKUP(TRM!A5110,'TRM - TBM Crosswalk'!$A$2:'TRM - TBM Crosswalk'!$I$1008,7,FALSE)=0,"",VLOOKUP(TRM!A5110,'TRM - TBM Crosswalk'!$A$2:'TRM - TBM Crosswalk'!$I$1008,7,FALSE))</f>
        <v>End User Services</v>
      </c>
      <c r="J591" t="str">
        <f>IF(VLOOKUP(TRM!A5110,'TRM - TBM Crosswalk'!$A$2:'TRM - TBM Crosswalk'!$I$1008,8,FALSE)=0,"",VLOOKUP(TRM!A5110,'TRM - TBM Crosswalk'!$A$2:'TRM - TBM Crosswalk'!$I$1008,8,FALSE))</f>
        <v>Communication &amp; Collaboration</v>
      </c>
      <c r="K591" t="str">
        <f>IF(VLOOKUP(TRM!A5110,'TRM - TBM Crosswalk'!$A$2:'TRM - TBM Crosswalk'!$I$1008,9,FALSE)=0,"",VLOOKUP(TRM!A5110,'TRM - TBM Crosswalk'!$A$2:'TRM - TBM Crosswalk'!$I$1008,9,FALSE))</f>
        <v>Collaboration</v>
      </c>
    </row>
    <row r="592" spans="1:11" x14ac:dyDescent="0.45">
      <c r="A592" t="str">
        <f>TRM!A5152</f>
        <v>A02.030.371#</v>
      </c>
      <c r="B592" t="str">
        <f>TRM!B5152</f>
        <v>Collaboration Tools</v>
      </c>
      <c r="C592" t="str">
        <f>TRM!C5152</f>
        <v>Notepad++ (64-bit x64) | 7.8.4</v>
      </c>
      <c r="D592">
        <f>TRM!D5152</f>
        <v>0</v>
      </c>
      <c r="E592" t="str">
        <f>IF(VLOOKUP(TRM!A5152,'TRM - TBM Crosswalk'!$A$2:'TRM - TBM Crosswalk'!$I$1008,3,FALSE)="N/A","TBD","")</f>
        <v/>
      </c>
      <c r="F592" t="str">
        <f>IF(VLOOKUP(TRM!A5152,'TRM - TBM Crosswalk'!$A$2:'TRM - TBM Crosswalk'!$I$1008,4,FALSE)=0,"",VLOOKUP(TRM!A5152,'TRM - TBM Crosswalk'!$A$2:'TRM - TBM Crosswalk'!$I$1008,4,FALSE))</f>
        <v/>
      </c>
      <c r="G592" t="str">
        <f>IF(VLOOKUP(TRM!A5152,'TRM - TBM Crosswalk'!$A$2:'TRM - TBM Crosswalk'!$I$1008,5,FALSE)=0,"",VLOOKUP(TRM!A5152,'TRM - TBM Crosswalk'!$A$2:'TRM - TBM Crosswalk'!$I$1008,5,FALSE))</f>
        <v/>
      </c>
      <c r="H592" t="str">
        <f>IF(VLOOKUP(TRM!A5152,'TRM - TBM Crosswalk'!$A$2:'TRM - TBM Crosswalk'!$I$1008,6,FALSE)=0,"",VLOOKUP(TRM!A5152,'TRM - TBM Crosswalk'!$A$2:'TRM - TBM Crosswalk'!$I$1008,6,FALSE))</f>
        <v/>
      </c>
      <c r="I592" t="str">
        <f>IF(VLOOKUP(TRM!A5152,'TRM - TBM Crosswalk'!$A$2:'TRM - TBM Crosswalk'!$I$1008,7,FALSE)=0,"",VLOOKUP(TRM!A5152,'TRM - TBM Crosswalk'!$A$2:'TRM - TBM Crosswalk'!$I$1008,7,FALSE))</f>
        <v>End User Services</v>
      </c>
      <c r="J592" t="str">
        <f>IF(VLOOKUP(TRM!A5152,'TRM - TBM Crosswalk'!$A$2:'TRM - TBM Crosswalk'!$I$1008,8,FALSE)=0,"",VLOOKUP(TRM!A5152,'TRM - TBM Crosswalk'!$A$2:'TRM - TBM Crosswalk'!$I$1008,8,FALSE))</f>
        <v>Communication &amp; Collaboration</v>
      </c>
      <c r="K592" t="str">
        <f>IF(VLOOKUP(TRM!A5152,'TRM - TBM Crosswalk'!$A$2:'TRM - TBM Crosswalk'!$I$1008,9,FALSE)=0,"",VLOOKUP(TRM!A5152,'TRM - TBM Crosswalk'!$A$2:'TRM - TBM Crosswalk'!$I$1008,9,FALSE))</f>
        <v>Collaboration</v>
      </c>
    </row>
    <row r="593" spans="1:11" x14ac:dyDescent="0.45">
      <c r="A593" t="str">
        <f>TRM!A5190</f>
        <v>A02.030.371#</v>
      </c>
      <c r="B593" t="str">
        <f>TRM!B5190</f>
        <v>Collaboration Tools</v>
      </c>
      <c r="C593" t="str">
        <f>TRM!C5190</f>
        <v>SmartWorks Pro | 1.7.1.4</v>
      </c>
      <c r="D593">
        <f>TRM!D5190</f>
        <v>0</v>
      </c>
      <c r="E593" t="str">
        <f>IF(VLOOKUP(TRM!A5190,'TRM - TBM Crosswalk'!$A$2:'TRM - TBM Crosswalk'!$I$1008,3,FALSE)="N/A","TBD","")</f>
        <v/>
      </c>
      <c r="F593" t="str">
        <f>IF(VLOOKUP(TRM!A5190,'TRM - TBM Crosswalk'!$A$2:'TRM - TBM Crosswalk'!$I$1008,4,FALSE)=0,"",VLOOKUP(TRM!A5190,'TRM - TBM Crosswalk'!$A$2:'TRM - TBM Crosswalk'!$I$1008,4,FALSE))</f>
        <v/>
      </c>
      <c r="G593" t="str">
        <f>IF(VLOOKUP(TRM!A5190,'TRM - TBM Crosswalk'!$A$2:'TRM - TBM Crosswalk'!$I$1008,5,FALSE)=0,"",VLOOKUP(TRM!A5190,'TRM - TBM Crosswalk'!$A$2:'TRM - TBM Crosswalk'!$I$1008,5,FALSE))</f>
        <v/>
      </c>
      <c r="H593" t="str">
        <f>IF(VLOOKUP(TRM!A5190,'TRM - TBM Crosswalk'!$A$2:'TRM - TBM Crosswalk'!$I$1008,6,FALSE)=0,"",VLOOKUP(TRM!A5190,'TRM - TBM Crosswalk'!$A$2:'TRM - TBM Crosswalk'!$I$1008,6,FALSE))</f>
        <v/>
      </c>
      <c r="I593" t="str">
        <f>IF(VLOOKUP(TRM!A5190,'TRM - TBM Crosswalk'!$A$2:'TRM - TBM Crosswalk'!$I$1008,7,FALSE)=0,"",VLOOKUP(TRM!A5190,'TRM - TBM Crosswalk'!$A$2:'TRM - TBM Crosswalk'!$I$1008,7,FALSE))</f>
        <v>End User Services</v>
      </c>
      <c r="J593" t="str">
        <f>IF(VLOOKUP(TRM!A5190,'TRM - TBM Crosswalk'!$A$2:'TRM - TBM Crosswalk'!$I$1008,8,FALSE)=0,"",VLOOKUP(TRM!A5190,'TRM - TBM Crosswalk'!$A$2:'TRM - TBM Crosswalk'!$I$1008,8,FALSE))</f>
        <v>Communication &amp; Collaboration</v>
      </c>
      <c r="K593" t="str">
        <f>IF(VLOOKUP(TRM!A5190,'TRM - TBM Crosswalk'!$A$2:'TRM - TBM Crosswalk'!$I$1008,9,FALSE)=0,"",VLOOKUP(TRM!A5190,'TRM - TBM Crosswalk'!$A$2:'TRM - TBM Crosswalk'!$I$1008,9,FALSE))</f>
        <v>Collaboration</v>
      </c>
    </row>
    <row r="594" spans="1:11" x14ac:dyDescent="0.45">
      <c r="A594" t="str">
        <f>TRM!A5228</f>
        <v>A02.031</v>
      </c>
      <c r="B594" t="str">
        <f>TRM!B5228</f>
        <v>Visualization</v>
      </c>
      <c r="C594" t="str">
        <f>TRM!C5228</f>
        <v>HOBOware | 3.7.17</v>
      </c>
      <c r="D594">
        <f>TRM!D5228</f>
        <v>0</v>
      </c>
      <c r="E594" t="str">
        <f>IF(VLOOKUP(TRM!A5228,'TRM - TBM Crosswalk'!$A$2:'TRM - TBM Crosswalk'!$I$1008,3,FALSE)="N/A","TBD","")</f>
        <v/>
      </c>
      <c r="F594" t="str">
        <f>IF(VLOOKUP(TRM!A5228,'TRM - TBM Crosswalk'!$A$2:'TRM - TBM Crosswalk'!$I$1008,4,FALSE)=0,"",VLOOKUP(TRM!A5228,'TRM - TBM Crosswalk'!$A$2:'TRM - TBM Crosswalk'!$I$1008,4,FALSE))</f>
        <v/>
      </c>
      <c r="G594" t="str">
        <f>IF(VLOOKUP(TRM!A5228,'TRM - TBM Crosswalk'!$A$2:'TRM - TBM Crosswalk'!$I$1008,5,FALSE)=0,"",VLOOKUP(TRM!A5228,'TRM - TBM Crosswalk'!$A$2:'TRM - TBM Crosswalk'!$I$1008,5,FALSE))</f>
        <v/>
      </c>
      <c r="H594" t="str">
        <f>IF(VLOOKUP(TRM!A5228,'TRM - TBM Crosswalk'!$A$2:'TRM - TBM Crosswalk'!$I$1008,6,FALSE)=0,"",VLOOKUP(TRM!A5228,'TRM - TBM Crosswalk'!$A$2:'TRM - TBM Crosswalk'!$I$1008,6,FALSE))</f>
        <v/>
      </c>
      <c r="I594" t="str">
        <f>IF(VLOOKUP(TRM!A5228,'TRM - TBM Crosswalk'!$A$2:'TRM - TBM Crosswalk'!$I$1008,7,FALSE)=0,"",VLOOKUP(TRM!A5228,'TRM - TBM Crosswalk'!$A$2:'TRM - TBM Crosswalk'!$I$1008,7,FALSE))</f>
        <v>Platform Services</v>
      </c>
      <c r="J594" t="str">
        <f>IF(VLOOKUP(TRM!A5228,'TRM - TBM Crosswalk'!$A$2:'TRM - TBM Crosswalk'!$I$1008,8,FALSE)=0,"",VLOOKUP(TRM!A5228,'TRM - TBM Crosswalk'!$A$2:'TRM - TBM Crosswalk'!$I$1008,8,FALSE))</f>
        <v>Data Services</v>
      </c>
      <c r="K594" t="str">
        <f>IF(VLOOKUP(TRM!A5228,'TRM - TBM Crosswalk'!$A$2:'TRM - TBM Crosswalk'!$I$1008,9,FALSE)=0,"",VLOOKUP(TRM!A5228,'TRM - TBM Crosswalk'!$A$2:'TRM - TBM Crosswalk'!$I$1008,9,FALSE))</f>
        <v>Data Analytics &amp; Visualizations</v>
      </c>
    </row>
    <row r="595" spans="1:11" x14ac:dyDescent="0.45">
      <c r="A595" t="str">
        <f>TRM!A6807</f>
        <v>A02.032.404#</v>
      </c>
      <c r="B595" t="str">
        <f>TRM!B6807</f>
        <v>User Virtualization</v>
      </c>
      <c r="C595" t="str">
        <f>TRM!C6807</f>
        <v>Citrix Receiver Launcher.app - 12.1</v>
      </c>
      <c r="D595">
        <f>TRM!D6807</f>
        <v>0</v>
      </c>
      <c r="E595" t="str">
        <f>IF(VLOOKUP(TRM!A6807,'TRM - TBM Crosswalk'!$A$2:'TRM - TBM Crosswalk'!$I$1008,3,FALSE)="N/A","TBD","")</f>
        <v/>
      </c>
      <c r="F595" t="str">
        <f>IF(VLOOKUP(TRM!A6807,'TRM - TBM Crosswalk'!$A$2:'TRM - TBM Crosswalk'!$I$1008,4,FALSE)=0,"",VLOOKUP(TRM!A6807,'TRM - TBM Crosswalk'!$A$2:'TRM - TBM Crosswalk'!$I$1008,4,FALSE))</f>
        <v/>
      </c>
      <c r="G595" t="str">
        <f>IF(VLOOKUP(TRM!A6807,'TRM - TBM Crosswalk'!$A$2:'TRM - TBM Crosswalk'!$I$1008,5,FALSE)=0,"",VLOOKUP(TRM!A6807,'TRM - TBM Crosswalk'!$A$2:'TRM - TBM Crosswalk'!$I$1008,5,FALSE))</f>
        <v/>
      </c>
      <c r="H595" t="str">
        <f>IF(VLOOKUP(TRM!A6807,'TRM - TBM Crosswalk'!$A$2:'TRM - TBM Crosswalk'!$I$1008,6,FALSE)=0,"",VLOOKUP(TRM!A6807,'TRM - TBM Crosswalk'!$A$2:'TRM - TBM Crosswalk'!$I$1008,6,FALSE))</f>
        <v/>
      </c>
      <c r="I595" t="str">
        <f>IF(VLOOKUP(TRM!A6807,'TRM - TBM Crosswalk'!$A$2:'TRM - TBM Crosswalk'!$I$1008,7,FALSE)=0,"",VLOOKUP(TRM!A6807,'TRM - TBM Crosswalk'!$A$2:'TRM - TBM Crosswalk'!$I$1008,7,FALSE))</f>
        <v>Platform Services</v>
      </c>
      <c r="J595" t="str">
        <f>IF(VLOOKUP(TRM!A6807,'TRM - TBM Crosswalk'!$A$2:'TRM - TBM Crosswalk'!$I$1008,8,FALSE)=0,"",VLOOKUP(TRM!A6807,'TRM - TBM Crosswalk'!$A$2:'TRM - TBM Crosswalk'!$I$1008,8,FALSE))</f>
        <v>Client Computing</v>
      </c>
      <c r="K595" t="str">
        <f>IF(VLOOKUP(TRM!A6807,'TRM - TBM Crosswalk'!$A$2:'TRM - TBM Crosswalk'!$I$1008,9,FALSE)=0,"",VLOOKUP(TRM!A6807,'TRM - TBM Crosswalk'!$A$2:'TRM - TBM Crosswalk'!$I$1008,9,FALSE))</f>
        <v>Virtual Client</v>
      </c>
    </row>
    <row r="596" spans="1:11" x14ac:dyDescent="0.45">
      <c r="A596" t="str">
        <f>TRM!A6808</f>
        <v>A02.032.404#</v>
      </c>
      <c r="B596" t="str">
        <f>TRM!B6808</f>
        <v>User Virtualization</v>
      </c>
      <c r="C596" t="str">
        <f>TRM!C6808</f>
        <v>Citrix Receiver.app - 12.1</v>
      </c>
      <c r="D596">
        <f>TRM!D6808</f>
        <v>0</v>
      </c>
      <c r="E596" t="str">
        <f>IF(VLOOKUP(TRM!A6808,'TRM - TBM Crosswalk'!$A$2:'TRM - TBM Crosswalk'!$I$1008,3,FALSE)="N/A","TBD","")</f>
        <v/>
      </c>
      <c r="F596" t="str">
        <f>IF(VLOOKUP(TRM!A6808,'TRM - TBM Crosswalk'!$A$2:'TRM - TBM Crosswalk'!$I$1008,4,FALSE)=0,"",VLOOKUP(TRM!A6808,'TRM - TBM Crosswalk'!$A$2:'TRM - TBM Crosswalk'!$I$1008,4,FALSE))</f>
        <v/>
      </c>
      <c r="G596" t="str">
        <f>IF(VLOOKUP(TRM!A6808,'TRM - TBM Crosswalk'!$A$2:'TRM - TBM Crosswalk'!$I$1008,5,FALSE)=0,"",VLOOKUP(TRM!A6808,'TRM - TBM Crosswalk'!$A$2:'TRM - TBM Crosswalk'!$I$1008,5,FALSE))</f>
        <v/>
      </c>
      <c r="H596" t="str">
        <f>IF(VLOOKUP(TRM!A6808,'TRM - TBM Crosswalk'!$A$2:'TRM - TBM Crosswalk'!$I$1008,6,FALSE)=0,"",VLOOKUP(TRM!A6808,'TRM - TBM Crosswalk'!$A$2:'TRM - TBM Crosswalk'!$I$1008,6,FALSE))</f>
        <v/>
      </c>
      <c r="I596" t="str">
        <f>IF(VLOOKUP(TRM!A6808,'TRM - TBM Crosswalk'!$A$2:'TRM - TBM Crosswalk'!$I$1008,7,FALSE)=0,"",VLOOKUP(TRM!A6808,'TRM - TBM Crosswalk'!$A$2:'TRM - TBM Crosswalk'!$I$1008,7,FALSE))</f>
        <v>Platform Services</v>
      </c>
      <c r="J596" t="str">
        <f>IF(VLOOKUP(TRM!A6808,'TRM - TBM Crosswalk'!$A$2:'TRM - TBM Crosswalk'!$I$1008,8,FALSE)=0,"",VLOOKUP(TRM!A6808,'TRM - TBM Crosswalk'!$A$2:'TRM - TBM Crosswalk'!$I$1008,8,FALSE))</f>
        <v>Client Computing</v>
      </c>
      <c r="K596" t="str">
        <f>IF(VLOOKUP(TRM!A6808,'TRM - TBM Crosswalk'!$A$2:'TRM - TBM Crosswalk'!$I$1008,9,FALSE)=0,"",VLOOKUP(TRM!A6808,'TRM - TBM Crosswalk'!$A$2:'TRM - TBM Crosswalk'!$I$1008,9,FALSE))</f>
        <v>Virtual Client</v>
      </c>
    </row>
    <row r="597" spans="1:11" x14ac:dyDescent="0.45">
      <c r="A597" t="str">
        <f>TRM!A6809</f>
        <v>A02.032.404#</v>
      </c>
      <c r="B597" t="str">
        <f>TRM!B6809</f>
        <v>User Virtualization</v>
      </c>
      <c r="C597" t="str">
        <f>TRM!C6809</f>
        <v>Citrix StoreFront | 1811.1.0</v>
      </c>
      <c r="D597">
        <f>TRM!D6809</f>
        <v>0</v>
      </c>
      <c r="E597" t="str">
        <f>IF(VLOOKUP(TRM!A6809,'TRM - TBM Crosswalk'!$A$2:'TRM - TBM Crosswalk'!$I$1008,3,FALSE)="N/A","TBD","")</f>
        <v/>
      </c>
      <c r="F597" t="str">
        <f>IF(VLOOKUP(TRM!A6809,'TRM - TBM Crosswalk'!$A$2:'TRM - TBM Crosswalk'!$I$1008,4,FALSE)=0,"",VLOOKUP(TRM!A6809,'TRM - TBM Crosswalk'!$A$2:'TRM - TBM Crosswalk'!$I$1008,4,FALSE))</f>
        <v/>
      </c>
      <c r="G597" t="str">
        <f>IF(VLOOKUP(TRM!A6809,'TRM - TBM Crosswalk'!$A$2:'TRM - TBM Crosswalk'!$I$1008,5,FALSE)=0,"",VLOOKUP(TRM!A6809,'TRM - TBM Crosswalk'!$A$2:'TRM - TBM Crosswalk'!$I$1008,5,FALSE))</f>
        <v/>
      </c>
      <c r="H597" t="str">
        <f>IF(VLOOKUP(TRM!A6809,'TRM - TBM Crosswalk'!$A$2:'TRM - TBM Crosswalk'!$I$1008,6,FALSE)=0,"",VLOOKUP(TRM!A6809,'TRM - TBM Crosswalk'!$A$2:'TRM - TBM Crosswalk'!$I$1008,6,FALSE))</f>
        <v/>
      </c>
      <c r="I597" t="str">
        <f>IF(VLOOKUP(TRM!A6809,'TRM - TBM Crosswalk'!$A$2:'TRM - TBM Crosswalk'!$I$1008,7,FALSE)=0,"",VLOOKUP(TRM!A6809,'TRM - TBM Crosswalk'!$A$2:'TRM - TBM Crosswalk'!$I$1008,7,FALSE))</f>
        <v>Platform Services</v>
      </c>
      <c r="J597" t="str">
        <f>IF(VLOOKUP(TRM!A6809,'TRM - TBM Crosswalk'!$A$2:'TRM - TBM Crosswalk'!$I$1008,8,FALSE)=0,"",VLOOKUP(TRM!A6809,'TRM - TBM Crosswalk'!$A$2:'TRM - TBM Crosswalk'!$I$1008,8,FALSE))</f>
        <v>Client Computing</v>
      </c>
      <c r="K597" t="str">
        <f>IF(VLOOKUP(TRM!A6809,'TRM - TBM Crosswalk'!$A$2:'TRM - TBM Crosswalk'!$I$1008,9,FALSE)=0,"",VLOOKUP(TRM!A6809,'TRM - TBM Crosswalk'!$A$2:'TRM - TBM Crosswalk'!$I$1008,9,FALSE))</f>
        <v>Virtual Client</v>
      </c>
    </row>
    <row r="598" spans="1:11" x14ac:dyDescent="0.45">
      <c r="A598" t="str">
        <f>TRM!A6810</f>
        <v>A02.032.404#</v>
      </c>
      <c r="B598" t="str">
        <f>TRM!B6810</f>
        <v>User Virtualization</v>
      </c>
      <c r="C598" t="str">
        <f>TRM!C6810</f>
        <v>Citrix Workspace 1810 | 18.10.0.20023</v>
      </c>
      <c r="D598">
        <f>TRM!D6810</f>
        <v>0</v>
      </c>
      <c r="E598" t="str">
        <f>IF(VLOOKUP(TRM!A6810,'TRM - TBM Crosswalk'!$A$2:'TRM - TBM Crosswalk'!$I$1008,3,FALSE)="N/A","TBD","")</f>
        <v/>
      </c>
      <c r="F598" t="str">
        <f>IF(VLOOKUP(TRM!A6810,'TRM - TBM Crosswalk'!$A$2:'TRM - TBM Crosswalk'!$I$1008,4,FALSE)=0,"",VLOOKUP(TRM!A6810,'TRM - TBM Crosswalk'!$A$2:'TRM - TBM Crosswalk'!$I$1008,4,FALSE))</f>
        <v/>
      </c>
      <c r="G598" t="str">
        <f>IF(VLOOKUP(TRM!A6810,'TRM - TBM Crosswalk'!$A$2:'TRM - TBM Crosswalk'!$I$1008,5,FALSE)=0,"",VLOOKUP(TRM!A6810,'TRM - TBM Crosswalk'!$A$2:'TRM - TBM Crosswalk'!$I$1008,5,FALSE))</f>
        <v/>
      </c>
      <c r="H598" t="str">
        <f>IF(VLOOKUP(TRM!A6810,'TRM - TBM Crosswalk'!$A$2:'TRM - TBM Crosswalk'!$I$1008,6,FALSE)=0,"",VLOOKUP(TRM!A6810,'TRM - TBM Crosswalk'!$A$2:'TRM - TBM Crosswalk'!$I$1008,6,FALSE))</f>
        <v/>
      </c>
      <c r="I598" t="str">
        <f>IF(VLOOKUP(TRM!A6810,'TRM - TBM Crosswalk'!$A$2:'TRM - TBM Crosswalk'!$I$1008,7,FALSE)=0,"",VLOOKUP(TRM!A6810,'TRM - TBM Crosswalk'!$A$2:'TRM - TBM Crosswalk'!$I$1008,7,FALSE))</f>
        <v>Platform Services</v>
      </c>
      <c r="J598" t="str">
        <f>IF(VLOOKUP(TRM!A6810,'TRM - TBM Crosswalk'!$A$2:'TRM - TBM Crosswalk'!$I$1008,8,FALSE)=0,"",VLOOKUP(TRM!A6810,'TRM - TBM Crosswalk'!$A$2:'TRM - TBM Crosswalk'!$I$1008,8,FALSE))</f>
        <v>Client Computing</v>
      </c>
      <c r="K598" t="str">
        <f>IF(VLOOKUP(TRM!A6810,'TRM - TBM Crosswalk'!$A$2:'TRM - TBM Crosswalk'!$I$1008,9,FALSE)=0,"",VLOOKUP(TRM!A6810,'TRM - TBM Crosswalk'!$A$2:'TRM - TBM Crosswalk'!$I$1008,9,FALSE))</f>
        <v>Virtual Client</v>
      </c>
    </row>
    <row r="599" spans="1:11" x14ac:dyDescent="0.45">
      <c r="A599" t="str">
        <f>TRM!A6906</f>
        <v>B05.251</v>
      </c>
      <c r="B599" t="str">
        <f>TRM!B6906</f>
        <v>General science and basic research</v>
      </c>
      <c r="C599" t="str">
        <f>TRM!C6906</f>
        <v>AmScope AmScope 3.7.13270 | 3.7.13270.20181102</v>
      </c>
      <c r="D599">
        <f>TRM!D6906</f>
        <v>0</v>
      </c>
      <c r="E599" t="str">
        <f>IF(VLOOKUP(TRM!A6906,'TRM - TBM Crosswalk'!$A$2:'TRM - TBM Crosswalk'!$I$1008,3,FALSE)="N/A","TBD","")</f>
        <v/>
      </c>
      <c r="F599" t="str">
        <f>IF(VLOOKUP(TRM!A6906,'TRM - TBM Crosswalk'!$A$2:'TRM - TBM Crosswalk'!$I$1008,4,FALSE)=0,"",VLOOKUP(TRM!A6906,'TRM - TBM Crosswalk'!$A$2:'TRM - TBM Crosswalk'!$I$1008,4,FALSE))</f>
        <v>Business Capability</v>
      </c>
      <c r="G599" t="str">
        <f>IF(VLOOKUP(TRM!A6906,'TRM - TBM Crosswalk'!$A$2:'TRM - TBM Crosswalk'!$I$1008,5,FALSE)=0,"",VLOOKUP(TRM!A6906,'TRM - TBM Crosswalk'!$A$2:'TRM - TBM Crosswalk'!$I$1008,5,FALSE))</f>
        <v/>
      </c>
      <c r="H599" t="str">
        <f>IF(VLOOKUP(TRM!A6906,'TRM - TBM Crosswalk'!$A$2:'TRM - TBM Crosswalk'!$I$1008,6,FALSE)=0,"",VLOOKUP(TRM!A6906,'TRM - TBM Crosswalk'!$A$2:'TRM - TBM Crosswalk'!$I$1008,6,FALSE))</f>
        <v/>
      </c>
      <c r="I599" t="str">
        <f>IF(VLOOKUP(TRM!A6906,'TRM - TBM Crosswalk'!$A$2:'TRM - TBM Crosswalk'!$I$1008,7,FALSE)=0,"",VLOOKUP(TRM!A6906,'TRM - TBM Crosswalk'!$A$2:'TRM - TBM Crosswalk'!$I$1008,7,FALSE))</f>
        <v/>
      </c>
      <c r="J599" t="str">
        <f>IF(VLOOKUP(TRM!A6906,'TRM - TBM Crosswalk'!$A$2:'TRM - TBM Crosswalk'!$I$1008,8,FALSE)=0,"",VLOOKUP(TRM!A6906,'TRM - TBM Crosswalk'!$A$2:'TRM - TBM Crosswalk'!$I$1008,8,FALSE))</f>
        <v/>
      </c>
      <c r="K599" t="str">
        <f>IF(VLOOKUP(TRM!A6906,'TRM - TBM Crosswalk'!$A$2:'TRM - TBM Crosswalk'!$I$1008,9,FALSE)=0,"",VLOOKUP(TRM!A6906,'TRM - TBM Crosswalk'!$A$2:'TRM - TBM Crosswalk'!$I$1008,9,FALSE))</f>
        <v/>
      </c>
    </row>
    <row r="600" spans="1:11" x14ac:dyDescent="0.45">
      <c r="A600" t="str">
        <f>TRM!A6968</f>
        <v>B06.301.056</v>
      </c>
      <c r="B600" t="str">
        <f>TRM!B6968</f>
        <v>Water Resources Management</v>
      </c>
      <c r="C600" t="str">
        <f>TRM!C6968</f>
        <v>Groundwater Vistas 7 | 5.0.0</v>
      </c>
      <c r="D600">
        <f>TRM!D6968</f>
        <v>0</v>
      </c>
      <c r="E600" t="str">
        <f>IF(VLOOKUP(TRM!A6968,'TRM - TBM Crosswalk'!$A$2:'TRM - TBM Crosswalk'!$I$1008,3,FALSE)="N/A","TBD","")</f>
        <v/>
      </c>
      <c r="F600" t="str">
        <f>IF(VLOOKUP(TRM!A6968,'TRM - TBM Crosswalk'!$A$2:'TRM - TBM Crosswalk'!$I$1008,4,FALSE)=0,"",VLOOKUP(TRM!A6968,'TRM - TBM Crosswalk'!$A$2:'TRM - TBM Crosswalk'!$I$1008,4,FALSE))</f>
        <v>Business Capability</v>
      </c>
      <c r="G600" t="str">
        <f>IF(VLOOKUP(TRM!A6968,'TRM - TBM Crosswalk'!$A$2:'TRM - TBM Crosswalk'!$I$1008,5,FALSE)=0,"",VLOOKUP(TRM!A6968,'TRM - TBM Crosswalk'!$A$2:'TRM - TBM Crosswalk'!$I$1008,5,FALSE))</f>
        <v/>
      </c>
      <c r="H600" t="str">
        <f>IF(VLOOKUP(TRM!A6968,'TRM - TBM Crosswalk'!$A$2:'TRM - TBM Crosswalk'!$I$1008,6,FALSE)=0,"",VLOOKUP(TRM!A6968,'TRM - TBM Crosswalk'!$A$2:'TRM - TBM Crosswalk'!$I$1008,6,FALSE))</f>
        <v/>
      </c>
      <c r="I600" t="str">
        <f>IF(VLOOKUP(TRM!A6968,'TRM - TBM Crosswalk'!$A$2:'TRM - TBM Crosswalk'!$I$1008,7,FALSE)=0,"",VLOOKUP(TRM!A6968,'TRM - TBM Crosswalk'!$A$2:'TRM - TBM Crosswalk'!$I$1008,7,FALSE))</f>
        <v/>
      </c>
      <c r="J600" t="str">
        <f>IF(VLOOKUP(TRM!A6968,'TRM - TBM Crosswalk'!$A$2:'TRM - TBM Crosswalk'!$I$1008,8,FALSE)=0,"",VLOOKUP(TRM!A6968,'TRM - TBM Crosswalk'!$A$2:'TRM - TBM Crosswalk'!$I$1008,8,FALSE))</f>
        <v/>
      </c>
      <c r="K600" t="str">
        <f>IF(VLOOKUP(TRM!A6968,'TRM - TBM Crosswalk'!$A$2:'TRM - TBM Crosswalk'!$I$1008,9,FALSE)=0,"",VLOOKUP(TRM!A6968,'TRM - TBM Crosswalk'!$A$2:'TRM - TBM Crosswalk'!$I$1008,9,FALSE))</f>
        <v/>
      </c>
    </row>
    <row r="601" spans="1:11" x14ac:dyDescent="0.45">
      <c r="A601" t="str">
        <f>TRM!A6969</f>
        <v>B06.301.056</v>
      </c>
      <c r="B601" t="str">
        <f>TRM!B6969</f>
        <v>Water Resources Management</v>
      </c>
      <c r="C601" t="str">
        <f>TRM!C6969</f>
        <v>HEC-EFM | 4.0</v>
      </c>
      <c r="D601">
        <f>TRM!D6969</f>
        <v>0</v>
      </c>
      <c r="E601" t="str">
        <f>IF(VLOOKUP(TRM!A6969,'TRM - TBM Crosswalk'!$A$2:'TRM - TBM Crosswalk'!$I$1008,3,FALSE)="N/A","TBD","")</f>
        <v/>
      </c>
      <c r="F601" t="str">
        <f>IF(VLOOKUP(TRM!A6969,'TRM - TBM Crosswalk'!$A$2:'TRM - TBM Crosswalk'!$I$1008,4,FALSE)=0,"",VLOOKUP(TRM!A6969,'TRM - TBM Crosswalk'!$A$2:'TRM - TBM Crosswalk'!$I$1008,4,FALSE))</f>
        <v>Business Capability</v>
      </c>
      <c r="G601" t="str">
        <f>IF(VLOOKUP(TRM!A6969,'TRM - TBM Crosswalk'!$A$2:'TRM - TBM Crosswalk'!$I$1008,5,FALSE)=0,"",VLOOKUP(TRM!A6969,'TRM - TBM Crosswalk'!$A$2:'TRM - TBM Crosswalk'!$I$1008,5,FALSE))</f>
        <v/>
      </c>
      <c r="H601" t="str">
        <f>IF(VLOOKUP(TRM!A6969,'TRM - TBM Crosswalk'!$A$2:'TRM - TBM Crosswalk'!$I$1008,6,FALSE)=0,"",VLOOKUP(TRM!A6969,'TRM - TBM Crosswalk'!$A$2:'TRM - TBM Crosswalk'!$I$1008,6,FALSE))</f>
        <v/>
      </c>
      <c r="I601" t="str">
        <f>IF(VLOOKUP(TRM!A6969,'TRM - TBM Crosswalk'!$A$2:'TRM - TBM Crosswalk'!$I$1008,7,FALSE)=0,"",VLOOKUP(TRM!A6969,'TRM - TBM Crosswalk'!$A$2:'TRM - TBM Crosswalk'!$I$1008,7,FALSE))</f>
        <v/>
      </c>
      <c r="J601" t="str">
        <f>IF(VLOOKUP(TRM!A6969,'TRM - TBM Crosswalk'!$A$2:'TRM - TBM Crosswalk'!$I$1008,8,FALSE)=0,"",VLOOKUP(TRM!A6969,'TRM - TBM Crosswalk'!$A$2:'TRM - TBM Crosswalk'!$I$1008,8,FALSE))</f>
        <v/>
      </c>
      <c r="K601" t="str">
        <f>IF(VLOOKUP(TRM!A6969,'TRM - TBM Crosswalk'!$A$2:'TRM - TBM Crosswalk'!$I$1008,9,FALSE)=0,"",VLOOKUP(TRM!A6969,'TRM - TBM Crosswalk'!$A$2:'TRM - TBM Crosswalk'!$I$1008,9,FALSE))</f>
        <v/>
      </c>
    </row>
    <row r="602" spans="1:11" x14ac:dyDescent="0.45">
      <c r="A602" t="str">
        <f>TRM!A6970</f>
        <v>B06.301.056</v>
      </c>
      <c r="B602" t="str">
        <f>TRM!B6970</f>
        <v>Water Resources Management</v>
      </c>
      <c r="C602" t="str">
        <f>TRM!C6970</f>
        <v>HEC-GeoRAS 10.2 | 10.2.0.2</v>
      </c>
      <c r="D602">
        <f>TRM!D6970</f>
        <v>0</v>
      </c>
      <c r="E602" t="str">
        <f>IF(VLOOKUP(TRM!A6970,'TRM - TBM Crosswalk'!$A$2:'TRM - TBM Crosswalk'!$I$1008,3,FALSE)="N/A","TBD","")</f>
        <v/>
      </c>
      <c r="F602" t="str">
        <f>IF(VLOOKUP(TRM!A6970,'TRM - TBM Crosswalk'!$A$2:'TRM - TBM Crosswalk'!$I$1008,4,FALSE)=0,"",VLOOKUP(TRM!A6970,'TRM - TBM Crosswalk'!$A$2:'TRM - TBM Crosswalk'!$I$1008,4,FALSE))</f>
        <v>Business Capability</v>
      </c>
      <c r="G602" t="str">
        <f>IF(VLOOKUP(TRM!A6970,'TRM - TBM Crosswalk'!$A$2:'TRM - TBM Crosswalk'!$I$1008,5,FALSE)=0,"",VLOOKUP(TRM!A6970,'TRM - TBM Crosswalk'!$A$2:'TRM - TBM Crosswalk'!$I$1008,5,FALSE))</f>
        <v/>
      </c>
      <c r="H602" t="str">
        <f>IF(VLOOKUP(TRM!A6970,'TRM - TBM Crosswalk'!$A$2:'TRM - TBM Crosswalk'!$I$1008,6,FALSE)=0,"",VLOOKUP(TRM!A6970,'TRM - TBM Crosswalk'!$A$2:'TRM - TBM Crosswalk'!$I$1008,6,FALSE))</f>
        <v/>
      </c>
      <c r="I602" t="str">
        <f>IF(VLOOKUP(TRM!A6970,'TRM - TBM Crosswalk'!$A$2:'TRM - TBM Crosswalk'!$I$1008,7,FALSE)=0,"",VLOOKUP(TRM!A6970,'TRM - TBM Crosswalk'!$A$2:'TRM - TBM Crosswalk'!$I$1008,7,FALSE))</f>
        <v/>
      </c>
      <c r="J602" t="str">
        <f>IF(VLOOKUP(TRM!A6970,'TRM - TBM Crosswalk'!$A$2:'TRM - TBM Crosswalk'!$I$1008,8,FALSE)=0,"",VLOOKUP(TRM!A6970,'TRM - TBM Crosswalk'!$A$2:'TRM - TBM Crosswalk'!$I$1008,8,FALSE))</f>
        <v/>
      </c>
      <c r="K602" t="str">
        <f>IF(VLOOKUP(TRM!A6970,'TRM - TBM Crosswalk'!$A$2:'TRM - TBM Crosswalk'!$I$1008,9,FALSE)=0,"",VLOOKUP(TRM!A6970,'TRM - TBM Crosswalk'!$A$2:'TRM - TBM Crosswalk'!$I$1008,9,FALSE))</f>
        <v/>
      </c>
    </row>
    <row r="603" spans="1:11" x14ac:dyDescent="0.45">
      <c r="A603" t="str">
        <f>TRM!A6971</f>
        <v>B06.301.056</v>
      </c>
      <c r="B603" t="str">
        <f>TRM!B6971</f>
        <v>Water Resources Management</v>
      </c>
      <c r="C603" t="str">
        <f>TRM!C6971</f>
        <v>HEC-HMS | 3.5</v>
      </c>
      <c r="D603">
        <f>TRM!D6971</f>
        <v>0</v>
      </c>
      <c r="E603" t="str">
        <f>IF(VLOOKUP(TRM!A6971,'TRM - TBM Crosswalk'!$A$2:'TRM - TBM Crosswalk'!$I$1008,3,FALSE)="N/A","TBD","")</f>
        <v/>
      </c>
      <c r="F603" t="str">
        <f>IF(VLOOKUP(TRM!A6971,'TRM - TBM Crosswalk'!$A$2:'TRM - TBM Crosswalk'!$I$1008,4,FALSE)=0,"",VLOOKUP(TRM!A6971,'TRM - TBM Crosswalk'!$A$2:'TRM - TBM Crosswalk'!$I$1008,4,FALSE))</f>
        <v>Business Capability</v>
      </c>
      <c r="G603" t="str">
        <f>IF(VLOOKUP(TRM!A6971,'TRM - TBM Crosswalk'!$A$2:'TRM - TBM Crosswalk'!$I$1008,5,FALSE)=0,"",VLOOKUP(TRM!A6971,'TRM - TBM Crosswalk'!$A$2:'TRM - TBM Crosswalk'!$I$1008,5,FALSE))</f>
        <v/>
      </c>
      <c r="H603" t="str">
        <f>IF(VLOOKUP(TRM!A6971,'TRM - TBM Crosswalk'!$A$2:'TRM - TBM Crosswalk'!$I$1008,6,FALSE)=0,"",VLOOKUP(TRM!A6971,'TRM - TBM Crosswalk'!$A$2:'TRM - TBM Crosswalk'!$I$1008,6,FALSE))</f>
        <v/>
      </c>
      <c r="I603" t="str">
        <f>IF(VLOOKUP(TRM!A6971,'TRM - TBM Crosswalk'!$A$2:'TRM - TBM Crosswalk'!$I$1008,7,FALSE)=0,"",VLOOKUP(TRM!A6971,'TRM - TBM Crosswalk'!$A$2:'TRM - TBM Crosswalk'!$I$1008,7,FALSE))</f>
        <v/>
      </c>
      <c r="J603" t="str">
        <f>IF(VLOOKUP(TRM!A6971,'TRM - TBM Crosswalk'!$A$2:'TRM - TBM Crosswalk'!$I$1008,8,FALSE)=0,"",VLOOKUP(TRM!A6971,'TRM - TBM Crosswalk'!$A$2:'TRM - TBM Crosswalk'!$I$1008,8,FALSE))</f>
        <v/>
      </c>
      <c r="K603" t="str">
        <f>IF(VLOOKUP(TRM!A6971,'TRM - TBM Crosswalk'!$A$2:'TRM - TBM Crosswalk'!$I$1008,9,FALSE)=0,"",VLOOKUP(TRM!A6971,'TRM - TBM Crosswalk'!$A$2:'TRM - TBM Crosswalk'!$I$1008,9,FALSE))</f>
        <v/>
      </c>
    </row>
    <row r="604" spans="1:11" x14ac:dyDescent="0.45">
      <c r="A604" t="str">
        <f>TRM!A6972</f>
        <v>B06.301.056</v>
      </c>
      <c r="B604" t="str">
        <f>TRM!B6972</f>
        <v>Water Resources Management</v>
      </c>
      <c r="C604" t="str">
        <f>TRM!C6972</f>
        <v>HEC-HMS | 4.0</v>
      </c>
      <c r="D604">
        <f>TRM!D6972</f>
        <v>0</v>
      </c>
      <c r="E604" t="str">
        <f>IF(VLOOKUP(TRM!A6972,'TRM - TBM Crosswalk'!$A$2:'TRM - TBM Crosswalk'!$I$1008,3,FALSE)="N/A","TBD","")</f>
        <v/>
      </c>
      <c r="F604" t="str">
        <f>IF(VLOOKUP(TRM!A6972,'TRM - TBM Crosswalk'!$A$2:'TRM - TBM Crosswalk'!$I$1008,4,FALSE)=0,"",VLOOKUP(TRM!A6972,'TRM - TBM Crosswalk'!$A$2:'TRM - TBM Crosswalk'!$I$1008,4,FALSE))</f>
        <v>Business Capability</v>
      </c>
      <c r="G604" t="str">
        <f>IF(VLOOKUP(TRM!A6972,'TRM - TBM Crosswalk'!$A$2:'TRM - TBM Crosswalk'!$I$1008,5,FALSE)=0,"",VLOOKUP(TRM!A6972,'TRM - TBM Crosswalk'!$A$2:'TRM - TBM Crosswalk'!$I$1008,5,FALSE))</f>
        <v/>
      </c>
      <c r="H604" t="str">
        <f>IF(VLOOKUP(TRM!A6972,'TRM - TBM Crosswalk'!$A$2:'TRM - TBM Crosswalk'!$I$1008,6,FALSE)=0,"",VLOOKUP(TRM!A6972,'TRM - TBM Crosswalk'!$A$2:'TRM - TBM Crosswalk'!$I$1008,6,FALSE))</f>
        <v/>
      </c>
      <c r="I604" t="str">
        <f>IF(VLOOKUP(TRM!A6972,'TRM - TBM Crosswalk'!$A$2:'TRM - TBM Crosswalk'!$I$1008,7,FALSE)=0,"",VLOOKUP(TRM!A6972,'TRM - TBM Crosswalk'!$A$2:'TRM - TBM Crosswalk'!$I$1008,7,FALSE))</f>
        <v/>
      </c>
      <c r="J604" t="str">
        <f>IF(VLOOKUP(TRM!A6972,'TRM - TBM Crosswalk'!$A$2:'TRM - TBM Crosswalk'!$I$1008,8,FALSE)=0,"",VLOOKUP(TRM!A6972,'TRM - TBM Crosswalk'!$A$2:'TRM - TBM Crosswalk'!$I$1008,8,FALSE))</f>
        <v/>
      </c>
      <c r="K604" t="str">
        <f>IF(VLOOKUP(TRM!A6972,'TRM - TBM Crosswalk'!$A$2:'TRM - TBM Crosswalk'!$I$1008,9,FALSE)=0,"",VLOOKUP(TRM!A6972,'TRM - TBM Crosswalk'!$A$2:'TRM - TBM Crosswalk'!$I$1008,9,FALSE))</f>
        <v/>
      </c>
    </row>
    <row r="605" spans="1:11" x14ac:dyDescent="0.45">
      <c r="A605" t="str">
        <f>TRM!A7056</f>
        <v>B06.302.057</v>
      </c>
      <c r="B605" t="str">
        <f>TRM!B7056</f>
        <v>Conservation, Marine and Land Management</v>
      </c>
      <c r="C605" t="str">
        <f>TRM!C7056</f>
        <v>FVS Software version 2015.06.26</v>
      </c>
      <c r="D605">
        <f>TRM!D7056</f>
        <v>0</v>
      </c>
      <c r="E605" t="str">
        <f>IF(VLOOKUP(TRM!A7056,'TRM - TBM Crosswalk'!$A$2:'TRM - TBM Crosswalk'!$I$1008,3,FALSE)="N/A","TBD","")</f>
        <v/>
      </c>
      <c r="F605" t="str">
        <f>IF(VLOOKUP(TRM!A7056,'TRM - TBM Crosswalk'!$A$2:'TRM - TBM Crosswalk'!$I$1008,4,FALSE)=0,"",VLOOKUP(TRM!A7056,'TRM - TBM Crosswalk'!$A$2:'TRM - TBM Crosswalk'!$I$1008,4,FALSE))</f>
        <v>Business Capability</v>
      </c>
      <c r="G605" t="str">
        <f>IF(VLOOKUP(TRM!A7056,'TRM - TBM Crosswalk'!$A$2:'TRM - TBM Crosswalk'!$I$1008,5,FALSE)=0,"",VLOOKUP(TRM!A7056,'TRM - TBM Crosswalk'!$A$2:'TRM - TBM Crosswalk'!$I$1008,5,FALSE))</f>
        <v/>
      </c>
      <c r="H605" t="str">
        <f>IF(VLOOKUP(TRM!A7056,'TRM - TBM Crosswalk'!$A$2:'TRM - TBM Crosswalk'!$I$1008,6,FALSE)=0,"",VLOOKUP(TRM!A7056,'TRM - TBM Crosswalk'!$A$2:'TRM - TBM Crosswalk'!$I$1008,6,FALSE))</f>
        <v/>
      </c>
      <c r="I605" t="str">
        <f>IF(VLOOKUP(TRM!A7056,'TRM - TBM Crosswalk'!$A$2:'TRM - TBM Crosswalk'!$I$1008,7,FALSE)=0,"",VLOOKUP(TRM!A7056,'TRM - TBM Crosswalk'!$A$2:'TRM - TBM Crosswalk'!$I$1008,7,FALSE))</f>
        <v/>
      </c>
      <c r="J605" t="str">
        <f>IF(VLOOKUP(TRM!A7056,'TRM - TBM Crosswalk'!$A$2:'TRM - TBM Crosswalk'!$I$1008,8,FALSE)=0,"",VLOOKUP(TRM!A7056,'TRM - TBM Crosswalk'!$A$2:'TRM - TBM Crosswalk'!$I$1008,8,FALSE))</f>
        <v/>
      </c>
      <c r="K605" t="str">
        <f>IF(VLOOKUP(TRM!A7056,'TRM - TBM Crosswalk'!$A$2:'TRM - TBM Crosswalk'!$I$1008,9,FALSE)=0,"",VLOOKUP(TRM!A7056,'TRM - TBM Crosswalk'!$A$2:'TRM - TBM Crosswalk'!$I$1008,9,FALSE))</f>
        <v/>
      </c>
    </row>
    <row r="606" spans="1:11" x14ac:dyDescent="0.45">
      <c r="A606" t="str">
        <f>TRM!A7057</f>
        <v>B06.302.057</v>
      </c>
      <c r="B606" t="str">
        <f>TRM!B7057</f>
        <v>Conservation, Marine and Land Management</v>
      </c>
      <c r="C606" t="str">
        <f>TRM!C7057</f>
        <v>FVS Software version 2016.09.29</v>
      </c>
      <c r="D606">
        <f>TRM!D7057</f>
        <v>0</v>
      </c>
      <c r="E606" t="str">
        <f>IF(VLOOKUP(TRM!A7057,'TRM - TBM Crosswalk'!$A$2:'TRM - TBM Crosswalk'!$I$1008,3,FALSE)="N/A","TBD","")</f>
        <v/>
      </c>
      <c r="F606" t="str">
        <f>IF(VLOOKUP(TRM!A7057,'TRM - TBM Crosswalk'!$A$2:'TRM - TBM Crosswalk'!$I$1008,4,FALSE)=0,"",VLOOKUP(TRM!A7057,'TRM - TBM Crosswalk'!$A$2:'TRM - TBM Crosswalk'!$I$1008,4,FALSE))</f>
        <v>Business Capability</v>
      </c>
      <c r="G606" t="str">
        <f>IF(VLOOKUP(TRM!A7057,'TRM - TBM Crosswalk'!$A$2:'TRM - TBM Crosswalk'!$I$1008,5,FALSE)=0,"",VLOOKUP(TRM!A7057,'TRM - TBM Crosswalk'!$A$2:'TRM - TBM Crosswalk'!$I$1008,5,FALSE))</f>
        <v/>
      </c>
      <c r="H606" t="str">
        <f>IF(VLOOKUP(TRM!A7057,'TRM - TBM Crosswalk'!$A$2:'TRM - TBM Crosswalk'!$I$1008,6,FALSE)=0,"",VLOOKUP(TRM!A7057,'TRM - TBM Crosswalk'!$A$2:'TRM - TBM Crosswalk'!$I$1008,6,FALSE))</f>
        <v/>
      </c>
      <c r="I606" t="str">
        <f>IF(VLOOKUP(TRM!A7057,'TRM - TBM Crosswalk'!$A$2:'TRM - TBM Crosswalk'!$I$1008,7,FALSE)=0,"",VLOOKUP(TRM!A7057,'TRM - TBM Crosswalk'!$A$2:'TRM - TBM Crosswalk'!$I$1008,7,FALSE))</f>
        <v/>
      </c>
      <c r="J606" t="str">
        <f>IF(VLOOKUP(TRM!A7057,'TRM - TBM Crosswalk'!$A$2:'TRM - TBM Crosswalk'!$I$1008,8,FALSE)=0,"",VLOOKUP(TRM!A7057,'TRM - TBM Crosswalk'!$A$2:'TRM - TBM Crosswalk'!$I$1008,8,FALSE))</f>
        <v/>
      </c>
      <c r="K606" t="str">
        <f>IF(VLOOKUP(TRM!A7057,'TRM - TBM Crosswalk'!$A$2:'TRM - TBM Crosswalk'!$I$1008,9,FALSE)=0,"",VLOOKUP(TRM!A7057,'TRM - TBM Crosswalk'!$A$2:'TRM - TBM Crosswalk'!$I$1008,9,FALSE))</f>
        <v/>
      </c>
    </row>
    <row r="607" spans="1:11" x14ac:dyDescent="0.45">
      <c r="A607" t="str">
        <f>TRM!A7435</f>
        <v>B10.808.590</v>
      </c>
      <c r="B607" t="str">
        <f>TRM!B7435</f>
        <v>Mapping / Geospatial</v>
      </c>
      <c r="C607" t="str">
        <f>TRM!C7435</f>
        <v>MAPublisher | 10.2.0</v>
      </c>
      <c r="D607">
        <f>TRM!D7435</f>
        <v>0</v>
      </c>
      <c r="E607" t="str">
        <f>IF(VLOOKUP(TRM!A7435,'TRM - TBM Crosswalk'!$A$2:'TRM - TBM Crosswalk'!$I$1008,3,FALSE)="N/A","TBD","")</f>
        <v>TBD</v>
      </c>
      <c r="F607" t="str">
        <f>IF(VLOOKUP(TRM!A7435,'TRM - TBM Crosswalk'!$A$2:'TRM - TBM Crosswalk'!$I$1008,4,FALSE)=0,"",VLOOKUP(TRM!A7435,'TRM - TBM Crosswalk'!$A$2:'TRM - TBM Crosswalk'!$I$1008,4,FALSE))</f>
        <v/>
      </c>
      <c r="G607" t="str">
        <f>IF(VLOOKUP(TRM!A7435,'TRM - TBM Crosswalk'!$A$2:'TRM - TBM Crosswalk'!$I$1008,5,FALSE)=0,"",VLOOKUP(TRM!A7435,'TRM - TBM Crosswalk'!$A$2:'TRM - TBM Crosswalk'!$I$1008,5,FALSE))</f>
        <v/>
      </c>
      <c r="H607" t="str">
        <f>IF(VLOOKUP(TRM!A7435,'TRM - TBM Crosswalk'!$A$2:'TRM - TBM Crosswalk'!$I$1008,6,FALSE)=0,"",VLOOKUP(TRM!A7435,'TRM - TBM Crosswalk'!$A$2:'TRM - TBM Crosswalk'!$I$1008,6,FALSE))</f>
        <v/>
      </c>
      <c r="I607" t="str">
        <f>IF(VLOOKUP(TRM!A7435,'TRM - TBM Crosswalk'!$A$2:'TRM - TBM Crosswalk'!$I$1008,7,FALSE)=0,"",VLOOKUP(TRM!A7435,'TRM - TBM Crosswalk'!$A$2:'TRM - TBM Crosswalk'!$I$1008,7,FALSE))</f>
        <v/>
      </c>
      <c r="J607" t="str">
        <f>IF(VLOOKUP(TRM!A7435,'TRM - TBM Crosswalk'!$A$2:'TRM - TBM Crosswalk'!$I$1008,8,FALSE)=0,"",VLOOKUP(TRM!A7435,'TRM - TBM Crosswalk'!$A$2:'TRM - TBM Crosswalk'!$I$1008,8,FALSE))</f>
        <v/>
      </c>
      <c r="K607" t="str">
        <f>IF(VLOOKUP(TRM!A7435,'TRM - TBM Crosswalk'!$A$2:'TRM - TBM Crosswalk'!$I$1008,9,FALSE)=0,"",VLOOKUP(TRM!A7435,'TRM - TBM Crosswalk'!$A$2:'TRM - TBM Crosswalk'!$I$1008,9,FALSE))</f>
        <v/>
      </c>
    </row>
    <row r="608" spans="1:11" x14ac:dyDescent="0.45">
      <c r="A608" t="str">
        <f>TRM!A7930</f>
        <v>B10.813.343</v>
      </c>
      <c r="B608" t="str">
        <f>TRM!B7930</f>
        <v>Audio / Video Conferencing</v>
      </c>
      <c r="C608" t="str">
        <f>TRM!C7930</f>
        <v>WebEx Recorder and Player | 29.9.0.10115</v>
      </c>
      <c r="D608">
        <f>TRM!D7930</f>
        <v>0</v>
      </c>
      <c r="E608" t="str">
        <f>IF(VLOOKUP(TRM!A7930,'TRM - TBM Crosswalk'!$A$2:'TRM - TBM Crosswalk'!$I$1008,3,FALSE)="N/A","TBD","")</f>
        <v/>
      </c>
      <c r="F608" t="str">
        <f>IF(VLOOKUP(TRM!A7930,'TRM - TBM Crosswalk'!$A$2:'TRM - TBM Crosswalk'!$I$1008,4,FALSE)=0,"",VLOOKUP(TRM!A7930,'TRM - TBM Crosswalk'!$A$2:'TRM - TBM Crosswalk'!$I$1008,4,FALSE))</f>
        <v/>
      </c>
      <c r="G608" t="str">
        <f>IF(VLOOKUP(TRM!A7930,'TRM - TBM Crosswalk'!$A$2:'TRM - TBM Crosswalk'!$I$1008,5,FALSE)=0,"",VLOOKUP(TRM!A7930,'TRM - TBM Crosswalk'!$A$2:'TRM - TBM Crosswalk'!$I$1008,5,FALSE))</f>
        <v>End User</v>
      </c>
      <c r="H608" t="str">
        <f>IF(VLOOKUP(TRM!A7930,'TRM - TBM Crosswalk'!$A$2:'TRM - TBM Crosswalk'!$I$1008,6,FALSE)=0,"",VLOOKUP(TRM!A7930,'TRM - TBM Crosswalk'!$A$2:'TRM - TBM Crosswalk'!$I$1008,6,FALSE))</f>
        <v>Conferencing &amp; AV</v>
      </c>
      <c r="I608" t="str">
        <f>IF(VLOOKUP(TRM!A7930,'TRM - TBM Crosswalk'!$A$2:'TRM - TBM Crosswalk'!$I$1008,7,FALSE)=0,"",VLOOKUP(TRM!A7930,'TRM - TBM Crosswalk'!$A$2:'TRM - TBM Crosswalk'!$I$1008,7,FALSE))</f>
        <v/>
      </c>
      <c r="J608" t="str">
        <f>IF(VLOOKUP(TRM!A7930,'TRM - TBM Crosswalk'!$A$2:'TRM - TBM Crosswalk'!$I$1008,8,FALSE)=0,"",VLOOKUP(TRM!A7930,'TRM - TBM Crosswalk'!$A$2:'TRM - TBM Crosswalk'!$I$1008,8,FALSE))</f>
        <v/>
      </c>
      <c r="K608" t="str">
        <f>IF(VLOOKUP(TRM!A7930,'TRM - TBM Crosswalk'!$A$2:'TRM - TBM Crosswalk'!$I$1008,9,FALSE)=0,"",VLOOKUP(TRM!A7930,'TRM - TBM Crosswalk'!$A$2:'TRM - TBM Crosswalk'!$I$1008,9,FALSE))</f>
        <v/>
      </c>
    </row>
    <row r="609" spans="1:11" x14ac:dyDescent="0.45">
      <c r="A609" t="str">
        <f>TRM!A8408</f>
        <v>I01.002.206#</v>
      </c>
      <c r="B609" t="str">
        <f>TRM!B8408</f>
        <v>Operating System - UNIX Design</v>
      </c>
      <c r="C609" t="str">
        <f>TRM!C8408</f>
        <v>Problem Reporter.app - 10.12</v>
      </c>
      <c r="D609">
        <f>TRM!D8408</f>
        <v>0</v>
      </c>
      <c r="E609" t="str">
        <f>IF(VLOOKUP(TRM!A8408,'TRM - TBM Crosswalk'!$A$2:'TRM - TBM Crosswalk'!$I$1008,3,FALSE)="N/A","TBD","")</f>
        <v/>
      </c>
      <c r="F609" t="str">
        <f>IF(VLOOKUP(TRM!A8408,'TRM - TBM Crosswalk'!$A$2:'TRM - TBM Crosswalk'!$I$1008,4,FALSE)=0,"",VLOOKUP(TRM!A8408,'TRM - TBM Crosswalk'!$A$2:'TRM - TBM Crosswalk'!$I$1008,4,FALSE))</f>
        <v/>
      </c>
      <c r="G609" t="str">
        <f>IF(VLOOKUP(TRM!A8408,'TRM - TBM Crosswalk'!$A$2:'TRM - TBM Crosswalk'!$I$1008,5,FALSE)=0,"",VLOOKUP(TRM!A8408,'TRM - TBM Crosswalk'!$A$2:'TRM - TBM Crosswalk'!$I$1008,5,FALSE))</f>
        <v>Compute</v>
      </c>
      <c r="H609" t="str">
        <f>IF(VLOOKUP(TRM!A8408,'TRM - TBM Crosswalk'!$A$2:'TRM - TBM Crosswalk'!$I$1008,6,FALSE)=0,"",VLOOKUP(TRM!A8408,'TRM - TBM Crosswalk'!$A$2:'TRM - TBM Crosswalk'!$I$1008,6,FALSE))</f>
        <v xml:space="preserve">Unix </v>
      </c>
      <c r="I609" t="str">
        <f>IF(VLOOKUP(TRM!A8408,'TRM - TBM Crosswalk'!$A$2:'TRM - TBM Crosswalk'!$I$1008,7,FALSE)=0,"",VLOOKUP(TRM!A8408,'TRM - TBM Crosswalk'!$A$2:'TRM - TBM Crosswalk'!$I$1008,7,FALSE))</f>
        <v/>
      </c>
      <c r="J609" t="str">
        <f>IF(VLOOKUP(TRM!A8408,'TRM - TBM Crosswalk'!$A$2:'TRM - TBM Crosswalk'!$I$1008,8,FALSE)=0,"",VLOOKUP(TRM!A8408,'TRM - TBM Crosswalk'!$A$2:'TRM - TBM Crosswalk'!$I$1008,8,FALSE))</f>
        <v/>
      </c>
      <c r="K609" t="str">
        <f>IF(VLOOKUP(TRM!A8408,'TRM - TBM Crosswalk'!$A$2:'TRM - TBM Crosswalk'!$I$1008,9,FALSE)=0,"",VLOOKUP(TRM!A8408,'TRM - TBM Crosswalk'!$A$2:'TRM - TBM Crosswalk'!$I$1008,9,FALSE))</f>
        <v/>
      </c>
    </row>
    <row r="610" spans="1:11" x14ac:dyDescent="0.45">
      <c r="A610" t="str">
        <f>TRM!A8543</f>
        <v>I01.002.209#</v>
      </c>
      <c r="B610" t="str">
        <f>TRM!B8543</f>
        <v>Device Driver#</v>
      </c>
      <c r="C610" t="str">
        <f>TRM!C8543</f>
        <v>FFU Loader Driver | 1.0.0</v>
      </c>
      <c r="D610">
        <f>TRM!D8543</f>
        <v>0</v>
      </c>
      <c r="E610" t="str">
        <f>IF(VLOOKUP(TRM!A8543,'TRM - TBM Crosswalk'!$A$2:'TRM - TBM Crosswalk'!$I$1008,3,FALSE)="N/A","TBD","")</f>
        <v>TBD</v>
      </c>
      <c r="F610" t="str">
        <f>IF(VLOOKUP(TRM!A8543,'TRM - TBM Crosswalk'!$A$2:'TRM - TBM Crosswalk'!$I$1008,4,FALSE)=0,"",VLOOKUP(TRM!A8543,'TRM - TBM Crosswalk'!$A$2:'TRM - TBM Crosswalk'!$I$1008,4,FALSE))</f>
        <v/>
      </c>
      <c r="G610" t="str">
        <f>IF(VLOOKUP(TRM!A8543,'TRM - TBM Crosswalk'!$A$2:'TRM - TBM Crosswalk'!$I$1008,5,FALSE)=0,"",VLOOKUP(TRM!A8543,'TRM - TBM Crosswalk'!$A$2:'TRM - TBM Crosswalk'!$I$1008,5,FALSE))</f>
        <v/>
      </c>
      <c r="H610" t="str">
        <f>IF(VLOOKUP(TRM!A8543,'TRM - TBM Crosswalk'!$A$2:'TRM - TBM Crosswalk'!$I$1008,6,FALSE)=0,"",VLOOKUP(TRM!A8543,'TRM - TBM Crosswalk'!$A$2:'TRM - TBM Crosswalk'!$I$1008,6,FALSE))</f>
        <v/>
      </c>
      <c r="I610" t="str">
        <f>IF(VLOOKUP(TRM!A8543,'TRM - TBM Crosswalk'!$A$2:'TRM - TBM Crosswalk'!$I$1008,7,FALSE)=0,"",VLOOKUP(TRM!A8543,'TRM - TBM Crosswalk'!$A$2:'TRM - TBM Crosswalk'!$I$1008,7,FALSE))</f>
        <v/>
      </c>
      <c r="J610" t="str">
        <f>IF(VLOOKUP(TRM!A8543,'TRM - TBM Crosswalk'!$A$2:'TRM - TBM Crosswalk'!$I$1008,8,FALSE)=0,"",VLOOKUP(TRM!A8543,'TRM - TBM Crosswalk'!$A$2:'TRM - TBM Crosswalk'!$I$1008,8,FALSE))</f>
        <v/>
      </c>
      <c r="K610" t="str">
        <f>IF(VLOOKUP(TRM!A8543,'TRM - TBM Crosswalk'!$A$2:'TRM - TBM Crosswalk'!$I$1008,9,FALSE)=0,"",VLOOKUP(TRM!A8543,'TRM - TBM Crosswalk'!$A$2:'TRM - TBM Crosswalk'!$I$1008,9,FALSE))</f>
        <v/>
      </c>
    </row>
    <row r="611" spans="1:11" x14ac:dyDescent="0.45">
      <c r="A611" t="str">
        <f>TRM!A8984</f>
        <v>I01.002.211#</v>
      </c>
      <c r="B611" t="str">
        <f>TRM!B8984</f>
        <v>Operating System Utilities</v>
      </c>
      <c r="C611" t="str">
        <f>TRM!C8984</f>
        <v>Take Command 11.0 | 11.0.39</v>
      </c>
      <c r="D611">
        <f>TRM!D8984</f>
        <v>0</v>
      </c>
      <c r="E611" t="str">
        <f>IF(VLOOKUP(TRM!A8984,'TRM - TBM Crosswalk'!$A$2:'TRM - TBM Crosswalk'!$I$1008,3,FALSE)="N/A","TBD","")</f>
        <v>TBD</v>
      </c>
      <c r="F611" t="str">
        <f>IF(VLOOKUP(TRM!A8984,'TRM - TBM Crosswalk'!$A$2:'TRM - TBM Crosswalk'!$I$1008,4,FALSE)=0,"",VLOOKUP(TRM!A8984,'TRM - TBM Crosswalk'!$A$2:'TRM - TBM Crosswalk'!$I$1008,4,FALSE))</f>
        <v/>
      </c>
      <c r="G611" t="str">
        <f>IF(VLOOKUP(TRM!A8984,'TRM - TBM Crosswalk'!$A$2:'TRM - TBM Crosswalk'!$I$1008,5,FALSE)=0,"",VLOOKUP(TRM!A8984,'TRM - TBM Crosswalk'!$A$2:'TRM - TBM Crosswalk'!$I$1008,5,FALSE))</f>
        <v/>
      </c>
      <c r="H611" t="str">
        <f>IF(VLOOKUP(TRM!A8984,'TRM - TBM Crosswalk'!$A$2:'TRM - TBM Crosswalk'!$I$1008,6,FALSE)=0,"",VLOOKUP(TRM!A8984,'TRM - TBM Crosswalk'!$A$2:'TRM - TBM Crosswalk'!$I$1008,6,FALSE))</f>
        <v/>
      </c>
      <c r="I611" t="str">
        <f>IF(VLOOKUP(TRM!A8984,'TRM - TBM Crosswalk'!$A$2:'TRM - TBM Crosswalk'!$I$1008,7,FALSE)=0,"",VLOOKUP(TRM!A8984,'TRM - TBM Crosswalk'!$A$2:'TRM - TBM Crosswalk'!$I$1008,7,FALSE))</f>
        <v/>
      </c>
      <c r="J611" t="str">
        <f>IF(VLOOKUP(TRM!A8984,'TRM - TBM Crosswalk'!$A$2:'TRM - TBM Crosswalk'!$I$1008,8,FALSE)=0,"",VLOOKUP(TRM!A8984,'TRM - TBM Crosswalk'!$A$2:'TRM - TBM Crosswalk'!$I$1008,8,FALSE))</f>
        <v/>
      </c>
      <c r="K611" t="str">
        <f>IF(VLOOKUP(TRM!A8984,'TRM - TBM Crosswalk'!$A$2:'TRM - TBM Crosswalk'!$I$1008,9,FALSE)=0,"",VLOOKUP(TRM!A8984,'TRM - TBM Crosswalk'!$A$2:'TRM - TBM Crosswalk'!$I$1008,9,FALSE))</f>
        <v/>
      </c>
    </row>
    <row r="612" spans="1:11" x14ac:dyDescent="0.45">
      <c r="A612" t="str">
        <f>TRM!A9012</f>
        <v>I01.003.305#</v>
      </c>
      <c r="B612" t="str">
        <f>TRM!B9012</f>
        <v>Radio Software</v>
      </c>
      <c r="C612" t="str">
        <f>TRM!C9012</f>
        <v>ApxFamilyTuner | 20.00.00</v>
      </c>
      <c r="D612">
        <f>TRM!D9012</f>
        <v>0</v>
      </c>
      <c r="E612" t="str">
        <f>IF(VLOOKUP(TRM!A9012,'TRM - TBM Crosswalk'!$A$2:'TRM - TBM Crosswalk'!$I$1008,3,FALSE)="N/A","TBD","")</f>
        <v>TBD</v>
      </c>
      <c r="F612" t="str">
        <f>IF(VLOOKUP(TRM!A9012,'TRM - TBM Crosswalk'!$A$2:'TRM - TBM Crosswalk'!$I$1008,4,FALSE)=0,"",VLOOKUP(TRM!A9012,'TRM - TBM Crosswalk'!$A$2:'TRM - TBM Crosswalk'!$I$1008,4,FALSE))</f>
        <v/>
      </c>
      <c r="G612" t="str">
        <f>IF(VLOOKUP(TRM!A9012,'TRM - TBM Crosswalk'!$A$2:'TRM - TBM Crosswalk'!$I$1008,5,FALSE)=0,"",VLOOKUP(TRM!A9012,'TRM - TBM Crosswalk'!$A$2:'TRM - TBM Crosswalk'!$I$1008,5,FALSE))</f>
        <v/>
      </c>
      <c r="H612" t="str">
        <f>IF(VLOOKUP(TRM!A9012,'TRM - TBM Crosswalk'!$A$2:'TRM - TBM Crosswalk'!$I$1008,6,FALSE)=0,"",VLOOKUP(TRM!A9012,'TRM - TBM Crosswalk'!$A$2:'TRM - TBM Crosswalk'!$I$1008,6,FALSE))</f>
        <v/>
      </c>
      <c r="I612" t="str">
        <f>IF(VLOOKUP(TRM!A9012,'TRM - TBM Crosswalk'!$A$2:'TRM - TBM Crosswalk'!$I$1008,7,FALSE)=0,"",VLOOKUP(TRM!A9012,'TRM - TBM Crosswalk'!$A$2:'TRM - TBM Crosswalk'!$I$1008,7,FALSE))</f>
        <v/>
      </c>
      <c r="J612" t="str">
        <f>IF(VLOOKUP(TRM!A9012,'TRM - TBM Crosswalk'!$A$2:'TRM - TBM Crosswalk'!$I$1008,8,FALSE)=0,"",VLOOKUP(TRM!A9012,'TRM - TBM Crosswalk'!$A$2:'TRM - TBM Crosswalk'!$I$1008,8,FALSE))</f>
        <v/>
      </c>
      <c r="K612" t="str">
        <f>IF(VLOOKUP(TRM!A9012,'TRM - TBM Crosswalk'!$A$2:'TRM - TBM Crosswalk'!$I$1008,9,FALSE)=0,"",VLOOKUP(TRM!A9012,'TRM - TBM Crosswalk'!$A$2:'TRM - TBM Crosswalk'!$I$1008,9,FALSE))</f>
        <v/>
      </c>
    </row>
    <row r="613" spans="1:11" x14ac:dyDescent="0.45">
      <c r="A613" t="str">
        <f>TRM!A9013</f>
        <v>I01.003.305#</v>
      </c>
      <c r="B613" t="str">
        <f>TRM!B9013</f>
        <v>Radio Software</v>
      </c>
      <c r="C613" t="str">
        <f>TRM!C9013</f>
        <v>ARS Data Administrator Application | 6.0.0</v>
      </c>
      <c r="D613">
        <f>TRM!D9013</f>
        <v>0</v>
      </c>
      <c r="E613" t="str">
        <f>IF(VLOOKUP(TRM!A9013,'TRM - TBM Crosswalk'!$A$2:'TRM - TBM Crosswalk'!$I$1008,3,FALSE)="N/A","TBD","")</f>
        <v>TBD</v>
      </c>
      <c r="F613" t="str">
        <f>IF(VLOOKUP(TRM!A9013,'TRM - TBM Crosswalk'!$A$2:'TRM - TBM Crosswalk'!$I$1008,4,FALSE)=0,"",VLOOKUP(TRM!A9013,'TRM - TBM Crosswalk'!$A$2:'TRM - TBM Crosswalk'!$I$1008,4,FALSE))</f>
        <v/>
      </c>
      <c r="G613" t="str">
        <f>IF(VLOOKUP(TRM!A9013,'TRM - TBM Crosswalk'!$A$2:'TRM - TBM Crosswalk'!$I$1008,5,FALSE)=0,"",VLOOKUP(TRM!A9013,'TRM - TBM Crosswalk'!$A$2:'TRM - TBM Crosswalk'!$I$1008,5,FALSE))</f>
        <v/>
      </c>
      <c r="H613" t="str">
        <f>IF(VLOOKUP(TRM!A9013,'TRM - TBM Crosswalk'!$A$2:'TRM - TBM Crosswalk'!$I$1008,6,FALSE)=0,"",VLOOKUP(TRM!A9013,'TRM - TBM Crosswalk'!$A$2:'TRM - TBM Crosswalk'!$I$1008,6,FALSE))</f>
        <v/>
      </c>
      <c r="I613" t="str">
        <f>IF(VLOOKUP(TRM!A9013,'TRM - TBM Crosswalk'!$A$2:'TRM - TBM Crosswalk'!$I$1008,7,FALSE)=0,"",VLOOKUP(TRM!A9013,'TRM - TBM Crosswalk'!$A$2:'TRM - TBM Crosswalk'!$I$1008,7,FALSE))</f>
        <v/>
      </c>
      <c r="J613" t="str">
        <f>IF(VLOOKUP(TRM!A9013,'TRM - TBM Crosswalk'!$A$2:'TRM - TBM Crosswalk'!$I$1008,8,FALSE)=0,"",VLOOKUP(TRM!A9013,'TRM - TBM Crosswalk'!$A$2:'TRM - TBM Crosswalk'!$I$1008,8,FALSE))</f>
        <v/>
      </c>
      <c r="K613" t="str">
        <f>IF(VLOOKUP(TRM!A9013,'TRM - TBM Crosswalk'!$A$2:'TRM - TBM Crosswalk'!$I$1008,9,FALSE)=0,"",VLOOKUP(TRM!A9013,'TRM - TBM Crosswalk'!$A$2:'TRM - TBM Crosswalk'!$I$1008,9,FALSE))</f>
        <v/>
      </c>
    </row>
    <row r="614" spans="1:11" x14ac:dyDescent="0.45">
      <c r="A614" t="str">
        <f>TRM!A9014</f>
        <v>I01.003.305#</v>
      </c>
      <c r="B614" t="str">
        <f>TRM!B9014</f>
        <v>Radio Software</v>
      </c>
      <c r="C614" t="str">
        <f>TRM!C9014</f>
        <v>ARS Data Administrator Application | 8.0.05</v>
      </c>
      <c r="D614">
        <f>TRM!D9014</f>
        <v>0</v>
      </c>
      <c r="E614" t="str">
        <f>IF(VLOOKUP(TRM!A9014,'TRM - TBM Crosswalk'!$A$2:'TRM - TBM Crosswalk'!$I$1008,3,FALSE)="N/A","TBD","")</f>
        <v>TBD</v>
      </c>
      <c r="F614" t="str">
        <f>IF(VLOOKUP(TRM!A9014,'TRM - TBM Crosswalk'!$A$2:'TRM - TBM Crosswalk'!$I$1008,4,FALSE)=0,"",VLOOKUP(TRM!A9014,'TRM - TBM Crosswalk'!$A$2:'TRM - TBM Crosswalk'!$I$1008,4,FALSE))</f>
        <v/>
      </c>
      <c r="G614" t="str">
        <f>IF(VLOOKUP(TRM!A9014,'TRM - TBM Crosswalk'!$A$2:'TRM - TBM Crosswalk'!$I$1008,5,FALSE)=0,"",VLOOKUP(TRM!A9014,'TRM - TBM Crosswalk'!$A$2:'TRM - TBM Crosswalk'!$I$1008,5,FALSE))</f>
        <v/>
      </c>
      <c r="H614" t="str">
        <f>IF(VLOOKUP(TRM!A9014,'TRM - TBM Crosswalk'!$A$2:'TRM - TBM Crosswalk'!$I$1008,6,FALSE)=0,"",VLOOKUP(TRM!A9014,'TRM - TBM Crosswalk'!$A$2:'TRM - TBM Crosswalk'!$I$1008,6,FALSE))</f>
        <v/>
      </c>
      <c r="I614" t="str">
        <f>IF(VLOOKUP(TRM!A9014,'TRM - TBM Crosswalk'!$A$2:'TRM - TBM Crosswalk'!$I$1008,7,FALSE)=0,"",VLOOKUP(TRM!A9014,'TRM - TBM Crosswalk'!$A$2:'TRM - TBM Crosswalk'!$I$1008,7,FALSE))</f>
        <v/>
      </c>
      <c r="J614" t="str">
        <f>IF(VLOOKUP(TRM!A9014,'TRM - TBM Crosswalk'!$A$2:'TRM - TBM Crosswalk'!$I$1008,8,FALSE)=0,"",VLOOKUP(TRM!A9014,'TRM - TBM Crosswalk'!$A$2:'TRM - TBM Crosswalk'!$I$1008,8,FALSE))</f>
        <v/>
      </c>
      <c r="K614" t="str">
        <f>IF(VLOOKUP(TRM!A9014,'TRM - TBM Crosswalk'!$A$2:'TRM - TBM Crosswalk'!$I$1008,9,FALSE)=0,"",VLOOKUP(TRM!A9014,'TRM - TBM Crosswalk'!$A$2:'TRM - TBM Crosswalk'!$I$1008,9,FALSE))</f>
        <v/>
      </c>
    </row>
    <row r="615" spans="1:11" x14ac:dyDescent="0.45">
      <c r="A615" t="str">
        <f>TRM!A9489</f>
        <v>I01.004.401</v>
      </c>
      <c r="B615" t="str">
        <f>TRM!B9489</f>
        <v>Human-Computer Interface</v>
      </c>
      <c r="C615" t="str">
        <f>TRM!C9489</f>
        <v>NVIDIA HD Audio Driver | 1.3.38.13</v>
      </c>
      <c r="D615">
        <f>TRM!D9489</f>
        <v>0</v>
      </c>
      <c r="E615" t="str">
        <f>IF(VLOOKUP(TRM!A9489,'TRM - TBM Crosswalk'!$A$2:'TRM - TBM Crosswalk'!$I$1008,3,FALSE)="N/A","TBD","")</f>
        <v/>
      </c>
      <c r="F615" t="str">
        <f>IF(VLOOKUP(TRM!A9489,'TRM - TBM Crosswalk'!$A$2:'TRM - TBM Crosswalk'!$I$1008,4,FALSE)=0,"",VLOOKUP(TRM!A9489,'TRM - TBM Crosswalk'!$A$2:'TRM - TBM Crosswalk'!$I$1008,4,FALSE))</f>
        <v/>
      </c>
      <c r="G615" t="str">
        <f>IF(VLOOKUP(TRM!A9489,'TRM - TBM Crosswalk'!$A$2:'TRM - TBM Crosswalk'!$I$1008,5,FALSE)=0,"",VLOOKUP(TRM!A9489,'TRM - TBM Crosswalk'!$A$2:'TRM - TBM Crosswalk'!$I$1008,5,FALSE))</f>
        <v>End User</v>
      </c>
      <c r="H615" t="str">
        <f>IF(VLOOKUP(TRM!A9489,'TRM - TBM Crosswalk'!$A$2:'TRM - TBM Crosswalk'!$I$1008,6,FALSE)=0,"",VLOOKUP(TRM!A9489,'TRM - TBM Crosswalk'!$A$2:'TRM - TBM Crosswalk'!$I$1008,6,FALSE))</f>
        <v>Workspace</v>
      </c>
      <c r="I615" t="str">
        <f>IF(VLOOKUP(TRM!A9489,'TRM - TBM Crosswalk'!$A$2:'TRM - TBM Crosswalk'!$I$1008,7,FALSE)=0,"",VLOOKUP(TRM!A9489,'TRM - TBM Crosswalk'!$A$2:'TRM - TBM Crosswalk'!$I$1008,7,FALSE))</f>
        <v/>
      </c>
      <c r="J615" t="str">
        <f>IF(VLOOKUP(TRM!A9489,'TRM - TBM Crosswalk'!$A$2:'TRM - TBM Crosswalk'!$I$1008,8,FALSE)=0,"",VLOOKUP(TRM!A9489,'TRM - TBM Crosswalk'!$A$2:'TRM - TBM Crosswalk'!$I$1008,8,FALSE))</f>
        <v/>
      </c>
      <c r="K615" t="str">
        <f>IF(VLOOKUP(TRM!A9489,'TRM - TBM Crosswalk'!$A$2:'TRM - TBM Crosswalk'!$I$1008,9,FALSE)=0,"",VLOOKUP(TRM!A9489,'TRM - TBM Crosswalk'!$A$2:'TRM - TBM Crosswalk'!$I$1008,9,FALSE))</f>
        <v/>
      </c>
    </row>
    <row r="616" spans="1:11" x14ac:dyDescent="0.45">
      <c r="A616" t="str">
        <f>TRM!A9490</f>
        <v>I01.004.401</v>
      </c>
      <c r="B616" t="str">
        <f>TRM!B9490</f>
        <v>Human-Computer Interface</v>
      </c>
      <c r="C616" t="str">
        <f>TRM!C9490</f>
        <v>NVIDIA HD Audio Driver | 1.3.38.16</v>
      </c>
      <c r="D616">
        <f>TRM!D9490</f>
        <v>0</v>
      </c>
      <c r="E616" t="str">
        <f>IF(VLOOKUP(TRM!A9490,'TRM - TBM Crosswalk'!$A$2:'TRM - TBM Crosswalk'!$I$1008,3,FALSE)="N/A","TBD","")</f>
        <v/>
      </c>
      <c r="F616" t="str">
        <f>IF(VLOOKUP(TRM!A9490,'TRM - TBM Crosswalk'!$A$2:'TRM - TBM Crosswalk'!$I$1008,4,FALSE)=0,"",VLOOKUP(TRM!A9490,'TRM - TBM Crosswalk'!$A$2:'TRM - TBM Crosswalk'!$I$1008,4,FALSE))</f>
        <v/>
      </c>
      <c r="G616" t="str">
        <f>IF(VLOOKUP(TRM!A9490,'TRM - TBM Crosswalk'!$A$2:'TRM - TBM Crosswalk'!$I$1008,5,FALSE)=0,"",VLOOKUP(TRM!A9490,'TRM - TBM Crosswalk'!$A$2:'TRM - TBM Crosswalk'!$I$1008,5,FALSE))</f>
        <v>End User</v>
      </c>
      <c r="H616" t="str">
        <f>IF(VLOOKUP(TRM!A9490,'TRM - TBM Crosswalk'!$A$2:'TRM - TBM Crosswalk'!$I$1008,6,FALSE)=0,"",VLOOKUP(TRM!A9490,'TRM - TBM Crosswalk'!$A$2:'TRM - TBM Crosswalk'!$I$1008,6,FALSE))</f>
        <v>Workspace</v>
      </c>
      <c r="I616" t="str">
        <f>IF(VLOOKUP(TRM!A9490,'TRM - TBM Crosswalk'!$A$2:'TRM - TBM Crosswalk'!$I$1008,7,FALSE)=0,"",VLOOKUP(TRM!A9490,'TRM - TBM Crosswalk'!$A$2:'TRM - TBM Crosswalk'!$I$1008,7,FALSE))</f>
        <v/>
      </c>
      <c r="J616" t="str">
        <f>IF(VLOOKUP(TRM!A9490,'TRM - TBM Crosswalk'!$A$2:'TRM - TBM Crosswalk'!$I$1008,8,FALSE)=0,"",VLOOKUP(TRM!A9490,'TRM - TBM Crosswalk'!$A$2:'TRM - TBM Crosswalk'!$I$1008,8,FALSE))</f>
        <v/>
      </c>
      <c r="K616" t="str">
        <f>IF(VLOOKUP(TRM!A9490,'TRM - TBM Crosswalk'!$A$2:'TRM - TBM Crosswalk'!$I$1008,9,FALSE)=0,"",VLOOKUP(TRM!A9490,'TRM - TBM Crosswalk'!$A$2:'TRM - TBM Crosswalk'!$I$1008,9,FALSE))</f>
        <v/>
      </c>
    </row>
    <row r="617" spans="1:11" x14ac:dyDescent="0.45">
      <c r="A617" t="str">
        <f>TRM!A9491</f>
        <v>I01.004.401</v>
      </c>
      <c r="B617" t="str">
        <f>TRM!B9491</f>
        <v>Human-Computer Interface</v>
      </c>
      <c r="C617" t="str">
        <f>TRM!C9491</f>
        <v>NVIDIA HD Audio Driver | 1.3.38.21</v>
      </c>
      <c r="D617">
        <f>TRM!D9491</f>
        <v>0</v>
      </c>
      <c r="E617" t="str">
        <f>IF(VLOOKUP(TRM!A9491,'TRM - TBM Crosswalk'!$A$2:'TRM - TBM Crosswalk'!$I$1008,3,FALSE)="N/A","TBD","")</f>
        <v/>
      </c>
      <c r="F617" t="str">
        <f>IF(VLOOKUP(TRM!A9491,'TRM - TBM Crosswalk'!$A$2:'TRM - TBM Crosswalk'!$I$1008,4,FALSE)=0,"",VLOOKUP(TRM!A9491,'TRM - TBM Crosswalk'!$A$2:'TRM - TBM Crosswalk'!$I$1008,4,FALSE))</f>
        <v/>
      </c>
      <c r="G617" t="str">
        <f>IF(VLOOKUP(TRM!A9491,'TRM - TBM Crosswalk'!$A$2:'TRM - TBM Crosswalk'!$I$1008,5,FALSE)=0,"",VLOOKUP(TRM!A9491,'TRM - TBM Crosswalk'!$A$2:'TRM - TBM Crosswalk'!$I$1008,5,FALSE))</f>
        <v>End User</v>
      </c>
      <c r="H617" t="str">
        <f>IF(VLOOKUP(TRM!A9491,'TRM - TBM Crosswalk'!$A$2:'TRM - TBM Crosswalk'!$I$1008,6,FALSE)=0,"",VLOOKUP(TRM!A9491,'TRM - TBM Crosswalk'!$A$2:'TRM - TBM Crosswalk'!$I$1008,6,FALSE))</f>
        <v>Workspace</v>
      </c>
      <c r="I617" t="str">
        <f>IF(VLOOKUP(TRM!A9491,'TRM - TBM Crosswalk'!$A$2:'TRM - TBM Crosswalk'!$I$1008,7,FALSE)=0,"",VLOOKUP(TRM!A9491,'TRM - TBM Crosswalk'!$A$2:'TRM - TBM Crosswalk'!$I$1008,7,FALSE))</f>
        <v/>
      </c>
      <c r="J617" t="str">
        <f>IF(VLOOKUP(TRM!A9491,'TRM - TBM Crosswalk'!$A$2:'TRM - TBM Crosswalk'!$I$1008,8,FALSE)=0,"",VLOOKUP(TRM!A9491,'TRM - TBM Crosswalk'!$A$2:'TRM - TBM Crosswalk'!$I$1008,8,FALSE))</f>
        <v/>
      </c>
      <c r="K617" t="str">
        <f>IF(VLOOKUP(TRM!A9491,'TRM - TBM Crosswalk'!$A$2:'TRM - TBM Crosswalk'!$I$1008,9,FALSE)=0,"",VLOOKUP(TRM!A9491,'TRM - TBM Crosswalk'!$A$2:'TRM - TBM Crosswalk'!$I$1008,9,FALSE))</f>
        <v/>
      </c>
    </row>
    <row r="618" spans="1:11" x14ac:dyDescent="0.45">
      <c r="A618" t="str">
        <f>TRM!A9828</f>
        <v>I02.003.301</v>
      </c>
      <c r="B618" t="str">
        <f>TRM!B9828</f>
        <v>Hardware and Software</v>
      </c>
      <c r="C618" t="str">
        <f>TRM!C9828</f>
        <v>ST Microelectronics 3 Axis Digital Accelerometer Solution | 4.10.0079</v>
      </c>
      <c r="D618">
        <f>TRM!D9828</f>
        <v>0</v>
      </c>
      <c r="E618" t="str">
        <f>IF(VLOOKUP(TRM!A9828,'TRM - TBM Crosswalk'!$A$2:'TRM - TBM Crosswalk'!$I$1008,3,FALSE)="N/A","TBD","")</f>
        <v>TBD</v>
      </c>
      <c r="F618" t="str">
        <f>IF(VLOOKUP(TRM!A9828,'TRM - TBM Crosswalk'!$A$2:'TRM - TBM Crosswalk'!$I$1008,4,FALSE)=0,"",VLOOKUP(TRM!A9828,'TRM - TBM Crosswalk'!$A$2:'TRM - TBM Crosswalk'!$I$1008,4,FALSE))</f>
        <v/>
      </c>
      <c r="G618" t="str">
        <f>IF(VLOOKUP(TRM!A9828,'TRM - TBM Crosswalk'!$A$2:'TRM - TBM Crosswalk'!$I$1008,5,FALSE)=0,"",VLOOKUP(TRM!A9828,'TRM - TBM Crosswalk'!$A$2:'TRM - TBM Crosswalk'!$I$1008,5,FALSE))</f>
        <v/>
      </c>
      <c r="H618" t="str">
        <f>IF(VLOOKUP(TRM!A9828,'TRM - TBM Crosswalk'!$A$2:'TRM - TBM Crosswalk'!$I$1008,6,FALSE)=0,"",VLOOKUP(TRM!A9828,'TRM - TBM Crosswalk'!$A$2:'TRM - TBM Crosswalk'!$I$1008,6,FALSE))</f>
        <v/>
      </c>
      <c r="I618" t="str">
        <f>IF(VLOOKUP(TRM!A9828,'TRM - TBM Crosswalk'!$A$2:'TRM - TBM Crosswalk'!$I$1008,7,FALSE)=0,"",VLOOKUP(TRM!A9828,'TRM - TBM Crosswalk'!$A$2:'TRM - TBM Crosswalk'!$I$1008,7,FALSE))</f>
        <v/>
      </c>
      <c r="J618" t="str">
        <f>IF(VLOOKUP(TRM!A9828,'TRM - TBM Crosswalk'!$A$2:'TRM - TBM Crosswalk'!$I$1008,8,FALSE)=0,"",VLOOKUP(TRM!A9828,'TRM - TBM Crosswalk'!$A$2:'TRM - TBM Crosswalk'!$I$1008,8,FALSE))</f>
        <v/>
      </c>
      <c r="K618" t="str">
        <f>IF(VLOOKUP(TRM!A9828,'TRM - TBM Crosswalk'!$A$2:'TRM - TBM Crosswalk'!$I$1008,9,FALSE)=0,"",VLOOKUP(TRM!A9828,'TRM - TBM Crosswalk'!$A$2:'TRM - TBM Crosswalk'!$I$1008,9,FALSE))</f>
        <v/>
      </c>
    </row>
    <row r="619" spans="1:11" x14ac:dyDescent="0.45">
      <c r="A619" t="str">
        <f>TRM!A10079</f>
        <v>I02.004.406</v>
      </c>
      <c r="B619" t="str">
        <f>TRM!B10079</f>
        <v>Wi-Fi</v>
      </c>
      <c r="C619" t="str">
        <f>TRM!C10079</f>
        <v>Qualcomm 11ac Wireless LAN&amp;Bluetooth Installer | 11.0.0.10502</v>
      </c>
      <c r="D619">
        <f>TRM!D10079</f>
        <v>0</v>
      </c>
      <c r="E619" t="str">
        <f>IF(VLOOKUP(TRM!A10079,'TRM - TBM Crosswalk'!$A$2:'TRM - TBM Crosswalk'!$I$1008,3,FALSE)="N/A","TBD","")</f>
        <v/>
      </c>
      <c r="F619" t="str">
        <f>IF(VLOOKUP(TRM!A10079,'TRM - TBM Crosswalk'!$A$2:'TRM - TBM Crosswalk'!$I$1008,4,FALSE)=0,"",VLOOKUP(TRM!A10079,'TRM - TBM Crosswalk'!$A$2:'TRM - TBM Crosswalk'!$I$1008,4,FALSE))</f>
        <v/>
      </c>
      <c r="G619" t="str">
        <f>IF(VLOOKUP(TRM!A10079,'TRM - TBM Crosswalk'!$A$2:'TRM - TBM Crosswalk'!$I$1008,5,FALSE)=0,"",VLOOKUP(TRM!A10079,'TRM - TBM Crosswalk'!$A$2:'TRM - TBM Crosswalk'!$I$1008,5,FALSE))</f>
        <v>Netework</v>
      </c>
      <c r="H619" t="str">
        <f>IF(VLOOKUP(TRM!A10079,'TRM - TBM Crosswalk'!$A$2:'TRM - TBM Crosswalk'!$I$1008,6,FALSE)=0,"",VLOOKUP(TRM!A10079,'TRM - TBM Crosswalk'!$A$2:'TRM - TBM Crosswalk'!$I$1008,6,FALSE))</f>
        <v>LAN/WAN</v>
      </c>
      <c r="I619" t="str">
        <f>IF(VLOOKUP(TRM!A10079,'TRM - TBM Crosswalk'!$A$2:'TRM - TBM Crosswalk'!$I$1008,7,FALSE)=0,"",VLOOKUP(TRM!A10079,'TRM - TBM Crosswalk'!$A$2:'TRM - TBM Crosswalk'!$I$1008,7,FALSE))</f>
        <v/>
      </c>
      <c r="J619" t="str">
        <f>IF(VLOOKUP(TRM!A10079,'TRM - TBM Crosswalk'!$A$2:'TRM - TBM Crosswalk'!$I$1008,8,FALSE)=0,"",VLOOKUP(TRM!A10079,'TRM - TBM Crosswalk'!$A$2:'TRM - TBM Crosswalk'!$I$1008,8,FALSE))</f>
        <v/>
      </c>
      <c r="K619" t="str">
        <f>IF(VLOOKUP(TRM!A10079,'TRM - TBM Crosswalk'!$A$2:'TRM - TBM Crosswalk'!$I$1008,9,FALSE)=0,"",VLOOKUP(TRM!A10079,'TRM - TBM Crosswalk'!$A$2:'TRM - TBM Crosswalk'!$I$1008,9,FALSE))</f>
        <v/>
      </c>
    </row>
    <row r="620" spans="1:11" x14ac:dyDescent="0.45">
      <c r="A620" t="str">
        <f>TRM!A10197</f>
        <v>Unknown</v>
      </c>
      <c r="B620" t="str">
        <f>TRM!B10197</f>
        <v>Unknown</v>
      </c>
      <c r="C620" t="str">
        <f>TRM!C10197</f>
        <v>Template.app - 30.0</v>
      </c>
      <c r="D620">
        <f>TRM!D10197</f>
        <v>0</v>
      </c>
      <c r="E620" t="str">
        <f>IF(VLOOKUP(TRM!A10197,'TRM - TBM Crosswalk'!$A$2:'TRM - TBM Crosswalk'!$I$1008,3,FALSE)="N/A","TBD","")</f>
        <v/>
      </c>
      <c r="F620" t="str">
        <f>IF(VLOOKUP(TRM!A10197,'TRM - TBM Crosswalk'!$A$2:'TRM - TBM Crosswalk'!$I$1008,4,FALSE)=0,"",VLOOKUP(TRM!A10197,'TRM - TBM Crosswalk'!$A$2:'TRM - TBM Crosswalk'!$I$1008,4,FALSE))</f>
        <v/>
      </c>
      <c r="G620" t="str">
        <f>IF(VLOOKUP(TRM!A10197,'TRM - TBM Crosswalk'!$A$2:'TRM - TBM Crosswalk'!$I$1008,5,FALSE)=0,"",VLOOKUP(TRM!A10197,'TRM - TBM Crosswalk'!$A$2:'TRM - TBM Crosswalk'!$I$1008,5,FALSE))</f>
        <v/>
      </c>
      <c r="H620" t="str">
        <f>IF(VLOOKUP(TRM!A10197,'TRM - TBM Crosswalk'!$A$2:'TRM - TBM Crosswalk'!$I$1008,6,FALSE)=0,"",VLOOKUP(TRM!A10197,'TRM - TBM Crosswalk'!$A$2:'TRM - TBM Crosswalk'!$I$1008,6,FALSE))</f>
        <v/>
      </c>
      <c r="I620" t="str">
        <f>IF(VLOOKUP(TRM!A10197,'TRM - TBM Crosswalk'!$A$2:'TRM - TBM Crosswalk'!$I$1008,7,FALSE)=0,"",VLOOKUP(TRM!A10197,'TRM - TBM Crosswalk'!$A$2:'TRM - TBM Crosswalk'!$I$1008,7,FALSE))</f>
        <v/>
      </c>
      <c r="J620" t="str">
        <f>IF(VLOOKUP(TRM!A10197,'TRM - TBM Crosswalk'!$A$2:'TRM - TBM Crosswalk'!$I$1008,8,FALSE)=0,"",VLOOKUP(TRM!A10197,'TRM - TBM Crosswalk'!$A$2:'TRM - TBM Crosswalk'!$I$1008,8,FALSE))</f>
        <v/>
      </c>
      <c r="K620" t="str">
        <f>IF(VLOOKUP(TRM!A10197,'TRM - TBM Crosswalk'!$A$2:'TRM - TBM Crosswalk'!$I$1008,9,FALSE)=0,"",VLOOKUP(TRM!A10197,'TRM - TBM Crosswalk'!$A$2:'TRM - TBM Crosswalk'!$I$1008,9,FALSE))</f>
        <v/>
      </c>
    </row>
    <row r="621" spans="1:11" x14ac:dyDescent="0.45">
      <c r="A621" t="str">
        <f>TRM!A2860</f>
        <v>A02.023.260</v>
      </c>
      <c r="B621" t="str">
        <f>TRM!B2860</f>
        <v>Document Imaging and OCR</v>
      </c>
      <c r="C621" t="str">
        <f>TRM!C2860</f>
        <v>HP Scan Extended | 35.0.0.0</v>
      </c>
      <c r="D621">
        <f>TRM!D2860</f>
        <v>0</v>
      </c>
      <c r="E621" t="str">
        <f>IF(VLOOKUP(TRM!A2860,'TRM - TBM Crosswalk'!$A$2:'TRM - TBM Crosswalk'!$I$1008,3,FALSE)="N/A","TBD","")</f>
        <v/>
      </c>
      <c r="F621" t="str">
        <f>IF(VLOOKUP(TRM!A2860,'TRM - TBM Crosswalk'!$A$2:'TRM - TBM Crosswalk'!$I$1008,4,FALSE)=0,"",VLOOKUP(TRM!A2860,'TRM - TBM Crosswalk'!$A$2:'TRM - TBM Crosswalk'!$I$1008,4,FALSE))</f>
        <v/>
      </c>
      <c r="G621" t="str">
        <f>IF(VLOOKUP(TRM!A2860,'TRM - TBM Crosswalk'!$A$2:'TRM - TBM Crosswalk'!$I$1008,5,FALSE)=0,"",VLOOKUP(TRM!A2860,'TRM - TBM Crosswalk'!$A$2:'TRM - TBM Crosswalk'!$I$1008,5,FALSE))</f>
        <v/>
      </c>
      <c r="H621" t="str">
        <f>IF(VLOOKUP(TRM!A2860,'TRM - TBM Crosswalk'!$A$2:'TRM - TBM Crosswalk'!$I$1008,6,FALSE)=0,"",VLOOKUP(TRM!A2860,'TRM - TBM Crosswalk'!$A$2:'TRM - TBM Crosswalk'!$I$1008,6,FALSE))</f>
        <v/>
      </c>
      <c r="I621" t="str">
        <f>IF(VLOOKUP(TRM!A2860,'TRM - TBM Crosswalk'!$A$2:'TRM - TBM Crosswalk'!$I$1008,7,FALSE)=0,"",VLOOKUP(TRM!A2860,'TRM - TBM Crosswalk'!$A$2:'TRM - TBM Crosswalk'!$I$1008,7,FALSE))</f>
        <v>Platform Services</v>
      </c>
      <c r="J621" t="str">
        <f>IF(VLOOKUP(TRM!A2860,'TRM - TBM Crosswalk'!$A$2:'TRM - TBM Crosswalk'!$I$1008,8,FALSE)=0,"",VLOOKUP(TRM!A2860,'TRM - TBM Crosswalk'!$A$2:'TRM - TBM Crosswalk'!$I$1008,8,FALSE))</f>
        <v>Applications Services</v>
      </c>
      <c r="K621" t="str">
        <f>IF(VLOOKUP(TRM!A2860,'TRM - TBM Crosswalk'!$A$2:'TRM - TBM Crosswalk'!$I$1008,9,FALSE)=0,"",VLOOKUP(TRM!A2860,'TRM - TBM Crosswalk'!$A$2:'TRM - TBM Crosswalk'!$I$1008,9,FALSE))</f>
        <v>Content Management</v>
      </c>
    </row>
    <row r="622" spans="1:11" x14ac:dyDescent="0.45">
      <c r="A622" t="str">
        <f>TRM!A2861</f>
        <v>A02.023.260</v>
      </c>
      <c r="B622" t="str">
        <f>TRM!B2861</f>
        <v>Document Imaging and OCR</v>
      </c>
      <c r="C622" t="str">
        <f>TRM!C2861</f>
        <v>HP Scanjet 1000 | 1.0.0.0</v>
      </c>
      <c r="D622">
        <f>TRM!D2861</f>
        <v>0</v>
      </c>
      <c r="E622" t="str">
        <f>IF(VLOOKUP(TRM!A2861,'TRM - TBM Crosswalk'!$A$2:'TRM - TBM Crosswalk'!$I$1008,3,FALSE)="N/A","TBD","")</f>
        <v/>
      </c>
      <c r="F622" t="str">
        <f>IF(VLOOKUP(TRM!A2861,'TRM - TBM Crosswalk'!$A$2:'TRM - TBM Crosswalk'!$I$1008,4,FALSE)=0,"",VLOOKUP(TRM!A2861,'TRM - TBM Crosswalk'!$A$2:'TRM - TBM Crosswalk'!$I$1008,4,FALSE))</f>
        <v/>
      </c>
      <c r="G622" t="str">
        <f>IF(VLOOKUP(TRM!A2861,'TRM - TBM Crosswalk'!$A$2:'TRM - TBM Crosswalk'!$I$1008,5,FALSE)=0,"",VLOOKUP(TRM!A2861,'TRM - TBM Crosswalk'!$A$2:'TRM - TBM Crosswalk'!$I$1008,5,FALSE))</f>
        <v/>
      </c>
      <c r="H622" t="str">
        <f>IF(VLOOKUP(TRM!A2861,'TRM - TBM Crosswalk'!$A$2:'TRM - TBM Crosswalk'!$I$1008,6,FALSE)=0,"",VLOOKUP(TRM!A2861,'TRM - TBM Crosswalk'!$A$2:'TRM - TBM Crosswalk'!$I$1008,6,FALSE))</f>
        <v/>
      </c>
      <c r="I622" t="str">
        <f>IF(VLOOKUP(TRM!A2861,'TRM - TBM Crosswalk'!$A$2:'TRM - TBM Crosswalk'!$I$1008,7,FALSE)=0,"",VLOOKUP(TRM!A2861,'TRM - TBM Crosswalk'!$A$2:'TRM - TBM Crosswalk'!$I$1008,7,FALSE))</f>
        <v>Platform Services</v>
      </c>
      <c r="J622" t="str">
        <f>IF(VLOOKUP(TRM!A2861,'TRM - TBM Crosswalk'!$A$2:'TRM - TBM Crosswalk'!$I$1008,8,FALSE)=0,"",VLOOKUP(TRM!A2861,'TRM - TBM Crosswalk'!$A$2:'TRM - TBM Crosswalk'!$I$1008,8,FALSE))</f>
        <v>Applications Services</v>
      </c>
      <c r="K622" t="str">
        <f>IF(VLOOKUP(TRM!A2861,'TRM - TBM Crosswalk'!$A$2:'TRM - TBM Crosswalk'!$I$1008,9,FALSE)=0,"",VLOOKUP(TRM!A2861,'TRM - TBM Crosswalk'!$A$2:'TRM - TBM Crosswalk'!$I$1008,9,FALSE))</f>
        <v>Content Management</v>
      </c>
    </row>
    <row r="623" spans="1:11" x14ac:dyDescent="0.45">
      <c r="A623" t="str">
        <f>TRM!A8434</f>
        <v>I01.002.206#</v>
      </c>
      <c r="B623" t="str">
        <f>TRM!B8434</f>
        <v>Operating System - UNIX Design</v>
      </c>
      <c r="C623" t="str">
        <f>TRM!C8434</f>
        <v>Software Update.app - 6.0</v>
      </c>
      <c r="D623">
        <f>TRM!D8434</f>
        <v>0</v>
      </c>
      <c r="E623" t="str">
        <f>IF(VLOOKUP(TRM!A8434,'TRM - TBM Crosswalk'!$A$2:'TRM - TBM Crosswalk'!$I$1008,3,FALSE)="N/A","TBD","")</f>
        <v/>
      </c>
      <c r="F623" t="str">
        <f>IF(VLOOKUP(TRM!A8434,'TRM - TBM Crosswalk'!$A$2:'TRM - TBM Crosswalk'!$I$1008,4,FALSE)=0,"",VLOOKUP(TRM!A8434,'TRM - TBM Crosswalk'!$A$2:'TRM - TBM Crosswalk'!$I$1008,4,FALSE))</f>
        <v/>
      </c>
      <c r="G623" t="str">
        <f>IF(VLOOKUP(TRM!A8434,'TRM - TBM Crosswalk'!$A$2:'TRM - TBM Crosswalk'!$I$1008,5,FALSE)=0,"",VLOOKUP(TRM!A8434,'TRM - TBM Crosswalk'!$A$2:'TRM - TBM Crosswalk'!$I$1008,5,FALSE))</f>
        <v>Compute</v>
      </c>
      <c r="H623" t="str">
        <f>IF(VLOOKUP(TRM!A8434,'TRM - TBM Crosswalk'!$A$2:'TRM - TBM Crosswalk'!$I$1008,6,FALSE)=0,"",VLOOKUP(TRM!A8434,'TRM - TBM Crosswalk'!$A$2:'TRM - TBM Crosswalk'!$I$1008,6,FALSE))</f>
        <v xml:space="preserve">Unix </v>
      </c>
      <c r="I623" t="str">
        <f>IF(VLOOKUP(TRM!A8434,'TRM - TBM Crosswalk'!$A$2:'TRM - TBM Crosswalk'!$I$1008,7,FALSE)=0,"",VLOOKUP(TRM!A8434,'TRM - TBM Crosswalk'!$A$2:'TRM - TBM Crosswalk'!$I$1008,7,FALSE))</f>
        <v/>
      </c>
      <c r="J623" t="str">
        <f>IF(VLOOKUP(TRM!A8434,'TRM - TBM Crosswalk'!$A$2:'TRM - TBM Crosswalk'!$I$1008,8,FALSE)=0,"",VLOOKUP(TRM!A8434,'TRM - TBM Crosswalk'!$A$2:'TRM - TBM Crosswalk'!$I$1008,8,FALSE))</f>
        <v/>
      </c>
      <c r="K623" t="str">
        <f>IF(VLOOKUP(TRM!A8434,'TRM - TBM Crosswalk'!$A$2:'TRM - TBM Crosswalk'!$I$1008,9,FALSE)=0,"",VLOOKUP(TRM!A8434,'TRM - TBM Crosswalk'!$A$2:'TRM - TBM Crosswalk'!$I$1008,9,FALSE))</f>
        <v/>
      </c>
    </row>
    <row r="624" spans="1:11" x14ac:dyDescent="0.45">
      <c r="A624" t="str">
        <f>TRM!A1443</f>
        <v>A02.021.234#</v>
      </c>
      <c r="B624" t="str">
        <f>TRM!B1443</f>
        <v>Database Tools#</v>
      </c>
      <c r="C624" t="str">
        <f>TRM!C1443</f>
        <v>Microsoft SQL Server Data-Tier Application Framework (x86) | 14.0.3691.3</v>
      </c>
      <c r="D624">
        <f>TRM!D1443</f>
        <v>0</v>
      </c>
      <c r="E624" t="str">
        <f>IF(VLOOKUP(TRM!A1443,'TRM - TBM Crosswalk'!$A$2:'TRM - TBM Crosswalk'!$I$1008,3,FALSE)="N/A","TBD","")</f>
        <v/>
      </c>
      <c r="F624" t="str">
        <f>IF(VLOOKUP(TRM!A1443,'TRM - TBM Crosswalk'!$A$2:'TRM - TBM Crosswalk'!$I$1008,4,FALSE)=0,"",VLOOKUP(TRM!A1443,'TRM - TBM Crosswalk'!$A$2:'TRM - TBM Crosswalk'!$I$1008,4,FALSE))</f>
        <v/>
      </c>
      <c r="G624" t="str">
        <f>IF(VLOOKUP(TRM!A1443,'TRM - TBM Crosswalk'!$A$2:'TRM - TBM Crosswalk'!$I$1008,5,FALSE)=0,"",VLOOKUP(TRM!A1443,'TRM - TBM Crosswalk'!$A$2:'TRM - TBM Crosswalk'!$I$1008,5,FALSE))</f>
        <v>Storage</v>
      </c>
      <c r="H624" t="str">
        <f>IF(VLOOKUP(TRM!A1443,'TRM - TBM Crosswalk'!$A$2:'TRM - TBM Crosswalk'!$I$1008,6,FALSE)=0,"",VLOOKUP(TRM!A1443,'TRM - TBM Crosswalk'!$A$2:'TRM - TBM Crosswalk'!$I$1008,6,FALSE))</f>
        <v/>
      </c>
      <c r="I624" t="str">
        <f>IF(VLOOKUP(TRM!A1443,'TRM - TBM Crosswalk'!$A$2:'TRM - TBM Crosswalk'!$I$1008,7,FALSE)=0,"",VLOOKUP(TRM!A1443,'TRM - TBM Crosswalk'!$A$2:'TRM - TBM Crosswalk'!$I$1008,7,FALSE))</f>
        <v>Platform Services</v>
      </c>
      <c r="J624" t="str">
        <f>IF(VLOOKUP(TRM!A1443,'TRM - TBM Crosswalk'!$A$2:'TRM - TBM Crosswalk'!$I$1008,8,FALSE)=0,"",VLOOKUP(TRM!A1443,'TRM - TBM Crosswalk'!$A$2:'TRM - TBM Crosswalk'!$I$1008,8,FALSE))</f>
        <v>Data Services</v>
      </c>
      <c r="K624" t="str">
        <f>IF(VLOOKUP(TRM!A1443,'TRM - TBM Crosswalk'!$A$2:'TRM - TBM Crosswalk'!$I$1008,9,FALSE)=0,"",VLOOKUP(TRM!A1443,'TRM - TBM Crosswalk'!$A$2:'TRM - TBM Crosswalk'!$I$1008,9,FALSE))</f>
        <v>Database</v>
      </c>
    </row>
    <row r="625" spans="1:11" x14ac:dyDescent="0.45">
      <c r="A625" t="str">
        <f>TRM!A1444</f>
        <v>A02.021.234#</v>
      </c>
      <c r="B625" t="str">
        <f>TRM!B1444</f>
        <v>Database Tools#</v>
      </c>
      <c r="C625" t="str">
        <f>TRM!C1444</f>
        <v>Microsoft SQL Server Data-Tier Application Framework (x86) | 14.0.3757.2</v>
      </c>
      <c r="D625">
        <f>TRM!D1444</f>
        <v>0</v>
      </c>
      <c r="E625" t="str">
        <f>IF(VLOOKUP(TRM!A1444,'TRM - TBM Crosswalk'!$A$2:'TRM - TBM Crosswalk'!$I$1008,3,FALSE)="N/A","TBD","")</f>
        <v/>
      </c>
      <c r="F625" t="str">
        <f>IF(VLOOKUP(TRM!A1444,'TRM - TBM Crosswalk'!$A$2:'TRM - TBM Crosswalk'!$I$1008,4,FALSE)=0,"",VLOOKUP(TRM!A1444,'TRM - TBM Crosswalk'!$A$2:'TRM - TBM Crosswalk'!$I$1008,4,FALSE))</f>
        <v/>
      </c>
      <c r="G625" t="str">
        <f>IF(VLOOKUP(TRM!A1444,'TRM - TBM Crosswalk'!$A$2:'TRM - TBM Crosswalk'!$I$1008,5,FALSE)=0,"",VLOOKUP(TRM!A1444,'TRM - TBM Crosswalk'!$A$2:'TRM - TBM Crosswalk'!$I$1008,5,FALSE))</f>
        <v>Storage</v>
      </c>
      <c r="H625" t="str">
        <f>IF(VLOOKUP(TRM!A1444,'TRM - TBM Crosswalk'!$A$2:'TRM - TBM Crosswalk'!$I$1008,6,FALSE)=0,"",VLOOKUP(TRM!A1444,'TRM - TBM Crosswalk'!$A$2:'TRM - TBM Crosswalk'!$I$1008,6,FALSE))</f>
        <v/>
      </c>
      <c r="I625" t="str">
        <f>IF(VLOOKUP(TRM!A1444,'TRM - TBM Crosswalk'!$A$2:'TRM - TBM Crosswalk'!$I$1008,7,FALSE)=0,"",VLOOKUP(TRM!A1444,'TRM - TBM Crosswalk'!$A$2:'TRM - TBM Crosswalk'!$I$1008,7,FALSE))</f>
        <v>Platform Services</v>
      </c>
      <c r="J625" t="str">
        <f>IF(VLOOKUP(TRM!A1444,'TRM - TBM Crosswalk'!$A$2:'TRM - TBM Crosswalk'!$I$1008,8,FALSE)=0,"",VLOOKUP(TRM!A1444,'TRM - TBM Crosswalk'!$A$2:'TRM - TBM Crosswalk'!$I$1008,8,FALSE))</f>
        <v>Data Services</v>
      </c>
      <c r="K625" t="str">
        <f>IF(VLOOKUP(TRM!A1444,'TRM - TBM Crosswalk'!$A$2:'TRM - TBM Crosswalk'!$I$1008,9,FALSE)=0,"",VLOOKUP(TRM!A1444,'TRM - TBM Crosswalk'!$A$2:'TRM - TBM Crosswalk'!$I$1008,9,FALSE))</f>
        <v>Database</v>
      </c>
    </row>
    <row r="626" spans="1:11" x14ac:dyDescent="0.45">
      <c r="A626" t="str">
        <f>TRM!A1445</f>
        <v>A02.021.234#</v>
      </c>
      <c r="B626" t="str">
        <f>TRM!B1445</f>
        <v>Database Tools#</v>
      </c>
      <c r="C626" t="str">
        <f>TRM!C1445</f>
        <v>Microsoft SQL Server Data-Tier Application Framework (x86) | 14.0.3811.1</v>
      </c>
      <c r="D626">
        <f>TRM!D1445</f>
        <v>0</v>
      </c>
      <c r="E626" t="str">
        <f>IF(VLOOKUP(TRM!A1445,'TRM - TBM Crosswalk'!$A$2:'TRM - TBM Crosswalk'!$I$1008,3,FALSE)="N/A","TBD","")</f>
        <v/>
      </c>
      <c r="F626" t="str">
        <f>IF(VLOOKUP(TRM!A1445,'TRM - TBM Crosswalk'!$A$2:'TRM - TBM Crosswalk'!$I$1008,4,FALSE)=0,"",VLOOKUP(TRM!A1445,'TRM - TBM Crosswalk'!$A$2:'TRM - TBM Crosswalk'!$I$1008,4,FALSE))</f>
        <v/>
      </c>
      <c r="G626" t="str">
        <f>IF(VLOOKUP(TRM!A1445,'TRM - TBM Crosswalk'!$A$2:'TRM - TBM Crosswalk'!$I$1008,5,FALSE)=0,"",VLOOKUP(TRM!A1445,'TRM - TBM Crosswalk'!$A$2:'TRM - TBM Crosswalk'!$I$1008,5,FALSE))</f>
        <v>Storage</v>
      </c>
      <c r="H626" t="str">
        <f>IF(VLOOKUP(TRM!A1445,'TRM - TBM Crosswalk'!$A$2:'TRM - TBM Crosswalk'!$I$1008,6,FALSE)=0,"",VLOOKUP(TRM!A1445,'TRM - TBM Crosswalk'!$A$2:'TRM - TBM Crosswalk'!$I$1008,6,FALSE))</f>
        <v/>
      </c>
      <c r="I626" t="str">
        <f>IF(VLOOKUP(TRM!A1445,'TRM - TBM Crosswalk'!$A$2:'TRM - TBM Crosswalk'!$I$1008,7,FALSE)=0,"",VLOOKUP(TRM!A1445,'TRM - TBM Crosswalk'!$A$2:'TRM - TBM Crosswalk'!$I$1008,7,FALSE))</f>
        <v>Platform Services</v>
      </c>
      <c r="J626" t="str">
        <f>IF(VLOOKUP(TRM!A1445,'TRM - TBM Crosswalk'!$A$2:'TRM - TBM Crosswalk'!$I$1008,8,FALSE)=0,"",VLOOKUP(TRM!A1445,'TRM - TBM Crosswalk'!$A$2:'TRM - TBM Crosswalk'!$I$1008,8,FALSE))</f>
        <v>Data Services</v>
      </c>
      <c r="K626" t="str">
        <f>IF(VLOOKUP(TRM!A1445,'TRM - TBM Crosswalk'!$A$2:'TRM - TBM Crosswalk'!$I$1008,9,FALSE)=0,"",VLOOKUP(TRM!A1445,'TRM - TBM Crosswalk'!$A$2:'TRM - TBM Crosswalk'!$I$1008,9,FALSE))</f>
        <v>Database</v>
      </c>
    </row>
    <row r="627" spans="1:11" x14ac:dyDescent="0.45">
      <c r="A627" t="str">
        <f>TRM!A1446</f>
        <v>A02.021.234#</v>
      </c>
      <c r="B627" t="str">
        <f>TRM!B1446</f>
        <v>Database Tools#</v>
      </c>
      <c r="C627" t="str">
        <f>TRM!C1446</f>
        <v>Microsoft SQL Server Data-Tier Application Framework (x86) | 14.0.3881.1</v>
      </c>
      <c r="D627">
        <f>TRM!D1446</f>
        <v>0</v>
      </c>
      <c r="E627" t="str">
        <f>IF(VLOOKUP(TRM!A1446,'TRM - TBM Crosswalk'!$A$2:'TRM - TBM Crosswalk'!$I$1008,3,FALSE)="N/A","TBD","")</f>
        <v/>
      </c>
      <c r="F627" t="str">
        <f>IF(VLOOKUP(TRM!A1446,'TRM - TBM Crosswalk'!$A$2:'TRM - TBM Crosswalk'!$I$1008,4,FALSE)=0,"",VLOOKUP(TRM!A1446,'TRM - TBM Crosswalk'!$A$2:'TRM - TBM Crosswalk'!$I$1008,4,FALSE))</f>
        <v/>
      </c>
      <c r="G627" t="str">
        <f>IF(VLOOKUP(TRM!A1446,'TRM - TBM Crosswalk'!$A$2:'TRM - TBM Crosswalk'!$I$1008,5,FALSE)=0,"",VLOOKUP(TRM!A1446,'TRM - TBM Crosswalk'!$A$2:'TRM - TBM Crosswalk'!$I$1008,5,FALSE))</f>
        <v>Storage</v>
      </c>
      <c r="H627" t="str">
        <f>IF(VLOOKUP(TRM!A1446,'TRM - TBM Crosswalk'!$A$2:'TRM - TBM Crosswalk'!$I$1008,6,FALSE)=0,"",VLOOKUP(TRM!A1446,'TRM - TBM Crosswalk'!$A$2:'TRM - TBM Crosswalk'!$I$1008,6,FALSE))</f>
        <v/>
      </c>
      <c r="I627" t="str">
        <f>IF(VLOOKUP(TRM!A1446,'TRM - TBM Crosswalk'!$A$2:'TRM - TBM Crosswalk'!$I$1008,7,FALSE)=0,"",VLOOKUP(TRM!A1446,'TRM - TBM Crosswalk'!$A$2:'TRM - TBM Crosswalk'!$I$1008,7,FALSE))</f>
        <v>Platform Services</v>
      </c>
      <c r="J627" t="str">
        <f>IF(VLOOKUP(TRM!A1446,'TRM - TBM Crosswalk'!$A$2:'TRM - TBM Crosswalk'!$I$1008,8,FALSE)=0,"",VLOOKUP(TRM!A1446,'TRM - TBM Crosswalk'!$A$2:'TRM - TBM Crosswalk'!$I$1008,8,FALSE))</f>
        <v>Data Services</v>
      </c>
      <c r="K627" t="str">
        <f>IF(VLOOKUP(TRM!A1446,'TRM - TBM Crosswalk'!$A$2:'TRM - TBM Crosswalk'!$I$1008,9,FALSE)=0,"",VLOOKUP(TRM!A1446,'TRM - TBM Crosswalk'!$A$2:'TRM - TBM Crosswalk'!$I$1008,9,FALSE))</f>
        <v>Database</v>
      </c>
    </row>
    <row r="628" spans="1:11" x14ac:dyDescent="0.45">
      <c r="A628" t="str">
        <f>TRM!A1447</f>
        <v>A02.021.234#</v>
      </c>
      <c r="B628" t="str">
        <f>TRM!B1447</f>
        <v>Database Tools#</v>
      </c>
      <c r="C628" t="str">
        <f>TRM!C1447</f>
        <v>Microsoft SQL Server Data-Tier Application Framework (x86) | 14.0.3917.1</v>
      </c>
      <c r="D628">
        <f>TRM!D1447</f>
        <v>0</v>
      </c>
      <c r="E628" t="str">
        <f>IF(VLOOKUP(TRM!A1447,'TRM - TBM Crosswalk'!$A$2:'TRM - TBM Crosswalk'!$I$1008,3,FALSE)="N/A","TBD","")</f>
        <v/>
      </c>
      <c r="F628" t="str">
        <f>IF(VLOOKUP(TRM!A1447,'TRM - TBM Crosswalk'!$A$2:'TRM - TBM Crosswalk'!$I$1008,4,FALSE)=0,"",VLOOKUP(TRM!A1447,'TRM - TBM Crosswalk'!$A$2:'TRM - TBM Crosswalk'!$I$1008,4,FALSE))</f>
        <v/>
      </c>
      <c r="G628" t="str">
        <f>IF(VLOOKUP(TRM!A1447,'TRM - TBM Crosswalk'!$A$2:'TRM - TBM Crosswalk'!$I$1008,5,FALSE)=0,"",VLOOKUP(TRM!A1447,'TRM - TBM Crosswalk'!$A$2:'TRM - TBM Crosswalk'!$I$1008,5,FALSE))</f>
        <v>Storage</v>
      </c>
      <c r="H628" t="str">
        <f>IF(VLOOKUP(TRM!A1447,'TRM - TBM Crosswalk'!$A$2:'TRM - TBM Crosswalk'!$I$1008,6,FALSE)=0,"",VLOOKUP(TRM!A1447,'TRM - TBM Crosswalk'!$A$2:'TRM - TBM Crosswalk'!$I$1008,6,FALSE))</f>
        <v/>
      </c>
      <c r="I628" t="str">
        <f>IF(VLOOKUP(TRM!A1447,'TRM - TBM Crosswalk'!$A$2:'TRM - TBM Crosswalk'!$I$1008,7,FALSE)=0,"",VLOOKUP(TRM!A1447,'TRM - TBM Crosswalk'!$A$2:'TRM - TBM Crosswalk'!$I$1008,7,FALSE))</f>
        <v>Platform Services</v>
      </c>
      <c r="J628" t="str">
        <f>IF(VLOOKUP(TRM!A1447,'TRM - TBM Crosswalk'!$A$2:'TRM - TBM Crosswalk'!$I$1008,8,FALSE)=0,"",VLOOKUP(TRM!A1447,'TRM - TBM Crosswalk'!$A$2:'TRM - TBM Crosswalk'!$I$1008,8,FALSE))</f>
        <v>Data Services</v>
      </c>
      <c r="K628" t="str">
        <f>IF(VLOOKUP(TRM!A1447,'TRM - TBM Crosswalk'!$A$2:'TRM - TBM Crosswalk'!$I$1008,9,FALSE)=0,"",VLOOKUP(TRM!A1447,'TRM - TBM Crosswalk'!$A$2:'TRM - TBM Crosswalk'!$I$1008,9,FALSE))</f>
        <v>Database</v>
      </c>
    </row>
    <row r="629" spans="1:11" x14ac:dyDescent="0.45">
      <c r="A629" t="str">
        <f>TRM!A1448</f>
        <v>A02.021.234#</v>
      </c>
      <c r="B629" t="str">
        <f>TRM!B1448</f>
        <v>Database Tools#</v>
      </c>
      <c r="C629" t="str">
        <f>TRM!C1448</f>
        <v>Microsoft SQL Server Data-Tier Application Framework (x86) | 14.0.3953.4</v>
      </c>
      <c r="D629">
        <f>TRM!D1448</f>
        <v>0</v>
      </c>
      <c r="E629" t="str">
        <f>IF(VLOOKUP(TRM!A1448,'TRM - TBM Crosswalk'!$A$2:'TRM - TBM Crosswalk'!$I$1008,3,FALSE)="N/A","TBD","")</f>
        <v/>
      </c>
      <c r="F629" t="str">
        <f>IF(VLOOKUP(TRM!A1448,'TRM - TBM Crosswalk'!$A$2:'TRM - TBM Crosswalk'!$I$1008,4,FALSE)=0,"",VLOOKUP(TRM!A1448,'TRM - TBM Crosswalk'!$A$2:'TRM - TBM Crosswalk'!$I$1008,4,FALSE))</f>
        <v/>
      </c>
      <c r="G629" t="str">
        <f>IF(VLOOKUP(TRM!A1448,'TRM - TBM Crosswalk'!$A$2:'TRM - TBM Crosswalk'!$I$1008,5,FALSE)=0,"",VLOOKUP(TRM!A1448,'TRM - TBM Crosswalk'!$A$2:'TRM - TBM Crosswalk'!$I$1008,5,FALSE))</f>
        <v>Storage</v>
      </c>
      <c r="H629" t="str">
        <f>IF(VLOOKUP(TRM!A1448,'TRM - TBM Crosswalk'!$A$2:'TRM - TBM Crosswalk'!$I$1008,6,FALSE)=0,"",VLOOKUP(TRM!A1448,'TRM - TBM Crosswalk'!$A$2:'TRM - TBM Crosswalk'!$I$1008,6,FALSE))</f>
        <v/>
      </c>
      <c r="I629" t="str">
        <f>IF(VLOOKUP(TRM!A1448,'TRM - TBM Crosswalk'!$A$2:'TRM - TBM Crosswalk'!$I$1008,7,FALSE)=0,"",VLOOKUP(TRM!A1448,'TRM - TBM Crosswalk'!$A$2:'TRM - TBM Crosswalk'!$I$1008,7,FALSE))</f>
        <v>Platform Services</v>
      </c>
      <c r="J629" t="str">
        <f>IF(VLOOKUP(TRM!A1448,'TRM - TBM Crosswalk'!$A$2:'TRM - TBM Crosswalk'!$I$1008,8,FALSE)=0,"",VLOOKUP(TRM!A1448,'TRM - TBM Crosswalk'!$A$2:'TRM - TBM Crosswalk'!$I$1008,8,FALSE))</f>
        <v>Data Services</v>
      </c>
      <c r="K629" t="str">
        <f>IF(VLOOKUP(TRM!A1448,'TRM - TBM Crosswalk'!$A$2:'TRM - TBM Crosswalk'!$I$1008,9,FALSE)=0,"",VLOOKUP(TRM!A1448,'TRM - TBM Crosswalk'!$A$2:'TRM - TBM Crosswalk'!$I$1008,9,FALSE))</f>
        <v>Database</v>
      </c>
    </row>
    <row r="630" spans="1:11" x14ac:dyDescent="0.45">
      <c r="A630" t="str">
        <f>TRM!A1449</f>
        <v>A02.021.234#</v>
      </c>
      <c r="B630" t="str">
        <f>TRM!B1449</f>
        <v>Database Tools#</v>
      </c>
      <c r="C630" t="str">
        <f>TRM!C1449</f>
        <v>Microsoft SQL Server Data-Tier Application Framework (x86) | 14.0.4079.2</v>
      </c>
      <c r="D630">
        <f>TRM!D1449</f>
        <v>0</v>
      </c>
      <c r="E630" t="str">
        <f>IF(VLOOKUP(TRM!A1449,'TRM - TBM Crosswalk'!$A$2:'TRM - TBM Crosswalk'!$I$1008,3,FALSE)="N/A","TBD","")</f>
        <v/>
      </c>
      <c r="F630" t="str">
        <f>IF(VLOOKUP(TRM!A1449,'TRM - TBM Crosswalk'!$A$2:'TRM - TBM Crosswalk'!$I$1008,4,FALSE)=0,"",VLOOKUP(TRM!A1449,'TRM - TBM Crosswalk'!$A$2:'TRM - TBM Crosswalk'!$I$1008,4,FALSE))</f>
        <v/>
      </c>
      <c r="G630" t="str">
        <f>IF(VLOOKUP(TRM!A1449,'TRM - TBM Crosswalk'!$A$2:'TRM - TBM Crosswalk'!$I$1008,5,FALSE)=0,"",VLOOKUP(TRM!A1449,'TRM - TBM Crosswalk'!$A$2:'TRM - TBM Crosswalk'!$I$1008,5,FALSE))</f>
        <v>Storage</v>
      </c>
      <c r="H630" t="str">
        <f>IF(VLOOKUP(TRM!A1449,'TRM - TBM Crosswalk'!$A$2:'TRM - TBM Crosswalk'!$I$1008,6,FALSE)=0,"",VLOOKUP(TRM!A1449,'TRM - TBM Crosswalk'!$A$2:'TRM - TBM Crosswalk'!$I$1008,6,FALSE))</f>
        <v/>
      </c>
      <c r="I630" t="str">
        <f>IF(VLOOKUP(TRM!A1449,'TRM - TBM Crosswalk'!$A$2:'TRM - TBM Crosswalk'!$I$1008,7,FALSE)=0,"",VLOOKUP(TRM!A1449,'TRM - TBM Crosswalk'!$A$2:'TRM - TBM Crosswalk'!$I$1008,7,FALSE))</f>
        <v>Platform Services</v>
      </c>
      <c r="J630" t="str">
        <f>IF(VLOOKUP(TRM!A1449,'TRM - TBM Crosswalk'!$A$2:'TRM - TBM Crosswalk'!$I$1008,8,FALSE)=0,"",VLOOKUP(TRM!A1449,'TRM - TBM Crosswalk'!$A$2:'TRM - TBM Crosswalk'!$I$1008,8,FALSE))</f>
        <v>Data Services</v>
      </c>
      <c r="K630" t="str">
        <f>IF(VLOOKUP(TRM!A1449,'TRM - TBM Crosswalk'!$A$2:'TRM - TBM Crosswalk'!$I$1008,9,FALSE)=0,"",VLOOKUP(TRM!A1449,'TRM - TBM Crosswalk'!$A$2:'TRM - TBM Crosswalk'!$I$1008,9,FALSE))</f>
        <v>Database</v>
      </c>
    </row>
    <row r="631" spans="1:11" x14ac:dyDescent="0.45">
      <c r="A631" t="str">
        <f>TRM!A1450</f>
        <v>A02.021.234#</v>
      </c>
      <c r="B631" t="str">
        <f>TRM!B1450</f>
        <v>Database Tools#</v>
      </c>
      <c r="C631" t="str">
        <f>TRM!C1450</f>
        <v>Microsoft SQL Server Data-Tier Application Framework (x86) | 14.0.4127.1</v>
      </c>
      <c r="D631">
        <f>TRM!D1450</f>
        <v>0</v>
      </c>
      <c r="E631" t="str">
        <f>IF(VLOOKUP(TRM!A1450,'TRM - TBM Crosswalk'!$A$2:'TRM - TBM Crosswalk'!$I$1008,3,FALSE)="N/A","TBD","")</f>
        <v/>
      </c>
      <c r="F631" t="str">
        <f>IF(VLOOKUP(TRM!A1450,'TRM - TBM Crosswalk'!$A$2:'TRM - TBM Crosswalk'!$I$1008,4,FALSE)=0,"",VLOOKUP(TRM!A1450,'TRM - TBM Crosswalk'!$A$2:'TRM - TBM Crosswalk'!$I$1008,4,FALSE))</f>
        <v/>
      </c>
      <c r="G631" t="str">
        <f>IF(VLOOKUP(TRM!A1450,'TRM - TBM Crosswalk'!$A$2:'TRM - TBM Crosswalk'!$I$1008,5,FALSE)=0,"",VLOOKUP(TRM!A1450,'TRM - TBM Crosswalk'!$A$2:'TRM - TBM Crosswalk'!$I$1008,5,FALSE))</f>
        <v>Storage</v>
      </c>
      <c r="H631" t="str">
        <f>IF(VLOOKUP(TRM!A1450,'TRM - TBM Crosswalk'!$A$2:'TRM - TBM Crosswalk'!$I$1008,6,FALSE)=0,"",VLOOKUP(TRM!A1450,'TRM - TBM Crosswalk'!$A$2:'TRM - TBM Crosswalk'!$I$1008,6,FALSE))</f>
        <v/>
      </c>
      <c r="I631" t="str">
        <f>IF(VLOOKUP(TRM!A1450,'TRM - TBM Crosswalk'!$A$2:'TRM - TBM Crosswalk'!$I$1008,7,FALSE)=0,"",VLOOKUP(TRM!A1450,'TRM - TBM Crosswalk'!$A$2:'TRM - TBM Crosswalk'!$I$1008,7,FALSE))</f>
        <v>Platform Services</v>
      </c>
      <c r="J631" t="str">
        <f>IF(VLOOKUP(TRM!A1450,'TRM - TBM Crosswalk'!$A$2:'TRM - TBM Crosswalk'!$I$1008,8,FALSE)=0,"",VLOOKUP(TRM!A1450,'TRM - TBM Crosswalk'!$A$2:'TRM - TBM Crosswalk'!$I$1008,8,FALSE))</f>
        <v>Data Services</v>
      </c>
      <c r="K631" t="str">
        <f>IF(VLOOKUP(TRM!A1450,'TRM - TBM Crosswalk'!$A$2:'TRM - TBM Crosswalk'!$I$1008,9,FALSE)=0,"",VLOOKUP(TRM!A1450,'TRM - TBM Crosswalk'!$A$2:'TRM - TBM Crosswalk'!$I$1008,9,FALSE))</f>
        <v>Database</v>
      </c>
    </row>
    <row r="632" spans="1:11" x14ac:dyDescent="0.45">
      <c r="A632" t="str">
        <f>TRM!A1451</f>
        <v>A02.021.234#</v>
      </c>
      <c r="B632" t="str">
        <f>TRM!B1451</f>
        <v>Database Tools#</v>
      </c>
      <c r="C632" t="str">
        <f>TRM!C1451</f>
        <v>Microsoft SQL Server Management Studio - 18.3 | 15.0.18178.0</v>
      </c>
      <c r="D632">
        <f>TRM!D1451</f>
        <v>0</v>
      </c>
      <c r="E632" t="str">
        <f>IF(VLOOKUP(TRM!A1451,'TRM - TBM Crosswalk'!$A$2:'TRM - TBM Crosswalk'!$I$1008,3,FALSE)="N/A","TBD","")</f>
        <v/>
      </c>
      <c r="F632" t="str">
        <f>IF(VLOOKUP(TRM!A1451,'TRM - TBM Crosswalk'!$A$2:'TRM - TBM Crosswalk'!$I$1008,4,FALSE)=0,"",VLOOKUP(TRM!A1451,'TRM - TBM Crosswalk'!$A$2:'TRM - TBM Crosswalk'!$I$1008,4,FALSE))</f>
        <v/>
      </c>
      <c r="G632" t="str">
        <f>IF(VLOOKUP(TRM!A1451,'TRM - TBM Crosswalk'!$A$2:'TRM - TBM Crosswalk'!$I$1008,5,FALSE)=0,"",VLOOKUP(TRM!A1451,'TRM - TBM Crosswalk'!$A$2:'TRM - TBM Crosswalk'!$I$1008,5,FALSE))</f>
        <v>Storage</v>
      </c>
      <c r="H632" t="str">
        <f>IF(VLOOKUP(TRM!A1451,'TRM - TBM Crosswalk'!$A$2:'TRM - TBM Crosswalk'!$I$1008,6,FALSE)=0,"",VLOOKUP(TRM!A1451,'TRM - TBM Crosswalk'!$A$2:'TRM - TBM Crosswalk'!$I$1008,6,FALSE))</f>
        <v/>
      </c>
      <c r="I632" t="str">
        <f>IF(VLOOKUP(TRM!A1451,'TRM - TBM Crosswalk'!$A$2:'TRM - TBM Crosswalk'!$I$1008,7,FALSE)=0,"",VLOOKUP(TRM!A1451,'TRM - TBM Crosswalk'!$A$2:'TRM - TBM Crosswalk'!$I$1008,7,FALSE))</f>
        <v>Platform Services</v>
      </c>
      <c r="J632" t="str">
        <f>IF(VLOOKUP(TRM!A1451,'TRM - TBM Crosswalk'!$A$2:'TRM - TBM Crosswalk'!$I$1008,8,FALSE)=0,"",VLOOKUP(TRM!A1451,'TRM - TBM Crosswalk'!$A$2:'TRM - TBM Crosswalk'!$I$1008,8,FALSE))</f>
        <v>Data Services</v>
      </c>
      <c r="K632" t="str">
        <f>IF(VLOOKUP(TRM!A1451,'TRM - TBM Crosswalk'!$A$2:'TRM - TBM Crosswalk'!$I$1008,9,FALSE)=0,"",VLOOKUP(TRM!A1451,'TRM - TBM Crosswalk'!$A$2:'TRM - TBM Crosswalk'!$I$1008,9,FALSE))</f>
        <v>Database</v>
      </c>
    </row>
    <row r="633" spans="1:11" x14ac:dyDescent="0.45">
      <c r="A633" t="str">
        <f>TRM!A1452</f>
        <v>A02.021.234#</v>
      </c>
      <c r="B633" t="str">
        <f>TRM!B1452</f>
        <v>Database Tools#</v>
      </c>
      <c r="C633" t="str">
        <f>TRM!C1452</f>
        <v>Microsoft SQL Server Management Studio - 18.3.1 | 15.0.18183.0</v>
      </c>
      <c r="D633">
        <f>TRM!D1452</f>
        <v>0</v>
      </c>
      <c r="E633" t="str">
        <f>IF(VLOOKUP(TRM!A1452,'TRM - TBM Crosswalk'!$A$2:'TRM - TBM Crosswalk'!$I$1008,3,FALSE)="N/A","TBD","")</f>
        <v/>
      </c>
      <c r="F633" t="str">
        <f>IF(VLOOKUP(TRM!A1452,'TRM - TBM Crosswalk'!$A$2:'TRM - TBM Crosswalk'!$I$1008,4,FALSE)=0,"",VLOOKUP(TRM!A1452,'TRM - TBM Crosswalk'!$A$2:'TRM - TBM Crosswalk'!$I$1008,4,FALSE))</f>
        <v/>
      </c>
      <c r="G633" t="str">
        <f>IF(VLOOKUP(TRM!A1452,'TRM - TBM Crosswalk'!$A$2:'TRM - TBM Crosswalk'!$I$1008,5,FALSE)=0,"",VLOOKUP(TRM!A1452,'TRM - TBM Crosswalk'!$A$2:'TRM - TBM Crosswalk'!$I$1008,5,FALSE))</f>
        <v>Storage</v>
      </c>
      <c r="H633" t="str">
        <f>IF(VLOOKUP(TRM!A1452,'TRM - TBM Crosswalk'!$A$2:'TRM - TBM Crosswalk'!$I$1008,6,FALSE)=0,"",VLOOKUP(TRM!A1452,'TRM - TBM Crosswalk'!$A$2:'TRM - TBM Crosswalk'!$I$1008,6,FALSE))</f>
        <v/>
      </c>
      <c r="I633" t="str">
        <f>IF(VLOOKUP(TRM!A1452,'TRM - TBM Crosswalk'!$A$2:'TRM - TBM Crosswalk'!$I$1008,7,FALSE)=0,"",VLOOKUP(TRM!A1452,'TRM - TBM Crosswalk'!$A$2:'TRM - TBM Crosswalk'!$I$1008,7,FALSE))</f>
        <v>Platform Services</v>
      </c>
      <c r="J633" t="str">
        <f>IF(VLOOKUP(TRM!A1452,'TRM - TBM Crosswalk'!$A$2:'TRM - TBM Crosswalk'!$I$1008,8,FALSE)=0,"",VLOOKUP(TRM!A1452,'TRM - TBM Crosswalk'!$A$2:'TRM - TBM Crosswalk'!$I$1008,8,FALSE))</f>
        <v>Data Services</v>
      </c>
      <c r="K633" t="str">
        <f>IF(VLOOKUP(TRM!A1452,'TRM - TBM Crosswalk'!$A$2:'TRM - TBM Crosswalk'!$I$1008,9,FALSE)=0,"",VLOOKUP(TRM!A1452,'TRM - TBM Crosswalk'!$A$2:'TRM - TBM Crosswalk'!$I$1008,9,FALSE))</f>
        <v>Database</v>
      </c>
    </row>
    <row r="634" spans="1:11" x14ac:dyDescent="0.45">
      <c r="A634" t="str">
        <f>TRM!A1453</f>
        <v>A02.021.234#</v>
      </c>
      <c r="B634" t="str">
        <f>TRM!B1453</f>
        <v>Database Tools#</v>
      </c>
      <c r="C634" t="str">
        <f>TRM!C1453</f>
        <v>Microsoft SQL Server Management Studio - 18.4 | 15.0.18206.0</v>
      </c>
      <c r="D634">
        <f>TRM!D1453</f>
        <v>0</v>
      </c>
      <c r="E634" t="str">
        <f>IF(VLOOKUP(TRM!A1453,'TRM - TBM Crosswalk'!$A$2:'TRM - TBM Crosswalk'!$I$1008,3,FALSE)="N/A","TBD","")</f>
        <v/>
      </c>
      <c r="F634" t="str">
        <f>IF(VLOOKUP(TRM!A1453,'TRM - TBM Crosswalk'!$A$2:'TRM - TBM Crosswalk'!$I$1008,4,FALSE)=0,"",VLOOKUP(TRM!A1453,'TRM - TBM Crosswalk'!$A$2:'TRM - TBM Crosswalk'!$I$1008,4,FALSE))</f>
        <v/>
      </c>
      <c r="G634" t="str">
        <f>IF(VLOOKUP(TRM!A1453,'TRM - TBM Crosswalk'!$A$2:'TRM - TBM Crosswalk'!$I$1008,5,FALSE)=0,"",VLOOKUP(TRM!A1453,'TRM - TBM Crosswalk'!$A$2:'TRM - TBM Crosswalk'!$I$1008,5,FALSE))</f>
        <v>Storage</v>
      </c>
      <c r="H634" t="str">
        <f>IF(VLOOKUP(TRM!A1453,'TRM - TBM Crosswalk'!$A$2:'TRM - TBM Crosswalk'!$I$1008,6,FALSE)=0,"",VLOOKUP(TRM!A1453,'TRM - TBM Crosswalk'!$A$2:'TRM - TBM Crosswalk'!$I$1008,6,FALSE))</f>
        <v/>
      </c>
      <c r="I634" t="str">
        <f>IF(VLOOKUP(TRM!A1453,'TRM - TBM Crosswalk'!$A$2:'TRM - TBM Crosswalk'!$I$1008,7,FALSE)=0,"",VLOOKUP(TRM!A1453,'TRM - TBM Crosswalk'!$A$2:'TRM - TBM Crosswalk'!$I$1008,7,FALSE))</f>
        <v>Platform Services</v>
      </c>
      <c r="J634" t="str">
        <f>IF(VLOOKUP(TRM!A1453,'TRM - TBM Crosswalk'!$A$2:'TRM - TBM Crosswalk'!$I$1008,8,FALSE)=0,"",VLOOKUP(TRM!A1453,'TRM - TBM Crosswalk'!$A$2:'TRM - TBM Crosswalk'!$I$1008,8,FALSE))</f>
        <v>Data Services</v>
      </c>
      <c r="K634" t="str">
        <f>IF(VLOOKUP(TRM!A1453,'TRM - TBM Crosswalk'!$A$2:'TRM - TBM Crosswalk'!$I$1008,9,FALSE)=0,"",VLOOKUP(TRM!A1453,'TRM - TBM Crosswalk'!$A$2:'TRM - TBM Crosswalk'!$I$1008,9,FALSE))</f>
        <v>Database</v>
      </c>
    </row>
    <row r="635" spans="1:11" x14ac:dyDescent="0.45">
      <c r="A635" t="str">
        <f>TRM!A1587</f>
        <v>A02.021.235#</v>
      </c>
      <c r="B635" t="str">
        <f>TRM!B1587</f>
        <v>Data Compression / Extraction Software</v>
      </c>
      <c r="C635" t="str">
        <f>TRM!C1587</f>
        <v>PDFCreator | 1.9.5</v>
      </c>
      <c r="D635">
        <f>TRM!D1587</f>
        <v>0</v>
      </c>
      <c r="E635" t="str">
        <f>IF(VLOOKUP(TRM!A1587,'TRM - TBM Crosswalk'!$A$2:'TRM - TBM Crosswalk'!$I$1008,3,FALSE)="N/A","TBD","")</f>
        <v/>
      </c>
      <c r="F635" t="str">
        <f>IF(VLOOKUP(TRM!A1587,'TRM - TBM Crosswalk'!$A$2:'TRM - TBM Crosswalk'!$I$1008,4,FALSE)=0,"",VLOOKUP(TRM!A1587,'TRM - TBM Crosswalk'!$A$2:'TRM - TBM Crosswalk'!$I$1008,4,FALSE))</f>
        <v/>
      </c>
      <c r="G635" t="str">
        <f>IF(VLOOKUP(TRM!A1587,'TRM - TBM Crosswalk'!$A$2:'TRM - TBM Crosswalk'!$I$1008,5,FALSE)=0,"",VLOOKUP(TRM!A1587,'TRM - TBM Crosswalk'!$A$2:'TRM - TBM Crosswalk'!$I$1008,5,FALSE))</f>
        <v>Storage</v>
      </c>
      <c r="H635" t="str">
        <f>IF(VLOOKUP(TRM!A1587,'TRM - TBM Crosswalk'!$A$2:'TRM - TBM Crosswalk'!$I$1008,6,FALSE)=0,"",VLOOKUP(TRM!A1587,'TRM - TBM Crosswalk'!$A$2:'TRM - TBM Crosswalk'!$I$1008,6,FALSE))</f>
        <v/>
      </c>
      <c r="I635" t="str">
        <f>IF(VLOOKUP(TRM!A1587,'TRM - TBM Crosswalk'!$A$2:'TRM - TBM Crosswalk'!$I$1008,7,FALSE)=0,"",VLOOKUP(TRM!A1587,'TRM - TBM Crosswalk'!$A$2:'TRM - TBM Crosswalk'!$I$1008,7,FALSE))</f>
        <v>Platform Services</v>
      </c>
      <c r="J635" t="str">
        <f>IF(VLOOKUP(TRM!A1587,'TRM - TBM Crosswalk'!$A$2:'TRM - TBM Crosswalk'!$I$1008,8,FALSE)=0,"",VLOOKUP(TRM!A1587,'TRM - TBM Crosswalk'!$A$2:'TRM - TBM Crosswalk'!$I$1008,8,FALSE))</f>
        <v>Data Services</v>
      </c>
      <c r="K635" t="str">
        <f>IF(VLOOKUP(TRM!A1587,'TRM - TBM Crosswalk'!$A$2:'TRM - TBM Crosswalk'!$I$1008,9,FALSE)=0,"",VLOOKUP(TRM!A1587,'TRM - TBM Crosswalk'!$A$2:'TRM - TBM Crosswalk'!$I$1008,9,FALSE))</f>
        <v>Data Management</v>
      </c>
    </row>
    <row r="636" spans="1:11" x14ac:dyDescent="0.45">
      <c r="A636" t="str">
        <f>TRM!A2562</f>
        <v>A02.022.243</v>
      </c>
      <c r="B636" t="str">
        <f>TRM!B2562</f>
        <v>Software Development Kit (SDK)#</v>
      </c>
      <c r="C636" t="str">
        <f>TRM!C2562</f>
        <v>Windows Software Development Kit - Windows 10.0.14393.33 | 10.1.14393.33</v>
      </c>
      <c r="D636">
        <f>TRM!D2562</f>
        <v>0</v>
      </c>
      <c r="E636" t="str">
        <f>IF(VLOOKUP(TRM!A2562,'TRM - TBM Crosswalk'!$A$2:'TRM - TBM Crosswalk'!$I$1008,3,FALSE)="N/A","TBD","")</f>
        <v/>
      </c>
      <c r="F636" t="str">
        <f>IF(VLOOKUP(TRM!A2562,'TRM - TBM Crosswalk'!$A$2:'TRM - TBM Crosswalk'!$I$1008,4,FALSE)=0,"",VLOOKUP(TRM!A2562,'TRM - TBM Crosswalk'!$A$2:'TRM - TBM Crosswalk'!$I$1008,4,FALSE))</f>
        <v/>
      </c>
      <c r="G636" t="str">
        <f>IF(VLOOKUP(TRM!A2562,'TRM - TBM Crosswalk'!$A$2:'TRM - TBM Crosswalk'!$I$1008,5,FALSE)=0,"",VLOOKUP(TRM!A2562,'TRM - TBM Crosswalk'!$A$2:'TRM - TBM Crosswalk'!$I$1008,5,FALSE))</f>
        <v>Application</v>
      </c>
      <c r="H636" t="str">
        <f>IF(VLOOKUP(TRM!A2562,'TRM - TBM Crosswalk'!$A$2:'TRM - TBM Crosswalk'!$I$1008,6,FALSE)=0,"",VLOOKUP(TRM!A2562,'TRM - TBM Crosswalk'!$A$2:'TRM - TBM Crosswalk'!$I$1008,6,FALSE))</f>
        <v>Application Development</v>
      </c>
      <c r="I636" t="str">
        <f>IF(VLOOKUP(TRM!A2562,'TRM - TBM Crosswalk'!$A$2:'TRM - TBM Crosswalk'!$I$1008,7,FALSE)=0,"",VLOOKUP(TRM!A2562,'TRM - TBM Crosswalk'!$A$2:'TRM - TBM Crosswalk'!$I$1008,7,FALSE))</f>
        <v/>
      </c>
      <c r="J636" t="str">
        <f>IF(VLOOKUP(TRM!A2562,'TRM - TBM Crosswalk'!$A$2:'TRM - TBM Crosswalk'!$I$1008,8,FALSE)=0,"",VLOOKUP(TRM!A2562,'TRM - TBM Crosswalk'!$A$2:'TRM - TBM Crosswalk'!$I$1008,8,FALSE))</f>
        <v/>
      </c>
      <c r="K636" t="str">
        <f>IF(VLOOKUP(TRM!A2562,'TRM - TBM Crosswalk'!$A$2:'TRM - TBM Crosswalk'!$I$1008,9,FALSE)=0,"",VLOOKUP(TRM!A2562,'TRM - TBM Crosswalk'!$A$2:'TRM - TBM Crosswalk'!$I$1008,9,FALSE))</f>
        <v/>
      </c>
    </row>
    <row r="637" spans="1:11" x14ac:dyDescent="0.45">
      <c r="A637" t="str">
        <f>TRM!A2657</f>
        <v>A02.023.260</v>
      </c>
      <c r="B637" t="str">
        <f>TRM!B2657</f>
        <v>Document Imaging and OCR</v>
      </c>
      <c r="C637" t="str">
        <f>TRM!C2657</f>
        <v>Canon IJ Scan Utility | 1.1.10.15</v>
      </c>
      <c r="D637">
        <f>TRM!D2657</f>
        <v>0</v>
      </c>
      <c r="E637" t="str">
        <f>IF(VLOOKUP(TRM!A2657,'TRM - TBM Crosswalk'!$A$2:'TRM - TBM Crosswalk'!$I$1008,3,FALSE)="N/A","TBD","")</f>
        <v/>
      </c>
      <c r="F637" t="str">
        <f>IF(VLOOKUP(TRM!A2657,'TRM - TBM Crosswalk'!$A$2:'TRM - TBM Crosswalk'!$I$1008,4,FALSE)=0,"",VLOOKUP(TRM!A2657,'TRM - TBM Crosswalk'!$A$2:'TRM - TBM Crosswalk'!$I$1008,4,FALSE))</f>
        <v/>
      </c>
      <c r="G637" t="str">
        <f>IF(VLOOKUP(TRM!A2657,'TRM - TBM Crosswalk'!$A$2:'TRM - TBM Crosswalk'!$I$1008,5,FALSE)=0,"",VLOOKUP(TRM!A2657,'TRM - TBM Crosswalk'!$A$2:'TRM - TBM Crosswalk'!$I$1008,5,FALSE))</f>
        <v/>
      </c>
      <c r="H637" t="str">
        <f>IF(VLOOKUP(TRM!A2657,'TRM - TBM Crosswalk'!$A$2:'TRM - TBM Crosswalk'!$I$1008,6,FALSE)=0,"",VLOOKUP(TRM!A2657,'TRM - TBM Crosswalk'!$A$2:'TRM - TBM Crosswalk'!$I$1008,6,FALSE))</f>
        <v/>
      </c>
      <c r="I637" t="str">
        <f>IF(VLOOKUP(TRM!A2657,'TRM - TBM Crosswalk'!$A$2:'TRM - TBM Crosswalk'!$I$1008,7,FALSE)=0,"",VLOOKUP(TRM!A2657,'TRM - TBM Crosswalk'!$A$2:'TRM - TBM Crosswalk'!$I$1008,7,FALSE))</f>
        <v>Platform Services</v>
      </c>
      <c r="J637" t="str">
        <f>IF(VLOOKUP(TRM!A2657,'TRM - TBM Crosswalk'!$A$2:'TRM - TBM Crosswalk'!$I$1008,8,FALSE)=0,"",VLOOKUP(TRM!A2657,'TRM - TBM Crosswalk'!$A$2:'TRM - TBM Crosswalk'!$I$1008,8,FALSE))</f>
        <v>Applications Services</v>
      </c>
      <c r="K637" t="str">
        <f>IF(VLOOKUP(TRM!A2657,'TRM - TBM Crosswalk'!$A$2:'TRM - TBM Crosswalk'!$I$1008,9,FALSE)=0,"",VLOOKUP(TRM!A2657,'TRM - TBM Crosswalk'!$A$2:'TRM - TBM Crosswalk'!$I$1008,9,FALSE))</f>
        <v>Content Management</v>
      </c>
    </row>
    <row r="638" spans="1:11" x14ac:dyDescent="0.45">
      <c r="A638" t="str">
        <f>TRM!A2679</f>
        <v>A02.023.260</v>
      </c>
      <c r="B638" t="str">
        <f>TRM!B2679</f>
        <v>Document Imaging and OCR</v>
      </c>
      <c r="C638" t="str">
        <f>TRM!C2679</f>
        <v>CaptureOnTouch Google Docs(TM) Plugin | 1.4.4940</v>
      </c>
      <c r="D638">
        <f>TRM!D2679</f>
        <v>0</v>
      </c>
      <c r="E638" t="str">
        <f>IF(VLOOKUP(TRM!A2679,'TRM - TBM Crosswalk'!$A$2:'TRM - TBM Crosswalk'!$I$1008,3,FALSE)="N/A","TBD","")</f>
        <v/>
      </c>
      <c r="F638" t="str">
        <f>IF(VLOOKUP(TRM!A2679,'TRM - TBM Crosswalk'!$A$2:'TRM - TBM Crosswalk'!$I$1008,4,FALSE)=0,"",VLOOKUP(TRM!A2679,'TRM - TBM Crosswalk'!$A$2:'TRM - TBM Crosswalk'!$I$1008,4,FALSE))</f>
        <v/>
      </c>
      <c r="G638" t="str">
        <f>IF(VLOOKUP(TRM!A2679,'TRM - TBM Crosswalk'!$A$2:'TRM - TBM Crosswalk'!$I$1008,5,FALSE)=0,"",VLOOKUP(TRM!A2679,'TRM - TBM Crosswalk'!$A$2:'TRM - TBM Crosswalk'!$I$1008,5,FALSE))</f>
        <v/>
      </c>
      <c r="H638" t="str">
        <f>IF(VLOOKUP(TRM!A2679,'TRM - TBM Crosswalk'!$A$2:'TRM - TBM Crosswalk'!$I$1008,6,FALSE)=0,"",VLOOKUP(TRM!A2679,'TRM - TBM Crosswalk'!$A$2:'TRM - TBM Crosswalk'!$I$1008,6,FALSE))</f>
        <v/>
      </c>
      <c r="I638" t="str">
        <f>IF(VLOOKUP(TRM!A2679,'TRM - TBM Crosswalk'!$A$2:'TRM - TBM Crosswalk'!$I$1008,7,FALSE)=0,"",VLOOKUP(TRM!A2679,'TRM - TBM Crosswalk'!$A$2:'TRM - TBM Crosswalk'!$I$1008,7,FALSE))</f>
        <v>Platform Services</v>
      </c>
      <c r="J638" t="str">
        <f>IF(VLOOKUP(TRM!A2679,'TRM - TBM Crosswalk'!$A$2:'TRM - TBM Crosswalk'!$I$1008,8,FALSE)=0,"",VLOOKUP(TRM!A2679,'TRM - TBM Crosswalk'!$A$2:'TRM - TBM Crosswalk'!$I$1008,8,FALSE))</f>
        <v>Applications Services</v>
      </c>
      <c r="K638" t="str">
        <f>IF(VLOOKUP(TRM!A2679,'TRM - TBM Crosswalk'!$A$2:'TRM - TBM Crosswalk'!$I$1008,9,FALSE)=0,"",VLOOKUP(TRM!A2679,'TRM - TBM Crosswalk'!$A$2:'TRM - TBM Crosswalk'!$I$1008,9,FALSE))</f>
        <v>Content Management</v>
      </c>
    </row>
    <row r="639" spans="1:11" x14ac:dyDescent="0.45">
      <c r="A639" t="str">
        <f>TRM!A2680</f>
        <v>A02.023.260</v>
      </c>
      <c r="B639" t="str">
        <f>TRM!B2680</f>
        <v>Document Imaging and OCR</v>
      </c>
      <c r="C639" t="str">
        <f>TRM!C2680</f>
        <v>CaptureOnTouch plug-in for Application | 1.3.5554</v>
      </c>
      <c r="D639">
        <f>TRM!D2680</f>
        <v>0</v>
      </c>
      <c r="E639" t="str">
        <f>IF(VLOOKUP(TRM!A2680,'TRM - TBM Crosswalk'!$A$2:'TRM - TBM Crosswalk'!$I$1008,3,FALSE)="N/A","TBD","")</f>
        <v/>
      </c>
      <c r="F639" t="str">
        <f>IF(VLOOKUP(TRM!A2680,'TRM - TBM Crosswalk'!$A$2:'TRM - TBM Crosswalk'!$I$1008,4,FALSE)=0,"",VLOOKUP(TRM!A2680,'TRM - TBM Crosswalk'!$A$2:'TRM - TBM Crosswalk'!$I$1008,4,FALSE))</f>
        <v/>
      </c>
      <c r="G639" t="str">
        <f>IF(VLOOKUP(TRM!A2680,'TRM - TBM Crosswalk'!$A$2:'TRM - TBM Crosswalk'!$I$1008,5,FALSE)=0,"",VLOOKUP(TRM!A2680,'TRM - TBM Crosswalk'!$A$2:'TRM - TBM Crosswalk'!$I$1008,5,FALSE))</f>
        <v/>
      </c>
      <c r="H639" t="str">
        <f>IF(VLOOKUP(TRM!A2680,'TRM - TBM Crosswalk'!$A$2:'TRM - TBM Crosswalk'!$I$1008,6,FALSE)=0,"",VLOOKUP(TRM!A2680,'TRM - TBM Crosswalk'!$A$2:'TRM - TBM Crosswalk'!$I$1008,6,FALSE))</f>
        <v/>
      </c>
      <c r="I639" t="str">
        <f>IF(VLOOKUP(TRM!A2680,'TRM - TBM Crosswalk'!$A$2:'TRM - TBM Crosswalk'!$I$1008,7,FALSE)=0,"",VLOOKUP(TRM!A2680,'TRM - TBM Crosswalk'!$A$2:'TRM - TBM Crosswalk'!$I$1008,7,FALSE))</f>
        <v>Platform Services</v>
      </c>
      <c r="J639" t="str">
        <f>IF(VLOOKUP(TRM!A2680,'TRM - TBM Crosswalk'!$A$2:'TRM - TBM Crosswalk'!$I$1008,8,FALSE)=0,"",VLOOKUP(TRM!A2680,'TRM - TBM Crosswalk'!$A$2:'TRM - TBM Crosswalk'!$I$1008,8,FALSE))</f>
        <v>Applications Services</v>
      </c>
      <c r="K639" t="str">
        <f>IF(VLOOKUP(TRM!A2680,'TRM - TBM Crosswalk'!$A$2:'TRM - TBM Crosswalk'!$I$1008,9,FALSE)=0,"",VLOOKUP(TRM!A2680,'TRM - TBM Crosswalk'!$A$2:'TRM - TBM Crosswalk'!$I$1008,9,FALSE))</f>
        <v>Content Management</v>
      </c>
    </row>
    <row r="640" spans="1:11" x14ac:dyDescent="0.45">
      <c r="A640" t="str">
        <f>TRM!A2681</f>
        <v>A02.023.260</v>
      </c>
      <c r="B640" t="str">
        <f>TRM!B2681</f>
        <v>Document Imaging and OCR</v>
      </c>
      <c r="C640" t="str">
        <f>TRM!C2681</f>
        <v>CaptureOnTouch plug-in for Application | 1.4.5897</v>
      </c>
      <c r="D640">
        <f>TRM!D2681</f>
        <v>0</v>
      </c>
      <c r="E640" t="str">
        <f>IF(VLOOKUP(TRM!A2681,'TRM - TBM Crosswalk'!$A$2:'TRM - TBM Crosswalk'!$I$1008,3,FALSE)="N/A","TBD","")</f>
        <v/>
      </c>
      <c r="F640" t="str">
        <f>IF(VLOOKUP(TRM!A2681,'TRM - TBM Crosswalk'!$A$2:'TRM - TBM Crosswalk'!$I$1008,4,FALSE)=0,"",VLOOKUP(TRM!A2681,'TRM - TBM Crosswalk'!$A$2:'TRM - TBM Crosswalk'!$I$1008,4,FALSE))</f>
        <v/>
      </c>
      <c r="G640" t="str">
        <f>IF(VLOOKUP(TRM!A2681,'TRM - TBM Crosswalk'!$A$2:'TRM - TBM Crosswalk'!$I$1008,5,FALSE)=0,"",VLOOKUP(TRM!A2681,'TRM - TBM Crosswalk'!$A$2:'TRM - TBM Crosswalk'!$I$1008,5,FALSE))</f>
        <v/>
      </c>
      <c r="H640" t="str">
        <f>IF(VLOOKUP(TRM!A2681,'TRM - TBM Crosswalk'!$A$2:'TRM - TBM Crosswalk'!$I$1008,6,FALSE)=0,"",VLOOKUP(TRM!A2681,'TRM - TBM Crosswalk'!$A$2:'TRM - TBM Crosswalk'!$I$1008,6,FALSE))</f>
        <v/>
      </c>
      <c r="I640" t="str">
        <f>IF(VLOOKUP(TRM!A2681,'TRM - TBM Crosswalk'!$A$2:'TRM - TBM Crosswalk'!$I$1008,7,FALSE)=0,"",VLOOKUP(TRM!A2681,'TRM - TBM Crosswalk'!$A$2:'TRM - TBM Crosswalk'!$I$1008,7,FALSE))</f>
        <v>Platform Services</v>
      </c>
      <c r="J640" t="str">
        <f>IF(VLOOKUP(TRM!A2681,'TRM - TBM Crosswalk'!$A$2:'TRM - TBM Crosswalk'!$I$1008,8,FALSE)=0,"",VLOOKUP(TRM!A2681,'TRM - TBM Crosswalk'!$A$2:'TRM - TBM Crosswalk'!$I$1008,8,FALSE))</f>
        <v>Applications Services</v>
      </c>
      <c r="K640" t="str">
        <f>IF(VLOOKUP(TRM!A2681,'TRM - TBM Crosswalk'!$A$2:'TRM - TBM Crosswalk'!$I$1008,9,FALSE)=0,"",VLOOKUP(TRM!A2681,'TRM - TBM Crosswalk'!$A$2:'TRM - TBM Crosswalk'!$I$1008,9,FALSE))</f>
        <v>Content Management</v>
      </c>
    </row>
    <row r="641" spans="1:11" x14ac:dyDescent="0.45">
      <c r="A641" t="str">
        <f>TRM!A2682</f>
        <v>A02.023.260</v>
      </c>
      <c r="B641" t="str">
        <f>TRM!B2682</f>
        <v>Document Imaging and OCR</v>
      </c>
      <c r="C641" t="str">
        <f>TRM!C2682</f>
        <v>CaptureOnTouch plug-in for Application | 1.6.5996</v>
      </c>
      <c r="D641">
        <f>TRM!D2682</f>
        <v>0</v>
      </c>
      <c r="E641" t="str">
        <f>IF(VLOOKUP(TRM!A2682,'TRM - TBM Crosswalk'!$A$2:'TRM - TBM Crosswalk'!$I$1008,3,FALSE)="N/A","TBD","")</f>
        <v/>
      </c>
      <c r="F641" t="str">
        <f>IF(VLOOKUP(TRM!A2682,'TRM - TBM Crosswalk'!$A$2:'TRM - TBM Crosswalk'!$I$1008,4,FALSE)=0,"",VLOOKUP(TRM!A2682,'TRM - TBM Crosswalk'!$A$2:'TRM - TBM Crosswalk'!$I$1008,4,FALSE))</f>
        <v/>
      </c>
      <c r="G641" t="str">
        <f>IF(VLOOKUP(TRM!A2682,'TRM - TBM Crosswalk'!$A$2:'TRM - TBM Crosswalk'!$I$1008,5,FALSE)=0,"",VLOOKUP(TRM!A2682,'TRM - TBM Crosswalk'!$A$2:'TRM - TBM Crosswalk'!$I$1008,5,FALSE))</f>
        <v/>
      </c>
      <c r="H641" t="str">
        <f>IF(VLOOKUP(TRM!A2682,'TRM - TBM Crosswalk'!$A$2:'TRM - TBM Crosswalk'!$I$1008,6,FALSE)=0,"",VLOOKUP(TRM!A2682,'TRM - TBM Crosswalk'!$A$2:'TRM - TBM Crosswalk'!$I$1008,6,FALSE))</f>
        <v/>
      </c>
      <c r="I641" t="str">
        <f>IF(VLOOKUP(TRM!A2682,'TRM - TBM Crosswalk'!$A$2:'TRM - TBM Crosswalk'!$I$1008,7,FALSE)=0,"",VLOOKUP(TRM!A2682,'TRM - TBM Crosswalk'!$A$2:'TRM - TBM Crosswalk'!$I$1008,7,FALSE))</f>
        <v>Platform Services</v>
      </c>
      <c r="J641" t="str">
        <f>IF(VLOOKUP(TRM!A2682,'TRM - TBM Crosswalk'!$A$2:'TRM - TBM Crosswalk'!$I$1008,8,FALSE)=0,"",VLOOKUP(TRM!A2682,'TRM - TBM Crosswalk'!$A$2:'TRM - TBM Crosswalk'!$I$1008,8,FALSE))</f>
        <v>Applications Services</v>
      </c>
      <c r="K641" t="str">
        <f>IF(VLOOKUP(TRM!A2682,'TRM - TBM Crosswalk'!$A$2:'TRM - TBM Crosswalk'!$I$1008,9,FALSE)=0,"",VLOOKUP(TRM!A2682,'TRM - TBM Crosswalk'!$A$2:'TRM - TBM Crosswalk'!$I$1008,9,FALSE))</f>
        <v>Content Management</v>
      </c>
    </row>
    <row r="642" spans="1:11" x14ac:dyDescent="0.45">
      <c r="A642" t="str">
        <f>TRM!A2683</f>
        <v>A02.023.260</v>
      </c>
      <c r="B642" t="str">
        <f>TRM!B2683</f>
        <v>Document Imaging and OCR</v>
      </c>
      <c r="C642" t="str">
        <f>TRM!C2683</f>
        <v>CaptureOnTouch plug-in for eCopy Pro Office 6 | 1.1.5459</v>
      </c>
      <c r="D642">
        <f>TRM!D2683</f>
        <v>0</v>
      </c>
      <c r="E642" t="str">
        <f>IF(VLOOKUP(TRM!A2683,'TRM - TBM Crosswalk'!$A$2:'TRM - TBM Crosswalk'!$I$1008,3,FALSE)="N/A","TBD","")</f>
        <v/>
      </c>
      <c r="F642" t="str">
        <f>IF(VLOOKUP(TRM!A2683,'TRM - TBM Crosswalk'!$A$2:'TRM - TBM Crosswalk'!$I$1008,4,FALSE)=0,"",VLOOKUP(TRM!A2683,'TRM - TBM Crosswalk'!$A$2:'TRM - TBM Crosswalk'!$I$1008,4,FALSE))</f>
        <v/>
      </c>
      <c r="G642" t="str">
        <f>IF(VLOOKUP(TRM!A2683,'TRM - TBM Crosswalk'!$A$2:'TRM - TBM Crosswalk'!$I$1008,5,FALSE)=0,"",VLOOKUP(TRM!A2683,'TRM - TBM Crosswalk'!$A$2:'TRM - TBM Crosswalk'!$I$1008,5,FALSE))</f>
        <v/>
      </c>
      <c r="H642" t="str">
        <f>IF(VLOOKUP(TRM!A2683,'TRM - TBM Crosswalk'!$A$2:'TRM - TBM Crosswalk'!$I$1008,6,FALSE)=0,"",VLOOKUP(TRM!A2683,'TRM - TBM Crosswalk'!$A$2:'TRM - TBM Crosswalk'!$I$1008,6,FALSE))</f>
        <v/>
      </c>
      <c r="I642" t="str">
        <f>IF(VLOOKUP(TRM!A2683,'TRM - TBM Crosswalk'!$A$2:'TRM - TBM Crosswalk'!$I$1008,7,FALSE)=0,"",VLOOKUP(TRM!A2683,'TRM - TBM Crosswalk'!$A$2:'TRM - TBM Crosswalk'!$I$1008,7,FALSE))</f>
        <v>Platform Services</v>
      </c>
      <c r="J642" t="str">
        <f>IF(VLOOKUP(TRM!A2683,'TRM - TBM Crosswalk'!$A$2:'TRM - TBM Crosswalk'!$I$1008,8,FALSE)=0,"",VLOOKUP(TRM!A2683,'TRM - TBM Crosswalk'!$A$2:'TRM - TBM Crosswalk'!$I$1008,8,FALSE))</f>
        <v>Applications Services</v>
      </c>
      <c r="K642" t="str">
        <f>IF(VLOOKUP(TRM!A2683,'TRM - TBM Crosswalk'!$A$2:'TRM - TBM Crosswalk'!$I$1008,9,FALSE)=0,"",VLOOKUP(TRM!A2683,'TRM - TBM Crosswalk'!$A$2:'TRM - TBM Crosswalk'!$I$1008,9,FALSE))</f>
        <v>Content Management</v>
      </c>
    </row>
    <row r="643" spans="1:11" x14ac:dyDescent="0.45">
      <c r="A643" t="str">
        <f>TRM!A2684</f>
        <v>A02.023.260</v>
      </c>
      <c r="B643" t="str">
        <f>TRM!B2684</f>
        <v>Document Imaging and OCR</v>
      </c>
      <c r="C643" t="str">
        <f>TRM!C2684</f>
        <v>CaptureOnTouch plug-in for eCopy Pro Office 6 | 1.2.5897</v>
      </c>
      <c r="D643">
        <f>TRM!D2684</f>
        <v>0</v>
      </c>
      <c r="E643" t="str">
        <f>IF(VLOOKUP(TRM!A2684,'TRM - TBM Crosswalk'!$A$2:'TRM - TBM Crosswalk'!$I$1008,3,FALSE)="N/A","TBD","")</f>
        <v/>
      </c>
      <c r="F643" t="str">
        <f>IF(VLOOKUP(TRM!A2684,'TRM - TBM Crosswalk'!$A$2:'TRM - TBM Crosswalk'!$I$1008,4,FALSE)=0,"",VLOOKUP(TRM!A2684,'TRM - TBM Crosswalk'!$A$2:'TRM - TBM Crosswalk'!$I$1008,4,FALSE))</f>
        <v/>
      </c>
      <c r="G643" t="str">
        <f>IF(VLOOKUP(TRM!A2684,'TRM - TBM Crosswalk'!$A$2:'TRM - TBM Crosswalk'!$I$1008,5,FALSE)=0,"",VLOOKUP(TRM!A2684,'TRM - TBM Crosswalk'!$A$2:'TRM - TBM Crosswalk'!$I$1008,5,FALSE))</f>
        <v/>
      </c>
      <c r="H643" t="str">
        <f>IF(VLOOKUP(TRM!A2684,'TRM - TBM Crosswalk'!$A$2:'TRM - TBM Crosswalk'!$I$1008,6,FALSE)=0,"",VLOOKUP(TRM!A2684,'TRM - TBM Crosswalk'!$A$2:'TRM - TBM Crosswalk'!$I$1008,6,FALSE))</f>
        <v/>
      </c>
      <c r="I643" t="str">
        <f>IF(VLOOKUP(TRM!A2684,'TRM - TBM Crosswalk'!$A$2:'TRM - TBM Crosswalk'!$I$1008,7,FALSE)=0,"",VLOOKUP(TRM!A2684,'TRM - TBM Crosswalk'!$A$2:'TRM - TBM Crosswalk'!$I$1008,7,FALSE))</f>
        <v>Platform Services</v>
      </c>
      <c r="J643" t="str">
        <f>IF(VLOOKUP(TRM!A2684,'TRM - TBM Crosswalk'!$A$2:'TRM - TBM Crosswalk'!$I$1008,8,FALSE)=0,"",VLOOKUP(TRM!A2684,'TRM - TBM Crosswalk'!$A$2:'TRM - TBM Crosswalk'!$I$1008,8,FALSE))</f>
        <v>Applications Services</v>
      </c>
      <c r="K643" t="str">
        <f>IF(VLOOKUP(TRM!A2684,'TRM - TBM Crosswalk'!$A$2:'TRM - TBM Crosswalk'!$I$1008,9,FALSE)=0,"",VLOOKUP(TRM!A2684,'TRM - TBM Crosswalk'!$A$2:'TRM - TBM Crosswalk'!$I$1008,9,FALSE))</f>
        <v>Content Management</v>
      </c>
    </row>
    <row r="644" spans="1:11" x14ac:dyDescent="0.45">
      <c r="A644" t="str">
        <f>TRM!A3824</f>
        <v>A02.024.386</v>
      </c>
      <c r="B644" t="str">
        <f>TRM!B3824</f>
        <v>Geospatial Data Collection</v>
      </c>
      <c r="C644" t="str">
        <f>TRM!C3824</f>
        <v>Trimble Coordinate System Database Redistributable (x64) | 88.0</v>
      </c>
      <c r="D644">
        <f>TRM!D3824</f>
        <v>0</v>
      </c>
      <c r="E644" t="str">
        <f>IF(VLOOKUP(TRM!A3824,'TRM - TBM Crosswalk'!$A$2:'TRM - TBM Crosswalk'!$I$1008,3,FALSE)="N/A","TBD","")</f>
        <v>TBD</v>
      </c>
      <c r="F644" t="str">
        <f>IF(VLOOKUP(TRM!A3824,'TRM - TBM Crosswalk'!$A$2:'TRM - TBM Crosswalk'!$I$1008,4,FALSE)=0,"",VLOOKUP(TRM!A3824,'TRM - TBM Crosswalk'!$A$2:'TRM - TBM Crosswalk'!$I$1008,4,FALSE))</f>
        <v/>
      </c>
      <c r="G644" t="str">
        <f>IF(VLOOKUP(TRM!A3824,'TRM - TBM Crosswalk'!$A$2:'TRM - TBM Crosswalk'!$I$1008,5,FALSE)=0,"",VLOOKUP(TRM!A3824,'TRM - TBM Crosswalk'!$A$2:'TRM - TBM Crosswalk'!$I$1008,5,FALSE))</f>
        <v/>
      </c>
      <c r="H644" t="str">
        <f>IF(VLOOKUP(TRM!A3824,'TRM - TBM Crosswalk'!$A$2:'TRM - TBM Crosswalk'!$I$1008,6,FALSE)=0,"",VLOOKUP(TRM!A3824,'TRM - TBM Crosswalk'!$A$2:'TRM - TBM Crosswalk'!$I$1008,6,FALSE))</f>
        <v/>
      </c>
      <c r="I644" t="str">
        <f>IF(VLOOKUP(TRM!A3824,'TRM - TBM Crosswalk'!$A$2:'TRM - TBM Crosswalk'!$I$1008,7,FALSE)=0,"",VLOOKUP(TRM!A3824,'TRM - TBM Crosswalk'!$A$2:'TRM - TBM Crosswalk'!$I$1008,7,FALSE))</f>
        <v/>
      </c>
      <c r="J644" t="str">
        <f>IF(VLOOKUP(TRM!A3824,'TRM - TBM Crosswalk'!$A$2:'TRM - TBM Crosswalk'!$I$1008,8,FALSE)=0,"",VLOOKUP(TRM!A3824,'TRM - TBM Crosswalk'!$A$2:'TRM - TBM Crosswalk'!$I$1008,8,FALSE))</f>
        <v/>
      </c>
      <c r="K644" t="str">
        <f>IF(VLOOKUP(TRM!A3824,'TRM - TBM Crosswalk'!$A$2:'TRM - TBM Crosswalk'!$I$1008,9,FALSE)=0,"",VLOOKUP(TRM!A3824,'TRM - TBM Crosswalk'!$A$2:'TRM - TBM Crosswalk'!$I$1008,9,FALSE))</f>
        <v/>
      </c>
    </row>
    <row r="645" spans="1:11" x14ac:dyDescent="0.45">
      <c r="A645" t="str">
        <f>TRM!A5679</f>
        <v>A02.031.387</v>
      </c>
      <c r="B645" t="str">
        <f>TRM!B5679</f>
        <v>Graphics</v>
      </c>
      <c r="C645" t="str">
        <f>TRM!C5679</f>
        <v>Intel(R) Dynamic Platform and Thermal Framework | 8.2.10900.330</v>
      </c>
      <c r="D645">
        <f>TRM!D5679</f>
        <v>0</v>
      </c>
      <c r="E645" t="str">
        <f>IF(VLOOKUP(TRM!A5679,'TRM - TBM Crosswalk'!$A$2:'TRM - TBM Crosswalk'!$I$1008,3,FALSE)="N/A","TBD","")</f>
        <v/>
      </c>
      <c r="F645" t="str">
        <f>IF(VLOOKUP(TRM!A5679,'TRM - TBM Crosswalk'!$A$2:'TRM - TBM Crosswalk'!$I$1008,4,FALSE)=0,"",VLOOKUP(TRM!A5679,'TRM - TBM Crosswalk'!$A$2:'TRM - TBM Crosswalk'!$I$1008,4,FALSE))</f>
        <v/>
      </c>
      <c r="G645" t="str">
        <f>IF(VLOOKUP(TRM!A5679,'TRM - TBM Crosswalk'!$A$2:'TRM - TBM Crosswalk'!$I$1008,5,FALSE)=0,"",VLOOKUP(TRM!A5679,'TRM - TBM Crosswalk'!$A$2:'TRM - TBM Crosswalk'!$I$1008,5,FALSE))</f>
        <v/>
      </c>
      <c r="H645" t="str">
        <f>IF(VLOOKUP(TRM!A5679,'TRM - TBM Crosswalk'!$A$2:'TRM - TBM Crosswalk'!$I$1008,6,FALSE)=0,"",VLOOKUP(TRM!A5679,'TRM - TBM Crosswalk'!$A$2:'TRM - TBM Crosswalk'!$I$1008,6,FALSE))</f>
        <v/>
      </c>
      <c r="I645" t="str">
        <f>IF(VLOOKUP(TRM!A5679,'TRM - TBM Crosswalk'!$A$2:'TRM - TBM Crosswalk'!$I$1008,7,FALSE)=0,"",VLOOKUP(TRM!A5679,'TRM - TBM Crosswalk'!$A$2:'TRM - TBM Crosswalk'!$I$1008,7,FALSE))</f>
        <v>End User Services</v>
      </c>
      <c r="J645" t="str">
        <f>IF(VLOOKUP(TRM!A5679,'TRM - TBM Crosswalk'!$A$2:'TRM - TBM Crosswalk'!$I$1008,8,FALSE)=0,"",VLOOKUP(TRM!A5679,'TRM - TBM Crosswalk'!$A$2:'TRM - TBM Crosswalk'!$I$1008,8,FALSE))</f>
        <v>Communication &amp; Collaboration</v>
      </c>
      <c r="K645" t="str">
        <f>IF(VLOOKUP(TRM!A5679,'TRM - TBM Crosswalk'!$A$2:'TRM - TBM Crosswalk'!$I$1008,9,FALSE)=0,"",VLOOKUP(TRM!A5679,'TRM - TBM Crosswalk'!$A$2:'TRM - TBM Crosswalk'!$I$1008,9,FALSE))</f>
        <v>Productivity</v>
      </c>
    </row>
    <row r="646" spans="1:11" x14ac:dyDescent="0.45">
      <c r="A646" t="str">
        <f>TRM!A7854</f>
        <v>B10.813.343</v>
      </c>
      <c r="B646" t="str">
        <f>TRM!B7854</f>
        <v>Audio / Video Conferencing</v>
      </c>
      <c r="C646" t="str">
        <f>TRM!C7854</f>
        <v>Cisco Webex Productivity Tools | 39.11.1.2</v>
      </c>
      <c r="D646">
        <f>TRM!D7854</f>
        <v>0</v>
      </c>
      <c r="E646" t="str">
        <f>IF(VLOOKUP(TRM!A7854,'TRM - TBM Crosswalk'!$A$2:'TRM - TBM Crosswalk'!$I$1008,3,FALSE)="N/A","TBD","")</f>
        <v/>
      </c>
      <c r="F646" t="str">
        <f>IF(VLOOKUP(TRM!A7854,'TRM - TBM Crosswalk'!$A$2:'TRM - TBM Crosswalk'!$I$1008,4,FALSE)=0,"",VLOOKUP(TRM!A7854,'TRM - TBM Crosswalk'!$A$2:'TRM - TBM Crosswalk'!$I$1008,4,FALSE))</f>
        <v/>
      </c>
      <c r="G646" t="str">
        <f>IF(VLOOKUP(TRM!A7854,'TRM - TBM Crosswalk'!$A$2:'TRM - TBM Crosswalk'!$I$1008,5,FALSE)=0,"",VLOOKUP(TRM!A7854,'TRM - TBM Crosswalk'!$A$2:'TRM - TBM Crosswalk'!$I$1008,5,FALSE))</f>
        <v>End User</v>
      </c>
      <c r="H646" t="str">
        <f>IF(VLOOKUP(TRM!A7854,'TRM - TBM Crosswalk'!$A$2:'TRM - TBM Crosswalk'!$I$1008,6,FALSE)=0,"",VLOOKUP(TRM!A7854,'TRM - TBM Crosswalk'!$A$2:'TRM - TBM Crosswalk'!$I$1008,6,FALSE))</f>
        <v>Conferencing &amp; AV</v>
      </c>
      <c r="I646" t="str">
        <f>IF(VLOOKUP(TRM!A7854,'TRM - TBM Crosswalk'!$A$2:'TRM - TBM Crosswalk'!$I$1008,7,FALSE)=0,"",VLOOKUP(TRM!A7854,'TRM - TBM Crosswalk'!$A$2:'TRM - TBM Crosswalk'!$I$1008,7,FALSE))</f>
        <v/>
      </c>
      <c r="J646" t="str">
        <f>IF(VLOOKUP(TRM!A7854,'TRM - TBM Crosswalk'!$A$2:'TRM - TBM Crosswalk'!$I$1008,8,FALSE)=0,"",VLOOKUP(TRM!A7854,'TRM - TBM Crosswalk'!$A$2:'TRM - TBM Crosswalk'!$I$1008,8,FALSE))</f>
        <v/>
      </c>
      <c r="K646" t="str">
        <f>IF(VLOOKUP(TRM!A7854,'TRM - TBM Crosswalk'!$A$2:'TRM - TBM Crosswalk'!$I$1008,9,FALSE)=0,"",VLOOKUP(TRM!A7854,'TRM - TBM Crosswalk'!$A$2:'TRM - TBM Crosswalk'!$I$1008,9,FALSE))</f>
        <v/>
      </c>
    </row>
    <row r="647" spans="1:11" x14ac:dyDescent="0.45">
      <c r="A647" t="str">
        <f>TRM!A7855</f>
        <v>B10.813.343</v>
      </c>
      <c r="B647" t="str">
        <f>TRM!B7855</f>
        <v>Audio / Video Conferencing</v>
      </c>
      <c r="C647" t="str">
        <f>TRM!C7855</f>
        <v>Cisco WebEx Start.app - 0.5</v>
      </c>
      <c r="D647">
        <f>TRM!D7855</f>
        <v>0</v>
      </c>
      <c r="E647" t="str">
        <f>IF(VLOOKUP(TRM!A7855,'TRM - TBM Crosswalk'!$A$2:'TRM - TBM Crosswalk'!$I$1008,3,FALSE)="N/A","TBD","")</f>
        <v/>
      </c>
      <c r="F647" t="str">
        <f>IF(VLOOKUP(TRM!A7855,'TRM - TBM Crosswalk'!$A$2:'TRM - TBM Crosswalk'!$I$1008,4,FALSE)=0,"",VLOOKUP(TRM!A7855,'TRM - TBM Crosswalk'!$A$2:'TRM - TBM Crosswalk'!$I$1008,4,FALSE))</f>
        <v/>
      </c>
      <c r="G647" t="str">
        <f>IF(VLOOKUP(TRM!A7855,'TRM - TBM Crosswalk'!$A$2:'TRM - TBM Crosswalk'!$I$1008,5,FALSE)=0,"",VLOOKUP(TRM!A7855,'TRM - TBM Crosswalk'!$A$2:'TRM - TBM Crosswalk'!$I$1008,5,FALSE))</f>
        <v>End User</v>
      </c>
      <c r="H647" t="str">
        <f>IF(VLOOKUP(TRM!A7855,'TRM - TBM Crosswalk'!$A$2:'TRM - TBM Crosswalk'!$I$1008,6,FALSE)=0,"",VLOOKUP(TRM!A7855,'TRM - TBM Crosswalk'!$A$2:'TRM - TBM Crosswalk'!$I$1008,6,FALSE))</f>
        <v>Conferencing &amp; AV</v>
      </c>
      <c r="I647" t="str">
        <f>IF(VLOOKUP(TRM!A7855,'TRM - TBM Crosswalk'!$A$2:'TRM - TBM Crosswalk'!$I$1008,7,FALSE)=0,"",VLOOKUP(TRM!A7855,'TRM - TBM Crosswalk'!$A$2:'TRM - TBM Crosswalk'!$I$1008,7,FALSE))</f>
        <v/>
      </c>
      <c r="J647" t="str">
        <f>IF(VLOOKUP(TRM!A7855,'TRM - TBM Crosswalk'!$A$2:'TRM - TBM Crosswalk'!$I$1008,8,FALSE)=0,"",VLOOKUP(TRM!A7855,'TRM - TBM Crosswalk'!$A$2:'TRM - TBM Crosswalk'!$I$1008,8,FALSE))</f>
        <v/>
      </c>
      <c r="K647" t="str">
        <f>IF(VLOOKUP(TRM!A7855,'TRM - TBM Crosswalk'!$A$2:'TRM - TBM Crosswalk'!$I$1008,9,FALSE)=0,"",VLOOKUP(TRM!A7855,'TRM - TBM Crosswalk'!$A$2:'TRM - TBM Crosswalk'!$I$1008,9,FALSE))</f>
        <v/>
      </c>
    </row>
    <row r="648" spans="1:11" x14ac:dyDescent="0.45">
      <c r="A648" t="str">
        <f>TRM!A8162</f>
        <v>I01.001.109#</v>
      </c>
      <c r="B648" t="str">
        <f>TRM!B8162</f>
        <v>Network Attached Storage (NAS)/Storage Area network (SAN)#</v>
      </c>
      <c r="C648" t="str">
        <f>TRM!C8162</f>
        <v>EMCP Monitoring Software | 4.08.000</v>
      </c>
      <c r="D648">
        <f>TRM!D8162</f>
        <v>0</v>
      </c>
      <c r="E648" t="str">
        <f>IF(VLOOKUP(TRM!A8162,'TRM - TBM Crosswalk'!$A$2:'TRM - TBM Crosswalk'!$I$1008,3,FALSE)="N/A","TBD","")</f>
        <v/>
      </c>
      <c r="F648" t="str">
        <f>IF(VLOOKUP(TRM!A8162,'TRM - TBM Crosswalk'!$A$2:'TRM - TBM Crosswalk'!$I$1008,4,FALSE)=0,"",VLOOKUP(TRM!A8162,'TRM - TBM Crosswalk'!$A$2:'TRM - TBM Crosswalk'!$I$1008,4,FALSE))</f>
        <v/>
      </c>
      <c r="G648" t="str">
        <f>IF(VLOOKUP(TRM!A8162,'TRM - TBM Crosswalk'!$A$2:'TRM - TBM Crosswalk'!$I$1008,5,FALSE)=0,"",VLOOKUP(TRM!A8162,'TRM - TBM Crosswalk'!$A$2:'TRM - TBM Crosswalk'!$I$1008,5,FALSE))</f>
        <v>Storage</v>
      </c>
      <c r="H648" t="str">
        <f>IF(VLOOKUP(TRM!A8162,'TRM - TBM Crosswalk'!$A$2:'TRM - TBM Crosswalk'!$I$1008,6,FALSE)=0,"",VLOOKUP(TRM!A8162,'TRM - TBM Crosswalk'!$A$2:'TRM - TBM Crosswalk'!$I$1008,6,FALSE))</f>
        <v>Online Storage</v>
      </c>
      <c r="I648" t="str">
        <f>IF(VLOOKUP(TRM!A8162,'TRM - TBM Crosswalk'!$A$2:'TRM - TBM Crosswalk'!$I$1008,7,FALSE)=0,"",VLOOKUP(TRM!A8162,'TRM - TBM Crosswalk'!$A$2:'TRM - TBM Crosswalk'!$I$1008,7,FALSE))</f>
        <v>Storage</v>
      </c>
      <c r="J648" t="str">
        <f>IF(VLOOKUP(TRM!A8162,'TRM - TBM Crosswalk'!$A$2:'TRM - TBM Crosswalk'!$I$1008,8,FALSE)=0,"",VLOOKUP(TRM!A8162,'TRM - TBM Crosswalk'!$A$2:'TRM - TBM Crosswalk'!$I$1008,8,FALSE))</f>
        <v>Networked Storage</v>
      </c>
      <c r="K648" t="str">
        <f>IF(VLOOKUP(TRM!A8162,'TRM - TBM Crosswalk'!$A$2:'TRM - TBM Crosswalk'!$I$1008,9,FALSE)=0,"",VLOOKUP(TRM!A8162,'TRM - TBM Crosswalk'!$A$2:'TRM - TBM Crosswalk'!$I$1008,9,FALSE))</f>
        <v/>
      </c>
    </row>
    <row r="649" spans="1:11" x14ac:dyDescent="0.45">
      <c r="A649" t="str">
        <f>TRM!A8772</f>
        <v>I01.002.209#</v>
      </c>
      <c r="B649" t="str">
        <f>TRM!B8772</f>
        <v>Device Driver#</v>
      </c>
      <c r="C649" t="str">
        <f>TRM!C8772</f>
        <v>Realtek USB Wireless LAN Driver | 3.00.0018</v>
      </c>
      <c r="D649">
        <f>TRM!D8772</f>
        <v>0</v>
      </c>
      <c r="E649" t="str">
        <f>IF(VLOOKUP(TRM!A8772,'TRM - TBM Crosswalk'!$A$2:'TRM - TBM Crosswalk'!$I$1008,3,FALSE)="N/A","TBD","")</f>
        <v>TBD</v>
      </c>
      <c r="F649" t="str">
        <f>IF(VLOOKUP(TRM!A8772,'TRM - TBM Crosswalk'!$A$2:'TRM - TBM Crosswalk'!$I$1008,4,FALSE)=0,"",VLOOKUP(TRM!A8772,'TRM - TBM Crosswalk'!$A$2:'TRM - TBM Crosswalk'!$I$1008,4,FALSE))</f>
        <v/>
      </c>
      <c r="G649" t="str">
        <f>IF(VLOOKUP(TRM!A8772,'TRM - TBM Crosswalk'!$A$2:'TRM - TBM Crosswalk'!$I$1008,5,FALSE)=0,"",VLOOKUP(TRM!A8772,'TRM - TBM Crosswalk'!$A$2:'TRM - TBM Crosswalk'!$I$1008,5,FALSE))</f>
        <v/>
      </c>
      <c r="H649" t="str">
        <f>IF(VLOOKUP(TRM!A8772,'TRM - TBM Crosswalk'!$A$2:'TRM - TBM Crosswalk'!$I$1008,6,FALSE)=0,"",VLOOKUP(TRM!A8772,'TRM - TBM Crosswalk'!$A$2:'TRM - TBM Crosswalk'!$I$1008,6,FALSE))</f>
        <v/>
      </c>
      <c r="I649" t="str">
        <f>IF(VLOOKUP(TRM!A8772,'TRM - TBM Crosswalk'!$A$2:'TRM - TBM Crosswalk'!$I$1008,7,FALSE)=0,"",VLOOKUP(TRM!A8772,'TRM - TBM Crosswalk'!$A$2:'TRM - TBM Crosswalk'!$I$1008,7,FALSE))</f>
        <v/>
      </c>
      <c r="J649" t="str">
        <f>IF(VLOOKUP(TRM!A8772,'TRM - TBM Crosswalk'!$A$2:'TRM - TBM Crosswalk'!$I$1008,8,FALSE)=0,"",VLOOKUP(TRM!A8772,'TRM - TBM Crosswalk'!$A$2:'TRM - TBM Crosswalk'!$I$1008,8,FALSE))</f>
        <v/>
      </c>
      <c r="K649" t="str">
        <f>IF(VLOOKUP(TRM!A8772,'TRM - TBM Crosswalk'!$A$2:'TRM - TBM Crosswalk'!$I$1008,9,FALSE)=0,"",VLOOKUP(TRM!A8772,'TRM - TBM Crosswalk'!$A$2:'TRM - TBM Crosswalk'!$I$1008,9,FALSE))</f>
        <v/>
      </c>
    </row>
    <row r="650" spans="1:11" x14ac:dyDescent="0.45">
      <c r="A650" t="str">
        <f>TRM!A8773</f>
        <v>I01.002.209#</v>
      </c>
      <c r="B650" t="str">
        <f>TRM!B8773</f>
        <v>Device Driver#</v>
      </c>
      <c r="C650" t="str">
        <f>TRM!C8773</f>
        <v>Realtek USB Wireless LAN Utility | UI_1.00.0287</v>
      </c>
      <c r="D650">
        <f>TRM!D8773</f>
        <v>0</v>
      </c>
      <c r="E650" t="str">
        <f>IF(VLOOKUP(TRM!A8773,'TRM - TBM Crosswalk'!$A$2:'TRM - TBM Crosswalk'!$I$1008,3,FALSE)="N/A","TBD","")</f>
        <v>TBD</v>
      </c>
      <c r="F650" t="str">
        <f>IF(VLOOKUP(TRM!A8773,'TRM - TBM Crosswalk'!$A$2:'TRM - TBM Crosswalk'!$I$1008,4,FALSE)=0,"",VLOOKUP(TRM!A8773,'TRM - TBM Crosswalk'!$A$2:'TRM - TBM Crosswalk'!$I$1008,4,FALSE))</f>
        <v/>
      </c>
      <c r="G650" t="str">
        <f>IF(VLOOKUP(TRM!A8773,'TRM - TBM Crosswalk'!$A$2:'TRM - TBM Crosswalk'!$I$1008,5,FALSE)=0,"",VLOOKUP(TRM!A8773,'TRM - TBM Crosswalk'!$A$2:'TRM - TBM Crosswalk'!$I$1008,5,FALSE))</f>
        <v/>
      </c>
      <c r="H650" t="str">
        <f>IF(VLOOKUP(TRM!A8773,'TRM - TBM Crosswalk'!$A$2:'TRM - TBM Crosswalk'!$I$1008,6,FALSE)=0,"",VLOOKUP(TRM!A8773,'TRM - TBM Crosswalk'!$A$2:'TRM - TBM Crosswalk'!$I$1008,6,FALSE))</f>
        <v/>
      </c>
      <c r="I650" t="str">
        <f>IF(VLOOKUP(TRM!A8773,'TRM - TBM Crosswalk'!$A$2:'TRM - TBM Crosswalk'!$I$1008,7,FALSE)=0,"",VLOOKUP(TRM!A8773,'TRM - TBM Crosswalk'!$A$2:'TRM - TBM Crosswalk'!$I$1008,7,FALSE))</f>
        <v/>
      </c>
      <c r="J650" t="str">
        <f>IF(VLOOKUP(TRM!A8773,'TRM - TBM Crosswalk'!$A$2:'TRM - TBM Crosswalk'!$I$1008,8,FALSE)=0,"",VLOOKUP(TRM!A8773,'TRM - TBM Crosswalk'!$A$2:'TRM - TBM Crosswalk'!$I$1008,8,FALSE))</f>
        <v/>
      </c>
      <c r="K650" t="str">
        <f>IF(VLOOKUP(TRM!A8773,'TRM - TBM Crosswalk'!$A$2:'TRM - TBM Crosswalk'!$I$1008,9,FALSE)=0,"",VLOOKUP(TRM!A8773,'TRM - TBM Crosswalk'!$A$2:'TRM - TBM Crosswalk'!$I$1008,9,FALSE))</f>
        <v/>
      </c>
    </row>
    <row r="651" spans="1:11" x14ac:dyDescent="0.45">
      <c r="A651" t="str">
        <f>TRM!A8791</f>
        <v>I01.002.209#</v>
      </c>
      <c r="B651" t="str">
        <f>TRM!B8791</f>
        <v>Device Driver#</v>
      </c>
      <c r="C651" t="str">
        <f>TRM!C8791</f>
        <v>Silicon Laboratories CP210x USB to UART Bridge (Driver Removal)</v>
      </c>
      <c r="D651">
        <f>TRM!D8791</f>
        <v>0</v>
      </c>
      <c r="E651" t="str">
        <f>IF(VLOOKUP(TRM!A8791,'TRM - TBM Crosswalk'!$A$2:'TRM - TBM Crosswalk'!$I$1008,3,FALSE)="N/A","TBD","")</f>
        <v>TBD</v>
      </c>
      <c r="F651" t="str">
        <f>IF(VLOOKUP(TRM!A8791,'TRM - TBM Crosswalk'!$A$2:'TRM - TBM Crosswalk'!$I$1008,4,FALSE)=0,"",VLOOKUP(TRM!A8791,'TRM - TBM Crosswalk'!$A$2:'TRM - TBM Crosswalk'!$I$1008,4,FALSE))</f>
        <v/>
      </c>
      <c r="G651" t="str">
        <f>IF(VLOOKUP(TRM!A8791,'TRM - TBM Crosswalk'!$A$2:'TRM - TBM Crosswalk'!$I$1008,5,FALSE)=0,"",VLOOKUP(TRM!A8791,'TRM - TBM Crosswalk'!$A$2:'TRM - TBM Crosswalk'!$I$1008,5,FALSE))</f>
        <v/>
      </c>
      <c r="H651" t="str">
        <f>IF(VLOOKUP(TRM!A8791,'TRM - TBM Crosswalk'!$A$2:'TRM - TBM Crosswalk'!$I$1008,6,FALSE)=0,"",VLOOKUP(TRM!A8791,'TRM - TBM Crosswalk'!$A$2:'TRM - TBM Crosswalk'!$I$1008,6,FALSE))</f>
        <v/>
      </c>
      <c r="I651" t="str">
        <f>IF(VLOOKUP(TRM!A8791,'TRM - TBM Crosswalk'!$A$2:'TRM - TBM Crosswalk'!$I$1008,7,FALSE)=0,"",VLOOKUP(TRM!A8791,'TRM - TBM Crosswalk'!$A$2:'TRM - TBM Crosswalk'!$I$1008,7,FALSE))</f>
        <v/>
      </c>
      <c r="J651" t="str">
        <f>IF(VLOOKUP(TRM!A8791,'TRM - TBM Crosswalk'!$A$2:'TRM - TBM Crosswalk'!$I$1008,8,FALSE)=0,"",VLOOKUP(TRM!A8791,'TRM - TBM Crosswalk'!$A$2:'TRM - TBM Crosswalk'!$I$1008,8,FALSE))</f>
        <v/>
      </c>
      <c r="K651" t="str">
        <f>IF(VLOOKUP(TRM!A8791,'TRM - TBM Crosswalk'!$A$2:'TRM - TBM Crosswalk'!$I$1008,9,FALSE)=0,"",VLOOKUP(TRM!A8791,'TRM - TBM Crosswalk'!$A$2:'TRM - TBM Crosswalk'!$I$1008,9,FALSE))</f>
        <v/>
      </c>
    </row>
    <row r="652" spans="1:11" x14ac:dyDescent="0.45">
      <c r="A652" t="str">
        <f>TRM!A8792</f>
        <v>I01.002.209#</v>
      </c>
      <c r="B652" t="str">
        <f>TRM!B8792</f>
        <v>Device Driver#</v>
      </c>
      <c r="C652" t="str">
        <f>TRM!C8792</f>
        <v>Silicon Laboratories USBXpress Device (Driver Removal)</v>
      </c>
      <c r="D652">
        <f>TRM!D8792</f>
        <v>0</v>
      </c>
      <c r="E652" t="str">
        <f>IF(VLOOKUP(TRM!A8792,'TRM - TBM Crosswalk'!$A$2:'TRM - TBM Crosswalk'!$I$1008,3,FALSE)="N/A","TBD","")</f>
        <v>TBD</v>
      </c>
      <c r="F652" t="str">
        <f>IF(VLOOKUP(TRM!A8792,'TRM - TBM Crosswalk'!$A$2:'TRM - TBM Crosswalk'!$I$1008,4,FALSE)=0,"",VLOOKUP(TRM!A8792,'TRM - TBM Crosswalk'!$A$2:'TRM - TBM Crosswalk'!$I$1008,4,FALSE))</f>
        <v/>
      </c>
      <c r="G652" t="str">
        <f>IF(VLOOKUP(TRM!A8792,'TRM - TBM Crosswalk'!$A$2:'TRM - TBM Crosswalk'!$I$1008,5,FALSE)=0,"",VLOOKUP(TRM!A8792,'TRM - TBM Crosswalk'!$A$2:'TRM - TBM Crosswalk'!$I$1008,5,FALSE))</f>
        <v/>
      </c>
      <c r="H652" t="str">
        <f>IF(VLOOKUP(TRM!A8792,'TRM - TBM Crosswalk'!$A$2:'TRM - TBM Crosswalk'!$I$1008,6,FALSE)=0,"",VLOOKUP(TRM!A8792,'TRM - TBM Crosswalk'!$A$2:'TRM - TBM Crosswalk'!$I$1008,6,FALSE))</f>
        <v/>
      </c>
      <c r="I652" t="str">
        <f>IF(VLOOKUP(TRM!A8792,'TRM - TBM Crosswalk'!$A$2:'TRM - TBM Crosswalk'!$I$1008,7,FALSE)=0,"",VLOOKUP(TRM!A8792,'TRM - TBM Crosswalk'!$A$2:'TRM - TBM Crosswalk'!$I$1008,7,FALSE))</f>
        <v/>
      </c>
      <c r="J652" t="str">
        <f>IF(VLOOKUP(TRM!A8792,'TRM - TBM Crosswalk'!$A$2:'TRM - TBM Crosswalk'!$I$1008,8,FALSE)=0,"",VLOOKUP(TRM!A8792,'TRM - TBM Crosswalk'!$A$2:'TRM - TBM Crosswalk'!$I$1008,8,FALSE))</f>
        <v/>
      </c>
      <c r="K652" t="str">
        <f>IF(VLOOKUP(TRM!A8792,'TRM - TBM Crosswalk'!$A$2:'TRM - TBM Crosswalk'!$I$1008,9,FALSE)=0,"",VLOOKUP(TRM!A8792,'TRM - TBM Crosswalk'!$A$2:'TRM - TBM Crosswalk'!$I$1008,9,FALSE))</f>
        <v/>
      </c>
    </row>
    <row r="653" spans="1:11" x14ac:dyDescent="0.45">
      <c r="A653" t="str">
        <f>TRM!A8793</f>
        <v>I01.002.209#</v>
      </c>
      <c r="B653" t="str">
        <f>TRM!B8793</f>
        <v>Device Driver#</v>
      </c>
      <c r="C653" t="str">
        <f>TRM!C8793</f>
        <v>SMSC LAN7500 Device Driver | 15.07.23.0</v>
      </c>
      <c r="D653">
        <f>TRM!D8793</f>
        <v>0</v>
      </c>
      <c r="E653" t="str">
        <f>IF(VLOOKUP(TRM!A8793,'TRM - TBM Crosswalk'!$A$2:'TRM - TBM Crosswalk'!$I$1008,3,FALSE)="N/A","TBD","")</f>
        <v>TBD</v>
      </c>
      <c r="F653" t="str">
        <f>IF(VLOOKUP(TRM!A8793,'TRM - TBM Crosswalk'!$A$2:'TRM - TBM Crosswalk'!$I$1008,4,FALSE)=0,"",VLOOKUP(TRM!A8793,'TRM - TBM Crosswalk'!$A$2:'TRM - TBM Crosswalk'!$I$1008,4,FALSE))</f>
        <v/>
      </c>
      <c r="G653" t="str">
        <f>IF(VLOOKUP(TRM!A8793,'TRM - TBM Crosswalk'!$A$2:'TRM - TBM Crosswalk'!$I$1008,5,FALSE)=0,"",VLOOKUP(TRM!A8793,'TRM - TBM Crosswalk'!$A$2:'TRM - TBM Crosswalk'!$I$1008,5,FALSE))</f>
        <v/>
      </c>
      <c r="H653" t="str">
        <f>IF(VLOOKUP(TRM!A8793,'TRM - TBM Crosswalk'!$A$2:'TRM - TBM Crosswalk'!$I$1008,6,FALSE)=0,"",VLOOKUP(TRM!A8793,'TRM - TBM Crosswalk'!$A$2:'TRM - TBM Crosswalk'!$I$1008,6,FALSE))</f>
        <v/>
      </c>
      <c r="I653" t="str">
        <f>IF(VLOOKUP(TRM!A8793,'TRM - TBM Crosswalk'!$A$2:'TRM - TBM Crosswalk'!$I$1008,7,FALSE)=0,"",VLOOKUP(TRM!A8793,'TRM - TBM Crosswalk'!$A$2:'TRM - TBM Crosswalk'!$I$1008,7,FALSE))</f>
        <v/>
      </c>
      <c r="J653" t="str">
        <f>IF(VLOOKUP(TRM!A8793,'TRM - TBM Crosswalk'!$A$2:'TRM - TBM Crosswalk'!$I$1008,8,FALSE)=0,"",VLOOKUP(TRM!A8793,'TRM - TBM Crosswalk'!$A$2:'TRM - TBM Crosswalk'!$I$1008,8,FALSE))</f>
        <v/>
      </c>
      <c r="K653" t="str">
        <f>IF(VLOOKUP(TRM!A8793,'TRM - TBM Crosswalk'!$A$2:'TRM - TBM Crosswalk'!$I$1008,9,FALSE)=0,"",VLOOKUP(TRM!A8793,'TRM - TBM Crosswalk'!$A$2:'TRM - TBM Crosswalk'!$I$1008,9,FALSE))</f>
        <v/>
      </c>
    </row>
    <row r="654" spans="1:11" x14ac:dyDescent="0.45">
      <c r="A654" t="str">
        <f>TRM!A8794</f>
        <v>I01.002.209#</v>
      </c>
      <c r="B654" t="str">
        <f>TRM!B8794</f>
        <v>Device Driver#</v>
      </c>
      <c r="C654" t="str">
        <f>TRM!C8794</f>
        <v>SQLite3 ODBC Driver for Win64 (remove only)</v>
      </c>
      <c r="D654">
        <f>TRM!D8794</f>
        <v>0</v>
      </c>
      <c r="E654" t="str">
        <f>IF(VLOOKUP(TRM!A8794,'TRM - TBM Crosswalk'!$A$2:'TRM - TBM Crosswalk'!$I$1008,3,FALSE)="N/A","TBD","")</f>
        <v>TBD</v>
      </c>
      <c r="F654" t="str">
        <f>IF(VLOOKUP(TRM!A8794,'TRM - TBM Crosswalk'!$A$2:'TRM - TBM Crosswalk'!$I$1008,4,FALSE)=0,"",VLOOKUP(TRM!A8794,'TRM - TBM Crosswalk'!$A$2:'TRM - TBM Crosswalk'!$I$1008,4,FALSE))</f>
        <v/>
      </c>
      <c r="G654" t="str">
        <f>IF(VLOOKUP(TRM!A8794,'TRM - TBM Crosswalk'!$A$2:'TRM - TBM Crosswalk'!$I$1008,5,FALSE)=0,"",VLOOKUP(TRM!A8794,'TRM - TBM Crosswalk'!$A$2:'TRM - TBM Crosswalk'!$I$1008,5,FALSE))</f>
        <v/>
      </c>
      <c r="H654" t="str">
        <f>IF(VLOOKUP(TRM!A8794,'TRM - TBM Crosswalk'!$A$2:'TRM - TBM Crosswalk'!$I$1008,6,FALSE)=0,"",VLOOKUP(TRM!A8794,'TRM - TBM Crosswalk'!$A$2:'TRM - TBM Crosswalk'!$I$1008,6,FALSE))</f>
        <v/>
      </c>
      <c r="I654" t="str">
        <f>IF(VLOOKUP(TRM!A8794,'TRM - TBM Crosswalk'!$A$2:'TRM - TBM Crosswalk'!$I$1008,7,FALSE)=0,"",VLOOKUP(TRM!A8794,'TRM - TBM Crosswalk'!$A$2:'TRM - TBM Crosswalk'!$I$1008,7,FALSE))</f>
        <v/>
      </c>
      <c r="J654" t="str">
        <f>IF(VLOOKUP(TRM!A8794,'TRM - TBM Crosswalk'!$A$2:'TRM - TBM Crosswalk'!$I$1008,8,FALSE)=0,"",VLOOKUP(TRM!A8794,'TRM - TBM Crosswalk'!$A$2:'TRM - TBM Crosswalk'!$I$1008,8,FALSE))</f>
        <v/>
      </c>
      <c r="K654" t="str">
        <f>IF(VLOOKUP(TRM!A8794,'TRM - TBM Crosswalk'!$A$2:'TRM - TBM Crosswalk'!$I$1008,9,FALSE)=0,"",VLOOKUP(TRM!A8794,'TRM - TBM Crosswalk'!$A$2:'TRM - TBM Crosswalk'!$I$1008,9,FALSE))</f>
        <v/>
      </c>
    </row>
    <row r="655" spans="1:11" x14ac:dyDescent="0.45">
      <c r="A655" t="str">
        <f>TRM!A8795</f>
        <v>I01.002.209#</v>
      </c>
      <c r="B655" t="str">
        <f>TRM!B8795</f>
        <v>Device Driver#</v>
      </c>
      <c r="C655" t="str">
        <f>TRM!C8795</f>
        <v>Synaptics Pointing Device Driver | 17.0.18.23</v>
      </c>
      <c r="D655">
        <f>TRM!D8795</f>
        <v>0</v>
      </c>
      <c r="E655" t="str">
        <f>IF(VLOOKUP(TRM!A8795,'TRM - TBM Crosswalk'!$A$2:'TRM - TBM Crosswalk'!$I$1008,3,FALSE)="N/A","TBD","")</f>
        <v>TBD</v>
      </c>
      <c r="F655" t="str">
        <f>IF(VLOOKUP(TRM!A8795,'TRM - TBM Crosswalk'!$A$2:'TRM - TBM Crosswalk'!$I$1008,4,FALSE)=0,"",VLOOKUP(TRM!A8795,'TRM - TBM Crosswalk'!$A$2:'TRM - TBM Crosswalk'!$I$1008,4,FALSE))</f>
        <v/>
      </c>
      <c r="G655" t="str">
        <f>IF(VLOOKUP(TRM!A8795,'TRM - TBM Crosswalk'!$A$2:'TRM - TBM Crosswalk'!$I$1008,5,FALSE)=0,"",VLOOKUP(TRM!A8795,'TRM - TBM Crosswalk'!$A$2:'TRM - TBM Crosswalk'!$I$1008,5,FALSE))</f>
        <v/>
      </c>
      <c r="H655" t="str">
        <f>IF(VLOOKUP(TRM!A8795,'TRM - TBM Crosswalk'!$A$2:'TRM - TBM Crosswalk'!$I$1008,6,FALSE)=0,"",VLOOKUP(TRM!A8795,'TRM - TBM Crosswalk'!$A$2:'TRM - TBM Crosswalk'!$I$1008,6,FALSE))</f>
        <v/>
      </c>
      <c r="I655" t="str">
        <f>IF(VLOOKUP(TRM!A8795,'TRM - TBM Crosswalk'!$A$2:'TRM - TBM Crosswalk'!$I$1008,7,FALSE)=0,"",VLOOKUP(TRM!A8795,'TRM - TBM Crosswalk'!$A$2:'TRM - TBM Crosswalk'!$I$1008,7,FALSE))</f>
        <v/>
      </c>
      <c r="J655" t="str">
        <f>IF(VLOOKUP(TRM!A8795,'TRM - TBM Crosswalk'!$A$2:'TRM - TBM Crosswalk'!$I$1008,8,FALSE)=0,"",VLOOKUP(TRM!A8795,'TRM - TBM Crosswalk'!$A$2:'TRM - TBM Crosswalk'!$I$1008,8,FALSE))</f>
        <v/>
      </c>
      <c r="K655" t="str">
        <f>IF(VLOOKUP(TRM!A8795,'TRM - TBM Crosswalk'!$A$2:'TRM - TBM Crosswalk'!$I$1008,9,FALSE)=0,"",VLOOKUP(TRM!A8795,'TRM - TBM Crosswalk'!$A$2:'TRM - TBM Crosswalk'!$I$1008,9,FALSE))</f>
        <v/>
      </c>
    </row>
    <row r="656" spans="1:11" x14ac:dyDescent="0.45">
      <c r="A656" t="str">
        <f>TRM!A8796</f>
        <v>I01.002.209#</v>
      </c>
      <c r="B656" t="str">
        <f>TRM!B8796</f>
        <v>Device Driver#</v>
      </c>
      <c r="C656" t="str">
        <f>TRM!C8796</f>
        <v>Synaptics Pointing Device Driver | 17.0.8.9</v>
      </c>
      <c r="D656">
        <f>TRM!D8796</f>
        <v>0</v>
      </c>
      <c r="E656" t="str">
        <f>IF(VLOOKUP(TRM!A8796,'TRM - TBM Crosswalk'!$A$2:'TRM - TBM Crosswalk'!$I$1008,3,FALSE)="N/A","TBD","")</f>
        <v>TBD</v>
      </c>
      <c r="F656" t="str">
        <f>IF(VLOOKUP(TRM!A8796,'TRM - TBM Crosswalk'!$A$2:'TRM - TBM Crosswalk'!$I$1008,4,FALSE)=0,"",VLOOKUP(TRM!A8796,'TRM - TBM Crosswalk'!$A$2:'TRM - TBM Crosswalk'!$I$1008,4,FALSE))</f>
        <v/>
      </c>
      <c r="G656" t="str">
        <f>IF(VLOOKUP(TRM!A8796,'TRM - TBM Crosswalk'!$A$2:'TRM - TBM Crosswalk'!$I$1008,5,FALSE)=0,"",VLOOKUP(TRM!A8796,'TRM - TBM Crosswalk'!$A$2:'TRM - TBM Crosswalk'!$I$1008,5,FALSE))</f>
        <v/>
      </c>
      <c r="H656" t="str">
        <f>IF(VLOOKUP(TRM!A8796,'TRM - TBM Crosswalk'!$A$2:'TRM - TBM Crosswalk'!$I$1008,6,FALSE)=0,"",VLOOKUP(TRM!A8796,'TRM - TBM Crosswalk'!$A$2:'TRM - TBM Crosswalk'!$I$1008,6,FALSE))</f>
        <v/>
      </c>
      <c r="I656" t="str">
        <f>IF(VLOOKUP(TRM!A8796,'TRM - TBM Crosswalk'!$A$2:'TRM - TBM Crosswalk'!$I$1008,7,FALSE)=0,"",VLOOKUP(TRM!A8796,'TRM - TBM Crosswalk'!$A$2:'TRM - TBM Crosswalk'!$I$1008,7,FALSE))</f>
        <v/>
      </c>
      <c r="J656" t="str">
        <f>IF(VLOOKUP(TRM!A8796,'TRM - TBM Crosswalk'!$A$2:'TRM - TBM Crosswalk'!$I$1008,8,FALSE)=0,"",VLOOKUP(TRM!A8796,'TRM - TBM Crosswalk'!$A$2:'TRM - TBM Crosswalk'!$I$1008,8,FALSE))</f>
        <v/>
      </c>
      <c r="K656" t="str">
        <f>IF(VLOOKUP(TRM!A8796,'TRM - TBM Crosswalk'!$A$2:'TRM - TBM Crosswalk'!$I$1008,9,FALSE)=0,"",VLOOKUP(TRM!A8796,'TRM - TBM Crosswalk'!$A$2:'TRM - TBM Crosswalk'!$I$1008,9,FALSE))</f>
        <v/>
      </c>
    </row>
    <row r="657" spans="1:11" x14ac:dyDescent="0.45">
      <c r="A657" t="str">
        <f>TRM!A8797</f>
        <v>I01.002.209#</v>
      </c>
      <c r="B657" t="str">
        <f>TRM!B8797</f>
        <v>Device Driver#</v>
      </c>
      <c r="C657" t="str">
        <f>TRM!C8797</f>
        <v>Synaptics Pointing Device Driver | 18.1.11.3</v>
      </c>
      <c r="D657">
        <f>TRM!D8797</f>
        <v>0</v>
      </c>
      <c r="E657" t="str">
        <f>IF(VLOOKUP(TRM!A8797,'TRM - TBM Crosswalk'!$A$2:'TRM - TBM Crosswalk'!$I$1008,3,FALSE)="N/A","TBD","")</f>
        <v>TBD</v>
      </c>
      <c r="F657" t="str">
        <f>IF(VLOOKUP(TRM!A8797,'TRM - TBM Crosswalk'!$A$2:'TRM - TBM Crosswalk'!$I$1008,4,FALSE)=0,"",VLOOKUP(TRM!A8797,'TRM - TBM Crosswalk'!$A$2:'TRM - TBM Crosswalk'!$I$1008,4,FALSE))</f>
        <v/>
      </c>
      <c r="G657" t="str">
        <f>IF(VLOOKUP(TRM!A8797,'TRM - TBM Crosswalk'!$A$2:'TRM - TBM Crosswalk'!$I$1008,5,FALSE)=0,"",VLOOKUP(TRM!A8797,'TRM - TBM Crosswalk'!$A$2:'TRM - TBM Crosswalk'!$I$1008,5,FALSE))</f>
        <v/>
      </c>
      <c r="H657" t="str">
        <f>IF(VLOOKUP(TRM!A8797,'TRM - TBM Crosswalk'!$A$2:'TRM - TBM Crosswalk'!$I$1008,6,FALSE)=0,"",VLOOKUP(TRM!A8797,'TRM - TBM Crosswalk'!$A$2:'TRM - TBM Crosswalk'!$I$1008,6,FALSE))</f>
        <v/>
      </c>
      <c r="I657" t="str">
        <f>IF(VLOOKUP(TRM!A8797,'TRM - TBM Crosswalk'!$A$2:'TRM - TBM Crosswalk'!$I$1008,7,FALSE)=0,"",VLOOKUP(TRM!A8797,'TRM - TBM Crosswalk'!$A$2:'TRM - TBM Crosswalk'!$I$1008,7,FALSE))</f>
        <v/>
      </c>
      <c r="J657" t="str">
        <f>IF(VLOOKUP(TRM!A8797,'TRM - TBM Crosswalk'!$A$2:'TRM - TBM Crosswalk'!$I$1008,8,FALSE)=0,"",VLOOKUP(TRM!A8797,'TRM - TBM Crosswalk'!$A$2:'TRM - TBM Crosswalk'!$I$1008,8,FALSE))</f>
        <v/>
      </c>
      <c r="K657" t="str">
        <f>IF(VLOOKUP(TRM!A8797,'TRM - TBM Crosswalk'!$A$2:'TRM - TBM Crosswalk'!$I$1008,9,FALSE)=0,"",VLOOKUP(TRM!A8797,'TRM - TBM Crosswalk'!$A$2:'TRM - TBM Crosswalk'!$I$1008,9,FALSE))</f>
        <v/>
      </c>
    </row>
    <row r="658" spans="1:11" x14ac:dyDescent="0.45">
      <c r="A658" t="str">
        <f>TRM!A8798</f>
        <v>I01.002.209#</v>
      </c>
      <c r="B658" t="str">
        <f>TRM!B8798</f>
        <v>Device Driver#</v>
      </c>
      <c r="C658" t="str">
        <f>TRM!C8798</f>
        <v>Synaptics Pointing Device Driver | 19.0.12.0</v>
      </c>
      <c r="D658">
        <f>TRM!D8798</f>
        <v>0</v>
      </c>
      <c r="E658" t="str">
        <f>IF(VLOOKUP(TRM!A8798,'TRM - TBM Crosswalk'!$A$2:'TRM - TBM Crosswalk'!$I$1008,3,FALSE)="N/A","TBD","")</f>
        <v>TBD</v>
      </c>
      <c r="F658" t="str">
        <f>IF(VLOOKUP(TRM!A8798,'TRM - TBM Crosswalk'!$A$2:'TRM - TBM Crosswalk'!$I$1008,4,FALSE)=0,"",VLOOKUP(TRM!A8798,'TRM - TBM Crosswalk'!$A$2:'TRM - TBM Crosswalk'!$I$1008,4,FALSE))</f>
        <v/>
      </c>
      <c r="G658" t="str">
        <f>IF(VLOOKUP(TRM!A8798,'TRM - TBM Crosswalk'!$A$2:'TRM - TBM Crosswalk'!$I$1008,5,FALSE)=0,"",VLOOKUP(TRM!A8798,'TRM - TBM Crosswalk'!$A$2:'TRM - TBM Crosswalk'!$I$1008,5,FALSE))</f>
        <v/>
      </c>
      <c r="H658" t="str">
        <f>IF(VLOOKUP(TRM!A8798,'TRM - TBM Crosswalk'!$A$2:'TRM - TBM Crosswalk'!$I$1008,6,FALSE)=0,"",VLOOKUP(TRM!A8798,'TRM - TBM Crosswalk'!$A$2:'TRM - TBM Crosswalk'!$I$1008,6,FALSE))</f>
        <v/>
      </c>
      <c r="I658" t="str">
        <f>IF(VLOOKUP(TRM!A8798,'TRM - TBM Crosswalk'!$A$2:'TRM - TBM Crosswalk'!$I$1008,7,FALSE)=0,"",VLOOKUP(TRM!A8798,'TRM - TBM Crosswalk'!$A$2:'TRM - TBM Crosswalk'!$I$1008,7,FALSE))</f>
        <v/>
      </c>
      <c r="J658" t="str">
        <f>IF(VLOOKUP(TRM!A8798,'TRM - TBM Crosswalk'!$A$2:'TRM - TBM Crosswalk'!$I$1008,8,FALSE)=0,"",VLOOKUP(TRM!A8798,'TRM - TBM Crosswalk'!$A$2:'TRM - TBM Crosswalk'!$I$1008,8,FALSE))</f>
        <v/>
      </c>
      <c r="K658" t="str">
        <f>IF(VLOOKUP(TRM!A8798,'TRM - TBM Crosswalk'!$A$2:'TRM - TBM Crosswalk'!$I$1008,9,FALSE)=0,"",VLOOKUP(TRM!A8798,'TRM - TBM Crosswalk'!$A$2:'TRM - TBM Crosswalk'!$I$1008,9,FALSE))</f>
        <v/>
      </c>
    </row>
    <row r="659" spans="1:11" x14ac:dyDescent="0.45">
      <c r="A659" t="str">
        <f>TRM!A8799</f>
        <v>I01.002.209#</v>
      </c>
      <c r="B659" t="str">
        <f>TRM!B8799</f>
        <v>Device Driver#</v>
      </c>
      <c r="C659" t="str">
        <f>TRM!C8799</f>
        <v>Synaptics Pointing Device Driver | 19.0.17.115</v>
      </c>
      <c r="D659">
        <f>TRM!D8799</f>
        <v>0</v>
      </c>
      <c r="E659" t="str">
        <f>IF(VLOOKUP(TRM!A8799,'TRM - TBM Crosswalk'!$A$2:'TRM - TBM Crosswalk'!$I$1008,3,FALSE)="N/A","TBD","")</f>
        <v>TBD</v>
      </c>
      <c r="F659" t="str">
        <f>IF(VLOOKUP(TRM!A8799,'TRM - TBM Crosswalk'!$A$2:'TRM - TBM Crosswalk'!$I$1008,4,FALSE)=0,"",VLOOKUP(TRM!A8799,'TRM - TBM Crosswalk'!$A$2:'TRM - TBM Crosswalk'!$I$1008,4,FALSE))</f>
        <v/>
      </c>
      <c r="G659" t="str">
        <f>IF(VLOOKUP(TRM!A8799,'TRM - TBM Crosswalk'!$A$2:'TRM - TBM Crosswalk'!$I$1008,5,FALSE)=0,"",VLOOKUP(TRM!A8799,'TRM - TBM Crosswalk'!$A$2:'TRM - TBM Crosswalk'!$I$1008,5,FALSE))</f>
        <v/>
      </c>
      <c r="H659" t="str">
        <f>IF(VLOOKUP(TRM!A8799,'TRM - TBM Crosswalk'!$A$2:'TRM - TBM Crosswalk'!$I$1008,6,FALSE)=0,"",VLOOKUP(TRM!A8799,'TRM - TBM Crosswalk'!$A$2:'TRM - TBM Crosswalk'!$I$1008,6,FALSE))</f>
        <v/>
      </c>
      <c r="I659" t="str">
        <f>IF(VLOOKUP(TRM!A8799,'TRM - TBM Crosswalk'!$A$2:'TRM - TBM Crosswalk'!$I$1008,7,FALSE)=0,"",VLOOKUP(TRM!A8799,'TRM - TBM Crosswalk'!$A$2:'TRM - TBM Crosswalk'!$I$1008,7,FALSE))</f>
        <v/>
      </c>
      <c r="J659" t="str">
        <f>IF(VLOOKUP(TRM!A8799,'TRM - TBM Crosswalk'!$A$2:'TRM - TBM Crosswalk'!$I$1008,8,FALSE)=0,"",VLOOKUP(TRM!A8799,'TRM - TBM Crosswalk'!$A$2:'TRM - TBM Crosswalk'!$I$1008,8,FALSE))</f>
        <v/>
      </c>
      <c r="K659" t="str">
        <f>IF(VLOOKUP(TRM!A8799,'TRM - TBM Crosswalk'!$A$2:'TRM - TBM Crosswalk'!$I$1008,9,FALSE)=0,"",VLOOKUP(TRM!A8799,'TRM - TBM Crosswalk'!$A$2:'TRM - TBM Crosswalk'!$I$1008,9,FALSE))</f>
        <v/>
      </c>
    </row>
    <row r="660" spans="1:11" x14ac:dyDescent="0.45">
      <c r="A660" t="str">
        <f>TRM!A9017</f>
        <v>I01.003.305#</v>
      </c>
      <c r="B660" t="str">
        <f>TRM!B9017</f>
        <v>Radio Software</v>
      </c>
      <c r="C660" t="str">
        <f>TRM!C9017</f>
        <v>EPUEDWIN</v>
      </c>
      <c r="D660">
        <f>TRM!D9017</f>
        <v>0</v>
      </c>
      <c r="E660" t="str">
        <f>IF(VLOOKUP(TRM!A9017,'TRM - TBM Crosswalk'!$A$2:'TRM - TBM Crosswalk'!$I$1008,3,FALSE)="N/A","TBD","")</f>
        <v>TBD</v>
      </c>
      <c r="F660" t="str">
        <f>IF(VLOOKUP(TRM!A9017,'TRM - TBM Crosswalk'!$A$2:'TRM - TBM Crosswalk'!$I$1008,4,FALSE)=0,"",VLOOKUP(TRM!A9017,'TRM - TBM Crosswalk'!$A$2:'TRM - TBM Crosswalk'!$I$1008,4,FALSE))</f>
        <v/>
      </c>
      <c r="G660" t="str">
        <f>IF(VLOOKUP(TRM!A9017,'TRM - TBM Crosswalk'!$A$2:'TRM - TBM Crosswalk'!$I$1008,5,FALSE)=0,"",VLOOKUP(TRM!A9017,'TRM - TBM Crosswalk'!$A$2:'TRM - TBM Crosswalk'!$I$1008,5,FALSE))</f>
        <v/>
      </c>
      <c r="H660" t="str">
        <f>IF(VLOOKUP(TRM!A9017,'TRM - TBM Crosswalk'!$A$2:'TRM - TBM Crosswalk'!$I$1008,6,FALSE)=0,"",VLOOKUP(TRM!A9017,'TRM - TBM Crosswalk'!$A$2:'TRM - TBM Crosswalk'!$I$1008,6,FALSE))</f>
        <v/>
      </c>
      <c r="I660" t="str">
        <f>IF(VLOOKUP(TRM!A9017,'TRM - TBM Crosswalk'!$A$2:'TRM - TBM Crosswalk'!$I$1008,7,FALSE)=0,"",VLOOKUP(TRM!A9017,'TRM - TBM Crosswalk'!$A$2:'TRM - TBM Crosswalk'!$I$1008,7,FALSE))</f>
        <v/>
      </c>
      <c r="J660" t="str">
        <f>IF(VLOOKUP(TRM!A9017,'TRM - TBM Crosswalk'!$A$2:'TRM - TBM Crosswalk'!$I$1008,8,FALSE)=0,"",VLOOKUP(TRM!A9017,'TRM - TBM Crosswalk'!$A$2:'TRM - TBM Crosswalk'!$I$1008,8,FALSE))</f>
        <v/>
      </c>
      <c r="K660" t="str">
        <f>IF(VLOOKUP(TRM!A9017,'TRM - TBM Crosswalk'!$A$2:'TRM - TBM Crosswalk'!$I$1008,9,FALSE)=0,"",VLOOKUP(TRM!A9017,'TRM - TBM Crosswalk'!$A$2:'TRM - TBM Crosswalk'!$I$1008,9,FALSE))</f>
        <v/>
      </c>
    </row>
    <row r="661" spans="1:11" x14ac:dyDescent="0.45">
      <c r="A661" t="str">
        <f>TRM!A9018</f>
        <v>I01.003.305#</v>
      </c>
      <c r="B661" t="str">
        <f>TRM!B9018</f>
        <v>Radio Software</v>
      </c>
      <c r="C661" t="str">
        <f>TRM!C9018</f>
        <v>EPUEDWIN (C:\Program Files (x86)\EPUEDWIN\)</v>
      </c>
      <c r="D661">
        <f>TRM!D9018</f>
        <v>0</v>
      </c>
      <c r="E661" t="str">
        <f>IF(VLOOKUP(TRM!A9018,'TRM - TBM Crosswalk'!$A$2:'TRM - TBM Crosswalk'!$I$1008,3,FALSE)="N/A","TBD","")</f>
        <v>TBD</v>
      </c>
      <c r="F661" t="str">
        <f>IF(VLOOKUP(TRM!A9018,'TRM - TBM Crosswalk'!$A$2:'TRM - TBM Crosswalk'!$I$1008,4,FALSE)=0,"",VLOOKUP(TRM!A9018,'TRM - TBM Crosswalk'!$A$2:'TRM - TBM Crosswalk'!$I$1008,4,FALSE))</f>
        <v/>
      </c>
      <c r="G661" t="str">
        <f>IF(VLOOKUP(TRM!A9018,'TRM - TBM Crosswalk'!$A$2:'TRM - TBM Crosswalk'!$I$1008,5,FALSE)=0,"",VLOOKUP(TRM!A9018,'TRM - TBM Crosswalk'!$A$2:'TRM - TBM Crosswalk'!$I$1008,5,FALSE))</f>
        <v/>
      </c>
      <c r="H661" t="str">
        <f>IF(VLOOKUP(TRM!A9018,'TRM - TBM Crosswalk'!$A$2:'TRM - TBM Crosswalk'!$I$1008,6,FALSE)=0,"",VLOOKUP(TRM!A9018,'TRM - TBM Crosswalk'!$A$2:'TRM - TBM Crosswalk'!$I$1008,6,FALSE))</f>
        <v/>
      </c>
      <c r="I661" t="str">
        <f>IF(VLOOKUP(TRM!A9018,'TRM - TBM Crosswalk'!$A$2:'TRM - TBM Crosswalk'!$I$1008,7,FALSE)=0,"",VLOOKUP(TRM!A9018,'TRM - TBM Crosswalk'!$A$2:'TRM - TBM Crosswalk'!$I$1008,7,FALSE))</f>
        <v/>
      </c>
      <c r="J661" t="str">
        <f>IF(VLOOKUP(TRM!A9018,'TRM - TBM Crosswalk'!$A$2:'TRM - TBM Crosswalk'!$I$1008,8,FALSE)=0,"",VLOOKUP(TRM!A9018,'TRM - TBM Crosswalk'!$A$2:'TRM - TBM Crosswalk'!$I$1008,8,FALSE))</f>
        <v/>
      </c>
      <c r="K661" t="str">
        <f>IF(VLOOKUP(TRM!A9018,'TRM - TBM Crosswalk'!$A$2:'TRM - TBM Crosswalk'!$I$1008,9,FALSE)=0,"",VLOOKUP(TRM!A9018,'TRM - TBM Crosswalk'!$A$2:'TRM - TBM Crosswalk'!$I$1008,9,FALSE))</f>
        <v/>
      </c>
    </row>
    <row r="662" spans="1:11" x14ac:dyDescent="0.45">
      <c r="A662" t="str">
        <f>TRM!A9485</f>
        <v>I01.004.401</v>
      </c>
      <c r="B662" t="str">
        <f>TRM!B9485</f>
        <v>Human-Computer Interface</v>
      </c>
      <c r="C662" t="str">
        <f>TRM!C9485</f>
        <v>NVIDIA HD Audio Driver | 1.3.36.6</v>
      </c>
      <c r="D662">
        <f>TRM!D9485</f>
        <v>0</v>
      </c>
      <c r="E662" t="str">
        <f>IF(VLOOKUP(TRM!A9485,'TRM - TBM Crosswalk'!$A$2:'TRM - TBM Crosswalk'!$I$1008,3,FALSE)="N/A","TBD","")</f>
        <v/>
      </c>
      <c r="F662" t="str">
        <f>IF(VLOOKUP(TRM!A9485,'TRM - TBM Crosswalk'!$A$2:'TRM - TBM Crosswalk'!$I$1008,4,FALSE)=0,"",VLOOKUP(TRM!A9485,'TRM - TBM Crosswalk'!$A$2:'TRM - TBM Crosswalk'!$I$1008,4,FALSE))</f>
        <v/>
      </c>
      <c r="G662" t="str">
        <f>IF(VLOOKUP(TRM!A9485,'TRM - TBM Crosswalk'!$A$2:'TRM - TBM Crosswalk'!$I$1008,5,FALSE)=0,"",VLOOKUP(TRM!A9485,'TRM - TBM Crosswalk'!$A$2:'TRM - TBM Crosswalk'!$I$1008,5,FALSE))</f>
        <v>End User</v>
      </c>
      <c r="H662" t="str">
        <f>IF(VLOOKUP(TRM!A9485,'TRM - TBM Crosswalk'!$A$2:'TRM - TBM Crosswalk'!$I$1008,6,FALSE)=0,"",VLOOKUP(TRM!A9485,'TRM - TBM Crosswalk'!$A$2:'TRM - TBM Crosswalk'!$I$1008,6,FALSE))</f>
        <v>Workspace</v>
      </c>
      <c r="I662" t="str">
        <f>IF(VLOOKUP(TRM!A9485,'TRM - TBM Crosswalk'!$A$2:'TRM - TBM Crosswalk'!$I$1008,7,FALSE)=0,"",VLOOKUP(TRM!A9485,'TRM - TBM Crosswalk'!$A$2:'TRM - TBM Crosswalk'!$I$1008,7,FALSE))</f>
        <v/>
      </c>
      <c r="J662" t="str">
        <f>IF(VLOOKUP(TRM!A9485,'TRM - TBM Crosswalk'!$A$2:'TRM - TBM Crosswalk'!$I$1008,8,FALSE)=0,"",VLOOKUP(TRM!A9485,'TRM - TBM Crosswalk'!$A$2:'TRM - TBM Crosswalk'!$I$1008,8,FALSE))</f>
        <v/>
      </c>
      <c r="K662" t="str">
        <f>IF(VLOOKUP(TRM!A9485,'TRM - TBM Crosswalk'!$A$2:'TRM - TBM Crosswalk'!$I$1008,9,FALSE)=0,"",VLOOKUP(TRM!A9485,'TRM - TBM Crosswalk'!$A$2:'TRM - TBM Crosswalk'!$I$1008,9,FALSE))</f>
        <v/>
      </c>
    </row>
    <row r="663" spans="1:11" x14ac:dyDescent="0.45">
      <c r="A663" t="str">
        <f>TRM!A9486</f>
        <v>I01.004.401</v>
      </c>
      <c r="B663" t="str">
        <f>TRM!B9486</f>
        <v>Human-Computer Interface</v>
      </c>
      <c r="C663" t="str">
        <f>TRM!C9486</f>
        <v>NVIDIA HD Audio Driver | 1.3.37.1</v>
      </c>
      <c r="D663">
        <f>TRM!D9486</f>
        <v>0</v>
      </c>
      <c r="E663" t="str">
        <f>IF(VLOOKUP(TRM!A9486,'TRM - TBM Crosswalk'!$A$2:'TRM - TBM Crosswalk'!$I$1008,3,FALSE)="N/A","TBD","")</f>
        <v/>
      </c>
      <c r="F663" t="str">
        <f>IF(VLOOKUP(TRM!A9486,'TRM - TBM Crosswalk'!$A$2:'TRM - TBM Crosswalk'!$I$1008,4,FALSE)=0,"",VLOOKUP(TRM!A9486,'TRM - TBM Crosswalk'!$A$2:'TRM - TBM Crosswalk'!$I$1008,4,FALSE))</f>
        <v/>
      </c>
      <c r="G663" t="str">
        <f>IF(VLOOKUP(TRM!A9486,'TRM - TBM Crosswalk'!$A$2:'TRM - TBM Crosswalk'!$I$1008,5,FALSE)=0,"",VLOOKUP(TRM!A9486,'TRM - TBM Crosswalk'!$A$2:'TRM - TBM Crosswalk'!$I$1008,5,FALSE))</f>
        <v>End User</v>
      </c>
      <c r="H663" t="str">
        <f>IF(VLOOKUP(TRM!A9486,'TRM - TBM Crosswalk'!$A$2:'TRM - TBM Crosswalk'!$I$1008,6,FALSE)=0,"",VLOOKUP(TRM!A9486,'TRM - TBM Crosswalk'!$A$2:'TRM - TBM Crosswalk'!$I$1008,6,FALSE))</f>
        <v>Workspace</v>
      </c>
      <c r="I663" t="str">
        <f>IF(VLOOKUP(TRM!A9486,'TRM - TBM Crosswalk'!$A$2:'TRM - TBM Crosswalk'!$I$1008,7,FALSE)=0,"",VLOOKUP(TRM!A9486,'TRM - TBM Crosswalk'!$A$2:'TRM - TBM Crosswalk'!$I$1008,7,FALSE))</f>
        <v/>
      </c>
      <c r="J663" t="str">
        <f>IF(VLOOKUP(TRM!A9486,'TRM - TBM Crosswalk'!$A$2:'TRM - TBM Crosswalk'!$I$1008,8,FALSE)=0,"",VLOOKUP(TRM!A9486,'TRM - TBM Crosswalk'!$A$2:'TRM - TBM Crosswalk'!$I$1008,8,FALSE))</f>
        <v/>
      </c>
      <c r="K663" t="str">
        <f>IF(VLOOKUP(TRM!A9486,'TRM - TBM Crosswalk'!$A$2:'TRM - TBM Crosswalk'!$I$1008,9,FALSE)=0,"",VLOOKUP(TRM!A9486,'TRM - TBM Crosswalk'!$A$2:'TRM - TBM Crosswalk'!$I$1008,9,FALSE))</f>
        <v/>
      </c>
    </row>
    <row r="664" spans="1:11" x14ac:dyDescent="0.45">
      <c r="A664" t="str">
        <f>TRM!A9487</f>
        <v>I01.004.401</v>
      </c>
      <c r="B664" t="str">
        <f>TRM!B9487</f>
        <v>Human-Computer Interface</v>
      </c>
      <c r="C664" t="str">
        <f>TRM!C9487</f>
        <v>NVIDIA HD Audio Driver | 1.3.37.4</v>
      </c>
      <c r="D664">
        <f>TRM!D9487</f>
        <v>0</v>
      </c>
      <c r="E664" t="str">
        <f>IF(VLOOKUP(TRM!A9487,'TRM - TBM Crosswalk'!$A$2:'TRM - TBM Crosswalk'!$I$1008,3,FALSE)="N/A","TBD","")</f>
        <v/>
      </c>
      <c r="F664" t="str">
        <f>IF(VLOOKUP(TRM!A9487,'TRM - TBM Crosswalk'!$A$2:'TRM - TBM Crosswalk'!$I$1008,4,FALSE)=0,"",VLOOKUP(TRM!A9487,'TRM - TBM Crosswalk'!$A$2:'TRM - TBM Crosswalk'!$I$1008,4,FALSE))</f>
        <v/>
      </c>
      <c r="G664" t="str">
        <f>IF(VLOOKUP(TRM!A9487,'TRM - TBM Crosswalk'!$A$2:'TRM - TBM Crosswalk'!$I$1008,5,FALSE)=0,"",VLOOKUP(TRM!A9487,'TRM - TBM Crosswalk'!$A$2:'TRM - TBM Crosswalk'!$I$1008,5,FALSE))</f>
        <v>End User</v>
      </c>
      <c r="H664" t="str">
        <f>IF(VLOOKUP(TRM!A9487,'TRM - TBM Crosswalk'!$A$2:'TRM - TBM Crosswalk'!$I$1008,6,FALSE)=0,"",VLOOKUP(TRM!A9487,'TRM - TBM Crosswalk'!$A$2:'TRM - TBM Crosswalk'!$I$1008,6,FALSE))</f>
        <v>Workspace</v>
      </c>
      <c r="I664" t="str">
        <f>IF(VLOOKUP(TRM!A9487,'TRM - TBM Crosswalk'!$A$2:'TRM - TBM Crosswalk'!$I$1008,7,FALSE)=0,"",VLOOKUP(TRM!A9487,'TRM - TBM Crosswalk'!$A$2:'TRM - TBM Crosswalk'!$I$1008,7,FALSE))</f>
        <v/>
      </c>
      <c r="J664" t="str">
        <f>IF(VLOOKUP(TRM!A9487,'TRM - TBM Crosswalk'!$A$2:'TRM - TBM Crosswalk'!$I$1008,8,FALSE)=0,"",VLOOKUP(TRM!A9487,'TRM - TBM Crosswalk'!$A$2:'TRM - TBM Crosswalk'!$I$1008,8,FALSE))</f>
        <v/>
      </c>
      <c r="K664" t="str">
        <f>IF(VLOOKUP(TRM!A9487,'TRM - TBM Crosswalk'!$A$2:'TRM - TBM Crosswalk'!$I$1008,9,FALSE)=0,"",VLOOKUP(TRM!A9487,'TRM - TBM Crosswalk'!$A$2:'TRM - TBM Crosswalk'!$I$1008,9,FALSE))</f>
        <v/>
      </c>
    </row>
    <row r="665" spans="1:11" x14ac:dyDescent="0.45">
      <c r="A665" t="str">
        <f>TRM!A9488</f>
        <v>I01.004.401</v>
      </c>
      <c r="B665" t="str">
        <f>TRM!B9488</f>
        <v>Human-Computer Interface</v>
      </c>
      <c r="C665" t="str">
        <f>TRM!C9488</f>
        <v>NVIDIA HD Audio Driver | 1.3.37.5</v>
      </c>
      <c r="D665">
        <f>TRM!D9488</f>
        <v>0</v>
      </c>
      <c r="E665" t="str">
        <f>IF(VLOOKUP(TRM!A9488,'TRM - TBM Crosswalk'!$A$2:'TRM - TBM Crosswalk'!$I$1008,3,FALSE)="N/A","TBD","")</f>
        <v/>
      </c>
      <c r="F665" t="str">
        <f>IF(VLOOKUP(TRM!A9488,'TRM - TBM Crosswalk'!$A$2:'TRM - TBM Crosswalk'!$I$1008,4,FALSE)=0,"",VLOOKUP(TRM!A9488,'TRM - TBM Crosswalk'!$A$2:'TRM - TBM Crosswalk'!$I$1008,4,FALSE))</f>
        <v/>
      </c>
      <c r="G665" t="str">
        <f>IF(VLOOKUP(TRM!A9488,'TRM - TBM Crosswalk'!$A$2:'TRM - TBM Crosswalk'!$I$1008,5,FALSE)=0,"",VLOOKUP(TRM!A9488,'TRM - TBM Crosswalk'!$A$2:'TRM - TBM Crosswalk'!$I$1008,5,FALSE))</f>
        <v>End User</v>
      </c>
      <c r="H665" t="str">
        <f>IF(VLOOKUP(TRM!A9488,'TRM - TBM Crosswalk'!$A$2:'TRM - TBM Crosswalk'!$I$1008,6,FALSE)=0,"",VLOOKUP(TRM!A9488,'TRM - TBM Crosswalk'!$A$2:'TRM - TBM Crosswalk'!$I$1008,6,FALSE))</f>
        <v>Workspace</v>
      </c>
      <c r="I665" t="str">
        <f>IF(VLOOKUP(TRM!A9488,'TRM - TBM Crosswalk'!$A$2:'TRM - TBM Crosswalk'!$I$1008,7,FALSE)=0,"",VLOOKUP(TRM!A9488,'TRM - TBM Crosswalk'!$A$2:'TRM - TBM Crosswalk'!$I$1008,7,FALSE))</f>
        <v/>
      </c>
      <c r="J665" t="str">
        <f>IF(VLOOKUP(TRM!A9488,'TRM - TBM Crosswalk'!$A$2:'TRM - TBM Crosswalk'!$I$1008,8,FALSE)=0,"",VLOOKUP(TRM!A9488,'TRM - TBM Crosswalk'!$A$2:'TRM - TBM Crosswalk'!$I$1008,8,FALSE))</f>
        <v/>
      </c>
      <c r="K665" t="str">
        <f>IF(VLOOKUP(TRM!A9488,'TRM - TBM Crosswalk'!$A$2:'TRM - TBM Crosswalk'!$I$1008,9,FALSE)=0,"",VLOOKUP(TRM!A9488,'TRM - TBM Crosswalk'!$A$2:'TRM - TBM Crosswalk'!$I$1008,9,FALSE))</f>
        <v/>
      </c>
    </row>
    <row r="666" spans="1:11" x14ac:dyDescent="0.45">
      <c r="A666" t="str">
        <f>TRM!A229</f>
        <v>A01.012.082</v>
      </c>
      <c r="B666" t="str">
        <f>TRM!B229</f>
        <v>Monitoring</v>
      </c>
      <c r="C666" t="str">
        <f>TRM!C229</f>
        <v>ELM Service Agent | 6.7</v>
      </c>
      <c r="D666">
        <f>TRM!D229</f>
        <v>0</v>
      </c>
      <c r="E666" t="str">
        <f>IF(VLOOKUP(TRM!A229,'TRM - TBM Crosswalk'!$A$2:'TRM - TBM Crosswalk'!$I$1008,3,FALSE)="N/A","TBD","")</f>
        <v/>
      </c>
      <c r="F666" t="str">
        <f>IF(VLOOKUP(TRM!A229,'TRM - TBM Crosswalk'!$A$2:'TRM - TBM Crosswalk'!$I$1008,4,FALSE)=0,"",VLOOKUP(TRM!A229,'TRM - TBM Crosswalk'!$A$2:'TRM - TBM Crosswalk'!$I$1008,4,FALSE))</f>
        <v/>
      </c>
      <c r="G666" t="str">
        <f>IF(VLOOKUP(TRM!A229,'TRM - TBM Crosswalk'!$A$2:'TRM - TBM Crosswalk'!$I$1008,5,FALSE)=0,"",VLOOKUP(TRM!A229,'TRM - TBM Crosswalk'!$A$2:'TRM - TBM Crosswalk'!$I$1008,5,FALSE))</f>
        <v>Security &amp; Compliance</v>
      </c>
      <c r="H666" t="str">
        <f>IF(VLOOKUP(TRM!A229,'TRM - TBM Crosswalk'!$A$2:'TRM - TBM Crosswalk'!$I$1008,6,FALSE)=0,"",VLOOKUP(TRM!A229,'TRM - TBM Crosswalk'!$A$2:'TRM - TBM Crosswalk'!$I$1008,6,FALSE))</f>
        <v>Security</v>
      </c>
      <c r="I666" t="str">
        <f>IF(VLOOKUP(TRM!A229,'TRM - TBM Crosswalk'!$A$2:'TRM - TBM Crosswalk'!$I$1008,7,FALSE)=0,"",VLOOKUP(TRM!A229,'TRM - TBM Crosswalk'!$A$2:'TRM - TBM Crosswalk'!$I$1008,7,FALSE))</f>
        <v/>
      </c>
      <c r="J666" t="str">
        <f>IF(VLOOKUP(TRM!A229,'TRM - TBM Crosswalk'!$A$2:'TRM - TBM Crosswalk'!$I$1008,8,FALSE)=0,"",VLOOKUP(TRM!A229,'TRM - TBM Crosswalk'!$A$2:'TRM - TBM Crosswalk'!$I$1008,8,FALSE))</f>
        <v/>
      </c>
      <c r="K666" t="str">
        <f>IF(VLOOKUP(TRM!A229,'TRM - TBM Crosswalk'!$A$2:'TRM - TBM Crosswalk'!$I$1008,9,FALSE)=0,"",VLOOKUP(TRM!A229,'TRM - TBM Crosswalk'!$A$2:'TRM - TBM Crosswalk'!$I$1008,9,FALSE))</f>
        <v/>
      </c>
    </row>
    <row r="667" spans="1:11" x14ac:dyDescent="0.45">
      <c r="A667" t="str">
        <f>TRM!A230</f>
        <v>A01.012.082</v>
      </c>
      <c r="B667" t="str">
        <f>TRM!B230</f>
        <v>Monitoring</v>
      </c>
      <c r="C667" t="str">
        <f>TRM!C230</f>
        <v>HP Device Monitor Manager.app - 5.37.1</v>
      </c>
      <c r="D667">
        <f>TRM!D230</f>
        <v>0</v>
      </c>
      <c r="E667" t="str">
        <f>IF(VLOOKUP(TRM!A230,'TRM - TBM Crosswalk'!$A$2:'TRM - TBM Crosswalk'!$I$1008,3,FALSE)="N/A","TBD","")</f>
        <v/>
      </c>
      <c r="F667" t="str">
        <f>IF(VLOOKUP(TRM!A230,'TRM - TBM Crosswalk'!$A$2:'TRM - TBM Crosswalk'!$I$1008,4,FALSE)=0,"",VLOOKUP(TRM!A230,'TRM - TBM Crosswalk'!$A$2:'TRM - TBM Crosswalk'!$I$1008,4,FALSE))</f>
        <v/>
      </c>
      <c r="G667" t="str">
        <f>IF(VLOOKUP(TRM!A230,'TRM - TBM Crosswalk'!$A$2:'TRM - TBM Crosswalk'!$I$1008,5,FALSE)=0,"",VLOOKUP(TRM!A230,'TRM - TBM Crosswalk'!$A$2:'TRM - TBM Crosswalk'!$I$1008,5,FALSE))</f>
        <v>Security &amp; Compliance</v>
      </c>
      <c r="H667" t="str">
        <f>IF(VLOOKUP(TRM!A230,'TRM - TBM Crosswalk'!$A$2:'TRM - TBM Crosswalk'!$I$1008,6,FALSE)=0,"",VLOOKUP(TRM!A230,'TRM - TBM Crosswalk'!$A$2:'TRM - TBM Crosswalk'!$I$1008,6,FALSE))</f>
        <v>Security</v>
      </c>
      <c r="I667" t="str">
        <f>IF(VLOOKUP(TRM!A230,'TRM - TBM Crosswalk'!$A$2:'TRM - TBM Crosswalk'!$I$1008,7,FALSE)=0,"",VLOOKUP(TRM!A230,'TRM - TBM Crosswalk'!$A$2:'TRM - TBM Crosswalk'!$I$1008,7,FALSE))</f>
        <v/>
      </c>
      <c r="J667" t="str">
        <f>IF(VLOOKUP(TRM!A230,'TRM - TBM Crosswalk'!$A$2:'TRM - TBM Crosswalk'!$I$1008,8,FALSE)=0,"",VLOOKUP(TRM!A230,'TRM - TBM Crosswalk'!$A$2:'TRM - TBM Crosswalk'!$I$1008,8,FALSE))</f>
        <v/>
      </c>
      <c r="K667" t="str">
        <f>IF(VLOOKUP(TRM!A230,'TRM - TBM Crosswalk'!$A$2:'TRM - TBM Crosswalk'!$I$1008,9,FALSE)=0,"",VLOOKUP(TRM!A230,'TRM - TBM Crosswalk'!$A$2:'TRM - TBM Crosswalk'!$I$1008,9,FALSE))</f>
        <v/>
      </c>
    </row>
    <row r="668" spans="1:11" x14ac:dyDescent="0.45">
      <c r="A668" t="str">
        <f>TRM!A231</f>
        <v>A01.012.082</v>
      </c>
      <c r="B668" t="str">
        <f>TRM!B231</f>
        <v>Monitoring</v>
      </c>
      <c r="C668" t="str">
        <f>TRM!C231</f>
        <v>HP Device Monitor Manager.app - 5.42.1</v>
      </c>
      <c r="D668">
        <f>TRM!D231</f>
        <v>0</v>
      </c>
      <c r="E668" t="str">
        <f>IF(VLOOKUP(TRM!A231,'TRM - TBM Crosswalk'!$A$2:'TRM - TBM Crosswalk'!$I$1008,3,FALSE)="N/A","TBD","")</f>
        <v/>
      </c>
      <c r="F668" t="str">
        <f>IF(VLOOKUP(TRM!A231,'TRM - TBM Crosswalk'!$A$2:'TRM - TBM Crosswalk'!$I$1008,4,FALSE)=0,"",VLOOKUP(TRM!A231,'TRM - TBM Crosswalk'!$A$2:'TRM - TBM Crosswalk'!$I$1008,4,FALSE))</f>
        <v/>
      </c>
      <c r="G668" t="str">
        <f>IF(VLOOKUP(TRM!A231,'TRM - TBM Crosswalk'!$A$2:'TRM - TBM Crosswalk'!$I$1008,5,FALSE)=0,"",VLOOKUP(TRM!A231,'TRM - TBM Crosswalk'!$A$2:'TRM - TBM Crosswalk'!$I$1008,5,FALSE))</f>
        <v>Security &amp; Compliance</v>
      </c>
      <c r="H668" t="str">
        <f>IF(VLOOKUP(TRM!A231,'TRM - TBM Crosswalk'!$A$2:'TRM - TBM Crosswalk'!$I$1008,6,FALSE)=0,"",VLOOKUP(TRM!A231,'TRM - TBM Crosswalk'!$A$2:'TRM - TBM Crosswalk'!$I$1008,6,FALSE))</f>
        <v>Security</v>
      </c>
      <c r="I668" t="str">
        <f>IF(VLOOKUP(TRM!A231,'TRM - TBM Crosswalk'!$A$2:'TRM - TBM Crosswalk'!$I$1008,7,FALSE)=0,"",VLOOKUP(TRM!A231,'TRM - TBM Crosswalk'!$A$2:'TRM - TBM Crosswalk'!$I$1008,7,FALSE))</f>
        <v/>
      </c>
      <c r="J668" t="str">
        <f>IF(VLOOKUP(TRM!A231,'TRM - TBM Crosswalk'!$A$2:'TRM - TBM Crosswalk'!$I$1008,8,FALSE)=0,"",VLOOKUP(TRM!A231,'TRM - TBM Crosswalk'!$A$2:'TRM - TBM Crosswalk'!$I$1008,8,FALSE))</f>
        <v/>
      </c>
      <c r="K668" t="str">
        <f>IF(VLOOKUP(TRM!A231,'TRM - TBM Crosswalk'!$A$2:'TRM - TBM Crosswalk'!$I$1008,9,FALSE)=0,"",VLOOKUP(TRM!A231,'TRM - TBM Crosswalk'!$A$2:'TRM - TBM Crosswalk'!$I$1008,9,FALSE))</f>
        <v/>
      </c>
    </row>
    <row r="669" spans="1:11" x14ac:dyDescent="0.45">
      <c r="A669" t="str">
        <f>TRM!A232</f>
        <v>A01.012.082</v>
      </c>
      <c r="B669" t="str">
        <f>TRM!B232</f>
        <v>Monitoring</v>
      </c>
      <c r="C669" t="str">
        <f>TRM!C232</f>
        <v>HttpWatch Basic | 11.0.21</v>
      </c>
      <c r="D669">
        <f>TRM!D232</f>
        <v>0</v>
      </c>
      <c r="E669" t="str">
        <f>IF(VLOOKUP(TRM!A232,'TRM - TBM Crosswalk'!$A$2:'TRM - TBM Crosswalk'!$I$1008,3,FALSE)="N/A","TBD","")</f>
        <v/>
      </c>
      <c r="F669" t="str">
        <f>IF(VLOOKUP(TRM!A232,'TRM - TBM Crosswalk'!$A$2:'TRM - TBM Crosswalk'!$I$1008,4,FALSE)=0,"",VLOOKUP(TRM!A232,'TRM - TBM Crosswalk'!$A$2:'TRM - TBM Crosswalk'!$I$1008,4,FALSE))</f>
        <v/>
      </c>
      <c r="G669" t="str">
        <f>IF(VLOOKUP(TRM!A232,'TRM - TBM Crosswalk'!$A$2:'TRM - TBM Crosswalk'!$I$1008,5,FALSE)=0,"",VLOOKUP(TRM!A232,'TRM - TBM Crosswalk'!$A$2:'TRM - TBM Crosswalk'!$I$1008,5,FALSE))</f>
        <v>Security &amp; Compliance</v>
      </c>
      <c r="H669" t="str">
        <f>IF(VLOOKUP(TRM!A232,'TRM - TBM Crosswalk'!$A$2:'TRM - TBM Crosswalk'!$I$1008,6,FALSE)=0,"",VLOOKUP(TRM!A232,'TRM - TBM Crosswalk'!$A$2:'TRM - TBM Crosswalk'!$I$1008,6,FALSE))</f>
        <v>Security</v>
      </c>
      <c r="I669" t="str">
        <f>IF(VLOOKUP(TRM!A232,'TRM - TBM Crosswalk'!$A$2:'TRM - TBM Crosswalk'!$I$1008,7,FALSE)=0,"",VLOOKUP(TRM!A232,'TRM - TBM Crosswalk'!$A$2:'TRM - TBM Crosswalk'!$I$1008,7,FALSE))</f>
        <v/>
      </c>
      <c r="J669" t="str">
        <f>IF(VLOOKUP(TRM!A232,'TRM - TBM Crosswalk'!$A$2:'TRM - TBM Crosswalk'!$I$1008,8,FALSE)=0,"",VLOOKUP(TRM!A232,'TRM - TBM Crosswalk'!$A$2:'TRM - TBM Crosswalk'!$I$1008,8,FALSE))</f>
        <v/>
      </c>
      <c r="K669" t="str">
        <f>IF(VLOOKUP(TRM!A232,'TRM - TBM Crosswalk'!$A$2:'TRM - TBM Crosswalk'!$I$1008,9,FALSE)=0,"",VLOOKUP(TRM!A232,'TRM - TBM Crosswalk'!$A$2:'TRM - TBM Crosswalk'!$I$1008,9,FALSE))</f>
        <v/>
      </c>
    </row>
    <row r="670" spans="1:11" x14ac:dyDescent="0.45">
      <c r="A670" t="str">
        <f>TRM!A1411</f>
        <v>A02.021.234#</v>
      </c>
      <c r="B670" t="str">
        <f>TRM!B1411</f>
        <v>Database Tools#</v>
      </c>
      <c r="C670" t="str">
        <f>TRM!C1411</f>
        <v>Microsoft ODBC Driver 13 for SQL Server | 14.0.3029.16</v>
      </c>
      <c r="D670">
        <f>TRM!D1411</f>
        <v>0</v>
      </c>
      <c r="E670" t="str">
        <f>IF(VLOOKUP(TRM!A1411,'TRM - TBM Crosswalk'!$A$2:'TRM - TBM Crosswalk'!$I$1008,3,FALSE)="N/A","TBD","")</f>
        <v/>
      </c>
      <c r="F670" t="str">
        <f>IF(VLOOKUP(TRM!A1411,'TRM - TBM Crosswalk'!$A$2:'TRM - TBM Crosswalk'!$I$1008,4,FALSE)=0,"",VLOOKUP(TRM!A1411,'TRM - TBM Crosswalk'!$A$2:'TRM - TBM Crosswalk'!$I$1008,4,FALSE))</f>
        <v/>
      </c>
      <c r="G670" t="str">
        <f>IF(VLOOKUP(TRM!A1411,'TRM - TBM Crosswalk'!$A$2:'TRM - TBM Crosswalk'!$I$1008,5,FALSE)=0,"",VLOOKUP(TRM!A1411,'TRM - TBM Crosswalk'!$A$2:'TRM - TBM Crosswalk'!$I$1008,5,FALSE))</f>
        <v>Storage</v>
      </c>
      <c r="H670" t="str">
        <f>IF(VLOOKUP(TRM!A1411,'TRM - TBM Crosswalk'!$A$2:'TRM - TBM Crosswalk'!$I$1008,6,FALSE)=0,"",VLOOKUP(TRM!A1411,'TRM - TBM Crosswalk'!$A$2:'TRM - TBM Crosswalk'!$I$1008,6,FALSE))</f>
        <v/>
      </c>
      <c r="I670" t="str">
        <f>IF(VLOOKUP(TRM!A1411,'TRM - TBM Crosswalk'!$A$2:'TRM - TBM Crosswalk'!$I$1008,7,FALSE)=0,"",VLOOKUP(TRM!A1411,'TRM - TBM Crosswalk'!$A$2:'TRM - TBM Crosswalk'!$I$1008,7,FALSE))</f>
        <v>Platform Services</v>
      </c>
      <c r="J670" t="str">
        <f>IF(VLOOKUP(TRM!A1411,'TRM - TBM Crosswalk'!$A$2:'TRM - TBM Crosswalk'!$I$1008,8,FALSE)=0,"",VLOOKUP(TRM!A1411,'TRM - TBM Crosswalk'!$A$2:'TRM - TBM Crosswalk'!$I$1008,8,FALSE))</f>
        <v>Data Services</v>
      </c>
      <c r="K670" t="str">
        <f>IF(VLOOKUP(TRM!A1411,'TRM - TBM Crosswalk'!$A$2:'TRM - TBM Crosswalk'!$I$1008,9,FALSE)=0,"",VLOOKUP(TRM!A1411,'TRM - TBM Crosswalk'!$A$2:'TRM - TBM Crosswalk'!$I$1008,9,FALSE))</f>
        <v>Database</v>
      </c>
    </row>
    <row r="671" spans="1:11" x14ac:dyDescent="0.45">
      <c r="A671" t="str">
        <f>TRM!A1948</f>
        <v>A02.022.240</v>
      </c>
      <c r="B671" t="str">
        <f>TRM!B1948</f>
        <v>Integrated Development Environment (IDE)#</v>
      </c>
      <c r="C671" t="str">
        <f>TRM!C1948</f>
        <v>Microsoft Visual C++ 2017 Redistributable (x64) - 14.16.27033 | 14.16.27033.0</v>
      </c>
      <c r="D671">
        <f>TRM!D1948</f>
        <v>0</v>
      </c>
      <c r="E671" t="str">
        <f>IF(VLOOKUP(TRM!A1948,'TRM - TBM Crosswalk'!$A$2:'TRM - TBM Crosswalk'!$I$1008,3,FALSE)="N/A","TBD","")</f>
        <v/>
      </c>
      <c r="F671" t="str">
        <f>IF(VLOOKUP(TRM!A1948,'TRM - TBM Crosswalk'!$A$2:'TRM - TBM Crosswalk'!$I$1008,4,FALSE)=0,"",VLOOKUP(TRM!A1948,'TRM - TBM Crosswalk'!$A$2:'TRM - TBM Crosswalk'!$I$1008,4,FALSE))</f>
        <v/>
      </c>
      <c r="G671" t="str">
        <f>IF(VLOOKUP(TRM!A1948,'TRM - TBM Crosswalk'!$A$2:'TRM - TBM Crosswalk'!$I$1008,5,FALSE)=0,"",VLOOKUP(TRM!A1948,'TRM - TBM Crosswalk'!$A$2:'TRM - TBM Crosswalk'!$I$1008,5,FALSE))</f>
        <v>Application</v>
      </c>
      <c r="H671" t="str">
        <f>IF(VLOOKUP(TRM!A1948,'TRM - TBM Crosswalk'!$A$2:'TRM - TBM Crosswalk'!$I$1008,6,FALSE)=0,"",VLOOKUP(TRM!A1948,'TRM - TBM Crosswalk'!$A$2:'TRM - TBM Crosswalk'!$I$1008,6,FALSE))</f>
        <v>Application Development</v>
      </c>
      <c r="I671" t="str">
        <f>IF(VLOOKUP(TRM!A1948,'TRM - TBM Crosswalk'!$A$2:'TRM - TBM Crosswalk'!$I$1008,7,FALSE)=0,"",VLOOKUP(TRM!A1948,'TRM - TBM Crosswalk'!$A$2:'TRM - TBM Crosswalk'!$I$1008,7,FALSE))</f>
        <v/>
      </c>
      <c r="J671" t="str">
        <f>IF(VLOOKUP(TRM!A1948,'TRM - TBM Crosswalk'!$A$2:'TRM - TBM Crosswalk'!$I$1008,8,FALSE)=0,"",VLOOKUP(TRM!A1948,'TRM - TBM Crosswalk'!$A$2:'TRM - TBM Crosswalk'!$I$1008,8,FALSE))</f>
        <v/>
      </c>
      <c r="K671" t="str">
        <f>IF(VLOOKUP(TRM!A1948,'TRM - TBM Crosswalk'!$A$2:'TRM - TBM Crosswalk'!$I$1008,9,FALSE)=0,"",VLOOKUP(TRM!A1948,'TRM - TBM Crosswalk'!$A$2:'TRM - TBM Crosswalk'!$I$1008,9,FALSE))</f>
        <v/>
      </c>
    </row>
    <row r="672" spans="1:11" x14ac:dyDescent="0.45">
      <c r="A672" t="str">
        <f>TRM!A2796</f>
        <v>A02.023.260</v>
      </c>
      <c r="B672" t="str">
        <f>TRM!B2796</f>
        <v>Document Imaging and OCR</v>
      </c>
      <c r="C672" t="str">
        <f>TRM!C2796</f>
        <v>EPSON Scan PDF EXtensions | 1.00.0000</v>
      </c>
      <c r="D672">
        <f>TRM!D2796</f>
        <v>0</v>
      </c>
      <c r="E672" t="str">
        <f>IF(VLOOKUP(TRM!A2796,'TRM - TBM Crosswalk'!$A$2:'TRM - TBM Crosswalk'!$I$1008,3,FALSE)="N/A","TBD","")</f>
        <v/>
      </c>
      <c r="F672" t="str">
        <f>IF(VLOOKUP(TRM!A2796,'TRM - TBM Crosswalk'!$A$2:'TRM - TBM Crosswalk'!$I$1008,4,FALSE)=0,"",VLOOKUP(TRM!A2796,'TRM - TBM Crosswalk'!$A$2:'TRM - TBM Crosswalk'!$I$1008,4,FALSE))</f>
        <v/>
      </c>
      <c r="G672" t="str">
        <f>IF(VLOOKUP(TRM!A2796,'TRM - TBM Crosswalk'!$A$2:'TRM - TBM Crosswalk'!$I$1008,5,FALSE)=0,"",VLOOKUP(TRM!A2796,'TRM - TBM Crosswalk'!$A$2:'TRM - TBM Crosswalk'!$I$1008,5,FALSE))</f>
        <v/>
      </c>
      <c r="H672" t="str">
        <f>IF(VLOOKUP(TRM!A2796,'TRM - TBM Crosswalk'!$A$2:'TRM - TBM Crosswalk'!$I$1008,6,FALSE)=0,"",VLOOKUP(TRM!A2796,'TRM - TBM Crosswalk'!$A$2:'TRM - TBM Crosswalk'!$I$1008,6,FALSE))</f>
        <v/>
      </c>
      <c r="I672" t="str">
        <f>IF(VLOOKUP(TRM!A2796,'TRM - TBM Crosswalk'!$A$2:'TRM - TBM Crosswalk'!$I$1008,7,FALSE)=0,"",VLOOKUP(TRM!A2796,'TRM - TBM Crosswalk'!$A$2:'TRM - TBM Crosswalk'!$I$1008,7,FALSE))</f>
        <v>Platform Services</v>
      </c>
      <c r="J672" t="str">
        <f>IF(VLOOKUP(TRM!A2796,'TRM - TBM Crosswalk'!$A$2:'TRM - TBM Crosswalk'!$I$1008,8,FALSE)=0,"",VLOOKUP(TRM!A2796,'TRM - TBM Crosswalk'!$A$2:'TRM - TBM Crosswalk'!$I$1008,8,FALSE))</f>
        <v>Applications Services</v>
      </c>
      <c r="K672" t="str">
        <f>IF(VLOOKUP(TRM!A2796,'TRM - TBM Crosswalk'!$A$2:'TRM - TBM Crosswalk'!$I$1008,9,FALSE)=0,"",VLOOKUP(TRM!A2796,'TRM - TBM Crosswalk'!$A$2:'TRM - TBM Crosswalk'!$I$1008,9,FALSE))</f>
        <v>Content Management</v>
      </c>
    </row>
    <row r="673" spans="1:11" x14ac:dyDescent="0.45">
      <c r="A673" t="str">
        <f>TRM!A2797</f>
        <v>A02.023.260</v>
      </c>
      <c r="B673" t="str">
        <f>TRM!B2797</f>
        <v>Document Imaging and OCR</v>
      </c>
      <c r="C673" t="str">
        <f>TRM!C2797</f>
        <v>EPSON Scan PDF Extensions | 1.03.0001</v>
      </c>
      <c r="D673">
        <f>TRM!D2797</f>
        <v>0</v>
      </c>
      <c r="E673" t="str">
        <f>IF(VLOOKUP(TRM!A2797,'TRM - TBM Crosswalk'!$A$2:'TRM - TBM Crosswalk'!$I$1008,3,FALSE)="N/A","TBD","")</f>
        <v/>
      </c>
      <c r="F673" t="str">
        <f>IF(VLOOKUP(TRM!A2797,'TRM - TBM Crosswalk'!$A$2:'TRM - TBM Crosswalk'!$I$1008,4,FALSE)=0,"",VLOOKUP(TRM!A2797,'TRM - TBM Crosswalk'!$A$2:'TRM - TBM Crosswalk'!$I$1008,4,FALSE))</f>
        <v/>
      </c>
      <c r="G673" t="str">
        <f>IF(VLOOKUP(TRM!A2797,'TRM - TBM Crosswalk'!$A$2:'TRM - TBM Crosswalk'!$I$1008,5,FALSE)=0,"",VLOOKUP(TRM!A2797,'TRM - TBM Crosswalk'!$A$2:'TRM - TBM Crosswalk'!$I$1008,5,FALSE))</f>
        <v/>
      </c>
      <c r="H673" t="str">
        <f>IF(VLOOKUP(TRM!A2797,'TRM - TBM Crosswalk'!$A$2:'TRM - TBM Crosswalk'!$I$1008,6,FALSE)=0,"",VLOOKUP(TRM!A2797,'TRM - TBM Crosswalk'!$A$2:'TRM - TBM Crosswalk'!$I$1008,6,FALSE))</f>
        <v/>
      </c>
      <c r="I673" t="str">
        <f>IF(VLOOKUP(TRM!A2797,'TRM - TBM Crosswalk'!$A$2:'TRM - TBM Crosswalk'!$I$1008,7,FALSE)=0,"",VLOOKUP(TRM!A2797,'TRM - TBM Crosswalk'!$A$2:'TRM - TBM Crosswalk'!$I$1008,7,FALSE))</f>
        <v>Platform Services</v>
      </c>
      <c r="J673" t="str">
        <f>IF(VLOOKUP(TRM!A2797,'TRM - TBM Crosswalk'!$A$2:'TRM - TBM Crosswalk'!$I$1008,8,FALSE)=0,"",VLOOKUP(TRM!A2797,'TRM - TBM Crosswalk'!$A$2:'TRM - TBM Crosswalk'!$I$1008,8,FALSE))</f>
        <v>Applications Services</v>
      </c>
      <c r="K673" t="str">
        <f>IF(VLOOKUP(TRM!A2797,'TRM - TBM Crosswalk'!$A$2:'TRM - TBM Crosswalk'!$I$1008,9,FALSE)=0,"",VLOOKUP(TRM!A2797,'TRM - TBM Crosswalk'!$A$2:'TRM - TBM Crosswalk'!$I$1008,9,FALSE))</f>
        <v>Content Management</v>
      </c>
    </row>
    <row r="674" spans="1:11" x14ac:dyDescent="0.45">
      <c r="A674" t="str">
        <f>TRM!A2798</f>
        <v>A02.023.260</v>
      </c>
      <c r="B674" t="str">
        <f>TRM!B2798</f>
        <v>Document Imaging and OCR</v>
      </c>
      <c r="C674" t="str">
        <f>TRM!C2798</f>
        <v>EPSON Scan PDF EXtensions | 1.03.02</v>
      </c>
      <c r="D674">
        <f>TRM!D2798</f>
        <v>0</v>
      </c>
      <c r="E674" t="str">
        <f>IF(VLOOKUP(TRM!A2798,'TRM - TBM Crosswalk'!$A$2:'TRM - TBM Crosswalk'!$I$1008,3,FALSE)="N/A","TBD","")</f>
        <v/>
      </c>
      <c r="F674" t="str">
        <f>IF(VLOOKUP(TRM!A2798,'TRM - TBM Crosswalk'!$A$2:'TRM - TBM Crosswalk'!$I$1008,4,FALSE)=0,"",VLOOKUP(TRM!A2798,'TRM - TBM Crosswalk'!$A$2:'TRM - TBM Crosswalk'!$I$1008,4,FALSE))</f>
        <v/>
      </c>
      <c r="G674" t="str">
        <f>IF(VLOOKUP(TRM!A2798,'TRM - TBM Crosswalk'!$A$2:'TRM - TBM Crosswalk'!$I$1008,5,FALSE)=0,"",VLOOKUP(TRM!A2798,'TRM - TBM Crosswalk'!$A$2:'TRM - TBM Crosswalk'!$I$1008,5,FALSE))</f>
        <v/>
      </c>
      <c r="H674" t="str">
        <f>IF(VLOOKUP(TRM!A2798,'TRM - TBM Crosswalk'!$A$2:'TRM - TBM Crosswalk'!$I$1008,6,FALSE)=0,"",VLOOKUP(TRM!A2798,'TRM - TBM Crosswalk'!$A$2:'TRM - TBM Crosswalk'!$I$1008,6,FALSE))</f>
        <v/>
      </c>
      <c r="I674" t="str">
        <f>IF(VLOOKUP(TRM!A2798,'TRM - TBM Crosswalk'!$A$2:'TRM - TBM Crosswalk'!$I$1008,7,FALSE)=0,"",VLOOKUP(TRM!A2798,'TRM - TBM Crosswalk'!$A$2:'TRM - TBM Crosswalk'!$I$1008,7,FALSE))</f>
        <v>Platform Services</v>
      </c>
      <c r="J674" t="str">
        <f>IF(VLOOKUP(TRM!A2798,'TRM - TBM Crosswalk'!$A$2:'TRM - TBM Crosswalk'!$I$1008,8,FALSE)=0,"",VLOOKUP(TRM!A2798,'TRM - TBM Crosswalk'!$A$2:'TRM - TBM Crosswalk'!$I$1008,8,FALSE))</f>
        <v>Applications Services</v>
      </c>
      <c r="K674" t="str">
        <f>IF(VLOOKUP(TRM!A2798,'TRM - TBM Crosswalk'!$A$2:'TRM - TBM Crosswalk'!$I$1008,9,FALSE)=0,"",VLOOKUP(TRM!A2798,'TRM - TBM Crosswalk'!$A$2:'TRM - TBM Crosswalk'!$I$1008,9,FALSE))</f>
        <v>Content Management</v>
      </c>
    </row>
    <row r="675" spans="1:11" x14ac:dyDescent="0.45">
      <c r="A675" t="str">
        <f>TRM!A2799</f>
        <v>A02.023.260</v>
      </c>
      <c r="B675" t="str">
        <f>TRM!B2799</f>
        <v>Document Imaging and OCR</v>
      </c>
      <c r="C675" t="str">
        <f>TRM!C2799</f>
        <v>EPSON Scanner.app - 5.7.24</v>
      </c>
      <c r="D675">
        <f>TRM!D2799</f>
        <v>0</v>
      </c>
      <c r="E675" t="str">
        <f>IF(VLOOKUP(TRM!A2799,'TRM - TBM Crosswalk'!$A$2:'TRM - TBM Crosswalk'!$I$1008,3,FALSE)="N/A","TBD","")</f>
        <v/>
      </c>
      <c r="F675" t="str">
        <f>IF(VLOOKUP(TRM!A2799,'TRM - TBM Crosswalk'!$A$2:'TRM - TBM Crosswalk'!$I$1008,4,FALSE)=0,"",VLOOKUP(TRM!A2799,'TRM - TBM Crosswalk'!$A$2:'TRM - TBM Crosswalk'!$I$1008,4,FALSE))</f>
        <v/>
      </c>
      <c r="G675" t="str">
        <f>IF(VLOOKUP(TRM!A2799,'TRM - TBM Crosswalk'!$A$2:'TRM - TBM Crosswalk'!$I$1008,5,FALSE)=0,"",VLOOKUP(TRM!A2799,'TRM - TBM Crosswalk'!$A$2:'TRM - TBM Crosswalk'!$I$1008,5,FALSE))</f>
        <v/>
      </c>
      <c r="H675" t="str">
        <f>IF(VLOOKUP(TRM!A2799,'TRM - TBM Crosswalk'!$A$2:'TRM - TBM Crosswalk'!$I$1008,6,FALSE)=0,"",VLOOKUP(TRM!A2799,'TRM - TBM Crosswalk'!$A$2:'TRM - TBM Crosswalk'!$I$1008,6,FALSE))</f>
        <v/>
      </c>
      <c r="I675" t="str">
        <f>IF(VLOOKUP(TRM!A2799,'TRM - TBM Crosswalk'!$A$2:'TRM - TBM Crosswalk'!$I$1008,7,FALSE)=0,"",VLOOKUP(TRM!A2799,'TRM - TBM Crosswalk'!$A$2:'TRM - TBM Crosswalk'!$I$1008,7,FALSE))</f>
        <v>Platform Services</v>
      </c>
      <c r="J675" t="str">
        <f>IF(VLOOKUP(TRM!A2799,'TRM - TBM Crosswalk'!$A$2:'TRM - TBM Crosswalk'!$I$1008,8,FALSE)=0,"",VLOOKUP(TRM!A2799,'TRM - TBM Crosswalk'!$A$2:'TRM - TBM Crosswalk'!$I$1008,8,FALSE))</f>
        <v>Applications Services</v>
      </c>
      <c r="K675" t="str">
        <f>IF(VLOOKUP(TRM!A2799,'TRM - TBM Crosswalk'!$A$2:'TRM - TBM Crosswalk'!$I$1008,9,FALSE)=0,"",VLOOKUP(TRM!A2799,'TRM - TBM Crosswalk'!$A$2:'TRM - TBM Crosswalk'!$I$1008,9,FALSE))</f>
        <v>Content Management</v>
      </c>
    </row>
    <row r="676" spans="1:11" x14ac:dyDescent="0.45">
      <c r="A676" t="str">
        <f>TRM!A4312</f>
        <v>A02.028.333</v>
      </c>
      <c r="B676" t="str">
        <f>TRM!B4312</f>
        <v>Word Processing</v>
      </c>
      <c r="C676" t="str">
        <f>TRM!C4312</f>
        <v>Adobe InCopy 2019 | 14.0.2</v>
      </c>
      <c r="D676">
        <f>TRM!D4312</f>
        <v>0</v>
      </c>
      <c r="E676" t="str">
        <f>IF(VLOOKUP(TRM!A4312,'TRM - TBM Crosswalk'!$A$2:'TRM - TBM Crosswalk'!$I$1008,3,FALSE)="N/A","TBD","")</f>
        <v/>
      </c>
      <c r="F676" t="str">
        <f>IF(VLOOKUP(TRM!A4312,'TRM - TBM Crosswalk'!$A$2:'TRM - TBM Crosswalk'!$I$1008,4,FALSE)=0,"",VLOOKUP(TRM!A4312,'TRM - TBM Crosswalk'!$A$2:'TRM - TBM Crosswalk'!$I$1008,4,FALSE))</f>
        <v/>
      </c>
      <c r="G676" t="str">
        <f>IF(VLOOKUP(TRM!A4312,'TRM - TBM Crosswalk'!$A$2:'TRM - TBM Crosswalk'!$I$1008,5,FALSE)=0,"",VLOOKUP(TRM!A4312,'TRM - TBM Crosswalk'!$A$2:'TRM - TBM Crosswalk'!$I$1008,5,FALSE))</f>
        <v/>
      </c>
      <c r="H676" t="str">
        <f>IF(VLOOKUP(TRM!A4312,'TRM - TBM Crosswalk'!$A$2:'TRM - TBM Crosswalk'!$I$1008,6,FALSE)=0,"",VLOOKUP(TRM!A4312,'TRM - TBM Crosswalk'!$A$2:'TRM - TBM Crosswalk'!$I$1008,6,FALSE))</f>
        <v/>
      </c>
      <c r="I676" t="str">
        <f>IF(VLOOKUP(TRM!A4312,'TRM - TBM Crosswalk'!$A$2:'TRM - TBM Crosswalk'!$I$1008,7,FALSE)=0,"",VLOOKUP(TRM!A4312,'TRM - TBM Crosswalk'!$A$2:'TRM - TBM Crosswalk'!$I$1008,7,FALSE))</f>
        <v>End User Services</v>
      </c>
      <c r="J676" t="str">
        <f>IF(VLOOKUP(TRM!A4312,'TRM - TBM Crosswalk'!$A$2:'TRM - TBM Crosswalk'!$I$1008,8,FALSE)=0,"",VLOOKUP(TRM!A4312,'TRM - TBM Crosswalk'!$A$2:'TRM - TBM Crosswalk'!$I$1008,8,FALSE))</f>
        <v>Communication &amp; Collaboration</v>
      </c>
      <c r="K676" t="str">
        <f>IF(VLOOKUP(TRM!A4312,'TRM - TBM Crosswalk'!$A$2:'TRM - TBM Crosswalk'!$I$1008,9,FALSE)=0,"",VLOOKUP(TRM!A4312,'TRM - TBM Crosswalk'!$A$2:'TRM - TBM Crosswalk'!$I$1008,9,FALSE))</f>
        <v>Productivity</v>
      </c>
    </row>
    <row r="677" spans="1:11" x14ac:dyDescent="0.45">
      <c r="A677" t="str">
        <f>TRM!A4313</f>
        <v>A02.028.333</v>
      </c>
      <c r="B677" t="str">
        <f>TRM!B4313</f>
        <v>Word Processing</v>
      </c>
      <c r="C677" t="str">
        <f>TRM!C4313</f>
        <v>Adobe InCopy 2020.app - 15.0.1.209</v>
      </c>
      <c r="D677">
        <f>TRM!D4313</f>
        <v>0</v>
      </c>
      <c r="E677" t="str">
        <f>IF(VLOOKUP(TRM!A4313,'TRM - TBM Crosswalk'!$A$2:'TRM - TBM Crosswalk'!$I$1008,3,FALSE)="N/A","TBD","")</f>
        <v/>
      </c>
      <c r="F677" t="str">
        <f>IF(VLOOKUP(TRM!A4313,'TRM - TBM Crosswalk'!$A$2:'TRM - TBM Crosswalk'!$I$1008,4,FALSE)=0,"",VLOOKUP(TRM!A4313,'TRM - TBM Crosswalk'!$A$2:'TRM - TBM Crosswalk'!$I$1008,4,FALSE))</f>
        <v/>
      </c>
      <c r="G677" t="str">
        <f>IF(VLOOKUP(TRM!A4313,'TRM - TBM Crosswalk'!$A$2:'TRM - TBM Crosswalk'!$I$1008,5,FALSE)=0,"",VLOOKUP(TRM!A4313,'TRM - TBM Crosswalk'!$A$2:'TRM - TBM Crosswalk'!$I$1008,5,FALSE))</f>
        <v/>
      </c>
      <c r="H677" t="str">
        <f>IF(VLOOKUP(TRM!A4313,'TRM - TBM Crosswalk'!$A$2:'TRM - TBM Crosswalk'!$I$1008,6,FALSE)=0,"",VLOOKUP(TRM!A4313,'TRM - TBM Crosswalk'!$A$2:'TRM - TBM Crosswalk'!$I$1008,6,FALSE))</f>
        <v/>
      </c>
      <c r="I677" t="str">
        <f>IF(VLOOKUP(TRM!A4313,'TRM - TBM Crosswalk'!$A$2:'TRM - TBM Crosswalk'!$I$1008,7,FALSE)=0,"",VLOOKUP(TRM!A4313,'TRM - TBM Crosswalk'!$A$2:'TRM - TBM Crosswalk'!$I$1008,7,FALSE))</f>
        <v>End User Services</v>
      </c>
      <c r="J677" t="str">
        <f>IF(VLOOKUP(TRM!A4313,'TRM - TBM Crosswalk'!$A$2:'TRM - TBM Crosswalk'!$I$1008,8,FALSE)=0,"",VLOOKUP(TRM!A4313,'TRM - TBM Crosswalk'!$A$2:'TRM - TBM Crosswalk'!$I$1008,8,FALSE))</f>
        <v>Communication &amp; Collaboration</v>
      </c>
      <c r="K677" t="str">
        <f>IF(VLOOKUP(TRM!A4313,'TRM - TBM Crosswalk'!$A$2:'TRM - TBM Crosswalk'!$I$1008,9,FALSE)=0,"",VLOOKUP(TRM!A4313,'TRM - TBM Crosswalk'!$A$2:'TRM - TBM Crosswalk'!$I$1008,9,FALSE))</f>
        <v>Productivity</v>
      </c>
    </row>
    <row r="678" spans="1:11" x14ac:dyDescent="0.45">
      <c r="A678" t="str">
        <f>TRM!A4394</f>
        <v>A02.028.334#</v>
      </c>
      <c r="B678" t="str">
        <f>TRM!B4394</f>
        <v>Web Authoring#</v>
      </c>
      <c r="C678" t="str">
        <f>TRM!C4394</f>
        <v>Creative Cloud Installer.app - 5.0.0.354</v>
      </c>
      <c r="D678">
        <f>TRM!D4394</f>
        <v>0</v>
      </c>
      <c r="E678" t="str">
        <f>IF(VLOOKUP(TRM!A4394,'TRM - TBM Crosswalk'!$A$2:'TRM - TBM Crosswalk'!$I$1008,3,FALSE)="N/A","TBD","")</f>
        <v/>
      </c>
      <c r="F678" t="str">
        <f>IF(VLOOKUP(TRM!A4394,'TRM - TBM Crosswalk'!$A$2:'TRM - TBM Crosswalk'!$I$1008,4,FALSE)=0,"",VLOOKUP(TRM!A4394,'TRM - TBM Crosswalk'!$A$2:'TRM - TBM Crosswalk'!$I$1008,4,FALSE))</f>
        <v/>
      </c>
      <c r="G678" t="str">
        <f>IF(VLOOKUP(TRM!A4394,'TRM - TBM Crosswalk'!$A$2:'TRM - TBM Crosswalk'!$I$1008,5,FALSE)=0,"",VLOOKUP(TRM!A4394,'TRM - TBM Crosswalk'!$A$2:'TRM - TBM Crosswalk'!$I$1008,5,FALSE))</f>
        <v/>
      </c>
      <c r="H678" t="str">
        <f>IF(VLOOKUP(TRM!A4394,'TRM - TBM Crosswalk'!$A$2:'TRM - TBM Crosswalk'!$I$1008,6,FALSE)=0,"",VLOOKUP(TRM!A4394,'TRM - TBM Crosswalk'!$A$2:'TRM - TBM Crosswalk'!$I$1008,6,FALSE))</f>
        <v/>
      </c>
      <c r="I678" t="str">
        <f>IF(VLOOKUP(TRM!A4394,'TRM - TBM Crosswalk'!$A$2:'TRM - TBM Crosswalk'!$I$1008,7,FALSE)=0,"",VLOOKUP(TRM!A4394,'TRM - TBM Crosswalk'!$A$2:'TRM - TBM Crosswalk'!$I$1008,7,FALSE))</f>
        <v>End User Services</v>
      </c>
      <c r="J678" t="str">
        <f>IF(VLOOKUP(TRM!A4394,'TRM - TBM Crosswalk'!$A$2:'TRM - TBM Crosswalk'!$I$1008,8,FALSE)=0,"",VLOOKUP(TRM!A4394,'TRM - TBM Crosswalk'!$A$2:'TRM - TBM Crosswalk'!$I$1008,8,FALSE))</f>
        <v>Communication &amp; Collaboration</v>
      </c>
      <c r="K678" t="str">
        <f>IF(VLOOKUP(TRM!A4394,'TRM - TBM Crosswalk'!$A$2:'TRM - TBM Crosswalk'!$I$1008,9,FALSE)=0,"",VLOOKUP(TRM!A4394,'TRM - TBM Crosswalk'!$A$2:'TRM - TBM Crosswalk'!$I$1008,9,FALSE))</f>
        <v>Productivity</v>
      </c>
    </row>
    <row r="679" spans="1:11" x14ac:dyDescent="0.45">
      <c r="A679" t="str">
        <f>TRM!A6050</f>
        <v>A02.031.392#</v>
      </c>
      <c r="B679" t="str">
        <f>TRM!B6050</f>
        <v>Printing#</v>
      </c>
      <c r="C679" t="str">
        <f>TRM!C6050</f>
        <v>Canon MX320 series User Registration</v>
      </c>
      <c r="D679">
        <f>TRM!D6050</f>
        <v>0</v>
      </c>
      <c r="E679" t="str">
        <f>IF(VLOOKUP(TRM!A6050,'TRM - TBM Crosswalk'!$A$2:'TRM - TBM Crosswalk'!$I$1008,3,FALSE)="N/A","TBD","")</f>
        <v/>
      </c>
      <c r="F679" t="str">
        <f>IF(VLOOKUP(TRM!A6050,'TRM - TBM Crosswalk'!$A$2:'TRM - TBM Crosswalk'!$I$1008,4,FALSE)=0,"",VLOOKUP(TRM!A6050,'TRM - TBM Crosswalk'!$A$2:'TRM - TBM Crosswalk'!$I$1008,4,FALSE))</f>
        <v/>
      </c>
      <c r="G679" t="str">
        <f>IF(VLOOKUP(TRM!A6050,'TRM - TBM Crosswalk'!$A$2:'TRM - TBM Crosswalk'!$I$1008,5,FALSE)=0,"",VLOOKUP(TRM!A6050,'TRM - TBM Crosswalk'!$A$2:'TRM - TBM Crosswalk'!$I$1008,5,FALSE))</f>
        <v>End User</v>
      </c>
      <c r="H679" t="str">
        <f>IF(VLOOKUP(TRM!A6050,'TRM - TBM Crosswalk'!$A$2:'TRM - TBM Crosswalk'!$I$1008,6,FALSE)=0,"",VLOOKUP(TRM!A6050,'TRM - TBM Crosswalk'!$A$2:'TRM - TBM Crosswalk'!$I$1008,6,FALSE))</f>
        <v>Workspace</v>
      </c>
      <c r="I679" t="str">
        <f>IF(VLOOKUP(TRM!A6050,'TRM - TBM Crosswalk'!$A$2:'TRM - TBM Crosswalk'!$I$1008,7,FALSE)=0,"",VLOOKUP(TRM!A6050,'TRM - TBM Crosswalk'!$A$2:'TRM - TBM Crosswalk'!$I$1008,7,FALSE))</f>
        <v/>
      </c>
      <c r="J679" t="str">
        <f>IF(VLOOKUP(TRM!A6050,'TRM - TBM Crosswalk'!$A$2:'TRM - TBM Crosswalk'!$I$1008,8,FALSE)=0,"",VLOOKUP(TRM!A6050,'TRM - TBM Crosswalk'!$A$2:'TRM - TBM Crosswalk'!$I$1008,8,FALSE))</f>
        <v/>
      </c>
      <c r="K679" t="str">
        <f>IF(VLOOKUP(TRM!A6050,'TRM - TBM Crosswalk'!$A$2:'TRM - TBM Crosswalk'!$I$1008,9,FALSE)=0,"",VLOOKUP(TRM!A6050,'TRM - TBM Crosswalk'!$A$2:'TRM - TBM Crosswalk'!$I$1008,9,FALSE))</f>
        <v/>
      </c>
    </row>
    <row r="680" spans="1:11" x14ac:dyDescent="0.45">
      <c r="A680" t="str">
        <f>TRM!A6051</f>
        <v>A02.031.392#</v>
      </c>
      <c r="B680" t="str">
        <f>TRM!B6051</f>
        <v>Printing#</v>
      </c>
      <c r="C680" t="str">
        <f>TRM!C6051</f>
        <v>Canon MX330 series MP Drivers</v>
      </c>
      <c r="D680">
        <f>TRM!D6051</f>
        <v>0</v>
      </c>
      <c r="E680" t="str">
        <f>IF(VLOOKUP(TRM!A6051,'TRM - TBM Crosswalk'!$A$2:'TRM - TBM Crosswalk'!$I$1008,3,FALSE)="N/A","TBD","")</f>
        <v/>
      </c>
      <c r="F680" t="str">
        <f>IF(VLOOKUP(TRM!A6051,'TRM - TBM Crosswalk'!$A$2:'TRM - TBM Crosswalk'!$I$1008,4,FALSE)=0,"",VLOOKUP(TRM!A6051,'TRM - TBM Crosswalk'!$A$2:'TRM - TBM Crosswalk'!$I$1008,4,FALSE))</f>
        <v/>
      </c>
      <c r="G680" t="str">
        <f>IF(VLOOKUP(TRM!A6051,'TRM - TBM Crosswalk'!$A$2:'TRM - TBM Crosswalk'!$I$1008,5,FALSE)=0,"",VLOOKUP(TRM!A6051,'TRM - TBM Crosswalk'!$A$2:'TRM - TBM Crosswalk'!$I$1008,5,FALSE))</f>
        <v>End User</v>
      </c>
      <c r="H680" t="str">
        <f>IF(VLOOKUP(TRM!A6051,'TRM - TBM Crosswalk'!$A$2:'TRM - TBM Crosswalk'!$I$1008,6,FALSE)=0,"",VLOOKUP(TRM!A6051,'TRM - TBM Crosswalk'!$A$2:'TRM - TBM Crosswalk'!$I$1008,6,FALSE))</f>
        <v>Workspace</v>
      </c>
      <c r="I680" t="str">
        <f>IF(VLOOKUP(TRM!A6051,'TRM - TBM Crosswalk'!$A$2:'TRM - TBM Crosswalk'!$I$1008,7,FALSE)=0,"",VLOOKUP(TRM!A6051,'TRM - TBM Crosswalk'!$A$2:'TRM - TBM Crosswalk'!$I$1008,7,FALSE))</f>
        <v/>
      </c>
      <c r="J680" t="str">
        <f>IF(VLOOKUP(TRM!A6051,'TRM - TBM Crosswalk'!$A$2:'TRM - TBM Crosswalk'!$I$1008,8,FALSE)=0,"",VLOOKUP(TRM!A6051,'TRM - TBM Crosswalk'!$A$2:'TRM - TBM Crosswalk'!$I$1008,8,FALSE))</f>
        <v/>
      </c>
      <c r="K680" t="str">
        <f>IF(VLOOKUP(TRM!A6051,'TRM - TBM Crosswalk'!$A$2:'TRM - TBM Crosswalk'!$I$1008,9,FALSE)=0,"",VLOOKUP(TRM!A6051,'TRM - TBM Crosswalk'!$A$2:'TRM - TBM Crosswalk'!$I$1008,9,FALSE))</f>
        <v/>
      </c>
    </row>
    <row r="681" spans="1:11" x14ac:dyDescent="0.45">
      <c r="A681" t="str">
        <f>TRM!A6052</f>
        <v>A02.031.392#</v>
      </c>
      <c r="B681" t="str">
        <f>TRM!B6052</f>
        <v>Printing#</v>
      </c>
      <c r="C681" t="str">
        <f>TRM!C6052</f>
        <v>Canon MX340 series MP Drivers</v>
      </c>
      <c r="D681">
        <f>TRM!D6052</f>
        <v>0</v>
      </c>
      <c r="E681" t="str">
        <f>IF(VLOOKUP(TRM!A6052,'TRM - TBM Crosswalk'!$A$2:'TRM - TBM Crosswalk'!$I$1008,3,FALSE)="N/A","TBD","")</f>
        <v/>
      </c>
      <c r="F681" t="str">
        <f>IF(VLOOKUP(TRM!A6052,'TRM - TBM Crosswalk'!$A$2:'TRM - TBM Crosswalk'!$I$1008,4,FALSE)=0,"",VLOOKUP(TRM!A6052,'TRM - TBM Crosswalk'!$A$2:'TRM - TBM Crosswalk'!$I$1008,4,FALSE))</f>
        <v/>
      </c>
      <c r="G681" t="str">
        <f>IF(VLOOKUP(TRM!A6052,'TRM - TBM Crosswalk'!$A$2:'TRM - TBM Crosswalk'!$I$1008,5,FALSE)=0,"",VLOOKUP(TRM!A6052,'TRM - TBM Crosswalk'!$A$2:'TRM - TBM Crosswalk'!$I$1008,5,FALSE))</f>
        <v>End User</v>
      </c>
      <c r="H681" t="str">
        <f>IF(VLOOKUP(TRM!A6052,'TRM - TBM Crosswalk'!$A$2:'TRM - TBM Crosswalk'!$I$1008,6,FALSE)=0,"",VLOOKUP(TRM!A6052,'TRM - TBM Crosswalk'!$A$2:'TRM - TBM Crosswalk'!$I$1008,6,FALSE))</f>
        <v>Workspace</v>
      </c>
      <c r="I681" t="str">
        <f>IF(VLOOKUP(TRM!A6052,'TRM - TBM Crosswalk'!$A$2:'TRM - TBM Crosswalk'!$I$1008,7,FALSE)=0,"",VLOOKUP(TRM!A6052,'TRM - TBM Crosswalk'!$A$2:'TRM - TBM Crosswalk'!$I$1008,7,FALSE))</f>
        <v/>
      </c>
      <c r="J681" t="str">
        <f>IF(VLOOKUP(TRM!A6052,'TRM - TBM Crosswalk'!$A$2:'TRM - TBM Crosswalk'!$I$1008,8,FALSE)=0,"",VLOOKUP(TRM!A6052,'TRM - TBM Crosswalk'!$A$2:'TRM - TBM Crosswalk'!$I$1008,8,FALSE))</f>
        <v/>
      </c>
      <c r="K681" t="str">
        <f>IF(VLOOKUP(TRM!A6052,'TRM - TBM Crosswalk'!$A$2:'TRM - TBM Crosswalk'!$I$1008,9,FALSE)=0,"",VLOOKUP(TRM!A6052,'TRM - TBM Crosswalk'!$A$2:'TRM - TBM Crosswalk'!$I$1008,9,FALSE))</f>
        <v/>
      </c>
    </row>
    <row r="682" spans="1:11" x14ac:dyDescent="0.45">
      <c r="A682" t="str">
        <f>TRM!A6053</f>
        <v>A02.031.392#</v>
      </c>
      <c r="B682" t="str">
        <f>TRM!B6053</f>
        <v>Printing#</v>
      </c>
      <c r="C682" t="str">
        <f>TRM!C6053</f>
        <v>Canon MX450 series MP Drivers | 1.01</v>
      </c>
      <c r="D682">
        <f>TRM!D6053</f>
        <v>0</v>
      </c>
      <c r="E682" t="str">
        <f>IF(VLOOKUP(TRM!A6053,'TRM - TBM Crosswalk'!$A$2:'TRM - TBM Crosswalk'!$I$1008,3,FALSE)="N/A","TBD","")</f>
        <v/>
      </c>
      <c r="F682" t="str">
        <f>IF(VLOOKUP(TRM!A6053,'TRM - TBM Crosswalk'!$A$2:'TRM - TBM Crosswalk'!$I$1008,4,FALSE)=0,"",VLOOKUP(TRM!A6053,'TRM - TBM Crosswalk'!$A$2:'TRM - TBM Crosswalk'!$I$1008,4,FALSE))</f>
        <v/>
      </c>
      <c r="G682" t="str">
        <f>IF(VLOOKUP(TRM!A6053,'TRM - TBM Crosswalk'!$A$2:'TRM - TBM Crosswalk'!$I$1008,5,FALSE)=0,"",VLOOKUP(TRM!A6053,'TRM - TBM Crosswalk'!$A$2:'TRM - TBM Crosswalk'!$I$1008,5,FALSE))</f>
        <v>End User</v>
      </c>
      <c r="H682" t="str">
        <f>IF(VLOOKUP(TRM!A6053,'TRM - TBM Crosswalk'!$A$2:'TRM - TBM Crosswalk'!$I$1008,6,FALSE)=0,"",VLOOKUP(TRM!A6053,'TRM - TBM Crosswalk'!$A$2:'TRM - TBM Crosswalk'!$I$1008,6,FALSE))</f>
        <v>Workspace</v>
      </c>
      <c r="I682" t="str">
        <f>IF(VLOOKUP(TRM!A6053,'TRM - TBM Crosswalk'!$A$2:'TRM - TBM Crosswalk'!$I$1008,7,FALSE)=0,"",VLOOKUP(TRM!A6053,'TRM - TBM Crosswalk'!$A$2:'TRM - TBM Crosswalk'!$I$1008,7,FALSE))</f>
        <v/>
      </c>
      <c r="J682" t="str">
        <f>IF(VLOOKUP(TRM!A6053,'TRM - TBM Crosswalk'!$A$2:'TRM - TBM Crosswalk'!$I$1008,8,FALSE)=0,"",VLOOKUP(TRM!A6053,'TRM - TBM Crosswalk'!$A$2:'TRM - TBM Crosswalk'!$I$1008,8,FALSE))</f>
        <v/>
      </c>
      <c r="K682" t="str">
        <f>IF(VLOOKUP(TRM!A6053,'TRM - TBM Crosswalk'!$A$2:'TRM - TBM Crosswalk'!$I$1008,9,FALSE)=0,"",VLOOKUP(TRM!A6053,'TRM - TBM Crosswalk'!$A$2:'TRM - TBM Crosswalk'!$I$1008,9,FALSE))</f>
        <v/>
      </c>
    </row>
    <row r="683" spans="1:11" x14ac:dyDescent="0.45">
      <c r="A683" t="str">
        <f>TRM!A6054</f>
        <v>A02.031.392#</v>
      </c>
      <c r="B683" t="str">
        <f>TRM!B6054</f>
        <v>Printing#</v>
      </c>
      <c r="C683" t="str">
        <f>TRM!C6054</f>
        <v>Canon MX490 series MP Drivers | 1.02</v>
      </c>
      <c r="D683">
        <f>TRM!D6054</f>
        <v>0</v>
      </c>
      <c r="E683" t="str">
        <f>IF(VLOOKUP(TRM!A6054,'TRM - TBM Crosswalk'!$A$2:'TRM - TBM Crosswalk'!$I$1008,3,FALSE)="N/A","TBD","")</f>
        <v/>
      </c>
      <c r="F683" t="str">
        <f>IF(VLOOKUP(TRM!A6054,'TRM - TBM Crosswalk'!$A$2:'TRM - TBM Crosswalk'!$I$1008,4,FALSE)=0,"",VLOOKUP(TRM!A6054,'TRM - TBM Crosswalk'!$A$2:'TRM - TBM Crosswalk'!$I$1008,4,FALSE))</f>
        <v/>
      </c>
      <c r="G683" t="str">
        <f>IF(VLOOKUP(TRM!A6054,'TRM - TBM Crosswalk'!$A$2:'TRM - TBM Crosswalk'!$I$1008,5,FALSE)=0,"",VLOOKUP(TRM!A6054,'TRM - TBM Crosswalk'!$A$2:'TRM - TBM Crosswalk'!$I$1008,5,FALSE))</f>
        <v>End User</v>
      </c>
      <c r="H683" t="str">
        <f>IF(VLOOKUP(TRM!A6054,'TRM - TBM Crosswalk'!$A$2:'TRM - TBM Crosswalk'!$I$1008,6,FALSE)=0,"",VLOOKUP(TRM!A6054,'TRM - TBM Crosswalk'!$A$2:'TRM - TBM Crosswalk'!$I$1008,6,FALSE))</f>
        <v>Workspace</v>
      </c>
      <c r="I683" t="str">
        <f>IF(VLOOKUP(TRM!A6054,'TRM - TBM Crosswalk'!$A$2:'TRM - TBM Crosswalk'!$I$1008,7,FALSE)=0,"",VLOOKUP(TRM!A6054,'TRM - TBM Crosswalk'!$A$2:'TRM - TBM Crosswalk'!$I$1008,7,FALSE))</f>
        <v/>
      </c>
      <c r="J683" t="str">
        <f>IF(VLOOKUP(TRM!A6054,'TRM - TBM Crosswalk'!$A$2:'TRM - TBM Crosswalk'!$I$1008,8,FALSE)=0,"",VLOOKUP(TRM!A6054,'TRM - TBM Crosswalk'!$A$2:'TRM - TBM Crosswalk'!$I$1008,8,FALSE))</f>
        <v/>
      </c>
      <c r="K683" t="str">
        <f>IF(VLOOKUP(TRM!A6054,'TRM - TBM Crosswalk'!$A$2:'TRM - TBM Crosswalk'!$I$1008,9,FALSE)=0,"",VLOOKUP(TRM!A6054,'TRM - TBM Crosswalk'!$A$2:'TRM - TBM Crosswalk'!$I$1008,9,FALSE))</f>
        <v/>
      </c>
    </row>
    <row r="684" spans="1:11" x14ac:dyDescent="0.45">
      <c r="A684" t="str">
        <f>TRM!A6055</f>
        <v>A02.031.392#</v>
      </c>
      <c r="B684" t="str">
        <f>TRM!B6055</f>
        <v>Printing#</v>
      </c>
      <c r="C684" t="str">
        <f>TRM!C6055</f>
        <v>Canon MX850 series</v>
      </c>
      <c r="D684">
        <f>TRM!D6055</f>
        <v>0</v>
      </c>
      <c r="E684" t="str">
        <f>IF(VLOOKUP(TRM!A6055,'TRM - TBM Crosswalk'!$A$2:'TRM - TBM Crosswalk'!$I$1008,3,FALSE)="N/A","TBD","")</f>
        <v/>
      </c>
      <c r="F684" t="str">
        <f>IF(VLOOKUP(TRM!A6055,'TRM - TBM Crosswalk'!$A$2:'TRM - TBM Crosswalk'!$I$1008,4,FALSE)=0,"",VLOOKUP(TRM!A6055,'TRM - TBM Crosswalk'!$A$2:'TRM - TBM Crosswalk'!$I$1008,4,FALSE))</f>
        <v/>
      </c>
      <c r="G684" t="str">
        <f>IF(VLOOKUP(TRM!A6055,'TRM - TBM Crosswalk'!$A$2:'TRM - TBM Crosswalk'!$I$1008,5,FALSE)=0,"",VLOOKUP(TRM!A6055,'TRM - TBM Crosswalk'!$A$2:'TRM - TBM Crosswalk'!$I$1008,5,FALSE))</f>
        <v>End User</v>
      </c>
      <c r="H684" t="str">
        <f>IF(VLOOKUP(TRM!A6055,'TRM - TBM Crosswalk'!$A$2:'TRM - TBM Crosswalk'!$I$1008,6,FALSE)=0,"",VLOOKUP(TRM!A6055,'TRM - TBM Crosswalk'!$A$2:'TRM - TBM Crosswalk'!$I$1008,6,FALSE))</f>
        <v>Workspace</v>
      </c>
      <c r="I684" t="str">
        <f>IF(VLOOKUP(TRM!A6055,'TRM - TBM Crosswalk'!$A$2:'TRM - TBM Crosswalk'!$I$1008,7,FALSE)=0,"",VLOOKUP(TRM!A6055,'TRM - TBM Crosswalk'!$A$2:'TRM - TBM Crosswalk'!$I$1008,7,FALSE))</f>
        <v/>
      </c>
      <c r="J684" t="str">
        <f>IF(VLOOKUP(TRM!A6055,'TRM - TBM Crosswalk'!$A$2:'TRM - TBM Crosswalk'!$I$1008,8,FALSE)=0,"",VLOOKUP(TRM!A6055,'TRM - TBM Crosswalk'!$A$2:'TRM - TBM Crosswalk'!$I$1008,8,FALSE))</f>
        <v/>
      </c>
      <c r="K684" t="str">
        <f>IF(VLOOKUP(TRM!A6055,'TRM - TBM Crosswalk'!$A$2:'TRM - TBM Crosswalk'!$I$1008,9,FALSE)=0,"",VLOOKUP(TRM!A6055,'TRM - TBM Crosswalk'!$A$2:'TRM - TBM Crosswalk'!$I$1008,9,FALSE))</f>
        <v/>
      </c>
    </row>
    <row r="685" spans="1:11" x14ac:dyDescent="0.45">
      <c r="A685" t="str">
        <f>TRM!A6056</f>
        <v>A02.031.392#</v>
      </c>
      <c r="B685" t="str">
        <f>TRM!B6056</f>
        <v>Printing#</v>
      </c>
      <c r="C685" t="str">
        <f>TRM!C6056</f>
        <v>Canon MX860 series MP Drivers</v>
      </c>
      <c r="D685">
        <f>TRM!D6056</f>
        <v>0</v>
      </c>
      <c r="E685" t="str">
        <f>IF(VLOOKUP(TRM!A6056,'TRM - TBM Crosswalk'!$A$2:'TRM - TBM Crosswalk'!$I$1008,3,FALSE)="N/A","TBD","")</f>
        <v/>
      </c>
      <c r="F685" t="str">
        <f>IF(VLOOKUP(TRM!A6056,'TRM - TBM Crosswalk'!$A$2:'TRM - TBM Crosswalk'!$I$1008,4,FALSE)=0,"",VLOOKUP(TRM!A6056,'TRM - TBM Crosswalk'!$A$2:'TRM - TBM Crosswalk'!$I$1008,4,FALSE))</f>
        <v/>
      </c>
      <c r="G685" t="str">
        <f>IF(VLOOKUP(TRM!A6056,'TRM - TBM Crosswalk'!$A$2:'TRM - TBM Crosswalk'!$I$1008,5,FALSE)=0,"",VLOOKUP(TRM!A6056,'TRM - TBM Crosswalk'!$A$2:'TRM - TBM Crosswalk'!$I$1008,5,FALSE))</f>
        <v>End User</v>
      </c>
      <c r="H685" t="str">
        <f>IF(VLOOKUP(TRM!A6056,'TRM - TBM Crosswalk'!$A$2:'TRM - TBM Crosswalk'!$I$1008,6,FALSE)=0,"",VLOOKUP(TRM!A6056,'TRM - TBM Crosswalk'!$A$2:'TRM - TBM Crosswalk'!$I$1008,6,FALSE))</f>
        <v>Workspace</v>
      </c>
      <c r="I685" t="str">
        <f>IF(VLOOKUP(TRM!A6056,'TRM - TBM Crosswalk'!$A$2:'TRM - TBM Crosswalk'!$I$1008,7,FALSE)=0,"",VLOOKUP(TRM!A6056,'TRM - TBM Crosswalk'!$A$2:'TRM - TBM Crosswalk'!$I$1008,7,FALSE))</f>
        <v/>
      </c>
      <c r="J685" t="str">
        <f>IF(VLOOKUP(TRM!A6056,'TRM - TBM Crosswalk'!$A$2:'TRM - TBM Crosswalk'!$I$1008,8,FALSE)=0,"",VLOOKUP(TRM!A6056,'TRM - TBM Crosswalk'!$A$2:'TRM - TBM Crosswalk'!$I$1008,8,FALSE))</f>
        <v/>
      </c>
      <c r="K685" t="str">
        <f>IF(VLOOKUP(TRM!A6056,'TRM - TBM Crosswalk'!$A$2:'TRM - TBM Crosswalk'!$I$1008,9,FALSE)=0,"",VLOOKUP(TRM!A6056,'TRM - TBM Crosswalk'!$A$2:'TRM - TBM Crosswalk'!$I$1008,9,FALSE))</f>
        <v/>
      </c>
    </row>
    <row r="686" spans="1:11" x14ac:dyDescent="0.45">
      <c r="A686" t="str">
        <f>TRM!A6057</f>
        <v>A02.031.392#</v>
      </c>
      <c r="B686" t="str">
        <f>TRM!B6057</f>
        <v>Printing#</v>
      </c>
      <c r="C686" t="str">
        <f>TRM!C6057</f>
        <v>Canon MX890 series MP Drivers</v>
      </c>
      <c r="D686">
        <f>TRM!D6057</f>
        <v>0</v>
      </c>
      <c r="E686" t="str">
        <f>IF(VLOOKUP(TRM!A6057,'TRM - TBM Crosswalk'!$A$2:'TRM - TBM Crosswalk'!$I$1008,3,FALSE)="N/A","TBD","")</f>
        <v/>
      </c>
      <c r="F686" t="str">
        <f>IF(VLOOKUP(TRM!A6057,'TRM - TBM Crosswalk'!$A$2:'TRM - TBM Crosswalk'!$I$1008,4,FALSE)=0,"",VLOOKUP(TRM!A6057,'TRM - TBM Crosswalk'!$A$2:'TRM - TBM Crosswalk'!$I$1008,4,FALSE))</f>
        <v/>
      </c>
      <c r="G686" t="str">
        <f>IF(VLOOKUP(TRM!A6057,'TRM - TBM Crosswalk'!$A$2:'TRM - TBM Crosswalk'!$I$1008,5,FALSE)=0,"",VLOOKUP(TRM!A6057,'TRM - TBM Crosswalk'!$A$2:'TRM - TBM Crosswalk'!$I$1008,5,FALSE))</f>
        <v>End User</v>
      </c>
      <c r="H686" t="str">
        <f>IF(VLOOKUP(TRM!A6057,'TRM - TBM Crosswalk'!$A$2:'TRM - TBM Crosswalk'!$I$1008,6,FALSE)=0,"",VLOOKUP(TRM!A6057,'TRM - TBM Crosswalk'!$A$2:'TRM - TBM Crosswalk'!$I$1008,6,FALSE))</f>
        <v>Workspace</v>
      </c>
      <c r="I686" t="str">
        <f>IF(VLOOKUP(TRM!A6057,'TRM - TBM Crosswalk'!$A$2:'TRM - TBM Crosswalk'!$I$1008,7,FALSE)=0,"",VLOOKUP(TRM!A6057,'TRM - TBM Crosswalk'!$A$2:'TRM - TBM Crosswalk'!$I$1008,7,FALSE))</f>
        <v/>
      </c>
      <c r="J686" t="str">
        <f>IF(VLOOKUP(TRM!A6057,'TRM - TBM Crosswalk'!$A$2:'TRM - TBM Crosswalk'!$I$1008,8,FALSE)=0,"",VLOOKUP(TRM!A6057,'TRM - TBM Crosswalk'!$A$2:'TRM - TBM Crosswalk'!$I$1008,8,FALSE))</f>
        <v/>
      </c>
      <c r="K686" t="str">
        <f>IF(VLOOKUP(TRM!A6057,'TRM - TBM Crosswalk'!$A$2:'TRM - TBM Crosswalk'!$I$1008,9,FALSE)=0,"",VLOOKUP(TRM!A6057,'TRM - TBM Crosswalk'!$A$2:'TRM - TBM Crosswalk'!$I$1008,9,FALSE))</f>
        <v/>
      </c>
    </row>
    <row r="687" spans="1:11" x14ac:dyDescent="0.45">
      <c r="A687" t="str">
        <f>TRM!A6058</f>
        <v>A02.031.392#</v>
      </c>
      <c r="B687" t="str">
        <f>TRM!B6058</f>
        <v>Printing#</v>
      </c>
      <c r="C687" t="str">
        <f>TRM!C6058</f>
        <v>Canon MX920 series MP Drivers | 1.01</v>
      </c>
      <c r="D687">
        <f>TRM!D6058</f>
        <v>0</v>
      </c>
      <c r="E687" t="str">
        <f>IF(VLOOKUP(TRM!A6058,'TRM - TBM Crosswalk'!$A$2:'TRM - TBM Crosswalk'!$I$1008,3,FALSE)="N/A","TBD","")</f>
        <v/>
      </c>
      <c r="F687" t="str">
        <f>IF(VLOOKUP(TRM!A6058,'TRM - TBM Crosswalk'!$A$2:'TRM - TBM Crosswalk'!$I$1008,4,FALSE)=0,"",VLOOKUP(TRM!A6058,'TRM - TBM Crosswalk'!$A$2:'TRM - TBM Crosswalk'!$I$1008,4,FALSE))</f>
        <v/>
      </c>
      <c r="G687" t="str">
        <f>IF(VLOOKUP(TRM!A6058,'TRM - TBM Crosswalk'!$A$2:'TRM - TBM Crosswalk'!$I$1008,5,FALSE)=0,"",VLOOKUP(TRM!A6058,'TRM - TBM Crosswalk'!$A$2:'TRM - TBM Crosswalk'!$I$1008,5,FALSE))</f>
        <v>End User</v>
      </c>
      <c r="H687" t="str">
        <f>IF(VLOOKUP(TRM!A6058,'TRM - TBM Crosswalk'!$A$2:'TRM - TBM Crosswalk'!$I$1008,6,FALSE)=0,"",VLOOKUP(TRM!A6058,'TRM - TBM Crosswalk'!$A$2:'TRM - TBM Crosswalk'!$I$1008,6,FALSE))</f>
        <v>Workspace</v>
      </c>
      <c r="I687" t="str">
        <f>IF(VLOOKUP(TRM!A6058,'TRM - TBM Crosswalk'!$A$2:'TRM - TBM Crosswalk'!$I$1008,7,FALSE)=0,"",VLOOKUP(TRM!A6058,'TRM - TBM Crosswalk'!$A$2:'TRM - TBM Crosswalk'!$I$1008,7,FALSE))</f>
        <v/>
      </c>
      <c r="J687" t="str">
        <f>IF(VLOOKUP(TRM!A6058,'TRM - TBM Crosswalk'!$A$2:'TRM - TBM Crosswalk'!$I$1008,8,FALSE)=0,"",VLOOKUP(TRM!A6058,'TRM - TBM Crosswalk'!$A$2:'TRM - TBM Crosswalk'!$I$1008,8,FALSE))</f>
        <v/>
      </c>
      <c r="K687" t="str">
        <f>IF(VLOOKUP(TRM!A6058,'TRM - TBM Crosswalk'!$A$2:'TRM - TBM Crosswalk'!$I$1008,9,FALSE)=0,"",VLOOKUP(TRM!A6058,'TRM - TBM Crosswalk'!$A$2:'TRM - TBM Crosswalk'!$I$1008,9,FALSE))</f>
        <v/>
      </c>
    </row>
    <row r="688" spans="1:11" x14ac:dyDescent="0.45">
      <c r="A688" t="str">
        <f>TRM!A6059</f>
        <v>A02.031.392#</v>
      </c>
      <c r="B688" t="str">
        <f>TRM!B6059</f>
        <v>Printing#</v>
      </c>
      <c r="C688" t="str">
        <f>TRM!C6059</f>
        <v>Canon My Printer | 3.3.0</v>
      </c>
      <c r="D688">
        <f>TRM!D6059</f>
        <v>0</v>
      </c>
      <c r="E688" t="str">
        <f>IF(VLOOKUP(TRM!A6059,'TRM - TBM Crosswalk'!$A$2:'TRM - TBM Crosswalk'!$I$1008,3,FALSE)="N/A","TBD","")</f>
        <v/>
      </c>
      <c r="F688" t="str">
        <f>IF(VLOOKUP(TRM!A6059,'TRM - TBM Crosswalk'!$A$2:'TRM - TBM Crosswalk'!$I$1008,4,FALSE)=0,"",VLOOKUP(TRM!A6059,'TRM - TBM Crosswalk'!$A$2:'TRM - TBM Crosswalk'!$I$1008,4,FALSE))</f>
        <v/>
      </c>
      <c r="G688" t="str">
        <f>IF(VLOOKUP(TRM!A6059,'TRM - TBM Crosswalk'!$A$2:'TRM - TBM Crosswalk'!$I$1008,5,FALSE)=0,"",VLOOKUP(TRM!A6059,'TRM - TBM Crosswalk'!$A$2:'TRM - TBM Crosswalk'!$I$1008,5,FALSE))</f>
        <v>End User</v>
      </c>
      <c r="H688" t="str">
        <f>IF(VLOOKUP(TRM!A6059,'TRM - TBM Crosswalk'!$A$2:'TRM - TBM Crosswalk'!$I$1008,6,FALSE)=0,"",VLOOKUP(TRM!A6059,'TRM - TBM Crosswalk'!$A$2:'TRM - TBM Crosswalk'!$I$1008,6,FALSE))</f>
        <v>Workspace</v>
      </c>
      <c r="I688" t="str">
        <f>IF(VLOOKUP(TRM!A6059,'TRM - TBM Crosswalk'!$A$2:'TRM - TBM Crosswalk'!$I$1008,7,FALSE)=0,"",VLOOKUP(TRM!A6059,'TRM - TBM Crosswalk'!$A$2:'TRM - TBM Crosswalk'!$I$1008,7,FALSE))</f>
        <v/>
      </c>
      <c r="J688" t="str">
        <f>IF(VLOOKUP(TRM!A6059,'TRM - TBM Crosswalk'!$A$2:'TRM - TBM Crosswalk'!$I$1008,8,FALSE)=0,"",VLOOKUP(TRM!A6059,'TRM - TBM Crosswalk'!$A$2:'TRM - TBM Crosswalk'!$I$1008,8,FALSE))</f>
        <v/>
      </c>
      <c r="K688" t="str">
        <f>IF(VLOOKUP(TRM!A6059,'TRM - TBM Crosswalk'!$A$2:'TRM - TBM Crosswalk'!$I$1008,9,FALSE)=0,"",VLOOKUP(TRM!A6059,'TRM - TBM Crosswalk'!$A$2:'TRM - TBM Crosswalk'!$I$1008,9,FALSE))</f>
        <v/>
      </c>
    </row>
    <row r="689" spans="1:11" x14ac:dyDescent="0.45">
      <c r="A689" t="str">
        <f>TRM!A6060</f>
        <v>A02.031.392#</v>
      </c>
      <c r="B689" t="str">
        <f>TRM!B6060</f>
        <v>Printing#</v>
      </c>
      <c r="C689" t="str">
        <f>TRM!C6060</f>
        <v>Canon Setup Utility 2.4</v>
      </c>
      <c r="D689">
        <f>TRM!D6060</f>
        <v>0</v>
      </c>
      <c r="E689" t="str">
        <f>IF(VLOOKUP(TRM!A6060,'TRM - TBM Crosswalk'!$A$2:'TRM - TBM Crosswalk'!$I$1008,3,FALSE)="N/A","TBD","")</f>
        <v/>
      </c>
      <c r="F689" t="str">
        <f>IF(VLOOKUP(TRM!A6060,'TRM - TBM Crosswalk'!$A$2:'TRM - TBM Crosswalk'!$I$1008,4,FALSE)=0,"",VLOOKUP(TRM!A6060,'TRM - TBM Crosswalk'!$A$2:'TRM - TBM Crosswalk'!$I$1008,4,FALSE))</f>
        <v/>
      </c>
      <c r="G689" t="str">
        <f>IF(VLOOKUP(TRM!A6060,'TRM - TBM Crosswalk'!$A$2:'TRM - TBM Crosswalk'!$I$1008,5,FALSE)=0,"",VLOOKUP(TRM!A6060,'TRM - TBM Crosswalk'!$A$2:'TRM - TBM Crosswalk'!$I$1008,5,FALSE))</f>
        <v>End User</v>
      </c>
      <c r="H689" t="str">
        <f>IF(VLOOKUP(TRM!A6060,'TRM - TBM Crosswalk'!$A$2:'TRM - TBM Crosswalk'!$I$1008,6,FALSE)=0,"",VLOOKUP(TRM!A6060,'TRM - TBM Crosswalk'!$A$2:'TRM - TBM Crosswalk'!$I$1008,6,FALSE))</f>
        <v>Workspace</v>
      </c>
      <c r="I689" t="str">
        <f>IF(VLOOKUP(TRM!A6060,'TRM - TBM Crosswalk'!$A$2:'TRM - TBM Crosswalk'!$I$1008,7,FALSE)=0,"",VLOOKUP(TRM!A6060,'TRM - TBM Crosswalk'!$A$2:'TRM - TBM Crosswalk'!$I$1008,7,FALSE))</f>
        <v/>
      </c>
      <c r="J689" t="str">
        <f>IF(VLOOKUP(TRM!A6060,'TRM - TBM Crosswalk'!$A$2:'TRM - TBM Crosswalk'!$I$1008,8,FALSE)=0,"",VLOOKUP(TRM!A6060,'TRM - TBM Crosswalk'!$A$2:'TRM - TBM Crosswalk'!$I$1008,8,FALSE))</f>
        <v/>
      </c>
      <c r="K689" t="str">
        <f>IF(VLOOKUP(TRM!A6060,'TRM - TBM Crosswalk'!$A$2:'TRM - TBM Crosswalk'!$I$1008,9,FALSE)=0,"",VLOOKUP(TRM!A6060,'TRM - TBM Crosswalk'!$A$2:'TRM - TBM Crosswalk'!$I$1008,9,FALSE))</f>
        <v/>
      </c>
    </row>
    <row r="690" spans="1:11" x14ac:dyDescent="0.45">
      <c r="A690" t="str">
        <f>TRM!A6061</f>
        <v>A02.031.392#</v>
      </c>
      <c r="B690" t="str">
        <f>TRM!B6061</f>
        <v>Printing#</v>
      </c>
      <c r="C690" t="str">
        <f>TRM!C6061</f>
        <v>Canon TS5000 series MP Drivers | 1.03</v>
      </c>
      <c r="D690">
        <f>TRM!D6061</f>
        <v>0</v>
      </c>
      <c r="E690" t="str">
        <f>IF(VLOOKUP(TRM!A6061,'TRM - TBM Crosswalk'!$A$2:'TRM - TBM Crosswalk'!$I$1008,3,FALSE)="N/A","TBD","")</f>
        <v/>
      </c>
      <c r="F690" t="str">
        <f>IF(VLOOKUP(TRM!A6061,'TRM - TBM Crosswalk'!$A$2:'TRM - TBM Crosswalk'!$I$1008,4,FALSE)=0,"",VLOOKUP(TRM!A6061,'TRM - TBM Crosswalk'!$A$2:'TRM - TBM Crosswalk'!$I$1008,4,FALSE))</f>
        <v/>
      </c>
      <c r="G690" t="str">
        <f>IF(VLOOKUP(TRM!A6061,'TRM - TBM Crosswalk'!$A$2:'TRM - TBM Crosswalk'!$I$1008,5,FALSE)=0,"",VLOOKUP(TRM!A6061,'TRM - TBM Crosswalk'!$A$2:'TRM - TBM Crosswalk'!$I$1008,5,FALSE))</f>
        <v>End User</v>
      </c>
      <c r="H690" t="str">
        <f>IF(VLOOKUP(TRM!A6061,'TRM - TBM Crosswalk'!$A$2:'TRM - TBM Crosswalk'!$I$1008,6,FALSE)=0,"",VLOOKUP(TRM!A6061,'TRM - TBM Crosswalk'!$A$2:'TRM - TBM Crosswalk'!$I$1008,6,FALSE))</f>
        <v>Workspace</v>
      </c>
      <c r="I690" t="str">
        <f>IF(VLOOKUP(TRM!A6061,'TRM - TBM Crosswalk'!$A$2:'TRM - TBM Crosswalk'!$I$1008,7,FALSE)=0,"",VLOOKUP(TRM!A6061,'TRM - TBM Crosswalk'!$A$2:'TRM - TBM Crosswalk'!$I$1008,7,FALSE))</f>
        <v/>
      </c>
      <c r="J690" t="str">
        <f>IF(VLOOKUP(TRM!A6061,'TRM - TBM Crosswalk'!$A$2:'TRM - TBM Crosswalk'!$I$1008,8,FALSE)=0,"",VLOOKUP(TRM!A6061,'TRM - TBM Crosswalk'!$A$2:'TRM - TBM Crosswalk'!$I$1008,8,FALSE))</f>
        <v/>
      </c>
      <c r="K690" t="str">
        <f>IF(VLOOKUP(TRM!A6061,'TRM - TBM Crosswalk'!$A$2:'TRM - TBM Crosswalk'!$I$1008,9,FALSE)=0,"",VLOOKUP(TRM!A6061,'TRM - TBM Crosswalk'!$A$2:'TRM - TBM Crosswalk'!$I$1008,9,FALSE))</f>
        <v/>
      </c>
    </row>
    <row r="691" spans="1:11" x14ac:dyDescent="0.45">
      <c r="A691" t="str">
        <f>TRM!A6699</f>
        <v>A02.032.402</v>
      </c>
      <c r="B691" t="str">
        <f>TRM!B6699</f>
        <v>Web Browser</v>
      </c>
      <c r="C691" t="str">
        <f>TRM!C6699</f>
        <v>Google Chrome | 76.0.3809.100</v>
      </c>
      <c r="D691">
        <f>TRM!D6699</f>
        <v>0</v>
      </c>
      <c r="E691" t="str">
        <f>IF(VLOOKUP(TRM!A6699,'TRM - TBM Crosswalk'!$A$2:'TRM - TBM Crosswalk'!$I$1008,3,FALSE)="N/A","TBD","")</f>
        <v>TBD</v>
      </c>
      <c r="F691" t="str">
        <f>IF(VLOOKUP(TRM!A6699,'TRM - TBM Crosswalk'!$A$2:'TRM - TBM Crosswalk'!$I$1008,4,FALSE)=0,"",VLOOKUP(TRM!A6699,'TRM - TBM Crosswalk'!$A$2:'TRM - TBM Crosswalk'!$I$1008,4,FALSE))</f>
        <v/>
      </c>
      <c r="G691" t="str">
        <f>IF(VLOOKUP(TRM!A6699,'TRM - TBM Crosswalk'!$A$2:'TRM - TBM Crosswalk'!$I$1008,5,FALSE)=0,"",VLOOKUP(TRM!A6699,'TRM - TBM Crosswalk'!$A$2:'TRM - TBM Crosswalk'!$I$1008,5,FALSE))</f>
        <v/>
      </c>
      <c r="H691" t="str">
        <f>IF(VLOOKUP(TRM!A6699,'TRM - TBM Crosswalk'!$A$2:'TRM - TBM Crosswalk'!$I$1008,6,FALSE)=0,"",VLOOKUP(TRM!A6699,'TRM - TBM Crosswalk'!$A$2:'TRM - TBM Crosswalk'!$I$1008,6,FALSE))</f>
        <v/>
      </c>
      <c r="I691" t="str">
        <f>IF(VLOOKUP(TRM!A6699,'TRM - TBM Crosswalk'!$A$2:'TRM - TBM Crosswalk'!$I$1008,7,FALSE)=0,"",VLOOKUP(TRM!A6699,'TRM - TBM Crosswalk'!$A$2:'TRM - TBM Crosswalk'!$I$1008,7,FALSE))</f>
        <v/>
      </c>
      <c r="J691" t="str">
        <f>IF(VLOOKUP(TRM!A6699,'TRM - TBM Crosswalk'!$A$2:'TRM - TBM Crosswalk'!$I$1008,8,FALSE)=0,"",VLOOKUP(TRM!A6699,'TRM - TBM Crosswalk'!$A$2:'TRM - TBM Crosswalk'!$I$1008,8,FALSE))</f>
        <v/>
      </c>
      <c r="K691" t="str">
        <f>IF(VLOOKUP(TRM!A6699,'TRM - TBM Crosswalk'!$A$2:'TRM - TBM Crosswalk'!$I$1008,9,FALSE)=0,"",VLOOKUP(TRM!A6699,'TRM - TBM Crosswalk'!$A$2:'TRM - TBM Crosswalk'!$I$1008,9,FALSE))</f>
        <v/>
      </c>
    </row>
    <row r="692" spans="1:11" x14ac:dyDescent="0.45">
      <c r="A692" t="str">
        <f>TRM!A6732</f>
        <v>A02.032.402</v>
      </c>
      <c r="B692" t="str">
        <f>TRM!B6732</f>
        <v>Web Browser</v>
      </c>
      <c r="C692" t="str">
        <f>TRM!C6732</f>
        <v>Mozilla Firefox  (x64 en-US) | 58.0.2</v>
      </c>
      <c r="D692">
        <f>TRM!D6732</f>
        <v>0</v>
      </c>
      <c r="E692" t="str">
        <f>IF(VLOOKUP(TRM!A6732,'TRM - TBM Crosswalk'!$A$2:'TRM - TBM Crosswalk'!$I$1008,3,FALSE)="N/A","TBD","")</f>
        <v>TBD</v>
      </c>
      <c r="F692" t="str">
        <f>IF(VLOOKUP(TRM!A6732,'TRM - TBM Crosswalk'!$A$2:'TRM - TBM Crosswalk'!$I$1008,4,FALSE)=0,"",VLOOKUP(TRM!A6732,'TRM - TBM Crosswalk'!$A$2:'TRM - TBM Crosswalk'!$I$1008,4,FALSE))</f>
        <v/>
      </c>
      <c r="G692" t="str">
        <f>IF(VLOOKUP(TRM!A6732,'TRM - TBM Crosswalk'!$A$2:'TRM - TBM Crosswalk'!$I$1008,5,FALSE)=0,"",VLOOKUP(TRM!A6732,'TRM - TBM Crosswalk'!$A$2:'TRM - TBM Crosswalk'!$I$1008,5,FALSE))</f>
        <v/>
      </c>
      <c r="H692" t="str">
        <f>IF(VLOOKUP(TRM!A6732,'TRM - TBM Crosswalk'!$A$2:'TRM - TBM Crosswalk'!$I$1008,6,FALSE)=0,"",VLOOKUP(TRM!A6732,'TRM - TBM Crosswalk'!$A$2:'TRM - TBM Crosswalk'!$I$1008,6,FALSE))</f>
        <v/>
      </c>
      <c r="I692" t="str">
        <f>IF(VLOOKUP(TRM!A6732,'TRM - TBM Crosswalk'!$A$2:'TRM - TBM Crosswalk'!$I$1008,7,FALSE)=0,"",VLOOKUP(TRM!A6732,'TRM - TBM Crosswalk'!$A$2:'TRM - TBM Crosswalk'!$I$1008,7,FALSE))</f>
        <v/>
      </c>
      <c r="J692" t="str">
        <f>IF(VLOOKUP(TRM!A6732,'TRM - TBM Crosswalk'!$A$2:'TRM - TBM Crosswalk'!$I$1008,8,FALSE)=0,"",VLOOKUP(TRM!A6732,'TRM - TBM Crosswalk'!$A$2:'TRM - TBM Crosswalk'!$I$1008,8,FALSE))</f>
        <v/>
      </c>
      <c r="K692" t="str">
        <f>IF(VLOOKUP(TRM!A6732,'TRM - TBM Crosswalk'!$A$2:'TRM - TBM Crosswalk'!$I$1008,9,FALSE)=0,"",VLOOKUP(TRM!A6732,'TRM - TBM Crosswalk'!$A$2:'TRM - TBM Crosswalk'!$I$1008,9,FALSE))</f>
        <v/>
      </c>
    </row>
    <row r="693" spans="1:11" x14ac:dyDescent="0.45">
      <c r="A693" t="str">
        <f>TRM!A7905</f>
        <v>B10.813.343</v>
      </c>
      <c r="B693" t="str">
        <f>TRM!B7905</f>
        <v>Audio / Video Conferencing</v>
      </c>
      <c r="C693" t="str">
        <f>TRM!C7905</f>
        <v>Vidyo Desktop  - (dchi) | 3.6.15</v>
      </c>
      <c r="D693">
        <f>TRM!D7905</f>
        <v>0</v>
      </c>
      <c r="E693" t="str">
        <f>IF(VLOOKUP(TRM!A7905,'TRM - TBM Crosswalk'!$A$2:'TRM - TBM Crosswalk'!$I$1008,3,FALSE)="N/A","TBD","")</f>
        <v/>
      </c>
      <c r="F693" t="str">
        <f>IF(VLOOKUP(TRM!A7905,'TRM - TBM Crosswalk'!$A$2:'TRM - TBM Crosswalk'!$I$1008,4,FALSE)=0,"",VLOOKUP(TRM!A7905,'TRM - TBM Crosswalk'!$A$2:'TRM - TBM Crosswalk'!$I$1008,4,FALSE))</f>
        <v/>
      </c>
      <c r="G693" t="str">
        <f>IF(VLOOKUP(TRM!A7905,'TRM - TBM Crosswalk'!$A$2:'TRM - TBM Crosswalk'!$I$1008,5,FALSE)=0,"",VLOOKUP(TRM!A7905,'TRM - TBM Crosswalk'!$A$2:'TRM - TBM Crosswalk'!$I$1008,5,FALSE))</f>
        <v>End User</v>
      </c>
      <c r="H693" t="str">
        <f>IF(VLOOKUP(TRM!A7905,'TRM - TBM Crosswalk'!$A$2:'TRM - TBM Crosswalk'!$I$1008,6,FALSE)=0,"",VLOOKUP(TRM!A7905,'TRM - TBM Crosswalk'!$A$2:'TRM - TBM Crosswalk'!$I$1008,6,FALSE))</f>
        <v>Conferencing &amp; AV</v>
      </c>
      <c r="I693" t="str">
        <f>IF(VLOOKUP(TRM!A7905,'TRM - TBM Crosswalk'!$A$2:'TRM - TBM Crosswalk'!$I$1008,7,FALSE)=0,"",VLOOKUP(TRM!A7905,'TRM - TBM Crosswalk'!$A$2:'TRM - TBM Crosswalk'!$I$1008,7,FALSE))</f>
        <v/>
      </c>
      <c r="J693" t="str">
        <f>IF(VLOOKUP(TRM!A7905,'TRM - TBM Crosswalk'!$A$2:'TRM - TBM Crosswalk'!$I$1008,8,FALSE)=0,"",VLOOKUP(TRM!A7905,'TRM - TBM Crosswalk'!$A$2:'TRM - TBM Crosswalk'!$I$1008,8,FALSE))</f>
        <v/>
      </c>
      <c r="K693" t="str">
        <f>IF(VLOOKUP(TRM!A7905,'TRM - TBM Crosswalk'!$A$2:'TRM - TBM Crosswalk'!$I$1008,9,FALSE)=0,"",VLOOKUP(TRM!A7905,'TRM - TBM Crosswalk'!$A$2:'TRM - TBM Crosswalk'!$I$1008,9,FALSE))</f>
        <v/>
      </c>
    </row>
    <row r="694" spans="1:11" x14ac:dyDescent="0.45">
      <c r="A694" t="str">
        <f>TRM!A8483</f>
        <v>I01.002.209#</v>
      </c>
      <c r="B694" t="str">
        <f>TRM!B8483</f>
        <v>Device Driver#</v>
      </c>
      <c r="C694" t="str">
        <f>TRM!C8483</f>
        <v>1-Wire Drivers 4.03 Beta x64 | 4.0.3</v>
      </c>
      <c r="D694">
        <f>TRM!D8483</f>
        <v>0</v>
      </c>
      <c r="E694" t="str">
        <f>IF(VLOOKUP(TRM!A8483,'TRM - TBM Crosswalk'!$A$2:'TRM - TBM Crosswalk'!$I$1008,3,FALSE)="N/A","TBD","")</f>
        <v>TBD</v>
      </c>
      <c r="F694" t="str">
        <f>IF(VLOOKUP(TRM!A8483,'TRM - TBM Crosswalk'!$A$2:'TRM - TBM Crosswalk'!$I$1008,4,FALSE)=0,"",VLOOKUP(TRM!A8483,'TRM - TBM Crosswalk'!$A$2:'TRM - TBM Crosswalk'!$I$1008,4,FALSE))</f>
        <v/>
      </c>
      <c r="G694" t="str">
        <f>IF(VLOOKUP(TRM!A8483,'TRM - TBM Crosswalk'!$A$2:'TRM - TBM Crosswalk'!$I$1008,5,FALSE)=0,"",VLOOKUP(TRM!A8483,'TRM - TBM Crosswalk'!$A$2:'TRM - TBM Crosswalk'!$I$1008,5,FALSE))</f>
        <v/>
      </c>
      <c r="H694" t="str">
        <f>IF(VLOOKUP(TRM!A8483,'TRM - TBM Crosswalk'!$A$2:'TRM - TBM Crosswalk'!$I$1008,6,FALSE)=0,"",VLOOKUP(TRM!A8483,'TRM - TBM Crosswalk'!$A$2:'TRM - TBM Crosswalk'!$I$1008,6,FALSE))</f>
        <v/>
      </c>
      <c r="I694" t="str">
        <f>IF(VLOOKUP(TRM!A8483,'TRM - TBM Crosswalk'!$A$2:'TRM - TBM Crosswalk'!$I$1008,7,FALSE)=0,"",VLOOKUP(TRM!A8483,'TRM - TBM Crosswalk'!$A$2:'TRM - TBM Crosswalk'!$I$1008,7,FALSE))</f>
        <v/>
      </c>
      <c r="J694" t="str">
        <f>IF(VLOOKUP(TRM!A8483,'TRM - TBM Crosswalk'!$A$2:'TRM - TBM Crosswalk'!$I$1008,8,FALSE)=0,"",VLOOKUP(TRM!A8483,'TRM - TBM Crosswalk'!$A$2:'TRM - TBM Crosswalk'!$I$1008,8,FALSE))</f>
        <v/>
      </c>
      <c r="K694" t="str">
        <f>IF(VLOOKUP(TRM!A8483,'TRM - TBM Crosswalk'!$A$2:'TRM - TBM Crosswalk'!$I$1008,9,FALSE)=0,"",VLOOKUP(TRM!A8483,'TRM - TBM Crosswalk'!$A$2:'TRM - TBM Crosswalk'!$I$1008,9,FALSE))</f>
        <v/>
      </c>
    </row>
    <row r="695" spans="1:11" x14ac:dyDescent="0.45">
      <c r="A695" t="str">
        <f>TRM!A8487</f>
        <v>I01.002.209#</v>
      </c>
      <c r="B695" t="str">
        <f>TRM!B8487</f>
        <v>Device Driver#</v>
      </c>
      <c r="C695" t="str">
        <f>TRM!C8487</f>
        <v>AMD Catalyst Install Manager | 8.0.877.0</v>
      </c>
      <c r="D695">
        <f>TRM!D8487</f>
        <v>0</v>
      </c>
      <c r="E695" t="str">
        <f>IF(VLOOKUP(TRM!A8487,'TRM - TBM Crosswalk'!$A$2:'TRM - TBM Crosswalk'!$I$1008,3,FALSE)="N/A","TBD","")</f>
        <v>TBD</v>
      </c>
      <c r="F695" t="str">
        <f>IF(VLOOKUP(TRM!A8487,'TRM - TBM Crosswalk'!$A$2:'TRM - TBM Crosswalk'!$I$1008,4,FALSE)=0,"",VLOOKUP(TRM!A8487,'TRM - TBM Crosswalk'!$A$2:'TRM - TBM Crosswalk'!$I$1008,4,FALSE))</f>
        <v/>
      </c>
      <c r="G695" t="str">
        <f>IF(VLOOKUP(TRM!A8487,'TRM - TBM Crosswalk'!$A$2:'TRM - TBM Crosswalk'!$I$1008,5,FALSE)=0,"",VLOOKUP(TRM!A8487,'TRM - TBM Crosswalk'!$A$2:'TRM - TBM Crosswalk'!$I$1008,5,FALSE))</f>
        <v/>
      </c>
      <c r="H695" t="str">
        <f>IF(VLOOKUP(TRM!A8487,'TRM - TBM Crosswalk'!$A$2:'TRM - TBM Crosswalk'!$I$1008,6,FALSE)=0,"",VLOOKUP(TRM!A8487,'TRM - TBM Crosswalk'!$A$2:'TRM - TBM Crosswalk'!$I$1008,6,FALSE))</f>
        <v/>
      </c>
      <c r="I695" t="str">
        <f>IF(VLOOKUP(TRM!A8487,'TRM - TBM Crosswalk'!$A$2:'TRM - TBM Crosswalk'!$I$1008,7,FALSE)=0,"",VLOOKUP(TRM!A8487,'TRM - TBM Crosswalk'!$A$2:'TRM - TBM Crosswalk'!$I$1008,7,FALSE))</f>
        <v/>
      </c>
      <c r="J695" t="str">
        <f>IF(VLOOKUP(TRM!A8487,'TRM - TBM Crosswalk'!$A$2:'TRM - TBM Crosswalk'!$I$1008,8,FALSE)=0,"",VLOOKUP(TRM!A8487,'TRM - TBM Crosswalk'!$A$2:'TRM - TBM Crosswalk'!$I$1008,8,FALSE))</f>
        <v/>
      </c>
      <c r="K695" t="str">
        <f>IF(VLOOKUP(TRM!A8487,'TRM - TBM Crosswalk'!$A$2:'TRM - TBM Crosswalk'!$I$1008,9,FALSE)=0,"",VLOOKUP(TRM!A8487,'TRM - TBM Crosswalk'!$A$2:'TRM - TBM Crosswalk'!$I$1008,9,FALSE))</f>
        <v/>
      </c>
    </row>
    <row r="696" spans="1:11" x14ac:dyDescent="0.45">
      <c r="A696" t="str">
        <f>TRM!A8502</f>
        <v>I01.002.209#</v>
      </c>
      <c r="B696" t="str">
        <f>TRM!B8502</f>
        <v>Device Driver#</v>
      </c>
      <c r="C696" t="str">
        <f>TRM!C8502</f>
        <v>Asmedia USB Host Controller Driver | 1.16.33.1</v>
      </c>
      <c r="D696">
        <f>TRM!D8502</f>
        <v>0</v>
      </c>
      <c r="E696" t="str">
        <f>IF(VLOOKUP(TRM!A8502,'TRM - TBM Crosswalk'!$A$2:'TRM - TBM Crosswalk'!$I$1008,3,FALSE)="N/A","TBD","")</f>
        <v>TBD</v>
      </c>
      <c r="F696" t="str">
        <f>IF(VLOOKUP(TRM!A8502,'TRM - TBM Crosswalk'!$A$2:'TRM - TBM Crosswalk'!$I$1008,4,FALSE)=0,"",VLOOKUP(TRM!A8502,'TRM - TBM Crosswalk'!$A$2:'TRM - TBM Crosswalk'!$I$1008,4,FALSE))</f>
        <v/>
      </c>
      <c r="G696" t="str">
        <f>IF(VLOOKUP(TRM!A8502,'TRM - TBM Crosswalk'!$A$2:'TRM - TBM Crosswalk'!$I$1008,5,FALSE)=0,"",VLOOKUP(TRM!A8502,'TRM - TBM Crosswalk'!$A$2:'TRM - TBM Crosswalk'!$I$1008,5,FALSE))</f>
        <v/>
      </c>
      <c r="H696" t="str">
        <f>IF(VLOOKUP(TRM!A8502,'TRM - TBM Crosswalk'!$A$2:'TRM - TBM Crosswalk'!$I$1008,6,FALSE)=0,"",VLOOKUP(TRM!A8502,'TRM - TBM Crosswalk'!$A$2:'TRM - TBM Crosswalk'!$I$1008,6,FALSE))</f>
        <v/>
      </c>
      <c r="I696" t="str">
        <f>IF(VLOOKUP(TRM!A8502,'TRM - TBM Crosswalk'!$A$2:'TRM - TBM Crosswalk'!$I$1008,7,FALSE)=0,"",VLOOKUP(TRM!A8502,'TRM - TBM Crosswalk'!$A$2:'TRM - TBM Crosswalk'!$I$1008,7,FALSE))</f>
        <v/>
      </c>
      <c r="J696" t="str">
        <f>IF(VLOOKUP(TRM!A8502,'TRM - TBM Crosswalk'!$A$2:'TRM - TBM Crosswalk'!$I$1008,8,FALSE)=0,"",VLOOKUP(TRM!A8502,'TRM - TBM Crosswalk'!$A$2:'TRM - TBM Crosswalk'!$I$1008,8,FALSE))</f>
        <v/>
      </c>
      <c r="K696" t="str">
        <f>IF(VLOOKUP(TRM!A8502,'TRM - TBM Crosswalk'!$A$2:'TRM - TBM Crosswalk'!$I$1008,9,FALSE)=0,"",VLOOKUP(TRM!A8502,'TRM - TBM Crosswalk'!$A$2:'TRM - TBM Crosswalk'!$I$1008,9,FALSE))</f>
        <v/>
      </c>
    </row>
    <row r="697" spans="1:11" x14ac:dyDescent="0.45">
      <c r="A697" t="str">
        <f>TRM!A8503</f>
        <v>I01.002.209#</v>
      </c>
      <c r="B697" t="str">
        <f>TRM!B8503</f>
        <v>Device Driver#</v>
      </c>
      <c r="C697" t="str">
        <f>TRM!C8503</f>
        <v>Asmedia USB Host Controller Driver | 1.16.41.3</v>
      </c>
      <c r="D697">
        <f>TRM!D8503</f>
        <v>0</v>
      </c>
      <c r="E697" t="str">
        <f>IF(VLOOKUP(TRM!A8503,'TRM - TBM Crosswalk'!$A$2:'TRM - TBM Crosswalk'!$I$1008,3,FALSE)="N/A","TBD","")</f>
        <v>TBD</v>
      </c>
      <c r="F697" t="str">
        <f>IF(VLOOKUP(TRM!A8503,'TRM - TBM Crosswalk'!$A$2:'TRM - TBM Crosswalk'!$I$1008,4,FALSE)=0,"",VLOOKUP(TRM!A8503,'TRM - TBM Crosswalk'!$A$2:'TRM - TBM Crosswalk'!$I$1008,4,FALSE))</f>
        <v/>
      </c>
      <c r="G697" t="str">
        <f>IF(VLOOKUP(TRM!A8503,'TRM - TBM Crosswalk'!$A$2:'TRM - TBM Crosswalk'!$I$1008,5,FALSE)=0,"",VLOOKUP(TRM!A8503,'TRM - TBM Crosswalk'!$A$2:'TRM - TBM Crosswalk'!$I$1008,5,FALSE))</f>
        <v/>
      </c>
      <c r="H697" t="str">
        <f>IF(VLOOKUP(TRM!A8503,'TRM - TBM Crosswalk'!$A$2:'TRM - TBM Crosswalk'!$I$1008,6,FALSE)=0,"",VLOOKUP(TRM!A8503,'TRM - TBM Crosswalk'!$A$2:'TRM - TBM Crosswalk'!$I$1008,6,FALSE))</f>
        <v/>
      </c>
      <c r="I697" t="str">
        <f>IF(VLOOKUP(TRM!A8503,'TRM - TBM Crosswalk'!$A$2:'TRM - TBM Crosswalk'!$I$1008,7,FALSE)=0,"",VLOOKUP(TRM!A8503,'TRM - TBM Crosswalk'!$A$2:'TRM - TBM Crosswalk'!$I$1008,7,FALSE))</f>
        <v/>
      </c>
      <c r="J697" t="str">
        <f>IF(VLOOKUP(TRM!A8503,'TRM - TBM Crosswalk'!$A$2:'TRM - TBM Crosswalk'!$I$1008,8,FALSE)=0,"",VLOOKUP(TRM!A8503,'TRM - TBM Crosswalk'!$A$2:'TRM - TBM Crosswalk'!$I$1008,8,FALSE))</f>
        <v/>
      </c>
      <c r="K697" t="str">
        <f>IF(VLOOKUP(TRM!A8503,'TRM - TBM Crosswalk'!$A$2:'TRM - TBM Crosswalk'!$I$1008,9,FALSE)=0,"",VLOOKUP(TRM!A8503,'TRM - TBM Crosswalk'!$A$2:'TRM - TBM Crosswalk'!$I$1008,9,FALSE))</f>
        <v/>
      </c>
    </row>
    <row r="698" spans="1:11" x14ac:dyDescent="0.45">
      <c r="A698" t="str">
        <f>TRM!A8504</f>
        <v>I01.002.209#</v>
      </c>
      <c r="B698" t="str">
        <f>TRM!B8504</f>
        <v>Device Driver#</v>
      </c>
      <c r="C698" t="str">
        <f>TRM!C8504</f>
        <v>Asmedia USB Host Controller Driver | 1.16.47.1</v>
      </c>
      <c r="D698">
        <f>TRM!D8504</f>
        <v>0</v>
      </c>
      <c r="E698" t="str">
        <f>IF(VLOOKUP(TRM!A8504,'TRM - TBM Crosswalk'!$A$2:'TRM - TBM Crosswalk'!$I$1008,3,FALSE)="N/A","TBD","")</f>
        <v>TBD</v>
      </c>
      <c r="F698" t="str">
        <f>IF(VLOOKUP(TRM!A8504,'TRM - TBM Crosswalk'!$A$2:'TRM - TBM Crosswalk'!$I$1008,4,FALSE)=0,"",VLOOKUP(TRM!A8504,'TRM - TBM Crosswalk'!$A$2:'TRM - TBM Crosswalk'!$I$1008,4,FALSE))</f>
        <v/>
      </c>
      <c r="G698" t="str">
        <f>IF(VLOOKUP(TRM!A8504,'TRM - TBM Crosswalk'!$A$2:'TRM - TBM Crosswalk'!$I$1008,5,FALSE)=0,"",VLOOKUP(TRM!A8504,'TRM - TBM Crosswalk'!$A$2:'TRM - TBM Crosswalk'!$I$1008,5,FALSE))</f>
        <v/>
      </c>
      <c r="H698" t="str">
        <f>IF(VLOOKUP(TRM!A8504,'TRM - TBM Crosswalk'!$A$2:'TRM - TBM Crosswalk'!$I$1008,6,FALSE)=0,"",VLOOKUP(TRM!A8504,'TRM - TBM Crosswalk'!$A$2:'TRM - TBM Crosswalk'!$I$1008,6,FALSE))</f>
        <v/>
      </c>
      <c r="I698" t="str">
        <f>IF(VLOOKUP(TRM!A8504,'TRM - TBM Crosswalk'!$A$2:'TRM - TBM Crosswalk'!$I$1008,7,FALSE)=0,"",VLOOKUP(TRM!A8504,'TRM - TBM Crosswalk'!$A$2:'TRM - TBM Crosswalk'!$I$1008,7,FALSE))</f>
        <v/>
      </c>
      <c r="J698" t="str">
        <f>IF(VLOOKUP(TRM!A8504,'TRM - TBM Crosswalk'!$A$2:'TRM - TBM Crosswalk'!$I$1008,8,FALSE)=0,"",VLOOKUP(TRM!A8504,'TRM - TBM Crosswalk'!$A$2:'TRM - TBM Crosswalk'!$I$1008,8,FALSE))</f>
        <v/>
      </c>
      <c r="K698" t="str">
        <f>IF(VLOOKUP(TRM!A8504,'TRM - TBM Crosswalk'!$A$2:'TRM - TBM Crosswalk'!$I$1008,9,FALSE)=0,"",VLOOKUP(TRM!A8504,'TRM - TBM Crosswalk'!$A$2:'TRM - TBM Crosswalk'!$I$1008,9,FALSE))</f>
        <v/>
      </c>
    </row>
    <row r="699" spans="1:11" x14ac:dyDescent="0.45">
      <c r="A699" t="str">
        <f>TRM!A8505</f>
        <v>I01.002.209#</v>
      </c>
      <c r="B699" t="str">
        <f>TRM!B8505</f>
        <v>Device Driver#</v>
      </c>
      <c r="C699" t="str">
        <f>TRM!C8505</f>
        <v>Asmedia USB Host Controller Driver | 1.16.49.1</v>
      </c>
      <c r="D699">
        <f>TRM!D8505</f>
        <v>0</v>
      </c>
      <c r="E699" t="str">
        <f>IF(VLOOKUP(TRM!A8505,'TRM - TBM Crosswalk'!$A$2:'TRM - TBM Crosswalk'!$I$1008,3,FALSE)="N/A","TBD","")</f>
        <v>TBD</v>
      </c>
      <c r="F699" t="str">
        <f>IF(VLOOKUP(TRM!A8505,'TRM - TBM Crosswalk'!$A$2:'TRM - TBM Crosswalk'!$I$1008,4,FALSE)=0,"",VLOOKUP(TRM!A8505,'TRM - TBM Crosswalk'!$A$2:'TRM - TBM Crosswalk'!$I$1008,4,FALSE))</f>
        <v/>
      </c>
      <c r="G699" t="str">
        <f>IF(VLOOKUP(TRM!A8505,'TRM - TBM Crosswalk'!$A$2:'TRM - TBM Crosswalk'!$I$1008,5,FALSE)=0,"",VLOOKUP(TRM!A8505,'TRM - TBM Crosswalk'!$A$2:'TRM - TBM Crosswalk'!$I$1008,5,FALSE))</f>
        <v/>
      </c>
      <c r="H699" t="str">
        <f>IF(VLOOKUP(TRM!A8505,'TRM - TBM Crosswalk'!$A$2:'TRM - TBM Crosswalk'!$I$1008,6,FALSE)=0,"",VLOOKUP(TRM!A8505,'TRM - TBM Crosswalk'!$A$2:'TRM - TBM Crosswalk'!$I$1008,6,FALSE))</f>
        <v/>
      </c>
      <c r="I699" t="str">
        <f>IF(VLOOKUP(TRM!A8505,'TRM - TBM Crosswalk'!$A$2:'TRM - TBM Crosswalk'!$I$1008,7,FALSE)=0,"",VLOOKUP(TRM!A8505,'TRM - TBM Crosswalk'!$A$2:'TRM - TBM Crosswalk'!$I$1008,7,FALSE))</f>
        <v/>
      </c>
      <c r="J699" t="str">
        <f>IF(VLOOKUP(TRM!A8505,'TRM - TBM Crosswalk'!$A$2:'TRM - TBM Crosswalk'!$I$1008,8,FALSE)=0,"",VLOOKUP(TRM!A8505,'TRM - TBM Crosswalk'!$A$2:'TRM - TBM Crosswalk'!$I$1008,8,FALSE))</f>
        <v/>
      </c>
      <c r="K699" t="str">
        <f>IF(VLOOKUP(TRM!A8505,'TRM - TBM Crosswalk'!$A$2:'TRM - TBM Crosswalk'!$I$1008,9,FALSE)=0,"",VLOOKUP(TRM!A8505,'TRM - TBM Crosswalk'!$A$2:'TRM - TBM Crosswalk'!$I$1008,9,FALSE))</f>
        <v/>
      </c>
    </row>
    <row r="700" spans="1:11" x14ac:dyDescent="0.45">
      <c r="A700" t="str">
        <f>TRM!A9190</f>
        <v>I01.004.401</v>
      </c>
      <c r="B700" t="str">
        <f>TRM!B9190</f>
        <v>Human-Computer Interface</v>
      </c>
      <c r="C700" t="str">
        <f>TRM!C9190</f>
        <v>Dell App Launcher for Unifying Software | 1.00.44</v>
      </c>
      <c r="D700">
        <f>TRM!D9190</f>
        <v>0</v>
      </c>
      <c r="E700" t="str">
        <f>IF(VLOOKUP(TRM!A9190,'TRM - TBM Crosswalk'!$A$2:'TRM - TBM Crosswalk'!$I$1008,3,FALSE)="N/A","TBD","")</f>
        <v/>
      </c>
      <c r="F700" t="str">
        <f>IF(VLOOKUP(TRM!A9190,'TRM - TBM Crosswalk'!$A$2:'TRM - TBM Crosswalk'!$I$1008,4,FALSE)=0,"",VLOOKUP(TRM!A9190,'TRM - TBM Crosswalk'!$A$2:'TRM - TBM Crosswalk'!$I$1008,4,FALSE))</f>
        <v/>
      </c>
      <c r="G700" t="str">
        <f>IF(VLOOKUP(TRM!A9190,'TRM - TBM Crosswalk'!$A$2:'TRM - TBM Crosswalk'!$I$1008,5,FALSE)=0,"",VLOOKUP(TRM!A9190,'TRM - TBM Crosswalk'!$A$2:'TRM - TBM Crosswalk'!$I$1008,5,FALSE))</f>
        <v>End User</v>
      </c>
      <c r="H700" t="str">
        <f>IF(VLOOKUP(TRM!A9190,'TRM - TBM Crosswalk'!$A$2:'TRM - TBM Crosswalk'!$I$1008,6,FALSE)=0,"",VLOOKUP(TRM!A9190,'TRM - TBM Crosswalk'!$A$2:'TRM - TBM Crosswalk'!$I$1008,6,FALSE))</f>
        <v>Workspace</v>
      </c>
      <c r="I700" t="str">
        <f>IF(VLOOKUP(TRM!A9190,'TRM - TBM Crosswalk'!$A$2:'TRM - TBM Crosswalk'!$I$1008,7,FALSE)=0,"",VLOOKUP(TRM!A9190,'TRM - TBM Crosswalk'!$A$2:'TRM - TBM Crosswalk'!$I$1008,7,FALSE))</f>
        <v/>
      </c>
      <c r="J700" t="str">
        <f>IF(VLOOKUP(TRM!A9190,'TRM - TBM Crosswalk'!$A$2:'TRM - TBM Crosswalk'!$I$1008,8,FALSE)=0,"",VLOOKUP(TRM!A9190,'TRM - TBM Crosswalk'!$A$2:'TRM - TBM Crosswalk'!$I$1008,8,FALSE))</f>
        <v/>
      </c>
      <c r="K700" t="str">
        <f>IF(VLOOKUP(TRM!A9190,'TRM - TBM Crosswalk'!$A$2:'TRM - TBM Crosswalk'!$I$1008,9,FALSE)=0,"",VLOOKUP(TRM!A9190,'TRM - TBM Crosswalk'!$A$2:'TRM - TBM Crosswalk'!$I$1008,9,FALSE))</f>
        <v/>
      </c>
    </row>
    <row r="701" spans="1:11" x14ac:dyDescent="0.45">
      <c r="A701" t="str">
        <f>TRM!A9191</f>
        <v>I01.004.401</v>
      </c>
      <c r="B701" t="str">
        <f>TRM!B9191</f>
        <v>Human-Computer Interface</v>
      </c>
      <c r="C701" t="str">
        <f>TRM!C9191</f>
        <v>Dell Display Manager</v>
      </c>
      <c r="D701">
        <f>TRM!D9191</f>
        <v>0</v>
      </c>
      <c r="E701" t="str">
        <f>IF(VLOOKUP(TRM!A9191,'TRM - TBM Crosswalk'!$A$2:'TRM - TBM Crosswalk'!$I$1008,3,FALSE)="N/A","TBD","")</f>
        <v/>
      </c>
      <c r="F701" t="str">
        <f>IF(VLOOKUP(TRM!A9191,'TRM - TBM Crosswalk'!$A$2:'TRM - TBM Crosswalk'!$I$1008,4,FALSE)=0,"",VLOOKUP(TRM!A9191,'TRM - TBM Crosswalk'!$A$2:'TRM - TBM Crosswalk'!$I$1008,4,FALSE))</f>
        <v/>
      </c>
      <c r="G701" t="str">
        <f>IF(VLOOKUP(TRM!A9191,'TRM - TBM Crosswalk'!$A$2:'TRM - TBM Crosswalk'!$I$1008,5,FALSE)=0,"",VLOOKUP(TRM!A9191,'TRM - TBM Crosswalk'!$A$2:'TRM - TBM Crosswalk'!$I$1008,5,FALSE))</f>
        <v>End User</v>
      </c>
      <c r="H701" t="str">
        <f>IF(VLOOKUP(TRM!A9191,'TRM - TBM Crosswalk'!$A$2:'TRM - TBM Crosswalk'!$I$1008,6,FALSE)=0,"",VLOOKUP(TRM!A9191,'TRM - TBM Crosswalk'!$A$2:'TRM - TBM Crosswalk'!$I$1008,6,FALSE))</f>
        <v>Workspace</v>
      </c>
      <c r="I701" t="str">
        <f>IF(VLOOKUP(TRM!A9191,'TRM - TBM Crosswalk'!$A$2:'TRM - TBM Crosswalk'!$I$1008,7,FALSE)=0,"",VLOOKUP(TRM!A9191,'TRM - TBM Crosswalk'!$A$2:'TRM - TBM Crosswalk'!$I$1008,7,FALSE))</f>
        <v/>
      </c>
      <c r="J701" t="str">
        <f>IF(VLOOKUP(TRM!A9191,'TRM - TBM Crosswalk'!$A$2:'TRM - TBM Crosswalk'!$I$1008,8,FALSE)=0,"",VLOOKUP(TRM!A9191,'TRM - TBM Crosswalk'!$A$2:'TRM - TBM Crosswalk'!$I$1008,8,FALSE))</f>
        <v/>
      </c>
      <c r="K701" t="str">
        <f>IF(VLOOKUP(TRM!A9191,'TRM - TBM Crosswalk'!$A$2:'TRM - TBM Crosswalk'!$I$1008,9,FALSE)=0,"",VLOOKUP(TRM!A9191,'TRM - TBM Crosswalk'!$A$2:'TRM - TBM Crosswalk'!$I$1008,9,FALSE))</f>
        <v/>
      </c>
    </row>
    <row r="702" spans="1:11" x14ac:dyDescent="0.45">
      <c r="A702" t="str">
        <f>TRM!A9195</f>
        <v>I01.004.401</v>
      </c>
      <c r="B702" t="str">
        <f>TRM!B9195</f>
        <v>Human-Computer Interface</v>
      </c>
      <c r="C702" t="str">
        <f>TRM!C9195</f>
        <v>Dell KM632 Wireless Keyboard Caps Lock Indicator | 2.1.9.0401</v>
      </c>
      <c r="D702">
        <f>TRM!D9195</f>
        <v>0</v>
      </c>
      <c r="E702" t="str">
        <f>IF(VLOOKUP(TRM!A9195,'TRM - TBM Crosswalk'!$A$2:'TRM - TBM Crosswalk'!$I$1008,3,FALSE)="N/A","TBD","")</f>
        <v/>
      </c>
      <c r="F702" t="str">
        <f>IF(VLOOKUP(TRM!A9195,'TRM - TBM Crosswalk'!$A$2:'TRM - TBM Crosswalk'!$I$1008,4,FALSE)=0,"",VLOOKUP(TRM!A9195,'TRM - TBM Crosswalk'!$A$2:'TRM - TBM Crosswalk'!$I$1008,4,FALSE))</f>
        <v/>
      </c>
      <c r="G702" t="str">
        <f>IF(VLOOKUP(TRM!A9195,'TRM - TBM Crosswalk'!$A$2:'TRM - TBM Crosswalk'!$I$1008,5,FALSE)=0,"",VLOOKUP(TRM!A9195,'TRM - TBM Crosswalk'!$A$2:'TRM - TBM Crosswalk'!$I$1008,5,FALSE))</f>
        <v>End User</v>
      </c>
      <c r="H702" t="str">
        <f>IF(VLOOKUP(TRM!A9195,'TRM - TBM Crosswalk'!$A$2:'TRM - TBM Crosswalk'!$I$1008,6,FALSE)=0,"",VLOOKUP(TRM!A9195,'TRM - TBM Crosswalk'!$A$2:'TRM - TBM Crosswalk'!$I$1008,6,FALSE))</f>
        <v>Workspace</v>
      </c>
      <c r="I702" t="str">
        <f>IF(VLOOKUP(TRM!A9195,'TRM - TBM Crosswalk'!$A$2:'TRM - TBM Crosswalk'!$I$1008,7,FALSE)=0,"",VLOOKUP(TRM!A9195,'TRM - TBM Crosswalk'!$A$2:'TRM - TBM Crosswalk'!$I$1008,7,FALSE))</f>
        <v/>
      </c>
      <c r="J702" t="str">
        <f>IF(VLOOKUP(TRM!A9195,'TRM - TBM Crosswalk'!$A$2:'TRM - TBM Crosswalk'!$I$1008,8,FALSE)=0,"",VLOOKUP(TRM!A9195,'TRM - TBM Crosswalk'!$A$2:'TRM - TBM Crosswalk'!$I$1008,8,FALSE))</f>
        <v/>
      </c>
      <c r="K702" t="str">
        <f>IF(VLOOKUP(TRM!A9195,'TRM - TBM Crosswalk'!$A$2:'TRM - TBM Crosswalk'!$I$1008,9,FALSE)=0,"",VLOOKUP(TRM!A9195,'TRM - TBM Crosswalk'!$A$2:'TRM - TBM Crosswalk'!$I$1008,9,FALSE))</f>
        <v/>
      </c>
    </row>
    <row r="703" spans="1:11" x14ac:dyDescent="0.45">
      <c r="A703" t="str">
        <f>TRM!A9409</f>
        <v>I01.004.401</v>
      </c>
      <c r="B703" t="str">
        <f>TRM!B9409</f>
        <v>Human-Computer Interface</v>
      </c>
      <c r="C703" t="str">
        <f>TRM!C9409</f>
        <v>NVIDIA 3D Vision Driver | 377.83</v>
      </c>
      <c r="D703">
        <f>TRM!D9409</f>
        <v>0</v>
      </c>
      <c r="E703" t="str">
        <f>IF(VLOOKUP(TRM!A9409,'TRM - TBM Crosswalk'!$A$2:'TRM - TBM Crosswalk'!$I$1008,3,FALSE)="N/A","TBD","")</f>
        <v/>
      </c>
      <c r="F703" t="str">
        <f>IF(VLOOKUP(TRM!A9409,'TRM - TBM Crosswalk'!$A$2:'TRM - TBM Crosswalk'!$I$1008,4,FALSE)=0,"",VLOOKUP(TRM!A9409,'TRM - TBM Crosswalk'!$A$2:'TRM - TBM Crosswalk'!$I$1008,4,FALSE))</f>
        <v/>
      </c>
      <c r="G703" t="str">
        <f>IF(VLOOKUP(TRM!A9409,'TRM - TBM Crosswalk'!$A$2:'TRM - TBM Crosswalk'!$I$1008,5,FALSE)=0,"",VLOOKUP(TRM!A9409,'TRM - TBM Crosswalk'!$A$2:'TRM - TBM Crosswalk'!$I$1008,5,FALSE))</f>
        <v>End User</v>
      </c>
      <c r="H703" t="str">
        <f>IF(VLOOKUP(TRM!A9409,'TRM - TBM Crosswalk'!$A$2:'TRM - TBM Crosswalk'!$I$1008,6,FALSE)=0,"",VLOOKUP(TRM!A9409,'TRM - TBM Crosswalk'!$A$2:'TRM - TBM Crosswalk'!$I$1008,6,FALSE))</f>
        <v>Workspace</v>
      </c>
      <c r="I703" t="str">
        <f>IF(VLOOKUP(TRM!A9409,'TRM - TBM Crosswalk'!$A$2:'TRM - TBM Crosswalk'!$I$1008,7,FALSE)=0,"",VLOOKUP(TRM!A9409,'TRM - TBM Crosswalk'!$A$2:'TRM - TBM Crosswalk'!$I$1008,7,FALSE))</f>
        <v/>
      </c>
      <c r="J703" t="str">
        <f>IF(VLOOKUP(TRM!A9409,'TRM - TBM Crosswalk'!$A$2:'TRM - TBM Crosswalk'!$I$1008,8,FALSE)=0,"",VLOOKUP(TRM!A9409,'TRM - TBM Crosswalk'!$A$2:'TRM - TBM Crosswalk'!$I$1008,8,FALSE))</f>
        <v/>
      </c>
      <c r="K703" t="str">
        <f>IF(VLOOKUP(TRM!A9409,'TRM - TBM Crosswalk'!$A$2:'TRM - TBM Crosswalk'!$I$1008,9,FALSE)=0,"",VLOOKUP(TRM!A9409,'TRM - TBM Crosswalk'!$A$2:'TRM - TBM Crosswalk'!$I$1008,9,FALSE))</f>
        <v/>
      </c>
    </row>
    <row r="704" spans="1:11" x14ac:dyDescent="0.45">
      <c r="A704" t="str">
        <f>TRM!A9478</f>
        <v>I01.004.401</v>
      </c>
      <c r="B704" t="str">
        <f>TRM!B9478</f>
        <v>Human-Computer Interface</v>
      </c>
      <c r="C704" t="str">
        <f>TRM!C9478</f>
        <v>NVIDIA HD Audio Driver | 1.3.34.15</v>
      </c>
      <c r="D704">
        <f>TRM!D9478</f>
        <v>0</v>
      </c>
      <c r="E704" t="str">
        <f>IF(VLOOKUP(TRM!A9478,'TRM - TBM Crosswalk'!$A$2:'TRM - TBM Crosswalk'!$I$1008,3,FALSE)="N/A","TBD","")</f>
        <v/>
      </c>
      <c r="F704" t="str">
        <f>IF(VLOOKUP(TRM!A9478,'TRM - TBM Crosswalk'!$A$2:'TRM - TBM Crosswalk'!$I$1008,4,FALSE)=0,"",VLOOKUP(TRM!A9478,'TRM - TBM Crosswalk'!$A$2:'TRM - TBM Crosswalk'!$I$1008,4,FALSE))</f>
        <v/>
      </c>
      <c r="G704" t="str">
        <f>IF(VLOOKUP(TRM!A9478,'TRM - TBM Crosswalk'!$A$2:'TRM - TBM Crosswalk'!$I$1008,5,FALSE)=0,"",VLOOKUP(TRM!A9478,'TRM - TBM Crosswalk'!$A$2:'TRM - TBM Crosswalk'!$I$1008,5,FALSE))</f>
        <v>End User</v>
      </c>
      <c r="H704" t="str">
        <f>IF(VLOOKUP(TRM!A9478,'TRM - TBM Crosswalk'!$A$2:'TRM - TBM Crosswalk'!$I$1008,6,FALSE)=0,"",VLOOKUP(TRM!A9478,'TRM - TBM Crosswalk'!$A$2:'TRM - TBM Crosswalk'!$I$1008,6,FALSE))</f>
        <v>Workspace</v>
      </c>
      <c r="I704" t="str">
        <f>IF(VLOOKUP(TRM!A9478,'TRM - TBM Crosswalk'!$A$2:'TRM - TBM Crosswalk'!$I$1008,7,FALSE)=0,"",VLOOKUP(TRM!A9478,'TRM - TBM Crosswalk'!$A$2:'TRM - TBM Crosswalk'!$I$1008,7,FALSE))</f>
        <v/>
      </c>
      <c r="J704" t="str">
        <f>IF(VLOOKUP(TRM!A9478,'TRM - TBM Crosswalk'!$A$2:'TRM - TBM Crosswalk'!$I$1008,8,FALSE)=0,"",VLOOKUP(TRM!A9478,'TRM - TBM Crosswalk'!$A$2:'TRM - TBM Crosswalk'!$I$1008,8,FALSE))</f>
        <v/>
      </c>
      <c r="K704" t="str">
        <f>IF(VLOOKUP(TRM!A9478,'TRM - TBM Crosswalk'!$A$2:'TRM - TBM Crosswalk'!$I$1008,9,FALSE)=0,"",VLOOKUP(TRM!A9478,'TRM - TBM Crosswalk'!$A$2:'TRM - TBM Crosswalk'!$I$1008,9,FALSE))</f>
        <v/>
      </c>
    </row>
    <row r="705" spans="1:11" x14ac:dyDescent="0.45">
      <c r="A705" t="str">
        <f>TRM!A9970</f>
        <v>I02.003.303</v>
      </c>
      <c r="B705" t="str">
        <f>TRM!B9970</f>
        <v>Network Virtualization (Software Defined Networking &amp; VPN)</v>
      </c>
      <c r="C705" t="str">
        <f>TRM!C9970</f>
        <v>SolarWinds SCP Server | 1.2.0.27</v>
      </c>
      <c r="D705">
        <f>TRM!D9970</f>
        <v>0</v>
      </c>
      <c r="E705" t="str">
        <f>IF(VLOOKUP(TRM!A9970,'TRM - TBM Crosswalk'!$A$2:'TRM - TBM Crosswalk'!$I$1008,3,FALSE)="N/A","TBD","")</f>
        <v/>
      </c>
      <c r="F705" t="str">
        <f>IF(VLOOKUP(TRM!A9970,'TRM - TBM Crosswalk'!$A$2:'TRM - TBM Crosswalk'!$I$1008,4,FALSE)=0,"",VLOOKUP(TRM!A9970,'TRM - TBM Crosswalk'!$A$2:'TRM - TBM Crosswalk'!$I$1008,4,FALSE))</f>
        <v/>
      </c>
      <c r="G705" t="str">
        <f>IF(VLOOKUP(TRM!A9970,'TRM - TBM Crosswalk'!$A$2:'TRM - TBM Crosswalk'!$I$1008,5,FALSE)=0,"",VLOOKUP(TRM!A9970,'TRM - TBM Crosswalk'!$A$2:'TRM - TBM Crosswalk'!$I$1008,5,FALSE))</f>
        <v/>
      </c>
      <c r="H705" t="str">
        <f>IF(VLOOKUP(TRM!A9970,'TRM - TBM Crosswalk'!$A$2:'TRM - TBM Crosswalk'!$I$1008,6,FALSE)=0,"",VLOOKUP(TRM!A9970,'TRM - TBM Crosswalk'!$A$2:'TRM - TBM Crosswalk'!$I$1008,6,FALSE))</f>
        <v/>
      </c>
      <c r="I705" t="str">
        <f>IF(VLOOKUP(TRM!A9970,'TRM - TBM Crosswalk'!$A$2:'TRM - TBM Crosswalk'!$I$1008,7,FALSE)=0,"",VLOOKUP(TRM!A9970,'TRM - TBM Crosswalk'!$A$2:'TRM - TBM Crosswalk'!$I$1008,7,FALSE))</f>
        <v>End User Services</v>
      </c>
      <c r="J705" t="str">
        <f>IF(VLOOKUP(TRM!A9970,'TRM - TBM Crosswalk'!$A$2:'TRM - TBM Crosswalk'!$I$1008,8,FALSE)=0,"",VLOOKUP(TRM!A9970,'TRM - TBM Crosswalk'!$A$2:'TRM - TBM Crosswalk'!$I$1008,8,FALSE))</f>
        <v>Connectivity</v>
      </c>
      <c r="K705" t="str">
        <f>IF(VLOOKUP(TRM!A9970,'TRM - TBM Crosswalk'!$A$2:'TRM - TBM Crosswalk'!$I$1008,9,FALSE)=0,"",VLOOKUP(TRM!A9970,'TRM - TBM Crosswalk'!$A$2:'TRM - TBM Crosswalk'!$I$1008,9,FALSE))</f>
        <v>Remote Access</v>
      </c>
    </row>
    <row r="706" spans="1:11" x14ac:dyDescent="0.45">
      <c r="A706" t="str">
        <f>TRM!A9971</f>
        <v>I02.003.303</v>
      </c>
      <c r="B706" t="str">
        <f>TRM!B9971</f>
        <v>Network Virtualization (Software Defined Networking &amp; VPN)</v>
      </c>
      <c r="C706" t="str">
        <f>TRM!C9971</f>
        <v>SolarWinds SCP Server | 19.4.0.27</v>
      </c>
      <c r="D706">
        <f>TRM!D9971</f>
        <v>0</v>
      </c>
      <c r="E706" t="str">
        <f>IF(VLOOKUP(TRM!A9971,'TRM - TBM Crosswalk'!$A$2:'TRM - TBM Crosswalk'!$I$1008,3,FALSE)="N/A","TBD","")</f>
        <v/>
      </c>
      <c r="F706" t="str">
        <f>IF(VLOOKUP(TRM!A9971,'TRM - TBM Crosswalk'!$A$2:'TRM - TBM Crosswalk'!$I$1008,4,FALSE)=0,"",VLOOKUP(TRM!A9971,'TRM - TBM Crosswalk'!$A$2:'TRM - TBM Crosswalk'!$I$1008,4,FALSE))</f>
        <v/>
      </c>
      <c r="G706" t="str">
        <f>IF(VLOOKUP(TRM!A9971,'TRM - TBM Crosswalk'!$A$2:'TRM - TBM Crosswalk'!$I$1008,5,FALSE)=0,"",VLOOKUP(TRM!A9971,'TRM - TBM Crosswalk'!$A$2:'TRM - TBM Crosswalk'!$I$1008,5,FALSE))</f>
        <v/>
      </c>
      <c r="H706" t="str">
        <f>IF(VLOOKUP(TRM!A9971,'TRM - TBM Crosswalk'!$A$2:'TRM - TBM Crosswalk'!$I$1008,6,FALSE)=0,"",VLOOKUP(TRM!A9971,'TRM - TBM Crosswalk'!$A$2:'TRM - TBM Crosswalk'!$I$1008,6,FALSE))</f>
        <v/>
      </c>
      <c r="I706" t="str">
        <f>IF(VLOOKUP(TRM!A9971,'TRM - TBM Crosswalk'!$A$2:'TRM - TBM Crosswalk'!$I$1008,7,FALSE)=0,"",VLOOKUP(TRM!A9971,'TRM - TBM Crosswalk'!$A$2:'TRM - TBM Crosswalk'!$I$1008,7,FALSE))</f>
        <v>End User Services</v>
      </c>
      <c r="J706" t="str">
        <f>IF(VLOOKUP(TRM!A9971,'TRM - TBM Crosswalk'!$A$2:'TRM - TBM Crosswalk'!$I$1008,8,FALSE)=0,"",VLOOKUP(TRM!A9971,'TRM - TBM Crosswalk'!$A$2:'TRM - TBM Crosswalk'!$I$1008,8,FALSE))</f>
        <v>Connectivity</v>
      </c>
      <c r="K706" t="str">
        <f>IF(VLOOKUP(TRM!A9971,'TRM - TBM Crosswalk'!$A$2:'TRM - TBM Crosswalk'!$I$1008,9,FALSE)=0,"",VLOOKUP(TRM!A9971,'TRM - TBM Crosswalk'!$A$2:'TRM - TBM Crosswalk'!$I$1008,9,FALSE))</f>
        <v>Remote Access</v>
      </c>
    </row>
    <row r="707" spans="1:11" x14ac:dyDescent="0.45">
      <c r="A707" t="str">
        <f>TRM!A10135</f>
        <v>Unknown</v>
      </c>
      <c r="B707" t="str">
        <f>TRM!B10135</f>
        <v>Unknown</v>
      </c>
      <c r="C707" t="str">
        <f>TRM!C10135</f>
        <v>FCC  (current user) | 3.0.5458.1001</v>
      </c>
      <c r="D707">
        <f>TRM!D10135</f>
        <v>0</v>
      </c>
      <c r="E707" t="str">
        <f>IF(VLOOKUP(TRM!A10135,'TRM - TBM Crosswalk'!$A$2:'TRM - TBM Crosswalk'!$I$1008,3,FALSE)="N/A","TBD","")</f>
        <v/>
      </c>
      <c r="F707" t="str">
        <f>IF(VLOOKUP(TRM!A10135,'TRM - TBM Crosswalk'!$A$2:'TRM - TBM Crosswalk'!$I$1008,4,FALSE)=0,"",VLOOKUP(TRM!A10135,'TRM - TBM Crosswalk'!$A$2:'TRM - TBM Crosswalk'!$I$1008,4,FALSE))</f>
        <v/>
      </c>
      <c r="G707" t="str">
        <f>IF(VLOOKUP(TRM!A10135,'TRM - TBM Crosswalk'!$A$2:'TRM - TBM Crosswalk'!$I$1008,5,FALSE)=0,"",VLOOKUP(TRM!A10135,'TRM - TBM Crosswalk'!$A$2:'TRM - TBM Crosswalk'!$I$1008,5,FALSE))</f>
        <v/>
      </c>
      <c r="H707" t="str">
        <f>IF(VLOOKUP(TRM!A10135,'TRM - TBM Crosswalk'!$A$2:'TRM - TBM Crosswalk'!$I$1008,6,FALSE)=0,"",VLOOKUP(TRM!A10135,'TRM - TBM Crosswalk'!$A$2:'TRM - TBM Crosswalk'!$I$1008,6,FALSE))</f>
        <v/>
      </c>
      <c r="I707" t="str">
        <f>IF(VLOOKUP(TRM!A10135,'TRM - TBM Crosswalk'!$A$2:'TRM - TBM Crosswalk'!$I$1008,7,FALSE)=0,"",VLOOKUP(TRM!A10135,'TRM - TBM Crosswalk'!$A$2:'TRM - TBM Crosswalk'!$I$1008,7,FALSE))</f>
        <v/>
      </c>
      <c r="J707" t="str">
        <f>IF(VLOOKUP(TRM!A10135,'TRM - TBM Crosswalk'!$A$2:'TRM - TBM Crosswalk'!$I$1008,8,FALSE)=0,"",VLOOKUP(TRM!A10135,'TRM - TBM Crosswalk'!$A$2:'TRM - TBM Crosswalk'!$I$1008,8,FALSE))</f>
        <v/>
      </c>
      <c r="K707" t="str">
        <f>IF(VLOOKUP(TRM!A10135,'TRM - TBM Crosswalk'!$A$2:'TRM - TBM Crosswalk'!$I$1008,9,FALSE)=0,"",VLOOKUP(TRM!A10135,'TRM - TBM Crosswalk'!$A$2:'TRM - TBM Crosswalk'!$I$1008,9,FALSE))</f>
        <v/>
      </c>
    </row>
    <row r="708" spans="1:11" x14ac:dyDescent="0.45">
      <c r="A708" t="str">
        <f>TRM!A10190</f>
        <v>Unknown</v>
      </c>
      <c r="B708" t="str">
        <f>TRM!B10190</f>
        <v>Unknown</v>
      </c>
      <c r="C708" t="str">
        <f>TRM!C10190</f>
        <v>Template.app - 15.0</v>
      </c>
      <c r="D708">
        <f>TRM!D10190</f>
        <v>0</v>
      </c>
      <c r="E708" t="str">
        <f>IF(VLOOKUP(TRM!A10190,'TRM - TBM Crosswalk'!$A$2:'TRM - TBM Crosswalk'!$I$1008,3,FALSE)="N/A","TBD","")</f>
        <v/>
      </c>
      <c r="F708" t="str">
        <f>IF(VLOOKUP(TRM!A10190,'TRM - TBM Crosswalk'!$A$2:'TRM - TBM Crosswalk'!$I$1008,4,FALSE)=0,"",VLOOKUP(TRM!A10190,'TRM - TBM Crosswalk'!$A$2:'TRM - TBM Crosswalk'!$I$1008,4,FALSE))</f>
        <v/>
      </c>
      <c r="G708" t="str">
        <f>IF(VLOOKUP(TRM!A10190,'TRM - TBM Crosswalk'!$A$2:'TRM - TBM Crosswalk'!$I$1008,5,FALSE)=0,"",VLOOKUP(TRM!A10190,'TRM - TBM Crosswalk'!$A$2:'TRM - TBM Crosswalk'!$I$1008,5,FALSE))</f>
        <v/>
      </c>
      <c r="H708" t="str">
        <f>IF(VLOOKUP(TRM!A10190,'TRM - TBM Crosswalk'!$A$2:'TRM - TBM Crosswalk'!$I$1008,6,FALSE)=0,"",VLOOKUP(TRM!A10190,'TRM - TBM Crosswalk'!$A$2:'TRM - TBM Crosswalk'!$I$1008,6,FALSE))</f>
        <v/>
      </c>
      <c r="I708" t="str">
        <f>IF(VLOOKUP(TRM!A10190,'TRM - TBM Crosswalk'!$A$2:'TRM - TBM Crosswalk'!$I$1008,7,FALSE)=0,"",VLOOKUP(TRM!A10190,'TRM - TBM Crosswalk'!$A$2:'TRM - TBM Crosswalk'!$I$1008,7,FALSE))</f>
        <v/>
      </c>
      <c r="J708" t="str">
        <f>IF(VLOOKUP(TRM!A10190,'TRM - TBM Crosswalk'!$A$2:'TRM - TBM Crosswalk'!$I$1008,8,FALSE)=0,"",VLOOKUP(TRM!A10190,'TRM - TBM Crosswalk'!$A$2:'TRM - TBM Crosswalk'!$I$1008,8,FALSE))</f>
        <v/>
      </c>
      <c r="K708" t="str">
        <f>IF(VLOOKUP(TRM!A10190,'TRM - TBM Crosswalk'!$A$2:'TRM - TBM Crosswalk'!$I$1008,9,FALSE)=0,"",VLOOKUP(TRM!A10190,'TRM - TBM Crosswalk'!$A$2:'TRM - TBM Crosswalk'!$I$1008,9,FALSE))</f>
        <v/>
      </c>
    </row>
    <row r="709" spans="1:11" x14ac:dyDescent="0.45">
      <c r="A709" t="str">
        <f>TRM!A2378</f>
        <v>A02.022.243</v>
      </c>
      <c r="B709" t="str">
        <f>TRM!B2378</f>
        <v>Software Development Kit (SDK)#</v>
      </c>
      <c r="C709" t="str">
        <f>TRM!C2378</f>
        <v>Java 8 Update 211 (64-bit) | 8.0.2110.12</v>
      </c>
      <c r="D709">
        <f>TRM!D2378</f>
        <v>0</v>
      </c>
      <c r="E709" t="str">
        <f>IF(VLOOKUP(TRM!A2378,'TRM - TBM Crosswalk'!$A$2:'TRM - TBM Crosswalk'!$I$1008,3,FALSE)="N/A","TBD","")</f>
        <v/>
      </c>
      <c r="F709" t="str">
        <f>IF(VLOOKUP(TRM!A2378,'TRM - TBM Crosswalk'!$A$2:'TRM - TBM Crosswalk'!$I$1008,4,FALSE)=0,"",VLOOKUP(TRM!A2378,'TRM - TBM Crosswalk'!$A$2:'TRM - TBM Crosswalk'!$I$1008,4,FALSE))</f>
        <v/>
      </c>
      <c r="G709" t="str">
        <f>IF(VLOOKUP(TRM!A2378,'TRM - TBM Crosswalk'!$A$2:'TRM - TBM Crosswalk'!$I$1008,5,FALSE)=0,"",VLOOKUP(TRM!A2378,'TRM - TBM Crosswalk'!$A$2:'TRM - TBM Crosswalk'!$I$1008,5,FALSE))</f>
        <v>Application</v>
      </c>
      <c r="H709" t="str">
        <f>IF(VLOOKUP(TRM!A2378,'TRM - TBM Crosswalk'!$A$2:'TRM - TBM Crosswalk'!$I$1008,6,FALSE)=0,"",VLOOKUP(TRM!A2378,'TRM - TBM Crosswalk'!$A$2:'TRM - TBM Crosswalk'!$I$1008,6,FALSE))</f>
        <v>Application Development</v>
      </c>
      <c r="I709" t="str">
        <f>IF(VLOOKUP(TRM!A2378,'TRM - TBM Crosswalk'!$A$2:'TRM - TBM Crosswalk'!$I$1008,7,FALSE)=0,"",VLOOKUP(TRM!A2378,'TRM - TBM Crosswalk'!$A$2:'TRM - TBM Crosswalk'!$I$1008,7,FALSE))</f>
        <v/>
      </c>
      <c r="J709" t="str">
        <f>IF(VLOOKUP(TRM!A2378,'TRM - TBM Crosswalk'!$A$2:'TRM - TBM Crosswalk'!$I$1008,8,FALSE)=0,"",VLOOKUP(TRM!A2378,'TRM - TBM Crosswalk'!$A$2:'TRM - TBM Crosswalk'!$I$1008,8,FALSE))</f>
        <v/>
      </c>
      <c r="K709" t="str">
        <f>IF(VLOOKUP(TRM!A2378,'TRM - TBM Crosswalk'!$A$2:'TRM - TBM Crosswalk'!$I$1008,9,FALSE)=0,"",VLOOKUP(TRM!A2378,'TRM - TBM Crosswalk'!$A$2:'TRM - TBM Crosswalk'!$I$1008,9,FALSE))</f>
        <v/>
      </c>
    </row>
    <row r="710" spans="1:11" x14ac:dyDescent="0.45">
      <c r="A710" t="str">
        <f>TRM!A2379</f>
        <v>A02.022.243</v>
      </c>
      <c r="B710" t="str">
        <f>TRM!B2379</f>
        <v>Software Development Kit (SDK)#</v>
      </c>
      <c r="C710" t="str">
        <f>TRM!C2379</f>
        <v>Java 8 Update 211 | 8.0.2110.12</v>
      </c>
      <c r="D710">
        <f>TRM!D2379</f>
        <v>0</v>
      </c>
      <c r="E710" t="str">
        <f>IF(VLOOKUP(TRM!A2379,'TRM - TBM Crosswalk'!$A$2:'TRM - TBM Crosswalk'!$I$1008,3,FALSE)="N/A","TBD","")</f>
        <v/>
      </c>
      <c r="F710" t="str">
        <f>IF(VLOOKUP(TRM!A2379,'TRM - TBM Crosswalk'!$A$2:'TRM - TBM Crosswalk'!$I$1008,4,FALSE)=0,"",VLOOKUP(TRM!A2379,'TRM - TBM Crosswalk'!$A$2:'TRM - TBM Crosswalk'!$I$1008,4,FALSE))</f>
        <v/>
      </c>
      <c r="G710" t="str">
        <f>IF(VLOOKUP(TRM!A2379,'TRM - TBM Crosswalk'!$A$2:'TRM - TBM Crosswalk'!$I$1008,5,FALSE)=0,"",VLOOKUP(TRM!A2379,'TRM - TBM Crosswalk'!$A$2:'TRM - TBM Crosswalk'!$I$1008,5,FALSE))</f>
        <v>Application</v>
      </c>
      <c r="H710" t="str">
        <f>IF(VLOOKUP(TRM!A2379,'TRM - TBM Crosswalk'!$A$2:'TRM - TBM Crosswalk'!$I$1008,6,FALSE)=0,"",VLOOKUP(TRM!A2379,'TRM - TBM Crosswalk'!$A$2:'TRM - TBM Crosswalk'!$I$1008,6,FALSE))</f>
        <v>Application Development</v>
      </c>
      <c r="I710" t="str">
        <f>IF(VLOOKUP(TRM!A2379,'TRM - TBM Crosswalk'!$A$2:'TRM - TBM Crosswalk'!$I$1008,7,FALSE)=0,"",VLOOKUP(TRM!A2379,'TRM - TBM Crosswalk'!$A$2:'TRM - TBM Crosswalk'!$I$1008,7,FALSE))</f>
        <v/>
      </c>
      <c r="J710" t="str">
        <f>IF(VLOOKUP(TRM!A2379,'TRM - TBM Crosswalk'!$A$2:'TRM - TBM Crosswalk'!$I$1008,8,FALSE)=0,"",VLOOKUP(TRM!A2379,'TRM - TBM Crosswalk'!$A$2:'TRM - TBM Crosswalk'!$I$1008,8,FALSE))</f>
        <v/>
      </c>
      <c r="K710" t="str">
        <f>IF(VLOOKUP(TRM!A2379,'TRM - TBM Crosswalk'!$A$2:'TRM - TBM Crosswalk'!$I$1008,9,FALSE)=0,"",VLOOKUP(TRM!A2379,'TRM - TBM Crosswalk'!$A$2:'TRM - TBM Crosswalk'!$I$1008,9,FALSE))</f>
        <v/>
      </c>
    </row>
    <row r="711" spans="1:11" x14ac:dyDescent="0.45">
      <c r="A711" t="str">
        <f>TRM!A2380</f>
        <v>A02.022.243</v>
      </c>
      <c r="B711" t="str">
        <f>TRM!B2380</f>
        <v>Software Development Kit (SDK)#</v>
      </c>
      <c r="C711" t="str">
        <f>TRM!C2380</f>
        <v>Java 8 Update 221 | 8.0.2210.11</v>
      </c>
      <c r="D711">
        <f>TRM!D2380</f>
        <v>0</v>
      </c>
      <c r="E711" t="str">
        <f>IF(VLOOKUP(TRM!A2380,'TRM - TBM Crosswalk'!$A$2:'TRM - TBM Crosswalk'!$I$1008,3,FALSE)="N/A","TBD","")</f>
        <v/>
      </c>
      <c r="F711" t="str">
        <f>IF(VLOOKUP(TRM!A2380,'TRM - TBM Crosswalk'!$A$2:'TRM - TBM Crosswalk'!$I$1008,4,FALSE)=0,"",VLOOKUP(TRM!A2380,'TRM - TBM Crosswalk'!$A$2:'TRM - TBM Crosswalk'!$I$1008,4,FALSE))</f>
        <v/>
      </c>
      <c r="G711" t="str">
        <f>IF(VLOOKUP(TRM!A2380,'TRM - TBM Crosswalk'!$A$2:'TRM - TBM Crosswalk'!$I$1008,5,FALSE)=0,"",VLOOKUP(TRM!A2380,'TRM - TBM Crosswalk'!$A$2:'TRM - TBM Crosswalk'!$I$1008,5,FALSE))</f>
        <v>Application</v>
      </c>
      <c r="H711" t="str">
        <f>IF(VLOOKUP(TRM!A2380,'TRM - TBM Crosswalk'!$A$2:'TRM - TBM Crosswalk'!$I$1008,6,FALSE)=0,"",VLOOKUP(TRM!A2380,'TRM - TBM Crosswalk'!$A$2:'TRM - TBM Crosswalk'!$I$1008,6,FALSE))</f>
        <v>Application Development</v>
      </c>
      <c r="I711" t="str">
        <f>IF(VLOOKUP(TRM!A2380,'TRM - TBM Crosswalk'!$A$2:'TRM - TBM Crosswalk'!$I$1008,7,FALSE)=0,"",VLOOKUP(TRM!A2380,'TRM - TBM Crosswalk'!$A$2:'TRM - TBM Crosswalk'!$I$1008,7,FALSE))</f>
        <v/>
      </c>
      <c r="J711" t="str">
        <f>IF(VLOOKUP(TRM!A2380,'TRM - TBM Crosswalk'!$A$2:'TRM - TBM Crosswalk'!$I$1008,8,FALSE)=0,"",VLOOKUP(TRM!A2380,'TRM - TBM Crosswalk'!$A$2:'TRM - TBM Crosswalk'!$I$1008,8,FALSE))</f>
        <v/>
      </c>
      <c r="K711" t="str">
        <f>IF(VLOOKUP(TRM!A2380,'TRM - TBM Crosswalk'!$A$2:'TRM - TBM Crosswalk'!$I$1008,9,FALSE)=0,"",VLOOKUP(TRM!A2380,'TRM - TBM Crosswalk'!$A$2:'TRM - TBM Crosswalk'!$I$1008,9,FALSE))</f>
        <v/>
      </c>
    </row>
    <row r="712" spans="1:11" x14ac:dyDescent="0.45">
      <c r="A712" t="str">
        <f>TRM!A2381</f>
        <v>A02.022.243</v>
      </c>
      <c r="B712" t="str">
        <f>TRM!B2381</f>
        <v>Software Development Kit (SDK)#</v>
      </c>
      <c r="C712" t="str">
        <f>TRM!C2381</f>
        <v>Java 8 Update 231 (64-bit) | 8.0.2310.11</v>
      </c>
      <c r="D712">
        <f>TRM!D2381</f>
        <v>0</v>
      </c>
      <c r="E712" t="str">
        <f>IF(VLOOKUP(TRM!A2381,'TRM - TBM Crosswalk'!$A$2:'TRM - TBM Crosswalk'!$I$1008,3,FALSE)="N/A","TBD","")</f>
        <v/>
      </c>
      <c r="F712" t="str">
        <f>IF(VLOOKUP(TRM!A2381,'TRM - TBM Crosswalk'!$A$2:'TRM - TBM Crosswalk'!$I$1008,4,FALSE)=0,"",VLOOKUP(TRM!A2381,'TRM - TBM Crosswalk'!$A$2:'TRM - TBM Crosswalk'!$I$1008,4,FALSE))</f>
        <v/>
      </c>
      <c r="G712" t="str">
        <f>IF(VLOOKUP(TRM!A2381,'TRM - TBM Crosswalk'!$A$2:'TRM - TBM Crosswalk'!$I$1008,5,FALSE)=0,"",VLOOKUP(TRM!A2381,'TRM - TBM Crosswalk'!$A$2:'TRM - TBM Crosswalk'!$I$1008,5,FALSE))</f>
        <v>Application</v>
      </c>
      <c r="H712" t="str">
        <f>IF(VLOOKUP(TRM!A2381,'TRM - TBM Crosswalk'!$A$2:'TRM - TBM Crosswalk'!$I$1008,6,FALSE)=0,"",VLOOKUP(TRM!A2381,'TRM - TBM Crosswalk'!$A$2:'TRM - TBM Crosswalk'!$I$1008,6,FALSE))</f>
        <v>Application Development</v>
      </c>
      <c r="I712" t="str">
        <f>IF(VLOOKUP(TRM!A2381,'TRM - TBM Crosswalk'!$A$2:'TRM - TBM Crosswalk'!$I$1008,7,FALSE)=0,"",VLOOKUP(TRM!A2381,'TRM - TBM Crosswalk'!$A$2:'TRM - TBM Crosswalk'!$I$1008,7,FALSE))</f>
        <v/>
      </c>
      <c r="J712" t="str">
        <f>IF(VLOOKUP(TRM!A2381,'TRM - TBM Crosswalk'!$A$2:'TRM - TBM Crosswalk'!$I$1008,8,FALSE)=0,"",VLOOKUP(TRM!A2381,'TRM - TBM Crosswalk'!$A$2:'TRM - TBM Crosswalk'!$I$1008,8,FALSE))</f>
        <v/>
      </c>
      <c r="K712" t="str">
        <f>IF(VLOOKUP(TRM!A2381,'TRM - TBM Crosswalk'!$A$2:'TRM - TBM Crosswalk'!$I$1008,9,FALSE)=0,"",VLOOKUP(TRM!A2381,'TRM - TBM Crosswalk'!$A$2:'TRM - TBM Crosswalk'!$I$1008,9,FALSE))</f>
        <v/>
      </c>
    </row>
    <row r="713" spans="1:11" x14ac:dyDescent="0.45">
      <c r="A713" t="str">
        <f>TRM!A2382</f>
        <v>A02.022.243</v>
      </c>
      <c r="B713" t="str">
        <f>TRM!B2382</f>
        <v>Software Development Kit (SDK)#</v>
      </c>
      <c r="C713" t="str">
        <f>TRM!C2382</f>
        <v>Java 8 Update 231 | 8.0.2310.11</v>
      </c>
      <c r="D713">
        <f>TRM!D2382</f>
        <v>0</v>
      </c>
      <c r="E713" t="str">
        <f>IF(VLOOKUP(TRM!A2382,'TRM - TBM Crosswalk'!$A$2:'TRM - TBM Crosswalk'!$I$1008,3,FALSE)="N/A","TBD","")</f>
        <v/>
      </c>
      <c r="F713" t="str">
        <f>IF(VLOOKUP(TRM!A2382,'TRM - TBM Crosswalk'!$A$2:'TRM - TBM Crosswalk'!$I$1008,4,FALSE)=0,"",VLOOKUP(TRM!A2382,'TRM - TBM Crosswalk'!$A$2:'TRM - TBM Crosswalk'!$I$1008,4,FALSE))</f>
        <v/>
      </c>
      <c r="G713" t="str">
        <f>IF(VLOOKUP(TRM!A2382,'TRM - TBM Crosswalk'!$A$2:'TRM - TBM Crosswalk'!$I$1008,5,FALSE)=0,"",VLOOKUP(TRM!A2382,'TRM - TBM Crosswalk'!$A$2:'TRM - TBM Crosswalk'!$I$1008,5,FALSE))</f>
        <v>Application</v>
      </c>
      <c r="H713" t="str">
        <f>IF(VLOOKUP(TRM!A2382,'TRM - TBM Crosswalk'!$A$2:'TRM - TBM Crosswalk'!$I$1008,6,FALSE)=0,"",VLOOKUP(TRM!A2382,'TRM - TBM Crosswalk'!$A$2:'TRM - TBM Crosswalk'!$I$1008,6,FALSE))</f>
        <v>Application Development</v>
      </c>
      <c r="I713" t="str">
        <f>IF(VLOOKUP(TRM!A2382,'TRM - TBM Crosswalk'!$A$2:'TRM - TBM Crosswalk'!$I$1008,7,FALSE)=0,"",VLOOKUP(TRM!A2382,'TRM - TBM Crosswalk'!$A$2:'TRM - TBM Crosswalk'!$I$1008,7,FALSE))</f>
        <v/>
      </c>
      <c r="J713" t="str">
        <f>IF(VLOOKUP(TRM!A2382,'TRM - TBM Crosswalk'!$A$2:'TRM - TBM Crosswalk'!$I$1008,8,FALSE)=0,"",VLOOKUP(TRM!A2382,'TRM - TBM Crosswalk'!$A$2:'TRM - TBM Crosswalk'!$I$1008,8,FALSE))</f>
        <v/>
      </c>
      <c r="K713" t="str">
        <f>IF(VLOOKUP(TRM!A2382,'TRM - TBM Crosswalk'!$A$2:'TRM - TBM Crosswalk'!$I$1008,9,FALSE)=0,"",VLOOKUP(TRM!A2382,'TRM - TBM Crosswalk'!$A$2:'TRM - TBM Crosswalk'!$I$1008,9,FALSE))</f>
        <v/>
      </c>
    </row>
    <row r="714" spans="1:11" x14ac:dyDescent="0.45">
      <c r="A714" t="str">
        <f>TRM!A2383</f>
        <v>A02.022.243</v>
      </c>
      <c r="B714" t="str">
        <f>TRM!B2383</f>
        <v>Software Development Kit (SDK)#</v>
      </c>
      <c r="C714" t="str">
        <f>TRM!C2383</f>
        <v>Java 8 Update 241 (64-bit) | 8.0.2410.7</v>
      </c>
      <c r="D714">
        <f>TRM!D2383</f>
        <v>0</v>
      </c>
      <c r="E714" t="str">
        <f>IF(VLOOKUP(TRM!A2383,'TRM - TBM Crosswalk'!$A$2:'TRM - TBM Crosswalk'!$I$1008,3,FALSE)="N/A","TBD","")</f>
        <v/>
      </c>
      <c r="F714" t="str">
        <f>IF(VLOOKUP(TRM!A2383,'TRM - TBM Crosswalk'!$A$2:'TRM - TBM Crosswalk'!$I$1008,4,FALSE)=0,"",VLOOKUP(TRM!A2383,'TRM - TBM Crosswalk'!$A$2:'TRM - TBM Crosswalk'!$I$1008,4,FALSE))</f>
        <v/>
      </c>
      <c r="G714" t="str">
        <f>IF(VLOOKUP(TRM!A2383,'TRM - TBM Crosswalk'!$A$2:'TRM - TBM Crosswalk'!$I$1008,5,FALSE)=0,"",VLOOKUP(TRM!A2383,'TRM - TBM Crosswalk'!$A$2:'TRM - TBM Crosswalk'!$I$1008,5,FALSE))</f>
        <v>Application</v>
      </c>
      <c r="H714" t="str">
        <f>IF(VLOOKUP(TRM!A2383,'TRM - TBM Crosswalk'!$A$2:'TRM - TBM Crosswalk'!$I$1008,6,FALSE)=0,"",VLOOKUP(TRM!A2383,'TRM - TBM Crosswalk'!$A$2:'TRM - TBM Crosswalk'!$I$1008,6,FALSE))</f>
        <v>Application Development</v>
      </c>
      <c r="I714" t="str">
        <f>IF(VLOOKUP(TRM!A2383,'TRM - TBM Crosswalk'!$A$2:'TRM - TBM Crosswalk'!$I$1008,7,FALSE)=0,"",VLOOKUP(TRM!A2383,'TRM - TBM Crosswalk'!$A$2:'TRM - TBM Crosswalk'!$I$1008,7,FALSE))</f>
        <v/>
      </c>
      <c r="J714" t="str">
        <f>IF(VLOOKUP(TRM!A2383,'TRM - TBM Crosswalk'!$A$2:'TRM - TBM Crosswalk'!$I$1008,8,FALSE)=0,"",VLOOKUP(TRM!A2383,'TRM - TBM Crosswalk'!$A$2:'TRM - TBM Crosswalk'!$I$1008,8,FALSE))</f>
        <v/>
      </c>
      <c r="K714" t="str">
        <f>IF(VLOOKUP(TRM!A2383,'TRM - TBM Crosswalk'!$A$2:'TRM - TBM Crosswalk'!$I$1008,9,FALSE)=0,"",VLOOKUP(TRM!A2383,'TRM - TBM Crosswalk'!$A$2:'TRM - TBM Crosswalk'!$I$1008,9,FALSE))</f>
        <v/>
      </c>
    </row>
    <row r="715" spans="1:11" x14ac:dyDescent="0.45">
      <c r="A715" t="str">
        <f>TRM!A2384</f>
        <v>A02.022.243</v>
      </c>
      <c r="B715" t="str">
        <f>TRM!B2384</f>
        <v>Software Development Kit (SDK)#</v>
      </c>
      <c r="C715" t="str">
        <f>TRM!C2384</f>
        <v>Java 8 Update 241 | 8.0.2410.7</v>
      </c>
      <c r="D715">
        <f>TRM!D2384</f>
        <v>0</v>
      </c>
      <c r="E715" t="str">
        <f>IF(VLOOKUP(TRM!A2384,'TRM - TBM Crosswalk'!$A$2:'TRM - TBM Crosswalk'!$I$1008,3,FALSE)="N/A","TBD","")</f>
        <v/>
      </c>
      <c r="F715" t="str">
        <f>IF(VLOOKUP(TRM!A2384,'TRM - TBM Crosswalk'!$A$2:'TRM - TBM Crosswalk'!$I$1008,4,FALSE)=0,"",VLOOKUP(TRM!A2384,'TRM - TBM Crosswalk'!$A$2:'TRM - TBM Crosswalk'!$I$1008,4,FALSE))</f>
        <v/>
      </c>
      <c r="G715" t="str">
        <f>IF(VLOOKUP(TRM!A2384,'TRM - TBM Crosswalk'!$A$2:'TRM - TBM Crosswalk'!$I$1008,5,FALSE)=0,"",VLOOKUP(TRM!A2384,'TRM - TBM Crosswalk'!$A$2:'TRM - TBM Crosswalk'!$I$1008,5,FALSE))</f>
        <v>Application</v>
      </c>
      <c r="H715" t="str">
        <f>IF(VLOOKUP(TRM!A2384,'TRM - TBM Crosswalk'!$A$2:'TRM - TBM Crosswalk'!$I$1008,6,FALSE)=0,"",VLOOKUP(TRM!A2384,'TRM - TBM Crosswalk'!$A$2:'TRM - TBM Crosswalk'!$I$1008,6,FALSE))</f>
        <v>Application Development</v>
      </c>
      <c r="I715" t="str">
        <f>IF(VLOOKUP(TRM!A2384,'TRM - TBM Crosswalk'!$A$2:'TRM - TBM Crosswalk'!$I$1008,7,FALSE)=0,"",VLOOKUP(TRM!A2384,'TRM - TBM Crosswalk'!$A$2:'TRM - TBM Crosswalk'!$I$1008,7,FALSE))</f>
        <v/>
      </c>
      <c r="J715" t="str">
        <f>IF(VLOOKUP(TRM!A2384,'TRM - TBM Crosswalk'!$A$2:'TRM - TBM Crosswalk'!$I$1008,8,FALSE)=0,"",VLOOKUP(TRM!A2384,'TRM - TBM Crosswalk'!$A$2:'TRM - TBM Crosswalk'!$I$1008,8,FALSE))</f>
        <v/>
      </c>
      <c r="K715" t="str">
        <f>IF(VLOOKUP(TRM!A2384,'TRM - TBM Crosswalk'!$A$2:'TRM - TBM Crosswalk'!$I$1008,9,FALSE)=0,"",VLOOKUP(TRM!A2384,'TRM - TBM Crosswalk'!$A$2:'TRM - TBM Crosswalk'!$I$1008,9,FALSE))</f>
        <v/>
      </c>
    </row>
    <row r="716" spans="1:11" x14ac:dyDescent="0.45">
      <c r="A716" t="str">
        <f>TRM!A2385</f>
        <v>A02.022.243</v>
      </c>
      <c r="B716" t="str">
        <f>TRM!B2385</f>
        <v>Software Development Kit (SDK)#</v>
      </c>
      <c r="C716" t="str">
        <f>TRM!C2385</f>
        <v>Java 8 Update 25 (64-bit) | 8.0.250</v>
      </c>
      <c r="D716">
        <f>TRM!D2385</f>
        <v>0</v>
      </c>
      <c r="E716" t="str">
        <f>IF(VLOOKUP(TRM!A2385,'TRM - TBM Crosswalk'!$A$2:'TRM - TBM Crosswalk'!$I$1008,3,FALSE)="N/A","TBD","")</f>
        <v/>
      </c>
      <c r="F716" t="str">
        <f>IF(VLOOKUP(TRM!A2385,'TRM - TBM Crosswalk'!$A$2:'TRM - TBM Crosswalk'!$I$1008,4,FALSE)=0,"",VLOOKUP(TRM!A2385,'TRM - TBM Crosswalk'!$A$2:'TRM - TBM Crosswalk'!$I$1008,4,FALSE))</f>
        <v/>
      </c>
      <c r="G716" t="str">
        <f>IF(VLOOKUP(TRM!A2385,'TRM - TBM Crosswalk'!$A$2:'TRM - TBM Crosswalk'!$I$1008,5,FALSE)=0,"",VLOOKUP(TRM!A2385,'TRM - TBM Crosswalk'!$A$2:'TRM - TBM Crosswalk'!$I$1008,5,FALSE))</f>
        <v>Application</v>
      </c>
      <c r="H716" t="str">
        <f>IF(VLOOKUP(TRM!A2385,'TRM - TBM Crosswalk'!$A$2:'TRM - TBM Crosswalk'!$I$1008,6,FALSE)=0,"",VLOOKUP(TRM!A2385,'TRM - TBM Crosswalk'!$A$2:'TRM - TBM Crosswalk'!$I$1008,6,FALSE))</f>
        <v>Application Development</v>
      </c>
      <c r="I716" t="str">
        <f>IF(VLOOKUP(TRM!A2385,'TRM - TBM Crosswalk'!$A$2:'TRM - TBM Crosswalk'!$I$1008,7,FALSE)=0,"",VLOOKUP(TRM!A2385,'TRM - TBM Crosswalk'!$A$2:'TRM - TBM Crosswalk'!$I$1008,7,FALSE))</f>
        <v/>
      </c>
      <c r="J716" t="str">
        <f>IF(VLOOKUP(TRM!A2385,'TRM - TBM Crosswalk'!$A$2:'TRM - TBM Crosswalk'!$I$1008,8,FALSE)=0,"",VLOOKUP(TRM!A2385,'TRM - TBM Crosswalk'!$A$2:'TRM - TBM Crosswalk'!$I$1008,8,FALSE))</f>
        <v/>
      </c>
      <c r="K716" t="str">
        <f>IF(VLOOKUP(TRM!A2385,'TRM - TBM Crosswalk'!$A$2:'TRM - TBM Crosswalk'!$I$1008,9,FALSE)=0,"",VLOOKUP(TRM!A2385,'TRM - TBM Crosswalk'!$A$2:'TRM - TBM Crosswalk'!$I$1008,9,FALSE))</f>
        <v/>
      </c>
    </row>
    <row r="717" spans="1:11" x14ac:dyDescent="0.45">
      <c r="A717" t="str">
        <f>TRM!A2386</f>
        <v>A02.022.243</v>
      </c>
      <c r="B717" t="str">
        <f>TRM!B2386</f>
        <v>Software Development Kit (SDK)#</v>
      </c>
      <c r="C717" t="str">
        <f>TRM!C2386</f>
        <v>Java 8 Update 45 (64-bit) | 8.0.450</v>
      </c>
      <c r="D717">
        <f>TRM!D2386</f>
        <v>0</v>
      </c>
      <c r="E717" t="str">
        <f>IF(VLOOKUP(TRM!A2386,'TRM - TBM Crosswalk'!$A$2:'TRM - TBM Crosswalk'!$I$1008,3,FALSE)="N/A","TBD","")</f>
        <v/>
      </c>
      <c r="F717" t="str">
        <f>IF(VLOOKUP(TRM!A2386,'TRM - TBM Crosswalk'!$A$2:'TRM - TBM Crosswalk'!$I$1008,4,FALSE)=0,"",VLOOKUP(TRM!A2386,'TRM - TBM Crosswalk'!$A$2:'TRM - TBM Crosswalk'!$I$1008,4,FALSE))</f>
        <v/>
      </c>
      <c r="G717" t="str">
        <f>IF(VLOOKUP(TRM!A2386,'TRM - TBM Crosswalk'!$A$2:'TRM - TBM Crosswalk'!$I$1008,5,FALSE)=0,"",VLOOKUP(TRM!A2386,'TRM - TBM Crosswalk'!$A$2:'TRM - TBM Crosswalk'!$I$1008,5,FALSE))</f>
        <v>Application</v>
      </c>
      <c r="H717" t="str">
        <f>IF(VLOOKUP(TRM!A2386,'TRM - TBM Crosswalk'!$A$2:'TRM - TBM Crosswalk'!$I$1008,6,FALSE)=0,"",VLOOKUP(TRM!A2386,'TRM - TBM Crosswalk'!$A$2:'TRM - TBM Crosswalk'!$I$1008,6,FALSE))</f>
        <v>Application Development</v>
      </c>
      <c r="I717" t="str">
        <f>IF(VLOOKUP(TRM!A2386,'TRM - TBM Crosswalk'!$A$2:'TRM - TBM Crosswalk'!$I$1008,7,FALSE)=0,"",VLOOKUP(TRM!A2386,'TRM - TBM Crosswalk'!$A$2:'TRM - TBM Crosswalk'!$I$1008,7,FALSE))</f>
        <v/>
      </c>
      <c r="J717" t="str">
        <f>IF(VLOOKUP(TRM!A2386,'TRM - TBM Crosswalk'!$A$2:'TRM - TBM Crosswalk'!$I$1008,8,FALSE)=0,"",VLOOKUP(TRM!A2386,'TRM - TBM Crosswalk'!$A$2:'TRM - TBM Crosswalk'!$I$1008,8,FALSE))</f>
        <v/>
      </c>
      <c r="K717" t="str">
        <f>IF(VLOOKUP(TRM!A2386,'TRM - TBM Crosswalk'!$A$2:'TRM - TBM Crosswalk'!$I$1008,9,FALSE)=0,"",VLOOKUP(TRM!A2386,'TRM - TBM Crosswalk'!$A$2:'TRM - TBM Crosswalk'!$I$1008,9,FALSE))</f>
        <v/>
      </c>
    </row>
    <row r="718" spans="1:11" x14ac:dyDescent="0.45">
      <c r="A718" t="str">
        <f>TRM!A2387</f>
        <v>A02.022.243</v>
      </c>
      <c r="B718" t="str">
        <f>TRM!B2387</f>
        <v>Software Development Kit (SDK)#</v>
      </c>
      <c r="C718" t="str">
        <f>TRM!C2387</f>
        <v>Java 8 Update 45 | 8.0.450</v>
      </c>
      <c r="D718">
        <f>TRM!D2387</f>
        <v>0</v>
      </c>
      <c r="E718" t="str">
        <f>IF(VLOOKUP(TRM!A2387,'TRM - TBM Crosswalk'!$A$2:'TRM - TBM Crosswalk'!$I$1008,3,FALSE)="N/A","TBD","")</f>
        <v/>
      </c>
      <c r="F718" t="str">
        <f>IF(VLOOKUP(TRM!A2387,'TRM - TBM Crosswalk'!$A$2:'TRM - TBM Crosswalk'!$I$1008,4,FALSE)=0,"",VLOOKUP(TRM!A2387,'TRM - TBM Crosswalk'!$A$2:'TRM - TBM Crosswalk'!$I$1008,4,FALSE))</f>
        <v/>
      </c>
      <c r="G718" t="str">
        <f>IF(VLOOKUP(TRM!A2387,'TRM - TBM Crosswalk'!$A$2:'TRM - TBM Crosswalk'!$I$1008,5,FALSE)=0,"",VLOOKUP(TRM!A2387,'TRM - TBM Crosswalk'!$A$2:'TRM - TBM Crosswalk'!$I$1008,5,FALSE))</f>
        <v>Application</v>
      </c>
      <c r="H718" t="str">
        <f>IF(VLOOKUP(TRM!A2387,'TRM - TBM Crosswalk'!$A$2:'TRM - TBM Crosswalk'!$I$1008,6,FALSE)=0,"",VLOOKUP(TRM!A2387,'TRM - TBM Crosswalk'!$A$2:'TRM - TBM Crosswalk'!$I$1008,6,FALSE))</f>
        <v>Application Development</v>
      </c>
      <c r="I718" t="str">
        <f>IF(VLOOKUP(TRM!A2387,'TRM - TBM Crosswalk'!$A$2:'TRM - TBM Crosswalk'!$I$1008,7,FALSE)=0,"",VLOOKUP(TRM!A2387,'TRM - TBM Crosswalk'!$A$2:'TRM - TBM Crosswalk'!$I$1008,7,FALSE))</f>
        <v/>
      </c>
      <c r="J718" t="str">
        <f>IF(VLOOKUP(TRM!A2387,'TRM - TBM Crosswalk'!$A$2:'TRM - TBM Crosswalk'!$I$1008,8,FALSE)=0,"",VLOOKUP(TRM!A2387,'TRM - TBM Crosswalk'!$A$2:'TRM - TBM Crosswalk'!$I$1008,8,FALSE))</f>
        <v/>
      </c>
      <c r="K718" t="str">
        <f>IF(VLOOKUP(TRM!A2387,'TRM - TBM Crosswalk'!$A$2:'TRM - TBM Crosswalk'!$I$1008,9,FALSE)=0,"",VLOOKUP(TRM!A2387,'TRM - TBM Crosswalk'!$A$2:'TRM - TBM Crosswalk'!$I$1008,9,FALSE))</f>
        <v/>
      </c>
    </row>
    <row r="719" spans="1:11" x14ac:dyDescent="0.45">
      <c r="A719" t="str">
        <f>TRM!A2388</f>
        <v>A02.022.243</v>
      </c>
      <c r="B719" t="str">
        <f>TRM!B2388</f>
        <v>Software Development Kit (SDK)#</v>
      </c>
      <c r="C719" t="str">
        <f>TRM!C2388</f>
        <v>Java 8 Update 65 (64-bit) | 8.0.650.17</v>
      </c>
      <c r="D719">
        <f>TRM!D2388</f>
        <v>0</v>
      </c>
      <c r="E719" t="str">
        <f>IF(VLOOKUP(TRM!A2388,'TRM - TBM Crosswalk'!$A$2:'TRM - TBM Crosswalk'!$I$1008,3,FALSE)="N/A","TBD","")</f>
        <v/>
      </c>
      <c r="F719" t="str">
        <f>IF(VLOOKUP(TRM!A2388,'TRM - TBM Crosswalk'!$A$2:'TRM - TBM Crosswalk'!$I$1008,4,FALSE)=0,"",VLOOKUP(TRM!A2388,'TRM - TBM Crosswalk'!$A$2:'TRM - TBM Crosswalk'!$I$1008,4,FALSE))</f>
        <v/>
      </c>
      <c r="G719" t="str">
        <f>IF(VLOOKUP(TRM!A2388,'TRM - TBM Crosswalk'!$A$2:'TRM - TBM Crosswalk'!$I$1008,5,FALSE)=0,"",VLOOKUP(TRM!A2388,'TRM - TBM Crosswalk'!$A$2:'TRM - TBM Crosswalk'!$I$1008,5,FALSE))</f>
        <v>Application</v>
      </c>
      <c r="H719" t="str">
        <f>IF(VLOOKUP(TRM!A2388,'TRM - TBM Crosswalk'!$A$2:'TRM - TBM Crosswalk'!$I$1008,6,FALSE)=0,"",VLOOKUP(TRM!A2388,'TRM - TBM Crosswalk'!$A$2:'TRM - TBM Crosswalk'!$I$1008,6,FALSE))</f>
        <v>Application Development</v>
      </c>
      <c r="I719" t="str">
        <f>IF(VLOOKUP(TRM!A2388,'TRM - TBM Crosswalk'!$A$2:'TRM - TBM Crosswalk'!$I$1008,7,FALSE)=0,"",VLOOKUP(TRM!A2388,'TRM - TBM Crosswalk'!$A$2:'TRM - TBM Crosswalk'!$I$1008,7,FALSE))</f>
        <v/>
      </c>
      <c r="J719" t="str">
        <f>IF(VLOOKUP(TRM!A2388,'TRM - TBM Crosswalk'!$A$2:'TRM - TBM Crosswalk'!$I$1008,8,FALSE)=0,"",VLOOKUP(TRM!A2388,'TRM - TBM Crosswalk'!$A$2:'TRM - TBM Crosswalk'!$I$1008,8,FALSE))</f>
        <v/>
      </c>
      <c r="K719" t="str">
        <f>IF(VLOOKUP(TRM!A2388,'TRM - TBM Crosswalk'!$A$2:'TRM - TBM Crosswalk'!$I$1008,9,FALSE)=0,"",VLOOKUP(TRM!A2388,'TRM - TBM Crosswalk'!$A$2:'TRM - TBM Crosswalk'!$I$1008,9,FALSE))</f>
        <v/>
      </c>
    </row>
    <row r="720" spans="1:11" x14ac:dyDescent="0.45">
      <c r="A720" t="str">
        <f>TRM!A2389</f>
        <v>A02.022.243</v>
      </c>
      <c r="B720" t="str">
        <f>TRM!B2389</f>
        <v>Software Development Kit (SDK)#</v>
      </c>
      <c r="C720" t="str">
        <f>TRM!C2389</f>
        <v>Java 8 Update 73 (64-bit) | 8.0.730.2</v>
      </c>
      <c r="D720">
        <f>TRM!D2389</f>
        <v>0</v>
      </c>
      <c r="E720" t="str">
        <f>IF(VLOOKUP(TRM!A2389,'TRM - TBM Crosswalk'!$A$2:'TRM - TBM Crosswalk'!$I$1008,3,FALSE)="N/A","TBD","")</f>
        <v/>
      </c>
      <c r="F720" t="str">
        <f>IF(VLOOKUP(TRM!A2389,'TRM - TBM Crosswalk'!$A$2:'TRM - TBM Crosswalk'!$I$1008,4,FALSE)=0,"",VLOOKUP(TRM!A2389,'TRM - TBM Crosswalk'!$A$2:'TRM - TBM Crosswalk'!$I$1008,4,FALSE))</f>
        <v/>
      </c>
      <c r="G720" t="str">
        <f>IF(VLOOKUP(TRM!A2389,'TRM - TBM Crosswalk'!$A$2:'TRM - TBM Crosswalk'!$I$1008,5,FALSE)=0,"",VLOOKUP(TRM!A2389,'TRM - TBM Crosswalk'!$A$2:'TRM - TBM Crosswalk'!$I$1008,5,FALSE))</f>
        <v>Application</v>
      </c>
      <c r="H720" t="str">
        <f>IF(VLOOKUP(TRM!A2389,'TRM - TBM Crosswalk'!$A$2:'TRM - TBM Crosswalk'!$I$1008,6,FALSE)=0,"",VLOOKUP(TRM!A2389,'TRM - TBM Crosswalk'!$A$2:'TRM - TBM Crosswalk'!$I$1008,6,FALSE))</f>
        <v>Application Development</v>
      </c>
      <c r="I720" t="str">
        <f>IF(VLOOKUP(TRM!A2389,'TRM - TBM Crosswalk'!$A$2:'TRM - TBM Crosswalk'!$I$1008,7,FALSE)=0,"",VLOOKUP(TRM!A2389,'TRM - TBM Crosswalk'!$A$2:'TRM - TBM Crosswalk'!$I$1008,7,FALSE))</f>
        <v/>
      </c>
      <c r="J720" t="str">
        <f>IF(VLOOKUP(TRM!A2389,'TRM - TBM Crosswalk'!$A$2:'TRM - TBM Crosswalk'!$I$1008,8,FALSE)=0,"",VLOOKUP(TRM!A2389,'TRM - TBM Crosswalk'!$A$2:'TRM - TBM Crosswalk'!$I$1008,8,FALSE))</f>
        <v/>
      </c>
      <c r="K720" t="str">
        <f>IF(VLOOKUP(TRM!A2389,'TRM - TBM Crosswalk'!$A$2:'TRM - TBM Crosswalk'!$I$1008,9,FALSE)=0,"",VLOOKUP(TRM!A2389,'TRM - TBM Crosswalk'!$A$2:'TRM - TBM Crosswalk'!$I$1008,9,FALSE))</f>
        <v/>
      </c>
    </row>
    <row r="721" spans="1:11" x14ac:dyDescent="0.45">
      <c r="A721" t="str">
        <f>TRM!A2390</f>
        <v>A02.022.243</v>
      </c>
      <c r="B721" t="str">
        <f>TRM!B2390</f>
        <v>Software Development Kit (SDK)#</v>
      </c>
      <c r="C721" t="str">
        <f>TRM!C2390</f>
        <v>Java 8 Update 73 | 8.0.730.2</v>
      </c>
      <c r="D721">
        <f>TRM!D2390</f>
        <v>0</v>
      </c>
      <c r="E721" t="str">
        <f>IF(VLOOKUP(TRM!A2390,'TRM - TBM Crosswalk'!$A$2:'TRM - TBM Crosswalk'!$I$1008,3,FALSE)="N/A","TBD","")</f>
        <v/>
      </c>
      <c r="F721" t="str">
        <f>IF(VLOOKUP(TRM!A2390,'TRM - TBM Crosswalk'!$A$2:'TRM - TBM Crosswalk'!$I$1008,4,FALSE)=0,"",VLOOKUP(TRM!A2390,'TRM - TBM Crosswalk'!$A$2:'TRM - TBM Crosswalk'!$I$1008,4,FALSE))</f>
        <v/>
      </c>
      <c r="G721" t="str">
        <f>IF(VLOOKUP(TRM!A2390,'TRM - TBM Crosswalk'!$A$2:'TRM - TBM Crosswalk'!$I$1008,5,FALSE)=0,"",VLOOKUP(TRM!A2390,'TRM - TBM Crosswalk'!$A$2:'TRM - TBM Crosswalk'!$I$1008,5,FALSE))</f>
        <v>Application</v>
      </c>
      <c r="H721" t="str">
        <f>IF(VLOOKUP(TRM!A2390,'TRM - TBM Crosswalk'!$A$2:'TRM - TBM Crosswalk'!$I$1008,6,FALSE)=0,"",VLOOKUP(TRM!A2390,'TRM - TBM Crosswalk'!$A$2:'TRM - TBM Crosswalk'!$I$1008,6,FALSE))</f>
        <v>Application Development</v>
      </c>
      <c r="I721" t="str">
        <f>IF(VLOOKUP(TRM!A2390,'TRM - TBM Crosswalk'!$A$2:'TRM - TBM Crosswalk'!$I$1008,7,FALSE)=0,"",VLOOKUP(TRM!A2390,'TRM - TBM Crosswalk'!$A$2:'TRM - TBM Crosswalk'!$I$1008,7,FALSE))</f>
        <v/>
      </c>
      <c r="J721" t="str">
        <f>IF(VLOOKUP(TRM!A2390,'TRM - TBM Crosswalk'!$A$2:'TRM - TBM Crosswalk'!$I$1008,8,FALSE)=0,"",VLOOKUP(TRM!A2390,'TRM - TBM Crosswalk'!$A$2:'TRM - TBM Crosswalk'!$I$1008,8,FALSE))</f>
        <v/>
      </c>
      <c r="K721" t="str">
        <f>IF(VLOOKUP(TRM!A2390,'TRM - TBM Crosswalk'!$A$2:'TRM - TBM Crosswalk'!$I$1008,9,FALSE)=0,"",VLOOKUP(TRM!A2390,'TRM - TBM Crosswalk'!$A$2:'TRM - TBM Crosswalk'!$I$1008,9,FALSE))</f>
        <v/>
      </c>
    </row>
    <row r="722" spans="1:11" x14ac:dyDescent="0.45">
      <c r="A722" t="str">
        <f>TRM!A2391</f>
        <v>A02.022.243</v>
      </c>
      <c r="B722" t="str">
        <f>TRM!B2391</f>
        <v>Software Development Kit (SDK)#</v>
      </c>
      <c r="C722" t="str">
        <f>TRM!C2391</f>
        <v>Java Web Start.app - 15.0.1</v>
      </c>
      <c r="D722">
        <f>TRM!D2391</f>
        <v>0</v>
      </c>
      <c r="E722" t="str">
        <f>IF(VLOOKUP(TRM!A2391,'TRM - TBM Crosswalk'!$A$2:'TRM - TBM Crosswalk'!$I$1008,3,FALSE)="N/A","TBD","")</f>
        <v/>
      </c>
      <c r="F722" t="str">
        <f>IF(VLOOKUP(TRM!A2391,'TRM - TBM Crosswalk'!$A$2:'TRM - TBM Crosswalk'!$I$1008,4,FALSE)=0,"",VLOOKUP(TRM!A2391,'TRM - TBM Crosswalk'!$A$2:'TRM - TBM Crosswalk'!$I$1008,4,FALSE))</f>
        <v/>
      </c>
      <c r="G722" t="str">
        <f>IF(VLOOKUP(TRM!A2391,'TRM - TBM Crosswalk'!$A$2:'TRM - TBM Crosswalk'!$I$1008,5,FALSE)=0,"",VLOOKUP(TRM!A2391,'TRM - TBM Crosswalk'!$A$2:'TRM - TBM Crosswalk'!$I$1008,5,FALSE))</f>
        <v>Application</v>
      </c>
      <c r="H722" t="str">
        <f>IF(VLOOKUP(TRM!A2391,'TRM - TBM Crosswalk'!$A$2:'TRM - TBM Crosswalk'!$I$1008,6,FALSE)=0,"",VLOOKUP(TRM!A2391,'TRM - TBM Crosswalk'!$A$2:'TRM - TBM Crosswalk'!$I$1008,6,FALSE))</f>
        <v>Application Development</v>
      </c>
      <c r="I722" t="str">
        <f>IF(VLOOKUP(TRM!A2391,'TRM - TBM Crosswalk'!$A$2:'TRM - TBM Crosswalk'!$I$1008,7,FALSE)=0,"",VLOOKUP(TRM!A2391,'TRM - TBM Crosswalk'!$A$2:'TRM - TBM Crosswalk'!$I$1008,7,FALSE))</f>
        <v/>
      </c>
      <c r="J722" t="str">
        <f>IF(VLOOKUP(TRM!A2391,'TRM - TBM Crosswalk'!$A$2:'TRM - TBM Crosswalk'!$I$1008,8,FALSE)=0,"",VLOOKUP(TRM!A2391,'TRM - TBM Crosswalk'!$A$2:'TRM - TBM Crosswalk'!$I$1008,8,FALSE))</f>
        <v/>
      </c>
      <c r="K722" t="str">
        <f>IF(VLOOKUP(TRM!A2391,'TRM - TBM Crosswalk'!$A$2:'TRM - TBM Crosswalk'!$I$1008,9,FALSE)=0,"",VLOOKUP(TRM!A2391,'TRM - TBM Crosswalk'!$A$2:'TRM - TBM Crosswalk'!$I$1008,9,FALSE))</f>
        <v/>
      </c>
    </row>
    <row r="723" spans="1:11" x14ac:dyDescent="0.45">
      <c r="A723" t="str">
        <f>TRM!A2392</f>
        <v>A02.022.243</v>
      </c>
      <c r="B723" t="str">
        <f>TRM!B2392</f>
        <v>Software Development Kit (SDK)#</v>
      </c>
      <c r="C723" t="str">
        <f>TRM!C2392</f>
        <v>Java(TM) 6 Update 24 | 6.0.240</v>
      </c>
      <c r="D723">
        <f>TRM!D2392</f>
        <v>0</v>
      </c>
      <c r="E723" t="str">
        <f>IF(VLOOKUP(TRM!A2392,'TRM - TBM Crosswalk'!$A$2:'TRM - TBM Crosswalk'!$I$1008,3,FALSE)="N/A","TBD","")</f>
        <v/>
      </c>
      <c r="F723" t="str">
        <f>IF(VLOOKUP(TRM!A2392,'TRM - TBM Crosswalk'!$A$2:'TRM - TBM Crosswalk'!$I$1008,4,FALSE)=0,"",VLOOKUP(TRM!A2392,'TRM - TBM Crosswalk'!$A$2:'TRM - TBM Crosswalk'!$I$1008,4,FALSE))</f>
        <v/>
      </c>
      <c r="G723" t="str">
        <f>IF(VLOOKUP(TRM!A2392,'TRM - TBM Crosswalk'!$A$2:'TRM - TBM Crosswalk'!$I$1008,5,FALSE)=0,"",VLOOKUP(TRM!A2392,'TRM - TBM Crosswalk'!$A$2:'TRM - TBM Crosswalk'!$I$1008,5,FALSE))</f>
        <v>Application</v>
      </c>
      <c r="H723" t="str">
        <f>IF(VLOOKUP(TRM!A2392,'TRM - TBM Crosswalk'!$A$2:'TRM - TBM Crosswalk'!$I$1008,6,FALSE)=0,"",VLOOKUP(TRM!A2392,'TRM - TBM Crosswalk'!$A$2:'TRM - TBM Crosswalk'!$I$1008,6,FALSE))</f>
        <v>Application Development</v>
      </c>
      <c r="I723" t="str">
        <f>IF(VLOOKUP(TRM!A2392,'TRM - TBM Crosswalk'!$A$2:'TRM - TBM Crosswalk'!$I$1008,7,FALSE)=0,"",VLOOKUP(TRM!A2392,'TRM - TBM Crosswalk'!$A$2:'TRM - TBM Crosswalk'!$I$1008,7,FALSE))</f>
        <v/>
      </c>
      <c r="J723" t="str">
        <f>IF(VLOOKUP(TRM!A2392,'TRM - TBM Crosswalk'!$A$2:'TRM - TBM Crosswalk'!$I$1008,8,FALSE)=0,"",VLOOKUP(TRM!A2392,'TRM - TBM Crosswalk'!$A$2:'TRM - TBM Crosswalk'!$I$1008,8,FALSE))</f>
        <v/>
      </c>
      <c r="K723" t="str">
        <f>IF(VLOOKUP(TRM!A2392,'TRM - TBM Crosswalk'!$A$2:'TRM - TBM Crosswalk'!$I$1008,9,FALSE)=0,"",VLOOKUP(TRM!A2392,'TRM - TBM Crosswalk'!$A$2:'TRM - TBM Crosswalk'!$I$1008,9,FALSE))</f>
        <v/>
      </c>
    </row>
    <row r="724" spans="1:11" x14ac:dyDescent="0.45">
      <c r="A724" t="str">
        <f>TRM!A2393</f>
        <v>A02.022.243</v>
      </c>
      <c r="B724" t="str">
        <f>TRM!B2393</f>
        <v>Software Development Kit (SDK)#</v>
      </c>
      <c r="C724" t="str">
        <f>TRM!C2393</f>
        <v>Java(TM) 6 Update 25 (64-bit) | 6.0.250</v>
      </c>
      <c r="D724">
        <f>TRM!D2393</f>
        <v>0</v>
      </c>
      <c r="E724" t="str">
        <f>IF(VLOOKUP(TRM!A2393,'TRM - TBM Crosswalk'!$A$2:'TRM - TBM Crosswalk'!$I$1008,3,FALSE)="N/A","TBD","")</f>
        <v/>
      </c>
      <c r="F724" t="str">
        <f>IF(VLOOKUP(TRM!A2393,'TRM - TBM Crosswalk'!$A$2:'TRM - TBM Crosswalk'!$I$1008,4,FALSE)=0,"",VLOOKUP(TRM!A2393,'TRM - TBM Crosswalk'!$A$2:'TRM - TBM Crosswalk'!$I$1008,4,FALSE))</f>
        <v/>
      </c>
      <c r="G724" t="str">
        <f>IF(VLOOKUP(TRM!A2393,'TRM - TBM Crosswalk'!$A$2:'TRM - TBM Crosswalk'!$I$1008,5,FALSE)=0,"",VLOOKUP(TRM!A2393,'TRM - TBM Crosswalk'!$A$2:'TRM - TBM Crosswalk'!$I$1008,5,FALSE))</f>
        <v>Application</v>
      </c>
      <c r="H724" t="str">
        <f>IF(VLOOKUP(TRM!A2393,'TRM - TBM Crosswalk'!$A$2:'TRM - TBM Crosswalk'!$I$1008,6,FALSE)=0,"",VLOOKUP(TRM!A2393,'TRM - TBM Crosswalk'!$A$2:'TRM - TBM Crosswalk'!$I$1008,6,FALSE))</f>
        <v>Application Development</v>
      </c>
      <c r="I724" t="str">
        <f>IF(VLOOKUP(TRM!A2393,'TRM - TBM Crosswalk'!$A$2:'TRM - TBM Crosswalk'!$I$1008,7,FALSE)=0,"",VLOOKUP(TRM!A2393,'TRM - TBM Crosswalk'!$A$2:'TRM - TBM Crosswalk'!$I$1008,7,FALSE))</f>
        <v/>
      </c>
      <c r="J724" t="str">
        <f>IF(VLOOKUP(TRM!A2393,'TRM - TBM Crosswalk'!$A$2:'TRM - TBM Crosswalk'!$I$1008,8,FALSE)=0,"",VLOOKUP(TRM!A2393,'TRM - TBM Crosswalk'!$A$2:'TRM - TBM Crosswalk'!$I$1008,8,FALSE))</f>
        <v/>
      </c>
      <c r="K724" t="str">
        <f>IF(VLOOKUP(TRM!A2393,'TRM - TBM Crosswalk'!$A$2:'TRM - TBM Crosswalk'!$I$1008,9,FALSE)=0,"",VLOOKUP(TRM!A2393,'TRM - TBM Crosswalk'!$A$2:'TRM - TBM Crosswalk'!$I$1008,9,FALSE))</f>
        <v/>
      </c>
    </row>
    <row r="725" spans="1:11" x14ac:dyDescent="0.45">
      <c r="A725" t="str">
        <f>TRM!A3403</f>
        <v>A02.024.385</v>
      </c>
      <c r="B725" t="str">
        <f>TRM!B3403</f>
        <v>Geospatial Data Analysis</v>
      </c>
      <c r="C725" t="str">
        <f>TRM!C3403</f>
        <v>ArcGIS Desktop 10.6.1 | 10.6.9270</v>
      </c>
      <c r="D725">
        <f>TRM!D3403</f>
        <v>0</v>
      </c>
      <c r="E725" t="str">
        <f>IF(VLOOKUP(TRM!A3403,'TRM - TBM Crosswalk'!$A$2:'TRM - TBM Crosswalk'!$I$1008,3,FALSE)="N/A","TBD","")</f>
        <v>TBD</v>
      </c>
      <c r="F725" t="str">
        <f>IF(VLOOKUP(TRM!A3403,'TRM - TBM Crosswalk'!$A$2:'TRM - TBM Crosswalk'!$I$1008,4,FALSE)=0,"",VLOOKUP(TRM!A3403,'TRM - TBM Crosswalk'!$A$2:'TRM - TBM Crosswalk'!$I$1008,4,FALSE))</f>
        <v/>
      </c>
      <c r="G725" t="str">
        <f>IF(VLOOKUP(TRM!A3403,'TRM - TBM Crosswalk'!$A$2:'TRM - TBM Crosswalk'!$I$1008,5,FALSE)=0,"",VLOOKUP(TRM!A3403,'TRM - TBM Crosswalk'!$A$2:'TRM - TBM Crosswalk'!$I$1008,5,FALSE))</f>
        <v/>
      </c>
      <c r="H725" t="str">
        <f>IF(VLOOKUP(TRM!A3403,'TRM - TBM Crosswalk'!$A$2:'TRM - TBM Crosswalk'!$I$1008,6,FALSE)=0,"",VLOOKUP(TRM!A3403,'TRM - TBM Crosswalk'!$A$2:'TRM - TBM Crosswalk'!$I$1008,6,FALSE))</f>
        <v/>
      </c>
      <c r="I725" t="str">
        <f>IF(VLOOKUP(TRM!A3403,'TRM - TBM Crosswalk'!$A$2:'TRM - TBM Crosswalk'!$I$1008,7,FALSE)=0,"",VLOOKUP(TRM!A3403,'TRM - TBM Crosswalk'!$A$2:'TRM - TBM Crosswalk'!$I$1008,7,FALSE))</f>
        <v/>
      </c>
      <c r="J725" t="str">
        <f>IF(VLOOKUP(TRM!A3403,'TRM - TBM Crosswalk'!$A$2:'TRM - TBM Crosswalk'!$I$1008,8,FALSE)=0,"",VLOOKUP(TRM!A3403,'TRM - TBM Crosswalk'!$A$2:'TRM - TBM Crosswalk'!$I$1008,8,FALSE))</f>
        <v/>
      </c>
      <c r="K725" t="str">
        <f>IF(VLOOKUP(TRM!A3403,'TRM - TBM Crosswalk'!$A$2:'TRM - TBM Crosswalk'!$I$1008,9,FALSE)=0,"",VLOOKUP(TRM!A3403,'TRM - TBM Crosswalk'!$A$2:'TRM - TBM Crosswalk'!$I$1008,9,FALSE))</f>
        <v/>
      </c>
    </row>
    <row r="726" spans="1:11" x14ac:dyDescent="0.45">
      <c r="A726" t="str">
        <f>TRM!A7452</f>
        <v>B10.808.590</v>
      </c>
      <c r="B726" t="str">
        <f>TRM!B7452</f>
        <v>Mapping / Geospatial</v>
      </c>
      <c r="C726" t="str">
        <f>TRM!C7452</f>
        <v>Terrain Navigator Pro | 11.0</v>
      </c>
      <c r="D726">
        <f>TRM!D7452</f>
        <v>0</v>
      </c>
      <c r="E726" t="str">
        <f>IF(VLOOKUP(TRM!A7452,'TRM - TBM Crosswalk'!$A$2:'TRM - TBM Crosswalk'!$I$1008,3,FALSE)="N/A","TBD","")</f>
        <v>TBD</v>
      </c>
      <c r="F726" t="str">
        <f>IF(VLOOKUP(TRM!A7452,'TRM - TBM Crosswalk'!$A$2:'TRM - TBM Crosswalk'!$I$1008,4,FALSE)=0,"",VLOOKUP(TRM!A7452,'TRM - TBM Crosswalk'!$A$2:'TRM - TBM Crosswalk'!$I$1008,4,FALSE))</f>
        <v/>
      </c>
      <c r="G726" t="str">
        <f>IF(VLOOKUP(TRM!A7452,'TRM - TBM Crosswalk'!$A$2:'TRM - TBM Crosswalk'!$I$1008,5,FALSE)=0,"",VLOOKUP(TRM!A7452,'TRM - TBM Crosswalk'!$A$2:'TRM - TBM Crosswalk'!$I$1008,5,FALSE))</f>
        <v/>
      </c>
      <c r="H726" t="str">
        <f>IF(VLOOKUP(TRM!A7452,'TRM - TBM Crosswalk'!$A$2:'TRM - TBM Crosswalk'!$I$1008,6,FALSE)=0,"",VLOOKUP(TRM!A7452,'TRM - TBM Crosswalk'!$A$2:'TRM - TBM Crosswalk'!$I$1008,6,FALSE))</f>
        <v/>
      </c>
      <c r="I726" t="str">
        <f>IF(VLOOKUP(TRM!A7452,'TRM - TBM Crosswalk'!$A$2:'TRM - TBM Crosswalk'!$I$1008,7,FALSE)=0,"",VLOOKUP(TRM!A7452,'TRM - TBM Crosswalk'!$A$2:'TRM - TBM Crosswalk'!$I$1008,7,FALSE))</f>
        <v/>
      </c>
      <c r="J726" t="str">
        <f>IF(VLOOKUP(TRM!A7452,'TRM - TBM Crosswalk'!$A$2:'TRM - TBM Crosswalk'!$I$1008,8,FALSE)=0,"",VLOOKUP(TRM!A7452,'TRM - TBM Crosswalk'!$A$2:'TRM - TBM Crosswalk'!$I$1008,8,FALSE))</f>
        <v/>
      </c>
      <c r="K726" t="str">
        <f>IF(VLOOKUP(TRM!A7452,'TRM - TBM Crosswalk'!$A$2:'TRM - TBM Crosswalk'!$I$1008,9,FALSE)=0,"",VLOOKUP(TRM!A7452,'TRM - TBM Crosswalk'!$A$2:'TRM - TBM Crosswalk'!$I$1008,9,FALSE))</f>
        <v/>
      </c>
    </row>
    <row r="727" spans="1:11" x14ac:dyDescent="0.45">
      <c r="A727" t="str">
        <f>TRM!A7453</f>
        <v>B10.808.590</v>
      </c>
      <c r="B727" t="str">
        <f>TRM!B7453</f>
        <v>Mapping / Geospatial</v>
      </c>
      <c r="C727" t="str">
        <f>TRM!C7453</f>
        <v>Terrain Navigator Pro | 9.21</v>
      </c>
      <c r="D727">
        <f>TRM!D7453</f>
        <v>0</v>
      </c>
      <c r="E727" t="str">
        <f>IF(VLOOKUP(TRM!A7453,'TRM - TBM Crosswalk'!$A$2:'TRM - TBM Crosswalk'!$I$1008,3,FALSE)="N/A","TBD","")</f>
        <v>TBD</v>
      </c>
      <c r="F727" t="str">
        <f>IF(VLOOKUP(TRM!A7453,'TRM - TBM Crosswalk'!$A$2:'TRM - TBM Crosswalk'!$I$1008,4,FALSE)=0,"",VLOOKUP(TRM!A7453,'TRM - TBM Crosswalk'!$A$2:'TRM - TBM Crosswalk'!$I$1008,4,FALSE))</f>
        <v/>
      </c>
      <c r="G727" t="str">
        <f>IF(VLOOKUP(TRM!A7453,'TRM - TBM Crosswalk'!$A$2:'TRM - TBM Crosswalk'!$I$1008,5,FALSE)=0,"",VLOOKUP(TRM!A7453,'TRM - TBM Crosswalk'!$A$2:'TRM - TBM Crosswalk'!$I$1008,5,FALSE))</f>
        <v/>
      </c>
      <c r="H727" t="str">
        <f>IF(VLOOKUP(TRM!A7453,'TRM - TBM Crosswalk'!$A$2:'TRM - TBM Crosswalk'!$I$1008,6,FALSE)=0,"",VLOOKUP(TRM!A7453,'TRM - TBM Crosswalk'!$A$2:'TRM - TBM Crosswalk'!$I$1008,6,FALSE))</f>
        <v/>
      </c>
      <c r="I727" t="str">
        <f>IF(VLOOKUP(TRM!A7453,'TRM - TBM Crosswalk'!$A$2:'TRM - TBM Crosswalk'!$I$1008,7,FALSE)=0,"",VLOOKUP(TRM!A7453,'TRM - TBM Crosswalk'!$A$2:'TRM - TBM Crosswalk'!$I$1008,7,FALSE))</f>
        <v/>
      </c>
      <c r="J727" t="str">
        <f>IF(VLOOKUP(TRM!A7453,'TRM - TBM Crosswalk'!$A$2:'TRM - TBM Crosswalk'!$I$1008,8,FALSE)=0,"",VLOOKUP(TRM!A7453,'TRM - TBM Crosswalk'!$A$2:'TRM - TBM Crosswalk'!$I$1008,8,FALSE))</f>
        <v/>
      </c>
      <c r="K727" t="str">
        <f>IF(VLOOKUP(TRM!A7453,'TRM - TBM Crosswalk'!$A$2:'TRM - TBM Crosswalk'!$I$1008,9,FALSE)=0,"",VLOOKUP(TRM!A7453,'TRM - TBM Crosswalk'!$A$2:'TRM - TBM Crosswalk'!$I$1008,9,FALSE))</f>
        <v/>
      </c>
    </row>
    <row r="728" spans="1:11" x14ac:dyDescent="0.45">
      <c r="A728" t="str">
        <f>TRM!A7454</f>
        <v>B10.808.590</v>
      </c>
      <c r="B728" t="str">
        <f>TRM!B7454</f>
        <v>Mapping / Geospatial</v>
      </c>
      <c r="C728" t="str">
        <f>TRM!C7454</f>
        <v>Terrain Navigator Standard Edition</v>
      </c>
      <c r="D728">
        <f>TRM!D7454</f>
        <v>0</v>
      </c>
      <c r="E728" t="str">
        <f>IF(VLOOKUP(TRM!A7454,'TRM - TBM Crosswalk'!$A$2:'TRM - TBM Crosswalk'!$I$1008,3,FALSE)="N/A","TBD","")</f>
        <v>TBD</v>
      </c>
      <c r="F728" t="str">
        <f>IF(VLOOKUP(TRM!A7454,'TRM - TBM Crosswalk'!$A$2:'TRM - TBM Crosswalk'!$I$1008,4,FALSE)=0,"",VLOOKUP(TRM!A7454,'TRM - TBM Crosswalk'!$A$2:'TRM - TBM Crosswalk'!$I$1008,4,FALSE))</f>
        <v/>
      </c>
      <c r="G728" t="str">
        <f>IF(VLOOKUP(TRM!A7454,'TRM - TBM Crosswalk'!$A$2:'TRM - TBM Crosswalk'!$I$1008,5,FALSE)=0,"",VLOOKUP(TRM!A7454,'TRM - TBM Crosswalk'!$A$2:'TRM - TBM Crosswalk'!$I$1008,5,FALSE))</f>
        <v/>
      </c>
      <c r="H728" t="str">
        <f>IF(VLOOKUP(TRM!A7454,'TRM - TBM Crosswalk'!$A$2:'TRM - TBM Crosswalk'!$I$1008,6,FALSE)=0,"",VLOOKUP(TRM!A7454,'TRM - TBM Crosswalk'!$A$2:'TRM - TBM Crosswalk'!$I$1008,6,FALSE))</f>
        <v/>
      </c>
      <c r="I728" t="str">
        <f>IF(VLOOKUP(TRM!A7454,'TRM - TBM Crosswalk'!$A$2:'TRM - TBM Crosswalk'!$I$1008,7,FALSE)=0,"",VLOOKUP(TRM!A7454,'TRM - TBM Crosswalk'!$A$2:'TRM - TBM Crosswalk'!$I$1008,7,FALSE))</f>
        <v/>
      </c>
      <c r="J728" t="str">
        <f>IF(VLOOKUP(TRM!A7454,'TRM - TBM Crosswalk'!$A$2:'TRM - TBM Crosswalk'!$I$1008,8,FALSE)=0,"",VLOOKUP(TRM!A7454,'TRM - TBM Crosswalk'!$A$2:'TRM - TBM Crosswalk'!$I$1008,8,FALSE))</f>
        <v/>
      </c>
      <c r="K728" t="str">
        <f>IF(VLOOKUP(TRM!A7454,'TRM - TBM Crosswalk'!$A$2:'TRM - TBM Crosswalk'!$I$1008,9,FALSE)=0,"",VLOOKUP(TRM!A7454,'TRM - TBM Crosswalk'!$A$2:'TRM - TBM Crosswalk'!$I$1008,9,FALSE))</f>
        <v/>
      </c>
    </row>
    <row r="729" spans="1:11" x14ac:dyDescent="0.45">
      <c r="A729" t="str">
        <f>TRM!A7455</f>
        <v>B10.808.590</v>
      </c>
      <c r="B729" t="str">
        <f>TRM!B7455</f>
        <v>Mapping / Geospatial</v>
      </c>
      <c r="C729" t="str">
        <f>TRM!C7455</f>
        <v>Tile Package Kreator | 1.2.20</v>
      </c>
      <c r="D729">
        <f>TRM!D7455</f>
        <v>0</v>
      </c>
      <c r="E729" t="str">
        <f>IF(VLOOKUP(TRM!A7455,'TRM - TBM Crosswalk'!$A$2:'TRM - TBM Crosswalk'!$I$1008,3,FALSE)="N/A","TBD","")</f>
        <v>TBD</v>
      </c>
      <c r="F729" t="str">
        <f>IF(VLOOKUP(TRM!A7455,'TRM - TBM Crosswalk'!$A$2:'TRM - TBM Crosswalk'!$I$1008,4,FALSE)=0,"",VLOOKUP(TRM!A7455,'TRM - TBM Crosswalk'!$A$2:'TRM - TBM Crosswalk'!$I$1008,4,FALSE))</f>
        <v/>
      </c>
      <c r="G729" t="str">
        <f>IF(VLOOKUP(TRM!A7455,'TRM - TBM Crosswalk'!$A$2:'TRM - TBM Crosswalk'!$I$1008,5,FALSE)=0,"",VLOOKUP(TRM!A7455,'TRM - TBM Crosswalk'!$A$2:'TRM - TBM Crosswalk'!$I$1008,5,FALSE))</f>
        <v/>
      </c>
      <c r="H729" t="str">
        <f>IF(VLOOKUP(TRM!A7455,'TRM - TBM Crosswalk'!$A$2:'TRM - TBM Crosswalk'!$I$1008,6,FALSE)=0,"",VLOOKUP(TRM!A7455,'TRM - TBM Crosswalk'!$A$2:'TRM - TBM Crosswalk'!$I$1008,6,FALSE))</f>
        <v/>
      </c>
      <c r="I729" t="str">
        <f>IF(VLOOKUP(TRM!A7455,'TRM - TBM Crosswalk'!$A$2:'TRM - TBM Crosswalk'!$I$1008,7,FALSE)=0,"",VLOOKUP(TRM!A7455,'TRM - TBM Crosswalk'!$A$2:'TRM - TBM Crosswalk'!$I$1008,7,FALSE))</f>
        <v/>
      </c>
      <c r="J729" t="str">
        <f>IF(VLOOKUP(TRM!A7455,'TRM - TBM Crosswalk'!$A$2:'TRM - TBM Crosswalk'!$I$1008,8,FALSE)=0,"",VLOOKUP(TRM!A7455,'TRM - TBM Crosswalk'!$A$2:'TRM - TBM Crosswalk'!$I$1008,8,FALSE))</f>
        <v/>
      </c>
      <c r="K729" t="str">
        <f>IF(VLOOKUP(TRM!A7455,'TRM - TBM Crosswalk'!$A$2:'TRM - TBM Crosswalk'!$I$1008,9,FALSE)=0,"",VLOOKUP(TRM!A7455,'TRM - TBM Crosswalk'!$A$2:'TRM - TBM Crosswalk'!$I$1008,9,FALSE))</f>
        <v/>
      </c>
    </row>
    <row r="730" spans="1:11" x14ac:dyDescent="0.45">
      <c r="A730" t="str">
        <f>TRM!A8540</f>
        <v>I01.002.209#</v>
      </c>
      <c r="B730" t="str">
        <f>TRM!B8540</f>
        <v>Device Driver#</v>
      </c>
      <c r="C730" t="str">
        <f>TRM!C8540</f>
        <v>Evoluent Mouse Manager | 5.7.0.0</v>
      </c>
      <c r="D730">
        <f>TRM!D8540</f>
        <v>0</v>
      </c>
      <c r="E730" t="str">
        <f>IF(VLOOKUP(TRM!A8540,'TRM - TBM Crosswalk'!$A$2:'TRM - TBM Crosswalk'!$I$1008,3,FALSE)="N/A","TBD","")</f>
        <v>TBD</v>
      </c>
      <c r="F730" t="str">
        <f>IF(VLOOKUP(TRM!A8540,'TRM - TBM Crosswalk'!$A$2:'TRM - TBM Crosswalk'!$I$1008,4,FALSE)=0,"",VLOOKUP(TRM!A8540,'TRM - TBM Crosswalk'!$A$2:'TRM - TBM Crosswalk'!$I$1008,4,FALSE))</f>
        <v/>
      </c>
      <c r="G730" t="str">
        <f>IF(VLOOKUP(TRM!A8540,'TRM - TBM Crosswalk'!$A$2:'TRM - TBM Crosswalk'!$I$1008,5,FALSE)=0,"",VLOOKUP(TRM!A8540,'TRM - TBM Crosswalk'!$A$2:'TRM - TBM Crosswalk'!$I$1008,5,FALSE))</f>
        <v/>
      </c>
      <c r="H730" t="str">
        <f>IF(VLOOKUP(TRM!A8540,'TRM - TBM Crosswalk'!$A$2:'TRM - TBM Crosswalk'!$I$1008,6,FALSE)=0,"",VLOOKUP(TRM!A8540,'TRM - TBM Crosswalk'!$A$2:'TRM - TBM Crosswalk'!$I$1008,6,FALSE))</f>
        <v/>
      </c>
      <c r="I730" t="str">
        <f>IF(VLOOKUP(TRM!A8540,'TRM - TBM Crosswalk'!$A$2:'TRM - TBM Crosswalk'!$I$1008,7,FALSE)=0,"",VLOOKUP(TRM!A8540,'TRM - TBM Crosswalk'!$A$2:'TRM - TBM Crosswalk'!$I$1008,7,FALSE))</f>
        <v/>
      </c>
      <c r="J730" t="str">
        <f>IF(VLOOKUP(TRM!A8540,'TRM - TBM Crosswalk'!$A$2:'TRM - TBM Crosswalk'!$I$1008,8,FALSE)=0,"",VLOOKUP(TRM!A8540,'TRM - TBM Crosswalk'!$A$2:'TRM - TBM Crosswalk'!$I$1008,8,FALSE))</f>
        <v/>
      </c>
      <c r="K730" t="str">
        <f>IF(VLOOKUP(TRM!A8540,'TRM - TBM Crosswalk'!$A$2:'TRM - TBM Crosswalk'!$I$1008,9,FALSE)=0,"",VLOOKUP(TRM!A8540,'TRM - TBM Crosswalk'!$A$2:'TRM - TBM Crosswalk'!$I$1008,9,FALSE))</f>
        <v/>
      </c>
    </row>
    <row r="731" spans="1:11" x14ac:dyDescent="0.45">
      <c r="A731" t="str">
        <f>TRM!A8541</f>
        <v>I01.002.209#</v>
      </c>
      <c r="B731" t="str">
        <f>TRM!B8541</f>
        <v>Device Driver#</v>
      </c>
      <c r="C731" t="str">
        <f>TRM!C8541</f>
        <v>Evoluent Mouse Manager | 5.7.0.1</v>
      </c>
      <c r="D731">
        <f>TRM!D8541</f>
        <v>0</v>
      </c>
      <c r="E731" t="str">
        <f>IF(VLOOKUP(TRM!A8541,'TRM - TBM Crosswalk'!$A$2:'TRM - TBM Crosswalk'!$I$1008,3,FALSE)="N/A","TBD","")</f>
        <v>TBD</v>
      </c>
      <c r="F731" t="str">
        <f>IF(VLOOKUP(TRM!A8541,'TRM - TBM Crosswalk'!$A$2:'TRM - TBM Crosswalk'!$I$1008,4,FALSE)=0,"",VLOOKUP(TRM!A8541,'TRM - TBM Crosswalk'!$A$2:'TRM - TBM Crosswalk'!$I$1008,4,FALSE))</f>
        <v/>
      </c>
      <c r="G731" t="str">
        <f>IF(VLOOKUP(TRM!A8541,'TRM - TBM Crosswalk'!$A$2:'TRM - TBM Crosswalk'!$I$1008,5,FALSE)=0,"",VLOOKUP(TRM!A8541,'TRM - TBM Crosswalk'!$A$2:'TRM - TBM Crosswalk'!$I$1008,5,FALSE))</f>
        <v/>
      </c>
      <c r="H731" t="str">
        <f>IF(VLOOKUP(TRM!A8541,'TRM - TBM Crosswalk'!$A$2:'TRM - TBM Crosswalk'!$I$1008,6,FALSE)=0,"",VLOOKUP(TRM!A8541,'TRM - TBM Crosswalk'!$A$2:'TRM - TBM Crosswalk'!$I$1008,6,FALSE))</f>
        <v/>
      </c>
      <c r="I731" t="str">
        <f>IF(VLOOKUP(TRM!A8541,'TRM - TBM Crosswalk'!$A$2:'TRM - TBM Crosswalk'!$I$1008,7,FALSE)=0,"",VLOOKUP(TRM!A8541,'TRM - TBM Crosswalk'!$A$2:'TRM - TBM Crosswalk'!$I$1008,7,FALSE))</f>
        <v/>
      </c>
      <c r="J731" t="str">
        <f>IF(VLOOKUP(TRM!A8541,'TRM - TBM Crosswalk'!$A$2:'TRM - TBM Crosswalk'!$I$1008,8,FALSE)=0,"",VLOOKUP(TRM!A8541,'TRM - TBM Crosswalk'!$A$2:'TRM - TBM Crosswalk'!$I$1008,8,FALSE))</f>
        <v/>
      </c>
      <c r="K731" t="str">
        <f>IF(VLOOKUP(TRM!A8541,'TRM - TBM Crosswalk'!$A$2:'TRM - TBM Crosswalk'!$I$1008,9,FALSE)=0,"",VLOOKUP(TRM!A8541,'TRM - TBM Crosswalk'!$A$2:'TRM - TBM Crosswalk'!$I$1008,9,FALSE))</f>
        <v/>
      </c>
    </row>
    <row r="732" spans="1:11" x14ac:dyDescent="0.45">
      <c r="A732" t="str">
        <f>TRM!A8542</f>
        <v>I01.002.209#</v>
      </c>
      <c r="B732" t="str">
        <f>TRM!B8542</f>
        <v>Device Driver#</v>
      </c>
      <c r="C732" t="str">
        <f>TRM!C8542</f>
        <v>Evoluent Mouse Manager | 6.0.3.0</v>
      </c>
      <c r="D732">
        <f>TRM!D8542</f>
        <v>0</v>
      </c>
      <c r="E732" t="str">
        <f>IF(VLOOKUP(TRM!A8542,'TRM - TBM Crosswalk'!$A$2:'TRM - TBM Crosswalk'!$I$1008,3,FALSE)="N/A","TBD","")</f>
        <v>TBD</v>
      </c>
      <c r="F732" t="str">
        <f>IF(VLOOKUP(TRM!A8542,'TRM - TBM Crosswalk'!$A$2:'TRM - TBM Crosswalk'!$I$1008,4,FALSE)=0,"",VLOOKUP(TRM!A8542,'TRM - TBM Crosswalk'!$A$2:'TRM - TBM Crosswalk'!$I$1008,4,FALSE))</f>
        <v/>
      </c>
      <c r="G732" t="str">
        <f>IF(VLOOKUP(TRM!A8542,'TRM - TBM Crosswalk'!$A$2:'TRM - TBM Crosswalk'!$I$1008,5,FALSE)=0,"",VLOOKUP(TRM!A8542,'TRM - TBM Crosswalk'!$A$2:'TRM - TBM Crosswalk'!$I$1008,5,FALSE))</f>
        <v/>
      </c>
      <c r="H732" t="str">
        <f>IF(VLOOKUP(TRM!A8542,'TRM - TBM Crosswalk'!$A$2:'TRM - TBM Crosswalk'!$I$1008,6,FALSE)=0,"",VLOOKUP(TRM!A8542,'TRM - TBM Crosswalk'!$A$2:'TRM - TBM Crosswalk'!$I$1008,6,FALSE))</f>
        <v/>
      </c>
      <c r="I732" t="str">
        <f>IF(VLOOKUP(TRM!A8542,'TRM - TBM Crosswalk'!$A$2:'TRM - TBM Crosswalk'!$I$1008,7,FALSE)=0,"",VLOOKUP(TRM!A8542,'TRM - TBM Crosswalk'!$A$2:'TRM - TBM Crosswalk'!$I$1008,7,FALSE))</f>
        <v/>
      </c>
      <c r="J732" t="str">
        <f>IF(VLOOKUP(TRM!A8542,'TRM - TBM Crosswalk'!$A$2:'TRM - TBM Crosswalk'!$I$1008,8,FALSE)=0,"",VLOOKUP(TRM!A8542,'TRM - TBM Crosswalk'!$A$2:'TRM - TBM Crosswalk'!$I$1008,8,FALSE))</f>
        <v/>
      </c>
      <c r="K732" t="str">
        <f>IF(VLOOKUP(TRM!A8542,'TRM - TBM Crosswalk'!$A$2:'TRM - TBM Crosswalk'!$I$1008,9,FALSE)=0,"",VLOOKUP(TRM!A8542,'TRM - TBM Crosswalk'!$A$2:'TRM - TBM Crosswalk'!$I$1008,9,FALSE))</f>
        <v/>
      </c>
    </row>
    <row r="733" spans="1:11" x14ac:dyDescent="0.45">
      <c r="A733" t="str">
        <f>TRM!A8846</f>
        <v>I01.002.209#</v>
      </c>
      <c r="B733" t="str">
        <f>TRM!B8846</f>
        <v>Device Driver#</v>
      </c>
      <c r="C733" t="str">
        <f>TRM!C8846</f>
        <v>Windows Driver Package - Decagon Devices (silabenm) Ports | 03/19/2014 6.7.0.0</v>
      </c>
      <c r="D733">
        <f>TRM!D8846</f>
        <v>0</v>
      </c>
      <c r="E733" t="str">
        <f>IF(VLOOKUP(TRM!A8846,'TRM - TBM Crosswalk'!$A$2:'TRM - TBM Crosswalk'!$I$1008,3,FALSE)="N/A","TBD","")</f>
        <v>TBD</v>
      </c>
      <c r="F733" t="str">
        <f>IF(VLOOKUP(TRM!A8846,'TRM - TBM Crosswalk'!$A$2:'TRM - TBM Crosswalk'!$I$1008,4,FALSE)=0,"",VLOOKUP(TRM!A8846,'TRM - TBM Crosswalk'!$A$2:'TRM - TBM Crosswalk'!$I$1008,4,FALSE))</f>
        <v/>
      </c>
      <c r="G733" t="str">
        <f>IF(VLOOKUP(TRM!A8846,'TRM - TBM Crosswalk'!$A$2:'TRM - TBM Crosswalk'!$I$1008,5,FALSE)=0,"",VLOOKUP(TRM!A8846,'TRM - TBM Crosswalk'!$A$2:'TRM - TBM Crosswalk'!$I$1008,5,FALSE))</f>
        <v/>
      </c>
      <c r="H733" t="str">
        <f>IF(VLOOKUP(TRM!A8846,'TRM - TBM Crosswalk'!$A$2:'TRM - TBM Crosswalk'!$I$1008,6,FALSE)=0,"",VLOOKUP(TRM!A8846,'TRM - TBM Crosswalk'!$A$2:'TRM - TBM Crosswalk'!$I$1008,6,FALSE))</f>
        <v/>
      </c>
      <c r="I733" t="str">
        <f>IF(VLOOKUP(TRM!A8846,'TRM - TBM Crosswalk'!$A$2:'TRM - TBM Crosswalk'!$I$1008,7,FALSE)=0,"",VLOOKUP(TRM!A8846,'TRM - TBM Crosswalk'!$A$2:'TRM - TBM Crosswalk'!$I$1008,7,FALSE))</f>
        <v/>
      </c>
      <c r="J733" t="str">
        <f>IF(VLOOKUP(TRM!A8846,'TRM - TBM Crosswalk'!$A$2:'TRM - TBM Crosswalk'!$I$1008,8,FALSE)=0,"",VLOOKUP(TRM!A8846,'TRM - TBM Crosswalk'!$A$2:'TRM - TBM Crosswalk'!$I$1008,8,FALSE))</f>
        <v/>
      </c>
      <c r="K733" t="str">
        <f>IF(VLOOKUP(TRM!A8846,'TRM - TBM Crosswalk'!$A$2:'TRM - TBM Crosswalk'!$I$1008,9,FALSE)=0,"",VLOOKUP(TRM!A8846,'TRM - TBM Crosswalk'!$A$2:'TRM - TBM Crosswalk'!$I$1008,9,FALSE))</f>
        <v/>
      </c>
    </row>
    <row r="734" spans="1:11" x14ac:dyDescent="0.45">
      <c r="A734" t="str">
        <f>TRM!A16</f>
        <v>A01.002.010</v>
      </c>
      <c r="B734" t="str">
        <f>TRM!B16</f>
        <v>Call Center / Help Desk</v>
      </c>
      <c r="C734" t="str">
        <f>TRM!C16</f>
        <v>BMC Remedy Migrator | 9.1.04</v>
      </c>
      <c r="D734">
        <f>TRM!D16</f>
        <v>0</v>
      </c>
      <c r="E734" t="str">
        <f>IF(VLOOKUP(TRM!A16,'TRM - TBM Crosswalk'!$A$2:'TRM - TBM Crosswalk'!$I$1008,3,FALSE)="N/A","TBD","")</f>
        <v/>
      </c>
      <c r="F734" t="str">
        <f>IF(VLOOKUP(TRM!A16,'TRM - TBM Crosswalk'!$A$2:'TRM - TBM Crosswalk'!$I$1008,4,FALSE)=0,"",VLOOKUP(TRM!A16,'TRM - TBM Crosswalk'!$A$2:'TRM - TBM Crosswalk'!$I$1008,4,FALSE))</f>
        <v/>
      </c>
      <c r="G734" t="str">
        <f>IF(VLOOKUP(TRM!A16,'TRM - TBM Crosswalk'!$A$2:'TRM - TBM Crosswalk'!$I$1008,5,FALSE)=0,"",VLOOKUP(TRM!A16,'TRM - TBM Crosswalk'!$A$2:'TRM - TBM Crosswalk'!$I$1008,5,FALSE))</f>
        <v>End User</v>
      </c>
      <c r="H734" t="str">
        <f>IF(VLOOKUP(TRM!A16,'TRM - TBM Crosswalk'!$A$2:'TRM - TBM Crosswalk'!$I$1008,6,FALSE)=0,"",VLOOKUP(TRM!A16,'TRM - TBM Crosswalk'!$A$2:'TRM - TBM Crosswalk'!$I$1008,6,FALSE))</f>
        <v>IT Helpdesk</v>
      </c>
      <c r="I734" t="str">
        <f>IF(VLOOKUP(TRM!A16,'TRM - TBM Crosswalk'!$A$2:'TRM - TBM Crosswalk'!$I$1008,7,FALSE)=0,"",VLOOKUP(TRM!A16,'TRM - TBM Crosswalk'!$A$2:'TRM - TBM Crosswalk'!$I$1008,7,FALSE))</f>
        <v/>
      </c>
      <c r="J734" t="str">
        <f>IF(VLOOKUP(TRM!A16,'TRM - TBM Crosswalk'!$A$2:'TRM - TBM Crosswalk'!$I$1008,8,FALSE)=0,"",VLOOKUP(TRM!A16,'TRM - TBM Crosswalk'!$A$2:'TRM - TBM Crosswalk'!$I$1008,8,FALSE))</f>
        <v/>
      </c>
      <c r="K734" t="str">
        <f>IF(VLOOKUP(TRM!A16,'TRM - TBM Crosswalk'!$A$2:'TRM - TBM Crosswalk'!$I$1008,9,FALSE)=0,"",VLOOKUP(TRM!A16,'TRM - TBM Crosswalk'!$A$2:'TRM - TBM Crosswalk'!$I$1008,9,FALSE))</f>
        <v/>
      </c>
    </row>
    <row r="735" spans="1:11" x14ac:dyDescent="0.45">
      <c r="A735" t="str">
        <f>TRM!A356</f>
        <v>A01.012.083</v>
      </c>
      <c r="B735" t="str">
        <f>TRM!B356</f>
        <v>Software Distribution</v>
      </c>
      <c r="C735" t="str">
        <f>TRM!C356</f>
        <v>Mozilla Maintenance Service | 72.0.2</v>
      </c>
      <c r="D735">
        <f>TRM!D356</f>
        <v>0</v>
      </c>
      <c r="E735" t="str">
        <f>IF(VLOOKUP(TRM!A356,'TRM - TBM Crosswalk'!$A$2:'TRM - TBM Crosswalk'!$I$1008,3,FALSE)="N/A","TBD","")</f>
        <v/>
      </c>
      <c r="F735" t="str">
        <f>IF(VLOOKUP(TRM!A356,'TRM - TBM Crosswalk'!$A$2:'TRM - TBM Crosswalk'!$I$1008,4,FALSE)=0,"",VLOOKUP(TRM!A356,'TRM - TBM Crosswalk'!$A$2:'TRM - TBM Crosswalk'!$I$1008,4,FALSE))</f>
        <v/>
      </c>
      <c r="G735" t="str">
        <f>IF(VLOOKUP(TRM!A356,'TRM - TBM Crosswalk'!$A$2:'TRM - TBM Crosswalk'!$I$1008,5,FALSE)=0,"",VLOOKUP(TRM!A356,'TRM - TBM Crosswalk'!$A$2:'TRM - TBM Crosswalk'!$I$1008,5,FALSE))</f>
        <v/>
      </c>
      <c r="H735" t="str">
        <f>IF(VLOOKUP(TRM!A356,'TRM - TBM Crosswalk'!$A$2:'TRM - TBM Crosswalk'!$I$1008,6,FALSE)=0,"",VLOOKUP(TRM!A356,'TRM - TBM Crosswalk'!$A$2:'TRM - TBM Crosswalk'!$I$1008,6,FALSE))</f>
        <v/>
      </c>
      <c r="I735" t="str">
        <f>IF(VLOOKUP(TRM!A356,'TRM - TBM Crosswalk'!$A$2:'TRM - TBM Crosswalk'!$I$1008,7,FALSE)=0,"",VLOOKUP(TRM!A356,'TRM - TBM Crosswalk'!$A$2:'TRM - TBM Crosswalk'!$I$1008,7,FALSE))</f>
        <v>Delivery Services</v>
      </c>
      <c r="J735" t="str">
        <f>IF(VLOOKUP(TRM!A356,'TRM - TBM Crosswalk'!$A$2:'TRM - TBM Crosswalk'!$I$1008,8,FALSE)=0,"",VLOOKUP(TRM!A356,'TRM - TBM Crosswalk'!$A$2:'TRM - TBM Crosswalk'!$I$1008,8,FALSE))</f>
        <v>Operations</v>
      </c>
      <c r="K735" t="str">
        <f>IF(VLOOKUP(TRM!A356,'TRM - TBM Crosswalk'!$A$2:'TRM - TBM Crosswalk'!$I$1008,9,FALSE)=0,"",VLOOKUP(TRM!A356,'TRM - TBM Crosswalk'!$A$2:'TRM - TBM Crosswalk'!$I$1008,9,FALSE))</f>
        <v>Deployment &amp; Administration</v>
      </c>
    </row>
    <row r="736" spans="1:11" x14ac:dyDescent="0.45">
      <c r="A736" t="str">
        <f>TRM!A357</f>
        <v>A01.012.083</v>
      </c>
      <c r="B736" t="str">
        <f>TRM!B357</f>
        <v>Software Distribution</v>
      </c>
      <c r="C736" t="str">
        <f>TRM!C357</f>
        <v>Mozilla Maintenance Service | 73.0.1</v>
      </c>
      <c r="D736">
        <f>TRM!D357</f>
        <v>0</v>
      </c>
      <c r="E736" t="str">
        <f>IF(VLOOKUP(TRM!A357,'TRM - TBM Crosswalk'!$A$2:'TRM - TBM Crosswalk'!$I$1008,3,FALSE)="N/A","TBD","")</f>
        <v/>
      </c>
      <c r="F736" t="str">
        <f>IF(VLOOKUP(TRM!A357,'TRM - TBM Crosswalk'!$A$2:'TRM - TBM Crosswalk'!$I$1008,4,FALSE)=0,"",VLOOKUP(TRM!A357,'TRM - TBM Crosswalk'!$A$2:'TRM - TBM Crosswalk'!$I$1008,4,FALSE))</f>
        <v/>
      </c>
      <c r="G736" t="str">
        <f>IF(VLOOKUP(TRM!A357,'TRM - TBM Crosswalk'!$A$2:'TRM - TBM Crosswalk'!$I$1008,5,FALSE)=0,"",VLOOKUP(TRM!A357,'TRM - TBM Crosswalk'!$A$2:'TRM - TBM Crosswalk'!$I$1008,5,FALSE))</f>
        <v/>
      </c>
      <c r="H736" t="str">
        <f>IF(VLOOKUP(TRM!A357,'TRM - TBM Crosswalk'!$A$2:'TRM - TBM Crosswalk'!$I$1008,6,FALSE)=0,"",VLOOKUP(TRM!A357,'TRM - TBM Crosswalk'!$A$2:'TRM - TBM Crosswalk'!$I$1008,6,FALSE))</f>
        <v/>
      </c>
      <c r="I736" t="str">
        <f>IF(VLOOKUP(TRM!A357,'TRM - TBM Crosswalk'!$A$2:'TRM - TBM Crosswalk'!$I$1008,7,FALSE)=0,"",VLOOKUP(TRM!A357,'TRM - TBM Crosswalk'!$A$2:'TRM - TBM Crosswalk'!$I$1008,7,FALSE))</f>
        <v>Delivery Services</v>
      </c>
      <c r="J736" t="str">
        <f>IF(VLOOKUP(TRM!A357,'TRM - TBM Crosswalk'!$A$2:'TRM - TBM Crosswalk'!$I$1008,8,FALSE)=0,"",VLOOKUP(TRM!A357,'TRM - TBM Crosswalk'!$A$2:'TRM - TBM Crosswalk'!$I$1008,8,FALSE))</f>
        <v>Operations</v>
      </c>
      <c r="K736" t="str">
        <f>IF(VLOOKUP(TRM!A357,'TRM - TBM Crosswalk'!$A$2:'TRM - TBM Crosswalk'!$I$1008,9,FALSE)=0,"",VLOOKUP(TRM!A357,'TRM - TBM Crosswalk'!$A$2:'TRM - TBM Crosswalk'!$I$1008,9,FALSE))</f>
        <v>Deployment &amp; Administration</v>
      </c>
    </row>
    <row r="737" spans="1:11" x14ac:dyDescent="0.45">
      <c r="A737" t="str">
        <f>TRM!A358</f>
        <v>A01.012.083</v>
      </c>
      <c r="B737" t="str">
        <f>TRM!B358</f>
        <v>Software Distribution</v>
      </c>
      <c r="C737" t="str">
        <f>TRM!C358</f>
        <v>Mozilla Maintenance Service | 73.0.1.7352</v>
      </c>
      <c r="D737">
        <f>TRM!D358</f>
        <v>0</v>
      </c>
      <c r="E737" t="str">
        <f>IF(VLOOKUP(TRM!A358,'TRM - TBM Crosswalk'!$A$2:'TRM - TBM Crosswalk'!$I$1008,3,FALSE)="N/A","TBD","")</f>
        <v/>
      </c>
      <c r="F737" t="str">
        <f>IF(VLOOKUP(TRM!A358,'TRM - TBM Crosswalk'!$A$2:'TRM - TBM Crosswalk'!$I$1008,4,FALSE)=0,"",VLOOKUP(TRM!A358,'TRM - TBM Crosswalk'!$A$2:'TRM - TBM Crosswalk'!$I$1008,4,FALSE))</f>
        <v/>
      </c>
      <c r="G737" t="str">
        <f>IF(VLOOKUP(TRM!A358,'TRM - TBM Crosswalk'!$A$2:'TRM - TBM Crosswalk'!$I$1008,5,FALSE)=0,"",VLOOKUP(TRM!A358,'TRM - TBM Crosswalk'!$A$2:'TRM - TBM Crosswalk'!$I$1008,5,FALSE))</f>
        <v/>
      </c>
      <c r="H737" t="str">
        <f>IF(VLOOKUP(TRM!A358,'TRM - TBM Crosswalk'!$A$2:'TRM - TBM Crosswalk'!$I$1008,6,FALSE)=0,"",VLOOKUP(TRM!A358,'TRM - TBM Crosswalk'!$A$2:'TRM - TBM Crosswalk'!$I$1008,6,FALSE))</f>
        <v/>
      </c>
      <c r="I737" t="str">
        <f>IF(VLOOKUP(TRM!A358,'TRM - TBM Crosswalk'!$A$2:'TRM - TBM Crosswalk'!$I$1008,7,FALSE)=0,"",VLOOKUP(TRM!A358,'TRM - TBM Crosswalk'!$A$2:'TRM - TBM Crosswalk'!$I$1008,7,FALSE))</f>
        <v>Delivery Services</v>
      </c>
      <c r="J737" t="str">
        <f>IF(VLOOKUP(TRM!A358,'TRM - TBM Crosswalk'!$A$2:'TRM - TBM Crosswalk'!$I$1008,8,FALSE)=0,"",VLOOKUP(TRM!A358,'TRM - TBM Crosswalk'!$A$2:'TRM - TBM Crosswalk'!$I$1008,8,FALSE))</f>
        <v>Operations</v>
      </c>
      <c r="K737" t="str">
        <f>IF(VLOOKUP(TRM!A358,'TRM - TBM Crosswalk'!$A$2:'TRM - TBM Crosswalk'!$I$1008,9,FALSE)=0,"",VLOOKUP(TRM!A358,'TRM - TBM Crosswalk'!$A$2:'TRM - TBM Crosswalk'!$I$1008,9,FALSE))</f>
        <v>Deployment &amp; Administration</v>
      </c>
    </row>
    <row r="738" spans="1:11" x14ac:dyDescent="0.45">
      <c r="A738" t="str">
        <f>TRM!A359</f>
        <v>A01.012.083</v>
      </c>
      <c r="B738" t="str">
        <f>TRM!B359</f>
        <v>Software Distribution</v>
      </c>
      <c r="C738" t="str">
        <f>TRM!C359</f>
        <v>Mozilla Maintenance Service | 74.0.0.7373</v>
      </c>
      <c r="D738">
        <f>TRM!D359</f>
        <v>0</v>
      </c>
      <c r="E738" t="str">
        <f>IF(VLOOKUP(TRM!A359,'TRM - TBM Crosswalk'!$A$2:'TRM - TBM Crosswalk'!$I$1008,3,FALSE)="N/A","TBD","")</f>
        <v/>
      </c>
      <c r="F738" t="str">
        <f>IF(VLOOKUP(TRM!A359,'TRM - TBM Crosswalk'!$A$2:'TRM - TBM Crosswalk'!$I$1008,4,FALSE)=0,"",VLOOKUP(TRM!A359,'TRM - TBM Crosswalk'!$A$2:'TRM - TBM Crosswalk'!$I$1008,4,FALSE))</f>
        <v/>
      </c>
      <c r="G738" t="str">
        <f>IF(VLOOKUP(TRM!A359,'TRM - TBM Crosswalk'!$A$2:'TRM - TBM Crosswalk'!$I$1008,5,FALSE)=0,"",VLOOKUP(TRM!A359,'TRM - TBM Crosswalk'!$A$2:'TRM - TBM Crosswalk'!$I$1008,5,FALSE))</f>
        <v/>
      </c>
      <c r="H738" t="str">
        <f>IF(VLOOKUP(TRM!A359,'TRM - TBM Crosswalk'!$A$2:'TRM - TBM Crosswalk'!$I$1008,6,FALSE)=0,"",VLOOKUP(TRM!A359,'TRM - TBM Crosswalk'!$A$2:'TRM - TBM Crosswalk'!$I$1008,6,FALSE))</f>
        <v/>
      </c>
      <c r="I738" t="str">
        <f>IF(VLOOKUP(TRM!A359,'TRM - TBM Crosswalk'!$A$2:'TRM - TBM Crosswalk'!$I$1008,7,FALSE)=0,"",VLOOKUP(TRM!A359,'TRM - TBM Crosswalk'!$A$2:'TRM - TBM Crosswalk'!$I$1008,7,FALSE))</f>
        <v>Delivery Services</v>
      </c>
      <c r="J738" t="str">
        <f>IF(VLOOKUP(TRM!A359,'TRM - TBM Crosswalk'!$A$2:'TRM - TBM Crosswalk'!$I$1008,8,FALSE)=0,"",VLOOKUP(TRM!A359,'TRM - TBM Crosswalk'!$A$2:'TRM - TBM Crosswalk'!$I$1008,8,FALSE))</f>
        <v>Operations</v>
      </c>
      <c r="K738" t="str">
        <f>IF(VLOOKUP(TRM!A359,'TRM - TBM Crosswalk'!$A$2:'TRM - TBM Crosswalk'!$I$1008,9,FALSE)=0,"",VLOOKUP(TRM!A359,'TRM - TBM Crosswalk'!$A$2:'TRM - TBM Crosswalk'!$I$1008,9,FALSE))</f>
        <v>Deployment &amp; Administration</v>
      </c>
    </row>
    <row r="739" spans="1:11" x14ac:dyDescent="0.45">
      <c r="A739" t="str">
        <f>TRM!A778</f>
        <v>A02.021.226</v>
      </c>
      <c r="B739" t="str">
        <f>TRM!B778</f>
        <v>Database Management System</v>
      </c>
      <c r="C739" t="str">
        <f>TRM!C778</f>
        <v>ADSDK Redistributable | 10.0.652.124</v>
      </c>
      <c r="D739">
        <f>TRM!D778</f>
        <v>0</v>
      </c>
      <c r="E739" t="str">
        <f>IF(VLOOKUP(TRM!A778,'TRM - TBM Crosswalk'!$A$2:'TRM - TBM Crosswalk'!$I$1008,3,FALSE)="N/A","TBD","")</f>
        <v/>
      </c>
      <c r="F739" t="str">
        <f>IF(VLOOKUP(TRM!A778,'TRM - TBM Crosswalk'!$A$2:'TRM - TBM Crosswalk'!$I$1008,4,FALSE)=0,"",VLOOKUP(TRM!A778,'TRM - TBM Crosswalk'!$A$2:'TRM - TBM Crosswalk'!$I$1008,4,FALSE))</f>
        <v/>
      </c>
      <c r="G739" t="str">
        <f>IF(VLOOKUP(TRM!A778,'TRM - TBM Crosswalk'!$A$2:'TRM - TBM Crosswalk'!$I$1008,5,FALSE)=0,"",VLOOKUP(TRM!A778,'TRM - TBM Crosswalk'!$A$2:'TRM - TBM Crosswalk'!$I$1008,5,FALSE))</f>
        <v>Platform</v>
      </c>
      <c r="H739" t="str">
        <f>IF(VLOOKUP(TRM!A778,'TRM - TBM Crosswalk'!$A$2:'TRM - TBM Crosswalk'!$I$1008,6,FALSE)=0,"",VLOOKUP(TRM!A778,'TRM - TBM Crosswalk'!$A$2:'TRM - TBM Crosswalk'!$I$1008,6,FALSE))</f>
        <v/>
      </c>
      <c r="I739" t="str">
        <f>IF(VLOOKUP(TRM!A778,'TRM - TBM Crosswalk'!$A$2:'TRM - TBM Crosswalk'!$I$1008,7,FALSE)=0,"",VLOOKUP(TRM!A778,'TRM - TBM Crosswalk'!$A$2:'TRM - TBM Crosswalk'!$I$1008,7,FALSE))</f>
        <v>Platform Services</v>
      </c>
      <c r="J739" t="str">
        <f>IF(VLOOKUP(TRM!A778,'TRM - TBM Crosswalk'!$A$2:'TRM - TBM Crosswalk'!$I$1008,8,FALSE)=0,"",VLOOKUP(TRM!A778,'TRM - TBM Crosswalk'!$A$2:'TRM - TBM Crosswalk'!$I$1008,8,FALSE))</f>
        <v>Data Services</v>
      </c>
      <c r="K739" t="str">
        <f>IF(VLOOKUP(TRM!A778,'TRM - TBM Crosswalk'!$A$2:'TRM - TBM Crosswalk'!$I$1008,9,FALSE)=0,"",VLOOKUP(TRM!A778,'TRM - TBM Crosswalk'!$A$2:'TRM - TBM Crosswalk'!$I$1008,9,FALSE))</f>
        <v>Database</v>
      </c>
    </row>
    <row r="740" spans="1:11" x14ac:dyDescent="0.45">
      <c r="A740" t="str">
        <f>TRM!A779</f>
        <v>A02.021.226</v>
      </c>
      <c r="B740" t="str">
        <f>TRM!B779</f>
        <v>Database Management System</v>
      </c>
      <c r="C740" t="str">
        <f>TRM!C779</f>
        <v>ADSDK Redistributable | 13.0.1048.226</v>
      </c>
      <c r="D740">
        <f>TRM!D779</f>
        <v>0</v>
      </c>
      <c r="E740" t="str">
        <f>IF(VLOOKUP(TRM!A779,'TRM - TBM Crosswalk'!$A$2:'TRM - TBM Crosswalk'!$I$1008,3,FALSE)="N/A","TBD","")</f>
        <v/>
      </c>
      <c r="F740" t="str">
        <f>IF(VLOOKUP(TRM!A779,'TRM - TBM Crosswalk'!$A$2:'TRM - TBM Crosswalk'!$I$1008,4,FALSE)=0,"",VLOOKUP(TRM!A779,'TRM - TBM Crosswalk'!$A$2:'TRM - TBM Crosswalk'!$I$1008,4,FALSE))</f>
        <v/>
      </c>
      <c r="G740" t="str">
        <f>IF(VLOOKUP(TRM!A779,'TRM - TBM Crosswalk'!$A$2:'TRM - TBM Crosswalk'!$I$1008,5,FALSE)=0,"",VLOOKUP(TRM!A779,'TRM - TBM Crosswalk'!$A$2:'TRM - TBM Crosswalk'!$I$1008,5,FALSE))</f>
        <v>Platform</v>
      </c>
      <c r="H740" t="str">
        <f>IF(VLOOKUP(TRM!A779,'TRM - TBM Crosswalk'!$A$2:'TRM - TBM Crosswalk'!$I$1008,6,FALSE)=0,"",VLOOKUP(TRM!A779,'TRM - TBM Crosswalk'!$A$2:'TRM - TBM Crosswalk'!$I$1008,6,FALSE))</f>
        <v/>
      </c>
      <c r="I740" t="str">
        <f>IF(VLOOKUP(TRM!A779,'TRM - TBM Crosswalk'!$A$2:'TRM - TBM Crosswalk'!$I$1008,7,FALSE)=0,"",VLOOKUP(TRM!A779,'TRM - TBM Crosswalk'!$A$2:'TRM - TBM Crosswalk'!$I$1008,7,FALSE))</f>
        <v>Platform Services</v>
      </c>
      <c r="J740" t="str">
        <f>IF(VLOOKUP(TRM!A779,'TRM - TBM Crosswalk'!$A$2:'TRM - TBM Crosswalk'!$I$1008,8,FALSE)=0,"",VLOOKUP(TRM!A779,'TRM - TBM Crosswalk'!$A$2:'TRM - TBM Crosswalk'!$I$1008,8,FALSE))</f>
        <v>Data Services</v>
      </c>
      <c r="K740" t="str">
        <f>IF(VLOOKUP(TRM!A779,'TRM - TBM Crosswalk'!$A$2:'TRM - TBM Crosswalk'!$I$1008,9,FALSE)=0,"",VLOOKUP(TRM!A779,'TRM - TBM Crosswalk'!$A$2:'TRM - TBM Crosswalk'!$I$1008,9,FALSE))</f>
        <v>Database</v>
      </c>
    </row>
    <row r="741" spans="1:11" x14ac:dyDescent="0.45">
      <c r="A741" t="str">
        <f>TRM!A780</f>
        <v>A02.021.226</v>
      </c>
      <c r="B741" t="str">
        <f>TRM!B780</f>
        <v>Database Management System</v>
      </c>
      <c r="C741" t="str">
        <f>TRM!C780</f>
        <v>ADSDK Redistributable | 14.1.2014.616</v>
      </c>
      <c r="D741">
        <f>TRM!D780</f>
        <v>0</v>
      </c>
      <c r="E741" t="str">
        <f>IF(VLOOKUP(TRM!A780,'TRM - TBM Crosswalk'!$A$2:'TRM - TBM Crosswalk'!$I$1008,3,FALSE)="N/A","TBD","")</f>
        <v/>
      </c>
      <c r="F741" t="str">
        <f>IF(VLOOKUP(TRM!A780,'TRM - TBM Crosswalk'!$A$2:'TRM - TBM Crosswalk'!$I$1008,4,FALSE)=0,"",VLOOKUP(TRM!A780,'TRM - TBM Crosswalk'!$A$2:'TRM - TBM Crosswalk'!$I$1008,4,FALSE))</f>
        <v/>
      </c>
      <c r="G741" t="str">
        <f>IF(VLOOKUP(TRM!A780,'TRM - TBM Crosswalk'!$A$2:'TRM - TBM Crosswalk'!$I$1008,5,FALSE)=0,"",VLOOKUP(TRM!A780,'TRM - TBM Crosswalk'!$A$2:'TRM - TBM Crosswalk'!$I$1008,5,FALSE))</f>
        <v>Platform</v>
      </c>
      <c r="H741" t="str">
        <f>IF(VLOOKUP(TRM!A780,'TRM - TBM Crosswalk'!$A$2:'TRM - TBM Crosswalk'!$I$1008,6,FALSE)=0,"",VLOOKUP(TRM!A780,'TRM - TBM Crosswalk'!$A$2:'TRM - TBM Crosswalk'!$I$1008,6,FALSE))</f>
        <v/>
      </c>
      <c r="I741" t="str">
        <f>IF(VLOOKUP(TRM!A780,'TRM - TBM Crosswalk'!$A$2:'TRM - TBM Crosswalk'!$I$1008,7,FALSE)=0,"",VLOOKUP(TRM!A780,'TRM - TBM Crosswalk'!$A$2:'TRM - TBM Crosswalk'!$I$1008,7,FALSE))</f>
        <v>Platform Services</v>
      </c>
      <c r="J741" t="str">
        <f>IF(VLOOKUP(TRM!A780,'TRM - TBM Crosswalk'!$A$2:'TRM - TBM Crosswalk'!$I$1008,8,FALSE)=0,"",VLOOKUP(TRM!A780,'TRM - TBM Crosswalk'!$A$2:'TRM - TBM Crosswalk'!$I$1008,8,FALSE))</f>
        <v>Data Services</v>
      </c>
      <c r="K741" t="str">
        <f>IF(VLOOKUP(TRM!A780,'TRM - TBM Crosswalk'!$A$2:'TRM - TBM Crosswalk'!$I$1008,9,FALSE)=0,"",VLOOKUP(TRM!A780,'TRM - TBM Crosswalk'!$A$2:'TRM - TBM Crosswalk'!$I$1008,9,FALSE))</f>
        <v>Database</v>
      </c>
    </row>
    <row r="742" spans="1:11" x14ac:dyDescent="0.45">
      <c r="A742" t="str">
        <f>TRM!A781</f>
        <v>A02.021.226</v>
      </c>
      <c r="B742" t="str">
        <f>TRM!B781</f>
        <v>Database Management System</v>
      </c>
      <c r="C742" t="str">
        <f>TRM!C781</f>
        <v>Alpha Five V11</v>
      </c>
      <c r="D742">
        <f>TRM!D781</f>
        <v>0</v>
      </c>
      <c r="E742" t="str">
        <f>IF(VLOOKUP(TRM!A781,'TRM - TBM Crosswalk'!$A$2:'TRM - TBM Crosswalk'!$I$1008,3,FALSE)="N/A","TBD","")</f>
        <v/>
      </c>
      <c r="F742" t="str">
        <f>IF(VLOOKUP(TRM!A781,'TRM - TBM Crosswalk'!$A$2:'TRM - TBM Crosswalk'!$I$1008,4,FALSE)=0,"",VLOOKUP(TRM!A781,'TRM - TBM Crosswalk'!$A$2:'TRM - TBM Crosswalk'!$I$1008,4,FALSE))</f>
        <v/>
      </c>
      <c r="G742" t="str">
        <f>IF(VLOOKUP(TRM!A781,'TRM - TBM Crosswalk'!$A$2:'TRM - TBM Crosswalk'!$I$1008,5,FALSE)=0,"",VLOOKUP(TRM!A781,'TRM - TBM Crosswalk'!$A$2:'TRM - TBM Crosswalk'!$I$1008,5,FALSE))</f>
        <v>Platform</v>
      </c>
      <c r="H742" t="str">
        <f>IF(VLOOKUP(TRM!A781,'TRM - TBM Crosswalk'!$A$2:'TRM - TBM Crosswalk'!$I$1008,6,FALSE)=0,"",VLOOKUP(TRM!A781,'TRM - TBM Crosswalk'!$A$2:'TRM - TBM Crosswalk'!$I$1008,6,FALSE))</f>
        <v/>
      </c>
      <c r="I742" t="str">
        <f>IF(VLOOKUP(TRM!A781,'TRM - TBM Crosswalk'!$A$2:'TRM - TBM Crosswalk'!$I$1008,7,FALSE)=0,"",VLOOKUP(TRM!A781,'TRM - TBM Crosswalk'!$A$2:'TRM - TBM Crosswalk'!$I$1008,7,FALSE))</f>
        <v>Platform Services</v>
      </c>
      <c r="J742" t="str">
        <f>IF(VLOOKUP(TRM!A781,'TRM - TBM Crosswalk'!$A$2:'TRM - TBM Crosswalk'!$I$1008,8,FALSE)=0,"",VLOOKUP(TRM!A781,'TRM - TBM Crosswalk'!$A$2:'TRM - TBM Crosswalk'!$I$1008,8,FALSE))</f>
        <v>Data Services</v>
      </c>
      <c r="K742" t="str">
        <f>IF(VLOOKUP(TRM!A781,'TRM - TBM Crosswalk'!$A$2:'TRM - TBM Crosswalk'!$I$1008,9,FALSE)=0,"",VLOOKUP(TRM!A781,'TRM - TBM Crosswalk'!$A$2:'TRM - TBM Crosswalk'!$I$1008,9,FALSE))</f>
        <v>Database</v>
      </c>
    </row>
    <row r="743" spans="1:11" x14ac:dyDescent="0.45">
      <c r="A743" t="str">
        <f>TRM!A782</f>
        <v>A02.021.226</v>
      </c>
      <c r="B743" t="str">
        <f>TRM!B782</f>
        <v>Database Management System</v>
      </c>
      <c r="C743" t="str">
        <f>TRM!C782</f>
        <v>Alpha Five V11 Application Server</v>
      </c>
      <c r="D743">
        <f>TRM!D782</f>
        <v>0</v>
      </c>
      <c r="E743" t="str">
        <f>IF(VLOOKUP(TRM!A782,'TRM - TBM Crosswalk'!$A$2:'TRM - TBM Crosswalk'!$I$1008,3,FALSE)="N/A","TBD","")</f>
        <v/>
      </c>
      <c r="F743" t="str">
        <f>IF(VLOOKUP(TRM!A782,'TRM - TBM Crosswalk'!$A$2:'TRM - TBM Crosswalk'!$I$1008,4,FALSE)=0,"",VLOOKUP(TRM!A782,'TRM - TBM Crosswalk'!$A$2:'TRM - TBM Crosswalk'!$I$1008,4,FALSE))</f>
        <v/>
      </c>
      <c r="G743" t="str">
        <f>IF(VLOOKUP(TRM!A782,'TRM - TBM Crosswalk'!$A$2:'TRM - TBM Crosswalk'!$I$1008,5,FALSE)=0,"",VLOOKUP(TRM!A782,'TRM - TBM Crosswalk'!$A$2:'TRM - TBM Crosswalk'!$I$1008,5,FALSE))</f>
        <v>Platform</v>
      </c>
      <c r="H743" t="str">
        <f>IF(VLOOKUP(TRM!A782,'TRM - TBM Crosswalk'!$A$2:'TRM - TBM Crosswalk'!$I$1008,6,FALSE)=0,"",VLOOKUP(TRM!A782,'TRM - TBM Crosswalk'!$A$2:'TRM - TBM Crosswalk'!$I$1008,6,FALSE))</f>
        <v/>
      </c>
      <c r="I743" t="str">
        <f>IF(VLOOKUP(TRM!A782,'TRM - TBM Crosswalk'!$A$2:'TRM - TBM Crosswalk'!$I$1008,7,FALSE)=0,"",VLOOKUP(TRM!A782,'TRM - TBM Crosswalk'!$A$2:'TRM - TBM Crosswalk'!$I$1008,7,FALSE))</f>
        <v>Platform Services</v>
      </c>
      <c r="J743" t="str">
        <f>IF(VLOOKUP(TRM!A782,'TRM - TBM Crosswalk'!$A$2:'TRM - TBM Crosswalk'!$I$1008,8,FALSE)=0,"",VLOOKUP(TRM!A782,'TRM - TBM Crosswalk'!$A$2:'TRM - TBM Crosswalk'!$I$1008,8,FALSE))</f>
        <v>Data Services</v>
      </c>
      <c r="K743" t="str">
        <f>IF(VLOOKUP(TRM!A782,'TRM - TBM Crosswalk'!$A$2:'TRM - TBM Crosswalk'!$I$1008,9,FALSE)=0,"",VLOOKUP(TRM!A782,'TRM - TBM Crosswalk'!$A$2:'TRM - TBM Crosswalk'!$I$1008,9,FALSE))</f>
        <v>Database</v>
      </c>
    </row>
    <row r="744" spans="1:11" x14ac:dyDescent="0.45">
      <c r="A744" t="str">
        <f>TRM!A783</f>
        <v>A02.021.226</v>
      </c>
      <c r="B744" t="str">
        <f>TRM!B783</f>
        <v>Database Management System</v>
      </c>
      <c r="C744" t="str">
        <f>TRM!C783</f>
        <v>Alpha Five V11 Runtime</v>
      </c>
      <c r="D744">
        <f>TRM!D783</f>
        <v>0</v>
      </c>
      <c r="E744" t="str">
        <f>IF(VLOOKUP(TRM!A783,'TRM - TBM Crosswalk'!$A$2:'TRM - TBM Crosswalk'!$I$1008,3,FALSE)="N/A","TBD","")</f>
        <v/>
      </c>
      <c r="F744" t="str">
        <f>IF(VLOOKUP(TRM!A783,'TRM - TBM Crosswalk'!$A$2:'TRM - TBM Crosswalk'!$I$1008,4,FALSE)=0,"",VLOOKUP(TRM!A783,'TRM - TBM Crosswalk'!$A$2:'TRM - TBM Crosswalk'!$I$1008,4,FALSE))</f>
        <v/>
      </c>
      <c r="G744" t="str">
        <f>IF(VLOOKUP(TRM!A783,'TRM - TBM Crosswalk'!$A$2:'TRM - TBM Crosswalk'!$I$1008,5,FALSE)=0,"",VLOOKUP(TRM!A783,'TRM - TBM Crosswalk'!$A$2:'TRM - TBM Crosswalk'!$I$1008,5,FALSE))</f>
        <v>Platform</v>
      </c>
      <c r="H744" t="str">
        <f>IF(VLOOKUP(TRM!A783,'TRM - TBM Crosswalk'!$A$2:'TRM - TBM Crosswalk'!$I$1008,6,FALSE)=0,"",VLOOKUP(TRM!A783,'TRM - TBM Crosswalk'!$A$2:'TRM - TBM Crosswalk'!$I$1008,6,FALSE))</f>
        <v/>
      </c>
      <c r="I744" t="str">
        <f>IF(VLOOKUP(TRM!A783,'TRM - TBM Crosswalk'!$A$2:'TRM - TBM Crosswalk'!$I$1008,7,FALSE)=0,"",VLOOKUP(TRM!A783,'TRM - TBM Crosswalk'!$A$2:'TRM - TBM Crosswalk'!$I$1008,7,FALSE))</f>
        <v>Platform Services</v>
      </c>
      <c r="J744" t="str">
        <f>IF(VLOOKUP(TRM!A783,'TRM - TBM Crosswalk'!$A$2:'TRM - TBM Crosswalk'!$I$1008,8,FALSE)=0,"",VLOOKUP(TRM!A783,'TRM - TBM Crosswalk'!$A$2:'TRM - TBM Crosswalk'!$I$1008,8,FALSE))</f>
        <v>Data Services</v>
      </c>
      <c r="K744" t="str">
        <f>IF(VLOOKUP(TRM!A783,'TRM - TBM Crosswalk'!$A$2:'TRM - TBM Crosswalk'!$I$1008,9,FALSE)=0,"",VLOOKUP(TRM!A783,'TRM - TBM Crosswalk'!$A$2:'TRM - TBM Crosswalk'!$I$1008,9,FALSE))</f>
        <v>Database</v>
      </c>
    </row>
    <row r="745" spans="1:11" x14ac:dyDescent="0.45">
      <c r="A745" t="str">
        <f>TRM!A784</f>
        <v>A02.021.226</v>
      </c>
      <c r="B745" t="str">
        <f>TRM!B784</f>
        <v>Database Management System</v>
      </c>
      <c r="C745" t="str">
        <f>TRM!C784</f>
        <v>ApplicationXtender Web Access Client Components 7.0 | 7.0.1055.0</v>
      </c>
      <c r="D745">
        <f>TRM!D784</f>
        <v>0</v>
      </c>
      <c r="E745" t="str">
        <f>IF(VLOOKUP(TRM!A784,'TRM - TBM Crosswalk'!$A$2:'TRM - TBM Crosswalk'!$I$1008,3,FALSE)="N/A","TBD","")</f>
        <v/>
      </c>
      <c r="F745" t="str">
        <f>IF(VLOOKUP(TRM!A784,'TRM - TBM Crosswalk'!$A$2:'TRM - TBM Crosswalk'!$I$1008,4,FALSE)=0,"",VLOOKUP(TRM!A784,'TRM - TBM Crosswalk'!$A$2:'TRM - TBM Crosswalk'!$I$1008,4,FALSE))</f>
        <v/>
      </c>
      <c r="G745" t="str">
        <f>IF(VLOOKUP(TRM!A784,'TRM - TBM Crosswalk'!$A$2:'TRM - TBM Crosswalk'!$I$1008,5,FALSE)=0,"",VLOOKUP(TRM!A784,'TRM - TBM Crosswalk'!$A$2:'TRM - TBM Crosswalk'!$I$1008,5,FALSE))</f>
        <v>Platform</v>
      </c>
      <c r="H745" t="str">
        <f>IF(VLOOKUP(TRM!A784,'TRM - TBM Crosswalk'!$A$2:'TRM - TBM Crosswalk'!$I$1008,6,FALSE)=0,"",VLOOKUP(TRM!A784,'TRM - TBM Crosswalk'!$A$2:'TRM - TBM Crosswalk'!$I$1008,6,FALSE))</f>
        <v/>
      </c>
      <c r="I745" t="str">
        <f>IF(VLOOKUP(TRM!A784,'TRM - TBM Crosswalk'!$A$2:'TRM - TBM Crosswalk'!$I$1008,7,FALSE)=0,"",VLOOKUP(TRM!A784,'TRM - TBM Crosswalk'!$A$2:'TRM - TBM Crosswalk'!$I$1008,7,FALSE))</f>
        <v>Platform Services</v>
      </c>
      <c r="J745" t="str">
        <f>IF(VLOOKUP(TRM!A784,'TRM - TBM Crosswalk'!$A$2:'TRM - TBM Crosswalk'!$I$1008,8,FALSE)=0,"",VLOOKUP(TRM!A784,'TRM - TBM Crosswalk'!$A$2:'TRM - TBM Crosswalk'!$I$1008,8,FALSE))</f>
        <v>Data Services</v>
      </c>
      <c r="K745" t="str">
        <f>IF(VLOOKUP(TRM!A784,'TRM - TBM Crosswalk'!$A$2:'TRM - TBM Crosswalk'!$I$1008,9,FALSE)=0,"",VLOOKUP(TRM!A784,'TRM - TBM Crosswalk'!$A$2:'TRM - TBM Crosswalk'!$I$1008,9,FALSE))</f>
        <v>Database</v>
      </c>
    </row>
    <row r="746" spans="1:11" x14ac:dyDescent="0.45">
      <c r="A746" t="str">
        <f>TRM!A785</f>
        <v>A02.021.226</v>
      </c>
      <c r="B746" t="str">
        <f>TRM!B785</f>
        <v>Database Management System</v>
      </c>
      <c r="C746" t="str">
        <f>TRM!C785</f>
        <v>AXIS Media Control 5.60 Redist</v>
      </c>
      <c r="D746">
        <f>TRM!D785</f>
        <v>0</v>
      </c>
      <c r="E746" t="str">
        <f>IF(VLOOKUP(TRM!A785,'TRM - TBM Crosswalk'!$A$2:'TRM - TBM Crosswalk'!$I$1008,3,FALSE)="N/A","TBD","")</f>
        <v/>
      </c>
      <c r="F746" t="str">
        <f>IF(VLOOKUP(TRM!A785,'TRM - TBM Crosswalk'!$A$2:'TRM - TBM Crosswalk'!$I$1008,4,FALSE)=0,"",VLOOKUP(TRM!A785,'TRM - TBM Crosswalk'!$A$2:'TRM - TBM Crosswalk'!$I$1008,4,FALSE))</f>
        <v/>
      </c>
      <c r="G746" t="str">
        <f>IF(VLOOKUP(TRM!A785,'TRM - TBM Crosswalk'!$A$2:'TRM - TBM Crosswalk'!$I$1008,5,FALSE)=0,"",VLOOKUP(TRM!A785,'TRM - TBM Crosswalk'!$A$2:'TRM - TBM Crosswalk'!$I$1008,5,FALSE))</f>
        <v>Platform</v>
      </c>
      <c r="H746" t="str">
        <f>IF(VLOOKUP(TRM!A785,'TRM - TBM Crosswalk'!$A$2:'TRM - TBM Crosswalk'!$I$1008,6,FALSE)=0,"",VLOOKUP(TRM!A785,'TRM - TBM Crosswalk'!$A$2:'TRM - TBM Crosswalk'!$I$1008,6,FALSE))</f>
        <v/>
      </c>
      <c r="I746" t="str">
        <f>IF(VLOOKUP(TRM!A785,'TRM - TBM Crosswalk'!$A$2:'TRM - TBM Crosswalk'!$I$1008,7,FALSE)=0,"",VLOOKUP(TRM!A785,'TRM - TBM Crosswalk'!$A$2:'TRM - TBM Crosswalk'!$I$1008,7,FALSE))</f>
        <v>Platform Services</v>
      </c>
      <c r="J746" t="str">
        <f>IF(VLOOKUP(TRM!A785,'TRM - TBM Crosswalk'!$A$2:'TRM - TBM Crosswalk'!$I$1008,8,FALSE)=0,"",VLOOKUP(TRM!A785,'TRM - TBM Crosswalk'!$A$2:'TRM - TBM Crosswalk'!$I$1008,8,FALSE))</f>
        <v>Data Services</v>
      </c>
      <c r="K746" t="str">
        <f>IF(VLOOKUP(TRM!A785,'TRM - TBM Crosswalk'!$A$2:'TRM - TBM Crosswalk'!$I$1008,9,FALSE)=0,"",VLOOKUP(TRM!A785,'TRM - TBM Crosswalk'!$A$2:'TRM - TBM Crosswalk'!$I$1008,9,FALSE))</f>
        <v>Database</v>
      </c>
    </row>
    <row r="747" spans="1:11" x14ac:dyDescent="0.45">
      <c r="A747" t="str">
        <f>TRM!A786</f>
        <v>A02.021.226</v>
      </c>
      <c r="B747" t="str">
        <f>TRM!B786</f>
        <v>Database Management System</v>
      </c>
      <c r="C747" t="str">
        <f>TRM!C786</f>
        <v>Browser for SQL Server 2016 | 13.1.4001.0</v>
      </c>
      <c r="D747">
        <f>TRM!D786</f>
        <v>0</v>
      </c>
      <c r="E747" t="str">
        <f>IF(VLOOKUP(TRM!A786,'TRM - TBM Crosswalk'!$A$2:'TRM - TBM Crosswalk'!$I$1008,3,FALSE)="N/A","TBD","")</f>
        <v/>
      </c>
      <c r="F747" t="str">
        <f>IF(VLOOKUP(TRM!A786,'TRM - TBM Crosswalk'!$A$2:'TRM - TBM Crosswalk'!$I$1008,4,FALSE)=0,"",VLOOKUP(TRM!A786,'TRM - TBM Crosswalk'!$A$2:'TRM - TBM Crosswalk'!$I$1008,4,FALSE))</f>
        <v/>
      </c>
      <c r="G747" t="str">
        <f>IF(VLOOKUP(TRM!A786,'TRM - TBM Crosswalk'!$A$2:'TRM - TBM Crosswalk'!$I$1008,5,FALSE)=0,"",VLOOKUP(TRM!A786,'TRM - TBM Crosswalk'!$A$2:'TRM - TBM Crosswalk'!$I$1008,5,FALSE))</f>
        <v>Platform</v>
      </c>
      <c r="H747" t="str">
        <f>IF(VLOOKUP(TRM!A786,'TRM - TBM Crosswalk'!$A$2:'TRM - TBM Crosswalk'!$I$1008,6,FALSE)=0,"",VLOOKUP(TRM!A786,'TRM - TBM Crosswalk'!$A$2:'TRM - TBM Crosswalk'!$I$1008,6,FALSE))</f>
        <v/>
      </c>
      <c r="I747" t="str">
        <f>IF(VLOOKUP(TRM!A786,'TRM - TBM Crosswalk'!$A$2:'TRM - TBM Crosswalk'!$I$1008,7,FALSE)=0,"",VLOOKUP(TRM!A786,'TRM - TBM Crosswalk'!$A$2:'TRM - TBM Crosswalk'!$I$1008,7,FALSE))</f>
        <v>Platform Services</v>
      </c>
      <c r="J747" t="str">
        <f>IF(VLOOKUP(TRM!A786,'TRM - TBM Crosswalk'!$A$2:'TRM - TBM Crosswalk'!$I$1008,8,FALSE)=0,"",VLOOKUP(TRM!A786,'TRM - TBM Crosswalk'!$A$2:'TRM - TBM Crosswalk'!$I$1008,8,FALSE))</f>
        <v>Data Services</v>
      </c>
      <c r="K747" t="str">
        <f>IF(VLOOKUP(TRM!A786,'TRM - TBM Crosswalk'!$A$2:'TRM - TBM Crosswalk'!$I$1008,9,FALSE)=0,"",VLOOKUP(TRM!A786,'TRM - TBM Crosswalk'!$A$2:'TRM - TBM Crosswalk'!$I$1008,9,FALSE))</f>
        <v>Database</v>
      </c>
    </row>
    <row r="748" spans="1:11" x14ac:dyDescent="0.45">
      <c r="A748" t="str">
        <f>TRM!A787</f>
        <v>A02.021.226</v>
      </c>
      <c r="B748" t="str">
        <f>TRM!B787</f>
        <v>Database Management System</v>
      </c>
      <c r="C748" t="str">
        <f>TRM!C787</f>
        <v>Browser for SQL Server 2016 | 13.2.5026.0</v>
      </c>
      <c r="D748">
        <f>TRM!D787</f>
        <v>0</v>
      </c>
      <c r="E748" t="str">
        <f>IF(VLOOKUP(TRM!A787,'TRM - TBM Crosswalk'!$A$2:'TRM - TBM Crosswalk'!$I$1008,3,FALSE)="N/A","TBD","")</f>
        <v/>
      </c>
      <c r="F748" t="str">
        <f>IF(VLOOKUP(TRM!A787,'TRM - TBM Crosswalk'!$A$2:'TRM - TBM Crosswalk'!$I$1008,4,FALSE)=0,"",VLOOKUP(TRM!A787,'TRM - TBM Crosswalk'!$A$2:'TRM - TBM Crosswalk'!$I$1008,4,FALSE))</f>
        <v/>
      </c>
      <c r="G748" t="str">
        <f>IF(VLOOKUP(TRM!A787,'TRM - TBM Crosswalk'!$A$2:'TRM - TBM Crosswalk'!$I$1008,5,FALSE)=0,"",VLOOKUP(TRM!A787,'TRM - TBM Crosswalk'!$A$2:'TRM - TBM Crosswalk'!$I$1008,5,FALSE))</f>
        <v>Platform</v>
      </c>
      <c r="H748" t="str">
        <f>IF(VLOOKUP(TRM!A787,'TRM - TBM Crosswalk'!$A$2:'TRM - TBM Crosswalk'!$I$1008,6,FALSE)=0,"",VLOOKUP(TRM!A787,'TRM - TBM Crosswalk'!$A$2:'TRM - TBM Crosswalk'!$I$1008,6,FALSE))</f>
        <v/>
      </c>
      <c r="I748" t="str">
        <f>IF(VLOOKUP(TRM!A787,'TRM - TBM Crosswalk'!$A$2:'TRM - TBM Crosswalk'!$I$1008,7,FALSE)=0,"",VLOOKUP(TRM!A787,'TRM - TBM Crosswalk'!$A$2:'TRM - TBM Crosswalk'!$I$1008,7,FALSE))</f>
        <v>Platform Services</v>
      </c>
      <c r="J748" t="str">
        <f>IF(VLOOKUP(TRM!A787,'TRM - TBM Crosswalk'!$A$2:'TRM - TBM Crosswalk'!$I$1008,8,FALSE)=0,"",VLOOKUP(TRM!A787,'TRM - TBM Crosswalk'!$A$2:'TRM - TBM Crosswalk'!$I$1008,8,FALSE))</f>
        <v>Data Services</v>
      </c>
      <c r="K748" t="str">
        <f>IF(VLOOKUP(TRM!A787,'TRM - TBM Crosswalk'!$A$2:'TRM - TBM Crosswalk'!$I$1008,9,FALSE)=0,"",VLOOKUP(TRM!A787,'TRM - TBM Crosswalk'!$A$2:'TRM - TBM Crosswalk'!$I$1008,9,FALSE))</f>
        <v>Database</v>
      </c>
    </row>
    <row r="749" spans="1:11" x14ac:dyDescent="0.45">
      <c r="A749" t="str">
        <f>TRM!A788</f>
        <v>A02.021.226</v>
      </c>
      <c r="B749" t="str">
        <f>TRM!B788</f>
        <v>Database Management System</v>
      </c>
      <c r="C749" t="str">
        <f>TRM!C788</f>
        <v>Browser for SQL Server 2017 | 14.0.1000.169</v>
      </c>
      <c r="D749">
        <f>TRM!D788</f>
        <v>0</v>
      </c>
      <c r="E749" t="str">
        <f>IF(VLOOKUP(TRM!A788,'TRM - TBM Crosswalk'!$A$2:'TRM - TBM Crosswalk'!$I$1008,3,FALSE)="N/A","TBD","")</f>
        <v/>
      </c>
      <c r="F749" t="str">
        <f>IF(VLOOKUP(TRM!A788,'TRM - TBM Crosswalk'!$A$2:'TRM - TBM Crosswalk'!$I$1008,4,FALSE)=0,"",VLOOKUP(TRM!A788,'TRM - TBM Crosswalk'!$A$2:'TRM - TBM Crosswalk'!$I$1008,4,FALSE))</f>
        <v/>
      </c>
      <c r="G749" t="str">
        <f>IF(VLOOKUP(TRM!A788,'TRM - TBM Crosswalk'!$A$2:'TRM - TBM Crosswalk'!$I$1008,5,FALSE)=0,"",VLOOKUP(TRM!A788,'TRM - TBM Crosswalk'!$A$2:'TRM - TBM Crosswalk'!$I$1008,5,FALSE))</f>
        <v>Platform</v>
      </c>
      <c r="H749" t="str">
        <f>IF(VLOOKUP(TRM!A788,'TRM - TBM Crosswalk'!$A$2:'TRM - TBM Crosswalk'!$I$1008,6,FALSE)=0,"",VLOOKUP(TRM!A788,'TRM - TBM Crosswalk'!$A$2:'TRM - TBM Crosswalk'!$I$1008,6,FALSE))</f>
        <v/>
      </c>
      <c r="I749" t="str">
        <f>IF(VLOOKUP(TRM!A788,'TRM - TBM Crosswalk'!$A$2:'TRM - TBM Crosswalk'!$I$1008,7,FALSE)=0,"",VLOOKUP(TRM!A788,'TRM - TBM Crosswalk'!$A$2:'TRM - TBM Crosswalk'!$I$1008,7,FALSE))</f>
        <v>Platform Services</v>
      </c>
      <c r="J749" t="str">
        <f>IF(VLOOKUP(TRM!A788,'TRM - TBM Crosswalk'!$A$2:'TRM - TBM Crosswalk'!$I$1008,8,FALSE)=0,"",VLOOKUP(TRM!A788,'TRM - TBM Crosswalk'!$A$2:'TRM - TBM Crosswalk'!$I$1008,8,FALSE))</f>
        <v>Data Services</v>
      </c>
      <c r="K749" t="str">
        <f>IF(VLOOKUP(TRM!A788,'TRM - TBM Crosswalk'!$A$2:'TRM - TBM Crosswalk'!$I$1008,9,FALSE)=0,"",VLOOKUP(TRM!A788,'TRM - TBM Crosswalk'!$A$2:'TRM - TBM Crosswalk'!$I$1008,9,FALSE))</f>
        <v>Database</v>
      </c>
    </row>
    <row r="750" spans="1:11" x14ac:dyDescent="0.45">
      <c r="A750" t="str">
        <f>TRM!A789</f>
        <v>A02.021.226</v>
      </c>
      <c r="B750" t="str">
        <f>TRM!B789</f>
        <v>Database Management System</v>
      </c>
      <c r="C750" t="str">
        <f>TRM!C789</f>
        <v>Bullzip MS Access to MySQL 5.5.0.282</v>
      </c>
      <c r="D750">
        <f>TRM!D789</f>
        <v>0</v>
      </c>
      <c r="E750" t="str">
        <f>IF(VLOOKUP(TRM!A789,'TRM - TBM Crosswalk'!$A$2:'TRM - TBM Crosswalk'!$I$1008,3,FALSE)="N/A","TBD","")</f>
        <v/>
      </c>
      <c r="F750" t="str">
        <f>IF(VLOOKUP(TRM!A789,'TRM - TBM Crosswalk'!$A$2:'TRM - TBM Crosswalk'!$I$1008,4,FALSE)=0,"",VLOOKUP(TRM!A789,'TRM - TBM Crosswalk'!$A$2:'TRM - TBM Crosswalk'!$I$1008,4,FALSE))</f>
        <v/>
      </c>
      <c r="G750" t="str">
        <f>IF(VLOOKUP(TRM!A789,'TRM - TBM Crosswalk'!$A$2:'TRM - TBM Crosswalk'!$I$1008,5,FALSE)=0,"",VLOOKUP(TRM!A789,'TRM - TBM Crosswalk'!$A$2:'TRM - TBM Crosswalk'!$I$1008,5,FALSE))</f>
        <v>Platform</v>
      </c>
      <c r="H750" t="str">
        <f>IF(VLOOKUP(TRM!A789,'TRM - TBM Crosswalk'!$A$2:'TRM - TBM Crosswalk'!$I$1008,6,FALSE)=0,"",VLOOKUP(TRM!A789,'TRM - TBM Crosswalk'!$A$2:'TRM - TBM Crosswalk'!$I$1008,6,FALSE))</f>
        <v/>
      </c>
      <c r="I750" t="str">
        <f>IF(VLOOKUP(TRM!A789,'TRM - TBM Crosswalk'!$A$2:'TRM - TBM Crosswalk'!$I$1008,7,FALSE)=0,"",VLOOKUP(TRM!A789,'TRM - TBM Crosswalk'!$A$2:'TRM - TBM Crosswalk'!$I$1008,7,FALSE))</f>
        <v>Platform Services</v>
      </c>
      <c r="J750" t="str">
        <f>IF(VLOOKUP(TRM!A789,'TRM - TBM Crosswalk'!$A$2:'TRM - TBM Crosswalk'!$I$1008,8,FALSE)=0,"",VLOOKUP(TRM!A789,'TRM - TBM Crosswalk'!$A$2:'TRM - TBM Crosswalk'!$I$1008,8,FALSE))</f>
        <v>Data Services</v>
      </c>
      <c r="K750" t="str">
        <f>IF(VLOOKUP(TRM!A789,'TRM - TBM Crosswalk'!$A$2:'TRM - TBM Crosswalk'!$I$1008,9,FALSE)=0,"",VLOOKUP(TRM!A789,'TRM - TBM Crosswalk'!$A$2:'TRM - TBM Crosswalk'!$I$1008,9,FALSE))</f>
        <v>Database</v>
      </c>
    </row>
    <row r="751" spans="1:11" x14ac:dyDescent="0.45">
      <c r="A751" t="str">
        <f>TRM!A790</f>
        <v>A02.021.226</v>
      </c>
      <c r="B751" t="str">
        <f>TRM!B790</f>
        <v>Database Management System</v>
      </c>
      <c r="C751" t="str">
        <f>TRM!C790</f>
        <v>DB Browser for SQLite | 3.10.1</v>
      </c>
      <c r="D751">
        <f>TRM!D790</f>
        <v>0</v>
      </c>
      <c r="E751" t="str">
        <f>IF(VLOOKUP(TRM!A790,'TRM - TBM Crosswalk'!$A$2:'TRM - TBM Crosswalk'!$I$1008,3,FALSE)="N/A","TBD","")</f>
        <v/>
      </c>
      <c r="F751" t="str">
        <f>IF(VLOOKUP(TRM!A790,'TRM - TBM Crosswalk'!$A$2:'TRM - TBM Crosswalk'!$I$1008,4,FALSE)=0,"",VLOOKUP(TRM!A790,'TRM - TBM Crosswalk'!$A$2:'TRM - TBM Crosswalk'!$I$1008,4,FALSE))</f>
        <v/>
      </c>
      <c r="G751" t="str">
        <f>IF(VLOOKUP(TRM!A790,'TRM - TBM Crosswalk'!$A$2:'TRM - TBM Crosswalk'!$I$1008,5,FALSE)=0,"",VLOOKUP(TRM!A790,'TRM - TBM Crosswalk'!$A$2:'TRM - TBM Crosswalk'!$I$1008,5,FALSE))</f>
        <v>Platform</v>
      </c>
      <c r="H751" t="str">
        <f>IF(VLOOKUP(TRM!A790,'TRM - TBM Crosswalk'!$A$2:'TRM - TBM Crosswalk'!$I$1008,6,FALSE)=0,"",VLOOKUP(TRM!A790,'TRM - TBM Crosswalk'!$A$2:'TRM - TBM Crosswalk'!$I$1008,6,FALSE))</f>
        <v/>
      </c>
      <c r="I751" t="str">
        <f>IF(VLOOKUP(TRM!A790,'TRM - TBM Crosswalk'!$A$2:'TRM - TBM Crosswalk'!$I$1008,7,FALSE)=0,"",VLOOKUP(TRM!A790,'TRM - TBM Crosswalk'!$A$2:'TRM - TBM Crosswalk'!$I$1008,7,FALSE))</f>
        <v>Platform Services</v>
      </c>
      <c r="J751" t="str">
        <f>IF(VLOOKUP(TRM!A790,'TRM - TBM Crosswalk'!$A$2:'TRM - TBM Crosswalk'!$I$1008,8,FALSE)=0,"",VLOOKUP(TRM!A790,'TRM - TBM Crosswalk'!$A$2:'TRM - TBM Crosswalk'!$I$1008,8,FALSE))</f>
        <v>Data Services</v>
      </c>
      <c r="K751" t="str">
        <f>IF(VLOOKUP(TRM!A790,'TRM - TBM Crosswalk'!$A$2:'TRM - TBM Crosswalk'!$I$1008,9,FALSE)=0,"",VLOOKUP(TRM!A790,'TRM - TBM Crosswalk'!$A$2:'TRM - TBM Crosswalk'!$I$1008,9,FALSE))</f>
        <v>Database</v>
      </c>
    </row>
    <row r="752" spans="1:11" x14ac:dyDescent="0.45">
      <c r="A752" t="str">
        <f>TRM!A3037</f>
        <v>A02.023.260</v>
      </c>
      <c r="B752" t="str">
        <f>TRM!B3037</f>
        <v>Document Imaging and OCR</v>
      </c>
      <c r="C752" t="str">
        <f>TRM!C3037</f>
        <v>PaperStream IP (ISIS) Bundle | 2.10.25</v>
      </c>
      <c r="D752">
        <f>TRM!D3037</f>
        <v>0</v>
      </c>
      <c r="E752" t="str">
        <f>IF(VLOOKUP(TRM!A3037,'TRM - TBM Crosswalk'!$A$2:'TRM - TBM Crosswalk'!$I$1008,3,FALSE)="N/A","TBD","")</f>
        <v/>
      </c>
      <c r="F752" t="str">
        <f>IF(VLOOKUP(TRM!A3037,'TRM - TBM Crosswalk'!$A$2:'TRM - TBM Crosswalk'!$I$1008,4,FALSE)=0,"",VLOOKUP(TRM!A3037,'TRM - TBM Crosswalk'!$A$2:'TRM - TBM Crosswalk'!$I$1008,4,FALSE))</f>
        <v/>
      </c>
      <c r="G752" t="str">
        <f>IF(VLOOKUP(TRM!A3037,'TRM - TBM Crosswalk'!$A$2:'TRM - TBM Crosswalk'!$I$1008,5,FALSE)=0,"",VLOOKUP(TRM!A3037,'TRM - TBM Crosswalk'!$A$2:'TRM - TBM Crosswalk'!$I$1008,5,FALSE))</f>
        <v/>
      </c>
      <c r="H752" t="str">
        <f>IF(VLOOKUP(TRM!A3037,'TRM - TBM Crosswalk'!$A$2:'TRM - TBM Crosswalk'!$I$1008,6,FALSE)=0,"",VLOOKUP(TRM!A3037,'TRM - TBM Crosswalk'!$A$2:'TRM - TBM Crosswalk'!$I$1008,6,FALSE))</f>
        <v/>
      </c>
      <c r="I752" t="str">
        <f>IF(VLOOKUP(TRM!A3037,'TRM - TBM Crosswalk'!$A$2:'TRM - TBM Crosswalk'!$I$1008,7,FALSE)=0,"",VLOOKUP(TRM!A3037,'TRM - TBM Crosswalk'!$A$2:'TRM - TBM Crosswalk'!$I$1008,7,FALSE))</f>
        <v>Platform Services</v>
      </c>
      <c r="J752" t="str">
        <f>IF(VLOOKUP(TRM!A3037,'TRM - TBM Crosswalk'!$A$2:'TRM - TBM Crosswalk'!$I$1008,8,FALSE)=0,"",VLOOKUP(TRM!A3037,'TRM - TBM Crosswalk'!$A$2:'TRM - TBM Crosswalk'!$I$1008,8,FALSE))</f>
        <v>Applications Services</v>
      </c>
      <c r="K752" t="str">
        <f>IF(VLOOKUP(TRM!A3037,'TRM - TBM Crosswalk'!$A$2:'TRM - TBM Crosswalk'!$I$1008,9,FALSE)=0,"",VLOOKUP(TRM!A3037,'TRM - TBM Crosswalk'!$A$2:'TRM - TBM Crosswalk'!$I$1008,9,FALSE))</f>
        <v>Content Management</v>
      </c>
    </row>
    <row r="753" spans="1:11" x14ac:dyDescent="0.45">
      <c r="A753" t="str">
        <f>TRM!A3038</f>
        <v>A02.023.260</v>
      </c>
      <c r="B753" t="str">
        <f>TRM!B3038</f>
        <v>Document Imaging and OCR</v>
      </c>
      <c r="C753" t="str">
        <f>TRM!C3038</f>
        <v>PaperStream IP (ISIS) for fi-71xx/72xx | 1.50.0.6382</v>
      </c>
      <c r="D753">
        <f>TRM!D3038</f>
        <v>0</v>
      </c>
      <c r="E753" t="str">
        <f>IF(VLOOKUP(TRM!A3038,'TRM - TBM Crosswalk'!$A$2:'TRM - TBM Crosswalk'!$I$1008,3,FALSE)="N/A","TBD","")</f>
        <v/>
      </c>
      <c r="F753" t="str">
        <f>IF(VLOOKUP(TRM!A3038,'TRM - TBM Crosswalk'!$A$2:'TRM - TBM Crosswalk'!$I$1008,4,FALSE)=0,"",VLOOKUP(TRM!A3038,'TRM - TBM Crosswalk'!$A$2:'TRM - TBM Crosswalk'!$I$1008,4,FALSE))</f>
        <v/>
      </c>
      <c r="G753" t="str">
        <f>IF(VLOOKUP(TRM!A3038,'TRM - TBM Crosswalk'!$A$2:'TRM - TBM Crosswalk'!$I$1008,5,FALSE)=0,"",VLOOKUP(TRM!A3038,'TRM - TBM Crosswalk'!$A$2:'TRM - TBM Crosswalk'!$I$1008,5,FALSE))</f>
        <v/>
      </c>
      <c r="H753" t="str">
        <f>IF(VLOOKUP(TRM!A3038,'TRM - TBM Crosswalk'!$A$2:'TRM - TBM Crosswalk'!$I$1008,6,FALSE)=0,"",VLOOKUP(TRM!A3038,'TRM - TBM Crosswalk'!$A$2:'TRM - TBM Crosswalk'!$I$1008,6,FALSE))</f>
        <v/>
      </c>
      <c r="I753" t="str">
        <f>IF(VLOOKUP(TRM!A3038,'TRM - TBM Crosswalk'!$A$2:'TRM - TBM Crosswalk'!$I$1008,7,FALSE)=0,"",VLOOKUP(TRM!A3038,'TRM - TBM Crosswalk'!$A$2:'TRM - TBM Crosswalk'!$I$1008,7,FALSE))</f>
        <v>Platform Services</v>
      </c>
      <c r="J753" t="str">
        <f>IF(VLOOKUP(TRM!A3038,'TRM - TBM Crosswalk'!$A$2:'TRM - TBM Crosswalk'!$I$1008,8,FALSE)=0,"",VLOOKUP(TRM!A3038,'TRM - TBM Crosswalk'!$A$2:'TRM - TBM Crosswalk'!$I$1008,8,FALSE))</f>
        <v>Applications Services</v>
      </c>
      <c r="K753" t="str">
        <f>IF(VLOOKUP(TRM!A3038,'TRM - TBM Crosswalk'!$A$2:'TRM - TBM Crosswalk'!$I$1008,9,FALSE)=0,"",VLOOKUP(TRM!A3038,'TRM - TBM Crosswalk'!$A$2:'TRM - TBM Crosswalk'!$I$1008,9,FALSE))</f>
        <v>Content Management</v>
      </c>
    </row>
    <row r="754" spans="1:11" x14ac:dyDescent="0.45">
      <c r="A754" t="str">
        <f>TRM!A3039</f>
        <v>A02.023.260</v>
      </c>
      <c r="B754" t="str">
        <f>TRM!B3039</f>
        <v>Document Imaging and OCR</v>
      </c>
      <c r="C754" t="str">
        <f>TRM!C3039</f>
        <v>PaperStream IP (ISIS) for fi-71xx/72xx | 1.50.13</v>
      </c>
      <c r="D754">
        <f>TRM!D3039</f>
        <v>0</v>
      </c>
      <c r="E754" t="str">
        <f>IF(VLOOKUP(TRM!A3039,'TRM - TBM Crosswalk'!$A$2:'TRM - TBM Crosswalk'!$I$1008,3,FALSE)="N/A","TBD","")</f>
        <v/>
      </c>
      <c r="F754" t="str">
        <f>IF(VLOOKUP(TRM!A3039,'TRM - TBM Crosswalk'!$A$2:'TRM - TBM Crosswalk'!$I$1008,4,FALSE)=0,"",VLOOKUP(TRM!A3039,'TRM - TBM Crosswalk'!$A$2:'TRM - TBM Crosswalk'!$I$1008,4,FALSE))</f>
        <v/>
      </c>
      <c r="G754" t="str">
        <f>IF(VLOOKUP(TRM!A3039,'TRM - TBM Crosswalk'!$A$2:'TRM - TBM Crosswalk'!$I$1008,5,FALSE)=0,"",VLOOKUP(TRM!A3039,'TRM - TBM Crosswalk'!$A$2:'TRM - TBM Crosswalk'!$I$1008,5,FALSE))</f>
        <v/>
      </c>
      <c r="H754" t="str">
        <f>IF(VLOOKUP(TRM!A3039,'TRM - TBM Crosswalk'!$A$2:'TRM - TBM Crosswalk'!$I$1008,6,FALSE)=0,"",VLOOKUP(TRM!A3039,'TRM - TBM Crosswalk'!$A$2:'TRM - TBM Crosswalk'!$I$1008,6,FALSE))</f>
        <v/>
      </c>
      <c r="I754" t="str">
        <f>IF(VLOOKUP(TRM!A3039,'TRM - TBM Crosswalk'!$A$2:'TRM - TBM Crosswalk'!$I$1008,7,FALSE)=0,"",VLOOKUP(TRM!A3039,'TRM - TBM Crosswalk'!$A$2:'TRM - TBM Crosswalk'!$I$1008,7,FALSE))</f>
        <v>Platform Services</v>
      </c>
      <c r="J754" t="str">
        <f>IF(VLOOKUP(TRM!A3039,'TRM - TBM Crosswalk'!$A$2:'TRM - TBM Crosswalk'!$I$1008,8,FALSE)=0,"",VLOOKUP(TRM!A3039,'TRM - TBM Crosswalk'!$A$2:'TRM - TBM Crosswalk'!$I$1008,8,FALSE))</f>
        <v>Applications Services</v>
      </c>
      <c r="K754" t="str">
        <f>IF(VLOOKUP(TRM!A3039,'TRM - TBM Crosswalk'!$A$2:'TRM - TBM Crosswalk'!$I$1008,9,FALSE)=0,"",VLOOKUP(TRM!A3039,'TRM - TBM Crosswalk'!$A$2:'TRM - TBM Crosswalk'!$I$1008,9,FALSE))</f>
        <v>Content Management</v>
      </c>
    </row>
    <row r="755" spans="1:11" x14ac:dyDescent="0.45">
      <c r="A755" t="str">
        <f>TRM!A3040</f>
        <v>A02.023.260</v>
      </c>
      <c r="B755" t="str">
        <f>TRM!B3040</f>
        <v>Document Imaging and OCR</v>
      </c>
      <c r="C755" t="str">
        <f>TRM!C3040</f>
        <v>PaperStream IP (TWAIN x64) | 1.50.0.6382</v>
      </c>
      <c r="D755">
        <f>TRM!D3040</f>
        <v>0</v>
      </c>
      <c r="E755" t="str">
        <f>IF(VLOOKUP(TRM!A3040,'TRM - TBM Crosswalk'!$A$2:'TRM - TBM Crosswalk'!$I$1008,3,FALSE)="N/A","TBD","")</f>
        <v/>
      </c>
      <c r="F755" t="str">
        <f>IF(VLOOKUP(TRM!A3040,'TRM - TBM Crosswalk'!$A$2:'TRM - TBM Crosswalk'!$I$1008,4,FALSE)=0,"",VLOOKUP(TRM!A3040,'TRM - TBM Crosswalk'!$A$2:'TRM - TBM Crosswalk'!$I$1008,4,FALSE))</f>
        <v/>
      </c>
      <c r="G755" t="str">
        <f>IF(VLOOKUP(TRM!A3040,'TRM - TBM Crosswalk'!$A$2:'TRM - TBM Crosswalk'!$I$1008,5,FALSE)=0,"",VLOOKUP(TRM!A3040,'TRM - TBM Crosswalk'!$A$2:'TRM - TBM Crosswalk'!$I$1008,5,FALSE))</f>
        <v/>
      </c>
      <c r="H755" t="str">
        <f>IF(VLOOKUP(TRM!A3040,'TRM - TBM Crosswalk'!$A$2:'TRM - TBM Crosswalk'!$I$1008,6,FALSE)=0,"",VLOOKUP(TRM!A3040,'TRM - TBM Crosswalk'!$A$2:'TRM - TBM Crosswalk'!$I$1008,6,FALSE))</f>
        <v/>
      </c>
      <c r="I755" t="str">
        <f>IF(VLOOKUP(TRM!A3040,'TRM - TBM Crosswalk'!$A$2:'TRM - TBM Crosswalk'!$I$1008,7,FALSE)=0,"",VLOOKUP(TRM!A3040,'TRM - TBM Crosswalk'!$A$2:'TRM - TBM Crosswalk'!$I$1008,7,FALSE))</f>
        <v>Platform Services</v>
      </c>
      <c r="J755" t="str">
        <f>IF(VLOOKUP(TRM!A3040,'TRM - TBM Crosswalk'!$A$2:'TRM - TBM Crosswalk'!$I$1008,8,FALSE)=0,"",VLOOKUP(TRM!A3040,'TRM - TBM Crosswalk'!$A$2:'TRM - TBM Crosswalk'!$I$1008,8,FALSE))</f>
        <v>Applications Services</v>
      </c>
      <c r="K755" t="str">
        <f>IF(VLOOKUP(TRM!A3040,'TRM - TBM Crosswalk'!$A$2:'TRM - TBM Crosswalk'!$I$1008,9,FALSE)=0,"",VLOOKUP(TRM!A3040,'TRM - TBM Crosswalk'!$A$2:'TRM - TBM Crosswalk'!$I$1008,9,FALSE))</f>
        <v>Content Management</v>
      </c>
    </row>
    <row r="756" spans="1:11" x14ac:dyDescent="0.45">
      <c r="A756" t="str">
        <f>TRM!A3041</f>
        <v>A02.023.260</v>
      </c>
      <c r="B756" t="str">
        <f>TRM!B3041</f>
        <v>Document Imaging and OCR</v>
      </c>
      <c r="C756" t="str">
        <f>TRM!C3041</f>
        <v>PaperStream IP (TWAIN x64) | 1.50.13</v>
      </c>
      <c r="D756">
        <f>TRM!D3041</f>
        <v>0</v>
      </c>
      <c r="E756" t="str">
        <f>IF(VLOOKUP(TRM!A3041,'TRM - TBM Crosswalk'!$A$2:'TRM - TBM Crosswalk'!$I$1008,3,FALSE)="N/A","TBD","")</f>
        <v/>
      </c>
      <c r="F756" t="str">
        <f>IF(VLOOKUP(TRM!A3041,'TRM - TBM Crosswalk'!$A$2:'TRM - TBM Crosswalk'!$I$1008,4,FALSE)=0,"",VLOOKUP(TRM!A3041,'TRM - TBM Crosswalk'!$A$2:'TRM - TBM Crosswalk'!$I$1008,4,FALSE))</f>
        <v/>
      </c>
      <c r="G756" t="str">
        <f>IF(VLOOKUP(TRM!A3041,'TRM - TBM Crosswalk'!$A$2:'TRM - TBM Crosswalk'!$I$1008,5,FALSE)=0,"",VLOOKUP(TRM!A3041,'TRM - TBM Crosswalk'!$A$2:'TRM - TBM Crosswalk'!$I$1008,5,FALSE))</f>
        <v/>
      </c>
      <c r="H756" t="str">
        <f>IF(VLOOKUP(TRM!A3041,'TRM - TBM Crosswalk'!$A$2:'TRM - TBM Crosswalk'!$I$1008,6,FALSE)=0,"",VLOOKUP(TRM!A3041,'TRM - TBM Crosswalk'!$A$2:'TRM - TBM Crosswalk'!$I$1008,6,FALSE))</f>
        <v/>
      </c>
      <c r="I756" t="str">
        <f>IF(VLOOKUP(TRM!A3041,'TRM - TBM Crosswalk'!$A$2:'TRM - TBM Crosswalk'!$I$1008,7,FALSE)=0,"",VLOOKUP(TRM!A3041,'TRM - TBM Crosswalk'!$A$2:'TRM - TBM Crosswalk'!$I$1008,7,FALSE))</f>
        <v>Platform Services</v>
      </c>
      <c r="J756" t="str">
        <f>IF(VLOOKUP(TRM!A3041,'TRM - TBM Crosswalk'!$A$2:'TRM - TBM Crosswalk'!$I$1008,8,FALSE)=0,"",VLOOKUP(TRM!A3041,'TRM - TBM Crosswalk'!$A$2:'TRM - TBM Crosswalk'!$I$1008,8,FALSE))</f>
        <v>Applications Services</v>
      </c>
      <c r="K756" t="str">
        <f>IF(VLOOKUP(TRM!A3041,'TRM - TBM Crosswalk'!$A$2:'TRM - TBM Crosswalk'!$I$1008,9,FALSE)=0,"",VLOOKUP(TRM!A3041,'TRM - TBM Crosswalk'!$A$2:'TRM - TBM Crosswalk'!$I$1008,9,FALSE))</f>
        <v>Content Management</v>
      </c>
    </row>
    <row r="757" spans="1:11" x14ac:dyDescent="0.45">
      <c r="A757" t="str">
        <f>TRM!A3042</f>
        <v>A02.023.260</v>
      </c>
      <c r="B757" t="str">
        <f>TRM!B3042</f>
        <v>Document Imaging and OCR</v>
      </c>
      <c r="C757" t="str">
        <f>TRM!C3042</f>
        <v>PaperStream IP (TWAIN x64) | 1.60.0.7619</v>
      </c>
      <c r="D757">
        <f>TRM!D3042</f>
        <v>0</v>
      </c>
      <c r="E757" t="str">
        <f>IF(VLOOKUP(TRM!A3042,'TRM - TBM Crosswalk'!$A$2:'TRM - TBM Crosswalk'!$I$1008,3,FALSE)="N/A","TBD","")</f>
        <v/>
      </c>
      <c r="F757" t="str">
        <f>IF(VLOOKUP(TRM!A3042,'TRM - TBM Crosswalk'!$A$2:'TRM - TBM Crosswalk'!$I$1008,4,FALSE)=0,"",VLOOKUP(TRM!A3042,'TRM - TBM Crosswalk'!$A$2:'TRM - TBM Crosswalk'!$I$1008,4,FALSE))</f>
        <v/>
      </c>
      <c r="G757" t="str">
        <f>IF(VLOOKUP(TRM!A3042,'TRM - TBM Crosswalk'!$A$2:'TRM - TBM Crosswalk'!$I$1008,5,FALSE)=0,"",VLOOKUP(TRM!A3042,'TRM - TBM Crosswalk'!$A$2:'TRM - TBM Crosswalk'!$I$1008,5,FALSE))</f>
        <v/>
      </c>
      <c r="H757" t="str">
        <f>IF(VLOOKUP(TRM!A3042,'TRM - TBM Crosswalk'!$A$2:'TRM - TBM Crosswalk'!$I$1008,6,FALSE)=0,"",VLOOKUP(TRM!A3042,'TRM - TBM Crosswalk'!$A$2:'TRM - TBM Crosswalk'!$I$1008,6,FALSE))</f>
        <v/>
      </c>
      <c r="I757" t="str">
        <f>IF(VLOOKUP(TRM!A3042,'TRM - TBM Crosswalk'!$A$2:'TRM - TBM Crosswalk'!$I$1008,7,FALSE)=0,"",VLOOKUP(TRM!A3042,'TRM - TBM Crosswalk'!$A$2:'TRM - TBM Crosswalk'!$I$1008,7,FALSE))</f>
        <v>Platform Services</v>
      </c>
      <c r="J757" t="str">
        <f>IF(VLOOKUP(TRM!A3042,'TRM - TBM Crosswalk'!$A$2:'TRM - TBM Crosswalk'!$I$1008,8,FALSE)=0,"",VLOOKUP(TRM!A3042,'TRM - TBM Crosswalk'!$A$2:'TRM - TBM Crosswalk'!$I$1008,8,FALSE))</f>
        <v>Applications Services</v>
      </c>
      <c r="K757" t="str">
        <f>IF(VLOOKUP(TRM!A3042,'TRM - TBM Crosswalk'!$A$2:'TRM - TBM Crosswalk'!$I$1008,9,FALSE)=0,"",VLOOKUP(TRM!A3042,'TRM - TBM Crosswalk'!$A$2:'TRM - TBM Crosswalk'!$I$1008,9,FALSE))</f>
        <v>Content Management</v>
      </c>
    </row>
    <row r="758" spans="1:11" x14ac:dyDescent="0.45">
      <c r="A758" t="str">
        <f>TRM!A3043</f>
        <v>A02.023.260</v>
      </c>
      <c r="B758" t="str">
        <f>TRM!B3043</f>
        <v>Document Imaging and OCR</v>
      </c>
      <c r="C758" t="str">
        <f>TRM!C3043</f>
        <v>PaperStream IP (TWAIN x64) | 1.60.11</v>
      </c>
      <c r="D758">
        <f>TRM!D3043</f>
        <v>0</v>
      </c>
      <c r="E758" t="str">
        <f>IF(VLOOKUP(TRM!A3043,'TRM - TBM Crosswalk'!$A$2:'TRM - TBM Crosswalk'!$I$1008,3,FALSE)="N/A","TBD","")</f>
        <v/>
      </c>
      <c r="F758" t="str">
        <f>IF(VLOOKUP(TRM!A3043,'TRM - TBM Crosswalk'!$A$2:'TRM - TBM Crosswalk'!$I$1008,4,FALSE)=0,"",VLOOKUP(TRM!A3043,'TRM - TBM Crosswalk'!$A$2:'TRM - TBM Crosswalk'!$I$1008,4,FALSE))</f>
        <v/>
      </c>
      <c r="G758" t="str">
        <f>IF(VLOOKUP(TRM!A3043,'TRM - TBM Crosswalk'!$A$2:'TRM - TBM Crosswalk'!$I$1008,5,FALSE)=0,"",VLOOKUP(TRM!A3043,'TRM - TBM Crosswalk'!$A$2:'TRM - TBM Crosswalk'!$I$1008,5,FALSE))</f>
        <v/>
      </c>
      <c r="H758" t="str">
        <f>IF(VLOOKUP(TRM!A3043,'TRM - TBM Crosswalk'!$A$2:'TRM - TBM Crosswalk'!$I$1008,6,FALSE)=0,"",VLOOKUP(TRM!A3043,'TRM - TBM Crosswalk'!$A$2:'TRM - TBM Crosswalk'!$I$1008,6,FALSE))</f>
        <v/>
      </c>
      <c r="I758" t="str">
        <f>IF(VLOOKUP(TRM!A3043,'TRM - TBM Crosswalk'!$A$2:'TRM - TBM Crosswalk'!$I$1008,7,FALSE)=0,"",VLOOKUP(TRM!A3043,'TRM - TBM Crosswalk'!$A$2:'TRM - TBM Crosswalk'!$I$1008,7,FALSE))</f>
        <v>Platform Services</v>
      </c>
      <c r="J758" t="str">
        <f>IF(VLOOKUP(TRM!A3043,'TRM - TBM Crosswalk'!$A$2:'TRM - TBM Crosswalk'!$I$1008,8,FALSE)=0,"",VLOOKUP(TRM!A3043,'TRM - TBM Crosswalk'!$A$2:'TRM - TBM Crosswalk'!$I$1008,8,FALSE))</f>
        <v>Applications Services</v>
      </c>
      <c r="K758" t="str">
        <f>IF(VLOOKUP(TRM!A3043,'TRM - TBM Crosswalk'!$A$2:'TRM - TBM Crosswalk'!$I$1008,9,FALSE)=0,"",VLOOKUP(TRM!A3043,'TRM - TBM Crosswalk'!$A$2:'TRM - TBM Crosswalk'!$I$1008,9,FALSE))</f>
        <v>Content Management</v>
      </c>
    </row>
    <row r="759" spans="1:11" x14ac:dyDescent="0.45">
      <c r="A759" t="str">
        <f>TRM!A3044</f>
        <v>A02.023.260</v>
      </c>
      <c r="B759" t="str">
        <f>TRM!B3044</f>
        <v>Document Imaging and OCR</v>
      </c>
      <c r="C759" t="str">
        <f>TRM!C3044</f>
        <v>PaperStream IP (TWAIN) | 1.48.0.5976</v>
      </c>
      <c r="D759">
        <f>TRM!D3044</f>
        <v>0</v>
      </c>
      <c r="E759" t="str">
        <f>IF(VLOOKUP(TRM!A3044,'TRM - TBM Crosswalk'!$A$2:'TRM - TBM Crosswalk'!$I$1008,3,FALSE)="N/A","TBD","")</f>
        <v/>
      </c>
      <c r="F759" t="str">
        <f>IF(VLOOKUP(TRM!A3044,'TRM - TBM Crosswalk'!$A$2:'TRM - TBM Crosswalk'!$I$1008,4,FALSE)=0,"",VLOOKUP(TRM!A3044,'TRM - TBM Crosswalk'!$A$2:'TRM - TBM Crosswalk'!$I$1008,4,FALSE))</f>
        <v/>
      </c>
      <c r="G759" t="str">
        <f>IF(VLOOKUP(TRM!A3044,'TRM - TBM Crosswalk'!$A$2:'TRM - TBM Crosswalk'!$I$1008,5,FALSE)=0,"",VLOOKUP(TRM!A3044,'TRM - TBM Crosswalk'!$A$2:'TRM - TBM Crosswalk'!$I$1008,5,FALSE))</f>
        <v/>
      </c>
      <c r="H759" t="str">
        <f>IF(VLOOKUP(TRM!A3044,'TRM - TBM Crosswalk'!$A$2:'TRM - TBM Crosswalk'!$I$1008,6,FALSE)=0,"",VLOOKUP(TRM!A3044,'TRM - TBM Crosswalk'!$A$2:'TRM - TBM Crosswalk'!$I$1008,6,FALSE))</f>
        <v/>
      </c>
      <c r="I759" t="str">
        <f>IF(VLOOKUP(TRM!A3044,'TRM - TBM Crosswalk'!$A$2:'TRM - TBM Crosswalk'!$I$1008,7,FALSE)=0,"",VLOOKUP(TRM!A3044,'TRM - TBM Crosswalk'!$A$2:'TRM - TBM Crosswalk'!$I$1008,7,FALSE))</f>
        <v>Platform Services</v>
      </c>
      <c r="J759" t="str">
        <f>IF(VLOOKUP(TRM!A3044,'TRM - TBM Crosswalk'!$A$2:'TRM - TBM Crosswalk'!$I$1008,8,FALSE)=0,"",VLOOKUP(TRM!A3044,'TRM - TBM Crosswalk'!$A$2:'TRM - TBM Crosswalk'!$I$1008,8,FALSE))</f>
        <v>Applications Services</v>
      </c>
      <c r="K759" t="str">
        <f>IF(VLOOKUP(TRM!A3044,'TRM - TBM Crosswalk'!$A$2:'TRM - TBM Crosswalk'!$I$1008,9,FALSE)=0,"",VLOOKUP(TRM!A3044,'TRM - TBM Crosswalk'!$A$2:'TRM - TBM Crosswalk'!$I$1008,9,FALSE))</f>
        <v>Content Management</v>
      </c>
    </row>
    <row r="760" spans="1:11" x14ac:dyDescent="0.45">
      <c r="A760" t="str">
        <f>TRM!A3045</f>
        <v>A02.023.260</v>
      </c>
      <c r="B760" t="str">
        <f>TRM!B3045</f>
        <v>Document Imaging and OCR</v>
      </c>
      <c r="C760" t="str">
        <f>TRM!C3045</f>
        <v>PaperStream IP (TWAIN) | 1.48.17</v>
      </c>
      <c r="D760">
        <f>TRM!D3045</f>
        <v>0</v>
      </c>
      <c r="E760" t="str">
        <f>IF(VLOOKUP(TRM!A3045,'TRM - TBM Crosswalk'!$A$2:'TRM - TBM Crosswalk'!$I$1008,3,FALSE)="N/A","TBD","")</f>
        <v/>
      </c>
      <c r="F760" t="str">
        <f>IF(VLOOKUP(TRM!A3045,'TRM - TBM Crosswalk'!$A$2:'TRM - TBM Crosswalk'!$I$1008,4,FALSE)=0,"",VLOOKUP(TRM!A3045,'TRM - TBM Crosswalk'!$A$2:'TRM - TBM Crosswalk'!$I$1008,4,FALSE))</f>
        <v/>
      </c>
      <c r="G760" t="str">
        <f>IF(VLOOKUP(TRM!A3045,'TRM - TBM Crosswalk'!$A$2:'TRM - TBM Crosswalk'!$I$1008,5,FALSE)=0,"",VLOOKUP(TRM!A3045,'TRM - TBM Crosswalk'!$A$2:'TRM - TBM Crosswalk'!$I$1008,5,FALSE))</f>
        <v/>
      </c>
      <c r="H760" t="str">
        <f>IF(VLOOKUP(TRM!A3045,'TRM - TBM Crosswalk'!$A$2:'TRM - TBM Crosswalk'!$I$1008,6,FALSE)=0,"",VLOOKUP(TRM!A3045,'TRM - TBM Crosswalk'!$A$2:'TRM - TBM Crosswalk'!$I$1008,6,FALSE))</f>
        <v/>
      </c>
      <c r="I760" t="str">
        <f>IF(VLOOKUP(TRM!A3045,'TRM - TBM Crosswalk'!$A$2:'TRM - TBM Crosswalk'!$I$1008,7,FALSE)=0,"",VLOOKUP(TRM!A3045,'TRM - TBM Crosswalk'!$A$2:'TRM - TBM Crosswalk'!$I$1008,7,FALSE))</f>
        <v>Platform Services</v>
      </c>
      <c r="J760" t="str">
        <f>IF(VLOOKUP(TRM!A3045,'TRM - TBM Crosswalk'!$A$2:'TRM - TBM Crosswalk'!$I$1008,8,FALSE)=0,"",VLOOKUP(TRM!A3045,'TRM - TBM Crosswalk'!$A$2:'TRM - TBM Crosswalk'!$I$1008,8,FALSE))</f>
        <v>Applications Services</v>
      </c>
      <c r="K760" t="str">
        <f>IF(VLOOKUP(TRM!A3045,'TRM - TBM Crosswalk'!$A$2:'TRM - TBM Crosswalk'!$I$1008,9,FALSE)=0,"",VLOOKUP(TRM!A3045,'TRM - TBM Crosswalk'!$A$2:'TRM - TBM Crosswalk'!$I$1008,9,FALSE))</f>
        <v>Content Management</v>
      </c>
    </row>
    <row r="761" spans="1:11" x14ac:dyDescent="0.45">
      <c r="A761" t="str">
        <f>TRM!A4349</f>
        <v>A02.028.333</v>
      </c>
      <c r="B761" t="str">
        <f>TRM!B4349</f>
        <v>Word Processing</v>
      </c>
      <c r="C761" t="str">
        <f>TRM!C4349</f>
        <v>Microsoft Word.app - 16.31</v>
      </c>
      <c r="D761">
        <f>TRM!D4349</f>
        <v>0</v>
      </c>
      <c r="E761" t="str">
        <f>IF(VLOOKUP(TRM!A4349,'TRM - TBM Crosswalk'!$A$2:'TRM - TBM Crosswalk'!$I$1008,3,FALSE)="N/A","TBD","")</f>
        <v/>
      </c>
      <c r="F761" t="str">
        <f>IF(VLOOKUP(TRM!A4349,'TRM - TBM Crosswalk'!$A$2:'TRM - TBM Crosswalk'!$I$1008,4,FALSE)=0,"",VLOOKUP(TRM!A4349,'TRM - TBM Crosswalk'!$A$2:'TRM - TBM Crosswalk'!$I$1008,4,FALSE))</f>
        <v/>
      </c>
      <c r="G761" t="str">
        <f>IF(VLOOKUP(TRM!A4349,'TRM - TBM Crosswalk'!$A$2:'TRM - TBM Crosswalk'!$I$1008,5,FALSE)=0,"",VLOOKUP(TRM!A4349,'TRM - TBM Crosswalk'!$A$2:'TRM - TBM Crosswalk'!$I$1008,5,FALSE))</f>
        <v/>
      </c>
      <c r="H761" t="str">
        <f>IF(VLOOKUP(TRM!A4349,'TRM - TBM Crosswalk'!$A$2:'TRM - TBM Crosswalk'!$I$1008,6,FALSE)=0,"",VLOOKUP(TRM!A4349,'TRM - TBM Crosswalk'!$A$2:'TRM - TBM Crosswalk'!$I$1008,6,FALSE))</f>
        <v/>
      </c>
      <c r="I761" t="str">
        <f>IF(VLOOKUP(TRM!A4349,'TRM - TBM Crosswalk'!$A$2:'TRM - TBM Crosswalk'!$I$1008,7,FALSE)=0,"",VLOOKUP(TRM!A4349,'TRM - TBM Crosswalk'!$A$2:'TRM - TBM Crosswalk'!$I$1008,7,FALSE))</f>
        <v>End User Services</v>
      </c>
      <c r="J761" t="str">
        <f>IF(VLOOKUP(TRM!A4349,'TRM - TBM Crosswalk'!$A$2:'TRM - TBM Crosswalk'!$I$1008,8,FALSE)=0,"",VLOOKUP(TRM!A4349,'TRM - TBM Crosswalk'!$A$2:'TRM - TBM Crosswalk'!$I$1008,8,FALSE))</f>
        <v>Communication &amp; Collaboration</v>
      </c>
      <c r="K761" t="str">
        <f>IF(VLOOKUP(TRM!A4349,'TRM - TBM Crosswalk'!$A$2:'TRM - TBM Crosswalk'!$I$1008,9,FALSE)=0,"",VLOOKUP(TRM!A4349,'TRM - TBM Crosswalk'!$A$2:'TRM - TBM Crosswalk'!$I$1008,9,FALSE))</f>
        <v>Productivity</v>
      </c>
    </row>
    <row r="762" spans="1:11" x14ac:dyDescent="0.45">
      <c r="A762" t="str">
        <f>TRM!A4350</f>
        <v>A02.028.333</v>
      </c>
      <c r="B762" t="str">
        <f>TRM!B4350</f>
        <v>Word Processing</v>
      </c>
      <c r="C762" t="str">
        <f>TRM!C4350</f>
        <v>Microsoft Word.app - 16.33</v>
      </c>
      <c r="D762">
        <f>TRM!D4350</f>
        <v>0</v>
      </c>
      <c r="E762" t="str">
        <f>IF(VLOOKUP(TRM!A4350,'TRM - TBM Crosswalk'!$A$2:'TRM - TBM Crosswalk'!$I$1008,3,FALSE)="N/A","TBD","")</f>
        <v/>
      </c>
      <c r="F762" t="str">
        <f>IF(VLOOKUP(TRM!A4350,'TRM - TBM Crosswalk'!$A$2:'TRM - TBM Crosswalk'!$I$1008,4,FALSE)=0,"",VLOOKUP(TRM!A4350,'TRM - TBM Crosswalk'!$A$2:'TRM - TBM Crosswalk'!$I$1008,4,FALSE))</f>
        <v/>
      </c>
      <c r="G762" t="str">
        <f>IF(VLOOKUP(TRM!A4350,'TRM - TBM Crosswalk'!$A$2:'TRM - TBM Crosswalk'!$I$1008,5,FALSE)=0,"",VLOOKUP(TRM!A4350,'TRM - TBM Crosswalk'!$A$2:'TRM - TBM Crosswalk'!$I$1008,5,FALSE))</f>
        <v/>
      </c>
      <c r="H762" t="str">
        <f>IF(VLOOKUP(TRM!A4350,'TRM - TBM Crosswalk'!$A$2:'TRM - TBM Crosswalk'!$I$1008,6,FALSE)=0,"",VLOOKUP(TRM!A4350,'TRM - TBM Crosswalk'!$A$2:'TRM - TBM Crosswalk'!$I$1008,6,FALSE))</f>
        <v/>
      </c>
      <c r="I762" t="str">
        <f>IF(VLOOKUP(TRM!A4350,'TRM - TBM Crosswalk'!$A$2:'TRM - TBM Crosswalk'!$I$1008,7,FALSE)=0,"",VLOOKUP(TRM!A4350,'TRM - TBM Crosswalk'!$A$2:'TRM - TBM Crosswalk'!$I$1008,7,FALSE))</f>
        <v>End User Services</v>
      </c>
      <c r="J762" t="str">
        <f>IF(VLOOKUP(TRM!A4350,'TRM - TBM Crosswalk'!$A$2:'TRM - TBM Crosswalk'!$I$1008,8,FALSE)=0,"",VLOOKUP(TRM!A4350,'TRM - TBM Crosswalk'!$A$2:'TRM - TBM Crosswalk'!$I$1008,8,FALSE))</f>
        <v>Communication &amp; Collaboration</v>
      </c>
      <c r="K762" t="str">
        <f>IF(VLOOKUP(TRM!A4350,'TRM - TBM Crosswalk'!$A$2:'TRM - TBM Crosswalk'!$I$1008,9,FALSE)=0,"",VLOOKUP(TRM!A4350,'TRM - TBM Crosswalk'!$A$2:'TRM - TBM Crosswalk'!$I$1008,9,FALSE))</f>
        <v>Productivity</v>
      </c>
    </row>
    <row r="763" spans="1:11" x14ac:dyDescent="0.45">
      <c r="A763" t="str">
        <f>TRM!A4351</f>
        <v>A02.028.333</v>
      </c>
      <c r="B763" t="str">
        <f>TRM!B4351</f>
        <v>Word Processing</v>
      </c>
      <c r="C763" t="str">
        <f>TRM!C4351</f>
        <v>Microsoft Word.app - 16.34</v>
      </c>
      <c r="D763">
        <f>TRM!D4351</f>
        <v>0</v>
      </c>
      <c r="E763" t="str">
        <f>IF(VLOOKUP(TRM!A4351,'TRM - TBM Crosswalk'!$A$2:'TRM - TBM Crosswalk'!$I$1008,3,FALSE)="N/A","TBD","")</f>
        <v/>
      </c>
      <c r="F763" t="str">
        <f>IF(VLOOKUP(TRM!A4351,'TRM - TBM Crosswalk'!$A$2:'TRM - TBM Crosswalk'!$I$1008,4,FALSE)=0,"",VLOOKUP(TRM!A4351,'TRM - TBM Crosswalk'!$A$2:'TRM - TBM Crosswalk'!$I$1008,4,FALSE))</f>
        <v/>
      </c>
      <c r="G763" t="str">
        <f>IF(VLOOKUP(TRM!A4351,'TRM - TBM Crosswalk'!$A$2:'TRM - TBM Crosswalk'!$I$1008,5,FALSE)=0,"",VLOOKUP(TRM!A4351,'TRM - TBM Crosswalk'!$A$2:'TRM - TBM Crosswalk'!$I$1008,5,FALSE))</f>
        <v/>
      </c>
      <c r="H763" t="str">
        <f>IF(VLOOKUP(TRM!A4351,'TRM - TBM Crosswalk'!$A$2:'TRM - TBM Crosswalk'!$I$1008,6,FALSE)=0,"",VLOOKUP(TRM!A4351,'TRM - TBM Crosswalk'!$A$2:'TRM - TBM Crosswalk'!$I$1008,6,FALSE))</f>
        <v/>
      </c>
      <c r="I763" t="str">
        <f>IF(VLOOKUP(TRM!A4351,'TRM - TBM Crosswalk'!$A$2:'TRM - TBM Crosswalk'!$I$1008,7,FALSE)=0,"",VLOOKUP(TRM!A4351,'TRM - TBM Crosswalk'!$A$2:'TRM - TBM Crosswalk'!$I$1008,7,FALSE))</f>
        <v>End User Services</v>
      </c>
      <c r="J763" t="str">
        <f>IF(VLOOKUP(TRM!A4351,'TRM - TBM Crosswalk'!$A$2:'TRM - TBM Crosswalk'!$I$1008,8,FALSE)=0,"",VLOOKUP(TRM!A4351,'TRM - TBM Crosswalk'!$A$2:'TRM - TBM Crosswalk'!$I$1008,8,FALSE))</f>
        <v>Communication &amp; Collaboration</v>
      </c>
      <c r="K763" t="str">
        <f>IF(VLOOKUP(TRM!A4351,'TRM - TBM Crosswalk'!$A$2:'TRM - TBM Crosswalk'!$I$1008,9,FALSE)=0,"",VLOOKUP(TRM!A4351,'TRM - TBM Crosswalk'!$A$2:'TRM - TBM Crosswalk'!$I$1008,9,FALSE))</f>
        <v>Productivity</v>
      </c>
    </row>
    <row r="764" spans="1:11" x14ac:dyDescent="0.45">
      <c r="A764" t="str">
        <f>TRM!A4352</f>
        <v>A02.028.333</v>
      </c>
      <c r="B764" t="str">
        <f>TRM!B4352</f>
        <v>Word Processing</v>
      </c>
      <c r="C764" t="str">
        <f>TRM!C4352</f>
        <v>Microsoft Word.app - 16.35</v>
      </c>
      <c r="D764">
        <f>TRM!D4352</f>
        <v>0</v>
      </c>
      <c r="E764" t="str">
        <f>IF(VLOOKUP(TRM!A4352,'TRM - TBM Crosswalk'!$A$2:'TRM - TBM Crosswalk'!$I$1008,3,FALSE)="N/A","TBD","")</f>
        <v/>
      </c>
      <c r="F764" t="str">
        <f>IF(VLOOKUP(TRM!A4352,'TRM - TBM Crosswalk'!$A$2:'TRM - TBM Crosswalk'!$I$1008,4,FALSE)=0,"",VLOOKUP(TRM!A4352,'TRM - TBM Crosswalk'!$A$2:'TRM - TBM Crosswalk'!$I$1008,4,FALSE))</f>
        <v/>
      </c>
      <c r="G764" t="str">
        <f>IF(VLOOKUP(TRM!A4352,'TRM - TBM Crosswalk'!$A$2:'TRM - TBM Crosswalk'!$I$1008,5,FALSE)=0,"",VLOOKUP(TRM!A4352,'TRM - TBM Crosswalk'!$A$2:'TRM - TBM Crosswalk'!$I$1008,5,FALSE))</f>
        <v/>
      </c>
      <c r="H764" t="str">
        <f>IF(VLOOKUP(TRM!A4352,'TRM - TBM Crosswalk'!$A$2:'TRM - TBM Crosswalk'!$I$1008,6,FALSE)=0,"",VLOOKUP(TRM!A4352,'TRM - TBM Crosswalk'!$A$2:'TRM - TBM Crosswalk'!$I$1008,6,FALSE))</f>
        <v/>
      </c>
      <c r="I764" t="str">
        <f>IF(VLOOKUP(TRM!A4352,'TRM - TBM Crosswalk'!$A$2:'TRM - TBM Crosswalk'!$I$1008,7,FALSE)=0,"",VLOOKUP(TRM!A4352,'TRM - TBM Crosswalk'!$A$2:'TRM - TBM Crosswalk'!$I$1008,7,FALSE))</f>
        <v>End User Services</v>
      </c>
      <c r="J764" t="str">
        <f>IF(VLOOKUP(TRM!A4352,'TRM - TBM Crosswalk'!$A$2:'TRM - TBM Crosswalk'!$I$1008,8,FALSE)=0,"",VLOOKUP(TRM!A4352,'TRM - TBM Crosswalk'!$A$2:'TRM - TBM Crosswalk'!$I$1008,8,FALSE))</f>
        <v>Communication &amp; Collaboration</v>
      </c>
      <c r="K764" t="str">
        <f>IF(VLOOKUP(TRM!A4352,'TRM - TBM Crosswalk'!$A$2:'TRM - TBM Crosswalk'!$I$1008,9,FALSE)=0,"",VLOOKUP(TRM!A4352,'TRM - TBM Crosswalk'!$A$2:'TRM - TBM Crosswalk'!$I$1008,9,FALSE))</f>
        <v>Productivity</v>
      </c>
    </row>
    <row r="765" spans="1:11" x14ac:dyDescent="0.45">
      <c r="A765" t="str">
        <f>TRM!A4353</f>
        <v>A02.028.333</v>
      </c>
      <c r="B765" t="str">
        <f>TRM!B4353</f>
        <v>Word Processing</v>
      </c>
      <c r="C765" t="str">
        <f>TRM!C4353</f>
        <v>Pages.app - 6.1.1</v>
      </c>
      <c r="D765">
        <f>TRM!D4353</f>
        <v>0</v>
      </c>
      <c r="E765" t="str">
        <f>IF(VLOOKUP(TRM!A4353,'TRM - TBM Crosswalk'!$A$2:'TRM - TBM Crosswalk'!$I$1008,3,FALSE)="N/A","TBD","")</f>
        <v/>
      </c>
      <c r="F765" t="str">
        <f>IF(VLOOKUP(TRM!A4353,'TRM - TBM Crosswalk'!$A$2:'TRM - TBM Crosswalk'!$I$1008,4,FALSE)=0,"",VLOOKUP(TRM!A4353,'TRM - TBM Crosswalk'!$A$2:'TRM - TBM Crosswalk'!$I$1008,4,FALSE))</f>
        <v/>
      </c>
      <c r="G765" t="str">
        <f>IF(VLOOKUP(TRM!A4353,'TRM - TBM Crosswalk'!$A$2:'TRM - TBM Crosswalk'!$I$1008,5,FALSE)=0,"",VLOOKUP(TRM!A4353,'TRM - TBM Crosswalk'!$A$2:'TRM - TBM Crosswalk'!$I$1008,5,FALSE))</f>
        <v/>
      </c>
      <c r="H765" t="str">
        <f>IF(VLOOKUP(TRM!A4353,'TRM - TBM Crosswalk'!$A$2:'TRM - TBM Crosswalk'!$I$1008,6,FALSE)=0,"",VLOOKUP(TRM!A4353,'TRM - TBM Crosswalk'!$A$2:'TRM - TBM Crosswalk'!$I$1008,6,FALSE))</f>
        <v/>
      </c>
      <c r="I765" t="str">
        <f>IF(VLOOKUP(TRM!A4353,'TRM - TBM Crosswalk'!$A$2:'TRM - TBM Crosswalk'!$I$1008,7,FALSE)=0,"",VLOOKUP(TRM!A4353,'TRM - TBM Crosswalk'!$A$2:'TRM - TBM Crosswalk'!$I$1008,7,FALSE))</f>
        <v>End User Services</v>
      </c>
      <c r="J765" t="str">
        <f>IF(VLOOKUP(TRM!A4353,'TRM - TBM Crosswalk'!$A$2:'TRM - TBM Crosswalk'!$I$1008,8,FALSE)=0,"",VLOOKUP(TRM!A4353,'TRM - TBM Crosswalk'!$A$2:'TRM - TBM Crosswalk'!$I$1008,8,FALSE))</f>
        <v>Communication &amp; Collaboration</v>
      </c>
      <c r="K765" t="str">
        <f>IF(VLOOKUP(TRM!A4353,'TRM - TBM Crosswalk'!$A$2:'TRM - TBM Crosswalk'!$I$1008,9,FALSE)=0,"",VLOOKUP(TRM!A4353,'TRM - TBM Crosswalk'!$A$2:'TRM - TBM Crosswalk'!$I$1008,9,FALSE))</f>
        <v>Productivity</v>
      </c>
    </row>
    <row r="766" spans="1:11" x14ac:dyDescent="0.45">
      <c r="A766" t="str">
        <f>TRM!A4354</f>
        <v>A02.028.333</v>
      </c>
      <c r="B766" t="str">
        <f>TRM!B4354</f>
        <v>Word Processing</v>
      </c>
      <c r="C766" t="str">
        <f>TRM!C4354</f>
        <v>Pages.app - 7.1</v>
      </c>
      <c r="D766">
        <f>TRM!D4354</f>
        <v>0</v>
      </c>
      <c r="E766" t="str">
        <f>IF(VLOOKUP(TRM!A4354,'TRM - TBM Crosswalk'!$A$2:'TRM - TBM Crosswalk'!$I$1008,3,FALSE)="N/A","TBD","")</f>
        <v/>
      </c>
      <c r="F766" t="str">
        <f>IF(VLOOKUP(TRM!A4354,'TRM - TBM Crosswalk'!$A$2:'TRM - TBM Crosswalk'!$I$1008,4,FALSE)=0,"",VLOOKUP(TRM!A4354,'TRM - TBM Crosswalk'!$A$2:'TRM - TBM Crosswalk'!$I$1008,4,FALSE))</f>
        <v/>
      </c>
      <c r="G766" t="str">
        <f>IF(VLOOKUP(TRM!A4354,'TRM - TBM Crosswalk'!$A$2:'TRM - TBM Crosswalk'!$I$1008,5,FALSE)=0,"",VLOOKUP(TRM!A4354,'TRM - TBM Crosswalk'!$A$2:'TRM - TBM Crosswalk'!$I$1008,5,FALSE))</f>
        <v/>
      </c>
      <c r="H766" t="str">
        <f>IF(VLOOKUP(TRM!A4354,'TRM - TBM Crosswalk'!$A$2:'TRM - TBM Crosswalk'!$I$1008,6,FALSE)=0,"",VLOOKUP(TRM!A4354,'TRM - TBM Crosswalk'!$A$2:'TRM - TBM Crosswalk'!$I$1008,6,FALSE))</f>
        <v/>
      </c>
      <c r="I766" t="str">
        <f>IF(VLOOKUP(TRM!A4354,'TRM - TBM Crosswalk'!$A$2:'TRM - TBM Crosswalk'!$I$1008,7,FALSE)=0,"",VLOOKUP(TRM!A4354,'TRM - TBM Crosswalk'!$A$2:'TRM - TBM Crosswalk'!$I$1008,7,FALSE))</f>
        <v>End User Services</v>
      </c>
      <c r="J766" t="str">
        <f>IF(VLOOKUP(TRM!A4354,'TRM - TBM Crosswalk'!$A$2:'TRM - TBM Crosswalk'!$I$1008,8,FALSE)=0,"",VLOOKUP(TRM!A4354,'TRM - TBM Crosswalk'!$A$2:'TRM - TBM Crosswalk'!$I$1008,8,FALSE))</f>
        <v>Communication &amp; Collaboration</v>
      </c>
      <c r="K766" t="str">
        <f>IF(VLOOKUP(TRM!A4354,'TRM - TBM Crosswalk'!$A$2:'TRM - TBM Crosswalk'!$I$1008,9,FALSE)=0,"",VLOOKUP(TRM!A4354,'TRM - TBM Crosswalk'!$A$2:'TRM - TBM Crosswalk'!$I$1008,9,FALSE))</f>
        <v>Productivity</v>
      </c>
    </row>
    <row r="767" spans="1:11" x14ac:dyDescent="0.45">
      <c r="A767" t="str">
        <f>TRM!A4355</f>
        <v>A02.028.333</v>
      </c>
      <c r="B767" t="str">
        <f>TRM!B4355</f>
        <v>Word Processing</v>
      </c>
      <c r="C767" t="str">
        <f>TRM!C4355</f>
        <v>Pages.app - 7.3</v>
      </c>
      <c r="D767">
        <f>TRM!D4355</f>
        <v>0</v>
      </c>
      <c r="E767" t="str">
        <f>IF(VLOOKUP(TRM!A4355,'TRM - TBM Crosswalk'!$A$2:'TRM - TBM Crosswalk'!$I$1008,3,FALSE)="N/A","TBD","")</f>
        <v/>
      </c>
      <c r="F767" t="str">
        <f>IF(VLOOKUP(TRM!A4355,'TRM - TBM Crosswalk'!$A$2:'TRM - TBM Crosswalk'!$I$1008,4,FALSE)=0,"",VLOOKUP(TRM!A4355,'TRM - TBM Crosswalk'!$A$2:'TRM - TBM Crosswalk'!$I$1008,4,FALSE))</f>
        <v/>
      </c>
      <c r="G767" t="str">
        <f>IF(VLOOKUP(TRM!A4355,'TRM - TBM Crosswalk'!$A$2:'TRM - TBM Crosswalk'!$I$1008,5,FALSE)=0,"",VLOOKUP(TRM!A4355,'TRM - TBM Crosswalk'!$A$2:'TRM - TBM Crosswalk'!$I$1008,5,FALSE))</f>
        <v/>
      </c>
      <c r="H767" t="str">
        <f>IF(VLOOKUP(TRM!A4355,'TRM - TBM Crosswalk'!$A$2:'TRM - TBM Crosswalk'!$I$1008,6,FALSE)=0,"",VLOOKUP(TRM!A4355,'TRM - TBM Crosswalk'!$A$2:'TRM - TBM Crosswalk'!$I$1008,6,FALSE))</f>
        <v/>
      </c>
      <c r="I767" t="str">
        <f>IF(VLOOKUP(TRM!A4355,'TRM - TBM Crosswalk'!$A$2:'TRM - TBM Crosswalk'!$I$1008,7,FALSE)=0,"",VLOOKUP(TRM!A4355,'TRM - TBM Crosswalk'!$A$2:'TRM - TBM Crosswalk'!$I$1008,7,FALSE))</f>
        <v>End User Services</v>
      </c>
      <c r="J767" t="str">
        <f>IF(VLOOKUP(TRM!A4355,'TRM - TBM Crosswalk'!$A$2:'TRM - TBM Crosswalk'!$I$1008,8,FALSE)=0,"",VLOOKUP(TRM!A4355,'TRM - TBM Crosswalk'!$A$2:'TRM - TBM Crosswalk'!$I$1008,8,FALSE))</f>
        <v>Communication &amp; Collaboration</v>
      </c>
      <c r="K767" t="str">
        <f>IF(VLOOKUP(TRM!A4355,'TRM - TBM Crosswalk'!$A$2:'TRM - TBM Crosswalk'!$I$1008,9,FALSE)=0,"",VLOOKUP(TRM!A4355,'TRM - TBM Crosswalk'!$A$2:'TRM - TBM Crosswalk'!$I$1008,9,FALSE))</f>
        <v>Productivity</v>
      </c>
    </row>
    <row r="768" spans="1:11" x14ac:dyDescent="0.45">
      <c r="A768" t="str">
        <f>TRM!A4977</f>
        <v>A02.030.370#</v>
      </c>
      <c r="B768" t="str">
        <f>TRM!B4977</f>
        <v>Digital Video Editing</v>
      </c>
      <c r="C768" t="str">
        <f>TRM!C4977</f>
        <v>CyberLink Media Suite 10 | 10.0</v>
      </c>
      <c r="D768">
        <f>TRM!D4977</f>
        <v>0</v>
      </c>
      <c r="E768" t="str">
        <f>IF(VLOOKUP(TRM!A4977,'TRM - TBM Crosswalk'!$A$2:'TRM - TBM Crosswalk'!$I$1008,3,FALSE)="N/A","TBD","")</f>
        <v/>
      </c>
      <c r="F768" t="str">
        <f>IF(VLOOKUP(TRM!A4977,'TRM - TBM Crosswalk'!$A$2:'TRM - TBM Crosswalk'!$I$1008,4,FALSE)=0,"",VLOOKUP(TRM!A4977,'TRM - TBM Crosswalk'!$A$2:'TRM - TBM Crosswalk'!$I$1008,4,FALSE))</f>
        <v/>
      </c>
      <c r="G768" t="str">
        <f>IF(VLOOKUP(TRM!A4977,'TRM - TBM Crosswalk'!$A$2:'TRM - TBM Crosswalk'!$I$1008,5,FALSE)=0,"",VLOOKUP(TRM!A4977,'TRM - TBM Crosswalk'!$A$2:'TRM - TBM Crosswalk'!$I$1008,5,FALSE))</f>
        <v/>
      </c>
      <c r="H768" t="str">
        <f>IF(VLOOKUP(TRM!A4977,'TRM - TBM Crosswalk'!$A$2:'TRM - TBM Crosswalk'!$I$1008,6,FALSE)=0,"",VLOOKUP(TRM!A4977,'TRM - TBM Crosswalk'!$A$2:'TRM - TBM Crosswalk'!$I$1008,6,FALSE))</f>
        <v/>
      </c>
      <c r="I768" t="str">
        <f>IF(VLOOKUP(TRM!A4977,'TRM - TBM Crosswalk'!$A$2:'TRM - TBM Crosswalk'!$I$1008,7,FALSE)=0,"",VLOOKUP(TRM!A4977,'TRM - TBM Crosswalk'!$A$2:'TRM - TBM Crosswalk'!$I$1008,7,FALSE))</f>
        <v>End User Services</v>
      </c>
      <c r="J768" t="str">
        <f>IF(VLOOKUP(TRM!A4977,'TRM - TBM Crosswalk'!$A$2:'TRM - TBM Crosswalk'!$I$1008,8,FALSE)=0,"",VLOOKUP(TRM!A4977,'TRM - TBM Crosswalk'!$A$2:'TRM - TBM Crosswalk'!$I$1008,8,FALSE))</f>
        <v>Communication &amp; Collaboration</v>
      </c>
      <c r="K768" t="str">
        <f>IF(VLOOKUP(TRM!A4977,'TRM - TBM Crosswalk'!$A$2:'TRM - TBM Crosswalk'!$I$1008,9,FALSE)=0,"",VLOOKUP(TRM!A4977,'TRM - TBM Crosswalk'!$A$2:'TRM - TBM Crosswalk'!$I$1008,9,FALSE))</f>
        <v>Productivity</v>
      </c>
    </row>
    <row r="769" spans="1:11" x14ac:dyDescent="0.45">
      <c r="A769" t="str">
        <f>TRM!A7024</f>
        <v>B06.302.057</v>
      </c>
      <c r="B769" t="str">
        <f>TRM!B7024</f>
        <v>Conservation, Marine and Land Management</v>
      </c>
      <c r="C769" t="str">
        <f>TRM!C7024</f>
        <v>CMM07 (c:\CMM07\) #3</v>
      </c>
      <c r="D769">
        <f>TRM!D7024</f>
        <v>0</v>
      </c>
      <c r="E769" t="str">
        <f>IF(VLOOKUP(TRM!A7024,'TRM - TBM Crosswalk'!$A$2:'TRM - TBM Crosswalk'!$I$1008,3,FALSE)="N/A","TBD","")</f>
        <v/>
      </c>
      <c r="F769" t="str">
        <f>IF(VLOOKUP(TRM!A7024,'TRM - TBM Crosswalk'!$A$2:'TRM - TBM Crosswalk'!$I$1008,4,FALSE)=0,"",VLOOKUP(TRM!A7024,'TRM - TBM Crosswalk'!$A$2:'TRM - TBM Crosswalk'!$I$1008,4,FALSE))</f>
        <v>Business Capability</v>
      </c>
      <c r="G769" t="str">
        <f>IF(VLOOKUP(TRM!A7024,'TRM - TBM Crosswalk'!$A$2:'TRM - TBM Crosswalk'!$I$1008,5,FALSE)=0,"",VLOOKUP(TRM!A7024,'TRM - TBM Crosswalk'!$A$2:'TRM - TBM Crosswalk'!$I$1008,5,FALSE))</f>
        <v/>
      </c>
      <c r="H769" t="str">
        <f>IF(VLOOKUP(TRM!A7024,'TRM - TBM Crosswalk'!$A$2:'TRM - TBM Crosswalk'!$I$1008,6,FALSE)=0,"",VLOOKUP(TRM!A7024,'TRM - TBM Crosswalk'!$A$2:'TRM - TBM Crosswalk'!$I$1008,6,FALSE))</f>
        <v/>
      </c>
      <c r="I769" t="str">
        <f>IF(VLOOKUP(TRM!A7024,'TRM - TBM Crosswalk'!$A$2:'TRM - TBM Crosswalk'!$I$1008,7,FALSE)=0,"",VLOOKUP(TRM!A7024,'TRM - TBM Crosswalk'!$A$2:'TRM - TBM Crosswalk'!$I$1008,7,FALSE))</f>
        <v/>
      </c>
      <c r="J769" t="str">
        <f>IF(VLOOKUP(TRM!A7024,'TRM - TBM Crosswalk'!$A$2:'TRM - TBM Crosswalk'!$I$1008,8,FALSE)=0,"",VLOOKUP(TRM!A7024,'TRM - TBM Crosswalk'!$A$2:'TRM - TBM Crosswalk'!$I$1008,8,FALSE))</f>
        <v/>
      </c>
      <c r="K769" t="str">
        <f>IF(VLOOKUP(TRM!A7024,'TRM - TBM Crosswalk'!$A$2:'TRM - TBM Crosswalk'!$I$1008,9,FALSE)=0,"",VLOOKUP(TRM!A7024,'TRM - TBM Crosswalk'!$A$2:'TRM - TBM Crosswalk'!$I$1008,9,FALSE))</f>
        <v/>
      </c>
    </row>
    <row r="770" spans="1:11" x14ac:dyDescent="0.45">
      <c r="A770" t="str">
        <f>TRM!A7299</f>
        <v>B08.751.045</v>
      </c>
      <c r="B770" t="str">
        <f>TRM!B7299</f>
        <v>Criminal Investigation and Surveillance</v>
      </c>
      <c r="C770" t="str">
        <f>TRM!C7299</f>
        <v>VIEVU VERIPATROL | 4.18.12.2</v>
      </c>
      <c r="D770">
        <f>TRM!D7299</f>
        <v>0</v>
      </c>
      <c r="E770" t="str">
        <f>IF(VLOOKUP(TRM!A7299,'TRM - TBM Crosswalk'!$A$2:'TRM - TBM Crosswalk'!$I$1008,3,FALSE)="N/A","TBD","")</f>
        <v/>
      </c>
      <c r="F770" t="str">
        <f>IF(VLOOKUP(TRM!A7299,'TRM - TBM Crosswalk'!$A$2:'TRM - TBM Crosswalk'!$I$1008,4,FALSE)=0,"",VLOOKUP(TRM!A7299,'TRM - TBM Crosswalk'!$A$2:'TRM - TBM Crosswalk'!$I$1008,4,FALSE))</f>
        <v>Business Capability</v>
      </c>
      <c r="G770" t="str">
        <f>IF(VLOOKUP(TRM!A7299,'TRM - TBM Crosswalk'!$A$2:'TRM - TBM Crosswalk'!$I$1008,5,FALSE)=0,"",VLOOKUP(TRM!A7299,'TRM - TBM Crosswalk'!$A$2:'TRM - TBM Crosswalk'!$I$1008,5,FALSE))</f>
        <v/>
      </c>
      <c r="H770" t="str">
        <f>IF(VLOOKUP(TRM!A7299,'TRM - TBM Crosswalk'!$A$2:'TRM - TBM Crosswalk'!$I$1008,6,FALSE)=0,"",VLOOKUP(TRM!A7299,'TRM - TBM Crosswalk'!$A$2:'TRM - TBM Crosswalk'!$I$1008,6,FALSE))</f>
        <v/>
      </c>
      <c r="I770" t="str">
        <f>IF(VLOOKUP(TRM!A7299,'TRM - TBM Crosswalk'!$A$2:'TRM - TBM Crosswalk'!$I$1008,7,FALSE)=0,"",VLOOKUP(TRM!A7299,'TRM - TBM Crosswalk'!$A$2:'TRM - TBM Crosswalk'!$I$1008,7,FALSE))</f>
        <v/>
      </c>
      <c r="J770" t="str">
        <f>IF(VLOOKUP(TRM!A7299,'TRM - TBM Crosswalk'!$A$2:'TRM - TBM Crosswalk'!$I$1008,8,FALSE)=0,"",VLOOKUP(TRM!A7299,'TRM - TBM Crosswalk'!$A$2:'TRM - TBM Crosswalk'!$I$1008,8,FALSE))</f>
        <v/>
      </c>
      <c r="K770" t="str">
        <f>IF(VLOOKUP(TRM!A7299,'TRM - TBM Crosswalk'!$A$2:'TRM - TBM Crosswalk'!$I$1008,9,FALSE)=0,"",VLOOKUP(TRM!A7299,'TRM - TBM Crosswalk'!$A$2:'TRM - TBM Crosswalk'!$I$1008,9,FALSE))</f>
        <v/>
      </c>
    </row>
    <row r="771" spans="1:11" x14ac:dyDescent="0.45">
      <c r="A771" t="str">
        <f>TRM!A9826</f>
        <v>I02.003.301</v>
      </c>
      <c r="B771" t="str">
        <f>TRM!B9826</f>
        <v>Hardware and Software</v>
      </c>
      <c r="C771" t="str">
        <f>TRM!C9826</f>
        <v>PL2303 USB-to-Serial | 1.20.00</v>
      </c>
      <c r="D771">
        <f>TRM!D9826</f>
        <v>0</v>
      </c>
      <c r="E771" t="str">
        <f>IF(VLOOKUP(TRM!A9826,'TRM - TBM Crosswalk'!$A$2:'TRM - TBM Crosswalk'!$I$1008,3,FALSE)="N/A","TBD","")</f>
        <v>TBD</v>
      </c>
      <c r="F771" t="str">
        <f>IF(VLOOKUP(TRM!A9826,'TRM - TBM Crosswalk'!$A$2:'TRM - TBM Crosswalk'!$I$1008,4,FALSE)=0,"",VLOOKUP(TRM!A9826,'TRM - TBM Crosswalk'!$A$2:'TRM - TBM Crosswalk'!$I$1008,4,FALSE))</f>
        <v/>
      </c>
      <c r="G771" t="str">
        <f>IF(VLOOKUP(TRM!A9826,'TRM - TBM Crosswalk'!$A$2:'TRM - TBM Crosswalk'!$I$1008,5,FALSE)=0,"",VLOOKUP(TRM!A9826,'TRM - TBM Crosswalk'!$A$2:'TRM - TBM Crosswalk'!$I$1008,5,FALSE))</f>
        <v/>
      </c>
      <c r="H771" t="str">
        <f>IF(VLOOKUP(TRM!A9826,'TRM - TBM Crosswalk'!$A$2:'TRM - TBM Crosswalk'!$I$1008,6,FALSE)=0,"",VLOOKUP(TRM!A9826,'TRM - TBM Crosswalk'!$A$2:'TRM - TBM Crosswalk'!$I$1008,6,FALSE))</f>
        <v/>
      </c>
      <c r="I771" t="str">
        <f>IF(VLOOKUP(TRM!A9826,'TRM - TBM Crosswalk'!$A$2:'TRM - TBM Crosswalk'!$I$1008,7,FALSE)=0,"",VLOOKUP(TRM!A9826,'TRM - TBM Crosswalk'!$A$2:'TRM - TBM Crosswalk'!$I$1008,7,FALSE))</f>
        <v/>
      </c>
      <c r="J771" t="str">
        <f>IF(VLOOKUP(TRM!A9826,'TRM - TBM Crosswalk'!$A$2:'TRM - TBM Crosswalk'!$I$1008,8,FALSE)=0,"",VLOOKUP(TRM!A9826,'TRM - TBM Crosswalk'!$A$2:'TRM - TBM Crosswalk'!$I$1008,8,FALSE))</f>
        <v/>
      </c>
      <c r="K771" t="str">
        <f>IF(VLOOKUP(TRM!A9826,'TRM - TBM Crosswalk'!$A$2:'TRM - TBM Crosswalk'!$I$1008,9,FALSE)=0,"",VLOOKUP(TRM!A9826,'TRM - TBM Crosswalk'!$A$2:'TRM - TBM Crosswalk'!$I$1008,9,FALSE))</f>
        <v/>
      </c>
    </row>
    <row r="772" spans="1:11" x14ac:dyDescent="0.45">
      <c r="A772" t="str">
        <f>TRM!A10112</f>
        <v>Unknown</v>
      </c>
      <c r="B772" t="str">
        <f>TRM!B10112</f>
        <v>Unknown</v>
      </c>
      <c r="C772" t="str">
        <f>TRM!C10112</f>
        <v>Axiom Microsoft Office Importer for AutoCAD</v>
      </c>
      <c r="D772">
        <f>TRM!D10112</f>
        <v>0</v>
      </c>
      <c r="E772" t="str">
        <f>IF(VLOOKUP(TRM!A10112,'TRM - TBM Crosswalk'!$A$2:'TRM - TBM Crosswalk'!$I$1008,3,FALSE)="N/A","TBD","")</f>
        <v/>
      </c>
      <c r="F772" t="str">
        <f>IF(VLOOKUP(TRM!A10112,'TRM - TBM Crosswalk'!$A$2:'TRM - TBM Crosswalk'!$I$1008,4,FALSE)=0,"",VLOOKUP(TRM!A10112,'TRM - TBM Crosswalk'!$A$2:'TRM - TBM Crosswalk'!$I$1008,4,FALSE))</f>
        <v/>
      </c>
      <c r="G772" t="str">
        <f>IF(VLOOKUP(TRM!A10112,'TRM - TBM Crosswalk'!$A$2:'TRM - TBM Crosswalk'!$I$1008,5,FALSE)=0,"",VLOOKUP(TRM!A10112,'TRM - TBM Crosswalk'!$A$2:'TRM - TBM Crosswalk'!$I$1008,5,FALSE))</f>
        <v/>
      </c>
      <c r="H772" t="str">
        <f>IF(VLOOKUP(TRM!A10112,'TRM - TBM Crosswalk'!$A$2:'TRM - TBM Crosswalk'!$I$1008,6,FALSE)=0,"",VLOOKUP(TRM!A10112,'TRM - TBM Crosswalk'!$A$2:'TRM - TBM Crosswalk'!$I$1008,6,FALSE))</f>
        <v/>
      </c>
      <c r="I772" t="str">
        <f>IF(VLOOKUP(TRM!A10112,'TRM - TBM Crosswalk'!$A$2:'TRM - TBM Crosswalk'!$I$1008,7,FALSE)=0,"",VLOOKUP(TRM!A10112,'TRM - TBM Crosswalk'!$A$2:'TRM - TBM Crosswalk'!$I$1008,7,FALSE))</f>
        <v/>
      </c>
      <c r="J772" t="str">
        <f>IF(VLOOKUP(TRM!A10112,'TRM - TBM Crosswalk'!$A$2:'TRM - TBM Crosswalk'!$I$1008,8,FALSE)=0,"",VLOOKUP(TRM!A10112,'TRM - TBM Crosswalk'!$A$2:'TRM - TBM Crosswalk'!$I$1008,8,FALSE))</f>
        <v/>
      </c>
      <c r="K772" t="str">
        <f>IF(VLOOKUP(TRM!A10112,'TRM - TBM Crosswalk'!$A$2:'TRM - TBM Crosswalk'!$I$1008,9,FALSE)=0,"",VLOOKUP(TRM!A10112,'TRM - TBM Crosswalk'!$A$2:'TRM - TBM Crosswalk'!$I$1008,9,FALSE))</f>
        <v/>
      </c>
    </row>
    <row r="773" spans="1:11" x14ac:dyDescent="0.45">
      <c r="A773" t="str">
        <f>TRM!A173</f>
        <v>A01.012.081</v>
      </c>
      <c r="B773" t="str">
        <f>TRM!B173</f>
        <v>License Management</v>
      </c>
      <c r="C773" t="str">
        <f>TRM!C173</f>
        <v>adobe_licutil.app - 7.0.1.109</v>
      </c>
      <c r="D773">
        <f>TRM!D173</f>
        <v>0</v>
      </c>
      <c r="E773" t="str">
        <f>IF(VLOOKUP(TRM!A173,'TRM - TBM Crosswalk'!$A$2:'TRM - TBM Crosswalk'!$I$1008,3,FALSE)="N/A","TBD","")</f>
        <v>TBD</v>
      </c>
      <c r="F773" t="str">
        <f>IF(VLOOKUP(TRM!A173,'TRM - TBM Crosswalk'!$A$2:'TRM - TBM Crosswalk'!$I$1008,4,FALSE)=0,"",VLOOKUP(TRM!A173,'TRM - TBM Crosswalk'!$A$2:'TRM - TBM Crosswalk'!$I$1008,4,FALSE))</f>
        <v/>
      </c>
      <c r="G773" t="str">
        <f>IF(VLOOKUP(TRM!A173,'TRM - TBM Crosswalk'!$A$2:'TRM - TBM Crosswalk'!$I$1008,5,FALSE)=0,"",VLOOKUP(TRM!A173,'TRM - TBM Crosswalk'!$A$2:'TRM - TBM Crosswalk'!$I$1008,5,FALSE))</f>
        <v/>
      </c>
      <c r="H773" t="str">
        <f>IF(VLOOKUP(TRM!A173,'TRM - TBM Crosswalk'!$A$2:'TRM - TBM Crosswalk'!$I$1008,6,FALSE)=0,"",VLOOKUP(TRM!A173,'TRM - TBM Crosswalk'!$A$2:'TRM - TBM Crosswalk'!$I$1008,6,FALSE))</f>
        <v/>
      </c>
      <c r="I773" t="str">
        <f>IF(VLOOKUP(TRM!A173,'TRM - TBM Crosswalk'!$A$2:'TRM - TBM Crosswalk'!$I$1008,7,FALSE)=0,"",VLOOKUP(TRM!A173,'TRM - TBM Crosswalk'!$A$2:'TRM - TBM Crosswalk'!$I$1008,7,FALSE))</f>
        <v/>
      </c>
      <c r="J773" t="str">
        <f>IF(VLOOKUP(TRM!A173,'TRM - TBM Crosswalk'!$A$2:'TRM - TBM Crosswalk'!$I$1008,8,FALSE)=0,"",VLOOKUP(TRM!A173,'TRM - TBM Crosswalk'!$A$2:'TRM - TBM Crosswalk'!$I$1008,8,FALSE))</f>
        <v/>
      </c>
      <c r="K773" t="str">
        <f>IF(VLOOKUP(TRM!A173,'TRM - TBM Crosswalk'!$A$2:'TRM - TBM Crosswalk'!$I$1008,9,FALSE)=0,"",VLOOKUP(TRM!A173,'TRM - TBM Crosswalk'!$A$2:'TRM - TBM Crosswalk'!$I$1008,9,FALSE))</f>
        <v/>
      </c>
    </row>
    <row r="774" spans="1:11" x14ac:dyDescent="0.45">
      <c r="A774" t="str">
        <f>TRM!A174</f>
        <v>A01.012.081</v>
      </c>
      <c r="B774" t="str">
        <f>TRM!B174</f>
        <v>License Management</v>
      </c>
      <c r="C774" t="str">
        <f>TRM!C174</f>
        <v>adobe_licutil.app - 9.0.0.316</v>
      </c>
      <c r="D774">
        <f>TRM!D174</f>
        <v>0</v>
      </c>
      <c r="E774" t="str">
        <f>IF(VLOOKUP(TRM!A174,'TRM - TBM Crosswalk'!$A$2:'TRM - TBM Crosswalk'!$I$1008,3,FALSE)="N/A","TBD","")</f>
        <v>TBD</v>
      </c>
      <c r="F774" t="str">
        <f>IF(VLOOKUP(TRM!A174,'TRM - TBM Crosswalk'!$A$2:'TRM - TBM Crosswalk'!$I$1008,4,FALSE)=0,"",VLOOKUP(TRM!A174,'TRM - TBM Crosswalk'!$A$2:'TRM - TBM Crosswalk'!$I$1008,4,FALSE))</f>
        <v/>
      </c>
      <c r="G774" t="str">
        <f>IF(VLOOKUP(TRM!A174,'TRM - TBM Crosswalk'!$A$2:'TRM - TBM Crosswalk'!$I$1008,5,FALSE)=0,"",VLOOKUP(TRM!A174,'TRM - TBM Crosswalk'!$A$2:'TRM - TBM Crosswalk'!$I$1008,5,FALSE))</f>
        <v/>
      </c>
      <c r="H774" t="str">
        <f>IF(VLOOKUP(TRM!A174,'TRM - TBM Crosswalk'!$A$2:'TRM - TBM Crosswalk'!$I$1008,6,FALSE)=0,"",VLOOKUP(TRM!A174,'TRM - TBM Crosswalk'!$A$2:'TRM - TBM Crosswalk'!$I$1008,6,FALSE))</f>
        <v/>
      </c>
      <c r="I774" t="str">
        <f>IF(VLOOKUP(TRM!A174,'TRM - TBM Crosswalk'!$A$2:'TRM - TBM Crosswalk'!$I$1008,7,FALSE)=0,"",VLOOKUP(TRM!A174,'TRM - TBM Crosswalk'!$A$2:'TRM - TBM Crosswalk'!$I$1008,7,FALSE))</f>
        <v/>
      </c>
      <c r="J774" t="str">
        <f>IF(VLOOKUP(TRM!A174,'TRM - TBM Crosswalk'!$A$2:'TRM - TBM Crosswalk'!$I$1008,8,FALSE)=0,"",VLOOKUP(TRM!A174,'TRM - TBM Crosswalk'!$A$2:'TRM - TBM Crosswalk'!$I$1008,8,FALSE))</f>
        <v/>
      </c>
      <c r="K774" t="str">
        <f>IF(VLOOKUP(TRM!A174,'TRM - TBM Crosswalk'!$A$2:'TRM - TBM Crosswalk'!$I$1008,9,FALSE)=0,"",VLOOKUP(TRM!A174,'TRM - TBM Crosswalk'!$A$2:'TRM - TBM Crosswalk'!$I$1008,9,FALSE))</f>
        <v/>
      </c>
    </row>
    <row r="775" spans="1:11" x14ac:dyDescent="0.45">
      <c r="A775" t="str">
        <f>TRM!A93</f>
        <v>A01.010.061</v>
      </c>
      <c r="B775" t="str">
        <f>TRM!B93</f>
        <v>Inventory</v>
      </c>
      <c r="C775" t="str">
        <f>TRM!C93</f>
        <v>Zebra Setup Utilities | 1.1.9.1281</v>
      </c>
      <c r="D775">
        <f>TRM!D93</f>
        <v>0</v>
      </c>
      <c r="E775" t="str">
        <f>IF(VLOOKUP(TRM!A93,'TRM - TBM Crosswalk'!$A$2:'TRM - TBM Crosswalk'!$I$1008,3,FALSE)="N/A","TBD","")</f>
        <v/>
      </c>
      <c r="F775" t="str">
        <f>IF(VLOOKUP(TRM!A93,'TRM - TBM Crosswalk'!$A$2:'TRM - TBM Crosswalk'!$I$1008,4,FALSE)=0,"",VLOOKUP(TRM!A93,'TRM - TBM Crosswalk'!$A$2:'TRM - TBM Crosswalk'!$I$1008,4,FALSE))</f>
        <v/>
      </c>
      <c r="G775" t="str">
        <f>IF(VLOOKUP(TRM!A93,'TRM - TBM Crosswalk'!$A$2:'TRM - TBM Crosswalk'!$I$1008,5,FALSE)=0,"",VLOOKUP(TRM!A93,'TRM - TBM Crosswalk'!$A$2:'TRM - TBM Crosswalk'!$I$1008,5,FALSE))</f>
        <v/>
      </c>
      <c r="H775" t="str">
        <f>IF(VLOOKUP(TRM!A93,'TRM - TBM Crosswalk'!$A$2:'TRM - TBM Crosswalk'!$I$1008,6,FALSE)=0,"",VLOOKUP(TRM!A93,'TRM - TBM Crosswalk'!$A$2:'TRM - TBM Crosswalk'!$I$1008,6,FALSE))</f>
        <v/>
      </c>
      <c r="I775" t="str">
        <f>IF(VLOOKUP(TRM!A93,'TRM - TBM Crosswalk'!$A$2:'TRM - TBM Crosswalk'!$I$1008,7,FALSE)=0,"",VLOOKUP(TRM!A93,'TRM - TBM Crosswalk'!$A$2:'TRM - TBM Crosswalk'!$I$1008,7,FALSE))</f>
        <v>Business Services</v>
      </c>
      <c r="J775" t="str">
        <f>IF(VLOOKUP(TRM!A93,'TRM - TBM Crosswalk'!$A$2:'TRM - TBM Crosswalk'!$I$1008,8,FALSE)=0,"",VLOOKUP(TRM!A93,'TRM - TBM Crosswalk'!$A$2:'TRM - TBM Crosswalk'!$I$1008,8,FALSE))</f>
        <v>Manufacturing &amp;  Delivery</v>
      </c>
      <c r="K775" t="str">
        <f>IF(VLOOKUP(TRM!A93,'TRM - TBM Crosswalk'!$A$2:'TRM - TBM Crosswalk'!$I$1008,9,FALSE)=0,"",VLOOKUP(TRM!A93,'TRM - TBM Crosswalk'!$A$2:'TRM - TBM Crosswalk'!$I$1008,9,FALSE))</f>
        <v>Inventory &amp; Warehousing</v>
      </c>
    </row>
    <row r="776" spans="1:11" x14ac:dyDescent="0.45">
      <c r="A776" t="str">
        <f>TRM!A94</f>
        <v>A01.010.061</v>
      </c>
      <c r="B776" t="str">
        <f>TRM!B94</f>
        <v>Inventory</v>
      </c>
      <c r="C776" t="str">
        <f>TRM!C94</f>
        <v>Zebra Setup Utilities | 1.1.9.1283</v>
      </c>
      <c r="D776">
        <f>TRM!D94</f>
        <v>0</v>
      </c>
      <c r="E776" t="str">
        <f>IF(VLOOKUP(TRM!A94,'TRM - TBM Crosswalk'!$A$2:'TRM - TBM Crosswalk'!$I$1008,3,FALSE)="N/A","TBD","")</f>
        <v/>
      </c>
      <c r="F776" t="str">
        <f>IF(VLOOKUP(TRM!A94,'TRM - TBM Crosswalk'!$A$2:'TRM - TBM Crosswalk'!$I$1008,4,FALSE)=0,"",VLOOKUP(TRM!A94,'TRM - TBM Crosswalk'!$A$2:'TRM - TBM Crosswalk'!$I$1008,4,FALSE))</f>
        <v/>
      </c>
      <c r="G776" t="str">
        <f>IF(VLOOKUP(TRM!A94,'TRM - TBM Crosswalk'!$A$2:'TRM - TBM Crosswalk'!$I$1008,5,FALSE)=0,"",VLOOKUP(TRM!A94,'TRM - TBM Crosswalk'!$A$2:'TRM - TBM Crosswalk'!$I$1008,5,FALSE))</f>
        <v/>
      </c>
      <c r="H776" t="str">
        <f>IF(VLOOKUP(TRM!A94,'TRM - TBM Crosswalk'!$A$2:'TRM - TBM Crosswalk'!$I$1008,6,FALSE)=0,"",VLOOKUP(TRM!A94,'TRM - TBM Crosswalk'!$A$2:'TRM - TBM Crosswalk'!$I$1008,6,FALSE))</f>
        <v/>
      </c>
      <c r="I776" t="str">
        <f>IF(VLOOKUP(TRM!A94,'TRM - TBM Crosswalk'!$A$2:'TRM - TBM Crosswalk'!$I$1008,7,FALSE)=0,"",VLOOKUP(TRM!A94,'TRM - TBM Crosswalk'!$A$2:'TRM - TBM Crosswalk'!$I$1008,7,FALSE))</f>
        <v>Business Services</v>
      </c>
      <c r="J776" t="str">
        <f>IF(VLOOKUP(TRM!A94,'TRM - TBM Crosswalk'!$A$2:'TRM - TBM Crosswalk'!$I$1008,8,FALSE)=0,"",VLOOKUP(TRM!A94,'TRM - TBM Crosswalk'!$A$2:'TRM - TBM Crosswalk'!$I$1008,8,FALSE))</f>
        <v>Manufacturing &amp;  Delivery</v>
      </c>
      <c r="K776" t="str">
        <f>IF(VLOOKUP(TRM!A94,'TRM - TBM Crosswalk'!$A$2:'TRM - TBM Crosswalk'!$I$1008,9,FALSE)=0,"",VLOOKUP(TRM!A94,'TRM - TBM Crosswalk'!$A$2:'TRM - TBM Crosswalk'!$I$1008,9,FALSE))</f>
        <v>Inventory &amp; Warehousing</v>
      </c>
    </row>
    <row r="777" spans="1:11" x14ac:dyDescent="0.45">
      <c r="A777" t="str">
        <f>TRM!A95</f>
        <v>A01.010.061</v>
      </c>
      <c r="B777" t="str">
        <f>TRM!B95</f>
        <v>Inventory</v>
      </c>
      <c r="C777" t="str">
        <f>TRM!C95</f>
        <v>Zebra Status Monitor 5.0.0</v>
      </c>
      <c r="D777">
        <f>TRM!D95</f>
        <v>0</v>
      </c>
      <c r="E777" t="str">
        <f>IF(VLOOKUP(TRM!A95,'TRM - TBM Crosswalk'!$A$2:'TRM - TBM Crosswalk'!$I$1008,3,FALSE)="N/A","TBD","")</f>
        <v/>
      </c>
      <c r="F777" t="str">
        <f>IF(VLOOKUP(TRM!A95,'TRM - TBM Crosswalk'!$A$2:'TRM - TBM Crosswalk'!$I$1008,4,FALSE)=0,"",VLOOKUP(TRM!A95,'TRM - TBM Crosswalk'!$A$2:'TRM - TBM Crosswalk'!$I$1008,4,FALSE))</f>
        <v/>
      </c>
      <c r="G777" t="str">
        <f>IF(VLOOKUP(TRM!A95,'TRM - TBM Crosswalk'!$A$2:'TRM - TBM Crosswalk'!$I$1008,5,FALSE)=0,"",VLOOKUP(TRM!A95,'TRM - TBM Crosswalk'!$A$2:'TRM - TBM Crosswalk'!$I$1008,5,FALSE))</f>
        <v/>
      </c>
      <c r="H777" t="str">
        <f>IF(VLOOKUP(TRM!A95,'TRM - TBM Crosswalk'!$A$2:'TRM - TBM Crosswalk'!$I$1008,6,FALSE)=0,"",VLOOKUP(TRM!A95,'TRM - TBM Crosswalk'!$A$2:'TRM - TBM Crosswalk'!$I$1008,6,FALSE))</f>
        <v/>
      </c>
      <c r="I777" t="str">
        <f>IF(VLOOKUP(TRM!A95,'TRM - TBM Crosswalk'!$A$2:'TRM - TBM Crosswalk'!$I$1008,7,FALSE)=0,"",VLOOKUP(TRM!A95,'TRM - TBM Crosswalk'!$A$2:'TRM - TBM Crosswalk'!$I$1008,7,FALSE))</f>
        <v>Business Services</v>
      </c>
      <c r="J777" t="str">
        <f>IF(VLOOKUP(TRM!A95,'TRM - TBM Crosswalk'!$A$2:'TRM - TBM Crosswalk'!$I$1008,8,FALSE)=0,"",VLOOKUP(TRM!A95,'TRM - TBM Crosswalk'!$A$2:'TRM - TBM Crosswalk'!$I$1008,8,FALSE))</f>
        <v>Manufacturing &amp;  Delivery</v>
      </c>
      <c r="K777" t="str">
        <f>IF(VLOOKUP(TRM!A95,'TRM - TBM Crosswalk'!$A$2:'TRM - TBM Crosswalk'!$I$1008,9,FALSE)=0,"",VLOOKUP(TRM!A95,'TRM - TBM Crosswalk'!$A$2:'TRM - TBM Crosswalk'!$I$1008,9,FALSE))</f>
        <v>Inventory &amp; Warehousing</v>
      </c>
    </row>
    <row r="778" spans="1:11" x14ac:dyDescent="0.45">
      <c r="A778" t="str">
        <f>TRM!A192</f>
        <v>A01.012.081</v>
      </c>
      <c r="B778" t="str">
        <f>TRM!B192</f>
        <v>License Management</v>
      </c>
      <c r="C778" t="str">
        <f>TRM!C192</f>
        <v>Citrix Licensing | 11.16.3.0 build 28000</v>
      </c>
      <c r="D778">
        <f>TRM!D192</f>
        <v>0</v>
      </c>
      <c r="E778" t="str">
        <f>IF(VLOOKUP(TRM!A192,'TRM - TBM Crosswalk'!$A$2:'TRM - TBM Crosswalk'!$I$1008,3,FALSE)="N/A","TBD","")</f>
        <v>TBD</v>
      </c>
      <c r="F778" t="str">
        <f>IF(VLOOKUP(TRM!A192,'TRM - TBM Crosswalk'!$A$2:'TRM - TBM Crosswalk'!$I$1008,4,FALSE)=0,"",VLOOKUP(TRM!A192,'TRM - TBM Crosswalk'!$A$2:'TRM - TBM Crosswalk'!$I$1008,4,FALSE))</f>
        <v/>
      </c>
      <c r="G778" t="str">
        <f>IF(VLOOKUP(TRM!A192,'TRM - TBM Crosswalk'!$A$2:'TRM - TBM Crosswalk'!$I$1008,5,FALSE)=0,"",VLOOKUP(TRM!A192,'TRM - TBM Crosswalk'!$A$2:'TRM - TBM Crosswalk'!$I$1008,5,FALSE))</f>
        <v/>
      </c>
      <c r="H778" t="str">
        <f>IF(VLOOKUP(TRM!A192,'TRM - TBM Crosswalk'!$A$2:'TRM - TBM Crosswalk'!$I$1008,6,FALSE)=0,"",VLOOKUP(TRM!A192,'TRM - TBM Crosswalk'!$A$2:'TRM - TBM Crosswalk'!$I$1008,6,FALSE))</f>
        <v/>
      </c>
      <c r="I778" t="str">
        <f>IF(VLOOKUP(TRM!A192,'TRM - TBM Crosswalk'!$A$2:'TRM - TBM Crosswalk'!$I$1008,7,FALSE)=0,"",VLOOKUP(TRM!A192,'TRM - TBM Crosswalk'!$A$2:'TRM - TBM Crosswalk'!$I$1008,7,FALSE))</f>
        <v/>
      </c>
      <c r="J778" t="str">
        <f>IF(VLOOKUP(TRM!A192,'TRM - TBM Crosswalk'!$A$2:'TRM - TBM Crosswalk'!$I$1008,8,FALSE)=0,"",VLOOKUP(TRM!A192,'TRM - TBM Crosswalk'!$A$2:'TRM - TBM Crosswalk'!$I$1008,8,FALSE))</f>
        <v/>
      </c>
      <c r="K778" t="str">
        <f>IF(VLOOKUP(TRM!A192,'TRM - TBM Crosswalk'!$A$2:'TRM - TBM Crosswalk'!$I$1008,9,FALSE)=0,"",VLOOKUP(TRM!A192,'TRM - TBM Crosswalk'!$A$2:'TRM - TBM Crosswalk'!$I$1008,9,FALSE))</f>
        <v/>
      </c>
    </row>
    <row r="779" spans="1:11" x14ac:dyDescent="0.45">
      <c r="A779" t="str">
        <f>TRM!A199</f>
        <v>A01.012.081</v>
      </c>
      <c r="B779" t="str">
        <f>TRM!B199</f>
        <v>License Management</v>
      </c>
      <c r="C779" t="str">
        <f>TRM!C199</f>
        <v>FLEXlm for Safe Software | 11.0.0</v>
      </c>
      <c r="D779">
        <f>TRM!D199</f>
        <v>0</v>
      </c>
      <c r="E779" t="str">
        <f>IF(VLOOKUP(TRM!A199,'TRM - TBM Crosswalk'!$A$2:'TRM - TBM Crosswalk'!$I$1008,3,FALSE)="N/A","TBD","")</f>
        <v>TBD</v>
      </c>
      <c r="F779" t="str">
        <f>IF(VLOOKUP(TRM!A199,'TRM - TBM Crosswalk'!$A$2:'TRM - TBM Crosswalk'!$I$1008,4,FALSE)=0,"",VLOOKUP(TRM!A199,'TRM - TBM Crosswalk'!$A$2:'TRM - TBM Crosswalk'!$I$1008,4,FALSE))</f>
        <v/>
      </c>
      <c r="G779" t="str">
        <f>IF(VLOOKUP(TRM!A199,'TRM - TBM Crosswalk'!$A$2:'TRM - TBM Crosswalk'!$I$1008,5,FALSE)=0,"",VLOOKUP(TRM!A199,'TRM - TBM Crosswalk'!$A$2:'TRM - TBM Crosswalk'!$I$1008,5,FALSE))</f>
        <v/>
      </c>
      <c r="H779" t="str">
        <f>IF(VLOOKUP(TRM!A199,'TRM - TBM Crosswalk'!$A$2:'TRM - TBM Crosswalk'!$I$1008,6,FALSE)=0,"",VLOOKUP(TRM!A199,'TRM - TBM Crosswalk'!$A$2:'TRM - TBM Crosswalk'!$I$1008,6,FALSE))</f>
        <v/>
      </c>
      <c r="I779" t="str">
        <f>IF(VLOOKUP(TRM!A199,'TRM - TBM Crosswalk'!$A$2:'TRM - TBM Crosswalk'!$I$1008,7,FALSE)=0,"",VLOOKUP(TRM!A199,'TRM - TBM Crosswalk'!$A$2:'TRM - TBM Crosswalk'!$I$1008,7,FALSE))</f>
        <v/>
      </c>
      <c r="J779" t="str">
        <f>IF(VLOOKUP(TRM!A199,'TRM - TBM Crosswalk'!$A$2:'TRM - TBM Crosswalk'!$I$1008,8,FALSE)=0,"",VLOOKUP(TRM!A199,'TRM - TBM Crosswalk'!$A$2:'TRM - TBM Crosswalk'!$I$1008,8,FALSE))</f>
        <v/>
      </c>
      <c r="K779" t="str">
        <f>IF(VLOOKUP(TRM!A199,'TRM - TBM Crosswalk'!$A$2:'TRM - TBM Crosswalk'!$I$1008,9,FALSE)=0,"",VLOOKUP(TRM!A199,'TRM - TBM Crosswalk'!$A$2:'TRM - TBM Crosswalk'!$I$1008,9,FALSE))</f>
        <v/>
      </c>
    </row>
    <row r="780" spans="1:11" x14ac:dyDescent="0.45">
      <c r="A780" t="str">
        <f>TRM!A202</f>
        <v>A01.012.081</v>
      </c>
      <c r="B780" t="str">
        <f>TRM!B202</f>
        <v>License Management</v>
      </c>
      <c r="C780" t="str">
        <f>TRM!C202</f>
        <v>FlexNet Activation Service | 11.13.1.1</v>
      </c>
      <c r="D780">
        <f>TRM!D202</f>
        <v>0</v>
      </c>
      <c r="E780" t="str">
        <f>IF(VLOOKUP(TRM!A202,'TRM - TBM Crosswalk'!$A$2:'TRM - TBM Crosswalk'!$I$1008,3,FALSE)="N/A","TBD","")</f>
        <v>TBD</v>
      </c>
      <c r="F780" t="str">
        <f>IF(VLOOKUP(TRM!A202,'TRM - TBM Crosswalk'!$A$2:'TRM - TBM Crosswalk'!$I$1008,4,FALSE)=0,"",VLOOKUP(TRM!A202,'TRM - TBM Crosswalk'!$A$2:'TRM - TBM Crosswalk'!$I$1008,4,FALSE))</f>
        <v/>
      </c>
      <c r="G780" t="str">
        <f>IF(VLOOKUP(TRM!A202,'TRM - TBM Crosswalk'!$A$2:'TRM - TBM Crosswalk'!$I$1008,5,FALSE)=0,"",VLOOKUP(TRM!A202,'TRM - TBM Crosswalk'!$A$2:'TRM - TBM Crosswalk'!$I$1008,5,FALSE))</f>
        <v/>
      </c>
      <c r="H780" t="str">
        <f>IF(VLOOKUP(TRM!A202,'TRM - TBM Crosswalk'!$A$2:'TRM - TBM Crosswalk'!$I$1008,6,FALSE)=0,"",VLOOKUP(TRM!A202,'TRM - TBM Crosswalk'!$A$2:'TRM - TBM Crosswalk'!$I$1008,6,FALSE))</f>
        <v/>
      </c>
      <c r="I780" t="str">
        <f>IF(VLOOKUP(TRM!A202,'TRM - TBM Crosswalk'!$A$2:'TRM - TBM Crosswalk'!$I$1008,7,FALSE)=0,"",VLOOKUP(TRM!A202,'TRM - TBM Crosswalk'!$A$2:'TRM - TBM Crosswalk'!$I$1008,7,FALSE))</f>
        <v/>
      </c>
      <c r="J780" t="str">
        <f>IF(VLOOKUP(TRM!A202,'TRM - TBM Crosswalk'!$A$2:'TRM - TBM Crosswalk'!$I$1008,8,FALSE)=0,"",VLOOKUP(TRM!A202,'TRM - TBM Crosswalk'!$A$2:'TRM - TBM Crosswalk'!$I$1008,8,FALSE))</f>
        <v/>
      </c>
      <c r="K780" t="str">
        <f>IF(VLOOKUP(TRM!A202,'TRM - TBM Crosswalk'!$A$2:'TRM - TBM Crosswalk'!$I$1008,9,FALSE)=0,"",VLOOKUP(TRM!A202,'TRM - TBM Crosswalk'!$A$2:'TRM - TBM Crosswalk'!$I$1008,9,FALSE))</f>
        <v/>
      </c>
    </row>
    <row r="781" spans="1:11" x14ac:dyDescent="0.45">
      <c r="A781" t="str">
        <f>TRM!A679</f>
        <v>A02.021.220</v>
      </c>
      <c r="B781" t="str">
        <f>TRM!B679</f>
        <v>Data Backup and Recovery</v>
      </c>
      <c r="C781" t="str">
        <f>TRM!C679</f>
        <v>Intego Backup Assistant.app - 1.5</v>
      </c>
      <c r="D781">
        <f>TRM!D679</f>
        <v>0</v>
      </c>
      <c r="E781" t="str">
        <f>IF(VLOOKUP(TRM!A679,'TRM - TBM Crosswalk'!$A$2:'TRM - TBM Crosswalk'!$I$1008,3,FALSE)="N/A","TBD","")</f>
        <v/>
      </c>
      <c r="F781" t="str">
        <f>IF(VLOOKUP(TRM!A679,'TRM - TBM Crosswalk'!$A$2:'TRM - TBM Crosswalk'!$I$1008,4,FALSE)=0,"",VLOOKUP(TRM!A679,'TRM - TBM Crosswalk'!$A$2:'TRM - TBM Crosswalk'!$I$1008,4,FALSE))</f>
        <v/>
      </c>
      <c r="G781" t="str">
        <f>IF(VLOOKUP(TRM!A679,'TRM - TBM Crosswalk'!$A$2:'TRM - TBM Crosswalk'!$I$1008,5,FALSE)=0,"",VLOOKUP(TRM!A679,'TRM - TBM Crosswalk'!$A$2:'TRM - TBM Crosswalk'!$I$1008,5,FALSE))</f>
        <v>Storage</v>
      </c>
      <c r="H781" t="str">
        <f>IF(VLOOKUP(TRM!A679,'TRM - TBM Crosswalk'!$A$2:'TRM - TBM Crosswalk'!$I$1008,6,FALSE)=0,"",VLOOKUP(TRM!A679,'TRM - TBM Crosswalk'!$A$2:'TRM - TBM Crosswalk'!$I$1008,6,FALSE))</f>
        <v>Offline Storage</v>
      </c>
      <c r="I781" t="str">
        <f>IF(VLOOKUP(TRM!A679,'TRM - TBM Crosswalk'!$A$2:'TRM - TBM Crosswalk'!$I$1008,7,FALSE)=0,"",VLOOKUP(TRM!A679,'TRM - TBM Crosswalk'!$A$2:'TRM - TBM Crosswalk'!$I$1008,7,FALSE))</f>
        <v/>
      </c>
      <c r="J781" t="str">
        <f>IF(VLOOKUP(TRM!A679,'TRM - TBM Crosswalk'!$A$2:'TRM - TBM Crosswalk'!$I$1008,8,FALSE)=0,"",VLOOKUP(TRM!A679,'TRM - TBM Crosswalk'!$A$2:'TRM - TBM Crosswalk'!$I$1008,8,FALSE))</f>
        <v/>
      </c>
      <c r="K781" t="str">
        <f>IF(VLOOKUP(TRM!A679,'TRM - TBM Crosswalk'!$A$2:'TRM - TBM Crosswalk'!$I$1008,9,FALSE)=0,"",VLOOKUP(TRM!A679,'TRM - TBM Crosswalk'!$A$2:'TRM - TBM Crosswalk'!$I$1008,9,FALSE))</f>
        <v/>
      </c>
    </row>
    <row r="782" spans="1:11" x14ac:dyDescent="0.45">
      <c r="A782" t="str">
        <f>TRM!A680</f>
        <v>A02.021.220</v>
      </c>
      <c r="B782" t="str">
        <f>TRM!B680</f>
        <v>Data Backup and Recovery</v>
      </c>
      <c r="C782" t="str">
        <f>TRM!C680</f>
        <v>ISO Creator 1.0 | 1.0.0</v>
      </c>
      <c r="D782">
        <f>TRM!D680</f>
        <v>0</v>
      </c>
      <c r="E782" t="str">
        <f>IF(VLOOKUP(TRM!A680,'TRM - TBM Crosswalk'!$A$2:'TRM - TBM Crosswalk'!$I$1008,3,FALSE)="N/A","TBD","")</f>
        <v/>
      </c>
      <c r="F782" t="str">
        <f>IF(VLOOKUP(TRM!A680,'TRM - TBM Crosswalk'!$A$2:'TRM - TBM Crosswalk'!$I$1008,4,FALSE)=0,"",VLOOKUP(TRM!A680,'TRM - TBM Crosswalk'!$A$2:'TRM - TBM Crosswalk'!$I$1008,4,FALSE))</f>
        <v/>
      </c>
      <c r="G782" t="str">
        <f>IF(VLOOKUP(TRM!A680,'TRM - TBM Crosswalk'!$A$2:'TRM - TBM Crosswalk'!$I$1008,5,FALSE)=0,"",VLOOKUP(TRM!A680,'TRM - TBM Crosswalk'!$A$2:'TRM - TBM Crosswalk'!$I$1008,5,FALSE))</f>
        <v>Storage</v>
      </c>
      <c r="H782" t="str">
        <f>IF(VLOOKUP(TRM!A680,'TRM - TBM Crosswalk'!$A$2:'TRM - TBM Crosswalk'!$I$1008,6,FALSE)=0,"",VLOOKUP(TRM!A680,'TRM - TBM Crosswalk'!$A$2:'TRM - TBM Crosswalk'!$I$1008,6,FALSE))</f>
        <v>Offline Storage</v>
      </c>
      <c r="I782" t="str">
        <f>IF(VLOOKUP(TRM!A680,'TRM - TBM Crosswalk'!$A$2:'TRM - TBM Crosswalk'!$I$1008,7,FALSE)=0,"",VLOOKUP(TRM!A680,'TRM - TBM Crosswalk'!$A$2:'TRM - TBM Crosswalk'!$I$1008,7,FALSE))</f>
        <v/>
      </c>
      <c r="J782" t="str">
        <f>IF(VLOOKUP(TRM!A680,'TRM - TBM Crosswalk'!$A$2:'TRM - TBM Crosswalk'!$I$1008,8,FALSE)=0,"",VLOOKUP(TRM!A680,'TRM - TBM Crosswalk'!$A$2:'TRM - TBM Crosswalk'!$I$1008,8,FALSE))</f>
        <v/>
      </c>
      <c r="K782" t="str">
        <f>IF(VLOOKUP(TRM!A680,'TRM - TBM Crosswalk'!$A$2:'TRM - TBM Crosswalk'!$I$1008,9,FALSE)=0,"",VLOOKUP(TRM!A680,'TRM - TBM Crosswalk'!$A$2:'TRM - TBM Crosswalk'!$I$1008,9,FALSE))</f>
        <v/>
      </c>
    </row>
    <row r="783" spans="1:11" x14ac:dyDescent="0.45">
      <c r="A783" t="str">
        <f>TRM!A681</f>
        <v>A02.021.220</v>
      </c>
      <c r="B783" t="str">
        <f>TRM!B681</f>
        <v>Data Backup and Recovery</v>
      </c>
      <c r="C783" t="str">
        <f>TRM!C681</f>
        <v>ISO2Disc 1.10</v>
      </c>
      <c r="D783">
        <f>TRM!D681</f>
        <v>0</v>
      </c>
      <c r="E783" t="str">
        <f>IF(VLOOKUP(TRM!A681,'TRM - TBM Crosswalk'!$A$2:'TRM - TBM Crosswalk'!$I$1008,3,FALSE)="N/A","TBD","")</f>
        <v/>
      </c>
      <c r="F783" t="str">
        <f>IF(VLOOKUP(TRM!A681,'TRM - TBM Crosswalk'!$A$2:'TRM - TBM Crosswalk'!$I$1008,4,FALSE)=0,"",VLOOKUP(TRM!A681,'TRM - TBM Crosswalk'!$A$2:'TRM - TBM Crosswalk'!$I$1008,4,FALSE))</f>
        <v/>
      </c>
      <c r="G783" t="str">
        <f>IF(VLOOKUP(TRM!A681,'TRM - TBM Crosswalk'!$A$2:'TRM - TBM Crosswalk'!$I$1008,5,FALSE)=0,"",VLOOKUP(TRM!A681,'TRM - TBM Crosswalk'!$A$2:'TRM - TBM Crosswalk'!$I$1008,5,FALSE))</f>
        <v>Storage</v>
      </c>
      <c r="H783" t="str">
        <f>IF(VLOOKUP(TRM!A681,'TRM - TBM Crosswalk'!$A$2:'TRM - TBM Crosswalk'!$I$1008,6,FALSE)=0,"",VLOOKUP(TRM!A681,'TRM - TBM Crosswalk'!$A$2:'TRM - TBM Crosswalk'!$I$1008,6,FALSE))</f>
        <v>Offline Storage</v>
      </c>
      <c r="I783" t="str">
        <f>IF(VLOOKUP(TRM!A681,'TRM - TBM Crosswalk'!$A$2:'TRM - TBM Crosswalk'!$I$1008,7,FALSE)=0,"",VLOOKUP(TRM!A681,'TRM - TBM Crosswalk'!$A$2:'TRM - TBM Crosswalk'!$I$1008,7,FALSE))</f>
        <v/>
      </c>
      <c r="J783" t="str">
        <f>IF(VLOOKUP(TRM!A681,'TRM - TBM Crosswalk'!$A$2:'TRM - TBM Crosswalk'!$I$1008,8,FALSE)=0,"",VLOOKUP(TRM!A681,'TRM - TBM Crosswalk'!$A$2:'TRM - TBM Crosswalk'!$I$1008,8,FALSE))</f>
        <v/>
      </c>
      <c r="K783" t="str">
        <f>IF(VLOOKUP(TRM!A681,'TRM - TBM Crosswalk'!$A$2:'TRM - TBM Crosswalk'!$I$1008,9,FALSE)=0,"",VLOOKUP(TRM!A681,'TRM - TBM Crosswalk'!$A$2:'TRM - TBM Crosswalk'!$I$1008,9,FALSE))</f>
        <v/>
      </c>
    </row>
    <row r="784" spans="1:11" x14ac:dyDescent="0.45">
      <c r="A784" t="str">
        <f>TRM!A809</f>
        <v>A02.021.226</v>
      </c>
      <c r="B784" t="str">
        <f>TRM!B809</f>
        <v>Database Management System</v>
      </c>
      <c r="C784" t="str">
        <f>TRM!C809</f>
        <v>Microsoft Access database engine 2010 (English) | 14.0.6029.1000</v>
      </c>
      <c r="D784">
        <f>TRM!D809</f>
        <v>0</v>
      </c>
      <c r="E784" t="str">
        <f>IF(VLOOKUP(TRM!A809,'TRM - TBM Crosswalk'!$A$2:'TRM - TBM Crosswalk'!$I$1008,3,FALSE)="N/A","TBD","")</f>
        <v/>
      </c>
      <c r="F784" t="str">
        <f>IF(VLOOKUP(TRM!A809,'TRM - TBM Crosswalk'!$A$2:'TRM - TBM Crosswalk'!$I$1008,4,FALSE)=0,"",VLOOKUP(TRM!A809,'TRM - TBM Crosswalk'!$A$2:'TRM - TBM Crosswalk'!$I$1008,4,FALSE))</f>
        <v/>
      </c>
      <c r="G784" t="str">
        <f>IF(VLOOKUP(TRM!A809,'TRM - TBM Crosswalk'!$A$2:'TRM - TBM Crosswalk'!$I$1008,5,FALSE)=0,"",VLOOKUP(TRM!A809,'TRM - TBM Crosswalk'!$A$2:'TRM - TBM Crosswalk'!$I$1008,5,FALSE))</f>
        <v>Platform</v>
      </c>
      <c r="H784" t="str">
        <f>IF(VLOOKUP(TRM!A809,'TRM - TBM Crosswalk'!$A$2:'TRM - TBM Crosswalk'!$I$1008,6,FALSE)=0,"",VLOOKUP(TRM!A809,'TRM - TBM Crosswalk'!$A$2:'TRM - TBM Crosswalk'!$I$1008,6,FALSE))</f>
        <v/>
      </c>
      <c r="I784" t="str">
        <f>IF(VLOOKUP(TRM!A809,'TRM - TBM Crosswalk'!$A$2:'TRM - TBM Crosswalk'!$I$1008,7,FALSE)=0,"",VLOOKUP(TRM!A809,'TRM - TBM Crosswalk'!$A$2:'TRM - TBM Crosswalk'!$I$1008,7,FALSE))</f>
        <v>Platform Services</v>
      </c>
      <c r="J784" t="str">
        <f>IF(VLOOKUP(TRM!A809,'TRM - TBM Crosswalk'!$A$2:'TRM - TBM Crosswalk'!$I$1008,8,FALSE)=0,"",VLOOKUP(TRM!A809,'TRM - TBM Crosswalk'!$A$2:'TRM - TBM Crosswalk'!$I$1008,8,FALSE))</f>
        <v>Data Services</v>
      </c>
      <c r="K784" t="str">
        <f>IF(VLOOKUP(TRM!A809,'TRM - TBM Crosswalk'!$A$2:'TRM - TBM Crosswalk'!$I$1008,9,FALSE)=0,"",VLOOKUP(TRM!A809,'TRM - TBM Crosswalk'!$A$2:'TRM - TBM Crosswalk'!$I$1008,9,FALSE))</f>
        <v>Database</v>
      </c>
    </row>
    <row r="785" spans="1:11" x14ac:dyDescent="0.45">
      <c r="A785" t="str">
        <f>TRM!A1579</f>
        <v>A02.021.235#</v>
      </c>
      <c r="B785" t="str">
        <f>TRM!B1579</f>
        <v>Data Compression / Extraction Software</v>
      </c>
      <c r="C785" t="str">
        <f>TRM!C1579</f>
        <v>Ghostscript GPL  (Msi Setup) | 8.64</v>
      </c>
      <c r="D785">
        <f>TRM!D1579</f>
        <v>0</v>
      </c>
      <c r="E785" t="str">
        <f>IF(VLOOKUP(TRM!A1579,'TRM - TBM Crosswalk'!$A$2:'TRM - TBM Crosswalk'!$I$1008,3,FALSE)="N/A","TBD","")</f>
        <v/>
      </c>
      <c r="F785" t="str">
        <f>IF(VLOOKUP(TRM!A1579,'TRM - TBM Crosswalk'!$A$2:'TRM - TBM Crosswalk'!$I$1008,4,FALSE)=0,"",VLOOKUP(TRM!A1579,'TRM - TBM Crosswalk'!$A$2:'TRM - TBM Crosswalk'!$I$1008,4,FALSE))</f>
        <v/>
      </c>
      <c r="G785" t="str">
        <f>IF(VLOOKUP(TRM!A1579,'TRM - TBM Crosswalk'!$A$2:'TRM - TBM Crosswalk'!$I$1008,5,FALSE)=0,"",VLOOKUP(TRM!A1579,'TRM - TBM Crosswalk'!$A$2:'TRM - TBM Crosswalk'!$I$1008,5,FALSE))</f>
        <v>Storage</v>
      </c>
      <c r="H785" t="str">
        <f>IF(VLOOKUP(TRM!A1579,'TRM - TBM Crosswalk'!$A$2:'TRM - TBM Crosswalk'!$I$1008,6,FALSE)=0,"",VLOOKUP(TRM!A1579,'TRM - TBM Crosswalk'!$A$2:'TRM - TBM Crosswalk'!$I$1008,6,FALSE))</f>
        <v/>
      </c>
      <c r="I785" t="str">
        <f>IF(VLOOKUP(TRM!A1579,'TRM - TBM Crosswalk'!$A$2:'TRM - TBM Crosswalk'!$I$1008,7,FALSE)=0,"",VLOOKUP(TRM!A1579,'TRM - TBM Crosswalk'!$A$2:'TRM - TBM Crosswalk'!$I$1008,7,FALSE))</f>
        <v>Platform Services</v>
      </c>
      <c r="J785" t="str">
        <f>IF(VLOOKUP(TRM!A1579,'TRM - TBM Crosswalk'!$A$2:'TRM - TBM Crosswalk'!$I$1008,8,FALSE)=0,"",VLOOKUP(TRM!A1579,'TRM - TBM Crosswalk'!$A$2:'TRM - TBM Crosswalk'!$I$1008,8,FALSE))</f>
        <v>Data Services</v>
      </c>
      <c r="K785" t="str">
        <f>IF(VLOOKUP(TRM!A1579,'TRM - TBM Crosswalk'!$A$2:'TRM - TBM Crosswalk'!$I$1008,9,FALSE)=0,"",VLOOKUP(TRM!A1579,'TRM - TBM Crosswalk'!$A$2:'TRM - TBM Crosswalk'!$I$1008,9,FALSE))</f>
        <v>Data Management</v>
      </c>
    </row>
    <row r="786" spans="1:11" x14ac:dyDescent="0.45">
      <c r="A786" t="str">
        <f>TRM!A1580</f>
        <v>A02.021.235#</v>
      </c>
      <c r="B786" t="str">
        <f>TRM!B1580</f>
        <v>Data Compression / Extraction Software</v>
      </c>
      <c r="C786" t="str">
        <f>TRM!C1580</f>
        <v>GPL Ghostscript | 9.09</v>
      </c>
      <c r="D786">
        <f>TRM!D1580</f>
        <v>0</v>
      </c>
      <c r="E786" t="str">
        <f>IF(VLOOKUP(TRM!A1580,'TRM - TBM Crosswalk'!$A$2:'TRM - TBM Crosswalk'!$I$1008,3,FALSE)="N/A","TBD","")</f>
        <v/>
      </c>
      <c r="F786" t="str">
        <f>IF(VLOOKUP(TRM!A1580,'TRM - TBM Crosswalk'!$A$2:'TRM - TBM Crosswalk'!$I$1008,4,FALSE)=0,"",VLOOKUP(TRM!A1580,'TRM - TBM Crosswalk'!$A$2:'TRM - TBM Crosswalk'!$I$1008,4,FALSE))</f>
        <v/>
      </c>
      <c r="G786" t="str">
        <f>IF(VLOOKUP(TRM!A1580,'TRM - TBM Crosswalk'!$A$2:'TRM - TBM Crosswalk'!$I$1008,5,FALSE)=0,"",VLOOKUP(TRM!A1580,'TRM - TBM Crosswalk'!$A$2:'TRM - TBM Crosswalk'!$I$1008,5,FALSE))</f>
        <v>Storage</v>
      </c>
      <c r="H786" t="str">
        <f>IF(VLOOKUP(TRM!A1580,'TRM - TBM Crosswalk'!$A$2:'TRM - TBM Crosswalk'!$I$1008,6,FALSE)=0,"",VLOOKUP(TRM!A1580,'TRM - TBM Crosswalk'!$A$2:'TRM - TBM Crosswalk'!$I$1008,6,FALSE))</f>
        <v/>
      </c>
      <c r="I786" t="str">
        <f>IF(VLOOKUP(TRM!A1580,'TRM - TBM Crosswalk'!$A$2:'TRM - TBM Crosswalk'!$I$1008,7,FALSE)=0,"",VLOOKUP(TRM!A1580,'TRM - TBM Crosswalk'!$A$2:'TRM - TBM Crosswalk'!$I$1008,7,FALSE))</f>
        <v>Platform Services</v>
      </c>
      <c r="J786" t="str">
        <f>IF(VLOOKUP(TRM!A1580,'TRM - TBM Crosswalk'!$A$2:'TRM - TBM Crosswalk'!$I$1008,8,FALSE)=0,"",VLOOKUP(TRM!A1580,'TRM - TBM Crosswalk'!$A$2:'TRM - TBM Crosswalk'!$I$1008,8,FALSE))</f>
        <v>Data Services</v>
      </c>
      <c r="K786" t="str">
        <f>IF(VLOOKUP(TRM!A1580,'TRM - TBM Crosswalk'!$A$2:'TRM - TBM Crosswalk'!$I$1008,9,FALSE)=0,"",VLOOKUP(TRM!A1580,'TRM - TBM Crosswalk'!$A$2:'TRM - TBM Crosswalk'!$I$1008,9,FALSE))</f>
        <v>Data Management</v>
      </c>
    </row>
    <row r="787" spans="1:11" x14ac:dyDescent="0.45">
      <c r="A787" t="str">
        <f>TRM!A1581</f>
        <v>A02.021.235#</v>
      </c>
      <c r="B787" t="str">
        <f>TRM!B1581</f>
        <v>Data Compression / Extraction Software</v>
      </c>
      <c r="C787" t="str">
        <f>TRM!C1581</f>
        <v>GPL Ghostscript | 9.22</v>
      </c>
      <c r="D787">
        <f>TRM!D1581</f>
        <v>0</v>
      </c>
      <c r="E787" t="str">
        <f>IF(VLOOKUP(TRM!A1581,'TRM - TBM Crosswalk'!$A$2:'TRM - TBM Crosswalk'!$I$1008,3,FALSE)="N/A","TBD","")</f>
        <v/>
      </c>
      <c r="F787" t="str">
        <f>IF(VLOOKUP(TRM!A1581,'TRM - TBM Crosswalk'!$A$2:'TRM - TBM Crosswalk'!$I$1008,4,FALSE)=0,"",VLOOKUP(TRM!A1581,'TRM - TBM Crosswalk'!$A$2:'TRM - TBM Crosswalk'!$I$1008,4,FALSE))</f>
        <v/>
      </c>
      <c r="G787" t="str">
        <f>IF(VLOOKUP(TRM!A1581,'TRM - TBM Crosswalk'!$A$2:'TRM - TBM Crosswalk'!$I$1008,5,FALSE)=0,"",VLOOKUP(TRM!A1581,'TRM - TBM Crosswalk'!$A$2:'TRM - TBM Crosswalk'!$I$1008,5,FALSE))</f>
        <v>Storage</v>
      </c>
      <c r="H787" t="str">
        <f>IF(VLOOKUP(TRM!A1581,'TRM - TBM Crosswalk'!$A$2:'TRM - TBM Crosswalk'!$I$1008,6,FALSE)=0,"",VLOOKUP(TRM!A1581,'TRM - TBM Crosswalk'!$A$2:'TRM - TBM Crosswalk'!$I$1008,6,FALSE))</f>
        <v/>
      </c>
      <c r="I787" t="str">
        <f>IF(VLOOKUP(TRM!A1581,'TRM - TBM Crosswalk'!$A$2:'TRM - TBM Crosswalk'!$I$1008,7,FALSE)=0,"",VLOOKUP(TRM!A1581,'TRM - TBM Crosswalk'!$A$2:'TRM - TBM Crosswalk'!$I$1008,7,FALSE))</f>
        <v>Platform Services</v>
      </c>
      <c r="J787" t="str">
        <f>IF(VLOOKUP(TRM!A1581,'TRM - TBM Crosswalk'!$A$2:'TRM - TBM Crosswalk'!$I$1008,8,FALSE)=0,"",VLOOKUP(TRM!A1581,'TRM - TBM Crosswalk'!$A$2:'TRM - TBM Crosswalk'!$I$1008,8,FALSE))</f>
        <v>Data Services</v>
      </c>
      <c r="K787" t="str">
        <f>IF(VLOOKUP(TRM!A1581,'TRM - TBM Crosswalk'!$A$2:'TRM - TBM Crosswalk'!$I$1008,9,FALSE)=0,"",VLOOKUP(TRM!A1581,'TRM - TBM Crosswalk'!$A$2:'TRM - TBM Crosswalk'!$I$1008,9,FALSE))</f>
        <v>Data Management</v>
      </c>
    </row>
    <row r="788" spans="1:11" x14ac:dyDescent="0.45">
      <c r="A788" t="str">
        <f>TRM!A1588</f>
        <v>A02.021.235#</v>
      </c>
      <c r="B788" t="str">
        <f>TRM!B1588</f>
        <v>Data Compression / Extraction Software</v>
      </c>
      <c r="C788" t="str">
        <f>TRM!C1588</f>
        <v>PDF-XChange 2012 | 5.0.266.0</v>
      </c>
      <c r="D788">
        <f>TRM!D1588</f>
        <v>0</v>
      </c>
      <c r="E788" t="str">
        <f>IF(VLOOKUP(TRM!A1588,'TRM - TBM Crosswalk'!$A$2:'TRM - TBM Crosswalk'!$I$1008,3,FALSE)="N/A","TBD","")</f>
        <v/>
      </c>
      <c r="F788" t="str">
        <f>IF(VLOOKUP(TRM!A1588,'TRM - TBM Crosswalk'!$A$2:'TRM - TBM Crosswalk'!$I$1008,4,FALSE)=0,"",VLOOKUP(TRM!A1588,'TRM - TBM Crosswalk'!$A$2:'TRM - TBM Crosswalk'!$I$1008,4,FALSE))</f>
        <v/>
      </c>
      <c r="G788" t="str">
        <f>IF(VLOOKUP(TRM!A1588,'TRM - TBM Crosswalk'!$A$2:'TRM - TBM Crosswalk'!$I$1008,5,FALSE)=0,"",VLOOKUP(TRM!A1588,'TRM - TBM Crosswalk'!$A$2:'TRM - TBM Crosswalk'!$I$1008,5,FALSE))</f>
        <v>Storage</v>
      </c>
      <c r="H788" t="str">
        <f>IF(VLOOKUP(TRM!A1588,'TRM - TBM Crosswalk'!$A$2:'TRM - TBM Crosswalk'!$I$1008,6,FALSE)=0,"",VLOOKUP(TRM!A1588,'TRM - TBM Crosswalk'!$A$2:'TRM - TBM Crosswalk'!$I$1008,6,FALSE))</f>
        <v/>
      </c>
      <c r="I788" t="str">
        <f>IF(VLOOKUP(TRM!A1588,'TRM - TBM Crosswalk'!$A$2:'TRM - TBM Crosswalk'!$I$1008,7,FALSE)=0,"",VLOOKUP(TRM!A1588,'TRM - TBM Crosswalk'!$A$2:'TRM - TBM Crosswalk'!$I$1008,7,FALSE))</f>
        <v>Platform Services</v>
      </c>
      <c r="J788" t="str">
        <f>IF(VLOOKUP(TRM!A1588,'TRM - TBM Crosswalk'!$A$2:'TRM - TBM Crosswalk'!$I$1008,8,FALSE)=0,"",VLOOKUP(TRM!A1588,'TRM - TBM Crosswalk'!$A$2:'TRM - TBM Crosswalk'!$I$1008,8,FALSE))</f>
        <v>Data Services</v>
      </c>
      <c r="K788" t="str">
        <f>IF(VLOOKUP(TRM!A1588,'TRM - TBM Crosswalk'!$A$2:'TRM - TBM Crosswalk'!$I$1008,9,FALSE)=0,"",VLOOKUP(TRM!A1588,'TRM - TBM Crosswalk'!$A$2:'TRM - TBM Crosswalk'!$I$1008,9,FALSE))</f>
        <v>Data Management</v>
      </c>
    </row>
    <row r="789" spans="1:11" x14ac:dyDescent="0.45">
      <c r="A789" t="str">
        <f>TRM!A2280</f>
        <v>A02.022.242</v>
      </c>
      <c r="B789" t="str">
        <f>TRM!B2280</f>
        <v>Software Configuration Management</v>
      </c>
      <c r="C789" t="str">
        <f>TRM!C2280</f>
        <v>Digital Ally VuVault | 4.8.5250</v>
      </c>
      <c r="D789">
        <f>TRM!D2280</f>
        <v>0</v>
      </c>
      <c r="E789" t="str">
        <f>IF(VLOOKUP(TRM!A2280,'TRM - TBM Crosswalk'!$A$2:'TRM - TBM Crosswalk'!$I$1008,3,FALSE)="N/A","TBD","")</f>
        <v/>
      </c>
      <c r="F789" t="str">
        <f>IF(VLOOKUP(TRM!A2280,'TRM - TBM Crosswalk'!$A$2:'TRM - TBM Crosswalk'!$I$1008,4,FALSE)=0,"",VLOOKUP(TRM!A2280,'TRM - TBM Crosswalk'!$A$2:'TRM - TBM Crosswalk'!$I$1008,4,FALSE))</f>
        <v/>
      </c>
      <c r="G789" t="str">
        <f>IF(VLOOKUP(TRM!A2280,'TRM - TBM Crosswalk'!$A$2:'TRM - TBM Crosswalk'!$I$1008,5,FALSE)=0,"",VLOOKUP(TRM!A2280,'TRM - TBM Crosswalk'!$A$2:'TRM - TBM Crosswalk'!$I$1008,5,FALSE))</f>
        <v>Application</v>
      </c>
      <c r="H789" t="str">
        <f>IF(VLOOKUP(TRM!A2280,'TRM - TBM Crosswalk'!$A$2:'TRM - TBM Crosswalk'!$I$1008,6,FALSE)=0,"",VLOOKUP(TRM!A2280,'TRM - TBM Crosswalk'!$A$2:'TRM - TBM Crosswalk'!$I$1008,6,FALSE))</f>
        <v>Application Development</v>
      </c>
      <c r="I789" t="str">
        <f>IF(VLOOKUP(TRM!A2280,'TRM - TBM Crosswalk'!$A$2:'TRM - TBM Crosswalk'!$I$1008,7,FALSE)=0,"",VLOOKUP(TRM!A2280,'TRM - TBM Crosswalk'!$A$2:'TRM - TBM Crosswalk'!$I$1008,7,FALSE))</f>
        <v/>
      </c>
      <c r="J789" t="str">
        <f>IF(VLOOKUP(TRM!A2280,'TRM - TBM Crosswalk'!$A$2:'TRM - TBM Crosswalk'!$I$1008,8,FALSE)=0,"",VLOOKUP(TRM!A2280,'TRM - TBM Crosswalk'!$A$2:'TRM - TBM Crosswalk'!$I$1008,8,FALSE))</f>
        <v/>
      </c>
      <c r="K789" t="str">
        <f>IF(VLOOKUP(TRM!A2280,'TRM - TBM Crosswalk'!$A$2:'TRM - TBM Crosswalk'!$I$1008,9,FALSE)=0,"",VLOOKUP(TRM!A2280,'TRM - TBM Crosswalk'!$A$2:'TRM - TBM Crosswalk'!$I$1008,9,FALSE))</f>
        <v/>
      </c>
    </row>
    <row r="790" spans="1:11" x14ac:dyDescent="0.45">
      <c r="A790" t="str">
        <f>TRM!A2281</f>
        <v>A02.022.242</v>
      </c>
      <c r="B790" t="str">
        <f>TRM!B2281</f>
        <v>Software Configuration Management</v>
      </c>
      <c r="C790" t="str">
        <f>TRM!C2281</f>
        <v>Digital Ally VuVault | 4.8.5373</v>
      </c>
      <c r="D790">
        <f>TRM!D2281</f>
        <v>0</v>
      </c>
      <c r="E790" t="str">
        <f>IF(VLOOKUP(TRM!A2281,'TRM - TBM Crosswalk'!$A$2:'TRM - TBM Crosswalk'!$I$1008,3,FALSE)="N/A","TBD","")</f>
        <v/>
      </c>
      <c r="F790" t="str">
        <f>IF(VLOOKUP(TRM!A2281,'TRM - TBM Crosswalk'!$A$2:'TRM - TBM Crosswalk'!$I$1008,4,FALSE)=0,"",VLOOKUP(TRM!A2281,'TRM - TBM Crosswalk'!$A$2:'TRM - TBM Crosswalk'!$I$1008,4,FALSE))</f>
        <v/>
      </c>
      <c r="G790" t="str">
        <f>IF(VLOOKUP(TRM!A2281,'TRM - TBM Crosswalk'!$A$2:'TRM - TBM Crosswalk'!$I$1008,5,FALSE)=0,"",VLOOKUP(TRM!A2281,'TRM - TBM Crosswalk'!$A$2:'TRM - TBM Crosswalk'!$I$1008,5,FALSE))</f>
        <v>Application</v>
      </c>
      <c r="H790" t="str">
        <f>IF(VLOOKUP(TRM!A2281,'TRM - TBM Crosswalk'!$A$2:'TRM - TBM Crosswalk'!$I$1008,6,FALSE)=0,"",VLOOKUP(TRM!A2281,'TRM - TBM Crosswalk'!$A$2:'TRM - TBM Crosswalk'!$I$1008,6,FALSE))</f>
        <v>Application Development</v>
      </c>
      <c r="I790" t="str">
        <f>IF(VLOOKUP(TRM!A2281,'TRM - TBM Crosswalk'!$A$2:'TRM - TBM Crosswalk'!$I$1008,7,FALSE)=0,"",VLOOKUP(TRM!A2281,'TRM - TBM Crosswalk'!$A$2:'TRM - TBM Crosswalk'!$I$1008,7,FALSE))</f>
        <v/>
      </c>
      <c r="J790" t="str">
        <f>IF(VLOOKUP(TRM!A2281,'TRM - TBM Crosswalk'!$A$2:'TRM - TBM Crosswalk'!$I$1008,8,FALSE)=0,"",VLOOKUP(TRM!A2281,'TRM - TBM Crosswalk'!$A$2:'TRM - TBM Crosswalk'!$I$1008,8,FALSE))</f>
        <v/>
      </c>
      <c r="K790" t="str">
        <f>IF(VLOOKUP(TRM!A2281,'TRM - TBM Crosswalk'!$A$2:'TRM - TBM Crosswalk'!$I$1008,9,FALSE)=0,"",VLOOKUP(TRM!A2281,'TRM - TBM Crosswalk'!$A$2:'TRM - TBM Crosswalk'!$I$1008,9,FALSE))</f>
        <v/>
      </c>
    </row>
    <row r="791" spans="1:11" x14ac:dyDescent="0.45">
      <c r="A791" t="str">
        <f>TRM!A2282</f>
        <v>A02.022.242</v>
      </c>
      <c r="B791" t="str">
        <f>TRM!B2282</f>
        <v>Software Configuration Management</v>
      </c>
      <c r="C791" t="str">
        <f>TRM!C2282</f>
        <v>Digital Color Meter.app - 5.11</v>
      </c>
      <c r="D791">
        <f>TRM!D2282</f>
        <v>0</v>
      </c>
      <c r="E791" t="str">
        <f>IF(VLOOKUP(TRM!A2282,'TRM - TBM Crosswalk'!$A$2:'TRM - TBM Crosswalk'!$I$1008,3,FALSE)="N/A","TBD","")</f>
        <v/>
      </c>
      <c r="F791" t="str">
        <f>IF(VLOOKUP(TRM!A2282,'TRM - TBM Crosswalk'!$A$2:'TRM - TBM Crosswalk'!$I$1008,4,FALSE)=0,"",VLOOKUP(TRM!A2282,'TRM - TBM Crosswalk'!$A$2:'TRM - TBM Crosswalk'!$I$1008,4,FALSE))</f>
        <v/>
      </c>
      <c r="G791" t="str">
        <f>IF(VLOOKUP(TRM!A2282,'TRM - TBM Crosswalk'!$A$2:'TRM - TBM Crosswalk'!$I$1008,5,FALSE)=0,"",VLOOKUP(TRM!A2282,'TRM - TBM Crosswalk'!$A$2:'TRM - TBM Crosswalk'!$I$1008,5,FALSE))</f>
        <v>Application</v>
      </c>
      <c r="H791" t="str">
        <f>IF(VLOOKUP(TRM!A2282,'TRM - TBM Crosswalk'!$A$2:'TRM - TBM Crosswalk'!$I$1008,6,FALSE)=0,"",VLOOKUP(TRM!A2282,'TRM - TBM Crosswalk'!$A$2:'TRM - TBM Crosswalk'!$I$1008,6,FALSE))</f>
        <v>Application Development</v>
      </c>
      <c r="I791" t="str">
        <f>IF(VLOOKUP(TRM!A2282,'TRM - TBM Crosswalk'!$A$2:'TRM - TBM Crosswalk'!$I$1008,7,FALSE)=0,"",VLOOKUP(TRM!A2282,'TRM - TBM Crosswalk'!$A$2:'TRM - TBM Crosswalk'!$I$1008,7,FALSE))</f>
        <v/>
      </c>
      <c r="J791" t="str">
        <f>IF(VLOOKUP(TRM!A2282,'TRM - TBM Crosswalk'!$A$2:'TRM - TBM Crosswalk'!$I$1008,8,FALSE)=0,"",VLOOKUP(TRM!A2282,'TRM - TBM Crosswalk'!$A$2:'TRM - TBM Crosswalk'!$I$1008,8,FALSE))</f>
        <v/>
      </c>
      <c r="K791" t="str">
        <f>IF(VLOOKUP(TRM!A2282,'TRM - TBM Crosswalk'!$A$2:'TRM - TBM Crosswalk'!$I$1008,9,FALSE)=0,"",VLOOKUP(TRM!A2282,'TRM - TBM Crosswalk'!$A$2:'TRM - TBM Crosswalk'!$I$1008,9,FALSE))</f>
        <v/>
      </c>
    </row>
    <row r="792" spans="1:11" x14ac:dyDescent="0.45">
      <c r="A792" t="str">
        <f>TRM!A3050</f>
        <v>A02.023.260</v>
      </c>
      <c r="B792" t="str">
        <f>TRM!B3050</f>
        <v>Document Imaging and OCR</v>
      </c>
      <c r="C792" t="str">
        <f>TRM!C3050</f>
        <v>PaperStream IP (TWAIN) | 2.10.0.8534</v>
      </c>
      <c r="D792">
        <f>TRM!D3050</f>
        <v>0</v>
      </c>
      <c r="E792" t="str">
        <f>IF(VLOOKUP(TRM!A3050,'TRM - TBM Crosswalk'!$A$2:'TRM - TBM Crosswalk'!$I$1008,3,FALSE)="N/A","TBD","")</f>
        <v/>
      </c>
      <c r="F792" t="str">
        <f>IF(VLOOKUP(TRM!A3050,'TRM - TBM Crosswalk'!$A$2:'TRM - TBM Crosswalk'!$I$1008,4,FALSE)=0,"",VLOOKUP(TRM!A3050,'TRM - TBM Crosswalk'!$A$2:'TRM - TBM Crosswalk'!$I$1008,4,FALSE))</f>
        <v/>
      </c>
      <c r="G792" t="str">
        <f>IF(VLOOKUP(TRM!A3050,'TRM - TBM Crosswalk'!$A$2:'TRM - TBM Crosswalk'!$I$1008,5,FALSE)=0,"",VLOOKUP(TRM!A3050,'TRM - TBM Crosswalk'!$A$2:'TRM - TBM Crosswalk'!$I$1008,5,FALSE))</f>
        <v/>
      </c>
      <c r="H792" t="str">
        <f>IF(VLOOKUP(TRM!A3050,'TRM - TBM Crosswalk'!$A$2:'TRM - TBM Crosswalk'!$I$1008,6,FALSE)=0,"",VLOOKUP(TRM!A3050,'TRM - TBM Crosswalk'!$A$2:'TRM - TBM Crosswalk'!$I$1008,6,FALSE))</f>
        <v/>
      </c>
      <c r="I792" t="str">
        <f>IF(VLOOKUP(TRM!A3050,'TRM - TBM Crosswalk'!$A$2:'TRM - TBM Crosswalk'!$I$1008,7,FALSE)=0,"",VLOOKUP(TRM!A3050,'TRM - TBM Crosswalk'!$A$2:'TRM - TBM Crosswalk'!$I$1008,7,FALSE))</f>
        <v>Platform Services</v>
      </c>
      <c r="J792" t="str">
        <f>IF(VLOOKUP(TRM!A3050,'TRM - TBM Crosswalk'!$A$2:'TRM - TBM Crosswalk'!$I$1008,8,FALSE)=0,"",VLOOKUP(TRM!A3050,'TRM - TBM Crosswalk'!$A$2:'TRM - TBM Crosswalk'!$I$1008,8,FALSE))</f>
        <v>Applications Services</v>
      </c>
      <c r="K792" t="str">
        <f>IF(VLOOKUP(TRM!A3050,'TRM - TBM Crosswalk'!$A$2:'TRM - TBM Crosswalk'!$I$1008,9,FALSE)=0,"",VLOOKUP(TRM!A3050,'TRM - TBM Crosswalk'!$A$2:'TRM - TBM Crosswalk'!$I$1008,9,FALSE))</f>
        <v>Content Management</v>
      </c>
    </row>
    <row r="793" spans="1:11" x14ac:dyDescent="0.45">
      <c r="A793" t="str">
        <f>TRM!A3051</f>
        <v>A02.023.260</v>
      </c>
      <c r="B793" t="str">
        <f>TRM!B3051</f>
        <v>Document Imaging and OCR</v>
      </c>
      <c r="C793" t="str">
        <f>TRM!C3051</f>
        <v>PaperStream IP (TWAIN) | 2.10.25</v>
      </c>
      <c r="D793">
        <f>TRM!D3051</f>
        <v>0</v>
      </c>
      <c r="E793" t="str">
        <f>IF(VLOOKUP(TRM!A3051,'TRM - TBM Crosswalk'!$A$2:'TRM - TBM Crosswalk'!$I$1008,3,FALSE)="N/A","TBD","")</f>
        <v/>
      </c>
      <c r="F793" t="str">
        <f>IF(VLOOKUP(TRM!A3051,'TRM - TBM Crosswalk'!$A$2:'TRM - TBM Crosswalk'!$I$1008,4,FALSE)=0,"",VLOOKUP(TRM!A3051,'TRM - TBM Crosswalk'!$A$2:'TRM - TBM Crosswalk'!$I$1008,4,FALSE))</f>
        <v/>
      </c>
      <c r="G793" t="str">
        <f>IF(VLOOKUP(TRM!A3051,'TRM - TBM Crosswalk'!$A$2:'TRM - TBM Crosswalk'!$I$1008,5,FALSE)=0,"",VLOOKUP(TRM!A3051,'TRM - TBM Crosswalk'!$A$2:'TRM - TBM Crosswalk'!$I$1008,5,FALSE))</f>
        <v/>
      </c>
      <c r="H793" t="str">
        <f>IF(VLOOKUP(TRM!A3051,'TRM - TBM Crosswalk'!$A$2:'TRM - TBM Crosswalk'!$I$1008,6,FALSE)=0,"",VLOOKUP(TRM!A3051,'TRM - TBM Crosswalk'!$A$2:'TRM - TBM Crosswalk'!$I$1008,6,FALSE))</f>
        <v/>
      </c>
      <c r="I793" t="str">
        <f>IF(VLOOKUP(TRM!A3051,'TRM - TBM Crosswalk'!$A$2:'TRM - TBM Crosswalk'!$I$1008,7,FALSE)=0,"",VLOOKUP(TRM!A3051,'TRM - TBM Crosswalk'!$A$2:'TRM - TBM Crosswalk'!$I$1008,7,FALSE))</f>
        <v>Platform Services</v>
      </c>
      <c r="J793" t="str">
        <f>IF(VLOOKUP(TRM!A3051,'TRM - TBM Crosswalk'!$A$2:'TRM - TBM Crosswalk'!$I$1008,8,FALSE)=0,"",VLOOKUP(TRM!A3051,'TRM - TBM Crosswalk'!$A$2:'TRM - TBM Crosswalk'!$I$1008,8,FALSE))</f>
        <v>Applications Services</v>
      </c>
      <c r="K793" t="str">
        <f>IF(VLOOKUP(TRM!A3051,'TRM - TBM Crosswalk'!$A$2:'TRM - TBM Crosswalk'!$I$1008,9,FALSE)=0,"",VLOOKUP(TRM!A3051,'TRM - TBM Crosswalk'!$A$2:'TRM - TBM Crosswalk'!$I$1008,9,FALSE))</f>
        <v>Content Management</v>
      </c>
    </row>
    <row r="794" spans="1:11" x14ac:dyDescent="0.45">
      <c r="A794" t="str">
        <f>TRM!A3102</f>
        <v>A02.023.260</v>
      </c>
      <c r="B794" t="str">
        <f>TRM!B3102</f>
        <v>Document Imaging and OCR</v>
      </c>
      <c r="C794" t="str">
        <f>TRM!C3102</f>
        <v>ScanSnap Home | 1.5.1.1</v>
      </c>
      <c r="D794">
        <f>TRM!D3102</f>
        <v>0</v>
      </c>
      <c r="E794" t="str">
        <f>IF(VLOOKUP(TRM!A3102,'TRM - TBM Crosswalk'!$A$2:'TRM - TBM Crosswalk'!$I$1008,3,FALSE)="N/A","TBD","")</f>
        <v/>
      </c>
      <c r="F794" t="str">
        <f>IF(VLOOKUP(TRM!A3102,'TRM - TBM Crosswalk'!$A$2:'TRM - TBM Crosswalk'!$I$1008,4,FALSE)=0,"",VLOOKUP(TRM!A3102,'TRM - TBM Crosswalk'!$A$2:'TRM - TBM Crosswalk'!$I$1008,4,FALSE))</f>
        <v/>
      </c>
      <c r="G794" t="str">
        <f>IF(VLOOKUP(TRM!A3102,'TRM - TBM Crosswalk'!$A$2:'TRM - TBM Crosswalk'!$I$1008,5,FALSE)=0,"",VLOOKUP(TRM!A3102,'TRM - TBM Crosswalk'!$A$2:'TRM - TBM Crosswalk'!$I$1008,5,FALSE))</f>
        <v/>
      </c>
      <c r="H794" t="str">
        <f>IF(VLOOKUP(TRM!A3102,'TRM - TBM Crosswalk'!$A$2:'TRM - TBM Crosswalk'!$I$1008,6,FALSE)=0,"",VLOOKUP(TRM!A3102,'TRM - TBM Crosswalk'!$A$2:'TRM - TBM Crosswalk'!$I$1008,6,FALSE))</f>
        <v/>
      </c>
      <c r="I794" t="str">
        <f>IF(VLOOKUP(TRM!A3102,'TRM - TBM Crosswalk'!$A$2:'TRM - TBM Crosswalk'!$I$1008,7,FALSE)=0,"",VLOOKUP(TRM!A3102,'TRM - TBM Crosswalk'!$A$2:'TRM - TBM Crosswalk'!$I$1008,7,FALSE))</f>
        <v>Platform Services</v>
      </c>
      <c r="J794" t="str">
        <f>IF(VLOOKUP(TRM!A3102,'TRM - TBM Crosswalk'!$A$2:'TRM - TBM Crosswalk'!$I$1008,8,FALSE)=0,"",VLOOKUP(TRM!A3102,'TRM - TBM Crosswalk'!$A$2:'TRM - TBM Crosswalk'!$I$1008,8,FALSE))</f>
        <v>Applications Services</v>
      </c>
      <c r="K794" t="str">
        <f>IF(VLOOKUP(TRM!A3102,'TRM - TBM Crosswalk'!$A$2:'TRM - TBM Crosswalk'!$I$1008,9,FALSE)=0,"",VLOOKUP(TRM!A3102,'TRM - TBM Crosswalk'!$A$2:'TRM - TBM Crosswalk'!$I$1008,9,FALSE))</f>
        <v>Content Management</v>
      </c>
    </row>
    <row r="795" spans="1:11" x14ac:dyDescent="0.45">
      <c r="A795" t="str">
        <f>TRM!A3103</f>
        <v>A02.023.260</v>
      </c>
      <c r="B795" t="str">
        <f>TRM!B3103</f>
        <v>Document Imaging and OCR</v>
      </c>
      <c r="C795" t="str">
        <f>TRM!C3103</f>
        <v>ScanSnap Home | 1.6.1.1</v>
      </c>
      <c r="D795">
        <f>TRM!D3103</f>
        <v>0</v>
      </c>
      <c r="E795" t="str">
        <f>IF(VLOOKUP(TRM!A3103,'TRM - TBM Crosswalk'!$A$2:'TRM - TBM Crosswalk'!$I$1008,3,FALSE)="N/A","TBD","")</f>
        <v/>
      </c>
      <c r="F795" t="str">
        <f>IF(VLOOKUP(TRM!A3103,'TRM - TBM Crosswalk'!$A$2:'TRM - TBM Crosswalk'!$I$1008,4,FALSE)=0,"",VLOOKUP(TRM!A3103,'TRM - TBM Crosswalk'!$A$2:'TRM - TBM Crosswalk'!$I$1008,4,FALSE))</f>
        <v/>
      </c>
      <c r="G795" t="str">
        <f>IF(VLOOKUP(TRM!A3103,'TRM - TBM Crosswalk'!$A$2:'TRM - TBM Crosswalk'!$I$1008,5,FALSE)=0,"",VLOOKUP(TRM!A3103,'TRM - TBM Crosswalk'!$A$2:'TRM - TBM Crosswalk'!$I$1008,5,FALSE))</f>
        <v/>
      </c>
      <c r="H795" t="str">
        <f>IF(VLOOKUP(TRM!A3103,'TRM - TBM Crosswalk'!$A$2:'TRM - TBM Crosswalk'!$I$1008,6,FALSE)=0,"",VLOOKUP(TRM!A3103,'TRM - TBM Crosswalk'!$A$2:'TRM - TBM Crosswalk'!$I$1008,6,FALSE))</f>
        <v/>
      </c>
      <c r="I795" t="str">
        <f>IF(VLOOKUP(TRM!A3103,'TRM - TBM Crosswalk'!$A$2:'TRM - TBM Crosswalk'!$I$1008,7,FALSE)=0,"",VLOOKUP(TRM!A3103,'TRM - TBM Crosswalk'!$A$2:'TRM - TBM Crosswalk'!$I$1008,7,FALSE))</f>
        <v>Platform Services</v>
      </c>
      <c r="J795" t="str">
        <f>IF(VLOOKUP(TRM!A3103,'TRM - TBM Crosswalk'!$A$2:'TRM - TBM Crosswalk'!$I$1008,8,FALSE)=0,"",VLOOKUP(TRM!A3103,'TRM - TBM Crosswalk'!$A$2:'TRM - TBM Crosswalk'!$I$1008,8,FALSE))</f>
        <v>Applications Services</v>
      </c>
      <c r="K795" t="str">
        <f>IF(VLOOKUP(TRM!A3103,'TRM - TBM Crosswalk'!$A$2:'TRM - TBM Crosswalk'!$I$1008,9,FALSE)=0,"",VLOOKUP(TRM!A3103,'TRM - TBM Crosswalk'!$A$2:'TRM - TBM Crosswalk'!$I$1008,9,FALSE))</f>
        <v>Content Management</v>
      </c>
    </row>
    <row r="796" spans="1:11" x14ac:dyDescent="0.45">
      <c r="A796" t="str">
        <f>TRM!A4205</f>
        <v>A02.028</v>
      </c>
      <c r="B796" t="str">
        <f>TRM!B4205</f>
        <v>Productivity</v>
      </c>
      <c r="C796" t="str">
        <f>TRM!C4205</f>
        <v>Cocosenor Windows Password Tuner Standard Trial | 3.2.0</v>
      </c>
      <c r="D796">
        <f>TRM!D4205</f>
        <v>0</v>
      </c>
      <c r="E796" t="str">
        <f>IF(VLOOKUP(TRM!A4205,'TRM - TBM Crosswalk'!$A$2:'TRM - TBM Crosswalk'!$I$1008,3,FALSE)="N/A","TBD","")</f>
        <v/>
      </c>
      <c r="F796" t="str">
        <f>IF(VLOOKUP(TRM!A4205,'TRM - TBM Crosswalk'!$A$2:'TRM - TBM Crosswalk'!$I$1008,4,FALSE)=0,"",VLOOKUP(TRM!A4205,'TRM - TBM Crosswalk'!$A$2:'TRM - TBM Crosswalk'!$I$1008,4,FALSE))</f>
        <v/>
      </c>
      <c r="G796" t="str">
        <f>IF(VLOOKUP(TRM!A4205,'TRM - TBM Crosswalk'!$A$2:'TRM - TBM Crosswalk'!$I$1008,5,FALSE)=0,"",VLOOKUP(TRM!A4205,'TRM - TBM Crosswalk'!$A$2:'TRM - TBM Crosswalk'!$I$1008,5,FALSE))</f>
        <v/>
      </c>
      <c r="H796" t="str">
        <f>IF(VLOOKUP(TRM!A4205,'TRM - TBM Crosswalk'!$A$2:'TRM - TBM Crosswalk'!$I$1008,6,FALSE)=0,"",VLOOKUP(TRM!A4205,'TRM - TBM Crosswalk'!$A$2:'TRM - TBM Crosswalk'!$I$1008,6,FALSE))</f>
        <v/>
      </c>
      <c r="I796" t="str">
        <f>IF(VLOOKUP(TRM!A4205,'TRM - TBM Crosswalk'!$A$2:'TRM - TBM Crosswalk'!$I$1008,7,FALSE)=0,"",VLOOKUP(TRM!A4205,'TRM - TBM Crosswalk'!$A$2:'TRM - TBM Crosswalk'!$I$1008,7,FALSE))</f>
        <v>End User Services</v>
      </c>
      <c r="J796" t="str">
        <f>IF(VLOOKUP(TRM!A4205,'TRM - TBM Crosswalk'!$A$2:'TRM - TBM Crosswalk'!$I$1008,8,FALSE)=0,"",VLOOKUP(TRM!A4205,'TRM - TBM Crosswalk'!$A$2:'TRM - TBM Crosswalk'!$I$1008,8,FALSE))</f>
        <v>Communication &amp; Collaboration</v>
      </c>
      <c r="K796" t="str">
        <f>IF(VLOOKUP(TRM!A4205,'TRM - TBM Crosswalk'!$A$2:'TRM - TBM Crosswalk'!$I$1008,9,FALSE)=0,"",VLOOKUP(TRM!A4205,'TRM - TBM Crosswalk'!$A$2:'TRM - TBM Crosswalk'!$I$1008,9,FALSE))</f>
        <v>Productivity</v>
      </c>
    </row>
    <row r="797" spans="1:11" x14ac:dyDescent="0.45">
      <c r="A797" t="str">
        <f>TRM!A4206</f>
        <v>A02.028</v>
      </c>
      <c r="B797" t="str">
        <f>TRM!B4206</f>
        <v>Productivity</v>
      </c>
      <c r="C797" t="str">
        <f>TRM!C4206</f>
        <v>Compatibility Pack for the 2007 Office system | 12.0.6514.5001</v>
      </c>
      <c r="D797">
        <f>TRM!D4206</f>
        <v>0</v>
      </c>
      <c r="E797" t="str">
        <f>IF(VLOOKUP(TRM!A4206,'TRM - TBM Crosswalk'!$A$2:'TRM - TBM Crosswalk'!$I$1008,3,FALSE)="N/A","TBD","")</f>
        <v/>
      </c>
      <c r="F797" t="str">
        <f>IF(VLOOKUP(TRM!A4206,'TRM - TBM Crosswalk'!$A$2:'TRM - TBM Crosswalk'!$I$1008,4,FALSE)=0,"",VLOOKUP(TRM!A4206,'TRM - TBM Crosswalk'!$A$2:'TRM - TBM Crosswalk'!$I$1008,4,FALSE))</f>
        <v/>
      </c>
      <c r="G797" t="str">
        <f>IF(VLOOKUP(TRM!A4206,'TRM - TBM Crosswalk'!$A$2:'TRM - TBM Crosswalk'!$I$1008,5,FALSE)=0,"",VLOOKUP(TRM!A4206,'TRM - TBM Crosswalk'!$A$2:'TRM - TBM Crosswalk'!$I$1008,5,FALSE))</f>
        <v/>
      </c>
      <c r="H797" t="str">
        <f>IF(VLOOKUP(TRM!A4206,'TRM - TBM Crosswalk'!$A$2:'TRM - TBM Crosswalk'!$I$1008,6,FALSE)=0,"",VLOOKUP(TRM!A4206,'TRM - TBM Crosswalk'!$A$2:'TRM - TBM Crosswalk'!$I$1008,6,FALSE))</f>
        <v/>
      </c>
      <c r="I797" t="str">
        <f>IF(VLOOKUP(TRM!A4206,'TRM - TBM Crosswalk'!$A$2:'TRM - TBM Crosswalk'!$I$1008,7,FALSE)=0,"",VLOOKUP(TRM!A4206,'TRM - TBM Crosswalk'!$A$2:'TRM - TBM Crosswalk'!$I$1008,7,FALSE))</f>
        <v>End User Services</v>
      </c>
      <c r="J797" t="str">
        <f>IF(VLOOKUP(TRM!A4206,'TRM - TBM Crosswalk'!$A$2:'TRM - TBM Crosswalk'!$I$1008,8,FALSE)=0,"",VLOOKUP(TRM!A4206,'TRM - TBM Crosswalk'!$A$2:'TRM - TBM Crosswalk'!$I$1008,8,FALSE))</f>
        <v>Communication &amp; Collaboration</v>
      </c>
      <c r="K797" t="str">
        <f>IF(VLOOKUP(TRM!A4206,'TRM - TBM Crosswalk'!$A$2:'TRM - TBM Crosswalk'!$I$1008,9,FALSE)=0,"",VLOOKUP(TRM!A4206,'TRM - TBM Crosswalk'!$A$2:'TRM - TBM Crosswalk'!$I$1008,9,FALSE))</f>
        <v>Productivity</v>
      </c>
    </row>
    <row r="798" spans="1:11" x14ac:dyDescent="0.45">
      <c r="A798" t="str">
        <f>TRM!A4207</f>
        <v>A02.028</v>
      </c>
      <c r="B798" t="str">
        <f>TRM!B4207</f>
        <v>Productivity</v>
      </c>
      <c r="C798" t="str">
        <f>TRM!C4207</f>
        <v>DPH Commander Editor</v>
      </c>
      <c r="D798">
        <f>TRM!D4207</f>
        <v>0</v>
      </c>
      <c r="E798" t="str">
        <f>IF(VLOOKUP(TRM!A4207,'TRM - TBM Crosswalk'!$A$2:'TRM - TBM Crosswalk'!$I$1008,3,FALSE)="N/A","TBD","")</f>
        <v/>
      </c>
      <c r="F798" t="str">
        <f>IF(VLOOKUP(TRM!A4207,'TRM - TBM Crosswalk'!$A$2:'TRM - TBM Crosswalk'!$I$1008,4,FALSE)=0,"",VLOOKUP(TRM!A4207,'TRM - TBM Crosswalk'!$A$2:'TRM - TBM Crosswalk'!$I$1008,4,FALSE))</f>
        <v/>
      </c>
      <c r="G798" t="str">
        <f>IF(VLOOKUP(TRM!A4207,'TRM - TBM Crosswalk'!$A$2:'TRM - TBM Crosswalk'!$I$1008,5,FALSE)=0,"",VLOOKUP(TRM!A4207,'TRM - TBM Crosswalk'!$A$2:'TRM - TBM Crosswalk'!$I$1008,5,FALSE))</f>
        <v/>
      </c>
      <c r="H798" t="str">
        <f>IF(VLOOKUP(TRM!A4207,'TRM - TBM Crosswalk'!$A$2:'TRM - TBM Crosswalk'!$I$1008,6,FALSE)=0,"",VLOOKUP(TRM!A4207,'TRM - TBM Crosswalk'!$A$2:'TRM - TBM Crosswalk'!$I$1008,6,FALSE))</f>
        <v/>
      </c>
      <c r="I798" t="str">
        <f>IF(VLOOKUP(TRM!A4207,'TRM - TBM Crosswalk'!$A$2:'TRM - TBM Crosswalk'!$I$1008,7,FALSE)=0,"",VLOOKUP(TRM!A4207,'TRM - TBM Crosswalk'!$A$2:'TRM - TBM Crosswalk'!$I$1008,7,FALSE))</f>
        <v>End User Services</v>
      </c>
      <c r="J798" t="str">
        <f>IF(VLOOKUP(TRM!A4207,'TRM - TBM Crosswalk'!$A$2:'TRM - TBM Crosswalk'!$I$1008,8,FALSE)=0,"",VLOOKUP(TRM!A4207,'TRM - TBM Crosswalk'!$A$2:'TRM - TBM Crosswalk'!$I$1008,8,FALSE))</f>
        <v>Communication &amp; Collaboration</v>
      </c>
      <c r="K798" t="str">
        <f>IF(VLOOKUP(TRM!A4207,'TRM - TBM Crosswalk'!$A$2:'TRM - TBM Crosswalk'!$I$1008,9,FALSE)=0,"",VLOOKUP(TRM!A4207,'TRM - TBM Crosswalk'!$A$2:'TRM - TBM Crosswalk'!$I$1008,9,FALSE))</f>
        <v>Productivity</v>
      </c>
    </row>
    <row r="799" spans="1:11" x14ac:dyDescent="0.45">
      <c r="A799" t="str">
        <f>TRM!A4208</f>
        <v>A02.028</v>
      </c>
      <c r="B799" t="str">
        <f>TRM!B4208</f>
        <v>Productivity</v>
      </c>
      <c r="C799" t="str">
        <f>TRM!C4208</f>
        <v>DPH Edit</v>
      </c>
      <c r="D799">
        <f>TRM!D4208</f>
        <v>0</v>
      </c>
      <c r="E799" t="str">
        <f>IF(VLOOKUP(TRM!A4208,'TRM - TBM Crosswalk'!$A$2:'TRM - TBM Crosswalk'!$I$1008,3,FALSE)="N/A","TBD","")</f>
        <v/>
      </c>
      <c r="F799" t="str">
        <f>IF(VLOOKUP(TRM!A4208,'TRM - TBM Crosswalk'!$A$2:'TRM - TBM Crosswalk'!$I$1008,4,FALSE)=0,"",VLOOKUP(TRM!A4208,'TRM - TBM Crosswalk'!$A$2:'TRM - TBM Crosswalk'!$I$1008,4,FALSE))</f>
        <v/>
      </c>
      <c r="G799" t="str">
        <f>IF(VLOOKUP(TRM!A4208,'TRM - TBM Crosswalk'!$A$2:'TRM - TBM Crosswalk'!$I$1008,5,FALSE)=0,"",VLOOKUP(TRM!A4208,'TRM - TBM Crosswalk'!$A$2:'TRM - TBM Crosswalk'!$I$1008,5,FALSE))</f>
        <v/>
      </c>
      <c r="H799" t="str">
        <f>IF(VLOOKUP(TRM!A4208,'TRM - TBM Crosswalk'!$A$2:'TRM - TBM Crosswalk'!$I$1008,6,FALSE)=0,"",VLOOKUP(TRM!A4208,'TRM - TBM Crosswalk'!$A$2:'TRM - TBM Crosswalk'!$I$1008,6,FALSE))</f>
        <v/>
      </c>
      <c r="I799" t="str">
        <f>IF(VLOOKUP(TRM!A4208,'TRM - TBM Crosswalk'!$A$2:'TRM - TBM Crosswalk'!$I$1008,7,FALSE)=0,"",VLOOKUP(TRM!A4208,'TRM - TBM Crosswalk'!$A$2:'TRM - TBM Crosswalk'!$I$1008,7,FALSE))</f>
        <v>End User Services</v>
      </c>
      <c r="J799" t="str">
        <f>IF(VLOOKUP(TRM!A4208,'TRM - TBM Crosswalk'!$A$2:'TRM - TBM Crosswalk'!$I$1008,8,FALSE)=0,"",VLOOKUP(TRM!A4208,'TRM - TBM Crosswalk'!$A$2:'TRM - TBM Crosswalk'!$I$1008,8,FALSE))</f>
        <v>Communication &amp; Collaboration</v>
      </c>
      <c r="K799" t="str">
        <f>IF(VLOOKUP(TRM!A4208,'TRM - TBM Crosswalk'!$A$2:'TRM - TBM Crosswalk'!$I$1008,9,FALSE)=0,"",VLOOKUP(TRM!A4208,'TRM - TBM Crosswalk'!$A$2:'TRM - TBM Crosswalk'!$I$1008,9,FALSE))</f>
        <v>Productivity</v>
      </c>
    </row>
    <row r="800" spans="1:11" x14ac:dyDescent="0.45">
      <c r="A800" t="str">
        <f>TRM!A4209</f>
        <v>A02.028</v>
      </c>
      <c r="B800" t="str">
        <f>TRM!B4209</f>
        <v>Productivity</v>
      </c>
      <c r="C800" t="str">
        <f>TRM!C4209</f>
        <v>DPHEdit</v>
      </c>
      <c r="D800">
        <f>TRM!D4209</f>
        <v>0</v>
      </c>
      <c r="E800" t="str">
        <f>IF(VLOOKUP(TRM!A4209,'TRM - TBM Crosswalk'!$A$2:'TRM - TBM Crosswalk'!$I$1008,3,FALSE)="N/A","TBD","")</f>
        <v/>
      </c>
      <c r="F800" t="str">
        <f>IF(VLOOKUP(TRM!A4209,'TRM - TBM Crosswalk'!$A$2:'TRM - TBM Crosswalk'!$I$1008,4,FALSE)=0,"",VLOOKUP(TRM!A4209,'TRM - TBM Crosswalk'!$A$2:'TRM - TBM Crosswalk'!$I$1008,4,FALSE))</f>
        <v/>
      </c>
      <c r="G800" t="str">
        <f>IF(VLOOKUP(TRM!A4209,'TRM - TBM Crosswalk'!$A$2:'TRM - TBM Crosswalk'!$I$1008,5,FALSE)=0,"",VLOOKUP(TRM!A4209,'TRM - TBM Crosswalk'!$A$2:'TRM - TBM Crosswalk'!$I$1008,5,FALSE))</f>
        <v/>
      </c>
      <c r="H800" t="str">
        <f>IF(VLOOKUP(TRM!A4209,'TRM - TBM Crosswalk'!$A$2:'TRM - TBM Crosswalk'!$I$1008,6,FALSE)=0,"",VLOOKUP(TRM!A4209,'TRM - TBM Crosswalk'!$A$2:'TRM - TBM Crosswalk'!$I$1008,6,FALSE))</f>
        <v/>
      </c>
      <c r="I800" t="str">
        <f>IF(VLOOKUP(TRM!A4209,'TRM - TBM Crosswalk'!$A$2:'TRM - TBM Crosswalk'!$I$1008,7,FALSE)=0,"",VLOOKUP(TRM!A4209,'TRM - TBM Crosswalk'!$A$2:'TRM - TBM Crosswalk'!$I$1008,7,FALSE))</f>
        <v>End User Services</v>
      </c>
      <c r="J800" t="str">
        <f>IF(VLOOKUP(TRM!A4209,'TRM - TBM Crosswalk'!$A$2:'TRM - TBM Crosswalk'!$I$1008,8,FALSE)=0,"",VLOOKUP(TRM!A4209,'TRM - TBM Crosswalk'!$A$2:'TRM - TBM Crosswalk'!$I$1008,8,FALSE))</f>
        <v>Communication &amp; Collaboration</v>
      </c>
      <c r="K800" t="str">
        <f>IF(VLOOKUP(TRM!A4209,'TRM - TBM Crosswalk'!$A$2:'TRM - TBM Crosswalk'!$I$1008,9,FALSE)=0,"",VLOOKUP(TRM!A4209,'TRM - TBM Crosswalk'!$A$2:'TRM - TBM Crosswalk'!$I$1008,9,FALSE))</f>
        <v>Productivity</v>
      </c>
    </row>
    <row r="801" spans="1:11" x14ac:dyDescent="0.45">
      <c r="A801" t="str">
        <f>TRM!A4210</f>
        <v>A02.028</v>
      </c>
      <c r="B801" t="str">
        <f>TRM!B4210</f>
        <v>Productivity</v>
      </c>
      <c r="C801" t="str">
        <f>TRM!C4210</f>
        <v>DPHEdit (C:\Program Files (x86)\DPHEdit\)</v>
      </c>
      <c r="D801">
        <f>TRM!D4210</f>
        <v>0</v>
      </c>
      <c r="E801" t="str">
        <f>IF(VLOOKUP(TRM!A4210,'TRM - TBM Crosswalk'!$A$2:'TRM - TBM Crosswalk'!$I$1008,3,FALSE)="N/A","TBD","")</f>
        <v/>
      </c>
      <c r="F801" t="str">
        <f>IF(VLOOKUP(TRM!A4210,'TRM - TBM Crosswalk'!$A$2:'TRM - TBM Crosswalk'!$I$1008,4,FALSE)=0,"",VLOOKUP(TRM!A4210,'TRM - TBM Crosswalk'!$A$2:'TRM - TBM Crosswalk'!$I$1008,4,FALSE))</f>
        <v/>
      </c>
      <c r="G801" t="str">
        <f>IF(VLOOKUP(TRM!A4210,'TRM - TBM Crosswalk'!$A$2:'TRM - TBM Crosswalk'!$I$1008,5,FALSE)=0,"",VLOOKUP(TRM!A4210,'TRM - TBM Crosswalk'!$A$2:'TRM - TBM Crosswalk'!$I$1008,5,FALSE))</f>
        <v/>
      </c>
      <c r="H801" t="str">
        <f>IF(VLOOKUP(TRM!A4210,'TRM - TBM Crosswalk'!$A$2:'TRM - TBM Crosswalk'!$I$1008,6,FALSE)=0,"",VLOOKUP(TRM!A4210,'TRM - TBM Crosswalk'!$A$2:'TRM - TBM Crosswalk'!$I$1008,6,FALSE))</f>
        <v/>
      </c>
      <c r="I801" t="str">
        <f>IF(VLOOKUP(TRM!A4210,'TRM - TBM Crosswalk'!$A$2:'TRM - TBM Crosswalk'!$I$1008,7,FALSE)=0,"",VLOOKUP(TRM!A4210,'TRM - TBM Crosswalk'!$A$2:'TRM - TBM Crosswalk'!$I$1008,7,FALSE))</f>
        <v>End User Services</v>
      </c>
      <c r="J801" t="str">
        <f>IF(VLOOKUP(TRM!A4210,'TRM - TBM Crosswalk'!$A$2:'TRM - TBM Crosswalk'!$I$1008,8,FALSE)=0,"",VLOOKUP(TRM!A4210,'TRM - TBM Crosswalk'!$A$2:'TRM - TBM Crosswalk'!$I$1008,8,FALSE))</f>
        <v>Communication &amp; Collaboration</v>
      </c>
      <c r="K801" t="str">
        <f>IF(VLOOKUP(TRM!A4210,'TRM - TBM Crosswalk'!$A$2:'TRM - TBM Crosswalk'!$I$1008,9,FALSE)=0,"",VLOOKUP(TRM!A4210,'TRM - TBM Crosswalk'!$A$2:'TRM - TBM Crosswalk'!$I$1008,9,FALSE))</f>
        <v>Productivity</v>
      </c>
    </row>
    <row r="802" spans="1:11" x14ac:dyDescent="0.45">
      <c r="A802" t="str">
        <f>TRM!A4211</f>
        <v>A02.028</v>
      </c>
      <c r="B802" t="str">
        <f>TRM!B4211</f>
        <v>Productivity</v>
      </c>
      <c r="C802" t="str">
        <f>TRM!C4211</f>
        <v>EPM add-in for Microsoft Office | 10.0.0.9599</v>
      </c>
      <c r="D802">
        <f>TRM!D4211</f>
        <v>0</v>
      </c>
      <c r="E802" t="str">
        <f>IF(VLOOKUP(TRM!A4211,'TRM - TBM Crosswalk'!$A$2:'TRM - TBM Crosswalk'!$I$1008,3,FALSE)="N/A","TBD","")</f>
        <v/>
      </c>
      <c r="F802" t="str">
        <f>IF(VLOOKUP(TRM!A4211,'TRM - TBM Crosswalk'!$A$2:'TRM - TBM Crosswalk'!$I$1008,4,FALSE)=0,"",VLOOKUP(TRM!A4211,'TRM - TBM Crosswalk'!$A$2:'TRM - TBM Crosswalk'!$I$1008,4,FALSE))</f>
        <v/>
      </c>
      <c r="G802" t="str">
        <f>IF(VLOOKUP(TRM!A4211,'TRM - TBM Crosswalk'!$A$2:'TRM - TBM Crosswalk'!$I$1008,5,FALSE)=0,"",VLOOKUP(TRM!A4211,'TRM - TBM Crosswalk'!$A$2:'TRM - TBM Crosswalk'!$I$1008,5,FALSE))</f>
        <v/>
      </c>
      <c r="H802" t="str">
        <f>IF(VLOOKUP(TRM!A4211,'TRM - TBM Crosswalk'!$A$2:'TRM - TBM Crosswalk'!$I$1008,6,FALSE)=0,"",VLOOKUP(TRM!A4211,'TRM - TBM Crosswalk'!$A$2:'TRM - TBM Crosswalk'!$I$1008,6,FALSE))</f>
        <v/>
      </c>
      <c r="I802" t="str">
        <f>IF(VLOOKUP(TRM!A4211,'TRM - TBM Crosswalk'!$A$2:'TRM - TBM Crosswalk'!$I$1008,7,FALSE)=0,"",VLOOKUP(TRM!A4211,'TRM - TBM Crosswalk'!$A$2:'TRM - TBM Crosswalk'!$I$1008,7,FALSE))</f>
        <v>End User Services</v>
      </c>
      <c r="J802" t="str">
        <f>IF(VLOOKUP(TRM!A4211,'TRM - TBM Crosswalk'!$A$2:'TRM - TBM Crosswalk'!$I$1008,8,FALSE)=0,"",VLOOKUP(TRM!A4211,'TRM - TBM Crosswalk'!$A$2:'TRM - TBM Crosswalk'!$I$1008,8,FALSE))</f>
        <v>Communication &amp; Collaboration</v>
      </c>
      <c r="K802" t="str">
        <f>IF(VLOOKUP(TRM!A4211,'TRM - TBM Crosswalk'!$A$2:'TRM - TBM Crosswalk'!$I$1008,9,FALSE)=0,"",VLOOKUP(TRM!A4211,'TRM - TBM Crosswalk'!$A$2:'TRM - TBM Crosswalk'!$I$1008,9,FALSE))</f>
        <v>Productivity</v>
      </c>
    </row>
    <row r="803" spans="1:11" x14ac:dyDescent="0.45">
      <c r="A803" t="str">
        <f>TRM!A4356</f>
        <v>A02.028.333</v>
      </c>
      <c r="B803" t="str">
        <f>TRM!B4356</f>
        <v>Word Processing</v>
      </c>
      <c r="C803" t="str">
        <f>TRM!C4356</f>
        <v>Pages.app - 8.0</v>
      </c>
      <c r="D803">
        <f>TRM!D4356</f>
        <v>0</v>
      </c>
      <c r="E803" t="str">
        <f>IF(VLOOKUP(TRM!A4356,'TRM - TBM Crosswalk'!$A$2:'TRM - TBM Crosswalk'!$I$1008,3,FALSE)="N/A","TBD","")</f>
        <v/>
      </c>
      <c r="F803" t="str">
        <f>IF(VLOOKUP(TRM!A4356,'TRM - TBM Crosswalk'!$A$2:'TRM - TBM Crosswalk'!$I$1008,4,FALSE)=0,"",VLOOKUP(TRM!A4356,'TRM - TBM Crosswalk'!$A$2:'TRM - TBM Crosswalk'!$I$1008,4,FALSE))</f>
        <v/>
      </c>
      <c r="G803" t="str">
        <f>IF(VLOOKUP(TRM!A4356,'TRM - TBM Crosswalk'!$A$2:'TRM - TBM Crosswalk'!$I$1008,5,FALSE)=0,"",VLOOKUP(TRM!A4356,'TRM - TBM Crosswalk'!$A$2:'TRM - TBM Crosswalk'!$I$1008,5,FALSE))</f>
        <v/>
      </c>
      <c r="H803" t="str">
        <f>IF(VLOOKUP(TRM!A4356,'TRM - TBM Crosswalk'!$A$2:'TRM - TBM Crosswalk'!$I$1008,6,FALSE)=0,"",VLOOKUP(TRM!A4356,'TRM - TBM Crosswalk'!$A$2:'TRM - TBM Crosswalk'!$I$1008,6,FALSE))</f>
        <v/>
      </c>
      <c r="I803" t="str">
        <f>IF(VLOOKUP(TRM!A4356,'TRM - TBM Crosswalk'!$A$2:'TRM - TBM Crosswalk'!$I$1008,7,FALSE)=0,"",VLOOKUP(TRM!A4356,'TRM - TBM Crosswalk'!$A$2:'TRM - TBM Crosswalk'!$I$1008,7,FALSE))</f>
        <v>End User Services</v>
      </c>
      <c r="J803" t="str">
        <f>IF(VLOOKUP(TRM!A4356,'TRM - TBM Crosswalk'!$A$2:'TRM - TBM Crosswalk'!$I$1008,8,FALSE)=0,"",VLOOKUP(TRM!A4356,'TRM - TBM Crosswalk'!$A$2:'TRM - TBM Crosswalk'!$I$1008,8,FALSE))</f>
        <v>Communication &amp; Collaboration</v>
      </c>
      <c r="K803" t="str">
        <f>IF(VLOOKUP(TRM!A4356,'TRM - TBM Crosswalk'!$A$2:'TRM - TBM Crosswalk'!$I$1008,9,FALSE)=0,"",VLOOKUP(TRM!A4356,'TRM - TBM Crosswalk'!$A$2:'TRM - TBM Crosswalk'!$I$1008,9,FALSE))</f>
        <v>Productivity</v>
      </c>
    </row>
    <row r="804" spans="1:11" x14ac:dyDescent="0.45">
      <c r="A804" t="str">
        <f>TRM!A5404</f>
        <v>A02.031.383</v>
      </c>
      <c r="B804" t="str">
        <f>TRM!B5404</f>
        <v>Computer Aided Design</v>
      </c>
      <c r="C804" t="str">
        <f>TRM!C5404</f>
        <v>Autodesk Navisworks 2017 Exporters - 64 bit - English Language Pack | 14.0.1298.75</v>
      </c>
      <c r="D804">
        <f>TRM!D5404</f>
        <v>0</v>
      </c>
      <c r="E804" t="str">
        <f>IF(VLOOKUP(TRM!A5404,'TRM - TBM Crosswalk'!$A$2:'TRM - TBM Crosswalk'!$I$1008,3,FALSE)="N/A","TBD","")</f>
        <v/>
      </c>
      <c r="F804" t="str">
        <f>IF(VLOOKUP(TRM!A5404,'TRM - TBM Crosswalk'!$A$2:'TRM - TBM Crosswalk'!$I$1008,4,FALSE)=0,"",VLOOKUP(TRM!A5404,'TRM - TBM Crosswalk'!$A$2:'TRM - TBM Crosswalk'!$I$1008,4,FALSE))</f>
        <v/>
      </c>
      <c r="G804" t="str">
        <f>IF(VLOOKUP(TRM!A5404,'TRM - TBM Crosswalk'!$A$2:'TRM - TBM Crosswalk'!$I$1008,5,FALSE)=0,"",VLOOKUP(TRM!A5404,'TRM - TBM Crosswalk'!$A$2:'TRM - TBM Crosswalk'!$I$1008,5,FALSE))</f>
        <v/>
      </c>
      <c r="H804" t="str">
        <f>IF(VLOOKUP(TRM!A5404,'TRM - TBM Crosswalk'!$A$2:'TRM - TBM Crosswalk'!$I$1008,6,FALSE)=0,"",VLOOKUP(TRM!A5404,'TRM - TBM Crosswalk'!$A$2:'TRM - TBM Crosswalk'!$I$1008,6,FALSE))</f>
        <v/>
      </c>
      <c r="I804" t="str">
        <f>IF(VLOOKUP(TRM!A5404,'TRM - TBM Crosswalk'!$A$2:'TRM - TBM Crosswalk'!$I$1008,7,FALSE)=0,"",VLOOKUP(TRM!A5404,'TRM - TBM Crosswalk'!$A$2:'TRM - TBM Crosswalk'!$I$1008,7,FALSE))</f>
        <v>Platform Services</v>
      </c>
      <c r="J804" t="str">
        <f>IF(VLOOKUP(TRM!A5404,'TRM - TBM Crosswalk'!$A$2:'TRM - TBM Crosswalk'!$I$1008,8,FALSE)=0,"",VLOOKUP(TRM!A5404,'TRM - TBM Crosswalk'!$A$2:'TRM - TBM Crosswalk'!$I$1008,8,FALSE))</f>
        <v>Data Services</v>
      </c>
      <c r="K804" t="str">
        <f>IF(VLOOKUP(TRM!A5404,'TRM - TBM Crosswalk'!$A$2:'TRM - TBM Crosswalk'!$I$1008,9,FALSE)=0,"",VLOOKUP(TRM!A5404,'TRM - TBM Crosswalk'!$A$2:'TRM - TBM Crosswalk'!$I$1008,9,FALSE))</f>
        <v>Data Analytics &amp; Visualizations</v>
      </c>
    </row>
    <row r="805" spans="1:11" x14ac:dyDescent="0.45">
      <c r="A805" t="str">
        <f>TRM!A5405</f>
        <v>A02.031.383</v>
      </c>
      <c r="B805" t="str">
        <f>TRM!B5405</f>
        <v>Computer Aided Design</v>
      </c>
      <c r="C805" t="str">
        <f>TRM!C5405</f>
        <v>Autodesk Navisworks 2017 Exporters - 64 bit | 14.0.1298.75</v>
      </c>
      <c r="D805">
        <f>TRM!D5405</f>
        <v>0</v>
      </c>
      <c r="E805" t="str">
        <f>IF(VLOOKUP(TRM!A5405,'TRM - TBM Crosswalk'!$A$2:'TRM - TBM Crosswalk'!$I$1008,3,FALSE)="N/A","TBD","")</f>
        <v/>
      </c>
      <c r="F805" t="str">
        <f>IF(VLOOKUP(TRM!A5405,'TRM - TBM Crosswalk'!$A$2:'TRM - TBM Crosswalk'!$I$1008,4,FALSE)=0,"",VLOOKUP(TRM!A5405,'TRM - TBM Crosswalk'!$A$2:'TRM - TBM Crosswalk'!$I$1008,4,FALSE))</f>
        <v/>
      </c>
      <c r="G805" t="str">
        <f>IF(VLOOKUP(TRM!A5405,'TRM - TBM Crosswalk'!$A$2:'TRM - TBM Crosswalk'!$I$1008,5,FALSE)=0,"",VLOOKUP(TRM!A5405,'TRM - TBM Crosswalk'!$A$2:'TRM - TBM Crosswalk'!$I$1008,5,FALSE))</f>
        <v/>
      </c>
      <c r="H805" t="str">
        <f>IF(VLOOKUP(TRM!A5405,'TRM - TBM Crosswalk'!$A$2:'TRM - TBM Crosswalk'!$I$1008,6,FALSE)=0,"",VLOOKUP(TRM!A5405,'TRM - TBM Crosswalk'!$A$2:'TRM - TBM Crosswalk'!$I$1008,6,FALSE))</f>
        <v/>
      </c>
      <c r="I805" t="str">
        <f>IF(VLOOKUP(TRM!A5405,'TRM - TBM Crosswalk'!$A$2:'TRM - TBM Crosswalk'!$I$1008,7,FALSE)=0,"",VLOOKUP(TRM!A5405,'TRM - TBM Crosswalk'!$A$2:'TRM - TBM Crosswalk'!$I$1008,7,FALSE))</f>
        <v>Platform Services</v>
      </c>
      <c r="J805" t="str">
        <f>IF(VLOOKUP(TRM!A5405,'TRM - TBM Crosswalk'!$A$2:'TRM - TBM Crosswalk'!$I$1008,8,FALSE)=0,"",VLOOKUP(TRM!A5405,'TRM - TBM Crosswalk'!$A$2:'TRM - TBM Crosswalk'!$I$1008,8,FALSE))</f>
        <v>Data Services</v>
      </c>
      <c r="K805" t="str">
        <f>IF(VLOOKUP(TRM!A5405,'TRM - TBM Crosswalk'!$A$2:'TRM - TBM Crosswalk'!$I$1008,9,FALSE)=0,"",VLOOKUP(TRM!A5405,'TRM - TBM Crosswalk'!$A$2:'TRM - TBM Crosswalk'!$I$1008,9,FALSE))</f>
        <v>Data Analytics &amp; Visualizations</v>
      </c>
    </row>
    <row r="806" spans="1:11" x14ac:dyDescent="0.45">
      <c r="A806" t="str">
        <f>TRM!A5406</f>
        <v>A02.031.383</v>
      </c>
      <c r="B806" t="str">
        <f>TRM!B5406</f>
        <v>Computer Aided Design</v>
      </c>
      <c r="C806" t="str">
        <f>TRM!C5406</f>
        <v>Autodesk Navisworks 2018 Exporters - 64 bit - English Language Pack | 15.0.1314.36</v>
      </c>
      <c r="D806">
        <f>TRM!D5406</f>
        <v>0</v>
      </c>
      <c r="E806" t="str">
        <f>IF(VLOOKUP(TRM!A5406,'TRM - TBM Crosswalk'!$A$2:'TRM - TBM Crosswalk'!$I$1008,3,FALSE)="N/A","TBD","")</f>
        <v/>
      </c>
      <c r="F806" t="str">
        <f>IF(VLOOKUP(TRM!A5406,'TRM - TBM Crosswalk'!$A$2:'TRM - TBM Crosswalk'!$I$1008,4,FALSE)=0,"",VLOOKUP(TRM!A5406,'TRM - TBM Crosswalk'!$A$2:'TRM - TBM Crosswalk'!$I$1008,4,FALSE))</f>
        <v/>
      </c>
      <c r="G806" t="str">
        <f>IF(VLOOKUP(TRM!A5406,'TRM - TBM Crosswalk'!$A$2:'TRM - TBM Crosswalk'!$I$1008,5,FALSE)=0,"",VLOOKUP(TRM!A5406,'TRM - TBM Crosswalk'!$A$2:'TRM - TBM Crosswalk'!$I$1008,5,FALSE))</f>
        <v/>
      </c>
      <c r="H806" t="str">
        <f>IF(VLOOKUP(TRM!A5406,'TRM - TBM Crosswalk'!$A$2:'TRM - TBM Crosswalk'!$I$1008,6,FALSE)=0,"",VLOOKUP(TRM!A5406,'TRM - TBM Crosswalk'!$A$2:'TRM - TBM Crosswalk'!$I$1008,6,FALSE))</f>
        <v/>
      </c>
      <c r="I806" t="str">
        <f>IF(VLOOKUP(TRM!A5406,'TRM - TBM Crosswalk'!$A$2:'TRM - TBM Crosswalk'!$I$1008,7,FALSE)=0,"",VLOOKUP(TRM!A5406,'TRM - TBM Crosswalk'!$A$2:'TRM - TBM Crosswalk'!$I$1008,7,FALSE))</f>
        <v>Platform Services</v>
      </c>
      <c r="J806" t="str">
        <f>IF(VLOOKUP(TRM!A5406,'TRM - TBM Crosswalk'!$A$2:'TRM - TBM Crosswalk'!$I$1008,8,FALSE)=0,"",VLOOKUP(TRM!A5406,'TRM - TBM Crosswalk'!$A$2:'TRM - TBM Crosswalk'!$I$1008,8,FALSE))</f>
        <v>Data Services</v>
      </c>
      <c r="K806" t="str">
        <f>IF(VLOOKUP(TRM!A5406,'TRM - TBM Crosswalk'!$A$2:'TRM - TBM Crosswalk'!$I$1008,9,FALSE)=0,"",VLOOKUP(TRM!A5406,'TRM - TBM Crosswalk'!$A$2:'TRM - TBM Crosswalk'!$I$1008,9,FALSE))</f>
        <v>Data Analytics &amp; Visualizations</v>
      </c>
    </row>
    <row r="807" spans="1:11" x14ac:dyDescent="0.45">
      <c r="A807" t="str">
        <f>TRM!A5407</f>
        <v>A02.031.383</v>
      </c>
      <c r="B807" t="str">
        <f>TRM!B5407</f>
        <v>Computer Aided Design</v>
      </c>
      <c r="C807" t="str">
        <f>TRM!C5407</f>
        <v>Autodesk Navisworks 2018 Exporters - 64 bit | 15.0.1314.36</v>
      </c>
      <c r="D807">
        <f>TRM!D5407</f>
        <v>0</v>
      </c>
      <c r="E807" t="str">
        <f>IF(VLOOKUP(TRM!A5407,'TRM - TBM Crosswalk'!$A$2:'TRM - TBM Crosswalk'!$I$1008,3,FALSE)="N/A","TBD","")</f>
        <v/>
      </c>
      <c r="F807" t="str">
        <f>IF(VLOOKUP(TRM!A5407,'TRM - TBM Crosswalk'!$A$2:'TRM - TBM Crosswalk'!$I$1008,4,FALSE)=0,"",VLOOKUP(TRM!A5407,'TRM - TBM Crosswalk'!$A$2:'TRM - TBM Crosswalk'!$I$1008,4,FALSE))</f>
        <v/>
      </c>
      <c r="G807" t="str">
        <f>IF(VLOOKUP(TRM!A5407,'TRM - TBM Crosswalk'!$A$2:'TRM - TBM Crosswalk'!$I$1008,5,FALSE)=0,"",VLOOKUP(TRM!A5407,'TRM - TBM Crosswalk'!$A$2:'TRM - TBM Crosswalk'!$I$1008,5,FALSE))</f>
        <v/>
      </c>
      <c r="H807" t="str">
        <f>IF(VLOOKUP(TRM!A5407,'TRM - TBM Crosswalk'!$A$2:'TRM - TBM Crosswalk'!$I$1008,6,FALSE)=0,"",VLOOKUP(TRM!A5407,'TRM - TBM Crosswalk'!$A$2:'TRM - TBM Crosswalk'!$I$1008,6,FALSE))</f>
        <v/>
      </c>
      <c r="I807" t="str">
        <f>IF(VLOOKUP(TRM!A5407,'TRM - TBM Crosswalk'!$A$2:'TRM - TBM Crosswalk'!$I$1008,7,FALSE)=0,"",VLOOKUP(TRM!A5407,'TRM - TBM Crosswalk'!$A$2:'TRM - TBM Crosswalk'!$I$1008,7,FALSE))</f>
        <v>Platform Services</v>
      </c>
      <c r="J807" t="str">
        <f>IF(VLOOKUP(TRM!A5407,'TRM - TBM Crosswalk'!$A$2:'TRM - TBM Crosswalk'!$I$1008,8,FALSE)=0,"",VLOOKUP(TRM!A5407,'TRM - TBM Crosswalk'!$A$2:'TRM - TBM Crosswalk'!$I$1008,8,FALSE))</f>
        <v>Data Services</v>
      </c>
      <c r="K807" t="str">
        <f>IF(VLOOKUP(TRM!A5407,'TRM - TBM Crosswalk'!$A$2:'TRM - TBM Crosswalk'!$I$1008,9,FALSE)=0,"",VLOOKUP(TRM!A5407,'TRM - TBM Crosswalk'!$A$2:'TRM - TBM Crosswalk'!$I$1008,9,FALSE))</f>
        <v>Data Analytics &amp; Visualizations</v>
      </c>
    </row>
    <row r="808" spans="1:11" x14ac:dyDescent="0.45">
      <c r="A808" t="str">
        <f>TRM!A5408</f>
        <v>A02.031.383</v>
      </c>
      <c r="B808" t="str">
        <f>TRM!B5408</f>
        <v>Computer Aided Design</v>
      </c>
      <c r="C808" t="str">
        <f>TRM!C5408</f>
        <v>Autodesk Navisworks Simulate 2017 - English Language Pack | 14.0.1298.75</v>
      </c>
      <c r="D808">
        <f>TRM!D5408</f>
        <v>0</v>
      </c>
      <c r="E808" t="str">
        <f>IF(VLOOKUP(TRM!A5408,'TRM - TBM Crosswalk'!$A$2:'TRM - TBM Crosswalk'!$I$1008,3,FALSE)="N/A","TBD","")</f>
        <v/>
      </c>
      <c r="F808" t="str">
        <f>IF(VLOOKUP(TRM!A5408,'TRM - TBM Crosswalk'!$A$2:'TRM - TBM Crosswalk'!$I$1008,4,FALSE)=0,"",VLOOKUP(TRM!A5408,'TRM - TBM Crosswalk'!$A$2:'TRM - TBM Crosswalk'!$I$1008,4,FALSE))</f>
        <v/>
      </c>
      <c r="G808" t="str">
        <f>IF(VLOOKUP(TRM!A5408,'TRM - TBM Crosswalk'!$A$2:'TRM - TBM Crosswalk'!$I$1008,5,FALSE)=0,"",VLOOKUP(TRM!A5408,'TRM - TBM Crosswalk'!$A$2:'TRM - TBM Crosswalk'!$I$1008,5,FALSE))</f>
        <v/>
      </c>
      <c r="H808" t="str">
        <f>IF(VLOOKUP(TRM!A5408,'TRM - TBM Crosswalk'!$A$2:'TRM - TBM Crosswalk'!$I$1008,6,FALSE)=0,"",VLOOKUP(TRM!A5408,'TRM - TBM Crosswalk'!$A$2:'TRM - TBM Crosswalk'!$I$1008,6,FALSE))</f>
        <v/>
      </c>
      <c r="I808" t="str">
        <f>IF(VLOOKUP(TRM!A5408,'TRM - TBM Crosswalk'!$A$2:'TRM - TBM Crosswalk'!$I$1008,7,FALSE)=0,"",VLOOKUP(TRM!A5408,'TRM - TBM Crosswalk'!$A$2:'TRM - TBM Crosswalk'!$I$1008,7,FALSE))</f>
        <v>Platform Services</v>
      </c>
      <c r="J808" t="str">
        <f>IF(VLOOKUP(TRM!A5408,'TRM - TBM Crosswalk'!$A$2:'TRM - TBM Crosswalk'!$I$1008,8,FALSE)=0,"",VLOOKUP(TRM!A5408,'TRM - TBM Crosswalk'!$A$2:'TRM - TBM Crosswalk'!$I$1008,8,FALSE))</f>
        <v>Data Services</v>
      </c>
      <c r="K808" t="str">
        <f>IF(VLOOKUP(TRM!A5408,'TRM - TBM Crosswalk'!$A$2:'TRM - TBM Crosswalk'!$I$1008,9,FALSE)=0,"",VLOOKUP(TRM!A5408,'TRM - TBM Crosswalk'!$A$2:'TRM - TBM Crosswalk'!$I$1008,9,FALSE))</f>
        <v>Data Analytics &amp; Visualizations</v>
      </c>
    </row>
    <row r="809" spans="1:11" x14ac:dyDescent="0.45">
      <c r="A809" t="str">
        <f>TRM!A5557</f>
        <v>A02.031.387</v>
      </c>
      <c r="B809" t="str">
        <f>TRM!B5557</f>
        <v>Graphics</v>
      </c>
      <c r="C809" t="str">
        <f>TRM!C5557</f>
        <v>Adobe Media Encoder CC 2017 | 11.0.0</v>
      </c>
      <c r="D809">
        <f>TRM!D5557</f>
        <v>0</v>
      </c>
      <c r="E809" t="str">
        <f>IF(VLOOKUP(TRM!A5557,'TRM - TBM Crosswalk'!$A$2:'TRM - TBM Crosswalk'!$I$1008,3,FALSE)="N/A","TBD","")</f>
        <v/>
      </c>
      <c r="F809" t="str">
        <f>IF(VLOOKUP(TRM!A5557,'TRM - TBM Crosswalk'!$A$2:'TRM - TBM Crosswalk'!$I$1008,4,FALSE)=0,"",VLOOKUP(TRM!A5557,'TRM - TBM Crosswalk'!$A$2:'TRM - TBM Crosswalk'!$I$1008,4,FALSE))</f>
        <v/>
      </c>
      <c r="G809" t="str">
        <f>IF(VLOOKUP(TRM!A5557,'TRM - TBM Crosswalk'!$A$2:'TRM - TBM Crosswalk'!$I$1008,5,FALSE)=0,"",VLOOKUP(TRM!A5557,'TRM - TBM Crosswalk'!$A$2:'TRM - TBM Crosswalk'!$I$1008,5,FALSE))</f>
        <v/>
      </c>
      <c r="H809" t="str">
        <f>IF(VLOOKUP(TRM!A5557,'TRM - TBM Crosswalk'!$A$2:'TRM - TBM Crosswalk'!$I$1008,6,FALSE)=0,"",VLOOKUP(TRM!A5557,'TRM - TBM Crosswalk'!$A$2:'TRM - TBM Crosswalk'!$I$1008,6,FALSE))</f>
        <v/>
      </c>
      <c r="I809" t="str">
        <f>IF(VLOOKUP(TRM!A5557,'TRM - TBM Crosswalk'!$A$2:'TRM - TBM Crosswalk'!$I$1008,7,FALSE)=0,"",VLOOKUP(TRM!A5557,'TRM - TBM Crosswalk'!$A$2:'TRM - TBM Crosswalk'!$I$1008,7,FALSE))</f>
        <v>End User Services</v>
      </c>
      <c r="J809" t="str">
        <f>IF(VLOOKUP(TRM!A5557,'TRM - TBM Crosswalk'!$A$2:'TRM - TBM Crosswalk'!$I$1008,8,FALSE)=0,"",VLOOKUP(TRM!A5557,'TRM - TBM Crosswalk'!$A$2:'TRM - TBM Crosswalk'!$I$1008,8,FALSE))</f>
        <v>Communication &amp; Collaboration</v>
      </c>
      <c r="K809" t="str">
        <f>IF(VLOOKUP(TRM!A5557,'TRM - TBM Crosswalk'!$A$2:'TRM - TBM Crosswalk'!$I$1008,9,FALSE)=0,"",VLOOKUP(TRM!A5557,'TRM - TBM Crosswalk'!$A$2:'TRM - TBM Crosswalk'!$I$1008,9,FALSE))</f>
        <v>Productivity</v>
      </c>
    </row>
    <row r="810" spans="1:11" x14ac:dyDescent="0.45">
      <c r="A810" t="str">
        <f>TRM!A5684</f>
        <v>A02.031.387</v>
      </c>
      <c r="B810" t="str">
        <f>TRM!B5684</f>
        <v>Graphics</v>
      </c>
      <c r="C810" t="str">
        <f>TRM!C5684</f>
        <v>Intel(R) Dynamic Platform and Thermal Framework | 8.4.10501.6067</v>
      </c>
      <c r="D810">
        <f>TRM!D5684</f>
        <v>0</v>
      </c>
      <c r="E810" t="str">
        <f>IF(VLOOKUP(TRM!A5684,'TRM - TBM Crosswalk'!$A$2:'TRM - TBM Crosswalk'!$I$1008,3,FALSE)="N/A","TBD","")</f>
        <v/>
      </c>
      <c r="F810" t="str">
        <f>IF(VLOOKUP(TRM!A5684,'TRM - TBM Crosswalk'!$A$2:'TRM - TBM Crosswalk'!$I$1008,4,FALSE)=0,"",VLOOKUP(TRM!A5684,'TRM - TBM Crosswalk'!$A$2:'TRM - TBM Crosswalk'!$I$1008,4,FALSE))</f>
        <v/>
      </c>
      <c r="G810" t="str">
        <f>IF(VLOOKUP(TRM!A5684,'TRM - TBM Crosswalk'!$A$2:'TRM - TBM Crosswalk'!$I$1008,5,FALSE)=0,"",VLOOKUP(TRM!A5684,'TRM - TBM Crosswalk'!$A$2:'TRM - TBM Crosswalk'!$I$1008,5,FALSE))</f>
        <v/>
      </c>
      <c r="H810" t="str">
        <f>IF(VLOOKUP(TRM!A5684,'TRM - TBM Crosswalk'!$A$2:'TRM - TBM Crosswalk'!$I$1008,6,FALSE)=0,"",VLOOKUP(TRM!A5684,'TRM - TBM Crosswalk'!$A$2:'TRM - TBM Crosswalk'!$I$1008,6,FALSE))</f>
        <v/>
      </c>
      <c r="I810" t="str">
        <f>IF(VLOOKUP(TRM!A5684,'TRM - TBM Crosswalk'!$A$2:'TRM - TBM Crosswalk'!$I$1008,7,FALSE)=0,"",VLOOKUP(TRM!A5684,'TRM - TBM Crosswalk'!$A$2:'TRM - TBM Crosswalk'!$I$1008,7,FALSE))</f>
        <v>End User Services</v>
      </c>
      <c r="J810" t="str">
        <f>IF(VLOOKUP(TRM!A5684,'TRM - TBM Crosswalk'!$A$2:'TRM - TBM Crosswalk'!$I$1008,8,FALSE)=0,"",VLOOKUP(TRM!A5684,'TRM - TBM Crosswalk'!$A$2:'TRM - TBM Crosswalk'!$I$1008,8,FALSE))</f>
        <v>Communication &amp; Collaboration</v>
      </c>
      <c r="K810" t="str">
        <f>IF(VLOOKUP(TRM!A5684,'TRM - TBM Crosswalk'!$A$2:'TRM - TBM Crosswalk'!$I$1008,9,FALSE)=0,"",VLOOKUP(TRM!A5684,'TRM - TBM Crosswalk'!$A$2:'TRM - TBM Crosswalk'!$I$1008,9,FALSE))</f>
        <v>Productivity</v>
      </c>
    </row>
    <row r="811" spans="1:11" x14ac:dyDescent="0.45">
      <c r="A811" t="str">
        <f>TRM!A5685</f>
        <v>A02.031.387</v>
      </c>
      <c r="B811" t="str">
        <f>TRM!B5685</f>
        <v>Graphics</v>
      </c>
      <c r="C811" t="str">
        <f>TRM!C5685</f>
        <v>Intel(R) Dynamic Platform and Thermal Framework | 8.4.11000.6436</v>
      </c>
      <c r="D811">
        <f>TRM!D5685</f>
        <v>0</v>
      </c>
      <c r="E811" t="str">
        <f>IF(VLOOKUP(TRM!A5685,'TRM - TBM Crosswalk'!$A$2:'TRM - TBM Crosswalk'!$I$1008,3,FALSE)="N/A","TBD","")</f>
        <v/>
      </c>
      <c r="F811" t="str">
        <f>IF(VLOOKUP(TRM!A5685,'TRM - TBM Crosswalk'!$A$2:'TRM - TBM Crosswalk'!$I$1008,4,FALSE)=0,"",VLOOKUP(TRM!A5685,'TRM - TBM Crosswalk'!$A$2:'TRM - TBM Crosswalk'!$I$1008,4,FALSE))</f>
        <v/>
      </c>
      <c r="G811" t="str">
        <f>IF(VLOOKUP(TRM!A5685,'TRM - TBM Crosswalk'!$A$2:'TRM - TBM Crosswalk'!$I$1008,5,FALSE)=0,"",VLOOKUP(TRM!A5685,'TRM - TBM Crosswalk'!$A$2:'TRM - TBM Crosswalk'!$I$1008,5,FALSE))</f>
        <v/>
      </c>
      <c r="H811" t="str">
        <f>IF(VLOOKUP(TRM!A5685,'TRM - TBM Crosswalk'!$A$2:'TRM - TBM Crosswalk'!$I$1008,6,FALSE)=0,"",VLOOKUP(TRM!A5685,'TRM - TBM Crosswalk'!$A$2:'TRM - TBM Crosswalk'!$I$1008,6,FALSE))</f>
        <v/>
      </c>
      <c r="I811" t="str">
        <f>IF(VLOOKUP(TRM!A5685,'TRM - TBM Crosswalk'!$A$2:'TRM - TBM Crosswalk'!$I$1008,7,FALSE)=0,"",VLOOKUP(TRM!A5685,'TRM - TBM Crosswalk'!$A$2:'TRM - TBM Crosswalk'!$I$1008,7,FALSE))</f>
        <v>End User Services</v>
      </c>
      <c r="J811" t="str">
        <f>IF(VLOOKUP(TRM!A5685,'TRM - TBM Crosswalk'!$A$2:'TRM - TBM Crosswalk'!$I$1008,8,FALSE)=0,"",VLOOKUP(TRM!A5685,'TRM - TBM Crosswalk'!$A$2:'TRM - TBM Crosswalk'!$I$1008,8,FALSE))</f>
        <v>Communication &amp; Collaboration</v>
      </c>
      <c r="K811" t="str">
        <f>IF(VLOOKUP(TRM!A5685,'TRM - TBM Crosswalk'!$A$2:'TRM - TBM Crosswalk'!$I$1008,9,FALSE)=0,"",VLOOKUP(TRM!A5685,'TRM - TBM Crosswalk'!$A$2:'TRM - TBM Crosswalk'!$I$1008,9,FALSE))</f>
        <v>Productivity</v>
      </c>
    </row>
    <row r="812" spans="1:11" x14ac:dyDescent="0.45">
      <c r="A812" t="str">
        <f>TRM!A5686</f>
        <v>A02.031.387</v>
      </c>
      <c r="B812" t="str">
        <f>TRM!B5686</f>
        <v>Graphics</v>
      </c>
      <c r="C812" t="str">
        <f>TRM!C5686</f>
        <v>Intel(R) Dynamic Platform and Thermal Framework | 8.5.10103.7263</v>
      </c>
      <c r="D812">
        <f>TRM!D5686</f>
        <v>0</v>
      </c>
      <c r="E812" t="str">
        <f>IF(VLOOKUP(TRM!A5686,'TRM - TBM Crosswalk'!$A$2:'TRM - TBM Crosswalk'!$I$1008,3,FALSE)="N/A","TBD","")</f>
        <v/>
      </c>
      <c r="F812" t="str">
        <f>IF(VLOOKUP(TRM!A5686,'TRM - TBM Crosswalk'!$A$2:'TRM - TBM Crosswalk'!$I$1008,4,FALSE)=0,"",VLOOKUP(TRM!A5686,'TRM - TBM Crosswalk'!$A$2:'TRM - TBM Crosswalk'!$I$1008,4,FALSE))</f>
        <v/>
      </c>
      <c r="G812" t="str">
        <f>IF(VLOOKUP(TRM!A5686,'TRM - TBM Crosswalk'!$A$2:'TRM - TBM Crosswalk'!$I$1008,5,FALSE)=0,"",VLOOKUP(TRM!A5686,'TRM - TBM Crosswalk'!$A$2:'TRM - TBM Crosswalk'!$I$1008,5,FALSE))</f>
        <v/>
      </c>
      <c r="H812" t="str">
        <f>IF(VLOOKUP(TRM!A5686,'TRM - TBM Crosswalk'!$A$2:'TRM - TBM Crosswalk'!$I$1008,6,FALSE)=0,"",VLOOKUP(TRM!A5686,'TRM - TBM Crosswalk'!$A$2:'TRM - TBM Crosswalk'!$I$1008,6,FALSE))</f>
        <v/>
      </c>
      <c r="I812" t="str">
        <f>IF(VLOOKUP(TRM!A5686,'TRM - TBM Crosswalk'!$A$2:'TRM - TBM Crosswalk'!$I$1008,7,FALSE)=0,"",VLOOKUP(TRM!A5686,'TRM - TBM Crosswalk'!$A$2:'TRM - TBM Crosswalk'!$I$1008,7,FALSE))</f>
        <v>End User Services</v>
      </c>
      <c r="J812" t="str">
        <f>IF(VLOOKUP(TRM!A5686,'TRM - TBM Crosswalk'!$A$2:'TRM - TBM Crosswalk'!$I$1008,8,FALSE)=0,"",VLOOKUP(TRM!A5686,'TRM - TBM Crosswalk'!$A$2:'TRM - TBM Crosswalk'!$I$1008,8,FALSE))</f>
        <v>Communication &amp; Collaboration</v>
      </c>
      <c r="K812" t="str">
        <f>IF(VLOOKUP(TRM!A5686,'TRM - TBM Crosswalk'!$A$2:'TRM - TBM Crosswalk'!$I$1008,9,FALSE)=0,"",VLOOKUP(TRM!A5686,'TRM - TBM Crosswalk'!$A$2:'TRM - TBM Crosswalk'!$I$1008,9,FALSE))</f>
        <v>Productivity</v>
      </c>
    </row>
    <row r="813" spans="1:11" x14ac:dyDescent="0.45">
      <c r="A813" t="str">
        <f>TRM!A5687</f>
        <v>A02.031.387</v>
      </c>
      <c r="B813" t="str">
        <f>TRM!B5687</f>
        <v>Graphics</v>
      </c>
      <c r="C813" t="str">
        <f>TRM!C5687</f>
        <v>Jasc Paint Shop Pro 8 | 8.00.0000</v>
      </c>
      <c r="D813">
        <f>TRM!D5687</f>
        <v>0</v>
      </c>
      <c r="E813" t="str">
        <f>IF(VLOOKUP(TRM!A5687,'TRM - TBM Crosswalk'!$A$2:'TRM - TBM Crosswalk'!$I$1008,3,FALSE)="N/A","TBD","")</f>
        <v/>
      </c>
      <c r="F813" t="str">
        <f>IF(VLOOKUP(TRM!A5687,'TRM - TBM Crosswalk'!$A$2:'TRM - TBM Crosswalk'!$I$1008,4,FALSE)=0,"",VLOOKUP(TRM!A5687,'TRM - TBM Crosswalk'!$A$2:'TRM - TBM Crosswalk'!$I$1008,4,FALSE))</f>
        <v/>
      </c>
      <c r="G813" t="str">
        <f>IF(VLOOKUP(TRM!A5687,'TRM - TBM Crosswalk'!$A$2:'TRM - TBM Crosswalk'!$I$1008,5,FALSE)=0,"",VLOOKUP(TRM!A5687,'TRM - TBM Crosswalk'!$A$2:'TRM - TBM Crosswalk'!$I$1008,5,FALSE))</f>
        <v/>
      </c>
      <c r="H813" t="str">
        <f>IF(VLOOKUP(TRM!A5687,'TRM - TBM Crosswalk'!$A$2:'TRM - TBM Crosswalk'!$I$1008,6,FALSE)=0,"",VLOOKUP(TRM!A5687,'TRM - TBM Crosswalk'!$A$2:'TRM - TBM Crosswalk'!$I$1008,6,FALSE))</f>
        <v/>
      </c>
      <c r="I813" t="str">
        <f>IF(VLOOKUP(TRM!A5687,'TRM - TBM Crosswalk'!$A$2:'TRM - TBM Crosswalk'!$I$1008,7,FALSE)=0,"",VLOOKUP(TRM!A5687,'TRM - TBM Crosswalk'!$A$2:'TRM - TBM Crosswalk'!$I$1008,7,FALSE))</f>
        <v>End User Services</v>
      </c>
      <c r="J813" t="str">
        <f>IF(VLOOKUP(TRM!A5687,'TRM - TBM Crosswalk'!$A$2:'TRM - TBM Crosswalk'!$I$1008,8,FALSE)=0,"",VLOOKUP(TRM!A5687,'TRM - TBM Crosswalk'!$A$2:'TRM - TBM Crosswalk'!$I$1008,8,FALSE))</f>
        <v>Communication &amp; Collaboration</v>
      </c>
      <c r="K813" t="str">
        <f>IF(VLOOKUP(TRM!A5687,'TRM - TBM Crosswalk'!$A$2:'TRM - TBM Crosswalk'!$I$1008,9,FALSE)=0,"",VLOOKUP(TRM!A5687,'TRM - TBM Crosswalk'!$A$2:'TRM - TBM Crosswalk'!$I$1008,9,FALSE))</f>
        <v>Productivity</v>
      </c>
    </row>
    <row r="814" spans="1:11" x14ac:dyDescent="0.45">
      <c r="A814" t="str">
        <f>TRM!A5688</f>
        <v>A02.031.387</v>
      </c>
      <c r="B814" t="str">
        <f>TRM!B5688</f>
        <v>Graphics</v>
      </c>
      <c r="C814" t="str">
        <f>TRM!C5688</f>
        <v>KASU_2_0_32.app - 4.9.0.504</v>
      </c>
      <c r="D814">
        <f>TRM!D5688</f>
        <v>0</v>
      </c>
      <c r="E814" t="str">
        <f>IF(VLOOKUP(TRM!A5688,'TRM - TBM Crosswalk'!$A$2:'TRM - TBM Crosswalk'!$I$1008,3,FALSE)="N/A","TBD","")</f>
        <v/>
      </c>
      <c r="F814" t="str">
        <f>IF(VLOOKUP(TRM!A5688,'TRM - TBM Crosswalk'!$A$2:'TRM - TBM Crosswalk'!$I$1008,4,FALSE)=0,"",VLOOKUP(TRM!A5688,'TRM - TBM Crosswalk'!$A$2:'TRM - TBM Crosswalk'!$I$1008,4,FALSE))</f>
        <v/>
      </c>
      <c r="G814" t="str">
        <f>IF(VLOOKUP(TRM!A5688,'TRM - TBM Crosswalk'!$A$2:'TRM - TBM Crosswalk'!$I$1008,5,FALSE)=0,"",VLOOKUP(TRM!A5688,'TRM - TBM Crosswalk'!$A$2:'TRM - TBM Crosswalk'!$I$1008,5,FALSE))</f>
        <v/>
      </c>
      <c r="H814" t="str">
        <f>IF(VLOOKUP(TRM!A5688,'TRM - TBM Crosswalk'!$A$2:'TRM - TBM Crosswalk'!$I$1008,6,FALSE)=0,"",VLOOKUP(TRM!A5688,'TRM - TBM Crosswalk'!$A$2:'TRM - TBM Crosswalk'!$I$1008,6,FALSE))</f>
        <v/>
      </c>
      <c r="I814" t="str">
        <f>IF(VLOOKUP(TRM!A5688,'TRM - TBM Crosswalk'!$A$2:'TRM - TBM Crosswalk'!$I$1008,7,FALSE)=0,"",VLOOKUP(TRM!A5688,'TRM - TBM Crosswalk'!$A$2:'TRM - TBM Crosswalk'!$I$1008,7,FALSE))</f>
        <v>End User Services</v>
      </c>
      <c r="J814" t="str">
        <f>IF(VLOOKUP(TRM!A5688,'TRM - TBM Crosswalk'!$A$2:'TRM - TBM Crosswalk'!$I$1008,8,FALSE)=0,"",VLOOKUP(TRM!A5688,'TRM - TBM Crosswalk'!$A$2:'TRM - TBM Crosswalk'!$I$1008,8,FALSE))</f>
        <v>Communication &amp; Collaboration</v>
      </c>
      <c r="K814" t="str">
        <f>IF(VLOOKUP(TRM!A5688,'TRM - TBM Crosswalk'!$A$2:'TRM - TBM Crosswalk'!$I$1008,9,FALSE)=0,"",VLOOKUP(TRM!A5688,'TRM - TBM Crosswalk'!$A$2:'TRM - TBM Crosswalk'!$I$1008,9,FALSE))</f>
        <v>Productivity</v>
      </c>
    </row>
    <row r="815" spans="1:11" x14ac:dyDescent="0.45">
      <c r="A815" t="str">
        <f>TRM!A5689</f>
        <v>A02.031.387</v>
      </c>
      <c r="B815" t="str">
        <f>TRM!B5689</f>
        <v>Graphics</v>
      </c>
      <c r="C815" t="str">
        <f>TRM!C5689</f>
        <v>KASU_2_0_32.app - 4.9.0.515</v>
      </c>
      <c r="D815">
        <f>TRM!D5689</f>
        <v>0</v>
      </c>
      <c r="E815" t="str">
        <f>IF(VLOOKUP(TRM!A5689,'TRM - TBM Crosswalk'!$A$2:'TRM - TBM Crosswalk'!$I$1008,3,FALSE)="N/A","TBD","")</f>
        <v/>
      </c>
      <c r="F815" t="str">
        <f>IF(VLOOKUP(TRM!A5689,'TRM - TBM Crosswalk'!$A$2:'TRM - TBM Crosswalk'!$I$1008,4,FALSE)=0,"",VLOOKUP(TRM!A5689,'TRM - TBM Crosswalk'!$A$2:'TRM - TBM Crosswalk'!$I$1008,4,FALSE))</f>
        <v/>
      </c>
      <c r="G815" t="str">
        <f>IF(VLOOKUP(TRM!A5689,'TRM - TBM Crosswalk'!$A$2:'TRM - TBM Crosswalk'!$I$1008,5,FALSE)=0,"",VLOOKUP(TRM!A5689,'TRM - TBM Crosswalk'!$A$2:'TRM - TBM Crosswalk'!$I$1008,5,FALSE))</f>
        <v/>
      </c>
      <c r="H815" t="str">
        <f>IF(VLOOKUP(TRM!A5689,'TRM - TBM Crosswalk'!$A$2:'TRM - TBM Crosswalk'!$I$1008,6,FALSE)=0,"",VLOOKUP(TRM!A5689,'TRM - TBM Crosswalk'!$A$2:'TRM - TBM Crosswalk'!$I$1008,6,FALSE))</f>
        <v/>
      </c>
      <c r="I815" t="str">
        <f>IF(VLOOKUP(TRM!A5689,'TRM - TBM Crosswalk'!$A$2:'TRM - TBM Crosswalk'!$I$1008,7,FALSE)=0,"",VLOOKUP(TRM!A5689,'TRM - TBM Crosswalk'!$A$2:'TRM - TBM Crosswalk'!$I$1008,7,FALSE))</f>
        <v>End User Services</v>
      </c>
      <c r="J815" t="str">
        <f>IF(VLOOKUP(TRM!A5689,'TRM - TBM Crosswalk'!$A$2:'TRM - TBM Crosswalk'!$I$1008,8,FALSE)=0,"",VLOOKUP(TRM!A5689,'TRM - TBM Crosswalk'!$A$2:'TRM - TBM Crosswalk'!$I$1008,8,FALSE))</f>
        <v>Communication &amp; Collaboration</v>
      </c>
      <c r="K815" t="str">
        <f>IF(VLOOKUP(TRM!A5689,'TRM - TBM Crosswalk'!$A$2:'TRM - TBM Crosswalk'!$I$1008,9,FALSE)=0,"",VLOOKUP(TRM!A5689,'TRM - TBM Crosswalk'!$A$2:'TRM - TBM Crosswalk'!$I$1008,9,FALSE))</f>
        <v>Productivity</v>
      </c>
    </row>
    <row r="816" spans="1:11" x14ac:dyDescent="0.45">
      <c r="A816" t="str">
        <f>TRM!A5690</f>
        <v>A02.031.387</v>
      </c>
      <c r="B816" t="str">
        <f>TRM!B5690</f>
        <v>Graphics</v>
      </c>
      <c r="C816" t="str">
        <f>TRM!C5690</f>
        <v>KASU_2_0_32.app - 5.0.0.354</v>
      </c>
      <c r="D816">
        <f>TRM!D5690</f>
        <v>0</v>
      </c>
      <c r="E816" t="str">
        <f>IF(VLOOKUP(TRM!A5690,'TRM - TBM Crosswalk'!$A$2:'TRM - TBM Crosswalk'!$I$1008,3,FALSE)="N/A","TBD","")</f>
        <v/>
      </c>
      <c r="F816" t="str">
        <f>IF(VLOOKUP(TRM!A5690,'TRM - TBM Crosswalk'!$A$2:'TRM - TBM Crosswalk'!$I$1008,4,FALSE)=0,"",VLOOKUP(TRM!A5690,'TRM - TBM Crosswalk'!$A$2:'TRM - TBM Crosswalk'!$I$1008,4,FALSE))</f>
        <v/>
      </c>
      <c r="G816" t="str">
        <f>IF(VLOOKUP(TRM!A5690,'TRM - TBM Crosswalk'!$A$2:'TRM - TBM Crosswalk'!$I$1008,5,FALSE)=0,"",VLOOKUP(TRM!A5690,'TRM - TBM Crosswalk'!$A$2:'TRM - TBM Crosswalk'!$I$1008,5,FALSE))</f>
        <v/>
      </c>
      <c r="H816" t="str">
        <f>IF(VLOOKUP(TRM!A5690,'TRM - TBM Crosswalk'!$A$2:'TRM - TBM Crosswalk'!$I$1008,6,FALSE)=0,"",VLOOKUP(TRM!A5690,'TRM - TBM Crosswalk'!$A$2:'TRM - TBM Crosswalk'!$I$1008,6,FALSE))</f>
        <v/>
      </c>
      <c r="I816" t="str">
        <f>IF(VLOOKUP(TRM!A5690,'TRM - TBM Crosswalk'!$A$2:'TRM - TBM Crosswalk'!$I$1008,7,FALSE)=0,"",VLOOKUP(TRM!A5690,'TRM - TBM Crosswalk'!$A$2:'TRM - TBM Crosswalk'!$I$1008,7,FALSE))</f>
        <v>End User Services</v>
      </c>
      <c r="J816" t="str">
        <f>IF(VLOOKUP(TRM!A5690,'TRM - TBM Crosswalk'!$A$2:'TRM - TBM Crosswalk'!$I$1008,8,FALSE)=0,"",VLOOKUP(TRM!A5690,'TRM - TBM Crosswalk'!$A$2:'TRM - TBM Crosswalk'!$I$1008,8,FALSE))</f>
        <v>Communication &amp; Collaboration</v>
      </c>
      <c r="K816" t="str">
        <f>IF(VLOOKUP(TRM!A5690,'TRM - TBM Crosswalk'!$A$2:'TRM - TBM Crosswalk'!$I$1008,9,FALSE)=0,"",VLOOKUP(TRM!A5690,'TRM - TBM Crosswalk'!$A$2:'TRM - TBM Crosswalk'!$I$1008,9,FALSE))</f>
        <v>Productivity</v>
      </c>
    </row>
    <row r="817" spans="1:11" x14ac:dyDescent="0.45">
      <c r="A817" t="str">
        <f>TRM!A5691</f>
        <v>A02.031.387</v>
      </c>
      <c r="B817" t="str">
        <f>TRM!B5691</f>
        <v>Graphics</v>
      </c>
      <c r="C817" t="str">
        <f>TRM!C5691</f>
        <v>KFNT_1_0_0.app - 3.8.0.310</v>
      </c>
      <c r="D817">
        <f>TRM!D5691</f>
        <v>0</v>
      </c>
      <c r="E817" t="str">
        <f>IF(VLOOKUP(TRM!A5691,'TRM - TBM Crosswalk'!$A$2:'TRM - TBM Crosswalk'!$I$1008,3,FALSE)="N/A","TBD","")</f>
        <v/>
      </c>
      <c r="F817" t="str">
        <f>IF(VLOOKUP(TRM!A5691,'TRM - TBM Crosswalk'!$A$2:'TRM - TBM Crosswalk'!$I$1008,4,FALSE)=0,"",VLOOKUP(TRM!A5691,'TRM - TBM Crosswalk'!$A$2:'TRM - TBM Crosswalk'!$I$1008,4,FALSE))</f>
        <v/>
      </c>
      <c r="G817" t="str">
        <f>IF(VLOOKUP(TRM!A5691,'TRM - TBM Crosswalk'!$A$2:'TRM - TBM Crosswalk'!$I$1008,5,FALSE)=0,"",VLOOKUP(TRM!A5691,'TRM - TBM Crosswalk'!$A$2:'TRM - TBM Crosswalk'!$I$1008,5,FALSE))</f>
        <v/>
      </c>
      <c r="H817" t="str">
        <f>IF(VLOOKUP(TRM!A5691,'TRM - TBM Crosswalk'!$A$2:'TRM - TBM Crosswalk'!$I$1008,6,FALSE)=0,"",VLOOKUP(TRM!A5691,'TRM - TBM Crosswalk'!$A$2:'TRM - TBM Crosswalk'!$I$1008,6,FALSE))</f>
        <v/>
      </c>
      <c r="I817" t="str">
        <f>IF(VLOOKUP(TRM!A5691,'TRM - TBM Crosswalk'!$A$2:'TRM - TBM Crosswalk'!$I$1008,7,FALSE)=0,"",VLOOKUP(TRM!A5691,'TRM - TBM Crosswalk'!$A$2:'TRM - TBM Crosswalk'!$I$1008,7,FALSE))</f>
        <v>End User Services</v>
      </c>
      <c r="J817" t="str">
        <f>IF(VLOOKUP(TRM!A5691,'TRM - TBM Crosswalk'!$A$2:'TRM - TBM Crosswalk'!$I$1008,8,FALSE)=0,"",VLOOKUP(TRM!A5691,'TRM - TBM Crosswalk'!$A$2:'TRM - TBM Crosswalk'!$I$1008,8,FALSE))</f>
        <v>Communication &amp; Collaboration</v>
      </c>
      <c r="K817" t="str">
        <f>IF(VLOOKUP(TRM!A5691,'TRM - TBM Crosswalk'!$A$2:'TRM - TBM Crosswalk'!$I$1008,9,FALSE)=0,"",VLOOKUP(TRM!A5691,'TRM - TBM Crosswalk'!$A$2:'TRM - TBM Crosswalk'!$I$1008,9,FALSE))</f>
        <v>Productivity</v>
      </c>
    </row>
    <row r="818" spans="1:11" x14ac:dyDescent="0.45">
      <c r="A818" t="str">
        <f>TRM!A5692</f>
        <v>A02.031.387</v>
      </c>
      <c r="B818" t="str">
        <f>TRM!B5692</f>
        <v>Graphics</v>
      </c>
      <c r="C818" t="str">
        <f>TRM!C5692</f>
        <v>KFNT_1_0_0.app - 3.9.5.353</v>
      </c>
      <c r="D818">
        <f>TRM!D5692</f>
        <v>0</v>
      </c>
      <c r="E818" t="str">
        <f>IF(VLOOKUP(TRM!A5692,'TRM - TBM Crosswalk'!$A$2:'TRM - TBM Crosswalk'!$I$1008,3,FALSE)="N/A","TBD","")</f>
        <v/>
      </c>
      <c r="F818" t="str">
        <f>IF(VLOOKUP(TRM!A5692,'TRM - TBM Crosswalk'!$A$2:'TRM - TBM Crosswalk'!$I$1008,4,FALSE)=0,"",VLOOKUP(TRM!A5692,'TRM - TBM Crosswalk'!$A$2:'TRM - TBM Crosswalk'!$I$1008,4,FALSE))</f>
        <v/>
      </c>
      <c r="G818" t="str">
        <f>IF(VLOOKUP(TRM!A5692,'TRM - TBM Crosswalk'!$A$2:'TRM - TBM Crosswalk'!$I$1008,5,FALSE)=0,"",VLOOKUP(TRM!A5692,'TRM - TBM Crosswalk'!$A$2:'TRM - TBM Crosswalk'!$I$1008,5,FALSE))</f>
        <v/>
      </c>
      <c r="H818" t="str">
        <f>IF(VLOOKUP(TRM!A5692,'TRM - TBM Crosswalk'!$A$2:'TRM - TBM Crosswalk'!$I$1008,6,FALSE)=0,"",VLOOKUP(TRM!A5692,'TRM - TBM Crosswalk'!$A$2:'TRM - TBM Crosswalk'!$I$1008,6,FALSE))</f>
        <v/>
      </c>
      <c r="I818" t="str">
        <f>IF(VLOOKUP(TRM!A5692,'TRM - TBM Crosswalk'!$A$2:'TRM - TBM Crosswalk'!$I$1008,7,FALSE)=0,"",VLOOKUP(TRM!A5692,'TRM - TBM Crosswalk'!$A$2:'TRM - TBM Crosswalk'!$I$1008,7,FALSE))</f>
        <v>End User Services</v>
      </c>
      <c r="J818" t="str">
        <f>IF(VLOOKUP(TRM!A5692,'TRM - TBM Crosswalk'!$A$2:'TRM - TBM Crosswalk'!$I$1008,8,FALSE)=0,"",VLOOKUP(TRM!A5692,'TRM - TBM Crosswalk'!$A$2:'TRM - TBM Crosswalk'!$I$1008,8,FALSE))</f>
        <v>Communication &amp; Collaboration</v>
      </c>
      <c r="K818" t="str">
        <f>IF(VLOOKUP(TRM!A5692,'TRM - TBM Crosswalk'!$A$2:'TRM - TBM Crosswalk'!$I$1008,9,FALSE)=0,"",VLOOKUP(TRM!A5692,'TRM - TBM Crosswalk'!$A$2:'TRM - TBM Crosswalk'!$I$1008,9,FALSE))</f>
        <v>Productivity</v>
      </c>
    </row>
    <row r="819" spans="1:11" x14ac:dyDescent="0.45">
      <c r="A819" t="str">
        <f>TRM!A5693</f>
        <v>A02.031.387</v>
      </c>
      <c r="B819" t="str">
        <f>TRM!B5693</f>
        <v>Graphics</v>
      </c>
      <c r="C819" t="str">
        <f>TRM!C5693</f>
        <v>KFNT_1_0_0.app - 4.2.0.218</v>
      </c>
      <c r="D819">
        <f>TRM!D5693</f>
        <v>0</v>
      </c>
      <c r="E819" t="str">
        <f>IF(VLOOKUP(TRM!A5693,'TRM - TBM Crosswalk'!$A$2:'TRM - TBM Crosswalk'!$I$1008,3,FALSE)="N/A","TBD","")</f>
        <v/>
      </c>
      <c r="F819" t="str">
        <f>IF(VLOOKUP(TRM!A5693,'TRM - TBM Crosswalk'!$A$2:'TRM - TBM Crosswalk'!$I$1008,4,FALSE)=0,"",VLOOKUP(TRM!A5693,'TRM - TBM Crosswalk'!$A$2:'TRM - TBM Crosswalk'!$I$1008,4,FALSE))</f>
        <v/>
      </c>
      <c r="G819" t="str">
        <f>IF(VLOOKUP(TRM!A5693,'TRM - TBM Crosswalk'!$A$2:'TRM - TBM Crosswalk'!$I$1008,5,FALSE)=0,"",VLOOKUP(TRM!A5693,'TRM - TBM Crosswalk'!$A$2:'TRM - TBM Crosswalk'!$I$1008,5,FALSE))</f>
        <v/>
      </c>
      <c r="H819" t="str">
        <f>IF(VLOOKUP(TRM!A5693,'TRM - TBM Crosswalk'!$A$2:'TRM - TBM Crosswalk'!$I$1008,6,FALSE)=0,"",VLOOKUP(TRM!A5693,'TRM - TBM Crosswalk'!$A$2:'TRM - TBM Crosswalk'!$I$1008,6,FALSE))</f>
        <v/>
      </c>
      <c r="I819" t="str">
        <f>IF(VLOOKUP(TRM!A5693,'TRM - TBM Crosswalk'!$A$2:'TRM - TBM Crosswalk'!$I$1008,7,FALSE)=0,"",VLOOKUP(TRM!A5693,'TRM - TBM Crosswalk'!$A$2:'TRM - TBM Crosswalk'!$I$1008,7,FALSE))</f>
        <v>End User Services</v>
      </c>
      <c r="J819" t="str">
        <f>IF(VLOOKUP(TRM!A5693,'TRM - TBM Crosswalk'!$A$2:'TRM - TBM Crosswalk'!$I$1008,8,FALSE)=0,"",VLOOKUP(TRM!A5693,'TRM - TBM Crosswalk'!$A$2:'TRM - TBM Crosswalk'!$I$1008,8,FALSE))</f>
        <v>Communication &amp; Collaboration</v>
      </c>
      <c r="K819" t="str">
        <f>IF(VLOOKUP(TRM!A5693,'TRM - TBM Crosswalk'!$A$2:'TRM - TBM Crosswalk'!$I$1008,9,FALSE)=0,"",VLOOKUP(TRM!A5693,'TRM - TBM Crosswalk'!$A$2:'TRM - TBM Crosswalk'!$I$1008,9,FALSE))</f>
        <v>Productivity</v>
      </c>
    </row>
    <row r="820" spans="1:11" x14ac:dyDescent="0.45">
      <c r="A820" t="str">
        <f>TRM!A5694</f>
        <v>A02.031.387</v>
      </c>
      <c r="B820" t="str">
        <f>TRM!B5694</f>
        <v>Graphics</v>
      </c>
      <c r="C820" t="str">
        <f>TRM!C5694</f>
        <v>Lernout &amp; Hauspie TruVoice American English TTS Engine</v>
      </c>
      <c r="D820">
        <f>TRM!D5694</f>
        <v>0</v>
      </c>
      <c r="E820" t="str">
        <f>IF(VLOOKUP(TRM!A5694,'TRM - TBM Crosswalk'!$A$2:'TRM - TBM Crosswalk'!$I$1008,3,FALSE)="N/A","TBD","")</f>
        <v/>
      </c>
      <c r="F820" t="str">
        <f>IF(VLOOKUP(TRM!A5694,'TRM - TBM Crosswalk'!$A$2:'TRM - TBM Crosswalk'!$I$1008,4,FALSE)=0,"",VLOOKUP(TRM!A5694,'TRM - TBM Crosswalk'!$A$2:'TRM - TBM Crosswalk'!$I$1008,4,FALSE))</f>
        <v/>
      </c>
      <c r="G820" t="str">
        <f>IF(VLOOKUP(TRM!A5694,'TRM - TBM Crosswalk'!$A$2:'TRM - TBM Crosswalk'!$I$1008,5,FALSE)=0,"",VLOOKUP(TRM!A5694,'TRM - TBM Crosswalk'!$A$2:'TRM - TBM Crosswalk'!$I$1008,5,FALSE))</f>
        <v/>
      </c>
      <c r="H820" t="str">
        <f>IF(VLOOKUP(TRM!A5694,'TRM - TBM Crosswalk'!$A$2:'TRM - TBM Crosswalk'!$I$1008,6,FALSE)=0,"",VLOOKUP(TRM!A5694,'TRM - TBM Crosswalk'!$A$2:'TRM - TBM Crosswalk'!$I$1008,6,FALSE))</f>
        <v/>
      </c>
      <c r="I820" t="str">
        <f>IF(VLOOKUP(TRM!A5694,'TRM - TBM Crosswalk'!$A$2:'TRM - TBM Crosswalk'!$I$1008,7,FALSE)=0,"",VLOOKUP(TRM!A5694,'TRM - TBM Crosswalk'!$A$2:'TRM - TBM Crosswalk'!$I$1008,7,FALSE))</f>
        <v>End User Services</v>
      </c>
      <c r="J820" t="str">
        <f>IF(VLOOKUP(TRM!A5694,'TRM - TBM Crosswalk'!$A$2:'TRM - TBM Crosswalk'!$I$1008,8,FALSE)=0,"",VLOOKUP(TRM!A5694,'TRM - TBM Crosswalk'!$A$2:'TRM - TBM Crosswalk'!$I$1008,8,FALSE))</f>
        <v>Communication &amp; Collaboration</v>
      </c>
      <c r="K820" t="str">
        <f>IF(VLOOKUP(TRM!A5694,'TRM - TBM Crosswalk'!$A$2:'TRM - TBM Crosswalk'!$I$1008,9,FALSE)=0,"",VLOOKUP(TRM!A5694,'TRM - TBM Crosswalk'!$A$2:'TRM - TBM Crosswalk'!$I$1008,9,FALSE))</f>
        <v>Productivity</v>
      </c>
    </row>
    <row r="821" spans="1:11" x14ac:dyDescent="0.45">
      <c r="A821" t="str">
        <f>TRM!A5695</f>
        <v>A02.031.387</v>
      </c>
      <c r="B821" t="str">
        <f>TRM!B5695</f>
        <v>Graphics</v>
      </c>
      <c r="C821" t="str">
        <f>TRM!C5695</f>
        <v>LogTransport2.app</v>
      </c>
      <c r="D821">
        <f>TRM!D5695</f>
        <v>0</v>
      </c>
      <c r="E821" t="str">
        <f>IF(VLOOKUP(TRM!A5695,'TRM - TBM Crosswalk'!$A$2:'TRM - TBM Crosswalk'!$I$1008,3,FALSE)="N/A","TBD","")</f>
        <v/>
      </c>
      <c r="F821" t="str">
        <f>IF(VLOOKUP(TRM!A5695,'TRM - TBM Crosswalk'!$A$2:'TRM - TBM Crosswalk'!$I$1008,4,FALSE)=0,"",VLOOKUP(TRM!A5695,'TRM - TBM Crosswalk'!$A$2:'TRM - TBM Crosswalk'!$I$1008,4,FALSE))</f>
        <v/>
      </c>
      <c r="G821" t="str">
        <f>IF(VLOOKUP(TRM!A5695,'TRM - TBM Crosswalk'!$A$2:'TRM - TBM Crosswalk'!$I$1008,5,FALSE)=0,"",VLOOKUP(TRM!A5695,'TRM - TBM Crosswalk'!$A$2:'TRM - TBM Crosswalk'!$I$1008,5,FALSE))</f>
        <v/>
      </c>
      <c r="H821" t="str">
        <f>IF(VLOOKUP(TRM!A5695,'TRM - TBM Crosswalk'!$A$2:'TRM - TBM Crosswalk'!$I$1008,6,FALSE)=0,"",VLOOKUP(TRM!A5695,'TRM - TBM Crosswalk'!$A$2:'TRM - TBM Crosswalk'!$I$1008,6,FALSE))</f>
        <v/>
      </c>
      <c r="I821" t="str">
        <f>IF(VLOOKUP(TRM!A5695,'TRM - TBM Crosswalk'!$A$2:'TRM - TBM Crosswalk'!$I$1008,7,FALSE)=0,"",VLOOKUP(TRM!A5695,'TRM - TBM Crosswalk'!$A$2:'TRM - TBM Crosswalk'!$I$1008,7,FALSE))</f>
        <v>End User Services</v>
      </c>
      <c r="J821" t="str">
        <f>IF(VLOOKUP(TRM!A5695,'TRM - TBM Crosswalk'!$A$2:'TRM - TBM Crosswalk'!$I$1008,8,FALSE)=0,"",VLOOKUP(TRM!A5695,'TRM - TBM Crosswalk'!$A$2:'TRM - TBM Crosswalk'!$I$1008,8,FALSE))</f>
        <v>Communication &amp; Collaboration</v>
      </c>
      <c r="K821" t="str">
        <f>IF(VLOOKUP(TRM!A5695,'TRM - TBM Crosswalk'!$A$2:'TRM - TBM Crosswalk'!$I$1008,9,FALSE)=0,"",VLOOKUP(TRM!A5695,'TRM - TBM Crosswalk'!$A$2:'TRM - TBM Crosswalk'!$I$1008,9,FALSE))</f>
        <v>Productivity</v>
      </c>
    </row>
    <row r="822" spans="1:11" x14ac:dyDescent="0.45">
      <c r="A822" t="str">
        <f>TRM!A5696</f>
        <v>A02.031.387</v>
      </c>
      <c r="B822" t="str">
        <f>TRM!B5696</f>
        <v>Graphics</v>
      </c>
      <c r="C822" t="str">
        <f>TRM!C5696</f>
        <v>LogTransportLaunch.app - 1.0</v>
      </c>
      <c r="D822">
        <f>TRM!D5696</f>
        <v>0</v>
      </c>
      <c r="E822" t="str">
        <f>IF(VLOOKUP(TRM!A5696,'TRM - TBM Crosswalk'!$A$2:'TRM - TBM Crosswalk'!$I$1008,3,FALSE)="N/A","TBD","")</f>
        <v/>
      </c>
      <c r="F822" t="str">
        <f>IF(VLOOKUP(TRM!A5696,'TRM - TBM Crosswalk'!$A$2:'TRM - TBM Crosswalk'!$I$1008,4,FALSE)=0,"",VLOOKUP(TRM!A5696,'TRM - TBM Crosswalk'!$A$2:'TRM - TBM Crosswalk'!$I$1008,4,FALSE))</f>
        <v/>
      </c>
      <c r="G822" t="str">
        <f>IF(VLOOKUP(TRM!A5696,'TRM - TBM Crosswalk'!$A$2:'TRM - TBM Crosswalk'!$I$1008,5,FALSE)=0,"",VLOOKUP(TRM!A5696,'TRM - TBM Crosswalk'!$A$2:'TRM - TBM Crosswalk'!$I$1008,5,FALSE))</f>
        <v/>
      </c>
      <c r="H822" t="str">
        <f>IF(VLOOKUP(TRM!A5696,'TRM - TBM Crosswalk'!$A$2:'TRM - TBM Crosswalk'!$I$1008,6,FALSE)=0,"",VLOOKUP(TRM!A5696,'TRM - TBM Crosswalk'!$A$2:'TRM - TBM Crosswalk'!$I$1008,6,FALSE))</f>
        <v/>
      </c>
      <c r="I822" t="str">
        <f>IF(VLOOKUP(TRM!A5696,'TRM - TBM Crosswalk'!$A$2:'TRM - TBM Crosswalk'!$I$1008,7,FALSE)=0,"",VLOOKUP(TRM!A5696,'TRM - TBM Crosswalk'!$A$2:'TRM - TBM Crosswalk'!$I$1008,7,FALSE))</f>
        <v>End User Services</v>
      </c>
      <c r="J822" t="str">
        <f>IF(VLOOKUP(TRM!A5696,'TRM - TBM Crosswalk'!$A$2:'TRM - TBM Crosswalk'!$I$1008,8,FALSE)=0,"",VLOOKUP(TRM!A5696,'TRM - TBM Crosswalk'!$A$2:'TRM - TBM Crosswalk'!$I$1008,8,FALSE))</f>
        <v>Communication &amp; Collaboration</v>
      </c>
      <c r="K822" t="str">
        <f>IF(VLOOKUP(TRM!A5696,'TRM - TBM Crosswalk'!$A$2:'TRM - TBM Crosswalk'!$I$1008,9,FALSE)=0,"",VLOOKUP(TRM!A5696,'TRM - TBM Crosswalk'!$A$2:'TRM - TBM Crosswalk'!$I$1008,9,FALSE))</f>
        <v>Productivity</v>
      </c>
    </row>
    <row r="823" spans="1:11" x14ac:dyDescent="0.45">
      <c r="A823" t="str">
        <f>TRM!A5697</f>
        <v>A02.031.387</v>
      </c>
      <c r="B823" t="str">
        <f>TRM!B5697</f>
        <v>Graphics</v>
      </c>
      <c r="C823" t="str">
        <f>TRM!C5697</f>
        <v>LRCC_2_3.app - 4.8.1.435</v>
      </c>
      <c r="D823">
        <f>TRM!D5697</f>
        <v>0</v>
      </c>
      <c r="E823" t="str">
        <f>IF(VLOOKUP(TRM!A5697,'TRM - TBM Crosswalk'!$A$2:'TRM - TBM Crosswalk'!$I$1008,3,FALSE)="N/A","TBD","")</f>
        <v/>
      </c>
      <c r="F823" t="str">
        <f>IF(VLOOKUP(TRM!A5697,'TRM - TBM Crosswalk'!$A$2:'TRM - TBM Crosswalk'!$I$1008,4,FALSE)=0,"",VLOOKUP(TRM!A5697,'TRM - TBM Crosswalk'!$A$2:'TRM - TBM Crosswalk'!$I$1008,4,FALSE))</f>
        <v/>
      </c>
      <c r="G823" t="str">
        <f>IF(VLOOKUP(TRM!A5697,'TRM - TBM Crosswalk'!$A$2:'TRM - TBM Crosswalk'!$I$1008,5,FALSE)=0,"",VLOOKUP(TRM!A5697,'TRM - TBM Crosswalk'!$A$2:'TRM - TBM Crosswalk'!$I$1008,5,FALSE))</f>
        <v/>
      </c>
      <c r="H823" t="str">
        <f>IF(VLOOKUP(TRM!A5697,'TRM - TBM Crosswalk'!$A$2:'TRM - TBM Crosswalk'!$I$1008,6,FALSE)=0,"",VLOOKUP(TRM!A5697,'TRM - TBM Crosswalk'!$A$2:'TRM - TBM Crosswalk'!$I$1008,6,FALSE))</f>
        <v/>
      </c>
      <c r="I823" t="str">
        <f>IF(VLOOKUP(TRM!A5697,'TRM - TBM Crosswalk'!$A$2:'TRM - TBM Crosswalk'!$I$1008,7,FALSE)=0,"",VLOOKUP(TRM!A5697,'TRM - TBM Crosswalk'!$A$2:'TRM - TBM Crosswalk'!$I$1008,7,FALSE))</f>
        <v>End User Services</v>
      </c>
      <c r="J823" t="str">
        <f>IF(VLOOKUP(TRM!A5697,'TRM - TBM Crosswalk'!$A$2:'TRM - TBM Crosswalk'!$I$1008,8,FALSE)=0,"",VLOOKUP(TRM!A5697,'TRM - TBM Crosswalk'!$A$2:'TRM - TBM Crosswalk'!$I$1008,8,FALSE))</f>
        <v>Communication &amp; Collaboration</v>
      </c>
      <c r="K823" t="str">
        <f>IF(VLOOKUP(TRM!A5697,'TRM - TBM Crosswalk'!$A$2:'TRM - TBM Crosswalk'!$I$1008,9,FALSE)=0,"",VLOOKUP(TRM!A5697,'TRM - TBM Crosswalk'!$A$2:'TRM - TBM Crosswalk'!$I$1008,9,FALSE))</f>
        <v>Productivity</v>
      </c>
    </row>
    <row r="824" spans="1:11" x14ac:dyDescent="0.45">
      <c r="A824" t="str">
        <f>TRM!A5698</f>
        <v>A02.031.387</v>
      </c>
      <c r="B824" t="str">
        <f>TRM!B5698</f>
        <v>Graphics</v>
      </c>
      <c r="C824" t="str">
        <f>TRM!C5698</f>
        <v>LTRM_7_0.app - 4.3.0.256</v>
      </c>
      <c r="D824">
        <f>TRM!D5698</f>
        <v>0</v>
      </c>
      <c r="E824" t="str">
        <f>IF(VLOOKUP(TRM!A5698,'TRM - TBM Crosswalk'!$A$2:'TRM - TBM Crosswalk'!$I$1008,3,FALSE)="N/A","TBD","")</f>
        <v/>
      </c>
      <c r="F824" t="str">
        <f>IF(VLOOKUP(TRM!A5698,'TRM - TBM Crosswalk'!$A$2:'TRM - TBM Crosswalk'!$I$1008,4,FALSE)=0,"",VLOOKUP(TRM!A5698,'TRM - TBM Crosswalk'!$A$2:'TRM - TBM Crosswalk'!$I$1008,4,FALSE))</f>
        <v/>
      </c>
      <c r="G824" t="str">
        <f>IF(VLOOKUP(TRM!A5698,'TRM - TBM Crosswalk'!$A$2:'TRM - TBM Crosswalk'!$I$1008,5,FALSE)=0,"",VLOOKUP(TRM!A5698,'TRM - TBM Crosswalk'!$A$2:'TRM - TBM Crosswalk'!$I$1008,5,FALSE))</f>
        <v/>
      </c>
      <c r="H824" t="str">
        <f>IF(VLOOKUP(TRM!A5698,'TRM - TBM Crosswalk'!$A$2:'TRM - TBM Crosswalk'!$I$1008,6,FALSE)=0,"",VLOOKUP(TRM!A5698,'TRM - TBM Crosswalk'!$A$2:'TRM - TBM Crosswalk'!$I$1008,6,FALSE))</f>
        <v/>
      </c>
      <c r="I824" t="str">
        <f>IF(VLOOKUP(TRM!A5698,'TRM - TBM Crosswalk'!$A$2:'TRM - TBM Crosswalk'!$I$1008,7,FALSE)=0,"",VLOOKUP(TRM!A5698,'TRM - TBM Crosswalk'!$A$2:'TRM - TBM Crosswalk'!$I$1008,7,FALSE))</f>
        <v>End User Services</v>
      </c>
      <c r="J824" t="str">
        <f>IF(VLOOKUP(TRM!A5698,'TRM - TBM Crosswalk'!$A$2:'TRM - TBM Crosswalk'!$I$1008,8,FALSE)=0,"",VLOOKUP(TRM!A5698,'TRM - TBM Crosswalk'!$A$2:'TRM - TBM Crosswalk'!$I$1008,8,FALSE))</f>
        <v>Communication &amp; Collaboration</v>
      </c>
      <c r="K824" t="str">
        <f>IF(VLOOKUP(TRM!A5698,'TRM - TBM Crosswalk'!$A$2:'TRM - TBM Crosswalk'!$I$1008,9,FALSE)=0,"",VLOOKUP(TRM!A5698,'TRM - TBM Crosswalk'!$A$2:'TRM - TBM Crosswalk'!$I$1008,9,FALSE))</f>
        <v>Productivity</v>
      </c>
    </row>
    <row r="825" spans="1:11" x14ac:dyDescent="0.45">
      <c r="A825" t="str">
        <f>TRM!A5699</f>
        <v>A02.031.387</v>
      </c>
      <c r="B825" t="str">
        <f>TRM!B5699</f>
        <v>Graphics</v>
      </c>
      <c r="C825" t="str">
        <f>TRM!C5699</f>
        <v>LTRM_7_5.app - 4.5.0.331</v>
      </c>
      <c r="D825">
        <f>TRM!D5699</f>
        <v>0</v>
      </c>
      <c r="E825" t="str">
        <f>IF(VLOOKUP(TRM!A5699,'TRM - TBM Crosswalk'!$A$2:'TRM - TBM Crosswalk'!$I$1008,3,FALSE)="N/A","TBD","")</f>
        <v/>
      </c>
      <c r="F825" t="str">
        <f>IF(VLOOKUP(TRM!A5699,'TRM - TBM Crosswalk'!$A$2:'TRM - TBM Crosswalk'!$I$1008,4,FALSE)=0,"",VLOOKUP(TRM!A5699,'TRM - TBM Crosswalk'!$A$2:'TRM - TBM Crosswalk'!$I$1008,4,FALSE))</f>
        <v/>
      </c>
      <c r="G825" t="str">
        <f>IF(VLOOKUP(TRM!A5699,'TRM - TBM Crosswalk'!$A$2:'TRM - TBM Crosswalk'!$I$1008,5,FALSE)=0,"",VLOOKUP(TRM!A5699,'TRM - TBM Crosswalk'!$A$2:'TRM - TBM Crosswalk'!$I$1008,5,FALSE))</f>
        <v/>
      </c>
      <c r="H825" t="str">
        <f>IF(VLOOKUP(TRM!A5699,'TRM - TBM Crosswalk'!$A$2:'TRM - TBM Crosswalk'!$I$1008,6,FALSE)=0,"",VLOOKUP(TRM!A5699,'TRM - TBM Crosswalk'!$A$2:'TRM - TBM Crosswalk'!$I$1008,6,FALSE))</f>
        <v/>
      </c>
      <c r="I825" t="str">
        <f>IF(VLOOKUP(TRM!A5699,'TRM - TBM Crosswalk'!$A$2:'TRM - TBM Crosswalk'!$I$1008,7,FALSE)=0,"",VLOOKUP(TRM!A5699,'TRM - TBM Crosswalk'!$A$2:'TRM - TBM Crosswalk'!$I$1008,7,FALSE))</f>
        <v>End User Services</v>
      </c>
      <c r="J825" t="str">
        <f>IF(VLOOKUP(TRM!A5699,'TRM - TBM Crosswalk'!$A$2:'TRM - TBM Crosswalk'!$I$1008,8,FALSE)=0,"",VLOOKUP(TRM!A5699,'TRM - TBM Crosswalk'!$A$2:'TRM - TBM Crosswalk'!$I$1008,8,FALSE))</f>
        <v>Communication &amp; Collaboration</v>
      </c>
      <c r="K825" t="str">
        <f>IF(VLOOKUP(TRM!A5699,'TRM - TBM Crosswalk'!$A$2:'TRM - TBM Crosswalk'!$I$1008,9,FALSE)=0,"",VLOOKUP(TRM!A5699,'TRM - TBM Crosswalk'!$A$2:'TRM - TBM Crosswalk'!$I$1008,9,FALSE))</f>
        <v>Productivity</v>
      </c>
    </row>
    <row r="826" spans="1:11" x14ac:dyDescent="0.45">
      <c r="A826" t="str">
        <f>TRM!A5700</f>
        <v>A02.031.387</v>
      </c>
      <c r="B826" t="str">
        <f>TRM!B5700</f>
        <v>Graphics</v>
      </c>
      <c r="C826" t="str">
        <f>TRM!C5700</f>
        <v>LTRM_7_5.app - 4.6.0.384</v>
      </c>
      <c r="D826">
        <f>TRM!D5700</f>
        <v>0</v>
      </c>
      <c r="E826" t="str">
        <f>IF(VLOOKUP(TRM!A5700,'TRM - TBM Crosswalk'!$A$2:'TRM - TBM Crosswalk'!$I$1008,3,FALSE)="N/A","TBD","")</f>
        <v/>
      </c>
      <c r="F826" t="str">
        <f>IF(VLOOKUP(TRM!A5700,'TRM - TBM Crosswalk'!$A$2:'TRM - TBM Crosswalk'!$I$1008,4,FALSE)=0,"",VLOOKUP(TRM!A5700,'TRM - TBM Crosswalk'!$A$2:'TRM - TBM Crosswalk'!$I$1008,4,FALSE))</f>
        <v/>
      </c>
      <c r="G826" t="str">
        <f>IF(VLOOKUP(TRM!A5700,'TRM - TBM Crosswalk'!$A$2:'TRM - TBM Crosswalk'!$I$1008,5,FALSE)=0,"",VLOOKUP(TRM!A5700,'TRM - TBM Crosswalk'!$A$2:'TRM - TBM Crosswalk'!$I$1008,5,FALSE))</f>
        <v/>
      </c>
      <c r="H826" t="str">
        <f>IF(VLOOKUP(TRM!A5700,'TRM - TBM Crosswalk'!$A$2:'TRM - TBM Crosswalk'!$I$1008,6,FALSE)=0,"",VLOOKUP(TRM!A5700,'TRM - TBM Crosswalk'!$A$2:'TRM - TBM Crosswalk'!$I$1008,6,FALSE))</f>
        <v/>
      </c>
      <c r="I826" t="str">
        <f>IF(VLOOKUP(TRM!A5700,'TRM - TBM Crosswalk'!$A$2:'TRM - TBM Crosswalk'!$I$1008,7,FALSE)=0,"",VLOOKUP(TRM!A5700,'TRM - TBM Crosswalk'!$A$2:'TRM - TBM Crosswalk'!$I$1008,7,FALSE))</f>
        <v>End User Services</v>
      </c>
      <c r="J826" t="str">
        <f>IF(VLOOKUP(TRM!A5700,'TRM - TBM Crosswalk'!$A$2:'TRM - TBM Crosswalk'!$I$1008,8,FALSE)=0,"",VLOOKUP(TRM!A5700,'TRM - TBM Crosswalk'!$A$2:'TRM - TBM Crosswalk'!$I$1008,8,FALSE))</f>
        <v>Communication &amp; Collaboration</v>
      </c>
      <c r="K826" t="str">
        <f>IF(VLOOKUP(TRM!A5700,'TRM - TBM Crosswalk'!$A$2:'TRM - TBM Crosswalk'!$I$1008,9,FALSE)=0,"",VLOOKUP(TRM!A5700,'TRM - TBM Crosswalk'!$A$2:'TRM - TBM Crosswalk'!$I$1008,9,FALSE))</f>
        <v>Productivity</v>
      </c>
    </row>
    <row r="827" spans="1:11" x14ac:dyDescent="0.45">
      <c r="A827" t="str">
        <f>TRM!A5701</f>
        <v>A02.031.387</v>
      </c>
      <c r="B827" t="str">
        <f>TRM!B5701</f>
        <v>Graphics</v>
      </c>
      <c r="C827" t="str">
        <f>TRM!C5701</f>
        <v>LTRM_8_3_1.app - 4.8.1.435</v>
      </c>
      <c r="D827">
        <f>TRM!D5701</f>
        <v>0</v>
      </c>
      <c r="E827" t="str">
        <f>IF(VLOOKUP(TRM!A5701,'TRM - TBM Crosswalk'!$A$2:'TRM - TBM Crosswalk'!$I$1008,3,FALSE)="N/A","TBD","")</f>
        <v/>
      </c>
      <c r="F827" t="str">
        <f>IF(VLOOKUP(TRM!A5701,'TRM - TBM Crosswalk'!$A$2:'TRM - TBM Crosswalk'!$I$1008,4,FALSE)=0,"",VLOOKUP(TRM!A5701,'TRM - TBM Crosswalk'!$A$2:'TRM - TBM Crosswalk'!$I$1008,4,FALSE))</f>
        <v/>
      </c>
      <c r="G827" t="str">
        <f>IF(VLOOKUP(TRM!A5701,'TRM - TBM Crosswalk'!$A$2:'TRM - TBM Crosswalk'!$I$1008,5,FALSE)=0,"",VLOOKUP(TRM!A5701,'TRM - TBM Crosswalk'!$A$2:'TRM - TBM Crosswalk'!$I$1008,5,FALSE))</f>
        <v/>
      </c>
      <c r="H827" t="str">
        <f>IF(VLOOKUP(TRM!A5701,'TRM - TBM Crosswalk'!$A$2:'TRM - TBM Crosswalk'!$I$1008,6,FALSE)=0,"",VLOOKUP(TRM!A5701,'TRM - TBM Crosswalk'!$A$2:'TRM - TBM Crosswalk'!$I$1008,6,FALSE))</f>
        <v/>
      </c>
      <c r="I827" t="str">
        <f>IF(VLOOKUP(TRM!A5701,'TRM - TBM Crosswalk'!$A$2:'TRM - TBM Crosswalk'!$I$1008,7,FALSE)=0,"",VLOOKUP(TRM!A5701,'TRM - TBM Crosswalk'!$A$2:'TRM - TBM Crosswalk'!$I$1008,7,FALSE))</f>
        <v>End User Services</v>
      </c>
      <c r="J827" t="str">
        <f>IF(VLOOKUP(TRM!A5701,'TRM - TBM Crosswalk'!$A$2:'TRM - TBM Crosswalk'!$I$1008,8,FALSE)=0,"",VLOOKUP(TRM!A5701,'TRM - TBM Crosswalk'!$A$2:'TRM - TBM Crosswalk'!$I$1008,8,FALSE))</f>
        <v>Communication &amp; Collaboration</v>
      </c>
      <c r="K827" t="str">
        <f>IF(VLOOKUP(TRM!A5701,'TRM - TBM Crosswalk'!$A$2:'TRM - TBM Crosswalk'!$I$1008,9,FALSE)=0,"",VLOOKUP(TRM!A5701,'TRM - TBM Crosswalk'!$A$2:'TRM - TBM Crosswalk'!$I$1008,9,FALSE))</f>
        <v>Productivity</v>
      </c>
    </row>
    <row r="828" spans="1:11" x14ac:dyDescent="0.45">
      <c r="A828" t="str">
        <f>TRM!A5702</f>
        <v>A02.031.387</v>
      </c>
      <c r="B828" t="str">
        <f>TRM!B5702</f>
        <v>Graphics</v>
      </c>
      <c r="C828" t="str">
        <f>TRM!C5702</f>
        <v>LTRM_8_4_1.app - 4.9.0.504</v>
      </c>
      <c r="D828">
        <f>TRM!D5702</f>
        <v>0</v>
      </c>
      <c r="E828" t="str">
        <f>IF(VLOOKUP(TRM!A5702,'TRM - TBM Crosswalk'!$A$2:'TRM - TBM Crosswalk'!$I$1008,3,FALSE)="N/A","TBD","")</f>
        <v/>
      </c>
      <c r="F828" t="str">
        <f>IF(VLOOKUP(TRM!A5702,'TRM - TBM Crosswalk'!$A$2:'TRM - TBM Crosswalk'!$I$1008,4,FALSE)=0,"",VLOOKUP(TRM!A5702,'TRM - TBM Crosswalk'!$A$2:'TRM - TBM Crosswalk'!$I$1008,4,FALSE))</f>
        <v/>
      </c>
      <c r="G828" t="str">
        <f>IF(VLOOKUP(TRM!A5702,'TRM - TBM Crosswalk'!$A$2:'TRM - TBM Crosswalk'!$I$1008,5,FALSE)=0,"",VLOOKUP(TRM!A5702,'TRM - TBM Crosswalk'!$A$2:'TRM - TBM Crosswalk'!$I$1008,5,FALSE))</f>
        <v/>
      </c>
      <c r="H828" t="str">
        <f>IF(VLOOKUP(TRM!A5702,'TRM - TBM Crosswalk'!$A$2:'TRM - TBM Crosswalk'!$I$1008,6,FALSE)=0,"",VLOOKUP(TRM!A5702,'TRM - TBM Crosswalk'!$A$2:'TRM - TBM Crosswalk'!$I$1008,6,FALSE))</f>
        <v/>
      </c>
      <c r="I828" t="str">
        <f>IF(VLOOKUP(TRM!A5702,'TRM - TBM Crosswalk'!$A$2:'TRM - TBM Crosswalk'!$I$1008,7,FALSE)=0,"",VLOOKUP(TRM!A5702,'TRM - TBM Crosswalk'!$A$2:'TRM - TBM Crosswalk'!$I$1008,7,FALSE))</f>
        <v>End User Services</v>
      </c>
      <c r="J828" t="str">
        <f>IF(VLOOKUP(TRM!A5702,'TRM - TBM Crosswalk'!$A$2:'TRM - TBM Crosswalk'!$I$1008,8,FALSE)=0,"",VLOOKUP(TRM!A5702,'TRM - TBM Crosswalk'!$A$2:'TRM - TBM Crosswalk'!$I$1008,8,FALSE))</f>
        <v>Communication &amp; Collaboration</v>
      </c>
      <c r="K828" t="str">
        <f>IF(VLOOKUP(TRM!A5702,'TRM - TBM Crosswalk'!$A$2:'TRM - TBM Crosswalk'!$I$1008,9,FALSE)=0,"",VLOOKUP(TRM!A5702,'TRM - TBM Crosswalk'!$A$2:'TRM - TBM Crosswalk'!$I$1008,9,FALSE))</f>
        <v>Productivity</v>
      </c>
    </row>
    <row r="829" spans="1:11" x14ac:dyDescent="0.45">
      <c r="A829" t="str">
        <f>TRM!A5703</f>
        <v>A02.031.387</v>
      </c>
      <c r="B829" t="str">
        <f>TRM!B5703</f>
        <v>Graphics</v>
      </c>
      <c r="C829" t="str">
        <f>TRM!C5703</f>
        <v>LTRM_9_1.app - 5.0.0.354</v>
      </c>
      <c r="D829">
        <f>TRM!D5703</f>
        <v>0</v>
      </c>
      <c r="E829" t="str">
        <f>IF(VLOOKUP(TRM!A5703,'TRM - TBM Crosswalk'!$A$2:'TRM - TBM Crosswalk'!$I$1008,3,FALSE)="N/A","TBD","")</f>
        <v/>
      </c>
      <c r="F829" t="str">
        <f>IF(VLOOKUP(TRM!A5703,'TRM - TBM Crosswalk'!$A$2:'TRM - TBM Crosswalk'!$I$1008,4,FALSE)=0,"",VLOOKUP(TRM!A5703,'TRM - TBM Crosswalk'!$A$2:'TRM - TBM Crosswalk'!$I$1008,4,FALSE))</f>
        <v/>
      </c>
      <c r="G829" t="str">
        <f>IF(VLOOKUP(TRM!A5703,'TRM - TBM Crosswalk'!$A$2:'TRM - TBM Crosswalk'!$I$1008,5,FALSE)=0,"",VLOOKUP(TRM!A5703,'TRM - TBM Crosswalk'!$A$2:'TRM - TBM Crosswalk'!$I$1008,5,FALSE))</f>
        <v/>
      </c>
      <c r="H829" t="str">
        <f>IF(VLOOKUP(TRM!A5703,'TRM - TBM Crosswalk'!$A$2:'TRM - TBM Crosswalk'!$I$1008,6,FALSE)=0,"",VLOOKUP(TRM!A5703,'TRM - TBM Crosswalk'!$A$2:'TRM - TBM Crosswalk'!$I$1008,6,FALSE))</f>
        <v/>
      </c>
      <c r="I829" t="str">
        <f>IF(VLOOKUP(TRM!A5703,'TRM - TBM Crosswalk'!$A$2:'TRM - TBM Crosswalk'!$I$1008,7,FALSE)=0,"",VLOOKUP(TRM!A5703,'TRM - TBM Crosswalk'!$A$2:'TRM - TBM Crosswalk'!$I$1008,7,FALSE))</f>
        <v>End User Services</v>
      </c>
      <c r="J829" t="str">
        <f>IF(VLOOKUP(TRM!A5703,'TRM - TBM Crosswalk'!$A$2:'TRM - TBM Crosswalk'!$I$1008,8,FALSE)=0,"",VLOOKUP(TRM!A5703,'TRM - TBM Crosswalk'!$A$2:'TRM - TBM Crosswalk'!$I$1008,8,FALSE))</f>
        <v>Communication &amp; Collaboration</v>
      </c>
      <c r="K829" t="str">
        <f>IF(VLOOKUP(TRM!A5703,'TRM - TBM Crosswalk'!$A$2:'TRM - TBM Crosswalk'!$I$1008,9,FALSE)=0,"",VLOOKUP(TRM!A5703,'TRM - TBM Crosswalk'!$A$2:'TRM - TBM Crosswalk'!$I$1008,9,FALSE))</f>
        <v>Productivity</v>
      </c>
    </row>
    <row r="830" spans="1:11" x14ac:dyDescent="0.45">
      <c r="A830" t="str">
        <f>TRM!A5704</f>
        <v>A02.031.387</v>
      </c>
      <c r="B830" t="str">
        <f>TRM!B5704</f>
        <v>Graphics</v>
      </c>
      <c r="C830" t="str">
        <f>TRM!C5704</f>
        <v>LTRM_9_2.app - 5.0.0.354</v>
      </c>
      <c r="D830">
        <f>TRM!D5704</f>
        <v>0</v>
      </c>
      <c r="E830" t="str">
        <f>IF(VLOOKUP(TRM!A5704,'TRM - TBM Crosswalk'!$A$2:'TRM - TBM Crosswalk'!$I$1008,3,FALSE)="N/A","TBD","")</f>
        <v/>
      </c>
      <c r="F830" t="str">
        <f>IF(VLOOKUP(TRM!A5704,'TRM - TBM Crosswalk'!$A$2:'TRM - TBM Crosswalk'!$I$1008,4,FALSE)=0,"",VLOOKUP(TRM!A5704,'TRM - TBM Crosswalk'!$A$2:'TRM - TBM Crosswalk'!$I$1008,4,FALSE))</f>
        <v/>
      </c>
      <c r="G830" t="str">
        <f>IF(VLOOKUP(TRM!A5704,'TRM - TBM Crosswalk'!$A$2:'TRM - TBM Crosswalk'!$I$1008,5,FALSE)=0,"",VLOOKUP(TRM!A5704,'TRM - TBM Crosswalk'!$A$2:'TRM - TBM Crosswalk'!$I$1008,5,FALSE))</f>
        <v/>
      </c>
      <c r="H830" t="str">
        <f>IF(VLOOKUP(TRM!A5704,'TRM - TBM Crosswalk'!$A$2:'TRM - TBM Crosswalk'!$I$1008,6,FALSE)=0,"",VLOOKUP(TRM!A5704,'TRM - TBM Crosswalk'!$A$2:'TRM - TBM Crosswalk'!$I$1008,6,FALSE))</f>
        <v/>
      </c>
      <c r="I830" t="str">
        <f>IF(VLOOKUP(TRM!A5704,'TRM - TBM Crosswalk'!$A$2:'TRM - TBM Crosswalk'!$I$1008,7,FALSE)=0,"",VLOOKUP(TRM!A5704,'TRM - TBM Crosswalk'!$A$2:'TRM - TBM Crosswalk'!$I$1008,7,FALSE))</f>
        <v>End User Services</v>
      </c>
      <c r="J830" t="str">
        <f>IF(VLOOKUP(TRM!A5704,'TRM - TBM Crosswalk'!$A$2:'TRM - TBM Crosswalk'!$I$1008,8,FALSE)=0,"",VLOOKUP(TRM!A5704,'TRM - TBM Crosswalk'!$A$2:'TRM - TBM Crosswalk'!$I$1008,8,FALSE))</f>
        <v>Communication &amp; Collaboration</v>
      </c>
      <c r="K830" t="str">
        <f>IF(VLOOKUP(TRM!A5704,'TRM - TBM Crosswalk'!$A$2:'TRM - TBM Crosswalk'!$I$1008,9,FALSE)=0,"",VLOOKUP(TRM!A5704,'TRM - TBM Crosswalk'!$A$2:'TRM - TBM Crosswalk'!$I$1008,9,FALSE))</f>
        <v>Productivity</v>
      </c>
    </row>
    <row r="831" spans="1:11" x14ac:dyDescent="0.45">
      <c r="A831" t="str">
        <f>TRM!A5705</f>
        <v>A02.031.387</v>
      </c>
      <c r="B831" t="str">
        <f>TRM!B5705</f>
        <v>Graphics</v>
      </c>
      <c r="C831" t="str">
        <f>TRM!C5705</f>
        <v>MassStorageCamera.app - 10.1</v>
      </c>
      <c r="D831">
        <f>TRM!D5705</f>
        <v>0</v>
      </c>
      <c r="E831" t="str">
        <f>IF(VLOOKUP(TRM!A5705,'TRM - TBM Crosswalk'!$A$2:'TRM - TBM Crosswalk'!$I$1008,3,FALSE)="N/A","TBD","")</f>
        <v/>
      </c>
      <c r="F831" t="str">
        <f>IF(VLOOKUP(TRM!A5705,'TRM - TBM Crosswalk'!$A$2:'TRM - TBM Crosswalk'!$I$1008,4,FALSE)=0,"",VLOOKUP(TRM!A5705,'TRM - TBM Crosswalk'!$A$2:'TRM - TBM Crosswalk'!$I$1008,4,FALSE))</f>
        <v/>
      </c>
      <c r="G831" t="str">
        <f>IF(VLOOKUP(TRM!A5705,'TRM - TBM Crosswalk'!$A$2:'TRM - TBM Crosswalk'!$I$1008,5,FALSE)=0,"",VLOOKUP(TRM!A5705,'TRM - TBM Crosswalk'!$A$2:'TRM - TBM Crosswalk'!$I$1008,5,FALSE))</f>
        <v/>
      </c>
      <c r="H831" t="str">
        <f>IF(VLOOKUP(TRM!A5705,'TRM - TBM Crosswalk'!$A$2:'TRM - TBM Crosswalk'!$I$1008,6,FALSE)=0,"",VLOOKUP(TRM!A5705,'TRM - TBM Crosswalk'!$A$2:'TRM - TBM Crosswalk'!$I$1008,6,FALSE))</f>
        <v/>
      </c>
      <c r="I831" t="str">
        <f>IF(VLOOKUP(TRM!A5705,'TRM - TBM Crosswalk'!$A$2:'TRM - TBM Crosswalk'!$I$1008,7,FALSE)=0,"",VLOOKUP(TRM!A5705,'TRM - TBM Crosswalk'!$A$2:'TRM - TBM Crosswalk'!$I$1008,7,FALSE))</f>
        <v>End User Services</v>
      </c>
      <c r="J831" t="str">
        <f>IF(VLOOKUP(TRM!A5705,'TRM - TBM Crosswalk'!$A$2:'TRM - TBM Crosswalk'!$I$1008,8,FALSE)=0,"",VLOOKUP(TRM!A5705,'TRM - TBM Crosswalk'!$A$2:'TRM - TBM Crosswalk'!$I$1008,8,FALSE))</f>
        <v>Communication &amp; Collaboration</v>
      </c>
      <c r="K831" t="str">
        <f>IF(VLOOKUP(TRM!A5705,'TRM - TBM Crosswalk'!$A$2:'TRM - TBM Crosswalk'!$I$1008,9,FALSE)=0,"",VLOOKUP(TRM!A5705,'TRM - TBM Crosswalk'!$A$2:'TRM - TBM Crosswalk'!$I$1008,9,FALSE))</f>
        <v>Productivity</v>
      </c>
    </row>
    <row r="832" spans="1:11" x14ac:dyDescent="0.45">
      <c r="A832" t="str">
        <f>TRM!A5706</f>
        <v>A02.031.387</v>
      </c>
      <c r="B832" t="str">
        <f>TRM!B5706</f>
        <v>Graphics</v>
      </c>
      <c r="C832" t="str">
        <f>TRM!C5706</f>
        <v>Microsoft ASP.Net Web Frameworks 5.0 Security Update (KB2992080) | 5.0.20821</v>
      </c>
      <c r="D832">
        <f>TRM!D5706</f>
        <v>0</v>
      </c>
      <c r="E832" t="str">
        <f>IF(VLOOKUP(TRM!A5706,'TRM - TBM Crosswalk'!$A$2:'TRM - TBM Crosswalk'!$I$1008,3,FALSE)="N/A","TBD","")</f>
        <v/>
      </c>
      <c r="F832" t="str">
        <f>IF(VLOOKUP(TRM!A5706,'TRM - TBM Crosswalk'!$A$2:'TRM - TBM Crosswalk'!$I$1008,4,FALSE)=0,"",VLOOKUP(TRM!A5706,'TRM - TBM Crosswalk'!$A$2:'TRM - TBM Crosswalk'!$I$1008,4,FALSE))</f>
        <v/>
      </c>
      <c r="G832" t="str">
        <f>IF(VLOOKUP(TRM!A5706,'TRM - TBM Crosswalk'!$A$2:'TRM - TBM Crosswalk'!$I$1008,5,FALSE)=0,"",VLOOKUP(TRM!A5706,'TRM - TBM Crosswalk'!$A$2:'TRM - TBM Crosswalk'!$I$1008,5,FALSE))</f>
        <v/>
      </c>
      <c r="H832" t="str">
        <f>IF(VLOOKUP(TRM!A5706,'TRM - TBM Crosswalk'!$A$2:'TRM - TBM Crosswalk'!$I$1008,6,FALSE)=0,"",VLOOKUP(TRM!A5706,'TRM - TBM Crosswalk'!$A$2:'TRM - TBM Crosswalk'!$I$1008,6,FALSE))</f>
        <v/>
      </c>
      <c r="I832" t="str">
        <f>IF(VLOOKUP(TRM!A5706,'TRM - TBM Crosswalk'!$A$2:'TRM - TBM Crosswalk'!$I$1008,7,FALSE)=0,"",VLOOKUP(TRM!A5706,'TRM - TBM Crosswalk'!$A$2:'TRM - TBM Crosswalk'!$I$1008,7,FALSE))</f>
        <v>End User Services</v>
      </c>
      <c r="J832" t="str">
        <f>IF(VLOOKUP(TRM!A5706,'TRM - TBM Crosswalk'!$A$2:'TRM - TBM Crosswalk'!$I$1008,8,FALSE)=0,"",VLOOKUP(TRM!A5706,'TRM - TBM Crosswalk'!$A$2:'TRM - TBM Crosswalk'!$I$1008,8,FALSE))</f>
        <v>Communication &amp; Collaboration</v>
      </c>
      <c r="K832" t="str">
        <f>IF(VLOOKUP(TRM!A5706,'TRM - TBM Crosswalk'!$A$2:'TRM - TBM Crosswalk'!$I$1008,9,FALSE)=0,"",VLOOKUP(TRM!A5706,'TRM - TBM Crosswalk'!$A$2:'TRM - TBM Crosswalk'!$I$1008,9,FALSE))</f>
        <v>Productivity</v>
      </c>
    </row>
    <row r="833" spans="1:11" x14ac:dyDescent="0.45">
      <c r="A833" t="str">
        <f>TRM!A5707</f>
        <v>A02.031.387</v>
      </c>
      <c r="B833" t="str">
        <f>TRM!B5707</f>
        <v>Graphics</v>
      </c>
      <c r="C833" t="str">
        <f>TRM!C5707</f>
        <v>Microsoft ASP.NET Web Frameworks and Tools VS2015 (KB4339279) | 3.2.60629.0</v>
      </c>
      <c r="D833">
        <f>TRM!D5707</f>
        <v>0</v>
      </c>
      <c r="E833" t="str">
        <f>IF(VLOOKUP(TRM!A5707,'TRM - TBM Crosswalk'!$A$2:'TRM - TBM Crosswalk'!$I$1008,3,FALSE)="N/A","TBD","")</f>
        <v/>
      </c>
      <c r="F833" t="str">
        <f>IF(VLOOKUP(TRM!A5707,'TRM - TBM Crosswalk'!$A$2:'TRM - TBM Crosswalk'!$I$1008,4,FALSE)=0,"",VLOOKUP(TRM!A5707,'TRM - TBM Crosswalk'!$A$2:'TRM - TBM Crosswalk'!$I$1008,4,FALSE))</f>
        <v/>
      </c>
      <c r="G833" t="str">
        <f>IF(VLOOKUP(TRM!A5707,'TRM - TBM Crosswalk'!$A$2:'TRM - TBM Crosswalk'!$I$1008,5,FALSE)=0,"",VLOOKUP(TRM!A5707,'TRM - TBM Crosswalk'!$A$2:'TRM - TBM Crosswalk'!$I$1008,5,FALSE))</f>
        <v/>
      </c>
      <c r="H833" t="str">
        <f>IF(VLOOKUP(TRM!A5707,'TRM - TBM Crosswalk'!$A$2:'TRM - TBM Crosswalk'!$I$1008,6,FALSE)=0,"",VLOOKUP(TRM!A5707,'TRM - TBM Crosswalk'!$A$2:'TRM - TBM Crosswalk'!$I$1008,6,FALSE))</f>
        <v/>
      </c>
      <c r="I833" t="str">
        <f>IF(VLOOKUP(TRM!A5707,'TRM - TBM Crosswalk'!$A$2:'TRM - TBM Crosswalk'!$I$1008,7,FALSE)=0,"",VLOOKUP(TRM!A5707,'TRM - TBM Crosswalk'!$A$2:'TRM - TBM Crosswalk'!$I$1008,7,FALSE))</f>
        <v>End User Services</v>
      </c>
      <c r="J833" t="str">
        <f>IF(VLOOKUP(TRM!A5707,'TRM - TBM Crosswalk'!$A$2:'TRM - TBM Crosswalk'!$I$1008,8,FALSE)=0,"",VLOOKUP(TRM!A5707,'TRM - TBM Crosswalk'!$A$2:'TRM - TBM Crosswalk'!$I$1008,8,FALSE))</f>
        <v>Communication &amp; Collaboration</v>
      </c>
      <c r="K833" t="str">
        <f>IF(VLOOKUP(TRM!A5707,'TRM - TBM Crosswalk'!$A$2:'TRM - TBM Crosswalk'!$I$1008,9,FALSE)=0,"",VLOOKUP(TRM!A5707,'TRM - TBM Crosswalk'!$A$2:'TRM - TBM Crosswalk'!$I$1008,9,FALSE))</f>
        <v>Productivity</v>
      </c>
    </row>
    <row r="834" spans="1:11" x14ac:dyDescent="0.45">
      <c r="A834" t="str">
        <f>TRM!A5708</f>
        <v>A02.031.387</v>
      </c>
      <c r="B834" t="str">
        <f>TRM!B5708</f>
        <v>Graphics</v>
      </c>
      <c r="C834" t="str">
        <f>TRM!C5708</f>
        <v>Microsoft Visio Professional 2013 | 15.0.4569.1506</v>
      </c>
      <c r="D834">
        <f>TRM!D5708</f>
        <v>0</v>
      </c>
      <c r="E834" t="str">
        <f>IF(VLOOKUP(TRM!A5708,'TRM - TBM Crosswalk'!$A$2:'TRM - TBM Crosswalk'!$I$1008,3,FALSE)="N/A","TBD","")</f>
        <v/>
      </c>
      <c r="F834" t="str">
        <f>IF(VLOOKUP(TRM!A5708,'TRM - TBM Crosswalk'!$A$2:'TRM - TBM Crosswalk'!$I$1008,4,FALSE)=0,"",VLOOKUP(TRM!A5708,'TRM - TBM Crosswalk'!$A$2:'TRM - TBM Crosswalk'!$I$1008,4,FALSE))</f>
        <v/>
      </c>
      <c r="G834" t="str">
        <f>IF(VLOOKUP(TRM!A5708,'TRM - TBM Crosswalk'!$A$2:'TRM - TBM Crosswalk'!$I$1008,5,FALSE)=0,"",VLOOKUP(TRM!A5708,'TRM - TBM Crosswalk'!$A$2:'TRM - TBM Crosswalk'!$I$1008,5,FALSE))</f>
        <v/>
      </c>
      <c r="H834" t="str">
        <f>IF(VLOOKUP(TRM!A5708,'TRM - TBM Crosswalk'!$A$2:'TRM - TBM Crosswalk'!$I$1008,6,FALSE)=0,"",VLOOKUP(TRM!A5708,'TRM - TBM Crosswalk'!$A$2:'TRM - TBM Crosswalk'!$I$1008,6,FALSE))</f>
        <v/>
      </c>
      <c r="I834" t="str">
        <f>IF(VLOOKUP(TRM!A5708,'TRM - TBM Crosswalk'!$A$2:'TRM - TBM Crosswalk'!$I$1008,7,FALSE)=0,"",VLOOKUP(TRM!A5708,'TRM - TBM Crosswalk'!$A$2:'TRM - TBM Crosswalk'!$I$1008,7,FALSE))</f>
        <v>End User Services</v>
      </c>
      <c r="J834" t="str">
        <f>IF(VLOOKUP(TRM!A5708,'TRM - TBM Crosswalk'!$A$2:'TRM - TBM Crosswalk'!$I$1008,8,FALSE)=0,"",VLOOKUP(TRM!A5708,'TRM - TBM Crosswalk'!$A$2:'TRM - TBM Crosswalk'!$I$1008,8,FALSE))</f>
        <v>Communication &amp; Collaboration</v>
      </c>
      <c r="K834" t="str">
        <f>IF(VLOOKUP(TRM!A5708,'TRM - TBM Crosswalk'!$A$2:'TRM - TBM Crosswalk'!$I$1008,9,FALSE)=0,"",VLOOKUP(TRM!A5708,'TRM - TBM Crosswalk'!$A$2:'TRM - TBM Crosswalk'!$I$1008,9,FALSE))</f>
        <v>Productivity</v>
      </c>
    </row>
    <row r="835" spans="1:11" x14ac:dyDescent="0.45">
      <c r="A835" t="str">
        <f>TRM!A5709</f>
        <v>A02.031.387</v>
      </c>
      <c r="B835" t="str">
        <f>TRM!B5709</f>
        <v>Graphics</v>
      </c>
      <c r="C835" t="str">
        <f>TRM!C5709</f>
        <v>Microsoft Visio Professional 2016 - en-us | 16.0.11929.20300</v>
      </c>
      <c r="D835">
        <f>TRM!D5709</f>
        <v>0</v>
      </c>
      <c r="E835" t="str">
        <f>IF(VLOOKUP(TRM!A5709,'TRM - TBM Crosswalk'!$A$2:'TRM - TBM Crosswalk'!$I$1008,3,FALSE)="N/A","TBD","")</f>
        <v/>
      </c>
      <c r="F835" t="str">
        <f>IF(VLOOKUP(TRM!A5709,'TRM - TBM Crosswalk'!$A$2:'TRM - TBM Crosswalk'!$I$1008,4,FALSE)=0,"",VLOOKUP(TRM!A5709,'TRM - TBM Crosswalk'!$A$2:'TRM - TBM Crosswalk'!$I$1008,4,FALSE))</f>
        <v/>
      </c>
      <c r="G835" t="str">
        <f>IF(VLOOKUP(TRM!A5709,'TRM - TBM Crosswalk'!$A$2:'TRM - TBM Crosswalk'!$I$1008,5,FALSE)=0,"",VLOOKUP(TRM!A5709,'TRM - TBM Crosswalk'!$A$2:'TRM - TBM Crosswalk'!$I$1008,5,FALSE))</f>
        <v/>
      </c>
      <c r="H835" t="str">
        <f>IF(VLOOKUP(TRM!A5709,'TRM - TBM Crosswalk'!$A$2:'TRM - TBM Crosswalk'!$I$1008,6,FALSE)=0,"",VLOOKUP(TRM!A5709,'TRM - TBM Crosswalk'!$A$2:'TRM - TBM Crosswalk'!$I$1008,6,FALSE))</f>
        <v/>
      </c>
      <c r="I835" t="str">
        <f>IF(VLOOKUP(TRM!A5709,'TRM - TBM Crosswalk'!$A$2:'TRM - TBM Crosswalk'!$I$1008,7,FALSE)=0,"",VLOOKUP(TRM!A5709,'TRM - TBM Crosswalk'!$A$2:'TRM - TBM Crosswalk'!$I$1008,7,FALSE))</f>
        <v>End User Services</v>
      </c>
      <c r="J835" t="str">
        <f>IF(VLOOKUP(TRM!A5709,'TRM - TBM Crosswalk'!$A$2:'TRM - TBM Crosswalk'!$I$1008,8,FALSE)=0,"",VLOOKUP(TRM!A5709,'TRM - TBM Crosswalk'!$A$2:'TRM - TBM Crosswalk'!$I$1008,8,FALSE))</f>
        <v>Communication &amp; Collaboration</v>
      </c>
      <c r="K835" t="str">
        <f>IF(VLOOKUP(TRM!A5709,'TRM - TBM Crosswalk'!$A$2:'TRM - TBM Crosswalk'!$I$1008,9,FALSE)=0,"",VLOOKUP(TRM!A5709,'TRM - TBM Crosswalk'!$A$2:'TRM - TBM Crosswalk'!$I$1008,9,FALSE))</f>
        <v>Productivity</v>
      </c>
    </row>
    <row r="836" spans="1:11" x14ac:dyDescent="0.45">
      <c r="A836" t="str">
        <f>TRM!A5710</f>
        <v>A02.031.387</v>
      </c>
      <c r="B836" t="str">
        <f>TRM!B5710</f>
        <v>Graphics</v>
      </c>
      <c r="C836" t="str">
        <f>TRM!C5710</f>
        <v>Microsoft Visio Professional 2016 - en-us | 16.0.11929.20648</v>
      </c>
      <c r="D836">
        <f>TRM!D5710</f>
        <v>0</v>
      </c>
      <c r="E836" t="str">
        <f>IF(VLOOKUP(TRM!A5710,'TRM - TBM Crosswalk'!$A$2:'TRM - TBM Crosswalk'!$I$1008,3,FALSE)="N/A","TBD","")</f>
        <v/>
      </c>
      <c r="F836" t="str">
        <f>IF(VLOOKUP(TRM!A5710,'TRM - TBM Crosswalk'!$A$2:'TRM - TBM Crosswalk'!$I$1008,4,FALSE)=0,"",VLOOKUP(TRM!A5710,'TRM - TBM Crosswalk'!$A$2:'TRM - TBM Crosswalk'!$I$1008,4,FALSE))</f>
        <v/>
      </c>
      <c r="G836" t="str">
        <f>IF(VLOOKUP(TRM!A5710,'TRM - TBM Crosswalk'!$A$2:'TRM - TBM Crosswalk'!$I$1008,5,FALSE)=0,"",VLOOKUP(TRM!A5710,'TRM - TBM Crosswalk'!$A$2:'TRM - TBM Crosswalk'!$I$1008,5,FALSE))</f>
        <v/>
      </c>
      <c r="H836" t="str">
        <f>IF(VLOOKUP(TRM!A5710,'TRM - TBM Crosswalk'!$A$2:'TRM - TBM Crosswalk'!$I$1008,6,FALSE)=0,"",VLOOKUP(TRM!A5710,'TRM - TBM Crosswalk'!$A$2:'TRM - TBM Crosswalk'!$I$1008,6,FALSE))</f>
        <v/>
      </c>
      <c r="I836" t="str">
        <f>IF(VLOOKUP(TRM!A5710,'TRM - TBM Crosswalk'!$A$2:'TRM - TBM Crosswalk'!$I$1008,7,FALSE)=0,"",VLOOKUP(TRM!A5710,'TRM - TBM Crosswalk'!$A$2:'TRM - TBM Crosswalk'!$I$1008,7,FALSE))</f>
        <v>End User Services</v>
      </c>
      <c r="J836" t="str">
        <f>IF(VLOOKUP(TRM!A5710,'TRM - TBM Crosswalk'!$A$2:'TRM - TBM Crosswalk'!$I$1008,8,FALSE)=0,"",VLOOKUP(TRM!A5710,'TRM - TBM Crosswalk'!$A$2:'TRM - TBM Crosswalk'!$I$1008,8,FALSE))</f>
        <v>Communication &amp; Collaboration</v>
      </c>
      <c r="K836" t="str">
        <f>IF(VLOOKUP(TRM!A5710,'TRM - TBM Crosswalk'!$A$2:'TRM - TBM Crosswalk'!$I$1008,9,FALSE)=0,"",VLOOKUP(TRM!A5710,'TRM - TBM Crosswalk'!$A$2:'TRM - TBM Crosswalk'!$I$1008,9,FALSE))</f>
        <v>Productivity</v>
      </c>
    </row>
    <row r="837" spans="1:11" x14ac:dyDescent="0.45">
      <c r="A837" t="str">
        <f>TRM!A5711</f>
        <v>A02.031.387</v>
      </c>
      <c r="B837" t="str">
        <f>TRM!B5711</f>
        <v>Graphics</v>
      </c>
      <c r="C837" t="str">
        <f>TRM!C5711</f>
        <v>Microsoft Visio Professional 2016 - en-us | 16.0.12430.20264</v>
      </c>
      <c r="D837">
        <f>TRM!D5711</f>
        <v>0</v>
      </c>
      <c r="E837" t="str">
        <f>IF(VLOOKUP(TRM!A5711,'TRM - TBM Crosswalk'!$A$2:'TRM - TBM Crosswalk'!$I$1008,3,FALSE)="N/A","TBD","")</f>
        <v/>
      </c>
      <c r="F837" t="str">
        <f>IF(VLOOKUP(TRM!A5711,'TRM - TBM Crosswalk'!$A$2:'TRM - TBM Crosswalk'!$I$1008,4,FALSE)=0,"",VLOOKUP(TRM!A5711,'TRM - TBM Crosswalk'!$A$2:'TRM - TBM Crosswalk'!$I$1008,4,FALSE))</f>
        <v/>
      </c>
      <c r="G837" t="str">
        <f>IF(VLOOKUP(TRM!A5711,'TRM - TBM Crosswalk'!$A$2:'TRM - TBM Crosswalk'!$I$1008,5,FALSE)=0,"",VLOOKUP(TRM!A5711,'TRM - TBM Crosswalk'!$A$2:'TRM - TBM Crosswalk'!$I$1008,5,FALSE))</f>
        <v/>
      </c>
      <c r="H837" t="str">
        <f>IF(VLOOKUP(TRM!A5711,'TRM - TBM Crosswalk'!$A$2:'TRM - TBM Crosswalk'!$I$1008,6,FALSE)=0,"",VLOOKUP(TRM!A5711,'TRM - TBM Crosswalk'!$A$2:'TRM - TBM Crosswalk'!$I$1008,6,FALSE))</f>
        <v/>
      </c>
      <c r="I837" t="str">
        <f>IF(VLOOKUP(TRM!A5711,'TRM - TBM Crosswalk'!$A$2:'TRM - TBM Crosswalk'!$I$1008,7,FALSE)=0,"",VLOOKUP(TRM!A5711,'TRM - TBM Crosswalk'!$A$2:'TRM - TBM Crosswalk'!$I$1008,7,FALSE))</f>
        <v>End User Services</v>
      </c>
      <c r="J837" t="str">
        <f>IF(VLOOKUP(TRM!A5711,'TRM - TBM Crosswalk'!$A$2:'TRM - TBM Crosswalk'!$I$1008,8,FALSE)=0,"",VLOOKUP(TRM!A5711,'TRM - TBM Crosswalk'!$A$2:'TRM - TBM Crosswalk'!$I$1008,8,FALSE))</f>
        <v>Communication &amp; Collaboration</v>
      </c>
      <c r="K837" t="str">
        <f>IF(VLOOKUP(TRM!A5711,'TRM - TBM Crosswalk'!$A$2:'TRM - TBM Crosswalk'!$I$1008,9,FALSE)=0,"",VLOOKUP(TRM!A5711,'TRM - TBM Crosswalk'!$A$2:'TRM - TBM Crosswalk'!$I$1008,9,FALSE))</f>
        <v>Productivity</v>
      </c>
    </row>
    <row r="838" spans="1:11" x14ac:dyDescent="0.45">
      <c r="A838" t="str">
        <f>TRM!A5712</f>
        <v>A02.031.387</v>
      </c>
      <c r="B838" t="str">
        <f>TRM!B5712</f>
        <v>Graphics</v>
      </c>
      <c r="C838" t="str">
        <f>TRM!C5712</f>
        <v>Microsoft Visio Professional 2016 - en-us | 16.0.12430.20288</v>
      </c>
      <c r="D838">
        <f>TRM!D5712</f>
        <v>0</v>
      </c>
      <c r="E838" t="str">
        <f>IF(VLOOKUP(TRM!A5712,'TRM - TBM Crosswalk'!$A$2:'TRM - TBM Crosswalk'!$I$1008,3,FALSE)="N/A","TBD","")</f>
        <v/>
      </c>
      <c r="F838" t="str">
        <f>IF(VLOOKUP(TRM!A5712,'TRM - TBM Crosswalk'!$A$2:'TRM - TBM Crosswalk'!$I$1008,4,FALSE)=0,"",VLOOKUP(TRM!A5712,'TRM - TBM Crosswalk'!$A$2:'TRM - TBM Crosswalk'!$I$1008,4,FALSE))</f>
        <v/>
      </c>
      <c r="G838" t="str">
        <f>IF(VLOOKUP(TRM!A5712,'TRM - TBM Crosswalk'!$A$2:'TRM - TBM Crosswalk'!$I$1008,5,FALSE)=0,"",VLOOKUP(TRM!A5712,'TRM - TBM Crosswalk'!$A$2:'TRM - TBM Crosswalk'!$I$1008,5,FALSE))</f>
        <v/>
      </c>
      <c r="H838" t="str">
        <f>IF(VLOOKUP(TRM!A5712,'TRM - TBM Crosswalk'!$A$2:'TRM - TBM Crosswalk'!$I$1008,6,FALSE)=0,"",VLOOKUP(TRM!A5712,'TRM - TBM Crosswalk'!$A$2:'TRM - TBM Crosswalk'!$I$1008,6,FALSE))</f>
        <v/>
      </c>
      <c r="I838" t="str">
        <f>IF(VLOOKUP(TRM!A5712,'TRM - TBM Crosswalk'!$A$2:'TRM - TBM Crosswalk'!$I$1008,7,FALSE)=0,"",VLOOKUP(TRM!A5712,'TRM - TBM Crosswalk'!$A$2:'TRM - TBM Crosswalk'!$I$1008,7,FALSE))</f>
        <v>End User Services</v>
      </c>
      <c r="J838" t="str">
        <f>IF(VLOOKUP(TRM!A5712,'TRM - TBM Crosswalk'!$A$2:'TRM - TBM Crosswalk'!$I$1008,8,FALSE)=0,"",VLOOKUP(TRM!A5712,'TRM - TBM Crosswalk'!$A$2:'TRM - TBM Crosswalk'!$I$1008,8,FALSE))</f>
        <v>Communication &amp; Collaboration</v>
      </c>
      <c r="K838" t="str">
        <f>IF(VLOOKUP(TRM!A5712,'TRM - TBM Crosswalk'!$A$2:'TRM - TBM Crosswalk'!$I$1008,9,FALSE)=0,"",VLOOKUP(TRM!A5712,'TRM - TBM Crosswalk'!$A$2:'TRM - TBM Crosswalk'!$I$1008,9,FALSE))</f>
        <v>Productivity</v>
      </c>
    </row>
    <row r="839" spans="1:11" x14ac:dyDescent="0.45">
      <c r="A839" t="str">
        <f>TRM!A5713</f>
        <v>A02.031.387</v>
      </c>
      <c r="B839" t="str">
        <f>TRM!B5713</f>
        <v>Graphics</v>
      </c>
      <c r="C839" t="str">
        <f>TRM!C5713</f>
        <v>Microsoft Visio Professional 2016 - en-us | 16.0.12527.20278</v>
      </c>
      <c r="D839">
        <f>TRM!D5713</f>
        <v>0</v>
      </c>
      <c r="E839" t="str">
        <f>IF(VLOOKUP(TRM!A5713,'TRM - TBM Crosswalk'!$A$2:'TRM - TBM Crosswalk'!$I$1008,3,FALSE)="N/A","TBD","")</f>
        <v/>
      </c>
      <c r="F839" t="str">
        <f>IF(VLOOKUP(TRM!A5713,'TRM - TBM Crosswalk'!$A$2:'TRM - TBM Crosswalk'!$I$1008,4,FALSE)=0,"",VLOOKUP(TRM!A5713,'TRM - TBM Crosswalk'!$A$2:'TRM - TBM Crosswalk'!$I$1008,4,FALSE))</f>
        <v/>
      </c>
      <c r="G839" t="str">
        <f>IF(VLOOKUP(TRM!A5713,'TRM - TBM Crosswalk'!$A$2:'TRM - TBM Crosswalk'!$I$1008,5,FALSE)=0,"",VLOOKUP(TRM!A5713,'TRM - TBM Crosswalk'!$A$2:'TRM - TBM Crosswalk'!$I$1008,5,FALSE))</f>
        <v/>
      </c>
      <c r="H839" t="str">
        <f>IF(VLOOKUP(TRM!A5713,'TRM - TBM Crosswalk'!$A$2:'TRM - TBM Crosswalk'!$I$1008,6,FALSE)=0,"",VLOOKUP(TRM!A5713,'TRM - TBM Crosswalk'!$A$2:'TRM - TBM Crosswalk'!$I$1008,6,FALSE))</f>
        <v/>
      </c>
      <c r="I839" t="str">
        <f>IF(VLOOKUP(TRM!A5713,'TRM - TBM Crosswalk'!$A$2:'TRM - TBM Crosswalk'!$I$1008,7,FALSE)=0,"",VLOOKUP(TRM!A5713,'TRM - TBM Crosswalk'!$A$2:'TRM - TBM Crosswalk'!$I$1008,7,FALSE))</f>
        <v>End User Services</v>
      </c>
      <c r="J839" t="str">
        <f>IF(VLOOKUP(TRM!A5713,'TRM - TBM Crosswalk'!$A$2:'TRM - TBM Crosswalk'!$I$1008,8,FALSE)=0,"",VLOOKUP(TRM!A5713,'TRM - TBM Crosswalk'!$A$2:'TRM - TBM Crosswalk'!$I$1008,8,FALSE))</f>
        <v>Communication &amp; Collaboration</v>
      </c>
      <c r="K839" t="str">
        <f>IF(VLOOKUP(TRM!A5713,'TRM - TBM Crosswalk'!$A$2:'TRM - TBM Crosswalk'!$I$1008,9,FALSE)=0,"",VLOOKUP(TRM!A5713,'TRM - TBM Crosswalk'!$A$2:'TRM - TBM Crosswalk'!$I$1008,9,FALSE))</f>
        <v>Productivity</v>
      </c>
    </row>
    <row r="840" spans="1:11" x14ac:dyDescent="0.45">
      <c r="A840" t="str">
        <f>TRM!A5714</f>
        <v>A02.031.387</v>
      </c>
      <c r="B840" t="str">
        <f>TRM!B5714</f>
        <v>Graphics</v>
      </c>
      <c r="C840" t="str">
        <f>TRM!C5714</f>
        <v>Microsoft Visio Professional 2016 | 16.0.4266.1001</v>
      </c>
      <c r="D840">
        <f>TRM!D5714</f>
        <v>0</v>
      </c>
      <c r="E840" t="str">
        <f>IF(VLOOKUP(TRM!A5714,'TRM - TBM Crosswalk'!$A$2:'TRM - TBM Crosswalk'!$I$1008,3,FALSE)="N/A","TBD","")</f>
        <v/>
      </c>
      <c r="F840" t="str">
        <f>IF(VLOOKUP(TRM!A5714,'TRM - TBM Crosswalk'!$A$2:'TRM - TBM Crosswalk'!$I$1008,4,FALSE)=0,"",VLOOKUP(TRM!A5714,'TRM - TBM Crosswalk'!$A$2:'TRM - TBM Crosswalk'!$I$1008,4,FALSE))</f>
        <v/>
      </c>
      <c r="G840" t="str">
        <f>IF(VLOOKUP(TRM!A5714,'TRM - TBM Crosswalk'!$A$2:'TRM - TBM Crosswalk'!$I$1008,5,FALSE)=0,"",VLOOKUP(TRM!A5714,'TRM - TBM Crosswalk'!$A$2:'TRM - TBM Crosswalk'!$I$1008,5,FALSE))</f>
        <v/>
      </c>
      <c r="H840" t="str">
        <f>IF(VLOOKUP(TRM!A5714,'TRM - TBM Crosswalk'!$A$2:'TRM - TBM Crosswalk'!$I$1008,6,FALSE)=0,"",VLOOKUP(TRM!A5714,'TRM - TBM Crosswalk'!$A$2:'TRM - TBM Crosswalk'!$I$1008,6,FALSE))</f>
        <v/>
      </c>
      <c r="I840" t="str">
        <f>IF(VLOOKUP(TRM!A5714,'TRM - TBM Crosswalk'!$A$2:'TRM - TBM Crosswalk'!$I$1008,7,FALSE)=0,"",VLOOKUP(TRM!A5714,'TRM - TBM Crosswalk'!$A$2:'TRM - TBM Crosswalk'!$I$1008,7,FALSE))</f>
        <v>End User Services</v>
      </c>
      <c r="J840" t="str">
        <f>IF(VLOOKUP(TRM!A5714,'TRM - TBM Crosswalk'!$A$2:'TRM - TBM Crosswalk'!$I$1008,8,FALSE)=0,"",VLOOKUP(TRM!A5714,'TRM - TBM Crosswalk'!$A$2:'TRM - TBM Crosswalk'!$I$1008,8,FALSE))</f>
        <v>Communication &amp; Collaboration</v>
      </c>
      <c r="K840" t="str">
        <f>IF(VLOOKUP(TRM!A5714,'TRM - TBM Crosswalk'!$A$2:'TRM - TBM Crosswalk'!$I$1008,9,FALSE)=0,"",VLOOKUP(TRM!A5714,'TRM - TBM Crosswalk'!$A$2:'TRM - TBM Crosswalk'!$I$1008,9,FALSE))</f>
        <v>Productivity</v>
      </c>
    </row>
    <row r="841" spans="1:11" x14ac:dyDescent="0.45">
      <c r="A841" t="str">
        <f>TRM!A5715</f>
        <v>A02.031.387</v>
      </c>
      <c r="B841" t="str">
        <f>TRM!B5715</f>
        <v>Graphics</v>
      </c>
      <c r="C841" t="str">
        <f>TRM!C5715</f>
        <v>Microsoft Visio Standard 2016 - en-us | 16.0.11929.20300</v>
      </c>
      <c r="D841">
        <f>TRM!D5715</f>
        <v>0</v>
      </c>
      <c r="E841" t="str">
        <f>IF(VLOOKUP(TRM!A5715,'TRM - TBM Crosswalk'!$A$2:'TRM - TBM Crosswalk'!$I$1008,3,FALSE)="N/A","TBD","")</f>
        <v/>
      </c>
      <c r="F841" t="str">
        <f>IF(VLOOKUP(TRM!A5715,'TRM - TBM Crosswalk'!$A$2:'TRM - TBM Crosswalk'!$I$1008,4,FALSE)=0,"",VLOOKUP(TRM!A5715,'TRM - TBM Crosswalk'!$A$2:'TRM - TBM Crosswalk'!$I$1008,4,FALSE))</f>
        <v/>
      </c>
      <c r="G841" t="str">
        <f>IF(VLOOKUP(TRM!A5715,'TRM - TBM Crosswalk'!$A$2:'TRM - TBM Crosswalk'!$I$1008,5,FALSE)=0,"",VLOOKUP(TRM!A5715,'TRM - TBM Crosswalk'!$A$2:'TRM - TBM Crosswalk'!$I$1008,5,FALSE))</f>
        <v/>
      </c>
      <c r="H841" t="str">
        <f>IF(VLOOKUP(TRM!A5715,'TRM - TBM Crosswalk'!$A$2:'TRM - TBM Crosswalk'!$I$1008,6,FALSE)=0,"",VLOOKUP(TRM!A5715,'TRM - TBM Crosswalk'!$A$2:'TRM - TBM Crosswalk'!$I$1008,6,FALSE))</f>
        <v/>
      </c>
      <c r="I841" t="str">
        <f>IF(VLOOKUP(TRM!A5715,'TRM - TBM Crosswalk'!$A$2:'TRM - TBM Crosswalk'!$I$1008,7,FALSE)=0,"",VLOOKUP(TRM!A5715,'TRM - TBM Crosswalk'!$A$2:'TRM - TBM Crosswalk'!$I$1008,7,FALSE))</f>
        <v>End User Services</v>
      </c>
      <c r="J841" t="str">
        <f>IF(VLOOKUP(TRM!A5715,'TRM - TBM Crosswalk'!$A$2:'TRM - TBM Crosswalk'!$I$1008,8,FALSE)=0,"",VLOOKUP(TRM!A5715,'TRM - TBM Crosswalk'!$A$2:'TRM - TBM Crosswalk'!$I$1008,8,FALSE))</f>
        <v>Communication &amp; Collaboration</v>
      </c>
      <c r="K841" t="str">
        <f>IF(VLOOKUP(TRM!A5715,'TRM - TBM Crosswalk'!$A$2:'TRM - TBM Crosswalk'!$I$1008,9,FALSE)=0,"",VLOOKUP(TRM!A5715,'TRM - TBM Crosswalk'!$A$2:'TRM - TBM Crosswalk'!$I$1008,9,FALSE))</f>
        <v>Productivity</v>
      </c>
    </row>
    <row r="842" spans="1:11" x14ac:dyDescent="0.45">
      <c r="A842" t="str">
        <f>TRM!A5716</f>
        <v>A02.031.387</v>
      </c>
      <c r="B842" t="str">
        <f>TRM!B5716</f>
        <v>Graphics</v>
      </c>
      <c r="C842" t="str">
        <f>TRM!C5716</f>
        <v>Microsoft Visio Standard 2016 - en-us | 16.0.11929.20648</v>
      </c>
      <c r="D842">
        <f>TRM!D5716</f>
        <v>0</v>
      </c>
      <c r="E842" t="str">
        <f>IF(VLOOKUP(TRM!A5716,'TRM - TBM Crosswalk'!$A$2:'TRM - TBM Crosswalk'!$I$1008,3,FALSE)="N/A","TBD","")</f>
        <v/>
      </c>
      <c r="F842" t="str">
        <f>IF(VLOOKUP(TRM!A5716,'TRM - TBM Crosswalk'!$A$2:'TRM - TBM Crosswalk'!$I$1008,4,FALSE)=0,"",VLOOKUP(TRM!A5716,'TRM - TBM Crosswalk'!$A$2:'TRM - TBM Crosswalk'!$I$1008,4,FALSE))</f>
        <v/>
      </c>
      <c r="G842" t="str">
        <f>IF(VLOOKUP(TRM!A5716,'TRM - TBM Crosswalk'!$A$2:'TRM - TBM Crosswalk'!$I$1008,5,FALSE)=0,"",VLOOKUP(TRM!A5716,'TRM - TBM Crosswalk'!$A$2:'TRM - TBM Crosswalk'!$I$1008,5,FALSE))</f>
        <v/>
      </c>
      <c r="H842" t="str">
        <f>IF(VLOOKUP(TRM!A5716,'TRM - TBM Crosswalk'!$A$2:'TRM - TBM Crosswalk'!$I$1008,6,FALSE)=0,"",VLOOKUP(TRM!A5716,'TRM - TBM Crosswalk'!$A$2:'TRM - TBM Crosswalk'!$I$1008,6,FALSE))</f>
        <v/>
      </c>
      <c r="I842" t="str">
        <f>IF(VLOOKUP(TRM!A5716,'TRM - TBM Crosswalk'!$A$2:'TRM - TBM Crosswalk'!$I$1008,7,FALSE)=0,"",VLOOKUP(TRM!A5716,'TRM - TBM Crosswalk'!$A$2:'TRM - TBM Crosswalk'!$I$1008,7,FALSE))</f>
        <v>End User Services</v>
      </c>
      <c r="J842" t="str">
        <f>IF(VLOOKUP(TRM!A5716,'TRM - TBM Crosswalk'!$A$2:'TRM - TBM Crosswalk'!$I$1008,8,FALSE)=0,"",VLOOKUP(TRM!A5716,'TRM - TBM Crosswalk'!$A$2:'TRM - TBM Crosswalk'!$I$1008,8,FALSE))</f>
        <v>Communication &amp; Collaboration</v>
      </c>
      <c r="K842" t="str">
        <f>IF(VLOOKUP(TRM!A5716,'TRM - TBM Crosswalk'!$A$2:'TRM - TBM Crosswalk'!$I$1008,9,FALSE)=0,"",VLOOKUP(TRM!A5716,'TRM - TBM Crosswalk'!$A$2:'TRM - TBM Crosswalk'!$I$1008,9,FALSE))</f>
        <v>Productivity</v>
      </c>
    </row>
    <row r="843" spans="1:11" x14ac:dyDescent="0.45">
      <c r="A843" t="str">
        <f>TRM!A5717</f>
        <v>A02.031.387</v>
      </c>
      <c r="B843" t="str">
        <f>TRM!B5717</f>
        <v>Graphics</v>
      </c>
      <c r="C843" t="str">
        <f>TRM!C5717</f>
        <v>Microsoft Visio Standard 2016 - en-us | 16.0.12130.20344</v>
      </c>
      <c r="D843">
        <f>TRM!D5717</f>
        <v>0</v>
      </c>
      <c r="E843" t="str">
        <f>IF(VLOOKUP(TRM!A5717,'TRM - TBM Crosswalk'!$A$2:'TRM - TBM Crosswalk'!$I$1008,3,FALSE)="N/A","TBD","")</f>
        <v/>
      </c>
      <c r="F843" t="str">
        <f>IF(VLOOKUP(TRM!A5717,'TRM - TBM Crosswalk'!$A$2:'TRM - TBM Crosswalk'!$I$1008,4,FALSE)=0,"",VLOOKUP(TRM!A5717,'TRM - TBM Crosswalk'!$A$2:'TRM - TBM Crosswalk'!$I$1008,4,FALSE))</f>
        <v/>
      </c>
      <c r="G843" t="str">
        <f>IF(VLOOKUP(TRM!A5717,'TRM - TBM Crosswalk'!$A$2:'TRM - TBM Crosswalk'!$I$1008,5,FALSE)=0,"",VLOOKUP(TRM!A5717,'TRM - TBM Crosswalk'!$A$2:'TRM - TBM Crosswalk'!$I$1008,5,FALSE))</f>
        <v/>
      </c>
      <c r="H843" t="str">
        <f>IF(VLOOKUP(TRM!A5717,'TRM - TBM Crosswalk'!$A$2:'TRM - TBM Crosswalk'!$I$1008,6,FALSE)=0,"",VLOOKUP(TRM!A5717,'TRM - TBM Crosswalk'!$A$2:'TRM - TBM Crosswalk'!$I$1008,6,FALSE))</f>
        <v/>
      </c>
      <c r="I843" t="str">
        <f>IF(VLOOKUP(TRM!A5717,'TRM - TBM Crosswalk'!$A$2:'TRM - TBM Crosswalk'!$I$1008,7,FALSE)=0,"",VLOOKUP(TRM!A5717,'TRM - TBM Crosswalk'!$A$2:'TRM - TBM Crosswalk'!$I$1008,7,FALSE))</f>
        <v>End User Services</v>
      </c>
      <c r="J843" t="str">
        <f>IF(VLOOKUP(TRM!A5717,'TRM - TBM Crosswalk'!$A$2:'TRM - TBM Crosswalk'!$I$1008,8,FALSE)=0,"",VLOOKUP(TRM!A5717,'TRM - TBM Crosswalk'!$A$2:'TRM - TBM Crosswalk'!$I$1008,8,FALSE))</f>
        <v>Communication &amp; Collaboration</v>
      </c>
      <c r="K843" t="str">
        <f>IF(VLOOKUP(TRM!A5717,'TRM - TBM Crosswalk'!$A$2:'TRM - TBM Crosswalk'!$I$1008,9,FALSE)=0,"",VLOOKUP(TRM!A5717,'TRM - TBM Crosswalk'!$A$2:'TRM - TBM Crosswalk'!$I$1008,9,FALSE))</f>
        <v>Productivity</v>
      </c>
    </row>
    <row r="844" spans="1:11" x14ac:dyDescent="0.45">
      <c r="A844" t="str">
        <f>TRM!A5718</f>
        <v>A02.031.387</v>
      </c>
      <c r="B844" t="str">
        <f>TRM!B5718</f>
        <v>Graphics</v>
      </c>
      <c r="C844" t="str">
        <f>TRM!C5718</f>
        <v>Microsoft Visio Standard 2016 - en-us | 16.0.12325.20288</v>
      </c>
      <c r="D844">
        <f>TRM!D5718</f>
        <v>0</v>
      </c>
      <c r="E844" t="str">
        <f>IF(VLOOKUP(TRM!A5718,'TRM - TBM Crosswalk'!$A$2:'TRM - TBM Crosswalk'!$I$1008,3,FALSE)="N/A","TBD","")</f>
        <v/>
      </c>
      <c r="F844" t="str">
        <f>IF(VLOOKUP(TRM!A5718,'TRM - TBM Crosswalk'!$A$2:'TRM - TBM Crosswalk'!$I$1008,4,FALSE)=0,"",VLOOKUP(TRM!A5718,'TRM - TBM Crosswalk'!$A$2:'TRM - TBM Crosswalk'!$I$1008,4,FALSE))</f>
        <v/>
      </c>
      <c r="G844" t="str">
        <f>IF(VLOOKUP(TRM!A5718,'TRM - TBM Crosswalk'!$A$2:'TRM - TBM Crosswalk'!$I$1008,5,FALSE)=0,"",VLOOKUP(TRM!A5718,'TRM - TBM Crosswalk'!$A$2:'TRM - TBM Crosswalk'!$I$1008,5,FALSE))</f>
        <v/>
      </c>
      <c r="H844" t="str">
        <f>IF(VLOOKUP(TRM!A5718,'TRM - TBM Crosswalk'!$A$2:'TRM - TBM Crosswalk'!$I$1008,6,FALSE)=0,"",VLOOKUP(TRM!A5718,'TRM - TBM Crosswalk'!$A$2:'TRM - TBM Crosswalk'!$I$1008,6,FALSE))</f>
        <v/>
      </c>
      <c r="I844" t="str">
        <f>IF(VLOOKUP(TRM!A5718,'TRM - TBM Crosswalk'!$A$2:'TRM - TBM Crosswalk'!$I$1008,7,FALSE)=0,"",VLOOKUP(TRM!A5718,'TRM - TBM Crosswalk'!$A$2:'TRM - TBM Crosswalk'!$I$1008,7,FALSE))</f>
        <v>End User Services</v>
      </c>
      <c r="J844" t="str">
        <f>IF(VLOOKUP(TRM!A5718,'TRM - TBM Crosswalk'!$A$2:'TRM - TBM Crosswalk'!$I$1008,8,FALSE)=0,"",VLOOKUP(TRM!A5718,'TRM - TBM Crosswalk'!$A$2:'TRM - TBM Crosswalk'!$I$1008,8,FALSE))</f>
        <v>Communication &amp; Collaboration</v>
      </c>
      <c r="K844" t="str">
        <f>IF(VLOOKUP(TRM!A5718,'TRM - TBM Crosswalk'!$A$2:'TRM - TBM Crosswalk'!$I$1008,9,FALSE)=0,"",VLOOKUP(TRM!A5718,'TRM - TBM Crosswalk'!$A$2:'TRM - TBM Crosswalk'!$I$1008,9,FALSE))</f>
        <v>Productivity</v>
      </c>
    </row>
    <row r="845" spans="1:11" x14ac:dyDescent="0.45">
      <c r="A845" t="str">
        <f>TRM!A5719</f>
        <v>A02.031.387</v>
      </c>
      <c r="B845" t="str">
        <f>TRM!B5719</f>
        <v>Graphics</v>
      </c>
      <c r="C845" t="str">
        <f>TRM!C5719</f>
        <v>Microsoft Visio Standard 2016 - en-us | 16.0.12430.20264</v>
      </c>
      <c r="D845">
        <f>TRM!D5719</f>
        <v>0</v>
      </c>
      <c r="E845" t="str">
        <f>IF(VLOOKUP(TRM!A5719,'TRM - TBM Crosswalk'!$A$2:'TRM - TBM Crosswalk'!$I$1008,3,FALSE)="N/A","TBD","")</f>
        <v/>
      </c>
      <c r="F845" t="str">
        <f>IF(VLOOKUP(TRM!A5719,'TRM - TBM Crosswalk'!$A$2:'TRM - TBM Crosswalk'!$I$1008,4,FALSE)=0,"",VLOOKUP(TRM!A5719,'TRM - TBM Crosswalk'!$A$2:'TRM - TBM Crosswalk'!$I$1008,4,FALSE))</f>
        <v/>
      </c>
      <c r="G845" t="str">
        <f>IF(VLOOKUP(TRM!A5719,'TRM - TBM Crosswalk'!$A$2:'TRM - TBM Crosswalk'!$I$1008,5,FALSE)=0,"",VLOOKUP(TRM!A5719,'TRM - TBM Crosswalk'!$A$2:'TRM - TBM Crosswalk'!$I$1008,5,FALSE))</f>
        <v/>
      </c>
      <c r="H845" t="str">
        <f>IF(VLOOKUP(TRM!A5719,'TRM - TBM Crosswalk'!$A$2:'TRM - TBM Crosswalk'!$I$1008,6,FALSE)=0,"",VLOOKUP(TRM!A5719,'TRM - TBM Crosswalk'!$A$2:'TRM - TBM Crosswalk'!$I$1008,6,FALSE))</f>
        <v/>
      </c>
      <c r="I845" t="str">
        <f>IF(VLOOKUP(TRM!A5719,'TRM - TBM Crosswalk'!$A$2:'TRM - TBM Crosswalk'!$I$1008,7,FALSE)=0,"",VLOOKUP(TRM!A5719,'TRM - TBM Crosswalk'!$A$2:'TRM - TBM Crosswalk'!$I$1008,7,FALSE))</f>
        <v>End User Services</v>
      </c>
      <c r="J845" t="str">
        <f>IF(VLOOKUP(TRM!A5719,'TRM - TBM Crosswalk'!$A$2:'TRM - TBM Crosswalk'!$I$1008,8,FALSE)=0,"",VLOOKUP(TRM!A5719,'TRM - TBM Crosswalk'!$A$2:'TRM - TBM Crosswalk'!$I$1008,8,FALSE))</f>
        <v>Communication &amp; Collaboration</v>
      </c>
      <c r="K845" t="str">
        <f>IF(VLOOKUP(TRM!A5719,'TRM - TBM Crosswalk'!$A$2:'TRM - TBM Crosswalk'!$I$1008,9,FALSE)=0,"",VLOOKUP(TRM!A5719,'TRM - TBM Crosswalk'!$A$2:'TRM - TBM Crosswalk'!$I$1008,9,FALSE))</f>
        <v>Productivity</v>
      </c>
    </row>
    <row r="846" spans="1:11" x14ac:dyDescent="0.45">
      <c r="A846" t="str">
        <f>TRM!A5720</f>
        <v>A02.031.387</v>
      </c>
      <c r="B846" t="str">
        <f>TRM!B5720</f>
        <v>Graphics</v>
      </c>
      <c r="C846" t="str">
        <f>TRM!C5720</f>
        <v>Microsoft Visio Standard 2016 - en-us | 16.0.12527.20278</v>
      </c>
      <c r="D846">
        <f>TRM!D5720</f>
        <v>0</v>
      </c>
      <c r="E846" t="str">
        <f>IF(VLOOKUP(TRM!A5720,'TRM - TBM Crosswalk'!$A$2:'TRM - TBM Crosswalk'!$I$1008,3,FALSE)="N/A","TBD","")</f>
        <v/>
      </c>
      <c r="F846" t="str">
        <f>IF(VLOOKUP(TRM!A5720,'TRM - TBM Crosswalk'!$A$2:'TRM - TBM Crosswalk'!$I$1008,4,FALSE)=0,"",VLOOKUP(TRM!A5720,'TRM - TBM Crosswalk'!$A$2:'TRM - TBM Crosswalk'!$I$1008,4,FALSE))</f>
        <v/>
      </c>
      <c r="G846" t="str">
        <f>IF(VLOOKUP(TRM!A5720,'TRM - TBM Crosswalk'!$A$2:'TRM - TBM Crosswalk'!$I$1008,5,FALSE)=0,"",VLOOKUP(TRM!A5720,'TRM - TBM Crosswalk'!$A$2:'TRM - TBM Crosswalk'!$I$1008,5,FALSE))</f>
        <v/>
      </c>
      <c r="H846" t="str">
        <f>IF(VLOOKUP(TRM!A5720,'TRM - TBM Crosswalk'!$A$2:'TRM - TBM Crosswalk'!$I$1008,6,FALSE)=0,"",VLOOKUP(TRM!A5720,'TRM - TBM Crosswalk'!$A$2:'TRM - TBM Crosswalk'!$I$1008,6,FALSE))</f>
        <v/>
      </c>
      <c r="I846" t="str">
        <f>IF(VLOOKUP(TRM!A5720,'TRM - TBM Crosswalk'!$A$2:'TRM - TBM Crosswalk'!$I$1008,7,FALSE)=0,"",VLOOKUP(TRM!A5720,'TRM - TBM Crosswalk'!$A$2:'TRM - TBM Crosswalk'!$I$1008,7,FALSE))</f>
        <v>End User Services</v>
      </c>
      <c r="J846" t="str">
        <f>IF(VLOOKUP(TRM!A5720,'TRM - TBM Crosswalk'!$A$2:'TRM - TBM Crosswalk'!$I$1008,8,FALSE)=0,"",VLOOKUP(TRM!A5720,'TRM - TBM Crosswalk'!$A$2:'TRM - TBM Crosswalk'!$I$1008,8,FALSE))</f>
        <v>Communication &amp; Collaboration</v>
      </c>
      <c r="K846" t="str">
        <f>IF(VLOOKUP(TRM!A5720,'TRM - TBM Crosswalk'!$A$2:'TRM - TBM Crosswalk'!$I$1008,9,FALSE)=0,"",VLOOKUP(TRM!A5720,'TRM - TBM Crosswalk'!$A$2:'TRM - TBM Crosswalk'!$I$1008,9,FALSE))</f>
        <v>Productivity</v>
      </c>
    </row>
    <row r="847" spans="1:11" x14ac:dyDescent="0.45">
      <c r="A847" t="str">
        <f>TRM!A5721</f>
        <v>A02.031.387</v>
      </c>
      <c r="B847" t="str">
        <f>TRM!B5721</f>
        <v>Graphics</v>
      </c>
      <c r="C847" t="str">
        <f>TRM!C5721</f>
        <v>Microsoft Visio Standard 2016 | 16.0.4266.1001</v>
      </c>
      <c r="D847">
        <f>TRM!D5721</f>
        <v>0</v>
      </c>
      <c r="E847" t="str">
        <f>IF(VLOOKUP(TRM!A5721,'TRM - TBM Crosswalk'!$A$2:'TRM - TBM Crosswalk'!$I$1008,3,FALSE)="N/A","TBD","")</f>
        <v/>
      </c>
      <c r="F847" t="str">
        <f>IF(VLOOKUP(TRM!A5721,'TRM - TBM Crosswalk'!$A$2:'TRM - TBM Crosswalk'!$I$1008,4,FALSE)=0,"",VLOOKUP(TRM!A5721,'TRM - TBM Crosswalk'!$A$2:'TRM - TBM Crosswalk'!$I$1008,4,FALSE))</f>
        <v/>
      </c>
      <c r="G847" t="str">
        <f>IF(VLOOKUP(TRM!A5721,'TRM - TBM Crosswalk'!$A$2:'TRM - TBM Crosswalk'!$I$1008,5,FALSE)=0,"",VLOOKUP(TRM!A5721,'TRM - TBM Crosswalk'!$A$2:'TRM - TBM Crosswalk'!$I$1008,5,FALSE))</f>
        <v/>
      </c>
      <c r="H847" t="str">
        <f>IF(VLOOKUP(TRM!A5721,'TRM - TBM Crosswalk'!$A$2:'TRM - TBM Crosswalk'!$I$1008,6,FALSE)=0,"",VLOOKUP(TRM!A5721,'TRM - TBM Crosswalk'!$A$2:'TRM - TBM Crosswalk'!$I$1008,6,FALSE))</f>
        <v/>
      </c>
      <c r="I847" t="str">
        <f>IF(VLOOKUP(TRM!A5721,'TRM - TBM Crosswalk'!$A$2:'TRM - TBM Crosswalk'!$I$1008,7,FALSE)=0,"",VLOOKUP(TRM!A5721,'TRM - TBM Crosswalk'!$A$2:'TRM - TBM Crosswalk'!$I$1008,7,FALSE))</f>
        <v>End User Services</v>
      </c>
      <c r="J847" t="str">
        <f>IF(VLOOKUP(TRM!A5721,'TRM - TBM Crosswalk'!$A$2:'TRM - TBM Crosswalk'!$I$1008,8,FALSE)=0,"",VLOOKUP(TRM!A5721,'TRM - TBM Crosswalk'!$A$2:'TRM - TBM Crosswalk'!$I$1008,8,FALSE))</f>
        <v>Communication &amp; Collaboration</v>
      </c>
      <c r="K847" t="str">
        <f>IF(VLOOKUP(TRM!A5721,'TRM - TBM Crosswalk'!$A$2:'TRM - TBM Crosswalk'!$I$1008,9,FALSE)=0,"",VLOOKUP(TRM!A5721,'TRM - TBM Crosswalk'!$A$2:'TRM - TBM Crosswalk'!$I$1008,9,FALSE))</f>
        <v>Productivity</v>
      </c>
    </row>
    <row r="848" spans="1:11" x14ac:dyDescent="0.45">
      <c r="A848" t="str">
        <f>TRM!A5722</f>
        <v>A02.031.387</v>
      </c>
      <c r="B848" t="str">
        <f>TRM!B5722</f>
        <v>Graphics</v>
      </c>
      <c r="C848" t="str">
        <f>TRM!C5722</f>
        <v>Microsoft Visio Viewer 2016 | 16.0.4339.1001</v>
      </c>
      <c r="D848">
        <f>TRM!D5722</f>
        <v>0</v>
      </c>
      <c r="E848" t="str">
        <f>IF(VLOOKUP(TRM!A5722,'TRM - TBM Crosswalk'!$A$2:'TRM - TBM Crosswalk'!$I$1008,3,FALSE)="N/A","TBD","")</f>
        <v/>
      </c>
      <c r="F848" t="str">
        <f>IF(VLOOKUP(TRM!A5722,'TRM - TBM Crosswalk'!$A$2:'TRM - TBM Crosswalk'!$I$1008,4,FALSE)=0,"",VLOOKUP(TRM!A5722,'TRM - TBM Crosswalk'!$A$2:'TRM - TBM Crosswalk'!$I$1008,4,FALSE))</f>
        <v/>
      </c>
      <c r="G848" t="str">
        <f>IF(VLOOKUP(TRM!A5722,'TRM - TBM Crosswalk'!$A$2:'TRM - TBM Crosswalk'!$I$1008,5,FALSE)=0,"",VLOOKUP(TRM!A5722,'TRM - TBM Crosswalk'!$A$2:'TRM - TBM Crosswalk'!$I$1008,5,FALSE))</f>
        <v/>
      </c>
      <c r="H848" t="str">
        <f>IF(VLOOKUP(TRM!A5722,'TRM - TBM Crosswalk'!$A$2:'TRM - TBM Crosswalk'!$I$1008,6,FALSE)=0,"",VLOOKUP(TRM!A5722,'TRM - TBM Crosswalk'!$A$2:'TRM - TBM Crosswalk'!$I$1008,6,FALSE))</f>
        <v/>
      </c>
      <c r="I848" t="str">
        <f>IF(VLOOKUP(TRM!A5722,'TRM - TBM Crosswalk'!$A$2:'TRM - TBM Crosswalk'!$I$1008,7,FALSE)=0,"",VLOOKUP(TRM!A5722,'TRM - TBM Crosswalk'!$A$2:'TRM - TBM Crosswalk'!$I$1008,7,FALSE))</f>
        <v>End User Services</v>
      </c>
      <c r="J848" t="str">
        <f>IF(VLOOKUP(TRM!A5722,'TRM - TBM Crosswalk'!$A$2:'TRM - TBM Crosswalk'!$I$1008,8,FALSE)=0,"",VLOOKUP(TRM!A5722,'TRM - TBM Crosswalk'!$A$2:'TRM - TBM Crosswalk'!$I$1008,8,FALSE))</f>
        <v>Communication &amp; Collaboration</v>
      </c>
      <c r="K848" t="str">
        <f>IF(VLOOKUP(TRM!A5722,'TRM - TBM Crosswalk'!$A$2:'TRM - TBM Crosswalk'!$I$1008,9,FALSE)=0,"",VLOOKUP(TRM!A5722,'TRM - TBM Crosswalk'!$A$2:'TRM - TBM Crosswalk'!$I$1008,9,FALSE))</f>
        <v>Productivity</v>
      </c>
    </row>
    <row r="849" spans="1:11" x14ac:dyDescent="0.45">
      <c r="A849" t="str">
        <f>TRM!A5723</f>
        <v>A02.031.387</v>
      </c>
      <c r="B849" t="str">
        <f>TRM!B5723</f>
        <v>Graphics</v>
      </c>
      <c r="C849" t="str">
        <f>TRM!C5723</f>
        <v>Microsoft Web Farm Framework | 1.1.1292</v>
      </c>
      <c r="D849">
        <f>TRM!D5723</f>
        <v>0</v>
      </c>
      <c r="E849" t="str">
        <f>IF(VLOOKUP(TRM!A5723,'TRM - TBM Crosswalk'!$A$2:'TRM - TBM Crosswalk'!$I$1008,3,FALSE)="N/A","TBD","")</f>
        <v/>
      </c>
      <c r="F849" t="str">
        <f>IF(VLOOKUP(TRM!A5723,'TRM - TBM Crosswalk'!$A$2:'TRM - TBM Crosswalk'!$I$1008,4,FALSE)=0,"",VLOOKUP(TRM!A5723,'TRM - TBM Crosswalk'!$A$2:'TRM - TBM Crosswalk'!$I$1008,4,FALSE))</f>
        <v/>
      </c>
      <c r="G849" t="str">
        <f>IF(VLOOKUP(TRM!A5723,'TRM - TBM Crosswalk'!$A$2:'TRM - TBM Crosswalk'!$I$1008,5,FALSE)=0,"",VLOOKUP(TRM!A5723,'TRM - TBM Crosswalk'!$A$2:'TRM - TBM Crosswalk'!$I$1008,5,FALSE))</f>
        <v/>
      </c>
      <c r="H849" t="str">
        <f>IF(VLOOKUP(TRM!A5723,'TRM - TBM Crosswalk'!$A$2:'TRM - TBM Crosswalk'!$I$1008,6,FALSE)=0,"",VLOOKUP(TRM!A5723,'TRM - TBM Crosswalk'!$A$2:'TRM - TBM Crosswalk'!$I$1008,6,FALSE))</f>
        <v/>
      </c>
      <c r="I849" t="str">
        <f>IF(VLOOKUP(TRM!A5723,'TRM - TBM Crosswalk'!$A$2:'TRM - TBM Crosswalk'!$I$1008,7,FALSE)=0,"",VLOOKUP(TRM!A5723,'TRM - TBM Crosswalk'!$A$2:'TRM - TBM Crosswalk'!$I$1008,7,FALSE))</f>
        <v>End User Services</v>
      </c>
      <c r="J849" t="str">
        <f>IF(VLOOKUP(TRM!A5723,'TRM - TBM Crosswalk'!$A$2:'TRM - TBM Crosswalk'!$I$1008,8,FALSE)=0,"",VLOOKUP(TRM!A5723,'TRM - TBM Crosswalk'!$A$2:'TRM - TBM Crosswalk'!$I$1008,8,FALSE))</f>
        <v>Communication &amp; Collaboration</v>
      </c>
      <c r="K849" t="str">
        <f>IF(VLOOKUP(TRM!A5723,'TRM - TBM Crosswalk'!$A$2:'TRM - TBM Crosswalk'!$I$1008,9,FALSE)=0,"",VLOOKUP(TRM!A5723,'TRM - TBM Crosswalk'!$A$2:'TRM - TBM Crosswalk'!$I$1008,9,FALSE))</f>
        <v>Productivity</v>
      </c>
    </row>
    <row r="850" spans="1:11" x14ac:dyDescent="0.45">
      <c r="A850" t="str">
        <f>TRM!A5724</f>
        <v>A02.031.387</v>
      </c>
      <c r="B850" t="str">
        <f>TRM!B5724</f>
        <v>Graphics</v>
      </c>
      <c r="C850" t="str">
        <f>TRM!C5724</f>
        <v>mocha AE CC.app - 4.0.3</v>
      </c>
      <c r="D850">
        <f>TRM!D5724</f>
        <v>0</v>
      </c>
      <c r="E850" t="str">
        <f>IF(VLOOKUP(TRM!A5724,'TRM - TBM Crosswalk'!$A$2:'TRM - TBM Crosswalk'!$I$1008,3,FALSE)="N/A","TBD","")</f>
        <v/>
      </c>
      <c r="F850" t="str">
        <f>IF(VLOOKUP(TRM!A5724,'TRM - TBM Crosswalk'!$A$2:'TRM - TBM Crosswalk'!$I$1008,4,FALSE)=0,"",VLOOKUP(TRM!A5724,'TRM - TBM Crosswalk'!$A$2:'TRM - TBM Crosswalk'!$I$1008,4,FALSE))</f>
        <v/>
      </c>
      <c r="G850" t="str">
        <f>IF(VLOOKUP(TRM!A5724,'TRM - TBM Crosswalk'!$A$2:'TRM - TBM Crosswalk'!$I$1008,5,FALSE)=0,"",VLOOKUP(TRM!A5724,'TRM - TBM Crosswalk'!$A$2:'TRM - TBM Crosswalk'!$I$1008,5,FALSE))</f>
        <v/>
      </c>
      <c r="H850" t="str">
        <f>IF(VLOOKUP(TRM!A5724,'TRM - TBM Crosswalk'!$A$2:'TRM - TBM Crosswalk'!$I$1008,6,FALSE)=0,"",VLOOKUP(TRM!A5724,'TRM - TBM Crosswalk'!$A$2:'TRM - TBM Crosswalk'!$I$1008,6,FALSE))</f>
        <v/>
      </c>
      <c r="I850" t="str">
        <f>IF(VLOOKUP(TRM!A5724,'TRM - TBM Crosswalk'!$A$2:'TRM - TBM Crosswalk'!$I$1008,7,FALSE)=0,"",VLOOKUP(TRM!A5724,'TRM - TBM Crosswalk'!$A$2:'TRM - TBM Crosswalk'!$I$1008,7,FALSE))</f>
        <v>End User Services</v>
      </c>
      <c r="J850" t="str">
        <f>IF(VLOOKUP(TRM!A5724,'TRM - TBM Crosswalk'!$A$2:'TRM - TBM Crosswalk'!$I$1008,8,FALSE)=0,"",VLOOKUP(TRM!A5724,'TRM - TBM Crosswalk'!$A$2:'TRM - TBM Crosswalk'!$I$1008,8,FALSE))</f>
        <v>Communication &amp; Collaboration</v>
      </c>
      <c r="K850" t="str">
        <f>IF(VLOOKUP(TRM!A5724,'TRM - TBM Crosswalk'!$A$2:'TRM - TBM Crosswalk'!$I$1008,9,FALSE)=0,"",VLOOKUP(TRM!A5724,'TRM - TBM Crosswalk'!$A$2:'TRM - TBM Crosswalk'!$I$1008,9,FALSE))</f>
        <v>Productivity</v>
      </c>
    </row>
    <row r="851" spans="1:11" x14ac:dyDescent="0.45">
      <c r="A851" t="str">
        <f>TRM!A5725</f>
        <v>A02.031.387</v>
      </c>
      <c r="B851" t="str">
        <f>TRM!B5725</f>
        <v>Graphics</v>
      </c>
      <c r="C851" t="str">
        <f>TRM!C5725</f>
        <v>named</v>
      </c>
      <c r="D851">
        <f>TRM!D5725</f>
        <v>0</v>
      </c>
      <c r="E851" t="str">
        <f>IF(VLOOKUP(TRM!A5725,'TRM - TBM Crosswalk'!$A$2:'TRM - TBM Crosswalk'!$I$1008,3,FALSE)="N/A","TBD","")</f>
        <v/>
      </c>
      <c r="F851" t="str">
        <f>IF(VLOOKUP(TRM!A5725,'TRM - TBM Crosswalk'!$A$2:'TRM - TBM Crosswalk'!$I$1008,4,FALSE)=0,"",VLOOKUP(TRM!A5725,'TRM - TBM Crosswalk'!$A$2:'TRM - TBM Crosswalk'!$I$1008,4,FALSE))</f>
        <v/>
      </c>
      <c r="G851" t="str">
        <f>IF(VLOOKUP(TRM!A5725,'TRM - TBM Crosswalk'!$A$2:'TRM - TBM Crosswalk'!$I$1008,5,FALSE)=0,"",VLOOKUP(TRM!A5725,'TRM - TBM Crosswalk'!$A$2:'TRM - TBM Crosswalk'!$I$1008,5,FALSE))</f>
        <v/>
      </c>
      <c r="H851" t="str">
        <f>IF(VLOOKUP(TRM!A5725,'TRM - TBM Crosswalk'!$A$2:'TRM - TBM Crosswalk'!$I$1008,6,FALSE)=0,"",VLOOKUP(TRM!A5725,'TRM - TBM Crosswalk'!$A$2:'TRM - TBM Crosswalk'!$I$1008,6,FALSE))</f>
        <v/>
      </c>
      <c r="I851" t="str">
        <f>IF(VLOOKUP(TRM!A5725,'TRM - TBM Crosswalk'!$A$2:'TRM - TBM Crosswalk'!$I$1008,7,FALSE)=0,"",VLOOKUP(TRM!A5725,'TRM - TBM Crosswalk'!$A$2:'TRM - TBM Crosswalk'!$I$1008,7,FALSE))</f>
        <v>End User Services</v>
      </c>
      <c r="J851" t="str">
        <f>IF(VLOOKUP(TRM!A5725,'TRM - TBM Crosswalk'!$A$2:'TRM - TBM Crosswalk'!$I$1008,8,FALSE)=0,"",VLOOKUP(TRM!A5725,'TRM - TBM Crosswalk'!$A$2:'TRM - TBM Crosswalk'!$I$1008,8,FALSE))</f>
        <v>Communication &amp; Collaboration</v>
      </c>
      <c r="K851" t="str">
        <f>IF(VLOOKUP(TRM!A5725,'TRM - TBM Crosswalk'!$A$2:'TRM - TBM Crosswalk'!$I$1008,9,FALSE)=0,"",VLOOKUP(TRM!A5725,'TRM - TBM Crosswalk'!$A$2:'TRM - TBM Crosswalk'!$I$1008,9,FALSE))</f>
        <v>Productivity</v>
      </c>
    </row>
    <row r="852" spans="1:11" x14ac:dyDescent="0.45">
      <c r="A852" t="str">
        <f>TRM!A5726</f>
        <v>A02.031.387</v>
      </c>
      <c r="B852" t="str">
        <f>TRM!B5726</f>
        <v>Graphics</v>
      </c>
      <c r="C852" t="str">
        <f>TRM!C5726</f>
        <v>North American Bird Reference Book | 5.00.026</v>
      </c>
      <c r="D852">
        <f>TRM!D5726</f>
        <v>0</v>
      </c>
      <c r="E852" t="str">
        <f>IF(VLOOKUP(TRM!A5726,'TRM - TBM Crosswalk'!$A$2:'TRM - TBM Crosswalk'!$I$1008,3,FALSE)="N/A","TBD","")</f>
        <v/>
      </c>
      <c r="F852" t="str">
        <f>IF(VLOOKUP(TRM!A5726,'TRM - TBM Crosswalk'!$A$2:'TRM - TBM Crosswalk'!$I$1008,4,FALSE)=0,"",VLOOKUP(TRM!A5726,'TRM - TBM Crosswalk'!$A$2:'TRM - TBM Crosswalk'!$I$1008,4,FALSE))</f>
        <v/>
      </c>
      <c r="G852" t="str">
        <f>IF(VLOOKUP(TRM!A5726,'TRM - TBM Crosswalk'!$A$2:'TRM - TBM Crosswalk'!$I$1008,5,FALSE)=0,"",VLOOKUP(TRM!A5726,'TRM - TBM Crosswalk'!$A$2:'TRM - TBM Crosswalk'!$I$1008,5,FALSE))</f>
        <v/>
      </c>
      <c r="H852" t="str">
        <f>IF(VLOOKUP(TRM!A5726,'TRM - TBM Crosswalk'!$A$2:'TRM - TBM Crosswalk'!$I$1008,6,FALSE)=0,"",VLOOKUP(TRM!A5726,'TRM - TBM Crosswalk'!$A$2:'TRM - TBM Crosswalk'!$I$1008,6,FALSE))</f>
        <v/>
      </c>
      <c r="I852" t="str">
        <f>IF(VLOOKUP(TRM!A5726,'TRM - TBM Crosswalk'!$A$2:'TRM - TBM Crosswalk'!$I$1008,7,FALSE)=0,"",VLOOKUP(TRM!A5726,'TRM - TBM Crosswalk'!$A$2:'TRM - TBM Crosswalk'!$I$1008,7,FALSE))</f>
        <v>End User Services</v>
      </c>
      <c r="J852" t="str">
        <f>IF(VLOOKUP(TRM!A5726,'TRM - TBM Crosswalk'!$A$2:'TRM - TBM Crosswalk'!$I$1008,8,FALSE)=0,"",VLOOKUP(TRM!A5726,'TRM - TBM Crosswalk'!$A$2:'TRM - TBM Crosswalk'!$I$1008,8,FALSE))</f>
        <v>Communication &amp; Collaboration</v>
      </c>
      <c r="K852" t="str">
        <f>IF(VLOOKUP(TRM!A5726,'TRM - TBM Crosswalk'!$A$2:'TRM - TBM Crosswalk'!$I$1008,9,FALSE)=0,"",VLOOKUP(TRM!A5726,'TRM - TBM Crosswalk'!$A$2:'TRM - TBM Crosswalk'!$I$1008,9,FALSE))</f>
        <v>Productivity</v>
      </c>
    </row>
    <row r="853" spans="1:11" x14ac:dyDescent="0.45">
      <c r="A853" t="str">
        <f>TRM!A5727</f>
        <v>A02.031.387</v>
      </c>
      <c r="B853" t="str">
        <f>TRM!B5727</f>
        <v>Graphics</v>
      </c>
      <c r="C853" t="str">
        <f>TRM!C5727</f>
        <v>paint.net | 4.0.16</v>
      </c>
      <c r="D853">
        <f>TRM!D5727</f>
        <v>0</v>
      </c>
      <c r="E853" t="str">
        <f>IF(VLOOKUP(TRM!A5727,'TRM - TBM Crosswalk'!$A$2:'TRM - TBM Crosswalk'!$I$1008,3,FALSE)="N/A","TBD","")</f>
        <v/>
      </c>
      <c r="F853" t="str">
        <f>IF(VLOOKUP(TRM!A5727,'TRM - TBM Crosswalk'!$A$2:'TRM - TBM Crosswalk'!$I$1008,4,FALSE)=0,"",VLOOKUP(TRM!A5727,'TRM - TBM Crosswalk'!$A$2:'TRM - TBM Crosswalk'!$I$1008,4,FALSE))</f>
        <v/>
      </c>
      <c r="G853" t="str">
        <f>IF(VLOOKUP(TRM!A5727,'TRM - TBM Crosswalk'!$A$2:'TRM - TBM Crosswalk'!$I$1008,5,FALSE)=0,"",VLOOKUP(TRM!A5727,'TRM - TBM Crosswalk'!$A$2:'TRM - TBM Crosswalk'!$I$1008,5,FALSE))</f>
        <v/>
      </c>
      <c r="H853" t="str">
        <f>IF(VLOOKUP(TRM!A5727,'TRM - TBM Crosswalk'!$A$2:'TRM - TBM Crosswalk'!$I$1008,6,FALSE)=0,"",VLOOKUP(TRM!A5727,'TRM - TBM Crosswalk'!$A$2:'TRM - TBM Crosswalk'!$I$1008,6,FALSE))</f>
        <v/>
      </c>
      <c r="I853" t="str">
        <f>IF(VLOOKUP(TRM!A5727,'TRM - TBM Crosswalk'!$A$2:'TRM - TBM Crosswalk'!$I$1008,7,FALSE)=0,"",VLOOKUP(TRM!A5727,'TRM - TBM Crosswalk'!$A$2:'TRM - TBM Crosswalk'!$I$1008,7,FALSE))</f>
        <v>End User Services</v>
      </c>
      <c r="J853" t="str">
        <f>IF(VLOOKUP(TRM!A5727,'TRM - TBM Crosswalk'!$A$2:'TRM - TBM Crosswalk'!$I$1008,8,FALSE)=0,"",VLOOKUP(TRM!A5727,'TRM - TBM Crosswalk'!$A$2:'TRM - TBM Crosswalk'!$I$1008,8,FALSE))</f>
        <v>Communication &amp; Collaboration</v>
      </c>
      <c r="K853" t="str">
        <f>IF(VLOOKUP(TRM!A5727,'TRM - TBM Crosswalk'!$A$2:'TRM - TBM Crosswalk'!$I$1008,9,FALSE)=0,"",VLOOKUP(TRM!A5727,'TRM - TBM Crosswalk'!$A$2:'TRM - TBM Crosswalk'!$I$1008,9,FALSE))</f>
        <v>Productivity</v>
      </c>
    </row>
    <row r="854" spans="1:11" x14ac:dyDescent="0.45">
      <c r="A854" t="str">
        <f>TRM!A5728</f>
        <v>A02.031.387</v>
      </c>
      <c r="B854" t="str">
        <f>TRM!B5728</f>
        <v>Graphics</v>
      </c>
      <c r="C854" t="str">
        <f>TRM!C5728</f>
        <v>paint.net | 4.0.21</v>
      </c>
      <c r="D854">
        <f>TRM!D5728</f>
        <v>0</v>
      </c>
      <c r="E854" t="str">
        <f>IF(VLOOKUP(TRM!A5728,'TRM - TBM Crosswalk'!$A$2:'TRM - TBM Crosswalk'!$I$1008,3,FALSE)="N/A","TBD","")</f>
        <v/>
      </c>
      <c r="F854" t="str">
        <f>IF(VLOOKUP(TRM!A5728,'TRM - TBM Crosswalk'!$A$2:'TRM - TBM Crosswalk'!$I$1008,4,FALSE)=0,"",VLOOKUP(TRM!A5728,'TRM - TBM Crosswalk'!$A$2:'TRM - TBM Crosswalk'!$I$1008,4,FALSE))</f>
        <v/>
      </c>
      <c r="G854" t="str">
        <f>IF(VLOOKUP(TRM!A5728,'TRM - TBM Crosswalk'!$A$2:'TRM - TBM Crosswalk'!$I$1008,5,FALSE)=0,"",VLOOKUP(TRM!A5728,'TRM - TBM Crosswalk'!$A$2:'TRM - TBM Crosswalk'!$I$1008,5,FALSE))</f>
        <v/>
      </c>
      <c r="H854" t="str">
        <f>IF(VLOOKUP(TRM!A5728,'TRM - TBM Crosswalk'!$A$2:'TRM - TBM Crosswalk'!$I$1008,6,FALSE)=0,"",VLOOKUP(TRM!A5728,'TRM - TBM Crosswalk'!$A$2:'TRM - TBM Crosswalk'!$I$1008,6,FALSE))</f>
        <v/>
      </c>
      <c r="I854" t="str">
        <f>IF(VLOOKUP(TRM!A5728,'TRM - TBM Crosswalk'!$A$2:'TRM - TBM Crosswalk'!$I$1008,7,FALSE)=0,"",VLOOKUP(TRM!A5728,'TRM - TBM Crosswalk'!$A$2:'TRM - TBM Crosswalk'!$I$1008,7,FALSE))</f>
        <v>End User Services</v>
      </c>
      <c r="J854" t="str">
        <f>IF(VLOOKUP(TRM!A5728,'TRM - TBM Crosswalk'!$A$2:'TRM - TBM Crosswalk'!$I$1008,8,FALSE)=0,"",VLOOKUP(TRM!A5728,'TRM - TBM Crosswalk'!$A$2:'TRM - TBM Crosswalk'!$I$1008,8,FALSE))</f>
        <v>Communication &amp; Collaboration</v>
      </c>
      <c r="K854" t="str">
        <f>IF(VLOOKUP(TRM!A5728,'TRM - TBM Crosswalk'!$A$2:'TRM - TBM Crosswalk'!$I$1008,9,FALSE)=0,"",VLOOKUP(TRM!A5728,'TRM - TBM Crosswalk'!$A$2:'TRM - TBM Crosswalk'!$I$1008,9,FALSE))</f>
        <v>Productivity</v>
      </c>
    </row>
    <row r="855" spans="1:11" x14ac:dyDescent="0.45">
      <c r="A855" t="str">
        <f>TRM!A5729</f>
        <v>A02.031.387</v>
      </c>
      <c r="B855" t="str">
        <f>TRM!B5729</f>
        <v>Graphics</v>
      </c>
      <c r="C855" t="str">
        <f>TRM!C5729</f>
        <v>paint.net | 4.1.6</v>
      </c>
      <c r="D855">
        <f>TRM!D5729</f>
        <v>0</v>
      </c>
      <c r="E855" t="str">
        <f>IF(VLOOKUP(TRM!A5729,'TRM - TBM Crosswalk'!$A$2:'TRM - TBM Crosswalk'!$I$1008,3,FALSE)="N/A","TBD","")</f>
        <v/>
      </c>
      <c r="F855" t="str">
        <f>IF(VLOOKUP(TRM!A5729,'TRM - TBM Crosswalk'!$A$2:'TRM - TBM Crosswalk'!$I$1008,4,FALSE)=0,"",VLOOKUP(TRM!A5729,'TRM - TBM Crosswalk'!$A$2:'TRM - TBM Crosswalk'!$I$1008,4,FALSE))</f>
        <v/>
      </c>
      <c r="G855" t="str">
        <f>IF(VLOOKUP(TRM!A5729,'TRM - TBM Crosswalk'!$A$2:'TRM - TBM Crosswalk'!$I$1008,5,FALSE)=0,"",VLOOKUP(TRM!A5729,'TRM - TBM Crosswalk'!$A$2:'TRM - TBM Crosswalk'!$I$1008,5,FALSE))</f>
        <v/>
      </c>
      <c r="H855" t="str">
        <f>IF(VLOOKUP(TRM!A5729,'TRM - TBM Crosswalk'!$A$2:'TRM - TBM Crosswalk'!$I$1008,6,FALSE)=0,"",VLOOKUP(TRM!A5729,'TRM - TBM Crosswalk'!$A$2:'TRM - TBM Crosswalk'!$I$1008,6,FALSE))</f>
        <v/>
      </c>
      <c r="I855" t="str">
        <f>IF(VLOOKUP(TRM!A5729,'TRM - TBM Crosswalk'!$A$2:'TRM - TBM Crosswalk'!$I$1008,7,FALSE)=0,"",VLOOKUP(TRM!A5729,'TRM - TBM Crosswalk'!$A$2:'TRM - TBM Crosswalk'!$I$1008,7,FALSE))</f>
        <v>End User Services</v>
      </c>
      <c r="J855" t="str">
        <f>IF(VLOOKUP(TRM!A5729,'TRM - TBM Crosswalk'!$A$2:'TRM - TBM Crosswalk'!$I$1008,8,FALSE)=0,"",VLOOKUP(TRM!A5729,'TRM - TBM Crosswalk'!$A$2:'TRM - TBM Crosswalk'!$I$1008,8,FALSE))</f>
        <v>Communication &amp; Collaboration</v>
      </c>
      <c r="K855" t="str">
        <f>IF(VLOOKUP(TRM!A5729,'TRM - TBM Crosswalk'!$A$2:'TRM - TBM Crosswalk'!$I$1008,9,FALSE)=0,"",VLOOKUP(TRM!A5729,'TRM - TBM Crosswalk'!$A$2:'TRM - TBM Crosswalk'!$I$1008,9,FALSE))</f>
        <v>Productivity</v>
      </c>
    </row>
    <row r="856" spans="1:11" x14ac:dyDescent="0.45">
      <c r="A856" t="str">
        <f>TRM!A5730</f>
        <v>A02.031.387</v>
      </c>
      <c r="B856" t="str">
        <f>TRM!B5730</f>
        <v>Graphics</v>
      </c>
      <c r="C856" t="str">
        <f>TRM!C5730</f>
        <v>PanaCast.app - 1.0</v>
      </c>
      <c r="D856">
        <f>TRM!D5730</f>
        <v>0</v>
      </c>
      <c r="E856" t="str">
        <f>IF(VLOOKUP(TRM!A5730,'TRM - TBM Crosswalk'!$A$2:'TRM - TBM Crosswalk'!$I$1008,3,FALSE)="N/A","TBD","")</f>
        <v/>
      </c>
      <c r="F856" t="str">
        <f>IF(VLOOKUP(TRM!A5730,'TRM - TBM Crosswalk'!$A$2:'TRM - TBM Crosswalk'!$I$1008,4,FALSE)=0,"",VLOOKUP(TRM!A5730,'TRM - TBM Crosswalk'!$A$2:'TRM - TBM Crosswalk'!$I$1008,4,FALSE))</f>
        <v/>
      </c>
      <c r="G856" t="str">
        <f>IF(VLOOKUP(TRM!A5730,'TRM - TBM Crosswalk'!$A$2:'TRM - TBM Crosswalk'!$I$1008,5,FALSE)=0,"",VLOOKUP(TRM!A5730,'TRM - TBM Crosswalk'!$A$2:'TRM - TBM Crosswalk'!$I$1008,5,FALSE))</f>
        <v/>
      </c>
      <c r="H856" t="str">
        <f>IF(VLOOKUP(TRM!A5730,'TRM - TBM Crosswalk'!$A$2:'TRM - TBM Crosswalk'!$I$1008,6,FALSE)=0,"",VLOOKUP(TRM!A5730,'TRM - TBM Crosswalk'!$A$2:'TRM - TBM Crosswalk'!$I$1008,6,FALSE))</f>
        <v/>
      </c>
      <c r="I856" t="str">
        <f>IF(VLOOKUP(TRM!A5730,'TRM - TBM Crosswalk'!$A$2:'TRM - TBM Crosswalk'!$I$1008,7,FALSE)=0,"",VLOOKUP(TRM!A5730,'TRM - TBM Crosswalk'!$A$2:'TRM - TBM Crosswalk'!$I$1008,7,FALSE))</f>
        <v>End User Services</v>
      </c>
      <c r="J856" t="str">
        <f>IF(VLOOKUP(TRM!A5730,'TRM - TBM Crosswalk'!$A$2:'TRM - TBM Crosswalk'!$I$1008,8,FALSE)=0,"",VLOOKUP(TRM!A5730,'TRM - TBM Crosswalk'!$A$2:'TRM - TBM Crosswalk'!$I$1008,8,FALSE))</f>
        <v>Communication &amp; Collaboration</v>
      </c>
      <c r="K856" t="str">
        <f>IF(VLOOKUP(TRM!A5730,'TRM - TBM Crosswalk'!$A$2:'TRM - TBM Crosswalk'!$I$1008,9,FALSE)=0,"",VLOOKUP(TRM!A5730,'TRM - TBM Crosswalk'!$A$2:'TRM - TBM Crosswalk'!$I$1008,9,FALSE))</f>
        <v>Productivity</v>
      </c>
    </row>
    <row r="857" spans="1:11" x14ac:dyDescent="0.45">
      <c r="A857" t="str">
        <f>TRM!A5731</f>
        <v>A02.031.387</v>
      </c>
      <c r="B857" t="str">
        <f>TRM!B5731</f>
        <v>Graphics</v>
      </c>
      <c r="C857" t="str">
        <f>TRM!C5731</f>
        <v>PanaCast2Utility.app - 2.0</v>
      </c>
      <c r="D857">
        <f>TRM!D5731</f>
        <v>0</v>
      </c>
      <c r="E857" t="str">
        <f>IF(VLOOKUP(TRM!A5731,'TRM - TBM Crosswalk'!$A$2:'TRM - TBM Crosswalk'!$I$1008,3,FALSE)="N/A","TBD","")</f>
        <v/>
      </c>
      <c r="F857" t="str">
        <f>IF(VLOOKUP(TRM!A5731,'TRM - TBM Crosswalk'!$A$2:'TRM - TBM Crosswalk'!$I$1008,4,FALSE)=0,"",VLOOKUP(TRM!A5731,'TRM - TBM Crosswalk'!$A$2:'TRM - TBM Crosswalk'!$I$1008,4,FALSE))</f>
        <v/>
      </c>
      <c r="G857" t="str">
        <f>IF(VLOOKUP(TRM!A5731,'TRM - TBM Crosswalk'!$A$2:'TRM - TBM Crosswalk'!$I$1008,5,FALSE)=0,"",VLOOKUP(TRM!A5731,'TRM - TBM Crosswalk'!$A$2:'TRM - TBM Crosswalk'!$I$1008,5,FALSE))</f>
        <v/>
      </c>
      <c r="H857" t="str">
        <f>IF(VLOOKUP(TRM!A5731,'TRM - TBM Crosswalk'!$A$2:'TRM - TBM Crosswalk'!$I$1008,6,FALSE)=0,"",VLOOKUP(TRM!A5731,'TRM - TBM Crosswalk'!$A$2:'TRM - TBM Crosswalk'!$I$1008,6,FALSE))</f>
        <v/>
      </c>
      <c r="I857" t="str">
        <f>IF(VLOOKUP(TRM!A5731,'TRM - TBM Crosswalk'!$A$2:'TRM - TBM Crosswalk'!$I$1008,7,FALSE)=0,"",VLOOKUP(TRM!A5731,'TRM - TBM Crosswalk'!$A$2:'TRM - TBM Crosswalk'!$I$1008,7,FALSE))</f>
        <v>End User Services</v>
      </c>
      <c r="J857" t="str">
        <f>IF(VLOOKUP(TRM!A5731,'TRM - TBM Crosswalk'!$A$2:'TRM - TBM Crosswalk'!$I$1008,8,FALSE)=0,"",VLOOKUP(TRM!A5731,'TRM - TBM Crosswalk'!$A$2:'TRM - TBM Crosswalk'!$I$1008,8,FALSE))</f>
        <v>Communication &amp; Collaboration</v>
      </c>
      <c r="K857" t="str">
        <f>IF(VLOOKUP(TRM!A5731,'TRM - TBM Crosswalk'!$A$2:'TRM - TBM Crosswalk'!$I$1008,9,FALSE)=0,"",VLOOKUP(TRM!A5731,'TRM - TBM Crosswalk'!$A$2:'TRM - TBM Crosswalk'!$I$1008,9,FALSE))</f>
        <v>Productivity</v>
      </c>
    </row>
    <row r="858" spans="1:11" x14ac:dyDescent="0.45">
      <c r="A858" t="str">
        <f>TRM!A5732</f>
        <v>A02.031.387</v>
      </c>
      <c r="B858" t="str">
        <f>TRM!B5732</f>
        <v>Graphics</v>
      </c>
      <c r="C858" t="str">
        <f>TRM!C5732</f>
        <v>ParticleShop | 1.5.0.108</v>
      </c>
      <c r="D858">
        <f>TRM!D5732</f>
        <v>0</v>
      </c>
      <c r="E858" t="str">
        <f>IF(VLOOKUP(TRM!A5732,'TRM - TBM Crosswalk'!$A$2:'TRM - TBM Crosswalk'!$I$1008,3,FALSE)="N/A","TBD","")</f>
        <v/>
      </c>
      <c r="F858" t="str">
        <f>IF(VLOOKUP(TRM!A5732,'TRM - TBM Crosswalk'!$A$2:'TRM - TBM Crosswalk'!$I$1008,4,FALSE)=0,"",VLOOKUP(TRM!A5732,'TRM - TBM Crosswalk'!$A$2:'TRM - TBM Crosswalk'!$I$1008,4,FALSE))</f>
        <v/>
      </c>
      <c r="G858" t="str">
        <f>IF(VLOOKUP(TRM!A5732,'TRM - TBM Crosswalk'!$A$2:'TRM - TBM Crosswalk'!$I$1008,5,FALSE)=0,"",VLOOKUP(TRM!A5732,'TRM - TBM Crosswalk'!$A$2:'TRM - TBM Crosswalk'!$I$1008,5,FALSE))</f>
        <v/>
      </c>
      <c r="H858" t="str">
        <f>IF(VLOOKUP(TRM!A5732,'TRM - TBM Crosswalk'!$A$2:'TRM - TBM Crosswalk'!$I$1008,6,FALSE)=0,"",VLOOKUP(TRM!A5732,'TRM - TBM Crosswalk'!$A$2:'TRM - TBM Crosswalk'!$I$1008,6,FALSE))</f>
        <v/>
      </c>
      <c r="I858" t="str">
        <f>IF(VLOOKUP(TRM!A5732,'TRM - TBM Crosswalk'!$A$2:'TRM - TBM Crosswalk'!$I$1008,7,FALSE)=0,"",VLOOKUP(TRM!A5732,'TRM - TBM Crosswalk'!$A$2:'TRM - TBM Crosswalk'!$I$1008,7,FALSE))</f>
        <v>End User Services</v>
      </c>
      <c r="J858" t="str">
        <f>IF(VLOOKUP(TRM!A5732,'TRM - TBM Crosswalk'!$A$2:'TRM - TBM Crosswalk'!$I$1008,8,FALSE)=0,"",VLOOKUP(TRM!A5732,'TRM - TBM Crosswalk'!$A$2:'TRM - TBM Crosswalk'!$I$1008,8,FALSE))</f>
        <v>Communication &amp; Collaboration</v>
      </c>
      <c r="K858" t="str">
        <f>IF(VLOOKUP(TRM!A5732,'TRM - TBM Crosswalk'!$A$2:'TRM - TBM Crosswalk'!$I$1008,9,FALSE)=0,"",VLOOKUP(TRM!A5732,'TRM - TBM Crosswalk'!$A$2:'TRM - TBM Crosswalk'!$I$1008,9,FALSE))</f>
        <v>Productivity</v>
      </c>
    </row>
    <row r="859" spans="1:11" x14ac:dyDescent="0.45">
      <c r="A859" t="str">
        <f>TRM!A5735</f>
        <v>A02.031.387</v>
      </c>
      <c r="B859" t="str">
        <f>TRM!B5735</f>
        <v>Graphics</v>
      </c>
      <c r="C859" t="str">
        <f>TRM!C5735</f>
        <v>Realtek PC Camera | 10.0.14393.11242</v>
      </c>
      <c r="D859">
        <f>TRM!D5735</f>
        <v>0</v>
      </c>
      <c r="E859" t="str">
        <f>IF(VLOOKUP(TRM!A5735,'TRM - TBM Crosswalk'!$A$2:'TRM - TBM Crosswalk'!$I$1008,3,FALSE)="N/A","TBD","")</f>
        <v/>
      </c>
      <c r="F859" t="str">
        <f>IF(VLOOKUP(TRM!A5735,'TRM - TBM Crosswalk'!$A$2:'TRM - TBM Crosswalk'!$I$1008,4,FALSE)=0,"",VLOOKUP(TRM!A5735,'TRM - TBM Crosswalk'!$A$2:'TRM - TBM Crosswalk'!$I$1008,4,FALSE))</f>
        <v/>
      </c>
      <c r="G859" t="str">
        <f>IF(VLOOKUP(TRM!A5735,'TRM - TBM Crosswalk'!$A$2:'TRM - TBM Crosswalk'!$I$1008,5,FALSE)=0,"",VLOOKUP(TRM!A5735,'TRM - TBM Crosswalk'!$A$2:'TRM - TBM Crosswalk'!$I$1008,5,FALSE))</f>
        <v/>
      </c>
      <c r="H859" t="str">
        <f>IF(VLOOKUP(TRM!A5735,'TRM - TBM Crosswalk'!$A$2:'TRM - TBM Crosswalk'!$I$1008,6,FALSE)=0,"",VLOOKUP(TRM!A5735,'TRM - TBM Crosswalk'!$A$2:'TRM - TBM Crosswalk'!$I$1008,6,FALSE))</f>
        <v/>
      </c>
      <c r="I859" t="str">
        <f>IF(VLOOKUP(TRM!A5735,'TRM - TBM Crosswalk'!$A$2:'TRM - TBM Crosswalk'!$I$1008,7,FALSE)=0,"",VLOOKUP(TRM!A5735,'TRM - TBM Crosswalk'!$A$2:'TRM - TBM Crosswalk'!$I$1008,7,FALSE))</f>
        <v>End User Services</v>
      </c>
      <c r="J859" t="str">
        <f>IF(VLOOKUP(TRM!A5735,'TRM - TBM Crosswalk'!$A$2:'TRM - TBM Crosswalk'!$I$1008,8,FALSE)=0,"",VLOOKUP(TRM!A5735,'TRM - TBM Crosswalk'!$A$2:'TRM - TBM Crosswalk'!$I$1008,8,FALSE))</f>
        <v>Communication &amp; Collaboration</v>
      </c>
      <c r="K859" t="str">
        <f>IF(VLOOKUP(TRM!A5735,'TRM - TBM Crosswalk'!$A$2:'TRM - TBM Crosswalk'!$I$1008,9,FALSE)=0,"",VLOOKUP(TRM!A5735,'TRM - TBM Crosswalk'!$A$2:'TRM - TBM Crosswalk'!$I$1008,9,FALSE))</f>
        <v>Productivity</v>
      </c>
    </row>
    <row r="860" spans="1:11" x14ac:dyDescent="0.45">
      <c r="A860" t="str">
        <f>TRM!A5736</f>
        <v>A02.031.387</v>
      </c>
      <c r="B860" t="str">
        <f>TRM!B5736</f>
        <v>Graphics</v>
      </c>
      <c r="C860" t="str">
        <f>TRM!C5736</f>
        <v>Realtek PC Camera | 10.0.15063.11292</v>
      </c>
      <c r="D860">
        <f>TRM!D5736</f>
        <v>0</v>
      </c>
      <c r="E860" t="str">
        <f>IF(VLOOKUP(TRM!A5736,'TRM - TBM Crosswalk'!$A$2:'TRM - TBM Crosswalk'!$I$1008,3,FALSE)="N/A","TBD","")</f>
        <v/>
      </c>
      <c r="F860" t="str">
        <f>IF(VLOOKUP(TRM!A5736,'TRM - TBM Crosswalk'!$A$2:'TRM - TBM Crosswalk'!$I$1008,4,FALSE)=0,"",VLOOKUP(TRM!A5736,'TRM - TBM Crosswalk'!$A$2:'TRM - TBM Crosswalk'!$I$1008,4,FALSE))</f>
        <v/>
      </c>
      <c r="G860" t="str">
        <f>IF(VLOOKUP(TRM!A5736,'TRM - TBM Crosswalk'!$A$2:'TRM - TBM Crosswalk'!$I$1008,5,FALSE)=0,"",VLOOKUP(TRM!A5736,'TRM - TBM Crosswalk'!$A$2:'TRM - TBM Crosswalk'!$I$1008,5,FALSE))</f>
        <v/>
      </c>
      <c r="H860" t="str">
        <f>IF(VLOOKUP(TRM!A5736,'TRM - TBM Crosswalk'!$A$2:'TRM - TBM Crosswalk'!$I$1008,6,FALSE)=0,"",VLOOKUP(TRM!A5736,'TRM - TBM Crosswalk'!$A$2:'TRM - TBM Crosswalk'!$I$1008,6,FALSE))</f>
        <v/>
      </c>
      <c r="I860" t="str">
        <f>IF(VLOOKUP(TRM!A5736,'TRM - TBM Crosswalk'!$A$2:'TRM - TBM Crosswalk'!$I$1008,7,FALSE)=0,"",VLOOKUP(TRM!A5736,'TRM - TBM Crosswalk'!$A$2:'TRM - TBM Crosswalk'!$I$1008,7,FALSE))</f>
        <v>End User Services</v>
      </c>
      <c r="J860" t="str">
        <f>IF(VLOOKUP(TRM!A5736,'TRM - TBM Crosswalk'!$A$2:'TRM - TBM Crosswalk'!$I$1008,8,FALSE)=0,"",VLOOKUP(TRM!A5736,'TRM - TBM Crosswalk'!$A$2:'TRM - TBM Crosswalk'!$I$1008,8,FALSE))</f>
        <v>Communication &amp; Collaboration</v>
      </c>
      <c r="K860" t="str">
        <f>IF(VLOOKUP(TRM!A5736,'TRM - TBM Crosswalk'!$A$2:'TRM - TBM Crosswalk'!$I$1008,9,FALSE)=0,"",VLOOKUP(TRM!A5736,'TRM - TBM Crosswalk'!$A$2:'TRM - TBM Crosswalk'!$I$1008,9,FALSE))</f>
        <v>Productivity</v>
      </c>
    </row>
    <row r="861" spans="1:11" x14ac:dyDescent="0.45">
      <c r="A861" t="str">
        <f>TRM!A5737</f>
        <v>A02.031.387</v>
      </c>
      <c r="B861" t="str">
        <f>TRM!B5737</f>
        <v>Graphics</v>
      </c>
      <c r="C861" t="str">
        <f>TRM!C5737</f>
        <v>Realtek PC Camera | 10.0.15063.11299</v>
      </c>
      <c r="D861">
        <f>TRM!D5737</f>
        <v>0</v>
      </c>
      <c r="E861" t="str">
        <f>IF(VLOOKUP(TRM!A5737,'TRM - TBM Crosswalk'!$A$2:'TRM - TBM Crosswalk'!$I$1008,3,FALSE)="N/A","TBD","")</f>
        <v/>
      </c>
      <c r="F861" t="str">
        <f>IF(VLOOKUP(TRM!A5737,'TRM - TBM Crosswalk'!$A$2:'TRM - TBM Crosswalk'!$I$1008,4,FALSE)=0,"",VLOOKUP(TRM!A5737,'TRM - TBM Crosswalk'!$A$2:'TRM - TBM Crosswalk'!$I$1008,4,FALSE))</f>
        <v/>
      </c>
      <c r="G861" t="str">
        <f>IF(VLOOKUP(TRM!A5737,'TRM - TBM Crosswalk'!$A$2:'TRM - TBM Crosswalk'!$I$1008,5,FALSE)=0,"",VLOOKUP(TRM!A5737,'TRM - TBM Crosswalk'!$A$2:'TRM - TBM Crosswalk'!$I$1008,5,FALSE))</f>
        <v/>
      </c>
      <c r="H861" t="str">
        <f>IF(VLOOKUP(TRM!A5737,'TRM - TBM Crosswalk'!$A$2:'TRM - TBM Crosswalk'!$I$1008,6,FALSE)=0,"",VLOOKUP(TRM!A5737,'TRM - TBM Crosswalk'!$A$2:'TRM - TBM Crosswalk'!$I$1008,6,FALSE))</f>
        <v/>
      </c>
      <c r="I861" t="str">
        <f>IF(VLOOKUP(TRM!A5737,'TRM - TBM Crosswalk'!$A$2:'TRM - TBM Crosswalk'!$I$1008,7,FALSE)=0,"",VLOOKUP(TRM!A5737,'TRM - TBM Crosswalk'!$A$2:'TRM - TBM Crosswalk'!$I$1008,7,FALSE))</f>
        <v>End User Services</v>
      </c>
      <c r="J861" t="str">
        <f>IF(VLOOKUP(TRM!A5737,'TRM - TBM Crosswalk'!$A$2:'TRM - TBM Crosswalk'!$I$1008,8,FALSE)=0,"",VLOOKUP(TRM!A5737,'TRM - TBM Crosswalk'!$A$2:'TRM - TBM Crosswalk'!$I$1008,8,FALSE))</f>
        <v>Communication &amp; Collaboration</v>
      </c>
      <c r="K861" t="str">
        <f>IF(VLOOKUP(TRM!A5737,'TRM - TBM Crosswalk'!$A$2:'TRM - TBM Crosswalk'!$I$1008,9,FALSE)=0,"",VLOOKUP(TRM!A5737,'TRM - TBM Crosswalk'!$A$2:'TRM - TBM Crosswalk'!$I$1008,9,FALSE))</f>
        <v>Productivity</v>
      </c>
    </row>
    <row r="862" spans="1:11" x14ac:dyDescent="0.45">
      <c r="A862" t="str">
        <f>TRM!A5738</f>
        <v>A02.031.387</v>
      </c>
      <c r="B862" t="str">
        <f>TRM!B5738</f>
        <v>Graphics</v>
      </c>
      <c r="C862" t="str">
        <f>TRM!C5738</f>
        <v>Realtek PC Camera | 10.0.15063.11307</v>
      </c>
      <c r="D862">
        <f>TRM!D5738</f>
        <v>0</v>
      </c>
      <c r="E862" t="str">
        <f>IF(VLOOKUP(TRM!A5738,'TRM - TBM Crosswalk'!$A$2:'TRM - TBM Crosswalk'!$I$1008,3,FALSE)="N/A","TBD","")</f>
        <v/>
      </c>
      <c r="F862" t="str">
        <f>IF(VLOOKUP(TRM!A5738,'TRM - TBM Crosswalk'!$A$2:'TRM - TBM Crosswalk'!$I$1008,4,FALSE)=0,"",VLOOKUP(TRM!A5738,'TRM - TBM Crosswalk'!$A$2:'TRM - TBM Crosswalk'!$I$1008,4,FALSE))</f>
        <v/>
      </c>
      <c r="G862" t="str">
        <f>IF(VLOOKUP(TRM!A5738,'TRM - TBM Crosswalk'!$A$2:'TRM - TBM Crosswalk'!$I$1008,5,FALSE)=0,"",VLOOKUP(TRM!A5738,'TRM - TBM Crosswalk'!$A$2:'TRM - TBM Crosswalk'!$I$1008,5,FALSE))</f>
        <v/>
      </c>
      <c r="H862" t="str">
        <f>IF(VLOOKUP(TRM!A5738,'TRM - TBM Crosswalk'!$A$2:'TRM - TBM Crosswalk'!$I$1008,6,FALSE)=0,"",VLOOKUP(TRM!A5738,'TRM - TBM Crosswalk'!$A$2:'TRM - TBM Crosswalk'!$I$1008,6,FALSE))</f>
        <v/>
      </c>
      <c r="I862" t="str">
        <f>IF(VLOOKUP(TRM!A5738,'TRM - TBM Crosswalk'!$A$2:'TRM - TBM Crosswalk'!$I$1008,7,FALSE)=0,"",VLOOKUP(TRM!A5738,'TRM - TBM Crosswalk'!$A$2:'TRM - TBM Crosswalk'!$I$1008,7,FALSE))</f>
        <v>End User Services</v>
      </c>
      <c r="J862" t="str">
        <f>IF(VLOOKUP(TRM!A5738,'TRM - TBM Crosswalk'!$A$2:'TRM - TBM Crosswalk'!$I$1008,8,FALSE)=0,"",VLOOKUP(TRM!A5738,'TRM - TBM Crosswalk'!$A$2:'TRM - TBM Crosswalk'!$I$1008,8,FALSE))</f>
        <v>Communication &amp; Collaboration</v>
      </c>
      <c r="K862" t="str">
        <f>IF(VLOOKUP(TRM!A5738,'TRM - TBM Crosswalk'!$A$2:'TRM - TBM Crosswalk'!$I$1008,9,FALSE)=0,"",VLOOKUP(TRM!A5738,'TRM - TBM Crosswalk'!$A$2:'TRM - TBM Crosswalk'!$I$1008,9,FALSE))</f>
        <v>Productivity</v>
      </c>
    </row>
    <row r="863" spans="1:11" x14ac:dyDescent="0.45">
      <c r="A863" t="str">
        <f>TRM!A5739</f>
        <v>A02.031.387</v>
      </c>
      <c r="B863" t="str">
        <f>TRM!B5739</f>
        <v>Graphics</v>
      </c>
      <c r="C863" t="str">
        <f>TRM!C5739</f>
        <v>Realtek PC Camera | 10.0.16299.20038</v>
      </c>
      <c r="D863">
        <f>TRM!D5739</f>
        <v>0</v>
      </c>
      <c r="E863" t="str">
        <f>IF(VLOOKUP(TRM!A5739,'TRM - TBM Crosswalk'!$A$2:'TRM - TBM Crosswalk'!$I$1008,3,FALSE)="N/A","TBD","")</f>
        <v/>
      </c>
      <c r="F863" t="str">
        <f>IF(VLOOKUP(TRM!A5739,'TRM - TBM Crosswalk'!$A$2:'TRM - TBM Crosswalk'!$I$1008,4,FALSE)=0,"",VLOOKUP(TRM!A5739,'TRM - TBM Crosswalk'!$A$2:'TRM - TBM Crosswalk'!$I$1008,4,FALSE))</f>
        <v/>
      </c>
      <c r="G863" t="str">
        <f>IF(VLOOKUP(TRM!A5739,'TRM - TBM Crosswalk'!$A$2:'TRM - TBM Crosswalk'!$I$1008,5,FALSE)=0,"",VLOOKUP(TRM!A5739,'TRM - TBM Crosswalk'!$A$2:'TRM - TBM Crosswalk'!$I$1008,5,FALSE))</f>
        <v/>
      </c>
      <c r="H863" t="str">
        <f>IF(VLOOKUP(TRM!A5739,'TRM - TBM Crosswalk'!$A$2:'TRM - TBM Crosswalk'!$I$1008,6,FALSE)=0,"",VLOOKUP(TRM!A5739,'TRM - TBM Crosswalk'!$A$2:'TRM - TBM Crosswalk'!$I$1008,6,FALSE))</f>
        <v/>
      </c>
      <c r="I863" t="str">
        <f>IF(VLOOKUP(TRM!A5739,'TRM - TBM Crosswalk'!$A$2:'TRM - TBM Crosswalk'!$I$1008,7,FALSE)=0,"",VLOOKUP(TRM!A5739,'TRM - TBM Crosswalk'!$A$2:'TRM - TBM Crosswalk'!$I$1008,7,FALSE))</f>
        <v>End User Services</v>
      </c>
      <c r="J863" t="str">
        <f>IF(VLOOKUP(TRM!A5739,'TRM - TBM Crosswalk'!$A$2:'TRM - TBM Crosswalk'!$I$1008,8,FALSE)=0,"",VLOOKUP(TRM!A5739,'TRM - TBM Crosswalk'!$A$2:'TRM - TBM Crosswalk'!$I$1008,8,FALSE))</f>
        <v>Communication &amp; Collaboration</v>
      </c>
      <c r="K863" t="str">
        <f>IF(VLOOKUP(TRM!A5739,'TRM - TBM Crosswalk'!$A$2:'TRM - TBM Crosswalk'!$I$1008,9,FALSE)=0,"",VLOOKUP(TRM!A5739,'TRM - TBM Crosswalk'!$A$2:'TRM - TBM Crosswalk'!$I$1008,9,FALSE))</f>
        <v>Productivity</v>
      </c>
    </row>
    <row r="864" spans="1:11" x14ac:dyDescent="0.45">
      <c r="A864" t="str">
        <f>TRM!A5740</f>
        <v>A02.031.387</v>
      </c>
      <c r="B864" t="str">
        <f>TRM!B5740</f>
        <v>Graphics</v>
      </c>
      <c r="C864" t="str">
        <f>TRM!C5740</f>
        <v>Realtek PC Camera | 10.0.17134.20059</v>
      </c>
      <c r="D864">
        <f>TRM!D5740</f>
        <v>0</v>
      </c>
      <c r="E864" t="str">
        <f>IF(VLOOKUP(TRM!A5740,'TRM - TBM Crosswalk'!$A$2:'TRM - TBM Crosswalk'!$I$1008,3,FALSE)="N/A","TBD","")</f>
        <v/>
      </c>
      <c r="F864" t="str">
        <f>IF(VLOOKUP(TRM!A5740,'TRM - TBM Crosswalk'!$A$2:'TRM - TBM Crosswalk'!$I$1008,4,FALSE)=0,"",VLOOKUP(TRM!A5740,'TRM - TBM Crosswalk'!$A$2:'TRM - TBM Crosswalk'!$I$1008,4,FALSE))</f>
        <v/>
      </c>
      <c r="G864" t="str">
        <f>IF(VLOOKUP(TRM!A5740,'TRM - TBM Crosswalk'!$A$2:'TRM - TBM Crosswalk'!$I$1008,5,FALSE)=0,"",VLOOKUP(TRM!A5740,'TRM - TBM Crosswalk'!$A$2:'TRM - TBM Crosswalk'!$I$1008,5,FALSE))</f>
        <v/>
      </c>
      <c r="H864" t="str">
        <f>IF(VLOOKUP(TRM!A5740,'TRM - TBM Crosswalk'!$A$2:'TRM - TBM Crosswalk'!$I$1008,6,FALSE)=0,"",VLOOKUP(TRM!A5740,'TRM - TBM Crosswalk'!$A$2:'TRM - TBM Crosswalk'!$I$1008,6,FALSE))</f>
        <v/>
      </c>
      <c r="I864" t="str">
        <f>IF(VLOOKUP(TRM!A5740,'TRM - TBM Crosswalk'!$A$2:'TRM - TBM Crosswalk'!$I$1008,7,FALSE)=0,"",VLOOKUP(TRM!A5740,'TRM - TBM Crosswalk'!$A$2:'TRM - TBM Crosswalk'!$I$1008,7,FALSE))</f>
        <v>End User Services</v>
      </c>
      <c r="J864" t="str">
        <f>IF(VLOOKUP(TRM!A5740,'TRM - TBM Crosswalk'!$A$2:'TRM - TBM Crosswalk'!$I$1008,8,FALSE)=0,"",VLOOKUP(TRM!A5740,'TRM - TBM Crosswalk'!$A$2:'TRM - TBM Crosswalk'!$I$1008,8,FALSE))</f>
        <v>Communication &amp; Collaboration</v>
      </c>
      <c r="K864" t="str">
        <f>IF(VLOOKUP(TRM!A5740,'TRM - TBM Crosswalk'!$A$2:'TRM - TBM Crosswalk'!$I$1008,9,FALSE)=0,"",VLOOKUP(TRM!A5740,'TRM - TBM Crosswalk'!$A$2:'TRM - TBM Crosswalk'!$I$1008,9,FALSE))</f>
        <v>Productivity</v>
      </c>
    </row>
    <row r="865" spans="1:11" x14ac:dyDescent="0.45">
      <c r="A865" t="str">
        <f>TRM!A5741</f>
        <v>A02.031.387</v>
      </c>
      <c r="B865" t="str">
        <f>TRM!B5741</f>
        <v>Graphics</v>
      </c>
      <c r="C865" t="str">
        <f>TRM!C5741</f>
        <v>Realtek PC Camera | 10.0.17763.20082</v>
      </c>
      <c r="D865">
        <f>TRM!D5741</f>
        <v>0</v>
      </c>
      <c r="E865" t="str">
        <f>IF(VLOOKUP(TRM!A5741,'TRM - TBM Crosswalk'!$A$2:'TRM - TBM Crosswalk'!$I$1008,3,FALSE)="N/A","TBD","")</f>
        <v/>
      </c>
      <c r="F865" t="str">
        <f>IF(VLOOKUP(TRM!A5741,'TRM - TBM Crosswalk'!$A$2:'TRM - TBM Crosswalk'!$I$1008,4,FALSE)=0,"",VLOOKUP(TRM!A5741,'TRM - TBM Crosswalk'!$A$2:'TRM - TBM Crosswalk'!$I$1008,4,FALSE))</f>
        <v/>
      </c>
      <c r="G865" t="str">
        <f>IF(VLOOKUP(TRM!A5741,'TRM - TBM Crosswalk'!$A$2:'TRM - TBM Crosswalk'!$I$1008,5,FALSE)=0,"",VLOOKUP(TRM!A5741,'TRM - TBM Crosswalk'!$A$2:'TRM - TBM Crosswalk'!$I$1008,5,FALSE))</f>
        <v/>
      </c>
      <c r="H865" t="str">
        <f>IF(VLOOKUP(TRM!A5741,'TRM - TBM Crosswalk'!$A$2:'TRM - TBM Crosswalk'!$I$1008,6,FALSE)=0,"",VLOOKUP(TRM!A5741,'TRM - TBM Crosswalk'!$A$2:'TRM - TBM Crosswalk'!$I$1008,6,FALSE))</f>
        <v/>
      </c>
      <c r="I865" t="str">
        <f>IF(VLOOKUP(TRM!A5741,'TRM - TBM Crosswalk'!$A$2:'TRM - TBM Crosswalk'!$I$1008,7,FALSE)=0,"",VLOOKUP(TRM!A5741,'TRM - TBM Crosswalk'!$A$2:'TRM - TBM Crosswalk'!$I$1008,7,FALSE))</f>
        <v>End User Services</v>
      </c>
      <c r="J865" t="str">
        <f>IF(VLOOKUP(TRM!A5741,'TRM - TBM Crosswalk'!$A$2:'TRM - TBM Crosswalk'!$I$1008,8,FALSE)=0,"",VLOOKUP(TRM!A5741,'TRM - TBM Crosswalk'!$A$2:'TRM - TBM Crosswalk'!$I$1008,8,FALSE))</f>
        <v>Communication &amp; Collaboration</v>
      </c>
      <c r="K865" t="str">
        <f>IF(VLOOKUP(TRM!A5741,'TRM - TBM Crosswalk'!$A$2:'TRM - TBM Crosswalk'!$I$1008,9,FALSE)=0,"",VLOOKUP(TRM!A5741,'TRM - TBM Crosswalk'!$A$2:'TRM - TBM Crosswalk'!$I$1008,9,FALSE))</f>
        <v>Productivity</v>
      </c>
    </row>
    <row r="866" spans="1:11" x14ac:dyDescent="0.45">
      <c r="A866" t="str">
        <f>TRM!A5742</f>
        <v>A02.031.387</v>
      </c>
      <c r="B866" t="str">
        <f>TRM!B5742</f>
        <v>Graphics</v>
      </c>
      <c r="C866" t="str">
        <f>TRM!C5742</f>
        <v>Realtek PC Camera | 6.3.9600.11072</v>
      </c>
      <c r="D866">
        <f>TRM!D5742</f>
        <v>0</v>
      </c>
      <c r="E866" t="str">
        <f>IF(VLOOKUP(TRM!A5742,'TRM - TBM Crosswalk'!$A$2:'TRM - TBM Crosswalk'!$I$1008,3,FALSE)="N/A","TBD","")</f>
        <v/>
      </c>
      <c r="F866" t="str">
        <f>IF(VLOOKUP(TRM!A5742,'TRM - TBM Crosswalk'!$A$2:'TRM - TBM Crosswalk'!$I$1008,4,FALSE)=0,"",VLOOKUP(TRM!A5742,'TRM - TBM Crosswalk'!$A$2:'TRM - TBM Crosswalk'!$I$1008,4,FALSE))</f>
        <v/>
      </c>
      <c r="G866" t="str">
        <f>IF(VLOOKUP(TRM!A5742,'TRM - TBM Crosswalk'!$A$2:'TRM - TBM Crosswalk'!$I$1008,5,FALSE)=0,"",VLOOKUP(TRM!A5742,'TRM - TBM Crosswalk'!$A$2:'TRM - TBM Crosswalk'!$I$1008,5,FALSE))</f>
        <v/>
      </c>
      <c r="H866" t="str">
        <f>IF(VLOOKUP(TRM!A5742,'TRM - TBM Crosswalk'!$A$2:'TRM - TBM Crosswalk'!$I$1008,6,FALSE)=0,"",VLOOKUP(TRM!A5742,'TRM - TBM Crosswalk'!$A$2:'TRM - TBM Crosswalk'!$I$1008,6,FALSE))</f>
        <v/>
      </c>
      <c r="I866" t="str">
        <f>IF(VLOOKUP(TRM!A5742,'TRM - TBM Crosswalk'!$A$2:'TRM - TBM Crosswalk'!$I$1008,7,FALSE)=0,"",VLOOKUP(TRM!A5742,'TRM - TBM Crosswalk'!$A$2:'TRM - TBM Crosswalk'!$I$1008,7,FALSE))</f>
        <v>End User Services</v>
      </c>
      <c r="J866" t="str">
        <f>IF(VLOOKUP(TRM!A5742,'TRM - TBM Crosswalk'!$A$2:'TRM - TBM Crosswalk'!$I$1008,8,FALSE)=0,"",VLOOKUP(TRM!A5742,'TRM - TBM Crosswalk'!$A$2:'TRM - TBM Crosswalk'!$I$1008,8,FALSE))</f>
        <v>Communication &amp; Collaboration</v>
      </c>
      <c r="K866" t="str">
        <f>IF(VLOOKUP(TRM!A5742,'TRM - TBM Crosswalk'!$A$2:'TRM - TBM Crosswalk'!$I$1008,9,FALSE)=0,"",VLOOKUP(TRM!A5742,'TRM - TBM Crosswalk'!$A$2:'TRM - TBM Crosswalk'!$I$1008,9,FALSE))</f>
        <v>Productivity</v>
      </c>
    </row>
    <row r="867" spans="1:11" x14ac:dyDescent="0.45">
      <c r="A867" t="str">
        <f>TRM!A5743</f>
        <v>A02.031.387</v>
      </c>
      <c r="B867" t="str">
        <f>TRM!B5743</f>
        <v>Graphics</v>
      </c>
      <c r="C867" t="str">
        <f>TRM!C5743</f>
        <v>Realtek PC Camera Driver | 10.0.10120.11113</v>
      </c>
      <c r="D867">
        <f>TRM!D5743</f>
        <v>0</v>
      </c>
      <c r="E867" t="str">
        <f>IF(VLOOKUP(TRM!A5743,'TRM - TBM Crosswalk'!$A$2:'TRM - TBM Crosswalk'!$I$1008,3,FALSE)="N/A","TBD","")</f>
        <v/>
      </c>
      <c r="F867" t="str">
        <f>IF(VLOOKUP(TRM!A5743,'TRM - TBM Crosswalk'!$A$2:'TRM - TBM Crosswalk'!$I$1008,4,FALSE)=0,"",VLOOKUP(TRM!A5743,'TRM - TBM Crosswalk'!$A$2:'TRM - TBM Crosswalk'!$I$1008,4,FALSE))</f>
        <v/>
      </c>
      <c r="G867" t="str">
        <f>IF(VLOOKUP(TRM!A5743,'TRM - TBM Crosswalk'!$A$2:'TRM - TBM Crosswalk'!$I$1008,5,FALSE)=0,"",VLOOKUP(TRM!A5743,'TRM - TBM Crosswalk'!$A$2:'TRM - TBM Crosswalk'!$I$1008,5,FALSE))</f>
        <v/>
      </c>
      <c r="H867" t="str">
        <f>IF(VLOOKUP(TRM!A5743,'TRM - TBM Crosswalk'!$A$2:'TRM - TBM Crosswalk'!$I$1008,6,FALSE)=0,"",VLOOKUP(TRM!A5743,'TRM - TBM Crosswalk'!$A$2:'TRM - TBM Crosswalk'!$I$1008,6,FALSE))</f>
        <v/>
      </c>
      <c r="I867" t="str">
        <f>IF(VLOOKUP(TRM!A5743,'TRM - TBM Crosswalk'!$A$2:'TRM - TBM Crosswalk'!$I$1008,7,FALSE)=0,"",VLOOKUP(TRM!A5743,'TRM - TBM Crosswalk'!$A$2:'TRM - TBM Crosswalk'!$I$1008,7,FALSE))</f>
        <v>End User Services</v>
      </c>
      <c r="J867" t="str">
        <f>IF(VLOOKUP(TRM!A5743,'TRM - TBM Crosswalk'!$A$2:'TRM - TBM Crosswalk'!$I$1008,8,FALSE)=0,"",VLOOKUP(TRM!A5743,'TRM - TBM Crosswalk'!$A$2:'TRM - TBM Crosswalk'!$I$1008,8,FALSE))</f>
        <v>Communication &amp; Collaboration</v>
      </c>
      <c r="K867" t="str">
        <f>IF(VLOOKUP(TRM!A5743,'TRM - TBM Crosswalk'!$A$2:'TRM - TBM Crosswalk'!$I$1008,9,FALSE)=0,"",VLOOKUP(TRM!A5743,'TRM - TBM Crosswalk'!$A$2:'TRM - TBM Crosswalk'!$I$1008,9,FALSE))</f>
        <v>Productivity</v>
      </c>
    </row>
    <row r="868" spans="1:11" x14ac:dyDescent="0.45">
      <c r="A868" t="str">
        <f>TRM!A5744</f>
        <v>A02.031.387</v>
      </c>
      <c r="B868" t="str">
        <f>TRM!B5744</f>
        <v>Graphics</v>
      </c>
      <c r="C868" t="str">
        <f>TRM!C5744</f>
        <v>Rename.app</v>
      </c>
      <c r="D868">
        <f>TRM!D5744</f>
        <v>0</v>
      </c>
      <c r="E868" t="str">
        <f>IF(VLOOKUP(TRM!A5744,'TRM - TBM Crosswalk'!$A$2:'TRM - TBM Crosswalk'!$I$1008,3,FALSE)="N/A","TBD","")</f>
        <v/>
      </c>
      <c r="F868" t="str">
        <f>IF(VLOOKUP(TRM!A5744,'TRM - TBM Crosswalk'!$A$2:'TRM - TBM Crosswalk'!$I$1008,4,FALSE)=0,"",VLOOKUP(TRM!A5744,'TRM - TBM Crosswalk'!$A$2:'TRM - TBM Crosswalk'!$I$1008,4,FALSE))</f>
        <v/>
      </c>
      <c r="G868" t="str">
        <f>IF(VLOOKUP(TRM!A5744,'TRM - TBM Crosswalk'!$A$2:'TRM - TBM Crosswalk'!$I$1008,5,FALSE)=0,"",VLOOKUP(TRM!A5744,'TRM - TBM Crosswalk'!$A$2:'TRM - TBM Crosswalk'!$I$1008,5,FALSE))</f>
        <v/>
      </c>
      <c r="H868" t="str">
        <f>IF(VLOOKUP(TRM!A5744,'TRM - TBM Crosswalk'!$A$2:'TRM - TBM Crosswalk'!$I$1008,6,FALSE)=0,"",VLOOKUP(TRM!A5744,'TRM - TBM Crosswalk'!$A$2:'TRM - TBM Crosswalk'!$I$1008,6,FALSE))</f>
        <v/>
      </c>
      <c r="I868" t="str">
        <f>IF(VLOOKUP(TRM!A5744,'TRM - TBM Crosswalk'!$A$2:'TRM - TBM Crosswalk'!$I$1008,7,FALSE)=0,"",VLOOKUP(TRM!A5744,'TRM - TBM Crosswalk'!$A$2:'TRM - TBM Crosswalk'!$I$1008,7,FALSE))</f>
        <v>End User Services</v>
      </c>
      <c r="J868" t="str">
        <f>IF(VLOOKUP(TRM!A5744,'TRM - TBM Crosswalk'!$A$2:'TRM - TBM Crosswalk'!$I$1008,8,FALSE)=0,"",VLOOKUP(TRM!A5744,'TRM - TBM Crosswalk'!$A$2:'TRM - TBM Crosswalk'!$I$1008,8,FALSE))</f>
        <v>Communication &amp; Collaboration</v>
      </c>
      <c r="K868" t="str">
        <f>IF(VLOOKUP(TRM!A5744,'TRM - TBM Crosswalk'!$A$2:'TRM - TBM Crosswalk'!$I$1008,9,FALSE)=0,"",VLOOKUP(TRM!A5744,'TRM - TBM Crosswalk'!$A$2:'TRM - TBM Crosswalk'!$I$1008,9,FALSE))</f>
        <v>Productivity</v>
      </c>
    </row>
    <row r="869" spans="1:11" x14ac:dyDescent="0.45">
      <c r="A869" t="str">
        <f>TRM!A5745</f>
        <v>A02.031.387</v>
      </c>
      <c r="B869" t="str">
        <f>TRM!B5745</f>
        <v>Graphics</v>
      </c>
      <c r="C869" t="str">
        <f>TRM!C5745</f>
        <v>Setup.app - 11.0.0.10</v>
      </c>
      <c r="D869">
        <f>TRM!D5745</f>
        <v>0</v>
      </c>
      <c r="E869" t="str">
        <f>IF(VLOOKUP(TRM!A5745,'TRM - TBM Crosswalk'!$A$2:'TRM - TBM Crosswalk'!$I$1008,3,FALSE)="N/A","TBD","")</f>
        <v/>
      </c>
      <c r="F869" t="str">
        <f>IF(VLOOKUP(TRM!A5745,'TRM - TBM Crosswalk'!$A$2:'TRM - TBM Crosswalk'!$I$1008,4,FALSE)=0,"",VLOOKUP(TRM!A5745,'TRM - TBM Crosswalk'!$A$2:'TRM - TBM Crosswalk'!$I$1008,4,FALSE))</f>
        <v/>
      </c>
      <c r="G869" t="str">
        <f>IF(VLOOKUP(TRM!A5745,'TRM - TBM Crosswalk'!$A$2:'TRM - TBM Crosswalk'!$I$1008,5,FALSE)=0,"",VLOOKUP(TRM!A5745,'TRM - TBM Crosswalk'!$A$2:'TRM - TBM Crosswalk'!$I$1008,5,FALSE))</f>
        <v/>
      </c>
      <c r="H869" t="str">
        <f>IF(VLOOKUP(TRM!A5745,'TRM - TBM Crosswalk'!$A$2:'TRM - TBM Crosswalk'!$I$1008,6,FALSE)=0,"",VLOOKUP(TRM!A5745,'TRM - TBM Crosswalk'!$A$2:'TRM - TBM Crosswalk'!$I$1008,6,FALSE))</f>
        <v/>
      </c>
      <c r="I869" t="str">
        <f>IF(VLOOKUP(TRM!A5745,'TRM - TBM Crosswalk'!$A$2:'TRM - TBM Crosswalk'!$I$1008,7,FALSE)=0,"",VLOOKUP(TRM!A5745,'TRM - TBM Crosswalk'!$A$2:'TRM - TBM Crosswalk'!$I$1008,7,FALSE))</f>
        <v>End User Services</v>
      </c>
      <c r="J869" t="str">
        <f>IF(VLOOKUP(TRM!A5745,'TRM - TBM Crosswalk'!$A$2:'TRM - TBM Crosswalk'!$I$1008,8,FALSE)=0,"",VLOOKUP(TRM!A5745,'TRM - TBM Crosswalk'!$A$2:'TRM - TBM Crosswalk'!$I$1008,8,FALSE))</f>
        <v>Communication &amp; Collaboration</v>
      </c>
      <c r="K869" t="str">
        <f>IF(VLOOKUP(TRM!A5745,'TRM - TBM Crosswalk'!$A$2:'TRM - TBM Crosswalk'!$I$1008,9,FALSE)=0,"",VLOOKUP(TRM!A5745,'TRM - TBM Crosswalk'!$A$2:'TRM - TBM Crosswalk'!$I$1008,9,FALSE))</f>
        <v>Productivity</v>
      </c>
    </row>
    <row r="870" spans="1:11" x14ac:dyDescent="0.45">
      <c r="A870" t="str">
        <f>TRM!A5746</f>
        <v>A02.031.387</v>
      </c>
      <c r="B870" t="str">
        <f>TRM!B5746</f>
        <v>Graphics</v>
      </c>
      <c r="C870" t="str">
        <f>TRM!C5746</f>
        <v>Setup.app - 11.0.0.20</v>
      </c>
      <c r="D870">
        <f>TRM!D5746</f>
        <v>0</v>
      </c>
      <c r="E870" t="str">
        <f>IF(VLOOKUP(TRM!A5746,'TRM - TBM Crosswalk'!$A$2:'TRM - TBM Crosswalk'!$I$1008,3,FALSE)="N/A","TBD","")</f>
        <v/>
      </c>
      <c r="F870" t="str">
        <f>IF(VLOOKUP(TRM!A5746,'TRM - TBM Crosswalk'!$A$2:'TRM - TBM Crosswalk'!$I$1008,4,FALSE)=0,"",VLOOKUP(TRM!A5746,'TRM - TBM Crosswalk'!$A$2:'TRM - TBM Crosswalk'!$I$1008,4,FALSE))</f>
        <v/>
      </c>
      <c r="G870" t="str">
        <f>IF(VLOOKUP(TRM!A5746,'TRM - TBM Crosswalk'!$A$2:'TRM - TBM Crosswalk'!$I$1008,5,FALSE)=0,"",VLOOKUP(TRM!A5746,'TRM - TBM Crosswalk'!$A$2:'TRM - TBM Crosswalk'!$I$1008,5,FALSE))</f>
        <v/>
      </c>
      <c r="H870" t="str">
        <f>IF(VLOOKUP(TRM!A5746,'TRM - TBM Crosswalk'!$A$2:'TRM - TBM Crosswalk'!$I$1008,6,FALSE)=0,"",VLOOKUP(TRM!A5746,'TRM - TBM Crosswalk'!$A$2:'TRM - TBM Crosswalk'!$I$1008,6,FALSE))</f>
        <v/>
      </c>
      <c r="I870" t="str">
        <f>IF(VLOOKUP(TRM!A5746,'TRM - TBM Crosswalk'!$A$2:'TRM - TBM Crosswalk'!$I$1008,7,FALSE)=0,"",VLOOKUP(TRM!A5746,'TRM - TBM Crosswalk'!$A$2:'TRM - TBM Crosswalk'!$I$1008,7,FALSE))</f>
        <v>End User Services</v>
      </c>
      <c r="J870" t="str">
        <f>IF(VLOOKUP(TRM!A5746,'TRM - TBM Crosswalk'!$A$2:'TRM - TBM Crosswalk'!$I$1008,8,FALSE)=0,"",VLOOKUP(TRM!A5746,'TRM - TBM Crosswalk'!$A$2:'TRM - TBM Crosswalk'!$I$1008,8,FALSE))</f>
        <v>Communication &amp; Collaboration</v>
      </c>
      <c r="K870" t="str">
        <f>IF(VLOOKUP(TRM!A5746,'TRM - TBM Crosswalk'!$A$2:'TRM - TBM Crosswalk'!$I$1008,9,FALSE)=0,"",VLOOKUP(TRM!A5746,'TRM - TBM Crosswalk'!$A$2:'TRM - TBM Crosswalk'!$I$1008,9,FALSE))</f>
        <v>Productivity</v>
      </c>
    </row>
    <row r="871" spans="1:11" x14ac:dyDescent="0.45">
      <c r="A871" t="str">
        <f>TRM!A5747</f>
        <v>A02.031.387</v>
      </c>
      <c r="B871" t="str">
        <f>TRM!B5747</f>
        <v>Graphics</v>
      </c>
      <c r="C871" t="str">
        <f>TRM!C5747</f>
        <v>Setup.app - 5.0.65.0</v>
      </c>
      <c r="D871">
        <f>TRM!D5747</f>
        <v>0</v>
      </c>
      <c r="E871" t="str">
        <f>IF(VLOOKUP(TRM!A5747,'TRM - TBM Crosswalk'!$A$2:'TRM - TBM Crosswalk'!$I$1008,3,FALSE)="N/A","TBD","")</f>
        <v/>
      </c>
      <c r="F871" t="str">
        <f>IF(VLOOKUP(TRM!A5747,'TRM - TBM Crosswalk'!$A$2:'TRM - TBM Crosswalk'!$I$1008,4,FALSE)=0,"",VLOOKUP(TRM!A5747,'TRM - TBM Crosswalk'!$A$2:'TRM - TBM Crosswalk'!$I$1008,4,FALSE))</f>
        <v/>
      </c>
      <c r="G871" t="str">
        <f>IF(VLOOKUP(TRM!A5747,'TRM - TBM Crosswalk'!$A$2:'TRM - TBM Crosswalk'!$I$1008,5,FALSE)=0,"",VLOOKUP(TRM!A5747,'TRM - TBM Crosswalk'!$A$2:'TRM - TBM Crosswalk'!$I$1008,5,FALSE))</f>
        <v/>
      </c>
      <c r="H871" t="str">
        <f>IF(VLOOKUP(TRM!A5747,'TRM - TBM Crosswalk'!$A$2:'TRM - TBM Crosswalk'!$I$1008,6,FALSE)=0,"",VLOOKUP(TRM!A5747,'TRM - TBM Crosswalk'!$A$2:'TRM - TBM Crosswalk'!$I$1008,6,FALSE))</f>
        <v/>
      </c>
      <c r="I871" t="str">
        <f>IF(VLOOKUP(TRM!A5747,'TRM - TBM Crosswalk'!$A$2:'TRM - TBM Crosswalk'!$I$1008,7,FALSE)=0,"",VLOOKUP(TRM!A5747,'TRM - TBM Crosswalk'!$A$2:'TRM - TBM Crosswalk'!$I$1008,7,FALSE))</f>
        <v>End User Services</v>
      </c>
      <c r="J871" t="str">
        <f>IF(VLOOKUP(TRM!A5747,'TRM - TBM Crosswalk'!$A$2:'TRM - TBM Crosswalk'!$I$1008,8,FALSE)=0,"",VLOOKUP(TRM!A5747,'TRM - TBM Crosswalk'!$A$2:'TRM - TBM Crosswalk'!$I$1008,8,FALSE))</f>
        <v>Communication &amp; Collaboration</v>
      </c>
      <c r="K871" t="str">
        <f>IF(VLOOKUP(TRM!A5747,'TRM - TBM Crosswalk'!$A$2:'TRM - TBM Crosswalk'!$I$1008,9,FALSE)=0,"",VLOOKUP(TRM!A5747,'TRM - TBM Crosswalk'!$A$2:'TRM - TBM Crosswalk'!$I$1008,9,FALSE))</f>
        <v>Productivity</v>
      </c>
    </row>
    <row r="872" spans="1:11" x14ac:dyDescent="0.45">
      <c r="A872" t="str">
        <f>TRM!A5748</f>
        <v>A02.031.387</v>
      </c>
      <c r="B872" t="str">
        <f>TRM!B5748</f>
        <v>Graphics</v>
      </c>
      <c r="C872" t="str">
        <f>TRM!C5748</f>
        <v>Setup.app - 6.0.98.0</v>
      </c>
      <c r="D872">
        <f>TRM!D5748</f>
        <v>0</v>
      </c>
      <c r="E872" t="str">
        <f>IF(VLOOKUP(TRM!A5748,'TRM - TBM Crosswalk'!$A$2:'TRM - TBM Crosswalk'!$I$1008,3,FALSE)="N/A","TBD","")</f>
        <v/>
      </c>
      <c r="F872" t="str">
        <f>IF(VLOOKUP(TRM!A5748,'TRM - TBM Crosswalk'!$A$2:'TRM - TBM Crosswalk'!$I$1008,4,FALSE)=0,"",VLOOKUP(TRM!A5748,'TRM - TBM Crosswalk'!$A$2:'TRM - TBM Crosswalk'!$I$1008,4,FALSE))</f>
        <v/>
      </c>
      <c r="G872" t="str">
        <f>IF(VLOOKUP(TRM!A5748,'TRM - TBM Crosswalk'!$A$2:'TRM - TBM Crosswalk'!$I$1008,5,FALSE)=0,"",VLOOKUP(TRM!A5748,'TRM - TBM Crosswalk'!$A$2:'TRM - TBM Crosswalk'!$I$1008,5,FALSE))</f>
        <v/>
      </c>
      <c r="H872" t="str">
        <f>IF(VLOOKUP(TRM!A5748,'TRM - TBM Crosswalk'!$A$2:'TRM - TBM Crosswalk'!$I$1008,6,FALSE)=0,"",VLOOKUP(TRM!A5748,'TRM - TBM Crosswalk'!$A$2:'TRM - TBM Crosswalk'!$I$1008,6,FALSE))</f>
        <v/>
      </c>
      <c r="I872" t="str">
        <f>IF(VLOOKUP(TRM!A5748,'TRM - TBM Crosswalk'!$A$2:'TRM - TBM Crosswalk'!$I$1008,7,FALSE)=0,"",VLOOKUP(TRM!A5748,'TRM - TBM Crosswalk'!$A$2:'TRM - TBM Crosswalk'!$I$1008,7,FALSE))</f>
        <v>End User Services</v>
      </c>
      <c r="J872" t="str">
        <f>IF(VLOOKUP(TRM!A5748,'TRM - TBM Crosswalk'!$A$2:'TRM - TBM Crosswalk'!$I$1008,8,FALSE)=0,"",VLOOKUP(TRM!A5748,'TRM - TBM Crosswalk'!$A$2:'TRM - TBM Crosswalk'!$I$1008,8,FALSE))</f>
        <v>Communication &amp; Collaboration</v>
      </c>
      <c r="K872" t="str">
        <f>IF(VLOOKUP(TRM!A5748,'TRM - TBM Crosswalk'!$A$2:'TRM - TBM Crosswalk'!$I$1008,9,FALSE)=0,"",VLOOKUP(TRM!A5748,'TRM - TBM Crosswalk'!$A$2:'TRM - TBM Crosswalk'!$I$1008,9,FALSE))</f>
        <v>Productivity</v>
      </c>
    </row>
    <row r="873" spans="1:11" x14ac:dyDescent="0.45">
      <c r="A873" t="str">
        <f>TRM!A5749</f>
        <v>A02.031.387</v>
      </c>
      <c r="B873" t="str">
        <f>TRM!B5749</f>
        <v>Graphics</v>
      </c>
      <c r="C873" t="str">
        <f>TRM!C5749</f>
        <v>Setup.app - 9.0.0.61</v>
      </c>
      <c r="D873">
        <f>TRM!D5749</f>
        <v>0</v>
      </c>
      <c r="E873" t="str">
        <f>IF(VLOOKUP(TRM!A5749,'TRM - TBM Crosswalk'!$A$2:'TRM - TBM Crosswalk'!$I$1008,3,FALSE)="N/A","TBD","")</f>
        <v/>
      </c>
      <c r="F873" t="str">
        <f>IF(VLOOKUP(TRM!A5749,'TRM - TBM Crosswalk'!$A$2:'TRM - TBM Crosswalk'!$I$1008,4,FALSE)=0,"",VLOOKUP(TRM!A5749,'TRM - TBM Crosswalk'!$A$2:'TRM - TBM Crosswalk'!$I$1008,4,FALSE))</f>
        <v/>
      </c>
      <c r="G873" t="str">
        <f>IF(VLOOKUP(TRM!A5749,'TRM - TBM Crosswalk'!$A$2:'TRM - TBM Crosswalk'!$I$1008,5,FALSE)=0,"",VLOOKUP(TRM!A5749,'TRM - TBM Crosswalk'!$A$2:'TRM - TBM Crosswalk'!$I$1008,5,FALSE))</f>
        <v/>
      </c>
      <c r="H873" t="str">
        <f>IF(VLOOKUP(TRM!A5749,'TRM - TBM Crosswalk'!$A$2:'TRM - TBM Crosswalk'!$I$1008,6,FALSE)=0,"",VLOOKUP(TRM!A5749,'TRM - TBM Crosswalk'!$A$2:'TRM - TBM Crosswalk'!$I$1008,6,FALSE))</f>
        <v/>
      </c>
      <c r="I873" t="str">
        <f>IF(VLOOKUP(TRM!A5749,'TRM - TBM Crosswalk'!$A$2:'TRM - TBM Crosswalk'!$I$1008,7,FALSE)=0,"",VLOOKUP(TRM!A5749,'TRM - TBM Crosswalk'!$A$2:'TRM - TBM Crosswalk'!$I$1008,7,FALSE))</f>
        <v>End User Services</v>
      </c>
      <c r="J873" t="str">
        <f>IF(VLOOKUP(TRM!A5749,'TRM - TBM Crosswalk'!$A$2:'TRM - TBM Crosswalk'!$I$1008,8,FALSE)=0,"",VLOOKUP(TRM!A5749,'TRM - TBM Crosswalk'!$A$2:'TRM - TBM Crosswalk'!$I$1008,8,FALSE))</f>
        <v>Communication &amp; Collaboration</v>
      </c>
      <c r="K873" t="str">
        <f>IF(VLOOKUP(TRM!A5749,'TRM - TBM Crosswalk'!$A$2:'TRM - TBM Crosswalk'!$I$1008,9,FALSE)=0,"",VLOOKUP(TRM!A5749,'TRM - TBM Crosswalk'!$A$2:'TRM - TBM Crosswalk'!$I$1008,9,FALSE))</f>
        <v>Productivity</v>
      </c>
    </row>
    <row r="874" spans="1:11" x14ac:dyDescent="0.45">
      <c r="A874" t="str">
        <f>TRM!A5750</f>
        <v>A02.031.387</v>
      </c>
      <c r="B874" t="str">
        <f>TRM!B5750</f>
        <v>Graphics</v>
      </c>
      <c r="C874" t="str">
        <f>TRM!C5750</f>
        <v>Setup.app - 9.0.0.65</v>
      </c>
      <c r="D874">
        <f>TRM!D5750</f>
        <v>0</v>
      </c>
      <c r="E874" t="str">
        <f>IF(VLOOKUP(TRM!A5750,'TRM - TBM Crosswalk'!$A$2:'TRM - TBM Crosswalk'!$I$1008,3,FALSE)="N/A","TBD","")</f>
        <v/>
      </c>
      <c r="F874" t="str">
        <f>IF(VLOOKUP(TRM!A5750,'TRM - TBM Crosswalk'!$A$2:'TRM - TBM Crosswalk'!$I$1008,4,FALSE)=0,"",VLOOKUP(TRM!A5750,'TRM - TBM Crosswalk'!$A$2:'TRM - TBM Crosswalk'!$I$1008,4,FALSE))</f>
        <v/>
      </c>
      <c r="G874" t="str">
        <f>IF(VLOOKUP(TRM!A5750,'TRM - TBM Crosswalk'!$A$2:'TRM - TBM Crosswalk'!$I$1008,5,FALSE)=0,"",VLOOKUP(TRM!A5750,'TRM - TBM Crosswalk'!$A$2:'TRM - TBM Crosswalk'!$I$1008,5,FALSE))</f>
        <v/>
      </c>
      <c r="H874" t="str">
        <f>IF(VLOOKUP(TRM!A5750,'TRM - TBM Crosswalk'!$A$2:'TRM - TBM Crosswalk'!$I$1008,6,FALSE)=0,"",VLOOKUP(TRM!A5750,'TRM - TBM Crosswalk'!$A$2:'TRM - TBM Crosswalk'!$I$1008,6,FALSE))</f>
        <v/>
      </c>
      <c r="I874" t="str">
        <f>IF(VLOOKUP(TRM!A5750,'TRM - TBM Crosswalk'!$A$2:'TRM - TBM Crosswalk'!$I$1008,7,FALSE)=0,"",VLOOKUP(TRM!A5750,'TRM - TBM Crosswalk'!$A$2:'TRM - TBM Crosswalk'!$I$1008,7,FALSE))</f>
        <v>End User Services</v>
      </c>
      <c r="J874" t="str">
        <f>IF(VLOOKUP(TRM!A5750,'TRM - TBM Crosswalk'!$A$2:'TRM - TBM Crosswalk'!$I$1008,8,FALSE)=0,"",VLOOKUP(TRM!A5750,'TRM - TBM Crosswalk'!$A$2:'TRM - TBM Crosswalk'!$I$1008,8,FALSE))</f>
        <v>Communication &amp; Collaboration</v>
      </c>
      <c r="K874" t="str">
        <f>IF(VLOOKUP(TRM!A5750,'TRM - TBM Crosswalk'!$A$2:'TRM - TBM Crosswalk'!$I$1008,9,FALSE)=0,"",VLOOKUP(TRM!A5750,'TRM - TBM Crosswalk'!$A$2:'TRM - TBM Crosswalk'!$I$1008,9,FALSE))</f>
        <v>Productivity</v>
      </c>
    </row>
    <row r="875" spans="1:11" x14ac:dyDescent="0.45">
      <c r="A875" t="str">
        <f>TRM!A5751</f>
        <v>A02.031.387</v>
      </c>
      <c r="B875" t="str">
        <f>TRM!B5751</f>
        <v>Graphics</v>
      </c>
      <c r="C875" t="str">
        <f>TRM!C5751</f>
        <v>Synamedia VideoGuard Player | 13.0</v>
      </c>
      <c r="D875">
        <f>TRM!D5751</f>
        <v>0</v>
      </c>
      <c r="E875" t="str">
        <f>IF(VLOOKUP(TRM!A5751,'TRM - TBM Crosswalk'!$A$2:'TRM - TBM Crosswalk'!$I$1008,3,FALSE)="N/A","TBD","")</f>
        <v/>
      </c>
      <c r="F875" t="str">
        <f>IF(VLOOKUP(TRM!A5751,'TRM - TBM Crosswalk'!$A$2:'TRM - TBM Crosswalk'!$I$1008,4,FALSE)=0,"",VLOOKUP(TRM!A5751,'TRM - TBM Crosswalk'!$A$2:'TRM - TBM Crosswalk'!$I$1008,4,FALSE))</f>
        <v/>
      </c>
      <c r="G875" t="str">
        <f>IF(VLOOKUP(TRM!A5751,'TRM - TBM Crosswalk'!$A$2:'TRM - TBM Crosswalk'!$I$1008,5,FALSE)=0,"",VLOOKUP(TRM!A5751,'TRM - TBM Crosswalk'!$A$2:'TRM - TBM Crosswalk'!$I$1008,5,FALSE))</f>
        <v/>
      </c>
      <c r="H875" t="str">
        <f>IF(VLOOKUP(TRM!A5751,'TRM - TBM Crosswalk'!$A$2:'TRM - TBM Crosswalk'!$I$1008,6,FALSE)=0,"",VLOOKUP(TRM!A5751,'TRM - TBM Crosswalk'!$A$2:'TRM - TBM Crosswalk'!$I$1008,6,FALSE))</f>
        <v/>
      </c>
      <c r="I875" t="str">
        <f>IF(VLOOKUP(TRM!A5751,'TRM - TBM Crosswalk'!$A$2:'TRM - TBM Crosswalk'!$I$1008,7,FALSE)=0,"",VLOOKUP(TRM!A5751,'TRM - TBM Crosswalk'!$A$2:'TRM - TBM Crosswalk'!$I$1008,7,FALSE))</f>
        <v>End User Services</v>
      </c>
      <c r="J875" t="str">
        <f>IF(VLOOKUP(TRM!A5751,'TRM - TBM Crosswalk'!$A$2:'TRM - TBM Crosswalk'!$I$1008,8,FALSE)=0,"",VLOOKUP(TRM!A5751,'TRM - TBM Crosswalk'!$A$2:'TRM - TBM Crosswalk'!$I$1008,8,FALSE))</f>
        <v>Communication &amp; Collaboration</v>
      </c>
      <c r="K875" t="str">
        <f>IF(VLOOKUP(TRM!A5751,'TRM - TBM Crosswalk'!$A$2:'TRM - TBM Crosswalk'!$I$1008,9,FALSE)=0,"",VLOOKUP(TRM!A5751,'TRM - TBM Crosswalk'!$A$2:'TRM - TBM Crosswalk'!$I$1008,9,FALSE))</f>
        <v>Productivity</v>
      </c>
    </row>
    <row r="876" spans="1:11" x14ac:dyDescent="0.45">
      <c r="A876" t="str">
        <f>TRM!A5752</f>
        <v>A02.031.387</v>
      </c>
      <c r="B876" t="str">
        <f>TRM!B5752</f>
        <v>Graphics</v>
      </c>
      <c r="C876" t="str">
        <f>TRM!C5752</f>
        <v>Synaptics WBF Driver | 4.5.314.0</v>
      </c>
      <c r="D876">
        <f>TRM!D5752</f>
        <v>0</v>
      </c>
      <c r="E876" t="str">
        <f>IF(VLOOKUP(TRM!A5752,'TRM - TBM Crosswalk'!$A$2:'TRM - TBM Crosswalk'!$I$1008,3,FALSE)="N/A","TBD","")</f>
        <v/>
      </c>
      <c r="F876" t="str">
        <f>IF(VLOOKUP(TRM!A5752,'TRM - TBM Crosswalk'!$A$2:'TRM - TBM Crosswalk'!$I$1008,4,FALSE)=0,"",VLOOKUP(TRM!A5752,'TRM - TBM Crosswalk'!$A$2:'TRM - TBM Crosswalk'!$I$1008,4,FALSE))</f>
        <v/>
      </c>
      <c r="G876" t="str">
        <f>IF(VLOOKUP(TRM!A5752,'TRM - TBM Crosswalk'!$A$2:'TRM - TBM Crosswalk'!$I$1008,5,FALSE)=0,"",VLOOKUP(TRM!A5752,'TRM - TBM Crosswalk'!$A$2:'TRM - TBM Crosswalk'!$I$1008,5,FALSE))</f>
        <v/>
      </c>
      <c r="H876" t="str">
        <f>IF(VLOOKUP(TRM!A5752,'TRM - TBM Crosswalk'!$A$2:'TRM - TBM Crosswalk'!$I$1008,6,FALSE)=0,"",VLOOKUP(TRM!A5752,'TRM - TBM Crosswalk'!$A$2:'TRM - TBM Crosswalk'!$I$1008,6,FALSE))</f>
        <v/>
      </c>
      <c r="I876" t="str">
        <f>IF(VLOOKUP(TRM!A5752,'TRM - TBM Crosswalk'!$A$2:'TRM - TBM Crosswalk'!$I$1008,7,FALSE)=0,"",VLOOKUP(TRM!A5752,'TRM - TBM Crosswalk'!$A$2:'TRM - TBM Crosswalk'!$I$1008,7,FALSE))</f>
        <v>End User Services</v>
      </c>
      <c r="J876" t="str">
        <f>IF(VLOOKUP(TRM!A5752,'TRM - TBM Crosswalk'!$A$2:'TRM - TBM Crosswalk'!$I$1008,8,FALSE)=0,"",VLOOKUP(TRM!A5752,'TRM - TBM Crosswalk'!$A$2:'TRM - TBM Crosswalk'!$I$1008,8,FALSE))</f>
        <v>Communication &amp; Collaboration</v>
      </c>
      <c r="K876" t="str">
        <f>IF(VLOOKUP(TRM!A5752,'TRM - TBM Crosswalk'!$A$2:'TRM - TBM Crosswalk'!$I$1008,9,FALSE)=0,"",VLOOKUP(TRM!A5752,'TRM - TBM Crosswalk'!$A$2:'TRM - TBM Crosswalk'!$I$1008,9,FALSE))</f>
        <v>Productivity</v>
      </c>
    </row>
    <row r="877" spans="1:11" x14ac:dyDescent="0.45">
      <c r="A877" t="str">
        <f>TRM!A5753</f>
        <v>A02.031.387</v>
      </c>
      <c r="B877" t="str">
        <f>TRM!B5753</f>
        <v>Graphics</v>
      </c>
      <c r="C877" t="str">
        <f>TRM!C5753</f>
        <v>Tablet</v>
      </c>
      <c r="D877">
        <f>TRM!D5753</f>
        <v>0</v>
      </c>
      <c r="E877" t="str">
        <f>IF(VLOOKUP(TRM!A5753,'TRM - TBM Crosswalk'!$A$2:'TRM - TBM Crosswalk'!$I$1008,3,FALSE)="N/A","TBD","")</f>
        <v/>
      </c>
      <c r="F877" t="str">
        <f>IF(VLOOKUP(TRM!A5753,'TRM - TBM Crosswalk'!$A$2:'TRM - TBM Crosswalk'!$I$1008,4,FALSE)=0,"",VLOOKUP(TRM!A5753,'TRM - TBM Crosswalk'!$A$2:'TRM - TBM Crosswalk'!$I$1008,4,FALSE))</f>
        <v/>
      </c>
      <c r="G877" t="str">
        <f>IF(VLOOKUP(TRM!A5753,'TRM - TBM Crosswalk'!$A$2:'TRM - TBM Crosswalk'!$I$1008,5,FALSE)=0,"",VLOOKUP(TRM!A5753,'TRM - TBM Crosswalk'!$A$2:'TRM - TBM Crosswalk'!$I$1008,5,FALSE))</f>
        <v/>
      </c>
      <c r="H877" t="str">
        <f>IF(VLOOKUP(TRM!A5753,'TRM - TBM Crosswalk'!$A$2:'TRM - TBM Crosswalk'!$I$1008,6,FALSE)=0,"",VLOOKUP(TRM!A5753,'TRM - TBM Crosswalk'!$A$2:'TRM - TBM Crosswalk'!$I$1008,6,FALSE))</f>
        <v/>
      </c>
      <c r="I877" t="str">
        <f>IF(VLOOKUP(TRM!A5753,'TRM - TBM Crosswalk'!$A$2:'TRM - TBM Crosswalk'!$I$1008,7,FALSE)=0,"",VLOOKUP(TRM!A5753,'TRM - TBM Crosswalk'!$A$2:'TRM - TBM Crosswalk'!$I$1008,7,FALSE))</f>
        <v>End User Services</v>
      </c>
      <c r="J877" t="str">
        <f>IF(VLOOKUP(TRM!A5753,'TRM - TBM Crosswalk'!$A$2:'TRM - TBM Crosswalk'!$I$1008,8,FALSE)=0,"",VLOOKUP(TRM!A5753,'TRM - TBM Crosswalk'!$A$2:'TRM - TBM Crosswalk'!$I$1008,8,FALSE))</f>
        <v>Communication &amp; Collaboration</v>
      </c>
      <c r="K877" t="str">
        <f>IF(VLOOKUP(TRM!A5753,'TRM - TBM Crosswalk'!$A$2:'TRM - TBM Crosswalk'!$I$1008,9,FALSE)=0,"",VLOOKUP(TRM!A5753,'TRM - TBM Crosswalk'!$A$2:'TRM - TBM Crosswalk'!$I$1008,9,FALSE))</f>
        <v>Productivity</v>
      </c>
    </row>
    <row r="878" spans="1:11" x14ac:dyDescent="0.45">
      <c r="A878" t="str">
        <f>TRM!A5754</f>
        <v>A02.031.387</v>
      </c>
      <c r="B878" t="str">
        <f>TRM!B5754</f>
        <v>Graphics</v>
      </c>
      <c r="C878" t="str">
        <f>TRM!C5754</f>
        <v>TabletWorks | 11.1.3.2</v>
      </c>
      <c r="D878">
        <f>TRM!D5754</f>
        <v>0</v>
      </c>
      <c r="E878" t="str">
        <f>IF(VLOOKUP(TRM!A5754,'TRM - TBM Crosswalk'!$A$2:'TRM - TBM Crosswalk'!$I$1008,3,FALSE)="N/A","TBD","")</f>
        <v/>
      </c>
      <c r="F878" t="str">
        <f>IF(VLOOKUP(TRM!A5754,'TRM - TBM Crosswalk'!$A$2:'TRM - TBM Crosswalk'!$I$1008,4,FALSE)=0,"",VLOOKUP(TRM!A5754,'TRM - TBM Crosswalk'!$A$2:'TRM - TBM Crosswalk'!$I$1008,4,FALSE))</f>
        <v/>
      </c>
      <c r="G878" t="str">
        <f>IF(VLOOKUP(TRM!A5754,'TRM - TBM Crosswalk'!$A$2:'TRM - TBM Crosswalk'!$I$1008,5,FALSE)=0,"",VLOOKUP(TRM!A5754,'TRM - TBM Crosswalk'!$A$2:'TRM - TBM Crosswalk'!$I$1008,5,FALSE))</f>
        <v/>
      </c>
      <c r="H878" t="str">
        <f>IF(VLOOKUP(TRM!A5754,'TRM - TBM Crosswalk'!$A$2:'TRM - TBM Crosswalk'!$I$1008,6,FALSE)=0,"",VLOOKUP(TRM!A5754,'TRM - TBM Crosswalk'!$A$2:'TRM - TBM Crosswalk'!$I$1008,6,FALSE))</f>
        <v/>
      </c>
      <c r="I878" t="str">
        <f>IF(VLOOKUP(TRM!A5754,'TRM - TBM Crosswalk'!$A$2:'TRM - TBM Crosswalk'!$I$1008,7,FALSE)=0,"",VLOOKUP(TRM!A5754,'TRM - TBM Crosswalk'!$A$2:'TRM - TBM Crosswalk'!$I$1008,7,FALSE))</f>
        <v>End User Services</v>
      </c>
      <c r="J878" t="str">
        <f>IF(VLOOKUP(TRM!A5754,'TRM - TBM Crosswalk'!$A$2:'TRM - TBM Crosswalk'!$I$1008,8,FALSE)=0,"",VLOOKUP(TRM!A5754,'TRM - TBM Crosswalk'!$A$2:'TRM - TBM Crosswalk'!$I$1008,8,FALSE))</f>
        <v>Communication &amp; Collaboration</v>
      </c>
      <c r="K878" t="str">
        <f>IF(VLOOKUP(TRM!A5754,'TRM - TBM Crosswalk'!$A$2:'TRM - TBM Crosswalk'!$I$1008,9,FALSE)=0,"",VLOOKUP(TRM!A5754,'TRM - TBM Crosswalk'!$A$2:'TRM - TBM Crosswalk'!$I$1008,9,FALSE))</f>
        <v>Productivity</v>
      </c>
    </row>
    <row r="879" spans="1:11" x14ac:dyDescent="0.45">
      <c r="A879" t="str">
        <f>TRM!A5755</f>
        <v>A02.031.387</v>
      </c>
      <c r="B879" t="str">
        <f>TRM!B5755</f>
        <v>Graphics</v>
      </c>
      <c r="C879" t="str">
        <f>TRM!C5755</f>
        <v>Trane Report Framework | 2.0.0</v>
      </c>
      <c r="D879">
        <f>TRM!D5755</f>
        <v>0</v>
      </c>
      <c r="E879" t="str">
        <f>IF(VLOOKUP(TRM!A5755,'TRM - TBM Crosswalk'!$A$2:'TRM - TBM Crosswalk'!$I$1008,3,FALSE)="N/A","TBD","")</f>
        <v/>
      </c>
      <c r="F879" t="str">
        <f>IF(VLOOKUP(TRM!A5755,'TRM - TBM Crosswalk'!$A$2:'TRM - TBM Crosswalk'!$I$1008,4,FALSE)=0,"",VLOOKUP(TRM!A5755,'TRM - TBM Crosswalk'!$A$2:'TRM - TBM Crosswalk'!$I$1008,4,FALSE))</f>
        <v/>
      </c>
      <c r="G879" t="str">
        <f>IF(VLOOKUP(TRM!A5755,'TRM - TBM Crosswalk'!$A$2:'TRM - TBM Crosswalk'!$I$1008,5,FALSE)=0,"",VLOOKUP(TRM!A5755,'TRM - TBM Crosswalk'!$A$2:'TRM - TBM Crosswalk'!$I$1008,5,FALSE))</f>
        <v/>
      </c>
      <c r="H879" t="str">
        <f>IF(VLOOKUP(TRM!A5755,'TRM - TBM Crosswalk'!$A$2:'TRM - TBM Crosswalk'!$I$1008,6,FALSE)=0,"",VLOOKUP(TRM!A5755,'TRM - TBM Crosswalk'!$A$2:'TRM - TBM Crosswalk'!$I$1008,6,FALSE))</f>
        <v/>
      </c>
      <c r="I879" t="str">
        <f>IF(VLOOKUP(TRM!A5755,'TRM - TBM Crosswalk'!$A$2:'TRM - TBM Crosswalk'!$I$1008,7,FALSE)=0,"",VLOOKUP(TRM!A5755,'TRM - TBM Crosswalk'!$A$2:'TRM - TBM Crosswalk'!$I$1008,7,FALSE))</f>
        <v>End User Services</v>
      </c>
      <c r="J879" t="str">
        <f>IF(VLOOKUP(TRM!A5755,'TRM - TBM Crosswalk'!$A$2:'TRM - TBM Crosswalk'!$I$1008,8,FALSE)=0,"",VLOOKUP(TRM!A5755,'TRM - TBM Crosswalk'!$A$2:'TRM - TBM Crosswalk'!$I$1008,8,FALSE))</f>
        <v>Communication &amp; Collaboration</v>
      </c>
      <c r="K879" t="str">
        <f>IF(VLOOKUP(TRM!A5755,'TRM - TBM Crosswalk'!$A$2:'TRM - TBM Crosswalk'!$I$1008,9,FALSE)=0,"",VLOOKUP(TRM!A5755,'TRM - TBM Crosswalk'!$A$2:'TRM - TBM Crosswalk'!$I$1008,9,FALSE))</f>
        <v>Productivity</v>
      </c>
    </row>
    <row r="880" spans="1:11" x14ac:dyDescent="0.45">
      <c r="A880" t="str">
        <f>TRM!A5756</f>
        <v>A02.031.387</v>
      </c>
      <c r="B880" t="str">
        <f>TRM!B5756</f>
        <v>Graphics</v>
      </c>
      <c r="C880" t="str">
        <f>TRM!C5756</f>
        <v>Type4Camera.app - 10.1</v>
      </c>
      <c r="D880">
        <f>TRM!D5756</f>
        <v>0</v>
      </c>
      <c r="E880" t="str">
        <f>IF(VLOOKUP(TRM!A5756,'TRM - TBM Crosswalk'!$A$2:'TRM - TBM Crosswalk'!$I$1008,3,FALSE)="N/A","TBD","")</f>
        <v/>
      </c>
      <c r="F880" t="str">
        <f>IF(VLOOKUP(TRM!A5756,'TRM - TBM Crosswalk'!$A$2:'TRM - TBM Crosswalk'!$I$1008,4,FALSE)=0,"",VLOOKUP(TRM!A5756,'TRM - TBM Crosswalk'!$A$2:'TRM - TBM Crosswalk'!$I$1008,4,FALSE))</f>
        <v/>
      </c>
      <c r="G880" t="str">
        <f>IF(VLOOKUP(TRM!A5756,'TRM - TBM Crosswalk'!$A$2:'TRM - TBM Crosswalk'!$I$1008,5,FALSE)=0,"",VLOOKUP(TRM!A5756,'TRM - TBM Crosswalk'!$A$2:'TRM - TBM Crosswalk'!$I$1008,5,FALSE))</f>
        <v/>
      </c>
      <c r="H880" t="str">
        <f>IF(VLOOKUP(TRM!A5756,'TRM - TBM Crosswalk'!$A$2:'TRM - TBM Crosswalk'!$I$1008,6,FALSE)=0,"",VLOOKUP(TRM!A5756,'TRM - TBM Crosswalk'!$A$2:'TRM - TBM Crosswalk'!$I$1008,6,FALSE))</f>
        <v/>
      </c>
      <c r="I880" t="str">
        <f>IF(VLOOKUP(TRM!A5756,'TRM - TBM Crosswalk'!$A$2:'TRM - TBM Crosswalk'!$I$1008,7,FALSE)=0,"",VLOOKUP(TRM!A5756,'TRM - TBM Crosswalk'!$A$2:'TRM - TBM Crosswalk'!$I$1008,7,FALSE))</f>
        <v>End User Services</v>
      </c>
      <c r="J880" t="str">
        <f>IF(VLOOKUP(TRM!A5756,'TRM - TBM Crosswalk'!$A$2:'TRM - TBM Crosswalk'!$I$1008,8,FALSE)=0,"",VLOOKUP(TRM!A5756,'TRM - TBM Crosswalk'!$A$2:'TRM - TBM Crosswalk'!$I$1008,8,FALSE))</f>
        <v>Communication &amp; Collaboration</v>
      </c>
      <c r="K880" t="str">
        <f>IF(VLOOKUP(TRM!A5756,'TRM - TBM Crosswalk'!$A$2:'TRM - TBM Crosswalk'!$I$1008,9,FALSE)=0,"",VLOOKUP(TRM!A5756,'TRM - TBM Crosswalk'!$A$2:'TRM - TBM Crosswalk'!$I$1008,9,FALSE))</f>
        <v>Productivity</v>
      </c>
    </row>
    <row r="881" spans="1:11" x14ac:dyDescent="0.45">
      <c r="A881" t="str">
        <f>TRM!A5757</f>
        <v>A02.031.387</v>
      </c>
      <c r="B881" t="str">
        <f>TRM!B5757</f>
        <v>Graphics</v>
      </c>
      <c r="C881" t="str">
        <f>TRM!C5757</f>
        <v>Type5Camera.app - 10.1</v>
      </c>
      <c r="D881">
        <f>TRM!D5757</f>
        <v>0</v>
      </c>
      <c r="E881" t="str">
        <f>IF(VLOOKUP(TRM!A5757,'TRM - TBM Crosswalk'!$A$2:'TRM - TBM Crosswalk'!$I$1008,3,FALSE)="N/A","TBD","")</f>
        <v/>
      </c>
      <c r="F881" t="str">
        <f>IF(VLOOKUP(TRM!A5757,'TRM - TBM Crosswalk'!$A$2:'TRM - TBM Crosswalk'!$I$1008,4,FALSE)=0,"",VLOOKUP(TRM!A5757,'TRM - TBM Crosswalk'!$A$2:'TRM - TBM Crosswalk'!$I$1008,4,FALSE))</f>
        <v/>
      </c>
      <c r="G881" t="str">
        <f>IF(VLOOKUP(TRM!A5757,'TRM - TBM Crosswalk'!$A$2:'TRM - TBM Crosswalk'!$I$1008,5,FALSE)=0,"",VLOOKUP(TRM!A5757,'TRM - TBM Crosswalk'!$A$2:'TRM - TBM Crosswalk'!$I$1008,5,FALSE))</f>
        <v/>
      </c>
      <c r="H881" t="str">
        <f>IF(VLOOKUP(TRM!A5757,'TRM - TBM Crosswalk'!$A$2:'TRM - TBM Crosswalk'!$I$1008,6,FALSE)=0,"",VLOOKUP(TRM!A5757,'TRM - TBM Crosswalk'!$A$2:'TRM - TBM Crosswalk'!$I$1008,6,FALSE))</f>
        <v/>
      </c>
      <c r="I881" t="str">
        <f>IF(VLOOKUP(TRM!A5757,'TRM - TBM Crosswalk'!$A$2:'TRM - TBM Crosswalk'!$I$1008,7,FALSE)=0,"",VLOOKUP(TRM!A5757,'TRM - TBM Crosswalk'!$A$2:'TRM - TBM Crosswalk'!$I$1008,7,FALSE))</f>
        <v>End User Services</v>
      </c>
      <c r="J881" t="str">
        <f>IF(VLOOKUP(TRM!A5757,'TRM - TBM Crosswalk'!$A$2:'TRM - TBM Crosswalk'!$I$1008,8,FALSE)=0,"",VLOOKUP(TRM!A5757,'TRM - TBM Crosswalk'!$A$2:'TRM - TBM Crosswalk'!$I$1008,8,FALSE))</f>
        <v>Communication &amp; Collaboration</v>
      </c>
      <c r="K881" t="str">
        <f>IF(VLOOKUP(TRM!A5757,'TRM - TBM Crosswalk'!$A$2:'TRM - TBM Crosswalk'!$I$1008,9,FALSE)=0,"",VLOOKUP(TRM!A5757,'TRM - TBM Crosswalk'!$A$2:'TRM - TBM Crosswalk'!$I$1008,9,FALSE))</f>
        <v>Productivity</v>
      </c>
    </row>
    <row r="882" spans="1:11" x14ac:dyDescent="0.45">
      <c r="A882" t="str">
        <f>TRM!A5758</f>
        <v>A02.031.387</v>
      </c>
      <c r="B882" t="str">
        <f>TRM!B5758</f>
        <v>Graphics</v>
      </c>
      <c r="C882" t="str">
        <f>TRM!C5758</f>
        <v>Type8Camera.app - 10.1</v>
      </c>
      <c r="D882">
        <f>TRM!D5758</f>
        <v>0</v>
      </c>
      <c r="E882" t="str">
        <f>IF(VLOOKUP(TRM!A5758,'TRM - TBM Crosswalk'!$A$2:'TRM - TBM Crosswalk'!$I$1008,3,FALSE)="N/A","TBD","")</f>
        <v/>
      </c>
      <c r="F882" t="str">
        <f>IF(VLOOKUP(TRM!A5758,'TRM - TBM Crosswalk'!$A$2:'TRM - TBM Crosswalk'!$I$1008,4,FALSE)=0,"",VLOOKUP(TRM!A5758,'TRM - TBM Crosswalk'!$A$2:'TRM - TBM Crosswalk'!$I$1008,4,FALSE))</f>
        <v/>
      </c>
      <c r="G882" t="str">
        <f>IF(VLOOKUP(TRM!A5758,'TRM - TBM Crosswalk'!$A$2:'TRM - TBM Crosswalk'!$I$1008,5,FALSE)=0,"",VLOOKUP(TRM!A5758,'TRM - TBM Crosswalk'!$A$2:'TRM - TBM Crosswalk'!$I$1008,5,FALSE))</f>
        <v/>
      </c>
      <c r="H882" t="str">
        <f>IF(VLOOKUP(TRM!A5758,'TRM - TBM Crosswalk'!$A$2:'TRM - TBM Crosswalk'!$I$1008,6,FALSE)=0,"",VLOOKUP(TRM!A5758,'TRM - TBM Crosswalk'!$A$2:'TRM - TBM Crosswalk'!$I$1008,6,FALSE))</f>
        <v/>
      </c>
      <c r="I882" t="str">
        <f>IF(VLOOKUP(TRM!A5758,'TRM - TBM Crosswalk'!$A$2:'TRM - TBM Crosswalk'!$I$1008,7,FALSE)=0,"",VLOOKUP(TRM!A5758,'TRM - TBM Crosswalk'!$A$2:'TRM - TBM Crosswalk'!$I$1008,7,FALSE))</f>
        <v>End User Services</v>
      </c>
      <c r="J882" t="str">
        <f>IF(VLOOKUP(TRM!A5758,'TRM - TBM Crosswalk'!$A$2:'TRM - TBM Crosswalk'!$I$1008,8,FALSE)=0,"",VLOOKUP(TRM!A5758,'TRM - TBM Crosswalk'!$A$2:'TRM - TBM Crosswalk'!$I$1008,8,FALSE))</f>
        <v>Communication &amp; Collaboration</v>
      </c>
      <c r="K882" t="str">
        <f>IF(VLOOKUP(TRM!A5758,'TRM - TBM Crosswalk'!$A$2:'TRM - TBM Crosswalk'!$I$1008,9,FALSE)=0,"",VLOOKUP(TRM!A5758,'TRM - TBM Crosswalk'!$A$2:'TRM - TBM Crosswalk'!$I$1008,9,FALSE))</f>
        <v>Productivity</v>
      </c>
    </row>
    <row r="883" spans="1:11" x14ac:dyDescent="0.45">
      <c r="A883" t="str">
        <f>TRM!A5759</f>
        <v>A02.031.387</v>
      </c>
      <c r="B883" t="str">
        <f>TRM!B5759</f>
        <v>Graphics</v>
      </c>
      <c r="C883" t="str">
        <f>TRM!C5759</f>
        <v>Uninstall Product.app</v>
      </c>
      <c r="D883">
        <f>TRM!D5759</f>
        <v>0</v>
      </c>
      <c r="E883" t="str">
        <f>IF(VLOOKUP(TRM!A5759,'TRM - TBM Crosswalk'!$A$2:'TRM - TBM Crosswalk'!$I$1008,3,FALSE)="N/A","TBD","")</f>
        <v/>
      </c>
      <c r="F883" t="str">
        <f>IF(VLOOKUP(TRM!A5759,'TRM - TBM Crosswalk'!$A$2:'TRM - TBM Crosswalk'!$I$1008,4,FALSE)=0,"",VLOOKUP(TRM!A5759,'TRM - TBM Crosswalk'!$A$2:'TRM - TBM Crosswalk'!$I$1008,4,FALSE))</f>
        <v/>
      </c>
      <c r="G883" t="str">
        <f>IF(VLOOKUP(TRM!A5759,'TRM - TBM Crosswalk'!$A$2:'TRM - TBM Crosswalk'!$I$1008,5,FALSE)=0,"",VLOOKUP(TRM!A5759,'TRM - TBM Crosswalk'!$A$2:'TRM - TBM Crosswalk'!$I$1008,5,FALSE))</f>
        <v/>
      </c>
      <c r="H883" t="str">
        <f>IF(VLOOKUP(TRM!A5759,'TRM - TBM Crosswalk'!$A$2:'TRM - TBM Crosswalk'!$I$1008,6,FALSE)=0,"",VLOOKUP(TRM!A5759,'TRM - TBM Crosswalk'!$A$2:'TRM - TBM Crosswalk'!$I$1008,6,FALSE))</f>
        <v/>
      </c>
      <c r="I883" t="str">
        <f>IF(VLOOKUP(TRM!A5759,'TRM - TBM Crosswalk'!$A$2:'TRM - TBM Crosswalk'!$I$1008,7,FALSE)=0,"",VLOOKUP(TRM!A5759,'TRM - TBM Crosswalk'!$A$2:'TRM - TBM Crosswalk'!$I$1008,7,FALSE))</f>
        <v>End User Services</v>
      </c>
      <c r="J883" t="str">
        <f>IF(VLOOKUP(TRM!A5759,'TRM - TBM Crosswalk'!$A$2:'TRM - TBM Crosswalk'!$I$1008,8,FALSE)=0,"",VLOOKUP(TRM!A5759,'TRM - TBM Crosswalk'!$A$2:'TRM - TBM Crosswalk'!$I$1008,8,FALSE))</f>
        <v>Communication &amp; Collaboration</v>
      </c>
      <c r="K883" t="str">
        <f>IF(VLOOKUP(TRM!A5759,'TRM - TBM Crosswalk'!$A$2:'TRM - TBM Crosswalk'!$I$1008,9,FALSE)=0,"",VLOOKUP(TRM!A5759,'TRM - TBM Crosswalk'!$A$2:'TRM - TBM Crosswalk'!$I$1008,9,FALSE))</f>
        <v>Productivity</v>
      </c>
    </row>
    <row r="884" spans="1:11" x14ac:dyDescent="0.45">
      <c r="A884" t="str">
        <f>TRM!A5760</f>
        <v>A02.031.387</v>
      </c>
      <c r="B884" t="str">
        <f>TRM!B5760</f>
        <v>Graphics</v>
      </c>
      <c r="C884" t="str">
        <f>TRM!C5760</f>
        <v>VietnameseIM.app - 1.0</v>
      </c>
      <c r="D884">
        <f>TRM!D5760</f>
        <v>0</v>
      </c>
      <c r="E884" t="str">
        <f>IF(VLOOKUP(TRM!A5760,'TRM - TBM Crosswalk'!$A$2:'TRM - TBM Crosswalk'!$I$1008,3,FALSE)="N/A","TBD","")</f>
        <v/>
      </c>
      <c r="F884" t="str">
        <f>IF(VLOOKUP(TRM!A5760,'TRM - TBM Crosswalk'!$A$2:'TRM - TBM Crosswalk'!$I$1008,4,FALSE)=0,"",VLOOKUP(TRM!A5760,'TRM - TBM Crosswalk'!$A$2:'TRM - TBM Crosswalk'!$I$1008,4,FALSE))</f>
        <v/>
      </c>
      <c r="G884" t="str">
        <f>IF(VLOOKUP(TRM!A5760,'TRM - TBM Crosswalk'!$A$2:'TRM - TBM Crosswalk'!$I$1008,5,FALSE)=0,"",VLOOKUP(TRM!A5760,'TRM - TBM Crosswalk'!$A$2:'TRM - TBM Crosswalk'!$I$1008,5,FALSE))</f>
        <v/>
      </c>
      <c r="H884" t="str">
        <f>IF(VLOOKUP(TRM!A5760,'TRM - TBM Crosswalk'!$A$2:'TRM - TBM Crosswalk'!$I$1008,6,FALSE)=0,"",VLOOKUP(TRM!A5760,'TRM - TBM Crosswalk'!$A$2:'TRM - TBM Crosswalk'!$I$1008,6,FALSE))</f>
        <v/>
      </c>
      <c r="I884" t="str">
        <f>IF(VLOOKUP(TRM!A5760,'TRM - TBM Crosswalk'!$A$2:'TRM - TBM Crosswalk'!$I$1008,7,FALSE)=0,"",VLOOKUP(TRM!A5760,'TRM - TBM Crosswalk'!$A$2:'TRM - TBM Crosswalk'!$I$1008,7,FALSE))</f>
        <v>End User Services</v>
      </c>
      <c r="J884" t="str">
        <f>IF(VLOOKUP(TRM!A5760,'TRM - TBM Crosswalk'!$A$2:'TRM - TBM Crosswalk'!$I$1008,8,FALSE)=0,"",VLOOKUP(TRM!A5760,'TRM - TBM Crosswalk'!$A$2:'TRM - TBM Crosswalk'!$I$1008,8,FALSE))</f>
        <v>Communication &amp; Collaboration</v>
      </c>
      <c r="K884" t="str">
        <f>IF(VLOOKUP(TRM!A5760,'TRM - TBM Crosswalk'!$A$2:'TRM - TBM Crosswalk'!$I$1008,9,FALSE)=0,"",VLOOKUP(TRM!A5760,'TRM - TBM Crosswalk'!$A$2:'TRM - TBM Crosswalk'!$I$1008,9,FALSE))</f>
        <v>Productivity</v>
      </c>
    </row>
    <row r="885" spans="1:11" x14ac:dyDescent="0.45">
      <c r="A885" t="str">
        <f>TRM!A5761</f>
        <v>A02.031.387</v>
      </c>
      <c r="B885" t="str">
        <f>TRM!B5761</f>
        <v>Graphics</v>
      </c>
      <c r="C885" t="str">
        <f>TRM!C5761</f>
        <v>Visioneer 9450 Driver | 4.6.311.5176</v>
      </c>
      <c r="D885">
        <f>TRM!D5761</f>
        <v>0</v>
      </c>
      <c r="E885" t="str">
        <f>IF(VLOOKUP(TRM!A5761,'TRM - TBM Crosswalk'!$A$2:'TRM - TBM Crosswalk'!$I$1008,3,FALSE)="N/A","TBD","")</f>
        <v/>
      </c>
      <c r="F885" t="str">
        <f>IF(VLOOKUP(TRM!A5761,'TRM - TBM Crosswalk'!$A$2:'TRM - TBM Crosswalk'!$I$1008,4,FALSE)=0,"",VLOOKUP(TRM!A5761,'TRM - TBM Crosswalk'!$A$2:'TRM - TBM Crosswalk'!$I$1008,4,FALSE))</f>
        <v/>
      </c>
      <c r="G885" t="str">
        <f>IF(VLOOKUP(TRM!A5761,'TRM - TBM Crosswalk'!$A$2:'TRM - TBM Crosswalk'!$I$1008,5,FALSE)=0,"",VLOOKUP(TRM!A5761,'TRM - TBM Crosswalk'!$A$2:'TRM - TBM Crosswalk'!$I$1008,5,FALSE))</f>
        <v/>
      </c>
      <c r="H885" t="str">
        <f>IF(VLOOKUP(TRM!A5761,'TRM - TBM Crosswalk'!$A$2:'TRM - TBM Crosswalk'!$I$1008,6,FALSE)=0,"",VLOOKUP(TRM!A5761,'TRM - TBM Crosswalk'!$A$2:'TRM - TBM Crosswalk'!$I$1008,6,FALSE))</f>
        <v/>
      </c>
      <c r="I885" t="str">
        <f>IF(VLOOKUP(TRM!A5761,'TRM - TBM Crosswalk'!$A$2:'TRM - TBM Crosswalk'!$I$1008,7,FALSE)=0,"",VLOOKUP(TRM!A5761,'TRM - TBM Crosswalk'!$A$2:'TRM - TBM Crosswalk'!$I$1008,7,FALSE))</f>
        <v>End User Services</v>
      </c>
      <c r="J885" t="str">
        <f>IF(VLOOKUP(TRM!A5761,'TRM - TBM Crosswalk'!$A$2:'TRM - TBM Crosswalk'!$I$1008,8,FALSE)=0,"",VLOOKUP(TRM!A5761,'TRM - TBM Crosswalk'!$A$2:'TRM - TBM Crosswalk'!$I$1008,8,FALSE))</f>
        <v>Communication &amp; Collaboration</v>
      </c>
      <c r="K885" t="str">
        <f>IF(VLOOKUP(TRM!A5761,'TRM - TBM Crosswalk'!$A$2:'TRM - TBM Crosswalk'!$I$1008,9,FALSE)=0,"",VLOOKUP(TRM!A5761,'TRM - TBM Crosswalk'!$A$2:'TRM - TBM Crosswalk'!$I$1008,9,FALSE))</f>
        <v>Productivity</v>
      </c>
    </row>
    <row r="886" spans="1:11" x14ac:dyDescent="0.45">
      <c r="A886" t="str">
        <f>TRM!A5762</f>
        <v>A02.031.387</v>
      </c>
      <c r="B886" t="str">
        <f>TRM!B5762</f>
        <v>Graphics</v>
      </c>
      <c r="C886" t="str">
        <f>TRM!C5762</f>
        <v>Visioneer Acuity Assets V1 | 5.1.1013.12239</v>
      </c>
      <c r="D886">
        <f>TRM!D5762</f>
        <v>0</v>
      </c>
      <c r="E886" t="str">
        <f>IF(VLOOKUP(TRM!A5762,'TRM - TBM Crosswalk'!$A$2:'TRM - TBM Crosswalk'!$I$1008,3,FALSE)="N/A","TBD","")</f>
        <v/>
      </c>
      <c r="F886" t="str">
        <f>IF(VLOOKUP(TRM!A5762,'TRM - TBM Crosswalk'!$A$2:'TRM - TBM Crosswalk'!$I$1008,4,FALSE)=0,"",VLOOKUP(TRM!A5762,'TRM - TBM Crosswalk'!$A$2:'TRM - TBM Crosswalk'!$I$1008,4,FALSE))</f>
        <v/>
      </c>
      <c r="G886" t="str">
        <f>IF(VLOOKUP(TRM!A5762,'TRM - TBM Crosswalk'!$A$2:'TRM - TBM Crosswalk'!$I$1008,5,FALSE)=0,"",VLOOKUP(TRM!A5762,'TRM - TBM Crosswalk'!$A$2:'TRM - TBM Crosswalk'!$I$1008,5,FALSE))</f>
        <v/>
      </c>
      <c r="H886" t="str">
        <f>IF(VLOOKUP(TRM!A5762,'TRM - TBM Crosswalk'!$A$2:'TRM - TBM Crosswalk'!$I$1008,6,FALSE)=0,"",VLOOKUP(TRM!A5762,'TRM - TBM Crosswalk'!$A$2:'TRM - TBM Crosswalk'!$I$1008,6,FALSE))</f>
        <v/>
      </c>
      <c r="I886" t="str">
        <f>IF(VLOOKUP(TRM!A5762,'TRM - TBM Crosswalk'!$A$2:'TRM - TBM Crosswalk'!$I$1008,7,FALSE)=0,"",VLOOKUP(TRM!A5762,'TRM - TBM Crosswalk'!$A$2:'TRM - TBM Crosswalk'!$I$1008,7,FALSE))</f>
        <v>End User Services</v>
      </c>
      <c r="J886" t="str">
        <f>IF(VLOOKUP(TRM!A5762,'TRM - TBM Crosswalk'!$A$2:'TRM - TBM Crosswalk'!$I$1008,8,FALSE)=0,"",VLOOKUP(TRM!A5762,'TRM - TBM Crosswalk'!$A$2:'TRM - TBM Crosswalk'!$I$1008,8,FALSE))</f>
        <v>Communication &amp; Collaboration</v>
      </c>
      <c r="K886" t="str">
        <f>IF(VLOOKUP(TRM!A5762,'TRM - TBM Crosswalk'!$A$2:'TRM - TBM Crosswalk'!$I$1008,9,FALSE)=0,"",VLOOKUP(TRM!A5762,'TRM - TBM Crosswalk'!$A$2:'TRM - TBM Crosswalk'!$I$1008,9,FALSE))</f>
        <v>Productivity</v>
      </c>
    </row>
    <row r="887" spans="1:11" x14ac:dyDescent="0.45">
      <c r="A887" t="str">
        <f>TRM!A5763</f>
        <v>A02.031.387</v>
      </c>
      <c r="B887" t="str">
        <f>TRM!B5763</f>
        <v>Graphics</v>
      </c>
      <c r="C887" t="str">
        <f>TRM!C5763</f>
        <v>Visioneer Acuity Assets V1 | 5.1.1516.6024</v>
      </c>
      <c r="D887">
        <f>TRM!D5763</f>
        <v>0</v>
      </c>
      <c r="E887" t="str">
        <f>IF(VLOOKUP(TRM!A5763,'TRM - TBM Crosswalk'!$A$2:'TRM - TBM Crosswalk'!$I$1008,3,FALSE)="N/A","TBD","")</f>
        <v/>
      </c>
      <c r="F887" t="str">
        <f>IF(VLOOKUP(TRM!A5763,'TRM - TBM Crosswalk'!$A$2:'TRM - TBM Crosswalk'!$I$1008,4,FALSE)=0,"",VLOOKUP(TRM!A5763,'TRM - TBM Crosswalk'!$A$2:'TRM - TBM Crosswalk'!$I$1008,4,FALSE))</f>
        <v/>
      </c>
      <c r="G887" t="str">
        <f>IF(VLOOKUP(TRM!A5763,'TRM - TBM Crosswalk'!$A$2:'TRM - TBM Crosswalk'!$I$1008,5,FALSE)=0,"",VLOOKUP(TRM!A5763,'TRM - TBM Crosswalk'!$A$2:'TRM - TBM Crosswalk'!$I$1008,5,FALSE))</f>
        <v/>
      </c>
      <c r="H887" t="str">
        <f>IF(VLOOKUP(TRM!A5763,'TRM - TBM Crosswalk'!$A$2:'TRM - TBM Crosswalk'!$I$1008,6,FALSE)=0,"",VLOOKUP(TRM!A5763,'TRM - TBM Crosswalk'!$A$2:'TRM - TBM Crosswalk'!$I$1008,6,FALSE))</f>
        <v/>
      </c>
      <c r="I887" t="str">
        <f>IF(VLOOKUP(TRM!A5763,'TRM - TBM Crosswalk'!$A$2:'TRM - TBM Crosswalk'!$I$1008,7,FALSE)=0,"",VLOOKUP(TRM!A5763,'TRM - TBM Crosswalk'!$A$2:'TRM - TBM Crosswalk'!$I$1008,7,FALSE))</f>
        <v>End User Services</v>
      </c>
      <c r="J887" t="str">
        <f>IF(VLOOKUP(TRM!A5763,'TRM - TBM Crosswalk'!$A$2:'TRM - TBM Crosswalk'!$I$1008,8,FALSE)=0,"",VLOOKUP(TRM!A5763,'TRM - TBM Crosswalk'!$A$2:'TRM - TBM Crosswalk'!$I$1008,8,FALSE))</f>
        <v>Communication &amp; Collaboration</v>
      </c>
      <c r="K887" t="str">
        <f>IF(VLOOKUP(TRM!A5763,'TRM - TBM Crosswalk'!$A$2:'TRM - TBM Crosswalk'!$I$1008,9,FALSE)=0,"",VLOOKUP(TRM!A5763,'TRM - TBM Crosswalk'!$A$2:'TRM - TBM Crosswalk'!$I$1008,9,FALSE))</f>
        <v>Productivity</v>
      </c>
    </row>
    <row r="888" spans="1:11" x14ac:dyDescent="0.45">
      <c r="A888" t="str">
        <f>TRM!A5764</f>
        <v>A02.031.387</v>
      </c>
      <c r="B888" t="str">
        <f>TRM!B5764</f>
        <v>Graphics</v>
      </c>
      <c r="C888" t="str">
        <f>TRM!C5764</f>
        <v>Visioneer Acuity Assets V1 | 5.1.1616.10174</v>
      </c>
      <c r="D888">
        <f>TRM!D5764</f>
        <v>0</v>
      </c>
      <c r="E888" t="str">
        <f>IF(VLOOKUP(TRM!A5764,'TRM - TBM Crosswalk'!$A$2:'TRM - TBM Crosswalk'!$I$1008,3,FALSE)="N/A","TBD","")</f>
        <v/>
      </c>
      <c r="F888" t="str">
        <f>IF(VLOOKUP(TRM!A5764,'TRM - TBM Crosswalk'!$A$2:'TRM - TBM Crosswalk'!$I$1008,4,FALSE)=0,"",VLOOKUP(TRM!A5764,'TRM - TBM Crosswalk'!$A$2:'TRM - TBM Crosswalk'!$I$1008,4,FALSE))</f>
        <v/>
      </c>
      <c r="G888" t="str">
        <f>IF(VLOOKUP(TRM!A5764,'TRM - TBM Crosswalk'!$A$2:'TRM - TBM Crosswalk'!$I$1008,5,FALSE)=0,"",VLOOKUP(TRM!A5764,'TRM - TBM Crosswalk'!$A$2:'TRM - TBM Crosswalk'!$I$1008,5,FALSE))</f>
        <v/>
      </c>
      <c r="H888" t="str">
        <f>IF(VLOOKUP(TRM!A5764,'TRM - TBM Crosswalk'!$A$2:'TRM - TBM Crosswalk'!$I$1008,6,FALSE)=0,"",VLOOKUP(TRM!A5764,'TRM - TBM Crosswalk'!$A$2:'TRM - TBM Crosswalk'!$I$1008,6,FALSE))</f>
        <v/>
      </c>
      <c r="I888" t="str">
        <f>IF(VLOOKUP(TRM!A5764,'TRM - TBM Crosswalk'!$A$2:'TRM - TBM Crosswalk'!$I$1008,7,FALSE)=0,"",VLOOKUP(TRM!A5764,'TRM - TBM Crosswalk'!$A$2:'TRM - TBM Crosswalk'!$I$1008,7,FALSE))</f>
        <v>End User Services</v>
      </c>
      <c r="J888" t="str">
        <f>IF(VLOOKUP(TRM!A5764,'TRM - TBM Crosswalk'!$A$2:'TRM - TBM Crosswalk'!$I$1008,8,FALSE)=0,"",VLOOKUP(TRM!A5764,'TRM - TBM Crosswalk'!$A$2:'TRM - TBM Crosswalk'!$I$1008,8,FALSE))</f>
        <v>Communication &amp; Collaboration</v>
      </c>
      <c r="K888" t="str">
        <f>IF(VLOOKUP(TRM!A5764,'TRM - TBM Crosswalk'!$A$2:'TRM - TBM Crosswalk'!$I$1008,9,FALSE)=0,"",VLOOKUP(TRM!A5764,'TRM - TBM Crosswalk'!$A$2:'TRM - TBM Crosswalk'!$I$1008,9,FALSE))</f>
        <v>Productivity</v>
      </c>
    </row>
    <row r="889" spans="1:11" x14ac:dyDescent="0.45">
      <c r="A889" t="str">
        <f>TRM!A5765</f>
        <v>A02.031.387</v>
      </c>
      <c r="B889" t="str">
        <f>TRM!B5765</f>
        <v>Graphics</v>
      </c>
      <c r="C889" t="str">
        <f>TRM!C5765</f>
        <v>Visioneer Acuity Assets V1 | 5.1.1918.2121</v>
      </c>
      <c r="D889">
        <f>TRM!D5765</f>
        <v>0</v>
      </c>
      <c r="E889" t="str">
        <f>IF(VLOOKUP(TRM!A5765,'TRM - TBM Crosswalk'!$A$2:'TRM - TBM Crosswalk'!$I$1008,3,FALSE)="N/A","TBD","")</f>
        <v/>
      </c>
      <c r="F889" t="str">
        <f>IF(VLOOKUP(TRM!A5765,'TRM - TBM Crosswalk'!$A$2:'TRM - TBM Crosswalk'!$I$1008,4,FALSE)=0,"",VLOOKUP(TRM!A5765,'TRM - TBM Crosswalk'!$A$2:'TRM - TBM Crosswalk'!$I$1008,4,FALSE))</f>
        <v/>
      </c>
      <c r="G889" t="str">
        <f>IF(VLOOKUP(TRM!A5765,'TRM - TBM Crosswalk'!$A$2:'TRM - TBM Crosswalk'!$I$1008,5,FALSE)=0,"",VLOOKUP(TRM!A5765,'TRM - TBM Crosswalk'!$A$2:'TRM - TBM Crosswalk'!$I$1008,5,FALSE))</f>
        <v/>
      </c>
      <c r="H889" t="str">
        <f>IF(VLOOKUP(TRM!A5765,'TRM - TBM Crosswalk'!$A$2:'TRM - TBM Crosswalk'!$I$1008,6,FALSE)=0,"",VLOOKUP(TRM!A5765,'TRM - TBM Crosswalk'!$A$2:'TRM - TBM Crosswalk'!$I$1008,6,FALSE))</f>
        <v/>
      </c>
      <c r="I889" t="str">
        <f>IF(VLOOKUP(TRM!A5765,'TRM - TBM Crosswalk'!$A$2:'TRM - TBM Crosswalk'!$I$1008,7,FALSE)=0,"",VLOOKUP(TRM!A5765,'TRM - TBM Crosswalk'!$A$2:'TRM - TBM Crosswalk'!$I$1008,7,FALSE))</f>
        <v>End User Services</v>
      </c>
      <c r="J889" t="str">
        <f>IF(VLOOKUP(TRM!A5765,'TRM - TBM Crosswalk'!$A$2:'TRM - TBM Crosswalk'!$I$1008,8,FALSE)=0,"",VLOOKUP(TRM!A5765,'TRM - TBM Crosswalk'!$A$2:'TRM - TBM Crosswalk'!$I$1008,8,FALSE))</f>
        <v>Communication &amp; Collaboration</v>
      </c>
      <c r="K889" t="str">
        <f>IF(VLOOKUP(TRM!A5765,'TRM - TBM Crosswalk'!$A$2:'TRM - TBM Crosswalk'!$I$1008,9,FALSE)=0,"",VLOOKUP(TRM!A5765,'TRM - TBM Crosswalk'!$A$2:'TRM - TBM Crosswalk'!$I$1008,9,FALSE))</f>
        <v>Productivity</v>
      </c>
    </row>
    <row r="890" spans="1:11" x14ac:dyDescent="0.45">
      <c r="A890" t="str">
        <f>TRM!A5766</f>
        <v>A02.031.387</v>
      </c>
      <c r="B890" t="str">
        <f>TRM!B5766</f>
        <v>Graphics</v>
      </c>
      <c r="C890" t="str">
        <f>TRM!C5766</f>
        <v>Visioneer Acuity Assets V1 | 5.1.2018.5244</v>
      </c>
      <c r="D890">
        <f>TRM!D5766</f>
        <v>0</v>
      </c>
      <c r="E890" t="str">
        <f>IF(VLOOKUP(TRM!A5766,'TRM - TBM Crosswalk'!$A$2:'TRM - TBM Crosswalk'!$I$1008,3,FALSE)="N/A","TBD","")</f>
        <v/>
      </c>
      <c r="F890" t="str">
        <f>IF(VLOOKUP(TRM!A5766,'TRM - TBM Crosswalk'!$A$2:'TRM - TBM Crosswalk'!$I$1008,4,FALSE)=0,"",VLOOKUP(TRM!A5766,'TRM - TBM Crosswalk'!$A$2:'TRM - TBM Crosswalk'!$I$1008,4,FALSE))</f>
        <v/>
      </c>
      <c r="G890" t="str">
        <f>IF(VLOOKUP(TRM!A5766,'TRM - TBM Crosswalk'!$A$2:'TRM - TBM Crosswalk'!$I$1008,5,FALSE)=0,"",VLOOKUP(TRM!A5766,'TRM - TBM Crosswalk'!$A$2:'TRM - TBM Crosswalk'!$I$1008,5,FALSE))</f>
        <v/>
      </c>
      <c r="H890" t="str">
        <f>IF(VLOOKUP(TRM!A5766,'TRM - TBM Crosswalk'!$A$2:'TRM - TBM Crosswalk'!$I$1008,6,FALSE)=0,"",VLOOKUP(TRM!A5766,'TRM - TBM Crosswalk'!$A$2:'TRM - TBM Crosswalk'!$I$1008,6,FALSE))</f>
        <v/>
      </c>
      <c r="I890" t="str">
        <f>IF(VLOOKUP(TRM!A5766,'TRM - TBM Crosswalk'!$A$2:'TRM - TBM Crosswalk'!$I$1008,7,FALSE)=0,"",VLOOKUP(TRM!A5766,'TRM - TBM Crosswalk'!$A$2:'TRM - TBM Crosswalk'!$I$1008,7,FALSE))</f>
        <v>End User Services</v>
      </c>
      <c r="J890" t="str">
        <f>IF(VLOOKUP(TRM!A5766,'TRM - TBM Crosswalk'!$A$2:'TRM - TBM Crosswalk'!$I$1008,8,FALSE)=0,"",VLOOKUP(TRM!A5766,'TRM - TBM Crosswalk'!$A$2:'TRM - TBM Crosswalk'!$I$1008,8,FALSE))</f>
        <v>Communication &amp; Collaboration</v>
      </c>
      <c r="K890" t="str">
        <f>IF(VLOOKUP(TRM!A5766,'TRM - TBM Crosswalk'!$A$2:'TRM - TBM Crosswalk'!$I$1008,9,FALSE)=0,"",VLOOKUP(TRM!A5766,'TRM - TBM Crosswalk'!$A$2:'TRM - TBM Crosswalk'!$I$1008,9,FALSE))</f>
        <v>Productivity</v>
      </c>
    </row>
    <row r="891" spans="1:11" x14ac:dyDescent="0.45">
      <c r="A891" t="str">
        <f>TRM!A5767</f>
        <v>A02.031.387</v>
      </c>
      <c r="B891" t="str">
        <f>TRM!B5767</f>
        <v>Graphics</v>
      </c>
      <c r="C891" t="str">
        <f>TRM!C5767</f>
        <v>Visioneer Acuity Assets V1 | 5.1.2119.1154</v>
      </c>
      <c r="D891">
        <f>TRM!D5767</f>
        <v>0</v>
      </c>
      <c r="E891" t="str">
        <f>IF(VLOOKUP(TRM!A5767,'TRM - TBM Crosswalk'!$A$2:'TRM - TBM Crosswalk'!$I$1008,3,FALSE)="N/A","TBD","")</f>
        <v/>
      </c>
      <c r="F891" t="str">
        <f>IF(VLOOKUP(TRM!A5767,'TRM - TBM Crosswalk'!$A$2:'TRM - TBM Crosswalk'!$I$1008,4,FALSE)=0,"",VLOOKUP(TRM!A5767,'TRM - TBM Crosswalk'!$A$2:'TRM - TBM Crosswalk'!$I$1008,4,FALSE))</f>
        <v/>
      </c>
      <c r="G891" t="str">
        <f>IF(VLOOKUP(TRM!A5767,'TRM - TBM Crosswalk'!$A$2:'TRM - TBM Crosswalk'!$I$1008,5,FALSE)=0,"",VLOOKUP(TRM!A5767,'TRM - TBM Crosswalk'!$A$2:'TRM - TBM Crosswalk'!$I$1008,5,FALSE))</f>
        <v/>
      </c>
      <c r="H891" t="str">
        <f>IF(VLOOKUP(TRM!A5767,'TRM - TBM Crosswalk'!$A$2:'TRM - TBM Crosswalk'!$I$1008,6,FALSE)=0,"",VLOOKUP(TRM!A5767,'TRM - TBM Crosswalk'!$A$2:'TRM - TBM Crosswalk'!$I$1008,6,FALSE))</f>
        <v/>
      </c>
      <c r="I891" t="str">
        <f>IF(VLOOKUP(TRM!A5767,'TRM - TBM Crosswalk'!$A$2:'TRM - TBM Crosswalk'!$I$1008,7,FALSE)=0,"",VLOOKUP(TRM!A5767,'TRM - TBM Crosswalk'!$A$2:'TRM - TBM Crosswalk'!$I$1008,7,FALSE))</f>
        <v>End User Services</v>
      </c>
      <c r="J891" t="str">
        <f>IF(VLOOKUP(TRM!A5767,'TRM - TBM Crosswalk'!$A$2:'TRM - TBM Crosswalk'!$I$1008,8,FALSE)=0,"",VLOOKUP(TRM!A5767,'TRM - TBM Crosswalk'!$A$2:'TRM - TBM Crosswalk'!$I$1008,8,FALSE))</f>
        <v>Communication &amp; Collaboration</v>
      </c>
      <c r="K891" t="str">
        <f>IF(VLOOKUP(TRM!A5767,'TRM - TBM Crosswalk'!$A$2:'TRM - TBM Crosswalk'!$I$1008,9,FALSE)=0,"",VLOOKUP(TRM!A5767,'TRM - TBM Crosswalk'!$A$2:'TRM - TBM Crosswalk'!$I$1008,9,FALSE))</f>
        <v>Productivity</v>
      </c>
    </row>
    <row r="892" spans="1:11" x14ac:dyDescent="0.45">
      <c r="A892" t="str">
        <f>TRM!A5768</f>
        <v>A02.031.387</v>
      </c>
      <c r="B892" t="str">
        <f>TRM!B5768</f>
        <v>Graphics</v>
      </c>
      <c r="C892" t="str">
        <f>TRM!C5768</f>
        <v>Visioneer Patriot 430 Driver | 4.6.10288</v>
      </c>
      <c r="D892">
        <f>TRM!D5768</f>
        <v>0</v>
      </c>
      <c r="E892" t="str">
        <f>IF(VLOOKUP(TRM!A5768,'TRM - TBM Crosswalk'!$A$2:'TRM - TBM Crosswalk'!$I$1008,3,FALSE)="N/A","TBD","")</f>
        <v/>
      </c>
      <c r="F892" t="str">
        <f>IF(VLOOKUP(TRM!A5768,'TRM - TBM Crosswalk'!$A$2:'TRM - TBM Crosswalk'!$I$1008,4,FALSE)=0,"",VLOOKUP(TRM!A5768,'TRM - TBM Crosswalk'!$A$2:'TRM - TBM Crosswalk'!$I$1008,4,FALSE))</f>
        <v/>
      </c>
      <c r="G892" t="str">
        <f>IF(VLOOKUP(TRM!A5768,'TRM - TBM Crosswalk'!$A$2:'TRM - TBM Crosswalk'!$I$1008,5,FALSE)=0,"",VLOOKUP(TRM!A5768,'TRM - TBM Crosswalk'!$A$2:'TRM - TBM Crosswalk'!$I$1008,5,FALSE))</f>
        <v/>
      </c>
      <c r="H892" t="str">
        <f>IF(VLOOKUP(TRM!A5768,'TRM - TBM Crosswalk'!$A$2:'TRM - TBM Crosswalk'!$I$1008,6,FALSE)=0,"",VLOOKUP(TRM!A5768,'TRM - TBM Crosswalk'!$A$2:'TRM - TBM Crosswalk'!$I$1008,6,FALSE))</f>
        <v/>
      </c>
      <c r="I892" t="str">
        <f>IF(VLOOKUP(TRM!A5768,'TRM - TBM Crosswalk'!$A$2:'TRM - TBM Crosswalk'!$I$1008,7,FALSE)=0,"",VLOOKUP(TRM!A5768,'TRM - TBM Crosswalk'!$A$2:'TRM - TBM Crosswalk'!$I$1008,7,FALSE))</f>
        <v>End User Services</v>
      </c>
      <c r="J892" t="str">
        <f>IF(VLOOKUP(TRM!A5768,'TRM - TBM Crosswalk'!$A$2:'TRM - TBM Crosswalk'!$I$1008,8,FALSE)=0,"",VLOOKUP(TRM!A5768,'TRM - TBM Crosswalk'!$A$2:'TRM - TBM Crosswalk'!$I$1008,8,FALSE))</f>
        <v>Communication &amp; Collaboration</v>
      </c>
      <c r="K892" t="str">
        <f>IF(VLOOKUP(TRM!A5768,'TRM - TBM Crosswalk'!$A$2:'TRM - TBM Crosswalk'!$I$1008,9,FALSE)=0,"",VLOOKUP(TRM!A5768,'TRM - TBM Crosswalk'!$A$2:'TRM - TBM Crosswalk'!$I$1008,9,FALSE))</f>
        <v>Productivity</v>
      </c>
    </row>
    <row r="893" spans="1:11" x14ac:dyDescent="0.45">
      <c r="A893" t="str">
        <f>TRM!A5769</f>
        <v>A02.031.387</v>
      </c>
      <c r="B893" t="str">
        <f>TRM!B5769</f>
        <v>Graphics</v>
      </c>
      <c r="C893" t="str">
        <f>TRM!C5769</f>
        <v>Visioneer Patriot 430 Driver | 4.6.15706</v>
      </c>
      <c r="D893">
        <f>TRM!D5769</f>
        <v>0</v>
      </c>
      <c r="E893" t="str">
        <f>IF(VLOOKUP(TRM!A5769,'TRM - TBM Crosswalk'!$A$2:'TRM - TBM Crosswalk'!$I$1008,3,FALSE)="N/A","TBD","")</f>
        <v/>
      </c>
      <c r="F893" t="str">
        <f>IF(VLOOKUP(TRM!A5769,'TRM - TBM Crosswalk'!$A$2:'TRM - TBM Crosswalk'!$I$1008,4,FALSE)=0,"",VLOOKUP(TRM!A5769,'TRM - TBM Crosswalk'!$A$2:'TRM - TBM Crosswalk'!$I$1008,4,FALSE))</f>
        <v/>
      </c>
      <c r="G893" t="str">
        <f>IF(VLOOKUP(TRM!A5769,'TRM - TBM Crosswalk'!$A$2:'TRM - TBM Crosswalk'!$I$1008,5,FALSE)=0,"",VLOOKUP(TRM!A5769,'TRM - TBM Crosswalk'!$A$2:'TRM - TBM Crosswalk'!$I$1008,5,FALSE))</f>
        <v/>
      </c>
      <c r="H893" t="str">
        <f>IF(VLOOKUP(TRM!A5769,'TRM - TBM Crosswalk'!$A$2:'TRM - TBM Crosswalk'!$I$1008,6,FALSE)=0,"",VLOOKUP(TRM!A5769,'TRM - TBM Crosswalk'!$A$2:'TRM - TBM Crosswalk'!$I$1008,6,FALSE))</f>
        <v/>
      </c>
      <c r="I893" t="str">
        <f>IF(VLOOKUP(TRM!A5769,'TRM - TBM Crosswalk'!$A$2:'TRM - TBM Crosswalk'!$I$1008,7,FALSE)=0,"",VLOOKUP(TRM!A5769,'TRM - TBM Crosswalk'!$A$2:'TRM - TBM Crosswalk'!$I$1008,7,FALSE))</f>
        <v>End User Services</v>
      </c>
      <c r="J893" t="str">
        <f>IF(VLOOKUP(TRM!A5769,'TRM - TBM Crosswalk'!$A$2:'TRM - TBM Crosswalk'!$I$1008,8,FALSE)=0,"",VLOOKUP(TRM!A5769,'TRM - TBM Crosswalk'!$A$2:'TRM - TBM Crosswalk'!$I$1008,8,FALSE))</f>
        <v>Communication &amp; Collaboration</v>
      </c>
      <c r="K893" t="str">
        <f>IF(VLOOKUP(TRM!A5769,'TRM - TBM Crosswalk'!$A$2:'TRM - TBM Crosswalk'!$I$1008,9,FALSE)=0,"",VLOOKUP(TRM!A5769,'TRM - TBM Crosswalk'!$A$2:'TRM - TBM Crosswalk'!$I$1008,9,FALSE))</f>
        <v>Productivity</v>
      </c>
    </row>
    <row r="894" spans="1:11" x14ac:dyDescent="0.45">
      <c r="A894" t="str">
        <f>TRM!A5770</f>
        <v>A02.031.387</v>
      </c>
      <c r="B894" t="str">
        <f>TRM!B5770</f>
        <v>Graphics</v>
      </c>
      <c r="C894" t="str">
        <f>TRM!C5770</f>
        <v>Wacom Tablet | 6.3.11-4</v>
      </c>
      <c r="D894">
        <f>TRM!D5770</f>
        <v>0</v>
      </c>
      <c r="E894" t="str">
        <f>IF(VLOOKUP(TRM!A5770,'TRM - TBM Crosswalk'!$A$2:'TRM - TBM Crosswalk'!$I$1008,3,FALSE)="N/A","TBD","")</f>
        <v/>
      </c>
      <c r="F894" t="str">
        <f>IF(VLOOKUP(TRM!A5770,'TRM - TBM Crosswalk'!$A$2:'TRM - TBM Crosswalk'!$I$1008,4,FALSE)=0,"",VLOOKUP(TRM!A5770,'TRM - TBM Crosswalk'!$A$2:'TRM - TBM Crosswalk'!$I$1008,4,FALSE))</f>
        <v/>
      </c>
      <c r="G894" t="str">
        <f>IF(VLOOKUP(TRM!A5770,'TRM - TBM Crosswalk'!$A$2:'TRM - TBM Crosswalk'!$I$1008,5,FALSE)=0,"",VLOOKUP(TRM!A5770,'TRM - TBM Crosswalk'!$A$2:'TRM - TBM Crosswalk'!$I$1008,5,FALSE))</f>
        <v/>
      </c>
      <c r="H894" t="str">
        <f>IF(VLOOKUP(TRM!A5770,'TRM - TBM Crosswalk'!$A$2:'TRM - TBM Crosswalk'!$I$1008,6,FALSE)=0,"",VLOOKUP(TRM!A5770,'TRM - TBM Crosswalk'!$A$2:'TRM - TBM Crosswalk'!$I$1008,6,FALSE))</f>
        <v/>
      </c>
      <c r="I894" t="str">
        <f>IF(VLOOKUP(TRM!A5770,'TRM - TBM Crosswalk'!$A$2:'TRM - TBM Crosswalk'!$I$1008,7,FALSE)=0,"",VLOOKUP(TRM!A5770,'TRM - TBM Crosswalk'!$A$2:'TRM - TBM Crosswalk'!$I$1008,7,FALSE))</f>
        <v>End User Services</v>
      </c>
      <c r="J894" t="str">
        <f>IF(VLOOKUP(TRM!A5770,'TRM - TBM Crosswalk'!$A$2:'TRM - TBM Crosswalk'!$I$1008,8,FALSE)=0,"",VLOOKUP(TRM!A5770,'TRM - TBM Crosswalk'!$A$2:'TRM - TBM Crosswalk'!$I$1008,8,FALSE))</f>
        <v>Communication &amp; Collaboration</v>
      </c>
      <c r="K894" t="str">
        <f>IF(VLOOKUP(TRM!A5770,'TRM - TBM Crosswalk'!$A$2:'TRM - TBM Crosswalk'!$I$1008,9,FALSE)=0,"",VLOOKUP(TRM!A5770,'TRM - TBM Crosswalk'!$A$2:'TRM - TBM Crosswalk'!$I$1008,9,FALSE))</f>
        <v>Productivity</v>
      </c>
    </row>
    <row r="895" spans="1:11" x14ac:dyDescent="0.45">
      <c r="A895" t="str">
        <f>TRM!A5771</f>
        <v>A02.031.387</v>
      </c>
      <c r="B895" t="str">
        <f>TRM!B5771</f>
        <v>Graphics</v>
      </c>
      <c r="C895" t="str">
        <f>TRM!C5771</f>
        <v>Wacom Tablet | 6.3.15-3</v>
      </c>
      <c r="D895">
        <f>TRM!D5771</f>
        <v>0</v>
      </c>
      <c r="E895" t="str">
        <f>IF(VLOOKUP(TRM!A5771,'TRM - TBM Crosswalk'!$A$2:'TRM - TBM Crosswalk'!$I$1008,3,FALSE)="N/A","TBD","")</f>
        <v/>
      </c>
      <c r="F895" t="str">
        <f>IF(VLOOKUP(TRM!A5771,'TRM - TBM Crosswalk'!$A$2:'TRM - TBM Crosswalk'!$I$1008,4,FALSE)=0,"",VLOOKUP(TRM!A5771,'TRM - TBM Crosswalk'!$A$2:'TRM - TBM Crosswalk'!$I$1008,4,FALSE))</f>
        <v/>
      </c>
      <c r="G895" t="str">
        <f>IF(VLOOKUP(TRM!A5771,'TRM - TBM Crosswalk'!$A$2:'TRM - TBM Crosswalk'!$I$1008,5,FALSE)=0,"",VLOOKUP(TRM!A5771,'TRM - TBM Crosswalk'!$A$2:'TRM - TBM Crosswalk'!$I$1008,5,FALSE))</f>
        <v/>
      </c>
      <c r="H895" t="str">
        <f>IF(VLOOKUP(TRM!A5771,'TRM - TBM Crosswalk'!$A$2:'TRM - TBM Crosswalk'!$I$1008,6,FALSE)=0,"",VLOOKUP(TRM!A5771,'TRM - TBM Crosswalk'!$A$2:'TRM - TBM Crosswalk'!$I$1008,6,FALSE))</f>
        <v/>
      </c>
      <c r="I895" t="str">
        <f>IF(VLOOKUP(TRM!A5771,'TRM - TBM Crosswalk'!$A$2:'TRM - TBM Crosswalk'!$I$1008,7,FALSE)=0,"",VLOOKUP(TRM!A5771,'TRM - TBM Crosswalk'!$A$2:'TRM - TBM Crosswalk'!$I$1008,7,FALSE))</f>
        <v>End User Services</v>
      </c>
      <c r="J895" t="str">
        <f>IF(VLOOKUP(TRM!A5771,'TRM - TBM Crosswalk'!$A$2:'TRM - TBM Crosswalk'!$I$1008,8,FALSE)=0,"",VLOOKUP(TRM!A5771,'TRM - TBM Crosswalk'!$A$2:'TRM - TBM Crosswalk'!$I$1008,8,FALSE))</f>
        <v>Communication &amp; Collaboration</v>
      </c>
      <c r="K895" t="str">
        <f>IF(VLOOKUP(TRM!A5771,'TRM - TBM Crosswalk'!$A$2:'TRM - TBM Crosswalk'!$I$1008,9,FALSE)=0,"",VLOOKUP(TRM!A5771,'TRM - TBM Crosswalk'!$A$2:'TRM - TBM Crosswalk'!$I$1008,9,FALSE))</f>
        <v>Productivity</v>
      </c>
    </row>
    <row r="896" spans="1:11" x14ac:dyDescent="0.45">
      <c r="A896" t="str">
        <f>TRM!A5772</f>
        <v>A02.031.387</v>
      </c>
      <c r="B896" t="str">
        <f>TRM!B5772</f>
        <v>Graphics</v>
      </c>
      <c r="C896" t="str">
        <f>TRM!C5772</f>
        <v>Wacom Tablet | 6.3.17-3</v>
      </c>
      <c r="D896">
        <f>TRM!D5772</f>
        <v>0</v>
      </c>
      <c r="E896" t="str">
        <f>IF(VLOOKUP(TRM!A5772,'TRM - TBM Crosswalk'!$A$2:'TRM - TBM Crosswalk'!$I$1008,3,FALSE)="N/A","TBD","")</f>
        <v/>
      </c>
      <c r="F896" t="str">
        <f>IF(VLOOKUP(TRM!A5772,'TRM - TBM Crosswalk'!$A$2:'TRM - TBM Crosswalk'!$I$1008,4,FALSE)=0,"",VLOOKUP(TRM!A5772,'TRM - TBM Crosswalk'!$A$2:'TRM - TBM Crosswalk'!$I$1008,4,FALSE))</f>
        <v/>
      </c>
      <c r="G896" t="str">
        <f>IF(VLOOKUP(TRM!A5772,'TRM - TBM Crosswalk'!$A$2:'TRM - TBM Crosswalk'!$I$1008,5,FALSE)=0,"",VLOOKUP(TRM!A5772,'TRM - TBM Crosswalk'!$A$2:'TRM - TBM Crosswalk'!$I$1008,5,FALSE))</f>
        <v/>
      </c>
      <c r="H896" t="str">
        <f>IF(VLOOKUP(TRM!A5772,'TRM - TBM Crosswalk'!$A$2:'TRM - TBM Crosswalk'!$I$1008,6,FALSE)=0,"",VLOOKUP(TRM!A5772,'TRM - TBM Crosswalk'!$A$2:'TRM - TBM Crosswalk'!$I$1008,6,FALSE))</f>
        <v/>
      </c>
      <c r="I896" t="str">
        <f>IF(VLOOKUP(TRM!A5772,'TRM - TBM Crosswalk'!$A$2:'TRM - TBM Crosswalk'!$I$1008,7,FALSE)=0,"",VLOOKUP(TRM!A5772,'TRM - TBM Crosswalk'!$A$2:'TRM - TBM Crosswalk'!$I$1008,7,FALSE))</f>
        <v>End User Services</v>
      </c>
      <c r="J896" t="str">
        <f>IF(VLOOKUP(TRM!A5772,'TRM - TBM Crosswalk'!$A$2:'TRM - TBM Crosswalk'!$I$1008,8,FALSE)=0,"",VLOOKUP(TRM!A5772,'TRM - TBM Crosswalk'!$A$2:'TRM - TBM Crosswalk'!$I$1008,8,FALSE))</f>
        <v>Communication &amp; Collaboration</v>
      </c>
      <c r="K896" t="str">
        <f>IF(VLOOKUP(TRM!A5772,'TRM - TBM Crosswalk'!$A$2:'TRM - TBM Crosswalk'!$I$1008,9,FALSE)=0,"",VLOOKUP(TRM!A5772,'TRM - TBM Crosswalk'!$A$2:'TRM - TBM Crosswalk'!$I$1008,9,FALSE))</f>
        <v>Productivity</v>
      </c>
    </row>
    <row r="897" spans="1:11" x14ac:dyDescent="0.45">
      <c r="A897" t="str">
        <f>TRM!A5773</f>
        <v>A02.031.387</v>
      </c>
      <c r="B897" t="str">
        <f>TRM!B5773</f>
        <v>Graphics</v>
      </c>
      <c r="C897" t="str">
        <f>TRM!C5773</f>
        <v>Wacom Tablet | 6.3.18-5</v>
      </c>
      <c r="D897">
        <f>TRM!D5773</f>
        <v>0</v>
      </c>
      <c r="E897" t="str">
        <f>IF(VLOOKUP(TRM!A5773,'TRM - TBM Crosswalk'!$A$2:'TRM - TBM Crosswalk'!$I$1008,3,FALSE)="N/A","TBD","")</f>
        <v/>
      </c>
      <c r="F897" t="str">
        <f>IF(VLOOKUP(TRM!A5773,'TRM - TBM Crosswalk'!$A$2:'TRM - TBM Crosswalk'!$I$1008,4,FALSE)=0,"",VLOOKUP(TRM!A5773,'TRM - TBM Crosswalk'!$A$2:'TRM - TBM Crosswalk'!$I$1008,4,FALSE))</f>
        <v/>
      </c>
      <c r="G897" t="str">
        <f>IF(VLOOKUP(TRM!A5773,'TRM - TBM Crosswalk'!$A$2:'TRM - TBM Crosswalk'!$I$1008,5,FALSE)=0,"",VLOOKUP(TRM!A5773,'TRM - TBM Crosswalk'!$A$2:'TRM - TBM Crosswalk'!$I$1008,5,FALSE))</f>
        <v/>
      </c>
      <c r="H897" t="str">
        <f>IF(VLOOKUP(TRM!A5773,'TRM - TBM Crosswalk'!$A$2:'TRM - TBM Crosswalk'!$I$1008,6,FALSE)=0,"",VLOOKUP(TRM!A5773,'TRM - TBM Crosswalk'!$A$2:'TRM - TBM Crosswalk'!$I$1008,6,FALSE))</f>
        <v/>
      </c>
      <c r="I897" t="str">
        <f>IF(VLOOKUP(TRM!A5773,'TRM - TBM Crosswalk'!$A$2:'TRM - TBM Crosswalk'!$I$1008,7,FALSE)=0,"",VLOOKUP(TRM!A5773,'TRM - TBM Crosswalk'!$A$2:'TRM - TBM Crosswalk'!$I$1008,7,FALSE))</f>
        <v>End User Services</v>
      </c>
      <c r="J897" t="str">
        <f>IF(VLOOKUP(TRM!A5773,'TRM - TBM Crosswalk'!$A$2:'TRM - TBM Crosswalk'!$I$1008,8,FALSE)=0,"",VLOOKUP(TRM!A5773,'TRM - TBM Crosswalk'!$A$2:'TRM - TBM Crosswalk'!$I$1008,8,FALSE))</f>
        <v>Communication &amp; Collaboration</v>
      </c>
      <c r="K897" t="str">
        <f>IF(VLOOKUP(TRM!A5773,'TRM - TBM Crosswalk'!$A$2:'TRM - TBM Crosswalk'!$I$1008,9,FALSE)=0,"",VLOOKUP(TRM!A5773,'TRM - TBM Crosswalk'!$A$2:'TRM - TBM Crosswalk'!$I$1008,9,FALSE))</f>
        <v>Productivity</v>
      </c>
    </row>
    <row r="898" spans="1:11" x14ac:dyDescent="0.45">
      <c r="A898" t="str">
        <f>TRM!A5774</f>
        <v>A02.031.387</v>
      </c>
      <c r="B898" t="str">
        <f>TRM!B5774</f>
        <v>Graphics</v>
      </c>
      <c r="C898" t="str">
        <f>TRM!C5774</f>
        <v>Wacom Tablet | 6.3.20-3</v>
      </c>
      <c r="D898">
        <f>TRM!D5774</f>
        <v>0</v>
      </c>
      <c r="E898" t="str">
        <f>IF(VLOOKUP(TRM!A5774,'TRM - TBM Crosswalk'!$A$2:'TRM - TBM Crosswalk'!$I$1008,3,FALSE)="N/A","TBD","")</f>
        <v/>
      </c>
      <c r="F898" t="str">
        <f>IF(VLOOKUP(TRM!A5774,'TRM - TBM Crosswalk'!$A$2:'TRM - TBM Crosswalk'!$I$1008,4,FALSE)=0,"",VLOOKUP(TRM!A5774,'TRM - TBM Crosswalk'!$A$2:'TRM - TBM Crosswalk'!$I$1008,4,FALSE))</f>
        <v/>
      </c>
      <c r="G898" t="str">
        <f>IF(VLOOKUP(TRM!A5774,'TRM - TBM Crosswalk'!$A$2:'TRM - TBM Crosswalk'!$I$1008,5,FALSE)=0,"",VLOOKUP(TRM!A5774,'TRM - TBM Crosswalk'!$A$2:'TRM - TBM Crosswalk'!$I$1008,5,FALSE))</f>
        <v/>
      </c>
      <c r="H898" t="str">
        <f>IF(VLOOKUP(TRM!A5774,'TRM - TBM Crosswalk'!$A$2:'TRM - TBM Crosswalk'!$I$1008,6,FALSE)=0,"",VLOOKUP(TRM!A5774,'TRM - TBM Crosswalk'!$A$2:'TRM - TBM Crosswalk'!$I$1008,6,FALSE))</f>
        <v/>
      </c>
      <c r="I898" t="str">
        <f>IF(VLOOKUP(TRM!A5774,'TRM - TBM Crosswalk'!$A$2:'TRM - TBM Crosswalk'!$I$1008,7,FALSE)=0,"",VLOOKUP(TRM!A5774,'TRM - TBM Crosswalk'!$A$2:'TRM - TBM Crosswalk'!$I$1008,7,FALSE))</f>
        <v>End User Services</v>
      </c>
      <c r="J898" t="str">
        <f>IF(VLOOKUP(TRM!A5774,'TRM - TBM Crosswalk'!$A$2:'TRM - TBM Crosswalk'!$I$1008,8,FALSE)=0,"",VLOOKUP(TRM!A5774,'TRM - TBM Crosswalk'!$A$2:'TRM - TBM Crosswalk'!$I$1008,8,FALSE))</f>
        <v>Communication &amp; Collaboration</v>
      </c>
      <c r="K898" t="str">
        <f>IF(VLOOKUP(TRM!A5774,'TRM - TBM Crosswalk'!$A$2:'TRM - TBM Crosswalk'!$I$1008,9,FALSE)=0,"",VLOOKUP(TRM!A5774,'TRM - TBM Crosswalk'!$A$2:'TRM - TBM Crosswalk'!$I$1008,9,FALSE))</f>
        <v>Productivity</v>
      </c>
    </row>
    <row r="899" spans="1:11" x14ac:dyDescent="0.45">
      <c r="A899" t="str">
        <f>TRM!A5775</f>
        <v>A02.031.387</v>
      </c>
      <c r="B899" t="str">
        <f>TRM!B5775</f>
        <v>Graphics</v>
      </c>
      <c r="C899" t="str">
        <f>TRM!C5775</f>
        <v>Wacom Tablet | 6.3.20-5</v>
      </c>
      <c r="D899">
        <f>TRM!D5775</f>
        <v>0</v>
      </c>
      <c r="E899" t="str">
        <f>IF(VLOOKUP(TRM!A5775,'TRM - TBM Crosswalk'!$A$2:'TRM - TBM Crosswalk'!$I$1008,3,FALSE)="N/A","TBD","")</f>
        <v/>
      </c>
      <c r="F899" t="str">
        <f>IF(VLOOKUP(TRM!A5775,'TRM - TBM Crosswalk'!$A$2:'TRM - TBM Crosswalk'!$I$1008,4,FALSE)=0,"",VLOOKUP(TRM!A5775,'TRM - TBM Crosswalk'!$A$2:'TRM - TBM Crosswalk'!$I$1008,4,FALSE))</f>
        <v/>
      </c>
      <c r="G899" t="str">
        <f>IF(VLOOKUP(TRM!A5775,'TRM - TBM Crosswalk'!$A$2:'TRM - TBM Crosswalk'!$I$1008,5,FALSE)=0,"",VLOOKUP(TRM!A5775,'TRM - TBM Crosswalk'!$A$2:'TRM - TBM Crosswalk'!$I$1008,5,FALSE))</f>
        <v/>
      </c>
      <c r="H899" t="str">
        <f>IF(VLOOKUP(TRM!A5775,'TRM - TBM Crosswalk'!$A$2:'TRM - TBM Crosswalk'!$I$1008,6,FALSE)=0,"",VLOOKUP(TRM!A5775,'TRM - TBM Crosswalk'!$A$2:'TRM - TBM Crosswalk'!$I$1008,6,FALSE))</f>
        <v/>
      </c>
      <c r="I899" t="str">
        <f>IF(VLOOKUP(TRM!A5775,'TRM - TBM Crosswalk'!$A$2:'TRM - TBM Crosswalk'!$I$1008,7,FALSE)=0,"",VLOOKUP(TRM!A5775,'TRM - TBM Crosswalk'!$A$2:'TRM - TBM Crosswalk'!$I$1008,7,FALSE))</f>
        <v>End User Services</v>
      </c>
      <c r="J899" t="str">
        <f>IF(VLOOKUP(TRM!A5775,'TRM - TBM Crosswalk'!$A$2:'TRM - TBM Crosswalk'!$I$1008,8,FALSE)=0,"",VLOOKUP(TRM!A5775,'TRM - TBM Crosswalk'!$A$2:'TRM - TBM Crosswalk'!$I$1008,8,FALSE))</f>
        <v>Communication &amp; Collaboration</v>
      </c>
      <c r="K899" t="str">
        <f>IF(VLOOKUP(TRM!A5775,'TRM - TBM Crosswalk'!$A$2:'TRM - TBM Crosswalk'!$I$1008,9,FALSE)=0,"",VLOOKUP(TRM!A5775,'TRM - TBM Crosswalk'!$A$2:'TRM - TBM Crosswalk'!$I$1008,9,FALSE))</f>
        <v>Productivity</v>
      </c>
    </row>
    <row r="900" spans="1:11" x14ac:dyDescent="0.45">
      <c r="A900" t="str">
        <f>TRM!A5776</f>
        <v>A02.031.387</v>
      </c>
      <c r="B900" t="str">
        <f>TRM!B5776</f>
        <v>Graphics</v>
      </c>
      <c r="C900" t="str">
        <f>TRM!C5776</f>
        <v>Wacom Tablet | 6.3.21-3</v>
      </c>
      <c r="D900">
        <f>TRM!D5776</f>
        <v>0</v>
      </c>
      <c r="E900" t="str">
        <f>IF(VLOOKUP(TRM!A5776,'TRM - TBM Crosswalk'!$A$2:'TRM - TBM Crosswalk'!$I$1008,3,FALSE)="N/A","TBD","")</f>
        <v/>
      </c>
      <c r="F900" t="str">
        <f>IF(VLOOKUP(TRM!A5776,'TRM - TBM Crosswalk'!$A$2:'TRM - TBM Crosswalk'!$I$1008,4,FALSE)=0,"",VLOOKUP(TRM!A5776,'TRM - TBM Crosswalk'!$A$2:'TRM - TBM Crosswalk'!$I$1008,4,FALSE))</f>
        <v/>
      </c>
      <c r="G900" t="str">
        <f>IF(VLOOKUP(TRM!A5776,'TRM - TBM Crosswalk'!$A$2:'TRM - TBM Crosswalk'!$I$1008,5,FALSE)=0,"",VLOOKUP(TRM!A5776,'TRM - TBM Crosswalk'!$A$2:'TRM - TBM Crosswalk'!$I$1008,5,FALSE))</f>
        <v/>
      </c>
      <c r="H900" t="str">
        <f>IF(VLOOKUP(TRM!A5776,'TRM - TBM Crosswalk'!$A$2:'TRM - TBM Crosswalk'!$I$1008,6,FALSE)=0,"",VLOOKUP(TRM!A5776,'TRM - TBM Crosswalk'!$A$2:'TRM - TBM Crosswalk'!$I$1008,6,FALSE))</f>
        <v/>
      </c>
      <c r="I900" t="str">
        <f>IF(VLOOKUP(TRM!A5776,'TRM - TBM Crosswalk'!$A$2:'TRM - TBM Crosswalk'!$I$1008,7,FALSE)=0,"",VLOOKUP(TRM!A5776,'TRM - TBM Crosswalk'!$A$2:'TRM - TBM Crosswalk'!$I$1008,7,FALSE))</f>
        <v>End User Services</v>
      </c>
      <c r="J900" t="str">
        <f>IF(VLOOKUP(TRM!A5776,'TRM - TBM Crosswalk'!$A$2:'TRM - TBM Crosswalk'!$I$1008,8,FALSE)=0,"",VLOOKUP(TRM!A5776,'TRM - TBM Crosswalk'!$A$2:'TRM - TBM Crosswalk'!$I$1008,8,FALSE))</f>
        <v>Communication &amp; Collaboration</v>
      </c>
      <c r="K900" t="str">
        <f>IF(VLOOKUP(TRM!A5776,'TRM - TBM Crosswalk'!$A$2:'TRM - TBM Crosswalk'!$I$1008,9,FALSE)=0,"",VLOOKUP(TRM!A5776,'TRM - TBM Crosswalk'!$A$2:'TRM - TBM Crosswalk'!$I$1008,9,FALSE))</f>
        <v>Productivity</v>
      </c>
    </row>
    <row r="901" spans="1:11" x14ac:dyDescent="0.45">
      <c r="A901" t="str">
        <f>TRM!A5777</f>
        <v>A02.031.387</v>
      </c>
      <c r="B901" t="str">
        <f>TRM!B5777</f>
        <v>Graphics</v>
      </c>
      <c r="C901" t="str">
        <f>TRM!C5777</f>
        <v>Wacom Tablet | 6.3.25-3</v>
      </c>
      <c r="D901">
        <f>TRM!D5777</f>
        <v>0</v>
      </c>
      <c r="E901" t="str">
        <f>IF(VLOOKUP(TRM!A5777,'TRM - TBM Crosswalk'!$A$2:'TRM - TBM Crosswalk'!$I$1008,3,FALSE)="N/A","TBD","")</f>
        <v/>
      </c>
      <c r="F901" t="str">
        <f>IF(VLOOKUP(TRM!A5777,'TRM - TBM Crosswalk'!$A$2:'TRM - TBM Crosswalk'!$I$1008,4,FALSE)=0,"",VLOOKUP(TRM!A5777,'TRM - TBM Crosswalk'!$A$2:'TRM - TBM Crosswalk'!$I$1008,4,FALSE))</f>
        <v/>
      </c>
      <c r="G901" t="str">
        <f>IF(VLOOKUP(TRM!A5777,'TRM - TBM Crosswalk'!$A$2:'TRM - TBM Crosswalk'!$I$1008,5,FALSE)=0,"",VLOOKUP(TRM!A5777,'TRM - TBM Crosswalk'!$A$2:'TRM - TBM Crosswalk'!$I$1008,5,FALSE))</f>
        <v/>
      </c>
      <c r="H901" t="str">
        <f>IF(VLOOKUP(TRM!A5777,'TRM - TBM Crosswalk'!$A$2:'TRM - TBM Crosswalk'!$I$1008,6,FALSE)=0,"",VLOOKUP(TRM!A5777,'TRM - TBM Crosswalk'!$A$2:'TRM - TBM Crosswalk'!$I$1008,6,FALSE))</f>
        <v/>
      </c>
      <c r="I901" t="str">
        <f>IF(VLOOKUP(TRM!A5777,'TRM - TBM Crosswalk'!$A$2:'TRM - TBM Crosswalk'!$I$1008,7,FALSE)=0,"",VLOOKUP(TRM!A5777,'TRM - TBM Crosswalk'!$A$2:'TRM - TBM Crosswalk'!$I$1008,7,FALSE))</f>
        <v>End User Services</v>
      </c>
      <c r="J901" t="str">
        <f>IF(VLOOKUP(TRM!A5777,'TRM - TBM Crosswalk'!$A$2:'TRM - TBM Crosswalk'!$I$1008,8,FALSE)=0,"",VLOOKUP(TRM!A5777,'TRM - TBM Crosswalk'!$A$2:'TRM - TBM Crosswalk'!$I$1008,8,FALSE))</f>
        <v>Communication &amp; Collaboration</v>
      </c>
      <c r="K901" t="str">
        <f>IF(VLOOKUP(TRM!A5777,'TRM - TBM Crosswalk'!$A$2:'TRM - TBM Crosswalk'!$I$1008,9,FALSE)=0,"",VLOOKUP(TRM!A5777,'TRM - TBM Crosswalk'!$A$2:'TRM - TBM Crosswalk'!$I$1008,9,FALSE))</f>
        <v>Productivity</v>
      </c>
    </row>
    <row r="902" spans="1:11" x14ac:dyDescent="0.45">
      <c r="A902" t="str">
        <f>TRM!A5778</f>
        <v>A02.031.387</v>
      </c>
      <c r="B902" t="str">
        <f>TRM!B5778</f>
        <v>Graphics</v>
      </c>
      <c r="C902" t="str">
        <f>TRM!C5778</f>
        <v>Wacom Tablet | 6.3.31-4</v>
      </c>
      <c r="D902">
        <f>TRM!D5778</f>
        <v>0</v>
      </c>
      <c r="E902" t="str">
        <f>IF(VLOOKUP(TRM!A5778,'TRM - TBM Crosswalk'!$A$2:'TRM - TBM Crosswalk'!$I$1008,3,FALSE)="N/A","TBD","")</f>
        <v/>
      </c>
      <c r="F902" t="str">
        <f>IF(VLOOKUP(TRM!A5778,'TRM - TBM Crosswalk'!$A$2:'TRM - TBM Crosswalk'!$I$1008,4,FALSE)=0,"",VLOOKUP(TRM!A5778,'TRM - TBM Crosswalk'!$A$2:'TRM - TBM Crosswalk'!$I$1008,4,FALSE))</f>
        <v/>
      </c>
      <c r="G902" t="str">
        <f>IF(VLOOKUP(TRM!A5778,'TRM - TBM Crosswalk'!$A$2:'TRM - TBM Crosswalk'!$I$1008,5,FALSE)=0,"",VLOOKUP(TRM!A5778,'TRM - TBM Crosswalk'!$A$2:'TRM - TBM Crosswalk'!$I$1008,5,FALSE))</f>
        <v/>
      </c>
      <c r="H902" t="str">
        <f>IF(VLOOKUP(TRM!A5778,'TRM - TBM Crosswalk'!$A$2:'TRM - TBM Crosswalk'!$I$1008,6,FALSE)=0,"",VLOOKUP(TRM!A5778,'TRM - TBM Crosswalk'!$A$2:'TRM - TBM Crosswalk'!$I$1008,6,FALSE))</f>
        <v/>
      </c>
      <c r="I902" t="str">
        <f>IF(VLOOKUP(TRM!A5778,'TRM - TBM Crosswalk'!$A$2:'TRM - TBM Crosswalk'!$I$1008,7,FALSE)=0,"",VLOOKUP(TRM!A5778,'TRM - TBM Crosswalk'!$A$2:'TRM - TBM Crosswalk'!$I$1008,7,FALSE))</f>
        <v>End User Services</v>
      </c>
      <c r="J902" t="str">
        <f>IF(VLOOKUP(TRM!A5778,'TRM - TBM Crosswalk'!$A$2:'TRM - TBM Crosswalk'!$I$1008,8,FALSE)=0,"",VLOOKUP(TRM!A5778,'TRM - TBM Crosswalk'!$A$2:'TRM - TBM Crosswalk'!$I$1008,8,FALSE))</f>
        <v>Communication &amp; Collaboration</v>
      </c>
      <c r="K902" t="str">
        <f>IF(VLOOKUP(TRM!A5778,'TRM - TBM Crosswalk'!$A$2:'TRM - TBM Crosswalk'!$I$1008,9,FALSE)=0,"",VLOOKUP(TRM!A5778,'TRM - TBM Crosswalk'!$A$2:'TRM - TBM Crosswalk'!$I$1008,9,FALSE))</f>
        <v>Productivity</v>
      </c>
    </row>
    <row r="903" spans="1:11" x14ac:dyDescent="0.45">
      <c r="A903" t="str">
        <f>TRM!A5779</f>
        <v>A02.031.387</v>
      </c>
      <c r="B903" t="str">
        <f>TRM!B5779</f>
        <v>Graphics</v>
      </c>
      <c r="C903" t="str">
        <f>TRM!C5779</f>
        <v>Wacom Tablet | 6.3.35-3</v>
      </c>
      <c r="D903">
        <f>TRM!D5779</f>
        <v>0</v>
      </c>
      <c r="E903" t="str">
        <f>IF(VLOOKUP(TRM!A5779,'TRM - TBM Crosswalk'!$A$2:'TRM - TBM Crosswalk'!$I$1008,3,FALSE)="N/A","TBD","")</f>
        <v/>
      </c>
      <c r="F903" t="str">
        <f>IF(VLOOKUP(TRM!A5779,'TRM - TBM Crosswalk'!$A$2:'TRM - TBM Crosswalk'!$I$1008,4,FALSE)=0,"",VLOOKUP(TRM!A5779,'TRM - TBM Crosswalk'!$A$2:'TRM - TBM Crosswalk'!$I$1008,4,FALSE))</f>
        <v/>
      </c>
      <c r="G903" t="str">
        <f>IF(VLOOKUP(TRM!A5779,'TRM - TBM Crosswalk'!$A$2:'TRM - TBM Crosswalk'!$I$1008,5,FALSE)=0,"",VLOOKUP(TRM!A5779,'TRM - TBM Crosswalk'!$A$2:'TRM - TBM Crosswalk'!$I$1008,5,FALSE))</f>
        <v/>
      </c>
      <c r="H903" t="str">
        <f>IF(VLOOKUP(TRM!A5779,'TRM - TBM Crosswalk'!$A$2:'TRM - TBM Crosswalk'!$I$1008,6,FALSE)=0,"",VLOOKUP(TRM!A5779,'TRM - TBM Crosswalk'!$A$2:'TRM - TBM Crosswalk'!$I$1008,6,FALSE))</f>
        <v/>
      </c>
      <c r="I903" t="str">
        <f>IF(VLOOKUP(TRM!A5779,'TRM - TBM Crosswalk'!$A$2:'TRM - TBM Crosswalk'!$I$1008,7,FALSE)=0,"",VLOOKUP(TRM!A5779,'TRM - TBM Crosswalk'!$A$2:'TRM - TBM Crosswalk'!$I$1008,7,FALSE))</f>
        <v>End User Services</v>
      </c>
      <c r="J903" t="str">
        <f>IF(VLOOKUP(TRM!A5779,'TRM - TBM Crosswalk'!$A$2:'TRM - TBM Crosswalk'!$I$1008,8,FALSE)=0,"",VLOOKUP(TRM!A5779,'TRM - TBM Crosswalk'!$A$2:'TRM - TBM Crosswalk'!$I$1008,8,FALSE))</f>
        <v>Communication &amp; Collaboration</v>
      </c>
      <c r="K903" t="str">
        <f>IF(VLOOKUP(TRM!A5779,'TRM - TBM Crosswalk'!$A$2:'TRM - TBM Crosswalk'!$I$1008,9,FALSE)=0,"",VLOOKUP(TRM!A5779,'TRM - TBM Crosswalk'!$A$2:'TRM - TBM Crosswalk'!$I$1008,9,FALSE))</f>
        <v>Productivity</v>
      </c>
    </row>
    <row r="904" spans="1:11" x14ac:dyDescent="0.45">
      <c r="A904" t="str">
        <f>TRM!A5780</f>
        <v>A02.031.387</v>
      </c>
      <c r="B904" t="str">
        <f>TRM!B5780</f>
        <v>Graphics</v>
      </c>
      <c r="C904" t="str">
        <f>TRM!C5780</f>
        <v>Wacom Tablet | 6.3.36-1</v>
      </c>
      <c r="D904">
        <f>TRM!D5780</f>
        <v>0</v>
      </c>
      <c r="E904" t="str">
        <f>IF(VLOOKUP(TRM!A5780,'TRM - TBM Crosswalk'!$A$2:'TRM - TBM Crosswalk'!$I$1008,3,FALSE)="N/A","TBD","")</f>
        <v/>
      </c>
      <c r="F904" t="str">
        <f>IF(VLOOKUP(TRM!A5780,'TRM - TBM Crosswalk'!$A$2:'TRM - TBM Crosswalk'!$I$1008,4,FALSE)=0,"",VLOOKUP(TRM!A5780,'TRM - TBM Crosswalk'!$A$2:'TRM - TBM Crosswalk'!$I$1008,4,FALSE))</f>
        <v/>
      </c>
      <c r="G904" t="str">
        <f>IF(VLOOKUP(TRM!A5780,'TRM - TBM Crosswalk'!$A$2:'TRM - TBM Crosswalk'!$I$1008,5,FALSE)=0,"",VLOOKUP(TRM!A5780,'TRM - TBM Crosswalk'!$A$2:'TRM - TBM Crosswalk'!$I$1008,5,FALSE))</f>
        <v/>
      </c>
      <c r="H904" t="str">
        <f>IF(VLOOKUP(TRM!A5780,'TRM - TBM Crosswalk'!$A$2:'TRM - TBM Crosswalk'!$I$1008,6,FALSE)=0,"",VLOOKUP(TRM!A5780,'TRM - TBM Crosswalk'!$A$2:'TRM - TBM Crosswalk'!$I$1008,6,FALSE))</f>
        <v/>
      </c>
      <c r="I904" t="str">
        <f>IF(VLOOKUP(TRM!A5780,'TRM - TBM Crosswalk'!$A$2:'TRM - TBM Crosswalk'!$I$1008,7,FALSE)=0,"",VLOOKUP(TRM!A5780,'TRM - TBM Crosswalk'!$A$2:'TRM - TBM Crosswalk'!$I$1008,7,FALSE))</f>
        <v>End User Services</v>
      </c>
      <c r="J904" t="str">
        <f>IF(VLOOKUP(TRM!A5780,'TRM - TBM Crosswalk'!$A$2:'TRM - TBM Crosswalk'!$I$1008,8,FALSE)=0,"",VLOOKUP(TRM!A5780,'TRM - TBM Crosswalk'!$A$2:'TRM - TBM Crosswalk'!$I$1008,8,FALSE))</f>
        <v>Communication &amp; Collaboration</v>
      </c>
      <c r="K904" t="str">
        <f>IF(VLOOKUP(TRM!A5780,'TRM - TBM Crosswalk'!$A$2:'TRM - TBM Crosswalk'!$I$1008,9,FALSE)=0,"",VLOOKUP(TRM!A5780,'TRM - TBM Crosswalk'!$A$2:'TRM - TBM Crosswalk'!$I$1008,9,FALSE))</f>
        <v>Productivity</v>
      </c>
    </row>
    <row r="905" spans="1:11" x14ac:dyDescent="0.45">
      <c r="A905" t="str">
        <f>TRM!A5781</f>
        <v>A02.031.387</v>
      </c>
      <c r="B905" t="str">
        <f>TRM!B5781</f>
        <v>Graphics</v>
      </c>
      <c r="C905" t="str">
        <f>TRM!C5781</f>
        <v>Wacom Tablet | 6.3.38-2</v>
      </c>
      <c r="D905">
        <f>TRM!D5781</f>
        <v>0</v>
      </c>
      <c r="E905" t="str">
        <f>IF(VLOOKUP(TRM!A5781,'TRM - TBM Crosswalk'!$A$2:'TRM - TBM Crosswalk'!$I$1008,3,FALSE)="N/A","TBD","")</f>
        <v/>
      </c>
      <c r="F905" t="str">
        <f>IF(VLOOKUP(TRM!A5781,'TRM - TBM Crosswalk'!$A$2:'TRM - TBM Crosswalk'!$I$1008,4,FALSE)=0,"",VLOOKUP(TRM!A5781,'TRM - TBM Crosswalk'!$A$2:'TRM - TBM Crosswalk'!$I$1008,4,FALSE))</f>
        <v/>
      </c>
      <c r="G905" t="str">
        <f>IF(VLOOKUP(TRM!A5781,'TRM - TBM Crosswalk'!$A$2:'TRM - TBM Crosswalk'!$I$1008,5,FALSE)=0,"",VLOOKUP(TRM!A5781,'TRM - TBM Crosswalk'!$A$2:'TRM - TBM Crosswalk'!$I$1008,5,FALSE))</f>
        <v/>
      </c>
      <c r="H905" t="str">
        <f>IF(VLOOKUP(TRM!A5781,'TRM - TBM Crosswalk'!$A$2:'TRM - TBM Crosswalk'!$I$1008,6,FALSE)=0,"",VLOOKUP(TRM!A5781,'TRM - TBM Crosswalk'!$A$2:'TRM - TBM Crosswalk'!$I$1008,6,FALSE))</f>
        <v/>
      </c>
      <c r="I905" t="str">
        <f>IF(VLOOKUP(TRM!A5781,'TRM - TBM Crosswalk'!$A$2:'TRM - TBM Crosswalk'!$I$1008,7,FALSE)=0,"",VLOOKUP(TRM!A5781,'TRM - TBM Crosswalk'!$A$2:'TRM - TBM Crosswalk'!$I$1008,7,FALSE))</f>
        <v>End User Services</v>
      </c>
      <c r="J905" t="str">
        <f>IF(VLOOKUP(TRM!A5781,'TRM - TBM Crosswalk'!$A$2:'TRM - TBM Crosswalk'!$I$1008,8,FALSE)=0,"",VLOOKUP(TRM!A5781,'TRM - TBM Crosswalk'!$A$2:'TRM - TBM Crosswalk'!$I$1008,8,FALSE))</f>
        <v>Communication &amp; Collaboration</v>
      </c>
      <c r="K905" t="str">
        <f>IF(VLOOKUP(TRM!A5781,'TRM - TBM Crosswalk'!$A$2:'TRM - TBM Crosswalk'!$I$1008,9,FALSE)=0,"",VLOOKUP(TRM!A5781,'TRM - TBM Crosswalk'!$A$2:'TRM - TBM Crosswalk'!$I$1008,9,FALSE))</f>
        <v>Productivity</v>
      </c>
    </row>
    <row r="906" spans="1:11" x14ac:dyDescent="0.45">
      <c r="A906" t="str">
        <f>TRM!A5782</f>
        <v>A02.031.387</v>
      </c>
      <c r="B906" t="str">
        <f>TRM!B5782</f>
        <v>Graphics</v>
      </c>
      <c r="C906" t="str">
        <f>TRM!C5782</f>
        <v>WebTablet FB Plugin 32 bit | 2.1.0.7</v>
      </c>
      <c r="D906">
        <f>TRM!D5782</f>
        <v>0</v>
      </c>
      <c r="E906" t="str">
        <f>IF(VLOOKUP(TRM!A5782,'TRM - TBM Crosswalk'!$A$2:'TRM - TBM Crosswalk'!$I$1008,3,FALSE)="N/A","TBD","")</f>
        <v/>
      </c>
      <c r="F906" t="str">
        <f>IF(VLOOKUP(TRM!A5782,'TRM - TBM Crosswalk'!$A$2:'TRM - TBM Crosswalk'!$I$1008,4,FALSE)=0,"",VLOOKUP(TRM!A5782,'TRM - TBM Crosswalk'!$A$2:'TRM - TBM Crosswalk'!$I$1008,4,FALSE))</f>
        <v/>
      </c>
      <c r="G906" t="str">
        <f>IF(VLOOKUP(TRM!A5782,'TRM - TBM Crosswalk'!$A$2:'TRM - TBM Crosswalk'!$I$1008,5,FALSE)=0,"",VLOOKUP(TRM!A5782,'TRM - TBM Crosswalk'!$A$2:'TRM - TBM Crosswalk'!$I$1008,5,FALSE))</f>
        <v/>
      </c>
      <c r="H906" t="str">
        <f>IF(VLOOKUP(TRM!A5782,'TRM - TBM Crosswalk'!$A$2:'TRM - TBM Crosswalk'!$I$1008,6,FALSE)=0,"",VLOOKUP(TRM!A5782,'TRM - TBM Crosswalk'!$A$2:'TRM - TBM Crosswalk'!$I$1008,6,FALSE))</f>
        <v/>
      </c>
      <c r="I906" t="str">
        <f>IF(VLOOKUP(TRM!A5782,'TRM - TBM Crosswalk'!$A$2:'TRM - TBM Crosswalk'!$I$1008,7,FALSE)=0,"",VLOOKUP(TRM!A5782,'TRM - TBM Crosswalk'!$A$2:'TRM - TBM Crosswalk'!$I$1008,7,FALSE))</f>
        <v>End User Services</v>
      </c>
      <c r="J906" t="str">
        <f>IF(VLOOKUP(TRM!A5782,'TRM - TBM Crosswalk'!$A$2:'TRM - TBM Crosswalk'!$I$1008,8,FALSE)=0,"",VLOOKUP(TRM!A5782,'TRM - TBM Crosswalk'!$A$2:'TRM - TBM Crosswalk'!$I$1008,8,FALSE))</f>
        <v>Communication &amp; Collaboration</v>
      </c>
      <c r="K906" t="str">
        <f>IF(VLOOKUP(TRM!A5782,'TRM - TBM Crosswalk'!$A$2:'TRM - TBM Crosswalk'!$I$1008,9,FALSE)=0,"",VLOOKUP(TRM!A5782,'TRM - TBM Crosswalk'!$A$2:'TRM - TBM Crosswalk'!$I$1008,9,FALSE))</f>
        <v>Productivity</v>
      </c>
    </row>
    <row r="907" spans="1:11" x14ac:dyDescent="0.45">
      <c r="A907" t="str">
        <f>TRM!A5783</f>
        <v>A02.031.387</v>
      </c>
      <c r="B907" t="str">
        <f>TRM!B5783</f>
        <v>Graphics</v>
      </c>
      <c r="C907" t="str">
        <f>TRM!C5783</f>
        <v>WebTablet FB Plugin 64 bit | 2.1.0.7</v>
      </c>
      <c r="D907">
        <f>TRM!D5783</f>
        <v>0</v>
      </c>
      <c r="E907" t="str">
        <f>IF(VLOOKUP(TRM!A5783,'TRM - TBM Crosswalk'!$A$2:'TRM - TBM Crosswalk'!$I$1008,3,FALSE)="N/A","TBD","")</f>
        <v/>
      </c>
      <c r="F907" t="str">
        <f>IF(VLOOKUP(TRM!A5783,'TRM - TBM Crosswalk'!$A$2:'TRM - TBM Crosswalk'!$I$1008,4,FALSE)=0,"",VLOOKUP(TRM!A5783,'TRM - TBM Crosswalk'!$A$2:'TRM - TBM Crosswalk'!$I$1008,4,FALSE))</f>
        <v/>
      </c>
      <c r="G907" t="str">
        <f>IF(VLOOKUP(TRM!A5783,'TRM - TBM Crosswalk'!$A$2:'TRM - TBM Crosswalk'!$I$1008,5,FALSE)=0,"",VLOOKUP(TRM!A5783,'TRM - TBM Crosswalk'!$A$2:'TRM - TBM Crosswalk'!$I$1008,5,FALSE))</f>
        <v/>
      </c>
      <c r="H907" t="str">
        <f>IF(VLOOKUP(TRM!A5783,'TRM - TBM Crosswalk'!$A$2:'TRM - TBM Crosswalk'!$I$1008,6,FALSE)=0,"",VLOOKUP(TRM!A5783,'TRM - TBM Crosswalk'!$A$2:'TRM - TBM Crosswalk'!$I$1008,6,FALSE))</f>
        <v/>
      </c>
      <c r="I907" t="str">
        <f>IF(VLOOKUP(TRM!A5783,'TRM - TBM Crosswalk'!$A$2:'TRM - TBM Crosswalk'!$I$1008,7,FALSE)=0,"",VLOOKUP(TRM!A5783,'TRM - TBM Crosswalk'!$A$2:'TRM - TBM Crosswalk'!$I$1008,7,FALSE))</f>
        <v>End User Services</v>
      </c>
      <c r="J907" t="str">
        <f>IF(VLOOKUP(TRM!A5783,'TRM - TBM Crosswalk'!$A$2:'TRM - TBM Crosswalk'!$I$1008,8,FALSE)=0,"",VLOOKUP(TRM!A5783,'TRM - TBM Crosswalk'!$A$2:'TRM - TBM Crosswalk'!$I$1008,8,FALSE))</f>
        <v>Communication &amp; Collaboration</v>
      </c>
      <c r="K907" t="str">
        <f>IF(VLOOKUP(TRM!A5783,'TRM - TBM Crosswalk'!$A$2:'TRM - TBM Crosswalk'!$I$1008,9,FALSE)=0,"",VLOOKUP(TRM!A5783,'TRM - TBM Crosswalk'!$A$2:'TRM - TBM Crosswalk'!$I$1008,9,FALSE))</f>
        <v>Productivity</v>
      </c>
    </row>
    <row r="908" spans="1:11" x14ac:dyDescent="0.45">
      <c r="A908" t="str">
        <f>TRM!A5784</f>
        <v>A02.031.387</v>
      </c>
      <c r="B908" t="str">
        <f>TRM!B5784</f>
        <v>Graphics</v>
      </c>
      <c r="C908" t="str">
        <f>TRM!C5784</f>
        <v>Wish.app - 8.4.19</v>
      </c>
      <c r="D908">
        <f>TRM!D5784</f>
        <v>0</v>
      </c>
      <c r="E908" t="str">
        <f>IF(VLOOKUP(TRM!A5784,'TRM - TBM Crosswalk'!$A$2:'TRM - TBM Crosswalk'!$I$1008,3,FALSE)="N/A","TBD","")</f>
        <v/>
      </c>
      <c r="F908" t="str">
        <f>IF(VLOOKUP(TRM!A5784,'TRM - TBM Crosswalk'!$A$2:'TRM - TBM Crosswalk'!$I$1008,4,FALSE)=0,"",VLOOKUP(TRM!A5784,'TRM - TBM Crosswalk'!$A$2:'TRM - TBM Crosswalk'!$I$1008,4,FALSE))</f>
        <v/>
      </c>
      <c r="G908" t="str">
        <f>IF(VLOOKUP(TRM!A5784,'TRM - TBM Crosswalk'!$A$2:'TRM - TBM Crosswalk'!$I$1008,5,FALSE)=0,"",VLOOKUP(TRM!A5784,'TRM - TBM Crosswalk'!$A$2:'TRM - TBM Crosswalk'!$I$1008,5,FALSE))</f>
        <v/>
      </c>
      <c r="H908" t="str">
        <f>IF(VLOOKUP(TRM!A5784,'TRM - TBM Crosswalk'!$A$2:'TRM - TBM Crosswalk'!$I$1008,6,FALSE)=0,"",VLOOKUP(TRM!A5784,'TRM - TBM Crosswalk'!$A$2:'TRM - TBM Crosswalk'!$I$1008,6,FALSE))</f>
        <v/>
      </c>
      <c r="I908" t="str">
        <f>IF(VLOOKUP(TRM!A5784,'TRM - TBM Crosswalk'!$A$2:'TRM - TBM Crosswalk'!$I$1008,7,FALSE)=0,"",VLOOKUP(TRM!A5784,'TRM - TBM Crosswalk'!$A$2:'TRM - TBM Crosswalk'!$I$1008,7,FALSE))</f>
        <v>End User Services</v>
      </c>
      <c r="J908" t="str">
        <f>IF(VLOOKUP(TRM!A5784,'TRM - TBM Crosswalk'!$A$2:'TRM - TBM Crosswalk'!$I$1008,8,FALSE)=0,"",VLOOKUP(TRM!A5784,'TRM - TBM Crosswalk'!$A$2:'TRM - TBM Crosswalk'!$I$1008,8,FALSE))</f>
        <v>Communication &amp; Collaboration</v>
      </c>
      <c r="K908" t="str">
        <f>IF(VLOOKUP(TRM!A5784,'TRM - TBM Crosswalk'!$A$2:'TRM - TBM Crosswalk'!$I$1008,9,FALSE)=0,"",VLOOKUP(TRM!A5784,'TRM - TBM Crosswalk'!$A$2:'TRM - TBM Crosswalk'!$I$1008,9,FALSE))</f>
        <v>Productivity</v>
      </c>
    </row>
    <row r="909" spans="1:11" x14ac:dyDescent="0.45">
      <c r="A909" t="str">
        <f>TRM!A5785</f>
        <v>A02.031.387</v>
      </c>
      <c r="B909" t="str">
        <f>TRM!B5785</f>
        <v>Graphics</v>
      </c>
      <c r="C909" t="str">
        <f>TRM!C5785</f>
        <v>Wish.app - 8.5.9</v>
      </c>
      <c r="D909">
        <f>TRM!D5785</f>
        <v>0</v>
      </c>
      <c r="E909" t="str">
        <f>IF(VLOOKUP(TRM!A5785,'TRM - TBM Crosswalk'!$A$2:'TRM - TBM Crosswalk'!$I$1008,3,FALSE)="N/A","TBD","")</f>
        <v/>
      </c>
      <c r="F909" t="str">
        <f>IF(VLOOKUP(TRM!A5785,'TRM - TBM Crosswalk'!$A$2:'TRM - TBM Crosswalk'!$I$1008,4,FALSE)=0,"",VLOOKUP(TRM!A5785,'TRM - TBM Crosswalk'!$A$2:'TRM - TBM Crosswalk'!$I$1008,4,FALSE))</f>
        <v/>
      </c>
      <c r="G909" t="str">
        <f>IF(VLOOKUP(TRM!A5785,'TRM - TBM Crosswalk'!$A$2:'TRM - TBM Crosswalk'!$I$1008,5,FALSE)=0,"",VLOOKUP(TRM!A5785,'TRM - TBM Crosswalk'!$A$2:'TRM - TBM Crosswalk'!$I$1008,5,FALSE))</f>
        <v/>
      </c>
      <c r="H909" t="str">
        <f>IF(VLOOKUP(TRM!A5785,'TRM - TBM Crosswalk'!$A$2:'TRM - TBM Crosswalk'!$I$1008,6,FALSE)=0,"",VLOOKUP(TRM!A5785,'TRM - TBM Crosswalk'!$A$2:'TRM - TBM Crosswalk'!$I$1008,6,FALSE))</f>
        <v/>
      </c>
      <c r="I909" t="str">
        <f>IF(VLOOKUP(TRM!A5785,'TRM - TBM Crosswalk'!$A$2:'TRM - TBM Crosswalk'!$I$1008,7,FALSE)=0,"",VLOOKUP(TRM!A5785,'TRM - TBM Crosswalk'!$A$2:'TRM - TBM Crosswalk'!$I$1008,7,FALSE))</f>
        <v>End User Services</v>
      </c>
      <c r="J909" t="str">
        <f>IF(VLOOKUP(TRM!A5785,'TRM - TBM Crosswalk'!$A$2:'TRM - TBM Crosswalk'!$I$1008,8,FALSE)=0,"",VLOOKUP(TRM!A5785,'TRM - TBM Crosswalk'!$A$2:'TRM - TBM Crosswalk'!$I$1008,8,FALSE))</f>
        <v>Communication &amp; Collaboration</v>
      </c>
      <c r="K909" t="str">
        <f>IF(VLOOKUP(TRM!A5785,'TRM - TBM Crosswalk'!$A$2:'TRM - TBM Crosswalk'!$I$1008,9,FALSE)=0,"",VLOOKUP(TRM!A5785,'TRM - TBM Crosswalk'!$A$2:'TRM - TBM Crosswalk'!$I$1008,9,FALSE))</f>
        <v>Productivity</v>
      </c>
    </row>
    <row r="910" spans="1:11" x14ac:dyDescent="0.45">
      <c r="A910" t="str">
        <f>TRM!A5786</f>
        <v>A02.031.387</v>
      </c>
      <c r="B910" t="str">
        <f>TRM!B5786</f>
        <v>Graphics</v>
      </c>
      <c r="C910" t="str">
        <f>TRM!C5786</f>
        <v>WorkingPlatReNamer | 1.0.0.2</v>
      </c>
      <c r="D910">
        <f>TRM!D5786</f>
        <v>0</v>
      </c>
      <c r="E910" t="str">
        <f>IF(VLOOKUP(TRM!A5786,'TRM - TBM Crosswalk'!$A$2:'TRM - TBM Crosswalk'!$I$1008,3,FALSE)="N/A","TBD","")</f>
        <v/>
      </c>
      <c r="F910" t="str">
        <f>IF(VLOOKUP(TRM!A5786,'TRM - TBM Crosswalk'!$A$2:'TRM - TBM Crosswalk'!$I$1008,4,FALSE)=0,"",VLOOKUP(TRM!A5786,'TRM - TBM Crosswalk'!$A$2:'TRM - TBM Crosswalk'!$I$1008,4,FALSE))</f>
        <v/>
      </c>
      <c r="G910" t="str">
        <f>IF(VLOOKUP(TRM!A5786,'TRM - TBM Crosswalk'!$A$2:'TRM - TBM Crosswalk'!$I$1008,5,FALSE)=0,"",VLOOKUP(TRM!A5786,'TRM - TBM Crosswalk'!$A$2:'TRM - TBM Crosswalk'!$I$1008,5,FALSE))</f>
        <v/>
      </c>
      <c r="H910" t="str">
        <f>IF(VLOOKUP(TRM!A5786,'TRM - TBM Crosswalk'!$A$2:'TRM - TBM Crosswalk'!$I$1008,6,FALSE)=0,"",VLOOKUP(TRM!A5786,'TRM - TBM Crosswalk'!$A$2:'TRM - TBM Crosswalk'!$I$1008,6,FALSE))</f>
        <v/>
      </c>
      <c r="I910" t="str">
        <f>IF(VLOOKUP(TRM!A5786,'TRM - TBM Crosswalk'!$A$2:'TRM - TBM Crosswalk'!$I$1008,7,FALSE)=0,"",VLOOKUP(TRM!A5786,'TRM - TBM Crosswalk'!$A$2:'TRM - TBM Crosswalk'!$I$1008,7,FALSE))</f>
        <v>End User Services</v>
      </c>
      <c r="J910" t="str">
        <f>IF(VLOOKUP(TRM!A5786,'TRM - TBM Crosswalk'!$A$2:'TRM - TBM Crosswalk'!$I$1008,8,FALSE)=0,"",VLOOKUP(TRM!A5786,'TRM - TBM Crosswalk'!$A$2:'TRM - TBM Crosswalk'!$I$1008,8,FALSE))</f>
        <v>Communication &amp; Collaboration</v>
      </c>
      <c r="K910" t="str">
        <f>IF(VLOOKUP(TRM!A5786,'TRM - TBM Crosswalk'!$A$2:'TRM - TBM Crosswalk'!$I$1008,9,FALSE)=0,"",VLOOKUP(TRM!A5786,'TRM - TBM Crosswalk'!$A$2:'TRM - TBM Crosswalk'!$I$1008,9,FALSE))</f>
        <v>Productivity</v>
      </c>
    </row>
    <row r="911" spans="1:11" x14ac:dyDescent="0.45">
      <c r="A911" t="str">
        <f>TRM!A5787</f>
        <v>A02.031.387</v>
      </c>
      <c r="B911" t="str">
        <f>TRM!B5787</f>
        <v>Graphics</v>
      </c>
      <c r="C911" t="str">
        <f>TRM!C5787</f>
        <v>Xerox DocuMate 152i 5.1.419.9303 &amp; Visioneer Acuity Assets V1 5.1.2119.1154 | 5.1.419.10013</v>
      </c>
      <c r="D911">
        <f>TRM!D5787</f>
        <v>0</v>
      </c>
      <c r="E911" t="str">
        <f>IF(VLOOKUP(TRM!A5787,'TRM - TBM Crosswalk'!$A$2:'TRM - TBM Crosswalk'!$I$1008,3,FALSE)="N/A","TBD","")</f>
        <v/>
      </c>
      <c r="F911" t="str">
        <f>IF(VLOOKUP(TRM!A5787,'TRM - TBM Crosswalk'!$A$2:'TRM - TBM Crosswalk'!$I$1008,4,FALSE)=0,"",VLOOKUP(TRM!A5787,'TRM - TBM Crosswalk'!$A$2:'TRM - TBM Crosswalk'!$I$1008,4,FALSE))</f>
        <v/>
      </c>
      <c r="G911" t="str">
        <f>IF(VLOOKUP(TRM!A5787,'TRM - TBM Crosswalk'!$A$2:'TRM - TBM Crosswalk'!$I$1008,5,FALSE)=0,"",VLOOKUP(TRM!A5787,'TRM - TBM Crosswalk'!$A$2:'TRM - TBM Crosswalk'!$I$1008,5,FALSE))</f>
        <v/>
      </c>
      <c r="H911" t="str">
        <f>IF(VLOOKUP(TRM!A5787,'TRM - TBM Crosswalk'!$A$2:'TRM - TBM Crosswalk'!$I$1008,6,FALSE)=0,"",VLOOKUP(TRM!A5787,'TRM - TBM Crosswalk'!$A$2:'TRM - TBM Crosswalk'!$I$1008,6,FALSE))</f>
        <v/>
      </c>
      <c r="I911" t="str">
        <f>IF(VLOOKUP(TRM!A5787,'TRM - TBM Crosswalk'!$A$2:'TRM - TBM Crosswalk'!$I$1008,7,FALSE)=0,"",VLOOKUP(TRM!A5787,'TRM - TBM Crosswalk'!$A$2:'TRM - TBM Crosswalk'!$I$1008,7,FALSE))</f>
        <v>End User Services</v>
      </c>
      <c r="J911" t="str">
        <f>IF(VLOOKUP(TRM!A5787,'TRM - TBM Crosswalk'!$A$2:'TRM - TBM Crosswalk'!$I$1008,8,FALSE)=0,"",VLOOKUP(TRM!A5787,'TRM - TBM Crosswalk'!$A$2:'TRM - TBM Crosswalk'!$I$1008,8,FALSE))</f>
        <v>Communication &amp; Collaboration</v>
      </c>
      <c r="K911" t="str">
        <f>IF(VLOOKUP(TRM!A5787,'TRM - TBM Crosswalk'!$A$2:'TRM - TBM Crosswalk'!$I$1008,9,FALSE)=0,"",VLOOKUP(TRM!A5787,'TRM - TBM Crosswalk'!$A$2:'TRM - TBM Crosswalk'!$I$1008,9,FALSE))</f>
        <v>Productivity</v>
      </c>
    </row>
    <row r="912" spans="1:11" x14ac:dyDescent="0.45">
      <c r="A912" t="str">
        <f>TRM!A5788</f>
        <v>A02.031.387</v>
      </c>
      <c r="B912" t="str">
        <f>TRM!B5788</f>
        <v>Graphics</v>
      </c>
      <c r="C912" t="str">
        <f>TRM!C5788</f>
        <v>Xerox DocuMate 3120 5.1.216.5090 &amp; Visioneer Acuity Assets V1 5.1.1616.10174 | 5.1.216.11145</v>
      </c>
      <c r="D912">
        <f>TRM!D5788</f>
        <v>0</v>
      </c>
      <c r="E912" t="str">
        <f>IF(VLOOKUP(TRM!A5788,'TRM - TBM Crosswalk'!$A$2:'TRM - TBM Crosswalk'!$I$1008,3,FALSE)="N/A","TBD","")</f>
        <v/>
      </c>
      <c r="F912" t="str">
        <f>IF(VLOOKUP(TRM!A5788,'TRM - TBM Crosswalk'!$A$2:'TRM - TBM Crosswalk'!$I$1008,4,FALSE)=0,"",VLOOKUP(TRM!A5788,'TRM - TBM Crosswalk'!$A$2:'TRM - TBM Crosswalk'!$I$1008,4,FALSE))</f>
        <v/>
      </c>
      <c r="G912" t="str">
        <f>IF(VLOOKUP(TRM!A5788,'TRM - TBM Crosswalk'!$A$2:'TRM - TBM Crosswalk'!$I$1008,5,FALSE)=0,"",VLOOKUP(TRM!A5788,'TRM - TBM Crosswalk'!$A$2:'TRM - TBM Crosswalk'!$I$1008,5,FALSE))</f>
        <v/>
      </c>
      <c r="H912" t="str">
        <f>IF(VLOOKUP(TRM!A5788,'TRM - TBM Crosswalk'!$A$2:'TRM - TBM Crosswalk'!$I$1008,6,FALSE)=0,"",VLOOKUP(TRM!A5788,'TRM - TBM Crosswalk'!$A$2:'TRM - TBM Crosswalk'!$I$1008,6,FALSE))</f>
        <v/>
      </c>
      <c r="I912" t="str">
        <f>IF(VLOOKUP(TRM!A5788,'TRM - TBM Crosswalk'!$A$2:'TRM - TBM Crosswalk'!$I$1008,7,FALSE)=0,"",VLOOKUP(TRM!A5788,'TRM - TBM Crosswalk'!$A$2:'TRM - TBM Crosswalk'!$I$1008,7,FALSE))</f>
        <v>End User Services</v>
      </c>
      <c r="J912" t="str">
        <f>IF(VLOOKUP(TRM!A5788,'TRM - TBM Crosswalk'!$A$2:'TRM - TBM Crosswalk'!$I$1008,8,FALSE)=0,"",VLOOKUP(TRM!A5788,'TRM - TBM Crosswalk'!$A$2:'TRM - TBM Crosswalk'!$I$1008,8,FALSE))</f>
        <v>Communication &amp; Collaboration</v>
      </c>
      <c r="K912" t="str">
        <f>IF(VLOOKUP(TRM!A5788,'TRM - TBM Crosswalk'!$A$2:'TRM - TBM Crosswalk'!$I$1008,9,FALSE)=0,"",VLOOKUP(TRM!A5788,'TRM - TBM Crosswalk'!$A$2:'TRM - TBM Crosswalk'!$I$1008,9,FALSE))</f>
        <v>Productivity</v>
      </c>
    </row>
    <row r="913" spans="1:11" x14ac:dyDescent="0.45">
      <c r="A913" t="str">
        <f>TRM!A5789</f>
        <v>A02.031.387</v>
      </c>
      <c r="B913" t="str">
        <f>TRM!B5789</f>
        <v>Graphics</v>
      </c>
      <c r="C913" t="str">
        <f>TRM!C5789</f>
        <v>Xerox DocuMate 5540 5.1.519.10013 &amp; Visioneer Acuity Assets V1 5.1.2119.1154 | 5.1.519.10020</v>
      </c>
      <c r="D913">
        <f>TRM!D5789</f>
        <v>0</v>
      </c>
      <c r="E913" t="str">
        <f>IF(VLOOKUP(TRM!A5789,'TRM - TBM Crosswalk'!$A$2:'TRM - TBM Crosswalk'!$I$1008,3,FALSE)="N/A","TBD","")</f>
        <v/>
      </c>
      <c r="F913" t="str">
        <f>IF(VLOOKUP(TRM!A5789,'TRM - TBM Crosswalk'!$A$2:'TRM - TBM Crosswalk'!$I$1008,4,FALSE)=0,"",VLOOKUP(TRM!A5789,'TRM - TBM Crosswalk'!$A$2:'TRM - TBM Crosswalk'!$I$1008,4,FALSE))</f>
        <v/>
      </c>
      <c r="G913" t="str">
        <f>IF(VLOOKUP(TRM!A5789,'TRM - TBM Crosswalk'!$A$2:'TRM - TBM Crosswalk'!$I$1008,5,FALSE)=0,"",VLOOKUP(TRM!A5789,'TRM - TBM Crosswalk'!$A$2:'TRM - TBM Crosswalk'!$I$1008,5,FALSE))</f>
        <v/>
      </c>
      <c r="H913" t="str">
        <f>IF(VLOOKUP(TRM!A5789,'TRM - TBM Crosswalk'!$A$2:'TRM - TBM Crosswalk'!$I$1008,6,FALSE)=0,"",VLOOKUP(TRM!A5789,'TRM - TBM Crosswalk'!$A$2:'TRM - TBM Crosswalk'!$I$1008,6,FALSE))</f>
        <v/>
      </c>
      <c r="I913" t="str">
        <f>IF(VLOOKUP(TRM!A5789,'TRM - TBM Crosswalk'!$A$2:'TRM - TBM Crosswalk'!$I$1008,7,FALSE)=0,"",VLOOKUP(TRM!A5789,'TRM - TBM Crosswalk'!$A$2:'TRM - TBM Crosswalk'!$I$1008,7,FALSE))</f>
        <v>End User Services</v>
      </c>
      <c r="J913" t="str">
        <f>IF(VLOOKUP(TRM!A5789,'TRM - TBM Crosswalk'!$A$2:'TRM - TBM Crosswalk'!$I$1008,8,FALSE)=0,"",VLOOKUP(TRM!A5789,'TRM - TBM Crosswalk'!$A$2:'TRM - TBM Crosswalk'!$I$1008,8,FALSE))</f>
        <v>Communication &amp; Collaboration</v>
      </c>
      <c r="K913" t="str">
        <f>IF(VLOOKUP(TRM!A5789,'TRM - TBM Crosswalk'!$A$2:'TRM - TBM Crosswalk'!$I$1008,9,FALSE)=0,"",VLOOKUP(TRM!A5789,'TRM - TBM Crosswalk'!$A$2:'TRM - TBM Crosswalk'!$I$1008,9,FALSE))</f>
        <v>Productivity</v>
      </c>
    </row>
    <row r="914" spans="1:11" x14ac:dyDescent="0.45">
      <c r="A914" t="str">
        <f>TRM!A5790</f>
        <v>A02.031.387</v>
      </c>
      <c r="B914" t="str">
        <f>TRM!B5790</f>
        <v>Graphics</v>
      </c>
      <c r="C914" t="str">
        <f>TRM!C5790</f>
        <v>XeroxÂ® DocuMateÂ® 3125 5.1.1019.9273 &amp; Visioneer Acuity Assets V1 5.1.2119.1154 | 5.1.1019.10020</v>
      </c>
      <c r="D914">
        <f>TRM!D5790</f>
        <v>0</v>
      </c>
      <c r="E914" t="str">
        <f>IF(VLOOKUP(TRM!A5790,'TRM - TBM Crosswalk'!$A$2:'TRM - TBM Crosswalk'!$I$1008,3,FALSE)="N/A","TBD","")</f>
        <v/>
      </c>
      <c r="F914" t="str">
        <f>IF(VLOOKUP(TRM!A5790,'TRM - TBM Crosswalk'!$A$2:'TRM - TBM Crosswalk'!$I$1008,4,FALSE)=0,"",VLOOKUP(TRM!A5790,'TRM - TBM Crosswalk'!$A$2:'TRM - TBM Crosswalk'!$I$1008,4,FALSE))</f>
        <v/>
      </c>
      <c r="G914" t="str">
        <f>IF(VLOOKUP(TRM!A5790,'TRM - TBM Crosswalk'!$A$2:'TRM - TBM Crosswalk'!$I$1008,5,FALSE)=0,"",VLOOKUP(TRM!A5790,'TRM - TBM Crosswalk'!$A$2:'TRM - TBM Crosswalk'!$I$1008,5,FALSE))</f>
        <v/>
      </c>
      <c r="H914" t="str">
        <f>IF(VLOOKUP(TRM!A5790,'TRM - TBM Crosswalk'!$A$2:'TRM - TBM Crosswalk'!$I$1008,6,FALSE)=0,"",VLOOKUP(TRM!A5790,'TRM - TBM Crosswalk'!$A$2:'TRM - TBM Crosswalk'!$I$1008,6,FALSE))</f>
        <v/>
      </c>
      <c r="I914" t="str">
        <f>IF(VLOOKUP(TRM!A5790,'TRM - TBM Crosswalk'!$A$2:'TRM - TBM Crosswalk'!$I$1008,7,FALSE)=0,"",VLOOKUP(TRM!A5790,'TRM - TBM Crosswalk'!$A$2:'TRM - TBM Crosswalk'!$I$1008,7,FALSE))</f>
        <v>End User Services</v>
      </c>
      <c r="J914" t="str">
        <f>IF(VLOOKUP(TRM!A5790,'TRM - TBM Crosswalk'!$A$2:'TRM - TBM Crosswalk'!$I$1008,8,FALSE)=0,"",VLOOKUP(TRM!A5790,'TRM - TBM Crosswalk'!$A$2:'TRM - TBM Crosswalk'!$I$1008,8,FALSE))</f>
        <v>Communication &amp; Collaboration</v>
      </c>
      <c r="K914" t="str">
        <f>IF(VLOOKUP(TRM!A5790,'TRM - TBM Crosswalk'!$A$2:'TRM - TBM Crosswalk'!$I$1008,9,FALSE)=0,"",VLOOKUP(TRM!A5790,'TRM - TBM Crosswalk'!$A$2:'TRM - TBM Crosswalk'!$I$1008,9,FALSE))</f>
        <v>Productivity</v>
      </c>
    </row>
    <row r="915" spans="1:11" x14ac:dyDescent="0.45">
      <c r="A915" t="str">
        <f>TRM!A5791</f>
        <v>A02.031.387</v>
      </c>
      <c r="B915" t="str">
        <f>TRM!B5791</f>
        <v>Graphics</v>
      </c>
      <c r="C915" t="str">
        <f>TRM!C5791</f>
        <v>XeroxÂ® DocuMateÂ® 3125 5.1.916.9283 &amp; Visioneer Acuity Assets V1 5.1.1616.10174 | 5.1.916.11145</v>
      </c>
      <c r="D915">
        <f>TRM!D5791</f>
        <v>0</v>
      </c>
      <c r="E915" t="str">
        <f>IF(VLOOKUP(TRM!A5791,'TRM - TBM Crosswalk'!$A$2:'TRM - TBM Crosswalk'!$I$1008,3,FALSE)="N/A","TBD","")</f>
        <v/>
      </c>
      <c r="F915" t="str">
        <f>IF(VLOOKUP(TRM!A5791,'TRM - TBM Crosswalk'!$A$2:'TRM - TBM Crosswalk'!$I$1008,4,FALSE)=0,"",VLOOKUP(TRM!A5791,'TRM - TBM Crosswalk'!$A$2:'TRM - TBM Crosswalk'!$I$1008,4,FALSE))</f>
        <v/>
      </c>
      <c r="G915" t="str">
        <f>IF(VLOOKUP(TRM!A5791,'TRM - TBM Crosswalk'!$A$2:'TRM - TBM Crosswalk'!$I$1008,5,FALSE)=0,"",VLOOKUP(TRM!A5791,'TRM - TBM Crosswalk'!$A$2:'TRM - TBM Crosswalk'!$I$1008,5,FALSE))</f>
        <v/>
      </c>
      <c r="H915" t="str">
        <f>IF(VLOOKUP(TRM!A5791,'TRM - TBM Crosswalk'!$A$2:'TRM - TBM Crosswalk'!$I$1008,6,FALSE)=0,"",VLOOKUP(TRM!A5791,'TRM - TBM Crosswalk'!$A$2:'TRM - TBM Crosswalk'!$I$1008,6,FALSE))</f>
        <v/>
      </c>
      <c r="I915" t="str">
        <f>IF(VLOOKUP(TRM!A5791,'TRM - TBM Crosswalk'!$A$2:'TRM - TBM Crosswalk'!$I$1008,7,FALSE)=0,"",VLOOKUP(TRM!A5791,'TRM - TBM Crosswalk'!$A$2:'TRM - TBM Crosswalk'!$I$1008,7,FALSE))</f>
        <v>End User Services</v>
      </c>
      <c r="J915" t="str">
        <f>IF(VLOOKUP(TRM!A5791,'TRM - TBM Crosswalk'!$A$2:'TRM - TBM Crosswalk'!$I$1008,8,FALSE)=0,"",VLOOKUP(TRM!A5791,'TRM - TBM Crosswalk'!$A$2:'TRM - TBM Crosswalk'!$I$1008,8,FALSE))</f>
        <v>Communication &amp; Collaboration</v>
      </c>
      <c r="K915" t="str">
        <f>IF(VLOOKUP(TRM!A5791,'TRM - TBM Crosswalk'!$A$2:'TRM - TBM Crosswalk'!$I$1008,9,FALSE)=0,"",VLOOKUP(TRM!A5791,'TRM - TBM Crosswalk'!$A$2:'TRM - TBM Crosswalk'!$I$1008,9,FALSE))</f>
        <v>Productivity</v>
      </c>
    </row>
    <row r="916" spans="1:11" x14ac:dyDescent="0.45">
      <c r="A916" t="str">
        <f>TRM!A5792</f>
        <v>A02.031.387</v>
      </c>
      <c r="B916" t="str">
        <f>TRM!B5792</f>
        <v>Graphics</v>
      </c>
      <c r="C916" t="str">
        <f>TRM!C5792</f>
        <v>XeroxÂ® DocuMateÂ® 3220 5.1.316.10071 &amp; Visioneer Acuity Assets V1 5.1.1616.10174 | 5.1.316.11145</v>
      </c>
      <c r="D916">
        <f>TRM!D5792</f>
        <v>0</v>
      </c>
      <c r="E916" t="str">
        <f>IF(VLOOKUP(TRM!A5792,'TRM - TBM Crosswalk'!$A$2:'TRM - TBM Crosswalk'!$I$1008,3,FALSE)="N/A","TBD","")</f>
        <v/>
      </c>
      <c r="F916" t="str">
        <f>IF(VLOOKUP(TRM!A5792,'TRM - TBM Crosswalk'!$A$2:'TRM - TBM Crosswalk'!$I$1008,4,FALSE)=0,"",VLOOKUP(TRM!A5792,'TRM - TBM Crosswalk'!$A$2:'TRM - TBM Crosswalk'!$I$1008,4,FALSE))</f>
        <v/>
      </c>
      <c r="G916" t="str">
        <f>IF(VLOOKUP(TRM!A5792,'TRM - TBM Crosswalk'!$A$2:'TRM - TBM Crosswalk'!$I$1008,5,FALSE)=0,"",VLOOKUP(TRM!A5792,'TRM - TBM Crosswalk'!$A$2:'TRM - TBM Crosswalk'!$I$1008,5,FALSE))</f>
        <v/>
      </c>
      <c r="H916" t="str">
        <f>IF(VLOOKUP(TRM!A5792,'TRM - TBM Crosswalk'!$A$2:'TRM - TBM Crosswalk'!$I$1008,6,FALSE)=0,"",VLOOKUP(TRM!A5792,'TRM - TBM Crosswalk'!$A$2:'TRM - TBM Crosswalk'!$I$1008,6,FALSE))</f>
        <v/>
      </c>
      <c r="I916" t="str">
        <f>IF(VLOOKUP(TRM!A5792,'TRM - TBM Crosswalk'!$A$2:'TRM - TBM Crosswalk'!$I$1008,7,FALSE)=0,"",VLOOKUP(TRM!A5792,'TRM - TBM Crosswalk'!$A$2:'TRM - TBM Crosswalk'!$I$1008,7,FALSE))</f>
        <v>End User Services</v>
      </c>
      <c r="J916" t="str">
        <f>IF(VLOOKUP(TRM!A5792,'TRM - TBM Crosswalk'!$A$2:'TRM - TBM Crosswalk'!$I$1008,8,FALSE)=0,"",VLOOKUP(TRM!A5792,'TRM - TBM Crosswalk'!$A$2:'TRM - TBM Crosswalk'!$I$1008,8,FALSE))</f>
        <v>Communication &amp; Collaboration</v>
      </c>
      <c r="K916" t="str">
        <f>IF(VLOOKUP(TRM!A5792,'TRM - TBM Crosswalk'!$A$2:'TRM - TBM Crosswalk'!$I$1008,9,FALSE)=0,"",VLOOKUP(TRM!A5792,'TRM - TBM Crosswalk'!$A$2:'TRM - TBM Crosswalk'!$I$1008,9,FALSE))</f>
        <v>Productivity</v>
      </c>
    </row>
    <row r="917" spans="1:11" x14ac:dyDescent="0.45">
      <c r="A917" t="str">
        <f>TRM!A5793</f>
        <v>A02.031.387</v>
      </c>
      <c r="B917" t="str">
        <f>TRM!B5793</f>
        <v>Graphics</v>
      </c>
      <c r="C917" t="str">
        <f>TRM!C5793</f>
        <v>XeroxÂ® DocuMateÂ® 4440 5.1.416.7151 &amp; Visioneer Acuity Assets V1 5.1.1516.6024 | 5.1.416.8154</v>
      </c>
      <c r="D917">
        <f>TRM!D5793</f>
        <v>0</v>
      </c>
      <c r="E917" t="str">
        <f>IF(VLOOKUP(TRM!A5793,'TRM - TBM Crosswalk'!$A$2:'TRM - TBM Crosswalk'!$I$1008,3,FALSE)="N/A","TBD","")</f>
        <v/>
      </c>
      <c r="F917" t="str">
        <f>IF(VLOOKUP(TRM!A5793,'TRM - TBM Crosswalk'!$A$2:'TRM - TBM Crosswalk'!$I$1008,4,FALSE)=0,"",VLOOKUP(TRM!A5793,'TRM - TBM Crosswalk'!$A$2:'TRM - TBM Crosswalk'!$I$1008,4,FALSE))</f>
        <v/>
      </c>
      <c r="G917" t="str">
        <f>IF(VLOOKUP(TRM!A5793,'TRM - TBM Crosswalk'!$A$2:'TRM - TBM Crosswalk'!$I$1008,5,FALSE)=0,"",VLOOKUP(TRM!A5793,'TRM - TBM Crosswalk'!$A$2:'TRM - TBM Crosswalk'!$I$1008,5,FALSE))</f>
        <v/>
      </c>
      <c r="H917" t="str">
        <f>IF(VLOOKUP(TRM!A5793,'TRM - TBM Crosswalk'!$A$2:'TRM - TBM Crosswalk'!$I$1008,6,FALSE)=0,"",VLOOKUP(TRM!A5793,'TRM - TBM Crosswalk'!$A$2:'TRM - TBM Crosswalk'!$I$1008,6,FALSE))</f>
        <v/>
      </c>
      <c r="I917" t="str">
        <f>IF(VLOOKUP(TRM!A5793,'TRM - TBM Crosswalk'!$A$2:'TRM - TBM Crosswalk'!$I$1008,7,FALSE)=0,"",VLOOKUP(TRM!A5793,'TRM - TBM Crosswalk'!$A$2:'TRM - TBM Crosswalk'!$I$1008,7,FALSE))</f>
        <v>End User Services</v>
      </c>
      <c r="J917" t="str">
        <f>IF(VLOOKUP(TRM!A5793,'TRM - TBM Crosswalk'!$A$2:'TRM - TBM Crosswalk'!$I$1008,8,FALSE)=0,"",VLOOKUP(TRM!A5793,'TRM - TBM Crosswalk'!$A$2:'TRM - TBM Crosswalk'!$I$1008,8,FALSE))</f>
        <v>Communication &amp; Collaboration</v>
      </c>
      <c r="K917" t="str">
        <f>IF(VLOOKUP(TRM!A5793,'TRM - TBM Crosswalk'!$A$2:'TRM - TBM Crosswalk'!$I$1008,9,FALSE)=0,"",VLOOKUP(TRM!A5793,'TRM - TBM Crosswalk'!$A$2:'TRM - TBM Crosswalk'!$I$1008,9,FALSE))</f>
        <v>Productivity</v>
      </c>
    </row>
    <row r="918" spans="1:11" x14ac:dyDescent="0.45">
      <c r="A918" t="str">
        <f>TRM!A5794</f>
        <v>A02.031.387</v>
      </c>
      <c r="B918" t="str">
        <f>TRM!B5794</f>
        <v>Graphics</v>
      </c>
      <c r="C918" t="str">
        <f>TRM!C5794</f>
        <v>XeroxÂ® DocuMateÂ® 6440 5.1.219.10013 &amp; Visioneer Acuity Assets V1 5.1.2119.1154 | 5.1.219.10020</v>
      </c>
      <c r="D918">
        <f>TRM!D5794</f>
        <v>0</v>
      </c>
      <c r="E918" t="str">
        <f>IF(VLOOKUP(TRM!A5794,'TRM - TBM Crosswalk'!$A$2:'TRM - TBM Crosswalk'!$I$1008,3,FALSE)="N/A","TBD","")</f>
        <v/>
      </c>
      <c r="F918" t="str">
        <f>IF(VLOOKUP(TRM!A5794,'TRM - TBM Crosswalk'!$A$2:'TRM - TBM Crosswalk'!$I$1008,4,FALSE)=0,"",VLOOKUP(TRM!A5794,'TRM - TBM Crosswalk'!$A$2:'TRM - TBM Crosswalk'!$I$1008,4,FALSE))</f>
        <v/>
      </c>
      <c r="G918" t="str">
        <f>IF(VLOOKUP(TRM!A5794,'TRM - TBM Crosswalk'!$A$2:'TRM - TBM Crosswalk'!$I$1008,5,FALSE)=0,"",VLOOKUP(TRM!A5794,'TRM - TBM Crosswalk'!$A$2:'TRM - TBM Crosswalk'!$I$1008,5,FALSE))</f>
        <v/>
      </c>
      <c r="H918" t="str">
        <f>IF(VLOOKUP(TRM!A5794,'TRM - TBM Crosswalk'!$A$2:'TRM - TBM Crosswalk'!$I$1008,6,FALSE)=0,"",VLOOKUP(TRM!A5794,'TRM - TBM Crosswalk'!$A$2:'TRM - TBM Crosswalk'!$I$1008,6,FALSE))</f>
        <v/>
      </c>
      <c r="I918" t="str">
        <f>IF(VLOOKUP(TRM!A5794,'TRM - TBM Crosswalk'!$A$2:'TRM - TBM Crosswalk'!$I$1008,7,FALSE)=0,"",VLOOKUP(TRM!A5794,'TRM - TBM Crosswalk'!$A$2:'TRM - TBM Crosswalk'!$I$1008,7,FALSE))</f>
        <v>End User Services</v>
      </c>
      <c r="J918" t="str">
        <f>IF(VLOOKUP(TRM!A5794,'TRM - TBM Crosswalk'!$A$2:'TRM - TBM Crosswalk'!$I$1008,8,FALSE)=0,"",VLOOKUP(TRM!A5794,'TRM - TBM Crosswalk'!$A$2:'TRM - TBM Crosswalk'!$I$1008,8,FALSE))</f>
        <v>Communication &amp; Collaboration</v>
      </c>
      <c r="K918" t="str">
        <f>IF(VLOOKUP(TRM!A5794,'TRM - TBM Crosswalk'!$A$2:'TRM - TBM Crosswalk'!$I$1008,9,FALSE)=0,"",VLOOKUP(TRM!A5794,'TRM - TBM Crosswalk'!$A$2:'TRM - TBM Crosswalk'!$I$1008,9,FALSE))</f>
        <v>Productivity</v>
      </c>
    </row>
    <row r="919" spans="1:11" x14ac:dyDescent="0.45">
      <c r="A919" t="str">
        <f>TRM!A5795</f>
        <v>A02.031.388</v>
      </c>
      <c r="B919" t="str">
        <f>TRM!B5795</f>
        <v>Idea Mapping</v>
      </c>
      <c r="C919" t="str">
        <f>TRM!C5795</f>
        <v>FreeMind | 0.9.0_RC_7</v>
      </c>
      <c r="D919">
        <f>TRM!D5795</f>
        <v>0</v>
      </c>
      <c r="E919" t="str">
        <f>IF(VLOOKUP(TRM!A5795,'TRM - TBM Crosswalk'!$A$2:'TRM - TBM Crosswalk'!$I$1008,3,FALSE)="N/A","TBD","")</f>
        <v>TBD</v>
      </c>
      <c r="F919" t="str">
        <f>IF(VLOOKUP(TRM!A5795,'TRM - TBM Crosswalk'!$A$2:'TRM - TBM Crosswalk'!$I$1008,4,FALSE)=0,"",VLOOKUP(TRM!A5795,'TRM - TBM Crosswalk'!$A$2:'TRM - TBM Crosswalk'!$I$1008,4,FALSE))</f>
        <v/>
      </c>
      <c r="G919" t="str">
        <f>IF(VLOOKUP(TRM!A5795,'TRM - TBM Crosswalk'!$A$2:'TRM - TBM Crosswalk'!$I$1008,5,FALSE)=0,"",VLOOKUP(TRM!A5795,'TRM - TBM Crosswalk'!$A$2:'TRM - TBM Crosswalk'!$I$1008,5,FALSE))</f>
        <v/>
      </c>
      <c r="H919" t="str">
        <f>IF(VLOOKUP(TRM!A5795,'TRM - TBM Crosswalk'!$A$2:'TRM - TBM Crosswalk'!$I$1008,6,FALSE)=0,"",VLOOKUP(TRM!A5795,'TRM - TBM Crosswalk'!$A$2:'TRM - TBM Crosswalk'!$I$1008,6,FALSE))</f>
        <v/>
      </c>
      <c r="I919" t="str">
        <f>IF(VLOOKUP(TRM!A5795,'TRM - TBM Crosswalk'!$A$2:'TRM - TBM Crosswalk'!$I$1008,7,FALSE)=0,"",VLOOKUP(TRM!A5795,'TRM - TBM Crosswalk'!$A$2:'TRM - TBM Crosswalk'!$I$1008,7,FALSE))</f>
        <v/>
      </c>
      <c r="J919" t="str">
        <f>IF(VLOOKUP(TRM!A5795,'TRM - TBM Crosswalk'!$A$2:'TRM - TBM Crosswalk'!$I$1008,8,FALSE)=0,"",VLOOKUP(TRM!A5795,'TRM - TBM Crosswalk'!$A$2:'TRM - TBM Crosswalk'!$I$1008,8,FALSE))</f>
        <v/>
      </c>
      <c r="K919" t="str">
        <f>IF(VLOOKUP(TRM!A5795,'TRM - TBM Crosswalk'!$A$2:'TRM - TBM Crosswalk'!$I$1008,9,FALSE)=0,"",VLOOKUP(TRM!A5795,'TRM - TBM Crosswalk'!$A$2:'TRM - TBM Crosswalk'!$I$1008,9,FALSE))</f>
        <v/>
      </c>
    </row>
    <row r="920" spans="1:11" x14ac:dyDescent="0.45">
      <c r="A920" t="str">
        <f>TRM!A5796</f>
        <v>A02.031.388</v>
      </c>
      <c r="B920" t="str">
        <f>TRM!B5796</f>
        <v>Idea Mapping</v>
      </c>
      <c r="C920" t="str">
        <f>TRM!C5796</f>
        <v>FreeMind | 1.0.0</v>
      </c>
      <c r="D920">
        <f>TRM!D5796</f>
        <v>0</v>
      </c>
      <c r="E920" t="str">
        <f>IF(VLOOKUP(TRM!A5796,'TRM - TBM Crosswalk'!$A$2:'TRM - TBM Crosswalk'!$I$1008,3,FALSE)="N/A","TBD","")</f>
        <v>TBD</v>
      </c>
      <c r="F920" t="str">
        <f>IF(VLOOKUP(TRM!A5796,'TRM - TBM Crosswalk'!$A$2:'TRM - TBM Crosswalk'!$I$1008,4,FALSE)=0,"",VLOOKUP(TRM!A5796,'TRM - TBM Crosswalk'!$A$2:'TRM - TBM Crosswalk'!$I$1008,4,FALSE))</f>
        <v/>
      </c>
      <c r="G920" t="str">
        <f>IF(VLOOKUP(TRM!A5796,'TRM - TBM Crosswalk'!$A$2:'TRM - TBM Crosswalk'!$I$1008,5,FALSE)=0,"",VLOOKUP(TRM!A5796,'TRM - TBM Crosswalk'!$A$2:'TRM - TBM Crosswalk'!$I$1008,5,FALSE))</f>
        <v/>
      </c>
      <c r="H920" t="str">
        <f>IF(VLOOKUP(TRM!A5796,'TRM - TBM Crosswalk'!$A$2:'TRM - TBM Crosswalk'!$I$1008,6,FALSE)=0,"",VLOOKUP(TRM!A5796,'TRM - TBM Crosswalk'!$A$2:'TRM - TBM Crosswalk'!$I$1008,6,FALSE))</f>
        <v/>
      </c>
      <c r="I920" t="str">
        <f>IF(VLOOKUP(TRM!A5796,'TRM - TBM Crosswalk'!$A$2:'TRM - TBM Crosswalk'!$I$1008,7,FALSE)=0,"",VLOOKUP(TRM!A5796,'TRM - TBM Crosswalk'!$A$2:'TRM - TBM Crosswalk'!$I$1008,7,FALSE))</f>
        <v/>
      </c>
      <c r="J920" t="str">
        <f>IF(VLOOKUP(TRM!A5796,'TRM - TBM Crosswalk'!$A$2:'TRM - TBM Crosswalk'!$I$1008,8,FALSE)=0,"",VLOOKUP(TRM!A5796,'TRM - TBM Crosswalk'!$A$2:'TRM - TBM Crosswalk'!$I$1008,8,FALSE))</f>
        <v/>
      </c>
      <c r="K920" t="str">
        <f>IF(VLOOKUP(TRM!A5796,'TRM - TBM Crosswalk'!$A$2:'TRM - TBM Crosswalk'!$I$1008,9,FALSE)=0,"",VLOOKUP(TRM!A5796,'TRM - TBM Crosswalk'!$A$2:'TRM - TBM Crosswalk'!$I$1008,9,FALSE))</f>
        <v/>
      </c>
    </row>
    <row r="921" spans="1:11" x14ac:dyDescent="0.45">
      <c r="A921" t="str">
        <f>TRM!A5797</f>
        <v>A02.031.388</v>
      </c>
      <c r="B921" t="str">
        <f>TRM!B5797</f>
        <v>Idea Mapping</v>
      </c>
      <c r="C921" t="str">
        <f>TRM!C5797</f>
        <v>FreeMind | 1.0.1</v>
      </c>
      <c r="D921">
        <f>TRM!D5797</f>
        <v>0</v>
      </c>
      <c r="E921" t="str">
        <f>IF(VLOOKUP(TRM!A5797,'TRM - TBM Crosswalk'!$A$2:'TRM - TBM Crosswalk'!$I$1008,3,FALSE)="N/A","TBD","")</f>
        <v>TBD</v>
      </c>
      <c r="F921" t="str">
        <f>IF(VLOOKUP(TRM!A5797,'TRM - TBM Crosswalk'!$A$2:'TRM - TBM Crosswalk'!$I$1008,4,FALSE)=0,"",VLOOKUP(TRM!A5797,'TRM - TBM Crosswalk'!$A$2:'TRM - TBM Crosswalk'!$I$1008,4,FALSE))</f>
        <v/>
      </c>
      <c r="G921" t="str">
        <f>IF(VLOOKUP(TRM!A5797,'TRM - TBM Crosswalk'!$A$2:'TRM - TBM Crosswalk'!$I$1008,5,FALSE)=0,"",VLOOKUP(TRM!A5797,'TRM - TBM Crosswalk'!$A$2:'TRM - TBM Crosswalk'!$I$1008,5,FALSE))</f>
        <v/>
      </c>
      <c r="H921" t="str">
        <f>IF(VLOOKUP(TRM!A5797,'TRM - TBM Crosswalk'!$A$2:'TRM - TBM Crosswalk'!$I$1008,6,FALSE)=0,"",VLOOKUP(TRM!A5797,'TRM - TBM Crosswalk'!$A$2:'TRM - TBM Crosswalk'!$I$1008,6,FALSE))</f>
        <v/>
      </c>
      <c r="I921" t="str">
        <f>IF(VLOOKUP(TRM!A5797,'TRM - TBM Crosswalk'!$A$2:'TRM - TBM Crosswalk'!$I$1008,7,FALSE)=0,"",VLOOKUP(TRM!A5797,'TRM - TBM Crosswalk'!$A$2:'TRM - TBM Crosswalk'!$I$1008,7,FALSE))</f>
        <v/>
      </c>
      <c r="J921" t="str">
        <f>IF(VLOOKUP(TRM!A5797,'TRM - TBM Crosswalk'!$A$2:'TRM - TBM Crosswalk'!$I$1008,8,FALSE)=0,"",VLOOKUP(TRM!A5797,'TRM - TBM Crosswalk'!$A$2:'TRM - TBM Crosswalk'!$I$1008,8,FALSE))</f>
        <v/>
      </c>
      <c r="K921" t="str">
        <f>IF(VLOOKUP(TRM!A5797,'TRM - TBM Crosswalk'!$A$2:'TRM - TBM Crosswalk'!$I$1008,9,FALSE)=0,"",VLOOKUP(TRM!A5797,'TRM - TBM Crosswalk'!$A$2:'TRM - TBM Crosswalk'!$I$1008,9,FALSE))</f>
        <v/>
      </c>
    </row>
    <row r="922" spans="1:11" x14ac:dyDescent="0.45">
      <c r="A922" t="str">
        <f>TRM!A5798</f>
        <v>A02.031.388</v>
      </c>
      <c r="B922" t="str">
        <f>TRM!B5798</f>
        <v>Idea Mapping</v>
      </c>
      <c r="C922" t="str">
        <f>TRM!C5798</f>
        <v>Mindjet 14 | 14.0.334</v>
      </c>
      <c r="D922">
        <f>TRM!D5798</f>
        <v>0</v>
      </c>
      <c r="E922" t="str">
        <f>IF(VLOOKUP(TRM!A5798,'TRM - TBM Crosswalk'!$A$2:'TRM - TBM Crosswalk'!$I$1008,3,FALSE)="N/A","TBD","")</f>
        <v>TBD</v>
      </c>
      <c r="F922" t="str">
        <f>IF(VLOOKUP(TRM!A5798,'TRM - TBM Crosswalk'!$A$2:'TRM - TBM Crosswalk'!$I$1008,4,FALSE)=0,"",VLOOKUP(TRM!A5798,'TRM - TBM Crosswalk'!$A$2:'TRM - TBM Crosswalk'!$I$1008,4,FALSE))</f>
        <v/>
      </c>
      <c r="G922" t="str">
        <f>IF(VLOOKUP(TRM!A5798,'TRM - TBM Crosswalk'!$A$2:'TRM - TBM Crosswalk'!$I$1008,5,FALSE)=0,"",VLOOKUP(TRM!A5798,'TRM - TBM Crosswalk'!$A$2:'TRM - TBM Crosswalk'!$I$1008,5,FALSE))</f>
        <v/>
      </c>
      <c r="H922" t="str">
        <f>IF(VLOOKUP(TRM!A5798,'TRM - TBM Crosswalk'!$A$2:'TRM - TBM Crosswalk'!$I$1008,6,FALSE)=0,"",VLOOKUP(TRM!A5798,'TRM - TBM Crosswalk'!$A$2:'TRM - TBM Crosswalk'!$I$1008,6,FALSE))</f>
        <v/>
      </c>
      <c r="I922" t="str">
        <f>IF(VLOOKUP(TRM!A5798,'TRM - TBM Crosswalk'!$A$2:'TRM - TBM Crosswalk'!$I$1008,7,FALSE)=0,"",VLOOKUP(TRM!A5798,'TRM - TBM Crosswalk'!$A$2:'TRM - TBM Crosswalk'!$I$1008,7,FALSE))</f>
        <v/>
      </c>
      <c r="J922" t="str">
        <f>IF(VLOOKUP(TRM!A5798,'TRM - TBM Crosswalk'!$A$2:'TRM - TBM Crosswalk'!$I$1008,8,FALSE)=0,"",VLOOKUP(TRM!A5798,'TRM - TBM Crosswalk'!$A$2:'TRM - TBM Crosswalk'!$I$1008,8,FALSE))</f>
        <v/>
      </c>
      <c r="K922" t="str">
        <f>IF(VLOOKUP(TRM!A5798,'TRM - TBM Crosswalk'!$A$2:'TRM - TBM Crosswalk'!$I$1008,9,FALSE)=0,"",VLOOKUP(TRM!A5798,'TRM - TBM Crosswalk'!$A$2:'TRM - TBM Crosswalk'!$I$1008,9,FALSE))</f>
        <v/>
      </c>
    </row>
    <row r="923" spans="1:11" x14ac:dyDescent="0.45">
      <c r="A923" t="str">
        <f>TRM!A5799</f>
        <v>A02.031.388</v>
      </c>
      <c r="B923" t="str">
        <f>TRM!B5799</f>
        <v>Idea Mapping</v>
      </c>
      <c r="C923" t="str">
        <f>TRM!C5799</f>
        <v>Mindjet MindManager 2012 | 10.0.493</v>
      </c>
      <c r="D923">
        <f>TRM!D5799</f>
        <v>0</v>
      </c>
      <c r="E923" t="str">
        <f>IF(VLOOKUP(TRM!A5799,'TRM - TBM Crosswalk'!$A$2:'TRM - TBM Crosswalk'!$I$1008,3,FALSE)="N/A","TBD","")</f>
        <v>TBD</v>
      </c>
      <c r="F923" t="str">
        <f>IF(VLOOKUP(TRM!A5799,'TRM - TBM Crosswalk'!$A$2:'TRM - TBM Crosswalk'!$I$1008,4,FALSE)=0,"",VLOOKUP(TRM!A5799,'TRM - TBM Crosswalk'!$A$2:'TRM - TBM Crosswalk'!$I$1008,4,FALSE))</f>
        <v/>
      </c>
      <c r="G923" t="str">
        <f>IF(VLOOKUP(TRM!A5799,'TRM - TBM Crosswalk'!$A$2:'TRM - TBM Crosswalk'!$I$1008,5,FALSE)=0,"",VLOOKUP(TRM!A5799,'TRM - TBM Crosswalk'!$A$2:'TRM - TBM Crosswalk'!$I$1008,5,FALSE))</f>
        <v/>
      </c>
      <c r="H923" t="str">
        <f>IF(VLOOKUP(TRM!A5799,'TRM - TBM Crosswalk'!$A$2:'TRM - TBM Crosswalk'!$I$1008,6,FALSE)=0,"",VLOOKUP(TRM!A5799,'TRM - TBM Crosswalk'!$A$2:'TRM - TBM Crosswalk'!$I$1008,6,FALSE))</f>
        <v/>
      </c>
      <c r="I923" t="str">
        <f>IF(VLOOKUP(TRM!A5799,'TRM - TBM Crosswalk'!$A$2:'TRM - TBM Crosswalk'!$I$1008,7,FALSE)=0,"",VLOOKUP(TRM!A5799,'TRM - TBM Crosswalk'!$A$2:'TRM - TBM Crosswalk'!$I$1008,7,FALSE))</f>
        <v/>
      </c>
      <c r="J923" t="str">
        <f>IF(VLOOKUP(TRM!A5799,'TRM - TBM Crosswalk'!$A$2:'TRM - TBM Crosswalk'!$I$1008,8,FALSE)=0,"",VLOOKUP(TRM!A5799,'TRM - TBM Crosswalk'!$A$2:'TRM - TBM Crosswalk'!$I$1008,8,FALSE))</f>
        <v/>
      </c>
      <c r="K923" t="str">
        <f>IF(VLOOKUP(TRM!A5799,'TRM - TBM Crosswalk'!$A$2:'TRM - TBM Crosswalk'!$I$1008,9,FALSE)=0,"",VLOOKUP(TRM!A5799,'TRM - TBM Crosswalk'!$A$2:'TRM - TBM Crosswalk'!$I$1008,9,FALSE))</f>
        <v/>
      </c>
    </row>
    <row r="924" spans="1:11" x14ac:dyDescent="0.45">
      <c r="A924" t="str">
        <f>TRM!A5800</f>
        <v>A02.031.388</v>
      </c>
      <c r="B924" t="str">
        <f>TRM!B5800</f>
        <v>Idea Mapping</v>
      </c>
      <c r="C924" t="str">
        <f>TRM!C5800</f>
        <v>Mindjet MindManager 2016 | 16.1.193</v>
      </c>
      <c r="D924">
        <f>TRM!D5800</f>
        <v>0</v>
      </c>
      <c r="E924" t="str">
        <f>IF(VLOOKUP(TRM!A5800,'TRM - TBM Crosswalk'!$A$2:'TRM - TBM Crosswalk'!$I$1008,3,FALSE)="N/A","TBD","")</f>
        <v>TBD</v>
      </c>
      <c r="F924" t="str">
        <f>IF(VLOOKUP(TRM!A5800,'TRM - TBM Crosswalk'!$A$2:'TRM - TBM Crosswalk'!$I$1008,4,FALSE)=0,"",VLOOKUP(TRM!A5800,'TRM - TBM Crosswalk'!$A$2:'TRM - TBM Crosswalk'!$I$1008,4,FALSE))</f>
        <v/>
      </c>
      <c r="G924" t="str">
        <f>IF(VLOOKUP(TRM!A5800,'TRM - TBM Crosswalk'!$A$2:'TRM - TBM Crosswalk'!$I$1008,5,FALSE)=0,"",VLOOKUP(TRM!A5800,'TRM - TBM Crosswalk'!$A$2:'TRM - TBM Crosswalk'!$I$1008,5,FALSE))</f>
        <v/>
      </c>
      <c r="H924" t="str">
        <f>IF(VLOOKUP(TRM!A5800,'TRM - TBM Crosswalk'!$A$2:'TRM - TBM Crosswalk'!$I$1008,6,FALSE)=0,"",VLOOKUP(TRM!A5800,'TRM - TBM Crosswalk'!$A$2:'TRM - TBM Crosswalk'!$I$1008,6,FALSE))</f>
        <v/>
      </c>
      <c r="I924" t="str">
        <f>IF(VLOOKUP(TRM!A5800,'TRM - TBM Crosswalk'!$A$2:'TRM - TBM Crosswalk'!$I$1008,7,FALSE)=0,"",VLOOKUP(TRM!A5800,'TRM - TBM Crosswalk'!$A$2:'TRM - TBM Crosswalk'!$I$1008,7,FALSE))</f>
        <v/>
      </c>
      <c r="J924" t="str">
        <f>IF(VLOOKUP(TRM!A5800,'TRM - TBM Crosswalk'!$A$2:'TRM - TBM Crosswalk'!$I$1008,8,FALSE)=0,"",VLOOKUP(TRM!A5800,'TRM - TBM Crosswalk'!$A$2:'TRM - TBM Crosswalk'!$I$1008,8,FALSE))</f>
        <v/>
      </c>
      <c r="K924" t="str">
        <f>IF(VLOOKUP(TRM!A5800,'TRM - TBM Crosswalk'!$A$2:'TRM - TBM Crosswalk'!$I$1008,9,FALSE)=0,"",VLOOKUP(TRM!A5800,'TRM - TBM Crosswalk'!$A$2:'TRM - TBM Crosswalk'!$I$1008,9,FALSE))</f>
        <v/>
      </c>
    </row>
    <row r="925" spans="1:11" x14ac:dyDescent="0.45">
      <c r="A925" t="str">
        <f>TRM!A5801</f>
        <v>A02.031.388</v>
      </c>
      <c r="B925" t="str">
        <f>TRM!B5801</f>
        <v>Idea Mapping</v>
      </c>
      <c r="C925" t="str">
        <f>TRM!C5801</f>
        <v>Mindjet MindManager 2017 | 17.0.290</v>
      </c>
      <c r="D925">
        <f>TRM!D5801</f>
        <v>0</v>
      </c>
      <c r="E925" t="str">
        <f>IF(VLOOKUP(TRM!A5801,'TRM - TBM Crosswalk'!$A$2:'TRM - TBM Crosswalk'!$I$1008,3,FALSE)="N/A","TBD","")</f>
        <v>TBD</v>
      </c>
      <c r="F925" t="str">
        <f>IF(VLOOKUP(TRM!A5801,'TRM - TBM Crosswalk'!$A$2:'TRM - TBM Crosswalk'!$I$1008,4,FALSE)=0,"",VLOOKUP(TRM!A5801,'TRM - TBM Crosswalk'!$A$2:'TRM - TBM Crosswalk'!$I$1008,4,FALSE))</f>
        <v/>
      </c>
      <c r="G925" t="str">
        <f>IF(VLOOKUP(TRM!A5801,'TRM - TBM Crosswalk'!$A$2:'TRM - TBM Crosswalk'!$I$1008,5,FALSE)=0,"",VLOOKUP(TRM!A5801,'TRM - TBM Crosswalk'!$A$2:'TRM - TBM Crosswalk'!$I$1008,5,FALSE))</f>
        <v/>
      </c>
      <c r="H925" t="str">
        <f>IF(VLOOKUP(TRM!A5801,'TRM - TBM Crosswalk'!$A$2:'TRM - TBM Crosswalk'!$I$1008,6,FALSE)=0,"",VLOOKUP(TRM!A5801,'TRM - TBM Crosswalk'!$A$2:'TRM - TBM Crosswalk'!$I$1008,6,FALSE))</f>
        <v/>
      </c>
      <c r="I925" t="str">
        <f>IF(VLOOKUP(TRM!A5801,'TRM - TBM Crosswalk'!$A$2:'TRM - TBM Crosswalk'!$I$1008,7,FALSE)=0,"",VLOOKUP(TRM!A5801,'TRM - TBM Crosswalk'!$A$2:'TRM - TBM Crosswalk'!$I$1008,7,FALSE))</f>
        <v/>
      </c>
      <c r="J925" t="str">
        <f>IF(VLOOKUP(TRM!A5801,'TRM - TBM Crosswalk'!$A$2:'TRM - TBM Crosswalk'!$I$1008,8,FALSE)=0,"",VLOOKUP(TRM!A5801,'TRM - TBM Crosswalk'!$A$2:'TRM - TBM Crosswalk'!$I$1008,8,FALSE))</f>
        <v/>
      </c>
      <c r="K925" t="str">
        <f>IF(VLOOKUP(TRM!A5801,'TRM - TBM Crosswalk'!$A$2:'TRM - TBM Crosswalk'!$I$1008,9,FALSE)=0,"",VLOOKUP(TRM!A5801,'TRM - TBM Crosswalk'!$A$2:'TRM - TBM Crosswalk'!$I$1008,9,FALSE))</f>
        <v/>
      </c>
    </row>
    <row r="926" spans="1:11" x14ac:dyDescent="0.45">
      <c r="A926" t="str">
        <f>TRM!A5802</f>
        <v>A02.031.388</v>
      </c>
      <c r="B926" t="str">
        <f>TRM!B5802</f>
        <v>Idea Mapping</v>
      </c>
      <c r="C926" t="str">
        <f>TRM!C5802</f>
        <v>Mindjet MindManager 2018 | 18.2.109</v>
      </c>
      <c r="D926">
        <f>TRM!D5802</f>
        <v>0</v>
      </c>
      <c r="E926" t="str">
        <f>IF(VLOOKUP(TRM!A5802,'TRM - TBM Crosswalk'!$A$2:'TRM - TBM Crosswalk'!$I$1008,3,FALSE)="N/A","TBD","")</f>
        <v>TBD</v>
      </c>
      <c r="F926" t="str">
        <f>IF(VLOOKUP(TRM!A5802,'TRM - TBM Crosswalk'!$A$2:'TRM - TBM Crosswalk'!$I$1008,4,FALSE)=0,"",VLOOKUP(TRM!A5802,'TRM - TBM Crosswalk'!$A$2:'TRM - TBM Crosswalk'!$I$1008,4,FALSE))</f>
        <v/>
      </c>
      <c r="G926" t="str">
        <f>IF(VLOOKUP(TRM!A5802,'TRM - TBM Crosswalk'!$A$2:'TRM - TBM Crosswalk'!$I$1008,5,FALSE)=0,"",VLOOKUP(TRM!A5802,'TRM - TBM Crosswalk'!$A$2:'TRM - TBM Crosswalk'!$I$1008,5,FALSE))</f>
        <v/>
      </c>
      <c r="H926" t="str">
        <f>IF(VLOOKUP(TRM!A5802,'TRM - TBM Crosswalk'!$A$2:'TRM - TBM Crosswalk'!$I$1008,6,FALSE)=0,"",VLOOKUP(TRM!A5802,'TRM - TBM Crosswalk'!$A$2:'TRM - TBM Crosswalk'!$I$1008,6,FALSE))</f>
        <v/>
      </c>
      <c r="I926" t="str">
        <f>IF(VLOOKUP(TRM!A5802,'TRM - TBM Crosswalk'!$A$2:'TRM - TBM Crosswalk'!$I$1008,7,FALSE)=0,"",VLOOKUP(TRM!A5802,'TRM - TBM Crosswalk'!$A$2:'TRM - TBM Crosswalk'!$I$1008,7,FALSE))</f>
        <v/>
      </c>
      <c r="J926" t="str">
        <f>IF(VLOOKUP(TRM!A5802,'TRM - TBM Crosswalk'!$A$2:'TRM - TBM Crosswalk'!$I$1008,8,FALSE)=0,"",VLOOKUP(TRM!A5802,'TRM - TBM Crosswalk'!$A$2:'TRM - TBM Crosswalk'!$I$1008,8,FALSE))</f>
        <v/>
      </c>
      <c r="K926" t="str">
        <f>IF(VLOOKUP(TRM!A5802,'TRM - TBM Crosswalk'!$A$2:'TRM - TBM Crosswalk'!$I$1008,9,FALSE)=0,"",VLOOKUP(TRM!A5802,'TRM - TBM Crosswalk'!$A$2:'TRM - TBM Crosswalk'!$I$1008,9,FALSE))</f>
        <v/>
      </c>
    </row>
    <row r="927" spans="1:11" x14ac:dyDescent="0.45">
      <c r="A927" t="str">
        <f>TRM!A5803</f>
        <v>A02.031.388</v>
      </c>
      <c r="B927" t="str">
        <f>TRM!B5803</f>
        <v>Idea Mapping</v>
      </c>
      <c r="C927" t="str">
        <f>TRM!C5803</f>
        <v>MindMapper 2009 | 7.00.4103</v>
      </c>
      <c r="D927">
        <f>TRM!D5803</f>
        <v>0</v>
      </c>
      <c r="E927" t="str">
        <f>IF(VLOOKUP(TRM!A5803,'TRM - TBM Crosswalk'!$A$2:'TRM - TBM Crosswalk'!$I$1008,3,FALSE)="N/A","TBD","")</f>
        <v>TBD</v>
      </c>
      <c r="F927" t="str">
        <f>IF(VLOOKUP(TRM!A5803,'TRM - TBM Crosswalk'!$A$2:'TRM - TBM Crosswalk'!$I$1008,4,FALSE)=0,"",VLOOKUP(TRM!A5803,'TRM - TBM Crosswalk'!$A$2:'TRM - TBM Crosswalk'!$I$1008,4,FALSE))</f>
        <v/>
      </c>
      <c r="G927" t="str">
        <f>IF(VLOOKUP(TRM!A5803,'TRM - TBM Crosswalk'!$A$2:'TRM - TBM Crosswalk'!$I$1008,5,FALSE)=0,"",VLOOKUP(TRM!A5803,'TRM - TBM Crosswalk'!$A$2:'TRM - TBM Crosswalk'!$I$1008,5,FALSE))</f>
        <v/>
      </c>
      <c r="H927" t="str">
        <f>IF(VLOOKUP(TRM!A5803,'TRM - TBM Crosswalk'!$A$2:'TRM - TBM Crosswalk'!$I$1008,6,FALSE)=0,"",VLOOKUP(TRM!A5803,'TRM - TBM Crosswalk'!$A$2:'TRM - TBM Crosswalk'!$I$1008,6,FALSE))</f>
        <v/>
      </c>
      <c r="I927" t="str">
        <f>IF(VLOOKUP(TRM!A5803,'TRM - TBM Crosswalk'!$A$2:'TRM - TBM Crosswalk'!$I$1008,7,FALSE)=0,"",VLOOKUP(TRM!A5803,'TRM - TBM Crosswalk'!$A$2:'TRM - TBM Crosswalk'!$I$1008,7,FALSE))</f>
        <v/>
      </c>
      <c r="J927" t="str">
        <f>IF(VLOOKUP(TRM!A5803,'TRM - TBM Crosswalk'!$A$2:'TRM - TBM Crosswalk'!$I$1008,8,FALSE)=0,"",VLOOKUP(TRM!A5803,'TRM - TBM Crosswalk'!$A$2:'TRM - TBM Crosswalk'!$I$1008,8,FALSE))</f>
        <v/>
      </c>
      <c r="K927" t="str">
        <f>IF(VLOOKUP(TRM!A5803,'TRM - TBM Crosswalk'!$A$2:'TRM - TBM Crosswalk'!$I$1008,9,FALSE)=0,"",VLOOKUP(TRM!A5803,'TRM - TBM Crosswalk'!$A$2:'TRM - TBM Crosswalk'!$I$1008,9,FALSE))</f>
        <v/>
      </c>
    </row>
    <row r="928" spans="1:11" x14ac:dyDescent="0.45">
      <c r="A928" t="str">
        <f>TRM!A5804</f>
        <v>A02.031.390</v>
      </c>
      <c r="B928" t="str">
        <f>TRM!B5804</f>
        <v>Multimedia</v>
      </c>
      <c r="C928" t="str">
        <f>TRM!C5804</f>
        <v>Conexant ISST Audio | 9.0.196.60</v>
      </c>
      <c r="D928">
        <f>TRM!D5804</f>
        <v>0</v>
      </c>
      <c r="E928" t="str">
        <f>IF(VLOOKUP(TRM!A5804,'TRM - TBM Crosswalk'!$A$2:'TRM - TBM Crosswalk'!$I$1008,3,FALSE)="N/A","TBD","")</f>
        <v/>
      </c>
      <c r="F928" t="str">
        <f>IF(VLOOKUP(TRM!A5804,'TRM - TBM Crosswalk'!$A$2:'TRM - TBM Crosswalk'!$I$1008,4,FALSE)=0,"",VLOOKUP(TRM!A5804,'TRM - TBM Crosswalk'!$A$2:'TRM - TBM Crosswalk'!$I$1008,4,FALSE))</f>
        <v/>
      </c>
      <c r="G928" t="str">
        <f>IF(VLOOKUP(TRM!A5804,'TRM - TBM Crosswalk'!$A$2:'TRM - TBM Crosswalk'!$I$1008,5,FALSE)=0,"",VLOOKUP(TRM!A5804,'TRM - TBM Crosswalk'!$A$2:'TRM - TBM Crosswalk'!$I$1008,5,FALSE))</f>
        <v/>
      </c>
      <c r="H928" t="str">
        <f>IF(VLOOKUP(TRM!A5804,'TRM - TBM Crosswalk'!$A$2:'TRM - TBM Crosswalk'!$I$1008,6,FALSE)=0,"",VLOOKUP(TRM!A5804,'TRM - TBM Crosswalk'!$A$2:'TRM - TBM Crosswalk'!$I$1008,6,FALSE))</f>
        <v/>
      </c>
      <c r="I928" t="str">
        <f>IF(VLOOKUP(TRM!A5804,'TRM - TBM Crosswalk'!$A$2:'TRM - TBM Crosswalk'!$I$1008,7,FALSE)=0,"",VLOOKUP(TRM!A5804,'TRM - TBM Crosswalk'!$A$2:'TRM - TBM Crosswalk'!$I$1008,7,FALSE))</f>
        <v>End User Services</v>
      </c>
      <c r="J928" t="str">
        <f>IF(VLOOKUP(TRM!A5804,'TRM - TBM Crosswalk'!$A$2:'TRM - TBM Crosswalk'!$I$1008,8,FALSE)=0,"",VLOOKUP(TRM!A5804,'TRM - TBM Crosswalk'!$A$2:'TRM - TBM Crosswalk'!$I$1008,8,FALSE))</f>
        <v>Communication &amp; Collaboration</v>
      </c>
      <c r="K928" t="str">
        <f>IF(VLOOKUP(TRM!A5804,'TRM - TBM Crosswalk'!$A$2:'TRM - TBM Crosswalk'!$I$1008,9,FALSE)=0,"",VLOOKUP(TRM!A5804,'TRM - TBM Crosswalk'!$A$2:'TRM - TBM Crosswalk'!$I$1008,9,FALSE))</f>
        <v>Productivity</v>
      </c>
    </row>
    <row r="929" spans="1:11" x14ac:dyDescent="0.45">
      <c r="A929" t="str">
        <f>TRM!A5805</f>
        <v>A02.031.390</v>
      </c>
      <c r="B929" t="str">
        <f>TRM!B5805</f>
        <v>Multimedia</v>
      </c>
      <c r="C929" t="str">
        <f>TRM!C5805</f>
        <v>DVD Player.app - 5.8</v>
      </c>
      <c r="D929">
        <f>TRM!D5805</f>
        <v>0</v>
      </c>
      <c r="E929" t="str">
        <f>IF(VLOOKUP(TRM!A5805,'TRM - TBM Crosswalk'!$A$2:'TRM - TBM Crosswalk'!$I$1008,3,FALSE)="N/A","TBD","")</f>
        <v/>
      </c>
      <c r="F929" t="str">
        <f>IF(VLOOKUP(TRM!A5805,'TRM - TBM Crosswalk'!$A$2:'TRM - TBM Crosswalk'!$I$1008,4,FALSE)=0,"",VLOOKUP(TRM!A5805,'TRM - TBM Crosswalk'!$A$2:'TRM - TBM Crosswalk'!$I$1008,4,FALSE))</f>
        <v/>
      </c>
      <c r="G929" t="str">
        <f>IF(VLOOKUP(TRM!A5805,'TRM - TBM Crosswalk'!$A$2:'TRM - TBM Crosswalk'!$I$1008,5,FALSE)=0,"",VLOOKUP(TRM!A5805,'TRM - TBM Crosswalk'!$A$2:'TRM - TBM Crosswalk'!$I$1008,5,FALSE))</f>
        <v/>
      </c>
      <c r="H929" t="str">
        <f>IF(VLOOKUP(TRM!A5805,'TRM - TBM Crosswalk'!$A$2:'TRM - TBM Crosswalk'!$I$1008,6,FALSE)=0,"",VLOOKUP(TRM!A5805,'TRM - TBM Crosswalk'!$A$2:'TRM - TBM Crosswalk'!$I$1008,6,FALSE))</f>
        <v/>
      </c>
      <c r="I929" t="str">
        <f>IF(VLOOKUP(TRM!A5805,'TRM - TBM Crosswalk'!$A$2:'TRM - TBM Crosswalk'!$I$1008,7,FALSE)=0,"",VLOOKUP(TRM!A5805,'TRM - TBM Crosswalk'!$A$2:'TRM - TBM Crosswalk'!$I$1008,7,FALSE))</f>
        <v>End User Services</v>
      </c>
      <c r="J929" t="str">
        <f>IF(VLOOKUP(TRM!A5805,'TRM - TBM Crosswalk'!$A$2:'TRM - TBM Crosswalk'!$I$1008,8,FALSE)=0,"",VLOOKUP(TRM!A5805,'TRM - TBM Crosswalk'!$A$2:'TRM - TBM Crosswalk'!$I$1008,8,FALSE))</f>
        <v>Communication &amp; Collaboration</v>
      </c>
      <c r="K929" t="str">
        <f>IF(VLOOKUP(TRM!A5805,'TRM - TBM Crosswalk'!$A$2:'TRM - TBM Crosswalk'!$I$1008,9,FALSE)=0,"",VLOOKUP(TRM!A5805,'TRM - TBM Crosswalk'!$A$2:'TRM - TBM Crosswalk'!$I$1008,9,FALSE))</f>
        <v>Productivity</v>
      </c>
    </row>
    <row r="930" spans="1:11" x14ac:dyDescent="0.45">
      <c r="A930" t="str">
        <f>TRM!A5806</f>
        <v>A02.031.390</v>
      </c>
      <c r="B930" t="str">
        <f>TRM!B5806</f>
        <v>Multimedia</v>
      </c>
      <c r="C930" t="str">
        <f>TRM!C5806</f>
        <v>Express Scribe Transcription Software | 6.00</v>
      </c>
      <c r="D930">
        <f>TRM!D5806</f>
        <v>0</v>
      </c>
      <c r="E930" t="str">
        <f>IF(VLOOKUP(TRM!A5806,'TRM - TBM Crosswalk'!$A$2:'TRM - TBM Crosswalk'!$I$1008,3,FALSE)="N/A","TBD","")</f>
        <v/>
      </c>
      <c r="F930" t="str">
        <f>IF(VLOOKUP(TRM!A5806,'TRM - TBM Crosswalk'!$A$2:'TRM - TBM Crosswalk'!$I$1008,4,FALSE)=0,"",VLOOKUP(TRM!A5806,'TRM - TBM Crosswalk'!$A$2:'TRM - TBM Crosswalk'!$I$1008,4,FALSE))</f>
        <v/>
      </c>
      <c r="G930" t="str">
        <f>IF(VLOOKUP(TRM!A5806,'TRM - TBM Crosswalk'!$A$2:'TRM - TBM Crosswalk'!$I$1008,5,FALSE)=0,"",VLOOKUP(TRM!A5806,'TRM - TBM Crosswalk'!$A$2:'TRM - TBM Crosswalk'!$I$1008,5,FALSE))</f>
        <v/>
      </c>
      <c r="H930" t="str">
        <f>IF(VLOOKUP(TRM!A5806,'TRM - TBM Crosswalk'!$A$2:'TRM - TBM Crosswalk'!$I$1008,6,FALSE)=0,"",VLOOKUP(TRM!A5806,'TRM - TBM Crosswalk'!$A$2:'TRM - TBM Crosswalk'!$I$1008,6,FALSE))</f>
        <v/>
      </c>
      <c r="I930" t="str">
        <f>IF(VLOOKUP(TRM!A5806,'TRM - TBM Crosswalk'!$A$2:'TRM - TBM Crosswalk'!$I$1008,7,FALSE)=0,"",VLOOKUP(TRM!A5806,'TRM - TBM Crosswalk'!$A$2:'TRM - TBM Crosswalk'!$I$1008,7,FALSE))</f>
        <v>End User Services</v>
      </c>
      <c r="J930" t="str">
        <f>IF(VLOOKUP(TRM!A5806,'TRM - TBM Crosswalk'!$A$2:'TRM - TBM Crosswalk'!$I$1008,8,FALSE)=0,"",VLOOKUP(TRM!A5806,'TRM - TBM Crosswalk'!$A$2:'TRM - TBM Crosswalk'!$I$1008,8,FALSE))</f>
        <v>Communication &amp; Collaboration</v>
      </c>
      <c r="K930" t="str">
        <f>IF(VLOOKUP(TRM!A5806,'TRM - TBM Crosswalk'!$A$2:'TRM - TBM Crosswalk'!$I$1008,9,FALSE)=0,"",VLOOKUP(TRM!A5806,'TRM - TBM Crosswalk'!$A$2:'TRM - TBM Crosswalk'!$I$1008,9,FALSE))</f>
        <v>Productivity</v>
      </c>
    </row>
    <row r="931" spans="1:11" x14ac:dyDescent="0.45">
      <c r="A931" t="str">
        <f>TRM!A5807</f>
        <v>A02.031.390</v>
      </c>
      <c r="B931" t="str">
        <f>TRM!B5807</f>
        <v>Multimedia</v>
      </c>
      <c r="C931" t="str">
        <f>TRM!C5807</f>
        <v>Express Scribe Transcription Software | 7.03</v>
      </c>
      <c r="D931">
        <f>TRM!D5807</f>
        <v>0</v>
      </c>
      <c r="E931" t="str">
        <f>IF(VLOOKUP(TRM!A5807,'TRM - TBM Crosswalk'!$A$2:'TRM - TBM Crosswalk'!$I$1008,3,FALSE)="N/A","TBD","")</f>
        <v/>
      </c>
      <c r="F931" t="str">
        <f>IF(VLOOKUP(TRM!A5807,'TRM - TBM Crosswalk'!$A$2:'TRM - TBM Crosswalk'!$I$1008,4,FALSE)=0,"",VLOOKUP(TRM!A5807,'TRM - TBM Crosswalk'!$A$2:'TRM - TBM Crosswalk'!$I$1008,4,FALSE))</f>
        <v/>
      </c>
      <c r="G931" t="str">
        <f>IF(VLOOKUP(TRM!A5807,'TRM - TBM Crosswalk'!$A$2:'TRM - TBM Crosswalk'!$I$1008,5,FALSE)=0,"",VLOOKUP(TRM!A5807,'TRM - TBM Crosswalk'!$A$2:'TRM - TBM Crosswalk'!$I$1008,5,FALSE))</f>
        <v/>
      </c>
      <c r="H931" t="str">
        <f>IF(VLOOKUP(TRM!A5807,'TRM - TBM Crosswalk'!$A$2:'TRM - TBM Crosswalk'!$I$1008,6,FALSE)=0,"",VLOOKUP(TRM!A5807,'TRM - TBM Crosswalk'!$A$2:'TRM - TBM Crosswalk'!$I$1008,6,FALSE))</f>
        <v/>
      </c>
      <c r="I931" t="str">
        <f>IF(VLOOKUP(TRM!A5807,'TRM - TBM Crosswalk'!$A$2:'TRM - TBM Crosswalk'!$I$1008,7,FALSE)=0,"",VLOOKUP(TRM!A5807,'TRM - TBM Crosswalk'!$A$2:'TRM - TBM Crosswalk'!$I$1008,7,FALSE))</f>
        <v>End User Services</v>
      </c>
      <c r="J931" t="str">
        <f>IF(VLOOKUP(TRM!A5807,'TRM - TBM Crosswalk'!$A$2:'TRM - TBM Crosswalk'!$I$1008,8,FALSE)=0,"",VLOOKUP(TRM!A5807,'TRM - TBM Crosswalk'!$A$2:'TRM - TBM Crosswalk'!$I$1008,8,FALSE))</f>
        <v>Communication &amp; Collaboration</v>
      </c>
      <c r="K931" t="str">
        <f>IF(VLOOKUP(TRM!A5807,'TRM - TBM Crosswalk'!$A$2:'TRM - TBM Crosswalk'!$I$1008,9,FALSE)=0,"",VLOOKUP(TRM!A5807,'TRM - TBM Crosswalk'!$A$2:'TRM - TBM Crosswalk'!$I$1008,9,FALSE))</f>
        <v>Productivity</v>
      </c>
    </row>
    <row r="932" spans="1:11" x14ac:dyDescent="0.45">
      <c r="A932" t="str">
        <f>TRM!A5808</f>
        <v>A02.031.390</v>
      </c>
      <c r="B932" t="str">
        <f>TRM!B5808</f>
        <v>Multimedia</v>
      </c>
      <c r="C932" t="str">
        <f>TRM!C5808</f>
        <v>ffdshow v1.3.4500 [2013-01-06] | 1.3.4500.0</v>
      </c>
      <c r="D932">
        <f>TRM!D5808</f>
        <v>0</v>
      </c>
      <c r="E932" t="str">
        <f>IF(VLOOKUP(TRM!A5808,'TRM - TBM Crosswalk'!$A$2:'TRM - TBM Crosswalk'!$I$1008,3,FALSE)="N/A","TBD","")</f>
        <v/>
      </c>
      <c r="F932" t="str">
        <f>IF(VLOOKUP(TRM!A5808,'TRM - TBM Crosswalk'!$A$2:'TRM - TBM Crosswalk'!$I$1008,4,FALSE)=0,"",VLOOKUP(TRM!A5808,'TRM - TBM Crosswalk'!$A$2:'TRM - TBM Crosswalk'!$I$1008,4,FALSE))</f>
        <v/>
      </c>
      <c r="G932" t="str">
        <f>IF(VLOOKUP(TRM!A5808,'TRM - TBM Crosswalk'!$A$2:'TRM - TBM Crosswalk'!$I$1008,5,FALSE)=0,"",VLOOKUP(TRM!A5808,'TRM - TBM Crosswalk'!$A$2:'TRM - TBM Crosswalk'!$I$1008,5,FALSE))</f>
        <v/>
      </c>
      <c r="H932" t="str">
        <f>IF(VLOOKUP(TRM!A5808,'TRM - TBM Crosswalk'!$A$2:'TRM - TBM Crosswalk'!$I$1008,6,FALSE)=0,"",VLOOKUP(TRM!A5808,'TRM - TBM Crosswalk'!$A$2:'TRM - TBM Crosswalk'!$I$1008,6,FALSE))</f>
        <v/>
      </c>
      <c r="I932" t="str">
        <f>IF(VLOOKUP(TRM!A5808,'TRM - TBM Crosswalk'!$A$2:'TRM - TBM Crosswalk'!$I$1008,7,FALSE)=0,"",VLOOKUP(TRM!A5808,'TRM - TBM Crosswalk'!$A$2:'TRM - TBM Crosswalk'!$I$1008,7,FALSE))</f>
        <v>End User Services</v>
      </c>
      <c r="J932" t="str">
        <f>IF(VLOOKUP(TRM!A5808,'TRM - TBM Crosswalk'!$A$2:'TRM - TBM Crosswalk'!$I$1008,8,FALSE)=0,"",VLOOKUP(TRM!A5808,'TRM - TBM Crosswalk'!$A$2:'TRM - TBM Crosswalk'!$I$1008,8,FALSE))</f>
        <v>Communication &amp; Collaboration</v>
      </c>
      <c r="K932" t="str">
        <f>IF(VLOOKUP(TRM!A5808,'TRM - TBM Crosswalk'!$A$2:'TRM - TBM Crosswalk'!$I$1008,9,FALSE)=0,"",VLOOKUP(TRM!A5808,'TRM - TBM Crosswalk'!$A$2:'TRM - TBM Crosswalk'!$I$1008,9,FALSE))</f>
        <v>Productivity</v>
      </c>
    </row>
    <row r="933" spans="1:11" x14ac:dyDescent="0.45">
      <c r="A933" t="str">
        <f>TRM!A5809</f>
        <v>A02.031.390</v>
      </c>
      <c r="B933" t="str">
        <f>TRM!B5809</f>
        <v>Multimedia</v>
      </c>
      <c r="C933" t="str">
        <f>TRM!C5809</f>
        <v>ffdshow v1.3.4532 [2014-07-17] | 1.3.4532.0</v>
      </c>
      <c r="D933">
        <f>TRM!D5809</f>
        <v>0</v>
      </c>
      <c r="E933" t="str">
        <f>IF(VLOOKUP(TRM!A5809,'TRM - TBM Crosswalk'!$A$2:'TRM - TBM Crosswalk'!$I$1008,3,FALSE)="N/A","TBD","")</f>
        <v/>
      </c>
      <c r="F933" t="str">
        <f>IF(VLOOKUP(TRM!A5809,'TRM - TBM Crosswalk'!$A$2:'TRM - TBM Crosswalk'!$I$1008,4,FALSE)=0,"",VLOOKUP(TRM!A5809,'TRM - TBM Crosswalk'!$A$2:'TRM - TBM Crosswalk'!$I$1008,4,FALSE))</f>
        <v/>
      </c>
      <c r="G933" t="str">
        <f>IF(VLOOKUP(TRM!A5809,'TRM - TBM Crosswalk'!$A$2:'TRM - TBM Crosswalk'!$I$1008,5,FALSE)=0,"",VLOOKUP(TRM!A5809,'TRM - TBM Crosswalk'!$A$2:'TRM - TBM Crosswalk'!$I$1008,5,FALSE))</f>
        <v/>
      </c>
      <c r="H933" t="str">
        <f>IF(VLOOKUP(TRM!A5809,'TRM - TBM Crosswalk'!$A$2:'TRM - TBM Crosswalk'!$I$1008,6,FALSE)=0,"",VLOOKUP(TRM!A5809,'TRM - TBM Crosswalk'!$A$2:'TRM - TBM Crosswalk'!$I$1008,6,FALSE))</f>
        <v/>
      </c>
      <c r="I933" t="str">
        <f>IF(VLOOKUP(TRM!A5809,'TRM - TBM Crosswalk'!$A$2:'TRM - TBM Crosswalk'!$I$1008,7,FALSE)=0,"",VLOOKUP(TRM!A5809,'TRM - TBM Crosswalk'!$A$2:'TRM - TBM Crosswalk'!$I$1008,7,FALSE))</f>
        <v>End User Services</v>
      </c>
      <c r="J933" t="str">
        <f>IF(VLOOKUP(TRM!A5809,'TRM - TBM Crosswalk'!$A$2:'TRM - TBM Crosswalk'!$I$1008,8,FALSE)=0,"",VLOOKUP(TRM!A5809,'TRM - TBM Crosswalk'!$A$2:'TRM - TBM Crosswalk'!$I$1008,8,FALSE))</f>
        <v>Communication &amp; Collaboration</v>
      </c>
      <c r="K933" t="str">
        <f>IF(VLOOKUP(TRM!A5809,'TRM - TBM Crosswalk'!$A$2:'TRM - TBM Crosswalk'!$I$1008,9,FALSE)=0,"",VLOOKUP(TRM!A5809,'TRM - TBM Crosswalk'!$A$2:'TRM - TBM Crosswalk'!$I$1008,9,FALSE))</f>
        <v>Productivity</v>
      </c>
    </row>
    <row r="934" spans="1:11" x14ac:dyDescent="0.45">
      <c r="A934" t="str">
        <f>TRM!A5810</f>
        <v>A02.031.390</v>
      </c>
      <c r="B934" t="str">
        <f>TRM!B5810</f>
        <v>Multimedia</v>
      </c>
      <c r="C934" t="str">
        <f>TRM!C5810</f>
        <v>ffdshow x64 v1.2.4422 [2012-04-09] | 1.2.4422.0</v>
      </c>
      <c r="D934">
        <f>TRM!D5810</f>
        <v>0</v>
      </c>
      <c r="E934" t="str">
        <f>IF(VLOOKUP(TRM!A5810,'TRM - TBM Crosswalk'!$A$2:'TRM - TBM Crosswalk'!$I$1008,3,FALSE)="N/A","TBD","")</f>
        <v/>
      </c>
      <c r="F934" t="str">
        <f>IF(VLOOKUP(TRM!A5810,'TRM - TBM Crosswalk'!$A$2:'TRM - TBM Crosswalk'!$I$1008,4,FALSE)=0,"",VLOOKUP(TRM!A5810,'TRM - TBM Crosswalk'!$A$2:'TRM - TBM Crosswalk'!$I$1008,4,FALSE))</f>
        <v/>
      </c>
      <c r="G934" t="str">
        <f>IF(VLOOKUP(TRM!A5810,'TRM - TBM Crosswalk'!$A$2:'TRM - TBM Crosswalk'!$I$1008,5,FALSE)=0,"",VLOOKUP(TRM!A5810,'TRM - TBM Crosswalk'!$A$2:'TRM - TBM Crosswalk'!$I$1008,5,FALSE))</f>
        <v/>
      </c>
      <c r="H934" t="str">
        <f>IF(VLOOKUP(TRM!A5810,'TRM - TBM Crosswalk'!$A$2:'TRM - TBM Crosswalk'!$I$1008,6,FALSE)=0,"",VLOOKUP(TRM!A5810,'TRM - TBM Crosswalk'!$A$2:'TRM - TBM Crosswalk'!$I$1008,6,FALSE))</f>
        <v/>
      </c>
      <c r="I934" t="str">
        <f>IF(VLOOKUP(TRM!A5810,'TRM - TBM Crosswalk'!$A$2:'TRM - TBM Crosswalk'!$I$1008,7,FALSE)=0,"",VLOOKUP(TRM!A5810,'TRM - TBM Crosswalk'!$A$2:'TRM - TBM Crosswalk'!$I$1008,7,FALSE))</f>
        <v>End User Services</v>
      </c>
      <c r="J934" t="str">
        <f>IF(VLOOKUP(TRM!A5810,'TRM - TBM Crosswalk'!$A$2:'TRM - TBM Crosswalk'!$I$1008,8,FALSE)=0,"",VLOOKUP(TRM!A5810,'TRM - TBM Crosswalk'!$A$2:'TRM - TBM Crosswalk'!$I$1008,8,FALSE))</f>
        <v>Communication &amp; Collaboration</v>
      </c>
      <c r="K934" t="str">
        <f>IF(VLOOKUP(TRM!A5810,'TRM - TBM Crosswalk'!$A$2:'TRM - TBM Crosswalk'!$I$1008,9,FALSE)=0,"",VLOOKUP(TRM!A5810,'TRM - TBM Crosswalk'!$A$2:'TRM - TBM Crosswalk'!$I$1008,9,FALSE))</f>
        <v>Productivity</v>
      </c>
    </row>
    <row r="935" spans="1:11" x14ac:dyDescent="0.45">
      <c r="A935" t="str">
        <f>TRM!A5811</f>
        <v>A02.031.390</v>
      </c>
      <c r="B935" t="str">
        <f>TRM!B5811</f>
        <v>Multimedia</v>
      </c>
      <c r="C935" t="str">
        <f>TRM!C5811</f>
        <v>Google Play Music Desktop Player | 4.6.1</v>
      </c>
      <c r="D935">
        <f>TRM!D5811</f>
        <v>0</v>
      </c>
      <c r="E935" t="str">
        <f>IF(VLOOKUP(TRM!A5811,'TRM - TBM Crosswalk'!$A$2:'TRM - TBM Crosswalk'!$I$1008,3,FALSE)="N/A","TBD","")</f>
        <v/>
      </c>
      <c r="F935" t="str">
        <f>IF(VLOOKUP(TRM!A5811,'TRM - TBM Crosswalk'!$A$2:'TRM - TBM Crosswalk'!$I$1008,4,FALSE)=0,"",VLOOKUP(TRM!A5811,'TRM - TBM Crosswalk'!$A$2:'TRM - TBM Crosswalk'!$I$1008,4,FALSE))</f>
        <v/>
      </c>
      <c r="G935" t="str">
        <f>IF(VLOOKUP(TRM!A5811,'TRM - TBM Crosswalk'!$A$2:'TRM - TBM Crosswalk'!$I$1008,5,FALSE)=0,"",VLOOKUP(TRM!A5811,'TRM - TBM Crosswalk'!$A$2:'TRM - TBM Crosswalk'!$I$1008,5,FALSE))</f>
        <v/>
      </c>
      <c r="H935" t="str">
        <f>IF(VLOOKUP(TRM!A5811,'TRM - TBM Crosswalk'!$A$2:'TRM - TBM Crosswalk'!$I$1008,6,FALSE)=0,"",VLOOKUP(TRM!A5811,'TRM - TBM Crosswalk'!$A$2:'TRM - TBM Crosswalk'!$I$1008,6,FALSE))</f>
        <v/>
      </c>
      <c r="I935" t="str">
        <f>IF(VLOOKUP(TRM!A5811,'TRM - TBM Crosswalk'!$A$2:'TRM - TBM Crosswalk'!$I$1008,7,FALSE)=0,"",VLOOKUP(TRM!A5811,'TRM - TBM Crosswalk'!$A$2:'TRM - TBM Crosswalk'!$I$1008,7,FALSE))</f>
        <v>End User Services</v>
      </c>
      <c r="J935" t="str">
        <f>IF(VLOOKUP(TRM!A5811,'TRM - TBM Crosswalk'!$A$2:'TRM - TBM Crosswalk'!$I$1008,8,FALSE)=0,"",VLOOKUP(TRM!A5811,'TRM - TBM Crosswalk'!$A$2:'TRM - TBM Crosswalk'!$I$1008,8,FALSE))</f>
        <v>Communication &amp; Collaboration</v>
      </c>
      <c r="K935" t="str">
        <f>IF(VLOOKUP(TRM!A5811,'TRM - TBM Crosswalk'!$A$2:'TRM - TBM Crosswalk'!$I$1008,9,FALSE)=0,"",VLOOKUP(TRM!A5811,'TRM - TBM Crosswalk'!$A$2:'TRM - TBM Crosswalk'!$I$1008,9,FALSE))</f>
        <v>Productivity</v>
      </c>
    </row>
    <row r="936" spans="1:11" x14ac:dyDescent="0.45">
      <c r="A936" t="str">
        <f>TRM!A5812</f>
        <v>A02.031.390</v>
      </c>
      <c r="B936" t="str">
        <f>TRM!B5812</f>
        <v>Multimedia</v>
      </c>
      <c r="C936" t="str">
        <f>TRM!C5812</f>
        <v>InterVideo WinDVD | 5.0-B11.285</v>
      </c>
      <c r="D936">
        <f>TRM!D5812</f>
        <v>0</v>
      </c>
      <c r="E936" t="str">
        <f>IF(VLOOKUP(TRM!A5812,'TRM - TBM Crosswalk'!$A$2:'TRM - TBM Crosswalk'!$I$1008,3,FALSE)="N/A","TBD","")</f>
        <v/>
      </c>
      <c r="F936" t="str">
        <f>IF(VLOOKUP(TRM!A5812,'TRM - TBM Crosswalk'!$A$2:'TRM - TBM Crosswalk'!$I$1008,4,FALSE)=0,"",VLOOKUP(TRM!A5812,'TRM - TBM Crosswalk'!$A$2:'TRM - TBM Crosswalk'!$I$1008,4,FALSE))</f>
        <v/>
      </c>
      <c r="G936" t="str">
        <f>IF(VLOOKUP(TRM!A5812,'TRM - TBM Crosswalk'!$A$2:'TRM - TBM Crosswalk'!$I$1008,5,FALSE)=0,"",VLOOKUP(TRM!A5812,'TRM - TBM Crosswalk'!$A$2:'TRM - TBM Crosswalk'!$I$1008,5,FALSE))</f>
        <v/>
      </c>
      <c r="H936" t="str">
        <f>IF(VLOOKUP(TRM!A5812,'TRM - TBM Crosswalk'!$A$2:'TRM - TBM Crosswalk'!$I$1008,6,FALSE)=0,"",VLOOKUP(TRM!A5812,'TRM - TBM Crosswalk'!$A$2:'TRM - TBM Crosswalk'!$I$1008,6,FALSE))</f>
        <v/>
      </c>
      <c r="I936" t="str">
        <f>IF(VLOOKUP(TRM!A5812,'TRM - TBM Crosswalk'!$A$2:'TRM - TBM Crosswalk'!$I$1008,7,FALSE)=0,"",VLOOKUP(TRM!A5812,'TRM - TBM Crosswalk'!$A$2:'TRM - TBM Crosswalk'!$I$1008,7,FALSE))</f>
        <v>End User Services</v>
      </c>
      <c r="J936" t="str">
        <f>IF(VLOOKUP(TRM!A5812,'TRM - TBM Crosswalk'!$A$2:'TRM - TBM Crosswalk'!$I$1008,8,FALSE)=0,"",VLOOKUP(TRM!A5812,'TRM - TBM Crosswalk'!$A$2:'TRM - TBM Crosswalk'!$I$1008,8,FALSE))</f>
        <v>Communication &amp; Collaboration</v>
      </c>
      <c r="K936" t="str">
        <f>IF(VLOOKUP(TRM!A5812,'TRM - TBM Crosswalk'!$A$2:'TRM - TBM Crosswalk'!$I$1008,9,FALSE)=0,"",VLOOKUP(TRM!A5812,'TRM - TBM Crosswalk'!$A$2:'TRM - TBM Crosswalk'!$I$1008,9,FALSE))</f>
        <v>Productivity</v>
      </c>
    </row>
    <row r="937" spans="1:11" x14ac:dyDescent="0.45">
      <c r="A937" t="str">
        <f>TRM!A5813</f>
        <v>A02.031.390</v>
      </c>
      <c r="B937" t="str">
        <f>TRM!B5813</f>
        <v>Multimedia</v>
      </c>
      <c r="C937" t="str">
        <f>TRM!C5813</f>
        <v>IrfanView  (32-bit) | 4.51</v>
      </c>
      <c r="D937">
        <f>TRM!D5813</f>
        <v>0</v>
      </c>
      <c r="E937" t="str">
        <f>IF(VLOOKUP(TRM!A5813,'TRM - TBM Crosswalk'!$A$2:'TRM - TBM Crosswalk'!$I$1008,3,FALSE)="N/A","TBD","")</f>
        <v/>
      </c>
      <c r="F937" t="str">
        <f>IF(VLOOKUP(TRM!A5813,'TRM - TBM Crosswalk'!$A$2:'TRM - TBM Crosswalk'!$I$1008,4,FALSE)=0,"",VLOOKUP(TRM!A5813,'TRM - TBM Crosswalk'!$A$2:'TRM - TBM Crosswalk'!$I$1008,4,FALSE))</f>
        <v/>
      </c>
      <c r="G937" t="str">
        <f>IF(VLOOKUP(TRM!A5813,'TRM - TBM Crosswalk'!$A$2:'TRM - TBM Crosswalk'!$I$1008,5,FALSE)=0,"",VLOOKUP(TRM!A5813,'TRM - TBM Crosswalk'!$A$2:'TRM - TBM Crosswalk'!$I$1008,5,FALSE))</f>
        <v/>
      </c>
      <c r="H937" t="str">
        <f>IF(VLOOKUP(TRM!A5813,'TRM - TBM Crosswalk'!$A$2:'TRM - TBM Crosswalk'!$I$1008,6,FALSE)=0,"",VLOOKUP(TRM!A5813,'TRM - TBM Crosswalk'!$A$2:'TRM - TBM Crosswalk'!$I$1008,6,FALSE))</f>
        <v/>
      </c>
      <c r="I937" t="str">
        <f>IF(VLOOKUP(TRM!A5813,'TRM - TBM Crosswalk'!$A$2:'TRM - TBM Crosswalk'!$I$1008,7,FALSE)=0,"",VLOOKUP(TRM!A5813,'TRM - TBM Crosswalk'!$A$2:'TRM - TBM Crosswalk'!$I$1008,7,FALSE))</f>
        <v>End User Services</v>
      </c>
      <c r="J937" t="str">
        <f>IF(VLOOKUP(TRM!A5813,'TRM - TBM Crosswalk'!$A$2:'TRM - TBM Crosswalk'!$I$1008,8,FALSE)=0,"",VLOOKUP(TRM!A5813,'TRM - TBM Crosswalk'!$A$2:'TRM - TBM Crosswalk'!$I$1008,8,FALSE))</f>
        <v>Communication &amp; Collaboration</v>
      </c>
      <c r="K937" t="str">
        <f>IF(VLOOKUP(TRM!A5813,'TRM - TBM Crosswalk'!$A$2:'TRM - TBM Crosswalk'!$I$1008,9,FALSE)=0,"",VLOOKUP(TRM!A5813,'TRM - TBM Crosswalk'!$A$2:'TRM - TBM Crosswalk'!$I$1008,9,FALSE))</f>
        <v>Productivity</v>
      </c>
    </row>
    <row r="938" spans="1:11" x14ac:dyDescent="0.45">
      <c r="A938" t="str">
        <f>TRM!A5814</f>
        <v>A02.031.390</v>
      </c>
      <c r="B938" t="str">
        <f>TRM!B5814</f>
        <v>Multimedia</v>
      </c>
      <c r="C938" t="str">
        <f>TRM!C5814</f>
        <v>IrfanView  (64-bit) | 4.44</v>
      </c>
      <c r="D938">
        <f>TRM!D5814</f>
        <v>0</v>
      </c>
      <c r="E938" t="str">
        <f>IF(VLOOKUP(TRM!A5814,'TRM - TBM Crosswalk'!$A$2:'TRM - TBM Crosswalk'!$I$1008,3,FALSE)="N/A","TBD","")</f>
        <v/>
      </c>
      <c r="F938" t="str">
        <f>IF(VLOOKUP(TRM!A5814,'TRM - TBM Crosswalk'!$A$2:'TRM - TBM Crosswalk'!$I$1008,4,FALSE)=0,"",VLOOKUP(TRM!A5814,'TRM - TBM Crosswalk'!$A$2:'TRM - TBM Crosswalk'!$I$1008,4,FALSE))</f>
        <v/>
      </c>
      <c r="G938" t="str">
        <f>IF(VLOOKUP(TRM!A5814,'TRM - TBM Crosswalk'!$A$2:'TRM - TBM Crosswalk'!$I$1008,5,FALSE)=0,"",VLOOKUP(TRM!A5814,'TRM - TBM Crosswalk'!$A$2:'TRM - TBM Crosswalk'!$I$1008,5,FALSE))</f>
        <v/>
      </c>
      <c r="H938" t="str">
        <f>IF(VLOOKUP(TRM!A5814,'TRM - TBM Crosswalk'!$A$2:'TRM - TBM Crosswalk'!$I$1008,6,FALSE)=0,"",VLOOKUP(TRM!A5814,'TRM - TBM Crosswalk'!$A$2:'TRM - TBM Crosswalk'!$I$1008,6,FALSE))</f>
        <v/>
      </c>
      <c r="I938" t="str">
        <f>IF(VLOOKUP(TRM!A5814,'TRM - TBM Crosswalk'!$A$2:'TRM - TBM Crosswalk'!$I$1008,7,FALSE)=0,"",VLOOKUP(TRM!A5814,'TRM - TBM Crosswalk'!$A$2:'TRM - TBM Crosswalk'!$I$1008,7,FALSE))</f>
        <v>End User Services</v>
      </c>
      <c r="J938" t="str">
        <f>IF(VLOOKUP(TRM!A5814,'TRM - TBM Crosswalk'!$A$2:'TRM - TBM Crosswalk'!$I$1008,8,FALSE)=0,"",VLOOKUP(TRM!A5814,'TRM - TBM Crosswalk'!$A$2:'TRM - TBM Crosswalk'!$I$1008,8,FALSE))</f>
        <v>Communication &amp; Collaboration</v>
      </c>
      <c r="K938" t="str">
        <f>IF(VLOOKUP(TRM!A5814,'TRM - TBM Crosswalk'!$A$2:'TRM - TBM Crosswalk'!$I$1008,9,FALSE)=0,"",VLOOKUP(TRM!A5814,'TRM - TBM Crosswalk'!$A$2:'TRM - TBM Crosswalk'!$I$1008,9,FALSE))</f>
        <v>Productivity</v>
      </c>
    </row>
    <row r="939" spans="1:11" x14ac:dyDescent="0.45">
      <c r="A939" t="str">
        <f>TRM!A5815</f>
        <v>A02.031.390</v>
      </c>
      <c r="B939" t="str">
        <f>TRM!B5815</f>
        <v>Multimedia</v>
      </c>
      <c r="C939" t="str">
        <f>TRM!C5815</f>
        <v>IrfanView  (64-bit) | 4.51</v>
      </c>
      <c r="D939">
        <f>TRM!D5815</f>
        <v>0</v>
      </c>
      <c r="E939" t="str">
        <f>IF(VLOOKUP(TRM!A5815,'TRM - TBM Crosswalk'!$A$2:'TRM - TBM Crosswalk'!$I$1008,3,FALSE)="N/A","TBD","")</f>
        <v/>
      </c>
      <c r="F939" t="str">
        <f>IF(VLOOKUP(TRM!A5815,'TRM - TBM Crosswalk'!$A$2:'TRM - TBM Crosswalk'!$I$1008,4,FALSE)=0,"",VLOOKUP(TRM!A5815,'TRM - TBM Crosswalk'!$A$2:'TRM - TBM Crosswalk'!$I$1008,4,FALSE))</f>
        <v/>
      </c>
      <c r="G939" t="str">
        <f>IF(VLOOKUP(TRM!A5815,'TRM - TBM Crosswalk'!$A$2:'TRM - TBM Crosswalk'!$I$1008,5,FALSE)=0,"",VLOOKUP(TRM!A5815,'TRM - TBM Crosswalk'!$A$2:'TRM - TBM Crosswalk'!$I$1008,5,FALSE))</f>
        <v/>
      </c>
      <c r="H939" t="str">
        <f>IF(VLOOKUP(TRM!A5815,'TRM - TBM Crosswalk'!$A$2:'TRM - TBM Crosswalk'!$I$1008,6,FALSE)=0,"",VLOOKUP(TRM!A5815,'TRM - TBM Crosswalk'!$A$2:'TRM - TBM Crosswalk'!$I$1008,6,FALSE))</f>
        <v/>
      </c>
      <c r="I939" t="str">
        <f>IF(VLOOKUP(TRM!A5815,'TRM - TBM Crosswalk'!$A$2:'TRM - TBM Crosswalk'!$I$1008,7,FALSE)=0,"",VLOOKUP(TRM!A5815,'TRM - TBM Crosswalk'!$A$2:'TRM - TBM Crosswalk'!$I$1008,7,FALSE))</f>
        <v>End User Services</v>
      </c>
      <c r="J939" t="str">
        <f>IF(VLOOKUP(TRM!A5815,'TRM - TBM Crosswalk'!$A$2:'TRM - TBM Crosswalk'!$I$1008,8,FALSE)=0,"",VLOOKUP(TRM!A5815,'TRM - TBM Crosswalk'!$A$2:'TRM - TBM Crosswalk'!$I$1008,8,FALSE))</f>
        <v>Communication &amp; Collaboration</v>
      </c>
      <c r="K939" t="str">
        <f>IF(VLOOKUP(TRM!A5815,'TRM - TBM Crosswalk'!$A$2:'TRM - TBM Crosswalk'!$I$1008,9,FALSE)=0,"",VLOOKUP(TRM!A5815,'TRM - TBM Crosswalk'!$A$2:'TRM - TBM Crosswalk'!$I$1008,9,FALSE))</f>
        <v>Productivity</v>
      </c>
    </row>
    <row r="940" spans="1:11" x14ac:dyDescent="0.45">
      <c r="A940" t="str">
        <f>TRM!A5816</f>
        <v>A02.031.390</v>
      </c>
      <c r="B940" t="str">
        <f>TRM!B5816</f>
        <v>Multimedia</v>
      </c>
      <c r="C940" t="str">
        <f>TRM!C5816</f>
        <v>IrfanView  (64-bit) | 4.53</v>
      </c>
      <c r="D940">
        <f>TRM!D5816</f>
        <v>0</v>
      </c>
      <c r="E940" t="str">
        <f>IF(VLOOKUP(TRM!A5816,'TRM - TBM Crosswalk'!$A$2:'TRM - TBM Crosswalk'!$I$1008,3,FALSE)="N/A","TBD","")</f>
        <v/>
      </c>
      <c r="F940" t="str">
        <f>IF(VLOOKUP(TRM!A5816,'TRM - TBM Crosswalk'!$A$2:'TRM - TBM Crosswalk'!$I$1008,4,FALSE)=0,"",VLOOKUP(TRM!A5816,'TRM - TBM Crosswalk'!$A$2:'TRM - TBM Crosswalk'!$I$1008,4,FALSE))</f>
        <v/>
      </c>
      <c r="G940" t="str">
        <f>IF(VLOOKUP(TRM!A5816,'TRM - TBM Crosswalk'!$A$2:'TRM - TBM Crosswalk'!$I$1008,5,FALSE)=0,"",VLOOKUP(TRM!A5816,'TRM - TBM Crosswalk'!$A$2:'TRM - TBM Crosswalk'!$I$1008,5,FALSE))</f>
        <v/>
      </c>
      <c r="H940" t="str">
        <f>IF(VLOOKUP(TRM!A5816,'TRM - TBM Crosswalk'!$A$2:'TRM - TBM Crosswalk'!$I$1008,6,FALSE)=0,"",VLOOKUP(TRM!A5816,'TRM - TBM Crosswalk'!$A$2:'TRM - TBM Crosswalk'!$I$1008,6,FALSE))</f>
        <v/>
      </c>
      <c r="I940" t="str">
        <f>IF(VLOOKUP(TRM!A5816,'TRM - TBM Crosswalk'!$A$2:'TRM - TBM Crosswalk'!$I$1008,7,FALSE)=0,"",VLOOKUP(TRM!A5816,'TRM - TBM Crosswalk'!$A$2:'TRM - TBM Crosswalk'!$I$1008,7,FALSE))</f>
        <v>End User Services</v>
      </c>
      <c r="J940" t="str">
        <f>IF(VLOOKUP(TRM!A5816,'TRM - TBM Crosswalk'!$A$2:'TRM - TBM Crosswalk'!$I$1008,8,FALSE)=0,"",VLOOKUP(TRM!A5816,'TRM - TBM Crosswalk'!$A$2:'TRM - TBM Crosswalk'!$I$1008,8,FALSE))</f>
        <v>Communication &amp; Collaboration</v>
      </c>
      <c r="K940" t="str">
        <f>IF(VLOOKUP(TRM!A5816,'TRM - TBM Crosswalk'!$A$2:'TRM - TBM Crosswalk'!$I$1008,9,FALSE)=0,"",VLOOKUP(TRM!A5816,'TRM - TBM Crosswalk'!$A$2:'TRM - TBM Crosswalk'!$I$1008,9,FALSE))</f>
        <v>Productivity</v>
      </c>
    </row>
    <row r="941" spans="1:11" x14ac:dyDescent="0.45">
      <c r="A941" t="str">
        <f>TRM!A5817</f>
        <v>A02.031.390</v>
      </c>
      <c r="B941" t="str">
        <f>TRM!B5817</f>
        <v>Multimedia</v>
      </c>
      <c r="C941" t="str">
        <f>TRM!C5817</f>
        <v>IrfanView (remove only)</v>
      </c>
      <c r="D941">
        <f>TRM!D5817</f>
        <v>0</v>
      </c>
      <c r="E941" t="str">
        <f>IF(VLOOKUP(TRM!A5817,'TRM - TBM Crosswalk'!$A$2:'TRM - TBM Crosswalk'!$I$1008,3,FALSE)="N/A","TBD","")</f>
        <v/>
      </c>
      <c r="F941" t="str">
        <f>IF(VLOOKUP(TRM!A5817,'TRM - TBM Crosswalk'!$A$2:'TRM - TBM Crosswalk'!$I$1008,4,FALSE)=0,"",VLOOKUP(TRM!A5817,'TRM - TBM Crosswalk'!$A$2:'TRM - TBM Crosswalk'!$I$1008,4,FALSE))</f>
        <v/>
      </c>
      <c r="G941" t="str">
        <f>IF(VLOOKUP(TRM!A5817,'TRM - TBM Crosswalk'!$A$2:'TRM - TBM Crosswalk'!$I$1008,5,FALSE)=0,"",VLOOKUP(TRM!A5817,'TRM - TBM Crosswalk'!$A$2:'TRM - TBM Crosswalk'!$I$1008,5,FALSE))</f>
        <v/>
      </c>
      <c r="H941" t="str">
        <f>IF(VLOOKUP(TRM!A5817,'TRM - TBM Crosswalk'!$A$2:'TRM - TBM Crosswalk'!$I$1008,6,FALSE)=0,"",VLOOKUP(TRM!A5817,'TRM - TBM Crosswalk'!$A$2:'TRM - TBM Crosswalk'!$I$1008,6,FALSE))</f>
        <v/>
      </c>
      <c r="I941" t="str">
        <f>IF(VLOOKUP(TRM!A5817,'TRM - TBM Crosswalk'!$A$2:'TRM - TBM Crosswalk'!$I$1008,7,FALSE)=0,"",VLOOKUP(TRM!A5817,'TRM - TBM Crosswalk'!$A$2:'TRM - TBM Crosswalk'!$I$1008,7,FALSE))</f>
        <v>End User Services</v>
      </c>
      <c r="J941" t="str">
        <f>IF(VLOOKUP(TRM!A5817,'TRM - TBM Crosswalk'!$A$2:'TRM - TBM Crosswalk'!$I$1008,8,FALSE)=0,"",VLOOKUP(TRM!A5817,'TRM - TBM Crosswalk'!$A$2:'TRM - TBM Crosswalk'!$I$1008,8,FALSE))</f>
        <v>Communication &amp; Collaboration</v>
      </c>
      <c r="K941" t="str">
        <f>IF(VLOOKUP(TRM!A5817,'TRM - TBM Crosswalk'!$A$2:'TRM - TBM Crosswalk'!$I$1008,9,FALSE)=0,"",VLOOKUP(TRM!A5817,'TRM - TBM Crosswalk'!$A$2:'TRM - TBM Crosswalk'!$I$1008,9,FALSE))</f>
        <v>Productivity</v>
      </c>
    </row>
    <row r="942" spans="1:11" x14ac:dyDescent="0.45">
      <c r="A942" t="str">
        <f>TRM!A5818</f>
        <v>A02.031.390</v>
      </c>
      <c r="B942" t="str">
        <f>TRM!B5818</f>
        <v>Multimedia</v>
      </c>
      <c r="C942" t="str">
        <f>TRM!C5818</f>
        <v>IrfanView (remove only) | 4.37</v>
      </c>
      <c r="D942">
        <f>TRM!D5818</f>
        <v>0</v>
      </c>
      <c r="E942" t="str">
        <f>IF(VLOOKUP(TRM!A5818,'TRM - TBM Crosswalk'!$A$2:'TRM - TBM Crosswalk'!$I$1008,3,FALSE)="N/A","TBD","")</f>
        <v/>
      </c>
      <c r="F942" t="str">
        <f>IF(VLOOKUP(TRM!A5818,'TRM - TBM Crosswalk'!$A$2:'TRM - TBM Crosswalk'!$I$1008,4,FALSE)=0,"",VLOOKUP(TRM!A5818,'TRM - TBM Crosswalk'!$A$2:'TRM - TBM Crosswalk'!$I$1008,4,FALSE))</f>
        <v/>
      </c>
      <c r="G942" t="str">
        <f>IF(VLOOKUP(TRM!A5818,'TRM - TBM Crosswalk'!$A$2:'TRM - TBM Crosswalk'!$I$1008,5,FALSE)=0,"",VLOOKUP(TRM!A5818,'TRM - TBM Crosswalk'!$A$2:'TRM - TBM Crosswalk'!$I$1008,5,FALSE))</f>
        <v/>
      </c>
      <c r="H942" t="str">
        <f>IF(VLOOKUP(TRM!A5818,'TRM - TBM Crosswalk'!$A$2:'TRM - TBM Crosswalk'!$I$1008,6,FALSE)=0,"",VLOOKUP(TRM!A5818,'TRM - TBM Crosswalk'!$A$2:'TRM - TBM Crosswalk'!$I$1008,6,FALSE))</f>
        <v/>
      </c>
      <c r="I942" t="str">
        <f>IF(VLOOKUP(TRM!A5818,'TRM - TBM Crosswalk'!$A$2:'TRM - TBM Crosswalk'!$I$1008,7,FALSE)=0,"",VLOOKUP(TRM!A5818,'TRM - TBM Crosswalk'!$A$2:'TRM - TBM Crosswalk'!$I$1008,7,FALSE))</f>
        <v>End User Services</v>
      </c>
      <c r="J942" t="str">
        <f>IF(VLOOKUP(TRM!A5818,'TRM - TBM Crosswalk'!$A$2:'TRM - TBM Crosswalk'!$I$1008,8,FALSE)=0,"",VLOOKUP(TRM!A5818,'TRM - TBM Crosswalk'!$A$2:'TRM - TBM Crosswalk'!$I$1008,8,FALSE))</f>
        <v>Communication &amp; Collaboration</v>
      </c>
      <c r="K942" t="str">
        <f>IF(VLOOKUP(TRM!A5818,'TRM - TBM Crosswalk'!$A$2:'TRM - TBM Crosswalk'!$I$1008,9,FALSE)=0,"",VLOOKUP(TRM!A5818,'TRM - TBM Crosswalk'!$A$2:'TRM - TBM Crosswalk'!$I$1008,9,FALSE))</f>
        <v>Productivity</v>
      </c>
    </row>
    <row r="943" spans="1:11" x14ac:dyDescent="0.45">
      <c r="A943" t="str">
        <f>TRM!A5819</f>
        <v>A02.031.390</v>
      </c>
      <c r="B943" t="str">
        <f>TRM!B5819</f>
        <v>Multimedia</v>
      </c>
      <c r="C943" t="str">
        <f>TRM!C5819</f>
        <v>IrfanView (remove only) | 4.42</v>
      </c>
      <c r="D943">
        <f>TRM!D5819</f>
        <v>0</v>
      </c>
      <c r="E943" t="str">
        <f>IF(VLOOKUP(TRM!A5819,'TRM - TBM Crosswalk'!$A$2:'TRM - TBM Crosswalk'!$I$1008,3,FALSE)="N/A","TBD","")</f>
        <v/>
      </c>
      <c r="F943" t="str">
        <f>IF(VLOOKUP(TRM!A5819,'TRM - TBM Crosswalk'!$A$2:'TRM - TBM Crosswalk'!$I$1008,4,FALSE)=0,"",VLOOKUP(TRM!A5819,'TRM - TBM Crosswalk'!$A$2:'TRM - TBM Crosswalk'!$I$1008,4,FALSE))</f>
        <v/>
      </c>
      <c r="G943" t="str">
        <f>IF(VLOOKUP(TRM!A5819,'TRM - TBM Crosswalk'!$A$2:'TRM - TBM Crosswalk'!$I$1008,5,FALSE)=0,"",VLOOKUP(TRM!A5819,'TRM - TBM Crosswalk'!$A$2:'TRM - TBM Crosswalk'!$I$1008,5,FALSE))</f>
        <v/>
      </c>
      <c r="H943" t="str">
        <f>IF(VLOOKUP(TRM!A5819,'TRM - TBM Crosswalk'!$A$2:'TRM - TBM Crosswalk'!$I$1008,6,FALSE)=0,"",VLOOKUP(TRM!A5819,'TRM - TBM Crosswalk'!$A$2:'TRM - TBM Crosswalk'!$I$1008,6,FALSE))</f>
        <v/>
      </c>
      <c r="I943" t="str">
        <f>IF(VLOOKUP(TRM!A5819,'TRM - TBM Crosswalk'!$A$2:'TRM - TBM Crosswalk'!$I$1008,7,FALSE)=0,"",VLOOKUP(TRM!A5819,'TRM - TBM Crosswalk'!$A$2:'TRM - TBM Crosswalk'!$I$1008,7,FALSE))</f>
        <v>End User Services</v>
      </c>
      <c r="J943" t="str">
        <f>IF(VLOOKUP(TRM!A5819,'TRM - TBM Crosswalk'!$A$2:'TRM - TBM Crosswalk'!$I$1008,8,FALSE)=0,"",VLOOKUP(TRM!A5819,'TRM - TBM Crosswalk'!$A$2:'TRM - TBM Crosswalk'!$I$1008,8,FALSE))</f>
        <v>Communication &amp; Collaboration</v>
      </c>
      <c r="K943" t="str">
        <f>IF(VLOOKUP(TRM!A5819,'TRM - TBM Crosswalk'!$A$2:'TRM - TBM Crosswalk'!$I$1008,9,FALSE)=0,"",VLOOKUP(TRM!A5819,'TRM - TBM Crosswalk'!$A$2:'TRM - TBM Crosswalk'!$I$1008,9,FALSE))</f>
        <v>Productivity</v>
      </c>
    </row>
    <row r="944" spans="1:11" x14ac:dyDescent="0.45">
      <c r="A944" t="str">
        <f>TRM!A5820</f>
        <v>A02.031.390</v>
      </c>
      <c r="B944" t="str">
        <f>TRM!B5820</f>
        <v>Multimedia</v>
      </c>
      <c r="C944" t="str">
        <f>TRM!C5820</f>
        <v>IrfanView (uninstall)</v>
      </c>
      <c r="D944">
        <f>TRM!D5820</f>
        <v>0</v>
      </c>
      <c r="E944" t="str">
        <f>IF(VLOOKUP(TRM!A5820,'TRM - TBM Crosswalk'!$A$2:'TRM - TBM Crosswalk'!$I$1008,3,FALSE)="N/A","TBD","")</f>
        <v/>
      </c>
      <c r="F944" t="str">
        <f>IF(VLOOKUP(TRM!A5820,'TRM - TBM Crosswalk'!$A$2:'TRM - TBM Crosswalk'!$I$1008,4,FALSE)=0,"",VLOOKUP(TRM!A5820,'TRM - TBM Crosswalk'!$A$2:'TRM - TBM Crosswalk'!$I$1008,4,FALSE))</f>
        <v/>
      </c>
      <c r="G944" t="str">
        <f>IF(VLOOKUP(TRM!A5820,'TRM - TBM Crosswalk'!$A$2:'TRM - TBM Crosswalk'!$I$1008,5,FALSE)=0,"",VLOOKUP(TRM!A5820,'TRM - TBM Crosswalk'!$A$2:'TRM - TBM Crosswalk'!$I$1008,5,FALSE))</f>
        <v/>
      </c>
      <c r="H944" t="str">
        <f>IF(VLOOKUP(TRM!A5820,'TRM - TBM Crosswalk'!$A$2:'TRM - TBM Crosswalk'!$I$1008,6,FALSE)=0,"",VLOOKUP(TRM!A5820,'TRM - TBM Crosswalk'!$A$2:'TRM - TBM Crosswalk'!$I$1008,6,FALSE))</f>
        <v/>
      </c>
      <c r="I944" t="str">
        <f>IF(VLOOKUP(TRM!A5820,'TRM - TBM Crosswalk'!$A$2:'TRM - TBM Crosswalk'!$I$1008,7,FALSE)=0,"",VLOOKUP(TRM!A5820,'TRM - TBM Crosswalk'!$A$2:'TRM - TBM Crosswalk'!$I$1008,7,FALSE))</f>
        <v>End User Services</v>
      </c>
      <c r="J944" t="str">
        <f>IF(VLOOKUP(TRM!A5820,'TRM - TBM Crosswalk'!$A$2:'TRM - TBM Crosswalk'!$I$1008,8,FALSE)=0,"",VLOOKUP(TRM!A5820,'TRM - TBM Crosswalk'!$A$2:'TRM - TBM Crosswalk'!$I$1008,8,FALSE))</f>
        <v>Communication &amp; Collaboration</v>
      </c>
      <c r="K944" t="str">
        <f>IF(VLOOKUP(TRM!A5820,'TRM - TBM Crosswalk'!$A$2:'TRM - TBM Crosswalk'!$I$1008,9,FALSE)=0,"",VLOOKUP(TRM!A5820,'TRM - TBM Crosswalk'!$A$2:'TRM - TBM Crosswalk'!$I$1008,9,FALSE))</f>
        <v>Productivity</v>
      </c>
    </row>
    <row r="945" spans="1:11" x14ac:dyDescent="0.45">
      <c r="A945" t="str">
        <f>TRM!A5821</f>
        <v>A02.031.390</v>
      </c>
      <c r="B945" t="str">
        <f>TRM!B5821</f>
        <v>Multimedia</v>
      </c>
      <c r="C945" t="str">
        <f>TRM!C5821</f>
        <v>IrfanView 64 (remove only) | 4.42</v>
      </c>
      <c r="D945">
        <f>TRM!D5821</f>
        <v>0</v>
      </c>
      <c r="E945" t="str">
        <f>IF(VLOOKUP(TRM!A5821,'TRM - TBM Crosswalk'!$A$2:'TRM - TBM Crosswalk'!$I$1008,3,FALSE)="N/A","TBD","")</f>
        <v/>
      </c>
      <c r="F945" t="str">
        <f>IF(VLOOKUP(TRM!A5821,'TRM - TBM Crosswalk'!$A$2:'TRM - TBM Crosswalk'!$I$1008,4,FALSE)=0,"",VLOOKUP(TRM!A5821,'TRM - TBM Crosswalk'!$A$2:'TRM - TBM Crosswalk'!$I$1008,4,FALSE))</f>
        <v/>
      </c>
      <c r="G945" t="str">
        <f>IF(VLOOKUP(TRM!A5821,'TRM - TBM Crosswalk'!$A$2:'TRM - TBM Crosswalk'!$I$1008,5,FALSE)=0,"",VLOOKUP(TRM!A5821,'TRM - TBM Crosswalk'!$A$2:'TRM - TBM Crosswalk'!$I$1008,5,FALSE))</f>
        <v/>
      </c>
      <c r="H945" t="str">
        <f>IF(VLOOKUP(TRM!A5821,'TRM - TBM Crosswalk'!$A$2:'TRM - TBM Crosswalk'!$I$1008,6,FALSE)=0,"",VLOOKUP(TRM!A5821,'TRM - TBM Crosswalk'!$A$2:'TRM - TBM Crosswalk'!$I$1008,6,FALSE))</f>
        <v/>
      </c>
      <c r="I945" t="str">
        <f>IF(VLOOKUP(TRM!A5821,'TRM - TBM Crosswalk'!$A$2:'TRM - TBM Crosswalk'!$I$1008,7,FALSE)=0,"",VLOOKUP(TRM!A5821,'TRM - TBM Crosswalk'!$A$2:'TRM - TBM Crosswalk'!$I$1008,7,FALSE))</f>
        <v>End User Services</v>
      </c>
      <c r="J945" t="str">
        <f>IF(VLOOKUP(TRM!A5821,'TRM - TBM Crosswalk'!$A$2:'TRM - TBM Crosswalk'!$I$1008,8,FALSE)=0,"",VLOOKUP(TRM!A5821,'TRM - TBM Crosswalk'!$A$2:'TRM - TBM Crosswalk'!$I$1008,8,FALSE))</f>
        <v>Communication &amp; Collaboration</v>
      </c>
      <c r="K945" t="str">
        <f>IF(VLOOKUP(TRM!A5821,'TRM - TBM Crosswalk'!$A$2:'TRM - TBM Crosswalk'!$I$1008,9,FALSE)=0,"",VLOOKUP(TRM!A5821,'TRM - TBM Crosswalk'!$A$2:'TRM - TBM Crosswalk'!$I$1008,9,FALSE))</f>
        <v>Productivity</v>
      </c>
    </row>
    <row r="946" spans="1:11" x14ac:dyDescent="0.45">
      <c r="A946" t="str">
        <f>TRM!A5822</f>
        <v>A02.031.390</v>
      </c>
      <c r="B946" t="str">
        <f>TRM!B5822</f>
        <v>Multimedia</v>
      </c>
      <c r="C946" t="str">
        <f>TRM!C5822</f>
        <v>iTunes | 12.10.0.7</v>
      </c>
      <c r="D946">
        <f>TRM!D5822</f>
        <v>0</v>
      </c>
      <c r="E946" t="str">
        <f>IF(VLOOKUP(TRM!A5822,'TRM - TBM Crosswalk'!$A$2:'TRM - TBM Crosswalk'!$I$1008,3,FALSE)="N/A","TBD","")</f>
        <v/>
      </c>
      <c r="F946" t="str">
        <f>IF(VLOOKUP(TRM!A5822,'TRM - TBM Crosswalk'!$A$2:'TRM - TBM Crosswalk'!$I$1008,4,FALSE)=0,"",VLOOKUP(TRM!A5822,'TRM - TBM Crosswalk'!$A$2:'TRM - TBM Crosswalk'!$I$1008,4,FALSE))</f>
        <v/>
      </c>
      <c r="G946" t="str">
        <f>IF(VLOOKUP(TRM!A5822,'TRM - TBM Crosswalk'!$A$2:'TRM - TBM Crosswalk'!$I$1008,5,FALSE)=0,"",VLOOKUP(TRM!A5822,'TRM - TBM Crosswalk'!$A$2:'TRM - TBM Crosswalk'!$I$1008,5,FALSE))</f>
        <v/>
      </c>
      <c r="H946" t="str">
        <f>IF(VLOOKUP(TRM!A5822,'TRM - TBM Crosswalk'!$A$2:'TRM - TBM Crosswalk'!$I$1008,6,FALSE)=0,"",VLOOKUP(TRM!A5822,'TRM - TBM Crosswalk'!$A$2:'TRM - TBM Crosswalk'!$I$1008,6,FALSE))</f>
        <v/>
      </c>
      <c r="I946" t="str">
        <f>IF(VLOOKUP(TRM!A5822,'TRM - TBM Crosswalk'!$A$2:'TRM - TBM Crosswalk'!$I$1008,7,FALSE)=0,"",VLOOKUP(TRM!A5822,'TRM - TBM Crosswalk'!$A$2:'TRM - TBM Crosswalk'!$I$1008,7,FALSE))</f>
        <v>End User Services</v>
      </c>
      <c r="J946" t="str">
        <f>IF(VLOOKUP(TRM!A5822,'TRM - TBM Crosswalk'!$A$2:'TRM - TBM Crosswalk'!$I$1008,8,FALSE)=0,"",VLOOKUP(TRM!A5822,'TRM - TBM Crosswalk'!$A$2:'TRM - TBM Crosswalk'!$I$1008,8,FALSE))</f>
        <v>Communication &amp; Collaboration</v>
      </c>
      <c r="K946" t="str">
        <f>IF(VLOOKUP(TRM!A5822,'TRM - TBM Crosswalk'!$A$2:'TRM - TBM Crosswalk'!$I$1008,9,FALSE)=0,"",VLOOKUP(TRM!A5822,'TRM - TBM Crosswalk'!$A$2:'TRM - TBM Crosswalk'!$I$1008,9,FALSE))</f>
        <v>Productivity</v>
      </c>
    </row>
    <row r="947" spans="1:11" x14ac:dyDescent="0.45">
      <c r="A947" t="str">
        <f>TRM!A5823</f>
        <v>A02.031.390</v>
      </c>
      <c r="B947" t="str">
        <f>TRM!B5823</f>
        <v>Multimedia</v>
      </c>
      <c r="C947" t="str">
        <f>TRM!C5823</f>
        <v>iTunes | 12.10.2.3</v>
      </c>
      <c r="D947">
        <f>TRM!D5823</f>
        <v>0</v>
      </c>
      <c r="E947" t="str">
        <f>IF(VLOOKUP(TRM!A5823,'TRM - TBM Crosswalk'!$A$2:'TRM - TBM Crosswalk'!$I$1008,3,FALSE)="N/A","TBD","")</f>
        <v/>
      </c>
      <c r="F947" t="str">
        <f>IF(VLOOKUP(TRM!A5823,'TRM - TBM Crosswalk'!$A$2:'TRM - TBM Crosswalk'!$I$1008,4,FALSE)=0,"",VLOOKUP(TRM!A5823,'TRM - TBM Crosswalk'!$A$2:'TRM - TBM Crosswalk'!$I$1008,4,FALSE))</f>
        <v/>
      </c>
      <c r="G947" t="str">
        <f>IF(VLOOKUP(TRM!A5823,'TRM - TBM Crosswalk'!$A$2:'TRM - TBM Crosswalk'!$I$1008,5,FALSE)=0,"",VLOOKUP(TRM!A5823,'TRM - TBM Crosswalk'!$A$2:'TRM - TBM Crosswalk'!$I$1008,5,FALSE))</f>
        <v/>
      </c>
      <c r="H947" t="str">
        <f>IF(VLOOKUP(TRM!A5823,'TRM - TBM Crosswalk'!$A$2:'TRM - TBM Crosswalk'!$I$1008,6,FALSE)=0,"",VLOOKUP(TRM!A5823,'TRM - TBM Crosswalk'!$A$2:'TRM - TBM Crosswalk'!$I$1008,6,FALSE))</f>
        <v/>
      </c>
      <c r="I947" t="str">
        <f>IF(VLOOKUP(TRM!A5823,'TRM - TBM Crosswalk'!$A$2:'TRM - TBM Crosswalk'!$I$1008,7,FALSE)=0,"",VLOOKUP(TRM!A5823,'TRM - TBM Crosswalk'!$A$2:'TRM - TBM Crosswalk'!$I$1008,7,FALSE))</f>
        <v>End User Services</v>
      </c>
      <c r="J947" t="str">
        <f>IF(VLOOKUP(TRM!A5823,'TRM - TBM Crosswalk'!$A$2:'TRM - TBM Crosswalk'!$I$1008,8,FALSE)=0,"",VLOOKUP(TRM!A5823,'TRM - TBM Crosswalk'!$A$2:'TRM - TBM Crosswalk'!$I$1008,8,FALSE))</f>
        <v>Communication &amp; Collaboration</v>
      </c>
      <c r="K947" t="str">
        <f>IF(VLOOKUP(TRM!A5823,'TRM - TBM Crosswalk'!$A$2:'TRM - TBM Crosswalk'!$I$1008,9,FALSE)=0,"",VLOOKUP(TRM!A5823,'TRM - TBM Crosswalk'!$A$2:'TRM - TBM Crosswalk'!$I$1008,9,FALSE))</f>
        <v>Productivity</v>
      </c>
    </row>
    <row r="948" spans="1:11" x14ac:dyDescent="0.45">
      <c r="A948" t="str">
        <f>TRM!A5824</f>
        <v>A02.031.390</v>
      </c>
      <c r="B948" t="str">
        <f>TRM!B5824</f>
        <v>Multimedia</v>
      </c>
      <c r="C948" t="str">
        <f>TRM!C5824</f>
        <v>iTunes | 12.10.3.1</v>
      </c>
      <c r="D948">
        <f>TRM!D5824</f>
        <v>0</v>
      </c>
      <c r="E948" t="str">
        <f>IF(VLOOKUP(TRM!A5824,'TRM - TBM Crosswalk'!$A$2:'TRM - TBM Crosswalk'!$I$1008,3,FALSE)="N/A","TBD","")</f>
        <v/>
      </c>
      <c r="F948" t="str">
        <f>IF(VLOOKUP(TRM!A5824,'TRM - TBM Crosswalk'!$A$2:'TRM - TBM Crosswalk'!$I$1008,4,FALSE)=0,"",VLOOKUP(TRM!A5824,'TRM - TBM Crosswalk'!$A$2:'TRM - TBM Crosswalk'!$I$1008,4,FALSE))</f>
        <v/>
      </c>
      <c r="G948" t="str">
        <f>IF(VLOOKUP(TRM!A5824,'TRM - TBM Crosswalk'!$A$2:'TRM - TBM Crosswalk'!$I$1008,5,FALSE)=0,"",VLOOKUP(TRM!A5824,'TRM - TBM Crosswalk'!$A$2:'TRM - TBM Crosswalk'!$I$1008,5,FALSE))</f>
        <v/>
      </c>
      <c r="H948" t="str">
        <f>IF(VLOOKUP(TRM!A5824,'TRM - TBM Crosswalk'!$A$2:'TRM - TBM Crosswalk'!$I$1008,6,FALSE)=0,"",VLOOKUP(TRM!A5824,'TRM - TBM Crosswalk'!$A$2:'TRM - TBM Crosswalk'!$I$1008,6,FALSE))</f>
        <v/>
      </c>
      <c r="I948" t="str">
        <f>IF(VLOOKUP(TRM!A5824,'TRM - TBM Crosswalk'!$A$2:'TRM - TBM Crosswalk'!$I$1008,7,FALSE)=0,"",VLOOKUP(TRM!A5824,'TRM - TBM Crosswalk'!$A$2:'TRM - TBM Crosswalk'!$I$1008,7,FALSE))</f>
        <v>End User Services</v>
      </c>
      <c r="J948" t="str">
        <f>IF(VLOOKUP(TRM!A5824,'TRM - TBM Crosswalk'!$A$2:'TRM - TBM Crosswalk'!$I$1008,8,FALSE)=0,"",VLOOKUP(TRM!A5824,'TRM - TBM Crosswalk'!$A$2:'TRM - TBM Crosswalk'!$I$1008,8,FALSE))</f>
        <v>Communication &amp; Collaboration</v>
      </c>
      <c r="K948" t="str">
        <f>IF(VLOOKUP(TRM!A5824,'TRM - TBM Crosswalk'!$A$2:'TRM - TBM Crosswalk'!$I$1008,9,FALSE)=0,"",VLOOKUP(TRM!A5824,'TRM - TBM Crosswalk'!$A$2:'TRM - TBM Crosswalk'!$I$1008,9,FALSE))</f>
        <v>Productivity</v>
      </c>
    </row>
    <row r="949" spans="1:11" x14ac:dyDescent="0.45">
      <c r="A949" t="str">
        <f>TRM!A5825</f>
        <v>A02.031.390</v>
      </c>
      <c r="B949" t="str">
        <f>TRM!B5825</f>
        <v>Multimedia</v>
      </c>
      <c r="C949" t="str">
        <f>TRM!C5825</f>
        <v>iTunes | 12.10.4.2</v>
      </c>
      <c r="D949">
        <f>TRM!D5825</f>
        <v>0</v>
      </c>
      <c r="E949" t="str">
        <f>IF(VLOOKUP(TRM!A5825,'TRM - TBM Crosswalk'!$A$2:'TRM - TBM Crosswalk'!$I$1008,3,FALSE)="N/A","TBD","")</f>
        <v/>
      </c>
      <c r="F949" t="str">
        <f>IF(VLOOKUP(TRM!A5825,'TRM - TBM Crosswalk'!$A$2:'TRM - TBM Crosswalk'!$I$1008,4,FALSE)=0,"",VLOOKUP(TRM!A5825,'TRM - TBM Crosswalk'!$A$2:'TRM - TBM Crosswalk'!$I$1008,4,FALSE))</f>
        <v/>
      </c>
      <c r="G949" t="str">
        <f>IF(VLOOKUP(TRM!A5825,'TRM - TBM Crosswalk'!$A$2:'TRM - TBM Crosswalk'!$I$1008,5,FALSE)=0,"",VLOOKUP(TRM!A5825,'TRM - TBM Crosswalk'!$A$2:'TRM - TBM Crosswalk'!$I$1008,5,FALSE))</f>
        <v/>
      </c>
      <c r="H949" t="str">
        <f>IF(VLOOKUP(TRM!A5825,'TRM - TBM Crosswalk'!$A$2:'TRM - TBM Crosswalk'!$I$1008,6,FALSE)=0,"",VLOOKUP(TRM!A5825,'TRM - TBM Crosswalk'!$A$2:'TRM - TBM Crosswalk'!$I$1008,6,FALSE))</f>
        <v/>
      </c>
      <c r="I949" t="str">
        <f>IF(VLOOKUP(TRM!A5825,'TRM - TBM Crosswalk'!$A$2:'TRM - TBM Crosswalk'!$I$1008,7,FALSE)=0,"",VLOOKUP(TRM!A5825,'TRM - TBM Crosswalk'!$A$2:'TRM - TBM Crosswalk'!$I$1008,7,FALSE))</f>
        <v>End User Services</v>
      </c>
      <c r="J949" t="str">
        <f>IF(VLOOKUP(TRM!A5825,'TRM - TBM Crosswalk'!$A$2:'TRM - TBM Crosswalk'!$I$1008,8,FALSE)=0,"",VLOOKUP(TRM!A5825,'TRM - TBM Crosswalk'!$A$2:'TRM - TBM Crosswalk'!$I$1008,8,FALSE))</f>
        <v>Communication &amp; Collaboration</v>
      </c>
      <c r="K949" t="str">
        <f>IF(VLOOKUP(TRM!A5825,'TRM - TBM Crosswalk'!$A$2:'TRM - TBM Crosswalk'!$I$1008,9,FALSE)=0,"",VLOOKUP(TRM!A5825,'TRM - TBM Crosswalk'!$A$2:'TRM - TBM Crosswalk'!$I$1008,9,FALSE))</f>
        <v>Productivity</v>
      </c>
    </row>
    <row r="950" spans="1:11" x14ac:dyDescent="0.45">
      <c r="A950" t="str">
        <f>TRM!A5826</f>
        <v>A02.031.390</v>
      </c>
      <c r="B950" t="str">
        <f>TRM!B5826</f>
        <v>Multimedia</v>
      </c>
      <c r="C950" t="str">
        <f>TRM!C5826</f>
        <v>iTunes | 12.9.0.167</v>
      </c>
      <c r="D950">
        <f>TRM!D5826</f>
        <v>0</v>
      </c>
      <c r="E950" t="str">
        <f>IF(VLOOKUP(TRM!A5826,'TRM - TBM Crosswalk'!$A$2:'TRM - TBM Crosswalk'!$I$1008,3,FALSE)="N/A","TBD","")</f>
        <v/>
      </c>
      <c r="F950" t="str">
        <f>IF(VLOOKUP(TRM!A5826,'TRM - TBM Crosswalk'!$A$2:'TRM - TBM Crosswalk'!$I$1008,4,FALSE)=0,"",VLOOKUP(TRM!A5826,'TRM - TBM Crosswalk'!$A$2:'TRM - TBM Crosswalk'!$I$1008,4,FALSE))</f>
        <v/>
      </c>
      <c r="G950" t="str">
        <f>IF(VLOOKUP(TRM!A5826,'TRM - TBM Crosswalk'!$A$2:'TRM - TBM Crosswalk'!$I$1008,5,FALSE)=0,"",VLOOKUP(TRM!A5826,'TRM - TBM Crosswalk'!$A$2:'TRM - TBM Crosswalk'!$I$1008,5,FALSE))</f>
        <v/>
      </c>
      <c r="H950" t="str">
        <f>IF(VLOOKUP(TRM!A5826,'TRM - TBM Crosswalk'!$A$2:'TRM - TBM Crosswalk'!$I$1008,6,FALSE)=0,"",VLOOKUP(TRM!A5826,'TRM - TBM Crosswalk'!$A$2:'TRM - TBM Crosswalk'!$I$1008,6,FALSE))</f>
        <v/>
      </c>
      <c r="I950" t="str">
        <f>IF(VLOOKUP(TRM!A5826,'TRM - TBM Crosswalk'!$A$2:'TRM - TBM Crosswalk'!$I$1008,7,FALSE)=0,"",VLOOKUP(TRM!A5826,'TRM - TBM Crosswalk'!$A$2:'TRM - TBM Crosswalk'!$I$1008,7,FALSE))</f>
        <v>End User Services</v>
      </c>
      <c r="J950" t="str">
        <f>IF(VLOOKUP(TRM!A5826,'TRM - TBM Crosswalk'!$A$2:'TRM - TBM Crosswalk'!$I$1008,8,FALSE)=0,"",VLOOKUP(TRM!A5826,'TRM - TBM Crosswalk'!$A$2:'TRM - TBM Crosswalk'!$I$1008,8,FALSE))</f>
        <v>Communication &amp; Collaboration</v>
      </c>
      <c r="K950" t="str">
        <f>IF(VLOOKUP(TRM!A5826,'TRM - TBM Crosswalk'!$A$2:'TRM - TBM Crosswalk'!$I$1008,9,FALSE)=0,"",VLOOKUP(TRM!A5826,'TRM - TBM Crosswalk'!$A$2:'TRM - TBM Crosswalk'!$I$1008,9,FALSE))</f>
        <v>Productivity</v>
      </c>
    </row>
    <row r="951" spans="1:11" x14ac:dyDescent="0.45">
      <c r="A951" t="str">
        <f>TRM!A5827</f>
        <v>A02.031.390</v>
      </c>
      <c r="B951" t="str">
        <f>TRM!B5827</f>
        <v>Multimedia</v>
      </c>
      <c r="C951" t="str">
        <f>TRM!C5827</f>
        <v>iTunes | 12.9.6.3</v>
      </c>
      <c r="D951">
        <f>TRM!D5827</f>
        <v>0</v>
      </c>
      <c r="E951" t="str">
        <f>IF(VLOOKUP(TRM!A5827,'TRM - TBM Crosswalk'!$A$2:'TRM - TBM Crosswalk'!$I$1008,3,FALSE)="N/A","TBD","")</f>
        <v/>
      </c>
      <c r="F951" t="str">
        <f>IF(VLOOKUP(TRM!A5827,'TRM - TBM Crosswalk'!$A$2:'TRM - TBM Crosswalk'!$I$1008,4,FALSE)=0,"",VLOOKUP(TRM!A5827,'TRM - TBM Crosswalk'!$A$2:'TRM - TBM Crosswalk'!$I$1008,4,FALSE))</f>
        <v/>
      </c>
      <c r="G951" t="str">
        <f>IF(VLOOKUP(TRM!A5827,'TRM - TBM Crosswalk'!$A$2:'TRM - TBM Crosswalk'!$I$1008,5,FALSE)=0,"",VLOOKUP(TRM!A5827,'TRM - TBM Crosswalk'!$A$2:'TRM - TBM Crosswalk'!$I$1008,5,FALSE))</f>
        <v/>
      </c>
      <c r="H951" t="str">
        <f>IF(VLOOKUP(TRM!A5827,'TRM - TBM Crosswalk'!$A$2:'TRM - TBM Crosswalk'!$I$1008,6,FALSE)=0,"",VLOOKUP(TRM!A5827,'TRM - TBM Crosswalk'!$A$2:'TRM - TBM Crosswalk'!$I$1008,6,FALSE))</f>
        <v/>
      </c>
      <c r="I951" t="str">
        <f>IF(VLOOKUP(TRM!A5827,'TRM - TBM Crosswalk'!$A$2:'TRM - TBM Crosswalk'!$I$1008,7,FALSE)=0,"",VLOOKUP(TRM!A5827,'TRM - TBM Crosswalk'!$A$2:'TRM - TBM Crosswalk'!$I$1008,7,FALSE))</f>
        <v>End User Services</v>
      </c>
      <c r="J951" t="str">
        <f>IF(VLOOKUP(TRM!A5827,'TRM - TBM Crosswalk'!$A$2:'TRM - TBM Crosswalk'!$I$1008,8,FALSE)=0,"",VLOOKUP(TRM!A5827,'TRM - TBM Crosswalk'!$A$2:'TRM - TBM Crosswalk'!$I$1008,8,FALSE))</f>
        <v>Communication &amp; Collaboration</v>
      </c>
      <c r="K951" t="str">
        <f>IF(VLOOKUP(TRM!A5827,'TRM - TBM Crosswalk'!$A$2:'TRM - TBM Crosswalk'!$I$1008,9,FALSE)=0,"",VLOOKUP(TRM!A5827,'TRM - TBM Crosswalk'!$A$2:'TRM - TBM Crosswalk'!$I$1008,9,FALSE))</f>
        <v>Productivity</v>
      </c>
    </row>
    <row r="952" spans="1:11" x14ac:dyDescent="0.45">
      <c r="A952" t="str">
        <f>TRM!A5828</f>
        <v>A02.031.390</v>
      </c>
      <c r="B952" t="str">
        <f>TRM!B5828</f>
        <v>Multimedia</v>
      </c>
      <c r="C952" t="str">
        <f>TRM!C5828</f>
        <v>iTunes.app - 12.7.4</v>
      </c>
      <c r="D952">
        <f>TRM!D5828</f>
        <v>0</v>
      </c>
      <c r="E952" t="str">
        <f>IF(VLOOKUP(TRM!A5828,'TRM - TBM Crosswalk'!$A$2:'TRM - TBM Crosswalk'!$I$1008,3,FALSE)="N/A","TBD","")</f>
        <v/>
      </c>
      <c r="F952" t="str">
        <f>IF(VLOOKUP(TRM!A5828,'TRM - TBM Crosswalk'!$A$2:'TRM - TBM Crosswalk'!$I$1008,4,FALSE)=0,"",VLOOKUP(TRM!A5828,'TRM - TBM Crosswalk'!$A$2:'TRM - TBM Crosswalk'!$I$1008,4,FALSE))</f>
        <v/>
      </c>
      <c r="G952" t="str">
        <f>IF(VLOOKUP(TRM!A5828,'TRM - TBM Crosswalk'!$A$2:'TRM - TBM Crosswalk'!$I$1008,5,FALSE)=0,"",VLOOKUP(TRM!A5828,'TRM - TBM Crosswalk'!$A$2:'TRM - TBM Crosswalk'!$I$1008,5,FALSE))</f>
        <v/>
      </c>
      <c r="H952" t="str">
        <f>IF(VLOOKUP(TRM!A5828,'TRM - TBM Crosswalk'!$A$2:'TRM - TBM Crosswalk'!$I$1008,6,FALSE)=0,"",VLOOKUP(TRM!A5828,'TRM - TBM Crosswalk'!$A$2:'TRM - TBM Crosswalk'!$I$1008,6,FALSE))</f>
        <v/>
      </c>
      <c r="I952" t="str">
        <f>IF(VLOOKUP(TRM!A5828,'TRM - TBM Crosswalk'!$A$2:'TRM - TBM Crosswalk'!$I$1008,7,FALSE)=0,"",VLOOKUP(TRM!A5828,'TRM - TBM Crosswalk'!$A$2:'TRM - TBM Crosswalk'!$I$1008,7,FALSE))</f>
        <v>End User Services</v>
      </c>
      <c r="J952" t="str">
        <f>IF(VLOOKUP(TRM!A5828,'TRM - TBM Crosswalk'!$A$2:'TRM - TBM Crosswalk'!$I$1008,8,FALSE)=0,"",VLOOKUP(TRM!A5828,'TRM - TBM Crosswalk'!$A$2:'TRM - TBM Crosswalk'!$I$1008,8,FALSE))</f>
        <v>Communication &amp; Collaboration</v>
      </c>
      <c r="K952" t="str">
        <f>IF(VLOOKUP(TRM!A5828,'TRM - TBM Crosswalk'!$A$2:'TRM - TBM Crosswalk'!$I$1008,9,FALSE)=0,"",VLOOKUP(TRM!A5828,'TRM - TBM Crosswalk'!$A$2:'TRM - TBM Crosswalk'!$I$1008,9,FALSE))</f>
        <v>Productivity</v>
      </c>
    </row>
    <row r="953" spans="1:11" x14ac:dyDescent="0.45">
      <c r="A953" t="str">
        <f>TRM!A5829</f>
        <v>A02.031.390</v>
      </c>
      <c r="B953" t="str">
        <f>TRM!B5829</f>
        <v>Multimedia</v>
      </c>
      <c r="C953" t="str">
        <f>TRM!C5829</f>
        <v>iTunes.app - 12.8.2</v>
      </c>
      <c r="D953">
        <f>TRM!D5829</f>
        <v>0</v>
      </c>
      <c r="E953" t="str">
        <f>IF(VLOOKUP(TRM!A5829,'TRM - TBM Crosswalk'!$A$2:'TRM - TBM Crosswalk'!$I$1008,3,FALSE)="N/A","TBD","")</f>
        <v/>
      </c>
      <c r="F953" t="str">
        <f>IF(VLOOKUP(TRM!A5829,'TRM - TBM Crosswalk'!$A$2:'TRM - TBM Crosswalk'!$I$1008,4,FALSE)=0,"",VLOOKUP(TRM!A5829,'TRM - TBM Crosswalk'!$A$2:'TRM - TBM Crosswalk'!$I$1008,4,FALSE))</f>
        <v/>
      </c>
      <c r="G953" t="str">
        <f>IF(VLOOKUP(TRM!A5829,'TRM - TBM Crosswalk'!$A$2:'TRM - TBM Crosswalk'!$I$1008,5,FALSE)=0,"",VLOOKUP(TRM!A5829,'TRM - TBM Crosswalk'!$A$2:'TRM - TBM Crosswalk'!$I$1008,5,FALSE))</f>
        <v/>
      </c>
      <c r="H953" t="str">
        <f>IF(VLOOKUP(TRM!A5829,'TRM - TBM Crosswalk'!$A$2:'TRM - TBM Crosswalk'!$I$1008,6,FALSE)=0,"",VLOOKUP(TRM!A5829,'TRM - TBM Crosswalk'!$A$2:'TRM - TBM Crosswalk'!$I$1008,6,FALSE))</f>
        <v/>
      </c>
      <c r="I953" t="str">
        <f>IF(VLOOKUP(TRM!A5829,'TRM - TBM Crosswalk'!$A$2:'TRM - TBM Crosswalk'!$I$1008,7,FALSE)=0,"",VLOOKUP(TRM!A5829,'TRM - TBM Crosswalk'!$A$2:'TRM - TBM Crosswalk'!$I$1008,7,FALSE))</f>
        <v>End User Services</v>
      </c>
      <c r="J953" t="str">
        <f>IF(VLOOKUP(TRM!A5829,'TRM - TBM Crosswalk'!$A$2:'TRM - TBM Crosswalk'!$I$1008,8,FALSE)=0,"",VLOOKUP(TRM!A5829,'TRM - TBM Crosswalk'!$A$2:'TRM - TBM Crosswalk'!$I$1008,8,FALSE))</f>
        <v>Communication &amp; Collaboration</v>
      </c>
      <c r="K953" t="str">
        <f>IF(VLOOKUP(TRM!A5829,'TRM - TBM Crosswalk'!$A$2:'TRM - TBM Crosswalk'!$I$1008,9,FALSE)=0,"",VLOOKUP(TRM!A5829,'TRM - TBM Crosswalk'!$A$2:'TRM - TBM Crosswalk'!$I$1008,9,FALSE))</f>
        <v>Productivity</v>
      </c>
    </row>
    <row r="954" spans="1:11" x14ac:dyDescent="0.45">
      <c r="A954" t="str">
        <f>TRM!A5830</f>
        <v>A02.031.390</v>
      </c>
      <c r="B954" t="str">
        <f>TRM!B5830</f>
        <v>Multimedia</v>
      </c>
      <c r="C954" t="str">
        <f>TRM!C5830</f>
        <v>K-Lite Codec Pack  Basic | 11.5.5</v>
      </c>
      <c r="D954">
        <f>TRM!D5830</f>
        <v>0</v>
      </c>
      <c r="E954" t="str">
        <f>IF(VLOOKUP(TRM!A5830,'TRM - TBM Crosswalk'!$A$2:'TRM - TBM Crosswalk'!$I$1008,3,FALSE)="N/A","TBD","")</f>
        <v/>
      </c>
      <c r="F954" t="str">
        <f>IF(VLOOKUP(TRM!A5830,'TRM - TBM Crosswalk'!$A$2:'TRM - TBM Crosswalk'!$I$1008,4,FALSE)=0,"",VLOOKUP(TRM!A5830,'TRM - TBM Crosswalk'!$A$2:'TRM - TBM Crosswalk'!$I$1008,4,FALSE))</f>
        <v/>
      </c>
      <c r="G954" t="str">
        <f>IF(VLOOKUP(TRM!A5830,'TRM - TBM Crosswalk'!$A$2:'TRM - TBM Crosswalk'!$I$1008,5,FALSE)=0,"",VLOOKUP(TRM!A5830,'TRM - TBM Crosswalk'!$A$2:'TRM - TBM Crosswalk'!$I$1008,5,FALSE))</f>
        <v/>
      </c>
      <c r="H954" t="str">
        <f>IF(VLOOKUP(TRM!A5830,'TRM - TBM Crosswalk'!$A$2:'TRM - TBM Crosswalk'!$I$1008,6,FALSE)=0,"",VLOOKUP(TRM!A5830,'TRM - TBM Crosswalk'!$A$2:'TRM - TBM Crosswalk'!$I$1008,6,FALSE))</f>
        <v/>
      </c>
      <c r="I954" t="str">
        <f>IF(VLOOKUP(TRM!A5830,'TRM - TBM Crosswalk'!$A$2:'TRM - TBM Crosswalk'!$I$1008,7,FALSE)=0,"",VLOOKUP(TRM!A5830,'TRM - TBM Crosswalk'!$A$2:'TRM - TBM Crosswalk'!$I$1008,7,FALSE))</f>
        <v>End User Services</v>
      </c>
      <c r="J954" t="str">
        <f>IF(VLOOKUP(TRM!A5830,'TRM - TBM Crosswalk'!$A$2:'TRM - TBM Crosswalk'!$I$1008,8,FALSE)=0,"",VLOOKUP(TRM!A5830,'TRM - TBM Crosswalk'!$A$2:'TRM - TBM Crosswalk'!$I$1008,8,FALSE))</f>
        <v>Communication &amp; Collaboration</v>
      </c>
      <c r="K954" t="str">
        <f>IF(VLOOKUP(TRM!A5830,'TRM - TBM Crosswalk'!$A$2:'TRM - TBM Crosswalk'!$I$1008,9,FALSE)=0,"",VLOOKUP(TRM!A5830,'TRM - TBM Crosswalk'!$A$2:'TRM - TBM Crosswalk'!$I$1008,9,FALSE))</f>
        <v>Productivity</v>
      </c>
    </row>
    <row r="955" spans="1:11" x14ac:dyDescent="0.45">
      <c r="A955" t="str">
        <f>TRM!A5831</f>
        <v>A02.031.390</v>
      </c>
      <c r="B955" t="str">
        <f>TRM!B5831</f>
        <v>Multimedia</v>
      </c>
      <c r="C955" t="str">
        <f>TRM!C5831</f>
        <v>K-Lite Codec Pack  Full | 13.1.0</v>
      </c>
      <c r="D955">
        <f>TRM!D5831</f>
        <v>0</v>
      </c>
      <c r="E955" t="str">
        <f>IF(VLOOKUP(TRM!A5831,'TRM - TBM Crosswalk'!$A$2:'TRM - TBM Crosswalk'!$I$1008,3,FALSE)="N/A","TBD","")</f>
        <v/>
      </c>
      <c r="F955" t="str">
        <f>IF(VLOOKUP(TRM!A5831,'TRM - TBM Crosswalk'!$A$2:'TRM - TBM Crosswalk'!$I$1008,4,FALSE)=0,"",VLOOKUP(TRM!A5831,'TRM - TBM Crosswalk'!$A$2:'TRM - TBM Crosswalk'!$I$1008,4,FALSE))</f>
        <v/>
      </c>
      <c r="G955" t="str">
        <f>IF(VLOOKUP(TRM!A5831,'TRM - TBM Crosswalk'!$A$2:'TRM - TBM Crosswalk'!$I$1008,5,FALSE)=0,"",VLOOKUP(TRM!A5831,'TRM - TBM Crosswalk'!$A$2:'TRM - TBM Crosswalk'!$I$1008,5,FALSE))</f>
        <v/>
      </c>
      <c r="H955" t="str">
        <f>IF(VLOOKUP(TRM!A5831,'TRM - TBM Crosswalk'!$A$2:'TRM - TBM Crosswalk'!$I$1008,6,FALSE)=0,"",VLOOKUP(TRM!A5831,'TRM - TBM Crosswalk'!$A$2:'TRM - TBM Crosswalk'!$I$1008,6,FALSE))</f>
        <v/>
      </c>
      <c r="I955" t="str">
        <f>IF(VLOOKUP(TRM!A5831,'TRM - TBM Crosswalk'!$A$2:'TRM - TBM Crosswalk'!$I$1008,7,FALSE)=0,"",VLOOKUP(TRM!A5831,'TRM - TBM Crosswalk'!$A$2:'TRM - TBM Crosswalk'!$I$1008,7,FALSE))</f>
        <v>End User Services</v>
      </c>
      <c r="J955" t="str">
        <f>IF(VLOOKUP(TRM!A5831,'TRM - TBM Crosswalk'!$A$2:'TRM - TBM Crosswalk'!$I$1008,8,FALSE)=0,"",VLOOKUP(TRM!A5831,'TRM - TBM Crosswalk'!$A$2:'TRM - TBM Crosswalk'!$I$1008,8,FALSE))</f>
        <v>Communication &amp; Collaboration</v>
      </c>
      <c r="K955" t="str">
        <f>IF(VLOOKUP(TRM!A5831,'TRM - TBM Crosswalk'!$A$2:'TRM - TBM Crosswalk'!$I$1008,9,FALSE)=0,"",VLOOKUP(TRM!A5831,'TRM - TBM Crosswalk'!$A$2:'TRM - TBM Crosswalk'!$I$1008,9,FALSE))</f>
        <v>Productivity</v>
      </c>
    </row>
    <row r="956" spans="1:11" x14ac:dyDescent="0.45">
      <c r="A956" t="str">
        <f>TRM!A5832</f>
        <v>A02.031.390</v>
      </c>
      <c r="B956" t="str">
        <f>TRM!B5832</f>
        <v>Multimedia</v>
      </c>
      <c r="C956" t="str">
        <f>TRM!C5832</f>
        <v>LAV Filters | 0.67</v>
      </c>
      <c r="D956">
        <f>TRM!D5832</f>
        <v>0</v>
      </c>
      <c r="E956" t="str">
        <f>IF(VLOOKUP(TRM!A5832,'TRM - TBM Crosswalk'!$A$2:'TRM - TBM Crosswalk'!$I$1008,3,FALSE)="N/A","TBD","")</f>
        <v/>
      </c>
      <c r="F956" t="str">
        <f>IF(VLOOKUP(TRM!A5832,'TRM - TBM Crosswalk'!$A$2:'TRM - TBM Crosswalk'!$I$1008,4,FALSE)=0,"",VLOOKUP(TRM!A5832,'TRM - TBM Crosswalk'!$A$2:'TRM - TBM Crosswalk'!$I$1008,4,FALSE))</f>
        <v/>
      </c>
      <c r="G956" t="str">
        <f>IF(VLOOKUP(TRM!A5832,'TRM - TBM Crosswalk'!$A$2:'TRM - TBM Crosswalk'!$I$1008,5,FALSE)=0,"",VLOOKUP(TRM!A5832,'TRM - TBM Crosswalk'!$A$2:'TRM - TBM Crosswalk'!$I$1008,5,FALSE))</f>
        <v/>
      </c>
      <c r="H956" t="str">
        <f>IF(VLOOKUP(TRM!A5832,'TRM - TBM Crosswalk'!$A$2:'TRM - TBM Crosswalk'!$I$1008,6,FALSE)=0,"",VLOOKUP(TRM!A5832,'TRM - TBM Crosswalk'!$A$2:'TRM - TBM Crosswalk'!$I$1008,6,FALSE))</f>
        <v/>
      </c>
      <c r="I956" t="str">
        <f>IF(VLOOKUP(TRM!A5832,'TRM - TBM Crosswalk'!$A$2:'TRM - TBM Crosswalk'!$I$1008,7,FALSE)=0,"",VLOOKUP(TRM!A5832,'TRM - TBM Crosswalk'!$A$2:'TRM - TBM Crosswalk'!$I$1008,7,FALSE))</f>
        <v>End User Services</v>
      </c>
      <c r="J956" t="str">
        <f>IF(VLOOKUP(TRM!A5832,'TRM - TBM Crosswalk'!$A$2:'TRM - TBM Crosswalk'!$I$1008,8,FALSE)=0,"",VLOOKUP(TRM!A5832,'TRM - TBM Crosswalk'!$A$2:'TRM - TBM Crosswalk'!$I$1008,8,FALSE))</f>
        <v>Communication &amp; Collaboration</v>
      </c>
      <c r="K956" t="str">
        <f>IF(VLOOKUP(TRM!A5832,'TRM - TBM Crosswalk'!$A$2:'TRM - TBM Crosswalk'!$I$1008,9,FALSE)=0,"",VLOOKUP(TRM!A5832,'TRM - TBM Crosswalk'!$A$2:'TRM - TBM Crosswalk'!$I$1008,9,FALSE))</f>
        <v>Productivity</v>
      </c>
    </row>
    <row r="957" spans="1:11" x14ac:dyDescent="0.45">
      <c r="A957" t="str">
        <f>TRM!A5833</f>
        <v>A02.031.390</v>
      </c>
      <c r="B957" t="str">
        <f>TRM!B5833</f>
        <v>Multimedia</v>
      </c>
      <c r="C957" t="str">
        <f>TRM!C5833</f>
        <v>Media Player Codec Pack | 4.4.3</v>
      </c>
      <c r="D957">
        <f>TRM!D5833</f>
        <v>0</v>
      </c>
      <c r="E957" t="str">
        <f>IF(VLOOKUP(TRM!A5833,'TRM - TBM Crosswalk'!$A$2:'TRM - TBM Crosswalk'!$I$1008,3,FALSE)="N/A","TBD","")</f>
        <v/>
      </c>
      <c r="F957" t="str">
        <f>IF(VLOOKUP(TRM!A5833,'TRM - TBM Crosswalk'!$A$2:'TRM - TBM Crosswalk'!$I$1008,4,FALSE)=0,"",VLOOKUP(TRM!A5833,'TRM - TBM Crosswalk'!$A$2:'TRM - TBM Crosswalk'!$I$1008,4,FALSE))</f>
        <v/>
      </c>
      <c r="G957" t="str">
        <f>IF(VLOOKUP(TRM!A5833,'TRM - TBM Crosswalk'!$A$2:'TRM - TBM Crosswalk'!$I$1008,5,FALSE)=0,"",VLOOKUP(TRM!A5833,'TRM - TBM Crosswalk'!$A$2:'TRM - TBM Crosswalk'!$I$1008,5,FALSE))</f>
        <v/>
      </c>
      <c r="H957" t="str">
        <f>IF(VLOOKUP(TRM!A5833,'TRM - TBM Crosswalk'!$A$2:'TRM - TBM Crosswalk'!$I$1008,6,FALSE)=0,"",VLOOKUP(TRM!A5833,'TRM - TBM Crosswalk'!$A$2:'TRM - TBM Crosswalk'!$I$1008,6,FALSE))</f>
        <v/>
      </c>
      <c r="I957" t="str">
        <f>IF(VLOOKUP(TRM!A5833,'TRM - TBM Crosswalk'!$A$2:'TRM - TBM Crosswalk'!$I$1008,7,FALSE)=0,"",VLOOKUP(TRM!A5833,'TRM - TBM Crosswalk'!$A$2:'TRM - TBM Crosswalk'!$I$1008,7,FALSE))</f>
        <v>End User Services</v>
      </c>
      <c r="J957" t="str">
        <f>IF(VLOOKUP(TRM!A5833,'TRM - TBM Crosswalk'!$A$2:'TRM - TBM Crosswalk'!$I$1008,8,FALSE)=0,"",VLOOKUP(TRM!A5833,'TRM - TBM Crosswalk'!$A$2:'TRM - TBM Crosswalk'!$I$1008,8,FALSE))</f>
        <v>Communication &amp; Collaboration</v>
      </c>
      <c r="K957" t="str">
        <f>IF(VLOOKUP(TRM!A5833,'TRM - TBM Crosswalk'!$A$2:'TRM - TBM Crosswalk'!$I$1008,9,FALSE)=0,"",VLOOKUP(TRM!A5833,'TRM - TBM Crosswalk'!$A$2:'TRM - TBM Crosswalk'!$I$1008,9,FALSE))</f>
        <v>Productivity</v>
      </c>
    </row>
    <row r="958" spans="1:11" x14ac:dyDescent="0.45">
      <c r="A958" t="str">
        <f>TRM!A5834</f>
        <v>A02.031.390</v>
      </c>
      <c r="B958" t="str">
        <f>TRM!B5834</f>
        <v>Multimedia</v>
      </c>
      <c r="C958" t="str">
        <f>TRM!C5834</f>
        <v>media.app - 12.4</v>
      </c>
      <c r="D958">
        <f>TRM!D5834</f>
        <v>0</v>
      </c>
      <c r="E958" t="str">
        <f>IF(VLOOKUP(TRM!A5834,'TRM - TBM Crosswalk'!$A$2:'TRM - TBM Crosswalk'!$I$1008,3,FALSE)="N/A","TBD","")</f>
        <v/>
      </c>
      <c r="F958" t="str">
        <f>IF(VLOOKUP(TRM!A5834,'TRM - TBM Crosswalk'!$A$2:'TRM - TBM Crosswalk'!$I$1008,4,FALSE)=0,"",VLOOKUP(TRM!A5834,'TRM - TBM Crosswalk'!$A$2:'TRM - TBM Crosswalk'!$I$1008,4,FALSE))</f>
        <v/>
      </c>
      <c r="G958" t="str">
        <f>IF(VLOOKUP(TRM!A5834,'TRM - TBM Crosswalk'!$A$2:'TRM - TBM Crosswalk'!$I$1008,5,FALSE)=0,"",VLOOKUP(TRM!A5834,'TRM - TBM Crosswalk'!$A$2:'TRM - TBM Crosswalk'!$I$1008,5,FALSE))</f>
        <v/>
      </c>
      <c r="H958" t="str">
        <f>IF(VLOOKUP(TRM!A5834,'TRM - TBM Crosswalk'!$A$2:'TRM - TBM Crosswalk'!$I$1008,6,FALSE)=0,"",VLOOKUP(TRM!A5834,'TRM - TBM Crosswalk'!$A$2:'TRM - TBM Crosswalk'!$I$1008,6,FALSE))</f>
        <v/>
      </c>
      <c r="I958" t="str">
        <f>IF(VLOOKUP(TRM!A5834,'TRM - TBM Crosswalk'!$A$2:'TRM - TBM Crosswalk'!$I$1008,7,FALSE)=0,"",VLOOKUP(TRM!A5834,'TRM - TBM Crosswalk'!$A$2:'TRM - TBM Crosswalk'!$I$1008,7,FALSE))</f>
        <v>End User Services</v>
      </c>
      <c r="J958" t="str">
        <f>IF(VLOOKUP(TRM!A5834,'TRM - TBM Crosswalk'!$A$2:'TRM - TBM Crosswalk'!$I$1008,8,FALSE)=0,"",VLOOKUP(TRM!A5834,'TRM - TBM Crosswalk'!$A$2:'TRM - TBM Crosswalk'!$I$1008,8,FALSE))</f>
        <v>Communication &amp; Collaboration</v>
      </c>
      <c r="K958" t="str">
        <f>IF(VLOOKUP(TRM!A5834,'TRM - TBM Crosswalk'!$A$2:'TRM - TBM Crosswalk'!$I$1008,9,FALSE)=0,"",VLOOKUP(TRM!A5834,'TRM - TBM Crosswalk'!$A$2:'TRM - TBM Crosswalk'!$I$1008,9,FALSE))</f>
        <v>Productivity</v>
      </c>
    </row>
    <row r="959" spans="1:11" x14ac:dyDescent="0.45">
      <c r="A959" t="str">
        <f>TRM!A5835</f>
        <v>A02.031.390</v>
      </c>
      <c r="B959" t="str">
        <f>TRM!B5835</f>
        <v>Multimedia</v>
      </c>
      <c r="C959" t="str">
        <f>TRM!C5835</f>
        <v>MPC-HC  (64-bit) | 1.7.13</v>
      </c>
      <c r="D959">
        <f>TRM!D5835</f>
        <v>0</v>
      </c>
      <c r="E959" t="str">
        <f>IF(VLOOKUP(TRM!A5835,'TRM - TBM Crosswalk'!$A$2:'TRM - TBM Crosswalk'!$I$1008,3,FALSE)="N/A","TBD","")</f>
        <v/>
      </c>
      <c r="F959" t="str">
        <f>IF(VLOOKUP(TRM!A5835,'TRM - TBM Crosswalk'!$A$2:'TRM - TBM Crosswalk'!$I$1008,4,FALSE)=0,"",VLOOKUP(TRM!A5835,'TRM - TBM Crosswalk'!$A$2:'TRM - TBM Crosswalk'!$I$1008,4,FALSE))</f>
        <v/>
      </c>
      <c r="G959" t="str">
        <f>IF(VLOOKUP(TRM!A5835,'TRM - TBM Crosswalk'!$A$2:'TRM - TBM Crosswalk'!$I$1008,5,FALSE)=0,"",VLOOKUP(TRM!A5835,'TRM - TBM Crosswalk'!$A$2:'TRM - TBM Crosswalk'!$I$1008,5,FALSE))</f>
        <v/>
      </c>
      <c r="H959" t="str">
        <f>IF(VLOOKUP(TRM!A5835,'TRM - TBM Crosswalk'!$A$2:'TRM - TBM Crosswalk'!$I$1008,6,FALSE)=0,"",VLOOKUP(TRM!A5835,'TRM - TBM Crosswalk'!$A$2:'TRM - TBM Crosswalk'!$I$1008,6,FALSE))</f>
        <v/>
      </c>
      <c r="I959" t="str">
        <f>IF(VLOOKUP(TRM!A5835,'TRM - TBM Crosswalk'!$A$2:'TRM - TBM Crosswalk'!$I$1008,7,FALSE)=0,"",VLOOKUP(TRM!A5835,'TRM - TBM Crosswalk'!$A$2:'TRM - TBM Crosswalk'!$I$1008,7,FALSE))</f>
        <v>End User Services</v>
      </c>
      <c r="J959" t="str">
        <f>IF(VLOOKUP(TRM!A5835,'TRM - TBM Crosswalk'!$A$2:'TRM - TBM Crosswalk'!$I$1008,8,FALSE)=0,"",VLOOKUP(TRM!A5835,'TRM - TBM Crosswalk'!$A$2:'TRM - TBM Crosswalk'!$I$1008,8,FALSE))</f>
        <v>Communication &amp; Collaboration</v>
      </c>
      <c r="K959" t="str">
        <f>IF(VLOOKUP(TRM!A5835,'TRM - TBM Crosswalk'!$A$2:'TRM - TBM Crosswalk'!$I$1008,9,FALSE)=0,"",VLOOKUP(TRM!A5835,'TRM - TBM Crosswalk'!$A$2:'TRM - TBM Crosswalk'!$I$1008,9,FALSE))</f>
        <v>Productivity</v>
      </c>
    </row>
    <row r="960" spans="1:11" x14ac:dyDescent="0.45">
      <c r="A960" t="str">
        <f>TRM!A5836</f>
        <v>A02.031.390</v>
      </c>
      <c r="B960" t="str">
        <f>TRM!B5836</f>
        <v>Multimedia</v>
      </c>
      <c r="C960" t="str">
        <f>TRM!C5836</f>
        <v>Realtek Audio COM Components | 1.0.2</v>
      </c>
      <c r="D960">
        <f>TRM!D5836</f>
        <v>0</v>
      </c>
      <c r="E960" t="str">
        <f>IF(VLOOKUP(TRM!A5836,'TRM - TBM Crosswalk'!$A$2:'TRM - TBM Crosswalk'!$I$1008,3,FALSE)="N/A","TBD","")</f>
        <v/>
      </c>
      <c r="F960" t="str">
        <f>IF(VLOOKUP(TRM!A5836,'TRM - TBM Crosswalk'!$A$2:'TRM - TBM Crosswalk'!$I$1008,4,FALSE)=0,"",VLOOKUP(TRM!A5836,'TRM - TBM Crosswalk'!$A$2:'TRM - TBM Crosswalk'!$I$1008,4,FALSE))</f>
        <v/>
      </c>
      <c r="G960" t="str">
        <f>IF(VLOOKUP(TRM!A5836,'TRM - TBM Crosswalk'!$A$2:'TRM - TBM Crosswalk'!$I$1008,5,FALSE)=0,"",VLOOKUP(TRM!A5836,'TRM - TBM Crosswalk'!$A$2:'TRM - TBM Crosswalk'!$I$1008,5,FALSE))</f>
        <v/>
      </c>
      <c r="H960" t="str">
        <f>IF(VLOOKUP(TRM!A5836,'TRM - TBM Crosswalk'!$A$2:'TRM - TBM Crosswalk'!$I$1008,6,FALSE)=0,"",VLOOKUP(TRM!A5836,'TRM - TBM Crosswalk'!$A$2:'TRM - TBM Crosswalk'!$I$1008,6,FALSE))</f>
        <v/>
      </c>
      <c r="I960" t="str">
        <f>IF(VLOOKUP(TRM!A5836,'TRM - TBM Crosswalk'!$A$2:'TRM - TBM Crosswalk'!$I$1008,7,FALSE)=0,"",VLOOKUP(TRM!A5836,'TRM - TBM Crosswalk'!$A$2:'TRM - TBM Crosswalk'!$I$1008,7,FALSE))</f>
        <v>End User Services</v>
      </c>
      <c r="J960" t="str">
        <f>IF(VLOOKUP(TRM!A5836,'TRM - TBM Crosswalk'!$A$2:'TRM - TBM Crosswalk'!$I$1008,8,FALSE)=0,"",VLOOKUP(TRM!A5836,'TRM - TBM Crosswalk'!$A$2:'TRM - TBM Crosswalk'!$I$1008,8,FALSE))</f>
        <v>Communication &amp; Collaboration</v>
      </c>
      <c r="K960" t="str">
        <f>IF(VLOOKUP(TRM!A5836,'TRM - TBM Crosswalk'!$A$2:'TRM - TBM Crosswalk'!$I$1008,9,FALSE)=0,"",VLOOKUP(TRM!A5836,'TRM - TBM Crosswalk'!$A$2:'TRM - TBM Crosswalk'!$I$1008,9,FALSE))</f>
        <v>Productivity</v>
      </c>
    </row>
    <row r="961" spans="1:11" x14ac:dyDescent="0.45">
      <c r="A961" t="str">
        <f>TRM!A5837</f>
        <v>A02.031.390</v>
      </c>
      <c r="B961" t="str">
        <f>TRM!B5837</f>
        <v>Multimedia</v>
      </c>
      <c r="C961" t="str">
        <f>TRM!C5837</f>
        <v>Sonic CinePlayer Decoder Pack | 4.2.0</v>
      </c>
      <c r="D961">
        <f>TRM!D5837</f>
        <v>0</v>
      </c>
      <c r="E961" t="str">
        <f>IF(VLOOKUP(TRM!A5837,'TRM - TBM Crosswalk'!$A$2:'TRM - TBM Crosswalk'!$I$1008,3,FALSE)="N/A","TBD","")</f>
        <v/>
      </c>
      <c r="F961" t="str">
        <f>IF(VLOOKUP(TRM!A5837,'TRM - TBM Crosswalk'!$A$2:'TRM - TBM Crosswalk'!$I$1008,4,FALSE)=0,"",VLOOKUP(TRM!A5837,'TRM - TBM Crosswalk'!$A$2:'TRM - TBM Crosswalk'!$I$1008,4,FALSE))</f>
        <v/>
      </c>
      <c r="G961" t="str">
        <f>IF(VLOOKUP(TRM!A5837,'TRM - TBM Crosswalk'!$A$2:'TRM - TBM Crosswalk'!$I$1008,5,FALSE)=0,"",VLOOKUP(TRM!A5837,'TRM - TBM Crosswalk'!$A$2:'TRM - TBM Crosswalk'!$I$1008,5,FALSE))</f>
        <v/>
      </c>
      <c r="H961" t="str">
        <f>IF(VLOOKUP(TRM!A5837,'TRM - TBM Crosswalk'!$A$2:'TRM - TBM Crosswalk'!$I$1008,6,FALSE)=0,"",VLOOKUP(TRM!A5837,'TRM - TBM Crosswalk'!$A$2:'TRM - TBM Crosswalk'!$I$1008,6,FALSE))</f>
        <v/>
      </c>
      <c r="I961" t="str">
        <f>IF(VLOOKUP(TRM!A5837,'TRM - TBM Crosswalk'!$A$2:'TRM - TBM Crosswalk'!$I$1008,7,FALSE)=0,"",VLOOKUP(TRM!A5837,'TRM - TBM Crosswalk'!$A$2:'TRM - TBM Crosswalk'!$I$1008,7,FALSE))</f>
        <v>End User Services</v>
      </c>
      <c r="J961" t="str">
        <f>IF(VLOOKUP(TRM!A5837,'TRM - TBM Crosswalk'!$A$2:'TRM - TBM Crosswalk'!$I$1008,8,FALSE)=0,"",VLOOKUP(TRM!A5837,'TRM - TBM Crosswalk'!$A$2:'TRM - TBM Crosswalk'!$I$1008,8,FALSE))</f>
        <v>Communication &amp; Collaboration</v>
      </c>
      <c r="K961" t="str">
        <f>IF(VLOOKUP(TRM!A5837,'TRM - TBM Crosswalk'!$A$2:'TRM - TBM Crosswalk'!$I$1008,9,FALSE)=0,"",VLOOKUP(TRM!A5837,'TRM - TBM Crosswalk'!$A$2:'TRM - TBM Crosswalk'!$I$1008,9,FALSE))</f>
        <v>Productivity</v>
      </c>
    </row>
    <row r="962" spans="1:11" x14ac:dyDescent="0.45">
      <c r="A962" t="str">
        <f>TRM!A5838</f>
        <v>A02.031.390</v>
      </c>
      <c r="B962" t="str">
        <f>TRM!B5838</f>
        <v>Multimedia</v>
      </c>
      <c r="C962" t="str">
        <f>TRM!C5838</f>
        <v>VLC media player | 2.1.0</v>
      </c>
      <c r="D962">
        <f>TRM!D5838</f>
        <v>0</v>
      </c>
      <c r="E962" t="str">
        <f>IF(VLOOKUP(TRM!A5838,'TRM - TBM Crosswalk'!$A$2:'TRM - TBM Crosswalk'!$I$1008,3,FALSE)="N/A","TBD","")</f>
        <v/>
      </c>
      <c r="F962" t="str">
        <f>IF(VLOOKUP(TRM!A5838,'TRM - TBM Crosswalk'!$A$2:'TRM - TBM Crosswalk'!$I$1008,4,FALSE)=0,"",VLOOKUP(TRM!A5838,'TRM - TBM Crosswalk'!$A$2:'TRM - TBM Crosswalk'!$I$1008,4,FALSE))</f>
        <v/>
      </c>
      <c r="G962" t="str">
        <f>IF(VLOOKUP(TRM!A5838,'TRM - TBM Crosswalk'!$A$2:'TRM - TBM Crosswalk'!$I$1008,5,FALSE)=0,"",VLOOKUP(TRM!A5838,'TRM - TBM Crosswalk'!$A$2:'TRM - TBM Crosswalk'!$I$1008,5,FALSE))</f>
        <v/>
      </c>
      <c r="H962" t="str">
        <f>IF(VLOOKUP(TRM!A5838,'TRM - TBM Crosswalk'!$A$2:'TRM - TBM Crosswalk'!$I$1008,6,FALSE)=0,"",VLOOKUP(TRM!A5838,'TRM - TBM Crosswalk'!$A$2:'TRM - TBM Crosswalk'!$I$1008,6,FALSE))</f>
        <v/>
      </c>
      <c r="I962" t="str">
        <f>IF(VLOOKUP(TRM!A5838,'TRM - TBM Crosswalk'!$A$2:'TRM - TBM Crosswalk'!$I$1008,7,FALSE)=0,"",VLOOKUP(TRM!A5838,'TRM - TBM Crosswalk'!$A$2:'TRM - TBM Crosswalk'!$I$1008,7,FALSE))</f>
        <v>End User Services</v>
      </c>
      <c r="J962" t="str">
        <f>IF(VLOOKUP(TRM!A5838,'TRM - TBM Crosswalk'!$A$2:'TRM - TBM Crosswalk'!$I$1008,8,FALSE)=0,"",VLOOKUP(TRM!A5838,'TRM - TBM Crosswalk'!$A$2:'TRM - TBM Crosswalk'!$I$1008,8,FALSE))</f>
        <v>Communication &amp; Collaboration</v>
      </c>
      <c r="K962" t="str">
        <f>IF(VLOOKUP(TRM!A5838,'TRM - TBM Crosswalk'!$A$2:'TRM - TBM Crosswalk'!$I$1008,9,FALSE)=0,"",VLOOKUP(TRM!A5838,'TRM - TBM Crosswalk'!$A$2:'TRM - TBM Crosswalk'!$I$1008,9,FALSE))</f>
        <v>Productivity</v>
      </c>
    </row>
    <row r="963" spans="1:11" x14ac:dyDescent="0.45">
      <c r="A963" t="str">
        <f>TRM!A5839</f>
        <v>A02.031.390</v>
      </c>
      <c r="B963" t="str">
        <f>TRM!B5839</f>
        <v>Multimedia</v>
      </c>
      <c r="C963" t="str">
        <f>TRM!C5839</f>
        <v>VLC media player | 2.2.2</v>
      </c>
      <c r="D963">
        <f>TRM!D5839</f>
        <v>0</v>
      </c>
      <c r="E963" t="str">
        <f>IF(VLOOKUP(TRM!A5839,'TRM - TBM Crosswalk'!$A$2:'TRM - TBM Crosswalk'!$I$1008,3,FALSE)="N/A","TBD","")</f>
        <v/>
      </c>
      <c r="F963" t="str">
        <f>IF(VLOOKUP(TRM!A5839,'TRM - TBM Crosswalk'!$A$2:'TRM - TBM Crosswalk'!$I$1008,4,FALSE)=0,"",VLOOKUP(TRM!A5839,'TRM - TBM Crosswalk'!$A$2:'TRM - TBM Crosswalk'!$I$1008,4,FALSE))</f>
        <v/>
      </c>
      <c r="G963" t="str">
        <f>IF(VLOOKUP(TRM!A5839,'TRM - TBM Crosswalk'!$A$2:'TRM - TBM Crosswalk'!$I$1008,5,FALSE)=0,"",VLOOKUP(TRM!A5839,'TRM - TBM Crosswalk'!$A$2:'TRM - TBM Crosswalk'!$I$1008,5,FALSE))</f>
        <v/>
      </c>
      <c r="H963" t="str">
        <f>IF(VLOOKUP(TRM!A5839,'TRM - TBM Crosswalk'!$A$2:'TRM - TBM Crosswalk'!$I$1008,6,FALSE)=0,"",VLOOKUP(TRM!A5839,'TRM - TBM Crosswalk'!$A$2:'TRM - TBM Crosswalk'!$I$1008,6,FALSE))</f>
        <v/>
      </c>
      <c r="I963" t="str">
        <f>IF(VLOOKUP(TRM!A5839,'TRM - TBM Crosswalk'!$A$2:'TRM - TBM Crosswalk'!$I$1008,7,FALSE)=0,"",VLOOKUP(TRM!A5839,'TRM - TBM Crosswalk'!$A$2:'TRM - TBM Crosswalk'!$I$1008,7,FALSE))</f>
        <v>End User Services</v>
      </c>
      <c r="J963" t="str">
        <f>IF(VLOOKUP(TRM!A5839,'TRM - TBM Crosswalk'!$A$2:'TRM - TBM Crosswalk'!$I$1008,8,FALSE)=0,"",VLOOKUP(TRM!A5839,'TRM - TBM Crosswalk'!$A$2:'TRM - TBM Crosswalk'!$I$1008,8,FALSE))</f>
        <v>Communication &amp; Collaboration</v>
      </c>
      <c r="K963" t="str">
        <f>IF(VLOOKUP(TRM!A5839,'TRM - TBM Crosswalk'!$A$2:'TRM - TBM Crosswalk'!$I$1008,9,FALSE)=0,"",VLOOKUP(TRM!A5839,'TRM - TBM Crosswalk'!$A$2:'TRM - TBM Crosswalk'!$I$1008,9,FALSE))</f>
        <v>Productivity</v>
      </c>
    </row>
    <row r="964" spans="1:11" x14ac:dyDescent="0.45">
      <c r="A964" t="str">
        <f>TRM!A5840</f>
        <v>A02.031.390</v>
      </c>
      <c r="B964" t="str">
        <f>TRM!B5840</f>
        <v>Multimedia</v>
      </c>
      <c r="C964" t="str">
        <f>TRM!C5840</f>
        <v>VLC media player | 2.2.4</v>
      </c>
      <c r="D964">
        <f>TRM!D5840</f>
        <v>0</v>
      </c>
      <c r="E964" t="str">
        <f>IF(VLOOKUP(TRM!A5840,'TRM - TBM Crosswalk'!$A$2:'TRM - TBM Crosswalk'!$I$1008,3,FALSE)="N/A","TBD","")</f>
        <v/>
      </c>
      <c r="F964" t="str">
        <f>IF(VLOOKUP(TRM!A5840,'TRM - TBM Crosswalk'!$A$2:'TRM - TBM Crosswalk'!$I$1008,4,FALSE)=0,"",VLOOKUP(TRM!A5840,'TRM - TBM Crosswalk'!$A$2:'TRM - TBM Crosswalk'!$I$1008,4,FALSE))</f>
        <v/>
      </c>
      <c r="G964" t="str">
        <f>IF(VLOOKUP(TRM!A5840,'TRM - TBM Crosswalk'!$A$2:'TRM - TBM Crosswalk'!$I$1008,5,FALSE)=0,"",VLOOKUP(TRM!A5840,'TRM - TBM Crosswalk'!$A$2:'TRM - TBM Crosswalk'!$I$1008,5,FALSE))</f>
        <v/>
      </c>
      <c r="H964" t="str">
        <f>IF(VLOOKUP(TRM!A5840,'TRM - TBM Crosswalk'!$A$2:'TRM - TBM Crosswalk'!$I$1008,6,FALSE)=0,"",VLOOKUP(TRM!A5840,'TRM - TBM Crosswalk'!$A$2:'TRM - TBM Crosswalk'!$I$1008,6,FALSE))</f>
        <v/>
      </c>
      <c r="I964" t="str">
        <f>IF(VLOOKUP(TRM!A5840,'TRM - TBM Crosswalk'!$A$2:'TRM - TBM Crosswalk'!$I$1008,7,FALSE)=0,"",VLOOKUP(TRM!A5840,'TRM - TBM Crosswalk'!$A$2:'TRM - TBM Crosswalk'!$I$1008,7,FALSE))</f>
        <v>End User Services</v>
      </c>
      <c r="J964" t="str">
        <f>IF(VLOOKUP(TRM!A5840,'TRM - TBM Crosswalk'!$A$2:'TRM - TBM Crosswalk'!$I$1008,8,FALSE)=0,"",VLOOKUP(TRM!A5840,'TRM - TBM Crosswalk'!$A$2:'TRM - TBM Crosswalk'!$I$1008,8,FALSE))</f>
        <v>Communication &amp; Collaboration</v>
      </c>
      <c r="K964" t="str">
        <f>IF(VLOOKUP(TRM!A5840,'TRM - TBM Crosswalk'!$A$2:'TRM - TBM Crosswalk'!$I$1008,9,FALSE)=0,"",VLOOKUP(TRM!A5840,'TRM - TBM Crosswalk'!$A$2:'TRM - TBM Crosswalk'!$I$1008,9,FALSE))</f>
        <v>Productivity</v>
      </c>
    </row>
    <row r="965" spans="1:11" x14ac:dyDescent="0.45">
      <c r="A965" t="str">
        <f>TRM!A5841</f>
        <v>A02.031.390</v>
      </c>
      <c r="B965" t="str">
        <f>TRM!B5841</f>
        <v>Multimedia</v>
      </c>
      <c r="C965" t="str">
        <f>TRM!C5841</f>
        <v>VLC media player | 2.2.6</v>
      </c>
      <c r="D965">
        <f>TRM!D5841</f>
        <v>0</v>
      </c>
      <c r="E965" t="str">
        <f>IF(VLOOKUP(TRM!A5841,'TRM - TBM Crosswalk'!$A$2:'TRM - TBM Crosswalk'!$I$1008,3,FALSE)="N/A","TBD","")</f>
        <v/>
      </c>
      <c r="F965" t="str">
        <f>IF(VLOOKUP(TRM!A5841,'TRM - TBM Crosswalk'!$A$2:'TRM - TBM Crosswalk'!$I$1008,4,FALSE)=0,"",VLOOKUP(TRM!A5841,'TRM - TBM Crosswalk'!$A$2:'TRM - TBM Crosswalk'!$I$1008,4,FALSE))</f>
        <v/>
      </c>
      <c r="G965" t="str">
        <f>IF(VLOOKUP(TRM!A5841,'TRM - TBM Crosswalk'!$A$2:'TRM - TBM Crosswalk'!$I$1008,5,FALSE)=0,"",VLOOKUP(TRM!A5841,'TRM - TBM Crosswalk'!$A$2:'TRM - TBM Crosswalk'!$I$1008,5,FALSE))</f>
        <v/>
      </c>
      <c r="H965" t="str">
        <f>IF(VLOOKUP(TRM!A5841,'TRM - TBM Crosswalk'!$A$2:'TRM - TBM Crosswalk'!$I$1008,6,FALSE)=0,"",VLOOKUP(TRM!A5841,'TRM - TBM Crosswalk'!$A$2:'TRM - TBM Crosswalk'!$I$1008,6,FALSE))</f>
        <v/>
      </c>
      <c r="I965" t="str">
        <f>IF(VLOOKUP(TRM!A5841,'TRM - TBM Crosswalk'!$A$2:'TRM - TBM Crosswalk'!$I$1008,7,FALSE)=0,"",VLOOKUP(TRM!A5841,'TRM - TBM Crosswalk'!$A$2:'TRM - TBM Crosswalk'!$I$1008,7,FALSE))</f>
        <v>End User Services</v>
      </c>
      <c r="J965" t="str">
        <f>IF(VLOOKUP(TRM!A5841,'TRM - TBM Crosswalk'!$A$2:'TRM - TBM Crosswalk'!$I$1008,8,FALSE)=0,"",VLOOKUP(TRM!A5841,'TRM - TBM Crosswalk'!$A$2:'TRM - TBM Crosswalk'!$I$1008,8,FALSE))</f>
        <v>Communication &amp; Collaboration</v>
      </c>
      <c r="K965" t="str">
        <f>IF(VLOOKUP(TRM!A5841,'TRM - TBM Crosswalk'!$A$2:'TRM - TBM Crosswalk'!$I$1008,9,FALSE)=0,"",VLOOKUP(TRM!A5841,'TRM - TBM Crosswalk'!$A$2:'TRM - TBM Crosswalk'!$I$1008,9,FALSE))</f>
        <v>Productivity</v>
      </c>
    </row>
    <row r="966" spans="1:11" x14ac:dyDescent="0.45">
      <c r="A966" t="str">
        <f>TRM!A5842</f>
        <v>A02.031.390</v>
      </c>
      <c r="B966" t="str">
        <f>TRM!B5842</f>
        <v>Multimedia</v>
      </c>
      <c r="C966" t="str">
        <f>TRM!C5842</f>
        <v>VLC media player | 2.2.8</v>
      </c>
      <c r="D966">
        <f>TRM!D5842</f>
        <v>0</v>
      </c>
      <c r="E966" t="str">
        <f>IF(VLOOKUP(TRM!A5842,'TRM - TBM Crosswalk'!$A$2:'TRM - TBM Crosswalk'!$I$1008,3,FALSE)="N/A","TBD","")</f>
        <v/>
      </c>
      <c r="F966" t="str">
        <f>IF(VLOOKUP(TRM!A5842,'TRM - TBM Crosswalk'!$A$2:'TRM - TBM Crosswalk'!$I$1008,4,FALSE)=0,"",VLOOKUP(TRM!A5842,'TRM - TBM Crosswalk'!$A$2:'TRM - TBM Crosswalk'!$I$1008,4,FALSE))</f>
        <v/>
      </c>
      <c r="G966" t="str">
        <f>IF(VLOOKUP(TRM!A5842,'TRM - TBM Crosswalk'!$A$2:'TRM - TBM Crosswalk'!$I$1008,5,FALSE)=0,"",VLOOKUP(TRM!A5842,'TRM - TBM Crosswalk'!$A$2:'TRM - TBM Crosswalk'!$I$1008,5,FALSE))</f>
        <v/>
      </c>
      <c r="H966" t="str">
        <f>IF(VLOOKUP(TRM!A5842,'TRM - TBM Crosswalk'!$A$2:'TRM - TBM Crosswalk'!$I$1008,6,FALSE)=0,"",VLOOKUP(TRM!A5842,'TRM - TBM Crosswalk'!$A$2:'TRM - TBM Crosswalk'!$I$1008,6,FALSE))</f>
        <v/>
      </c>
      <c r="I966" t="str">
        <f>IF(VLOOKUP(TRM!A5842,'TRM - TBM Crosswalk'!$A$2:'TRM - TBM Crosswalk'!$I$1008,7,FALSE)=0,"",VLOOKUP(TRM!A5842,'TRM - TBM Crosswalk'!$A$2:'TRM - TBM Crosswalk'!$I$1008,7,FALSE))</f>
        <v>End User Services</v>
      </c>
      <c r="J966" t="str">
        <f>IF(VLOOKUP(TRM!A5842,'TRM - TBM Crosswalk'!$A$2:'TRM - TBM Crosswalk'!$I$1008,8,FALSE)=0,"",VLOOKUP(TRM!A5842,'TRM - TBM Crosswalk'!$A$2:'TRM - TBM Crosswalk'!$I$1008,8,FALSE))</f>
        <v>Communication &amp; Collaboration</v>
      </c>
      <c r="K966" t="str">
        <f>IF(VLOOKUP(TRM!A5842,'TRM - TBM Crosswalk'!$A$2:'TRM - TBM Crosswalk'!$I$1008,9,FALSE)=0,"",VLOOKUP(TRM!A5842,'TRM - TBM Crosswalk'!$A$2:'TRM - TBM Crosswalk'!$I$1008,9,FALSE))</f>
        <v>Productivity</v>
      </c>
    </row>
    <row r="967" spans="1:11" x14ac:dyDescent="0.45">
      <c r="A967" t="str">
        <f>TRM!A5843</f>
        <v>A02.031.390</v>
      </c>
      <c r="B967" t="str">
        <f>TRM!B5843</f>
        <v>Multimedia</v>
      </c>
      <c r="C967" t="str">
        <f>TRM!C5843</f>
        <v>VLC media player | 3.0.0</v>
      </c>
      <c r="D967">
        <f>TRM!D5843</f>
        <v>0</v>
      </c>
      <c r="E967" t="str">
        <f>IF(VLOOKUP(TRM!A5843,'TRM - TBM Crosswalk'!$A$2:'TRM - TBM Crosswalk'!$I$1008,3,FALSE)="N/A","TBD","")</f>
        <v/>
      </c>
      <c r="F967" t="str">
        <f>IF(VLOOKUP(TRM!A5843,'TRM - TBM Crosswalk'!$A$2:'TRM - TBM Crosswalk'!$I$1008,4,FALSE)=0,"",VLOOKUP(TRM!A5843,'TRM - TBM Crosswalk'!$A$2:'TRM - TBM Crosswalk'!$I$1008,4,FALSE))</f>
        <v/>
      </c>
      <c r="G967" t="str">
        <f>IF(VLOOKUP(TRM!A5843,'TRM - TBM Crosswalk'!$A$2:'TRM - TBM Crosswalk'!$I$1008,5,FALSE)=0,"",VLOOKUP(TRM!A5843,'TRM - TBM Crosswalk'!$A$2:'TRM - TBM Crosswalk'!$I$1008,5,FALSE))</f>
        <v/>
      </c>
      <c r="H967" t="str">
        <f>IF(VLOOKUP(TRM!A5843,'TRM - TBM Crosswalk'!$A$2:'TRM - TBM Crosswalk'!$I$1008,6,FALSE)=0,"",VLOOKUP(TRM!A5843,'TRM - TBM Crosswalk'!$A$2:'TRM - TBM Crosswalk'!$I$1008,6,FALSE))</f>
        <v/>
      </c>
      <c r="I967" t="str">
        <f>IF(VLOOKUP(TRM!A5843,'TRM - TBM Crosswalk'!$A$2:'TRM - TBM Crosswalk'!$I$1008,7,FALSE)=0,"",VLOOKUP(TRM!A5843,'TRM - TBM Crosswalk'!$A$2:'TRM - TBM Crosswalk'!$I$1008,7,FALSE))</f>
        <v>End User Services</v>
      </c>
      <c r="J967" t="str">
        <f>IF(VLOOKUP(TRM!A5843,'TRM - TBM Crosswalk'!$A$2:'TRM - TBM Crosswalk'!$I$1008,8,FALSE)=0,"",VLOOKUP(TRM!A5843,'TRM - TBM Crosswalk'!$A$2:'TRM - TBM Crosswalk'!$I$1008,8,FALSE))</f>
        <v>Communication &amp; Collaboration</v>
      </c>
      <c r="K967" t="str">
        <f>IF(VLOOKUP(TRM!A5843,'TRM - TBM Crosswalk'!$A$2:'TRM - TBM Crosswalk'!$I$1008,9,FALSE)=0,"",VLOOKUP(TRM!A5843,'TRM - TBM Crosswalk'!$A$2:'TRM - TBM Crosswalk'!$I$1008,9,FALSE))</f>
        <v>Productivity</v>
      </c>
    </row>
    <row r="968" spans="1:11" x14ac:dyDescent="0.45">
      <c r="A968" t="str">
        <f>TRM!A5844</f>
        <v>A02.031.390</v>
      </c>
      <c r="B968" t="str">
        <f>TRM!B5844</f>
        <v>Multimedia</v>
      </c>
      <c r="C968" t="str">
        <f>TRM!C5844</f>
        <v>VLC media player | 3.0.1</v>
      </c>
      <c r="D968">
        <f>TRM!D5844</f>
        <v>0</v>
      </c>
      <c r="E968" t="str">
        <f>IF(VLOOKUP(TRM!A5844,'TRM - TBM Crosswalk'!$A$2:'TRM - TBM Crosswalk'!$I$1008,3,FALSE)="N/A","TBD","")</f>
        <v/>
      </c>
      <c r="F968" t="str">
        <f>IF(VLOOKUP(TRM!A5844,'TRM - TBM Crosswalk'!$A$2:'TRM - TBM Crosswalk'!$I$1008,4,FALSE)=0,"",VLOOKUP(TRM!A5844,'TRM - TBM Crosswalk'!$A$2:'TRM - TBM Crosswalk'!$I$1008,4,FALSE))</f>
        <v/>
      </c>
      <c r="G968" t="str">
        <f>IF(VLOOKUP(TRM!A5844,'TRM - TBM Crosswalk'!$A$2:'TRM - TBM Crosswalk'!$I$1008,5,FALSE)=0,"",VLOOKUP(TRM!A5844,'TRM - TBM Crosswalk'!$A$2:'TRM - TBM Crosswalk'!$I$1008,5,FALSE))</f>
        <v/>
      </c>
      <c r="H968" t="str">
        <f>IF(VLOOKUP(TRM!A5844,'TRM - TBM Crosswalk'!$A$2:'TRM - TBM Crosswalk'!$I$1008,6,FALSE)=0,"",VLOOKUP(TRM!A5844,'TRM - TBM Crosswalk'!$A$2:'TRM - TBM Crosswalk'!$I$1008,6,FALSE))</f>
        <v/>
      </c>
      <c r="I968" t="str">
        <f>IF(VLOOKUP(TRM!A5844,'TRM - TBM Crosswalk'!$A$2:'TRM - TBM Crosswalk'!$I$1008,7,FALSE)=0,"",VLOOKUP(TRM!A5844,'TRM - TBM Crosswalk'!$A$2:'TRM - TBM Crosswalk'!$I$1008,7,FALSE))</f>
        <v>End User Services</v>
      </c>
      <c r="J968" t="str">
        <f>IF(VLOOKUP(TRM!A5844,'TRM - TBM Crosswalk'!$A$2:'TRM - TBM Crosswalk'!$I$1008,8,FALSE)=0,"",VLOOKUP(TRM!A5844,'TRM - TBM Crosswalk'!$A$2:'TRM - TBM Crosswalk'!$I$1008,8,FALSE))</f>
        <v>Communication &amp; Collaboration</v>
      </c>
      <c r="K968" t="str">
        <f>IF(VLOOKUP(TRM!A5844,'TRM - TBM Crosswalk'!$A$2:'TRM - TBM Crosswalk'!$I$1008,9,FALSE)=0,"",VLOOKUP(TRM!A5844,'TRM - TBM Crosswalk'!$A$2:'TRM - TBM Crosswalk'!$I$1008,9,FALSE))</f>
        <v>Productivity</v>
      </c>
    </row>
    <row r="969" spans="1:11" x14ac:dyDescent="0.45">
      <c r="A969" t="str">
        <f>TRM!A5845</f>
        <v>A02.031.390</v>
      </c>
      <c r="B969" t="str">
        <f>TRM!B5845</f>
        <v>Multimedia</v>
      </c>
      <c r="C969" t="str">
        <f>TRM!C5845</f>
        <v>VLC media player | 3.0.3</v>
      </c>
      <c r="D969">
        <f>TRM!D5845</f>
        <v>0</v>
      </c>
      <c r="E969" t="str">
        <f>IF(VLOOKUP(TRM!A5845,'TRM - TBM Crosswalk'!$A$2:'TRM - TBM Crosswalk'!$I$1008,3,FALSE)="N/A","TBD","")</f>
        <v/>
      </c>
      <c r="F969" t="str">
        <f>IF(VLOOKUP(TRM!A5845,'TRM - TBM Crosswalk'!$A$2:'TRM - TBM Crosswalk'!$I$1008,4,FALSE)=0,"",VLOOKUP(TRM!A5845,'TRM - TBM Crosswalk'!$A$2:'TRM - TBM Crosswalk'!$I$1008,4,FALSE))</f>
        <v/>
      </c>
      <c r="G969" t="str">
        <f>IF(VLOOKUP(TRM!A5845,'TRM - TBM Crosswalk'!$A$2:'TRM - TBM Crosswalk'!$I$1008,5,FALSE)=0,"",VLOOKUP(TRM!A5845,'TRM - TBM Crosswalk'!$A$2:'TRM - TBM Crosswalk'!$I$1008,5,FALSE))</f>
        <v/>
      </c>
      <c r="H969" t="str">
        <f>IF(VLOOKUP(TRM!A5845,'TRM - TBM Crosswalk'!$A$2:'TRM - TBM Crosswalk'!$I$1008,6,FALSE)=0,"",VLOOKUP(TRM!A5845,'TRM - TBM Crosswalk'!$A$2:'TRM - TBM Crosswalk'!$I$1008,6,FALSE))</f>
        <v/>
      </c>
      <c r="I969" t="str">
        <f>IF(VLOOKUP(TRM!A5845,'TRM - TBM Crosswalk'!$A$2:'TRM - TBM Crosswalk'!$I$1008,7,FALSE)=0,"",VLOOKUP(TRM!A5845,'TRM - TBM Crosswalk'!$A$2:'TRM - TBM Crosswalk'!$I$1008,7,FALSE))</f>
        <v>End User Services</v>
      </c>
      <c r="J969" t="str">
        <f>IF(VLOOKUP(TRM!A5845,'TRM - TBM Crosswalk'!$A$2:'TRM - TBM Crosswalk'!$I$1008,8,FALSE)=0,"",VLOOKUP(TRM!A5845,'TRM - TBM Crosswalk'!$A$2:'TRM - TBM Crosswalk'!$I$1008,8,FALSE))</f>
        <v>Communication &amp; Collaboration</v>
      </c>
      <c r="K969" t="str">
        <f>IF(VLOOKUP(TRM!A5845,'TRM - TBM Crosswalk'!$A$2:'TRM - TBM Crosswalk'!$I$1008,9,FALSE)=0,"",VLOOKUP(TRM!A5845,'TRM - TBM Crosswalk'!$A$2:'TRM - TBM Crosswalk'!$I$1008,9,FALSE))</f>
        <v>Productivity</v>
      </c>
    </row>
    <row r="970" spans="1:11" x14ac:dyDescent="0.45">
      <c r="A970" t="str">
        <f>TRM!A5846</f>
        <v>A02.031.390</v>
      </c>
      <c r="B970" t="str">
        <f>TRM!B5846</f>
        <v>Multimedia</v>
      </c>
      <c r="C970" t="str">
        <f>TRM!C5846</f>
        <v>VLC media player | 3.0.4</v>
      </c>
      <c r="D970">
        <f>TRM!D5846</f>
        <v>0</v>
      </c>
      <c r="E970" t="str">
        <f>IF(VLOOKUP(TRM!A5846,'TRM - TBM Crosswalk'!$A$2:'TRM - TBM Crosswalk'!$I$1008,3,FALSE)="N/A","TBD","")</f>
        <v/>
      </c>
      <c r="F970" t="str">
        <f>IF(VLOOKUP(TRM!A5846,'TRM - TBM Crosswalk'!$A$2:'TRM - TBM Crosswalk'!$I$1008,4,FALSE)=0,"",VLOOKUP(TRM!A5846,'TRM - TBM Crosswalk'!$A$2:'TRM - TBM Crosswalk'!$I$1008,4,FALSE))</f>
        <v/>
      </c>
      <c r="G970" t="str">
        <f>IF(VLOOKUP(TRM!A5846,'TRM - TBM Crosswalk'!$A$2:'TRM - TBM Crosswalk'!$I$1008,5,FALSE)=0,"",VLOOKUP(TRM!A5846,'TRM - TBM Crosswalk'!$A$2:'TRM - TBM Crosswalk'!$I$1008,5,FALSE))</f>
        <v/>
      </c>
      <c r="H970" t="str">
        <f>IF(VLOOKUP(TRM!A5846,'TRM - TBM Crosswalk'!$A$2:'TRM - TBM Crosswalk'!$I$1008,6,FALSE)=0,"",VLOOKUP(TRM!A5846,'TRM - TBM Crosswalk'!$A$2:'TRM - TBM Crosswalk'!$I$1008,6,FALSE))</f>
        <v/>
      </c>
      <c r="I970" t="str">
        <f>IF(VLOOKUP(TRM!A5846,'TRM - TBM Crosswalk'!$A$2:'TRM - TBM Crosswalk'!$I$1008,7,FALSE)=0,"",VLOOKUP(TRM!A5846,'TRM - TBM Crosswalk'!$A$2:'TRM - TBM Crosswalk'!$I$1008,7,FALSE))</f>
        <v>End User Services</v>
      </c>
      <c r="J970" t="str">
        <f>IF(VLOOKUP(TRM!A5846,'TRM - TBM Crosswalk'!$A$2:'TRM - TBM Crosswalk'!$I$1008,8,FALSE)=0,"",VLOOKUP(TRM!A5846,'TRM - TBM Crosswalk'!$A$2:'TRM - TBM Crosswalk'!$I$1008,8,FALSE))</f>
        <v>Communication &amp; Collaboration</v>
      </c>
      <c r="K970" t="str">
        <f>IF(VLOOKUP(TRM!A5846,'TRM - TBM Crosswalk'!$A$2:'TRM - TBM Crosswalk'!$I$1008,9,FALSE)=0,"",VLOOKUP(TRM!A5846,'TRM - TBM Crosswalk'!$A$2:'TRM - TBM Crosswalk'!$I$1008,9,FALSE))</f>
        <v>Productivity</v>
      </c>
    </row>
    <row r="971" spans="1:11" x14ac:dyDescent="0.45">
      <c r="A971" t="str">
        <f>TRM!A5847</f>
        <v>A02.031.390</v>
      </c>
      <c r="B971" t="str">
        <f>TRM!B5847</f>
        <v>Multimedia</v>
      </c>
      <c r="C971" t="str">
        <f>TRM!C5847</f>
        <v>VLC media player | 3.0.6</v>
      </c>
      <c r="D971">
        <f>TRM!D5847</f>
        <v>0</v>
      </c>
      <c r="E971" t="str">
        <f>IF(VLOOKUP(TRM!A5847,'TRM - TBM Crosswalk'!$A$2:'TRM - TBM Crosswalk'!$I$1008,3,FALSE)="N/A","TBD","")</f>
        <v/>
      </c>
      <c r="F971" t="str">
        <f>IF(VLOOKUP(TRM!A5847,'TRM - TBM Crosswalk'!$A$2:'TRM - TBM Crosswalk'!$I$1008,4,FALSE)=0,"",VLOOKUP(TRM!A5847,'TRM - TBM Crosswalk'!$A$2:'TRM - TBM Crosswalk'!$I$1008,4,FALSE))</f>
        <v/>
      </c>
      <c r="G971" t="str">
        <f>IF(VLOOKUP(TRM!A5847,'TRM - TBM Crosswalk'!$A$2:'TRM - TBM Crosswalk'!$I$1008,5,FALSE)=0,"",VLOOKUP(TRM!A5847,'TRM - TBM Crosswalk'!$A$2:'TRM - TBM Crosswalk'!$I$1008,5,FALSE))</f>
        <v/>
      </c>
      <c r="H971" t="str">
        <f>IF(VLOOKUP(TRM!A5847,'TRM - TBM Crosswalk'!$A$2:'TRM - TBM Crosswalk'!$I$1008,6,FALSE)=0,"",VLOOKUP(TRM!A5847,'TRM - TBM Crosswalk'!$A$2:'TRM - TBM Crosswalk'!$I$1008,6,FALSE))</f>
        <v/>
      </c>
      <c r="I971" t="str">
        <f>IF(VLOOKUP(TRM!A5847,'TRM - TBM Crosswalk'!$A$2:'TRM - TBM Crosswalk'!$I$1008,7,FALSE)=0,"",VLOOKUP(TRM!A5847,'TRM - TBM Crosswalk'!$A$2:'TRM - TBM Crosswalk'!$I$1008,7,FALSE))</f>
        <v>End User Services</v>
      </c>
      <c r="J971" t="str">
        <f>IF(VLOOKUP(TRM!A5847,'TRM - TBM Crosswalk'!$A$2:'TRM - TBM Crosswalk'!$I$1008,8,FALSE)=0,"",VLOOKUP(TRM!A5847,'TRM - TBM Crosswalk'!$A$2:'TRM - TBM Crosswalk'!$I$1008,8,FALSE))</f>
        <v>Communication &amp; Collaboration</v>
      </c>
      <c r="K971" t="str">
        <f>IF(VLOOKUP(TRM!A5847,'TRM - TBM Crosswalk'!$A$2:'TRM - TBM Crosswalk'!$I$1008,9,FALSE)=0,"",VLOOKUP(TRM!A5847,'TRM - TBM Crosswalk'!$A$2:'TRM - TBM Crosswalk'!$I$1008,9,FALSE))</f>
        <v>Productivity</v>
      </c>
    </row>
    <row r="972" spans="1:11" x14ac:dyDescent="0.45">
      <c r="A972" t="str">
        <f>TRM!A5848</f>
        <v>A02.031.390</v>
      </c>
      <c r="B972" t="str">
        <f>TRM!B5848</f>
        <v>Multimedia</v>
      </c>
      <c r="C972" t="str">
        <f>TRM!C5848</f>
        <v>VLC media player | 3.0.7.1</v>
      </c>
      <c r="D972">
        <f>TRM!D5848</f>
        <v>0</v>
      </c>
      <c r="E972" t="str">
        <f>IF(VLOOKUP(TRM!A5848,'TRM - TBM Crosswalk'!$A$2:'TRM - TBM Crosswalk'!$I$1008,3,FALSE)="N/A","TBD","")</f>
        <v/>
      </c>
      <c r="F972" t="str">
        <f>IF(VLOOKUP(TRM!A5848,'TRM - TBM Crosswalk'!$A$2:'TRM - TBM Crosswalk'!$I$1008,4,FALSE)=0,"",VLOOKUP(TRM!A5848,'TRM - TBM Crosswalk'!$A$2:'TRM - TBM Crosswalk'!$I$1008,4,FALSE))</f>
        <v/>
      </c>
      <c r="G972" t="str">
        <f>IF(VLOOKUP(TRM!A5848,'TRM - TBM Crosswalk'!$A$2:'TRM - TBM Crosswalk'!$I$1008,5,FALSE)=0,"",VLOOKUP(TRM!A5848,'TRM - TBM Crosswalk'!$A$2:'TRM - TBM Crosswalk'!$I$1008,5,FALSE))</f>
        <v/>
      </c>
      <c r="H972" t="str">
        <f>IF(VLOOKUP(TRM!A5848,'TRM - TBM Crosswalk'!$A$2:'TRM - TBM Crosswalk'!$I$1008,6,FALSE)=0,"",VLOOKUP(TRM!A5848,'TRM - TBM Crosswalk'!$A$2:'TRM - TBM Crosswalk'!$I$1008,6,FALSE))</f>
        <v/>
      </c>
      <c r="I972" t="str">
        <f>IF(VLOOKUP(TRM!A5848,'TRM - TBM Crosswalk'!$A$2:'TRM - TBM Crosswalk'!$I$1008,7,FALSE)=0,"",VLOOKUP(TRM!A5848,'TRM - TBM Crosswalk'!$A$2:'TRM - TBM Crosswalk'!$I$1008,7,FALSE))</f>
        <v>End User Services</v>
      </c>
      <c r="J972" t="str">
        <f>IF(VLOOKUP(TRM!A5848,'TRM - TBM Crosswalk'!$A$2:'TRM - TBM Crosswalk'!$I$1008,8,FALSE)=0,"",VLOOKUP(TRM!A5848,'TRM - TBM Crosswalk'!$A$2:'TRM - TBM Crosswalk'!$I$1008,8,FALSE))</f>
        <v>Communication &amp; Collaboration</v>
      </c>
      <c r="K972" t="str">
        <f>IF(VLOOKUP(TRM!A5848,'TRM - TBM Crosswalk'!$A$2:'TRM - TBM Crosswalk'!$I$1008,9,FALSE)=0,"",VLOOKUP(TRM!A5848,'TRM - TBM Crosswalk'!$A$2:'TRM - TBM Crosswalk'!$I$1008,9,FALSE))</f>
        <v>Productivity</v>
      </c>
    </row>
    <row r="973" spans="1:11" x14ac:dyDescent="0.45">
      <c r="A973" t="str">
        <f>TRM!A5849</f>
        <v>A02.031.390</v>
      </c>
      <c r="B973" t="str">
        <f>TRM!B5849</f>
        <v>Multimedia</v>
      </c>
      <c r="C973" t="str">
        <f>TRM!C5849</f>
        <v>VLC media player | 3.0.8</v>
      </c>
      <c r="D973">
        <f>TRM!D5849</f>
        <v>0</v>
      </c>
      <c r="E973" t="str">
        <f>IF(VLOOKUP(TRM!A5849,'TRM - TBM Crosswalk'!$A$2:'TRM - TBM Crosswalk'!$I$1008,3,FALSE)="N/A","TBD","")</f>
        <v/>
      </c>
      <c r="F973" t="str">
        <f>IF(VLOOKUP(TRM!A5849,'TRM - TBM Crosswalk'!$A$2:'TRM - TBM Crosswalk'!$I$1008,4,FALSE)=0,"",VLOOKUP(TRM!A5849,'TRM - TBM Crosswalk'!$A$2:'TRM - TBM Crosswalk'!$I$1008,4,FALSE))</f>
        <v/>
      </c>
      <c r="G973" t="str">
        <f>IF(VLOOKUP(TRM!A5849,'TRM - TBM Crosswalk'!$A$2:'TRM - TBM Crosswalk'!$I$1008,5,FALSE)=0,"",VLOOKUP(TRM!A5849,'TRM - TBM Crosswalk'!$A$2:'TRM - TBM Crosswalk'!$I$1008,5,FALSE))</f>
        <v/>
      </c>
      <c r="H973" t="str">
        <f>IF(VLOOKUP(TRM!A5849,'TRM - TBM Crosswalk'!$A$2:'TRM - TBM Crosswalk'!$I$1008,6,FALSE)=0,"",VLOOKUP(TRM!A5849,'TRM - TBM Crosswalk'!$A$2:'TRM - TBM Crosswalk'!$I$1008,6,FALSE))</f>
        <v/>
      </c>
      <c r="I973" t="str">
        <f>IF(VLOOKUP(TRM!A5849,'TRM - TBM Crosswalk'!$A$2:'TRM - TBM Crosswalk'!$I$1008,7,FALSE)=0,"",VLOOKUP(TRM!A5849,'TRM - TBM Crosswalk'!$A$2:'TRM - TBM Crosswalk'!$I$1008,7,FALSE))</f>
        <v>End User Services</v>
      </c>
      <c r="J973" t="str">
        <f>IF(VLOOKUP(TRM!A5849,'TRM - TBM Crosswalk'!$A$2:'TRM - TBM Crosswalk'!$I$1008,8,FALSE)=0,"",VLOOKUP(TRM!A5849,'TRM - TBM Crosswalk'!$A$2:'TRM - TBM Crosswalk'!$I$1008,8,FALSE))</f>
        <v>Communication &amp; Collaboration</v>
      </c>
      <c r="K973" t="str">
        <f>IF(VLOOKUP(TRM!A5849,'TRM - TBM Crosswalk'!$A$2:'TRM - TBM Crosswalk'!$I$1008,9,FALSE)=0,"",VLOOKUP(TRM!A5849,'TRM - TBM Crosswalk'!$A$2:'TRM - TBM Crosswalk'!$I$1008,9,FALSE))</f>
        <v>Productivity</v>
      </c>
    </row>
    <row r="974" spans="1:11" x14ac:dyDescent="0.45">
      <c r="A974" t="str">
        <f>TRM!A5850</f>
        <v>A02.031.391</v>
      </c>
      <c r="B974" t="str">
        <f>TRM!B5850</f>
        <v>Photographic</v>
      </c>
      <c r="C974" t="str">
        <f>TRM!C5850</f>
        <v>AAM Registration Notifier.app - 3.0.64.0</v>
      </c>
      <c r="D974">
        <f>TRM!D5850</f>
        <v>0</v>
      </c>
      <c r="E974" t="str">
        <f>IF(VLOOKUP(TRM!A5850,'TRM - TBM Crosswalk'!$A$2:'TRM - TBM Crosswalk'!$I$1008,3,FALSE)="N/A","TBD","")</f>
        <v/>
      </c>
      <c r="F974" t="str">
        <f>IF(VLOOKUP(TRM!A5850,'TRM - TBM Crosswalk'!$A$2:'TRM - TBM Crosswalk'!$I$1008,4,FALSE)=0,"",VLOOKUP(TRM!A5850,'TRM - TBM Crosswalk'!$A$2:'TRM - TBM Crosswalk'!$I$1008,4,FALSE))</f>
        <v/>
      </c>
      <c r="G974" t="str">
        <f>IF(VLOOKUP(TRM!A5850,'TRM - TBM Crosswalk'!$A$2:'TRM - TBM Crosswalk'!$I$1008,5,FALSE)=0,"",VLOOKUP(TRM!A5850,'TRM - TBM Crosswalk'!$A$2:'TRM - TBM Crosswalk'!$I$1008,5,FALSE))</f>
        <v/>
      </c>
      <c r="H974" t="str">
        <f>IF(VLOOKUP(TRM!A5850,'TRM - TBM Crosswalk'!$A$2:'TRM - TBM Crosswalk'!$I$1008,6,FALSE)=0,"",VLOOKUP(TRM!A5850,'TRM - TBM Crosswalk'!$A$2:'TRM - TBM Crosswalk'!$I$1008,6,FALSE))</f>
        <v/>
      </c>
      <c r="I974" t="str">
        <f>IF(VLOOKUP(TRM!A5850,'TRM - TBM Crosswalk'!$A$2:'TRM - TBM Crosswalk'!$I$1008,7,FALSE)=0,"",VLOOKUP(TRM!A5850,'TRM - TBM Crosswalk'!$A$2:'TRM - TBM Crosswalk'!$I$1008,7,FALSE))</f>
        <v>End User Services</v>
      </c>
      <c r="J974" t="str">
        <f>IF(VLOOKUP(TRM!A5850,'TRM - TBM Crosswalk'!$A$2:'TRM - TBM Crosswalk'!$I$1008,8,FALSE)=0,"",VLOOKUP(TRM!A5850,'TRM - TBM Crosswalk'!$A$2:'TRM - TBM Crosswalk'!$I$1008,8,FALSE))</f>
        <v>Communication &amp; Collaboration</v>
      </c>
      <c r="K974" t="str">
        <f>IF(VLOOKUP(TRM!A5850,'TRM - TBM Crosswalk'!$A$2:'TRM - TBM Crosswalk'!$I$1008,9,FALSE)=0,"",VLOOKUP(TRM!A5850,'TRM - TBM Crosswalk'!$A$2:'TRM - TBM Crosswalk'!$I$1008,9,FALSE))</f>
        <v>Productivity</v>
      </c>
    </row>
    <row r="975" spans="1:11" x14ac:dyDescent="0.45">
      <c r="A975" t="str">
        <f>TRM!A5851</f>
        <v>A02.031.391</v>
      </c>
      <c r="B975" t="str">
        <f>TRM!B5851</f>
        <v>Photographic</v>
      </c>
      <c r="C975" t="str">
        <f>TRM!C5851</f>
        <v>AAM Registration Notifier.app - 6.0.335.0</v>
      </c>
      <c r="D975">
        <f>TRM!D5851</f>
        <v>0</v>
      </c>
      <c r="E975" t="str">
        <f>IF(VLOOKUP(TRM!A5851,'TRM - TBM Crosswalk'!$A$2:'TRM - TBM Crosswalk'!$I$1008,3,FALSE)="N/A","TBD","")</f>
        <v/>
      </c>
      <c r="F975" t="str">
        <f>IF(VLOOKUP(TRM!A5851,'TRM - TBM Crosswalk'!$A$2:'TRM - TBM Crosswalk'!$I$1008,4,FALSE)=0,"",VLOOKUP(TRM!A5851,'TRM - TBM Crosswalk'!$A$2:'TRM - TBM Crosswalk'!$I$1008,4,FALSE))</f>
        <v/>
      </c>
      <c r="G975" t="str">
        <f>IF(VLOOKUP(TRM!A5851,'TRM - TBM Crosswalk'!$A$2:'TRM - TBM Crosswalk'!$I$1008,5,FALSE)=0,"",VLOOKUP(TRM!A5851,'TRM - TBM Crosswalk'!$A$2:'TRM - TBM Crosswalk'!$I$1008,5,FALSE))</f>
        <v/>
      </c>
      <c r="H975" t="str">
        <f>IF(VLOOKUP(TRM!A5851,'TRM - TBM Crosswalk'!$A$2:'TRM - TBM Crosswalk'!$I$1008,6,FALSE)=0,"",VLOOKUP(TRM!A5851,'TRM - TBM Crosswalk'!$A$2:'TRM - TBM Crosswalk'!$I$1008,6,FALSE))</f>
        <v/>
      </c>
      <c r="I975" t="str">
        <f>IF(VLOOKUP(TRM!A5851,'TRM - TBM Crosswalk'!$A$2:'TRM - TBM Crosswalk'!$I$1008,7,FALSE)=0,"",VLOOKUP(TRM!A5851,'TRM - TBM Crosswalk'!$A$2:'TRM - TBM Crosswalk'!$I$1008,7,FALSE))</f>
        <v>End User Services</v>
      </c>
      <c r="J975" t="str">
        <f>IF(VLOOKUP(TRM!A5851,'TRM - TBM Crosswalk'!$A$2:'TRM - TBM Crosswalk'!$I$1008,8,FALSE)=0,"",VLOOKUP(TRM!A5851,'TRM - TBM Crosswalk'!$A$2:'TRM - TBM Crosswalk'!$I$1008,8,FALSE))</f>
        <v>Communication &amp; Collaboration</v>
      </c>
      <c r="K975" t="str">
        <f>IF(VLOOKUP(TRM!A5851,'TRM - TBM Crosswalk'!$A$2:'TRM - TBM Crosswalk'!$I$1008,9,FALSE)=0,"",VLOOKUP(TRM!A5851,'TRM - TBM Crosswalk'!$A$2:'TRM - TBM Crosswalk'!$I$1008,9,FALSE))</f>
        <v>Productivity</v>
      </c>
    </row>
    <row r="976" spans="1:11" x14ac:dyDescent="0.45">
      <c r="A976" t="str">
        <f>TRM!A5852</f>
        <v>A02.031.391</v>
      </c>
      <c r="B976" t="str">
        <f>TRM!B5852</f>
        <v>Photographic</v>
      </c>
      <c r="C976" t="str">
        <f>TRM!C5852</f>
        <v>AAM Registration Notifier.app - 7.0.0.485</v>
      </c>
      <c r="D976">
        <f>TRM!D5852</f>
        <v>0</v>
      </c>
      <c r="E976" t="str">
        <f>IF(VLOOKUP(TRM!A5852,'TRM - TBM Crosswalk'!$A$2:'TRM - TBM Crosswalk'!$I$1008,3,FALSE)="N/A","TBD","")</f>
        <v/>
      </c>
      <c r="F976" t="str">
        <f>IF(VLOOKUP(TRM!A5852,'TRM - TBM Crosswalk'!$A$2:'TRM - TBM Crosswalk'!$I$1008,4,FALSE)=0,"",VLOOKUP(TRM!A5852,'TRM - TBM Crosswalk'!$A$2:'TRM - TBM Crosswalk'!$I$1008,4,FALSE))</f>
        <v/>
      </c>
      <c r="G976" t="str">
        <f>IF(VLOOKUP(TRM!A5852,'TRM - TBM Crosswalk'!$A$2:'TRM - TBM Crosswalk'!$I$1008,5,FALSE)=0,"",VLOOKUP(TRM!A5852,'TRM - TBM Crosswalk'!$A$2:'TRM - TBM Crosswalk'!$I$1008,5,FALSE))</f>
        <v/>
      </c>
      <c r="H976" t="str">
        <f>IF(VLOOKUP(TRM!A5852,'TRM - TBM Crosswalk'!$A$2:'TRM - TBM Crosswalk'!$I$1008,6,FALSE)=0,"",VLOOKUP(TRM!A5852,'TRM - TBM Crosswalk'!$A$2:'TRM - TBM Crosswalk'!$I$1008,6,FALSE))</f>
        <v/>
      </c>
      <c r="I976" t="str">
        <f>IF(VLOOKUP(TRM!A5852,'TRM - TBM Crosswalk'!$A$2:'TRM - TBM Crosswalk'!$I$1008,7,FALSE)=0,"",VLOOKUP(TRM!A5852,'TRM - TBM Crosswalk'!$A$2:'TRM - TBM Crosswalk'!$I$1008,7,FALSE))</f>
        <v>End User Services</v>
      </c>
      <c r="J976" t="str">
        <f>IF(VLOOKUP(TRM!A5852,'TRM - TBM Crosswalk'!$A$2:'TRM - TBM Crosswalk'!$I$1008,8,FALSE)=0,"",VLOOKUP(TRM!A5852,'TRM - TBM Crosswalk'!$A$2:'TRM - TBM Crosswalk'!$I$1008,8,FALSE))</f>
        <v>Communication &amp; Collaboration</v>
      </c>
      <c r="K976" t="str">
        <f>IF(VLOOKUP(TRM!A5852,'TRM - TBM Crosswalk'!$A$2:'TRM - TBM Crosswalk'!$I$1008,9,FALSE)=0,"",VLOOKUP(TRM!A5852,'TRM - TBM Crosswalk'!$A$2:'TRM - TBM Crosswalk'!$I$1008,9,FALSE))</f>
        <v>Productivity</v>
      </c>
    </row>
    <row r="977" spans="1:11" x14ac:dyDescent="0.45">
      <c r="A977" t="str">
        <f>TRM!A5853</f>
        <v>A02.031.391</v>
      </c>
      <c r="B977" t="str">
        <f>TRM!B5853</f>
        <v>Photographic</v>
      </c>
      <c r="C977" t="str">
        <f>TRM!C5853</f>
        <v>AAM Registration Notifier.app - 9.0.0.243</v>
      </c>
      <c r="D977">
        <f>TRM!D5853</f>
        <v>0</v>
      </c>
      <c r="E977" t="str">
        <f>IF(VLOOKUP(TRM!A5853,'TRM - TBM Crosswalk'!$A$2:'TRM - TBM Crosswalk'!$I$1008,3,FALSE)="N/A","TBD","")</f>
        <v/>
      </c>
      <c r="F977" t="str">
        <f>IF(VLOOKUP(TRM!A5853,'TRM - TBM Crosswalk'!$A$2:'TRM - TBM Crosswalk'!$I$1008,4,FALSE)=0,"",VLOOKUP(TRM!A5853,'TRM - TBM Crosswalk'!$A$2:'TRM - TBM Crosswalk'!$I$1008,4,FALSE))</f>
        <v/>
      </c>
      <c r="G977" t="str">
        <f>IF(VLOOKUP(TRM!A5853,'TRM - TBM Crosswalk'!$A$2:'TRM - TBM Crosswalk'!$I$1008,5,FALSE)=0,"",VLOOKUP(TRM!A5853,'TRM - TBM Crosswalk'!$A$2:'TRM - TBM Crosswalk'!$I$1008,5,FALSE))</f>
        <v/>
      </c>
      <c r="H977" t="str">
        <f>IF(VLOOKUP(TRM!A5853,'TRM - TBM Crosswalk'!$A$2:'TRM - TBM Crosswalk'!$I$1008,6,FALSE)=0,"",VLOOKUP(TRM!A5853,'TRM - TBM Crosswalk'!$A$2:'TRM - TBM Crosswalk'!$I$1008,6,FALSE))</f>
        <v/>
      </c>
      <c r="I977" t="str">
        <f>IF(VLOOKUP(TRM!A5853,'TRM - TBM Crosswalk'!$A$2:'TRM - TBM Crosswalk'!$I$1008,7,FALSE)=0,"",VLOOKUP(TRM!A5853,'TRM - TBM Crosswalk'!$A$2:'TRM - TBM Crosswalk'!$I$1008,7,FALSE))</f>
        <v>End User Services</v>
      </c>
      <c r="J977" t="str">
        <f>IF(VLOOKUP(TRM!A5853,'TRM - TBM Crosswalk'!$A$2:'TRM - TBM Crosswalk'!$I$1008,8,FALSE)=0,"",VLOOKUP(TRM!A5853,'TRM - TBM Crosswalk'!$A$2:'TRM - TBM Crosswalk'!$I$1008,8,FALSE))</f>
        <v>Communication &amp; Collaboration</v>
      </c>
      <c r="K977" t="str">
        <f>IF(VLOOKUP(TRM!A5853,'TRM - TBM Crosswalk'!$A$2:'TRM - TBM Crosswalk'!$I$1008,9,FALSE)=0,"",VLOOKUP(TRM!A5853,'TRM - TBM Crosswalk'!$A$2:'TRM - TBM Crosswalk'!$I$1008,9,FALSE))</f>
        <v>Productivity</v>
      </c>
    </row>
    <row r="978" spans="1:11" x14ac:dyDescent="0.45">
      <c r="A978" t="str">
        <f>TRM!A5854</f>
        <v>A02.031.391</v>
      </c>
      <c r="B978" t="str">
        <f>TRM!B5854</f>
        <v>Photographic</v>
      </c>
      <c r="C978" t="str">
        <f>TRM!C5854</f>
        <v>AAM Updates Notifier.app - 6.0.335.0</v>
      </c>
      <c r="D978">
        <f>TRM!D5854</f>
        <v>0</v>
      </c>
      <c r="E978" t="str">
        <f>IF(VLOOKUP(TRM!A5854,'TRM - TBM Crosswalk'!$A$2:'TRM - TBM Crosswalk'!$I$1008,3,FALSE)="N/A","TBD","")</f>
        <v/>
      </c>
      <c r="F978" t="str">
        <f>IF(VLOOKUP(TRM!A5854,'TRM - TBM Crosswalk'!$A$2:'TRM - TBM Crosswalk'!$I$1008,4,FALSE)=0,"",VLOOKUP(TRM!A5854,'TRM - TBM Crosswalk'!$A$2:'TRM - TBM Crosswalk'!$I$1008,4,FALSE))</f>
        <v/>
      </c>
      <c r="G978" t="str">
        <f>IF(VLOOKUP(TRM!A5854,'TRM - TBM Crosswalk'!$A$2:'TRM - TBM Crosswalk'!$I$1008,5,FALSE)=0,"",VLOOKUP(TRM!A5854,'TRM - TBM Crosswalk'!$A$2:'TRM - TBM Crosswalk'!$I$1008,5,FALSE))</f>
        <v/>
      </c>
      <c r="H978" t="str">
        <f>IF(VLOOKUP(TRM!A5854,'TRM - TBM Crosswalk'!$A$2:'TRM - TBM Crosswalk'!$I$1008,6,FALSE)=0,"",VLOOKUP(TRM!A5854,'TRM - TBM Crosswalk'!$A$2:'TRM - TBM Crosswalk'!$I$1008,6,FALSE))</f>
        <v/>
      </c>
      <c r="I978" t="str">
        <f>IF(VLOOKUP(TRM!A5854,'TRM - TBM Crosswalk'!$A$2:'TRM - TBM Crosswalk'!$I$1008,7,FALSE)=0,"",VLOOKUP(TRM!A5854,'TRM - TBM Crosswalk'!$A$2:'TRM - TBM Crosswalk'!$I$1008,7,FALSE))</f>
        <v>End User Services</v>
      </c>
      <c r="J978" t="str">
        <f>IF(VLOOKUP(TRM!A5854,'TRM - TBM Crosswalk'!$A$2:'TRM - TBM Crosswalk'!$I$1008,8,FALSE)=0,"",VLOOKUP(TRM!A5854,'TRM - TBM Crosswalk'!$A$2:'TRM - TBM Crosswalk'!$I$1008,8,FALSE))</f>
        <v>Communication &amp; Collaboration</v>
      </c>
      <c r="K978" t="str">
        <f>IF(VLOOKUP(TRM!A5854,'TRM - TBM Crosswalk'!$A$2:'TRM - TBM Crosswalk'!$I$1008,9,FALSE)=0,"",VLOOKUP(TRM!A5854,'TRM - TBM Crosswalk'!$A$2:'TRM - TBM Crosswalk'!$I$1008,9,FALSE))</f>
        <v>Productivity</v>
      </c>
    </row>
    <row r="979" spans="1:11" x14ac:dyDescent="0.45">
      <c r="A979" t="str">
        <f>TRM!A5855</f>
        <v>A02.031.391</v>
      </c>
      <c r="B979" t="str">
        <f>TRM!B5855</f>
        <v>Photographic</v>
      </c>
      <c r="C979" t="str">
        <f>TRM!C5855</f>
        <v>AAM Updates Notifier.app - 9.0.0.241</v>
      </c>
      <c r="D979">
        <f>TRM!D5855</f>
        <v>0</v>
      </c>
      <c r="E979" t="str">
        <f>IF(VLOOKUP(TRM!A5855,'TRM - TBM Crosswalk'!$A$2:'TRM - TBM Crosswalk'!$I$1008,3,FALSE)="N/A","TBD","")</f>
        <v/>
      </c>
      <c r="F979" t="str">
        <f>IF(VLOOKUP(TRM!A5855,'TRM - TBM Crosswalk'!$A$2:'TRM - TBM Crosswalk'!$I$1008,4,FALSE)=0,"",VLOOKUP(TRM!A5855,'TRM - TBM Crosswalk'!$A$2:'TRM - TBM Crosswalk'!$I$1008,4,FALSE))</f>
        <v/>
      </c>
      <c r="G979" t="str">
        <f>IF(VLOOKUP(TRM!A5855,'TRM - TBM Crosswalk'!$A$2:'TRM - TBM Crosswalk'!$I$1008,5,FALSE)=0,"",VLOOKUP(TRM!A5855,'TRM - TBM Crosswalk'!$A$2:'TRM - TBM Crosswalk'!$I$1008,5,FALSE))</f>
        <v/>
      </c>
      <c r="H979" t="str">
        <f>IF(VLOOKUP(TRM!A5855,'TRM - TBM Crosswalk'!$A$2:'TRM - TBM Crosswalk'!$I$1008,6,FALSE)=0,"",VLOOKUP(TRM!A5855,'TRM - TBM Crosswalk'!$A$2:'TRM - TBM Crosswalk'!$I$1008,6,FALSE))</f>
        <v/>
      </c>
      <c r="I979" t="str">
        <f>IF(VLOOKUP(TRM!A5855,'TRM - TBM Crosswalk'!$A$2:'TRM - TBM Crosswalk'!$I$1008,7,FALSE)=0,"",VLOOKUP(TRM!A5855,'TRM - TBM Crosswalk'!$A$2:'TRM - TBM Crosswalk'!$I$1008,7,FALSE))</f>
        <v>End User Services</v>
      </c>
      <c r="J979" t="str">
        <f>IF(VLOOKUP(TRM!A5855,'TRM - TBM Crosswalk'!$A$2:'TRM - TBM Crosswalk'!$I$1008,8,FALSE)=0,"",VLOOKUP(TRM!A5855,'TRM - TBM Crosswalk'!$A$2:'TRM - TBM Crosswalk'!$I$1008,8,FALSE))</f>
        <v>Communication &amp; Collaboration</v>
      </c>
      <c r="K979" t="str">
        <f>IF(VLOOKUP(TRM!A5855,'TRM - TBM Crosswalk'!$A$2:'TRM - TBM Crosswalk'!$I$1008,9,FALSE)=0,"",VLOOKUP(TRM!A5855,'TRM - TBM Crosswalk'!$A$2:'TRM - TBM Crosswalk'!$I$1008,9,FALSE))</f>
        <v>Productivity</v>
      </c>
    </row>
    <row r="980" spans="1:11" x14ac:dyDescent="0.45">
      <c r="A980" t="str">
        <f>TRM!A5856</f>
        <v>A02.031.391</v>
      </c>
      <c r="B980" t="str">
        <f>TRM!B5856</f>
        <v>Photographic</v>
      </c>
      <c r="C980" t="str">
        <f>TRM!C5856</f>
        <v>AAM Updates Notifier.app - 9.0.0.281</v>
      </c>
      <c r="D980">
        <f>TRM!D5856</f>
        <v>0</v>
      </c>
      <c r="E980" t="str">
        <f>IF(VLOOKUP(TRM!A5856,'TRM - TBM Crosswalk'!$A$2:'TRM - TBM Crosswalk'!$I$1008,3,FALSE)="N/A","TBD","")</f>
        <v/>
      </c>
      <c r="F980" t="str">
        <f>IF(VLOOKUP(TRM!A5856,'TRM - TBM Crosswalk'!$A$2:'TRM - TBM Crosswalk'!$I$1008,4,FALSE)=0,"",VLOOKUP(TRM!A5856,'TRM - TBM Crosswalk'!$A$2:'TRM - TBM Crosswalk'!$I$1008,4,FALSE))</f>
        <v/>
      </c>
      <c r="G980" t="str">
        <f>IF(VLOOKUP(TRM!A5856,'TRM - TBM Crosswalk'!$A$2:'TRM - TBM Crosswalk'!$I$1008,5,FALSE)=0,"",VLOOKUP(TRM!A5856,'TRM - TBM Crosswalk'!$A$2:'TRM - TBM Crosswalk'!$I$1008,5,FALSE))</f>
        <v/>
      </c>
      <c r="H980" t="str">
        <f>IF(VLOOKUP(TRM!A5856,'TRM - TBM Crosswalk'!$A$2:'TRM - TBM Crosswalk'!$I$1008,6,FALSE)=0,"",VLOOKUP(TRM!A5856,'TRM - TBM Crosswalk'!$A$2:'TRM - TBM Crosswalk'!$I$1008,6,FALSE))</f>
        <v/>
      </c>
      <c r="I980" t="str">
        <f>IF(VLOOKUP(TRM!A5856,'TRM - TBM Crosswalk'!$A$2:'TRM - TBM Crosswalk'!$I$1008,7,FALSE)=0,"",VLOOKUP(TRM!A5856,'TRM - TBM Crosswalk'!$A$2:'TRM - TBM Crosswalk'!$I$1008,7,FALSE))</f>
        <v>End User Services</v>
      </c>
      <c r="J980" t="str">
        <f>IF(VLOOKUP(TRM!A5856,'TRM - TBM Crosswalk'!$A$2:'TRM - TBM Crosswalk'!$I$1008,8,FALSE)=0,"",VLOOKUP(TRM!A5856,'TRM - TBM Crosswalk'!$A$2:'TRM - TBM Crosswalk'!$I$1008,8,FALSE))</f>
        <v>Communication &amp; Collaboration</v>
      </c>
      <c r="K980" t="str">
        <f>IF(VLOOKUP(TRM!A5856,'TRM - TBM Crosswalk'!$A$2:'TRM - TBM Crosswalk'!$I$1008,9,FALSE)=0,"",VLOOKUP(TRM!A5856,'TRM - TBM Crosswalk'!$A$2:'TRM - TBM Crosswalk'!$I$1008,9,FALSE))</f>
        <v>Productivity</v>
      </c>
    </row>
    <row r="981" spans="1:11" x14ac:dyDescent="0.45">
      <c r="A981" t="str">
        <f>TRM!A5857</f>
        <v>A02.031.391</v>
      </c>
      <c r="B981" t="str">
        <f>TRM!B5857</f>
        <v>Photographic</v>
      </c>
      <c r="C981" t="str">
        <f>TRM!C5857</f>
        <v>AAMCustomHook</v>
      </c>
      <c r="D981">
        <f>TRM!D5857</f>
        <v>0</v>
      </c>
      <c r="E981" t="str">
        <f>IF(VLOOKUP(TRM!A5857,'TRM - TBM Crosswalk'!$A$2:'TRM - TBM Crosswalk'!$I$1008,3,FALSE)="N/A","TBD","")</f>
        <v/>
      </c>
      <c r="F981" t="str">
        <f>IF(VLOOKUP(TRM!A5857,'TRM - TBM Crosswalk'!$A$2:'TRM - TBM Crosswalk'!$I$1008,4,FALSE)=0,"",VLOOKUP(TRM!A5857,'TRM - TBM Crosswalk'!$A$2:'TRM - TBM Crosswalk'!$I$1008,4,FALSE))</f>
        <v/>
      </c>
      <c r="G981" t="str">
        <f>IF(VLOOKUP(TRM!A5857,'TRM - TBM Crosswalk'!$A$2:'TRM - TBM Crosswalk'!$I$1008,5,FALSE)=0,"",VLOOKUP(TRM!A5857,'TRM - TBM Crosswalk'!$A$2:'TRM - TBM Crosswalk'!$I$1008,5,FALSE))</f>
        <v/>
      </c>
      <c r="H981" t="str">
        <f>IF(VLOOKUP(TRM!A5857,'TRM - TBM Crosswalk'!$A$2:'TRM - TBM Crosswalk'!$I$1008,6,FALSE)=0,"",VLOOKUP(TRM!A5857,'TRM - TBM Crosswalk'!$A$2:'TRM - TBM Crosswalk'!$I$1008,6,FALSE))</f>
        <v/>
      </c>
      <c r="I981" t="str">
        <f>IF(VLOOKUP(TRM!A5857,'TRM - TBM Crosswalk'!$A$2:'TRM - TBM Crosswalk'!$I$1008,7,FALSE)=0,"",VLOOKUP(TRM!A5857,'TRM - TBM Crosswalk'!$A$2:'TRM - TBM Crosswalk'!$I$1008,7,FALSE))</f>
        <v>End User Services</v>
      </c>
      <c r="J981" t="str">
        <f>IF(VLOOKUP(TRM!A5857,'TRM - TBM Crosswalk'!$A$2:'TRM - TBM Crosswalk'!$I$1008,8,FALSE)=0,"",VLOOKUP(TRM!A5857,'TRM - TBM Crosswalk'!$A$2:'TRM - TBM Crosswalk'!$I$1008,8,FALSE))</f>
        <v>Communication &amp; Collaboration</v>
      </c>
      <c r="K981" t="str">
        <f>IF(VLOOKUP(TRM!A5857,'TRM - TBM Crosswalk'!$A$2:'TRM - TBM Crosswalk'!$I$1008,9,FALSE)=0,"",VLOOKUP(TRM!A5857,'TRM - TBM Crosswalk'!$A$2:'TRM - TBM Crosswalk'!$I$1008,9,FALSE))</f>
        <v>Productivity</v>
      </c>
    </row>
    <row r="982" spans="1:11" x14ac:dyDescent="0.45">
      <c r="A982" t="str">
        <f>TRM!A5858</f>
        <v>A02.031.391</v>
      </c>
      <c r="B982" t="str">
        <f>TRM!B5858</f>
        <v>Photographic</v>
      </c>
      <c r="C982" t="str">
        <f>TRM!C5858</f>
        <v>aamlauncher</v>
      </c>
      <c r="D982">
        <f>TRM!D5858</f>
        <v>0</v>
      </c>
      <c r="E982" t="str">
        <f>IF(VLOOKUP(TRM!A5858,'TRM - TBM Crosswalk'!$A$2:'TRM - TBM Crosswalk'!$I$1008,3,FALSE)="N/A","TBD","")</f>
        <v/>
      </c>
      <c r="F982" t="str">
        <f>IF(VLOOKUP(TRM!A5858,'TRM - TBM Crosswalk'!$A$2:'TRM - TBM Crosswalk'!$I$1008,4,FALSE)=0,"",VLOOKUP(TRM!A5858,'TRM - TBM Crosswalk'!$A$2:'TRM - TBM Crosswalk'!$I$1008,4,FALSE))</f>
        <v/>
      </c>
      <c r="G982" t="str">
        <f>IF(VLOOKUP(TRM!A5858,'TRM - TBM Crosswalk'!$A$2:'TRM - TBM Crosswalk'!$I$1008,5,FALSE)=0,"",VLOOKUP(TRM!A5858,'TRM - TBM Crosswalk'!$A$2:'TRM - TBM Crosswalk'!$I$1008,5,FALSE))</f>
        <v/>
      </c>
      <c r="H982" t="str">
        <f>IF(VLOOKUP(TRM!A5858,'TRM - TBM Crosswalk'!$A$2:'TRM - TBM Crosswalk'!$I$1008,6,FALSE)=0,"",VLOOKUP(TRM!A5858,'TRM - TBM Crosswalk'!$A$2:'TRM - TBM Crosswalk'!$I$1008,6,FALSE))</f>
        <v/>
      </c>
      <c r="I982" t="str">
        <f>IF(VLOOKUP(TRM!A5858,'TRM - TBM Crosswalk'!$A$2:'TRM - TBM Crosswalk'!$I$1008,7,FALSE)=0,"",VLOOKUP(TRM!A5858,'TRM - TBM Crosswalk'!$A$2:'TRM - TBM Crosswalk'!$I$1008,7,FALSE))</f>
        <v>End User Services</v>
      </c>
      <c r="J982" t="str">
        <f>IF(VLOOKUP(TRM!A5858,'TRM - TBM Crosswalk'!$A$2:'TRM - TBM Crosswalk'!$I$1008,8,FALSE)=0,"",VLOOKUP(TRM!A5858,'TRM - TBM Crosswalk'!$A$2:'TRM - TBM Crosswalk'!$I$1008,8,FALSE))</f>
        <v>Communication &amp; Collaboration</v>
      </c>
      <c r="K982" t="str">
        <f>IF(VLOOKUP(TRM!A5858,'TRM - TBM Crosswalk'!$A$2:'TRM - TBM Crosswalk'!$I$1008,9,FALSE)=0,"",VLOOKUP(TRM!A5858,'TRM - TBM Crosswalk'!$A$2:'TRM - TBM Crosswalk'!$I$1008,9,FALSE))</f>
        <v>Productivity</v>
      </c>
    </row>
    <row r="983" spans="1:11" x14ac:dyDescent="0.45">
      <c r="A983" t="str">
        <f>TRM!A5859</f>
        <v>A02.031.391</v>
      </c>
      <c r="B983" t="str">
        <f>TRM!B5859</f>
        <v>Photographic</v>
      </c>
      <c r="C983" t="str">
        <f>TRM!C5859</f>
        <v>AAMLauncherUtil.app - 10.0.0.49</v>
      </c>
      <c r="D983">
        <f>TRM!D5859</f>
        <v>0</v>
      </c>
      <c r="E983" t="str">
        <f>IF(VLOOKUP(TRM!A5859,'TRM - TBM Crosswalk'!$A$2:'TRM - TBM Crosswalk'!$I$1008,3,FALSE)="N/A","TBD","")</f>
        <v/>
      </c>
      <c r="F983" t="str">
        <f>IF(VLOOKUP(TRM!A5859,'TRM - TBM Crosswalk'!$A$2:'TRM - TBM Crosswalk'!$I$1008,4,FALSE)=0,"",VLOOKUP(TRM!A5859,'TRM - TBM Crosswalk'!$A$2:'TRM - TBM Crosswalk'!$I$1008,4,FALSE))</f>
        <v/>
      </c>
      <c r="G983" t="str">
        <f>IF(VLOOKUP(TRM!A5859,'TRM - TBM Crosswalk'!$A$2:'TRM - TBM Crosswalk'!$I$1008,5,FALSE)=0,"",VLOOKUP(TRM!A5859,'TRM - TBM Crosswalk'!$A$2:'TRM - TBM Crosswalk'!$I$1008,5,FALSE))</f>
        <v/>
      </c>
      <c r="H983" t="str">
        <f>IF(VLOOKUP(TRM!A5859,'TRM - TBM Crosswalk'!$A$2:'TRM - TBM Crosswalk'!$I$1008,6,FALSE)=0,"",VLOOKUP(TRM!A5859,'TRM - TBM Crosswalk'!$A$2:'TRM - TBM Crosswalk'!$I$1008,6,FALSE))</f>
        <v/>
      </c>
      <c r="I983" t="str">
        <f>IF(VLOOKUP(TRM!A5859,'TRM - TBM Crosswalk'!$A$2:'TRM - TBM Crosswalk'!$I$1008,7,FALSE)=0,"",VLOOKUP(TRM!A5859,'TRM - TBM Crosswalk'!$A$2:'TRM - TBM Crosswalk'!$I$1008,7,FALSE))</f>
        <v>End User Services</v>
      </c>
      <c r="J983" t="str">
        <f>IF(VLOOKUP(TRM!A5859,'TRM - TBM Crosswalk'!$A$2:'TRM - TBM Crosswalk'!$I$1008,8,FALSE)=0,"",VLOOKUP(TRM!A5859,'TRM - TBM Crosswalk'!$A$2:'TRM - TBM Crosswalk'!$I$1008,8,FALSE))</f>
        <v>Communication &amp; Collaboration</v>
      </c>
      <c r="K983" t="str">
        <f>IF(VLOOKUP(TRM!A5859,'TRM - TBM Crosswalk'!$A$2:'TRM - TBM Crosswalk'!$I$1008,9,FALSE)=0,"",VLOOKUP(TRM!A5859,'TRM - TBM Crosswalk'!$A$2:'TRM - TBM Crosswalk'!$I$1008,9,FALSE))</f>
        <v>Productivity</v>
      </c>
    </row>
    <row r="984" spans="1:11" x14ac:dyDescent="0.45">
      <c r="A984" t="str">
        <f>TRM!A5860</f>
        <v>A02.031.391</v>
      </c>
      <c r="B984" t="str">
        <f>TRM!B5860</f>
        <v>Photographic</v>
      </c>
      <c r="C984" t="str">
        <f>TRM!C5860</f>
        <v>AAMLauncherUtil.app - 9.0.0.244</v>
      </c>
      <c r="D984">
        <f>TRM!D5860</f>
        <v>0</v>
      </c>
      <c r="E984" t="str">
        <f>IF(VLOOKUP(TRM!A5860,'TRM - TBM Crosswalk'!$A$2:'TRM - TBM Crosswalk'!$I$1008,3,FALSE)="N/A","TBD","")</f>
        <v/>
      </c>
      <c r="F984" t="str">
        <f>IF(VLOOKUP(TRM!A5860,'TRM - TBM Crosswalk'!$A$2:'TRM - TBM Crosswalk'!$I$1008,4,FALSE)=0,"",VLOOKUP(TRM!A5860,'TRM - TBM Crosswalk'!$A$2:'TRM - TBM Crosswalk'!$I$1008,4,FALSE))</f>
        <v/>
      </c>
      <c r="G984" t="str">
        <f>IF(VLOOKUP(TRM!A5860,'TRM - TBM Crosswalk'!$A$2:'TRM - TBM Crosswalk'!$I$1008,5,FALSE)=0,"",VLOOKUP(TRM!A5860,'TRM - TBM Crosswalk'!$A$2:'TRM - TBM Crosswalk'!$I$1008,5,FALSE))</f>
        <v/>
      </c>
      <c r="H984" t="str">
        <f>IF(VLOOKUP(TRM!A5860,'TRM - TBM Crosswalk'!$A$2:'TRM - TBM Crosswalk'!$I$1008,6,FALSE)=0,"",VLOOKUP(TRM!A5860,'TRM - TBM Crosswalk'!$A$2:'TRM - TBM Crosswalk'!$I$1008,6,FALSE))</f>
        <v/>
      </c>
      <c r="I984" t="str">
        <f>IF(VLOOKUP(TRM!A5860,'TRM - TBM Crosswalk'!$A$2:'TRM - TBM Crosswalk'!$I$1008,7,FALSE)=0,"",VLOOKUP(TRM!A5860,'TRM - TBM Crosswalk'!$A$2:'TRM - TBM Crosswalk'!$I$1008,7,FALSE))</f>
        <v>End User Services</v>
      </c>
      <c r="J984" t="str">
        <f>IF(VLOOKUP(TRM!A5860,'TRM - TBM Crosswalk'!$A$2:'TRM - TBM Crosswalk'!$I$1008,8,FALSE)=0,"",VLOOKUP(TRM!A5860,'TRM - TBM Crosswalk'!$A$2:'TRM - TBM Crosswalk'!$I$1008,8,FALSE))</f>
        <v>Communication &amp; Collaboration</v>
      </c>
      <c r="K984" t="str">
        <f>IF(VLOOKUP(TRM!A5860,'TRM - TBM Crosswalk'!$A$2:'TRM - TBM Crosswalk'!$I$1008,9,FALSE)=0,"",VLOOKUP(TRM!A5860,'TRM - TBM Crosswalk'!$A$2:'TRM - TBM Crosswalk'!$I$1008,9,FALSE))</f>
        <v>Productivity</v>
      </c>
    </row>
    <row r="985" spans="1:11" x14ac:dyDescent="0.45">
      <c r="A985" t="str">
        <f>TRM!A5861</f>
        <v>A02.031.391</v>
      </c>
      <c r="B985" t="str">
        <f>TRM!B5861</f>
        <v>Photographic</v>
      </c>
      <c r="C985" t="str">
        <f>TRM!C5861</f>
        <v>ACDSee 14 | 14.0.110</v>
      </c>
      <c r="D985">
        <f>TRM!D5861</f>
        <v>0</v>
      </c>
      <c r="E985" t="str">
        <f>IF(VLOOKUP(TRM!A5861,'TRM - TBM Crosswalk'!$A$2:'TRM - TBM Crosswalk'!$I$1008,3,FALSE)="N/A","TBD","")</f>
        <v/>
      </c>
      <c r="F985" t="str">
        <f>IF(VLOOKUP(TRM!A5861,'TRM - TBM Crosswalk'!$A$2:'TRM - TBM Crosswalk'!$I$1008,4,FALSE)=0,"",VLOOKUP(TRM!A5861,'TRM - TBM Crosswalk'!$A$2:'TRM - TBM Crosswalk'!$I$1008,4,FALSE))</f>
        <v/>
      </c>
      <c r="G985" t="str">
        <f>IF(VLOOKUP(TRM!A5861,'TRM - TBM Crosswalk'!$A$2:'TRM - TBM Crosswalk'!$I$1008,5,FALSE)=0,"",VLOOKUP(TRM!A5861,'TRM - TBM Crosswalk'!$A$2:'TRM - TBM Crosswalk'!$I$1008,5,FALSE))</f>
        <v/>
      </c>
      <c r="H985" t="str">
        <f>IF(VLOOKUP(TRM!A5861,'TRM - TBM Crosswalk'!$A$2:'TRM - TBM Crosswalk'!$I$1008,6,FALSE)=0,"",VLOOKUP(TRM!A5861,'TRM - TBM Crosswalk'!$A$2:'TRM - TBM Crosswalk'!$I$1008,6,FALSE))</f>
        <v/>
      </c>
      <c r="I985" t="str">
        <f>IF(VLOOKUP(TRM!A5861,'TRM - TBM Crosswalk'!$A$2:'TRM - TBM Crosswalk'!$I$1008,7,FALSE)=0,"",VLOOKUP(TRM!A5861,'TRM - TBM Crosswalk'!$A$2:'TRM - TBM Crosswalk'!$I$1008,7,FALSE))</f>
        <v>End User Services</v>
      </c>
      <c r="J985" t="str">
        <f>IF(VLOOKUP(TRM!A5861,'TRM - TBM Crosswalk'!$A$2:'TRM - TBM Crosswalk'!$I$1008,8,FALSE)=0,"",VLOOKUP(TRM!A5861,'TRM - TBM Crosswalk'!$A$2:'TRM - TBM Crosswalk'!$I$1008,8,FALSE))</f>
        <v>Communication &amp; Collaboration</v>
      </c>
      <c r="K985" t="str">
        <f>IF(VLOOKUP(TRM!A5861,'TRM - TBM Crosswalk'!$A$2:'TRM - TBM Crosswalk'!$I$1008,9,FALSE)=0,"",VLOOKUP(TRM!A5861,'TRM - TBM Crosswalk'!$A$2:'TRM - TBM Crosswalk'!$I$1008,9,FALSE))</f>
        <v>Productivity</v>
      </c>
    </row>
    <row r="986" spans="1:11" x14ac:dyDescent="0.45">
      <c r="A986" t="str">
        <f>TRM!A5862</f>
        <v>A02.031.391</v>
      </c>
      <c r="B986" t="str">
        <f>TRM!B5862</f>
        <v>Photographic</v>
      </c>
      <c r="C986" t="str">
        <f>TRM!C5862</f>
        <v>ACDSee 14 | 14.3.168</v>
      </c>
      <c r="D986">
        <f>TRM!D5862</f>
        <v>0</v>
      </c>
      <c r="E986" t="str">
        <f>IF(VLOOKUP(TRM!A5862,'TRM - TBM Crosswalk'!$A$2:'TRM - TBM Crosswalk'!$I$1008,3,FALSE)="N/A","TBD","")</f>
        <v/>
      </c>
      <c r="F986" t="str">
        <f>IF(VLOOKUP(TRM!A5862,'TRM - TBM Crosswalk'!$A$2:'TRM - TBM Crosswalk'!$I$1008,4,FALSE)=0,"",VLOOKUP(TRM!A5862,'TRM - TBM Crosswalk'!$A$2:'TRM - TBM Crosswalk'!$I$1008,4,FALSE))</f>
        <v/>
      </c>
      <c r="G986" t="str">
        <f>IF(VLOOKUP(TRM!A5862,'TRM - TBM Crosswalk'!$A$2:'TRM - TBM Crosswalk'!$I$1008,5,FALSE)=0,"",VLOOKUP(TRM!A5862,'TRM - TBM Crosswalk'!$A$2:'TRM - TBM Crosswalk'!$I$1008,5,FALSE))</f>
        <v/>
      </c>
      <c r="H986" t="str">
        <f>IF(VLOOKUP(TRM!A5862,'TRM - TBM Crosswalk'!$A$2:'TRM - TBM Crosswalk'!$I$1008,6,FALSE)=0,"",VLOOKUP(TRM!A5862,'TRM - TBM Crosswalk'!$A$2:'TRM - TBM Crosswalk'!$I$1008,6,FALSE))</f>
        <v/>
      </c>
      <c r="I986" t="str">
        <f>IF(VLOOKUP(TRM!A5862,'TRM - TBM Crosswalk'!$A$2:'TRM - TBM Crosswalk'!$I$1008,7,FALSE)=0,"",VLOOKUP(TRM!A5862,'TRM - TBM Crosswalk'!$A$2:'TRM - TBM Crosswalk'!$I$1008,7,FALSE))</f>
        <v>End User Services</v>
      </c>
      <c r="J986" t="str">
        <f>IF(VLOOKUP(TRM!A5862,'TRM - TBM Crosswalk'!$A$2:'TRM - TBM Crosswalk'!$I$1008,8,FALSE)=0,"",VLOOKUP(TRM!A5862,'TRM - TBM Crosswalk'!$A$2:'TRM - TBM Crosswalk'!$I$1008,8,FALSE))</f>
        <v>Communication &amp; Collaboration</v>
      </c>
      <c r="K986" t="str">
        <f>IF(VLOOKUP(TRM!A5862,'TRM - TBM Crosswalk'!$A$2:'TRM - TBM Crosswalk'!$I$1008,9,FALSE)=0,"",VLOOKUP(TRM!A5862,'TRM - TBM Crosswalk'!$A$2:'TRM - TBM Crosswalk'!$I$1008,9,FALSE))</f>
        <v>Productivity</v>
      </c>
    </row>
    <row r="987" spans="1:11" x14ac:dyDescent="0.45">
      <c r="A987" t="str">
        <f>TRM!A5863</f>
        <v>A02.031.391</v>
      </c>
      <c r="B987" t="str">
        <f>TRM!B5863</f>
        <v>Photographic</v>
      </c>
      <c r="C987" t="str">
        <f>TRM!C5863</f>
        <v>ACDSee 17 Extended Edition | 17.0.41</v>
      </c>
      <c r="D987">
        <f>TRM!D5863</f>
        <v>0</v>
      </c>
      <c r="E987" t="str">
        <f>IF(VLOOKUP(TRM!A5863,'TRM - TBM Crosswalk'!$A$2:'TRM - TBM Crosswalk'!$I$1008,3,FALSE)="N/A","TBD","")</f>
        <v/>
      </c>
      <c r="F987" t="str">
        <f>IF(VLOOKUP(TRM!A5863,'TRM - TBM Crosswalk'!$A$2:'TRM - TBM Crosswalk'!$I$1008,4,FALSE)=0,"",VLOOKUP(TRM!A5863,'TRM - TBM Crosswalk'!$A$2:'TRM - TBM Crosswalk'!$I$1008,4,FALSE))</f>
        <v/>
      </c>
      <c r="G987" t="str">
        <f>IF(VLOOKUP(TRM!A5863,'TRM - TBM Crosswalk'!$A$2:'TRM - TBM Crosswalk'!$I$1008,5,FALSE)=0,"",VLOOKUP(TRM!A5863,'TRM - TBM Crosswalk'!$A$2:'TRM - TBM Crosswalk'!$I$1008,5,FALSE))</f>
        <v/>
      </c>
      <c r="H987" t="str">
        <f>IF(VLOOKUP(TRM!A5863,'TRM - TBM Crosswalk'!$A$2:'TRM - TBM Crosswalk'!$I$1008,6,FALSE)=0,"",VLOOKUP(TRM!A5863,'TRM - TBM Crosswalk'!$A$2:'TRM - TBM Crosswalk'!$I$1008,6,FALSE))</f>
        <v/>
      </c>
      <c r="I987" t="str">
        <f>IF(VLOOKUP(TRM!A5863,'TRM - TBM Crosswalk'!$A$2:'TRM - TBM Crosswalk'!$I$1008,7,FALSE)=0,"",VLOOKUP(TRM!A5863,'TRM - TBM Crosswalk'!$A$2:'TRM - TBM Crosswalk'!$I$1008,7,FALSE))</f>
        <v>End User Services</v>
      </c>
      <c r="J987" t="str">
        <f>IF(VLOOKUP(TRM!A5863,'TRM - TBM Crosswalk'!$A$2:'TRM - TBM Crosswalk'!$I$1008,8,FALSE)=0,"",VLOOKUP(TRM!A5863,'TRM - TBM Crosswalk'!$A$2:'TRM - TBM Crosswalk'!$I$1008,8,FALSE))</f>
        <v>Communication &amp; Collaboration</v>
      </c>
      <c r="K987" t="str">
        <f>IF(VLOOKUP(TRM!A5863,'TRM - TBM Crosswalk'!$A$2:'TRM - TBM Crosswalk'!$I$1008,9,FALSE)=0,"",VLOOKUP(TRM!A5863,'TRM - TBM Crosswalk'!$A$2:'TRM - TBM Crosswalk'!$I$1008,9,FALSE))</f>
        <v>Productivity</v>
      </c>
    </row>
    <row r="988" spans="1:11" x14ac:dyDescent="0.45">
      <c r="A988" t="str">
        <f>TRM!A5864</f>
        <v>A02.031.391</v>
      </c>
      <c r="B988" t="str">
        <f>TRM!B5864</f>
        <v>Photographic</v>
      </c>
      <c r="C988" t="str">
        <f>TRM!C5864</f>
        <v>ACDSee 18 | 18.2.0.250</v>
      </c>
      <c r="D988">
        <f>TRM!D5864</f>
        <v>0</v>
      </c>
      <c r="E988" t="str">
        <f>IF(VLOOKUP(TRM!A5864,'TRM - TBM Crosswalk'!$A$2:'TRM - TBM Crosswalk'!$I$1008,3,FALSE)="N/A","TBD","")</f>
        <v/>
      </c>
      <c r="F988" t="str">
        <f>IF(VLOOKUP(TRM!A5864,'TRM - TBM Crosswalk'!$A$2:'TRM - TBM Crosswalk'!$I$1008,4,FALSE)=0,"",VLOOKUP(TRM!A5864,'TRM - TBM Crosswalk'!$A$2:'TRM - TBM Crosswalk'!$I$1008,4,FALSE))</f>
        <v/>
      </c>
      <c r="G988" t="str">
        <f>IF(VLOOKUP(TRM!A5864,'TRM - TBM Crosswalk'!$A$2:'TRM - TBM Crosswalk'!$I$1008,5,FALSE)=0,"",VLOOKUP(TRM!A5864,'TRM - TBM Crosswalk'!$A$2:'TRM - TBM Crosswalk'!$I$1008,5,FALSE))</f>
        <v/>
      </c>
      <c r="H988" t="str">
        <f>IF(VLOOKUP(TRM!A5864,'TRM - TBM Crosswalk'!$A$2:'TRM - TBM Crosswalk'!$I$1008,6,FALSE)=0,"",VLOOKUP(TRM!A5864,'TRM - TBM Crosswalk'!$A$2:'TRM - TBM Crosswalk'!$I$1008,6,FALSE))</f>
        <v/>
      </c>
      <c r="I988" t="str">
        <f>IF(VLOOKUP(TRM!A5864,'TRM - TBM Crosswalk'!$A$2:'TRM - TBM Crosswalk'!$I$1008,7,FALSE)=0,"",VLOOKUP(TRM!A5864,'TRM - TBM Crosswalk'!$A$2:'TRM - TBM Crosswalk'!$I$1008,7,FALSE))</f>
        <v>End User Services</v>
      </c>
      <c r="J988" t="str">
        <f>IF(VLOOKUP(TRM!A5864,'TRM - TBM Crosswalk'!$A$2:'TRM - TBM Crosswalk'!$I$1008,8,FALSE)=0,"",VLOOKUP(TRM!A5864,'TRM - TBM Crosswalk'!$A$2:'TRM - TBM Crosswalk'!$I$1008,8,FALSE))</f>
        <v>Communication &amp; Collaboration</v>
      </c>
      <c r="K988" t="str">
        <f>IF(VLOOKUP(TRM!A5864,'TRM - TBM Crosswalk'!$A$2:'TRM - TBM Crosswalk'!$I$1008,9,FALSE)=0,"",VLOOKUP(TRM!A5864,'TRM - TBM Crosswalk'!$A$2:'TRM - TBM Crosswalk'!$I$1008,9,FALSE))</f>
        <v>Productivity</v>
      </c>
    </row>
    <row r="989" spans="1:11" x14ac:dyDescent="0.45">
      <c r="A989" t="str">
        <f>TRM!A5865</f>
        <v>A02.031.391</v>
      </c>
      <c r="B989" t="str">
        <f>TRM!B5865</f>
        <v>Photographic</v>
      </c>
      <c r="C989" t="str">
        <f>TRM!C5865</f>
        <v>ACDSee 20 | 20.4.0.630</v>
      </c>
      <c r="D989">
        <f>TRM!D5865</f>
        <v>0</v>
      </c>
      <c r="E989" t="str">
        <f>IF(VLOOKUP(TRM!A5865,'TRM - TBM Crosswalk'!$A$2:'TRM - TBM Crosswalk'!$I$1008,3,FALSE)="N/A","TBD","")</f>
        <v/>
      </c>
      <c r="F989" t="str">
        <f>IF(VLOOKUP(TRM!A5865,'TRM - TBM Crosswalk'!$A$2:'TRM - TBM Crosswalk'!$I$1008,4,FALSE)=0,"",VLOOKUP(TRM!A5865,'TRM - TBM Crosswalk'!$A$2:'TRM - TBM Crosswalk'!$I$1008,4,FALSE))</f>
        <v/>
      </c>
      <c r="G989" t="str">
        <f>IF(VLOOKUP(TRM!A5865,'TRM - TBM Crosswalk'!$A$2:'TRM - TBM Crosswalk'!$I$1008,5,FALSE)=0,"",VLOOKUP(TRM!A5865,'TRM - TBM Crosswalk'!$A$2:'TRM - TBM Crosswalk'!$I$1008,5,FALSE))</f>
        <v/>
      </c>
      <c r="H989" t="str">
        <f>IF(VLOOKUP(TRM!A5865,'TRM - TBM Crosswalk'!$A$2:'TRM - TBM Crosswalk'!$I$1008,6,FALSE)=0,"",VLOOKUP(TRM!A5865,'TRM - TBM Crosswalk'!$A$2:'TRM - TBM Crosswalk'!$I$1008,6,FALSE))</f>
        <v/>
      </c>
      <c r="I989" t="str">
        <f>IF(VLOOKUP(TRM!A5865,'TRM - TBM Crosswalk'!$A$2:'TRM - TBM Crosswalk'!$I$1008,7,FALSE)=0,"",VLOOKUP(TRM!A5865,'TRM - TBM Crosswalk'!$A$2:'TRM - TBM Crosswalk'!$I$1008,7,FALSE))</f>
        <v>End User Services</v>
      </c>
      <c r="J989" t="str">
        <f>IF(VLOOKUP(TRM!A5865,'TRM - TBM Crosswalk'!$A$2:'TRM - TBM Crosswalk'!$I$1008,8,FALSE)=0,"",VLOOKUP(TRM!A5865,'TRM - TBM Crosswalk'!$A$2:'TRM - TBM Crosswalk'!$I$1008,8,FALSE))</f>
        <v>Communication &amp; Collaboration</v>
      </c>
      <c r="K989" t="str">
        <f>IF(VLOOKUP(TRM!A5865,'TRM - TBM Crosswalk'!$A$2:'TRM - TBM Crosswalk'!$I$1008,9,FALSE)=0,"",VLOOKUP(TRM!A5865,'TRM - TBM Crosswalk'!$A$2:'TRM - TBM Crosswalk'!$I$1008,9,FALSE))</f>
        <v>Productivity</v>
      </c>
    </row>
    <row r="990" spans="1:11" x14ac:dyDescent="0.45">
      <c r="A990" t="str">
        <f>TRM!A5866</f>
        <v>A02.031.391</v>
      </c>
      <c r="B990" t="str">
        <f>TRM!B5866</f>
        <v>Photographic</v>
      </c>
      <c r="C990" t="str">
        <f>TRM!C5866</f>
        <v>ACDSee Photo Studio Ultimate 2020 | 13.0.1.2023</v>
      </c>
      <c r="D990">
        <f>TRM!D5866</f>
        <v>0</v>
      </c>
      <c r="E990" t="str">
        <f>IF(VLOOKUP(TRM!A5866,'TRM - TBM Crosswalk'!$A$2:'TRM - TBM Crosswalk'!$I$1008,3,FALSE)="N/A","TBD","")</f>
        <v/>
      </c>
      <c r="F990" t="str">
        <f>IF(VLOOKUP(TRM!A5866,'TRM - TBM Crosswalk'!$A$2:'TRM - TBM Crosswalk'!$I$1008,4,FALSE)=0,"",VLOOKUP(TRM!A5866,'TRM - TBM Crosswalk'!$A$2:'TRM - TBM Crosswalk'!$I$1008,4,FALSE))</f>
        <v/>
      </c>
      <c r="G990" t="str">
        <f>IF(VLOOKUP(TRM!A5866,'TRM - TBM Crosswalk'!$A$2:'TRM - TBM Crosswalk'!$I$1008,5,FALSE)=0,"",VLOOKUP(TRM!A5866,'TRM - TBM Crosswalk'!$A$2:'TRM - TBM Crosswalk'!$I$1008,5,FALSE))</f>
        <v/>
      </c>
      <c r="H990" t="str">
        <f>IF(VLOOKUP(TRM!A5866,'TRM - TBM Crosswalk'!$A$2:'TRM - TBM Crosswalk'!$I$1008,6,FALSE)=0,"",VLOOKUP(TRM!A5866,'TRM - TBM Crosswalk'!$A$2:'TRM - TBM Crosswalk'!$I$1008,6,FALSE))</f>
        <v/>
      </c>
      <c r="I990" t="str">
        <f>IF(VLOOKUP(TRM!A5866,'TRM - TBM Crosswalk'!$A$2:'TRM - TBM Crosswalk'!$I$1008,7,FALSE)=0,"",VLOOKUP(TRM!A5866,'TRM - TBM Crosswalk'!$A$2:'TRM - TBM Crosswalk'!$I$1008,7,FALSE))</f>
        <v>End User Services</v>
      </c>
      <c r="J990" t="str">
        <f>IF(VLOOKUP(TRM!A5866,'TRM - TBM Crosswalk'!$A$2:'TRM - TBM Crosswalk'!$I$1008,8,FALSE)=0,"",VLOOKUP(TRM!A5866,'TRM - TBM Crosswalk'!$A$2:'TRM - TBM Crosswalk'!$I$1008,8,FALSE))</f>
        <v>Communication &amp; Collaboration</v>
      </c>
      <c r="K990" t="str">
        <f>IF(VLOOKUP(TRM!A5866,'TRM - TBM Crosswalk'!$A$2:'TRM - TBM Crosswalk'!$I$1008,9,FALSE)=0,"",VLOOKUP(TRM!A5866,'TRM - TBM Crosswalk'!$A$2:'TRM - TBM Crosswalk'!$I$1008,9,FALSE))</f>
        <v>Productivity</v>
      </c>
    </row>
    <row r="991" spans="1:11" x14ac:dyDescent="0.45">
      <c r="A991" t="str">
        <f>TRM!A5867</f>
        <v>A02.031.391</v>
      </c>
      <c r="B991" t="str">
        <f>TRM!B5867</f>
        <v>Photographic</v>
      </c>
      <c r="C991" t="str">
        <f>TRM!C5867</f>
        <v>Adobe Photoshop 2020.app - 21.0.2</v>
      </c>
      <c r="D991">
        <f>TRM!D5867</f>
        <v>0</v>
      </c>
      <c r="E991" t="str">
        <f>IF(VLOOKUP(TRM!A5867,'TRM - TBM Crosswalk'!$A$2:'TRM - TBM Crosswalk'!$I$1008,3,FALSE)="N/A","TBD","")</f>
        <v/>
      </c>
      <c r="F991" t="str">
        <f>IF(VLOOKUP(TRM!A5867,'TRM - TBM Crosswalk'!$A$2:'TRM - TBM Crosswalk'!$I$1008,4,FALSE)=0,"",VLOOKUP(TRM!A5867,'TRM - TBM Crosswalk'!$A$2:'TRM - TBM Crosswalk'!$I$1008,4,FALSE))</f>
        <v/>
      </c>
      <c r="G991" t="str">
        <f>IF(VLOOKUP(TRM!A5867,'TRM - TBM Crosswalk'!$A$2:'TRM - TBM Crosswalk'!$I$1008,5,FALSE)=0,"",VLOOKUP(TRM!A5867,'TRM - TBM Crosswalk'!$A$2:'TRM - TBM Crosswalk'!$I$1008,5,FALSE))</f>
        <v/>
      </c>
      <c r="H991" t="str">
        <f>IF(VLOOKUP(TRM!A5867,'TRM - TBM Crosswalk'!$A$2:'TRM - TBM Crosswalk'!$I$1008,6,FALSE)=0,"",VLOOKUP(TRM!A5867,'TRM - TBM Crosswalk'!$A$2:'TRM - TBM Crosswalk'!$I$1008,6,FALSE))</f>
        <v/>
      </c>
      <c r="I991" t="str">
        <f>IF(VLOOKUP(TRM!A5867,'TRM - TBM Crosswalk'!$A$2:'TRM - TBM Crosswalk'!$I$1008,7,FALSE)=0,"",VLOOKUP(TRM!A5867,'TRM - TBM Crosswalk'!$A$2:'TRM - TBM Crosswalk'!$I$1008,7,FALSE))</f>
        <v>End User Services</v>
      </c>
      <c r="J991" t="str">
        <f>IF(VLOOKUP(TRM!A5867,'TRM - TBM Crosswalk'!$A$2:'TRM - TBM Crosswalk'!$I$1008,8,FALSE)=0,"",VLOOKUP(TRM!A5867,'TRM - TBM Crosswalk'!$A$2:'TRM - TBM Crosswalk'!$I$1008,8,FALSE))</f>
        <v>Communication &amp; Collaboration</v>
      </c>
      <c r="K991" t="str">
        <f>IF(VLOOKUP(TRM!A5867,'TRM - TBM Crosswalk'!$A$2:'TRM - TBM Crosswalk'!$I$1008,9,FALSE)=0,"",VLOOKUP(TRM!A5867,'TRM - TBM Crosswalk'!$A$2:'TRM - TBM Crosswalk'!$I$1008,9,FALSE))</f>
        <v>Productivity</v>
      </c>
    </row>
    <row r="992" spans="1:11" x14ac:dyDescent="0.45">
      <c r="A992" t="str">
        <f>TRM!A5868</f>
        <v>A02.031.391</v>
      </c>
      <c r="B992" t="str">
        <f>TRM!B5868</f>
        <v>Photographic</v>
      </c>
      <c r="C992" t="str">
        <f>TRM!C5868</f>
        <v>Adobe Photoshop 2020.app - 21.0.3</v>
      </c>
      <c r="D992">
        <f>TRM!D5868</f>
        <v>0</v>
      </c>
      <c r="E992" t="str">
        <f>IF(VLOOKUP(TRM!A5868,'TRM - TBM Crosswalk'!$A$2:'TRM - TBM Crosswalk'!$I$1008,3,FALSE)="N/A","TBD","")</f>
        <v/>
      </c>
      <c r="F992" t="str">
        <f>IF(VLOOKUP(TRM!A5868,'TRM - TBM Crosswalk'!$A$2:'TRM - TBM Crosswalk'!$I$1008,4,FALSE)=0,"",VLOOKUP(TRM!A5868,'TRM - TBM Crosswalk'!$A$2:'TRM - TBM Crosswalk'!$I$1008,4,FALSE))</f>
        <v/>
      </c>
      <c r="G992" t="str">
        <f>IF(VLOOKUP(TRM!A5868,'TRM - TBM Crosswalk'!$A$2:'TRM - TBM Crosswalk'!$I$1008,5,FALSE)=0,"",VLOOKUP(TRM!A5868,'TRM - TBM Crosswalk'!$A$2:'TRM - TBM Crosswalk'!$I$1008,5,FALSE))</f>
        <v/>
      </c>
      <c r="H992" t="str">
        <f>IF(VLOOKUP(TRM!A5868,'TRM - TBM Crosswalk'!$A$2:'TRM - TBM Crosswalk'!$I$1008,6,FALSE)=0,"",VLOOKUP(TRM!A5868,'TRM - TBM Crosswalk'!$A$2:'TRM - TBM Crosswalk'!$I$1008,6,FALSE))</f>
        <v/>
      </c>
      <c r="I992" t="str">
        <f>IF(VLOOKUP(TRM!A5868,'TRM - TBM Crosswalk'!$A$2:'TRM - TBM Crosswalk'!$I$1008,7,FALSE)=0,"",VLOOKUP(TRM!A5868,'TRM - TBM Crosswalk'!$A$2:'TRM - TBM Crosswalk'!$I$1008,7,FALSE))</f>
        <v>End User Services</v>
      </c>
      <c r="J992" t="str">
        <f>IF(VLOOKUP(TRM!A5868,'TRM - TBM Crosswalk'!$A$2:'TRM - TBM Crosswalk'!$I$1008,8,FALSE)=0,"",VLOOKUP(TRM!A5868,'TRM - TBM Crosswalk'!$A$2:'TRM - TBM Crosswalk'!$I$1008,8,FALSE))</f>
        <v>Communication &amp; Collaboration</v>
      </c>
      <c r="K992" t="str">
        <f>IF(VLOOKUP(TRM!A5868,'TRM - TBM Crosswalk'!$A$2:'TRM - TBM Crosswalk'!$I$1008,9,FALSE)=0,"",VLOOKUP(TRM!A5868,'TRM - TBM Crosswalk'!$A$2:'TRM - TBM Crosswalk'!$I$1008,9,FALSE))</f>
        <v>Productivity</v>
      </c>
    </row>
    <row r="993" spans="1:11" x14ac:dyDescent="0.45">
      <c r="A993" t="str">
        <f>TRM!A5869</f>
        <v>A02.031.391</v>
      </c>
      <c r="B993" t="str">
        <f>TRM!B5869</f>
        <v>Photographic</v>
      </c>
      <c r="C993" t="str">
        <f>TRM!C5869</f>
        <v>Adobe Photoshop CC 2015 | 16.1.2</v>
      </c>
      <c r="D993">
        <f>TRM!D5869</f>
        <v>0</v>
      </c>
      <c r="E993" t="str">
        <f>IF(VLOOKUP(TRM!A5869,'TRM - TBM Crosswalk'!$A$2:'TRM - TBM Crosswalk'!$I$1008,3,FALSE)="N/A","TBD","")</f>
        <v/>
      </c>
      <c r="F993" t="str">
        <f>IF(VLOOKUP(TRM!A5869,'TRM - TBM Crosswalk'!$A$2:'TRM - TBM Crosswalk'!$I$1008,4,FALSE)=0,"",VLOOKUP(TRM!A5869,'TRM - TBM Crosswalk'!$A$2:'TRM - TBM Crosswalk'!$I$1008,4,FALSE))</f>
        <v/>
      </c>
      <c r="G993" t="str">
        <f>IF(VLOOKUP(TRM!A5869,'TRM - TBM Crosswalk'!$A$2:'TRM - TBM Crosswalk'!$I$1008,5,FALSE)=0,"",VLOOKUP(TRM!A5869,'TRM - TBM Crosswalk'!$A$2:'TRM - TBM Crosswalk'!$I$1008,5,FALSE))</f>
        <v/>
      </c>
      <c r="H993" t="str">
        <f>IF(VLOOKUP(TRM!A5869,'TRM - TBM Crosswalk'!$A$2:'TRM - TBM Crosswalk'!$I$1008,6,FALSE)=0,"",VLOOKUP(TRM!A5869,'TRM - TBM Crosswalk'!$A$2:'TRM - TBM Crosswalk'!$I$1008,6,FALSE))</f>
        <v/>
      </c>
      <c r="I993" t="str">
        <f>IF(VLOOKUP(TRM!A5869,'TRM - TBM Crosswalk'!$A$2:'TRM - TBM Crosswalk'!$I$1008,7,FALSE)=0,"",VLOOKUP(TRM!A5869,'TRM - TBM Crosswalk'!$A$2:'TRM - TBM Crosswalk'!$I$1008,7,FALSE))</f>
        <v>End User Services</v>
      </c>
      <c r="J993" t="str">
        <f>IF(VLOOKUP(TRM!A5869,'TRM - TBM Crosswalk'!$A$2:'TRM - TBM Crosswalk'!$I$1008,8,FALSE)=0,"",VLOOKUP(TRM!A5869,'TRM - TBM Crosswalk'!$A$2:'TRM - TBM Crosswalk'!$I$1008,8,FALSE))</f>
        <v>Communication &amp; Collaboration</v>
      </c>
      <c r="K993" t="str">
        <f>IF(VLOOKUP(TRM!A5869,'TRM - TBM Crosswalk'!$A$2:'TRM - TBM Crosswalk'!$I$1008,9,FALSE)=0,"",VLOOKUP(TRM!A5869,'TRM - TBM Crosswalk'!$A$2:'TRM - TBM Crosswalk'!$I$1008,9,FALSE))</f>
        <v>Productivity</v>
      </c>
    </row>
    <row r="994" spans="1:11" x14ac:dyDescent="0.45">
      <c r="A994" t="str">
        <f>TRM!A5870</f>
        <v>A02.031.391</v>
      </c>
      <c r="B994" t="str">
        <f>TRM!B5870</f>
        <v>Photographic</v>
      </c>
      <c r="C994" t="str">
        <f>TRM!C5870</f>
        <v>Adobe Photoshop CC 2015.5 | 17.0.0</v>
      </c>
      <c r="D994">
        <f>TRM!D5870</f>
        <v>0</v>
      </c>
      <c r="E994" t="str">
        <f>IF(VLOOKUP(TRM!A5870,'TRM - TBM Crosswalk'!$A$2:'TRM - TBM Crosswalk'!$I$1008,3,FALSE)="N/A","TBD","")</f>
        <v/>
      </c>
      <c r="F994" t="str">
        <f>IF(VLOOKUP(TRM!A5870,'TRM - TBM Crosswalk'!$A$2:'TRM - TBM Crosswalk'!$I$1008,4,FALSE)=0,"",VLOOKUP(TRM!A5870,'TRM - TBM Crosswalk'!$A$2:'TRM - TBM Crosswalk'!$I$1008,4,FALSE))</f>
        <v/>
      </c>
      <c r="G994" t="str">
        <f>IF(VLOOKUP(TRM!A5870,'TRM - TBM Crosswalk'!$A$2:'TRM - TBM Crosswalk'!$I$1008,5,FALSE)=0,"",VLOOKUP(TRM!A5870,'TRM - TBM Crosswalk'!$A$2:'TRM - TBM Crosswalk'!$I$1008,5,FALSE))</f>
        <v/>
      </c>
      <c r="H994" t="str">
        <f>IF(VLOOKUP(TRM!A5870,'TRM - TBM Crosswalk'!$A$2:'TRM - TBM Crosswalk'!$I$1008,6,FALSE)=0,"",VLOOKUP(TRM!A5870,'TRM - TBM Crosswalk'!$A$2:'TRM - TBM Crosswalk'!$I$1008,6,FALSE))</f>
        <v/>
      </c>
      <c r="I994" t="str">
        <f>IF(VLOOKUP(TRM!A5870,'TRM - TBM Crosswalk'!$A$2:'TRM - TBM Crosswalk'!$I$1008,7,FALSE)=0,"",VLOOKUP(TRM!A5870,'TRM - TBM Crosswalk'!$A$2:'TRM - TBM Crosswalk'!$I$1008,7,FALSE))</f>
        <v>End User Services</v>
      </c>
      <c r="J994" t="str">
        <f>IF(VLOOKUP(TRM!A5870,'TRM - TBM Crosswalk'!$A$2:'TRM - TBM Crosswalk'!$I$1008,8,FALSE)=0,"",VLOOKUP(TRM!A5870,'TRM - TBM Crosswalk'!$A$2:'TRM - TBM Crosswalk'!$I$1008,8,FALSE))</f>
        <v>Communication &amp; Collaboration</v>
      </c>
      <c r="K994" t="str">
        <f>IF(VLOOKUP(TRM!A5870,'TRM - TBM Crosswalk'!$A$2:'TRM - TBM Crosswalk'!$I$1008,9,FALSE)=0,"",VLOOKUP(TRM!A5870,'TRM - TBM Crosswalk'!$A$2:'TRM - TBM Crosswalk'!$I$1008,9,FALSE))</f>
        <v>Productivity</v>
      </c>
    </row>
    <row r="995" spans="1:11" x14ac:dyDescent="0.45">
      <c r="A995" t="str">
        <f>TRM!A5871</f>
        <v>A02.031.391</v>
      </c>
      <c r="B995" t="str">
        <f>TRM!B5871</f>
        <v>Photographic</v>
      </c>
      <c r="C995" t="str">
        <f>TRM!C5871</f>
        <v>Adobe Photoshop CC 2015.5 | 17.0.1</v>
      </c>
      <c r="D995">
        <f>TRM!D5871</f>
        <v>0</v>
      </c>
      <c r="E995" t="str">
        <f>IF(VLOOKUP(TRM!A5871,'TRM - TBM Crosswalk'!$A$2:'TRM - TBM Crosswalk'!$I$1008,3,FALSE)="N/A","TBD","")</f>
        <v/>
      </c>
      <c r="F995" t="str">
        <f>IF(VLOOKUP(TRM!A5871,'TRM - TBM Crosswalk'!$A$2:'TRM - TBM Crosswalk'!$I$1008,4,FALSE)=0,"",VLOOKUP(TRM!A5871,'TRM - TBM Crosswalk'!$A$2:'TRM - TBM Crosswalk'!$I$1008,4,FALSE))</f>
        <v/>
      </c>
      <c r="G995" t="str">
        <f>IF(VLOOKUP(TRM!A5871,'TRM - TBM Crosswalk'!$A$2:'TRM - TBM Crosswalk'!$I$1008,5,FALSE)=0,"",VLOOKUP(TRM!A5871,'TRM - TBM Crosswalk'!$A$2:'TRM - TBM Crosswalk'!$I$1008,5,FALSE))</f>
        <v/>
      </c>
      <c r="H995" t="str">
        <f>IF(VLOOKUP(TRM!A5871,'TRM - TBM Crosswalk'!$A$2:'TRM - TBM Crosswalk'!$I$1008,6,FALSE)=0,"",VLOOKUP(TRM!A5871,'TRM - TBM Crosswalk'!$A$2:'TRM - TBM Crosswalk'!$I$1008,6,FALSE))</f>
        <v/>
      </c>
      <c r="I995" t="str">
        <f>IF(VLOOKUP(TRM!A5871,'TRM - TBM Crosswalk'!$A$2:'TRM - TBM Crosswalk'!$I$1008,7,FALSE)=0,"",VLOOKUP(TRM!A5871,'TRM - TBM Crosswalk'!$A$2:'TRM - TBM Crosswalk'!$I$1008,7,FALSE))</f>
        <v>End User Services</v>
      </c>
      <c r="J995" t="str">
        <f>IF(VLOOKUP(TRM!A5871,'TRM - TBM Crosswalk'!$A$2:'TRM - TBM Crosswalk'!$I$1008,8,FALSE)=0,"",VLOOKUP(TRM!A5871,'TRM - TBM Crosswalk'!$A$2:'TRM - TBM Crosswalk'!$I$1008,8,FALSE))</f>
        <v>Communication &amp; Collaboration</v>
      </c>
      <c r="K995" t="str">
        <f>IF(VLOOKUP(TRM!A5871,'TRM - TBM Crosswalk'!$A$2:'TRM - TBM Crosswalk'!$I$1008,9,FALSE)=0,"",VLOOKUP(TRM!A5871,'TRM - TBM Crosswalk'!$A$2:'TRM - TBM Crosswalk'!$I$1008,9,FALSE))</f>
        <v>Productivity</v>
      </c>
    </row>
    <row r="996" spans="1:11" x14ac:dyDescent="0.45">
      <c r="A996" t="str">
        <f>TRM!A5872</f>
        <v>A02.031.391</v>
      </c>
      <c r="B996" t="str">
        <f>TRM!B5872</f>
        <v>Photographic</v>
      </c>
      <c r="C996" t="str">
        <f>TRM!C5872</f>
        <v>Adobe Photoshop CC 2017 | 18.0.0</v>
      </c>
      <c r="D996">
        <f>TRM!D5872</f>
        <v>0</v>
      </c>
      <c r="E996" t="str">
        <f>IF(VLOOKUP(TRM!A5872,'TRM - TBM Crosswalk'!$A$2:'TRM - TBM Crosswalk'!$I$1008,3,FALSE)="N/A","TBD","")</f>
        <v/>
      </c>
      <c r="F996" t="str">
        <f>IF(VLOOKUP(TRM!A5872,'TRM - TBM Crosswalk'!$A$2:'TRM - TBM Crosswalk'!$I$1008,4,FALSE)=0,"",VLOOKUP(TRM!A5872,'TRM - TBM Crosswalk'!$A$2:'TRM - TBM Crosswalk'!$I$1008,4,FALSE))</f>
        <v/>
      </c>
      <c r="G996" t="str">
        <f>IF(VLOOKUP(TRM!A5872,'TRM - TBM Crosswalk'!$A$2:'TRM - TBM Crosswalk'!$I$1008,5,FALSE)=0,"",VLOOKUP(TRM!A5872,'TRM - TBM Crosswalk'!$A$2:'TRM - TBM Crosswalk'!$I$1008,5,FALSE))</f>
        <v/>
      </c>
      <c r="H996" t="str">
        <f>IF(VLOOKUP(TRM!A5872,'TRM - TBM Crosswalk'!$A$2:'TRM - TBM Crosswalk'!$I$1008,6,FALSE)=0,"",VLOOKUP(TRM!A5872,'TRM - TBM Crosswalk'!$A$2:'TRM - TBM Crosswalk'!$I$1008,6,FALSE))</f>
        <v/>
      </c>
      <c r="I996" t="str">
        <f>IF(VLOOKUP(TRM!A5872,'TRM - TBM Crosswalk'!$A$2:'TRM - TBM Crosswalk'!$I$1008,7,FALSE)=0,"",VLOOKUP(TRM!A5872,'TRM - TBM Crosswalk'!$A$2:'TRM - TBM Crosswalk'!$I$1008,7,FALSE))</f>
        <v>End User Services</v>
      </c>
      <c r="J996" t="str">
        <f>IF(VLOOKUP(TRM!A5872,'TRM - TBM Crosswalk'!$A$2:'TRM - TBM Crosswalk'!$I$1008,8,FALSE)=0,"",VLOOKUP(TRM!A5872,'TRM - TBM Crosswalk'!$A$2:'TRM - TBM Crosswalk'!$I$1008,8,FALSE))</f>
        <v>Communication &amp; Collaboration</v>
      </c>
      <c r="K996" t="str">
        <f>IF(VLOOKUP(TRM!A5872,'TRM - TBM Crosswalk'!$A$2:'TRM - TBM Crosswalk'!$I$1008,9,FALSE)=0,"",VLOOKUP(TRM!A5872,'TRM - TBM Crosswalk'!$A$2:'TRM - TBM Crosswalk'!$I$1008,9,FALSE))</f>
        <v>Productivity</v>
      </c>
    </row>
    <row r="997" spans="1:11" x14ac:dyDescent="0.45">
      <c r="A997" t="str">
        <f>TRM!A5873</f>
        <v>A02.031.391</v>
      </c>
      <c r="B997" t="str">
        <f>TRM!B5873</f>
        <v>Photographic</v>
      </c>
      <c r="C997" t="str">
        <f>TRM!C5873</f>
        <v>Adobe Photoshop CC 2017 | 18.1.6</v>
      </c>
      <c r="D997">
        <f>TRM!D5873</f>
        <v>0</v>
      </c>
      <c r="E997" t="str">
        <f>IF(VLOOKUP(TRM!A5873,'TRM - TBM Crosswalk'!$A$2:'TRM - TBM Crosswalk'!$I$1008,3,FALSE)="N/A","TBD","")</f>
        <v/>
      </c>
      <c r="F997" t="str">
        <f>IF(VLOOKUP(TRM!A5873,'TRM - TBM Crosswalk'!$A$2:'TRM - TBM Crosswalk'!$I$1008,4,FALSE)=0,"",VLOOKUP(TRM!A5873,'TRM - TBM Crosswalk'!$A$2:'TRM - TBM Crosswalk'!$I$1008,4,FALSE))</f>
        <v/>
      </c>
      <c r="G997" t="str">
        <f>IF(VLOOKUP(TRM!A5873,'TRM - TBM Crosswalk'!$A$2:'TRM - TBM Crosswalk'!$I$1008,5,FALSE)=0,"",VLOOKUP(TRM!A5873,'TRM - TBM Crosswalk'!$A$2:'TRM - TBM Crosswalk'!$I$1008,5,FALSE))</f>
        <v/>
      </c>
      <c r="H997" t="str">
        <f>IF(VLOOKUP(TRM!A5873,'TRM - TBM Crosswalk'!$A$2:'TRM - TBM Crosswalk'!$I$1008,6,FALSE)=0,"",VLOOKUP(TRM!A5873,'TRM - TBM Crosswalk'!$A$2:'TRM - TBM Crosswalk'!$I$1008,6,FALSE))</f>
        <v/>
      </c>
      <c r="I997" t="str">
        <f>IF(VLOOKUP(TRM!A5873,'TRM - TBM Crosswalk'!$A$2:'TRM - TBM Crosswalk'!$I$1008,7,FALSE)=0,"",VLOOKUP(TRM!A5873,'TRM - TBM Crosswalk'!$A$2:'TRM - TBM Crosswalk'!$I$1008,7,FALSE))</f>
        <v>End User Services</v>
      </c>
      <c r="J997" t="str">
        <f>IF(VLOOKUP(TRM!A5873,'TRM - TBM Crosswalk'!$A$2:'TRM - TBM Crosswalk'!$I$1008,8,FALSE)=0,"",VLOOKUP(TRM!A5873,'TRM - TBM Crosswalk'!$A$2:'TRM - TBM Crosswalk'!$I$1008,8,FALSE))</f>
        <v>Communication &amp; Collaboration</v>
      </c>
      <c r="K997" t="str">
        <f>IF(VLOOKUP(TRM!A5873,'TRM - TBM Crosswalk'!$A$2:'TRM - TBM Crosswalk'!$I$1008,9,FALSE)=0,"",VLOOKUP(TRM!A5873,'TRM - TBM Crosswalk'!$A$2:'TRM - TBM Crosswalk'!$I$1008,9,FALSE))</f>
        <v>Productivity</v>
      </c>
    </row>
    <row r="998" spans="1:11" x14ac:dyDescent="0.45">
      <c r="A998" t="str">
        <f>TRM!A5874</f>
        <v>A02.031.391</v>
      </c>
      <c r="B998" t="str">
        <f>TRM!B5874</f>
        <v>Photographic</v>
      </c>
      <c r="C998" t="str">
        <f>TRM!C5874</f>
        <v>Adobe Photoshop CC 2017 | 18.1.7</v>
      </c>
      <c r="D998">
        <f>TRM!D5874</f>
        <v>0</v>
      </c>
      <c r="E998" t="str">
        <f>IF(VLOOKUP(TRM!A5874,'TRM - TBM Crosswalk'!$A$2:'TRM - TBM Crosswalk'!$I$1008,3,FALSE)="N/A","TBD","")</f>
        <v/>
      </c>
      <c r="F998" t="str">
        <f>IF(VLOOKUP(TRM!A5874,'TRM - TBM Crosswalk'!$A$2:'TRM - TBM Crosswalk'!$I$1008,4,FALSE)=0,"",VLOOKUP(TRM!A5874,'TRM - TBM Crosswalk'!$A$2:'TRM - TBM Crosswalk'!$I$1008,4,FALSE))</f>
        <v/>
      </c>
      <c r="G998" t="str">
        <f>IF(VLOOKUP(TRM!A5874,'TRM - TBM Crosswalk'!$A$2:'TRM - TBM Crosswalk'!$I$1008,5,FALSE)=0,"",VLOOKUP(TRM!A5874,'TRM - TBM Crosswalk'!$A$2:'TRM - TBM Crosswalk'!$I$1008,5,FALSE))</f>
        <v/>
      </c>
      <c r="H998" t="str">
        <f>IF(VLOOKUP(TRM!A5874,'TRM - TBM Crosswalk'!$A$2:'TRM - TBM Crosswalk'!$I$1008,6,FALSE)=0,"",VLOOKUP(TRM!A5874,'TRM - TBM Crosswalk'!$A$2:'TRM - TBM Crosswalk'!$I$1008,6,FALSE))</f>
        <v/>
      </c>
      <c r="I998" t="str">
        <f>IF(VLOOKUP(TRM!A5874,'TRM - TBM Crosswalk'!$A$2:'TRM - TBM Crosswalk'!$I$1008,7,FALSE)=0,"",VLOOKUP(TRM!A5874,'TRM - TBM Crosswalk'!$A$2:'TRM - TBM Crosswalk'!$I$1008,7,FALSE))</f>
        <v>End User Services</v>
      </c>
      <c r="J998" t="str">
        <f>IF(VLOOKUP(TRM!A5874,'TRM - TBM Crosswalk'!$A$2:'TRM - TBM Crosswalk'!$I$1008,8,FALSE)=0,"",VLOOKUP(TRM!A5874,'TRM - TBM Crosswalk'!$A$2:'TRM - TBM Crosswalk'!$I$1008,8,FALSE))</f>
        <v>Communication &amp; Collaboration</v>
      </c>
      <c r="K998" t="str">
        <f>IF(VLOOKUP(TRM!A5874,'TRM - TBM Crosswalk'!$A$2:'TRM - TBM Crosswalk'!$I$1008,9,FALSE)=0,"",VLOOKUP(TRM!A5874,'TRM - TBM Crosswalk'!$A$2:'TRM - TBM Crosswalk'!$I$1008,9,FALSE))</f>
        <v>Productivity</v>
      </c>
    </row>
    <row r="999" spans="1:11" x14ac:dyDescent="0.45">
      <c r="A999" t="str">
        <f>TRM!A5875</f>
        <v>A02.031.391</v>
      </c>
      <c r="B999" t="str">
        <f>TRM!B5875</f>
        <v>Photographic</v>
      </c>
      <c r="C999" t="str">
        <f>TRM!C5875</f>
        <v>Adobe Photoshop CC 2017.app - 18.1.1</v>
      </c>
      <c r="D999">
        <f>TRM!D5875</f>
        <v>0</v>
      </c>
      <c r="E999" t="str">
        <f>IF(VLOOKUP(TRM!A5875,'TRM - TBM Crosswalk'!$A$2:'TRM - TBM Crosswalk'!$I$1008,3,FALSE)="N/A","TBD","")</f>
        <v/>
      </c>
      <c r="F999" t="str">
        <f>IF(VLOOKUP(TRM!A5875,'TRM - TBM Crosswalk'!$A$2:'TRM - TBM Crosswalk'!$I$1008,4,FALSE)=0,"",VLOOKUP(TRM!A5875,'TRM - TBM Crosswalk'!$A$2:'TRM - TBM Crosswalk'!$I$1008,4,FALSE))</f>
        <v/>
      </c>
      <c r="G999" t="str">
        <f>IF(VLOOKUP(TRM!A5875,'TRM - TBM Crosswalk'!$A$2:'TRM - TBM Crosswalk'!$I$1008,5,FALSE)=0,"",VLOOKUP(TRM!A5875,'TRM - TBM Crosswalk'!$A$2:'TRM - TBM Crosswalk'!$I$1008,5,FALSE))</f>
        <v/>
      </c>
      <c r="H999" t="str">
        <f>IF(VLOOKUP(TRM!A5875,'TRM - TBM Crosswalk'!$A$2:'TRM - TBM Crosswalk'!$I$1008,6,FALSE)=0,"",VLOOKUP(TRM!A5875,'TRM - TBM Crosswalk'!$A$2:'TRM - TBM Crosswalk'!$I$1008,6,FALSE))</f>
        <v/>
      </c>
      <c r="I999" t="str">
        <f>IF(VLOOKUP(TRM!A5875,'TRM - TBM Crosswalk'!$A$2:'TRM - TBM Crosswalk'!$I$1008,7,FALSE)=0,"",VLOOKUP(TRM!A5875,'TRM - TBM Crosswalk'!$A$2:'TRM - TBM Crosswalk'!$I$1008,7,FALSE))</f>
        <v>End User Services</v>
      </c>
      <c r="J999" t="str">
        <f>IF(VLOOKUP(TRM!A5875,'TRM - TBM Crosswalk'!$A$2:'TRM - TBM Crosswalk'!$I$1008,8,FALSE)=0,"",VLOOKUP(TRM!A5875,'TRM - TBM Crosswalk'!$A$2:'TRM - TBM Crosswalk'!$I$1008,8,FALSE))</f>
        <v>Communication &amp; Collaboration</v>
      </c>
      <c r="K999" t="str">
        <f>IF(VLOOKUP(TRM!A5875,'TRM - TBM Crosswalk'!$A$2:'TRM - TBM Crosswalk'!$I$1008,9,FALSE)=0,"",VLOOKUP(TRM!A5875,'TRM - TBM Crosswalk'!$A$2:'TRM - TBM Crosswalk'!$I$1008,9,FALSE))</f>
        <v>Productivity</v>
      </c>
    </row>
    <row r="1000" spans="1:11" x14ac:dyDescent="0.45">
      <c r="A1000" t="str">
        <f>TRM!A5876</f>
        <v>A02.031.391</v>
      </c>
      <c r="B1000" t="str">
        <f>TRM!B5876</f>
        <v>Photographic</v>
      </c>
      <c r="C1000" t="str">
        <f>TRM!C5876</f>
        <v>Adobe Photoshop CC 2018.app - 19.0</v>
      </c>
      <c r="D1000">
        <f>TRM!D5876</f>
        <v>0</v>
      </c>
      <c r="E1000" t="str">
        <f>IF(VLOOKUP(TRM!A5876,'TRM - TBM Crosswalk'!$A$2:'TRM - TBM Crosswalk'!$I$1008,3,FALSE)="N/A","TBD","")</f>
        <v/>
      </c>
      <c r="F1000" t="str">
        <f>IF(VLOOKUP(TRM!A5876,'TRM - TBM Crosswalk'!$A$2:'TRM - TBM Crosswalk'!$I$1008,4,FALSE)=0,"",VLOOKUP(TRM!A5876,'TRM - TBM Crosswalk'!$A$2:'TRM - TBM Crosswalk'!$I$1008,4,FALSE))</f>
        <v/>
      </c>
      <c r="G1000" t="str">
        <f>IF(VLOOKUP(TRM!A5876,'TRM - TBM Crosswalk'!$A$2:'TRM - TBM Crosswalk'!$I$1008,5,FALSE)=0,"",VLOOKUP(TRM!A5876,'TRM - TBM Crosswalk'!$A$2:'TRM - TBM Crosswalk'!$I$1008,5,FALSE))</f>
        <v/>
      </c>
      <c r="H1000" t="str">
        <f>IF(VLOOKUP(TRM!A5876,'TRM - TBM Crosswalk'!$A$2:'TRM - TBM Crosswalk'!$I$1008,6,FALSE)=0,"",VLOOKUP(TRM!A5876,'TRM - TBM Crosswalk'!$A$2:'TRM - TBM Crosswalk'!$I$1008,6,FALSE))</f>
        <v/>
      </c>
      <c r="I1000" t="str">
        <f>IF(VLOOKUP(TRM!A5876,'TRM - TBM Crosswalk'!$A$2:'TRM - TBM Crosswalk'!$I$1008,7,FALSE)=0,"",VLOOKUP(TRM!A5876,'TRM - TBM Crosswalk'!$A$2:'TRM - TBM Crosswalk'!$I$1008,7,FALSE))</f>
        <v>End User Services</v>
      </c>
      <c r="J1000" t="str">
        <f>IF(VLOOKUP(TRM!A5876,'TRM - TBM Crosswalk'!$A$2:'TRM - TBM Crosswalk'!$I$1008,8,FALSE)=0,"",VLOOKUP(TRM!A5876,'TRM - TBM Crosswalk'!$A$2:'TRM - TBM Crosswalk'!$I$1008,8,FALSE))</f>
        <v>Communication &amp; Collaboration</v>
      </c>
      <c r="K1000" t="str">
        <f>IF(VLOOKUP(TRM!A5876,'TRM - TBM Crosswalk'!$A$2:'TRM - TBM Crosswalk'!$I$1008,9,FALSE)=0,"",VLOOKUP(TRM!A5876,'TRM - TBM Crosswalk'!$A$2:'TRM - TBM Crosswalk'!$I$1008,9,FALSE))</f>
        <v>Productivity</v>
      </c>
    </row>
    <row r="1001" spans="1:11" x14ac:dyDescent="0.45">
      <c r="A1001" t="str">
        <f>TRM!A5877</f>
        <v>A02.031.391</v>
      </c>
      <c r="B1001" t="str">
        <f>TRM!B5877</f>
        <v>Photographic</v>
      </c>
      <c r="C1001" t="str">
        <f>TRM!C5877</f>
        <v>Adobe Photoshop CC 2019 | 20.0.3</v>
      </c>
      <c r="D1001">
        <f>TRM!D5877</f>
        <v>0</v>
      </c>
      <c r="E1001" t="str">
        <f>IF(VLOOKUP(TRM!A5877,'TRM - TBM Crosswalk'!$A$2:'TRM - TBM Crosswalk'!$I$1008,3,FALSE)="N/A","TBD","")</f>
        <v/>
      </c>
      <c r="F1001" t="str">
        <f>IF(VLOOKUP(TRM!A5877,'TRM - TBM Crosswalk'!$A$2:'TRM - TBM Crosswalk'!$I$1008,4,FALSE)=0,"",VLOOKUP(TRM!A5877,'TRM - TBM Crosswalk'!$A$2:'TRM - TBM Crosswalk'!$I$1008,4,FALSE))</f>
        <v/>
      </c>
      <c r="G1001" t="str">
        <f>IF(VLOOKUP(TRM!A5877,'TRM - TBM Crosswalk'!$A$2:'TRM - TBM Crosswalk'!$I$1008,5,FALSE)=0,"",VLOOKUP(TRM!A5877,'TRM - TBM Crosswalk'!$A$2:'TRM - TBM Crosswalk'!$I$1008,5,FALSE))</f>
        <v/>
      </c>
      <c r="H1001" t="str">
        <f>IF(VLOOKUP(TRM!A5877,'TRM - TBM Crosswalk'!$A$2:'TRM - TBM Crosswalk'!$I$1008,6,FALSE)=0,"",VLOOKUP(TRM!A5877,'TRM - TBM Crosswalk'!$A$2:'TRM - TBM Crosswalk'!$I$1008,6,FALSE))</f>
        <v/>
      </c>
      <c r="I1001" t="str">
        <f>IF(VLOOKUP(TRM!A5877,'TRM - TBM Crosswalk'!$A$2:'TRM - TBM Crosswalk'!$I$1008,7,FALSE)=0,"",VLOOKUP(TRM!A5877,'TRM - TBM Crosswalk'!$A$2:'TRM - TBM Crosswalk'!$I$1008,7,FALSE))</f>
        <v>End User Services</v>
      </c>
      <c r="J1001" t="str">
        <f>IF(VLOOKUP(TRM!A5877,'TRM - TBM Crosswalk'!$A$2:'TRM - TBM Crosswalk'!$I$1008,8,FALSE)=0,"",VLOOKUP(TRM!A5877,'TRM - TBM Crosswalk'!$A$2:'TRM - TBM Crosswalk'!$I$1008,8,FALSE))</f>
        <v>Communication &amp; Collaboration</v>
      </c>
      <c r="K1001" t="str">
        <f>IF(VLOOKUP(TRM!A5877,'TRM - TBM Crosswalk'!$A$2:'TRM - TBM Crosswalk'!$I$1008,9,FALSE)=0,"",VLOOKUP(TRM!A5877,'TRM - TBM Crosswalk'!$A$2:'TRM - TBM Crosswalk'!$I$1008,9,FALSE))</f>
        <v>Productivity</v>
      </c>
    </row>
    <row r="1002" spans="1:11" x14ac:dyDescent="0.45">
      <c r="A1002" t="str">
        <f>TRM!A5878</f>
        <v>A02.031.391</v>
      </c>
      <c r="B1002" t="str">
        <f>TRM!B5878</f>
        <v>Photographic</v>
      </c>
      <c r="C1002" t="str">
        <f>TRM!C5878</f>
        <v>Adobe Photoshop CC 2019 | 20.0.4</v>
      </c>
      <c r="D1002">
        <f>TRM!D5878</f>
        <v>0</v>
      </c>
      <c r="E1002" t="str">
        <f>IF(VLOOKUP(TRM!A5878,'TRM - TBM Crosswalk'!$A$2:'TRM - TBM Crosswalk'!$I$1008,3,FALSE)="N/A","TBD","")</f>
        <v/>
      </c>
      <c r="F1002" t="str">
        <f>IF(VLOOKUP(TRM!A5878,'TRM - TBM Crosswalk'!$A$2:'TRM - TBM Crosswalk'!$I$1008,4,FALSE)=0,"",VLOOKUP(TRM!A5878,'TRM - TBM Crosswalk'!$A$2:'TRM - TBM Crosswalk'!$I$1008,4,FALSE))</f>
        <v/>
      </c>
      <c r="G1002" t="str">
        <f>IF(VLOOKUP(TRM!A5878,'TRM - TBM Crosswalk'!$A$2:'TRM - TBM Crosswalk'!$I$1008,5,FALSE)=0,"",VLOOKUP(TRM!A5878,'TRM - TBM Crosswalk'!$A$2:'TRM - TBM Crosswalk'!$I$1008,5,FALSE))</f>
        <v/>
      </c>
      <c r="H1002" t="str">
        <f>IF(VLOOKUP(TRM!A5878,'TRM - TBM Crosswalk'!$A$2:'TRM - TBM Crosswalk'!$I$1008,6,FALSE)=0,"",VLOOKUP(TRM!A5878,'TRM - TBM Crosswalk'!$A$2:'TRM - TBM Crosswalk'!$I$1008,6,FALSE))</f>
        <v/>
      </c>
      <c r="I1002" t="str">
        <f>IF(VLOOKUP(TRM!A5878,'TRM - TBM Crosswalk'!$A$2:'TRM - TBM Crosswalk'!$I$1008,7,FALSE)=0,"",VLOOKUP(TRM!A5878,'TRM - TBM Crosswalk'!$A$2:'TRM - TBM Crosswalk'!$I$1008,7,FALSE))</f>
        <v>End User Services</v>
      </c>
      <c r="J1002" t="str">
        <f>IF(VLOOKUP(TRM!A5878,'TRM - TBM Crosswalk'!$A$2:'TRM - TBM Crosswalk'!$I$1008,8,FALSE)=0,"",VLOOKUP(TRM!A5878,'TRM - TBM Crosswalk'!$A$2:'TRM - TBM Crosswalk'!$I$1008,8,FALSE))</f>
        <v>Communication &amp; Collaboration</v>
      </c>
      <c r="K1002" t="str">
        <f>IF(VLOOKUP(TRM!A5878,'TRM - TBM Crosswalk'!$A$2:'TRM - TBM Crosswalk'!$I$1008,9,FALSE)=0,"",VLOOKUP(TRM!A5878,'TRM - TBM Crosswalk'!$A$2:'TRM - TBM Crosswalk'!$I$1008,9,FALSE))</f>
        <v>Productivity</v>
      </c>
    </row>
    <row r="1003" spans="1:11" x14ac:dyDescent="0.45">
      <c r="A1003" t="str">
        <f>TRM!A5879</f>
        <v>A02.031.391</v>
      </c>
      <c r="B1003" t="str">
        <f>TRM!B5879</f>
        <v>Photographic</v>
      </c>
      <c r="C1003" t="str">
        <f>TRM!C5879</f>
        <v>Adobe Photoshop CC 2019.app - 20.0.4</v>
      </c>
      <c r="D1003">
        <f>TRM!D5879</f>
        <v>0</v>
      </c>
      <c r="E1003" t="str">
        <f>IF(VLOOKUP(TRM!A5879,'TRM - TBM Crosswalk'!$A$2:'TRM - TBM Crosswalk'!$I$1008,3,FALSE)="N/A","TBD","")</f>
        <v/>
      </c>
      <c r="F1003" t="str">
        <f>IF(VLOOKUP(TRM!A5879,'TRM - TBM Crosswalk'!$A$2:'TRM - TBM Crosswalk'!$I$1008,4,FALSE)=0,"",VLOOKUP(TRM!A5879,'TRM - TBM Crosswalk'!$A$2:'TRM - TBM Crosswalk'!$I$1008,4,FALSE))</f>
        <v/>
      </c>
      <c r="G1003" t="str">
        <f>IF(VLOOKUP(TRM!A5879,'TRM - TBM Crosswalk'!$A$2:'TRM - TBM Crosswalk'!$I$1008,5,FALSE)=0,"",VLOOKUP(TRM!A5879,'TRM - TBM Crosswalk'!$A$2:'TRM - TBM Crosswalk'!$I$1008,5,FALSE))</f>
        <v/>
      </c>
      <c r="H1003" t="str">
        <f>IF(VLOOKUP(TRM!A5879,'TRM - TBM Crosswalk'!$A$2:'TRM - TBM Crosswalk'!$I$1008,6,FALSE)=0,"",VLOOKUP(TRM!A5879,'TRM - TBM Crosswalk'!$A$2:'TRM - TBM Crosswalk'!$I$1008,6,FALSE))</f>
        <v/>
      </c>
      <c r="I1003" t="str">
        <f>IF(VLOOKUP(TRM!A5879,'TRM - TBM Crosswalk'!$A$2:'TRM - TBM Crosswalk'!$I$1008,7,FALSE)=0,"",VLOOKUP(TRM!A5879,'TRM - TBM Crosswalk'!$A$2:'TRM - TBM Crosswalk'!$I$1008,7,FALSE))</f>
        <v>End User Services</v>
      </c>
      <c r="J1003" t="str">
        <f>IF(VLOOKUP(TRM!A5879,'TRM - TBM Crosswalk'!$A$2:'TRM - TBM Crosswalk'!$I$1008,8,FALSE)=0,"",VLOOKUP(TRM!A5879,'TRM - TBM Crosswalk'!$A$2:'TRM - TBM Crosswalk'!$I$1008,8,FALSE))</f>
        <v>Communication &amp; Collaboration</v>
      </c>
      <c r="K1003" t="str">
        <f>IF(VLOOKUP(TRM!A5879,'TRM - TBM Crosswalk'!$A$2:'TRM - TBM Crosswalk'!$I$1008,9,FALSE)=0,"",VLOOKUP(TRM!A5879,'TRM - TBM Crosswalk'!$A$2:'TRM - TBM Crosswalk'!$I$1008,9,FALSE))</f>
        <v>Productivity</v>
      </c>
    </row>
    <row r="1004" spans="1:11" x14ac:dyDescent="0.45">
      <c r="A1004" t="str">
        <f>TRM!A5880</f>
        <v>A02.031.391</v>
      </c>
      <c r="B1004" t="str">
        <f>TRM!B5880</f>
        <v>Photographic</v>
      </c>
      <c r="C1004" t="str">
        <f>TRM!C5880</f>
        <v>Adobe Photoshop CC 2019.app - 20.0.8</v>
      </c>
      <c r="D1004">
        <f>TRM!D5880</f>
        <v>0</v>
      </c>
      <c r="E1004" t="str">
        <f>IF(VLOOKUP(TRM!A5880,'TRM - TBM Crosswalk'!$A$2:'TRM - TBM Crosswalk'!$I$1008,3,FALSE)="N/A","TBD","")</f>
        <v/>
      </c>
      <c r="F1004" t="str">
        <f>IF(VLOOKUP(TRM!A5880,'TRM - TBM Crosswalk'!$A$2:'TRM - TBM Crosswalk'!$I$1008,4,FALSE)=0,"",VLOOKUP(TRM!A5880,'TRM - TBM Crosswalk'!$A$2:'TRM - TBM Crosswalk'!$I$1008,4,FALSE))</f>
        <v/>
      </c>
      <c r="G1004" t="str">
        <f>IF(VLOOKUP(TRM!A5880,'TRM - TBM Crosswalk'!$A$2:'TRM - TBM Crosswalk'!$I$1008,5,FALSE)=0,"",VLOOKUP(TRM!A5880,'TRM - TBM Crosswalk'!$A$2:'TRM - TBM Crosswalk'!$I$1008,5,FALSE))</f>
        <v/>
      </c>
      <c r="H1004" t="str">
        <f>IF(VLOOKUP(TRM!A5880,'TRM - TBM Crosswalk'!$A$2:'TRM - TBM Crosswalk'!$I$1008,6,FALSE)=0,"",VLOOKUP(TRM!A5880,'TRM - TBM Crosswalk'!$A$2:'TRM - TBM Crosswalk'!$I$1008,6,FALSE))</f>
        <v/>
      </c>
      <c r="I1004" t="str">
        <f>IF(VLOOKUP(TRM!A5880,'TRM - TBM Crosswalk'!$A$2:'TRM - TBM Crosswalk'!$I$1008,7,FALSE)=0,"",VLOOKUP(TRM!A5880,'TRM - TBM Crosswalk'!$A$2:'TRM - TBM Crosswalk'!$I$1008,7,FALSE))</f>
        <v>End User Services</v>
      </c>
      <c r="J1004" t="str">
        <f>IF(VLOOKUP(TRM!A5880,'TRM - TBM Crosswalk'!$A$2:'TRM - TBM Crosswalk'!$I$1008,8,FALSE)=0,"",VLOOKUP(TRM!A5880,'TRM - TBM Crosswalk'!$A$2:'TRM - TBM Crosswalk'!$I$1008,8,FALSE))</f>
        <v>Communication &amp; Collaboration</v>
      </c>
      <c r="K1004" t="str">
        <f>IF(VLOOKUP(TRM!A5880,'TRM - TBM Crosswalk'!$A$2:'TRM - TBM Crosswalk'!$I$1008,9,FALSE)=0,"",VLOOKUP(TRM!A5880,'TRM - TBM Crosswalk'!$A$2:'TRM - TBM Crosswalk'!$I$1008,9,FALSE))</f>
        <v>Productivity</v>
      </c>
    </row>
    <row r="1005" spans="1:11" x14ac:dyDescent="0.45">
      <c r="A1005" t="str">
        <f>TRM!A5906</f>
        <v>A02.031.391</v>
      </c>
      <c r="B1005" t="str">
        <f>TRM!B5906</f>
        <v>Photographic</v>
      </c>
      <c r="C1005" t="str">
        <f>TRM!C5906</f>
        <v>Canon My Image Garden Design Files | 3.6.0</v>
      </c>
      <c r="D1005">
        <f>TRM!D5906</f>
        <v>0</v>
      </c>
      <c r="E1005" t="str">
        <f>IF(VLOOKUP(TRM!A5906,'TRM - TBM Crosswalk'!$A$2:'TRM - TBM Crosswalk'!$I$1008,3,FALSE)="N/A","TBD","")</f>
        <v/>
      </c>
      <c r="F1005" t="str">
        <f>IF(VLOOKUP(TRM!A5906,'TRM - TBM Crosswalk'!$A$2:'TRM - TBM Crosswalk'!$I$1008,4,FALSE)=0,"",VLOOKUP(TRM!A5906,'TRM - TBM Crosswalk'!$A$2:'TRM - TBM Crosswalk'!$I$1008,4,FALSE))</f>
        <v/>
      </c>
      <c r="G1005" t="str">
        <f>IF(VLOOKUP(TRM!A5906,'TRM - TBM Crosswalk'!$A$2:'TRM - TBM Crosswalk'!$I$1008,5,FALSE)=0,"",VLOOKUP(TRM!A5906,'TRM - TBM Crosswalk'!$A$2:'TRM - TBM Crosswalk'!$I$1008,5,FALSE))</f>
        <v/>
      </c>
      <c r="H1005" t="str">
        <f>IF(VLOOKUP(TRM!A5906,'TRM - TBM Crosswalk'!$A$2:'TRM - TBM Crosswalk'!$I$1008,6,FALSE)=0,"",VLOOKUP(TRM!A5906,'TRM - TBM Crosswalk'!$A$2:'TRM - TBM Crosswalk'!$I$1008,6,FALSE))</f>
        <v/>
      </c>
      <c r="I1005" t="str">
        <f>IF(VLOOKUP(TRM!A5906,'TRM - TBM Crosswalk'!$A$2:'TRM - TBM Crosswalk'!$I$1008,7,FALSE)=0,"",VLOOKUP(TRM!A5906,'TRM - TBM Crosswalk'!$A$2:'TRM - TBM Crosswalk'!$I$1008,7,FALSE))</f>
        <v>End User Services</v>
      </c>
      <c r="J1005" t="str">
        <f>IF(VLOOKUP(TRM!A5906,'TRM - TBM Crosswalk'!$A$2:'TRM - TBM Crosswalk'!$I$1008,8,FALSE)=0,"",VLOOKUP(TRM!A5906,'TRM - TBM Crosswalk'!$A$2:'TRM - TBM Crosswalk'!$I$1008,8,FALSE))</f>
        <v>Communication &amp; Collaboration</v>
      </c>
      <c r="K1005" t="str">
        <f>IF(VLOOKUP(TRM!A5906,'TRM - TBM Crosswalk'!$A$2:'TRM - TBM Crosswalk'!$I$1008,9,FALSE)=0,"",VLOOKUP(TRM!A5906,'TRM - TBM Crosswalk'!$A$2:'TRM - TBM Crosswalk'!$I$1008,9,FALSE))</f>
        <v>Productivity</v>
      </c>
    </row>
    <row r="1006" spans="1:11" x14ac:dyDescent="0.45">
      <c r="A1006" t="str">
        <f>TRM!A5907</f>
        <v>A02.031.391</v>
      </c>
      <c r="B1006" t="str">
        <f>TRM!B5907</f>
        <v>Photographic</v>
      </c>
      <c r="C1006" t="str">
        <f>TRM!C5907</f>
        <v>Canon PowerShot SX280 HS and SX270 HS Camera User Guide | 1.0.0.1</v>
      </c>
      <c r="D1006">
        <f>TRM!D5907</f>
        <v>0</v>
      </c>
      <c r="E1006" t="str">
        <f>IF(VLOOKUP(TRM!A5907,'TRM - TBM Crosswalk'!$A$2:'TRM - TBM Crosswalk'!$I$1008,3,FALSE)="N/A","TBD","")</f>
        <v/>
      </c>
      <c r="F1006" t="str">
        <f>IF(VLOOKUP(TRM!A5907,'TRM - TBM Crosswalk'!$A$2:'TRM - TBM Crosswalk'!$I$1008,4,FALSE)=0,"",VLOOKUP(TRM!A5907,'TRM - TBM Crosswalk'!$A$2:'TRM - TBM Crosswalk'!$I$1008,4,FALSE))</f>
        <v/>
      </c>
      <c r="G1006" t="str">
        <f>IF(VLOOKUP(TRM!A5907,'TRM - TBM Crosswalk'!$A$2:'TRM - TBM Crosswalk'!$I$1008,5,FALSE)=0,"",VLOOKUP(TRM!A5907,'TRM - TBM Crosswalk'!$A$2:'TRM - TBM Crosswalk'!$I$1008,5,FALSE))</f>
        <v/>
      </c>
      <c r="H1006" t="str">
        <f>IF(VLOOKUP(TRM!A5907,'TRM - TBM Crosswalk'!$A$2:'TRM - TBM Crosswalk'!$I$1008,6,FALSE)=0,"",VLOOKUP(TRM!A5907,'TRM - TBM Crosswalk'!$A$2:'TRM - TBM Crosswalk'!$I$1008,6,FALSE))</f>
        <v/>
      </c>
      <c r="I1006" t="str">
        <f>IF(VLOOKUP(TRM!A5907,'TRM - TBM Crosswalk'!$A$2:'TRM - TBM Crosswalk'!$I$1008,7,FALSE)=0,"",VLOOKUP(TRM!A5907,'TRM - TBM Crosswalk'!$A$2:'TRM - TBM Crosswalk'!$I$1008,7,FALSE))</f>
        <v>End User Services</v>
      </c>
      <c r="J1006" t="str">
        <f>IF(VLOOKUP(TRM!A5907,'TRM - TBM Crosswalk'!$A$2:'TRM - TBM Crosswalk'!$I$1008,8,FALSE)=0,"",VLOOKUP(TRM!A5907,'TRM - TBM Crosswalk'!$A$2:'TRM - TBM Crosswalk'!$I$1008,8,FALSE))</f>
        <v>Communication &amp; Collaboration</v>
      </c>
      <c r="K1006" t="str">
        <f>IF(VLOOKUP(TRM!A5907,'TRM - TBM Crosswalk'!$A$2:'TRM - TBM Crosswalk'!$I$1008,9,FALSE)=0,"",VLOOKUP(TRM!A5907,'TRM - TBM Crosswalk'!$A$2:'TRM - TBM Crosswalk'!$I$1008,9,FALSE))</f>
        <v>Productivity</v>
      </c>
    </row>
    <row r="1007" spans="1:11" x14ac:dyDescent="0.45">
      <c r="A1007" t="str">
        <f>TRM!A5908</f>
        <v>A02.031.391</v>
      </c>
      <c r="B1007" t="str">
        <f>TRM!B5908</f>
        <v>Photographic</v>
      </c>
      <c r="C1007" t="str">
        <f>TRM!C5908</f>
        <v>Canon Utilities CameraWindow DC 8 | 8.10.0.16</v>
      </c>
      <c r="D1007">
        <f>TRM!D5908</f>
        <v>0</v>
      </c>
      <c r="E1007" t="str">
        <f>IF(VLOOKUP(TRM!A5908,'TRM - TBM Crosswalk'!$A$2:'TRM - TBM Crosswalk'!$I$1008,3,FALSE)="N/A","TBD","")</f>
        <v/>
      </c>
      <c r="F1007" t="str">
        <f>IF(VLOOKUP(TRM!A5908,'TRM - TBM Crosswalk'!$A$2:'TRM - TBM Crosswalk'!$I$1008,4,FALSE)=0,"",VLOOKUP(TRM!A5908,'TRM - TBM Crosswalk'!$A$2:'TRM - TBM Crosswalk'!$I$1008,4,FALSE))</f>
        <v/>
      </c>
      <c r="G1007" t="str">
        <f>IF(VLOOKUP(TRM!A5908,'TRM - TBM Crosswalk'!$A$2:'TRM - TBM Crosswalk'!$I$1008,5,FALSE)=0,"",VLOOKUP(TRM!A5908,'TRM - TBM Crosswalk'!$A$2:'TRM - TBM Crosswalk'!$I$1008,5,FALSE))</f>
        <v/>
      </c>
      <c r="H1007" t="str">
        <f>IF(VLOOKUP(TRM!A5908,'TRM - TBM Crosswalk'!$A$2:'TRM - TBM Crosswalk'!$I$1008,6,FALSE)=0,"",VLOOKUP(TRM!A5908,'TRM - TBM Crosswalk'!$A$2:'TRM - TBM Crosswalk'!$I$1008,6,FALSE))</f>
        <v/>
      </c>
      <c r="I1007" t="str">
        <f>IF(VLOOKUP(TRM!A5908,'TRM - TBM Crosswalk'!$A$2:'TRM - TBM Crosswalk'!$I$1008,7,FALSE)=0,"",VLOOKUP(TRM!A5908,'TRM - TBM Crosswalk'!$A$2:'TRM - TBM Crosswalk'!$I$1008,7,FALSE))</f>
        <v>End User Services</v>
      </c>
      <c r="J1007" t="str">
        <f>IF(VLOOKUP(TRM!A5908,'TRM - TBM Crosswalk'!$A$2:'TRM - TBM Crosswalk'!$I$1008,8,FALSE)=0,"",VLOOKUP(TRM!A5908,'TRM - TBM Crosswalk'!$A$2:'TRM - TBM Crosswalk'!$I$1008,8,FALSE))</f>
        <v>Communication &amp; Collaboration</v>
      </c>
      <c r="K1007" t="str">
        <f>IF(VLOOKUP(TRM!A5908,'TRM - TBM Crosswalk'!$A$2:'TRM - TBM Crosswalk'!$I$1008,9,FALSE)=0,"",VLOOKUP(TRM!A5908,'TRM - TBM Crosswalk'!$A$2:'TRM - TBM Crosswalk'!$I$1008,9,FALSE))</f>
        <v>Productivity</v>
      </c>
    </row>
    <row r="1008" spans="1:11" x14ac:dyDescent="0.45">
      <c r="A1008" t="str">
        <f>TRM!A5909</f>
        <v>A02.031.391</v>
      </c>
      <c r="B1008" t="str">
        <f>TRM!B5909</f>
        <v>Photographic</v>
      </c>
      <c r="C1008" t="str">
        <f>TRM!C5909</f>
        <v>Canon Utilities CameraWindow DC 8 | 8.10.4.24</v>
      </c>
      <c r="D1008">
        <f>TRM!D5909</f>
        <v>0</v>
      </c>
      <c r="E1008" t="str">
        <f>IF(VLOOKUP(TRM!A5909,'TRM - TBM Crosswalk'!$A$2:'TRM - TBM Crosswalk'!$I$1008,3,FALSE)="N/A","TBD","")</f>
        <v/>
      </c>
      <c r="F1008" t="str">
        <f>IF(VLOOKUP(TRM!A5909,'TRM - TBM Crosswalk'!$A$2:'TRM - TBM Crosswalk'!$I$1008,4,FALSE)=0,"",VLOOKUP(TRM!A5909,'TRM - TBM Crosswalk'!$A$2:'TRM - TBM Crosswalk'!$I$1008,4,FALSE))</f>
        <v/>
      </c>
      <c r="G1008" t="str">
        <f>IF(VLOOKUP(TRM!A5909,'TRM - TBM Crosswalk'!$A$2:'TRM - TBM Crosswalk'!$I$1008,5,FALSE)=0,"",VLOOKUP(TRM!A5909,'TRM - TBM Crosswalk'!$A$2:'TRM - TBM Crosswalk'!$I$1008,5,FALSE))</f>
        <v/>
      </c>
      <c r="H1008" t="str">
        <f>IF(VLOOKUP(TRM!A5909,'TRM - TBM Crosswalk'!$A$2:'TRM - TBM Crosswalk'!$I$1008,6,FALSE)=0,"",VLOOKUP(TRM!A5909,'TRM - TBM Crosswalk'!$A$2:'TRM - TBM Crosswalk'!$I$1008,6,FALSE))</f>
        <v/>
      </c>
      <c r="I1008" t="str">
        <f>IF(VLOOKUP(TRM!A5909,'TRM - TBM Crosswalk'!$A$2:'TRM - TBM Crosswalk'!$I$1008,7,FALSE)=0,"",VLOOKUP(TRM!A5909,'TRM - TBM Crosswalk'!$A$2:'TRM - TBM Crosswalk'!$I$1008,7,FALSE))</f>
        <v>End User Services</v>
      </c>
      <c r="J1008" t="str">
        <f>IF(VLOOKUP(TRM!A5909,'TRM - TBM Crosswalk'!$A$2:'TRM - TBM Crosswalk'!$I$1008,8,FALSE)=0,"",VLOOKUP(TRM!A5909,'TRM - TBM Crosswalk'!$A$2:'TRM - TBM Crosswalk'!$I$1008,8,FALSE))</f>
        <v>Communication &amp; Collaboration</v>
      </c>
      <c r="K1008" t="str">
        <f>IF(VLOOKUP(TRM!A5909,'TRM - TBM Crosswalk'!$A$2:'TRM - TBM Crosswalk'!$I$1008,9,FALSE)=0,"",VLOOKUP(TRM!A5909,'TRM - TBM Crosswalk'!$A$2:'TRM - TBM Crosswalk'!$I$1008,9,FALSE))</f>
        <v>Productivity</v>
      </c>
    </row>
    <row r="1009" spans="1:11" x14ac:dyDescent="0.45">
      <c r="A1009" t="str">
        <f>TRM!A5910</f>
        <v>A02.031.391</v>
      </c>
      <c r="B1009" t="str">
        <f>TRM!B5910</f>
        <v>Photographic</v>
      </c>
      <c r="C1009" t="str">
        <f>TRM!C5910</f>
        <v>Canon Utilities CameraWindow DC 8 | 8.10.7.32</v>
      </c>
      <c r="D1009">
        <f>TRM!D5910</f>
        <v>0</v>
      </c>
      <c r="E1009" t="str">
        <f>IF(VLOOKUP(TRM!A5910,'TRM - TBM Crosswalk'!$A$2:'TRM - TBM Crosswalk'!$I$1008,3,FALSE)="N/A","TBD","")</f>
        <v/>
      </c>
      <c r="F1009" t="str">
        <f>IF(VLOOKUP(TRM!A5910,'TRM - TBM Crosswalk'!$A$2:'TRM - TBM Crosswalk'!$I$1008,4,FALSE)=0,"",VLOOKUP(TRM!A5910,'TRM - TBM Crosswalk'!$A$2:'TRM - TBM Crosswalk'!$I$1008,4,FALSE))</f>
        <v/>
      </c>
      <c r="G1009" t="str">
        <f>IF(VLOOKUP(TRM!A5910,'TRM - TBM Crosswalk'!$A$2:'TRM - TBM Crosswalk'!$I$1008,5,FALSE)=0,"",VLOOKUP(TRM!A5910,'TRM - TBM Crosswalk'!$A$2:'TRM - TBM Crosswalk'!$I$1008,5,FALSE))</f>
        <v/>
      </c>
      <c r="H1009" t="str">
        <f>IF(VLOOKUP(TRM!A5910,'TRM - TBM Crosswalk'!$A$2:'TRM - TBM Crosswalk'!$I$1008,6,FALSE)=0,"",VLOOKUP(TRM!A5910,'TRM - TBM Crosswalk'!$A$2:'TRM - TBM Crosswalk'!$I$1008,6,FALSE))</f>
        <v/>
      </c>
      <c r="I1009" t="str">
        <f>IF(VLOOKUP(TRM!A5910,'TRM - TBM Crosswalk'!$A$2:'TRM - TBM Crosswalk'!$I$1008,7,FALSE)=0,"",VLOOKUP(TRM!A5910,'TRM - TBM Crosswalk'!$A$2:'TRM - TBM Crosswalk'!$I$1008,7,FALSE))</f>
        <v>End User Services</v>
      </c>
      <c r="J1009" t="str">
        <f>IF(VLOOKUP(TRM!A5910,'TRM - TBM Crosswalk'!$A$2:'TRM - TBM Crosswalk'!$I$1008,8,FALSE)=0,"",VLOOKUP(TRM!A5910,'TRM - TBM Crosswalk'!$A$2:'TRM - TBM Crosswalk'!$I$1008,8,FALSE))</f>
        <v>Communication &amp; Collaboration</v>
      </c>
      <c r="K1009" t="str">
        <f>IF(VLOOKUP(TRM!A5910,'TRM - TBM Crosswalk'!$A$2:'TRM - TBM Crosswalk'!$I$1008,9,FALSE)=0,"",VLOOKUP(TRM!A5910,'TRM - TBM Crosswalk'!$A$2:'TRM - TBM Crosswalk'!$I$1008,9,FALSE))</f>
        <v>Productivity</v>
      </c>
    </row>
    <row r="1010" spans="1:11" x14ac:dyDescent="0.45">
      <c r="A1010" t="str">
        <f>TRM!A5911</f>
        <v>A02.031.391</v>
      </c>
      <c r="B1010" t="str">
        <f>TRM!B5911</f>
        <v>Photographic</v>
      </c>
      <c r="C1010" t="str">
        <f>TRM!C5911</f>
        <v>Canon Utilities EOS Utility 2 | 2.14.0.0</v>
      </c>
      <c r="D1010">
        <f>TRM!D5911</f>
        <v>0</v>
      </c>
      <c r="E1010" t="str">
        <f>IF(VLOOKUP(TRM!A5911,'TRM - TBM Crosswalk'!$A$2:'TRM - TBM Crosswalk'!$I$1008,3,FALSE)="N/A","TBD","")</f>
        <v/>
      </c>
      <c r="F1010" t="str">
        <f>IF(VLOOKUP(TRM!A5911,'TRM - TBM Crosswalk'!$A$2:'TRM - TBM Crosswalk'!$I$1008,4,FALSE)=0,"",VLOOKUP(TRM!A5911,'TRM - TBM Crosswalk'!$A$2:'TRM - TBM Crosswalk'!$I$1008,4,FALSE))</f>
        <v/>
      </c>
      <c r="G1010" t="str">
        <f>IF(VLOOKUP(TRM!A5911,'TRM - TBM Crosswalk'!$A$2:'TRM - TBM Crosswalk'!$I$1008,5,FALSE)=0,"",VLOOKUP(TRM!A5911,'TRM - TBM Crosswalk'!$A$2:'TRM - TBM Crosswalk'!$I$1008,5,FALSE))</f>
        <v/>
      </c>
      <c r="H1010" t="str">
        <f>IF(VLOOKUP(TRM!A5911,'TRM - TBM Crosswalk'!$A$2:'TRM - TBM Crosswalk'!$I$1008,6,FALSE)=0,"",VLOOKUP(TRM!A5911,'TRM - TBM Crosswalk'!$A$2:'TRM - TBM Crosswalk'!$I$1008,6,FALSE))</f>
        <v/>
      </c>
      <c r="I1010" t="str">
        <f>IF(VLOOKUP(TRM!A5911,'TRM - TBM Crosswalk'!$A$2:'TRM - TBM Crosswalk'!$I$1008,7,FALSE)=0,"",VLOOKUP(TRM!A5911,'TRM - TBM Crosswalk'!$A$2:'TRM - TBM Crosswalk'!$I$1008,7,FALSE))</f>
        <v>End User Services</v>
      </c>
      <c r="J1010" t="str">
        <f>IF(VLOOKUP(TRM!A5911,'TRM - TBM Crosswalk'!$A$2:'TRM - TBM Crosswalk'!$I$1008,8,FALSE)=0,"",VLOOKUP(TRM!A5911,'TRM - TBM Crosswalk'!$A$2:'TRM - TBM Crosswalk'!$I$1008,8,FALSE))</f>
        <v>Communication &amp; Collaboration</v>
      </c>
      <c r="K1010" t="str">
        <f>IF(VLOOKUP(TRM!A5911,'TRM - TBM Crosswalk'!$A$2:'TRM - TBM Crosswalk'!$I$1008,9,FALSE)=0,"",VLOOKUP(TRM!A5911,'TRM - TBM Crosswalk'!$A$2:'TRM - TBM Crosswalk'!$I$1008,9,FALSE))</f>
        <v>Productivity</v>
      </c>
    </row>
    <row r="1011" spans="1:11" x14ac:dyDescent="0.45">
      <c r="A1011" t="str">
        <f>TRM!A5912</f>
        <v>A02.031.391</v>
      </c>
      <c r="B1011" t="str">
        <f>TRM!B5912</f>
        <v>Photographic</v>
      </c>
      <c r="C1011" t="str">
        <f>TRM!C5912</f>
        <v>Canon Utilities EOS Utility 2 | 2.14.20.0</v>
      </c>
      <c r="D1011">
        <f>TRM!D5912</f>
        <v>0</v>
      </c>
      <c r="E1011" t="str">
        <f>IF(VLOOKUP(TRM!A5912,'TRM - TBM Crosswalk'!$A$2:'TRM - TBM Crosswalk'!$I$1008,3,FALSE)="N/A","TBD","")</f>
        <v/>
      </c>
      <c r="F1011" t="str">
        <f>IF(VLOOKUP(TRM!A5912,'TRM - TBM Crosswalk'!$A$2:'TRM - TBM Crosswalk'!$I$1008,4,FALSE)=0,"",VLOOKUP(TRM!A5912,'TRM - TBM Crosswalk'!$A$2:'TRM - TBM Crosswalk'!$I$1008,4,FALSE))</f>
        <v/>
      </c>
      <c r="G1011" t="str">
        <f>IF(VLOOKUP(TRM!A5912,'TRM - TBM Crosswalk'!$A$2:'TRM - TBM Crosswalk'!$I$1008,5,FALSE)=0,"",VLOOKUP(TRM!A5912,'TRM - TBM Crosswalk'!$A$2:'TRM - TBM Crosswalk'!$I$1008,5,FALSE))</f>
        <v/>
      </c>
      <c r="H1011" t="str">
        <f>IF(VLOOKUP(TRM!A5912,'TRM - TBM Crosswalk'!$A$2:'TRM - TBM Crosswalk'!$I$1008,6,FALSE)=0,"",VLOOKUP(TRM!A5912,'TRM - TBM Crosswalk'!$A$2:'TRM - TBM Crosswalk'!$I$1008,6,FALSE))</f>
        <v/>
      </c>
      <c r="I1011" t="str">
        <f>IF(VLOOKUP(TRM!A5912,'TRM - TBM Crosswalk'!$A$2:'TRM - TBM Crosswalk'!$I$1008,7,FALSE)=0,"",VLOOKUP(TRM!A5912,'TRM - TBM Crosswalk'!$A$2:'TRM - TBM Crosswalk'!$I$1008,7,FALSE))</f>
        <v>End User Services</v>
      </c>
      <c r="J1011" t="str">
        <f>IF(VLOOKUP(TRM!A5912,'TRM - TBM Crosswalk'!$A$2:'TRM - TBM Crosswalk'!$I$1008,8,FALSE)=0,"",VLOOKUP(TRM!A5912,'TRM - TBM Crosswalk'!$A$2:'TRM - TBM Crosswalk'!$I$1008,8,FALSE))</f>
        <v>Communication &amp; Collaboration</v>
      </c>
      <c r="K1011" t="str">
        <f>IF(VLOOKUP(TRM!A5912,'TRM - TBM Crosswalk'!$A$2:'TRM - TBM Crosswalk'!$I$1008,9,FALSE)=0,"",VLOOKUP(TRM!A5912,'TRM - TBM Crosswalk'!$A$2:'TRM - TBM Crosswalk'!$I$1008,9,FALSE))</f>
        <v>Productivity</v>
      </c>
    </row>
    <row r="1012" spans="1:11" x14ac:dyDescent="0.45">
      <c r="A1012" t="str">
        <f>TRM!A5913</f>
        <v>A02.031.391</v>
      </c>
      <c r="B1012" t="str">
        <f>TRM!B5913</f>
        <v>Photographic</v>
      </c>
      <c r="C1012" t="str">
        <f>TRM!C5913</f>
        <v>Canon Utilities EOS Utility 3 | 3.6.0.0</v>
      </c>
      <c r="D1012">
        <f>TRM!D5913</f>
        <v>0</v>
      </c>
      <c r="E1012" t="str">
        <f>IF(VLOOKUP(TRM!A5913,'TRM - TBM Crosswalk'!$A$2:'TRM - TBM Crosswalk'!$I$1008,3,FALSE)="N/A","TBD","")</f>
        <v/>
      </c>
      <c r="F1012" t="str">
        <f>IF(VLOOKUP(TRM!A5913,'TRM - TBM Crosswalk'!$A$2:'TRM - TBM Crosswalk'!$I$1008,4,FALSE)=0,"",VLOOKUP(TRM!A5913,'TRM - TBM Crosswalk'!$A$2:'TRM - TBM Crosswalk'!$I$1008,4,FALSE))</f>
        <v/>
      </c>
      <c r="G1012" t="str">
        <f>IF(VLOOKUP(TRM!A5913,'TRM - TBM Crosswalk'!$A$2:'TRM - TBM Crosswalk'!$I$1008,5,FALSE)=0,"",VLOOKUP(TRM!A5913,'TRM - TBM Crosswalk'!$A$2:'TRM - TBM Crosswalk'!$I$1008,5,FALSE))</f>
        <v/>
      </c>
      <c r="H1012" t="str">
        <f>IF(VLOOKUP(TRM!A5913,'TRM - TBM Crosswalk'!$A$2:'TRM - TBM Crosswalk'!$I$1008,6,FALSE)=0,"",VLOOKUP(TRM!A5913,'TRM - TBM Crosswalk'!$A$2:'TRM - TBM Crosswalk'!$I$1008,6,FALSE))</f>
        <v/>
      </c>
      <c r="I1012" t="str">
        <f>IF(VLOOKUP(TRM!A5913,'TRM - TBM Crosswalk'!$A$2:'TRM - TBM Crosswalk'!$I$1008,7,FALSE)=0,"",VLOOKUP(TRM!A5913,'TRM - TBM Crosswalk'!$A$2:'TRM - TBM Crosswalk'!$I$1008,7,FALSE))</f>
        <v>End User Services</v>
      </c>
      <c r="J1012" t="str">
        <f>IF(VLOOKUP(TRM!A5913,'TRM - TBM Crosswalk'!$A$2:'TRM - TBM Crosswalk'!$I$1008,8,FALSE)=0,"",VLOOKUP(TRM!A5913,'TRM - TBM Crosswalk'!$A$2:'TRM - TBM Crosswalk'!$I$1008,8,FALSE))</f>
        <v>Communication &amp; Collaboration</v>
      </c>
      <c r="K1012" t="str">
        <f>IF(VLOOKUP(TRM!A5913,'TRM - TBM Crosswalk'!$A$2:'TRM - TBM Crosswalk'!$I$1008,9,FALSE)=0,"",VLOOKUP(TRM!A5913,'TRM - TBM Crosswalk'!$A$2:'TRM - TBM Crosswalk'!$I$1008,9,FALSE))</f>
        <v>Productivity</v>
      </c>
    </row>
    <row r="1013" spans="1:11" x14ac:dyDescent="0.45">
      <c r="A1013" t="str">
        <f>TRM!A5914</f>
        <v>A02.031.391</v>
      </c>
      <c r="B1013" t="str">
        <f>TRM!B5914</f>
        <v>Photographic</v>
      </c>
      <c r="C1013" t="str">
        <f>TRM!C5914</f>
        <v>Canon Utilities ImageBrowser EX | 0.9.52.1</v>
      </c>
      <c r="D1013">
        <f>TRM!D5914</f>
        <v>0</v>
      </c>
      <c r="E1013" t="str">
        <f>IF(VLOOKUP(TRM!A5914,'TRM - TBM Crosswalk'!$A$2:'TRM - TBM Crosswalk'!$I$1008,3,FALSE)="N/A","TBD","")</f>
        <v/>
      </c>
      <c r="F1013" t="str">
        <f>IF(VLOOKUP(TRM!A5914,'TRM - TBM Crosswalk'!$A$2:'TRM - TBM Crosswalk'!$I$1008,4,FALSE)=0,"",VLOOKUP(TRM!A5914,'TRM - TBM Crosswalk'!$A$2:'TRM - TBM Crosswalk'!$I$1008,4,FALSE))</f>
        <v/>
      </c>
      <c r="G1013" t="str">
        <f>IF(VLOOKUP(TRM!A5914,'TRM - TBM Crosswalk'!$A$2:'TRM - TBM Crosswalk'!$I$1008,5,FALSE)=0,"",VLOOKUP(TRM!A5914,'TRM - TBM Crosswalk'!$A$2:'TRM - TBM Crosswalk'!$I$1008,5,FALSE))</f>
        <v/>
      </c>
      <c r="H1013" t="str">
        <f>IF(VLOOKUP(TRM!A5914,'TRM - TBM Crosswalk'!$A$2:'TRM - TBM Crosswalk'!$I$1008,6,FALSE)=0,"",VLOOKUP(TRM!A5914,'TRM - TBM Crosswalk'!$A$2:'TRM - TBM Crosswalk'!$I$1008,6,FALSE))</f>
        <v/>
      </c>
      <c r="I1013" t="str">
        <f>IF(VLOOKUP(TRM!A5914,'TRM - TBM Crosswalk'!$A$2:'TRM - TBM Crosswalk'!$I$1008,7,FALSE)=0,"",VLOOKUP(TRM!A5914,'TRM - TBM Crosswalk'!$A$2:'TRM - TBM Crosswalk'!$I$1008,7,FALSE))</f>
        <v>End User Services</v>
      </c>
      <c r="J1013" t="str">
        <f>IF(VLOOKUP(TRM!A5914,'TRM - TBM Crosswalk'!$A$2:'TRM - TBM Crosswalk'!$I$1008,8,FALSE)=0,"",VLOOKUP(TRM!A5914,'TRM - TBM Crosswalk'!$A$2:'TRM - TBM Crosswalk'!$I$1008,8,FALSE))</f>
        <v>Communication &amp; Collaboration</v>
      </c>
      <c r="K1013" t="str">
        <f>IF(VLOOKUP(TRM!A5914,'TRM - TBM Crosswalk'!$A$2:'TRM - TBM Crosswalk'!$I$1008,9,FALSE)=0,"",VLOOKUP(TRM!A5914,'TRM - TBM Crosswalk'!$A$2:'TRM - TBM Crosswalk'!$I$1008,9,FALSE))</f>
        <v>Productivity</v>
      </c>
    </row>
    <row r="1014" spans="1:11" x14ac:dyDescent="0.45">
      <c r="A1014" t="str">
        <f>TRM!A5915</f>
        <v>A02.031.391</v>
      </c>
      <c r="B1014" t="str">
        <f>TRM!B5915</f>
        <v>Photographic</v>
      </c>
      <c r="C1014" t="str">
        <f>TRM!C5915</f>
        <v>Canon Utilities ImageBrowser EX | 1.5.2.8</v>
      </c>
      <c r="D1014">
        <f>TRM!D5915</f>
        <v>0</v>
      </c>
      <c r="E1014" t="str">
        <f>IF(VLOOKUP(TRM!A5915,'TRM - TBM Crosswalk'!$A$2:'TRM - TBM Crosswalk'!$I$1008,3,FALSE)="N/A","TBD","")</f>
        <v/>
      </c>
      <c r="F1014" t="str">
        <f>IF(VLOOKUP(TRM!A5915,'TRM - TBM Crosswalk'!$A$2:'TRM - TBM Crosswalk'!$I$1008,4,FALSE)=0,"",VLOOKUP(TRM!A5915,'TRM - TBM Crosswalk'!$A$2:'TRM - TBM Crosswalk'!$I$1008,4,FALSE))</f>
        <v/>
      </c>
      <c r="G1014" t="str">
        <f>IF(VLOOKUP(TRM!A5915,'TRM - TBM Crosswalk'!$A$2:'TRM - TBM Crosswalk'!$I$1008,5,FALSE)=0,"",VLOOKUP(TRM!A5915,'TRM - TBM Crosswalk'!$A$2:'TRM - TBM Crosswalk'!$I$1008,5,FALSE))</f>
        <v/>
      </c>
      <c r="H1014" t="str">
        <f>IF(VLOOKUP(TRM!A5915,'TRM - TBM Crosswalk'!$A$2:'TRM - TBM Crosswalk'!$I$1008,6,FALSE)=0,"",VLOOKUP(TRM!A5915,'TRM - TBM Crosswalk'!$A$2:'TRM - TBM Crosswalk'!$I$1008,6,FALSE))</f>
        <v/>
      </c>
      <c r="I1014" t="str">
        <f>IF(VLOOKUP(TRM!A5915,'TRM - TBM Crosswalk'!$A$2:'TRM - TBM Crosswalk'!$I$1008,7,FALSE)=0,"",VLOOKUP(TRM!A5915,'TRM - TBM Crosswalk'!$A$2:'TRM - TBM Crosswalk'!$I$1008,7,FALSE))</f>
        <v>End User Services</v>
      </c>
      <c r="J1014" t="str">
        <f>IF(VLOOKUP(TRM!A5915,'TRM - TBM Crosswalk'!$A$2:'TRM - TBM Crosswalk'!$I$1008,8,FALSE)=0,"",VLOOKUP(TRM!A5915,'TRM - TBM Crosswalk'!$A$2:'TRM - TBM Crosswalk'!$I$1008,8,FALSE))</f>
        <v>Communication &amp; Collaboration</v>
      </c>
      <c r="K1014" t="str">
        <f>IF(VLOOKUP(TRM!A5915,'TRM - TBM Crosswalk'!$A$2:'TRM - TBM Crosswalk'!$I$1008,9,FALSE)=0,"",VLOOKUP(TRM!A5915,'TRM - TBM Crosswalk'!$A$2:'TRM - TBM Crosswalk'!$I$1008,9,FALSE))</f>
        <v>Productivity</v>
      </c>
    </row>
    <row r="1015" spans="1:11" x14ac:dyDescent="0.45">
      <c r="A1015" t="str">
        <f>TRM!A5916</f>
        <v>A02.031.391</v>
      </c>
      <c r="B1015" t="str">
        <f>TRM!B5916</f>
        <v>Photographic</v>
      </c>
      <c r="C1015" t="str">
        <f>TRM!C5916</f>
        <v>Canon Utilities PhotoStitch | 3.1.22.46</v>
      </c>
      <c r="D1015">
        <f>TRM!D5916</f>
        <v>0</v>
      </c>
      <c r="E1015" t="str">
        <f>IF(VLOOKUP(TRM!A5916,'TRM - TBM Crosswalk'!$A$2:'TRM - TBM Crosswalk'!$I$1008,3,FALSE)="N/A","TBD","")</f>
        <v/>
      </c>
      <c r="F1015" t="str">
        <f>IF(VLOOKUP(TRM!A5916,'TRM - TBM Crosswalk'!$A$2:'TRM - TBM Crosswalk'!$I$1008,4,FALSE)=0,"",VLOOKUP(TRM!A5916,'TRM - TBM Crosswalk'!$A$2:'TRM - TBM Crosswalk'!$I$1008,4,FALSE))</f>
        <v/>
      </c>
      <c r="G1015" t="str">
        <f>IF(VLOOKUP(TRM!A5916,'TRM - TBM Crosswalk'!$A$2:'TRM - TBM Crosswalk'!$I$1008,5,FALSE)=0,"",VLOOKUP(TRM!A5916,'TRM - TBM Crosswalk'!$A$2:'TRM - TBM Crosswalk'!$I$1008,5,FALSE))</f>
        <v/>
      </c>
      <c r="H1015" t="str">
        <f>IF(VLOOKUP(TRM!A5916,'TRM - TBM Crosswalk'!$A$2:'TRM - TBM Crosswalk'!$I$1008,6,FALSE)=0,"",VLOOKUP(TRM!A5916,'TRM - TBM Crosswalk'!$A$2:'TRM - TBM Crosswalk'!$I$1008,6,FALSE))</f>
        <v/>
      </c>
      <c r="I1015" t="str">
        <f>IF(VLOOKUP(TRM!A5916,'TRM - TBM Crosswalk'!$A$2:'TRM - TBM Crosswalk'!$I$1008,7,FALSE)=0,"",VLOOKUP(TRM!A5916,'TRM - TBM Crosswalk'!$A$2:'TRM - TBM Crosswalk'!$I$1008,7,FALSE))</f>
        <v>End User Services</v>
      </c>
      <c r="J1015" t="str">
        <f>IF(VLOOKUP(TRM!A5916,'TRM - TBM Crosswalk'!$A$2:'TRM - TBM Crosswalk'!$I$1008,8,FALSE)=0,"",VLOOKUP(TRM!A5916,'TRM - TBM Crosswalk'!$A$2:'TRM - TBM Crosswalk'!$I$1008,8,FALSE))</f>
        <v>Communication &amp; Collaboration</v>
      </c>
      <c r="K1015" t="str">
        <f>IF(VLOOKUP(TRM!A5916,'TRM - TBM Crosswalk'!$A$2:'TRM - TBM Crosswalk'!$I$1008,9,FALSE)=0,"",VLOOKUP(TRM!A5916,'TRM - TBM Crosswalk'!$A$2:'TRM - TBM Crosswalk'!$I$1008,9,FALSE))</f>
        <v>Productivity</v>
      </c>
    </row>
    <row r="1016" spans="1:11" x14ac:dyDescent="0.45">
      <c r="A1016" t="str">
        <f>TRM!A5920</f>
        <v>A02.031.391</v>
      </c>
      <c r="B1016" t="str">
        <f>TRM!B5920</f>
        <v>Photographic</v>
      </c>
      <c r="C1016" t="str">
        <f>TRM!C5920</f>
        <v>Capture NX-D | 1.5.1</v>
      </c>
      <c r="D1016">
        <f>TRM!D5920</f>
        <v>0</v>
      </c>
      <c r="E1016" t="str">
        <f>IF(VLOOKUP(TRM!A5920,'TRM - TBM Crosswalk'!$A$2:'TRM - TBM Crosswalk'!$I$1008,3,FALSE)="N/A","TBD","")</f>
        <v/>
      </c>
      <c r="F1016" t="str">
        <f>IF(VLOOKUP(TRM!A5920,'TRM - TBM Crosswalk'!$A$2:'TRM - TBM Crosswalk'!$I$1008,4,FALSE)=0,"",VLOOKUP(TRM!A5920,'TRM - TBM Crosswalk'!$A$2:'TRM - TBM Crosswalk'!$I$1008,4,FALSE))</f>
        <v/>
      </c>
      <c r="G1016" t="str">
        <f>IF(VLOOKUP(TRM!A5920,'TRM - TBM Crosswalk'!$A$2:'TRM - TBM Crosswalk'!$I$1008,5,FALSE)=0,"",VLOOKUP(TRM!A5920,'TRM - TBM Crosswalk'!$A$2:'TRM - TBM Crosswalk'!$I$1008,5,FALSE))</f>
        <v/>
      </c>
      <c r="H1016" t="str">
        <f>IF(VLOOKUP(TRM!A5920,'TRM - TBM Crosswalk'!$A$2:'TRM - TBM Crosswalk'!$I$1008,6,FALSE)=0,"",VLOOKUP(TRM!A5920,'TRM - TBM Crosswalk'!$A$2:'TRM - TBM Crosswalk'!$I$1008,6,FALSE))</f>
        <v/>
      </c>
      <c r="I1016" t="str">
        <f>IF(VLOOKUP(TRM!A5920,'TRM - TBM Crosswalk'!$A$2:'TRM - TBM Crosswalk'!$I$1008,7,FALSE)=0,"",VLOOKUP(TRM!A5920,'TRM - TBM Crosswalk'!$A$2:'TRM - TBM Crosswalk'!$I$1008,7,FALSE))</f>
        <v>End User Services</v>
      </c>
      <c r="J1016" t="str">
        <f>IF(VLOOKUP(TRM!A5920,'TRM - TBM Crosswalk'!$A$2:'TRM - TBM Crosswalk'!$I$1008,8,FALSE)=0,"",VLOOKUP(TRM!A5920,'TRM - TBM Crosswalk'!$A$2:'TRM - TBM Crosswalk'!$I$1008,8,FALSE))</f>
        <v>Communication &amp; Collaboration</v>
      </c>
      <c r="K1016" t="str">
        <f>IF(VLOOKUP(TRM!A5920,'TRM - TBM Crosswalk'!$A$2:'TRM - TBM Crosswalk'!$I$1008,9,FALSE)=0,"",VLOOKUP(TRM!A5920,'TRM - TBM Crosswalk'!$A$2:'TRM - TBM Crosswalk'!$I$1008,9,FALSE))</f>
        <v>Productivity</v>
      </c>
    </row>
    <row r="1017" spans="1:11" x14ac:dyDescent="0.45">
      <c r="A1017" t="str">
        <f>TRM!A5924</f>
        <v>A02.031.391</v>
      </c>
      <c r="B1017" t="str">
        <f>TRM!B5924</f>
        <v>Photographic</v>
      </c>
      <c r="C1017" t="str">
        <f>TRM!C5924</f>
        <v>Epson FastFoto | 2.1.9.0</v>
      </c>
      <c r="D1017">
        <f>TRM!D5924</f>
        <v>0</v>
      </c>
      <c r="E1017" t="str">
        <f>IF(VLOOKUP(TRM!A5924,'TRM - TBM Crosswalk'!$A$2:'TRM - TBM Crosswalk'!$I$1008,3,FALSE)="N/A","TBD","")</f>
        <v/>
      </c>
      <c r="F1017" t="str">
        <f>IF(VLOOKUP(TRM!A5924,'TRM - TBM Crosswalk'!$A$2:'TRM - TBM Crosswalk'!$I$1008,4,FALSE)=0,"",VLOOKUP(TRM!A5924,'TRM - TBM Crosswalk'!$A$2:'TRM - TBM Crosswalk'!$I$1008,4,FALSE))</f>
        <v/>
      </c>
      <c r="G1017" t="str">
        <f>IF(VLOOKUP(TRM!A5924,'TRM - TBM Crosswalk'!$A$2:'TRM - TBM Crosswalk'!$I$1008,5,FALSE)=0,"",VLOOKUP(TRM!A5924,'TRM - TBM Crosswalk'!$A$2:'TRM - TBM Crosswalk'!$I$1008,5,FALSE))</f>
        <v/>
      </c>
      <c r="H1017" t="str">
        <f>IF(VLOOKUP(TRM!A5924,'TRM - TBM Crosswalk'!$A$2:'TRM - TBM Crosswalk'!$I$1008,6,FALSE)=0,"",VLOOKUP(TRM!A5924,'TRM - TBM Crosswalk'!$A$2:'TRM - TBM Crosswalk'!$I$1008,6,FALSE))</f>
        <v/>
      </c>
      <c r="I1017" t="str">
        <f>IF(VLOOKUP(TRM!A5924,'TRM - TBM Crosswalk'!$A$2:'TRM - TBM Crosswalk'!$I$1008,7,FALSE)=0,"",VLOOKUP(TRM!A5924,'TRM - TBM Crosswalk'!$A$2:'TRM - TBM Crosswalk'!$I$1008,7,FALSE))</f>
        <v>End User Services</v>
      </c>
      <c r="J1017" t="str">
        <f>IF(VLOOKUP(TRM!A5924,'TRM - TBM Crosswalk'!$A$2:'TRM - TBM Crosswalk'!$I$1008,8,FALSE)=0,"",VLOOKUP(TRM!A5924,'TRM - TBM Crosswalk'!$A$2:'TRM - TBM Crosswalk'!$I$1008,8,FALSE))</f>
        <v>Communication &amp; Collaboration</v>
      </c>
      <c r="K1017" t="str">
        <f>IF(VLOOKUP(TRM!A5924,'TRM - TBM Crosswalk'!$A$2:'TRM - TBM Crosswalk'!$I$1008,9,FALSE)=0,"",VLOOKUP(TRM!A5924,'TRM - TBM Crosswalk'!$A$2:'TRM - TBM Crosswalk'!$I$1008,9,FALSE))</f>
        <v>Productivity</v>
      </c>
    </row>
    <row r="1018" spans="1:11" x14ac:dyDescent="0.45">
      <c r="A1018" t="str">
        <f>TRM!A5925</f>
        <v>A02.031.391</v>
      </c>
      <c r="B1018" t="str">
        <f>TRM!B5925</f>
        <v>Photographic</v>
      </c>
      <c r="C1018" t="str">
        <f>TRM!C5925</f>
        <v>FastFoto | 1.8.0.0</v>
      </c>
      <c r="D1018">
        <f>TRM!D5925</f>
        <v>0</v>
      </c>
      <c r="E1018" t="str">
        <f>IF(VLOOKUP(TRM!A5925,'TRM - TBM Crosswalk'!$A$2:'TRM - TBM Crosswalk'!$I$1008,3,FALSE)="N/A","TBD","")</f>
        <v/>
      </c>
      <c r="F1018" t="str">
        <f>IF(VLOOKUP(TRM!A5925,'TRM - TBM Crosswalk'!$A$2:'TRM - TBM Crosswalk'!$I$1008,4,FALSE)=0,"",VLOOKUP(TRM!A5925,'TRM - TBM Crosswalk'!$A$2:'TRM - TBM Crosswalk'!$I$1008,4,FALSE))</f>
        <v/>
      </c>
      <c r="G1018" t="str">
        <f>IF(VLOOKUP(TRM!A5925,'TRM - TBM Crosswalk'!$A$2:'TRM - TBM Crosswalk'!$I$1008,5,FALSE)=0,"",VLOOKUP(TRM!A5925,'TRM - TBM Crosswalk'!$A$2:'TRM - TBM Crosswalk'!$I$1008,5,FALSE))</f>
        <v/>
      </c>
      <c r="H1018" t="str">
        <f>IF(VLOOKUP(TRM!A5925,'TRM - TBM Crosswalk'!$A$2:'TRM - TBM Crosswalk'!$I$1008,6,FALSE)=0,"",VLOOKUP(TRM!A5925,'TRM - TBM Crosswalk'!$A$2:'TRM - TBM Crosswalk'!$I$1008,6,FALSE))</f>
        <v/>
      </c>
      <c r="I1018" t="str">
        <f>IF(VLOOKUP(TRM!A5925,'TRM - TBM Crosswalk'!$A$2:'TRM - TBM Crosswalk'!$I$1008,7,FALSE)=0,"",VLOOKUP(TRM!A5925,'TRM - TBM Crosswalk'!$A$2:'TRM - TBM Crosswalk'!$I$1008,7,FALSE))</f>
        <v>End User Services</v>
      </c>
      <c r="J1018" t="str">
        <f>IF(VLOOKUP(TRM!A5925,'TRM - TBM Crosswalk'!$A$2:'TRM - TBM Crosswalk'!$I$1008,8,FALSE)=0,"",VLOOKUP(TRM!A5925,'TRM - TBM Crosswalk'!$A$2:'TRM - TBM Crosswalk'!$I$1008,8,FALSE))</f>
        <v>Communication &amp; Collaboration</v>
      </c>
      <c r="K1018" t="str">
        <f>IF(VLOOKUP(TRM!A5925,'TRM - TBM Crosswalk'!$A$2:'TRM - TBM Crosswalk'!$I$1008,9,FALSE)=0,"",VLOOKUP(TRM!A5925,'TRM - TBM Crosswalk'!$A$2:'TRM - TBM Crosswalk'!$I$1008,9,FALSE))</f>
        <v>Productivity</v>
      </c>
    </row>
    <row r="1019" spans="1:11" x14ac:dyDescent="0.45">
      <c r="A1019" t="str">
        <f>TRM!A5926</f>
        <v>A02.031.391</v>
      </c>
      <c r="B1019" t="str">
        <f>TRM!B5926</f>
        <v>Photographic</v>
      </c>
      <c r="C1019" t="str">
        <f>TRM!C5926</f>
        <v>FastStone Image Viewer | 6.2</v>
      </c>
      <c r="D1019">
        <f>TRM!D5926</f>
        <v>0</v>
      </c>
      <c r="E1019" t="str">
        <f>IF(VLOOKUP(TRM!A5926,'TRM - TBM Crosswalk'!$A$2:'TRM - TBM Crosswalk'!$I$1008,3,FALSE)="N/A","TBD","")</f>
        <v/>
      </c>
      <c r="F1019" t="str">
        <f>IF(VLOOKUP(TRM!A5926,'TRM - TBM Crosswalk'!$A$2:'TRM - TBM Crosswalk'!$I$1008,4,FALSE)=0,"",VLOOKUP(TRM!A5926,'TRM - TBM Crosswalk'!$A$2:'TRM - TBM Crosswalk'!$I$1008,4,FALSE))</f>
        <v/>
      </c>
      <c r="G1019" t="str">
        <f>IF(VLOOKUP(TRM!A5926,'TRM - TBM Crosswalk'!$A$2:'TRM - TBM Crosswalk'!$I$1008,5,FALSE)=0,"",VLOOKUP(TRM!A5926,'TRM - TBM Crosswalk'!$A$2:'TRM - TBM Crosswalk'!$I$1008,5,FALSE))</f>
        <v/>
      </c>
      <c r="H1019" t="str">
        <f>IF(VLOOKUP(TRM!A5926,'TRM - TBM Crosswalk'!$A$2:'TRM - TBM Crosswalk'!$I$1008,6,FALSE)=0,"",VLOOKUP(TRM!A5926,'TRM - TBM Crosswalk'!$A$2:'TRM - TBM Crosswalk'!$I$1008,6,FALSE))</f>
        <v/>
      </c>
      <c r="I1019" t="str">
        <f>IF(VLOOKUP(TRM!A5926,'TRM - TBM Crosswalk'!$A$2:'TRM - TBM Crosswalk'!$I$1008,7,FALSE)=0,"",VLOOKUP(TRM!A5926,'TRM - TBM Crosswalk'!$A$2:'TRM - TBM Crosswalk'!$I$1008,7,FALSE))</f>
        <v>End User Services</v>
      </c>
      <c r="J1019" t="str">
        <f>IF(VLOOKUP(TRM!A5926,'TRM - TBM Crosswalk'!$A$2:'TRM - TBM Crosswalk'!$I$1008,8,FALSE)=0,"",VLOOKUP(TRM!A5926,'TRM - TBM Crosswalk'!$A$2:'TRM - TBM Crosswalk'!$I$1008,8,FALSE))</f>
        <v>Communication &amp; Collaboration</v>
      </c>
      <c r="K1019" t="str">
        <f>IF(VLOOKUP(TRM!A5926,'TRM - TBM Crosswalk'!$A$2:'TRM - TBM Crosswalk'!$I$1008,9,FALSE)=0,"",VLOOKUP(TRM!A5926,'TRM - TBM Crosswalk'!$A$2:'TRM - TBM Crosswalk'!$I$1008,9,FALSE))</f>
        <v>Productivity</v>
      </c>
    </row>
    <row r="1020" spans="1:11" x14ac:dyDescent="0.45">
      <c r="A1020" t="str">
        <f>TRM!A5927</f>
        <v>A02.031.391</v>
      </c>
      <c r="B1020" t="str">
        <f>TRM!B5927</f>
        <v>Photographic</v>
      </c>
      <c r="C1020" t="str">
        <f>TRM!C5927</f>
        <v>FastStone Image Viewer | 7.4</v>
      </c>
      <c r="D1020">
        <f>TRM!D5927</f>
        <v>0</v>
      </c>
      <c r="E1020" t="str">
        <f>IF(VLOOKUP(TRM!A5927,'TRM - TBM Crosswalk'!$A$2:'TRM - TBM Crosswalk'!$I$1008,3,FALSE)="N/A","TBD","")</f>
        <v/>
      </c>
      <c r="F1020" t="str">
        <f>IF(VLOOKUP(TRM!A5927,'TRM - TBM Crosswalk'!$A$2:'TRM - TBM Crosswalk'!$I$1008,4,FALSE)=0,"",VLOOKUP(TRM!A5927,'TRM - TBM Crosswalk'!$A$2:'TRM - TBM Crosswalk'!$I$1008,4,FALSE))</f>
        <v/>
      </c>
      <c r="G1020" t="str">
        <f>IF(VLOOKUP(TRM!A5927,'TRM - TBM Crosswalk'!$A$2:'TRM - TBM Crosswalk'!$I$1008,5,FALSE)=0,"",VLOOKUP(TRM!A5927,'TRM - TBM Crosswalk'!$A$2:'TRM - TBM Crosswalk'!$I$1008,5,FALSE))</f>
        <v/>
      </c>
      <c r="H1020" t="str">
        <f>IF(VLOOKUP(TRM!A5927,'TRM - TBM Crosswalk'!$A$2:'TRM - TBM Crosswalk'!$I$1008,6,FALSE)=0,"",VLOOKUP(TRM!A5927,'TRM - TBM Crosswalk'!$A$2:'TRM - TBM Crosswalk'!$I$1008,6,FALSE))</f>
        <v/>
      </c>
      <c r="I1020" t="str">
        <f>IF(VLOOKUP(TRM!A5927,'TRM - TBM Crosswalk'!$A$2:'TRM - TBM Crosswalk'!$I$1008,7,FALSE)=0,"",VLOOKUP(TRM!A5927,'TRM - TBM Crosswalk'!$A$2:'TRM - TBM Crosswalk'!$I$1008,7,FALSE))</f>
        <v>End User Services</v>
      </c>
      <c r="J1020" t="str">
        <f>IF(VLOOKUP(TRM!A5927,'TRM - TBM Crosswalk'!$A$2:'TRM - TBM Crosswalk'!$I$1008,8,FALSE)=0,"",VLOOKUP(TRM!A5927,'TRM - TBM Crosswalk'!$A$2:'TRM - TBM Crosswalk'!$I$1008,8,FALSE))</f>
        <v>Communication &amp; Collaboration</v>
      </c>
      <c r="K1020" t="str">
        <f>IF(VLOOKUP(TRM!A5927,'TRM - TBM Crosswalk'!$A$2:'TRM - TBM Crosswalk'!$I$1008,9,FALSE)=0,"",VLOOKUP(TRM!A5927,'TRM - TBM Crosswalk'!$A$2:'TRM - TBM Crosswalk'!$I$1008,9,FALSE))</f>
        <v>Productivity</v>
      </c>
    </row>
    <row r="1021" spans="1:11" x14ac:dyDescent="0.45">
      <c r="A1021" t="str">
        <f>TRM!A5928</f>
        <v>A02.031.391</v>
      </c>
      <c r="B1021" t="str">
        <f>TRM!B5928</f>
        <v>Photographic</v>
      </c>
      <c r="C1021" t="str">
        <f>TRM!C5928</f>
        <v>GeoJot+ Core | 2.4.0</v>
      </c>
      <c r="D1021">
        <f>TRM!D5928</f>
        <v>0</v>
      </c>
      <c r="E1021" t="str">
        <f>IF(VLOOKUP(TRM!A5928,'TRM - TBM Crosswalk'!$A$2:'TRM - TBM Crosswalk'!$I$1008,3,FALSE)="N/A","TBD","")</f>
        <v/>
      </c>
      <c r="F1021" t="str">
        <f>IF(VLOOKUP(TRM!A5928,'TRM - TBM Crosswalk'!$A$2:'TRM - TBM Crosswalk'!$I$1008,4,FALSE)=0,"",VLOOKUP(TRM!A5928,'TRM - TBM Crosswalk'!$A$2:'TRM - TBM Crosswalk'!$I$1008,4,FALSE))</f>
        <v/>
      </c>
      <c r="G1021" t="str">
        <f>IF(VLOOKUP(TRM!A5928,'TRM - TBM Crosswalk'!$A$2:'TRM - TBM Crosswalk'!$I$1008,5,FALSE)=0,"",VLOOKUP(TRM!A5928,'TRM - TBM Crosswalk'!$A$2:'TRM - TBM Crosswalk'!$I$1008,5,FALSE))</f>
        <v/>
      </c>
      <c r="H1021" t="str">
        <f>IF(VLOOKUP(TRM!A5928,'TRM - TBM Crosswalk'!$A$2:'TRM - TBM Crosswalk'!$I$1008,6,FALSE)=0,"",VLOOKUP(TRM!A5928,'TRM - TBM Crosswalk'!$A$2:'TRM - TBM Crosswalk'!$I$1008,6,FALSE))</f>
        <v/>
      </c>
      <c r="I1021" t="str">
        <f>IF(VLOOKUP(TRM!A5928,'TRM - TBM Crosswalk'!$A$2:'TRM - TBM Crosswalk'!$I$1008,7,FALSE)=0,"",VLOOKUP(TRM!A5928,'TRM - TBM Crosswalk'!$A$2:'TRM - TBM Crosswalk'!$I$1008,7,FALSE))</f>
        <v>End User Services</v>
      </c>
      <c r="J1021" t="str">
        <f>IF(VLOOKUP(TRM!A5928,'TRM - TBM Crosswalk'!$A$2:'TRM - TBM Crosswalk'!$I$1008,8,FALSE)=0,"",VLOOKUP(TRM!A5928,'TRM - TBM Crosswalk'!$A$2:'TRM - TBM Crosswalk'!$I$1008,8,FALSE))</f>
        <v>Communication &amp; Collaboration</v>
      </c>
      <c r="K1021" t="str">
        <f>IF(VLOOKUP(TRM!A5928,'TRM - TBM Crosswalk'!$A$2:'TRM - TBM Crosswalk'!$I$1008,9,FALSE)=0,"",VLOOKUP(TRM!A5928,'TRM - TBM Crosswalk'!$A$2:'TRM - TBM Crosswalk'!$I$1008,9,FALSE))</f>
        <v>Productivity</v>
      </c>
    </row>
    <row r="1022" spans="1:11" x14ac:dyDescent="0.45">
      <c r="A1022" t="str">
        <f>TRM!A5929</f>
        <v>A02.031.391</v>
      </c>
      <c r="B1022" t="str">
        <f>TRM!B5929</f>
        <v>Photographic</v>
      </c>
      <c r="C1022" t="str">
        <f>TRM!C5929</f>
        <v>GeoJot+ Core | 2.5.6</v>
      </c>
      <c r="D1022">
        <f>TRM!D5929</f>
        <v>0</v>
      </c>
      <c r="E1022" t="str">
        <f>IF(VLOOKUP(TRM!A5929,'TRM - TBM Crosswalk'!$A$2:'TRM - TBM Crosswalk'!$I$1008,3,FALSE)="N/A","TBD","")</f>
        <v/>
      </c>
      <c r="F1022" t="str">
        <f>IF(VLOOKUP(TRM!A5929,'TRM - TBM Crosswalk'!$A$2:'TRM - TBM Crosswalk'!$I$1008,4,FALSE)=0,"",VLOOKUP(TRM!A5929,'TRM - TBM Crosswalk'!$A$2:'TRM - TBM Crosswalk'!$I$1008,4,FALSE))</f>
        <v/>
      </c>
      <c r="G1022" t="str">
        <f>IF(VLOOKUP(TRM!A5929,'TRM - TBM Crosswalk'!$A$2:'TRM - TBM Crosswalk'!$I$1008,5,FALSE)=0,"",VLOOKUP(TRM!A5929,'TRM - TBM Crosswalk'!$A$2:'TRM - TBM Crosswalk'!$I$1008,5,FALSE))</f>
        <v/>
      </c>
      <c r="H1022" t="str">
        <f>IF(VLOOKUP(TRM!A5929,'TRM - TBM Crosswalk'!$A$2:'TRM - TBM Crosswalk'!$I$1008,6,FALSE)=0,"",VLOOKUP(TRM!A5929,'TRM - TBM Crosswalk'!$A$2:'TRM - TBM Crosswalk'!$I$1008,6,FALSE))</f>
        <v/>
      </c>
      <c r="I1022" t="str">
        <f>IF(VLOOKUP(TRM!A5929,'TRM - TBM Crosswalk'!$A$2:'TRM - TBM Crosswalk'!$I$1008,7,FALSE)=0,"",VLOOKUP(TRM!A5929,'TRM - TBM Crosswalk'!$A$2:'TRM - TBM Crosswalk'!$I$1008,7,FALSE))</f>
        <v>End User Services</v>
      </c>
      <c r="J1022" t="str">
        <f>IF(VLOOKUP(TRM!A5929,'TRM - TBM Crosswalk'!$A$2:'TRM - TBM Crosswalk'!$I$1008,8,FALSE)=0,"",VLOOKUP(TRM!A5929,'TRM - TBM Crosswalk'!$A$2:'TRM - TBM Crosswalk'!$I$1008,8,FALSE))</f>
        <v>Communication &amp; Collaboration</v>
      </c>
      <c r="K1022" t="str">
        <f>IF(VLOOKUP(TRM!A5929,'TRM - TBM Crosswalk'!$A$2:'TRM - TBM Crosswalk'!$I$1008,9,FALSE)=0,"",VLOOKUP(TRM!A5929,'TRM - TBM Crosswalk'!$A$2:'TRM - TBM Crosswalk'!$I$1008,9,FALSE))</f>
        <v>Productivity</v>
      </c>
    </row>
    <row r="1023" spans="1:11" x14ac:dyDescent="0.45">
      <c r="A1023" t="str">
        <f>TRM!A5930</f>
        <v>A02.031.391</v>
      </c>
      <c r="B1023" t="str">
        <f>TRM!B5930</f>
        <v>Photographic</v>
      </c>
      <c r="C1023" t="str">
        <f>TRM!C5930</f>
        <v>GeoJot+ Core | 2.6.0</v>
      </c>
      <c r="D1023">
        <f>TRM!D5930</f>
        <v>0</v>
      </c>
      <c r="E1023" t="str">
        <f>IF(VLOOKUP(TRM!A5930,'TRM - TBM Crosswalk'!$A$2:'TRM - TBM Crosswalk'!$I$1008,3,FALSE)="N/A","TBD","")</f>
        <v/>
      </c>
      <c r="F1023" t="str">
        <f>IF(VLOOKUP(TRM!A5930,'TRM - TBM Crosswalk'!$A$2:'TRM - TBM Crosswalk'!$I$1008,4,FALSE)=0,"",VLOOKUP(TRM!A5930,'TRM - TBM Crosswalk'!$A$2:'TRM - TBM Crosswalk'!$I$1008,4,FALSE))</f>
        <v/>
      </c>
      <c r="G1023" t="str">
        <f>IF(VLOOKUP(TRM!A5930,'TRM - TBM Crosswalk'!$A$2:'TRM - TBM Crosswalk'!$I$1008,5,FALSE)=0,"",VLOOKUP(TRM!A5930,'TRM - TBM Crosswalk'!$A$2:'TRM - TBM Crosswalk'!$I$1008,5,FALSE))</f>
        <v/>
      </c>
      <c r="H1023" t="str">
        <f>IF(VLOOKUP(TRM!A5930,'TRM - TBM Crosswalk'!$A$2:'TRM - TBM Crosswalk'!$I$1008,6,FALSE)=0,"",VLOOKUP(TRM!A5930,'TRM - TBM Crosswalk'!$A$2:'TRM - TBM Crosswalk'!$I$1008,6,FALSE))</f>
        <v/>
      </c>
      <c r="I1023" t="str">
        <f>IF(VLOOKUP(TRM!A5930,'TRM - TBM Crosswalk'!$A$2:'TRM - TBM Crosswalk'!$I$1008,7,FALSE)=0,"",VLOOKUP(TRM!A5930,'TRM - TBM Crosswalk'!$A$2:'TRM - TBM Crosswalk'!$I$1008,7,FALSE))</f>
        <v>End User Services</v>
      </c>
      <c r="J1023" t="str">
        <f>IF(VLOOKUP(TRM!A5930,'TRM - TBM Crosswalk'!$A$2:'TRM - TBM Crosswalk'!$I$1008,8,FALSE)=0,"",VLOOKUP(TRM!A5930,'TRM - TBM Crosswalk'!$A$2:'TRM - TBM Crosswalk'!$I$1008,8,FALSE))</f>
        <v>Communication &amp; Collaboration</v>
      </c>
      <c r="K1023" t="str">
        <f>IF(VLOOKUP(TRM!A5930,'TRM - TBM Crosswalk'!$A$2:'TRM - TBM Crosswalk'!$I$1008,9,FALSE)=0,"",VLOOKUP(TRM!A5930,'TRM - TBM Crosswalk'!$A$2:'TRM - TBM Crosswalk'!$I$1008,9,FALSE))</f>
        <v>Productivity</v>
      </c>
    </row>
    <row r="1024" spans="1:11" x14ac:dyDescent="0.45">
      <c r="A1024" t="str">
        <f>TRM!A5931</f>
        <v>A02.031.391</v>
      </c>
      <c r="B1024" t="str">
        <f>TRM!B5931</f>
        <v>Photographic</v>
      </c>
      <c r="C1024" t="str">
        <f>TRM!C5931</f>
        <v>GeoJot+ Core | 2.6.1</v>
      </c>
      <c r="D1024">
        <f>TRM!D5931</f>
        <v>0</v>
      </c>
      <c r="E1024" t="str">
        <f>IF(VLOOKUP(TRM!A5931,'TRM - TBM Crosswalk'!$A$2:'TRM - TBM Crosswalk'!$I$1008,3,FALSE)="N/A","TBD","")</f>
        <v/>
      </c>
      <c r="F1024" t="str">
        <f>IF(VLOOKUP(TRM!A5931,'TRM - TBM Crosswalk'!$A$2:'TRM - TBM Crosswalk'!$I$1008,4,FALSE)=0,"",VLOOKUP(TRM!A5931,'TRM - TBM Crosswalk'!$A$2:'TRM - TBM Crosswalk'!$I$1008,4,FALSE))</f>
        <v/>
      </c>
      <c r="G1024" t="str">
        <f>IF(VLOOKUP(TRM!A5931,'TRM - TBM Crosswalk'!$A$2:'TRM - TBM Crosswalk'!$I$1008,5,FALSE)=0,"",VLOOKUP(TRM!A5931,'TRM - TBM Crosswalk'!$A$2:'TRM - TBM Crosswalk'!$I$1008,5,FALSE))</f>
        <v/>
      </c>
      <c r="H1024" t="str">
        <f>IF(VLOOKUP(TRM!A5931,'TRM - TBM Crosswalk'!$A$2:'TRM - TBM Crosswalk'!$I$1008,6,FALSE)=0,"",VLOOKUP(TRM!A5931,'TRM - TBM Crosswalk'!$A$2:'TRM - TBM Crosswalk'!$I$1008,6,FALSE))</f>
        <v/>
      </c>
      <c r="I1024" t="str">
        <f>IF(VLOOKUP(TRM!A5931,'TRM - TBM Crosswalk'!$A$2:'TRM - TBM Crosswalk'!$I$1008,7,FALSE)=0,"",VLOOKUP(TRM!A5931,'TRM - TBM Crosswalk'!$A$2:'TRM - TBM Crosswalk'!$I$1008,7,FALSE))</f>
        <v>End User Services</v>
      </c>
      <c r="J1024" t="str">
        <f>IF(VLOOKUP(TRM!A5931,'TRM - TBM Crosswalk'!$A$2:'TRM - TBM Crosswalk'!$I$1008,8,FALSE)=0,"",VLOOKUP(TRM!A5931,'TRM - TBM Crosswalk'!$A$2:'TRM - TBM Crosswalk'!$I$1008,8,FALSE))</f>
        <v>Communication &amp; Collaboration</v>
      </c>
      <c r="K1024" t="str">
        <f>IF(VLOOKUP(TRM!A5931,'TRM - TBM Crosswalk'!$A$2:'TRM - TBM Crosswalk'!$I$1008,9,FALSE)=0,"",VLOOKUP(TRM!A5931,'TRM - TBM Crosswalk'!$A$2:'TRM - TBM Crosswalk'!$I$1008,9,FALSE))</f>
        <v>Productivity</v>
      </c>
    </row>
    <row r="1025" spans="1:11" x14ac:dyDescent="0.45">
      <c r="A1025" t="str">
        <f>TRM!A5932</f>
        <v>A02.031.391</v>
      </c>
      <c r="B1025" t="str">
        <f>TRM!B5932</f>
        <v>Photographic</v>
      </c>
      <c r="C1025" t="str">
        <f>TRM!C5932</f>
        <v>GeoJot+ Core | 2.6.12</v>
      </c>
      <c r="D1025">
        <f>TRM!D5932</f>
        <v>0</v>
      </c>
      <c r="E1025" t="str">
        <f>IF(VLOOKUP(TRM!A5932,'TRM - TBM Crosswalk'!$A$2:'TRM - TBM Crosswalk'!$I$1008,3,FALSE)="N/A","TBD","")</f>
        <v/>
      </c>
      <c r="F1025" t="str">
        <f>IF(VLOOKUP(TRM!A5932,'TRM - TBM Crosswalk'!$A$2:'TRM - TBM Crosswalk'!$I$1008,4,FALSE)=0,"",VLOOKUP(TRM!A5932,'TRM - TBM Crosswalk'!$A$2:'TRM - TBM Crosswalk'!$I$1008,4,FALSE))</f>
        <v/>
      </c>
      <c r="G1025" t="str">
        <f>IF(VLOOKUP(TRM!A5932,'TRM - TBM Crosswalk'!$A$2:'TRM - TBM Crosswalk'!$I$1008,5,FALSE)=0,"",VLOOKUP(TRM!A5932,'TRM - TBM Crosswalk'!$A$2:'TRM - TBM Crosswalk'!$I$1008,5,FALSE))</f>
        <v/>
      </c>
      <c r="H1025" t="str">
        <f>IF(VLOOKUP(TRM!A5932,'TRM - TBM Crosswalk'!$A$2:'TRM - TBM Crosswalk'!$I$1008,6,FALSE)=0,"",VLOOKUP(TRM!A5932,'TRM - TBM Crosswalk'!$A$2:'TRM - TBM Crosswalk'!$I$1008,6,FALSE))</f>
        <v/>
      </c>
      <c r="I1025" t="str">
        <f>IF(VLOOKUP(TRM!A5932,'TRM - TBM Crosswalk'!$A$2:'TRM - TBM Crosswalk'!$I$1008,7,FALSE)=0,"",VLOOKUP(TRM!A5932,'TRM - TBM Crosswalk'!$A$2:'TRM - TBM Crosswalk'!$I$1008,7,FALSE))</f>
        <v>End User Services</v>
      </c>
      <c r="J1025" t="str">
        <f>IF(VLOOKUP(TRM!A5932,'TRM - TBM Crosswalk'!$A$2:'TRM - TBM Crosswalk'!$I$1008,8,FALSE)=0,"",VLOOKUP(TRM!A5932,'TRM - TBM Crosswalk'!$A$2:'TRM - TBM Crosswalk'!$I$1008,8,FALSE))</f>
        <v>Communication &amp; Collaboration</v>
      </c>
      <c r="K1025" t="str">
        <f>IF(VLOOKUP(TRM!A5932,'TRM - TBM Crosswalk'!$A$2:'TRM - TBM Crosswalk'!$I$1008,9,FALSE)=0,"",VLOOKUP(TRM!A5932,'TRM - TBM Crosswalk'!$A$2:'TRM - TBM Crosswalk'!$I$1008,9,FALSE))</f>
        <v>Productivity</v>
      </c>
    </row>
    <row r="1026" spans="1:11" x14ac:dyDescent="0.45">
      <c r="A1026" t="str">
        <f>TRM!A5933</f>
        <v>A02.031.391</v>
      </c>
      <c r="B1026" t="str">
        <f>TRM!B5933</f>
        <v>Photographic</v>
      </c>
      <c r="C1026" t="str">
        <f>TRM!C5933</f>
        <v>GeoJot+ Core | 2.6.7</v>
      </c>
      <c r="D1026">
        <f>TRM!D5933</f>
        <v>0</v>
      </c>
      <c r="E1026" t="str">
        <f>IF(VLOOKUP(TRM!A5933,'TRM - TBM Crosswalk'!$A$2:'TRM - TBM Crosswalk'!$I$1008,3,FALSE)="N/A","TBD","")</f>
        <v/>
      </c>
      <c r="F1026" t="str">
        <f>IF(VLOOKUP(TRM!A5933,'TRM - TBM Crosswalk'!$A$2:'TRM - TBM Crosswalk'!$I$1008,4,FALSE)=0,"",VLOOKUP(TRM!A5933,'TRM - TBM Crosswalk'!$A$2:'TRM - TBM Crosswalk'!$I$1008,4,FALSE))</f>
        <v/>
      </c>
      <c r="G1026" t="str">
        <f>IF(VLOOKUP(TRM!A5933,'TRM - TBM Crosswalk'!$A$2:'TRM - TBM Crosswalk'!$I$1008,5,FALSE)=0,"",VLOOKUP(TRM!A5933,'TRM - TBM Crosswalk'!$A$2:'TRM - TBM Crosswalk'!$I$1008,5,FALSE))</f>
        <v/>
      </c>
      <c r="H1026" t="str">
        <f>IF(VLOOKUP(TRM!A5933,'TRM - TBM Crosswalk'!$A$2:'TRM - TBM Crosswalk'!$I$1008,6,FALSE)=0,"",VLOOKUP(TRM!A5933,'TRM - TBM Crosswalk'!$A$2:'TRM - TBM Crosswalk'!$I$1008,6,FALSE))</f>
        <v/>
      </c>
      <c r="I1026" t="str">
        <f>IF(VLOOKUP(TRM!A5933,'TRM - TBM Crosswalk'!$A$2:'TRM - TBM Crosswalk'!$I$1008,7,FALSE)=0,"",VLOOKUP(TRM!A5933,'TRM - TBM Crosswalk'!$A$2:'TRM - TBM Crosswalk'!$I$1008,7,FALSE))</f>
        <v>End User Services</v>
      </c>
      <c r="J1026" t="str">
        <f>IF(VLOOKUP(TRM!A5933,'TRM - TBM Crosswalk'!$A$2:'TRM - TBM Crosswalk'!$I$1008,8,FALSE)=0,"",VLOOKUP(TRM!A5933,'TRM - TBM Crosswalk'!$A$2:'TRM - TBM Crosswalk'!$I$1008,8,FALSE))</f>
        <v>Communication &amp; Collaboration</v>
      </c>
      <c r="K1026" t="str">
        <f>IF(VLOOKUP(TRM!A5933,'TRM - TBM Crosswalk'!$A$2:'TRM - TBM Crosswalk'!$I$1008,9,FALSE)=0,"",VLOOKUP(TRM!A5933,'TRM - TBM Crosswalk'!$A$2:'TRM - TBM Crosswalk'!$I$1008,9,FALSE))</f>
        <v>Productivity</v>
      </c>
    </row>
    <row r="1027" spans="1:11" x14ac:dyDescent="0.45">
      <c r="A1027" t="str">
        <f>TRM!A5940</f>
        <v>A02.031.391</v>
      </c>
      <c r="B1027" t="str">
        <f>TRM!B5940</f>
        <v>Photographic</v>
      </c>
      <c r="C1027" t="str">
        <f>TRM!C5940</f>
        <v>Image Capture Plus | 3.2</v>
      </c>
      <c r="D1027">
        <f>TRM!D5940</f>
        <v>0</v>
      </c>
      <c r="E1027" t="str">
        <f>IF(VLOOKUP(TRM!A5940,'TRM - TBM Crosswalk'!$A$2:'TRM - TBM Crosswalk'!$I$1008,3,FALSE)="N/A","TBD","")</f>
        <v/>
      </c>
      <c r="F1027" t="str">
        <f>IF(VLOOKUP(TRM!A5940,'TRM - TBM Crosswalk'!$A$2:'TRM - TBM Crosswalk'!$I$1008,4,FALSE)=0,"",VLOOKUP(TRM!A5940,'TRM - TBM Crosswalk'!$A$2:'TRM - TBM Crosswalk'!$I$1008,4,FALSE))</f>
        <v/>
      </c>
      <c r="G1027" t="str">
        <f>IF(VLOOKUP(TRM!A5940,'TRM - TBM Crosswalk'!$A$2:'TRM - TBM Crosswalk'!$I$1008,5,FALSE)=0,"",VLOOKUP(TRM!A5940,'TRM - TBM Crosswalk'!$A$2:'TRM - TBM Crosswalk'!$I$1008,5,FALSE))</f>
        <v/>
      </c>
      <c r="H1027" t="str">
        <f>IF(VLOOKUP(TRM!A5940,'TRM - TBM Crosswalk'!$A$2:'TRM - TBM Crosswalk'!$I$1008,6,FALSE)=0,"",VLOOKUP(TRM!A5940,'TRM - TBM Crosswalk'!$A$2:'TRM - TBM Crosswalk'!$I$1008,6,FALSE))</f>
        <v/>
      </c>
      <c r="I1027" t="str">
        <f>IF(VLOOKUP(TRM!A5940,'TRM - TBM Crosswalk'!$A$2:'TRM - TBM Crosswalk'!$I$1008,7,FALSE)=0,"",VLOOKUP(TRM!A5940,'TRM - TBM Crosswalk'!$A$2:'TRM - TBM Crosswalk'!$I$1008,7,FALSE))</f>
        <v>End User Services</v>
      </c>
      <c r="J1027" t="str">
        <f>IF(VLOOKUP(TRM!A5940,'TRM - TBM Crosswalk'!$A$2:'TRM - TBM Crosswalk'!$I$1008,8,FALSE)=0,"",VLOOKUP(TRM!A5940,'TRM - TBM Crosswalk'!$A$2:'TRM - TBM Crosswalk'!$I$1008,8,FALSE))</f>
        <v>Communication &amp; Collaboration</v>
      </c>
      <c r="K1027" t="str">
        <f>IF(VLOOKUP(TRM!A5940,'TRM - TBM Crosswalk'!$A$2:'TRM - TBM Crosswalk'!$I$1008,9,FALSE)=0,"",VLOOKUP(TRM!A5940,'TRM - TBM Crosswalk'!$A$2:'TRM - TBM Crosswalk'!$I$1008,9,FALSE))</f>
        <v>Productivity</v>
      </c>
    </row>
    <row r="1028" spans="1:11" x14ac:dyDescent="0.45">
      <c r="A1028" t="str">
        <f>TRM!A5941</f>
        <v>A02.031.391</v>
      </c>
      <c r="B1028" t="str">
        <f>TRM!B5941</f>
        <v>Photographic</v>
      </c>
      <c r="C1028" t="str">
        <f>TRM!C5941</f>
        <v>Image Capture Plus | 3.5</v>
      </c>
      <c r="D1028">
        <f>TRM!D5941</f>
        <v>0</v>
      </c>
      <c r="E1028" t="str">
        <f>IF(VLOOKUP(TRM!A5941,'TRM - TBM Crosswalk'!$A$2:'TRM - TBM Crosswalk'!$I$1008,3,FALSE)="N/A","TBD","")</f>
        <v/>
      </c>
      <c r="F1028" t="str">
        <f>IF(VLOOKUP(TRM!A5941,'TRM - TBM Crosswalk'!$A$2:'TRM - TBM Crosswalk'!$I$1008,4,FALSE)=0,"",VLOOKUP(TRM!A5941,'TRM - TBM Crosswalk'!$A$2:'TRM - TBM Crosswalk'!$I$1008,4,FALSE))</f>
        <v/>
      </c>
      <c r="G1028" t="str">
        <f>IF(VLOOKUP(TRM!A5941,'TRM - TBM Crosswalk'!$A$2:'TRM - TBM Crosswalk'!$I$1008,5,FALSE)=0,"",VLOOKUP(TRM!A5941,'TRM - TBM Crosswalk'!$A$2:'TRM - TBM Crosswalk'!$I$1008,5,FALSE))</f>
        <v/>
      </c>
      <c r="H1028" t="str">
        <f>IF(VLOOKUP(TRM!A5941,'TRM - TBM Crosswalk'!$A$2:'TRM - TBM Crosswalk'!$I$1008,6,FALSE)=0,"",VLOOKUP(TRM!A5941,'TRM - TBM Crosswalk'!$A$2:'TRM - TBM Crosswalk'!$I$1008,6,FALSE))</f>
        <v/>
      </c>
      <c r="I1028" t="str">
        <f>IF(VLOOKUP(TRM!A5941,'TRM - TBM Crosswalk'!$A$2:'TRM - TBM Crosswalk'!$I$1008,7,FALSE)=0,"",VLOOKUP(TRM!A5941,'TRM - TBM Crosswalk'!$A$2:'TRM - TBM Crosswalk'!$I$1008,7,FALSE))</f>
        <v>End User Services</v>
      </c>
      <c r="J1028" t="str">
        <f>IF(VLOOKUP(TRM!A5941,'TRM - TBM Crosswalk'!$A$2:'TRM - TBM Crosswalk'!$I$1008,8,FALSE)=0,"",VLOOKUP(TRM!A5941,'TRM - TBM Crosswalk'!$A$2:'TRM - TBM Crosswalk'!$I$1008,8,FALSE))</f>
        <v>Communication &amp; Collaboration</v>
      </c>
      <c r="K1028" t="str">
        <f>IF(VLOOKUP(TRM!A5941,'TRM - TBM Crosswalk'!$A$2:'TRM - TBM Crosswalk'!$I$1008,9,FALSE)=0,"",VLOOKUP(TRM!A5941,'TRM - TBM Crosswalk'!$A$2:'TRM - TBM Crosswalk'!$I$1008,9,FALSE))</f>
        <v>Productivity</v>
      </c>
    </row>
    <row r="1029" spans="1:11" x14ac:dyDescent="0.45">
      <c r="A1029" t="str">
        <f>TRM!A5942</f>
        <v>A02.031.391</v>
      </c>
      <c r="B1029" t="str">
        <f>TRM!B5942</f>
        <v>Photographic</v>
      </c>
      <c r="C1029" t="str">
        <f>TRM!C5942</f>
        <v>Image Capture Plus | 3.9</v>
      </c>
      <c r="D1029">
        <f>TRM!D5942</f>
        <v>0</v>
      </c>
      <c r="E1029" t="str">
        <f>IF(VLOOKUP(TRM!A5942,'TRM - TBM Crosswalk'!$A$2:'TRM - TBM Crosswalk'!$I$1008,3,FALSE)="N/A","TBD","")</f>
        <v/>
      </c>
      <c r="F1029" t="str">
        <f>IF(VLOOKUP(TRM!A5942,'TRM - TBM Crosswalk'!$A$2:'TRM - TBM Crosswalk'!$I$1008,4,FALSE)=0,"",VLOOKUP(TRM!A5942,'TRM - TBM Crosswalk'!$A$2:'TRM - TBM Crosswalk'!$I$1008,4,FALSE))</f>
        <v/>
      </c>
      <c r="G1029" t="str">
        <f>IF(VLOOKUP(TRM!A5942,'TRM - TBM Crosswalk'!$A$2:'TRM - TBM Crosswalk'!$I$1008,5,FALSE)=0,"",VLOOKUP(TRM!A5942,'TRM - TBM Crosswalk'!$A$2:'TRM - TBM Crosswalk'!$I$1008,5,FALSE))</f>
        <v/>
      </c>
      <c r="H1029" t="str">
        <f>IF(VLOOKUP(TRM!A5942,'TRM - TBM Crosswalk'!$A$2:'TRM - TBM Crosswalk'!$I$1008,6,FALSE)=0,"",VLOOKUP(TRM!A5942,'TRM - TBM Crosswalk'!$A$2:'TRM - TBM Crosswalk'!$I$1008,6,FALSE))</f>
        <v/>
      </c>
      <c r="I1029" t="str">
        <f>IF(VLOOKUP(TRM!A5942,'TRM - TBM Crosswalk'!$A$2:'TRM - TBM Crosswalk'!$I$1008,7,FALSE)=0,"",VLOOKUP(TRM!A5942,'TRM - TBM Crosswalk'!$A$2:'TRM - TBM Crosswalk'!$I$1008,7,FALSE))</f>
        <v>End User Services</v>
      </c>
      <c r="J1029" t="str">
        <f>IF(VLOOKUP(TRM!A5942,'TRM - TBM Crosswalk'!$A$2:'TRM - TBM Crosswalk'!$I$1008,8,FALSE)=0,"",VLOOKUP(TRM!A5942,'TRM - TBM Crosswalk'!$A$2:'TRM - TBM Crosswalk'!$I$1008,8,FALSE))</f>
        <v>Communication &amp; Collaboration</v>
      </c>
      <c r="K1029" t="str">
        <f>IF(VLOOKUP(TRM!A5942,'TRM - TBM Crosswalk'!$A$2:'TRM - TBM Crosswalk'!$I$1008,9,FALSE)=0,"",VLOOKUP(TRM!A5942,'TRM - TBM Crosswalk'!$A$2:'TRM - TBM Crosswalk'!$I$1008,9,FALSE))</f>
        <v>Productivity</v>
      </c>
    </row>
    <row r="1030" spans="1:11" x14ac:dyDescent="0.45">
      <c r="A1030" t="str">
        <f>TRM!A5943</f>
        <v>A02.031.391</v>
      </c>
      <c r="B1030" t="str">
        <f>TRM!B5943</f>
        <v>Photographic</v>
      </c>
      <c r="C1030" t="str">
        <f>TRM!C5943</f>
        <v>Image Capture.app - 6.8</v>
      </c>
      <c r="D1030">
        <f>TRM!D5943</f>
        <v>0</v>
      </c>
      <c r="E1030" t="str">
        <f>IF(VLOOKUP(TRM!A5943,'TRM - TBM Crosswalk'!$A$2:'TRM - TBM Crosswalk'!$I$1008,3,FALSE)="N/A","TBD","")</f>
        <v/>
      </c>
      <c r="F1030" t="str">
        <f>IF(VLOOKUP(TRM!A5943,'TRM - TBM Crosswalk'!$A$2:'TRM - TBM Crosswalk'!$I$1008,4,FALSE)=0,"",VLOOKUP(TRM!A5943,'TRM - TBM Crosswalk'!$A$2:'TRM - TBM Crosswalk'!$I$1008,4,FALSE))</f>
        <v/>
      </c>
      <c r="G1030" t="str">
        <f>IF(VLOOKUP(TRM!A5943,'TRM - TBM Crosswalk'!$A$2:'TRM - TBM Crosswalk'!$I$1008,5,FALSE)=0,"",VLOOKUP(TRM!A5943,'TRM - TBM Crosswalk'!$A$2:'TRM - TBM Crosswalk'!$I$1008,5,FALSE))</f>
        <v/>
      </c>
      <c r="H1030" t="str">
        <f>IF(VLOOKUP(TRM!A5943,'TRM - TBM Crosswalk'!$A$2:'TRM - TBM Crosswalk'!$I$1008,6,FALSE)=0,"",VLOOKUP(TRM!A5943,'TRM - TBM Crosswalk'!$A$2:'TRM - TBM Crosswalk'!$I$1008,6,FALSE))</f>
        <v/>
      </c>
      <c r="I1030" t="str">
        <f>IF(VLOOKUP(TRM!A5943,'TRM - TBM Crosswalk'!$A$2:'TRM - TBM Crosswalk'!$I$1008,7,FALSE)=0,"",VLOOKUP(TRM!A5943,'TRM - TBM Crosswalk'!$A$2:'TRM - TBM Crosswalk'!$I$1008,7,FALSE))</f>
        <v>End User Services</v>
      </c>
      <c r="J1030" t="str">
        <f>IF(VLOOKUP(TRM!A5943,'TRM - TBM Crosswalk'!$A$2:'TRM - TBM Crosswalk'!$I$1008,8,FALSE)=0,"",VLOOKUP(TRM!A5943,'TRM - TBM Crosswalk'!$A$2:'TRM - TBM Crosswalk'!$I$1008,8,FALSE))</f>
        <v>Communication &amp; Collaboration</v>
      </c>
      <c r="K1030" t="str">
        <f>IF(VLOOKUP(TRM!A5943,'TRM - TBM Crosswalk'!$A$2:'TRM - TBM Crosswalk'!$I$1008,9,FALSE)=0,"",VLOOKUP(TRM!A5943,'TRM - TBM Crosswalk'!$A$2:'TRM - TBM Crosswalk'!$I$1008,9,FALSE))</f>
        <v>Productivity</v>
      </c>
    </row>
    <row r="1031" spans="1:11" x14ac:dyDescent="0.45">
      <c r="A1031" t="str">
        <f>TRM!A5944</f>
        <v>A02.031.391</v>
      </c>
      <c r="B1031" t="str">
        <f>TRM!B5944</f>
        <v>Photographic</v>
      </c>
      <c r="C1031" t="str">
        <f>TRM!C5944</f>
        <v>Image Capture.app - 7.0</v>
      </c>
      <c r="D1031">
        <f>TRM!D5944</f>
        <v>0</v>
      </c>
      <c r="E1031" t="str">
        <f>IF(VLOOKUP(TRM!A5944,'TRM - TBM Crosswalk'!$A$2:'TRM - TBM Crosswalk'!$I$1008,3,FALSE)="N/A","TBD","")</f>
        <v/>
      </c>
      <c r="F1031" t="str">
        <f>IF(VLOOKUP(TRM!A5944,'TRM - TBM Crosswalk'!$A$2:'TRM - TBM Crosswalk'!$I$1008,4,FALSE)=0,"",VLOOKUP(TRM!A5944,'TRM - TBM Crosswalk'!$A$2:'TRM - TBM Crosswalk'!$I$1008,4,FALSE))</f>
        <v/>
      </c>
      <c r="G1031" t="str">
        <f>IF(VLOOKUP(TRM!A5944,'TRM - TBM Crosswalk'!$A$2:'TRM - TBM Crosswalk'!$I$1008,5,FALSE)=0,"",VLOOKUP(TRM!A5944,'TRM - TBM Crosswalk'!$A$2:'TRM - TBM Crosswalk'!$I$1008,5,FALSE))</f>
        <v/>
      </c>
      <c r="H1031" t="str">
        <f>IF(VLOOKUP(TRM!A5944,'TRM - TBM Crosswalk'!$A$2:'TRM - TBM Crosswalk'!$I$1008,6,FALSE)=0,"",VLOOKUP(TRM!A5944,'TRM - TBM Crosswalk'!$A$2:'TRM - TBM Crosswalk'!$I$1008,6,FALSE))</f>
        <v/>
      </c>
      <c r="I1031" t="str">
        <f>IF(VLOOKUP(TRM!A5944,'TRM - TBM Crosswalk'!$A$2:'TRM - TBM Crosswalk'!$I$1008,7,FALSE)=0,"",VLOOKUP(TRM!A5944,'TRM - TBM Crosswalk'!$A$2:'TRM - TBM Crosswalk'!$I$1008,7,FALSE))</f>
        <v>End User Services</v>
      </c>
      <c r="J1031" t="str">
        <f>IF(VLOOKUP(TRM!A5944,'TRM - TBM Crosswalk'!$A$2:'TRM - TBM Crosswalk'!$I$1008,8,FALSE)=0,"",VLOOKUP(TRM!A5944,'TRM - TBM Crosswalk'!$A$2:'TRM - TBM Crosswalk'!$I$1008,8,FALSE))</f>
        <v>Communication &amp; Collaboration</v>
      </c>
      <c r="K1031" t="str">
        <f>IF(VLOOKUP(TRM!A5944,'TRM - TBM Crosswalk'!$A$2:'TRM - TBM Crosswalk'!$I$1008,9,FALSE)=0,"",VLOOKUP(TRM!A5944,'TRM - TBM Crosswalk'!$A$2:'TRM - TBM Crosswalk'!$I$1008,9,FALSE))</f>
        <v>Productivity</v>
      </c>
    </row>
    <row r="1032" spans="1:11" x14ac:dyDescent="0.45">
      <c r="A1032" t="str">
        <f>TRM!A5945</f>
        <v>A02.031.391</v>
      </c>
      <c r="B1032" t="str">
        <f>TRM!B5945</f>
        <v>Photographic</v>
      </c>
      <c r="C1032" t="str">
        <f>TRM!C5945</f>
        <v>McKenna Easy Order | 2.1.0</v>
      </c>
      <c r="D1032">
        <f>TRM!D5945</f>
        <v>0</v>
      </c>
      <c r="E1032" t="str">
        <f>IF(VLOOKUP(TRM!A5945,'TRM - TBM Crosswalk'!$A$2:'TRM - TBM Crosswalk'!$I$1008,3,FALSE)="N/A","TBD","")</f>
        <v/>
      </c>
      <c r="F1032" t="str">
        <f>IF(VLOOKUP(TRM!A5945,'TRM - TBM Crosswalk'!$A$2:'TRM - TBM Crosswalk'!$I$1008,4,FALSE)=0,"",VLOOKUP(TRM!A5945,'TRM - TBM Crosswalk'!$A$2:'TRM - TBM Crosswalk'!$I$1008,4,FALSE))</f>
        <v/>
      </c>
      <c r="G1032" t="str">
        <f>IF(VLOOKUP(TRM!A5945,'TRM - TBM Crosswalk'!$A$2:'TRM - TBM Crosswalk'!$I$1008,5,FALSE)=0,"",VLOOKUP(TRM!A5945,'TRM - TBM Crosswalk'!$A$2:'TRM - TBM Crosswalk'!$I$1008,5,FALSE))</f>
        <v/>
      </c>
      <c r="H1032" t="str">
        <f>IF(VLOOKUP(TRM!A5945,'TRM - TBM Crosswalk'!$A$2:'TRM - TBM Crosswalk'!$I$1008,6,FALSE)=0,"",VLOOKUP(TRM!A5945,'TRM - TBM Crosswalk'!$A$2:'TRM - TBM Crosswalk'!$I$1008,6,FALSE))</f>
        <v/>
      </c>
      <c r="I1032" t="str">
        <f>IF(VLOOKUP(TRM!A5945,'TRM - TBM Crosswalk'!$A$2:'TRM - TBM Crosswalk'!$I$1008,7,FALSE)=0,"",VLOOKUP(TRM!A5945,'TRM - TBM Crosswalk'!$A$2:'TRM - TBM Crosswalk'!$I$1008,7,FALSE))</f>
        <v>End User Services</v>
      </c>
      <c r="J1032" t="str">
        <f>IF(VLOOKUP(TRM!A5945,'TRM - TBM Crosswalk'!$A$2:'TRM - TBM Crosswalk'!$I$1008,8,FALSE)=0,"",VLOOKUP(TRM!A5945,'TRM - TBM Crosswalk'!$A$2:'TRM - TBM Crosswalk'!$I$1008,8,FALSE))</f>
        <v>Communication &amp; Collaboration</v>
      </c>
      <c r="K1032" t="str">
        <f>IF(VLOOKUP(TRM!A5945,'TRM - TBM Crosswalk'!$A$2:'TRM - TBM Crosswalk'!$I$1008,9,FALSE)=0,"",VLOOKUP(TRM!A5945,'TRM - TBM Crosswalk'!$A$2:'TRM - TBM Crosswalk'!$I$1008,9,FALSE))</f>
        <v>Productivity</v>
      </c>
    </row>
    <row r="1033" spans="1:11" x14ac:dyDescent="0.45">
      <c r="A1033" t="str">
        <f>TRM!A5946</f>
        <v>A02.031.391</v>
      </c>
      <c r="B1033" t="str">
        <f>TRM!B5946</f>
        <v>Photographic</v>
      </c>
      <c r="C1033" t="str">
        <f>TRM!C5946</f>
        <v>MicroImageCapture Micro_Image_Capture | 3.7</v>
      </c>
      <c r="D1033">
        <f>TRM!D5946</f>
        <v>0</v>
      </c>
      <c r="E1033" t="str">
        <f>IF(VLOOKUP(TRM!A5946,'TRM - TBM Crosswalk'!$A$2:'TRM - TBM Crosswalk'!$I$1008,3,FALSE)="N/A","TBD","")</f>
        <v/>
      </c>
      <c r="F1033" t="str">
        <f>IF(VLOOKUP(TRM!A5946,'TRM - TBM Crosswalk'!$A$2:'TRM - TBM Crosswalk'!$I$1008,4,FALSE)=0,"",VLOOKUP(TRM!A5946,'TRM - TBM Crosswalk'!$A$2:'TRM - TBM Crosswalk'!$I$1008,4,FALSE))</f>
        <v/>
      </c>
      <c r="G1033" t="str">
        <f>IF(VLOOKUP(TRM!A5946,'TRM - TBM Crosswalk'!$A$2:'TRM - TBM Crosswalk'!$I$1008,5,FALSE)=0,"",VLOOKUP(TRM!A5946,'TRM - TBM Crosswalk'!$A$2:'TRM - TBM Crosswalk'!$I$1008,5,FALSE))</f>
        <v/>
      </c>
      <c r="H1033" t="str">
        <f>IF(VLOOKUP(TRM!A5946,'TRM - TBM Crosswalk'!$A$2:'TRM - TBM Crosswalk'!$I$1008,6,FALSE)=0,"",VLOOKUP(TRM!A5946,'TRM - TBM Crosswalk'!$A$2:'TRM - TBM Crosswalk'!$I$1008,6,FALSE))</f>
        <v/>
      </c>
      <c r="I1033" t="str">
        <f>IF(VLOOKUP(TRM!A5946,'TRM - TBM Crosswalk'!$A$2:'TRM - TBM Crosswalk'!$I$1008,7,FALSE)=0,"",VLOOKUP(TRM!A5946,'TRM - TBM Crosswalk'!$A$2:'TRM - TBM Crosswalk'!$I$1008,7,FALSE))</f>
        <v>End User Services</v>
      </c>
      <c r="J1033" t="str">
        <f>IF(VLOOKUP(TRM!A5946,'TRM - TBM Crosswalk'!$A$2:'TRM - TBM Crosswalk'!$I$1008,8,FALSE)=0,"",VLOOKUP(TRM!A5946,'TRM - TBM Crosswalk'!$A$2:'TRM - TBM Crosswalk'!$I$1008,8,FALSE))</f>
        <v>Communication &amp; Collaboration</v>
      </c>
      <c r="K1033" t="str">
        <f>IF(VLOOKUP(TRM!A5946,'TRM - TBM Crosswalk'!$A$2:'TRM - TBM Crosswalk'!$I$1008,9,FALSE)=0,"",VLOOKUP(TRM!A5946,'TRM - TBM Crosswalk'!$A$2:'TRM - TBM Crosswalk'!$I$1008,9,FALSE))</f>
        <v>Productivity</v>
      </c>
    </row>
    <row r="1034" spans="1:11" x14ac:dyDescent="0.45">
      <c r="A1034" t="str">
        <f>TRM!A5947</f>
        <v>A02.031.391</v>
      </c>
      <c r="B1034" t="str">
        <f>TRM!B5947</f>
        <v>Photographic</v>
      </c>
      <c r="C1034" t="str">
        <f>TRM!C5947</f>
        <v>MicroImageCapture MicroImageCaptureCamDshow | 3.0</v>
      </c>
      <c r="D1034">
        <f>TRM!D5947</f>
        <v>0</v>
      </c>
      <c r="E1034" t="str">
        <f>IF(VLOOKUP(TRM!A5947,'TRM - TBM Crosswalk'!$A$2:'TRM - TBM Crosswalk'!$I$1008,3,FALSE)="N/A","TBD","")</f>
        <v/>
      </c>
      <c r="F1034" t="str">
        <f>IF(VLOOKUP(TRM!A5947,'TRM - TBM Crosswalk'!$A$2:'TRM - TBM Crosswalk'!$I$1008,4,FALSE)=0,"",VLOOKUP(TRM!A5947,'TRM - TBM Crosswalk'!$A$2:'TRM - TBM Crosswalk'!$I$1008,4,FALSE))</f>
        <v/>
      </c>
      <c r="G1034" t="str">
        <f>IF(VLOOKUP(TRM!A5947,'TRM - TBM Crosswalk'!$A$2:'TRM - TBM Crosswalk'!$I$1008,5,FALSE)=0,"",VLOOKUP(TRM!A5947,'TRM - TBM Crosswalk'!$A$2:'TRM - TBM Crosswalk'!$I$1008,5,FALSE))</f>
        <v/>
      </c>
      <c r="H1034" t="str">
        <f>IF(VLOOKUP(TRM!A5947,'TRM - TBM Crosswalk'!$A$2:'TRM - TBM Crosswalk'!$I$1008,6,FALSE)=0,"",VLOOKUP(TRM!A5947,'TRM - TBM Crosswalk'!$A$2:'TRM - TBM Crosswalk'!$I$1008,6,FALSE))</f>
        <v/>
      </c>
      <c r="I1034" t="str">
        <f>IF(VLOOKUP(TRM!A5947,'TRM - TBM Crosswalk'!$A$2:'TRM - TBM Crosswalk'!$I$1008,7,FALSE)=0,"",VLOOKUP(TRM!A5947,'TRM - TBM Crosswalk'!$A$2:'TRM - TBM Crosswalk'!$I$1008,7,FALSE))</f>
        <v>End User Services</v>
      </c>
      <c r="J1034" t="str">
        <f>IF(VLOOKUP(TRM!A5947,'TRM - TBM Crosswalk'!$A$2:'TRM - TBM Crosswalk'!$I$1008,8,FALSE)=0,"",VLOOKUP(TRM!A5947,'TRM - TBM Crosswalk'!$A$2:'TRM - TBM Crosswalk'!$I$1008,8,FALSE))</f>
        <v>Communication &amp; Collaboration</v>
      </c>
      <c r="K1034" t="str">
        <f>IF(VLOOKUP(TRM!A5947,'TRM - TBM Crosswalk'!$A$2:'TRM - TBM Crosswalk'!$I$1008,9,FALSE)=0,"",VLOOKUP(TRM!A5947,'TRM - TBM Crosswalk'!$A$2:'TRM - TBM Crosswalk'!$I$1008,9,FALSE))</f>
        <v>Productivity</v>
      </c>
    </row>
    <row r="1035" spans="1:11" x14ac:dyDescent="0.45">
      <c r="A1035" t="str">
        <f>TRM!A5948</f>
        <v>A02.031.391</v>
      </c>
      <c r="B1035" t="str">
        <f>TRM!B5948</f>
        <v>Photographic</v>
      </c>
      <c r="C1035" t="str">
        <f>TRM!C5948</f>
        <v>OLYMPUS Viewer 3 | 2.0.1</v>
      </c>
      <c r="D1035">
        <f>TRM!D5948</f>
        <v>0</v>
      </c>
      <c r="E1035" t="str">
        <f>IF(VLOOKUP(TRM!A5948,'TRM - TBM Crosswalk'!$A$2:'TRM - TBM Crosswalk'!$I$1008,3,FALSE)="N/A","TBD","")</f>
        <v/>
      </c>
      <c r="F1035" t="str">
        <f>IF(VLOOKUP(TRM!A5948,'TRM - TBM Crosswalk'!$A$2:'TRM - TBM Crosswalk'!$I$1008,4,FALSE)=0,"",VLOOKUP(TRM!A5948,'TRM - TBM Crosswalk'!$A$2:'TRM - TBM Crosswalk'!$I$1008,4,FALSE))</f>
        <v/>
      </c>
      <c r="G1035" t="str">
        <f>IF(VLOOKUP(TRM!A5948,'TRM - TBM Crosswalk'!$A$2:'TRM - TBM Crosswalk'!$I$1008,5,FALSE)=0,"",VLOOKUP(TRM!A5948,'TRM - TBM Crosswalk'!$A$2:'TRM - TBM Crosswalk'!$I$1008,5,FALSE))</f>
        <v/>
      </c>
      <c r="H1035" t="str">
        <f>IF(VLOOKUP(TRM!A5948,'TRM - TBM Crosswalk'!$A$2:'TRM - TBM Crosswalk'!$I$1008,6,FALSE)=0,"",VLOOKUP(TRM!A5948,'TRM - TBM Crosswalk'!$A$2:'TRM - TBM Crosswalk'!$I$1008,6,FALSE))</f>
        <v/>
      </c>
      <c r="I1035" t="str">
        <f>IF(VLOOKUP(TRM!A5948,'TRM - TBM Crosswalk'!$A$2:'TRM - TBM Crosswalk'!$I$1008,7,FALSE)=0,"",VLOOKUP(TRM!A5948,'TRM - TBM Crosswalk'!$A$2:'TRM - TBM Crosswalk'!$I$1008,7,FALSE))</f>
        <v>End User Services</v>
      </c>
      <c r="J1035" t="str">
        <f>IF(VLOOKUP(TRM!A5948,'TRM - TBM Crosswalk'!$A$2:'TRM - TBM Crosswalk'!$I$1008,8,FALSE)=0,"",VLOOKUP(TRM!A5948,'TRM - TBM Crosswalk'!$A$2:'TRM - TBM Crosswalk'!$I$1008,8,FALSE))</f>
        <v>Communication &amp; Collaboration</v>
      </c>
      <c r="K1035" t="str">
        <f>IF(VLOOKUP(TRM!A5948,'TRM - TBM Crosswalk'!$A$2:'TRM - TBM Crosswalk'!$I$1008,9,FALSE)=0,"",VLOOKUP(TRM!A5948,'TRM - TBM Crosswalk'!$A$2:'TRM - TBM Crosswalk'!$I$1008,9,FALSE))</f>
        <v>Productivity</v>
      </c>
    </row>
    <row r="1036" spans="1:11" x14ac:dyDescent="0.45">
      <c r="A1036" t="str">
        <f>TRM!A5999</f>
        <v>A02.031.392#</v>
      </c>
      <c r="B1036" t="str">
        <f>TRM!B5999</f>
        <v>Printing#</v>
      </c>
      <c r="C1036" t="str">
        <f>TRM!C5999</f>
        <v>Brother MFL-Pro Suite MFC-9325CW | 3.0.3.0</v>
      </c>
      <c r="D1036">
        <f>TRM!D5999</f>
        <v>0</v>
      </c>
      <c r="E1036" t="str">
        <f>IF(VLOOKUP(TRM!A5999,'TRM - TBM Crosswalk'!$A$2:'TRM - TBM Crosswalk'!$I$1008,3,FALSE)="N/A","TBD","")</f>
        <v/>
      </c>
      <c r="F1036" t="str">
        <f>IF(VLOOKUP(TRM!A5999,'TRM - TBM Crosswalk'!$A$2:'TRM - TBM Crosswalk'!$I$1008,4,FALSE)=0,"",VLOOKUP(TRM!A5999,'TRM - TBM Crosswalk'!$A$2:'TRM - TBM Crosswalk'!$I$1008,4,FALSE))</f>
        <v/>
      </c>
      <c r="G1036" t="str">
        <f>IF(VLOOKUP(TRM!A5999,'TRM - TBM Crosswalk'!$A$2:'TRM - TBM Crosswalk'!$I$1008,5,FALSE)=0,"",VLOOKUP(TRM!A5999,'TRM - TBM Crosswalk'!$A$2:'TRM - TBM Crosswalk'!$I$1008,5,FALSE))</f>
        <v>End User</v>
      </c>
      <c r="H1036" t="str">
        <f>IF(VLOOKUP(TRM!A5999,'TRM - TBM Crosswalk'!$A$2:'TRM - TBM Crosswalk'!$I$1008,6,FALSE)=0,"",VLOOKUP(TRM!A5999,'TRM - TBM Crosswalk'!$A$2:'TRM - TBM Crosswalk'!$I$1008,6,FALSE))</f>
        <v>Workspace</v>
      </c>
      <c r="I1036" t="str">
        <f>IF(VLOOKUP(TRM!A5999,'TRM - TBM Crosswalk'!$A$2:'TRM - TBM Crosswalk'!$I$1008,7,FALSE)=0,"",VLOOKUP(TRM!A5999,'TRM - TBM Crosswalk'!$A$2:'TRM - TBM Crosswalk'!$I$1008,7,FALSE))</f>
        <v/>
      </c>
      <c r="J1036" t="str">
        <f>IF(VLOOKUP(TRM!A5999,'TRM - TBM Crosswalk'!$A$2:'TRM - TBM Crosswalk'!$I$1008,8,FALSE)=0,"",VLOOKUP(TRM!A5999,'TRM - TBM Crosswalk'!$A$2:'TRM - TBM Crosswalk'!$I$1008,8,FALSE))</f>
        <v/>
      </c>
      <c r="K1036" t="str">
        <f>IF(VLOOKUP(TRM!A5999,'TRM - TBM Crosswalk'!$A$2:'TRM - TBM Crosswalk'!$I$1008,9,FALSE)=0,"",VLOOKUP(TRM!A5999,'TRM - TBM Crosswalk'!$A$2:'TRM - TBM Crosswalk'!$I$1008,9,FALSE))</f>
        <v/>
      </c>
    </row>
    <row r="1037" spans="1:11" x14ac:dyDescent="0.45">
      <c r="A1037" t="str">
        <f>TRM!A6000</f>
        <v>A02.031.392#</v>
      </c>
      <c r="B1037" t="str">
        <f>TRM!B6000</f>
        <v>Printing#</v>
      </c>
      <c r="C1037" t="str">
        <f>TRM!C6000</f>
        <v>Brother MFL-Pro Suite MFC-9330CDW | 1.0.1.0</v>
      </c>
      <c r="D1037">
        <f>TRM!D6000</f>
        <v>0</v>
      </c>
      <c r="E1037" t="str">
        <f>IF(VLOOKUP(TRM!A6000,'TRM - TBM Crosswalk'!$A$2:'TRM - TBM Crosswalk'!$I$1008,3,FALSE)="N/A","TBD","")</f>
        <v/>
      </c>
      <c r="F1037" t="str">
        <f>IF(VLOOKUP(TRM!A6000,'TRM - TBM Crosswalk'!$A$2:'TRM - TBM Crosswalk'!$I$1008,4,FALSE)=0,"",VLOOKUP(TRM!A6000,'TRM - TBM Crosswalk'!$A$2:'TRM - TBM Crosswalk'!$I$1008,4,FALSE))</f>
        <v/>
      </c>
      <c r="G1037" t="str">
        <f>IF(VLOOKUP(TRM!A6000,'TRM - TBM Crosswalk'!$A$2:'TRM - TBM Crosswalk'!$I$1008,5,FALSE)=0,"",VLOOKUP(TRM!A6000,'TRM - TBM Crosswalk'!$A$2:'TRM - TBM Crosswalk'!$I$1008,5,FALSE))</f>
        <v>End User</v>
      </c>
      <c r="H1037" t="str">
        <f>IF(VLOOKUP(TRM!A6000,'TRM - TBM Crosswalk'!$A$2:'TRM - TBM Crosswalk'!$I$1008,6,FALSE)=0,"",VLOOKUP(TRM!A6000,'TRM - TBM Crosswalk'!$A$2:'TRM - TBM Crosswalk'!$I$1008,6,FALSE))</f>
        <v>Workspace</v>
      </c>
      <c r="I1037" t="str">
        <f>IF(VLOOKUP(TRM!A6000,'TRM - TBM Crosswalk'!$A$2:'TRM - TBM Crosswalk'!$I$1008,7,FALSE)=0,"",VLOOKUP(TRM!A6000,'TRM - TBM Crosswalk'!$A$2:'TRM - TBM Crosswalk'!$I$1008,7,FALSE))</f>
        <v/>
      </c>
      <c r="J1037" t="str">
        <f>IF(VLOOKUP(TRM!A6000,'TRM - TBM Crosswalk'!$A$2:'TRM - TBM Crosswalk'!$I$1008,8,FALSE)=0,"",VLOOKUP(TRM!A6000,'TRM - TBM Crosswalk'!$A$2:'TRM - TBM Crosswalk'!$I$1008,8,FALSE))</f>
        <v/>
      </c>
      <c r="K1037" t="str">
        <f>IF(VLOOKUP(TRM!A6000,'TRM - TBM Crosswalk'!$A$2:'TRM - TBM Crosswalk'!$I$1008,9,FALSE)=0,"",VLOOKUP(TRM!A6000,'TRM - TBM Crosswalk'!$A$2:'TRM - TBM Crosswalk'!$I$1008,9,FALSE))</f>
        <v/>
      </c>
    </row>
    <row r="1038" spans="1:11" x14ac:dyDescent="0.45">
      <c r="A1038" t="str">
        <f>TRM!A6001</f>
        <v>A02.031.392#</v>
      </c>
      <c r="B1038" t="str">
        <f>TRM!B6001</f>
        <v>Printing#</v>
      </c>
      <c r="C1038" t="str">
        <f>TRM!C6001</f>
        <v>Brother MFL-Pro Suite MFC-9340CDW | 1.0.1.0</v>
      </c>
      <c r="D1038">
        <f>TRM!D6001</f>
        <v>0</v>
      </c>
      <c r="E1038" t="str">
        <f>IF(VLOOKUP(TRM!A6001,'TRM - TBM Crosswalk'!$A$2:'TRM - TBM Crosswalk'!$I$1008,3,FALSE)="N/A","TBD","")</f>
        <v/>
      </c>
      <c r="F1038" t="str">
        <f>IF(VLOOKUP(TRM!A6001,'TRM - TBM Crosswalk'!$A$2:'TRM - TBM Crosswalk'!$I$1008,4,FALSE)=0,"",VLOOKUP(TRM!A6001,'TRM - TBM Crosswalk'!$A$2:'TRM - TBM Crosswalk'!$I$1008,4,FALSE))</f>
        <v/>
      </c>
      <c r="G1038" t="str">
        <f>IF(VLOOKUP(TRM!A6001,'TRM - TBM Crosswalk'!$A$2:'TRM - TBM Crosswalk'!$I$1008,5,FALSE)=0,"",VLOOKUP(TRM!A6001,'TRM - TBM Crosswalk'!$A$2:'TRM - TBM Crosswalk'!$I$1008,5,FALSE))</f>
        <v>End User</v>
      </c>
      <c r="H1038" t="str">
        <f>IF(VLOOKUP(TRM!A6001,'TRM - TBM Crosswalk'!$A$2:'TRM - TBM Crosswalk'!$I$1008,6,FALSE)=0,"",VLOOKUP(TRM!A6001,'TRM - TBM Crosswalk'!$A$2:'TRM - TBM Crosswalk'!$I$1008,6,FALSE))</f>
        <v>Workspace</v>
      </c>
      <c r="I1038" t="str">
        <f>IF(VLOOKUP(TRM!A6001,'TRM - TBM Crosswalk'!$A$2:'TRM - TBM Crosswalk'!$I$1008,7,FALSE)=0,"",VLOOKUP(TRM!A6001,'TRM - TBM Crosswalk'!$A$2:'TRM - TBM Crosswalk'!$I$1008,7,FALSE))</f>
        <v/>
      </c>
      <c r="J1038" t="str">
        <f>IF(VLOOKUP(TRM!A6001,'TRM - TBM Crosswalk'!$A$2:'TRM - TBM Crosswalk'!$I$1008,8,FALSE)=0,"",VLOOKUP(TRM!A6001,'TRM - TBM Crosswalk'!$A$2:'TRM - TBM Crosswalk'!$I$1008,8,FALSE))</f>
        <v/>
      </c>
      <c r="K1038" t="str">
        <f>IF(VLOOKUP(TRM!A6001,'TRM - TBM Crosswalk'!$A$2:'TRM - TBM Crosswalk'!$I$1008,9,FALSE)=0,"",VLOOKUP(TRM!A6001,'TRM - TBM Crosswalk'!$A$2:'TRM - TBM Crosswalk'!$I$1008,9,FALSE))</f>
        <v/>
      </c>
    </row>
    <row r="1039" spans="1:11" x14ac:dyDescent="0.45">
      <c r="A1039" t="str">
        <f>TRM!A6002</f>
        <v>A02.031.392#</v>
      </c>
      <c r="B1039" t="str">
        <f>TRM!B6002</f>
        <v>Printing#</v>
      </c>
      <c r="C1039" t="str">
        <f>TRM!C6002</f>
        <v>Brother MFL-Pro Suite MFC-9970CDW | 1.1.5.0</v>
      </c>
      <c r="D1039">
        <f>TRM!D6002</f>
        <v>0</v>
      </c>
      <c r="E1039" t="str">
        <f>IF(VLOOKUP(TRM!A6002,'TRM - TBM Crosswalk'!$A$2:'TRM - TBM Crosswalk'!$I$1008,3,FALSE)="N/A","TBD","")</f>
        <v/>
      </c>
      <c r="F1039" t="str">
        <f>IF(VLOOKUP(TRM!A6002,'TRM - TBM Crosswalk'!$A$2:'TRM - TBM Crosswalk'!$I$1008,4,FALSE)=0,"",VLOOKUP(TRM!A6002,'TRM - TBM Crosswalk'!$A$2:'TRM - TBM Crosswalk'!$I$1008,4,FALSE))</f>
        <v/>
      </c>
      <c r="G1039" t="str">
        <f>IF(VLOOKUP(TRM!A6002,'TRM - TBM Crosswalk'!$A$2:'TRM - TBM Crosswalk'!$I$1008,5,FALSE)=0,"",VLOOKUP(TRM!A6002,'TRM - TBM Crosswalk'!$A$2:'TRM - TBM Crosswalk'!$I$1008,5,FALSE))</f>
        <v>End User</v>
      </c>
      <c r="H1039" t="str">
        <f>IF(VLOOKUP(TRM!A6002,'TRM - TBM Crosswalk'!$A$2:'TRM - TBM Crosswalk'!$I$1008,6,FALSE)=0,"",VLOOKUP(TRM!A6002,'TRM - TBM Crosswalk'!$A$2:'TRM - TBM Crosswalk'!$I$1008,6,FALSE))</f>
        <v>Workspace</v>
      </c>
      <c r="I1039" t="str">
        <f>IF(VLOOKUP(TRM!A6002,'TRM - TBM Crosswalk'!$A$2:'TRM - TBM Crosswalk'!$I$1008,7,FALSE)=0,"",VLOOKUP(TRM!A6002,'TRM - TBM Crosswalk'!$A$2:'TRM - TBM Crosswalk'!$I$1008,7,FALSE))</f>
        <v/>
      </c>
      <c r="J1039" t="str">
        <f>IF(VLOOKUP(TRM!A6002,'TRM - TBM Crosswalk'!$A$2:'TRM - TBM Crosswalk'!$I$1008,8,FALSE)=0,"",VLOOKUP(TRM!A6002,'TRM - TBM Crosswalk'!$A$2:'TRM - TBM Crosswalk'!$I$1008,8,FALSE))</f>
        <v/>
      </c>
      <c r="K1039" t="str">
        <f>IF(VLOOKUP(TRM!A6002,'TRM - TBM Crosswalk'!$A$2:'TRM - TBM Crosswalk'!$I$1008,9,FALSE)=0,"",VLOOKUP(TRM!A6002,'TRM - TBM Crosswalk'!$A$2:'TRM - TBM Crosswalk'!$I$1008,9,FALSE))</f>
        <v/>
      </c>
    </row>
    <row r="1040" spans="1:11" x14ac:dyDescent="0.45">
      <c r="A1040" t="str">
        <f>TRM!A6003</f>
        <v>A02.031.392#</v>
      </c>
      <c r="B1040" t="str">
        <f>TRM!B6003</f>
        <v>Printing#</v>
      </c>
      <c r="C1040" t="str">
        <f>TRM!C6003</f>
        <v>Brother MFL-Pro Suite MFC-J6710DW | 2.0.0.0</v>
      </c>
      <c r="D1040">
        <f>TRM!D6003</f>
        <v>0</v>
      </c>
      <c r="E1040" t="str">
        <f>IF(VLOOKUP(TRM!A6003,'TRM - TBM Crosswalk'!$A$2:'TRM - TBM Crosswalk'!$I$1008,3,FALSE)="N/A","TBD","")</f>
        <v/>
      </c>
      <c r="F1040" t="str">
        <f>IF(VLOOKUP(TRM!A6003,'TRM - TBM Crosswalk'!$A$2:'TRM - TBM Crosswalk'!$I$1008,4,FALSE)=0,"",VLOOKUP(TRM!A6003,'TRM - TBM Crosswalk'!$A$2:'TRM - TBM Crosswalk'!$I$1008,4,FALSE))</f>
        <v/>
      </c>
      <c r="G1040" t="str">
        <f>IF(VLOOKUP(TRM!A6003,'TRM - TBM Crosswalk'!$A$2:'TRM - TBM Crosswalk'!$I$1008,5,FALSE)=0,"",VLOOKUP(TRM!A6003,'TRM - TBM Crosswalk'!$A$2:'TRM - TBM Crosswalk'!$I$1008,5,FALSE))</f>
        <v>End User</v>
      </c>
      <c r="H1040" t="str">
        <f>IF(VLOOKUP(TRM!A6003,'TRM - TBM Crosswalk'!$A$2:'TRM - TBM Crosswalk'!$I$1008,6,FALSE)=0,"",VLOOKUP(TRM!A6003,'TRM - TBM Crosswalk'!$A$2:'TRM - TBM Crosswalk'!$I$1008,6,FALSE))</f>
        <v>Workspace</v>
      </c>
      <c r="I1040" t="str">
        <f>IF(VLOOKUP(TRM!A6003,'TRM - TBM Crosswalk'!$A$2:'TRM - TBM Crosswalk'!$I$1008,7,FALSE)=0,"",VLOOKUP(TRM!A6003,'TRM - TBM Crosswalk'!$A$2:'TRM - TBM Crosswalk'!$I$1008,7,FALSE))</f>
        <v/>
      </c>
      <c r="J1040" t="str">
        <f>IF(VLOOKUP(TRM!A6003,'TRM - TBM Crosswalk'!$A$2:'TRM - TBM Crosswalk'!$I$1008,8,FALSE)=0,"",VLOOKUP(TRM!A6003,'TRM - TBM Crosswalk'!$A$2:'TRM - TBM Crosswalk'!$I$1008,8,FALSE))</f>
        <v/>
      </c>
      <c r="K1040" t="str">
        <f>IF(VLOOKUP(TRM!A6003,'TRM - TBM Crosswalk'!$A$2:'TRM - TBM Crosswalk'!$I$1008,9,FALSE)=0,"",VLOOKUP(TRM!A6003,'TRM - TBM Crosswalk'!$A$2:'TRM - TBM Crosswalk'!$I$1008,9,FALSE))</f>
        <v/>
      </c>
    </row>
    <row r="1041" spans="1:11" x14ac:dyDescent="0.45">
      <c r="A1041" t="str">
        <f>TRM!A6004</f>
        <v>A02.031.392#</v>
      </c>
      <c r="B1041" t="str">
        <f>TRM!B6004</f>
        <v>Printing#</v>
      </c>
      <c r="C1041" t="str">
        <f>TRM!C6004</f>
        <v>Brother MFL-Pro Suite MFC-J875DW | 1.0.4.0</v>
      </c>
      <c r="D1041">
        <f>TRM!D6004</f>
        <v>0</v>
      </c>
      <c r="E1041" t="str">
        <f>IF(VLOOKUP(TRM!A6004,'TRM - TBM Crosswalk'!$A$2:'TRM - TBM Crosswalk'!$I$1008,3,FALSE)="N/A","TBD","")</f>
        <v/>
      </c>
      <c r="F1041" t="str">
        <f>IF(VLOOKUP(TRM!A6004,'TRM - TBM Crosswalk'!$A$2:'TRM - TBM Crosswalk'!$I$1008,4,FALSE)=0,"",VLOOKUP(TRM!A6004,'TRM - TBM Crosswalk'!$A$2:'TRM - TBM Crosswalk'!$I$1008,4,FALSE))</f>
        <v/>
      </c>
      <c r="G1041" t="str">
        <f>IF(VLOOKUP(TRM!A6004,'TRM - TBM Crosswalk'!$A$2:'TRM - TBM Crosswalk'!$I$1008,5,FALSE)=0,"",VLOOKUP(TRM!A6004,'TRM - TBM Crosswalk'!$A$2:'TRM - TBM Crosswalk'!$I$1008,5,FALSE))</f>
        <v>End User</v>
      </c>
      <c r="H1041" t="str">
        <f>IF(VLOOKUP(TRM!A6004,'TRM - TBM Crosswalk'!$A$2:'TRM - TBM Crosswalk'!$I$1008,6,FALSE)=0,"",VLOOKUP(TRM!A6004,'TRM - TBM Crosswalk'!$A$2:'TRM - TBM Crosswalk'!$I$1008,6,FALSE))</f>
        <v>Workspace</v>
      </c>
      <c r="I1041" t="str">
        <f>IF(VLOOKUP(TRM!A6004,'TRM - TBM Crosswalk'!$A$2:'TRM - TBM Crosswalk'!$I$1008,7,FALSE)=0,"",VLOOKUP(TRM!A6004,'TRM - TBM Crosswalk'!$A$2:'TRM - TBM Crosswalk'!$I$1008,7,FALSE))</f>
        <v/>
      </c>
      <c r="J1041" t="str">
        <f>IF(VLOOKUP(TRM!A6004,'TRM - TBM Crosswalk'!$A$2:'TRM - TBM Crosswalk'!$I$1008,8,FALSE)=0,"",VLOOKUP(TRM!A6004,'TRM - TBM Crosswalk'!$A$2:'TRM - TBM Crosswalk'!$I$1008,8,FALSE))</f>
        <v/>
      </c>
      <c r="K1041" t="str">
        <f>IF(VLOOKUP(TRM!A6004,'TRM - TBM Crosswalk'!$A$2:'TRM - TBM Crosswalk'!$I$1008,9,FALSE)=0,"",VLOOKUP(TRM!A6004,'TRM - TBM Crosswalk'!$A$2:'TRM - TBM Crosswalk'!$I$1008,9,FALSE))</f>
        <v/>
      </c>
    </row>
    <row r="1042" spans="1:11" x14ac:dyDescent="0.45">
      <c r="A1042" t="str">
        <f>TRM!A6005</f>
        <v>A02.031.392#</v>
      </c>
      <c r="B1042" t="str">
        <f>TRM!B6005</f>
        <v>Printing#</v>
      </c>
      <c r="C1042" t="str">
        <f>TRM!C6005</f>
        <v>Brother MFL-Pro Suite MFC-L2700DW series | 1.0.2.0</v>
      </c>
      <c r="D1042">
        <f>TRM!D6005</f>
        <v>0</v>
      </c>
      <c r="E1042" t="str">
        <f>IF(VLOOKUP(TRM!A6005,'TRM - TBM Crosswalk'!$A$2:'TRM - TBM Crosswalk'!$I$1008,3,FALSE)="N/A","TBD","")</f>
        <v/>
      </c>
      <c r="F1042" t="str">
        <f>IF(VLOOKUP(TRM!A6005,'TRM - TBM Crosswalk'!$A$2:'TRM - TBM Crosswalk'!$I$1008,4,FALSE)=0,"",VLOOKUP(TRM!A6005,'TRM - TBM Crosswalk'!$A$2:'TRM - TBM Crosswalk'!$I$1008,4,FALSE))</f>
        <v/>
      </c>
      <c r="G1042" t="str">
        <f>IF(VLOOKUP(TRM!A6005,'TRM - TBM Crosswalk'!$A$2:'TRM - TBM Crosswalk'!$I$1008,5,FALSE)=0,"",VLOOKUP(TRM!A6005,'TRM - TBM Crosswalk'!$A$2:'TRM - TBM Crosswalk'!$I$1008,5,FALSE))</f>
        <v>End User</v>
      </c>
      <c r="H1042" t="str">
        <f>IF(VLOOKUP(TRM!A6005,'TRM - TBM Crosswalk'!$A$2:'TRM - TBM Crosswalk'!$I$1008,6,FALSE)=0,"",VLOOKUP(TRM!A6005,'TRM - TBM Crosswalk'!$A$2:'TRM - TBM Crosswalk'!$I$1008,6,FALSE))</f>
        <v>Workspace</v>
      </c>
      <c r="I1042" t="str">
        <f>IF(VLOOKUP(TRM!A6005,'TRM - TBM Crosswalk'!$A$2:'TRM - TBM Crosswalk'!$I$1008,7,FALSE)=0,"",VLOOKUP(TRM!A6005,'TRM - TBM Crosswalk'!$A$2:'TRM - TBM Crosswalk'!$I$1008,7,FALSE))</f>
        <v/>
      </c>
      <c r="J1042" t="str">
        <f>IF(VLOOKUP(TRM!A6005,'TRM - TBM Crosswalk'!$A$2:'TRM - TBM Crosswalk'!$I$1008,8,FALSE)=0,"",VLOOKUP(TRM!A6005,'TRM - TBM Crosswalk'!$A$2:'TRM - TBM Crosswalk'!$I$1008,8,FALSE))</f>
        <v/>
      </c>
      <c r="K1042" t="str">
        <f>IF(VLOOKUP(TRM!A6005,'TRM - TBM Crosswalk'!$A$2:'TRM - TBM Crosswalk'!$I$1008,9,FALSE)=0,"",VLOOKUP(TRM!A6005,'TRM - TBM Crosswalk'!$A$2:'TRM - TBM Crosswalk'!$I$1008,9,FALSE))</f>
        <v/>
      </c>
    </row>
    <row r="1043" spans="1:11" x14ac:dyDescent="0.45">
      <c r="A1043" t="str">
        <f>TRM!A6006</f>
        <v>A02.031.392#</v>
      </c>
      <c r="B1043" t="str">
        <f>TRM!B6006</f>
        <v>Printing#</v>
      </c>
      <c r="C1043" t="str">
        <f>TRM!C6006</f>
        <v>Brother PowerENGAGE | 1.0.23</v>
      </c>
      <c r="D1043">
        <f>TRM!D6006</f>
        <v>0</v>
      </c>
      <c r="E1043" t="str">
        <f>IF(VLOOKUP(TRM!A6006,'TRM - TBM Crosswalk'!$A$2:'TRM - TBM Crosswalk'!$I$1008,3,FALSE)="N/A","TBD","")</f>
        <v/>
      </c>
      <c r="F1043" t="str">
        <f>IF(VLOOKUP(TRM!A6006,'TRM - TBM Crosswalk'!$A$2:'TRM - TBM Crosswalk'!$I$1008,4,FALSE)=0,"",VLOOKUP(TRM!A6006,'TRM - TBM Crosswalk'!$A$2:'TRM - TBM Crosswalk'!$I$1008,4,FALSE))</f>
        <v/>
      </c>
      <c r="G1043" t="str">
        <f>IF(VLOOKUP(TRM!A6006,'TRM - TBM Crosswalk'!$A$2:'TRM - TBM Crosswalk'!$I$1008,5,FALSE)=0,"",VLOOKUP(TRM!A6006,'TRM - TBM Crosswalk'!$A$2:'TRM - TBM Crosswalk'!$I$1008,5,FALSE))</f>
        <v>End User</v>
      </c>
      <c r="H1043" t="str">
        <f>IF(VLOOKUP(TRM!A6006,'TRM - TBM Crosswalk'!$A$2:'TRM - TBM Crosswalk'!$I$1008,6,FALSE)=0,"",VLOOKUP(TRM!A6006,'TRM - TBM Crosswalk'!$A$2:'TRM - TBM Crosswalk'!$I$1008,6,FALSE))</f>
        <v>Workspace</v>
      </c>
      <c r="I1043" t="str">
        <f>IF(VLOOKUP(TRM!A6006,'TRM - TBM Crosswalk'!$A$2:'TRM - TBM Crosswalk'!$I$1008,7,FALSE)=0,"",VLOOKUP(TRM!A6006,'TRM - TBM Crosswalk'!$A$2:'TRM - TBM Crosswalk'!$I$1008,7,FALSE))</f>
        <v/>
      </c>
      <c r="J1043" t="str">
        <f>IF(VLOOKUP(TRM!A6006,'TRM - TBM Crosswalk'!$A$2:'TRM - TBM Crosswalk'!$I$1008,8,FALSE)=0,"",VLOOKUP(TRM!A6006,'TRM - TBM Crosswalk'!$A$2:'TRM - TBM Crosswalk'!$I$1008,8,FALSE))</f>
        <v/>
      </c>
      <c r="K1043" t="str">
        <f>IF(VLOOKUP(TRM!A6006,'TRM - TBM Crosswalk'!$A$2:'TRM - TBM Crosswalk'!$I$1008,9,FALSE)=0,"",VLOOKUP(TRM!A6006,'TRM - TBM Crosswalk'!$A$2:'TRM - TBM Crosswalk'!$I$1008,9,FALSE))</f>
        <v/>
      </c>
    </row>
    <row r="1044" spans="1:11" x14ac:dyDescent="0.45">
      <c r="A1044" t="str">
        <f>TRM!A6007</f>
        <v>A02.031.392#</v>
      </c>
      <c r="B1044" t="str">
        <f>TRM!B6007</f>
        <v>Printing#</v>
      </c>
      <c r="C1044" t="str">
        <f>TRM!C6007</f>
        <v>Brother PowerENGAGE | 1.0.27</v>
      </c>
      <c r="D1044">
        <f>TRM!D6007</f>
        <v>0</v>
      </c>
      <c r="E1044" t="str">
        <f>IF(VLOOKUP(TRM!A6007,'TRM - TBM Crosswalk'!$A$2:'TRM - TBM Crosswalk'!$I$1008,3,FALSE)="N/A","TBD","")</f>
        <v/>
      </c>
      <c r="F1044" t="str">
        <f>IF(VLOOKUP(TRM!A6007,'TRM - TBM Crosswalk'!$A$2:'TRM - TBM Crosswalk'!$I$1008,4,FALSE)=0,"",VLOOKUP(TRM!A6007,'TRM - TBM Crosswalk'!$A$2:'TRM - TBM Crosswalk'!$I$1008,4,FALSE))</f>
        <v/>
      </c>
      <c r="G1044" t="str">
        <f>IF(VLOOKUP(TRM!A6007,'TRM - TBM Crosswalk'!$A$2:'TRM - TBM Crosswalk'!$I$1008,5,FALSE)=0,"",VLOOKUP(TRM!A6007,'TRM - TBM Crosswalk'!$A$2:'TRM - TBM Crosswalk'!$I$1008,5,FALSE))</f>
        <v>End User</v>
      </c>
      <c r="H1044" t="str">
        <f>IF(VLOOKUP(TRM!A6007,'TRM - TBM Crosswalk'!$A$2:'TRM - TBM Crosswalk'!$I$1008,6,FALSE)=0,"",VLOOKUP(TRM!A6007,'TRM - TBM Crosswalk'!$A$2:'TRM - TBM Crosswalk'!$I$1008,6,FALSE))</f>
        <v>Workspace</v>
      </c>
      <c r="I1044" t="str">
        <f>IF(VLOOKUP(TRM!A6007,'TRM - TBM Crosswalk'!$A$2:'TRM - TBM Crosswalk'!$I$1008,7,FALSE)=0,"",VLOOKUP(TRM!A6007,'TRM - TBM Crosswalk'!$A$2:'TRM - TBM Crosswalk'!$I$1008,7,FALSE))</f>
        <v/>
      </c>
      <c r="J1044" t="str">
        <f>IF(VLOOKUP(TRM!A6007,'TRM - TBM Crosswalk'!$A$2:'TRM - TBM Crosswalk'!$I$1008,8,FALSE)=0,"",VLOOKUP(TRM!A6007,'TRM - TBM Crosswalk'!$A$2:'TRM - TBM Crosswalk'!$I$1008,8,FALSE))</f>
        <v/>
      </c>
      <c r="K1044" t="str">
        <f>IF(VLOOKUP(TRM!A6007,'TRM - TBM Crosswalk'!$A$2:'TRM - TBM Crosswalk'!$I$1008,9,FALSE)=0,"",VLOOKUP(TRM!A6007,'TRM - TBM Crosswalk'!$A$2:'TRM - TBM Crosswalk'!$I$1008,9,FALSE))</f>
        <v/>
      </c>
    </row>
    <row r="1045" spans="1:11" x14ac:dyDescent="0.45">
      <c r="A1045" t="str">
        <f>TRM!A6008</f>
        <v>A02.031.392#</v>
      </c>
      <c r="B1045" t="str">
        <f>TRM!B6008</f>
        <v>Printing#</v>
      </c>
      <c r="C1045" t="str">
        <f>TRM!C6008</f>
        <v>Brother Printer Setting Tool | 1.1.0030</v>
      </c>
      <c r="D1045">
        <f>TRM!D6008</f>
        <v>0</v>
      </c>
      <c r="E1045" t="str">
        <f>IF(VLOOKUP(TRM!A6008,'TRM - TBM Crosswalk'!$A$2:'TRM - TBM Crosswalk'!$I$1008,3,FALSE)="N/A","TBD","")</f>
        <v/>
      </c>
      <c r="F1045" t="str">
        <f>IF(VLOOKUP(TRM!A6008,'TRM - TBM Crosswalk'!$A$2:'TRM - TBM Crosswalk'!$I$1008,4,FALSE)=0,"",VLOOKUP(TRM!A6008,'TRM - TBM Crosswalk'!$A$2:'TRM - TBM Crosswalk'!$I$1008,4,FALSE))</f>
        <v/>
      </c>
      <c r="G1045" t="str">
        <f>IF(VLOOKUP(TRM!A6008,'TRM - TBM Crosswalk'!$A$2:'TRM - TBM Crosswalk'!$I$1008,5,FALSE)=0,"",VLOOKUP(TRM!A6008,'TRM - TBM Crosswalk'!$A$2:'TRM - TBM Crosswalk'!$I$1008,5,FALSE))</f>
        <v>End User</v>
      </c>
      <c r="H1045" t="str">
        <f>IF(VLOOKUP(TRM!A6008,'TRM - TBM Crosswalk'!$A$2:'TRM - TBM Crosswalk'!$I$1008,6,FALSE)=0,"",VLOOKUP(TRM!A6008,'TRM - TBM Crosswalk'!$A$2:'TRM - TBM Crosswalk'!$I$1008,6,FALSE))</f>
        <v>Workspace</v>
      </c>
      <c r="I1045" t="str">
        <f>IF(VLOOKUP(TRM!A6008,'TRM - TBM Crosswalk'!$A$2:'TRM - TBM Crosswalk'!$I$1008,7,FALSE)=0,"",VLOOKUP(TRM!A6008,'TRM - TBM Crosswalk'!$A$2:'TRM - TBM Crosswalk'!$I$1008,7,FALSE))</f>
        <v/>
      </c>
      <c r="J1045" t="str">
        <f>IF(VLOOKUP(TRM!A6008,'TRM - TBM Crosswalk'!$A$2:'TRM - TBM Crosswalk'!$I$1008,8,FALSE)=0,"",VLOOKUP(TRM!A6008,'TRM - TBM Crosswalk'!$A$2:'TRM - TBM Crosswalk'!$I$1008,8,FALSE))</f>
        <v/>
      </c>
      <c r="K1045" t="str">
        <f>IF(VLOOKUP(TRM!A6008,'TRM - TBM Crosswalk'!$A$2:'TRM - TBM Crosswalk'!$I$1008,9,FALSE)=0,"",VLOOKUP(TRM!A6008,'TRM - TBM Crosswalk'!$A$2:'TRM - TBM Crosswalk'!$I$1008,9,FALSE))</f>
        <v/>
      </c>
    </row>
    <row r="1046" spans="1:11" x14ac:dyDescent="0.45">
      <c r="A1046" t="str">
        <f>TRM!A6009</f>
        <v>A02.031.392#</v>
      </c>
      <c r="B1046" t="str">
        <f>TRM!B6009</f>
        <v>Printing#</v>
      </c>
      <c r="C1046" t="str">
        <f>TRM!C6009</f>
        <v>Brother Printer Setting Tool | 1.2.0030</v>
      </c>
      <c r="D1046">
        <f>TRM!D6009</f>
        <v>0</v>
      </c>
      <c r="E1046" t="str">
        <f>IF(VLOOKUP(TRM!A6009,'TRM - TBM Crosswalk'!$A$2:'TRM - TBM Crosswalk'!$I$1008,3,FALSE)="N/A","TBD","")</f>
        <v/>
      </c>
      <c r="F1046" t="str">
        <f>IF(VLOOKUP(TRM!A6009,'TRM - TBM Crosswalk'!$A$2:'TRM - TBM Crosswalk'!$I$1008,4,FALSE)=0,"",VLOOKUP(TRM!A6009,'TRM - TBM Crosswalk'!$A$2:'TRM - TBM Crosswalk'!$I$1008,4,FALSE))</f>
        <v/>
      </c>
      <c r="G1046" t="str">
        <f>IF(VLOOKUP(TRM!A6009,'TRM - TBM Crosswalk'!$A$2:'TRM - TBM Crosswalk'!$I$1008,5,FALSE)=0,"",VLOOKUP(TRM!A6009,'TRM - TBM Crosswalk'!$A$2:'TRM - TBM Crosswalk'!$I$1008,5,FALSE))</f>
        <v>End User</v>
      </c>
      <c r="H1046" t="str">
        <f>IF(VLOOKUP(TRM!A6009,'TRM - TBM Crosswalk'!$A$2:'TRM - TBM Crosswalk'!$I$1008,6,FALSE)=0,"",VLOOKUP(TRM!A6009,'TRM - TBM Crosswalk'!$A$2:'TRM - TBM Crosswalk'!$I$1008,6,FALSE))</f>
        <v>Workspace</v>
      </c>
      <c r="I1046" t="str">
        <f>IF(VLOOKUP(TRM!A6009,'TRM - TBM Crosswalk'!$A$2:'TRM - TBM Crosswalk'!$I$1008,7,FALSE)=0,"",VLOOKUP(TRM!A6009,'TRM - TBM Crosswalk'!$A$2:'TRM - TBM Crosswalk'!$I$1008,7,FALSE))</f>
        <v/>
      </c>
      <c r="J1046" t="str">
        <f>IF(VLOOKUP(TRM!A6009,'TRM - TBM Crosswalk'!$A$2:'TRM - TBM Crosswalk'!$I$1008,8,FALSE)=0,"",VLOOKUP(TRM!A6009,'TRM - TBM Crosswalk'!$A$2:'TRM - TBM Crosswalk'!$I$1008,8,FALSE))</f>
        <v/>
      </c>
      <c r="K1046" t="str">
        <f>IF(VLOOKUP(TRM!A6009,'TRM - TBM Crosswalk'!$A$2:'TRM - TBM Crosswalk'!$I$1008,9,FALSE)=0,"",VLOOKUP(TRM!A6009,'TRM - TBM Crosswalk'!$A$2:'TRM - TBM Crosswalk'!$I$1008,9,FALSE))</f>
        <v/>
      </c>
    </row>
    <row r="1047" spans="1:11" x14ac:dyDescent="0.45">
      <c r="A1047" t="str">
        <f>TRM!A6010</f>
        <v>A02.031.392#</v>
      </c>
      <c r="B1047" t="str">
        <f>TRM!B6010</f>
        <v>Printing#</v>
      </c>
      <c r="C1047" t="str">
        <f>TRM!C6010</f>
        <v>Brother Printer Setting Tool | 1.6.0051</v>
      </c>
      <c r="D1047">
        <f>TRM!D6010</f>
        <v>0</v>
      </c>
      <c r="E1047" t="str">
        <f>IF(VLOOKUP(TRM!A6010,'TRM - TBM Crosswalk'!$A$2:'TRM - TBM Crosswalk'!$I$1008,3,FALSE)="N/A","TBD","")</f>
        <v/>
      </c>
      <c r="F1047" t="str">
        <f>IF(VLOOKUP(TRM!A6010,'TRM - TBM Crosswalk'!$A$2:'TRM - TBM Crosswalk'!$I$1008,4,FALSE)=0,"",VLOOKUP(TRM!A6010,'TRM - TBM Crosswalk'!$A$2:'TRM - TBM Crosswalk'!$I$1008,4,FALSE))</f>
        <v/>
      </c>
      <c r="G1047" t="str">
        <f>IF(VLOOKUP(TRM!A6010,'TRM - TBM Crosswalk'!$A$2:'TRM - TBM Crosswalk'!$I$1008,5,FALSE)=0,"",VLOOKUP(TRM!A6010,'TRM - TBM Crosswalk'!$A$2:'TRM - TBM Crosswalk'!$I$1008,5,FALSE))</f>
        <v>End User</v>
      </c>
      <c r="H1047" t="str">
        <f>IF(VLOOKUP(TRM!A6010,'TRM - TBM Crosswalk'!$A$2:'TRM - TBM Crosswalk'!$I$1008,6,FALSE)=0,"",VLOOKUP(TRM!A6010,'TRM - TBM Crosswalk'!$A$2:'TRM - TBM Crosswalk'!$I$1008,6,FALSE))</f>
        <v>Workspace</v>
      </c>
      <c r="I1047" t="str">
        <f>IF(VLOOKUP(TRM!A6010,'TRM - TBM Crosswalk'!$A$2:'TRM - TBM Crosswalk'!$I$1008,7,FALSE)=0,"",VLOOKUP(TRM!A6010,'TRM - TBM Crosswalk'!$A$2:'TRM - TBM Crosswalk'!$I$1008,7,FALSE))</f>
        <v/>
      </c>
      <c r="J1047" t="str">
        <f>IF(VLOOKUP(TRM!A6010,'TRM - TBM Crosswalk'!$A$2:'TRM - TBM Crosswalk'!$I$1008,8,FALSE)=0,"",VLOOKUP(TRM!A6010,'TRM - TBM Crosswalk'!$A$2:'TRM - TBM Crosswalk'!$I$1008,8,FALSE))</f>
        <v/>
      </c>
      <c r="K1047" t="str">
        <f>IF(VLOOKUP(TRM!A6010,'TRM - TBM Crosswalk'!$A$2:'TRM - TBM Crosswalk'!$I$1008,9,FALSE)=0,"",VLOOKUP(TRM!A6010,'TRM - TBM Crosswalk'!$A$2:'TRM - TBM Crosswalk'!$I$1008,9,FALSE))</f>
        <v/>
      </c>
    </row>
    <row r="1048" spans="1:11" x14ac:dyDescent="0.45">
      <c r="A1048" t="str">
        <f>TRM!A6011</f>
        <v>A02.031.392#</v>
      </c>
      <c r="B1048" t="str">
        <f>TRM!B6011</f>
        <v>Printing#</v>
      </c>
      <c r="C1048" t="str">
        <f>TRM!C6011</f>
        <v>Brother Printer Setting Tool | 1.6.0074</v>
      </c>
      <c r="D1048">
        <f>TRM!D6011</f>
        <v>0</v>
      </c>
      <c r="E1048" t="str">
        <f>IF(VLOOKUP(TRM!A6011,'TRM - TBM Crosswalk'!$A$2:'TRM - TBM Crosswalk'!$I$1008,3,FALSE)="N/A","TBD","")</f>
        <v/>
      </c>
      <c r="F1048" t="str">
        <f>IF(VLOOKUP(TRM!A6011,'TRM - TBM Crosswalk'!$A$2:'TRM - TBM Crosswalk'!$I$1008,4,FALSE)=0,"",VLOOKUP(TRM!A6011,'TRM - TBM Crosswalk'!$A$2:'TRM - TBM Crosswalk'!$I$1008,4,FALSE))</f>
        <v/>
      </c>
      <c r="G1048" t="str">
        <f>IF(VLOOKUP(TRM!A6011,'TRM - TBM Crosswalk'!$A$2:'TRM - TBM Crosswalk'!$I$1008,5,FALSE)=0,"",VLOOKUP(TRM!A6011,'TRM - TBM Crosswalk'!$A$2:'TRM - TBM Crosswalk'!$I$1008,5,FALSE))</f>
        <v>End User</v>
      </c>
      <c r="H1048" t="str">
        <f>IF(VLOOKUP(TRM!A6011,'TRM - TBM Crosswalk'!$A$2:'TRM - TBM Crosswalk'!$I$1008,6,FALSE)=0,"",VLOOKUP(TRM!A6011,'TRM - TBM Crosswalk'!$A$2:'TRM - TBM Crosswalk'!$I$1008,6,FALSE))</f>
        <v>Workspace</v>
      </c>
      <c r="I1048" t="str">
        <f>IF(VLOOKUP(TRM!A6011,'TRM - TBM Crosswalk'!$A$2:'TRM - TBM Crosswalk'!$I$1008,7,FALSE)=0,"",VLOOKUP(TRM!A6011,'TRM - TBM Crosswalk'!$A$2:'TRM - TBM Crosswalk'!$I$1008,7,FALSE))</f>
        <v/>
      </c>
      <c r="J1048" t="str">
        <f>IF(VLOOKUP(TRM!A6011,'TRM - TBM Crosswalk'!$A$2:'TRM - TBM Crosswalk'!$I$1008,8,FALSE)=0,"",VLOOKUP(TRM!A6011,'TRM - TBM Crosswalk'!$A$2:'TRM - TBM Crosswalk'!$I$1008,8,FALSE))</f>
        <v/>
      </c>
      <c r="K1048" t="str">
        <f>IF(VLOOKUP(TRM!A6011,'TRM - TBM Crosswalk'!$A$2:'TRM - TBM Crosswalk'!$I$1008,9,FALSE)=0,"",VLOOKUP(TRM!A6011,'TRM - TBM Crosswalk'!$A$2:'TRM - TBM Crosswalk'!$I$1008,9,FALSE))</f>
        <v/>
      </c>
    </row>
    <row r="1049" spans="1:11" x14ac:dyDescent="0.45">
      <c r="A1049" t="str">
        <f>TRM!A6012</f>
        <v>A02.031.392#</v>
      </c>
      <c r="B1049" t="str">
        <f>TRM!B6012</f>
        <v>Printing#</v>
      </c>
      <c r="C1049" t="str">
        <f>TRM!C6012</f>
        <v>Brother P-touch Update Software | 1.0.0050</v>
      </c>
      <c r="D1049">
        <f>TRM!D6012</f>
        <v>0</v>
      </c>
      <c r="E1049" t="str">
        <f>IF(VLOOKUP(TRM!A6012,'TRM - TBM Crosswalk'!$A$2:'TRM - TBM Crosswalk'!$I$1008,3,FALSE)="N/A","TBD","")</f>
        <v/>
      </c>
      <c r="F1049" t="str">
        <f>IF(VLOOKUP(TRM!A6012,'TRM - TBM Crosswalk'!$A$2:'TRM - TBM Crosswalk'!$I$1008,4,FALSE)=0,"",VLOOKUP(TRM!A6012,'TRM - TBM Crosswalk'!$A$2:'TRM - TBM Crosswalk'!$I$1008,4,FALSE))</f>
        <v/>
      </c>
      <c r="G1049" t="str">
        <f>IF(VLOOKUP(TRM!A6012,'TRM - TBM Crosswalk'!$A$2:'TRM - TBM Crosswalk'!$I$1008,5,FALSE)=0,"",VLOOKUP(TRM!A6012,'TRM - TBM Crosswalk'!$A$2:'TRM - TBM Crosswalk'!$I$1008,5,FALSE))</f>
        <v>End User</v>
      </c>
      <c r="H1049" t="str">
        <f>IF(VLOOKUP(TRM!A6012,'TRM - TBM Crosswalk'!$A$2:'TRM - TBM Crosswalk'!$I$1008,6,FALSE)=0,"",VLOOKUP(TRM!A6012,'TRM - TBM Crosswalk'!$A$2:'TRM - TBM Crosswalk'!$I$1008,6,FALSE))</f>
        <v>Workspace</v>
      </c>
      <c r="I1049" t="str">
        <f>IF(VLOOKUP(TRM!A6012,'TRM - TBM Crosswalk'!$A$2:'TRM - TBM Crosswalk'!$I$1008,7,FALSE)=0,"",VLOOKUP(TRM!A6012,'TRM - TBM Crosswalk'!$A$2:'TRM - TBM Crosswalk'!$I$1008,7,FALSE))</f>
        <v/>
      </c>
      <c r="J1049" t="str">
        <f>IF(VLOOKUP(TRM!A6012,'TRM - TBM Crosswalk'!$A$2:'TRM - TBM Crosswalk'!$I$1008,8,FALSE)=0,"",VLOOKUP(TRM!A6012,'TRM - TBM Crosswalk'!$A$2:'TRM - TBM Crosswalk'!$I$1008,8,FALSE))</f>
        <v/>
      </c>
      <c r="K1049" t="str">
        <f>IF(VLOOKUP(TRM!A6012,'TRM - TBM Crosswalk'!$A$2:'TRM - TBM Crosswalk'!$I$1008,9,FALSE)=0,"",VLOOKUP(TRM!A6012,'TRM - TBM Crosswalk'!$A$2:'TRM - TBM Crosswalk'!$I$1008,9,FALSE))</f>
        <v/>
      </c>
    </row>
    <row r="1050" spans="1:11" x14ac:dyDescent="0.45">
      <c r="A1050" t="str">
        <f>TRM!A6013</f>
        <v>A02.031.392#</v>
      </c>
      <c r="B1050" t="str">
        <f>TRM!B6013</f>
        <v>Printing#</v>
      </c>
      <c r="C1050" t="str">
        <f>TRM!C6013</f>
        <v>Brother P-touch Update Software | 1.0.0150</v>
      </c>
      <c r="D1050">
        <f>TRM!D6013</f>
        <v>0</v>
      </c>
      <c r="E1050" t="str">
        <f>IF(VLOOKUP(TRM!A6013,'TRM - TBM Crosswalk'!$A$2:'TRM - TBM Crosswalk'!$I$1008,3,FALSE)="N/A","TBD","")</f>
        <v/>
      </c>
      <c r="F1050" t="str">
        <f>IF(VLOOKUP(TRM!A6013,'TRM - TBM Crosswalk'!$A$2:'TRM - TBM Crosswalk'!$I$1008,4,FALSE)=0,"",VLOOKUP(TRM!A6013,'TRM - TBM Crosswalk'!$A$2:'TRM - TBM Crosswalk'!$I$1008,4,FALSE))</f>
        <v/>
      </c>
      <c r="G1050" t="str">
        <f>IF(VLOOKUP(TRM!A6013,'TRM - TBM Crosswalk'!$A$2:'TRM - TBM Crosswalk'!$I$1008,5,FALSE)=0,"",VLOOKUP(TRM!A6013,'TRM - TBM Crosswalk'!$A$2:'TRM - TBM Crosswalk'!$I$1008,5,FALSE))</f>
        <v>End User</v>
      </c>
      <c r="H1050" t="str">
        <f>IF(VLOOKUP(TRM!A6013,'TRM - TBM Crosswalk'!$A$2:'TRM - TBM Crosswalk'!$I$1008,6,FALSE)=0,"",VLOOKUP(TRM!A6013,'TRM - TBM Crosswalk'!$A$2:'TRM - TBM Crosswalk'!$I$1008,6,FALSE))</f>
        <v>Workspace</v>
      </c>
      <c r="I1050" t="str">
        <f>IF(VLOOKUP(TRM!A6013,'TRM - TBM Crosswalk'!$A$2:'TRM - TBM Crosswalk'!$I$1008,7,FALSE)=0,"",VLOOKUP(TRM!A6013,'TRM - TBM Crosswalk'!$A$2:'TRM - TBM Crosswalk'!$I$1008,7,FALSE))</f>
        <v/>
      </c>
      <c r="J1050" t="str">
        <f>IF(VLOOKUP(TRM!A6013,'TRM - TBM Crosswalk'!$A$2:'TRM - TBM Crosswalk'!$I$1008,8,FALSE)=0,"",VLOOKUP(TRM!A6013,'TRM - TBM Crosswalk'!$A$2:'TRM - TBM Crosswalk'!$I$1008,8,FALSE))</f>
        <v/>
      </c>
      <c r="K1050" t="str">
        <f>IF(VLOOKUP(TRM!A6013,'TRM - TBM Crosswalk'!$A$2:'TRM - TBM Crosswalk'!$I$1008,9,FALSE)=0,"",VLOOKUP(TRM!A6013,'TRM - TBM Crosswalk'!$A$2:'TRM - TBM Crosswalk'!$I$1008,9,FALSE))</f>
        <v/>
      </c>
    </row>
    <row r="1051" spans="1:11" x14ac:dyDescent="0.45">
      <c r="A1051" t="str">
        <f>TRM!A6014</f>
        <v>A02.031.392#</v>
      </c>
      <c r="B1051" t="str">
        <f>TRM!B6014</f>
        <v>Printing#</v>
      </c>
      <c r="C1051" t="str">
        <f>TRM!C6014</f>
        <v>Brother QL-Series Software User's Guide | 1.00.0000</v>
      </c>
      <c r="D1051">
        <f>TRM!D6014</f>
        <v>0</v>
      </c>
      <c r="E1051" t="str">
        <f>IF(VLOOKUP(TRM!A6014,'TRM - TBM Crosswalk'!$A$2:'TRM - TBM Crosswalk'!$I$1008,3,FALSE)="N/A","TBD","")</f>
        <v/>
      </c>
      <c r="F1051" t="str">
        <f>IF(VLOOKUP(TRM!A6014,'TRM - TBM Crosswalk'!$A$2:'TRM - TBM Crosswalk'!$I$1008,4,FALSE)=0,"",VLOOKUP(TRM!A6014,'TRM - TBM Crosswalk'!$A$2:'TRM - TBM Crosswalk'!$I$1008,4,FALSE))</f>
        <v/>
      </c>
      <c r="G1051" t="str">
        <f>IF(VLOOKUP(TRM!A6014,'TRM - TBM Crosswalk'!$A$2:'TRM - TBM Crosswalk'!$I$1008,5,FALSE)=0,"",VLOOKUP(TRM!A6014,'TRM - TBM Crosswalk'!$A$2:'TRM - TBM Crosswalk'!$I$1008,5,FALSE))</f>
        <v>End User</v>
      </c>
      <c r="H1051" t="str">
        <f>IF(VLOOKUP(TRM!A6014,'TRM - TBM Crosswalk'!$A$2:'TRM - TBM Crosswalk'!$I$1008,6,FALSE)=0,"",VLOOKUP(TRM!A6014,'TRM - TBM Crosswalk'!$A$2:'TRM - TBM Crosswalk'!$I$1008,6,FALSE))</f>
        <v>Workspace</v>
      </c>
      <c r="I1051" t="str">
        <f>IF(VLOOKUP(TRM!A6014,'TRM - TBM Crosswalk'!$A$2:'TRM - TBM Crosswalk'!$I$1008,7,FALSE)=0,"",VLOOKUP(TRM!A6014,'TRM - TBM Crosswalk'!$A$2:'TRM - TBM Crosswalk'!$I$1008,7,FALSE))</f>
        <v/>
      </c>
      <c r="J1051" t="str">
        <f>IF(VLOOKUP(TRM!A6014,'TRM - TBM Crosswalk'!$A$2:'TRM - TBM Crosswalk'!$I$1008,8,FALSE)=0,"",VLOOKUP(TRM!A6014,'TRM - TBM Crosswalk'!$A$2:'TRM - TBM Crosswalk'!$I$1008,8,FALSE))</f>
        <v/>
      </c>
      <c r="K1051" t="str">
        <f>IF(VLOOKUP(TRM!A6014,'TRM - TBM Crosswalk'!$A$2:'TRM - TBM Crosswalk'!$I$1008,9,FALSE)=0,"",VLOOKUP(TRM!A6014,'TRM - TBM Crosswalk'!$A$2:'TRM - TBM Crosswalk'!$I$1008,9,FALSE))</f>
        <v/>
      </c>
    </row>
    <row r="1052" spans="1:11" x14ac:dyDescent="0.45">
      <c r="A1052" t="str">
        <f>TRM!A6015</f>
        <v>A02.031.392#</v>
      </c>
      <c r="B1052" t="str">
        <f>TRM!B6015</f>
        <v>Printing#</v>
      </c>
      <c r="C1052" t="str">
        <f>TRM!C6015</f>
        <v>Brother QL-Series-N Software User's Guide | 2.00.0000</v>
      </c>
      <c r="D1052">
        <f>TRM!D6015</f>
        <v>0</v>
      </c>
      <c r="E1052" t="str">
        <f>IF(VLOOKUP(TRM!A6015,'TRM - TBM Crosswalk'!$A$2:'TRM - TBM Crosswalk'!$I$1008,3,FALSE)="N/A","TBD","")</f>
        <v/>
      </c>
      <c r="F1052" t="str">
        <f>IF(VLOOKUP(TRM!A6015,'TRM - TBM Crosswalk'!$A$2:'TRM - TBM Crosswalk'!$I$1008,4,FALSE)=0,"",VLOOKUP(TRM!A6015,'TRM - TBM Crosswalk'!$A$2:'TRM - TBM Crosswalk'!$I$1008,4,FALSE))</f>
        <v/>
      </c>
      <c r="G1052" t="str">
        <f>IF(VLOOKUP(TRM!A6015,'TRM - TBM Crosswalk'!$A$2:'TRM - TBM Crosswalk'!$I$1008,5,FALSE)=0,"",VLOOKUP(TRM!A6015,'TRM - TBM Crosswalk'!$A$2:'TRM - TBM Crosswalk'!$I$1008,5,FALSE))</f>
        <v>End User</v>
      </c>
      <c r="H1052" t="str">
        <f>IF(VLOOKUP(TRM!A6015,'TRM - TBM Crosswalk'!$A$2:'TRM - TBM Crosswalk'!$I$1008,6,FALSE)=0,"",VLOOKUP(TRM!A6015,'TRM - TBM Crosswalk'!$A$2:'TRM - TBM Crosswalk'!$I$1008,6,FALSE))</f>
        <v>Workspace</v>
      </c>
      <c r="I1052" t="str">
        <f>IF(VLOOKUP(TRM!A6015,'TRM - TBM Crosswalk'!$A$2:'TRM - TBM Crosswalk'!$I$1008,7,FALSE)=0,"",VLOOKUP(TRM!A6015,'TRM - TBM Crosswalk'!$A$2:'TRM - TBM Crosswalk'!$I$1008,7,FALSE))</f>
        <v/>
      </c>
      <c r="J1052" t="str">
        <f>IF(VLOOKUP(TRM!A6015,'TRM - TBM Crosswalk'!$A$2:'TRM - TBM Crosswalk'!$I$1008,8,FALSE)=0,"",VLOOKUP(TRM!A6015,'TRM - TBM Crosswalk'!$A$2:'TRM - TBM Crosswalk'!$I$1008,8,FALSE))</f>
        <v/>
      </c>
      <c r="K1052" t="str">
        <f>IF(VLOOKUP(TRM!A6015,'TRM - TBM Crosswalk'!$A$2:'TRM - TBM Crosswalk'!$I$1008,9,FALSE)=0,"",VLOOKUP(TRM!A6015,'TRM - TBM Crosswalk'!$A$2:'TRM - TBM Crosswalk'!$I$1008,9,FALSE))</f>
        <v/>
      </c>
    </row>
    <row r="1053" spans="1:11" x14ac:dyDescent="0.45">
      <c r="A1053" t="str">
        <f>TRM!A6016</f>
        <v>A02.031.392#</v>
      </c>
      <c r="B1053" t="str">
        <f>TRM!B6016</f>
        <v>Printing#</v>
      </c>
      <c r="C1053" t="str">
        <f>TRM!C6016</f>
        <v>Canon CUPS PS Printer Utility.app - 4.13</v>
      </c>
      <c r="D1053">
        <f>TRM!D6016</f>
        <v>0</v>
      </c>
      <c r="E1053" t="str">
        <f>IF(VLOOKUP(TRM!A6016,'TRM - TBM Crosswalk'!$A$2:'TRM - TBM Crosswalk'!$I$1008,3,FALSE)="N/A","TBD","")</f>
        <v/>
      </c>
      <c r="F1053" t="str">
        <f>IF(VLOOKUP(TRM!A6016,'TRM - TBM Crosswalk'!$A$2:'TRM - TBM Crosswalk'!$I$1008,4,FALSE)=0,"",VLOOKUP(TRM!A6016,'TRM - TBM Crosswalk'!$A$2:'TRM - TBM Crosswalk'!$I$1008,4,FALSE))</f>
        <v/>
      </c>
      <c r="G1053" t="str">
        <f>IF(VLOOKUP(TRM!A6016,'TRM - TBM Crosswalk'!$A$2:'TRM - TBM Crosswalk'!$I$1008,5,FALSE)=0,"",VLOOKUP(TRM!A6016,'TRM - TBM Crosswalk'!$A$2:'TRM - TBM Crosswalk'!$I$1008,5,FALSE))</f>
        <v>End User</v>
      </c>
      <c r="H1053" t="str">
        <f>IF(VLOOKUP(TRM!A6016,'TRM - TBM Crosswalk'!$A$2:'TRM - TBM Crosswalk'!$I$1008,6,FALSE)=0,"",VLOOKUP(TRM!A6016,'TRM - TBM Crosswalk'!$A$2:'TRM - TBM Crosswalk'!$I$1008,6,FALSE))</f>
        <v>Workspace</v>
      </c>
      <c r="I1053" t="str">
        <f>IF(VLOOKUP(TRM!A6016,'TRM - TBM Crosswalk'!$A$2:'TRM - TBM Crosswalk'!$I$1008,7,FALSE)=0,"",VLOOKUP(TRM!A6016,'TRM - TBM Crosswalk'!$A$2:'TRM - TBM Crosswalk'!$I$1008,7,FALSE))</f>
        <v/>
      </c>
      <c r="J1053" t="str">
        <f>IF(VLOOKUP(TRM!A6016,'TRM - TBM Crosswalk'!$A$2:'TRM - TBM Crosswalk'!$I$1008,8,FALSE)=0,"",VLOOKUP(TRM!A6016,'TRM - TBM Crosswalk'!$A$2:'TRM - TBM Crosswalk'!$I$1008,8,FALSE))</f>
        <v/>
      </c>
      <c r="K1053" t="str">
        <f>IF(VLOOKUP(TRM!A6016,'TRM - TBM Crosswalk'!$A$2:'TRM - TBM Crosswalk'!$I$1008,9,FALSE)=0,"",VLOOKUP(TRM!A6016,'TRM - TBM Crosswalk'!$A$2:'TRM - TBM Crosswalk'!$I$1008,9,FALSE))</f>
        <v/>
      </c>
    </row>
    <row r="1054" spans="1:11" x14ac:dyDescent="0.45">
      <c r="A1054" t="str">
        <f>TRM!A6017</f>
        <v>A02.031.392#</v>
      </c>
      <c r="B1054" t="str">
        <f>TRM!B6017</f>
        <v>Printing#</v>
      </c>
      <c r="C1054" t="str">
        <f>TRM!C6017</f>
        <v>Canon D500 Series | 3.8.0.0</v>
      </c>
      <c r="D1054">
        <f>TRM!D6017</f>
        <v>0</v>
      </c>
      <c r="E1054" t="str">
        <f>IF(VLOOKUP(TRM!A6017,'TRM - TBM Crosswalk'!$A$2:'TRM - TBM Crosswalk'!$I$1008,3,FALSE)="N/A","TBD","")</f>
        <v/>
      </c>
      <c r="F1054" t="str">
        <f>IF(VLOOKUP(TRM!A6017,'TRM - TBM Crosswalk'!$A$2:'TRM - TBM Crosswalk'!$I$1008,4,FALSE)=0,"",VLOOKUP(TRM!A6017,'TRM - TBM Crosswalk'!$A$2:'TRM - TBM Crosswalk'!$I$1008,4,FALSE))</f>
        <v/>
      </c>
      <c r="G1054" t="str">
        <f>IF(VLOOKUP(TRM!A6017,'TRM - TBM Crosswalk'!$A$2:'TRM - TBM Crosswalk'!$I$1008,5,FALSE)=0,"",VLOOKUP(TRM!A6017,'TRM - TBM Crosswalk'!$A$2:'TRM - TBM Crosswalk'!$I$1008,5,FALSE))</f>
        <v>End User</v>
      </c>
      <c r="H1054" t="str">
        <f>IF(VLOOKUP(TRM!A6017,'TRM - TBM Crosswalk'!$A$2:'TRM - TBM Crosswalk'!$I$1008,6,FALSE)=0,"",VLOOKUP(TRM!A6017,'TRM - TBM Crosswalk'!$A$2:'TRM - TBM Crosswalk'!$I$1008,6,FALSE))</f>
        <v>Workspace</v>
      </c>
      <c r="I1054" t="str">
        <f>IF(VLOOKUP(TRM!A6017,'TRM - TBM Crosswalk'!$A$2:'TRM - TBM Crosswalk'!$I$1008,7,FALSE)=0,"",VLOOKUP(TRM!A6017,'TRM - TBM Crosswalk'!$A$2:'TRM - TBM Crosswalk'!$I$1008,7,FALSE))</f>
        <v/>
      </c>
      <c r="J1054" t="str">
        <f>IF(VLOOKUP(TRM!A6017,'TRM - TBM Crosswalk'!$A$2:'TRM - TBM Crosswalk'!$I$1008,8,FALSE)=0,"",VLOOKUP(TRM!A6017,'TRM - TBM Crosswalk'!$A$2:'TRM - TBM Crosswalk'!$I$1008,8,FALSE))</f>
        <v/>
      </c>
      <c r="K1054" t="str">
        <f>IF(VLOOKUP(TRM!A6017,'TRM - TBM Crosswalk'!$A$2:'TRM - TBM Crosswalk'!$I$1008,9,FALSE)=0,"",VLOOKUP(TRM!A6017,'TRM - TBM Crosswalk'!$A$2:'TRM - TBM Crosswalk'!$I$1008,9,FALSE))</f>
        <v/>
      </c>
    </row>
    <row r="1055" spans="1:11" x14ac:dyDescent="0.45">
      <c r="A1055" t="str">
        <f>TRM!A6018</f>
        <v>A02.031.392#</v>
      </c>
      <c r="B1055" t="str">
        <f>TRM!B6018</f>
        <v>Printing#</v>
      </c>
      <c r="C1055" t="str">
        <f>TRM!C6018</f>
        <v>Canon Easy-PhotoPrint EX | 4.7.0</v>
      </c>
      <c r="D1055">
        <f>TRM!D6018</f>
        <v>0</v>
      </c>
      <c r="E1055" t="str">
        <f>IF(VLOOKUP(TRM!A6018,'TRM - TBM Crosswalk'!$A$2:'TRM - TBM Crosswalk'!$I$1008,3,FALSE)="N/A","TBD","")</f>
        <v/>
      </c>
      <c r="F1055" t="str">
        <f>IF(VLOOKUP(TRM!A6018,'TRM - TBM Crosswalk'!$A$2:'TRM - TBM Crosswalk'!$I$1008,4,FALSE)=0,"",VLOOKUP(TRM!A6018,'TRM - TBM Crosswalk'!$A$2:'TRM - TBM Crosswalk'!$I$1008,4,FALSE))</f>
        <v/>
      </c>
      <c r="G1055" t="str">
        <f>IF(VLOOKUP(TRM!A6018,'TRM - TBM Crosswalk'!$A$2:'TRM - TBM Crosswalk'!$I$1008,5,FALSE)=0,"",VLOOKUP(TRM!A6018,'TRM - TBM Crosswalk'!$A$2:'TRM - TBM Crosswalk'!$I$1008,5,FALSE))</f>
        <v>End User</v>
      </c>
      <c r="H1055" t="str">
        <f>IF(VLOOKUP(TRM!A6018,'TRM - TBM Crosswalk'!$A$2:'TRM - TBM Crosswalk'!$I$1008,6,FALSE)=0,"",VLOOKUP(TRM!A6018,'TRM - TBM Crosswalk'!$A$2:'TRM - TBM Crosswalk'!$I$1008,6,FALSE))</f>
        <v>Workspace</v>
      </c>
      <c r="I1055" t="str">
        <f>IF(VLOOKUP(TRM!A6018,'TRM - TBM Crosswalk'!$A$2:'TRM - TBM Crosswalk'!$I$1008,7,FALSE)=0,"",VLOOKUP(TRM!A6018,'TRM - TBM Crosswalk'!$A$2:'TRM - TBM Crosswalk'!$I$1008,7,FALSE))</f>
        <v/>
      </c>
      <c r="J1055" t="str">
        <f>IF(VLOOKUP(TRM!A6018,'TRM - TBM Crosswalk'!$A$2:'TRM - TBM Crosswalk'!$I$1008,8,FALSE)=0,"",VLOOKUP(TRM!A6018,'TRM - TBM Crosswalk'!$A$2:'TRM - TBM Crosswalk'!$I$1008,8,FALSE))</f>
        <v/>
      </c>
      <c r="K1055" t="str">
        <f>IF(VLOOKUP(TRM!A6018,'TRM - TBM Crosswalk'!$A$2:'TRM - TBM Crosswalk'!$I$1008,9,FALSE)=0,"",VLOOKUP(TRM!A6018,'TRM - TBM Crosswalk'!$A$2:'TRM - TBM Crosswalk'!$I$1008,9,FALSE))</f>
        <v/>
      </c>
    </row>
    <row r="1056" spans="1:11" x14ac:dyDescent="0.45">
      <c r="A1056" t="str">
        <f>TRM!A6019</f>
        <v>A02.031.392#</v>
      </c>
      <c r="B1056" t="str">
        <f>TRM!B6019</f>
        <v>Printing#</v>
      </c>
      <c r="C1056" t="str">
        <f>TRM!C6019</f>
        <v>Canon Easy-WebPrint EX | 1.7.0.0</v>
      </c>
      <c r="D1056">
        <f>TRM!D6019</f>
        <v>0</v>
      </c>
      <c r="E1056" t="str">
        <f>IF(VLOOKUP(TRM!A6019,'TRM - TBM Crosswalk'!$A$2:'TRM - TBM Crosswalk'!$I$1008,3,FALSE)="N/A","TBD","")</f>
        <v/>
      </c>
      <c r="F1056" t="str">
        <f>IF(VLOOKUP(TRM!A6019,'TRM - TBM Crosswalk'!$A$2:'TRM - TBM Crosswalk'!$I$1008,4,FALSE)=0,"",VLOOKUP(TRM!A6019,'TRM - TBM Crosswalk'!$A$2:'TRM - TBM Crosswalk'!$I$1008,4,FALSE))</f>
        <v/>
      </c>
      <c r="G1056" t="str">
        <f>IF(VLOOKUP(TRM!A6019,'TRM - TBM Crosswalk'!$A$2:'TRM - TBM Crosswalk'!$I$1008,5,FALSE)=0,"",VLOOKUP(TRM!A6019,'TRM - TBM Crosswalk'!$A$2:'TRM - TBM Crosswalk'!$I$1008,5,FALSE))</f>
        <v>End User</v>
      </c>
      <c r="H1056" t="str">
        <f>IF(VLOOKUP(TRM!A6019,'TRM - TBM Crosswalk'!$A$2:'TRM - TBM Crosswalk'!$I$1008,6,FALSE)=0,"",VLOOKUP(TRM!A6019,'TRM - TBM Crosswalk'!$A$2:'TRM - TBM Crosswalk'!$I$1008,6,FALSE))</f>
        <v>Workspace</v>
      </c>
      <c r="I1056" t="str">
        <f>IF(VLOOKUP(TRM!A6019,'TRM - TBM Crosswalk'!$A$2:'TRM - TBM Crosswalk'!$I$1008,7,FALSE)=0,"",VLOOKUP(TRM!A6019,'TRM - TBM Crosswalk'!$A$2:'TRM - TBM Crosswalk'!$I$1008,7,FALSE))</f>
        <v/>
      </c>
      <c r="J1056" t="str">
        <f>IF(VLOOKUP(TRM!A6019,'TRM - TBM Crosswalk'!$A$2:'TRM - TBM Crosswalk'!$I$1008,8,FALSE)=0,"",VLOOKUP(TRM!A6019,'TRM - TBM Crosswalk'!$A$2:'TRM - TBM Crosswalk'!$I$1008,8,FALSE))</f>
        <v/>
      </c>
      <c r="K1056" t="str">
        <f>IF(VLOOKUP(TRM!A6019,'TRM - TBM Crosswalk'!$A$2:'TRM - TBM Crosswalk'!$I$1008,9,FALSE)=0,"",VLOOKUP(TRM!A6019,'TRM - TBM Crosswalk'!$A$2:'TRM - TBM Crosswalk'!$I$1008,9,FALSE))</f>
        <v/>
      </c>
    </row>
    <row r="1057" spans="1:11" x14ac:dyDescent="0.45">
      <c r="A1057" t="str">
        <f>TRM!A6020</f>
        <v>A02.031.392#</v>
      </c>
      <c r="B1057" t="str">
        <f>TRM!B6020</f>
        <v>Printing#</v>
      </c>
      <c r="C1057" t="str">
        <f>TRM!C6020</f>
        <v>Canon IJ Printer Assistant Tool | 1.00.1.51</v>
      </c>
      <c r="D1057">
        <f>TRM!D6020</f>
        <v>0</v>
      </c>
      <c r="E1057" t="str">
        <f>IF(VLOOKUP(TRM!A6020,'TRM - TBM Crosswalk'!$A$2:'TRM - TBM Crosswalk'!$I$1008,3,FALSE)="N/A","TBD","")</f>
        <v/>
      </c>
      <c r="F1057" t="str">
        <f>IF(VLOOKUP(TRM!A6020,'TRM - TBM Crosswalk'!$A$2:'TRM - TBM Crosswalk'!$I$1008,4,FALSE)=0,"",VLOOKUP(TRM!A6020,'TRM - TBM Crosswalk'!$A$2:'TRM - TBM Crosswalk'!$I$1008,4,FALSE))</f>
        <v/>
      </c>
      <c r="G1057" t="str">
        <f>IF(VLOOKUP(TRM!A6020,'TRM - TBM Crosswalk'!$A$2:'TRM - TBM Crosswalk'!$I$1008,5,FALSE)=0,"",VLOOKUP(TRM!A6020,'TRM - TBM Crosswalk'!$A$2:'TRM - TBM Crosswalk'!$I$1008,5,FALSE))</f>
        <v>End User</v>
      </c>
      <c r="H1057" t="str">
        <f>IF(VLOOKUP(TRM!A6020,'TRM - TBM Crosswalk'!$A$2:'TRM - TBM Crosswalk'!$I$1008,6,FALSE)=0,"",VLOOKUP(TRM!A6020,'TRM - TBM Crosswalk'!$A$2:'TRM - TBM Crosswalk'!$I$1008,6,FALSE))</f>
        <v>Workspace</v>
      </c>
      <c r="I1057" t="str">
        <f>IF(VLOOKUP(TRM!A6020,'TRM - TBM Crosswalk'!$A$2:'TRM - TBM Crosswalk'!$I$1008,7,FALSE)=0,"",VLOOKUP(TRM!A6020,'TRM - TBM Crosswalk'!$A$2:'TRM - TBM Crosswalk'!$I$1008,7,FALSE))</f>
        <v/>
      </c>
      <c r="J1057" t="str">
        <f>IF(VLOOKUP(TRM!A6020,'TRM - TBM Crosswalk'!$A$2:'TRM - TBM Crosswalk'!$I$1008,8,FALSE)=0,"",VLOOKUP(TRM!A6020,'TRM - TBM Crosswalk'!$A$2:'TRM - TBM Crosswalk'!$I$1008,8,FALSE))</f>
        <v/>
      </c>
      <c r="K1057" t="str">
        <f>IF(VLOOKUP(TRM!A6020,'TRM - TBM Crosswalk'!$A$2:'TRM - TBM Crosswalk'!$I$1008,9,FALSE)=0,"",VLOOKUP(TRM!A6020,'TRM - TBM Crosswalk'!$A$2:'TRM - TBM Crosswalk'!$I$1008,9,FALSE))</f>
        <v/>
      </c>
    </row>
    <row r="1058" spans="1:11" x14ac:dyDescent="0.45">
      <c r="A1058" t="str">
        <f>TRM!A6021</f>
        <v>A02.031.392#</v>
      </c>
      <c r="B1058" t="str">
        <f>TRM!B6021</f>
        <v>Printing#</v>
      </c>
      <c r="C1058" t="str">
        <f>TRM!C6021</f>
        <v>Canon iP100 series Printer Driver</v>
      </c>
      <c r="D1058">
        <f>TRM!D6021</f>
        <v>0</v>
      </c>
      <c r="E1058" t="str">
        <f>IF(VLOOKUP(TRM!A6021,'TRM - TBM Crosswalk'!$A$2:'TRM - TBM Crosswalk'!$I$1008,3,FALSE)="N/A","TBD","")</f>
        <v/>
      </c>
      <c r="F1058" t="str">
        <f>IF(VLOOKUP(TRM!A6021,'TRM - TBM Crosswalk'!$A$2:'TRM - TBM Crosswalk'!$I$1008,4,FALSE)=0,"",VLOOKUP(TRM!A6021,'TRM - TBM Crosswalk'!$A$2:'TRM - TBM Crosswalk'!$I$1008,4,FALSE))</f>
        <v/>
      </c>
      <c r="G1058" t="str">
        <f>IF(VLOOKUP(TRM!A6021,'TRM - TBM Crosswalk'!$A$2:'TRM - TBM Crosswalk'!$I$1008,5,FALSE)=0,"",VLOOKUP(TRM!A6021,'TRM - TBM Crosswalk'!$A$2:'TRM - TBM Crosswalk'!$I$1008,5,FALSE))</f>
        <v>End User</v>
      </c>
      <c r="H1058" t="str">
        <f>IF(VLOOKUP(TRM!A6021,'TRM - TBM Crosswalk'!$A$2:'TRM - TBM Crosswalk'!$I$1008,6,FALSE)=0,"",VLOOKUP(TRM!A6021,'TRM - TBM Crosswalk'!$A$2:'TRM - TBM Crosswalk'!$I$1008,6,FALSE))</f>
        <v>Workspace</v>
      </c>
      <c r="I1058" t="str">
        <f>IF(VLOOKUP(TRM!A6021,'TRM - TBM Crosswalk'!$A$2:'TRM - TBM Crosswalk'!$I$1008,7,FALSE)=0,"",VLOOKUP(TRM!A6021,'TRM - TBM Crosswalk'!$A$2:'TRM - TBM Crosswalk'!$I$1008,7,FALSE))</f>
        <v/>
      </c>
      <c r="J1058" t="str">
        <f>IF(VLOOKUP(TRM!A6021,'TRM - TBM Crosswalk'!$A$2:'TRM - TBM Crosswalk'!$I$1008,8,FALSE)=0,"",VLOOKUP(TRM!A6021,'TRM - TBM Crosswalk'!$A$2:'TRM - TBM Crosswalk'!$I$1008,8,FALSE))</f>
        <v/>
      </c>
      <c r="K1058" t="str">
        <f>IF(VLOOKUP(TRM!A6021,'TRM - TBM Crosswalk'!$A$2:'TRM - TBM Crosswalk'!$I$1008,9,FALSE)=0,"",VLOOKUP(TRM!A6021,'TRM - TBM Crosswalk'!$A$2:'TRM - TBM Crosswalk'!$I$1008,9,FALSE))</f>
        <v/>
      </c>
    </row>
    <row r="1059" spans="1:11" x14ac:dyDescent="0.45">
      <c r="A1059" t="str">
        <f>TRM!A6022</f>
        <v>A02.031.392#</v>
      </c>
      <c r="B1059" t="str">
        <f>TRM!B6022</f>
        <v>Printing#</v>
      </c>
      <c r="C1059" t="str">
        <f>TRM!C6022</f>
        <v>Canon iP100 series User Registration</v>
      </c>
      <c r="D1059">
        <f>TRM!D6022</f>
        <v>0</v>
      </c>
      <c r="E1059" t="str">
        <f>IF(VLOOKUP(TRM!A6022,'TRM - TBM Crosswalk'!$A$2:'TRM - TBM Crosswalk'!$I$1008,3,FALSE)="N/A","TBD","")</f>
        <v/>
      </c>
      <c r="F1059" t="str">
        <f>IF(VLOOKUP(TRM!A6022,'TRM - TBM Crosswalk'!$A$2:'TRM - TBM Crosswalk'!$I$1008,4,FALSE)=0,"",VLOOKUP(TRM!A6022,'TRM - TBM Crosswalk'!$A$2:'TRM - TBM Crosswalk'!$I$1008,4,FALSE))</f>
        <v/>
      </c>
      <c r="G1059" t="str">
        <f>IF(VLOOKUP(TRM!A6022,'TRM - TBM Crosswalk'!$A$2:'TRM - TBM Crosswalk'!$I$1008,5,FALSE)=0,"",VLOOKUP(TRM!A6022,'TRM - TBM Crosswalk'!$A$2:'TRM - TBM Crosswalk'!$I$1008,5,FALSE))</f>
        <v>End User</v>
      </c>
      <c r="H1059" t="str">
        <f>IF(VLOOKUP(TRM!A6022,'TRM - TBM Crosswalk'!$A$2:'TRM - TBM Crosswalk'!$I$1008,6,FALSE)=0,"",VLOOKUP(TRM!A6022,'TRM - TBM Crosswalk'!$A$2:'TRM - TBM Crosswalk'!$I$1008,6,FALSE))</f>
        <v>Workspace</v>
      </c>
      <c r="I1059" t="str">
        <f>IF(VLOOKUP(TRM!A6022,'TRM - TBM Crosswalk'!$A$2:'TRM - TBM Crosswalk'!$I$1008,7,FALSE)=0,"",VLOOKUP(TRM!A6022,'TRM - TBM Crosswalk'!$A$2:'TRM - TBM Crosswalk'!$I$1008,7,FALSE))</f>
        <v/>
      </c>
      <c r="J1059" t="str">
        <f>IF(VLOOKUP(TRM!A6022,'TRM - TBM Crosswalk'!$A$2:'TRM - TBM Crosswalk'!$I$1008,8,FALSE)=0,"",VLOOKUP(TRM!A6022,'TRM - TBM Crosswalk'!$A$2:'TRM - TBM Crosswalk'!$I$1008,8,FALSE))</f>
        <v/>
      </c>
      <c r="K1059" t="str">
        <f>IF(VLOOKUP(TRM!A6022,'TRM - TBM Crosswalk'!$A$2:'TRM - TBM Crosswalk'!$I$1008,9,FALSE)=0,"",VLOOKUP(TRM!A6022,'TRM - TBM Crosswalk'!$A$2:'TRM - TBM Crosswalk'!$I$1008,9,FALSE))</f>
        <v/>
      </c>
    </row>
    <row r="1060" spans="1:11" x14ac:dyDescent="0.45">
      <c r="A1060" t="str">
        <f>TRM!A6023</f>
        <v>A02.031.392#</v>
      </c>
      <c r="B1060" t="str">
        <f>TRM!B6023</f>
        <v>Printing#</v>
      </c>
      <c r="C1060" t="str">
        <f>TRM!C6023</f>
        <v>Canon iP110 series Printer Driver</v>
      </c>
      <c r="D1060">
        <f>TRM!D6023</f>
        <v>0</v>
      </c>
      <c r="E1060" t="str">
        <f>IF(VLOOKUP(TRM!A6023,'TRM - TBM Crosswalk'!$A$2:'TRM - TBM Crosswalk'!$I$1008,3,FALSE)="N/A","TBD","")</f>
        <v/>
      </c>
      <c r="F1060" t="str">
        <f>IF(VLOOKUP(TRM!A6023,'TRM - TBM Crosswalk'!$A$2:'TRM - TBM Crosswalk'!$I$1008,4,FALSE)=0,"",VLOOKUP(TRM!A6023,'TRM - TBM Crosswalk'!$A$2:'TRM - TBM Crosswalk'!$I$1008,4,FALSE))</f>
        <v/>
      </c>
      <c r="G1060" t="str">
        <f>IF(VLOOKUP(TRM!A6023,'TRM - TBM Crosswalk'!$A$2:'TRM - TBM Crosswalk'!$I$1008,5,FALSE)=0,"",VLOOKUP(TRM!A6023,'TRM - TBM Crosswalk'!$A$2:'TRM - TBM Crosswalk'!$I$1008,5,FALSE))</f>
        <v>End User</v>
      </c>
      <c r="H1060" t="str">
        <f>IF(VLOOKUP(TRM!A6023,'TRM - TBM Crosswalk'!$A$2:'TRM - TBM Crosswalk'!$I$1008,6,FALSE)=0,"",VLOOKUP(TRM!A6023,'TRM - TBM Crosswalk'!$A$2:'TRM - TBM Crosswalk'!$I$1008,6,FALSE))</f>
        <v>Workspace</v>
      </c>
      <c r="I1060" t="str">
        <f>IF(VLOOKUP(TRM!A6023,'TRM - TBM Crosswalk'!$A$2:'TRM - TBM Crosswalk'!$I$1008,7,FALSE)=0,"",VLOOKUP(TRM!A6023,'TRM - TBM Crosswalk'!$A$2:'TRM - TBM Crosswalk'!$I$1008,7,FALSE))</f>
        <v/>
      </c>
      <c r="J1060" t="str">
        <f>IF(VLOOKUP(TRM!A6023,'TRM - TBM Crosswalk'!$A$2:'TRM - TBM Crosswalk'!$I$1008,8,FALSE)=0,"",VLOOKUP(TRM!A6023,'TRM - TBM Crosswalk'!$A$2:'TRM - TBM Crosswalk'!$I$1008,8,FALSE))</f>
        <v/>
      </c>
      <c r="K1060" t="str">
        <f>IF(VLOOKUP(TRM!A6023,'TRM - TBM Crosswalk'!$A$2:'TRM - TBM Crosswalk'!$I$1008,9,FALSE)=0,"",VLOOKUP(TRM!A6023,'TRM - TBM Crosswalk'!$A$2:'TRM - TBM Crosswalk'!$I$1008,9,FALSE))</f>
        <v/>
      </c>
    </row>
    <row r="1061" spans="1:11" x14ac:dyDescent="0.45">
      <c r="A1061" t="str">
        <f>TRM!A6024</f>
        <v>A02.031.392#</v>
      </c>
      <c r="B1061" t="str">
        <f>TRM!B6024</f>
        <v>Printing#</v>
      </c>
      <c r="C1061" t="str">
        <f>TRM!C6024</f>
        <v>Canon iP110 series User Registration</v>
      </c>
      <c r="D1061">
        <f>TRM!D6024</f>
        <v>0</v>
      </c>
      <c r="E1061" t="str">
        <f>IF(VLOOKUP(TRM!A6024,'TRM - TBM Crosswalk'!$A$2:'TRM - TBM Crosswalk'!$I$1008,3,FALSE)="N/A","TBD","")</f>
        <v/>
      </c>
      <c r="F1061" t="str">
        <f>IF(VLOOKUP(TRM!A6024,'TRM - TBM Crosswalk'!$A$2:'TRM - TBM Crosswalk'!$I$1008,4,FALSE)=0,"",VLOOKUP(TRM!A6024,'TRM - TBM Crosswalk'!$A$2:'TRM - TBM Crosswalk'!$I$1008,4,FALSE))</f>
        <v/>
      </c>
      <c r="G1061" t="str">
        <f>IF(VLOOKUP(TRM!A6024,'TRM - TBM Crosswalk'!$A$2:'TRM - TBM Crosswalk'!$I$1008,5,FALSE)=0,"",VLOOKUP(TRM!A6024,'TRM - TBM Crosswalk'!$A$2:'TRM - TBM Crosswalk'!$I$1008,5,FALSE))</f>
        <v>End User</v>
      </c>
      <c r="H1061" t="str">
        <f>IF(VLOOKUP(TRM!A6024,'TRM - TBM Crosswalk'!$A$2:'TRM - TBM Crosswalk'!$I$1008,6,FALSE)=0,"",VLOOKUP(TRM!A6024,'TRM - TBM Crosswalk'!$A$2:'TRM - TBM Crosswalk'!$I$1008,6,FALSE))</f>
        <v>Workspace</v>
      </c>
      <c r="I1061" t="str">
        <f>IF(VLOOKUP(TRM!A6024,'TRM - TBM Crosswalk'!$A$2:'TRM - TBM Crosswalk'!$I$1008,7,FALSE)=0,"",VLOOKUP(TRM!A6024,'TRM - TBM Crosswalk'!$A$2:'TRM - TBM Crosswalk'!$I$1008,7,FALSE))</f>
        <v/>
      </c>
      <c r="J1061" t="str">
        <f>IF(VLOOKUP(TRM!A6024,'TRM - TBM Crosswalk'!$A$2:'TRM - TBM Crosswalk'!$I$1008,8,FALSE)=0,"",VLOOKUP(TRM!A6024,'TRM - TBM Crosswalk'!$A$2:'TRM - TBM Crosswalk'!$I$1008,8,FALSE))</f>
        <v/>
      </c>
      <c r="K1061" t="str">
        <f>IF(VLOOKUP(TRM!A6024,'TRM - TBM Crosswalk'!$A$2:'TRM - TBM Crosswalk'!$I$1008,9,FALSE)=0,"",VLOOKUP(TRM!A6024,'TRM - TBM Crosswalk'!$A$2:'TRM - TBM Crosswalk'!$I$1008,9,FALSE))</f>
        <v/>
      </c>
    </row>
    <row r="1062" spans="1:11" x14ac:dyDescent="0.45">
      <c r="A1062" t="str">
        <f>TRM!A6025</f>
        <v>A02.031.392#</v>
      </c>
      <c r="B1062" t="str">
        <f>TRM!B6025</f>
        <v>Printing#</v>
      </c>
      <c r="C1062" t="str">
        <f>TRM!C6025</f>
        <v>Canon MB2000 series MP Drivers | 1.04</v>
      </c>
      <c r="D1062">
        <f>TRM!D6025</f>
        <v>0</v>
      </c>
      <c r="E1062" t="str">
        <f>IF(VLOOKUP(TRM!A6025,'TRM - TBM Crosswalk'!$A$2:'TRM - TBM Crosswalk'!$I$1008,3,FALSE)="N/A","TBD","")</f>
        <v/>
      </c>
      <c r="F1062" t="str">
        <f>IF(VLOOKUP(TRM!A6025,'TRM - TBM Crosswalk'!$A$2:'TRM - TBM Crosswalk'!$I$1008,4,FALSE)=0,"",VLOOKUP(TRM!A6025,'TRM - TBM Crosswalk'!$A$2:'TRM - TBM Crosswalk'!$I$1008,4,FALSE))</f>
        <v/>
      </c>
      <c r="G1062" t="str">
        <f>IF(VLOOKUP(TRM!A6025,'TRM - TBM Crosswalk'!$A$2:'TRM - TBM Crosswalk'!$I$1008,5,FALSE)=0,"",VLOOKUP(TRM!A6025,'TRM - TBM Crosswalk'!$A$2:'TRM - TBM Crosswalk'!$I$1008,5,FALSE))</f>
        <v>End User</v>
      </c>
      <c r="H1062" t="str">
        <f>IF(VLOOKUP(TRM!A6025,'TRM - TBM Crosswalk'!$A$2:'TRM - TBM Crosswalk'!$I$1008,6,FALSE)=0,"",VLOOKUP(TRM!A6025,'TRM - TBM Crosswalk'!$A$2:'TRM - TBM Crosswalk'!$I$1008,6,FALSE))</f>
        <v>Workspace</v>
      </c>
      <c r="I1062" t="str">
        <f>IF(VLOOKUP(TRM!A6025,'TRM - TBM Crosswalk'!$A$2:'TRM - TBM Crosswalk'!$I$1008,7,FALSE)=0,"",VLOOKUP(TRM!A6025,'TRM - TBM Crosswalk'!$A$2:'TRM - TBM Crosswalk'!$I$1008,7,FALSE))</f>
        <v/>
      </c>
      <c r="J1062" t="str">
        <f>IF(VLOOKUP(TRM!A6025,'TRM - TBM Crosswalk'!$A$2:'TRM - TBM Crosswalk'!$I$1008,8,FALSE)=0,"",VLOOKUP(TRM!A6025,'TRM - TBM Crosswalk'!$A$2:'TRM - TBM Crosswalk'!$I$1008,8,FALSE))</f>
        <v/>
      </c>
      <c r="K1062" t="str">
        <f>IF(VLOOKUP(TRM!A6025,'TRM - TBM Crosswalk'!$A$2:'TRM - TBM Crosswalk'!$I$1008,9,FALSE)=0,"",VLOOKUP(TRM!A6025,'TRM - TBM Crosswalk'!$A$2:'TRM - TBM Crosswalk'!$I$1008,9,FALSE))</f>
        <v/>
      </c>
    </row>
    <row r="1063" spans="1:11" x14ac:dyDescent="0.45">
      <c r="A1063" t="str">
        <f>TRM!A6026</f>
        <v>A02.031.392#</v>
      </c>
      <c r="B1063" t="str">
        <f>TRM!B6026</f>
        <v>Printing#</v>
      </c>
      <c r="C1063" t="str">
        <f>TRM!C6026</f>
        <v>Canon MB2700 series MP Drivers | 1.02</v>
      </c>
      <c r="D1063">
        <f>TRM!D6026</f>
        <v>0</v>
      </c>
      <c r="E1063" t="str">
        <f>IF(VLOOKUP(TRM!A6026,'TRM - TBM Crosswalk'!$A$2:'TRM - TBM Crosswalk'!$I$1008,3,FALSE)="N/A","TBD","")</f>
        <v/>
      </c>
      <c r="F1063" t="str">
        <f>IF(VLOOKUP(TRM!A6026,'TRM - TBM Crosswalk'!$A$2:'TRM - TBM Crosswalk'!$I$1008,4,FALSE)=0,"",VLOOKUP(TRM!A6026,'TRM - TBM Crosswalk'!$A$2:'TRM - TBM Crosswalk'!$I$1008,4,FALSE))</f>
        <v/>
      </c>
      <c r="G1063" t="str">
        <f>IF(VLOOKUP(TRM!A6026,'TRM - TBM Crosswalk'!$A$2:'TRM - TBM Crosswalk'!$I$1008,5,FALSE)=0,"",VLOOKUP(TRM!A6026,'TRM - TBM Crosswalk'!$A$2:'TRM - TBM Crosswalk'!$I$1008,5,FALSE))</f>
        <v>End User</v>
      </c>
      <c r="H1063" t="str">
        <f>IF(VLOOKUP(TRM!A6026,'TRM - TBM Crosswalk'!$A$2:'TRM - TBM Crosswalk'!$I$1008,6,FALSE)=0,"",VLOOKUP(TRM!A6026,'TRM - TBM Crosswalk'!$A$2:'TRM - TBM Crosswalk'!$I$1008,6,FALSE))</f>
        <v>Workspace</v>
      </c>
      <c r="I1063" t="str">
        <f>IF(VLOOKUP(TRM!A6026,'TRM - TBM Crosswalk'!$A$2:'TRM - TBM Crosswalk'!$I$1008,7,FALSE)=0,"",VLOOKUP(TRM!A6026,'TRM - TBM Crosswalk'!$A$2:'TRM - TBM Crosswalk'!$I$1008,7,FALSE))</f>
        <v/>
      </c>
      <c r="J1063" t="str">
        <f>IF(VLOOKUP(TRM!A6026,'TRM - TBM Crosswalk'!$A$2:'TRM - TBM Crosswalk'!$I$1008,8,FALSE)=0,"",VLOOKUP(TRM!A6026,'TRM - TBM Crosswalk'!$A$2:'TRM - TBM Crosswalk'!$I$1008,8,FALSE))</f>
        <v/>
      </c>
      <c r="K1063" t="str">
        <f>IF(VLOOKUP(TRM!A6026,'TRM - TBM Crosswalk'!$A$2:'TRM - TBM Crosswalk'!$I$1008,9,FALSE)=0,"",VLOOKUP(TRM!A6026,'TRM - TBM Crosswalk'!$A$2:'TRM - TBM Crosswalk'!$I$1008,9,FALSE))</f>
        <v/>
      </c>
    </row>
    <row r="1064" spans="1:11" x14ac:dyDescent="0.45">
      <c r="A1064" t="str">
        <f>TRM!A6027</f>
        <v>A02.031.392#</v>
      </c>
      <c r="B1064" t="str">
        <f>TRM!B6027</f>
        <v>Printing#</v>
      </c>
      <c r="C1064" t="str">
        <f>TRM!C6027</f>
        <v>Canon MB5100 series MP Drivers | 1.02</v>
      </c>
      <c r="D1064">
        <f>TRM!D6027</f>
        <v>0</v>
      </c>
      <c r="E1064" t="str">
        <f>IF(VLOOKUP(TRM!A6027,'TRM - TBM Crosswalk'!$A$2:'TRM - TBM Crosswalk'!$I$1008,3,FALSE)="N/A","TBD","")</f>
        <v/>
      </c>
      <c r="F1064" t="str">
        <f>IF(VLOOKUP(TRM!A6027,'TRM - TBM Crosswalk'!$A$2:'TRM - TBM Crosswalk'!$I$1008,4,FALSE)=0,"",VLOOKUP(TRM!A6027,'TRM - TBM Crosswalk'!$A$2:'TRM - TBM Crosswalk'!$I$1008,4,FALSE))</f>
        <v/>
      </c>
      <c r="G1064" t="str">
        <f>IF(VLOOKUP(TRM!A6027,'TRM - TBM Crosswalk'!$A$2:'TRM - TBM Crosswalk'!$I$1008,5,FALSE)=0,"",VLOOKUP(TRM!A6027,'TRM - TBM Crosswalk'!$A$2:'TRM - TBM Crosswalk'!$I$1008,5,FALSE))</f>
        <v>End User</v>
      </c>
      <c r="H1064" t="str">
        <f>IF(VLOOKUP(TRM!A6027,'TRM - TBM Crosswalk'!$A$2:'TRM - TBM Crosswalk'!$I$1008,6,FALSE)=0,"",VLOOKUP(TRM!A6027,'TRM - TBM Crosswalk'!$A$2:'TRM - TBM Crosswalk'!$I$1008,6,FALSE))</f>
        <v>Workspace</v>
      </c>
      <c r="I1064" t="str">
        <f>IF(VLOOKUP(TRM!A6027,'TRM - TBM Crosswalk'!$A$2:'TRM - TBM Crosswalk'!$I$1008,7,FALSE)=0,"",VLOOKUP(TRM!A6027,'TRM - TBM Crosswalk'!$A$2:'TRM - TBM Crosswalk'!$I$1008,7,FALSE))</f>
        <v/>
      </c>
      <c r="J1064" t="str">
        <f>IF(VLOOKUP(TRM!A6027,'TRM - TBM Crosswalk'!$A$2:'TRM - TBM Crosswalk'!$I$1008,8,FALSE)=0,"",VLOOKUP(TRM!A6027,'TRM - TBM Crosswalk'!$A$2:'TRM - TBM Crosswalk'!$I$1008,8,FALSE))</f>
        <v/>
      </c>
      <c r="K1064" t="str">
        <f>IF(VLOOKUP(TRM!A6027,'TRM - TBM Crosswalk'!$A$2:'TRM - TBM Crosswalk'!$I$1008,9,FALSE)=0,"",VLOOKUP(TRM!A6027,'TRM - TBM Crosswalk'!$A$2:'TRM - TBM Crosswalk'!$I$1008,9,FALSE))</f>
        <v/>
      </c>
    </row>
    <row r="1065" spans="1:11" x14ac:dyDescent="0.45">
      <c r="A1065" t="str">
        <f>TRM!A6028</f>
        <v>A02.031.392#</v>
      </c>
      <c r="B1065" t="str">
        <f>TRM!B6028</f>
        <v>Printing#</v>
      </c>
      <c r="C1065" t="str">
        <f>TRM!C6028</f>
        <v>Canon MF Toolbox | 4.9.1.1.mf18</v>
      </c>
      <c r="D1065">
        <f>TRM!D6028</f>
        <v>0</v>
      </c>
      <c r="E1065" t="str">
        <f>IF(VLOOKUP(TRM!A6028,'TRM - TBM Crosswalk'!$A$2:'TRM - TBM Crosswalk'!$I$1008,3,FALSE)="N/A","TBD","")</f>
        <v/>
      </c>
      <c r="F1065" t="str">
        <f>IF(VLOOKUP(TRM!A6028,'TRM - TBM Crosswalk'!$A$2:'TRM - TBM Crosswalk'!$I$1008,4,FALSE)=0,"",VLOOKUP(TRM!A6028,'TRM - TBM Crosswalk'!$A$2:'TRM - TBM Crosswalk'!$I$1008,4,FALSE))</f>
        <v/>
      </c>
      <c r="G1065" t="str">
        <f>IF(VLOOKUP(TRM!A6028,'TRM - TBM Crosswalk'!$A$2:'TRM - TBM Crosswalk'!$I$1008,5,FALSE)=0,"",VLOOKUP(TRM!A6028,'TRM - TBM Crosswalk'!$A$2:'TRM - TBM Crosswalk'!$I$1008,5,FALSE))</f>
        <v>End User</v>
      </c>
      <c r="H1065" t="str">
        <f>IF(VLOOKUP(TRM!A6028,'TRM - TBM Crosswalk'!$A$2:'TRM - TBM Crosswalk'!$I$1008,6,FALSE)=0,"",VLOOKUP(TRM!A6028,'TRM - TBM Crosswalk'!$A$2:'TRM - TBM Crosswalk'!$I$1008,6,FALSE))</f>
        <v>Workspace</v>
      </c>
      <c r="I1065" t="str">
        <f>IF(VLOOKUP(TRM!A6028,'TRM - TBM Crosswalk'!$A$2:'TRM - TBM Crosswalk'!$I$1008,7,FALSE)=0,"",VLOOKUP(TRM!A6028,'TRM - TBM Crosswalk'!$A$2:'TRM - TBM Crosswalk'!$I$1008,7,FALSE))</f>
        <v/>
      </c>
      <c r="J1065" t="str">
        <f>IF(VLOOKUP(TRM!A6028,'TRM - TBM Crosswalk'!$A$2:'TRM - TBM Crosswalk'!$I$1008,8,FALSE)=0,"",VLOOKUP(TRM!A6028,'TRM - TBM Crosswalk'!$A$2:'TRM - TBM Crosswalk'!$I$1008,8,FALSE))</f>
        <v/>
      </c>
      <c r="K1065" t="str">
        <f>IF(VLOOKUP(TRM!A6028,'TRM - TBM Crosswalk'!$A$2:'TRM - TBM Crosswalk'!$I$1008,9,FALSE)=0,"",VLOOKUP(TRM!A6028,'TRM - TBM Crosswalk'!$A$2:'TRM - TBM Crosswalk'!$I$1008,9,FALSE))</f>
        <v/>
      </c>
    </row>
    <row r="1066" spans="1:11" x14ac:dyDescent="0.45">
      <c r="A1066" t="str">
        <f>TRM!A6196</f>
        <v>A02.031.392#</v>
      </c>
      <c r="B1066" t="str">
        <f>TRM!B6196</f>
        <v>Printing#</v>
      </c>
      <c r="C1066" t="str">
        <f>TRM!C6196</f>
        <v>HP DesignJet Utility | 6.0.6.4630</v>
      </c>
      <c r="D1066">
        <f>TRM!D6196</f>
        <v>0</v>
      </c>
      <c r="E1066" t="str">
        <f>IF(VLOOKUP(TRM!A6196,'TRM - TBM Crosswalk'!$A$2:'TRM - TBM Crosswalk'!$I$1008,3,FALSE)="N/A","TBD","")</f>
        <v/>
      </c>
      <c r="F1066" t="str">
        <f>IF(VLOOKUP(TRM!A6196,'TRM - TBM Crosswalk'!$A$2:'TRM - TBM Crosswalk'!$I$1008,4,FALSE)=0,"",VLOOKUP(TRM!A6196,'TRM - TBM Crosswalk'!$A$2:'TRM - TBM Crosswalk'!$I$1008,4,FALSE))</f>
        <v/>
      </c>
      <c r="G1066" t="str">
        <f>IF(VLOOKUP(TRM!A6196,'TRM - TBM Crosswalk'!$A$2:'TRM - TBM Crosswalk'!$I$1008,5,FALSE)=0,"",VLOOKUP(TRM!A6196,'TRM - TBM Crosswalk'!$A$2:'TRM - TBM Crosswalk'!$I$1008,5,FALSE))</f>
        <v>End User</v>
      </c>
      <c r="H1066" t="str">
        <f>IF(VLOOKUP(TRM!A6196,'TRM - TBM Crosswalk'!$A$2:'TRM - TBM Crosswalk'!$I$1008,6,FALSE)=0,"",VLOOKUP(TRM!A6196,'TRM - TBM Crosswalk'!$A$2:'TRM - TBM Crosswalk'!$I$1008,6,FALSE))</f>
        <v>Workspace</v>
      </c>
      <c r="I1066" t="str">
        <f>IF(VLOOKUP(TRM!A6196,'TRM - TBM Crosswalk'!$A$2:'TRM - TBM Crosswalk'!$I$1008,7,FALSE)=0,"",VLOOKUP(TRM!A6196,'TRM - TBM Crosswalk'!$A$2:'TRM - TBM Crosswalk'!$I$1008,7,FALSE))</f>
        <v/>
      </c>
      <c r="J1066" t="str">
        <f>IF(VLOOKUP(TRM!A6196,'TRM - TBM Crosswalk'!$A$2:'TRM - TBM Crosswalk'!$I$1008,8,FALSE)=0,"",VLOOKUP(TRM!A6196,'TRM - TBM Crosswalk'!$A$2:'TRM - TBM Crosswalk'!$I$1008,8,FALSE))</f>
        <v/>
      </c>
      <c r="K1066" t="str">
        <f>IF(VLOOKUP(TRM!A6196,'TRM - TBM Crosswalk'!$A$2:'TRM - TBM Crosswalk'!$I$1008,9,FALSE)=0,"",VLOOKUP(TRM!A6196,'TRM - TBM Crosswalk'!$A$2:'TRM - TBM Crosswalk'!$I$1008,9,FALSE))</f>
        <v/>
      </c>
    </row>
    <row r="1067" spans="1:11" x14ac:dyDescent="0.45">
      <c r="A1067" t="str">
        <f>TRM!A6197</f>
        <v>A02.031.392#</v>
      </c>
      <c r="B1067" t="str">
        <f>TRM!B6197</f>
        <v>Printing#</v>
      </c>
      <c r="C1067" t="str">
        <f>TRM!C6197</f>
        <v>HP DesignJet Utility | 6.0.7.4641</v>
      </c>
      <c r="D1067">
        <f>TRM!D6197</f>
        <v>0</v>
      </c>
      <c r="E1067" t="str">
        <f>IF(VLOOKUP(TRM!A6197,'TRM - TBM Crosswalk'!$A$2:'TRM - TBM Crosswalk'!$I$1008,3,FALSE)="N/A","TBD","")</f>
        <v/>
      </c>
      <c r="F1067" t="str">
        <f>IF(VLOOKUP(TRM!A6197,'TRM - TBM Crosswalk'!$A$2:'TRM - TBM Crosswalk'!$I$1008,4,FALSE)=0,"",VLOOKUP(TRM!A6197,'TRM - TBM Crosswalk'!$A$2:'TRM - TBM Crosswalk'!$I$1008,4,FALSE))</f>
        <v/>
      </c>
      <c r="G1067" t="str">
        <f>IF(VLOOKUP(TRM!A6197,'TRM - TBM Crosswalk'!$A$2:'TRM - TBM Crosswalk'!$I$1008,5,FALSE)=0,"",VLOOKUP(TRM!A6197,'TRM - TBM Crosswalk'!$A$2:'TRM - TBM Crosswalk'!$I$1008,5,FALSE))</f>
        <v>End User</v>
      </c>
      <c r="H1067" t="str">
        <f>IF(VLOOKUP(TRM!A6197,'TRM - TBM Crosswalk'!$A$2:'TRM - TBM Crosswalk'!$I$1008,6,FALSE)=0,"",VLOOKUP(TRM!A6197,'TRM - TBM Crosswalk'!$A$2:'TRM - TBM Crosswalk'!$I$1008,6,FALSE))</f>
        <v>Workspace</v>
      </c>
      <c r="I1067" t="str">
        <f>IF(VLOOKUP(TRM!A6197,'TRM - TBM Crosswalk'!$A$2:'TRM - TBM Crosswalk'!$I$1008,7,FALSE)=0,"",VLOOKUP(TRM!A6197,'TRM - TBM Crosswalk'!$A$2:'TRM - TBM Crosswalk'!$I$1008,7,FALSE))</f>
        <v/>
      </c>
      <c r="J1067" t="str">
        <f>IF(VLOOKUP(TRM!A6197,'TRM - TBM Crosswalk'!$A$2:'TRM - TBM Crosswalk'!$I$1008,8,FALSE)=0,"",VLOOKUP(TRM!A6197,'TRM - TBM Crosswalk'!$A$2:'TRM - TBM Crosswalk'!$I$1008,8,FALSE))</f>
        <v/>
      </c>
      <c r="K1067" t="str">
        <f>IF(VLOOKUP(TRM!A6197,'TRM - TBM Crosswalk'!$A$2:'TRM - TBM Crosswalk'!$I$1008,9,FALSE)=0,"",VLOOKUP(TRM!A6197,'TRM - TBM Crosswalk'!$A$2:'TRM - TBM Crosswalk'!$I$1008,9,FALSE))</f>
        <v/>
      </c>
    </row>
    <row r="1068" spans="1:11" x14ac:dyDescent="0.45">
      <c r="A1068" t="str">
        <f>TRM!A6198</f>
        <v>A02.031.392#</v>
      </c>
      <c r="B1068" t="str">
        <f>TRM!B6198</f>
        <v>Printing#</v>
      </c>
      <c r="C1068" t="str">
        <f>TRM!C6198</f>
        <v>HP DesignJet Utility.app - 1.0</v>
      </c>
      <c r="D1068">
        <f>TRM!D6198</f>
        <v>0</v>
      </c>
      <c r="E1068" t="str">
        <f>IF(VLOOKUP(TRM!A6198,'TRM - TBM Crosswalk'!$A$2:'TRM - TBM Crosswalk'!$I$1008,3,FALSE)="N/A","TBD","")</f>
        <v/>
      </c>
      <c r="F1068" t="str">
        <f>IF(VLOOKUP(TRM!A6198,'TRM - TBM Crosswalk'!$A$2:'TRM - TBM Crosswalk'!$I$1008,4,FALSE)=0,"",VLOOKUP(TRM!A6198,'TRM - TBM Crosswalk'!$A$2:'TRM - TBM Crosswalk'!$I$1008,4,FALSE))</f>
        <v/>
      </c>
      <c r="G1068" t="str">
        <f>IF(VLOOKUP(TRM!A6198,'TRM - TBM Crosswalk'!$A$2:'TRM - TBM Crosswalk'!$I$1008,5,FALSE)=0,"",VLOOKUP(TRM!A6198,'TRM - TBM Crosswalk'!$A$2:'TRM - TBM Crosswalk'!$I$1008,5,FALSE))</f>
        <v>End User</v>
      </c>
      <c r="H1068" t="str">
        <f>IF(VLOOKUP(TRM!A6198,'TRM - TBM Crosswalk'!$A$2:'TRM - TBM Crosswalk'!$I$1008,6,FALSE)=0,"",VLOOKUP(TRM!A6198,'TRM - TBM Crosswalk'!$A$2:'TRM - TBM Crosswalk'!$I$1008,6,FALSE))</f>
        <v>Workspace</v>
      </c>
      <c r="I1068" t="str">
        <f>IF(VLOOKUP(TRM!A6198,'TRM - TBM Crosswalk'!$A$2:'TRM - TBM Crosswalk'!$I$1008,7,FALSE)=0,"",VLOOKUP(TRM!A6198,'TRM - TBM Crosswalk'!$A$2:'TRM - TBM Crosswalk'!$I$1008,7,FALSE))</f>
        <v/>
      </c>
      <c r="J1068" t="str">
        <f>IF(VLOOKUP(TRM!A6198,'TRM - TBM Crosswalk'!$A$2:'TRM - TBM Crosswalk'!$I$1008,8,FALSE)=0,"",VLOOKUP(TRM!A6198,'TRM - TBM Crosswalk'!$A$2:'TRM - TBM Crosswalk'!$I$1008,8,FALSE))</f>
        <v/>
      </c>
      <c r="K1068" t="str">
        <f>IF(VLOOKUP(TRM!A6198,'TRM - TBM Crosswalk'!$A$2:'TRM - TBM Crosswalk'!$I$1008,9,FALSE)=0,"",VLOOKUP(TRM!A6198,'TRM - TBM Crosswalk'!$A$2:'TRM - TBM Crosswalk'!$I$1008,9,FALSE))</f>
        <v/>
      </c>
    </row>
    <row r="1069" spans="1:11" x14ac:dyDescent="0.45">
      <c r="A1069" t="str">
        <f>TRM!A6375</f>
        <v>A02.031.392#</v>
      </c>
      <c r="B1069" t="str">
        <f>TRM!B6375</f>
        <v>Printing#</v>
      </c>
      <c r="C1069" t="str">
        <f>TRM!C6375</f>
        <v>HPLaserJet300-400ColorM351-M451Series_HelpLearnCenter_SI | 1.02.0000</v>
      </c>
      <c r="D1069">
        <f>TRM!D6375</f>
        <v>0</v>
      </c>
      <c r="E1069" t="str">
        <f>IF(VLOOKUP(TRM!A6375,'TRM - TBM Crosswalk'!$A$2:'TRM - TBM Crosswalk'!$I$1008,3,FALSE)="N/A","TBD","")</f>
        <v/>
      </c>
      <c r="F1069" t="str">
        <f>IF(VLOOKUP(TRM!A6375,'TRM - TBM Crosswalk'!$A$2:'TRM - TBM Crosswalk'!$I$1008,4,FALSE)=0,"",VLOOKUP(TRM!A6375,'TRM - TBM Crosswalk'!$A$2:'TRM - TBM Crosswalk'!$I$1008,4,FALSE))</f>
        <v/>
      </c>
      <c r="G1069" t="str">
        <f>IF(VLOOKUP(TRM!A6375,'TRM - TBM Crosswalk'!$A$2:'TRM - TBM Crosswalk'!$I$1008,5,FALSE)=0,"",VLOOKUP(TRM!A6375,'TRM - TBM Crosswalk'!$A$2:'TRM - TBM Crosswalk'!$I$1008,5,FALSE))</f>
        <v>End User</v>
      </c>
      <c r="H1069" t="str">
        <f>IF(VLOOKUP(TRM!A6375,'TRM - TBM Crosswalk'!$A$2:'TRM - TBM Crosswalk'!$I$1008,6,FALSE)=0,"",VLOOKUP(TRM!A6375,'TRM - TBM Crosswalk'!$A$2:'TRM - TBM Crosswalk'!$I$1008,6,FALSE))</f>
        <v>Workspace</v>
      </c>
      <c r="I1069" t="str">
        <f>IF(VLOOKUP(TRM!A6375,'TRM - TBM Crosswalk'!$A$2:'TRM - TBM Crosswalk'!$I$1008,7,FALSE)=0,"",VLOOKUP(TRM!A6375,'TRM - TBM Crosswalk'!$A$2:'TRM - TBM Crosswalk'!$I$1008,7,FALSE))</f>
        <v/>
      </c>
      <c r="J1069" t="str">
        <f>IF(VLOOKUP(TRM!A6375,'TRM - TBM Crosswalk'!$A$2:'TRM - TBM Crosswalk'!$I$1008,8,FALSE)=0,"",VLOOKUP(TRM!A6375,'TRM - TBM Crosswalk'!$A$2:'TRM - TBM Crosswalk'!$I$1008,8,FALSE))</f>
        <v/>
      </c>
      <c r="K1069" t="str">
        <f>IF(VLOOKUP(TRM!A6375,'TRM - TBM Crosswalk'!$A$2:'TRM - TBM Crosswalk'!$I$1008,9,FALSE)=0,"",VLOOKUP(TRM!A6375,'TRM - TBM Crosswalk'!$A$2:'TRM - TBM Crosswalk'!$I$1008,9,FALSE))</f>
        <v/>
      </c>
    </row>
    <row r="1070" spans="1:11" x14ac:dyDescent="0.45">
      <c r="A1070" t="str">
        <f>TRM!A6376</f>
        <v>A02.031.392#</v>
      </c>
      <c r="B1070" t="str">
        <f>TRM!B6376</f>
        <v>Printing#</v>
      </c>
      <c r="C1070" t="str">
        <f>TRM!C6376</f>
        <v>HPLaserJet300-400ColorM375-M475Series_HelpLearnCenter_SI | 1.01.0000</v>
      </c>
      <c r="D1070">
        <f>TRM!D6376</f>
        <v>0</v>
      </c>
      <c r="E1070" t="str">
        <f>IF(VLOOKUP(TRM!A6376,'TRM - TBM Crosswalk'!$A$2:'TRM - TBM Crosswalk'!$I$1008,3,FALSE)="N/A","TBD","")</f>
        <v/>
      </c>
      <c r="F1070" t="str">
        <f>IF(VLOOKUP(TRM!A6376,'TRM - TBM Crosswalk'!$A$2:'TRM - TBM Crosswalk'!$I$1008,4,FALSE)=0,"",VLOOKUP(TRM!A6376,'TRM - TBM Crosswalk'!$A$2:'TRM - TBM Crosswalk'!$I$1008,4,FALSE))</f>
        <v/>
      </c>
      <c r="G1070" t="str">
        <f>IF(VLOOKUP(TRM!A6376,'TRM - TBM Crosswalk'!$A$2:'TRM - TBM Crosswalk'!$I$1008,5,FALSE)=0,"",VLOOKUP(TRM!A6376,'TRM - TBM Crosswalk'!$A$2:'TRM - TBM Crosswalk'!$I$1008,5,FALSE))</f>
        <v>End User</v>
      </c>
      <c r="H1070" t="str">
        <f>IF(VLOOKUP(TRM!A6376,'TRM - TBM Crosswalk'!$A$2:'TRM - TBM Crosswalk'!$I$1008,6,FALSE)=0,"",VLOOKUP(TRM!A6376,'TRM - TBM Crosswalk'!$A$2:'TRM - TBM Crosswalk'!$I$1008,6,FALSE))</f>
        <v>Workspace</v>
      </c>
      <c r="I1070" t="str">
        <f>IF(VLOOKUP(TRM!A6376,'TRM - TBM Crosswalk'!$A$2:'TRM - TBM Crosswalk'!$I$1008,7,FALSE)=0,"",VLOOKUP(TRM!A6376,'TRM - TBM Crosswalk'!$A$2:'TRM - TBM Crosswalk'!$I$1008,7,FALSE))</f>
        <v/>
      </c>
      <c r="J1070" t="str">
        <f>IF(VLOOKUP(TRM!A6376,'TRM - TBM Crosswalk'!$A$2:'TRM - TBM Crosswalk'!$I$1008,8,FALSE)=0,"",VLOOKUP(TRM!A6376,'TRM - TBM Crosswalk'!$A$2:'TRM - TBM Crosswalk'!$I$1008,8,FALSE))</f>
        <v/>
      </c>
      <c r="K1070" t="str">
        <f>IF(VLOOKUP(TRM!A6376,'TRM - TBM Crosswalk'!$A$2:'TRM - TBM Crosswalk'!$I$1008,9,FALSE)=0,"",VLOOKUP(TRM!A6376,'TRM - TBM Crosswalk'!$A$2:'TRM - TBM Crosswalk'!$I$1008,9,FALSE))</f>
        <v/>
      </c>
    </row>
    <row r="1071" spans="1:11" x14ac:dyDescent="0.45">
      <c r="A1071" t="str">
        <f>TRM!A6377</f>
        <v>A02.031.392#</v>
      </c>
      <c r="B1071" t="str">
        <f>TRM!B6377</f>
        <v>Printing#</v>
      </c>
      <c r="C1071" t="str">
        <f>TRM!C6377</f>
        <v>HPLaserJet400-M401_HelpLearnCenter_SI | 1.01.0000</v>
      </c>
      <c r="D1071">
        <f>TRM!D6377</f>
        <v>0</v>
      </c>
      <c r="E1071" t="str">
        <f>IF(VLOOKUP(TRM!A6377,'TRM - TBM Crosswalk'!$A$2:'TRM - TBM Crosswalk'!$I$1008,3,FALSE)="N/A","TBD","")</f>
        <v/>
      </c>
      <c r="F1071" t="str">
        <f>IF(VLOOKUP(TRM!A6377,'TRM - TBM Crosswalk'!$A$2:'TRM - TBM Crosswalk'!$I$1008,4,FALSE)=0,"",VLOOKUP(TRM!A6377,'TRM - TBM Crosswalk'!$A$2:'TRM - TBM Crosswalk'!$I$1008,4,FALSE))</f>
        <v/>
      </c>
      <c r="G1071" t="str">
        <f>IF(VLOOKUP(TRM!A6377,'TRM - TBM Crosswalk'!$A$2:'TRM - TBM Crosswalk'!$I$1008,5,FALSE)=0,"",VLOOKUP(TRM!A6377,'TRM - TBM Crosswalk'!$A$2:'TRM - TBM Crosswalk'!$I$1008,5,FALSE))</f>
        <v>End User</v>
      </c>
      <c r="H1071" t="str">
        <f>IF(VLOOKUP(TRM!A6377,'TRM - TBM Crosswalk'!$A$2:'TRM - TBM Crosswalk'!$I$1008,6,FALSE)=0,"",VLOOKUP(TRM!A6377,'TRM - TBM Crosswalk'!$A$2:'TRM - TBM Crosswalk'!$I$1008,6,FALSE))</f>
        <v>Workspace</v>
      </c>
      <c r="I1071" t="str">
        <f>IF(VLOOKUP(TRM!A6377,'TRM - TBM Crosswalk'!$A$2:'TRM - TBM Crosswalk'!$I$1008,7,FALSE)=0,"",VLOOKUP(TRM!A6377,'TRM - TBM Crosswalk'!$A$2:'TRM - TBM Crosswalk'!$I$1008,7,FALSE))</f>
        <v/>
      </c>
      <c r="J1071" t="str">
        <f>IF(VLOOKUP(TRM!A6377,'TRM - TBM Crosswalk'!$A$2:'TRM - TBM Crosswalk'!$I$1008,8,FALSE)=0,"",VLOOKUP(TRM!A6377,'TRM - TBM Crosswalk'!$A$2:'TRM - TBM Crosswalk'!$I$1008,8,FALSE))</f>
        <v/>
      </c>
      <c r="K1071" t="str">
        <f>IF(VLOOKUP(TRM!A6377,'TRM - TBM Crosswalk'!$A$2:'TRM - TBM Crosswalk'!$I$1008,9,FALSE)=0,"",VLOOKUP(TRM!A6377,'TRM - TBM Crosswalk'!$A$2:'TRM - TBM Crosswalk'!$I$1008,9,FALSE))</f>
        <v/>
      </c>
    </row>
    <row r="1072" spans="1:11" x14ac:dyDescent="0.45">
      <c r="A1072" t="str">
        <f>TRM!A6465</f>
        <v>A02.031.393#</v>
      </c>
      <c r="B1072" t="str">
        <f>TRM!B6465</f>
        <v>3D Modeling &amp; 3D Printing#</v>
      </c>
      <c r="C1072" t="str">
        <f>TRM!C6465</f>
        <v>Maptek Eureka | 2.0</v>
      </c>
      <c r="D1072">
        <f>TRM!D6465</f>
        <v>0</v>
      </c>
      <c r="E1072" t="str">
        <f>IF(VLOOKUP(TRM!A6465,'TRM - TBM Crosswalk'!$A$2:'TRM - TBM Crosswalk'!$I$1008,3,FALSE)="N/A","TBD","")</f>
        <v/>
      </c>
      <c r="F1072" t="str">
        <f>IF(VLOOKUP(TRM!A6465,'TRM - TBM Crosswalk'!$A$2:'TRM - TBM Crosswalk'!$I$1008,4,FALSE)=0,"",VLOOKUP(TRM!A6465,'TRM - TBM Crosswalk'!$A$2:'TRM - TBM Crosswalk'!$I$1008,4,FALSE))</f>
        <v/>
      </c>
      <c r="G1072" t="str">
        <f>IF(VLOOKUP(TRM!A6465,'TRM - TBM Crosswalk'!$A$2:'TRM - TBM Crosswalk'!$I$1008,5,FALSE)=0,"",VLOOKUP(TRM!A6465,'TRM - TBM Crosswalk'!$A$2:'TRM - TBM Crosswalk'!$I$1008,5,FALSE))</f>
        <v>End User</v>
      </c>
      <c r="H1072" t="str">
        <f>IF(VLOOKUP(TRM!A6465,'TRM - TBM Crosswalk'!$A$2:'TRM - TBM Crosswalk'!$I$1008,6,FALSE)=0,"",VLOOKUP(TRM!A6465,'TRM - TBM Crosswalk'!$A$2:'TRM - TBM Crosswalk'!$I$1008,6,FALSE))</f>
        <v>Workspace</v>
      </c>
      <c r="I1072" t="str">
        <f>IF(VLOOKUP(TRM!A6465,'TRM - TBM Crosswalk'!$A$2:'TRM - TBM Crosswalk'!$I$1008,7,FALSE)=0,"",VLOOKUP(TRM!A6465,'TRM - TBM Crosswalk'!$A$2:'TRM - TBM Crosswalk'!$I$1008,7,FALSE))</f>
        <v/>
      </c>
      <c r="J1072" t="str">
        <f>IF(VLOOKUP(TRM!A6465,'TRM - TBM Crosswalk'!$A$2:'TRM - TBM Crosswalk'!$I$1008,8,FALSE)=0,"",VLOOKUP(TRM!A6465,'TRM - TBM Crosswalk'!$A$2:'TRM - TBM Crosswalk'!$I$1008,8,FALSE))</f>
        <v/>
      </c>
      <c r="K1072" t="str">
        <f>IF(VLOOKUP(TRM!A6465,'TRM - TBM Crosswalk'!$A$2:'TRM - TBM Crosswalk'!$I$1008,9,FALSE)=0,"",VLOOKUP(TRM!A6465,'TRM - TBM Crosswalk'!$A$2:'TRM - TBM Crosswalk'!$I$1008,9,FALSE))</f>
        <v/>
      </c>
    </row>
    <row r="1073" spans="1:11" x14ac:dyDescent="0.45">
      <c r="A1073" t="str">
        <f>TRM!A6466</f>
        <v>A02.031.393#</v>
      </c>
      <c r="B1073" t="str">
        <f>TRM!B6466</f>
        <v>3D Modeling &amp; 3D Printing#</v>
      </c>
      <c r="C1073" t="str">
        <f>TRM!C6466</f>
        <v>Maptek Eureka | 4.0</v>
      </c>
      <c r="D1073">
        <f>TRM!D6466</f>
        <v>0</v>
      </c>
      <c r="E1073" t="str">
        <f>IF(VLOOKUP(TRM!A6466,'TRM - TBM Crosswalk'!$A$2:'TRM - TBM Crosswalk'!$I$1008,3,FALSE)="N/A","TBD","")</f>
        <v/>
      </c>
      <c r="F1073" t="str">
        <f>IF(VLOOKUP(TRM!A6466,'TRM - TBM Crosswalk'!$A$2:'TRM - TBM Crosswalk'!$I$1008,4,FALSE)=0,"",VLOOKUP(TRM!A6466,'TRM - TBM Crosswalk'!$A$2:'TRM - TBM Crosswalk'!$I$1008,4,FALSE))</f>
        <v/>
      </c>
      <c r="G1073" t="str">
        <f>IF(VLOOKUP(TRM!A6466,'TRM - TBM Crosswalk'!$A$2:'TRM - TBM Crosswalk'!$I$1008,5,FALSE)=0,"",VLOOKUP(TRM!A6466,'TRM - TBM Crosswalk'!$A$2:'TRM - TBM Crosswalk'!$I$1008,5,FALSE))</f>
        <v>End User</v>
      </c>
      <c r="H1073" t="str">
        <f>IF(VLOOKUP(TRM!A6466,'TRM - TBM Crosswalk'!$A$2:'TRM - TBM Crosswalk'!$I$1008,6,FALSE)=0,"",VLOOKUP(TRM!A6466,'TRM - TBM Crosswalk'!$A$2:'TRM - TBM Crosswalk'!$I$1008,6,FALSE))</f>
        <v>Workspace</v>
      </c>
      <c r="I1073" t="str">
        <f>IF(VLOOKUP(TRM!A6466,'TRM - TBM Crosswalk'!$A$2:'TRM - TBM Crosswalk'!$I$1008,7,FALSE)=0,"",VLOOKUP(TRM!A6466,'TRM - TBM Crosswalk'!$A$2:'TRM - TBM Crosswalk'!$I$1008,7,FALSE))</f>
        <v/>
      </c>
      <c r="J1073" t="str">
        <f>IF(VLOOKUP(TRM!A6466,'TRM - TBM Crosswalk'!$A$2:'TRM - TBM Crosswalk'!$I$1008,8,FALSE)=0,"",VLOOKUP(TRM!A6466,'TRM - TBM Crosswalk'!$A$2:'TRM - TBM Crosswalk'!$I$1008,8,FALSE))</f>
        <v/>
      </c>
      <c r="K1073" t="str">
        <f>IF(VLOOKUP(TRM!A6466,'TRM - TBM Crosswalk'!$A$2:'TRM - TBM Crosswalk'!$I$1008,9,FALSE)=0,"",VLOOKUP(TRM!A6466,'TRM - TBM Crosswalk'!$A$2:'TRM - TBM Crosswalk'!$I$1008,9,FALSE))</f>
        <v/>
      </c>
    </row>
    <row r="1074" spans="1:11" x14ac:dyDescent="0.45">
      <c r="A1074" t="str">
        <f>TRM!A6467</f>
        <v>A02.031.393#</v>
      </c>
      <c r="B1074" t="str">
        <f>TRM!B6467</f>
        <v>3D Modeling &amp; 3D Printing#</v>
      </c>
      <c r="C1074" t="str">
        <f>TRM!C6467</f>
        <v>Maptek I-Site Studio 7.0 | 7.0.5</v>
      </c>
      <c r="D1074">
        <f>TRM!D6467</f>
        <v>0</v>
      </c>
      <c r="E1074" t="str">
        <f>IF(VLOOKUP(TRM!A6467,'TRM - TBM Crosswalk'!$A$2:'TRM - TBM Crosswalk'!$I$1008,3,FALSE)="N/A","TBD","")</f>
        <v/>
      </c>
      <c r="F1074" t="str">
        <f>IF(VLOOKUP(TRM!A6467,'TRM - TBM Crosswalk'!$A$2:'TRM - TBM Crosswalk'!$I$1008,4,FALSE)=0,"",VLOOKUP(TRM!A6467,'TRM - TBM Crosswalk'!$A$2:'TRM - TBM Crosswalk'!$I$1008,4,FALSE))</f>
        <v/>
      </c>
      <c r="G1074" t="str">
        <f>IF(VLOOKUP(TRM!A6467,'TRM - TBM Crosswalk'!$A$2:'TRM - TBM Crosswalk'!$I$1008,5,FALSE)=0,"",VLOOKUP(TRM!A6467,'TRM - TBM Crosswalk'!$A$2:'TRM - TBM Crosswalk'!$I$1008,5,FALSE))</f>
        <v>End User</v>
      </c>
      <c r="H1074" t="str">
        <f>IF(VLOOKUP(TRM!A6467,'TRM - TBM Crosswalk'!$A$2:'TRM - TBM Crosswalk'!$I$1008,6,FALSE)=0,"",VLOOKUP(TRM!A6467,'TRM - TBM Crosswalk'!$A$2:'TRM - TBM Crosswalk'!$I$1008,6,FALSE))</f>
        <v>Workspace</v>
      </c>
      <c r="I1074" t="str">
        <f>IF(VLOOKUP(TRM!A6467,'TRM - TBM Crosswalk'!$A$2:'TRM - TBM Crosswalk'!$I$1008,7,FALSE)=0,"",VLOOKUP(TRM!A6467,'TRM - TBM Crosswalk'!$A$2:'TRM - TBM Crosswalk'!$I$1008,7,FALSE))</f>
        <v/>
      </c>
      <c r="J1074" t="str">
        <f>IF(VLOOKUP(TRM!A6467,'TRM - TBM Crosswalk'!$A$2:'TRM - TBM Crosswalk'!$I$1008,8,FALSE)=0,"",VLOOKUP(TRM!A6467,'TRM - TBM Crosswalk'!$A$2:'TRM - TBM Crosswalk'!$I$1008,8,FALSE))</f>
        <v/>
      </c>
      <c r="K1074" t="str">
        <f>IF(VLOOKUP(TRM!A6467,'TRM - TBM Crosswalk'!$A$2:'TRM - TBM Crosswalk'!$I$1008,9,FALSE)=0,"",VLOOKUP(TRM!A6467,'TRM - TBM Crosswalk'!$A$2:'TRM - TBM Crosswalk'!$I$1008,9,FALSE))</f>
        <v/>
      </c>
    </row>
    <row r="1075" spans="1:11" x14ac:dyDescent="0.45">
      <c r="A1075" t="str">
        <f>TRM!A6468</f>
        <v>A02.031.393#</v>
      </c>
      <c r="B1075" t="str">
        <f>TRM!B6468</f>
        <v>3D Modeling &amp; 3D Printing#</v>
      </c>
      <c r="C1075" t="str">
        <f>TRM!C6468</f>
        <v>Maptek PointStudio 8.0 | 8.0.0</v>
      </c>
      <c r="D1075">
        <f>TRM!D6468</f>
        <v>0</v>
      </c>
      <c r="E1075" t="str">
        <f>IF(VLOOKUP(TRM!A6468,'TRM - TBM Crosswalk'!$A$2:'TRM - TBM Crosswalk'!$I$1008,3,FALSE)="N/A","TBD","")</f>
        <v/>
      </c>
      <c r="F1075" t="str">
        <f>IF(VLOOKUP(TRM!A6468,'TRM - TBM Crosswalk'!$A$2:'TRM - TBM Crosswalk'!$I$1008,4,FALSE)=0,"",VLOOKUP(TRM!A6468,'TRM - TBM Crosswalk'!$A$2:'TRM - TBM Crosswalk'!$I$1008,4,FALSE))</f>
        <v/>
      </c>
      <c r="G1075" t="str">
        <f>IF(VLOOKUP(TRM!A6468,'TRM - TBM Crosswalk'!$A$2:'TRM - TBM Crosswalk'!$I$1008,5,FALSE)=0,"",VLOOKUP(TRM!A6468,'TRM - TBM Crosswalk'!$A$2:'TRM - TBM Crosswalk'!$I$1008,5,FALSE))</f>
        <v>End User</v>
      </c>
      <c r="H1075" t="str">
        <f>IF(VLOOKUP(TRM!A6468,'TRM - TBM Crosswalk'!$A$2:'TRM - TBM Crosswalk'!$I$1008,6,FALSE)=0,"",VLOOKUP(TRM!A6468,'TRM - TBM Crosswalk'!$A$2:'TRM - TBM Crosswalk'!$I$1008,6,FALSE))</f>
        <v>Workspace</v>
      </c>
      <c r="I1075" t="str">
        <f>IF(VLOOKUP(TRM!A6468,'TRM - TBM Crosswalk'!$A$2:'TRM - TBM Crosswalk'!$I$1008,7,FALSE)=0,"",VLOOKUP(TRM!A6468,'TRM - TBM Crosswalk'!$A$2:'TRM - TBM Crosswalk'!$I$1008,7,FALSE))</f>
        <v/>
      </c>
      <c r="J1075" t="str">
        <f>IF(VLOOKUP(TRM!A6468,'TRM - TBM Crosswalk'!$A$2:'TRM - TBM Crosswalk'!$I$1008,8,FALSE)=0,"",VLOOKUP(TRM!A6468,'TRM - TBM Crosswalk'!$A$2:'TRM - TBM Crosswalk'!$I$1008,8,FALSE))</f>
        <v/>
      </c>
      <c r="K1075" t="str">
        <f>IF(VLOOKUP(TRM!A6468,'TRM - TBM Crosswalk'!$A$2:'TRM - TBM Crosswalk'!$I$1008,9,FALSE)=0,"",VLOOKUP(TRM!A6468,'TRM - TBM Crosswalk'!$A$2:'TRM - TBM Crosswalk'!$I$1008,9,FALSE))</f>
        <v/>
      </c>
    </row>
    <row r="1076" spans="1:11" x14ac:dyDescent="0.45">
      <c r="A1076" t="str">
        <f>TRM!A6469</f>
        <v>A02.031.393#</v>
      </c>
      <c r="B1076" t="str">
        <f>TRM!B6469</f>
        <v>3D Modeling &amp; 3D Printing#</v>
      </c>
      <c r="C1076" t="str">
        <f>TRM!C6469</f>
        <v>Maptek PointStudio 8.1 | 8.1.0</v>
      </c>
      <c r="D1076">
        <f>TRM!D6469</f>
        <v>0</v>
      </c>
      <c r="E1076" t="str">
        <f>IF(VLOOKUP(TRM!A6469,'TRM - TBM Crosswalk'!$A$2:'TRM - TBM Crosswalk'!$I$1008,3,FALSE)="N/A","TBD","")</f>
        <v/>
      </c>
      <c r="F1076" t="str">
        <f>IF(VLOOKUP(TRM!A6469,'TRM - TBM Crosswalk'!$A$2:'TRM - TBM Crosswalk'!$I$1008,4,FALSE)=0,"",VLOOKUP(TRM!A6469,'TRM - TBM Crosswalk'!$A$2:'TRM - TBM Crosswalk'!$I$1008,4,FALSE))</f>
        <v/>
      </c>
      <c r="G1076" t="str">
        <f>IF(VLOOKUP(TRM!A6469,'TRM - TBM Crosswalk'!$A$2:'TRM - TBM Crosswalk'!$I$1008,5,FALSE)=0,"",VLOOKUP(TRM!A6469,'TRM - TBM Crosswalk'!$A$2:'TRM - TBM Crosswalk'!$I$1008,5,FALSE))</f>
        <v>End User</v>
      </c>
      <c r="H1076" t="str">
        <f>IF(VLOOKUP(TRM!A6469,'TRM - TBM Crosswalk'!$A$2:'TRM - TBM Crosswalk'!$I$1008,6,FALSE)=0,"",VLOOKUP(TRM!A6469,'TRM - TBM Crosswalk'!$A$2:'TRM - TBM Crosswalk'!$I$1008,6,FALSE))</f>
        <v>Workspace</v>
      </c>
      <c r="I1076" t="str">
        <f>IF(VLOOKUP(TRM!A6469,'TRM - TBM Crosswalk'!$A$2:'TRM - TBM Crosswalk'!$I$1008,7,FALSE)=0,"",VLOOKUP(TRM!A6469,'TRM - TBM Crosswalk'!$A$2:'TRM - TBM Crosswalk'!$I$1008,7,FALSE))</f>
        <v/>
      </c>
      <c r="J1076" t="str">
        <f>IF(VLOOKUP(TRM!A6469,'TRM - TBM Crosswalk'!$A$2:'TRM - TBM Crosswalk'!$I$1008,8,FALSE)=0,"",VLOOKUP(TRM!A6469,'TRM - TBM Crosswalk'!$A$2:'TRM - TBM Crosswalk'!$I$1008,8,FALSE))</f>
        <v/>
      </c>
      <c r="K1076" t="str">
        <f>IF(VLOOKUP(TRM!A6469,'TRM - TBM Crosswalk'!$A$2:'TRM - TBM Crosswalk'!$I$1008,9,FALSE)=0,"",VLOOKUP(TRM!A6469,'TRM - TBM Crosswalk'!$A$2:'TRM - TBM Crosswalk'!$I$1008,9,FALSE))</f>
        <v/>
      </c>
    </row>
    <row r="1077" spans="1:11" x14ac:dyDescent="0.45">
      <c r="A1077" t="str">
        <f>TRM!A6470</f>
        <v>A02.031.393#</v>
      </c>
      <c r="B1077" t="str">
        <f>TRM!B6470</f>
        <v>3D Modeling &amp; 3D Printing#</v>
      </c>
      <c r="C1077" t="str">
        <f>TRM!C6470</f>
        <v>Maptek Shared Plugins 1.0 | 1.0.48</v>
      </c>
      <c r="D1077">
        <f>TRM!D6470</f>
        <v>0</v>
      </c>
      <c r="E1077" t="str">
        <f>IF(VLOOKUP(TRM!A6470,'TRM - TBM Crosswalk'!$A$2:'TRM - TBM Crosswalk'!$I$1008,3,FALSE)="N/A","TBD","")</f>
        <v/>
      </c>
      <c r="F1077" t="str">
        <f>IF(VLOOKUP(TRM!A6470,'TRM - TBM Crosswalk'!$A$2:'TRM - TBM Crosswalk'!$I$1008,4,FALSE)=0,"",VLOOKUP(TRM!A6470,'TRM - TBM Crosswalk'!$A$2:'TRM - TBM Crosswalk'!$I$1008,4,FALSE))</f>
        <v/>
      </c>
      <c r="G1077" t="str">
        <f>IF(VLOOKUP(TRM!A6470,'TRM - TBM Crosswalk'!$A$2:'TRM - TBM Crosswalk'!$I$1008,5,FALSE)=0,"",VLOOKUP(TRM!A6470,'TRM - TBM Crosswalk'!$A$2:'TRM - TBM Crosswalk'!$I$1008,5,FALSE))</f>
        <v>End User</v>
      </c>
      <c r="H1077" t="str">
        <f>IF(VLOOKUP(TRM!A6470,'TRM - TBM Crosswalk'!$A$2:'TRM - TBM Crosswalk'!$I$1008,6,FALSE)=0,"",VLOOKUP(TRM!A6470,'TRM - TBM Crosswalk'!$A$2:'TRM - TBM Crosswalk'!$I$1008,6,FALSE))</f>
        <v>Workspace</v>
      </c>
      <c r="I1077" t="str">
        <f>IF(VLOOKUP(TRM!A6470,'TRM - TBM Crosswalk'!$A$2:'TRM - TBM Crosswalk'!$I$1008,7,FALSE)=0,"",VLOOKUP(TRM!A6470,'TRM - TBM Crosswalk'!$A$2:'TRM - TBM Crosswalk'!$I$1008,7,FALSE))</f>
        <v/>
      </c>
      <c r="J1077" t="str">
        <f>IF(VLOOKUP(TRM!A6470,'TRM - TBM Crosswalk'!$A$2:'TRM - TBM Crosswalk'!$I$1008,8,FALSE)=0,"",VLOOKUP(TRM!A6470,'TRM - TBM Crosswalk'!$A$2:'TRM - TBM Crosswalk'!$I$1008,8,FALSE))</f>
        <v/>
      </c>
      <c r="K1077" t="str">
        <f>IF(VLOOKUP(TRM!A6470,'TRM - TBM Crosswalk'!$A$2:'TRM - TBM Crosswalk'!$I$1008,9,FALSE)=0,"",VLOOKUP(TRM!A6470,'TRM - TBM Crosswalk'!$A$2:'TRM - TBM Crosswalk'!$I$1008,9,FALSE))</f>
        <v/>
      </c>
    </row>
    <row r="1078" spans="1:11" x14ac:dyDescent="0.45">
      <c r="A1078" t="str">
        <f>TRM!A6471</f>
        <v>A02.031.393#</v>
      </c>
      <c r="B1078" t="str">
        <f>TRM!B6471</f>
        <v>3D Modeling &amp; 3D Printing#</v>
      </c>
      <c r="C1078" t="str">
        <f>TRM!C6471</f>
        <v>Maptek Shared Plugins 1.0 | 1.0.82</v>
      </c>
      <c r="D1078">
        <f>TRM!D6471</f>
        <v>0</v>
      </c>
      <c r="E1078" t="str">
        <f>IF(VLOOKUP(TRM!A6471,'TRM - TBM Crosswalk'!$A$2:'TRM - TBM Crosswalk'!$I$1008,3,FALSE)="N/A","TBD","")</f>
        <v/>
      </c>
      <c r="F1078" t="str">
        <f>IF(VLOOKUP(TRM!A6471,'TRM - TBM Crosswalk'!$A$2:'TRM - TBM Crosswalk'!$I$1008,4,FALSE)=0,"",VLOOKUP(TRM!A6471,'TRM - TBM Crosswalk'!$A$2:'TRM - TBM Crosswalk'!$I$1008,4,FALSE))</f>
        <v/>
      </c>
      <c r="G1078" t="str">
        <f>IF(VLOOKUP(TRM!A6471,'TRM - TBM Crosswalk'!$A$2:'TRM - TBM Crosswalk'!$I$1008,5,FALSE)=0,"",VLOOKUP(TRM!A6471,'TRM - TBM Crosswalk'!$A$2:'TRM - TBM Crosswalk'!$I$1008,5,FALSE))</f>
        <v>End User</v>
      </c>
      <c r="H1078" t="str">
        <f>IF(VLOOKUP(TRM!A6471,'TRM - TBM Crosswalk'!$A$2:'TRM - TBM Crosswalk'!$I$1008,6,FALSE)=0,"",VLOOKUP(TRM!A6471,'TRM - TBM Crosswalk'!$A$2:'TRM - TBM Crosswalk'!$I$1008,6,FALSE))</f>
        <v>Workspace</v>
      </c>
      <c r="I1078" t="str">
        <f>IF(VLOOKUP(TRM!A6471,'TRM - TBM Crosswalk'!$A$2:'TRM - TBM Crosswalk'!$I$1008,7,FALSE)=0,"",VLOOKUP(TRM!A6471,'TRM - TBM Crosswalk'!$A$2:'TRM - TBM Crosswalk'!$I$1008,7,FALSE))</f>
        <v/>
      </c>
      <c r="J1078" t="str">
        <f>IF(VLOOKUP(TRM!A6471,'TRM - TBM Crosswalk'!$A$2:'TRM - TBM Crosswalk'!$I$1008,8,FALSE)=0,"",VLOOKUP(TRM!A6471,'TRM - TBM Crosswalk'!$A$2:'TRM - TBM Crosswalk'!$I$1008,8,FALSE))</f>
        <v/>
      </c>
      <c r="K1078" t="str">
        <f>IF(VLOOKUP(TRM!A6471,'TRM - TBM Crosswalk'!$A$2:'TRM - TBM Crosswalk'!$I$1008,9,FALSE)=0,"",VLOOKUP(TRM!A6471,'TRM - TBM Crosswalk'!$A$2:'TRM - TBM Crosswalk'!$I$1008,9,FALSE))</f>
        <v/>
      </c>
    </row>
    <row r="1079" spans="1:11" x14ac:dyDescent="0.45">
      <c r="A1079" t="str">
        <f>TRM!A6472</f>
        <v>A02.031.393#</v>
      </c>
      <c r="B1079" t="str">
        <f>TRM!B6472</f>
        <v>3D Modeling &amp; 3D Printing#</v>
      </c>
      <c r="C1079" t="str">
        <f>TRM!C6472</f>
        <v>Maptek Shared Plugins 2.0.2000 | 2.0.2000.389</v>
      </c>
      <c r="D1079">
        <f>TRM!D6472</f>
        <v>0</v>
      </c>
      <c r="E1079" t="str">
        <f>IF(VLOOKUP(TRM!A6472,'TRM - TBM Crosswalk'!$A$2:'TRM - TBM Crosswalk'!$I$1008,3,FALSE)="N/A","TBD","")</f>
        <v/>
      </c>
      <c r="F1079" t="str">
        <f>IF(VLOOKUP(TRM!A6472,'TRM - TBM Crosswalk'!$A$2:'TRM - TBM Crosswalk'!$I$1008,4,FALSE)=0,"",VLOOKUP(TRM!A6472,'TRM - TBM Crosswalk'!$A$2:'TRM - TBM Crosswalk'!$I$1008,4,FALSE))</f>
        <v/>
      </c>
      <c r="G1079" t="str">
        <f>IF(VLOOKUP(TRM!A6472,'TRM - TBM Crosswalk'!$A$2:'TRM - TBM Crosswalk'!$I$1008,5,FALSE)=0,"",VLOOKUP(TRM!A6472,'TRM - TBM Crosswalk'!$A$2:'TRM - TBM Crosswalk'!$I$1008,5,FALSE))</f>
        <v>End User</v>
      </c>
      <c r="H1079" t="str">
        <f>IF(VLOOKUP(TRM!A6472,'TRM - TBM Crosswalk'!$A$2:'TRM - TBM Crosswalk'!$I$1008,6,FALSE)=0,"",VLOOKUP(TRM!A6472,'TRM - TBM Crosswalk'!$A$2:'TRM - TBM Crosswalk'!$I$1008,6,FALSE))</f>
        <v>Workspace</v>
      </c>
      <c r="I1079" t="str">
        <f>IF(VLOOKUP(TRM!A6472,'TRM - TBM Crosswalk'!$A$2:'TRM - TBM Crosswalk'!$I$1008,7,FALSE)=0,"",VLOOKUP(TRM!A6472,'TRM - TBM Crosswalk'!$A$2:'TRM - TBM Crosswalk'!$I$1008,7,FALSE))</f>
        <v/>
      </c>
      <c r="J1079" t="str">
        <f>IF(VLOOKUP(TRM!A6472,'TRM - TBM Crosswalk'!$A$2:'TRM - TBM Crosswalk'!$I$1008,8,FALSE)=0,"",VLOOKUP(TRM!A6472,'TRM - TBM Crosswalk'!$A$2:'TRM - TBM Crosswalk'!$I$1008,8,FALSE))</f>
        <v/>
      </c>
      <c r="K1079" t="str">
        <f>IF(VLOOKUP(TRM!A6472,'TRM - TBM Crosswalk'!$A$2:'TRM - TBM Crosswalk'!$I$1008,9,FALSE)=0,"",VLOOKUP(TRM!A6472,'TRM - TBM Crosswalk'!$A$2:'TRM - TBM Crosswalk'!$I$1008,9,FALSE))</f>
        <v/>
      </c>
    </row>
    <row r="1080" spans="1:11" x14ac:dyDescent="0.45">
      <c r="A1080" t="str">
        <f>TRM!A6473</f>
        <v>A02.031.393#</v>
      </c>
      <c r="B1080" t="str">
        <f>TRM!B6473</f>
        <v>3D Modeling &amp; 3D Printing#</v>
      </c>
      <c r="C1080" t="str">
        <f>TRM!C6473</f>
        <v>Maptek Shared Plugins 2.0.2003 | 2.0.2003.7</v>
      </c>
      <c r="D1080">
        <f>TRM!D6473</f>
        <v>0</v>
      </c>
      <c r="E1080" t="str">
        <f>IF(VLOOKUP(TRM!A6473,'TRM - TBM Crosswalk'!$A$2:'TRM - TBM Crosswalk'!$I$1008,3,FALSE)="N/A","TBD","")</f>
        <v/>
      </c>
      <c r="F1080" t="str">
        <f>IF(VLOOKUP(TRM!A6473,'TRM - TBM Crosswalk'!$A$2:'TRM - TBM Crosswalk'!$I$1008,4,FALSE)=0,"",VLOOKUP(TRM!A6473,'TRM - TBM Crosswalk'!$A$2:'TRM - TBM Crosswalk'!$I$1008,4,FALSE))</f>
        <v/>
      </c>
      <c r="G1080" t="str">
        <f>IF(VLOOKUP(TRM!A6473,'TRM - TBM Crosswalk'!$A$2:'TRM - TBM Crosswalk'!$I$1008,5,FALSE)=0,"",VLOOKUP(TRM!A6473,'TRM - TBM Crosswalk'!$A$2:'TRM - TBM Crosswalk'!$I$1008,5,FALSE))</f>
        <v>End User</v>
      </c>
      <c r="H1080" t="str">
        <f>IF(VLOOKUP(TRM!A6473,'TRM - TBM Crosswalk'!$A$2:'TRM - TBM Crosswalk'!$I$1008,6,FALSE)=0,"",VLOOKUP(TRM!A6473,'TRM - TBM Crosswalk'!$A$2:'TRM - TBM Crosswalk'!$I$1008,6,FALSE))</f>
        <v>Workspace</v>
      </c>
      <c r="I1080" t="str">
        <f>IF(VLOOKUP(TRM!A6473,'TRM - TBM Crosswalk'!$A$2:'TRM - TBM Crosswalk'!$I$1008,7,FALSE)=0,"",VLOOKUP(TRM!A6473,'TRM - TBM Crosswalk'!$A$2:'TRM - TBM Crosswalk'!$I$1008,7,FALSE))</f>
        <v/>
      </c>
      <c r="J1080" t="str">
        <f>IF(VLOOKUP(TRM!A6473,'TRM - TBM Crosswalk'!$A$2:'TRM - TBM Crosswalk'!$I$1008,8,FALSE)=0,"",VLOOKUP(TRM!A6473,'TRM - TBM Crosswalk'!$A$2:'TRM - TBM Crosswalk'!$I$1008,8,FALSE))</f>
        <v/>
      </c>
      <c r="K1080" t="str">
        <f>IF(VLOOKUP(TRM!A6473,'TRM - TBM Crosswalk'!$A$2:'TRM - TBM Crosswalk'!$I$1008,9,FALSE)=0,"",VLOOKUP(TRM!A6473,'TRM - TBM Crosswalk'!$A$2:'TRM - TBM Crosswalk'!$I$1008,9,FALSE))</f>
        <v/>
      </c>
    </row>
    <row r="1081" spans="1:11" x14ac:dyDescent="0.45">
      <c r="A1081" t="str">
        <f>TRM!A6474</f>
        <v>A02.031.393#</v>
      </c>
      <c r="B1081" t="str">
        <f>TRM!B6474</f>
        <v>3D Modeling &amp; 3D Printing#</v>
      </c>
      <c r="C1081" t="str">
        <f>TRM!C6474</f>
        <v>Maptek Shared Plugins 3.0 | 3.0.0.541</v>
      </c>
      <c r="D1081">
        <f>TRM!D6474</f>
        <v>0</v>
      </c>
      <c r="E1081" t="str">
        <f>IF(VLOOKUP(TRM!A6474,'TRM - TBM Crosswalk'!$A$2:'TRM - TBM Crosswalk'!$I$1008,3,FALSE)="N/A","TBD","")</f>
        <v/>
      </c>
      <c r="F1081" t="str">
        <f>IF(VLOOKUP(TRM!A6474,'TRM - TBM Crosswalk'!$A$2:'TRM - TBM Crosswalk'!$I$1008,4,FALSE)=0,"",VLOOKUP(TRM!A6474,'TRM - TBM Crosswalk'!$A$2:'TRM - TBM Crosswalk'!$I$1008,4,FALSE))</f>
        <v/>
      </c>
      <c r="G1081" t="str">
        <f>IF(VLOOKUP(TRM!A6474,'TRM - TBM Crosswalk'!$A$2:'TRM - TBM Crosswalk'!$I$1008,5,FALSE)=0,"",VLOOKUP(TRM!A6474,'TRM - TBM Crosswalk'!$A$2:'TRM - TBM Crosswalk'!$I$1008,5,FALSE))</f>
        <v>End User</v>
      </c>
      <c r="H1081" t="str">
        <f>IF(VLOOKUP(TRM!A6474,'TRM - TBM Crosswalk'!$A$2:'TRM - TBM Crosswalk'!$I$1008,6,FALSE)=0,"",VLOOKUP(TRM!A6474,'TRM - TBM Crosswalk'!$A$2:'TRM - TBM Crosswalk'!$I$1008,6,FALSE))</f>
        <v>Workspace</v>
      </c>
      <c r="I1081" t="str">
        <f>IF(VLOOKUP(TRM!A6474,'TRM - TBM Crosswalk'!$A$2:'TRM - TBM Crosswalk'!$I$1008,7,FALSE)=0,"",VLOOKUP(TRM!A6474,'TRM - TBM Crosswalk'!$A$2:'TRM - TBM Crosswalk'!$I$1008,7,FALSE))</f>
        <v/>
      </c>
      <c r="J1081" t="str">
        <f>IF(VLOOKUP(TRM!A6474,'TRM - TBM Crosswalk'!$A$2:'TRM - TBM Crosswalk'!$I$1008,8,FALSE)=0,"",VLOOKUP(TRM!A6474,'TRM - TBM Crosswalk'!$A$2:'TRM - TBM Crosswalk'!$I$1008,8,FALSE))</f>
        <v/>
      </c>
      <c r="K1081" t="str">
        <f>IF(VLOOKUP(TRM!A6474,'TRM - TBM Crosswalk'!$A$2:'TRM - TBM Crosswalk'!$I$1008,9,FALSE)=0,"",VLOOKUP(TRM!A6474,'TRM - TBM Crosswalk'!$A$2:'TRM - TBM Crosswalk'!$I$1008,9,FALSE))</f>
        <v/>
      </c>
    </row>
    <row r="1082" spans="1:11" x14ac:dyDescent="0.45">
      <c r="A1082" t="str">
        <f>TRM!A6475</f>
        <v>A02.031.393#</v>
      </c>
      <c r="B1082" t="str">
        <f>TRM!B6475</f>
        <v>3D Modeling &amp; 3D Printing#</v>
      </c>
      <c r="C1082" t="str">
        <f>TRM!C6475</f>
        <v>Maptek Vulcan 10.0 (64-bit) | 10.0.2</v>
      </c>
      <c r="D1082">
        <f>TRM!D6475</f>
        <v>0</v>
      </c>
      <c r="E1082" t="str">
        <f>IF(VLOOKUP(TRM!A6475,'TRM - TBM Crosswalk'!$A$2:'TRM - TBM Crosswalk'!$I$1008,3,FALSE)="N/A","TBD","")</f>
        <v/>
      </c>
      <c r="F1082" t="str">
        <f>IF(VLOOKUP(TRM!A6475,'TRM - TBM Crosswalk'!$A$2:'TRM - TBM Crosswalk'!$I$1008,4,FALSE)=0,"",VLOOKUP(TRM!A6475,'TRM - TBM Crosswalk'!$A$2:'TRM - TBM Crosswalk'!$I$1008,4,FALSE))</f>
        <v/>
      </c>
      <c r="G1082" t="str">
        <f>IF(VLOOKUP(TRM!A6475,'TRM - TBM Crosswalk'!$A$2:'TRM - TBM Crosswalk'!$I$1008,5,FALSE)=0,"",VLOOKUP(TRM!A6475,'TRM - TBM Crosswalk'!$A$2:'TRM - TBM Crosswalk'!$I$1008,5,FALSE))</f>
        <v>End User</v>
      </c>
      <c r="H1082" t="str">
        <f>IF(VLOOKUP(TRM!A6475,'TRM - TBM Crosswalk'!$A$2:'TRM - TBM Crosswalk'!$I$1008,6,FALSE)=0,"",VLOOKUP(TRM!A6475,'TRM - TBM Crosswalk'!$A$2:'TRM - TBM Crosswalk'!$I$1008,6,FALSE))</f>
        <v>Workspace</v>
      </c>
      <c r="I1082" t="str">
        <f>IF(VLOOKUP(TRM!A6475,'TRM - TBM Crosswalk'!$A$2:'TRM - TBM Crosswalk'!$I$1008,7,FALSE)=0,"",VLOOKUP(TRM!A6475,'TRM - TBM Crosswalk'!$A$2:'TRM - TBM Crosswalk'!$I$1008,7,FALSE))</f>
        <v/>
      </c>
      <c r="J1082" t="str">
        <f>IF(VLOOKUP(TRM!A6475,'TRM - TBM Crosswalk'!$A$2:'TRM - TBM Crosswalk'!$I$1008,8,FALSE)=0,"",VLOOKUP(TRM!A6475,'TRM - TBM Crosswalk'!$A$2:'TRM - TBM Crosswalk'!$I$1008,8,FALSE))</f>
        <v/>
      </c>
      <c r="K1082" t="str">
        <f>IF(VLOOKUP(TRM!A6475,'TRM - TBM Crosswalk'!$A$2:'TRM - TBM Crosswalk'!$I$1008,9,FALSE)=0,"",VLOOKUP(TRM!A6475,'TRM - TBM Crosswalk'!$A$2:'TRM - TBM Crosswalk'!$I$1008,9,FALSE))</f>
        <v/>
      </c>
    </row>
    <row r="1083" spans="1:11" x14ac:dyDescent="0.45">
      <c r="A1083" t="str">
        <f>TRM!A6476</f>
        <v>A02.031.393#</v>
      </c>
      <c r="B1083" t="str">
        <f>TRM!B6476</f>
        <v>3D Modeling &amp; 3D Printing#</v>
      </c>
      <c r="C1083" t="str">
        <f>TRM!C6476</f>
        <v>Maptek Vulcan 10.0 (64-bit) | 10.0.3</v>
      </c>
      <c r="D1083">
        <f>TRM!D6476</f>
        <v>0</v>
      </c>
      <c r="E1083" t="str">
        <f>IF(VLOOKUP(TRM!A6476,'TRM - TBM Crosswalk'!$A$2:'TRM - TBM Crosswalk'!$I$1008,3,FALSE)="N/A","TBD","")</f>
        <v/>
      </c>
      <c r="F1083" t="str">
        <f>IF(VLOOKUP(TRM!A6476,'TRM - TBM Crosswalk'!$A$2:'TRM - TBM Crosswalk'!$I$1008,4,FALSE)=0,"",VLOOKUP(TRM!A6476,'TRM - TBM Crosswalk'!$A$2:'TRM - TBM Crosswalk'!$I$1008,4,FALSE))</f>
        <v/>
      </c>
      <c r="G1083" t="str">
        <f>IF(VLOOKUP(TRM!A6476,'TRM - TBM Crosswalk'!$A$2:'TRM - TBM Crosswalk'!$I$1008,5,FALSE)=0,"",VLOOKUP(TRM!A6476,'TRM - TBM Crosswalk'!$A$2:'TRM - TBM Crosswalk'!$I$1008,5,FALSE))</f>
        <v>End User</v>
      </c>
      <c r="H1083" t="str">
        <f>IF(VLOOKUP(TRM!A6476,'TRM - TBM Crosswalk'!$A$2:'TRM - TBM Crosswalk'!$I$1008,6,FALSE)=0,"",VLOOKUP(TRM!A6476,'TRM - TBM Crosswalk'!$A$2:'TRM - TBM Crosswalk'!$I$1008,6,FALSE))</f>
        <v>Workspace</v>
      </c>
      <c r="I1083" t="str">
        <f>IF(VLOOKUP(TRM!A6476,'TRM - TBM Crosswalk'!$A$2:'TRM - TBM Crosswalk'!$I$1008,7,FALSE)=0,"",VLOOKUP(TRM!A6476,'TRM - TBM Crosswalk'!$A$2:'TRM - TBM Crosswalk'!$I$1008,7,FALSE))</f>
        <v/>
      </c>
      <c r="J1083" t="str">
        <f>IF(VLOOKUP(TRM!A6476,'TRM - TBM Crosswalk'!$A$2:'TRM - TBM Crosswalk'!$I$1008,8,FALSE)=0,"",VLOOKUP(TRM!A6476,'TRM - TBM Crosswalk'!$A$2:'TRM - TBM Crosswalk'!$I$1008,8,FALSE))</f>
        <v/>
      </c>
      <c r="K1083" t="str">
        <f>IF(VLOOKUP(TRM!A6476,'TRM - TBM Crosswalk'!$A$2:'TRM - TBM Crosswalk'!$I$1008,9,FALSE)=0,"",VLOOKUP(TRM!A6476,'TRM - TBM Crosswalk'!$A$2:'TRM - TBM Crosswalk'!$I$1008,9,FALSE))</f>
        <v/>
      </c>
    </row>
    <row r="1084" spans="1:11" x14ac:dyDescent="0.45">
      <c r="A1084" t="str">
        <f>TRM!A6477</f>
        <v>A02.031.393#</v>
      </c>
      <c r="B1084" t="str">
        <f>TRM!B6477</f>
        <v>3D Modeling &amp; 3D Printing#</v>
      </c>
      <c r="C1084" t="str">
        <f>TRM!C6477</f>
        <v>Maptek Vulcan 10.1 (64-bit) | 10.1.3</v>
      </c>
      <c r="D1084">
        <f>TRM!D6477</f>
        <v>0</v>
      </c>
      <c r="E1084" t="str">
        <f>IF(VLOOKUP(TRM!A6477,'TRM - TBM Crosswalk'!$A$2:'TRM - TBM Crosswalk'!$I$1008,3,FALSE)="N/A","TBD","")</f>
        <v/>
      </c>
      <c r="F1084" t="str">
        <f>IF(VLOOKUP(TRM!A6477,'TRM - TBM Crosswalk'!$A$2:'TRM - TBM Crosswalk'!$I$1008,4,FALSE)=0,"",VLOOKUP(TRM!A6477,'TRM - TBM Crosswalk'!$A$2:'TRM - TBM Crosswalk'!$I$1008,4,FALSE))</f>
        <v/>
      </c>
      <c r="G1084" t="str">
        <f>IF(VLOOKUP(TRM!A6477,'TRM - TBM Crosswalk'!$A$2:'TRM - TBM Crosswalk'!$I$1008,5,FALSE)=0,"",VLOOKUP(TRM!A6477,'TRM - TBM Crosswalk'!$A$2:'TRM - TBM Crosswalk'!$I$1008,5,FALSE))</f>
        <v>End User</v>
      </c>
      <c r="H1084" t="str">
        <f>IF(VLOOKUP(TRM!A6477,'TRM - TBM Crosswalk'!$A$2:'TRM - TBM Crosswalk'!$I$1008,6,FALSE)=0,"",VLOOKUP(TRM!A6477,'TRM - TBM Crosswalk'!$A$2:'TRM - TBM Crosswalk'!$I$1008,6,FALSE))</f>
        <v>Workspace</v>
      </c>
      <c r="I1084" t="str">
        <f>IF(VLOOKUP(TRM!A6477,'TRM - TBM Crosswalk'!$A$2:'TRM - TBM Crosswalk'!$I$1008,7,FALSE)=0,"",VLOOKUP(TRM!A6477,'TRM - TBM Crosswalk'!$A$2:'TRM - TBM Crosswalk'!$I$1008,7,FALSE))</f>
        <v/>
      </c>
      <c r="J1084" t="str">
        <f>IF(VLOOKUP(TRM!A6477,'TRM - TBM Crosswalk'!$A$2:'TRM - TBM Crosswalk'!$I$1008,8,FALSE)=0,"",VLOOKUP(TRM!A6477,'TRM - TBM Crosswalk'!$A$2:'TRM - TBM Crosswalk'!$I$1008,8,FALSE))</f>
        <v/>
      </c>
      <c r="K1084" t="str">
        <f>IF(VLOOKUP(TRM!A6477,'TRM - TBM Crosswalk'!$A$2:'TRM - TBM Crosswalk'!$I$1008,9,FALSE)=0,"",VLOOKUP(TRM!A6477,'TRM - TBM Crosswalk'!$A$2:'TRM - TBM Crosswalk'!$I$1008,9,FALSE))</f>
        <v/>
      </c>
    </row>
    <row r="1085" spans="1:11" x14ac:dyDescent="0.45">
      <c r="A1085" t="str">
        <f>TRM!A6478</f>
        <v>A02.031.393#</v>
      </c>
      <c r="B1085" t="str">
        <f>TRM!B6478</f>
        <v>3D Modeling &amp; 3D Printing#</v>
      </c>
      <c r="C1085" t="str">
        <f>TRM!C6478</f>
        <v>Maptek Vulcan 10.1 (64-bit) | 10.1.5</v>
      </c>
      <c r="D1085">
        <f>TRM!D6478</f>
        <v>0</v>
      </c>
      <c r="E1085" t="str">
        <f>IF(VLOOKUP(TRM!A6478,'TRM - TBM Crosswalk'!$A$2:'TRM - TBM Crosswalk'!$I$1008,3,FALSE)="N/A","TBD","")</f>
        <v/>
      </c>
      <c r="F1085" t="str">
        <f>IF(VLOOKUP(TRM!A6478,'TRM - TBM Crosswalk'!$A$2:'TRM - TBM Crosswalk'!$I$1008,4,FALSE)=0,"",VLOOKUP(TRM!A6478,'TRM - TBM Crosswalk'!$A$2:'TRM - TBM Crosswalk'!$I$1008,4,FALSE))</f>
        <v/>
      </c>
      <c r="G1085" t="str">
        <f>IF(VLOOKUP(TRM!A6478,'TRM - TBM Crosswalk'!$A$2:'TRM - TBM Crosswalk'!$I$1008,5,FALSE)=0,"",VLOOKUP(TRM!A6478,'TRM - TBM Crosswalk'!$A$2:'TRM - TBM Crosswalk'!$I$1008,5,FALSE))</f>
        <v>End User</v>
      </c>
      <c r="H1085" t="str">
        <f>IF(VLOOKUP(TRM!A6478,'TRM - TBM Crosswalk'!$A$2:'TRM - TBM Crosswalk'!$I$1008,6,FALSE)=0,"",VLOOKUP(TRM!A6478,'TRM - TBM Crosswalk'!$A$2:'TRM - TBM Crosswalk'!$I$1008,6,FALSE))</f>
        <v>Workspace</v>
      </c>
      <c r="I1085" t="str">
        <f>IF(VLOOKUP(TRM!A6478,'TRM - TBM Crosswalk'!$A$2:'TRM - TBM Crosswalk'!$I$1008,7,FALSE)=0,"",VLOOKUP(TRM!A6478,'TRM - TBM Crosswalk'!$A$2:'TRM - TBM Crosswalk'!$I$1008,7,FALSE))</f>
        <v/>
      </c>
      <c r="J1085" t="str">
        <f>IF(VLOOKUP(TRM!A6478,'TRM - TBM Crosswalk'!$A$2:'TRM - TBM Crosswalk'!$I$1008,8,FALSE)=0,"",VLOOKUP(TRM!A6478,'TRM - TBM Crosswalk'!$A$2:'TRM - TBM Crosswalk'!$I$1008,8,FALSE))</f>
        <v/>
      </c>
      <c r="K1085" t="str">
        <f>IF(VLOOKUP(TRM!A6478,'TRM - TBM Crosswalk'!$A$2:'TRM - TBM Crosswalk'!$I$1008,9,FALSE)=0,"",VLOOKUP(TRM!A6478,'TRM - TBM Crosswalk'!$A$2:'TRM - TBM Crosswalk'!$I$1008,9,FALSE))</f>
        <v/>
      </c>
    </row>
    <row r="1086" spans="1:11" x14ac:dyDescent="0.45">
      <c r="A1086" t="str">
        <f>TRM!A6479</f>
        <v>A02.031.393#</v>
      </c>
      <c r="B1086" t="str">
        <f>TRM!B6479</f>
        <v>3D Modeling &amp; 3D Printing#</v>
      </c>
      <c r="C1086" t="str">
        <f>TRM!C6479</f>
        <v>Maptek Vulcan 11 | 11.0.0</v>
      </c>
      <c r="D1086">
        <f>TRM!D6479</f>
        <v>0</v>
      </c>
      <c r="E1086" t="str">
        <f>IF(VLOOKUP(TRM!A6479,'TRM - TBM Crosswalk'!$A$2:'TRM - TBM Crosswalk'!$I$1008,3,FALSE)="N/A","TBD","")</f>
        <v/>
      </c>
      <c r="F1086" t="str">
        <f>IF(VLOOKUP(TRM!A6479,'TRM - TBM Crosswalk'!$A$2:'TRM - TBM Crosswalk'!$I$1008,4,FALSE)=0,"",VLOOKUP(TRM!A6479,'TRM - TBM Crosswalk'!$A$2:'TRM - TBM Crosswalk'!$I$1008,4,FALSE))</f>
        <v/>
      </c>
      <c r="G1086" t="str">
        <f>IF(VLOOKUP(TRM!A6479,'TRM - TBM Crosswalk'!$A$2:'TRM - TBM Crosswalk'!$I$1008,5,FALSE)=0,"",VLOOKUP(TRM!A6479,'TRM - TBM Crosswalk'!$A$2:'TRM - TBM Crosswalk'!$I$1008,5,FALSE))</f>
        <v>End User</v>
      </c>
      <c r="H1086" t="str">
        <f>IF(VLOOKUP(TRM!A6479,'TRM - TBM Crosswalk'!$A$2:'TRM - TBM Crosswalk'!$I$1008,6,FALSE)=0,"",VLOOKUP(TRM!A6479,'TRM - TBM Crosswalk'!$A$2:'TRM - TBM Crosswalk'!$I$1008,6,FALSE))</f>
        <v>Workspace</v>
      </c>
      <c r="I1086" t="str">
        <f>IF(VLOOKUP(TRM!A6479,'TRM - TBM Crosswalk'!$A$2:'TRM - TBM Crosswalk'!$I$1008,7,FALSE)=0,"",VLOOKUP(TRM!A6479,'TRM - TBM Crosswalk'!$A$2:'TRM - TBM Crosswalk'!$I$1008,7,FALSE))</f>
        <v/>
      </c>
      <c r="J1086" t="str">
        <f>IF(VLOOKUP(TRM!A6479,'TRM - TBM Crosswalk'!$A$2:'TRM - TBM Crosswalk'!$I$1008,8,FALSE)=0,"",VLOOKUP(TRM!A6479,'TRM - TBM Crosswalk'!$A$2:'TRM - TBM Crosswalk'!$I$1008,8,FALSE))</f>
        <v/>
      </c>
      <c r="K1086" t="str">
        <f>IF(VLOOKUP(TRM!A6479,'TRM - TBM Crosswalk'!$A$2:'TRM - TBM Crosswalk'!$I$1008,9,FALSE)=0,"",VLOOKUP(TRM!A6479,'TRM - TBM Crosswalk'!$A$2:'TRM - TBM Crosswalk'!$I$1008,9,FALSE))</f>
        <v/>
      </c>
    </row>
    <row r="1087" spans="1:11" x14ac:dyDescent="0.45">
      <c r="A1087" t="str">
        <f>TRM!A6480</f>
        <v>A02.031.393#</v>
      </c>
      <c r="B1087" t="str">
        <f>TRM!B6480</f>
        <v>3D Modeling &amp; 3D Printing#</v>
      </c>
      <c r="C1087" t="str">
        <f>TRM!C6480</f>
        <v>Maptek Vulcan 11 | 11.0.1</v>
      </c>
      <c r="D1087">
        <f>TRM!D6480</f>
        <v>0</v>
      </c>
      <c r="E1087" t="str">
        <f>IF(VLOOKUP(TRM!A6480,'TRM - TBM Crosswalk'!$A$2:'TRM - TBM Crosswalk'!$I$1008,3,FALSE)="N/A","TBD","")</f>
        <v/>
      </c>
      <c r="F1087" t="str">
        <f>IF(VLOOKUP(TRM!A6480,'TRM - TBM Crosswalk'!$A$2:'TRM - TBM Crosswalk'!$I$1008,4,FALSE)=0,"",VLOOKUP(TRM!A6480,'TRM - TBM Crosswalk'!$A$2:'TRM - TBM Crosswalk'!$I$1008,4,FALSE))</f>
        <v/>
      </c>
      <c r="G1087" t="str">
        <f>IF(VLOOKUP(TRM!A6480,'TRM - TBM Crosswalk'!$A$2:'TRM - TBM Crosswalk'!$I$1008,5,FALSE)=0,"",VLOOKUP(TRM!A6480,'TRM - TBM Crosswalk'!$A$2:'TRM - TBM Crosswalk'!$I$1008,5,FALSE))</f>
        <v>End User</v>
      </c>
      <c r="H1087" t="str">
        <f>IF(VLOOKUP(TRM!A6480,'TRM - TBM Crosswalk'!$A$2:'TRM - TBM Crosswalk'!$I$1008,6,FALSE)=0,"",VLOOKUP(TRM!A6480,'TRM - TBM Crosswalk'!$A$2:'TRM - TBM Crosswalk'!$I$1008,6,FALSE))</f>
        <v>Workspace</v>
      </c>
      <c r="I1087" t="str">
        <f>IF(VLOOKUP(TRM!A6480,'TRM - TBM Crosswalk'!$A$2:'TRM - TBM Crosswalk'!$I$1008,7,FALSE)=0,"",VLOOKUP(TRM!A6480,'TRM - TBM Crosswalk'!$A$2:'TRM - TBM Crosswalk'!$I$1008,7,FALSE))</f>
        <v/>
      </c>
      <c r="J1087" t="str">
        <f>IF(VLOOKUP(TRM!A6480,'TRM - TBM Crosswalk'!$A$2:'TRM - TBM Crosswalk'!$I$1008,8,FALSE)=0,"",VLOOKUP(TRM!A6480,'TRM - TBM Crosswalk'!$A$2:'TRM - TBM Crosswalk'!$I$1008,8,FALSE))</f>
        <v/>
      </c>
      <c r="K1087" t="str">
        <f>IF(VLOOKUP(TRM!A6480,'TRM - TBM Crosswalk'!$A$2:'TRM - TBM Crosswalk'!$I$1008,9,FALSE)=0,"",VLOOKUP(TRM!A6480,'TRM - TBM Crosswalk'!$A$2:'TRM - TBM Crosswalk'!$I$1008,9,FALSE))</f>
        <v/>
      </c>
    </row>
    <row r="1088" spans="1:11" x14ac:dyDescent="0.45">
      <c r="A1088" t="str">
        <f>TRM!A6481</f>
        <v>A02.031.393#</v>
      </c>
      <c r="B1088" t="str">
        <f>TRM!B6481</f>
        <v>3D Modeling &amp; 3D Printing#</v>
      </c>
      <c r="C1088" t="str">
        <f>TRM!C6481</f>
        <v>Maptek Vulcan 11 | 11.0.2</v>
      </c>
      <c r="D1088">
        <f>TRM!D6481</f>
        <v>0</v>
      </c>
      <c r="E1088" t="str">
        <f>IF(VLOOKUP(TRM!A6481,'TRM - TBM Crosswalk'!$A$2:'TRM - TBM Crosswalk'!$I$1008,3,FALSE)="N/A","TBD","")</f>
        <v/>
      </c>
      <c r="F1088" t="str">
        <f>IF(VLOOKUP(TRM!A6481,'TRM - TBM Crosswalk'!$A$2:'TRM - TBM Crosswalk'!$I$1008,4,FALSE)=0,"",VLOOKUP(TRM!A6481,'TRM - TBM Crosswalk'!$A$2:'TRM - TBM Crosswalk'!$I$1008,4,FALSE))</f>
        <v/>
      </c>
      <c r="G1088" t="str">
        <f>IF(VLOOKUP(TRM!A6481,'TRM - TBM Crosswalk'!$A$2:'TRM - TBM Crosswalk'!$I$1008,5,FALSE)=0,"",VLOOKUP(TRM!A6481,'TRM - TBM Crosswalk'!$A$2:'TRM - TBM Crosswalk'!$I$1008,5,FALSE))</f>
        <v>End User</v>
      </c>
      <c r="H1088" t="str">
        <f>IF(VLOOKUP(TRM!A6481,'TRM - TBM Crosswalk'!$A$2:'TRM - TBM Crosswalk'!$I$1008,6,FALSE)=0,"",VLOOKUP(TRM!A6481,'TRM - TBM Crosswalk'!$A$2:'TRM - TBM Crosswalk'!$I$1008,6,FALSE))</f>
        <v>Workspace</v>
      </c>
      <c r="I1088" t="str">
        <f>IF(VLOOKUP(TRM!A6481,'TRM - TBM Crosswalk'!$A$2:'TRM - TBM Crosswalk'!$I$1008,7,FALSE)=0,"",VLOOKUP(TRM!A6481,'TRM - TBM Crosswalk'!$A$2:'TRM - TBM Crosswalk'!$I$1008,7,FALSE))</f>
        <v/>
      </c>
      <c r="J1088" t="str">
        <f>IF(VLOOKUP(TRM!A6481,'TRM - TBM Crosswalk'!$A$2:'TRM - TBM Crosswalk'!$I$1008,8,FALSE)=0,"",VLOOKUP(TRM!A6481,'TRM - TBM Crosswalk'!$A$2:'TRM - TBM Crosswalk'!$I$1008,8,FALSE))</f>
        <v/>
      </c>
      <c r="K1088" t="str">
        <f>IF(VLOOKUP(TRM!A6481,'TRM - TBM Crosswalk'!$A$2:'TRM - TBM Crosswalk'!$I$1008,9,FALSE)=0,"",VLOOKUP(TRM!A6481,'TRM - TBM Crosswalk'!$A$2:'TRM - TBM Crosswalk'!$I$1008,9,FALSE))</f>
        <v/>
      </c>
    </row>
    <row r="1089" spans="1:11" x14ac:dyDescent="0.45">
      <c r="A1089" t="str">
        <f>TRM!A6482</f>
        <v>A02.031.393#</v>
      </c>
      <c r="B1089" t="str">
        <f>TRM!B6482</f>
        <v>3D Modeling &amp; 3D Printing#</v>
      </c>
      <c r="C1089" t="str">
        <f>TRM!C6482</f>
        <v>Maptek Vulcan 12.0.0 | 12.0.0.8479</v>
      </c>
      <c r="D1089">
        <f>TRM!D6482</f>
        <v>0</v>
      </c>
      <c r="E1089" t="str">
        <f>IF(VLOOKUP(TRM!A6482,'TRM - TBM Crosswalk'!$A$2:'TRM - TBM Crosswalk'!$I$1008,3,FALSE)="N/A","TBD","")</f>
        <v/>
      </c>
      <c r="F1089" t="str">
        <f>IF(VLOOKUP(TRM!A6482,'TRM - TBM Crosswalk'!$A$2:'TRM - TBM Crosswalk'!$I$1008,4,FALSE)=0,"",VLOOKUP(TRM!A6482,'TRM - TBM Crosswalk'!$A$2:'TRM - TBM Crosswalk'!$I$1008,4,FALSE))</f>
        <v/>
      </c>
      <c r="G1089" t="str">
        <f>IF(VLOOKUP(TRM!A6482,'TRM - TBM Crosswalk'!$A$2:'TRM - TBM Crosswalk'!$I$1008,5,FALSE)=0,"",VLOOKUP(TRM!A6482,'TRM - TBM Crosswalk'!$A$2:'TRM - TBM Crosswalk'!$I$1008,5,FALSE))</f>
        <v>End User</v>
      </c>
      <c r="H1089" t="str">
        <f>IF(VLOOKUP(TRM!A6482,'TRM - TBM Crosswalk'!$A$2:'TRM - TBM Crosswalk'!$I$1008,6,FALSE)=0,"",VLOOKUP(TRM!A6482,'TRM - TBM Crosswalk'!$A$2:'TRM - TBM Crosswalk'!$I$1008,6,FALSE))</f>
        <v>Workspace</v>
      </c>
      <c r="I1089" t="str">
        <f>IF(VLOOKUP(TRM!A6482,'TRM - TBM Crosswalk'!$A$2:'TRM - TBM Crosswalk'!$I$1008,7,FALSE)=0,"",VLOOKUP(TRM!A6482,'TRM - TBM Crosswalk'!$A$2:'TRM - TBM Crosswalk'!$I$1008,7,FALSE))</f>
        <v/>
      </c>
      <c r="J1089" t="str">
        <f>IF(VLOOKUP(TRM!A6482,'TRM - TBM Crosswalk'!$A$2:'TRM - TBM Crosswalk'!$I$1008,8,FALSE)=0,"",VLOOKUP(TRM!A6482,'TRM - TBM Crosswalk'!$A$2:'TRM - TBM Crosswalk'!$I$1008,8,FALSE))</f>
        <v/>
      </c>
      <c r="K1089" t="str">
        <f>IF(VLOOKUP(TRM!A6482,'TRM - TBM Crosswalk'!$A$2:'TRM - TBM Crosswalk'!$I$1008,9,FALSE)=0,"",VLOOKUP(TRM!A6482,'TRM - TBM Crosswalk'!$A$2:'TRM - TBM Crosswalk'!$I$1008,9,FALSE))</f>
        <v/>
      </c>
    </row>
    <row r="1090" spans="1:11" x14ac:dyDescent="0.45">
      <c r="A1090" t="str">
        <f>TRM!A6483</f>
        <v>A02.031.393#</v>
      </c>
      <c r="B1090" t="str">
        <f>TRM!B6483</f>
        <v>3D Modeling &amp; 3D Printing#</v>
      </c>
      <c r="C1090" t="str">
        <f>TRM!C6483</f>
        <v>Maptek Vulcan 12.0.3 | 12.0.3.361</v>
      </c>
      <c r="D1090">
        <f>TRM!D6483</f>
        <v>0</v>
      </c>
      <c r="E1090" t="str">
        <f>IF(VLOOKUP(TRM!A6483,'TRM - TBM Crosswalk'!$A$2:'TRM - TBM Crosswalk'!$I$1008,3,FALSE)="N/A","TBD","")</f>
        <v/>
      </c>
      <c r="F1090" t="str">
        <f>IF(VLOOKUP(TRM!A6483,'TRM - TBM Crosswalk'!$A$2:'TRM - TBM Crosswalk'!$I$1008,4,FALSE)=0,"",VLOOKUP(TRM!A6483,'TRM - TBM Crosswalk'!$A$2:'TRM - TBM Crosswalk'!$I$1008,4,FALSE))</f>
        <v/>
      </c>
      <c r="G1090" t="str">
        <f>IF(VLOOKUP(TRM!A6483,'TRM - TBM Crosswalk'!$A$2:'TRM - TBM Crosswalk'!$I$1008,5,FALSE)=0,"",VLOOKUP(TRM!A6483,'TRM - TBM Crosswalk'!$A$2:'TRM - TBM Crosswalk'!$I$1008,5,FALSE))</f>
        <v>End User</v>
      </c>
      <c r="H1090" t="str">
        <f>IF(VLOOKUP(TRM!A6483,'TRM - TBM Crosswalk'!$A$2:'TRM - TBM Crosswalk'!$I$1008,6,FALSE)=0,"",VLOOKUP(TRM!A6483,'TRM - TBM Crosswalk'!$A$2:'TRM - TBM Crosswalk'!$I$1008,6,FALSE))</f>
        <v>Workspace</v>
      </c>
      <c r="I1090" t="str">
        <f>IF(VLOOKUP(TRM!A6483,'TRM - TBM Crosswalk'!$A$2:'TRM - TBM Crosswalk'!$I$1008,7,FALSE)=0,"",VLOOKUP(TRM!A6483,'TRM - TBM Crosswalk'!$A$2:'TRM - TBM Crosswalk'!$I$1008,7,FALSE))</f>
        <v/>
      </c>
      <c r="J1090" t="str">
        <f>IF(VLOOKUP(TRM!A6483,'TRM - TBM Crosswalk'!$A$2:'TRM - TBM Crosswalk'!$I$1008,8,FALSE)=0,"",VLOOKUP(TRM!A6483,'TRM - TBM Crosswalk'!$A$2:'TRM - TBM Crosswalk'!$I$1008,8,FALSE))</f>
        <v/>
      </c>
      <c r="K1090" t="str">
        <f>IF(VLOOKUP(TRM!A6483,'TRM - TBM Crosswalk'!$A$2:'TRM - TBM Crosswalk'!$I$1008,9,FALSE)=0,"",VLOOKUP(TRM!A6483,'TRM - TBM Crosswalk'!$A$2:'TRM - TBM Crosswalk'!$I$1008,9,FALSE))</f>
        <v/>
      </c>
    </row>
    <row r="1091" spans="1:11" x14ac:dyDescent="0.45">
      <c r="A1091" t="str">
        <f>TRM!A6484</f>
        <v>A02.031.393#</v>
      </c>
      <c r="B1091" t="str">
        <f>TRM!B6484</f>
        <v>3D Modeling &amp; 3D Printing#</v>
      </c>
      <c r="C1091" t="str">
        <f>TRM!C6484</f>
        <v>Maptek Workbench 1.1 | 1.1.756</v>
      </c>
      <c r="D1091">
        <f>TRM!D6484</f>
        <v>0</v>
      </c>
      <c r="E1091" t="str">
        <f>IF(VLOOKUP(TRM!A6484,'TRM - TBM Crosswalk'!$A$2:'TRM - TBM Crosswalk'!$I$1008,3,FALSE)="N/A","TBD","")</f>
        <v/>
      </c>
      <c r="F1091" t="str">
        <f>IF(VLOOKUP(TRM!A6484,'TRM - TBM Crosswalk'!$A$2:'TRM - TBM Crosswalk'!$I$1008,4,FALSE)=0,"",VLOOKUP(TRM!A6484,'TRM - TBM Crosswalk'!$A$2:'TRM - TBM Crosswalk'!$I$1008,4,FALSE))</f>
        <v/>
      </c>
      <c r="G1091" t="str">
        <f>IF(VLOOKUP(TRM!A6484,'TRM - TBM Crosswalk'!$A$2:'TRM - TBM Crosswalk'!$I$1008,5,FALSE)=0,"",VLOOKUP(TRM!A6484,'TRM - TBM Crosswalk'!$A$2:'TRM - TBM Crosswalk'!$I$1008,5,FALSE))</f>
        <v>End User</v>
      </c>
      <c r="H1091" t="str">
        <f>IF(VLOOKUP(TRM!A6484,'TRM - TBM Crosswalk'!$A$2:'TRM - TBM Crosswalk'!$I$1008,6,FALSE)=0,"",VLOOKUP(TRM!A6484,'TRM - TBM Crosswalk'!$A$2:'TRM - TBM Crosswalk'!$I$1008,6,FALSE))</f>
        <v>Workspace</v>
      </c>
      <c r="I1091" t="str">
        <f>IF(VLOOKUP(TRM!A6484,'TRM - TBM Crosswalk'!$A$2:'TRM - TBM Crosswalk'!$I$1008,7,FALSE)=0,"",VLOOKUP(TRM!A6484,'TRM - TBM Crosswalk'!$A$2:'TRM - TBM Crosswalk'!$I$1008,7,FALSE))</f>
        <v/>
      </c>
      <c r="J1091" t="str">
        <f>IF(VLOOKUP(TRM!A6484,'TRM - TBM Crosswalk'!$A$2:'TRM - TBM Crosswalk'!$I$1008,8,FALSE)=0,"",VLOOKUP(TRM!A6484,'TRM - TBM Crosswalk'!$A$2:'TRM - TBM Crosswalk'!$I$1008,8,FALSE))</f>
        <v/>
      </c>
      <c r="K1091" t="str">
        <f>IF(VLOOKUP(TRM!A6484,'TRM - TBM Crosswalk'!$A$2:'TRM - TBM Crosswalk'!$I$1008,9,FALSE)=0,"",VLOOKUP(TRM!A6484,'TRM - TBM Crosswalk'!$A$2:'TRM - TBM Crosswalk'!$I$1008,9,FALSE))</f>
        <v/>
      </c>
    </row>
    <row r="1092" spans="1:11" x14ac:dyDescent="0.45">
      <c r="A1092" t="str">
        <f>TRM!A6485</f>
        <v>A02.031.393#</v>
      </c>
      <c r="B1092" t="str">
        <f>TRM!B6485</f>
        <v>3D Modeling &amp; 3D Printing#</v>
      </c>
      <c r="C1092" t="str">
        <f>TRM!C6485</f>
        <v>Maptek Workbench 1.1 | 1.1.916</v>
      </c>
      <c r="D1092">
        <f>TRM!D6485</f>
        <v>0</v>
      </c>
      <c r="E1092" t="str">
        <f>IF(VLOOKUP(TRM!A6485,'TRM - TBM Crosswalk'!$A$2:'TRM - TBM Crosswalk'!$I$1008,3,FALSE)="N/A","TBD","")</f>
        <v/>
      </c>
      <c r="F1092" t="str">
        <f>IF(VLOOKUP(TRM!A6485,'TRM - TBM Crosswalk'!$A$2:'TRM - TBM Crosswalk'!$I$1008,4,FALSE)=0,"",VLOOKUP(TRM!A6485,'TRM - TBM Crosswalk'!$A$2:'TRM - TBM Crosswalk'!$I$1008,4,FALSE))</f>
        <v/>
      </c>
      <c r="G1092" t="str">
        <f>IF(VLOOKUP(TRM!A6485,'TRM - TBM Crosswalk'!$A$2:'TRM - TBM Crosswalk'!$I$1008,5,FALSE)=0,"",VLOOKUP(TRM!A6485,'TRM - TBM Crosswalk'!$A$2:'TRM - TBM Crosswalk'!$I$1008,5,FALSE))</f>
        <v>End User</v>
      </c>
      <c r="H1092" t="str">
        <f>IF(VLOOKUP(TRM!A6485,'TRM - TBM Crosswalk'!$A$2:'TRM - TBM Crosswalk'!$I$1008,6,FALSE)=0,"",VLOOKUP(TRM!A6485,'TRM - TBM Crosswalk'!$A$2:'TRM - TBM Crosswalk'!$I$1008,6,FALSE))</f>
        <v>Workspace</v>
      </c>
      <c r="I1092" t="str">
        <f>IF(VLOOKUP(TRM!A6485,'TRM - TBM Crosswalk'!$A$2:'TRM - TBM Crosswalk'!$I$1008,7,FALSE)=0,"",VLOOKUP(TRM!A6485,'TRM - TBM Crosswalk'!$A$2:'TRM - TBM Crosswalk'!$I$1008,7,FALSE))</f>
        <v/>
      </c>
      <c r="J1092" t="str">
        <f>IF(VLOOKUP(TRM!A6485,'TRM - TBM Crosswalk'!$A$2:'TRM - TBM Crosswalk'!$I$1008,8,FALSE)=0,"",VLOOKUP(TRM!A6485,'TRM - TBM Crosswalk'!$A$2:'TRM - TBM Crosswalk'!$I$1008,8,FALSE))</f>
        <v/>
      </c>
      <c r="K1092" t="str">
        <f>IF(VLOOKUP(TRM!A6485,'TRM - TBM Crosswalk'!$A$2:'TRM - TBM Crosswalk'!$I$1008,9,FALSE)=0,"",VLOOKUP(TRM!A6485,'TRM - TBM Crosswalk'!$A$2:'TRM - TBM Crosswalk'!$I$1008,9,FALSE))</f>
        <v/>
      </c>
    </row>
    <row r="1093" spans="1:11" x14ac:dyDescent="0.45">
      <c r="A1093" t="str">
        <f>TRM!A6486</f>
        <v>A02.031.393#</v>
      </c>
      <c r="B1093" t="str">
        <f>TRM!B6486</f>
        <v>3D Modeling &amp; 3D Printing#</v>
      </c>
      <c r="C1093" t="str">
        <f>TRM!C6486</f>
        <v>Maptek Workbench 2.0.2000 | 2.0.2000.1146</v>
      </c>
      <c r="D1093">
        <f>TRM!D6486</f>
        <v>0</v>
      </c>
      <c r="E1093" t="str">
        <f>IF(VLOOKUP(TRM!A6486,'TRM - TBM Crosswalk'!$A$2:'TRM - TBM Crosswalk'!$I$1008,3,FALSE)="N/A","TBD","")</f>
        <v/>
      </c>
      <c r="F1093" t="str">
        <f>IF(VLOOKUP(TRM!A6486,'TRM - TBM Crosswalk'!$A$2:'TRM - TBM Crosswalk'!$I$1008,4,FALSE)=0,"",VLOOKUP(TRM!A6486,'TRM - TBM Crosswalk'!$A$2:'TRM - TBM Crosswalk'!$I$1008,4,FALSE))</f>
        <v/>
      </c>
      <c r="G1093" t="str">
        <f>IF(VLOOKUP(TRM!A6486,'TRM - TBM Crosswalk'!$A$2:'TRM - TBM Crosswalk'!$I$1008,5,FALSE)=0,"",VLOOKUP(TRM!A6486,'TRM - TBM Crosswalk'!$A$2:'TRM - TBM Crosswalk'!$I$1008,5,FALSE))</f>
        <v>End User</v>
      </c>
      <c r="H1093" t="str">
        <f>IF(VLOOKUP(TRM!A6486,'TRM - TBM Crosswalk'!$A$2:'TRM - TBM Crosswalk'!$I$1008,6,FALSE)=0,"",VLOOKUP(TRM!A6486,'TRM - TBM Crosswalk'!$A$2:'TRM - TBM Crosswalk'!$I$1008,6,FALSE))</f>
        <v>Workspace</v>
      </c>
      <c r="I1093" t="str">
        <f>IF(VLOOKUP(TRM!A6486,'TRM - TBM Crosswalk'!$A$2:'TRM - TBM Crosswalk'!$I$1008,7,FALSE)=0,"",VLOOKUP(TRM!A6486,'TRM - TBM Crosswalk'!$A$2:'TRM - TBM Crosswalk'!$I$1008,7,FALSE))</f>
        <v/>
      </c>
      <c r="J1093" t="str">
        <f>IF(VLOOKUP(TRM!A6486,'TRM - TBM Crosswalk'!$A$2:'TRM - TBM Crosswalk'!$I$1008,8,FALSE)=0,"",VLOOKUP(TRM!A6486,'TRM - TBM Crosswalk'!$A$2:'TRM - TBM Crosswalk'!$I$1008,8,FALSE))</f>
        <v/>
      </c>
      <c r="K1093" t="str">
        <f>IF(VLOOKUP(TRM!A6486,'TRM - TBM Crosswalk'!$A$2:'TRM - TBM Crosswalk'!$I$1008,9,FALSE)=0,"",VLOOKUP(TRM!A6486,'TRM - TBM Crosswalk'!$A$2:'TRM - TBM Crosswalk'!$I$1008,9,FALSE))</f>
        <v/>
      </c>
    </row>
    <row r="1094" spans="1:11" x14ac:dyDescent="0.45">
      <c r="A1094" t="str">
        <f>TRM!A6487</f>
        <v>A02.031.393#</v>
      </c>
      <c r="B1094" t="str">
        <f>TRM!B6487</f>
        <v>3D Modeling &amp; 3D Printing#</v>
      </c>
      <c r="C1094" t="str">
        <f>TRM!C6487</f>
        <v>Maptek Workbench 2.0.2003 | 2.0.2003.37</v>
      </c>
      <c r="D1094">
        <f>TRM!D6487</f>
        <v>0</v>
      </c>
      <c r="E1094" t="str">
        <f>IF(VLOOKUP(TRM!A6487,'TRM - TBM Crosswalk'!$A$2:'TRM - TBM Crosswalk'!$I$1008,3,FALSE)="N/A","TBD","")</f>
        <v/>
      </c>
      <c r="F1094" t="str">
        <f>IF(VLOOKUP(TRM!A6487,'TRM - TBM Crosswalk'!$A$2:'TRM - TBM Crosswalk'!$I$1008,4,FALSE)=0,"",VLOOKUP(TRM!A6487,'TRM - TBM Crosswalk'!$A$2:'TRM - TBM Crosswalk'!$I$1008,4,FALSE))</f>
        <v/>
      </c>
      <c r="G1094" t="str">
        <f>IF(VLOOKUP(TRM!A6487,'TRM - TBM Crosswalk'!$A$2:'TRM - TBM Crosswalk'!$I$1008,5,FALSE)=0,"",VLOOKUP(TRM!A6487,'TRM - TBM Crosswalk'!$A$2:'TRM - TBM Crosswalk'!$I$1008,5,FALSE))</f>
        <v>End User</v>
      </c>
      <c r="H1094" t="str">
        <f>IF(VLOOKUP(TRM!A6487,'TRM - TBM Crosswalk'!$A$2:'TRM - TBM Crosswalk'!$I$1008,6,FALSE)=0,"",VLOOKUP(TRM!A6487,'TRM - TBM Crosswalk'!$A$2:'TRM - TBM Crosswalk'!$I$1008,6,FALSE))</f>
        <v>Workspace</v>
      </c>
      <c r="I1094" t="str">
        <f>IF(VLOOKUP(TRM!A6487,'TRM - TBM Crosswalk'!$A$2:'TRM - TBM Crosswalk'!$I$1008,7,FALSE)=0,"",VLOOKUP(TRM!A6487,'TRM - TBM Crosswalk'!$A$2:'TRM - TBM Crosswalk'!$I$1008,7,FALSE))</f>
        <v/>
      </c>
      <c r="J1094" t="str">
        <f>IF(VLOOKUP(TRM!A6487,'TRM - TBM Crosswalk'!$A$2:'TRM - TBM Crosswalk'!$I$1008,8,FALSE)=0,"",VLOOKUP(TRM!A6487,'TRM - TBM Crosswalk'!$A$2:'TRM - TBM Crosswalk'!$I$1008,8,FALSE))</f>
        <v/>
      </c>
      <c r="K1094" t="str">
        <f>IF(VLOOKUP(TRM!A6487,'TRM - TBM Crosswalk'!$A$2:'TRM - TBM Crosswalk'!$I$1008,9,FALSE)=0,"",VLOOKUP(TRM!A6487,'TRM - TBM Crosswalk'!$A$2:'TRM - TBM Crosswalk'!$I$1008,9,FALSE))</f>
        <v/>
      </c>
    </row>
    <row r="1095" spans="1:11" x14ac:dyDescent="0.45">
      <c r="A1095" t="str">
        <f>TRM!A6488</f>
        <v>A02.031.393#</v>
      </c>
      <c r="B1095" t="str">
        <f>TRM!B6488</f>
        <v>3D Modeling &amp; 3D Printing#</v>
      </c>
      <c r="C1095" t="str">
        <f>TRM!C6488</f>
        <v>Maptek Workbench 3.0 | 3.0.0.541</v>
      </c>
      <c r="D1095">
        <f>TRM!D6488</f>
        <v>0</v>
      </c>
      <c r="E1095" t="str">
        <f>IF(VLOOKUP(TRM!A6488,'TRM - TBM Crosswalk'!$A$2:'TRM - TBM Crosswalk'!$I$1008,3,FALSE)="N/A","TBD","")</f>
        <v/>
      </c>
      <c r="F1095" t="str">
        <f>IF(VLOOKUP(TRM!A6488,'TRM - TBM Crosswalk'!$A$2:'TRM - TBM Crosswalk'!$I$1008,4,FALSE)=0,"",VLOOKUP(TRM!A6488,'TRM - TBM Crosswalk'!$A$2:'TRM - TBM Crosswalk'!$I$1008,4,FALSE))</f>
        <v/>
      </c>
      <c r="G1095" t="str">
        <f>IF(VLOOKUP(TRM!A6488,'TRM - TBM Crosswalk'!$A$2:'TRM - TBM Crosswalk'!$I$1008,5,FALSE)=0,"",VLOOKUP(TRM!A6488,'TRM - TBM Crosswalk'!$A$2:'TRM - TBM Crosswalk'!$I$1008,5,FALSE))</f>
        <v>End User</v>
      </c>
      <c r="H1095" t="str">
        <f>IF(VLOOKUP(TRM!A6488,'TRM - TBM Crosswalk'!$A$2:'TRM - TBM Crosswalk'!$I$1008,6,FALSE)=0,"",VLOOKUP(TRM!A6488,'TRM - TBM Crosswalk'!$A$2:'TRM - TBM Crosswalk'!$I$1008,6,FALSE))</f>
        <v>Workspace</v>
      </c>
      <c r="I1095" t="str">
        <f>IF(VLOOKUP(TRM!A6488,'TRM - TBM Crosswalk'!$A$2:'TRM - TBM Crosswalk'!$I$1008,7,FALSE)=0,"",VLOOKUP(TRM!A6488,'TRM - TBM Crosswalk'!$A$2:'TRM - TBM Crosswalk'!$I$1008,7,FALSE))</f>
        <v/>
      </c>
      <c r="J1095" t="str">
        <f>IF(VLOOKUP(TRM!A6488,'TRM - TBM Crosswalk'!$A$2:'TRM - TBM Crosswalk'!$I$1008,8,FALSE)=0,"",VLOOKUP(TRM!A6488,'TRM - TBM Crosswalk'!$A$2:'TRM - TBM Crosswalk'!$I$1008,8,FALSE))</f>
        <v/>
      </c>
      <c r="K1095" t="str">
        <f>IF(VLOOKUP(TRM!A6488,'TRM - TBM Crosswalk'!$A$2:'TRM - TBM Crosswalk'!$I$1008,9,FALSE)=0,"",VLOOKUP(TRM!A6488,'TRM - TBM Crosswalk'!$A$2:'TRM - TBM Crosswalk'!$I$1008,9,FALSE))</f>
        <v/>
      </c>
    </row>
    <row r="1096" spans="1:11" x14ac:dyDescent="0.45">
      <c r="A1096" t="str">
        <f>TRM!A6489</f>
        <v>A02.031.393#</v>
      </c>
      <c r="B1096" t="str">
        <f>TRM!B6489</f>
        <v>3D Modeling &amp; 3D Printing#</v>
      </c>
      <c r="C1096" t="str">
        <f>TRM!C6489</f>
        <v>Maptek Workbench 3.2 | 3.2.0.776</v>
      </c>
      <c r="D1096">
        <f>TRM!D6489</f>
        <v>0</v>
      </c>
      <c r="E1096" t="str">
        <f>IF(VLOOKUP(TRM!A6489,'TRM - TBM Crosswalk'!$A$2:'TRM - TBM Crosswalk'!$I$1008,3,FALSE)="N/A","TBD","")</f>
        <v/>
      </c>
      <c r="F1096" t="str">
        <f>IF(VLOOKUP(TRM!A6489,'TRM - TBM Crosswalk'!$A$2:'TRM - TBM Crosswalk'!$I$1008,4,FALSE)=0,"",VLOOKUP(TRM!A6489,'TRM - TBM Crosswalk'!$A$2:'TRM - TBM Crosswalk'!$I$1008,4,FALSE))</f>
        <v/>
      </c>
      <c r="G1096" t="str">
        <f>IF(VLOOKUP(TRM!A6489,'TRM - TBM Crosswalk'!$A$2:'TRM - TBM Crosswalk'!$I$1008,5,FALSE)=0,"",VLOOKUP(TRM!A6489,'TRM - TBM Crosswalk'!$A$2:'TRM - TBM Crosswalk'!$I$1008,5,FALSE))</f>
        <v>End User</v>
      </c>
      <c r="H1096" t="str">
        <f>IF(VLOOKUP(TRM!A6489,'TRM - TBM Crosswalk'!$A$2:'TRM - TBM Crosswalk'!$I$1008,6,FALSE)=0,"",VLOOKUP(TRM!A6489,'TRM - TBM Crosswalk'!$A$2:'TRM - TBM Crosswalk'!$I$1008,6,FALSE))</f>
        <v>Workspace</v>
      </c>
      <c r="I1096" t="str">
        <f>IF(VLOOKUP(TRM!A6489,'TRM - TBM Crosswalk'!$A$2:'TRM - TBM Crosswalk'!$I$1008,7,FALSE)=0,"",VLOOKUP(TRM!A6489,'TRM - TBM Crosswalk'!$A$2:'TRM - TBM Crosswalk'!$I$1008,7,FALSE))</f>
        <v/>
      </c>
      <c r="J1096" t="str">
        <f>IF(VLOOKUP(TRM!A6489,'TRM - TBM Crosswalk'!$A$2:'TRM - TBM Crosswalk'!$I$1008,8,FALSE)=0,"",VLOOKUP(TRM!A6489,'TRM - TBM Crosswalk'!$A$2:'TRM - TBM Crosswalk'!$I$1008,8,FALSE))</f>
        <v/>
      </c>
      <c r="K1096" t="str">
        <f>IF(VLOOKUP(TRM!A6489,'TRM - TBM Crosswalk'!$A$2:'TRM - TBM Crosswalk'!$I$1008,9,FALSE)=0,"",VLOOKUP(TRM!A6489,'TRM - TBM Crosswalk'!$A$2:'TRM - TBM Crosswalk'!$I$1008,9,FALSE))</f>
        <v/>
      </c>
    </row>
    <row r="1097" spans="1:11" x14ac:dyDescent="0.45">
      <c r="A1097" t="str">
        <f>TRM!A6490</f>
        <v>A02.031.393#</v>
      </c>
      <c r="B1097" t="str">
        <f>TRM!B6490</f>
        <v>3D Modeling &amp; 3D Printing#</v>
      </c>
      <c r="C1097" t="str">
        <f>TRM!C6490</f>
        <v>MAXtoA for 3ds Max 2018 | 1.0.836.0</v>
      </c>
      <c r="D1097">
        <f>TRM!D6490</f>
        <v>0</v>
      </c>
      <c r="E1097" t="str">
        <f>IF(VLOOKUP(TRM!A6490,'TRM - TBM Crosswalk'!$A$2:'TRM - TBM Crosswalk'!$I$1008,3,FALSE)="N/A","TBD","")</f>
        <v/>
      </c>
      <c r="F1097" t="str">
        <f>IF(VLOOKUP(TRM!A6490,'TRM - TBM Crosswalk'!$A$2:'TRM - TBM Crosswalk'!$I$1008,4,FALSE)=0,"",VLOOKUP(TRM!A6490,'TRM - TBM Crosswalk'!$A$2:'TRM - TBM Crosswalk'!$I$1008,4,FALSE))</f>
        <v/>
      </c>
      <c r="G1097" t="str">
        <f>IF(VLOOKUP(TRM!A6490,'TRM - TBM Crosswalk'!$A$2:'TRM - TBM Crosswalk'!$I$1008,5,FALSE)=0,"",VLOOKUP(TRM!A6490,'TRM - TBM Crosswalk'!$A$2:'TRM - TBM Crosswalk'!$I$1008,5,FALSE))</f>
        <v>End User</v>
      </c>
      <c r="H1097" t="str">
        <f>IF(VLOOKUP(TRM!A6490,'TRM - TBM Crosswalk'!$A$2:'TRM - TBM Crosswalk'!$I$1008,6,FALSE)=0,"",VLOOKUP(TRM!A6490,'TRM - TBM Crosswalk'!$A$2:'TRM - TBM Crosswalk'!$I$1008,6,FALSE))</f>
        <v>Workspace</v>
      </c>
      <c r="I1097" t="str">
        <f>IF(VLOOKUP(TRM!A6490,'TRM - TBM Crosswalk'!$A$2:'TRM - TBM Crosswalk'!$I$1008,7,FALSE)=0,"",VLOOKUP(TRM!A6490,'TRM - TBM Crosswalk'!$A$2:'TRM - TBM Crosswalk'!$I$1008,7,FALSE))</f>
        <v/>
      </c>
      <c r="J1097" t="str">
        <f>IF(VLOOKUP(TRM!A6490,'TRM - TBM Crosswalk'!$A$2:'TRM - TBM Crosswalk'!$I$1008,8,FALSE)=0,"",VLOOKUP(TRM!A6490,'TRM - TBM Crosswalk'!$A$2:'TRM - TBM Crosswalk'!$I$1008,8,FALSE))</f>
        <v/>
      </c>
      <c r="K1097" t="str">
        <f>IF(VLOOKUP(TRM!A6490,'TRM - TBM Crosswalk'!$A$2:'TRM - TBM Crosswalk'!$I$1008,9,FALSE)=0,"",VLOOKUP(TRM!A6490,'TRM - TBM Crosswalk'!$A$2:'TRM - TBM Crosswalk'!$I$1008,9,FALSE))</f>
        <v/>
      </c>
    </row>
    <row r="1098" spans="1:11" x14ac:dyDescent="0.45">
      <c r="A1098" t="str">
        <f>TRM!A6491</f>
        <v>A02.031.393#</v>
      </c>
      <c r="B1098" t="str">
        <f>TRM!B6491</f>
        <v>3D Modeling &amp; 3D Printing#</v>
      </c>
      <c r="C1098" t="str">
        <f>TRM!C6491</f>
        <v>MAXtoA for 3ds Max 2018 | 1.2.897.0</v>
      </c>
      <c r="D1098">
        <f>TRM!D6491</f>
        <v>0</v>
      </c>
      <c r="E1098" t="str">
        <f>IF(VLOOKUP(TRM!A6491,'TRM - TBM Crosswalk'!$A$2:'TRM - TBM Crosswalk'!$I$1008,3,FALSE)="N/A","TBD","")</f>
        <v/>
      </c>
      <c r="F1098" t="str">
        <f>IF(VLOOKUP(TRM!A6491,'TRM - TBM Crosswalk'!$A$2:'TRM - TBM Crosswalk'!$I$1008,4,FALSE)=0,"",VLOOKUP(TRM!A6491,'TRM - TBM Crosswalk'!$A$2:'TRM - TBM Crosswalk'!$I$1008,4,FALSE))</f>
        <v/>
      </c>
      <c r="G1098" t="str">
        <f>IF(VLOOKUP(TRM!A6491,'TRM - TBM Crosswalk'!$A$2:'TRM - TBM Crosswalk'!$I$1008,5,FALSE)=0,"",VLOOKUP(TRM!A6491,'TRM - TBM Crosswalk'!$A$2:'TRM - TBM Crosswalk'!$I$1008,5,FALSE))</f>
        <v>End User</v>
      </c>
      <c r="H1098" t="str">
        <f>IF(VLOOKUP(TRM!A6491,'TRM - TBM Crosswalk'!$A$2:'TRM - TBM Crosswalk'!$I$1008,6,FALSE)=0,"",VLOOKUP(TRM!A6491,'TRM - TBM Crosswalk'!$A$2:'TRM - TBM Crosswalk'!$I$1008,6,FALSE))</f>
        <v>Workspace</v>
      </c>
      <c r="I1098" t="str">
        <f>IF(VLOOKUP(TRM!A6491,'TRM - TBM Crosswalk'!$A$2:'TRM - TBM Crosswalk'!$I$1008,7,FALSE)=0,"",VLOOKUP(TRM!A6491,'TRM - TBM Crosswalk'!$A$2:'TRM - TBM Crosswalk'!$I$1008,7,FALSE))</f>
        <v/>
      </c>
      <c r="J1098" t="str">
        <f>IF(VLOOKUP(TRM!A6491,'TRM - TBM Crosswalk'!$A$2:'TRM - TBM Crosswalk'!$I$1008,8,FALSE)=0,"",VLOOKUP(TRM!A6491,'TRM - TBM Crosswalk'!$A$2:'TRM - TBM Crosswalk'!$I$1008,8,FALSE))</f>
        <v/>
      </c>
      <c r="K1098" t="str">
        <f>IF(VLOOKUP(TRM!A6491,'TRM - TBM Crosswalk'!$A$2:'TRM - TBM Crosswalk'!$I$1008,9,FALSE)=0,"",VLOOKUP(TRM!A6491,'TRM - TBM Crosswalk'!$A$2:'TRM - TBM Crosswalk'!$I$1008,9,FALSE))</f>
        <v/>
      </c>
    </row>
    <row r="1099" spans="1:11" x14ac:dyDescent="0.45">
      <c r="A1099" t="str">
        <f>TRM!A6492</f>
        <v>A02.031.393#</v>
      </c>
      <c r="B1099" t="str">
        <f>TRM!B6492</f>
        <v>3D Modeling &amp; 3D Printing#</v>
      </c>
      <c r="C1099" t="str">
        <f>TRM!C6492</f>
        <v>MAXtoA for 3ds Max 2019 | 1.2.926.0</v>
      </c>
      <c r="D1099">
        <f>TRM!D6492</f>
        <v>0</v>
      </c>
      <c r="E1099" t="str">
        <f>IF(VLOOKUP(TRM!A6492,'TRM - TBM Crosswalk'!$A$2:'TRM - TBM Crosswalk'!$I$1008,3,FALSE)="N/A","TBD","")</f>
        <v/>
      </c>
      <c r="F1099" t="str">
        <f>IF(VLOOKUP(TRM!A6492,'TRM - TBM Crosswalk'!$A$2:'TRM - TBM Crosswalk'!$I$1008,4,FALSE)=0,"",VLOOKUP(TRM!A6492,'TRM - TBM Crosswalk'!$A$2:'TRM - TBM Crosswalk'!$I$1008,4,FALSE))</f>
        <v/>
      </c>
      <c r="G1099" t="str">
        <f>IF(VLOOKUP(TRM!A6492,'TRM - TBM Crosswalk'!$A$2:'TRM - TBM Crosswalk'!$I$1008,5,FALSE)=0,"",VLOOKUP(TRM!A6492,'TRM - TBM Crosswalk'!$A$2:'TRM - TBM Crosswalk'!$I$1008,5,FALSE))</f>
        <v>End User</v>
      </c>
      <c r="H1099" t="str">
        <f>IF(VLOOKUP(TRM!A6492,'TRM - TBM Crosswalk'!$A$2:'TRM - TBM Crosswalk'!$I$1008,6,FALSE)=0,"",VLOOKUP(TRM!A6492,'TRM - TBM Crosswalk'!$A$2:'TRM - TBM Crosswalk'!$I$1008,6,FALSE))</f>
        <v>Workspace</v>
      </c>
      <c r="I1099" t="str">
        <f>IF(VLOOKUP(TRM!A6492,'TRM - TBM Crosswalk'!$A$2:'TRM - TBM Crosswalk'!$I$1008,7,FALSE)=0,"",VLOOKUP(TRM!A6492,'TRM - TBM Crosswalk'!$A$2:'TRM - TBM Crosswalk'!$I$1008,7,FALSE))</f>
        <v/>
      </c>
      <c r="J1099" t="str">
        <f>IF(VLOOKUP(TRM!A6492,'TRM - TBM Crosswalk'!$A$2:'TRM - TBM Crosswalk'!$I$1008,8,FALSE)=0,"",VLOOKUP(TRM!A6492,'TRM - TBM Crosswalk'!$A$2:'TRM - TBM Crosswalk'!$I$1008,8,FALSE))</f>
        <v/>
      </c>
      <c r="K1099" t="str">
        <f>IF(VLOOKUP(TRM!A6492,'TRM - TBM Crosswalk'!$A$2:'TRM - TBM Crosswalk'!$I$1008,9,FALSE)=0,"",VLOOKUP(TRM!A6492,'TRM - TBM Crosswalk'!$A$2:'TRM - TBM Crosswalk'!$I$1008,9,FALSE))</f>
        <v/>
      </c>
    </row>
    <row r="1100" spans="1:11" x14ac:dyDescent="0.45">
      <c r="A1100" t="str">
        <f>TRM!A6493</f>
        <v>A02.031.393#</v>
      </c>
      <c r="B1100" t="str">
        <f>TRM!B6493</f>
        <v>3D Modeling &amp; 3D Printing#</v>
      </c>
      <c r="C1100" t="str">
        <f>TRM!C6493</f>
        <v>Meshmixer | 3.5</v>
      </c>
      <c r="D1100">
        <f>TRM!D6493</f>
        <v>0</v>
      </c>
      <c r="E1100" t="str">
        <f>IF(VLOOKUP(TRM!A6493,'TRM - TBM Crosswalk'!$A$2:'TRM - TBM Crosswalk'!$I$1008,3,FALSE)="N/A","TBD","")</f>
        <v/>
      </c>
      <c r="F1100" t="str">
        <f>IF(VLOOKUP(TRM!A6493,'TRM - TBM Crosswalk'!$A$2:'TRM - TBM Crosswalk'!$I$1008,4,FALSE)=0,"",VLOOKUP(TRM!A6493,'TRM - TBM Crosswalk'!$A$2:'TRM - TBM Crosswalk'!$I$1008,4,FALSE))</f>
        <v/>
      </c>
      <c r="G1100" t="str">
        <f>IF(VLOOKUP(TRM!A6493,'TRM - TBM Crosswalk'!$A$2:'TRM - TBM Crosswalk'!$I$1008,5,FALSE)=0,"",VLOOKUP(TRM!A6493,'TRM - TBM Crosswalk'!$A$2:'TRM - TBM Crosswalk'!$I$1008,5,FALSE))</f>
        <v>End User</v>
      </c>
      <c r="H1100" t="str">
        <f>IF(VLOOKUP(TRM!A6493,'TRM - TBM Crosswalk'!$A$2:'TRM - TBM Crosswalk'!$I$1008,6,FALSE)=0,"",VLOOKUP(TRM!A6493,'TRM - TBM Crosswalk'!$A$2:'TRM - TBM Crosswalk'!$I$1008,6,FALSE))</f>
        <v>Workspace</v>
      </c>
      <c r="I1100" t="str">
        <f>IF(VLOOKUP(TRM!A6493,'TRM - TBM Crosswalk'!$A$2:'TRM - TBM Crosswalk'!$I$1008,7,FALSE)=0,"",VLOOKUP(TRM!A6493,'TRM - TBM Crosswalk'!$A$2:'TRM - TBM Crosswalk'!$I$1008,7,FALSE))</f>
        <v/>
      </c>
      <c r="J1100" t="str">
        <f>IF(VLOOKUP(TRM!A6493,'TRM - TBM Crosswalk'!$A$2:'TRM - TBM Crosswalk'!$I$1008,8,FALSE)=0,"",VLOOKUP(TRM!A6493,'TRM - TBM Crosswalk'!$A$2:'TRM - TBM Crosswalk'!$I$1008,8,FALSE))</f>
        <v/>
      </c>
      <c r="K1100" t="str">
        <f>IF(VLOOKUP(TRM!A6493,'TRM - TBM Crosswalk'!$A$2:'TRM - TBM Crosswalk'!$I$1008,9,FALSE)=0,"",VLOOKUP(TRM!A6493,'TRM - TBM Crosswalk'!$A$2:'TRM - TBM Crosswalk'!$I$1008,9,FALSE))</f>
        <v/>
      </c>
    </row>
    <row r="1101" spans="1:11" x14ac:dyDescent="0.45">
      <c r="A1101" t="str">
        <f>TRM!A6494</f>
        <v>A02.031.393#</v>
      </c>
      <c r="B1101" t="str">
        <f>TRM!B6494</f>
        <v>3D Modeling &amp; 3D Printing#</v>
      </c>
      <c r="C1101" t="str">
        <f>TRM!C6494</f>
        <v>Oculus | &lt;3</v>
      </c>
      <c r="D1101">
        <f>TRM!D6494</f>
        <v>0</v>
      </c>
      <c r="E1101" t="str">
        <f>IF(VLOOKUP(TRM!A6494,'TRM - TBM Crosswalk'!$A$2:'TRM - TBM Crosswalk'!$I$1008,3,FALSE)="N/A","TBD","")</f>
        <v/>
      </c>
      <c r="F1101" t="str">
        <f>IF(VLOOKUP(TRM!A6494,'TRM - TBM Crosswalk'!$A$2:'TRM - TBM Crosswalk'!$I$1008,4,FALSE)=0,"",VLOOKUP(TRM!A6494,'TRM - TBM Crosswalk'!$A$2:'TRM - TBM Crosswalk'!$I$1008,4,FALSE))</f>
        <v/>
      </c>
      <c r="G1101" t="str">
        <f>IF(VLOOKUP(TRM!A6494,'TRM - TBM Crosswalk'!$A$2:'TRM - TBM Crosswalk'!$I$1008,5,FALSE)=0,"",VLOOKUP(TRM!A6494,'TRM - TBM Crosswalk'!$A$2:'TRM - TBM Crosswalk'!$I$1008,5,FALSE))</f>
        <v>End User</v>
      </c>
      <c r="H1101" t="str">
        <f>IF(VLOOKUP(TRM!A6494,'TRM - TBM Crosswalk'!$A$2:'TRM - TBM Crosswalk'!$I$1008,6,FALSE)=0,"",VLOOKUP(TRM!A6494,'TRM - TBM Crosswalk'!$A$2:'TRM - TBM Crosswalk'!$I$1008,6,FALSE))</f>
        <v>Workspace</v>
      </c>
      <c r="I1101" t="str">
        <f>IF(VLOOKUP(TRM!A6494,'TRM - TBM Crosswalk'!$A$2:'TRM - TBM Crosswalk'!$I$1008,7,FALSE)=0,"",VLOOKUP(TRM!A6494,'TRM - TBM Crosswalk'!$A$2:'TRM - TBM Crosswalk'!$I$1008,7,FALSE))</f>
        <v/>
      </c>
      <c r="J1101" t="str">
        <f>IF(VLOOKUP(TRM!A6494,'TRM - TBM Crosswalk'!$A$2:'TRM - TBM Crosswalk'!$I$1008,8,FALSE)=0,"",VLOOKUP(TRM!A6494,'TRM - TBM Crosswalk'!$A$2:'TRM - TBM Crosswalk'!$I$1008,8,FALSE))</f>
        <v/>
      </c>
      <c r="K1101" t="str">
        <f>IF(VLOOKUP(TRM!A6494,'TRM - TBM Crosswalk'!$A$2:'TRM - TBM Crosswalk'!$I$1008,9,FALSE)=0,"",VLOOKUP(TRM!A6494,'TRM - TBM Crosswalk'!$A$2:'TRM - TBM Crosswalk'!$I$1008,9,FALSE))</f>
        <v/>
      </c>
    </row>
    <row r="1102" spans="1:11" x14ac:dyDescent="0.45">
      <c r="A1102" t="str">
        <f>TRM!A6495</f>
        <v>A02.031.393#</v>
      </c>
      <c r="B1102" t="str">
        <f>TRM!B6495</f>
        <v>3D Modeling &amp; 3D Printing#</v>
      </c>
      <c r="C1102" t="str">
        <f>TRM!C6495</f>
        <v>Pix4Ddesktop | 3.3.19</v>
      </c>
      <c r="D1102">
        <f>TRM!D6495</f>
        <v>0</v>
      </c>
      <c r="E1102" t="str">
        <f>IF(VLOOKUP(TRM!A6495,'TRM - TBM Crosswalk'!$A$2:'TRM - TBM Crosswalk'!$I$1008,3,FALSE)="N/A","TBD","")</f>
        <v/>
      </c>
      <c r="F1102" t="str">
        <f>IF(VLOOKUP(TRM!A6495,'TRM - TBM Crosswalk'!$A$2:'TRM - TBM Crosswalk'!$I$1008,4,FALSE)=0,"",VLOOKUP(TRM!A6495,'TRM - TBM Crosswalk'!$A$2:'TRM - TBM Crosswalk'!$I$1008,4,FALSE))</f>
        <v/>
      </c>
      <c r="G1102" t="str">
        <f>IF(VLOOKUP(TRM!A6495,'TRM - TBM Crosswalk'!$A$2:'TRM - TBM Crosswalk'!$I$1008,5,FALSE)=0,"",VLOOKUP(TRM!A6495,'TRM - TBM Crosswalk'!$A$2:'TRM - TBM Crosswalk'!$I$1008,5,FALSE))</f>
        <v>End User</v>
      </c>
      <c r="H1102" t="str">
        <f>IF(VLOOKUP(TRM!A6495,'TRM - TBM Crosswalk'!$A$2:'TRM - TBM Crosswalk'!$I$1008,6,FALSE)=0,"",VLOOKUP(TRM!A6495,'TRM - TBM Crosswalk'!$A$2:'TRM - TBM Crosswalk'!$I$1008,6,FALSE))</f>
        <v>Workspace</v>
      </c>
      <c r="I1102" t="str">
        <f>IF(VLOOKUP(TRM!A6495,'TRM - TBM Crosswalk'!$A$2:'TRM - TBM Crosswalk'!$I$1008,7,FALSE)=0,"",VLOOKUP(TRM!A6495,'TRM - TBM Crosswalk'!$A$2:'TRM - TBM Crosswalk'!$I$1008,7,FALSE))</f>
        <v/>
      </c>
      <c r="J1102" t="str">
        <f>IF(VLOOKUP(TRM!A6495,'TRM - TBM Crosswalk'!$A$2:'TRM - TBM Crosswalk'!$I$1008,8,FALSE)=0,"",VLOOKUP(TRM!A6495,'TRM - TBM Crosswalk'!$A$2:'TRM - TBM Crosswalk'!$I$1008,8,FALSE))</f>
        <v/>
      </c>
      <c r="K1102" t="str">
        <f>IF(VLOOKUP(TRM!A6495,'TRM - TBM Crosswalk'!$A$2:'TRM - TBM Crosswalk'!$I$1008,9,FALSE)=0,"",VLOOKUP(TRM!A6495,'TRM - TBM Crosswalk'!$A$2:'TRM - TBM Crosswalk'!$I$1008,9,FALSE))</f>
        <v/>
      </c>
    </row>
    <row r="1103" spans="1:11" x14ac:dyDescent="0.45">
      <c r="A1103" t="str">
        <f>TRM!A6496</f>
        <v>A02.031.393#</v>
      </c>
      <c r="B1103" t="str">
        <f>TRM!B6496</f>
        <v>3D Modeling &amp; 3D Printing#</v>
      </c>
      <c r="C1103" t="str">
        <f>TRM!C6496</f>
        <v>Pix4Dmapper | 4.4.12</v>
      </c>
      <c r="D1103">
        <f>TRM!D6496</f>
        <v>0</v>
      </c>
      <c r="E1103" t="str">
        <f>IF(VLOOKUP(TRM!A6496,'TRM - TBM Crosswalk'!$A$2:'TRM - TBM Crosswalk'!$I$1008,3,FALSE)="N/A","TBD","")</f>
        <v/>
      </c>
      <c r="F1103" t="str">
        <f>IF(VLOOKUP(TRM!A6496,'TRM - TBM Crosswalk'!$A$2:'TRM - TBM Crosswalk'!$I$1008,4,FALSE)=0,"",VLOOKUP(TRM!A6496,'TRM - TBM Crosswalk'!$A$2:'TRM - TBM Crosswalk'!$I$1008,4,FALSE))</f>
        <v/>
      </c>
      <c r="G1103" t="str">
        <f>IF(VLOOKUP(TRM!A6496,'TRM - TBM Crosswalk'!$A$2:'TRM - TBM Crosswalk'!$I$1008,5,FALSE)=0,"",VLOOKUP(TRM!A6496,'TRM - TBM Crosswalk'!$A$2:'TRM - TBM Crosswalk'!$I$1008,5,FALSE))</f>
        <v>End User</v>
      </c>
      <c r="H1103" t="str">
        <f>IF(VLOOKUP(TRM!A6496,'TRM - TBM Crosswalk'!$A$2:'TRM - TBM Crosswalk'!$I$1008,6,FALSE)=0,"",VLOOKUP(TRM!A6496,'TRM - TBM Crosswalk'!$A$2:'TRM - TBM Crosswalk'!$I$1008,6,FALSE))</f>
        <v>Workspace</v>
      </c>
      <c r="I1103" t="str">
        <f>IF(VLOOKUP(TRM!A6496,'TRM - TBM Crosswalk'!$A$2:'TRM - TBM Crosswalk'!$I$1008,7,FALSE)=0,"",VLOOKUP(TRM!A6496,'TRM - TBM Crosswalk'!$A$2:'TRM - TBM Crosswalk'!$I$1008,7,FALSE))</f>
        <v/>
      </c>
      <c r="J1103" t="str">
        <f>IF(VLOOKUP(TRM!A6496,'TRM - TBM Crosswalk'!$A$2:'TRM - TBM Crosswalk'!$I$1008,8,FALSE)=0,"",VLOOKUP(TRM!A6496,'TRM - TBM Crosswalk'!$A$2:'TRM - TBM Crosswalk'!$I$1008,8,FALSE))</f>
        <v/>
      </c>
      <c r="K1103" t="str">
        <f>IF(VLOOKUP(TRM!A6496,'TRM - TBM Crosswalk'!$A$2:'TRM - TBM Crosswalk'!$I$1008,9,FALSE)=0,"",VLOOKUP(TRM!A6496,'TRM - TBM Crosswalk'!$A$2:'TRM - TBM Crosswalk'!$I$1008,9,FALSE))</f>
        <v/>
      </c>
    </row>
    <row r="1104" spans="1:11" x14ac:dyDescent="0.45">
      <c r="A1104" t="str">
        <f>TRM!A6497</f>
        <v>A02.031.393#</v>
      </c>
      <c r="B1104" t="str">
        <f>TRM!B6497</f>
        <v>3D Modeling &amp; 3D Printing#</v>
      </c>
      <c r="C1104" t="str">
        <f>TRM!C6497</f>
        <v>Prusa3D version | 2.2.6</v>
      </c>
      <c r="D1104">
        <f>TRM!D6497</f>
        <v>0</v>
      </c>
      <c r="E1104" t="str">
        <f>IF(VLOOKUP(TRM!A6497,'TRM - TBM Crosswalk'!$A$2:'TRM - TBM Crosswalk'!$I$1008,3,FALSE)="N/A","TBD","")</f>
        <v/>
      </c>
      <c r="F1104" t="str">
        <f>IF(VLOOKUP(TRM!A6497,'TRM - TBM Crosswalk'!$A$2:'TRM - TBM Crosswalk'!$I$1008,4,FALSE)=0,"",VLOOKUP(TRM!A6497,'TRM - TBM Crosswalk'!$A$2:'TRM - TBM Crosswalk'!$I$1008,4,FALSE))</f>
        <v/>
      </c>
      <c r="G1104" t="str">
        <f>IF(VLOOKUP(TRM!A6497,'TRM - TBM Crosswalk'!$A$2:'TRM - TBM Crosswalk'!$I$1008,5,FALSE)=0,"",VLOOKUP(TRM!A6497,'TRM - TBM Crosswalk'!$A$2:'TRM - TBM Crosswalk'!$I$1008,5,FALSE))</f>
        <v>End User</v>
      </c>
      <c r="H1104" t="str">
        <f>IF(VLOOKUP(TRM!A6497,'TRM - TBM Crosswalk'!$A$2:'TRM - TBM Crosswalk'!$I$1008,6,FALSE)=0,"",VLOOKUP(TRM!A6497,'TRM - TBM Crosswalk'!$A$2:'TRM - TBM Crosswalk'!$I$1008,6,FALSE))</f>
        <v>Workspace</v>
      </c>
      <c r="I1104" t="str">
        <f>IF(VLOOKUP(TRM!A6497,'TRM - TBM Crosswalk'!$A$2:'TRM - TBM Crosswalk'!$I$1008,7,FALSE)=0,"",VLOOKUP(TRM!A6497,'TRM - TBM Crosswalk'!$A$2:'TRM - TBM Crosswalk'!$I$1008,7,FALSE))</f>
        <v/>
      </c>
      <c r="J1104" t="str">
        <f>IF(VLOOKUP(TRM!A6497,'TRM - TBM Crosswalk'!$A$2:'TRM - TBM Crosswalk'!$I$1008,8,FALSE)=0,"",VLOOKUP(TRM!A6497,'TRM - TBM Crosswalk'!$A$2:'TRM - TBM Crosswalk'!$I$1008,8,FALSE))</f>
        <v/>
      </c>
      <c r="K1104" t="str">
        <f>IF(VLOOKUP(TRM!A6497,'TRM - TBM Crosswalk'!$A$2:'TRM - TBM Crosswalk'!$I$1008,9,FALSE)=0,"",VLOOKUP(TRM!A6497,'TRM - TBM Crosswalk'!$A$2:'TRM - TBM Crosswalk'!$I$1008,9,FALSE))</f>
        <v/>
      </c>
    </row>
    <row r="1105" spans="1:11" x14ac:dyDescent="0.45">
      <c r="A1105" t="str">
        <f>TRM!A6498</f>
        <v>A02.031.393#</v>
      </c>
      <c r="B1105" t="str">
        <f>TRM!B6498</f>
        <v>3D Modeling &amp; 3D Printing#</v>
      </c>
      <c r="C1105" t="str">
        <f>TRM!C6498</f>
        <v>PrusaSlicer version | 2.00.0</v>
      </c>
      <c r="D1105">
        <f>TRM!D6498</f>
        <v>0</v>
      </c>
      <c r="E1105" t="str">
        <f>IF(VLOOKUP(TRM!A6498,'TRM - TBM Crosswalk'!$A$2:'TRM - TBM Crosswalk'!$I$1008,3,FALSE)="N/A","TBD","")</f>
        <v/>
      </c>
      <c r="F1105" t="str">
        <f>IF(VLOOKUP(TRM!A6498,'TRM - TBM Crosswalk'!$A$2:'TRM - TBM Crosswalk'!$I$1008,4,FALSE)=0,"",VLOOKUP(TRM!A6498,'TRM - TBM Crosswalk'!$A$2:'TRM - TBM Crosswalk'!$I$1008,4,FALSE))</f>
        <v/>
      </c>
      <c r="G1105" t="str">
        <f>IF(VLOOKUP(TRM!A6498,'TRM - TBM Crosswalk'!$A$2:'TRM - TBM Crosswalk'!$I$1008,5,FALSE)=0,"",VLOOKUP(TRM!A6498,'TRM - TBM Crosswalk'!$A$2:'TRM - TBM Crosswalk'!$I$1008,5,FALSE))</f>
        <v>End User</v>
      </c>
      <c r="H1105" t="str">
        <f>IF(VLOOKUP(TRM!A6498,'TRM - TBM Crosswalk'!$A$2:'TRM - TBM Crosswalk'!$I$1008,6,FALSE)=0,"",VLOOKUP(TRM!A6498,'TRM - TBM Crosswalk'!$A$2:'TRM - TBM Crosswalk'!$I$1008,6,FALSE))</f>
        <v>Workspace</v>
      </c>
      <c r="I1105" t="str">
        <f>IF(VLOOKUP(TRM!A6498,'TRM - TBM Crosswalk'!$A$2:'TRM - TBM Crosswalk'!$I$1008,7,FALSE)=0,"",VLOOKUP(TRM!A6498,'TRM - TBM Crosswalk'!$A$2:'TRM - TBM Crosswalk'!$I$1008,7,FALSE))</f>
        <v/>
      </c>
      <c r="J1105" t="str">
        <f>IF(VLOOKUP(TRM!A6498,'TRM - TBM Crosswalk'!$A$2:'TRM - TBM Crosswalk'!$I$1008,8,FALSE)=0,"",VLOOKUP(TRM!A6498,'TRM - TBM Crosswalk'!$A$2:'TRM - TBM Crosswalk'!$I$1008,8,FALSE))</f>
        <v/>
      </c>
      <c r="K1105" t="str">
        <f>IF(VLOOKUP(TRM!A6498,'TRM - TBM Crosswalk'!$A$2:'TRM - TBM Crosswalk'!$I$1008,9,FALSE)=0,"",VLOOKUP(TRM!A6498,'TRM - TBM Crosswalk'!$A$2:'TRM - TBM Crosswalk'!$I$1008,9,FALSE))</f>
        <v/>
      </c>
    </row>
    <row r="1106" spans="1:11" x14ac:dyDescent="0.45">
      <c r="A1106" t="str">
        <f>TRM!A6499</f>
        <v>A02.031.393#</v>
      </c>
      <c r="B1106" t="str">
        <f>TRM!B6499</f>
        <v>3D Modeling &amp; 3D Printing#</v>
      </c>
      <c r="C1106" t="str">
        <f>TRM!C6499</f>
        <v>PTC Diagnostic Tools | 4.0.0.0</v>
      </c>
      <c r="D1106">
        <f>TRM!D6499</f>
        <v>0</v>
      </c>
      <c r="E1106" t="str">
        <f>IF(VLOOKUP(TRM!A6499,'TRM - TBM Crosswalk'!$A$2:'TRM - TBM Crosswalk'!$I$1008,3,FALSE)="N/A","TBD","")</f>
        <v/>
      </c>
      <c r="F1106" t="str">
        <f>IF(VLOOKUP(TRM!A6499,'TRM - TBM Crosswalk'!$A$2:'TRM - TBM Crosswalk'!$I$1008,4,FALSE)=0,"",VLOOKUP(TRM!A6499,'TRM - TBM Crosswalk'!$A$2:'TRM - TBM Crosswalk'!$I$1008,4,FALSE))</f>
        <v/>
      </c>
      <c r="G1106" t="str">
        <f>IF(VLOOKUP(TRM!A6499,'TRM - TBM Crosswalk'!$A$2:'TRM - TBM Crosswalk'!$I$1008,5,FALSE)=0,"",VLOOKUP(TRM!A6499,'TRM - TBM Crosswalk'!$A$2:'TRM - TBM Crosswalk'!$I$1008,5,FALSE))</f>
        <v>End User</v>
      </c>
      <c r="H1106" t="str">
        <f>IF(VLOOKUP(TRM!A6499,'TRM - TBM Crosswalk'!$A$2:'TRM - TBM Crosswalk'!$I$1008,6,FALSE)=0,"",VLOOKUP(TRM!A6499,'TRM - TBM Crosswalk'!$A$2:'TRM - TBM Crosswalk'!$I$1008,6,FALSE))</f>
        <v>Workspace</v>
      </c>
      <c r="I1106" t="str">
        <f>IF(VLOOKUP(TRM!A6499,'TRM - TBM Crosswalk'!$A$2:'TRM - TBM Crosswalk'!$I$1008,7,FALSE)=0,"",VLOOKUP(TRM!A6499,'TRM - TBM Crosswalk'!$A$2:'TRM - TBM Crosswalk'!$I$1008,7,FALSE))</f>
        <v/>
      </c>
      <c r="J1106" t="str">
        <f>IF(VLOOKUP(TRM!A6499,'TRM - TBM Crosswalk'!$A$2:'TRM - TBM Crosswalk'!$I$1008,8,FALSE)=0,"",VLOOKUP(TRM!A6499,'TRM - TBM Crosswalk'!$A$2:'TRM - TBM Crosswalk'!$I$1008,8,FALSE))</f>
        <v/>
      </c>
      <c r="K1106" t="str">
        <f>IF(VLOOKUP(TRM!A6499,'TRM - TBM Crosswalk'!$A$2:'TRM - TBM Crosswalk'!$I$1008,9,FALSE)=0,"",VLOOKUP(TRM!A6499,'TRM - TBM Crosswalk'!$A$2:'TRM - TBM Crosswalk'!$I$1008,9,FALSE))</f>
        <v/>
      </c>
    </row>
    <row r="1107" spans="1:11" x14ac:dyDescent="0.45">
      <c r="A1107" t="str">
        <f>TRM!A6500</f>
        <v>A02.031.393#</v>
      </c>
      <c r="B1107" t="str">
        <f>TRM!B6500</f>
        <v>3D Modeling &amp; 3D Printing#</v>
      </c>
      <c r="C1107" t="str">
        <f>TRM!C6500</f>
        <v>RISA-3D 14.0 (64-bit) | 14.0.2.0</v>
      </c>
      <c r="D1107">
        <f>TRM!D6500</f>
        <v>0</v>
      </c>
      <c r="E1107" t="str">
        <f>IF(VLOOKUP(TRM!A6500,'TRM - TBM Crosswalk'!$A$2:'TRM - TBM Crosswalk'!$I$1008,3,FALSE)="N/A","TBD","")</f>
        <v/>
      </c>
      <c r="F1107" t="str">
        <f>IF(VLOOKUP(TRM!A6500,'TRM - TBM Crosswalk'!$A$2:'TRM - TBM Crosswalk'!$I$1008,4,FALSE)=0,"",VLOOKUP(TRM!A6500,'TRM - TBM Crosswalk'!$A$2:'TRM - TBM Crosswalk'!$I$1008,4,FALSE))</f>
        <v/>
      </c>
      <c r="G1107" t="str">
        <f>IF(VLOOKUP(TRM!A6500,'TRM - TBM Crosswalk'!$A$2:'TRM - TBM Crosswalk'!$I$1008,5,FALSE)=0,"",VLOOKUP(TRM!A6500,'TRM - TBM Crosswalk'!$A$2:'TRM - TBM Crosswalk'!$I$1008,5,FALSE))</f>
        <v>End User</v>
      </c>
      <c r="H1107" t="str">
        <f>IF(VLOOKUP(TRM!A6500,'TRM - TBM Crosswalk'!$A$2:'TRM - TBM Crosswalk'!$I$1008,6,FALSE)=0,"",VLOOKUP(TRM!A6500,'TRM - TBM Crosswalk'!$A$2:'TRM - TBM Crosswalk'!$I$1008,6,FALSE))</f>
        <v>Workspace</v>
      </c>
      <c r="I1107" t="str">
        <f>IF(VLOOKUP(TRM!A6500,'TRM - TBM Crosswalk'!$A$2:'TRM - TBM Crosswalk'!$I$1008,7,FALSE)=0,"",VLOOKUP(TRM!A6500,'TRM - TBM Crosswalk'!$A$2:'TRM - TBM Crosswalk'!$I$1008,7,FALSE))</f>
        <v/>
      </c>
      <c r="J1107" t="str">
        <f>IF(VLOOKUP(TRM!A6500,'TRM - TBM Crosswalk'!$A$2:'TRM - TBM Crosswalk'!$I$1008,8,FALSE)=0,"",VLOOKUP(TRM!A6500,'TRM - TBM Crosswalk'!$A$2:'TRM - TBM Crosswalk'!$I$1008,8,FALSE))</f>
        <v/>
      </c>
      <c r="K1107" t="str">
        <f>IF(VLOOKUP(TRM!A6500,'TRM - TBM Crosswalk'!$A$2:'TRM - TBM Crosswalk'!$I$1008,9,FALSE)=0,"",VLOOKUP(TRM!A6500,'TRM - TBM Crosswalk'!$A$2:'TRM - TBM Crosswalk'!$I$1008,9,FALSE))</f>
        <v/>
      </c>
    </row>
    <row r="1108" spans="1:11" x14ac:dyDescent="0.45">
      <c r="A1108" t="str">
        <f>TRM!A6501</f>
        <v>A02.031.393#</v>
      </c>
      <c r="B1108" t="str">
        <f>TRM!B6501</f>
        <v>3D Modeling &amp; 3D Printing#</v>
      </c>
      <c r="C1108" t="str">
        <f>TRM!C6501</f>
        <v>RISAConnection 6.0 (64-bit) | 6.0.2.0</v>
      </c>
      <c r="D1108">
        <f>TRM!D6501</f>
        <v>0</v>
      </c>
      <c r="E1108" t="str">
        <f>IF(VLOOKUP(TRM!A6501,'TRM - TBM Crosswalk'!$A$2:'TRM - TBM Crosswalk'!$I$1008,3,FALSE)="N/A","TBD","")</f>
        <v/>
      </c>
      <c r="F1108" t="str">
        <f>IF(VLOOKUP(TRM!A6501,'TRM - TBM Crosswalk'!$A$2:'TRM - TBM Crosswalk'!$I$1008,4,FALSE)=0,"",VLOOKUP(TRM!A6501,'TRM - TBM Crosswalk'!$A$2:'TRM - TBM Crosswalk'!$I$1008,4,FALSE))</f>
        <v/>
      </c>
      <c r="G1108" t="str">
        <f>IF(VLOOKUP(TRM!A6501,'TRM - TBM Crosswalk'!$A$2:'TRM - TBM Crosswalk'!$I$1008,5,FALSE)=0,"",VLOOKUP(TRM!A6501,'TRM - TBM Crosswalk'!$A$2:'TRM - TBM Crosswalk'!$I$1008,5,FALSE))</f>
        <v>End User</v>
      </c>
      <c r="H1108" t="str">
        <f>IF(VLOOKUP(TRM!A6501,'TRM - TBM Crosswalk'!$A$2:'TRM - TBM Crosswalk'!$I$1008,6,FALSE)=0,"",VLOOKUP(TRM!A6501,'TRM - TBM Crosswalk'!$A$2:'TRM - TBM Crosswalk'!$I$1008,6,FALSE))</f>
        <v>Workspace</v>
      </c>
      <c r="I1108" t="str">
        <f>IF(VLOOKUP(TRM!A6501,'TRM - TBM Crosswalk'!$A$2:'TRM - TBM Crosswalk'!$I$1008,7,FALSE)=0,"",VLOOKUP(TRM!A6501,'TRM - TBM Crosswalk'!$A$2:'TRM - TBM Crosswalk'!$I$1008,7,FALSE))</f>
        <v/>
      </c>
      <c r="J1108" t="str">
        <f>IF(VLOOKUP(TRM!A6501,'TRM - TBM Crosswalk'!$A$2:'TRM - TBM Crosswalk'!$I$1008,8,FALSE)=0,"",VLOOKUP(TRM!A6501,'TRM - TBM Crosswalk'!$A$2:'TRM - TBM Crosswalk'!$I$1008,8,FALSE))</f>
        <v/>
      </c>
      <c r="K1108" t="str">
        <f>IF(VLOOKUP(TRM!A6501,'TRM - TBM Crosswalk'!$A$2:'TRM - TBM Crosswalk'!$I$1008,9,FALSE)=0,"",VLOOKUP(TRM!A6501,'TRM - TBM Crosswalk'!$A$2:'TRM - TBM Crosswalk'!$I$1008,9,FALSE))</f>
        <v/>
      </c>
    </row>
    <row r="1109" spans="1:11" x14ac:dyDescent="0.45">
      <c r="A1109" t="str">
        <f>TRM!A6502</f>
        <v>A02.031.393#</v>
      </c>
      <c r="B1109" t="str">
        <f>TRM!B6502</f>
        <v>3D Modeling &amp; 3D Printing#</v>
      </c>
      <c r="C1109" t="str">
        <f>TRM!C6502</f>
        <v>SketchUp 2015 | 15.3.331</v>
      </c>
      <c r="D1109">
        <f>TRM!D6502</f>
        <v>0</v>
      </c>
      <c r="E1109" t="str">
        <f>IF(VLOOKUP(TRM!A6502,'TRM - TBM Crosswalk'!$A$2:'TRM - TBM Crosswalk'!$I$1008,3,FALSE)="N/A","TBD","")</f>
        <v/>
      </c>
      <c r="F1109" t="str">
        <f>IF(VLOOKUP(TRM!A6502,'TRM - TBM Crosswalk'!$A$2:'TRM - TBM Crosswalk'!$I$1008,4,FALSE)=0,"",VLOOKUP(TRM!A6502,'TRM - TBM Crosswalk'!$A$2:'TRM - TBM Crosswalk'!$I$1008,4,FALSE))</f>
        <v/>
      </c>
      <c r="G1109" t="str">
        <f>IF(VLOOKUP(TRM!A6502,'TRM - TBM Crosswalk'!$A$2:'TRM - TBM Crosswalk'!$I$1008,5,FALSE)=0,"",VLOOKUP(TRM!A6502,'TRM - TBM Crosswalk'!$A$2:'TRM - TBM Crosswalk'!$I$1008,5,FALSE))</f>
        <v>End User</v>
      </c>
      <c r="H1109" t="str">
        <f>IF(VLOOKUP(TRM!A6502,'TRM - TBM Crosswalk'!$A$2:'TRM - TBM Crosswalk'!$I$1008,6,FALSE)=0,"",VLOOKUP(TRM!A6502,'TRM - TBM Crosswalk'!$A$2:'TRM - TBM Crosswalk'!$I$1008,6,FALSE))</f>
        <v>Workspace</v>
      </c>
      <c r="I1109" t="str">
        <f>IF(VLOOKUP(TRM!A6502,'TRM - TBM Crosswalk'!$A$2:'TRM - TBM Crosswalk'!$I$1008,7,FALSE)=0,"",VLOOKUP(TRM!A6502,'TRM - TBM Crosswalk'!$A$2:'TRM - TBM Crosswalk'!$I$1008,7,FALSE))</f>
        <v/>
      </c>
      <c r="J1109" t="str">
        <f>IF(VLOOKUP(TRM!A6502,'TRM - TBM Crosswalk'!$A$2:'TRM - TBM Crosswalk'!$I$1008,8,FALSE)=0,"",VLOOKUP(TRM!A6502,'TRM - TBM Crosswalk'!$A$2:'TRM - TBM Crosswalk'!$I$1008,8,FALSE))</f>
        <v/>
      </c>
      <c r="K1109" t="str">
        <f>IF(VLOOKUP(TRM!A6502,'TRM - TBM Crosswalk'!$A$2:'TRM - TBM Crosswalk'!$I$1008,9,FALSE)=0,"",VLOOKUP(TRM!A6502,'TRM - TBM Crosswalk'!$A$2:'TRM - TBM Crosswalk'!$I$1008,9,FALSE))</f>
        <v/>
      </c>
    </row>
    <row r="1110" spans="1:11" x14ac:dyDescent="0.45">
      <c r="A1110" t="str">
        <f>TRM!A6503</f>
        <v>A02.031.393#</v>
      </c>
      <c r="B1110" t="str">
        <f>TRM!B6503</f>
        <v>3D Modeling &amp; 3D Printing#</v>
      </c>
      <c r="C1110" t="str">
        <f>TRM!C6503</f>
        <v>SketchUp 2016 | 16.1.1449</v>
      </c>
      <c r="D1110">
        <f>TRM!D6503</f>
        <v>0</v>
      </c>
      <c r="E1110" t="str">
        <f>IF(VLOOKUP(TRM!A6503,'TRM - TBM Crosswalk'!$A$2:'TRM - TBM Crosswalk'!$I$1008,3,FALSE)="N/A","TBD","")</f>
        <v/>
      </c>
      <c r="F1110" t="str">
        <f>IF(VLOOKUP(TRM!A6503,'TRM - TBM Crosswalk'!$A$2:'TRM - TBM Crosswalk'!$I$1008,4,FALSE)=0,"",VLOOKUP(TRM!A6503,'TRM - TBM Crosswalk'!$A$2:'TRM - TBM Crosswalk'!$I$1008,4,FALSE))</f>
        <v/>
      </c>
      <c r="G1110" t="str">
        <f>IF(VLOOKUP(TRM!A6503,'TRM - TBM Crosswalk'!$A$2:'TRM - TBM Crosswalk'!$I$1008,5,FALSE)=0,"",VLOOKUP(TRM!A6503,'TRM - TBM Crosswalk'!$A$2:'TRM - TBM Crosswalk'!$I$1008,5,FALSE))</f>
        <v>End User</v>
      </c>
      <c r="H1110" t="str">
        <f>IF(VLOOKUP(TRM!A6503,'TRM - TBM Crosswalk'!$A$2:'TRM - TBM Crosswalk'!$I$1008,6,FALSE)=0,"",VLOOKUP(TRM!A6503,'TRM - TBM Crosswalk'!$A$2:'TRM - TBM Crosswalk'!$I$1008,6,FALSE))</f>
        <v>Workspace</v>
      </c>
      <c r="I1110" t="str">
        <f>IF(VLOOKUP(TRM!A6503,'TRM - TBM Crosswalk'!$A$2:'TRM - TBM Crosswalk'!$I$1008,7,FALSE)=0,"",VLOOKUP(TRM!A6503,'TRM - TBM Crosswalk'!$A$2:'TRM - TBM Crosswalk'!$I$1008,7,FALSE))</f>
        <v/>
      </c>
      <c r="J1110" t="str">
        <f>IF(VLOOKUP(TRM!A6503,'TRM - TBM Crosswalk'!$A$2:'TRM - TBM Crosswalk'!$I$1008,8,FALSE)=0,"",VLOOKUP(TRM!A6503,'TRM - TBM Crosswalk'!$A$2:'TRM - TBM Crosswalk'!$I$1008,8,FALSE))</f>
        <v/>
      </c>
      <c r="K1110" t="str">
        <f>IF(VLOOKUP(TRM!A6503,'TRM - TBM Crosswalk'!$A$2:'TRM - TBM Crosswalk'!$I$1008,9,FALSE)=0,"",VLOOKUP(TRM!A6503,'TRM - TBM Crosswalk'!$A$2:'TRM - TBM Crosswalk'!$I$1008,9,FALSE))</f>
        <v/>
      </c>
    </row>
    <row r="1111" spans="1:11" x14ac:dyDescent="0.45">
      <c r="A1111" t="str">
        <f>TRM!A6504</f>
        <v>A02.031.393#</v>
      </c>
      <c r="B1111" t="str">
        <f>TRM!B6504</f>
        <v>3D Modeling &amp; 3D Printing#</v>
      </c>
      <c r="C1111" t="str">
        <f>TRM!C6504</f>
        <v>SketchUp 2017 | 17.2.2555</v>
      </c>
      <c r="D1111">
        <f>TRM!D6504</f>
        <v>0</v>
      </c>
      <c r="E1111" t="str">
        <f>IF(VLOOKUP(TRM!A6504,'TRM - TBM Crosswalk'!$A$2:'TRM - TBM Crosswalk'!$I$1008,3,FALSE)="N/A","TBD","")</f>
        <v/>
      </c>
      <c r="F1111" t="str">
        <f>IF(VLOOKUP(TRM!A6504,'TRM - TBM Crosswalk'!$A$2:'TRM - TBM Crosswalk'!$I$1008,4,FALSE)=0,"",VLOOKUP(TRM!A6504,'TRM - TBM Crosswalk'!$A$2:'TRM - TBM Crosswalk'!$I$1008,4,FALSE))</f>
        <v/>
      </c>
      <c r="G1111" t="str">
        <f>IF(VLOOKUP(TRM!A6504,'TRM - TBM Crosswalk'!$A$2:'TRM - TBM Crosswalk'!$I$1008,5,FALSE)=0,"",VLOOKUP(TRM!A6504,'TRM - TBM Crosswalk'!$A$2:'TRM - TBM Crosswalk'!$I$1008,5,FALSE))</f>
        <v>End User</v>
      </c>
      <c r="H1111" t="str">
        <f>IF(VLOOKUP(TRM!A6504,'TRM - TBM Crosswalk'!$A$2:'TRM - TBM Crosswalk'!$I$1008,6,FALSE)=0,"",VLOOKUP(TRM!A6504,'TRM - TBM Crosswalk'!$A$2:'TRM - TBM Crosswalk'!$I$1008,6,FALSE))</f>
        <v>Workspace</v>
      </c>
      <c r="I1111" t="str">
        <f>IF(VLOOKUP(TRM!A6504,'TRM - TBM Crosswalk'!$A$2:'TRM - TBM Crosswalk'!$I$1008,7,FALSE)=0,"",VLOOKUP(TRM!A6504,'TRM - TBM Crosswalk'!$A$2:'TRM - TBM Crosswalk'!$I$1008,7,FALSE))</f>
        <v/>
      </c>
      <c r="J1111" t="str">
        <f>IF(VLOOKUP(TRM!A6504,'TRM - TBM Crosswalk'!$A$2:'TRM - TBM Crosswalk'!$I$1008,8,FALSE)=0,"",VLOOKUP(TRM!A6504,'TRM - TBM Crosswalk'!$A$2:'TRM - TBM Crosswalk'!$I$1008,8,FALSE))</f>
        <v/>
      </c>
      <c r="K1111" t="str">
        <f>IF(VLOOKUP(TRM!A6504,'TRM - TBM Crosswalk'!$A$2:'TRM - TBM Crosswalk'!$I$1008,9,FALSE)=0,"",VLOOKUP(TRM!A6504,'TRM - TBM Crosswalk'!$A$2:'TRM - TBM Crosswalk'!$I$1008,9,FALSE))</f>
        <v/>
      </c>
    </row>
    <row r="1112" spans="1:11" x14ac:dyDescent="0.45">
      <c r="A1112" t="str">
        <f>TRM!A6505</f>
        <v>A02.031.393#</v>
      </c>
      <c r="B1112" t="str">
        <f>TRM!B6505</f>
        <v>3D Modeling &amp; 3D Printing#</v>
      </c>
      <c r="C1112" t="str">
        <f>TRM!C6505</f>
        <v>SketchUp 2018 | 18.0.16975</v>
      </c>
      <c r="D1112">
        <f>TRM!D6505</f>
        <v>0</v>
      </c>
      <c r="E1112" t="str">
        <f>IF(VLOOKUP(TRM!A6505,'TRM - TBM Crosswalk'!$A$2:'TRM - TBM Crosswalk'!$I$1008,3,FALSE)="N/A","TBD","")</f>
        <v/>
      </c>
      <c r="F1112" t="str">
        <f>IF(VLOOKUP(TRM!A6505,'TRM - TBM Crosswalk'!$A$2:'TRM - TBM Crosswalk'!$I$1008,4,FALSE)=0,"",VLOOKUP(TRM!A6505,'TRM - TBM Crosswalk'!$A$2:'TRM - TBM Crosswalk'!$I$1008,4,FALSE))</f>
        <v/>
      </c>
      <c r="G1112" t="str">
        <f>IF(VLOOKUP(TRM!A6505,'TRM - TBM Crosswalk'!$A$2:'TRM - TBM Crosswalk'!$I$1008,5,FALSE)=0,"",VLOOKUP(TRM!A6505,'TRM - TBM Crosswalk'!$A$2:'TRM - TBM Crosswalk'!$I$1008,5,FALSE))</f>
        <v>End User</v>
      </c>
      <c r="H1112" t="str">
        <f>IF(VLOOKUP(TRM!A6505,'TRM - TBM Crosswalk'!$A$2:'TRM - TBM Crosswalk'!$I$1008,6,FALSE)=0,"",VLOOKUP(TRM!A6505,'TRM - TBM Crosswalk'!$A$2:'TRM - TBM Crosswalk'!$I$1008,6,FALSE))</f>
        <v>Workspace</v>
      </c>
      <c r="I1112" t="str">
        <f>IF(VLOOKUP(TRM!A6505,'TRM - TBM Crosswalk'!$A$2:'TRM - TBM Crosswalk'!$I$1008,7,FALSE)=0,"",VLOOKUP(TRM!A6505,'TRM - TBM Crosswalk'!$A$2:'TRM - TBM Crosswalk'!$I$1008,7,FALSE))</f>
        <v/>
      </c>
      <c r="J1112" t="str">
        <f>IF(VLOOKUP(TRM!A6505,'TRM - TBM Crosswalk'!$A$2:'TRM - TBM Crosswalk'!$I$1008,8,FALSE)=0,"",VLOOKUP(TRM!A6505,'TRM - TBM Crosswalk'!$A$2:'TRM - TBM Crosswalk'!$I$1008,8,FALSE))</f>
        <v/>
      </c>
      <c r="K1112" t="str">
        <f>IF(VLOOKUP(TRM!A6505,'TRM - TBM Crosswalk'!$A$2:'TRM - TBM Crosswalk'!$I$1008,9,FALSE)=0,"",VLOOKUP(TRM!A6505,'TRM - TBM Crosswalk'!$A$2:'TRM - TBM Crosswalk'!$I$1008,9,FALSE))</f>
        <v/>
      </c>
    </row>
    <row r="1113" spans="1:11" x14ac:dyDescent="0.45">
      <c r="A1113" t="str">
        <f>TRM!A6506</f>
        <v>A02.031.393#</v>
      </c>
      <c r="B1113" t="str">
        <f>TRM!B6506</f>
        <v>3D Modeling &amp; 3D Printing#</v>
      </c>
      <c r="C1113" t="str">
        <f>TRM!C6506</f>
        <v>SOLIDWORKS 2017 SP03 | 25.3.0.59</v>
      </c>
      <c r="D1113">
        <f>TRM!D6506</f>
        <v>0</v>
      </c>
      <c r="E1113" t="str">
        <f>IF(VLOOKUP(TRM!A6506,'TRM - TBM Crosswalk'!$A$2:'TRM - TBM Crosswalk'!$I$1008,3,FALSE)="N/A","TBD","")</f>
        <v/>
      </c>
      <c r="F1113" t="str">
        <f>IF(VLOOKUP(TRM!A6506,'TRM - TBM Crosswalk'!$A$2:'TRM - TBM Crosswalk'!$I$1008,4,FALSE)=0,"",VLOOKUP(TRM!A6506,'TRM - TBM Crosswalk'!$A$2:'TRM - TBM Crosswalk'!$I$1008,4,FALSE))</f>
        <v/>
      </c>
      <c r="G1113" t="str">
        <f>IF(VLOOKUP(TRM!A6506,'TRM - TBM Crosswalk'!$A$2:'TRM - TBM Crosswalk'!$I$1008,5,FALSE)=0,"",VLOOKUP(TRM!A6506,'TRM - TBM Crosswalk'!$A$2:'TRM - TBM Crosswalk'!$I$1008,5,FALSE))</f>
        <v>End User</v>
      </c>
      <c r="H1113" t="str">
        <f>IF(VLOOKUP(TRM!A6506,'TRM - TBM Crosswalk'!$A$2:'TRM - TBM Crosswalk'!$I$1008,6,FALSE)=0,"",VLOOKUP(TRM!A6506,'TRM - TBM Crosswalk'!$A$2:'TRM - TBM Crosswalk'!$I$1008,6,FALSE))</f>
        <v>Workspace</v>
      </c>
      <c r="I1113" t="str">
        <f>IF(VLOOKUP(TRM!A6506,'TRM - TBM Crosswalk'!$A$2:'TRM - TBM Crosswalk'!$I$1008,7,FALSE)=0,"",VLOOKUP(TRM!A6506,'TRM - TBM Crosswalk'!$A$2:'TRM - TBM Crosswalk'!$I$1008,7,FALSE))</f>
        <v/>
      </c>
      <c r="J1113" t="str">
        <f>IF(VLOOKUP(TRM!A6506,'TRM - TBM Crosswalk'!$A$2:'TRM - TBM Crosswalk'!$I$1008,8,FALSE)=0,"",VLOOKUP(TRM!A6506,'TRM - TBM Crosswalk'!$A$2:'TRM - TBM Crosswalk'!$I$1008,8,FALSE))</f>
        <v/>
      </c>
      <c r="K1113" t="str">
        <f>IF(VLOOKUP(TRM!A6506,'TRM - TBM Crosswalk'!$A$2:'TRM - TBM Crosswalk'!$I$1008,9,FALSE)=0,"",VLOOKUP(TRM!A6506,'TRM - TBM Crosswalk'!$A$2:'TRM - TBM Crosswalk'!$I$1008,9,FALSE))</f>
        <v/>
      </c>
    </row>
    <row r="1114" spans="1:11" x14ac:dyDescent="0.45">
      <c r="A1114" t="str">
        <f>TRM!A6507</f>
        <v>A02.031.393#</v>
      </c>
      <c r="B1114" t="str">
        <f>TRM!B6507</f>
        <v>3D Modeling &amp; 3D Printing#</v>
      </c>
      <c r="C1114" t="str">
        <f>TRM!C6507</f>
        <v>Vulkan Run Time Libraries | 1.0.11.1</v>
      </c>
      <c r="D1114">
        <f>TRM!D6507</f>
        <v>0</v>
      </c>
      <c r="E1114" t="str">
        <f>IF(VLOOKUP(TRM!A6507,'TRM - TBM Crosswalk'!$A$2:'TRM - TBM Crosswalk'!$I$1008,3,FALSE)="N/A","TBD","")</f>
        <v/>
      </c>
      <c r="F1114" t="str">
        <f>IF(VLOOKUP(TRM!A6507,'TRM - TBM Crosswalk'!$A$2:'TRM - TBM Crosswalk'!$I$1008,4,FALSE)=0,"",VLOOKUP(TRM!A6507,'TRM - TBM Crosswalk'!$A$2:'TRM - TBM Crosswalk'!$I$1008,4,FALSE))</f>
        <v/>
      </c>
      <c r="G1114" t="str">
        <f>IF(VLOOKUP(TRM!A6507,'TRM - TBM Crosswalk'!$A$2:'TRM - TBM Crosswalk'!$I$1008,5,FALSE)=0,"",VLOOKUP(TRM!A6507,'TRM - TBM Crosswalk'!$A$2:'TRM - TBM Crosswalk'!$I$1008,5,FALSE))</f>
        <v>End User</v>
      </c>
      <c r="H1114" t="str">
        <f>IF(VLOOKUP(TRM!A6507,'TRM - TBM Crosswalk'!$A$2:'TRM - TBM Crosswalk'!$I$1008,6,FALSE)=0,"",VLOOKUP(TRM!A6507,'TRM - TBM Crosswalk'!$A$2:'TRM - TBM Crosswalk'!$I$1008,6,FALSE))</f>
        <v>Workspace</v>
      </c>
      <c r="I1114" t="str">
        <f>IF(VLOOKUP(TRM!A6507,'TRM - TBM Crosswalk'!$A$2:'TRM - TBM Crosswalk'!$I$1008,7,FALSE)=0,"",VLOOKUP(TRM!A6507,'TRM - TBM Crosswalk'!$A$2:'TRM - TBM Crosswalk'!$I$1008,7,FALSE))</f>
        <v/>
      </c>
      <c r="J1114" t="str">
        <f>IF(VLOOKUP(TRM!A6507,'TRM - TBM Crosswalk'!$A$2:'TRM - TBM Crosswalk'!$I$1008,8,FALSE)=0,"",VLOOKUP(TRM!A6507,'TRM - TBM Crosswalk'!$A$2:'TRM - TBM Crosswalk'!$I$1008,8,FALSE))</f>
        <v/>
      </c>
      <c r="K1114" t="str">
        <f>IF(VLOOKUP(TRM!A6507,'TRM - TBM Crosswalk'!$A$2:'TRM - TBM Crosswalk'!$I$1008,9,FALSE)=0,"",VLOOKUP(TRM!A6507,'TRM - TBM Crosswalk'!$A$2:'TRM - TBM Crosswalk'!$I$1008,9,FALSE))</f>
        <v/>
      </c>
    </row>
    <row r="1115" spans="1:11" x14ac:dyDescent="0.45">
      <c r="A1115" t="str">
        <f>TRM!A6508</f>
        <v>A02.031.393#</v>
      </c>
      <c r="B1115" t="str">
        <f>TRM!B6508</f>
        <v>3D Modeling &amp; 3D Printing#</v>
      </c>
      <c r="C1115" t="str">
        <f>TRM!C6508</f>
        <v>Vulkan Run Time Libraries | 1.0.26.0</v>
      </c>
      <c r="D1115">
        <f>TRM!D6508</f>
        <v>0</v>
      </c>
      <c r="E1115" t="str">
        <f>IF(VLOOKUP(TRM!A6508,'TRM - TBM Crosswalk'!$A$2:'TRM - TBM Crosswalk'!$I$1008,3,FALSE)="N/A","TBD","")</f>
        <v/>
      </c>
      <c r="F1115" t="str">
        <f>IF(VLOOKUP(TRM!A6508,'TRM - TBM Crosswalk'!$A$2:'TRM - TBM Crosswalk'!$I$1008,4,FALSE)=0,"",VLOOKUP(TRM!A6508,'TRM - TBM Crosswalk'!$A$2:'TRM - TBM Crosswalk'!$I$1008,4,FALSE))</f>
        <v/>
      </c>
      <c r="G1115" t="str">
        <f>IF(VLOOKUP(TRM!A6508,'TRM - TBM Crosswalk'!$A$2:'TRM - TBM Crosswalk'!$I$1008,5,FALSE)=0,"",VLOOKUP(TRM!A6508,'TRM - TBM Crosswalk'!$A$2:'TRM - TBM Crosswalk'!$I$1008,5,FALSE))</f>
        <v>End User</v>
      </c>
      <c r="H1115" t="str">
        <f>IF(VLOOKUP(TRM!A6508,'TRM - TBM Crosswalk'!$A$2:'TRM - TBM Crosswalk'!$I$1008,6,FALSE)=0,"",VLOOKUP(TRM!A6508,'TRM - TBM Crosswalk'!$A$2:'TRM - TBM Crosswalk'!$I$1008,6,FALSE))</f>
        <v>Workspace</v>
      </c>
      <c r="I1115" t="str">
        <f>IF(VLOOKUP(TRM!A6508,'TRM - TBM Crosswalk'!$A$2:'TRM - TBM Crosswalk'!$I$1008,7,FALSE)=0,"",VLOOKUP(TRM!A6508,'TRM - TBM Crosswalk'!$A$2:'TRM - TBM Crosswalk'!$I$1008,7,FALSE))</f>
        <v/>
      </c>
      <c r="J1115" t="str">
        <f>IF(VLOOKUP(TRM!A6508,'TRM - TBM Crosswalk'!$A$2:'TRM - TBM Crosswalk'!$I$1008,8,FALSE)=0,"",VLOOKUP(TRM!A6508,'TRM - TBM Crosswalk'!$A$2:'TRM - TBM Crosswalk'!$I$1008,8,FALSE))</f>
        <v/>
      </c>
      <c r="K1115" t="str">
        <f>IF(VLOOKUP(TRM!A6508,'TRM - TBM Crosswalk'!$A$2:'TRM - TBM Crosswalk'!$I$1008,9,FALSE)=0,"",VLOOKUP(TRM!A6508,'TRM - TBM Crosswalk'!$A$2:'TRM - TBM Crosswalk'!$I$1008,9,FALSE))</f>
        <v/>
      </c>
    </row>
    <row r="1116" spans="1:11" x14ac:dyDescent="0.45">
      <c r="A1116" t="str">
        <f>TRM!A6509</f>
        <v>A02.031.393#</v>
      </c>
      <c r="B1116" t="str">
        <f>TRM!B6509</f>
        <v>3D Modeling &amp; 3D Printing#</v>
      </c>
      <c r="C1116" t="str">
        <f>TRM!C6509</f>
        <v>Vulkan Run Time Libraries | 1.0.33.0</v>
      </c>
      <c r="D1116">
        <f>TRM!D6509</f>
        <v>0</v>
      </c>
      <c r="E1116" t="str">
        <f>IF(VLOOKUP(TRM!A6509,'TRM - TBM Crosswalk'!$A$2:'TRM - TBM Crosswalk'!$I$1008,3,FALSE)="N/A","TBD","")</f>
        <v/>
      </c>
      <c r="F1116" t="str">
        <f>IF(VLOOKUP(TRM!A6509,'TRM - TBM Crosswalk'!$A$2:'TRM - TBM Crosswalk'!$I$1008,4,FALSE)=0,"",VLOOKUP(TRM!A6509,'TRM - TBM Crosswalk'!$A$2:'TRM - TBM Crosswalk'!$I$1008,4,FALSE))</f>
        <v/>
      </c>
      <c r="G1116" t="str">
        <f>IF(VLOOKUP(TRM!A6509,'TRM - TBM Crosswalk'!$A$2:'TRM - TBM Crosswalk'!$I$1008,5,FALSE)=0,"",VLOOKUP(TRM!A6509,'TRM - TBM Crosswalk'!$A$2:'TRM - TBM Crosswalk'!$I$1008,5,FALSE))</f>
        <v>End User</v>
      </c>
      <c r="H1116" t="str">
        <f>IF(VLOOKUP(TRM!A6509,'TRM - TBM Crosswalk'!$A$2:'TRM - TBM Crosswalk'!$I$1008,6,FALSE)=0,"",VLOOKUP(TRM!A6509,'TRM - TBM Crosswalk'!$A$2:'TRM - TBM Crosswalk'!$I$1008,6,FALSE))</f>
        <v>Workspace</v>
      </c>
      <c r="I1116" t="str">
        <f>IF(VLOOKUP(TRM!A6509,'TRM - TBM Crosswalk'!$A$2:'TRM - TBM Crosswalk'!$I$1008,7,FALSE)=0,"",VLOOKUP(TRM!A6509,'TRM - TBM Crosswalk'!$A$2:'TRM - TBM Crosswalk'!$I$1008,7,FALSE))</f>
        <v/>
      </c>
      <c r="J1116" t="str">
        <f>IF(VLOOKUP(TRM!A6509,'TRM - TBM Crosswalk'!$A$2:'TRM - TBM Crosswalk'!$I$1008,8,FALSE)=0,"",VLOOKUP(TRM!A6509,'TRM - TBM Crosswalk'!$A$2:'TRM - TBM Crosswalk'!$I$1008,8,FALSE))</f>
        <v/>
      </c>
      <c r="K1116" t="str">
        <f>IF(VLOOKUP(TRM!A6509,'TRM - TBM Crosswalk'!$A$2:'TRM - TBM Crosswalk'!$I$1008,9,FALSE)=0,"",VLOOKUP(TRM!A6509,'TRM - TBM Crosswalk'!$A$2:'TRM - TBM Crosswalk'!$I$1008,9,FALSE))</f>
        <v/>
      </c>
    </row>
    <row r="1117" spans="1:11" x14ac:dyDescent="0.45">
      <c r="A1117" t="str">
        <f>TRM!A6510</f>
        <v>A02.031.393#</v>
      </c>
      <c r="B1117" t="str">
        <f>TRM!B6510</f>
        <v>3D Modeling &amp; 3D Printing#</v>
      </c>
      <c r="C1117" t="str">
        <f>TRM!C6510</f>
        <v>Vulkan Run Time Libraries | 1.0.39.1</v>
      </c>
      <c r="D1117">
        <f>TRM!D6510</f>
        <v>0</v>
      </c>
      <c r="E1117" t="str">
        <f>IF(VLOOKUP(TRM!A6510,'TRM - TBM Crosswalk'!$A$2:'TRM - TBM Crosswalk'!$I$1008,3,FALSE)="N/A","TBD","")</f>
        <v/>
      </c>
      <c r="F1117" t="str">
        <f>IF(VLOOKUP(TRM!A6510,'TRM - TBM Crosswalk'!$A$2:'TRM - TBM Crosswalk'!$I$1008,4,FALSE)=0,"",VLOOKUP(TRM!A6510,'TRM - TBM Crosswalk'!$A$2:'TRM - TBM Crosswalk'!$I$1008,4,FALSE))</f>
        <v/>
      </c>
      <c r="G1117" t="str">
        <f>IF(VLOOKUP(TRM!A6510,'TRM - TBM Crosswalk'!$A$2:'TRM - TBM Crosswalk'!$I$1008,5,FALSE)=0,"",VLOOKUP(TRM!A6510,'TRM - TBM Crosswalk'!$A$2:'TRM - TBM Crosswalk'!$I$1008,5,FALSE))</f>
        <v>End User</v>
      </c>
      <c r="H1117" t="str">
        <f>IF(VLOOKUP(TRM!A6510,'TRM - TBM Crosswalk'!$A$2:'TRM - TBM Crosswalk'!$I$1008,6,FALSE)=0,"",VLOOKUP(TRM!A6510,'TRM - TBM Crosswalk'!$A$2:'TRM - TBM Crosswalk'!$I$1008,6,FALSE))</f>
        <v>Workspace</v>
      </c>
      <c r="I1117" t="str">
        <f>IF(VLOOKUP(TRM!A6510,'TRM - TBM Crosswalk'!$A$2:'TRM - TBM Crosswalk'!$I$1008,7,FALSE)=0,"",VLOOKUP(TRM!A6510,'TRM - TBM Crosswalk'!$A$2:'TRM - TBM Crosswalk'!$I$1008,7,FALSE))</f>
        <v/>
      </c>
      <c r="J1117" t="str">
        <f>IF(VLOOKUP(TRM!A6510,'TRM - TBM Crosswalk'!$A$2:'TRM - TBM Crosswalk'!$I$1008,8,FALSE)=0,"",VLOOKUP(TRM!A6510,'TRM - TBM Crosswalk'!$A$2:'TRM - TBM Crosswalk'!$I$1008,8,FALSE))</f>
        <v/>
      </c>
      <c r="K1117" t="str">
        <f>IF(VLOOKUP(TRM!A6510,'TRM - TBM Crosswalk'!$A$2:'TRM - TBM Crosswalk'!$I$1008,9,FALSE)=0,"",VLOOKUP(TRM!A6510,'TRM - TBM Crosswalk'!$A$2:'TRM - TBM Crosswalk'!$I$1008,9,FALSE))</f>
        <v/>
      </c>
    </row>
    <row r="1118" spans="1:11" x14ac:dyDescent="0.45">
      <c r="A1118" t="str">
        <f>TRM!A6511</f>
        <v>A02.031.393#</v>
      </c>
      <c r="B1118" t="str">
        <f>TRM!B6511</f>
        <v>3D Modeling &amp; 3D Printing#</v>
      </c>
      <c r="C1118" t="str">
        <f>TRM!C6511</f>
        <v>Vulkan Run Time Libraries | 1.0.42.1</v>
      </c>
      <c r="D1118">
        <f>TRM!D6511</f>
        <v>0</v>
      </c>
      <c r="E1118" t="str">
        <f>IF(VLOOKUP(TRM!A6511,'TRM - TBM Crosswalk'!$A$2:'TRM - TBM Crosswalk'!$I$1008,3,FALSE)="N/A","TBD","")</f>
        <v/>
      </c>
      <c r="F1118" t="str">
        <f>IF(VLOOKUP(TRM!A6511,'TRM - TBM Crosswalk'!$A$2:'TRM - TBM Crosswalk'!$I$1008,4,FALSE)=0,"",VLOOKUP(TRM!A6511,'TRM - TBM Crosswalk'!$A$2:'TRM - TBM Crosswalk'!$I$1008,4,FALSE))</f>
        <v/>
      </c>
      <c r="G1118" t="str">
        <f>IF(VLOOKUP(TRM!A6511,'TRM - TBM Crosswalk'!$A$2:'TRM - TBM Crosswalk'!$I$1008,5,FALSE)=0,"",VLOOKUP(TRM!A6511,'TRM - TBM Crosswalk'!$A$2:'TRM - TBM Crosswalk'!$I$1008,5,FALSE))</f>
        <v>End User</v>
      </c>
      <c r="H1118" t="str">
        <f>IF(VLOOKUP(TRM!A6511,'TRM - TBM Crosswalk'!$A$2:'TRM - TBM Crosswalk'!$I$1008,6,FALSE)=0,"",VLOOKUP(TRM!A6511,'TRM - TBM Crosswalk'!$A$2:'TRM - TBM Crosswalk'!$I$1008,6,FALSE))</f>
        <v>Workspace</v>
      </c>
      <c r="I1118" t="str">
        <f>IF(VLOOKUP(TRM!A6511,'TRM - TBM Crosswalk'!$A$2:'TRM - TBM Crosswalk'!$I$1008,7,FALSE)=0,"",VLOOKUP(TRM!A6511,'TRM - TBM Crosswalk'!$A$2:'TRM - TBM Crosswalk'!$I$1008,7,FALSE))</f>
        <v/>
      </c>
      <c r="J1118" t="str">
        <f>IF(VLOOKUP(TRM!A6511,'TRM - TBM Crosswalk'!$A$2:'TRM - TBM Crosswalk'!$I$1008,8,FALSE)=0,"",VLOOKUP(TRM!A6511,'TRM - TBM Crosswalk'!$A$2:'TRM - TBM Crosswalk'!$I$1008,8,FALSE))</f>
        <v/>
      </c>
      <c r="K1118" t="str">
        <f>IF(VLOOKUP(TRM!A6511,'TRM - TBM Crosswalk'!$A$2:'TRM - TBM Crosswalk'!$I$1008,9,FALSE)=0,"",VLOOKUP(TRM!A6511,'TRM - TBM Crosswalk'!$A$2:'TRM - TBM Crosswalk'!$I$1008,9,FALSE))</f>
        <v/>
      </c>
    </row>
    <row r="1119" spans="1:11" x14ac:dyDescent="0.45">
      <c r="A1119" t="str">
        <f>TRM!A6512</f>
        <v>A02.031.393#</v>
      </c>
      <c r="B1119" t="str">
        <f>TRM!B6512</f>
        <v>3D Modeling &amp; 3D Printing#</v>
      </c>
      <c r="C1119" t="str">
        <f>TRM!C6512</f>
        <v>Vulkan Run Time Libraries | 1.0.54.0</v>
      </c>
      <c r="D1119">
        <f>TRM!D6512</f>
        <v>0</v>
      </c>
      <c r="E1119" t="str">
        <f>IF(VLOOKUP(TRM!A6512,'TRM - TBM Crosswalk'!$A$2:'TRM - TBM Crosswalk'!$I$1008,3,FALSE)="N/A","TBD","")</f>
        <v/>
      </c>
      <c r="F1119" t="str">
        <f>IF(VLOOKUP(TRM!A6512,'TRM - TBM Crosswalk'!$A$2:'TRM - TBM Crosswalk'!$I$1008,4,FALSE)=0,"",VLOOKUP(TRM!A6512,'TRM - TBM Crosswalk'!$A$2:'TRM - TBM Crosswalk'!$I$1008,4,FALSE))</f>
        <v/>
      </c>
      <c r="G1119" t="str">
        <f>IF(VLOOKUP(TRM!A6512,'TRM - TBM Crosswalk'!$A$2:'TRM - TBM Crosswalk'!$I$1008,5,FALSE)=0,"",VLOOKUP(TRM!A6512,'TRM - TBM Crosswalk'!$A$2:'TRM - TBM Crosswalk'!$I$1008,5,FALSE))</f>
        <v>End User</v>
      </c>
      <c r="H1119" t="str">
        <f>IF(VLOOKUP(TRM!A6512,'TRM - TBM Crosswalk'!$A$2:'TRM - TBM Crosswalk'!$I$1008,6,FALSE)=0,"",VLOOKUP(TRM!A6512,'TRM - TBM Crosswalk'!$A$2:'TRM - TBM Crosswalk'!$I$1008,6,FALSE))</f>
        <v>Workspace</v>
      </c>
      <c r="I1119" t="str">
        <f>IF(VLOOKUP(TRM!A6512,'TRM - TBM Crosswalk'!$A$2:'TRM - TBM Crosswalk'!$I$1008,7,FALSE)=0,"",VLOOKUP(TRM!A6512,'TRM - TBM Crosswalk'!$A$2:'TRM - TBM Crosswalk'!$I$1008,7,FALSE))</f>
        <v/>
      </c>
      <c r="J1119" t="str">
        <f>IF(VLOOKUP(TRM!A6512,'TRM - TBM Crosswalk'!$A$2:'TRM - TBM Crosswalk'!$I$1008,8,FALSE)=0,"",VLOOKUP(TRM!A6512,'TRM - TBM Crosswalk'!$A$2:'TRM - TBM Crosswalk'!$I$1008,8,FALSE))</f>
        <v/>
      </c>
      <c r="K1119" t="str">
        <f>IF(VLOOKUP(TRM!A6512,'TRM - TBM Crosswalk'!$A$2:'TRM - TBM Crosswalk'!$I$1008,9,FALSE)=0,"",VLOOKUP(TRM!A6512,'TRM - TBM Crosswalk'!$A$2:'TRM - TBM Crosswalk'!$I$1008,9,FALSE))</f>
        <v/>
      </c>
    </row>
    <row r="1120" spans="1:11" x14ac:dyDescent="0.45">
      <c r="A1120" t="str">
        <f>TRM!A6513</f>
        <v>A02.031.393#</v>
      </c>
      <c r="B1120" t="str">
        <f>TRM!B6513</f>
        <v>3D Modeling &amp; 3D Printing#</v>
      </c>
      <c r="C1120" t="str">
        <f>TRM!C6513</f>
        <v>Vulkan Run Time Libraries | 1.0.54.1</v>
      </c>
      <c r="D1120">
        <f>TRM!D6513</f>
        <v>0</v>
      </c>
      <c r="E1120" t="str">
        <f>IF(VLOOKUP(TRM!A6513,'TRM - TBM Crosswalk'!$A$2:'TRM - TBM Crosswalk'!$I$1008,3,FALSE)="N/A","TBD","")</f>
        <v/>
      </c>
      <c r="F1120" t="str">
        <f>IF(VLOOKUP(TRM!A6513,'TRM - TBM Crosswalk'!$A$2:'TRM - TBM Crosswalk'!$I$1008,4,FALSE)=0,"",VLOOKUP(TRM!A6513,'TRM - TBM Crosswalk'!$A$2:'TRM - TBM Crosswalk'!$I$1008,4,FALSE))</f>
        <v/>
      </c>
      <c r="G1120" t="str">
        <f>IF(VLOOKUP(TRM!A6513,'TRM - TBM Crosswalk'!$A$2:'TRM - TBM Crosswalk'!$I$1008,5,FALSE)=0,"",VLOOKUP(TRM!A6513,'TRM - TBM Crosswalk'!$A$2:'TRM - TBM Crosswalk'!$I$1008,5,FALSE))</f>
        <v>End User</v>
      </c>
      <c r="H1120" t="str">
        <f>IF(VLOOKUP(TRM!A6513,'TRM - TBM Crosswalk'!$A$2:'TRM - TBM Crosswalk'!$I$1008,6,FALSE)=0,"",VLOOKUP(TRM!A6513,'TRM - TBM Crosswalk'!$A$2:'TRM - TBM Crosswalk'!$I$1008,6,FALSE))</f>
        <v>Workspace</v>
      </c>
      <c r="I1120" t="str">
        <f>IF(VLOOKUP(TRM!A6513,'TRM - TBM Crosswalk'!$A$2:'TRM - TBM Crosswalk'!$I$1008,7,FALSE)=0,"",VLOOKUP(TRM!A6513,'TRM - TBM Crosswalk'!$A$2:'TRM - TBM Crosswalk'!$I$1008,7,FALSE))</f>
        <v/>
      </c>
      <c r="J1120" t="str">
        <f>IF(VLOOKUP(TRM!A6513,'TRM - TBM Crosswalk'!$A$2:'TRM - TBM Crosswalk'!$I$1008,8,FALSE)=0,"",VLOOKUP(TRM!A6513,'TRM - TBM Crosswalk'!$A$2:'TRM - TBM Crosswalk'!$I$1008,8,FALSE))</f>
        <v/>
      </c>
      <c r="K1120" t="str">
        <f>IF(VLOOKUP(TRM!A6513,'TRM - TBM Crosswalk'!$A$2:'TRM - TBM Crosswalk'!$I$1008,9,FALSE)=0,"",VLOOKUP(TRM!A6513,'TRM - TBM Crosswalk'!$A$2:'TRM - TBM Crosswalk'!$I$1008,9,FALSE))</f>
        <v/>
      </c>
    </row>
    <row r="1121" spans="1:11" x14ac:dyDescent="0.45">
      <c r="A1121" t="str">
        <f>TRM!A6514</f>
        <v>A02.031.394#</v>
      </c>
      <c r="B1121" t="str">
        <f>TRM!B6514</f>
        <v>Readers &amp; Presentation Layer Applications#</v>
      </c>
      <c r="C1121" t="str">
        <f>TRM!C6514</f>
        <v>Acrobat Customization Wizard DC | 19.008.20071</v>
      </c>
      <c r="D1121">
        <f>TRM!D6514</f>
        <v>0</v>
      </c>
      <c r="E1121" t="str">
        <f>IF(VLOOKUP(TRM!A6514,'TRM - TBM Crosswalk'!$A$2:'TRM - TBM Crosswalk'!$I$1008,3,FALSE)="N/A","TBD","")</f>
        <v>TBD</v>
      </c>
      <c r="F1121" t="str">
        <f>IF(VLOOKUP(TRM!A6514,'TRM - TBM Crosswalk'!$A$2:'TRM - TBM Crosswalk'!$I$1008,4,FALSE)=0,"",VLOOKUP(TRM!A6514,'TRM - TBM Crosswalk'!$A$2:'TRM - TBM Crosswalk'!$I$1008,4,FALSE))</f>
        <v/>
      </c>
      <c r="G1121" t="str">
        <f>IF(VLOOKUP(TRM!A6514,'TRM - TBM Crosswalk'!$A$2:'TRM - TBM Crosswalk'!$I$1008,5,FALSE)=0,"",VLOOKUP(TRM!A6514,'TRM - TBM Crosswalk'!$A$2:'TRM - TBM Crosswalk'!$I$1008,5,FALSE))</f>
        <v/>
      </c>
      <c r="H1121" t="str">
        <f>IF(VLOOKUP(TRM!A6514,'TRM - TBM Crosswalk'!$A$2:'TRM - TBM Crosswalk'!$I$1008,6,FALSE)=0,"",VLOOKUP(TRM!A6514,'TRM - TBM Crosswalk'!$A$2:'TRM - TBM Crosswalk'!$I$1008,6,FALSE))</f>
        <v/>
      </c>
      <c r="I1121" t="str">
        <f>IF(VLOOKUP(TRM!A6514,'TRM - TBM Crosswalk'!$A$2:'TRM - TBM Crosswalk'!$I$1008,7,FALSE)=0,"",VLOOKUP(TRM!A6514,'TRM - TBM Crosswalk'!$A$2:'TRM - TBM Crosswalk'!$I$1008,7,FALSE))</f>
        <v/>
      </c>
      <c r="J1121" t="str">
        <f>IF(VLOOKUP(TRM!A6514,'TRM - TBM Crosswalk'!$A$2:'TRM - TBM Crosswalk'!$I$1008,8,FALSE)=0,"",VLOOKUP(TRM!A6514,'TRM - TBM Crosswalk'!$A$2:'TRM - TBM Crosswalk'!$I$1008,8,FALSE))</f>
        <v/>
      </c>
      <c r="K1121" t="str">
        <f>IF(VLOOKUP(TRM!A6514,'TRM - TBM Crosswalk'!$A$2:'TRM - TBM Crosswalk'!$I$1008,9,FALSE)=0,"",VLOOKUP(TRM!A6514,'TRM - TBM Crosswalk'!$A$2:'TRM - TBM Crosswalk'!$I$1008,9,FALSE))</f>
        <v/>
      </c>
    </row>
    <row r="1122" spans="1:11" x14ac:dyDescent="0.45">
      <c r="A1122" t="str">
        <f>TRM!A6515</f>
        <v>A02.031.394#</v>
      </c>
      <c r="B1122" t="str">
        <f>TRM!B6515</f>
        <v>Readers &amp; Presentation Layer Applications#</v>
      </c>
      <c r="C1122" t="str">
        <f>TRM!C6515</f>
        <v>Adobe Flash Player 25 NPAPI | 25.0.0.171</v>
      </c>
      <c r="D1122">
        <f>TRM!D6515</f>
        <v>0</v>
      </c>
      <c r="E1122" t="str">
        <f>IF(VLOOKUP(TRM!A6515,'TRM - TBM Crosswalk'!$A$2:'TRM - TBM Crosswalk'!$I$1008,3,FALSE)="N/A","TBD","")</f>
        <v>TBD</v>
      </c>
      <c r="F1122" t="str">
        <f>IF(VLOOKUP(TRM!A6515,'TRM - TBM Crosswalk'!$A$2:'TRM - TBM Crosswalk'!$I$1008,4,FALSE)=0,"",VLOOKUP(TRM!A6515,'TRM - TBM Crosswalk'!$A$2:'TRM - TBM Crosswalk'!$I$1008,4,FALSE))</f>
        <v/>
      </c>
      <c r="G1122" t="str">
        <f>IF(VLOOKUP(TRM!A6515,'TRM - TBM Crosswalk'!$A$2:'TRM - TBM Crosswalk'!$I$1008,5,FALSE)=0,"",VLOOKUP(TRM!A6515,'TRM - TBM Crosswalk'!$A$2:'TRM - TBM Crosswalk'!$I$1008,5,FALSE))</f>
        <v/>
      </c>
      <c r="H1122" t="str">
        <f>IF(VLOOKUP(TRM!A6515,'TRM - TBM Crosswalk'!$A$2:'TRM - TBM Crosswalk'!$I$1008,6,FALSE)=0,"",VLOOKUP(TRM!A6515,'TRM - TBM Crosswalk'!$A$2:'TRM - TBM Crosswalk'!$I$1008,6,FALSE))</f>
        <v/>
      </c>
      <c r="I1122" t="str">
        <f>IF(VLOOKUP(TRM!A6515,'TRM - TBM Crosswalk'!$A$2:'TRM - TBM Crosswalk'!$I$1008,7,FALSE)=0,"",VLOOKUP(TRM!A6515,'TRM - TBM Crosswalk'!$A$2:'TRM - TBM Crosswalk'!$I$1008,7,FALSE))</f>
        <v/>
      </c>
      <c r="J1122" t="str">
        <f>IF(VLOOKUP(TRM!A6515,'TRM - TBM Crosswalk'!$A$2:'TRM - TBM Crosswalk'!$I$1008,8,FALSE)=0,"",VLOOKUP(TRM!A6515,'TRM - TBM Crosswalk'!$A$2:'TRM - TBM Crosswalk'!$I$1008,8,FALSE))</f>
        <v/>
      </c>
      <c r="K1122" t="str">
        <f>IF(VLOOKUP(TRM!A6515,'TRM - TBM Crosswalk'!$A$2:'TRM - TBM Crosswalk'!$I$1008,9,FALSE)=0,"",VLOOKUP(TRM!A6515,'TRM - TBM Crosswalk'!$A$2:'TRM - TBM Crosswalk'!$I$1008,9,FALSE))</f>
        <v/>
      </c>
    </row>
    <row r="1123" spans="1:11" x14ac:dyDescent="0.45">
      <c r="A1123" t="str">
        <f>TRM!A6516</f>
        <v>A02.031.394#</v>
      </c>
      <c r="B1123" t="str">
        <f>TRM!B6516</f>
        <v>Readers &amp; Presentation Layer Applications#</v>
      </c>
      <c r="C1123" t="str">
        <f>TRM!C6516</f>
        <v>Adobe Flash Player 27 NPAPI | 27.0.0.130</v>
      </c>
      <c r="D1123">
        <f>TRM!D6516</f>
        <v>0</v>
      </c>
      <c r="E1123" t="str">
        <f>IF(VLOOKUP(TRM!A6516,'TRM - TBM Crosswalk'!$A$2:'TRM - TBM Crosswalk'!$I$1008,3,FALSE)="N/A","TBD","")</f>
        <v>TBD</v>
      </c>
      <c r="F1123" t="str">
        <f>IF(VLOOKUP(TRM!A6516,'TRM - TBM Crosswalk'!$A$2:'TRM - TBM Crosswalk'!$I$1008,4,FALSE)=0,"",VLOOKUP(TRM!A6516,'TRM - TBM Crosswalk'!$A$2:'TRM - TBM Crosswalk'!$I$1008,4,FALSE))</f>
        <v/>
      </c>
      <c r="G1123" t="str">
        <f>IF(VLOOKUP(TRM!A6516,'TRM - TBM Crosswalk'!$A$2:'TRM - TBM Crosswalk'!$I$1008,5,FALSE)=0,"",VLOOKUP(TRM!A6516,'TRM - TBM Crosswalk'!$A$2:'TRM - TBM Crosswalk'!$I$1008,5,FALSE))</f>
        <v/>
      </c>
      <c r="H1123" t="str">
        <f>IF(VLOOKUP(TRM!A6516,'TRM - TBM Crosswalk'!$A$2:'TRM - TBM Crosswalk'!$I$1008,6,FALSE)=0,"",VLOOKUP(TRM!A6516,'TRM - TBM Crosswalk'!$A$2:'TRM - TBM Crosswalk'!$I$1008,6,FALSE))</f>
        <v/>
      </c>
      <c r="I1123" t="str">
        <f>IF(VLOOKUP(TRM!A6516,'TRM - TBM Crosswalk'!$A$2:'TRM - TBM Crosswalk'!$I$1008,7,FALSE)=0,"",VLOOKUP(TRM!A6516,'TRM - TBM Crosswalk'!$A$2:'TRM - TBM Crosswalk'!$I$1008,7,FALSE))</f>
        <v/>
      </c>
      <c r="J1123" t="str">
        <f>IF(VLOOKUP(TRM!A6516,'TRM - TBM Crosswalk'!$A$2:'TRM - TBM Crosswalk'!$I$1008,8,FALSE)=0,"",VLOOKUP(TRM!A6516,'TRM - TBM Crosswalk'!$A$2:'TRM - TBM Crosswalk'!$I$1008,8,FALSE))</f>
        <v/>
      </c>
      <c r="K1123" t="str">
        <f>IF(VLOOKUP(TRM!A6516,'TRM - TBM Crosswalk'!$A$2:'TRM - TBM Crosswalk'!$I$1008,9,FALSE)=0,"",VLOOKUP(TRM!A6516,'TRM - TBM Crosswalk'!$A$2:'TRM - TBM Crosswalk'!$I$1008,9,FALSE))</f>
        <v/>
      </c>
    </row>
    <row r="1124" spans="1:11" x14ac:dyDescent="0.45">
      <c r="A1124" t="str">
        <f>TRM!A6517</f>
        <v>A02.031.394#</v>
      </c>
      <c r="B1124" t="str">
        <f>TRM!B6517</f>
        <v>Readers &amp; Presentation Layer Applications#</v>
      </c>
      <c r="C1124" t="str">
        <f>TRM!C6517</f>
        <v>Adobe Flash Player 30 NPAPI | 30.0.0.134</v>
      </c>
      <c r="D1124">
        <f>TRM!D6517</f>
        <v>0</v>
      </c>
      <c r="E1124" t="str">
        <f>IF(VLOOKUP(TRM!A6517,'TRM - TBM Crosswalk'!$A$2:'TRM - TBM Crosswalk'!$I$1008,3,FALSE)="N/A","TBD","")</f>
        <v>TBD</v>
      </c>
      <c r="F1124" t="str">
        <f>IF(VLOOKUP(TRM!A6517,'TRM - TBM Crosswalk'!$A$2:'TRM - TBM Crosswalk'!$I$1008,4,FALSE)=0,"",VLOOKUP(TRM!A6517,'TRM - TBM Crosswalk'!$A$2:'TRM - TBM Crosswalk'!$I$1008,4,FALSE))</f>
        <v/>
      </c>
      <c r="G1124" t="str">
        <f>IF(VLOOKUP(TRM!A6517,'TRM - TBM Crosswalk'!$A$2:'TRM - TBM Crosswalk'!$I$1008,5,FALSE)=0,"",VLOOKUP(TRM!A6517,'TRM - TBM Crosswalk'!$A$2:'TRM - TBM Crosswalk'!$I$1008,5,FALSE))</f>
        <v/>
      </c>
      <c r="H1124" t="str">
        <f>IF(VLOOKUP(TRM!A6517,'TRM - TBM Crosswalk'!$A$2:'TRM - TBM Crosswalk'!$I$1008,6,FALSE)=0,"",VLOOKUP(TRM!A6517,'TRM - TBM Crosswalk'!$A$2:'TRM - TBM Crosswalk'!$I$1008,6,FALSE))</f>
        <v/>
      </c>
      <c r="I1124" t="str">
        <f>IF(VLOOKUP(TRM!A6517,'TRM - TBM Crosswalk'!$A$2:'TRM - TBM Crosswalk'!$I$1008,7,FALSE)=0,"",VLOOKUP(TRM!A6517,'TRM - TBM Crosswalk'!$A$2:'TRM - TBM Crosswalk'!$I$1008,7,FALSE))</f>
        <v/>
      </c>
      <c r="J1124" t="str">
        <f>IF(VLOOKUP(TRM!A6517,'TRM - TBM Crosswalk'!$A$2:'TRM - TBM Crosswalk'!$I$1008,8,FALSE)=0,"",VLOOKUP(TRM!A6517,'TRM - TBM Crosswalk'!$A$2:'TRM - TBM Crosswalk'!$I$1008,8,FALSE))</f>
        <v/>
      </c>
      <c r="K1124" t="str">
        <f>IF(VLOOKUP(TRM!A6517,'TRM - TBM Crosswalk'!$A$2:'TRM - TBM Crosswalk'!$I$1008,9,FALSE)=0,"",VLOOKUP(TRM!A6517,'TRM - TBM Crosswalk'!$A$2:'TRM - TBM Crosswalk'!$I$1008,9,FALSE))</f>
        <v/>
      </c>
    </row>
    <row r="1125" spans="1:11" x14ac:dyDescent="0.45">
      <c r="A1125" t="str">
        <f>TRM!A6518</f>
        <v>A02.031.394#</v>
      </c>
      <c r="B1125" t="str">
        <f>TRM!B6518</f>
        <v>Readers &amp; Presentation Layer Applications#</v>
      </c>
      <c r="C1125" t="str">
        <f>TRM!C6518</f>
        <v>Adobe Flash Player 32 ActiveX | 32.0.0.207</v>
      </c>
      <c r="D1125">
        <f>TRM!D6518</f>
        <v>0</v>
      </c>
      <c r="E1125" t="str">
        <f>IF(VLOOKUP(TRM!A6518,'TRM - TBM Crosswalk'!$A$2:'TRM - TBM Crosswalk'!$I$1008,3,FALSE)="N/A","TBD","")</f>
        <v>TBD</v>
      </c>
      <c r="F1125" t="str">
        <f>IF(VLOOKUP(TRM!A6518,'TRM - TBM Crosswalk'!$A$2:'TRM - TBM Crosswalk'!$I$1008,4,FALSE)=0,"",VLOOKUP(TRM!A6518,'TRM - TBM Crosswalk'!$A$2:'TRM - TBM Crosswalk'!$I$1008,4,FALSE))</f>
        <v/>
      </c>
      <c r="G1125" t="str">
        <f>IF(VLOOKUP(TRM!A6518,'TRM - TBM Crosswalk'!$A$2:'TRM - TBM Crosswalk'!$I$1008,5,FALSE)=0,"",VLOOKUP(TRM!A6518,'TRM - TBM Crosswalk'!$A$2:'TRM - TBM Crosswalk'!$I$1008,5,FALSE))</f>
        <v/>
      </c>
      <c r="H1125" t="str">
        <f>IF(VLOOKUP(TRM!A6518,'TRM - TBM Crosswalk'!$A$2:'TRM - TBM Crosswalk'!$I$1008,6,FALSE)=0,"",VLOOKUP(TRM!A6518,'TRM - TBM Crosswalk'!$A$2:'TRM - TBM Crosswalk'!$I$1008,6,FALSE))</f>
        <v/>
      </c>
      <c r="I1125" t="str">
        <f>IF(VLOOKUP(TRM!A6518,'TRM - TBM Crosswalk'!$A$2:'TRM - TBM Crosswalk'!$I$1008,7,FALSE)=0,"",VLOOKUP(TRM!A6518,'TRM - TBM Crosswalk'!$A$2:'TRM - TBM Crosswalk'!$I$1008,7,FALSE))</f>
        <v/>
      </c>
      <c r="J1125" t="str">
        <f>IF(VLOOKUP(TRM!A6518,'TRM - TBM Crosswalk'!$A$2:'TRM - TBM Crosswalk'!$I$1008,8,FALSE)=0,"",VLOOKUP(TRM!A6518,'TRM - TBM Crosswalk'!$A$2:'TRM - TBM Crosswalk'!$I$1008,8,FALSE))</f>
        <v/>
      </c>
      <c r="K1125" t="str">
        <f>IF(VLOOKUP(TRM!A6518,'TRM - TBM Crosswalk'!$A$2:'TRM - TBM Crosswalk'!$I$1008,9,FALSE)=0,"",VLOOKUP(TRM!A6518,'TRM - TBM Crosswalk'!$A$2:'TRM - TBM Crosswalk'!$I$1008,9,FALSE))</f>
        <v/>
      </c>
    </row>
    <row r="1126" spans="1:11" x14ac:dyDescent="0.45">
      <c r="A1126" t="str">
        <f>TRM!A6519</f>
        <v>A02.031.394#</v>
      </c>
      <c r="B1126" t="str">
        <f>TRM!B6519</f>
        <v>Readers &amp; Presentation Layer Applications#</v>
      </c>
      <c r="C1126" t="str">
        <f>TRM!C6519</f>
        <v>Adobe Flash Player 32 ActiveX | 32.0.0.270</v>
      </c>
      <c r="D1126">
        <f>TRM!D6519</f>
        <v>0</v>
      </c>
      <c r="E1126" t="str">
        <f>IF(VLOOKUP(TRM!A6519,'TRM - TBM Crosswalk'!$A$2:'TRM - TBM Crosswalk'!$I$1008,3,FALSE)="N/A","TBD","")</f>
        <v>TBD</v>
      </c>
      <c r="F1126" t="str">
        <f>IF(VLOOKUP(TRM!A6519,'TRM - TBM Crosswalk'!$A$2:'TRM - TBM Crosswalk'!$I$1008,4,FALSE)=0,"",VLOOKUP(TRM!A6519,'TRM - TBM Crosswalk'!$A$2:'TRM - TBM Crosswalk'!$I$1008,4,FALSE))</f>
        <v/>
      </c>
      <c r="G1126" t="str">
        <f>IF(VLOOKUP(TRM!A6519,'TRM - TBM Crosswalk'!$A$2:'TRM - TBM Crosswalk'!$I$1008,5,FALSE)=0,"",VLOOKUP(TRM!A6519,'TRM - TBM Crosswalk'!$A$2:'TRM - TBM Crosswalk'!$I$1008,5,FALSE))</f>
        <v/>
      </c>
      <c r="H1126" t="str">
        <f>IF(VLOOKUP(TRM!A6519,'TRM - TBM Crosswalk'!$A$2:'TRM - TBM Crosswalk'!$I$1008,6,FALSE)=0,"",VLOOKUP(TRM!A6519,'TRM - TBM Crosswalk'!$A$2:'TRM - TBM Crosswalk'!$I$1008,6,FALSE))</f>
        <v/>
      </c>
      <c r="I1126" t="str">
        <f>IF(VLOOKUP(TRM!A6519,'TRM - TBM Crosswalk'!$A$2:'TRM - TBM Crosswalk'!$I$1008,7,FALSE)=0,"",VLOOKUP(TRM!A6519,'TRM - TBM Crosswalk'!$A$2:'TRM - TBM Crosswalk'!$I$1008,7,FALSE))</f>
        <v/>
      </c>
      <c r="J1126" t="str">
        <f>IF(VLOOKUP(TRM!A6519,'TRM - TBM Crosswalk'!$A$2:'TRM - TBM Crosswalk'!$I$1008,8,FALSE)=0,"",VLOOKUP(TRM!A6519,'TRM - TBM Crosswalk'!$A$2:'TRM - TBM Crosswalk'!$I$1008,8,FALSE))</f>
        <v/>
      </c>
      <c r="K1126" t="str">
        <f>IF(VLOOKUP(TRM!A6519,'TRM - TBM Crosswalk'!$A$2:'TRM - TBM Crosswalk'!$I$1008,9,FALSE)=0,"",VLOOKUP(TRM!A6519,'TRM - TBM Crosswalk'!$A$2:'TRM - TBM Crosswalk'!$I$1008,9,FALSE))</f>
        <v/>
      </c>
    </row>
    <row r="1127" spans="1:11" x14ac:dyDescent="0.45">
      <c r="A1127" t="str">
        <f>TRM!A6520</f>
        <v>A02.031.394#</v>
      </c>
      <c r="B1127" t="str">
        <f>TRM!B6520</f>
        <v>Readers &amp; Presentation Layer Applications#</v>
      </c>
      <c r="C1127" t="str">
        <f>TRM!C6520</f>
        <v>Adobe Flash Player 32 ActiveX | 32.0.0.293</v>
      </c>
      <c r="D1127">
        <f>TRM!D6520</f>
        <v>0</v>
      </c>
      <c r="E1127" t="str">
        <f>IF(VLOOKUP(TRM!A6520,'TRM - TBM Crosswalk'!$A$2:'TRM - TBM Crosswalk'!$I$1008,3,FALSE)="N/A","TBD","")</f>
        <v>TBD</v>
      </c>
      <c r="F1127" t="str">
        <f>IF(VLOOKUP(TRM!A6520,'TRM - TBM Crosswalk'!$A$2:'TRM - TBM Crosswalk'!$I$1008,4,FALSE)=0,"",VLOOKUP(TRM!A6520,'TRM - TBM Crosswalk'!$A$2:'TRM - TBM Crosswalk'!$I$1008,4,FALSE))</f>
        <v/>
      </c>
      <c r="G1127" t="str">
        <f>IF(VLOOKUP(TRM!A6520,'TRM - TBM Crosswalk'!$A$2:'TRM - TBM Crosswalk'!$I$1008,5,FALSE)=0,"",VLOOKUP(TRM!A6520,'TRM - TBM Crosswalk'!$A$2:'TRM - TBM Crosswalk'!$I$1008,5,FALSE))</f>
        <v/>
      </c>
      <c r="H1127" t="str">
        <f>IF(VLOOKUP(TRM!A6520,'TRM - TBM Crosswalk'!$A$2:'TRM - TBM Crosswalk'!$I$1008,6,FALSE)=0,"",VLOOKUP(TRM!A6520,'TRM - TBM Crosswalk'!$A$2:'TRM - TBM Crosswalk'!$I$1008,6,FALSE))</f>
        <v/>
      </c>
      <c r="I1127" t="str">
        <f>IF(VLOOKUP(TRM!A6520,'TRM - TBM Crosswalk'!$A$2:'TRM - TBM Crosswalk'!$I$1008,7,FALSE)=0,"",VLOOKUP(TRM!A6520,'TRM - TBM Crosswalk'!$A$2:'TRM - TBM Crosswalk'!$I$1008,7,FALSE))</f>
        <v/>
      </c>
      <c r="J1127" t="str">
        <f>IF(VLOOKUP(TRM!A6520,'TRM - TBM Crosswalk'!$A$2:'TRM - TBM Crosswalk'!$I$1008,8,FALSE)=0,"",VLOOKUP(TRM!A6520,'TRM - TBM Crosswalk'!$A$2:'TRM - TBM Crosswalk'!$I$1008,8,FALSE))</f>
        <v/>
      </c>
      <c r="K1127" t="str">
        <f>IF(VLOOKUP(TRM!A6520,'TRM - TBM Crosswalk'!$A$2:'TRM - TBM Crosswalk'!$I$1008,9,FALSE)=0,"",VLOOKUP(TRM!A6520,'TRM - TBM Crosswalk'!$A$2:'TRM - TBM Crosswalk'!$I$1008,9,FALSE))</f>
        <v/>
      </c>
    </row>
    <row r="1128" spans="1:11" x14ac:dyDescent="0.45">
      <c r="A1128" t="str">
        <f>TRM!A6694</f>
        <v>A02.032.402</v>
      </c>
      <c r="B1128" t="str">
        <f>TRM!B6694</f>
        <v>Web Browser</v>
      </c>
      <c r="C1128" t="str">
        <f>TRM!C6694</f>
        <v>Google Chrome | 74.0.3729.108</v>
      </c>
      <c r="D1128">
        <f>TRM!D6694</f>
        <v>0</v>
      </c>
      <c r="E1128" t="str">
        <f>IF(VLOOKUP(TRM!A6694,'TRM - TBM Crosswalk'!$A$2:'TRM - TBM Crosswalk'!$I$1008,3,FALSE)="N/A","TBD","")</f>
        <v>TBD</v>
      </c>
      <c r="F1128" t="str">
        <f>IF(VLOOKUP(TRM!A6694,'TRM - TBM Crosswalk'!$A$2:'TRM - TBM Crosswalk'!$I$1008,4,FALSE)=0,"",VLOOKUP(TRM!A6694,'TRM - TBM Crosswalk'!$A$2:'TRM - TBM Crosswalk'!$I$1008,4,FALSE))</f>
        <v/>
      </c>
      <c r="G1128" t="str">
        <f>IF(VLOOKUP(TRM!A6694,'TRM - TBM Crosswalk'!$A$2:'TRM - TBM Crosswalk'!$I$1008,5,FALSE)=0,"",VLOOKUP(TRM!A6694,'TRM - TBM Crosswalk'!$A$2:'TRM - TBM Crosswalk'!$I$1008,5,FALSE))</f>
        <v/>
      </c>
      <c r="H1128" t="str">
        <f>IF(VLOOKUP(TRM!A6694,'TRM - TBM Crosswalk'!$A$2:'TRM - TBM Crosswalk'!$I$1008,6,FALSE)=0,"",VLOOKUP(TRM!A6694,'TRM - TBM Crosswalk'!$A$2:'TRM - TBM Crosswalk'!$I$1008,6,FALSE))</f>
        <v/>
      </c>
      <c r="I1128" t="str">
        <f>IF(VLOOKUP(TRM!A6694,'TRM - TBM Crosswalk'!$A$2:'TRM - TBM Crosswalk'!$I$1008,7,FALSE)=0,"",VLOOKUP(TRM!A6694,'TRM - TBM Crosswalk'!$A$2:'TRM - TBM Crosswalk'!$I$1008,7,FALSE))</f>
        <v/>
      </c>
      <c r="J1128" t="str">
        <f>IF(VLOOKUP(TRM!A6694,'TRM - TBM Crosswalk'!$A$2:'TRM - TBM Crosswalk'!$I$1008,8,FALSE)=0,"",VLOOKUP(TRM!A6694,'TRM - TBM Crosswalk'!$A$2:'TRM - TBM Crosswalk'!$I$1008,8,FALSE))</f>
        <v/>
      </c>
      <c r="K1128" t="str">
        <f>IF(VLOOKUP(TRM!A6694,'TRM - TBM Crosswalk'!$A$2:'TRM - TBM Crosswalk'!$I$1008,9,FALSE)=0,"",VLOOKUP(TRM!A6694,'TRM - TBM Crosswalk'!$A$2:'TRM - TBM Crosswalk'!$I$1008,9,FALSE))</f>
        <v/>
      </c>
    </row>
    <row r="1129" spans="1:11" x14ac:dyDescent="0.45">
      <c r="A1129" t="str">
        <f>TRM!A6850</f>
        <v>A03.040.411</v>
      </c>
      <c r="B1129" t="str">
        <f>TRM!B6850</f>
        <v>FTP</v>
      </c>
      <c r="C1129" t="str">
        <f>TRM!C6850</f>
        <v>Ipswitch WS_FTP 12 | 12.3</v>
      </c>
      <c r="D1129">
        <f>TRM!D6850</f>
        <v>0</v>
      </c>
      <c r="E1129" t="str">
        <f>IF(VLOOKUP(TRM!A6850,'TRM - TBM Crosswalk'!$A$2:'TRM - TBM Crosswalk'!$I$1008,3,FALSE)="N/A","TBD","")</f>
        <v>TBD</v>
      </c>
      <c r="F1129" t="str">
        <f>IF(VLOOKUP(TRM!A6850,'TRM - TBM Crosswalk'!$A$2:'TRM - TBM Crosswalk'!$I$1008,4,FALSE)=0,"",VLOOKUP(TRM!A6850,'TRM - TBM Crosswalk'!$A$2:'TRM - TBM Crosswalk'!$I$1008,4,FALSE))</f>
        <v/>
      </c>
      <c r="G1129" t="str">
        <f>IF(VLOOKUP(TRM!A6850,'TRM - TBM Crosswalk'!$A$2:'TRM - TBM Crosswalk'!$I$1008,5,FALSE)=0,"",VLOOKUP(TRM!A6850,'TRM - TBM Crosswalk'!$A$2:'TRM - TBM Crosswalk'!$I$1008,5,FALSE))</f>
        <v/>
      </c>
      <c r="H1129" t="str">
        <f>IF(VLOOKUP(TRM!A6850,'TRM - TBM Crosswalk'!$A$2:'TRM - TBM Crosswalk'!$I$1008,6,FALSE)=0,"",VLOOKUP(TRM!A6850,'TRM - TBM Crosswalk'!$A$2:'TRM - TBM Crosswalk'!$I$1008,6,FALSE))</f>
        <v/>
      </c>
      <c r="I1129" t="str">
        <f>IF(VLOOKUP(TRM!A6850,'TRM - TBM Crosswalk'!$A$2:'TRM - TBM Crosswalk'!$I$1008,7,FALSE)=0,"",VLOOKUP(TRM!A6850,'TRM - TBM Crosswalk'!$A$2:'TRM - TBM Crosswalk'!$I$1008,7,FALSE))</f>
        <v/>
      </c>
      <c r="J1129" t="str">
        <f>IF(VLOOKUP(TRM!A6850,'TRM - TBM Crosswalk'!$A$2:'TRM - TBM Crosswalk'!$I$1008,8,FALSE)=0,"",VLOOKUP(TRM!A6850,'TRM - TBM Crosswalk'!$A$2:'TRM - TBM Crosswalk'!$I$1008,8,FALSE))</f>
        <v/>
      </c>
      <c r="K1129" t="str">
        <f>IF(VLOOKUP(TRM!A6850,'TRM - TBM Crosswalk'!$A$2:'TRM - TBM Crosswalk'!$I$1008,9,FALSE)=0,"",VLOOKUP(TRM!A6850,'TRM - TBM Crosswalk'!$A$2:'TRM - TBM Crosswalk'!$I$1008,9,FALSE))</f>
        <v/>
      </c>
    </row>
    <row r="1130" spans="1:11" x14ac:dyDescent="0.45">
      <c r="A1130" t="str">
        <f>TRM!A6929</f>
        <v>B05.271.019</v>
      </c>
      <c r="B1130" t="str">
        <f>TRM!B6929</f>
        <v>Energy Production and Transmission</v>
      </c>
      <c r="C1130" t="str">
        <f>TRM!C6929</f>
        <v>ROCLINK 800 | 2.55.0.0</v>
      </c>
      <c r="D1130">
        <f>TRM!D6929</f>
        <v>0</v>
      </c>
      <c r="E1130" t="str">
        <f>IF(VLOOKUP(TRM!A6929,'TRM - TBM Crosswalk'!$A$2:'TRM - TBM Crosswalk'!$I$1008,3,FALSE)="N/A","TBD","")</f>
        <v/>
      </c>
      <c r="F1130" t="str">
        <f>IF(VLOOKUP(TRM!A6929,'TRM - TBM Crosswalk'!$A$2:'TRM - TBM Crosswalk'!$I$1008,4,FALSE)=0,"",VLOOKUP(TRM!A6929,'TRM - TBM Crosswalk'!$A$2:'TRM - TBM Crosswalk'!$I$1008,4,FALSE))</f>
        <v>Business Capability</v>
      </c>
      <c r="G1130" t="str">
        <f>IF(VLOOKUP(TRM!A6929,'TRM - TBM Crosswalk'!$A$2:'TRM - TBM Crosswalk'!$I$1008,5,FALSE)=0,"",VLOOKUP(TRM!A6929,'TRM - TBM Crosswalk'!$A$2:'TRM - TBM Crosswalk'!$I$1008,5,FALSE))</f>
        <v/>
      </c>
      <c r="H1130" t="str">
        <f>IF(VLOOKUP(TRM!A6929,'TRM - TBM Crosswalk'!$A$2:'TRM - TBM Crosswalk'!$I$1008,6,FALSE)=0,"",VLOOKUP(TRM!A6929,'TRM - TBM Crosswalk'!$A$2:'TRM - TBM Crosswalk'!$I$1008,6,FALSE))</f>
        <v/>
      </c>
      <c r="I1130" t="str">
        <f>IF(VLOOKUP(TRM!A6929,'TRM - TBM Crosswalk'!$A$2:'TRM - TBM Crosswalk'!$I$1008,7,FALSE)=0,"",VLOOKUP(TRM!A6929,'TRM - TBM Crosswalk'!$A$2:'TRM - TBM Crosswalk'!$I$1008,7,FALSE))</f>
        <v/>
      </c>
      <c r="J1130" t="str">
        <f>IF(VLOOKUP(TRM!A6929,'TRM - TBM Crosswalk'!$A$2:'TRM - TBM Crosswalk'!$I$1008,8,FALSE)=0,"",VLOOKUP(TRM!A6929,'TRM - TBM Crosswalk'!$A$2:'TRM - TBM Crosswalk'!$I$1008,8,FALSE))</f>
        <v/>
      </c>
      <c r="K1130" t="str">
        <f>IF(VLOOKUP(TRM!A6929,'TRM - TBM Crosswalk'!$A$2:'TRM - TBM Crosswalk'!$I$1008,9,FALSE)=0,"",VLOOKUP(TRM!A6929,'TRM - TBM Crosswalk'!$A$2:'TRM - TBM Crosswalk'!$I$1008,9,FALSE))</f>
        <v/>
      </c>
    </row>
    <row r="1131" spans="1:11" x14ac:dyDescent="0.45">
      <c r="A1131" t="str">
        <f>TRM!A6933</f>
        <v>B06.301.056</v>
      </c>
      <c r="B1131" t="str">
        <f>TRM!B6933</f>
        <v>Water Resources Management</v>
      </c>
      <c r="C1131" t="str">
        <f>TRM!C6933</f>
        <v>AquaCalc Pro Plus USB (Driver Removal)</v>
      </c>
      <c r="D1131">
        <f>TRM!D6933</f>
        <v>0</v>
      </c>
      <c r="E1131" t="str">
        <f>IF(VLOOKUP(TRM!A6933,'TRM - TBM Crosswalk'!$A$2:'TRM - TBM Crosswalk'!$I$1008,3,FALSE)="N/A","TBD","")</f>
        <v/>
      </c>
      <c r="F1131" t="str">
        <f>IF(VLOOKUP(TRM!A6933,'TRM - TBM Crosswalk'!$A$2:'TRM - TBM Crosswalk'!$I$1008,4,FALSE)=0,"",VLOOKUP(TRM!A6933,'TRM - TBM Crosswalk'!$A$2:'TRM - TBM Crosswalk'!$I$1008,4,FALSE))</f>
        <v>Business Capability</v>
      </c>
      <c r="G1131" t="str">
        <f>IF(VLOOKUP(TRM!A6933,'TRM - TBM Crosswalk'!$A$2:'TRM - TBM Crosswalk'!$I$1008,5,FALSE)=0,"",VLOOKUP(TRM!A6933,'TRM - TBM Crosswalk'!$A$2:'TRM - TBM Crosswalk'!$I$1008,5,FALSE))</f>
        <v/>
      </c>
      <c r="H1131" t="str">
        <f>IF(VLOOKUP(TRM!A6933,'TRM - TBM Crosswalk'!$A$2:'TRM - TBM Crosswalk'!$I$1008,6,FALSE)=0,"",VLOOKUP(TRM!A6933,'TRM - TBM Crosswalk'!$A$2:'TRM - TBM Crosswalk'!$I$1008,6,FALSE))</f>
        <v/>
      </c>
      <c r="I1131" t="str">
        <f>IF(VLOOKUP(TRM!A6933,'TRM - TBM Crosswalk'!$A$2:'TRM - TBM Crosswalk'!$I$1008,7,FALSE)=0,"",VLOOKUP(TRM!A6933,'TRM - TBM Crosswalk'!$A$2:'TRM - TBM Crosswalk'!$I$1008,7,FALSE))</f>
        <v/>
      </c>
      <c r="J1131" t="str">
        <f>IF(VLOOKUP(TRM!A6933,'TRM - TBM Crosswalk'!$A$2:'TRM - TBM Crosswalk'!$I$1008,8,FALSE)=0,"",VLOOKUP(TRM!A6933,'TRM - TBM Crosswalk'!$A$2:'TRM - TBM Crosswalk'!$I$1008,8,FALSE))</f>
        <v/>
      </c>
      <c r="K1131" t="str">
        <f>IF(VLOOKUP(TRM!A6933,'TRM - TBM Crosswalk'!$A$2:'TRM - TBM Crosswalk'!$I$1008,9,FALSE)=0,"",VLOOKUP(TRM!A6933,'TRM - TBM Crosswalk'!$A$2:'TRM - TBM Crosswalk'!$I$1008,9,FALSE))</f>
        <v/>
      </c>
    </row>
    <row r="1132" spans="1:11" x14ac:dyDescent="0.45">
      <c r="A1132" t="str">
        <f>TRM!A6934</f>
        <v>B06.301.056</v>
      </c>
      <c r="B1132" t="str">
        <f>TRM!B6934</f>
        <v>Water Resources Management</v>
      </c>
      <c r="C1132" t="str">
        <f>TRM!C6934</f>
        <v>AquaChem 2014.2 | 15.204.1025</v>
      </c>
      <c r="D1132">
        <f>TRM!D6934</f>
        <v>0</v>
      </c>
      <c r="E1132" t="str">
        <f>IF(VLOOKUP(TRM!A6934,'TRM - TBM Crosswalk'!$A$2:'TRM - TBM Crosswalk'!$I$1008,3,FALSE)="N/A","TBD","")</f>
        <v/>
      </c>
      <c r="F1132" t="str">
        <f>IF(VLOOKUP(TRM!A6934,'TRM - TBM Crosswalk'!$A$2:'TRM - TBM Crosswalk'!$I$1008,4,FALSE)=0,"",VLOOKUP(TRM!A6934,'TRM - TBM Crosswalk'!$A$2:'TRM - TBM Crosswalk'!$I$1008,4,FALSE))</f>
        <v>Business Capability</v>
      </c>
      <c r="G1132" t="str">
        <f>IF(VLOOKUP(TRM!A6934,'TRM - TBM Crosswalk'!$A$2:'TRM - TBM Crosswalk'!$I$1008,5,FALSE)=0,"",VLOOKUP(TRM!A6934,'TRM - TBM Crosswalk'!$A$2:'TRM - TBM Crosswalk'!$I$1008,5,FALSE))</f>
        <v/>
      </c>
      <c r="H1132" t="str">
        <f>IF(VLOOKUP(TRM!A6934,'TRM - TBM Crosswalk'!$A$2:'TRM - TBM Crosswalk'!$I$1008,6,FALSE)=0,"",VLOOKUP(TRM!A6934,'TRM - TBM Crosswalk'!$A$2:'TRM - TBM Crosswalk'!$I$1008,6,FALSE))</f>
        <v/>
      </c>
      <c r="I1132" t="str">
        <f>IF(VLOOKUP(TRM!A6934,'TRM - TBM Crosswalk'!$A$2:'TRM - TBM Crosswalk'!$I$1008,7,FALSE)=0,"",VLOOKUP(TRM!A6934,'TRM - TBM Crosswalk'!$A$2:'TRM - TBM Crosswalk'!$I$1008,7,FALSE))</f>
        <v/>
      </c>
      <c r="J1132" t="str">
        <f>IF(VLOOKUP(TRM!A6934,'TRM - TBM Crosswalk'!$A$2:'TRM - TBM Crosswalk'!$I$1008,8,FALSE)=0,"",VLOOKUP(TRM!A6934,'TRM - TBM Crosswalk'!$A$2:'TRM - TBM Crosswalk'!$I$1008,8,FALSE))</f>
        <v/>
      </c>
      <c r="K1132" t="str">
        <f>IF(VLOOKUP(TRM!A6934,'TRM - TBM Crosswalk'!$A$2:'TRM - TBM Crosswalk'!$I$1008,9,FALSE)=0,"",VLOOKUP(TRM!A6934,'TRM - TBM Crosswalk'!$A$2:'TRM - TBM Crosswalk'!$I$1008,9,FALSE))</f>
        <v/>
      </c>
    </row>
    <row r="1133" spans="1:11" x14ac:dyDescent="0.45">
      <c r="A1133" t="str">
        <f>TRM!A6935</f>
        <v>B06.301.056</v>
      </c>
      <c r="B1133" t="str">
        <f>TRM!B6935</f>
        <v>Water Resources Management</v>
      </c>
      <c r="C1133" t="str">
        <f>TRM!C6935</f>
        <v>AQUARIUS | 3.0.950</v>
      </c>
      <c r="D1133">
        <f>TRM!D6935</f>
        <v>0</v>
      </c>
      <c r="E1133" t="str">
        <f>IF(VLOOKUP(TRM!A6935,'TRM - TBM Crosswalk'!$A$2:'TRM - TBM Crosswalk'!$I$1008,3,FALSE)="N/A","TBD","")</f>
        <v/>
      </c>
      <c r="F1133" t="str">
        <f>IF(VLOOKUP(TRM!A6935,'TRM - TBM Crosswalk'!$A$2:'TRM - TBM Crosswalk'!$I$1008,4,FALSE)=0,"",VLOOKUP(TRM!A6935,'TRM - TBM Crosswalk'!$A$2:'TRM - TBM Crosswalk'!$I$1008,4,FALSE))</f>
        <v>Business Capability</v>
      </c>
      <c r="G1133" t="str">
        <f>IF(VLOOKUP(TRM!A6935,'TRM - TBM Crosswalk'!$A$2:'TRM - TBM Crosswalk'!$I$1008,5,FALSE)=0,"",VLOOKUP(TRM!A6935,'TRM - TBM Crosswalk'!$A$2:'TRM - TBM Crosswalk'!$I$1008,5,FALSE))</f>
        <v/>
      </c>
      <c r="H1133" t="str">
        <f>IF(VLOOKUP(TRM!A6935,'TRM - TBM Crosswalk'!$A$2:'TRM - TBM Crosswalk'!$I$1008,6,FALSE)=0,"",VLOOKUP(TRM!A6935,'TRM - TBM Crosswalk'!$A$2:'TRM - TBM Crosswalk'!$I$1008,6,FALSE))</f>
        <v/>
      </c>
      <c r="I1133" t="str">
        <f>IF(VLOOKUP(TRM!A6935,'TRM - TBM Crosswalk'!$A$2:'TRM - TBM Crosswalk'!$I$1008,7,FALSE)=0,"",VLOOKUP(TRM!A6935,'TRM - TBM Crosswalk'!$A$2:'TRM - TBM Crosswalk'!$I$1008,7,FALSE))</f>
        <v/>
      </c>
      <c r="J1133" t="str">
        <f>IF(VLOOKUP(TRM!A6935,'TRM - TBM Crosswalk'!$A$2:'TRM - TBM Crosswalk'!$I$1008,8,FALSE)=0,"",VLOOKUP(TRM!A6935,'TRM - TBM Crosswalk'!$A$2:'TRM - TBM Crosswalk'!$I$1008,8,FALSE))</f>
        <v/>
      </c>
      <c r="K1133" t="str">
        <f>IF(VLOOKUP(TRM!A6935,'TRM - TBM Crosswalk'!$A$2:'TRM - TBM Crosswalk'!$I$1008,9,FALSE)=0,"",VLOOKUP(TRM!A6935,'TRM - TBM Crosswalk'!$A$2:'TRM - TBM Crosswalk'!$I$1008,9,FALSE))</f>
        <v/>
      </c>
    </row>
    <row r="1134" spans="1:11" x14ac:dyDescent="0.45">
      <c r="A1134" t="str">
        <f>TRM!A6936</f>
        <v>B06.301.056</v>
      </c>
      <c r="B1134" t="str">
        <f>TRM!B6936</f>
        <v>Water Resources Management</v>
      </c>
      <c r="C1134" t="str">
        <f>TRM!C6936</f>
        <v>AQUARIUS Licence Manager | 19.2.185.0</v>
      </c>
      <c r="D1134">
        <f>TRM!D6936</f>
        <v>0</v>
      </c>
      <c r="E1134" t="str">
        <f>IF(VLOOKUP(TRM!A6936,'TRM - TBM Crosswalk'!$A$2:'TRM - TBM Crosswalk'!$I$1008,3,FALSE)="N/A","TBD","")</f>
        <v/>
      </c>
      <c r="F1134" t="str">
        <f>IF(VLOOKUP(TRM!A6936,'TRM - TBM Crosswalk'!$A$2:'TRM - TBM Crosswalk'!$I$1008,4,FALSE)=0,"",VLOOKUP(TRM!A6936,'TRM - TBM Crosswalk'!$A$2:'TRM - TBM Crosswalk'!$I$1008,4,FALSE))</f>
        <v>Business Capability</v>
      </c>
      <c r="G1134" t="str">
        <f>IF(VLOOKUP(TRM!A6936,'TRM - TBM Crosswalk'!$A$2:'TRM - TBM Crosswalk'!$I$1008,5,FALSE)=0,"",VLOOKUP(TRM!A6936,'TRM - TBM Crosswalk'!$A$2:'TRM - TBM Crosswalk'!$I$1008,5,FALSE))</f>
        <v/>
      </c>
      <c r="H1134" t="str">
        <f>IF(VLOOKUP(TRM!A6936,'TRM - TBM Crosswalk'!$A$2:'TRM - TBM Crosswalk'!$I$1008,6,FALSE)=0,"",VLOOKUP(TRM!A6936,'TRM - TBM Crosswalk'!$A$2:'TRM - TBM Crosswalk'!$I$1008,6,FALSE))</f>
        <v/>
      </c>
      <c r="I1134" t="str">
        <f>IF(VLOOKUP(TRM!A6936,'TRM - TBM Crosswalk'!$A$2:'TRM - TBM Crosswalk'!$I$1008,7,FALSE)=0,"",VLOOKUP(TRM!A6936,'TRM - TBM Crosswalk'!$A$2:'TRM - TBM Crosswalk'!$I$1008,7,FALSE))</f>
        <v/>
      </c>
      <c r="J1134" t="str">
        <f>IF(VLOOKUP(TRM!A6936,'TRM - TBM Crosswalk'!$A$2:'TRM - TBM Crosswalk'!$I$1008,8,FALSE)=0,"",VLOOKUP(TRM!A6936,'TRM - TBM Crosswalk'!$A$2:'TRM - TBM Crosswalk'!$I$1008,8,FALSE))</f>
        <v/>
      </c>
      <c r="K1134" t="str">
        <f>IF(VLOOKUP(TRM!A6936,'TRM - TBM Crosswalk'!$A$2:'TRM - TBM Crosswalk'!$I$1008,9,FALSE)=0,"",VLOOKUP(TRM!A6936,'TRM - TBM Crosswalk'!$A$2:'TRM - TBM Crosswalk'!$I$1008,9,FALSE))</f>
        <v/>
      </c>
    </row>
    <row r="1135" spans="1:11" x14ac:dyDescent="0.45">
      <c r="A1135" t="str">
        <f>TRM!A7175</f>
        <v>B06.306</v>
      </c>
      <c r="B1135" t="str">
        <f>TRM!B7175</f>
        <v>Other Natural Resources</v>
      </c>
      <c r="C1135" t="str">
        <f>TRM!C7175</f>
        <v>RockWorks 17 | 64-bit</v>
      </c>
      <c r="D1135">
        <f>TRM!D7175</f>
        <v>0</v>
      </c>
      <c r="E1135" t="str">
        <f>IF(VLOOKUP(TRM!A7175,'TRM - TBM Crosswalk'!$A$2:'TRM - TBM Crosswalk'!$I$1008,3,FALSE)="N/A","TBD","")</f>
        <v/>
      </c>
      <c r="F1135" t="str">
        <f>IF(VLOOKUP(TRM!A7175,'TRM - TBM Crosswalk'!$A$2:'TRM - TBM Crosswalk'!$I$1008,4,FALSE)=0,"",VLOOKUP(TRM!A7175,'TRM - TBM Crosswalk'!$A$2:'TRM - TBM Crosswalk'!$I$1008,4,FALSE))</f>
        <v>Business Capability</v>
      </c>
      <c r="G1135" t="str">
        <f>IF(VLOOKUP(TRM!A7175,'TRM - TBM Crosswalk'!$A$2:'TRM - TBM Crosswalk'!$I$1008,5,FALSE)=0,"",VLOOKUP(TRM!A7175,'TRM - TBM Crosswalk'!$A$2:'TRM - TBM Crosswalk'!$I$1008,5,FALSE))</f>
        <v/>
      </c>
      <c r="H1135" t="str">
        <f>IF(VLOOKUP(TRM!A7175,'TRM - TBM Crosswalk'!$A$2:'TRM - TBM Crosswalk'!$I$1008,6,FALSE)=0,"",VLOOKUP(TRM!A7175,'TRM - TBM Crosswalk'!$A$2:'TRM - TBM Crosswalk'!$I$1008,6,FALSE))</f>
        <v/>
      </c>
      <c r="I1135" t="str">
        <f>IF(VLOOKUP(TRM!A7175,'TRM - TBM Crosswalk'!$A$2:'TRM - TBM Crosswalk'!$I$1008,7,FALSE)=0,"",VLOOKUP(TRM!A7175,'TRM - TBM Crosswalk'!$A$2:'TRM - TBM Crosswalk'!$I$1008,7,FALSE))</f>
        <v/>
      </c>
      <c r="J1135" t="str">
        <f>IF(VLOOKUP(TRM!A7175,'TRM - TBM Crosswalk'!$A$2:'TRM - TBM Crosswalk'!$I$1008,8,FALSE)=0,"",VLOOKUP(TRM!A7175,'TRM - TBM Crosswalk'!$A$2:'TRM - TBM Crosswalk'!$I$1008,8,FALSE))</f>
        <v/>
      </c>
      <c r="K1135" t="str">
        <f>IF(VLOOKUP(TRM!A7175,'TRM - TBM Crosswalk'!$A$2:'TRM - TBM Crosswalk'!$I$1008,9,FALSE)=0,"",VLOOKUP(TRM!A7175,'TRM - TBM Crosswalk'!$A$2:'TRM - TBM Crosswalk'!$I$1008,9,FALSE))</f>
        <v/>
      </c>
    </row>
    <row r="1136" spans="1:11" x14ac:dyDescent="0.45">
      <c r="A1136" t="str">
        <f>TRM!A7186</f>
        <v>B06.306.023</v>
      </c>
      <c r="B1136" t="str">
        <f>TRM!B7186</f>
        <v>Environmental Monitoring and Forecasting</v>
      </c>
      <c r="C1136" t="str">
        <f>TRM!C7186</f>
        <v>BREEZE MetView | 7.2.4.6</v>
      </c>
      <c r="D1136">
        <f>TRM!D7186</f>
        <v>0</v>
      </c>
      <c r="E1136" t="str">
        <f>IF(VLOOKUP(TRM!A7186,'TRM - TBM Crosswalk'!$A$2:'TRM - TBM Crosswalk'!$I$1008,3,FALSE)="N/A","TBD","")</f>
        <v/>
      </c>
      <c r="F1136" t="str">
        <f>IF(VLOOKUP(TRM!A7186,'TRM - TBM Crosswalk'!$A$2:'TRM - TBM Crosswalk'!$I$1008,4,FALSE)=0,"",VLOOKUP(TRM!A7186,'TRM - TBM Crosswalk'!$A$2:'TRM - TBM Crosswalk'!$I$1008,4,FALSE))</f>
        <v>Business Capability</v>
      </c>
      <c r="G1136" t="str">
        <f>IF(VLOOKUP(TRM!A7186,'TRM - TBM Crosswalk'!$A$2:'TRM - TBM Crosswalk'!$I$1008,5,FALSE)=0,"",VLOOKUP(TRM!A7186,'TRM - TBM Crosswalk'!$A$2:'TRM - TBM Crosswalk'!$I$1008,5,FALSE))</f>
        <v/>
      </c>
      <c r="H1136" t="str">
        <f>IF(VLOOKUP(TRM!A7186,'TRM - TBM Crosswalk'!$A$2:'TRM - TBM Crosswalk'!$I$1008,6,FALSE)=0,"",VLOOKUP(TRM!A7186,'TRM - TBM Crosswalk'!$A$2:'TRM - TBM Crosswalk'!$I$1008,6,FALSE))</f>
        <v/>
      </c>
      <c r="I1136" t="str">
        <f>IF(VLOOKUP(TRM!A7186,'TRM - TBM Crosswalk'!$A$2:'TRM - TBM Crosswalk'!$I$1008,7,FALSE)=0,"",VLOOKUP(TRM!A7186,'TRM - TBM Crosswalk'!$A$2:'TRM - TBM Crosswalk'!$I$1008,7,FALSE))</f>
        <v/>
      </c>
      <c r="J1136" t="str">
        <f>IF(VLOOKUP(TRM!A7186,'TRM - TBM Crosswalk'!$A$2:'TRM - TBM Crosswalk'!$I$1008,8,FALSE)=0,"",VLOOKUP(TRM!A7186,'TRM - TBM Crosswalk'!$A$2:'TRM - TBM Crosswalk'!$I$1008,8,FALSE))</f>
        <v/>
      </c>
      <c r="K1136" t="str">
        <f>IF(VLOOKUP(TRM!A7186,'TRM - TBM Crosswalk'!$A$2:'TRM - TBM Crosswalk'!$I$1008,9,FALSE)=0,"",VLOOKUP(TRM!A7186,'TRM - TBM Crosswalk'!$A$2:'TRM - TBM Crosswalk'!$I$1008,9,FALSE))</f>
        <v/>
      </c>
    </row>
    <row r="1137" spans="1:11" x14ac:dyDescent="0.45">
      <c r="A1137" t="str">
        <f>TRM!A7187</f>
        <v>B06.306.023</v>
      </c>
      <c r="B1137" t="str">
        <f>TRM!B7187</f>
        <v>Environmental Monitoring and Forecasting</v>
      </c>
      <c r="C1137" t="str">
        <f>TRM!C7187</f>
        <v>BUFKIT18</v>
      </c>
      <c r="D1137">
        <f>TRM!D7187</f>
        <v>0</v>
      </c>
      <c r="E1137" t="str">
        <f>IF(VLOOKUP(TRM!A7187,'TRM - TBM Crosswalk'!$A$2:'TRM - TBM Crosswalk'!$I$1008,3,FALSE)="N/A","TBD","")</f>
        <v/>
      </c>
      <c r="F1137" t="str">
        <f>IF(VLOOKUP(TRM!A7187,'TRM - TBM Crosswalk'!$A$2:'TRM - TBM Crosswalk'!$I$1008,4,FALSE)=0,"",VLOOKUP(TRM!A7187,'TRM - TBM Crosswalk'!$A$2:'TRM - TBM Crosswalk'!$I$1008,4,FALSE))</f>
        <v>Business Capability</v>
      </c>
      <c r="G1137" t="str">
        <f>IF(VLOOKUP(TRM!A7187,'TRM - TBM Crosswalk'!$A$2:'TRM - TBM Crosswalk'!$I$1008,5,FALSE)=0,"",VLOOKUP(TRM!A7187,'TRM - TBM Crosswalk'!$A$2:'TRM - TBM Crosswalk'!$I$1008,5,FALSE))</f>
        <v/>
      </c>
      <c r="H1137" t="str">
        <f>IF(VLOOKUP(TRM!A7187,'TRM - TBM Crosswalk'!$A$2:'TRM - TBM Crosswalk'!$I$1008,6,FALSE)=0,"",VLOOKUP(TRM!A7187,'TRM - TBM Crosswalk'!$A$2:'TRM - TBM Crosswalk'!$I$1008,6,FALSE))</f>
        <v/>
      </c>
      <c r="I1137" t="str">
        <f>IF(VLOOKUP(TRM!A7187,'TRM - TBM Crosswalk'!$A$2:'TRM - TBM Crosswalk'!$I$1008,7,FALSE)=0,"",VLOOKUP(TRM!A7187,'TRM - TBM Crosswalk'!$A$2:'TRM - TBM Crosswalk'!$I$1008,7,FALSE))</f>
        <v/>
      </c>
      <c r="J1137" t="str">
        <f>IF(VLOOKUP(TRM!A7187,'TRM - TBM Crosswalk'!$A$2:'TRM - TBM Crosswalk'!$I$1008,8,FALSE)=0,"",VLOOKUP(TRM!A7187,'TRM - TBM Crosswalk'!$A$2:'TRM - TBM Crosswalk'!$I$1008,8,FALSE))</f>
        <v/>
      </c>
      <c r="K1137" t="str">
        <f>IF(VLOOKUP(TRM!A7187,'TRM - TBM Crosswalk'!$A$2:'TRM - TBM Crosswalk'!$I$1008,9,FALSE)=0,"",VLOOKUP(TRM!A7187,'TRM - TBM Crosswalk'!$A$2:'TRM - TBM Crosswalk'!$I$1008,9,FALSE))</f>
        <v/>
      </c>
    </row>
    <row r="1138" spans="1:11" x14ac:dyDescent="0.45">
      <c r="A1138" t="str">
        <f>TRM!A7188</f>
        <v>B06.306.023</v>
      </c>
      <c r="B1138" t="str">
        <f>TRM!B7188</f>
        <v>Environmental Monitoring and Forecasting</v>
      </c>
      <c r="C1138" t="str">
        <f>TRM!C7188</f>
        <v>Cisco Packet Tracer 7.2.1 64Bit</v>
      </c>
      <c r="D1138">
        <f>TRM!D7188</f>
        <v>0</v>
      </c>
      <c r="E1138" t="str">
        <f>IF(VLOOKUP(TRM!A7188,'TRM - TBM Crosswalk'!$A$2:'TRM - TBM Crosswalk'!$I$1008,3,FALSE)="N/A","TBD","")</f>
        <v/>
      </c>
      <c r="F1138" t="str">
        <f>IF(VLOOKUP(TRM!A7188,'TRM - TBM Crosswalk'!$A$2:'TRM - TBM Crosswalk'!$I$1008,4,FALSE)=0,"",VLOOKUP(TRM!A7188,'TRM - TBM Crosswalk'!$A$2:'TRM - TBM Crosswalk'!$I$1008,4,FALSE))</f>
        <v>Business Capability</v>
      </c>
      <c r="G1138" t="str">
        <f>IF(VLOOKUP(TRM!A7188,'TRM - TBM Crosswalk'!$A$2:'TRM - TBM Crosswalk'!$I$1008,5,FALSE)=0,"",VLOOKUP(TRM!A7188,'TRM - TBM Crosswalk'!$A$2:'TRM - TBM Crosswalk'!$I$1008,5,FALSE))</f>
        <v/>
      </c>
      <c r="H1138" t="str">
        <f>IF(VLOOKUP(TRM!A7188,'TRM - TBM Crosswalk'!$A$2:'TRM - TBM Crosswalk'!$I$1008,6,FALSE)=0,"",VLOOKUP(TRM!A7188,'TRM - TBM Crosswalk'!$A$2:'TRM - TBM Crosswalk'!$I$1008,6,FALSE))</f>
        <v/>
      </c>
      <c r="I1138" t="str">
        <f>IF(VLOOKUP(TRM!A7188,'TRM - TBM Crosswalk'!$A$2:'TRM - TBM Crosswalk'!$I$1008,7,FALSE)=0,"",VLOOKUP(TRM!A7188,'TRM - TBM Crosswalk'!$A$2:'TRM - TBM Crosswalk'!$I$1008,7,FALSE))</f>
        <v/>
      </c>
      <c r="J1138" t="str">
        <f>IF(VLOOKUP(TRM!A7188,'TRM - TBM Crosswalk'!$A$2:'TRM - TBM Crosswalk'!$I$1008,8,FALSE)=0,"",VLOOKUP(TRM!A7188,'TRM - TBM Crosswalk'!$A$2:'TRM - TBM Crosswalk'!$I$1008,8,FALSE))</f>
        <v/>
      </c>
      <c r="K1138" t="str">
        <f>IF(VLOOKUP(TRM!A7188,'TRM - TBM Crosswalk'!$A$2:'TRM - TBM Crosswalk'!$I$1008,9,FALSE)=0,"",VLOOKUP(TRM!A7188,'TRM - TBM Crosswalk'!$A$2:'TRM - TBM Crosswalk'!$I$1008,9,FALSE))</f>
        <v/>
      </c>
    </row>
    <row r="1139" spans="1:11" x14ac:dyDescent="0.45">
      <c r="A1139" t="str">
        <f>TRM!A7189</f>
        <v>B06.306.023</v>
      </c>
      <c r="B1139" t="str">
        <f>TRM!B7189</f>
        <v>Environmental Monitoring and Forecasting</v>
      </c>
      <c r="C1139" t="str">
        <f>TRM!C7189</f>
        <v>Cisco Packet Tracer 7.2.2 64Bit</v>
      </c>
      <c r="D1139">
        <f>TRM!D7189</f>
        <v>0</v>
      </c>
      <c r="E1139" t="str">
        <f>IF(VLOOKUP(TRM!A7189,'TRM - TBM Crosswalk'!$A$2:'TRM - TBM Crosswalk'!$I$1008,3,FALSE)="N/A","TBD","")</f>
        <v/>
      </c>
      <c r="F1139" t="str">
        <f>IF(VLOOKUP(TRM!A7189,'TRM - TBM Crosswalk'!$A$2:'TRM - TBM Crosswalk'!$I$1008,4,FALSE)=0,"",VLOOKUP(TRM!A7189,'TRM - TBM Crosswalk'!$A$2:'TRM - TBM Crosswalk'!$I$1008,4,FALSE))</f>
        <v>Business Capability</v>
      </c>
      <c r="G1139" t="str">
        <f>IF(VLOOKUP(TRM!A7189,'TRM - TBM Crosswalk'!$A$2:'TRM - TBM Crosswalk'!$I$1008,5,FALSE)=0,"",VLOOKUP(TRM!A7189,'TRM - TBM Crosswalk'!$A$2:'TRM - TBM Crosswalk'!$I$1008,5,FALSE))</f>
        <v/>
      </c>
      <c r="H1139" t="str">
        <f>IF(VLOOKUP(TRM!A7189,'TRM - TBM Crosswalk'!$A$2:'TRM - TBM Crosswalk'!$I$1008,6,FALSE)=0,"",VLOOKUP(TRM!A7189,'TRM - TBM Crosswalk'!$A$2:'TRM - TBM Crosswalk'!$I$1008,6,FALSE))</f>
        <v/>
      </c>
      <c r="I1139" t="str">
        <f>IF(VLOOKUP(TRM!A7189,'TRM - TBM Crosswalk'!$A$2:'TRM - TBM Crosswalk'!$I$1008,7,FALSE)=0,"",VLOOKUP(TRM!A7189,'TRM - TBM Crosswalk'!$A$2:'TRM - TBM Crosswalk'!$I$1008,7,FALSE))</f>
        <v/>
      </c>
      <c r="J1139" t="str">
        <f>IF(VLOOKUP(TRM!A7189,'TRM - TBM Crosswalk'!$A$2:'TRM - TBM Crosswalk'!$I$1008,8,FALSE)=0,"",VLOOKUP(TRM!A7189,'TRM - TBM Crosswalk'!$A$2:'TRM - TBM Crosswalk'!$I$1008,8,FALSE))</f>
        <v/>
      </c>
      <c r="K1139" t="str">
        <f>IF(VLOOKUP(TRM!A7189,'TRM - TBM Crosswalk'!$A$2:'TRM - TBM Crosswalk'!$I$1008,9,FALSE)=0,"",VLOOKUP(TRM!A7189,'TRM - TBM Crosswalk'!$A$2:'TRM - TBM Crosswalk'!$I$1008,9,FALSE))</f>
        <v/>
      </c>
    </row>
    <row r="1140" spans="1:11" x14ac:dyDescent="0.45">
      <c r="A1140" t="str">
        <f>TRM!A7190</f>
        <v>B06.306.023</v>
      </c>
      <c r="B1140" t="str">
        <f>TRM!B7190</f>
        <v>Environmental Monitoring and Forecasting</v>
      </c>
      <c r="C1140" t="str">
        <f>TRM!C7190</f>
        <v>Comet | 1.4.2</v>
      </c>
      <c r="D1140">
        <f>TRM!D7190</f>
        <v>0</v>
      </c>
      <c r="E1140" t="str">
        <f>IF(VLOOKUP(TRM!A7190,'TRM - TBM Crosswalk'!$A$2:'TRM - TBM Crosswalk'!$I$1008,3,FALSE)="N/A","TBD","")</f>
        <v/>
      </c>
      <c r="F1140" t="str">
        <f>IF(VLOOKUP(TRM!A7190,'TRM - TBM Crosswalk'!$A$2:'TRM - TBM Crosswalk'!$I$1008,4,FALSE)=0,"",VLOOKUP(TRM!A7190,'TRM - TBM Crosswalk'!$A$2:'TRM - TBM Crosswalk'!$I$1008,4,FALSE))</f>
        <v>Business Capability</v>
      </c>
      <c r="G1140" t="str">
        <f>IF(VLOOKUP(TRM!A7190,'TRM - TBM Crosswalk'!$A$2:'TRM - TBM Crosswalk'!$I$1008,5,FALSE)=0,"",VLOOKUP(TRM!A7190,'TRM - TBM Crosswalk'!$A$2:'TRM - TBM Crosswalk'!$I$1008,5,FALSE))</f>
        <v/>
      </c>
      <c r="H1140" t="str">
        <f>IF(VLOOKUP(TRM!A7190,'TRM - TBM Crosswalk'!$A$2:'TRM - TBM Crosswalk'!$I$1008,6,FALSE)=0,"",VLOOKUP(TRM!A7190,'TRM - TBM Crosswalk'!$A$2:'TRM - TBM Crosswalk'!$I$1008,6,FALSE))</f>
        <v/>
      </c>
      <c r="I1140" t="str">
        <f>IF(VLOOKUP(TRM!A7190,'TRM - TBM Crosswalk'!$A$2:'TRM - TBM Crosswalk'!$I$1008,7,FALSE)=0,"",VLOOKUP(TRM!A7190,'TRM - TBM Crosswalk'!$A$2:'TRM - TBM Crosswalk'!$I$1008,7,FALSE))</f>
        <v/>
      </c>
      <c r="J1140" t="str">
        <f>IF(VLOOKUP(TRM!A7190,'TRM - TBM Crosswalk'!$A$2:'TRM - TBM Crosswalk'!$I$1008,8,FALSE)=0,"",VLOOKUP(TRM!A7190,'TRM - TBM Crosswalk'!$A$2:'TRM - TBM Crosswalk'!$I$1008,8,FALSE))</f>
        <v/>
      </c>
      <c r="K1140" t="str">
        <f>IF(VLOOKUP(TRM!A7190,'TRM - TBM Crosswalk'!$A$2:'TRM - TBM Crosswalk'!$I$1008,9,FALSE)=0,"",VLOOKUP(TRM!A7190,'TRM - TBM Crosswalk'!$A$2:'TRM - TBM Crosswalk'!$I$1008,9,FALSE))</f>
        <v/>
      </c>
    </row>
    <row r="1141" spans="1:11" x14ac:dyDescent="0.45">
      <c r="A1141" t="str">
        <f>TRM!A7723</f>
        <v>B10.813.314</v>
      </c>
      <c r="B1141" t="str">
        <f>TRM!B7723</f>
        <v>Assistive Technology Services</v>
      </c>
      <c r="C1141" t="str">
        <f>TRM!C7723</f>
        <v>accessaphone | 3.0.5.11</v>
      </c>
      <c r="D1141">
        <f>TRM!D7723</f>
        <v>0</v>
      </c>
      <c r="E1141" t="str">
        <f>IF(VLOOKUP(TRM!A7723,'TRM - TBM Crosswalk'!$A$2:'TRM - TBM Crosswalk'!$I$1008,3,FALSE)="N/A","TBD","")</f>
        <v>TBD</v>
      </c>
      <c r="F1141" t="str">
        <f>IF(VLOOKUP(TRM!A7723,'TRM - TBM Crosswalk'!$A$2:'TRM - TBM Crosswalk'!$I$1008,4,FALSE)=0,"",VLOOKUP(TRM!A7723,'TRM - TBM Crosswalk'!$A$2:'TRM - TBM Crosswalk'!$I$1008,4,FALSE))</f>
        <v/>
      </c>
      <c r="G1141" t="str">
        <f>IF(VLOOKUP(TRM!A7723,'TRM - TBM Crosswalk'!$A$2:'TRM - TBM Crosswalk'!$I$1008,5,FALSE)=0,"",VLOOKUP(TRM!A7723,'TRM - TBM Crosswalk'!$A$2:'TRM - TBM Crosswalk'!$I$1008,5,FALSE))</f>
        <v/>
      </c>
      <c r="H1141" t="str">
        <f>IF(VLOOKUP(TRM!A7723,'TRM - TBM Crosswalk'!$A$2:'TRM - TBM Crosswalk'!$I$1008,6,FALSE)=0,"",VLOOKUP(TRM!A7723,'TRM - TBM Crosswalk'!$A$2:'TRM - TBM Crosswalk'!$I$1008,6,FALSE))</f>
        <v/>
      </c>
      <c r="I1141" t="str">
        <f>IF(VLOOKUP(TRM!A7723,'TRM - TBM Crosswalk'!$A$2:'TRM - TBM Crosswalk'!$I$1008,7,FALSE)=0,"",VLOOKUP(TRM!A7723,'TRM - TBM Crosswalk'!$A$2:'TRM - TBM Crosswalk'!$I$1008,7,FALSE))</f>
        <v/>
      </c>
      <c r="J1141" t="str">
        <f>IF(VLOOKUP(TRM!A7723,'TRM - TBM Crosswalk'!$A$2:'TRM - TBM Crosswalk'!$I$1008,8,FALSE)=0,"",VLOOKUP(TRM!A7723,'TRM - TBM Crosswalk'!$A$2:'TRM - TBM Crosswalk'!$I$1008,8,FALSE))</f>
        <v/>
      </c>
      <c r="K1141" t="str">
        <f>IF(VLOOKUP(TRM!A7723,'TRM - TBM Crosswalk'!$A$2:'TRM - TBM Crosswalk'!$I$1008,9,FALSE)=0,"",VLOOKUP(TRM!A7723,'TRM - TBM Crosswalk'!$A$2:'TRM - TBM Crosswalk'!$I$1008,9,FALSE))</f>
        <v/>
      </c>
    </row>
    <row r="1142" spans="1:11" x14ac:dyDescent="0.45">
      <c r="A1142" t="str">
        <f>TRM!A7788</f>
        <v>B10.813.314</v>
      </c>
      <c r="B1142" t="str">
        <f>TRM!B7788</f>
        <v>Assistive Technology Services</v>
      </c>
      <c r="C1142" t="str">
        <f>TRM!C7788</f>
        <v>SpeechRecognitionServer.app - 6.6.1</v>
      </c>
      <c r="D1142">
        <f>TRM!D7788</f>
        <v>0</v>
      </c>
      <c r="E1142" t="str">
        <f>IF(VLOOKUP(TRM!A7788,'TRM - TBM Crosswalk'!$A$2:'TRM - TBM Crosswalk'!$I$1008,3,FALSE)="N/A","TBD","")</f>
        <v>TBD</v>
      </c>
      <c r="F1142" t="str">
        <f>IF(VLOOKUP(TRM!A7788,'TRM - TBM Crosswalk'!$A$2:'TRM - TBM Crosswalk'!$I$1008,4,FALSE)=0,"",VLOOKUP(TRM!A7788,'TRM - TBM Crosswalk'!$A$2:'TRM - TBM Crosswalk'!$I$1008,4,FALSE))</f>
        <v/>
      </c>
      <c r="G1142" t="str">
        <f>IF(VLOOKUP(TRM!A7788,'TRM - TBM Crosswalk'!$A$2:'TRM - TBM Crosswalk'!$I$1008,5,FALSE)=0,"",VLOOKUP(TRM!A7788,'TRM - TBM Crosswalk'!$A$2:'TRM - TBM Crosswalk'!$I$1008,5,FALSE))</f>
        <v/>
      </c>
      <c r="H1142" t="str">
        <f>IF(VLOOKUP(TRM!A7788,'TRM - TBM Crosswalk'!$A$2:'TRM - TBM Crosswalk'!$I$1008,6,FALSE)=0,"",VLOOKUP(TRM!A7788,'TRM - TBM Crosswalk'!$A$2:'TRM - TBM Crosswalk'!$I$1008,6,FALSE))</f>
        <v/>
      </c>
      <c r="I1142" t="str">
        <f>IF(VLOOKUP(TRM!A7788,'TRM - TBM Crosswalk'!$A$2:'TRM - TBM Crosswalk'!$I$1008,7,FALSE)=0,"",VLOOKUP(TRM!A7788,'TRM - TBM Crosswalk'!$A$2:'TRM - TBM Crosswalk'!$I$1008,7,FALSE))</f>
        <v/>
      </c>
      <c r="J1142" t="str">
        <f>IF(VLOOKUP(TRM!A7788,'TRM - TBM Crosswalk'!$A$2:'TRM - TBM Crosswalk'!$I$1008,8,FALSE)=0,"",VLOOKUP(TRM!A7788,'TRM - TBM Crosswalk'!$A$2:'TRM - TBM Crosswalk'!$I$1008,8,FALSE))</f>
        <v/>
      </c>
      <c r="K1142" t="str">
        <f>IF(VLOOKUP(TRM!A7788,'TRM - TBM Crosswalk'!$A$2:'TRM - TBM Crosswalk'!$I$1008,9,FALSE)=0,"",VLOOKUP(TRM!A7788,'TRM - TBM Crosswalk'!$A$2:'TRM - TBM Crosswalk'!$I$1008,9,FALSE))</f>
        <v/>
      </c>
    </row>
    <row r="1143" spans="1:11" x14ac:dyDescent="0.45">
      <c r="A1143" t="str">
        <f>TRM!A7875</f>
        <v>B10.813.343</v>
      </c>
      <c r="B1143" t="str">
        <f>TRM!B7875</f>
        <v>Audio / Video Conferencing</v>
      </c>
      <c r="C1143" t="str">
        <f>TRM!C7875</f>
        <v>Konftel Upgrade Utility 2.9 | 2.9.0</v>
      </c>
      <c r="D1143">
        <f>TRM!D7875</f>
        <v>0</v>
      </c>
      <c r="E1143" t="str">
        <f>IF(VLOOKUP(TRM!A7875,'TRM - TBM Crosswalk'!$A$2:'TRM - TBM Crosswalk'!$I$1008,3,FALSE)="N/A","TBD","")</f>
        <v/>
      </c>
      <c r="F1143" t="str">
        <f>IF(VLOOKUP(TRM!A7875,'TRM - TBM Crosswalk'!$A$2:'TRM - TBM Crosswalk'!$I$1008,4,FALSE)=0,"",VLOOKUP(TRM!A7875,'TRM - TBM Crosswalk'!$A$2:'TRM - TBM Crosswalk'!$I$1008,4,FALSE))</f>
        <v/>
      </c>
      <c r="G1143" t="str">
        <f>IF(VLOOKUP(TRM!A7875,'TRM - TBM Crosswalk'!$A$2:'TRM - TBM Crosswalk'!$I$1008,5,FALSE)=0,"",VLOOKUP(TRM!A7875,'TRM - TBM Crosswalk'!$A$2:'TRM - TBM Crosswalk'!$I$1008,5,FALSE))</f>
        <v>End User</v>
      </c>
      <c r="H1143" t="str">
        <f>IF(VLOOKUP(TRM!A7875,'TRM - TBM Crosswalk'!$A$2:'TRM - TBM Crosswalk'!$I$1008,6,FALSE)=0,"",VLOOKUP(TRM!A7875,'TRM - TBM Crosswalk'!$A$2:'TRM - TBM Crosswalk'!$I$1008,6,FALSE))</f>
        <v>Conferencing &amp; AV</v>
      </c>
      <c r="I1143" t="str">
        <f>IF(VLOOKUP(TRM!A7875,'TRM - TBM Crosswalk'!$A$2:'TRM - TBM Crosswalk'!$I$1008,7,FALSE)=0,"",VLOOKUP(TRM!A7875,'TRM - TBM Crosswalk'!$A$2:'TRM - TBM Crosswalk'!$I$1008,7,FALSE))</f>
        <v/>
      </c>
      <c r="J1143" t="str">
        <f>IF(VLOOKUP(TRM!A7875,'TRM - TBM Crosswalk'!$A$2:'TRM - TBM Crosswalk'!$I$1008,8,FALSE)=0,"",VLOOKUP(TRM!A7875,'TRM - TBM Crosswalk'!$A$2:'TRM - TBM Crosswalk'!$I$1008,8,FALSE))</f>
        <v/>
      </c>
      <c r="K1143" t="str">
        <f>IF(VLOOKUP(TRM!A7875,'TRM - TBM Crosswalk'!$A$2:'TRM - TBM Crosswalk'!$I$1008,9,FALSE)=0,"",VLOOKUP(TRM!A7875,'TRM - TBM Crosswalk'!$A$2:'TRM - TBM Crosswalk'!$I$1008,9,FALSE))</f>
        <v/>
      </c>
    </row>
    <row r="1144" spans="1:11" x14ac:dyDescent="0.45">
      <c r="A1144" t="str">
        <f>TRM!A7890</f>
        <v>B10.813.343</v>
      </c>
      <c r="B1144" t="str">
        <f>TRM!B7890</f>
        <v>Audio / Video Conferencing</v>
      </c>
      <c r="C1144" t="str">
        <f>TRM!C7890</f>
        <v>Skype Meetings App | 16.2.0.485</v>
      </c>
      <c r="D1144">
        <f>TRM!D7890</f>
        <v>0</v>
      </c>
      <c r="E1144" t="str">
        <f>IF(VLOOKUP(TRM!A7890,'TRM - TBM Crosswalk'!$A$2:'TRM - TBM Crosswalk'!$I$1008,3,FALSE)="N/A","TBD","")</f>
        <v/>
      </c>
      <c r="F1144" t="str">
        <f>IF(VLOOKUP(TRM!A7890,'TRM - TBM Crosswalk'!$A$2:'TRM - TBM Crosswalk'!$I$1008,4,FALSE)=0,"",VLOOKUP(TRM!A7890,'TRM - TBM Crosswalk'!$A$2:'TRM - TBM Crosswalk'!$I$1008,4,FALSE))</f>
        <v/>
      </c>
      <c r="G1144" t="str">
        <f>IF(VLOOKUP(TRM!A7890,'TRM - TBM Crosswalk'!$A$2:'TRM - TBM Crosswalk'!$I$1008,5,FALSE)=0,"",VLOOKUP(TRM!A7890,'TRM - TBM Crosswalk'!$A$2:'TRM - TBM Crosswalk'!$I$1008,5,FALSE))</f>
        <v>End User</v>
      </c>
      <c r="H1144" t="str">
        <f>IF(VLOOKUP(TRM!A7890,'TRM - TBM Crosswalk'!$A$2:'TRM - TBM Crosswalk'!$I$1008,6,FALSE)=0,"",VLOOKUP(TRM!A7890,'TRM - TBM Crosswalk'!$A$2:'TRM - TBM Crosswalk'!$I$1008,6,FALSE))</f>
        <v>Conferencing &amp; AV</v>
      </c>
      <c r="I1144" t="str">
        <f>IF(VLOOKUP(TRM!A7890,'TRM - TBM Crosswalk'!$A$2:'TRM - TBM Crosswalk'!$I$1008,7,FALSE)=0,"",VLOOKUP(TRM!A7890,'TRM - TBM Crosswalk'!$A$2:'TRM - TBM Crosswalk'!$I$1008,7,FALSE))</f>
        <v/>
      </c>
      <c r="J1144" t="str">
        <f>IF(VLOOKUP(TRM!A7890,'TRM - TBM Crosswalk'!$A$2:'TRM - TBM Crosswalk'!$I$1008,8,FALSE)=0,"",VLOOKUP(TRM!A7890,'TRM - TBM Crosswalk'!$A$2:'TRM - TBM Crosswalk'!$I$1008,8,FALSE))</f>
        <v/>
      </c>
      <c r="K1144" t="str">
        <f>IF(VLOOKUP(TRM!A7890,'TRM - TBM Crosswalk'!$A$2:'TRM - TBM Crosswalk'!$I$1008,9,FALSE)=0,"",VLOOKUP(TRM!A7890,'TRM - TBM Crosswalk'!$A$2:'TRM - TBM Crosswalk'!$I$1008,9,FALSE))</f>
        <v/>
      </c>
    </row>
    <row r="1145" spans="1:11" x14ac:dyDescent="0.45">
      <c r="A1145" t="str">
        <f>TRM!A7891</f>
        <v>B10.813.343</v>
      </c>
      <c r="B1145" t="str">
        <f>TRM!B7891</f>
        <v>Audio / Video Conferencing</v>
      </c>
      <c r="C1145" t="str">
        <f>TRM!C7891</f>
        <v>Skype Meetings App | 16.2.0.496</v>
      </c>
      <c r="D1145">
        <f>TRM!D7891</f>
        <v>0</v>
      </c>
      <c r="E1145" t="str">
        <f>IF(VLOOKUP(TRM!A7891,'TRM - TBM Crosswalk'!$A$2:'TRM - TBM Crosswalk'!$I$1008,3,FALSE)="N/A","TBD","")</f>
        <v/>
      </c>
      <c r="F1145" t="str">
        <f>IF(VLOOKUP(TRM!A7891,'TRM - TBM Crosswalk'!$A$2:'TRM - TBM Crosswalk'!$I$1008,4,FALSE)=0,"",VLOOKUP(TRM!A7891,'TRM - TBM Crosswalk'!$A$2:'TRM - TBM Crosswalk'!$I$1008,4,FALSE))</f>
        <v/>
      </c>
      <c r="G1145" t="str">
        <f>IF(VLOOKUP(TRM!A7891,'TRM - TBM Crosswalk'!$A$2:'TRM - TBM Crosswalk'!$I$1008,5,FALSE)=0,"",VLOOKUP(TRM!A7891,'TRM - TBM Crosswalk'!$A$2:'TRM - TBM Crosswalk'!$I$1008,5,FALSE))</f>
        <v>End User</v>
      </c>
      <c r="H1145" t="str">
        <f>IF(VLOOKUP(TRM!A7891,'TRM - TBM Crosswalk'!$A$2:'TRM - TBM Crosswalk'!$I$1008,6,FALSE)=0,"",VLOOKUP(TRM!A7891,'TRM - TBM Crosswalk'!$A$2:'TRM - TBM Crosswalk'!$I$1008,6,FALSE))</f>
        <v>Conferencing &amp; AV</v>
      </c>
      <c r="I1145" t="str">
        <f>IF(VLOOKUP(TRM!A7891,'TRM - TBM Crosswalk'!$A$2:'TRM - TBM Crosswalk'!$I$1008,7,FALSE)=0,"",VLOOKUP(TRM!A7891,'TRM - TBM Crosswalk'!$A$2:'TRM - TBM Crosswalk'!$I$1008,7,FALSE))</f>
        <v/>
      </c>
      <c r="J1145" t="str">
        <f>IF(VLOOKUP(TRM!A7891,'TRM - TBM Crosswalk'!$A$2:'TRM - TBM Crosswalk'!$I$1008,8,FALSE)=0,"",VLOOKUP(TRM!A7891,'TRM - TBM Crosswalk'!$A$2:'TRM - TBM Crosswalk'!$I$1008,8,FALSE))</f>
        <v/>
      </c>
      <c r="K1145" t="str">
        <f>IF(VLOOKUP(TRM!A7891,'TRM - TBM Crosswalk'!$A$2:'TRM - TBM Crosswalk'!$I$1008,9,FALSE)=0,"",VLOOKUP(TRM!A7891,'TRM - TBM Crosswalk'!$A$2:'TRM - TBM Crosswalk'!$I$1008,9,FALSE))</f>
        <v/>
      </c>
    </row>
    <row r="1146" spans="1:11" x14ac:dyDescent="0.45">
      <c r="A1146" t="str">
        <f>TRM!A7892</f>
        <v>B10.813.343</v>
      </c>
      <c r="B1146" t="str">
        <f>TRM!B7892</f>
        <v>Audio / Video Conferencing</v>
      </c>
      <c r="C1146" t="str">
        <f>TRM!C7892</f>
        <v>Skype Meetings App | 16.2.0.498</v>
      </c>
      <c r="D1146">
        <f>TRM!D7892</f>
        <v>0</v>
      </c>
      <c r="E1146" t="str">
        <f>IF(VLOOKUP(TRM!A7892,'TRM - TBM Crosswalk'!$A$2:'TRM - TBM Crosswalk'!$I$1008,3,FALSE)="N/A","TBD","")</f>
        <v/>
      </c>
      <c r="F1146" t="str">
        <f>IF(VLOOKUP(TRM!A7892,'TRM - TBM Crosswalk'!$A$2:'TRM - TBM Crosswalk'!$I$1008,4,FALSE)=0,"",VLOOKUP(TRM!A7892,'TRM - TBM Crosswalk'!$A$2:'TRM - TBM Crosswalk'!$I$1008,4,FALSE))</f>
        <v/>
      </c>
      <c r="G1146" t="str">
        <f>IF(VLOOKUP(TRM!A7892,'TRM - TBM Crosswalk'!$A$2:'TRM - TBM Crosswalk'!$I$1008,5,FALSE)=0,"",VLOOKUP(TRM!A7892,'TRM - TBM Crosswalk'!$A$2:'TRM - TBM Crosswalk'!$I$1008,5,FALSE))</f>
        <v>End User</v>
      </c>
      <c r="H1146" t="str">
        <f>IF(VLOOKUP(TRM!A7892,'TRM - TBM Crosswalk'!$A$2:'TRM - TBM Crosswalk'!$I$1008,6,FALSE)=0,"",VLOOKUP(TRM!A7892,'TRM - TBM Crosswalk'!$A$2:'TRM - TBM Crosswalk'!$I$1008,6,FALSE))</f>
        <v>Conferencing &amp; AV</v>
      </c>
      <c r="I1146" t="str">
        <f>IF(VLOOKUP(TRM!A7892,'TRM - TBM Crosswalk'!$A$2:'TRM - TBM Crosswalk'!$I$1008,7,FALSE)=0,"",VLOOKUP(TRM!A7892,'TRM - TBM Crosswalk'!$A$2:'TRM - TBM Crosswalk'!$I$1008,7,FALSE))</f>
        <v/>
      </c>
      <c r="J1146" t="str">
        <f>IF(VLOOKUP(TRM!A7892,'TRM - TBM Crosswalk'!$A$2:'TRM - TBM Crosswalk'!$I$1008,8,FALSE)=0,"",VLOOKUP(TRM!A7892,'TRM - TBM Crosswalk'!$A$2:'TRM - TBM Crosswalk'!$I$1008,8,FALSE))</f>
        <v/>
      </c>
      <c r="K1146" t="str">
        <f>IF(VLOOKUP(TRM!A7892,'TRM - TBM Crosswalk'!$A$2:'TRM - TBM Crosswalk'!$I$1008,9,FALSE)=0,"",VLOOKUP(TRM!A7892,'TRM - TBM Crosswalk'!$A$2:'TRM - TBM Crosswalk'!$I$1008,9,FALSE))</f>
        <v/>
      </c>
    </row>
    <row r="1147" spans="1:11" x14ac:dyDescent="0.45">
      <c r="A1147" t="str">
        <f>TRM!A7893</f>
        <v>B10.813.343</v>
      </c>
      <c r="B1147" t="str">
        <f>TRM!B7893</f>
        <v>Audio / Video Conferencing</v>
      </c>
      <c r="C1147" t="str">
        <f>TRM!C7893</f>
        <v>Skype Meetings App | 16.2.0.505</v>
      </c>
      <c r="D1147">
        <f>TRM!D7893</f>
        <v>0</v>
      </c>
      <c r="E1147" t="str">
        <f>IF(VLOOKUP(TRM!A7893,'TRM - TBM Crosswalk'!$A$2:'TRM - TBM Crosswalk'!$I$1008,3,FALSE)="N/A","TBD","")</f>
        <v/>
      </c>
      <c r="F1147" t="str">
        <f>IF(VLOOKUP(TRM!A7893,'TRM - TBM Crosswalk'!$A$2:'TRM - TBM Crosswalk'!$I$1008,4,FALSE)=0,"",VLOOKUP(TRM!A7893,'TRM - TBM Crosswalk'!$A$2:'TRM - TBM Crosswalk'!$I$1008,4,FALSE))</f>
        <v/>
      </c>
      <c r="G1147" t="str">
        <f>IF(VLOOKUP(TRM!A7893,'TRM - TBM Crosswalk'!$A$2:'TRM - TBM Crosswalk'!$I$1008,5,FALSE)=0,"",VLOOKUP(TRM!A7893,'TRM - TBM Crosswalk'!$A$2:'TRM - TBM Crosswalk'!$I$1008,5,FALSE))</f>
        <v>End User</v>
      </c>
      <c r="H1147" t="str">
        <f>IF(VLOOKUP(TRM!A7893,'TRM - TBM Crosswalk'!$A$2:'TRM - TBM Crosswalk'!$I$1008,6,FALSE)=0,"",VLOOKUP(TRM!A7893,'TRM - TBM Crosswalk'!$A$2:'TRM - TBM Crosswalk'!$I$1008,6,FALSE))</f>
        <v>Conferencing &amp; AV</v>
      </c>
      <c r="I1147" t="str">
        <f>IF(VLOOKUP(TRM!A7893,'TRM - TBM Crosswalk'!$A$2:'TRM - TBM Crosswalk'!$I$1008,7,FALSE)=0,"",VLOOKUP(TRM!A7893,'TRM - TBM Crosswalk'!$A$2:'TRM - TBM Crosswalk'!$I$1008,7,FALSE))</f>
        <v/>
      </c>
      <c r="J1147" t="str">
        <f>IF(VLOOKUP(TRM!A7893,'TRM - TBM Crosswalk'!$A$2:'TRM - TBM Crosswalk'!$I$1008,8,FALSE)=0,"",VLOOKUP(TRM!A7893,'TRM - TBM Crosswalk'!$A$2:'TRM - TBM Crosswalk'!$I$1008,8,FALSE))</f>
        <v/>
      </c>
      <c r="K1147" t="str">
        <f>IF(VLOOKUP(TRM!A7893,'TRM - TBM Crosswalk'!$A$2:'TRM - TBM Crosswalk'!$I$1008,9,FALSE)=0,"",VLOOKUP(TRM!A7893,'TRM - TBM Crosswalk'!$A$2:'TRM - TBM Crosswalk'!$I$1008,9,FALSE))</f>
        <v/>
      </c>
    </row>
    <row r="1148" spans="1:11" x14ac:dyDescent="0.45">
      <c r="A1148" t="str">
        <f>TRM!A7894</f>
        <v>B10.813.343</v>
      </c>
      <c r="B1148" t="str">
        <f>TRM!B7894</f>
        <v>Audio / Video Conferencing</v>
      </c>
      <c r="C1148" t="str">
        <f>TRM!C7894</f>
        <v>Skype Meetings App | 16.2.0.509</v>
      </c>
      <c r="D1148">
        <f>TRM!D7894</f>
        <v>0</v>
      </c>
      <c r="E1148" t="str">
        <f>IF(VLOOKUP(TRM!A7894,'TRM - TBM Crosswalk'!$A$2:'TRM - TBM Crosswalk'!$I$1008,3,FALSE)="N/A","TBD","")</f>
        <v/>
      </c>
      <c r="F1148" t="str">
        <f>IF(VLOOKUP(TRM!A7894,'TRM - TBM Crosswalk'!$A$2:'TRM - TBM Crosswalk'!$I$1008,4,FALSE)=0,"",VLOOKUP(TRM!A7894,'TRM - TBM Crosswalk'!$A$2:'TRM - TBM Crosswalk'!$I$1008,4,FALSE))</f>
        <v/>
      </c>
      <c r="G1148" t="str">
        <f>IF(VLOOKUP(TRM!A7894,'TRM - TBM Crosswalk'!$A$2:'TRM - TBM Crosswalk'!$I$1008,5,FALSE)=0,"",VLOOKUP(TRM!A7894,'TRM - TBM Crosswalk'!$A$2:'TRM - TBM Crosswalk'!$I$1008,5,FALSE))</f>
        <v>End User</v>
      </c>
      <c r="H1148" t="str">
        <f>IF(VLOOKUP(TRM!A7894,'TRM - TBM Crosswalk'!$A$2:'TRM - TBM Crosswalk'!$I$1008,6,FALSE)=0,"",VLOOKUP(TRM!A7894,'TRM - TBM Crosswalk'!$A$2:'TRM - TBM Crosswalk'!$I$1008,6,FALSE))</f>
        <v>Conferencing &amp; AV</v>
      </c>
      <c r="I1148" t="str">
        <f>IF(VLOOKUP(TRM!A7894,'TRM - TBM Crosswalk'!$A$2:'TRM - TBM Crosswalk'!$I$1008,7,FALSE)=0,"",VLOOKUP(TRM!A7894,'TRM - TBM Crosswalk'!$A$2:'TRM - TBM Crosswalk'!$I$1008,7,FALSE))</f>
        <v/>
      </c>
      <c r="J1148" t="str">
        <f>IF(VLOOKUP(TRM!A7894,'TRM - TBM Crosswalk'!$A$2:'TRM - TBM Crosswalk'!$I$1008,8,FALSE)=0,"",VLOOKUP(TRM!A7894,'TRM - TBM Crosswalk'!$A$2:'TRM - TBM Crosswalk'!$I$1008,8,FALSE))</f>
        <v/>
      </c>
      <c r="K1148" t="str">
        <f>IF(VLOOKUP(TRM!A7894,'TRM - TBM Crosswalk'!$A$2:'TRM - TBM Crosswalk'!$I$1008,9,FALSE)=0,"",VLOOKUP(TRM!A7894,'TRM - TBM Crosswalk'!$A$2:'TRM - TBM Crosswalk'!$I$1008,9,FALSE))</f>
        <v/>
      </c>
    </row>
    <row r="1149" spans="1:11" x14ac:dyDescent="0.45">
      <c r="A1149" t="str">
        <f>TRM!A7895</f>
        <v>B10.813.343</v>
      </c>
      <c r="B1149" t="str">
        <f>TRM!B7895</f>
        <v>Audio / Video Conferencing</v>
      </c>
      <c r="C1149" t="str">
        <f>TRM!C7895</f>
        <v>Skype Meetings App | 16.2.0.511</v>
      </c>
      <c r="D1149">
        <f>TRM!D7895</f>
        <v>0</v>
      </c>
      <c r="E1149" t="str">
        <f>IF(VLOOKUP(TRM!A7895,'TRM - TBM Crosswalk'!$A$2:'TRM - TBM Crosswalk'!$I$1008,3,FALSE)="N/A","TBD","")</f>
        <v/>
      </c>
      <c r="F1149" t="str">
        <f>IF(VLOOKUP(TRM!A7895,'TRM - TBM Crosswalk'!$A$2:'TRM - TBM Crosswalk'!$I$1008,4,FALSE)=0,"",VLOOKUP(TRM!A7895,'TRM - TBM Crosswalk'!$A$2:'TRM - TBM Crosswalk'!$I$1008,4,FALSE))</f>
        <v/>
      </c>
      <c r="G1149" t="str">
        <f>IF(VLOOKUP(TRM!A7895,'TRM - TBM Crosswalk'!$A$2:'TRM - TBM Crosswalk'!$I$1008,5,FALSE)=0,"",VLOOKUP(TRM!A7895,'TRM - TBM Crosswalk'!$A$2:'TRM - TBM Crosswalk'!$I$1008,5,FALSE))</f>
        <v>End User</v>
      </c>
      <c r="H1149" t="str">
        <f>IF(VLOOKUP(TRM!A7895,'TRM - TBM Crosswalk'!$A$2:'TRM - TBM Crosswalk'!$I$1008,6,FALSE)=0,"",VLOOKUP(TRM!A7895,'TRM - TBM Crosswalk'!$A$2:'TRM - TBM Crosswalk'!$I$1008,6,FALSE))</f>
        <v>Conferencing &amp; AV</v>
      </c>
      <c r="I1149" t="str">
        <f>IF(VLOOKUP(TRM!A7895,'TRM - TBM Crosswalk'!$A$2:'TRM - TBM Crosswalk'!$I$1008,7,FALSE)=0,"",VLOOKUP(TRM!A7895,'TRM - TBM Crosswalk'!$A$2:'TRM - TBM Crosswalk'!$I$1008,7,FALSE))</f>
        <v/>
      </c>
      <c r="J1149" t="str">
        <f>IF(VLOOKUP(TRM!A7895,'TRM - TBM Crosswalk'!$A$2:'TRM - TBM Crosswalk'!$I$1008,8,FALSE)=0,"",VLOOKUP(TRM!A7895,'TRM - TBM Crosswalk'!$A$2:'TRM - TBM Crosswalk'!$I$1008,8,FALSE))</f>
        <v/>
      </c>
      <c r="K1149" t="str">
        <f>IF(VLOOKUP(TRM!A7895,'TRM - TBM Crosswalk'!$A$2:'TRM - TBM Crosswalk'!$I$1008,9,FALSE)=0,"",VLOOKUP(TRM!A7895,'TRM - TBM Crosswalk'!$A$2:'TRM - TBM Crosswalk'!$I$1008,9,FALSE))</f>
        <v/>
      </c>
    </row>
    <row r="1150" spans="1:11" x14ac:dyDescent="0.45">
      <c r="A1150" t="str">
        <f>TRM!A7896</f>
        <v>B10.813.343</v>
      </c>
      <c r="B1150" t="str">
        <f>TRM!B7896</f>
        <v>Audio / Video Conferencing</v>
      </c>
      <c r="C1150" t="str">
        <f>TRM!C7896</f>
        <v>Skype Meetings App | 16.2.0.96</v>
      </c>
      <c r="D1150">
        <f>TRM!D7896</f>
        <v>0</v>
      </c>
      <c r="E1150" t="str">
        <f>IF(VLOOKUP(TRM!A7896,'TRM - TBM Crosswalk'!$A$2:'TRM - TBM Crosswalk'!$I$1008,3,FALSE)="N/A","TBD","")</f>
        <v/>
      </c>
      <c r="F1150" t="str">
        <f>IF(VLOOKUP(TRM!A7896,'TRM - TBM Crosswalk'!$A$2:'TRM - TBM Crosswalk'!$I$1008,4,FALSE)=0,"",VLOOKUP(TRM!A7896,'TRM - TBM Crosswalk'!$A$2:'TRM - TBM Crosswalk'!$I$1008,4,FALSE))</f>
        <v/>
      </c>
      <c r="G1150" t="str">
        <f>IF(VLOOKUP(TRM!A7896,'TRM - TBM Crosswalk'!$A$2:'TRM - TBM Crosswalk'!$I$1008,5,FALSE)=0,"",VLOOKUP(TRM!A7896,'TRM - TBM Crosswalk'!$A$2:'TRM - TBM Crosswalk'!$I$1008,5,FALSE))</f>
        <v>End User</v>
      </c>
      <c r="H1150" t="str">
        <f>IF(VLOOKUP(TRM!A7896,'TRM - TBM Crosswalk'!$A$2:'TRM - TBM Crosswalk'!$I$1008,6,FALSE)=0,"",VLOOKUP(TRM!A7896,'TRM - TBM Crosswalk'!$A$2:'TRM - TBM Crosswalk'!$I$1008,6,FALSE))</f>
        <v>Conferencing &amp; AV</v>
      </c>
      <c r="I1150" t="str">
        <f>IF(VLOOKUP(TRM!A7896,'TRM - TBM Crosswalk'!$A$2:'TRM - TBM Crosswalk'!$I$1008,7,FALSE)=0,"",VLOOKUP(TRM!A7896,'TRM - TBM Crosswalk'!$A$2:'TRM - TBM Crosswalk'!$I$1008,7,FALSE))</f>
        <v/>
      </c>
      <c r="J1150" t="str">
        <f>IF(VLOOKUP(TRM!A7896,'TRM - TBM Crosswalk'!$A$2:'TRM - TBM Crosswalk'!$I$1008,8,FALSE)=0,"",VLOOKUP(TRM!A7896,'TRM - TBM Crosswalk'!$A$2:'TRM - TBM Crosswalk'!$I$1008,8,FALSE))</f>
        <v/>
      </c>
      <c r="K1150" t="str">
        <f>IF(VLOOKUP(TRM!A7896,'TRM - TBM Crosswalk'!$A$2:'TRM - TBM Crosswalk'!$I$1008,9,FALSE)=0,"",VLOOKUP(TRM!A7896,'TRM - TBM Crosswalk'!$A$2:'TRM - TBM Crosswalk'!$I$1008,9,FALSE))</f>
        <v/>
      </c>
    </row>
    <row r="1151" spans="1:11" x14ac:dyDescent="0.45">
      <c r="A1151" t="str">
        <f>TRM!A7897</f>
        <v>B10.813.343</v>
      </c>
      <c r="B1151" t="str">
        <f>TRM!B7897</f>
        <v>Audio / Video Conferencing</v>
      </c>
      <c r="C1151" t="str">
        <f>TRM!C7897</f>
        <v>Skype Web Plugin | 7.32.6.278</v>
      </c>
      <c r="D1151">
        <f>TRM!D7897</f>
        <v>0</v>
      </c>
      <c r="E1151" t="str">
        <f>IF(VLOOKUP(TRM!A7897,'TRM - TBM Crosswalk'!$A$2:'TRM - TBM Crosswalk'!$I$1008,3,FALSE)="N/A","TBD","")</f>
        <v/>
      </c>
      <c r="F1151" t="str">
        <f>IF(VLOOKUP(TRM!A7897,'TRM - TBM Crosswalk'!$A$2:'TRM - TBM Crosswalk'!$I$1008,4,FALSE)=0,"",VLOOKUP(TRM!A7897,'TRM - TBM Crosswalk'!$A$2:'TRM - TBM Crosswalk'!$I$1008,4,FALSE))</f>
        <v/>
      </c>
      <c r="G1151" t="str">
        <f>IF(VLOOKUP(TRM!A7897,'TRM - TBM Crosswalk'!$A$2:'TRM - TBM Crosswalk'!$I$1008,5,FALSE)=0,"",VLOOKUP(TRM!A7897,'TRM - TBM Crosswalk'!$A$2:'TRM - TBM Crosswalk'!$I$1008,5,FALSE))</f>
        <v>End User</v>
      </c>
      <c r="H1151" t="str">
        <f>IF(VLOOKUP(TRM!A7897,'TRM - TBM Crosswalk'!$A$2:'TRM - TBM Crosswalk'!$I$1008,6,FALSE)=0,"",VLOOKUP(TRM!A7897,'TRM - TBM Crosswalk'!$A$2:'TRM - TBM Crosswalk'!$I$1008,6,FALSE))</f>
        <v>Conferencing &amp; AV</v>
      </c>
      <c r="I1151" t="str">
        <f>IF(VLOOKUP(TRM!A7897,'TRM - TBM Crosswalk'!$A$2:'TRM - TBM Crosswalk'!$I$1008,7,FALSE)=0,"",VLOOKUP(TRM!A7897,'TRM - TBM Crosswalk'!$A$2:'TRM - TBM Crosswalk'!$I$1008,7,FALSE))</f>
        <v/>
      </c>
      <c r="J1151" t="str">
        <f>IF(VLOOKUP(TRM!A7897,'TRM - TBM Crosswalk'!$A$2:'TRM - TBM Crosswalk'!$I$1008,8,FALSE)=0,"",VLOOKUP(TRM!A7897,'TRM - TBM Crosswalk'!$A$2:'TRM - TBM Crosswalk'!$I$1008,8,FALSE))</f>
        <v/>
      </c>
      <c r="K1151" t="str">
        <f>IF(VLOOKUP(TRM!A7897,'TRM - TBM Crosswalk'!$A$2:'TRM - TBM Crosswalk'!$I$1008,9,FALSE)=0,"",VLOOKUP(TRM!A7897,'TRM - TBM Crosswalk'!$A$2:'TRM - TBM Crosswalk'!$I$1008,9,FALSE))</f>
        <v/>
      </c>
    </row>
    <row r="1152" spans="1:11" x14ac:dyDescent="0.45">
      <c r="A1152" t="str">
        <f>TRM!A7898</f>
        <v>B10.813.343</v>
      </c>
      <c r="B1152" t="str">
        <f>TRM!B7898</f>
        <v>Audio / Video Conferencing</v>
      </c>
      <c r="C1152" t="str">
        <f>TRM!C7898</f>
        <v>StartMeeting  (current user) | 2.27.4697.1</v>
      </c>
      <c r="D1152">
        <f>TRM!D7898</f>
        <v>0</v>
      </c>
      <c r="E1152" t="str">
        <f>IF(VLOOKUP(TRM!A7898,'TRM - TBM Crosswalk'!$A$2:'TRM - TBM Crosswalk'!$I$1008,3,FALSE)="N/A","TBD","")</f>
        <v/>
      </c>
      <c r="F1152" t="str">
        <f>IF(VLOOKUP(TRM!A7898,'TRM - TBM Crosswalk'!$A$2:'TRM - TBM Crosswalk'!$I$1008,4,FALSE)=0,"",VLOOKUP(TRM!A7898,'TRM - TBM Crosswalk'!$A$2:'TRM - TBM Crosswalk'!$I$1008,4,FALSE))</f>
        <v/>
      </c>
      <c r="G1152" t="str">
        <f>IF(VLOOKUP(TRM!A7898,'TRM - TBM Crosswalk'!$A$2:'TRM - TBM Crosswalk'!$I$1008,5,FALSE)=0,"",VLOOKUP(TRM!A7898,'TRM - TBM Crosswalk'!$A$2:'TRM - TBM Crosswalk'!$I$1008,5,FALSE))</f>
        <v>End User</v>
      </c>
      <c r="H1152" t="str">
        <f>IF(VLOOKUP(TRM!A7898,'TRM - TBM Crosswalk'!$A$2:'TRM - TBM Crosswalk'!$I$1008,6,FALSE)=0,"",VLOOKUP(TRM!A7898,'TRM - TBM Crosswalk'!$A$2:'TRM - TBM Crosswalk'!$I$1008,6,FALSE))</f>
        <v>Conferencing &amp; AV</v>
      </c>
      <c r="I1152" t="str">
        <f>IF(VLOOKUP(TRM!A7898,'TRM - TBM Crosswalk'!$A$2:'TRM - TBM Crosswalk'!$I$1008,7,FALSE)=0,"",VLOOKUP(TRM!A7898,'TRM - TBM Crosswalk'!$A$2:'TRM - TBM Crosswalk'!$I$1008,7,FALSE))</f>
        <v/>
      </c>
      <c r="J1152" t="str">
        <f>IF(VLOOKUP(TRM!A7898,'TRM - TBM Crosswalk'!$A$2:'TRM - TBM Crosswalk'!$I$1008,8,FALSE)=0,"",VLOOKUP(TRM!A7898,'TRM - TBM Crosswalk'!$A$2:'TRM - TBM Crosswalk'!$I$1008,8,FALSE))</f>
        <v/>
      </c>
      <c r="K1152" t="str">
        <f>IF(VLOOKUP(TRM!A7898,'TRM - TBM Crosswalk'!$A$2:'TRM - TBM Crosswalk'!$I$1008,9,FALSE)=0,"",VLOOKUP(TRM!A7898,'TRM - TBM Crosswalk'!$A$2:'TRM - TBM Crosswalk'!$I$1008,9,FALSE))</f>
        <v/>
      </c>
    </row>
    <row r="1153" spans="1:11" x14ac:dyDescent="0.45">
      <c r="A1153" t="str">
        <f>TRM!A7899</f>
        <v>B10.813.343</v>
      </c>
      <c r="B1153" t="str">
        <f>TRM!B7899</f>
        <v>Audio / Video Conferencing</v>
      </c>
      <c r="C1153" t="str">
        <f>TRM!C7899</f>
        <v>Vidyo Desktop  - (aarchule) | 3.6.15</v>
      </c>
      <c r="D1153">
        <f>TRM!D7899</f>
        <v>0</v>
      </c>
      <c r="E1153" t="str">
        <f>IF(VLOOKUP(TRM!A7899,'TRM - TBM Crosswalk'!$A$2:'TRM - TBM Crosswalk'!$I$1008,3,FALSE)="N/A","TBD","")</f>
        <v/>
      </c>
      <c r="F1153" t="str">
        <f>IF(VLOOKUP(TRM!A7899,'TRM - TBM Crosswalk'!$A$2:'TRM - TBM Crosswalk'!$I$1008,4,FALSE)=0,"",VLOOKUP(TRM!A7899,'TRM - TBM Crosswalk'!$A$2:'TRM - TBM Crosswalk'!$I$1008,4,FALSE))</f>
        <v/>
      </c>
      <c r="G1153" t="str">
        <f>IF(VLOOKUP(TRM!A7899,'TRM - TBM Crosswalk'!$A$2:'TRM - TBM Crosswalk'!$I$1008,5,FALSE)=0,"",VLOOKUP(TRM!A7899,'TRM - TBM Crosswalk'!$A$2:'TRM - TBM Crosswalk'!$I$1008,5,FALSE))</f>
        <v>End User</v>
      </c>
      <c r="H1153" t="str">
        <f>IF(VLOOKUP(TRM!A7899,'TRM - TBM Crosswalk'!$A$2:'TRM - TBM Crosswalk'!$I$1008,6,FALSE)=0,"",VLOOKUP(TRM!A7899,'TRM - TBM Crosswalk'!$A$2:'TRM - TBM Crosswalk'!$I$1008,6,FALSE))</f>
        <v>Conferencing &amp; AV</v>
      </c>
      <c r="I1153" t="str">
        <f>IF(VLOOKUP(TRM!A7899,'TRM - TBM Crosswalk'!$A$2:'TRM - TBM Crosswalk'!$I$1008,7,FALSE)=0,"",VLOOKUP(TRM!A7899,'TRM - TBM Crosswalk'!$A$2:'TRM - TBM Crosswalk'!$I$1008,7,FALSE))</f>
        <v/>
      </c>
      <c r="J1153" t="str">
        <f>IF(VLOOKUP(TRM!A7899,'TRM - TBM Crosswalk'!$A$2:'TRM - TBM Crosswalk'!$I$1008,8,FALSE)=0,"",VLOOKUP(TRM!A7899,'TRM - TBM Crosswalk'!$A$2:'TRM - TBM Crosswalk'!$I$1008,8,FALSE))</f>
        <v/>
      </c>
      <c r="K1153" t="str">
        <f>IF(VLOOKUP(TRM!A7899,'TRM - TBM Crosswalk'!$A$2:'TRM - TBM Crosswalk'!$I$1008,9,FALSE)=0,"",VLOOKUP(TRM!A7899,'TRM - TBM Crosswalk'!$A$2:'TRM - TBM Crosswalk'!$I$1008,9,FALSE))</f>
        <v/>
      </c>
    </row>
    <row r="1154" spans="1:11" x14ac:dyDescent="0.45">
      <c r="A1154" t="str">
        <f>TRM!A7900</f>
        <v>B10.813.343</v>
      </c>
      <c r="B1154" t="str">
        <f>TRM!B7900</f>
        <v>Audio / Video Conferencing</v>
      </c>
      <c r="C1154" t="str">
        <f>TRM!C7900</f>
        <v>Vidyo Desktop  - (ascofiel) | 3.6.15</v>
      </c>
      <c r="D1154">
        <f>TRM!D7900</f>
        <v>0</v>
      </c>
      <c r="E1154" t="str">
        <f>IF(VLOOKUP(TRM!A7900,'TRM - TBM Crosswalk'!$A$2:'TRM - TBM Crosswalk'!$I$1008,3,FALSE)="N/A","TBD","")</f>
        <v/>
      </c>
      <c r="F1154" t="str">
        <f>IF(VLOOKUP(TRM!A7900,'TRM - TBM Crosswalk'!$A$2:'TRM - TBM Crosswalk'!$I$1008,4,FALSE)=0,"",VLOOKUP(TRM!A7900,'TRM - TBM Crosswalk'!$A$2:'TRM - TBM Crosswalk'!$I$1008,4,FALSE))</f>
        <v/>
      </c>
      <c r="G1154" t="str">
        <f>IF(VLOOKUP(TRM!A7900,'TRM - TBM Crosswalk'!$A$2:'TRM - TBM Crosswalk'!$I$1008,5,FALSE)=0,"",VLOOKUP(TRM!A7900,'TRM - TBM Crosswalk'!$A$2:'TRM - TBM Crosswalk'!$I$1008,5,FALSE))</f>
        <v>End User</v>
      </c>
      <c r="H1154" t="str">
        <f>IF(VLOOKUP(TRM!A7900,'TRM - TBM Crosswalk'!$A$2:'TRM - TBM Crosswalk'!$I$1008,6,FALSE)=0,"",VLOOKUP(TRM!A7900,'TRM - TBM Crosswalk'!$A$2:'TRM - TBM Crosswalk'!$I$1008,6,FALSE))</f>
        <v>Conferencing &amp; AV</v>
      </c>
      <c r="I1154" t="str">
        <f>IF(VLOOKUP(TRM!A7900,'TRM - TBM Crosswalk'!$A$2:'TRM - TBM Crosswalk'!$I$1008,7,FALSE)=0,"",VLOOKUP(TRM!A7900,'TRM - TBM Crosswalk'!$A$2:'TRM - TBM Crosswalk'!$I$1008,7,FALSE))</f>
        <v/>
      </c>
      <c r="J1154" t="str">
        <f>IF(VLOOKUP(TRM!A7900,'TRM - TBM Crosswalk'!$A$2:'TRM - TBM Crosswalk'!$I$1008,8,FALSE)=0,"",VLOOKUP(TRM!A7900,'TRM - TBM Crosswalk'!$A$2:'TRM - TBM Crosswalk'!$I$1008,8,FALSE))</f>
        <v/>
      </c>
      <c r="K1154" t="str">
        <f>IF(VLOOKUP(TRM!A7900,'TRM - TBM Crosswalk'!$A$2:'TRM - TBM Crosswalk'!$I$1008,9,FALSE)=0,"",VLOOKUP(TRM!A7900,'TRM - TBM Crosswalk'!$A$2:'TRM - TBM Crosswalk'!$I$1008,9,FALSE))</f>
        <v/>
      </c>
    </row>
    <row r="1155" spans="1:11" x14ac:dyDescent="0.45">
      <c r="A1155" t="str">
        <f>TRM!A7901</f>
        <v>B10.813.343</v>
      </c>
      <c r="B1155" t="str">
        <f>TRM!B7901</f>
        <v>Audio / Video Conferencing</v>
      </c>
      <c r="C1155" t="str">
        <f>TRM!C7901</f>
        <v>Vidyo Desktop  - (bgeselbracht) | 3.6.15</v>
      </c>
      <c r="D1155">
        <f>TRM!D7901</f>
        <v>0</v>
      </c>
      <c r="E1155" t="str">
        <f>IF(VLOOKUP(TRM!A7901,'TRM - TBM Crosswalk'!$A$2:'TRM - TBM Crosswalk'!$I$1008,3,FALSE)="N/A","TBD","")</f>
        <v/>
      </c>
      <c r="F1155" t="str">
        <f>IF(VLOOKUP(TRM!A7901,'TRM - TBM Crosswalk'!$A$2:'TRM - TBM Crosswalk'!$I$1008,4,FALSE)=0,"",VLOOKUP(TRM!A7901,'TRM - TBM Crosswalk'!$A$2:'TRM - TBM Crosswalk'!$I$1008,4,FALSE))</f>
        <v/>
      </c>
      <c r="G1155" t="str">
        <f>IF(VLOOKUP(TRM!A7901,'TRM - TBM Crosswalk'!$A$2:'TRM - TBM Crosswalk'!$I$1008,5,FALSE)=0,"",VLOOKUP(TRM!A7901,'TRM - TBM Crosswalk'!$A$2:'TRM - TBM Crosswalk'!$I$1008,5,FALSE))</f>
        <v>End User</v>
      </c>
      <c r="H1155" t="str">
        <f>IF(VLOOKUP(TRM!A7901,'TRM - TBM Crosswalk'!$A$2:'TRM - TBM Crosswalk'!$I$1008,6,FALSE)=0,"",VLOOKUP(TRM!A7901,'TRM - TBM Crosswalk'!$A$2:'TRM - TBM Crosswalk'!$I$1008,6,FALSE))</f>
        <v>Conferencing &amp; AV</v>
      </c>
      <c r="I1155" t="str">
        <f>IF(VLOOKUP(TRM!A7901,'TRM - TBM Crosswalk'!$A$2:'TRM - TBM Crosswalk'!$I$1008,7,FALSE)=0,"",VLOOKUP(TRM!A7901,'TRM - TBM Crosswalk'!$A$2:'TRM - TBM Crosswalk'!$I$1008,7,FALSE))</f>
        <v/>
      </c>
      <c r="J1155" t="str">
        <f>IF(VLOOKUP(TRM!A7901,'TRM - TBM Crosswalk'!$A$2:'TRM - TBM Crosswalk'!$I$1008,8,FALSE)=0,"",VLOOKUP(TRM!A7901,'TRM - TBM Crosswalk'!$A$2:'TRM - TBM Crosswalk'!$I$1008,8,FALSE))</f>
        <v/>
      </c>
      <c r="K1155" t="str">
        <f>IF(VLOOKUP(TRM!A7901,'TRM - TBM Crosswalk'!$A$2:'TRM - TBM Crosswalk'!$I$1008,9,FALSE)=0,"",VLOOKUP(TRM!A7901,'TRM - TBM Crosswalk'!$A$2:'TRM - TBM Crosswalk'!$I$1008,9,FALSE))</f>
        <v/>
      </c>
    </row>
    <row r="1156" spans="1:11" x14ac:dyDescent="0.45">
      <c r="A1156" t="str">
        <f>TRM!A7902</f>
        <v>B10.813.343</v>
      </c>
      <c r="B1156" t="str">
        <f>TRM!B7902</f>
        <v>Audio / Video Conferencing</v>
      </c>
      <c r="C1156" t="str">
        <f>TRM!C7902</f>
        <v>Vidyo Desktop  - (caron) | 3.6.12</v>
      </c>
      <c r="D1156">
        <f>TRM!D7902</f>
        <v>0</v>
      </c>
      <c r="E1156" t="str">
        <f>IF(VLOOKUP(TRM!A7902,'TRM - TBM Crosswalk'!$A$2:'TRM - TBM Crosswalk'!$I$1008,3,FALSE)="N/A","TBD","")</f>
        <v/>
      </c>
      <c r="F1156" t="str">
        <f>IF(VLOOKUP(TRM!A7902,'TRM - TBM Crosswalk'!$A$2:'TRM - TBM Crosswalk'!$I$1008,4,FALSE)=0,"",VLOOKUP(TRM!A7902,'TRM - TBM Crosswalk'!$A$2:'TRM - TBM Crosswalk'!$I$1008,4,FALSE))</f>
        <v/>
      </c>
      <c r="G1156" t="str">
        <f>IF(VLOOKUP(TRM!A7902,'TRM - TBM Crosswalk'!$A$2:'TRM - TBM Crosswalk'!$I$1008,5,FALSE)=0,"",VLOOKUP(TRM!A7902,'TRM - TBM Crosswalk'!$A$2:'TRM - TBM Crosswalk'!$I$1008,5,FALSE))</f>
        <v>End User</v>
      </c>
      <c r="H1156" t="str">
        <f>IF(VLOOKUP(TRM!A7902,'TRM - TBM Crosswalk'!$A$2:'TRM - TBM Crosswalk'!$I$1008,6,FALSE)=0,"",VLOOKUP(TRM!A7902,'TRM - TBM Crosswalk'!$A$2:'TRM - TBM Crosswalk'!$I$1008,6,FALSE))</f>
        <v>Conferencing &amp; AV</v>
      </c>
      <c r="I1156" t="str">
        <f>IF(VLOOKUP(TRM!A7902,'TRM - TBM Crosswalk'!$A$2:'TRM - TBM Crosswalk'!$I$1008,7,FALSE)=0,"",VLOOKUP(TRM!A7902,'TRM - TBM Crosswalk'!$A$2:'TRM - TBM Crosswalk'!$I$1008,7,FALSE))</f>
        <v/>
      </c>
      <c r="J1156" t="str">
        <f>IF(VLOOKUP(TRM!A7902,'TRM - TBM Crosswalk'!$A$2:'TRM - TBM Crosswalk'!$I$1008,8,FALSE)=0,"",VLOOKUP(TRM!A7902,'TRM - TBM Crosswalk'!$A$2:'TRM - TBM Crosswalk'!$I$1008,8,FALSE))</f>
        <v/>
      </c>
      <c r="K1156" t="str">
        <f>IF(VLOOKUP(TRM!A7902,'TRM - TBM Crosswalk'!$A$2:'TRM - TBM Crosswalk'!$I$1008,9,FALSE)=0,"",VLOOKUP(TRM!A7902,'TRM - TBM Crosswalk'!$A$2:'TRM - TBM Crosswalk'!$I$1008,9,FALSE))</f>
        <v/>
      </c>
    </row>
    <row r="1157" spans="1:11" x14ac:dyDescent="0.45">
      <c r="A1157" t="str">
        <f>TRM!A7903</f>
        <v>B10.813.343</v>
      </c>
      <c r="B1157" t="str">
        <f>TRM!B7903</f>
        <v>Audio / Video Conferencing</v>
      </c>
      <c r="C1157" t="str">
        <f>TRM!C7903</f>
        <v>Vidyo Desktop  - (chelms) | 3.6.15</v>
      </c>
      <c r="D1157">
        <f>TRM!D7903</f>
        <v>0</v>
      </c>
      <c r="E1157" t="str">
        <f>IF(VLOOKUP(TRM!A7903,'TRM - TBM Crosswalk'!$A$2:'TRM - TBM Crosswalk'!$I$1008,3,FALSE)="N/A","TBD","")</f>
        <v/>
      </c>
      <c r="F1157" t="str">
        <f>IF(VLOOKUP(TRM!A7903,'TRM - TBM Crosswalk'!$A$2:'TRM - TBM Crosswalk'!$I$1008,4,FALSE)=0,"",VLOOKUP(TRM!A7903,'TRM - TBM Crosswalk'!$A$2:'TRM - TBM Crosswalk'!$I$1008,4,FALSE))</f>
        <v/>
      </c>
      <c r="G1157" t="str">
        <f>IF(VLOOKUP(TRM!A7903,'TRM - TBM Crosswalk'!$A$2:'TRM - TBM Crosswalk'!$I$1008,5,FALSE)=0,"",VLOOKUP(TRM!A7903,'TRM - TBM Crosswalk'!$A$2:'TRM - TBM Crosswalk'!$I$1008,5,FALSE))</f>
        <v>End User</v>
      </c>
      <c r="H1157" t="str">
        <f>IF(VLOOKUP(TRM!A7903,'TRM - TBM Crosswalk'!$A$2:'TRM - TBM Crosswalk'!$I$1008,6,FALSE)=0,"",VLOOKUP(TRM!A7903,'TRM - TBM Crosswalk'!$A$2:'TRM - TBM Crosswalk'!$I$1008,6,FALSE))</f>
        <v>Conferencing &amp; AV</v>
      </c>
      <c r="I1157" t="str">
        <f>IF(VLOOKUP(TRM!A7903,'TRM - TBM Crosswalk'!$A$2:'TRM - TBM Crosswalk'!$I$1008,7,FALSE)=0,"",VLOOKUP(TRM!A7903,'TRM - TBM Crosswalk'!$A$2:'TRM - TBM Crosswalk'!$I$1008,7,FALSE))</f>
        <v/>
      </c>
      <c r="J1157" t="str">
        <f>IF(VLOOKUP(TRM!A7903,'TRM - TBM Crosswalk'!$A$2:'TRM - TBM Crosswalk'!$I$1008,8,FALSE)=0,"",VLOOKUP(TRM!A7903,'TRM - TBM Crosswalk'!$A$2:'TRM - TBM Crosswalk'!$I$1008,8,FALSE))</f>
        <v/>
      </c>
      <c r="K1157" t="str">
        <f>IF(VLOOKUP(TRM!A7903,'TRM - TBM Crosswalk'!$A$2:'TRM - TBM Crosswalk'!$I$1008,9,FALSE)=0,"",VLOOKUP(TRM!A7903,'TRM - TBM Crosswalk'!$A$2:'TRM - TBM Crosswalk'!$I$1008,9,FALSE))</f>
        <v/>
      </c>
    </row>
    <row r="1158" spans="1:11" x14ac:dyDescent="0.45">
      <c r="A1158" t="str">
        <f>TRM!A7904</f>
        <v>B10.813.343</v>
      </c>
      <c r="B1158" t="str">
        <f>TRM!B7904</f>
        <v>Audio / Video Conferencing</v>
      </c>
      <c r="C1158" t="str">
        <f>TRM!C7904</f>
        <v>Vidyo Desktop  - (d8ferris) | 3.6.15</v>
      </c>
      <c r="D1158">
        <f>TRM!D7904</f>
        <v>0</v>
      </c>
      <c r="E1158" t="str">
        <f>IF(VLOOKUP(TRM!A7904,'TRM - TBM Crosswalk'!$A$2:'TRM - TBM Crosswalk'!$I$1008,3,FALSE)="N/A","TBD","")</f>
        <v/>
      </c>
      <c r="F1158" t="str">
        <f>IF(VLOOKUP(TRM!A7904,'TRM - TBM Crosswalk'!$A$2:'TRM - TBM Crosswalk'!$I$1008,4,FALSE)=0,"",VLOOKUP(TRM!A7904,'TRM - TBM Crosswalk'!$A$2:'TRM - TBM Crosswalk'!$I$1008,4,FALSE))</f>
        <v/>
      </c>
      <c r="G1158" t="str">
        <f>IF(VLOOKUP(TRM!A7904,'TRM - TBM Crosswalk'!$A$2:'TRM - TBM Crosswalk'!$I$1008,5,FALSE)=0,"",VLOOKUP(TRM!A7904,'TRM - TBM Crosswalk'!$A$2:'TRM - TBM Crosswalk'!$I$1008,5,FALSE))</f>
        <v>End User</v>
      </c>
      <c r="H1158" t="str">
        <f>IF(VLOOKUP(TRM!A7904,'TRM - TBM Crosswalk'!$A$2:'TRM - TBM Crosswalk'!$I$1008,6,FALSE)=0,"",VLOOKUP(TRM!A7904,'TRM - TBM Crosswalk'!$A$2:'TRM - TBM Crosswalk'!$I$1008,6,FALSE))</f>
        <v>Conferencing &amp; AV</v>
      </c>
      <c r="I1158" t="str">
        <f>IF(VLOOKUP(TRM!A7904,'TRM - TBM Crosswalk'!$A$2:'TRM - TBM Crosswalk'!$I$1008,7,FALSE)=0,"",VLOOKUP(TRM!A7904,'TRM - TBM Crosswalk'!$A$2:'TRM - TBM Crosswalk'!$I$1008,7,FALSE))</f>
        <v/>
      </c>
      <c r="J1158" t="str">
        <f>IF(VLOOKUP(TRM!A7904,'TRM - TBM Crosswalk'!$A$2:'TRM - TBM Crosswalk'!$I$1008,8,FALSE)=0,"",VLOOKUP(TRM!A7904,'TRM - TBM Crosswalk'!$A$2:'TRM - TBM Crosswalk'!$I$1008,8,FALSE))</f>
        <v/>
      </c>
      <c r="K1158" t="str">
        <f>IF(VLOOKUP(TRM!A7904,'TRM - TBM Crosswalk'!$A$2:'TRM - TBM Crosswalk'!$I$1008,9,FALSE)=0,"",VLOOKUP(TRM!A7904,'TRM - TBM Crosswalk'!$A$2:'TRM - TBM Crosswalk'!$I$1008,9,FALSE))</f>
        <v/>
      </c>
    </row>
    <row r="1159" spans="1:11" x14ac:dyDescent="0.45">
      <c r="A1159" t="str">
        <f>TRM!A8054</f>
        <v>D04.006.680</v>
      </c>
      <c r="B1159" t="str">
        <f>TRM!B8054</f>
        <v>Biological</v>
      </c>
      <c r="C1159" t="str">
        <f>TRM!C8054</f>
        <v>SonoBat 3 east &amp; west Suite | 3.0.6</v>
      </c>
      <c r="D1159">
        <f>TRM!D8054</f>
        <v>0</v>
      </c>
      <c r="E1159" t="str">
        <f>IF(VLOOKUP(TRM!A8054,'TRM - TBM Crosswalk'!$A$2:'TRM - TBM Crosswalk'!$I$1008,3,FALSE)="N/A","TBD","")</f>
        <v/>
      </c>
      <c r="F1159" t="str">
        <f>IF(VLOOKUP(TRM!A8054,'TRM - TBM Crosswalk'!$A$2:'TRM - TBM Crosswalk'!$I$1008,4,FALSE)=0,"",VLOOKUP(TRM!A8054,'TRM - TBM Crosswalk'!$A$2:'TRM - TBM Crosswalk'!$I$1008,4,FALSE))</f>
        <v>Business Capability</v>
      </c>
      <c r="G1159" t="str">
        <f>IF(VLOOKUP(TRM!A8054,'TRM - TBM Crosswalk'!$A$2:'TRM - TBM Crosswalk'!$I$1008,5,FALSE)=0,"",VLOOKUP(TRM!A8054,'TRM - TBM Crosswalk'!$A$2:'TRM - TBM Crosswalk'!$I$1008,5,FALSE))</f>
        <v/>
      </c>
      <c r="H1159" t="str">
        <f>IF(VLOOKUP(TRM!A8054,'TRM - TBM Crosswalk'!$A$2:'TRM - TBM Crosswalk'!$I$1008,6,FALSE)=0,"",VLOOKUP(TRM!A8054,'TRM - TBM Crosswalk'!$A$2:'TRM - TBM Crosswalk'!$I$1008,6,FALSE))</f>
        <v/>
      </c>
      <c r="I1159" t="str">
        <f>IF(VLOOKUP(TRM!A8054,'TRM - TBM Crosswalk'!$A$2:'TRM - TBM Crosswalk'!$I$1008,7,FALSE)=0,"",VLOOKUP(TRM!A8054,'TRM - TBM Crosswalk'!$A$2:'TRM - TBM Crosswalk'!$I$1008,7,FALSE))</f>
        <v/>
      </c>
      <c r="J1159" t="str">
        <f>IF(VLOOKUP(TRM!A8054,'TRM - TBM Crosswalk'!$A$2:'TRM - TBM Crosswalk'!$I$1008,8,FALSE)=0,"",VLOOKUP(TRM!A8054,'TRM - TBM Crosswalk'!$A$2:'TRM - TBM Crosswalk'!$I$1008,8,FALSE))</f>
        <v/>
      </c>
      <c r="K1159" t="str">
        <f>IF(VLOOKUP(TRM!A8054,'TRM - TBM Crosswalk'!$A$2:'TRM - TBM Crosswalk'!$I$1008,9,FALSE)=0,"",VLOOKUP(TRM!A8054,'TRM - TBM Crosswalk'!$A$2:'TRM - TBM Crosswalk'!$I$1008,9,FALSE))</f>
        <v/>
      </c>
    </row>
    <row r="1160" spans="1:11" x14ac:dyDescent="0.45">
      <c r="A1160" t="str">
        <f>TRM!A9063</f>
        <v>I01.003.305#</v>
      </c>
      <c r="B1160" t="str">
        <f>TRM!B9063</f>
        <v>Radio Software</v>
      </c>
      <c r="C1160" t="str">
        <f>TRM!C9063</f>
        <v>Radio Editing Software | 5.5.4</v>
      </c>
      <c r="D1160">
        <f>TRM!D9063</f>
        <v>0</v>
      </c>
      <c r="E1160" t="str">
        <f>IF(VLOOKUP(TRM!A9063,'TRM - TBM Crosswalk'!$A$2:'TRM - TBM Crosswalk'!$I$1008,3,FALSE)="N/A","TBD","")</f>
        <v>TBD</v>
      </c>
      <c r="F1160" t="str">
        <f>IF(VLOOKUP(TRM!A9063,'TRM - TBM Crosswalk'!$A$2:'TRM - TBM Crosswalk'!$I$1008,4,FALSE)=0,"",VLOOKUP(TRM!A9063,'TRM - TBM Crosswalk'!$A$2:'TRM - TBM Crosswalk'!$I$1008,4,FALSE))</f>
        <v/>
      </c>
      <c r="G1160" t="str">
        <f>IF(VLOOKUP(TRM!A9063,'TRM - TBM Crosswalk'!$A$2:'TRM - TBM Crosswalk'!$I$1008,5,FALSE)=0,"",VLOOKUP(TRM!A9063,'TRM - TBM Crosswalk'!$A$2:'TRM - TBM Crosswalk'!$I$1008,5,FALSE))</f>
        <v/>
      </c>
      <c r="H1160" t="str">
        <f>IF(VLOOKUP(TRM!A9063,'TRM - TBM Crosswalk'!$A$2:'TRM - TBM Crosswalk'!$I$1008,6,FALSE)=0,"",VLOOKUP(TRM!A9063,'TRM - TBM Crosswalk'!$A$2:'TRM - TBM Crosswalk'!$I$1008,6,FALSE))</f>
        <v/>
      </c>
      <c r="I1160" t="str">
        <f>IF(VLOOKUP(TRM!A9063,'TRM - TBM Crosswalk'!$A$2:'TRM - TBM Crosswalk'!$I$1008,7,FALSE)=0,"",VLOOKUP(TRM!A9063,'TRM - TBM Crosswalk'!$A$2:'TRM - TBM Crosswalk'!$I$1008,7,FALSE))</f>
        <v/>
      </c>
      <c r="J1160" t="str">
        <f>IF(VLOOKUP(TRM!A9063,'TRM - TBM Crosswalk'!$A$2:'TRM - TBM Crosswalk'!$I$1008,8,FALSE)=0,"",VLOOKUP(TRM!A9063,'TRM - TBM Crosswalk'!$A$2:'TRM - TBM Crosswalk'!$I$1008,8,FALSE))</f>
        <v/>
      </c>
      <c r="K1160" t="str">
        <f>IF(VLOOKUP(TRM!A9063,'TRM - TBM Crosswalk'!$A$2:'TRM - TBM Crosswalk'!$I$1008,9,FALSE)=0,"",VLOOKUP(TRM!A9063,'TRM - TBM Crosswalk'!$A$2:'TRM - TBM Crosswalk'!$I$1008,9,FALSE))</f>
        <v/>
      </c>
    </row>
    <row r="1161" spans="1:11" x14ac:dyDescent="0.45">
      <c r="A1161" t="str">
        <f>TRM!A9167</f>
        <v>I01.003.309#</v>
      </c>
      <c r="B1161" t="str">
        <f>TRM!B9167</f>
        <v>Facsimile Machine (Fax)</v>
      </c>
      <c r="C1161" t="str">
        <f>TRM!C9167</f>
        <v>RightFax Product Suite | 11.0.6.657</v>
      </c>
      <c r="D1161">
        <f>TRM!D9167</f>
        <v>0</v>
      </c>
      <c r="E1161" t="str">
        <f>IF(VLOOKUP(TRM!A9167,'TRM - TBM Crosswalk'!$A$2:'TRM - TBM Crosswalk'!$I$1008,3,FALSE)="N/A","TBD","")</f>
        <v>TBD</v>
      </c>
      <c r="F1161" t="str">
        <f>IF(VLOOKUP(TRM!A9167,'TRM - TBM Crosswalk'!$A$2:'TRM - TBM Crosswalk'!$I$1008,4,FALSE)=0,"",VLOOKUP(TRM!A9167,'TRM - TBM Crosswalk'!$A$2:'TRM - TBM Crosswalk'!$I$1008,4,FALSE))</f>
        <v/>
      </c>
      <c r="G1161" t="str">
        <f>IF(VLOOKUP(TRM!A9167,'TRM - TBM Crosswalk'!$A$2:'TRM - TBM Crosswalk'!$I$1008,5,FALSE)=0,"",VLOOKUP(TRM!A9167,'TRM - TBM Crosswalk'!$A$2:'TRM - TBM Crosswalk'!$I$1008,5,FALSE))</f>
        <v/>
      </c>
      <c r="H1161" t="str">
        <f>IF(VLOOKUP(TRM!A9167,'TRM - TBM Crosswalk'!$A$2:'TRM - TBM Crosswalk'!$I$1008,6,FALSE)=0,"",VLOOKUP(TRM!A9167,'TRM - TBM Crosswalk'!$A$2:'TRM - TBM Crosswalk'!$I$1008,6,FALSE))</f>
        <v/>
      </c>
      <c r="I1161" t="str">
        <f>IF(VLOOKUP(TRM!A9167,'TRM - TBM Crosswalk'!$A$2:'TRM - TBM Crosswalk'!$I$1008,7,FALSE)=0,"",VLOOKUP(TRM!A9167,'TRM - TBM Crosswalk'!$A$2:'TRM - TBM Crosswalk'!$I$1008,7,FALSE))</f>
        <v/>
      </c>
      <c r="J1161" t="str">
        <f>IF(VLOOKUP(TRM!A9167,'TRM - TBM Crosswalk'!$A$2:'TRM - TBM Crosswalk'!$I$1008,8,FALSE)=0,"",VLOOKUP(TRM!A9167,'TRM - TBM Crosswalk'!$A$2:'TRM - TBM Crosswalk'!$I$1008,8,FALSE))</f>
        <v/>
      </c>
      <c r="K1161" t="str">
        <f>IF(VLOOKUP(TRM!A9167,'TRM - TBM Crosswalk'!$A$2:'TRM - TBM Crosswalk'!$I$1008,9,FALSE)=0,"",VLOOKUP(TRM!A9167,'TRM - TBM Crosswalk'!$A$2:'TRM - TBM Crosswalk'!$I$1008,9,FALSE))</f>
        <v/>
      </c>
    </row>
    <row r="1162" spans="1:11" x14ac:dyDescent="0.45">
      <c r="A1162" t="str">
        <f>TRM!A9168</f>
        <v>I01.003.309#</v>
      </c>
      <c r="B1162" t="str">
        <f>TRM!B9168</f>
        <v>Facsimile Machine (Fax)</v>
      </c>
      <c r="C1162" t="str">
        <f>TRM!C9168</f>
        <v>Xerox MFP PC Fax | 1.10.23 (7/19/2018)</v>
      </c>
      <c r="D1162">
        <f>TRM!D9168</f>
        <v>0</v>
      </c>
      <c r="E1162" t="str">
        <f>IF(VLOOKUP(TRM!A9168,'TRM - TBM Crosswalk'!$A$2:'TRM - TBM Crosswalk'!$I$1008,3,FALSE)="N/A","TBD","")</f>
        <v>TBD</v>
      </c>
      <c r="F1162" t="str">
        <f>IF(VLOOKUP(TRM!A9168,'TRM - TBM Crosswalk'!$A$2:'TRM - TBM Crosswalk'!$I$1008,4,FALSE)=0,"",VLOOKUP(TRM!A9168,'TRM - TBM Crosswalk'!$A$2:'TRM - TBM Crosswalk'!$I$1008,4,FALSE))</f>
        <v/>
      </c>
      <c r="G1162" t="str">
        <f>IF(VLOOKUP(TRM!A9168,'TRM - TBM Crosswalk'!$A$2:'TRM - TBM Crosswalk'!$I$1008,5,FALSE)=0,"",VLOOKUP(TRM!A9168,'TRM - TBM Crosswalk'!$A$2:'TRM - TBM Crosswalk'!$I$1008,5,FALSE))</f>
        <v/>
      </c>
      <c r="H1162" t="str">
        <f>IF(VLOOKUP(TRM!A9168,'TRM - TBM Crosswalk'!$A$2:'TRM - TBM Crosswalk'!$I$1008,6,FALSE)=0,"",VLOOKUP(TRM!A9168,'TRM - TBM Crosswalk'!$A$2:'TRM - TBM Crosswalk'!$I$1008,6,FALSE))</f>
        <v/>
      </c>
      <c r="I1162" t="str">
        <f>IF(VLOOKUP(TRM!A9168,'TRM - TBM Crosswalk'!$A$2:'TRM - TBM Crosswalk'!$I$1008,7,FALSE)=0,"",VLOOKUP(TRM!A9168,'TRM - TBM Crosswalk'!$A$2:'TRM - TBM Crosswalk'!$I$1008,7,FALSE))</f>
        <v/>
      </c>
      <c r="J1162" t="str">
        <f>IF(VLOOKUP(TRM!A9168,'TRM - TBM Crosswalk'!$A$2:'TRM - TBM Crosswalk'!$I$1008,8,FALSE)=0,"",VLOOKUP(TRM!A9168,'TRM - TBM Crosswalk'!$A$2:'TRM - TBM Crosswalk'!$I$1008,8,FALSE))</f>
        <v/>
      </c>
      <c r="K1162" t="str">
        <f>IF(VLOOKUP(TRM!A9168,'TRM - TBM Crosswalk'!$A$2:'TRM - TBM Crosswalk'!$I$1008,9,FALSE)=0,"",VLOOKUP(TRM!A9168,'TRM - TBM Crosswalk'!$A$2:'TRM - TBM Crosswalk'!$I$1008,9,FALSE))</f>
        <v/>
      </c>
    </row>
    <row r="1163" spans="1:11" x14ac:dyDescent="0.45">
      <c r="A1163" t="str">
        <f>TRM!A9169</f>
        <v>I01.004.401</v>
      </c>
      <c r="B1163" t="str">
        <f>TRM!B9169</f>
        <v>Human-Computer Interface</v>
      </c>
      <c r="C1163" t="str">
        <f>TRM!C9169</f>
        <v>3Dconnexion 3DxWare 10 (64-bit) | 10.4.10</v>
      </c>
      <c r="D1163">
        <f>TRM!D9169</f>
        <v>0</v>
      </c>
      <c r="E1163" t="str">
        <f>IF(VLOOKUP(TRM!A9169,'TRM - TBM Crosswalk'!$A$2:'TRM - TBM Crosswalk'!$I$1008,3,FALSE)="N/A","TBD","")</f>
        <v/>
      </c>
      <c r="F1163" t="str">
        <f>IF(VLOOKUP(TRM!A9169,'TRM - TBM Crosswalk'!$A$2:'TRM - TBM Crosswalk'!$I$1008,4,FALSE)=0,"",VLOOKUP(TRM!A9169,'TRM - TBM Crosswalk'!$A$2:'TRM - TBM Crosswalk'!$I$1008,4,FALSE))</f>
        <v/>
      </c>
      <c r="G1163" t="str">
        <f>IF(VLOOKUP(TRM!A9169,'TRM - TBM Crosswalk'!$A$2:'TRM - TBM Crosswalk'!$I$1008,5,FALSE)=0,"",VLOOKUP(TRM!A9169,'TRM - TBM Crosswalk'!$A$2:'TRM - TBM Crosswalk'!$I$1008,5,FALSE))</f>
        <v>End User</v>
      </c>
      <c r="H1163" t="str">
        <f>IF(VLOOKUP(TRM!A9169,'TRM - TBM Crosswalk'!$A$2:'TRM - TBM Crosswalk'!$I$1008,6,FALSE)=0,"",VLOOKUP(TRM!A9169,'TRM - TBM Crosswalk'!$A$2:'TRM - TBM Crosswalk'!$I$1008,6,FALSE))</f>
        <v>Workspace</v>
      </c>
      <c r="I1163" t="str">
        <f>IF(VLOOKUP(TRM!A9169,'TRM - TBM Crosswalk'!$A$2:'TRM - TBM Crosswalk'!$I$1008,7,FALSE)=0,"",VLOOKUP(TRM!A9169,'TRM - TBM Crosswalk'!$A$2:'TRM - TBM Crosswalk'!$I$1008,7,FALSE))</f>
        <v/>
      </c>
      <c r="J1163" t="str">
        <f>IF(VLOOKUP(TRM!A9169,'TRM - TBM Crosswalk'!$A$2:'TRM - TBM Crosswalk'!$I$1008,8,FALSE)=0,"",VLOOKUP(TRM!A9169,'TRM - TBM Crosswalk'!$A$2:'TRM - TBM Crosswalk'!$I$1008,8,FALSE))</f>
        <v/>
      </c>
      <c r="K1163" t="str">
        <f>IF(VLOOKUP(TRM!A9169,'TRM - TBM Crosswalk'!$A$2:'TRM - TBM Crosswalk'!$I$1008,9,FALSE)=0,"",VLOOKUP(TRM!A9169,'TRM - TBM Crosswalk'!$A$2:'TRM - TBM Crosswalk'!$I$1008,9,FALSE))</f>
        <v/>
      </c>
    </row>
    <row r="1164" spans="1:11" x14ac:dyDescent="0.45">
      <c r="A1164" t="str">
        <f>TRM!A9170</f>
        <v>I01.004.401</v>
      </c>
      <c r="B1164" t="str">
        <f>TRM!B9170</f>
        <v>Human-Computer Interface</v>
      </c>
      <c r="C1164" t="str">
        <f>TRM!C9170</f>
        <v>3Dconnexion 3DxWare 10 (64-bit) | 10.5.1</v>
      </c>
      <c r="D1164">
        <f>TRM!D9170</f>
        <v>0</v>
      </c>
      <c r="E1164" t="str">
        <f>IF(VLOOKUP(TRM!A9170,'TRM - TBM Crosswalk'!$A$2:'TRM - TBM Crosswalk'!$I$1008,3,FALSE)="N/A","TBD","")</f>
        <v/>
      </c>
      <c r="F1164" t="str">
        <f>IF(VLOOKUP(TRM!A9170,'TRM - TBM Crosswalk'!$A$2:'TRM - TBM Crosswalk'!$I$1008,4,FALSE)=0,"",VLOOKUP(TRM!A9170,'TRM - TBM Crosswalk'!$A$2:'TRM - TBM Crosswalk'!$I$1008,4,FALSE))</f>
        <v/>
      </c>
      <c r="G1164" t="str">
        <f>IF(VLOOKUP(TRM!A9170,'TRM - TBM Crosswalk'!$A$2:'TRM - TBM Crosswalk'!$I$1008,5,FALSE)=0,"",VLOOKUP(TRM!A9170,'TRM - TBM Crosswalk'!$A$2:'TRM - TBM Crosswalk'!$I$1008,5,FALSE))</f>
        <v>End User</v>
      </c>
      <c r="H1164" t="str">
        <f>IF(VLOOKUP(TRM!A9170,'TRM - TBM Crosswalk'!$A$2:'TRM - TBM Crosswalk'!$I$1008,6,FALSE)=0,"",VLOOKUP(TRM!A9170,'TRM - TBM Crosswalk'!$A$2:'TRM - TBM Crosswalk'!$I$1008,6,FALSE))</f>
        <v>Workspace</v>
      </c>
      <c r="I1164" t="str">
        <f>IF(VLOOKUP(TRM!A9170,'TRM - TBM Crosswalk'!$A$2:'TRM - TBM Crosswalk'!$I$1008,7,FALSE)=0,"",VLOOKUP(TRM!A9170,'TRM - TBM Crosswalk'!$A$2:'TRM - TBM Crosswalk'!$I$1008,7,FALSE))</f>
        <v/>
      </c>
      <c r="J1164" t="str">
        <f>IF(VLOOKUP(TRM!A9170,'TRM - TBM Crosswalk'!$A$2:'TRM - TBM Crosswalk'!$I$1008,8,FALSE)=0,"",VLOOKUP(TRM!A9170,'TRM - TBM Crosswalk'!$A$2:'TRM - TBM Crosswalk'!$I$1008,8,FALSE))</f>
        <v/>
      </c>
      <c r="K1164" t="str">
        <f>IF(VLOOKUP(TRM!A9170,'TRM - TBM Crosswalk'!$A$2:'TRM - TBM Crosswalk'!$I$1008,9,FALSE)=0,"",VLOOKUP(TRM!A9170,'TRM - TBM Crosswalk'!$A$2:'TRM - TBM Crosswalk'!$I$1008,9,FALSE))</f>
        <v/>
      </c>
    </row>
    <row r="1165" spans="1:11" x14ac:dyDescent="0.45">
      <c r="A1165" t="str">
        <f>TRM!A9171</f>
        <v>I01.004.401</v>
      </c>
      <c r="B1165" t="str">
        <f>TRM!B9171</f>
        <v>Human-Computer Interface</v>
      </c>
      <c r="C1165" t="str">
        <f>TRM!C9171</f>
        <v>3Dconnexion 3DxWare 10 (64-bit) | 10.5.10</v>
      </c>
      <c r="D1165">
        <f>TRM!D9171</f>
        <v>0</v>
      </c>
      <c r="E1165" t="str">
        <f>IF(VLOOKUP(TRM!A9171,'TRM - TBM Crosswalk'!$A$2:'TRM - TBM Crosswalk'!$I$1008,3,FALSE)="N/A","TBD","")</f>
        <v/>
      </c>
      <c r="F1165" t="str">
        <f>IF(VLOOKUP(TRM!A9171,'TRM - TBM Crosswalk'!$A$2:'TRM - TBM Crosswalk'!$I$1008,4,FALSE)=0,"",VLOOKUP(TRM!A9171,'TRM - TBM Crosswalk'!$A$2:'TRM - TBM Crosswalk'!$I$1008,4,FALSE))</f>
        <v/>
      </c>
      <c r="G1165" t="str">
        <f>IF(VLOOKUP(TRM!A9171,'TRM - TBM Crosswalk'!$A$2:'TRM - TBM Crosswalk'!$I$1008,5,FALSE)=0,"",VLOOKUP(TRM!A9171,'TRM - TBM Crosswalk'!$A$2:'TRM - TBM Crosswalk'!$I$1008,5,FALSE))</f>
        <v>End User</v>
      </c>
      <c r="H1165" t="str">
        <f>IF(VLOOKUP(TRM!A9171,'TRM - TBM Crosswalk'!$A$2:'TRM - TBM Crosswalk'!$I$1008,6,FALSE)=0,"",VLOOKUP(TRM!A9171,'TRM - TBM Crosswalk'!$A$2:'TRM - TBM Crosswalk'!$I$1008,6,FALSE))</f>
        <v>Workspace</v>
      </c>
      <c r="I1165" t="str">
        <f>IF(VLOOKUP(TRM!A9171,'TRM - TBM Crosswalk'!$A$2:'TRM - TBM Crosswalk'!$I$1008,7,FALSE)=0,"",VLOOKUP(TRM!A9171,'TRM - TBM Crosswalk'!$A$2:'TRM - TBM Crosswalk'!$I$1008,7,FALSE))</f>
        <v/>
      </c>
      <c r="J1165" t="str">
        <f>IF(VLOOKUP(TRM!A9171,'TRM - TBM Crosswalk'!$A$2:'TRM - TBM Crosswalk'!$I$1008,8,FALSE)=0,"",VLOOKUP(TRM!A9171,'TRM - TBM Crosswalk'!$A$2:'TRM - TBM Crosswalk'!$I$1008,8,FALSE))</f>
        <v/>
      </c>
      <c r="K1165" t="str">
        <f>IF(VLOOKUP(TRM!A9171,'TRM - TBM Crosswalk'!$A$2:'TRM - TBM Crosswalk'!$I$1008,9,FALSE)=0,"",VLOOKUP(TRM!A9171,'TRM - TBM Crosswalk'!$A$2:'TRM - TBM Crosswalk'!$I$1008,9,FALSE))</f>
        <v/>
      </c>
    </row>
    <row r="1166" spans="1:11" x14ac:dyDescent="0.45">
      <c r="A1166" t="str">
        <f>TRM!A9172</f>
        <v>I01.004.401</v>
      </c>
      <c r="B1166" t="str">
        <f>TRM!B9172</f>
        <v>Human-Computer Interface</v>
      </c>
      <c r="C1166" t="str">
        <f>TRM!C9172</f>
        <v>3Dconnexion 3DxWare 10 (64-bit) | 10.5.3</v>
      </c>
      <c r="D1166">
        <f>TRM!D9172</f>
        <v>0</v>
      </c>
      <c r="E1166" t="str">
        <f>IF(VLOOKUP(TRM!A9172,'TRM - TBM Crosswalk'!$A$2:'TRM - TBM Crosswalk'!$I$1008,3,FALSE)="N/A","TBD","")</f>
        <v/>
      </c>
      <c r="F1166" t="str">
        <f>IF(VLOOKUP(TRM!A9172,'TRM - TBM Crosswalk'!$A$2:'TRM - TBM Crosswalk'!$I$1008,4,FALSE)=0,"",VLOOKUP(TRM!A9172,'TRM - TBM Crosswalk'!$A$2:'TRM - TBM Crosswalk'!$I$1008,4,FALSE))</f>
        <v/>
      </c>
      <c r="G1166" t="str">
        <f>IF(VLOOKUP(TRM!A9172,'TRM - TBM Crosswalk'!$A$2:'TRM - TBM Crosswalk'!$I$1008,5,FALSE)=0,"",VLOOKUP(TRM!A9172,'TRM - TBM Crosswalk'!$A$2:'TRM - TBM Crosswalk'!$I$1008,5,FALSE))</f>
        <v>End User</v>
      </c>
      <c r="H1166" t="str">
        <f>IF(VLOOKUP(TRM!A9172,'TRM - TBM Crosswalk'!$A$2:'TRM - TBM Crosswalk'!$I$1008,6,FALSE)=0,"",VLOOKUP(TRM!A9172,'TRM - TBM Crosswalk'!$A$2:'TRM - TBM Crosswalk'!$I$1008,6,FALSE))</f>
        <v>Workspace</v>
      </c>
      <c r="I1166" t="str">
        <f>IF(VLOOKUP(TRM!A9172,'TRM - TBM Crosswalk'!$A$2:'TRM - TBM Crosswalk'!$I$1008,7,FALSE)=0,"",VLOOKUP(TRM!A9172,'TRM - TBM Crosswalk'!$A$2:'TRM - TBM Crosswalk'!$I$1008,7,FALSE))</f>
        <v/>
      </c>
      <c r="J1166" t="str">
        <f>IF(VLOOKUP(TRM!A9172,'TRM - TBM Crosswalk'!$A$2:'TRM - TBM Crosswalk'!$I$1008,8,FALSE)=0,"",VLOOKUP(TRM!A9172,'TRM - TBM Crosswalk'!$A$2:'TRM - TBM Crosswalk'!$I$1008,8,FALSE))</f>
        <v/>
      </c>
      <c r="K1166" t="str">
        <f>IF(VLOOKUP(TRM!A9172,'TRM - TBM Crosswalk'!$A$2:'TRM - TBM Crosswalk'!$I$1008,9,FALSE)=0,"",VLOOKUP(TRM!A9172,'TRM - TBM Crosswalk'!$A$2:'TRM - TBM Crosswalk'!$I$1008,9,FALSE))</f>
        <v/>
      </c>
    </row>
    <row r="1167" spans="1:11" x14ac:dyDescent="0.45">
      <c r="A1167" t="str">
        <f>TRM!A9173</f>
        <v>I01.004.401</v>
      </c>
      <c r="B1167" t="str">
        <f>TRM!B9173</f>
        <v>Human-Computer Interface</v>
      </c>
      <c r="C1167" t="str">
        <f>TRM!C9173</f>
        <v>3Dconnexion 3DxWare 10 (64-bit) | 10.6.0</v>
      </c>
      <c r="D1167">
        <f>TRM!D9173</f>
        <v>0</v>
      </c>
      <c r="E1167" t="str">
        <f>IF(VLOOKUP(TRM!A9173,'TRM - TBM Crosswalk'!$A$2:'TRM - TBM Crosswalk'!$I$1008,3,FALSE)="N/A","TBD","")</f>
        <v/>
      </c>
      <c r="F1167" t="str">
        <f>IF(VLOOKUP(TRM!A9173,'TRM - TBM Crosswalk'!$A$2:'TRM - TBM Crosswalk'!$I$1008,4,FALSE)=0,"",VLOOKUP(TRM!A9173,'TRM - TBM Crosswalk'!$A$2:'TRM - TBM Crosswalk'!$I$1008,4,FALSE))</f>
        <v/>
      </c>
      <c r="G1167" t="str">
        <f>IF(VLOOKUP(TRM!A9173,'TRM - TBM Crosswalk'!$A$2:'TRM - TBM Crosswalk'!$I$1008,5,FALSE)=0,"",VLOOKUP(TRM!A9173,'TRM - TBM Crosswalk'!$A$2:'TRM - TBM Crosswalk'!$I$1008,5,FALSE))</f>
        <v>End User</v>
      </c>
      <c r="H1167" t="str">
        <f>IF(VLOOKUP(TRM!A9173,'TRM - TBM Crosswalk'!$A$2:'TRM - TBM Crosswalk'!$I$1008,6,FALSE)=0,"",VLOOKUP(TRM!A9173,'TRM - TBM Crosswalk'!$A$2:'TRM - TBM Crosswalk'!$I$1008,6,FALSE))</f>
        <v>Workspace</v>
      </c>
      <c r="I1167" t="str">
        <f>IF(VLOOKUP(TRM!A9173,'TRM - TBM Crosswalk'!$A$2:'TRM - TBM Crosswalk'!$I$1008,7,FALSE)=0,"",VLOOKUP(TRM!A9173,'TRM - TBM Crosswalk'!$A$2:'TRM - TBM Crosswalk'!$I$1008,7,FALSE))</f>
        <v/>
      </c>
      <c r="J1167" t="str">
        <f>IF(VLOOKUP(TRM!A9173,'TRM - TBM Crosswalk'!$A$2:'TRM - TBM Crosswalk'!$I$1008,8,FALSE)=0,"",VLOOKUP(TRM!A9173,'TRM - TBM Crosswalk'!$A$2:'TRM - TBM Crosswalk'!$I$1008,8,FALSE))</f>
        <v/>
      </c>
      <c r="K1167" t="str">
        <f>IF(VLOOKUP(TRM!A9173,'TRM - TBM Crosswalk'!$A$2:'TRM - TBM Crosswalk'!$I$1008,9,FALSE)=0,"",VLOOKUP(TRM!A9173,'TRM - TBM Crosswalk'!$A$2:'TRM - TBM Crosswalk'!$I$1008,9,FALSE))</f>
        <v/>
      </c>
    </row>
    <row r="1168" spans="1:11" x14ac:dyDescent="0.45">
      <c r="A1168" t="str">
        <f>TRM!A9174</f>
        <v>I01.004.401</v>
      </c>
      <c r="B1168" t="str">
        <f>TRM!B9174</f>
        <v>Human-Computer Interface</v>
      </c>
      <c r="C1168" t="str">
        <f>TRM!C9174</f>
        <v>7+ Taskbar Tweaker| 5.7</v>
      </c>
      <c r="D1168">
        <f>TRM!D9174</f>
        <v>0</v>
      </c>
      <c r="E1168" t="str">
        <f>IF(VLOOKUP(TRM!A9174,'TRM - TBM Crosswalk'!$A$2:'TRM - TBM Crosswalk'!$I$1008,3,FALSE)="N/A","TBD","")</f>
        <v/>
      </c>
      <c r="F1168" t="str">
        <f>IF(VLOOKUP(TRM!A9174,'TRM - TBM Crosswalk'!$A$2:'TRM - TBM Crosswalk'!$I$1008,4,FALSE)=0,"",VLOOKUP(TRM!A9174,'TRM - TBM Crosswalk'!$A$2:'TRM - TBM Crosswalk'!$I$1008,4,FALSE))</f>
        <v/>
      </c>
      <c r="G1168" t="str">
        <f>IF(VLOOKUP(TRM!A9174,'TRM - TBM Crosswalk'!$A$2:'TRM - TBM Crosswalk'!$I$1008,5,FALSE)=0,"",VLOOKUP(TRM!A9174,'TRM - TBM Crosswalk'!$A$2:'TRM - TBM Crosswalk'!$I$1008,5,FALSE))</f>
        <v>End User</v>
      </c>
      <c r="H1168" t="str">
        <f>IF(VLOOKUP(TRM!A9174,'TRM - TBM Crosswalk'!$A$2:'TRM - TBM Crosswalk'!$I$1008,6,FALSE)=0,"",VLOOKUP(TRM!A9174,'TRM - TBM Crosswalk'!$A$2:'TRM - TBM Crosswalk'!$I$1008,6,FALSE))</f>
        <v>Workspace</v>
      </c>
      <c r="I1168" t="str">
        <f>IF(VLOOKUP(TRM!A9174,'TRM - TBM Crosswalk'!$A$2:'TRM - TBM Crosswalk'!$I$1008,7,FALSE)=0,"",VLOOKUP(TRM!A9174,'TRM - TBM Crosswalk'!$A$2:'TRM - TBM Crosswalk'!$I$1008,7,FALSE))</f>
        <v/>
      </c>
      <c r="J1168" t="str">
        <f>IF(VLOOKUP(TRM!A9174,'TRM - TBM Crosswalk'!$A$2:'TRM - TBM Crosswalk'!$I$1008,8,FALSE)=0,"",VLOOKUP(TRM!A9174,'TRM - TBM Crosswalk'!$A$2:'TRM - TBM Crosswalk'!$I$1008,8,FALSE))</f>
        <v/>
      </c>
      <c r="K1168" t="str">
        <f>IF(VLOOKUP(TRM!A9174,'TRM - TBM Crosswalk'!$A$2:'TRM - TBM Crosswalk'!$I$1008,9,FALSE)=0,"",VLOOKUP(TRM!A9174,'TRM - TBM Crosswalk'!$A$2:'TRM - TBM Crosswalk'!$I$1008,9,FALSE))</f>
        <v/>
      </c>
    </row>
    <row r="1169" spans="1:11" x14ac:dyDescent="0.45">
      <c r="A1169" t="str">
        <f>TRM!A9175</f>
        <v>I01.004.401</v>
      </c>
      <c r="B1169" t="str">
        <f>TRM!B9175</f>
        <v>Human-Computer Interface</v>
      </c>
      <c r="C1169" t="str">
        <f>TRM!C9175</f>
        <v>Active Pen | 7.3.4-41</v>
      </c>
      <c r="D1169">
        <f>TRM!D9175</f>
        <v>0</v>
      </c>
      <c r="E1169" t="str">
        <f>IF(VLOOKUP(TRM!A9175,'TRM - TBM Crosswalk'!$A$2:'TRM - TBM Crosswalk'!$I$1008,3,FALSE)="N/A","TBD","")</f>
        <v/>
      </c>
      <c r="F1169" t="str">
        <f>IF(VLOOKUP(TRM!A9175,'TRM - TBM Crosswalk'!$A$2:'TRM - TBM Crosswalk'!$I$1008,4,FALSE)=0,"",VLOOKUP(TRM!A9175,'TRM - TBM Crosswalk'!$A$2:'TRM - TBM Crosswalk'!$I$1008,4,FALSE))</f>
        <v/>
      </c>
      <c r="G1169" t="str">
        <f>IF(VLOOKUP(TRM!A9175,'TRM - TBM Crosswalk'!$A$2:'TRM - TBM Crosswalk'!$I$1008,5,FALSE)=0,"",VLOOKUP(TRM!A9175,'TRM - TBM Crosswalk'!$A$2:'TRM - TBM Crosswalk'!$I$1008,5,FALSE))</f>
        <v>End User</v>
      </c>
      <c r="H1169" t="str">
        <f>IF(VLOOKUP(TRM!A9175,'TRM - TBM Crosswalk'!$A$2:'TRM - TBM Crosswalk'!$I$1008,6,FALSE)=0,"",VLOOKUP(TRM!A9175,'TRM - TBM Crosswalk'!$A$2:'TRM - TBM Crosswalk'!$I$1008,6,FALSE))</f>
        <v>Workspace</v>
      </c>
      <c r="I1169" t="str">
        <f>IF(VLOOKUP(TRM!A9175,'TRM - TBM Crosswalk'!$A$2:'TRM - TBM Crosswalk'!$I$1008,7,FALSE)=0,"",VLOOKUP(TRM!A9175,'TRM - TBM Crosswalk'!$A$2:'TRM - TBM Crosswalk'!$I$1008,7,FALSE))</f>
        <v/>
      </c>
      <c r="J1169" t="str">
        <f>IF(VLOOKUP(TRM!A9175,'TRM - TBM Crosswalk'!$A$2:'TRM - TBM Crosswalk'!$I$1008,8,FALSE)=0,"",VLOOKUP(TRM!A9175,'TRM - TBM Crosswalk'!$A$2:'TRM - TBM Crosswalk'!$I$1008,8,FALSE))</f>
        <v/>
      </c>
      <c r="K1169" t="str">
        <f>IF(VLOOKUP(TRM!A9175,'TRM - TBM Crosswalk'!$A$2:'TRM - TBM Crosswalk'!$I$1008,9,FALSE)=0,"",VLOOKUP(TRM!A9175,'TRM - TBM Crosswalk'!$A$2:'TRM - TBM Crosswalk'!$I$1008,9,FALSE))</f>
        <v/>
      </c>
    </row>
    <row r="1170" spans="1:11" x14ac:dyDescent="0.45">
      <c r="A1170" t="str">
        <f>TRM!A9176</f>
        <v>I01.004.401</v>
      </c>
      <c r="B1170" t="str">
        <f>TRM!B9176</f>
        <v>Human-Computer Interface</v>
      </c>
      <c r="C1170" t="str">
        <f>TRM!C9176</f>
        <v>Active Pen | 7.3.4-51</v>
      </c>
      <c r="D1170">
        <f>TRM!D9176</f>
        <v>0</v>
      </c>
      <c r="E1170" t="str">
        <f>IF(VLOOKUP(TRM!A9176,'TRM - TBM Crosswalk'!$A$2:'TRM - TBM Crosswalk'!$I$1008,3,FALSE)="N/A","TBD","")</f>
        <v/>
      </c>
      <c r="F1170" t="str">
        <f>IF(VLOOKUP(TRM!A9176,'TRM - TBM Crosswalk'!$A$2:'TRM - TBM Crosswalk'!$I$1008,4,FALSE)=0,"",VLOOKUP(TRM!A9176,'TRM - TBM Crosswalk'!$A$2:'TRM - TBM Crosswalk'!$I$1008,4,FALSE))</f>
        <v/>
      </c>
      <c r="G1170" t="str">
        <f>IF(VLOOKUP(TRM!A9176,'TRM - TBM Crosswalk'!$A$2:'TRM - TBM Crosswalk'!$I$1008,5,FALSE)=0,"",VLOOKUP(TRM!A9176,'TRM - TBM Crosswalk'!$A$2:'TRM - TBM Crosswalk'!$I$1008,5,FALSE))</f>
        <v>End User</v>
      </c>
      <c r="H1170" t="str">
        <f>IF(VLOOKUP(TRM!A9176,'TRM - TBM Crosswalk'!$A$2:'TRM - TBM Crosswalk'!$I$1008,6,FALSE)=0,"",VLOOKUP(TRM!A9176,'TRM - TBM Crosswalk'!$A$2:'TRM - TBM Crosswalk'!$I$1008,6,FALSE))</f>
        <v>Workspace</v>
      </c>
      <c r="I1170" t="str">
        <f>IF(VLOOKUP(TRM!A9176,'TRM - TBM Crosswalk'!$A$2:'TRM - TBM Crosswalk'!$I$1008,7,FALSE)=0,"",VLOOKUP(TRM!A9176,'TRM - TBM Crosswalk'!$A$2:'TRM - TBM Crosswalk'!$I$1008,7,FALSE))</f>
        <v/>
      </c>
      <c r="J1170" t="str">
        <f>IF(VLOOKUP(TRM!A9176,'TRM - TBM Crosswalk'!$A$2:'TRM - TBM Crosswalk'!$I$1008,8,FALSE)=0,"",VLOOKUP(TRM!A9176,'TRM - TBM Crosswalk'!$A$2:'TRM - TBM Crosswalk'!$I$1008,8,FALSE))</f>
        <v/>
      </c>
      <c r="K1170" t="str">
        <f>IF(VLOOKUP(TRM!A9176,'TRM - TBM Crosswalk'!$A$2:'TRM - TBM Crosswalk'!$I$1008,9,FALSE)=0,"",VLOOKUP(TRM!A9176,'TRM - TBM Crosswalk'!$A$2:'TRM - TBM Crosswalk'!$I$1008,9,FALSE))</f>
        <v/>
      </c>
    </row>
    <row r="1171" spans="1:11" x14ac:dyDescent="0.45">
      <c r="A1171" t="str">
        <f>TRM!A9177</f>
        <v>I01.004.401</v>
      </c>
      <c r="B1171" t="str">
        <f>TRM!B9177</f>
        <v>Human-Computer Interface</v>
      </c>
      <c r="C1171" t="str">
        <f>TRM!C9177</f>
        <v>Adobe Media Player | 1.8</v>
      </c>
      <c r="D1171">
        <f>TRM!D9177</f>
        <v>0</v>
      </c>
      <c r="E1171" t="str">
        <f>IF(VLOOKUP(TRM!A9177,'TRM - TBM Crosswalk'!$A$2:'TRM - TBM Crosswalk'!$I$1008,3,FALSE)="N/A","TBD","")</f>
        <v/>
      </c>
      <c r="F1171" t="str">
        <f>IF(VLOOKUP(TRM!A9177,'TRM - TBM Crosswalk'!$A$2:'TRM - TBM Crosswalk'!$I$1008,4,FALSE)=0,"",VLOOKUP(TRM!A9177,'TRM - TBM Crosswalk'!$A$2:'TRM - TBM Crosswalk'!$I$1008,4,FALSE))</f>
        <v/>
      </c>
      <c r="G1171" t="str">
        <f>IF(VLOOKUP(TRM!A9177,'TRM - TBM Crosswalk'!$A$2:'TRM - TBM Crosswalk'!$I$1008,5,FALSE)=0,"",VLOOKUP(TRM!A9177,'TRM - TBM Crosswalk'!$A$2:'TRM - TBM Crosswalk'!$I$1008,5,FALSE))</f>
        <v>End User</v>
      </c>
      <c r="H1171" t="str">
        <f>IF(VLOOKUP(TRM!A9177,'TRM - TBM Crosswalk'!$A$2:'TRM - TBM Crosswalk'!$I$1008,6,FALSE)=0,"",VLOOKUP(TRM!A9177,'TRM - TBM Crosswalk'!$A$2:'TRM - TBM Crosswalk'!$I$1008,6,FALSE))</f>
        <v>Workspace</v>
      </c>
      <c r="I1171" t="str">
        <f>IF(VLOOKUP(TRM!A9177,'TRM - TBM Crosswalk'!$A$2:'TRM - TBM Crosswalk'!$I$1008,7,FALSE)=0,"",VLOOKUP(TRM!A9177,'TRM - TBM Crosswalk'!$A$2:'TRM - TBM Crosswalk'!$I$1008,7,FALSE))</f>
        <v/>
      </c>
      <c r="J1171" t="str">
        <f>IF(VLOOKUP(TRM!A9177,'TRM - TBM Crosswalk'!$A$2:'TRM - TBM Crosswalk'!$I$1008,8,FALSE)=0,"",VLOOKUP(TRM!A9177,'TRM - TBM Crosswalk'!$A$2:'TRM - TBM Crosswalk'!$I$1008,8,FALSE))</f>
        <v/>
      </c>
      <c r="K1171" t="str">
        <f>IF(VLOOKUP(TRM!A9177,'TRM - TBM Crosswalk'!$A$2:'TRM - TBM Crosswalk'!$I$1008,9,FALSE)=0,"",VLOOKUP(TRM!A9177,'TRM - TBM Crosswalk'!$A$2:'TRM - TBM Crosswalk'!$I$1008,9,FALSE))</f>
        <v/>
      </c>
    </row>
    <row r="1172" spans="1:11" x14ac:dyDescent="0.45">
      <c r="A1172" t="str">
        <f>TRM!A9178</f>
        <v>I01.004.401</v>
      </c>
      <c r="B1172" t="str">
        <f>TRM!B9178</f>
        <v>Human-Computer Interface</v>
      </c>
      <c r="C1172" t="str">
        <f>TRM!C9178</f>
        <v>AJA Mini Config | 2.11.0</v>
      </c>
      <c r="D1172">
        <f>TRM!D9178</f>
        <v>0</v>
      </c>
      <c r="E1172" t="str">
        <f>IF(VLOOKUP(TRM!A9178,'TRM - TBM Crosswalk'!$A$2:'TRM - TBM Crosswalk'!$I$1008,3,FALSE)="N/A","TBD","")</f>
        <v/>
      </c>
      <c r="F1172" t="str">
        <f>IF(VLOOKUP(TRM!A9178,'TRM - TBM Crosswalk'!$A$2:'TRM - TBM Crosswalk'!$I$1008,4,FALSE)=0,"",VLOOKUP(TRM!A9178,'TRM - TBM Crosswalk'!$A$2:'TRM - TBM Crosswalk'!$I$1008,4,FALSE))</f>
        <v/>
      </c>
      <c r="G1172" t="str">
        <f>IF(VLOOKUP(TRM!A9178,'TRM - TBM Crosswalk'!$A$2:'TRM - TBM Crosswalk'!$I$1008,5,FALSE)=0,"",VLOOKUP(TRM!A9178,'TRM - TBM Crosswalk'!$A$2:'TRM - TBM Crosswalk'!$I$1008,5,FALSE))</f>
        <v>End User</v>
      </c>
      <c r="H1172" t="str">
        <f>IF(VLOOKUP(TRM!A9178,'TRM - TBM Crosswalk'!$A$2:'TRM - TBM Crosswalk'!$I$1008,6,FALSE)=0,"",VLOOKUP(TRM!A9178,'TRM - TBM Crosswalk'!$A$2:'TRM - TBM Crosswalk'!$I$1008,6,FALSE))</f>
        <v>Workspace</v>
      </c>
      <c r="I1172" t="str">
        <f>IF(VLOOKUP(TRM!A9178,'TRM - TBM Crosswalk'!$A$2:'TRM - TBM Crosswalk'!$I$1008,7,FALSE)=0,"",VLOOKUP(TRM!A9178,'TRM - TBM Crosswalk'!$A$2:'TRM - TBM Crosswalk'!$I$1008,7,FALSE))</f>
        <v/>
      </c>
      <c r="J1172" t="str">
        <f>IF(VLOOKUP(TRM!A9178,'TRM - TBM Crosswalk'!$A$2:'TRM - TBM Crosswalk'!$I$1008,8,FALSE)=0,"",VLOOKUP(TRM!A9178,'TRM - TBM Crosswalk'!$A$2:'TRM - TBM Crosswalk'!$I$1008,8,FALSE))</f>
        <v/>
      </c>
      <c r="K1172" t="str">
        <f>IF(VLOOKUP(TRM!A9178,'TRM - TBM Crosswalk'!$A$2:'TRM - TBM Crosswalk'!$I$1008,9,FALSE)=0,"",VLOOKUP(TRM!A9178,'TRM - TBM Crosswalk'!$A$2:'TRM - TBM Crosswalk'!$I$1008,9,FALSE))</f>
        <v/>
      </c>
    </row>
    <row r="1173" spans="1:11" x14ac:dyDescent="0.45">
      <c r="A1173" t="str">
        <f>TRM!A9179</f>
        <v>I01.004.401</v>
      </c>
      <c r="B1173" t="str">
        <f>TRM!B9179</f>
        <v>Human-Computer Interface</v>
      </c>
      <c r="C1173" t="str">
        <f>TRM!C9179</f>
        <v>AJA Mini Config | 2.14.0</v>
      </c>
      <c r="D1173">
        <f>TRM!D9179</f>
        <v>0</v>
      </c>
      <c r="E1173" t="str">
        <f>IF(VLOOKUP(TRM!A9179,'TRM - TBM Crosswalk'!$A$2:'TRM - TBM Crosswalk'!$I$1008,3,FALSE)="N/A","TBD","")</f>
        <v/>
      </c>
      <c r="F1173" t="str">
        <f>IF(VLOOKUP(TRM!A9179,'TRM - TBM Crosswalk'!$A$2:'TRM - TBM Crosswalk'!$I$1008,4,FALSE)=0,"",VLOOKUP(TRM!A9179,'TRM - TBM Crosswalk'!$A$2:'TRM - TBM Crosswalk'!$I$1008,4,FALSE))</f>
        <v/>
      </c>
      <c r="G1173" t="str">
        <f>IF(VLOOKUP(TRM!A9179,'TRM - TBM Crosswalk'!$A$2:'TRM - TBM Crosswalk'!$I$1008,5,FALSE)=0,"",VLOOKUP(TRM!A9179,'TRM - TBM Crosswalk'!$A$2:'TRM - TBM Crosswalk'!$I$1008,5,FALSE))</f>
        <v>End User</v>
      </c>
      <c r="H1173" t="str">
        <f>IF(VLOOKUP(TRM!A9179,'TRM - TBM Crosswalk'!$A$2:'TRM - TBM Crosswalk'!$I$1008,6,FALSE)=0,"",VLOOKUP(TRM!A9179,'TRM - TBM Crosswalk'!$A$2:'TRM - TBM Crosswalk'!$I$1008,6,FALSE))</f>
        <v>Workspace</v>
      </c>
      <c r="I1173" t="str">
        <f>IF(VLOOKUP(TRM!A9179,'TRM - TBM Crosswalk'!$A$2:'TRM - TBM Crosswalk'!$I$1008,7,FALSE)=0,"",VLOOKUP(TRM!A9179,'TRM - TBM Crosswalk'!$A$2:'TRM - TBM Crosswalk'!$I$1008,7,FALSE))</f>
        <v/>
      </c>
      <c r="J1173" t="str">
        <f>IF(VLOOKUP(TRM!A9179,'TRM - TBM Crosswalk'!$A$2:'TRM - TBM Crosswalk'!$I$1008,8,FALSE)=0,"",VLOOKUP(TRM!A9179,'TRM - TBM Crosswalk'!$A$2:'TRM - TBM Crosswalk'!$I$1008,8,FALSE))</f>
        <v/>
      </c>
      <c r="K1173" t="str">
        <f>IF(VLOOKUP(TRM!A9179,'TRM - TBM Crosswalk'!$A$2:'TRM - TBM Crosswalk'!$I$1008,9,FALSE)=0,"",VLOOKUP(TRM!A9179,'TRM - TBM Crosswalk'!$A$2:'TRM - TBM Crosswalk'!$I$1008,9,FALSE))</f>
        <v/>
      </c>
    </row>
    <row r="1174" spans="1:11" x14ac:dyDescent="0.45">
      <c r="A1174" t="str">
        <f>TRM!A9180</f>
        <v>I01.004.401</v>
      </c>
      <c r="B1174" t="str">
        <f>TRM!B9180</f>
        <v>Human-Computer Interface</v>
      </c>
      <c r="C1174" t="str">
        <f>TRM!C9180</f>
        <v>Assistive Control.app - 2.0</v>
      </c>
      <c r="D1174">
        <f>TRM!D9180</f>
        <v>0</v>
      </c>
      <c r="E1174" t="str">
        <f>IF(VLOOKUP(TRM!A9180,'TRM - TBM Crosswalk'!$A$2:'TRM - TBM Crosswalk'!$I$1008,3,FALSE)="N/A","TBD","")</f>
        <v/>
      </c>
      <c r="F1174" t="str">
        <f>IF(VLOOKUP(TRM!A9180,'TRM - TBM Crosswalk'!$A$2:'TRM - TBM Crosswalk'!$I$1008,4,FALSE)=0,"",VLOOKUP(TRM!A9180,'TRM - TBM Crosswalk'!$A$2:'TRM - TBM Crosswalk'!$I$1008,4,FALSE))</f>
        <v/>
      </c>
      <c r="G1174" t="str">
        <f>IF(VLOOKUP(TRM!A9180,'TRM - TBM Crosswalk'!$A$2:'TRM - TBM Crosswalk'!$I$1008,5,FALSE)=0,"",VLOOKUP(TRM!A9180,'TRM - TBM Crosswalk'!$A$2:'TRM - TBM Crosswalk'!$I$1008,5,FALSE))</f>
        <v>End User</v>
      </c>
      <c r="H1174" t="str">
        <f>IF(VLOOKUP(TRM!A9180,'TRM - TBM Crosswalk'!$A$2:'TRM - TBM Crosswalk'!$I$1008,6,FALSE)=0,"",VLOOKUP(TRM!A9180,'TRM - TBM Crosswalk'!$A$2:'TRM - TBM Crosswalk'!$I$1008,6,FALSE))</f>
        <v>Workspace</v>
      </c>
      <c r="I1174" t="str">
        <f>IF(VLOOKUP(TRM!A9180,'TRM - TBM Crosswalk'!$A$2:'TRM - TBM Crosswalk'!$I$1008,7,FALSE)=0,"",VLOOKUP(TRM!A9180,'TRM - TBM Crosswalk'!$A$2:'TRM - TBM Crosswalk'!$I$1008,7,FALSE))</f>
        <v/>
      </c>
      <c r="J1174" t="str">
        <f>IF(VLOOKUP(TRM!A9180,'TRM - TBM Crosswalk'!$A$2:'TRM - TBM Crosswalk'!$I$1008,8,FALSE)=0,"",VLOOKUP(TRM!A9180,'TRM - TBM Crosswalk'!$A$2:'TRM - TBM Crosswalk'!$I$1008,8,FALSE))</f>
        <v/>
      </c>
      <c r="K1174" t="str">
        <f>IF(VLOOKUP(TRM!A9180,'TRM - TBM Crosswalk'!$A$2:'TRM - TBM Crosswalk'!$I$1008,9,FALSE)=0,"",VLOOKUP(TRM!A9180,'TRM - TBM Crosswalk'!$A$2:'TRM - TBM Crosswalk'!$I$1008,9,FALSE))</f>
        <v/>
      </c>
    </row>
    <row r="1175" spans="1:11" x14ac:dyDescent="0.45">
      <c r="A1175" t="str">
        <f>TRM!A9181</f>
        <v>I01.004.401</v>
      </c>
      <c r="B1175" t="str">
        <f>TRM!B9181</f>
        <v>Human-Computer Interface</v>
      </c>
      <c r="C1175" t="str">
        <f>TRM!C9181</f>
        <v>ASUS DisplayWidget | 3.1.0.014</v>
      </c>
      <c r="D1175">
        <f>TRM!D9181</f>
        <v>0</v>
      </c>
      <c r="E1175" t="str">
        <f>IF(VLOOKUP(TRM!A9181,'TRM - TBM Crosswalk'!$A$2:'TRM - TBM Crosswalk'!$I$1008,3,FALSE)="N/A","TBD","")</f>
        <v/>
      </c>
      <c r="F1175" t="str">
        <f>IF(VLOOKUP(TRM!A9181,'TRM - TBM Crosswalk'!$A$2:'TRM - TBM Crosswalk'!$I$1008,4,FALSE)=0,"",VLOOKUP(TRM!A9181,'TRM - TBM Crosswalk'!$A$2:'TRM - TBM Crosswalk'!$I$1008,4,FALSE))</f>
        <v/>
      </c>
      <c r="G1175" t="str">
        <f>IF(VLOOKUP(TRM!A9181,'TRM - TBM Crosswalk'!$A$2:'TRM - TBM Crosswalk'!$I$1008,5,FALSE)=0,"",VLOOKUP(TRM!A9181,'TRM - TBM Crosswalk'!$A$2:'TRM - TBM Crosswalk'!$I$1008,5,FALSE))</f>
        <v>End User</v>
      </c>
      <c r="H1175" t="str">
        <f>IF(VLOOKUP(TRM!A9181,'TRM - TBM Crosswalk'!$A$2:'TRM - TBM Crosswalk'!$I$1008,6,FALSE)=0,"",VLOOKUP(TRM!A9181,'TRM - TBM Crosswalk'!$A$2:'TRM - TBM Crosswalk'!$I$1008,6,FALSE))</f>
        <v>Workspace</v>
      </c>
      <c r="I1175" t="str">
        <f>IF(VLOOKUP(TRM!A9181,'TRM - TBM Crosswalk'!$A$2:'TRM - TBM Crosswalk'!$I$1008,7,FALSE)=0,"",VLOOKUP(TRM!A9181,'TRM - TBM Crosswalk'!$A$2:'TRM - TBM Crosswalk'!$I$1008,7,FALSE))</f>
        <v/>
      </c>
      <c r="J1175" t="str">
        <f>IF(VLOOKUP(TRM!A9181,'TRM - TBM Crosswalk'!$A$2:'TRM - TBM Crosswalk'!$I$1008,8,FALSE)=0,"",VLOOKUP(TRM!A9181,'TRM - TBM Crosswalk'!$A$2:'TRM - TBM Crosswalk'!$I$1008,8,FALSE))</f>
        <v/>
      </c>
      <c r="K1175" t="str">
        <f>IF(VLOOKUP(TRM!A9181,'TRM - TBM Crosswalk'!$A$2:'TRM - TBM Crosswalk'!$I$1008,9,FALSE)=0,"",VLOOKUP(TRM!A9181,'TRM - TBM Crosswalk'!$A$2:'TRM - TBM Crosswalk'!$I$1008,9,FALSE))</f>
        <v/>
      </c>
    </row>
    <row r="1176" spans="1:11" x14ac:dyDescent="0.45">
      <c r="A1176" t="str">
        <f>TRM!A9260</f>
        <v>I01.004.401</v>
      </c>
      <c r="B1176" t="str">
        <f>TRM!B9260</f>
        <v>Human-Computer Interface</v>
      </c>
      <c r="C1176" t="str">
        <f>TRM!C9260</f>
        <v>DLsetup | 7.9.05.01</v>
      </c>
      <c r="D1176">
        <f>TRM!D9260</f>
        <v>0</v>
      </c>
      <c r="E1176" t="str">
        <f>IF(VLOOKUP(TRM!A9260,'TRM - TBM Crosswalk'!$A$2:'TRM - TBM Crosswalk'!$I$1008,3,FALSE)="N/A","TBD","")</f>
        <v/>
      </c>
      <c r="F1176" t="str">
        <f>IF(VLOOKUP(TRM!A9260,'TRM - TBM Crosswalk'!$A$2:'TRM - TBM Crosswalk'!$I$1008,4,FALSE)=0,"",VLOOKUP(TRM!A9260,'TRM - TBM Crosswalk'!$A$2:'TRM - TBM Crosswalk'!$I$1008,4,FALSE))</f>
        <v/>
      </c>
      <c r="G1176" t="str">
        <f>IF(VLOOKUP(TRM!A9260,'TRM - TBM Crosswalk'!$A$2:'TRM - TBM Crosswalk'!$I$1008,5,FALSE)=0,"",VLOOKUP(TRM!A9260,'TRM - TBM Crosswalk'!$A$2:'TRM - TBM Crosswalk'!$I$1008,5,FALSE))</f>
        <v>End User</v>
      </c>
      <c r="H1176" t="str">
        <f>IF(VLOOKUP(TRM!A9260,'TRM - TBM Crosswalk'!$A$2:'TRM - TBM Crosswalk'!$I$1008,6,FALSE)=0,"",VLOOKUP(TRM!A9260,'TRM - TBM Crosswalk'!$A$2:'TRM - TBM Crosswalk'!$I$1008,6,FALSE))</f>
        <v>Workspace</v>
      </c>
      <c r="I1176" t="str">
        <f>IF(VLOOKUP(TRM!A9260,'TRM - TBM Crosswalk'!$A$2:'TRM - TBM Crosswalk'!$I$1008,7,FALSE)=0,"",VLOOKUP(TRM!A9260,'TRM - TBM Crosswalk'!$A$2:'TRM - TBM Crosswalk'!$I$1008,7,FALSE))</f>
        <v/>
      </c>
      <c r="J1176" t="str">
        <f>IF(VLOOKUP(TRM!A9260,'TRM - TBM Crosswalk'!$A$2:'TRM - TBM Crosswalk'!$I$1008,8,FALSE)=0,"",VLOOKUP(TRM!A9260,'TRM - TBM Crosswalk'!$A$2:'TRM - TBM Crosswalk'!$I$1008,8,FALSE))</f>
        <v/>
      </c>
      <c r="K1176" t="str">
        <f>IF(VLOOKUP(TRM!A9260,'TRM - TBM Crosswalk'!$A$2:'TRM - TBM Crosswalk'!$I$1008,9,FALSE)=0,"",VLOOKUP(TRM!A9260,'TRM - TBM Crosswalk'!$A$2:'TRM - TBM Crosswalk'!$I$1008,9,FALSE))</f>
        <v/>
      </c>
    </row>
    <row r="1177" spans="1:11" x14ac:dyDescent="0.45">
      <c r="A1177" t="str">
        <f>TRM!A9261</f>
        <v>I01.004.401</v>
      </c>
      <c r="B1177" t="str">
        <f>TRM!B9261</f>
        <v>Human-Computer Interface</v>
      </c>
      <c r="C1177" t="str">
        <f>TRM!C9261</f>
        <v>DLsetup | 7.9.07.01</v>
      </c>
      <c r="D1177">
        <f>TRM!D9261</f>
        <v>0</v>
      </c>
      <c r="E1177" t="str">
        <f>IF(VLOOKUP(TRM!A9261,'TRM - TBM Crosswalk'!$A$2:'TRM - TBM Crosswalk'!$I$1008,3,FALSE)="N/A","TBD","")</f>
        <v/>
      </c>
      <c r="F1177" t="str">
        <f>IF(VLOOKUP(TRM!A9261,'TRM - TBM Crosswalk'!$A$2:'TRM - TBM Crosswalk'!$I$1008,4,FALSE)=0,"",VLOOKUP(TRM!A9261,'TRM - TBM Crosswalk'!$A$2:'TRM - TBM Crosswalk'!$I$1008,4,FALSE))</f>
        <v/>
      </c>
      <c r="G1177" t="str">
        <f>IF(VLOOKUP(TRM!A9261,'TRM - TBM Crosswalk'!$A$2:'TRM - TBM Crosswalk'!$I$1008,5,FALSE)=0,"",VLOOKUP(TRM!A9261,'TRM - TBM Crosswalk'!$A$2:'TRM - TBM Crosswalk'!$I$1008,5,FALSE))</f>
        <v>End User</v>
      </c>
      <c r="H1177" t="str">
        <f>IF(VLOOKUP(TRM!A9261,'TRM - TBM Crosswalk'!$A$2:'TRM - TBM Crosswalk'!$I$1008,6,FALSE)=0,"",VLOOKUP(TRM!A9261,'TRM - TBM Crosswalk'!$A$2:'TRM - TBM Crosswalk'!$I$1008,6,FALSE))</f>
        <v>Workspace</v>
      </c>
      <c r="I1177" t="str">
        <f>IF(VLOOKUP(TRM!A9261,'TRM - TBM Crosswalk'!$A$2:'TRM - TBM Crosswalk'!$I$1008,7,FALSE)=0,"",VLOOKUP(TRM!A9261,'TRM - TBM Crosswalk'!$A$2:'TRM - TBM Crosswalk'!$I$1008,7,FALSE))</f>
        <v/>
      </c>
      <c r="J1177" t="str">
        <f>IF(VLOOKUP(TRM!A9261,'TRM - TBM Crosswalk'!$A$2:'TRM - TBM Crosswalk'!$I$1008,8,FALSE)=0,"",VLOOKUP(TRM!A9261,'TRM - TBM Crosswalk'!$A$2:'TRM - TBM Crosswalk'!$I$1008,8,FALSE))</f>
        <v/>
      </c>
      <c r="K1177" t="str">
        <f>IF(VLOOKUP(TRM!A9261,'TRM - TBM Crosswalk'!$A$2:'TRM - TBM Crosswalk'!$I$1008,9,FALSE)=0,"",VLOOKUP(TRM!A9261,'TRM - TBM Crosswalk'!$A$2:'TRM - TBM Crosswalk'!$I$1008,9,FALSE))</f>
        <v/>
      </c>
    </row>
    <row r="1178" spans="1:11" x14ac:dyDescent="0.45">
      <c r="A1178" t="str">
        <f>TRM!A9273</f>
        <v>I01.004.401</v>
      </c>
      <c r="B1178" t="str">
        <f>TRM!B9273</f>
        <v>Human-Computer Interface</v>
      </c>
      <c r="C1178" t="str">
        <f>TRM!C9273</f>
        <v>eWallet  for Windows PC (desktop) | 8.5.2</v>
      </c>
      <c r="D1178">
        <f>TRM!D9273</f>
        <v>0</v>
      </c>
      <c r="E1178" t="str">
        <f>IF(VLOOKUP(TRM!A9273,'TRM - TBM Crosswalk'!$A$2:'TRM - TBM Crosswalk'!$I$1008,3,FALSE)="N/A","TBD","")</f>
        <v/>
      </c>
      <c r="F1178" t="str">
        <f>IF(VLOOKUP(TRM!A9273,'TRM - TBM Crosswalk'!$A$2:'TRM - TBM Crosswalk'!$I$1008,4,FALSE)=0,"",VLOOKUP(TRM!A9273,'TRM - TBM Crosswalk'!$A$2:'TRM - TBM Crosswalk'!$I$1008,4,FALSE))</f>
        <v/>
      </c>
      <c r="G1178" t="str">
        <f>IF(VLOOKUP(TRM!A9273,'TRM - TBM Crosswalk'!$A$2:'TRM - TBM Crosswalk'!$I$1008,5,FALSE)=0,"",VLOOKUP(TRM!A9273,'TRM - TBM Crosswalk'!$A$2:'TRM - TBM Crosswalk'!$I$1008,5,FALSE))</f>
        <v>End User</v>
      </c>
      <c r="H1178" t="str">
        <f>IF(VLOOKUP(TRM!A9273,'TRM - TBM Crosswalk'!$A$2:'TRM - TBM Crosswalk'!$I$1008,6,FALSE)=0,"",VLOOKUP(TRM!A9273,'TRM - TBM Crosswalk'!$A$2:'TRM - TBM Crosswalk'!$I$1008,6,FALSE))</f>
        <v>Workspace</v>
      </c>
      <c r="I1178" t="str">
        <f>IF(VLOOKUP(TRM!A9273,'TRM - TBM Crosswalk'!$A$2:'TRM - TBM Crosswalk'!$I$1008,7,FALSE)=0,"",VLOOKUP(TRM!A9273,'TRM - TBM Crosswalk'!$A$2:'TRM - TBM Crosswalk'!$I$1008,7,FALSE))</f>
        <v/>
      </c>
      <c r="J1178" t="str">
        <f>IF(VLOOKUP(TRM!A9273,'TRM - TBM Crosswalk'!$A$2:'TRM - TBM Crosswalk'!$I$1008,8,FALSE)=0,"",VLOOKUP(TRM!A9273,'TRM - TBM Crosswalk'!$A$2:'TRM - TBM Crosswalk'!$I$1008,8,FALSE))</f>
        <v/>
      </c>
      <c r="K1178" t="str">
        <f>IF(VLOOKUP(TRM!A9273,'TRM - TBM Crosswalk'!$A$2:'TRM - TBM Crosswalk'!$I$1008,9,FALSE)=0,"",VLOOKUP(TRM!A9273,'TRM - TBM Crosswalk'!$A$2:'TRM - TBM Crosswalk'!$I$1008,9,FALSE))</f>
        <v/>
      </c>
    </row>
    <row r="1179" spans="1:11" x14ac:dyDescent="0.45">
      <c r="A1179" t="str">
        <f>TRM!A10013</f>
        <v>I02.004.404</v>
      </c>
      <c r="B1179" t="str">
        <f>TRM!B10013</f>
        <v>Web Conferencing</v>
      </c>
      <c r="C1179" t="str">
        <f>TRM!C10013</f>
        <v>GoTo Opener | 1.0.473</v>
      </c>
      <c r="D1179">
        <f>TRM!D10013</f>
        <v>0</v>
      </c>
      <c r="E1179" t="str">
        <f>IF(VLOOKUP(TRM!A10013,'TRM - TBM Crosswalk'!$A$2:'TRM - TBM Crosswalk'!$I$1008,3,FALSE)="N/A","TBD","")</f>
        <v/>
      </c>
      <c r="F1179" t="str">
        <f>IF(VLOOKUP(TRM!A10013,'TRM - TBM Crosswalk'!$A$2:'TRM - TBM Crosswalk'!$I$1008,4,FALSE)=0,"",VLOOKUP(TRM!A10013,'TRM - TBM Crosswalk'!$A$2:'TRM - TBM Crosswalk'!$I$1008,4,FALSE))</f>
        <v/>
      </c>
      <c r="G1179" t="str">
        <f>IF(VLOOKUP(TRM!A10013,'TRM - TBM Crosswalk'!$A$2:'TRM - TBM Crosswalk'!$I$1008,5,FALSE)=0,"",VLOOKUP(TRM!A10013,'TRM - TBM Crosswalk'!$A$2:'TRM - TBM Crosswalk'!$I$1008,5,FALSE))</f>
        <v>End User</v>
      </c>
      <c r="H1179" t="str">
        <f>IF(VLOOKUP(TRM!A10013,'TRM - TBM Crosswalk'!$A$2:'TRM - TBM Crosswalk'!$I$1008,6,FALSE)=0,"",VLOOKUP(TRM!A10013,'TRM - TBM Crosswalk'!$A$2:'TRM - TBM Crosswalk'!$I$1008,6,FALSE))</f>
        <v>Conferencing &amp; AV</v>
      </c>
      <c r="I1179" t="str">
        <f>IF(VLOOKUP(TRM!A10013,'TRM - TBM Crosswalk'!$A$2:'TRM - TBM Crosswalk'!$I$1008,7,FALSE)=0,"",VLOOKUP(TRM!A10013,'TRM - TBM Crosswalk'!$A$2:'TRM - TBM Crosswalk'!$I$1008,7,FALSE))</f>
        <v/>
      </c>
      <c r="J1179" t="str">
        <f>IF(VLOOKUP(TRM!A10013,'TRM - TBM Crosswalk'!$A$2:'TRM - TBM Crosswalk'!$I$1008,8,FALSE)=0,"",VLOOKUP(TRM!A10013,'TRM - TBM Crosswalk'!$A$2:'TRM - TBM Crosswalk'!$I$1008,8,FALSE))</f>
        <v/>
      </c>
      <c r="K1179" t="str">
        <f>IF(VLOOKUP(TRM!A10013,'TRM - TBM Crosswalk'!$A$2:'TRM - TBM Crosswalk'!$I$1008,9,FALSE)=0,"",VLOOKUP(TRM!A10013,'TRM - TBM Crosswalk'!$A$2:'TRM - TBM Crosswalk'!$I$1008,9,FALSE))</f>
        <v/>
      </c>
    </row>
    <row r="1180" spans="1:11" x14ac:dyDescent="0.45">
      <c r="A1180" t="str">
        <f>TRM!A10076</f>
        <v>I02.004.406</v>
      </c>
      <c r="B1180" t="str">
        <f>TRM!B10076</f>
        <v>Wi-Fi</v>
      </c>
      <c r="C1180" t="str">
        <f>TRM!C10076</f>
        <v>Qualcomm 11ac Wireless LAN&amp;Bluetooth Installer | 11.0.0.10484</v>
      </c>
      <c r="D1180">
        <f>TRM!D10076</f>
        <v>0</v>
      </c>
      <c r="E1180" t="str">
        <f>IF(VLOOKUP(TRM!A10076,'TRM - TBM Crosswalk'!$A$2:'TRM - TBM Crosswalk'!$I$1008,3,FALSE)="N/A","TBD","")</f>
        <v/>
      </c>
      <c r="F1180" t="str">
        <f>IF(VLOOKUP(TRM!A10076,'TRM - TBM Crosswalk'!$A$2:'TRM - TBM Crosswalk'!$I$1008,4,FALSE)=0,"",VLOOKUP(TRM!A10076,'TRM - TBM Crosswalk'!$A$2:'TRM - TBM Crosswalk'!$I$1008,4,FALSE))</f>
        <v/>
      </c>
      <c r="G1180" t="str">
        <f>IF(VLOOKUP(TRM!A10076,'TRM - TBM Crosswalk'!$A$2:'TRM - TBM Crosswalk'!$I$1008,5,FALSE)=0,"",VLOOKUP(TRM!A10076,'TRM - TBM Crosswalk'!$A$2:'TRM - TBM Crosswalk'!$I$1008,5,FALSE))</f>
        <v>Netework</v>
      </c>
      <c r="H1180" t="str">
        <f>IF(VLOOKUP(TRM!A10076,'TRM - TBM Crosswalk'!$A$2:'TRM - TBM Crosswalk'!$I$1008,6,FALSE)=0,"",VLOOKUP(TRM!A10076,'TRM - TBM Crosswalk'!$A$2:'TRM - TBM Crosswalk'!$I$1008,6,FALSE))</f>
        <v>LAN/WAN</v>
      </c>
      <c r="I1180" t="str">
        <f>IF(VLOOKUP(TRM!A10076,'TRM - TBM Crosswalk'!$A$2:'TRM - TBM Crosswalk'!$I$1008,7,FALSE)=0,"",VLOOKUP(TRM!A10076,'TRM - TBM Crosswalk'!$A$2:'TRM - TBM Crosswalk'!$I$1008,7,FALSE))</f>
        <v/>
      </c>
      <c r="J1180" t="str">
        <f>IF(VLOOKUP(TRM!A10076,'TRM - TBM Crosswalk'!$A$2:'TRM - TBM Crosswalk'!$I$1008,8,FALSE)=0,"",VLOOKUP(TRM!A10076,'TRM - TBM Crosswalk'!$A$2:'TRM - TBM Crosswalk'!$I$1008,8,FALSE))</f>
        <v/>
      </c>
      <c r="K1180" t="str">
        <f>IF(VLOOKUP(TRM!A10076,'TRM - TBM Crosswalk'!$A$2:'TRM - TBM Crosswalk'!$I$1008,9,FALSE)=0,"",VLOOKUP(TRM!A10076,'TRM - TBM Crosswalk'!$A$2:'TRM - TBM Crosswalk'!$I$1008,9,FALSE))</f>
        <v/>
      </c>
    </row>
    <row r="1181" spans="1:11" x14ac:dyDescent="0.45">
      <c r="A1181" t="str">
        <f>TRM!A10126</f>
        <v>Unknown</v>
      </c>
      <c r="B1181" t="str">
        <f>TRM!B10126</f>
        <v>Unknown</v>
      </c>
      <c r="C1181" t="str">
        <f>TRM!C10126</f>
        <v>DRAC Command Line Tools | 9.2.0</v>
      </c>
      <c r="D1181">
        <f>TRM!D10126</f>
        <v>0</v>
      </c>
      <c r="E1181" t="str">
        <f>IF(VLOOKUP(TRM!A10126,'TRM - TBM Crosswalk'!$A$2:'TRM - TBM Crosswalk'!$I$1008,3,FALSE)="N/A","TBD","")</f>
        <v/>
      </c>
      <c r="F1181" t="str">
        <f>IF(VLOOKUP(TRM!A10126,'TRM - TBM Crosswalk'!$A$2:'TRM - TBM Crosswalk'!$I$1008,4,FALSE)=0,"",VLOOKUP(TRM!A10126,'TRM - TBM Crosswalk'!$A$2:'TRM - TBM Crosswalk'!$I$1008,4,FALSE))</f>
        <v/>
      </c>
      <c r="G1181" t="str">
        <f>IF(VLOOKUP(TRM!A10126,'TRM - TBM Crosswalk'!$A$2:'TRM - TBM Crosswalk'!$I$1008,5,FALSE)=0,"",VLOOKUP(TRM!A10126,'TRM - TBM Crosswalk'!$A$2:'TRM - TBM Crosswalk'!$I$1008,5,FALSE))</f>
        <v/>
      </c>
      <c r="H1181" t="str">
        <f>IF(VLOOKUP(TRM!A10126,'TRM - TBM Crosswalk'!$A$2:'TRM - TBM Crosswalk'!$I$1008,6,FALSE)=0,"",VLOOKUP(TRM!A10126,'TRM - TBM Crosswalk'!$A$2:'TRM - TBM Crosswalk'!$I$1008,6,FALSE))</f>
        <v/>
      </c>
      <c r="I1181" t="str">
        <f>IF(VLOOKUP(TRM!A10126,'TRM - TBM Crosswalk'!$A$2:'TRM - TBM Crosswalk'!$I$1008,7,FALSE)=0,"",VLOOKUP(TRM!A10126,'TRM - TBM Crosswalk'!$A$2:'TRM - TBM Crosswalk'!$I$1008,7,FALSE))</f>
        <v/>
      </c>
      <c r="J1181" t="str">
        <f>IF(VLOOKUP(TRM!A10126,'TRM - TBM Crosswalk'!$A$2:'TRM - TBM Crosswalk'!$I$1008,8,FALSE)=0,"",VLOOKUP(TRM!A10126,'TRM - TBM Crosswalk'!$A$2:'TRM - TBM Crosswalk'!$I$1008,8,FALSE))</f>
        <v/>
      </c>
      <c r="K1181" t="str">
        <f>IF(VLOOKUP(TRM!A10126,'TRM - TBM Crosswalk'!$A$2:'TRM - TBM Crosswalk'!$I$1008,9,FALSE)=0,"",VLOOKUP(TRM!A10126,'TRM - TBM Crosswalk'!$A$2:'TRM - TBM Crosswalk'!$I$1008,9,FALSE))</f>
        <v/>
      </c>
    </row>
    <row r="1182" spans="1:11" x14ac:dyDescent="0.45">
      <c r="A1182" t="str">
        <f>TRM!A10161</f>
        <v>Unknown</v>
      </c>
      <c r="B1182" t="str">
        <f>TRM!B10161</f>
        <v>Unknown</v>
      </c>
      <c r="C1182" t="str">
        <f>TRM!C10161</f>
        <v>Pulse Application Launcher | 9.0.1731</v>
      </c>
      <c r="D1182">
        <f>TRM!D10161</f>
        <v>0</v>
      </c>
      <c r="E1182" t="str">
        <f>IF(VLOOKUP(TRM!A10161,'TRM - TBM Crosswalk'!$A$2:'TRM - TBM Crosswalk'!$I$1008,3,FALSE)="N/A","TBD","")</f>
        <v/>
      </c>
      <c r="F1182" t="str">
        <f>IF(VLOOKUP(TRM!A10161,'TRM - TBM Crosswalk'!$A$2:'TRM - TBM Crosswalk'!$I$1008,4,FALSE)=0,"",VLOOKUP(TRM!A10161,'TRM - TBM Crosswalk'!$A$2:'TRM - TBM Crosswalk'!$I$1008,4,FALSE))</f>
        <v/>
      </c>
      <c r="G1182" t="str">
        <f>IF(VLOOKUP(TRM!A10161,'TRM - TBM Crosswalk'!$A$2:'TRM - TBM Crosswalk'!$I$1008,5,FALSE)=0,"",VLOOKUP(TRM!A10161,'TRM - TBM Crosswalk'!$A$2:'TRM - TBM Crosswalk'!$I$1008,5,FALSE))</f>
        <v/>
      </c>
      <c r="H1182" t="str">
        <f>IF(VLOOKUP(TRM!A10161,'TRM - TBM Crosswalk'!$A$2:'TRM - TBM Crosswalk'!$I$1008,6,FALSE)=0,"",VLOOKUP(TRM!A10161,'TRM - TBM Crosswalk'!$A$2:'TRM - TBM Crosswalk'!$I$1008,6,FALSE))</f>
        <v/>
      </c>
      <c r="I1182" t="str">
        <f>IF(VLOOKUP(TRM!A10161,'TRM - TBM Crosswalk'!$A$2:'TRM - TBM Crosswalk'!$I$1008,7,FALSE)=0,"",VLOOKUP(TRM!A10161,'TRM - TBM Crosswalk'!$A$2:'TRM - TBM Crosswalk'!$I$1008,7,FALSE))</f>
        <v/>
      </c>
      <c r="J1182" t="str">
        <f>IF(VLOOKUP(TRM!A10161,'TRM - TBM Crosswalk'!$A$2:'TRM - TBM Crosswalk'!$I$1008,8,FALSE)=0,"",VLOOKUP(TRM!A10161,'TRM - TBM Crosswalk'!$A$2:'TRM - TBM Crosswalk'!$I$1008,8,FALSE))</f>
        <v/>
      </c>
      <c r="K1182" t="str">
        <f>IF(VLOOKUP(TRM!A10161,'TRM - TBM Crosswalk'!$A$2:'TRM - TBM Crosswalk'!$I$1008,9,FALSE)=0,"",VLOOKUP(TRM!A10161,'TRM - TBM Crosswalk'!$A$2:'TRM - TBM Crosswalk'!$I$1008,9,FALSE))</f>
        <v/>
      </c>
    </row>
    <row r="1183" spans="1:11" x14ac:dyDescent="0.45">
      <c r="A1183" t="str">
        <f>TRM!A10162</f>
        <v>Unknown</v>
      </c>
      <c r="B1183" t="str">
        <f>TRM!B10162</f>
        <v>Unknown</v>
      </c>
      <c r="C1183" t="str">
        <f>TRM!C10162</f>
        <v>Pulse Application Launcher | 9.0.1907</v>
      </c>
      <c r="D1183">
        <f>TRM!D10162</f>
        <v>0</v>
      </c>
      <c r="E1183" t="str">
        <f>IF(VLOOKUP(TRM!A10162,'TRM - TBM Crosswalk'!$A$2:'TRM - TBM Crosswalk'!$I$1008,3,FALSE)="N/A","TBD","")</f>
        <v/>
      </c>
      <c r="F1183" t="str">
        <f>IF(VLOOKUP(TRM!A10162,'TRM - TBM Crosswalk'!$A$2:'TRM - TBM Crosswalk'!$I$1008,4,FALSE)=0,"",VLOOKUP(TRM!A10162,'TRM - TBM Crosswalk'!$A$2:'TRM - TBM Crosswalk'!$I$1008,4,FALSE))</f>
        <v/>
      </c>
      <c r="G1183" t="str">
        <f>IF(VLOOKUP(TRM!A10162,'TRM - TBM Crosswalk'!$A$2:'TRM - TBM Crosswalk'!$I$1008,5,FALSE)=0,"",VLOOKUP(TRM!A10162,'TRM - TBM Crosswalk'!$A$2:'TRM - TBM Crosswalk'!$I$1008,5,FALSE))</f>
        <v/>
      </c>
      <c r="H1183" t="str">
        <f>IF(VLOOKUP(TRM!A10162,'TRM - TBM Crosswalk'!$A$2:'TRM - TBM Crosswalk'!$I$1008,6,FALSE)=0,"",VLOOKUP(TRM!A10162,'TRM - TBM Crosswalk'!$A$2:'TRM - TBM Crosswalk'!$I$1008,6,FALSE))</f>
        <v/>
      </c>
      <c r="I1183" t="str">
        <f>IF(VLOOKUP(TRM!A10162,'TRM - TBM Crosswalk'!$A$2:'TRM - TBM Crosswalk'!$I$1008,7,FALSE)=0,"",VLOOKUP(TRM!A10162,'TRM - TBM Crosswalk'!$A$2:'TRM - TBM Crosswalk'!$I$1008,7,FALSE))</f>
        <v/>
      </c>
      <c r="J1183" t="str">
        <f>IF(VLOOKUP(TRM!A10162,'TRM - TBM Crosswalk'!$A$2:'TRM - TBM Crosswalk'!$I$1008,8,FALSE)=0,"",VLOOKUP(TRM!A10162,'TRM - TBM Crosswalk'!$A$2:'TRM - TBM Crosswalk'!$I$1008,8,FALSE))</f>
        <v/>
      </c>
      <c r="K1183" t="str">
        <f>IF(VLOOKUP(TRM!A10162,'TRM - TBM Crosswalk'!$A$2:'TRM - TBM Crosswalk'!$I$1008,9,FALSE)=0,"",VLOOKUP(TRM!A10162,'TRM - TBM Crosswalk'!$A$2:'TRM - TBM Crosswalk'!$I$1008,9,FALSE))</f>
        <v/>
      </c>
    </row>
    <row r="1184" spans="1:11" x14ac:dyDescent="0.45">
      <c r="A1184" t="str">
        <f>TRM!A10163</f>
        <v>Unknown</v>
      </c>
      <c r="B1184" t="str">
        <f>TRM!B10163</f>
        <v>Unknown</v>
      </c>
      <c r="C1184" t="str">
        <f>TRM!C10163</f>
        <v>Python Launcher | 3.6.6119.0</v>
      </c>
      <c r="D1184">
        <f>TRM!D10163</f>
        <v>0</v>
      </c>
      <c r="E1184" t="str">
        <f>IF(VLOOKUP(TRM!A10163,'TRM - TBM Crosswalk'!$A$2:'TRM - TBM Crosswalk'!$I$1008,3,FALSE)="N/A","TBD","")</f>
        <v/>
      </c>
      <c r="F1184" t="str">
        <f>IF(VLOOKUP(TRM!A10163,'TRM - TBM Crosswalk'!$A$2:'TRM - TBM Crosswalk'!$I$1008,4,FALSE)=0,"",VLOOKUP(TRM!A10163,'TRM - TBM Crosswalk'!$A$2:'TRM - TBM Crosswalk'!$I$1008,4,FALSE))</f>
        <v/>
      </c>
      <c r="G1184" t="str">
        <f>IF(VLOOKUP(TRM!A10163,'TRM - TBM Crosswalk'!$A$2:'TRM - TBM Crosswalk'!$I$1008,5,FALSE)=0,"",VLOOKUP(TRM!A10163,'TRM - TBM Crosswalk'!$A$2:'TRM - TBM Crosswalk'!$I$1008,5,FALSE))</f>
        <v/>
      </c>
      <c r="H1184" t="str">
        <f>IF(VLOOKUP(TRM!A10163,'TRM - TBM Crosswalk'!$A$2:'TRM - TBM Crosswalk'!$I$1008,6,FALSE)=0,"",VLOOKUP(TRM!A10163,'TRM - TBM Crosswalk'!$A$2:'TRM - TBM Crosswalk'!$I$1008,6,FALSE))</f>
        <v/>
      </c>
      <c r="I1184" t="str">
        <f>IF(VLOOKUP(TRM!A10163,'TRM - TBM Crosswalk'!$A$2:'TRM - TBM Crosswalk'!$I$1008,7,FALSE)=0,"",VLOOKUP(TRM!A10163,'TRM - TBM Crosswalk'!$A$2:'TRM - TBM Crosswalk'!$I$1008,7,FALSE))</f>
        <v/>
      </c>
      <c r="J1184" t="str">
        <f>IF(VLOOKUP(TRM!A10163,'TRM - TBM Crosswalk'!$A$2:'TRM - TBM Crosswalk'!$I$1008,8,FALSE)=0,"",VLOOKUP(TRM!A10163,'TRM - TBM Crosswalk'!$A$2:'TRM - TBM Crosswalk'!$I$1008,8,FALSE))</f>
        <v/>
      </c>
      <c r="K1184" t="str">
        <f>IF(VLOOKUP(TRM!A10163,'TRM - TBM Crosswalk'!$A$2:'TRM - TBM Crosswalk'!$I$1008,9,FALSE)=0,"",VLOOKUP(TRM!A10163,'TRM - TBM Crosswalk'!$A$2:'TRM - TBM Crosswalk'!$I$1008,9,FALSE))</f>
        <v/>
      </c>
    </row>
    <row r="1185" spans="1:11" x14ac:dyDescent="0.45">
      <c r="A1185" t="str">
        <f>TRM!A218</f>
        <v>A01.012.081</v>
      </c>
      <c r="B1185" t="str">
        <f>TRM!B218</f>
        <v>License Management</v>
      </c>
      <c r="C1185" t="str">
        <f>TRM!C218</f>
        <v>Mapping &amp; GIS License Manager | 2.30.0000</v>
      </c>
      <c r="D1185">
        <f>TRM!D218</f>
        <v>0</v>
      </c>
      <c r="E1185" t="str">
        <f>IF(VLOOKUP(TRM!A218,'TRM - TBM Crosswalk'!$A$2:'TRM - TBM Crosswalk'!$I$1008,3,FALSE)="N/A","TBD","")</f>
        <v>TBD</v>
      </c>
      <c r="F1185" t="str">
        <f>IF(VLOOKUP(TRM!A218,'TRM - TBM Crosswalk'!$A$2:'TRM - TBM Crosswalk'!$I$1008,4,FALSE)=0,"",VLOOKUP(TRM!A218,'TRM - TBM Crosswalk'!$A$2:'TRM - TBM Crosswalk'!$I$1008,4,FALSE))</f>
        <v/>
      </c>
      <c r="G1185" t="str">
        <f>IF(VLOOKUP(TRM!A218,'TRM - TBM Crosswalk'!$A$2:'TRM - TBM Crosswalk'!$I$1008,5,FALSE)=0,"",VLOOKUP(TRM!A218,'TRM - TBM Crosswalk'!$A$2:'TRM - TBM Crosswalk'!$I$1008,5,FALSE))</f>
        <v/>
      </c>
      <c r="H1185" t="str">
        <f>IF(VLOOKUP(TRM!A218,'TRM - TBM Crosswalk'!$A$2:'TRM - TBM Crosswalk'!$I$1008,6,FALSE)=0,"",VLOOKUP(TRM!A218,'TRM - TBM Crosswalk'!$A$2:'TRM - TBM Crosswalk'!$I$1008,6,FALSE))</f>
        <v/>
      </c>
      <c r="I1185" t="str">
        <f>IF(VLOOKUP(TRM!A218,'TRM - TBM Crosswalk'!$A$2:'TRM - TBM Crosswalk'!$I$1008,7,FALSE)=0,"",VLOOKUP(TRM!A218,'TRM - TBM Crosswalk'!$A$2:'TRM - TBM Crosswalk'!$I$1008,7,FALSE))</f>
        <v/>
      </c>
      <c r="J1185" t="str">
        <f>IF(VLOOKUP(TRM!A218,'TRM - TBM Crosswalk'!$A$2:'TRM - TBM Crosswalk'!$I$1008,8,FALSE)=0,"",VLOOKUP(TRM!A218,'TRM - TBM Crosswalk'!$A$2:'TRM - TBM Crosswalk'!$I$1008,8,FALSE))</f>
        <v/>
      </c>
      <c r="K1185" t="str">
        <f>IF(VLOOKUP(TRM!A218,'TRM - TBM Crosswalk'!$A$2:'TRM - TBM Crosswalk'!$I$1008,9,FALSE)=0,"",VLOOKUP(TRM!A218,'TRM - TBM Crosswalk'!$A$2:'TRM - TBM Crosswalk'!$I$1008,9,FALSE))</f>
        <v/>
      </c>
    </row>
    <row r="1186" spans="1:11" x14ac:dyDescent="0.45">
      <c r="A1186" t="str">
        <f>TRM!A219</f>
        <v>A01.012.081</v>
      </c>
      <c r="B1186" t="str">
        <f>TRM!B219</f>
        <v>License Management</v>
      </c>
      <c r="C1186" t="str">
        <f>TRM!C219</f>
        <v>Mapping &amp; GIS License Manager | 2.50.0000</v>
      </c>
      <c r="D1186">
        <f>TRM!D219</f>
        <v>0</v>
      </c>
      <c r="E1186" t="str">
        <f>IF(VLOOKUP(TRM!A219,'TRM - TBM Crosswalk'!$A$2:'TRM - TBM Crosswalk'!$I$1008,3,FALSE)="N/A","TBD","")</f>
        <v>TBD</v>
      </c>
      <c r="F1186" t="str">
        <f>IF(VLOOKUP(TRM!A219,'TRM - TBM Crosswalk'!$A$2:'TRM - TBM Crosswalk'!$I$1008,4,FALSE)=0,"",VLOOKUP(TRM!A219,'TRM - TBM Crosswalk'!$A$2:'TRM - TBM Crosswalk'!$I$1008,4,FALSE))</f>
        <v/>
      </c>
      <c r="G1186" t="str">
        <f>IF(VLOOKUP(TRM!A219,'TRM - TBM Crosswalk'!$A$2:'TRM - TBM Crosswalk'!$I$1008,5,FALSE)=0,"",VLOOKUP(TRM!A219,'TRM - TBM Crosswalk'!$A$2:'TRM - TBM Crosswalk'!$I$1008,5,FALSE))</f>
        <v/>
      </c>
      <c r="H1186" t="str">
        <f>IF(VLOOKUP(TRM!A219,'TRM - TBM Crosswalk'!$A$2:'TRM - TBM Crosswalk'!$I$1008,6,FALSE)=0,"",VLOOKUP(TRM!A219,'TRM - TBM Crosswalk'!$A$2:'TRM - TBM Crosswalk'!$I$1008,6,FALSE))</f>
        <v/>
      </c>
      <c r="I1186" t="str">
        <f>IF(VLOOKUP(TRM!A219,'TRM - TBM Crosswalk'!$A$2:'TRM - TBM Crosswalk'!$I$1008,7,FALSE)=0,"",VLOOKUP(TRM!A219,'TRM - TBM Crosswalk'!$A$2:'TRM - TBM Crosswalk'!$I$1008,7,FALSE))</f>
        <v/>
      </c>
      <c r="J1186" t="str">
        <f>IF(VLOOKUP(TRM!A219,'TRM - TBM Crosswalk'!$A$2:'TRM - TBM Crosswalk'!$I$1008,8,FALSE)=0,"",VLOOKUP(TRM!A219,'TRM - TBM Crosswalk'!$A$2:'TRM - TBM Crosswalk'!$I$1008,8,FALSE))</f>
        <v/>
      </c>
      <c r="K1186" t="str">
        <f>IF(VLOOKUP(TRM!A219,'TRM - TBM Crosswalk'!$A$2:'TRM - TBM Crosswalk'!$I$1008,9,FALSE)=0,"",VLOOKUP(TRM!A219,'TRM - TBM Crosswalk'!$A$2:'TRM - TBM Crosswalk'!$I$1008,9,FALSE))</f>
        <v/>
      </c>
    </row>
    <row r="1187" spans="1:11" x14ac:dyDescent="0.45">
      <c r="A1187" t="str">
        <f>TRM!A220</f>
        <v>A01.012.081</v>
      </c>
      <c r="B1187" t="str">
        <f>TRM!B220</f>
        <v>License Management</v>
      </c>
      <c r="C1187" t="str">
        <f>TRM!C220</f>
        <v>Maptek Floating License Server 4.0 64-bit | 4.0.0</v>
      </c>
      <c r="D1187">
        <f>TRM!D220</f>
        <v>0</v>
      </c>
      <c r="E1187" t="str">
        <f>IF(VLOOKUP(TRM!A220,'TRM - TBM Crosswalk'!$A$2:'TRM - TBM Crosswalk'!$I$1008,3,FALSE)="N/A","TBD","")</f>
        <v>TBD</v>
      </c>
      <c r="F1187" t="str">
        <f>IF(VLOOKUP(TRM!A220,'TRM - TBM Crosswalk'!$A$2:'TRM - TBM Crosswalk'!$I$1008,4,FALSE)=0,"",VLOOKUP(TRM!A220,'TRM - TBM Crosswalk'!$A$2:'TRM - TBM Crosswalk'!$I$1008,4,FALSE))</f>
        <v/>
      </c>
      <c r="G1187" t="str">
        <f>IF(VLOOKUP(TRM!A220,'TRM - TBM Crosswalk'!$A$2:'TRM - TBM Crosswalk'!$I$1008,5,FALSE)=0,"",VLOOKUP(TRM!A220,'TRM - TBM Crosswalk'!$A$2:'TRM - TBM Crosswalk'!$I$1008,5,FALSE))</f>
        <v/>
      </c>
      <c r="H1187" t="str">
        <f>IF(VLOOKUP(TRM!A220,'TRM - TBM Crosswalk'!$A$2:'TRM - TBM Crosswalk'!$I$1008,6,FALSE)=0,"",VLOOKUP(TRM!A220,'TRM - TBM Crosswalk'!$A$2:'TRM - TBM Crosswalk'!$I$1008,6,FALSE))</f>
        <v/>
      </c>
      <c r="I1187" t="str">
        <f>IF(VLOOKUP(TRM!A220,'TRM - TBM Crosswalk'!$A$2:'TRM - TBM Crosswalk'!$I$1008,7,FALSE)=0,"",VLOOKUP(TRM!A220,'TRM - TBM Crosswalk'!$A$2:'TRM - TBM Crosswalk'!$I$1008,7,FALSE))</f>
        <v/>
      </c>
      <c r="J1187" t="str">
        <f>IF(VLOOKUP(TRM!A220,'TRM - TBM Crosswalk'!$A$2:'TRM - TBM Crosswalk'!$I$1008,8,FALSE)=0,"",VLOOKUP(TRM!A220,'TRM - TBM Crosswalk'!$A$2:'TRM - TBM Crosswalk'!$I$1008,8,FALSE))</f>
        <v/>
      </c>
      <c r="K1187" t="str">
        <f>IF(VLOOKUP(TRM!A220,'TRM - TBM Crosswalk'!$A$2:'TRM - TBM Crosswalk'!$I$1008,9,FALSE)=0,"",VLOOKUP(TRM!A220,'TRM - TBM Crosswalk'!$A$2:'TRM - TBM Crosswalk'!$I$1008,9,FALSE))</f>
        <v/>
      </c>
    </row>
    <row r="1188" spans="1:11" x14ac:dyDescent="0.45">
      <c r="A1188" t="str">
        <f>TRM!A221</f>
        <v>A01.012.081</v>
      </c>
      <c r="B1188" t="str">
        <f>TRM!B221</f>
        <v>License Management</v>
      </c>
      <c r="C1188" t="str">
        <f>TRM!C221</f>
        <v>Minitab License Manager | 1.6.0</v>
      </c>
      <c r="D1188">
        <f>TRM!D221</f>
        <v>0</v>
      </c>
      <c r="E1188" t="str">
        <f>IF(VLOOKUP(TRM!A221,'TRM - TBM Crosswalk'!$A$2:'TRM - TBM Crosswalk'!$I$1008,3,FALSE)="N/A","TBD","")</f>
        <v>TBD</v>
      </c>
      <c r="F1188" t="str">
        <f>IF(VLOOKUP(TRM!A221,'TRM - TBM Crosswalk'!$A$2:'TRM - TBM Crosswalk'!$I$1008,4,FALSE)=0,"",VLOOKUP(TRM!A221,'TRM - TBM Crosswalk'!$A$2:'TRM - TBM Crosswalk'!$I$1008,4,FALSE))</f>
        <v/>
      </c>
      <c r="G1188" t="str">
        <f>IF(VLOOKUP(TRM!A221,'TRM - TBM Crosswalk'!$A$2:'TRM - TBM Crosswalk'!$I$1008,5,FALSE)=0,"",VLOOKUP(TRM!A221,'TRM - TBM Crosswalk'!$A$2:'TRM - TBM Crosswalk'!$I$1008,5,FALSE))</f>
        <v/>
      </c>
      <c r="H1188" t="str">
        <f>IF(VLOOKUP(TRM!A221,'TRM - TBM Crosswalk'!$A$2:'TRM - TBM Crosswalk'!$I$1008,6,FALSE)=0,"",VLOOKUP(TRM!A221,'TRM - TBM Crosswalk'!$A$2:'TRM - TBM Crosswalk'!$I$1008,6,FALSE))</f>
        <v/>
      </c>
      <c r="I1188" t="str">
        <f>IF(VLOOKUP(TRM!A221,'TRM - TBM Crosswalk'!$A$2:'TRM - TBM Crosswalk'!$I$1008,7,FALSE)=0,"",VLOOKUP(TRM!A221,'TRM - TBM Crosswalk'!$A$2:'TRM - TBM Crosswalk'!$I$1008,7,FALSE))</f>
        <v/>
      </c>
      <c r="J1188" t="str">
        <f>IF(VLOOKUP(TRM!A221,'TRM - TBM Crosswalk'!$A$2:'TRM - TBM Crosswalk'!$I$1008,8,FALSE)=0,"",VLOOKUP(TRM!A221,'TRM - TBM Crosswalk'!$A$2:'TRM - TBM Crosswalk'!$I$1008,8,FALSE))</f>
        <v/>
      </c>
      <c r="K1188" t="str">
        <f>IF(VLOOKUP(TRM!A221,'TRM - TBM Crosswalk'!$A$2:'TRM - TBM Crosswalk'!$I$1008,9,FALSE)=0,"",VLOOKUP(TRM!A221,'TRM - TBM Crosswalk'!$A$2:'TRM - TBM Crosswalk'!$I$1008,9,FALSE))</f>
        <v/>
      </c>
    </row>
    <row r="1189" spans="1:11" x14ac:dyDescent="0.45">
      <c r="A1189" t="str">
        <f>TRM!A222</f>
        <v>A01.012.081</v>
      </c>
      <c r="B1189" t="str">
        <f>TRM!B222</f>
        <v>License Management</v>
      </c>
      <c r="C1189" t="str">
        <f>TRM!C222</f>
        <v>Riverbed License Server 18.6 | 18.6.0.19048</v>
      </c>
      <c r="D1189">
        <f>TRM!D222</f>
        <v>0</v>
      </c>
      <c r="E1189" t="str">
        <f>IF(VLOOKUP(TRM!A222,'TRM - TBM Crosswalk'!$A$2:'TRM - TBM Crosswalk'!$I$1008,3,FALSE)="N/A","TBD","")</f>
        <v>TBD</v>
      </c>
      <c r="F1189" t="str">
        <f>IF(VLOOKUP(TRM!A222,'TRM - TBM Crosswalk'!$A$2:'TRM - TBM Crosswalk'!$I$1008,4,FALSE)=0,"",VLOOKUP(TRM!A222,'TRM - TBM Crosswalk'!$A$2:'TRM - TBM Crosswalk'!$I$1008,4,FALSE))</f>
        <v/>
      </c>
      <c r="G1189" t="str">
        <f>IF(VLOOKUP(TRM!A222,'TRM - TBM Crosswalk'!$A$2:'TRM - TBM Crosswalk'!$I$1008,5,FALSE)=0,"",VLOOKUP(TRM!A222,'TRM - TBM Crosswalk'!$A$2:'TRM - TBM Crosswalk'!$I$1008,5,FALSE))</f>
        <v/>
      </c>
      <c r="H1189" t="str">
        <f>IF(VLOOKUP(TRM!A222,'TRM - TBM Crosswalk'!$A$2:'TRM - TBM Crosswalk'!$I$1008,6,FALSE)=0,"",VLOOKUP(TRM!A222,'TRM - TBM Crosswalk'!$A$2:'TRM - TBM Crosswalk'!$I$1008,6,FALSE))</f>
        <v/>
      </c>
      <c r="I1189" t="str">
        <f>IF(VLOOKUP(TRM!A222,'TRM - TBM Crosswalk'!$A$2:'TRM - TBM Crosswalk'!$I$1008,7,FALSE)=0,"",VLOOKUP(TRM!A222,'TRM - TBM Crosswalk'!$A$2:'TRM - TBM Crosswalk'!$I$1008,7,FALSE))</f>
        <v/>
      </c>
      <c r="J1189" t="str">
        <f>IF(VLOOKUP(TRM!A222,'TRM - TBM Crosswalk'!$A$2:'TRM - TBM Crosswalk'!$I$1008,8,FALSE)=0,"",VLOOKUP(TRM!A222,'TRM - TBM Crosswalk'!$A$2:'TRM - TBM Crosswalk'!$I$1008,8,FALSE))</f>
        <v/>
      </c>
      <c r="K1189" t="str">
        <f>IF(VLOOKUP(TRM!A222,'TRM - TBM Crosswalk'!$A$2:'TRM - TBM Crosswalk'!$I$1008,9,FALSE)=0,"",VLOOKUP(TRM!A222,'TRM - TBM Crosswalk'!$A$2:'TRM - TBM Crosswalk'!$I$1008,9,FALSE))</f>
        <v/>
      </c>
    </row>
    <row r="1190" spans="1:11" x14ac:dyDescent="0.45">
      <c r="A1190" t="str">
        <f>TRM!A223</f>
        <v>A01.012.081</v>
      </c>
      <c r="B1190" t="str">
        <f>TRM!B223</f>
        <v>License Management</v>
      </c>
      <c r="C1190" t="str">
        <f>TRM!C223</f>
        <v>Schneider Electric Floating License Manager | 2.3.1.0</v>
      </c>
      <c r="D1190">
        <f>TRM!D223</f>
        <v>0</v>
      </c>
      <c r="E1190" t="str">
        <f>IF(VLOOKUP(TRM!A223,'TRM - TBM Crosswalk'!$A$2:'TRM - TBM Crosswalk'!$I$1008,3,FALSE)="N/A","TBD","")</f>
        <v>TBD</v>
      </c>
      <c r="F1190" t="str">
        <f>IF(VLOOKUP(TRM!A223,'TRM - TBM Crosswalk'!$A$2:'TRM - TBM Crosswalk'!$I$1008,4,FALSE)=0,"",VLOOKUP(TRM!A223,'TRM - TBM Crosswalk'!$A$2:'TRM - TBM Crosswalk'!$I$1008,4,FALSE))</f>
        <v/>
      </c>
      <c r="G1190" t="str">
        <f>IF(VLOOKUP(TRM!A223,'TRM - TBM Crosswalk'!$A$2:'TRM - TBM Crosswalk'!$I$1008,5,FALSE)=0,"",VLOOKUP(TRM!A223,'TRM - TBM Crosswalk'!$A$2:'TRM - TBM Crosswalk'!$I$1008,5,FALSE))</f>
        <v/>
      </c>
      <c r="H1190" t="str">
        <f>IF(VLOOKUP(TRM!A223,'TRM - TBM Crosswalk'!$A$2:'TRM - TBM Crosswalk'!$I$1008,6,FALSE)=0,"",VLOOKUP(TRM!A223,'TRM - TBM Crosswalk'!$A$2:'TRM - TBM Crosswalk'!$I$1008,6,FALSE))</f>
        <v/>
      </c>
      <c r="I1190" t="str">
        <f>IF(VLOOKUP(TRM!A223,'TRM - TBM Crosswalk'!$A$2:'TRM - TBM Crosswalk'!$I$1008,7,FALSE)=0,"",VLOOKUP(TRM!A223,'TRM - TBM Crosswalk'!$A$2:'TRM - TBM Crosswalk'!$I$1008,7,FALSE))</f>
        <v/>
      </c>
      <c r="J1190" t="str">
        <f>IF(VLOOKUP(TRM!A223,'TRM - TBM Crosswalk'!$A$2:'TRM - TBM Crosswalk'!$I$1008,8,FALSE)=0,"",VLOOKUP(TRM!A223,'TRM - TBM Crosswalk'!$A$2:'TRM - TBM Crosswalk'!$I$1008,8,FALSE))</f>
        <v/>
      </c>
      <c r="K1190" t="str">
        <f>IF(VLOOKUP(TRM!A223,'TRM - TBM Crosswalk'!$A$2:'TRM - TBM Crosswalk'!$I$1008,9,FALSE)=0,"",VLOOKUP(TRM!A223,'TRM - TBM Crosswalk'!$A$2:'TRM - TBM Crosswalk'!$I$1008,9,FALSE))</f>
        <v/>
      </c>
    </row>
    <row r="1191" spans="1:11" x14ac:dyDescent="0.45">
      <c r="A1191" t="str">
        <f>TRM!A224</f>
        <v>A01.012.081</v>
      </c>
      <c r="B1191" t="str">
        <f>TRM!B224</f>
        <v>License Management</v>
      </c>
      <c r="C1191" t="str">
        <f>TRM!C224</f>
        <v>Schneider Electric License Manager | 2.3.0.0</v>
      </c>
      <c r="D1191">
        <f>TRM!D224</f>
        <v>0</v>
      </c>
      <c r="E1191" t="str">
        <f>IF(VLOOKUP(TRM!A224,'TRM - TBM Crosswalk'!$A$2:'TRM - TBM Crosswalk'!$I$1008,3,FALSE)="N/A","TBD","")</f>
        <v>TBD</v>
      </c>
      <c r="F1191" t="str">
        <f>IF(VLOOKUP(TRM!A224,'TRM - TBM Crosswalk'!$A$2:'TRM - TBM Crosswalk'!$I$1008,4,FALSE)=0,"",VLOOKUP(TRM!A224,'TRM - TBM Crosswalk'!$A$2:'TRM - TBM Crosswalk'!$I$1008,4,FALSE))</f>
        <v/>
      </c>
      <c r="G1191" t="str">
        <f>IF(VLOOKUP(TRM!A224,'TRM - TBM Crosswalk'!$A$2:'TRM - TBM Crosswalk'!$I$1008,5,FALSE)=0,"",VLOOKUP(TRM!A224,'TRM - TBM Crosswalk'!$A$2:'TRM - TBM Crosswalk'!$I$1008,5,FALSE))</f>
        <v/>
      </c>
      <c r="H1191" t="str">
        <f>IF(VLOOKUP(TRM!A224,'TRM - TBM Crosswalk'!$A$2:'TRM - TBM Crosswalk'!$I$1008,6,FALSE)=0,"",VLOOKUP(TRM!A224,'TRM - TBM Crosswalk'!$A$2:'TRM - TBM Crosswalk'!$I$1008,6,FALSE))</f>
        <v/>
      </c>
      <c r="I1191" t="str">
        <f>IF(VLOOKUP(TRM!A224,'TRM - TBM Crosswalk'!$A$2:'TRM - TBM Crosswalk'!$I$1008,7,FALSE)=0,"",VLOOKUP(TRM!A224,'TRM - TBM Crosswalk'!$A$2:'TRM - TBM Crosswalk'!$I$1008,7,FALSE))</f>
        <v/>
      </c>
      <c r="J1191" t="str">
        <f>IF(VLOOKUP(TRM!A224,'TRM - TBM Crosswalk'!$A$2:'TRM - TBM Crosswalk'!$I$1008,8,FALSE)=0,"",VLOOKUP(TRM!A224,'TRM - TBM Crosswalk'!$A$2:'TRM - TBM Crosswalk'!$I$1008,8,FALSE))</f>
        <v/>
      </c>
      <c r="K1191" t="str">
        <f>IF(VLOOKUP(TRM!A224,'TRM - TBM Crosswalk'!$A$2:'TRM - TBM Crosswalk'!$I$1008,9,FALSE)=0,"",VLOOKUP(TRM!A224,'TRM - TBM Crosswalk'!$A$2:'TRM - TBM Crosswalk'!$I$1008,9,FALSE))</f>
        <v/>
      </c>
    </row>
    <row r="1192" spans="1:11" x14ac:dyDescent="0.45">
      <c r="A1192" t="str">
        <f>TRM!A225</f>
        <v>A01.012.081</v>
      </c>
      <c r="B1192" t="str">
        <f>TRM!B225</f>
        <v>License Management</v>
      </c>
      <c r="C1192" t="str">
        <f>TRM!C225</f>
        <v>Sentinel HASP Run-time | 4.90.1.13864</v>
      </c>
      <c r="D1192">
        <f>TRM!D225</f>
        <v>0</v>
      </c>
      <c r="E1192" t="str">
        <f>IF(VLOOKUP(TRM!A225,'TRM - TBM Crosswalk'!$A$2:'TRM - TBM Crosswalk'!$I$1008,3,FALSE)="N/A","TBD","")</f>
        <v>TBD</v>
      </c>
      <c r="F1192" t="str">
        <f>IF(VLOOKUP(TRM!A225,'TRM - TBM Crosswalk'!$A$2:'TRM - TBM Crosswalk'!$I$1008,4,FALSE)=0,"",VLOOKUP(TRM!A225,'TRM - TBM Crosswalk'!$A$2:'TRM - TBM Crosswalk'!$I$1008,4,FALSE))</f>
        <v/>
      </c>
      <c r="G1192" t="str">
        <f>IF(VLOOKUP(TRM!A225,'TRM - TBM Crosswalk'!$A$2:'TRM - TBM Crosswalk'!$I$1008,5,FALSE)=0,"",VLOOKUP(TRM!A225,'TRM - TBM Crosswalk'!$A$2:'TRM - TBM Crosswalk'!$I$1008,5,FALSE))</f>
        <v/>
      </c>
      <c r="H1192" t="str">
        <f>IF(VLOOKUP(TRM!A225,'TRM - TBM Crosswalk'!$A$2:'TRM - TBM Crosswalk'!$I$1008,6,FALSE)=0,"",VLOOKUP(TRM!A225,'TRM - TBM Crosswalk'!$A$2:'TRM - TBM Crosswalk'!$I$1008,6,FALSE))</f>
        <v/>
      </c>
      <c r="I1192" t="str">
        <f>IF(VLOOKUP(TRM!A225,'TRM - TBM Crosswalk'!$A$2:'TRM - TBM Crosswalk'!$I$1008,7,FALSE)=0,"",VLOOKUP(TRM!A225,'TRM - TBM Crosswalk'!$A$2:'TRM - TBM Crosswalk'!$I$1008,7,FALSE))</f>
        <v/>
      </c>
      <c r="J1192" t="str">
        <f>IF(VLOOKUP(TRM!A225,'TRM - TBM Crosswalk'!$A$2:'TRM - TBM Crosswalk'!$I$1008,8,FALSE)=0,"",VLOOKUP(TRM!A225,'TRM - TBM Crosswalk'!$A$2:'TRM - TBM Crosswalk'!$I$1008,8,FALSE))</f>
        <v/>
      </c>
      <c r="K1192" t="str">
        <f>IF(VLOOKUP(TRM!A225,'TRM - TBM Crosswalk'!$A$2:'TRM - TBM Crosswalk'!$I$1008,9,FALSE)=0,"",VLOOKUP(TRM!A225,'TRM - TBM Crosswalk'!$A$2:'TRM - TBM Crosswalk'!$I$1008,9,FALSE))</f>
        <v/>
      </c>
    </row>
    <row r="1193" spans="1:11" x14ac:dyDescent="0.45">
      <c r="A1193" t="str">
        <f>TRM!A683</f>
        <v>A02.021.220</v>
      </c>
      <c r="B1193" t="str">
        <f>TRM!B683</f>
        <v>Data Backup and Recovery</v>
      </c>
      <c r="C1193" t="str">
        <f>TRM!C683</f>
        <v>Microsoft VSS Writer for SQL Server 2012 | 11.1.3000.0</v>
      </c>
      <c r="D1193">
        <f>TRM!D683</f>
        <v>0</v>
      </c>
      <c r="E1193" t="str">
        <f>IF(VLOOKUP(TRM!A683,'TRM - TBM Crosswalk'!$A$2:'TRM - TBM Crosswalk'!$I$1008,3,FALSE)="N/A","TBD","")</f>
        <v/>
      </c>
      <c r="F1193" t="str">
        <f>IF(VLOOKUP(TRM!A683,'TRM - TBM Crosswalk'!$A$2:'TRM - TBM Crosswalk'!$I$1008,4,FALSE)=0,"",VLOOKUP(TRM!A683,'TRM - TBM Crosswalk'!$A$2:'TRM - TBM Crosswalk'!$I$1008,4,FALSE))</f>
        <v/>
      </c>
      <c r="G1193" t="str">
        <f>IF(VLOOKUP(TRM!A683,'TRM - TBM Crosswalk'!$A$2:'TRM - TBM Crosswalk'!$I$1008,5,FALSE)=0,"",VLOOKUP(TRM!A683,'TRM - TBM Crosswalk'!$A$2:'TRM - TBM Crosswalk'!$I$1008,5,FALSE))</f>
        <v>Storage</v>
      </c>
      <c r="H1193" t="str">
        <f>IF(VLOOKUP(TRM!A683,'TRM - TBM Crosswalk'!$A$2:'TRM - TBM Crosswalk'!$I$1008,6,FALSE)=0,"",VLOOKUP(TRM!A683,'TRM - TBM Crosswalk'!$A$2:'TRM - TBM Crosswalk'!$I$1008,6,FALSE))</f>
        <v>Offline Storage</v>
      </c>
      <c r="I1193" t="str">
        <f>IF(VLOOKUP(TRM!A683,'TRM - TBM Crosswalk'!$A$2:'TRM - TBM Crosswalk'!$I$1008,7,FALSE)=0,"",VLOOKUP(TRM!A683,'TRM - TBM Crosswalk'!$A$2:'TRM - TBM Crosswalk'!$I$1008,7,FALSE))</f>
        <v/>
      </c>
      <c r="J1193" t="str">
        <f>IF(VLOOKUP(TRM!A683,'TRM - TBM Crosswalk'!$A$2:'TRM - TBM Crosswalk'!$I$1008,8,FALSE)=0,"",VLOOKUP(TRM!A683,'TRM - TBM Crosswalk'!$A$2:'TRM - TBM Crosswalk'!$I$1008,8,FALSE))</f>
        <v/>
      </c>
      <c r="K1193" t="str">
        <f>IF(VLOOKUP(TRM!A683,'TRM - TBM Crosswalk'!$A$2:'TRM - TBM Crosswalk'!$I$1008,9,FALSE)=0,"",VLOOKUP(TRM!A683,'TRM - TBM Crosswalk'!$A$2:'TRM - TBM Crosswalk'!$I$1008,9,FALSE))</f>
        <v/>
      </c>
    </row>
    <row r="1194" spans="1:11" x14ac:dyDescent="0.45">
      <c r="A1194" t="str">
        <f>TRM!A1649</f>
        <v>A02.021.236#</v>
      </c>
      <c r="B1194" t="str">
        <f>TRM!B1649</f>
        <v>Host Sync Software</v>
      </c>
      <c r="C1194" t="str">
        <f>TRM!C1649</f>
        <v>Microsoft Sync Framework 2.0 Provider Services (x86) ENU | 2.0.1578.0</v>
      </c>
      <c r="D1194">
        <f>TRM!D1649</f>
        <v>0</v>
      </c>
      <c r="E1194" t="str">
        <f>IF(VLOOKUP(TRM!A1649,'TRM - TBM Crosswalk'!$A$2:'TRM - TBM Crosswalk'!$I$1008,3,FALSE)="N/A","TBD","")</f>
        <v/>
      </c>
      <c r="F1194" t="str">
        <f>IF(VLOOKUP(TRM!A1649,'TRM - TBM Crosswalk'!$A$2:'TRM - TBM Crosswalk'!$I$1008,4,FALSE)=0,"",VLOOKUP(TRM!A1649,'TRM - TBM Crosswalk'!$A$2:'TRM - TBM Crosswalk'!$I$1008,4,FALSE))</f>
        <v/>
      </c>
      <c r="G1194" t="str">
        <f>IF(VLOOKUP(TRM!A1649,'TRM - TBM Crosswalk'!$A$2:'TRM - TBM Crosswalk'!$I$1008,5,FALSE)=0,"",VLOOKUP(TRM!A1649,'TRM - TBM Crosswalk'!$A$2:'TRM - TBM Crosswalk'!$I$1008,5,FALSE))</f>
        <v/>
      </c>
      <c r="H1194" t="str">
        <f>IF(VLOOKUP(TRM!A1649,'TRM - TBM Crosswalk'!$A$2:'TRM - TBM Crosswalk'!$I$1008,6,FALSE)=0,"",VLOOKUP(TRM!A1649,'TRM - TBM Crosswalk'!$A$2:'TRM - TBM Crosswalk'!$I$1008,6,FALSE))</f>
        <v/>
      </c>
      <c r="I1194" t="str">
        <f>IF(VLOOKUP(TRM!A1649,'TRM - TBM Crosswalk'!$A$2:'TRM - TBM Crosswalk'!$I$1008,7,FALSE)=0,"",VLOOKUP(TRM!A1649,'TRM - TBM Crosswalk'!$A$2:'TRM - TBM Crosswalk'!$I$1008,7,FALSE))</f>
        <v>End User Services</v>
      </c>
      <c r="J1194" t="str">
        <f>IF(VLOOKUP(TRM!A1649,'TRM - TBM Crosswalk'!$A$2:'TRM - TBM Crosswalk'!$I$1008,8,FALSE)=0,"",VLOOKUP(TRM!A1649,'TRM - TBM Crosswalk'!$A$2:'TRM - TBM Crosswalk'!$I$1008,8,FALSE))</f>
        <v>Communication &amp; Collaboration</v>
      </c>
      <c r="K1194" t="str">
        <f>IF(VLOOKUP(TRM!A1649,'TRM - TBM Crosswalk'!$A$2:'TRM - TBM Crosswalk'!$I$1008,9,FALSE)=0,"",VLOOKUP(TRM!A1649,'TRM - TBM Crosswalk'!$A$2:'TRM - TBM Crosswalk'!$I$1008,9,FALSE))</f>
        <v>Communication</v>
      </c>
    </row>
    <row r="1195" spans="1:11" x14ac:dyDescent="0.45">
      <c r="A1195" t="str">
        <f>TRM!A2708</f>
        <v>A02.023.260</v>
      </c>
      <c r="B1195" t="str">
        <f>TRM!B2708</f>
        <v>Document Imaging and OCR</v>
      </c>
      <c r="C1195" t="str">
        <f>TRM!C2708</f>
        <v>CardMinder | V4.0L11</v>
      </c>
      <c r="D1195">
        <f>TRM!D2708</f>
        <v>0</v>
      </c>
      <c r="E1195" t="str">
        <f>IF(VLOOKUP(TRM!A2708,'TRM - TBM Crosswalk'!$A$2:'TRM - TBM Crosswalk'!$I$1008,3,FALSE)="N/A","TBD","")</f>
        <v/>
      </c>
      <c r="F1195" t="str">
        <f>IF(VLOOKUP(TRM!A2708,'TRM - TBM Crosswalk'!$A$2:'TRM - TBM Crosswalk'!$I$1008,4,FALSE)=0,"",VLOOKUP(TRM!A2708,'TRM - TBM Crosswalk'!$A$2:'TRM - TBM Crosswalk'!$I$1008,4,FALSE))</f>
        <v/>
      </c>
      <c r="G1195" t="str">
        <f>IF(VLOOKUP(TRM!A2708,'TRM - TBM Crosswalk'!$A$2:'TRM - TBM Crosswalk'!$I$1008,5,FALSE)=0,"",VLOOKUP(TRM!A2708,'TRM - TBM Crosswalk'!$A$2:'TRM - TBM Crosswalk'!$I$1008,5,FALSE))</f>
        <v/>
      </c>
      <c r="H1195" t="str">
        <f>IF(VLOOKUP(TRM!A2708,'TRM - TBM Crosswalk'!$A$2:'TRM - TBM Crosswalk'!$I$1008,6,FALSE)=0,"",VLOOKUP(TRM!A2708,'TRM - TBM Crosswalk'!$A$2:'TRM - TBM Crosswalk'!$I$1008,6,FALSE))</f>
        <v/>
      </c>
      <c r="I1195" t="str">
        <f>IF(VLOOKUP(TRM!A2708,'TRM - TBM Crosswalk'!$A$2:'TRM - TBM Crosswalk'!$I$1008,7,FALSE)=0,"",VLOOKUP(TRM!A2708,'TRM - TBM Crosswalk'!$A$2:'TRM - TBM Crosswalk'!$I$1008,7,FALSE))</f>
        <v>Platform Services</v>
      </c>
      <c r="J1195" t="str">
        <f>IF(VLOOKUP(TRM!A2708,'TRM - TBM Crosswalk'!$A$2:'TRM - TBM Crosswalk'!$I$1008,8,FALSE)=0,"",VLOOKUP(TRM!A2708,'TRM - TBM Crosswalk'!$A$2:'TRM - TBM Crosswalk'!$I$1008,8,FALSE))</f>
        <v>Applications Services</v>
      </c>
      <c r="K1195" t="str">
        <f>IF(VLOOKUP(TRM!A2708,'TRM - TBM Crosswalk'!$A$2:'TRM - TBM Crosswalk'!$I$1008,9,FALSE)=0,"",VLOOKUP(TRM!A2708,'TRM - TBM Crosswalk'!$A$2:'TRM - TBM Crosswalk'!$I$1008,9,FALSE))</f>
        <v>Content Management</v>
      </c>
    </row>
    <row r="1196" spans="1:11" x14ac:dyDescent="0.45">
      <c r="A1196" t="str">
        <f>TRM!A2709</f>
        <v>A02.023.260</v>
      </c>
      <c r="B1196" t="str">
        <f>TRM!B2709</f>
        <v>Document Imaging and OCR</v>
      </c>
      <c r="C1196" t="str">
        <f>TRM!C2709</f>
        <v>CardMinder | V4.1L40</v>
      </c>
      <c r="D1196">
        <f>TRM!D2709</f>
        <v>0</v>
      </c>
      <c r="E1196" t="str">
        <f>IF(VLOOKUP(TRM!A2709,'TRM - TBM Crosswalk'!$A$2:'TRM - TBM Crosswalk'!$I$1008,3,FALSE)="N/A","TBD","")</f>
        <v/>
      </c>
      <c r="F1196" t="str">
        <f>IF(VLOOKUP(TRM!A2709,'TRM - TBM Crosswalk'!$A$2:'TRM - TBM Crosswalk'!$I$1008,4,FALSE)=0,"",VLOOKUP(TRM!A2709,'TRM - TBM Crosswalk'!$A$2:'TRM - TBM Crosswalk'!$I$1008,4,FALSE))</f>
        <v/>
      </c>
      <c r="G1196" t="str">
        <f>IF(VLOOKUP(TRM!A2709,'TRM - TBM Crosswalk'!$A$2:'TRM - TBM Crosswalk'!$I$1008,5,FALSE)=0,"",VLOOKUP(TRM!A2709,'TRM - TBM Crosswalk'!$A$2:'TRM - TBM Crosswalk'!$I$1008,5,FALSE))</f>
        <v/>
      </c>
      <c r="H1196" t="str">
        <f>IF(VLOOKUP(TRM!A2709,'TRM - TBM Crosswalk'!$A$2:'TRM - TBM Crosswalk'!$I$1008,6,FALSE)=0,"",VLOOKUP(TRM!A2709,'TRM - TBM Crosswalk'!$A$2:'TRM - TBM Crosswalk'!$I$1008,6,FALSE))</f>
        <v/>
      </c>
      <c r="I1196" t="str">
        <f>IF(VLOOKUP(TRM!A2709,'TRM - TBM Crosswalk'!$A$2:'TRM - TBM Crosswalk'!$I$1008,7,FALSE)=0,"",VLOOKUP(TRM!A2709,'TRM - TBM Crosswalk'!$A$2:'TRM - TBM Crosswalk'!$I$1008,7,FALSE))</f>
        <v>Platform Services</v>
      </c>
      <c r="J1196" t="str">
        <f>IF(VLOOKUP(TRM!A2709,'TRM - TBM Crosswalk'!$A$2:'TRM - TBM Crosswalk'!$I$1008,8,FALSE)=0,"",VLOOKUP(TRM!A2709,'TRM - TBM Crosswalk'!$A$2:'TRM - TBM Crosswalk'!$I$1008,8,FALSE))</f>
        <v>Applications Services</v>
      </c>
      <c r="K1196" t="str">
        <f>IF(VLOOKUP(TRM!A2709,'TRM - TBM Crosswalk'!$A$2:'TRM - TBM Crosswalk'!$I$1008,9,FALSE)=0,"",VLOOKUP(TRM!A2709,'TRM - TBM Crosswalk'!$A$2:'TRM - TBM Crosswalk'!$I$1008,9,FALSE))</f>
        <v>Content Management</v>
      </c>
    </row>
    <row r="1197" spans="1:11" x14ac:dyDescent="0.45">
      <c r="A1197" t="str">
        <f>TRM!A2808</f>
        <v>A02.023.260</v>
      </c>
      <c r="B1197" t="str">
        <f>TRM!B2808</f>
        <v>Document Imaging and OCR</v>
      </c>
      <c r="C1197" t="str">
        <f>TRM!C2808</f>
        <v>Epson ScanSmart | 3.4.1</v>
      </c>
      <c r="D1197">
        <f>TRM!D2808</f>
        <v>0</v>
      </c>
      <c r="E1197" t="str">
        <f>IF(VLOOKUP(TRM!A2808,'TRM - TBM Crosswalk'!$A$2:'TRM - TBM Crosswalk'!$I$1008,3,FALSE)="N/A","TBD","")</f>
        <v/>
      </c>
      <c r="F1197" t="str">
        <f>IF(VLOOKUP(TRM!A2808,'TRM - TBM Crosswalk'!$A$2:'TRM - TBM Crosswalk'!$I$1008,4,FALSE)=0,"",VLOOKUP(TRM!A2808,'TRM - TBM Crosswalk'!$A$2:'TRM - TBM Crosswalk'!$I$1008,4,FALSE))</f>
        <v/>
      </c>
      <c r="G1197" t="str">
        <f>IF(VLOOKUP(TRM!A2808,'TRM - TBM Crosswalk'!$A$2:'TRM - TBM Crosswalk'!$I$1008,5,FALSE)=0,"",VLOOKUP(TRM!A2808,'TRM - TBM Crosswalk'!$A$2:'TRM - TBM Crosswalk'!$I$1008,5,FALSE))</f>
        <v/>
      </c>
      <c r="H1197" t="str">
        <f>IF(VLOOKUP(TRM!A2808,'TRM - TBM Crosswalk'!$A$2:'TRM - TBM Crosswalk'!$I$1008,6,FALSE)=0,"",VLOOKUP(TRM!A2808,'TRM - TBM Crosswalk'!$A$2:'TRM - TBM Crosswalk'!$I$1008,6,FALSE))</f>
        <v/>
      </c>
      <c r="I1197" t="str">
        <f>IF(VLOOKUP(TRM!A2808,'TRM - TBM Crosswalk'!$A$2:'TRM - TBM Crosswalk'!$I$1008,7,FALSE)=0,"",VLOOKUP(TRM!A2808,'TRM - TBM Crosswalk'!$A$2:'TRM - TBM Crosswalk'!$I$1008,7,FALSE))</f>
        <v>Platform Services</v>
      </c>
      <c r="J1197" t="str">
        <f>IF(VLOOKUP(TRM!A2808,'TRM - TBM Crosswalk'!$A$2:'TRM - TBM Crosswalk'!$I$1008,8,FALSE)=0,"",VLOOKUP(TRM!A2808,'TRM - TBM Crosswalk'!$A$2:'TRM - TBM Crosswalk'!$I$1008,8,FALSE))</f>
        <v>Applications Services</v>
      </c>
      <c r="K1197" t="str">
        <f>IF(VLOOKUP(TRM!A2808,'TRM - TBM Crosswalk'!$A$2:'TRM - TBM Crosswalk'!$I$1008,9,FALSE)=0,"",VLOOKUP(TRM!A2808,'TRM - TBM Crosswalk'!$A$2:'TRM - TBM Crosswalk'!$I$1008,9,FALSE))</f>
        <v>Content Management</v>
      </c>
    </row>
    <row r="1198" spans="1:11" x14ac:dyDescent="0.45">
      <c r="A1198" t="str">
        <f>TRM!A2809</f>
        <v>A02.023.260</v>
      </c>
      <c r="B1198" t="str">
        <f>TRM!B2809</f>
        <v>Document Imaging and OCR</v>
      </c>
      <c r="C1198" t="str">
        <f>TRM!C2809</f>
        <v>Epson ScanSmart Receipt Manager Plug-In | 1.01.0000</v>
      </c>
      <c r="D1198">
        <f>TRM!D2809</f>
        <v>0</v>
      </c>
      <c r="E1198" t="str">
        <f>IF(VLOOKUP(TRM!A2809,'TRM - TBM Crosswalk'!$A$2:'TRM - TBM Crosswalk'!$I$1008,3,FALSE)="N/A","TBD","")</f>
        <v/>
      </c>
      <c r="F1198" t="str">
        <f>IF(VLOOKUP(TRM!A2809,'TRM - TBM Crosswalk'!$A$2:'TRM - TBM Crosswalk'!$I$1008,4,FALSE)=0,"",VLOOKUP(TRM!A2809,'TRM - TBM Crosswalk'!$A$2:'TRM - TBM Crosswalk'!$I$1008,4,FALSE))</f>
        <v/>
      </c>
      <c r="G1198" t="str">
        <f>IF(VLOOKUP(TRM!A2809,'TRM - TBM Crosswalk'!$A$2:'TRM - TBM Crosswalk'!$I$1008,5,FALSE)=0,"",VLOOKUP(TRM!A2809,'TRM - TBM Crosswalk'!$A$2:'TRM - TBM Crosswalk'!$I$1008,5,FALSE))</f>
        <v/>
      </c>
      <c r="H1198" t="str">
        <f>IF(VLOOKUP(TRM!A2809,'TRM - TBM Crosswalk'!$A$2:'TRM - TBM Crosswalk'!$I$1008,6,FALSE)=0,"",VLOOKUP(TRM!A2809,'TRM - TBM Crosswalk'!$A$2:'TRM - TBM Crosswalk'!$I$1008,6,FALSE))</f>
        <v/>
      </c>
      <c r="I1198" t="str">
        <f>IF(VLOOKUP(TRM!A2809,'TRM - TBM Crosswalk'!$A$2:'TRM - TBM Crosswalk'!$I$1008,7,FALSE)=0,"",VLOOKUP(TRM!A2809,'TRM - TBM Crosswalk'!$A$2:'TRM - TBM Crosswalk'!$I$1008,7,FALSE))</f>
        <v>Platform Services</v>
      </c>
      <c r="J1198" t="str">
        <f>IF(VLOOKUP(TRM!A2809,'TRM - TBM Crosswalk'!$A$2:'TRM - TBM Crosswalk'!$I$1008,8,FALSE)=0,"",VLOOKUP(TRM!A2809,'TRM - TBM Crosswalk'!$A$2:'TRM - TBM Crosswalk'!$I$1008,8,FALSE))</f>
        <v>Applications Services</v>
      </c>
      <c r="K1198" t="str">
        <f>IF(VLOOKUP(TRM!A2809,'TRM - TBM Crosswalk'!$A$2:'TRM - TBM Crosswalk'!$I$1008,9,FALSE)=0,"",VLOOKUP(TRM!A2809,'TRM - TBM Crosswalk'!$A$2:'TRM - TBM Crosswalk'!$I$1008,9,FALSE))</f>
        <v>Content Management</v>
      </c>
    </row>
    <row r="1199" spans="1:11" x14ac:dyDescent="0.45">
      <c r="A1199" t="str">
        <f>TRM!A5137</f>
        <v>A02.030.371#</v>
      </c>
      <c r="B1199" t="str">
        <f>TRM!B5137</f>
        <v>Collaboration Tools</v>
      </c>
      <c r="C1199" t="str">
        <f>TRM!C5137</f>
        <v>Microsoft OneNote.app - 16.11</v>
      </c>
      <c r="D1199">
        <f>TRM!D5137</f>
        <v>0</v>
      </c>
      <c r="E1199" t="str">
        <f>IF(VLOOKUP(TRM!A5137,'TRM - TBM Crosswalk'!$A$2:'TRM - TBM Crosswalk'!$I$1008,3,FALSE)="N/A","TBD","")</f>
        <v/>
      </c>
      <c r="F1199" t="str">
        <f>IF(VLOOKUP(TRM!A5137,'TRM - TBM Crosswalk'!$A$2:'TRM - TBM Crosswalk'!$I$1008,4,FALSE)=0,"",VLOOKUP(TRM!A5137,'TRM - TBM Crosswalk'!$A$2:'TRM - TBM Crosswalk'!$I$1008,4,FALSE))</f>
        <v/>
      </c>
      <c r="G1199" t="str">
        <f>IF(VLOOKUP(TRM!A5137,'TRM - TBM Crosswalk'!$A$2:'TRM - TBM Crosswalk'!$I$1008,5,FALSE)=0,"",VLOOKUP(TRM!A5137,'TRM - TBM Crosswalk'!$A$2:'TRM - TBM Crosswalk'!$I$1008,5,FALSE))</f>
        <v/>
      </c>
      <c r="H1199" t="str">
        <f>IF(VLOOKUP(TRM!A5137,'TRM - TBM Crosswalk'!$A$2:'TRM - TBM Crosswalk'!$I$1008,6,FALSE)=0,"",VLOOKUP(TRM!A5137,'TRM - TBM Crosswalk'!$A$2:'TRM - TBM Crosswalk'!$I$1008,6,FALSE))</f>
        <v/>
      </c>
      <c r="I1199" t="str">
        <f>IF(VLOOKUP(TRM!A5137,'TRM - TBM Crosswalk'!$A$2:'TRM - TBM Crosswalk'!$I$1008,7,FALSE)=0,"",VLOOKUP(TRM!A5137,'TRM - TBM Crosswalk'!$A$2:'TRM - TBM Crosswalk'!$I$1008,7,FALSE))</f>
        <v>End User Services</v>
      </c>
      <c r="J1199" t="str">
        <f>IF(VLOOKUP(TRM!A5137,'TRM - TBM Crosswalk'!$A$2:'TRM - TBM Crosswalk'!$I$1008,8,FALSE)=0,"",VLOOKUP(TRM!A5137,'TRM - TBM Crosswalk'!$A$2:'TRM - TBM Crosswalk'!$I$1008,8,FALSE))</f>
        <v>Communication &amp; Collaboration</v>
      </c>
      <c r="K1199" t="str">
        <f>IF(VLOOKUP(TRM!A5137,'TRM - TBM Crosswalk'!$A$2:'TRM - TBM Crosswalk'!$I$1008,9,FALSE)=0,"",VLOOKUP(TRM!A5137,'TRM - TBM Crosswalk'!$A$2:'TRM - TBM Crosswalk'!$I$1008,9,FALSE))</f>
        <v>Collaboration</v>
      </c>
    </row>
    <row r="1200" spans="1:11" x14ac:dyDescent="0.45">
      <c r="A1200" t="str">
        <f>TRM!A5138</f>
        <v>A02.030.371#</v>
      </c>
      <c r="B1200" t="str">
        <f>TRM!B5138</f>
        <v>Collaboration Tools</v>
      </c>
      <c r="C1200" t="str">
        <f>TRM!C5138</f>
        <v>Microsoft OneNote.app - 16.16.13</v>
      </c>
      <c r="D1200">
        <f>TRM!D5138</f>
        <v>0</v>
      </c>
      <c r="E1200" t="str">
        <f>IF(VLOOKUP(TRM!A5138,'TRM - TBM Crosswalk'!$A$2:'TRM - TBM Crosswalk'!$I$1008,3,FALSE)="N/A","TBD","")</f>
        <v/>
      </c>
      <c r="F1200" t="str">
        <f>IF(VLOOKUP(TRM!A5138,'TRM - TBM Crosswalk'!$A$2:'TRM - TBM Crosswalk'!$I$1008,4,FALSE)=0,"",VLOOKUP(TRM!A5138,'TRM - TBM Crosswalk'!$A$2:'TRM - TBM Crosswalk'!$I$1008,4,FALSE))</f>
        <v/>
      </c>
      <c r="G1200" t="str">
        <f>IF(VLOOKUP(TRM!A5138,'TRM - TBM Crosswalk'!$A$2:'TRM - TBM Crosswalk'!$I$1008,5,FALSE)=0,"",VLOOKUP(TRM!A5138,'TRM - TBM Crosswalk'!$A$2:'TRM - TBM Crosswalk'!$I$1008,5,FALSE))</f>
        <v/>
      </c>
      <c r="H1200" t="str">
        <f>IF(VLOOKUP(TRM!A5138,'TRM - TBM Crosswalk'!$A$2:'TRM - TBM Crosswalk'!$I$1008,6,FALSE)=0,"",VLOOKUP(TRM!A5138,'TRM - TBM Crosswalk'!$A$2:'TRM - TBM Crosswalk'!$I$1008,6,FALSE))</f>
        <v/>
      </c>
      <c r="I1200" t="str">
        <f>IF(VLOOKUP(TRM!A5138,'TRM - TBM Crosswalk'!$A$2:'TRM - TBM Crosswalk'!$I$1008,7,FALSE)=0,"",VLOOKUP(TRM!A5138,'TRM - TBM Crosswalk'!$A$2:'TRM - TBM Crosswalk'!$I$1008,7,FALSE))</f>
        <v>End User Services</v>
      </c>
      <c r="J1200" t="str">
        <f>IF(VLOOKUP(TRM!A5138,'TRM - TBM Crosswalk'!$A$2:'TRM - TBM Crosswalk'!$I$1008,8,FALSE)=0,"",VLOOKUP(TRM!A5138,'TRM - TBM Crosswalk'!$A$2:'TRM - TBM Crosswalk'!$I$1008,8,FALSE))</f>
        <v>Communication &amp; Collaboration</v>
      </c>
      <c r="K1200" t="str">
        <f>IF(VLOOKUP(TRM!A5138,'TRM - TBM Crosswalk'!$A$2:'TRM - TBM Crosswalk'!$I$1008,9,FALSE)=0,"",VLOOKUP(TRM!A5138,'TRM - TBM Crosswalk'!$A$2:'TRM - TBM Crosswalk'!$I$1008,9,FALSE))</f>
        <v>Collaboration</v>
      </c>
    </row>
    <row r="1201" spans="1:11" x14ac:dyDescent="0.45">
      <c r="A1201" t="str">
        <f>TRM!A5139</f>
        <v>A02.030.371#</v>
      </c>
      <c r="B1201" t="str">
        <f>TRM!B5139</f>
        <v>Collaboration Tools</v>
      </c>
      <c r="C1201" t="str">
        <f>TRM!C5139</f>
        <v>Microsoft OneNote.app - 16.16.14</v>
      </c>
      <c r="D1201">
        <f>TRM!D5139</f>
        <v>0</v>
      </c>
      <c r="E1201" t="str">
        <f>IF(VLOOKUP(TRM!A5139,'TRM - TBM Crosswalk'!$A$2:'TRM - TBM Crosswalk'!$I$1008,3,FALSE)="N/A","TBD","")</f>
        <v/>
      </c>
      <c r="F1201" t="str">
        <f>IF(VLOOKUP(TRM!A5139,'TRM - TBM Crosswalk'!$A$2:'TRM - TBM Crosswalk'!$I$1008,4,FALSE)=0,"",VLOOKUP(TRM!A5139,'TRM - TBM Crosswalk'!$A$2:'TRM - TBM Crosswalk'!$I$1008,4,FALSE))</f>
        <v/>
      </c>
      <c r="G1201" t="str">
        <f>IF(VLOOKUP(TRM!A5139,'TRM - TBM Crosswalk'!$A$2:'TRM - TBM Crosswalk'!$I$1008,5,FALSE)=0,"",VLOOKUP(TRM!A5139,'TRM - TBM Crosswalk'!$A$2:'TRM - TBM Crosswalk'!$I$1008,5,FALSE))</f>
        <v/>
      </c>
      <c r="H1201" t="str">
        <f>IF(VLOOKUP(TRM!A5139,'TRM - TBM Crosswalk'!$A$2:'TRM - TBM Crosswalk'!$I$1008,6,FALSE)=0,"",VLOOKUP(TRM!A5139,'TRM - TBM Crosswalk'!$A$2:'TRM - TBM Crosswalk'!$I$1008,6,FALSE))</f>
        <v/>
      </c>
      <c r="I1201" t="str">
        <f>IF(VLOOKUP(TRM!A5139,'TRM - TBM Crosswalk'!$A$2:'TRM - TBM Crosswalk'!$I$1008,7,FALSE)=0,"",VLOOKUP(TRM!A5139,'TRM - TBM Crosswalk'!$A$2:'TRM - TBM Crosswalk'!$I$1008,7,FALSE))</f>
        <v>End User Services</v>
      </c>
      <c r="J1201" t="str">
        <f>IF(VLOOKUP(TRM!A5139,'TRM - TBM Crosswalk'!$A$2:'TRM - TBM Crosswalk'!$I$1008,8,FALSE)=0,"",VLOOKUP(TRM!A5139,'TRM - TBM Crosswalk'!$A$2:'TRM - TBM Crosswalk'!$I$1008,8,FALSE))</f>
        <v>Communication &amp; Collaboration</v>
      </c>
      <c r="K1201" t="str">
        <f>IF(VLOOKUP(TRM!A5139,'TRM - TBM Crosswalk'!$A$2:'TRM - TBM Crosswalk'!$I$1008,9,FALSE)=0,"",VLOOKUP(TRM!A5139,'TRM - TBM Crosswalk'!$A$2:'TRM - TBM Crosswalk'!$I$1008,9,FALSE))</f>
        <v>Collaboration</v>
      </c>
    </row>
    <row r="1202" spans="1:11" x14ac:dyDescent="0.45">
      <c r="A1202" t="str">
        <f>TRM!A5140</f>
        <v>A02.030.371#</v>
      </c>
      <c r="B1202" t="str">
        <f>TRM!B5140</f>
        <v>Collaboration Tools</v>
      </c>
      <c r="C1202" t="str">
        <f>TRM!C5140</f>
        <v>Microsoft OneNote.app - 16.30</v>
      </c>
      <c r="D1202">
        <f>TRM!D5140</f>
        <v>0</v>
      </c>
      <c r="E1202" t="str">
        <f>IF(VLOOKUP(TRM!A5140,'TRM - TBM Crosswalk'!$A$2:'TRM - TBM Crosswalk'!$I$1008,3,FALSE)="N/A","TBD","")</f>
        <v/>
      </c>
      <c r="F1202" t="str">
        <f>IF(VLOOKUP(TRM!A5140,'TRM - TBM Crosswalk'!$A$2:'TRM - TBM Crosswalk'!$I$1008,4,FALSE)=0,"",VLOOKUP(TRM!A5140,'TRM - TBM Crosswalk'!$A$2:'TRM - TBM Crosswalk'!$I$1008,4,FALSE))</f>
        <v/>
      </c>
      <c r="G1202" t="str">
        <f>IF(VLOOKUP(TRM!A5140,'TRM - TBM Crosswalk'!$A$2:'TRM - TBM Crosswalk'!$I$1008,5,FALSE)=0,"",VLOOKUP(TRM!A5140,'TRM - TBM Crosswalk'!$A$2:'TRM - TBM Crosswalk'!$I$1008,5,FALSE))</f>
        <v/>
      </c>
      <c r="H1202" t="str">
        <f>IF(VLOOKUP(TRM!A5140,'TRM - TBM Crosswalk'!$A$2:'TRM - TBM Crosswalk'!$I$1008,6,FALSE)=0,"",VLOOKUP(TRM!A5140,'TRM - TBM Crosswalk'!$A$2:'TRM - TBM Crosswalk'!$I$1008,6,FALSE))</f>
        <v/>
      </c>
      <c r="I1202" t="str">
        <f>IF(VLOOKUP(TRM!A5140,'TRM - TBM Crosswalk'!$A$2:'TRM - TBM Crosswalk'!$I$1008,7,FALSE)=0,"",VLOOKUP(TRM!A5140,'TRM - TBM Crosswalk'!$A$2:'TRM - TBM Crosswalk'!$I$1008,7,FALSE))</f>
        <v>End User Services</v>
      </c>
      <c r="J1202" t="str">
        <f>IF(VLOOKUP(TRM!A5140,'TRM - TBM Crosswalk'!$A$2:'TRM - TBM Crosswalk'!$I$1008,8,FALSE)=0,"",VLOOKUP(TRM!A5140,'TRM - TBM Crosswalk'!$A$2:'TRM - TBM Crosswalk'!$I$1008,8,FALSE))</f>
        <v>Communication &amp; Collaboration</v>
      </c>
      <c r="K1202" t="str">
        <f>IF(VLOOKUP(TRM!A5140,'TRM - TBM Crosswalk'!$A$2:'TRM - TBM Crosswalk'!$I$1008,9,FALSE)=0,"",VLOOKUP(TRM!A5140,'TRM - TBM Crosswalk'!$A$2:'TRM - TBM Crosswalk'!$I$1008,9,FALSE))</f>
        <v>Collaboration</v>
      </c>
    </row>
    <row r="1203" spans="1:11" x14ac:dyDescent="0.45">
      <c r="A1203" t="str">
        <f>TRM!A5141</f>
        <v>A02.030.371#</v>
      </c>
      <c r="B1203" t="str">
        <f>TRM!B5141</f>
        <v>Collaboration Tools</v>
      </c>
      <c r="C1203" t="str">
        <f>TRM!C5141</f>
        <v>Microsoft OneNote.app - 16.31</v>
      </c>
      <c r="D1203">
        <f>TRM!D5141</f>
        <v>0</v>
      </c>
      <c r="E1203" t="str">
        <f>IF(VLOOKUP(TRM!A5141,'TRM - TBM Crosswalk'!$A$2:'TRM - TBM Crosswalk'!$I$1008,3,FALSE)="N/A","TBD","")</f>
        <v/>
      </c>
      <c r="F1203" t="str">
        <f>IF(VLOOKUP(TRM!A5141,'TRM - TBM Crosswalk'!$A$2:'TRM - TBM Crosswalk'!$I$1008,4,FALSE)=0,"",VLOOKUP(TRM!A5141,'TRM - TBM Crosswalk'!$A$2:'TRM - TBM Crosswalk'!$I$1008,4,FALSE))</f>
        <v/>
      </c>
      <c r="G1203" t="str">
        <f>IF(VLOOKUP(TRM!A5141,'TRM - TBM Crosswalk'!$A$2:'TRM - TBM Crosswalk'!$I$1008,5,FALSE)=0,"",VLOOKUP(TRM!A5141,'TRM - TBM Crosswalk'!$A$2:'TRM - TBM Crosswalk'!$I$1008,5,FALSE))</f>
        <v/>
      </c>
      <c r="H1203" t="str">
        <f>IF(VLOOKUP(TRM!A5141,'TRM - TBM Crosswalk'!$A$2:'TRM - TBM Crosswalk'!$I$1008,6,FALSE)=0,"",VLOOKUP(TRM!A5141,'TRM - TBM Crosswalk'!$A$2:'TRM - TBM Crosswalk'!$I$1008,6,FALSE))</f>
        <v/>
      </c>
      <c r="I1203" t="str">
        <f>IF(VLOOKUP(TRM!A5141,'TRM - TBM Crosswalk'!$A$2:'TRM - TBM Crosswalk'!$I$1008,7,FALSE)=0,"",VLOOKUP(TRM!A5141,'TRM - TBM Crosswalk'!$A$2:'TRM - TBM Crosswalk'!$I$1008,7,FALSE))</f>
        <v>End User Services</v>
      </c>
      <c r="J1203" t="str">
        <f>IF(VLOOKUP(TRM!A5141,'TRM - TBM Crosswalk'!$A$2:'TRM - TBM Crosswalk'!$I$1008,8,FALSE)=0,"",VLOOKUP(TRM!A5141,'TRM - TBM Crosswalk'!$A$2:'TRM - TBM Crosswalk'!$I$1008,8,FALSE))</f>
        <v>Communication &amp; Collaboration</v>
      </c>
      <c r="K1203" t="str">
        <f>IF(VLOOKUP(TRM!A5141,'TRM - TBM Crosswalk'!$A$2:'TRM - TBM Crosswalk'!$I$1008,9,FALSE)=0,"",VLOOKUP(TRM!A5141,'TRM - TBM Crosswalk'!$A$2:'TRM - TBM Crosswalk'!$I$1008,9,FALSE))</f>
        <v>Collaboration</v>
      </c>
    </row>
    <row r="1204" spans="1:11" x14ac:dyDescent="0.45">
      <c r="A1204" t="str">
        <f>TRM!A5142</f>
        <v>A02.030.371#</v>
      </c>
      <c r="B1204" t="str">
        <f>TRM!B5142</f>
        <v>Collaboration Tools</v>
      </c>
      <c r="C1204" t="str">
        <f>TRM!C5142</f>
        <v>Microsoft OneNote.app - 16.32</v>
      </c>
      <c r="D1204">
        <f>TRM!D5142</f>
        <v>0</v>
      </c>
      <c r="E1204" t="str">
        <f>IF(VLOOKUP(TRM!A5142,'TRM - TBM Crosswalk'!$A$2:'TRM - TBM Crosswalk'!$I$1008,3,FALSE)="N/A","TBD","")</f>
        <v/>
      </c>
      <c r="F1204" t="str">
        <f>IF(VLOOKUP(TRM!A5142,'TRM - TBM Crosswalk'!$A$2:'TRM - TBM Crosswalk'!$I$1008,4,FALSE)=0,"",VLOOKUP(TRM!A5142,'TRM - TBM Crosswalk'!$A$2:'TRM - TBM Crosswalk'!$I$1008,4,FALSE))</f>
        <v/>
      </c>
      <c r="G1204" t="str">
        <f>IF(VLOOKUP(TRM!A5142,'TRM - TBM Crosswalk'!$A$2:'TRM - TBM Crosswalk'!$I$1008,5,FALSE)=0,"",VLOOKUP(TRM!A5142,'TRM - TBM Crosswalk'!$A$2:'TRM - TBM Crosswalk'!$I$1008,5,FALSE))</f>
        <v/>
      </c>
      <c r="H1204" t="str">
        <f>IF(VLOOKUP(TRM!A5142,'TRM - TBM Crosswalk'!$A$2:'TRM - TBM Crosswalk'!$I$1008,6,FALSE)=0,"",VLOOKUP(TRM!A5142,'TRM - TBM Crosswalk'!$A$2:'TRM - TBM Crosswalk'!$I$1008,6,FALSE))</f>
        <v/>
      </c>
      <c r="I1204" t="str">
        <f>IF(VLOOKUP(TRM!A5142,'TRM - TBM Crosswalk'!$A$2:'TRM - TBM Crosswalk'!$I$1008,7,FALSE)=0,"",VLOOKUP(TRM!A5142,'TRM - TBM Crosswalk'!$A$2:'TRM - TBM Crosswalk'!$I$1008,7,FALSE))</f>
        <v>End User Services</v>
      </c>
      <c r="J1204" t="str">
        <f>IF(VLOOKUP(TRM!A5142,'TRM - TBM Crosswalk'!$A$2:'TRM - TBM Crosswalk'!$I$1008,8,FALSE)=0,"",VLOOKUP(TRM!A5142,'TRM - TBM Crosswalk'!$A$2:'TRM - TBM Crosswalk'!$I$1008,8,FALSE))</f>
        <v>Communication &amp; Collaboration</v>
      </c>
      <c r="K1204" t="str">
        <f>IF(VLOOKUP(TRM!A5142,'TRM - TBM Crosswalk'!$A$2:'TRM - TBM Crosswalk'!$I$1008,9,FALSE)=0,"",VLOOKUP(TRM!A5142,'TRM - TBM Crosswalk'!$A$2:'TRM - TBM Crosswalk'!$I$1008,9,FALSE))</f>
        <v>Collaboration</v>
      </c>
    </row>
    <row r="1205" spans="1:11" x14ac:dyDescent="0.45">
      <c r="A1205" t="str">
        <f>TRM!A5263</f>
        <v>A02.031.383</v>
      </c>
      <c r="B1205" t="str">
        <f>TRM!B5263</f>
        <v>Computer Aided Design</v>
      </c>
      <c r="C1205" t="str">
        <f>TRM!C5263</f>
        <v>Autodesk App Manager 2016-2017 | 2.2.0</v>
      </c>
      <c r="D1205">
        <f>TRM!D5263</f>
        <v>0</v>
      </c>
      <c r="E1205" t="str">
        <f>IF(VLOOKUP(TRM!A5263,'TRM - TBM Crosswalk'!$A$2:'TRM - TBM Crosswalk'!$I$1008,3,FALSE)="N/A","TBD","")</f>
        <v/>
      </c>
      <c r="F1205" t="str">
        <f>IF(VLOOKUP(TRM!A5263,'TRM - TBM Crosswalk'!$A$2:'TRM - TBM Crosswalk'!$I$1008,4,FALSE)=0,"",VLOOKUP(TRM!A5263,'TRM - TBM Crosswalk'!$A$2:'TRM - TBM Crosswalk'!$I$1008,4,FALSE))</f>
        <v/>
      </c>
      <c r="G1205" t="str">
        <f>IF(VLOOKUP(TRM!A5263,'TRM - TBM Crosswalk'!$A$2:'TRM - TBM Crosswalk'!$I$1008,5,FALSE)=0,"",VLOOKUP(TRM!A5263,'TRM - TBM Crosswalk'!$A$2:'TRM - TBM Crosswalk'!$I$1008,5,FALSE))</f>
        <v/>
      </c>
      <c r="H1205" t="str">
        <f>IF(VLOOKUP(TRM!A5263,'TRM - TBM Crosswalk'!$A$2:'TRM - TBM Crosswalk'!$I$1008,6,FALSE)=0,"",VLOOKUP(TRM!A5263,'TRM - TBM Crosswalk'!$A$2:'TRM - TBM Crosswalk'!$I$1008,6,FALSE))</f>
        <v/>
      </c>
      <c r="I1205" t="str">
        <f>IF(VLOOKUP(TRM!A5263,'TRM - TBM Crosswalk'!$A$2:'TRM - TBM Crosswalk'!$I$1008,7,FALSE)=0,"",VLOOKUP(TRM!A5263,'TRM - TBM Crosswalk'!$A$2:'TRM - TBM Crosswalk'!$I$1008,7,FALSE))</f>
        <v>Platform Services</v>
      </c>
      <c r="J1205" t="str">
        <f>IF(VLOOKUP(TRM!A5263,'TRM - TBM Crosswalk'!$A$2:'TRM - TBM Crosswalk'!$I$1008,8,FALSE)=0,"",VLOOKUP(TRM!A5263,'TRM - TBM Crosswalk'!$A$2:'TRM - TBM Crosswalk'!$I$1008,8,FALSE))</f>
        <v>Data Services</v>
      </c>
      <c r="K1205" t="str">
        <f>IF(VLOOKUP(TRM!A5263,'TRM - TBM Crosswalk'!$A$2:'TRM - TBM Crosswalk'!$I$1008,9,FALSE)=0,"",VLOOKUP(TRM!A5263,'TRM - TBM Crosswalk'!$A$2:'TRM - TBM Crosswalk'!$I$1008,9,FALSE))</f>
        <v>Data Analytics &amp; Visualizations</v>
      </c>
    </row>
    <row r="1206" spans="1:11" x14ac:dyDescent="0.45">
      <c r="A1206" t="str">
        <f>TRM!A5264</f>
        <v>A02.031.383</v>
      </c>
      <c r="B1206" t="str">
        <f>TRM!B5264</f>
        <v>Computer Aided Design</v>
      </c>
      <c r="C1206" t="str">
        <f>TRM!C5264</f>
        <v>Autodesk App Manager 2016-2018 | 2.4.0</v>
      </c>
      <c r="D1206">
        <f>TRM!D5264</f>
        <v>0</v>
      </c>
      <c r="E1206" t="str">
        <f>IF(VLOOKUP(TRM!A5264,'TRM - TBM Crosswalk'!$A$2:'TRM - TBM Crosswalk'!$I$1008,3,FALSE)="N/A","TBD","")</f>
        <v/>
      </c>
      <c r="F1206" t="str">
        <f>IF(VLOOKUP(TRM!A5264,'TRM - TBM Crosswalk'!$A$2:'TRM - TBM Crosswalk'!$I$1008,4,FALSE)=0,"",VLOOKUP(TRM!A5264,'TRM - TBM Crosswalk'!$A$2:'TRM - TBM Crosswalk'!$I$1008,4,FALSE))</f>
        <v/>
      </c>
      <c r="G1206" t="str">
        <f>IF(VLOOKUP(TRM!A5264,'TRM - TBM Crosswalk'!$A$2:'TRM - TBM Crosswalk'!$I$1008,5,FALSE)=0,"",VLOOKUP(TRM!A5264,'TRM - TBM Crosswalk'!$A$2:'TRM - TBM Crosswalk'!$I$1008,5,FALSE))</f>
        <v/>
      </c>
      <c r="H1206" t="str">
        <f>IF(VLOOKUP(TRM!A5264,'TRM - TBM Crosswalk'!$A$2:'TRM - TBM Crosswalk'!$I$1008,6,FALSE)=0,"",VLOOKUP(TRM!A5264,'TRM - TBM Crosswalk'!$A$2:'TRM - TBM Crosswalk'!$I$1008,6,FALSE))</f>
        <v/>
      </c>
      <c r="I1206" t="str">
        <f>IF(VLOOKUP(TRM!A5264,'TRM - TBM Crosswalk'!$A$2:'TRM - TBM Crosswalk'!$I$1008,7,FALSE)=0,"",VLOOKUP(TRM!A5264,'TRM - TBM Crosswalk'!$A$2:'TRM - TBM Crosswalk'!$I$1008,7,FALSE))</f>
        <v>Platform Services</v>
      </c>
      <c r="J1206" t="str">
        <f>IF(VLOOKUP(TRM!A5264,'TRM - TBM Crosswalk'!$A$2:'TRM - TBM Crosswalk'!$I$1008,8,FALSE)=0,"",VLOOKUP(TRM!A5264,'TRM - TBM Crosswalk'!$A$2:'TRM - TBM Crosswalk'!$I$1008,8,FALSE))</f>
        <v>Data Services</v>
      </c>
      <c r="K1206" t="str">
        <f>IF(VLOOKUP(TRM!A5264,'TRM - TBM Crosswalk'!$A$2:'TRM - TBM Crosswalk'!$I$1008,9,FALSE)=0,"",VLOOKUP(TRM!A5264,'TRM - TBM Crosswalk'!$A$2:'TRM - TBM Crosswalk'!$I$1008,9,FALSE))</f>
        <v>Data Analytics &amp; Visualizations</v>
      </c>
    </row>
    <row r="1207" spans="1:11" x14ac:dyDescent="0.45">
      <c r="A1207" t="str">
        <f>TRM!A5265</f>
        <v>A02.031.383</v>
      </c>
      <c r="B1207" t="str">
        <f>TRM!B5265</f>
        <v>Computer Aided Design</v>
      </c>
      <c r="C1207" t="str">
        <f>TRM!C5265</f>
        <v>Autodesk App Manager 2016-2019 | 2.5.0</v>
      </c>
      <c r="D1207">
        <f>TRM!D5265</f>
        <v>0</v>
      </c>
      <c r="E1207" t="str">
        <f>IF(VLOOKUP(TRM!A5265,'TRM - TBM Crosswalk'!$A$2:'TRM - TBM Crosswalk'!$I$1008,3,FALSE)="N/A","TBD","")</f>
        <v/>
      </c>
      <c r="F1207" t="str">
        <f>IF(VLOOKUP(TRM!A5265,'TRM - TBM Crosswalk'!$A$2:'TRM - TBM Crosswalk'!$I$1008,4,FALSE)=0,"",VLOOKUP(TRM!A5265,'TRM - TBM Crosswalk'!$A$2:'TRM - TBM Crosswalk'!$I$1008,4,FALSE))</f>
        <v/>
      </c>
      <c r="G1207" t="str">
        <f>IF(VLOOKUP(TRM!A5265,'TRM - TBM Crosswalk'!$A$2:'TRM - TBM Crosswalk'!$I$1008,5,FALSE)=0,"",VLOOKUP(TRM!A5265,'TRM - TBM Crosswalk'!$A$2:'TRM - TBM Crosswalk'!$I$1008,5,FALSE))</f>
        <v/>
      </c>
      <c r="H1207" t="str">
        <f>IF(VLOOKUP(TRM!A5265,'TRM - TBM Crosswalk'!$A$2:'TRM - TBM Crosswalk'!$I$1008,6,FALSE)=0,"",VLOOKUP(TRM!A5265,'TRM - TBM Crosswalk'!$A$2:'TRM - TBM Crosswalk'!$I$1008,6,FALSE))</f>
        <v/>
      </c>
      <c r="I1207" t="str">
        <f>IF(VLOOKUP(TRM!A5265,'TRM - TBM Crosswalk'!$A$2:'TRM - TBM Crosswalk'!$I$1008,7,FALSE)=0,"",VLOOKUP(TRM!A5265,'TRM - TBM Crosswalk'!$A$2:'TRM - TBM Crosswalk'!$I$1008,7,FALSE))</f>
        <v>Platform Services</v>
      </c>
      <c r="J1207" t="str">
        <f>IF(VLOOKUP(TRM!A5265,'TRM - TBM Crosswalk'!$A$2:'TRM - TBM Crosswalk'!$I$1008,8,FALSE)=0,"",VLOOKUP(TRM!A5265,'TRM - TBM Crosswalk'!$A$2:'TRM - TBM Crosswalk'!$I$1008,8,FALSE))</f>
        <v>Data Services</v>
      </c>
      <c r="K1207" t="str">
        <f>IF(VLOOKUP(TRM!A5265,'TRM - TBM Crosswalk'!$A$2:'TRM - TBM Crosswalk'!$I$1008,9,FALSE)=0,"",VLOOKUP(TRM!A5265,'TRM - TBM Crosswalk'!$A$2:'TRM - TBM Crosswalk'!$I$1008,9,FALSE))</f>
        <v>Data Analytics &amp; Visualizations</v>
      </c>
    </row>
    <row r="1208" spans="1:11" x14ac:dyDescent="0.45">
      <c r="A1208" t="str">
        <f>TRM!A5266</f>
        <v>A02.031.383</v>
      </c>
      <c r="B1208" t="str">
        <f>TRM!B5266</f>
        <v>Computer Aided Design</v>
      </c>
      <c r="C1208" t="str">
        <f>TRM!C5266</f>
        <v>Autodesk Application Manager | 4.0.69.0</v>
      </c>
      <c r="D1208">
        <f>TRM!D5266</f>
        <v>0</v>
      </c>
      <c r="E1208" t="str">
        <f>IF(VLOOKUP(TRM!A5266,'TRM - TBM Crosswalk'!$A$2:'TRM - TBM Crosswalk'!$I$1008,3,FALSE)="N/A","TBD","")</f>
        <v/>
      </c>
      <c r="F1208" t="str">
        <f>IF(VLOOKUP(TRM!A5266,'TRM - TBM Crosswalk'!$A$2:'TRM - TBM Crosswalk'!$I$1008,4,FALSE)=0,"",VLOOKUP(TRM!A5266,'TRM - TBM Crosswalk'!$A$2:'TRM - TBM Crosswalk'!$I$1008,4,FALSE))</f>
        <v/>
      </c>
      <c r="G1208" t="str">
        <f>IF(VLOOKUP(TRM!A5266,'TRM - TBM Crosswalk'!$A$2:'TRM - TBM Crosswalk'!$I$1008,5,FALSE)=0,"",VLOOKUP(TRM!A5266,'TRM - TBM Crosswalk'!$A$2:'TRM - TBM Crosswalk'!$I$1008,5,FALSE))</f>
        <v/>
      </c>
      <c r="H1208" t="str">
        <f>IF(VLOOKUP(TRM!A5266,'TRM - TBM Crosswalk'!$A$2:'TRM - TBM Crosswalk'!$I$1008,6,FALSE)=0,"",VLOOKUP(TRM!A5266,'TRM - TBM Crosswalk'!$A$2:'TRM - TBM Crosswalk'!$I$1008,6,FALSE))</f>
        <v/>
      </c>
      <c r="I1208" t="str">
        <f>IF(VLOOKUP(TRM!A5266,'TRM - TBM Crosswalk'!$A$2:'TRM - TBM Crosswalk'!$I$1008,7,FALSE)=0,"",VLOOKUP(TRM!A5266,'TRM - TBM Crosswalk'!$A$2:'TRM - TBM Crosswalk'!$I$1008,7,FALSE))</f>
        <v>Platform Services</v>
      </c>
      <c r="J1208" t="str">
        <f>IF(VLOOKUP(TRM!A5266,'TRM - TBM Crosswalk'!$A$2:'TRM - TBM Crosswalk'!$I$1008,8,FALSE)=0,"",VLOOKUP(TRM!A5266,'TRM - TBM Crosswalk'!$A$2:'TRM - TBM Crosswalk'!$I$1008,8,FALSE))</f>
        <v>Data Services</v>
      </c>
      <c r="K1208" t="str">
        <f>IF(VLOOKUP(TRM!A5266,'TRM - TBM Crosswalk'!$A$2:'TRM - TBM Crosswalk'!$I$1008,9,FALSE)=0,"",VLOOKUP(TRM!A5266,'TRM - TBM Crosswalk'!$A$2:'TRM - TBM Crosswalk'!$I$1008,9,FALSE))</f>
        <v>Data Analytics &amp; Visualizations</v>
      </c>
    </row>
    <row r="1209" spans="1:11" x14ac:dyDescent="0.45">
      <c r="A1209" t="str">
        <f>TRM!A6838</f>
        <v>A03.040.411</v>
      </c>
      <c r="B1209" t="str">
        <f>TRM!B6838</f>
        <v>FTP</v>
      </c>
      <c r="C1209" t="str">
        <f>TRM!C6838</f>
        <v>FileZilla Client | 3.36.0</v>
      </c>
      <c r="D1209">
        <f>TRM!D6838</f>
        <v>0</v>
      </c>
      <c r="E1209" t="str">
        <f>IF(VLOOKUP(TRM!A6838,'TRM - TBM Crosswalk'!$A$2:'TRM - TBM Crosswalk'!$I$1008,3,FALSE)="N/A","TBD","")</f>
        <v>TBD</v>
      </c>
      <c r="F1209" t="str">
        <f>IF(VLOOKUP(TRM!A6838,'TRM - TBM Crosswalk'!$A$2:'TRM - TBM Crosswalk'!$I$1008,4,FALSE)=0,"",VLOOKUP(TRM!A6838,'TRM - TBM Crosswalk'!$A$2:'TRM - TBM Crosswalk'!$I$1008,4,FALSE))</f>
        <v/>
      </c>
      <c r="G1209" t="str">
        <f>IF(VLOOKUP(TRM!A6838,'TRM - TBM Crosswalk'!$A$2:'TRM - TBM Crosswalk'!$I$1008,5,FALSE)=0,"",VLOOKUP(TRM!A6838,'TRM - TBM Crosswalk'!$A$2:'TRM - TBM Crosswalk'!$I$1008,5,FALSE))</f>
        <v/>
      </c>
      <c r="H1209" t="str">
        <f>IF(VLOOKUP(TRM!A6838,'TRM - TBM Crosswalk'!$A$2:'TRM - TBM Crosswalk'!$I$1008,6,FALSE)=0,"",VLOOKUP(TRM!A6838,'TRM - TBM Crosswalk'!$A$2:'TRM - TBM Crosswalk'!$I$1008,6,FALSE))</f>
        <v/>
      </c>
      <c r="I1209" t="str">
        <f>IF(VLOOKUP(TRM!A6838,'TRM - TBM Crosswalk'!$A$2:'TRM - TBM Crosswalk'!$I$1008,7,FALSE)=0,"",VLOOKUP(TRM!A6838,'TRM - TBM Crosswalk'!$A$2:'TRM - TBM Crosswalk'!$I$1008,7,FALSE))</f>
        <v/>
      </c>
      <c r="J1209" t="str">
        <f>IF(VLOOKUP(TRM!A6838,'TRM - TBM Crosswalk'!$A$2:'TRM - TBM Crosswalk'!$I$1008,8,FALSE)=0,"",VLOOKUP(TRM!A6838,'TRM - TBM Crosswalk'!$A$2:'TRM - TBM Crosswalk'!$I$1008,8,FALSE))</f>
        <v/>
      </c>
      <c r="K1209" t="str">
        <f>IF(VLOOKUP(TRM!A6838,'TRM - TBM Crosswalk'!$A$2:'TRM - TBM Crosswalk'!$I$1008,9,FALSE)=0,"",VLOOKUP(TRM!A6838,'TRM - TBM Crosswalk'!$A$2:'TRM - TBM Crosswalk'!$I$1008,9,FALSE))</f>
        <v/>
      </c>
    </row>
    <row r="1210" spans="1:11" x14ac:dyDescent="0.45">
      <c r="A1210" t="str">
        <f>TRM!A6950</f>
        <v>B06.301.056</v>
      </c>
      <c r="B1210" t="str">
        <f>TRM!B6950</f>
        <v>Water Resources Management</v>
      </c>
      <c r="C1210" t="str">
        <f>TRM!C6950</f>
        <v>Autodesk Storm and Sanitary Analysis 2016 x64 Plug-in | 10.1.53</v>
      </c>
      <c r="D1210">
        <f>TRM!D6950</f>
        <v>0</v>
      </c>
      <c r="E1210" t="str">
        <f>IF(VLOOKUP(TRM!A6950,'TRM - TBM Crosswalk'!$A$2:'TRM - TBM Crosswalk'!$I$1008,3,FALSE)="N/A","TBD","")</f>
        <v/>
      </c>
      <c r="F1210" t="str">
        <f>IF(VLOOKUP(TRM!A6950,'TRM - TBM Crosswalk'!$A$2:'TRM - TBM Crosswalk'!$I$1008,4,FALSE)=0,"",VLOOKUP(TRM!A6950,'TRM - TBM Crosswalk'!$A$2:'TRM - TBM Crosswalk'!$I$1008,4,FALSE))</f>
        <v>Business Capability</v>
      </c>
      <c r="G1210" t="str">
        <f>IF(VLOOKUP(TRM!A6950,'TRM - TBM Crosswalk'!$A$2:'TRM - TBM Crosswalk'!$I$1008,5,FALSE)=0,"",VLOOKUP(TRM!A6950,'TRM - TBM Crosswalk'!$A$2:'TRM - TBM Crosswalk'!$I$1008,5,FALSE))</f>
        <v/>
      </c>
      <c r="H1210" t="str">
        <f>IF(VLOOKUP(TRM!A6950,'TRM - TBM Crosswalk'!$A$2:'TRM - TBM Crosswalk'!$I$1008,6,FALSE)=0,"",VLOOKUP(TRM!A6950,'TRM - TBM Crosswalk'!$A$2:'TRM - TBM Crosswalk'!$I$1008,6,FALSE))</f>
        <v/>
      </c>
      <c r="I1210" t="str">
        <f>IF(VLOOKUP(TRM!A6950,'TRM - TBM Crosswalk'!$A$2:'TRM - TBM Crosswalk'!$I$1008,7,FALSE)=0,"",VLOOKUP(TRM!A6950,'TRM - TBM Crosswalk'!$A$2:'TRM - TBM Crosswalk'!$I$1008,7,FALSE))</f>
        <v/>
      </c>
      <c r="J1210" t="str">
        <f>IF(VLOOKUP(TRM!A6950,'TRM - TBM Crosswalk'!$A$2:'TRM - TBM Crosswalk'!$I$1008,8,FALSE)=0,"",VLOOKUP(TRM!A6950,'TRM - TBM Crosswalk'!$A$2:'TRM - TBM Crosswalk'!$I$1008,8,FALSE))</f>
        <v/>
      </c>
      <c r="K1210" t="str">
        <f>IF(VLOOKUP(TRM!A6950,'TRM - TBM Crosswalk'!$A$2:'TRM - TBM Crosswalk'!$I$1008,9,FALSE)=0,"",VLOOKUP(TRM!A6950,'TRM - TBM Crosswalk'!$A$2:'TRM - TBM Crosswalk'!$I$1008,9,FALSE))</f>
        <v/>
      </c>
    </row>
    <row r="1211" spans="1:11" x14ac:dyDescent="0.45">
      <c r="A1211" t="str">
        <f>TRM!A7906</f>
        <v>B10.813.343</v>
      </c>
      <c r="B1211" t="str">
        <f>TRM!B7906</f>
        <v>Audio / Video Conferencing</v>
      </c>
      <c r="C1211" t="str">
        <f>TRM!C7906</f>
        <v>Vidyo Desktop  - (eellsworth) | 3.6.15</v>
      </c>
      <c r="D1211">
        <f>TRM!D7906</f>
        <v>0</v>
      </c>
      <c r="E1211" t="str">
        <f>IF(VLOOKUP(TRM!A7906,'TRM - TBM Crosswalk'!$A$2:'TRM - TBM Crosswalk'!$I$1008,3,FALSE)="N/A","TBD","")</f>
        <v/>
      </c>
      <c r="F1211" t="str">
        <f>IF(VLOOKUP(TRM!A7906,'TRM - TBM Crosswalk'!$A$2:'TRM - TBM Crosswalk'!$I$1008,4,FALSE)=0,"",VLOOKUP(TRM!A7906,'TRM - TBM Crosswalk'!$A$2:'TRM - TBM Crosswalk'!$I$1008,4,FALSE))</f>
        <v/>
      </c>
      <c r="G1211" t="str">
        <f>IF(VLOOKUP(TRM!A7906,'TRM - TBM Crosswalk'!$A$2:'TRM - TBM Crosswalk'!$I$1008,5,FALSE)=0,"",VLOOKUP(TRM!A7906,'TRM - TBM Crosswalk'!$A$2:'TRM - TBM Crosswalk'!$I$1008,5,FALSE))</f>
        <v>End User</v>
      </c>
      <c r="H1211" t="str">
        <f>IF(VLOOKUP(TRM!A7906,'TRM - TBM Crosswalk'!$A$2:'TRM - TBM Crosswalk'!$I$1008,6,FALSE)=0,"",VLOOKUP(TRM!A7906,'TRM - TBM Crosswalk'!$A$2:'TRM - TBM Crosswalk'!$I$1008,6,FALSE))</f>
        <v>Conferencing &amp; AV</v>
      </c>
      <c r="I1211" t="str">
        <f>IF(VLOOKUP(TRM!A7906,'TRM - TBM Crosswalk'!$A$2:'TRM - TBM Crosswalk'!$I$1008,7,FALSE)=0,"",VLOOKUP(TRM!A7906,'TRM - TBM Crosswalk'!$A$2:'TRM - TBM Crosswalk'!$I$1008,7,FALSE))</f>
        <v/>
      </c>
      <c r="J1211" t="str">
        <f>IF(VLOOKUP(TRM!A7906,'TRM - TBM Crosswalk'!$A$2:'TRM - TBM Crosswalk'!$I$1008,8,FALSE)=0,"",VLOOKUP(TRM!A7906,'TRM - TBM Crosswalk'!$A$2:'TRM - TBM Crosswalk'!$I$1008,8,FALSE))</f>
        <v/>
      </c>
      <c r="K1211" t="str">
        <f>IF(VLOOKUP(TRM!A7906,'TRM - TBM Crosswalk'!$A$2:'TRM - TBM Crosswalk'!$I$1008,9,FALSE)=0,"",VLOOKUP(TRM!A7906,'TRM - TBM Crosswalk'!$A$2:'TRM - TBM Crosswalk'!$I$1008,9,FALSE))</f>
        <v/>
      </c>
    </row>
    <row r="1212" spans="1:11" x14ac:dyDescent="0.45">
      <c r="A1212" t="str">
        <f>TRM!A7963</f>
        <v>B10.813.661</v>
      </c>
      <c r="B1212" t="str">
        <f>TRM!B7963</f>
        <v>Document Management and workflow</v>
      </c>
      <c r="C1212" t="str">
        <f>TRM!C7963</f>
        <v>Adobe Prelude CC 2015.4 | 5.0.0</v>
      </c>
      <c r="D1212">
        <f>TRM!D7963</f>
        <v>0</v>
      </c>
      <c r="E1212" t="str">
        <f>IF(VLOOKUP(TRM!A7963,'TRM - TBM Crosswalk'!$A$2:'TRM - TBM Crosswalk'!$I$1008,3,FALSE)="N/A","TBD","")</f>
        <v/>
      </c>
      <c r="F1212" t="str">
        <f>IF(VLOOKUP(TRM!A7963,'TRM - TBM Crosswalk'!$A$2:'TRM - TBM Crosswalk'!$I$1008,4,FALSE)=0,"",VLOOKUP(TRM!A7963,'TRM - TBM Crosswalk'!$A$2:'TRM - TBM Crosswalk'!$I$1008,4,FALSE))</f>
        <v/>
      </c>
      <c r="G1212" t="str">
        <f>IF(VLOOKUP(TRM!A7963,'TRM - TBM Crosswalk'!$A$2:'TRM - TBM Crosswalk'!$I$1008,5,FALSE)=0,"",VLOOKUP(TRM!A7963,'TRM - TBM Crosswalk'!$A$2:'TRM - TBM Crosswalk'!$I$1008,5,FALSE))</f>
        <v/>
      </c>
      <c r="H1212" t="str">
        <f>IF(VLOOKUP(TRM!A7963,'TRM - TBM Crosswalk'!$A$2:'TRM - TBM Crosswalk'!$I$1008,6,FALSE)=0,"",VLOOKUP(TRM!A7963,'TRM - TBM Crosswalk'!$A$2:'TRM - TBM Crosswalk'!$I$1008,6,FALSE))</f>
        <v/>
      </c>
      <c r="I1212" t="str">
        <f>IF(VLOOKUP(TRM!A7963,'TRM - TBM Crosswalk'!$A$2:'TRM - TBM Crosswalk'!$I$1008,7,FALSE)=0,"",VLOOKUP(TRM!A7963,'TRM - TBM Crosswalk'!$A$2:'TRM - TBM Crosswalk'!$I$1008,7,FALSE))</f>
        <v>Platform Services</v>
      </c>
      <c r="J1212" t="str">
        <f>IF(VLOOKUP(TRM!A7963,'TRM - TBM Crosswalk'!$A$2:'TRM - TBM Crosswalk'!$I$1008,8,FALSE)=0,"",VLOOKUP(TRM!A7963,'TRM - TBM Crosswalk'!$A$2:'TRM - TBM Crosswalk'!$I$1008,8,FALSE))</f>
        <v>Applications Services</v>
      </c>
      <c r="K1212" t="str">
        <f>IF(VLOOKUP(TRM!A7963,'TRM - TBM Crosswalk'!$A$2:'TRM - TBM Crosswalk'!$I$1008,9,FALSE)=0,"",VLOOKUP(TRM!A7963,'TRM - TBM Crosswalk'!$A$2:'TRM - TBM Crosswalk'!$I$1008,9,FALSE))</f>
        <v>Content Management</v>
      </c>
    </row>
    <row r="1213" spans="1:11" x14ac:dyDescent="0.45">
      <c r="A1213" t="str">
        <f>TRM!A9901</f>
        <v>I02.003.301</v>
      </c>
      <c r="B1213" t="str">
        <f>TRM!B9901</f>
        <v>Hardware and Software</v>
      </c>
      <c r="C1213" t="str">
        <f>TRM!C9901</f>
        <v>Windows Driver Package - VECTRONIC Aerospace GmbH GPS Plus Handheld Terminal - USB Driver | 07/12/2013 2.08.30</v>
      </c>
      <c r="D1213">
        <f>TRM!D9901</f>
        <v>0</v>
      </c>
      <c r="E1213" t="str">
        <f>IF(VLOOKUP(TRM!A9901,'TRM - TBM Crosswalk'!$A$2:'TRM - TBM Crosswalk'!$I$1008,3,FALSE)="N/A","TBD","")</f>
        <v>TBD</v>
      </c>
      <c r="F1213" t="str">
        <f>IF(VLOOKUP(TRM!A9901,'TRM - TBM Crosswalk'!$A$2:'TRM - TBM Crosswalk'!$I$1008,4,FALSE)=0,"",VLOOKUP(TRM!A9901,'TRM - TBM Crosswalk'!$A$2:'TRM - TBM Crosswalk'!$I$1008,4,FALSE))</f>
        <v/>
      </c>
      <c r="G1213" t="str">
        <f>IF(VLOOKUP(TRM!A9901,'TRM - TBM Crosswalk'!$A$2:'TRM - TBM Crosswalk'!$I$1008,5,FALSE)=0,"",VLOOKUP(TRM!A9901,'TRM - TBM Crosswalk'!$A$2:'TRM - TBM Crosswalk'!$I$1008,5,FALSE))</f>
        <v/>
      </c>
      <c r="H1213" t="str">
        <f>IF(VLOOKUP(TRM!A9901,'TRM - TBM Crosswalk'!$A$2:'TRM - TBM Crosswalk'!$I$1008,6,FALSE)=0,"",VLOOKUP(TRM!A9901,'TRM - TBM Crosswalk'!$A$2:'TRM - TBM Crosswalk'!$I$1008,6,FALSE))</f>
        <v/>
      </c>
      <c r="I1213" t="str">
        <f>IF(VLOOKUP(TRM!A9901,'TRM - TBM Crosswalk'!$A$2:'TRM - TBM Crosswalk'!$I$1008,7,FALSE)=0,"",VLOOKUP(TRM!A9901,'TRM - TBM Crosswalk'!$A$2:'TRM - TBM Crosswalk'!$I$1008,7,FALSE))</f>
        <v/>
      </c>
      <c r="J1213" t="str">
        <f>IF(VLOOKUP(TRM!A9901,'TRM - TBM Crosswalk'!$A$2:'TRM - TBM Crosswalk'!$I$1008,8,FALSE)=0,"",VLOOKUP(TRM!A9901,'TRM - TBM Crosswalk'!$A$2:'TRM - TBM Crosswalk'!$I$1008,8,FALSE))</f>
        <v/>
      </c>
      <c r="K1213" t="str">
        <f>IF(VLOOKUP(TRM!A9901,'TRM - TBM Crosswalk'!$A$2:'TRM - TBM Crosswalk'!$I$1008,9,FALSE)=0,"",VLOOKUP(TRM!A9901,'TRM - TBM Crosswalk'!$A$2:'TRM - TBM Crosswalk'!$I$1008,9,FALSE))</f>
        <v/>
      </c>
    </row>
    <row r="1214" spans="1:11" x14ac:dyDescent="0.45">
      <c r="A1214" t="str">
        <f>TRM!A9902</f>
        <v>I02.003.301</v>
      </c>
      <c r="B1214" t="str">
        <f>TRM!B9902</f>
        <v>Hardware and Software</v>
      </c>
      <c r="C1214" t="str">
        <f>TRM!C9902</f>
        <v>Windows Driver Package - VECTRONIC Aerospace GmbH GPS Plus Link Manager LM2 - USB Driver | 07/12/2013 2.08.30</v>
      </c>
      <c r="D1214">
        <f>TRM!D9902</f>
        <v>0</v>
      </c>
      <c r="E1214" t="str">
        <f>IF(VLOOKUP(TRM!A9902,'TRM - TBM Crosswalk'!$A$2:'TRM - TBM Crosswalk'!$I$1008,3,FALSE)="N/A","TBD","")</f>
        <v>TBD</v>
      </c>
      <c r="F1214" t="str">
        <f>IF(VLOOKUP(TRM!A9902,'TRM - TBM Crosswalk'!$A$2:'TRM - TBM Crosswalk'!$I$1008,4,FALSE)=0,"",VLOOKUP(TRM!A9902,'TRM - TBM Crosswalk'!$A$2:'TRM - TBM Crosswalk'!$I$1008,4,FALSE))</f>
        <v/>
      </c>
      <c r="G1214" t="str">
        <f>IF(VLOOKUP(TRM!A9902,'TRM - TBM Crosswalk'!$A$2:'TRM - TBM Crosswalk'!$I$1008,5,FALSE)=0,"",VLOOKUP(TRM!A9902,'TRM - TBM Crosswalk'!$A$2:'TRM - TBM Crosswalk'!$I$1008,5,FALSE))</f>
        <v/>
      </c>
      <c r="H1214" t="str">
        <f>IF(VLOOKUP(TRM!A9902,'TRM - TBM Crosswalk'!$A$2:'TRM - TBM Crosswalk'!$I$1008,6,FALSE)=0,"",VLOOKUP(TRM!A9902,'TRM - TBM Crosswalk'!$A$2:'TRM - TBM Crosswalk'!$I$1008,6,FALSE))</f>
        <v/>
      </c>
      <c r="I1214" t="str">
        <f>IF(VLOOKUP(TRM!A9902,'TRM - TBM Crosswalk'!$A$2:'TRM - TBM Crosswalk'!$I$1008,7,FALSE)=0,"",VLOOKUP(TRM!A9902,'TRM - TBM Crosswalk'!$A$2:'TRM - TBM Crosswalk'!$I$1008,7,FALSE))</f>
        <v/>
      </c>
      <c r="J1214" t="str">
        <f>IF(VLOOKUP(TRM!A9902,'TRM - TBM Crosswalk'!$A$2:'TRM - TBM Crosswalk'!$I$1008,8,FALSE)=0,"",VLOOKUP(TRM!A9902,'TRM - TBM Crosswalk'!$A$2:'TRM - TBM Crosswalk'!$I$1008,8,FALSE))</f>
        <v/>
      </c>
      <c r="K1214" t="str">
        <f>IF(VLOOKUP(TRM!A9902,'TRM - TBM Crosswalk'!$A$2:'TRM - TBM Crosswalk'!$I$1008,9,FALSE)=0,"",VLOOKUP(TRM!A9902,'TRM - TBM Crosswalk'!$A$2:'TRM - TBM Crosswalk'!$I$1008,9,FALSE))</f>
        <v/>
      </c>
    </row>
    <row r="1215" spans="1:11" x14ac:dyDescent="0.45">
      <c r="A1215" t="str">
        <f>TRM!A9943</f>
        <v>I02.003.303</v>
      </c>
      <c r="B1215" t="str">
        <f>TRM!B9943</f>
        <v>Network Virtualization (Software Defined Networking &amp; VPN)</v>
      </c>
      <c r="C1215" t="str">
        <f>TRM!C9943</f>
        <v>Pulse Secure Installer Service | 9.0.63975</v>
      </c>
      <c r="D1215">
        <f>TRM!D9943</f>
        <v>0</v>
      </c>
      <c r="E1215" t="str">
        <f>IF(VLOOKUP(TRM!A9943,'TRM - TBM Crosswalk'!$A$2:'TRM - TBM Crosswalk'!$I$1008,3,FALSE)="N/A","TBD","")</f>
        <v/>
      </c>
      <c r="F1215" t="str">
        <f>IF(VLOOKUP(TRM!A9943,'TRM - TBM Crosswalk'!$A$2:'TRM - TBM Crosswalk'!$I$1008,4,FALSE)=0,"",VLOOKUP(TRM!A9943,'TRM - TBM Crosswalk'!$A$2:'TRM - TBM Crosswalk'!$I$1008,4,FALSE))</f>
        <v/>
      </c>
      <c r="G1215" t="str">
        <f>IF(VLOOKUP(TRM!A9943,'TRM - TBM Crosswalk'!$A$2:'TRM - TBM Crosswalk'!$I$1008,5,FALSE)=0,"",VLOOKUP(TRM!A9943,'TRM - TBM Crosswalk'!$A$2:'TRM - TBM Crosswalk'!$I$1008,5,FALSE))</f>
        <v/>
      </c>
      <c r="H1215" t="str">
        <f>IF(VLOOKUP(TRM!A9943,'TRM - TBM Crosswalk'!$A$2:'TRM - TBM Crosswalk'!$I$1008,6,FALSE)=0,"",VLOOKUP(TRM!A9943,'TRM - TBM Crosswalk'!$A$2:'TRM - TBM Crosswalk'!$I$1008,6,FALSE))</f>
        <v/>
      </c>
      <c r="I1215" t="str">
        <f>IF(VLOOKUP(TRM!A9943,'TRM - TBM Crosswalk'!$A$2:'TRM - TBM Crosswalk'!$I$1008,7,FALSE)=0,"",VLOOKUP(TRM!A9943,'TRM - TBM Crosswalk'!$A$2:'TRM - TBM Crosswalk'!$I$1008,7,FALSE))</f>
        <v>End User Services</v>
      </c>
      <c r="J1215" t="str">
        <f>IF(VLOOKUP(TRM!A9943,'TRM - TBM Crosswalk'!$A$2:'TRM - TBM Crosswalk'!$I$1008,8,FALSE)=0,"",VLOOKUP(TRM!A9943,'TRM - TBM Crosswalk'!$A$2:'TRM - TBM Crosswalk'!$I$1008,8,FALSE))</f>
        <v>Connectivity</v>
      </c>
      <c r="K1215" t="str">
        <f>IF(VLOOKUP(TRM!A9943,'TRM - TBM Crosswalk'!$A$2:'TRM - TBM Crosswalk'!$I$1008,9,FALSE)=0,"",VLOOKUP(TRM!A9943,'TRM - TBM Crosswalk'!$A$2:'TRM - TBM Crosswalk'!$I$1008,9,FALSE))</f>
        <v>Remote Access</v>
      </c>
    </row>
    <row r="1216" spans="1:11" x14ac:dyDescent="0.45">
      <c r="A1216" t="str">
        <f>TRM!A9944</f>
        <v>I02.003.303</v>
      </c>
      <c r="B1216" t="str">
        <f>TRM!B9944</f>
        <v>Network Virtualization (Software Defined Networking &amp; VPN)</v>
      </c>
      <c r="C1216" t="str">
        <f>TRM!C9944</f>
        <v>Pulse Secure Installer Service | 9.0.64015</v>
      </c>
      <c r="D1216">
        <f>TRM!D9944</f>
        <v>0</v>
      </c>
      <c r="E1216" t="str">
        <f>IF(VLOOKUP(TRM!A9944,'TRM - TBM Crosswalk'!$A$2:'TRM - TBM Crosswalk'!$I$1008,3,FALSE)="N/A","TBD","")</f>
        <v/>
      </c>
      <c r="F1216" t="str">
        <f>IF(VLOOKUP(TRM!A9944,'TRM - TBM Crosswalk'!$A$2:'TRM - TBM Crosswalk'!$I$1008,4,FALSE)=0,"",VLOOKUP(TRM!A9944,'TRM - TBM Crosswalk'!$A$2:'TRM - TBM Crosswalk'!$I$1008,4,FALSE))</f>
        <v/>
      </c>
      <c r="G1216" t="str">
        <f>IF(VLOOKUP(TRM!A9944,'TRM - TBM Crosswalk'!$A$2:'TRM - TBM Crosswalk'!$I$1008,5,FALSE)=0,"",VLOOKUP(TRM!A9944,'TRM - TBM Crosswalk'!$A$2:'TRM - TBM Crosswalk'!$I$1008,5,FALSE))</f>
        <v/>
      </c>
      <c r="H1216" t="str">
        <f>IF(VLOOKUP(TRM!A9944,'TRM - TBM Crosswalk'!$A$2:'TRM - TBM Crosswalk'!$I$1008,6,FALSE)=0,"",VLOOKUP(TRM!A9944,'TRM - TBM Crosswalk'!$A$2:'TRM - TBM Crosswalk'!$I$1008,6,FALSE))</f>
        <v/>
      </c>
      <c r="I1216" t="str">
        <f>IF(VLOOKUP(TRM!A9944,'TRM - TBM Crosswalk'!$A$2:'TRM - TBM Crosswalk'!$I$1008,7,FALSE)=0,"",VLOOKUP(TRM!A9944,'TRM - TBM Crosswalk'!$A$2:'TRM - TBM Crosswalk'!$I$1008,7,FALSE))</f>
        <v>End User Services</v>
      </c>
      <c r="J1216" t="str">
        <f>IF(VLOOKUP(TRM!A9944,'TRM - TBM Crosswalk'!$A$2:'TRM - TBM Crosswalk'!$I$1008,8,FALSE)=0,"",VLOOKUP(TRM!A9944,'TRM - TBM Crosswalk'!$A$2:'TRM - TBM Crosswalk'!$I$1008,8,FALSE))</f>
        <v>Connectivity</v>
      </c>
      <c r="K1216" t="str">
        <f>IF(VLOOKUP(TRM!A9944,'TRM - TBM Crosswalk'!$A$2:'TRM - TBM Crosswalk'!$I$1008,9,FALSE)=0,"",VLOOKUP(TRM!A9944,'TRM - TBM Crosswalk'!$A$2:'TRM - TBM Crosswalk'!$I$1008,9,FALSE))</f>
        <v>Remote Access</v>
      </c>
    </row>
    <row r="1217" spans="1:11" x14ac:dyDescent="0.45">
      <c r="A1217" t="str">
        <f>TRM!A9945</f>
        <v>I02.003.303</v>
      </c>
      <c r="B1217" t="str">
        <f>TRM!B9945</f>
        <v>Network Virtualization (Software Defined Networking &amp; VPN)</v>
      </c>
      <c r="C1217" t="str">
        <f>TRM!C9945</f>
        <v>Pulse Secure Installer Service | 9.0.64055</v>
      </c>
      <c r="D1217">
        <f>TRM!D9945</f>
        <v>0</v>
      </c>
      <c r="E1217" t="str">
        <f>IF(VLOOKUP(TRM!A9945,'TRM - TBM Crosswalk'!$A$2:'TRM - TBM Crosswalk'!$I$1008,3,FALSE)="N/A","TBD","")</f>
        <v/>
      </c>
      <c r="F1217" t="str">
        <f>IF(VLOOKUP(TRM!A9945,'TRM - TBM Crosswalk'!$A$2:'TRM - TBM Crosswalk'!$I$1008,4,FALSE)=0,"",VLOOKUP(TRM!A9945,'TRM - TBM Crosswalk'!$A$2:'TRM - TBM Crosswalk'!$I$1008,4,FALSE))</f>
        <v/>
      </c>
      <c r="G1217" t="str">
        <f>IF(VLOOKUP(TRM!A9945,'TRM - TBM Crosswalk'!$A$2:'TRM - TBM Crosswalk'!$I$1008,5,FALSE)=0,"",VLOOKUP(TRM!A9945,'TRM - TBM Crosswalk'!$A$2:'TRM - TBM Crosswalk'!$I$1008,5,FALSE))</f>
        <v/>
      </c>
      <c r="H1217" t="str">
        <f>IF(VLOOKUP(TRM!A9945,'TRM - TBM Crosswalk'!$A$2:'TRM - TBM Crosswalk'!$I$1008,6,FALSE)=0,"",VLOOKUP(TRM!A9945,'TRM - TBM Crosswalk'!$A$2:'TRM - TBM Crosswalk'!$I$1008,6,FALSE))</f>
        <v/>
      </c>
      <c r="I1217" t="str">
        <f>IF(VLOOKUP(TRM!A9945,'TRM - TBM Crosswalk'!$A$2:'TRM - TBM Crosswalk'!$I$1008,7,FALSE)=0,"",VLOOKUP(TRM!A9945,'TRM - TBM Crosswalk'!$A$2:'TRM - TBM Crosswalk'!$I$1008,7,FALSE))</f>
        <v>End User Services</v>
      </c>
      <c r="J1217" t="str">
        <f>IF(VLOOKUP(TRM!A9945,'TRM - TBM Crosswalk'!$A$2:'TRM - TBM Crosswalk'!$I$1008,8,FALSE)=0,"",VLOOKUP(TRM!A9945,'TRM - TBM Crosswalk'!$A$2:'TRM - TBM Crosswalk'!$I$1008,8,FALSE))</f>
        <v>Connectivity</v>
      </c>
      <c r="K1217" t="str">
        <f>IF(VLOOKUP(TRM!A9945,'TRM - TBM Crosswalk'!$A$2:'TRM - TBM Crosswalk'!$I$1008,9,FALSE)=0,"",VLOOKUP(TRM!A9945,'TRM - TBM Crosswalk'!$A$2:'TRM - TBM Crosswalk'!$I$1008,9,FALSE))</f>
        <v>Remote Access</v>
      </c>
    </row>
    <row r="1218" spans="1:11" x14ac:dyDescent="0.45">
      <c r="A1218" t="str">
        <f>TRM!A9946</f>
        <v>I02.003.303</v>
      </c>
      <c r="B1218" t="str">
        <f>TRM!B9946</f>
        <v>Network Virtualization (Software Defined Networking &amp; VPN)</v>
      </c>
      <c r="C1218" t="str">
        <f>TRM!C9946</f>
        <v>Pulse Secure Installer Service | 9.0.64107</v>
      </c>
      <c r="D1218">
        <f>TRM!D9946</f>
        <v>0</v>
      </c>
      <c r="E1218" t="str">
        <f>IF(VLOOKUP(TRM!A9946,'TRM - TBM Crosswalk'!$A$2:'TRM - TBM Crosswalk'!$I$1008,3,FALSE)="N/A","TBD","")</f>
        <v/>
      </c>
      <c r="F1218" t="str">
        <f>IF(VLOOKUP(TRM!A9946,'TRM - TBM Crosswalk'!$A$2:'TRM - TBM Crosswalk'!$I$1008,4,FALSE)=0,"",VLOOKUP(TRM!A9946,'TRM - TBM Crosswalk'!$A$2:'TRM - TBM Crosswalk'!$I$1008,4,FALSE))</f>
        <v/>
      </c>
      <c r="G1218" t="str">
        <f>IF(VLOOKUP(TRM!A9946,'TRM - TBM Crosswalk'!$A$2:'TRM - TBM Crosswalk'!$I$1008,5,FALSE)=0,"",VLOOKUP(TRM!A9946,'TRM - TBM Crosswalk'!$A$2:'TRM - TBM Crosswalk'!$I$1008,5,FALSE))</f>
        <v/>
      </c>
      <c r="H1218" t="str">
        <f>IF(VLOOKUP(TRM!A9946,'TRM - TBM Crosswalk'!$A$2:'TRM - TBM Crosswalk'!$I$1008,6,FALSE)=0,"",VLOOKUP(TRM!A9946,'TRM - TBM Crosswalk'!$A$2:'TRM - TBM Crosswalk'!$I$1008,6,FALSE))</f>
        <v/>
      </c>
      <c r="I1218" t="str">
        <f>IF(VLOOKUP(TRM!A9946,'TRM - TBM Crosswalk'!$A$2:'TRM - TBM Crosswalk'!$I$1008,7,FALSE)=0,"",VLOOKUP(TRM!A9946,'TRM - TBM Crosswalk'!$A$2:'TRM - TBM Crosswalk'!$I$1008,7,FALSE))</f>
        <v>End User Services</v>
      </c>
      <c r="J1218" t="str">
        <f>IF(VLOOKUP(TRM!A9946,'TRM - TBM Crosswalk'!$A$2:'TRM - TBM Crosswalk'!$I$1008,8,FALSE)=0,"",VLOOKUP(TRM!A9946,'TRM - TBM Crosswalk'!$A$2:'TRM - TBM Crosswalk'!$I$1008,8,FALSE))</f>
        <v>Connectivity</v>
      </c>
      <c r="K1218" t="str">
        <f>IF(VLOOKUP(TRM!A9946,'TRM - TBM Crosswalk'!$A$2:'TRM - TBM Crosswalk'!$I$1008,9,FALSE)=0,"",VLOOKUP(TRM!A9946,'TRM - TBM Crosswalk'!$A$2:'TRM - TBM Crosswalk'!$I$1008,9,FALSE))</f>
        <v>Remote Access</v>
      </c>
    </row>
    <row r="1219" spans="1:11" x14ac:dyDescent="0.45">
      <c r="A1219" t="str">
        <f>TRM!A9947</f>
        <v>I02.003.303</v>
      </c>
      <c r="B1219" t="str">
        <f>TRM!B9947</f>
        <v>Network Virtualization (Software Defined Networking &amp; VPN)</v>
      </c>
      <c r="C1219" t="str">
        <f>TRM!C9947</f>
        <v>Pulse Secure Installer Service 8.1 | 8.1.49689</v>
      </c>
      <c r="D1219">
        <f>TRM!D9947</f>
        <v>0</v>
      </c>
      <c r="E1219" t="str">
        <f>IF(VLOOKUP(TRM!A9947,'TRM - TBM Crosswalk'!$A$2:'TRM - TBM Crosswalk'!$I$1008,3,FALSE)="N/A","TBD","")</f>
        <v/>
      </c>
      <c r="F1219" t="str">
        <f>IF(VLOOKUP(TRM!A9947,'TRM - TBM Crosswalk'!$A$2:'TRM - TBM Crosswalk'!$I$1008,4,FALSE)=0,"",VLOOKUP(TRM!A9947,'TRM - TBM Crosswalk'!$A$2:'TRM - TBM Crosswalk'!$I$1008,4,FALSE))</f>
        <v/>
      </c>
      <c r="G1219" t="str">
        <f>IF(VLOOKUP(TRM!A9947,'TRM - TBM Crosswalk'!$A$2:'TRM - TBM Crosswalk'!$I$1008,5,FALSE)=0,"",VLOOKUP(TRM!A9947,'TRM - TBM Crosswalk'!$A$2:'TRM - TBM Crosswalk'!$I$1008,5,FALSE))</f>
        <v/>
      </c>
      <c r="H1219" t="str">
        <f>IF(VLOOKUP(TRM!A9947,'TRM - TBM Crosswalk'!$A$2:'TRM - TBM Crosswalk'!$I$1008,6,FALSE)=0,"",VLOOKUP(TRM!A9947,'TRM - TBM Crosswalk'!$A$2:'TRM - TBM Crosswalk'!$I$1008,6,FALSE))</f>
        <v/>
      </c>
      <c r="I1219" t="str">
        <f>IF(VLOOKUP(TRM!A9947,'TRM - TBM Crosswalk'!$A$2:'TRM - TBM Crosswalk'!$I$1008,7,FALSE)=0,"",VLOOKUP(TRM!A9947,'TRM - TBM Crosswalk'!$A$2:'TRM - TBM Crosswalk'!$I$1008,7,FALSE))</f>
        <v>End User Services</v>
      </c>
      <c r="J1219" t="str">
        <f>IF(VLOOKUP(TRM!A9947,'TRM - TBM Crosswalk'!$A$2:'TRM - TBM Crosswalk'!$I$1008,8,FALSE)=0,"",VLOOKUP(TRM!A9947,'TRM - TBM Crosswalk'!$A$2:'TRM - TBM Crosswalk'!$I$1008,8,FALSE))</f>
        <v>Connectivity</v>
      </c>
      <c r="K1219" t="str">
        <f>IF(VLOOKUP(TRM!A9947,'TRM - TBM Crosswalk'!$A$2:'TRM - TBM Crosswalk'!$I$1008,9,FALSE)=0,"",VLOOKUP(TRM!A9947,'TRM - TBM Crosswalk'!$A$2:'TRM - TBM Crosswalk'!$I$1008,9,FALSE))</f>
        <v>Remote Access</v>
      </c>
    </row>
    <row r="1220" spans="1:11" x14ac:dyDescent="0.45">
      <c r="A1220" t="str">
        <f>TRM!A9948</f>
        <v>I02.003.303</v>
      </c>
      <c r="B1220" t="str">
        <f>TRM!B9948</f>
        <v>Network Virtualization (Software Defined Networking &amp; VPN)</v>
      </c>
      <c r="C1220" t="str">
        <f>TRM!C9948</f>
        <v>Pulse Secure Installer Service 8.1 | 8.1.54323</v>
      </c>
      <c r="D1220">
        <f>TRM!D9948</f>
        <v>0</v>
      </c>
      <c r="E1220" t="str">
        <f>IF(VLOOKUP(TRM!A9948,'TRM - TBM Crosswalk'!$A$2:'TRM - TBM Crosswalk'!$I$1008,3,FALSE)="N/A","TBD","")</f>
        <v/>
      </c>
      <c r="F1220" t="str">
        <f>IF(VLOOKUP(TRM!A9948,'TRM - TBM Crosswalk'!$A$2:'TRM - TBM Crosswalk'!$I$1008,4,FALSE)=0,"",VLOOKUP(TRM!A9948,'TRM - TBM Crosswalk'!$A$2:'TRM - TBM Crosswalk'!$I$1008,4,FALSE))</f>
        <v/>
      </c>
      <c r="G1220" t="str">
        <f>IF(VLOOKUP(TRM!A9948,'TRM - TBM Crosswalk'!$A$2:'TRM - TBM Crosswalk'!$I$1008,5,FALSE)=0,"",VLOOKUP(TRM!A9948,'TRM - TBM Crosswalk'!$A$2:'TRM - TBM Crosswalk'!$I$1008,5,FALSE))</f>
        <v/>
      </c>
      <c r="H1220" t="str">
        <f>IF(VLOOKUP(TRM!A9948,'TRM - TBM Crosswalk'!$A$2:'TRM - TBM Crosswalk'!$I$1008,6,FALSE)=0,"",VLOOKUP(TRM!A9948,'TRM - TBM Crosswalk'!$A$2:'TRM - TBM Crosswalk'!$I$1008,6,FALSE))</f>
        <v/>
      </c>
      <c r="I1220" t="str">
        <f>IF(VLOOKUP(TRM!A9948,'TRM - TBM Crosswalk'!$A$2:'TRM - TBM Crosswalk'!$I$1008,7,FALSE)=0,"",VLOOKUP(TRM!A9948,'TRM - TBM Crosswalk'!$A$2:'TRM - TBM Crosswalk'!$I$1008,7,FALSE))</f>
        <v>End User Services</v>
      </c>
      <c r="J1220" t="str">
        <f>IF(VLOOKUP(TRM!A9948,'TRM - TBM Crosswalk'!$A$2:'TRM - TBM Crosswalk'!$I$1008,8,FALSE)=0,"",VLOOKUP(TRM!A9948,'TRM - TBM Crosswalk'!$A$2:'TRM - TBM Crosswalk'!$I$1008,8,FALSE))</f>
        <v>Connectivity</v>
      </c>
      <c r="K1220" t="str">
        <f>IF(VLOOKUP(TRM!A9948,'TRM - TBM Crosswalk'!$A$2:'TRM - TBM Crosswalk'!$I$1008,9,FALSE)=0,"",VLOOKUP(TRM!A9948,'TRM - TBM Crosswalk'!$A$2:'TRM - TBM Crosswalk'!$I$1008,9,FALSE))</f>
        <v>Remote Access</v>
      </c>
    </row>
    <row r="1221" spans="1:11" x14ac:dyDescent="0.45">
      <c r="A1221" t="str">
        <f>TRM!A692</f>
        <v>A02.021.220</v>
      </c>
      <c r="B1221" t="str">
        <f>TRM!B692</f>
        <v>Data Backup and Recovery</v>
      </c>
      <c r="C1221" t="str">
        <f>TRM!C692</f>
        <v>Microsoft VSS Writer for SQL Server 2016 | 13.2.5026.0</v>
      </c>
      <c r="D1221">
        <f>TRM!D692</f>
        <v>0</v>
      </c>
      <c r="E1221" t="str">
        <f>IF(VLOOKUP(TRM!A692,'TRM - TBM Crosswalk'!$A$2:'TRM - TBM Crosswalk'!$I$1008,3,FALSE)="N/A","TBD","")</f>
        <v/>
      </c>
      <c r="F1221" t="str">
        <f>IF(VLOOKUP(TRM!A692,'TRM - TBM Crosswalk'!$A$2:'TRM - TBM Crosswalk'!$I$1008,4,FALSE)=0,"",VLOOKUP(TRM!A692,'TRM - TBM Crosswalk'!$A$2:'TRM - TBM Crosswalk'!$I$1008,4,FALSE))</f>
        <v/>
      </c>
      <c r="G1221" t="str">
        <f>IF(VLOOKUP(TRM!A692,'TRM - TBM Crosswalk'!$A$2:'TRM - TBM Crosswalk'!$I$1008,5,FALSE)=0,"",VLOOKUP(TRM!A692,'TRM - TBM Crosswalk'!$A$2:'TRM - TBM Crosswalk'!$I$1008,5,FALSE))</f>
        <v>Storage</v>
      </c>
      <c r="H1221" t="str">
        <f>IF(VLOOKUP(TRM!A692,'TRM - TBM Crosswalk'!$A$2:'TRM - TBM Crosswalk'!$I$1008,6,FALSE)=0,"",VLOOKUP(TRM!A692,'TRM - TBM Crosswalk'!$A$2:'TRM - TBM Crosswalk'!$I$1008,6,FALSE))</f>
        <v>Offline Storage</v>
      </c>
      <c r="I1221" t="str">
        <f>IF(VLOOKUP(TRM!A692,'TRM - TBM Crosswalk'!$A$2:'TRM - TBM Crosswalk'!$I$1008,7,FALSE)=0,"",VLOOKUP(TRM!A692,'TRM - TBM Crosswalk'!$A$2:'TRM - TBM Crosswalk'!$I$1008,7,FALSE))</f>
        <v/>
      </c>
      <c r="J1221" t="str">
        <f>IF(VLOOKUP(TRM!A692,'TRM - TBM Crosswalk'!$A$2:'TRM - TBM Crosswalk'!$I$1008,8,FALSE)=0,"",VLOOKUP(TRM!A692,'TRM - TBM Crosswalk'!$A$2:'TRM - TBM Crosswalk'!$I$1008,8,FALSE))</f>
        <v/>
      </c>
      <c r="K1221" t="str">
        <f>IF(VLOOKUP(TRM!A692,'TRM - TBM Crosswalk'!$A$2:'TRM - TBM Crosswalk'!$I$1008,9,FALSE)=0,"",VLOOKUP(TRM!A692,'TRM - TBM Crosswalk'!$A$2:'TRM - TBM Crosswalk'!$I$1008,9,FALSE))</f>
        <v/>
      </c>
    </row>
    <row r="1222" spans="1:11" x14ac:dyDescent="0.45">
      <c r="A1222" t="str">
        <f>TRM!A1852</f>
        <v>A02.022.240</v>
      </c>
      <c r="B1222" t="str">
        <f>TRM!B1852</f>
        <v>Integrated Development Environment (IDE)#</v>
      </c>
      <c r="C1222" t="str">
        <f>TRM!C1852</f>
        <v>Microsoft Visual C++ 2005 Redistributable (x64) | 8.0.59192</v>
      </c>
      <c r="D1222">
        <f>TRM!D1852</f>
        <v>0</v>
      </c>
      <c r="E1222" t="str">
        <f>IF(VLOOKUP(TRM!A1852,'TRM - TBM Crosswalk'!$A$2:'TRM - TBM Crosswalk'!$I$1008,3,FALSE)="N/A","TBD","")</f>
        <v/>
      </c>
      <c r="F1222" t="str">
        <f>IF(VLOOKUP(TRM!A1852,'TRM - TBM Crosswalk'!$A$2:'TRM - TBM Crosswalk'!$I$1008,4,FALSE)=0,"",VLOOKUP(TRM!A1852,'TRM - TBM Crosswalk'!$A$2:'TRM - TBM Crosswalk'!$I$1008,4,FALSE))</f>
        <v/>
      </c>
      <c r="G1222" t="str">
        <f>IF(VLOOKUP(TRM!A1852,'TRM - TBM Crosswalk'!$A$2:'TRM - TBM Crosswalk'!$I$1008,5,FALSE)=0,"",VLOOKUP(TRM!A1852,'TRM - TBM Crosswalk'!$A$2:'TRM - TBM Crosswalk'!$I$1008,5,FALSE))</f>
        <v>Application</v>
      </c>
      <c r="H1222" t="str">
        <f>IF(VLOOKUP(TRM!A1852,'TRM - TBM Crosswalk'!$A$2:'TRM - TBM Crosswalk'!$I$1008,6,FALSE)=0,"",VLOOKUP(TRM!A1852,'TRM - TBM Crosswalk'!$A$2:'TRM - TBM Crosswalk'!$I$1008,6,FALSE))</f>
        <v>Application Development</v>
      </c>
      <c r="I1222" t="str">
        <f>IF(VLOOKUP(TRM!A1852,'TRM - TBM Crosswalk'!$A$2:'TRM - TBM Crosswalk'!$I$1008,7,FALSE)=0,"",VLOOKUP(TRM!A1852,'TRM - TBM Crosswalk'!$A$2:'TRM - TBM Crosswalk'!$I$1008,7,FALSE))</f>
        <v/>
      </c>
      <c r="J1222" t="str">
        <f>IF(VLOOKUP(TRM!A1852,'TRM - TBM Crosswalk'!$A$2:'TRM - TBM Crosswalk'!$I$1008,8,FALSE)=0,"",VLOOKUP(TRM!A1852,'TRM - TBM Crosswalk'!$A$2:'TRM - TBM Crosswalk'!$I$1008,8,FALSE))</f>
        <v/>
      </c>
      <c r="K1222" t="str">
        <f>IF(VLOOKUP(TRM!A1852,'TRM - TBM Crosswalk'!$A$2:'TRM - TBM Crosswalk'!$I$1008,9,FALSE)=0,"",VLOOKUP(TRM!A1852,'TRM - TBM Crosswalk'!$A$2:'TRM - TBM Crosswalk'!$I$1008,9,FALSE))</f>
        <v/>
      </c>
    </row>
    <row r="1223" spans="1:11" x14ac:dyDescent="0.45">
      <c r="A1223" t="str">
        <f>TRM!A1853</f>
        <v>A02.022.240</v>
      </c>
      <c r="B1223" t="str">
        <f>TRM!B1853</f>
        <v>Integrated Development Environment (IDE)#</v>
      </c>
      <c r="C1223" t="str">
        <f>TRM!C1853</f>
        <v>Microsoft Visual C++ 2005 Redistributable (x64) | 8.0.61000</v>
      </c>
      <c r="D1223">
        <f>TRM!D1853</f>
        <v>0</v>
      </c>
      <c r="E1223" t="str">
        <f>IF(VLOOKUP(TRM!A1853,'TRM - TBM Crosswalk'!$A$2:'TRM - TBM Crosswalk'!$I$1008,3,FALSE)="N/A","TBD","")</f>
        <v/>
      </c>
      <c r="F1223" t="str">
        <f>IF(VLOOKUP(TRM!A1853,'TRM - TBM Crosswalk'!$A$2:'TRM - TBM Crosswalk'!$I$1008,4,FALSE)=0,"",VLOOKUP(TRM!A1853,'TRM - TBM Crosswalk'!$A$2:'TRM - TBM Crosswalk'!$I$1008,4,FALSE))</f>
        <v/>
      </c>
      <c r="G1223" t="str">
        <f>IF(VLOOKUP(TRM!A1853,'TRM - TBM Crosswalk'!$A$2:'TRM - TBM Crosswalk'!$I$1008,5,FALSE)=0,"",VLOOKUP(TRM!A1853,'TRM - TBM Crosswalk'!$A$2:'TRM - TBM Crosswalk'!$I$1008,5,FALSE))</f>
        <v>Application</v>
      </c>
      <c r="H1223" t="str">
        <f>IF(VLOOKUP(TRM!A1853,'TRM - TBM Crosswalk'!$A$2:'TRM - TBM Crosswalk'!$I$1008,6,FALSE)=0,"",VLOOKUP(TRM!A1853,'TRM - TBM Crosswalk'!$A$2:'TRM - TBM Crosswalk'!$I$1008,6,FALSE))</f>
        <v>Application Development</v>
      </c>
      <c r="I1223" t="str">
        <f>IF(VLOOKUP(TRM!A1853,'TRM - TBM Crosswalk'!$A$2:'TRM - TBM Crosswalk'!$I$1008,7,FALSE)=0,"",VLOOKUP(TRM!A1853,'TRM - TBM Crosswalk'!$A$2:'TRM - TBM Crosswalk'!$I$1008,7,FALSE))</f>
        <v/>
      </c>
      <c r="J1223" t="str">
        <f>IF(VLOOKUP(TRM!A1853,'TRM - TBM Crosswalk'!$A$2:'TRM - TBM Crosswalk'!$I$1008,8,FALSE)=0,"",VLOOKUP(TRM!A1853,'TRM - TBM Crosswalk'!$A$2:'TRM - TBM Crosswalk'!$I$1008,8,FALSE))</f>
        <v/>
      </c>
      <c r="K1223" t="str">
        <f>IF(VLOOKUP(TRM!A1853,'TRM - TBM Crosswalk'!$A$2:'TRM - TBM Crosswalk'!$I$1008,9,FALSE)=0,"",VLOOKUP(TRM!A1853,'TRM - TBM Crosswalk'!$A$2:'TRM - TBM Crosswalk'!$I$1008,9,FALSE))</f>
        <v/>
      </c>
    </row>
    <row r="1224" spans="1:11" x14ac:dyDescent="0.45">
      <c r="A1224" t="str">
        <f>TRM!A1854</f>
        <v>A02.022.240</v>
      </c>
      <c r="B1224" t="str">
        <f>TRM!B1854</f>
        <v>Integrated Development Environment (IDE)#</v>
      </c>
      <c r="C1224" t="str">
        <f>TRM!C1854</f>
        <v>Microsoft Visual C++ 2005 Redistributable (x64) | 8.0.61186</v>
      </c>
      <c r="D1224">
        <f>TRM!D1854</f>
        <v>0</v>
      </c>
      <c r="E1224" t="str">
        <f>IF(VLOOKUP(TRM!A1854,'TRM - TBM Crosswalk'!$A$2:'TRM - TBM Crosswalk'!$I$1008,3,FALSE)="N/A","TBD","")</f>
        <v/>
      </c>
      <c r="F1224" t="str">
        <f>IF(VLOOKUP(TRM!A1854,'TRM - TBM Crosswalk'!$A$2:'TRM - TBM Crosswalk'!$I$1008,4,FALSE)=0,"",VLOOKUP(TRM!A1854,'TRM - TBM Crosswalk'!$A$2:'TRM - TBM Crosswalk'!$I$1008,4,FALSE))</f>
        <v/>
      </c>
      <c r="G1224" t="str">
        <f>IF(VLOOKUP(TRM!A1854,'TRM - TBM Crosswalk'!$A$2:'TRM - TBM Crosswalk'!$I$1008,5,FALSE)=0,"",VLOOKUP(TRM!A1854,'TRM - TBM Crosswalk'!$A$2:'TRM - TBM Crosswalk'!$I$1008,5,FALSE))</f>
        <v>Application</v>
      </c>
      <c r="H1224" t="str">
        <f>IF(VLOOKUP(TRM!A1854,'TRM - TBM Crosswalk'!$A$2:'TRM - TBM Crosswalk'!$I$1008,6,FALSE)=0,"",VLOOKUP(TRM!A1854,'TRM - TBM Crosswalk'!$A$2:'TRM - TBM Crosswalk'!$I$1008,6,FALSE))</f>
        <v>Application Development</v>
      </c>
      <c r="I1224" t="str">
        <f>IF(VLOOKUP(TRM!A1854,'TRM - TBM Crosswalk'!$A$2:'TRM - TBM Crosswalk'!$I$1008,7,FALSE)=0,"",VLOOKUP(TRM!A1854,'TRM - TBM Crosswalk'!$A$2:'TRM - TBM Crosswalk'!$I$1008,7,FALSE))</f>
        <v/>
      </c>
      <c r="J1224" t="str">
        <f>IF(VLOOKUP(TRM!A1854,'TRM - TBM Crosswalk'!$A$2:'TRM - TBM Crosswalk'!$I$1008,8,FALSE)=0,"",VLOOKUP(TRM!A1854,'TRM - TBM Crosswalk'!$A$2:'TRM - TBM Crosswalk'!$I$1008,8,FALSE))</f>
        <v/>
      </c>
      <c r="K1224" t="str">
        <f>IF(VLOOKUP(TRM!A1854,'TRM - TBM Crosswalk'!$A$2:'TRM - TBM Crosswalk'!$I$1008,9,FALSE)=0,"",VLOOKUP(TRM!A1854,'TRM - TBM Crosswalk'!$A$2:'TRM - TBM Crosswalk'!$I$1008,9,FALSE))</f>
        <v/>
      </c>
    </row>
    <row r="1225" spans="1:11" x14ac:dyDescent="0.45">
      <c r="A1225" t="str">
        <f>TRM!A1858</f>
        <v>A02.022.240</v>
      </c>
      <c r="B1225" t="str">
        <f>TRM!B1858</f>
        <v>Integrated Development Environment (IDE)#</v>
      </c>
      <c r="C1225" t="str">
        <f>TRM!C1858</f>
        <v>Microsoft Visual C++ 2005 Redistributable | 8.0.61001</v>
      </c>
      <c r="D1225">
        <f>TRM!D1858</f>
        <v>0</v>
      </c>
      <c r="E1225" t="str">
        <f>IF(VLOOKUP(TRM!A1858,'TRM - TBM Crosswalk'!$A$2:'TRM - TBM Crosswalk'!$I$1008,3,FALSE)="N/A","TBD","")</f>
        <v/>
      </c>
      <c r="F1225" t="str">
        <f>IF(VLOOKUP(TRM!A1858,'TRM - TBM Crosswalk'!$A$2:'TRM - TBM Crosswalk'!$I$1008,4,FALSE)=0,"",VLOOKUP(TRM!A1858,'TRM - TBM Crosswalk'!$A$2:'TRM - TBM Crosswalk'!$I$1008,4,FALSE))</f>
        <v/>
      </c>
      <c r="G1225" t="str">
        <f>IF(VLOOKUP(TRM!A1858,'TRM - TBM Crosswalk'!$A$2:'TRM - TBM Crosswalk'!$I$1008,5,FALSE)=0,"",VLOOKUP(TRM!A1858,'TRM - TBM Crosswalk'!$A$2:'TRM - TBM Crosswalk'!$I$1008,5,FALSE))</f>
        <v>Application</v>
      </c>
      <c r="H1225" t="str">
        <f>IF(VLOOKUP(TRM!A1858,'TRM - TBM Crosswalk'!$A$2:'TRM - TBM Crosswalk'!$I$1008,6,FALSE)=0,"",VLOOKUP(TRM!A1858,'TRM - TBM Crosswalk'!$A$2:'TRM - TBM Crosswalk'!$I$1008,6,FALSE))</f>
        <v>Application Development</v>
      </c>
      <c r="I1225" t="str">
        <f>IF(VLOOKUP(TRM!A1858,'TRM - TBM Crosswalk'!$A$2:'TRM - TBM Crosswalk'!$I$1008,7,FALSE)=0,"",VLOOKUP(TRM!A1858,'TRM - TBM Crosswalk'!$A$2:'TRM - TBM Crosswalk'!$I$1008,7,FALSE))</f>
        <v/>
      </c>
      <c r="J1225" t="str">
        <f>IF(VLOOKUP(TRM!A1858,'TRM - TBM Crosswalk'!$A$2:'TRM - TBM Crosswalk'!$I$1008,8,FALSE)=0,"",VLOOKUP(TRM!A1858,'TRM - TBM Crosswalk'!$A$2:'TRM - TBM Crosswalk'!$I$1008,8,FALSE))</f>
        <v/>
      </c>
      <c r="K1225" t="str">
        <f>IF(VLOOKUP(TRM!A1858,'TRM - TBM Crosswalk'!$A$2:'TRM - TBM Crosswalk'!$I$1008,9,FALSE)=0,"",VLOOKUP(TRM!A1858,'TRM - TBM Crosswalk'!$A$2:'TRM - TBM Crosswalk'!$I$1008,9,FALSE))</f>
        <v/>
      </c>
    </row>
    <row r="1226" spans="1:11" x14ac:dyDescent="0.45">
      <c r="A1226" t="str">
        <f>TRM!A1859</f>
        <v>A02.022.240</v>
      </c>
      <c r="B1226" t="str">
        <f>TRM!B1859</f>
        <v>Integrated Development Environment (IDE)#</v>
      </c>
      <c r="C1226" t="str">
        <f>TRM!C1859</f>
        <v>Microsoft Visual C++ 2005 Redistributable | 8.0.61187</v>
      </c>
      <c r="D1226">
        <f>TRM!D1859</f>
        <v>0</v>
      </c>
      <c r="E1226" t="str">
        <f>IF(VLOOKUP(TRM!A1859,'TRM - TBM Crosswalk'!$A$2:'TRM - TBM Crosswalk'!$I$1008,3,FALSE)="N/A","TBD","")</f>
        <v/>
      </c>
      <c r="F1226" t="str">
        <f>IF(VLOOKUP(TRM!A1859,'TRM - TBM Crosswalk'!$A$2:'TRM - TBM Crosswalk'!$I$1008,4,FALSE)=0,"",VLOOKUP(TRM!A1859,'TRM - TBM Crosswalk'!$A$2:'TRM - TBM Crosswalk'!$I$1008,4,FALSE))</f>
        <v/>
      </c>
      <c r="G1226" t="str">
        <f>IF(VLOOKUP(TRM!A1859,'TRM - TBM Crosswalk'!$A$2:'TRM - TBM Crosswalk'!$I$1008,5,FALSE)=0,"",VLOOKUP(TRM!A1859,'TRM - TBM Crosswalk'!$A$2:'TRM - TBM Crosswalk'!$I$1008,5,FALSE))</f>
        <v>Application</v>
      </c>
      <c r="H1226" t="str">
        <f>IF(VLOOKUP(TRM!A1859,'TRM - TBM Crosswalk'!$A$2:'TRM - TBM Crosswalk'!$I$1008,6,FALSE)=0,"",VLOOKUP(TRM!A1859,'TRM - TBM Crosswalk'!$A$2:'TRM - TBM Crosswalk'!$I$1008,6,FALSE))</f>
        <v>Application Development</v>
      </c>
      <c r="I1226" t="str">
        <f>IF(VLOOKUP(TRM!A1859,'TRM - TBM Crosswalk'!$A$2:'TRM - TBM Crosswalk'!$I$1008,7,FALSE)=0,"",VLOOKUP(TRM!A1859,'TRM - TBM Crosswalk'!$A$2:'TRM - TBM Crosswalk'!$I$1008,7,FALSE))</f>
        <v/>
      </c>
      <c r="J1226" t="str">
        <f>IF(VLOOKUP(TRM!A1859,'TRM - TBM Crosswalk'!$A$2:'TRM - TBM Crosswalk'!$I$1008,8,FALSE)=0,"",VLOOKUP(TRM!A1859,'TRM - TBM Crosswalk'!$A$2:'TRM - TBM Crosswalk'!$I$1008,8,FALSE))</f>
        <v/>
      </c>
      <c r="K1226" t="str">
        <f>IF(VLOOKUP(TRM!A1859,'TRM - TBM Crosswalk'!$A$2:'TRM - TBM Crosswalk'!$I$1008,9,FALSE)=0,"",VLOOKUP(TRM!A1859,'TRM - TBM Crosswalk'!$A$2:'TRM - TBM Crosswalk'!$I$1008,9,FALSE))</f>
        <v/>
      </c>
    </row>
    <row r="1227" spans="1:11" x14ac:dyDescent="0.45">
      <c r="A1227" t="str">
        <f>TRM!A1860</f>
        <v>A02.022.240</v>
      </c>
      <c r="B1227" t="str">
        <f>TRM!B1860</f>
        <v>Integrated Development Environment (IDE)#</v>
      </c>
      <c r="C1227" t="str">
        <f>TRM!C1860</f>
        <v>Microsoft Visual C++ 2008 Redistributable x64 .17 | 9.0.30729</v>
      </c>
      <c r="D1227">
        <f>TRM!D1860</f>
        <v>0</v>
      </c>
      <c r="E1227" t="str">
        <f>IF(VLOOKUP(TRM!A1860,'TRM - TBM Crosswalk'!$A$2:'TRM - TBM Crosswalk'!$I$1008,3,FALSE)="N/A","TBD","")</f>
        <v/>
      </c>
      <c r="F1227" t="str">
        <f>IF(VLOOKUP(TRM!A1860,'TRM - TBM Crosswalk'!$A$2:'TRM - TBM Crosswalk'!$I$1008,4,FALSE)=0,"",VLOOKUP(TRM!A1860,'TRM - TBM Crosswalk'!$A$2:'TRM - TBM Crosswalk'!$I$1008,4,FALSE))</f>
        <v/>
      </c>
      <c r="G1227" t="str">
        <f>IF(VLOOKUP(TRM!A1860,'TRM - TBM Crosswalk'!$A$2:'TRM - TBM Crosswalk'!$I$1008,5,FALSE)=0,"",VLOOKUP(TRM!A1860,'TRM - TBM Crosswalk'!$A$2:'TRM - TBM Crosswalk'!$I$1008,5,FALSE))</f>
        <v>Application</v>
      </c>
      <c r="H1227" t="str">
        <f>IF(VLOOKUP(TRM!A1860,'TRM - TBM Crosswalk'!$A$2:'TRM - TBM Crosswalk'!$I$1008,6,FALSE)=0,"",VLOOKUP(TRM!A1860,'TRM - TBM Crosswalk'!$A$2:'TRM - TBM Crosswalk'!$I$1008,6,FALSE))</f>
        <v>Application Development</v>
      </c>
      <c r="I1227" t="str">
        <f>IF(VLOOKUP(TRM!A1860,'TRM - TBM Crosswalk'!$A$2:'TRM - TBM Crosswalk'!$I$1008,7,FALSE)=0,"",VLOOKUP(TRM!A1860,'TRM - TBM Crosswalk'!$A$2:'TRM - TBM Crosswalk'!$I$1008,7,FALSE))</f>
        <v/>
      </c>
      <c r="J1227" t="str">
        <f>IF(VLOOKUP(TRM!A1860,'TRM - TBM Crosswalk'!$A$2:'TRM - TBM Crosswalk'!$I$1008,8,FALSE)=0,"",VLOOKUP(TRM!A1860,'TRM - TBM Crosswalk'!$A$2:'TRM - TBM Crosswalk'!$I$1008,8,FALSE))</f>
        <v/>
      </c>
      <c r="K1227" t="str">
        <f>IF(VLOOKUP(TRM!A1860,'TRM - TBM Crosswalk'!$A$2:'TRM - TBM Crosswalk'!$I$1008,9,FALSE)=0,"",VLOOKUP(TRM!A1860,'TRM - TBM Crosswalk'!$A$2:'TRM - TBM Crosswalk'!$I$1008,9,FALSE))</f>
        <v/>
      </c>
    </row>
    <row r="1228" spans="1:11" x14ac:dyDescent="0.45">
      <c r="A1228" t="str">
        <f>TRM!A2576</f>
        <v>A02.022.246#</v>
      </c>
      <c r="B1228" t="str">
        <f>TRM!B2576</f>
        <v>Software Testing Tools</v>
      </c>
      <c r="C1228" t="str">
        <f>TRM!C2576</f>
        <v>Flash Player Debugger.app - 11.4</v>
      </c>
      <c r="D1228">
        <f>TRM!D2576</f>
        <v>0</v>
      </c>
      <c r="E1228" t="str">
        <f>IF(VLOOKUP(TRM!A2576,'TRM - TBM Crosswalk'!$A$2:'TRM - TBM Crosswalk'!$I$1008,3,FALSE)="N/A","TBD","")</f>
        <v/>
      </c>
      <c r="F1228" t="str">
        <f>IF(VLOOKUP(TRM!A2576,'TRM - TBM Crosswalk'!$A$2:'TRM - TBM Crosswalk'!$I$1008,4,FALSE)=0,"",VLOOKUP(TRM!A2576,'TRM - TBM Crosswalk'!$A$2:'TRM - TBM Crosswalk'!$I$1008,4,FALSE))</f>
        <v/>
      </c>
      <c r="G1228" t="str">
        <f>IF(VLOOKUP(TRM!A2576,'TRM - TBM Crosswalk'!$A$2:'TRM - TBM Crosswalk'!$I$1008,5,FALSE)=0,"",VLOOKUP(TRM!A2576,'TRM - TBM Crosswalk'!$A$2:'TRM - TBM Crosswalk'!$I$1008,5,FALSE))</f>
        <v>Application</v>
      </c>
      <c r="H1228" t="str">
        <f>IF(VLOOKUP(TRM!A2576,'TRM - TBM Crosswalk'!$A$2:'TRM - TBM Crosswalk'!$I$1008,6,FALSE)=0,"",VLOOKUP(TRM!A2576,'TRM - TBM Crosswalk'!$A$2:'TRM - TBM Crosswalk'!$I$1008,6,FALSE))</f>
        <v>Application Development</v>
      </c>
      <c r="I1228" t="str">
        <f>IF(VLOOKUP(TRM!A2576,'TRM - TBM Crosswalk'!$A$2:'TRM - TBM Crosswalk'!$I$1008,7,FALSE)=0,"",VLOOKUP(TRM!A2576,'TRM - TBM Crosswalk'!$A$2:'TRM - TBM Crosswalk'!$I$1008,7,FALSE))</f>
        <v>Delivery Services</v>
      </c>
      <c r="J1228" t="str">
        <f>IF(VLOOKUP(TRM!A2576,'TRM - TBM Crosswalk'!$A$2:'TRM - TBM Crosswalk'!$I$1008,8,FALSE)=0,"",VLOOKUP(TRM!A2576,'TRM - TBM Crosswalk'!$A$2:'TRM - TBM Crosswalk'!$I$1008,8,FALSE))</f>
        <v>Development</v>
      </c>
      <c r="K1228" t="str">
        <f>IF(VLOOKUP(TRM!A2576,'TRM - TBM Crosswalk'!$A$2:'TRM - TBM Crosswalk'!$I$1008,9,FALSE)=0,"",VLOOKUP(TRM!A2576,'TRM - TBM Crosswalk'!$A$2:'TRM - TBM Crosswalk'!$I$1008,9,FALSE))</f>
        <v>Testing</v>
      </c>
    </row>
    <row r="1229" spans="1:11" x14ac:dyDescent="0.45">
      <c r="A1229" t="str">
        <f>TRM!A2577</f>
        <v>A02.022.246#</v>
      </c>
      <c r="B1229" t="str">
        <f>TRM!B2577</f>
        <v>Software Testing Tools</v>
      </c>
      <c r="C1229" t="str">
        <f>TRM!C2577</f>
        <v>Flash Player Debugger.app - 25.0.0.127</v>
      </c>
      <c r="D1229">
        <f>TRM!D2577</f>
        <v>0</v>
      </c>
      <c r="E1229" t="str">
        <f>IF(VLOOKUP(TRM!A2577,'TRM - TBM Crosswalk'!$A$2:'TRM - TBM Crosswalk'!$I$1008,3,FALSE)="N/A","TBD","")</f>
        <v/>
      </c>
      <c r="F1229" t="str">
        <f>IF(VLOOKUP(TRM!A2577,'TRM - TBM Crosswalk'!$A$2:'TRM - TBM Crosswalk'!$I$1008,4,FALSE)=0,"",VLOOKUP(TRM!A2577,'TRM - TBM Crosswalk'!$A$2:'TRM - TBM Crosswalk'!$I$1008,4,FALSE))</f>
        <v/>
      </c>
      <c r="G1229" t="str">
        <f>IF(VLOOKUP(TRM!A2577,'TRM - TBM Crosswalk'!$A$2:'TRM - TBM Crosswalk'!$I$1008,5,FALSE)=0,"",VLOOKUP(TRM!A2577,'TRM - TBM Crosswalk'!$A$2:'TRM - TBM Crosswalk'!$I$1008,5,FALSE))</f>
        <v>Application</v>
      </c>
      <c r="H1229" t="str">
        <f>IF(VLOOKUP(TRM!A2577,'TRM - TBM Crosswalk'!$A$2:'TRM - TBM Crosswalk'!$I$1008,6,FALSE)=0,"",VLOOKUP(TRM!A2577,'TRM - TBM Crosswalk'!$A$2:'TRM - TBM Crosswalk'!$I$1008,6,FALSE))</f>
        <v>Application Development</v>
      </c>
      <c r="I1229" t="str">
        <f>IF(VLOOKUP(TRM!A2577,'TRM - TBM Crosswalk'!$A$2:'TRM - TBM Crosswalk'!$I$1008,7,FALSE)=0,"",VLOOKUP(TRM!A2577,'TRM - TBM Crosswalk'!$A$2:'TRM - TBM Crosswalk'!$I$1008,7,FALSE))</f>
        <v>Delivery Services</v>
      </c>
      <c r="J1229" t="str">
        <f>IF(VLOOKUP(TRM!A2577,'TRM - TBM Crosswalk'!$A$2:'TRM - TBM Crosswalk'!$I$1008,8,FALSE)=0,"",VLOOKUP(TRM!A2577,'TRM - TBM Crosswalk'!$A$2:'TRM - TBM Crosswalk'!$I$1008,8,FALSE))</f>
        <v>Development</v>
      </c>
      <c r="K1229" t="str">
        <f>IF(VLOOKUP(TRM!A2577,'TRM - TBM Crosswalk'!$A$2:'TRM - TBM Crosswalk'!$I$1008,9,FALSE)=0,"",VLOOKUP(TRM!A2577,'TRM - TBM Crosswalk'!$A$2:'TRM - TBM Crosswalk'!$I$1008,9,FALSE))</f>
        <v>Testing</v>
      </c>
    </row>
    <row r="1230" spans="1:11" x14ac:dyDescent="0.45">
      <c r="A1230" t="str">
        <f>TRM!A2578</f>
        <v>A02.022.246#</v>
      </c>
      <c r="B1230" t="str">
        <f>TRM!B2578</f>
        <v>Software Testing Tools</v>
      </c>
      <c r="C1230" t="str">
        <f>TRM!C2578</f>
        <v>Flash Player Debugger.app - 26.0.0.137</v>
      </c>
      <c r="D1230">
        <f>TRM!D2578</f>
        <v>0</v>
      </c>
      <c r="E1230" t="str">
        <f>IF(VLOOKUP(TRM!A2578,'TRM - TBM Crosswalk'!$A$2:'TRM - TBM Crosswalk'!$I$1008,3,FALSE)="N/A","TBD","")</f>
        <v/>
      </c>
      <c r="F1230" t="str">
        <f>IF(VLOOKUP(TRM!A2578,'TRM - TBM Crosswalk'!$A$2:'TRM - TBM Crosswalk'!$I$1008,4,FALSE)=0,"",VLOOKUP(TRM!A2578,'TRM - TBM Crosswalk'!$A$2:'TRM - TBM Crosswalk'!$I$1008,4,FALSE))</f>
        <v/>
      </c>
      <c r="G1230" t="str">
        <f>IF(VLOOKUP(TRM!A2578,'TRM - TBM Crosswalk'!$A$2:'TRM - TBM Crosswalk'!$I$1008,5,FALSE)=0,"",VLOOKUP(TRM!A2578,'TRM - TBM Crosswalk'!$A$2:'TRM - TBM Crosswalk'!$I$1008,5,FALSE))</f>
        <v>Application</v>
      </c>
      <c r="H1230" t="str">
        <f>IF(VLOOKUP(TRM!A2578,'TRM - TBM Crosswalk'!$A$2:'TRM - TBM Crosswalk'!$I$1008,6,FALSE)=0,"",VLOOKUP(TRM!A2578,'TRM - TBM Crosswalk'!$A$2:'TRM - TBM Crosswalk'!$I$1008,6,FALSE))</f>
        <v>Application Development</v>
      </c>
      <c r="I1230" t="str">
        <f>IF(VLOOKUP(TRM!A2578,'TRM - TBM Crosswalk'!$A$2:'TRM - TBM Crosswalk'!$I$1008,7,FALSE)=0,"",VLOOKUP(TRM!A2578,'TRM - TBM Crosswalk'!$A$2:'TRM - TBM Crosswalk'!$I$1008,7,FALSE))</f>
        <v>Delivery Services</v>
      </c>
      <c r="J1230" t="str">
        <f>IF(VLOOKUP(TRM!A2578,'TRM - TBM Crosswalk'!$A$2:'TRM - TBM Crosswalk'!$I$1008,8,FALSE)=0,"",VLOOKUP(TRM!A2578,'TRM - TBM Crosswalk'!$A$2:'TRM - TBM Crosswalk'!$I$1008,8,FALSE))</f>
        <v>Development</v>
      </c>
      <c r="K1230" t="str">
        <f>IF(VLOOKUP(TRM!A2578,'TRM - TBM Crosswalk'!$A$2:'TRM - TBM Crosswalk'!$I$1008,9,FALSE)=0,"",VLOOKUP(TRM!A2578,'TRM - TBM Crosswalk'!$A$2:'TRM - TBM Crosswalk'!$I$1008,9,FALSE))</f>
        <v>Testing</v>
      </c>
    </row>
    <row r="1231" spans="1:11" x14ac:dyDescent="0.45">
      <c r="A1231" t="str">
        <f>TRM!A3299</f>
        <v>A02.023.269#</v>
      </c>
      <c r="B1231" t="str">
        <f>TRM!B3299</f>
        <v>Digital Content Management</v>
      </c>
      <c r="C1231" t="str">
        <f>TRM!C3299</f>
        <v>Box Tools | 4.9.1.720</v>
      </c>
      <c r="D1231">
        <f>TRM!D3299</f>
        <v>0</v>
      </c>
      <c r="E1231" t="str">
        <f>IF(VLOOKUP(TRM!A3299,'TRM - TBM Crosswalk'!$A$2:'TRM - TBM Crosswalk'!$I$1008,3,FALSE)="N/A","TBD","")</f>
        <v/>
      </c>
      <c r="F1231" t="str">
        <f>IF(VLOOKUP(TRM!A3299,'TRM - TBM Crosswalk'!$A$2:'TRM - TBM Crosswalk'!$I$1008,4,FALSE)=0,"",VLOOKUP(TRM!A3299,'TRM - TBM Crosswalk'!$A$2:'TRM - TBM Crosswalk'!$I$1008,4,FALSE))</f>
        <v/>
      </c>
      <c r="G1231" t="str">
        <f>IF(VLOOKUP(TRM!A3299,'TRM - TBM Crosswalk'!$A$2:'TRM - TBM Crosswalk'!$I$1008,5,FALSE)=0,"",VLOOKUP(TRM!A3299,'TRM - TBM Crosswalk'!$A$2:'TRM - TBM Crosswalk'!$I$1008,5,FALSE))</f>
        <v/>
      </c>
      <c r="H1231" t="str">
        <f>IF(VLOOKUP(TRM!A3299,'TRM - TBM Crosswalk'!$A$2:'TRM - TBM Crosswalk'!$I$1008,6,FALSE)=0,"",VLOOKUP(TRM!A3299,'TRM - TBM Crosswalk'!$A$2:'TRM - TBM Crosswalk'!$I$1008,6,FALSE))</f>
        <v/>
      </c>
      <c r="I1231" t="str">
        <f>IF(VLOOKUP(TRM!A3299,'TRM - TBM Crosswalk'!$A$2:'TRM - TBM Crosswalk'!$I$1008,7,FALSE)=0,"",VLOOKUP(TRM!A3299,'TRM - TBM Crosswalk'!$A$2:'TRM - TBM Crosswalk'!$I$1008,7,FALSE))</f>
        <v>Platform Services</v>
      </c>
      <c r="J1231" t="str">
        <f>IF(VLOOKUP(TRM!A3299,'TRM - TBM Crosswalk'!$A$2:'TRM - TBM Crosswalk'!$I$1008,8,FALSE)=0,"",VLOOKUP(TRM!A3299,'TRM - TBM Crosswalk'!$A$2:'TRM - TBM Crosswalk'!$I$1008,8,FALSE))</f>
        <v>Applications Services</v>
      </c>
      <c r="K1231" t="str">
        <f>IF(VLOOKUP(TRM!A3299,'TRM - TBM Crosswalk'!$A$2:'TRM - TBM Crosswalk'!$I$1008,9,FALSE)=0,"",VLOOKUP(TRM!A3299,'TRM - TBM Crosswalk'!$A$2:'TRM - TBM Crosswalk'!$I$1008,9,FALSE))</f>
        <v>Content Management</v>
      </c>
    </row>
    <row r="1232" spans="1:11" x14ac:dyDescent="0.45">
      <c r="A1232" t="str">
        <f>TRM!A3405</f>
        <v>A02.024.385</v>
      </c>
      <c r="B1232" t="str">
        <f>TRM!B3405</f>
        <v>Geospatial Data Analysis</v>
      </c>
      <c r="C1232" t="str">
        <f>TRM!C3405</f>
        <v>ArcGIS Desktop Background Geoprocessing 10.5.1 (64-bit) | 10.5.7333</v>
      </c>
      <c r="D1232">
        <f>TRM!D3405</f>
        <v>0</v>
      </c>
      <c r="E1232" t="str">
        <f>IF(VLOOKUP(TRM!A3405,'TRM - TBM Crosswalk'!$A$2:'TRM - TBM Crosswalk'!$I$1008,3,FALSE)="N/A","TBD","")</f>
        <v>TBD</v>
      </c>
      <c r="F1232" t="str">
        <f>IF(VLOOKUP(TRM!A3405,'TRM - TBM Crosswalk'!$A$2:'TRM - TBM Crosswalk'!$I$1008,4,FALSE)=0,"",VLOOKUP(TRM!A3405,'TRM - TBM Crosswalk'!$A$2:'TRM - TBM Crosswalk'!$I$1008,4,FALSE))</f>
        <v/>
      </c>
      <c r="G1232" t="str">
        <f>IF(VLOOKUP(TRM!A3405,'TRM - TBM Crosswalk'!$A$2:'TRM - TBM Crosswalk'!$I$1008,5,FALSE)=0,"",VLOOKUP(TRM!A3405,'TRM - TBM Crosswalk'!$A$2:'TRM - TBM Crosswalk'!$I$1008,5,FALSE))</f>
        <v/>
      </c>
      <c r="H1232" t="str">
        <f>IF(VLOOKUP(TRM!A3405,'TRM - TBM Crosswalk'!$A$2:'TRM - TBM Crosswalk'!$I$1008,6,FALSE)=0,"",VLOOKUP(TRM!A3405,'TRM - TBM Crosswalk'!$A$2:'TRM - TBM Crosswalk'!$I$1008,6,FALSE))</f>
        <v/>
      </c>
      <c r="I1232" t="str">
        <f>IF(VLOOKUP(TRM!A3405,'TRM - TBM Crosswalk'!$A$2:'TRM - TBM Crosswalk'!$I$1008,7,FALSE)=0,"",VLOOKUP(TRM!A3405,'TRM - TBM Crosswalk'!$A$2:'TRM - TBM Crosswalk'!$I$1008,7,FALSE))</f>
        <v/>
      </c>
      <c r="J1232" t="str">
        <f>IF(VLOOKUP(TRM!A3405,'TRM - TBM Crosswalk'!$A$2:'TRM - TBM Crosswalk'!$I$1008,8,FALSE)=0,"",VLOOKUP(TRM!A3405,'TRM - TBM Crosswalk'!$A$2:'TRM - TBM Crosswalk'!$I$1008,8,FALSE))</f>
        <v/>
      </c>
      <c r="K1232" t="str">
        <f>IF(VLOOKUP(TRM!A3405,'TRM - TBM Crosswalk'!$A$2:'TRM - TBM Crosswalk'!$I$1008,9,FALSE)=0,"",VLOOKUP(TRM!A3405,'TRM - TBM Crosswalk'!$A$2:'TRM - TBM Crosswalk'!$I$1008,9,FALSE))</f>
        <v/>
      </c>
    </row>
    <row r="1233" spans="1:11" x14ac:dyDescent="0.45">
      <c r="A1233" t="str">
        <f>TRM!A3612</f>
        <v>A02.024.385</v>
      </c>
      <c r="B1233" t="str">
        <f>TRM!B3612</f>
        <v>Geospatial Data Analysis</v>
      </c>
      <c r="C1233" t="str">
        <f>TRM!C3612</f>
        <v>ESRI Course Data for Migrating from ArcMap to ArcGIS Pro | 1.00.0002</v>
      </c>
      <c r="D1233">
        <f>TRM!D3612</f>
        <v>0</v>
      </c>
      <c r="E1233" t="str">
        <f>IF(VLOOKUP(TRM!A3612,'TRM - TBM Crosswalk'!$A$2:'TRM - TBM Crosswalk'!$I$1008,3,FALSE)="N/A","TBD","")</f>
        <v>TBD</v>
      </c>
      <c r="F1233" t="str">
        <f>IF(VLOOKUP(TRM!A3612,'TRM - TBM Crosswalk'!$A$2:'TRM - TBM Crosswalk'!$I$1008,4,FALSE)=0,"",VLOOKUP(TRM!A3612,'TRM - TBM Crosswalk'!$A$2:'TRM - TBM Crosswalk'!$I$1008,4,FALSE))</f>
        <v/>
      </c>
      <c r="G1233" t="str">
        <f>IF(VLOOKUP(TRM!A3612,'TRM - TBM Crosswalk'!$A$2:'TRM - TBM Crosswalk'!$I$1008,5,FALSE)=0,"",VLOOKUP(TRM!A3612,'TRM - TBM Crosswalk'!$A$2:'TRM - TBM Crosswalk'!$I$1008,5,FALSE))</f>
        <v/>
      </c>
      <c r="H1233" t="str">
        <f>IF(VLOOKUP(TRM!A3612,'TRM - TBM Crosswalk'!$A$2:'TRM - TBM Crosswalk'!$I$1008,6,FALSE)=0,"",VLOOKUP(TRM!A3612,'TRM - TBM Crosswalk'!$A$2:'TRM - TBM Crosswalk'!$I$1008,6,FALSE))</f>
        <v/>
      </c>
      <c r="I1233" t="str">
        <f>IF(VLOOKUP(TRM!A3612,'TRM - TBM Crosswalk'!$A$2:'TRM - TBM Crosswalk'!$I$1008,7,FALSE)=0,"",VLOOKUP(TRM!A3612,'TRM - TBM Crosswalk'!$A$2:'TRM - TBM Crosswalk'!$I$1008,7,FALSE))</f>
        <v/>
      </c>
      <c r="J1233" t="str">
        <f>IF(VLOOKUP(TRM!A3612,'TRM - TBM Crosswalk'!$A$2:'TRM - TBM Crosswalk'!$I$1008,8,FALSE)=0,"",VLOOKUP(TRM!A3612,'TRM - TBM Crosswalk'!$A$2:'TRM - TBM Crosswalk'!$I$1008,8,FALSE))</f>
        <v/>
      </c>
      <c r="K1233" t="str">
        <f>IF(VLOOKUP(TRM!A3612,'TRM - TBM Crosswalk'!$A$2:'TRM - TBM Crosswalk'!$I$1008,9,FALSE)=0,"",VLOOKUP(TRM!A3612,'TRM - TBM Crosswalk'!$A$2:'TRM - TBM Crosswalk'!$I$1008,9,FALSE))</f>
        <v/>
      </c>
    </row>
    <row r="1234" spans="1:11" x14ac:dyDescent="0.45">
      <c r="A1234" t="str">
        <f>TRM!A3613</f>
        <v>A02.024.385</v>
      </c>
      <c r="B1234" t="str">
        <f>TRM!B3613</f>
        <v>Geospatial Data Analysis</v>
      </c>
      <c r="C1234" t="str">
        <f>TRM!C3613</f>
        <v>ESRI MapObjects 2 Runtime</v>
      </c>
      <c r="D1234">
        <f>TRM!D3613</f>
        <v>0</v>
      </c>
      <c r="E1234" t="str">
        <f>IF(VLOOKUP(TRM!A3613,'TRM - TBM Crosswalk'!$A$2:'TRM - TBM Crosswalk'!$I$1008,3,FALSE)="N/A","TBD","")</f>
        <v>TBD</v>
      </c>
      <c r="F1234" t="str">
        <f>IF(VLOOKUP(TRM!A3613,'TRM - TBM Crosswalk'!$A$2:'TRM - TBM Crosswalk'!$I$1008,4,FALSE)=0,"",VLOOKUP(TRM!A3613,'TRM - TBM Crosswalk'!$A$2:'TRM - TBM Crosswalk'!$I$1008,4,FALSE))</f>
        <v/>
      </c>
      <c r="G1234" t="str">
        <f>IF(VLOOKUP(TRM!A3613,'TRM - TBM Crosswalk'!$A$2:'TRM - TBM Crosswalk'!$I$1008,5,FALSE)=0,"",VLOOKUP(TRM!A3613,'TRM - TBM Crosswalk'!$A$2:'TRM - TBM Crosswalk'!$I$1008,5,FALSE))</f>
        <v/>
      </c>
      <c r="H1234" t="str">
        <f>IF(VLOOKUP(TRM!A3613,'TRM - TBM Crosswalk'!$A$2:'TRM - TBM Crosswalk'!$I$1008,6,FALSE)=0,"",VLOOKUP(TRM!A3613,'TRM - TBM Crosswalk'!$A$2:'TRM - TBM Crosswalk'!$I$1008,6,FALSE))</f>
        <v/>
      </c>
      <c r="I1234" t="str">
        <f>IF(VLOOKUP(TRM!A3613,'TRM - TBM Crosswalk'!$A$2:'TRM - TBM Crosswalk'!$I$1008,7,FALSE)=0,"",VLOOKUP(TRM!A3613,'TRM - TBM Crosswalk'!$A$2:'TRM - TBM Crosswalk'!$I$1008,7,FALSE))</f>
        <v/>
      </c>
      <c r="J1234" t="str">
        <f>IF(VLOOKUP(TRM!A3613,'TRM - TBM Crosswalk'!$A$2:'TRM - TBM Crosswalk'!$I$1008,8,FALSE)=0,"",VLOOKUP(TRM!A3613,'TRM - TBM Crosswalk'!$A$2:'TRM - TBM Crosswalk'!$I$1008,8,FALSE))</f>
        <v/>
      </c>
      <c r="K1234" t="str">
        <f>IF(VLOOKUP(TRM!A3613,'TRM - TBM Crosswalk'!$A$2:'TRM - TBM Crosswalk'!$I$1008,9,FALSE)=0,"",VLOOKUP(TRM!A3613,'TRM - TBM Crosswalk'!$A$2:'TRM - TBM Crosswalk'!$I$1008,9,FALSE))</f>
        <v/>
      </c>
    </row>
    <row r="1235" spans="1:11" x14ac:dyDescent="0.45">
      <c r="A1235" t="str">
        <f>TRM!A3614</f>
        <v>A02.024.385</v>
      </c>
      <c r="B1235" t="str">
        <f>TRM!B3614</f>
        <v>Geospatial Data Analysis</v>
      </c>
      <c r="C1235" t="str">
        <f>TRM!C3614</f>
        <v>ET GeoWizards  for ArcGis 10.4 | 11.3</v>
      </c>
      <c r="D1235">
        <f>TRM!D3614</f>
        <v>0</v>
      </c>
      <c r="E1235" t="str">
        <f>IF(VLOOKUP(TRM!A3614,'TRM - TBM Crosswalk'!$A$2:'TRM - TBM Crosswalk'!$I$1008,3,FALSE)="N/A","TBD","")</f>
        <v>TBD</v>
      </c>
      <c r="F1235" t="str">
        <f>IF(VLOOKUP(TRM!A3614,'TRM - TBM Crosswalk'!$A$2:'TRM - TBM Crosswalk'!$I$1008,4,FALSE)=0,"",VLOOKUP(TRM!A3614,'TRM - TBM Crosswalk'!$A$2:'TRM - TBM Crosswalk'!$I$1008,4,FALSE))</f>
        <v/>
      </c>
      <c r="G1235" t="str">
        <f>IF(VLOOKUP(TRM!A3614,'TRM - TBM Crosswalk'!$A$2:'TRM - TBM Crosswalk'!$I$1008,5,FALSE)=0,"",VLOOKUP(TRM!A3614,'TRM - TBM Crosswalk'!$A$2:'TRM - TBM Crosswalk'!$I$1008,5,FALSE))</f>
        <v/>
      </c>
      <c r="H1235" t="str">
        <f>IF(VLOOKUP(TRM!A3614,'TRM - TBM Crosswalk'!$A$2:'TRM - TBM Crosswalk'!$I$1008,6,FALSE)=0,"",VLOOKUP(TRM!A3614,'TRM - TBM Crosswalk'!$A$2:'TRM - TBM Crosswalk'!$I$1008,6,FALSE))</f>
        <v/>
      </c>
      <c r="I1235" t="str">
        <f>IF(VLOOKUP(TRM!A3614,'TRM - TBM Crosswalk'!$A$2:'TRM - TBM Crosswalk'!$I$1008,7,FALSE)=0,"",VLOOKUP(TRM!A3614,'TRM - TBM Crosswalk'!$A$2:'TRM - TBM Crosswalk'!$I$1008,7,FALSE))</f>
        <v/>
      </c>
      <c r="J1235" t="str">
        <f>IF(VLOOKUP(TRM!A3614,'TRM - TBM Crosswalk'!$A$2:'TRM - TBM Crosswalk'!$I$1008,8,FALSE)=0,"",VLOOKUP(TRM!A3614,'TRM - TBM Crosswalk'!$A$2:'TRM - TBM Crosswalk'!$I$1008,8,FALSE))</f>
        <v/>
      </c>
      <c r="K1235" t="str">
        <f>IF(VLOOKUP(TRM!A3614,'TRM - TBM Crosswalk'!$A$2:'TRM - TBM Crosswalk'!$I$1008,9,FALSE)=0,"",VLOOKUP(TRM!A3614,'TRM - TBM Crosswalk'!$A$2:'TRM - TBM Crosswalk'!$I$1008,9,FALSE))</f>
        <v/>
      </c>
    </row>
    <row r="1236" spans="1:11" x14ac:dyDescent="0.45">
      <c r="A1236" t="str">
        <f>TRM!A3825</f>
        <v>A02.024.386</v>
      </c>
      <c r="B1236" t="str">
        <f>TRM!B3825</f>
        <v>Geospatial Data Collection</v>
      </c>
      <c r="C1236" t="str">
        <f>TRM!C3825</f>
        <v>Trimble Coordinate System Database Redistributable (x64) | 89.0</v>
      </c>
      <c r="D1236">
        <f>TRM!D3825</f>
        <v>0</v>
      </c>
      <c r="E1236" t="str">
        <f>IF(VLOOKUP(TRM!A3825,'TRM - TBM Crosswalk'!$A$2:'TRM - TBM Crosswalk'!$I$1008,3,FALSE)="N/A","TBD","")</f>
        <v>TBD</v>
      </c>
      <c r="F1236" t="str">
        <f>IF(VLOOKUP(TRM!A3825,'TRM - TBM Crosswalk'!$A$2:'TRM - TBM Crosswalk'!$I$1008,4,FALSE)=0,"",VLOOKUP(TRM!A3825,'TRM - TBM Crosswalk'!$A$2:'TRM - TBM Crosswalk'!$I$1008,4,FALSE))</f>
        <v/>
      </c>
      <c r="G1236" t="str">
        <f>IF(VLOOKUP(TRM!A3825,'TRM - TBM Crosswalk'!$A$2:'TRM - TBM Crosswalk'!$I$1008,5,FALSE)=0,"",VLOOKUP(TRM!A3825,'TRM - TBM Crosswalk'!$A$2:'TRM - TBM Crosswalk'!$I$1008,5,FALSE))</f>
        <v/>
      </c>
      <c r="H1236" t="str">
        <f>IF(VLOOKUP(TRM!A3825,'TRM - TBM Crosswalk'!$A$2:'TRM - TBM Crosswalk'!$I$1008,6,FALSE)=0,"",VLOOKUP(TRM!A3825,'TRM - TBM Crosswalk'!$A$2:'TRM - TBM Crosswalk'!$I$1008,6,FALSE))</f>
        <v/>
      </c>
      <c r="I1236" t="str">
        <f>IF(VLOOKUP(TRM!A3825,'TRM - TBM Crosswalk'!$A$2:'TRM - TBM Crosswalk'!$I$1008,7,FALSE)=0,"",VLOOKUP(TRM!A3825,'TRM - TBM Crosswalk'!$A$2:'TRM - TBM Crosswalk'!$I$1008,7,FALSE))</f>
        <v/>
      </c>
      <c r="J1236" t="str">
        <f>IF(VLOOKUP(TRM!A3825,'TRM - TBM Crosswalk'!$A$2:'TRM - TBM Crosswalk'!$I$1008,8,FALSE)=0,"",VLOOKUP(TRM!A3825,'TRM - TBM Crosswalk'!$A$2:'TRM - TBM Crosswalk'!$I$1008,8,FALSE))</f>
        <v/>
      </c>
      <c r="K1236" t="str">
        <f>IF(VLOOKUP(TRM!A3825,'TRM - TBM Crosswalk'!$A$2:'TRM - TBM Crosswalk'!$I$1008,9,FALSE)=0,"",VLOOKUP(TRM!A3825,'TRM - TBM Crosswalk'!$A$2:'TRM - TBM Crosswalk'!$I$1008,9,FALSE))</f>
        <v/>
      </c>
    </row>
    <row r="1237" spans="1:11" x14ac:dyDescent="0.45">
      <c r="A1237" t="str">
        <f>TRM!A3826</f>
        <v>A02.024.386</v>
      </c>
      <c r="B1237" t="str">
        <f>TRM!B3826</f>
        <v>Geospatial Data Collection</v>
      </c>
      <c r="C1237" t="str">
        <f>TRM!C3826</f>
        <v>Trimble Coordinate System Manager (64-bit) | 3.1.1.0</v>
      </c>
      <c r="D1237">
        <f>TRM!D3826</f>
        <v>0</v>
      </c>
      <c r="E1237" t="str">
        <f>IF(VLOOKUP(TRM!A3826,'TRM - TBM Crosswalk'!$A$2:'TRM - TBM Crosswalk'!$I$1008,3,FALSE)="N/A","TBD","")</f>
        <v>TBD</v>
      </c>
      <c r="F1237" t="str">
        <f>IF(VLOOKUP(TRM!A3826,'TRM - TBM Crosswalk'!$A$2:'TRM - TBM Crosswalk'!$I$1008,4,FALSE)=0,"",VLOOKUP(TRM!A3826,'TRM - TBM Crosswalk'!$A$2:'TRM - TBM Crosswalk'!$I$1008,4,FALSE))</f>
        <v/>
      </c>
      <c r="G1237" t="str">
        <f>IF(VLOOKUP(TRM!A3826,'TRM - TBM Crosswalk'!$A$2:'TRM - TBM Crosswalk'!$I$1008,5,FALSE)=0,"",VLOOKUP(TRM!A3826,'TRM - TBM Crosswalk'!$A$2:'TRM - TBM Crosswalk'!$I$1008,5,FALSE))</f>
        <v/>
      </c>
      <c r="H1237" t="str">
        <f>IF(VLOOKUP(TRM!A3826,'TRM - TBM Crosswalk'!$A$2:'TRM - TBM Crosswalk'!$I$1008,6,FALSE)=0,"",VLOOKUP(TRM!A3826,'TRM - TBM Crosswalk'!$A$2:'TRM - TBM Crosswalk'!$I$1008,6,FALSE))</f>
        <v/>
      </c>
      <c r="I1237" t="str">
        <f>IF(VLOOKUP(TRM!A3826,'TRM - TBM Crosswalk'!$A$2:'TRM - TBM Crosswalk'!$I$1008,7,FALSE)=0,"",VLOOKUP(TRM!A3826,'TRM - TBM Crosswalk'!$A$2:'TRM - TBM Crosswalk'!$I$1008,7,FALSE))</f>
        <v/>
      </c>
      <c r="J1237" t="str">
        <f>IF(VLOOKUP(TRM!A3826,'TRM - TBM Crosswalk'!$A$2:'TRM - TBM Crosswalk'!$I$1008,8,FALSE)=0,"",VLOOKUP(TRM!A3826,'TRM - TBM Crosswalk'!$A$2:'TRM - TBM Crosswalk'!$I$1008,8,FALSE))</f>
        <v/>
      </c>
      <c r="K1237" t="str">
        <f>IF(VLOOKUP(TRM!A3826,'TRM - TBM Crosswalk'!$A$2:'TRM - TBM Crosswalk'!$I$1008,9,FALSE)=0,"",VLOOKUP(TRM!A3826,'TRM - TBM Crosswalk'!$A$2:'TRM - TBM Crosswalk'!$I$1008,9,FALSE))</f>
        <v/>
      </c>
    </row>
    <row r="1238" spans="1:11" x14ac:dyDescent="0.45">
      <c r="A1238" t="str">
        <f>TRM!A3827</f>
        <v>A02.024.386</v>
      </c>
      <c r="B1238" t="str">
        <f>TRM!B3827</f>
        <v>Geospatial Data Collection</v>
      </c>
      <c r="C1238" t="str">
        <f>TRM!C3827</f>
        <v>Trimble Coordinate System Manager (64-bit) | 3.3.3.0</v>
      </c>
      <c r="D1238">
        <f>TRM!D3827</f>
        <v>0</v>
      </c>
      <c r="E1238" t="str">
        <f>IF(VLOOKUP(TRM!A3827,'TRM - TBM Crosswalk'!$A$2:'TRM - TBM Crosswalk'!$I$1008,3,FALSE)="N/A","TBD","")</f>
        <v>TBD</v>
      </c>
      <c r="F1238" t="str">
        <f>IF(VLOOKUP(TRM!A3827,'TRM - TBM Crosswalk'!$A$2:'TRM - TBM Crosswalk'!$I$1008,4,FALSE)=0,"",VLOOKUP(TRM!A3827,'TRM - TBM Crosswalk'!$A$2:'TRM - TBM Crosswalk'!$I$1008,4,FALSE))</f>
        <v/>
      </c>
      <c r="G1238" t="str">
        <f>IF(VLOOKUP(TRM!A3827,'TRM - TBM Crosswalk'!$A$2:'TRM - TBM Crosswalk'!$I$1008,5,FALSE)=0,"",VLOOKUP(TRM!A3827,'TRM - TBM Crosswalk'!$A$2:'TRM - TBM Crosswalk'!$I$1008,5,FALSE))</f>
        <v/>
      </c>
      <c r="H1238" t="str">
        <f>IF(VLOOKUP(TRM!A3827,'TRM - TBM Crosswalk'!$A$2:'TRM - TBM Crosswalk'!$I$1008,6,FALSE)=0,"",VLOOKUP(TRM!A3827,'TRM - TBM Crosswalk'!$A$2:'TRM - TBM Crosswalk'!$I$1008,6,FALSE))</f>
        <v/>
      </c>
      <c r="I1238" t="str">
        <f>IF(VLOOKUP(TRM!A3827,'TRM - TBM Crosswalk'!$A$2:'TRM - TBM Crosswalk'!$I$1008,7,FALSE)=0,"",VLOOKUP(TRM!A3827,'TRM - TBM Crosswalk'!$A$2:'TRM - TBM Crosswalk'!$I$1008,7,FALSE))</f>
        <v/>
      </c>
      <c r="J1238" t="str">
        <f>IF(VLOOKUP(TRM!A3827,'TRM - TBM Crosswalk'!$A$2:'TRM - TBM Crosswalk'!$I$1008,8,FALSE)=0,"",VLOOKUP(TRM!A3827,'TRM - TBM Crosswalk'!$A$2:'TRM - TBM Crosswalk'!$I$1008,8,FALSE))</f>
        <v/>
      </c>
      <c r="K1238" t="str">
        <f>IF(VLOOKUP(TRM!A3827,'TRM - TBM Crosswalk'!$A$2:'TRM - TBM Crosswalk'!$I$1008,9,FALSE)=0,"",VLOOKUP(TRM!A3827,'TRM - TBM Crosswalk'!$A$2:'TRM - TBM Crosswalk'!$I$1008,9,FALSE))</f>
        <v/>
      </c>
    </row>
    <row r="1239" spans="1:11" x14ac:dyDescent="0.45">
      <c r="A1239" t="str">
        <f>TRM!A3828</f>
        <v>A02.024.386</v>
      </c>
      <c r="B1239" t="str">
        <f>TRM!B3828</f>
        <v>Geospatial Data Collection</v>
      </c>
      <c r="C1239" t="str">
        <f>TRM!C3828</f>
        <v>Trimble Coordinate System Manager (64-bit) | 3.4.1.0</v>
      </c>
      <c r="D1239">
        <f>TRM!D3828</f>
        <v>0</v>
      </c>
      <c r="E1239" t="str">
        <f>IF(VLOOKUP(TRM!A3828,'TRM - TBM Crosswalk'!$A$2:'TRM - TBM Crosswalk'!$I$1008,3,FALSE)="N/A","TBD","")</f>
        <v>TBD</v>
      </c>
      <c r="F1239" t="str">
        <f>IF(VLOOKUP(TRM!A3828,'TRM - TBM Crosswalk'!$A$2:'TRM - TBM Crosswalk'!$I$1008,4,FALSE)=0,"",VLOOKUP(TRM!A3828,'TRM - TBM Crosswalk'!$A$2:'TRM - TBM Crosswalk'!$I$1008,4,FALSE))</f>
        <v/>
      </c>
      <c r="G1239" t="str">
        <f>IF(VLOOKUP(TRM!A3828,'TRM - TBM Crosswalk'!$A$2:'TRM - TBM Crosswalk'!$I$1008,5,FALSE)=0,"",VLOOKUP(TRM!A3828,'TRM - TBM Crosswalk'!$A$2:'TRM - TBM Crosswalk'!$I$1008,5,FALSE))</f>
        <v/>
      </c>
      <c r="H1239" t="str">
        <f>IF(VLOOKUP(TRM!A3828,'TRM - TBM Crosswalk'!$A$2:'TRM - TBM Crosswalk'!$I$1008,6,FALSE)=0,"",VLOOKUP(TRM!A3828,'TRM - TBM Crosswalk'!$A$2:'TRM - TBM Crosswalk'!$I$1008,6,FALSE))</f>
        <v/>
      </c>
      <c r="I1239" t="str">
        <f>IF(VLOOKUP(TRM!A3828,'TRM - TBM Crosswalk'!$A$2:'TRM - TBM Crosswalk'!$I$1008,7,FALSE)=0,"",VLOOKUP(TRM!A3828,'TRM - TBM Crosswalk'!$A$2:'TRM - TBM Crosswalk'!$I$1008,7,FALSE))</f>
        <v/>
      </c>
      <c r="J1239" t="str">
        <f>IF(VLOOKUP(TRM!A3828,'TRM - TBM Crosswalk'!$A$2:'TRM - TBM Crosswalk'!$I$1008,8,FALSE)=0,"",VLOOKUP(TRM!A3828,'TRM - TBM Crosswalk'!$A$2:'TRM - TBM Crosswalk'!$I$1008,8,FALSE))</f>
        <v/>
      </c>
      <c r="K1239" t="str">
        <f>IF(VLOOKUP(TRM!A3828,'TRM - TBM Crosswalk'!$A$2:'TRM - TBM Crosswalk'!$I$1008,9,FALSE)=0,"",VLOOKUP(TRM!A3828,'TRM - TBM Crosswalk'!$A$2:'TRM - TBM Crosswalk'!$I$1008,9,FALSE))</f>
        <v/>
      </c>
    </row>
    <row r="1240" spans="1:11" x14ac:dyDescent="0.45">
      <c r="A1240" t="str">
        <f>TRM!A3829</f>
        <v>A02.024.386</v>
      </c>
      <c r="B1240" t="str">
        <f>TRM!B3829</f>
        <v>Geospatial Data Collection</v>
      </c>
      <c r="C1240" t="str">
        <f>TRM!C3829</f>
        <v>Trimble Coordinate System Manager (64-bit) | 3.5.4.0</v>
      </c>
      <c r="D1240">
        <f>TRM!D3829</f>
        <v>0</v>
      </c>
      <c r="E1240" t="str">
        <f>IF(VLOOKUP(TRM!A3829,'TRM - TBM Crosswalk'!$A$2:'TRM - TBM Crosswalk'!$I$1008,3,FALSE)="N/A","TBD","")</f>
        <v>TBD</v>
      </c>
      <c r="F1240" t="str">
        <f>IF(VLOOKUP(TRM!A3829,'TRM - TBM Crosswalk'!$A$2:'TRM - TBM Crosswalk'!$I$1008,4,FALSE)=0,"",VLOOKUP(TRM!A3829,'TRM - TBM Crosswalk'!$A$2:'TRM - TBM Crosswalk'!$I$1008,4,FALSE))</f>
        <v/>
      </c>
      <c r="G1240" t="str">
        <f>IF(VLOOKUP(TRM!A3829,'TRM - TBM Crosswalk'!$A$2:'TRM - TBM Crosswalk'!$I$1008,5,FALSE)=0,"",VLOOKUP(TRM!A3829,'TRM - TBM Crosswalk'!$A$2:'TRM - TBM Crosswalk'!$I$1008,5,FALSE))</f>
        <v/>
      </c>
      <c r="H1240" t="str">
        <f>IF(VLOOKUP(TRM!A3829,'TRM - TBM Crosswalk'!$A$2:'TRM - TBM Crosswalk'!$I$1008,6,FALSE)=0,"",VLOOKUP(TRM!A3829,'TRM - TBM Crosswalk'!$A$2:'TRM - TBM Crosswalk'!$I$1008,6,FALSE))</f>
        <v/>
      </c>
      <c r="I1240" t="str">
        <f>IF(VLOOKUP(TRM!A3829,'TRM - TBM Crosswalk'!$A$2:'TRM - TBM Crosswalk'!$I$1008,7,FALSE)=0,"",VLOOKUP(TRM!A3829,'TRM - TBM Crosswalk'!$A$2:'TRM - TBM Crosswalk'!$I$1008,7,FALSE))</f>
        <v/>
      </c>
      <c r="J1240" t="str">
        <f>IF(VLOOKUP(TRM!A3829,'TRM - TBM Crosswalk'!$A$2:'TRM - TBM Crosswalk'!$I$1008,8,FALSE)=0,"",VLOOKUP(TRM!A3829,'TRM - TBM Crosswalk'!$A$2:'TRM - TBM Crosswalk'!$I$1008,8,FALSE))</f>
        <v/>
      </c>
      <c r="K1240" t="str">
        <f>IF(VLOOKUP(TRM!A3829,'TRM - TBM Crosswalk'!$A$2:'TRM - TBM Crosswalk'!$I$1008,9,FALSE)=0,"",VLOOKUP(TRM!A3829,'TRM - TBM Crosswalk'!$A$2:'TRM - TBM Crosswalk'!$I$1008,9,FALSE))</f>
        <v/>
      </c>
    </row>
    <row r="1241" spans="1:11" x14ac:dyDescent="0.45">
      <c r="A1241" t="str">
        <f>TRM!A3830</f>
        <v>A02.024.386</v>
      </c>
      <c r="B1241" t="str">
        <f>TRM!B3830</f>
        <v>Geospatial Data Collection</v>
      </c>
      <c r="C1241" t="str">
        <f>TRM!C3830</f>
        <v>Trimble Coordinate System Manager (64-bit) | 3.6.2.0</v>
      </c>
      <c r="D1241">
        <f>TRM!D3830</f>
        <v>0</v>
      </c>
      <c r="E1241" t="str">
        <f>IF(VLOOKUP(TRM!A3830,'TRM - TBM Crosswalk'!$A$2:'TRM - TBM Crosswalk'!$I$1008,3,FALSE)="N/A","TBD","")</f>
        <v>TBD</v>
      </c>
      <c r="F1241" t="str">
        <f>IF(VLOOKUP(TRM!A3830,'TRM - TBM Crosswalk'!$A$2:'TRM - TBM Crosswalk'!$I$1008,4,FALSE)=0,"",VLOOKUP(TRM!A3830,'TRM - TBM Crosswalk'!$A$2:'TRM - TBM Crosswalk'!$I$1008,4,FALSE))</f>
        <v/>
      </c>
      <c r="G1241" t="str">
        <f>IF(VLOOKUP(TRM!A3830,'TRM - TBM Crosswalk'!$A$2:'TRM - TBM Crosswalk'!$I$1008,5,FALSE)=0,"",VLOOKUP(TRM!A3830,'TRM - TBM Crosswalk'!$A$2:'TRM - TBM Crosswalk'!$I$1008,5,FALSE))</f>
        <v/>
      </c>
      <c r="H1241" t="str">
        <f>IF(VLOOKUP(TRM!A3830,'TRM - TBM Crosswalk'!$A$2:'TRM - TBM Crosswalk'!$I$1008,6,FALSE)=0,"",VLOOKUP(TRM!A3830,'TRM - TBM Crosswalk'!$A$2:'TRM - TBM Crosswalk'!$I$1008,6,FALSE))</f>
        <v/>
      </c>
      <c r="I1241" t="str">
        <f>IF(VLOOKUP(TRM!A3830,'TRM - TBM Crosswalk'!$A$2:'TRM - TBM Crosswalk'!$I$1008,7,FALSE)=0,"",VLOOKUP(TRM!A3830,'TRM - TBM Crosswalk'!$A$2:'TRM - TBM Crosswalk'!$I$1008,7,FALSE))</f>
        <v/>
      </c>
      <c r="J1241" t="str">
        <f>IF(VLOOKUP(TRM!A3830,'TRM - TBM Crosswalk'!$A$2:'TRM - TBM Crosswalk'!$I$1008,8,FALSE)=0,"",VLOOKUP(TRM!A3830,'TRM - TBM Crosswalk'!$A$2:'TRM - TBM Crosswalk'!$I$1008,8,FALSE))</f>
        <v/>
      </c>
      <c r="K1241" t="str">
        <f>IF(VLOOKUP(TRM!A3830,'TRM - TBM Crosswalk'!$A$2:'TRM - TBM Crosswalk'!$I$1008,9,FALSE)=0,"",VLOOKUP(TRM!A3830,'TRM - TBM Crosswalk'!$A$2:'TRM - TBM Crosswalk'!$I$1008,9,FALSE))</f>
        <v/>
      </c>
    </row>
    <row r="1242" spans="1:11" x14ac:dyDescent="0.45">
      <c r="A1242" t="str">
        <f>TRM!A3831</f>
        <v>A02.024.386</v>
      </c>
      <c r="B1242" t="str">
        <f>TRM!B3831</f>
        <v>Geospatial Data Collection</v>
      </c>
      <c r="C1242" t="str">
        <f>TRM!C3831</f>
        <v>Trimble Coordinate System Manager (64-bit) | 3.6.3.0</v>
      </c>
      <c r="D1242">
        <f>TRM!D3831</f>
        <v>0</v>
      </c>
      <c r="E1242" t="str">
        <f>IF(VLOOKUP(TRM!A3831,'TRM - TBM Crosswalk'!$A$2:'TRM - TBM Crosswalk'!$I$1008,3,FALSE)="N/A","TBD","")</f>
        <v>TBD</v>
      </c>
      <c r="F1242" t="str">
        <f>IF(VLOOKUP(TRM!A3831,'TRM - TBM Crosswalk'!$A$2:'TRM - TBM Crosswalk'!$I$1008,4,FALSE)=0,"",VLOOKUP(TRM!A3831,'TRM - TBM Crosswalk'!$A$2:'TRM - TBM Crosswalk'!$I$1008,4,FALSE))</f>
        <v/>
      </c>
      <c r="G1242" t="str">
        <f>IF(VLOOKUP(TRM!A3831,'TRM - TBM Crosswalk'!$A$2:'TRM - TBM Crosswalk'!$I$1008,5,FALSE)=0,"",VLOOKUP(TRM!A3831,'TRM - TBM Crosswalk'!$A$2:'TRM - TBM Crosswalk'!$I$1008,5,FALSE))</f>
        <v/>
      </c>
      <c r="H1242" t="str">
        <f>IF(VLOOKUP(TRM!A3831,'TRM - TBM Crosswalk'!$A$2:'TRM - TBM Crosswalk'!$I$1008,6,FALSE)=0,"",VLOOKUP(TRM!A3831,'TRM - TBM Crosswalk'!$A$2:'TRM - TBM Crosswalk'!$I$1008,6,FALSE))</f>
        <v/>
      </c>
      <c r="I1242" t="str">
        <f>IF(VLOOKUP(TRM!A3831,'TRM - TBM Crosswalk'!$A$2:'TRM - TBM Crosswalk'!$I$1008,7,FALSE)=0,"",VLOOKUP(TRM!A3831,'TRM - TBM Crosswalk'!$A$2:'TRM - TBM Crosswalk'!$I$1008,7,FALSE))</f>
        <v/>
      </c>
      <c r="J1242" t="str">
        <f>IF(VLOOKUP(TRM!A3831,'TRM - TBM Crosswalk'!$A$2:'TRM - TBM Crosswalk'!$I$1008,8,FALSE)=0,"",VLOOKUP(TRM!A3831,'TRM - TBM Crosswalk'!$A$2:'TRM - TBM Crosswalk'!$I$1008,8,FALSE))</f>
        <v/>
      </c>
      <c r="K1242" t="str">
        <f>IF(VLOOKUP(TRM!A3831,'TRM - TBM Crosswalk'!$A$2:'TRM - TBM Crosswalk'!$I$1008,9,FALSE)=0,"",VLOOKUP(TRM!A3831,'TRM - TBM Crosswalk'!$A$2:'TRM - TBM Crosswalk'!$I$1008,9,FALSE))</f>
        <v/>
      </c>
    </row>
    <row r="1243" spans="1:11" x14ac:dyDescent="0.45">
      <c r="A1243" t="str">
        <f>TRM!A3832</f>
        <v>A02.024.386</v>
      </c>
      <c r="B1243" t="str">
        <f>TRM!B3832</f>
        <v>Geospatial Data Collection</v>
      </c>
      <c r="C1243" t="str">
        <f>TRM!C3832</f>
        <v>Trimble Coordinate System Manager (64-bit) | 3.6.4.0</v>
      </c>
      <c r="D1243">
        <f>TRM!D3832</f>
        <v>0</v>
      </c>
      <c r="E1243" t="str">
        <f>IF(VLOOKUP(TRM!A3832,'TRM - TBM Crosswalk'!$A$2:'TRM - TBM Crosswalk'!$I$1008,3,FALSE)="N/A","TBD","")</f>
        <v>TBD</v>
      </c>
      <c r="F1243" t="str">
        <f>IF(VLOOKUP(TRM!A3832,'TRM - TBM Crosswalk'!$A$2:'TRM - TBM Crosswalk'!$I$1008,4,FALSE)=0,"",VLOOKUP(TRM!A3832,'TRM - TBM Crosswalk'!$A$2:'TRM - TBM Crosswalk'!$I$1008,4,FALSE))</f>
        <v/>
      </c>
      <c r="G1243" t="str">
        <f>IF(VLOOKUP(TRM!A3832,'TRM - TBM Crosswalk'!$A$2:'TRM - TBM Crosswalk'!$I$1008,5,FALSE)=0,"",VLOOKUP(TRM!A3832,'TRM - TBM Crosswalk'!$A$2:'TRM - TBM Crosswalk'!$I$1008,5,FALSE))</f>
        <v/>
      </c>
      <c r="H1243" t="str">
        <f>IF(VLOOKUP(TRM!A3832,'TRM - TBM Crosswalk'!$A$2:'TRM - TBM Crosswalk'!$I$1008,6,FALSE)=0,"",VLOOKUP(TRM!A3832,'TRM - TBM Crosswalk'!$A$2:'TRM - TBM Crosswalk'!$I$1008,6,FALSE))</f>
        <v/>
      </c>
      <c r="I1243" t="str">
        <f>IF(VLOOKUP(TRM!A3832,'TRM - TBM Crosswalk'!$A$2:'TRM - TBM Crosswalk'!$I$1008,7,FALSE)=0,"",VLOOKUP(TRM!A3832,'TRM - TBM Crosswalk'!$A$2:'TRM - TBM Crosswalk'!$I$1008,7,FALSE))</f>
        <v/>
      </c>
      <c r="J1243" t="str">
        <f>IF(VLOOKUP(TRM!A3832,'TRM - TBM Crosswalk'!$A$2:'TRM - TBM Crosswalk'!$I$1008,8,FALSE)=0,"",VLOOKUP(TRM!A3832,'TRM - TBM Crosswalk'!$A$2:'TRM - TBM Crosswalk'!$I$1008,8,FALSE))</f>
        <v/>
      </c>
      <c r="K1243" t="str">
        <f>IF(VLOOKUP(TRM!A3832,'TRM - TBM Crosswalk'!$A$2:'TRM - TBM Crosswalk'!$I$1008,9,FALSE)=0,"",VLOOKUP(TRM!A3832,'TRM - TBM Crosswalk'!$A$2:'TRM - TBM Crosswalk'!$I$1008,9,FALSE))</f>
        <v/>
      </c>
    </row>
    <row r="1244" spans="1:11" x14ac:dyDescent="0.45">
      <c r="A1244" t="str">
        <f>TRM!A3833</f>
        <v>A02.024.386</v>
      </c>
      <c r="B1244" t="str">
        <f>TRM!B3833</f>
        <v>Geospatial Data Collection</v>
      </c>
      <c r="C1244" t="str">
        <f>TRM!C3833</f>
        <v>Trimble Coordinate System Manager (64-bit) | 3.7.1.0</v>
      </c>
      <c r="D1244">
        <f>TRM!D3833</f>
        <v>0</v>
      </c>
      <c r="E1244" t="str">
        <f>IF(VLOOKUP(TRM!A3833,'TRM - TBM Crosswalk'!$A$2:'TRM - TBM Crosswalk'!$I$1008,3,FALSE)="N/A","TBD","")</f>
        <v>TBD</v>
      </c>
      <c r="F1244" t="str">
        <f>IF(VLOOKUP(TRM!A3833,'TRM - TBM Crosswalk'!$A$2:'TRM - TBM Crosswalk'!$I$1008,4,FALSE)=0,"",VLOOKUP(TRM!A3833,'TRM - TBM Crosswalk'!$A$2:'TRM - TBM Crosswalk'!$I$1008,4,FALSE))</f>
        <v/>
      </c>
      <c r="G1244" t="str">
        <f>IF(VLOOKUP(TRM!A3833,'TRM - TBM Crosswalk'!$A$2:'TRM - TBM Crosswalk'!$I$1008,5,FALSE)=0,"",VLOOKUP(TRM!A3833,'TRM - TBM Crosswalk'!$A$2:'TRM - TBM Crosswalk'!$I$1008,5,FALSE))</f>
        <v/>
      </c>
      <c r="H1244" t="str">
        <f>IF(VLOOKUP(TRM!A3833,'TRM - TBM Crosswalk'!$A$2:'TRM - TBM Crosswalk'!$I$1008,6,FALSE)=0,"",VLOOKUP(TRM!A3833,'TRM - TBM Crosswalk'!$A$2:'TRM - TBM Crosswalk'!$I$1008,6,FALSE))</f>
        <v/>
      </c>
      <c r="I1244" t="str">
        <f>IF(VLOOKUP(TRM!A3833,'TRM - TBM Crosswalk'!$A$2:'TRM - TBM Crosswalk'!$I$1008,7,FALSE)=0,"",VLOOKUP(TRM!A3833,'TRM - TBM Crosswalk'!$A$2:'TRM - TBM Crosswalk'!$I$1008,7,FALSE))</f>
        <v/>
      </c>
      <c r="J1244" t="str">
        <f>IF(VLOOKUP(TRM!A3833,'TRM - TBM Crosswalk'!$A$2:'TRM - TBM Crosswalk'!$I$1008,8,FALSE)=0,"",VLOOKUP(TRM!A3833,'TRM - TBM Crosswalk'!$A$2:'TRM - TBM Crosswalk'!$I$1008,8,FALSE))</f>
        <v/>
      </c>
      <c r="K1244" t="str">
        <f>IF(VLOOKUP(TRM!A3833,'TRM - TBM Crosswalk'!$A$2:'TRM - TBM Crosswalk'!$I$1008,9,FALSE)=0,"",VLOOKUP(TRM!A3833,'TRM - TBM Crosswalk'!$A$2:'TRM - TBM Crosswalk'!$I$1008,9,FALSE))</f>
        <v/>
      </c>
    </row>
    <row r="1245" spans="1:11" x14ac:dyDescent="0.45">
      <c r="A1245" t="str">
        <f>TRM!A3834</f>
        <v>A02.024.386</v>
      </c>
      <c r="B1245" t="str">
        <f>TRM!B3834</f>
        <v>Geospatial Data Collection</v>
      </c>
      <c r="C1245" t="str">
        <f>TRM!C3834</f>
        <v>Trimble Coordinate System Manager (64-bit) | 3.7.2.0</v>
      </c>
      <c r="D1245">
        <f>TRM!D3834</f>
        <v>0</v>
      </c>
      <c r="E1245" t="str">
        <f>IF(VLOOKUP(TRM!A3834,'TRM - TBM Crosswalk'!$A$2:'TRM - TBM Crosswalk'!$I$1008,3,FALSE)="N/A","TBD","")</f>
        <v>TBD</v>
      </c>
      <c r="F1245" t="str">
        <f>IF(VLOOKUP(TRM!A3834,'TRM - TBM Crosswalk'!$A$2:'TRM - TBM Crosswalk'!$I$1008,4,FALSE)=0,"",VLOOKUP(TRM!A3834,'TRM - TBM Crosswalk'!$A$2:'TRM - TBM Crosswalk'!$I$1008,4,FALSE))</f>
        <v/>
      </c>
      <c r="G1245" t="str">
        <f>IF(VLOOKUP(TRM!A3834,'TRM - TBM Crosswalk'!$A$2:'TRM - TBM Crosswalk'!$I$1008,5,FALSE)=0,"",VLOOKUP(TRM!A3834,'TRM - TBM Crosswalk'!$A$2:'TRM - TBM Crosswalk'!$I$1008,5,FALSE))</f>
        <v/>
      </c>
      <c r="H1245" t="str">
        <f>IF(VLOOKUP(TRM!A3834,'TRM - TBM Crosswalk'!$A$2:'TRM - TBM Crosswalk'!$I$1008,6,FALSE)=0,"",VLOOKUP(TRM!A3834,'TRM - TBM Crosswalk'!$A$2:'TRM - TBM Crosswalk'!$I$1008,6,FALSE))</f>
        <v/>
      </c>
      <c r="I1245" t="str">
        <f>IF(VLOOKUP(TRM!A3834,'TRM - TBM Crosswalk'!$A$2:'TRM - TBM Crosswalk'!$I$1008,7,FALSE)=0,"",VLOOKUP(TRM!A3834,'TRM - TBM Crosswalk'!$A$2:'TRM - TBM Crosswalk'!$I$1008,7,FALSE))</f>
        <v/>
      </c>
      <c r="J1245" t="str">
        <f>IF(VLOOKUP(TRM!A3834,'TRM - TBM Crosswalk'!$A$2:'TRM - TBM Crosswalk'!$I$1008,8,FALSE)=0,"",VLOOKUP(TRM!A3834,'TRM - TBM Crosswalk'!$A$2:'TRM - TBM Crosswalk'!$I$1008,8,FALSE))</f>
        <v/>
      </c>
      <c r="K1245" t="str">
        <f>IF(VLOOKUP(TRM!A3834,'TRM - TBM Crosswalk'!$A$2:'TRM - TBM Crosswalk'!$I$1008,9,FALSE)=0,"",VLOOKUP(TRM!A3834,'TRM - TBM Crosswalk'!$A$2:'TRM - TBM Crosswalk'!$I$1008,9,FALSE))</f>
        <v/>
      </c>
    </row>
    <row r="1246" spans="1:11" x14ac:dyDescent="0.45">
      <c r="A1246" t="str">
        <f>TRM!A3835</f>
        <v>A02.024.386</v>
      </c>
      <c r="B1246" t="str">
        <f>TRM!B3835</f>
        <v>Geospatial Data Collection</v>
      </c>
      <c r="C1246" t="str">
        <f>TRM!C3835</f>
        <v>Trimble Coordinate System Manager (64-bit) | 3.7.3.0</v>
      </c>
      <c r="D1246">
        <f>TRM!D3835</f>
        <v>0</v>
      </c>
      <c r="E1246" t="str">
        <f>IF(VLOOKUP(TRM!A3835,'TRM - TBM Crosswalk'!$A$2:'TRM - TBM Crosswalk'!$I$1008,3,FALSE)="N/A","TBD","")</f>
        <v>TBD</v>
      </c>
      <c r="F1246" t="str">
        <f>IF(VLOOKUP(TRM!A3835,'TRM - TBM Crosswalk'!$A$2:'TRM - TBM Crosswalk'!$I$1008,4,FALSE)=0,"",VLOOKUP(TRM!A3835,'TRM - TBM Crosswalk'!$A$2:'TRM - TBM Crosswalk'!$I$1008,4,FALSE))</f>
        <v/>
      </c>
      <c r="G1246" t="str">
        <f>IF(VLOOKUP(TRM!A3835,'TRM - TBM Crosswalk'!$A$2:'TRM - TBM Crosswalk'!$I$1008,5,FALSE)=0,"",VLOOKUP(TRM!A3835,'TRM - TBM Crosswalk'!$A$2:'TRM - TBM Crosswalk'!$I$1008,5,FALSE))</f>
        <v/>
      </c>
      <c r="H1246" t="str">
        <f>IF(VLOOKUP(TRM!A3835,'TRM - TBM Crosswalk'!$A$2:'TRM - TBM Crosswalk'!$I$1008,6,FALSE)=0,"",VLOOKUP(TRM!A3835,'TRM - TBM Crosswalk'!$A$2:'TRM - TBM Crosswalk'!$I$1008,6,FALSE))</f>
        <v/>
      </c>
      <c r="I1246" t="str">
        <f>IF(VLOOKUP(TRM!A3835,'TRM - TBM Crosswalk'!$A$2:'TRM - TBM Crosswalk'!$I$1008,7,FALSE)=0,"",VLOOKUP(TRM!A3835,'TRM - TBM Crosswalk'!$A$2:'TRM - TBM Crosswalk'!$I$1008,7,FALSE))</f>
        <v/>
      </c>
      <c r="J1246" t="str">
        <f>IF(VLOOKUP(TRM!A3835,'TRM - TBM Crosswalk'!$A$2:'TRM - TBM Crosswalk'!$I$1008,8,FALSE)=0,"",VLOOKUP(TRM!A3835,'TRM - TBM Crosswalk'!$A$2:'TRM - TBM Crosswalk'!$I$1008,8,FALSE))</f>
        <v/>
      </c>
      <c r="K1246" t="str">
        <f>IF(VLOOKUP(TRM!A3835,'TRM - TBM Crosswalk'!$A$2:'TRM - TBM Crosswalk'!$I$1008,9,FALSE)=0,"",VLOOKUP(TRM!A3835,'TRM - TBM Crosswalk'!$A$2:'TRM - TBM Crosswalk'!$I$1008,9,FALSE))</f>
        <v/>
      </c>
    </row>
    <row r="1247" spans="1:11" x14ac:dyDescent="0.45">
      <c r="A1247" t="str">
        <f>TRM!A3836</f>
        <v>A02.024.386</v>
      </c>
      <c r="B1247" t="str">
        <f>TRM!B3836</f>
        <v>Geospatial Data Collection</v>
      </c>
      <c r="C1247" t="str">
        <f>TRM!C3836</f>
        <v>Trimble Coordinate System Manager | 3.2.4.0</v>
      </c>
      <c r="D1247">
        <f>TRM!D3836</f>
        <v>0</v>
      </c>
      <c r="E1247" t="str">
        <f>IF(VLOOKUP(TRM!A3836,'TRM - TBM Crosswalk'!$A$2:'TRM - TBM Crosswalk'!$I$1008,3,FALSE)="N/A","TBD","")</f>
        <v>TBD</v>
      </c>
      <c r="F1247" t="str">
        <f>IF(VLOOKUP(TRM!A3836,'TRM - TBM Crosswalk'!$A$2:'TRM - TBM Crosswalk'!$I$1008,4,FALSE)=0,"",VLOOKUP(TRM!A3836,'TRM - TBM Crosswalk'!$A$2:'TRM - TBM Crosswalk'!$I$1008,4,FALSE))</f>
        <v/>
      </c>
      <c r="G1247" t="str">
        <f>IF(VLOOKUP(TRM!A3836,'TRM - TBM Crosswalk'!$A$2:'TRM - TBM Crosswalk'!$I$1008,5,FALSE)=0,"",VLOOKUP(TRM!A3836,'TRM - TBM Crosswalk'!$A$2:'TRM - TBM Crosswalk'!$I$1008,5,FALSE))</f>
        <v/>
      </c>
      <c r="H1247" t="str">
        <f>IF(VLOOKUP(TRM!A3836,'TRM - TBM Crosswalk'!$A$2:'TRM - TBM Crosswalk'!$I$1008,6,FALSE)=0,"",VLOOKUP(TRM!A3836,'TRM - TBM Crosswalk'!$A$2:'TRM - TBM Crosswalk'!$I$1008,6,FALSE))</f>
        <v/>
      </c>
      <c r="I1247" t="str">
        <f>IF(VLOOKUP(TRM!A3836,'TRM - TBM Crosswalk'!$A$2:'TRM - TBM Crosswalk'!$I$1008,7,FALSE)=0,"",VLOOKUP(TRM!A3836,'TRM - TBM Crosswalk'!$A$2:'TRM - TBM Crosswalk'!$I$1008,7,FALSE))</f>
        <v/>
      </c>
      <c r="J1247" t="str">
        <f>IF(VLOOKUP(TRM!A3836,'TRM - TBM Crosswalk'!$A$2:'TRM - TBM Crosswalk'!$I$1008,8,FALSE)=0,"",VLOOKUP(TRM!A3836,'TRM - TBM Crosswalk'!$A$2:'TRM - TBM Crosswalk'!$I$1008,8,FALSE))</f>
        <v/>
      </c>
      <c r="K1247" t="str">
        <f>IF(VLOOKUP(TRM!A3836,'TRM - TBM Crosswalk'!$A$2:'TRM - TBM Crosswalk'!$I$1008,9,FALSE)=0,"",VLOOKUP(TRM!A3836,'TRM - TBM Crosswalk'!$A$2:'TRM - TBM Crosswalk'!$I$1008,9,FALSE))</f>
        <v/>
      </c>
    </row>
    <row r="1248" spans="1:11" x14ac:dyDescent="0.45">
      <c r="A1248" t="str">
        <f>TRM!A3837</f>
        <v>A02.024.386</v>
      </c>
      <c r="B1248" t="str">
        <f>TRM!B3837</f>
        <v>Geospatial Data Collection</v>
      </c>
      <c r="C1248" t="str">
        <f>TRM!C3837</f>
        <v>Trimble Coordinate System Manager | 3.6.2.0</v>
      </c>
      <c r="D1248">
        <f>TRM!D3837</f>
        <v>0</v>
      </c>
      <c r="E1248" t="str">
        <f>IF(VLOOKUP(TRM!A3837,'TRM - TBM Crosswalk'!$A$2:'TRM - TBM Crosswalk'!$I$1008,3,FALSE)="N/A","TBD","")</f>
        <v>TBD</v>
      </c>
      <c r="F1248" t="str">
        <f>IF(VLOOKUP(TRM!A3837,'TRM - TBM Crosswalk'!$A$2:'TRM - TBM Crosswalk'!$I$1008,4,FALSE)=0,"",VLOOKUP(TRM!A3837,'TRM - TBM Crosswalk'!$A$2:'TRM - TBM Crosswalk'!$I$1008,4,FALSE))</f>
        <v/>
      </c>
      <c r="G1248" t="str">
        <f>IF(VLOOKUP(TRM!A3837,'TRM - TBM Crosswalk'!$A$2:'TRM - TBM Crosswalk'!$I$1008,5,FALSE)=0,"",VLOOKUP(TRM!A3837,'TRM - TBM Crosswalk'!$A$2:'TRM - TBM Crosswalk'!$I$1008,5,FALSE))</f>
        <v/>
      </c>
      <c r="H1248" t="str">
        <f>IF(VLOOKUP(TRM!A3837,'TRM - TBM Crosswalk'!$A$2:'TRM - TBM Crosswalk'!$I$1008,6,FALSE)=0,"",VLOOKUP(TRM!A3837,'TRM - TBM Crosswalk'!$A$2:'TRM - TBM Crosswalk'!$I$1008,6,FALSE))</f>
        <v/>
      </c>
      <c r="I1248" t="str">
        <f>IF(VLOOKUP(TRM!A3837,'TRM - TBM Crosswalk'!$A$2:'TRM - TBM Crosswalk'!$I$1008,7,FALSE)=0,"",VLOOKUP(TRM!A3837,'TRM - TBM Crosswalk'!$A$2:'TRM - TBM Crosswalk'!$I$1008,7,FALSE))</f>
        <v/>
      </c>
      <c r="J1248" t="str">
        <f>IF(VLOOKUP(TRM!A3837,'TRM - TBM Crosswalk'!$A$2:'TRM - TBM Crosswalk'!$I$1008,8,FALSE)=0,"",VLOOKUP(TRM!A3837,'TRM - TBM Crosswalk'!$A$2:'TRM - TBM Crosswalk'!$I$1008,8,FALSE))</f>
        <v/>
      </c>
      <c r="K1248" t="str">
        <f>IF(VLOOKUP(TRM!A3837,'TRM - TBM Crosswalk'!$A$2:'TRM - TBM Crosswalk'!$I$1008,9,FALSE)=0,"",VLOOKUP(TRM!A3837,'TRM - TBM Crosswalk'!$A$2:'TRM - TBM Crosswalk'!$I$1008,9,FALSE))</f>
        <v/>
      </c>
    </row>
    <row r="1249" spans="1:11" x14ac:dyDescent="0.45">
      <c r="A1249" t="str">
        <f>TRM!A3838</f>
        <v>A02.024.386</v>
      </c>
      <c r="B1249" t="str">
        <f>TRM!B3838</f>
        <v>Geospatial Data Collection</v>
      </c>
      <c r="C1249" t="str">
        <f>TRM!C3838</f>
        <v>Trimble Coordinate System Manager | 3.6.3.0</v>
      </c>
      <c r="D1249">
        <f>TRM!D3838</f>
        <v>0</v>
      </c>
      <c r="E1249" t="str">
        <f>IF(VLOOKUP(TRM!A3838,'TRM - TBM Crosswalk'!$A$2:'TRM - TBM Crosswalk'!$I$1008,3,FALSE)="N/A","TBD","")</f>
        <v>TBD</v>
      </c>
      <c r="F1249" t="str">
        <f>IF(VLOOKUP(TRM!A3838,'TRM - TBM Crosswalk'!$A$2:'TRM - TBM Crosswalk'!$I$1008,4,FALSE)=0,"",VLOOKUP(TRM!A3838,'TRM - TBM Crosswalk'!$A$2:'TRM - TBM Crosswalk'!$I$1008,4,FALSE))</f>
        <v/>
      </c>
      <c r="G1249" t="str">
        <f>IF(VLOOKUP(TRM!A3838,'TRM - TBM Crosswalk'!$A$2:'TRM - TBM Crosswalk'!$I$1008,5,FALSE)=0,"",VLOOKUP(TRM!A3838,'TRM - TBM Crosswalk'!$A$2:'TRM - TBM Crosswalk'!$I$1008,5,FALSE))</f>
        <v/>
      </c>
      <c r="H1249" t="str">
        <f>IF(VLOOKUP(TRM!A3838,'TRM - TBM Crosswalk'!$A$2:'TRM - TBM Crosswalk'!$I$1008,6,FALSE)=0,"",VLOOKUP(TRM!A3838,'TRM - TBM Crosswalk'!$A$2:'TRM - TBM Crosswalk'!$I$1008,6,FALSE))</f>
        <v/>
      </c>
      <c r="I1249" t="str">
        <f>IF(VLOOKUP(TRM!A3838,'TRM - TBM Crosswalk'!$A$2:'TRM - TBM Crosswalk'!$I$1008,7,FALSE)=0,"",VLOOKUP(TRM!A3838,'TRM - TBM Crosswalk'!$A$2:'TRM - TBM Crosswalk'!$I$1008,7,FALSE))</f>
        <v/>
      </c>
      <c r="J1249" t="str">
        <f>IF(VLOOKUP(TRM!A3838,'TRM - TBM Crosswalk'!$A$2:'TRM - TBM Crosswalk'!$I$1008,8,FALSE)=0,"",VLOOKUP(TRM!A3838,'TRM - TBM Crosswalk'!$A$2:'TRM - TBM Crosswalk'!$I$1008,8,FALSE))</f>
        <v/>
      </c>
      <c r="K1249" t="str">
        <f>IF(VLOOKUP(TRM!A3838,'TRM - TBM Crosswalk'!$A$2:'TRM - TBM Crosswalk'!$I$1008,9,FALSE)=0,"",VLOOKUP(TRM!A3838,'TRM - TBM Crosswalk'!$A$2:'TRM - TBM Crosswalk'!$I$1008,9,FALSE))</f>
        <v/>
      </c>
    </row>
    <row r="1250" spans="1:11" x14ac:dyDescent="0.45">
      <c r="A1250" t="str">
        <f>TRM!A3839</f>
        <v>A02.024.386</v>
      </c>
      <c r="B1250" t="str">
        <f>TRM!B3839</f>
        <v>Geospatial Data Collection</v>
      </c>
      <c r="C1250" t="str">
        <f>TRM!C3839</f>
        <v>Trimble Coordinate System Manager | 3.7.2.0</v>
      </c>
      <c r="D1250">
        <f>TRM!D3839</f>
        <v>0</v>
      </c>
      <c r="E1250" t="str">
        <f>IF(VLOOKUP(TRM!A3839,'TRM - TBM Crosswalk'!$A$2:'TRM - TBM Crosswalk'!$I$1008,3,FALSE)="N/A","TBD","")</f>
        <v>TBD</v>
      </c>
      <c r="F1250" t="str">
        <f>IF(VLOOKUP(TRM!A3839,'TRM - TBM Crosswalk'!$A$2:'TRM - TBM Crosswalk'!$I$1008,4,FALSE)=0,"",VLOOKUP(TRM!A3839,'TRM - TBM Crosswalk'!$A$2:'TRM - TBM Crosswalk'!$I$1008,4,FALSE))</f>
        <v/>
      </c>
      <c r="G1250" t="str">
        <f>IF(VLOOKUP(TRM!A3839,'TRM - TBM Crosswalk'!$A$2:'TRM - TBM Crosswalk'!$I$1008,5,FALSE)=0,"",VLOOKUP(TRM!A3839,'TRM - TBM Crosswalk'!$A$2:'TRM - TBM Crosswalk'!$I$1008,5,FALSE))</f>
        <v/>
      </c>
      <c r="H1250" t="str">
        <f>IF(VLOOKUP(TRM!A3839,'TRM - TBM Crosswalk'!$A$2:'TRM - TBM Crosswalk'!$I$1008,6,FALSE)=0,"",VLOOKUP(TRM!A3839,'TRM - TBM Crosswalk'!$A$2:'TRM - TBM Crosswalk'!$I$1008,6,FALSE))</f>
        <v/>
      </c>
      <c r="I1250" t="str">
        <f>IF(VLOOKUP(TRM!A3839,'TRM - TBM Crosswalk'!$A$2:'TRM - TBM Crosswalk'!$I$1008,7,FALSE)=0,"",VLOOKUP(TRM!A3839,'TRM - TBM Crosswalk'!$A$2:'TRM - TBM Crosswalk'!$I$1008,7,FALSE))</f>
        <v/>
      </c>
      <c r="J1250" t="str">
        <f>IF(VLOOKUP(TRM!A3839,'TRM - TBM Crosswalk'!$A$2:'TRM - TBM Crosswalk'!$I$1008,8,FALSE)=0,"",VLOOKUP(TRM!A3839,'TRM - TBM Crosswalk'!$A$2:'TRM - TBM Crosswalk'!$I$1008,8,FALSE))</f>
        <v/>
      </c>
      <c r="K1250" t="str">
        <f>IF(VLOOKUP(TRM!A3839,'TRM - TBM Crosswalk'!$A$2:'TRM - TBM Crosswalk'!$I$1008,9,FALSE)=0,"",VLOOKUP(TRM!A3839,'TRM - TBM Crosswalk'!$A$2:'TRM - TBM Crosswalk'!$I$1008,9,FALSE))</f>
        <v/>
      </c>
    </row>
    <row r="1251" spans="1:11" x14ac:dyDescent="0.45">
      <c r="A1251" t="str">
        <f>TRM!A3962</f>
        <v>A02.024.390#</v>
      </c>
      <c r="B1251" t="str">
        <f>TRM!B3962</f>
        <v>GPS Navigation</v>
      </c>
      <c r="C1251" t="str">
        <f>TRM!C3962</f>
        <v>Garmin Express | 6.20.0.0</v>
      </c>
      <c r="D1251">
        <f>TRM!D3962</f>
        <v>0</v>
      </c>
      <c r="E1251" t="str">
        <f>IF(VLOOKUP(TRM!A3962,'TRM - TBM Crosswalk'!$A$2:'TRM - TBM Crosswalk'!$I$1008,3,FALSE)="N/A","TBD","")</f>
        <v>TBD</v>
      </c>
      <c r="F1251" t="str">
        <f>IF(VLOOKUP(TRM!A3962,'TRM - TBM Crosswalk'!$A$2:'TRM - TBM Crosswalk'!$I$1008,4,FALSE)=0,"",VLOOKUP(TRM!A3962,'TRM - TBM Crosswalk'!$A$2:'TRM - TBM Crosswalk'!$I$1008,4,FALSE))</f>
        <v/>
      </c>
      <c r="G1251" t="str">
        <f>IF(VLOOKUP(TRM!A3962,'TRM - TBM Crosswalk'!$A$2:'TRM - TBM Crosswalk'!$I$1008,5,FALSE)=0,"",VLOOKUP(TRM!A3962,'TRM - TBM Crosswalk'!$A$2:'TRM - TBM Crosswalk'!$I$1008,5,FALSE))</f>
        <v/>
      </c>
      <c r="H1251" t="str">
        <f>IF(VLOOKUP(TRM!A3962,'TRM - TBM Crosswalk'!$A$2:'TRM - TBM Crosswalk'!$I$1008,6,FALSE)=0,"",VLOOKUP(TRM!A3962,'TRM - TBM Crosswalk'!$A$2:'TRM - TBM Crosswalk'!$I$1008,6,FALSE))</f>
        <v/>
      </c>
      <c r="I1251" t="str">
        <f>IF(VLOOKUP(TRM!A3962,'TRM - TBM Crosswalk'!$A$2:'TRM - TBM Crosswalk'!$I$1008,7,FALSE)=0,"",VLOOKUP(TRM!A3962,'TRM - TBM Crosswalk'!$A$2:'TRM - TBM Crosswalk'!$I$1008,7,FALSE))</f>
        <v/>
      </c>
      <c r="J1251" t="str">
        <f>IF(VLOOKUP(TRM!A3962,'TRM - TBM Crosswalk'!$A$2:'TRM - TBM Crosswalk'!$I$1008,8,FALSE)=0,"",VLOOKUP(TRM!A3962,'TRM - TBM Crosswalk'!$A$2:'TRM - TBM Crosswalk'!$I$1008,8,FALSE))</f>
        <v/>
      </c>
      <c r="K1251" t="str">
        <f>IF(VLOOKUP(TRM!A3962,'TRM - TBM Crosswalk'!$A$2:'TRM - TBM Crosswalk'!$I$1008,9,FALSE)=0,"",VLOOKUP(TRM!A3962,'TRM - TBM Crosswalk'!$A$2:'TRM - TBM Crosswalk'!$I$1008,9,FALSE))</f>
        <v/>
      </c>
    </row>
    <row r="1252" spans="1:11" x14ac:dyDescent="0.45">
      <c r="A1252" t="str">
        <f>TRM!A3963</f>
        <v>A02.024.390#</v>
      </c>
      <c r="B1252" t="str">
        <f>TRM!B3963</f>
        <v>GPS Navigation</v>
      </c>
      <c r="C1252" t="str">
        <f>TRM!C3963</f>
        <v>Garmin Express | 6.21.0.0</v>
      </c>
      <c r="D1252">
        <f>TRM!D3963</f>
        <v>0</v>
      </c>
      <c r="E1252" t="str">
        <f>IF(VLOOKUP(TRM!A3963,'TRM - TBM Crosswalk'!$A$2:'TRM - TBM Crosswalk'!$I$1008,3,FALSE)="N/A","TBD","")</f>
        <v>TBD</v>
      </c>
      <c r="F1252" t="str">
        <f>IF(VLOOKUP(TRM!A3963,'TRM - TBM Crosswalk'!$A$2:'TRM - TBM Crosswalk'!$I$1008,4,FALSE)=0,"",VLOOKUP(TRM!A3963,'TRM - TBM Crosswalk'!$A$2:'TRM - TBM Crosswalk'!$I$1008,4,FALSE))</f>
        <v/>
      </c>
      <c r="G1252" t="str">
        <f>IF(VLOOKUP(TRM!A3963,'TRM - TBM Crosswalk'!$A$2:'TRM - TBM Crosswalk'!$I$1008,5,FALSE)=0,"",VLOOKUP(TRM!A3963,'TRM - TBM Crosswalk'!$A$2:'TRM - TBM Crosswalk'!$I$1008,5,FALSE))</f>
        <v/>
      </c>
      <c r="H1252" t="str">
        <f>IF(VLOOKUP(TRM!A3963,'TRM - TBM Crosswalk'!$A$2:'TRM - TBM Crosswalk'!$I$1008,6,FALSE)=0,"",VLOOKUP(TRM!A3963,'TRM - TBM Crosswalk'!$A$2:'TRM - TBM Crosswalk'!$I$1008,6,FALSE))</f>
        <v/>
      </c>
      <c r="I1252" t="str">
        <f>IF(VLOOKUP(TRM!A3963,'TRM - TBM Crosswalk'!$A$2:'TRM - TBM Crosswalk'!$I$1008,7,FALSE)=0,"",VLOOKUP(TRM!A3963,'TRM - TBM Crosswalk'!$A$2:'TRM - TBM Crosswalk'!$I$1008,7,FALSE))</f>
        <v/>
      </c>
      <c r="J1252" t="str">
        <f>IF(VLOOKUP(TRM!A3963,'TRM - TBM Crosswalk'!$A$2:'TRM - TBM Crosswalk'!$I$1008,8,FALSE)=0,"",VLOOKUP(TRM!A3963,'TRM - TBM Crosswalk'!$A$2:'TRM - TBM Crosswalk'!$I$1008,8,FALSE))</f>
        <v/>
      </c>
      <c r="K1252" t="str">
        <f>IF(VLOOKUP(TRM!A3963,'TRM - TBM Crosswalk'!$A$2:'TRM - TBM Crosswalk'!$I$1008,9,FALSE)=0,"",VLOOKUP(TRM!A3963,'TRM - TBM Crosswalk'!$A$2:'TRM - TBM Crosswalk'!$I$1008,9,FALSE))</f>
        <v/>
      </c>
    </row>
    <row r="1253" spans="1:11" x14ac:dyDescent="0.45">
      <c r="A1253" t="str">
        <f>TRM!A3964</f>
        <v>A02.024.390#</v>
      </c>
      <c r="B1253" t="str">
        <f>TRM!B3964</f>
        <v>GPS Navigation</v>
      </c>
      <c r="C1253" t="str">
        <f>TRM!C3964</f>
        <v>Garmin Express | 6.3.0.0</v>
      </c>
      <c r="D1253">
        <f>TRM!D3964</f>
        <v>0</v>
      </c>
      <c r="E1253" t="str">
        <f>IF(VLOOKUP(TRM!A3964,'TRM - TBM Crosswalk'!$A$2:'TRM - TBM Crosswalk'!$I$1008,3,FALSE)="N/A","TBD","")</f>
        <v>TBD</v>
      </c>
      <c r="F1253" t="str">
        <f>IF(VLOOKUP(TRM!A3964,'TRM - TBM Crosswalk'!$A$2:'TRM - TBM Crosswalk'!$I$1008,4,FALSE)=0,"",VLOOKUP(TRM!A3964,'TRM - TBM Crosswalk'!$A$2:'TRM - TBM Crosswalk'!$I$1008,4,FALSE))</f>
        <v/>
      </c>
      <c r="G1253" t="str">
        <f>IF(VLOOKUP(TRM!A3964,'TRM - TBM Crosswalk'!$A$2:'TRM - TBM Crosswalk'!$I$1008,5,FALSE)=0,"",VLOOKUP(TRM!A3964,'TRM - TBM Crosswalk'!$A$2:'TRM - TBM Crosswalk'!$I$1008,5,FALSE))</f>
        <v/>
      </c>
      <c r="H1253" t="str">
        <f>IF(VLOOKUP(TRM!A3964,'TRM - TBM Crosswalk'!$A$2:'TRM - TBM Crosswalk'!$I$1008,6,FALSE)=0,"",VLOOKUP(TRM!A3964,'TRM - TBM Crosswalk'!$A$2:'TRM - TBM Crosswalk'!$I$1008,6,FALSE))</f>
        <v/>
      </c>
      <c r="I1253" t="str">
        <f>IF(VLOOKUP(TRM!A3964,'TRM - TBM Crosswalk'!$A$2:'TRM - TBM Crosswalk'!$I$1008,7,FALSE)=0,"",VLOOKUP(TRM!A3964,'TRM - TBM Crosswalk'!$A$2:'TRM - TBM Crosswalk'!$I$1008,7,FALSE))</f>
        <v/>
      </c>
      <c r="J1253" t="str">
        <f>IF(VLOOKUP(TRM!A3964,'TRM - TBM Crosswalk'!$A$2:'TRM - TBM Crosswalk'!$I$1008,8,FALSE)=0,"",VLOOKUP(TRM!A3964,'TRM - TBM Crosswalk'!$A$2:'TRM - TBM Crosswalk'!$I$1008,8,FALSE))</f>
        <v/>
      </c>
      <c r="K1253" t="str">
        <f>IF(VLOOKUP(TRM!A3964,'TRM - TBM Crosswalk'!$A$2:'TRM - TBM Crosswalk'!$I$1008,9,FALSE)=0,"",VLOOKUP(TRM!A3964,'TRM - TBM Crosswalk'!$A$2:'TRM - TBM Crosswalk'!$I$1008,9,FALSE))</f>
        <v/>
      </c>
    </row>
    <row r="1254" spans="1:11" x14ac:dyDescent="0.45">
      <c r="A1254" t="str">
        <f>TRM!A3965</f>
        <v>A02.024.390#</v>
      </c>
      <c r="B1254" t="str">
        <f>TRM!B3965</f>
        <v>GPS Navigation</v>
      </c>
      <c r="C1254" t="str">
        <f>TRM!C3965</f>
        <v>Garmin Express | 6.9.1.0</v>
      </c>
      <c r="D1254">
        <f>TRM!D3965</f>
        <v>0</v>
      </c>
      <c r="E1254" t="str">
        <f>IF(VLOOKUP(TRM!A3965,'TRM - TBM Crosswalk'!$A$2:'TRM - TBM Crosswalk'!$I$1008,3,FALSE)="N/A","TBD","")</f>
        <v>TBD</v>
      </c>
      <c r="F1254" t="str">
        <f>IF(VLOOKUP(TRM!A3965,'TRM - TBM Crosswalk'!$A$2:'TRM - TBM Crosswalk'!$I$1008,4,FALSE)=0,"",VLOOKUP(TRM!A3965,'TRM - TBM Crosswalk'!$A$2:'TRM - TBM Crosswalk'!$I$1008,4,FALSE))</f>
        <v/>
      </c>
      <c r="G1254" t="str">
        <f>IF(VLOOKUP(TRM!A3965,'TRM - TBM Crosswalk'!$A$2:'TRM - TBM Crosswalk'!$I$1008,5,FALSE)=0,"",VLOOKUP(TRM!A3965,'TRM - TBM Crosswalk'!$A$2:'TRM - TBM Crosswalk'!$I$1008,5,FALSE))</f>
        <v/>
      </c>
      <c r="H1254" t="str">
        <f>IF(VLOOKUP(TRM!A3965,'TRM - TBM Crosswalk'!$A$2:'TRM - TBM Crosswalk'!$I$1008,6,FALSE)=0,"",VLOOKUP(TRM!A3965,'TRM - TBM Crosswalk'!$A$2:'TRM - TBM Crosswalk'!$I$1008,6,FALSE))</f>
        <v/>
      </c>
      <c r="I1254" t="str">
        <f>IF(VLOOKUP(TRM!A3965,'TRM - TBM Crosswalk'!$A$2:'TRM - TBM Crosswalk'!$I$1008,7,FALSE)=0,"",VLOOKUP(TRM!A3965,'TRM - TBM Crosswalk'!$A$2:'TRM - TBM Crosswalk'!$I$1008,7,FALSE))</f>
        <v/>
      </c>
      <c r="J1254" t="str">
        <f>IF(VLOOKUP(TRM!A3965,'TRM - TBM Crosswalk'!$A$2:'TRM - TBM Crosswalk'!$I$1008,8,FALSE)=0,"",VLOOKUP(TRM!A3965,'TRM - TBM Crosswalk'!$A$2:'TRM - TBM Crosswalk'!$I$1008,8,FALSE))</f>
        <v/>
      </c>
      <c r="K1254" t="str">
        <f>IF(VLOOKUP(TRM!A3965,'TRM - TBM Crosswalk'!$A$2:'TRM - TBM Crosswalk'!$I$1008,9,FALSE)=0,"",VLOOKUP(TRM!A3965,'TRM - TBM Crosswalk'!$A$2:'TRM - TBM Crosswalk'!$I$1008,9,FALSE))</f>
        <v/>
      </c>
    </row>
    <row r="1255" spans="1:11" x14ac:dyDescent="0.45">
      <c r="A1255" t="str">
        <f>TRM!A4081</f>
        <v>A02.026.303#</v>
      </c>
      <c r="B1255" t="str">
        <f>TRM!B4081</f>
        <v>Application Server#</v>
      </c>
      <c r="C1255" t="str">
        <f>TRM!C4081</f>
        <v>Application Client for IBM WebSphere Application Server V8.5</v>
      </c>
      <c r="D1255">
        <f>TRM!D4081</f>
        <v>0</v>
      </c>
      <c r="E1255" t="str">
        <f>IF(VLOOKUP(TRM!A4081,'TRM - TBM Crosswalk'!$A$2:'TRM - TBM Crosswalk'!$I$1008,3,FALSE)="N/A","TBD","")</f>
        <v/>
      </c>
      <c r="F1255" t="str">
        <f>IF(VLOOKUP(TRM!A4081,'TRM - TBM Crosswalk'!$A$2:'TRM - TBM Crosswalk'!$I$1008,4,FALSE)=0,"",VLOOKUP(TRM!A4081,'TRM - TBM Crosswalk'!$A$2:'TRM - TBM Crosswalk'!$I$1008,4,FALSE))</f>
        <v/>
      </c>
      <c r="G1255" t="str">
        <f>IF(VLOOKUP(TRM!A4081,'TRM - TBM Crosswalk'!$A$2:'TRM - TBM Crosswalk'!$I$1008,5,FALSE)=0,"",VLOOKUP(TRM!A4081,'TRM - TBM Crosswalk'!$A$2:'TRM - TBM Crosswalk'!$I$1008,5,FALSE))</f>
        <v/>
      </c>
      <c r="H1255" t="str">
        <f>IF(VLOOKUP(TRM!A4081,'TRM - TBM Crosswalk'!$A$2:'TRM - TBM Crosswalk'!$I$1008,6,FALSE)=0,"",VLOOKUP(TRM!A4081,'TRM - TBM Crosswalk'!$A$2:'TRM - TBM Crosswalk'!$I$1008,6,FALSE))</f>
        <v/>
      </c>
      <c r="I1255" t="str">
        <f>IF(VLOOKUP(TRM!A4081,'TRM - TBM Crosswalk'!$A$2:'TRM - TBM Crosswalk'!$I$1008,7,FALSE)=0,"",VLOOKUP(TRM!A4081,'TRM - TBM Crosswalk'!$A$2:'TRM - TBM Crosswalk'!$I$1008,7,FALSE))</f>
        <v>Platform Services</v>
      </c>
      <c r="J1255" t="str">
        <f>IF(VLOOKUP(TRM!A4081,'TRM - TBM Crosswalk'!$A$2:'TRM - TBM Crosswalk'!$I$1008,8,FALSE)=0,"",VLOOKUP(TRM!A4081,'TRM - TBM Crosswalk'!$A$2:'TRM - TBM Crosswalk'!$I$1008,8,FALSE))</f>
        <v>Applications Services</v>
      </c>
      <c r="K1255" t="str">
        <f>IF(VLOOKUP(TRM!A4081,'TRM - TBM Crosswalk'!$A$2:'TRM - TBM Crosswalk'!$I$1008,9,FALSE)=0,"",VLOOKUP(TRM!A4081,'TRM - TBM Crosswalk'!$A$2:'TRM - TBM Crosswalk'!$I$1008,9,FALSE))</f>
        <v>Application Hosting</v>
      </c>
    </row>
    <row r="1256" spans="1:11" x14ac:dyDescent="0.45">
      <c r="A1256" t="str">
        <f>TRM!A4967</f>
        <v>A02.030.370#</v>
      </c>
      <c r="B1256" t="str">
        <f>TRM!B4967</f>
        <v>Digital Video Editing</v>
      </c>
      <c r="C1256" t="str">
        <f>TRM!C4967</f>
        <v>CINEMA 4D QT Agent.app - 1.0</v>
      </c>
      <c r="D1256">
        <f>TRM!D4967</f>
        <v>0</v>
      </c>
      <c r="E1256" t="str">
        <f>IF(VLOOKUP(TRM!A4967,'TRM - TBM Crosswalk'!$A$2:'TRM - TBM Crosswalk'!$I$1008,3,FALSE)="N/A","TBD","")</f>
        <v/>
      </c>
      <c r="F1256" t="str">
        <f>IF(VLOOKUP(TRM!A4967,'TRM - TBM Crosswalk'!$A$2:'TRM - TBM Crosswalk'!$I$1008,4,FALSE)=0,"",VLOOKUP(TRM!A4967,'TRM - TBM Crosswalk'!$A$2:'TRM - TBM Crosswalk'!$I$1008,4,FALSE))</f>
        <v/>
      </c>
      <c r="G1256" t="str">
        <f>IF(VLOOKUP(TRM!A4967,'TRM - TBM Crosswalk'!$A$2:'TRM - TBM Crosswalk'!$I$1008,5,FALSE)=0,"",VLOOKUP(TRM!A4967,'TRM - TBM Crosswalk'!$A$2:'TRM - TBM Crosswalk'!$I$1008,5,FALSE))</f>
        <v/>
      </c>
      <c r="H1256" t="str">
        <f>IF(VLOOKUP(TRM!A4967,'TRM - TBM Crosswalk'!$A$2:'TRM - TBM Crosswalk'!$I$1008,6,FALSE)=0,"",VLOOKUP(TRM!A4967,'TRM - TBM Crosswalk'!$A$2:'TRM - TBM Crosswalk'!$I$1008,6,FALSE))</f>
        <v/>
      </c>
      <c r="I1256" t="str">
        <f>IF(VLOOKUP(TRM!A4967,'TRM - TBM Crosswalk'!$A$2:'TRM - TBM Crosswalk'!$I$1008,7,FALSE)=0,"",VLOOKUP(TRM!A4967,'TRM - TBM Crosswalk'!$A$2:'TRM - TBM Crosswalk'!$I$1008,7,FALSE))</f>
        <v>End User Services</v>
      </c>
      <c r="J1256" t="str">
        <f>IF(VLOOKUP(TRM!A4967,'TRM - TBM Crosswalk'!$A$2:'TRM - TBM Crosswalk'!$I$1008,8,FALSE)=0,"",VLOOKUP(TRM!A4967,'TRM - TBM Crosswalk'!$A$2:'TRM - TBM Crosswalk'!$I$1008,8,FALSE))</f>
        <v>Communication &amp; Collaboration</v>
      </c>
      <c r="K1256" t="str">
        <f>IF(VLOOKUP(TRM!A4967,'TRM - TBM Crosswalk'!$A$2:'TRM - TBM Crosswalk'!$I$1008,9,FALSE)=0,"",VLOOKUP(TRM!A4967,'TRM - TBM Crosswalk'!$A$2:'TRM - TBM Crosswalk'!$I$1008,9,FALSE))</f>
        <v>Productivity</v>
      </c>
    </row>
    <row r="1257" spans="1:11" x14ac:dyDescent="0.45">
      <c r="A1257" t="str">
        <f>TRM!A4968</f>
        <v>A02.030.370#</v>
      </c>
      <c r="B1257" t="str">
        <f>TRM!B4968</f>
        <v>Digital Video Editing</v>
      </c>
      <c r="C1257" t="str">
        <f>TRM!C4968</f>
        <v>Cinema 4D Team Render Client.app - 21.0</v>
      </c>
      <c r="D1257">
        <f>TRM!D4968</f>
        <v>0</v>
      </c>
      <c r="E1257" t="str">
        <f>IF(VLOOKUP(TRM!A4968,'TRM - TBM Crosswalk'!$A$2:'TRM - TBM Crosswalk'!$I$1008,3,FALSE)="N/A","TBD","")</f>
        <v/>
      </c>
      <c r="F1257" t="str">
        <f>IF(VLOOKUP(TRM!A4968,'TRM - TBM Crosswalk'!$A$2:'TRM - TBM Crosswalk'!$I$1008,4,FALSE)=0,"",VLOOKUP(TRM!A4968,'TRM - TBM Crosswalk'!$A$2:'TRM - TBM Crosswalk'!$I$1008,4,FALSE))</f>
        <v/>
      </c>
      <c r="G1257" t="str">
        <f>IF(VLOOKUP(TRM!A4968,'TRM - TBM Crosswalk'!$A$2:'TRM - TBM Crosswalk'!$I$1008,5,FALSE)=0,"",VLOOKUP(TRM!A4968,'TRM - TBM Crosswalk'!$A$2:'TRM - TBM Crosswalk'!$I$1008,5,FALSE))</f>
        <v/>
      </c>
      <c r="H1257" t="str">
        <f>IF(VLOOKUP(TRM!A4968,'TRM - TBM Crosswalk'!$A$2:'TRM - TBM Crosswalk'!$I$1008,6,FALSE)=0,"",VLOOKUP(TRM!A4968,'TRM - TBM Crosswalk'!$A$2:'TRM - TBM Crosswalk'!$I$1008,6,FALSE))</f>
        <v/>
      </c>
      <c r="I1257" t="str">
        <f>IF(VLOOKUP(TRM!A4968,'TRM - TBM Crosswalk'!$A$2:'TRM - TBM Crosswalk'!$I$1008,7,FALSE)=0,"",VLOOKUP(TRM!A4968,'TRM - TBM Crosswalk'!$A$2:'TRM - TBM Crosswalk'!$I$1008,7,FALSE))</f>
        <v>End User Services</v>
      </c>
      <c r="J1257" t="str">
        <f>IF(VLOOKUP(TRM!A4968,'TRM - TBM Crosswalk'!$A$2:'TRM - TBM Crosswalk'!$I$1008,8,FALSE)=0,"",VLOOKUP(TRM!A4968,'TRM - TBM Crosswalk'!$A$2:'TRM - TBM Crosswalk'!$I$1008,8,FALSE))</f>
        <v>Communication &amp; Collaboration</v>
      </c>
      <c r="K1257" t="str">
        <f>IF(VLOOKUP(TRM!A4968,'TRM - TBM Crosswalk'!$A$2:'TRM - TBM Crosswalk'!$I$1008,9,FALSE)=0,"",VLOOKUP(TRM!A4968,'TRM - TBM Crosswalk'!$A$2:'TRM - TBM Crosswalk'!$I$1008,9,FALSE))</f>
        <v>Productivity</v>
      </c>
    </row>
    <row r="1258" spans="1:11" x14ac:dyDescent="0.45">
      <c r="A1258" t="str">
        <f>TRM!A5255</f>
        <v>A02.031.383</v>
      </c>
      <c r="B1258" t="str">
        <f>TRM!B5255</f>
        <v>Computer Aided Design</v>
      </c>
      <c r="C1258" t="str">
        <f>TRM!C5255</f>
        <v>Autodesk Advanced Material Library Image Library 2017 | 15.11.3.0</v>
      </c>
      <c r="D1258">
        <f>TRM!D5255</f>
        <v>0</v>
      </c>
      <c r="E1258" t="str">
        <f>IF(VLOOKUP(TRM!A5255,'TRM - TBM Crosswalk'!$A$2:'TRM - TBM Crosswalk'!$I$1008,3,FALSE)="N/A","TBD","")</f>
        <v/>
      </c>
      <c r="F1258" t="str">
        <f>IF(VLOOKUP(TRM!A5255,'TRM - TBM Crosswalk'!$A$2:'TRM - TBM Crosswalk'!$I$1008,4,FALSE)=0,"",VLOOKUP(TRM!A5255,'TRM - TBM Crosswalk'!$A$2:'TRM - TBM Crosswalk'!$I$1008,4,FALSE))</f>
        <v/>
      </c>
      <c r="G1258" t="str">
        <f>IF(VLOOKUP(TRM!A5255,'TRM - TBM Crosswalk'!$A$2:'TRM - TBM Crosswalk'!$I$1008,5,FALSE)=0,"",VLOOKUP(TRM!A5255,'TRM - TBM Crosswalk'!$A$2:'TRM - TBM Crosswalk'!$I$1008,5,FALSE))</f>
        <v/>
      </c>
      <c r="H1258" t="str">
        <f>IF(VLOOKUP(TRM!A5255,'TRM - TBM Crosswalk'!$A$2:'TRM - TBM Crosswalk'!$I$1008,6,FALSE)=0,"",VLOOKUP(TRM!A5255,'TRM - TBM Crosswalk'!$A$2:'TRM - TBM Crosswalk'!$I$1008,6,FALSE))</f>
        <v/>
      </c>
      <c r="I1258" t="str">
        <f>IF(VLOOKUP(TRM!A5255,'TRM - TBM Crosswalk'!$A$2:'TRM - TBM Crosswalk'!$I$1008,7,FALSE)=0,"",VLOOKUP(TRM!A5255,'TRM - TBM Crosswalk'!$A$2:'TRM - TBM Crosswalk'!$I$1008,7,FALSE))</f>
        <v>Platform Services</v>
      </c>
      <c r="J1258" t="str">
        <f>IF(VLOOKUP(TRM!A5255,'TRM - TBM Crosswalk'!$A$2:'TRM - TBM Crosswalk'!$I$1008,8,FALSE)=0,"",VLOOKUP(TRM!A5255,'TRM - TBM Crosswalk'!$A$2:'TRM - TBM Crosswalk'!$I$1008,8,FALSE))</f>
        <v>Data Services</v>
      </c>
      <c r="K1258" t="str">
        <f>IF(VLOOKUP(TRM!A5255,'TRM - TBM Crosswalk'!$A$2:'TRM - TBM Crosswalk'!$I$1008,9,FALSE)=0,"",VLOOKUP(TRM!A5255,'TRM - TBM Crosswalk'!$A$2:'TRM - TBM Crosswalk'!$I$1008,9,FALSE))</f>
        <v>Data Analytics &amp; Visualizations</v>
      </c>
    </row>
    <row r="1259" spans="1:11" x14ac:dyDescent="0.45">
      <c r="A1259" t="str">
        <f>TRM!A5431</f>
        <v>A02.031.383</v>
      </c>
      <c r="B1259" t="str">
        <f>TRM!B5431</f>
        <v>Computer Aided Design</v>
      </c>
      <c r="C1259" t="str">
        <f>TRM!C5431</f>
        <v>Autodesk Revit Content Libraries 2019 | 19.0.0.405</v>
      </c>
      <c r="D1259">
        <f>TRM!D5431</f>
        <v>0</v>
      </c>
      <c r="E1259" t="str">
        <f>IF(VLOOKUP(TRM!A5431,'TRM - TBM Crosswalk'!$A$2:'TRM - TBM Crosswalk'!$I$1008,3,FALSE)="N/A","TBD","")</f>
        <v/>
      </c>
      <c r="F1259" t="str">
        <f>IF(VLOOKUP(TRM!A5431,'TRM - TBM Crosswalk'!$A$2:'TRM - TBM Crosswalk'!$I$1008,4,FALSE)=0,"",VLOOKUP(TRM!A5431,'TRM - TBM Crosswalk'!$A$2:'TRM - TBM Crosswalk'!$I$1008,4,FALSE))</f>
        <v/>
      </c>
      <c r="G1259" t="str">
        <f>IF(VLOOKUP(TRM!A5431,'TRM - TBM Crosswalk'!$A$2:'TRM - TBM Crosswalk'!$I$1008,5,FALSE)=0,"",VLOOKUP(TRM!A5431,'TRM - TBM Crosswalk'!$A$2:'TRM - TBM Crosswalk'!$I$1008,5,FALSE))</f>
        <v/>
      </c>
      <c r="H1259" t="str">
        <f>IF(VLOOKUP(TRM!A5431,'TRM - TBM Crosswalk'!$A$2:'TRM - TBM Crosswalk'!$I$1008,6,FALSE)=0,"",VLOOKUP(TRM!A5431,'TRM - TBM Crosswalk'!$A$2:'TRM - TBM Crosswalk'!$I$1008,6,FALSE))</f>
        <v/>
      </c>
      <c r="I1259" t="str">
        <f>IF(VLOOKUP(TRM!A5431,'TRM - TBM Crosswalk'!$A$2:'TRM - TBM Crosswalk'!$I$1008,7,FALSE)=0,"",VLOOKUP(TRM!A5431,'TRM - TBM Crosswalk'!$A$2:'TRM - TBM Crosswalk'!$I$1008,7,FALSE))</f>
        <v>Platform Services</v>
      </c>
      <c r="J1259" t="str">
        <f>IF(VLOOKUP(TRM!A5431,'TRM - TBM Crosswalk'!$A$2:'TRM - TBM Crosswalk'!$I$1008,8,FALSE)=0,"",VLOOKUP(TRM!A5431,'TRM - TBM Crosswalk'!$A$2:'TRM - TBM Crosswalk'!$I$1008,8,FALSE))</f>
        <v>Data Services</v>
      </c>
      <c r="K1259" t="str">
        <f>IF(VLOOKUP(TRM!A5431,'TRM - TBM Crosswalk'!$A$2:'TRM - TBM Crosswalk'!$I$1008,9,FALSE)=0,"",VLOOKUP(TRM!A5431,'TRM - TBM Crosswalk'!$A$2:'TRM - TBM Crosswalk'!$I$1008,9,FALSE))</f>
        <v>Data Analytics &amp; Visualizations</v>
      </c>
    </row>
    <row r="1260" spans="1:11" x14ac:dyDescent="0.45">
      <c r="A1260" t="str">
        <f>TRM!A5432</f>
        <v>A02.031.383</v>
      </c>
      <c r="B1260" t="str">
        <f>TRM!B5432</f>
        <v>Computer Aided Design</v>
      </c>
      <c r="C1260" t="str">
        <f>TRM!C5432</f>
        <v>Autodesk Revit Content Libraries 2020 | 20.2.1.1</v>
      </c>
      <c r="D1260">
        <f>TRM!D5432</f>
        <v>0</v>
      </c>
      <c r="E1260" t="str">
        <f>IF(VLOOKUP(TRM!A5432,'TRM - TBM Crosswalk'!$A$2:'TRM - TBM Crosswalk'!$I$1008,3,FALSE)="N/A","TBD","")</f>
        <v/>
      </c>
      <c r="F1260" t="str">
        <f>IF(VLOOKUP(TRM!A5432,'TRM - TBM Crosswalk'!$A$2:'TRM - TBM Crosswalk'!$I$1008,4,FALSE)=0,"",VLOOKUP(TRM!A5432,'TRM - TBM Crosswalk'!$A$2:'TRM - TBM Crosswalk'!$I$1008,4,FALSE))</f>
        <v/>
      </c>
      <c r="G1260" t="str">
        <f>IF(VLOOKUP(TRM!A5432,'TRM - TBM Crosswalk'!$A$2:'TRM - TBM Crosswalk'!$I$1008,5,FALSE)=0,"",VLOOKUP(TRM!A5432,'TRM - TBM Crosswalk'!$A$2:'TRM - TBM Crosswalk'!$I$1008,5,FALSE))</f>
        <v/>
      </c>
      <c r="H1260" t="str">
        <f>IF(VLOOKUP(TRM!A5432,'TRM - TBM Crosswalk'!$A$2:'TRM - TBM Crosswalk'!$I$1008,6,FALSE)=0,"",VLOOKUP(TRM!A5432,'TRM - TBM Crosswalk'!$A$2:'TRM - TBM Crosswalk'!$I$1008,6,FALSE))</f>
        <v/>
      </c>
      <c r="I1260" t="str">
        <f>IF(VLOOKUP(TRM!A5432,'TRM - TBM Crosswalk'!$A$2:'TRM - TBM Crosswalk'!$I$1008,7,FALSE)=0,"",VLOOKUP(TRM!A5432,'TRM - TBM Crosswalk'!$A$2:'TRM - TBM Crosswalk'!$I$1008,7,FALSE))</f>
        <v>Platform Services</v>
      </c>
      <c r="J1260" t="str">
        <f>IF(VLOOKUP(TRM!A5432,'TRM - TBM Crosswalk'!$A$2:'TRM - TBM Crosswalk'!$I$1008,8,FALSE)=0,"",VLOOKUP(TRM!A5432,'TRM - TBM Crosswalk'!$A$2:'TRM - TBM Crosswalk'!$I$1008,8,FALSE))</f>
        <v>Data Services</v>
      </c>
      <c r="K1260" t="str">
        <f>IF(VLOOKUP(TRM!A5432,'TRM - TBM Crosswalk'!$A$2:'TRM - TBM Crosswalk'!$I$1008,9,FALSE)=0,"",VLOOKUP(TRM!A5432,'TRM - TBM Crosswalk'!$A$2:'TRM - TBM Crosswalk'!$I$1008,9,FALSE))</f>
        <v>Data Analytics &amp; Visualizations</v>
      </c>
    </row>
    <row r="1261" spans="1:11" x14ac:dyDescent="0.45">
      <c r="A1261" t="str">
        <f>TRM!A5433</f>
        <v>A02.031.383</v>
      </c>
      <c r="B1261" t="str">
        <f>TRM!B5433</f>
        <v>Computer Aided Design</v>
      </c>
      <c r="C1261" t="str">
        <f>TRM!C5433</f>
        <v>Autodesk Revit DB Link 2018 | 18.1.0.92</v>
      </c>
      <c r="D1261">
        <f>TRM!D5433</f>
        <v>0</v>
      </c>
      <c r="E1261" t="str">
        <f>IF(VLOOKUP(TRM!A5433,'TRM - TBM Crosswalk'!$A$2:'TRM - TBM Crosswalk'!$I$1008,3,FALSE)="N/A","TBD","")</f>
        <v/>
      </c>
      <c r="F1261" t="str">
        <f>IF(VLOOKUP(TRM!A5433,'TRM - TBM Crosswalk'!$A$2:'TRM - TBM Crosswalk'!$I$1008,4,FALSE)=0,"",VLOOKUP(TRM!A5433,'TRM - TBM Crosswalk'!$A$2:'TRM - TBM Crosswalk'!$I$1008,4,FALSE))</f>
        <v/>
      </c>
      <c r="G1261" t="str">
        <f>IF(VLOOKUP(TRM!A5433,'TRM - TBM Crosswalk'!$A$2:'TRM - TBM Crosswalk'!$I$1008,5,FALSE)=0,"",VLOOKUP(TRM!A5433,'TRM - TBM Crosswalk'!$A$2:'TRM - TBM Crosswalk'!$I$1008,5,FALSE))</f>
        <v/>
      </c>
      <c r="H1261" t="str">
        <f>IF(VLOOKUP(TRM!A5433,'TRM - TBM Crosswalk'!$A$2:'TRM - TBM Crosswalk'!$I$1008,6,FALSE)=0,"",VLOOKUP(TRM!A5433,'TRM - TBM Crosswalk'!$A$2:'TRM - TBM Crosswalk'!$I$1008,6,FALSE))</f>
        <v/>
      </c>
      <c r="I1261" t="str">
        <f>IF(VLOOKUP(TRM!A5433,'TRM - TBM Crosswalk'!$A$2:'TRM - TBM Crosswalk'!$I$1008,7,FALSE)=0,"",VLOOKUP(TRM!A5433,'TRM - TBM Crosswalk'!$A$2:'TRM - TBM Crosswalk'!$I$1008,7,FALSE))</f>
        <v>Platform Services</v>
      </c>
      <c r="J1261" t="str">
        <f>IF(VLOOKUP(TRM!A5433,'TRM - TBM Crosswalk'!$A$2:'TRM - TBM Crosswalk'!$I$1008,8,FALSE)=0,"",VLOOKUP(TRM!A5433,'TRM - TBM Crosswalk'!$A$2:'TRM - TBM Crosswalk'!$I$1008,8,FALSE))</f>
        <v>Data Services</v>
      </c>
      <c r="K1261" t="str">
        <f>IF(VLOOKUP(TRM!A5433,'TRM - TBM Crosswalk'!$A$2:'TRM - TBM Crosswalk'!$I$1008,9,FALSE)=0,"",VLOOKUP(TRM!A5433,'TRM - TBM Crosswalk'!$A$2:'TRM - TBM Crosswalk'!$I$1008,9,FALSE))</f>
        <v>Data Analytics &amp; Visualizations</v>
      </c>
    </row>
    <row r="1262" spans="1:11" x14ac:dyDescent="0.45">
      <c r="A1262" t="str">
        <f>TRM!A5434</f>
        <v>A02.031.383</v>
      </c>
      <c r="B1262" t="str">
        <f>TRM!B5434</f>
        <v>Computer Aided Design</v>
      </c>
      <c r="C1262" t="str">
        <f>TRM!C5434</f>
        <v>Autodesk Revit Extension for Autodesk Fabrication 2018 | 3.06.733.0</v>
      </c>
      <c r="D1262">
        <f>TRM!D5434</f>
        <v>0</v>
      </c>
      <c r="E1262" t="str">
        <f>IF(VLOOKUP(TRM!A5434,'TRM - TBM Crosswalk'!$A$2:'TRM - TBM Crosswalk'!$I$1008,3,FALSE)="N/A","TBD","")</f>
        <v/>
      </c>
      <c r="F1262" t="str">
        <f>IF(VLOOKUP(TRM!A5434,'TRM - TBM Crosswalk'!$A$2:'TRM - TBM Crosswalk'!$I$1008,4,FALSE)=0,"",VLOOKUP(TRM!A5434,'TRM - TBM Crosswalk'!$A$2:'TRM - TBM Crosswalk'!$I$1008,4,FALSE))</f>
        <v/>
      </c>
      <c r="G1262" t="str">
        <f>IF(VLOOKUP(TRM!A5434,'TRM - TBM Crosswalk'!$A$2:'TRM - TBM Crosswalk'!$I$1008,5,FALSE)=0,"",VLOOKUP(TRM!A5434,'TRM - TBM Crosswalk'!$A$2:'TRM - TBM Crosswalk'!$I$1008,5,FALSE))</f>
        <v/>
      </c>
      <c r="H1262" t="str">
        <f>IF(VLOOKUP(TRM!A5434,'TRM - TBM Crosswalk'!$A$2:'TRM - TBM Crosswalk'!$I$1008,6,FALSE)=0,"",VLOOKUP(TRM!A5434,'TRM - TBM Crosswalk'!$A$2:'TRM - TBM Crosswalk'!$I$1008,6,FALSE))</f>
        <v/>
      </c>
      <c r="I1262" t="str">
        <f>IF(VLOOKUP(TRM!A5434,'TRM - TBM Crosswalk'!$A$2:'TRM - TBM Crosswalk'!$I$1008,7,FALSE)=0,"",VLOOKUP(TRM!A5434,'TRM - TBM Crosswalk'!$A$2:'TRM - TBM Crosswalk'!$I$1008,7,FALSE))</f>
        <v>Platform Services</v>
      </c>
      <c r="J1262" t="str">
        <f>IF(VLOOKUP(TRM!A5434,'TRM - TBM Crosswalk'!$A$2:'TRM - TBM Crosswalk'!$I$1008,8,FALSE)=0,"",VLOOKUP(TRM!A5434,'TRM - TBM Crosswalk'!$A$2:'TRM - TBM Crosswalk'!$I$1008,8,FALSE))</f>
        <v>Data Services</v>
      </c>
      <c r="K1262" t="str">
        <f>IF(VLOOKUP(TRM!A5434,'TRM - TBM Crosswalk'!$A$2:'TRM - TBM Crosswalk'!$I$1008,9,FALSE)=0,"",VLOOKUP(TRM!A5434,'TRM - TBM Crosswalk'!$A$2:'TRM - TBM Crosswalk'!$I$1008,9,FALSE))</f>
        <v>Data Analytics &amp; Visualizations</v>
      </c>
    </row>
    <row r="1263" spans="1:11" x14ac:dyDescent="0.45">
      <c r="A1263" t="str">
        <f>TRM!A5435</f>
        <v>A02.031.383</v>
      </c>
      <c r="B1263" t="str">
        <f>TRM!B5435</f>
        <v>Computer Aided Design</v>
      </c>
      <c r="C1263" t="str">
        <f>TRM!C5435</f>
        <v>Autodesk Revit Interoperability for 3ds Max 2017 | 17.0.411.0</v>
      </c>
      <c r="D1263">
        <f>TRM!D5435</f>
        <v>0</v>
      </c>
      <c r="E1263" t="str">
        <f>IF(VLOOKUP(TRM!A5435,'TRM - TBM Crosswalk'!$A$2:'TRM - TBM Crosswalk'!$I$1008,3,FALSE)="N/A","TBD","")</f>
        <v/>
      </c>
      <c r="F1263" t="str">
        <f>IF(VLOOKUP(TRM!A5435,'TRM - TBM Crosswalk'!$A$2:'TRM - TBM Crosswalk'!$I$1008,4,FALSE)=0,"",VLOOKUP(TRM!A5435,'TRM - TBM Crosswalk'!$A$2:'TRM - TBM Crosswalk'!$I$1008,4,FALSE))</f>
        <v/>
      </c>
      <c r="G1263" t="str">
        <f>IF(VLOOKUP(TRM!A5435,'TRM - TBM Crosswalk'!$A$2:'TRM - TBM Crosswalk'!$I$1008,5,FALSE)=0,"",VLOOKUP(TRM!A5435,'TRM - TBM Crosswalk'!$A$2:'TRM - TBM Crosswalk'!$I$1008,5,FALSE))</f>
        <v/>
      </c>
      <c r="H1263" t="str">
        <f>IF(VLOOKUP(TRM!A5435,'TRM - TBM Crosswalk'!$A$2:'TRM - TBM Crosswalk'!$I$1008,6,FALSE)=0,"",VLOOKUP(TRM!A5435,'TRM - TBM Crosswalk'!$A$2:'TRM - TBM Crosswalk'!$I$1008,6,FALSE))</f>
        <v/>
      </c>
      <c r="I1263" t="str">
        <f>IF(VLOOKUP(TRM!A5435,'TRM - TBM Crosswalk'!$A$2:'TRM - TBM Crosswalk'!$I$1008,7,FALSE)=0,"",VLOOKUP(TRM!A5435,'TRM - TBM Crosswalk'!$A$2:'TRM - TBM Crosswalk'!$I$1008,7,FALSE))</f>
        <v>Platform Services</v>
      </c>
      <c r="J1263" t="str">
        <f>IF(VLOOKUP(TRM!A5435,'TRM - TBM Crosswalk'!$A$2:'TRM - TBM Crosswalk'!$I$1008,8,FALSE)=0,"",VLOOKUP(TRM!A5435,'TRM - TBM Crosswalk'!$A$2:'TRM - TBM Crosswalk'!$I$1008,8,FALSE))</f>
        <v>Data Services</v>
      </c>
      <c r="K1263" t="str">
        <f>IF(VLOOKUP(TRM!A5435,'TRM - TBM Crosswalk'!$A$2:'TRM - TBM Crosswalk'!$I$1008,9,FALSE)=0,"",VLOOKUP(TRM!A5435,'TRM - TBM Crosswalk'!$A$2:'TRM - TBM Crosswalk'!$I$1008,9,FALSE))</f>
        <v>Data Analytics &amp; Visualizations</v>
      </c>
    </row>
    <row r="1264" spans="1:11" x14ac:dyDescent="0.45">
      <c r="A1264" t="str">
        <f>TRM!A5436</f>
        <v>A02.031.383</v>
      </c>
      <c r="B1264" t="str">
        <f>TRM!B5436</f>
        <v>Computer Aided Design</v>
      </c>
      <c r="C1264" t="str">
        <f>TRM!C5436</f>
        <v>Autodesk Revit Interoperability for 3ds Max 2018 | 18.0.0.412</v>
      </c>
      <c r="D1264">
        <f>TRM!D5436</f>
        <v>0</v>
      </c>
      <c r="E1264" t="str">
        <f>IF(VLOOKUP(TRM!A5436,'TRM - TBM Crosswalk'!$A$2:'TRM - TBM Crosswalk'!$I$1008,3,FALSE)="N/A","TBD","")</f>
        <v/>
      </c>
      <c r="F1264" t="str">
        <f>IF(VLOOKUP(TRM!A5436,'TRM - TBM Crosswalk'!$A$2:'TRM - TBM Crosswalk'!$I$1008,4,FALSE)=0,"",VLOOKUP(TRM!A5436,'TRM - TBM Crosswalk'!$A$2:'TRM - TBM Crosswalk'!$I$1008,4,FALSE))</f>
        <v/>
      </c>
      <c r="G1264" t="str">
        <f>IF(VLOOKUP(TRM!A5436,'TRM - TBM Crosswalk'!$A$2:'TRM - TBM Crosswalk'!$I$1008,5,FALSE)=0,"",VLOOKUP(TRM!A5436,'TRM - TBM Crosswalk'!$A$2:'TRM - TBM Crosswalk'!$I$1008,5,FALSE))</f>
        <v/>
      </c>
      <c r="H1264" t="str">
        <f>IF(VLOOKUP(TRM!A5436,'TRM - TBM Crosswalk'!$A$2:'TRM - TBM Crosswalk'!$I$1008,6,FALSE)=0,"",VLOOKUP(TRM!A5436,'TRM - TBM Crosswalk'!$A$2:'TRM - TBM Crosswalk'!$I$1008,6,FALSE))</f>
        <v/>
      </c>
      <c r="I1264" t="str">
        <f>IF(VLOOKUP(TRM!A5436,'TRM - TBM Crosswalk'!$A$2:'TRM - TBM Crosswalk'!$I$1008,7,FALSE)=0,"",VLOOKUP(TRM!A5436,'TRM - TBM Crosswalk'!$A$2:'TRM - TBM Crosswalk'!$I$1008,7,FALSE))</f>
        <v>Platform Services</v>
      </c>
      <c r="J1264" t="str">
        <f>IF(VLOOKUP(TRM!A5436,'TRM - TBM Crosswalk'!$A$2:'TRM - TBM Crosswalk'!$I$1008,8,FALSE)=0,"",VLOOKUP(TRM!A5436,'TRM - TBM Crosswalk'!$A$2:'TRM - TBM Crosswalk'!$I$1008,8,FALSE))</f>
        <v>Data Services</v>
      </c>
      <c r="K1264" t="str">
        <f>IF(VLOOKUP(TRM!A5436,'TRM - TBM Crosswalk'!$A$2:'TRM - TBM Crosswalk'!$I$1008,9,FALSE)=0,"",VLOOKUP(TRM!A5436,'TRM - TBM Crosswalk'!$A$2:'TRM - TBM Crosswalk'!$I$1008,9,FALSE))</f>
        <v>Data Analytics &amp; Visualizations</v>
      </c>
    </row>
    <row r="1265" spans="1:11" x14ac:dyDescent="0.45">
      <c r="A1265" t="str">
        <f>TRM!A5437</f>
        <v>A02.031.383</v>
      </c>
      <c r="B1265" t="str">
        <f>TRM!B5437</f>
        <v>Computer Aided Design</v>
      </c>
      <c r="C1265" t="str">
        <f>TRM!C5437</f>
        <v>Autodesk Revit Interoperability for 3ds Max 2019 | 19.0.0.401</v>
      </c>
      <c r="D1265">
        <f>TRM!D5437</f>
        <v>0</v>
      </c>
      <c r="E1265" t="str">
        <f>IF(VLOOKUP(TRM!A5437,'TRM - TBM Crosswalk'!$A$2:'TRM - TBM Crosswalk'!$I$1008,3,FALSE)="N/A","TBD","")</f>
        <v/>
      </c>
      <c r="F1265" t="str">
        <f>IF(VLOOKUP(TRM!A5437,'TRM - TBM Crosswalk'!$A$2:'TRM - TBM Crosswalk'!$I$1008,4,FALSE)=0,"",VLOOKUP(TRM!A5437,'TRM - TBM Crosswalk'!$A$2:'TRM - TBM Crosswalk'!$I$1008,4,FALSE))</f>
        <v/>
      </c>
      <c r="G1265" t="str">
        <f>IF(VLOOKUP(TRM!A5437,'TRM - TBM Crosswalk'!$A$2:'TRM - TBM Crosswalk'!$I$1008,5,FALSE)=0,"",VLOOKUP(TRM!A5437,'TRM - TBM Crosswalk'!$A$2:'TRM - TBM Crosswalk'!$I$1008,5,FALSE))</f>
        <v/>
      </c>
      <c r="H1265" t="str">
        <f>IF(VLOOKUP(TRM!A5437,'TRM - TBM Crosswalk'!$A$2:'TRM - TBM Crosswalk'!$I$1008,6,FALSE)=0,"",VLOOKUP(TRM!A5437,'TRM - TBM Crosswalk'!$A$2:'TRM - TBM Crosswalk'!$I$1008,6,FALSE))</f>
        <v/>
      </c>
      <c r="I1265" t="str">
        <f>IF(VLOOKUP(TRM!A5437,'TRM - TBM Crosswalk'!$A$2:'TRM - TBM Crosswalk'!$I$1008,7,FALSE)=0,"",VLOOKUP(TRM!A5437,'TRM - TBM Crosswalk'!$A$2:'TRM - TBM Crosswalk'!$I$1008,7,FALSE))</f>
        <v>Platform Services</v>
      </c>
      <c r="J1265" t="str">
        <f>IF(VLOOKUP(TRM!A5437,'TRM - TBM Crosswalk'!$A$2:'TRM - TBM Crosswalk'!$I$1008,8,FALSE)=0,"",VLOOKUP(TRM!A5437,'TRM - TBM Crosswalk'!$A$2:'TRM - TBM Crosswalk'!$I$1008,8,FALSE))</f>
        <v>Data Services</v>
      </c>
      <c r="K1265" t="str">
        <f>IF(VLOOKUP(TRM!A5437,'TRM - TBM Crosswalk'!$A$2:'TRM - TBM Crosswalk'!$I$1008,9,FALSE)=0,"",VLOOKUP(TRM!A5437,'TRM - TBM Crosswalk'!$A$2:'TRM - TBM Crosswalk'!$I$1008,9,FALSE))</f>
        <v>Data Analytics &amp; Visualizations</v>
      </c>
    </row>
    <row r="1266" spans="1:11" x14ac:dyDescent="0.45">
      <c r="A1266" t="str">
        <f>TRM!A5438</f>
        <v>A02.031.383</v>
      </c>
      <c r="B1266" t="str">
        <f>TRM!B5438</f>
        <v>Computer Aided Design</v>
      </c>
      <c r="C1266" t="str">
        <f>TRM!C5438</f>
        <v>Autodesk Revit Interoperability for Inventor 2019 | 19.0.0.401</v>
      </c>
      <c r="D1266">
        <f>TRM!D5438</f>
        <v>0</v>
      </c>
      <c r="E1266" t="str">
        <f>IF(VLOOKUP(TRM!A5438,'TRM - TBM Crosswalk'!$A$2:'TRM - TBM Crosswalk'!$I$1008,3,FALSE)="N/A","TBD","")</f>
        <v/>
      </c>
      <c r="F1266" t="str">
        <f>IF(VLOOKUP(TRM!A5438,'TRM - TBM Crosswalk'!$A$2:'TRM - TBM Crosswalk'!$I$1008,4,FALSE)=0,"",VLOOKUP(TRM!A5438,'TRM - TBM Crosswalk'!$A$2:'TRM - TBM Crosswalk'!$I$1008,4,FALSE))</f>
        <v/>
      </c>
      <c r="G1266" t="str">
        <f>IF(VLOOKUP(TRM!A5438,'TRM - TBM Crosswalk'!$A$2:'TRM - TBM Crosswalk'!$I$1008,5,FALSE)=0,"",VLOOKUP(TRM!A5438,'TRM - TBM Crosswalk'!$A$2:'TRM - TBM Crosswalk'!$I$1008,5,FALSE))</f>
        <v/>
      </c>
      <c r="H1266" t="str">
        <f>IF(VLOOKUP(TRM!A5438,'TRM - TBM Crosswalk'!$A$2:'TRM - TBM Crosswalk'!$I$1008,6,FALSE)=0,"",VLOOKUP(TRM!A5438,'TRM - TBM Crosswalk'!$A$2:'TRM - TBM Crosswalk'!$I$1008,6,FALSE))</f>
        <v/>
      </c>
      <c r="I1266" t="str">
        <f>IF(VLOOKUP(TRM!A5438,'TRM - TBM Crosswalk'!$A$2:'TRM - TBM Crosswalk'!$I$1008,7,FALSE)=0,"",VLOOKUP(TRM!A5438,'TRM - TBM Crosswalk'!$A$2:'TRM - TBM Crosswalk'!$I$1008,7,FALSE))</f>
        <v>Platform Services</v>
      </c>
      <c r="J1266" t="str">
        <f>IF(VLOOKUP(TRM!A5438,'TRM - TBM Crosswalk'!$A$2:'TRM - TBM Crosswalk'!$I$1008,8,FALSE)=0,"",VLOOKUP(TRM!A5438,'TRM - TBM Crosswalk'!$A$2:'TRM - TBM Crosswalk'!$I$1008,8,FALSE))</f>
        <v>Data Services</v>
      </c>
      <c r="K1266" t="str">
        <f>IF(VLOOKUP(TRM!A5438,'TRM - TBM Crosswalk'!$A$2:'TRM - TBM Crosswalk'!$I$1008,9,FALSE)=0,"",VLOOKUP(TRM!A5438,'TRM - TBM Crosswalk'!$A$2:'TRM - TBM Crosswalk'!$I$1008,9,FALSE))</f>
        <v>Data Analytics &amp; Visualizations</v>
      </c>
    </row>
    <row r="1267" spans="1:11" x14ac:dyDescent="0.45">
      <c r="A1267" t="str">
        <f>TRM!A5567</f>
        <v>A02.031.387</v>
      </c>
      <c r="B1267" t="str">
        <f>TRM!B5567</f>
        <v>Graphics</v>
      </c>
      <c r="C1267" t="str">
        <f>TRM!C5567</f>
        <v>AME_11_1_2.app - 4.2.0.211</v>
      </c>
      <c r="D1267">
        <f>TRM!D5567</f>
        <v>0</v>
      </c>
      <c r="E1267" t="str">
        <f>IF(VLOOKUP(TRM!A5567,'TRM - TBM Crosswalk'!$A$2:'TRM - TBM Crosswalk'!$I$1008,3,FALSE)="N/A","TBD","")</f>
        <v/>
      </c>
      <c r="F1267" t="str">
        <f>IF(VLOOKUP(TRM!A5567,'TRM - TBM Crosswalk'!$A$2:'TRM - TBM Crosswalk'!$I$1008,4,FALSE)=0,"",VLOOKUP(TRM!A5567,'TRM - TBM Crosswalk'!$A$2:'TRM - TBM Crosswalk'!$I$1008,4,FALSE))</f>
        <v/>
      </c>
      <c r="G1267" t="str">
        <f>IF(VLOOKUP(TRM!A5567,'TRM - TBM Crosswalk'!$A$2:'TRM - TBM Crosswalk'!$I$1008,5,FALSE)=0,"",VLOOKUP(TRM!A5567,'TRM - TBM Crosswalk'!$A$2:'TRM - TBM Crosswalk'!$I$1008,5,FALSE))</f>
        <v/>
      </c>
      <c r="H1267" t="str">
        <f>IF(VLOOKUP(TRM!A5567,'TRM - TBM Crosswalk'!$A$2:'TRM - TBM Crosswalk'!$I$1008,6,FALSE)=0,"",VLOOKUP(TRM!A5567,'TRM - TBM Crosswalk'!$A$2:'TRM - TBM Crosswalk'!$I$1008,6,FALSE))</f>
        <v/>
      </c>
      <c r="I1267" t="str">
        <f>IF(VLOOKUP(TRM!A5567,'TRM - TBM Crosswalk'!$A$2:'TRM - TBM Crosswalk'!$I$1008,7,FALSE)=0,"",VLOOKUP(TRM!A5567,'TRM - TBM Crosswalk'!$A$2:'TRM - TBM Crosswalk'!$I$1008,7,FALSE))</f>
        <v>End User Services</v>
      </c>
      <c r="J1267" t="str">
        <f>IF(VLOOKUP(TRM!A5567,'TRM - TBM Crosswalk'!$A$2:'TRM - TBM Crosswalk'!$I$1008,8,FALSE)=0,"",VLOOKUP(TRM!A5567,'TRM - TBM Crosswalk'!$A$2:'TRM - TBM Crosswalk'!$I$1008,8,FALSE))</f>
        <v>Communication &amp; Collaboration</v>
      </c>
      <c r="K1267" t="str">
        <f>IF(VLOOKUP(TRM!A5567,'TRM - TBM Crosswalk'!$A$2:'TRM - TBM Crosswalk'!$I$1008,9,FALSE)=0,"",VLOOKUP(TRM!A5567,'TRM - TBM Crosswalk'!$A$2:'TRM - TBM Crosswalk'!$I$1008,9,FALSE))</f>
        <v>Productivity</v>
      </c>
    </row>
    <row r="1268" spans="1:11" x14ac:dyDescent="0.45">
      <c r="A1268" t="str">
        <f>TRM!A5568</f>
        <v>A02.031.387</v>
      </c>
      <c r="B1268" t="str">
        <f>TRM!B5568</f>
        <v>Graphics</v>
      </c>
      <c r="C1268" t="str">
        <f>TRM!C5568</f>
        <v>AME_11_1_4.app - 4.5.0.331</v>
      </c>
      <c r="D1268">
        <f>TRM!D5568</f>
        <v>0</v>
      </c>
      <c r="E1268" t="str">
        <f>IF(VLOOKUP(TRM!A5568,'TRM - TBM Crosswalk'!$A$2:'TRM - TBM Crosswalk'!$I$1008,3,FALSE)="N/A","TBD","")</f>
        <v/>
      </c>
      <c r="F1268" t="str">
        <f>IF(VLOOKUP(TRM!A5568,'TRM - TBM Crosswalk'!$A$2:'TRM - TBM Crosswalk'!$I$1008,4,FALSE)=0,"",VLOOKUP(TRM!A5568,'TRM - TBM Crosswalk'!$A$2:'TRM - TBM Crosswalk'!$I$1008,4,FALSE))</f>
        <v/>
      </c>
      <c r="G1268" t="str">
        <f>IF(VLOOKUP(TRM!A5568,'TRM - TBM Crosswalk'!$A$2:'TRM - TBM Crosswalk'!$I$1008,5,FALSE)=0,"",VLOOKUP(TRM!A5568,'TRM - TBM Crosswalk'!$A$2:'TRM - TBM Crosswalk'!$I$1008,5,FALSE))</f>
        <v/>
      </c>
      <c r="H1268" t="str">
        <f>IF(VLOOKUP(TRM!A5568,'TRM - TBM Crosswalk'!$A$2:'TRM - TBM Crosswalk'!$I$1008,6,FALSE)=0,"",VLOOKUP(TRM!A5568,'TRM - TBM Crosswalk'!$A$2:'TRM - TBM Crosswalk'!$I$1008,6,FALSE))</f>
        <v/>
      </c>
      <c r="I1268" t="str">
        <f>IF(VLOOKUP(TRM!A5568,'TRM - TBM Crosswalk'!$A$2:'TRM - TBM Crosswalk'!$I$1008,7,FALSE)=0,"",VLOOKUP(TRM!A5568,'TRM - TBM Crosswalk'!$A$2:'TRM - TBM Crosswalk'!$I$1008,7,FALSE))</f>
        <v>End User Services</v>
      </c>
      <c r="J1268" t="str">
        <f>IF(VLOOKUP(TRM!A5568,'TRM - TBM Crosswalk'!$A$2:'TRM - TBM Crosswalk'!$I$1008,8,FALSE)=0,"",VLOOKUP(TRM!A5568,'TRM - TBM Crosswalk'!$A$2:'TRM - TBM Crosswalk'!$I$1008,8,FALSE))</f>
        <v>Communication &amp; Collaboration</v>
      </c>
      <c r="K1268" t="str">
        <f>IF(VLOOKUP(TRM!A5568,'TRM - TBM Crosswalk'!$A$2:'TRM - TBM Crosswalk'!$I$1008,9,FALSE)=0,"",VLOOKUP(TRM!A5568,'TRM - TBM Crosswalk'!$A$2:'TRM - TBM Crosswalk'!$I$1008,9,FALSE))</f>
        <v>Productivity</v>
      </c>
    </row>
    <row r="1269" spans="1:11" x14ac:dyDescent="0.45">
      <c r="A1269" t="str">
        <f>TRM!A5569</f>
        <v>A02.031.387</v>
      </c>
      <c r="B1269" t="str">
        <f>TRM!B5569</f>
        <v>Graphics</v>
      </c>
      <c r="C1269" t="str">
        <f>TRM!C5569</f>
        <v>AME_12_0_0.app - 4.3.0.256</v>
      </c>
      <c r="D1269">
        <f>TRM!D5569</f>
        <v>0</v>
      </c>
      <c r="E1269" t="str">
        <f>IF(VLOOKUP(TRM!A5569,'TRM - TBM Crosswalk'!$A$2:'TRM - TBM Crosswalk'!$I$1008,3,FALSE)="N/A","TBD","")</f>
        <v/>
      </c>
      <c r="F1269" t="str">
        <f>IF(VLOOKUP(TRM!A5569,'TRM - TBM Crosswalk'!$A$2:'TRM - TBM Crosswalk'!$I$1008,4,FALSE)=0,"",VLOOKUP(TRM!A5569,'TRM - TBM Crosswalk'!$A$2:'TRM - TBM Crosswalk'!$I$1008,4,FALSE))</f>
        <v/>
      </c>
      <c r="G1269" t="str">
        <f>IF(VLOOKUP(TRM!A5569,'TRM - TBM Crosswalk'!$A$2:'TRM - TBM Crosswalk'!$I$1008,5,FALSE)=0,"",VLOOKUP(TRM!A5569,'TRM - TBM Crosswalk'!$A$2:'TRM - TBM Crosswalk'!$I$1008,5,FALSE))</f>
        <v/>
      </c>
      <c r="H1269" t="str">
        <f>IF(VLOOKUP(TRM!A5569,'TRM - TBM Crosswalk'!$A$2:'TRM - TBM Crosswalk'!$I$1008,6,FALSE)=0,"",VLOOKUP(TRM!A5569,'TRM - TBM Crosswalk'!$A$2:'TRM - TBM Crosswalk'!$I$1008,6,FALSE))</f>
        <v/>
      </c>
      <c r="I1269" t="str">
        <f>IF(VLOOKUP(TRM!A5569,'TRM - TBM Crosswalk'!$A$2:'TRM - TBM Crosswalk'!$I$1008,7,FALSE)=0,"",VLOOKUP(TRM!A5569,'TRM - TBM Crosswalk'!$A$2:'TRM - TBM Crosswalk'!$I$1008,7,FALSE))</f>
        <v>End User Services</v>
      </c>
      <c r="J1269" t="str">
        <f>IF(VLOOKUP(TRM!A5569,'TRM - TBM Crosswalk'!$A$2:'TRM - TBM Crosswalk'!$I$1008,8,FALSE)=0,"",VLOOKUP(TRM!A5569,'TRM - TBM Crosswalk'!$A$2:'TRM - TBM Crosswalk'!$I$1008,8,FALSE))</f>
        <v>Communication &amp; Collaboration</v>
      </c>
      <c r="K1269" t="str">
        <f>IF(VLOOKUP(TRM!A5569,'TRM - TBM Crosswalk'!$A$2:'TRM - TBM Crosswalk'!$I$1008,9,FALSE)=0,"",VLOOKUP(TRM!A5569,'TRM - TBM Crosswalk'!$A$2:'TRM - TBM Crosswalk'!$I$1008,9,FALSE))</f>
        <v>Productivity</v>
      </c>
    </row>
    <row r="1270" spans="1:11" x14ac:dyDescent="0.45">
      <c r="A1270" t="str">
        <f>TRM!A5570</f>
        <v>A02.031.387</v>
      </c>
      <c r="B1270" t="str">
        <f>TRM!B5570</f>
        <v>Graphics</v>
      </c>
      <c r="C1270" t="str">
        <f>TRM!C5570</f>
        <v>AME_12_1_2.app - 4.7.0.400</v>
      </c>
      <c r="D1270">
        <f>TRM!D5570</f>
        <v>0</v>
      </c>
      <c r="E1270" t="str">
        <f>IF(VLOOKUP(TRM!A5570,'TRM - TBM Crosswalk'!$A$2:'TRM - TBM Crosswalk'!$I$1008,3,FALSE)="N/A","TBD","")</f>
        <v/>
      </c>
      <c r="F1270" t="str">
        <f>IF(VLOOKUP(TRM!A5570,'TRM - TBM Crosswalk'!$A$2:'TRM - TBM Crosswalk'!$I$1008,4,FALSE)=0,"",VLOOKUP(TRM!A5570,'TRM - TBM Crosswalk'!$A$2:'TRM - TBM Crosswalk'!$I$1008,4,FALSE))</f>
        <v/>
      </c>
      <c r="G1270" t="str">
        <f>IF(VLOOKUP(TRM!A5570,'TRM - TBM Crosswalk'!$A$2:'TRM - TBM Crosswalk'!$I$1008,5,FALSE)=0,"",VLOOKUP(TRM!A5570,'TRM - TBM Crosswalk'!$A$2:'TRM - TBM Crosswalk'!$I$1008,5,FALSE))</f>
        <v/>
      </c>
      <c r="H1270" t="str">
        <f>IF(VLOOKUP(TRM!A5570,'TRM - TBM Crosswalk'!$A$2:'TRM - TBM Crosswalk'!$I$1008,6,FALSE)=0,"",VLOOKUP(TRM!A5570,'TRM - TBM Crosswalk'!$A$2:'TRM - TBM Crosswalk'!$I$1008,6,FALSE))</f>
        <v/>
      </c>
      <c r="I1270" t="str">
        <f>IF(VLOOKUP(TRM!A5570,'TRM - TBM Crosswalk'!$A$2:'TRM - TBM Crosswalk'!$I$1008,7,FALSE)=0,"",VLOOKUP(TRM!A5570,'TRM - TBM Crosswalk'!$A$2:'TRM - TBM Crosswalk'!$I$1008,7,FALSE))</f>
        <v>End User Services</v>
      </c>
      <c r="J1270" t="str">
        <f>IF(VLOOKUP(TRM!A5570,'TRM - TBM Crosswalk'!$A$2:'TRM - TBM Crosswalk'!$I$1008,8,FALSE)=0,"",VLOOKUP(TRM!A5570,'TRM - TBM Crosswalk'!$A$2:'TRM - TBM Crosswalk'!$I$1008,8,FALSE))</f>
        <v>Communication &amp; Collaboration</v>
      </c>
      <c r="K1270" t="str">
        <f>IF(VLOOKUP(TRM!A5570,'TRM - TBM Crosswalk'!$A$2:'TRM - TBM Crosswalk'!$I$1008,9,FALSE)=0,"",VLOOKUP(TRM!A5570,'TRM - TBM Crosswalk'!$A$2:'TRM - TBM Crosswalk'!$I$1008,9,FALSE))</f>
        <v>Productivity</v>
      </c>
    </row>
    <row r="1271" spans="1:11" x14ac:dyDescent="0.45">
      <c r="A1271" t="str">
        <f>TRM!A5571</f>
        <v>A02.031.387</v>
      </c>
      <c r="B1271" t="str">
        <f>TRM!B5571</f>
        <v>Graphics</v>
      </c>
      <c r="C1271" t="str">
        <f>TRM!C5571</f>
        <v>AME_13_1.app - 4.8.1.435</v>
      </c>
      <c r="D1271">
        <f>TRM!D5571</f>
        <v>0</v>
      </c>
      <c r="E1271" t="str">
        <f>IF(VLOOKUP(TRM!A5571,'TRM - TBM Crosswalk'!$A$2:'TRM - TBM Crosswalk'!$I$1008,3,FALSE)="N/A","TBD","")</f>
        <v/>
      </c>
      <c r="F1271" t="str">
        <f>IF(VLOOKUP(TRM!A5571,'TRM - TBM Crosswalk'!$A$2:'TRM - TBM Crosswalk'!$I$1008,4,FALSE)=0,"",VLOOKUP(TRM!A5571,'TRM - TBM Crosswalk'!$A$2:'TRM - TBM Crosswalk'!$I$1008,4,FALSE))</f>
        <v/>
      </c>
      <c r="G1271" t="str">
        <f>IF(VLOOKUP(TRM!A5571,'TRM - TBM Crosswalk'!$A$2:'TRM - TBM Crosswalk'!$I$1008,5,FALSE)=0,"",VLOOKUP(TRM!A5571,'TRM - TBM Crosswalk'!$A$2:'TRM - TBM Crosswalk'!$I$1008,5,FALSE))</f>
        <v/>
      </c>
      <c r="H1271" t="str">
        <f>IF(VLOOKUP(TRM!A5571,'TRM - TBM Crosswalk'!$A$2:'TRM - TBM Crosswalk'!$I$1008,6,FALSE)=0,"",VLOOKUP(TRM!A5571,'TRM - TBM Crosswalk'!$A$2:'TRM - TBM Crosswalk'!$I$1008,6,FALSE))</f>
        <v/>
      </c>
      <c r="I1271" t="str">
        <f>IF(VLOOKUP(TRM!A5571,'TRM - TBM Crosswalk'!$A$2:'TRM - TBM Crosswalk'!$I$1008,7,FALSE)=0,"",VLOOKUP(TRM!A5571,'TRM - TBM Crosswalk'!$A$2:'TRM - TBM Crosswalk'!$I$1008,7,FALSE))</f>
        <v>End User Services</v>
      </c>
      <c r="J1271" t="str">
        <f>IF(VLOOKUP(TRM!A5571,'TRM - TBM Crosswalk'!$A$2:'TRM - TBM Crosswalk'!$I$1008,8,FALSE)=0,"",VLOOKUP(TRM!A5571,'TRM - TBM Crosswalk'!$A$2:'TRM - TBM Crosswalk'!$I$1008,8,FALSE))</f>
        <v>Communication &amp; Collaboration</v>
      </c>
      <c r="K1271" t="str">
        <f>IF(VLOOKUP(TRM!A5571,'TRM - TBM Crosswalk'!$A$2:'TRM - TBM Crosswalk'!$I$1008,9,FALSE)=0,"",VLOOKUP(TRM!A5571,'TRM - TBM Crosswalk'!$A$2:'TRM - TBM Crosswalk'!$I$1008,9,FALSE))</f>
        <v>Productivity</v>
      </c>
    </row>
    <row r="1272" spans="1:11" x14ac:dyDescent="0.45">
      <c r="A1272" t="str">
        <f>TRM!A5572</f>
        <v>A02.031.387</v>
      </c>
      <c r="B1272" t="str">
        <f>TRM!B5572</f>
        <v>Graphics</v>
      </c>
      <c r="C1272" t="str">
        <f>TRM!C5572</f>
        <v>AME_13_1_5.app - 4.9.0.504</v>
      </c>
      <c r="D1272">
        <f>TRM!D5572</f>
        <v>0</v>
      </c>
      <c r="E1272" t="str">
        <f>IF(VLOOKUP(TRM!A5572,'TRM - TBM Crosswalk'!$A$2:'TRM - TBM Crosswalk'!$I$1008,3,FALSE)="N/A","TBD","")</f>
        <v/>
      </c>
      <c r="F1272" t="str">
        <f>IF(VLOOKUP(TRM!A5572,'TRM - TBM Crosswalk'!$A$2:'TRM - TBM Crosswalk'!$I$1008,4,FALSE)=0,"",VLOOKUP(TRM!A5572,'TRM - TBM Crosswalk'!$A$2:'TRM - TBM Crosswalk'!$I$1008,4,FALSE))</f>
        <v/>
      </c>
      <c r="G1272" t="str">
        <f>IF(VLOOKUP(TRM!A5572,'TRM - TBM Crosswalk'!$A$2:'TRM - TBM Crosswalk'!$I$1008,5,FALSE)=0,"",VLOOKUP(TRM!A5572,'TRM - TBM Crosswalk'!$A$2:'TRM - TBM Crosswalk'!$I$1008,5,FALSE))</f>
        <v/>
      </c>
      <c r="H1272" t="str">
        <f>IF(VLOOKUP(TRM!A5572,'TRM - TBM Crosswalk'!$A$2:'TRM - TBM Crosswalk'!$I$1008,6,FALSE)=0,"",VLOOKUP(TRM!A5572,'TRM - TBM Crosswalk'!$A$2:'TRM - TBM Crosswalk'!$I$1008,6,FALSE))</f>
        <v/>
      </c>
      <c r="I1272" t="str">
        <f>IF(VLOOKUP(TRM!A5572,'TRM - TBM Crosswalk'!$A$2:'TRM - TBM Crosswalk'!$I$1008,7,FALSE)=0,"",VLOOKUP(TRM!A5572,'TRM - TBM Crosswalk'!$A$2:'TRM - TBM Crosswalk'!$I$1008,7,FALSE))</f>
        <v>End User Services</v>
      </c>
      <c r="J1272" t="str">
        <f>IF(VLOOKUP(TRM!A5572,'TRM - TBM Crosswalk'!$A$2:'TRM - TBM Crosswalk'!$I$1008,8,FALSE)=0,"",VLOOKUP(TRM!A5572,'TRM - TBM Crosswalk'!$A$2:'TRM - TBM Crosswalk'!$I$1008,8,FALSE))</f>
        <v>Communication &amp; Collaboration</v>
      </c>
      <c r="K1272" t="str">
        <f>IF(VLOOKUP(TRM!A5572,'TRM - TBM Crosswalk'!$A$2:'TRM - TBM Crosswalk'!$I$1008,9,FALSE)=0,"",VLOOKUP(TRM!A5572,'TRM - TBM Crosswalk'!$A$2:'TRM - TBM Crosswalk'!$I$1008,9,FALSE))</f>
        <v>Productivity</v>
      </c>
    </row>
    <row r="1273" spans="1:11" x14ac:dyDescent="0.45">
      <c r="A1273" t="str">
        <f>TRM!A5573</f>
        <v>A02.031.387</v>
      </c>
      <c r="B1273" t="str">
        <f>TRM!B5573</f>
        <v>Graphics</v>
      </c>
      <c r="C1273" t="str">
        <f>TRM!C5573</f>
        <v>AME_14_0.app - 5.0.0.354</v>
      </c>
      <c r="D1273">
        <f>TRM!D5573</f>
        <v>0</v>
      </c>
      <c r="E1273" t="str">
        <f>IF(VLOOKUP(TRM!A5573,'TRM - TBM Crosswalk'!$A$2:'TRM - TBM Crosswalk'!$I$1008,3,FALSE)="N/A","TBD","")</f>
        <v/>
      </c>
      <c r="F1273" t="str">
        <f>IF(VLOOKUP(TRM!A5573,'TRM - TBM Crosswalk'!$A$2:'TRM - TBM Crosswalk'!$I$1008,4,FALSE)=0,"",VLOOKUP(TRM!A5573,'TRM - TBM Crosswalk'!$A$2:'TRM - TBM Crosswalk'!$I$1008,4,FALSE))</f>
        <v/>
      </c>
      <c r="G1273" t="str">
        <f>IF(VLOOKUP(TRM!A5573,'TRM - TBM Crosswalk'!$A$2:'TRM - TBM Crosswalk'!$I$1008,5,FALSE)=0,"",VLOOKUP(TRM!A5573,'TRM - TBM Crosswalk'!$A$2:'TRM - TBM Crosswalk'!$I$1008,5,FALSE))</f>
        <v/>
      </c>
      <c r="H1273" t="str">
        <f>IF(VLOOKUP(TRM!A5573,'TRM - TBM Crosswalk'!$A$2:'TRM - TBM Crosswalk'!$I$1008,6,FALSE)=0,"",VLOOKUP(TRM!A5573,'TRM - TBM Crosswalk'!$A$2:'TRM - TBM Crosswalk'!$I$1008,6,FALSE))</f>
        <v/>
      </c>
      <c r="I1273" t="str">
        <f>IF(VLOOKUP(TRM!A5573,'TRM - TBM Crosswalk'!$A$2:'TRM - TBM Crosswalk'!$I$1008,7,FALSE)=0,"",VLOOKUP(TRM!A5573,'TRM - TBM Crosswalk'!$A$2:'TRM - TBM Crosswalk'!$I$1008,7,FALSE))</f>
        <v>End User Services</v>
      </c>
      <c r="J1273" t="str">
        <f>IF(VLOOKUP(TRM!A5573,'TRM - TBM Crosswalk'!$A$2:'TRM - TBM Crosswalk'!$I$1008,8,FALSE)=0,"",VLOOKUP(TRM!A5573,'TRM - TBM Crosswalk'!$A$2:'TRM - TBM Crosswalk'!$I$1008,8,FALSE))</f>
        <v>Communication &amp; Collaboration</v>
      </c>
      <c r="K1273" t="str">
        <f>IF(VLOOKUP(TRM!A5573,'TRM - TBM Crosswalk'!$A$2:'TRM - TBM Crosswalk'!$I$1008,9,FALSE)=0,"",VLOOKUP(TRM!A5573,'TRM - TBM Crosswalk'!$A$2:'TRM - TBM Crosswalk'!$I$1008,9,FALSE))</f>
        <v>Productivity</v>
      </c>
    </row>
    <row r="1274" spans="1:11" x14ac:dyDescent="0.45">
      <c r="A1274" t="str">
        <f>TRM!A5574</f>
        <v>A02.031.387</v>
      </c>
      <c r="B1274" t="str">
        <f>TRM!B5574</f>
        <v>Graphics</v>
      </c>
      <c r="C1274" t="str">
        <f>TRM!C5574</f>
        <v>AME_14_0_1.app - 5.0.0.354</v>
      </c>
      <c r="D1274">
        <f>TRM!D5574</f>
        <v>0</v>
      </c>
      <c r="E1274" t="str">
        <f>IF(VLOOKUP(TRM!A5574,'TRM - TBM Crosswalk'!$A$2:'TRM - TBM Crosswalk'!$I$1008,3,FALSE)="N/A","TBD","")</f>
        <v/>
      </c>
      <c r="F1274" t="str">
        <f>IF(VLOOKUP(TRM!A5574,'TRM - TBM Crosswalk'!$A$2:'TRM - TBM Crosswalk'!$I$1008,4,FALSE)=0,"",VLOOKUP(TRM!A5574,'TRM - TBM Crosswalk'!$A$2:'TRM - TBM Crosswalk'!$I$1008,4,FALSE))</f>
        <v/>
      </c>
      <c r="G1274" t="str">
        <f>IF(VLOOKUP(TRM!A5574,'TRM - TBM Crosswalk'!$A$2:'TRM - TBM Crosswalk'!$I$1008,5,FALSE)=0,"",VLOOKUP(TRM!A5574,'TRM - TBM Crosswalk'!$A$2:'TRM - TBM Crosswalk'!$I$1008,5,FALSE))</f>
        <v/>
      </c>
      <c r="H1274" t="str">
        <f>IF(VLOOKUP(TRM!A5574,'TRM - TBM Crosswalk'!$A$2:'TRM - TBM Crosswalk'!$I$1008,6,FALSE)=0,"",VLOOKUP(TRM!A5574,'TRM - TBM Crosswalk'!$A$2:'TRM - TBM Crosswalk'!$I$1008,6,FALSE))</f>
        <v/>
      </c>
      <c r="I1274" t="str">
        <f>IF(VLOOKUP(TRM!A5574,'TRM - TBM Crosswalk'!$A$2:'TRM - TBM Crosswalk'!$I$1008,7,FALSE)=0,"",VLOOKUP(TRM!A5574,'TRM - TBM Crosswalk'!$A$2:'TRM - TBM Crosswalk'!$I$1008,7,FALSE))</f>
        <v>End User Services</v>
      </c>
      <c r="J1274" t="str">
        <f>IF(VLOOKUP(TRM!A5574,'TRM - TBM Crosswalk'!$A$2:'TRM - TBM Crosswalk'!$I$1008,8,FALSE)=0,"",VLOOKUP(TRM!A5574,'TRM - TBM Crosswalk'!$A$2:'TRM - TBM Crosswalk'!$I$1008,8,FALSE))</f>
        <v>Communication &amp; Collaboration</v>
      </c>
      <c r="K1274" t="str">
        <f>IF(VLOOKUP(TRM!A5574,'TRM - TBM Crosswalk'!$A$2:'TRM - TBM Crosswalk'!$I$1008,9,FALSE)=0,"",VLOOKUP(TRM!A5574,'TRM - TBM Crosswalk'!$A$2:'TRM - TBM Crosswalk'!$I$1008,9,FALSE))</f>
        <v>Productivity</v>
      </c>
    </row>
    <row r="1275" spans="1:11" x14ac:dyDescent="0.45">
      <c r="A1275" t="str">
        <f>TRM!A5575</f>
        <v>A02.031.387</v>
      </c>
      <c r="B1275" t="str">
        <f>TRM!B5575</f>
        <v>Graphics</v>
      </c>
      <c r="C1275" t="str">
        <f>TRM!C5575</f>
        <v>ASUS MultiFrame | 1.1.1</v>
      </c>
      <c r="D1275">
        <f>TRM!D5575</f>
        <v>0</v>
      </c>
      <c r="E1275" t="str">
        <f>IF(VLOOKUP(TRM!A5575,'TRM - TBM Crosswalk'!$A$2:'TRM - TBM Crosswalk'!$I$1008,3,FALSE)="N/A","TBD","")</f>
        <v/>
      </c>
      <c r="F1275" t="str">
        <f>IF(VLOOKUP(TRM!A5575,'TRM - TBM Crosswalk'!$A$2:'TRM - TBM Crosswalk'!$I$1008,4,FALSE)=0,"",VLOOKUP(TRM!A5575,'TRM - TBM Crosswalk'!$A$2:'TRM - TBM Crosswalk'!$I$1008,4,FALSE))</f>
        <v/>
      </c>
      <c r="G1275" t="str">
        <f>IF(VLOOKUP(TRM!A5575,'TRM - TBM Crosswalk'!$A$2:'TRM - TBM Crosswalk'!$I$1008,5,FALSE)=0,"",VLOOKUP(TRM!A5575,'TRM - TBM Crosswalk'!$A$2:'TRM - TBM Crosswalk'!$I$1008,5,FALSE))</f>
        <v/>
      </c>
      <c r="H1275" t="str">
        <f>IF(VLOOKUP(TRM!A5575,'TRM - TBM Crosswalk'!$A$2:'TRM - TBM Crosswalk'!$I$1008,6,FALSE)=0,"",VLOOKUP(TRM!A5575,'TRM - TBM Crosswalk'!$A$2:'TRM - TBM Crosswalk'!$I$1008,6,FALSE))</f>
        <v/>
      </c>
      <c r="I1275" t="str">
        <f>IF(VLOOKUP(TRM!A5575,'TRM - TBM Crosswalk'!$A$2:'TRM - TBM Crosswalk'!$I$1008,7,FALSE)=0,"",VLOOKUP(TRM!A5575,'TRM - TBM Crosswalk'!$A$2:'TRM - TBM Crosswalk'!$I$1008,7,FALSE))</f>
        <v>End User Services</v>
      </c>
      <c r="J1275" t="str">
        <f>IF(VLOOKUP(TRM!A5575,'TRM - TBM Crosswalk'!$A$2:'TRM - TBM Crosswalk'!$I$1008,8,FALSE)=0,"",VLOOKUP(TRM!A5575,'TRM - TBM Crosswalk'!$A$2:'TRM - TBM Crosswalk'!$I$1008,8,FALSE))</f>
        <v>Communication &amp; Collaboration</v>
      </c>
      <c r="K1275" t="str">
        <f>IF(VLOOKUP(TRM!A5575,'TRM - TBM Crosswalk'!$A$2:'TRM - TBM Crosswalk'!$I$1008,9,FALSE)=0,"",VLOOKUP(TRM!A5575,'TRM - TBM Crosswalk'!$A$2:'TRM - TBM Crosswalk'!$I$1008,9,FALSE))</f>
        <v>Productivity</v>
      </c>
    </row>
    <row r="1276" spans="1:11" x14ac:dyDescent="0.45">
      <c r="A1276" t="str">
        <f>TRM!A5576</f>
        <v>A02.031.387</v>
      </c>
      <c r="B1276" t="str">
        <f>TRM!B5576</f>
        <v>Graphics</v>
      </c>
      <c r="C1276" t="str">
        <f>TRM!C5576</f>
        <v>Camera Utility | 5.100.1000.0000</v>
      </c>
      <c r="D1276">
        <f>TRM!D5576</f>
        <v>0</v>
      </c>
      <c r="E1276" t="str">
        <f>IF(VLOOKUP(TRM!A5576,'TRM - TBM Crosswalk'!$A$2:'TRM - TBM Crosswalk'!$I$1008,3,FALSE)="N/A","TBD","")</f>
        <v/>
      </c>
      <c r="F1276" t="str">
        <f>IF(VLOOKUP(TRM!A5576,'TRM - TBM Crosswalk'!$A$2:'TRM - TBM Crosswalk'!$I$1008,4,FALSE)=0,"",VLOOKUP(TRM!A5576,'TRM - TBM Crosswalk'!$A$2:'TRM - TBM Crosswalk'!$I$1008,4,FALSE))</f>
        <v/>
      </c>
      <c r="G1276" t="str">
        <f>IF(VLOOKUP(TRM!A5576,'TRM - TBM Crosswalk'!$A$2:'TRM - TBM Crosswalk'!$I$1008,5,FALSE)=0,"",VLOOKUP(TRM!A5576,'TRM - TBM Crosswalk'!$A$2:'TRM - TBM Crosswalk'!$I$1008,5,FALSE))</f>
        <v/>
      </c>
      <c r="H1276" t="str">
        <f>IF(VLOOKUP(TRM!A5576,'TRM - TBM Crosswalk'!$A$2:'TRM - TBM Crosswalk'!$I$1008,6,FALSE)=0,"",VLOOKUP(TRM!A5576,'TRM - TBM Crosswalk'!$A$2:'TRM - TBM Crosswalk'!$I$1008,6,FALSE))</f>
        <v/>
      </c>
      <c r="I1276" t="str">
        <f>IF(VLOOKUP(TRM!A5576,'TRM - TBM Crosswalk'!$A$2:'TRM - TBM Crosswalk'!$I$1008,7,FALSE)=0,"",VLOOKUP(TRM!A5576,'TRM - TBM Crosswalk'!$A$2:'TRM - TBM Crosswalk'!$I$1008,7,FALSE))</f>
        <v>End User Services</v>
      </c>
      <c r="J1276" t="str">
        <f>IF(VLOOKUP(TRM!A5576,'TRM - TBM Crosswalk'!$A$2:'TRM - TBM Crosswalk'!$I$1008,8,FALSE)=0,"",VLOOKUP(TRM!A5576,'TRM - TBM Crosswalk'!$A$2:'TRM - TBM Crosswalk'!$I$1008,8,FALSE))</f>
        <v>Communication &amp; Collaboration</v>
      </c>
      <c r="K1276" t="str">
        <f>IF(VLOOKUP(TRM!A5576,'TRM - TBM Crosswalk'!$A$2:'TRM - TBM Crosswalk'!$I$1008,9,FALSE)=0,"",VLOOKUP(TRM!A5576,'TRM - TBM Crosswalk'!$A$2:'TRM - TBM Crosswalk'!$I$1008,9,FALSE))</f>
        <v>Productivity</v>
      </c>
    </row>
    <row r="1277" spans="1:11" x14ac:dyDescent="0.45">
      <c r="A1277" t="str">
        <f>TRM!A5577</f>
        <v>A02.031.387</v>
      </c>
      <c r="B1277" t="str">
        <f>TRM!B5577</f>
        <v>Graphics</v>
      </c>
      <c r="C1277" t="str">
        <f>TRM!C5577</f>
        <v>Camera Utility | 5.100.1100.0000</v>
      </c>
      <c r="D1277">
        <f>TRM!D5577</f>
        <v>0</v>
      </c>
      <c r="E1277" t="str">
        <f>IF(VLOOKUP(TRM!A5577,'TRM - TBM Crosswalk'!$A$2:'TRM - TBM Crosswalk'!$I$1008,3,FALSE)="N/A","TBD","")</f>
        <v/>
      </c>
      <c r="F1277" t="str">
        <f>IF(VLOOKUP(TRM!A5577,'TRM - TBM Crosswalk'!$A$2:'TRM - TBM Crosswalk'!$I$1008,4,FALSE)=0,"",VLOOKUP(TRM!A5577,'TRM - TBM Crosswalk'!$A$2:'TRM - TBM Crosswalk'!$I$1008,4,FALSE))</f>
        <v/>
      </c>
      <c r="G1277" t="str">
        <f>IF(VLOOKUP(TRM!A5577,'TRM - TBM Crosswalk'!$A$2:'TRM - TBM Crosswalk'!$I$1008,5,FALSE)=0,"",VLOOKUP(TRM!A5577,'TRM - TBM Crosswalk'!$A$2:'TRM - TBM Crosswalk'!$I$1008,5,FALSE))</f>
        <v/>
      </c>
      <c r="H1277" t="str">
        <f>IF(VLOOKUP(TRM!A5577,'TRM - TBM Crosswalk'!$A$2:'TRM - TBM Crosswalk'!$I$1008,6,FALSE)=0,"",VLOOKUP(TRM!A5577,'TRM - TBM Crosswalk'!$A$2:'TRM - TBM Crosswalk'!$I$1008,6,FALSE))</f>
        <v/>
      </c>
      <c r="I1277" t="str">
        <f>IF(VLOOKUP(TRM!A5577,'TRM - TBM Crosswalk'!$A$2:'TRM - TBM Crosswalk'!$I$1008,7,FALSE)=0,"",VLOOKUP(TRM!A5577,'TRM - TBM Crosswalk'!$A$2:'TRM - TBM Crosswalk'!$I$1008,7,FALSE))</f>
        <v>End User Services</v>
      </c>
      <c r="J1277" t="str">
        <f>IF(VLOOKUP(TRM!A5577,'TRM - TBM Crosswalk'!$A$2:'TRM - TBM Crosswalk'!$I$1008,8,FALSE)=0,"",VLOOKUP(TRM!A5577,'TRM - TBM Crosswalk'!$A$2:'TRM - TBM Crosswalk'!$I$1008,8,FALSE))</f>
        <v>Communication &amp; Collaboration</v>
      </c>
      <c r="K1277" t="str">
        <f>IF(VLOOKUP(TRM!A5577,'TRM - TBM Crosswalk'!$A$2:'TRM - TBM Crosswalk'!$I$1008,9,FALSE)=0,"",VLOOKUP(TRM!A5577,'TRM - TBM Crosswalk'!$A$2:'TRM - TBM Crosswalk'!$I$1008,9,FALSE))</f>
        <v>Productivity</v>
      </c>
    </row>
    <row r="1278" spans="1:11" x14ac:dyDescent="0.45">
      <c r="A1278" t="str">
        <f>TRM!A5578</f>
        <v>A02.031.387</v>
      </c>
      <c r="B1278" t="str">
        <f>TRM!B5578</f>
        <v>Graphics</v>
      </c>
      <c r="C1278" t="str">
        <f>TRM!C5578</f>
        <v>Camera Utility | 5.100.1500.0000</v>
      </c>
      <c r="D1278">
        <f>TRM!D5578</f>
        <v>0</v>
      </c>
      <c r="E1278" t="str">
        <f>IF(VLOOKUP(TRM!A5578,'TRM - TBM Crosswalk'!$A$2:'TRM - TBM Crosswalk'!$I$1008,3,FALSE)="N/A","TBD","")</f>
        <v/>
      </c>
      <c r="F1278" t="str">
        <f>IF(VLOOKUP(TRM!A5578,'TRM - TBM Crosswalk'!$A$2:'TRM - TBM Crosswalk'!$I$1008,4,FALSE)=0,"",VLOOKUP(TRM!A5578,'TRM - TBM Crosswalk'!$A$2:'TRM - TBM Crosswalk'!$I$1008,4,FALSE))</f>
        <v/>
      </c>
      <c r="G1278" t="str">
        <f>IF(VLOOKUP(TRM!A5578,'TRM - TBM Crosswalk'!$A$2:'TRM - TBM Crosswalk'!$I$1008,5,FALSE)=0,"",VLOOKUP(TRM!A5578,'TRM - TBM Crosswalk'!$A$2:'TRM - TBM Crosswalk'!$I$1008,5,FALSE))</f>
        <v/>
      </c>
      <c r="H1278" t="str">
        <f>IF(VLOOKUP(TRM!A5578,'TRM - TBM Crosswalk'!$A$2:'TRM - TBM Crosswalk'!$I$1008,6,FALSE)=0,"",VLOOKUP(TRM!A5578,'TRM - TBM Crosswalk'!$A$2:'TRM - TBM Crosswalk'!$I$1008,6,FALSE))</f>
        <v/>
      </c>
      <c r="I1278" t="str">
        <f>IF(VLOOKUP(TRM!A5578,'TRM - TBM Crosswalk'!$A$2:'TRM - TBM Crosswalk'!$I$1008,7,FALSE)=0,"",VLOOKUP(TRM!A5578,'TRM - TBM Crosswalk'!$A$2:'TRM - TBM Crosswalk'!$I$1008,7,FALSE))</f>
        <v>End User Services</v>
      </c>
      <c r="J1278" t="str">
        <f>IF(VLOOKUP(TRM!A5578,'TRM - TBM Crosswalk'!$A$2:'TRM - TBM Crosswalk'!$I$1008,8,FALSE)=0,"",VLOOKUP(TRM!A5578,'TRM - TBM Crosswalk'!$A$2:'TRM - TBM Crosswalk'!$I$1008,8,FALSE))</f>
        <v>Communication &amp; Collaboration</v>
      </c>
      <c r="K1278" t="str">
        <f>IF(VLOOKUP(TRM!A5578,'TRM - TBM Crosswalk'!$A$2:'TRM - TBM Crosswalk'!$I$1008,9,FALSE)=0,"",VLOOKUP(TRM!A5578,'TRM - TBM Crosswalk'!$A$2:'TRM - TBM Crosswalk'!$I$1008,9,FALSE))</f>
        <v>Productivity</v>
      </c>
    </row>
    <row r="1279" spans="1:11" x14ac:dyDescent="0.45">
      <c r="A1279" t="str">
        <f>TRM!A5579</f>
        <v>A02.031.387</v>
      </c>
      <c r="B1279" t="str">
        <f>TRM!B5579</f>
        <v>Graphics</v>
      </c>
      <c r="C1279" t="str">
        <f>TRM!C5579</f>
        <v>CanVis 3</v>
      </c>
      <c r="D1279">
        <f>TRM!D5579</f>
        <v>0</v>
      </c>
      <c r="E1279" t="str">
        <f>IF(VLOOKUP(TRM!A5579,'TRM - TBM Crosswalk'!$A$2:'TRM - TBM Crosswalk'!$I$1008,3,FALSE)="N/A","TBD","")</f>
        <v/>
      </c>
      <c r="F1279" t="str">
        <f>IF(VLOOKUP(TRM!A5579,'TRM - TBM Crosswalk'!$A$2:'TRM - TBM Crosswalk'!$I$1008,4,FALSE)=0,"",VLOOKUP(TRM!A5579,'TRM - TBM Crosswalk'!$A$2:'TRM - TBM Crosswalk'!$I$1008,4,FALSE))</f>
        <v/>
      </c>
      <c r="G1279" t="str">
        <f>IF(VLOOKUP(TRM!A5579,'TRM - TBM Crosswalk'!$A$2:'TRM - TBM Crosswalk'!$I$1008,5,FALSE)=0,"",VLOOKUP(TRM!A5579,'TRM - TBM Crosswalk'!$A$2:'TRM - TBM Crosswalk'!$I$1008,5,FALSE))</f>
        <v/>
      </c>
      <c r="H1279" t="str">
        <f>IF(VLOOKUP(TRM!A5579,'TRM - TBM Crosswalk'!$A$2:'TRM - TBM Crosswalk'!$I$1008,6,FALSE)=0,"",VLOOKUP(TRM!A5579,'TRM - TBM Crosswalk'!$A$2:'TRM - TBM Crosswalk'!$I$1008,6,FALSE))</f>
        <v/>
      </c>
      <c r="I1279" t="str">
        <f>IF(VLOOKUP(TRM!A5579,'TRM - TBM Crosswalk'!$A$2:'TRM - TBM Crosswalk'!$I$1008,7,FALSE)=0,"",VLOOKUP(TRM!A5579,'TRM - TBM Crosswalk'!$A$2:'TRM - TBM Crosswalk'!$I$1008,7,FALSE))</f>
        <v>End User Services</v>
      </c>
      <c r="J1279" t="str">
        <f>IF(VLOOKUP(TRM!A5579,'TRM - TBM Crosswalk'!$A$2:'TRM - TBM Crosswalk'!$I$1008,8,FALSE)=0,"",VLOOKUP(TRM!A5579,'TRM - TBM Crosswalk'!$A$2:'TRM - TBM Crosswalk'!$I$1008,8,FALSE))</f>
        <v>Communication &amp; Collaboration</v>
      </c>
      <c r="K1279" t="str">
        <f>IF(VLOOKUP(TRM!A5579,'TRM - TBM Crosswalk'!$A$2:'TRM - TBM Crosswalk'!$I$1008,9,FALSE)=0,"",VLOOKUP(TRM!A5579,'TRM - TBM Crosswalk'!$A$2:'TRM - TBM Crosswalk'!$I$1008,9,FALSE))</f>
        <v>Productivity</v>
      </c>
    </row>
    <row r="1280" spans="1:11" x14ac:dyDescent="0.45">
      <c r="A1280" t="str">
        <f>TRM!A5580</f>
        <v>A02.031.387</v>
      </c>
      <c r="B1280" t="str">
        <f>TRM!B5580</f>
        <v>Graphics</v>
      </c>
      <c r="C1280" t="str">
        <f>TRM!C5580</f>
        <v>CC Troubleshooter.app - 5.0.0.354</v>
      </c>
      <c r="D1280">
        <f>TRM!D5580</f>
        <v>0</v>
      </c>
      <c r="E1280" t="str">
        <f>IF(VLOOKUP(TRM!A5580,'TRM - TBM Crosswalk'!$A$2:'TRM - TBM Crosswalk'!$I$1008,3,FALSE)="N/A","TBD","")</f>
        <v/>
      </c>
      <c r="F1280" t="str">
        <f>IF(VLOOKUP(TRM!A5580,'TRM - TBM Crosswalk'!$A$2:'TRM - TBM Crosswalk'!$I$1008,4,FALSE)=0,"",VLOOKUP(TRM!A5580,'TRM - TBM Crosswalk'!$A$2:'TRM - TBM Crosswalk'!$I$1008,4,FALSE))</f>
        <v/>
      </c>
      <c r="G1280" t="str">
        <f>IF(VLOOKUP(TRM!A5580,'TRM - TBM Crosswalk'!$A$2:'TRM - TBM Crosswalk'!$I$1008,5,FALSE)=0,"",VLOOKUP(TRM!A5580,'TRM - TBM Crosswalk'!$A$2:'TRM - TBM Crosswalk'!$I$1008,5,FALSE))</f>
        <v/>
      </c>
      <c r="H1280" t="str">
        <f>IF(VLOOKUP(TRM!A5580,'TRM - TBM Crosswalk'!$A$2:'TRM - TBM Crosswalk'!$I$1008,6,FALSE)=0,"",VLOOKUP(TRM!A5580,'TRM - TBM Crosswalk'!$A$2:'TRM - TBM Crosswalk'!$I$1008,6,FALSE))</f>
        <v/>
      </c>
      <c r="I1280" t="str">
        <f>IF(VLOOKUP(TRM!A5580,'TRM - TBM Crosswalk'!$A$2:'TRM - TBM Crosswalk'!$I$1008,7,FALSE)=0,"",VLOOKUP(TRM!A5580,'TRM - TBM Crosswalk'!$A$2:'TRM - TBM Crosswalk'!$I$1008,7,FALSE))</f>
        <v>End User Services</v>
      </c>
      <c r="J1280" t="str">
        <f>IF(VLOOKUP(TRM!A5580,'TRM - TBM Crosswalk'!$A$2:'TRM - TBM Crosswalk'!$I$1008,8,FALSE)=0,"",VLOOKUP(TRM!A5580,'TRM - TBM Crosswalk'!$A$2:'TRM - TBM Crosswalk'!$I$1008,8,FALSE))</f>
        <v>Communication &amp; Collaboration</v>
      </c>
      <c r="K1280" t="str">
        <f>IF(VLOOKUP(TRM!A5580,'TRM - TBM Crosswalk'!$A$2:'TRM - TBM Crosswalk'!$I$1008,9,FALSE)=0,"",VLOOKUP(TRM!A5580,'TRM - TBM Crosswalk'!$A$2:'TRM - TBM Crosswalk'!$I$1008,9,FALSE))</f>
        <v>Productivity</v>
      </c>
    </row>
    <row r="1281" spans="1:11" x14ac:dyDescent="0.45">
      <c r="A1281" t="str">
        <f>TRM!A5581</f>
        <v>A02.031.387</v>
      </c>
      <c r="B1281" t="str">
        <f>TRM!B5581</f>
        <v>Graphics</v>
      </c>
      <c r="C1281" t="str">
        <f>TRM!C5581</f>
        <v>CCXProcess.app - 2.1.1</v>
      </c>
      <c r="D1281">
        <f>TRM!D5581</f>
        <v>0</v>
      </c>
      <c r="E1281" t="str">
        <f>IF(VLOOKUP(TRM!A5581,'TRM - TBM Crosswalk'!$A$2:'TRM - TBM Crosswalk'!$I$1008,3,FALSE)="N/A","TBD","")</f>
        <v/>
      </c>
      <c r="F1281" t="str">
        <f>IF(VLOOKUP(TRM!A5581,'TRM - TBM Crosswalk'!$A$2:'TRM - TBM Crosswalk'!$I$1008,4,FALSE)=0,"",VLOOKUP(TRM!A5581,'TRM - TBM Crosswalk'!$A$2:'TRM - TBM Crosswalk'!$I$1008,4,FALSE))</f>
        <v/>
      </c>
      <c r="G1281" t="str">
        <f>IF(VLOOKUP(TRM!A5581,'TRM - TBM Crosswalk'!$A$2:'TRM - TBM Crosswalk'!$I$1008,5,FALSE)=0,"",VLOOKUP(TRM!A5581,'TRM - TBM Crosswalk'!$A$2:'TRM - TBM Crosswalk'!$I$1008,5,FALSE))</f>
        <v/>
      </c>
      <c r="H1281" t="str">
        <f>IF(VLOOKUP(TRM!A5581,'TRM - TBM Crosswalk'!$A$2:'TRM - TBM Crosswalk'!$I$1008,6,FALSE)=0,"",VLOOKUP(TRM!A5581,'TRM - TBM Crosswalk'!$A$2:'TRM - TBM Crosswalk'!$I$1008,6,FALSE))</f>
        <v/>
      </c>
      <c r="I1281" t="str">
        <f>IF(VLOOKUP(TRM!A5581,'TRM - TBM Crosswalk'!$A$2:'TRM - TBM Crosswalk'!$I$1008,7,FALSE)=0,"",VLOOKUP(TRM!A5581,'TRM - TBM Crosswalk'!$A$2:'TRM - TBM Crosswalk'!$I$1008,7,FALSE))</f>
        <v>End User Services</v>
      </c>
      <c r="J1281" t="str">
        <f>IF(VLOOKUP(TRM!A5581,'TRM - TBM Crosswalk'!$A$2:'TRM - TBM Crosswalk'!$I$1008,8,FALSE)=0,"",VLOOKUP(TRM!A5581,'TRM - TBM Crosswalk'!$A$2:'TRM - TBM Crosswalk'!$I$1008,8,FALSE))</f>
        <v>Communication &amp; Collaboration</v>
      </c>
      <c r="K1281" t="str">
        <f>IF(VLOOKUP(TRM!A5581,'TRM - TBM Crosswalk'!$A$2:'TRM - TBM Crosswalk'!$I$1008,9,FALSE)=0,"",VLOOKUP(TRM!A5581,'TRM - TBM Crosswalk'!$A$2:'TRM - TBM Crosswalk'!$I$1008,9,FALSE))</f>
        <v>Productivity</v>
      </c>
    </row>
    <row r="1282" spans="1:11" x14ac:dyDescent="0.45">
      <c r="A1282" t="str">
        <f>TRM!A5582</f>
        <v>A02.031.387</v>
      </c>
      <c r="B1282" t="str">
        <f>TRM!B5582</f>
        <v>Graphics</v>
      </c>
      <c r="C1282" t="str">
        <f>TRM!C5582</f>
        <v>CDEC_1_0_0.app - 4.2.0.211</v>
      </c>
      <c r="D1282">
        <f>TRM!D5582</f>
        <v>0</v>
      </c>
      <c r="E1282" t="str">
        <f>IF(VLOOKUP(TRM!A5582,'TRM - TBM Crosswalk'!$A$2:'TRM - TBM Crosswalk'!$I$1008,3,FALSE)="N/A","TBD","")</f>
        <v/>
      </c>
      <c r="F1282" t="str">
        <f>IF(VLOOKUP(TRM!A5582,'TRM - TBM Crosswalk'!$A$2:'TRM - TBM Crosswalk'!$I$1008,4,FALSE)=0,"",VLOOKUP(TRM!A5582,'TRM - TBM Crosswalk'!$A$2:'TRM - TBM Crosswalk'!$I$1008,4,FALSE))</f>
        <v/>
      </c>
      <c r="G1282" t="str">
        <f>IF(VLOOKUP(TRM!A5582,'TRM - TBM Crosswalk'!$A$2:'TRM - TBM Crosswalk'!$I$1008,5,FALSE)=0,"",VLOOKUP(TRM!A5582,'TRM - TBM Crosswalk'!$A$2:'TRM - TBM Crosswalk'!$I$1008,5,FALSE))</f>
        <v/>
      </c>
      <c r="H1282" t="str">
        <f>IF(VLOOKUP(TRM!A5582,'TRM - TBM Crosswalk'!$A$2:'TRM - TBM Crosswalk'!$I$1008,6,FALSE)=0,"",VLOOKUP(TRM!A5582,'TRM - TBM Crosswalk'!$A$2:'TRM - TBM Crosswalk'!$I$1008,6,FALSE))</f>
        <v/>
      </c>
      <c r="I1282" t="str">
        <f>IF(VLOOKUP(TRM!A5582,'TRM - TBM Crosswalk'!$A$2:'TRM - TBM Crosswalk'!$I$1008,7,FALSE)=0,"",VLOOKUP(TRM!A5582,'TRM - TBM Crosswalk'!$A$2:'TRM - TBM Crosswalk'!$I$1008,7,FALSE))</f>
        <v>End User Services</v>
      </c>
      <c r="J1282" t="str">
        <f>IF(VLOOKUP(TRM!A5582,'TRM - TBM Crosswalk'!$A$2:'TRM - TBM Crosswalk'!$I$1008,8,FALSE)=0,"",VLOOKUP(TRM!A5582,'TRM - TBM Crosswalk'!$A$2:'TRM - TBM Crosswalk'!$I$1008,8,FALSE))</f>
        <v>Communication &amp; Collaboration</v>
      </c>
      <c r="K1282" t="str">
        <f>IF(VLOOKUP(TRM!A5582,'TRM - TBM Crosswalk'!$A$2:'TRM - TBM Crosswalk'!$I$1008,9,FALSE)=0,"",VLOOKUP(TRM!A5582,'TRM - TBM Crosswalk'!$A$2:'TRM - TBM Crosswalk'!$I$1008,9,FALSE))</f>
        <v>Productivity</v>
      </c>
    </row>
    <row r="1283" spans="1:11" x14ac:dyDescent="0.45">
      <c r="A1283" t="str">
        <f>TRM!A5583</f>
        <v>A02.031.387</v>
      </c>
      <c r="B1283" t="str">
        <f>TRM!B5583</f>
        <v>Graphics</v>
      </c>
      <c r="C1283" t="str">
        <f>TRM!C5583</f>
        <v>CDEC_1_0_0.app - 4.4.1.298</v>
      </c>
      <c r="D1283">
        <f>TRM!D5583</f>
        <v>0</v>
      </c>
      <c r="E1283" t="str">
        <f>IF(VLOOKUP(TRM!A5583,'TRM - TBM Crosswalk'!$A$2:'TRM - TBM Crosswalk'!$I$1008,3,FALSE)="N/A","TBD","")</f>
        <v/>
      </c>
      <c r="F1283" t="str">
        <f>IF(VLOOKUP(TRM!A5583,'TRM - TBM Crosswalk'!$A$2:'TRM - TBM Crosswalk'!$I$1008,4,FALSE)=0,"",VLOOKUP(TRM!A5583,'TRM - TBM Crosswalk'!$A$2:'TRM - TBM Crosswalk'!$I$1008,4,FALSE))</f>
        <v/>
      </c>
      <c r="G1283" t="str">
        <f>IF(VLOOKUP(TRM!A5583,'TRM - TBM Crosswalk'!$A$2:'TRM - TBM Crosswalk'!$I$1008,5,FALSE)=0,"",VLOOKUP(TRM!A5583,'TRM - TBM Crosswalk'!$A$2:'TRM - TBM Crosswalk'!$I$1008,5,FALSE))</f>
        <v/>
      </c>
      <c r="H1283" t="str">
        <f>IF(VLOOKUP(TRM!A5583,'TRM - TBM Crosswalk'!$A$2:'TRM - TBM Crosswalk'!$I$1008,6,FALSE)=0,"",VLOOKUP(TRM!A5583,'TRM - TBM Crosswalk'!$A$2:'TRM - TBM Crosswalk'!$I$1008,6,FALSE))</f>
        <v/>
      </c>
      <c r="I1283" t="str">
        <f>IF(VLOOKUP(TRM!A5583,'TRM - TBM Crosswalk'!$A$2:'TRM - TBM Crosswalk'!$I$1008,7,FALSE)=0,"",VLOOKUP(TRM!A5583,'TRM - TBM Crosswalk'!$A$2:'TRM - TBM Crosswalk'!$I$1008,7,FALSE))</f>
        <v>End User Services</v>
      </c>
      <c r="J1283" t="str">
        <f>IF(VLOOKUP(TRM!A5583,'TRM - TBM Crosswalk'!$A$2:'TRM - TBM Crosswalk'!$I$1008,8,FALSE)=0,"",VLOOKUP(TRM!A5583,'TRM - TBM Crosswalk'!$A$2:'TRM - TBM Crosswalk'!$I$1008,8,FALSE))</f>
        <v>Communication &amp; Collaboration</v>
      </c>
      <c r="K1283" t="str">
        <f>IF(VLOOKUP(TRM!A5583,'TRM - TBM Crosswalk'!$A$2:'TRM - TBM Crosswalk'!$I$1008,9,FALSE)=0,"",VLOOKUP(TRM!A5583,'TRM - TBM Crosswalk'!$A$2:'TRM - TBM Crosswalk'!$I$1008,9,FALSE))</f>
        <v>Productivity</v>
      </c>
    </row>
    <row r="1284" spans="1:11" x14ac:dyDescent="0.45">
      <c r="A1284" t="str">
        <f>TRM!A5584</f>
        <v>A02.031.387</v>
      </c>
      <c r="B1284" t="str">
        <f>TRM!B5584</f>
        <v>Graphics</v>
      </c>
      <c r="C1284" t="str">
        <f>TRM!C5584</f>
        <v>CDEC_1_0_0.app - 4.5.0.331</v>
      </c>
      <c r="D1284">
        <f>TRM!D5584</f>
        <v>0</v>
      </c>
      <c r="E1284" t="str">
        <f>IF(VLOOKUP(TRM!A5584,'TRM - TBM Crosswalk'!$A$2:'TRM - TBM Crosswalk'!$I$1008,3,FALSE)="N/A","TBD","")</f>
        <v/>
      </c>
      <c r="F1284" t="str">
        <f>IF(VLOOKUP(TRM!A5584,'TRM - TBM Crosswalk'!$A$2:'TRM - TBM Crosswalk'!$I$1008,4,FALSE)=0,"",VLOOKUP(TRM!A5584,'TRM - TBM Crosswalk'!$A$2:'TRM - TBM Crosswalk'!$I$1008,4,FALSE))</f>
        <v/>
      </c>
      <c r="G1284" t="str">
        <f>IF(VLOOKUP(TRM!A5584,'TRM - TBM Crosswalk'!$A$2:'TRM - TBM Crosswalk'!$I$1008,5,FALSE)=0,"",VLOOKUP(TRM!A5584,'TRM - TBM Crosswalk'!$A$2:'TRM - TBM Crosswalk'!$I$1008,5,FALSE))</f>
        <v/>
      </c>
      <c r="H1284" t="str">
        <f>IF(VLOOKUP(TRM!A5584,'TRM - TBM Crosswalk'!$A$2:'TRM - TBM Crosswalk'!$I$1008,6,FALSE)=0,"",VLOOKUP(TRM!A5584,'TRM - TBM Crosswalk'!$A$2:'TRM - TBM Crosswalk'!$I$1008,6,FALSE))</f>
        <v/>
      </c>
      <c r="I1284" t="str">
        <f>IF(VLOOKUP(TRM!A5584,'TRM - TBM Crosswalk'!$A$2:'TRM - TBM Crosswalk'!$I$1008,7,FALSE)=0,"",VLOOKUP(TRM!A5584,'TRM - TBM Crosswalk'!$A$2:'TRM - TBM Crosswalk'!$I$1008,7,FALSE))</f>
        <v>End User Services</v>
      </c>
      <c r="J1284" t="str">
        <f>IF(VLOOKUP(TRM!A5584,'TRM - TBM Crosswalk'!$A$2:'TRM - TBM Crosswalk'!$I$1008,8,FALSE)=0,"",VLOOKUP(TRM!A5584,'TRM - TBM Crosswalk'!$A$2:'TRM - TBM Crosswalk'!$I$1008,8,FALSE))</f>
        <v>Communication &amp; Collaboration</v>
      </c>
      <c r="K1284" t="str">
        <f>IF(VLOOKUP(TRM!A5584,'TRM - TBM Crosswalk'!$A$2:'TRM - TBM Crosswalk'!$I$1008,9,FALSE)=0,"",VLOOKUP(TRM!A5584,'TRM - TBM Crosswalk'!$A$2:'TRM - TBM Crosswalk'!$I$1008,9,FALSE))</f>
        <v>Productivity</v>
      </c>
    </row>
    <row r="1285" spans="1:11" x14ac:dyDescent="0.45">
      <c r="A1285" t="str">
        <f>TRM!A5585</f>
        <v>A02.031.387</v>
      </c>
      <c r="B1285" t="str">
        <f>TRM!B5585</f>
        <v>Graphics</v>
      </c>
      <c r="C1285" t="str">
        <f>TRM!C5585</f>
        <v>CDEC_1_0_0.app - 4.8.1.435</v>
      </c>
      <c r="D1285">
        <f>TRM!D5585</f>
        <v>0</v>
      </c>
      <c r="E1285" t="str">
        <f>IF(VLOOKUP(TRM!A5585,'TRM - TBM Crosswalk'!$A$2:'TRM - TBM Crosswalk'!$I$1008,3,FALSE)="N/A","TBD","")</f>
        <v/>
      </c>
      <c r="F1285" t="str">
        <f>IF(VLOOKUP(TRM!A5585,'TRM - TBM Crosswalk'!$A$2:'TRM - TBM Crosswalk'!$I$1008,4,FALSE)=0,"",VLOOKUP(TRM!A5585,'TRM - TBM Crosswalk'!$A$2:'TRM - TBM Crosswalk'!$I$1008,4,FALSE))</f>
        <v/>
      </c>
      <c r="G1285" t="str">
        <f>IF(VLOOKUP(TRM!A5585,'TRM - TBM Crosswalk'!$A$2:'TRM - TBM Crosswalk'!$I$1008,5,FALSE)=0,"",VLOOKUP(TRM!A5585,'TRM - TBM Crosswalk'!$A$2:'TRM - TBM Crosswalk'!$I$1008,5,FALSE))</f>
        <v/>
      </c>
      <c r="H1285" t="str">
        <f>IF(VLOOKUP(TRM!A5585,'TRM - TBM Crosswalk'!$A$2:'TRM - TBM Crosswalk'!$I$1008,6,FALSE)=0,"",VLOOKUP(TRM!A5585,'TRM - TBM Crosswalk'!$A$2:'TRM - TBM Crosswalk'!$I$1008,6,FALSE))</f>
        <v/>
      </c>
      <c r="I1285" t="str">
        <f>IF(VLOOKUP(TRM!A5585,'TRM - TBM Crosswalk'!$A$2:'TRM - TBM Crosswalk'!$I$1008,7,FALSE)=0,"",VLOOKUP(TRM!A5585,'TRM - TBM Crosswalk'!$A$2:'TRM - TBM Crosswalk'!$I$1008,7,FALSE))</f>
        <v>End User Services</v>
      </c>
      <c r="J1285" t="str">
        <f>IF(VLOOKUP(TRM!A5585,'TRM - TBM Crosswalk'!$A$2:'TRM - TBM Crosswalk'!$I$1008,8,FALSE)=0,"",VLOOKUP(TRM!A5585,'TRM - TBM Crosswalk'!$A$2:'TRM - TBM Crosswalk'!$I$1008,8,FALSE))</f>
        <v>Communication &amp; Collaboration</v>
      </c>
      <c r="K1285" t="str">
        <f>IF(VLOOKUP(TRM!A5585,'TRM - TBM Crosswalk'!$A$2:'TRM - TBM Crosswalk'!$I$1008,9,FALSE)=0,"",VLOOKUP(TRM!A5585,'TRM - TBM Crosswalk'!$A$2:'TRM - TBM Crosswalk'!$I$1008,9,FALSE))</f>
        <v>Productivity</v>
      </c>
    </row>
    <row r="1286" spans="1:11" x14ac:dyDescent="0.45">
      <c r="A1286" t="str">
        <f>TRM!A5586</f>
        <v>A02.031.387</v>
      </c>
      <c r="B1286" t="str">
        <f>TRM!B5586</f>
        <v>Graphics</v>
      </c>
      <c r="C1286" t="str">
        <f>TRM!C5586</f>
        <v>CHAR_1_1_0.app - 4.3.0.256</v>
      </c>
      <c r="D1286">
        <f>TRM!D5586</f>
        <v>0</v>
      </c>
      <c r="E1286" t="str">
        <f>IF(VLOOKUP(TRM!A5586,'TRM - TBM Crosswalk'!$A$2:'TRM - TBM Crosswalk'!$I$1008,3,FALSE)="N/A","TBD","")</f>
        <v/>
      </c>
      <c r="F1286" t="str">
        <f>IF(VLOOKUP(TRM!A5586,'TRM - TBM Crosswalk'!$A$2:'TRM - TBM Crosswalk'!$I$1008,4,FALSE)=0,"",VLOOKUP(TRM!A5586,'TRM - TBM Crosswalk'!$A$2:'TRM - TBM Crosswalk'!$I$1008,4,FALSE))</f>
        <v/>
      </c>
      <c r="G1286" t="str">
        <f>IF(VLOOKUP(TRM!A5586,'TRM - TBM Crosswalk'!$A$2:'TRM - TBM Crosswalk'!$I$1008,5,FALSE)=0,"",VLOOKUP(TRM!A5586,'TRM - TBM Crosswalk'!$A$2:'TRM - TBM Crosswalk'!$I$1008,5,FALSE))</f>
        <v/>
      </c>
      <c r="H1286" t="str">
        <f>IF(VLOOKUP(TRM!A5586,'TRM - TBM Crosswalk'!$A$2:'TRM - TBM Crosswalk'!$I$1008,6,FALSE)=0,"",VLOOKUP(TRM!A5586,'TRM - TBM Crosswalk'!$A$2:'TRM - TBM Crosswalk'!$I$1008,6,FALSE))</f>
        <v/>
      </c>
      <c r="I1286" t="str">
        <f>IF(VLOOKUP(TRM!A5586,'TRM - TBM Crosswalk'!$A$2:'TRM - TBM Crosswalk'!$I$1008,7,FALSE)=0,"",VLOOKUP(TRM!A5586,'TRM - TBM Crosswalk'!$A$2:'TRM - TBM Crosswalk'!$I$1008,7,FALSE))</f>
        <v>End User Services</v>
      </c>
      <c r="J1286" t="str">
        <f>IF(VLOOKUP(TRM!A5586,'TRM - TBM Crosswalk'!$A$2:'TRM - TBM Crosswalk'!$I$1008,8,FALSE)=0,"",VLOOKUP(TRM!A5586,'TRM - TBM Crosswalk'!$A$2:'TRM - TBM Crosswalk'!$I$1008,8,FALSE))</f>
        <v>Communication &amp; Collaboration</v>
      </c>
      <c r="K1286" t="str">
        <f>IF(VLOOKUP(TRM!A5586,'TRM - TBM Crosswalk'!$A$2:'TRM - TBM Crosswalk'!$I$1008,9,FALSE)=0,"",VLOOKUP(TRM!A5586,'TRM - TBM Crosswalk'!$A$2:'TRM - TBM Crosswalk'!$I$1008,9,FALSE))</f>
        <v>Productivity</v>
      </c>
    </row>
    <row r="1287" spans="1:11" x14ac:dyDescent="0.45">
      <c r="A1287" t="str">
        <f>TRM!A5587</f>
        <v>A02.031.387</v>
      </c>
      <c r="B1287" t="str">
        <f>TRM!B5587</f>
        <v>Graphics</v>
      </c>
      <c r="C1287" t="str">
        <f>TRM!C5587</f>
        <v>CHAR_2_1.app - 4.8.1.435</v>
      </c>
      <c r="D1287">
        <f>TRM!D5587</f>
        <v>0</v>
      </c>
      <c r="E1287" t="str">
        <f>IF(VLOOKUP(TRM!A5587,'TRM - TBM Crosswalk'!$A$2:'TRM - TBM Crosswalk'!$I$1008,3,FALSE)="N/A","TBD","")</f>
        <v/>
      </c>
      <c r="F1287" t="str">
        <f>IF(VLOOKUP(TRM!A5587,'TRM - TBM Crosswalk'!$A$2:'TRM - TBM Crosswalk'!$I$1008,4,FALSE)=0,"",VLOOKUP(TRM!A5587,'TRM - TBM Crosswalk'!$A$2:'TRM - TBM Crosswalk'!$I$1008,4,FALSE))</f>
        <v/>
      </c>
      <c r="G1287" t="str">
        <f>IF(VLOOKUP(TRM!A5587,'TRM - TBM Crosswalk'!$A$2:'TRM - TBM Crosswalk'!$I$1008,5,FALSE)=0,"",VLOOKUP(TRM!A5587,'TRM - TBM Crosswalk'!$A$2:'TRM - TBM Crosswalk'!$I$1008,5,FALSE))</f>
        <v/>
      </c>
      <c r="H1287" t="str">
        <f>IF(VLOOKUP(TRM!A5587,'TRM - TBM Crosswalk'!$A$2:'TRM - TBM Crosswalk'!$I$1008,6,FALSE)=0,"",VLOOKUP(TRM!A5587,'TRM - TBM Crosswalk'!$A$2:'TRM - TBM Crosswalk'!$I$1008,6,FALSE))</f>
        <v/>
      </c>
      <c r="I1287" t="str">
        <f>IF(VLOOKUP(TRM!A5587,'TRM - TBM Crosswalk'!$A$2:'TRM - TBM Crosswalk'!$I$1008,7,FALSE)=0,"",VLOOKUP(TRM!A5587,'TRM - TBM Crosswalk'!$A$2:'TRM - TBM Crosswalk'!$I$1008,7,FALSE))</f>
        <v>End User Services</v>
      </c>
      <c r="J1287" t="str">
        <f>IF(VLOOKUP(TRM!A5587,'TRM - TBM Crosswalk'!$A$2:'TRM - TBM Crosswalk'!$I$1008,8,FALSE)=0,"",VLOOKUP(TRM!A5587,'TRM - TBM Crosswalk'!$A$2:'TRM - TBM Crosswalk'!$I$1008,8,FALSE))</f>
        <v>Communication &amp; Collaboration</v>
      </c>
      <c r="K1287" t="str">
        <f>IF(VLOOKUP(TRM!A5587,'TRM - TBM Crosswalk'!$A$2:'TRM - TBM Crosswalk'!$I$1008,9,FALSE)=0,"",VLOOKUP(TRM!A5587,'TRM - TBM Crosswalk'!$A$2:'TRM - TBM Crosswalk'!$I$1008,9,FALSE))</f>
        <v>Productivity</v>
      </c>
    </row>
    <row r="1288" spans="1:11" x14ac:dyDescent="0.45">
      <c r="A1288" t="str">
        <f>TRM!A5588</f>
        <v>A02.031.387</v>
      </c>
      <c r="B1288" t="str">
        <f>TRM!B5588</f>
        <v>Graphics</v>
      </c>
      <c r="C1288" t="str">
        <f>TRM!C5588</f>
        <v>Cisco WFO Monitoring and Recording Services Framework version | 11.5.1.939</v>
      </c>
      <c r="D1288">
        <f>TRM!D5588</f>
        <v>0</v>
      </c>
      <c r="E1288" t="str">
        <f>IF(VLOOKUP(TRM!A5588,'TRM - TBM Crosswalk'!$A$2:'TRM - TBM Crosswalk'!$I$1008,3,FALSE)="N/A","TBD","")</f>
        <v/>
      </c>
      <c r="F1288" t="str">
        <f>IF(VLOOKUP(TRM!A5588,'TRM - TBM Crosswalk'!$A$2:'TRM - TBM Crosswalk'!$I$1008,4,FALSE)=0,"",VLOOKUP(TRM!A5588,'TRM - TBM Crosswalk'!$A$2:'TRM - TBM Crosswalk'!$I$1008,4,FALSE))</f>
        <v/>
      </c>
      <c r="G1288" t="str">
        <f>IF(VLOOKUP(TRM!A5588,'TRM - TBM Crosswalk'!$A$2:'TRM - TBM Crosswalk'!$I$1008,5,FALSE)=0,"",VLOOKUP(TRM!A5588,'TRM - TBM Crosswalk'!$A$2:'TRM - TBM Crosswalk'!$I$1008,5,FALSE))</f>
        <v/>
      </c>
      <c r="H1288" t="str">
        <f>IF(VLOOKUP(TRM!A5588,'TRM - TBM Crosswalk'!$A$2:'TRM - TBM Crosswalk'!$I$1008,6,FALSE)=0,"",VLOOKUP(TRM!A5588,'TRM - TBM Crosswalk'!$A$2:'TRM - TBM Crosswalk'!$I$1008,6,FALSE))</f>
        <v/>
      </c>
      <c r="I1288" t="str">
        <f>IF(VLOOKUP(TRM!A5588,'TRM - TBM Crosswalk'!$A$2:'TRM - TBM Crosswalk'!$I$1008,7,FALSE)=0,"",VLOOKUP(TRM!A5588,'TRM - TBM Crosswalk'!$A$2:'TRM - TBM Crosswalk'!$I$1008,7,FALSE))</f>
        <v>End User Services</v>
      </c>
      <c r="J1288" t="str">
        <f>IF(VLOOKUP(TRM!A5588,'TRM - TBM Crosswalk'!$A$2:'TRM - TBM Crosswalk'!$I$1008,8,FALSE)=0,"",VLOOKUP(TRM!A5588,'TRM - TBM Crosswalk'!$A$2:'TRM - TBM Crosswalk'!$I$1008,8,FALSE))</f>
        <v>Communication &amp; Collaboration</v>
      </c>
      <c r="K1288" t="str">
        <f>IF(VLOOKUP(TRM!A5588,'TRM - TBM Crosswalk'!$A$2:'TRM - TBM Crosswalk'!$I$1008,9,FALSE)=0,"",VLOOKUP(TRM!A5588,'TRM - TBM Crosswalk'!$A$2:'TRM - TBM Crosswalk'!$I$1008,9,FALSE))</f>
        <v>Productivity</v>
      </c>
    </row>
    <row r="1289" spans="1:11" x14ac:dyDescent="0.45">
      <c r="A1289" t="str">
        <f>TRM!A5589</f>
        <v>A02.031.387</v>
      </c>
      <c r="B1289" t="str">
        <f>TRM!B5589</f>
        <v>Graphics</v>
      </c>
      <c r="C1289" t="str">
        <f>TRM!C5589</f>
        <v>CloudCompare | 2.10.2</v>
      </c>
      <c r="D1289">
        <f>TRM!D5589</f>
        <v>0</v>
      </c>
      <c r="E1289" t="str">
        <f>IF(VLOOKUP(TRM!A5589,'TRM - TBM Crosswalk'!$A$2:'TRM - TBM Crosswalk'!$I$1008,3,FALSE)="N/A","TBD","")</f>
        <v/>
      </c>
      <c r="F1289" t="str">
        <f>IF(VLOOKUP(TRM!A5589,'TRM - TBM Crosswalk'!$A$2:'TRM - TBM Crosswalk'!$I$1008,4,FALSE)=0,"",VLOOKUP(TRM!A5589,'TRM - TBM Crosswalk'!$A$2:'TRM - TBM Crosswalk'!$I$1008,4,FALSE))</f>
        <v/>
      </c>
      <c r="G1289" t="str">
        <f>IF(VLOOKUP(TRM!A5589,'TRM - TBM Crosswalk'!$A$2:'TRM - TBM Crosswalk'!$I$1008,5,FALSE)=0,"",VLOOKUP(TRM!A5589,'TRM - TBM Crosswalk'!$A$2:'TRM - TBM Crosswalk'!$I$1008,5,FALSE))</f>
        <v/>
      </c>
      <c r="H1289" t="str">
        <f>IF(VLOOKUP(TRM!A5589,'TRM - TBM Crosswalk'!$A$2:'TRM - TBM Crosswalk'!$I$1008,6,FALSE)=0,"",VLOOKUP(TRM!A5589,'TRM - TBM Crosswalk'!$A$2:'TRM - TBM Crosswalk'!$I$1008,6,FALSE))</f>
        <v/>
      </c>
      <c r="I1289" t="str">
        <f>IF(VLOOKUP(TRM!A5589,'TRM - TBM Crosswalk'!$A$2:'TRM - TBM Crosswalk'!$I$1008,7,FALSE)=0,"",VLOOKUP(TRM!A5589,'TRM - TBM Crosswalk'!$A$2:'TRM - TBM Crosswalk'!$I$1008,7,FALSE))</f>
        <v>End User Services</v>
      </c>
      <c r="J1289" t="str">
        <f>IF(VLOOKUP(TRM!A5589,'TRM - TBM Crosswalk'!$A$2:'TRM - TBM Crosswalk'!$I$1008,8,FALSE)=0,"",VLOOKUP(TRM!A5589,'TRM - TBM Crosswalk'!$A$2:'TRM - TBM Crosswalk'!$I$1008,8,FALSE))</f>
        <v>Communication &amp; Collaboration</v>
      </c>
      <c r="K1289" t="str">
        <f>IF(VLOOKUP(TRM!A5589,'TRM - TBM Crosswalk'!$A$2:'TRM - TBM Crosswalk'!$I$1008,9,FALSE)=0,"",VLOOKUP(TRM!A5589,'TRM - TBM Crosswalk'!$A$2:'TRM - TBM Crosswalk'!$I$1008,9,FALSE))</f>
        <v>Productivity</v>
      </c>
    </row>
    <row r="1290" spans="1:11" x14ac:dyDescent="0.45">
      <c r="A1290" t="str">
        <f>TRM!A5590</f>
        <v>A02.031.387</v>
      </c>
      <c r="B1290" t="str">
        <f>TRM!B5590</f>
        <v>Graphics</v>
      </c>
      <c r="C1290" t="str">
        <f>TRM!C5590</f>
        <v>CloudCompare | 2.11.alpha</v>
      </c>
      <c r="D1290">
        <f>TRM!D5590</f>
        <v>0</v>
      </c>
      <c r="E1290" t="str">
        <f>IF(VLOOKUP(TRM!A5590,'TRM - TBM Crosswalk'!$A$2:'TRM - TBM Crosswalk'!$I$1008,3,FALSE)="N/A","TBD","")</f>
        <v/>
      </c>
      <c r="F1290" t="str">
        <f>IF(VLOOKUP(TRM!A5590,'TRM - TBM Crosswalk'!$A$2:'TRM - TBM Crosswalk'!$I$1008,4,FALSE)=0,"",VLOOKUP(TRM!A5590,'TRM - TBM Crosswalk'!$A$2:'TRM - TBM Crosswalk'!$I$1008,4,FALSE))</f>
        <v/>
      </c>
      <c r="G1290" t="str">
        <f>IF(VLOOKUP(TRM!A5590,'TRM - TBM Crosswalk'!$A$2:'TRM - TBM Crosswalk'!$I$1008,5,FALSE)=0,"",VLOOKUP(TRM!A5590,'TRM - TBM Crosswalk'!$A$2:'TRM - TBM Crosswalk'!$I$1008,5,FALSE))</f>
        <v/>
      </c>
      <c r="H1290" t="str">
        <f>IF(VLOOKUP(TRM!A5590,'TRM - TBM Crosswalk'!$A$2:'TRM - TBM Crosswalk'!$I$1008,6,FALSE)=0,"",VLOOKUP(TRM!A5590,'TRM - TBM Crosswalk'!$A$2:'TRM - TBM Crosswalk'!$I$1008,6,FALSE))</f>
        <v/>
      </c>
      <c r="I1290" t="str">
        <f>IF(VLOOKUP(TRM!A5590,'TRM - TBM Crosswalk'!$A$2:'TRM - TBM Crosswalk'!$I$1008,7,FALSE)=0,"",VLOOKUP(TRM!A5590,'TRM - TBM Crosswalk'!$A$2:'TRM - TBM Crosswalk'!$I$1008,7,FALSE))</f>
        <v>End User Services</v>
      </c>
      <c r="J1290" t="str">
        <f>IF(VLOOKUP(TRM!A5590,'TRM - TBM Crosswalk'!$A$2:'TRM - TBM Crosswalk'!$I$1008,8,FALSE)=0,"",VLOOKUP(TRM!A5590,'TRM - TBM Crosswalk'!$A$2:'TRM - TBM Crosswalk'!$I$1008,8,FALSE))</f>
        <v>Communication &amp; Collaboration</v>
      </c>
      <c r="K1290" t="str">
        <f>IF(VLOOKUP(TRM!A5590,'TRM - TBM Crosswalk'!$A$2:'TRM - TBM Crosswalk'!$I$1008,9,FALSE)=0,"",VLOOKUP(TRM!A5590,'TRM - TBM Crosswalk'!$A$2:'TRM - TBM Crosswalk'!$I$1008,9,FALSE))</f>
        <v>Productivity</v>
      </c>
    </row>
    <row r="1291" spans="1:11" x14ac:dyDescent="0.45">
      <c r="A1291" t="str">
        <f>TRM!A5591</f>
        <v>A02.031.387</v>
      </c>
      <c r="B1291" t="str">
        <f>TRM!B5591</f>
        <v>Graphics</v>
      </c>
      <c r="C1291" t="str">
        <f>TRM!C5591</f>
        <v>CloudCompare | 2.9.1</v>
      </c>
      <c r="D1291">
        <f>TRM!D5591</f>
        <v>0</v>
      </c>
      <c r="E1291" t="str">
        <f>IF(VLOOKUP(TRM!A5591,'TRM - TBM Crosswalk'!$A$2:'TRM - TBM Crosswalk'!$I$1008,3,FALSE)="N/A","TBD","")</f>
        <v/>
      </c>
      <c r="F1291" t="str">
        <f>IF(VLOOKUP(TRM!A5591,'TRM - TBM Crosswalk'!$A$2:'TRM - TBM Crosswalk'!$I$1008,4,FALSE)=0,"",VLOOKUP(TRM!A5591,'TRM - TBM Crosswalk'!$A$2:'TRM - TBM Crosswalk'!$I$1008,4,FALSE))</f>
        <v/>
      </c>
      <c r="G1291" t="str">
        <f>IF(VLOOKUP(TRM!A5591,'TRM - TBM Crosswalk'!$A$2:'TRM - TBM Crosswalk'!$I$1008,5,FALSE)=0,"",VLOOKUP(TRM!A5591,'TRM - TBM Crosswalk'!$A$2:'TRM - TBM Crosswalk'!$I$1008,5,FALSE))</f>
        <v/>
      </c>
      <c r="H1291" t="str">
        <f>IF(VLOOKUP(TRM!A5591,'TRM - TBM Crosswalk'!$A$2:'TRM - TBM Crosswalk'!$I$1008,6,FALSE)=0,"",VLOOKUP(TRM!A5591,'TRM - TBM Crosswalk'!$A$2:'TRM - TBM Crosswalk'!$I$1008,6,FALSE))</f>
        <v/>
      </c>
      <c r="I1291" t="str">
        <f>IF(VLOOKUP(TRM!A5591,'TRM - TBM Crosswalk'!$A$2:'TRM - TBM Crosswalk'!$I$1008,7,FALSE)=0,"",VLOOKUP(TRM!A5591,'TRM - TBM Crosswalk'!$A$2:'TRM - TBM Crosswalk'!$I$1008,7,FALSE))</f>
        <v>End User Services</v>
      </c>
      <c r="J1291" t="str">
        <f>IF(VLOOKUP(TRM!A5591,'TRM - TBM Crosswalk'!$A$2:'TRM - TBM Crosswalk'!$I$1008,8,FALSE)=0,"",VLOOKUP(TRM!A5591,'TRM - TBM Crosswalk'!$A$2:'TRM - TBM Crosswalk'!$I$1008,8,FALSE))</f>
        <v>Communication &amp; Collaboration</v>
      </c>
      <c r="K1291" t="str">
        <f>IF(VLOOKUP(TRM!A5591,'TRM - TBM Crosswalk'!$A$2:'TRM - TBM Crosswalk'!$I$1008,9,FALSE)=0,"",VLOOKUP(TRM!A5591,'TRM - TBM Crosswalk'!$A$2:'TRM - TBM Crosswalk'!$I$1008,9,FALSE))</f>
        <v>Productivity</v>
      </c>
    </row>
    <row r="1292" spans="1:11" x14ac:dyDescent="0.45">
      <c r="A1292" t="str">
        <f>TRM!A5592</f>
        <v>A02.031.387</v>
      </c>
      <c r="B1292" t="str">
        <f>TRM!B5592</f>
        <v>Graphics</v>
      </c>
      <c r="C1292" t="str">
        <f>TRM!C5592</f>
        <v>CloudCompareStereo | 2.10.2</v>
      </c>
      <c r="D1292">
        <f>TRM!D5592</f>
        <v>0</v>
      </c>
      <c r="E1292" t="str">
        <f>IF(VLOOKUP(TRM!A5592,'TRM - TBM Crosswalk'!$A$2:'TRM - TBM Crosswalk'!$I$1008,3,FALSE)="N/A","TBD","")</f>
        <v/>
      </c>
      <c r="F1292" t="str">
        <f>IF(VLOOKUP(TRM!A5592,'TRM - TBM Crosswalk'!$A$2:'TRM - TBM Crosswalk'!$I$1008,4,FALSE)=0,"",VLOOKUP(TRM!A5592,'TRM - TBM Crosswalk'!$A$2:'TRM - TBM Crosswalk'!$I$1008,4,FALSE))</f>
        <v/>
      </c>
      <c r="G1292" t="str">
        <f>IF(VLOOKUP(TRM!A5592,'TRM - TBM Crosswalk'!$A$2:'TRM - TBM Crosswalk'!$I$1008,5,FALSE)=0,"",VLOOKUP(TRM!A5592,'TRM - TBM Crosswalk'!$A$2:'TRM - TBM Crosswalk'!$I$1008,5,FALSE))</f>
        <v/>
      </c>
      <c r="H1292" t="str">
        <f>IF(VLOOKUP(TRM!A5592,'TRM - TBM Crosswalk'!$A$2:'TRM - TBM Crosswalk'!$I$1008,6,FALSE)=0,"",VLOOKUP(TRM!A5592,'TRM - TBM Crosswalk'!$A$2:'TRM - TBM Crosswalk'!$I$1008,6,FALSE))</f>
        <v/>
      </c>
      <c r="I1292" t="str">
        <f>IF(VLOOKUP(TRM!A5592,'TRM - TBM Crosswalk'!$A$2:'TRM - TBM Crosswalk'!$I$1008,7,FALSE)=0,"",VLOOKUP(TRM!A5592,'TRM - TBM Crosswalk'!$A$2:'TRM - TBM Crosswalk'!$I$1008,7,FALSE))</f>
        <v>End User Services</v>
      </c>
      <c r="J1292" t="str">
        <f>IF(VLOOKUP(TRM!A5592,'TRM - TBM Crosswalk'!$A$2:'TRM - TBM Crosswalk'!$I$1008,8,FALSE)=0,"",VLOOKUP(TRM!A5592,'TRM - TBM Crosswalk'!$A$2:'TRM - TBM Crosswalk'!$I$1008,8,FALSE))</f>
        <v>Communication &amp; Collaboration</v>
      </c>
      <c r="K1292" t="str">
        <f>IF(VLOOKUP(TRM!A5592,'TRM - TBM Crosswalk'!$A$2:'TRM - TBM Crosswalk'!$I$1008,9,FALSE)=0,"",VLOOKUP(TRM!A5592,'TRM - TBM Crosswalk'!$A$2:'TRM - TBM Crosswalk'!$I$1008,9,FALSE))</f>
        <v>Productivity</v>
      </c>
    </row>
    <row r="1293" spans="1:11" x14ac:dyDescent="0.45">
      <c r="A1293" t="str">
        <f>TRM!A5593</f>
        <v>A02.031.387</v>
      </c>
      <c r="B1293" t="str">
        <f>TRM!B5593</f>
        <v>Graphics</v>
      </c>
      <c r="C1293" t="str">
        <f>TRM!C5593</f>
        <v>CloudCompareStereo | 2.8.1</v>
      </c>
      <c r="D1293">
        <f>TRM!D5593</f>
        <v>0</v>
      </c>
      <c r="E1293" t="str">
        <f>IF(VLOOKUP(TRM!A5593,'TRM - TBM Crosswalk'!$A$2:'TRM - TBM Crosswalk'!$I$1008,3,FALSE)="N/A","TBD","")</f>
        <v/>
      </c>
      <c r="F1293" t="str">
        <f>IF(VLOOKUP(TRM!A5593,'TRM - TBM Crosswalk'!$A$2:'TRM - TBM Crosswalk'!$I$1008,4,FALSE)=0,"",VLOOKUP(TRM!A5593,'TRM - TBM Crosswalk'!$A$2:'TRM - TBM Crosswalk'!$I$1008,4,FALSE))</f>
        <v/>
      </c>
      <c r="G1293" t="str">
        <f>IF(VLOOKUP(TRM!A5593,'TRM - TBM Crosswalk'!$A$2:'TRM - TBM Crosswalk'!$I$1008,5,FALSE)=0,"",VLOOKUP(TRM!A5593,'TRM - TBM Crosswalk'!$A$2:'TRM - TBM Crosswalk'!$I$1008,5,FALSE))</f>
        <v/>
      </c>
      <c r="H1293" t="str">
        <f>IF(VLOOKUP(TRM!A5593,'TRM - TBM Crosswalk'!$A$2:'TRM - TBM Crosswalk'!$I$1008,6,FALSE)=0,"",VLOOKUP(TRM!A5593,'TRM - TBM Crosswalk'!$A$2:'TRM - TBM Crosswalk'!$I$1008,6,FALSE))</f>
        <v/>
      </c>
      <c r="I1293" t="str">
        <f>IF(VLOOKUP(TRM!A5593,'TRM - TBM Crosswalk'!$A$2:'TRM - TBM Crosswalk'!$I$1008,7,FALSE)=0,"",VLOOKUP(TRM!A5593,'TRM - TBM Crosswalk'!$A$2:'TRM - TBM Crosswalk'!$I$1008,7,FALSE))</f>
        <v>End User Services</v>
      </c>
      <c r="J1293" t="str">
        <f>IF(VLOOKUP(TRM!A5593,'TRM - TBM Crosswalk'!$A$2:'TRM - TBM Crosswalk'!$I$1008,8,FALSE)=0,"",VLOOKUP(TRM!A5593,'TRM - TBM Crosswalk'!$A$2:'TRM - TBM Crosswalk'!$I$1008,8,FALSE))</f>
        <v>Communication &amp; Collaboration</v>
      </c>
      <c r="K1293" t="str">
        <f>IF(VLOOKUP(TRM!A5593,'TRM - TBM Crosswalk'!$A$2:'TRM - TBM Crosswalk'!$I$1008,9,FALSE)=0,"",VLOOKUP(TRM!A5593,'TRM - TBM Crosswalk'!$A$2:'TRM - TBM Crosswalk'!$I$1008,9,FALSE))</f>
        <v>Productivity</v>
      </c>
    </row>
    <row r="1294" spans="1:11" x14ac:dyDescent="0.45">
      <c r="A1294" t="str">
        <f>TRM!A5594</f>
        <v>A02.031.387</v>
      </c>
      <c r="B1294" t="str">
        <f>TRM!B5594</f>
        <v>Graphics</v>
      </c>
      <c r="C1294" t="str">
        <f>TRM!C5594</f>
        <v>CloudCompareStereo | 2.9.1</v>
      </c>
      <c r="D1294">
        <f>TRM!D5594</f>
        <v>0</v>
      </c>
      <c r="E1294" t="str">
        <f>IF(VLOOKUP(TRM!A5594,'TRM - TBM Crosswalk'!$A$2:'TRM - TBM Crosswalk'!$I$1008,3,FALSE)="N/A","TBD","")</f>
        <v/>
      </c>
      <c r="F1294" t="str">
        <f>IF(VLOOKUP(TRM!A5594,'TRM - TBM Crosswalk'!$A$2:'TRM - TBM Crosswalk'!$I$1008,4,FALSE)=0,"",VLOOKUP(TRM!A5594,'TRM - TBM Crosswalk'!$A$2:'TRM - TBM Crosswalk'!$I$1008,4,FALSE))</f>
        <v/>
      </c>
      <c r="G1294" t="str">
        <f>IF(VLOOKUP(TRM!A5594,'TRM - TBM Crosswalk'!$A$2:'TRM - TBM Crosswalk'!$I$1008,5,FALSE)=0,"",VLOOKUP(TRM!A5594,'TRM - TBM Crosswalk'!$A$2:'TRM - TBM Crosswalk'!$I$1008,5,FALSE))</f>
        <v/>
      </c>
      <c r="H1294" t="str">
        <f>IF(VLOOKUP(TRM!A5594,'TRM - TBM Crosswalk'!$A$2:'TRM - TBM Crosswalk'!$I$1008,6,FALSE)=0,"",VLOOKUP(TRM!A5594,'TRM - TBM Crosswalk'!$A$2:'TRM - TBM Crosswalk'!$I$1008,6,FALSE))</f>
        <v/>
      </c>
      <c r="I1294" t="str">
        <f>IF(VLOOKUP(TRM!A5594,'TRM - TBM Crosswalk'!$A$2:'TRM - TBM Crosswalk'!$I$1008,7,FALSE)=0,"",VLOOKUP(TRM!A5594,'TRM - TBM Crosswalk'!$A$2:'TRM - TBM Crosswalk'!$I$1008,7,FALSE))</f>
        <v>End User Services</v>
      </c>
      <c r="J1294" t="str">
        <f>IF(VLOOKUP(TRM!A5594,'TRM - TBM Crosswalk'!$A$2:'TRM - TBM Crosswalk'!$I$1008,8,FALSE)=0,"",VLOOKUP(TRM!A5594,'TRM - TBM Crosswalk'!$A$2:'TRM - TBM Crosswalk'!$I$1008,8,FALSE))</f>
        <v>Communication &amp; Collaboration</v>
      </c>
      <c r="K1294" t="str">
        <f>IF(VLOOKUP(TRM!A5594,'TRM - TBM Crosswalk'!$A$2:'TRM - TBM Crosswalk'!$I$1008,9,FALSE)=0,"",VLOOKUP(TRM!A5594,'TRM - TBM Crosswalk'!$A$2:'TRM - TBM Crosswalk'!$I$1008,9,FALSE))</f>
        <v>Productivity</v>
      </c>
    </row>
    <row r="1295" spans="1:11" x14ac:dyDescent="0.45">
      <c r="A1295" t="str">
        <f>TRM!A5595</f>
        <v>A02.031.387</v>
      </c>
      <c r="B1295" t="str">
        <f>TRM!B5595</f>
        <v>Graphics</v>
      </c>
      <c r="C1295" t="str">
        <f>TRM!C5595</f>
        <v>COCM_1_0_32.app - 3.8.0.310</v>
      </c>
      <c r="D1295">
        <f>TRM!D5595</f>
        <v>0</v>
      </c>
      <c r="E1295" t="str">
        <f>IF(VLOOKUP(TRM!A5595,'TRM - TBM Crosswalk'!$A$2:'TRM - TBM Crosswalk'!$I$1008,3,FALSE)="N/A","TBD","")</f>
        <v/>
      </c>
      <c r="F1295" t="str">
        <f>IF(VLOOKUP(TRM!A5595,'TRM - TBM Crosswalk'!$A$2:'TRM - TBM Crosswalk'!$I$1008,4,FALSE)=0,"",VLOOKUP(TRM!A5595,'TRM - TBM Crosswalk'!$A$2:'TRM - TBM Crosswalk'!$I$1008,4,FALSE))</f>
        <v/>
      </c>
      <c r="G1295" t="str">
        <f>IF(VLOOKUP(TRM!A5595,'TRM - TBM Crosswalk'!$A$2:'TRM - TBM Crosswalk'!$I$1008,5,FALSE)=0,"",VLOOKUP(TRM!A5595,'TRM - TBM Crosswalk'!$A$2:'TRM - TBM Crosswalk'!$I$1008,5,FALSE))</f>
        <v/>
      </c>
      <c r="H1295" t="str">
        <f>IF(VLOOKUP(TRM!A5595,'TRM - TBM Crosswalk'!$A$2:'TRM - TBM Crosswalk'!$I$1008,6,FALSE)=0,"",VLOOKUP(TRM!A5595,'TRM - TBM Crosswalk'!$A$2:'TRM - TBM Crosswalk'!$I$1008,6,FALSE))</f>
        <v/>
      </c>
      <c r="I1295" t="str">
        <f>IF(VLOOKUP(TRM!A5595,'TRM - TBM Crosswalk'!$A$2:'TRM - TBM Crosswalk'!$I$1008,7,FALSE)=0,"",VLOOKUP(TRM!A5595,'TRM - TBM Crosswalk'!$A$2:'TRM - TBM Crosswalk'!$I$1008,7,FALSE))</f>
        <v>End User Services</v>
      </c>
      <c r="J1295" t="str">
        <f>IF(VLOOKUP(TRM!A5595,'TRM - TBM Crosswalk'!$A$2:'TRM - TBM Crosswalk'!$I$1008,8,FALSE)=0,"",VLOOKUP(TRM!A5595,'TRM - TBM Crosswalk'!$A$2:'TRM - TBM Crosswalk'!$I$1008,8,FALSE))</f>
        <v>Communication &amp; Collaboration</v>
      </c>
      <c r="K1295" t="str">
        <f>IF(VLOOKUP(TRM!A5595,'TRM - TBM Crosswalk'!$A$2:'TRM - TBM Crosswalk'!$I$1008,9,FALSE)=0,"",VLOOKUP(TRM!A5595,'TRM - TBM Crosswalk'!$A$2:'TRM - TBM Crosswalk'!$I$1008,9,FALSE))</f>
        <v>Productivity</v>
      </c>
    </row>
    <row r="1296" spans="1:11" x14ac:dyDescent="0.45">
      <c r="A1296" t="str">
        <f>TRM!A5596</f>
        <v>A02.031.387</v>
      </c>
      <c r="B1296" t="str">
        <f>TRM!B5596</f>
        <v>Graphics</v>
      </c>
      <c r="C1296" t="str">
        <f>TRM!C5596</f>
        <v>COCM_1_0_32.app - 3.9.5.353</v>
      </c>
      <c r="D1296">
        <f>TRM!D5596</f>
        <v>0</v>
      </c>
      <c r="E1296" t="str">
        <f>IF(VLOOKUP(TRM!A5596,'TRM - TBM Crosswalk'!$A$2:'TRM - TBM Crosswalk'!$I$1008,3,FALSE)="N/A","TBD","")</f>
        <v/>
      </c>
      <c r="F1296" t="str">
        <f>IF(VLOOKUP(TRM!A5596,'TRM - TBM Crosswalk'!$A$2:'TRM - TBM Crosswalk'!$I$1008,4,FALSE)=0,"",VLOOKUP(TRM!A5596,'TRM - TBM Crosswalk'!$A$2:'TRM - TBM Crosswalk'!$I$1008,4,FALSE))</f>
        <v/>
      </c>
      <c r="G1296" t="str">
        <f>IF(VLOOKUP(TRM!A5596,'TRM - TBM Crosswalk'!$A$2:'TRM - TBM Crosswalk'!$I$1008,5,FALSE)=0,"",VLOOKUP(TRM!A5596,'TRM - TBM Crosswalk'!$A$2:'TRM - TBM Crosswalk'!$I$1008,5,FALSE))</f>
        <v/>
      </c>
      <c r="H1296" t="str">
        <f>IF(VLOOKUP(TRM!A5596,'TRM - TBM Crosswalk'!$A$2:'TRM - TBM Crosswalk'!$I$1008,6,FALSE)=0,"",VLOOKUP(TRM!A5596,'TRM - TBM Crosswalk'!$A$2:'TRM - TBM Crosswalk'!$I$1008,6,FALSE))</f>
        <v/>
      </c>
      <c r="I1296" t="str">
        <f>IF(VLOOKUP(TRM!A5596,'TRM - TBM Crosswalk'!$A$2:'TRM - TBM Crosswalk'!$I$1008,7,FALSE)=0,"",VLOOKUP(TRM!A5596,'TRM - TBM Crosswalk'!$A$2:'TRM - TBM Crosswalk'!$I$1008,7,FALSE))</f>
        <v>End User Services</v>
      </c>
      <c r="J1296" t="str">
        <f>IF(VLOOKUP(TRM!A5596,'TRM - TBM Crosswalk'!$A$2:'TRM - TBM Crosswalk'!$I$1008,8,FALSE)=0,"",VLOOKUP(TRM!A5596,'TRM - TBM Crosswalk'!$A$2:'TRM - TBM Crosswalk'!$I$1008,8,FALSE))</f>
        <v>Communication &amp; Collaboration</v>
      </c>
      <c r="K1296" t="str">
        <f>IF(VLOOKUP(TRM!A5596,'TRM - TBM Crosswalk'!$A$2:'TRM - TBM Crosswalk'!$I$1008,9,FALSE)=0,"",VLOOKUP(TRM!A5596,'TRM - TBM Crosswalk'!$A$2:'TRM - TBM Crosswalk'!$I$1008,9,FALSE))</f>
        <v>Productivity</v>
      </c>
    </row>
    <row r="1297" spans="1:11" x14ac:dyDescent="0.45">
      <c r="A1297" t="str">
        <f>TRM!A5597</f>
        <v>A02.031.387</v>
      </c>
      <c r="B1297" t="str">
        <f>TRM!B5597</f>
        <v>Graphics</v>
      </c>
      <c r="C1297" t="str">
        <f>TRM!C5597</f>
        <v>COCM_1_0_32.app - 4.8.1.435</v>
      </c>
      <c r="D1297">
        <f>TRM!D5597</f>
        <v>0</v>
      </c>
      <c r="E1297" t="str">
        <f>IF(VLOOKUP(TRM!A5597,'TRM - TBM Crosswalk'!$A$2:'TRM - TBM Crosswalk'!$I$1008,3,FALSE)="N/A","TBD","")</f>
        <v/>
      </c>
      <c r="F1297" t="str">
        <f>IF(VLOOKUP(TRM!A5597,'TRM - TBM Crosswalk'!$A$2:'TRM - TBM Crosswalk'!$I$1008,4,FALSE)=0,"",VLOOKUP(TRM!A5597,'TRM - TBM Crosswalk'!$A$2:'TRM - TBM Crosswalk'!$I$1008,4,FALSE))</f>
        <v/>
      </c>
      <c r="G1297" t="str">
        <f>IF(VLOOKUP(TRM!A5597,'TRM - TBM Crosswalk'!$A$2:'TRM - TBM Crosswalk'!$I$1008,5,FALSE)=0,"",VLOOKUP(TRM!A5597,'TRM - TBM Crosswalk'!$A$2:'TRM - TBM Crosswalk'!$I$1008,5,FALSE))</f>
        <v/>
      </c>
      <c r="H1297" t="str">
        <f>IF(VLOOKUP(TRM!A5597,'TRM - TBM Crosswalk'!$A$2:'TRM - TBM Crosswalk'!$I$1008,6,FALSE)=0,"",VLOOKUP(TRM!A5597,'TRM - TBM Crosswalk'!$A$2:'TRM - TBM Crosswalk'!$I$1008,6,FALSE))</f>
        <v/>
      </c>
      <c r="I1297" t="str">
        <f>IF(VLOOKUP(TRM!A5597,'TRM - TBM Crosswalk'!$A$2:'TRM - TBM Crosswalk'!$I$1008,7,FALSE)=0,"",VLOOKUP(TRM!A5597,'TRM - TBM Crosswalk'!$A$2:'TRM - TBM Crosswalk'!$I$1008,7,FALSE))</f>
        <v>End User Services</v>
      </c>
      <c r="J1297" t="str">
        <f>IF(VLOOKUP(TRM!A5597,'TRM - TBM Crosswalk'!$A$2:'TRM - TBM Crosswalk'!$I$1008,8,FALSE)=0,"",VLOOKUP(TRM!A5597,'TRM - TBM Crosswalk'!$A$2:'TRM - TBM Crosswalk'!$I$1008,8,FALSE))</f>
        <v>Communication &amp; Collaboration</v>
      </c>
      <c r="K1297" t="str">
        <f>IF(VLOOKUP(TRM!A5597,'TRM - TBM Crosswalk'!$A$2:'TRM - TBM Crosswalk'!$I$1008,9,FALSE)=0,"",VLOOKUP(TRM!A5597,'TRM - TBM Crosswalk'!$A$2:'TRM - TBM Crosswalk'!$I$1008,9,FALSE))</f>
        <v>Productivity</v>
      </c>
    </row>
    <row r="1298" spans="1:11" x14ac:dyDescent="0.45">
      <c r="A1298" t="str">
        <f>TRM!A5598</f>
        <v>A02.031.387</v>
      </c>
      <c r="B1298" t="str">
        <f>TRM!B5598</f>
        <v>Graphics</v>
      </c>
      <c r="C1298" t="str">
        <f>TRM!C5598</f>
        <v>COMP_1_1_32.app - 4.2.0.211</v>
      </c>
      <c r="D1298">
        <f>TRM!D5598</f>
        <v>0</v>
      </c>
      <c r="E1298" t="str">
        <f>IF(VLOOKUP(TRM!A5598,'TRM - TBM Crosswalk'!$A$2:'TRM - TBM Crosswalk'!$I$1008,3,FALSE)="N/A","TBD","")</f>
        <v/>
      </c>
      <c r="F1298" t="str">
        <f>IF(VLOOKUP(TRM!A5598,'TRM - TBM Crosswalk'!$A$2:'TRM - TBM Crosswalk'!$I$1008,4,FALSE)=0,"",VLOOKUP(TRM!A5598,'TRM - TBM Crosswalk'!$A$2:'TRM - TBM Crosswalk'!$I$1008,4,FALSE))</f>
        <v/>
      </c>
      <c r="G1298" t="str">
        <f>IF(VLOOKUP(TRM!A5598,'TRM - TBM Crosswalk'!$A$2:'TRM - TBM Crosswalk'!$I$1008,5,FALSE)=0,"",VLOOKUP(TRM!A5598,'TRM - TBM Crosswalk'!$A$2:'TRM - TBM Crosswalk'!$I$1008,5,FALSE))</f>
        <v/>
      </c>
      <c r="H1298" t="str">
        <f>IF(VLOOKUP(TRM!A5598,'TRM - TBM Crosswalk'!$A$2:'TRM - TBM Crosswalk'!$I$1008,6,FALSE)=0,"",VLOOKUP(TRM!A5598,'TRM - TBM Crosswalk'!$A$2:'TRM - TBM Crosswalk'!$I$1008,6,FALSE))</f>
        <v/>
      </c>
      <c r="I1298" t="str">
        <f>IF(VLOOKUP(TRM!A5598,'TRM - TBM Crosswalk'!$A$2:'TRM - TBM Crosswalk'!$I$1008,7,FALSE)=0,"",VLOOKUP(TRM!A5598,'TRM - TBM Crosswalk'!$A$2:'TRM - TBM Crosswalk'!$I$1008,7,FALSE))</f>
        <v>End User Services</v>
      </c>
      <c r="J1298" t="str">
        <f>IF(VLOOKUP(TRM!A5598,'TRM - TBM Crosswalk'!$A$2:'TRM - TBM Crosswalk'!$I$1008,8,FALSE)=0,"",VLOOKUP(TRM!A5598,'TRM - TBM Crosswalk'!$A$2:'TRM - TBM Crosswalk'!$I$1008,8,FALSE))</f>
        <v>Communication &amp; Collaboration</v>
      </c>
      <c r="K1298" t="str">
        <f>IF(VLOOKUP(TRM!A5598,'TRM - TBM Crosswalk'!$A$2:'TRM - TBM Crosswalk'!$I$1008,9,FALSE)=0,"",VLOOKUP(TRM!A5598,'TRM - TBM Crosswalk'!$A$2:'TRM - TBM Crosswalk'!$I$1008,9,FALSE))</f>
        <v>Productivity</v>
      </c>
    </row>
    <row r="1299" spans="1:11" x14ac:dyDescent="0.45">
      <c r="A1299" t="str">
        <f>TRM!A5599</f>
        <v>A02.031.387</v>
      </c>
      <c r="B1299" t="str">
        <f>TRM!B5599</f>
        <v>Graphics</v>
      </c>
      <c r="C1299" t="str">
        <f>TRM!C5599</f>
        <v>COMP_1_1_32.app - 4.8.1.435</v>
      </c>
      <c r="D1299">
        <f>TRM!D5599</f>
        <v>0</v>
      </c>
      <c r="E1299" t="str">
        <f>IF(VLOOKUP(TRM!A5599,'TRM - TBM Crosswalk'!$A$2:'TRM - TBM Crosswalk'!$I$1008,3,FALSE)="N/A","TBD","")</f>
        <v/>
      </c>
      <c r="F1299" t="str">
        <f>IF(VLOOKUP(TRM!A5599,'TRM - TBM Crosswalk'!$A$2:'TRM - TBM Crosswalk'!$I$1008,4,FALSE)=0,"",VLOOKUP(TRM!A5599,'TRM - TBM Crosswalk'!$A$2:'TRM - TBM Crosswalk'!$I$1008,4,FALSE))</f>
        <v/>
      </c>
      <c r="G1299" t="str">
        <f>IF(VLOOKUP(TRM!A5599,'TRM - TBM Crosswalk'!$A$2:'TRM - TBM Crosswalk'!$I$1008,5,FALSE)=0,"",VLOOKUP(TRM!A5599,'TRM - TBM Crosswalk'!$A$2:'TRM - TBM Crosswalk'!$I$1008,5,FALSE))</f>
        <v/>
      </c>
      <c r="H1299" t="str">
        <f>IF(VLOOKUP(TRM!A5599,'TRM - TBM Crosswalk'!$A$2:'TRM - TBM Crosswalk'!$I$1008,6,FALSE)=0,"",VLOOKUP(TRM!A5599,'TRM - TBM Crosswalk'!$A$2:'TRM - TBM Crosswalk'!$I$1008,6,FALSE))</f>
        <v/>
      </c>
      <c r="I1299" t="str">
        <f>IF(VLOOKUP(TRM!A5599,'TRM - TBM Crosswalk'!$A$2:'TRM - TBM Crosswalk'!$I$1008,7,FALSE)=0,"",VLOOKUP(TRM!A5599,'TRM - TBM Crosswalk'!$A$2:'TRM - TBM Crosswalk'!$I$1008,7,FALSE))</f>
        <v>End User Services</v>
      </c>
      <c r="J1299" t="str">
        <f>IF(VLOOKUP(TRM!A5599,'TRM - TBM Crosswalk'!$A$2:'TRM - TBM Crosswalk'!$I$1008,8,FALSE)=0,"",VLOOKUP(TRM!A5599,'TRM - TBM Crosswalk'!$A$2:'TRM - TBM Crosswalk'!$I$1008,8,FALSE))</f>
        <v>Communication &amp; Collaboration</v>
      </c>
      <c r="K1299" t="str">
        <f>IF(VLOOKUP(TRM!A5599,'TRM - TBM Crosswalk'!$A$2:'TRM - TBM Crosswalk'!$I$1008,9,FALSE)=0,"",VLOOKUP(TRM!A5599,'TRM - TBM Crosswalk'!$A$2:'TRM - TBM Crosswalk'!$I$1008,9,FALSE))</f>
        <v>Productivity</v>
      </c>
    </row>
    <row r="1300" spans="1:11" x14ac:dyDescent="0.45">
      <c r="A1300" t="str">
        <f>TRM!A5600</f>
        <v>A02.031.387</v>
      </c>
      <c r="B1300" t="str">
        <f>TRM!B5600</f>
        <v>Graphics</v>
      </c>
      <c r="C1300" t="str">
        <f>TRM!C5600</f>
        <v>COMP_1_2_32.app - 5.0.0.354</v>
      </c>
      <c r="D1300">
        <f>TRM!D5600</f>
        <v>0</v>
      </c>
      <c r="E1300" t="str">
        <f>IF(VLOOKUP(TRM!A5600,'TRM - TBM Crosswalk'!$A$2:'TRM - TBM Crosswalk'!$I$1008,3,FALSE)="N/A","TBD","")</f>
        <v/>
      </c>
      <c r="F1300" t="str">
        <f>IF(VLOOKUP(TRM!A5600,'TRM - TBM Crosswalk'!$A$2:'TRM - TBM Crosswalk'!$I$1008,4,FALSE)=0,"",VLOOKUP(TRM!A5600,'TRM - TBM Crosswalk'!$A$2:'TRM - TBM Crosswalk'!$I$1008,4,FALSE))</f>
        <v/>
      </c>
      <c r="G1300" t="str">
        <f>IF(VLOOKUP(TRM!A5600,'TRM - TBM Crosswalk'!$A$2:'TRM - TBM Crosswalk'!$I$1008,5,FALSE)=0,"",VLOOKUP(TRM!A5600,'TRM - TBM Crosswalk'!$A$2:'TRM - TBM Crosswalk'!$I$1008,5,FALSE))</f>
        <v/>
      </c>
      <c r="H1300" t="str">
        <f>IF(VLOOKUP(TRM!A5600,'TRM - TBM Crosswalk'!$A$2:'TRM - TBM Crosswalk'!$I$1008,6,FALSE)=0,"",VLOOKUP(TRM!A5600,'TRM - TBM Crosswalk'!$A$2:'TRM - TBM Crosswalk'!$I$1008,6,FALSE))</f>
        <v/>
      </c>
      <c r="I1300" t="str">
        <f>IF(VLOOKUP(TRM!A5600,'TRM - TBM Crosswalk'!$A$2:'TRM - TBM Crosswalk'!$I$1008,7,FALSE)=0,"",VLOOKUP(TRM!A5600,'TRM - TBM Crosswalk'!$A$2:'TRM - TBM Crosswalk'!$I$1008,7,FALSE))</f>
        <v>End User Services</v>
      </c>
      <c r="J1300" t="str">
        <f>IF(VLOOKUP(TRM!A5600,'TRM - TBM Crosswalk'!$A$2:'TRM - TBM Crosswalk'!$I$1008,8,FALSE)=0,"",VLOOKUP(TRM!A5600,'TRM - TBM Crosswalk'!$A$2:'TRM - TBM Crosswalk'!$I$1008,8,FALSE))</f>
        <v>Communication &amp; Collaboration</v>
      </c>
      <c r="K1300" t="str">
        <f>IF(VLOOKUP(TRM!A5600,'TRM - TBM Crosswalk'!$A$2:'TRM - TBM Crosswalk'!$I$1008,9,FALSE)=0,"",VLOOKUP(TRM!A5600,'TRM - TBM Crosswalk'!$A$2:'TRM - TBM Crosswalk'!$I$1008,9,FALSE))</f>
        <v>Productivity</v>
      </c>
    </row>
    <row r="1301" spans="1:11" x14ac:dyDescent="0.45">
      <c r="A1301" t="str">
        <f>TRM!A5601</f>
        <v>A02.031.387</v>
      </c>
      <c r="B1301" t="str">
        <f>TRM!B5601</f>
        <v>Graphics</v>
      </c>
      <c r="C1301" t="str">
        <f>TRM!C5601</f>
        <v>COPS_1_0_32.app - 3.8.0.310</v>
      </c>
      <c r="D1301">
        <f>TRM!D5601</f>
        <v>0</v>
      </c>
      <c r="E1301" t="str">
        <f>IF(VLOOKUP(TRM!A5601,'TRM - TBM Crosswalk'!$A$2:'TRM - TBM Crosswalk'!$I$1008,3,FALSE)="N/A","TBD","")</f>
        <v/>
      </c>
      <c r="F1301" t="str">
        <f>IF(VLOOKUP(TRM!A5601,'TRM - TBM Crosswalk'!$A$2:'TRM - TBM Crosswalk'!$I$1008,4,FALSE)=0,"",VLOOKUP(TRM!A5601,'TRM - TBM Crosswalk'!$A$2:'TRM - TBM Crosswalk'!$I$1008,4,FALSE))</f>
        <v/>
      </c>
      <c r="G1301" t="str">
        <f>IF(VLOOKUP(TRM!A5601,'TRM - TBM Crosswalk'!$A$2:'TRM - TBM Crosswalk'!$I$1008,5,FALSE)=0,"",VLOOKUP(TRM!A5601,'TRM - TBM Crosswalk'!$A$2:'TRM - TBM Crosswalk'!$I$1008,5,FALSE))</f>
        <v/>
      </c>
      <c r="H1301" t="str">
        <f>IF(VLOOKUP(TRM!A5601,'TRM - TBM Crosswalk'!$A$2:'TRM - TBM Crosswalk'!$I$1008,6,FALSE)=0,"",VLOOKUP(TRM!A5601,'TRM - TBM Crosswalk'!$A$2:'TRM - TBM Crosswalk'!$I$1008,6,FALSE))</f>
        <v/>
      </c>
      <c r="I1301" t="str">
        <f>IF(VLOOKUP(TRM!A5601,'TRM - TBM Crosswalk'!$A$2:'TRM - TBM Crosswalk'!$I$1008,7,FALSE)=0,"",VLOOKUP(TRM!A5601,'TRM - TBM Crosswalk'!$A$2:'TRM - TBM Crosswalk'!$I$1008,7,FALSE))</f>
        <v>End User Services</v>
      </c>
      <c r="J1301" t="str">
        <f>IF(VLOOKUP(TRM!A5601,'TRM - TBM Crosswalk'!$A$2:'TRM - TBM Crosswalk'!$I$1008,8,FALSE)=0,"",VLOOKUP(TRM!A5601,'TRM - TBM Crosswalk'!$A$2:'TRM - TBM Crosswalk'!$I$1008,8,FALSE))</f>
        <v>Communication &amp; Collaboration</v>
      </c>
      <c r="K1301" t="str">
        <f>IF(VLOOKUP(TRM!A5601,'TRM - TBM Crosswalk'!$A$2:'TRM - TBM Crosswalk'!$I$1008,9,FALSE)=0,"",VLOOKUP(TRM!A5601,'TRM - TBM Crosswalk'!$A$2:'TRM - TBM Crosswalk'!$I$1008,9,FALSE))</f>
        <v>Productivity</v>
      </c>
    </row>
    <row r="1302" spans="1:11" x14ac:dyDescent="0.45">
      <c r="A1302" t="str">
        <f>TRM!A5602</f>
        <v>A02.031.387</v>
      </c>
      <c r="B1302" t="str">
        <f>TRM!B5602</f>
        <v>Graphics</v>
      </c>
      <c r="C1302" t="str">
        <f>TRM!C5602</f>
        <v>COPS_1_0_32.app - 3.9.5.353</v>
      </c>
      <c r="D1302">
        <f>TRM!D5602</f>
        <v>0</v>
      </c>
      <c r="E1302" t="str">
        <f>IF(VLOOKUP(TRM!A5602,'TRM - TBM Crosswalk'!$A$2:'TRM - TBM Crosswalk'!$I$1008,3,FALSE)="N/A","TBD","")</f>
        <v/>
      </c>
      <c r="F1302" t="str">
        <f>IF(VLOOKUP(TRM!A5602,'TRM - TBM Crosswalk'!$A$2:'TRM - TBM Crosswalk'!$I$1008,4,FALSE)=0,"",VLOOKUP(TRM!A5602,'TRM - TBM Crosswalk'!$A$2:'TRM - TBM Crosswalk'!$I$1008,4,FALSE))</f>
        <v/>
      </c>
      <c r="G1302" t="str">
        <f>IF(VLOOKUP(TRM!A5602,'TRM - TBM Crosswalk'!$A$2:'TRM - TBM Crosswalk'!$I$1008,5,FALSE)=0,"",VLOOKUP(TRM!A5602,'TRM - TBM Crosswalk'!$A$2:'TRM - TBM Crosswalk'!$I$1008,5,FALSE))</f>
        <v/>
      </c>
      <c r="H1302" t="str">
        <f>IF(VLOOKUP(TRM!A5602,'TRM - TBM Crosswalk'!$A$2:'TRM - TBM Crosswalk'!$I$1008,6,FALSE)=0,"",VLOOKUP(TRM!A5602,'TRM - TBM Crosswalk'!$A$2:'TRM - TBM Crosswalk'!$I$1008,6,FALSE))</f>
        <v/>
      </c>
      <c r="I1302" t="str">
        <f>IF(VLOOKUP(TRM!A5602,'TRM - TBM Crosswalk'!$A$2:'TRM - TBM Crosswalk'!$I$1008,7,FALSE)=0,"",VLOOKUP(TRM!A5602,'TRM - TBM Crosswalk'!$A$2:'TRM - TBM Crosswalk'!$I$1008,7,FALSE))</f>
        <v>End User Services</v>
      </c>
      <c r="J1302" t="str">
        <f>IF(VLOOKUP(TRM!A5602,'TRM - TBM Crosswalk'!$A$2:'TRM - TBM Crosswalk'!$I$1008,8,FALSE)=0,"",VLOOKUP(TRM!A5602,'TRM - TBM Crosswalk'!$A$2:'TRM - TBM Crosswalk'!$I$1008,8,FALSE))</f>
        <v>Communication &amp; Collaboration</v>
      </c>
      <c r="K1302" t="str">
        <f>IF(VLOOKUP(TRM!A5602,'TRM - TBM Crosswalk'!$A$2:'TRM - TBM Crosswalk'!$I$1008,9,FALSE)=0,"",VLOOKUP(TRM!A5602,'TRM - TBM Crosswalk'!$A$2:'TRM - TBM Crosswalk'!$I$1008,9,FALSE))</f>
        <v>Productivity</v>
      </c>
    </row>
    <row r="1303" spans="1:11" x14ac:dyDescent="0.45">
      <c r="A1303" t="str">
        <f>TRM!A5603</f>
        <v>A02.031.387</v>
      </c>
      <c r="B1303" t="str">
        <f>TRM!B5603</f>
        <v>Graphics</v>
      </c>
      <c r="C1303" t="str">
        <f>TRM!C5603</f>
        <v>COPS_1_0_32.app - 4.8.1.435</v>
      </c>
      <c r="D1303">
        <f>TRM!D5603</f>
        <v>0</v>
      </c>
      <c r="E1303" t="str">
        <f>IF(VLOOKUP(TRM!A5603,'TRM - TBM Crosswalk'!$A$2:'TRM - TBM Crosswalk'!$I$1008,3,FALSE)="N/A","TBD","")</f>
        <v/>
      </c>
      <c r="F1303" t="str">
        <f>IF(VLOOKUP(TRM!A5603,'TRM - TBM Crosswalk'!$A$2:'TRM - TBM Crosswalk'!$I$1008,4,FALSE)=0,"",VLOOKUP(TRM!A5603,'TRM - TBM Crosswalk'!$A$2:'TRM - TBM Crosswalk'!$I$1008,4,FALSE))</f>
        <v/>
      </c>
      <c r="G1303" t="str">
        <f>IF(VLOOKUP(TRM!A5603,'TRM - TBM Crosswalk'!$A$2:'TRM - TBM Crosswalk'!$I$1008,5,FALSE)=0,"",VLOOKUP(TRM!A5603,'TRM - TBM Crosswalk'!$A$2:'TRM - TBM Crosswalk'!$I$1008,5,FALSE))</f>
        <v/>
      </c>
      <c r="H1303" t="str">
        <f>IF(VLOOKUP(TRM!A5603,'TRM - TBM Crosswalk'!$A$2:'TRM - TBM Crosswalk'!$I$1008,6,FALSE)=0,"",VLOOKUP(TRM!A5603,'TRM - TBM Crosswalk'!$A$2:'TRM - TBM Crosswalk'!$I$1008,6,FALSE))</f>
        <v/>
      </c>
      <c r="I1303" t="str">
        <f>IF(VLOOKUP(TRM!A5603,'TRM - TBM Crosswalk'!$A$2:'TRM - TBM Crosswalk'!$I$1008,7,FALSE)=0,"",VLOOKUP(TRM!A5603,'TRM - TBM Crosswalk'!$A$2:'TRM - TBM Crosswalk'!$I$1008,7,FALSE))</f>
        <v>End User Services</v>
      </c>
      <c r="J1303" t="str">
        <f>IF(VLOOKUP(TRM!A5603,'TRM - TBM Crosswalk'!$A$2:'TRM - TBM Crosswalk'!$I$1008,8,FALSE)=0,"",VLOOKUP(TRM!A5603,'TRM - TBM Crosswalk'!$A$2:'TRM - TBM Crosswalk'!$I$1008,8,FALSE))</f>
        <v>Communication &amp; Collaboration</v>
      </c>
      <c r="K1303" t="str">
        <f>IF(VLOOKUP(TRM!A5603,'TRM - TBM Crosswalk'!$A$2:'TRM - TBM Crosswalk'!$I$1008,9,FALSE)=0,"",VLOOKUP(TRM!A5603,'TRM - TBM Crosswalk'!$A$2:'TRM - TBM Crosswalk'!$I$1008,9,FALSE))</f>
        <v>Productivity</v>
      </c>
    </row>
    <row r="1304" spans="1:11" x14ac:dyDescent="0.45">
      <c r="A1304" t="str">
        <f>TRM!A5604</f>
        <v>A02.031.387</v>
      </c>
      <c r="B1304" t="str">
        <f>TRM!B5604</f>
        <v>Graphics</v>
      </c>
      <c r="C1304" t="str">
        <f>TRM!C5604</f>
        <v>CORE_1_0_32.app - 3.8.0.310</v>
      </c>
      <c r="D1304">
        <f>TRM!D5604</f>
        <v>0</v>
      </c>
      <c r="E1304" t="str">
        <f>IF(VLOOKUP(TRM!A5604,'TRM - TBM Crosswalk'!$A$2:'TRM - TBM Crosswalk'!$I$1008,3,FALSE)="N/A","TBD","")</f>
        <v/>
      </c>
      <c r="F1304" t="str">
        <f>IF(VLOOKUP(TRM!A5604,'TRM - TBM Crosswalk'!$A$2:'TRM - TBM Crosswalk'!$I$1008,4,FALSE)=0,"",VLOOKUP(TRM!A5604,'TRM - TBM Crosswalk'!$A$2:'TRM - TBM Crosswalk'!$I$1008,4,FALSE))</f>
        <v/>
      </c>
      <c r="G1304" t="str">
        <f>IF(VLOOKUP(TRM!A5604,'TRM - TBM Crosswalk'!$A$2:'TRM - TBM Crosswalk'!$I$1008,5,FALSE)=0,"",VLOOKUP(TRM!A5604,'TRM - TBM Crosswalk'!$A$2:'TRM - TBM Crosswalk'!$I$1008,5,FALSE))</f>
        <v/>
      </c>
      <c r="H1304" t="str">
        <f>IF(VLOOKUP(TRM!A5604,'TRM - TBM Crosswalk'!$A$2:'TRM - TBM Crosswalk'!$I$1008,6,FALSE)=0,"",VLOOKUP(TRM!A5604,'TRM - TBM Crosswalk'!$A$2:'TRM - TBM Crosswalk'!$I$1008,6,FALSE))</f>
        <v/>
      </c>
      <c r="I1304" t="str">
        <f>IF(VLOOKUP(TRM!A5604,'TRM - TBM Crosswalk'!$A$2:'TRM - TBM Crosswalk'!$I$1008,7,FALSE)=0,"",VLOOKUP(TRM!A5604,'TRM - TBM Crosswalk'!$A$2:'TRM - TBM Crosswalk'!$I$1008,7,FALSE))</f>
        <v>End User Services</v>
      </c>
      <c r="J1304" t="str">
        <f>IF(VLOOKUP(TRM!A5604,'TRM - TBM Crosswalk'!$A$2:'TRM - TBM Crosswalk'!$I$1008,8,FALSE)=0,"",VLOOKUP(TRM!A5604,'TRM - TBM Crosswalk'!$A$2:'TRM - TBM Crosswalk'!$I$1008,8,FALSE))</f>
        <v>Communication &amp; Collaboration</v>
      </c>
      <c r="K1304" t="str">
        <f>IF(VLOOKUP(TRM!A5604,'TRM - TBM Crosswalk'!$A$2:'TRM - TBM Crosswalk'!$I$1008,9,FALSE)=0,"",VLOOKUP(TRM!A5604,'TRM - TBM Crosswalk'!$A$2:'TRM - TBM Crosswalk'!$I$1008,9,FALSE))</f>
        <v>Productivity</v>
      </c>
    </row>
    <row r="1305" spans="1:11" x14ac:dyDescent="0.45">
      <c r="A1305" t="str">
        <f>TRM!A5605</f>
        <v>A02.031.387</v>
      </c>
      <c r="B1305" t="str">
        <f>TRM!B5605</f>
        <v>Graphics</v>
      </c>
      <c r="C1305" t="str">
        <f>TRM!C5605</f>
        <v>CORE_1_0_32.app - 3.9.5.353</v>
      </c>
      <c r="D1305">
        <f>TRM!D5605</f>
        <v>0</v>
      </c>
      <c r="E1305" t="str">
        <f>IF(VLOOKUP(TRM!A5605,'TRM - TBM Crosswalk'!$A$2:'TRM - TBM Crosswalk'!$I$1008,3,FALSE)="N/A","TBD","")</f>
        <v/>
      </c>
      <c r="F1305" t="str">
        <f>IF(VLOOKUP(TRM!A5605,'TRM - TBM Crosswalk'!$A$2:'TRM - TBM Crosswalk'!$I$1008,4,FALSE)=0,"",VLOOKUP(TRM!A5605,'TRM - TBM Crosswalk'!$A$2:'TRM - TBM Crosswalk'!$I$1008,4,FALSE))</f>
        <v/>
      </c>
      <c r="G1305" t="str">
        <f>IF(VLOOKUP(TRM!A5605,'TRM - TBM Crosswalk'!$A$2:'TRM - TBM Crosswalk'!$I$1008,5,FALSE)=0,"",VLOOKUP(TRM!A5605,'TRM - TBM Crosswalk'!$A$2:'TRM - TBM Crosswalk'!$I$1008,5,FALSE))</f>
        <v/>
      </c>
      <c r="H1305" t="str">
        <f>IF(VLOOKUP(TRM!A5605,'TRM - TBM Crosswalk'!$A$2:'TRM - TBM Crosswalk'!$I$1008,6,FALSE)=0,"",VLOOKUP(TRM!A5605,'TRM - TBM Crosswalk'!$A$2:'TRM - TBM Crosswalk'!$I$1008,6,FALSE))</f>
        <v/>
      </c>
      <c r="I1305" t="str">
        <f>IF(VLOOKUP(TRM!A5605,'TRM - TBM Crosswalk'!$A$2:'TRM - TBM Crosswalk'!$I$1008,7,FALSE)=0,"",VLOOKUP(TRM!A5605,'TRM - TBM Crosswalk'!$A$2:'TRM - TBM Crosswalk'!$I$1008,7,FALSE))</f>
        <v>End User Services</v>
      </c>
      <c r="J1305" t="str">
        <f>IF(VLOOKUP(TRM!A5605,'TRM - TBM Crosswalk'!$A$2:'TRM - TBM Crosswalk'!$I$1008,8,FALSE)=0,"",VLOOKUP(TRM!A5605,'TRM - TBM Crosswalk'!$A$2:'TRM - TBM Crosswalk'!$I$1008,8,FALSE))</f>
        <v>Communication &amp; Collaboration</v>
      </c>
      <c r="K1305" t="str">
        <f>IF(VLOOKUP(TRM!A5605,'TRM - TBM Crosswalk'!$A$2:'TRM - TBM Crosswalk'!$I$1008,9,FALSE)=0,"",VLOOKUP(TRM!A5605,'TRM - TBM Crosswalk'!$A$2:'TRM - TBM Crosswalk'!$I$1008,9,FALSE))</f>
        <v>Productivity</v>
      </c>
    </row>
    <row r="1306" spans="1:11" x14ac:dyDescent="0.45">
      <c r="A1306" t="str">
        <f>TRM!A5606</f>
        <v>A02.031.387</v>
      </c>
      <c r="B1306" t="str">
        <f>TRM!B5606</f>
        <v>Graphics</v>
      </c>
      <c r="C1306" t="str">
        <f>TRM!C5606</f>
        <v>CORE_1_0_32.app - 4.8.1.435</v>
      </c>
      <c r="D1306">
        <f>TRM!D5606</f>
        <v>0</v>
      </c>
      <c r="E1306" t="str">
        <f>IF(VLOOKUP(TRM!A5606,'TRM - TBM Crosswalk'!$A$2:'TRM - TBM Crosswalk'!$I$1008,3,FALSE)="N/A","TBD","")</f>
        <v/>
      </c>
      <c r="F1306" t="str">
        <f>IF(VLOOKUP(TRM!A5606,'TRM - TBM Crosswalk'!$A$2:'TRM - TBM Crosswalk'!$I$1008,4,FALSE)=0,"",VLOOKUP(TRM!A5606,'TRM - TBM Crosswalk'!$A$2:'TRM - TBM Crosswalk'!$I$1008,4,FALSE))</f>
        <v/>
      </c>
      <c r="G1306" t="str">
        <f>IF(VLOOKUP(TRM!A5606,'TRM - TBM Crosswalk'!$A$2:'TRM - TBM Crosswalk'!$I$1008,5,FALSE)=0,"",VLOOKUP(TRM!A5606,'TRM - TBM Crosswalk'!$A$2:'TRM - TBM Crosswalk'!$I$1008,5,FALSE))</f>
        <v/>
      </c>
      <c r="H1306" t="str">
        <f>IF(VLOOKUP(TRM!A5606,'TRM - TBM Crosswalk'!$A$2:'TRM - TBM Crosswalk'!$I$1008,6,FALSE)=0,"",VLOOKUP(TRM!A5606,'TRM - TBM Crosswalk'!$A$2:'TRM - TBM Crosswalk'!$I$1008,6,FALSE))</f>
        <v/>
      </c>
      <c r="I1306" t="str">
        <f>IF(VLOOKUP(TRM!A5606,'TRM - TBM Crosswalk'!$A$2:'TRM - TBM Crosswalk'!$I$1008,7,FALSE)=0,"",VLOOKUP(TRM!A5606,'TRM - TBM Crosswalk'!$A$2:'TRM - TBM Crosswalk'!$I$1008,7,FALSE))</f>
        <v>End User Services</v>
      </c>
      <c r="J1306" t="str">
        <f>IF(VLOOKUP(TRM!A5606,'TRM - TBM Crosswalk'!$A$2:'TRM - TBM Crosswalk'!$I$1008,8,FALSE)=0,"",VLOOKUP(TRM!A5606,'TRM - TBM Crosswalk'!$A$2:'TRM - TBM Crosswalk'!$I$1008,8,FALSE))</f>
        <v>Communication &amp; Collaboration</v>
      </c>
      <c r="K1306" t="str">
        <f>IF(VLOOKUP(TRM!A5606,'TRM - TBM Crosswalk'!$A$2:'TRM - TBM Crosswalk'!$I$1008,9,FALSE)=0,"",VLOOKUP(TRM!A5606,'TRM - TBM Crosswalk'!$A$2:'TRM - TBM Crosswalk'!$I$1008,9,FALSE))</f>
        <v>Productivity</v>
      </c>
    </row>
    <row r="1307" spans="1:11" x14ac:dyDescent="0.45">
      <c r="A1307" t="str">
        <f>TRM!A5607</f>
        <v>A02.031.387</v>
      </c>
      <c r="B1307" t="str">
        <f>TRM!B5607</f>
        <v>Graphics</v>
      </c>
      <c r="C1307" t="str">
        <f>TRM!C5607</f>
        <v>Corel Graphics - Windows Shell Extension | 19.1.0.419</v>
      </c>
      <c r="D1307">
        <f>TRM!D5607</f>
        <v>0</v>
      </c>
      <c r="E1307" t="str">
        <f>IF(VLOOKUP(TRM!A5607,'TRM - TBM Crosswalk'!$A$2:'TRM - TBM Crosswalk'!$I$1008,3,FALSE)="N/A","TBD","")</f>
        <v/>
      </c>
      <c r="F1307" t="str">
        <f>IF(VLOOKUP(TRM!A5607,'TRM - TBM Crosswalk'!$A$2:'TRM - TBM Crosswalk'!$I$1008,4,FALSE)=0,"",VLOOKUP(TRM!A5607,'TRM - TBM Crosswalk'!$A$2:'TRM - TBM Crosswalk'!$I$1008,4,FALSE))</f>
        <v/>
      </c>
      <c r="G1307" t="str">
        <f>IF(VLOOKUP(TRM!A5607,'TRM - TBM Crosswalk'!$A$2:'TRM - TBM Crosswalk'!$I$1008,5,FALSE)=0,"",VLOOKUP(TRM!A5607,'TRM - TBM Crosswalk'!$A$2:'TRM - TBM Crosswalk'!$I$1008,5,FALSE))</f>
        <v/>
      </c>
      <c r="H1307" t="str">
        <f>IF(VLOOKUP(TRM!A5607,'TRM - TBM Crosswalk'!$A$2:'TRM - TBM Crosswalk'!$I$1008,6,FALSE)=0,"",VLOOKUP(TRM!A5607,'TRM - TBM Crosswalk'!$A$2:'TRM - TBM Crosswalk'!$I$1008,6,FALSE))</f>
        <v/>
      </c>
      <c r="I1307" t="str">
        <f>IF(VLOOKUP(TRM!A5607,'TRM - TBM Crosswalk'!$A$2:'TRM - TBM Crosswalk'!$I$1008,7,FALSE)=0,"",VLOOKUP(TRM!A5607,'TRM - TBM Crosswalk'!$A$2:'TRM - TBM Crosswalk'!$I$1008,7,FALSE))</f>
        <v>End User Services</v>
      </c>
      <c r="J1307" t="str">
        <f>IF(VLOOKUP(TRM!A5607,'TRM - TBM Crosswalk'!$A$2:'TRM - TBM Crosswalk'!$I$1008,8,FALSE)=0,"",VLOOKUP(TRM!A5607,'TRM - TBM Crosswalk'!$A$2:'TRM - TBM Crosswalk'!$I$1008,8,FALSE))</f>
        <v>Communication &amp; Collaboration</v>
      </c>
      <c r="K1307" t="str">
        <f>IF(VLOOKUP(TRM!A5607,'TRM - TBM Crosswalk'!$A$2:'TRM - TBM Crosswalk'!$I$1008,9,FALSE)=0,"",VLOOKUP(TRM!A5607,'TRM - TBM Crosswalk'!$A$2:'TRM - TBM Crosswalk'!$I$1008,9,FALSE))</f>
        <v>Productivity</v>
      </c>
    </row>
    <row r="1308" spans="1:11" x14ac:dyDescent="0.45">
      <c r="A1308" t="str">
        <f>TRM!A5608</f>
        <v>A02.031.387</v>
      </c>
      <c r="B1308" t="str">
        <f>TRM!B5608</f>
        <v>Graphics</v>
      </c>
      <c r="C1308" t="str">
        <f>TRM!C5608</f>
        <v>Corel Graphics - Windows Shell Extension | 20.1.0.708</v>
      </c>
      <c r="D1308">
        <f>TRM!D5608</f>
        <v>0</v>
      </c>
      <c r="E1308" t="str">
        <f>IF(VLOOKUP(TRM!A5608,'TRM - TBM Crosswalk'!$A$2:'TRM - TBM Crosswalk'!$I$1008,3,FALSE)="N/A","TBD","")</f>
        <v/>
      </c>
      <c r="F1308" t="str">
        <f>IF(VLOOKUP(TRM!A5608,'TRM - TBM Crosswalk'!$A$2:'TRM - TBM Crosswalk'!$I$1008,4,FALSE)=0,"",VLOOKUP(TRM!A5608,'TRM - TBM Crosswalk'!$A$2:'TRM - TBM Crosswalk'!$I$1008,4,FALSE))</f>
        <v/>
      </c>
      <c r="G1308" t="str">
        <f>IF(VLOOKUP(TRM!A5608,'TRM - TBM Crosswalk'!$A$2:'TRM - TBM Crosswalk'!$I$1008,5,FALSE)=0,"",VLOOKUP(TRM!A5608,'TRM - TBM Crosswalk'!$A$2:'TRM - TBM Crosswalk'!$I$1008,5,FALSE))</f>
        <v/>
      </c>
      <c r="H1308" t="str">
        <f>IF(VLOOKUP(TRM!A5608,'TRM - TBM Crosswalk'!$A$2:'TRM - TBM Crosswalk'!$I$1008,6,FALSE)=0,"",VLOOKUP(TRM!A5608,'TRM - TBM Crosswalk'!$A$2:'TRM - TBM Crosswalk'!$I$1008,6,FALSE))</f>
        <v/>
      </c>
      <c r="I1308" t="str">
        <f>IF(VLOOKUP(TRM!A5608,'TRM - TBM Crosswalk'!$A$2:'TRM - TBM Crosswalk'!$I$1008,7,FALSE)=0,"",VLOOKUP(TRM!A5608,'TRM - TBM Crosswalk'!$A$2:'TRM - TBM Crosswalk'!$I$1008,7,FALSE))</f>
        <v>End User Services</v>
      </c>
      <c r="J1308" t="str">
        <f>IF(VLOOKUP(TRM!A5608,'TRM - TBM Crosswalk'!$A$2:'TRM - TBM Crosswalk'!$I$1008,8,FALSE)=0,"",VLOOKUP(TRM!A5608,'TRM - TBM Crosswalk'!$A$2:'TRM - TBM Crosswalk'!$I$1008,8,FALSE))</f>
        <v>Communication &amp; Collaboration</v>
      </c>
      <c r="K1308" t="str">
        <f>IF(VLOOKUP(TRM!A5608,'TRM - TBM Crosswalk'!$A$2:'TRM - TBM Crosswalk'!$I$1008,9,FALSE)=0,"",VLOOKUP(TRM!A5608,'TRM - TBM Crosswalk'!$A$2:'TRM - TBM Crosswalk'!$I$1008,9,FALSE))</f>
        <v>Productivity</v>
      </c>
    </row>
    <row r="1309" spans="1:11" x14ac:dyDescent="0.45">
      <c r="A1309" t="str">
        <f>TRM!A5609</f>
        <v>A02.031.387</v>
      </c>
      <c r="B1309" t="str">
        <f>TRM!B5609</f>
        <v>Graphics</v>
      </c>
      <c r="C1309" t="str">
        <f>TRM!C5609</f>
        <v>Corel Paint Shop Pro X | 10.01</v>
      </c>
      <c r="D1309">
        <f>TRM!D5609</f>
        <v>0</v>
      </c>
      <c r="E1309" t="str">
        <f>IF(VLOOKUP(TRM!A5609,'TRM - TBM Crosswalk'!$A$2:'TRM - TBM Crosswalk'!$I$1008,3,FALSE)="N/A","TBD","")</f>
        <v/>
      </c>
      <c r="F1309" t="str">
        <f>IF(VLOOKUP(TRM!A5609,'TRM - TBM Crosswalk'!$A$2:'TRM - TBM Crosswalk'!$I$1008,4,FALSE)=0,"",VLOOKUP(TRM!A5609,'TRM - TBM Crosswalk'!$A$2:'TRM - TBM Crosswalk'!$I$1008,4,FALSE))</f>
        <v/>
      </c>
      <c r="G1309" t="str">
        <f>IF(VLOOKUP(TRM!A5609,'TRM - TBM Crosswalk'!$A$2:'TRM - TBM Crosswalk'!$I$1008,5,FALSE)=0,"",VLOOKUP(TRM!A5609,'TRM - TBM Crosswalk'!$A$2:'TRM - TBM Crosswalk'!$I$1008,5,FALSE))</f>
        <v/>
      </c>
      <c r="H1309" t="str">
        <f>IF(VLOOKUP(TRM!A5609,'TRM - TBM Crosswalk'!$A$2:'TRM - TBM Crosswalk'!$I$1008,6,FALSE)=0,"",VLOOKUP(TRM!A5609,'TRM - TBM Crosswalk'!$A$2:'TRM - TBM Crosswalk'!$I$1008,6,FALSE))</f>
        <v/>
      </c>
      <c r="I1309" t="str">
        <f>IF(VLOOKUP(TRM!A5609,'TRM - TBM Crosswalk'!$A$2:'TRM - TBM Crosswalk'!$I$1008,7,FALSE)=0,"",VLOOKUP(TRM!A5609,'TRM - TBM Crosswalk'!$A$2:'TRM - TBM Crosswalk'!$I$1008,7,FALSE))</f>
        <v>End User Services</v>
      </c>
      <c r="J1309" t="str">
        <f>IF(VLOOKUP(TRM!A5609,'TRM - TBM Crosswalk'!$A$2:'TRM - TBM Crosswalk'!$I$1008,8,FALSE)=0,"",VLOOKUP(TRM!A5609,'TRM - TBM Crosswalk'!$A$2:'TRM - TBM Crosswalk'!$I$1008,8,FALSE))</f>
        <v>Communication &amp; Collaboration</v>
      </c>
      <c r="K1309" t="str">
        <f>IF(VLOOKUP(TRM!A5609,'TRM - TBM Crosswalk'!$A$2:'TRM - TBM Crosswalk'!$I$1008,9,FALSE)=0,"",VLOOKUP(TRM!A5609,'TRM - TBM Crosswalk'!$A$2:'TRM - TBM Crosswalk'!$I$1008,9,FALSE))</f>
        <v>Productivity</v>
      </c>
    </row>
    <row r="1310" spans="1:11" x14ac:dyDescent="0.45">
      <c r="A1310" t="str">
        <f>TRM!A5610</f>
        <v>A02.031.387</v>
      </c>
      <c r="B1310" t="str">
        <f>TRM!B5610</f>
        <v>Graphics</v>
      </c>
      <c r="C1310" t="str">
        <f>TRM!C5610</f>
        <v>Corel PaintShop Pro 2018 | 20.1.0.15</v>
      </c>
      <c r="D1310">
        <f>TRM!D5610</f>
        <v>0</v>
      </c>
      <c r="E1310" t="str">
        <f>IF(VLOOKUP(TRM!A5610,'TRM - TBM Crosswalk'!$A$2:'TRM - TBM Crosswalk'!$I$1008,3,FALSE)="N/A","TBD","")</f>
        <v/>
      </c>
      <c r="F1310" t="str">
        <f>IF(VLOOKUP(TRM!A5610,'TRM - TBM Crosswalk'!$A$2:'TRM - TBM Crosswalk'!$I$1008,4,FALSE)=0,"",VLOOKUP(TRM!A5610,'TRM - TBM Crosswalk'!$A$2:'TRM - TBM Crosswalk'!$I$1008,4,FALSE))</f>
        <v/>
      </c>
      <c r="G1310" t="str">
        <f>IF(VLOOKUP(TRM!A5610,'TRM - TBM Crosswalk'!$A$2:'TRM - TBM Crosswalk'!$I$1008,5,FALSE)=0,"",VLOOKUP(TRM!A5610,'TRM - TBM Crosswalk'!$A$2:'TRM - TBM Crosswalk'!$I$1008,5,FALSE))</f>
        <v/>
      </c>
      <c r="H1310" t="str">
        <f>IF(VLOOKUP(TRM!A5610,'TRM - TBM Crosswalk'!$A$2:'TRM - TBM Crosswalk'!$I$1008,6,FALSE)=0,"",VLOOKUP(TRM!A5610,'TRM - TBM Crosswalk'!$A$2:'TRM - TBM Crosswalk'!$I$1008,6,FALSE))</f>
        <v/>
      </c>
      <c r="I1310" t="str">
        <f>IF(VLOOKUP(TRM!A5610,'TRM - TBM Crosswalk'!$A$2:'TRM - TBM Crosswalk'!$I$1008,7,FALSE)=0,"",VLOOKUP(TRM!A5610,'TRM - TBM Crosswalk'!$A$2:'TRM - TBM Crosswalk'!$I$1008,7,FALSE))</f>
        <v>End User Services</v>
      </c>
      <c r="J1310" t="str">
        <f>IF(VLOOKUP(TRM!A5610,'TRM - TBM Crosswalk'!$A$2:'TRM - TBM Crosswalk'!$I$1008,8,FALSE)=0,"",VLOOKUP(TRM!A5610,'TRM - TBM Crosswalk'!$A$2:'TRM - TBM Crosswalk'!$I$1008,8,FALSE))</f>
        <v>Communication &amp; Collaboration</v>
      </c>
      <c r="K1310" t="str">
        <f>IF(VLOOKUP(TRM!A5610,'TRM - TBM Crosswalk'!$A$2:'TRM - TBM Crosswalk'!$I$1008,9,FALSE)=0,"",VLOOKUP(TRM!A5610,'TRM - TBM Crosswalk'!$A$2:'TRM - TBM Crosswalk'!$I$1008,9,FALSE))</f>
        <v>Productivity</v>
      </c>
    </row>
    <row r="1311" spans="1:11" x14ac:dyDescent="0.45">
      <c r="A1311" t="str">
        <f>TRM!A5611</f>
        <v>A02.031.387</v>
      </c>
      <c r="B1311" t="str">
        <f>TRM!B5611</f>
        <v>Graphics</v>
      </c>
      <c r="C1311" t="str">
        <f>TRM!C5611</f>
        <v>Corel PaintShop Pro 2018 | 20.2.0.1</v>
      </c>
      <c r="D1311">
        <f>TRM!D5611</f>
        <v>0</v>
      </c>
      <c r="E1311" t="str">
        <f>IF(VLOOKUP(TRM!A5611,'TRM - TBM Crosswalk'!$A$2:'TRM - TBM Crosswalk'!$I$1008,3,FALSE)="N/A","TBD","")</f>
        <v/>
      </c>
      <c r="F1311" t="str">
        <f>IF(VLOOKUP(TRM!A5611,'TRM - TBM Crosswalk'!$A$2:'TRM - TBM Crosswalk'!$I$1008,4,FALSE)=0,"",VLOOKUP(TRM!A5611,'TRM - TBM Crosswalk'!$A$2:'TRM - TBM Crosswalk'!$I$1008,4,FALSE))</f>
        <v/>
      </c>
      <c r="G1311" t="str">
        <f>IF(VLOOKUP(TRM!A5611,'TRM - TBM Crosswalk'!$A$2:'TRM - TBM Crosswalk'!$I$1008,5,FALSE)=0,"",VLOOKUP(TRM!A5611,'TRM - TBM Crosswalk'!$A$2:'TRM - TBM Crosswalk'!$I$1008,5,FALSE))</f>
        <v/>
      </c>
      <c r="H1311" t="str">
        <f>IF(VLOOKUP(TRM!A5611,'TRM - TBM Crosswalk'!$A$2:'TRM - TBM Crosswalk'!$I$1008,6,FALSE)=0,"",VLOOKUP(TRM!A5611,'TRM - TBM Crosswalk'!$A$2:'TRM - TBM Crosswalk'!$I$1008,6,FALSE))</f>
        <v/>
      </c>
      <c r="I1311" t="str">
        <f>IF(VLOOKUP(TRM!A5611,'TRM - TBM Crosswalk'!$A$2:'TRM - TBM Crosswalk'!$I$1008,7,FALSE)=0,"",VLOOKUP(TRM!A5611,'TRM - TBM Crosswalk'!$A$2:'TRM - TBM Crosswalk'!$I$1008,7,FALSE))</f>
        <v>End User Services</v>
      </c>
      <c r="J1311" t="str">
        <f>IF(VLOOKUP(TRM!A5611,'TRM - TBM Crosswalk'!$A$2:'TRM - TBM Crosswalk'!$I$1008,8,FALSE)=0,"",VLOOKUP(TRM!A5611,'TRM - TBM Crosswalk'!$A$2:'TRM - TBM Crosswalk'!$I$1008,8,FALSE))</f>
        <v>Communication &amp; Collaboration</v>
      </c>
      <c r="K1311" t="str">
        <f>IF(VLOOKUP(TRM!A5611,'TRM - TBM Crosswalk'!$A$2:'TRM - TBM Crosswalk'!$I$1008,9,FALSE)=0,"",VLOOKUP(TRM!A5611,'TRM - TBM Crosswalk'!$A$2:'TRM - TBM Crosswalk'!$I$1008,9,FALSE))</f>
        <v>Productivity</v>
      </c>
    </row>
    <row r="1312" spans="1:11" x14ac:dyDescent="0.45">
      <c r="A1312" t="str">
        <f>TRM!A5612</f>
        <v>A02.031.387</v>
      </c>
      <c r="B1312" t="str">
        <f>TRM!B5612</f>
        <v>Graphics</v>
      </c>
      <c r="C1312" t="str">
        <f>TRM!C5612</f>
        <v>Corel PaintShop Pro X9 | 19.2.0.7</v>
      </c>
      <c r="D1312">
        <f>TRM!D5612</f>
        <v>0</v>
      </c>
      <c r="E1312" t="str">
        <f>IF(VLOOKUP(TRM!A5612,'TRM - TBM Crosswalk'!$A$2:'TRM - TBM Crosswalk'!$I$1008,3,FALSE)="N/A","TBD","")</f>
        <v/>
      </c>
      <c r="F1312" t="str">
        <f>IF(VLOOKUP(TRM!A5612,'TRM - TBM Crosswalk'!$A$2:'TRM - TBM Crosswalk'!$I$1008,4,FALSE)=0,"",VLOOKUP(TRM!A5612,'TRM - TBM Crosswalk'!$A$2:'TRM - TBM Crosswalk'!$I$1008,4,FALSE))</f>
        <v/>
      </c>
      <c r="G1312" t="str">
        <f>IF(VLOOKUP(TRM!A5612,'TRM - TBM Crosswalk'!$A$2:'TRM - TBM Crosswalk'!$I$1008,5,FALSE)=0,"",VLOOKUP(TRM!A5612,'TRM - TBM Crosswalk'!$A$2:'TRM - TBM Crosswalk'!$I$1008,5,FALSE))</f>
        <v/>
      </c>
      <c r="H1312" t="str">
        <f>IF(VLOOKUP(TRM!A5612,'TRM - TBM Crosswalk'!$A$2:'TRM - TBM Crosswalk'!$I$1008,6,FALSE)=0,"",VLOOKUP(TRM!A5612,'TRM - TBM Crosswalk'!$A$2:'TRM - TBM Crosswalk'!$I$1008,6,FALSE))</f>
        <v/>
      </c>
      <c r="I1312" t="str">
        <f>IF(VLOOKUP(TRM!A5612,'TRM - TBM Crosswalk'!$A$2:'TRM - TBM Crosswalk'!$I$1008,7,FALSE)=0,"",VLOOKUP(TRM!A5612,'TRM - TBM Crosswalk'!$A$2:'TRM - TBM Crosswalk'!$I$1008,7,FALSE))</f>
        <v>End User Services</v>
      </c>
      <c r="J1312" t="str">
        <f>IF(VLOOKUP(TRM!A5612,'TRM - TBM Crosswalk'!$A$2:'TRM - TBM Crosswalk'!$I$1008,8,FALSE)=0,"",VLOOKUP(TRM!A5612,'TRM - TBM Crosswalk'!$A$2:'TRM - TBM Crosswalk'!$I$1008,8,FALSE))</f>
        <v>Communication &amp; Collaboration</v>
      </c>
      <c r="K1312" t="str">
        <f>IF(VLOOKUP(TRM!A5612,'TRM - TBM Crosswalk'!$A$2:'TRM - TBM Crosswalk'!$I$1008,9,FALSE)=0,"",VLOOKUP(TRM!A5612,'TRM - TBM Crosswalk'!$A$2:'TRM - TBM Crosswalk'!$I$1008,9,FALSE))</f>
        <v>Productivity</v>
      </c>
    </row>
    <row r="1313" spans="1:11" x14ac:dyDescent="0.45">
      <c r="A1313" t="str">
        <f>TRM!A5613</f>
        <v>A02.031.387</v>
      </c>
      <c r="B1313" t="str">
        <f>TRM!B5613</f>
        <v>Graphics</v>
      </c>
      <c r="C1313" t="str">
        <f>TRM!C5613</f>
        <v>CorelDRAW Graphics Suite 2017 (64-Bit) | 19.1.0.419</v>
      </c>
      <c r="D1313">
        <f>TRM!D5613</f>
        <v>0</v>
      </c>
      <c r="E1313" t="str">
        <f>IF(VLOOKUP(TRM!A5613,'TRM - TBM Crosswalk'!$A$2:'TRM - TBM Crosswalk'!$I$1008,3,FALSE)="N/A","TBD","")</f>
        <v/>
      </c>
      <c r="F1313" t="str">
        <f>IF(VLOOKUP(TRM!A5613,'TRM - TBM Crosswalk'!$A$2:'TRM - TBM Crosswalk'!$I$1008,4,FALSE)=0,"",VLOOKUP(TRM!A5613,'TRM - TBM Crosswalk'!$A$2:'TRM - TBM Crosswalk'!$I$1008,4,FALSE))</f>
        <v/>
      </c>
      <c r="G1313" t="str">
        <f>IF(VLOOKUP(TRM!A5613,'TRM - TBM Crosswalk'!$A$2:'TRM - TBM Crosswalk'!$I$1008,5,FALSE)=0,"",VLOOKUP(TRM!A5613,'TRM - TBM Crosswalk'!$A$2:'TRM - TBM Crosswalk'!$I$1008,5,FALSE))</f>
        <v/>
      </c>
      <c r="H1313" t="str">
        <f>IF(VLOOKUP(TRM!A5613,'TRM - TBM Crosswalk'!$A$2:'TRM - TBM Crosswalk'!$I$1008,6,FALSE)=0,"",VLOOKUP(TRM!A5613,'TRM - TBM Crosswalk'!$A$2:'TRM - TBM Crosswalk'!$I$1008,6,FALSE))</f>
        <v/>
      </c>
      <c r="I1313" t="str">
        <f>IF(VLOOKUP(TRM!A5613,'TRM - TBM Crosswalk'!$A$2:'TRM - TBM Crosswalk'!$I$1008,7,FALSE)=0,"",VLOOKUP(TRM!A5613,'TRM - TBM Crosswalk'!$A$2:'TRM - TBM Crosswalk'!$I$1008,7,FALSE))</f>
        <v>End User Services</v>
      </c>
      <c r="J1313" t="str">
        <f>IF(VLOOKUP(TRM!A5613,'TRM - TBM Crosswalk'!$A$2:'TRM - TBM Crosswalk'!$I$1008,8,FALSE)=0,"",VLOOKUP(TRM!A5613,'TRM - TBM Crosswalk'!$A$2:'TRM - TBM Crosswalk'!$I$1008,8,FALSE))</f>
        <v>Communication &amp; Collaboration</v>
      </c>
      <c r="K1313" t="str">
        <f>IF(VLOOKUP(TRM!A5613,'TRM - TBM Crosswalk'!$A$2:'TRM - TBM Crosswalk'!$I$1008,9,FALSE)=0,"",VLOOKUP(TRM!A5613,'TRM - TBM Crosswalk'!$A$2:'TRM - TBM Crosswalk'!$I$1008,9,FALSE))</f>
        <v>Productivity</v>
      </c>
    </row>
    <row r="1314" spans="1:11" x14ac:dyDescent="0.45">
      <c r="A1314" t="str">
        <f>TRM!A5614</f>
        <v>A02.031.387</v>
      </c>
      <c r="B1314" t="str">
        <f>TRM!B5614</f>
        <v>Graphics</v>
      </c>
      <c r="C1314" t="str">
        <f>TRM!C5614</f>
        <v>CorelDRAW Graphics Suite 2018 (64-Bit) | 20.1.0.708</v>
      </c>
      <c r="D1314">
        <f>TRM!D5614</f>
        <v>0</v>
      </c>
      <c r="E1314" t="str">
        <f>IF(VLOOKUP(TRM!A5614,'TRM - TBM Crosswalk'!$A$2:'TRM - TBM Crosswalk'!$I$1008,3,FALSE)="N/A","TBD","")</f>
        <v/>
      </c>
      <c r="F1314" t="str">
        <f>IF(VLOOKUP(TRM!A5614,'TRM - TBM Crosswalk'!$A$2:'TRM - TBM Crosswalk'!$I$1008,4,FALSE)=0,"",VLOOKUP(TRM!A5614,'TRM - TBM Crosswalk'!$A$2:'TRM - TBM Crosswalk'!$I$1008,4,FALSE))</f>
        <v/>
      </c>
      <c r="G1314" t="str">
        <f>IF(VLOOKUP(TRM!A5614,'TRM - TBM Crosswalk'!$A$2:'TRM - TBM Crosswalk'!$I$1008,5,FALSE)=0,"",VLOOKUP(TRM!A5614,'TRM - TBM Crosswalk'!$A$2:'TRM - TBM Crosswalk'!$I$1008,5,FALSE))</f>
        <v/>
      </c>
      <c r="H1314" t="str">
        <f>IF(VLOOKUP(TRM!A5614,'TRM - TBM Crosswalk'!$A$2:'TRM - TBM Crosswalk'!$I$1008,6,FALSE)=0,"",VLOOKUP(TRM!A5614,'TRM - TBM Crosswalk'!$A$2:'TRM - TBM Crosswalk'!$I$1008,6,FALSE))</f>
        <v/>
      </c>
      <c r="I1314" t="str">
        <f>IF(VLOOKUP(TRM!A5614,'TRM - TBM Crosswalk'!$A$2:'TRM - TBM Crosswalk'!$I$1008,7,FALSE)=0,"",VLOOKUP(TRM!A5614,'TRM - TBM Crosswalk'!$A$2:'TRM - TBM Crosswalk'!$I$1008,7,FALSE))</f>
        <v>End User Services</v>
      </c>
      <c r="J1314" t="str">
        <f>IF(VLOOKUP(TRM!A5614,'TRM - TBM Crosswalk'!$A$2:'TRM - TBM Crosswalk'!$I$1008,8,FALSE)=0,"",VLOOKUP(TRM!A5614,'TRM - TBM Crosswalk'!$A$2:'TRM - TBM Crosswalk'!$I$1008,8,FALSE))</f>
        <v>Communication &amp; Collaboration</v>
      </c>
      <c r="K1314" t="str">
        <f>IF(VLOOKUP(TRM!A5614,'TRM - TBM Crosswalk'!$A$2:'TRM - TBM Crosswalk'!$I$1008,9,FALSE)=0,"",VLOOKUP(TRM!A5614,'TRM - TBM Crosswalk'!$A$2:'TRM - TBM Crosswalk'!$I$1008,9,FALSE))</f>
        <v>Productivity</v>
      </c>
    </row>
    <row r="1315" spans="1:11" x14ac:dyDescent="0.45">
      <c r="A1315" t="str">
        <f>TRM!A5615</f>
        <v>A02.031.387</v>
      </c>
      <c r="B1315" t="str">
        <f>TRM!B5615</f>
        <v>Graphics</v>
      </c>
      <c r="C1315" t="str">
        <f>TRM!C5615</f>
        <v>CORG_1_1_32.app - 4.3.0.256</v>
      </c>
      <c r="D1315">
        <f>TRM!D5615</f>
        <v>0</v>
      </c>
      <c r="E1315" t="str">
        <f>IF(VLOOKUP(TRM!A5615,'TRM - TBM Crosswalk'!$A$2:'TRM - TBM Crosswalk'!$I$1008,3,FALSE)="N/A","TBD","")</f>
        <v/>
      </c>
      <c r="F1315" t="str">
        <f>IF(VLOOKUP(TRM!A5615,'TRM - TBM Crosswalk'!$A$2:'TRM - TBM Crosswalk'!$I$1008,4,FALSE)=0,"",VLOOKUP(TRM!A5615,'TRM - TBM Crosswalk'!$A$2:'TRM - TBM Crosswalk'!$I$1008,4,FALSE))</f>
        <v/>
      </c>
      <c r="G1315" t="str">
        <f>IF(VLOOKUP(TRM!A5615,'TRM - TBM Crosswalk'!$A$2:'TRM - TBM Crosswalk'!$I$1008,5,FALSE)=0,"",VLOOKUP(TRM!A5615,'TRM - TBM Crosswalk'!$A$2:'TRM - TBM Crosswalk'!$I$1008,5,FALSE))</f>
        <v/>
      </c>
      <c r="H1315" t="str">
        <f>IF(VLOOKUP(TRM!A5615,'TRM - TBM Crosswalk'!$A$2:'TRM - TBM Crosswalk'!$I$1008,6,FALSE)=0,"",VLOOKUP(TRM!A5615,'TRM - TBM Crosswalk'!$A$2:'TRM - TBM Crosswalk'!$I$1008,6,FALSE))</f>
        <v/>
      </c>
      <c r="I1315" t="str">
        <f>IF(VLOOKUP(TRM!A5615,'TRM - TBM Crosswalk'!$A$2:'TRM - TBM Crosswalk'!$I$1008,7,FALSE)=0,"",VLOOKUP(TRM!A5615,'TRM - TBM Crosswalk'!$A$2:'TRM - TBM Crosswalk'!$I$1008,7,FALSE))</f>
        <v>End User Services</v>
      </c>
      <c r="J1315" t="str">
        <f>IF(VLOOKUP(TRM!A5615,'TRM - TBM Crosswalk'!$A$2:'TRM - TBM Crosswalk'!$I$1008,8,FALSE)=0,"",VLOOKUP(TRM!A5615,'TRM - TBM Crosswalk'!$A$2:'TRM - TBM Crosswalk'!$I$1008,8,FALSE))</f>
        <v>Communication &amp; Collaboration</v>
      </c>
      <c r="K1315" t="str">
        <f>IF(VLOOKUP(TRM!A5615,'TRM - TBM Crosswalk'!$A$2:'TRM - TBM Crosswalk'!$I$1008,9,FALSE)=0,"",VLOOKUP(TRM!A5615,'TRM - TBM Crosswalk'!$A$2:'TRM - TBM Crosswalk'!$I$1008,9,FALSE))</f>
        <v>Productivity</v>
      </c>
    </row>
    <row r="1316" spans="1:11" x14ac:dyDescent="0.45">
      <c r="A1316" t="str">
        <f>TRM!A5616</f>
        <v>A02.031.387</v>
      </c>
      <c r="B1316" t="str">
        <f>TRM!B5616</f>
        <v>Graphics</v>
      </c>
      <c r="C1316" t="str">
        <f>TRM!C5616</f>
        <v>CORG_1_1_32.app - 4.4.1.298</v>
      </c>
      <c r="D1316">
        <f>TRM!D5616</f>
        <v>0</v>
      </c>
      <c r="E1316" t="str">
        <f>IF(VLOOKUP(TRM!A5616,'TRM - TBM Crosswalk'!$A$2:'TRM - TBM Crosswalk'!$I$1008,3,FALSE)="N/A","TBD","")</f>
        <v/>
      </c>
      <c r="F1316" t="str">
        <f>IF(VLOOKUP(TRM!A5616,'TRM - TBM Crosswalk'!$A$2:'TRM - TBM Crosswalk'!$I$1008,4,FALSE)=0,"",VLOOKUP(TRM!A5616,'TRM - TBM Crosswalk'!$A$2:'TRM - TBM Crosswalk'!$I$1008,4,FALSE))</f>
        <v/>
      </c>
      <c r="G1316" t="str">
        <f>IF(VLOOKUP(TRM!A5616,'TRM - TBM Crosswalk'!$A$2:'TRM - TBM Crosswalk'!$I$1008,5,FALSE)=0,"",VLOOKUP(TRM!A5616,'TRM - TBM Crosswalk'!$A$2:'TRM - TBM Crosswalk'!$I$1008,5,FALSE))</f>
        <v/>
      </c>
      <c r="H1316" t="str">
        <f>IF(VLOOKUP(TRM!A5616,'TRM - TBM Crosswalk'!$A$2:'TRM - TBM Crosswalk'!$I$1008,6,FALSE)=0,"",VLOOKUP(TRM!A5616,'TRM - TBM Crosswalk'!$A$2:'TRM - TBM Crosswalk'!$I$1008,6,FALSE))</f>
        <v/>
      </c>
      <c r="I1316" t="str">
        <f>IF(VLOOKUP(TRM!A5616,'TRM - TBM Crosswalk'!$A$2:'TRM - TBM Crosswalk'!$I$1008,7,FALSE)=0,"",VLOOKUP(TRM!A5616,'TRM - TBM Crosswalk'!$A$2:'TRM - TBM Crosswalk'!$I$1008,7,FALSE))</f>
        <v>End User Services</v>
      </c>
      <c r="J1316" t="str">
        <f>IF(VLOOKUP(TRM!A5616,'TRM - TBM Crosswalk'!$A$2:'TRM - TBM Crosswalk'!$I$1008,8,FALSE)=0,"",VLOOKUP(TRM!A5616,'TRM - TBM Crosswalk'!$A$2:'TRM - TBM Crosswalk'!$I$1008,8,FALSE))</f>
        <v>Communication &amp; Collaboration</v>
      </c>
      <c r="K1316" t="str">
        <f>IF(VLOOKUP(TRM!A5616,'TRM - TBM Crosswalk'!$A$2:'TRM - TBM Crosswalk'!$I$1008,9,FALSE)=0,"",VLOOKUP(TRM!A5616,'TRM - TBM Crosswalk'!$A$2:'TRM - TBM Crosswalk'!$I$1008,9,FALSE))</f>
        <v>Productivity</v>
      </c>
    </row>
    <row r="1317" spans="1:11" x14ac:dyDescent="0.45">
      <c r="A1317" t="str">
        <f>TRM!A5617</f>
        <v>A02.031.387</v>
      </c>
      <c r="B1317" t="str">
        <f>TRM!B5617</f>
        <v>Graphics</v>
      </c>
      <c r="C1317" t="str">
        <f>TRM!C5617</f>
        <v>CORG_1_1_32.app - 4.5.0.331</v>
      </c>
      <c r="D1317">
        <f>TRM!D5617</f>
        <v>0</v>
      </c>
      <c r="E1317" t="str">
        <f>IF(VLOOKUP(TRM!A5617,'TRM - TBM Crosswalk'!$A$2:'TRM - TBM Crosswalk'!$I$1008,3,FALSE)="N/A","TBD","")</f>
        <v/>
      </c>
      <c r="F1317" t="str">
        <f>IF(VLOOKUP(TRM!A5617,'TRM - TBM Crosswalk'!$A$2:'TRM - TBM Crosswalk'!$I$1008,4,FALSE)=0,"",VLOOKUP(TRM!A5617,'TRM - TBM Crosswalk'!$A$2:'TRM - TBM Crosswalk'!$I$1008,4,FALSE))</f>
        <v/>
      </c>
      <c r="G1317" t="str">
        <f>IF(VLOOKUP(TRM!A5617,'TRM - TBM Crosswalk'!$A$2:'TRM - TBM Crosswalk'!$I$1008,5,FALSE)=0,"",VLOOKUP(TRM!A5617,'TRM - TBM Crosswalk'!$A$2:'TRM - TBM Crosswalk'!$I$1008,5,FALSE))</f>
        <v/>
      </c>
      <c r="H1317" t="str">
        <f>IF(VLOOKUP(TRM!A5617,'TRM - TBM Crosswalk'!$A$2:'TRM - TBM Crosswalk'!$I$1008,6,FALSE)=0,"",VLOOKUP(TRM!A5617,'TRM - TBM Crosswalk'!$A$2:'TRM - TBM Crosswalk'!$I$1008,6,FALSE))</f>
        <v/>
      </c>
      <c r="I1317" t="str">
        <f>IF(VLOOKUP(TRM!A5617,'TRM - TBM Crosswalk'!$A$2:'TRM - TBM Crosswalk'!$I$1008,7,FALSE)=0,"",VLOOKUP(TRM!A5617,'TRM - TBM Crosswalk'!$A$2:'TRM - TBM Crosswalk'!$I$1008,7,FALSE))</f>
        <v>End User Services</v>
      </c>
      <c r="J1317" t="str">
        <f>IF(VLOOKUP(TRM!A5617,'TRM - TBM Crosswalk'!$A$2:'TRM - TBM Crosswalk'!$I$1008,8,FALSE)=0,"",VLOOKUP(TRM!A5617,'TRM - TBM Crosswalk'!$A$2:'TRM - TBM Crosswalk'!$I$1008,8,FALSE))</f>
        <v>Communication &amp; Collaboration</v>
      </c>
      <c r="K1317" t="str">
        <f>IF(VLOOKUP(TRM!A5617,'TRM - TBM Crosswalk'!$A$2:'TRM - TBM Crosswalk'!$I$1008,9,FALSE)=0,"",VLOOKUP(TRM!A5617,'TRM - TBM Crosswalk'!$A$2:'TRM - TBM Crosswalk'!$I$1008,9,FALSE))</f>
        <v>Productivity</v>
      </c>
    </row>
    <row r="1318" spans="1:11" x14ac:dyDescent="0.45">
      <c r="A1318" t="str">
        <f>TRM!A6345</f>
        <v>A02.031.392#</v>
      </c>
      <c r="B1318" t="str">
        <f>TRM!B6345</f>
        <v>Printing#</v>
      </c>
      <c r="C1318" t="str">
        <f>TRM!C6345</f>
        <v>HP Photosmart 7520 series Basic Device Software | 28.0.1315.0</v>
      </c>
      <c r="D1318">
        <f>TRM!D6345</f>
        <v>0</v>
      </c>
      <c r="E1318" t="str">
        <f>IF(VLOOKUP(TRM!A6345,'TRM - TBM Crosswalk'!$A$2:'TRM - TBM Crosswalk'!$I$1008,3,FALSE)="N/A","TBD","")</f>
        <v/>
      </c>
      <c r="F1318" t="str">
        <f>IF(VLOOKUP(TRM!A6345,'TRM - TBM Crosswalk'!$A$2:'TRM - TBM Crosswalk'!$I$1008,4,FALSE)=0,"",VLOOKUP(TRM!A6345,'TRM - TBM Crosswalk'!$A$2:'TRM - TBM Crosswalk'!$I$1008,4,FALSE))</f>
        <v/>
      </c>
      <c r="G1318" t="str">
        <f>IF(VLOOKUP(TRM!A6345,'TRM - TBM Crosswalk'!$A$2:'TRM - TBM Crosswalk'!$I$1008,5,FALSE)=0,"",VLOOKUP(TRM!A6345,'TRM - TBM Crosswalk'!$A$2:'TRM - TBM Crosswalk'!$I$1008,5,FALSE))</f>
        <v>End User</v>
      </c>
      <c r="H1318" t="str">
        <f>IF(VLOOKUP(TRM!A6345,'TRM - TBM Crosswalk'!$A$2:'TRM - TBM Crosswalk'!$I$1008,6,FALSE)=0,"",VLOOKUP(TRM!A6345,'TRM - TBM Crosswalk'!$A$2:'TRM - TBM Crosswalk'!$I$1008,6,FALSE))</f>
        <v>Workspace</v>
      </c>
      <c r="I1318" t="str">
        <f>IF(VLOOKUP(TRM!A6345,'TRM - TBM Crosswalk'!$A$2:'TRM - TBM Crosswalk'!$I$1008,7,FALSE)=0,"",VLOOKUP(TRM!A6345,'TRM - TBM Crosswalk'!$A$2:'TRM - TBM Crosswalk'!$I$1008,7,FALSE))</f>
        <v/>
      </c>
      <c r="J1318" t="str">
        <f>IF(VLOOKUP(TRM!A6345,'TRM - TBM Crosswalk'!$A$2:'TRM - TBM Crosswalk'!$I$1008,8,FALSE)=0,"",VLOOKUP(TRM!A6345,'TRM - TBM Crosswalk'!$A$2:'TRM - TBM Crosswalk'!$I$1008,8,FALSE))</f>
        <v/>
      </c>
      <c r="K1318" t="str">
        <f>IF(VLOOKUP(TRM!A6345,'TRM - TBM Crosswalk'!$A$2:'TRM - TBM Crosswalk'!$I$1008,9,FALSE)=0,"",VLOOKUP(TRM!A6345,'TRM - TBM Crosswalk'!$A$2:'TRM - TBM Crosswalk'!$I$1008,9,FALSE))</f>
        <v/>
      </c>
    </row>
    <row r="1319" spans="1:11" x14ac:dyDescent="0.45">
      <c r="A1319" t="str">
        <f>TRM!A6346</f>
        <v>A02.031.392#</v>
      </c>
      <c r="B1319" t="str">
        <f>TRM!B6346</f>
        <v>Printing#</v>
      </c>
      <c r="C1319" t="str">
        <f>TRM!C6346</f>
        <v>HP Photosmart 7520 series Help | 28.0.0</v>
      </c>
      <c r="D1319">
        <f>TRM!D6346</f>
        <v>0</v>
      </c>
      <c r="E1319" t="str">
        <f>IF(VLOOKUP(TRM!A6346,'TRM - TBM Crosswalk'!$A$2:'TRM - TBM Crosswalk'!$I$1008,3,FALSE)="N/A","TBD","")</f>
        <v/>
      </c>
      <c r="F1319" t="str">
        <f>IF(VLOOKUP(TRM!A6346,'TRM - TBM Crosswalk'!$A$2:'TRM - TBM Crosswalk'!$I$1008,4,FALSE)=0,"",VLOOKUP(TRM!A6346,'TRM - TBM Crosswalk'!$A$2:'TRM - TBM Crosswalk'!$I$1008,4,FALSE))</f>
        <v/>
      </c>
      <c r="G1319" t="str">
        <f>IF(VLOOKUP(TRM!A6346,'TRM - TBM Crosswalk'!$A$2:'TRM - TBM Crosswalk'!$I$1008,5,FALSE)=0,"",VLOOKUP(TRM!A6346,'TRM - TBM Crosswalk'!$A$2:'TRM - TBM Crosswalk'!$I$1008,5,FALSE))</f>
        <v>End User</v>
      </c>
      <c r="H1319" t="str">
        <f>IF(VLOOKUP(TRM!A6346,'TRM - TBM Crosswalk'!$A$2:'TRM - TBM Crosswalk'!$I$1008,6,FALSE)=0,"",VLOOKUP(TRM!A6346,'TRM - TBM Crosswalk'!$A$2:'TRM - TBM Crosswalk'!$I$1008,6,FALSE))</f>
        <v>Workspace</v>
      </c>
      <c r="I1319" t="str">
        <f>IF(VLOOKUP(TRM!A6346,'TRM - TBM Crosswalk'!$A$2:'TRM - TBM Crosswalk'!$I$1008,7,FALSE)=0,"",VLOOKUP(TRM!A6346,'TRM - TBM Crosswalk'!$A$2:'TRM - TBM Crosswalk'!$I$1008,7,FALSE))</f>
        <v/>
      </c>
      <c r="J1319" t="str">
        <f>IF(VLOOKUP(TRM!A6346,'TRM - TBM Crosswalk'!$A$2:'TRM - TBM Crosswalk'!$I$1008,8,FALSE)=0,"",VLOOKUP(TRM!A6346,'TRM - TBM Crosswalk'!$A$2:'TRM - TBM Crosswalk'!$I$1008,8,FALSE))</f>
        <v/>
      </c>
      <c r="K1319" t="str">
        <f>IF(VLOOKUP(TRM!A6346,'TRM - TBM Crosswalk'!$A$2:'TRM - TBM Crosswalk'!$I$1008,9,FALSE)=0,"",VLOOKUP(TRM!A6346,'TRM - TBM Crosswalk'!$A$2:'TRM - TBM Crosswalk'!$I$1008,9,FALSE))</f>
        <v/>
      </c>
    </row>
    <row r="1320" spans="1:11" x14ac:dyDescent="0.45">
      <c r="A1320" t="str">
        <f>TRM!A6347</f>
        <v>A02.031.392#</v>
      </c>
      <c r="B1320" t="str">
        <f>TRM!B6347</f>
        <v>Printing#</v>
      </c>
      <c r="C1320" t="str">
        <f>TRM!C6347</f>
        <v>HP Photosmart Essential | 3.5</v>
      </c>
      <c r="D1320">
        <f>TRM!D6347</f>
        <v>0</v>
      </c>
      <c r="E1320" t="str">
        <f>IF(VLOOKUP(TRM!A6347,'TRM - TBM Crosswalk'!$A$2:'TRM - TBM Crosswalk'!$I$1008,3,FALSE)="N/A","TBD","")</f>
        <v/>
      </c>
      <c r="F1320" t="str">
        <f>IF(VLOOKUP(TRM!A6347,'TRM - TBM Crosswalk'!$A$2:'TRM - TBM Crosswalk'!$I$1008,4,FALSE)=0,"",VLOOKUP(TRM!A6347,'TRM - TBM Crosswalk'!$A$2:'TRM - TBM Crosswalk'!$I$1008,4,FALSE))</f>
        <v/>
      </c>
      <c r="G1320" t="str">
        <f>IF(VLOOKUP(TRM!A6347,'TRM - TBM Crosswalk'!$A$2:'TRM - TBM Crosswalk'!$I$1008,5,FALSE)=0,"",VLOOKUP(TRM!A6347,'TRM - TBM Crosswalk'!$A$2:'TRM - TBM Crosswalk'!$I$1008,5,FALSE))</f>
        <v>End User</v>
      </c>
      <c r="H1320" t="str">
        <f>IF(VLOOKUP(TRM!A6347,'TRM - TBM Crosswalk'!$A$2:'TRM - TBM Crosswalk'!$I$1008,6,FALSE)=0,"",VLOOKUP(TRM!A6347,'TRM - TBM Crosswalk'!$A$2:'TRM - TBM Crosswalk'!$I$1008,6,FALSE))</f>
        <v>Workspace</v>
      </c>
      <c r="I1320" t="str">
        <f>IF(VLOOKUP(TRM!A6347,'TRM - TBM Crosswalk'!$A$2:'TRM - TBM Crosswalk'!$I$1008,7,FALSE)=0,"",VLOOKUP(TRM!A6347,'TRM - TBM Crosswalk'!$A$2:'TRM - TBM Crosswalk'!$I$1008,7,FALSE))</f>
        <v/>
      </c>
      <c r="J1320" t="str">
        <f>IF(VLOOKUP(TRM!A6347,'TRM - TBM Crosswalk'!$A$2:'TRM - TBM Crosswalk'!$I$1008,8,FALSE)=0,"",VLOOKUP(TRM!A6347,'TRM - TBM Crosswalk'!$A$2:'TRM - TBM Crosswalk'!$I$1008,8,FALSE))</f>
        <v/>
      </c>
      <c r="K1320" t="str">
        <f>IF(VLOOKUP(TRM!A6347,'TRM - TBM Crosswalk'!$A$2:'TRM - TBM Crosswalk'!$I$1008,9,FALSE)=0,"",VLOOKUP(TRM!A6347,'TRM - TBM Crosswalk'!$A$2:'TRM - TBM Crosswalk'!$I$1008,9,FALSE))</f>
        <v/>
      </c>
    </row>
    <row r="1321" spans="1:11" x14ac:dyDescent="0.45">
      <c r="A1321" t="str">
        <f>TRM!A6684</f>
        <v>A02.032.402</v>
      </c>
      <c r="B1321" t="str">
        <f>TRM!B6684</f>
        <v>Web Browser</v>
      </c>
      <c r="C1321" t="str">
        <f>TRM!C6684</f>
        <v>Google Chrome | 67.218.16514</v>
      </c>
      <c r="D1321">
        <f>TRM!D6684</f>
        <v>0</v>
      </c>
      <c r="E1321" t="str">
        <f>IF(VLOOKUP(TRM!A6684,'TRM - TBM Crosswalk'!$A$2:'TRM - TBM Crosswalk'!$I$1008,3,FALSE)="N/A","TBD","")</f>
        <v>TBD</v>
      </c>
      <c r="F1321" t="str">
        <f>IF(VLOOKUP(TRM!A6684,'TRM - TBM Crosswalk'!$A$2:'TRM - TBM Crosswalk'!$I$1008,4,FALSE)=0,"",VLOOKUP(TRM!A6684,'TRM - TBM Crosswalk'!$A$2:'TRM - TBM Crosswalk'!$I$1008,4,FALSE))</f>
        <v/>
      </c>
      <c r="G1321" t="str">
        <f>IF(VLOOKUP(TRM!A6684,'TRM - TBM Crosswalk'!$A$2:'TRM - TBM Crosswalk'!$I$1008,5,FALSE)=0,"",VLOOKUP(TRM!A6684,'TRM - TBM Crosswalk'!$A$2:'TRM - TBM Crosswalk'!$I$1008,5,FALSE))</f>
        <v/>
      </c>
      <c r="H1321" t="str">
        <f>IF(VLOOKUP(TRM!A6684,'TRM - TBM Crosswalk'!$A$2:'TRM - TBM Crosswalk'!$I$1008,6,FALSE)=0,"",VLOOKUP(TRM!A6684,'TRM - TBM Crosswalk'!$A$2:'TRM - TBM Crosswalk'!$I$1008,6,FALSE))</f>
        <v/>
      </c>
      <c r="I1321" t="str">
        <f>IF(VLOOKUP(TRM!A6684,'TRM - TBM Crosswalk'!$A$2:'TRM - TBM Crosswalk'!$I$1008,7,FALSE)=0,"",VLOOKUP(TRM!A6684,'TRM - TBM Crosswalk'!$A$2:'TRM - TBM Crosswalk'!$I$1008,7,FALSE))</f>
        <v/>
      </c>
      <c r="J1321" t="str">
        <f>IF(VLOOKUP(TRM!A6684,'TRM - TBM Crosswalk'!$A$2:'TRM - TBM Crosswalk'!$I$1008,8,FALSE)=0,"",VLOOKUP(TRM!A6684,'TRM - TBM Crosswalk'!$A$2:'TRM - TBM Crosswalk'!$I$1008,8,FALSE))</f>
        <v/>
      </c>
      <c r="K1321" t="str">
        <f>IF(VLOOKUP(TRM!A6684,'TRM - TBM Crosswalk'!$A$2:'TRM - TBM Crosswalk'!$I$1008,9,FALSE)=0,"",VLOOKUP(TRM!A6684,'TRM - TBM Crosswalk'!$A$2:'TRM - TBM Crosswalk'!$I$1008,9,FALSE))</f>
        <v/>
      </c>
    </row>
    <row r="1322" spans="1:11" x14ac:dyDescent="0.45">
      <c r="A1322" t="str">
        <f>TRM!A6726</f>
        <v>A02.032.402</v>
      </c>
      <c r="B1322" t="str">
        <f>TRM!B6726</f>
        <v>Web Browser</v>
      </c>
      <c r="C1322" t="str">
        <f>TRM!C6726</f>
        <v>IE Tab Helper | 12.4.3.1</v>
      </c>
      <c r="D1322">
        <f>TRM!D6726</f>
        <v>0</v>
      </c>
      <c r="E1322" t="str">
        <f>IF(VLOOKUP(TRM!A6726,'TRM - TBM Crosswalk'!$A$2:'TRM - TBM Crosswalk'!$I$1008,3,FALSE)="N/A","TBD","")</f>
        <v>TBD</v>
      </c>
      <c r="F1322" t="str">
        <f>IF(VLOOKUP(TRM!A6726,'TRM - TBM Crosswalk'!$A$2:'TRM - TBM Crosswalk'!$I$1008,4,FALSE)=0,"",VLOOKUP(TRM!A6726,'TRM - TBM Crosswalk'!$A$2:'TRM - TBM Crosswalk'!$I$1008,4,FALSE))</f>
        <v/>
      </c>
      <c r="G1322" t="str">
        <f>IF(VLOOKUP(TRM!A6726,'TRM - TBM Crosswalk'!$A$2:'TRM - TBM Crosswalk'!$I$1008,5,FALSE)=0,"",VLOOKUP(TRM!A6726,'TRM - TBM Crosswalk'!$A$2:'TRM - TBM Crosswalk'!$I$1008,5,FALSE))</f>
        <v/>
      </c>
      <c r="H1322" t="str">
        <f>IF(VLOOKUP(TRM!A6726,'TRM - TBM Crosswalk'!$A$2:'TRM - TBM Crosswalk'!$I$1008,6,FALSE)=0,"",VLOOKUP(TRM!A6726,'TRM - TBM Crosswalk'!$A$2:'TRM - TBM Crosswalk'!$I$1008,6,FALSE))</f>
        <v/>
      </c>
      <c r="I1322" t="str">
        <f>IF(VLOOKUP(TRM!A6726,'TRM - TBM Crosswalk'!$A$2:'TRM - TBM Crosswalk'!$I$1008,7,FALSE)=0,"",VLOOKUP(TRM!A6726,'TRM - TBM Crosswalk'!$A$2:'TRM - TBM Crosswalk'!$I$1008,7,FALSE))</f>
        <v/>
      </c>
      <c r="J1322" t="str">
        <f>IF(VLOOKUP(TRM!A6726,'TRM - TBM Crosswalk'!$A$2:'TRM - TBM Crosswalk'!$I$1008,8,FALSE)=0,"",VLOOKUP(TRM!A6726,'TRM - TBM Crosswalk'!$A$2:'TRM - TBM Crosswalk'!$I$1008,8,FALSE))</f>
        <v/>
      </c>
      <c r="K1322" t="str">
        <f>IF(VLOOKUP(TRM!A6726,'TRM - TBM Crosswalk'!$A$2:'TRM - TBM Crosswalk'!$I$1008,9,FALSE)=0,"",VLOOKUP(TRM!A6726,'TRM - TBM Crosswalk'!$A$2:'TRM - TBM Crosswalk'!$I$1008,9,FALSE))</f>
        <v/>
      </c>
    </row>
    <row r="1323" spans="1:11" x14ac:dyDescent="0.45">
      <c r="A1323" t="str">
        <f>TRM!A6727</f>
        <v>A02.032.402</v>
      </c>
      <c r="B1323" t="str">
        <f>TRM!B6727</f>
        <v>Web Browser</v>
      </c>
      <c r="C1323" t="str">
        <f>TRM!C6727</f>
        <v>IE Tab Helper | 8.11.26.1</v>
      </c>
      <c r="D1323">
        <f>TRM!D6727</f>
        <v>0</v>
      </c>
      <c r="E1323" t="str">
        <f>IF(VLOOKUP(TRM!A6727,'TRM - TBM Crosswalk'!$A$2:'TRM - TBM Crosswalk'!$I$1008,3,FALSE)="N/A","TBD","")</f>
        <v>TBD</v>
      </c>
      <c r="F1323" t="str">
        <f>IF(VLOOKUP(TRM!A6727,'TRM - TBM Crosswalk'!$A$2:'TRM - TBM Crosswalk'!$I$1008,4,FALSE)=0,"",VLOOKUP(TRM!A6727,'TRM - TBM Crosswalk'!$A$2:'TRM - TBM Crosswalk'!$I$1008,4,FALSE))</f>
        <v/>
      </c>
      <c r="G1323" t="str">
        <f>IF(VLOOKUP(TRM!A6727,'TRM - TBM Crosswalk'!$A$2:'TRM - TBM Crosswalk'!$I$1008,5,FALSE)=0,"",VLOOKUP(TRM!A6727,'TRM - TBM Crosswalk'!$A$2:'TRM - TBM Crosswalk'!$I$1008,5,FALSE))</f>
        <v/>
      </c>
      <c r="H1323" t="str">
        <f>IF(VLOOKUP(TRM!A6727,'TRM - TBM Crosswalk'!$A$2:'TRM - TBM Crosswalk'!$I$1008,6,FALSE)=0,"",VLOOKUP(TRM!A6727,'TRM - TBM Crosswalk'!$A$2:'TRM - TBM Crosswalk'!$I$1008,6,FALSE))</f>
        <v/>
      </c>
      <c r="I1323" t="str">
        <f>IF(VLOOKUP(TRM!A6727,'TRM - TBM Crosswalk'!$A$2:'TRM - TBM Crosswalk'!$I$1008,7,FALSE)=0,"",VLOOKUP(TRM!A6727,'TRM - TBM Crosswalk'!$A$2:'TRM - TBM Crosswalk'!$I$1008,7,FALSE))</f>
        <v/>
      </c>
      <c r="J1323" t="str">
        <f>IF(VLOOKUP(TRM!A6727,'TRM - TBM Crosswalk'!$A$2:'TRM - TBM Crosswalk'!$I$1008,8,FALSE)=0,"",VLOOKUP(TRM!A6727,'TRM - TBM Crosswalk'!$A$2:'TRM - TBM Crosswalk'!$I$1008,8,FALSE))</f>
        <v/>
      </c>
      <c r="K1323" t="str">
        <f>IF(VLOOKUP(TRM!A6727,'TRM - TBM Crosswalk'!$A$2:'TRM - TBM Crosswalk'!$I$1008,9,FALSE)=0,"",VLOOKUP(TRM!A6727,'TRM - TBM Crosswalk'!$A$2:'TRM - TBM Crosswalk'!$I$1008,9,FALSE))</f>
        <v/>
      </c>
    </row>
    <row r="1324" spans="1:11" x14ac:dyDescent="0.45">
      <c r="A1324" t="str">
        <f>TRM!A6728</f>
        <v>A02.032.402</v>
      </c>
      <c r="B1324" t="str">
        <f>TRM!B6728</f>
        <v>Web Browser</v>
      </c>
      <c r="C1324" t="str">
        <f>TRM!C6728</f>
        <v>IE Tab Helper | 8.4.13.1</v>
      </c>
      <c r="D1324">
        <f>TRM!D6728</f>
        <v>0</v>
      </c>
      <c r="E1324" t="str">
        <f>IF(VLOOKUP(TRM!A6728,'TRM - TBM Crosswalk'!$A$2:'TRM - TBM Crosswalk'!$I$1008,3,FALSE)="N/A","TBD","")</f>
        <v>TBD</v>
      </c>
      <c r="F1324" t="str">
        <f>IF(VLOOKUP(TRM!A6728,'TRM - TBM Crosswalk'!$A$2:'TRM - TBM Crosswalk'!$I$1008,4,FALSE)=0,"",VLOOKUP(TRM!A6728,'TRM - TBM Crosswalk'!$A$2:'TRM - TBM Crosswalk'!$I$1008,4,FALSE))</f>
        <v/>
      </c>
      <c r="G1324" t="str">
        <f>IF(VLOOKUP(TRM!A6728,'TRM - TBM Crosswalk'!$A$2:'TRM - TBM Crosswalk'!$I$1008,5,FALSE)=0,"",VLOOKUP(TRM!A6728,'TRM - TBM Crosswalk'!$A$2:'TRM - TBM Crosswalk'!$I$1008,5,FALSE))</f>
        <v/>
      </c>
      <c r="H1324" t="str">
        <f>IF(VLOOKUP(TRM!A6728,'TRM - TBM Crosswalk'!$A$2:'TRM - TBM Crosswalk'!$I$1008,6,FALSE)=0,"",VLOOKUP(TRM!A6728,'TRM - TBM Crosswalk'!$A$2:'TRM - TBM Crosswalk'!$I$1008,6,FALSE))</f>
        <v/>
      </c>
      <c r="I1324" t="str">
        <f>IF(VLOOKUP(TRM!A6728,'TRM - TBM Crosswalk'!$A$2:'TRM - TBM Crosswalk'!$I$1008,7,FALSE)=0,"",VLOOKUP(TRM!A6728,'TRM - TBM Crosswalk'!$A$2:'TRM - TBM Crosswalk'!$I$1008,7,FALSE))</f>
        <v/>
      </c>
      <c r="J1324" t="str">
        <f>IF(VLOOKUP(TRM!A6728,'TRM - TBM Crosswalk'!$A$2:'TRM - TBM Crosswalk'!$I$1008,8,FALSE)=0,"",VLOOKUP(TRM!A6728,'TRM - TBM Crosswalk'!$A$2:'TRM - TBM Crosswalk'!$I$1008,8,FALSE))</f>
        <v/>
      </c>
      <c r="K1324" t="str">
        <f>IF(VLOOKUP(TRM!A6728,'TRM - TBM Crosswalk'!$A$2:'TRM - TBM Crosswalk'!$I$1008,9,FALSE)=0,"",VLOOKUP(TRM!A6728,'TRM - TBM Crosswalk'!$A$2:'TRM - TBM Crosswalk'!$I$1008,9,FALSE))</f>
        <v/>
      </c>
    </row>
    <row r="1325" spans="1:11" x14ac:dyDescent="0.45">
      <c r="A1325" t="str">
        <f>TRM!A6729</f>
        <v>A02.032.402</v>
      </c>
      <c r="B1325" t="str">
        <f>TRM!B6729</f>
        <v>Web Browser</v>
      </c>
      <c r="C1325" t="str">
        <f>TRM!C6729</f>
        <v>IE Tab Helper | 9.9.2.1</v>
      </c>
      <c r="D1325">
        <f>TRM!D6729</f>
        <v>0</v>
      </c>
      <c r="E1325" t="str">
        <f>IF(VLOOKUP(TRM!A6729,'TRM - TBM Crosswalk'!$A$2:'TRM - TBM Crosswalk'!$I$1008,3,FALSE)="N/A","TBD","")</f>
        <v>TBD</v>
      </c>
      <c r="F1325" t="str">
        <f>IF(VLOOKUP(TRM!A6729,'TRM - TBM Crosswalk'!$A$2:'TRM - TBM Crosswalk'!$I$1008,4,FALSE)=0,"",VLOOKUP(TRM!A6729,'TRM - TBM Crosswalk'!$A$2:'TRM - TBM Crosswalk'!$I$1008,4,FALSE))</f>
        <v/>
      </c>
      <c r="G1325" t="str">
        <f>IF(VLOOKUP(TRM!A6729,'TRM - TBM Crosswalk'!$A$2:'TRM - TBM Crosswalk'!$I$1008,5,FALSE)=0,"",VLOOKUP(TRM!A6729,'TRM - TBM Crosswalk'!$A$2:'TRM - TBM Crosswalk'!$I$1008,5,FALSE))</f>
        <v/>
      </c>
      <c r="H1325" t="str">
        <f>IF(VLOOKUP(TRM!A6729,'TRM - TBM Crosswalk'!$A$2:'TRM - TBM Crosswalk'!$I$1008,6,FALSE)=0,"",VLOOKUP(TRM!A6729,'TRM - TBM Crosswalk'!$A$2:'TRM - TBM Crosswalk'!$I$1008,6,FALSE))</f>
        <v/>
      </c>
      <c r="I1325" t="str">
        <f>IF(VLOOKUP(TRM!A6729,'TRM - TBM Crosswalk'!$A$2:'TRM - TBM Crosswalk'!$I$1008,7,FALSE)=0,"",VLOOKUP(TRM!A6729,'TRM - TBM Crosswalk'!$A$2:'TRM - TBM Crosswalk'!$I$1008,7,FALSE))</f>
        <v/>
      </c>
      <c r="J1325" t="str">
        <f>IF(VLOOKUP(TRM!A6729,'TRM - TBM Crosswalk'!$A$2:'TRM - TBM Crosswalk'!$I$1008,8,FALSE)=0,"",VLOOKUP(TRM!A6729,'TRM - TBM Crosswalk'!$A$2:'TRM - TBM Crosswalk'!$I$1008,8,FALSE))</f>
        <v/>
      </c>
      <c r="K1325" t="str">
        <f>IF(VLOOKUP(TRM!A6729,'TRM - TBM Crosswalk'!$A$2:'TRM - TBM Crosswalk'!$I$1008,9,FALSE)=0,"",VLOOKUP(TRM!A6729,'TRM - TBM Crosswalk'!$A$2:'TRM - TBM Crosswalk'!$I$1008,9,FALSE))</f>
        <v/>
      </c>
    </row>
    <row r="1326" spans="1:11" x14ac:dyDescent="0.45">
      <c r="A1326" t="str">
        <f>TRM!A6730</f>
        <v>A02.032.402</v>
      </c>
      <c r="B1326" t="str">
        <f>TRM!B6730</f>
        <v>Web Browser</v>
      </c>
      <c r="C1326" t="str">
        <f>TRM!C6730</f>
        <v>Mozilla Firefox  (x64 en-US) | 57.0</v>
      </c>
      <c r="D1326">
        <f>TRM!D6730</f>
        <v>0</v>
      </c>
      <c r="E1326" t="str">
        <f>IF(VLOOKUP(TRM!A6730,'TRM - TBM Crosswalk'!$A$2:'TRM - TBM Crosswalk'!$I$1008,3,FALSE)="N/A","TBD","")</f>
        <v>TBD</v>
      </c>
      <c r="F1326" t="str">
        <f>IF(VLOOKUP(TRM!A6730,'TRM - TBM Crosswalk'!$A$2:'TRM - TBM Crosswalk'!$I$1008,4,FALSE)=0,"",VLOOKUP(TRM!A6730,'TRM - TBM Crosswalk'!$A$2:'TRM - TBM Crosswalk'!$I$1008,4,FALSE))</f>
        <v/>
      </c>
      <c r="G1326" t="str">
        <f>IF(VLOOKUP(TRM!A6730,'TRM - TBM Crosswalk'!$A$2:'TRM - TBM Crosswalk'!$I$1008,5,FALSE)=0,"",VLOOKUP(TRM!A6730,'TRM - TBM Crosswalk'!$A$2:'TRM - TBM Crosswalk'!$I$1008,5,FALSE))</f>
        <v/>
      </c>
      <c r="H1326" t="str">
        <f>IF(VLOOKUP(TRM!A6730,'TRM - TBM Crosswalk'!$A$2:'TRM - TBM Crosswalk'!$I$1008,6,FALSE)=0,"",VLOOKUP(TRM!A6730,'TRM - TBM Crosswalk'!$A$2:'TRM - TBM Crosswalk'!$I$1008,6,FALSE))</f>
        <v/>
      </c>
      <c r="I1326" t="str">
        <f>IF(VLOOKUP(TRM!A6730,'TRM - TBM Crosswalk'!$A$2:'TRM - TBM Crosswalk'!$I$1008,7,FALSE)=0,"",VLOOKUP(TRM!A6730,'TRM - TBM Crosswalk'!$A$2:'TRM - TBM Crosswalk'!$I$1008,7,FALSE))</f>
        <v/>
      </c>
      <c r="J1326" t="str">
        <f>IF(VLOOKUP(TRM!A6730,'TRM - TBM Crosswalk'!$A$2:'TRM - TBM Crosswalk'!$I$1008,8,FALSE)=0,"",VLOOKUP(TRM!A6730,'TRM - TBM Crosswalk'!$A$2:'TRM - TBM Crosswalk'!$I$1008,8,FALSE))</f>
        <v/>
      </c>
      <c r="K1326" t="str">
        <f>IF(VLOOKUP(TRM!A6730,'TRM - TBM Crosswalk'!$A$2:'TRM - TBM Crosswalk'!$I$1008,9,FALSE)=0,"",VLOOKUP(TRM!A6730,'TRM - TBM Crosswalk'!$A$2:'TRM - TBM Crosswalk'!$I$1008,9,FALSE))</f>
        <v/>
      </c>
    </row>
    <row r="1327" spans="1:11" x14ac:dyDescent="0.45">
      <c r="A1327" t="str">
        <f>TRM!A6774</f>
        <v>A02.032.402</v>
      </c>
      <c r="B1327" t="str">
        <f>TRM!B6774</f>
        <v>Web Browser</v>
      </c>
      <c r="C1327" t="str">
        <f>TRM!C6774</f>
        <v>Safari.app - 13.0.4</v>
      </c>
      <c r="D1327">
        <f>TRM!D6774</f>
        <v>0</v>
      </c>
      <c r="E1327" t="str">
        <f>IF(VLOOKUP(TRM!A6774,'TRM - TBM Crosswalk'!$A$2:'TRM - TBM Crosswalk'!$I$1008,3,FALSE)="N/A","TBD","")</f>
        <v>TBD</v>
      </c>
      <c r="F1327" t="str">
        <f>IF(VLOOKUP(TRM!A6774,'TRM - TBM Crosswalk'!$A$2:'TRM - TBM Crosswalk'!$I$1008,4,FALSE)=0,"",VLOOKUP(TRM!A6774,'TRM - TBM Crosswalk'!$A$2:'TRM - TBM Crosswalk'!$I$1008,4,FALSE))</f>
        <v/>
      </c>
      <c r="G1327" t="str">
        <f>IF(VLOOKUP(TRM!A6774,'TRM - TBM Crosswalk'!$A$2:'TRM - TBM Crosswalk'!$I$1008,5,FALSE)=0,"",VLOOKUP(TRM!A6774,'TRM - TBM Crosswalk'!$A$2:'TRM - TBM Crosswalk'!$I$1008,5,FALSE))</f>
        <v/>
      </c>
      <c r="H1327" t="str">
        <f>IF(VLOOKUP(TRM!A6774,'TRM - TBM Crosswalk'!$A$2:'TRM - TBM Crosswalk'!$I$1008,6,FALSE)=0,"",VLOOKUP(TRM!A6774,'TRM - TBM Crosswalk'!$A$2:'TRM - TBM Crosswalk'!$I$1008,6,FALSE))</f>
        <v/>
      </c>
      <c r="I1327" t="str">
        <f>IF(VLOOKUP(TRM!A6774,'TRM - TBM Crosswalk'!$A$2:'TRM - TBM Crosswalk'!$I$1008,7,FALSE)=0,"",VLOOKUP(TRM!A6774,'TRM - TBM Crosswalk'!$A$2:'TRM - TBM Crosswalk'!$I$1008,7,FALSE))</f>
        <v/>
      </c>
      <c r="J1327" t="str">
        <f>IF(VLOOKUP(TRM!A6774,'TRM - TBM Crosswalk'!$A$2:'TRM - TBM Crosswalk'!$I$1008,8,FALSE)=0,"",VLOOKUP(TRM!A6774,'TRM - TBM Crosswalk'!$A$2:'TRM - TBM Crosswalk'!$I$1008,8,FALSE))</f>
        <v/>
      </c>
      <c r="K1327" t="str">
        <f>IF(VLOOKUP(TRM!A6774,'TRM - TBM Crosswalk'!$A$2:'TRM - TBM Crosswalk'!$I$1008,9,FALSE)=0,"",VLOOKUP(TRM!A6774,'TRM - TBM Crosswalk'!$A$2:'TRM - TBM Crosswalk'!$I$1008,9,FALSE))</f>
        <v/>
      </c>
    </row>
    <row r="1328" spans="1:11" x14ac:dyDescent="0.45">
      <c r="A1328" t="str">
        <f>TRM!A6871</f>
        <v>Ambiguous</v>
      </c>
      <c r="B1328" t="str">
        <f>TRM!B6871</f>
        <v>Ambiguous</v>
      </c>
      <c r="C1328" t="str">
        <f>TRM!C6871</f>
        <v>Uninstaller.app - 5.0.0.354</v>
      </c>
      <c r="D1328">
        <f>TRM!D6871</f>
        <v>0</v>
      </c>
      <c r="E1328" t="str">
        <f>IF(VLOOKUP(TRM!A6871,'TRM - TBM Crosswalk'!$A$2:'TRM - TBM Crosswalk'!$I$1008,3,FALSE)="N/A","TBD","")</f>
        <v/>
      </c>
      <c r="F1328" t="str">
        <f>IF(VLOOKUP(TRM!A6871,'TRM - TBM Crosswalk'!$A$2:'TRM - TBM Crosswalk'!$I$1008,4,FALSE)=0,"",VLOOKUP(TRM!A6871,'TRM - TBM Crosswalk'!$A$2:'TRM - TBM Crosswalk'!$I$1008,4,FALSE))</f>
        <v/>
      </c>
      <c r="G1328" t="str">
        <f>IF(VLOOKUP(TRM!A6871,'TRM - TBM Crosswalk'!$A$2:'TRM - TBM Crosswalk'!$I$1008,5,FALSE)=0,"",VLOOKUP(TRM!A6871,'TRM - TBM Crosswalk'!$A$2:'TRM - TBM Crosswalk'!$I$1008,5,FALSE))</f>
        <v/>
      </c>
      <c r="H1328" t="str">
        <f>IF(VLOOKUP(TRM!A6871,'TRM - TBM Crosswalk'!$A$2:'TRM - TBM Crosswalk'!$I$1008,6,FALSE)=0,"",VLOOKUP(TRM!A6871,'TRM - TBM Crosswalk'!$A$2:'TRM - TBM Crosswalk'!$I$1008,6,FALSE))</f>
        <v/>
      </c>
      <c r="I1328" t="str">
        <f>IF(VLOOKUP(TRM!A6871,'TRM - TBM Crosswalk'!$A$2:'TRM - TBM Crosswalk'!$I$1008,7,FALSE)=0,"",VLOOKUP(TRM!A6871,'TRM - TBM Crosswalk'!$A$2:'TRM - TBM Crosswalk'!$I$1008,7,FALSE))</f>
        <v/>
      </c>
      <c r="J1328" t="str">
        <f>IF(VLOOKUP(TRM!A6871,'TRM - TBM Crosswalk'!$A$2:'TRM - TBM Crosswalk'!$I$1008,8,FALSE)=0,"",VLOOKUP(TRM!A6871,'TRM - TBM Crosswalk'!$A$2:'TRM - TBM Crosswalk'!$I$1008,8,FALSE))</f>
        <v/>
      </c>
      <c r="K1328" t="str">
        <f>IF(VLOOKUP(TRM!A6871,'TRM - TBM Crosswalk'!$A$2:'TRM - TBM Crosswalk'!$I$1008,9,FALSE)=0,"",VLOOKUP(TRM!A6871,'TRM - TBM Crosswalk'!$A$2:'TRM - TBM Crosswalk'!$I$1008,9,FALSE))</f>
        <v/>
      </c>
    </row>
    <row r="1329" spans="1:11" x14ac:dyDescent="0.45">
      <c r="A1329" t="str">
        <f>TRM!A7505</f>
        <v>B10.812.577</v>
      </c>
      <c r="B1329" t="str">
        <f>TRM!B7505</f>
        <v>Knowledge Distribution and Delivery (Distance Learning)</v>
      </c>
      <c r="C1329" t="str">
        <f>TRM!C7505</f>
        <v>Adobe Captivate 2017 (64 Bit) | 10.0</v>
      </c>
      <c r="D1329">
        <f>TRM!D7505</f>
        <v>0</v>
      </c>
      <c r="E1329" t="str">
        <f>IF(VLOOKUP(TRM!A7505,'TRM - TBM Crosswalk'!$A$2:'TRM - TBM Crosswalk'!$I$1008,3,FALSE)="N/A","TBD","")</f>
        <v/>
      </c>
      <c r="F1329" t="str">
        <f>IF(VLOOKUP(TRM!A7505,'TRM - TBM Crosswalk'!$A$2:'TRM - TBM Crosswalk'!$I$1008,4,FALSE)=0,"",VLOOKUP(TRM!A7505,'TRM - TBM Crosswalk'!$A$2:'TRM - TBM Crosswalk'!$I$1008,4,FALSE))</f>
        <v/>
      </c>
      <c r="G1329" t="str">
        <f>IF(VLOOKUP(TRM!A7505,'TRM - TBM Crosswalk'!$A$2:'TRM - TBM Crosswalk'!$I$1008,5,FALSE)=0,"",VLOOKUP(TRM!A7505,'TRM - TBM Crosswalk'!$A$2:'TRM - TBM Crosswalk'!$I$1008,5,FALSE))</f>
        <v/>
      </c>
      <c r="H1329" t="str">
        <f>IF(VLOOKUP(TRM!A7505,'TRM - TBM Crosswalk'!$A$2:'TRM - TBM Crosswalk'!$I$1008,6,FALSE)=0,"",VLOOKUP(TRM!A7505,'TRM - TBM Crosswalk'!$A$2:'TRM - TBM Crosswalk'!$I$1008,6,FALSE))</f>
        <v/>
      </c>
      <c r="I1329" t="str">
        <f>IF(VLOOKUP(TRM!A7505,'TRM - TBM Crosswalk'!$A$2:'TRM - TBM Crosswalk'!$I$1008,7,FALSE)=0,"",VLOOKUP(TRM!A7505,'TRM - TBM Crosswalk'!$A$2:'TRM - TBM Crosswalk'!$I$1008,7,FALSE))</f>
        <v>Business Services</v>
      </c>
      <c r="J1329" t="str">
        <f>IF(VLOOKUP(TRM!A7505,'TRM - TBM Crosswalk'!$A$2:'TRM - TBM Crosswalk'!$I$1008,8,FALSE)=0,"",VLOOKUP(TRM!A7505,'TRM - TBM Crosswalk'!$A$2:'TRM - TBM Crosswalk'!$I$1008,8,FALSE))</f>
        <v>Customer Service</v>
      </c>
      <c r="K1329" t="str">
        <f>IF(VLOOKUP(TRM!A7505,'TRM - TBM Crosswalk'!$A$2:'TRM - TBM Crosswalk'!$I$1008,9,FALSE)=0,"",VLOOKUP(TRM!A7505,'TRM - TBM Crosswalk'!$A$2:'TRM - TBM Crosswalk'!$I$1008,9,FALSE))</f>
        <v>Customer Care</v>
      </c>
    </row>
    <row r="1330" spans="1:11" x14ac:dyDescent="0.45">
      <c r="A1330" t="str">
        <f>TRM!A7506</f>
        <v>B10.812.577</v>
      </c>
      <c r="B1330" t="str">
        <f>TRM!B7506</f>
        <v>Knowledge Distribution and Delivery (Distance Learning)</v>
      </c>
      <c r="C1330" t="str">
        <f>TRM!C7506</f>
        <v>Adobe Captivate 2019 (64 Bit) | 11.0</v>
      </c>
      <c r="D1330">
        <f>TRM!D7506</f>
        <v>0</v>
      </c>
      <c r="E1330" t="str">
        <f>IF(VLOOKUP(TRM!A7506,'TRM - TBM Crosswalk'!$A$2:'TRM - TBM Crosswalk'!$I$1008,3,FALSE)="N/A","TBD","")</f>
        <v/>
      </c>
      <c r="F1330" t="str">
        <f>IF(VLOOKUP(TRM!A7506,'TRM - TBM Crosswalk'!$A$2:'TRM - TBM Crosswalk'!$I$1008,4,FALSE)=0,"",VLOOKUP(TRM!A7506,'TRM - TBM Crosswalk'!$A$2:'TRM - TBM Crosswalk'!$I$1008,4,FALSE))</f>
        <v/>
      </c>
      <c r="G1330" t="str">
        <f>IF(VLOOKUP(TRM!A7506,'TRM - TBM Crosswalk'!$A$2:'TRM - TBM Crosswalk'!$I$1008,5,FALSE)=0,"",VLOOKUP(TRM!A7506,'TRM - TBM Crosswalk'!$A$2:'TRM - TBM Crosswalk'!$I$1008,5,FALSE))</f>
        <v/>
      </c>
      <c r="H1330" t="str">
        <f>IF(VLOOKUP(TRM!A7506,'TRM - TBM Crosswalk'!$A$2:'TRM - TBM Crosswalk'!$I$1008,6,FALSE)=0,"",VLOOKUP(TRM!A7506,'TRM - TBM Crosswalk'!$A$2:'TRM - TBM Crosswalk'!$I$1008,6,FALSE))</f>
        <v/>
      </c>
      <c r="I1330" t="str">
        <f>IF(VLOOKUP(TRM!A7506,'TRM - TBM Crosswalk'!$A$2:'TRM - TBM Crosswalk'!$I$1008,7,FALSE)=0,"",VLOOKUP(TRM!A7506,'TRM - TBM Crosswalk'!$A$2:'TRM - TBM Crosswalk'!$I$1008,7,FALSE))</f>
        <v>Business Services</v>
      </c>
      <c r="J1330" t="str">
        <f>IF(VLOOKUP(TRM!A7506,'TRM - TBM Crosswalk'!$A$2:'TRM - TBM Crosswalk'!$I$1008,8,FALSE)=0,"",VLOOKUP(TRM!A7506,'TRM - TBM Crosswalk'!$A$2:'TRM - TBM Crosswalk'!$I$1008,8,FALSE))</f>
        <v>Customer Service</v>
      </c>
      <c r="K1330" t="str">
        <f>IF(VLOOKUP(TRM!A7506,'TRM - TBM Crosswalk'!$A$2:'TRM - TBM Crosswalk'!$I$1008,9,FALSE)=0,"",VLOOKUP(TRM!A7506,'TRM - TBM Crosswalk'!$A$2:'TRM - TBM Crosswalk'!$I$1008,9,FALSE))</f>
        <v>Customer Care</v>
      </c>
    </row>
    <row r="1331" spans="1:11" x14ac:dyDescent="0.45">
      <c r="A1331" t="str">
        <f>TRM!A7942</f>
        <v>B10.813.343</v>
      </c>
      <c r="B1331" t="str">
        <f>TRM!B7942</f>
        <v>Audio / Video Conferencing</v>
      </c>
      <c r="C1331" t="str">
        <f>TRM!C7942</f>
        <v>Zoom | 4.3</v>
      </c>
      <c r="D1331">
        <f>TRM!D7942</f>
        <v>0</v>
      </c>
      <c r="E1331" t="str">
        <f>IF(VLOOKUP(TRM!A7942,'TRM - TBM Crosswalk'!$A$2:'TRM - TBM Crosswalk'!$I$1008,3,FALSE)="N/A","TBD","")</f>
        <v/>
      </c>
      <c r="F1331" t="str">
        <f>IF(VLOOKUP(TRM!A7942,'TRM - TBM Crosswalk'!$A$2:'TRM - TBM Crosswalk'!$I$1008,4,FALSE)=0,"",VLOOKUP(TRM!A7942,'TRM - TBM Crosswalk'!$A$2:'TRM - TBM Crosswalk'!$I$1008,4,FALSE))</f>
        <v/>
      </c>
      <c r="G1331" t="str">
        <f>IF(VLOOKUP(TRM!A7942,'TRM - TBM Crosswalk'!$A$2:'TRM - TBM Crosswalk'!$I$1008,5,FALSE)=0,"",VLOOKUP(TRM!A7942,'TRM - TBM Crosswalk'!$A$2:'TRM - TBM Crosswalk'!$I$1008,5,FALSE))</f>
        <v>End User</v>
      </c>
      <c r="H1331" t="str">
        <f>IF(VLOOKUP(TRM!A7942,'TRM - TBM Crosswalk'!$A$2:'TRM - TBM Crosswalk'!$I$1008,6,FALSE)=0,"",VLOOKUP(TRM!A7942,'TRM - TBM Crosswalk'!$A$2:'TRM - TBM Crosswalk'!$I$1008,6,FALSE))</f>
        <v>Conferencing &amp; AV</v>
      </c>
      <c r="I1331" t="str">
        <f>IF(VLOOKUP(TRM!A7942,'TRM - TBM Crosswalk'!$A$2:'TRM - TBM Crosswalk'!$I$1008,7,FALSE)=0,"",VLOOKUP(TRM!A7942,'TRM - TBM Crosswalk'!$A$2:'TRM - TBM Crosswalk'!$I$1008,7,FALSE))</f>
        <v/>
      </c>
      <c r="J1331" t="str">
        <f>IF(VLOOKUP(TRM!A7942,'TRM - TBM Crosswalk'!$A$2:'TRM - TBM Crosswalk'!$I$1008,8,FALSE)=0,"",VLOOKUP(TRM!A7942,'TRM - TBM Crosswalk'!$A$2:'TRM - TBM Crosswalk'!$I$1008,8,FALSE))</f>
        <v/>
      </c>
      <c r="K1331" t="str">
        <f>IF(VLOOKUP(TRM!A7942,'TRM - TBM Crosswalk'!$A$2:'TRM - TBM Crosswalk'!$I$1008,9,FALSE)=0,"",VLOOKUP(TRM!A7942,'TRM - TBM Crosswalk'!$A$2:'TRM - TBM Crosswalk'!$I$1008,9,FALSE))</f>
        <v/>
      </c>
    </row>
    <row r="1332" spans="1:11" x14ac:dyDescent="0.45">
      <c r="A1332" t="str">
        <f>TRM!A7943</f>
        <v>B10.813.343</v>
      </c>
      <c r="B1332" t="str">
        <f>TRM!B7943</f>
        <v>Audio / Video Conferencing</v>
      </c>
      <c r="C1332" t="str">
        <f>TRM!C7943</f>
        <v>Zoom | 4.4</v>
      </c>
      <c r="D1332">
        <f>TRM!D7943</f>
        <v>0</v>
      </c>
      <c r="E1332" t="str">
        <f>IF(VLOOKUP(TRM!A7943,'TRM - TBM Crosswalk'!$A$2:'TRM - TBM Crosswalk'!$I$1008,3,FALSE)="N/A","TBD","")</f>
        <v/>
      </c>
      <c r="F1332" t="str">
        <f>IF(VLOOKUP(TRM!A7943,'TRM - TBM Crosswalk'!$A$2:'TRM - TBM Crosswalk'!$I$1008,4,FALSE)=0,"",VLOOKUP(TRM!A7943,'TRM - TBM Crosswalk'!$A$2:'TRM - TBM Crosswalk'!$I$1008,4,FALSE))</f>
        <v/>
      </c>
      <c r="G1332" t="str">
        <f>IF(VLOOKUP(TRM!A7943,'TRM - TBM Crosswalk'!$A$2:'TRM - TBM Crosswalk'!$I$1008,5,FALSE)=0,"",VLOOKUP(TRM!A7943,'TRM - TBM Crosswalk'!$A$2:'TRM - TBM Crosswalk'!$I$1008,5,FALSE))</f>
        <v>End User</v>
      </c>
      <c r="H1332" t="str">
        <f>IF(VLOOKUP(TRM!A7943,'TRM - TBM Crosswalk'!$A$2:'TRM - TBM Crosswalk'!$I$1008,6,FALSE)=0,"",VLOOKUP(TRM!A7943,'TRM - TBM Crosswalk'!$A$2:'TRM - TBM Crosswalk'!$I$1008,6,FALSE))</f>
        <v>Conferencing &amp; AV</v>
      </c>
      <c r="I1332" t="str">
        <f>IF(VLOOKUP(TRM!A7943,'TRM - TBM Crosswalk'!$A$2:'TRM - TBM Crosswalk'!$I$1008,7,FALSE)=0,"",VLOOKUP(TRM!A7943,'TRM - TBM Crosswalk'!$A$2:'TRM - TBM Crosswalk'!$I$1008,7,FALSE))</f>
        <v/>
      </c>
      <c r="J1332" t="str">
        <f>IF(VLOOKUP(TRM!A7943,'TRM - TBM Crosswalk'!$A$2:'TRM - TBM Crosswalk'!$I$1008,8,FALSE)=0,"",VLOOKUP(TRM!A7943,'TRM - TBM Crosswalk'!$A$2:'TRM - TBM Crosswalk'!$I$1008,8,FALSE))</f>
        <v/>
      </c>
      <c r="K1332" t="str">
        <f>IF(VLOOKUP(TRM!A7943,'TRM - TBM Crosswalk'!$A$2:'TRM - TBM Crosswalk'!$I$1008,9,FALSE)=0,"",VLOOKUP(TRM!A7943,'TRM - TBM Crosswalk'!$A$2:'TRM - TBM Crosswalk'!$I$1008,9,FALSE))</f>
        <v/>
      </c>
    </row>
    <row r="1333" spans="1:11" x14ac:dyDescent="0.45">
      <c r="A1333" t="str">
        <f>TRM!A7944</f>
        <v>B10.813.343</v>
      </c>
      <c r="B1333" t="str">
        <f>TRM!B7944</f>
        <v>Audio / Video Conferencing</v>
      </c>
      <c r="C1333" t="str">
        <f>TRM!C7944</f>
        <v>Zoom | 4.5</v>
      </c>
      <c r="D1333">
        <f>TRM!D7944</f>
        <v>0</v>
      </c>
      <c r="E1333" t="str">
        <f>IF(VLOOKUP(TRM!A7944,'TRM - TBM Crosswalk'!$A$2:'TRM - TBM Crosswalk'!$I$1008,3,FALSE)="N/A","TBD","")</f>
        <v/>
      </c>
      <c r="F1333" t="str">
        <f>IF(VLOOKUP(TRM!A7944,'TRM - TBM Crosswalk'!$A$2:'TRM - TBM Crosswalk'!$I$1008,4,FALSE)=0,"",VLOOKUP(TRM!A7944,'TRM - TBM Crosswalk'!$A$2:'TRM - TBM Crosswalk'!$I$1008,4,FALSE))</f>
        <v/>
      </c>
      <c r="G1333" t="str">
        <f>IF(VLOOKUP(TRM!A7944,'TRM - TBM Crosswalk'!$A$2:'TRM - TBM Crosswalk'!$I$1008,5,FALSE)=0,"",VLOOKUP(TRM!A7944,'TRM - TBM Crosswalk'!$A$2:'TRM - TBM Crosswalk'!$I$1008,5,FALSE))</f>
        <v>End User</v>
      </c>
      <c r="H1333" t="str">
        <f>IF(VLOOKUP(TRM!A7944,'TRM - TBM Crosswalk'!$A$2:'TRM - TBM Crosswalk'!$I$1008,6,FALSE)=0,"",VLOOKUP(TRM!A7944,'TRM - TBM Crosswalk'!$A$2:'TRM - TBM Crosswalk'!$I$1008,6,FALSE))</f>
        <v>Conferencing &amp; AV</v>
      </c>
      <c r="I1333" t="str">
        <f>IF(VLOOKUP(TRM!A7944,'TRM - TBM Crosswalk'!$A$2:'TRM - TBM Crosswalk'!$I$1008,7,FALSE)=0,"",VLOOKUP(TRM!A7944,'TRM - TBM Crosswalk'!$A$2:'TRM - TBM Crosswalk'!$I$1008,7,FALSE))</f>
        <v/>
      </c>
      <c r="J1333" t="str">
        <f>IF(VLOOKUP(TRM!A7944,'TRM - TBM Crosswalk'!$A$2:'TRM - TBM Crosswalk'!$I$1008,8,FALSE)=0,"",VLOOKUP(TRM!A7944,'TRM - TBM Crosswalk'!$A$2:'TRM - TBM Crosswalk'!$I$1008,8,FALSE))</f>
        <v/>
      </c>
      <c r="K1333" t="str">
        <f>IF(VLOOKUP(TRM!A7944,'TRM - TBM Crosswalk'!$A$2:'TRM - TBM Crosswalk'!$I$1008,9,FALSE)=0,"",VLOOKUP(TRM!A7944,'TRM - TBM Crosswalk'!$A$2:'TRM - TBM Crosswalk'!$I$1008,9,FALSE))</f>
        <v/>
      </c>
    </row>
    <row r="1334" spans="1:11" x14ac:dyDescent="0.45">
      <c r="A1334" t="str">
        <f>TRM!A7945</f>
        <v>B10.813.343</v>
      </c>
      <c r="B1334" t="str">
        <f>TRM!B7945</f>
        <v>Audio / Video Conferencing</v>
      </c>
      <c r="C1334" t="str">
        <f>TRM!C7945</f>
        <v>Zoom | 4.6</v>
      </c>
      <c r="D1334">
        <f>TRM!D7945</f>
        <v>0</v>
      </c>
      <c r="E1334" t="str">
        <f>IF(VLOOKUP(TRM!A7945,'TRM - TBM Crosswalk'!$A$2:'TRM - TBM Crosswalk'!$I$1008,3,FALSE)="N/A","TBD","")</f>
        <v/>
      </c>
      <c r="F1334" t="str">
        <f>IF(VLOOKUP(TRM!A7945,'TRM - TBM Crosswalk'!$A$2:'TRM - TBM Crosswalk'!$I$1008,4,FALSE)=0,"",VLOOKUP(TRM!A7945,'TRM - TBM Crosswalk'!$A$2:'TRM - TBM Crosswalk'!$I$1008,4,FALSE))</f>
        <v/>
      </c>
      <c r="G1334" t="str">
        <f>IF(VLOOKUP(TRM!A7945,'TRM - TBM Crosswalk'!$A$2:'TRM - TBM Crosswalk'!$I$1008,5,FALSE)=0,"",VLOOKUP(TRM!A7945,'TRM - TBM Crosswalk'!$A$2:'TRM - TBM Crosswalk'!$I$1008,5,FALSE))</f>
        <v>End User</v>
      </c>
      <c r="H1334" t="str">
        <f>IF(VLOOKUP(TRM!A7945,'TRM - TBM Crosswalk'!$A$2:'TRM - TBM Crosswalk'!$I$1008,6,FALSE)=0,"",VLOOKUP(TRM!A7945,'TRM - TBM Crosswalk'!$A$2:'TRM - TBM Crosswalk'!$I$1008,6,FALSE))</f>
        <v>Conferencing &amp; AV</v>
      </c>
      <c r="I1334" t="str">
        <f>IF(VLOOKUP(TRM!A7945,'TRM - TBM Crosswalk'!$A$2:'TRM - TBM Crosswalk'!$I$1008,7,FALSE)=0,"",VLOOKUP(TRM!A7945,'TRM - TBM Crosswalk'!$A$2:'TRM - TBM Crosswalk'!$I$1008,7,FALSE))</f>
        <v/>
      </c>
      <c r="J1334" t="str">
        <f>IF(VLOOKUP(TRM!A7945,'TRM - TBM Crosswalk'!$A$2:'TRM - TBM Crosswalk'!$I$1008,8,FALSE)=0,"",VLOOKUP(TRM!A7945,'TRM - TBM Crosswalk'!$A$2:'TRM - TBM Crosswalk'!$I$1008,8,FALSE))</f>
        <v/>
      </c>
      <c r="K1334" t="str">
        <f>IF(VLOOKUP(TRM!A7945,'TRM - TBM Crosswalk'!$A$2:'TRM - TBM Crosswalk'!$I$1008,9,FALSE)=0,"",VLOOKUP(TRM!A7945,'TRM - TBM Crosswalk'!$A$2:'TRM - TBM Crosswalk'!$I$1008,9,FALSE))</f>
        <v/>
      </c>
    </row>
    <row r="1335" spans="1:11" x14ac:dyDescent="0.45">
      <c r="A1335" t="str">
        <f>TRM!A8086</f>
        <v>I01.001.104</v>
      </c>
      <c r="B1335" t="str">
        <f>TRM!B8086</f>
        <v>Personal Computer – Laptop</v>
      </c>
      <c r="C1335" t="str">
        <f>TRM!C8086</f>
        <v>Getac Utility | 20.2.170914.113</v>
      </c>
      <c r="D1335">
        <f>TRM!D8086</f>
        <v>0</v>
      </c>
      <c r="E1335" t="str">
        <f>IF(VLOOKUP(TRM!A8086,'TRM - TBM Crosswalk'!$A$2:'TRM - TBM Crosswalk'!$I$1008,3,FALSE)="N/A","TBD","")</f>
        <v/>
      </c>
      <c r="F1335" t="str">
        <f>IF(VLOOKUP(TRM!A8086,'TRM - TBM Crosswalk'!$A$2:'TRM - TBM Crosswalk'!$I$1008,4,FALSE)=0,"",VLOOKUP(TRM!A8086,'TRM - TBM Crosswalk'!$A$2:'TRM - TBM Crosswalk'!$I$1008,4,FALSE))</f>
        <v/>
      </c>
      <c r="G1335" t="str">
        <f>IF(VLOOKUP(TRM!A8086,'TRM - TBM Crosswalk'!$A$2:'TRM - TBM Crosswalk'!$I$1008,5,FALSE)=0,"",VLOOKUP(TRM!A8086,'TRM - TBM Crosswalk'!$A$2:'TRM - TBM Crosswalk'!$I$1008,5,FALSE))</f>
        <v>End User</v>
      </c>
      <c r="H1335" t="str">
        <f>IF(VLOOKUP(TRM!A8086,'TRM - TBM Crosswalk'!$A$2:'TRM - TBM Crosswalk'!$I$1008,6,FALSE)=0,"",VLOOKUP(TRM!A8086,'TRM - TBM Crosswalk'!$A$2:'TRM - TBM Crosswalk'!$I$1008,6,FALSE))</f>
        <v>Workspace</v>
      </c>
      <c r="I1335" t="str">
        <f>IF(VLOOKUP(TRM!A8086,'TRM - TBM Crosswalk'!$A$2:'TRM - TBM Crosswalk'!$I$1008,7,FALSE)=0,"",VLOOKUP(TRM!A8086,'TRM - TBM Crosswalk'!$A$2:'TRM - TBM Crosswalk'!$I$1008,7,FALSE))</f>
        <v>Platform Services</v>
      </c>
      <c r="J1335" t="str">
        <f>IF(VLOOKUP(TRM!A8086,'TRM - TBM Crosswalk'!$A$2:'TRM - TBM Crosswalk'!$I$1008,8,FALSE)=0,"",VLOOKUP(TRM!A8086,'TRM - TBM Crosswalk'!$A$2:'TRM - TBM Crosswalk'!$I$1008,8,FALSE))</f>
        <v>Client Computing</v>
      </c>
      <c r="K1335" t="str">
        <f>IF(VLOOKUP(TRM!A8086,'TRM - TBM Crosswalk'!$A$2:'TRM - TBM Crosswalk'!$I$1008,9,FALSE)=0,"",VLOOKUP(TRM!A8086,'TRM - TBM Crosswalk'!$A$2:'TRM - TBM Crosswalk'!$I$1008,9,FALSE))</f>
        <v>Computer</v>
      </c>
    </row>
    <row r="1336" spans="1:11" x14ac:dyDescent="0.45">
      <c r="A1336" t="str">
        <f>TRM!A8087</f>
        <v>I01.001.104</v>
      </c>
      <c r="B1336" t="str">
        <f>TRM!B8087</f>
        <v>Personal Computer – Laptop</v>
      </c>
      <c r="C1336" t="str">
        <f>TRM!C8087</f>
        <v>Getac Utility | 20.2.181113.116</v>
      </c>
      <c r="D1336">
        <f>TRM!D8087</f>
        <v>0</v>
      </c>
      <c r="E1336" t="str">
        <f>IF(VLOOKUP(TRM!A8087,'TRM - TBM Crosswalk'!$A$2:'TRM - TBM Crosswalk'!$I$1008,3,FALSE)="N/A","TBD","")</f>
        <v/>
      </c>
      <c r="F1336" t="str">
        <f>IF(VLOOKUP(TRM!A8087,'TRM - TBM Crosswalk'!$A$2:'TRM - TBM Crosswalk'!$I$1008,4,FALSE)=0,"",VLOOKUP(TRM!A8087,'TRM - TBM Crosswalk'!$A$2:'TRM - TBM Crosswalk'!$I$1008,4,FALSE))</f>
        <v/>
      </c>
      <c r="G1336" t="str">
        <f>IF(VLOOKUP(TRM!A8087,'TRM - TBM Crosswalk'!$A$2:'TRM - TBM Crosswalk'!$I$1008,5,FALSE)=0,"",VLOOKUP(TRM!A8087,'TRM - TBM Crosswalk'!$A$2:'TRM - TBM Crosswalk'!$I$1008,5,FALSE))</f>
        <v>End User</v>
      </c>
      <c r="H1336" t="str">
        <f>IF(VLOOKUP(TRM!A8087,'TRM - TBM Crosswalk'!$A$2:'TRM - TBM Crosswalk'!$I$1008,6,FALSE)=0,"",VLOOKUP(TRM!A8087,'TRM - TBM Crosswalk'!$A$2:'TRM - TBM Crosswalk'!$I$1008,6,FALSE))</f>
        <v>Workspace</v>
      </c>
      <c r="I1336" t="str">
        <f>IF(VLOOKUP(TRM!A8087,'TRM - TBM Crosswalk'!$A$2:'TRM - TBM Crosswalk'!$I$1008,7,FALSE)=0,"",VLOOKUP(TRM!A8087,'TRM - TBM Crosswalk'!$A$2:'TRM - TBM Crosswalk'!$I$1008,7,FALSE))</f>
        <v>Platform Services</v>
      </c>
      <c r="J1336" t="str">
        <f>IF(VLOOKUP(TRM!A8087,'TRM - TBM Crosswalk'!$A$2:'TRM - TBM Crosswalk'!$I$1008,8,FALSE)=0,"",VLOOKUP(TRM!A8087,'TRM - TBM Crosswalk'!$A$2:'TRM - TBM Crosswalk'!$I$1008,8,FALSE))</f>
        <v>Client Computing</v>
      </c>
      <c r="K1336" t="str">
        <f>IF(VLOOKUP(TRM!A8087,'TRM - TBM Crosswalk'!$A$2:'TRM - TBM Crosswalk'!$I$1008,9,FALSE)=0,"",VLOOKUP(TRM!A8087,'TRM - TBM Crosswalk'!$A$2:'TRM - TBM Crosswalk'!$I$1008,9,FALSE))</f>
        <v>Computer</v>
      </c>
    </row>
    <row r="1337" spans="1:11" x14ac:dyDescent="0.45">
      <c r="A1337" t="str">
        <f>TRM!A8192</f>
        <v>I01.002.206#</v>
      </c>
      <c r="B1337" t="str">
        <f>TRM!B8192</f>
        <v>Operating System - UNIX Design</v>
      </c>
      <c r="C1337" t="str">
        <f>TRM!C8192</f>
        <v>ACCFinderBundleLoader.app - 4.3.24.6</v>
      </c>
      <c r="D1337">
        <f>TRM!D8192</f>
        <v>0</v>
      </c>
      <c r="E1337" t="str">
        <f>IF(VLOOKUP(TRM!A8192,'TRM - TBM Crosswalk'!$A$2:'TRM - TBM Crosswalk'!$I$1008,3,FALSE)="N/A","TBD","")</f>
        <v/>
      </c>
      <c r="F1337" t="str">
        <f>IF(VLOOKUP(TRM!A8192,'TRM - TBM Crosswalk'!$A$2:'TRM - TBM Crosswalk'!$I$1008,4,FALSE)=0,"",VLOOKUP(TRM!A8192,'TRM - TBM Crosswalk'!$A$2:'TRM - TBM Crosswalk'!$I$1008,4,FALSE))</f>
        <v/>
      </c>
      <c r="G1337" t="str">
        <f>IF(VLOOKUP(TRM!A8192,'TRM - TBM Crosswalk'!$A$2:'TRM - TBM Crosswalk'!$I$1008,5,FALSE)=0,"",VLOOKUP(TRM!A8192,'TRM - TBM Crosswalk'!$A$2:'TRM - TBM Crosswalk'!$I$1008,5,FALSE))</f>
        <v>Compute</v>
      </c>
      <c r="H1337" t="str">
        <f>IF(VLOOKUP(TRM!A8192,'TRM - TBM Crosswalk'!$A$2:'TRM - TBM Crosswalk'!$I$1008,6,FALSE)=0,"",VLOOKUP(TRM!A8192,'TRM - TBM Crosswalk'!$A$2:'TRM - TBM Crosswalk'!$I$1008,6,FALSE))</f>
        <v xml:space="preserve">Unix </v>
      </c>
      <c r="I1337" t="str">
        <f>IF(VLOOKUP(TRM!A8192,'TRM - TBM Crosswalk'!$A$2:'TRM - TBM Crosswalk'!$I$1008,7,FALSE)=0,"",VLOOKUP(TRM!A8192,'TRM - TBM Crosswalk'!$A$2:'TRM - TBM Crosswalk'!$I$1008,7,FALSE))</f>
        <v/>
      </c>
      <c r="J1337" t="str">
        <f>IF(VLOOKUP(TRM!A8192,'TRM - TBM Crosswalk'!$A$2:'TRM - TBM Crosswalk'!$I$1008,8,FALSE)=0,"",VLOOKUP(TRM!A8192,'TRM - TBM Crosswalk'!$A$2:'TRM - TBM Crosswalk'!$I$1008,8,FALSE))</f>
        <v/>
      </c>
      <c r="K1337" t="str">
        <f>IF(VLOOKUP(TRM!A8192,'TRM - TBM Crosswalk'!$A$2:'TRM - TBM Crosswalk'!$I$1008,9,FALSE)=0,"",VLOOKUP(TRM!A8192,'TRM - TBM Crosswalk'!$A$2:'TRM - TBM Crosswalk'!$I$1008,9,FALSE))</f>
        <v/>
      </c>
    </row>
    <row r="1338" spans="1:11" x14ac:dyDescent="0.45">
      <c r="A1338" t="str">
        <f>TRM!A8193</f>
        <v>I01.002.206#</v>
      </c>
      <c r="B1338" t="str">
        <f>TRM!B8193</f>
        <v>Operating System - UNIX Design</v>
      </c>
      <c r="C1338" t="str">
        <f>TRM!C8193</f>
        <v>Activity Monitor.app - 10.12</v>
      </c>
      <c r="D1338">
        <f>TRM!D8193</f>
        <v>0</v>
      </c>
      <c r="E1338" t="str">
        <f>IF(VLOOKUP(TRM!A8193,'TRM - TBM Crosswalk'!$A$2:'TRM - TBM Crosswalk'!$I$1008,3,FALSE)="N/A","TBD","")</f>
        <v/>
      </c>
      <c r="F1338" t="str">
        <f>IF(VLOOKUP(TRM!A8193,'TRM - TBM Crosswalk'!$A$2:'TRM - TBM Crosswalk'!$I$1008,4,FALSE)=0,"",VLOOKUP(TRM!A8193,'TRM - TBM Crosswalk'!$A$2:'TRM - TBM Crosswalk'!$I$1008,4,FALSE))</f>
        <v/>
      </c>
      <c r="G1338" t="str">
        <f>IF(VLOOKUP(TRM!A8193,'TRM - TBM Crosswalk'!$A$2:'TRM - TBM Crosswalk'!$I$1008,5,FALSE)=0,"",VLOOKUP(TRM!A8193,'TRM - TBM Crosswalk'!$A$2:'TRM - TBM Crosswalk'!$I$1008,5,FALSE))</f>
        <v>Compute</v>
      </c>
      <c r="H1338" t="str">
        <f>IF(VLOOKUP(TRM!A8193,'TRM - TBM Crosswalk'!$A$2:'TRM - TBM Crosswalk'!$I$1008,6,FALSE)=0,"",VLOOKUP(TRM!A8193,'TRM - TBM Crosswalk'!$A$2:'TRM - TBM Crosswalk'!$I$1008,6,FALSE))</f>
        <v xml:space="preserve">Unix </v>
      </c>
      <c r="I1338" t="str">
        <f>IF(VLOOKUP(TRM!A8193,'TRM - TBM Crosswalk'!$A$2:'TRM - TBM Crosswalk'!$I$1008,7,FALSE)=0,"",VLOOKUP(TRM!A8193,'TRM - TBM Crosswalk'!$A$2:'TRM - TBM Crosswalk'!$I$1008,7,FALSE))</f>
        <v/>
      </c>
      <c r="J1338" t="str">
        <f>IF(VLOOKUP(TRM!A8193,'TRM - TBM Crosswalk'!$A$2:'TRM - TBM Crosswalk'!$I$1008,8,FALSE)=0,"",VLOOKUP(TRM!A8193,'TRM - TBM Crosswalk'!$A$2:'TRM - TBM Crosswalk'!$I$1008,8,FALSE))</f>
        <v/>
      </c>
      <c r="K1338" t="str">
        <f>IF(VLOOKUP(TRM!A8193,'TRM - TBM Crosswalk'!$A$2:'TRM - TBM Crosswalk'!$I$1008,9,FALSE)=0,"",VLOOKUP(TRM!A8193,'TRM - TBM Crosswalk'!$A$2:'TRM - TBM Crosswalk'!$I$1008,9,FALSE))</f>
        <v/>
      </c>
    </row>
    <row r="1339" spans="1:11" x14ac:dyDescent="0.45">
      <c r="A1339" t="str">
        <f>TRM!A9007</f>
        <v>I01.003.301</v>
      </c>
      <c r="B1339" t="str">
        <f>TRM!B9007</f>
        <v>Network Interface Device</v>
      </c>
      <c r="C1339" t="str">
        <f>TRM!C9007</f>
        <v>HP Connection Optimizer | 2.0.13.0</v>
      </c>
      <c r="D1339">
        <f>TRM!D9007</f>
        <v>0</v>
      </c>
      <c r="E1339" t="str">
        <f>IF(VLOOKUP(TRM!A9007,'TRM - TBM Crosswalk'!$A$2:'TRM - TBM Crosswalk'!$I$1008,3,FALSE)="N/A","TBD","")</f>
        <v/>
      </c>
      <c r="F1339" t="str">
        <f>IF(VLOOKUP(TRM!A9007,'TRM - TBM Crosswalk'!$A$2:'TRM - TBM Crosswalk'!$I$1008,4,FALSE)=0,"",VLOOKUP(TRM!A9007,'TRM - TBM Crosswalk'!$A$2:'TRM - TBM Crosswalk'!$I$1008,4,FALSE))</f>
        <v/>
      </c>
      <c r="G1339" t="str">
        <f>IF(VLOOKUP(TRM!A9007,'TRM - TBM Crosswalk'!$A$2:'TRM - TBM Crosswalk'!$I$1008,5,FALSE)=0,"",VLOOKUP(TRM!A9007,'TRM - TBM Crosswalk'!$A$2:'TRM - TBM Crosswalk'!$I$1008,5,FALSE))</f>
        <v/>
      </c>
      <c r="H1339" t="str">
        <f>IF(VLOOKUP(TRM!A9007,'TRM - TBM Crosswalk'!$A$2:'TRM - TBM Crosswalk'!$I$1008,6,FALSE)=0,"",VLOOKUP(TRM!A9007,'TRM - TBM Crosswalk'!$A$2:'TRM - TBM Crosswalk'!$I$1008,6,FALSE))</f>
        <v/>
      </c>
      <c r="I1339" t="str">
        <f>IF(VLOOKUP(TRM!A9007,'TRM - TBM Crosswalk'!$A$2:'TRM - TBM Crosswalk'!$I$1008,7,FALSE)=0,"",VLOOKUP(TRM!A9007,'TRM - TBM Crosswalk'!$A$2:'TRM - TBM Crosswalk'!$I$1008,7,FALSE))</f>
        <v>End User Services</v>
      </c>
      <c r="J1339" t="str">
        <f>IF(VLOOKUP(TRM!A9007,'TRM - TBM Crosswalk'!$A$2:'TRM - TBM Crosswalk'!$I$1008,8,FALSE)=0,"",VLOOKUP(TRM!A9007,'TRM - TBM Crosswalk'!$A$2:'TRM - TBM Crosswalk'!$I$1008,8,FALSE))</f>
        <v>Connectivity</v>
      </c>
      <c r="K1339" t="str">
        <f>IF(VLOOKUP(TRM!A9007,'TRM - TBM Crosswalk'!$A$2:'TRM - TBM Crosswalk'!$I$1008,9,FALSE)=0,"",VLOOKUP(TRM!A9007,'TRM - TBM Crosswalk'!$A$2:'TRM - TBM Crosswalk'!$I$1008,9,FALSE))</f>
        <v xml:space="preserve">Network Access </v>
      </c>
    </row>
    <row r="1340" spans="1:11" x14ac:dyDescent="0.45">
      <c r="A1340" t="str">
        <f>TRM!A9192</f>
        <v>I01.004.401</v>
      </c>
      <c r="B1340" t="str">
        <f>TRM!B9192</f>
        <v>Human-Computer Interface</v>
      </c>
      <c r="C1340" t="str">
        <f>TRM!C9192</f>
        <v>Dell Display Manager | 1.40</v>
      </c>
      <c r="D1340">
        <f>TRM!D9192</f>
        <v>0</v>
      </c>
      <c r="E1340" t="str">
        <f>IF(VLOOKUP(TRM!A9192,'TRM - TBM Crosswalk'!$A$2:'TRM - TBM Crosswalk'!$I$1008,3,FALSE)="N/A","TBD","")</f>
        <v/>
      </c>
      <c r="F1340" t="str">
        <f>IF(VLOOKUP(TRM!A9192,'TRM - TBM Crosswalk'!$A$2:'TRM - TBM Crosswalk'!$I$1008,4,FALSE)=0,"",VLOOKUP(TRM!A9192,'TRM - TBM Crosswalk'!$A$2:'TRM - TBM Crosswalk'!$I$1008,4,FALSE))</f>
        <v/>
      </c>
      <c r="G1340" t="str">
        <f>IF(VLOOKUP(TRM!A9192,'TRM - TBM Crosswalk'!$A$2:'TRM - TBM Crosswalk'!$I$1008,5,FALSE)=0,"",VLOOKUP(TRM!A9192,'TRM - TBM Crosswalk'!$A$2:'TRM - TBM Crosswalk'!$I$1008,5,FALSE))</f>
        <v>End User</v>
      </c>
      <c r="H1340" t="str">
        <f>IF(VLOOKUP(TRM!A9192,'TRM - TBM Crosswalk'!$A$2:'TRM - TBM Crosswalk'!$I$1008,6,FALSE)=0,"",VLOOKUP(TRM!A9192,'TRM - TBM Crosswalk'!$A$2:'TRM - TBM Crosswalk'!$I$1008,6,FALSE))</f>
        <v>Workspace</v>
      </c>
      <c r="I1340" t="str">
        <f>IF(VLOOKUP(TRM!A9192,'TRM - TBM Crosswalk'!$A$2:'TRM - TBM Crosswalk'!$I$1008,7,FALSE)=0,"",VLOOKUP(TRM!A9192,'TRM - TBM Crosswalk'!$A$2:'TRM - TBM Crosswalk'!$I$1008,7,FALSE))</f>
        <v/>
      </c>
      <c r="J1340" t="str">
        <f>IF(VLOOKUP(TRM!A9192,'TRM - TBM Crosswalk'!$A$2:'TRM - TBM Crosswalk'!$I$1008,8,FALSE)=0,"",VLOOKUP(TRM!A9192,'TRM - TBM Crosswalk'!$A$2:'TRM - TBM Crosswalk'!$I$1008,8,FALSE))</f>
        <v/>
      </c>
      <c r="K1340" t="str">
        <f>IF(VLOOKUP(TRM!A9192,'TRM - TBM Crosswalk'!$A$2:'TRM - TBM Crosswalk'!$I$1008,9,FALSE)=0,"",VLOOKUP(TRM!A9192,'TRM - TBM Crosswalk'!$A$2:'TRM - TBM Crosswalk'!$I$1008,9,FALSE))</f>
        <v/>
      </c>
    </row>
    <row r="1341" spans="1:11" x14ac:dyDescent="0.45">
      <c r="A1341" t="str">
        <f>TRM!A9193</f>
        <v>I01.004.401</v>
      </c>
      <c r="B1341" t="str">
        <f>TRM!B9193</f>
        <v>Human-Computer Interface</v>
      </c>
      <c r="C1341" t="str">
        <f>TRM!C9193</f>
        <v>Dell Display Manager | 1.50.1986</v>
      </c>
      <c r="D1341">
        <f>TRM!D9193</f>
        <v>0</v>
      </c>
      <c r="E1341" t="str">
        <f>IF(VLOOKUP(TRM!A9193,'TRM - TBM Crosswalk'!$A$2:'TRM - TBM Crosswalk'!$I$1008,3,FALSE)="N/A","TBD","")</f>
        <v/>
      </c>
      <c r="F1341" t="str">
        <f>IF(VLOOKUP(TRM!A9193,'TRM - TBM Crosswalk'!$A$2:'TRM - TBM Crosswalk'!$I$1008,4,FALSE)=0,"",VLOOKUP(TRM!A9193,'TRM - TBM Crosswalk'!$A$2:'TRM - TBM Crosswalk'!$I$1008,4,FALSE))</f>
        <v/>
      </c>
      <c r="G1341" t="str">
        <f>IF(VLOOKUP(TRM!A9193,'TRM - TBM Crosswalk'!$A$2:'TRM - TBM Crosswalk'!$I$1008,5,FALSE)=0,"",VLOOKUP(TRM!A9193,'TRM - TBM Crosswalk'!$A$2:'TRM - TBM Crosswalk'!$I$1008,5,FALSE))</f>
        <v>End User</v>
      </c>
      <c r="H1341" t="str">
        <f>IF(VLOOKUP(TRM!A9193,'TRM - TBM Crosswalk'!$A$2:'TRM - TBM Crosswalk'!$I$1008,6,FALSE)=0,"",VLOOKUP(TRM!A9193,'TRM - TBM Crosswalk'!$A$2:'TRM - TBM Crosswalk'!$I$1008,6,FALSE))</f>
        <v>Workspace</v>
      </c>
      <c r="I1341" t="str">
        <f>IF(VLOOKUP(TRM!A9193,'TRM - TBM Crosswalk'!$A$2:'TRM - TBM Crosswalk'!$I$1008,7,FALSE)=0,"",VLOOKUP(TRM!A9193,'TRM - TBM Crosswalk'!$A$2:'TRM - TBM Crosswalk'!$I$1008,7,FALSE))</f>
        <v/>
      </c>
      <c r="J1341" t="str">
        <f>IF(VLOOKUP(TRM!A9193,'TRM - TBM Crosswalk'!$A$2:'TRM - TBM Crosswalk'!$I$1008,8,FALSE)=0,"",VLOOKUP(TRM!A9193,'TRM - TBM Crosswalk'!$A$2:'TRM - TBM Crosswalk'!$I$1008,8,FALSE))</f>
        <v/>
      </c>
      <c r="K1341" t="str">
        <f>IF(VLOOKUP(TRM!A9193,'TRM - TBM Crosswalk'!$A$2:'TRM - TBM Crosswalk'!$I$1008,9,FALSE)=0,"",VLOOKUP(TRM!A9193,'TRM - TBM Crosswalk'!$A$2:'TRM - TBM Crosswalk'!$I$1008,9,FALSE))</f>
        <v/>
      </c>
    </row>
    <row r="1342" spans="1:11" x14ac:dyDescent="0.45">
      <c r="A1342" t="str">
        <f>TRM!A9244</f>
        <v>I01.004.401</v>
      </c>
      <c r="B1342" t="str">
        <f>TRM!B9244</f>
        <v>Human-Computer Interface</v>
      </c>
      <c r="C1342" t="str">
        <f>TRM!C9244</f>
        <v>DisplayLink Graphics Driver | 8.5.3490.0</v>
      </c>
      <c r="D1342">
        <f>TRM!D9244</f>
        <v>0</v>
      </c>
      <c r="E1342" t="str">
        <f>IF(VLOOKUP(TRM!A9244,'TRM - TBM Crosswalk'!$A$2:'TRM - TBM Crosswalk'!$I$1008,3,FALSE)="N/A","TBD","")</f>
        <v/>
      </c>
      <c r="F1342" t="str">
        <f>IF(VLOOKUP(TRM!A9244,'TRM - TBM Crosswalk'!$A$2:'TRM - TBM Crosswalk'!$I$1008,4,FALSE)=0,"",VLOOKUP(TRM!A9244,'TRM - TBM Crosswalk'!$A$2:'TRM - TBM Crosswalk'!$I$1008,4,FALSE))</f>
        <v/>
      </c>
      <c r="G1342" t="str">
        <f>IF(VLOOKUP(TRM!A9244,'TRM - TBM Crosswalk'!$A$2:'TRM - TBM Crosswalk'!$I$1008,5,FALSE)=0,"",VLOOKUP(TRM!A9244,'TRM - TBM Crosswalk'!$A$2:'TRM - TBM Crosswalk'!$I$1008,5,FALSE))</f>
        <v>End User</v>
      </c>
      <c r="H1342" t="str">
        <f>IF(VLOOKUP(TRM!A9244,'TRM - TBM Crosswalk'!$A$2:'TRM - TBM Crosswalk'!$I$1008,6,FALSE)=0,"",VLOOKUP(TRM!A9244,'TRM - TBM Crosswalk'!$A$2:'TRM - TBM Crosswalk'!$I$1008,6,FALSE))</f>
        <v>Workspace</v>
      </c>
      <c r="I1342" t="str">
        <f>IF(VLOOKUP(TRM!A9244,'TRM - TBM Crosswalk'!$A$2:'TRM - TBM Crosswalk'!$I$1008,7,FALSE)=0,"",VLOOKUP(TRM!A9244,'TRM - TBM Crosswalk'!$A$2:'TRM - TBM Crosswalk'!$I$1008,7,FALSE))</f>
        <v/>
      </c>
      <c r="J1342" t="str">
        <f>IF(VLOOKUP(TRM!A9244,'TRM - TBM Crosswalk'!$A$2:'TRM - TBM Crosswalk'!$I$1008,8,FALSE)=0,"",VLOOKUP(TRM!A9244,'TRM - TBM Crosswalk'!$A$2:'TRM - TBM Crosswalk'!$I$1008,8,FALSE))</f>
        <v/>
      </c>
      <c r="K1342" t="str">
        <f>IF(VLOOKUP(TRM!A9244,'TRM - TBM Crosswalk'!$A$2:'TRM - TBM Crosswalk'!$I$1008,9,FALSE)=0,"",VLOOKUP(TRM!A9244,'TRM - TBM Crosswalk'!$A$2:'TRM - TBM Crosswalk'!$I$1008,9,FALSE))</f>
        <v/>
      </c>
    </row>
    <row r="1343" spans="1:11" x14ac:dyDescent="0.45">
      <c r="A1343" t="str">
        <f>TRM!A9375</f>
        <v>I01.004.401</v>
      </c>
      <c r="B1343" t="str">
        <f>TRM!B9375</f>
        <v>Human-Computer Interface</v>
      </c>
      <c r="C1343" t="str">
        <f>TRM!C9375</f>
        <v>Logitech Options | 6.90.131</v>
      </c>
      <c r="D1343">
        <f>TRM!D9375</f>
        <v>0</v>
      </c>
      <c r="E1343" t="str">
        <f>IF(VLOOKUP(TRM!A9375,'TRM - TBM Crosswalk'!$A$2:'TRM - TBM Crosswalk'!$I$1008,3,FALSE)="N/A","TBD","")</f>
        <v/>
      </c>
      <c r="F1343" t="str">
        <f>IF(VLOOKUP(TRM!A9375,'TRM - TBM Crosswalk'!$A$2:'TRM - TBM Crosswalk'!$I$1008,4,FALSE)=0,"",VLOOKUP(TRM!A9375,'TRM - TBM Crosswalk'!$A$2:'TRM - TBM Crosswalk'!$I$1008,4,FALSE))</f>
        <v/>
      </c>
      <c r="G1343" t="str">
        <f>IF(VLOOKUP(TRM!A9375,'TRM - TBM Crosswalk'!$A$2:'TRM - TBM Crosswalk'!$I$1008,5,FALSE)=0,"",VLOOKUP(TRM!A9375,'TRM - TBM Crosswalk'!$A$2:'TRM - TBM Crosswalk'!$I$1008,5,FALSE))</f>
        <v>End User</v>
      </c>
      <c r="H1343" t="str">
        <f>IF(VLOOKUP(TRM!A9375,'TRM - TBM Crosswalk'!$A$2:'TRM - TBM Crosswalk'!$I$1008,6,FALSE)=0,"",VLOOKUP(TRM!A9375,'TRM - TBM Crosswalk'!$A$2:'TRM - TBM Crosswalk'!$I$1008,6,FALSE))</f>
        <v>Workspace</v>
      </c>
      <c r="I1343" t="str">
        <f>IF(VLOOKUP(TRM!A9375,'TRM - TBM Crosswalk'!$A$2:'TRM - TBM Crosswalk'!$I$1008,7,FALSE)=0,"",VLOOKUP(TRM!A9375,'TRM - TBM Crosswalk'!$A$2:'TRM - TBM Crosswalk'!$I$1008,7,FALSE))</f>
        <v/>
      </c>
      <c r="J1343" t="str">
        <f>IF(VLOOKUP(TRM!A9375,'TRM - TBM Crosswalk'!$A$2:'TRM - TBM Crosswalk'!$I$1008,8,FALSE)=0,"",VLOOKUP(TRM!A9375,'TRM - TBM Crosswalk'!$A$2:'TRM - TBM Crosswalk'!$I$1008,8,FALSE))</f>
        <v/>
      </c>
      <c r="K1343" t="str">
        <f>IF(VLOOKUP(TRM!A9375,'TRM - TBM Crosswalk'!$A$2:'TRM - TBM Crosswalk'!$I$1008,9,FALSE)=0,"",VLOOKUP(TRM!A9375,'TRM - TBM Crosswalk'!$A$2:'TRM - TBM Crosswalk'!$I$1008,9,FALSE))</f>
        <v/>
      </c>
    </row>
    <row r="1344" spans="1:11" x14ac:dyDescent="0.45">
      <c r="A1344" t="str">
        <f>TRM!A9376</f>
        <v>I01.004.401</v>
      </c>
      <c r="B1344" t="str">
        <f>TRM!B9376</f>
        <v>Human-Computer Interface</v>
      </c>
      <c r="C1344" t="str">
        <f>TRM!C9376</f>
        <v>Logitech Options | 6.92.275</v>
      </c>
      <c r="D1344">
        <f>TRM!D9376</f>
        <v>0</v>
      </c>
      <c r="E1344" t="str">
        <f>IF(VLOOKUP(TRM!A9376,'TRM - TBM Crosswalk'!$A$2:'TRM - TBM Crosswalk'!$I$1008,3,FALSE)="N/A","TBD","")</f>
        <v/>
      </c>
      <c r="F1344" t="str">
        <f>IF(VLOOKUP(TRM!A9376,'TRM - TBM Crosswalk'!$A$2:'TRM - TBM Crosswalk'!$I$1008,4,FALSE)=0,"",VLOOKUP(TRM!A9376,'TRM - TBM Crosswalk'!$A$2:'TRM - TBM Crosswalk'!$I$1008,4,FALSE))</f>
        <v/>
      </c>
      <c r="G1344" t="str">
        <f>IF(VLOOKUP(TRM!A9376,'TRM - TBM Crosswalk'!$A$2:'TRM - TBM Crosswalk'!$I$1008,5,FALSE)=0,"",VLOOKUP(TRM!A9376,'TRM - TBM Crosswalk'!$A$2:'TRM - TBM Crosswalk'!$I$1008,5,FALSE))</f>
        <v>End User</v>
      </c>
      <c r="H1344" t="str">
        <f>IF(VLOOKUP(TRM!A9376,'TRM - TBM Crosswalk'!$A$2:'TRM - TBM Crosswalk'!$I$1008,6,FALSE)=0,"",VLOOKUP(TRM!A9376,'TRM - TBM Crosswalk'!$A$2:'TRM - TBM Crosswalk'!$I$1008,6,FALSE))</f>
        <v>Workspace</v>
      </c>
      <c r="I1344" t="str">
        <f>IF(VLOOKUP(TRM!A9376,'TRM - TBM Crosswalk'!$A$2:'TRM - TBM Crosswalk'!$I$1008,7,FALSE)=0,"",VLOOKUP(TRM!A9376,'TRM - TBM Crosswalk'!$A$2:'TRM - TBM Crosswalk'!$I$1008,7,FALSE))</f>
        <v/>
      </c>
      <c r="J1344" t="str">
        <f>IF(VLOOKUP(TRM!A9376,'TRM - TBM Crosswalk'!$A$2:'TRM - TBM Crosswalk'!$I$1008,8,FALSE)=0,"",VLOOKUP(TRM!A9376,'TRM - TBM Crosswalk'!$A$2:'TRM - TBM Crosswalk'!$I$1008,8,FALSE))</f>
        <v/>
      </c>
      <c r="K1344" t="str">
        <f>IF(VLOOKUP(TRM!A9376,'TRM - TBM Crosswalk'!$A$2:'TRM - TBM Crosswalk'!$I$1008,9,FALSE)=0,"",VLOOKUP(TRM!A9376,'TRM - TBM Crosswalk'!$A$2:'TRM - TBM Crosswalk'!$I$1008,9,FALSE))</f>
        <v/>
      </c>
    </row>
    <row r="1345" spans="1:11" x14ac:dyDescent="0.45">
      <c r="A1345" t="str">
        <f>TRM!A9377</f>
        <v>I01.004.401</v>
      </c>
      <c r="B1345" t="str">
        <f>TRM!B9377</f>
        <v>Human-Computer Interface</v>
      </c>
      <c r="C1345" t="str">
        <f>TRM!C9377</f>
        <v>Logitech Options | 7.10.3</v>
      </c>
      <c r="D1345">
        <f>TRM!D9377</f>
        <v>0</v>
      </c>
      <c r="E1345" t="str">
        <f>IF(VLOOKUP(TRM!A9377,'TRM - TBM Crosswalk'!$A$2:'TRM - TBM Crosswalk'!$I$1008,3,FALSE)="N/A","TBD","")</f>
        <v/>
      </c>
      <c r="F1345" t="str">
        <f>IF(VLOOKUP(TRM!A9377,'TRM - TBM Crosswalk'!$A$2:'TRM - TBM Crosswalk'!$I$1008,4,FALSE)=0,"",VLOOKUP(TRM!A9377,'TRM - TBM Crosswalk'!$A$2:'TRM - TBM Crosswalk'!$I$1008,4,FALSE))</f>
        <v/>
      </c>
      <c r="G1345" t="str">
        <f>IF(VLOOKUP(TRM!A9377,'TRM - TBM Crosswalk'!$A$2:'TRM - TBM Crosswalk'!$I$1008,5,FALSE)=0,"",VLOOKUP(TRM!A9377,'TRM - TBM Crosswalk'!$A$2:'TRM - TBM Crosswalk'!$I$1008,5,FALSE))</f>
        <v>End User</v>
      </c>
      <c r="H1345" t="str">
        <f>IF(VLOOKUP(TRM!A9377,'TRM - TBM Crosswalk'!$A$2:'TRM - TBM Crosswalk'!$I$1008,6,FALSE)=0,"",VLOOKUP(TRM!A9377,'TRM - TBM Crosswalk'!$A$2:'TRM - TBM Crosswalk'!$I$1008,6,FALSE))</f>
        <v>Workspace</v>
      </c>
      <c r="I1345" t="str">
        <f>IF(VLOOKUP(TRM!A9377,'TRM - TBM Crosswalk'!$A$2:'TRM - TBM Crosswalk'!$I$1008,7,FALSE)=0,"",VLOOKUP(TRM!A9377,'TRM - TBM Crosswalk'!$A$2:'TRM - TBM Crosswalk'!$I$1008,7,FALSE))</f>
        <v/>
      </c>
      <c r="J1345" t="str">
        <f>IF(VLOOKUP(TRM!A9377,'TRM - TBM Crosswalk'!$A$2:'TRM - TBM Crosswalk'!$I$1008,8,FALSE)=0,"",VLOOKUP(TRM!A9377,'TRM - TBM Crosswalk'!$A$2:'TRM - TBM Crosswalk'!$I$1008,8,FALSE))</f>
        <v/>
      </c>
      <c r="K1345" t="str">
        <f>IF(VLOOKUP(TRM!A9377,'TRM - TBM Crosswalk'!$A$2:'TRM - TBM Crosswalk'!$I$1008,9,FALSE)=0,"",VLOOKUP(TRM!A9377,'TRM - TBM Crosswalk'!$A$2:'TRM - TBM Crosswalk'!$I$1008,9,FALSE))</f>
        <v/>
      </c>
    </row>
    <row r="1346" spans="1:11" x14ac:dyDescent="0.45">
      <c r="A1346" t="str">
        <f>TRM!A9378</f>
        <v>I01.004.401</v>
      </c>
      <c r="B1346" t="str">
        <f>TRM!B9378</f>
        <v>Human-Computer Interface</v>
      </c>
      <c r="C1346" t="str">
        <f>TRM!C9378</f>
        <v>Logitech Options | 7.12.43</v>
      </c>
      <c r="D1346">
        <f>TRM!D9378</f>
        <v>0</v>
      </c>
      <c r="E1346" t="str">
        <f>IF(VLOOKUP(TRM!A9378,'TRM - TBM Crosswalk'!$A$2:'TRM - TBM Crosswalk'!$I$1008,3,FALSE)="N/A","TBD","")</f>
        <v/>
      </c>
      <c r="F1346" t="str">
        <f>IF(VLOOKUP(TRM!A9378,'TRM - TBM Crosswalk'!$A$2:'TRM - TBM Crosswalk'!$I$1008,4,FALSE)=0,"",VLOOKUP(TRM!A9378,'TRM - TBM Crosswalk'!$A$2:'TRM - TBM Crosswalk'!$I$1008,4,FALSE))</f>
        <v/>
      </c>
      <c r="G1346" t="str">
        <f>IF(VLOOKUP(TRM!A9378,'TRM - TBM Crosswalk'!$A$2:'TRM - TBM Crosswalk'!$I$1008,5,FALSE)=0,"",VLOOKUP(TRM!A9378,'TRM - TBM Crosswalk'!$A$2:'TRM - TBM Crosswalk'!$I$1008,5,FALSE))</f>
        <v>End User</v>
      </c>
      <c r="H1346" t="str">
        <f>IF(VLOOKUP(TRM!A9378,'TRM - TBM Crosswalk'!$A$2:'TRM - TBM Crosswalk'!$I$1008,6,FALSE)=0,"",VLOOKUP(TRM!A9378,'TRM - TBM Crosswalk'!$A$2:'TRM - TBM Crosswalk'!$I$1008,6,FALSE))</f>
        <v>Workspace</v>
      </c>
      <c r="I1346" t="str">
        <f>IF(VLOOKUP(TRM!A9378,'TRM - TBM Crosswalk'!$A$2:'TRM - TBM Crosswalk'!$I$1008,7,FALSE)=0,"",VLOOKUP(TRM!A9378,'TRM - TBM Crosswalk'!$A$2:'TRM - TBM Crosswalk'!$I$1008,7,FALSE))</f>
        <v/>
      </c>
      <c r="J1346" t="str">
        <f>IF(VLOOKUP(TRM!A9378,'TRM - TBM Crosswalk'!$A$2:'TRM - TBM Crosswalk'!$I$1008,8,FALSE)=0,"",VLOOKUP(TRM!A9378,'TRM - TBM Crosswalk'!$A$2:'TRM - TBM Crosswalk'!$I$1008,8,FALSE))</f>
        <v/>
      </c>
      <c r="K1346" t="str">
        <f>IF(VLOOKUP(TRM!A9378,'TRM - TBM Crosswalk'!$A$2:'TRM - TBM Crosswalk'!$I$1008,9,FALSE)=0,"",VLOOKUP(TRM!A9378,'TRM - TBM Crosswalk'!$A$2:'TRM - TBM Crosswalk'!$I$1008,9,FALSE))</f>
        <v/>
      </c>
    </row>
    <row r="1347" spans="1:11" x14ac:dyDescent="0.45">
      <c r="A1347" t="str">
        <f>TRM!A9379</f>
        <v>I01.004.401</v>
      </c>
      <c r="B1347" t="str">
        <f>TRM!B9379</f>
        <v>Human-Computer Interface</v>
      </c>
      <c r="C1347" t="str">
        <f>TRM!C9379</f>
        <v>Logitech Options | 8.0.863</v>
      </c>
      <c r="D1347">
        <f>TRM!D9379</f>
        <v>0</v>
      </c>
      <c r="E1347" t="str">
        <f>IF(VLOOKUP(TRM!A9379,'TRM - TBM Crosswalk'!$A$2:'TRM - TBM Crosswalk'!$I$1008,3,FALSE)="N/A","TBD","")</f>
        <v/>
      </c>
      <c r="F1347" t="str">
        <f>IF(VLOOKUP(TRM!A9379,'TRM - TBM Crosswalk'!$A$2:'TRM - TBM Crosswalk'!$I$1008,4,FALSE)=0,"",VLOOKUP(TRM!A9379,'TRM - TBM Crosswalk'!$A$2:'TRM - TBM Crosswalk'!$I$1008,4,FALSE))</f>
        <v/>
      </c>
      <c r="G1347" t="str">
        <f>IF(VLOOKUP(TRM!A9379,'TRM - TBM Crosswalk'!$A$2:'TRM - TBM Crosswalk'!$I$1008,5,FALSE)=0,"",VLOOKUP(TRM!A9379,'TRM - TBM Crosswalk'!$A$2:'TRM - TBM Crosswalk'!$I$1008,5,FALSE))</f>
        <v>End User</v>
      </c>
      <c r="H1347" t="str">
        <f>IF(VLOOKUP(TRM!A9379,'TRM - TBM Crosswalk'!$A$2:'TRM - TBM Crosswalk'!$I$1008,6,FALSE)=0,"",VLOOKUP(TRM!A9379,'TRM - TBM Crosswalk'!$A$2:'TRM - TBM Crosswalk'!$I$1008,6,FALSE))</f>
        <v>Workspace</v>
      </c>
      <c r="I1347" t="str">
        <f>IF(VLOOKUP(TRM!A9379,'TRM - TBM Crosswalk'!$A$2:'TRM - TBM Crosswalk'!$I$1008,7,FALSE)=0,"",VLOOKUP(TRM!A9379,'TRM - TBM Crosswalk'!$A$2:'TRM - TBM Crosswalk'!$I$1008,7,FALSE))</f>
        <v/>
      </c>
      <c r="J1347" t="str">
        <f>IF(VLOOKUP(TRM!A9379,'TRM - TBM Crosswalk'!$A$2:'TRM - TBM Crosswalk'!$I$1008,8,FALSE)=0,"",VLOOKUP(TRM!A9379,'TRM - TBM Crosswalk'!$A$2:'TRM - TBM Crosswalk'!$I$1008,8,FALSE))</f>
        <v/>
      </c>
      <c r="K1347" t="str">
        <f>IF(VLOOKUP(TRM!A9379,'TRM - TBM Crosswalk'!$A$2:'TRM - TBM Crosswalk'!$I$1008,9,FALSE)=0,"",VLOOKUP(TRM!A9379,'TRM - TBM Crosswalk'!$A$2:'TRM - TBM Crosswalk'!$I$1008,9,FALSE))</f>
        <v/>
      </c>
    </row>
    <row r="1348" spans="1:11" x14ac:dyDescent="0.45">
      <c r="A1348" t="str">
        <f>TRM!A9380</f>
        <v>I01.004.401</v>
      </c>
      <c r="B1348" t="str">
        <f>TRM!B9380</f>
        <v>Human-Computer Interface</v>
      </c>
      <c r="C1348" t="str">
        <f>TRM!C9380</f>
        <v>Logitech Options | 8.10.84</v>
      </c>
      <c r="D1348">
        <f>TRM!D9380</f>
        <v>0</v>
      </c>
      <c r="E1348" t="str">
        <f>IF(VLOOKUP(TRM!A9380,'TRM - TBM Crosswalk'!$A$2:'TRM - TBM Crosswalk'!$I$1008,3,FALSE)="N/A","TBD","")</f>
        <v/>
      </c>
      <c r="F1348" t="str">
        <f>IF(VLOOKUP(TRM!A9380,'TRM - TBM Crosswalk'!$A$2:'TRM - TBM Crosswalk'!$I$1008,4,FALSE)=0,"",VLOOKUP(TRM!A9380,'TRM - TBM Crosswalk'!$A$2:'TRM - TBM Crosswalk'!$I$1008,4,FALSE))</f>
        <v/>
      </c>
      <c r="G1348" t="str">
        <f>IF(VLOOKUP(TRM!A9380,'TRM - TBM Crosswalk'!$A$2:'TRM - TBM Crosswalk'!$I$1008,5,FALSE)=0,"",VLOOKUP(TRM!A9380,'TRM - TBM Crosswalk'!$A$2:'TRM - TBM Crosswalk'!$I$1008,5,FALSE))</f>
        <v>End User</v>
      </c>
      <c r="H1348" t="str">
        <f>IF(VLOOKUP(TRM!A9380,'TRM - TBM Crosswalk'!$A$2:'TRM - TBM Crosswalk'!$I$1008,6,FALSE)=0,"",VLOOKUP(TRM!A9380,'TRM - TBM Crosswalk'!$A$2:'TRM - TBM Crosswalk'!$I$1008,6,FALSE))</f>
        <v>Workspace</v>
      </c>
      <c r="I1348" t="str">
        <f>IF(VLOOKUP(TRM!A9380,'TRM - TBM Crosswalk'!$A$2:'TRM - TBM Crosswalk'!$I$1008,7,FALSE)=0,"",VLOOKUP(TRM!A9380,'TRM - TBM Crosswalk'!$A$2:'TRM - TBM Crosswalk'!$I$1008,7,FALSE))</f>
        <v/>
      </c>
      <c r="J1348" t="str">
        <f>IF(VLOOKUP(TRM!A9380,'TRM - TBM Crosswalk'!$A$2:'TRM - TBM Crosswalk'!$I$1008,8,FALSE)=0,"",VLOOKUP(TRM!A9380,'TRM - TBM Crosswalk'!$A$2:'TRM - TBM Crosswalk'!$I$1008,8,FALSE))</f>
        <v/>
      </c>
      <c r="K1348" t="str">
        <f>IF(VLOOKUP(TRM!A9380,'TRM - TBM Crosswalk'!$A$2:'TRM - TBM Crosswalk'!$I$1008,9,FALSE)=0,"",VLOOKUP(TRM!A9380,'TRM - TBM Crosswalk'!$A$2:'TRM - TBM Crosswalk'!$I$1008,9,FALSE))</f>
        <v/>
      </c>
    </row>
    <row r="1349" spans="1:11" x14ac:dyDescent="0.45">
      <c r="A1349" t="str">
        <f>TRM!A9381</f>
        <v>I01.004.401</v>
      </c>
      <c r="B1349" t="str">
        <f>TRM!B9381</f>
        <v>Human-Computer Interface</v>
      </c>
      <c r="C1349" t="str">
        <f>TRM!C9381</f>
        <v>Logitech Presentation | 1.50.340</v>
      </c>
      <c r="D1349">
        <f>TRM!D9381</f>
        <v>0</v>
      </c>
      <c r="E1349" t="str">
        <f>IF(VLOOKUP(TRM!A9381,'TRM - TBM Crosswalk'!$A$2:'TRM - TBM Crosswalk'!$I$1008,3,FALSE)="N/A","TBD","")</f>
        <v/>
      </c>
      <c r="F1349" t="str">
        <f>IF(VLOOKUP(TRM!A9381,'TRM - TBM Crosswalk'!$A$2:'TRM - TBM Crosswalk'!$I$1008,4,FALSE)=0,"",VLOOKUP(TRM!A9381,'TRM - TBM Crosswalk'!$A$2:'TRM - TBM Crosswalk'!$I$1008,4,FALSE))</f>
        <v/>
      </c>
      <c r="G1349" t="str">
        <f>IF(VLOOKUP(TRM!A9381,'TRM - TBM Crosswalk'!$A$2:'TRM - TBM Crosswalk'!$I$1008,5,FALSE)=0,"",VLOOKUP(TRM!A9381,'TRM - TBM Crosswalk'!$A$2:'TRM - TBM Crosswalk'!$I$1008,5,FALSE))</f>
        <v>End User</v>
      </c>
      <c r="H1349" t="str">
        <f>IF(VLOOKUP(TRM!A9381,'TRM - TBM Crosswalk'!$A$2:'TRM - TBM Crosswalk'!$I$1008,6,FALSE)=0,"",VLOOKUP(TRM!A9381,'TRM - TBM Crosswalk'!$A$2:'TRM - TBM Crosswalk'!$I$1008,6,FALSE))</f>
        <v>Workspace</v>
      </c>
      <c r="I1349" t="str">
        <f>IF(VLOOKUP(TRM!A9381,'TRM - TBM Crosswalk'!$A$2:'TRM - TBM Crosswalk'!$I$1008,7,FALSE)=0,"",VLOOKUP(TRM!A9381,'TRM - TBM Crosswalk'!$A$2:'TRM - TBM Crosswalk'!$I$1008,7,FALSE))</f>
        <v/>
      </c>
      <c r="J1349" t="str">
        <f>IF(VLOOKUP(TRM!A9381,'TRM - TBM Crosswalk'!$A$2:'TRM - TBM Crosswalk'!$I$1008,8,FALSE)=0,"",VLOOKUP(TRM!A9381,'TRM - TBM Crosswalk'!$A$2:'TRM - TBM Crosswalk'!$I$1008,8,FALSE))</f>
        <v/>
      </c>
      <c r="K1349" t="str">
        <f>IF(VLOOKUP(TRM!A9381,'TRM - TBM Crosswalk'!$A$2:'TRM - TBM Crosswalk'!$I$1008,9,FALSE)=0,"",VLOOKUP(TRM!A9381,'TRM - TBM Crosswalk'!$A$2:'TRM - TBM Crosswalk'!$I$1008,9,FALSE))</f>
        <v/>
      </c>
    </row>
    <row r="1350" spans="1:11" x14ac:dyDescent="0.45">
      <c r="A1350" t="str">
        <f>TRM!A9382</f>
        <v>I01.004.401</v>
      </c>
      <c r="B1350" t="str">
        <f>TRM!B9382</f>
        <v>Human-Computer Interface</v>
      </c>
      <c r="C1350" t="str">
        <f>TRM!C9382</f>
        <v>Logitech SetPoint 6.65 | 6.65.62</v>
      </c>
      <c r="D1350">
        <f>TRM!D9382</f>
        <v>0</v>
      </c>
      <c r="E1350" t="str">
        <f>IF(VLOOKUP(TRM!A9382,'TRM - TBM Crosswalk'!$A$2:'TRM - TBM Crosswalk'!$I$1008,3,FALSE)="N/A","TBD","")</f>
        <v/>
      </c>
      <c r="F1350" t="str">
        <f>IF(VLOOKUP(TRM!A9382,'TRM - TBM Crosswalk'!$A$2:'TRM - TBM Crosswalk'!$I$1008,4,FALSE)=0,"",VLOOKUP(TRM!A9382,'TRM - TBM Crosswalk'!$A$2:'TRM - TBM Crosswalk'!$I$1008,4,FALSE))</f>
        <v/>
      </c>
      <c r="G1350" t="str">
        <f>IF(VLOOKUP(TRM!A9382,'TRM - TBM Crosswalk'!$A$2:'TRM - TBM Crosswalk'!$I$1008,5,FALSE)=0,"",VLOOKUP(TRM!A9382,'TRM - TBM Crosswalk'!$A$2:'TRM - TBM Crosswalk'!$I$1008,5,FALSE))</f>
        <v>End User</v>
      </c>
      <c r="H1350" t="str">
        <f>IF(VLOOKUP(TRM!A9382,'TRM - TBM Crosswalk'!$A$2:'TRM - TBM Crosswalk'!$I$1008,6,FALSE)=0,"",VLOOKUP(TRM!A9382,'TRM - TBM Crosswalk'!$A$2:'TRM - TBM Crosswalk'!$I$1008,6,FALSE))</f>
        <v>Workspace</v>
      </c>
      <c r="I1350" t="str">
        <f>IF(VLOOKUP(TRM!A9382,'TRM - TBM Crosswalk'!$A$2:'TRM - TBM Crosswalk'!$I$1008,7,FALSE)=0,"",VLOOKUP(TRM!A9382,'TRM - TBM Crosswalk'!$A$2:'TRM - TBM Crosswalk'!$I$1008,7,FALSE))</f>
        <v/>
      </c>
      <c r="J1350" t="str">
        <f>IF(VLOOKUP(TRM!A9382,'TRM - TBM Crosswalk'!$A$2:'TRM - TBM Crosswalk'!$I$1008,8,FALSE)=0,"",VLOOKUP(TRM!A9382,'TRM - TBM Crosswalk'!$A$2:'TRM - TBM Crosswalk'!$I$1008,8,FALSE))</f>
        <v/>
      </c>
      <c r="K1350" t="str">
        <f>IF(VLOOKUP(TRM!A9382,'TRM - TBM Crosswalk'!$A$2:'TRM - TBM Crosswalk'!$I$1008,9,FALSE)=0,"",VLOOKUP(TRM!A9382,'TRM - TBM Crosswalk'!$A$2:'TRM - TBM Crosswalk'!$I$1008,9,FALSE))</f>
        <v/>
      </c>
    </row>
    <row r="1351" spans="1:11" x14ac:dyDescent="0.45">
      <c r="A1351" t="str">
        <f>TRM!A9383</f>
        <v>I01.004.401</v>
      </c>
      <c r="B1351" t="str">
        <f>TRM!B9383</f>
        <v>Human-Computer Interface</v>
      </c>
      <c r="C1351" t="str">
        <f>TRM!C9383</f>
        <v>Logitech SetPoint 6.67 | 6.67.83</v>
      </c>
      <c r="D1351">
        <f>TRM!D9383</f>
        <v>0</v>
      </c>
      <c r="E1351" t="str">
        <f>IF(VLOOKUP(TRM!A9383,'TRM - TBM Crosswalk'!$A$2:'TRM - TBM Crosswalk'!$I$1008,3,FALSE)="N/A","TBD","")</f>
        <v/>
      </c>
      <c r="F1351" t="str">
        <f>IF(VLOOKUP(TRM!A9383,'TRM - TBM Crosswalk'!$A$2:'TRM - TBM Crosswalk'!$I$1008,4,FALSE)=0,"",VLOOKUP(TRM!A9383,'TRM - TBM Crosswalk'!$A$2:'TRM - TBM Crosswalk'!$I$1008,4,FALSE))</f>
        <v/>
      </c>
      <c r="G1351" t="str">
        <f>IF(VLOOKUP(TRM!A9383,'TRM - TBM Crosswalk'!$A$2:'TRM - TBM Crosswalk'!$I$1008,5,FALSE)=0,"",VLOOKUP(TRM!A9383,'TRM - TBM Crosswalk'!$A$2:'TRM - TBM Crosswalk'!$I$1008,5,FALSE))</f>
        <v>End User</v>
      </c>
      <c r="H1351" t="str">
        <f>IF(VLOOKUP(TRM!A9383,'TRM - TBM Crosswalk'!$A$2:'TRM - TBM Crosswalk'!$I$1008,6,FALSE)=0,"",VLOOKUP(TRM!A9383,'TRM - TBM Crosswalk'!$A$2:'TRM - TBM Crosswalk'!$I$1008,6,FALSE))</f>
        <v>Workspace</v>
      </c>
      <c r="I1351" t="str">
        <f>IF(VLOOKUP(TRM!A9383,'TRM - TBM Crosswalk'!$A$2:'TRM - TBM Crosswalk'!$I$1008,7,FALSE)=0,"",VLOOKUP(TRM!A9383,'TRM - TBM Crosswalk'!$A$2:'TRM - TBM Crosswalk'!$I$1008,7,FALSE))</f>
        <v/>
      </c>
      <c r="J1351" t="str">
        <f>IF(VLOOKUP(TRM!A9383,'TRM - TBM Crosswalk'!$A$2:'TRM - TBM Crosswalk'!$I$1008,8,FALSE)=0,"",VLOOKUP(TRM!A9383,'TRM - TBM Crosswalk'!$A$2:'TRM - TBM Crosswalk'!$I$1008,8,FALSE))</f>
        <v/>
      </c>
      <c r="K1351" t="str">
        <f>IF(VLOOKUP(TRM!A9383,'TRM - TBM Crosswalk'!$A$2:'TRM - TBM Crosswalk'!$I$1008,9,FALSE)=0,"",VLOOKUP(TRM!A9383,'TRM - TBM Crosswalk'!$A$2:'TRM - TBM Crosswalk'!$I$1008,9,FALSE))</f>
        <v/>
      </c>
    </row>
    <row r="1352" spans="1:11" x14ac:dyDescent="0.45">
      <c r="A1352" t="str">
        <f>TRM!A9384</f>
        <v>I01.004.401</v>
      </c>
      <c r="B1352" t="str">
        <f>TRM!B9384</f>
        <v>Human-Computer Interface</v>
      </c>
      <c r="C1352" t="str">
        <f>TRM!C9384</f>
        <v>Logitech SetPoint 6.69 | 6.69.114</v>
      </c>
      <c r="D1352">
        <f>TRM!D9384</f>
        <v>0</v>
      </c>
      <c r="E1352" t="str">
        <f>IF(VLOOKUP(TRM!A9384,'TRM - TBM Crosswalk'!$A$2:'TRM - TBM Crosswalk'!$I$1008,3,FALSE)="N/A","TBD","")</f>
        <v/>
      </c>
      <c r="F1352" t="str">
        <f>IF(VLOOKUP(TRM!A9384,'TRM - TBM Crosswalk'!$A$2:'TRM - TBM Crosswalk'!$I$1008,4,FALSE)=0,"",VLOOKUP(TRM!A9384,'TRM - TBM Crosswalk'!$A$2:'TRM - TBM Crosswalk'!$I$1008,4,FALSE))</f>
        <v/>
      </c>
      <c r="G1352" t="str">
        <f>IF(VLOOKUP(TRM!A9384,'TRM - TBM Crosswalk'!$A$2:'TRM - TBM Crosswalk'!$I$1008,5,FALSE)=0,"",VLOOKUP(TRM!A9384,'TRM - TBM Crosswalk'!$A$2:'TRM - TBM Crosswalk'!$I$1008,5,FALSE))</f>
        <v>End User</v>
      </c>
      <c r="H1352" t="str">
        <f>IF(VLOOKUP(TRM!A9384,'TRM - TBM Crosswalk'!$A$2:'TRM - TBM Crosswalk'!$I$1008,6,FALSE)=0,"",VLOOKUP(TRM!A9384,'TRM - TBM Crosswalk'!$A$2:'TRM - TBM Crosswalk'!$I$1008,6,FALSE))</f>
        <v>Workspace</v>
      </c>
      <c r="I1352" t="str">
        <f>IF(VLOOKUP(TRM!A9384,'TRM - TBM Crosswalk'!$A$2:'TRM - TBM Crosswalk'!$I$1008,7,FALSE)=0,"",VLOOKUP(TRM!A9384,'TRM - TBM Crosswalk'!$A$2:'TRM - TBM Crosswalk'!$I$1008,7,FALSE))</f>
        <v/>
      </c>
      <c r="J1352" t="str">
        <f>IF(VLOOKUP(TRM!A9384,'TRM - TBM Crosswalk'!$A$2:'TRM - TBM Crosswalk'!$I$1008,8,FALSE)=0,"",VLOOKUP(TRM!A9384,'TRM - TBM Crosswalk'!$A$2:'TRM - TBM Crosswalk'!$I$1008,8,FALSE))</f>
        <v/>
      </c>
      <c r="K1352" t="str">
        <f>IF(VLOOKUP(TRM!A9384,'TRM - TBM Crosswalk'!$A$2:'TRM - TBM Crosswalk'!$I$1008,9,FALSE)=0,"",VLOOKUP(TRM!A9384,'TRM - TBM Crosswalk'!$A$2:'TRM - TBM Crosswalk'!$I$1008,9,FALSE))</f>
        <v/>
      </c>
    </row>
    <row r="1353" spans="1:11" x14ac:dyDescent="0.45">
      <c r="A1353" t="str">
        <f>TRM!A9385</f>
        <v>I01.004.401</v>
      </c>
      <c r="B1353" t="str">
        <f>TRM!B9385</f>
        <v>Human-Computer Interface</v>
      </c>
      <c r="C1353" t="str">
        <f>TRM!C9385</f>
        <v>Logitech SetPoint 6.69 | 6.69.123</v>
      </c>
      <c r="D1353">
        <f>TRM!D9385</f>
        <v>0</v>
      </c>
      <c r="E1353" t="str">
        <f>IF(VLOOKUP(TRM!A9385,'TRM - TBM Crosswalk'!$A$2:'TRM - TBM Crosswalk'!$I$1008,3,FALSE)="N/A","TBD","")</f>
        <v/>
      </c>
      <c r="F1353" t="str">
        <f>IF(VLOOKUP(TRM!A9385,'TRM - TBM Crosswalk'!$A$2:'TRM - TBM Crosswalk'!$I$1008,4,FALSE)=0,"",VLOOKUP(TRM!A9385,'TRM - TBM Crosswalk'!$A$2:'TRM - TBM Crosswalk'!$I$1008,4,FALSE))</f>
        <v/>
      </c>
      <c r="G1353" t="str">
        <f>IF(VLOOKUP(TRM!A9385,'TRM - TBM Crosswalk'!$A$2:'TRM - TBM Crosswalk'!$I$1008,5,FALSE)=0,"",VLOOKUP(TRM!A9385,'TRM - TBM Crosswalk'!$A$2:'TRM - TBM Crosswalk'!$I$1008,5,FALSE))</f>
        <v>End User</v>
      </c>
      <c r="H1353" t="str">
        <f>IF(VLOOKUP(TRM!A9385,'TRM - TBM Crosswalk'!$A$2:'TRM - TBM Crosswalk'!$I$1008,6,FALSE)=0,"",VLOOKUP(TRM!A9385,'TRM - TBM Crosswalk'!$A$2:'TRM - TBM Crosswalk'!$I$1008,6,FALSE))</f>
        <v>Workspace</v>
      </c>
      <c r="I1353" t="str">
        <f>IF(VLOOKUP(TRM!A9385,'TRM - TBM Crosswalk'!$A$2:'TRM - TBM Crosswalk'!$I$1008,7,FALSE)=0,"",VLOOKUP(TRM!A9385,'TRM - TBM Crosswalk'!$A$2:'TRM - TBM Crosswalk'!$I$1008,7,FALSE))</f>
        <v/>
      </c>
      <c r="J1353" t="str">
        <f>IF(VLOOKUP(TRM!A9385,'TRM - TBM Crosswalk'!$A$2:'TRM - TBM Crosswalk'!$I$1008,8,FALSE)=0,"",VLOOKUP(TRM!A9385,'TRM - TBM Crosswalk'!$A$2:'TRM - TBM Crosswalk'!$I$1008,8,FALSE))</f>
        <v/>
      </c>
      <c r="K1353" t="str">
        <f>IF(VLOOKUP(TRM!A9385,'TRM - TBM Crosswalk'!$A$2:'TRM - TBM Crosswalk'!$I$1008,9,FALSE)=0,"",VLOOKUP(TRM!A9385,'TRM - TBM Crosswalk'!$A$2:'TRM - TBM Crosswalk'!$I$1008,9,FALSE))</f>
        <v/>
      </c>
    </row>
    <row r="1354" spans="1:11" x14ac:dyDescent="0.45">
      <c r="A1354" t="str">
        <f>TRM!A9386</f>
        <v>I01.004.401</v>
      </c>
      <c r="B1354" t="str">
        <f>TRM!B9386</f>
        <v>Human-Computer Interface</v>
      </c>
      <c r="C1354" t="str">
        <f>TRM!C9386</f>
        <v>Logitech SetPoint 6.69 | 6.69.126</v>
      </c>
      <c r="D1354">
        <f>TRM!D9386</f>
        <v>0</v>
      </c>
      <c r="E1354" t="str">
        <f>IF(VLOOKUP(TRM!A9386,'TRM - TBM Crosswalk'!$A$2:'TRM - TBM Crosswalk'!$I$1008,3,FALSE)="N/A","TBD","")</f>
        <v/>
      </c>
      <c r="F1354" t="str">
        <f>IF(VLOOKUP(TRM!A9386,'TRM - TBM Crosswalk'!$A$2:'TRM - TBM Crosswalk'!$I$1008,4,FALSE)=0,"",VLOOKUP(TRM!A9386,'TRM - TBM Crosswalk'!$A$2:'TRM - TBM Crosswalk'!$I$1008,4,FALSE))</f>
        <v/>
      </c>
      <c r="G1354" t="str">
        <f>IF(VLOOKUP(TRM!A9386,'TRM - TBM Crosswalk'!$A$2:'TRM - TBM Crosswalk'!$I$1008,5,FALSE)=0,"",VLOOKUP(TRM!A9386,'TRM - TBM Crosswalk'!$A$2:'TRM - TBM Crosswalk'!$I$1008,5,FALSE))</f>
        <v>End User</v>
      </c>
      <c r="H1354" t="str">
        <f>IF(VLOOKUP(TRM!A9386,'TRM - TBM Crosswalk'!$A$2:'TRM - TBM Crosswalk'!$I$1008,6,FALSE)=0,"",VLOOKUP(TRM!A9386,'TRM - TBM Crosswalk'!$A$2:'TRM - TBM Crosswalk'!$I$1008,6,FALSE))</f>
        <v>Workspace</v>
      </c>
      <c r="I1354" t="str">
        <f>IF(VLOOKUP(TRM!A9386,'TRM - TBM Crosswalk'!$A$2:'TRM - TBM Crosswalk'!$I$1008,7,FALSE)=0,"",VLOOKUP(TRM!A9386,'TRM - TBM Crosswalk'!$A$2:'TRM - TBM Crosswalk'!$I$1008,7,FALSE))</f>
        <v/>
      </c>
      <c r="J1354" t="str">
        <f>IF(VLOOKUP(TRM!A9386,'TRM - TBM Crosswalk'!$A$2:'TRM - TBM Crosswalk'!$I$1008,8,FALSE)=0,"",VLOOKUP(TRM!A9386,'TRM - TBM Crosswalk'!$A$2:'TRM - TBM Crosswalk'!$I$1008,8,FALSE))</f>
        <v/>
      </c>
      <c r="K1354" t="str">
        <f>IF(VLOOKUP(TRM!A9386,'TRM - TBM Crosswalk'!$A$2:'TRM - TBM Crosswalk'!$I$1008,9,FALSE)=0,"",VLOOKUP(TRM!A9386,'TRM - TBM Crosswalk'!$A$2:'TRM - TBM Crosswalk'!$I$1008,9,FALSE))</f>
        <v/>
      </c>
    </row>
    <row r="1355" spans="1:11" x14ac:dyDescent="0.45">
      <c r="A1355" t="str">
        <f>TRM!A9387</f>
        <v>I01.004.401</v>
      </c>
      <c r="B1355" t="str">
        <f>TRM!B9387</f>
        <v>Human-Computer Interface</v>
      </c>
      <c r="C1355" t="str">
        <f>TRM!C9387</f>
        <v>Logitech Solar App 1.10 | 1.10.3</v>
      </c>
      <c r="D1355">
        <f>TRM!D9387</f>
        <v>0</v>
      </c>
      <c r="E1355" t="str">
        <f>IF(VLOOKUP(TRM!A9387,'TRM - TBM Crosswalk'!$A$2:'TRM - TBM Crosswalk'!$I$1008,3,FALSE)="N/A","TBD","")</f>
        <v/>
      </c>
      <c r="F1355" t="str">
        <f>IF(VLOOKUP(TRM!A9387,'TRM - TBM Crosswalk'!$A$2:'TRM - TBM Crosswalk'!$I$1008,4,FALSE)=0,"",VLOOKUP(TRM!A9387,'TRM - TBM Crosswalk'!$A$2:'TRM - TBM Crosswalk'!$I$1008,4,FALSE))</f>
        <v/>
      </c>
      <c r="G1355" t="str">
        <f>IF(VLOOKUP(TRM!A9387,'TRM - TBM Crosswalk'!$A$2:'TRM - TBM Crosswalk'!$I$1008,5,FALSE)=0,"",VLOOKUP(TRM!A9387,'TRM - TBM Crosswalk'!$A$2:'TRM - TBM Crosswalk'!$I$1008,5,FALSE))</f>
        <v>End User</v>
      </c>
      <c r="H1355" t="str">
        <f>IF(VLOOKUP(TRM!A9387,'TRM - TBM Crosswalk'!$A$2:'TRM - TBM Crosswalk'!$I$1008,6,FALSE)=0,"",VLOOKUP(TRM!A9387,'TRM - TBM Crosswalk'!$A$2:'TRM - TBM Crosswalk'!$I$1008,6,FALSE))</f>
        <v>Workspace</v>
      </c>
      <c r="I1355" t="str">
        <f>IF(VLOOKUP(TRM!A9387,'TRM - TBM Crosswalk'!$A$2:'TRM - TBM Crosswalk'!$I$1008,7,FALSE)=0,"",VLOOKUP(TRM!A9387,'TRM - TBM Crosswalk'!$A$2:'TRM - TBM Crosswalk'!$I$1008,7,FALSE))</f>
        <v/>
      </c>
      <c r="J1355" t="str">
        <f>IF(VLOOKUP(TRM!A9387,'TRM - TBM Crosswalk'!$A$2:'TRM - TBM Crosswalk'!$I$1008,8,FALSE)=0,"",VLOOKUP(TRM!A9387,'TRM - TBM Crosswalk'!$A$2:'TRM - TBM Crosswalk'!$I$1008,8,FALSE))</f>
        <v/>
      </c>
      <c r="K1355" t="str">
        <f>IF(VLOOKUP(TRM!A9387,'TRM - TBM Crosswalk'!$A$2:'TRM - TBM Crosswalk'!$I$1008,9,FALSE)=0,"",VLOOKUP(TRM!A9387,'TRM - TBM Crosswalk'!$A$2:'TRM - TBM Crosswalk'!$I$1008,9,FALSE))</f>
        <v/>
      </c>
    </row>
    <row r="1356" spans="1:11" x14ac:dyDescent="0.45">
      <c r="A1356" t="str">
        <f>TRM!A9388</f>
        <v>I01.004.401</v>
      </c>
      <c r="B1356" t="str">
        <f>TRM!B9388</f>
        <v>Human-Computer Interface</v>
      </c>
      <c r="C1356" t="str">
        <f>TRM!C9388</f>
        <v>Logitech Unifying Software 2.50 | 2.50.25</v>
      </c>
      <c r="D1356">
        <f>TRM!D9388</f>
        <v>0</v>
      </c>
      <c r="E1356" t="str">
        <f>IF(VLOOKUP(TRM!A9388,'TRM - TBM Crosswalk'!$A$2:'TRM - TBM Crosswalk'!$I$1008,3,FALSE)="N/A","TBD","")</f>
        <v/>
      </c>
      <c r="F1356" t="str">
        <f>IF(VLOOKUP(TRM!A9388,'TRM - TBM Crosswalk'!$A$2:'TRM - TBM Crosswalk'!$I$1008,4,FALSE)=0,"",VLOOKUP(TRM!A9388,'TRM - TBM Crosswalk'!$A$2:'TRM - TBM Crosswalk'!$I$1008,4,FALSE))</f>
        <v/>
      </c>
      <c r="G1356" t="str">
        <f>IF(VLOOKUP(TRM!A9388,'TRM - TBM Crosswalk'!$A$2:'TRM - TBM Crosswalk'!$I$1008,5,FALSE)=0,"",VLOOKUP(TRM!A9388,'TRM - TBM Crosswalk'!$A$2:'TRM - TBM Crosswalk'!$I$1008,5,FALSE))</f>
        <v>End User</v>
      </c>
      <c r="H1356" t="str">
        <f>IF(VLOOKUP(TRM!A9388,'TRM - TBM Crosswalk'!$A$2:'TRM - TBM Crosswalk'!$I$1008,6,FALSE)=0,"",VLOOKUP(TRM!A9388,'TRM - TBM Crosswalk'!$A$2:'TRM - TBM Crosswalk'!$I$1008,6,FALSE))</f>
        <v>Workspace</v>
      </c>
      <c r="I1356" t="str">
        <f>IF(VLOOKUP(TRM!A9388,'TRM - TBM Crosswalk'!$A$2:'TRM - TBM Crosswalk'!$I$1008,7,FALSE)=0,"",VLOOKUP(TRM!A9388,'TRM - TBM Crosswalk'!$A$2:'TRM - TBM Crosswalk'!$I$1008,7,FALSE))</f>
        <v/>
      </c>
      <c r="J1356" t="str">
        <f>IF(VLOOKUP(TRM!A9388,'TRM - TBM Crosswalk'!$A$2:'TRM - TBM Crosswalk'!$I$1008,8,FALSE)=0,"",VLOOKUP(TRM!A9388,'TRM - TBM Crosswalk'!$A$2:'TRM - TBM Crosswalk'!$I$1008,8,FALSE))</f>
        <v/>
      </c>
      <c r="K1356" t="str">
        <f>IF(VLOOKUP(TRM!A9388,'TRM - TBM Crosswalk'!$A$2:'TRM - TBM Crosswalk'!$I$1008,9,FALSE)=0,"",VLOOKUP(TRM!A9388,'TRM - TBM Crosswalk'!$A$2:'TRM - TBM Crosswalk'!$I$1008,9,FALSE))</f>
        <v/>
      </c>
    </row>
    <row r="1357" spans="1:11" x14ac:dyDescent="0.45">
      <c r="A1357" t="str">
        <f>TRM!A9389</f>
        <v>I01.004.401</v>
      </c>
      <c r="B1357" t="str">
        <f>TRM!B9389</f>
        <v>Human-Computer Interface</v>
      </c>
      <c r="C1357" t="str">
        <f>TRM!C9389</f>
        <v>Matrox Graphics Software (remove only) | 4.3.3.7</v>
      </c>
      <c r="D1357">
        <f>TRM!D9389</f>
        <v>0</v>
      </c>
      <c r="E1357" t="str">
        <f>IF(VLOOKUP(TRM!A9389,'TRM - TBM Crosswalk'!$A$2:'TRM - TBM Crosswalk'!$I$1008,3,FALSE)="N/A","TBD","")</f>
        <v/>
      </c>
      <c r="F1357" t="str">
        <f>IF(VLOOKUP(TRM!A9389,'TRM - TBM Crosswalk'!$A$2:'TRM - TBM Crosswalk'!$I$1008,4,FALSE)=0,"",VLOOKUP(TRM!A9389,'TRM - TBM Crosswalk'!$A$2:'TRM - TBM Crosswalk'!$I$1008,4,FALSE))</f>
        <v/>
      </c>
      <c r="G1357" t="str">
        <f>IF(VLOOKUP(TRM!A9389,'TRM - TBM Crosswalk'!$A$2:'TRM - TBM Crosswalk'!$I$1008,5,FALSE)=0,"",VLOOKUP(TRM!A9389,'TRM - TBM Crosswalk'!$A$2:'TRM - TBM Crosswalk'!$I$1008,5,FALSE))</f>
        <v>End User</v>
      </c>
      <c r="H1357" t="str">
        <f>IF(VLOOKUP(TRM!A9389,'TRM - TBM Crosswalk'!$A$2:'TRM - TBM Crosswalk'!$I$1008,6,FALSE)=0,"",VLOOKUP(TRM!A9389,'TRM - TBM Crosswalk'!$A$2:'TRM - TBM Crosswalk'!$I$1008,6,FALSE))</f>
        <v>Workspace</v>
      </c>
      <c r="I1357" t="str">
        <f>IF(VLOOKUP(TRM!A9389,'TRM - TBM Crosswalk'!$A$2:'TRM - TBM Crosswalk'!$I$1008,7,FALSE)=0,"",VLOOKUP(TRM!A9389,'TRM - TBM Crosswalk'!$A$2:'TRM - TBM Crosswalk'!$I$1008,7,FALSE))</f>
        <v/>
      </c>
      <c r="J1357" t="str">
        <f>IF(VLOOKUP(TRM!A9389,'TRM - TBM Crosswalk'!$A$2:'TRM - TBM Crosswalk'!$I$1008,8,FALSE)=0,"",VLOOKUP(TRM!A9389,'TRM - TBM Crosswalk'!$A$2:'TRM - TBM Crosswalk'!$I$1008,8,FALSE))</f>
        <v/>
      </c>
      <c r="K1357" t="str">
        <f>IF(VLOOKUP(TRM!A9389,'TRM - TBM Crosswalk'!$A$2:'TRM - TBM Crosswalk'!$I$1008,9,FALSE)=0,"",VLOOKUP(TRM!A9389,'TRM - TBM Crosswalk'!$A$2:'TRM - TBM Crosswalk'!$I$1008,9,FALSE))</f>
        <v/>
      </c>
    </row>
    <row r="1358" spans="1:11" x14ac:dyDescent="0.45">
      <c r="A1358" t="str">
        <f>TRM!A9390</f>
        <v>I01.004.401</v>
      </c>
      <c r="B1358" t="str">
        <f>TRM!B9390</f>
        <v>Human-Computer Interface</v>
      </c>
      <c r="C1358" t="str">
        <f>TRM!C9390</f>
        <v>Matrox Graphics Software (remove only) | 4.3.4.2</v>
      </c>
      <c r="D1358">
        <f>TRM!D9390</f>
        <v>0</v>
      </c>
      <c r="E1358" t="str">
        <f>IF(VLOOKUP(TRM!A9390,'TRM - TBM Crosswalk'!$A$2:'TRM - TBM Crosswalk'!$I$1008,3,FALSE)="N/A","TBD","")</f>
        <v/>
      </c>
      <c r="F1358" t="str">
        <f>IF(VLOOKUP(TRM!A9390,'TRM - TBM Crosswalk'!$A$2:'TRM - TBM Crosswalk'!$I$1008,4,FALSE)=0,"",VLOOKUP(TRM!A9390,'TRM - TBM Crosswalk'!$A$2:'TRM - TBM Crosswalk'!$I$1008,4,FALSE))</f>
        <v/>
      </c>
      <c r="G1358" t="str">
        <f>IF(VLOOKUP(TRM!A9390,'TRM - TBM Crosswalk'!$A$2:'TRM - TBM Crosswalk'!$I$1008,5,FALSE)=0,"",VLOOKUP(TRM!A9390,'TRM - TBM Crosswalk'!$A$2:'TRM - TBM Crosswalk'!$I$1008,5,FALSE))</f>
        <v>End User</v>
      </c>
      <c r="H1358" t="str">
        <f>IF(VLOOKUP(TRM!A9390,'TRM - TBM Crosswalk'!$A$2:'TRM - TBM Crosswalk'!$I$1008,6,FALSE)=0,"",VLOOKUP(TRM!A9390,'TRM - TBM Crosswalk'!$A$2:'TRM - TBM Crosswalk'!$I$1008,6,FALSE))</f>
        <v>Workspace</v>
      </c>
      <c r="I1358" t="str">
        <f>IF(VLOOKUP(TRM!A9390,'TRM - TBM Crosswalk'!$A$2:'TRM - TBM Crosswalk'!$I$1008,7,FALSE)=0,"",VLOOKUP(TRM!A9390,'TRM - TBM Crosswalk'!$A$2:'TRM - TBM Crosswalk'!$I$1008,7,FALSE))</f>
        <v/>
      </c>
      <c r="J1358" t="str">
        <f>IF(VLOOKUP(TRM!A9390,'TRM - TBM Crosswalk'!$A$2:'TRM - TBM Crosswalk'!$I$1008,8,FALSE)=0,"",VLOOKUP(TRM!A9390,'TRM - TBM Crosswalk'!$A$2:'TRM - TBM Crosswalk'!$I$1008,8,FALSE))</f>
        <v/>
      </c>
      <c r="K1358" t="str">
        <f>IF(VLOOKUP(TRM!A9390,'TRM - TBM Crosswalk'!$A$2:'TRM - TBM Crosswalk'!$I$1008,9,FALSE)=0,"",VLOOKUP(TRM!A9390,'TRM - TBM Crosswalk'!$A$2:'TRM - TBM Crosswalk'!$I$1008,9,FALSE))</f>
        <v/>
      </c>
    </row>
    <row r="1359" spans="1:11" x14ac:dyDescent="0.45">
      <c r="A1359" t="str">
        <f>TRM!A9391</f>
        <v>I01.004.401</v>
      </c>
      <c r="B1359" t="str">
        <f>TRM!B9391</f>
        <v>Human-Computer Interface</v>
      </c>
      <c r="C1359" t="str">
        <f>TRM!C9391</f>
        <v>Matrox Graphics Software (remove only) | 4.4.0.4</v>
      </c>
      <c r="D1359">
        <f>TRM!D9391</f>
        <v>0</v>
      </c>
      <c r="E1359" t="str">
        <f>IF(VLOOKUP(TRM!A9391,'TRM - TBM Crosswalk'!$A$2:'TRM - TBM Crosswalk'!$I$1008,3,FALSE)="N/A","TBD","")</f>
        <v/>
      </c>
      <c r="F1359" t="str">
        <f>IF(VLOOKUP(TRM!A9391,'TRM - TBM Crosswalk'!$A$2:'TRM - TBM Crosswalk'!$I$1008,4,FALSE)=0,"",VLOOKUP(TRM!A9391,'TRM - TBM Crosswalk'!$A$2:'TRM - TBM Crosswalk'!$I$1008,4,FALSE))</f>
        <v/>
      </c>
      <c r="G1359" t="str">
        <f>IF(VLOOKUP(TRM!A9391,'TRM - TBM Crosswalk'!$A$2:'TRM - TBM Crosswalk'!$I$1008,5,FALSE)=0,"",VLOOKUP(TRM!A9391,'TRM - TBM Crosswalk'!$A$2:'TRM - TBM Crosswalk'!$I$1008,5,FALSE))</f>
        <v>End User</v>
      </c>
      <c r="H1359" t="str">
        <f>IF(VLOOKUP(TRM!A9391,'TRM - TBM Crosswalk'!$A$2:'TRM - TBM Crosswalk'!$I$1008,6,FALSE)=0,"",VLOOKUP(TRM!A9391,'TRM - TBM Crosswalk'!$A$2:'TRM - TBM Crosswalk'!$I$1008,6,FALSE))</f>
        <v>Workspace</v>
      </c>
      <c r="I1359" t="str">
        <f>IF(VLOOKUP(TRM!A9391,'TRM - TBM Crosswalk'!$A$2:'TRM - TBM Crosswalk'!$I$1008,7,FALSE)=0,"",VLOOKUP(TRM!A9391,'TRM - TBM Crosswalk'!$A$2:'TRM - TBM Crosswalk'!$I$1008,7,FALSE))</f>
        <v/>
      </c>
      <c r="J1359" t="str">
        <f>IF(VLOOKUP(TRM!A9391,'TRM - TBM Crosswalk'!$A$2:'TRM - TBM Crosswalk'!$I$1008,8,FALSE)=0,"",VLOOKUP(TRM!A9391,'TRM - TBM Crosswalk'!$A$2:'TRM - TBM Crosswalk'!$I$1008,8,FALSE))</f>
        <v/>
      </c>
      <c r="K1359" t="str">
        <f>IF(VLOOKUP(TRM!A9391,'TRM - TBM Crosswalk'!$A$2:'TRM - TBM Crosswalk'!$I$1008,9,FALSE)=0,"",VLOOKUP(TRM!A9391,'TRM - TBM Crosswalk'!$A$2:'TRM - TBM Crosswalk'!$I$1008,9,FALSE))</f>
        <v/>
      </c>
    </row>
    <row r="1360" spans="1:11" x14ac:dyDescent="0.45">
      <c r="A1360" t="str">
        <f>TRM!A9392</f>
        <v>I01.004.401</v>
      </c>
      <c r="B1360" t="str">
        <f>TRM!B9392</f>
        <v>Human-Computer Interface</v>
      </c>
      <c r="C1360" t="str">
        <f>TRM!C9392</f>
        <v>Microsoft IntelliType Pro 8.2 | 8.20.469.0</v>
      </c>
      <c r="D1360">
        <f>TRM!D9392</f>
        <v>0</v>
      </c>
      <c r="E1360" t="str">
        <f>IF(VLOOKUP(TRM!A9392,'TRM - TBM Crosswalk'!$A$2:'TRM - TBM Crosswalk'!$I$1008,3,FALSE)="N/A","TBD","")</f>
        <v/>
      </c>
      <c r="F1360" t="str">
        <f>IF(VLOOKUP(TRM!A9392,'TRM - TBM Crosswalk'!$A$2:'TRM - TBM Crosswalk'!$I$1008,4,FALSE)=0,"",VLOOKUP(TRM!A9392,'TRM - TBM Crosswalk'!$A$2:'TRM - TBM Crosswalk'!$I$1008,4,FALSE))</f>
        <v/>
      </c>
      <c r="G1360" t="str">
        <f>IF(VLOOKUP(TRM!A9392,'TRM - TBM Crosswalk'!$A$2:'TRM - TBM Crosswalk'!$I$1008,5,FALSE)=0,"",VLOOKUP(TRM!A9392,'TRM - TBM Crosswalk'!$A$2:'TRM - TBM Crosswalk'!$I$1008,5,FALSE))</f>
        <v>End User</v>
      </c>
      <c r="H1360" t="str">
        <f>IF(VLOOKUP(TRM!A9392,'TRM - TBM Crosswalk'!$A$2:'TRM - TBM Crosswalk'!$I$1008,6,FALSE)=0,"",VLOOKUP(TRM!A9392,'TRM - TBM Crosswalk'!$A$2:'TRM - TBM Crosswalk'!$I$1008,6,FALSE))</f>
        <v>Workspace</v>
      </c>
      <c r="I1360" t="str">
        <f>IF(VLOOKUP(TRM!A9392,'TRM - TBM Crosswalk'!$A$2:'TRM - TBM Crosswalk'!$I$1008,7,FALSE)=0,"",VLOOKUP(TRM!A9392,'TRM - TBM Crosswalk'!$A$2:'TRM - TBM Crosswalk'!$I$1008,7,FALSE))</f>
        <v/>
      </c>
      <c r="J1360" t="str">
        <f>IF(VLOOKUP(TRM!A9392,'TRM - TBM Crosswalk'!$A$2:'TRM - TBM Crosswalk'!$I$1008,8,FALSE)=0,"",VLOOKUP(TRM!A9392,'TRM - TBM Crosswalk'!$A$2:'TRM - TBM Crosswalk'!$I$1008,8,FALSE))</f>
        <v/>
      </c>
      <c r="K1360" t="str">
        <f>IF(VLOOKUP(TRM!A9392,'TRM - TBM Crosswalk'!$A$2:'TRM - TBM Crosswalk'!$I$1008,9,FALSE)=0,"",VLOOKUP(TRM!A9392,'TRM - TBM Crosswalk'!$A$2:'TRM - TBM Crosswalk'!$I$1008,9,FALSE))</f>
        <v/>
      </c>
    </row>
    <row r="1361" spans="1:11" x14ac:dyDescent="0.45">
      <c r="A1361" t="str">
        <f>TRM!A9447</f>
        <v>I01.004.401</v>
      </c>
      <c r="B1361" t="str">
        <f>TRM!B9447</f>
        <v>Human-Computer Interface</v>
      </c>
      <c r="C1361" t="str">
        <f>TRM!C9447</f>
        <v>NVIDIA Graphics Driver | 387.95</v>
      </c>
      <c r="D1361">
        <f>TRM!D9447</f>
        <v>0</v>
      </c>
      <c r="E1361" t="str">
        <f>IF(VLOOKUP(TRM!A9447,'TRM - TBM Crosswalk'!$A$2:'TRM - TBM Crosswalk'!$I$1008,3,FALSE)="N/A","TBD","")</f>
        <v/>
      </c>
      <c r="F1361" t="str">
        <f>IF(VLOOKUP(TRM!A9447,'TRM - TBM Crosswalk'!$A$2:'TRM - TBM Crosswalk'!$I$1008,4,FALSE)=0,"",VLOOKUP(TRM!A9447,'TRM - TBM Crosswalk'!$A$2:'TRM - TBM Crosswalk'!$I$1008,4,FALSE))</f>
        <v/>
      </c>
      <c r="G1361" t="str">
        <f>IF(VLOOKUP(TRM!A9447,'TRM - TBM Crosswalk'!$A$2:'TRM - TBM Crosswalk'!$I$1008,5,FALSE)=0,"",VLOOKUP(TRM!A9447,'TRM - TBM Crosswalk'!$A$2:'TRM - TBM Crosswalk'!$I$1008,5,FALSE))</f>
        <v>End User</v>
      </c>
      <c r="H1361" t="str">
        <f>IF(VLOOKUP(TRM!A9447,'TRM - TBM Crosswalk'!$A$2:'TRM - TBM Crosswalk'!$I$1008,6,FALSE)=0,"",VLOOKUP(TRM!A9447,'TRM - TBM Crosswalk'!$A$2:'TRM - TBM Crosswalk'!$I$1008,6,FALSE))</f>
        <v>Workspace</v>
      </c>
      <c r="I1361" t="str">
        <f>IF(VLOOKUP(TRM!A9447,'TRM - TBM Crosswalk'!$A$2:'TRM - TBM Crosswalk'!$I$1008,7,FALSE)=0,"",VLOOKUP(TRM!A9447,'TRM - TBM Crosswalk'!$A$2:'TRM - TBM Crosswalk'!$I$1008,7,FALSE))</f>
        <v/>
      </c>
      <c r="J1361" t="str">
        <f>IF(VLOOKUP(TRM!A9447,'TRM - TBM Crosswalk'!$A$2:'TRM - TBM Crosswalk'!$I$1008,8,FALSE)=0,"",VLOOKUP(TRM!A9447,'TRM - TBM Crosswalk'!$A$2:'TRM - TBM Crosswalk'!$I$1008,8,FALSE))</f>
        <v/>
      </c>
      <c r="K1361" t="str">
        <f>IF(VLOOKUP(TRM!A9447,'TRM - TBM Crosswalk'!$A$2:'TRM - TBM Crosswalk'!$I$1008,9,FALSE)=0,"",VLOOKUP(TRM!A9447,'TRM - TBM Crosswalk'!$A$2:'TRM - TBM Crosswalk'!$I$1008,9,FALSE))</f>
        <v/>
      </c>
    </row>
    <row r="1362" spans="1:11" x14ac:dyDescent="0.45">
      <c r="A1362" t="str">
        <f>TRM!A10088</f>
        <v>Manufacturing</v>
      </c>
      <c r="B1362" t="str">
        <f>TRM!B10088</f>
        <v>Manufacturing</v>
      </c>
      <c r="C1362" t="str">
        <f>TRM!C10088</f>
        <v>Cricut Design Space | 4.6.4</v>
      </c>
      <c r="D1362">
        <f>TRM!D10088</f>
        <v>0</v>
      </c>
      <c r="E1362" t="str">
        <f>IF(VLOOKUP(TRM!A10088,'TRM - TBM Crosswalk'!$A$2:'TRM - TBM Crosswalk'!$I$1008,3,FALSE)="N/A","TBD","")</f>
        <v/>
      </c>
      <c r="F1362" t="str">
        <f>IF(VLOOKUP(TRM!A10088,'TRM - TBM Crosswalk'!$A$2:'TRM - TBM Crosswalk'!$I$1008,4,FALSE)=0,"",VLOOKUP(TRM!A10088,'TRM - TBM Crosswalk'!$A$2:'TRM - TBM Crosswalk'!$I$1008,4,FALSE))</f>
        <v>Business Capability</v>
      </c>
      <c r="G1362" t="str">
        <f>IF(VLOOKUP(TRM!A10088,'TRM - TBM Crosswalk'!$A$2:'TRM - TBM Crosswalk'!$I$1008,5,FALSE)=0,"",VLOOKUP(TRM!A10088,'TRM - TBM Crosswalk'!$A$2:'TRM - TBM Crosswalk'!$I$1008,5,FALSE))</f>
        <v/>
      </c>
      <c r="H1362" t="str">
        <f>IF(VLOOKUP(TRM!A10088,'TRM - TBM Crosswalk'!$A$2:'TRM - TBM Crosswalk'!$I$1008,6,FALSE)=0,"",VLOOKUP(TRM!A10088,'TRM - TBM Crosswalk'!$A$2:'TRM - TBM Crosswalk'!$I$1008,6,FALSE))</f>
        <v/>
      </c>
      <c r="I1362" t="str">
        <f>IF(VLOOKUP(TRM!A10088,'TRM - TBM Crosswalk'!$A$2:'TRM - TBM Crosswalk'!$I$1008,7,FALSE)=0,"",VLOOKUP(TRM!A10088,'TRM - TBM Crosswalk'!$A$2:'TRM - TBM Crosswalk'!$I$1008,7,FALSE))</f>
        <v/>
      </c>
      <c r="J1362" t="str">
        <f>IF(VLOOKUP(TRM!A10088,'TRM - TBM Crosswalk'!$A$2:'TRM - TBM Crosswalk'!$I$1008,8,FALSE)=0,"",VLOOKUP(TRM!A10088,'TRM - TBM Crosswalk'!$A$2:'TRM - TBM Crosswalk'!$I$1008,8,FALSE))</f>
        <v/>
      </c>
      <c r="K1362" t="str">
        <f>IF(VLOOKUP(TRM!A10088,'TRM - TBM Crosswalk'!$A$2:'TRM - TBM Crosswalk'!$I$1008,9,FALSE)=0,"",VLOOKUP(TRM!A10088,'TRM - TBM Crosswalk'!$A$2:'TRM - TBM Crosswalk'!$I$1008,9,FALSE))</f>
        <v/>
      </c>
    </row>
    <row r="1363" spans="1:11" x14ac:dyDescent="0.45">
      <c r="A1363" t="str">
        <f>TRM!A10093</f>
        <v>Manufacturing</v>
      </c>
      <c r="B1363" t="str">
        <f>TRM!B10093</f>
        <v>Manufacturing</v>
      </c>
      <c r="C1363" t="str">
        <f>TRM!C10093</f>
        <v>Silhouette Link | 1.0.096</v>
      </c>
      <c r="D1363">
        <f>TRM!D10093</f>
        <v>0</v>
      </c>
      <c r="E1363" t="str">
        <f>IF(VLOOKUP(TRM!A10093,'TRM - TBM Crosswalk'!$A$2:'TRM - TBM Crosswalk'!$I$1008,3,FALSE)="N/A","TBD","")</f>
        <v/>
      </c>
      <c r="F1363" t="str">
        <f>IF(VLOOKUP(TRM!A10093,'TRM - TBM Crosswalk'!$A$2:'TRM - TBM Crosswalk'!$I$1008,4,FALSE)=0,"",VLOOKUP(TRM!A10093,'TRM - TBM Crosswalk'!$A$2:'TRM - TBM Crosswalk'!$I$1008,4,FALSE))</f>
        <v>Business Capability</v>
      </c>
      <c r="G1363" t="str">
        <f>IF(VLOOKUP(TRM!A10093,'TRM - TBM Crosswalk'!$A$2:'TRM - TBM Crosswalk'!$I$1008,5,FALSE)=0,"",VLOOKUP(TRM!A10093,'TRM - TBM Crosswalk'!$A$2:'TRM - TBM Crosswalk'!$I$1008,5,FALSE))</f>
        <v/>
      </c>
      <c r="H1363" t="str">
        <f>IF(VLOOKUP(TRM!A10093,'TRM - TBM Crosswalk'!$A$2:'TRM - TBM Crosswalk'!$I$1008,6,FALSE)=0,"",VLOOKUP(TRM!A10093,'TRM - TBM Crosswalk'!$A$2:'TRM - TBM Crosswalk'!$I$1008,6,FALSE))</f>
        <v/>
      </c>
      <c r="I1363" t="str">
        <f>IF(VLOOKUP(TRM!A10093,'TRM - TBM Crosswalk'!$A$2:'TRM - TBM Crosswalk'!$I$1008,7,FALSE)=0,"",VLOOKUP(TRM!A10093,'TRM - TBM Crosswalk'!$A$2:'TRM - TBM Crosswalk'!$I$1008,7,FALSE))</f>
        <v/>
      </c>
      <c r="J1363" t="str">
        <f>IF(VLOOKUP(TRM!A10093,'TRM - TBM Crosswalk'!$A$2:'TRM - TBM Crosswalk'!$I$1008,8,FALSE)=0,"",VLOOKUP(TRM!A10093,'TRM - TBM Crosswalk'!$A$2:'TRM - TBM Crosswalk'!$I$1008,8,FALSE))</f>
        <v/>
      </c>
      <c r="K1363" t="str">
        <f>IF(VLOOKUP(TRM!A10093,'TRM - TBM Crosswalk'!$A$2:'TRM - TBM Crosswalk'!$I$1008,9,FALSE)=0,"",VLOOKUP(TRM!A10093,'TRM - TBM Crosswalk'!$A$2:'TRM - TBM Crosswalk'!$I$1008,9,FALSE))</f>
        <v/>
      </c>
    </row>
    <row r="1364" spans="1:11" x14ac:dyDescent="0.45">
      <c r="A1364" t="str">
        <f>TRM!A10094</f>
        <v>Manufacturing</v>
      </c>
      <c r="B1364" t="str">
        <f>TRM!B10094</f>
        <v>Manufacturing</v>
      </c>
      <c r="C1364" t="str">
        <f>TRM!C10094</f>
        <v>Silhouette Studio | 4.2.471</v>
      </c>
      <c r="D1364">
        <f>TRM!D10094</f>
        <v>0</v>
      </c>
      <c r="E1364" t="str">
        <f>IF(VLOOKUP(TRM!A10094,'TRM - TBM Crosswalk'!$A$2:'TRM - TBM Crosswalk'!$I$1008,3,FALSE)="N/A","TBD","")</f>
        <v/>
      </c>
      <c r="F1364" t="str">
        <f>IF(VLOOKUP(TRM!A10094,'TRM - TBM Crosswalk'!$A$2:'TRM - TBM Crosswalk'!$I$1008,4,FALSE)=0,"",VLOOKUP(TRM!A10094,'TRM - TBM Crosswalk'!$A$2:'TRM - TBM Crosswalk'!$I$1008,4,FALSE))</f>
        <v>Business Capability</v>
      </c>
      <c r="G1364" t="str">
        <f>IF(VLOOKUP(TRM!A10094,'TRM - TBM Crosswalk'!$A$2:'TRM - TBM Crosswalk'!$I$1008,5,FALSE)=0,"",VLOOKUP(TRM!A10094,'TRM - TBM Crosswalk'!$A$2:'TRM - TBM Crosswalk'!$I$1008,5,FALSE))</f>
        <v/>
      </c>
      <c r="H1364" t="str">
        <f>IF(VLOOKUP(TRM!A10094,'TRM - TBM Crosswalk'!$A$2:'TRM - TBM Crosswalk'!$I$1008,6,FALSE)=0,"",VLOOKUP(TRM!A10094,'TRM - TBM Crosswalk'!$A$2:'TRM - TBM Crosswalk'!$I$1008,6,FALSE))</f>
        <v/>
      </c>
      <c r="I1364" t="str">
        <f>IF(VLOOKUP(TRM!A10094,'TRM - TBM Crosswalk'!$A$2:'TRM - TBM Crosswalk'!$I$1008,7,FALSE)=0,"",VLOOKUP(TRM!A10094,'TRM - TBM Crosswalk'!$A$2:'TRM - TBM Crosswalk'!$I$1008,7,FALSE))</f>
        <v/>
      </c>
      <c r="J1364" t="str">
        <f>IF(VLOOKUP(TRM!A10094,'TRM - TBM Crosswalk'!$A$2:'TRM - TBM Crosswalk'!$I$1008,8,FALSE)=0,"",VLOOKUP(TRM!A10094,'TRM - TBM Crosswalk'!$A$2:'TRM - TBM Crosswalk'!$I$1008,8,FALSE))</f>
        <v/>
      </c>
      <c r="K1364" t="str">
        <f>IF(VLOOKUP(TRM!A10094,'TRM - TBM Crosswalk'!$A$2:'TRM - TBM Crosswalk'!$I$1008,9,FALSE)=0,"",VLOOKUP(TRM!A10094,'TRM - TBM Crosswalk'!$A$2:'TRM - TBM Crosswalk'!$I$1008,9,FALSE))</f>
        <v/>
      </c>
    </row>
    <row r="1365" spans="1:11" x14ac:dyDescent="0.45">
      <c r="A1365" t="str">
        <f>TRM!A10095</f>
        <v>Manufacturing</v>
      </c>
      <c r="B1365" t="str">
        <f>TRM!B10095</f>
        <v>Manufacturing</v>
      </c>
      <c r="C1365" t="str">
        <f>TRM!C10095</f>
        <v>Trotec - JobControl -| 11.1.0</v>
      </c>
      <c r="D1365">
        <f>TRM!D10095</f>
        <v>0</v>
      </c>
      <c r="E1365" t="str">
        <f>IF(VLOOKUP(TRM!A10095,'TRM - TBM Crosswalk'!$A$2:'TRM - TBM Crosswalk'!$I$1008,3,FALSE)="N/A","TBD","")</f>
        <v/>
      </c>
      <c r="F1365" t="str">
        <f>IF(VLOOKUP(TRM!A10095,'TRM - TBM Crosswalk'!$A$2:'TRM - TBM Crosswalk'!$I$1008,4,FALSE)=0,"",VLOOKUP(TRM!A10095,'TRM - TBM Crosswalk'!$A$2:'TRM - TBM Crosswalk'!$I$1008,4,FALSE))</f>
        <v>Business Capability</v>
      </c>
      <c r="G1365" t="str">
        <f>IF(VLOOKUP(TRM!A10095,'TRM - TBM Crosswalk'!$A$2:'TRM - TBM Crosswalk'!$I$1008,5,FALSE)=0,"",VLOOKUP(TRM!A10095,'TRM - TBM Crosswalk'!$A$2:'TRM - TBM Crosswalk'!$I$1008,5,FALSE))</f>
        <v/>
      </c>
      <c r="H1365" t="str">
        <f>IF(VLOOKUP(TRM!A10095,'TRM - TBM Crosswalk'!$A$2:'TRM - TBM Crosswalk'!$I$1008,6,FALSE)=0,"",VLOOKUP(TRM!A10095,'TRM - TBM Crosswalk'!$A$2:'TRM - TBM Crosswalk'!$I$1008,6,FALSE))</f>
        <v/>
      </c>
      <c r="I1365" t="str">
        <f>IF(VLOOKUP(TRM!A10095,'TRM - TBM Crosswalk'!$A$2:'TRM - TBM Crosswalk'!$I$1008,7,FALSE)=0,"",VLOOKUP(TRM!A10095,'TRM - TBM Crosswalk'!$A$2:'TRM - TBM Crosswalk'!$I$1008,7,FALSE))</f>
        <v/>
      </c>
      <c r="J1365" t="str">
        <f>IF(VLOOKUP(TRM!A10095,'TRM - TBM Crosswalk'!$A$2:'TRM - TBM Crosswalk'!$I$1008,8,FALSE)=0,"",VLOOKUP(TRM!A10095,'TRM - TBM Crosswalk'!$A$2:'TRM - TBM Crosswalk'!$I$1008,8,FALSE))</f>
        <v/>
      </c>
      <c r="K1365" t="str">
        <f>IF(VLOOKUP(TRM!A10095,'TRM - TBM Crosswalk'!$A$2:'TRM - TBM Crosswalk'!$I$1008,9,FALSE)=0,"",VLOOKUP(TRM!A10095,'TRM - TBM Crosswalk'!$A$2:'TRM - TBM Crosswalk'!$I$1008,9,FALSE))</f>
        <v/>
      </c>
    </row>
    <row r="1366" spans="1:11" x14ac:dyDescent="0.45">
      <c r="A1366" t="str">
        <f>TRM!A10096</f>
        <v>Personal Use</v>
      </c>
      <c r="B1366" t="str">
        <f>TRM!B10096</f>
        <v>Personal Use</v>
      </c>
      <c r="C1366" t="str">
        <f>TRM!C10096</f>
        <v>Match.app</v>
      </c>
      <c r="D1366">
        <f>TRM!D10096</f>
        <v>0</v>
      </c>
      <c r="E1366" t="str">
        <f>IF(VLOOKUP(TRM!A10096,'TRM - TBM Crosswalk'!$A$2:'TRM - TBM Crosswalk'!$I$1008,3,FALSE)="N/A","TBD","")</f>
        <v/>
      </c>
      <c r="F1366" t="str">
        <f>IF(VLOOKUP(TRM!A10096,'TRM - TBM Crosswalk'!$A$2:'TRM - TBM Crosswalk'!$I$1008,4,FALSE)=0,"",VLOOKUP(TRM!A10096,'TRM - TBM Crosswalk'!$A$2:'TRM - TBM Crosswalk'!$I$1008,4,FALSE))</f>
        <v/>
      </c>
      <c r="G1366" t="str">
        <f>IF(VLOOKUP(TRM!A10096,'TRM - TBM Crosswalk'!$A$2:'TRM - TBM Crosswalk'!$I$1008,5,FALSE)=0,"",VLOOKUP(TRM!A10096,'TRM - TBM Crosswalk'!$A$2:'TRM - TBM Crosswalk'!$I$1008,5,FALSE))</f>
        <v/>
      </c>
      <c r="H1366" t="str">
        <f>IF(VLOOKUP(TRM!A10096,'TRM - TBM Crosswalk'!$A$2:'TRM - TBM Crosswalk'!$I$1008,6,FALSE)=0,"",VLOOKUP(TRM!A10096,'TRM - TBM Crosswalk'!$A$2:'TRM - TBM Crosswalk'!$I$1008,6,FALSE))</f>
        <v/>
      </c>
      <c r="I1366" t="str">
        <f>IF(VLOOKUP(TRM!A10096,'TRM - TBM Crosswalk'!$A$2:'TRM - TBM Crosswalk'!$I$1008,7,FALSE)=0,"",VLOOKUP(TRM!A10096,'TRM - TBM Crosswalk'!$A$2:'TRM - TBM Crosswalk'!$I$1008,7,FALSE))</f>
        <v/>
      </c>
      <c r="J1366" t="str">
        <f>IF(VLOOKUP(TRM!A10096,'TRM - TBM Crosswalk'!$A$2:'TRM - TBM Crosswalk'!$I$1008,8,FALSE)=0,"",VLOOKUP(TRM!A10096,'TRM - TBM Crosswalk'!$A$2:'TRM - TBM Crosswalk'!$I$1008,8,FALSE))</f>
        <v/>
      </c>
      <c r="K1366" t="str">
        <f>IF(VLOOKUP(TRM!A10096,'TRM - TBM Crosswalk'!$A$2:'TRM - TBM Crosswalk'!$I$1008,9,FALSE)=0,"",VLOOKUP(TRM!A10096,'TRM - TBM Crosswalk'!$A$2:'TRM - TBM Crosswalk'!$I$1008,9,FALSE))</f>
        <v/>
      </c>
    </row>
    <row r="1367" spans="1:11" x14ac:dyDescent="0.45">
      <c r="A1367" t="str">
        <f>TRM!A10097</f>
        <v>Personal Use</v>
      </c>
      <c r="B1367" t="str">
        <f>TRM!B10097</f>
        <v>Personal Use</v>
      </c>
      <c r="C1367" t="str">
        <f>TRM!C10097</f>
        <v>NCS Tutorial 03.25.2009</v>
      </c>
      <c r="D1367">
        <f>TRM!D10097</f>
        <v>0</v>
      </c>
      <c r="E1367" t="str">
        <f>IF(VLOOKUP(TRM!A10097,'TRM - TBM Crosswalk'!$A$2:'TRM - TBM Crosswalk'!$I$1008,3,FALSE)="N/A","TBD","")</f>
        <v/>
      </c>
      <c r="F1367" t="str">
        <f>IF(VLOOKUP(TRM!A10097,'TRM - TBM Crosswalk'!$A$2:'TRM - TBM Crosswalk'!$I$1008,4,FALSE)=0,"",VLOOKUP(TRM!A10097,'TRM - TBM Crosswalk'!$A$2:'TRM - TBM Crosswalk'!$I$1008,4,FALSE))</f>
        <v/>
      </c>
      <c r="G1367" t="str">
        <f>IF(VLOOKUP(TRM!A10097,'TRM - TBM Crosswalk'!$A$2:'TRM - TBM Crosswalk'!$I$1008,5,FALSE)=0,"",VLOOKUP(TRM!A10097,'TRM - TBM Crosswalk'!$A$2:'TRM - TBM Crosswalk'!$I$1008,5,FALSE))</f>
        <v/>
      </c>
      <c r="H1367" t="str">
        <f>IF(VLOOKUP(TRM!A10097,'TRM - TBM Crosswalk'!$A$2:'TRM - TBM Crosswalk'!$I$1008,6,FALSE)=0,"",VLOOKUP(TRM!A10097,'TRM - TBM Crosswalk'!$A$2:'TRM - TBM Crosswalk'!$I$1008,6,FALSE))</f>
        <v/>
      </c>
      <c r="I1367" t="str">
        <f>IF(VLOOKUP(TRM!A10097,'TRM - TBM Crosswalk'!$A$2:'TRM - TBM Crosswalk'!$I$1008,7,FALSE)=0,"",VLOOKUP(TRM!A10097,'TRM - TBM Crosswalk'!$A$2:'TRM - TBM Crosswalk'!$I$1008,7,FALSE))</f>
        <v/>
      </c>
      <c r="J1367" t="str">
        <f>IF(VLOOKUP(TRM!A10097,'TRM - TBM Crosswalk'!$A$2:'TRM - TBM Crosswalk'!$I$1008,8,FALSE)=0,"",VLOOKUP(TRM!A10097,'TRM - TBM Crosswalk'!$A$2:'TRM - TBM Crosswalk'!$I$1008,8,FALSE))</f>
        <v/>
      </c>
      <c r="K1367" t="str">
        <f>IF(VLOOKUP(TRM!A10097,'TRM - TBM Crosswalk'!$A$2:'TRM - TBM Crosswalk'!$I$1008,9,FALSE)=0,"",VLOOKUP(TRM!A10097,'TRM - TBM Crosswalk'!$A$2:'TRM - TBM Crosswalk'!$I$1008,9,FALSE))</f>
        <v/>
      </c>
    </row>
    <row r="1368" spans="1:11" x14ac:dyDescent="0.45">
      <c r="A1368" t="str">
        <f>TRM!A10098</f>
        <v>Personal Use</v>
      </c>
      <c r="B1368" t="str">
        <f>TRM!B10098</f>
        <v>Personal Use</v>
      </c>
      <c r="C1368" t="str">
        <f>TRM!C10098</f>
        <v>ParentalControls.app - 4.1</v>
      </c>
      <c r="D1368">
        <f>TRM!D10098</f>
        <v>0</v>
      </c>
      <c r="E1368" t="str">
        <f>IF(VLOOKUP(TRM!A10098,'TRM - TBM Crosswalk'!$A$2:'TRM - TBM Crosswalk'!$I$1008,3,FALSE)="N/A","TBD","")</f>
        <v/>
      </c>
      <c r="F1368" t="str">
        <f>IF(VLOOKUP(TRM!A10098,'TRM - TBM Crosswalk'!$A$2:'TRM - TBM Crosswalk'!$I$1008,4,FALSE)=0,"",VLOOKUP(TRM!A10098,'TRM - TBM Crosswalk'!$A$2:'TRM - TBM Crosswalk'!$I$1008,4,FALSE))</f>
        <v/>
      </c>
      <c r="G1368" t="str">
        <f>IF(VLOOKUP(TRM!A10098,'TRM - TBM Crosswalk'!$A$2:'TRM - TBM Crosswalk'!$I$1008,5,FALSE)=0,"",VLOOKUP(TRM!A10098,'TRM - TBM Crosswalk'!$A$2:'TRM - TBM Crosswalk'!$I$1008,5,FALSE))</f>
        <v/>
      </c>
      <c r="H1368" t="str">
        <f>IF(VLOOKUP(TRM!A10098,'TRM - TBM Crosswalk'!$A$2:'TRM - TBM Crosswalk'!$I$1008,6,FALSE)=0,"",VLOOKUP(TRM!A10098,'TRM - TBM Crosswalk'!$A$2:'TRM - TBM Crosswalk'!$I$1008,6,FALSE))</f>
        <v/>
      </c>
      <c r="I1368" t="str">
        <f>IF(VLOOKUP(TRM!A10098,'TRM - TBM Crosswalk'!$A$2:'TRM - TBM Crosswalk'!$I$1008,7,FALSE)=0,"",VLOOKUP(TRM!A10098,'TRM - TBM Crosswalk'!$A$2:'TRM - TBM Crosswalk'!$I$1008,7,FALSE))</f>
        <v/>
      </c>
      <c r="J1368" t="str">
        <f>IF(VLOOKUP(TRM!A10098,'TRM - TBM Crosswalk'!$A$2:'TRM - TBM Crosswalk'!$I$1008,8,FALSE)=0,"",VLOOKUP(TRM!A10098,'TRM - TBM Crosswalk'!$A$2:'TRM - TBM Crosswalk'!$I$1008,8,FALSE))</f>
        <v/>
      </c>
      <c r="K1368" t="str">
        <f>IF(VLOOKUP(TRM!A10098,'TRM - TBM Crosswalk'!$A$2:'TRM - TBM Crosswalk'!$I$1008,9,FALSE)=0,"",VLOOKUP(TRM!A10098,'TRM - TBM Crosswalk'!$A$2:'TRM - TBM Crosswalk'!$I$1008,9,FALSE))</f>
        <v/>
      </c>
    </row>
    <row r="1369" spans="1:11" x14ac:dyDescent="0.45">
      <c r="A1369" t="str">
        <f>TRM!A10099</f>
        <v>Personal Use</v>
      </c>
      <c r="B1369" t="str">
        <f>TRM!B10099</f>
        <v>Personal Use</v>
      </c>
      <c r="C1369" t="str">
        <f>TRM!C10099</f>
        <v>Starlite 4W</v>
      </c>
      <c r="D1369">
        <f>TRM!D10099</f>
        <v>0</v>
      </c>
      <c r="E1369" t="str">
        <f>IF(VLOOKUP(TRM!A10099,'TRM - TBM Crosswalk'!$A$2:'TRM - TBM Crosswalk'!$I$1008,3,FALSE)="N/A","TBD","")</f>
        <v/>
      </c>
      <c r="F1369" t="str">
        <f>IF(VLOOKUP(TRM!A10099,'TRM - TBM Crosswalk'!$A$2:'TRM - TBM Crosswalk'!$I$1008,4,FALSE)=0,"",VLOOKUP(TRM!A10099,'TRM - TBM Crosswalk'!$A$2:'TRM - TBM Crosswalk'!$I$1008,4,FALSE))</f>
        <v/>
      </c>
      <c r="G1369" t="str">
        <f>IF(VLOOKUP(TRM!A10099,'TRM - TBM Crosswalk'!$A$2:'TRM - TBM Crosswalk'!$I$1008,5,FALSE)=0,"",VLOOKUP(TRM!A10099,'TRM - TBM Crosswalk'!$A$2:'TRM - TBM Crosswalk'!$I$1008,5,FALSE))</f>
        <v/>
      </c>
      <c r="H1369" t="str">
        <f>IF(VLOOKUP(TRM!A10099,'TRM - TBM Crosswalk'!$A$2:'TRM - TBM Crosswalk'!$I$1008,6,FALSE)=0,"",VLOOKUP(TRM!A10099,'TRM - TBM Crosswalk'!$A$2:'TRM - TBM Crosswalk'!$I$1008,6,FALSE))</f>
        <v/>
      </c>
      <c r="I1369" t="str">
        <f>IF(VLOOKUP(TRM!A10099,'TRM - TBM Crosswalk'!$A$2:'TRM - TBM Crosswalk'!$I$1008,7,FALSE)=0,"",VLOOKUP(TRM!A10099,'TRM - TBM Crosswalk'!$A$2:'TRM - TBM Crosswalk'!$I$1008,7,FALSE))</f>
        <v/>
      </c>
      <c r="J1369" t="str">
        <f>IF(VLOOKUP(TRM!A10099,'TRM - TBM Crosswalk'!$A$2:'TRM - TBM Crosswalk'!$I$1008,8,FALSE)=0,"",VLOOKUP(TRM!A10099,'TRM - TBM Crosswalk'!$A$2:'TRM - TBM Crosswalk'!$I$1008,8,FALSE))</f>
        <v/>
      </c>
      <c r="K1369" t="str">
        <f>IF(VLOOKUP(TRM!A10099,'TRM - TBM Crosswalk'!$A$2:'TRM - TBM Crosswalk'!$I$1008,9,FALSE)=0,"",VLOOKUP(TRM!A10099,'TRM - TBM Crosswalk'!$A$2:'TRM - TBM Crosswalk'!$I$1008,9,FALSE))</f>
        <v/>
      </c>
    </row>
    <row r="1370" spans="1:11" x14ac:dyDescent="0.45">
      <c r="A1370" t="str">
        <f>TRM!A10100</f>
        <v>Personal Use</v>
      </c>
      <c r="B1370" t="str">
        <f>TRM!B10100</f>
        <v>Personal Use</v>
      </c>
      <c r="C1370" t="str">
        <f>TRM!C10100</f>
        <v>Starlite 4W (C:\Program Files (x86)\Starlite 4W\)</v>
      </c>
      <c r="D1370">
        <f>TRM!D10100</f>
        <v>0</v>
      </c>
      <c r="E1370" t="str">
        <f>IF(VLOOKUP(TRM!A10100,'TRM - TBM Crosswalk'!$A$2:'TRM - TBM Crosswalk'!$I$1008,3,FALSE)="N/A","TBD","")</f>
        <v/>
      </c>
      <c r="F1370" t="str">
        <f>IF(VLOOKUP(TRM!A10100,'TRM - TBM Crosswalk'!$A$2:'TRM - TBM Crosswalk'!$I$1008,4,FALSE)=0,"",VLOOKUP(TRM!A10100,'TRM - TBM Crosswalk'!$A$2:'TRM - TBM Crosswalk'!$I$1008,4,FALSE))</f>
        <v/>
      </c>
      <c r="G1370" t="str">
        <f>IF(VLOOKUP(TRM!A10100,'TRM - TBM Crosswalk'!$A$2:'TRM - TBM Crosswalk'!$I$1008,5,FALSE)=0,"",VLOOKUP(TRM!A10100,'TRM - TBM Crosswalk'!$A$2:'TRM - TBM Crosswalk'!$I$1008,5,FALSE))</f>
        <v/>
      </c>
      <c r="H1370" t="str">
        <f>IF(VLOOKUP(TRM!A10100,'TRM - TBM Crosswalk'!$A$2:'TRM - TBM Crosswalk'!$I$1008,6,FALSE)=0,"",VLOOKUP(TRM!A10100,'TRM - TBM Crosswalk'!$A$2:'TRM - TBM Crosswalk'!$I$1008,6,FALSE))</f>
        <v/>
      </c>
      <c r="I1370" t="str">
        <f>IF(VLOOKUP(TRM!A10100,'TRM - TBM Crosswalk'!$A$2:'TRM - TBM Crosswalk'!$I$1008,7,FALSE)=0,"",VLOOKUP(TRM!A10100,'TRM - TBM Crosswalk'!$A$2:'TRM - TBM Crosswalk'!$I$1008,7,FALSE))</f>
        <v/>
      </c>
      <c r="J1370" t="str">
        <f>IF(VLOOKUP(TRM!A10100,'TRM - TBM Crosswalk'!$A$2:'TRM - TBM Crosswalk'!$I$1008,8,FALSE)=0,"",VLOOKUP(TRM!A10100,'TRM - TBM Crosswalk'!$A$2:'TRM - TBM Crosswalk'!$I$1008,8,FALSE))</f>
        <v/>
      </c>
      <c r="K1370" t="str">
        <f>IF(VLOOKUP(TRM!A10100,'TRM - TBM Crosswalk'!$A$2:'TRM - TBM Crosswalk'!$I$1008,9,FALSE)=0,"",VLOOKUP(TRM!A10100,'TRM - TBM Crosswalk'!$A$2:'TRM - TBM Crosswalk'!$I$1008,9,FALSE))</f>
        <v/>
      </c>
    </row>
    <row r="1371" spans="1:11" x14ac:dyDescent="0.45">
      <c r="A1371" t="str">
        <f>TRM!A10101</f>
        <v>Personal Use</v>
      </c>
      <c r="B1371" t="str">
        <f>TRM!B10101</f>
        <v>Personal Use</v>
      </c>
      <c r="C1371" t="str">
        <f>TRM!C10101</f>
        <v>TeeCardsPlus 1.4.5e</v>
      </c>
      <c r="D1371">
        <f>TRM!D10101</f>
        <v>0</v>
      </c>
      <c r="E1371" t="str">
        <f>IF(VLOOKUP(TRM!A10101,'TRM - TBM Crosswalk'!$A$2:'TRM - TBM Crosswalk'!$I$1008,3,FALSE)="N/A","TBD","")</f>
        <v/>
      </c>
      <c r="F1371" t="str">
        <f>IF(VLOOKUP(TRM!A10101,'TRM - TBM Crosswalk'!$A$2:'TRM - TBM Crosswalk'!$I$1008,4,FALSE)=0,"",VLOOKUP(TRM!A10101,'TRM - TBM Crosswalk'!$A$2:'TRM - TBM Crosswalk'!$I$1008,4,FALSE))</f>
        <v/>
      </c>
      <c r="G1371" t="str">
        <f>IF(VLOOKUP(TRM!A10101,'TRM - TBM Crosswalk'!$A$2:'TRM - TBM Crosswalk'!$I$1008,5,FALSE)=0,"",VLOOKUP(TRM!A10101,'TRM - TBM Crosswalk'!$A$2:'TRM - TBM Crosswalk'!$I$1008,5,FALSE))</f>
        <v/>
      </c>
      <c r="H1371" t="str">
        <f>IF(VLOOKUP(TRM!A10101,'TRM - TBM Crosswalk'!$A$2:'TRM - TBM Crosswalk'!$I$1008,6,FALSE)=0,"",VLOOKUP(TRM!A10101,'TRM - TBM Crosswalk'!$A$2:'TRM - TBM Crosswalk'!$I$1008,6,FALSE))</f>
        <v/>
      </c>
      <c r="I1371" t="str">
        <f>IF(VLOOKUP(TRM!A10101,'TRM - TBM Crosswalk'!$A$2:'TRM - TBM Crosswalk'!$I$1008,7,FALSE)=0,"",VLOOKUP(TRM!A10101,'TRM - TBM Crosswalk'!$A$2:'TRM - TBM Crosswalk'!$I$1008,7,FALSE))</f>
        <v/>
      </c>
      <c r="J1371" t="str">
        <f>IF(VLOOKUP(TRM!A10101,'TRM - TBM Crosswalk'!$A$2:'TRM - TBM Crosswalk'!$I$1008,8,FALSE)=0,"",VLOOKUP(TRM!A10101,'TRM - TBM Crosswalk'!$A$2:'TRM - TBM Crosswalk'!$I$1008,8,FALSE))</f>
        <v/>
      </c>
      <c r="K1371" t="str">
        <f>IF(VLOOKUP(TRM!A10101,'TRM - TBM Crosswalk'!$A$2:'TRM - TBM Crosswalk'!$I$1008,9,FALSE)=0,"",VLOOKUP(TRM!A10101,'TRM - TBM Crosswalk'!$A$2:'TRM - TBM Crosswalk'!$I$1008,9,FALSE))</f>
        <v/>
      </c>
    </row>
    <row r="1372" spans="1:11" x14ac:dyDescent="0.45">
      <c r="A1372" t="e">
        <f>TRM!#REF!</f>
        <v>#REF!</v>
      </c>
      <c r="B1372" t="e">
        <f>TRM!#REF!</f>
        <v>#REF!</v>
      </c>
      <c r="C1372" t="e">
        <f>TRM!#REF!</f>
        <v>#REF!</v>
      </c>
      <c r="D1372" t="e">
        <f>TRM!#REF!</f>
        <v>#REF!</v>
      </c>
      <c r="E1372" t="e">
        <f>IF(VLOOKUP(TRM!#REF!,'TRM - TBM Crosswalk'!$A$2:'TRM - TBM Crosswalk'!$I$1008,3,FALSE)="N/A","TBD","")</f>
        <v>#REF!</v>
      </c>
      <c r="F1372" t="e">
        <f>IF(VLOOKUP(TRM!#REF!,'TRM - TBM Crosswalk'!$A$2:'TRM - TBM Crosswalk'!$I$1008,4,FALSE)=0,"",VLOOKUP(TRM!#REF!,'TRM - TBM Crosswalk'!$A$2:'TRM - TBM Crosswalk'!$I$1008,4,FALSE))</f>
        <v>#REF!</v>
      </c>
      <c r="G1372" t="e">
        <f>IF(VLOOKUP(TRM!#REF!,'TRM - TBM Crosswalk'!$A$2:'TRM - TBM Crosswalk'!$I$1008,5,FALSE)=0,"",VLOOKUP(TRM!#REF!,'TRM - TBM Crosswalk'!$A$2:'TRM - TBM Crosswalk'!$I$1008,5,FALSE))</f>
        <v>#REF!</v>
      </c>
      <c r="H1372" t="e">
        <f>IF(VLOOKUP(TRM!#REF!,'TRM - TBM Crosswalk'!$A$2:'TRM - TBM Crosswalk'!$I$1008,6,FALSE)=0,"",VLOOKUP(TRM!#REF!,'TRM - TBM Crosswalk'!$A$2:'TRM - TBM Crosswalk'!$I$1008,6,FALSE))</f>
        <v>#REF!</v>
      </c>
      <c r="I1372" t="e">
        <f>IF(VLOOKUP(TRM!#REF!,'TRM - TBM Crosswalk'!$A$2:'TRM - TBM Crosswalk'!$I$1008,7,FALSE)=0,"",VLOOKUP(TRM!#REF!,'TRM - TBM Crosswalk'!$A$2:'TRM - TBM Crosswalk'!$I$1008,7,FALSE))</f>
        <v>#REF!</v>
      </c>
      <c r="J1372" t="e">
        <f>IF(VLOOKUP(TRM!#REF!,'TRM - TBM Crosswalk'!$A$2:'TRM - TBM Crosswalk'!$I$1008,8,FALSE)=0,"",VLOOKUP(TRM!#REF!,'TRM - TBM Crosswalk'!$A$2:'TRM - TBM Crosswalk'!$I$1008,8,FALSE))</f>
        <v>#REF!</v>
      </c>
      <c r="K1372" t="e">
        <f>IF(VLOOKUP(TRM!#REF!,'TRM - TBM Crosswalk'!$A$2:'TRM - TBM Crosswalk'!$I$1008,9,FALSE)=0,"",VLOOKUP(TRM!#REF!,'TRM - TBM Crosswalk'!$A$2:'TRM - TBM Crosswalk'!$I$1008,9,FALSE))</f>
        <v>#REF!</v>
      </c>
    </row>
    <row r="1373" spans="1:11" x14ac:dyDescent="0.45">
      <c r="A1373" t="str">
        <f>TRM!A10189</f>
        <v>Unknown</v>
      </c>
      <c r="B1373" t="str">
        <f>TRM!B10189</f>
        <v>Unknown</v>
      </c>
      <c r="C1373" t="str">
        <f>TRM!C10189</f>
        <v>Tekla Model Sharing Foundation, IFC import plugin 2.08 | 2.8.0</v>
      </c>
      <c r="D1373">
        <f>TRM!D10189</f>
        <v>0</v>
      </c>
      <c r="E1373" t="str">
        <f>IF(VLOOKUP(TRM!A10189,'TRM - TBM Crosswalk'!$A$2:'TRM - TBM Crosswalk'!$I$1008,3,FALSE)="N/A","TBD","")</f>
        <v/>
      </c>
      <c r="F1373" t="str">
        <f>IF(VLOOKUP(TRM!A10189,'TRM - TBM Crosswalk'!$A$2:'TRM - TBM Crosswalk'!$I$1008,4,FALSE)=0,"",VLOOKUP(TRM!A10189,'TRM - TBM Crosswalk'!$A$2:'TRM - TBM Crosswalk'!$I$1008,4,FALSE))</f>
        <v/>
      </c>
      <c r="G1373" t="str">
        <f>IF(VLOOKUP(TRM!A10189,'TRM - TBM Crosswalk'!$A$2:'TRM - TBM Crosswalk'!$I$1008,5,FALSE)=0,"",VLOOKUP(TRM!A10189,'TRM - TBM Crosswalk'!$A$2:'TRM - TBM Crosswalk'!$I$1008,5,FALSE))</f>
        <v/>
      </c>
      <c r="H1373" t="str">
        <f>IF(VLOOKUP(TRM!A10189,'TRM - TBM Crosswalk'!$A$2:'TRM - TBM Crosswalk'!$I$1008,6,FALSE)=0,"",VLOOKUP(TRM!A10189,'TRM - TBM Crosswalk'!$A$2:'TRM - TBM Crosswalk'!$I$1008,6,FALSE))</f>
        <v/>
      </c>
      <c r="I1373" t="str">
        <f>IF(VLOOKUP(TRM!A10189,'TRM - TBM Crosswalk'!$A$2:'TRM - TBM Crosswalk'!$I$1008,7,FALSE)=0,"",VLOOKUP(TRM!A10189,'TRM - TBM Crosswalk'!$A$2:'TRM - TBM Crosswalk'!$I$1008,7,FALSE))</f>
        <v/>
      </c>
      <c r="J1373" t="str">
        <f>IF(VLOOKUP(TRM!A10189,'TRM - TBM Crosswalk'!$A$2:'TRM - TBM Crosswalk'!$I$1008,8,FALSE)=0,"",VLOOKUP(TRM!A10189,'TRM - TBM Crosswalk'!$A$2:'TRM - TBM Crosswalk'!$I$1008,8,FALSE))</f>
        <v/>
      </c>
      <c r="K1373" t="str">
        <f>IF(VLOOKUP(TRM!A10189,'TRM - TBM Crosswalk'!$A$2:'TRM - TBM Crosswalk'!$I$1008,9,FALSE)=0,"",VLOOKUP(TRM!A10189,'TRM - TBM Crosswalk'!$A$2:'TRM - TBM Crosswalk'!$I$1008,9,FALSE))</f>
        <v/>
      </c>
    </row>
    <row r="1374" spans="1:11" x14ac:dyDescent="0.45">
      <c r="A1374" t="str">
        <f>TRM!A2400</f>
        <v>A02.022.243</v>
      </c>
      <c r="B1374" t="str">
        <f>TRM!B2400</f>
        <v>Software Development Kit (SDK)#</v>
      </c>
      <c r="C1374" t="str">
        <f>TRM!C2400</f>
        <v>Microsoft .NET Core 2.0.8 - Windows Server Hosting | 2.0.40426.10026</v>
      </c>
      <c r="D1374">
        <f>TRM!D2400</f>
        <v>0</v>
      </c>
      <c r="E1374" t="str">
        <f>IF(VLOOKUP(TRM!A2400,'TRM - TBM Crosswalk'!$A$2:'TRM - TBM Crosswalk'!$I$1008,3,FALSE)="N/A","TBD","")</f>
        <v/>
      </c>
      <c r="F1374" t="str">
        <f>IF(VLOOKUP(TRM!A2400,'TRM - TBM Crosswalk'!$A$2:'TRM - TBM Crosswalk'!$I$1008,4,FALSE)=0,"",VLOOKUP(TRM!A2400,'TRM - TBM Crosswalk'!$A$2:'TRM - TBM Crosswalk'!$I$1008,4,FALSE))</f>
        <v/>
      </c>
      <c r="G1374" t="str">
        <f>IF(VLOOKUP(TRM!A2400,'TRM - TBM Crosswalk'!$A$2:'TRM - TBM Crosswalk'!$I$1008,5,FALSE)=0,"",VLOOKUP(TRM!A2400,'TRM - TBM Crosswalk'!$A$2:'TRM - TBM Crosswalk'!$I$1008,5,FALSE))</f>
        <v>Application</v>
      </c>
      <c r="H1374" t="str">
        <f>IF(VLOOKUP(TRM!A2400,'TRM - TBM Crosswalk'!$A$2:'TRM - TBM Crosswalk'!$I$1008,6,FALSE)=0,"",VLOOKUP(TRM!A2400,'TRM - TBM Crosswalk'!$A$2:'TRM - TBM Crosswalk'!$I$1008,6,FALSE))</f>
        <v>Application Development</v>
      </c>
      <c r="I1374" t="str">
        <f>IF(VLOOKUP(TRM!A2400,'TRM - TBM Crosswalk'!$A$2:'TRM - TBM Crosswalk'!$I$1008,7,FALSE)=0,"",VLOOKUP(TRM!A2400,'TRM - TBM Crosswalk'!$A$2:'TRM - TBM Crosswalk'!$I$1008,7,FALSE))</f>
        <v/>
      </c>
      <c r="J1374" t="str">
        <f>IF(VLOOKUP(TRM!A2400,'TRM - TBM Crosswalk'!$A$2:'TRM - TBM Crosswalk'!$I$1008,8,FALSE)=0,"",VLOOKUP(TRM!A2400,'TRM - TBM Crosswalk'!$A$2:'TRM - TBM Crosswalk'!$I$1008,8,FALSE))</f>
        <v/>
      </c>
      <c r="K1374" t="str">
        <f>IF(VLOOKUP(TRM!A2400,'TRM - TBM Crosswalk'!$A$2:'TRM - TBM Crosswalk'!$I$1008,9,FALSE)=0,"",VLOOKUP(TRM!A2400,'TRM - TBM Crosswalk'!$A$2:'TRM - TBM Crosswalk'!$I$1008,9,FALSE))</f>
        <v/>
      </c>
    </row>
    <row r="1375" spans="1:11" x14ac:dyDescent="0.45">
      <c r="A1375" t="str">
        <f>TRM!A2498</f>
        <v>A02.022.243</v>
      </c>
      <c r="B1375" t="str">
        <f>TRM!B2498</f>
        <v>Software Development Kit (SDK)#</v>
      </c>
      <c r="C1375" t="str">
        <f>TRM!C2498</f>
        <v>Microsoft ASP.NET 2.0 AJAX Extensions 1.0 | 1.0.61025</v>
      </c>
      <c r="D1375">
        <f>TRM!D2498</f>
        <v>0</v>
      </c>
      <c r="E1375" t="str">
        <f>IF(VLOOKUP(TRM!A2498,'TRM - TBM Crosswalk'!$A$2:'TRM - TBM Crosswalk'!$I$1008,3,FALSE)="N/A","TBD","")</f>
        <v/>
      </c>
      <c r="F1375" t="str">
        <f>IF(VLOOKUP(TRM!A2498,'TRM - TBM Crosswalk'!$A$2:'TRM - TBM Crosswalk'!$I$1008,4,FALSE)=0,"",VLOOKUP(TRM!A2498,'TRM - TBM Crosswalk'!$A$2:'TRM - TBM Crosswalk'!$I$1008,4,FALSE))</f>
        <v/>
      </c>
      <c r="G1375" t="str">
        <f>IF(VLOOKUP(TRM!A2498,'TRM - TBM Crosswalk'!$A$2:'TRM - TBM Crosswalk'!$I$1008,5,FALSE)=0,"",VLOOKUP(TRM!A2498,'TRM - TBM Crosswalk'!$A$2:'TRM - TBM Crosswalk'!$I$1008,5,FALSE))</f>
        <v>Application</v>
      </c>
      <c r="H1375" t="str">
        <f>IF(VLOOKUP(TRM!A2498,'TRM - TBM Crosswalk'!$A$2:'TRM - TBM Crosswalk'!$I$1008,6,FALSE)=0,"",VLOOKUP(TRM!A2498,'TRM - TBM Crosswalk'!$A$2:'TRM - TBM Crosswalk'!$I$1008,6,FALSE))</f>
        <v>Application Development</v>
      </c>
      <c r="I1375" t="str">
        <f>IF(VLOOKUP(TRM!A2498,'TRM - TBM Crosswalk'!$A$2:'TRM - TBM Crosswalk'!$I$1008,7,FALSE)=0,"",VLOOKUP(TRM!A2498,'TRM - TBM Crosswalk'!$A$2:'TRM - TBM Crosswalk'!$I$1008,7,FALSE))</f>
        <v/>
      </c>
      <c r="J1375" t="str">
        <f>IF(VLOOKUP(TRM!A2498,'TRM - TBM Crosswalk'!$A$2:'TRM - TBM Crosswalk'!$I$1008,8,FALSE)=0,"",VLOOKUP(TRM!A2498,'TRM - TBM Crosswalk'!$A$2:'TRM - TBM Crosswalk'!$I$1008,8,FALSE))</f>
        <v/>
      </c>
      <c r="K1375" t="str">
        <f>IF(VLOOKUP(TRM!A2498,'TRM - TBM Crosswalk'!$A$2:'TRM - TBM Crosswalk'!$I$1008,9,FALSE)=0,"",VLOOKUP(TRM!A2498,'TRM - TBM Crosswalk'!$A$2:'TRM - TBM Crosswalk'!$I$1008,9,FALSE))</f>
        <v/>
      </c>
    </row>
    <row r="1376" spans="1:11" x14ac:dyDescent="0.45">
      <c r="A1376" t="str">
        <f>TRM!A2510</f>
        <v>A02.022.243</v>
      </c>
      <c r="B1376" t="str">
        <f>TRM!B2510</f>
        <v>Software Development Kit (SDK)#</v>
      </c>
      <c r="C1376" t="str">
        <f>TRM!C2510</f>
        <v>Microsoft Chart Controls for Microsoft .NET Framework 3.5 (KB2500170) | 3.5.0.0</v>
      </c>
      <c r="D1376">
        <f>TRM!D2510</f>
        <v>0</v>
      </c>
      <c r="E1376" t="str">
        <f>IF(VLOOKUP(TRM!A2510,'TRM - TBM Crosswalk'!$A$2:'TRM - TBM Crosswalk'!$I$1008,3,FALSE)="N/A","TBD","")</f>
        <v/>
      </c>
      <c r="F1376" t="str">
        <f>IF(VLOOKUP(TRM!A2510,'TRM - TBM Crosswalk'!$A$2:'TRM - TBM Crosswalk'!$I$1008,4,FALSE)=0,"",VLOOKUP(TRM!A2510,'TRM - TBM Crosswalk'!$A$2:'TRM - TBM Crosswalk'!$I$1008,4,FALSE))</f>
        <v/>
      </c>
      <c r="G1376" t="str">
        <f>IF(VLOOKUP(TRM!A2510,'TRM - TBM Crosswalk'!$A$2:'TRM - TBM Crosswalk'!$I$1008,5,FALSE)=0,"",VLOOKUP(TRM!A2510,'TRM - TBM Crosswalk'!$A$2:'TRM - TBM Crosswalk'!$I$1008,5,FALSE))</f>
        <v>Application</v>
      </c>
      <c r="H1376" t="str">
        <f>IF(VLOOKUP(TRM!A2510,'TRM - TBM Crosswalk'!$A$2:'TRM - TBM Crosswalk'!$I$1008,6,FALSE)=0,"",VLOOKUP(TRM!A2510,'TRM - TBM Crosswalk'!$A$2:'TRM - TBM Crosswalk'!$I$1008,6,FALSE))</f>
        <v>Application Development</v>
      </c>
      <c r="I1376" t="str">
        <f>IF(VLOOKUP(TRM!A2510,'TRM - TBM Crosswalk'!$A$2:'TRM - TBM Crosswalk'!$I$1008,7,FALSE)=0,"",VLOOKUP(TRM!A2510,'TRM - TBM Crosswalk'!$A$2:'TRM - TBM Crosswalk'!$I$1008,7,FALSE))</f>
        <v/>
      </c>
      <c r="J1376" t="str">
        <f>IF(VLOOKUP(TRM!A2510,'TRM - TBM Crosswalk'!$A$2:'TRM - TBM Crosswalk'!$I$1008,8,FALSE)=0,"",VLOOKUP(TRM!A2510,'TRM - TBM Crosswalk'!$A$2:'TRM - TBM Crosswalk'!$I$1008,8,FALSE))</f>
        <v/>
      </c>
      <c r="K1376" t="str">
        <f>IF(VLOOKUP(TRM!A2510,'TRM - TBM Crosswalk'!$A$2:'TRM - TBM Crosswalk'!$I$1008,9,FALSE)=0,"",VLOOKUP(TRM!A2510,'TRM - TBM Crosswalk'!$A$2:'TRM - TBM Crosswalk'!$I$1008,9,FALSE))</f>
        <v/>
      </c>
    </row>
    <row r="1377" spans="1:11" x14ac:dyDescent="0.45">
      <c r="A1377" t="str">
        <f>TRM!A2757</f>
        <v>A02.023.260</v>
      </c>
      <c r="B1377" t="str">
        <f>TRM!B2757</f>
        <v>Document Imaging and OCR</v>
      </c>
      <c r="C1377" t="str">
        <f>TRM!C2757</f>
        <v>Epson Event Manager | 2.50.0000</v>
      </c>
      <c r="D1377">
        <f>TRM!D2757</f>
        <v>0</v>
      </c>
      <c r="E1377" t="str">
        <f>IF(VLOOKUP(TRM!A2757,'TRM - TBM Crosswalk'!$A$2:'TRM - TBM Crosswalk'!$I$1008,3,FALSE)="N/A","TBD","")</f>
        <v/>
      </c>
      <c r="F1377" t="str">
        <f>IF(VLOOKUP(TRM!A2757,'TRM - TBM Crosswalk'!$A$2:'TRM - TBM Crosswalk'!$I$1008,4,FALSE)=0,"",VLOOKUP(TRM!A2757,'TRM - TBM Crosswalk'!$A$2:'TRM - TBM Crosswalk'!$I$1008,4,FALSE))</f>
        <v/>
      </c>
      <c r="G1377" t="str">
        <f>IF(VLOOKUP(TRM!A2757,'TRM - TBM Crosswalk'!$A$2:'TRM - TBM Crosswalk'!$I$1008,5,FALSE)=0,"",VLOOKUP(TRM!A2757,'TRM - TBM Crosswalk'!$A$2:'TRM - TBM Crosswalk'!$I$1008,5,FALSE))</f>
        <v/>
      </c>
      <c r="H1377" t="str">
        <f>IF(VLOOKUP(TRM!A2757,'TRM - TBM Crosswalk'!$A$2:'TRM - TBM Crosswalk'!$I$1008,6,FALSE)=0,"",VLOOKUP(TRM!A2757,'TRM - TBM Crosswalk'!$A$2:'TRM - TBM Crosswalk'!$I$1008,6,FALSE))</f>
        <v/>
      </c>
      <c r="I1377" t="str">
        <f>IF(VLOOKUP(TRM!A2757,'TRM - TBM Crosswalk'!$A$2:'TRM - TBM Crosswalk'!$I$1008,7,FALSE)=0,"",VLOOKUP(TRM!A2757,'TRM - TBM Crosswalk'!$A$2:'TRM - TBM Crosswalk'!$I$1008,7,FALSE))</f>
        <v>Platform Services</v>
      </c>
      <c r="J1377" t="str">
        <f>IF(VLOOKUP(TRM!A2757,'TRM - TBM Crosswalk'!$A$2:'TRM - TBM Crosswalk'!$I$1008,8,FALSE)=0,"",VLOOKUP(TRM!A2757,'TRM - TBM Crosswalk'!$A$2:'TRM - TBM Crosswalk'!$I$1008,8,FALSE))</f>
        <v>Applications Services</v>
      </c>
      <c r="K1377" t="str">
        <f>IF(VLOOKUP(TRM!A2757,'TRM - TBM Crosswalk'!$A$2:'TRM - TBM Crosswalk'!$I$1008,9,FALSE)=0,"",VLOOKUP(TRM!A2757,'TRM - TBM Crosswalk'!$A$2:'TRM - TBM Crosswalk'!$I$1008,9,FALSE))</f>
        <v>Content Management</v>
      </c>
    </row>
    <row r="1378" spans="1:11" x14ac:dyDescent="0.45">
      <c r="A1378" t="str">
        <f>TRM!A2960</f>
        <v>A02.023.260</v>
      </c>
      <c r="B1378" t="str">
        <f>TRM!B2960</f>
        <v>Document Imaging and OCR</v>
      </c>
      <c r="C1378" t="str">
        <f>TRM!C2960</f>
        <v>Nuance PaperPort 14 | 14.5.0003</v>
      </c>
      <c r="D1378">
        <f>TRM!D2960</f>
        <v>0</v>
      </c>
      <c r="E1378" t="str">
        <f>IF(VLOOKUP(TRM!A2960,'TRM - TBM Crosswalk'!$A$2:'TRM - TBM Crosswalk'!$I$1008,3,FALSE)="N/A","TBD","")</f>
        <v/>
      </c>
      <c r="F1378" t="str">
        <f>IF(VLOOKUP(TRM!A2960,'TRM - TBM Crosswalk'!$A$2:'TRM - TBM Crosswalk'!$I$1008,4,FALSE)=0,"",VLOOKUP(TRM!A2960,'TRM - TBM Crosswalk'!$A$2:'TRM - TBM Crosswalk'!$I$1008,4,FALSE))</f>
        <v/>
      </c>
      <c r="G1378" t="str">
        <f>IF(VLOOKUP(TRM!A2960,'TRM - TBM Crosswalk'!$A$2:'TRM - TBM Crosswalk'!$I$1008,5,FALSE)=0,"",VLOOKUP(TRM!A2960,'TRM - TBM Crosswalk'!$A$2:'TRM - TBM Crosswalk'!$I$1008,5,FALSE))</f>
        <v/>
      </c>
      <c r="H1378" t="str">
        <f>IF(VLOOKUP(TRM!A2960,'TRM - TBM Crosswalk'!$A$2:'TRM - TBM Crosswalk'!$I$1008,6,FALSE)=0,"",VLOOKUP(TRM!A2960,'TRM - TBM Crosswalk'!$A$2:'TRM - TBM Crosswalk'!$I$1008,6,FALSE))</f>
        <v/>
      </c>
      <c r="I1378" t="str">
        <f>IF(VLOOKUP(TRM!A2960,'TRM - TBM Crosswalk'!$A$2:'TRM - TBM Crosswalk'!$I$1008,7,FALSE)=0,"",VLOOKUP(TRM!A2960,'TRM - TBM Crosswalk'!$A$2:'TRM - TBM Crosswalk'!$I$1008,7,FALSE))</f>
        <v>Platform Services</v>
      </c>
      <c r="J1378" t="str">
        <f>IF(VLOOKUP(TRM!A2960,'TRM - TBM Crosswalk'!$A$2:'TRM - TBM Crosswalk'!$I$1008,8,FALSE)=0,"",VLOOKUP(TRM!A2960,'TRM - TBM Crosswalk'!$A$2:'TRM - TBM Crosswalk'!$I$1008,8,FALSE))</f>
        <v>Applications Services</v>
      </c>
      <c r="K1378" t="str">
        <f>IF(VLOOKUP(TRM!A2960,'TRM - TBM Crosswalk'!$A$2:'TRM - TBM Crosswalk'!$I$1008,9,FALSE)=0,"",VLOOKUP(TRM!A2960,'TRM - TBM Crosswalk'!$A$2:'TRM - TBM Crosswalk'!$I$1008,9,FALSE))</f>
        <v>Content Management</v>
      </c>
    </row>
    <row r="1379" spans="1:11" x14ac:dyDescent="0.45">
      <c r="A1379" t="str">
        <f>TRM!A2961</f>
        <v>A02.023.260</v>
      </c>
      <c r="B1379" t="str">
        <f>TRM!B2961</f>
        <v>Document Imaging and OCR</v>
      </c>
      <c r="C1379" t="str">
        <f>TRM!C2961</f>
        <v>Nuance PaperPort 14 | 14.5.0006</v>
      </c>
      <c r="D1379">
        <f>TRM!D2961</f>
        <v>0</v>
      </c>
      <c r="E1379" t="str">
        <f>IF(VLOOKUP(TRM!A2961,'TRM - TBM Crosswalk'!$A$2:'TRM - TBM Crosswalk'!$I$1008,3,FALSE)="N/A","TBD","")</f>
        <v/>
      </c>
      <c r="F1379" t="str">
        <f>IF(VLOOKUP(TRM!A2961,'TRM - TBM Crosswalk'!$A$2:'TRM - TBM Crosswalk'!$I$1008,4,FALSE)=0,"",VLOOKUP(TRM!A2961,'TRM - TBM Crosswalk'!$A$2:'TRM - TBM Crosswalk'!$I$1008,4,FALSE))</f>
        <v/>
      </c>
      <c r="G1379" t="str">
        <f>IF(VLOOKUP(TRM!A2961,'TRM - TBM Crosswalk'!$A$2:'TRM - TBM Crosswalk'!$I$1008,5,FALSE)=0,"",VLOOKUP(TRM!A2961,'TRM - TBM Crosswalk'!$A$2:'TRM - TBM Crosswalk'!$I$1008,5,FALSE))</f>
        <v/>
      </c>
      <c r="H1379" t="str">
        <f>IF(VLOOKUP(TRM!A2961,'TRM - TBM Crosswalk'!$A$2:'TRM - TBM Crosswalk'!$I$1008,6,FALSE)=0,"",VLOOKUP(TRM!A2961,'TRM - TBM Crosswalk'!$A$2:'TRM - TBM Crosswalk'!$I$1008,6,FALSE))</f>
        <v/>
      </c>
      <c r="I1379" t="str">
        <f>IF(VLOOKUP(TRM!A2961,'TRM - TBM Crosswalk'!$A$2:'TRM - TBM Crosswalk'!$I$1008,7,FALSE)=0,"",VLOOKUP(TRM!A2961,'TRM - TBM Crosswalk'!$A$2:'TRM - TBM Crosswalk'!$I$1008,7,FALSE))</f>
        <v>Platform Services</v>
      </c>
      <c r="J1379" t="str">
        <f>IF(VLOOKUP(TRM!A2961,'TRM - TBM Crosswalk'!$A$2:'TRM - TBM Crosswalk'!$I$1008,8,FALSE)=0,"",VLOOKUP(TRM!A2961,'TRM - TBM Crosswalk'!$A$2:'TRM - TBM Crosswalk'!$I$1008,8,FALSE))</f>
        <v>Applications Services</v>
      </c>
      <c r="K1379" t="str">
        <f>IF(VLOOKUP(TRM!A2961,'TRM - TBM Crosswalk'!$A$2:'TRM - TBM Crosswalk'!$I$1008,9,FALSE)=0,"",VLOOKUP(TRM!A2961,'TRM - TBM Crosswalk'!$A$2:'TRM - TBM Crosswalk'!$I$1008,9,FALSE))</f>
        <v>Content Management</v>
      </c>
    </row>
    <row r="1380" spans="1:11" x14ac:dyDescent="0.45">
      <c r="A1380" t="str">
        <f>TRM!A2962</f>
        <v>A02.023.260</v>
      </c>
      <c r="B1380" t="str">
        <f>TRM!B2962</f>
        <v>Document Imaging and OCR</v>
      </c>
      <c r="C1380" t="str">
        <f>TRM!C2962</f>
        <v>OCR Software by I.R.I.S. | 13.0</v>
      </c>
      <c r="D1380">
        <f>TRM!D2962</f>
        <v>0</v>
      </c>
      <c r="E1380" t="str">
        <f>IF(VLOOKUP(TRM!A2962,'TRM - TBM Crosswalk'!$A$2:'TRM - TBM Crosswalk'!$I$1008,3,FALSE)="N/A","TBD","")</f>
        <v/>
      </c>
      <c r="F1380" t="str">
        <f>IF(VLOOKUP(TRM!A2962,'TRM - TBM Crosswalk'!$A$2:'TRM - TBM Crosswalk'!$I$1008,4,FALSE)=0,"",VLOOKUP(TRM!A2962,'TRM - TBM Crosswalk'!$A$2:'TRM - TBM Crosswalk'!$I$1008,4,FALSE))</f>
        <v/>
      </c>
      <c r="G1380" t="str">
        <f>IF(VLOOKUP(TRM!A2962,'TRM - TBM Crosswalk'!$A$2:'TRM - TBM Crosswalk'!$I$1008,5,FALSE)=0,"",VLOOKUP(TRM!A2962,'TRM - TBM Crosswalk'!$A$2:'TRM - TBM Crosswalk'!$I$1008,5,FALSE))</f>
        <v/>
      </c>
      <c r="H1380" t="str">
        <f>IF(VLOOKUP(TRM!A2962,'TRM - TBM Crosswalk'!$A$2:'TRM - TBM Crosswalk'!$I$1008,6,FALSE)=0,"",VLOOKUP(TRM!A2962,'TRM - TBM Crosswalk'!$A$2:'TRM - TBM Crosswalk'!$I$1008,6,FALSE))</f>
        <v/>
      </c>
      <c r="I1380" t="str">
        <f>IF(VLOOKUP(TRM!A2962,'TRM - TBM Crosswalk'!$A$2:'TRM - TBM Crosswalk'!$I$1008,7,FALSE)=0,"",VLOOKUP(TRM!A2962,'TRM - TBM Crosswalk'!$A$2:'TRM - TBM Crosswalk'!$I$1008,7,FALSE))</f>
        <v>Platform Services</v>
      </c>
      <c r="J1380" t="str">
        <f>IF(VLOOKUP(TRM!A2962,'TRM - TBM Crosswalk'!$A$2:'TRM - TBM Crosswalk'!$I$1008,8,FALSE)=0,"",VLOOKUP(TRM!A2962,'TRM - TBM Crosswalk'!$A$2:'TRM - TBM Crosswalk'!$I$1008,8,FALSE))</f>
        <v>Applications Services</v>
      </c>
      <c r="K1380" t="str">
        <f>IF(VLOOKUP(TRM!A2962,'TRM - TBM Crosswalk'!$A$2:'TRM - TBM Crosswalk'!$I$1008,9,FALSE)=0,"",VLOOKUP(TRM!A2962,'TRM - TBM Crosswalk'!$A$2:'TRM - TBM Crosswalk'!$I$1008,9,FALSE))</f>
        <v>Content Management</v>
      </c>
    </row>
    <row r="1381" spans="1:11" x14ac:dyDescent="0.45">
      <c r="A1381" t="str">
        <f>TRM!A5391</f>
        <v>A02.031.383</v>
      </c>
      <c r="B1381" t="str">
        <f>TRM!B5391</f>
        <v>Computer Aided Design</v>
      </c>
      <c r="C1381" t="str">
        <f>TRM!C5391</f>
        <v>Autodesk Material Library 2020 | 18.11.1.0</v>
      </c>
      <c r="D1381">
        <f>TRM!D5391</f>
        <v>0</v>
      </c>
      <c r="E1381" t="str">
        <f>IF(VLOOKUP(TRM!A5391,'TRM - TBM Crosswalk'!$A$2:'TRM - TBM Crosswalk'!$I$1008,3,FALSE)="N/A","TBD","")</f>
        <v/>
      </c>
      <c r="F1381" t="str">
        <f>IF(VLOOKUP(TRM!A5391,'TRM - TBM Crosswalk'!$A$2:'TRM - TBM Crosswalk'!$I$1008,4,FALSE)=0,"",VLOOKUP(TRM!A5391,'TRM - TBM Crosswalk'!$A$2:'TRM - TBM Crosswalk'!$I$1008,4,FALSE))</f>
        <v/>
      </c>
      <c r="G1381" t="str">
        <f>IF(VLOOKUP(TRM!A5391,'TRM - TBM Crosswalk'!$A$2:'TRM - TBM Crosswalk'!$I$1008,5,FALSE)=0,"",VLOOKUP(TRM!A5391,'TRM - TBM Crosswalk'!$A$2:'TRM - TBM Crosswalk'!$I$1008,5,FALSE))</f>
        <v/>
      </c>
      <c r="H1381" t="str">
        <f>IF(VLOOKUP(TRM!A5391,'TRM - TBM Crosswalk'!$A$2:'TRM - TBM Crosswalk'!$I$1008,6,FALSE)=0,"",VLOOKUP(TRM!A5391,'TRM - TBM Crosswalk'!$A$2:'TRM - TBM Crosswalk'!$I$1008,6,FALSE))</f>
        <v/>
      </c>
      <c r="I1381" t="str">
        <f>IF(VLOOKUP(TRM!A5391,'TRM - TBM Crosswalk'!$A$2:'TRM - TBM Crosswalk'!$I$1008,7,FALSE)=0,"",VLOOKUP(TRM!A5391,'TRM - TBM Crosswalk'!$A$2:'TRM - TBM Crosswalk'!$I$1008,7,FALSE))</f>
        <v>Platform Services</v>
      </c>
      <c r="J1381" t="str">
        <f>IF(VLOOKUP(TRM!A5391,'TRM - TBM Crosswalk'!$A$2:'TRM - TBM Crosswalk'!$I$1008,8,FALSE)=0,"",VLOOKUP(TRM!A5391,'TRM - TBM Crosswalk'!$A$2:'TRM - TBM Crosswalk'!$I$1008,8,FALSE))</f>
        <v>Data Services</v>
      </c>
      <c r="K1381" t="str">
        <f>IF(VLOOKUP(TRM!A5391,'TRM - TBM Crosswalk'!$A$2:'TRM - TBM Crosswalk'!$I$1008,9,FALSE)=0,"",VLOOKUP(TRM!A5391,'TRM - TBM Crosswalk'!$A$2:'TRM - TBM Crosswalk'!$I$1008,9,FALSE))</f>
        <v>Data Analytics &amp; Visualizations</v>
      </c>
    </row>
    <row r="1382" spans="1:11" x14ac:dyDescent="0.45">
      <c r="A1382" t="str">
        <f>TRM!A5392</f>
        <v>A02.031.383</v>
      </c>
      <c r="B1382" t="str">
        <f>TRM!B5392</f>
        <v>Computer Aided Design</v>
      </c>
      <c r="C1382" t="str">
        <f>TRM!C5392</f>
        <v>Autodesk Material Library Base Resolution Image Library 2017 | 15.11.3.0</v>
      </c>
      <c r="D1382">
        <f>TRM!D5392</f>
        <v>0</v>
      </c>
      <c r="E1382" t="str">
        <f>IF(VLOOKUP(TRM!A5392,'TRM - TBM Crosswalk'!$A$2:'TRM - TBM Crosswalk'!$I$1008,3,FALSE)="N/A","TBD","")</f>
        <v/>
      </c>
      <c r="F1382" t="str">
        <f>IF(VLOOKUP(TRM!A5392,'TRM - TBM Crosswalk'!$A$2:'TRM - TBM Crosswalk'!$I$1008,4,FALSE)=0,"",VLOOKUP(TRM!A5392,'TRM - TBM Crosswalk'!$A$2:'TRM - TBM Crosswalk'!$I$1008,4,FALSE))</f>
        <v/>
      </c>
      <c r="G1382" t="str">
        <f>IF(VLOOKUP(TRM!A5392,'TRM - TBM Crosswalk'!$A$2:'TRM - TBM Crosswalk'!$I$1008,5,FALSE)=0,"",VLOOKUP(TRM!A5392,'TRM - TBM Crosswalk'!$A$2:'TRM - TBM Crosswalk'!$I$1008,5,FALSE))</f>
        <v/>
      </c>
      <c r="H1382" t="str">
        <f>IF(VLOOKUP(TRM!A5392,'TRM - TBM Crosswalk'!$A$2:'TRM - TBM Crosswalk'!$I$1008,6,FALSE)=0,"",VLOOKUP(TRM!A5392,'TRM - TBM Crosswalk'!$A$2:'TRM - TBM Crosswalk'!$I$1008,6,FALSE))</f>
        <v/>
      </c>
      <c r="I1382" t="str">
        <f>IF(VLOOKUP(TRM!A5392,'TRM - TBM Crosswalk'!$A$2:'TRM - TBM Crosswalk'!$I$1008,7,FALSE)=0,"",VLOOKUP(TRM!A5392,'TRM - TBM Crosswalk'!$A$2:'TRM - TBM Crosswalk'!$I$1008,7,FALSE))</f>
        <v>Platform Services</v>
      </c>
      <c r="J1382" t="str">
        <f>IF(VLOOKUP(TRM!A5392,'TRM - TBM Crosswalk'!$A$2:'TRM - TBM Crosswalk'!$I$1008,8,FALSE)=0,"",VLOOKUP(TRM!A5392,'TRM - TBM Crosswalk'!$A$2:'TRM - TBM Crosswalk'!$I$1008,8,FALSE))</f>
        <v>Data Services</v>
      </c>
      <c r="K1382" t="str">
        <f>IF(VLOOKUP(TRM!A5392,'TRM - TBM Crosswalk'!$A$2:'TRM - TBM Crosswalk'!$I$1008,9,FALSE)=0,"",VLOOKUP(TRM!A5392,'TRM - TBM Crosswalk'!$A$2:'TRM - TBM Crosswalk'!$I$1008,9,FALSE))</f>
        <v>Data Analytics &amp; Visualizations</v>
      </c>
    </row>
    <row r="1383" spans="1:11" x14ac:dyDescent="0.45">
      <c r="A1383" t="str">
        <f>TRM!A5445</f>
        <v>A02.031.383</v>
      </c>
      <c r="B1383" t="str">
        <f>TRM!B5445</f>
        <v>Computer Aided Design</v>
      </c>
      <c r="C1383" t="str">
        <f>TRM!C5445</f>
        <v>Autodesk Revit Model Review 2019 | 19.0.0.405</v>
      </c>
      <c r="D1383">
        <f>TRM!D5445</f>
        <v>0</v>
      </c>
      <c r="E1383" t="str">
        <f>IF(VLOOKUP(TRM!A5445,'TRM - TBM Crosswalk'!$A$2:'TRM - TBM Crosswalk'!$I$1008,3,FALSE)="N/A","TBD","")</f>
        <v/>
      </c>
      <c r="F1383" t="str">
        <f>IF(VLOOKUP(TRM!A5445,'TRM - TBM Crosswalk'!$A$2:'TRM - TBM Crosswalk'!$I$1008,4,FALSE)=0,"",VLOOKUP(TRM!A5445,'TRM - TBM Crosswalk'!$A$2:'TRM - TBM Crosswalk'!$I$1008,4,FALSE))</f>
        <v/>
      </c>
      <c r="G1383" t="str">
        <f>IF(VLOOKUP(TRM!A5445,'TRM - TBM Crosswalk'!$A$2:'TRM - TBM Crosswalk'!$I$1008,5,FALSE)=0,"",VLOOKUP(TRM!A5445,'TRM - TBM Crosswalk'!$A$2:'TRM - TBM Crosswalk'!$I$1008,5,FALSE))</f>
        <v/>
      </c>
      <c r="H1383" t="str">
        <f>IF(VLOOKUP(TRM!A5445,'TRM - TBM Crosswalk'!$A$2:'TRM - TBM Crosswalk'!$I$1008,6,FALSE)=0,"",VLOOKUP(TRM!A5445,'TRM - TBM Crosswalk'!$A$2:'TRM - TBM Crosswalk'!$I$1008,6,FALSE))</f>
        <v/>
      </c>
      <c r="I1383" t="str">
        <f>IF(VLOOKUP(TRM!A5445,'TRM - TBM Crosswalk'!$A$2:'TRM - TBM Crosswalk'!$I$1008,7,FALSE)=0,"",VLOOKUP(TRM!A5445,'TRM - TBM Crosswalk'!$A$2:'TRM - TBM Crosswalk'!$I$1008,7,FALSE))</f>
        <v>Platform Services</v>
      </c>
      <c r="J1383" t="str">
        <f>IF(VLOOKUP(TRM!A5445,'TRM - TBM Crosswalk'!$A$2:'TRM - TBM Crosswalk'!$I$1008,8,FALSE)=0,"",VLOOKUP(TRM!A5445,'TRM - TBM Crosswalk'!$A$2:'TRM - TBM Crosswalk'!$I$1008,8,FALSE))</f>
        <v>Data Services</v>
      </c>
      <c r="K1383" t="str">
        <f>IF(VLOOKUP(TRM!A5445,'TRM - TBM Crosswalk'!$A$2:'TRM - TBM Crosswalk'!$I$1008,9,FALSE)=0,"",VLOOKUP(TRM!A5445,'TRM - TBM Crosswalk'!$A$2:'TRM - TBM Crosswalk'!$I$1008,9,FALSE))</f>
        <v>Data Analytics &amp; Visualizations</v>
      </c>
    </row>
    <row r="1384" spans="1:11" x14ac:dyDescent="0.45">
      <c r="A1384" t="str">
        <f>TRM!A5491</f>
        <v>A02.031.383</v>
      </c>
      <c r="B1384" t="str">
        <f>TRM!B5491</f>
        <v>Computer Aided Design</v>
      </c>
      <c r="C1384" t="str">
        <f>TRM!C5491</f>
        <v>eTransmit for Autodesk Revit 2018 | 18.0.0.420</v>
      </c>
      <c r="D1384">
        <f>TRM!D5491</f>
        <v>0</v>
      </c>
      <c r="E1384" t="str">
        <f>IF(VLOOKUP(TRM!A5491,'TRM - TBM Crosswalk'!$A$2:'TRM - TBM Crosswalk'!$I$1008,3,FALSE)="N/A","TBD","")</f>
        <v/>
      </c>
      <c r="F1384" t="str">
        <f>IF(VLOOKUP(TRM!A5491,'TRM - TBM Crosswalk'!$A$2:'TRM - TBM Crosswalk'!$I$1008,4,FALSE)=0,"",VLOOKUP(TRM!A5491,'TRM - TBM Crosswalk'!$A$2:'TRM - TBM Crosswalk'!$I$1008,4,FALSE))</f>
        <v/>
      </c>
      <c r="G1384" t="str">
        <f>IF(VLOOKUP(TRM!A5491,'TRM - TBM Crosswalk'!$A$2:'TRM - TBM Crosswalk'!$I$1008,5,FALSE)=0,"",VLOOKUP(TRM!A5491,'TRM - TBM Crosswalk'!$A$2:'TRM - TBM Crosswalk'!$I$1008,5,FALSE))</f>
        <v/>
      </c>
      <c r="H1384" t="str">
        <f>IF(VLOOKUP(TRM!A5491,'TRM - TBM Crosswalk'!$A$2:'TRM - TBM Crosswalk'!$I$1008,6,FALSE)=0,"",VLOOKUP(TRM!A5491,'TRM - TBM Crosswalk'!$A$2:'TRM - TBM Crosswalk'!$I$1008,6,FALSE))</f>
        <v/>
      </c>
      <c r="I1384" t="str">
        <f>IF(VLOOKUP(TRM!A5491,'TRM - TBM Crosswalk'!$A$2:'TRM - TBM Crosswalk'!$I$1008,7,FALSE)=0,"",VLOOKUP(TRM!A5491,'TRM - TBM Crosswalk'!$A$2:'TRM - TBM Crosswalk'!$I$1008,7,FALSE))</f>
        <v>Platform Services</v>
      </c>
      <c r="J1384" t="str">
        <f>IF(VLOOKUP(TRM!A5491,'TRM - TBM Crosswalk'!$A$2:'TRM - TBM Crosswalk'!$I$1008,8,FALSE)=0,"",VLOOKUP(TRM!A5491,'TRM - TBM Crosswalk'!$A$2:'TRM - TBM Crosswalk'!$I$1008,8,FALSE))</f>
        <v>Data Services</v>
      </c>
      <c r="K1384" t="str">
        <f>IF(VLOOKUP(TRM!A5491,'TRM - TBM Crosswalk'!$A$2:'TRM - TBM Crosswalk'!$I$1008,9,FALSE)=0,"",VLOOKUP(TRM!A5491,'TRM - TBM Crosswalk'!$A$2:'TRM - TBM Crosswalk'!$I$1008,9,FALSE))</f>
        <v>Data Analytics &amp; Visualizations</v>
      </c>
    </row>
    <row r="1385" spans="1:11" x14ac:dyDescent="0.45">
      <c r="A1385" t="str">
        <f>TRM!A5492</f>
        <v>A02.031.383</v>
      </c>
      <c r="B1385" t="str">
        <f>TRM!B5492</f>
        <v>Computer Aided Design</v>
      </c>
      <c r="C1385" t="str">
        <f>TRM!C5492</f>
        <v>eTransmit for Autodesk Revit 2019 | 19.0.0.405</v>
      </c>
      <c r="D1385">
        <f>TRM!D5492</f>
        <v>0</v>
      </c>
      <c r="E1385" t="str">
        <f>IF(VLOOKUP(TRM!A5492,'TRM - TBM Crosswalk'!$A$2:'TRM - TBM Crosswalk'!$I$1008,3,FALSE)="N/A","TBD","")</f>
        <v/>
      </c>
      <c r="F1385" t="str">
        <f>IF(VLOOKUP(TRM!A5492,'TRM - TBM Crosswalk'!$A$2:'TRM - TBM Crosswalk'!$I$1008,4,FALSE)=0,"",VLOOKUP(TRM!A5492,'TRM - TBM Crosswalk'!$A$2:'TRM - TBM Crosswalk'!$I$1008,4,FALSE))</f>
        <v/>
      </c>
      <c r="G1385" t="str">
        <f>IF(VLOOKUP(TRM!A5492,'TRM - TBM Crosswalk'!$A$2:'TRM - TBM Crosswalk'!$I$1008,5,FALSE)=0,"",VLOOKUP(TRM!A5492,'TRM - TBM Crosswalk'!$A$2:'TRM - TBM Crosswalk'!$I$1008,5,FALSE))</f>
        <v/>
      </c>
      <c r="H1385" t="str">
        <f>IF(VLOOKUP(TRM!A5492,'TRM - TBM Crosswalk'!$A$2:'TRM - TBM Crosswalk'!$I$1008,6,FALSE)=0,"",VLOOKUP(TRM!A5492,'TRM - TBM Crosswalk'!$A$2:'TRM - TBM Crosswalk'!$I$1008,6,FALSE))</f>
        <v/>
      </c>
      <c r="I1385" t="str">
        <f>IF(VLOOKUP(TRM!A5492,'TRM - TBM Crosswalk'!$A$2:'TRM - TBM Crosswalk'!$I$1008,7,FALSE)=0,"",VLOOKUP(TRM!A5492,'TRM - TBM Crosswalk'!$A$2:'TRM - TBM Crosswalk'!$I$1008,7,FALSE))</f>
        <v>Platform Services</v>
      </c>
      <c r="J1385" t="str">
        <f>IF(VLOOKUP(TRM!A5492,'TRM - TBM Crosswalk'!$A$2:'TRM - TBM Crosswalk'!$I$1008,8,FALSE)=0,"",VLOOKUP(TRM!A5492,'TRM - TBM Crosswalk'!$A$2:'TRM - TBM Crosswalk'!$I$1008,8,FALSE))</f>
        <v>Data Services</v>
      </c>
      <c r="K1385" t="str">
        <f>IF(VLOOKUP(TRM!A5492,'TRM - TBM Crosswalk'!$A$2:'TRM - TBM Crosswalk'!$I$1008,9,FALSE)=0,"",VLOOKUP(TRM!A5492,'TRM - TBM Crosswalk'!$A$2:'TRM - TBM Crosswalk'!$I$1008,9,FALSE))</f>
        <v>Data Analytics &amp; Visualizations</v>
      </c>
    </row>
    <row r="1386" spans="1:11" x14ac:dyDescent="0.45">
      <c r="A1386" t="str">
        <f>TRM!A5493</f>
        <v>A02.031.383</v>
      </c>
      <c r="B1386" t="str">
        <f>TRM!B5493</f>
        <v>Computer Aided Design</v>
      </c>
      <c r="C1386" t="str">
        <f>TRM!C5493</f>
        <v>eTransmit for Autodesk Revit 2020 | 20.2.1.1</v>
      </c>
      <c r="D1386">
        <f>TRM!D5493</f>
        <v>0</v>
      </c>
      <c r="E1386" t="str">
        <f>IF(VLOOKUP(TRM!A5493,'TRM - TBM Crosswalk'!$A$2:'TRM - TBM Crosswalk'!$I$1008,3,FALSE)="N/A","TBD","")</f>
        <v/>
      </c>
      <c r="F1386" t="str">
        <f>IF(VLOOKUP(TRM!A5493,'TRM - TBM Crosswalk'!$A$2:'TRM - TBM Crosswalk'!$I$1008,4,FALSE)=0,"",VLOOKUP(TRM!A5493,'TRM - TBM Crosswalk'!$A$2:'TRM - TBM Crosswalk'!$I$1008,4,FALSE))</f>
        <v/>
      </c>
      <c r="G1386" t="str">
        <f>IF(VLOOKUP(TRM!A5493,'TRM - TBM Crosswalk'!$A$2:'TRM - TBM Crosswalk'!$I$1008,5,FALSE)=0,"",VLOOKUP(TRM!A5493,'TRM - TBM Crosswalk'!$A$2:'TRM - TBM Crosswalk'!$I$1008,5,FALSE))</f>
        <v/>
      </c>
      <c r="H1386" t="str">
        <f>IF(VLOOKUP(TRM!A5493,'TRM - TBM Crosswalk'!$A$2:'TRM - TBM Crosswalk'!$I$1008,6,FALSE)=0,"",VLOOKUP(TRM!A5493,'TRM - TBM Crosswalk'!$A$2:'TRM - TBM Crosswalk'!$I$1008,6,FALSE))</f>
        <v/>
      </c>
      <c r="I1386" t="str">
        <f>IF(VLOOKUP(TRM!A5493,'TRM - TBM Crosswalk'!$A$2:'TRM - TBM Crosswalk'!$I$1008,7,FALSE)=0,"",VLOOKUP(TRM!A5493,'TRM - TBM Crosswalk'!$A$2:'TRM - TBM Crosswalk'!$I$1008,7,FALSE))</f>
        <v>Platform Services</v>
      </c>
      <c r="J1386" t="str">
        <f>IF(VLOOKUP(TRM!A5493,'TRM - TBM Crosswalk'!$A$2:'TRM - TBM Crosswalk'!$I$1008,8,FALSE)=0,"",VLOOKUP(TRM!A5493,'TRM - TBM Crosswalk'!$A$2:'TRM - TBM Crosswalk'!$I$1008,8,FALSE))</f>
        <v>Data Services</v>
      </c>
      <c r="K1386" t="str">
        <f>IF(VLOOKUP(TRM!A5493,'TRM - TBM Crosswalk'!$A$2:'TRM - TBM Crosswalk'!$I$1008,9,FALSE)=0,"",VLOOKUP(TRM!A5493,'TRM - TBM Crosswalk'!$A$2:'TRM - TBM Crosswalk'!$I$1008,9,FALSE))</f>
        <v>Data Analytics &amp; Visualizations</v>
      </c>
    </row>
    <row r="1387" spans="1:11" x14ac:dyDescent="0.45">
      <c r="A1387" t="str">
        <f>TRM!A5494</f>
        <v>A02.031.383</v>
      </c>
      <c r="B1387" t="str">
        <f>TRM!B5494</f>
        <v>Computer Aided Design</v>
      </c>
      <c r="C1387" t="str">
        <f>TRM!C5494</f>
        <v>Felix.app - 0.2</v>
      </c>
      <c r="D1387">
        <f>TRM!D5494</f>
        <v>0</v>
      </c>
      <c r="E1387" t="str">
        <f>IF(VLOOKUP(TRM!A5494,'TRM - TBM Crosswalk'!$A$2:'TRM - TBM Crosswalk'!$I$1008,3,FALSE)="N/A","TBD","")</f>
        <v/>
      </c>
      <c r="F1387" t="str">
        <f>IF(VLOOKUP(TRM!A5494,'TRM - TBM Crosswalk'!$A$2:'TRM - TBM Crosswalk'!$I$1008,4,FALSE)=0,"",VLOOKUP(TRM!A5494,'TRM - TBM Crosswalk'!$A$2:'TRM - TBM Crosswalk'!$I$1008,4,FALSE))</f>
        <v/>
      </c>
      <c r="G1387" t="str">
        <f>IF(VLOOKUP(TRM!A5494,'TRM - TBM Crosswalk'!$A$2:'TRM - TBM Crosswalk'!$I$1008,5,FALSE)=0,"",VLOOKUP(TRM!A5494,'TRM - TBM Crosswalk'!$A$2:'TRM - TBM Crosswalk'!$I$1008,5,FALSE))</f>
        <v/>
      </c>
      <c r="H1387" t="str">
        <f>IF(VLOOKUP(TRM!A5494,'TRM - TBM Crosswalk'!$A$2:'TRM - TBM Crosswalk'!$I$1008,6,FALSE)=0,"",VLOOKUP(TRM!A5494,'TRM - TBM Crosswalk'!$A$2:'TRM - TBM Crosswalk'!$I$1008,6,FALSE))</f>
        <v/>
      </c>
      <c r="I1387" t="str">
        <f>IF(VLOOKUP(TRM!A5494,'TRM - TBM Crosswalk'!$A$2:'TRM - TBM Crosswalk'!$I$1008,7,FALSE)=0,"",VLOOKUP(TRM!A5494,'TRM - TBM Crosswalk'!$A$2:'TRM - TBM Crosswalk'!$I$1008,7,FALSE))</f>
        <v>Platform Services</v>
      </c>
      <c r="J1387" t="str">
        <f>IF(VLOOKUP(TRM!A5494,'TRM - TBM Crosswalk'!$A$2:'TRM - TBM Crosswalk'!$I$1008,8,FALSE)=0,"",VLOOKUP(TRM!A5494,'TRM - TBM Crosswalk'!$A$2:'TRM - TBM Crosswalk'!$I$1008,8,FALSE))</f>
        <v>Data Services</v>
      </c>
      <c r="K1387" t="str">
        <f>IF(VLOOKUP(TRM!A5494,'TRM - TBM Crosswalk'!$A$2:'TRM - TBM Crosswalk'!$I$1008,9,FALSE)=0,"",VLOOKUP(TRM!A5494,'TRM - TBM Crosswalk'!$A$2:'TRM - TBM Crosswalk'!$I$1008,9,FALSE))</f>
        <v>Data Analytics &amp; Visualizations</v>
      </c>
    </row>
    <row r="1388" spans="1:11" x14ac:dyDescent="0.45">
      <c r="A1388" t="str">
        <f>TRM!A5495</f>
        <v>A02.031.383</v>
      </c>
      <c r="B1388" t="str">
        <f>TRM!B5495</f>
        <v>Computer Aided Design</v>
      </c>
      <c r="C1388" t="str">
        <f>TRM!C5495</f>
        <v>FormIt 360 Converter For Revit 2017 | 1.9.0.0</v>
      </c>
      <c r="D1388">
        <f>TRM!D5495</f>
        <v>0</v>
      </c>
      <c r="E1388" t="str">
        <f>IF(VLOOKUP(TRM!A5495,'TRM - TBM Crosswalk'!$A$2:'TRM - TBM Crosswalk'!$I$1008,3,FALSE)="N/A","TBD","")</f>
        <v/>
      </c>
      <c r="F1388" t="str">
        <f>IF(VLOOKUP(TRM!A5495,'TRM - TBM Crosswalk'!$A$2:'TRM - TBM Crosswalk'!$I$1008,4,FALSE)=0,"",VLOOKUP(TRM!A5495,'TRM - TBM Crosswalk'!$A$2:'TRM - TBM Crosswalk'!$I$1008,4,FALSE))</f>
        <v/>
      </c>
      <c r="G1388" t="str">
        <f>IF(VLOOKUP(TRM!A5495,'TRM - TBM Crosswalk'!$A$2:'TRM - TBM Crosswalk'!$I$1008,5,FALSE)=0,"",VLOOKUP(TRM!A5495,'TRM - TBM Crosswalk'!$A$2:'TRM - TBM Crosswalk'!$I$1008,5,FALSE))</f>
        <v/>
      </c>
      <c r="H1388" t="str">
        <f>IF(VLOOKUP(TRM!A5495,'TRM - TBM Crosswalk'!$A$2:'TRM - TBM Crosswalk'!$I$1008,6,FALSE)=0,"",VLOOKUP(TRM!A5495,'TRM - TBM Crosswalk'!$A$2:'TRM - TBM Crosswalk'!$I$1008,6,FALSE))</f>
        <v/>
      </c>
      <c r="I1388" t="str">
        <f>IF(VLOOKUP(TRM!A5495,'TRM - TBM Crosswalk'!$A$2:'TRM - TBM Crosswalk'!$I$1008,7,FALSE)=0,"",VLOOKUP(TRM!A5495,'TRM - TBM Crosswalk'!$A$2:'TRM - TBM Crosswalk'!$I$1008,7,FALSE))</f>
        <v>Platform Services</v>
      </c>
      <c r="J1388" t="str">
        <f>IF(VLOOKUP(TRM!A5495,'TRM - TBM Crosswalk'!$A$2:'TRM - TBM Crosswalk'!$I$1008,8,FALSE)=0,"",VLOOKUP(TRM!A5495,'TRM - TBM Crosswalk'!$A$2:'TRM - TBM Crosswalk'!$I$1008,8,FALSE))</f>
        <v>Data Services</v>
      </c>
      <c r="K1388" t="str">
        <f>IF(VLOOKUP(TRM!A5495,'TRM - TBM Crosswalk'!$A$2:'TRM - TBM Crosswalk'!$I$1008,9,FALSE)=0,"",VLOOKUP(TRM!A5495,'TRM - TBM Crosswalk'!$A$2:'TRM - TBM Crosswalk'!$I$1008,9,FALSE))</f>
        <v>Data Analytics &amp; Visualizations</v>
      </c>
    </row>
    <row r="1389" spans="1:11" x14ac:dyDescent="0.45">
      <c r="A1389" t="str">
        <f>TRM!A5496</f>
        <v>A02.031.383</v>
      </c>
      <c r="B1389" t="str">
        <f>TRM!B5496</f>
        <v>Computer Aided Design</v>
      </c>
      <c r="C1389" t="str">
        <f>TRM!C5496</f>
        <v>FormIt Converter For Revit 2018 | 1.9.3.0</v>
      </c>
      <c r="D1389">
        <f>TRM!D5496</f>
        <v>0</v>
      </c>
      <c r="E1389" t="str">
        <f>IF(VLOOKUP(TRM!A5496,'TRM - TBM Crosswalk'!$A$2:'TRM - TBM Crosswalk'!$I$1008,3,FALSE)="N/A","TBD","")</f>
        <v/>
      </c>
      <c r="F1389" t="str">
        <f>IF(VLOOKUP(TRM!A5496,'TRM - TBM Crosswalk'!$A$2:'TRM - TBM Crosswalk'!$I$1008,4,FALSE)=0,"",VLOOKUP(TRM!A5496,'TRM - TBM Crosswalk'!$A$2:'TRM - TBM Crosswalk'!$I$1008,4,FALSE))</f>
        <v/>
      </c>
      <c r="G1389" t="str">
        <f>IF(VLOOKUP(TRM!A5496,'TRM - TBM Crosswalk'!$A$2:'TRM - TBM Crosswalk'!$I$1008,5,FALSE)=0,"",VLOOKUP(TRM!A5496,'TRM - TBM Crosswalk'!$A$2:'TRM - TBM Crosswalk'!$I$1008,5,FALSE))</f>
        <v/>
      </c>
      <c r="H1389" t="str">
        <f>IF(VLOOKUP(TRM!A5496,'TRM - TBM Crosswalk'!$A$2:'TRM - TBM Crosswalk'!$I$1008,6,FALSE)=0,"",VLOOKUP(TRM!A5496,'TRM - TBM Crosswalk'!$A$2:'TRM - TBM Crosswalk'!$I$1008,6,FALSE))</f>
        <v/>
      </c>
      <c r="I1389" t="str">
        <f>IF(VLOOKUP(TRM!A5496,'TRM - TBM Crosswalk'!$A$2:'TRM - TBM Crosswalk'!$I$1008,7,FALSE)=0,"",VLOOKUP(TRM!A5496,'TRM - TBM Crosswalk'!$A$2:'TRM - TBM Crosswalk'!$I$1008,7,FALSE))</f>
        <v>Platform Services</v>
      </c>
      <c r="J1389" t="str">
        <f>IF(VLOOKUP(TRM!A5496,'TRM - TBM Crosswalk'!$A$2:'TRM - TBM Crosswalk'!$I$1008,8,FALSE)=0,"",VLOOKUP(TRM!A5496,'TRM - TBM Crosswalk'!$A$2:'TRM - TBM Crosswalk'!$I$1008,8,FALSE))</f>
        <v>Data Services</v>
      </c>
      <c r="K1389" t="str">
        <f>IF(VLOOKUP(TRM!A5496,'TRM - TBM Crosswalk'!$A$2:'TRM - TBM Crosswalk'!$I$1008,9,FALSE)=0,"",VLOOKUP(TRM!A5496,'TRM - TBM Crosswalk'!$A$2:'TRM - TBM Crosswalk'!$I$1008,9,FALSE))</f>
        <v>Data Analytics &amp; Visualizations</v>
      </c>
    </row>
    <row r="1390" spans="1:11" x14ac:dyDescent="0.45">
      <c r="A1390" t="str">
        <f>TRM!A5497</f>
        <v>A02.031.383</v>
      </c>
      <c r="B1390" t="str">
        <f>TRM!B5497</f>
        <v>Computer Aided Design</v>
      </c>
      <c r="C1390" t="str">
        <f>TRM!C5497</f>
        <v>LibreCAD | 2.1.3</v>
      </c>
      <c r="D1390">
        <f>TRM!D5497</f>
        <v>0</v>
      </c>
      <c r="E1390" t="str">
        <f>IF(VLOOKUP(TRM!A5497,'TRM - TBM Crosswalk'!$A$2:'TRM - TBM Crosswalk'!$I$1008,3,FALSE)="N/A","TBD","")</f>
        <v/>
      </c>
      <c r="F1390" t="str">
        <f>IF(VLOOKUP(TRM!A5497,'TRM - TBM Crosswalk'!$A$2:'TRM - TBM Crosswalk'!$I$1008,4,FALSE)=0,"",VLOOKUP(TRM!A5497,'TRM - TBM Crosswalk'!$A$2:'TRM - TBM Crosswalk'!$I$1008,4,FALSE))</f>
        <v/>
      </c>
      <c r="G1390" t="str">
        <f>IF(VLOOKUP(TRM!A5497,'TRM - TBM Crosswalk'!$A$2:'TRM - TBM Crosswalk'!$I$1008,5,FALSE)=0,"",VLOOKUP(TRM!A5497,'TRM - TBM Crosswalk'!$A$2:'TRM - TBM Crosswalk'!$I$1008,5,FALSE))</f>
        <v/>
      </c>
      <c r="H1390" t="str">
        <f>IF(VLOOKUP(TRM!A5497,'TRM - TBM Crosswalk'!$A$2:'TRM - TBM Crosswalk'!$I$1008,6,FALSE)=0,"",VLOOKUP(TRM!A5497,'TRM - TBM Crosswalk'!$A$2:'TRM - TBM Crosswalk'!$I$1008,6,FALSE))</f>
        <v/>
      </c>
      <c r="I1390" t="str">
        <f>IF(VLOOKUP(TRM!A5497,'TRM - TBM Crosswalk'!$A$2:'TRM - TBM Crosswalk'!$I$1008,7,FALSE)=0,"",VLOOKUP(TRM!A5497,'TRM - TBM Crosswalk'!$A$2:'TRM - TBM Crosswalk'!$I$1008,7,FALSE))</f>
        <v>Platform Services</v>
      </c>
      <c r="J1390" t="str">
        <f>IF(VLOOKUP(TRM!A5497,'TRM - TBM Crosswalk'!$A$2:'TRM - TBM Crosswalk'!$I$1008,8,FALSE)=0,"",VLOOKUP(TRM!A5497,'TRM - TBM Crosswalk'!$A$2:'TRM - TBM Crosswalk'!$I$1008,8,FALSE))</f>
        <v>Data Services</v>
      </c>
      <c r="K1390" t="str">
        <f>IF(VLOOKUP(TRM!A5497,'TRM - TBM Crosswalk'!$A$2:'TRM - TBM Crosswalk'!$I$1008,9,FALSE)=0,"",VLOOKUP(TRM!A5497,'TRM - TBM Crosswalk'!$A$2:'TRM - TBM Crosswalk'!$I$1008,9,FALSE))</f>
        <v>Data Analytics &amp; Visualizations</v>
      </c>
    </row>
    <row r="1391" spans="1:11" x14ac:dyDescent="0.45">
      <c r="A1391" t="str">
        <f>TRM!A5498</f>
        <v>A02.031.383</v>
      </c>
      <c r="B1391" t="str">
        <f>TRM!B5498</f>
        <v>Computer Aided Design</v>
      </c>
      <c r="C1391" t="str">
        <f>TRM!C5498</f>
        <v>OpenDCL Studio | 8.2.0102</v>
      </c>
      <c r="D1391">
        <f>TRM!D5498</f>
        <v>0</v>
      </c>
      <c r="E1391" t="str">
        <f>IF(VLOOKUP(TRM!A5498,'TRM - TBM Crosswalk'!$A$2:'TRM - TBM Crosswalk'!$I$1008,3,FALSE)="N/A","TBD","")</f>
        <v/>
      </c>
      <c r="F1391" t="str">
        <f>IF(VLOOKUP(TRM!A5498,'TRM - TBM Crosswalk'!$A$2:'TRM - TBM Crosswalk'!$I$1008,4,FALSE)=0,"",VLOOKUP(TRM!A5498,'TRM - TBM Crosswalk'!$A$2:'TRM - TBM Crosswalk'!$I$1008,4,FALSE))</f>
        <v/>
      </c>
      <c r="G1391" t="str">
        <f>IF(VLOOKUP(TRM!A5498,'TRM - TBM Crosswalk'!$A$2:'TRM - TBM Crosswalk'!$I$1008,5,FALSE)=0,"",VLOOKUP(TRM!A5498,'TRM - TBM Crosswalk'!$A$2:'TRM - TBM Crosswalk'!$I$1008,5,FALSE))</f>
        <v/>
      </c>
      <c r="H1391" t="str">
        <f>IF(VLOOKUP(TRM!A5498,'TRM - TBM Crosswalk'!$A$2:'TRM - TBM Crosswalk'!$I$1008,6,FALSE)=0,"",VLOOKUP(TRM!A5498,'TRM - TBM Crosswalk'!$A$2:'TRM - TBM Crosswalk'!$I$1008,6,FALSE))</f>
        <v/>
      </c>
      <c r="I1391" t="str">
        <f>IF(VLOOKUP(TRM!A5498,'TRM - TBM Crosswalk'!$A$2:'TRM - TBM Crosswalk'!$I$1008,7,FALSE)=0,"",VLOOKUP(TRM!A5498,'TRM - TBM Crosswalk'!$A$2:'TRM - TBM Crosswalk'!$I$1008,7,FALSE))</f>
        <v>Platform Services</v>
      </c>
      <c r="J1391" t="str">
        <f>IF(VLOOKUP(TRM!A5498,'TRM - TBM Crosswalk'!$A$2:'TRM - TBM Crosswalk'!$I$1008,8,FALSE)=0,"",VLOOKUP(TRM!A5498,'TRM - TBM Crosswalk'!$A$2:'TRM - TBM Crosswalk'!$I$1008,8,FALSE))</f>
        <v>Data Services</v>
      </c>
      <c r="K1391" t="str">
        <f>IF(VLOOKUP(TRM!A5498,'TRM - TBM Crosswalk'!$A$2:'TRM - TBM Crosswalk'!$I$1008,9,FALSE)=0,"",VLOOKUP(TRM!A5498,'TRM - TBM Crosswalk'!$A$2:'TRM - TBM Crosswalk'!$I$1008,9,FALSE))</f>
        <v>Data Analytics &amp; Visualizations</v>
      </c>
    </row>
    <row r="1392" spans="1:11" x14ac:dyDescent="0.45">
      <c r="A1392" t="str">
        <f>TRM!A5499</f>
        <v>A02.031.383</v>
      </c>
      <c r="B1392" t="str">
        <f>TRM!B5499</f>
        <v>Computer Aided Design</v>
      </c>
      <c r="C1392" t="str">
        <f>TRM!C5499</f>
        <v>Personal Accelerator for Revit | 16.0.1109.0</v>
      </c>
      <c r="D1392">
        <f>TRM!D5499</f>
        <v>0</v>
      </c>
      <c r="E1392" t="str">
        <f>IF(VLOOKUP(TRM!A5499,'TRM - TBM Crosswalk'!$A$2:'TRM - TBM Crosswalk'!$I$1008,3,FALSE)="N/A","TBD","")</f>
        <v/>
      </c>
      <c r="F1392" t="str">
        <f>IF(VLOOKUP(TRM!A5499,'TRM - TBM Crosswalk'!$A$2:'TRM - TBM Crosswalk'!$I$1008,4,FALSE)=0,"",VLOOKUP(TRM!A5499,'TRM - TBM Crosswalk'!$A$2:'TRM - TBM Crosswalk'!$I$1008,4,FALSE))</f>
        <v/>
      </c>
      <c r="G1392" t="str">
        <f>IF(VLOOKUP(TRM!A5499,'TRM - TBM Crosswalk'!$A$2:'TRM - TBM Crosswalk'!$I$1008,5,FALSE)=0,"",VLOOKUP(TRM!A5499,'TRM - TBM Crosswalk'!$A$2:'TRM - TBM Crosswalk'!$I$1008,5,FALSE))</f>
        <v/>
      </c>
      <c r="H1392" t="str">
        <f>IF(VLOOKUP(TRM!A5499,'TRM - TBM Crosswalk'!$A$2:'TRM - TBM Crosswalk'!$I$1008,6,FALSE)=0,"",VLOOKUP(TRM!A5499,'TRM - TBM Crosswalk'!$A$2:'TRM - TBM Crosswalk'!$I$1008,6,FALSE))</f>
        <v/>
      </c>
      <c r="I1392" t="str">
        <f>IF(VLOOKUP(TRM!A5499,'TRM - TBM Crosswalk'!$A$2:'TRM - TBM Crosswalk'!$I$1008,7,FALSE)=0,"",VLOOKUP(TRM!A5499,'TRM - TBM Crosswalk'!$A$2:'TRM - TBM Crosswalk'!$I$1008,7,FALSE))</f>
        <v>Platform Services</v>
      </c>
      <c r="J1392" t="str">
        <f>IF(VLOOKUP(TRM!A5499,'TRM - TBM Crosswalk'!$A$2:'TRM - TBM Crosswalk'!$I$1008,8,FALSE)=0,"",VLOOKUP(TRM!A5499,'TRM - TBM Crosswalk'!$A$2:'TRM - TBM Crosswalk'!$I$1008,8,FALSE))</f>
        <v>Data Services</v>
      </c>
      <c r="K1392" t="str">
        <f>IF(VLOOKUP(TRM!A5499,'TRM - TBM Crosswalk'!$A$2:'TRM - TBM Crosswalk'!$I$1008,9,FALSE)=0,"",VLOOKUP(TRM!A5499,'TRM - TBM Crosswalk'!$A$2:'TRM - TBM Crosswalk'!$I$1008,9,FALSE))</f>
        <v>Data Analytics &amp; Visualizations</v>
      </c>
    </row>
    <row r="1393" spans="1:11" x14ac:dyDescent="0.45">
      <c r="A1393" t="str">
        <f>TRM!A5500</f>
        <v>A02.031.383</v>
      </c>
      <c r="B1393" t="str">
        <f>TRM!B5500</f>
        <v>Computer Aided Design</v>
      </c>
      <c r="C1393" t="str">
        <f>TRM!C5500</f>
        <v>Personal Accelerator for Revit | 16.0.1205.0</v>
      </c>
      <c r="D1393">
        <f>TRM!D5500</f>
        <v>0</v>
      </c>
      <c r="E1393" t="str">
        <f>IF(VLOOKUP(TRM!A5500,'TRM - TBM Crosswalk'!$A$2:'TRM - TBM Crosswalk'!$I$1008,3,FALSE)="N/A","TBD","")</f>
        <v/>
      </c>
      <c r="F1393" t="str">
        <f>IF(VLOOKUP(TRM!A5500,'TRM - TBM Crosswalk'!$A$2:'TRM - TBM Crosswalk'!$I$1008,4,FALSE)=0,"",VLOOKUP(TRM!A5500,'TRM - TBM Crosswalk'!$A$2:'TRM - TBM Crosswalk'!$I$1008,4,FALSE))</f>
        <v/>
      </c>
      <c r="G1393" t="str">
        <f>IF(VLOOKUP(TRM!A5500,'TRM - TBM Crosswalk'!$A$2:'TRM - TBM Crosswalk'!$I$1008,5,FALSE)=0,"",VLOOKUP(TRM!A5500,'TRM - TBM Crosswalk'!$A$2:'TRM - TBM Crosswalk'!$I$1008,5,FALSE))</f>
        <v/>
      </c>
      <c r="H1393" t="str">
        <f>IF(VLOOKUP(TRM!A5500,'TRM - TBM Crosswalk'!$A$2:'TRM - TBM Crosswalk'!$I$1008,6,FALSE)=0,"",VLOOKUP(TRM!A5500,'TRM - TBM Crosswalk'!$A$2:'TRM - TBM Crosswalk'!$I$1008,6,FALSE))</f>
        <v/>
      </c>
      <c r="I1393" t="str">
        <f>IF(VLOOKUP(TRM!A5500,'TRM - TBM Crosswalk'!$A$2:'TRM - TBM Crosswalk'!$I$1008,7,FALSE)=0,"",VLOOKUP(TRM!A5500,'TRM - TBM Crosswalk'!$A$2:'TRM - TBM Crosswalk'!$I$1008,7,FALSE))</f>
        <v>Platform Services</v>
      </c>
      <c r="J1393" t="str">
        <f>IF(VLOOKUP(TRM!A5500,'TRM - TBM Crosswalk'!$A$2:'TRM - TBM Crosswalk'!$I$1008,8,FALSE)=0,"",VLOOKUP(TRM!A5500,'TRM - TBM Crosswalk'!$A$2:'TRM - TBM Crosswalk'!$I$1008,8,FALSE))</f>
        <v>Data Services</v>
      </c>
      <c r="K1393" t="str">
        <f>IF(VLOOKUP(TRM!A5500,'TRM - TBM Crosswalk'!$A$2:'TRM - TBM Crosswalk'!$I$1008,9,FALSE)=0,"",VLOOKUP(TRM!A5500,'TRM - TBM Crosswalk'!$A$2:'TRM - TBM Crosswalk'!$I$1008,9,FALSE))</f>
        <v>Data Analytics &amp; Visualizations</v>
      </c>
    </row>
    <row r="1394" spans="1:11" x14ac:dyDescent="0.45">
      <c r="A1394" t="str">
        <f>TRM!A5501</f>
        <v>A02.031.383</v>
      </c>
      <c r="B1394" t="str">
        <f>TRM!B5501</f>
        <v>Computer Aided Design</v>
      </c>
      <c r="C1394" t="str">
        <f>TRM!C5501</f>
        <v>Personal Accelerator for Revit | 21.0.10.0</v>
      </c>
      <c r="D1394">
        <f>TRM!D5501</f>
        <v>0</v>
      </c>
      <c r="E1394" t="str">
        <f>IF(VLOOKUP(TRM!A5501,'TRM - TBM Crosswalk'!$A$2:'TRM - TBM Crosswalk'!$I$1008,3,FALSE)="N/A","TBD","")</f>
        <v/>
      </c>
      <c r="F1394" t="str">
        <f>IF(VLOOKUP(TRM!A5501,'TRM - TBM Crosswalk'!$A$2:'TRM - TBM Crosswalk'!$I$1008,4,FALSE)=0,"",VLOOKUP(TRM!A5501,'TRM - TBM Crosswalk'!$A$2:'TRM - TBM Crosswalk'!$I$1008,4,FALSE))</f>
        <v/>
      </c>
      <c r="G1394" t="str">
        <f>IF(VLOOKUP(TRM!A5501,'TRM - TBM Crosswalk'!$A$2:'TRM - TBM Crosswalk'!$I$1008,5,FALSE)=0,"",VLOOKUP(TRM!A5501,'TRM - TBM Crosswalk'!$A$2:'TRM - TBM Crosswalk'!$I$1008,5,FALSE))</f>
        <v/>
      </c>
      <c r="H1394" t="str">
        <f>IF(VLOOKUP(TRM!A5501,'TRM - TBM Crosswalk'!$A$2:'TRM - TBM Crosswalk'!$I$1008,6,FALSE)=0,"",VLOOKUP(TRM!A5501,'TRM - TBM Crosswalk'!$A$2:'TRM - TBM Crosswalk'!$I$1008,6,FALSE))</f>
        <v/>
      </c>
      <c r="I1394" t="str">
        <f>IF(VLOOKUP(TRM!A5501,'TRM - TBM Crosswalk'!$A$2:'TRM - TBM Crosswalk'!$I$1008,7,FALSE)=0,"",VLOOKUP(TRM!A5501,'TRM - TBM Crosswalk'!$A$2:'TRM - TBM Crosswalk'!$I$1008,7,FALSE))</f>
        <v>Platform Services</v>
      </c>
      <c r="J1394" t="str">
        <f>IF(VLOOKUP(TRM!A5501,'TRM - TBM Crosswalk'!$A$2:'TRM - TBM Crosswalk'!$I$1008,8,FALSE)=0,"",VLOOKUP(TRM!A5501,'TRM - TBM Crosswalk'!$A$2:'TRM - TBM Crosswalk'!$I$1008,8,FALSE))</f>
        <v>Data Services</v>
      </c>
      <c r="K1394" t="str">
        <f>IF(VLOOKUP(TRM!A5501,'TRM - TBM Crosswalk'!$A$2:'TRM - TBM Crosswalk'!$I$1008,9,FALSE)=0,"",VLOOKUP(TRM!A5501,'TRM - TBM Crosswalk'!$A$2:'TRM - TBM Crosswalk'!$I$1008,9,FALSE))</f>
        <v>Data Analytics &amp; Visualizations</v>
      </c>
    </row>
    <row r="1395" spans="1:11" x14ac:dyDescent="0.45">
      <c r="A1395" t="str">
        <f>TRM!A5502</f>
        <v>A02.031.383</v>
      </c>
      <c r="B1395" t="str">
        <f>TRM!B5502</f>
        <v>Computer Aided Design</v>
      </c>
      <c r="C1395" t="str">
        <f>TRM!C5502</f>
        <v>Personal Accelerator for Revit | 21.0.11.0</v>
      </c>
      <c r="D1395">
        <f>TRM!D5502</f>
        <v>0</v>
      </c>
      <c r="E1395" t="str">
        <f>IF(VLOOKUP(TRM!A5502,'TRM - TBM Crosswalk'!$A$2:'TRM - TBM Crosswalk'!$I$1008,3,FALSE)="N/A","TBD","")</f>
        <v/>
      </c>
      <c r="F1395" t="str">
        <f>IF(VLOOKUP(TRM!A5502,'TRM - TBM Crosswalk'!$A$2:'TRM - TBM Crosswalk'!$I$1008,4,FALSE)=0,"",VLOOKUP(TRM!A5502,'TRM - TBM Crosswalk'!$A$2:'TRM - TBM Crosswalk'!$I$1008,4,FALSE))</f>
        <v/>
      </c>
      <c r="G1395" t="str">
        <f>IF(VLOOKUP(TRM!A5502,'TRM - TBM Crosswalk'!$A$2:'TRM - TBM Crosswalk'!$I$1008,5,FALSE)=0,"",VLOOKUP(TRM!A5502,'TRM - TBM Crosswalk'!$A$2:'TRM - TBM Crosswalk'!$I$1008,5,FALSE))</f>
        <v/>
      </c>
      <c r="H1395" t="str">
        <f>IF(VLOOKUP(TRM!A5502,'TRM - TBM Crosswalk'!$A$2:'TRM - TBM Crosswalk'!$I$1008,6,FALSE)=0,"",VLOOKUP(TRM!A5502,'TRM - TBM Crosswalk'!$A$2:'TRM - TBM Crosswalk'!$I$1008,6,FALSE))</f>
        <v/>
      </c>
      <c r="I1395" t="str">
        <f>IF(VLOOKUP(TRM!A5502,'TRM - TBM Crosswalk'!$A$2:'TRM - TBM Crosswalk'!$I$1008,7,FALSE)=0,"",VLOOKUP(TRM!A5502,'TRM - TBM Crosswalk'!$A$2:'TRM - TBM Crosswalk'!$I$1008,7,FALSE))</f>
        <v>Platform Services</v>
      </c>
      <c r="J1395" t="str">
        <f>IF(VLOOKUP(TRM!A5502,'TRM - TBM Crosswalk'!$A$2:'TRM - TBM Crosswalk'!$I$1008,8,FALSE)=0,"",VLOOKUP(TRM!A5502,'TRM - TBM Crosswalk'!$A$2:'TRM - TBM Crosswalk'!$I$1008,8,FALSE))</f>
        <v>Data Services</v>
      </c>
      <c r="K1395" t="str">
        <f>IF(VLOOKUP(TRM!A5502,'TRM - TBM Crosswalk'!$A$2:'TRM - TBM Crosswalk'!$I$1008,9,FALSE)=0,"",VLOOKUP(TRM!A5502,'TRM - TBM Crosswalk'!$A$2:'TRM - TBM Crosswalk'!$I$1008,9,FALSE))</f>
        <v>Data Analytics &amp; Visualizations</v>
      </c>
    </row>
    <row r="1396" spans="1:11" x14ac:dyDescent="0.45">
      <c r="A1396" t="str">
        <f>TRM!A5503</f>
        <v>A02.031.383</v>
      </c>
      <c r="B1396" t="str">
        <f>TRM!B5503</f>
        <v>Computer Aided Design</v>
      </c>
      <c r="C1396" t="str">
        <f>TRM!C5503</f>
        <v>Revit Extensions for Autodesk Revit 2018 | 1.0.0.0</v>
      </c>
      <c r="D1396">
        <f>TRM!D5503</f>
        <v>0</v>
      </c>
      <c r="E1396" t="str">
        <f>IF(VLOOKUP(TRM!A5503,'TRM - TBM Crosswalk'!$A$2:'TRM - TBM Crosswalk'!$I$1008,3,FALSE)="N/A","TBD","")</f>
        <v/>
      </c>
      <c r="F1396" t="str">
        <f>IF(VLOOKUP(TRM!A5503,'TRM - TBM Crosswalk'!$A$2:'TRM - TBM Crosswalk'!$I$1008,4,FALSE)=0,"",VLOOKUP(TRM!A5503,'TRM - TBM Crosswalk'!$A$2:'TRM - TBM Crosswalk'!$I$1008,4,FALSE))</f>
        <v/>
      </c>
      <c r="G1396" t="str">
        <f>IF(VLOOKUP(TRM!A5503,'TRM - TBM Crosswalk'!$A$2:'TRM - TBM Crosswalk'!$I$1008,5,FALSE)=0,"",VLOOKUP(TRM!A5503,'TRM - TBM Crosswalk'!$A$2:'TRM - TBM Crosswalk'!$I$1008,5,FALSE))</f>
        <v/>
      </c>
      <c r="H1396" t="str">
        <f>IF(VLOOKUP(TRM!A5503,'TRM - TBM Crosswalk'!$A$2:'TRM - TBM Crosswalk'!$I$1008,6,FALSE)=0,"",VLOOKUP(TRM!A5503,'TRM - TBM Crosswalk'!$A$2:'TRM - TBM Crosswalk'!$I$1008,6,FALSE))</f>
        <v/>
      </c>
      <c r="I1396" t="str">
        <f>IF(VLOOKUP(TRM!A5503,'TRM - TBM Crosswalk'!$A$2:'TRM - TBM Crosswalk'!$I$1008,7,FALSE)=0,"",VLOOKUP(TRM!A5503,'TRM - TBM Crosswalk'!$A$2:'TRM - TBM Crosswalk'!$I$1008,7,FALSE))</f>
        <v>Platform Services</v>
      </c>
      <c r="J1396" t="str">
        <f>IF(VLOOKUP(TRM!A5503,'TRM - TBM Crosswalk'!$A$2:'TRM - TBM Crosswalk'!$I$1008,8,FALSE)=0,"",VLOOKUP(TRM!A5503,'TRM - TBM Crosswalk'!$A$2:'TRM - TBM Crosswalk'!$I$1008,8,FALSE))</f>
        <v>Data Services</v>
      </c>
      <c r="K1396" t="str">
        <f>IF(VLOOKUP(TRM!A5503,'TRM - TBM Crosswalk'!$A$2:'TRM - TBM Crosswalk'!$I$1008,9,FALSE)=0,"",VLOOKUP(TRM!A5503,'TRM - TBM Crosswalk'!$A$2:'TRM - TBM Crosswalk'!$I$1008,9,FALSE))</f>
        <v>Data Analytics &amp; Visualizations</v>
      </c>
    </row>
    <row r="1397" spans="1:11" x14ac:dyDescent="0.45">
      <c r="A1397" t="str">
        <f>TRM!A5504</f>
        <v>A02.031.383</v>
      </c>
      <c r="B1397" t="str">
        <f>TRM!B5504</f>
        <v>Computer Aided Design</v>
      </c>
      <c r="C1397" t="str">
        <f>TRM!C5504</f>
        <v>Roombook Areabook Buildingbook for Revit 2018 | 8.00.2811</v>
      </c>
      <c r="D1397">
        <f>TRM!D5504</f>
        <v>0</v>
      </c>
      <c r="E1397" t="str">
        <f>IF(VLOOKUP(TRM!A5504,'TRM - TBM Crosswalk'!$A$2:'TRM - TBM Crosswalk'!$I$1008,3,FALSE)="N/A","TBD","")</f>
        <v/>
      </c>
      <c r="F1397" t="str">
        <f>IF(VLOOKUP(TRM!A5504,'TRM - TBM Crosswalk'!$A$2:'TRM - TBM Crosswalk'!$I$1008,4,FALSE)=0,"",VLOOKUP(TRM!A5504,'TRM - TBM Crosswalk'!$A$2:'TRM - TBM Crosswalk'!$I$1008,4,FALSE))</f>
        <v/>
      </c>
      <c r="G1397" t="str">
        <f>IF(VLOOKUP(TRM!A5504,'TRM - TBM Crosswalk'!$A$2:'TRM - TBM Crosswalk'!$I$1008,5,FALSE)=0,"",VLOOKUP(TRM!A5504,'TRM - TBM Crosswalk'!$A$2:'TRM - TBM Crosswalk'!$I$1008,5,FALSE))</f>
        <v/>
      </c>
      <c r="H1397" t="str">
        <f>IF(VLOOKUP(TRM!A5504,'TRM - TBM Crosswalk'!$A$2:'TRM - TBM Crosswalk'!$I$1008,6,FALSE)=0,"",VLOOKUP(TRM!A5504,'TRM - TBM Crosswalk'!$A$2:'TRM - TBM Crosswalk'!$I$1008,6,FALSE))</f>
        <v/>
      </c>
      <c r="I1397" t="str">
        <f>IF(VLOOKUP(TRM!A5504,'TRM - TBM Crosswalk'!$A$2:'TRM - TBM Crosswalk'!$I$1008,7,FALSE)=0,"",VLOOKUP(TRM!A5504,'TRM - TBM Crosswalk'!$A$2:'TRM - TBM Crosswalk'!$I$1008,7,FALSE))</f>
        <v>Platform Services</v>
      </c>
      <c r="J1397" t="str">
        <f>IF(VLOOKUP(TRM!A5504,'TRM - TBM Crosswalk'!$A$2:'TRM - TBM Crosswalk'!$I$1008,8,FALSE)=0,"",VLOOKUP(TRM!A5504,'TRM - TBM Crosswalk'!$A$2:'TRM - TBM Crosswalk'!$I$1008,8,FALSE))</f>
        <v>Data Services</v>
      </c>
      <c r="K1397" t="str">
        <f>IF(VLOOKUP(TRM!A5504,'TRM - TBM Crosswalk'!$A$2:'TRM - TBM Crosswalk'!$I$1008,9,FALSE)=0,"",VLOOKUP(TRM!A5504,'TRM - TBM Crosswalk'!$A$2:'TRM - TBM Crosswalk'!$I$1008,9,FALSE))</f>
        <v>Data Analytics &amp; Visualizations</v>
      </c>
    </row>
    <row r="1398" spans="1:11" x14ac:dyDescent="0.45">
      <c r="A1398" t="str">
        <f>TRM!A5505</f>
        <v>A02.031.383</v>
      </c>
      <c r="B1398" t="str">
        <f>TRM!B5505</f>
        <v>Computer Aided Design</v>
      </c>
      <c r="C1398" t="str">
        <f>TRM!C5505</f>
        <v>The CAD Zone PDF Writer | 3.0</v>
      </c>
      <c r="D1398">
        <f>TRM!D5505</f>
        <v>0</v>
      </c>
      <c r="E1398" t="str">
        <f>IF(VLOOKUP(TRM!A5505,'TRM - TBM Crosswalk'!$A$2:'TRM - TBM Crosswalk'!$I$1008,3,FALSE)="N/A","TBD","")</f>
        <v/>
      </c>
      <c r="F1398" t="str">
        <f>IF(VLOOKUP(TRM!A5505,'TRM - TBM Crosswalk'!$A$2:'TRM - TBM Crosswalk'!$I$1008,4,FALSE)=0,"",VLOOKUP(TRM!A5505,'TRM - TBM Crosswalk'!$A$2:'TRM - TBM Crosswalk'!$I$1008,4,FALSE))</f>
        <v/>
      </c>
      <c r="G1398" t="str">
        <f>IF(VLOOKUP(TRM!A5505,'TRM - TBM Crosswalk'!$A$2:'TRM - TBM Crosswalk'!$I$1008,5,FALSE)=0,"",VLOOKUP(TRM!A5505,'TRM - TBM Crosswalk'!$A$2:'TRM - TBM Crosswalk'!$I$1008,5,FALSE))</f>
        <v/>
      </c>
      <c r="H1398" t="str">
        <f>IF(VLOOKUP(TRM!A5505,'TRM - TBM Crosswalk'!$A$2:'TRM - TBM Crosswalk'!$I$1008,6,FALSE)=0,"",VLOOKUP(TRM!A5505,'TRM - TBM Crosswalk'!$A$2:'TRM - TBM Crosswalk'!$I$1008,6,FALSE))</f>
        <v/>
      </c>
      <c r="I1398" t="str">
        <f>IF(VLOOKUP(TRM!A5505,'TRM - TBM Crosswalk'!$A$2:'TRM - TBM Crosswalk'!$I$1008,7,FALSE)=0,"",VLOOKUP(TRM!A5505,'TRM - TBM Crosswalk'!$A$2:'TRM - TBM Crosswalk'!$I$1008,7,FALSE))</f>
        <v>Platform Services</v>
      </c>
      <c r="J1398" t="str">
        <f>IF(VLOOKUP(TRM!A5505,'TRM - TBM Crosswalk'!$A$2:'TRM - TBM Crosswalk'!$I$1008,8,FALSE)=0,"",VLOOKUP(TRM!A5505,'TRM - TBM Crosswalk'!$A$2:'TRM - TBM Crosswalk'!$I$1008,8,FALSE))</f>
        <v>Data Services</v>
      </c>
      <c r="K1398" t="str">
        <f>IF(VLOOKUP(TRM!A5505,'TRM - TBM Crosswalk'!$A$2:'TRM - TBM Crosswalk'!$I$1008,9,FALSE)=0,"",VLOOKUP(TRM!A5505,'TRM - TBM Crosswalk'!$A$2:'TRM - TBM Crosswalk'!$I$1008,9,FALSE))</f>
        <v>Data Analytics &amp; Visualizations</v>
      </c>
    </row>
    <row r="1399" spans="1:11" x14ac:dyDescent="0.45">
      <c r="A1399" t="str">
        <f>TRM!A5506</f>
        <v>A02.031.383</v>
      </c>
      <c r="B1399" t="str">
        <f>TRM!B5506</f>
        <v>Computer Aided Design</v>
      </c>
      <c r="C1399" t="str">
        <f>TRM!C5506</f>
        <v>Worksharing Monitor for Autodesk Revit 2018 | 18.0.0.420</v>
      </c>
      <c r="D1399">
        <f>TRM!D5506</f>
        <v>0</v>
      </c>
      <c r="E1399" t="str">
        <f>IF(VLOOKUP(TRM!A5506,'TRM - TBM Crosswalk'!$A$2:'TRM - TBM Crosswalk'!$I$1008,3,FALSE)="N/A","TBD","")</f>
        <v/>
      </c>
      <c r="F1399" t="str">
        <f>IF(VLOOKUP(TRM!A5506,'TRM - TBM Crosswalk'!$A$2:'TRM - TBM Crosswalk'!$I$1008,4,FALSE)=0,"",VLOOKUP(TRM!A5506,'TRM - TBM Crosswalk'!$A$2:'TRM - TBM Crosswalk'!$I$1008,4,FALSE))</f>
        <v/>
      </c>
      <c r="G1399" t="str">
        <f>IF(VLOOKUP(TRM!A5506,'TRM - TBM Crosswalk'!$A$2:'TRM - TBM Crosswalk'!$I$1008,5,FALSE)=0,"",VLOOKUP(TRM!A5506,'TRM - TBM Crosswalk'!$A$2:'TRM - TBM Crosswalk'!$I$1008,5,FALSE))</f>
        <v/>
      </c>
      <c r="H1399" t="str">
        <f>IF(VLOOKUP(TRM!A5506,'TRM - TBM Crosswalk'!$A$2:'TRM - TBM Crosswalk'!$I$1008,6,FALSE)=0,"",VLOOKUP(TRM!A5506,'TRM - TBM Crosswalk'!$A$2:'TRM - TBM Crosswalk'!$I$1008,6,FALSE))</f>
        <v/>
      </c>
      <c r="I1399" t="str">
        <f>IF(VLOOKUP(TRM!A5506,'TRM - TBM Crosswalk'!$A$2:'TRM - TBM Crosswalk'!$I$1008,7,FALSE)=0,"",VLOOKUP(TRM!A5506,'TRM - TBM Crosswalk'!$A$2:'TRM - TBM Crosswalk'!$I$1008,7,FALSE))</f>
        <v>Platform Services</v>
      </c>
      <c r="J1399" t="str">
        <f>IF(VLOOKUP(TRM!A5506,'TRM - TBM Crosswalk'!$A$2:'TRM - TBM Crosswalk'!$I$1008,8,FALSE)=0,"",VLOOKUP(TRM!A5506,'TRM - TBM Crosswalk'!$A$2:'TRM - TBM Crosswalk'!$I$1008,8,FALSE))</f>
        <v>Data Services</v>
      </c>
      <c r="K1399" t="str">
        <f>IF(VLOOKUP(TRM!A5506,'TRM - TBM Crosswalk'!$A$2:'TRM - TBM Crosswalk'!$I$1008,9,FALSE)=0,"",VLOOKUP(TRM!A5506,'TRM - TBM Crosswalk'!$A$2:'TRM - TBM Crosswalk'!$I$1008,9,FALSE))</f>
        <v>Data Analytics &amp; Visualizations</v>
      </c>
    </row>
    <row r="1400" spans="1:11" x14ac:dyDescent="0.45">
      <c r="A1400" t="str">
        <f>TRM!A5507</f>
        <v>A02.031.383</v>
      </c>
      <c r="B1400" t="str">
        <f>TRM!B5507</f>
        <v>Computer Aided Design</v>
      </c>
      <c r="C1400" t="str">
        <f>TRM!C5507</f>
        <v>Worksharing Monitor for Autodesk Revit 2019 | 19.0.0.405</v>
      </c>
      <c r="D1400">
        <f>TRM!D5507</f>
        <v>0</v>
      </c>
      <c r="E1400" t="str">
        <f>IF(VLOOKUP(TRM!A5507,'TRM - TBM Crosswalk'!$A$2:'TRM - TBM Crosswalk'!$I$1008,3,FALSE)="N/A","TBD","")</f>
        <v/>
      </c>
      <c r="F1400" t="str">
        <f>IF(VLOOKUP(TRM!A5507,'TRM - TBM Crosswalk'!$A$2:'TRM - TBM Crosswalk'!$I$1008,4,FALSE)=0,"",VLOOKUP(TRM!A5507,'TRM - TBM Crosswalk'!$A$2:'TRM - TBM Crosswalk'!$I$1008,4,FALSE))</f>
        <v/>
      </c>
      <c r="G1400" t="str">
        <f>IF(VLOOKUP(TRM!A5507,'TRM - TBM Crosswalk'!$A$2:'TRM - TBM Crosswalk'!$I$1008,5,FALSE)=0,"",VLOOKUP(TRM!A5507,'TRM - TBM Crosswalk'!$A$2:'TRM - TBM Crosswalk'!$I$1008,5,FALSE))</f>
        <v/>
      </c>
      <c r="H1400" t="str">
        <f>IF(VLOOKUP(TRM!A5507,'TRM - TBM Crosswalk'!$A$2:'TRM - TBM Crosswalk'!$I$1008,6,FALSE)=0,"",VLOOKUP(TRM!A5507,'TRM - TBM Crosswalk'!$A$2:'TRM - TBM Crosswalk'!$I$1008,6,FALSE))</f>
        <v/>
      </c>
      <c r="I1400" t="str">
        <f>IF(VLOOKUP(TRM!A5507,'TRM - TBM Crosswalk'!$A$2:'TRM - TBM Crosswalk'!$I$1008,7,FALSE)=0,"",VLOOKUP(TRM!A5507,'TRM - TBM Crosswalk'!$A$2:'TRM - TBM Crosswalk'!$I$1008,7,FALSE))</f>
        <v>Platform Services</v>
      </c>
      <c r="J1400" t="str">
        <f>IF(VLOOKUP(TRM!A5507,'TRM - TBM Crosswalk'!$A$2:'TRM - TBM Crosswalk'!$I$1008,8,FALSE)=0,"",VLOOKUP(TRM!A5507,'TRM - TBM Crosswalk'!$A$2:'TRM - TBM Crosswalk'!$I$1008,8,FALSE))</f>
        <v>Data Services</v>
      </c>
      <c r="K1400" t="str">
        <f>IF(VLOOKUP(TRM!A5507,'TRM - TBM Crosswalk'!$A$2:'TRM - TBM Crosswalk'!$I$1008,9,FALSE)=0,"",VLOOKUP(TRM!A5507,'TRM - TBM Crosswalk'!$A$2:'TRM - TBM Crosswalk'!$I$1008,9,FALSE))</f>
        <v>Data Analytics &amp; Visualizations</v>
      </c>
    </row>
    <row r="1401" spans="1:11" x14ac:dyDescent="0.45">
      <c r="A1401" t="str">
        <f>TRM!A5508</f>
        <v>A02.031.383</v>
      </c>
      <c r="B1401" t="str">
        <f>TRM!B5508</f>
        <v>Computer Aided Design</v>
      </c>
      <c r="C1401" t="str">
        <f>TRM!C5508</f>
        <v>Worksharing Monitor for Autodesk Revit 2020 | 20.2.1.1</v>
      </c>
      <c r="D1401">
        <f>TRM!D5508</f>
        <v>0</v>
      </c>
      <c r="E1401" t="str">
        <f>IF(VLOOKUP(TRM!A5508,'TRM - TBM Crosswalk'!$A$2:'TRM - TBM Crosswalk'!$I$1008,3,FALSE)="N/A","TBD","")</f>
        <v/>
      </c>
      <c r="F1401" t="str">
        <f>IF(VLOOKUP(TRM!A5508,'TRM - TBM Crosswalk'!$A$2:'TRM - TBM Crosswalk'!$I$1008,4,FALSE)=0,"",VLOOKUP(TRM!A5508,'TRM - TBM Crosswalk'!$A$2:'TRM - TBM Crosswalk'!$I$1008,4,FALSE))</f>
        <v/>
      </c>
      <c r="G1401" t="str">
        <f>IF(VLOOKUP(TRM!A5508,'TRM - TBM Crosswalk'!$A$2:'TRM - TBM Crosswalk'!$I$1008,5,FALSE)=0,"",VLOOKUP(TRM!A5508,'TRM - TBM Crosswalk'!$A$2:'TRM - TBM Crosswalk'!$I$1008,5,FALSE))</f>
        <v/>
      </c>
      <c r="H1401" t="str">
        <f>IF(VLOOKUP(TRM!A5508,'TRM - TBM Crosswalk'!$A$2:'TRM - TBM Crosswalk'!$I$1008,6,FALSE)=0,"",VLOOKUP(TRM!A5508,'TRM - TBM Crosswalk'!$A$2:'TRM - TBM Crosswalk'!$I$1008,6,FALSE))</f>
        <v/>
      </c>
      <c r="I1401" t="str">
        <f>IF(VLOOKUP(TRM!A5508,'TRM - TBM Crosswalk'!$A$2:'TRM - TBM Crosswalk'!$I$1008,7,FALSE)=0,"",VLOOKUP(TRM!A5508,'TRM - TBM Crosswalk'!$A$2:'TRM - TBM Crosswalk'!$I$1008,7,FALSE))</f>
        <v>Platform Services</v>
      </c>
      <c r="J1401" t="str">
        <f>IF(VLOOKUP(TRM!A5508,'TRM - TBM Crosswalk'!$A$2:'TRM - TBM Crosswalk'!$I$1008,8,FALSE)=0,"",VLOOKUP(TRM!A5508,'TRM - TBM Crosswalk'!$A$2:'TRM - TBM Crosswalk'!$I$1008,8,FALSE))</f>
        <v>Data Services</v>
      </c>
      <c r="K1401" t="str">
        <f>IF(VLOOKUP(TRM!A5508,'TRM - TBM Crosswalk'!$A$2:'TRM - TBM Crosswalk'!$I$1008,9,FALSE)=0,"",VLOOKUP(TRM!A5508,'TRM - TBM Crosswalk'!$A$2:'TRM - TBM Crosswalk'!$I$1008,9,FALSE))</f>
        <v>Data Analytics &amp; Visualizations</v>
      </c>
    </row>
    <row r="1402" spans="1:11" x14ac:dyDescent="0.45">
      <c r="A1402" t="str">
        <f>TRM!A5509</f>
        <v>A02.031.387</v>
      </c>
      <c r="B1402" t="str">
        <f>TRM!B5509</f>
        <v>Graphics</v>
      </c>
      <c r="C1402" t="str">
        <f>TRM!C5509</f>
        <v>Adobe Fireworks CS6 | 12.0.0</v>
      </c>
      <c r="D1402">
        <f>TRM!D5509</f>
        <v>0</v>
      </c>
      <c r="E1402" t="str">
        <f>IF(VLOOKUP(TRM!A5509,'TRM - TBM Crosswalk'!$A$2:'TRM - TBM Crosswalk'!$I$1008,3,FALSE)="N/A","TBD","")</f>
        <v/>
      </c>
      <c r="F1402" t="str">
        <f>IF(VLOOKUP(TRM!A5509,'TRM - TBM Crosswalk'!$A$2:'TRM - TBM Crosswalk'!$I$1008,4,FALSE)=0,"",VLOOKUP(TRM!A5509,'TRM - TBM Crosswalk'!$A$2:'TRM - TBM Crosswalk'!$I$1008,4,FALSE))</f>
        <v/>
      </c>
      <c r="G1402" t="str">
        <f>IF(VLOOKUP(TRM!A5509,'TRM - TBM Crosswalk'!$A$2:'TRM - TBM Crosswalk'!$I$1008,5,FALSE)=0,"",VLOOKUP(TRM!A5509,'TRM - TBM Crosswalk'!$A$2:'TRM - TBM Crosswalk'!$I$1008,5,FALSE))</f>
        <v/>
      </c>
      <c r="H1402" t="str">
        <f>IF(VLOOKUP(TRM!A5509,'TRM - TBM Crosswalk'!$A$2:'TRM - TBM Crosswalk'!$I$1008,6,FALSE)=0,"",VLOOKUP(TRM!A5509,'TRM - TBM Crosswalk'!$A$2:'TRM - TBM Crosswalk'!$I$1008,6,FALSE))</f>
        <v/>
      </c>
      <c r="I1402" t="str">
        <f>IF(VLOOKUP(TRM!A5509,'TRM - TBM Crosswalk'!$A$2:'TRM - TBM Crosswalk'!$I$1008,7,FALSE)=0,"",VLOOKUP(TRM!A5509,'TRM - TBM Crosswalk'!$A$2:'TRM - TBM Crosswalk'!$I$1008,7,FALSE))</f>
        <v>End User Services</v>
      </c>
      <c r="J1402" t="str">
        <f>IF(VLOOKUP(TRM!A5509,'TRM - TBM Crosswalk'!$A$2:'TRM - TBM Crosswalk'!$I$1008,8,FALSE)=0,"",VLOOKUP(TRM!A5509,'TRM - TBM Crosswalk'!$A$2:'TRM - TBM Crosswalk'!$I$1008,8,FALSE))</f>
        <v>Communication &amp; Collaboration</v>
      </c>
      <c r="K1402" t="str">
        <f>IF(VLOOKUP(TRM!A5509,'TRM - TBM Crosswalk'!$A$2:'TRM - TBM Crosswalk'!$I$1008,9,FALSE)=0,"",VLOOKUP(TRM!A5509,'TRM - TBM Crosswalk'!$A$2:'TRM - TBM Crosswalk'!$I$1008,9,FALSE))</f>
        <v>Productivity</v>
      </c>
    </row>
    <row r="1403" spans="1:11" x14ac:dyDescent="0.45">
      <c r="A1403" t="str">
        <f>TRM!A5510</f>
        <v>A02.031.387</v>
      </c>
      <c r="B1403" t="str">
        <f>TRM!B5510</f>
        <v>Graphics</v>
      </c>
      <c r="C1403" t="str">
        <f>TRM!C5510</f>
        <v>Adobe Fireworks CS6 | 12.0.1</v>
      </c>
      <c r="D1403">
        <f>TRM!D5510</f>
        <v>0</v>
      </c>
      <c r="E1403" t="str">
        <f>IF(VLOOKUP(TRM!A5510,'TRM - TBM Crosswalk'!$A$2:'TRM - TBM Crosswalk'!$I$1008,3,FALSE)="N/A","TBD","")</f>
        <v/>
      </c>
      <c r="F1403" t="str">
        <f>IF(VLOOKUP(TRM!A5510,'TRM - TBM Crosswalk'!$A$2:'TRM - TBM Crosswalk'!$I$1008,4,FALSE)=0,"",VLOOKUP(TRM!A5510,'TRM - TBM Crosswalk'!$A$2:'TRM - TBM Crosswalk'!$I$1008,4,FALSE))</f>
        <v/>
      </c>
      <c r="G1403" t="str">
        <f>IF(VLOOKUP(TRM!A5510,'TRM - TBM Crosswalk'!$A$2:'TRM - TBM Crosswalk'!$I$1008,5,FALSE)=0,"",VLOOKUP(TRM!A5510,'TRM - TBM Crosswalk'!$A$2:'TRM - TBM Crosswalk'!$I$1008,5,FALSE))</f>
        <v/>
      </c>
      <c r="H1403" t="str">
        <f>IF(VLOOKUP(TRM!A5510,'TRM - TBM Crosswalk'!$A$2:'TRM - TBM Crosswalk'!$I$1008,6,FALSE)=0,"",VLOOKUP(TRM!A5510,'TRM - TBM Crosswalk'!$A$2:'TRM - TBM Crosswalk'!$I$1008,6,FALSE))</f>
        <v/>
      </c>
      <c r="I1403" t="str">
        <f>IF(VLOOKUP(TRM!A5510,'TRM - TBM Crosswalk'!$A$2:'TRM - TBM Crosswalk'!$I$1008,7,FALSE)=0,"",VLOOKUP(TRM!A5510,'TRM - TBM Crosswalk'!$A$2:'TRM - TBM Crosswalk'!$I$1008,7,FALSE))</f>
        <v>End User Services</v>
      </c>
      <c r="J1403" t="str">
        <f>IF(VLOOKUP(TRM!A5510,'TRM - TBM Crosswalk'!$A$2:'TRM - TBM Crosswalk'!$I$1008,8,FALSE)=0,"",VLOOKUP(TRM!A5510,'TRM - TBM Crosswalk'!$A$2:'TRM - TBM Crosswalk'!$I$1008,8,FALSE))</f>
        <v>Communication &amp; Collaboration</v>
      </c>
      <c r="K1403" t="str">
        <f>IF(VLOOKUP(TRM!A5510,'TRM - TBM Crosswalk'!$A$2:'TRM - TBM Crosswalk'!$I$1008,9,FALSE)=0,"",VLOOKUP(TRM!A5510,'TRM - TBM Crosswalk'!$A$2:'TRM - TBM Crosswalk'!$I$1008,9,FALSE))</f>
        <v>Productivity</v>
      </c>
    </row>
    <row r="1404" spans="1:11" x14ac:dyDescent="0.45">
      <c r="A1404" t="str">
        <f>TRM!A5511</f>
        <v>A02.031.387</v>
      </c>
      <c r="B1404" t="str">
        <f>TRM!B5511</f>
        <v>Graphics</v>
      </c>
      <c r="C1404" t="str">
        <f>TRM!C5511</f>
        <v>Adobe Fireworks CS6.app - 12.0.1</v>
      </c>
      <c r="D1404">
        <f>TRM!D5511</f>
        <v>0</v>
      </c>
      <c r="E1404" t="str">
        <f>IF(VLOOKUP(TRM!A5511,'TRM - TBM Crosswalk'!$A$2:'TRM - TBM Crosswalk'!$I$1008,3,FALSE)="N/A","TBD","")</f>
        <v/>
      </c>
      <c r="F1404" t="str">
        <f>IF(VLOOKUP(TRM!A5511,'TRM - TBM Crosswalk'!$A$2:'TRM - TBM Crosswalk'!$I$1008,4,FALSE)=0,"",VLOOKUP(TRM!A5511,'TRM - TBM Crosswalk'!$A$2:'TRM - TBM Crosswalk'!$I$1008,4,FALSE))</f>
        <v/>
      </c>
      <c r="G1404" t="str">
        <f>IF(VLOOKUP(TRM!A5511,'TRM - TBM Crosswalk'!$A$2:'TRM - TBM Crosswalk'!$I$1008,5,FALSE)=0,"",VLOOKUP(TRM!A5511,'TRM - TBM Crosswalk'!$A$2:'TRM - TBM Crosswalk'!$I$1008,5,FALSE))</f>
        <v/>
      </c>
      <c r="H1404" t="str">
        <f>IF(VLOOKUP(TRM!A5511,'TRM - TBM Crosswalk'!$A$2:'TRM - TBM Crosswalk'!$I$1008,6,FALSE)=0,"",VLOOKUP(TRM!A5511,'TRM - TBM Crosswalk'!$A$2:'TRM - TBM Crosswalk'!$I$1008,6,FALSE))</f>
        <v/>
      </c>
      <c r="I1404" t="str">
        <f>IF(VLOOKUP(TRM!A5511,'TRM - TBM Crosswalk'!$A$2:'TRM - TBM Crosswalk'!$I$1008,7,FALSE)=0,"",VLOOKUP(TRM!A5511,'TRM - TBM Crosswalk'!$A$2:'TRM - TBM Crosswalk'!$I$1008,7,FALSE))</f>
        <v>End User Services</v>
      </c>
      <c r="J1404" t="str">
        <f>IF(VLOOKUP(TRM!A5511,'TRM - TBM Crosswalk'!$A$2:'TRM - TBM Crosswalk'!$I$1008,8,FALSE)=0,"",VLOOKUP(TRM!A5511,'TRM - TBM Crosswalk'!$A$2:'TRM - TBM Crosswalk'!$I$1008,8,FALSE))</f>
        <v>Communication &amp; Collaboration</v>
      </c>
      <c r="K1404" t="str">
        <f>IF(VLOOKUP(TRM!A5511,'TRM - TBM Crosswalk'!$A$2:'TRM - TBM Crosswalk'!$I$1008,9,FALSE)=0,"",VLOOKUP(TRM!A5511,'TRM - TBM Crosswalk'!$A$2:'TRM - TBM Crosswalk'!$I$1008,9,FALSE))</f>
        <v>Productivity</v>
      </c>
    </row>
    <row r="1405" spans="1:11" x14ac:dyDescent="0.45">
      <c r="A1405" t="str">
        <f>TRM!A5512</f>
        <v>A02.031.387</v>
      </c>
      <c r="B1405" t="str">
        <f>TRM!B5512</f>
        <v>Graphics</v>
      </c>
      <c r="C1405" t="str">
        <f>TRM!C5512</f>
        <v>Adobe FrameMaker 2015 | 13.0.3.495</v>
      </c>
      <c r="D1405">
        <f>TRM!D5512</f>
        <v>0</v>
      </c>
      <c r="E1405" t="str">
        <f>IF(VLOOKUP(TRM!A5512,'TRM - TBM Crosswalk'!$A$2:'TRM - TBM Crosswalk'!$I$1008,3,FALSE)="N/A","TBD","")</f>
        <v/>
      </c>
      <c r="F1405" t="str">
        <f>IF(VLOOKUP(TRM!A5512,'TRM - TBM Crosswalk'!$A$2:'TRM - TBM Crosswalk'!$I$1008,4,FALSE)=0,"",VLOOKUP(TRM!A5512,'TRM - TBM Crosswalk'!$A$2:'TRM - TBM Crosswalk'!$I$1008,4,FALSE))</f>
        <v/>
      </c>
      <c r="G1405" t="str">
        <f>IF(VLOOKUP(TRM!A5512,'TRM - TBM Crosswalk'!$A$2:'TRM - TBM Crosswalk'!$I$1008,5,FALSE)=0,"",VLOOKUP(TRM!A5512,'TRM - TBM Crosswalk'!$A$2:'TRM - TBM Crosswalk'!$I$1008,5,FALSE))</f>
        <v/>
      </c>
      <c r="H1405" t="str">
        <f>IF(VLOOKUP(TRM!A5512,'TRM - TBM Crosswalk'!$A$2:'TRM - TBM Crosswalk'!$I$1008,6,FALSE)=0,"",VLOOKUP(TRM!A5512,'TRM - TBM Crosswalk'!$A$2:'TRM - TBM Crosswalk'!$I$1008,6,FALSE))</f>
        <v/>
      </c>
      <c r="I1405" t="str">
        <f>IF(VLOOKUP(TRM!A5512,'TRM - TBM Crosswalk'!$A$2:'TRM - TBM Crosswalk'!$I$1008,7,FALSE)=0,"",VLOOKUP(TRM!A5512,'TRM - TBM Crosswalk'!$A$2:'TRM - TBM Crosswalk'!$I$1008,7,FALSE))</f>
        <v>End User Services</v>
      </c>
      <c r="J1405" t="str">
        <f>IF(VLOOKUP(TRM!A5512,'TRM - TBM Crosswalk'!$A$2:'TRM - TBM Crosswalk'!$I$1008,8,FALSE)=0,"",VLOOKUP(TRM!A5512,'TRM - TBM Crosswalk'!$A$2:'TRM - TBM Crosswalk'!$I$1008,8,FALSE))</f>
        <v>Communication &amp; Collaboration</v>
      </c>
      <c r="K1405" t="str">
        <f>IF(VLOOKUP(TRM!A5512,'TRM - TBM Crosswalk'!$A$2:'TRM - TBM Crosswalk'!$I$1008,9,FALSE)=0,"",VLOOKUP(TRM!A5512,'TRM - TBM Crosswalk'!$A$2:'TRM - TBM Crosswalk'!$I$1008,9,FALSE))</f>
        <v>Productivity</v>
      </c>
    </row>
    <row r="1406" spans="1:11" x14ac:dyDescent="0.45">
      <c r="A1406" t="str">
        <f>TRM!A5513</f>
        <v>A02.031.387</v>
      </c>
      <c r="B1406" t="str">
        <f>TRM!B5513</f>
        <v>Graphics</v>
      </c>
      <c r="C1406" t="str">
        <f>TRM!C5513</f>
        <v>Adobe Fuse CC (Preview) | 1.0</v>
      </c>
      <c r="D1406">
        <f>TRM!D5513</f>
        <v>0</v>
      </c>
      <c r="E1406" t="str">
        <f>IF(VLOOKUP(TRM!A5513,'TRM - TBM Crosswalk'!$A$2:'TRM - TBM Crosswalk'!$I$1008,3,FALSE)="N/A","TBD","")</f>
        <v/>
      </c>
      <c r="F1406" t="str">
        <f>IF(VLOOKUP(TRM!A5513,'TRM - TBM Crosswalk'!$A$2:'TRM - TBM Crosswalk'!$I$1008,4,FALSE)=0,"",VLOOKUP(TRM!A5513,'TRM - TBM Crosswalk'!$A$2:'TRM - TBM Crosswalk'!$I$1008,4,FALSE))</f>
        <v/>
      </c>
      <c r="G1406" t="str">
        <f>IF(VLOOKUP(TRM!A5513,'TRM - TBM Crosswalk'!$A$2:'TRM - TBM Crosswalk'!$I$1008,5,FALSE)=0,"",VLOOKUP(TRM!A5513,'TRM - TBM Crosswalk'!$A$2:'TRM - TBM Crosswalk'!$I$1008,5,FALSE))</f>
        <v/>
      </c>
      <c r="H1406" t="str">
        <f>IF(VLOOKUP(TRM!A5513,'TRM - TBM Crosswalk'!$A$2:'TRM - TBM Crosswalk'!$I$1008,6,FALSE)=0,"",VLOOKUP(TRM!A5513,'TRM - TBM Crosswalk'!$A$2:'TRM - TBM Crosswalk'!$I$1008,6,FALSE))</f>
        <v/>
      </c>
      <c r="I1406" t="str">
        <f>IF(VLOOKUP(TRM!A5513,'TRM - TBM Crosswalk'!$A$2:'TRM - TBM Crosswalk'!$I$1008,7,FALSE)=0,"",VLOOKUP(TRM!A5513,'TRM - TBM Crosswalk'!$A$2:'TRM - TBM Crosswalk'!$I$1008,7,FALSE))</f>
        <v>End User Services</v>
      </c>
      <c r="J1406" t="str">
        <f>IF(VLOOKUP(TRM!A5513,'TRM - TBM Crosswalk'!$A$2:'TRM - TBM Crosswalk'!$I$1008,8,FALSE)=0,"",VLOOKUP(TRM!A5513,'TRM - TBM Crosswalk'!$A$2:'TRM - TBM Crosswalk'!$I$1008,8,FALSE))</f>
        <v>Communication &amp; Collaboration</v>
      </c>
      <c r="K1406" t="str">
        <f>IF(VLOOKUP(TRM!A5513,'TRM - TBM Crosswalk'!$A$2:'TRM - TBM Crosswalk'!$I$1008,9,FALSE)=0,"",VLOOKUP(TRM!A5513,'TRM - TBM Crosswalk'!$A$2:'TRM - TBM Crosswalk'!$I$1008,9,FALSE))</f>
        <v>Productivity</v>
      </c>
    </row>
    <row r="1407" spans="1:11" x14ac:dyDescent="0.45">
      <c r="A1407" t="str">
        <f>TRM!A5514</f>
        <v>A02.031.387</v>
      </c>
      <c r="B1407" t="str">
        <f>TRM!B5514</f>
        <v>Graphics</v>
      </c>
      <c r="C1407" t="str">
        <f>TRM!C5514</f>
        <v>Adobe Help Manager | 4.0.244</v>
      </c>
      <c r="D1407">
        <f>TRM!D5514</f>
        <v>0</v>
      </c>
      <c r="E1407" t="str">
        <f>IF(VLOOKUP(TRM!A5514,'TRM - TBM Crosswalk'!$A$2:'TRM - TBM Crosswalk'!$I$1008,3,FALSE)="N/A","TBD","")</f>
        <v/>
      </c>
      <c r="F1407" t="str">
        <f>IF(VLOOKUP(TRM!A5514,'TRM - TBM Crosswalk'!$A$2:'TRM - TBM Crosswalk'!$I$1008,4,FALSE)=0,"",VLOOKUP(TRM!A5514,'TRM - TBM Crosswalk'!$A$2:'TRM - TBM Crosswalk'!$I$1008,4,FALSE))</f>
        <v/>
      </c>
      <c r="G1407" t="str">
        <f>IF(VLOOKUP(TRM!A5514,'TRM - TBM Crosswalk'!$A$2:'TRM - TBM Crosswalk'!$I$1008,5,FALSE)=0,"",VLOOKUP(TRM!A5514,'TRM - TBM Crosswalk'!$A$2:'TRM - TBM Crosswalk'!$I$1008,5,FALSE))</f>
        <v/>
      </c>
      <c r="H1407" t="str">
        <f>IF(VLOOKUP(TRM!A5514,'TRM - TBM Crosswalk'!$A$2:'TRM - TBM Crosswalk'!$I$1008,6,FALSE)=0,"",VLOOKUP(TRM!A5514,'TRM - TBM Crosswalk'!$A$2:'TRM - TBM Crosswalk'!$I$1008,6,FALSE))</f>
        <v/>
      </c>
      <c r="I1407" t="str">
        <f>IF(VLOOKUP(TRM!A5514,'TRM - TBM Crosswalk'!$A$2:'TRM - TBM Crosswalk'!$I$1008,7,FALSE)=0,"",VLOOKUP(TRM!A5514,'TRM - TBM Crosswalk'!$A$2:'TRM - TBM Crosswalk'!$I$1008,7,FALSE))</f>
        <v>End User Services</v>
      </c>
      <c r="J1407" t="str">
        <f>IF(VLOOKUP(TRM!A5514,'TRM - TBM Crosswalk'!$A$2:'TRM - TBM Crosswalk'!$I$1008,8,FALSE)=0,"",VLOOKUP(TRM!A5514,'TRM - TBM Crosswalk'!$A$2:'TRM - TBM Crosswalk'!$I$1008,8,FALSE))</f>
        <v>Communication &amp; Collaboration</v>
      </c>
      <c r="K1407" t="str">
        <f>IF(VLOOKUP(TRM!A5514,'TRM - TBM Crosswalk'!$A$2:'TRM - TBM Crosswalk'!$I$1008,9,FALSE)=0,"",VLOOKUP(TRM!A5514,'TRM - TBM Crosswalk'!$A$2:'TRM - TBM Crosswalk'!$I$1008,9,FALSE))</f>
        <v>Productivity</v>
      </c>
    </row>
    <row r="1408" spans="1:11" x14ac:dyDescent="0.45">
      <c r="A1408" t="str">
        <f>TRM!A5515</f>
        <v>A02.031.387</v>
      </c>
      <c r="B1408" t="str">
        <f>TRM!B5515</f>
        <v>Graphics</v>
      </c>
      <c r="C1408" t="str">
        <f>TRM!C5515</f>
        <v>Adobe Help.app - 4.0.244</v>
      </c>
      <c r="D1408">
        <f>TRM!D5515</f>
        <v>0</v>
      </c>
      <c r="E1408" t="str">
        <f>IF(VLOOKUP(TRM!A5515,'TRM - TBM Crosswalk'!$A$2:'TRM - TBM Crosswalk'!$I$1008,3,FALSE)="N/A","TBD","")</f>
        <v/>
      </c>
      <c r="F1408" t="str">
        <f>IF(VLOOKUP(TRM!A5515,'TRM - TBM Crosswalk'!$A$2:'TRM - TBM Crosswalk'!$I$1008,4,FALSE)=0,"",VLOOKUP(TRM!A5515,'TRM - TBM Crosswalk'!$A$2:'TRM - TBM Crosswalk'!$I$1008,4,FALSE))</f>
        <v/>
      </c>
      <c r="G1408" t="str">
        <f>IF(VLOOKUP(TRM!A5515,'TRM - TBM Crosswalk'!$A$2:'TRM - TBM Crosswalk'!$I$1008,5,FALSE)=0,"",VLOOKUP(TRM!A5515,'TRM - TBM Crosswalk'!$A$2:'TRM - TBM Crosswalk'!$I$1008,5,FALSE))</f>
        <v/>
      </c>
      <c r="H1408" t="str">
        <f>IF(VLOOKUP(TRM!A5515,'TRM - TBM Crosswalk'!$A$2:'TRM - TBM Crosswalk'!$I$1008,6,FALSE)=0,"",VLOOKUP(TRM!A5515,'TRM - TBM Crosswalk'!$A$2:'TRM - TBM Crosswalk'!$I$1008,6,FALSE))</f>
        <v/>
      </c>
      <c r="I1408" t="str">
        <f>IF(VLOOKUP(TRM!A5515,'TRM - TBM Crosswalk'!$A$2:'TRM - TBM Crosswalk'!$I$1008,7,FALSE)=0,"",VLOOKUP(TRM!A5515,'TRM - TBM Crosswalk'!$A$2:'TRM - TBM Crosswalk'!$I$1008,7,FALSE))</f>
        <v>End User Services</v>
      </c>
      <c r="J1408" t="str">
        <f>IF(VLOOKUP(TRM!A5515,'TRM - TBM Crosswalk'!$A$2:'TRM - TBM Crosswalk'!$I$1008,8,FALSE)=0,"",VLOOKUP(TRM!A5515,'TRM - TBM Crosswalk'!$A$2:'TRM - TBM Crosswalk'!$I$1008,8,FALSE))</f>
        <v>Communication &amp; Collaboration</v>
      </c>
      <c r="K1408" t="str">
        <f>IF(VLOOKUP(TRM!A5515,'TRM - TBM Crosswalk'!$A$2:'TRM - TBM Crosswalk'!$I$1008,9,FALSE)=0,"",VLOOKUP(TRM!A5515,'TRM - TBM Crosswalk'!$A$2:'TRM - TBM Crosswalk'!$I$1008,9,FALSE))</f>
        <v>Productivity</v>
      </c>
    </row>
    <row r="1409" spans="1:11" x14ac:dyDescent="0.45">
      <c r="A1409" t="str">
        <f>TRM!A5516</f>
        <v>A02.031.387</v>
      </c>
      <c r="B1409" t="str">
        <f>TRM!B5516</f>
        <v>Graphics</v>
      </c>
      <c r="C1409" t="str">
        <f>TRM!C5516</f>
        <v>Adobe Illustrator 2019 | 23.0.3</v>
      </c>
      <c r="D1409">
        <f>TRM!D5516</f>
        <v>0</v>
      </c>
      <c r="E1409" t="str">
        <f>IF(VLOOKUP(TRM!A5516,'TRM - TBM Crosswalk'!$A$2:'TRM - TBM Crosswalk'!$I$1008,3,FALSE)="N/A","TBD","")</f>
        <v/>
      </c>
      <c r="F1409" t="str">
        <f>IF(VLOOKUP(TRM!A5516,'TRM - TBM Crosswalk'!$A$2:'TRM - TBM Crosswalk'!$I$1008,4,FALSE)=0,"",VLOOKUP(TRM!A5516,'TRM - TBM Crosswalk'!$A$2:'TRM - TBM Crosswalk'!$I$1008,4,FALSE))</f>
        <v/>
      </c>
      <c r="G1409" t="str">
        <f>IF(VLOOKUP(TRM!A5516,'TRM - TBM Crosswalk'!$A$2:'TRM - TBM Crosswalk'!$I$1008,5,FALSE)=0,"",VLOOKUP(TRM!A5516,'TRM - TBM Crosswalk'!$A$2:'TRM - TBM Crosswalk'!$I$1008,5,FALSE))</f>
        <v/>
      </c>
      <c r="H1409" t="str">
        <f>IF(VLOOKUP(TRM!A5516,'TRM - TBM Crosswalk'!$A$2:'TRM - TBM Crosswalk'!$I$1008,6,FALSE)=0,"",VLOOKUP(TRM!A5516,'TRM - TBM Crosswalk'!$A$2:'TRM - TBM Crosswalk'!$I$1008,6,FALSE))</f>
        <v/>
      </c>
      <c r="I1409" t="str">
        <f>IF(VLOOKUP(TRM!A5516,'TRM - TBM Crosswalk'!$A$2:'TRM - TBM Crosswalk'!$I$1008,7,FALSE)=0,"",VLOOKUP(TRM!A5516,'TRM - TBM Crosswalk'!$A$2:'TRM - TBM Crosswalk'!$I$1008,7,FALSE))</f>
        <v>End User Services</v>
      </c>
      <c r="J1409" t="str">
        <f>IF(VLOOKUP(TRM!A5516,'TRM - TBM Crosswalk'!$A$2:'TRM - TBM Crosswalk'!$I$1008,8,FALSE)=0,"",VLOOKUP(TRM!A5516,'TRM - TBM Crosswalk'!$A$2:'TRM - TBM Crosswalk'!$I$1008,8,FALSE))</f>
        <v>Communication &amp; Collaboration</v>
      </c>
      <c r="K1409" t="str">
        <f>IF(VLOOKUP(TRM!A5516,'TRM - TBM Crosswalk'!$A$2:'TRM - TBM Crosswalk'!$I$1008,9,FALSE)=0,"",VLOOKUP(TRM!A5516,'TRM - TBM Crosswalk'!$A$2:'TRM - TBM Crosswalk'!$I$1008,9,FALSE))</f>
        <v>Productivity</v>
      </c>
    </row>
    <row r="1410" spans="1:11" x14ac:dyDescent="0.45">
      <c r="A1410" t="str">
        <f>TRM!A5517</f>
        <v>A02.031.387</v>
      </c>
      <c r="B1410" t="str">
        <f>TRM!B5517</f>
        <v>Graphics</v>
      </c>
      <c r="C1410" t="str">
        <f>TRM!C5517</f>
        <v>Adobe Illustrator CC 2015 | 19.2.1</v>
      </c>
      <c r="D1410">
        <f>TRM!D5517</f>
        <v>0</v>
      </c>
      <c r="E1410" t="str">
        <f>IF(VLOOKUP(TRM!A5517,'TRM - TBM Crosswalk'!$A$2:'TRM - TBM Crosswalk'!$I$1008,3,FALSE)="N/A","TBD","")</f>
        <v/>
      </c>
      <c r="F1410" t="str">
        <f>IF(VLOOKUP(TRM!A5517,'TRM - TBM Crosswalk'!$A$2:'TRM - TBM Crosswalk'!$I$1008,4,FALSE)=0,"",VLOOKUP(TRM!A5517,'TRM - TBM Crosswalk'!$A$2:'TRM - TBM Crosswalk'!$I$1008,4,FALSE))</f>
        <v/>
      </c>
      <c r="G1410" t="str">
        <f>IF(VLOOKUP(TRM!A5517,'TRM - TBM Crosswalk'!$A$2:'TRM - TBM Crosswalk'!$I$1008,5,FALSE)=0,"",VLOOKUP(TRM!A5517,'TRM - TBM Crosswalk'!$A$2:'TRM - TBM Crosswalk'!$I$1008,5,FALSE))</f>
        <v/>
      </c>
      <c r="H1410" t="str">
        <f>IF(VLOOKUP(TRM!A5517,'TRM - TBM Crosswalk'!$A$2:'TRM - TBM Crosswalk'!$I$1008,6,FALSE)=0,"",VLOOKUP(TRM!A5517,'TRM - TBM Crosswalk'!$A$2:'TRM - TBM Crosswalk'!$I$1008,6,FALSE))</f>
        <v/>
      </c>
      <c r="I1410" t="str">
        <f>IF(VLOOKUP(TRM!A5517,'TRM - TBM Crosswalk'!$A$2:'TRM - TBM Crosswalk'!$I$1008,7,FALSE)=0,"",VLOOKUP(TRM!A5517,'TRM - TBM Crosswalk'!$A$2:'TRM - TBM Crosswalk'!$I$1008,7,FALSE))</f>
        <v>End User Services</v>
      </c>
      <c r="J1410" t="str">
        <f>IF(VLOOKUP(TRM!A5517,'TRM - TBM Crosswalk'!$A$2:'TRM - TBM Crosswalk'!$I$1008,8,FALSE)=0,"",VLOOKUP(TRM!A5517,'TRM - TBM Crosswalk'!$A$2:'TRM - TBM Crosswalk'!$I$1008,8,FALSE))</f>
        <v>Communication &amp; Collaboration</v>
      </c>
      <c r="K1410" t="str">
        <f>IF(VLOOKUP(TRM!A5517,'TRM - TBM Crosswalk'!$A$2:'TRM - TBM Crosswalk'!$I$1008,9,FALSE)=0,"",VLOOKUP(TRM!A5517,'TRM - TBM Crosswalk'!$A$2:'TRM - TBM Crosswalk'!$I$1008,9,FALSE))</f>
        <v>Productivity</v>
      </c>
    </row>
    <row r="1411" spans="1:11" x14ac:dyDescent="0.45">
      <c r="A1411" t="str">
        <f>TRM!A5518</f>
        <v>A02.031.387</v>
      </c>
      <c r="B1411" t="str">
        <f>TRM!B5518</f>
        <v>Graphics</v>
      </c>
      <c r="C1411" t="str">
        <f>TRM!C5518</f>
        <v>Adobe Illustrator CC 2015.3 | 20.0.0</v>
      </c>
      <c r="D1411">
        <f>TRM!D5518</f>
        <v>0</v>
      </c>
      <c r="E1411" t="str">
        <f>IF(VLOOKUP(TRM!A5518,'TRM - TBM Crosswalk'!$A$2:'TRM - TBM Crosswalk'!$I$1008,3,FALSE)="N/A","TBD","")</f>
        <v/>
      </c>
      <c r="F1411" t="str">
        <f>IF(VLOOKUP(TRM!A5518,'TRM - TBM Crosswalk'!$A$2:'TRM - TBM Crosswalk'!$I$1008,4,FALSE)=0,"",VLOOKUP(TRM!A5518,'TRM - TBM Crosswalk'!$A$2:'TRM - TBM Crosswalk'!$I$1008,4,FALSE))</f>
        <v/>
      </c>
      <c r="G1411" t="str">
        <f>IF(VLOOKUP(TRM!A5518,'TRM - TBM Crosswalk'!$A$2:'TRM - TBM Crosswalk'!$I$1008,5,FALSE)=0,"",VLOOKUP(TRM!A5518,'TRM - TBM Crosswalk'!$A$2:'TRM - TBM Crosswalk'!$I$1008,5,FALSE))</f>
        <v/>
      </c>
      <c r="H1411" t="str">
        <f>IF(VLOOKUP(TRM!A5518,'TRM - TBM Crosswalk'!$A$2:'TRM - TBM Crosswalk'!$I$1008,6,FALSE)=0,"",VLOOKUP(TRM!A5518,'TRM - TBM Crosswalk'!$A$2:'TRM - TBM Crosswalk'!$I$1008,6,FALSE))</f>
        <v/>
      </c>
      <c r="I1411" t="str">
        <f>IF(VLOOKUP(TRM!A5518,'TRM - TBM Crosswalk'!$A$2:'TRM - TBM Crosswalk'!$I$1008,7,FALSE)=0,"",VLOOKUP(TRM!A5518,'TRM - TBM Crosswalk'!$A$2:'TRM - TBM Crosswalk'!$I$1008,7,FALSE))</f>
        <v>End User Services</v>
      </c>
      <c r="J1411" t="str">
        <f>IF(VLOOKUP(TRM!A5518,'TRM - TBM Crosswalk'!$A$2:'TRM - TBM Crosswalk'!$I$1008,8,FALSE)=0,"",VLOOKUP(TRM!A5518,'TRM - TBM Crosswalk'!$A$2:'TRM - TBM Crosswalk'!$I$1008,8,FALSE))</f>
        <v>Communication &amp; Collaboration</v>
      </c>
      <c r="K1411" t="str">
        <f>IF(VLOOKUP(TRM!A5518,'TRM - TBM Crosswalk'!$A$2:'TRM - TBM Crosswalk'!$I$1008,9,FALSE)=0,"",VLOOKUP(TRM!A5518,'TRM - TBM Crosswalk'!$A$2:'TRM - TBM Crosswalk'!$I$1008,9,FALSE))</f>
        <v>Productivity</v>
      </c>
    </row>
    <row r="1412" spans="1:11" x14ac:dyDescent="0.45">
      <c r="A1412" t="str">
        <f>TRM!A5519</f>
        <v>A02.031.387</v>
      </c>
      <c r="B1412" t="str">
        <f>TRM!B5519</f>
        <v>Graphics</v>
      </c>
      <c r="C1412" t="str">
        <f>TRM!C5519</f>
        <v>Adobe Illustrator CC 2015.3 | 20.1.0</v>
      </c>
      <c r="D1412">
        <f>TRM!D5519</f>
        <v>0</v>
      </c>
      <c r="E1412" t="str">
        <f>IF(VLOOKUP(TRM!A5519,'TRM - TBM Crosswalk'!$A$2:'TRM - TBM Crosswalk'!$I$1008,3,FALSE)="N/A","TBD","")</f>
        <v/>
      </c>
      <c r="F1412" t="str">
        <f>IF(VLOOKUP(TRM!A5519,'TRM - TBM Crosswalk'!$A$2:'TRM - TBM Crosswalk'!$I$1008,4,FALSE)=0,"",VLOOKUP(TRM!A5519,'TRM - TBM Crosswalk'!$A$2:'TRM - TBM Crosswalk'!$I$1008,4,FALSE))</f>
        <v/>
      </c>
      <c r="G1412" t="str">
        <f>IF(VLOOKUP(TRM!A5519,'TRM - TBM Crosswalk'!$A$2:'TRM - TBM Crosswalk'!$I$1008,5,FALSE)=0,"",VLOOKUP(TRM!A5519,'TRM - TBM Crosswalk'!$A$2:'TRM - TBM Crosswalk'!$I$1008,5,FALSE))</f>
        <v/>
      </c>
      <c r="H1412" t="str">
        <f>IF(VLOOKUP(TRM!A5519,'TRM - TBM Crosswalk'!$A$2:'TRM - TBM Crosswalk'!$I$1008,6,FALSE)=0,"",VLOOKUP(TRM!A5519,'TRM - TBM Crosswalk'!$A$2:'TRM - TBM Crosswalk'!$I$1008,6,FALSE))</f>
        <v/>
      </c>
      <c r="I1412" t="str">
        <f>IF(VLOOKUP(TRM!A5519,'TRM - TBM Crosswalk'!$A$2:'TRM - TBM Crosswalk'!$I$1008,7,FALSE)=0,"",VLOOKUP(TRM!A5519,'TRM - TBM Crosswalk'!$A$2:'TRM - TBM Crosswalk'!$I$1008,7,FALSE))</f>
        <v>End User Services</v>
      </c>
      <c r="J1412" t="str">
        <f>IF(VLOOKUP(TRM!A5519,'TRM - TBM Crosswalk'!$A$2:'TRM - TBM Crosswalk'!$I$1008,8,FALSE)=0,"",VLOOKUP(TRM!A5519,'TRM - TBM Crosswalk'!$A$2:'TRM - TBM Crosswalk'!$I$1008,8,FALSE))</f>
        <v>Communication &amp; Collaboration</v>
      </c>
      <c r="K1412" t="str">
        <f>IF(VLOOKUP(TRM!A5519,'TRM - TBM Crosswalk'!$A$2:'TRM - TBM Crosswalk'!$I$1008,9,FALSE)=0,"",VLOOKUP(TRM!A5519,'TRM - TBM Crosswalk'!$A$2:'TRM - TBM Crosswalk'!$I$1008,9,FALSE))</f>
        <v>Productivity</v>
      </c>
    </row>
    <row r="1413" spans="1:11" x14ac:dyDescent="0.45">
      <c r="A1413" t="str">
        <f>TRM!A5520</f>
        <v>A02.031.387</v>
      </c>
      <c r="B1413" t="str">
        <f>TRM!B5520</f>
        <v>Graphics</v>
      </c>
      <c r="C1413" t="str">
        <f>TRM!C5520</f>
        <v>Adobe Illustrator CC 2017 | 21.0.0</v>
      </c>
      <c r="D1413">
        <f>TRM!D5520</f>
        <v>0</v>
      </c>
      <c r="E1413" t="str">
        <f>IF(VLOOKUP(TRM!A5520,'TRM - TBM Crosswalk'!$A$2:'TRM - TBM Crosswalk'!$I$1008,3,FALSE)="N/A","TBD","")</f>
        <v/>
      </c>
      <c r="F1413" t="str">
        <f>IF(VLOOKUP(TRM!A5520,'TRM - TBM Crosswalk'!$A$2:'TRM - TBM Crosswalk'!$I$1008,4,FALSE)=0,"",VLOOKUP(TRM!A5520,'TRM - TBM Crosswalk'!$A$2:'TRM - TBM Crosswalk'!$I$1008,4,FALSE))</f>
        <v/>
      </c>
      <c r="G1413" t="str">
        <f>IF(VLOOKUP(TRM!A5520,'TRM - TBM Crosswalk'!$A$2:'TRM - TBM Crosswalk'!$I$1008,5,FALSE)=0,"",VLOOKUP(TRM!A5520,'TRM - TBM Crosswalk'!$A$2:'TRM - TBM Crosswalk'!$I$1008,5,FALSE))</f>
        <v/>
      </c>
      <c r="H1413" t="str">
        <f>IF(VLOOKUP(TRM!A5520,'TRM - TBM Crosswalk'!$A$2:'TRM - TBM Crosswalk'!$I$1008,6,FALSE)=0,"",VLOOKUP(TRM!A5520,'TRM - TBM Crosswalk'!$A$2:'TRM - TBM Crosswalk'!$I$1008,6,FALSE))</f>
        <v/>
      </c>
      <c r="I1413" t="str">
        <f>IF(VLOOKUP(TRM!A5520,'TRM - TBM Crosswalk'!$A$2:'TRM - TBM Crosswalk'!$I$1008,7,FALSE)=0,"",VLOOKUP(TRM!A5520,'TRM - TBM Crosswalk'!$A$2:'TRM - TBM Crosswalk'!$I$1008,7,FALSE))</f>
        <v>End User Services</v>
      </c>
      <c r="J1413" t="str">
        <f>IF(VLOOKUP(TRM!A5520,'TRM - TBM Crosswalk'!$A$2:'TRM - TBM Crosswalk'!$I$1008,8,FALSE)=0,"",VLOOKUP(TRM!A5520,'TRM - TBM Crosswalk'!$A$2:'TRM - TBM Crosswalk'!$I$1008,8,FALSE))</f>
        <v>Communication &amp; Collaboration</v>
      </c>
      <c r="K1413" t="str">
        <f>IF(VLOOKUP(TRM!A5520,'TRM - TBM Crosswalk'!$A$2:'TRM - TBM Crosswalk'!$I$1008,9,FALSE)=0,"",VLOOKUP(TRM!A5520,'TRM - TBM Crosswalk'!$A$2:'TRM - TBM Crosswalk'!$I$1008,9,FALSE))</f>
        <v>Productivity</v>
      </c>
    </row>
    <row r="1414" spans="1:11" x14ac:dyDescent="0.45">
      <c r="A1414" t="str">
        <f>TRM!A5521</f>
        <v>A02.031.387</v>
      </c>
      <c r="B1414" t="str">
        <f>TRM!B5521</f>
        <v>Graphics</v>
      </c>
      <c r="C1414" t="str">
        <f>TRM!C5521</f>
        <v>Adobe Illustrator CC 2017 | 21.1.0</v>
      </c>
      <c r="D1414">
        <f>TRM!D5521</f>
        <v>0</v>
      </c>
      <c r="E1414" t="str">
        <f>IF(VLOOKUP(TRM!A5521,'TRM - TBM Crosswalk'!$A$2:'TRM - TBM Crosswalk'!$I$1008,3,FALSE)="N/A","TBD","")</f>
        <v/>
      </c>
      <c r="F1414" t="str">
        <f>IF(VLOOKUP(TRM!A5521,'TRM - TBM Crosswalk'!$A$2:'TRM - TBM Crosswalk'!$I$1008,4,FALSE)=0,"",VLOOKUP(TRM!A5521,'TRM - TBM Crosswalk'!$A$2:'TRM - TBM Crosswalk'!$I$1008,4,FALSE))</f>
        <v/>
      </c>
      <c r="G1414" t="str">
        <f>IF(VLOOKUP(TRM!A5521,'TRM - TBM Crosswalk'!$A$2:'TRM - TBM Crosswalk'!$I$1008,5,FALSE)=0,"",VLOOKUP(TRM!A5521,'TRM - TBM Crosswalk'!$A$2:'TRM - TBM Crosswalk'!$I$1008,5,FALSE))</f>
        <v/>
      </c>
      <c r="H1414" t="str">
        <f>IF(VLOOKUP(TRM!A5521,'TRM - TBM Crosswalk'!$A$2:'TRM - TBM Crosswalk'!$I$1008,6,FALSE)=0,"",VLOOKUP(TRM!A5521,'TRM - TBM Crosswalk'!$A$2:'TRM - TBM Crosswalk'!$I$1008,6,FALSE))</f>
        <v/>
      </c>
      <c r="I1414" t="str">
        <f>IF(VLOOKUP(TRM!A5521,'TRM - TBM Crosswalk'!$A$2:'TRM - TBM Crosswalk'!$I$1008,7,FALSE)=0,"",VLOOKUP(TRM!A5521,'TRM - TBM Crosswalk'!$A$2:'TRM - TBM Crosswalk'!$I$1008,7,FALSE))</f>
        <v>End User Services</v>
      </c>
      <c r="J1414" t="str">
        <f>IF(VLOOKUP(TRM!A5521,'TRM - TBM Crosswalk'!$A$2:'TRM - TBM Crosswalk'!$I$1008,8,FALSE)=0,"",VLOOKUP(TRM!A5521,'TRM - TBM Crosswalk'!$A$2:'TRM - TBM Crosswalk'!$I$1008,8,FALSE))</f>
        <v>Communication &amp; Collaboration</v>
      </c>
      <c r="K1414" t="str">
        <f>IF(VLOOKUP(TRM!A5521,'TRM - TBM Crosswalk'!$A$2:'TRM - TBM Crosswalk'!$I$1008,9,FALSE)=0,"",VLOOKUP(TRM!A5521,'TRM - TBM Crosswalk'!$A$2:'TRM - TBM Crosswalk'!$I$1008,9,FALSE))</f>
        <v>Productivity</v>
      </c>
    </row>
    <row r="1415" spans="1:11" x14ac:dyDescent="0.45">
      <c r="A1415" t="str">
        <f>TRM!A5522</f>
        <v>A02.031.387</v>
      </c>
      <c r="B1415" t="str">
        <f>TRM!B5522</f>
        <v>Graphics</v>
      </c>
      <c r="C1415" t="str">
        <f>TRM!C5522</f>
        <v>Adobe Illustrator CC 2019 | 23.0.2</v>
      </c>
      <c r="D1415">
        <f>TRM!D5522</f>
        <v>0</v>
      </c>
      <c r="E1415" t="str">
        <f>IF(VLOOKUP(TRM!A5522,'TRM - TBM Crosswalk'!$A$2:'TRM - TBM Crosswalk'!$I$1008,3,FALSE)="N/A","TBD","")</f>
        <v/>
      </c>
      <c r="F1415" t="str">
        <f>IF(VLOOKUP(TRM!A5522,'TRM - TBM Crosswalk'!$A$2:'TRM - TBM Crosswalk'!$I$1008,4,FALSE)=0,"",VLOOKUP(TRM!A5522,'TRM - TBM Crosswalk'!$A$2:'TRM - TBM Crosswalk'!$I$1008,4,FALSE))</f>
        <v/>
      </c>
      <c r="G1415" t="str">
        <f>IF(VLOOKUP(TRM!A5522,'TRM - TBM Crosswalk'!$A$2:'TRM - TBM Crosswalk'!$I$1008,5,FALSE)=0,"",VLOOKUP(TRM!A5522,'TRM - TBM Crosswalk'!$A$2:'TRM - TBM Crosswalk'!$I$1008,5,FALSE))</f>
        <v/>
      </c>
      <c r="H1415" t="str">
        <f>IF(VLOOKUP(TRM!A5522,'TRM - TBM Crosswalk'!$A$2:'TRM - TBM Crosswalk'!$I$1008,6,FALSE)=0,"",VLOOKUP(TRM!A5522,'TRM - TBM Crosswalk'!$A$2:'TRM - TBM Crosswalk'!$I$1008,6,FALSE))</f>
        <v/>
      </c>
      <c r="I1415" t="str">
        <f>IF(VLOOKUP(TRM!A5522,'TRM - TBM Crosswalk'!$A$2:'TRM - TBM Crosswalk'!$I$1008,7,FALSE)=0,"",VLOOKUP(TRM!A5522,'TRM - TBM Crosswalk'!$A$2:'TRM - TBM Crosswalk'!$I$1008,7,FALSE))</f>
        <v>End User Services</v>
      </c>
      <c r="J1415" t="str">
        <f>IF(VLOOKUP(TRM!A5522,'TRM - TBM Crosswalk'!$A$2:'TRM - TBM Crosswalk'!$I$1008,8,FALSE)=0,"",VLOOKUP(TRM!A5522,'TRM - TBM Crosswalk'!$A$2:'TRM - TBM Crosswalk'!$I$1008,8,FALSE))</f>
        <v>Communication &amp; Collaboration</v>
      </c>
      <c r="K1415" t="str">
        <f>IF(VLOOKUP(TRM!A5522,'TRM - TBM Crosswalk'!$A$2:'TRM - TBM Crosswalk'!$I$1008,9,FALSE)=0,"",VLOOKUP(TRM!A5522,'TRM - TBM Crosswalk'!$A$2:'TRM - TBM Crosswalk'!$I$1008,9,FALSE))</f>
        <v>Productivity</v>
      </c>
    </row>
    <row r="1416" spans="1:11" x14ac:dyDescent="0.45">
      <c r="A1416" t="str">
        <f>TRM!A5523</f>
        <v>A02.031.387</v>
      </c>
      <c r="B1416" t="str">
        <f>TRM!B5523</f>
        <v>Graphics</v>
      </c>
      <c r="C1416" t="str">
        <f>TRM!C5523</f>
        <v>Adobe Illustrator.app - 21.1</v>
      </c>
      <c r="D1416">
        <f>TRM!D5523</f>
        <v>0</v>
      </c>
      <c r="E1416" t="str">
        <f>IF(VLOOKUP(TRM!A5523,'TRM - TBM Crosswalk'!$A$2:'TRM - TBM Crosswalk'!$I$1008,3,FALSE)="N/A","TBD","")</f>
        <v/>
      </c>
      <c r="F1416" t="str">
        <f>IF(VLOOKUP(TRM!A5523,'TRM - TBM Crosswalk'!$A$2:'TRM - TBM Crosswalk'!$I$1008,4,FALSE)=0,"",VLOOKUP(TRM!A5523,'TRM - TBM Crosswalk'!$A$2:'TRM - TBM Crosswalk'!$I$1008,4,FALSE))</f>
        <v/>
      </c>
      <c r="G1416" t="str">
        <f>IF(VLOOKUP(TRM!A5523,'TRM - TBM Crosswalk'!$A$2:'TRM - TBM Crosswalk'!$I$1008,5,FALSE)=0,"",VLOOKUP(TRM!A5523,'TRM - TBM Crosswalk'!$A$2:'TRM - TBM Crosswalk'!$I$1008,5,FALSE))</f>
        <v/>
      </c>
      <c r="H1416" t="str">
        <f>IF(VLOOKUP(TRM!A5523,'TRM - TBM Crosswalk'!$A$2:'TRM - TBM Crosswalk'!$I$1008,6,FALSE)=0,"",VLOOKUP(TRM!A5523,'TRM - TBM Crosswalk'!$A$2:'TRM - TBM Crosswalk'!$I$1008,6,FALSE))</f>
        <v/>
      </c>
      <c r="I1416" t="str">
        <f>IF(VLOOKUP(TRM!A5523,'TRM - TBM Crosswalk'!$A$2:'TRM - TBM Crosswalk'!$I$1008,7,FALSE)=0,"",VLOOKUP(TRM!A5523,'TRM - TBM Crosswalk'!$A$2:'TRM - TBM Crosswalk'!$I$1008,7,FALSE))</f>
        <v>End User Services</v>
      </c>
      <c r="J1416" t="str">
        <f>IF(VLOOKUP(TRM!A5523,'TRM - TBM Crosswalk'!$A$2:'TRM - TBM Crosswalk'!$I$1008,8,FALSE)=0,"",VLOOKUP(TRM!A5523,'TRM - TBM Crosswalk'!$A$2:'TRM - TBM Crosswalk'!$I$1008,8,FALSE))</f>
        <v>Communication &amp; Collaboration</v>
      </c>
      <c r="K1416" t="str">
        <f>IF(VLOOKUP(TRM!A5523,'TRM - TBM Crosswalk'!$A$2:'TRM - TBM Crosswalk'!$I$1008,9,FALSE)=0,"",VLOOKUP(TRM!A5523,'TRM - TBM Crosswalk'!$A$2:'TRM - TBM Crosswalk'!$I$1008,9,FALSE))</f>
        <v>Productivity</v>
      </c>
    </row>
    <row r="1417" spans="1:11" x14ac:dyDescent="0.45">
      <c r="A1417" t="str">
        <f>TRM!A5524</f>
        <v>A02.031.387</v>
      </c>
      <c r="B1417" t="str">
        <f>TRM!B5524</f>
        <v>Graphics</v>
      </c>
      <c r="C1417" t="str">
        <f>TRM!C5524</f>
        <v>Adobe Illustrator.app - 22.0</v>
      </c>
      <c r="D1417">
        <f>TRM!D5524</f>
        <v>0</v>
      </c>
      <c r="E1417" t="str">
        <f>IF(VLOOKUP(TRM!A5524,'TRM - TBM Crosswalk'!$A$2:'TRM - TBM Crosswalk'!$I$1008,3,FALSE)="N/A","TBD","")</f>
        <v/>
      </c>
      <c r="F1417" t="str">
        <f>IF(VLOOKUP(TRM!A5524,'TRM - TBM Crosswalk'!$A$2:'TRM - TBM Crosswalk'!$I$1008,4,FALSE)=0,"",VLOOKUP(TRM!A5524,'TRM - TBM Crosswalk'!$A$2:'TRM - TBM Crosswalk'!$I$1008,4,FALSE))</f>
        <v/>
      </c>
      <c r="G1417" t="str">
        <f>IF(VLOOKUP(TRM!A5524,'TRM - TBM Crosswalk'!$A$2:'TRM - TBM Crosswalk'!$I$1008,5,FALSE)=0,"",VLOOKUP(TRM!A5524,'TRM - TBM Crosswalk'!$A$2:'TRM - TBM Crosswalk'!$I$1008,5,FALSE))</f>
        <v/>
      </c>
      <c r="H1417" t="str">
        <f>IF(VLOOKUP(TRM!A5524,'TRM - TBM Crosswalk'!$A$2:'TRM - TBM Crosswalk'!$I$1008,6,FALSE)=0,"",VLOOKUP(TRM!A5524,'TRM - TBM Crosswalk'!$A$2:'TRM - TBM Crosswalk'!$I$1008,6,FALSE))</f>
        <v/>
      </c>
      <c r="I1417" t="str">
        <f>IF(VLOOKUP(TRM!A5524,'TRM - TBM Crosswalk'!$A$2:'TRM - TBM Crosswalk'!$I$1008,7,FALSE)=0,"",VLOOKUP(TRM!A5524,'TRM - TBM Crosswalk'!$A$2:'TRM - TBM Crosswalk'!$I$1008,7,FALSE))</f>
        <v>End User Services</v>
      </c>
      <c r="J1417" t="str">
        <f>IF(VLOOKUP(TRM!A5524,'TRM - TBM Crosswalk'!$A$2:'TRM - TBM Crosswalk'!$I$1008,8,FALSE)=0,"",VLOOKUP(TRM!A5524,'TRM - TBM Crosswalk'!$A$2:'TRM - TBM Crosswalk'!$I$1008,8,FALSE))</f>
        <v>Communication &amp; Collaboration</v>
      </c>
      <c r="K1417" t="str">
        <f>IF(VLOOKUP(TRM!A5524,'TRM - TBM Crosswalk'!$A$2:'TRM - TBM Crosswalk'!$I$1008,9,FALSE)=0,"",VLOOKUP(TRM!A5524,'TRM - TBM Crosswalk'!$A$2:'TRM - TBM Crosswalk'!$I$1008,9,FALSE))</f>
        <v>Productivity</v>
      </c>
    </row>
    <row r="1418" spans="1:11" x14ac:dyDescent="0.45">
      <c r="A1418" t="str">
        <f>TRM!A5525</f>
        <v>A02.031.387</v>
      </c>
      <c r="B1418" t="str">
        <f>TRM!B5525</f>
        <v>Graphics</v>
      </c>
      <c r="C1418" t="str">
        <f>TRM!C5525</f>
        <v>Adobe Illustrator.app - 23.0.4</v>
      </c>
      <c r="D1418">
        <f>TRM!D5525</f>
        <v>0</v>
      </c>
      <c r="E1418" t="str">
        <f>IF(VLOOKUP(TRM!A5525,'TRM - TBM Crosswalk'!$A$2:'TRM - TBM Crosswalk'!$I$1008,3,FALSE)="N/A","TBD","")</f>
        <v/>
      </c>
      <c r="F1418" t="str">
        <f>IF(VLOOKUP(TRM!A5525,'TRM - TBM Crosswalk'!$A$2:'TRM - TBM Crosswalk'!$I$1008,4,FALSE)=0,"",VLOOKUP(TRM!A5525,'TRM - TBM Crosswalk'!$A$2:'TRM - TBM Crosswalk'!$I$1008,4,FALSE))</f>
        <v/>
      </c>
      <c r="G1418" t="str">
        <f>IF(VLOOKUP(TRM!A5525,'TRM - TBM Crosswalk'!$A$2:'TRM - TBM Crosswalk'!$I$1008,5,FALSE)=0,"",VLOOKUP(TRM!A5525,'TRM - TBM Crosswalk'!$A$2:'TRM - TBM Crosswalk'!$I$1008,5,FALSE))</f>
        <v/>
      </c>
      <c r="H1418" t="str">
        <f>IF(VLOOKUP(TRM!A5525,'TRM - TBM Crosswalk'!$A$2:'TRM - TBM Crosswalk'!$I$1008,6,FALSE)=0,"",VLOOKUP(TRM!A5525,'TRM - TBM Crosswalk'!$A$2:'TRM - TBM Crosswalk'!$I$1008,6,FALSE))</f>
        <v/>
      </c>
      <c r="I1418" t="str">
        <f>IF(VLOOKUP(TRM!A5525,'TRM - TBM Crosswalk'!$A$2:'TRM - TBM Crosswalk'!$I$1008,7,FALSE)=0,"",VLOOKUP(TRM!A5525,'TRM - TBM Crosswalk'!$A$2:'TRM - TBM Crosswalk'!$I$1008,7,FALSE))</f>
        <v>End User Services</v>
      </c>
      <c r="J1418" t="str">
        <f>IF(VLOOKUP(TRM!A5525,'TRM - TBM Crosswalk'!$A$2:'TRM - TBM Crosswalk'!$I$1008,8,FALSE)=0,"",VLOOKUP(TRM!A5525,'TRM - TBM Crosswalk'!$A$2:'TRM - TBM Crosswalk'!$I$1008,8,FALSE))</f>
        <v>Communication &amp; Collaboration</v>
      </c>
      <c r="K1418" t="str">
        <f>IF(VLOOKUP(TRM!A5525,'TRM - TBM Crosswalk'!$A$2:'TRM - TBM Crosswalk'!$I$1008,9,FALSE)=0,"",VLOOKUP(TRM!A5525,'TRM - TBM Crosswalk'!$A$2:'TRM - TBM Crosswalk'!$I$1008,9,FALSE))</f>
        <v>Productivity</v>
      </c>
    </row>
    <row r="1419" spans="1:11" x14ac:dyDescent="0.45">
      <c r="A1419" t="str">
        <f>TRM!A5526</f>
        <v>A02.031.387</v>
      </c>
      <c r="B1419" t="str">
        <f>TRM!B5526</f>
        <v>Graphics</v>
      </c>
      <c r="C1419" t="str">
        <f>TRM!C5526</f>
        <v>Adobe Illustrator.app - 23.1.1</v>
      </c>
      <c r="D1419">
        <f>TRM!D5526</f>
        <v>0</v>
      </c>
      <c r="E1419" t="str">
        <f>IF(VLOOKUP(TRM!A5526,'TRM - TBM Crosswalk'!$A$2:'TRM - TBM Crosswalk'!$I$1008,3,FALSE)="N/A","TBD","")</f>
        <v/>
      </c>
      <c r="F1419" t="str">
        <f>IF(VLOOKUP(TRM!A5526,'TRM - TBM Crosswalk'!$A$2:'TRM - TBM Crosswalk'!$I$1008,4,FALSE)=0,"",VLOOKUP(TRM!A5526,'TRM - TBM Crosswalk'!$A$2:'TRM - TBM Crosswalk'!$I$1008,4,FALSE))</f>
        <v/>
      </c>
      <c r="G1419" t="str">
        <f>IF(VLOOKUP(TRM!A5526,'TRM - TBM Crosswalk'!$A$2:'TRM - TBM Crosswalk'!$I$1008,5,FALSE)=0,"",VLOOKUP(TRM!A5526,'TRM - TBM Crosswalk'!$A$2:'TRM - TBM Crosswalk'!$I$1008,5,FALSE))</f>
        <v/>
      </c>
      <c r="H1419" t="str">
        <f>IF(VLOOKUP(TRM!A5526,'TRM - TBM Crosswalk'!$A$2:'TRM - TBM Crosswalk'!$I$1008,6,FALSE)=0,"",VLOOKUP(TRM!A5526,'TRM - TBM Crosswalk'!$A$2:'TRM - TBM Crosswalk'!$I$1008,6,FALSE))</f>
        <v/>
      </c>
      <c r="I1419" t="str">
        <f>IF(VLOOKUP(TRM!A5526,'TRM - TBM Crosswalk'!$A$2:'TRM - TBM Crosswalk'!$I$1008,7,FALSE)=0,"",VLOOKUP(TRM!A5526,'TRM - TBM Crosswalk'!$A$2:'TRM - TBM Crosswalk'!$I$1008,7,FALSE))</f>
        <v>End User Services</v>
      </c>
      <c r="J1419" t="str">
        <f>IF(VLOOKUP(TRM!A5526,'TRM - TBM Crosswalk'!$A$2:'TRM - TBM Crosswalk'!$I$1008,8,FALSE)=0,"",VLOOKUP(TRM!A5526,'TRM - TBM Crosswalk'!$A$2:'TRM - TBM Crosswalk'!$I$1008,8,FALSE))</f>
        <v>Communication &amp; Collaboration</v>
      </c>
      <c r="K1419" t="str">
        <f>IF(VLOOKUP(TRM!A5526,'TRM - TBM Crosswalk'!$A$2:'TRM - TBM Crosswalk'!$I$1008,9,FALSE)=0,"",VLOOKUP(TRM!A5526,'TRM - TBM Crosswalk'!$A$2:'TRM - TBM Crosswalk'!$I$1008,9,FALSE))</f>
        <v>Productivity</v>
      </c>
    </row>
    <row r="1420" spans="1:11" x14ac:dyDescent="0.45">
      <c r="A1420" t="str">
        <f>TRM!A5881</f>
        <v>A02.031.391</v>
      </c>
      <c r="B1420" t="str">
        <f>TRM!B5881</f>
        <v>Photographic</v>
      </c>
      <c r="C1420" t="str">
        <f>TRM!C5881</f>
        <v>Adobe Photoshop CS2 | 9.0</v>
      </c>
      <c r="D1420">
        <f>TRM!D5881</f>
        <v>0</v>
      </c>
      <c r="E1420" t="str">
        <f>IF(VLOOKUP(TRM!A5881,'TRM - TBM Crosswalk'!$A$2:'TRM - TBM Crosswalk'!$I$1008,3,FALSE)="N/A","TBD","")</f>
        <v/>
      </c>
      <c r="F1420" t="str">
        <f>IF(VLOOKUP(TRM!A5881,'TRM - TBM Crosswalk'!$A$2:'TRM - TBM Crosswalk'!$I$1008,4,FALSE)=0,"",VLOOKUP(TRM!A5881,'TRM - TBM Crosswalk'!$A$2:'TRM - TBM Crosswalk'!$I$1008,4,FALSE))</f>
        <v/>
      </c>
      <c r="G1420" t="str">
        <f>IF(VLOOKUP(TRM!A5881,'TRM - TBM Crosswalk'!$A$2:'TRM - TBM Crosswalk'!$I$1008,5,FALSE)=0,"",VLOOKUP(TRM!A5881,'TRM - TBM Crosswalk'!$A$2:'TRM - TBM Crosswalk'!$I$1008,5,FALSE))</f>
        <v/>
      </c>
      <c r="H1420" t="str">
        <f>IF(VLOOKUP(TRM!A5881,'TRM - TBM Crosswalk'!$A$2:'TRM - TBM Crosswalk'!$I$1008,6,FALSE)=0,"",VLOOKUP(TRM!A5881,'TRM - TBM Crosswalk'!$A$2:'TRM - TBM Crosswalk'!$I$1008,6,FALSE))</f>
        <v/>
      </c>
      <c r="I1420" t="str">
        <f>IF(VLOOKUP(TRM!A5881,'TRM - TBM Crosswalk'!$A$2:'TRM - TBM Crosswalk'!$I$1008,7,FALSE)=0,"",VLOOKUP(TRM!A5881,'TRM - TBM Crosswalk'!$A$2:'TRM - TBM Crosswalk'!$I$1008,7,FALSE))</f>
        <v>End User Services</v>
      </c>
      <c r="J1420" t="str">
        <f>IF(VLOOKUP(TRM!A5881,'TRM - TBM Crosswalk'!$A$2:'TRM - TBM Crosswalk'!$I$1008,8,FALSE)=0,"",VLOOKUP(TRM!A5881,'TRM - TBM Crosswalk'!$A$2:'TRM - TBM Crosswalk'!$I$1008,8,FALSE))</f>
        <v>Communication &amp; Collaboration</v>
      </c>
      <c r="K1420" t="str">
        <f>IF(VLOOKUP(TRM!A5881,'TRM - TBM Crosswalk'!$A$2:'TRM - TBM Crosswalk'!$I$1008,9,FALSE)=0,"",VLOOKUP(TRM!A5881,'TRM - TBM Crosswalk'!$A$2:'TRM - TBM Crosswalk'!$I$1008,9,FALSE))</f>
        <v>Productivity</v>
      </c>
    </row>
    <row r="1421" spans="1:11" x14ac:dyDescent="0.45">
      <c r="A1421" t="str">
        <f>TRM!A5882</f>
        <v>A02.031.391</v>
      </c>
      <c r="B1421" t="str">
        <f>TRM!B5882</f>
        <v>Photographic</v>
      </c>
      <c r="C1421" t="str">
        <f>TRM!C5882</f>
        <v>Adobe Photoshop CS5 | 12.0</v>
      </c>
      <c r="D1421">
        <f>TRM!D5882</f>
        <v>0</v>
      </c>
      <c r="E1421" t="str">
        <f>IF(VLOOKUP(TRM!A5882,'TRM - TBM Crosswalk'!$A$2:'TRM - TBM Crosswalk'!$I$1008,3,FALSE)="N/A","TBD","")</f>
        <v/>
      </c>
      <c r="F1421" t="str">
        <f>IF(VLOOKUP(TRM!A5882,'TRM - TBM Crosswalk'!$A$2:'TRM - TBM Crosswalk'!$I$1008,4,FALSE)=0,"",VLOOKUP(TRM!A5882,'TRM - TBM Crosswalk'!$A$2:'TRM - TBM Crosswalk'!$I$1008,4,FALSE))</f>
        <v/>
      </c>
      <c r="G1421" t="str">
        <f>IF(VLOOKUP(TRM!A5882,'TRM - TBM Crosswalk'!$A$2:'TRM - TBM Crosswalk'!$I$1008,5,FALSE)=0,"",VLOOKUP(TRM!A5882,'TRM - TBM Crosswalk'!$A$2:'TRM - TBM Crosswalk'!$I$1008,5,FALSE))</f>
        <v/>
      </c>
      <c r="H1421" t="str">
        <f>IF(VLOOKUP(TRM!A5882,'TRM - TBM Crosswalk'!$A$2:'TRM - TBM Crosswalk'!$I$1008,6,FALSE)=0,"",VLOOKUP(TRM!A5882,'TRM - TBM Crosswalk'!$A$2:'TRM - TBM Crosswalk'!$I$1008,6,FALSE))</f>
        <v/>
      </c>
      <c r="I1421" t="str">
        <f>IF(VLOOKUP(TRM!A5882,'TRM - TBM Crosswalk'!$A$2:'TRM - TBM Crosswalk'!$I$1008,7,FALSE)=0,"",VLOOKUP(TRM!A5882,'TRM - TBM Crosswalk'!$A$2:'TRM - TBM Crosswalk'!$I$1008,7,FALSE))</f>
        <v>End User Services</v>
      </c>
      <c r="J1421" t="str">
        <f>IF(VLOOKUP(TRM!A5882,'TRM - TBM Crosswalk'!$A$2:'TRM - TBM Crosswalk'!$I$1008,8,FALSE)=0,"",VLOOKUP(TRM!A5882,'TRM - TBM Crosswalk'!$A$2:'TRM - TBM Crosswalk'!$I$1008,8,FALSE))</f>
        <v>Communication &amp; Collaboration</v>
      </c>
      <c r="K1421" t="str">
        <f>IF(VLOOKUP(TRM!A5882,'TRM - TBM Crosswalk'!$A$2:'TRM - TBM Crosswalk'!$I$1008,9,FALSE)=0,"",VLOOKUP(TRM!A5882,'TRM - TBM Crosswalk'!$A$2:'TRM - TBM Crosswalk'!$I$1008,9,FALSE))</f>
        <v>Productivity</v>
      </c>
    </row>
    <row r="1422" spans="1:11" x14ac:dyDescent="0.45">
      <c r="A1422" t="str">
        <f>TRM!A5883</f>
        <v>A02.031.391</v>
      </c>
      <c r="B1422" t="str">
        <f>TRM!B5883</f>
        <v>Photographic</v>
      </c>
      <c r="C1422" t="str">
        <f>TRM!C5883</f>
        <v>Adobe Photoshop Elements 14 | 14.1</v>
      </c>
      <c r="D1422">
        <f>TRM!D5883</f>
        <v>0</v>
      </c>
      <c r="E1422" t="str">
        <f>IF(VLOOKUP(TRM!A5883,'TRM - TBM Crosswalk'!$A$2:'TRM - TBM Crosswalk'!$I$1008,3,FALSE)="N/A","TBD","")</f>
        <v/>
      </c>
      <c r="F1422" t="str">
        <f>IF(VLOOKUP(TRM!A5883,'TRM - TBM Crosswalk'!$A$2:'TRM - TBM Crosswalk'!$I$1008,4,FALSE)=0,"",VLOOKUP(TRM!A5883,'TRM - TBM Crosswalk'!$A$2:'TRM - TBM Crosswalk'!$I$1008,4,FALSE))</f>
        <v/>
      </c>
      <c r="G1422" t="str">
        <f>IF(VLOOKUP(TRM!A5883,'TRM - TBM Crosswalk'!$A$2:'TRM - TBM Crosswalk'!$I$1008,5,FALSE)=0,"",VLOOKUP(TRM!A5883,'TRM - TBM Crosswalk'!$A$2:'TRM - TBM Crosswalk'!$I$1008,5,FALSE))</f>
        <v/>
      </c>
      <c r="H1422" t="str">
        <f>IF(VLOOKUP(TRM!A5883,'TRM - TBM Crosswalk'!$A$2:'TRM - TBM Crosswalk'!$I$1008,6,FALSE)=0,"",VLOOKUP(TRM!A5883,'TRM - TBM Crosswalk'!$A$2:'TRM - TBM Crosswalk'!$I$1008,6,FALSE))</f>
        <v/>
      </c>
      <c r="I1422" t="str">
        <f>IF(VLOOKUP(TRM!A5883,'TRM - TBM Crosswalk'!$A$2:'TRM - TBM Crosswalk'!$I$1008,7,FALSE)=0,"",VLOOKUP(TRM!A5883,'TRM - TBM Crosswalk'!$A$2:'TRM - TBM Crosswalk'!$I$1008,7,FALSE))</f>
        <v>End User Services</v>
      </c>
      <c r="J1422" t="str">
        <f>IF(VLOOKUP(TRM!A5883,'TRM - TBM Crosswalk'!$A$2:'TRM - TBM Crosswalk'!$I$1008,8,FALSE)=0,"",VLOOKUP(TRM!A5883,'TRM - TBM Crosswalk'!$A$2:'TRM - TBM Crosswalk'!$I$1008,8,FALSE))</f>
        <v>Communication &amp; Collaboration</v>
      </c>
      <c r="K1422" t="str">
        <f>IF(VLOOKUP(TRM!A5883,'TRM - TBM Crosswalk'!$A$2:'TRM - TBM Crosswalk'!$I$1008,9,FALSE)=0,"",VLOOKUP(TRM!A5883,'TRM - TBM Crosswalk'!$A$2:'TRM - TBM Crosswalk'!$I$1008,9,FALSE))</f>
        <v>Productivity</v>
      </c>
    </row>
    <row r="1423" spans="1:11" x14ac:dyDescent="0.45">
      <c r="A1423" t="str">
        <f>TRM!A5884</f>
        <v>A02.031.391</v>
      </c>
      <c r="B1423" t="str">
        <f>TRM!B5884</f>
        <v>Photographic</v>
      </c>
      <c r="C1423" t="str">
        <f>TRM!C5884</f>
        <v>Adobe Photoshop Elements 15 | 15.0</v>
      </c>
      <c r="D1423">
        <f>TRM!D5884</f>
        <v>0</v>
      </c>
      <c r="E1423" t="str">
        <f>IF(VLOOKUP(TRM!A5884,'TRM - TBM Crosswalk'!$A$2:'TRM - TBM Crosswalk'!$I$1008,3,FALSE)="N/A","TBD","")</f>
        <v/>
      </c>
      <c r="F1423" t="str">
        <f>IF(VLOOKUP(TRM!A5884,'TRM - TBM Crosswalk'!$A$2:'TRM - TBM Crosswalk'!$I$1008,4,FALSE)=0,"",VLOOKUP(TRM!A5884,'TRM - TBM Crosswalk'!$A$2:'TRM - TBM Crosswalk'!$I$1008,4,FALSE))</f>
        <v/>
      </c>
      <c r="G1423" t="str">
        <f>IF(VLOOKUP(TRM!A5884,'TRM - TBM Crosswalk'!$A$2:'TRM - TBM Crosswalk'!$I$1008,5,FALSE)=0,"",VLOOKUP(TRM!A5884,'TRM - TBM Crosswalk'!$A$2:'TRM - TBM Crosswalk'!$I$1008,5,FALSE))</f>
        <v/>
      </c>
      <c r="H1423" t="str">
        <f>IF(VLOOKUP(TRM!A5884,'TRM - TBM Crosswalk'!$A$2:'TRM - TBM Crosswalk'!$I$1008,6,FALSE)=0,"",VLOOKUP(TRM!A5884,'TRM - TBM Crosswalk'!$A$2:'TRM - TBM Crosswalk'!$I$1008,6,FALSE))</f>
        <v/>
      </c>
      <c r="I1423" t="str">
        <f>IF(VLOOKUP(TRM!A5884,'TRM - TBM Crosswalk'!$A$2:'TRM - TBM Crosswalk'!$I$1008,7,FALSE)=0,"",VLOOKUP(TRM!A5884,'TRM - TBM Crosswalk'!$A$2:'TRM - TBM Crosswalk'!$I$1008,7,FALSE))</f>
        <v>End User Services</v>
      </c>
      <c r="J1423" t="str">
        <f>IF(VLOOKUP(TRM!A5884,'TRM - TBM Crosswalk'!$A$2:'TRM - TBM Crosswalk'!$I$1008,8,FALSE)=0,"",VLOOKUP(TRM!A5884,'TRM - TBM Crosswalk'!$A$2:'TRM - TBM Crosswalk'!$I$1008,8,FALSE))</f>
        <v>Communication &amp; Collaboration</v>
      </c>
      <c r="K1423" t="str">
        <f>IF(VLOOKUP(TRM!A5884,'TRM - TBM Crosswalk'!$A$2:'TRM - TBM Crosswalk'!$I$1008,9,FALSE)=0,"",VLOOKUP(TRM!A5884,'TRM - TBM Crosswalk'!$A$2:'TRM - TBM Crosswalk'!$I$1008,9,FALSE))</f>
        <v>Productivity</v>
      </c>
    </row>
    <row r="1424" spans="1:11" x14ac:dyDescent="0.45">
      <c r="A1424" t="str">
        <f>TRM!A5885</f>
        <v>A02.031.391</v>
      </c>
      <c r="B1424" t="str">
        <f>TRM!B5885</f>
        <v>Photographic</v>
      </c>
      <c r="C1424" t="str">
        <f>TRM!C5885</f>
        <v>Adobe Photoshop Elements 2018 | 16.0</v>
      </c>
      <c r="D1424">
        <f>TRM!D5885</f>
        <v>0</v>
      </c>
      <c r="E1424" t="str">
        <f>IF(VLOOKUP(TRM!A5885,'TRM - TBM Crosswalk'!$A$2:'TRM - TBM Crosswalk'!$I$1008,3,FALSE)="N/A","TBD","")</f>
        <v/>
      </c>
      <c r="F1424" t="str">
        <f>IF(VLOOKUP(TRM!A5885,'TRM - TBM Crosswalk'!$A$2:'TRM - TBM Crosswalk'!$I$1008,4,FALSE)=0,"",VLOOKUP(TRM!A5885,'TRM - TBM Crosswalk'!$A$2:'TRM - TBM Crosswalk'!$I$1008,4,FALSE))</f>
        <v/>
      </c>
      <c r="G1424" t="str">
        <f>IF(VLOOKUP(TRM!A5885,'TRM - TBM Crosswalk'!$A$2:'TRM - TBM Crosswalk'!$I$1008,5,FALSE)=0,"",VLOOKUP(TRM!A5885,'TRM - TBM Crosswalk'!$A$2:'TRM - TBM Crosswalk'!$I$1008,5,FALSE))</f>
        <v/>
      </c>
      <c r="H1424" t="str">
        <f>IF(VLOOKUP(TRM!A5885,'TRM - TBM Crosswalk'!$A$2:'TRM - TBM Crosswalk'!$I$1008,6,FALSE)=0,"",VLOOKUP(TRM!A5885,'TRM - TBM Crosswalk'!$A$2:'TRM - TBM Crosswalk'!$I$1008,6,FALSE))</f>
        <v/>
      </c>
      <c r="I1424" t="str">
        <f>IF(VLOOKUP(TRM!A5885,'TRM - TBM Crosswalk'!$A$2:'TRM - TBM Crosswalk'!$I$1008,7,FALSE)=0,"",VLOOKUP(TRM!A5885,'TRM - TBM Crosswalk'!$A$2:'TRM - TBM Crosswalk'!$I$1008,7,FALSE))</f>
        <v>End User Services</v>
      </c>
      <c r="J1424" t="str">
        <f>IF(VLOOKUP(TRM!A5885,'TRM - TBM Crosswalk'!$A$2:'TRM - TBM Crosswalk'!$I$1008,8,FALSE)=0,"",VLOOKUP(TRM!A5885,'TRM - TBM Crosswalk'!$A$2:'TRM - TBM Crosswalk'!$I$1008,8,FALSE))</f>
        <v>Communication &amp; Collaboration</v>
      </c>
      <c r="K1424" t="str">
        <f>IF(VLOOKUP(TRM!A5885,'TRM - TBM Crosswalk'!$A$2:'TRM - TBM Crosswalk'!$I$1008,9,FALSE)=0,"",VLOOKUP(TRM!A5885,'TRM - TBM Crosswalk'!$A$2:'TRM - TBM Crosswalk'!$I$1008,9,FALSE))</f>
        <v>Productivity</v>
      </c>
    </row>
    <row r="1425" spans="1:11" x14ac:dyDescent="0.45">
      <c r="A1425" t="str">
        <f>TRM!A5886</f>
        <v>A02.031.391</v>
      </c>
      <c r="B1425" t="str">
        <f>TRM!B5886</f>
        <v>Photographic</v>
      </c>
      <c r="C1425" t="str">
        <f>TRM!C5886</f>
        <v>Agisoft Delighter | 1.6.0</v>
      </c>
      <c r="D1425">
        <f>TRM!D5886</f>
        <v>0</v>
      </c>
      <c r="E1425" t="str">
        <f>IF(VLOOKUP(TRM!A5886,'TRM - TBM Crosswalk'!$A$2:'TRM - TBM Crosswalk'!$I$1008,3,FALSE)="N/A","TBD","")</f>
        <v/>
      </c>
      <c r="F1425" t="str">
        <f>IF(VLOOKUP(TRM!A5886,'TRM - TBM Crosswalk'!$A$2:'TRM - TBM Crosswalk'!$I$1008,4,FALSE)=0,"",VLOOKUP(TRM!A5886,'TRM - TBM Crosswalk'!$A$2:'TRM - TBM Crosswalk'!$I$1008,4,FALSE))</f>
        <v/>
      </c>
      <c r="G1425" t="str">
        <f>IF(VLOOKUP(TRM!A5886,'TRM - TBM Crosswalk'!$A$2:'TRM - TBM Crosswalk'!$I$1008,5,FALSE)=0,"",VLOOKUP(TRM!A5886,'TRM - TBM Crosswalk'!$A$2:'TRM - TBM Crosswalk'!$I$1008,5,FALSE))</f>
        <v/>
      </c>
      <c r="H1425" t="str">
        <f>IF(VLOOKUP(TRM!A5886,'TRM - TBM Crosswalk'!$A$2:'TRM - TBM Crosswalk'!$I$1008,6,FALSE)=0,"",VLOOKUP(TRM!A5886,'TRM - TBM Crosswalk'!$A$2:'TRM - TBM Crosswalk'!$I$1008,6,FALSE))</f>
        <v/>
      </c>
      <c r="I1425" t="str">
        <f>IF(VLOOKUP(TRM!A5886,'TRM - TBM Crosswalk'!$A$2:'TRM - TBM Crosswalk'!$I$1008,7,FALSE)=0,"",VLOOKUP(TRM!A5886,'TRM - TBM Crosswalk'!$A$2:'TRM - TBM Crosswalk'!$I$1008,7,FALSE))</f>
        <v>End User Services</v>
      </c>
      <c r="J1425" t="str">
        <f>IF(VLOOKUP(TRM!A5886,'TRM - TBM Crosswalk'!$A$2:'TRM - TBM Crosswalk'!$I$1008,8,FALSE)=0,"",VLOOKUP(TRM!A5886,'TRM - TBM Crosswalk'!$A$2:'TRM - TBM Crosswalk'!$I$1008,8,FALSE))</f>
        <v>Communication &amp; Collaboration</v>
      </c>
      <c r="K1425" t="str">
        <f>IF(VLOOKUP(TRM!A5886,'TRM - TBM Crosswalk'!$A$2:'TRM - TBM Crosswalk'!$I$1008,9,FALSE)=0,"",VLOOKUP(TRM!A5886,'TRM - TBM Crosswalk'!$A$2:'TRM - TBM Crosswalk'!$I$1008,9,FALSE))</f>
        <v>Productivity</v>
      </c>
    </row>
    <row r="1426" spans="1:11" x14ac:dyDescent="0.45">
      <c r="A1426" t="str">
        <f>TRM!A5887</f>
        <v>A02.031.391</v>
      </c>
      <c r="B1426" t="str">
        <f>TRM!B5887</f>
        <v>Photographic</v>
      </c>
      <c r="C1426" t="str">
        <f>TRM!C5887</f>
        <v>Agisoft PhotoScan | 1.1.2</v>
      </c>
      <c r="D1426">
        <f>TRM!D5887</f>
        <v>0</v>
      </c>
      <c r="E1426" t="str">
        <f>IF(VLOOKUP(TRM!A5887,'TRM - TBM Crosswalk'!$A$2:'TRM - TBM Crosswalk'!$I$1008,3,FALSE)="N/A","TBD","")</f>
        <v/>
      </c>
      <c r="F1426" t="str">
        <f>IF(VLOOKUP(TRM!A5887,'TRM - TBM Crosswalk'!$A$2:'TRM - TBM Crosswalk'!$I$1008,4,FALSE)=0,"",VLOOKUP(TRM!A5887,'TRM - TBM Crosswalk'!$A$2:'TRM - TBM Crosswalk'!$I$1008,4,FALSE))</f>
        <v/>
      </c>
      <c r="G1426" t="str">
        <f>IF(VLOOKUP(TRM!A5887,'TRM - TBM Crosswalk'!$A$2:'TRM - TBM Crosswalk'!$I$1008,5,FALSE)=0,"",VLOOKUP(TRM!A5887,'TRM - TBM Crosswalk'!$A$2:'TRM - TBM Crosswalk'!$I$1008,5,FALSE))</f>
        <v/>
      </c>
      <c r="H1426" t="str">
        <f>IF(VLOOKUP(TRM!A5887,'TRM - TBM Crosswalk'!$A$2:'TRM - TBM Crosswalk'!$I$1008,6,FALSE)=0,"",VLOOKUP(TRM!A5887,'TRM - TBM Crosswalk'!$A$2:'TRM - TBM Crosswalk'!$I$1008,6,FALSE))</f>
        <v/>
      </c>
      <c r="I1426" t="str">
        <f>IF(VLOOKUP(TRM!A5887,'TRM - TBM Crosswalk'!$A$2:'TRM - TBM Crosswalk'!$I$1008,7,FALSE)=0,"",VLOOKUP(TRM!A5887,'TRM - TBM Crosswalk'!$A$2:'TRM - TBM Crosswalk'!$I$1008,7,FALSE))</f>
        <v>End User Services</v>
      </c>
      <c r="J1426" t="str">
        <f>IF(VLOOKUP(TRM!A5887,'TRM - TBM Crosswalk'!$A$2:'TRM - TBM Crosswalk'!$I$1008,8,FALSE)=0,"",VLOOKUP(TRM!A5887,'TRM - TBM Crosswalk'!$A$2:'TRM - TBM Crosswalk'!$I$1008,8,FALSE))</f>
        <v>Communication &amp; Collaboration</v>
      </c>
      <c r="K1426" t="str">
        <f>IF(VLOOKUP(TRM!A5887,'TRM - TBM Crosswalk'!$A$2:'TRM - TBM Crosswalk'!$I$1008,9,FALSE)=0,"",VLOOKUP(TRM!A5887,'TRM - TBM Crosswalk'!$A$2:'TRM - TBM Crosswalk'!$I$1008,9,FALSE))</f>
        <v>Productivity</v>
      </c>
    </row>
    <row r="1427" spans="1:11" x14ac:dyDescent="0.45">
      <c r="A1427" t="str">
        <f>TRM!A5888</f>
        <v>A02.031.391</v>
      </c>
      <c r="B1427" t="str">
        <f>TRM!B5888</f>
        <v>Photographic</v>
      </c>
      <c r="C1427" t="str">
        <f>TRM!C5888</f>
        <v>Agisoft PhotoScan Professional | 1.2.3</v>
      </c>
      <c r="D1427">
        <f>TRM!D5888</f>
        <v>0</v>
      </c>
      <c r="E1427" t="str">
        <f>IF(VLOOKUP(TRM!A5888,'TRM - TBM Crosswalk'!$A$2:'TRM - TBM Crosswalk'!$I$1008,3,FALSE)="N/A","TBD","")</f>
        <v/>
      </c>
      <c r="F1427" t="str">
        <f>IF(VLOOKUP(TRM!A5888,'TRM - TBM Crosswalk'!$A$2:'TRM - TBM Crosswalk'!$I$1008,4,FALSE)=0,"",VLOOKUP(TRM!A5888,'TRM - TBM Crosswalk'!$A$2:'TRM - TBM Crosswalk'!$I$1008,4,FALSE))</f>
        <v/>
      </c>
      <c r="G1427" t="str">
        <f>IF(VLOOKUP(TRM!A5888,'TRM - TBM Crosswalk'!$A$2:'TRM - TBM Crosswalk'!$I$1008,5,FALSE)=0,"",VLOOKUP(TRM!A5888,'TRM - TBM Crosswalk'!$A$2:'TRM - TBM Crosswalk'!$I$1008,5,FALSE))</f>
        <v/>
      </c>
      <c r="H1427" t="str">
        <f>IF(VLOOKUP(TRM!A5888,'TRM - TBM Crosswalk'!$A$2:'TRM - TBM Crosswalk'!$I$1008,6,FALSE)=0,"",VLOOKUP(TRM!A5888,'TRM - TBM Crosswalk'!$A$2:'TRM - TBM Crosswalk'!$I$1008,6,FALSE))</f>
        <v/>
      </c>
      <c r="I1427" t="str">
        <f>IF(VLOOKUP(TRM!A5888,'TRM - TBM Crosswalk'!$A$2:'TRM - TBM Crosswalk'!$I$1008,7,FALSE)=0,"",VLOOKUP(TRM!A5888,'TRM - TBM Crosswalk'!$A$2:'TRM - TBM Crosswalk'!$I$1008,7,FALSE))</f>
        <v>End User Services</v>
      </c>
      <c r="J1427" t="str">
        <f>IF(VLOOKUP(TRM!A5888,'TRM - TBM Crosswalk'!$A$2:'TRM - TBM Crosswalk'!$I$1008,8,FALSE)=0,"",VLOOKUP(TRM!A5888,'TRM - TBM Crosswalk'!$A$2:'TRM - TBM Crosswalk'!$I$1008,8,FALSE))</f>
        <v>Communication &amp; Collaboration</v>
      </c>
      <c r="K1427" t="str">
        <f>IF(VLOOKUP(TRM!A5888,'TRM - TBM Crosswalk'!$A$2:'TRM - TBM Crosswalk'!$I$1008,9,FALSE)=0,"",VLOOKUP(TRM!A5888,'TRM - TBM Crosswalk'!$A$2:'TRM - TBM Crosswalk'!$I$1008,9,FALSE))</f>
        <v>Productivity</v>
      </c>
    </row>
    <row r="1428" spans="1:11" x14ac:dyDescent="0.45">
      <c r="A1428" t="str">
        <f>TRM!A5889</f>
        <v>A02.031.391</v>
      </c>
      <c r="B1428" t="str">
        <f>TRM!B5889</f>
        <v>Photographic</v>
      </c>
      <c r="C1428" t="str">
        <f>TRM!C5889</f>
        <v>Agisoft PhotoScan Professional | 1.2.6</v>
      </c>
      <c r="D1428">
        <f>TRM!D5889</f>
        <v>0</v>
      </c>
      <c r="E1428" t="str">
        <f>IF(VLOOKUP(TRM!A5889,'TRM - TBM Crosswalk'!$A$2:'TRM - TBM Crosswalk'!$I$1008,3,FALSE)="N/A","TBD","")</f>
        <v/>
      </c>
      <c r="F1428" t="str">
        <f>IF(VLOOKUP(TRM!A5889,'TRM - TBM Crosswalk'!$A$2:'TRM - TBM Crosswalk'!$I$1008,4,FALSE)=0,"",VLOOKUP(TRM!A5889,'TRM - TBM Crosswalk'!$A$2:'TRM - TBM Crosswalk'!$I$1008,4,FALSE))</f>
        <v/>
      </c>
      <c r="G1428" t="str">
        <f>IF(VLOOKUP(TRM!A5889,'TRM - TBM Crosswalk'!$A$2:'TRM - TBM Crosswalk'!$I$1008,5,FALSE)=0,"",VLOOKUP(TRM!A5889,'TRM - TBM Crosswalk'!$A$2:'TRM - TBM Crosswalk'!$I$1008,5,FALSE))</f>
        <v/>
      </c>
      <c r="H1428" t="str">
        <f>IF(VLOOKUP(TRM!A5889,'TRM - TBM Crosswalk'!$A$2:'TRM - TBM Crosswalk'!$I$1008,6,FALSE)=0,"",VLOOKUP(TRM!A5889,'TRM - TBM Crosswalk'!$A$2:'TRM - TBM Crosswalk'!$I$1008,6,FALSE))</f>
        <v/>
      </c>
      <c r="I1428" t="str">
        <f>IF(VLOOKUP(TRM!A5889,'TRM - TBM Crosswalk'!$A$2:'TRM - TBM Crosswalk'!$I$1008,7,FALSE)=0,"",VLOOKUP(TRM!A5889,'TRM - TBM Crosswalk'!$A$2:'TRM - TBM Crosswalk'!$I$1008,7,FALSE))</f>
        <v>End User Services</v>
      </c>
      <c r="J1428" t="str">
        <f>IF(VLOOKUP(TRM!A5889,'TRM - TBM Crosswalk'!$A$2:'TRM - TBM Crosswalk'!$I$1008,8,FALSE)=0,"",VLOOKUP(TRM!A5889,'TRM - TBM Crosswalk'!$A$2:'TRM - TBM Crosswalk'!$I$1008,8,FALSE))</f>
        <v>Communication &amp; Collaboration</v>
      </c>
      <c r="K1428" t="str">
        <f>IF(VLOOKUP(TRM!A5889,'TRM - TBM Crosswalk'!$A$2:'TRM - TBM Crosswalk'!$I$1008,9,FALSE)=0,"",VLOOKUP(TRM!A5889,'TRM - TBM Crosswalk'!$A$2:'TRM - TBM Crosswalk'!$I$1008,9,FALSE))</f>
        <v>Productivity</v>
      </c>
    </row>
    <row r="1429" spans="1:11" x14ac:dyDescent="0.45">
      <c r="A1429" t="str">
        <f>TRM!A5890</f>
        <v>A02.031.391</v>
      </c>
      <c r="B1429" t="str">
        <f>TRM!B5890</f>
        <v>Photographic</v>
      </c>
      <c r="C1429" t="str">
        <f>TRM!C5890</f>
        <v>Agisoft PhotoScan Professional | 1.3.1</v>
      </c>
      <c r="D1429">
        <f>TRM!D5890</f>
        <v>0</v>
      </c>
      <c r="E1429" t="str">
        <f>IF(VLOOKUP(TRM!A5890,'TRM - TBM Crosswalk'!$A$2:'TRM - TBM Crosswalk'!$I$1008,3,FALSE)="N/A","TBD","")</f>
        <v/>
      </c>
      <c r="F1429" t="str">
        <f>IF(VLOOKUP(TRM!A5890,'TRM - TBM Crosswalk'!$A$2:'TRM - TBM Crosswalk'!$I$1008,4,FALSE)=0,"",VLOOKUP(TRM!A5890,'TRM - TBM Crosswalk'!$A$2:'TRM - TBM Crosswalk'!$I$1008,4,FALSE))</f>
        <v/>
      </c>
      <c r="G1429" t="str">
        <f>IF(VLOOKUP(TRM!A5890,'TRM - TBM Crosswalk'!$A$2:'TRM - TBM Crosswalk'!$I$1008,5,FALSE)=0,"",VLOOKUP(TRM!A5890,'TRM - TBM Crosswalk'!$A$2:'TRM - TBM Crosswalk'!$I$1008,5,FALSE))</f>
        <v/>
      </c>
      <c r="H1429" t="str">
        <f>IF(VLOOKUP(TRM!A5890,'TRM - TBM Crosswalk'!$A$2:'TRM - TBM Crosswalk'!$I$1008,6,FALSE)=0,"",VLOOKUP(TRM!A5890,'TRM - TBM Crosswalk'!$A$2:'TRM - TBM Crosswalk'!$I$1008,6,FALSE))</f>
        <v/>
      </c>
      <c r="I1429" t="str">
        <f>IF(VLOOKUP(TRM!A5890,'TRM - TBM Crosswalk'!$A$2:'TRM - TBM Crosswalk'!$I$1008,7,FALSE)=0,"",VLOOKUP(TRM!A5890,'TRM - TBM Crosswalk'!$A$2:'TRM - TBM Crosswalk'!$I$1008,7,FALSE))</f>
        <v>End User Services</v>
      </c>
      <c r="J1429" t="str">
        <f>IF(VLOOKUP(TRM!A5890,'TRM - TBM Crosswalk'!$A$2:'TRM - TBM Crosswalk'!$I$1008,8,FALSE)=0,"",VLOOKUP(TRM!A5890,'TRM - TBM Crosswalk'!$A$2:'TRM - TBM Crosswalk'!$I$1008,8,FALSE))</f>
        <v>Communication &amp; Collaboration</v>
      </c>
      <c r="K1429" t="str">
        <f>IF(VLOOKUP(TRM!A5890,'TRM - TBM Crosswalk'!$A$2:'TRM - TBM Crosswalk'!$I$1008,9,FALSE)=0,"",VLOOKUP(TRM!A5890,'TRM - TBM Crosswalk'!$A$2:'TRM - TBM Crosswalk'!$I$1008,9,FALSE))</f>
        <v>Productivity</v>
      </c>
    </row>
    <row r="1430" spans="1:11" x14ac:dyDescent="0.45">
      <c r="A1430" t="str">
        <f>TRM!A5892</f>
        <v>A02.031.391</v>
      </c>
      <c r="B1430" t="str">
        <f>TRM!B5892</f>
        <v>Photographic</v>
      </c>
      <c r="C1430" t="str">
        <f>TRM!C5892</f>
        <v>Agisoft PhotoScan Professional | 1.3.4</v>
      </c>
      <c r="D1430">
        <f>TRM!D5892</f>
        <v>0</v>
      </c>
      <c r="E1430" t="str">
        <f>IF(VLOOKUP(TRM!A5892,'TRM - TBM Crosswalk'!$A$2:'TRM - TBM Crosswalk'!$I$1008,3,FALSE)="N/A","TBD","")</f>
        <v/>
      </c>
      <c r="F1430" t="str">
        <f>IF(VLOOKUP(TRM!A5892,'TRM - TBM Crosswalk'!$A$2:'TRM - TBM Crosswalk'!$I$1008,4,FALSE)=0,"",VLOOKUP(TRM!A5892,'TRM - TBM Crosswalk'!$A$2:'TRM - TBM Crosswalk'!$I$1008,4,FALSE))</f>
        <v/>
      </c>
      <c r="G1430" t="str">
        <f>IF(VLOOKUP(TRM!A5892,'TRM - TBM Crosswalk'!$A$2:'TRM - TBM Crosswalk'!$I$1008,5,FALSE)=0,"",VLOOKUP(TRM!A5892,'TRM - TBM Crosswalk'!$A$2:'TRM - TBM Crosswalk'!$I$1008,5,FALSE))</f>
        <v/>
      </c>
      <c r="H1430" t="str">
        <f>IF(VLOOKUP(TRM!A5892,'TRM - TBM Crosswalk'!$A$2:'TRM - TBM Crosswalk'!$I$1008,6,FALSE)=0,"",VLOOKUP(TRM!A5892,'TRM - TBM Crosswalk'!$A$2:'TRM - TBM Crosswalk'!$I$1008,6,FALSE))</f>
        <v/>
      </c>
      <c r="I1430" t="str">
        <f>IF(VLOOKUP(TRM!A5892,'TRM - TBM Crosswalk'!$A$2:'TRM - TBM Crosswalk'!$I$1008,7,FALSE)=0,"",VLOOKUP(TRM!A5892,'TRM - TBM Crosswalk'!$A$2:'TRM - TBM Crosswalk'!$I$1008,7,FALSE))</f>
        <v>End User Services</v>
      </c>
      <c r="J1430" t="str">
        <f>IF(VLOOKUP(TRM!A5892,'TRM - TBM Crosswalk'!$A$2:'TRM - TBM Crosswalk'!$I$1008,8,FALSE)=0,"",VLOOKUP(TRM!A5892,'TRM - TBM Crosswalk'!$A$2:'TRM - TBM Crosswalk'!$I$1008,8,FALSE))</f>
        <v>Communication &amp; Collaboration</v>
      </c>
      <c r="K1430" t="str">
        <f>IF(VLOOKUP(TRM!A5892,'TRM - TBM Crosswalk'!$A$2:'TRM - TBM Crosswalk'!$I$1008,9,FALSE)=0,"",VLOOKUP(TRM!A5892,'TRM - TBM Crosswalk'!$A$2:'TRM - TBM Crosswalk'!$I$1008,9,FALSE))</f>
        <v>Productivity</v>
      </c>
    </row>
    <row r="1431" spans="1:11" x14ac:dyDescent="0.45">
      <c r="A1431" t="str">
        <f>TRM!A5893</f>
        <v>A02.031.391</v>
      </c>
      <c r="B1431" t="str">
        <f>TRM!B5893</f>
        <v>Photographic</v>
      </c>
      <c r="C1431" t="str">
        <f>TRM!C5893</f>
        <v>Agisoft PhotoScan Professional | 1.4.0</v>
      </c>
      <c r="D1431">
        <f>TRM!D5893</f>
        <v>0</v>
      </c>
      <c r="E1431" t="str">
        <f>IF(VLOOKUP(TRM!A5893,'TRM - TBM Crosswalk'!$A$2:'TRM - TBM Crosswalk'!$I$1008,3,FALSE)="N/A","TBD","")</f>
        <v/>
      </c>
      <c r="F1431" t="str">
        <f>IF(VLOOKUP(TRM!A5893,'TRM - TBM Crosswalk'!$A$2:'TRM - TBM Crosswalk'!$I$1008,4,FALSE)=0,"",VLOOKUP(TRM!A5893,'TRM - TBM Crosswalk'!$A$2:'TRM - TBM Crosswalk'!$I$1008,4,FALSE))</f>
        <v/>
      </c>
      <c r="G1431" t="str">
        <f>IF(VLOOKUP(TRM!A5893,'TRM - TBM Crosswalk'!$A$2:'TRM - TBM Crosswalk'!$I$1008,5,FALSE)=0,"",VLOOKUP(TRM!A5893,'TRM - TBM Crosswalk'!$A$2:'TRM - TBM Crosswalk'!$I$1008,5,FALSE))</f>
        <v/>
      </c>
      <c r="H1431" t="str">
        <f>IF(VLOOKUP(TRM!A5893,'TRM - TBM Crosswalk'!$A$2:'TRM - TBM Crosswalk'!$I$1008,6,FALSE)=0,"",VLOOKUP(TRM!A5893,'TRM - TBM Crosswalk'!$A$2:'TRM - TBM Crosswalk'!$I$1008,6,FALSE))</f>
        <v/>
      </c>
      <c r="I1431" t="str">
        <f>IF(VLOOKUP(TRM!A5893,'TRM - TBM Crosswalk'!$A$2:'TRM - TBM Crosswalk'!$I$1008,7,FALSE)=0,"",VLOOKUP(TRM!A5893,'TRM - TBM Crosswalk'!$A$2:'TRM - TBM Crosswalk'!$I$1008,7,FALSE))</f>
        <v>End User Services</v>
      </c>
      <c r="J1431" t="str">
        <f>IF(VLOOKUP(TRM!A5893,'TRM - TBM Crosswalk'!$A$2:'TRM - TBM Crosswalk'!$I$1008,8,FALSE)=0,"",VLOOKUP(TRM!A5893,'TRM - TBM Crosswalk'!$A$2:'TRM - TBM Crosswalk'!$I$1008,8,FALSE))</f>
        <v>Communication &amp; Collaboration</v>
      </c>
      <c r="K1431" t="str">
        <f>IF(VLOOKUP(TRM!A5893,'TRM - TBM Crosswalk'!$A$2:'TRM - TBM Crosswalk'!$I$1008,9,FALSE)=0,"",VLOOKUP(TRM!A5893,'TRM - TBM Crosswalk'!$A$2:'TRM - TBM Crosswalk'!$I$1008,9,FALSE))</f>
        <v>Productivity</v>
      </c>
    </row>
    <row r="1432" spans="1:11" x14ac:dyDescent="0.45">
      <c r="A1432" t="str">
        <f>TRM!A5894</f>
        <v>A02.031.391</v>
      </c>
      <c r="B1432" t="str">
        <f>TRM!B5894</f>
        <v>Photographic</v>
      </c>
      <c r="C1432" t="str">
        <f>TRM!C5894</f>
        <v>Agisoft PhotoScan Professional | 1.4.1</v>
      </c>
      <c r="D1432">
        <f>TRM!D5894</f>
        <v>0</v>
      </c>
      <c r="E1432" t="str">
        <f>IF(VLOOKUP(TRM!A5894,'TRM - TBM Crosswalk'!$A$2:'TRM - TBM Crosswalk'!$I$1008,3,FALSE)="N/A","TBD","")</f>
        <v/>
      </c>
      <c r="F1432" t="str">
        <f>IF(VLOOKUP(TRM!A5894,'TRM - TBM Crosswalk'!$A$2:'TRM - TBM Crosswalk'!$I$1008,4,FALSE)=0,"",VLOOKUP(TRM!A5894,'TRM - TBM Crosswalk'!$A$2:'TRM - TBM Crosswalk'!$I$1008,4,FALSE))</f>
        <v/>
      </c>
      <c r="G1432" t="str">
        <f>IF(VLOOKUP(TRM!A5894,'TRM - TBM Crosswalk'!$A$2:'TRM - TBM Crosswalk'!$I$1008,5,FALSE)=0,"",VLOOKUP(TRM!A5894,'TRM - TBM Crosswalk'!$A$2:'TRM - TBM Crosswalk'!$I$1008,5,FALSE))</f>
        <v/>
      </c>
      <c r="H1432" t="str">
        <f>IF(VLOOKUP(TRM!A5894,'TRM - TBM Crosswalk'!$A$2:'TRM - TBM Crosswalk'!$I$1008,6,FALSE)=0,"",VLOOKUP(TRM!A5894,'TRM - TBM Crosswalk'!$A$2:'TRM - TBM Crosswalk'!$I$1008,6,FALSE))</f>
        <v/>
      </c>
      <c r="I1432" t="str">
        <f>IF(VLOOKUP(TRM!A5894,'TRM - TBM Crosswalk'!$A$2:'TRM - TBM Crosswalk'!$I$1008,7,FALSE)=0,"",VLOOKUP(TRM!A5894,'TRM - TBM Crosswalk'!$A$2:'TRM - TBM Crosswalk'!$I$1008,7,FALSE))</f>
        <v>End User Services</v>
      </c>
      <c r="J1432" t="str">
        <f>IF(VLOOKUP(TRM!A5894,'TRM - TBM Crosswalk'!$A$2:'TRM - TBM Crosswalk'!$I$1008,8,FALSE)=0,"",VLOOKUP(TRM!A5894,'TRM - TBM Crosswalk'!$A$2:'TRM - TBM Crosswalk'!$I$1008,8,FALSE))</f>
        <v>Communication &amp; Collaboration</v>
      </c>
      <c r="K1432" t="str">
        <f>IF(VLOOKUP(TRM!A5894,'TRM - TBM Crosswalk'!$A$2:'TRM - TBM Crosswalk'!$I$1008,9,FALSE)=0,"",VLOOKUP(TRM!A5894,'TRM - TBM Crosswalk'!$A$2:'TRM - TBM Crosswalk'!$I$1008,9,FALSE))</f>
        <v>Productivity</v>
      </c>
    </row>
    <row r="1433" spans="1:11" x14ac:dyDescent="0.45">
      <c r="A1433" t="str">
        <f>TRM!A5895</f>
        <v>A02.031.391</v>
      </c>
      <c r="B1433" t="str">
        <f>TRM!B5895</f>
        <v>Photographic</v>
      </c>
      <c r="C1433" t="str">
        <f>TRM!C5895</f>
        <v>Agisoft PhotoScan Professional | 1.4.2</v>
      </c>
      <c r="D1433">
        <f>TRM!D5895</f>
        <v>0</v>
      </c>
      <c r="E1433" t="str">
        <f>IF(VLOOKUP(TRM!A5895,'TRM - TBM Crosswalk'!$A$2:'TRM - TBM Crosswalk'!$I$1008,3,FALSE)="N/A","TBD","")</f>
        <v/>
      </c>
      <c r="F1433" t="str">
        <f>IF(VLOOKUP(TRM!A5895,'TRM - TBM Crosswalk'!$A$2:'TRM - TBM Crosswalk'!$I$1008,4,FALSE)=0,"",VLOOKUP(TRM!A5895,'TRM - TBM Crosswalk'!$A$2:'TRM - TBM Crosswalk'!$I$1008,4,FALSE))</f>
        <v/>
      </c>
      <c r="G1433" t="str">
        <f>IF(VLOOKUP(TRM!A5895,'TRM - TBM Crosswalk'!$A$2:'TRM - TBM Crosswalk'!$I$1008,5,FALSE)=0,"",VLOOKUP(TRM!A5895,'TRM - TBM Crosswalk'!$A$2:'TRM - TBM Crosswalk'!$I$1008,5,FALSE))</f>
        <v/>
      </c>
      <c r="H1433" t="str">
        <f>IF(VLOOKUP(TRM!A5895,'TRM - TBM Crosswalk'!$A$2:'TRM - TBM Crosswalk'!$I$1008,6,FALSE)=0,"",VLOOKUP(TRM!A5895,'TRM - TBM Crosswalk'!$A$2:'TRM - TBM Crosswalk'!$I$1008,6,FALSE))</f>
        <v/>
      </c>
      <c r="I1433" t="str">
        <f>IF(VLOOKUP(TRM!A5895,'TRM - TBM Crosswalk'!$A$2:'TRM - TBM Crosswalk'!$I$1008,7,FALSE)=0,"",VLOOKUP(TRM!A5895,'TRM - TBM Crosswalk'!$A$2:'TRM - TBM Crosswalk'!$I$1008,7,FALSE))</f>
        <v>End User Services</v>
      </c>
      <c r="J1433" t="str">
        <f>IF(VLOOKUP(TRM!A5895,'TRM - TBM Crosswalk'!$A$2:'TRM - TBM Crosswalk'!$I$1008,8,FALSE)=0,"",VLOOKUP(TRM!A5895,'TRM - TBM Crosswalk'!$A$2:'TRM - TBM Crosswalk'!$I$1008,8,FALSE))</f>
        <v>Communication &amp; Collaboration</v>
      </c>
      <c r="K1433" t="str">
        <f>IF(VLOOKUP(TRM!A5895,'TRM - TBM Crosswalk'!$A$2:'TRM - TBM Crosswalk'!$I$1008,9,FALSE)=0,"",VLOOKUP(TRM!A5895,'TRM - TBM Crosswalk'!$A$2:'TRM - TBM Crosswalk'!$I$1008,9,FALSE))</f>
        <v>Productivity</v>
      </c>
    </row>
    <row r="1434" spans="1:11" x14ac:dyDescent="0.45">
      <c r="A1434" t="str">
        <f>TRM!A5896</f>
        <v>A02.031.391</v>
      </c>
      <c r="B1434" t="str">
        <f>TRM!B5896</f>
        <v>Photographic</v>
      </c>
      <c r="C1434" t="str">
        <f>TRM!C5896</f>
        <v>Agisoft PhotoScan Professional | 1.4.4</v>
      </c>
      <c r="D1434">
        <f>TRM!D5896</f>
        <v>0</v>
      </c>
      <c r="E1434" t="str">
        <f>IF(VLOOKUP(TRM!A5896,'TRM - TBM Crosswalk'!$A$2:'TRM - TBM Crosswalk'!$I$1008,3,FALSE)="N/A","TBD","")</f>
        <v/>
      </c>
      <c r="F1434" t="str">
        <f>IF(VLOOKUP(TRM!A5896,'TRM - TBM Crosswalk'!$A$2:'TRM - TBM Crosswalk'!$I$1008,4,FALSE)=0,"",VLOOKUP(TRM!A5896,'TRM - TBM Crosswalk'!$A$2:'TRM - TBM Crosswalk'!$I$1008,4,FALSE))</f>
        <v/>
      </c>
      <c r="G1434" t="str">
        <f>IF(VLOOKUP(TRM!A5896,'TRM - TBM Crosswalk'!$A$2:'TRM - TBM Crosswalk'!$I$1008,5,FALSE)=0,"",VLOOKUP(TRM!A5896,'TRM - TBM Crosswalk'!$A$2:'TRM - TBM Crosswalk'!$I$1008,5,FALSE))</f>
        <v/>
      </c>
      <c r="H1434" t="str">
        <f>IF(VLOOKUP(TRM!A5896,'TRM - TBM Crosswalk'!$A$2:'TRM - TBM Crosswalk'!$I$1008,6,FALSE)=0,"",VLOOKUP(TRM!A5896,'TRM - TBM Crosswalk'!$A$2:'TRM - TBM Crosswalk'!$I$1008,6,FALSE))</f>
        <v/>
      </c>
      <c r="I1434" t="str">
        <f>IF(VLOOKUP(TRM!A5896,'TRM - TBM Crosswalk'!$A$2:'TRM - TBM Crosswalk'!$I$1008,7,FALSE)=0,"",VLOOKUP(TRM!A5896,'TRM - TBM Crosswalk'!$A$2:'TRM - TBM Crosswalk'!$I$1008,7,FALSE))</f>
        <v>End User Services</v>
      </c>
      <c r="J1434" t="str">
        <f>IF(VLOOKUP(TRM!A5896,'TRM - TBM Crosswalk'!$A$2:'TRM - TBM Crosswalk'!$I$1008,8,FALSE)=0,"",VLOOKUP(TRM!A5896,'TRM - TBM Crosswalk'!$A$2:'TRM - TBM Crosswalk'!$I$1008,8,FALSE))</f>
        <v>Communication &amp; Collaboration</v>
      </c>
      <c r="K1434" t="str">
        <f>IF(VLOOKUP(TRM!A5896,'TRM - TBM Crosswalk'!$A$2:'TRM - TBM Crosswalk'!$I$1008,9,FALSE)=0,"",VLOOKUP(TRM!A5896,'TRM - TBM Crosswalk'!$A$2:'TRM - TBM Crosswalk'!$I$1008,9,FALSE))</f>
        <v>Productivity</v>
      </c>
    </row>
    <row r="1435" spans="1:11" x14ac:dyDescent="0.45">
      <c r="A1435" t="str">
        <f>TRM!A5897</f>
        <v>A02.031.391</v>
      </c>
      <c r="B1435" t="str">
        <f>TRM!B5897</f>
        <v>Photographic</v>
      </c>
      <c r="C1435" t="str">
        <f>TRM!C5897</f>
        <v>Agisoft PhotoScan Professional | 1.4.5</v>
      </c>
      <c r="D1435">
        <f>TRM!D5897</f>
        <v>0</v>
      </c>
      <c r="E1435" t="str">
        <f>IF(VLOOKUP(TRM!A5897,'TRM - TBM Crosswalk'!$A$2:'TRM - TBM Crosswalk'!$I$1008,3,FALSE)="N/A","TBD","")</f>
        <v/>
      </c>
      <c r="F1435" t="str">
        <f>IF(VLOOKUP(TRM!A5897,'TRM - TBM Crosswalk'!$A$2:'TRM - TBM Crosswalk'!$I$1008,4,FALSE)=0,"",VLOOKUP(TRM!A5897,'TRM - TBM Crosswalk'!$A$2:'TRM - TBM Crosswalk'!$I$1008,4,FALSE))</f>
        <v/>
      </c>
      <c r="G1435" t="str">
        <f>IF(VLOOKUP(TRM!A5897,'TRM - TBM Crosswalk'!$A$2:'TRM - TBM Crosswalk'!$I$1008,5,FALSE)=0,"",VLOOKUP(TRM!A5897,'TRM - TBM Crosswalk'!$A$2:'TRM - TBM Crosswalk'!$I$1008,5,FALSE))</f>
        <v/>
      </c>
      <c r="H1435" t="str">
        <f>IF(VLOOKUP(TRM!A5897,'TRM - TBM Crosswalk'!$A$2:'TRM - TBM Crosswalk'!$I$1008,6,FALSE)=0,"",VLOOKUP(TRM!A5897,'TRM - TBM Crosswalk'!$A$2:'TRM - TBM Crosswalk'!$I$1008,6,FALSE))</f>
        <v/>
      </c>
      <c r="I1435" t="str">
        <f>IF(VLOOKUP(TRM!A5897,'TRM - TBM Crosswalk'!$A$2:'TRM - TBM Crosswalk'!$I$1008,7,FALSE)=0,"",VLOOKUP(TRM!A5897,'TRM - TBM Crosswalk'!$A$2:'TRM - TBM Crosswalk'!$I$1008,7,FALSE))</f>
        <v>End User Services</v>
      </c>
      <c r="J1435" t="str">
        <f>IF(VLOOKUP(TRM!A5897,'TRM - TBM Crosswalk'!$A$2:'TRM - TBM Crosswalk'!$I$1008,8,FALSE)=0,"",VLOOKUP(TRM!A5897,'TRM - TBM Crosswalk'!$A$2:'TRM - TBM Crosswalk'!$I$1008,8,FALSE))</f>
        <v>Communication &amp; Collaboration</v>
      </c>
      <c r="K1435" t="str">
        <f>IF(VLOOKUP(TRM!A5897,'TRM - TBM Crosswalk'!$A$2:'TRM - TBM Crosswalk'!$I$1008,9,FALSE)=0,"",VLOOKUP(TRM!A5897,'TRM - TBM Crosswalk'!$A$2:'TRM - TBM Crosswalk'!$I$1008,9,FALSE))</f>
        <v>Productivity</v>
      </c>
    </row>
    <row r="1436" spans="1:11" x14ac:dyDescent="0.45">
      <c r="A1436" t="str">
        <f>TRM!A5898</f>
        <v>A02.031.391</v>
      </c>
      <c r="B1436" t="str">
        <f>TRM!B5898</f>
        <v>Photographic</v>
      </c>
      <c r="C1436" t="str">
        <f>TRM!C5898</f>
        <v>Agisoft PhotoScan Standard | 1.4.0</v>
      </c>
      <c r="D1436">
        <f>TRM!D5898</f>
        <v>0</v>
      </c>
      <c r="E1436" t="str">
        <f>IF(VLOOKUP(TRM!A5898,'TRM - TBM Crosswalk'!$A$2:'TRM - TBM Crosswalk'!$I$1008,3,FALSE)="N/A","TBD","")</f>
        <v/>
      </c>
      <c r="F1436" t="str">
        <f>IF(VLOOKUP(TRM!A5898,'TRM - TBM Crosswalk'!$A$2:'TRM - TBM Crosswalk'!$I$1008,4,FALSE)=0,"",VLOOKUP(TRM!A5898,'TRM - TBM Crosswalk'!$A$2:'TRM - TBM Crosswalk'!$I$1008,4,FALSE))</f>
        <v/>
      </c>
      <c r="G1436" t="str">
        <f>IF(VLOOKUP(TRM!A5898,'TRM - TBM Crosswalk'!$A$2:'TRM - TBM Crosswalk'!$I$1008,5,FALSE)=0,"",VLOOKUP(TRM!A5898,'TRM - TBM Crosswalk'!$A$2:'TRM - TBM Crosswalk'!$I$1008,5,FALSE))</f>
        <v/>
      </c>
      <c r="H1436" t="str">
        <f>IF(VLOOKUP(TRM!A5898,'TRM - TBM Crosswalk'!$A$2:'TRM - TBM Crosswalk'!$I$1008,6,FALSE)=0,"",VLOOKUP(TRM!A5898,'TRM - TBM Crosswalk'!$A$2:'TRM - TBM Crosswalk'!$I$1008,6,FALSE))</f>
        <v/>
      </c>
      <c r="I1436" t="str">
        <f>IF(VLOOKUP(TRM!A5898,'TRM - TBM Crosswalk'!$A$2:'TRM - TBM Crosswalk'!$I$1008,7,FALSE)=0,"",VLOOKUP(TRM!A5898,'TRM - TBM Crosswalk'!$A$2:'TRM - TBM Crosswalk'!$I$1008,7,FALSE))</f>
        <v>End User Services</v>
      </c>
      <c r="J1436" t="str">
        <f>IF(VLOOKUP(TRM!A5898,'TRM - TBM Crosswalk'!$A$2:'TRM - TBM Crosswalk'!$I$1008,8,FALSE)=0,"",VLOOKUP(TRM!A5898,'TRM - TBM Crosswalk'!$A$2:'TRM - TBM Crosswalk'!$I$1008,8,FALSE))</f>
        <v>Communication &amp; Collaboration</v>
      </c>
      <c r="K1436" t="str">
        <f>IF(VLOOKUP(TRM!A5898,'TRM - TBM Crosswalk'!$A$2:'TRM - TBM Crosswalk'!$I$1008,9,FALSE)=0,"",VLOOKUP(TRM!A5898,'TRM - TBM Crosswalk'!$A$2:'TRM - TBM Crosswalk'!$I$1008,9,FALSE))</f>
        <v>Productivity</v>
      </c>
    </row>
    <row r="1437" spans="1:11" x14ac:dyDescent="0.45">
      <c r="A1437" t="str">
        <f>TRM!A5899</f>
        <v>A02.031.391</v>
      </c>
      <c r="B1437" t="str">
        <f>TRM!B5899</f>
        <v>Photographic</v>
      </c>
      <c r="C1437" t="str">
        <f>TRM!C5899</f>
        <v>Amazon Photos | 5.7.8</v>
      </c>
      <c r="D1437">
        <f>TRM!D5899</f>
        <v>0</v>
      </c>
      <c r="E1437" t="str">
        <f>IF(VLOOKUP(TRM!A5899,'TRM - TBM Crosswalk'!$A$2:'TRM - TBM Crosswalk'!$I$1008,3,FALSE)="N/A","TBD","")</f>
        <v/>
      </c>
      <c r="F1437" t="str">
        <f>IF(VLOOKUP(TRM!A5899,'TRM - TBM Crosswalk'!$A$2:'TRM - TBM Crosswalk'!$I$1008,4,FALSE)=0,"",VLOOKUP(TRM!A5899,'TRM - TBM Crosswalk'!$A$2:'TRM - TBM Crosswalk'!$I$1008,4,FALSE))</f>
        <v/>
      </c>
      <c r="G1437" t="str">
        <f>IF(VLOOKUP(TRM!A5899,'TRM - TBM Crosswalk'!$A$2:'TRM - TBM Crosswalk'!$I$1008,5,FALSE)=0,"",VLOOKUP(TRM!A5899,'TRM - TBM Crosswalk'!$A$2:'TRM - TBM Crosswalk'!$I$1008,5,FALSE))</f>
        <v/>
      </c>
      <c r="H1437" t="str">
        <f>IF(VLOOKUP(TRM!A5899,'TRM - TBM Crosswalk'!$A$2:'TRM - TBM Crosswalk'!$I$1008,6,FALSE)=0,"",VLOOKUP(TRM!A5899,'TRM - TBM Crosswalk'!$A$2:'TRM - TBM Crosswalk'!$I$1008,6,FALSE))</f>
        <v/>
      </c>
      <c r="I1437" t="str">
        <f>IF(VLOOKUP(TRM!A5899,'TRM - TBM Crosswalk'!$A$2:'TRM - TBM Crosswalk'!$I$1008,7,FALSE)=0,"",VLOOKUP(TRM!A5899,'TRM - TBM Crosswalk'!$A$2:'TRM - TBM Crosswalk'!$I$1008,7,FALSE))</f>
        <v>End User Services</v>
      </c>
      <c r="J1437" t="str">
        <f>IF(VLOOKUP(TRM!A5899,'TRM - TBM Crosswalk'!$A$2:'TRM - TBM Crosswalk'!$I$1008,8,FALSE)=0,"",VLOOKUP(TRM!A5899,'TRM - TBM Crosswalk'!$A$2:'TRM - TBM Crosswalk'!$I$1008,8,FALSE))</f>
        <v>Communication &amp; Collaboration</v>
      </c>
      <c r="K1437" t="str">
        <f>IF(VLOOKUP(TRM!A5899,'TRM - TBM Crosswalk'!$A$2:'TRM - TBM Crosswalk'!$I$1008,9,FALSE)=0,"",VLOOKUP(TRM!A5899,'TRM - TBM Crosswalk'!$A$2:'TRM - TBM Crosswalk'!$I$1008,9,FALSE))</f>
        <v>Productivity</v>
      </c>
    </row>
    <row r="1438" spans="1:11" x14ac:dyDescent="0.45">
      <c r="A1438" t="str">
        <f>TRM!A5900</f>
        <v>A02.031.391</v>
      </c>
      <c r="B1438" t="str">
        <f>TRM!B5900</f>
        <v>Photographic</v>
      </c>
      <c r="C1438" t="str">
        <f>TRM!C5900</f>
        <v>Amazon Photos | 6.2.1</v>
      </c>
      <c r="D1438">
        <f>TRM!D5900</f>
        <v>0</v>
      </c>
      <c r="E1438" t="str">
        <f>IF(VLOOKUP(TRM!A5900,'TRM - TBM Crosswalk'!$A$2:'TRM - TBM Crosswalk'!$I$1008,3,FALSE)="N/A","TBD","")</f>
        <v/>
      </c>
      <c r="F1438" t="str">
        <f>IF(VLOOKUP(TRM!A5900,'TRM - TBM Crosswalk'!$A$2:'TRM - TBM Crosswalk'!$I$1008,4,FALSE)=0,"",VLOOKUP(TRM!A5900,'TRM - TBM Crosswalk'!$A$2:'TRM - TBM Crosswalk'!$I$1008,4,FALSE))</f>
        <v/>
      </c>
      <c r="G1438" t="str">
        <f>IF(VLOOKUP(TRM!A5900,'TRM - TBM Crosswalk'!$A$2:'TRM - TBM Crosswalk'!$I$1008,5,FALSE)=0,"",VLOOKUP(TRM!A5900,'TRM - TBM Crosswalk'!$A$2:'TRM - TBM Crosswalk'!$I$1008,5,FALSE))</f>
        <v/>
      </c>
      <c r="H1438" t="str">
        <f>IF(VLOOKUP(TRM!A5900,'TRM - TBM Crosswalk'!$A$2:'TRM - TBM Crosswalk'!$I$1008,6,FALSE)=0,"",VLOOKUP(TRM!A5900,'TRM - TBM Crosswalk'!$A$2:'TRM - TBM Crosswalk'!$I$1008,6,FALSE))</f>
        <v/>
      </c>
      <c r="I1438" t="str">
        <f>IF(VLOOKUP(TRM!A5900,'TRM - TBM Crosswalk'!$A$2:'TRM - TBM Crosswalk'!$I$1008,7,FALSE)=0,"",VLOOKUP(TRM!A5900,'TRM - TBM Crosswalk'!$A$2:'TRM - TBM Crosswalk'!$I$1008,7,FALSE))</f>
        <v>End User Services</v>
      </c>
      <c r="J1438" t="str">
        <f>IF(VLOOKUP(TRM!A5900,'TRM - TBM Crosswalk'!$A$2:'TRM - TBM Crosswalk'!$I$1008,8,FALSE)=0,"",VLOOKUP(TRM!A5900,'TRM - TBM Crosswalk'!$A$2:'TRM - TBM Crosswalk'!$I$1008,8,FALSE))</f>
        <v>Communication &amp; Collaboration</v>
      </c>
      <c r="K1438" t="str">
        <f>IF(VLOOKUP(TRM!A5900,'TRM - TBM Crosswalk'!$A$2:'TRM - TBM Crosswalk'!$I$1008,9,FALSE)=0,"",VLOOKUP(TRM!A5900,'TRM - TBM Crosswalk'!$A$2:'TRM - TBM Crosswalk'!$I$1008,9,FALSE))</f>
        <v>Productivity</v>
      </c>
    </row>
    <row r="1439" spans="1:11" x14ac:dyDescent="0.45">
      <c r="A1439" t="str">
        <f>TRM!A5901</f>
        <v>A02.031.391</v>
      </c>
      <c r="B1439" t="str">
        <f>TRM!B5901</f>
        <v>Photographic</v>
      </c>
      <c r="C1439" t="str">
        <f>TRM!C5901</f>
        <v>ArcSoft Media Card Companion</v>
      </c>
      <c r="D1439">
        <f>TRM!D5901</f>
        <v>0</v>
      </c>
      <c r="E1439" t="str">
        <f>IF(VLOOKUP(TRM!A5901,'TRM - TBM Crosswalk'!$A$2:'TRM - TBM Crosswalk'!$I$1008,3,FALSE)="N/A","TBD","")</f>
        <v/>
      </c>
      <c r="F1439" t="str">
        <f>IF(VLOOKUP(TRM!A5901,'TRM - TBM Crosswalk'!$A$2:'TRM - TBM Crosswalk'!$I$1008,4,FALSE)=0,"",VLOOKUP(TRM!A5901,'TRM - TBM Crosswalk'!$A$2:'TRM - TBM Crosswalk'!$I$1008,4,FALSE))</f>
        <v/>
      </c>
      <c r="G1439" t="str">
        <f>IF(VLOOKUP(TRM!A5901,'TRM - TBM Crosswalk'!$A$2:'TRM - TBM Crosswalk'!$I$1008,5,FALSE)=0,"",VLOOKUP(TRM!A5901,'TRM - TBM Crosswalk'!$A$2:'TRM - TBM Crosswalk'!$I$1008,5,FALSE))</f>
        <v/>
      </c>
      <c r="H1439" t="str">
        <f>IF(VLOOKUP(TRM!A5901,'TRM - TBM Crosswalk'!$A$2:'TRM - TBM Crosswalk'!$I$1008,6,FALSE)=0,"",VLOOKUP(TRM!A5901,'TRM - TBM Crosswalk'!$A$2:'TRM - TBM Crosswalk'!$I$1008,6,FALSE))</f>
        <v/>
      </c>
      <c r="I1439" t="str">
        <f>IF(VLOOKUP(TRM!A5901,'TRM - TBM Crosswalk'!$A$2:'TRM - TBM Crosswalk'!$I$1008,7,FALSE)=0,"",VLOOKUP(TRM!A5901,'TRM - TBM Crosswalk'!$A$2:'TRM - TBM Crosswalk'!$I$1008,7,FALSE))</f>
        <v>End User Services</v>
      </c>
      <c r="J1439" t="str">
        <f>IF(VLOOKUP(TRM!A5901,'TRM - TBM Crosswalk'!$A$2:'TRM - TBM Crosswalk'!$I$1008,8,FALSE)=0,"",VLOOKUP(TRM!A5901,'TRM - TBM Crosswalk'!$A$2:'TRM - TBM Crosswalk'!$I$1008,8,FALSE))</f>
        <v>Communication &amp; Collaboration</v>
      </c>
      <c r="K1439" t="str">
        <f>IF(VLOOKUP(TRM!A5901,'TRM - TBM Crosswalk'!$A$2:'TRM - TBM Crosswalk'!$I$1008,9,FALSE)=0,"",VLOOKUP(TRM!A5901,'TRM - TBM Crosswalk'!$A$2:'TRM - TBM Crosswalk'!$I$1008,9,FALSE))</f>
        <v>Productivity</v>
      </c>
    </row>
    <row r="1440" spans="1:11" x14ac:dyDescent="0.45">
      <c r="A1440" t="str">
        <f>TRM!A5902</f>
        <v>A02.031.391</v>
      </c>
      <c r="B1440" t="str">
        <f>TRM!B5902</f>
        <v>Photographic</v>
      </c>
      <c r="C1440" t="str">
        <f>TRM!C5902</f>
        <v>ATFViewer.app</v>
      </c>
      <c r="D1440">
        <f>TRM!D5902</f>
        <v>0</v>
      </c>
      <c r="E1440" t="str">
        <f>IF(VLOOKUP(TRM!A5902,'TRM - TBM Crosswalk'!$A$2:'TRM - TBM Crosswalk'!$I$1008,3,FALSE)="N/A","TBD","")</f>
        <v/>
      </c>
      <c r="F1440" t="str">
        <f>IF(VLOOKUP(TRM!A5902,'TRM - TBM Crosswalk'!$A$2:'TRM - TBM Crosswalk'!$I$1008,4,FALSE)=0,"",VLOOKUP(TRM!A5902,'TRM - TBM Crosswalk'!$A$2:'TRM - TBM Crosswalk'!$I$1008,4,FALSE))</f>
        <v/>
      </c>
      <c r="G1440" t="str">
        <f>IF(VLOOKUP(TRM!A5902,'TRM - TBM Crosswalk'!$A$2:'TRM - TBM Crosswalk'!$I$1008,5,FALSE)=0,"",VLOOKUP(TRM!A5902,'TRM - TBM Crosswalk'!$A$2:'TRM - TBM Crosswalk'!$I$1008,5,FALSE))</f>
        <v/>
      </c>
      <c r="H1440" t="str">
        <f>IF(VLOOKUP(TRM!A5902,'TRM - TBM Crosswalk'!$A$2:'TRM - TBM Crosswalk'!$I$1008,6,FALSE)=0,"",VLOOKUP(TRM!A5902,'TRM - TBM Crosswalk'!$A$2:'TRM - TBM Crosswalk'!$I$1008,6,FALSE))</f>
        <v/>
      </c>
      <c r="I1440" t="str">
        <f>IF(VLOOKUP(TRM!A5902,'TRM - TBM Crosswalk'!$A$2:'TRM - TBM Crosswalk'!$I$1008,7,FALSE)=0,"",VLOOKUP(TRM!A5902,'TRM - TBM Crosswalk'!$A$2:'TRM - TBM Crosswalk'!$I$1008,7,FALSE))</f>
        <v>End User Services</v>
      </c>
      <c r="J1440" t="str">
        <f>IF(VLOOKUP(TRM!A5902,'TRM - TBM Crosswalk'!$A$2:'TRM - TBM Crosswalk'!$I$1008,8,FALSE)=0,"",VLOOKUP(TRM!A5902,'TRM - TBM Crosswalk'!$A$2:'TRM - TBM Crosswalk'!$I$1008,8,FALSE))</f>
        <v>Communication &amp; Collaboration</v>
      </c>
      <c r="K1440" t="str">
        <f>IF(VLOOKUP(TRM!A5902,'TRM - TBM Crosswalk'!$A$2:'TRM - TBM Crosswalk'!$I$1008,9,FALSE)=0,"",VLOOKUP(TRM!A5902,'TRM - TBM Crosswalk'!$A$2:'TRM - TBM Crosswalk'!$I$1008,9,FALSE))</f>
        <v>Productivity</v>
      </c>
    </row>
    <row r="1441" spans="1:11" x14ac:dyDescent="0.45">
      <c r="A1441" t="str">
        <f>TRM!A5903</f>
        <v>A02.031.391</v>
      </c>
      <c r="B1441" t="str">
        <f>TRM!B5903</f>
        <v>Photographic</v>
      </c>
      <c r="C1441" t="str">
        <f>TRM!C5903</f>
        <v>Canon My Image Garden | 3.0.0</v>
      </c>
      <c r="D1441">
        <f>TRM!D5903</f>
        <v>0</v>
      </c>
      <c r="E1441" t="str">
        <f>IF(VLOOKUP(TRM!A5903,'TRM - TBM Crosswalk'!$A$2:'TRM - TBM Crosswalk'!$I$1008,3,FALSE)="N/A","TBD","")</f>
        <v/>
      </c>
      <c r="F1441" t="str">
        <f>IF(VLOOKUP(TRM!A5903,'TRM - TBM Crosswalk'!$A$2:'TRM - TBM Crosswalk'!$I$1008,4,FALSE)=0,"",VLOOKUP(TRM!A5903,'TRM - TBM Crosswalk'!$A$2:'TRM - TBM Crosswalk'!$I$1008,4,FALSE))</f>
        <v/>
      </c>
      <c r="G1441" t="str">
        <f>IF(VLOOKUP(TRM!A5903,'TRM - TBM Crosswalk'!$A$2:'TRM - TBM Crosswalk'!$I$1008,5,FALSE)=0,"",VLOOKUP(TRM!A5903,'TRM - TBM Crosswalk'!$A$2:'TRM - TBM Crosswalk'!$I$1008,5,FALSE))</f>
        <v/>
      </c>
      <c r="H1441" t="str">
        <f>IF(VLOOKUP(TRM!A5903,'TRM - TBM Crosswalk'!$A$2:'TRM - TBM Crosswalk'!$I$1008,6,FALSE)=0,"",VLOOKUP(TRM!A5903,'TRM - TBM Crosswalk'!$A$2:'TRM - TBM Crosswalk'!$I$1008,6,FALSE))</f>
        <v/>
      </c>
      <c r="I1441" t="str">
        <f>IF(VLOOKUP(TRM!A5903,'TRM - TBM Crosswalk'!$A$2:'TRM - TBM Crosswalk'!$I$1008,7,FALSE)=0,"",VLOOKUP(TRM!A5903,'TRM - TBM Crosswalk'!$A$2:'TRM - TBM Crosswalk'!$I$1008,7,FALSE))</f>
        <v>End User Services</v>
      </c>
      <c r="J1441" t="str">
        <f>IF(VLOOKUP(TRM!A5903,'TRM - TBM Crosswalk'!$A$2:'TRM - TBM Crosswalk'!$I$1008,8,FALSE)=0,"",VLOOKUP(TRM!A5903,'TRM - TBM Crosswalk'!$A$2:'TRM - TBM Crosswalk'!$I$1008,8,FALSE))</f>
        <v>Communication &amp; Collaboration</v>
      </c>
      <c r="K1441" t="str">
        <f>IF(VLOOKUP(TRM!A5903,'TRM - TBM Crosswalk'!$A$2:'TRM - TBM Crosswalk'!$I$1008,9,FALSE)=0,"",VLOOKUP(TRM!A5903,'TRM - TBM Crosswalk'!$A$2:'TRM - TBM Crosswalk'!$I$1008,9,FALSE))</f>
        <v>Productivity</v>
      </c>
    </row>
    <row r="1442" spans="1:11" x14ac:dyDescent="0.45">
      <c r="A1442" t="str">
        <f>TRM!A5904</f>
        <v>A02.031.391</v>
      </c>
      <c r="B1442" t="str">
        <f>TRM!B5904</f>
        <v>Photographic</v>
      </c>
      <c r="C1442" t="str">
        <f>TRM!C5904</f>
        <v>Canon My Image Garden | 3.6.4</v>
      </c>
      <c r="D1442">
        <f>TRM!D5904</f>
        <v>0</v>
      </c>
      <c r="E1442" t="str">
        <f>IF(VLOOKUP(TRM!A5904,'TRM - TBM Crosswalk'!$A$2:'TRM - TBM Crosswalk'!$I$1008,3,FALSE)="N/A","TBD","")</f>
        <v/>
      </c>
      <c r="F1442" t="str">
        <f>IF(VLOOKUP(TRM!A5904,'TRM - TBM Crosswalk'!$A$2:'TRM - TBM Crosswalk'!$I$1008,4,FALSE)=0,"",VLOOKUP(TRM!A5904,'TRM - TBM Crosswalk'!$A$2:'TRM - TBM Crosswalk'!$I$1008,4,FALSE))</f>
        <v/>
      </c>
      <c r="G1442" t="str">
        <f>IF(VLOOKUP(TRM!A5904,'TRM - TBM Crosswalk'!$A$2:'TRM - TBM Crosswalk'!$I$1008,5,FALSE)=0,"",VLOOKUP(TRM!A5904,'TRM - TBM Crosswalk'!$A$2:'TRM - TBM Crosswalk'!$I$1008,5,FALSE))</f>
        <v/>
      </c>
      <c r="H1442" t="str">
        <f>IF(VLOOKUP(TRM!A5904,'TRM - TBM Crosswalk'!$A$2:'TRM - TBM Crosswalk'!$I$1008,6,FALSE)=0,"",VLOOKUP(TRM!A5904,'TRM - TBM Crosswalk'!$A$2:'TRM - TBM Crosswalk'!$I$1008,6,FALSE))</f>
        <v/>
      </c>
      <c r="I1442" t="str">
        <f>IF(VLOOKUP(TRM!A5904,'TRM - TBM Crosswalk'!$A$2:'TRM - TBM Crosswalk'!$I$1008,7,FALSE)=0,"",VLOOKUP(TRM!A5904,'TRM - TBM Crosswalk'!$A$2:'TRM - TBM Crosswalk'!$I$1008,7,FALSE))</f>
        <v>End User Services</v>
      </c>
      <c r="J1442" t="str">
        <f>IF(VLOOKUP(TRM!A5904,'TRM - TBM Crosswalk'!$A$2:'TRM - TBM Crosswalk'!$I$1008,8,FALSE)=0,"",VLOOKUP(TRM!A5904,'TRM - TBM Crosswalk'!$A$2:'TRM - TBM Crosswalk'!$I$1008,8,FALSE))</f>
        <v>Communication &amp; Collaboration</v>
      </c>
      <c r="K1442" t="str">
        <f>IF(VLOOKUP(TRM!A5904,'TRM - TBM Crosswalk'!$A$2:'TRM - TBM Crosswalk'!$I$1008,9,FALSE)=0,"",VLOOKUP(TRM!A5904,'TRM - TBM Crosswalk'!$A$2:'TRM - TBM Crosswalk'!$I$1008,9,FALSE))</f>
        <v>Productivity</v>
      </c>
    </row>
    <row r="1443" spans="1:11" x14ac:dyDescent="0.45">
      <c r="A1443" t="str">
        <f>TRM!A5905</f>
        <v>A02.031.391</v>
      </c>
      <c r="B1443" t="str">
        <f>TRM!B5905</f>
        <v>Photographic</v>
      </c>
      <c r="C1443" t="str">
        <f>TRM!C5905</f>
        <v>Canon My Image Garden Design Files | 3.0.0</v>
      </c>
      <c r="D1443">
        <f>TRM!D5905</f>
        <v>0</v>
      </c>
      <c r="E1443" t="str">
        <f>IF(VLOOKUP(TRM!A5905,'TRM - TBM Crosswalk'!$A$2:'TRM - TBM Crosswalk'!$I$1008,3,FALSE)="N/A","TBD","")</f>
        <v/>
      </c>
      <c r="F1443" t="str">
        <f>IF(VLOOKUP(TRM!A5905,'TRM - TBM Crosswalk'!$A$2:'TRM - TBM Crosswalk'!$I$1008,4,FALSE)=0,"",VLOOKUP(TRM!A5905,'TRM - TBM Crosswalk'!$A$2:'TRM - TBM Crosswalk'!$I$1008,4,FALSE))</f>
        <v/>
      </c>
      <c r="G1443" t="str">
        <f>IF(VLOOKUP(TRM!A5905,'TRM - TBM Crosswalk'!$A$2:'TRM - TBM Crosswalk'!$I$1008,5,FALSE)=0,"",VLOOKUP(TRM!A5905,'TRM - TBM Crosswalk'!$A$2:'TRM - TBM Crosswalk'!$I$1008,5,FALSE))</f>
        <v/>
      </c>
      <c r="H1443" t="str">
        <f>IF(VLOOKUP(TRM!A5905,'TRM - TBM Crosswalk'!$A$2:'TRM - TBM Crosswalk'!$I$1008,6,FALSE)=0,"",VLOOKUP(TRM!A5905,'TRM - TBM Crosswalk'!$A$2:'TRM - TBM Crosswalk'!$I$1008,6,FALSE))</f>
        <v/>
      </c>
      <c r="I1443" t="str">
        <f>IF(VLOOKUP(TRM!A5905,'TRM - TBM Crosswalk'!$A$2:'TRM - TBM Crosswalk'!$I$1008,7,FALSE)=0,"",VLOOKUP(TRM!A5905,'TRM - TBM Crosswalk'!$A$2:'TRM - TBM Crosswalk'!$I$1008,7,FALSE))</f>
        <v>End User Services</v>
      </c>
      <c r="J1443" t="str">
        <f>IF(VLOOKUP(TRM!A5905,'TRM - TBM Crosswalk'!$A$2:'TRM - TBM Crosswalk'!$I$1008,8,FALSE)=0,"",VLOOKUP(TRM!A5905,'TRM - TBM Crosswalk'!$A$2:'TRM - TBM Crosswalk'!$I$1008,8,FALSE))</f>
        <v>Communication &amp; Collaboration</v>
      </c>
      <c r="K1443" t="str">
        <f>IF(VLOOKUP(TRM!A5905,'TRM - TBM Crosswalk'!$A$2:'TRM - TBM Crosswalk'!$I$1008,9,FALSE)=0,"",VLOOKUP(TRM!A5905,'TRM - TBM Crosswalk'!$A$2:'TRM - TBM Crosswalk'!$I$1008,9,FALSE))</f>
        <v>Productivity</v>
      </c>
    </row>
    <row r="1444" spans="1:11" x14ac:dyDescent="0.45">
      <c r="A1444" t="str">
        <f>TRM!A5917</f>
        <v>A02.031.391</v>
      </c>
      <c r="B1444" t="str">
        <f>TRM!B5917</f>
        <v>Photographic</v>
      </c>
      <c r="C1444" t="str">
        <f>TRM!C5917</f>
        <v>Canon Utilities PhotoStitch | 3.1.23.47</v>
      </c>
      <c r="D1444">
        <f>TRM!D5917</f>
        <v>0</v>
      </c>
      <c r="E1444" t="str">
        <f>IF(VLOOKUP(TRM!A5917,'TRM - TBM Crosswalk'!$A$2:'TRM - TBM Crosswalk'!$I$1008,3,FALSE)="N/A","TBD","")</f>
        <v/>
      </c>
      <c r="F1444" t="str">
        <f>IF(VLOOKUP(TRM!A5917,'TRM - TBM Crosswalk'!$A$2:'TRM - TBM Crosswalk'!$I$1008,4,FALSE)=0,"",VLOOKUP(TRM!A5917,'TRM - TBM Crosswalk'!$A$2:'TRM - TBM Crosswalk'!$I$1008,4,FALSE))</f>
        <v/>
      </c>
      <c r="G1444" t="str">
        <f>IF(VLOOKUP(TRM!A5917,'TRM - TBM Crosswalk'!$A$2:'TRM - TBM Crosswalk'!$I$1008,5,FALSE)=0,"",VLOOKUP(TRM!A5917,'TRM - TBM Crosswalk'!$A$2:'TRM - TBM Crosswalk'!$I$1008,5,FALSE))</f>
        <v/>
      </c>
      <c r="H1444" t="str">
        <f>IF(VLOOKUP(TRM!A5917,'TRM - TBM Crosswalk'!$A$2:'TRM - TBM Crosswalk'!$I$1008,6,FALSE)=0,"",VLOOKUP(TRM!A5917,'TRM - TBM Crosswalk'!$A$2:'TRM - TBM Crosswalk'!$I$1008,6,FALSE))</f>
        <v/>
      </c>
      <c r="I1444" t="str">
        <f>IF(VLOOKUP(TRM!A5917,'TRM - TBM Crosswalk'!$A$2:'TRM - TBM Crosswalk'!$I$1008,7,FALSE)=0,"",VLOOKUP(TRM!A5917,'TRM - TBM Crosswalk'!$A$2:'TRM - TBM Crosswalk'!$I$1008,7,FALSE))</f>
        <v>End User Services</v>
      </c>
      <c r="J1444" t="str">
        <f>IF(VLOOKUP(TRM!A5917,'TRM - TBM Crosswalk'!$A$2:'TRM - TBM Crosswalk'!$I$1008,8,FALSE)=0,"",VLOOKUP(TRM!A5917,'TRM - TBM Crosswalk'!$A$2:'TRM - TBM Crosswalk'!$I$1008,8,FALSE))</f>
        <v>Communication &amp; Collaboration</v>
      </c>
      <c r="K1444" t="str">
        <f>IF(VLOOKUP(TRM!A5917,'TRM - TBM Crosswalk'!$A$2:'TRM - TBM Crosswalk'!$I$1008,9,FALSE)=0,"",VLOOKUP(TRM!A5917,'TRM - TBM Crosswalk'!$A$2:'TRM - TBM Crosswalk'!$I$1008,9,FALSE))</f>
        <v>Productivity</v>
      </c>
    </row>
    <row r="1445" spans="1:11" x14ac:dyDescent="0.45">
      <c r="A1445" t="str">
        <f>TRM!A5918</f>
        <v>A02.031.391</v>
      </c>
      <c r="B1445" t="str">
        <f>TRM!B5918</f>
        <v>Photographic</v>
      </c>
      <c r="C1445" t="str">
        <f>TRM!C5918</f>
        <v>Capture NX 2 | 2.4.5</v>
      </c>
      <c r="D1445">
        <f>TRM!D5918</f>
        <v>0</v>
      </c>
      <c r="E1445" t="str">
        <f>IF(VLOOKUP(TRM!A5918,'TRM - TBM Crosswalk'!$A$2:'TRM - TBM Crosswalk'!$I$1008,3,FALSE)="N/A","TBD","")</f>
        <v/>
      </c>
      <c r="F1445" t="str">
        <f>IF(VLOOKUP(TRM!A5918,'TRM - TBM Crosswalk'!$A$2:'TRM - TBM Crosswalk'!$I$1008,4,FALSE)=0,"",VLOOKUP(TRM!A5918,'TRM - TBM Crosswalk'!$A$2:'TRM - TBM Crosswalk'!$I$1008,4,FALSE))</f>
        <v/>
      </c>
      <c r="G1445" t="str">
        <f>IF(VLOOKUP(TRM!A5918,'TRM - TBM Crosswalk'!$A$2:'TRM - TBM Crosswalk'!$I$1008,5,FALSE)=0,"",VLOOKUP(TRM!A5918,'TRM - TBM Crosswalk'!$A$2:'TRM - TBM Crosswalk'!$I$1008,5,FALSE))</f>
        <v/>
      </c>
      <c r="H1445" t="str">
        <f>IF(VLOOKUP(TRM!A5918,'TRM - TBM Crosswalk'!$A$2:'TRM - TBM Crosswalk'!$I$1008,6,FALSE)=0,"",VLOOKUP(TRM!A5918,'TRM - TBM Crosswalk'!$A$2:'TRM - TBM Crosswalk'!$I$1008,6,FALSE))</f>
        <v/>
      </c>
      <c r="I1445" t="str">
        <f>IF(VLOOKUP(TRM!A5918,'TRM - TBM Crosswalk'!$A$2:'TRM - TBM Crosswalk'!$I$1008,7,FALSE)=0,"",VLOOKUP(TRM!A5918,'TRM - TBM Crosswalk'!$A$2:'TRM - TBM Crosswalk'!$I$1008,7,FALSE))</f>
        <v>End User Services</v>
      </c>
      <c r="J1445" t="str">
        <f>IF(VLOOKUP(TRM!A5918,'TRM - TBM Crosswalk'!$A$2:'TRM - TBM Crosswalk'!$I$1008,8,FALSE)=0,"",VLOOKUP(TRM!A5918,'TRM - TBM Crosswalk'!$A$2:'TRM - TBM Crosswalk'!$I$1008,8,FALSE))</f>
        <v>Communication &amp; Collaboration</v>
      </c>
      <c r="K1445" t="str">
        <f>IF(VLOOKUP(TRM!A5918,'TRM - TBM Crosswalk'!$A$2:'TRM - TBM Crosswalk'!$I$1008,9,FALSE)=0,"",VLOOKUP(TRM!A5918,'TRM - TBM Crosswalk'!$A$2:'TRM - TBM Crosswalk'!$I$1008,9,FALSE))</f>
        <v>Productivity</v>
      </c>
    </row>
    <row r="1446" spans="1:11" x14ac:dyDescent="0.45">
      <c r="A1446" t="str">
        <f>TRM!A5919</f>
        <v>A02.031.391</v>
      </c>
      <c r="B1446" t="str">
        <f>TRM!B5919</f>
        <v>Photographic</v>
      </c>
      <c r="C1446" t="str">
        <f>TRM!C5919</f>
        <v>Capture NX-D | 1.4.7</v>
      </c>
      <c r="D1446">
        <f>TRM!D5919</f>
        <v>0</v>
      </c>
      <c r="E1446" t="str">
        <f>IF(VLOOKUP(TRM!A5919,'TRM - TBM Crosswalk'!$A$2:'TRM - TBM Crosswalk'!$I$1008,3,FALSE)="N/A","TBD","")</f>
        <v/>
      </c>
      <c r="F1446" t="str">
        <f>IF(VLOOKUP(TRM!A5919,'TRM - TBM Crosswalk'!$A$2:'TRM - TBM Crosswalk'!$I$1008,4,FALSE)=0,"",VLOOKUP(TRM!A5919,'TRM - TBM Crosswalk'!$A$2:'TRM - TBM Crosswalk'!$I$1008,4,FALSE))</f>
        <v/>
      </c>
      <c r="G1446" t="str">
        <f>IF(VLOOKUP(TRM!A5919,'TRM - TBM Crosswalk'!$A$2:'TRM - TBM Crosswalk'!$I$1008,5,FALSE)=0,"",VLOOKUP(TRM!A5919,'TRM - TBM Crosswalk'!$A$2:'TRM - TBM Crosswalk'!$I$1008,5,FALSE))</f>
        <v/>
      </c>
      <c r="H1446" t="str">
        <f>IF(VLOOKUP(TRM!A5919,'TRM - TBM Crosswalk'!$A$2:'TRM - TBM Crosswalk'!$I$1008,6,FALSE)=0,"",VLOOKUP(TRM!A5919,'TRM - TBM Crosswalk'!$A$2:'TRM - TBM Crosswalk'!$I$1008,6,FALSE))</f>
        <v/>
      </c>
      <c r="I1446" t="str">
        <f>IF(VLOOKUP(TRM!A5919,'TRM - TBM Crosswalk'!$A$2:'TRM - TBM Crosswalk'!$I$1008,7,FALSE)=0,"",VLOOKUP(TRM!A5919,'TRM - TBM Crosswalk'!$A$2:'TRM - TBM Crosswalk'!$I$1008,7,FALSE))</f>
        <v>End User Services</v>
      </c>
      <c r="J1446" t="str">
        <f>IF(VLOOKUP(TRM!A5919,'TRM - TBM Crosswalk'!$A$2:'TRM - TBM Crosswalk'!$I$1008,8,FALSE)=0,"",VLOOKUP(TRM!A5919,'TRM - TBM Crosswalk'!$A$2:'TRM - TBM Crosswalk'!$I$1008,8,FALSE))</f>
        <v>Communication &amp; Collaboration</v>
      </c>
      <c r="K1446" t="str">
        <f>IF(VLOOKUP(TRM!A5919,'TRM - TBM Crosswalk'!$A$2:'TRM - TBM Crosswalk'!$I$1008,9,FALSE)=0,"",VLOOKUP(TRM!A5919,'TRM - TBM Crosswalk'!$A$2:'TRM - TBM Crosswalk'!$I$1008,9,FALSE))</f>
        <v>Productivity</v>
      </c>
    </row>
    <row r="1447" spans="1:11" x14ac:dyDescent="0.45">
      <c r="A1447" t="str">
        <f>TRM!A5921</f>
        <v>A02.031.391</v>
      </c>
      <c r="B1447" t="str">
        <f>TRM!B5921</f>
        <v>Photographic</v>
      </c>
      <c r="C1447" t="str">
        <f>TRM!C5921</f>
        <v>CopyTrans Control Center Uninstall Only | 4.100</v>
      </c>
      <c r="D1447">
        <f>TRM!D5921</f>
        <v>0</v>
      </c>
      <c r="E1447" t="str">
        <f>IF(VLOOKUP(TRM!A5921,'TRM - TBM Crosswalk'!$A$2:'TRM - TBM Crosswalk'!$I$1008,3,FALSE)="N/A","TBD","")</f>
        <v/>
      </c>
      <c r="F1447" t="str">
        <f>IF(VLOOKUP(TRM!A5921,'TRM - TBM Crosswalk'!$A$2:'TRM - TBM Crosswalk'!$I$1008,4,FALSE)=0,"",VLOOKUP(TRM!A5921,'TRM - TBM Crosswalk'!$A$2:'TRM - TBM Crosswalk'!$I$1008,4,FALSE))</f>
        <v/>
      </c>
      <c r="G1447" t="str">
        <f>IF(VLOOKUP(TRM!A5921,'TRM - TBM Crosswalk'!$A$2:'TRM - TBM Crosswalk'!$I$1008,5,FALSE)=0,"",VLOOKUP(TRM!A5921,'TRM - TBM Crosswalk'!$A$2:'TRM - TBM Crosswalk'!$I$1008,5,FALSE))</f>
        <v/>
      </c>
      <c r="H1447" t="str">
        <f>IF(VLOOKUP(TRM!A5921,'TRM - TBM Crosswalk'!$A$2:'TRM - TBM Crosswalk'!$I$1008,6,FALSE)=0,"",VLOOKUP(TRM!A5921,'TRM - TBM Crosswalk'!$A$2:'TRM - TBM Crosswalk'!$I$1008,6,FALSE))</f>
        <v/>
      </c>
      <c r="I1447" t="str">
        <f>IF(VLOOKUP(TRM!A5921,'TRM - TBM Crosswalk'!$A$2:'TRM - TBM Crosswalk'!$I$1008,7,FALSE)=0,"",VLOOKUP(TRM!A5921,'TRM - TBM Crosswalk'!$A$2:'TRM - TBM Crosswalk'!$I$1008,7,FALSE))</f>
        <v>End User Services</v>
      </c>
      <c r="J1447" t="str">
        <f>IF(VLOOKUP(TRM!A5921,'TRM - TBM Crosswalk'!$A$2:'TRM - TBM Crosswalk'!$I$1008,8,FALSE)=0,"",VLOOKUP(TRM!A5921,'TRM - TBM Crosswalk'!$A$2:'TRM - TBM Crosswalk'!$I$1008,8,FALSE))</f>
        <v>Communication &amp; Collaboration</v>
      </c>
      <c r="K1447" t="str">
        <f>IF(VLOOKUP(TRM!A5921,'TRM - TBM Crosswalk'!$A$2:'TRM - TBM Crosswalk'!$I$1008,9,FALSE)=0,"",VLOOKUP(TRM!A5921,'TRM - TBM Crosswalk'!$A$2:'TRM - TBM Crosswalk'!$I$1008,9,FALSE))</f>
        <v>Productivity</v>
      </c>
    </row>
    <row r="1448" spans="1:11" x14ac:dyDescent="0.45">
      <c r="A1448" t="str">
        <f>TRM!A5922</f>
        <v>A02.031.391</v>
      </c>
      <c r="B1448" t="str">
        <f>TRM!B5922</f>
        <v>Photographic</v>
      </c>
      <c r="C1448" t="str">
        <f>TRM!C5922</f>
        <v>CopyTrans HEIC for Windows | 1.0.0.5</v>
      </c>
      <c r="D1448">
        <f>TRM!D5922</f>
        <v>0</v>
      </c>
      <c r="E1448" t="str">
        <f>IF(VLOOKUP(TRM!A5922,'TRM - TBM Crosswalk'!$A$2:'TRM - TBM Crosswalk'!$I$1008,3,FALSE)="N/A","TBD","")</f>
        <v/>
      </c>
      <c r="F1448" t="str">
        <f>IF(VLOOKUP(TRM!A5922,'TRM - TBM Crosswalk'!$A$2:'TRM - TBM Crosswalk'!$I$1008,4,FALSE)=0,"",VLOOKUP(TRM!A5922,'TRM - TBM Crosswalk'!$A$2:'TRM - TBM Crosswalk'!$I$1008,4,FALSE))</f>
        <v/>
      </c>
      <c r="G1448" t="str">
        <f>IF(VLOOKUP(TRM!A5922,'TRM - TBM Crosswalk'!$A$2:'TRM - TBM Crosswalk'!$I$1008,5,FALSE)=0,"",VLOOKUP(TRM!A5922,'TRM - TBM Crosswalk'!$A$2:'TRM - TBM Crosswalk'!$I$1008,5,FALSE))</f>
        <v/>
      </c>
      <c r="H1448" t="str">
        <f>IF(VLOOKUP(TRM!A5922,'TRM - TBM Crosswalk'!$A$2:'TRM - TBM Crosswalk'!$I$1008,6,FALSE)=0,"",VLOOKUP(TRM!A5922,'TRM - TBM Crosswalk'!$A$2:'TRM - TBM Crosswalk'!$I$1008,6,FALSE))</f>
        <v/>
      </c>
      <c r="I1448" t="str">
        <f>IF(VLOOKUP(TRM!A5922,'TRM - TBM Crosswalk'!$A$2:'TRM - TBM Crosswalk'!$I$1008,7,FALSE)=0,"",VLOOKUP(TRM!A5922,'TRM - TBM Crosswalk'!$A$2:'TRM - TBM Crosswalk'!$I$1008,7,FALSE))</f>
        <v>End User Services</v>
      </c>
      <c r="J1448" t="str">
        <f>IF(VLOOKUP(TRM!A5922,'TRM - TBM Crosswalk'!$A$2:'TRM - TBM Crosswalk'!$I$1008,8,FALSE)=0,"",VLOOKUP(TRM!A5922,'TRM - TBM Crosswalk'!$A$2:'TRM - TBM Crosswalk'!$I$1008,8,FALSE))</f>
        <v>Communication &amp; Collaboration</v>
      </c>
      <c r="K1448" t="str">
        <f>IF(VLOOKUP(TRM!A5922,'TRM - TBM Crosswalk'!$A$2:'TRM - TBM Crosswalk'!$I$1008,9,FALSE)=0,"",VLOOKUP(TRM!A5922,'TRM - TBM Crosswalk'!$A$2:'TRM - TBM Crosswalk'!$I$1008,9,FALSE))</f>
        <v>Productivity</v>
      </c>
    </row>
    <row r="1449" spans="1:11" x14ac:dyDescent="0.45">
      <c r="A1449" t="str">
        <f>TRM!A5923</f>
        <v>A02.031.391</v>
      </c>
      <c r="B1449" t="str">
        <f>TRM!B5923</f>
        <v>Photographic</v>
      </c>
      <c r="C1449" t="str">
        <f>TRM!C5923</f>
        <v>CopyTrans HEIC for Windows | 1.0.0.6</v>
      </c>
      <c r="D1449">
        <f>TRM!D5923</f>
        <v>0</v>
      </c>
      <c r="E1449" t="str">
        <f>IF(VLOOKUP(TRM!A5923,'TRM - TBM Crosswalk'!$A$2:'TRM - TBM Crosswalk'!$I$1008,3,FALSE)="N/A","TBD","")</f>
        <v/>
      </c>
      <c r="F1449" t="str">
        <f>IF(VLOOKUP(TRM!A5923,'TRM - TBM Crosswalk'!$A$2:'TRM - TBM Crosswalk'!$I$1008,4,FALSE)=0,"",VLOOKUP(TRM!A5923,'TRM - TBM Crosswalk'!$A$2:'TRM - TBM Crosswalk'!$I$1008,4,FALSE))</f>
        <v/>
      </c>
      <c r="G1449" t="str">
        <f>IF(VLOOKUP(TRM!A5923,'TRM - TBM Crosswalk'!$A$2:'TRM - TBM Crosswalk'!$I$1008,5,FALSE)=0,"",VLOOKUP(TRM!A5923,'TRM - TBM Crosswalk'!$A$2:'TRM - TBM Crosswalk'!$I$1008,5,FALSE))</f>
        <v/>
      </c>
      <c r="H1449" t="str">
        <f>IF(VLOOKUP(TRM!A5923,'TRM - TBM Crosswalk'!$A$2:'TRM - TBM Crosswalk'!$I$1008,6,FALSE)=0,"",VLOOKUP(TRM!A5923,'TRM - TBM Crosswalk'!$A$2:'TRM - TBM Crosswalk'!$I$1008,6,FALSE))</f>
        <v/>
      </c>
      <c r="I1449" t="str">
        <f>IF(VLOOKUP(TRM!A5923,'TRM - TBM Crosswalk'!$A$2:'TRM - TBM Crosswalk'!$I$1008,7,FALSE)=0,"",VLOOKUP(TRM!A5923,'TRM - TBM Crosswalk'!$A$2:'TRM - TBM Crosswalk'!$I$1008,7,FALSE))</f>
        <v>End User Services</v>
      </c>
      <c r="J1449" t="str">
        <f>IF(VLOOKUP(TRM!A5923,'TRM - TBM Crosswalk'!$A$2:'TRM - TBM Crosswalk'!$I$1008,8,FALSE)=0,"",VLOOKUP(TRM!A5923,'TRM - TBM Crosswalk'!$A$2:'TRM - TBM Crosswalk'!$I$1008,8,FALSE))</f>
        <v>Communication &amp; Collaboration</v>
      </c>
      <c r="K1449" t="str">
        <f>IF(VLOOKUP(TRM!A5923,'TRM - TBM Crosswalk'!$A$2:'TRM - TBM Crosswalk'!$I$1008,9,FALSE)=0,"",VLOOKUP(TRM!A5923,'TRM - TBM Crosswalk'!$A$2:'TRM - TBM Crosswalk'!$I$1008,9,FALSE))</f>
        <v>Productivity</v>
      </c>
    </row>
    <row r="1450" spans="1:11" x14ac:dyDescent="0.45">
      <c r="A1450" t="str">
        <f>TRM!A5934</f>
        <v>A02.031.391</v>
      </c>
      <c r="B1450" t="str">
        <f>TRM!B5934</f>
        <v>Photographic</v>
      </c>
      <c r="C1450" t="str">
        <f>TRM!C5934</f>
        <v>GeoSetter 3.4.16</v>
      </c>
      <c r="D1450">
        <f>TRM!D5934</f>
        <v>0</v>
      </c>
      <c r="E1450" t="str">
        <f>IF(VLOOKUP(TRM!A5934,'TRM - TBM Crosswalk'!$A$2:'TRM - TBM Crosswalk'!$I$1008,3,FALSE)="N/A","TBD","")</f>
        <v/>
      </c>
      <c r="F1450" t="str">
        <f>IF(VLOOKUP(TRM!A5934,'TRM - TBM Crosswalk'!$A$2:'TRM - TBM Crosswalk'!$I$1008,4,FALSE)=0,"",VLOOKUP(TRM!A5934,'TRM - TBM Crosswalk'!$A$2:'TRM - TBM Crosswalk'!$I$1008,4,FALSE))</f>
        <v/>
      </c>
      <c r="G1450" t="str">
        <f>IF(VLOOKUP(TRM!A5934,'TRM - TBM Crosswalk'!$A$2:'TRM - TBM Crosswalk'!$I$1008,5,FALSE)=0,"",VLOOKUP(TRM!A5934,'TRM - TBM Crosswalk'!$A$2:'TRM - TBM Crosswalk'!$I$1008,5,FALSE))</f>
        <v/>
      </c>
      <c r="H1450" t="str">
        <f>IF(VLOOKUP(TRM!A5934,'TRM - TBM Crosswalk'!$A$2:'TRM - TBM Crosswalk'!$I$1008,6,FALSE)=0,"",VLOOKUP(TRM!A5934,'TRM - TBM Crosswalk'!$A$2:'TRM - TBM Crosswalk'!$I$1008,6,FALSE))</f>
        <v/>
      </c>
      <c r="I1450" t="str">
        <f>IF(VLOOKUP(TRM!A5934,'TRM - TBM Crosswalk'!$A$2:'TRM - TBM Crosswalk'!$I$1008,7,FALSE)=0,"",VLOOKUP(TRM!A5934,'TRM - TBM Crosswalk'!$A$2:'TRM - TBM Crosswalk'!$I$1008,7,FALSE))</f>
        <v>End User Services</v>
      </c>
      <c r="J1450" t="str">
        <f>IF(VLOOKUP(TRM!A5934,'TRM - TBM Crosswalk'!$A$2:'TRM - TBM Crosswalk'!$I$1008,8,FALSE)=0,"",VLOOKUP(TRM!A5934,'TRM - TBM Crosswalk'!$A$2:'TRM - TBM Crosswalk'!$I$1008,8,FALSE))</f>
        <v>Communication &amp; Collaboration</v>
      </c>
      <c r="K1450" t="str">
        <f>IF(VLOOKUP(TRM!A5934,'TRM - TBM Crosswalk'!$A$2:'TRM - TBM Crosswalk'!$I$1008,9,FALSE)=0,"",VLOOKUP(TRM!A5934,'TRM - TBM Crosswalk'!$A$2:'TRM - TBM Crosswalk'!$I$1008,9,FALSE))</f>
        <v>Productivity</v>
      </c>
    </row>
    <row r="1451" spans="1:11" x14ac:dyDescent="0.45">
      <c r="A1451" t="str">
        <f>TRM!A5935</f>
        <v>A02.031.391</v>
      </c>
      <c r="B1451" t="str">
        <f>TRM!B5935</f>
        <v>Photographic</v>
      </c>
      <c r="C1451" t="str">
        <f>TRM!C5935</f>
        <v>GeoSetter 3.5.0</v>
      </c>
      <c r="D1451">
        <f>TRM!D5935</f>
        <v>0</v>
      </c>
      <c r="E1451" t="str">
        <f>IF(VLOOKUP(TRM!A5935,'TRM - TBM Crosswalk'!$A$2:'TRM - TBM Crosswalk'!$I$1008,3,FALSE)="N/A","TBD","")</f>
        <v/>
      </c>
      <c r="F1451" t="str">
        <f>IF(VLOOKUP(TRM!A5935,'TRM - TBM Crosswalk'!$A$2:'TRM - TBM Crosswalk'!$I$1008,4,FALSE)=0,"",VLOOKUP(TRM!A5935,'TRM - TBM Crosswalk'!$A$2:'TRM - TBM Crosswalk'!$I$1008,4,FALSE))</f>
        <v/>
      </c>
      <c r="G1451" t="str">
        <f>IF(VLOOKUP(TRM!A5935,'TRM - TBM Crosswalk'!$A$2:'TRM - TBM Crosswalk'!$I$1008,5,FALSE)=0,"",VLOOKUP(TRM!A5935,'TRM - TBM Crosswalk'!$A$2:'TRM - TBM Crosswalk'!$I$1008,5,FALSE))</f>
        <v/>
      </c>
      <c r="H1451" t="str">
        <f>IF(VLOOKUP(TRM!A5935,'TRM - TBM Crosswalk'!$A$2:'TRM - TBM Crosswalk'!$I$1008,6,FALSE)=0,"",VLOOKUP(TRM!A5935,'TRM - TBM Crosswalk'!$A$2:'TRM - TBM Crosswalk'!$I$1008,6,FALSE))</f>
        <v/>
      </c>
      <c r="I1451" t="str">
        <f>IF(VLOOKUP(TRM!A5935,'TRM - TBM Crosswalk'!$A$2:'TRM - TBM Crosswalk'!$I$1008,7,FALSE)=0,"",VLOOKUP(TRM!A5935,'TRM - TBM Crosswalk'!$A$2:'TRM - TBM Crosswalk'!$I$1008,7,FALSE))</f>
        <v>End User Services</v>
      </c>
      <c r="J1451" t="str">
        <f>IF(VLOOKUP(TRM!A5935,'TRM - TBM Crosswalk'!$A$2:'TRM - TBM Crosswalk'!$I$1008,8,FALSE)=0,"",VLOOKUP(TRM!A5935,'TRM - TBM Crosswalk'!$A$2:'TRM - TBM Crosswalk'!$I$1008,8,FALSE))</f>
        <v>Communication &amp; Collaboration</v>
      </c>
      <c r="K1451" t="str">
        <f>IF(VLOOKUP(TRM!A5935,'TRM - TBM Crosswalk'!$A$2:'TRM - TBM Crosswalk'!$I$1008,9,FALSE)=0,"",VLOOKUP(TRM!A5935,'TRM - TBM Crosswalk'!$A$2:'TRM - TBM Crosswalk'!$I$1008,9,FALSE))</f>
        <v>Productivity</v>
      </c>
    </row>
    <row r="1452" spans="1:11" x14ac:dyDescent="0.45">
      <c r="A1452" t="str">
        <f>TRM!A5936</f>
        <v>A02.031.391</v>
      </c>
      <c r="B1452" t="str">
        <f>TRM!B5936</f>
        <v>Photographic</v>
      </c>
      <c r="C1452" t="str">
        <f>TRM!C5936</f>
        <v>Image Capture Plus | 2.6</v>
      </c>
      <c r="D1452">
        <f>TRM!D5936</f>
        <v>0</v>
      </c>
      <c r="E1452" t="str">
        <f>IF(VLOOKUP(TRM!A5936,'TRM - TBM Crosswalk'!$A$2:'TRM - TBM Crosswalk'!$I$1008,3,FALSE)="N/A","TBD","")</f>
        <v/>
      </c>
      <c r="F1452" t="str">
        <f>IF(VLOOKUP(TRM!A5936,'TRM - TBM Crosswalk'!$A$2:'TRM - TBM Crosswalk'!$I$1008,4,FALSE)=0,"",VLOOKUP(TRM!A5936,'TRM - TBM Crosswalk'!$A$2:'TRM - TBM Crosswalk'!$I$1008,4,FALSE))</f>
        <v/>
      </c>
      <c r="G1452" t="str">
        <f>IF(VLOOKUP(TRM!A5936,'TRM - TBM Crosswalk'!$A$2:'TRM - TBM Crosswalk'!$I$1008,5,FALSE)=0,"",VLOOKUP(TRM!A5936,'TRM - TBM Crosswalk'!$A$2:'TRM - TBM Crosswalk'!$I$1008,5,FALSE))</f>
        <v/>
      </c>
      <c r="H1452" t="str">
        <f>IF(VLOOKUP(TRM!A5936,'TRM - TBM Crosswalk'!$A$2:'TRM - TBM Crosswalk'!$I$1008,6,FALSE)=0,"",VLOOKUP(TRM!A5936,'TRM - TBM Crosswalk'!$A$2:'TRM - TBM Crosswalk'!$I$1008,6,FALSE))</f>
        <v/>
      </c>
      <c r="I1452" t="str">
        <f>IF(VLOOKUP(TRM!A5936,'TRM - TBM Crosswalk'!$A$2:'TRM - TBM Crosswalk'!$I$1008,7,FALSE)=0,"",VLOOKUP(TRM!A5936,'TRM - TBM Crosswalk'!$A$2:'TRM - TBM Crosswalk'!$I$1008,7,FALSE))</f>
        <v>End User Services</v>
      </c>
      <c r="J1452" t="str">
        <f>IF(VLOOKUP(TRM!A5936,'TRM - TBM Crosswalk'!$A$2:'TRM - TBM Crosswalk'!$I$1008,8,FALSE)=0,"",VLOOKUP(TRM!A5936,'TRM - TBM Crosswalk'!$A$2:'TRM - TBM Crosswalk'!$I$1008,8,FALSE))</f>
        <v>Communication &amp; Collaboration</v>
      </c>
      <c r="K1452" t="str">
        <f>IF(VLOOKUP(TRM!A5936,'TRM - TBM Crosswalk'!$A$2:'TRM - TBM Crosswalk'!$I$1008,9,FALSE)=0,"",VLOOKUP(TRM!A5936,'TRM - TBM Crosswalk'!$A$2:'TRM - TBM Crosswalk'!$I$1008,9,FALSE))</f>
        <v>Productivity</v>
      </c>
    </row>
    <row r="1453" spans="1:11" x14ac:dyDescent="0.45">
      <c r="A1453" t="str">
        <f>TRM!A5937</f>
        <v>A02.031.391</v>
      </c>
      <c r="B1453" t="str">
        <f>TRM!B5937</f>
        <v>Photographic</v>
      </c>
      <c r="C1453" t="str">
        <f>TRM!C5937</f>
        <v>Image Capture Plus | 2.7</v>
      </c>
      <c r="D1453">
        <f>TRM!D5937</f>
        <v>0</v>
      </c>
      <c r="E1453" t="str">
        <f>IF(VLOOKUP(TRM!A5937,'TRM - TBM Crosswalk'!$A$2:'TRM - TBM Crosswalk'!$I$1008,3,FALSE)="N/A","TBD","")</f>
        <v/>
      </c>
      <c r="F1453" t="str">
        <f>IF(VLOOKUP(TRM!A5937,'TRM - TBM Crosswalk'!$A$2:'TRM - TBM Crosswalk'!$I$1008,4,FALSE)=0,"",VLOOKUP(TRM!A5937,'TRM - TBM Crosswalk'!$A$2:'TRM - TBM Crosswalk'!$I$1008,4,FALSE))</f>
        <v/>
      </c>
      <c r="G1453" t="str">
        <f>IF(VLOOKUP(TRM!A5937,'TRM - TBM Crosswalk'!$A$2:'TRM - TBM Crosswalk'!$I$1008,5,FALSE)=0,"",VLOOKUP(TRM!A5937,'TRM - TBM Crosswalk'!$A$2:'TRM - TBM Crosswalk'!$I$1008,5,FALSE))</f>
        <v/>
      </c>
      <c r="H1453" t="str">
        <f>IF(VLOOKUP(TRM!A5937,'TRM - TBM Crosswalk'!$A$2:'TRM - TBM Crosswalk'!$I$1008,6,FALSE)=0,"",VLOOKUP(TRM!A5937,'TRM - TBM Crosswalk'!$A$2:'TRM - TBM Crosswalk'!$I$1008,6,FALSE))</f>
        <v/>
      </c>
      <c r="I1453" t="str">
        <f>IF(VLOOKUP(TRM!A5937,'TRM - TBM Crosswalk'!$A$2:'TRM - TBM Crosswalk'!$I$1008,7,FALSE)=0,"",VLOOKUP(TRM!A5937,'TRM - TBM Crosswalk'!$A$2:'TRM - TBM Crosswalk'!$I$1008,7,FALSE))</f>
        <v>End User Services</v>
      </c>
      <c r="J1453" t="str">
        <f>IF(VLOOKUP(TRM!A5937,'TRM - TBM Crosswalk'!$A$2:'TRM - TBM Crosswalk'!$I$1008,8,FALSE)=0,"",VLOOKUP(TRM!A5937,'TRM - TBM Crosswalk'!$A$2:'TRM - TBM Crosswalk'!$I$1008,8,FALSE))</f>
        <v>Communication &amp; Collaboration</v>
      </c>
      <c r="K1453" t="str">
        <f>IF(VLOOKUP(TRM!A5937,'TRM - TBM Crosswalk'!$A$2:'TRM - TBM Crosswalk'!$I$1008,9,FALSE)=0,"",VLOOKUP(TRM!A5937,'TRM - TBM Crosswalk'!$A$2:'TRM - TBM Crosswalk'!$I$1008,9,FALSE))</f>
        <v>Productivity</v>
      </c>
    </row>
    <row r="1454" spans="1:11" x14ac:dyDescent="0.45">
      <c r="A1454" t="str">
        <f>TRM!A5938</f>
        <v>A02.031.391</v>
      </c>
      <c r="B1454" t="str">
        <f>TRM!B5938</f>
        <v>Photographic</v>
      </c>
      <c r="C1454" t="str">
        <f>TRM!C5938</f>
        <v>Image Capture Plus | 3.0</v>
      </c>
      <c r="D1454">
        <f>TRM!D5938</f>
        <v>0</v>
      </c>
      <c r="E1454" t="str">
        <f>IF(VLOOKUP(TRM!A5938,'TRM - TBM Crosswalk'!$A$2:'TRM - TBM Crosswalk'!$I$1008,3,FALSE)="N/A","TBD","")</f>
        <v/>
      </c>
      <c r="F1454" t="str">
        <f>IF(VLOOKUP(TRM!A5938,'TRM - TBM Crosswalk'!$A$2:'TRM - TBM Crosswalk'!$I$1008,4,FALSE)=0,"",VLOOKUP(TRM!A5938,'TRM - TBM Crosswalk'!$A$2:'TRM - TBM Crosswalk'!$I$1008,4,FALSE))</f>
        <v/>
      </c>
      <c r="G1454" t="str">
        <f>IF(VLOOKUP(TRM!A5938,'TRM - TBM Crosswalk'!$A$2:'TRM - TBM Crosswalk'!$I$1008,5,FALSE)=0,"",VLOOKUP(TRM!A5938,'TRM - TBM Crosswalk'!$A$2:'TRM - TBM Crosswalk'!$I$1008,5,FALSE))</f>
        <v/>
      </c>
      <c r="H1454" t="str">
        <f>IF(VLOOKUP(TRM!A5938,'TRM - TBM Crosswalk'!$A$2:'TRM - TBM Crosswalk'!$I$1008,6,FALSE)=0,"",VLOOKUP(TRM!A5938,'TRM - TBM Crosswalk'!$A$2:'TRM - TBM Crosswalk'!$I$1008,6,FALSE))</f>
        <v/>
      </c>
      <c r="I1454" t="str">
        <f>IF(VLOOKUP(TRM!A5938,'TRM - TBM Crosswalk'!$A$2:'TRM - TBM Crosswalk'!$I$1008,7,FALSE)=0,"",VLOOKUP(TRM!A5938,'TRM - TBM Crosswalk'!$A$2:'TRM - TBM Crosswalk'!$I$1008,7,FALSE))</f>
        <v>End User Services</v>
      </c>
      <c r="J1454" t="str">
        <f>IF(VLOOKUP(TRM!A5938,'TRM - TBM Crosswalk'!$A$2:'TRM - TBM Crosswalk'!$I$1008,8,FALSE)=0,"",VLOOKUP(TRM!A5938,'TRM - TBM Crosswalk'!$A$2:'TRM - TBM Crosswalk'!$I$1008,8,FALSE))</f>
        <v>Communication &amp; Collaboration</v>
      </c>
      <c r="K1454" t="str">
        <f>IF(VLOOKUP(TRM!A5938,'TRM - TBM Crosswalk'!$A$2:'TRM - TBM Crosswalk'!$I$1008,9,FALSE)=0,"",VLOOKUP(TRM!A5938,'TRM - TBM Crosswalk'!$A$2:'TRM - TBM Crosswalk'!$I$1008,9,FALSE))</f>
        <v>Productivity</v>
      </c>
    </row>
    <row r="1455" spans="1:11" x14ac:dyDescent="0.45">
      <c r="A1455" t="str">
        <f>TRM!A5939</f>
        <v>A02.031.391</v>
      </c>
      <c r="B1455" t="str">
        <f>TRM!B5939</f>
        <v>Photographic</v>
      </c>
      <c r="C1455" t="str">
        <f>TRM!C5939</f>
        <v>Image Capture Plus | 3.11</v>
      </c>
      <c r="D1455">
        <f>TRM!D5939</f>
        <v>0</v>
      </c>
      <c r="E1455" t="str">
        <f>IF(VLOOKUP(TRM!A5939,'TRM - TBM Crosswalk'!$A$2:'TRM - TBM Crosswalk'!$I$1008,3,FALSE)="N/A","TBD","")</f>
        <v/>
      </c>
      <c r="F1455" t="str">
        <f>IF(VLOOKUP(TRM!A5939,'TRM - TBM Crosswalk'!$A$2:'TRM - TBM Crosswalk'!$I$1008,4,FALSE)=0,"",VLOOKUP(TRM!A5939,'TRM - TBM Crosswalk'!$A$2:'TRM - TBM Crosswalk'!$I$1008,4,FALSE))</f>
        <v/>
      </c>
      <c r="G1455" t="str">
        <f>IF(VLOOKUP(TRM!A5939,'TRM - TBM Crosswalk'!$A$2:'TRM - TBM Crosswalk'!$I$1008,5,FALSE)=0,"",VLOOKUP(TRM!A5939,'TRM - TBM Crosswalk'!$A$2:'TRM - TBM Crosswalk'!$I$1008,5,FALSE))</f>
        <v/>
      </c>
      <c r="H1455" t="str">
        <f>IF(VLOOKUP(TRM!A5939,'TRM - TBM Crosswalk'!$A$2:'TRM - TBM Crosswalk'!$I$1008,6,FALSE)=0,"",VLOOKUP(TRM!A5939,'TRM - TBM Crosswalk'!$A$2:'TRM - TBM Crosswalk'!$I$1008,6,FALSE))</f>
        <v/>
      </c>
      <c r="I1455" t="str">
        <f>IF(VLOOKUP(TRM!A5939,'TRM - TBM Crosswalk'!$A$2:'TRM - TBM Crosswalk'!$I$1008,7,FALSE)=0,"",VLOOKUP(TRM!A5939,'TRM - TBM Crosswalk'!$A$2:'TRM - TBM Crosswalk'!$I$1008,7,FALSE))</f>
        <v>End User Services</v>
      </c>
      <c r="J1455" t="str">
        <f>IF(VLOOKUP(TRM!A5939,'TRM - TBM Crosswalk'!$A$2:'TRM - TBM Crosswalk'!$I$1008,8,FALSE)=0,"",VLOOKUP(TRM!A5939,'TRM - TBM Crosswalk'!$A$2:'TRM - TBM Crosswalk'!$I$1008,8,FALSE))</f>
        <v>Communication &amp; Collaboration</v>
      </c>
      <c r="K1455" t="str">
        <f>IF(VLOOKUP(TRM!A5939,'TRM - TBM Crosswalk'!$A$2:'TRM - TBM Crosswalk'!$I$1008,9,FALSE)=0,"",VLOOKUP(TRM!A5939,'TRM - TBM Crosswalk'!$A$2:'TRM - TBM Crosswalk'!$I$1008,9,FALSE))</f>
        <v>Productivity</v>
      </c>
    </row>
    <row r="1456" spans="1:11" x14ac:dyDescent="0.45">
      <c r="A1456" t="str">
        <f>TRM!A5949</f>
        <v>A02.031.391</v>
      </c>
      <c r="B1456" t="str">
        <f>TRM!B5949</f>
        <v>Photographic</v>
      </c>
      <c r="C1456" t="str">
        <f>TRM!C5949</f>
        <v>OpticFilm 8200i | 5.0.0</v>
      </c>
      <c r="D1456">
        <f>TRM!D5949</f>
        <v>0</v>
      </c>
      <c r="E1456" t="str">
        <f>IF(VLOOKUP(TRM!A5949,'TRM - TBM Crosswalk'!$A$2:'TRM - TBM Crosswalk'!$I$1008,3,FALSE)="N/A","TBD","")</f>
        <v/>
      </c>
      <c r="F1456" t="str">
        <f>IF(VLOOKUP(TRM!A5949,'TRM - TBM Crosswalk'!$A$2:'TRM - TBM Crosswalk'!$I$1008,4,FALSE)=0,"",VLOOKUP(TRM!A5949,'TRM - TBM Crosswalk'!$A$2:'TRM - TBM Crosswalk'!$I$1008,4,FALSE))</f>
        <v/>
      </c>
      <c r="G1456" t="str">
        <f>IF(VLOOKUP(TRM!A5949,'TRM - TBM Crosswalk'!$A$2:'TRM - TBM Crosswalk'!$I$1008,5,FALSE)=0,"",VLOOKUP(TRM!A5949,'TRM - TBM Crosswalk'!$A$2:'TRM - TBM Crosswalk'!$I$1008,5,FALSE))</f>
        <v/>
      </c>
      <c r="H1456" t="str">
        <f>IF(VLOOKUP(TRM!A5949,'TRM - TBM Crosswalk'!$A$2:'TRM - TBM Crosswalk'!$I$1008,6,FALSE)=0,"",VLOOKUP(TRM!A5949,'TRM - TBM Crosswalk'!$A$2:'TRM - TBM Crosswalk'!$I$1008,6,FALSE))</f>
        <v/>
      </c>
      <c r="I1456" t="str">
        <f>IF(VLOOKUP(TRM!A5949,'TRM - TBM Crosswalk'!$A$2:'TRM - TBM Crosswalk'!$I$1008,7,FALSE)=0,"",VLOOKUP(TRM!A5949,'TRM - TBM Crosswalk'!$A$2:'TRM - TBM Crosswalk'!$I$1008,7,FALSE))</f>
        <v>End User Services</v>
      </c>
      <c r="J1456" t="str">
        <f>IF(VLOOKUP(TRM!A5949,'TRM - TBM Crosswalk'!$A$2:'TRM - TBM Crosswalk'!$I$1008,8,FALSE)=0,"",VLOOKUP(TRM!A5949,'TRM - TBM Crosswalk'!$A$2:'TRM - TBM Crosswalk'!$I$1008,8,FALSE))</f>
        <v>Communication &amp; Collaboration</v>
      </c>
      <c r="K1456" t="str">
        <f>IF(VLOOKUP(TRM!A5949,'TRM - TBM Crosswalk'!$A$2:'TRM - TBM Crosswalk'!$I$1008,9,FALSE)=0,"",VLOOKUP(TRM!A5949,'TRM - TBM Crosswalk'!$A$2:'TRM - TBM Crosswalk'!$I$1008,9,FALSE))</f>
        <v>Productivity</v>
      </c>
    </row>
    <row r="1457" spans="1:11" x14ac:dyDescent="0.45">
      <c r="A1457" t="str">
        <f>TRM!A5950</f>
        <v>A02.031.391</v>
      </c>
      <c r="B1457" t="str">
        <f>TRM!B5950</f>
        <v>Photographic</v>
      </c>
      <c r="C1457" t="str">
        <f>TRM!C5950</f>
        <v>PHSP_17_0_1.app - 3.8.0.310</v>
      </c>
      <c r="D1457">
        <f>TRM!D5950</f>
        <v>0</v>
      </c>
      <c r="E1457" t="str">
        <f>IF(VLOOKUP(TRM!A5950,'TRM - TBM Crosswalk'!$A$2:'TRM - TBM Crosswalk'!$I$1008,3,FALSE)="N/A","TBD","")</f>
        <v/>
      </c>
      <c r="F1457" t="str">
        <f>IF(VLOOKUP(TRM!A5950,'TRM - TBM Crosswalk'!$A$2:'TRM - TBM Crosswalk'!$I$1008,4,FALSE)=0,"",VLOOKUP(TRM!A5950,'TRM - TBM Crosswalk'!$A$2:'TRM - TBM Crosswalk'!$I$1008,4,FALSE))</f>
        <v/>
      </c>
      <c r="G1457" t="str">
        <f>IF(VLOOKUP(TRM!A5950,'TRM - TBM Crosswalk'!$A$2:'TRM - TBM Crosswalk'!$I$1008,5,FALSE)=0,"",VLOOKUP(TRM!A5950,'TRM - TBM Crosswalk'!$A$2:'TRM - TBM Crosswalk'!$I$1008,5,FALSE))</f>
        <v/>
      </c>
      <c r="H1457" t="str">
        <f>IF(VLOOKUP(TRM!A5950,'TRM - TBM Crosswalk'!$A$2:'TRM - TBM Crosswalk'!$I$1008,6,FALSE)=0,"",VLOOKUP(TRM!A5950,'TRM - TBM Crosswalk'!$A$2:'TRM - TBM Crosswalk'!$I$1008,6,FALSE))</f>
        <v/>
      </c>
      <c r="I1457" t="str">
        <f>IF(VLOOKUP(TRM!A5950,'TRM - TBM Crosswalk'!$A$2:'TRM - TBM Crosswalk'!$I$1008,7,FALSE)=0,"",VLOOKUP(TRM!A5950,'TRM - TBM Crosswalk'!$A$2:'TRM - TBM Crosswalk'!$I$1008,7,FALSE))</f>
        <v>End User Services</v>
      </c>
      <c r="J1457" t="str">
        <f>IF(VLOOKUP(TRM!A5950,'TRM - TBM Crosswalk'!$A$2:'TRM - TBM Crosswalk'!$I$1008,8,FALSE)=0,"",VLOOKUP(TRM!A5950,'TRM - TBM Crosswalk'!$A$2:'TRM - TBM Crosswalk'!$I$1008,8,FALSE))</f>
        <v>Communication &amp; Collaboration</v>
      </c>
      <c r="K1457" t="str">
        <f>IF(VLOOKUP(TRM!A5950,'TRM - TBM Crosswalk'!$A$2:'TRM - TBM Crosswalk'!$I$1008,9,FALSE)=0,"",VLOOKUP(TRM!A5950,'TRM - TBM Crosswalk'!$A$2:'TRM - TBM Crosswalk'!$I$1008,9,FALSE))</f>
        <v>Productivity</v>
      </c>
    </row>
    <row r="1458" spans="1:11" x14ac:dyDescent="0.45">
      <c r="A1458" t="str">
        <f>TRM!A6909</f>
        <v>B05.251.026</v>
      </c>
      <c r="B1458" t="str">
        <f>TRM!B6909</f>
        <v>Scientific and Technological Research and Innovation</v>
      </c>
      <c r="C1458" t="str">
        <f>TRM!C6909</f>
        <v>CoolingTech | 4.5.0</v>
      </c>
      <c r="D1458">
        <f>TRM!D6909</f>
        <v>0</v>
      </c>
      <c r="E1458" t="str">
        <f>IF(VLOOKUP(TRM!A6909,'TRM - TBM Crosswalk'!$A$2:'TRM - TBM Crosswalk'!$I$1008,3,FALSE)="N/A","TBD","")</f>
        <v/>
      </c>
      <c r="F1458" t="str">
        <f>IF(VLOOKUP(TRM!A6909,'TRM - TBM Crosswalk'!$A$2:'TRM - TBM Crosswalk'!$I$1008,4,FALSE)=0,"",VLOOKUP(TRM!A6909,'TRM - TBM Crosswalk'!$A$2:'TRM - TBM Crosswalk'!$I$1008,4,FALSE))</f>
        <v>Business Capability</v>
      </c>
      <c r="G1458" t="str">
        <f>IF(VLOOKUP(TRM!A6909,'TRM - TBM Crosswalk'!$A$2:'TRM - TBM Crosswalk'!$I$1008,5,FALSE)=0,"",VLOOKUP(TRM!A6909,'TRM - TBM Crosswalk'!$A$2:'TRM - TBM Crosswalk'!$I$1008,5,FALSE))</f>
        <v/>
      </c>
      <c r="H1458" t="str">
        <f>IF(VLOOKUP(TRM!A6909,'TRM - TBM Crosswalk'!$A$2:'TRM - TBM Crosswalk'!$I$1008,6,FALSE)=0,"",VLOOKUP(TRM!A6909,'TRM - TBM Crosswalk'!$A$2:'TRM - TBM Crosswalk'!$I$1008,6,FALSE))</f>
        <v/>
      </c>
      <c r="I1458" t="str">
        <f>IF(VLOOKUP(TRM!A6909,'TRM - TBM Crosswalk'!$A$2:'TRM - TBM Crosswalk'!$I$1008,7,FALSE)=0,"",VLOOKUP(TRM!A6909,'TRM - TBM Crosswalk'!$A$2:'TRM - TBM Crosswalk'!$I$1008,7,FALSE))</f>
        <v/>
      </c>
      <c r="J1458" t="str">
        <f>IF(VLOOKUP(TRM!A6909,'TRM - TBM Crosswalk'!$A$2:'TRM - TBM Crosswalk'!$I$1008,8,FALSE)=0,"",VLOOKUP(TRM!A6909,'TRM - TBM Crosswalk'!$A$2:'TRM - TBM Crosswalk'!$I$1008,8,FALSE))</f>
        <v/>
      </c>
      <c r="K1458" t="str">
        <f>IF(VLOOKUP(TRM!A6909,'TRM - TBM Crosswalk'!$A$2:'TRM - TBM Crosswalk'!$I$1008,9,FALSE)=0,"",VLOOKUP(TRM!A6909,'TRM - TBM Crosswalk'!$A$2:'TRM - TBM Crosswalk'!$I$1008,9,FALSE))</f>
        <v/>
      </c>
    </row>
    <row r="1459" spans="1:11" x14ac:dyDescent="0.45">
      <c r="A1459" t="str">
        <f>TRM!A6927</f>
        <v>B05.271.019</v>
      </c>
      <c r="B1459" t="str">
        <f>TRM!B6927</f>
        <v>Energy Production and Transmission</v>
      </c>
      <c r="C1459" t="str">
        <f>TRM!C6927</f>
        <v>RETScreen Expert | 6.0.6.67</v>
      </c>
      <c r="D1459">
        <f>TRM!D6927</f>
        <v>0</v>
      </c>
      <c r="E1459" t="str">
        <f>IF(VLOOKUP(TRM!A6927,'TRM - TBM Crosswalk'!$A$2:'TRM - TBM Crosswalk'!$I$1008,3,FALSE)="N/A","TBD","")</f>
        <v/>
      </c>
      <c r="F1459" t="str">
        <f>IF(VLOOKUP(TRM!A6927,'TRM - TBM Crosswalk'!$A$2:'TRM - TBM Crosswalk'!$I$1008,4,FALSE)=0,"",VLOOKUP(TRM!A6927,'TRM - TBM Crosswalk'!$A$2:'TRM - TBM Crosswalk'!$I$1008,4,FALSE))</f>
        <v>Business Capability</v>
      </c>
      <c r="G1459" t="str">
        <f>IF(VLOOKUP(TRM!A6927,'TRM - TBM Crosswalk'!$A$2:'TRM - TBM Crosswalk'!$I$1008,5,FALSE)=0,"",VLOOKUP(TRM!A6927,'TRM - TBM Crosswalk'!$A$2:'TRM - TBM Crosswalk'!$I$1008,5,FALSE))</f>
        <v/>
      </c>
      <c r="H1459" t="str">
        <f>IF(VLOOKUP(TRM!A6927,'TRM - TBM Crosswalk'!$A$2:'TRM - TBM Crosswalk'!$I$1008,6,FALSE)=0,"",VLOOKUP(TRM!A6927,'TRM - TBM Crosswalk'!$A$2:'TRM - TBM Crosswalk'!$I$1008,6,FALSE))</f>
        <v/>
      </c>
      <c r="I1459" t="str">
        <f>IF(VLOOKUP(TRM!A6927,'TRM - TBM Crosswalk'!$A$2:'TRM - TBM Crosswalk'!$I$1008,7,FALSE)=0,"",VLOOKUP(TRM!A6927,'TRM - TBM Crosswalk'!$A$2:'TRM - TBM Crosswalk'!$I$1008,7,FALSE))</f>
        <v/>
      </c>
      <c r="J1459" t="str">
        <f>IF(VLOOKUP(TRM!A6927,'TRM - TBM Crosswalk'!$A$2:'TRM - TBM Crosswalk'!$I$1008,8,FALSE)=0,"",VLOOKUP(TRM!A6927,'TRM - TBM Crosswalk'!$A$2:'TRM - TBM Crosswalk'!$I$1008,8,FALSE))</f>
        <v/>
      </c>
      <c r="K1459" t="str">
        <f>IF(VLOOKUP(TRM!A6927,'TRM - TBM Crosswalk'!$A$2:'TRM - TBM Crosswalk'!$I$1008,9,FALSE)=0,"",VLOOKUP(TRM!A6927,'TRM - TBM Crosswalk'!$A$2:'TRM - TBM Crosswalk'!$I$1008,9,FALSE))</f>
        <v/>
      </c>
    </row>
    <row r="1460" spans="1:11" x14ac:dyDescent="0.45">
      <c r="A1460" t="str">
        <f>TRM!A6928</f>
        <v>B05.271.019</v>
      </c>
      <c r="B1460" t="str">
        <f>TRM!B6928</f>
        <v>Energy Production and Transmission</v>
      </c>
      <c r="C1460" t="str">
        <f>TRM!C6928</f>
        <v>ROCLINK 800 | 1.75.0</v>
      </c>
      <c r="D1460">
        <f>TRM!D6928</f>
        <v>0</v>
      </c>
      <c r="E1460" t="str">
        <f>IF(VLOOKUP(TRM!A6928,'TRM - TBM Crosswalk'!$A$2:'TRM - TBM Crosswalk'!$I$1008,3,FALSE)="N/A","TBD","")</f>
        <v/>
      </c>
      <c r="F1460" t="str">
        <f>IF(VLOOKUP(TRM!A6928,'TRM - TBM Crosswalk'!$A$2:'TRM - TBM Crosswalk'!$I$1008,4,FALSE)=0,"",VLOOKUP(TRM!A6928,'TRM - TBM Crosswalk'!$A$2:'TRM - TBM Crosswalk'!$I$1008,4,FALSE))</f>
        <v>Business Capability</v>
      </c>
      <c r="G1460" t="str">
        <f>IF(VLOOKUP(TRM!A6928,'TRM - TBM Crosswalk'!$A$2:'TRM - TBM Crosswalk'!$I$1008,5,FALSE)=0,"",VLOOKUP(TRM!A6928,'TRM - TBM Crosswalk'!$A$2:'TRM - TBM Crosswalk'!$I$1008,5,FALSE))</f>
        <v/>
      </c>
      <c r="H1460" t="str">
        <f>IF(VLOOKUP(TRM!A6928,'TRM - TBM Crosswalk'!$A$2:'TRM - TBM Crosswalk'!$I$1008,6,FALSE)=0,"",VLOOKUP(TRM!A6928,'TRM - TBM Crosswalk'!$A$2:'TRM - TBM Crosswalk'!$I$1008,6,FALSE))</f>
        <v/>
      </c>
      <c r="I1460" t="str">
        <f>IF(VLOOKUP(TRM!A6928,'TRM - TBM Crosswalk'!$A$2:'TRM - TBM Crosswalk'!$I$1008,7,FALSE)=0,"",VLOOKUP(TRM!A6928,'TRM - TBM Crosswalk'!$A$2:'TRM - TBM Crosswalk'!$I$1008,7,FALSE))</f>
        <v/>
      </c>
      <c r="J1460" t="str">
        <f>IF(VLOOKUP(TRM!A6928,'TRM - TBM Crosswalk'!$A$2:'TRM - TBM Crosswalk'!$I$1008,8,FALSE)=0,"",VLOOKUP(TRM!A6928,'TRM - TBM Crosswalk'!$A$2:'TRM - TBM Crosswalk'!$I$1008,8,FALSE))</f>
        <v/>
      </c>
      <c r="K1460" t="str">
        <f>IF(VLOOKUP(TRM!A6928,'TRM - TBM Crosswalk'!$A$2:'TRM - TBM Crosswalk'!$I$1008,9,FALSE)=0,"",VLOOKUP(TRM!A6928,'TRM - TBM Crosswalk'!$A$2:'TRM - TBM Crosswalk'!$I$1008,9,FALSE))</f>
        <v/>
      </c>
    </row>
    <row r="1461" spans="1:11" x14ac:dyDescent="0.45">
      <c r="A1461" t="str">
        <f>TRM!A6930</f>
        <v>B06.301.056</v>
      </c>
      <c r="B1461" t="str">
        <f>TRM!B6930</f>
        <v>Water Resources Management</v>
      </c>
      <c r="C1461" t="str">
        <f>TRM!C6930</f>
        <v>AlgoMesh | 1.2.0.37827</v>
      </c>
      <c r="D1461">
        <f>TRM!D6930</f>
        <v>0</v>
      </c>
      <c r="E1461" t="str">
        <f>IF(VLOOKUP(TRM!A6930,'TRM - TBM Crosswalk'!$A$2:'TRM - TBM Crosswalk'!$I$1008,3,FALSE)="N/A","TBD","")</f>
        <v/>
      </c>
      <c r="F1461" t="str">
        <f>IF(VLOOKUP(TRM!A6930,'TRM - TBM Crosswalk'!$A$2:'TRM - TBM Crosswalk'!$I$1008,4,FALSE)=0,"",VLOOKUP(TRM!A6930,'TRM - TBM Crosswalk'!$A$2:'TRM - TBM Crosswalk'!$I$1008,4,FALSE))</f>
        <v>Business Capability</v>
      </c>
      <c r="G1461" t="str">
        <f>IF(VLOOKUP(TRM!A6930,'TRM - TBM Crosswalk'!$A$2:'TRM - TBM Crosswalk'!$I$1008,5,FALSE)=0,"",VLOOKUP(TRM!A6930,'TRM - TBM Crosswalk'!$A$2:'TRM - TBM Crosswalk'!$I$1008,5,FALSE))</f>
        <v/>
      </c>
      <c r="H1461" t="str">
        <f>IF(VLOOKUP(TRM!A6930,'TRM - TBM Crosswalk'!$A$2:'TRM - TBM Crosswalk'!$I$1008,6,FALSE)=0,"",VLOOKUP(TRM!A6930,'TRM - TBM Crosswalk'!$A$2:'TRM - TBM Crosswalk'!$I$1008,6,FALSE))</f>
        <v/>
      </c>
      <c r="I1461" t="str">
        <f>IF(VLOOKUP(TRM!A6930,'TRM - TBM Crosswalk'!$A$2:'TRM - TBM Crosswalk'!$I$1008,7,FALSE)=0,"",VLOOKUP(TRM!A6930,'TRM - TBM Crosswalk'!$A$2:'TRM - TBM Crosswalk'!$I$1008,7,FALSE))</f>
        <v/>
      </c>
      <c r="J1461" t="str">
        <f>IF(VLOOKUP(TRM!A6930,'TRM - TBM Crosswalk'!$A$2:'TRM - TBM Crosswalk'!$I$1008,8,FALSE)=0,"",VLOOKUP(TRM!A6930,'TRM - TBM Crosswalk'!$A$2:'TRM - TBM Crosswalk'!$I$1008,8,FALSE))</f>
        <v/>
      </c>
      <c r="K1461" t="str">
        <f>IF(VLOOKUP(TRM!A6930,'TRM - TBM Crosswalk'!$A$2:'TRM - TBM Crosswalk'!$I$1008,9,FALSE)=0,"",VLOOKUP(TRM!A6930,'TRM - TBM Crosswalk'!$A$2:'TRM - TBM Crosswalk'!$I$1008,9,FALSE))</f>
        <v/>
      </c>
    </row>
    <row r="1462" spans="1:11" x14ac:dyDescent="0.45">
      <c r="A1462" t="str">
        <f>TRM!A6931</f>
        <v>B06.301.056</v>
      </c>
      <c r="B1462" t="str">
        <f>TRM!B6931</f>
        <v>Water Resources Management</v>
      </c>
      <c r="C1462" t="str">
        <f>TRM!C6931</f>
        <v>AquaCalc DataLink 3 | 1.0.0</v>
      </c>
      <c r="D1462">
        <f>TRM!D6931</f>
        <v>0</v>
      </c>
      <c r="E1462" t="str">
        <f>IF(VLOOKUP(TRM!A6931,'TRM - TBM Crosswalk'!$A$2:'TRM - TBM Crosswalk'!$I$1008,3,FALSE)="N/A","TBD","")</f>
        <v/>
      </c>
      <c r="F1462" t="str">
        <f>IF(VLOOKUP(TRM!A6931,'TRM - TBM Crosswalk'!$A$2:'TRM - TBM Crosswalk'!$I$1008,4,FALSE)=0,"",VLOOKUP(TRM!A6931,'TRM - TBM Crosswalk'!$A$2:'TRM - TBM Crosswalk'!$I$1008,4,FALSE))</f>
        <v>Business Capability</v>
      </c>
      <c r="G1462" t="str">
        <f>IF(VLOOKUP(TRM!A6931,'TRM - TBM Crosswalk'!$A$2:'TRM - TBM Crosswalk'!$I$1008,5,FALSE)=0,"",VLOOKUP(TRM!A6931,'TRM - TBM Crosswalk'!$A$2:'TRM - TBM Crosswalk'!$I$1008,5,FALSE))</f>
        <v/>
      </c>
      <c r="H1462" t="str">
        <f>IF(VLOOKUP(TRM!A6931,'TRM - TBM Crosswalk'!$A$2:'TRM - TBM Crosswalk'!$I$1008,6,FALSE)=0,"",VLOOKUP(TRM!A6931,'TRM - TBM Crosswalk'!$A$2:'TRM - TBM Crosswalk'!$I$1008,6,FALSE))</f>
        <v/>
      </c>
      <c r="I1462" t="str">
        <f>IF(VLOOKUP(TRM!A6931,'TRM - TBM Crosswalk'!$A$2:'TRM - TBM Crosswalk'!$I$1008,7,FALSE)=0,"",VLOOKUP(TRM!A6931,'TRM - TBM Crosswalk'!$A$2:'TRM - TBM Crosswalk'!$I$1008,7,FALSE))</f>
        <v/>
      </c>
      <c r="J1462" t="str">
        <f>IF(VLOOKUP(TRM!A6931,'TRM - TBM Crosswalk'!$A$2:'TRM - TBM Crosswalk'!$I$1008,8,FALSE)=0,"",VLOOKUP(TRM!A6931,'TRM - TBM Crosswalk'!$A$2:'TRM - TBM Crosswalk'!$I$1008,8,FALSE))</f>
        <v/>
      </c>
      <c r="K1462" t="str">
        <f>IF(VLOOKUP(TRM!A6931,'TRM - TBM Crosswalk'!$A$2:'TRM - TBM Crosswalk'!$I$1008,9,FALSE)=0,"",VLOOKUP(TRM!A6931,'TRM - TBM Crosswalk'!$A$2:'TRM - TBM Crosswalk'!$I$1008,9,FALSE))</f>
        <v/>
      </c>
    </row>
    <row r="1463" spans="1:11" x14ac:dyDescent="0.45">
      <c r="A1463" t="str">
        <f>TRM!A6932</f>
        <v>B06.301.056</v>
      </c>
      <c r="B1463" t="str">
        <f>TRM!B6932</f>
        <v>Water Resources Management</v>
      </c>
      <c r="C1463" t="str">
        <f>TRM!C6932</f>
        <v>AquaCalc DataLink 4 | 4.2</v>
      </c>
      <c r="D1463">
        <f>TRM!D6932</f>
        <v>0</v>
      </c>
      <c r="E1463" t="str">
        <f>IF(VLOOKUP(TRM!A6932,'TRM - TBM Crosswalk'!$A$2:'TRM - TBM Crosswalk'!$I$1008,3,FALSE)="N/A","TBD","")</f>
        <v/>
      </c>
      <c r="F1463" t="str">
        <f>IF(VLOOKUP(TRM!A6932,'TRM - TBM Crosswalk'!$A$2:'TRM - TBM Crosswalk'!$I$1008,4,FALSE)=0,"",VLOOKUP(TRM!A6932,'TRM - TBM Crosswalk'!$A$2:'TRM - TBM Crosswalk'!$I$1008,4,FALSE))</f>
        <v>Business Capability</v>
      </c>
      <c r="G1463" t="str">
        <f>IF(VLOOKUP(TRM!A6932,'TRM - TBM Crosswalk'!$A$2:'TRM - TBM Crosswalk'!$I$1008,5,FALSE)=0,"",VLOOKUP(TRM!A6932,'TRM - TBM Crosswalk'!$A$2:'TRM - TBM Crosswalk'!$I$1008,5,FALSE))</f>
        <v/>
      </c>
      <c r="H1463" t="str">
        <f>IF(VLOOKUP(TRM!A6932,'TRM - TBM Crosswalk'!$A$2:'TRM - TBM Crosswalk'!$I$1008,6,FALSE)=0,"",VLOOKUP(TRM!A6932,'TRM - TBM Crosswalk'!$A$2:'TRM - TBM Crosswalk'!$I$1008,6,FALSE))</f>
        <v/>
      </c>
      <c r="I1463" t="str">
        <f>IF(VLOOKUP(TRM!A6932,'TRM - TBM Crosswalk'!$A$2:'TRM - TBM Crosswalk'!$I$1008,7,FALSE)=0,"",VLOOKUP(TRM!A6932,'TRM - TBM Crosswalk'!$A$2:'TRM - TBM Crosswalk'!$I$1008,7,FALSE))</f>
        <v/>
      </c>
      <c r="J1463" t="str">
        <f>IF(VLOOKUP(TRM!A6932,'TRM - TBM Crosswalk'!$A$2:'TRM - TBM Crosswalk'!$I$1008,8,FALSE)=0,"",VLOOKUP(TRM!A6932,'TRM - TBM Crosswalk'!$A$2:'TRM - TBM Crosswalk'!$I$1008,8,FALSE))</f>
        <v/>
      </c>
      <c r="K1463" t="str">
        <f>IF(VLOOKUP(TRM!A6932,'TRM - TBM Crosswalk'!$A$2:'TRM - TBM Crosswalk'!$I$1008,9,FALSE)=0,"",VLOOKUP(TRM!A6932,'TRM - TBM Crosswalk'!$A$2:'TRM - TBM Crosswalk'!$I$1008,9,FALSE))</f>
        <v/>
      </c>
    </row>
    <row r="1464" spans="1:11" x14ac:dyDescent="0.45">
      <c r="A1464" t="str">
        <f>TRM!A7017</f>
        <v>B06.302.057</v>
      </c>
      <c r="B1464" t="str">
        <f>TRM!B7017</f>
        <v>Conservation, Marine and Land Management</v>
      </c>
      <c r="C1464" t="str">
        <f>TRM!C7017</f>
        <v>Cadastral Measurement Management for Windows (C:\Program Files (x86)\Cadastral Measurement Management\)</v>
      </c>
      <c r="D1464">
        <f>TRM!D7017</f>
        <v>0</v>
      </c>
      <c r="E1464" t="str">
        <f>IF(VLOOKUP(TRM!A7017,'TRM - TBM Crosswalk'!$A$2:'TRM - TBM Crosswalk'!$I$1008,3,FALSE)="N/A","TBD","")</f>
        <v/>
      </c>
      <c r="F1464" t="str">
        <f>IF(VLOOKUP(TRM!A7017,'TRM - TBM Crosswalk'!$A$2:'TRM - TBM Crosswalk'!$I$1008,4,FALSE)=0,"",VLOOKUP(TRM!A7017,'TRM - TBM Crosswalk'!$A$2:'TRM - TBM Crosswalk'!$I$1008,4,FALSE))</f>
        <v>Business Capability</v>
      </c>
      <c r="G1464" t="str">
        <f>IF(VLOOKUP(TRM!A7017,'TRM - TBM Crosswalk'!$A$2:'TRM - TBM Crosswalk'!$I$1008,5,FALSE)=0,"",VLOOKUP(TRM!A7017,'TRM - TBM Crosswalk'!$A$2:'TRM - TBM Crosswalk'!$I$1008,5,FALSE))</f>
        <v/>
      </c>
      <c r="H1464" t="str">
        <f>IF(VLOOKUP(TRM!A7017,'TRM - TBM Crosswalk'!$A$2:'TRM - TBM Crosswalk'!$I$1008,6,FALSE)=0,"",VLOOKUP(TRM!A7017,'TRM - TBM Crosswalk'!$A$2:'TRM - TBM Crosswalk'!$I$1008,6,FALSE))</f>
        <v/>
      </c>
      <c r="I1464" t="str">
        <f>IF(VLOOKUP(TRM!A7017,'TRM - TBM Crosswalk'!$A$2:'TRM - TBM Crosswalk'!$I$1008,7,FALSE)=0,"",VLOOKUP(TRM!A7017,'TRM - TBM Crosswalk'!$A$2:'TRM - TBM Crosswalk'!$I$1008,7,FALSE))</f>
        <v/>
      </c>
      <c r="J1464" t="str">
        <f>IF(VLOOKUP(TRM!A7017,'TRM - TBM Crosswalk'!$A$2:'TRM - TBM Crosswalk'!$I$1008,8,FALSE)=0,"",VLOOKUP(TRM!A7017,'TRM - TBM Crosswalk'!$A$2:'TRM - TBM Crosswalk'!$I$1008,8,FALSE))</f>
        <v/>
      </c>
      <c r="K1464" t="str">
        <f>IF(VLOOKUP(TRM!A7017,'TRM - TBM Crosswalk'!$A$2:'TRM - TBM Crosswalk'!$I$1008,9,FALSE)=0,"",VLOOKUP(TRM!A7017,'TRM - TBM Crosswalk'!$A$2:'TRM - TBM Crosswalk'!$I$1008,9,FALSE))</f>
        <v/>
      </c>
    </row>
    <row r="1465" spans="1:11" x14ac:dyDescent="0.45">
      <c r="A1465" t="str">
        <f>TRM!A7021</f>
        <v>B06.302.057</v>
      </c>
      <c r="B1465" t="str">
        <f>TRM!B7021</f>
        <v>Conservation, Marine and Land Management</v>
      </c>
      <c r="C1465" t="str">
        <f>TRM!C7021</f>
        <v>California Wildlife Habitat Relationships | 9.0.1.47</v>
      </c>
      <c r="D1465">
        <f>TRM!D7021</f>
        <v>0</v>
      </c>
      <c r="E1465" t="str">
        <f>IF(VLOOKUP(TRM!A7021,'TRM - TBM Crosswalk'!$A$2:'TRM - TBM Crosswalk'!$I$1008,3,FALSE)="N/A","TBD","")</f>
        <v/>
      </c>
      <c r="F1465" t="str">
        <f>IF(VLOOKUP(TRM!A7021,'TRM - TBM Crosswalk'!$A$2:'TRM - TBM Crosswalk'!$I$1008,4,FALSE)=0,"",VLOOKUP(TRM!A7021,'TRM - TBM Crosswalk'!$A$2:'TRM - TBM Crosswalk'!$I$1008,4,FALSE))</f>
        <v>Business Capability</v>
      </c>
      <c r="G1465" t="str">
        <f>IF(VLOOKUP(TRM!A7021,'TRM - TBM Crosswalk'!$A$2:'TRM - TBM Crosswalk'!$I$1008,5,FALSE)=0,"",VLOOKUP(TRM!A7021,'TRM - TBM Crosswalk'!$A$2:'TRM - TBM Crosswalk'!$I$1008,5,FALSE))</f>
        <v/>
      </c>
      <c r="H1465" t="str">
        <f>IF(VLOOKUP(TRM!A7021,'TRM - TBM Crosswalk'!$A$2:'TRM - TBM Crosswalk'!$I$1008,6,FALSE)=0,"",VLOOKUP(TRM!A7021,'TRM - TBM Crosswalk'!$A$2:'TRM - TBM Crosswalk'!$I$1008,6,FALSE))</f>
        <v/>
      </c>
      <c r="I1465" t="str">
        <f>IF(VLOOKUP(TRM!A7021,'TRM - TBM Crosswalk'!$A$2:'TRM - TBM Crosswalk'!$I$1008,7,FALSE)=0,"",VLOOKUP(TRM!A7021,'TRM - TBM Crosswalk'!$A$2:'TRM - TBM Crosswalk'!$I$1008,7,FALSE))</f>
        <v/>
      </c>
      <c r="J1465" t="str">
        <f>IF(VLOOKUP(TRM!A7021,'TRM - TBM Crosswalk'!$A$2:'TRM - TBM Crosswalk'!$I$1008,8,FALSE)=0,"",VLOOKUP(TRM!A7021,'TRM - TBM Crosswalk'!$A$2:'TRM - TBM Crosswalk'!$I$1008,8,FALSE))</f>
        <v/>
      </c>
      <c r="K1465" t="str">
        <f>IF(VLOOKUP(TRM!A7021,'TRM - TBM Crosswalk'!$A$2:'TRM - TBM Crosswalk'!$I$1008,9,FALSE)=0,"",VLOOKUP(TRM!A7021,'TRM - TBM Crosswalk'!$A$2:'TRM - TBM Crosswalk'!$I$1008,9,FALSE))</f>
        <v/>
      </c>
    </row>
    <row r="1466" spans="1:11" x14ac:dyDescent="0.45">
      <c r="A1466" t="str">
        <f>TRM!A7022</f>
        <v>B06.302.057</v>
      </c>
      <c r="B1466" t="str">
        <f>TRM!B7022</f>
        <v>Conservation, Marine and Land Management</v>
      </c>
      <c r="C1466" t="str">
        <f>TRM!C7022</f>
        <v>CMM07</v>
      </c>
      <c r="D1466">
        <f>TRM!D7022</f>
        <v>0</v>
      </c>
      <c r="E1466" t="str">
        <f>IF(VLOOKUP(TRM!A7022,'TRM - TBM Crosswalk'!$A$2:'TRM - TBM Crosswalk'!$I$1008,3,FALSE)="N/A","TBD","")</f>
        <v/>
      </c>
      <c r="F1466" t="str">
        <f>IF(VLOOKUP(TRM!A7022,'TRM - TBM Crosswalk'!$A$2:'TRM - TBM Crosswalk'!$I$1008,4,FALSE)=0,"",VLOOKUP(TRM!A7022,'TRM - TBM Crosswalk'!$A$2:'TRM - TBM Crosswalk'!$I$1008,4,FALSE))</f>
        <v>Business Capability</v>
      </c>
      <c r="G1466" t="str">
        <f>IF(VLOOKUP(TRM!A7022,'TRM - TBM Crosswalk'!$A$2:'TRM - TBM Crosswalk'!$I$1008,5,FALSE)=0,"",VLOOKUP(TRM!A7022,'TRM - TBM Crosswalk'!$A$2:'TRM - TBM Crosswalk'!$I$1008,5,FALSE))</f>
        <v/>
      </c>
      <c r="H1466" t="str">
        <f>IF(VLOOKUP(TRM!A7022,'TRM - TBM Crosswalk'!$A$2:'TRM - TBM Crosswalk'!$I$1008,6,FALSE)=0,"",VLOOKUP(TRM!A7022,'TRM - TBM Crosswalk'!$A$2:'TRM - TBM Crosswalk'!$I$1008,6,FALSE))</f>
        <v/>
      </c>
      <c r="I1466" t="str">
        <f>IF(VLOOKUP(TRM!A7022,'TRM - TBM Crosswalk'!$A$2:'TRM - TBM Crosswalk'!$I$1008,7,FALSE)=0,"",VLOOKUP(TRM!A7022,'TRM - TBM Crosswalk'!$A$2:'TRM - TBM Crosswalk'!$I$1008,7,FALSE))</f>
        <v/>
      </c>
      <c r="J1466" t="str">
        <f>IF(VLOOKUP(TRM!A7022,'TRM - TBM Crosswalk'!$A$2:'TRM - TBM Crosswalk'!$I$1008,8,FALSE)=0,"",VLOOKUP(TRM!A7022,'TRM - TBM Crosswalk'!$A$2:'TRM - TBM Crosswalk'!$I$1008,8,FALSE))</f>
        <v/>
      </c>
      <c r="K1466" t="str">
        <f>IF(VLOOKUP(TRM!A7022,'TRM - TBM Crosswalk'!$A$2:'TRM - TBM Crosswalk'!$I$1008,9,FALSE)=0,"",VLOOKUP(TRM!A7022,'TRM - TBM Crosswalk'!$A$2:'TRM - TBM Crosswalk'!$I$1008,9,FALSE))</f>
        <v/>
      </c>
    </row>
    <row r="1467" spans="1:11" x14ac:dyDescent="0.45">
      <c r="A1467" t="str">
        <f>TRM!A7023</f>
        <v>B06.302.057</v>
      </c>
      <c r="B1467" t="str">
        <f>TRM!B7023</f>
        <v>Conservation, Marine and Land Management</v>
      </c>
      <c r="C1467" t="str">
        <f>TRM!C7023</f>
        <v>CMM07 (c:\CMM07\)</v>
      </c>
      <c r="D1467">
        <f>TRM!D7023</f>
        <v>0</v>
      </c>
      <c r="E1467" t="str">
        <f>IF(VLOOKUP(TRM!A7023,'TRM - TBM Crosswalk'!$A$2:'TRM - TBM Crosswalk'!$I$1008,3,FALSE)="N/A","TBD","")</f>
        <v/>
      </c>
      <c r="F1467" t="str">
        <f>IF(VLOOKUP(TRM!A7023,'TRM - TBM Crosswalk'!$A$2:'TRM - TBM Crosswalk'!$I$1008,4,FALSE)=0,"",VLOOKUP(TRM!A7023,'TRM - TBM Crosswalk'!$A$2:'TRM - TBM Crosswalk'!$I$1008,4,FALSE))</f>
        <v>Business Capability</v>
      </c>
      <c r="G1467" t="str">
        <f>IF(VLOOKUP(TRM!A7023,'TRM - TBM Crosswalk'!$A$2:'TRM - TBM Crosswalk'!$I$1008,5,FALSE)=0,"",VLOOKUP(TRM!A7023,'TRM - TBM Crosswalk'!$A$2:'TRM - TBM Crosswalk'!$I$1008,5,FALSE))</f>
        <v/>
      </c>
      <c r="H1467" t="str">
        <f>IF(VLOOKUP(TRM!A7023,'TRM - TBM Crosswalk'!$A$2:'TRM - TBM Crosswalk'!$I$1008,6,FALSE)=0,"",VLOOKUP(TRM!A7023,'TRM - TBM Crosswalk'!$A$2:'TRM - TBM Crosswalk'!$I$1008,6,FALSE))</f>
        <v/>
      </c>
      <c r="I1467" t="str">
        <f>IF(VLOOKUP(TRM!A7023,'TRM - TBM Crosswalk'!$A$2:'TRM - TBM Crosswalk'!$I$1008,7,FALSE)=0,"",VLOOKUP(TRM!A7023,'TRM - TBM Crosswalk'!$A$2:'TRM - TBM Crosswalk'!$I$1008,7,FALSE))</f>
        <v/>
      </c>
      <c r="J1467" t="str">
        <f>IF(VLOOKUP(TRM!A7023,'TRM - TBM Crosswalk'!$A$2:'TRM - TBM Crosswalk'!$I$1008,8,FALSE)=0,"",VLOOKUP(TRM!A7023,'TRM - TBM Crosswalk'!$A$2:'TRM - TBM Crosswalk'!$I$1008,8,FALSE))</f>
        <v/>
      </c>
      <c r="K1467" t="str">
        <f>IF(VLOOKUP(TRM!A7023,'TRM - TBM Crosswalk'!$A$2:'TRM - TBM Crosswalk'!$I$1008,9,FALSE)=0,"",VLOOKUP(TRM!A7023,'TRM - TBM Crosswalk'!$A$2:'TRM - TBM Crosswalk'!$I$1008,9,FALSE))</f>
        <v/>
      </c>
    </row>
    <row r="1468" spans="1:11" x14ac:dyDescent="0.45">
      <c r="A1468" t="str">
        <f>TRM!A7219</f>
        <v>B06.306.023</v>
      </c>
      <c r="B1468" t="str">
        <f>TRM!B7219</f>
        <v>Environmental Monitoring and Forecasting</v>
      </c>
      <c r="C1468" t="str">
        <f>TRM!C7219</f>
        <v>PARIO Control | 0.9.0</v>
      </c>
      <c r="D1468">
        <f>TRM!D7219</f>
        <v>0</v>
      </c>
      <c r="E1468" t="str">
        <f>IF(VLOOKUP(TRM!A7219,'TRM - TBM Crosswalk'!$A$2:'TRM - TBM Crosswalk'!$I$1008,3,FALSE)="N/A","TBD","")</f>
        <v/>
      </c>
      <c r="F1468" t="str">
        <f>IF(VLOOKUP(TRM!A7219,'TRM - TBM Crosswalk'!$A$2:'TRM - TBM Crosswalk'!$I$1008,4,FALSE)=0,"",VLOOKUP(TRM!A7219,'TRM - TBM Crosswalk'!$A$2:'TRM - TBM Crosswalk'!$I$1008,4,FALSE))</f>
        <v>Business Capability</v>
      </c>
      <c r="G1468" t="str">
        <f>IF(VLOOKUP(TRM!A7219,'TRM - TBM Crosswalk'!$A$2:'TRM - TBM Crosswalk'!$I$1008,5,FALSE)=0,"",VLOOKUP(TRM!A7219,'TRM - TBM Crosswalk'!$A$2:'TRM - TBM Crosswalk'!$I$1008,5,FALSE))</f>
        <v/>
      </c>
      <c r="H1468" t="str">
        <f>IF(VLOOKUP(TRM!A7219,'TRM - TBM Crosswalk'!$A$2:'TRM - TBM Crosswalk'!$I$1008,6,FALSE)=0,"",VLOOKUP(TRM!A7219,'TRM - TBM Crosswalk'!$A$2:'TRM - TBM Crosswalk'!$I$1008,6,FALSE))</f>
        <v/>
      </c>
      <c r="I1468" t="str">
        <f>IF(VLOOKUP(TRM!A7219,'TRM - TBM Crosswalk'!$A$2:'TRM - TBM Crosswalk'!$I$1008,7,FALSE)=0,"",VLOOKUP(TRM!A7219,'TRM - TBM Crosswalk'!$A$2:'TRM - TBM Crosswalk'!$I$1008,7,FALSE))</f>
        <v/>
      </c>
      <c r="J1468" t="str">
        <f>IF(VLOOKUP(TRM!A7219,'TRM - TBM Crosswalk'!$A$2:'TRM - TBM Crosswalk'!$I$1008,8,FALSE)=0,"",VLOOKUP(TRM!A7219,'TRM - TBM Crosswalk'!$A$2:'TRM - TBM Crosswalk'!$I$1008,8,FALSE))</f>
        <v/>
      </c>
      <c r="K1468" t="str">
        <f>IF(VLOOKUP(TRM!A7219,'TRM - TBM Crosswalk'!$A$2:'TRM - TBM Crosswalk'!$I$1008,9,FALSE)=0,"",VLOOKUP(TRM!A7219,'TRM - TBM Crosswalk'!$A$2:'TRM - TBM Crosswalk'!$I$1008,9,FALSE))</f>
        <v/>
      </c>
    </row>
    <row r="1469" spans="1:11" x14ac:dyDescent="0.45">
      <c r="A1469" t="str">
        <f>TRM!A7220</f>
        <v>B06.306.023</v>
      </c>
      <c r="B1469" t="str">
        <f>TRM!B7220</f>
        <v>Environmental Monitoring and Forecasting</v>
      </c>
      <c r="C1469" t="str">
        <f>TRM!C7220</f>
        <v>Patch Analyst 5.2.0.16</v>
      </c>
      <c r="D1469">
        <f>TRM!D7220</f>
        <v>0</v>
      </c>
      <c r="E1469" t="str">
        <f>IF(VLOOKUP(TRM!A7220,'TRM - TBM Crosswalk'!$A$2:'TRM - TBM Crosswalk'!$I$1008,3,FALSE)="N/A","TBD","")</f>
        <v/>
      </c>
      <c r="F1469" t="str">
        <f>IF(VLOOKUP(TRM!A7220,'TRM - TBM Crosswalk'!$A$2:'TRM - TBM Crosswalk'!$I$1008,4,FALSE)=0,"",VLOOKUP(TRM!A7220,'TRM - TBM Crosswalk'!$A$2:'TRM - TBM Crosswalk'!$I$1008,4,FALSE))</f>
        <v>Business Capability</v>
      </c>
      <c r="G1469" t="str">
        <f>IF(VLOOKUP(TRM!A7220,'TRM - TBM Crosswalk'!$A$2:'TRM - TBM Crosswalk'!$I$1008,5,FALSE)=0,"",VLOOKUP(TRM!A7220,'TRM - TBM Crosswalk'!$A$2:'TRM - TBM Crosswalk'!$I$1008,5,FALSE))</f>
        <v/>
      </c>
      <c r="H1469" t="str">
        <f>IF(VLOOKUP(TRM!A7220,'TRM - TBM Crosswalk'!$A$2:'TRM - TBM Crosswalk'!$I$1008,6,FALSE)=0,"",VLOOKUP(TRM!A7220,'TRM - TBM Crosswalk'!$A$2:'TRM - TBM Crosswalk'!$I$1008,6,FALSE))</f>
        <v/>
      </c>
      <c r="I1469" t="str">
        <f>IF(VLOOKUP(TRM!A7220,'TRM - TBM Crosswalk'!$A$2:'TRM - TBM Crosswalk'!$I$1008,7,FALSE)=0,"",VLOOKUP(TRM!A7220,'TRM - TBM Crosswalk'!$A$2:'TRM - TBM Crosswalk'!$I$1008,7,FALSE))</f>
        <v/>
      </c>
      <c r="J1469" t="str">
        <f>IF(VLOOKUP(TRM!A7220,'TRM - TBM Crosswalk'!$A$2:'TRM - TBM Crosswalk'!$I$1008,8,FALSE)=0,"",VLOOKUP(TRM!A7220,'TRM - TBM Crosswalk'!$A$2:'TRM - TBM Crosswalk'!$I$1008,8,FALSE))</f>
        <v/>
      </c>
      <c r="K1469" t="str">
        <f>IF(VLOOKUP(TRM!A7220,'TRM - TBM Crosswalk'!$A$2:'TRM - TBM Crosswalk'!$I$1008,9,FALSE)=0,"",VLOOKUP(TRM!A7220,'TRM - TBM Crosswalk'!$A$2:'TRM - TBM Crosswalk'!$I$1008,9,FALSE))</f>
        <v/>
      </c>
    </row>
    <row r="1470" spans="1:11" x14ac:dyDescent="0.45">
      <c r="A1470" t="str">
        <f>TRM!A7221</f>
        <v>B06.306.023</v>
      </c>
      <c r="B1470" t="str">
        <f>TRM!B7221</f>
        <v>Environmental Monitoring and Forecasting</v>
      </c>
      <c r="C1470" t="str">
        <f>TRM!C7221</f>
        <v>PinPoint Host | 2.12.0.12</v>
      </c>
      <c r="D1470">
        <f>TRM!D7221</f>
        <v>0</v>
      </c>
      <c r="E1470" t="str">
        <f>IF(VLOOKUP(TRM!A7221,'TRM - TBM Crosswalk'!$A$2:'TRM - TBM Crosswalk'!$I$1008,3,FALSE)="N/A","TBD","")</f>
        <v/>
      </c>
      <c r="F1470" t="str">
        <f>IF(VLOOKUP(TRM!A7221,'TRM - TBM Crosswalk'!$A$2:'TRM - TBM Crosswalk'!$I$1008,4,FALSE)=0,"",VLOOKUP(TRM!A7221,'TRM - TBM Crosswalk'!$A$2:'TRM - TBM Crosswalk'!$I$1008,4,FALSE))</f>
        <v>Business Capability</v>
      </c>
      <c r="G1470" t="str">
        <f>IF(VLOOKUP(TRM!A7221,'TRM - TBM Crosswalk'!$A$2:'TRM - TBM Crosswalk'!$I$1008,5,FALSE)=0,"",VLOOKUP(TRM!A7221,'TRM - TBM Crosswalk'!$A$2:'TRM - TBM Crosswalk'!$I$1008,5,FALSE))</f>
        <v/>
      </c>
      <c r="H1470" t="str">
        <f>IF(VLOOKUP(TRM!A7221,'TRM - TBM Crosswalk'!$A$2:'TRM - TBM Crosswalk'!$I$1008,6,FALSE)=0,"",VLOOKUP(TRM!A7221,'TRM - TBM Crosswalk'!$A$2:'TRM - TBM Crosswalk'!$I$1008,6,FALSE))</f>
        <v/>
      </c>
      <c r="I1470" t="str">
        <f>IF(VLOOKUP(TRM!A7221,'TRM - TBM Crosswalk'!$A$2:'TRM - TBM Crosswalk'!$I$1008,7,FALSE)=0,"",VLOOKUP(TRM!A7221,'TRM - TBM Crosswalk'!$A$2:'TRM - TBM Crosswalk'!$I$1008,7,FALSE))</f>
        <v/>
      </c>
      <c r="J1470" t="str">
        <f>IF(VLOOKUP(TRM!A7221,'TRM - TBM Crosswalk'!$A$2:'TRM - TBM Crosswalk'!$I$1008,8,FALSE)=0,"",VLOOKUP(TRM!A7221,'TRM - TBM Crosswalk'!$A$2:'TRM - TBM Crosswalk'!$I$1008,8,FALSE))</f>
        <v/>
      </c>
      <c r="K1470" t="str">
        <f>IF(VLOOKUP(TRM!A7221,'TRM - TBM Crosswalk'!$A$2:'TRM - TBM Crosswalk'!$I$1008,9,FALSE)=0,"",VLOOKUP(TRM!A7221,'TRM - TBM Crosswalk'!$A$2:'TRM - TBM Crosswalk'!$I$1008,9,FALSE))</f>
        <v/>
      </c>
    </row>
    <row r="1471" spans="1:11" x14ac:dyDescent="0.45">
      <c r="A1471" t="str">
        <f>TRM!A7222</f>
        <v>B06.306.023</v>
      </c>
      <c r="B1471" t="str">
        <f>TRM!B7222</f>
        <v>Environmental Monitoring and Forecasting</v>
      </c>
      <c r="C1471" t="str">
        <f>TRM!C7222</f>
        <v>PTT Tracker | 1.0.0</v>
      </c>
      <c r="D1471">
        <f>TRM!D7222</f>
        <v>0</v>
      </c>
      <c r="E1471" t="str">
        <f>IF(VLOOKUP(TRM!A7222,'TRM - TBM Crosswalk'!$A$2:'TRM - TBM Crosswalk'!$I$1008,3,FALSE)="N/A","TBD","")</f>
        <v/>
      </c>
      <c r="F1471" t="str">
        <f>IF(VLOOKUP(TRM!A7222,'TRM - TBM Crosswalk'!$A$2:'TRM - TBM Crosswalk'!$I$1008,4,FALSE)=0,"",VLOOKUP(TRM!A7222,'TRM - TBM Crosswalk'!$A$2:'TRM - TBM Crosswalk'!$I$1008,4,FALSE))</f>
        <v>Business Capability</v>
      </c>
      <c r="G1471" t="str">
        <f>IF(VLOOKUP(TRM!A7222,'TRM - TBM Crosswalk'!$A$2:'TRM - TBM Crosswalk'!$I$1008,5,FALSE)=0,"",VLOOKUP(TRM!A7222,'TRM - TBM Crosswalk'!$A$2:'TRM - TBM Crosswalk'!$I$1008,5,FALSE))</f>
        <v/>
      </c>
      <c r="H1471" t="str">
        <f>IF(VLOOKUP(TRM!A7222,'TRM - TBM Crosswalk'!$A$2:'TRM - TBM Crosswalk'!$I$1008,6,FALSE)=0,"",VLOOKUP(TRM!A7222,'TRM - TBM Crosswalk'!$A$2:'TRM - TBM Crosswalk'!$I$1008,6,FALSE))</f>
        <v/>
      </c>
      <c r="I1471" t="str">
        <f>IF(VLOOKUP(TRM!A7222,'TRM - TBM Crosswalk'!$A$2:'TRM - TBM Crosswalk'!$I$1008,7,FALSE)=0,"",VLOOKUP(TRM!A7222,'TRM - TBM Crosswalk'!$A$2:'TRM - TBM Crosswalk'!$I$1008,7,FALSE))</f>
        <v/>
      </c>
      <c r="J1471" t="str">
        <f>IF(VLOOKUP(TRM!A7222,'TRM - TBM Crosswalk'!$A$2:'TRM - TBM Crosswalk'!$I$1008,8,FALSE)=0,"",VLOOKUP(TRM!A7222,'TRM - TBM Crosswalk'!$A$2:'TRM - TBM Crosswalk'!$I$1008,8,FALSE))</f>
        <v/>
      </c>
      <c r="K1471" t="str">
        <f>IF(VLOOKUP(TRM!A7222,'TRM - TBM Crosswalk'!$A$2:'TRM - TBM Crosswalk'!$I$1008,9,FALSE)=0,"",VLOOKUP(TRM!A7222,'TRM - TBM Crosswalk'!$A$2:'TRM - TBM Crosswalk'!$I$1008,9,FALSE))</f>
        <v/>
      </c>
    </row>
    <row r="1472" spans="1:11" x14ac:dyDescent="0.45">
      <c r="A1472" t="str">
        <f>TRM!A7223</f>
        <v>B06.306.023</v>
      </c>
      <c r="B1472" t="str">
        <f>TRM!B7223</f>
        <v>Environmental Monitoring and Forecasting</v>
      </c>
      <c r="C1472" t="str">
        <f>TRM!C7223</f>
        <v>RACER | 11.5.99</v>
      </c>
      <c r="D1472">
        <f>TRM!D7223</f>
        <v>0</v>
      </c>
      <c r="E1472" t="str">
        <f>IF(VLOOKUP(TRM!A7223,'TRM - TBM Crosswalk'!$A$2:'TRM - TBM Crosswalk'!$I$1008,3,FALSE)="N/A","TBD","")</f>
        <v/>
      </c>
      <c r="F1472" t="str">
        <f>IF(VLOOKUP(TRM!A7223,'TRM - TBM Crosswalk'!$A$2:'TRM - TBM Crosswalk'!$I$1008,4,FALSE)=0,"",VLOOKUP(TRM!A7223,'TRM - TBM Crosswalk'!$A$2:'TRM - TBM Crosswalk'!$I$1008,4,FALSE))</f>
        <v>Business Capability</v>
      </c>
      <c r="G1472" t="str">
        <f>IF(VLOOKUP(TRM!A7223,'TRM - TBM Crosswalk'!$A$2:'TRM - TBM Crosswalk'!$I$1008,5,FALSE)=0,"",VLOOKUP(TRM!A7223,'TRM - TBM Crosswalk'!$A$2:'TRM - TBM Crosswalk'!$I$1008,5,FALSE))</f>
        <v/>
      </c>
      <c r="H1472" t="str">
        <f>IF(VLOOKUP(TRM!A7223,'TRM - TBM Crosswalk'!$A$2:'TRM - TBM Crosswalk'!$I$1008,6,FALSE)=0,"",VLOOKUP(TRM!A7223,'TRM - TBM Crosswalk'!$A$2:'TRM - TBM Crosswalk'!$I$1008,6,FALSE))</f>
        <v/>
      </c>
      <c r="I1472" t="str">
        <f>IF(VLOOKUP(TRM!A7223,'TRM - TBM Crosswalk'!$A$2:'TRM - TBM Crosswalk'!$I$1008,7,FALSE)=0,"",VLOOKUP(TRM!A7223,'TRM - TBM Crosswalk'!$A$2:'TRM - TBM Crosswalk'!$I$1008,7,FALSE))</f>
        <v/>
      </c>
      <c r="J1472" t="str">
        <f>IF(VLOOKUP(TRM!A7223,'TRM - TBM Crosswalk'!$A$2:'TRM - TBM Crosswalk'!$I$1008,8,FALSE)=0,"",VLOOKUP(TRM!A7223,'TRM - TBM Crosswalk'!$A$2:'TRM - TBM Crosswalk'!$I$1008,8,FALSE))</f>
        <v/>
      </c>
      <c r="K1472" t="str">
        <f>IF(VLOOKUP(TRM!A7223,'TRM - TBM Crosswalk'!$A$2:'TRM - TBM Crosswalk'!$I$1008,9,FALSE)=0,"",VLOOKUP(TRM!A7223,'TRM - TBM Crosswalk'!$A$2:'TRM - TBM Crosswalk'!$I$1008,9,FALSE))</f>
        <v/>
      </c>
    </row>
    <row r="1473" spans="1:11" x14ac:dyDescent="0.45">
      <c r="A1473" t="str">
        <f>TRM!A7459</f>
        <v>B10.810.121</v>
      </c>
      <c r="B1473" t="str">
        <f>TRM!B7459</f>
        <v>Security Management</v>
      </c>
      <c r="C1473" t="str">
        <f>TRM!C7459</f>
        <v>CÂ·CURE 9000 Client | 2.60.4972.414</v>
      </c>
      <c r="D1473">
        <f>TRM!D7459</f>
        <v>0</v>
      </c>
      <c r="E1473" t="str">
        <f>IF(VLOOKUP(TRM!A7459,'TRM - TBM Crosswalk'!$A$2:'TRM - TBM Crosswalk'!$I$1008,3,FALSE)="N/A","TBD","")</f>
        <v/>
      </c>
      <c r="F1473" t="str">
        <f>IF(VLOOKUP(TRM!A7459,'TRM - TBM Crosswalk'!$A$2:'TRM - TBM Crosswalk'!$I$1008,4,FALSE)=0,"",VLOOKUP(TRM!A7459,'TRM - TBM Crosswalk'!$A$2:'TRM - TBM Crosswalk'!$I$1008,4,FALSE))</f>
        <v/>
      </c>
      <c r="G1473" t="str">
        <f>IF(VLOOKUP(TRM!A7459,'TRM - TBM Crosswalk'!$A$2:'TRM - TBM Crosswalk'!$I$1008,5,FALSE)=0,"",VLOOKUP(TRM!A7459,'TRM - TBM Crosswalk'!$A$2:'TRM - TBM Crosswalk'!$I$1008,5,FALSE))</f>
        <v>Security &amp; Compliance</v>
      </c>
      <c r="H1473" t="str">
        <f>IF(VLOOKUP(TRM!A7459,'TRM - TBM Crosswalk'!$A$2:'TRM - TBM Crosswalk'!$I$1008,6,FALSE)=0,"",VLOOKUP(TRM!A7459,'TRM - TBM Crosswalk'!$A$2:'TRM - TBM Crosswalk'!$I$1008,6,FALSE))</f>
        <v/>
      </c>
      <c r="I1473" t="str">
        <f>IF(VLOOKUP(TRM!A7459,'TRM - TBM Crosswalk'!$A$2:'TRM - TBM Crosswalk'!$I$1008,7,FALSE)=0,"",VLOOKUP(TRM!A7459,'TRM - TBM Crosswalk'!$A$2:'TRM - TBM Crosswalk'!$I$1008,7,FALSE))</f>
        <v/>
      </c>
      <c r="J1473" t="str">
        <f>IF(VLOOKUP(TRM!A7459,'TRM - TBM Crosswalk'!$A$2:'TRM - TBM Crosswalk'!$I$1008,8,FALSE)=0,"",VLOOKUP(TRM!A7459,'TRM - TBM Crosswalk'!$A$2:'TRM - TBM Crosswalk'!$I$1008,8,FALSE))</f>
        <v/>
      </c>
      <c r="K1473" t="str">
        <f>IF(VLOOKUP(TRM!A7459,'TRM - TBM Crosswalk'!$A$2:'TRM - TBM Crosswalk'!$I$1008,9,FALSE)=0,"",VLOOKUP(TRM!A7459,'TRM - TBM Crosswalk'!$A$2:'TRM - TBM Crosswalk'!$I$1008,9,FALSE))</f>
        <v/>
      </c>
    </row>
    <row r="1474" spans="1:11" x14ac:dyDescent="0.45">
      <c r="A1474" t="str">
        <f>TRM!A7460</f>
        <v>B10.810.121</v>
      </c>
      <c r="B1474" t="str">
        <f>TRM!B7460</f>
        <v>Security Management</v>
      </c>
      <c r="C1474" t="str">
        <f>TRM!C7460</f>
        <v>CÂ·CURE 9000 Client | 2.60.5011.453</v>
      </c>
      <c r="D1474">
        <f>TRM!D7460</f>
        <v>0</v>
      </c>
      <c r="E1474" t="str">
        <f>IF(VLOOKUP(TRM!A7460,'TRM - TBM Crosswalk'!$A$2:'TRM - TBM Crosswalk'!$I$1008,3,FALSE)="N/A","TBD","")</f>
        <v/>
      </c>
      <c r="F1474" t="str">
        <f>IF(VLOOKUP(TRM!A7460,'TRM - TBM Crosswalk'!$A$2:'TRM - TBM Crosswalk'!$I$1008,4,FALSE)=0,"",VLOOKUP(TRM!A7460,'TRM - TBM Crosswalk'!$A$2:'TRM - TBM Crosswalk'!$I$1008,4,FALSE))</f>
        <v/>
      </c>
      <c r="G1474" t="str">
        <f>IF(VLOOKUP(TRM!A7460,'TRM - TBM Crosswalk'!$A$2:'TRM - TBM Crosswalk'!$I$1008,5,FALSE)=0,"",VLOOKUP(TRM!A7460,'TRM - TBM Crosswalk'!$A$2:'TRM - TBM Crosswalk'!$I$1008,5,FALSE))</f>
        <v>Security &amp; Compliance</v>
      </c>
      <c r="H1474" t="str">
        <f>IF(VLOOKUP(TRM!A7460,'TRM - TBM Crosswalk'!$A$2:'TRM - TBM Crosswalk'!$I$1008,6,FALSE)=0,"",VLOOKUP(TRM!A7460,'TRM - TBM Crosswalk'!$A$2:'TRM - TBM Crosswalk'!$I$1008,6,FALSE))</f>
        <v/>
      </c>
      <c r="I1474" t="str">
        <f>IF(VLOOKUP(TRM!A7460,'TRM - TBM Crosswalk'!$A$2:'TRM - TBM Crosswalk'!$I$1008,7,FALSE)=0,"",VLOOKUP(TRM!A7460,'TRM - TBM Crosswalk'!$A$2:'TRM - TBM Crosswalk'!$I$1008,7,FALSE))</f>
        <v/>
      </c>
      <c r="J1474" t="str">
        <f>IF(VLOOKUP(TRM!A7460,'TRM - TBM Crosswalk'!$A$2:'TRM - TBM Crosswalk'!$I$1008,8,FALSE)=0,"",VLOOKUP(TRM!A7460,'TRM - TBM Crosswalk'!$A$2:'TRM - TBM Crosswalk'!$I$1008,8,FALSE))</f>
        <v/>
      </c>
      <c r="K1474" t="str">
        <f>IF(VLOOKUP(TRM!A7460,'TRM - TBM Crosswalk'!$A$2:'TRM - TBM Crosswalk'!$I$1008,9,FALSE)=0,"",VLOOKUP(TRM!A7460,'TRM - TBM Crosswalk'!$A$2:'TRM - TBM Crosswalk'!$I$1008,9,FALSE))</f>
        <v/>
      </c>
    </row>
    <row r="1475" spans="1:11" x14ac:dyDescent="0.45">
      <c r="A1475" t="str">
        <f>TRM!A7461</f>
        <v>B10.810.317</v>
      </c>
      <c r="B1475" t="str">
        <f>TRM!B7461</f>
        <v>Data Integrity and Privacy Management</v>
      </c>
      <c r="C1475" t="str">
        <f>TRM!C7461</f>
        <v>CutePDF Writer | 3.2</v>
      </c>
      <c r="D1475">
        <f>TRM!D7461</f>
        <v>0</v>
      </c>
      <c r="E1475" t="str">
        <f>IF(VLOOKUP(TRM!A7461,'TRM - TBM Crosswalk'!$A$2:'TRM - TBM Crosswalk'!$I$1008,3,FALSE)="N/A","TBD","")</f>
        <v/>
      </c>
      <c r="F1475" t="str">
        <f>IF(VLOOKUP(TRM!A7461,'TRM - TBM Crosswalk'!$A$2:'TRM - TBM Crosswalk'!$I$1008,4,FALSE)=0,"",VLOOKUP(TRM!A7461,'TRM - TBM Crosswalk'!$A$2:'TRM - TBM Crosswalk'!$I$1008,4,FALSE))</f>
        <v/>
      </c>
      <c r="G1475" t="str">
        <f>IF(VLOOKUP(TRM!A7461,'TRM - TBM Crosswalk'!$A$2:'TRM - TBM Crosswalk'!$I$1008,5,FALSE)=0,"",VLOOKUP(TRM!A7461,'TRM - TBM Crosswalk'!$A$2:'TRM - TBM Crosswalk'!$I$1008,5,FALSE))</f>
        <v/>
      </c>
      <c r="H1475" t="str">
        <f>IF(VLOOKUP(TRM!A7461,'TRM - TBM Crosswalk'!$A$2:'TRM - TBM Crosswalk'!$I$1008,6,FALSE)=0,"",VLOOKUP(TRM!A7461,'TRM - TBM Crosswalk'!$A$2:'TRM - TBM Crosswalk'!$I$1008,6,FALSE))</f>
        <v/>
      </c>
      <c r="I1475" t="str">
        <f>IF(VLOOKUP(TRM!A7461,'TRM - TBM Crosswalk'!$A$2:'TRM - TBM Crosswalk'!$I$1008,7,FALSE)=0,"",VLOOKUP(TRM!A7461,'TRM - TBM Crosswalk'!$A$2:'TRM - TBM Crosswalk'!$I$1008,7,FALSE))</f>
        <v>Delivery Services</v>
      </c>
      <c r="J1475" t="str">
        <f>IF(VLOOKUP(TRM!A7461,'TRM - TBM Crosswalk'!$A$2:'TRM - TBM Crosswalk'!$I$1008,8,FALSE)=0,"",VLOOKUP(TRM!A7461,'TRM - TBM Crosswalk'!$A$2:'TRM - TBM Crosswalk'!$I$1008,8,FALSE))</f>
        <v>Security &amp; Compliance</v>
      </c>
      <c r="K1475" t="str">
        <f>IF(VLOOKUP(TRM!A7461,'TRM - TBM Crosswalk'!$A$2:'TRM - TBM Crosswalk'!$I$1008,9,FALSE)=0,"",VLOOKUP(TRM!A7461,'TRM - TBM Crosswalk'!$A$2:'TRM - TBM Crosswalk'!$I$1008,9,FALSE))</f>
        <v>Data Privacy &amp; Security</v>
      </c>
    </row>
    <row r="1476" spans="1:11" x14ac:dyDescent="0.45">
      <c r="A1476" t="str">
        <f>TRM!A7462</f>
        <v>B10.810.317</v>
      </c>
      <c r="B1476" t="str">
        <f>TRM!B7462</f>
        <v>Data Integrity and Privacy Management</v>
      </c>
      <c r="C1476" t="str">
        <f>TRM!C7462</f>
        <v>eCopy PDF Pro Office | 7.11.6490</v>
      </c>
      <c r="D1476">
        <f>TRM!D7462</f>
        <v>0</v>
      </c>
      <c r="E1476" t="str">
        <f>IF(VLOOKUP(TRM!A7462,'TRM - TBM Crosswalk'!$A$2:'TRM - TBM Crosswalk'!$I$1008,3,FALSE)="N/A","TBD","")</f>
        <v/>
      </c>
      <c r="F1476" t="str">
        <f>IF(VLOOKUP(TRM!A7462,'TRM - TBM Crosswalk'!$A$2:'TRM - TBM Crosswalk'!$I$1008,4,FALSE)=0,"",VLOOKUP(TRM!A7462,'TRM - TBM Crosswalk'!$A$2:'TRM - TBM Crosswalk'!$I$1008,4,FALSE))</f>
        <v/>
      </c>
      <c r="G1476" t="str">
        <f>IF(VLOOKUP(TRM!A7462,'TRM - TBM Crosswalk'!$A$2:'TRM - TBM Crosswalk'!$I$1008,5,FALSE)=0,"",VLOOKUP(TRM!A7462,'TRM - TBM Crosswalk'!$A$2:'TRM - TBM Crosswalk'!$I$1008,5,FALSE))</f>
        <v/>
      </c>
      <c r="H1476" t="str">
        <f>IF(VLOOKUP(TRM!A7462,'TRM - TBM Crosswalk'!$A$2:'TRM - TBM Crosswalk'!$I$1008,6,FALSE)=0,"",VLOOKUP(TRM!A7462,'TRM - TBM Crosswalk'!$A$2:'TRM - TBM Crosswalk'!$I$1008,6,FALSE))</f>
        <v/>
      </c>
      <c r="I1476" t="str">
        <f>IF(VLOOKUP(TRM!A7462,'TRM - TBM Crosswalk'!$A$2:'TRM - TBM Crosswalk'!$I$1008,7,FALSE)=0,"",VLOOKUP(TRM!A7462,'TRM - TBM Crosswalk'!$A$2:'TRM - TBM Crosswalk'!$I$1008,7,FALSE))</f>
        <v>Delivery Services</v>
      </c>
      <c r="J1476" t="str">
        <f>IF(VLOOKUP(TRM!A7462,'TRM - TBM Crosswalk'!$A$2:'TRM - TBM Crosswalk'!$I$1008,8,FALSE)=0,"",VLOOKUP(TRM!A7462,'TRM - TBM Crosswalk'!$A$2:'TRM - TBM Crosswalk'!$I$1008,8,FALSE))</f>
        <v>Security &amp; Compliance</v>
      </c>
      <c r="K1476" t="str">
        <f>IF(VLOOKUP(TRM!A7462,'TRM - TBM Crosswalk'!$A$2:'TRM - TBM Crosswalk'!$I$1008,9,FALSE)=0,"",VLOOKUP(TRM!A7462,'TRM - TBM Crosswalk'!$A$2:'TRM - TBM Crosswalk'!$I$1008,9,FALSE))</f>
        <v>Data Privacy &amp; Security</v>
      </c>
    </row>
    <row r="1477" spans="1:11" x14ac:dyDescent="0.45">
      <c r="A1477" t="str">
        <f>TRM!A7463</f>
        <v>B10.810.317</v>
      </c>
      <c r="B1477" t="str">
        <f>TRM!B7463</f>
        <v>Data Integrity and Privacy Management</v>
      </c>
      <c r="C1477" t="str">
        <f>TRM!C7463</f>
        <v>Foxit Cloud | 3.3.76.410</v>
      </c>
      <c r="D1477">
        <f>TRM!D7463</f>
        <v>0</v>
      </c>
      <c r="E1477" t="str">
        <f>IF(VLOOKUP(TRM!A7463,'TRM - TBM Crosswalk'!$A$2:'TRM - TBM Crosswalk'!$I$1008,3,FALSE)="N/A","TBD","")</f>
        <v/>
      </c>
      <c r="F1477" t="str">
        <f>IF(VLOOKUP(TRM!A7463,'TRM - TBM Crosswalk'!$A$2:'TRM - TBM Crosswalk'!$I$1008,4,FALSE)=0,"",VLOOKUP(TRM!A7463,'TRM - TBM Crosswalk'!$A$2:'TRM - TBM Crosswalk'!$I$1008,4,FALSE))</f>
        <v/>
      </c>
      <c r="G1477" t="str">
        <f>IF(VLOOKUP(TRM!A7463,'TRM - TBM Crosswalk'!$A$2:'TRM - TBM Crosswalk'!$I$1008,5,FALSE)=0,"",VLOOKUP(TRM!A7463,'TRM - TBM Crosswalk'!$A$2:'TRM - TBM Crosswalk'!$I$1008,5,FALSE))</f>
        <v/>
      </c>
      <c r="H1477" t="str">
        <f>IF(VLOOKUP(TRM!A7463,'TRM - TBM Crosswalk'!$A$2:'TRM - TBM Crosswalk'!$I$1008,6,FALSE)=0,"",VLOOKUP(TRM!A7463,'TRM - TBM Crosswalk'!$A$2:'TRM - TBM Crosswalk'!$I$1008,6,FALSE))</f>
        <v/>
      </c>
      <c r="I1477" t="str">
        <f>IF(VLOOKUP(TRM!A7463,'TRM - TBM Crosswalk'!$A$2:'TRM - TBM Crosswalk'!$I$1008,7,FALSE)=0,"",VLOOKUP(TRM!A7463,'TRM - TBM Crosswalk'!$A$2:'TRM - TBM Crosswalk'!$I$1008,7,FALSE))</f>
        <v>Delivery Services</v>
      </c>
      <c r="J1477" t="str">
        <f>IF(VLOOKUP(TRM!A7463,'TRM - TBM Crosswalk'!$A$2:'TRM - TBM Crosswalk'!$I$1008,8,FALSE)=0,"",VLOOKUP(TRM!A7463,'TRM - TBM Crosswalk'!$A$2:'TRM - TBM Crosswalk'!$I$1008,8,FALSE))</f>
        <v>Security &amp; Compliance</v>
      </c>
      <c r="K1477" t="str">
        <f>IF(VLOOKUP(TRM!A7463,'TRM - TBM Crosswalk'!$A$2:'TRM - TBM Crosswalk'!$I$1008,9,FALSE)=0,"",VLOOKUP(TRM!A7463,'TRM - TBM Crosswalk'!$A$2:'TRM - TBM Crosswalk'!$I$1008,9,FALSE))</f>
        <v>Data Privacy &amp; Security</v>
      </c>
    </row>
    <row r="1478" spans="1:11" x14ac:dyDescent="0.45">
      <c r="A1478" t="str">
        <f>TRM!A7465</f>
        <v>B10.810.317</v>
      </c>
      <c r="B1478" t="str">
        <f>TRM!B7465</f>
        <v>Data Integrity and Privacy Management</v>
      </c>
      <c r="C1478" t="str">
        <f>TRM!C7465</f>
        <v>Foxit PhantomPDF | 6.0.26.201</v>
      </c>
      <c r="D1478">
        <f>TRM!D7465</f>
        <v>0</v>
      </c>
      <c r="E1478" t="str">
        <f>IF(VLOOKUP(TRM!A7465,'TRM - TBM Crosswalk'!$A$2:'TRM - TBM Crosswalk'!$I$1008,3,FALSE)="N/A","TBD","")</f>
        <v/>
      </c>
      <c r="F1478" t="str">
        <f>IF(VLOOKUP(TRM!A7465,'TRM - TBM Crosswalk'!$A$2:'TRM - TBM Crosswalk'!$I$1008,4,FALSE)=0,"",VLOOKUP(TRM!A7465,'TRM - TBM Crosswalk'!$A$2:'TRM - TBM Crosswalk'!$I$1008,4,FALSE))</f>
        <v/>
      </c>
      <c r="G1478" t="str">
        <f>IF(VLOOKUP(TRM!A7465,'TRM - TBM Crosswalk'!$A$2:'TRM - TBM Crosswalk'!$I$1008,5,FALSE)=0,"",VLOOKUP(TRM!A7465,'TRM - TBM Crosswalk'!$A$2:'TRM - TBM Crosswalk'!$I$1008,5,FALSE))</f>
        <v/>
      </c>
      <c r="H1478" t="str">
        <f>IF(VLOOKUP(TRM!A7465,'TRM - TBM Crosswalk'!$A$2:'TRM - TBM Crosswalk'!$I$1008,6,FALSE)=0,"",VLOOKUP(TRM!A7465,'TRM - TBM Crosswalk'!$A$2:'TRM - TBM Crosswalk'!$I$1008,6,FALSE))</f>
        <v/>
      </c>
      <c r="I1478" t="str">
        <f>IF(VLOOKUP(TRM!A7465,'TRM - TBM Crosswalk'!$A$2:'TRM - TBM Crosswalk'!$I$1008,7,FALSE)=0,"",VLOOKUP(TRM!A7465,'TRM - TBM Crosswalk'!$A$2:'TRM - TBM Crosswalk'!$I$1008,7,FALSE))</f>
        <v>Delivery Services</v>
      </c>
      <c r="J1478" t="str">
        <f>IF(VLOOKUP(TRM!A7465,'TRM - TBM Crosswalk'!$A$2:'TRM - TBM Crosswalk'!$I$1008,8,FALSE)=0,"",VLOOKUP(TRM!A7465,'TRM - TBM Crosswalk'!$A$2:'TRM - TBM Crosswalk'!$I$1008,8,FALSE))</f>
        <v>Security &amp; Compliance</v>
      </c>
      <c r="K1478" t="str">
        <f>IF(VLOOKUP(TRM!A7465,'TRM - TBM Crosswalk'!$A$2:'TRM - TBM Crosswalk'!$I$1008,9,FALSE)=0,"",VLOOKUP(TRM!A7465,'TRM - TBM Crosswalk'!$A$2:'TRM - TBM Crosswalk'!$I$1008,9,FALSE))</f>
        <v>Data Privacy &amp; Security</v>
      </c>
    </row>
    <row r="1479" spans="1:11" x14ac:dyDescent="0.45">
      <c r="A1479" t="str">
        <f>TRM!A7466</f>
        <v>B10.810.317</v>
      </c>
      <c r="B1479" t="str">
        <f>TRM!B7466</f>
        <v>Data Integrity and Privacy Management</v>
      </c>
      <c r="C1479" t="str">
        <f>TRM!C7466</f>
        <v>Foxit PhantomPDF | 9.6.0.25114</v>
      </c>
      <c r="D1479">
        <f>TRM!D7466</f>
        <v>0</v>
      </c>
      <c r="E1479" t="str">
        <f>IF(VLOOKUP(TRM!A7466,'TRM - TBM Crosswalk'!$A$2:'TRM - TBM Crosswalk'!$I$1008,3,FALSE)="N/A","TBD","")</f>
        <v/>
      </c>
      <c r="F1479" t="str">
        <f>IF(VLOOKUP(TRM!A7466,'TRM - TBM Crosswalk'!$A$2:'TRM - TBM Crosswalk'!$I$1008,4,FALSE)=0,"",VLOOKUP(TRM!A7466,'TRM - TBM Crosswalk'!$A$2:'TRM - TBM Crosswalk'!$I$1008,4,FALSE))</f>
        <v/>
      </c>
      <c r="G1479" t="str">
        <f>IF(VLOOKUP(TRM!A7466,'TRM - TBM Crosswalk'!$A$2:'TRM - TBM Crosswalk'!$I$1008,5,FALSE)=0,"",VLOOKUP(TRM!A7466,'TRM - TBM Crosswalk'!$A$2:'TRM - TBM Crosswalk'!$I$1008,5,FALSE))</f>
        <v/>
      </c>
      <c r="H1479" t="str">
        <f>IF(VLOOKUP(TRM!A7466,'TRM - TBM Crosswalk'!$A$2:'TRM - TBM Crosswalk'!$I$1008,6,FALSE)=0,"",VLOOKUP(TRM!A7466,'TRM - TBM Crosswalk'!$A$2:'TRM - TBM Crosswalk'!$I$1008,6,FALSE))</f>
        <v/>
      </c>
      <c r="I1479" t="str">
        <f>IF(VLOOKUP(TRM!A7466,'TRM - TBM Crosswalk'!$A$2:'TRM - TBM Crosswalk'!$I$1008,7,FALSE)=0,"",VLOOKUP(TRM!A7466,'TRM - TBM Crosswalk'!$A$2:'TRM - TBM Crosswalk'!$I$1008,7,FALSE))</f>
        <v>Delivery Services</v>
      </c>
      <c r="J1479" t="str">
        <f>IF(VLOOKUP(TRM!A7466,'TRM - TBM Crosswalk'!$A$2:'TRM - TBM Crosswalk'!$I$1008,8,FALSE)=0,"",VLOOKUP(TRM!A7466,'TRM - TBM Crosswalk'!$A$2:'TRM - TBM Crosswalk'!$I$1008,8,FALSE))</f>
        <v>Security &amp; Compliance</v>
      </c>
      <c r="K1479" t="str">
        <f>IF(VLOOKUP(TRM!A7466,'TRM - TBM Crosswalk'!$A$2:'TRM - TBM Crosswalk'!$I$1008,9,FALSE)=0,"",VLOOKUP(TRM!A7466,'TRM - TBM Crosswalk'!$A$2:'TRM - TBM Crosswalk'!$I$1008,9,FALSE))</f>
        <v>Data Privacy &amp; Security</v>
      </c>
    </row>
    <row r="1480" spans="1:11" x14ac:dyDescent="0.45">
      <c r="A1480" t="str">
        <f>TRM!A8391</f>
        <v>I01.002.206#</v>
      </c>
      <c r="B1480" t="str">
        <f>TRM!B8391</f>
        <v>Operating System - UNIX Design</v>
      </c>
      <c r="C1480" t="str">
        <f>TRM!C8391</f>
        <v>OSDUIHelper.app - 1.0</v>
      </c>
      <c r="D1480">
        <f>TRM!D8391</f>
        <v>0</v>
      </c>
      <c r="E1480" t="str">
        <f>IF(VLOOKUP(TRM!A8391,'TRM - TBM Crosswalk'!$A$2:'TRM - TBM Crosswalk'!$I$1008,3,FALSE)="N/A","TBD","")</f>
        <v/>
      </c>
      <c r="F1480" t="str">
        <f>IF(VLOOKUP(TRM!A8391,'TRM - TBM Crosswalk'!$A$2:'TRM - TBM Crosswalk'!$I$1008,4,FALSE)=0,"",VLOOKUP(TRM!A8391,'TRM - TBM Crosswalk'!$A$2:'TRM - TBM Crosswalk'!$I$1008,4,FALSE))</f>
        <v/>
      </c>
      <c r="G1480" t="str">
        <f>IF(VLOOKUP(TRM!A8391,'TRM - TBM Crosswalk'!$A$2:'TRM - TBM Crosswalk'!$I$1008,5,FALSE)=0,"",VLOOKUP(TRM!A8391,'TRM - TBM Crosswalk'!$A$2:'TRM - TBM Crosswalk'!$I$1008,5,FALSE))</f>
        <v>Compute</v>
      </c>
      <c r="H1480" t="str">
        <f>IF(VLOOKUP(TRM!A8391,'TRM - TBM Crosswalk'!$A$2:'TRM - TBM Crosswalk'!$I$1008,6,FALSE)=0,"",VLOOKUP(TRM!A8391,'TRM - TBM Crosswalk'!$A$2:'TRM - TBM Crosswalk'!$I$1008,6,FALSE))</f>
        <v xml:space="preserve">Unix </v>
      </c>
      <c r="I1480" t="str">
        <f>IF(VLOOKUP(TRM!A8391,'TRM - TBM Crosswalk'!$A$2:'TRM - TBM Crosswalk'!$I$1008,7,FALSE)=0,"",VLOOKUP(TRM!A8391,'TRM - TBM Crosswalk'!$A$2:'TRM - TBM Crosswalk'!$I$1008,7,FALSE))</f>
        <v/>
      </c>
      <c r="J1480" t="str">
        <f>IF(VLOOKUP(TRM!A8391,'TRM - TBM Crosswalk'!$A$2:'TRM - TBM Crosswalk'!$I$1008,8,FALSE)=0,"",VLOOKUP(TRM!A8391,'TRM - TBM Crosswalk'!$A$2:'TRM - TBM Crosswalk'!$I$1008,8,FALSE))</f>
        <v/>
      </c>
      <c r="K1480" t="str">
        <f>IF(VLOOKUP(TRM!A8391,'TRM - TBM Crosswalk'!$A$2:'TRM - TBM Crosswalk'!$I$1008,9,FALSE)=0,"",VLOOKUP(TRM!A8391,'TRM - TBM Crosswalk'!$A$2:'TRM - TBM Crosswalk'!$I$1008,9,FALSE))</f>
        <v/>
      </c>
    </row>
    <row r="1481" spans="1:11" x14ac:dyDescent="0.45">
      <c r="A1481" t="str">
        <f>TRM!A8392</f>
        <v>I01.002.206#</v>
      </c>
      <c r="B1481" t="str">
        <f>TRM!B8392</f>
        <v>Operating System - UNIX Design</v>
      </c>
      <c r="C1481" t="str">
        <f>TRM!C8392</f>
        <v>Paired Devices.app - 1.5.2</v>
      </c>
      <c r="D1481">
        <f>TRM!D8392</f>
        <v>0</v>
      </c>
      <c r="E1481" t="str">
        <f>IF(VLOOKUP(TRM!A8392,'TRM - TBM Crosswalk'!$A$2:'TRM - TBM Crosswalk'!$I$1008,3,FALSE)="N/A","TBD","")</f>
        <v/>
      </c>
      <c r="F1481" t="str">
        <f>IF(VLOOKUP(TRM!A8392,'TRM - TBM Crosswalk'!$A$2:'TRM - TBM Crosswalk'!$I$1008,4,FALSE)=0,"",VLOOKUP(TRM!A8392,'TRM - TBM Crosswalk'!$A$2:'TRM - TBM Crosswalk'!$I$1008,4,FALSE))</f>
        <v/>
      </c>
      <c r="G1481" t="str">
        <f>IF(VLOOKUP(TRM!A8392,'TRM - TBM Crosswalk'!$A$2:'TRM - TBM Crosswalk'!$I$1008,5,FALSE)=0,"",VLOOKUP(TRM!A8392,'TRM - TBM Crosswalk'!$A$2:'TRM - TBM Crosswalk'!$I$1008,5,FALSE))</f>
        <v>Compute</v>
      </c>
      <c r="H1481" t="str">
        <f>IF(VLOOKUP(TRM!A8392,'TRM - TBM Crosswalk'!$A$2:'TRM - TBM Crosswalk'!$I$1008,6,FALSE)=0,"",VLOOKUP(TRM!A8392,'TRM - TBM Crosswalk'!$A$2:'TRM - TBM Crosswalk'!$I$1008,6,FALSE))</f>
        <v xml:space="preserve">Unix </v>
      </c>
      <c r="I1481" t="str">
        <f>IF(VLOOKUP(TRM!A8392,'TRM - TBM Crosswalk'!$A$2:'TRM - TBM Crosswalk'!$I$1008,7,FALSE)=0,"",VLOOKUP(TRM!A8392,'TRM - TBM Crosswalk'!$A$2:'TRM - TBM Crosswalk'!$I$1008,7,FALSE))</f>
        <v/>
      </c>
      <c r="J1481" t="str">
        <f>IF(VLOOKUP(TRM!A8392,'TRM - TBM Crosswalk'!$A$2:'TRM - TBM Crosswalk'!$I$1008,8,FALSE)=0,"",VLOOKUP(TRM!A8392,'TRM - TBM Crosswalk'!$A$2:'TRM - TBM Crosswalk'!$I$1008,8,FALSE))</f>
        <v/>
      </c>
      <c r="K1481" t="str">
        <f>IF(VLOOKUP(TRM!A8392,'TRM - TBM Crosswalk'!$A$2:'TRM - TBM Crosswalk'!$I$1008,9,FALSE)=0,"",VLOOKUP(TRM!A8392,'TRM - TBM Crosswalk'!$A$2:'TRM - TBM Crosswalk'!$I$1008,9,FALSE))</f>
        <v/>
      </c>
    </row>
    <row r="1482" spans="1:11" x14ac:dyDescent="0.45">
      <c r="A1482" t="str">
        <f>TRM!A8736</f>
        <v>I01.002.209#</v>
      </c>
      <c r="B1482" t="str">
        <f>TRM!B8736</f>
        <v>Device Driver#</v>
      </c>
      <c r="C1482" t="str">
        <f>TRM!C8736</f>
        <v>Realtek I2S Audio | 0.35</v>
      </c>
      <c r="D1482">
        <f>TRM!D8736</f>
        <v>0</v>
      </c>
      <c r="E1482" t="str">
        <f>IF(VLOOKUP(TRM!A8736,'TRM - TBM Crosswalk'!$A$2:'TRM - TBM Crosswalk'!$I$1008,3,FALSE)="N/A","TBD","")</f>
        <v>TBD</v>
      </c>
      <c r="F1482" t="str">
        <f>IF(VLOOKUP(TRM!A8736,'TRM - TBM Crosswalk'!$A$2:'TRM - TBM Crosswalk'!$I$1008,4,FALSE)=0,"",VLOOKUP(TRM!A8736,'TRM - TBM Crosswalk'!$A$2:'TRM - TBM Crosswalk'!$I$1008,4,FALSE))</f>
        <v/>
      </c>
      <c r="G1482" t="str">
        <f>IF(VLOOKUP(TRM!A8736,'TRM - TBM Crosswalk'!$A$2:'TRM - TBM Crosswalk'!$I$1008,5,FALSE)=0,"",VLOOKUP(TRM!A8736,'TRM - TBM Crosswalk'!$A$2:'TRM - TBM Crosswalk'!$I$1008,5,FALSE))</f>
        <v/>
      </c>
      <c r="H1482" t="str">
        <f>IF(VLOOKUP(TRM!A8736,'TRM - TBM Crosswalk'!$A$2:'TRM - TBM Crosswalk'!$I$1008,6,FALSE)=0,"",VLOOKUP(TRM!A8736,'TRM - TBM Crosswalk'!$A$2:'TRM - TBM Crosswalk'!$I$1008,6,FALSE))</f>
        <v/>
      </c>
      <c r="I1482" t="str">
        <f>IF(VLOOKUP(TRM!A8736,'TRM - TBM Crosswalk'!$A$2:'TRM - TBM Crosswalk'!$I$1008,7,FALSE)=0,"",VLOOKUP(TRM!A8736,'TRM - TBM Crosswalk'!$A$2:'TRM - TBM Crosswalk'!$I$1008,7,FALSE))</f>
        <v/>
      </c>
      <c r="J1482" t="str">
        <f>IF(VLOOKUP(TRM!A8736,'TRM - TBM Crosswalk'!$A$2:'TRM - TBM Crosswalk'!$I$1008,8,FALSE)=0,"",VLOOKUP(TRM!A8736,'TRM - TBM Crosswalk'!$A$2:'TRM - TBM Crosswalk'!$I$1008,8,FALSE))</f>
        <v/>
      </c>
      <c r="K1482" t="str">
        <f>IF(VLOOKUP(TRM!A8736,'TRM - TBM Crosswalk'!$A$2:'TRM - TBM Crosswalk'!$I$1008,9,FALSE)=0,"",VLOOKUP(TRM!A8736,'TRM - TBM Crosswalk'!$A$2:'TRM - TBM Crosswalk'!$I$1008,9,FALSE))</f>
        <v/>
      </c>
    </row>
    <row r="1483" spans="1:11" x14ac:dyDescent="0.45">
      <c r="A1483" t="str">
        <f>TRM!A8737</f>
        <v>I01.002.209#</v>
      </c>
      <c r="B1483" t="str">
        <f>TRM!B8737</f>
        <v>Device Driver#</v>
      </c>
      <c r="C1483" t="str">
        <f>TRM!C8737</f>
        <v>Realtek I2S Audio | 10.0.10586.134</v>
      </c>
      <c r="D1483">
        <f>TRM!D8737</f>
        <v>0</v>
      </c>
      <c r="E1483" t="str">
        <f>IF(VLOOKUP(TRM!A8737,'TRM - TBM Crosswalk'!$A$2:'TRM - TBM Crosswalk'!$I$1008,3,FALSE)="N/A","TBD","")</f>
        <v>TBD</v>
      </c>
      <c r="F1483" t="str">
        <f>IF(VLOOKUP(TRM!A8737,'TRM - TBM Crosswalk'!$A$2:'TRM - TBM Crosswalk'!$I$1008,4,FALSE)=0,"",VLOOKUP(TRM!A8737,'TRM - TBM Crosswalk'!$A$2:'TRM - TBM Crosswalk'!$I$1008,4,FALSE))</f>
        <v/>
      </c>
      <c r="G1483" t="str">
        <f>IF(VLOOKUP(TRM!A8737,'TRM - TBM Crosswalk'!$A$2:'TRM - TBM Crosswalk'!$I$1008,5,FALSE)=0,"",VLOOKUP(TRM!A8737,'TRM - TBM Crosswalk'!$A$2:'TRM - TBM Crosswalk'!$I$1008,5,FALSE))</f>
        <v/>
      </c>
      <c r="H1483" t="str">
        <f>IF(VLOOKUP(TRM!A8737,'TRM - TBM Crosswalk'!$A$2:'TRM - TBM Crosswalk'!$I$1008,6,FALSE)=0,"",VLOOKUP(TRM!A8737,'TRM - TBM Crosswalk'!$A$2:'TRM - TBM Crosswalk'!$I$1008,6,FALSE))</f>
        <v/>
      </c>
      <c r="I1483" t="str">
        <f>IF(VLOOKUP(TRM!A8737,'TRM - TBM Crosswalk'!$A$2:'TRM - TBM Crosswalk'!$I$1008,7,FALSE)=0,"",VLOOKUP(TRM!A8737,'TRM - TBM Crosswalk'!$A$2:'TRM - TBM Crosswalk'!$I$1008,7,FALSE))</f>
        <v/>
      </c>
      <c r="J1483" t="str">
        <f>IF(VLOOKUP(TRM!A8737,'TRM - TBM Crosswalk'!$A$2:'TRM - TBM Crosswalk'!$I$1008,8,FALSE)=0,"",VLOOKUP(TRM!A8737,'TRM - TBM Crosswalk'!$A$2:'TRM - TBM Crosswalk'!$I$1008,8,FALSE))</f>
        <v/>
      </c>
      <c r="K1483" t="str">
        <f>IF(VLOOKUP(TRM!A8737,'TRM - TBM Crosswalk'!$A$2:'TRM - TBM Crosswalk'!$I$1008,9,FALSE)=0,"",VLOOKUP(TRM!A8737,'TRM - TBM Crosswalk'!$A$2:'TRM - TBM Crosswalk'!$I$1008,9,FALSE))</f>
        <v/>
      </c>
    </row>
    <row r="1484" spans="1:11" x14ac:dyDescent="0.45">
      <c r="A1484" t="str">
        <f>TRM!A8738</f>
        <v>I01.002.209#</v>
      </c>
      <c r="B1484" t="str">
        <f>TRM!B8738</f>
        <v>Device Driver#</v>
      </c>
      <c r="C1484" t="str">
        <f>TRM!C8738</f>
        <v>Realtek I2S Audio | 6.4.10041.127</v>
      </c>
      <c r="D1484">
        <f>TRM!D8738</f>
        <v>0</v>
      </c>
      <c r="E1484" t="str">
        <f>IF(VLOOKUP(TRM!A8738,'TRM - TBM Crosswalk'!$A$2:'TRM - TBM Crosswalk'!$I$1008,3,FALSE)="N/A","TBD","")</f>
        <v>TBD</v>
      </c>
      <c r="F1484" t="str">
        <f>IF(VLOOKUP(TRM!A8738,'TRM - TBM Crosswalk'!$A$2:'TRM - TBM Crosswalk'!$I$1008,4,FALSE)=0,"",VLOOKUP(TRM!A8738,'TRM - TBM Crosswalk'!$A$2:'TRM - TBM Crosswalk'!$I$1008,4,FALSE))</f>
        <v/>
      </c>
      <c r="G1484" t="str">
        <f>IF(VLOOKUP(TRM!A8738,'TRM - TBM Crosswalk'!$A$2:'TRM - TBM Crosswalk'!$I$1008,5,FALSE)=0,"",VLOOKUP(TRM!A8738,'TRM - TBM Crosswalk'!$A$2:'TRM - TBM Crosswalk'!$I$1008,5,FALSE))</f>
        <v/>
      </c>
      <c r="H1484" t="str">
        <f>IF(VLOOKUP(TRM!A8738,'TRM - TBM Crosswalk'!$A$2:'TRM - TBM Crosswalk'!$I$1008,6,FALSE)=0,"",VLOOKUP(TRM!A8738,'TRM - TBM Crosswalk'!$A$2:'TRM - TBM Crosswalk'!$I$1008,6,FALSE))</f>
        <v/>
      </c>
      <c r="I1484" t="str">
        <f>IF(VLOOKUP(TRM!A8738,'TRM - TBM Crosswalk'!$A$2:'TRM - TBM Crosswalk'!$I$1008,7,FALSE)=0,"",VLOOKUP(TRM!A8738,'TRM - TBM Crosswalk'!$A$2:'TRM - TBM Crosswalk'!$I$1008,7,FALSE))</f>
        <v/>
      </c>
      <c r="J1484" t="str">
        <f>IF(VLOOKUP(TRM!A8738,'TRM - TBM Crosswalk'!$A$2:'TRM - TBM Crosswalk'!$I$1008,8,FALSE)=0,"",VLOOKUP(TRM!A8738,'TRM - TBM Crosswalk'!$A$2:'TRM - TBM Crosswalk'!$I$1008,8,FALSE))</f>
        <v/>
      </c>
      <c r="K1484" t="str">
        <f>IF(VLOOKUP(TRM!A8738,'TRM - TBM Crosswalk'!$A$2:'TRM - TBM Crosswalk'!$I$1008,9,FALSE)=0,"",VLOOKUP(TRM!A8738,'TRM - TBM Crosswalk'!$A$2:'TRM - TBM Crosswalk'!$I$1008,9,FALSE))</f>
        <v/>
      </c>
    </row>
    <row r="1485" spans="1:11" x14ac:dyDescent="0.45">
      <c r="A1485" t="str">
        <f>TRM!A8739</f>
        <v>I01.002.209#</v>
      </c>
      <c r="B1485" t="str">
        <f>TRM!B8739</f>
        <v>Device Driver#</v>
      </c>
      <c r="C1485" t="str">
        <f>TRM!C8739</f>
        <v>Realtek I2S Audio | 6.4.10041.128</v>
      </c>
      <c r="D1485">
        <f>TRM!D8739</f>
        <v>0</v>
      </c>
      <c r="E1485" t="str">
        <f>IF(VLOOKUP(TRM!A8739,'TRM - TBM Crosswalk'!$A$2:'TRM - TBM Crosswalk'!$I$1008,3,FALSE)="N/A","TBD","")</f>
        <v>TBD</v>
      </c>
      <c r="F1485" t="str">
        <f>IF(VLOOKUP(TRM!A8739,'TRM - TBM Crosswalk'!$A$2:'TRM - TBM Crosswalk'!$I$1008,4,FALSE)=0,"",VLOOKUP(TRM!A8739,'TRM - TBM Crosswalk'!$A$2:'TRM - TBM Crosswalk'!$I$1008,4,FALSE))</f>
        <v/>
      </c>
      <c r="G1485" t="str">
        <f>IF(VLOOKUP(TRM!A8739,'TRM - TBM Crosswalk'!$A$2:'TRM - TBM Crosswalk'!$I$1008,5,FALSE)=0,"",VLOOKUP(TRM!A8739,'TRM - TBM Crosswalk'!$A$2:'TRM - TBM Crosswalk'!$I$1008,5,FALSE))</f>
        <v/>
      </c>
      <c r="H1485" t="str">
        <f>IF(VLOOKUP(TRM!A8739,'TRM - TBM Crosswalk'!$A$2:'TRM - TBM Crosswalk'!$I$1008,6,FALSE)=0,"",VLOOKUP(TRM!A8739,'TRM - TBM Crosswalk'!$A$2:'TRM - TBM Crosswalk'!$I$1008,6,FALSE))</f>
        <v/>
      </c>
      <c r="I1485" t="str">
        <f>IF(VLOOKUP(TRM!A8739,'TRM - TBM Crosswalk'!$A$2:'TRM - TBM Crosswalk'!$I$1008,7,FALSE)=0,"",VLOOKUP(TRM!A8739,'TRM - TBM Crosswalk'!$A$2:'TRM - TBM Crosswalk'!$I$1008,7,FALSE))</f>
        <v/>
      </c>
      <c r="J1485" t="str">
        <f>IF(VLOOKUP(TRM!A8739,'TRM - TBM Crosswalk'!$A$2:'TRM - TBM Crosswalk'!$I$1008,8,FALSE)=0,"",VLOOKUP(TRM!A8739,'TRM - TBM Crosswalk'!$A$2:'TRM - TBM Crosswalk'!$I$1008,8,FALSE))</f>
        <v/>
      </c>
      <c r="K1485" t="str">
        <f>IF(VLOOKUP(TRM!A8739,'TRM - TBM Crosswalk'!$A$2:'TRM - TBM Crosswalk'!$I$1008,9,FALSE)=0,"",VLOOKUP(TRM!A8739,'TRM - TBM Crosswalk'!$A$2:'TRM - TBM Crosswalk'!$I$1008,9,FALSE))</f>
        <v/>
      </c>
    </row>
    <row r="1486" spans="1:11" x14ac:dyDescent="0.45">
      <c r="A1486" t="str">
        <f>TRM!A8740</f>
        <v>I01.002.209#</v>
      </c>
      <c r="B1486" t="str">
        <f>TRM!B8740</f>
        <v>Device Driver#</v>
      </c>
      <c r="C1486" t="str">
        <f>TRM!C8740</f>
        <v>Realtek I2S Audio | 6.4.10041.132</v>
      </c>
      <c r="D1486">
        <f>TRM!D8740</f>
        <v>0</v>
      </c>
      <c r="E1486" t="str">
        <f>IF(VLOOKUP(TRM!A8740,'TRM - TBM Crosswalk'!$A$2:'TRM - TBM Crosswalk'!$I$1008,3,FALSE)="N/A","TBD","")</f>
        <v>TBD</v>
      </c>
      <c r="F1486" t="str">
        <f>IF(VLOOKUP(TRM!A8740,'TRM - TBM Crosswalk'!$A$2:'TRM - TBM Crosswalk'!$I$1008,4,FALSE)=0,"",VLOOKUP(TRM!A8740,'TRM - TBM Crosswalk'!$A$2:'TRM - TBM Crosswalk'!$I$1008,4,FALSE))</f>
        <v/>
      </c>
      <c r="G1486" t="str">
        <f>IF(VLOOKUP(TRM!A8740,'TRM - TBM Crosswalk'!$A$2:'TRM - TBM Crosswalk'!$I$1008,5,FALSE)=0,"",VLOOKUP(TRM!A8740,'TRM - TBM Crosswalk'!$A$2:'TRM - TBM Crosswalk'!$I$1008,5,FALSE))</f>
        <v/>
      </c>
      <c r="H1486" t="str">
        <f>IF(VLOOKUP(TRM!A8740,'TRM - TBM Crosswalk'!$A$2:'TRM - TBM Crosswalk'!$I$1008,6,FALSE)=0,"",VLOOKUP(TRM!A8740,'TRM - TBM Crosswalk'!$A$2:'TRM - TBM Crosswalk'!$I$1008,6,FALSE))</f>
        <v/>
      </c>
      <c r="I1486" t="str">
        <f>IF(VLOOKUP(TRM!A8740,'TRM - TBM Crosswalk'!$A$2:'TRM - TBM Crosswalk'!$I$1008,7,FALSE)=0,"",VLOOKUP(TRM!A8740,'TRM - TBM Crosswalk'!$A$2:'TRM - TBM Crosswalk'!$I$1008,7,FALSE))</f>
        <v/>
      </c>
      <c r="J1486" t="str">
        <f>IF(VLOOKUP(TRM!A8740,'TRM - TBM Crosswalk'!$A$2:'TRM - TBM Crosswalk'!$I$1008,8,FALSE)=0,"",VLOOKUP(TRM!A8740,'TRM - TBM Crosswalk'!$A$2:'TRM - TBM Crosswalk'!$I$1008,8,FALSE))</f>
        <v/>
      </c>
      <c r="K1486" t="str">
        <f>IF(VLOOKUP(TRM!A8740,'TRM - TBM Crosswalk'!$A$2:'TRM - TBM Crosswalk'!$I$1008,9,FALSE)=0,"",VLOOKUP(TRM!A8740,'TRM - TBM Crosswalk'!$A$2:'TRM - TBM Crosswalk'!$I$1008,9,FALSE))</f>
        <v/>
      </c>
    </row>
    <row r="1487" spans="1:11" x14ac:dyDescent="0.45">
      <c r="A1487" t="str">
        <f>TRM!A8741</f>
        <v>I01.002.209#</v>
      </c>
      <c r="B1487" t="str">
        <f>TRM!B8741</f>
        <v>Device Driver#</v>
      </c>
      <c r="C1487" t="str">
        <f>TRM!C8741</f>
        <v>Realtek USB Audio | 6.3.9600.104</v>
      </c>
      <c r="D1487">
        <f>TRM!D8741</f>
        <v>0</v>
      </c>
      <c r="E1487" t="str">
        <f>IF(VLOOKUP(TRM!A8741,'TRM - TBM Crosswalk'!$A$2:'TRM - TBM Crosswalk'!$I$1008,3,FALSE)="N/A","TBD","")</f>
        <v>TBD</v>
      </c>
      <c r="F1487" t="str">
        <f>IF(VLOOKUP(TRM!A8741,'TRM - TBM Crosswalk'!$A$2:'TRM - TBM Crosswalk'!$I$1008,4,FALSE)=0,"",VLOOKUP(TRM!A8741,'TRM - TBM Crosswalk'!$A$2:'TRM - TBM Crosswalk'!$I$1008,4,FALSE))</f>
        <v/>
      </c>
      <c r="G1487" t="str">
        <f>IF(VLOOKUP(TRM!A8741,'TRM - TBM Crosswalk'!$A$2:'TRM - TBM Crosswalk'!$I$1008,5,FALSE)=0,"",VLOOKUP(TRM!A8741,'TRM - TBM Crosswalk'!$A$2:'TRM - TBM Crosswalk'!$I$1008,5,FALSE))</f>
        <v/>
      </c>
      <c r="H1487" t="str">
        <f>IF(VLOOKUP(TRM!A8741,'TRM - TBM Crosswalk'!$A$2:'TRM - TBM Crosswalk'!$I$1008,6,FALSE)=0,"",VLOOKUP(TRM!A8741,'TRM - TBM Crosswalk'!$A$2:'TRM - TBM Crosswalk'!$I$1008,6,FALSE))</f>
        <v/>
      </c>
      <c r="I1487" t="str">
        <f>IF(VLOOKUP(TRM!A8741,'TRM - TBM Crosswalk'!$A$2:'TRM - TBM Crosswalk'!$I$1008,7,FALSE)=0,"",VLOOKUP(TRM!A8741,'TRM - TBM Crosswalk'!$A$2:'TRM - TBM Crosswalk'!$I$1008,7,FALSE))</f>
        <v/>
      </c>
      <c r="J1487" t="str">
        <f>IF(VLOOKUP(TRM!A8741,'TRM - TBM Crosswalk'!$A$2:'TRM - TBM Crosswalk'!$I$1008,8,FALSE)=0,"",VLOOKUP(TRM!A8741,'TRM - TBM Crosswalk'!$A$2:'TRM - TBM Crosswalk'!$I$1008,8,FALSE))</f>
        <v/>
      </c>
      <c r="K1487" t="str">
        <f>IF(VLOOKUP(TRM!A8741,'TRM - TBM Crosswalk'!$A$2:'TRM - TBM Crosswalk'!$I$1008,9,FALSE)=0,"",VLOOKUP(TRM!A8741,'TRM - TBM Crosswalk'!$A$2:'TRM - TBM Crosswalk'!$I$1008,9,FALSE))</f>
        <v/>
      </c>
    </row>
    <row r="1488" spans="1:11" x14ac:dyDescent="0.45">
      <c r="A1488" t="str">
        <f>TRM!A8742</f>
        <v>I01.002.209#</v>
      </c>
      <c r="B1488" t="str">
        <f>TRM!B8742</f>
        <v>Device Driver#</v>
      </c>
      <c r="C1488" t="str">
        <f>TRM!C8742</f>
        <v>Realtek USB Audio | 6.3.9600.132</v>
      </c>
      <c r="D1488">
        <f>TRM!D8742</f>
        <v>0</v>
      </c>
      <c r="E1488" t="str">
        <f>IF(VLOOKUP(TRM!A8742,'TRM - TBM Crosswalk'!$A$2:'TRM - TBM Crosswalk'!$I$1008,3,FALSE)="N/A","TBD","")</f>
        <v>TBD</v>
      </c>
      <c r="F1488" t="str">
        <f>IF(VLOOKUP(TRM!A8742,'TRM - TBM Crosswalk'!$A$2:'TRM - TBM Crosswalk'!$I$1008,4,FALSE)=0,"",VLOOKUP(TRM!A8742,'TRM - TBM Crosswalk'!$A$2:'TRM - TBM Crosswalk'!$I$1008,4,FALSE))</f>
        <v/>
      </c>
      <c r="G1488" t="str">
        <f>IF(VLOOKUP(TRM!A8742,'TRM - TBM Crosswalk'!$A$2:'TRM - TBM Crosswalk'!$I$1008,5,FALSE)=0,"",VLOOKUP(TRM!A8742,'TRM - TBM Crosswalk'!$A$2:'TRM - TBM Crosswalk'!$I$1008,5,FALSE))</f>
        <v/>
      </c>
      <c r="H1488" t="str">
        <f>IF(VLOOKUP(TRM!A8742,'TRM - TBM Crosswalk'!$A$2:'TRM - TBM Crosswalk'!$I$1008,6,FALSE)=0,"",VLOOKUP(TRM!A8742,'TRM - TBM Crosswalk'!$A$2:'TRM - TBM Crosswalk'!$I$1008,6,FALSE))</f>
        <v/>
      </c>
      <c r="I1488" t="str">
        <f>IF(VLOOKUP(TRM!A8742,'TRM - TBM Crosswalk'!$A$2:'TRM - TBM Crosswalk'!$I$1008,7,FALSE)=0,"",VLOOKUP(TRM!A8742,'TRM - TBM Crosswalk'!$A$2:'TRM - TBM Crosswalk'!$I$1008,7,FALSE))</f>
        <v/>
      </c>
      <c r="J1488" t="str">
        <f>IF(VLOOKUP(TRM!A8742,'TRM - TBM Crosswalk'!$A$2:'TRM - TBM Crosswalk'!$I$1008,8,FALSE)=0,"",VLOOKUP(TRM!A8742,'TRM - TBM Crosswalk'!$A$2:'TRM - TBM Crosswalk'!$I$1008,8,FALSE))</f>
        <v/>
      </c>
      <c r="K1488" t="str">
        <f>IF(VLOOKUP(TRM!A8742,'TRM - TBM Crosswalk'!$A$2:'TRM - TBM Crosswalk'!$I$1008,9,FALSE)=0,"",VLOOKUP(TRM!A8742,'TRM - TBM Crosswalk'!$A$2:'TRM - TBM Crosswalk'!$I$1008,9,FALSE))</f>
        <v/>
      </c>
    </row>
    <row r="1489" spans="1:11" x14ac:dyDescent="0.45">
      <c r="A1489" t="str">
        <f>TRM!A8743</f>
        <v>I01.002.209#</v>
      </c>
      <c r="B1489" t="str">
        <f>TRM!B8743</f>
        <v>Device Driver#</v>
      </c>
      <c r="C1489" t="str">
        <f>TRM!C8743</f>
        <v>Realtek USB Audio | 6.3.9600.172</v>
      </c>
      <c r="D1489">
        <f>TRM!D8743</f>
        <v>0</v>
      </c>
      <c r="E1489" t="str">
        <f>IF(VLOOKUP(TRM!A8743,'TRM - TBM Crosswalk'!$A$2:'TRM - TBM Crosswalk'!$I$1008,3,FALSE)="N/A","TBD","")</f>
        <v>TBD</v>
      </c>
      <c r="F1489" t="str">
        <f>IF(VLOOKUP(TRM!A8743,'TRM - TBM Crosswalk'!$A$2:'TRM - TBM Crosswalk'!$I$1008,4,FALSE)=0,"",VLOOKUP(TRM!A8743,'TRM - TBM Crosswalk'!$A$2:'TRM - TBM Crosswalk'!$I$1008,4,FALSE))</f>
        <v/>
      </c>
      <c r="G1489" t="str">
        <f>IF(VLOOKUP(TRM!A8743,'TRM - TBM Crosswalk'!$A$2:'TRM - TBM Crosswalk'!$I$1008,5,FALSE)=0,"",VLOOKUP(TRM!A8743,'TRM - TBM Crosswalk'!$A$2:'TRM - TBM Crosswalk'!$I$1008,5,FALSE))</f>
        <v/>
      </c>
      <c r="H1489" t="str">
        <f>IF(VLOOKUP(TRM!A8743,'TRM - TBM Crosswalk'!$A$2:'TRM - TBM Crosswalk'!$I$1008,6,FALSE)=0,"",VLOOKUP(TRM!A8743,'TRM - TBM Crosswalk'!$A$2:'TRM - TBM Crosswalk'!$I$1008,6,FALSE))</f>
        <v/>
      </c>
      <c r="I1489" t="str">
        <f>IF(VLOOKUP(TRM!A8743,'TRM - TBM Crosswalk'!$A$2:'TRM - TBM Crosswalk'!$I$1008,7,FALSE)=0,"",VLOOKUP(TRM!A8743,'TRM - TBM Crosswalk'!$A$2:'TRM - TBM Crosswalk'!$I$1008,7,FALSE))</f>
        <v/>
      </c>
      <c r="J1489" t="str">
        <f>IF(VLOOKUP(TRM!A8743,'TRM - TBM Crosswalk'!$A$2:'TRM - TBM Crosswalk'!$I$1008,8,FALSE)=0,"",VLOOKUP(TRM!A8743,'TRM - TBM Crosswalk'!$A$2:'TRM - TBM Crosswalk'!$I$1008,8,FALSE))</f>
        <v/>
      </c>
      <c r="K1489" t="str">
        <f>IF(VLOOKUP(TRM!A8743,'TRM - TBM Crosswalk'!$A$2:'TRM - TBM Crosswalk'!$I$1008,9,FALSE)=0,"",VLOOKUP(TRM!A8743,'TRM - TBM Crosswalk'!$A$2:'TRM - TBM Crosswalk'!$I$1008,9,FALSE))</f>
        <v/>
      </c>
    </row>
    <row r="1490" spans="1:11" x14ac:dyDescent="0.45">
      <c r="A1490" t="str">
        <f>TRM!A8744</f>
        <v>I01.002.209#</v>
      </c>
      <c r="B1490" t="str">
        <f>TRM!B8744</f>
        <v>Device Driver#</v>
      </c>
      <c r="C1490" t="str">
        <f>TRM!C8744</f>
        <v>Realtek USB Audio | 6.3.9600.197</v>
      </c>
      <c r="D1490">
        <f>TRM!D8744</f>
        <v>0</v>
      </c>
      <c r="E1490" t="str">
        <f>IF(VLOOKUP(TRM!A8744,'TRM - TBM Crosswalk'!$A$2:'TRM - TBM Crosswalk'!$I$1008,3,FALSE)="N/A","TBD","")</f>
        <v>TBD</v>
      </c>
      <c r="F1490" t="str">
        <f>IF(VLOOKUP(TRM!A8744,'TRM - TBM Crosswalk'!$A$2:'TRM - TBM Crosswalk'!$I$1008,4,FALSE)=0,"",VLOOKUP(TRM!A8744,'TRM - TBM Crosswalk'!$A$2:'TRM - TBM Crosswalk'!$I$1008,4,FALSE))</f>
        <v/>
      </c>
      <c r="G1490" t="str">
        <f>IF(VLOOKUP(TRM!A8744,'TRM - TBM Crosswalk'!$A$2:'TRM - TBM Crosswalk'!$I$1008,5,FALSE)=0,"",VLOOKUP(TRM!A8744,'TRM - TBM Crosswalk'!$A$2:'TRM - TBM Crosswalk'!$I$1008,5,FALSE))</f>
        <v/>
      </c>
      <c r="H1490" t="str">
        <f>IF(VLOOKUP(TRM!A8744,'TRM - TBM Crosswalk'!$A$2:'TRM - TBM Crosswalk'!$I$1008,6,FALSE)=0,"",VLOOKUP(TRM!A8744,'TRM - TBM Crosswalk'!$A$2:'TRM - TBM Crosswalk'!$I$1008,6,FALSE))</f>
        <v/>
      </c>
      <c r="I1490" t="str">
        <f>IF(VLOOKUP(TRM!A8744,'TRM - TBM Crosswalk'!$A$2:'TRM - TBM Crosswalk'!$I$1008,7,FALSE)=0,"",VLOOKUP(TRM!A8744,'TRM - TBM Crosswalk'!$A$2:'TRM - TBM Crosswalk'!$I$1008,7,FALSE))</f>
        <v/>
      </c>
      <c r="J1490" t="str">
        <f>IF(VLOOKUP(TRM!A8744,'TRM - TBM Crosswalk'!$A$2:'TRM - TBM Crosswalk'!$I$1008,8,FALSE)=0,"",VLOOKUP(TRM!A8744,'TRM - TBM Crosswalk'!$A$2:'TRM - TBM Crosswalk'!$I$1008,8,FALSE))</f>
        <v/>
      </c>
      <c r="K1490" t="str">
        <f>IF(VLOOKUP(TRM!A8744,'TRM - TBM Crosswalk'!$A$2:'TRM - TBM Crosswalk'!$I$1008,9,FALSE)=0,"",VLOOKUP(TRM!A8744,'TRM - TBM Crosswalk'!$A$2:'TRM - TBM Crosswalk'!$I$1008,9,FALSE))</f>
        <v/>
      </c>
    </row>
    <row r="1491" spans="1:11" x14ac:dyDescent="0.45">
      <c r="A1491" t="str">
        <f>TRM!A8745</f>
        <v>I01.002.209#</v>
      </c>
      <c r="B1491" t="str">
        <f>TRM!B8745</f>
        <v>Device Driver#</v>
      </c>
      <c r="C1491" t="str">
        <f>TRM!C8745</f>
        <v>Realtek USB Audio | 6.3.9600.202</v>
      </c>
      <c r="D1491">
        <f>TRM!D8745</f>
        <v>0</v>
      </c>
      <c r="E1491" t="str">
        <f>IF(VLOOKUP(TRM!A8745,'TRM - TBM Crosswalk'!$A$2:'TRM - TBM Crosswalk'!$I$1008,3,FALSE)="N/A","TBD","")</f>
        <v>TBD</v>
      </c>
      <c r="F1491" t="str">
        <f>IF(VLOOKUP(TRM!A8745,'TRM - TBM Crosswalk'!$A$2:'TRM - TBM Crosswalk'!$I$1008,4,FALSE)=0,"",VLOOKUP(TRM!A8745,'TRM - TBM Crosswalk'!$A$2:'TRM - TBM Crosswalk'!$I$1008,4,FALSE))</f>
        <v/>
      </c>
      <c r="G1491" t="str">
        <f>IF(VLOOKUP(TRM!A8745,'TRM - TBM Crosswalk'!$A$2:'TRM - TBM Crosswalk'!$I$1008,5,FALSE)=0,"",VLOOKUP(TRM!A8745,'TRM - TBM Crosswalk'!$A$2:'TRM - TBM Crosswalk'!$I$1008,5,FALSE))</f>
        <v/>
      </c>
      <c r="H1491" t="str">
        <f>IF(VLOOKUP(TRM!A8745,'TRM - TBM Crosswalk'!$A$2:'TRM - TBM Crosswalk'!$I$1008,6,FALSE)=0,"",VLOOKUP(TRM!A8745,'TRM - TBM Crosswalk'!$A$2:'TRM - TBM Crosswalk'!$I$1008,6,FALSE))</f>
        <v/>
      </c>
      <c r="I1491" t="str">
        <f>IF(VLOOKUP(TRM!A8745,'TRM - TBM Crosswalk'!$A$2:'TRM - TBM Crosswalk'!$I$1008,7,FALSE)=0,"",VLOOKUP(TRM!A8745,'TRM - TBM Crosswalk'!$A$2:'TRM - TBM Crosswalk'!$I$1008,7,FALSE))</f>
        <v/>
      </c>
      <c r="J1491" t="str">
        <f>IF(VLOOKUP(TRM!A8745,'TRM - TBM Crosswalk'!$A$2:'TRM - TBM Crosswalk'!$I$1008,8,FALSE)=0,"",VLOOKUP(TRM!A8745,'TRM - TBM Crosswalk'!$A$2:'TRM - TBM Crosswalk'!$I$1008,8,FALSE))</f>
        <v/>
      </c>
      <c r="K1491" t="str">
        <f>IF(VLOOKUP(TRM!A8745,'TRM - TBM Crosswalk'!$A$2:'TRM - TBM Crosswalk'!$I$1008,9,FALSE)=0,"",VLOOKUP(TRM!A8745,'TRM - TBM Crosswalk'!$A$2:'TRM - TBM Crosswalk'!$I$1008,9,FALSE))</f>
        <v/>
      </c>
    </row>
    <row r="1492" spans="1:11" x14ac:dyDescent="0.45">
      <c r="A1492" t="str">
        <f>TRM!A8746</f>
        <v>I01.002.209#</v>
      </c>
      <c r="B1492" t="str">
        <f>TRM!B8746</f>
        <v>Device Driver#</v>
      </c>
      <c r="C1492" t="str">
        <f>TRM!C8746</f>
        <v>Realtek USB Audio | 6.3.9600.208</v>
      </c>
      <c r="D1492">
        <f>TRM!D8746</f>
        <v>0</v>
      </c>
      <c r="E1492" t="str">
        <f>IF(VLOOKUP(TRM!A8746,'TRM - TBM Crosswalk'!$A$2:'TRM - TBM Crosswalk'!$I$1008,3,FALSE)="N/A","TBD","")</f>
        <v>TBD</v>
      </c>
      <c r="F1492" t="str">
        <f>IF(VLOOKUP(TRM!A8746,'TRM - TBM Crosswalk'!$A$2:'TRM - TBM Crosswalk'!$I$1008,4,FALSE)=0,"",VLOOKUP(TRM!A8746,'TRM - TBM Crosswalk'!$A$2:'TRM - TBM Crosswalk'!$I$1008,4,FALSE))</f>
        <v/>
      </c>
      <c r="G1492" t="str">
        <f>IF(VLOOKUP(TRM!A8746,'TRM - TBM Crosswalk'!$A$2:'TRM - TBM Crosswalk'!$I$1008,5,FALSE)=0,"",VLOOKUP(TRM!A8746,'TRM - TBM Crosswalk'!$A$2:'TRM - TBM Crosswalk'!$I$1008,5,FALSE))</f>
        <v/>
      </c>
      <c r="H1492" t="str">
        <f>IF(VLOOKUP(TRM!A8746,'TRM - TBM Crosswalk'!$A$2:'TRM - TBM Crosswalk'!$I$1008,6,FALSE)=0,"",VLOOKUP(TRM!A8746,'TRM - TBM Crosswalk'!$A$2:'TRM - TBM Crosswalk'!$I$1008,6,FALSE))</f>
        <v/>
      </c>
      <c r="I1492" t="str">
        <f>IF(VLOOKUP(TRM!A8746,'TRM - TBM Crosswalk'!$A$2:'TRM - TBM Crosswalk'!$I$1008,7,FALSE)=0,"",VLOOKUP(TRM!A8746,'TRM - TBM Crosswalk'!$A$2:'TRM - TBM Crosswalk'!$I$1008,7,FALSE))</f>
        <v/>
      </c>
      <c r="J1492" t="str">
        <f>IF(VLOOKUP(TRM!A8746,'TRM - TBM Crosswalk'!$A$2:'TRM - TBM Crosswalk'!$I$1008,8,FALSE)=0,"",VLOOKUP(TRM!A8746,'TRM - TBM Crosswalk'!$A$2:'TRM - TBM Crosswalk'!$I$1008,8,FALSE))</f>
        <v/>
      </c>
      <c r="K1492" t="str">
        <f>IF(VLOOKUP(TRM!A8746,'TRM - TBM Crosswalk'!$A$2:'TRM - TBM Crosswalk'!$I$1008,9,FALSE)=0,"",VLOOKUP(TRM!A8746,'TRM - TBM Crosswalk'!$A$2:'TRM - TBM Crosswalk'!$I$1008,9,FALSE))</f>
        <v/>
      </c>
    </row>
    <row r="1493" spans="1:11" x14ac:dyDescent="0.45">
      <c r="A1493" t="str">
        <f>TRM!A8747</f>
        <v>I01.002.209#</v>
      </c>
      <c r="B1493" t="str">
        <f>TRM!B8747</f>
        <v>Device Driver#</v>
      </c>
      <c r="C1493" t="str">
        <f>TRM!C8747</f>
        <v>Realtek USB Audio | 6.3.9600.2132</v>
      </c>
      <c r="D1493">
        <f>TRM!D8747</f>
        <v>0</v>
      </c>
      <c r="E1493" t="str">
        <f>IF(VLOOKUP(TRM!A8747,'TRM - TBM Crosswalk'!$A$2:'TRM - TBM Crosswalk'!$I$1008,3,FALSE)="N/A","TBD","")</f>
        <v>TBD</v>
      </c>
      <c r="F1493" t="str">
        <f>IF(VLOOKUP(TRM!A8747,'TRM - TBM Crosswalk'!$A$2:'TRM - TBM Crosswalk'!$I$1008,4,FALSE)=0,"",VLOOKUP(TRM!A8747,'TRM - TBM Crosswalk'!$A$2:'TRM - TBM Crosswalk'!$I$1008,4,FALSE))</f>
        <v/>
      </c>
      <c r="G1493" t="str">
        <f>IF(VLOOKUP(TRM!A8747,'TRM - TBM Crosswalk'!$A$2:'TRM - TBM Crosswalk'!$I$1008,5,FALSE)=0,"",VLOOKUP(TRM!A8747,'TRM - TBM Crosswalk'!$A$2:'TRM - TBM Crosswalk'!$I$1008,5,FALSE))</f>
        <v/>
      </c>
      <c r="H1493" t="str">
        <f>IF(VLOOKUP(TRM!A8747,'TRM - TBM Crosswalk'!$A$2:'TRM - TBM Crosswalk'!$I$1008,6,FALSE)=0,"",VLOOKUP(TRM!A8747,'TRM - TBM Crosswalk'!$A$2:'TRM - TBM Crosswalk'!$I$1008,6,FALSE))</f>
        <v/>
      </c>
      <c r="I1493" t="str">
        <f>IF(VLOOKUP(TRM!A8747,'TRM - TBM Crosswalk'!$A$2:'TRM - TBM Crosswalk'!$I$1008,7,FALSE)=0,"",VLOOKUP(TRM!A8747,'TRM - TBM Crosswalk'!$A$2:'TRM - TBM Crosswalk'!$I$1008,7,FALSE))</f>
        <v/>
      </c>
      <c r="J1493" t="str">
        <f>IF(VLOOKUP(TRM!A8747,'TRM - TBM Crosswalk'!$A$2:'TRM - TBM Crosswalk'!$I$1008,8,FALSE)=0,"",VLOOKUP(TRM!A8747,'TRM - TBM Crosswalk'!$A$2:'TRM - TBM Crosswalk'!$I$1008,8,FALSE))</f>
        <v/>
      </c>
      <c r="K1493" t="str">
        <f>IF(VLOOKUP(TRM!A8747,'TRM - TBM Crosswalk'!$A$2:'TRM - TBM Crosswalk'!$I$1008,9,FALSE)=0,"",VLOOKUP(TRM!A8747,'TRM - TBM Crosswalk'!$A$2:'TRM - TBM Crosswalk'!$I$1008,9,FALSE))</f>
        <v/>
      </c>
    </row>
    <row r="1494" spans="1:11" x14ac:dyDescent="0.45">
      <c r="A1494" t="str">
        <f>TRM!A10049</f>
        <v>I02.004.404</v>
      </c>
      <c r="B1494" t="str">
        <f>TRM!B10049</f>
        <v>Web Conferencing</v>
      </c>
      <c r="C1494" t="str">
        <f>TRM!C10049</f>
        <v>GoToMeeting | 8.46.0.13761</v>
      </c>
      <c r="D1494">
        <f>TRM!D10049</f>
        <v>0</v>
      </c>
      <c r="E1494" t="str">
        <f>IF(VLOOKUP(TRM!A10049,'TRM - TBM Crosswalk'!$A$2:'TRM - TBM Crosswalk'!$I$1008,3,FALSE)="N/A","TBD","")</f>
        <v/>
      </c>
      <c r="F1494" t="str">
        <f>IF(VLOOKUP(TRM!A10049,'TRM - TBM Crosswalk'!$A$2:'TRM - TBM Crosswalk'!$I$1008,4,FALSE)=0,"",VLOOKUP(TRM!A10049,'TRM - TBM Crosswalk'!$A$2:'TRM - TBM Crosswalk'!$I$1008,4,FALSE))</f>
        <v/>
      </c>
      <c r="G1494" t="str">
        <f>IF(VLOOKUP(TRM!A10049,'TRM - TBM Crosswalk'!$A$2:'TRM - TBM Crosswalk'!$I$1008,5,FALSE)=0,"",VLOOKUP(TRM!A10049,'TRM - TBM Crosswalk'!$A$2:'TRM - TBM Crosswalk'!$I$1008,5,FALSE))</f>
        <v>End User</v>
      </c>
      <c r="H1494" t="str">
        <f>IF(VLOOKUP(TRM!A10049,'TRM - TBM Crosswalk'!$A$2:'TRM - TBM Crosswalk'!$I$1008,6,FALSE)=0,"",VLOOKUP(TRM!A10049,'TRM - TBM Crosswalk'!$A$2:'TRM - TBM Crosswalk'!$I$1008,6,FALSE))</f>
        <v>Conferencing &amp; AV</v>
      </c>
      <c r="I1494" t="str">
        <f>IF(VLOOKUP(TRM!A10049,'TRM - TBM Crosswalk'!$A$2:'TRM - TBM Crosswalk'!$I$1008,7,FALSE)=0,"",VLOOKUP(TRM!A10049,'TRM - TBM Crosswalk'!$A$2:'TRM - TBM Crosswalk'!$I$1008,7,FALSE))</f>
        <v/>
      </c>
      <c r="J1494" t="str">
        <f>IF(VLOOKUP(TRM!A10049,'TRM - TBM Crosswalk'!$A$2:'TRM - TBM Crosswalk'!$I$1008,8,FALSE)=0,"",VLOOKUP(TRM!A10049,'TRM - TBM Crosswalk'!$A$2:'TRM - TBM Crosswalk'!$I$1008,8,FALSE))</f>
        <v/>
      </c>
      <c r="K1494" t="str">
        <f>IF(VLOOKUP(TRM!A10049,'TRM - TBM Crosswalk'!$A$2:'TRM - TBM Crosswalk'!$I$1008,9,FALSE)=0,"",VLOOKUP(TRM!A10049,'TRM - TBM Crosswalk'!$A$2:'TRM - TBM Crosswalk'!$I$1008,9,FALSE))</f>
        <v/>
      </c>
    </row>
    <row r="1495" spans="1:11" x14ac:dyDescent="0.45">
      <c r="A1495" t="str">
        <f>TRM!A10050</f>
        <v>I02.004.404</v>
      </c>
      <c r="B1495" t="str">
        <f>TRM!B10050</f>
        <v>Web Conferencing</v>
      </c>
      <c r="C1495" t="str">
        <f>TRM!C10050</f>
        <v>GoToMeeting | 8.47.1.14172</v>
      </c>
      <c r="D1495">
        <f>TRM!D10050</f>
        <v>0</v>
      </c>
      <c r="E1495" t="str">
        <f>IF(VLOOKUP(TRM!A10050,'TRM - TBM Crosswalk'!$A$2:'TRM - TBM Crosswalk'!$I$1008,3,FALSE)="N/A","TBD","")</f>
        <v/>
      </c>
      <c r="F1495" t="str">
        <f>IF(VLOOKUP(TRM!A10050,'TRM - TBM Crosswalk'!$A$2:'TRM - TBM Crosswalk'!$I$1008,4,FALSE)=0,"",VLOOKUP(TRM!A10050,'TRM - TBM Crosswalk'!$A$2:'TRM - TBM Crosswalk'!$I$1008,4,FALSE))</f>
        <v/>
      </c>
      <c r="G1495" t="str">
        <f>IF(VLOOKUP(TRM!A10050,'TRM - TBM Crosswalk'!$A$2:'TRM - TBM Crosswalk'!$I$1008,5,FALSE)=0,"",VLOOKUP(TRM!A10050,'TRM - TBM Crosswalk'!$A$2:'TRM - TBM Crosswalk'!$I$1008,5,FALSE))</f>
        <v>End User</v>
      </c>
      <c r="H1495" t="str">
        <f>IF(VLOOKUP(TRM!A10050,'TRM - TBM Crosswalk'!$A$2:'TRM - TBM Crosswalk'!$I$1008,6,FALSE)=0,"",VLOOKUP(TRM!A10050,'TRM - TBM Crosswalk'!$A$2:'TRM - TBM Crosswalk'!$I$1008,6,FALSE))</f>
        <v>Conferencing &amp; AV</v>
      </c>
      <c r="I1495" t="str">
        <f>IF(VLOOKUP(TRM!A10050,'TRM - TBM Crosswalk'!$A$2:'TRM - TBM Crosswalk'!$I$1008,7,FALSE)=0,"",VLOOKUP(TRM!A10050,'TRM - TBM Crosswalk'!$A$2:'TRM - TBM Crosswalk'!$I$1008,7,FALSE))</f>
        <v/>
      </c>
      <c r="J1495" t="str">
        <f>IF(VLOOKUP(TRM!A10050,'TRM - TBM Crosswalk'!$A$2:'TRM - TBM Crosswalk'!$I$1008,8,FALSE)=0,"",VLOOKUP(TRM!A10050,'TRM - TBM Crosswalk'!$A$2:'TRM - TBM Crosswalk'!$I$1008,8,FALSE))</f>
        <v/>
      </c>
      <c r="K1495" t="str">
        <f>IF(VLOOKUP(TRM!A10050,'TRM - TBM Crosswalk'!$A$2:'TRM - TBM Crosswalk'!$I$1008,9,FALSE)=0,"",VLOOKUP(TRM!A10050,'TRM - TBM Crosswalk'!$A$2:'TRM - TBM Crosswalk'!$I$1008,9,FALSE))</f>
        <v/>
      </c>
    </row>
    <row r="1496" spans="1:11" x14ac:dyDescent="0.45">
      <c r="A1496" t="str">
        <f>TRM!A10051</f>
        <v>I02.004.404</v>
      </c>
      <c r="B1496" t="str">
        <f>TRM!B10051</f>
        <v>Web Conferencing</v>
      </c>
      <c r="C1496" t="str">
        <f>TRM!C10051</f>
        <v>GoToMeeting Outlook Calendar Plug-in | 3.23.236.0</v>
      </c>
      <c r="D1496">
        <f>TRM!D10051</f>
        <v>0</v>
      </c>
      <c r="E1496" t="str">
        <f>IF(VLOOKUP(TRM!A10051,'TRM - TBM Crosswalk'!$A$2:'TRM - TBM Crosswalk'!$I$1008,3,FALSE)="N/A","TBD","")</f>
        <v/>
      </c>
      <c r="F1496" t="str">
        <f>IF(VLOOKUP(TRM!A10051,'TRM - TBM Crosswalk'!$A$2:'TRM - TBM Crosswalk'!$I$1008,4,FALSE)=0,"",VLOOKUP(TRM!A10051,'TRM - TBM Crosswalk'!$A$2:'TRM - TBM Crosswalk'!$I$1008,4,FALSE))</f>
        <v/>
      </c>
      <c r="G1496" t="str">
        <f>IF(VLOOKUP(TRM!A10051,'TRM - TBM Crosswalk'!$A$2:'TRM - TBM Crosswalk'!$I$1008,5,FALSE)=0,"",VLOOKUP(TRM!A10051,'TRM - TBM Crosswalk'!$A$2:'TRM - TBM Crosswalk'!$I$1008,5,FALSE))</f>
        <v>End User</v>
      </c>
      <c r="H1496" t="str">
        <f>IF(VLOOKUP(TRM!A10051,'TRM - TBM Crosswalk'!$A$2:'TRM - TBM Crosswalk'!$I$1008,6,FALSE)=0,"",VLOOKUP(TRM!A10051,'TRM - TBM Crosswalk'!$A$2:'TRM - TBM Crosswalk'!$I$1008,6,FALSE))</f>
        <v>Conferencing &amp; AV</v>
      </c>
      <c r="I1496" t="str">
        <f>IF(VLOOKUP(TRM!A10051,'TRM - TBM Crosswalk'!$A$2:'TRM - TBM Crosswalk'!$I$1008,7,FALSE)=0,"",VLOOKUP(TRM!A10051,'TRM - TBM Crosswalk'!$A$2:'TRM - TBM Crosswalk'!$I$1008,7,FALSE))</f>
        <v/>
      </c>
      <c r="J1496" t="str">
        <f>IF(VLOOKUP(TRM!A10051,'TRM - TBM Crosswalk'!$A$2:'TRM - TBM Crosswalk'!$I$1008,8,FALSE)=0,"",VLOOKUP(TRM!A10051,'TRM - TBM Crosswalk'!$A$2:'TRM - TBM Crosswalk'!$I$1008,8,FALSE))</f>
        <v/>
      </c>
      <c r="K1496" t="str">
        <f>IF(VLOOKUP(TRM!A10051,'TRM - TBM Crosswalk'!$A$2:'TRM - TBM Crosswalk'!$I$1008,9,FALSE)=0,"",VLOOKUP(TRM!A10051,'TRM - TBM Crosswalk'!$A$2:'TRM - TBM Crosswalk'!$I$1008,9,FALSE))</f>
        <v/>
      </c>
    </row>
    <row r="1497" spans="1:11" x14ac:dyDescent="0.45">
      <c r="A1497" t="str">
        <f>TRM!A10052</f>
        <v>I02.004.404</v>
      </c>
      <c r="B1497" t="str">
        <f>TRM!B10052</f>
        <v>Web Conferencing</v>
      </c>
      <c r="C1497" t="str">
        <f>TRM!C10052</f>
        <v>GoToMeeting v9  (only current user) | 9.7.0</v>
      </c>
      <c r="D1497">
        <f>TRM!D10052</f>
        <v>0</v>
      </c>
      <c r="E1497" t="str">
        <f>IF(VLOOKUP(TRM!A10052,'TRM - TBM Crosswalk'!$A$2:'TRM - TBM Crosswalk'!$I$1008,3,FALSE)="N/A","TBD","")</f>
        <v/>
      </c>
      <c r="F1497" t="str">
        <f>IF(VLOOKUP(TRM!A10052,'TRM - TBM Crosswalk'!$A$2:'TRM - TBM Crosswalk'!$I$1008,4,FALSE)=0,"",VLOOKUP(TRM!A10052,'TRM - TBM Crosswalk'!$A$2:'TRM - TBM Crosswalk'!$I$1008,4,FALSE))</f>
        <v/>
      </c>
      <c r="G1497" t="str">
        <f>IF(VLOOKUP(TRM!A10052,'TRM - TBM Crosswalk'!$A$2:'TRM - TBM Crosswalk'!$I$1008,5,FALSE)=0,"",VLOOKUP(TRM!A10052,'TRM - TBM Crosswalk'!$A$2:'TRM - TBM Crosswalk'!$I$1008,5,FALSE))</f>
        <v>End User</v>
      </c>
      <c r="H1497" t="str">
        <f>IF(VLOOKUP(TRM!A10052,'TRM - TBM Crosswalk'!$A$2:'TRM - TBM Crosswalk'!$I$1008,6,FALSE)=0,"",VLOOKUP(TRM!A10052,'TRM - TBM Crosswalk'!$A$2:'TRM - TBM Crosswalk'!$I$1008,6,FALSE))</f>
        <v>Conferencing &amp; AV</v>
      </c>
      <c r="I1497" t="str">
        <f>IF(VLOOKUP(TRM!A10052,'TRM - TBM Crosswalk'!$A$2:'TRM - TBM Crosswalk'!$I$1008,7,FALSE)=0,"",VLOOKUP(TRM!A10052,'TRM - TBM Crosswalk'!$A$2:'TRM - TBM Crosswalk'!$I$1008,7,FALSE))</f>
        <v/>
      </c>
      <c r="J1497" t="str">
        <f>IF(VLOOKUP(TRM!A10052,'TRM - TBM Crosswalk'!$A$2:'TRM - TBM Crosswalk'!$I$1008,8,FALSE)=0,"",VLOOKUP(TRM!A10052,'TRM - TBM Crosswalk'!$A$2:'TRM - TBM Crosswalk'!$I$1008,8,FALSE))</f>
        <v/>
      </c>
      <c r="K1497" t="str">
        <f>IF(VLOOKUP(TRM!A10052,'TRM - TBM Crosswalk'!$A$2:'TRM - TBM Crosswalk'!$I$1008,9,FALSE)=0,"",VLOOKUP(TRM!A10052,'TRM - TBM Crosswalk'!$A$2:'TRM - TBM Crosswalk'!$I$1008,9,FALSE))</f>
        <v/>
      </c>
    </row>
    <row r="1498" spans="1:11" x14ac:dyDescent="0.45">
      <c r="A1498" t="str">
        <f>TRM!A10053</f>
        <v>I02.004.404</v>
      </c>
      <c r="B1498" t="str">
        <f>TRM!B10053</f>
        <v>Web Conferencing</v>
      </c>
      <c r="C1498" t="str">
        <f>TRM!C10053</f>
        <v>GoToMeeting.app - 10.8.0.16786</v>
      </c>
      <c r="D1498">
        <f>TRM!D10053</f>
        <v>0</v>
      </c>
      <c r="E1498" t="str">
        <f>IF(VLOOKUP(TRM!A10053,'TRM - TBM Crosswalk'!$A$2:'TRM - TBM Crosswalk'!$I$1008,3,FALSE)="N/A","TBD","")</f>
        <v/>
      </c>
      <c r="F1498" t="str">
        <f>IF(VLOOKUP(TRM!A10053,'TRM - TBM Crosswalk'!$A$2:'TRM - TBM Crosswalk'!$I$1008,4,FALSE)=0,"",VLOOKUP(TRM!A10053,'TRM - TBM Crosswalk'!$A$2:'TRM - TBM Crosswalk'!$I$1008,4,FALSE))</f>
        <v/>
      </c>
      <c r="G1498" t="str">
        <f>IF(VLOOKUP(TRM!A10053,'TRM - TBM Crosswalk'!$A$2:'TRM - TBM Crosswalk'!$I$1008,5,FALSE)=0,"",VLOOKUP(TRM!A10053,'TRM - TBM Crosswalk'!$A$2:'TRM - TBM Crosswalk'!$I$1008,5,FALSE))</f>
        <v>End User</v>
      </c>
      <c r="H1498" t="str">
        <f>IF(VLOOKUP(TRM!A10053,'TRM - TBM Crosswalk'!$A$2:'TRM - TBM Crosswalk'!$I$1008,6,FALSE)=0,"",VLOOKUP(TRM!A10053,'TRM - TBM Crosswalk'!$A$2:'TRM - TBM Crosswalk'!$I$1008,6,FALSE))</f>
        <v>Conferencing &amp; AV</v>
      </c>
      <c r="I1498" t="str">
        <f>IF(VLOOKUP(TRM!A10053,'TRM - TBM Crosswalk'!$A$2:'TRM - TBM Crosswalk'!$I$1008,7,FALSE)=0,"",VLOOKUP(TRM!A10053,'TRM - TBM Crosswalk'!$A$2:'TRM - TBM Crosswalk'!$I$1008,7,FALSE))</f>
        <v/>
      </c>
      <c r="J1498" t="str">
        <f>IF(VLOOKUP(TRM!A10053,'TRM - TBM Crosswalk'!$A$2:'TRM - TBM Crosswalk'!$I$1008,8,FALSE)=0,"",VLOOKUP(TRM!A10053,'TRM - TBM Crosswalk'!$A$2:'TRM - TBM Crosswalk'!$I$1008,8,FALSE))</f>
        <v/>
      </c>
      <c r="K1498" t="str">
        <f>IF(VLOOKUP(TRM!A10053,'TRM - TBM Crosswalk'!$A$2:'TRM - TBM Crosswalk'!$I$1008,9,FALSE)=0,"",VLOOKUP(TRM!A10053,'TRM - TBM Crosswalk'!$A$2:'TRM - TBM Crosswalk'!$I$1008,9,FALSE))</f>
        <v/>
      </c>
    </row>
    <row r="1499" spans="1:11" x14ac:dyDescent="0.45">
      <c r="A1499" t="str">
        <f>TRM!A10054</f>
        <v>I02.004.404</v>
      </c>
      <c r="B1499" t="str">
        <f>TRM!B10054</f>
        <v>Web Conferencing</v>
      </c>
      <c r="C1499" t="str">
        <f>TRM!C10054</f>
        <v>GoToOpener.app - 1.0.494</v>
      </c>
      <c r="D1499">
        <f>TRM!D10054</f>
        <v>0</v>
      </c>
      <c r="E1499" t="str">
        <f>IF(VLOOKUP(TRM!A10054,'TRM - TBM Crosswalk'!$A$2:'TRM - TBM Crosswalk'!$I$1008,3,FALSE)="N/A","TBD","")</f>
        <v/>
      </c>
      <c r="F1499" t="str">
        <f>IF(VLOOKUP(TRM!A10054,'TRM - TBM Crosswalk'!$A$2:'TRM - TBM Crosswalk'!$I$1008,4,FALSE)=0,"",VLOOKUP(TRM!A10054,'TRM - TBM Crosswalk'!$A$2:'TRM - TBM Crosswalk'!$I$1008,4,FALSE))</f>
        <v/>
      </c>
      <c r="G1499" t="str">
        <f>IF(VLOOKUP(TRM!A10054,'TRM - TBM Crosswalk'!$A$2:'TRM - TBM Crosswalk'!$I$1008,5,FALSE)=0,"",VLOOKUP(TRM!A10054,'TRM - TBM Crosswalk'!$A$2:'TRM - TBM Crosswalk'!$I$1008,5,FALSE))</f>
        <v>End User</v>
      </c>
      <c r="H1499" t="str">
        <f>IF(VLOOKUP(TRM!A10054,'TRM - TBM Crosswalk'!$A$2:'TRM - TBM Crosswalk'!$I$1008,6,FALSE)=0,"",VLOOKUP(TRM!A10054,'TRM - TBM Crosswalk'!$A$2:'TRM - TBM Crosswalk'!$I$1008,6,FALSE))</f>
        <v>Conferencing &amp; AV</v>
      </c>
      <c r="I1499" t="str">
        <f>IF(VLOOKUP(TRM!A10054,'TRM - TBM Crosswalk'!$A$2:'TRM - TBM Crosswalk'!$I$1008,7,FALSE)=0,"",VLOOKUP(TRM!A10054,'TRM - TBM Crosswalk'!$A$2:'TRM - TBM Crosswalk'!$I$1008,7,FALSE))</f>
        <v/>
      </c>
      <c r="J1499" t="str">
        <f>IF(VLOOKUP(TRM!A10054,'TRM - TBM Crosswalk'!$A$2:'TRM - TBM Crosswalk'!$I$1008,8,FALSE)=0,"",VLOOKUP(TRM!A10054,'TRM - TBM Crosswalk'!$A$2:'TRM - TBM Crosswalk'!$I$1008,8,FALSE))</f>
        <v/>
      </c>
      <c r="K1499" t="str">
        <f>IF(VLOOKUP(TRM!A10054,'TRM - TBM Crosswalk'!$A$2:'TRM - TBM Crosswalk'!$I$1008,9,FALSE)=0,"",VLOOKUP(TRM!A10054,'TRM - TBM Crosswalk'!$A$2:'TRM - TBM Crosswalk'!$I$1008,9,FALSE))</f>
        <v/>
      </c>
    </row>
    <row r="1500" spans="1:11" x14ac:dyDescent="0.45">
      <c r="A1500" t="str">
        <f>TRM!A26</f>
        <v>A01.002.010</v>
      </c>
      <c r="B1500" t="str">
        <f>TRM!B26</f>
        <v>Call Center / Help Desk</v>
      </c>
      <c r="C1500" t="str">
        <f>TRM!C26</f>
        <v>BMC Service Request Management | 9.1.04</v>
      </c>
      <c r="D1500">
        <f>TRM!D26</f>
        <v>0</v>
      </c>
      <c r="E1500" t="str">
        <f>IF(VLOOKUP(TRM!A26,'TRM - TBM Crosswalk'!$A$2:'TRM - TBM Crosswalk'!$I$1008,3,FALSE)="N/A","TBD","")</f>
        <v/>
      </c>
      <c r="F1500" t="str">
        <f>IF(VLOOKUP(TRM!A26,'TRM - TBM Crosswalk'!$A$2:'TRM - TBM Crosswalk'!$I$1008,4,FALSE)=0,"",VLOOKUP(TRM!A26,'TRM - TBM Crosswalk'!$A$2:'TRM - TBM Crosswalk'!$I$1008,4,FALSE))</f>
        <v/>
      </c>
      <c r="G1500" t="str">
        <f>IF(VLOOKUP(TRM!A26,'TRM - TBM Crosswalk'!$A$2:'TRM - TBM Crosswalk'!$I$1008,5,FALSE)=0,"",VLOOKUP(TRM!A26,'TRM - TBM Crosswalk'!$A$2:'TRM - TBM Crosswalk'!$I$1008,5,FALSE))</f>
        <v>End User</v>
      </c>
      <c r="H1500" t="str">
        <f>IF(VLOOKUP(TRM!A26,'TRM - TBM Crosswalk'!$A$2:'TRM - TBM Crosswalk'!$I$1008,6,FALSE)=0,"",VLOOKUP(TRM!A26,'TRM - TBM Crosswalk'!$A$2:'TRM - TBM Crosswalk'!$I$1008,6,FALSE))</f>
        <v>IT Helpdesk</v>
      </c>
      <c r="I1500" t="str">
        <f>IF(VLOOKUP(TRM!A26,'TRM - TBM Crosswalk'!$A$2:'TRM - TBM Crosswalk'!$I$1008,7,FALSE)=0,"",VLOOKUP(TRM!A26,'TRM - TBM Crosswalk'!$A$2:'TRM - TBM Crosswalk'!$I$1008,7,FALSE))</f>
        <v/>
      </c>
      <c r="J1500" t="str">
        <f>IF(VLOOKUP(TRM!A26,'TRM - TBM Crosswalk'!$A$2:'TRM - TBM Crosswalk'!$I$1008,8,FALSE)=0,"",VLOOKUP(TRM!A26,'TRM - TBM Crosswalk'!$A$2:'TRM - TBM Crosswalk'!$I$1008,8,FALSE))</f>
        <v/>
      </c>
      <c r="K1500" t="str">
        <f>IF(VLOOKUP(TRM!A26,'TRM - TBM Crosswalk'!$A$2:'TRM - TBM Crosswalk'!$I$1008,9,FALSE)=0,"",VLOOKUP(TRM!A26,'TRM - TBM Crosswalk'!$A$2:'TRM - TBM Crosswalk'!$I$1008,9,FALSE))</f>
        <v/>
      </c>
    </row>
    <row r="1501" spans="1:11" x14ac:dyDescent="0.45">
      <c r="A1501" t="str">
        <f>TRM!A27</f>
        <v>A01.002.012</v>
      </c>
      <c r="B1501" t="str">
        <f>TRM!B27</f>
        <v>Translation Software</v>
      </c>
      <c r="C1501" t="str">
        <f>TRM!C27</f>
        <v>ChineseTextConverterService.app - 61.0</v>
      </c>
      <c r="D1501">
        <f>TRM!D27</f>
        <v>0</v>
      </c>
      <c r="E1501" t="str">
        <f>IF(VLOOKUP(TRM!A27,'TRM - TBM Crosswalk'!$A$2:'TRM - TBM Crosswalk'!$I$1008,3,FALSE)="N/A","TBD","")</f>
        <v>TBD</v>
      </c>
      <c r="F1501" t="str">
        <f>IF(VLOOKUP(TRM!A27,'TRM - TBM Crosswalk'!$A$2:'TRM - TBM Crosswalk'!$I$1008,4,FALSE)=0,"",VLOOKUP(TRM!A27,'TRM - TBM Crosswalk'!$A$2:'TRM - TBM Crosswalk'!$I$1008,4,FALSE))</f>
        <v/>
      </c>
      <c r="G1501" t="str">
        <f>IF(VLOOKUP(TRM!A27,'TRM - TBM Crosswalk'!$A$2:'TRM - TBM Crosswalk'!$I$1008,5,FALSE)=0,"",VLOOKUP(TRM!A27,'TRM - TBM Crosswalk'!$A$2:'TRM - TBM Crosswalk'!$I$1008,5,FALSE))</f>
        <v/>
      </c>
      <c r="H1501" t="str">
        <f>IF(VLOOKUP(TRM!A27,'TRM - TBM Crosswalk'!$A$2:'TRM - TBM Crosswalk'!$I$1008,6,FALSE)=0,"",VLOOKUP(TRM!A27,'TRM - TBM Crosswalk'!$A$2:'TRM - TBM Crosswalk'!$I$1008,6,FALSE))</f>
        <v/>
      </c>
      <c r="I1501" t="str">
        <f>IF(VLOOKUP(TRM!A27,'TRM - TBM Crosswalk'!$A$2:'TRM - TBM Crosswalk'!$I$1008,7,FALSE)=0,"",VLOOKUP(TRM!A27,'TRM - TBM Crosswalk'!$A$2:'TRM - TBM Crosswalk'!$I$1008,7,FALSE))</f>
        <v/>
      </c>
      <c r="J1501" t="str">
        <f>IF(VLOOKUP(TRM!A27,'TRM - TBM Crosswalk'!$A$2:'TRM - TBM Crosswalk'!$I$1008,8,FALSE)=0,"",VLOOKUP(TRM!A27,'TRM - TBM Crosswalk'!$A$2:'TRM - TBM Crosswalk'!$I$1008,8,FALSE))</f>
        <v/>
      </c>
      <c r="K1501" t="str">
        <f>IF(VLOOKUP(TRM!A27,'TRM - TBM Crosswalk'!$A$2:'TRM - TBM Crosswalk'!$I$1008,9,FALSE)=0,"",VLOOKUP(TRM!A27,'TRM - TBM Crosswalk'!$A$2:'TRM - TBM Crosswalk'!$I$1008,9,FALSE))</f>
        <v/>
      </c>
    </row>
    <row r="1502" spans="1:11" x14ac:dyDescent="0.45">
      <c r="A1502" t="str">
        <f>TRM!A28</f>
        <v>A01.002.012</v>
      </c>
      <c r="B1502" t="str">
        <f>TRM!B28</f>
        <v>Translation Software</v>
      </c>
      <c r="C1502" t="str">
        <f>TRM!C28</f>
        <v>JapaneseIM.app - 1.0</v>
      </c>
      <c r="D1502">
        <f>TRM!D28</f>
        <v>0</v>
      </c>
      <c r="E1502" t="str">
        <f>IF(VLOOKUP(TRM!A28,'TRM - TBM Crosswalk'!$A$2:'TRM - TBM Crosswalk'!$I$1008,3,FALSE)="N/A","TBD","")</f>
        <v>TBD</v>
      </c>
      <c r="F1502" t="str">
        <f>IF(VLOOKUP(TRM!A28,'TRM - TBM Crosswalk'!$A$2:'TRM - TBM Crosswalk'!$I$1008,4,FALSE)=0,"",VLOOKUP(TRM!A28,'TRM - TBM Crosswalk'!$A$2:'TRM - TBM Crosswalk'!$I$1008,4,FALSE))</f>
        <v/>
      </c>
      <c r="G1502" t="str">
        <f>IF(VLOOKUP(TRM!A28,'TRM - TBM Crosswalk'!$A$2:'TRM - TBM Crosswalk'!$I$1008,5,FALSE)=0,"",VLOOKUP(TRM!A28,'TRM - TBM Crosswalk'!$A$2:'TRM - TBM Crosswalk'!$I$1008,5,FALSE))</f>
        <v/>
      </c>
      <c r="H1502" t="str">
        <f>IF(VLOOKUP(TRM!A28,'TRM - TBM Crosswalk'!$A$2:'TRM - TBM Crosswalk'!$I$1008,6,FALSE)=0,"",VLOOKUP(TRM!A28,'TRM - TBM Crosswalk'!$A$2:'TRM - TBM Crosswalk'!$I$1008,6,FALSE))</f>
        <v/>
      </c>
      <c r="I1502" t="str">
        <f>IF(VLOOKUP(TRM!A28,'TRM - TBM Crosswalk'!$A$2:'TRM - TBM Crosswalk'!$I$1008,7,FALSE)=0,"",VLOOKUP(TRM!A28,'TRM - TBM Crosswalk'!$A$2:'TRM - TBM Crosswalk'!$I$1008,7,FALSE))</f>
        <v/>
      </c>
      <c r="J1502" t="str">
        <f>IF(VLOOKUP(TRM!A28,'TRM - TBM Crosswalk'!$A$2:'TRM - TBM Crosswalk'!$I$1008,8,FALSE)=0,"",VLOOKUP(TRM!A28,'TRM - TBM Crosswalk'!$A$2:'TRM - TBM Crosswalk'!$I$1008,8,FALSE))</f>
        <v/>
      </c>
      <c r="K1502" t="str">
        <f>IF(VLOOKUP(TRM!A28,'TRM - TBM Crosswalk'!$A$2:'TRM - TBM Crosswalk'!$I$1008,9,FALSE)=0,"",VLOOKUP(TRM!A28,'TRM - TBM Crosswalk'!$A$2:'TRM - TBM Crosswalk'!$I$1008,9,FALSE))</f>
        <v/>
      </c>
    </row>
    <row r="1503" spans="1:11" x14ac:dyDescent="0.45">
      <c r="A1503" t="str">
        <f>TRM!A29</f>
        <v>A01.002.012</v>
      </c>
      <c r="B1503" t="str">
        <f>TRM!B29</f>
        <v>Translation Software</v>
      </c>
      <c r="C1503" t="str">
        <f>TRM!C29</f>
        <v>KoreanIM.app - 1.0</v>
      </c>
      <c r="D1503">
        <f>TRM!D29</f>
        <v>0</v>
      </c>
      <c r="E1503" t="str">
        <f>IF(VLOOKUP(TRM!A29,'TRM - TBM Crosswalk'!$A$2:'TRM - TBM Crosswalk'!$I$1008,3,FALSE)="N/A","TBD","")</f>
        <v>TBD</v>
      </c>
      <c r="F1503" t="str">
        <f>IF(VLOOKUP(TRM!A29,'TRM - TBM Crosswalk'!$A$2:'TRM - TBM Crosswalk'!$I$1008,4,FALSE)=0,"",VLOOKUP(TRM!A29,'TRM - TBM Crosswalk'!$A$2:'TRM - TBM Crosswalk'!$I$1008,4,FALSE))</f>
        <v/>
      </c>
      <c r="G1503" t="str">
        <f>IF(VLOOKUP(TRM!A29,'TRM - TBM Crosswalk'!$A$2:'TRM - TBM Crosswalk'!$I$1008,5,FALSE)=0,"",VLOOKUP(TRM!A29,'TRM - TBM Crosswalk'!$A$2:'TRM - TBM Crosswalk'!$I$1008,5,FALSE))</f>
        <v/>
      </c>
      <c r="H1503" t="str">
        <f>IF(VLOOKUP(TRM!A29,'TRM - TBM Crosswalk'!$A$2:'TRM - TBM Crosswalk'!$I$1008,6,FALSE)=0,"",VLOOKUP(TRM!A29,'TRM - TBM Crosswalk'!$A$2:'TRM - TBM Crosswalk'!$I$1008,6,FALSE))</f>
        <v/>
      </c>
      <c r="I1503" t="str">
        <f>IF(VLOOKUP(TRM!A29,'TRM - TBM Crosswalk'!$A$2:'TRM - TBM Crosswalk'!$I$1008,7,FALSE)=0,"",VLOOKUP(TRM!A29,'TRM - TBM Crosswalk'!$A$2:'TRM - TBM Crosswalk'!$I$1008,7,FALSE))</f>
        <v/>
      </c>
      <c r="J1503" t="str">
        <f>IF(VLOOKUP(TRM!A29,'TRM - TBM Crosswalk'!$A$2:'TRM - TBM Crosswalk'!$I$1008,8,FALSE)=0,"",VLOOKUP(TRM!A29,'TRM - TBM Crosswalk'!$A$2:'TRM - TBM Crosswalk'!$I$1008,8,FALSE))</f>
        <v/>
      </c>
      <c r="K1503" t="str">
        <f>IF(VLOOKUP(TRM!A29,'TRM - TBM Crosswalk'!$A$2:'TRM - TBM Crosswalk'!$I$1008,9,FALSE)=0,"",VLOOKUP(TRM!A29,'TRM - TBM Crosswalk'!$A$2:'TRM - TBM Crosswalk'!$I$1008,9,FALSE))</f>
        <v/>
      </c>
    </row>
    <row r="1504" spans="1:11" x14ac:dyDescent="0.45">
      <c r="A1504" t="str">
        <f>TRM!A30</f>
        <v>A01.006.037</v>
      </c>
      <c r="B1504" t="str">
        <f>TRM!B30</f>
        <v>Team and Organization Management</v>
      </c>
      <c r="C1504" t="str">
        <f>TRM!C30</f>
        <v>Insperity OrgPlus | 11.0.0000</v>
      </c>
      <c r="D1504">
        <f>TRM!D30</f>
        <v>0</v>
      </c>
      <c r="E1504" t="str">
        <f>IF(VLOOKUP(TRM!A30,'TRM - TBM Crosswalk'!$A$2:'TRM - TBM Crosswalk'!$I$1008,3,FALSE)="N/A","TBD","")</f>
        <v>TBD</v>
      </c>
      <c r="F1504" t="str">
        <f>IF(VLOOKUP(TRM!A30,'TRM - TBM Crosswalk'!$A$2:'TRM - TBM Crosswalk'!$I$1008,4,FALSE)=0,"",VLOOKUP(TRM!A30,'TRM - TBM Crosswalk'!$A$2:'TRM - TBM Crosswalk'!$I$1008,4,FALSE))</f>
        <v/>
      </c>
      <c r="G1504" t="str">
        <f>IF(VLOOKUP(TRM!A30,'TRM - TBM Crosswalk'!$A$2:'TRM - TBM Crosswalk'!$I$1008,5,FALSE)=0,"",VLOOKUP(TRM!A30,'TRM - TBM Crosswalk'!$A$2:'TRM - TBM Crosswalk'!$I$1008,5,FALSE))</f>
        <v/>
      </c>
      <c r="H1504" t="str">
        <f>IF(VLOOKUP(TRM!A30,'TRM - TBM Crosswalk'!$A$2:'TRM - TBM Crosswalk'!$I$1008,6,FALSE)=0,"",VLOOKUP(TRM!A30,'TRM - TBM Crosswalk'!$A$2:'TRM - TBM Crosswalk'!$I$1008,6,FALSE))</f>
        <v/>
      </c>
      <c r="I1504" t="str">
        <f>IF(VLOOKUP(TRM!A30,'TRM - TBM Crosswalk'!$A$2:'TRM - TBM Crosswalk'!$I$1008,7,FALSE)=0,"",VLOOKUP(TRM!A30,'TRM - TBM Crosswalk'!$A$2:'TRM - TBM Crosswalk'!$I$1008,7,FALSE))</f>
        <v/>
      </c>
      <c r="J1504" t="str">
        <f>IF(VLOOKUP(TRM!A30,'TRM - TBM Crosswalk'!$A$2:'TRM - TBM Crosswalk'!$I$1008,8,FALSE)=0,"",VLOOKUP(TRM!A30,'TRM - TBM Crosswalk'!$A$2:'TRM - TBM Crosswalk'!$I$1008,8,FALSE))</f>
        <v/>
      </c>
      <c r="K1504" t="str">
        <f>IF(VLOOKUP(TRM!A30,'TRM - TBM Crosswalk'!$A$2:'TRM - TBM Crosswalk'!$I$1008,9,FALSE)=0,"",VLOOKUP(TRM!A30,'TRM - TBM Crosswalk'!$A$2:'TRM - TBM Crosswalk'!$I$1008,9,FALSE))</f>
        <v/>
      </c>
    </row>
    <row r="1505" spans="1:11" x14ac:dyDescent="0.45">
      <c r="A1505" t="str">
        <f>TRM!A31</f>
        <v>A01.006.037</v>
      </c>
      <c r="B1505" t="str">
        <f>TRM!B31</f>
        <v>Team and Organization Management</v>
      </c>
      <c r="C1505" t="str">
        <f>TRM!C31</f>
        <v>Insperity OrgPlus | 11.0.2176.1</v>
      </c>
      <c r="D1505">
        <f>TRM!D31</f>
        <v>0</v>
      </c>
      <c r="E1505" t="str">
        <f>IF(VLOOKUP(TRM!A31,'TRM - TBM Crosswalk'!$A$2:'TRM - TBM Crosswalk'!$I$1008,3,FALSE)="N/A","TBD","")</f>
        <v>TBD</v>
      </c>
      <c r="F1505" t="str">
        <f>IF(VLOOKUP(TRM!A31,'TRM - TBM Crosswalk'!$A$2:'TRM - TBM Crosswalk'!$I$1008,4,FALSE)=0,"",VLOOKUP(TRM!A31,'TRM - TBM Crosswalk'!$A$2:'TRM - TBM Crosswalk'!$I$1008,4,FALSE))</f>
        <v/>
      </c>
      <c r="G1505" t="str">
        <f>IF(VLOOKUP(TRM!A31,'TRM - TBM Crosswalk'!$A$2:'TRM - TBM Crosswalk'!$I$1008,5,FALSE)=0,"",VLOOKUP(TRM!A31,'TRM - TBM Crosswalk'!$A$2:'TRM - TBM Crosswalk'!$I$1008,5,FALSE))</f>
        <v/>
      </c>
      <c r="H1505" t="str">
        <f>IF(VLOOKUP(TRM!A31,'TRM - TBM Crosswalk'!$A$2:'TRM - TBM Crosswalk'!$I$1008,6,FALSE)=0,"",VLOOKUP(TRM!A31,'TRM - TBM Crosswalk'!$A$2:'TRM - TBM Crosswalk'!$I$1008,6,FALSE))</f>
        <v/>
      </c>
      <c r="I1505" t="str">
        <f>IF(VLOOKUP(TRM!A31,'TRM - TBM Crosswalk'!$A$2:'TRM - TBM Crosswalk'!$I$1008,7,FALSE)=0,"",VLOOKUP(TRM!A31,'TRM - TBM Crosswalk'!$A$2:'TRM - TBM Crosswalk'!$I$1008,7,FALSE))</f>
        <v/>
      </c>
      <c r="J1505" t="str">
        <f>IF(VLOOKUP(TRM!A31,'TRM - TBM Crosswalk'!$A$2:'TRM - TBM Crosswalk'!$I$1008,8,FALSE)=0,"",VLOOKUP(TRM!A31,'TRM - TBM Crosswalk'!$A$2:'TRM - TBM Crosswalk'!$I$1008,8,FALSE))</f>
        <v/>
      </c>
      <c r="K1505" t="str">
        <f>IF(VLOOKUP(TRM!A31,'TRM - TBM Crosswalk'!$A$2:'TRM - TBM Crosswalk'!$I$1008,9,FALSE)=0,"",VLOOKUP(TRM!A31,'TRM - TBM Crosswalk'!$A$2:'TRM - TBM Crosswalk'!$I$1008,9,FALSE))</f>
        <v/>
      </c>
    </row>
    <row r="1506" spans="1:11" x14ac:dyDescent="0.45">
      <c r="A1506" t="str">
        <f>TRM!A32</f>
        <v>A01.006.037</v>
      </c>
      <c r="B1506" t="str">
        <f>TRM!B32</f>
        <v>Team and Organization Management</v>
      </c>
      <c r="C1506" t="str">
        <f>TRM!C32</f>
        <v>Insperity OrgPlus | 11.2.2203.0</v>
      </c>
      <c r="D1506">
        <f>TRM!D32</f>
        <v>0</v>
      </c>
      <c r="E1506" t="str">
        <f>IF(VLOOKUP(TRM!A32,'TRM - TBM Crosswalk'!$A$2:'TRM - TBM Crosswalk'!$I$1008,3,FALSE)="N/A","TBD","")</f>
        <v>TBD</v>
      </c>
      <c r="F1506" t="str">
        <f>IF(VLOOKUP(TRM!A32,'TRM - TBM Crosswalk'!$A$2:'TRM - TBM Crosswalk'!$I$1008,4,FALSE)=0,"",VLOOKUP(TRM!A32,'TRM - TBM Crosswalk'!$A$2:'TRM - TBM Crosswalk'!$I$1008,4,FALSE))</f>
        <v/>
      </c>
      <c r="G1506" t="str">
        <f>IF(VLOOKUP(TRM!A32,'TRM - TBM Crosswalk'!$A$2:'TRM - TBM Crosswalk'!$I$1008,5,FALSE)=0,"",VLOOKUP(TRM!A32,'TRM - TBM Crosswalk'!$A$2:'TRM - TBM Crosswalk'!$I$1008,5,FALSE))</f>
        <v/>
      </c>
      <c r="H1506" t="str">
        <f>IF(VLOOKUP(TRM!A32,'TRM - TBM Crosswalk'!$A$2:'TRM - TBM Crosswalk'!$I$1008,6,FALSE)=0,"",VLOOKUP(TRM!A32,'TRM - TBM Crosswalk'!$A$2:'TRM - TBM Crosswalk'!$I$1008,6,FALSE))</f>
        <v/>
      </c>
      <c r="I1506" t="str">
        <f>IF(VLOOKUP(TRM!A32,'TRM - TBM Crosswalk'!$A$2:'TRM - TBM Crosswalk'!$I$1008,7,FALSE)=0,"",VLOOKUP(TRM!A32,'TRM - TBM Crosswalk'!$A$2:'TRM - TBM Crosswalk'!$I$1008,7,FALSE))</f>
        <v/>
      </c>
      <c r="J1506" t="str">
        <f>IF(VLOOKUP(TRM!A32,'TRM - TBM Crosswalk'!$A$2:'TRM - TBM Crosswalk'!$I$1008,8,FALSE)=0,"",VLOOKUP(TRM!A32,'TRM - TBM Crosswalk'!$A$2:'TRM - TBM Crosswalk'!$I$1008,8,FALSE))</f>
        <v/>
      </c>
      <c r="K1506" t="str">
        <f>IF(VLOOKUP(TRM!A32,'TRM - TBM Crosswalk'!$A$2:'TRM - TBM Crosswalk'!$I$1008,9,FALSE)=0,"",VLOOKUP(TRM!A32,'TRM - TBM Crosswalk'!$A$2:'TRM - TBM Crosswalk'!$I$1008,9,FALSE))</f>
        <v/>
      </c>
    </row>
    <row r="1507" spans="1:11" x14ac:dyDescent="0.45">
      <c r="A1507" t="str">
        <f>TRM!A33</f>
        <v>A01.006.037</v>
      </c>
      <c r="B1507" t="str">
        <f>TRM!B33</f>
        <v>Team and Organization Management</v>
      </c>
      <c r="C1507" t="str">
        <f>TRM!C33</f>
        <v>Insperity OrgPlus 9 | 9.1.1634.0</v>
      </c>
      <c r="D1507">
        <f>TRM!D33</f>
        <v>0</v>
      </c>
      <c r="E1507" t="str">
        <f>IF(VLOOKUP(TRM!A33,'TRM - TBM Crosswalk'!$A$2:'TRM - TBM Crosswalk'!$I$1008,3,FALSE)="N/A","TBD","")</f>
        <v>TBD</v>
      </c>
      <c r="F1507" t="str">
        <f>IF(VLOOKUP(TRM!A33,'TRM - TBM Crosswalk'!$A$2:'TRM - TBM Crosswalk'!$I$1008,4,FALSE)=0,"",VLOOKUP(TRM!A33,'TRM - TBM Crosswalk'!$A$2:'TRM - TBM Crosswalk'!$I$1008,4,FALSE))</f>
        <v/>
      </c>
      <c r="G1507" t="str">
        <f>IF(VLOOKUP(TRM!A33,'TRM - TBM Crosswalk'!$A$2:'TRM - TBM Crosswalk'!$I$1008,5,FALSE)=0,"",VLOOKUP(TRM!A33,'TRM - TBM Crosswalk'!$A$2:'TRM - TBM Crosswalk'!$I$1008,5,FALSE))</f>
        <v/>
      </c>
      <c r="H1507" t="str">
        <f>IF(VLOOKUP(TRM!A33,'TRM - TBM Crosswalk'!$A$2:'TRM - TBM Crosswalk'!$I$1008,6,FALSE)=0,"",VLOOKUP(TRM!A33,'TRM - TBM Crosswalk'!$A$2:'TRM - TBM Crosswalk'!$I$1008,6,FALSE))</f>
        <v/>
      </c>
      <c r="I1507" t="str">
        <f>IF(VLOOKUP(TRM!A33,'TRM - TBM Crosswalk'!$A$2:'TRM - TBM Crosswalk'!$I$1008,7,FALSE)=0,"",VLOOKUP(TRM!A33,'TRM - TBM Crosswalk'!$A$2:'TRM - TBM Crosswalk'!$I$1008,7,FALSE))</f>
        <v/>
      </c>
      <c r="J1507" t="str">
        <f>IF(VLOOKUP(TRM!A33,'TRM - TBM Crosswalk'!$A$2:'TRM - TBM Crosswalk'!$I$1008,8,FALSE)=0,"",VLOOKUP(TRM!A33,'TRM - TBM Crosswalk'!$A$2:'TRM - TBM Crosswalk'!$I$1008,8,FALSE))</f>
        <v/>
      </c>
      <c r="K1507" t="str">
        <f>IF(VLOOKUP(TRM!A33,'TRM - TBM Crosswalk'!$A$2:'TRM - TBM Crosswalk'!$I$1008,9,FALSE)=0,"",VLOOKUP(TRM!A33,'TRM - TBM Crosswalk'!$A$2:'TRM - TBM Crosswalk'!$I$1008,9,FALSE))</f>
        <v/>
      </c>
    </row>
    <row r="1508" spans="1:11" x14ac:dyDescent="0.45">
      <c r="A1508" t="str">
        <f>TRM!A34</f>
        <v>A01.006.037</v>
      </c>
      <c r="B1508" t="str">
        <f>TRM!B34</f>
        <v>Team and Organization Management</v>
      </c>
      <c r="C1508" t="str">
        <f>TRM!C34</f>
        <v>Insperity OrgPlus Reader | 11.0.2176.1</v>
      </c>
      <c r="D1508">
        <f>TRM!D34</f>
        <v>0</v>
      </c>
      <c r="E1508" t="str">
        <f>IF(VLOOKUP(TRM!A34,'TRM - TBM Crosswalk'!$A$2:'TRM - TBM Crosswalk'!$I$1008,3,FALSE)="N/A","TBD","")</f>
        <v>TBD</v>
      </c>
      <c r="F1508" t="str">
        <f>IF(VLOOKUP(TRM!A34,'TRM - TBM Crosswalk'!$A$2:'TRM - TBM Crosswalk'!$I$1008,4,FALSE)=0,"",VLOOKUP(TRM!A34,'TRM - TBM Crosswalk'!$A$2:'TRM - TBM Crosswalk'!$I$1008,4,FALSE))</f>
        <v/>
      </c>
      <c r="G1508" t="str">
        <f>IF(VLOOKUP(TRM!A34,'TRM - TBM Crosswalk'!$A$2:'TRM - TBM Crosswalk'!$I$1008,5,FALSE)=0,"",VLOOKUP(TRM!A34,'TRM - TBM Crosswalk'!$A$2:'TRM - TBM Crosswalk'!$I$1008,5,FALSE))</f>
        <v/>
      </c>
      <c r="H1508" t="str">
        <f>IF(VLOOKUP(TRM!A34,'TRM - TBM Crosswalk'!$A$2:'TRM - TBM Crosswalk'!$I$1008,6,FALSE)=0,"",VLOOKUP(TRM!A34,'TRM - TBM Crosswalk'!$A$2:'TRM - TBM Crosswalk'!$I$1008,6,FALSE))</f>
        <v/>
      </c>
      <c r="I1508" t="str">
        <f>IF(VLOOKUP(TRM!A34,'TRM - TBM Crosswalk'!$A$2:'TRM - TBM Crosswalk'!$I$1008,7,FALSE)=0,"",VLOOKUP(TRM!A34,'TRM - TBM Crosswalk'!$A$2:'TRM - TBM Crosswalk'!$I$1008,7,FALSE))</f>
        <v/>
      </c>
      <c r="J1508" t="str">
        <f>IF(VLOOKUP(TRM!A34,'TRM - TBM Crosswalk'!$A$2:'TRM - TBM Crosswalk'!$I$1008,8,FALSE)=0,"",VLOOKUP(TRM!A34,'TRM - TBM Crosswalk'!$A$2:'TRM - TBM Crosswalk'!$I$1008,8,FALSE))</f>
        <v/>
      </c>
      <c r="K1508" t="str">
        <f>IF(VLOOKUP(TRM!A34,'TRM - TBM Crosswalk'!$A$2:'TRM - TBM Crosswalk'!$I$1008,9,FALSE)=0,"",VLOOKUP(TRM!A34,'TRM - TBM Crosswalk'!$A$2:'TRM - TBM Crosswalk'!$I$1008,9,FALSE))</f>
        <v/>
      </c>
    </row>
    <row r="1509" spans="1:11" x14ac:dyDescent="0.45">
      <c r="A1509" t="str">
        <f>TRM!A35</f>
        <v>A01.006.037</v>
      </c>
      <c r="B1509" t="str">
        <f>TRM!B35</f>
        <v>Team and Organization Management</v>
      </c>
      <c r="C1509" t="str">
        <f>TRM!C35</f>
        <v>OrgChart | 11</v>
      </c>
      <c r="D1509">
        <f>TRM!D35</f>
        <v>0</v>
      </c>
      <c r="E1509" t="str">
        <f>IF(VLOOKUP(TRM!A35,'TRM - TBM Crosswalk'!$A$2:'TRM - TBM Crosswalk'!$I$1008,3,FALSE)="N/A","TBD","")</f>
        <v>TBD</v>
      </c>
      <c r="F1509" t="str">
        <f>IF(VLOOKUP(TRM!A35,'TRM - TBM Crosswalk'!$A$2:'TRM - TBM Crosswalk'!$I$1008,4,FALSE)=0,"",VLOOKUP(TRM!A35,'TRM - TBM Crosswalk'!$A$2:'TRM - TBM Crosswalk'!$I$1008,4,FALSE))</f>
        <v/>
      </c>
      <c r="G1509" t="str">
        <f>IF(VLOOKUP(TRM!A35,'TRM - TBM Crosswalk'!$A$2:'TRM - TBM Crosswalk'!$I$1008,5,FALSE)=0,"",VLOOKUP(TRM!A35,'TRM - TBM Crosswalk'!$A$2:'TRM - TBM Crosswalk'!$I$1008,5,FALSE))</f>
        <v/>
      </c>
      <c r="H1509" t="str">
        <f>IF(VLOOKUP(TRM!A35,'TRM - TBM Crosswalk'!$A$2:'TRM - TBM Crosswalk'!$I$1008,6,FALSE)=0,"",VLOOKUP(TRM!A35,'TRM - TBM Crosswalk'!$A$2:'TRM - TBM Crosswalk'!$I$1008,6,FALSE))</f>
        <v/>
      </c>
      <c r="I1509" t="str">
        <f>IF(VLOOKUP(TRM!A35,'TRM - TBM Crosswalk'!$A$2:'TRM - TBM Crosswalk'!$I$1008,7,FALSE)=0,"",VLOOKUP(TRM!A35,'TRM - TBM Crosswalk'!$A$2:'TRM - TBM Crosswalk'!$I$1008,7,FALSE))</f>
        <v/>
      </c>
      <c r="J1509" t="str">
        <f>IF(VLOOKUP(TRM!A35,'TRM - TBM Crosswalk'!$A$2:'TRM - TBM Crosswalk'!$I$1008,8,FALSE)=0,"",VLOOKUP(TRM!A35,'TRM - TBM Crosswalk'!$A$2:'TRM - TBM Crosswalk'!$I$1008,8,FALSE))</f>
        <v/>
      </c>
      <c r="K1509" t="str">
        <f>IF(VLOOKUP(TRM!A35,'TRM - TBM Crosswalk'!$A$2:'TRM - TBM Crosswalk'!$I$1008,9,FALSE)=0,"",VLOOKUP(TRM!A35,'TRM - TBM Crosswalk'!$A$2:'TRM - TBM Crosswalk'!$I$1008,9,FALSE))</f>
        <v/>
      </c>
    </row>
    <row r="1510" spans="1:11" x14ac:dyDescent="0.45">
      <c r="A1510" t="str">
        <f>TRM!A36</f>
        <v>A01.006.037</v>
      </c>
      <c r="B1510" t="str">
        <f>TRM!B36</f>
        <v>Team and Organization Management</v>
      </c>
      <c r="C1510" t="str">
        <f>TRM!C36</f>
        <v>OrgChart Now connection | 8.3.0</v>
      </c>
      <c r="D1510">
        <f>TRM!D36</f>
        <v>0</v>
      </c>
      <c r="E1510" t="str">
        <f>IF(VLOOKUP(TRM!A36,'TRM - TBM Crosswalk'!$A$2:'TRM - TBM Crosswalk'!$I$1008,3,FALSE)="N/A","TBD","")</f>
        <v>TBD</v>
      </c>
      <c r="F1510" t="str">
        <f>IF(VLOOKUP(TRM!A36,'TRM - TBM Crosswalk'!$A$2:'TRM - TBM Crosswalk'!$I$1008,4,FALSE)=0,"",VLOOKUP(TRM!A36,'TRM - TBM Crosswalk'!$A$2:'TRM - TBM Crosswalk'!$I$1008,4,FALSE))</f>
        <v/>
      </c>
      <c r="G1510" t="str">
        <f>IF(VLOOKUP(TRM!A36,'TRM - TBM Crosswalk'!$A$2:'TRM - TBM Crosswalk'!$I$1008,5,FALSE)=0,"",VLOOKUP(TRM!A36,'TRM - TBM Crosswalk'!$A$2:'TRM - TBM Crosswalk'!$I$1008,5,FALSE))</f>
        <v/>
      </c>
      <c r="H1510" t="str">
        <f>IF(VLOOKUP(TRM!A36,'TRM - TBM Crosswalk'!$A$2:'TRM - TBM Crosswalk'!$I$1008,6,FALSE)=0,"",VLOOKUP(TRM!A36,'TRM - TBM Crosswalk'!$A$2:'TRM - TBM Crosswalk'!$I$1008,6,FALSE))</f>
        <v/>
      </c>
      <c r="I1510" t="str">
        <f>IF(VLOOKUP(TRM!A36,'TRM - TBM Crosswalk'!$A$2:'TRM - TBM Crosswalk'!$I$1008,7,FALSE)=0,"",VLOOKUP(TRM!A36,'TRM - TBM Crosswalk'!$A$2:'TRM - TBM Crosswalk'!$I$1008,7,FALSE))</f>
        <v/>
      </c>
      <c r="J1510" t="str">
        <f>IF(VLOOKUP(TRM!A36,'TRM - TBM Crosswalk'!$A$2:'TRM - TBM Crosswalk'!$I$1008,8,FALSE)=0,"",VLOOKUP(TRM!A36,'TRM - TBM Crosswalk'!$A$2:'TRM - TBM Crosswalk'!$I$1008,8,FALSE))</f>
        <v/>
      </c>
      <c r="K1510" t="str">
        <f>IF(VLOOKUP(TRM!A36,'TRM - TBM Crosswalk'!$A$2:'TRM - TBM Crosswalk'!$I$1008,9,FALSE)=0,"",VLOOKUP(TRM!A36,'TRM - TBM Crosswalk'!$A$2:'TRM - TBM Crosswalk'!$I$1008,9,FALSE))</f>
        <v/>
      </c>
    </row>
    <row r="1511" spans="1:11" x14ac:dyDescent="0.45">
      <c r="A1511" t="str">
        <f>TRM!A207</f>
        <v>A01.012.081</v>
      </c>
      <c r="B1511" t="str">
        <f>TRM!B207</f>
        <v>License Management</v>
      </c>
      <c r="C1511" t="str">
        <f>TRM!C207</f>
        <v>FlexNet Server 2017.08.0 | 2017.08.0.4</v>
      </c>
      <c r="D1511">
        <f>TRM!D207</f>
        <v>0</v>
      </c>
      <c r="E1511" t="str">
        <f>IF(VLOOKUP(TRM!A207,'TRM - TBM Crosswalk'!$A$2:'TRM - TBM Crosswalk'!$I$1008,3,FALSE)="N/A","TBD","")</f>
        <v>TBD</v>
      </c>
      <c r="F1511" t="str">
        <f>IF(VLOOKUP(TRM!A207,'TRM - TBM Crosswalk'!$A$2:'TRM - TBM Crosswalk'!$I$1008,4,FALSE)=0,"",VLOOKUP(TRM!A207,'TRM - TBM Crosswalk'!$A$2:'TRM - TBM Crosswalk'!$I$1008,4,FALSE))</f>
        <v/>
      </c>
      <c r="G1511" t="str">
        <f>IF(VLOOKUP(TRM!A207,'TRM - TBM Crosswalk'!$A$2:'TRM - TBM Crosswalk'!$I$1008,5,FALSE)=0,"",VLOOKUP(TRM!A207,'TRM - TBM Crosswalk'!$A$2:'TRM - TBM Crosswalk'!$I$1008,5,FALSE))</f>
        <v/>
      </c>
      <c r="H1511" t="str">
        <f>IF(VLOOKUP(TRM!A207,'TRM - TBM Crosswalk'!$A$2:'TRM - TBM Crosswalk'!$I$1008,6,FALSE)=0,"",VLOOKUP(TRM!A207,'TRM - TBM Crosswalk'!$A$2:'TRM - TBM Crosswalk'!$I$1008,6,FALSE))</f>
        <v/>
      </c>
      <c r="I1511" t="str">
        <f>IF(VLOOKUP(TRM!A207,'TRM - TBM Crosswalk'!$A$2:'TRM - TBM Crosswalk'!$I$1008,7,FALSE)=0,"",VLOOKUP(TRM!A207,'TRM - TBM Crosswalk'!$A$2:'TRM - TBM Crosswalk'!$I$1008,7,FALSE))</f>
        <v/>
      </c>
      <c r="J1511" t="str">
        <f>IF(VLOOKUP(TRM!A207,'TRM - TBM Crosswalk'!$A$2:'TRM - TBM Crosswalk'!$I$1008,8,FALSE)=0,"",VLOOKUP(TRM!A207,'TRM - TBM Crosswalk'!$A$2:'TRM - TBM Crosswalk'!$I$1008,8,FALSE))</f>
        <v/>
      </c>
      <c r="K1511" t="str">
        <f>IF(VLOOKUP(TRM!A207,'TRM - TBM Crosswalk'!$A$2:'TRM - TBM Crosswalk'!$I$1008,9,FALSE)=0,"",VLOOKUP(TRM!A207,'TRM - TBM Crosswalk'!$A$2:'TRM - TBM Crosswalk'!$I$1008,9,FALSE))</f>
        <v/>
      </c>
    </row>
    <row r="1512" spans="1:11" x14ac:dyDescent="0.45">
      <c r="A1512" t="str">
        <f>TRM!A208</f>
        <v>A01.012.081</v>
      </c>
      <c r="B1512" t="str">
        <f>TRM!B208</f>
        <v>License Management</v>
      </c>
      <c r="C1512" t="str">
        <f>TRM!C208</f>
        <v>FlexNet Server 2017.08.0 | 2017.08.0.7</v>
      </c>
      <c r="D1512">
        <f>TRM!D208</f>
        <v>0</v>
      </c>
      <c r="E1512" t="str">
        <f>IF(VLOOKUP(TRM!A208,'TRM - TBM Crosswalk'!$A$2:'TRM - TBM Crosswalk'!$I$1008,3,FALSE)="N/A","TBD","")</f>
        <v>TBD</v>
      </c>
      <c r="F1512" t="str">
        <f>IF(VLOOKUP(TRM!A208,'TRM - TBM Crosswalk'!$A$2:'TRM - TBM Crosswalk'!$I$1008,4,FALSE)=0,"",VLOOKUP(TRM!A208,'TRM - TBM Crosswalk'!$A$2:'TRM - TBM Crosswalk'!$I$1008,4,FALSE))</f>
        <v/>
      </c>
      <c r="G1512" t="str">
        <f>IF(VLOOKUP(TRM!A208,'TRM - TBM Crosswalk'!$A$2:'TRM - TBM Crosswalk'!$I$1008,5,FALSE)=0,"",VLOOKUP(TRM!A208,'TRM - TBM Crosswalk'!$A$2:'TRM - TBM Crosswalk'!$I$1008,5,FALSE))</f>
        <v/>
      </c>
      <c r="H1512" t="str">
        <f>IF(VLOOKUP(TRM!A208,'TRM - TBM Crosswalk'!$A$2:'TRM - TBM Crosswalk'!$I$1008,6,FALSE)=0,"",VLOOKUP(TRM!A208,'TRM - TBM Crosswalk'!$A$2:'TRM - TBM Crosswalk'!$I$1008,6,FALSE))</f>
        <v/>
      </c>
      <c r="I1512" t="str">
        <f>IF(VLOOKUP(TRM!A208,'TRM - TBM Crosswalk'!$A$2:'TRM - TBM Crosswalk'!$I$1008,7,FALSE)=0,"",VLOOKUP(TRM!A208,'TRM - TBM Crosswalk'!$A$2:'TRM - TBM Crosswalk'!$I$1008,7,FALSE))</f>
        <v/>
      </c>
      <c r="J1512" t="str">
        <f>IF(VLOOKUP(TRM!A208,'TRM - TBM Crosswalk'!$A$2:'TRM - TBM Crosswalk'!$I$1008,8,FALSE)=0,"",VLOOKUP(TRM!A208,'TRM - TBM Crosswalk'!$A$2:'TRM - TBM Crosswalk'!$I$1008,8,FALSE))</f>
        <v/>
      </c>
      <c r="K1512" t="str">
        <f>IF(VLOOKUP(TRM!A208,'TRM - TBM Crosswalk'!$A$2:'TRM - TBM Crosswalk'!$I$1008,9,FALSE)=0,"",VLOOKUP(TRM!A208,'TRM - TBM Crosswalk'!$A$2:'TRM - TBM Crosswalk'!$I$1008,9,FALSE))</f>
        <v/>
      </c>
    </row>
    <row r="1513" spans="1:11" x14ac:dyDescent="0.45">
      <c r="A1513" t="str">
        <f>TRM!A209</f>
        <v>A01.012.081</v>
      </c>
      <c r="B1513" t="str">
        <f>TRM!B209</f>
        <v>License Management</v>
      </c>
      <c r="C1513" t="str">
        <f>TRM!C209</f>
        <v>FlexNet Server 2017.08.0 | 2017.08.0.9</v>
      </c>
      <c r="D1513">
        <f>TRM!D209</f>
        <v>0</v>
      </c>
      <c r="E1513" t="str">
        <f>IF(VLOOKUP(TRM!A209,'TRM - TBM Crosswalk'!$A$2:'TRM - TBM Crosswalk'!$I$1008,3,FALSE)="N/A","TBD","")</f>
        <v>TBD</v>
      </c>
      <c r="F1513" t="str">
        <f>IF(VLOOKUP(TRM!A209,'TRM - TBM Crosswalk'!$A$2:'TRM - TBM Crosswalk'!$I$1008,4,FALSE)=0,"",VLOOKUP(TRM!A209,'TRM - TBM Crosswalk'!$A$2:'TRM - TBM Crosswalk'!$I$1008,4,FALSE))</f>
        <v/>
      </c>
      <c r="G1513" t="str">
        <f>IF(VLOOKUP(TRM!A209,'TRM - TBM Crosswalk'!$A$2:'TRM - TBM Crosswalk'!$I$1008,5,FALSE)=0,"",VLOOKUP(TRM!A209,'TRM - TBM Crosswalk'!$A$2:'TRM - TBM Crosswalk'!$I$1008,5,FALSE))</f>
        <v/>
      </c>
      <c r="H1513" t="str">
        <f>IF(VLOOKUP(TRM!A209,'TRM - TBM Crosswalk'!$A$2:'TRM - TBM Crosswalk'!$I$1008,6,FALSE)=0,"",VLOOKUP(TRM!A209,'TRM - TBM Crosswalk'!$A$2:'TRM - TBM Crosswalk'!$I$1008,6,FALSE))</f>
        <v/>
      </c>
      <c r="I1513" t="str">
        <f>IF(VLOOKUP(TRM!A209,'TRM - TBM Crosswalk'!$A$2:'TRM - TBM Crosswalk'!$I$1008,7,FALSE)=0,"",VLOOKUP(TRM!A209,'TRM - TBM Crosswalk'!$A$2:'TRM - TBM Crosswalk'!$I$1008,7,FALSE))</f>
        <v/>
      </c>
      <c r="J1513" t="str">
        <f>IF(VLOOKUP(TRM!A209,'TRM - TBM Crosswalk'!$A$2:'TRM - TBM Crosswalk'!$I$1008,8,FALSE)=0,"",VLOOKUP(TRM!A209,'TRM - TBM Crosswalk'!$A$2:'TRM - TBM Crosswalk'!$I$1008,8,FALSE))</f>
        <v/>
      </c>
      <c r="K1513" t="str">
        <f>IF(VLOOKUP(TRM!A209,'TRM - TBM Crosswalk'!$A$2:'TRM - TBM Crosswalk'!$I$1008,9,FALSE)=0,"",VLOOKUP(TRM!A209,'TRM - TBM Crosswalk'!$A$2:'TRM - TBM Crosswalk'!$I$1008,9,FALSE))</f>
        <v/>
      </c>
    </row>
    <row r="1514" spans="1:11" x14ac:dyDescent="0.45">
      <c r="A1514" t="str">
        <f>TRM!A210</f>
        <v>A01.012.081</v>
      </c>
      <c r="B1514" t="str">
        <f>TRM!B210</f>
        <v>License Management</v>
      </c>
      <c r="C1514" t="str">
        <f>TRM!C210</f>
        <v>GXP License Manager | 19.0.0.41</v>
      </c>
      <c r="D1514">
        <f>TRM!D210</f>
        <v>0</v>
      </c>
      <c r="E1514" t="str">
        <f>IF(VLOOKUP(TRM!A210,'TRM - TBM Crosswalk'!$A$2:'TRM - TBM Crosswalk'!$I$1008,3,FALSE)="N/A","TBD","")</f>
        <v>TBD</v>
      </c>
      <c r="F1514" t="str">
        <f>IF(VLOOKUP(TRM!A210,'TRM - TBM Crosswalk'!$A$2:'TRM - TBM Crosswalk'!$I$1008,4,FALSE)=0,"",VLOOKUP(TRM!A210,'TRM - TBM Crosswalk'!$A$2:'TRM - TBM Crosswalk'!$I$1008,4,FALSE))</f>
        <v/>
      </c>
      <c r="G1514" t="str">
        <f>IF(VLOOKUP(TRM!A210,'TRM - TBM Crosswalk'!$A$2:'TRM - TBM Crosswalk'!$I$1008,5,FALSE)=0,"",VLOOKUP(TRM!A210,'TRM - TBM Crosswalk'!$A$2:'TRM - TBM Crosswalk'!$I$1008,5,FALSE))</f>
        <v/>
      </c>
      <c r="H1514" t="str">
        <f>IF(VLOOKUP(TRM!A210,'TRM - TBM Crosswalk'!$A$2:'TRM - TBM Crosswalk'!$I$1008,6,FALSE)=0,"",VLOOKUP(TRM!A210,'TRM - TBM Crosswalk'!$A$2:'TRM - TBM Crosswalk'!$I$1008,6,FALSE))</f>
        <v/>
      </c>
      <c r="I1514" t="str">
        <f>IF(VLOOKUP(TRM!A210,'TRM - TBM Crosswalk'!$A$2:'TRM - TBM Crosswalk'!$I$1008,7,FALSE)=0,"",VLOOKUP(TRM!A210,'TRM - TBM Crosswalk'!$A$2:'TRM - TBM Crosswalk'!$I$1008,7,FALSE))</f>
        <v/>
      </c>
      <c r="J1514" t="str">
        <f>IF(VLOOKUP(TRM!A210,'TRM - TBM Crosswalk'!$A$2:'TRM - TBM Crosswalk'!$I$1008,8,FALSE)=0,"",VLOOKUP(TRM!A210,'TRM - TBM Crosswalk'!$A$2:'TRM - TBM Crosswalk'!$I$1008,8,FALSE))</f>
        <v/>
      </c>
      <c r="K1514" t="str">
        <f>IF(VLOOKUP(TRM!A210,'TRM - TBM Crosswalk'!$A$2:'TRM - TBM Crosswalk'!$I$1008,9,FALSE)=0,"",VLOOKUP(TRM!A210,'TRM - TBM Crosswalk'!$A$2:'TRM - TBM Crosswalk'!$I$1008,9,FALSE))</f>
        <v/>
      </c>
    </row>
    <row r="1515" spans="1:11" x14ac:dyDescent="0.45">
      <c r="A1515" t="str">
        <f>TRM!A211</f>
        <v>A01.012.081</v>
      </c>
      <c r="B1515" t="str">
        <f>TRM!B211</f>
        <v>License Management</v>
      </c>
      <c r="C1515" t="str">
        <f>TRM!C211</f>
        <v>IHS Markit License Manager | 1.5.0.0023</v>
      </c>
      <c r="D1515">
        <f>TRM!D211</f>
        <v>0</v>
      </c>
      <c r="E1515" t="str">
        <f>IF(VLOOKUP(TRM!A211,'TRM - TBM Crosswalk'!$A$2:'TRM - TBM Crosswalk'!$I$1008,3,FALSE)="N/A","TBD","")</f>
        <v>TBD</v>
      </c>
      <c r="F1515" t="str">
        <f>IF(VLOOKUP(TRM!A211,'TRM - TBM Crosswalk'!$A$2:'TRM - TBM Crosswalk'!$I$1008,4,FALSE)=0,"",VLOOKUP(TRM!A211,'TRM - TBM Crosswalk'!$A$2:'TRM - TBM Crosswalk'!$I$1008,4,FALSE))</f>
        <v/>
      </c>
      <c r="G1515" t="str">
        <f>IF(VLOOKUP(TRM!A211,'TRM - TBM Crosswalk'!$A$2:'TRM - TBM Crosswalk'!$I$1008,5,FALSE)=0,"",VLOOKUP(TRM!A211,'TRM - TBM Crosswalk'!$A$2:'TRM - TBM Crosswalk'!$I$1008,5,FALSE))</f>
        <v/>
      </c>
      <c r="H1515" t="str">
        <f>IF(VLOOKUP(TRM!A211,'TRM - TBM Crosswalk'!$A$2:'TRM - TBM Crosswalk'!$I$1008,6,FALSE)=0,"",VLOOKUP(TRM!A211,'TRM - TBM Crosswalk'!$A$2:'TRM - TBM Crosswalk'!$I$1008,6,FALSE))</f>
        <v/>
      </c>
      <c r="I1515" t="str">
        <f>IF(VLOOKUP(TRM!A211,'TRM - TBM Crosswalk'!$A$2:'TRM - TBM Crosswalk'!$I$1008,7,FALSE)=0,"",VLOOKUP(TRM!A211,'TRM - TBM Crosswalk'!$A$2:'TRM - TBM Crosswalk'!$I$1008,7,FALSE))</f>
        <v/>
      </c>
      <c r="J1515" t="str">
        <f>IF(VLOOKUP(TRM!A211,'TRM - TBM Crosswalk'!$A$2:'TRM - TBM Crosswalk'!$I$1008,8,FALSE)=0,"",VLOOKUP(TRM!A211,'TRM - TBM Crosswalk'!$A$2:'TRM - TBM Crosswalk'!$I$1008,8,FALSE))</f>
        <v/>
      </c>
      <c r="K1515" t="str">
        <f>IF(VLOOKUP(TRM!A211,'TRM - TBM Crosswalk'!$A$2:'TRM - TBM Crosswalk'!$I$1008,9,FALSE)=0,"",VLOOKUP(TRM!A211,'TRM - TBM Crosswalk'!$A$2:'TRM - TBM Crosswalk'!$I$1008,9,FALSE))</f>
        <v/>
      </c>
    </row>
    <row r="1516" spans="1:11" x14ac:dyDescent="0.45">
      <c r="A1516" t="str">
        <f>TRM!A212</f>
        <v>A01.012.081</v>
      </c>
      <c r="B1516" t="str">
        <f>TRM!B212</f>
        <v>License Management</v>
      </c>
      <c r="C1516" t="str">
        <f>TRM!C212</f>
        <v>Intergraph Licensing 11.13.2 | 11.13.0201.00001</v>
      </c>
      <c r="D1516">
        <f>TRM!D212</f>
        <v>0</v>
      </c>
      <c r="E1516" t="str">
        <f>IF(VLOOKUP(TRM!A212,'TRM - TBM Crosswalk'!$A$2:'TRM - TBM Crosswalk'!$I$1008,3,FALSE)="N/A","TBD","")</f>
        <v>TBD</v>
      </c>
      <c r="F1516" t="str">
        <f>IF(VLOOKUP(TRM!A212,'TRM - TBM Crosswalk'!$A$2:'TRM - TBM Crosswalk'!$I$1008,4,FALSE)=0,"",VLOOKUP(TRM!A212,'TRM - TBM Crosswalk'!$A$2:'TRM - TBM Crosswalk'!$I$1008,4,FALSE))</f>
        <v/>
      </c>
      <c r="G1516" t="str">
        <f>IF(VLOOKUP(TRM!A212,'TRM - TBM Crosswalk'!$A$2:'TRM - TBM Crosswalk'!$I$1008,5,FALSE)=0,"",VLOOKUP(TRM!A212,'TRM - TBM Crosswalk'!$A$2:'TRM - TBM Crosswalk'!$I$1008,5,FALSE))</f>
        <v/>
      </c>
      <c r="H1516" t="str">
        <f>IF(VLOOKUP(TRM!A212,'TRM - TBM Crosswalk'!$A$2:'TRM - TBM Crosswalk'!$I$1008,6,FALSE)=0,"",VLOOKUP(TRM!A212,'TRM - TBM Crosswalk'!$A$2:'TRM - TBM Crosswalk'!$I$1008,6,FALSE))</f>
        <v/>
      </c>
      <c r="I1516" t="str">
        <f>IF(VLOOKUP(TRM!A212,'TRM - TBM Crosswalk'!$A$2:'TRM - TBM Crosswalk'!$I$1008,7,FALSE)=0,"",VLOOKUP(TRM!A212,'TRM - TBM Crosswalk'!$A$2:'TRM - TBM Crosswalk'!$I$1008,7,FALSE))</f>
        <v/>
      </c>
      <c r="J1516" t="str">
        <f>IF(VLOOKUP(TRM!A212,'TRM - TBM Crosswalk'!$A$2:'TRM - TBM Crosswalk'!$I$1008,8,FALSE)=0,"",VLOOKUP(TRM!A212,'TRM - TBM Crosswalk'!$A$2:'TRM - TBM Crosswalk'!$I$1008,8,FALSE))</f>
        <v/>
      </c>
      <c r="K1516" t="str">
        <f>IF(VLOOKUP(TRM!A212,'TRM - TBM Crosswalk'!$A$2:'TRM - TBM Crosswalk'!$I$1008,9,FALSE)=0,"",VLOOKUP(TRM!A212,'TRM - TBM Crosswalk'!$A$2:'TRM - TBM Crosswalk'!$I$1008,9,FALSE))</f>
        <v/>
      </c>
    </row>
    <row r="1517" spans="1:11" x14ac:dyDescent="0.45">
      <c r="A1517" t="str">
        <f>TRM!A213</f>
        <v>A01.012.081</v>
      </c>
      <c r="B1517" t="str">
        <f>TRM!B213</f>
        <v>License Management</v>
      </c>
      <c r="C1517" t="str">
        <f>TRM!C213</f>
        <v>Johnson Controls - Metasys License Activator 8.1 | 8.1.0.3024</v>
      </c>
      <c r="D1517">
        <f>TRM!D213</f>
        <v>0</v>
      </c>
      <c r="E1517" t="str">
        <f>IF(VLOOKUP(TRM!A213,'TRM - TBM Crosswalk'!$A$2:'TRM - TBM Crosswalk'!$I$1008,3,FALSE)="N/A","TBD","")</f>
        <v>TBD</v>
      </c>
      <c r="F1517" t="str">
        <f>IF(VLOOKUP(TRM!A213,'TRM - TBM Crosswalk'!$A$2:'TRM - TBM Crosswalk'!$I$1008,4,FALSE)=0,"",VLOOKUP(TRM!A213,'TRM - TBM Crosswalk'!$A$2:'TRM - TBM Crosswalk'!$I$1008,4,FALSE))</f>
        <v/>
      </c>
      <c r="G1517" t="str">
        <f>IF(VLOOKUP(TRM!A213,'TRM - TBM Crosswalk'!$A$2:'TRM - TBM Crosswalk'!$I$1008,5,FALSE)=0,"",VLOOKUP(TRM!A213,'TRM - TBM Crosswalk'!$A$2:'TRM - TBM Crosswalk'!$I$1008,5,FALSE))</f>
        <v/>
      </c>
      <c r="H1517" t="str">
        <f>IF(VLOOKUP(TRM!A213,'TRM - TBM Crosswalk'!$A$2:'TRM - TBM Crosswalk'!$I$1008,6,FALSE)=0,"",VLOOKUP(TRM!A213,'TRM - TBM Crosswalk'!$A$2:'TRM - TBM Crosswalk'!$I$1008,6,FALSE))</f>
        <v/>
      </c>
      <c r="I1517" t="str">
        <f>IF(VLOOKUP(TRM!A213,'TRM - TBM Crosswalk'!$A$2:'TRM - TBM Crosswalk'!$I$1008,7,FALSE)=0,"",VLOOKUP(TRM!A213,'TRM - TBM Crosswalk'!$A$2:'TRM - TBM Crosswalk'!$I$1008,7,FALSE))</f>
        <v/>
      </c>
      <c r="J1517" t="str">
        <f>IF(VLOOKUP(TRM!A213,'TRM - TBM Crosswalk'!$A$2:'TRM - TBM Crosswalk'!$I$1008,8,FALSE)=0,"",VLOOKUP(TRM!A213,'TRM - TBM Crosswalk'!$A$2:'TRM - TBM Crosswalk'!$I$1008,8,FALSE))</f>
        <v/>
      </c>
      <c r="K1517" t="str">
        <f>IF(VLOOKUP(TRM!A213,'TRM - TBM Crosswalk'!$A$2:'TRM - TBM Crosswalk'!$I$1008,9,FALSE)=0,"",VLOOKUP(TRM!A213,'TRM - TBM Crosswalk'!$A$2:'TRM - TBM Crosswalk'!$I$1008,9,FALSE))</f>
        <v/>
      </c>
    </row>
    <row r="1518" spans="1:11" x14ac:dyDescent="0.45">
      <c r="A1518" t="str">
        <f>TRM!A259</f>
        <v>A01.012.083</v>
      </c>
      <c r="B1518" t="str">
        <f>TRM!B259</f>
        <v>Software Distribution</v>
      </c>
      <c r="C1518" t="str">
        <f>TRM!C259</f>
        <v>Dell Command / Update | 2.3.0</v>
      </c>
      <c r="D1518">
        <f>TRM!D259</f>
        <v>0</v>
      </c>
      <c r="E1518" t="str">
        <f>IF(VLOOKUP(TRM!A259,'TRM - TBM Crosswalk'!$A$2:'TRM - TBM Crosswalk'!$I$1008,3,FALSE)="N/A","TBD","")</f>
        <v/>
      </c>
      <c r="F1518" t="str">
        <f>IF(VLOOKUP(TRM!A259,'TRM - TBM Crosswalk'!$A$2:'TRM - TBM Crosswalk'!$I$1008,4,FALSE)=0,"",VLOOKUP(TRM!A259,'TRM - TBM Crosswalk'!$A$2:'TRM - TBM Crosswalk'!$I$1008,4,FALSE))</f>
        <v/>
      </c>
      <c r="G1518" t="str">
        <f>IF(VLOOKUP(TRM!A259,'TRM - TBM Crosswalk'!$A$2:'TRM - TBM Crosswalk'!$I$1008,5,FALSE)=0,"",VLOOKUP(TRM!A259,'TRM - TBM Crosswalk'!$A$2:'TRM - TBM Crosswalk'!$I$1008,5,FALSE))</f>
        <v/>
      </c>
      <c r="H1518" t="str">
        <f>IF(VLOOKUP(TRM!A259,'TRM - TBM Crosswalk'!$A$2:'TRM - TBM Crosswalk'!$I$1008,6,FALSE)=0,"",VLOOKUP(TRM!A259,'TRM - TBM Crosswalk'!$A$2:'TRM - TBM Crosswalk'!$I$1008,6,FALSE))</f>
        <v/>
      </c>
      <c r="I1518" t="str">
        <f>IF(VLOOKUP(TRM!A259,'TRM - TBM Crosswalk'!$A$2:'TRM - TBM Crosswalk'!$I$1008,7,FALSE)=0,"",VLOOKUP(TRM!A259,'TRM - TBM Crosswalk'!$A$2:'TRM - TBM Crosswalk'!$I$1008,7,FALSE))</f>
        <v>Delivery Services</v>
      </c>
      <c r="J1518" t="str">
        <f>IF(VLOOKUP(TRM!A259,'TRM - TBM Crosswalk'!$A$2:'TRM - TBM Crosswalk'!$I$1008,8,FALSE)=0,"",VLOOKUP(TRM!A259,'TRM - TBM Crosswalk'!$A$2:'TRM - TBM Crosswalk'!$I$1008,8,FALSE))</f>
        <v>Operations</v>
      </c>
      <c r="K1518" t="str">
        <f>IF(VLOOKUP(TRM!A259,'TRM - TBM Crosswalk'!$A$2:'TRM - TBM Crosswalk'!$I$1008,9,FALSE)=0,"",VLOOKUP(TRM!A259,'TRM - TBM Crosswalk'!$A$2:'TRM - TBM Crosswalk'!$I$1008,9,FALSE))</f>
        <v>Deployment &amp; Administration</v>
      </c>
    </row>
    <row r="1519" spans="1:11" x14ac:dyDescent="0.45">
      <c r="A1519" t="str">
        <f>TRM!A260</f>
        <v>A01.012.083</v>
      </c>
      <c r="B1519" t="str">
        <f>TRM!B260</f>
        <v>Software Distribution</v>
      </c>
      <c r="C1519" t="str">
        <f>TRM!C260</f>
        <v>Dell Command / Update | 2.3.1</v>
      </c>
      <c r="D1519">
        <f>TRM!D260</f>
        <v>0</v>
      </c>
      <c r="E1519" t="str">
        <f>IF(VLOOKUP(TRM!A260,'TRM - TBM Crosswalk'!$A$2:'TRM - TBM Crosswalk'!$I$1008,3,FALSE)="N/A","TBD","")</f>
        <v/>
      </c>
      <c r="F1519" t="str">
        <f>IF(VLOOKUP(TRM!A260,'TRM - TBM Crosswalk'!$A$2:'TRM - TBM Crosswalk'!$I$1008,4,FALSE)=0,"",VLOOKUP(TRM!A260,'TRM - TBM Crosswalk'!$A$2:'TRM - TBM Crosswalk'!$I$1008,4,FALSE))</f>
        <v/>
      </c>
      <c r="G1519" t="str">
        <f>IF(VLOOKUP(TRM!A260,'TRM - TBM Crosswalk'!$A$2:'TRM - TBM Crosswalk'!$I$1008,5,FALSE)=0,"",VLOOKUP(TRM!A260,'TRM - TBM Crosswalk'!$A$2:'TRM - TBM Crosswalk'!$I$1008,5,FALSE))</f>
        <v/>
      </c>
      <c r="H1519" t="str">
        <f>IF(VLOOKUP(TRM!A260,'TRM - TBM Crosswalk'!$A$2:'TRM - TBM Crosswalk'!$I$1008,6,FALSE)=0,"",VLOOKUP(TRM!A260,'TRM - TBM Crosswalk'!$A$2:'TRM - TBM Crosswalk'!$I$1008,6,FALSE))</f>
        <v/>
      </c>
      <c r="I1519" t="str">
        <f>IF(VLOOKUP(TRM!A260,'TRM - TBM Crosswalk'!$A$2:'TRM - TBM Crosswalk'!$I$1008,7,FALSE)=0,"",VLOOKUP(TRM!A260,'TRM - TBM Crosswalk'!$A$2:'TRM - TBM Crosswalk'!$I$1008,7,FALSE))</f>
        <v>Delivery Services</v>
      </c>
      <c r="J1519" t="str">
        <f>IF(VLOOKUP(TRM!A260,'TRM - TBM Crosswalk'!$A$2:'TRM - TBM Crosswalk'!$I$1008,8,FALSE)=0,"",VLOOKUP(TRM!A260,'TRM - TBM Crosswalk'!$A$2:'TRM - TBM Crosswalk'!$I$1008,8,FALSE))</f>
        <v>Operations</v>
      </c>
      <c r="K1519" t="str">
        <f>IF(VLOOKUP(TRM!A260,'TRM - TBM Crosswalk'!$A$2:'TRM - TBM Crosswalk'!$I$1008,9,FALSE)=0,"",VLOOKUP(TRM!A260,'TRM - TBM Crosswalk'!$A$2:'TRM - TBM Crosswalk'!$I$1008,9,FALSE))</f>
        <v>Deployment &amp; Administration</v>
      </c>
    </row>
    <row r="1520" spans="1:11" x14ac:dyDescent="0.45">
      <c r="A1520" t="str">
        <f>TRM!A261</f>
        <v>A01.012.083</v>
      </c>
      <c r="B1520" t="str">
        <f>TRM!B261</f>
        <v>Software Distribution</v>
      </c>
      <c r="C1520" t="str">
        <f>TRM!C261</f>
        <v>Dell Command / Update | 2.4.0</v>
      </c>
      <c r="D1520">
        <f>TRM!D261</f>
        <v>0</v>
      </c>
      <c r="E1520" t="str">
        <f>IF(VLOOKUP(TRM!A261,'TRM - TBM Crosswalk'!$A$2:'TRM - TBM Crosswalk'!$I$1008,3,FALSE)="N/A","TBD","")</f>
        <v/>
      </c>
      <c r="F1520" t="str">
        <f>IF(VLOOKUP(TRM!A261,'TRM - TBM Crosswalk'!$A$2:'TRM - TBM Crosswalk'!$I$1008,4,FALSE)=0,"",VLOOKUP(TRM!A261,'TRM - TBM Crosswalk'!$A$2:'TRM - TBM Crosswalk'!$I$1008,4,FALSE))</f>
        <v/>
      </c>
      <c r="G1520" t="str">
        <f>IF(VLOOKUP(TRM!A261,'TRM - TBM Crosswalk'!$A$2:'TRM - TBM Crosswalk'!$I$1008,5,FALSE)=0,"",VLOOKUP(TRM!A261,'TRM - TBM Crosswalk'!$A$2:'TRM - TBM Crosswalk'!$I$1008,5,FALSE))</f>
        <v/>
      </c>
      <c r="H1520" t="str">
        <f>IF(VLOOKUP(TRM!A261,'TRM - TBM Crosswalk'!$A$2:'TRM - TBM Crosswalk'!$I$1008,6,FALSE)=0,"",VLOOKUP(TRM!A261,'TRM - TBM Crosswalk'!$A$2:'TRM - TBM Crosswalk'!$I$1008,6,FALSE))</f>
        <v/>
      </c>
      <c r="I1520" t="str">
        <f>IF(VLOOKUP(TRM!A261,'TRM - TBM Crosswalk'!$A$2:'TRM - TBM Crosswalk'!$I$1008,7,FALSE)=0,"",VLOOKUP(TRM!A261,'TRM - TBM Crosswalk'!$A$2:'TRM - TBM Crosswalk'!$I$1008,7,FALSE))</f>
        <v>Delivery Services</v>
      </c>
      <c r="J1520" t="str">
        <f>IF(VLOOKUP(TRM!A261,'TRM - TBM Crosswalk'!$A$2:'TRM - TBM Crosswalk'!$I$1008,8,FALSE)=0,"",VLOOKUP(TRM!A261,'TRM - TBM Crosswalk'!$A$2:'TRM - TBM Crosswalk'!$I$1008,8,FALSE))</f>
        <v>Operations</v>
      </c>
      <c r="K1520" t="str">
        <f>IF(VLOOKUP(TRM!A261,'TRM - TBM Crosswalk'!$A$2:'TRM - TBM Crosswalk'!$I$1008,9,FALSE)=0,"",VLOOKUP(TRM!A261,'TRM - TBM Crosswalk'!$A$2:'TRM - TBM Crosswalk'!$I$1008,9,FALSE))</f>
        <v>Deployment &amp; Administration</v>
      </c>
    </row>
    <row r="1521" spans="1:11" x14ac:dyDescent="0.45">
      <c r="A1521" t="str">
        <f>TRM!A262</f>
        <v>A01.012.083</v>
      </c>
      <c r="B1521" t="str">
        <f>TRM!B262</f>
        <v>Software Distribution</v>
      </c>
      <c r="C1521" t="str">
        <f>TRM!C262</f>
        <v>Dell Command / Update | 3.1.0</v>
      </c>
      <c r="D1521">
        <f>TRM!D262</f>
        <v>0</v>
      </c>
      <c r="E1521" t="str">
        <f>IF(VLOOKUP(TRM!A262,'TRM - TBM Crosswalk'!$A$2:'TRM - TBM Crosswalk'!$I$1008,3,FALSE)="N/A","TBD","")</f>
        <v/>
      </c>
      <c r="F1521" t="str">
        <f>IF(VLOOKUP(TRM!A262,'TRM - TBM Crosswalk'!$A$2:'TRM - TBM Crosswalk'!$I$1008,4,FALSE)=0,"",VLOOKUP(TRM!A262,'TRM - TBM Crosswalk'!$A$2:'TRM - TBM Crosswalk'!$I$1008,4,FALSE))</f>
        <v/>
      </c>
      <c r="G1521" t="str">
        <f>IF(VLOOKUP(TRM!A262,'TRM - TBM Crosswalk'!$A$2:'TRM - TBM Crosswalk'!$I$1008,5,FALSE)=0,"",VLOOKUP(TRM!A262,'TRM - TBM Crosswalk'!$A$2:'TRM - TBM Crosswalk'!$I$1008,5,FALSE))</f>
        <v/>
      </c>
      <c r="H1521" t="str">
        <f>IF(VLOOKUP(TRM!A262,'TRM - TBM Crosswalk'!$A$2:'TRM - TBM Crosswalk'!$I$1008,6,FALSE)=0,"",VLOOKUP(TRM!A262,'TRM - TBM Crosswalk'!$A$2:'TRM - TBM Crosswalk'!$I$1008,6,FALSE))</f>
        <v/>
      </c>
      <c r="I1521" t="str">
        <f>IF(VLOOKUP(TRM!A262,'TRM - TBM Crosswalk'!$A$2:'TRM - TBM Crosswalk'!$I$1008,7,FALSE)=0,"",VLOOKUP(TRM!A262,'TRM - TBM Crosswalk'!$A$2:'TRM - TBM Crosswalk'!$I$1008,7,FALSE))</f>
        <v>Delivery Services</v>
      </c>
      <c r="J1521" t="str">
        <f>IF(VLOOKUP(TRM!A262,'TRM - TBM Crosswalk'!$A$2:'TRM - TBM Crosswalk'!$I$1008,8,FALSE)=0,"",VLOOKUP(TRM!A262,'TRM - TBM Crosswalk'!$A$2:'TRM - TBM Crosswalk'!$I$1008,8,FALSE))</f>
        <v>Operations</v>
      </c>
      <c r="K1521" t="str">
        <f>IF(VLOOKUP(TRM!A262,'TRM - TBM Crosswalk'!$A$2:'TRM - TBM Crosswalk'!$I$1008,9,FALSE)=0,"",VLOOKUP(TRM!A262,'TRM - TBM Crosswalk'!$A$2:'TRM - TBM Crosswalk'!$I$1008,9,FALSE))</f>
        <v>Deployment &amp; Administration</v>
      </c>
    </row>
    <row r="1522" spans="1:11" x14ac:dyDescent="0.45">
      <c r="A1522" t="str">
        <f>TRM!A263</f>
        <v>A01.012.083</v>
      </c>
      <c r="B1522" t="str">
        <f>TRM!B263</f>
        <v>Software Distribution</v>
      </c>
      <c r="C1522" t="str">
        <f>TRM!C263</f>
        <v>Dell Command / Update | 3.1.1</v>
      </c>
      <c r="D1522">
        <f>TRM!D263</f>
        <v>0</v>
      </c>
      <c r="E1522" t="str">
        <f>IF(VLOOKUP(TRM!A263,'TRM - TBM Crosswalk'!$A$2:'TRM - TBM Crosswalk'!$I$1008,3,FALSE)="N/A","TBD","")</f>
        <v/>
      </c>
      <c r="F1522" t="str">
        <f>IF(VLOOKUP(TRM!A263,'TRM - TBM Crosswalk'!$A$2:'TRM - TBM Crosswalk'!$I$1008,4,FALSE)=0,"",VLOOKUP(TRM!A263,'TRM - TBM Crosswalk'!$A$2:'TRM - TBM Crosswalk'!$I$1008,4,FALSE))</f>
        <v/>
      </c>
      <c r="G1522" t="str">
        <f>IF(VLOOKUP(TRM!A263,'TRM - TBM Crosswalk'!$A$2:'TRM - TBM Crosswalk'!$I$1008,5,FALSE)=0,"",VLOOKUP(TRM!A263,'TRM - TBM Crosswalk'!$A$2:'TRM - TBM Crosswalk'!$I$1008,5,FALSE))</f>
        <v/>
      </c>
      <c r="H1522" t="str">
        <f>IF(VLOOKUP(TRM!A263,'TRM - TBM Crosswalk'!$A$2:'TRM - TBM Crosswalk'!$I$1008,6,FALSE)=0,"",VLOOKUP(TRM!A263,'TRM - TBM Crosswalk'!$A$2:'TRM - TBM Crosswalk'!$I$1008,6,FALSE))</f>
        <v/>
      </c>
      <c r="I1522" t="str">
        <f>IF(VLOOKUP(TRM!A263,'TRM - TBM Crosswalk'!$A$2:'TRM - TBM Crosswalk'!$I$1008,7,FALSE)=0,"",VLOOKUP(TRM!A263,'TRM - TBM Crosswalk'!$A$2:'TRM - TBM Crosswalk'!$I$1008,7,FALSE))</f>
        <v>Delivery Services</v>
      </c>
      <c r="J1522" t="str">
        <f>IF(VLOOKUP(TRM!A263,'TRM - TBM Crosswalk'!$A$2:'TRM - TBM Crosswalk'!$I$1008,8,FALSE)=0,"",VLOOKUP(TRM!A263,'TRM - TBM Crosswalk'!$A$2:'TRM - TBM Crosswalk'!$I$1008,8,FALSE))</f>
        <v>Operations</v>
      </c>
      <c r="K1522" t="str">
        <f>IF(VLOOKUP(TRM!A263,'TRM - TBM Crosswalk'!$A$2:'TRM - TBM Crosswalk'!$I$1008,9,FALSE)=0,"",VLOOKUP(TRM!A263,'TRM - TBM Crosswalk'!$A$2:'TRM - TBM Crosswalk'!$I$1008,9,FALSE))</f>
        <v>Deployment &amp; Administration</v>
      </c>
    </row>
    <row r="1523" spans="1:11" x14ac:dyDescent="0.45">
      <c r="A1523" t="str">
        <f>TRM!A264</f>
        <v>A01.012.083</v>
      </c>
      <c r="B1523" t="str">
        <f>TRM!B264</f>
        <v>Software Distribution</v>
      </c>
      <c r="C1523" t="str">
        <f>TRM!C264</f>
        <v>Dell Command / Update for Windows 10 | 3.0.0</v>
      </c>
      <c r="D1523">
        <f>TRM!D264</f>
        <v>0</v>
      </c>
      <c r="E1523" t="str">
        <f>IF(VLOOKUP(TRM!A264,'TRM - TBM Crosswalk'!$A$2:'TRM - TBM Crosswalk'!$I$1008,3,FALSE)="N/A","TBD","")</f>
        <v/>
      </c>
      <c r="F1523" t="str">
        <f>IF(VLOOKUP(TRM!A264,'TRM - TBM Crosswalk'!$A$2:'TRM - TBM Crosswalk'!$I$1008,4,FALSE)=0,"",VLOOKUP(TRM!A264,'TRM - TBM Crosswalk'!$A$2:'TRM - TBM Crosswalk'!$I$1008,4,FALSE))</f>
        <v/>
      </c>
      <c r="G1523" t="str">
        <f>IF(VLOOKUP(TRM!A264,'TRM - TBM Crosswalk'!$A$2:'TRM - TBM Crosswalk'!$I$1008,5,FALSE)=0,"",VLOOKUP(TRM!A264,'TRM - TBM Crosswalk'!$A$2:'TRM - TBM Crosswalk'!$I$1008,5,FALSE))</f>
        <v/>
      </c>
      <c r="H1523" t="str">
        <f>IF(VLOOKUP(TRM!A264,'TRM - TBM Crosswalk'!$A$2:'TRM - TBM Crosswalk'!$I$1008,6,FALSE)=0,"",VLOOKUP(TRM!A264,'TRM - TBM Crosswalk'!$A$2:'TRM - TBM Crosswalk'!$I$1008,6,FALSE))</f>
        <v/>
      </c>
      <c r="I1523" t="str">
        <f>IF(VLOOKUP(TRM!A264,'TRM - TBM Crosswalk'!$A$2:'TRM - TBM Crosswalk'!$I$1008,7,FALSE)=0,"",VLOOKUP(TRM!A264,'TRM - TBM Crosswalk'!$A$2:'TRM - TBM Crosswalk'!$I$1008,7,FALSE))</f>
        <v>Delivery Services</v>
      </c>
      <c r="J1523" t="str">
        <f>IF(VLOOKUP(TRM!A264,'TRM - TBM Crosswalk'!$A$2:'TRM - TBM Crosswalk'!$I$1008,8,FALSE)=0,"",VLOOKUP(TRM!A264,'TRM - TBM Crosswalk'!$A$2:'TRM - TBM Crosswalk'!$I$1008,8,FALSE))</f>
        <v>Operations</v>
      </c>
      <c r="K1523" t="str">
        <f>IF(VLOOKUP(TRM!A264,'TRM - TBM Crosswalk'!$A$2:'TRM - TBM Crosswalk'!$I$1008,9,FALSE)=0,"",VLOOKUP(TRM!A264,'TRM - TBM Crosswalk'!$A$2:'TRM - TBM Crosswalk'!$I$1008,9,FALSE))</f>
        <v>Deployment &amp; Administration</v>
      </c>
    </row>
    <row r="1524" spans="1:11" x14ac:dyDescent="0.45">
      <c r="A1524" t="str">
        <f>TRM!A265</f>
        <v>A01.012.083</v>
      </c>
      <c r="B1524" t="str">
        <f>TRM!B265</f>
        <v>Software Distribution</v>
      </c>
      <c r="C1524" t="str">
        <f>TRM!C265</f>
        <v>Dell Command / Update for Windows 10 | 3.0.1</v>
      </c>
      <c r="D1524">
        <f>TRM!D265</f>
        <v>0</v>
      </c>
      <c r="E1524" t="str">
        <f>IF(VLOOKUP(TRM!A265,'TRM - TBM Crosswalk'!$A$2:'TRM - TBM Crosswalk'!$I$1008,3,FALSE)="N/A","TBD","")</f>
        <v/>
      </c>
      <c r="F1524" t="str">
        <f>IF(VLOOKUP(TRM!A265,'TRM - TBM Crosswalk'!$A$2:'TRM - TBM Crosswalk'!$I$1008,4,FALSE)=0,"",VLOOKUP(TRM!A265,'TRM - TBM Crosswalk'!$A$2:'TRM - TBM Crosswalk'!$I$1008,4,FALSE))</f>
        <v/>
      </c>
      <c r="G1524" t="str">
        <f>IF(VLOOKUP(TRM!A265,'TRM - TBM Crosswalk'!$A$2:'TRM - TBM Crosswalk'!$I$1008,5,FALSE)=0,"",VLOOKUP(TRM!A265,'TRM - TBM Crosswalk'!$A$2:'TRM - TBM Crosswalk'!$I$1008,5,FALSE))</f>
        <v/>
      </c>
      <c r="H1524" t="str">
        <f>IF(VLOOKUP(TRM!A265,'TRM - TBM Crosswalk'!$A$2:'TRM - TBM Crosswalk'!$I$1008,6,FALSE)=0,"",VLOOKUP(TRM!A265,'TRM - TBM Crosswalk'!$A$2:'TRM - TBM Crosswalk'!$I$1008,6,FALSE))</f>
        <v/>
      </c>
      <c r="I1524" t="str">
        <f>IF(VLOOKUP(TRM!A265,'TRM - TBM Crosswalk'!$A$2:'TRM - TBM Crosswalk'!$I$1008,7,FALSE)=0,"",VLOOKUP(TRM!A265,'TRM - TBM Crosswalk'!$A$2:'TRM - TBM Crosswalk'!$I$1008,7,FALSE))</f>
        <v>Delivery Services</v>
      </c>
      <c r="J1524" t="str">
        <f>IF(VLOOKUP(TRM!A265,'TRM - TBM Crosswalk'!$A$2:'TRM - TBM Crosswalk'!$I$1008,8,FALSE)=0,"",VLOOKUP(TRM!A265,'TRM - TBM Crosswalk'!$A$2:'TRM - TBM Crosswalk'!$I$1008,8,FALSE))</f>
        <v>Operations</v>
      </c>
      <c r="K1524" t="str">
        <f>IF(VLOOKUP(TRM!A265,'TRM - TBM Crosswalk'!$A$2:'TRM - TBM Crosswalk'!$I$1008,9,FALSE)=0,"",VLOOKUP(TRM!A265,'TRM - TBM Crosswalk'!$A$2:'TRM - TBM Crosswalk'!$I$1008,9,FALSE))</f>
        <v>Deployment &amp; Administration</v>
      </c>
    </row>
    <row r="1525" spans="1:11" x14ac:dyDescent="0.45">
      <c r="A1525" t="str">
        <f>TRM!A266</f>
        <v>A01.012.083</v>
      </c>
      <c r="B1525" t="str">
        <f>TRM!B266</f>
        <v>Software Distribution</v>
      </c>
      <c r="C1525" t="str">
        <f>TRM!C266</f>
        <v>Dell Command / Update for Windows 10 | 3.1.0</v>
      </c>
      <c r="D1525">
        <f>TRM!D266</f>
        <v>0</v>
      </c>
      <c r="E1525" t="str">
        <f>IF(VLOOKUP(TRM!A266,'TRM - TBM Crosswalk'!$A$2:'TRM - TBM Crosswalk'!$I$1008,3,FALSE)="N/A","TBD","")</f>
        <v/>
      </c>
      <c r="F1525" t="str">
        <f>IF(VLOOKUP(TRM!A266,'TRM - TBM Crosswalk'!$A$2:'TRM - TBM Crosswalk'!$I$1008,4,FALSE)=0,"",VLOOKUP(TRM!A266,'TRM - TBM Crosswalk'!$A$2:'TRM - TBM Crosswalk'!$I$1008,4,FALSE))</f>
        <v/>
      </c>
      <c r="G1525" t="str">
        <f>IF(VLOOKUP(TRM!A266,'TRM - TBM Crosswalk'!$A$2:'TRM - TBM Crosswalk'!$I$1008,5,FALSE)=0,"",VLOOKUP(TRM!A266,'TRM - TBM Crosswalk'!$A$2:'TRM - TBM Crosswalk'!$I$1008,5,FALSE))</f>
        <v/>
      </c>
      <c r="H1525" t="str">
        <f>IF(VLOOKUP(TRM!A266,'TRM - TBM Crosswalk'!$A$2:'TRM - TBM Crosswalk'!$I$1008,6,FALSE)=0,"",VLOOKUP(TRM!A266,'TRM - TBM Crosswalk'!$A$2:'TRM - TBM Crosswalk'!$I$1008,6,FALSE))</f>
        <v/>
      </c>
      <c r="I1525" t="str">
        <f>IF(VLOOKUP(TRM!A266,'TRM - TBM Crosswalk'!$A$2:'TRM - TBM Crosswalk'!$I$1008,7,FALSE)=0,"",VLOOKUP(TRM!A266,'TRM - TBM Crosswalk'!$A$2:'TRM - TBM Crosswalk'!$I$1008,7,FALSE))</f>
        <v>Delivery Services</v>
      </c>
      <c r="J1525" t="str">
        <f>IF(VLOOKUP(TRM!A266,'TRM - TBM Crosswalk'!$A$2:'TRM - TBM Crosswalk'!$I$1008,8,FALSE)=0,"",VLOOKUP(TRM!A266,'TRM - TBM Crosswalk'!$A$2:'TRM - TBM Crosswalk'!$I$1008,8,FALSE))</f>
        <v>Operations</v>
      </c>
      <c r="K1525" t="str">
        <f>IF(VLOOKUP(TRM!A266,'TRM - TBM Crosswalk'!$A$2:'TRM - TBM Crosswalk'!$I$1008,9,FALSE)=0,"",VLOOKUP(TRM!A266,'TRM - TBM Crosswalk'!$A$2:'TRM - TBM Crosswalk'!$I$1008,9,FALSE))</f>
        <v>Deployment &amp; Administration</v>
      </c>
    </row>
    <row r="1526" spans="1:11" x14ac:dyDescent="0.45">
      <c r="A1526" t="str">
        <f>TRM!A267</f>
        <v>A01.012.083</v>
      </c>
      <c r="B1526" t="str">
        <f>TRM!B267</f>
        <v>Software Distribution</v>
      </c>
      <c r="C1526" t="str">
        <f>TRM!C267</f>
        <v>Dell Command / Update for Windows 10 | 3.1.1</v>
      </c>
      <c r="D1526">
        <f>TRM!D267</f>
        <v>0</v>
      </c>
      <c r="E1526" t="str">
        <f>IF(VLOOKUP(TRM!A267,'TRM - TBM Crosswalk'!$A$2:'TRM - TBM Crosswalk'!$I$1008,3,FALSE)="N/A","TBD","")</f>
        <v/>
      </c>
      <c r="F1526" t="str">
        <f>IF(VLOOKUP(TRM!A267,'TRM - TBM Crosswalk'!$A$2:'TRM - TBM Crosswalk'!$I$1008,4,FALSE)=0,"",VLOOKUP(TRM!A267,'TRM - TBM Crosswalk'!$A$2:'TRM - TBM Crosswalk'!$I$1008,4,FALSE))</f>
        <v/>
      </c>
      <c r="G1526" t="str">
        <f>IF(VLOOKUP(TRM!A267,'TRM - TBM Crosswalk'!$A$2:'TRM - TBM Crosswalk'!$I$1008,5,FALSE)=0,"",VLOOKUP(TRM!A267,'TRM - TBM Crosswalk'!$A$2:'TRM - TBM Crosswalk'!$I$1008,5,FALSE))</f>
        <v/>
      </c>
      <c r="H1526" t="str">
        <f>IF(VLOOKUP(TRM!A267,'TRM - TBM Crosswalk'!$A$2:'TRM - TBM Crosswalk'!$I$1008,6,FALSE)=0,"",VLOOKUP(TRM!A267,'TRM - TBM Crosswalk'!$A$2:'TRM - TBM Crosswalk'!$I$1008,6,FALSE))</f>
        <v/>
      </c>
      <c r="I1526" t="str">
        <f>IF(VLOOKUP(TRM!A267,'TRM - TBM Crosswalk'!$A$2:'TRM - TBM Crosswalk'!$I$1008,7,FALSE)=0,"",VLOOKUP(TRM!A267,'TRM - TBM Crosswalk'!$A$2:'TRM - TBM Crosswalk'!$I$1008,7,FALSE))</f>
        <v>Delivery Services</v>
      </c>
      <c r="J1526" t="str">
        <f>IF(VLOOKUP(TRM!A267,'TRM - TBM Crosswalk'!$A$2:'TRM - TBM Crosswalk'!$I$1008,8,FALSE)=0,"",VLOOKUP(TRM!A267,'TRM - TBM Crosswalk'!$A$2:'TRM - TBM Crosswalk'!$I$1008,8,FALSE))</f>
        <v>Operations</v>
      </c>
      <c r="K1526" t="str">
        <f>IF(VLOOKUP(TRM!A267,'TRM - TBM Crosswalk'!$A$2:'TRM - TBM Crosswalk'!$I$1008,9,FALSE)=0,"",VLOOKUP(TRM!A267,'TRM - TBM Crosswalk'!$A$2:'TRM - TBM Crosswalk'!$I$1008,9,FALSE))</f>
        <v>Deployment &amp; Administration</v>
      </c>
    </row>
    <row r="1527" spans="1:11" x14ac:dyDescent="0.45">
      <c r="A1527" t="str">
        <f>TRM!A268</f>
        <v>A01.012.083</v>
      </c>
      <c r="B1527" t="str">
        <f>TRM!B268</f>
        <v>Software Distribution</v>
      </c>
      <c r="C1527" t="str">
        <f>TRM!C268</f>
        <v>Dell Repository Manager | 2.2.0.614</v>
      </c>
      <c r="D1527">
        <f>TRM!D268</f>
        <v>0</v>
      </c>
      <c r="E1527" t="str">
        <f>IF(VLOOKUP(TRM!A268,'TRM - TBM Crosswalk'!$A$2:'TRM - TBM Crosswalk'!$I$1008,3,FALSE)="N/A","TBD","")</f>
        <v/>
      </c>
      <c r="F1527" t="str">
        <f>IF(VLOOKUP(TRM!A268,'TRM - TBM Crosswalk'!$A$2:'TRM - TBM Crosswalk'!$I$1008,4,FALSE)=0,"",VLOOKUP(TRM!A268,'TRM - TBM Crosswalk'!$A$2:'TRM - TBM Crosswalk'!$I$1008,4,FALSE))</f>
        <v/>
      </c>
      <c r="G1527" t="str">
        <f>IF(VLOOKUP(TRM!A268,'TRM - TBM Crosswalk'!$A$2:'TRM - TBM Crosswalk'!$I$1008,5,FALSE)=0,"",VLOOKUP(TRM!A268,'TRM - TBM Crosswalk'!$A$2:'TRM - TBM Crosswalk'!$I$1008,5,FALSE))</f>
        <v/>
      </c>
      <c r="H1527" t="str">
        <f>IF(VLOOKUP(TRM!A268,'TRM - TBM Crosswalk'!$A$2:'TRM - TBM Crosswalk'!$I$1008,6,FALSE)=0,"",VLOOKUP(TRM!A268,'TRM - TBM Crosswalk'!$A$2:'TRM - TBM Crosswalk'!$I$1008,6,FALSE))</f>
        <v/>
      </c>
      <c r="I1527" t="str">
        <f>IF(VLOOKUP(TRM!A268,'TRM - TBM Crosswalk'!$A$2:'TRM - TBM Crosswalk'!$I$1008,7,FALSE)=0,"",VLOOKUP(TRM!A268,'TRM - TBM Crosswalk'!$A$2:'TRM - TBM Crosswalk'!$I$1008,7,FALSE))</f>
        <v>Delivery Services</v>
      </c>
      <c r="J1527" t="str">
        <f>IF(VLOOKUP(TRM!A268,'TRM - TBM Crosswalk'!$A$2:'TRM - TBM Crosswalk'!$I$1008,8,FALSE)=0,"",VLOOKUP(TRM!A268,'TRM - TBM Crosswalk'!$A$2:'TRM - TBM Crosswalk'!$I$1008,8,FALSE))</f>
        <v>Operations</v>
      </c>
      <c r="K1527" t="str">
        <f>IF(VLOOKUP(TRM!A268,'TRM - TBM Crosswalk'!$A$2:'TRM - TBM Crosswalk'!$I$1008,9,FALSE)=0,"",VLOOKUP(TRM!A268,'TRM - TBM Crosswalk'!$A$2:'TRM - TBM Crosswalk'!$I$1008,9,FALSE))</f>
        <v>Deployment &amp; Administration</v>
      </c>
    </row>
    <row r="1528" spans="1:11" x14ac:dyDescent="0.45">
      <c r="A1528" t="str">
        <f>TRM!A269</f>
        <v>A01.012.083</v>
      </c>
      <c r="B1528" t="str">
        <f>TRM!B269</f>
        <v>Software Distribution</v>
      </c>
      <c r="C1528" t="str">
        <f>TRM!C269</f>
        <v>Dell Repository Manager | 2.2.3.628</v>
      </c>
      <c r="D1528">
        <f>TRM!D269</f>
        <v>0</v>
      </c>
      <c r="E1528" t="str">
        <f>IF(VLOOKUP(TRM!A269,'TRM - TBM Crosswalk'!$A$2:'TRM - TBM Crosswalk'!$I$1008,3,FALSE)="N/A","TBD","")</f>
        <v/>
      </c>
      <c r="F1528" t="str">
        <f>IF(VLOOKUP(TRM!A269,'TRM - TBM Crosswalk'!$A$2:'TRM - TBM Crosswalk'!$I$1008,4,FALSE)=0,"",VLOOKUP(TRM!A269,'TRM - TBM Crosswalk'!$A$2:'TRM - TBM Crosswalk'!$I$1008,4,FALSE))</f>
        <v/>
      </c>
      <c r="G1528" t="str">
        <f>IF(VLOOKUP(TRM!A269,'TRM - TBM Crosswalk'!$A$2:'TRM - TBM Crosswalk'!$I$1008,5,FALSE)=0,"",VLOOKUP(TRM!A269,'TRM - TBM Crosswalk'!$A$2:'TRM - TBM Crosswalk'!$I$1008,5,FALSE))</f>
        <v/>
      </c>
      <c r="H1528" t="str">
        <f>IF(VLOOKUP(TRM!A269,'TRM - TBM Crosswalk'!$A$2:'TRM - TBM Crosswalk'!$I$1008,6,FALSE)=0,"",VLOOKUP(TRM!A269,'TRM - TBM Crosswalk'!$A$2:'TRM - TBM Crosswalk'!$I$1008,6,FALSE))</f>
        <v/>
      </c>
      <c r="I1528" t="str">
        <f>IF(VLOOKUP(TRM!A269,'TRM - TBM Crosswalk'!$A$2:'TRM - TBM Crosswalk'!$I$1008,7,FALSE)=0,"",VLOOKUP(TRM!A269,'TRM - TBM Crosswalk'!$A$2:'TRM - TBM Crosswalk'!$I$1008,7,FALSE))</f>
        <v>Delivery Services</v>
      </c>
      <c r="J1528" t="str">
        <f>IF(VLOOKUP(TRM!A269,'TRM - TBM Crosswalk'!$A$2:'TRM - TBM Crosswalk'!$I$1008,8,FALSE)=0,"",VLOOKUP(TRM!A269,'TRM - TBM Crosswalk'!$A$2:'TRM - TBM Crosswalk'!$I$1008,8,FALSE))</f>
        <v>Operations</v>
      </c>
      <c r="K1528" t="str">
        <f>IF(VLOOKUP(TRM!A269,'TRM - TBM Crosswalk'!$A$2:'TRM - TBM Crosswalk'!$I$1008,9,FALSE)=0,"",VLOOKUP(TRM!A269,'TRM - TBM Crosswalk'!$A$2:'TRM - TBM Crosswalk'!$I$1008,9,FALSE))</f>
        <v>Deployment &amp; Administration</v>
      </c>
    </row>
    <row r="1529" spans="1:11" x14ac:dyDescent="0.45">
      <c r="A1529" t="str">
        <f>TRM!A270</f>
        <v>A01.012.083</v>
      </c>
      <c r="B1529" t="str">
        <f>TRM!B270</f>
        <v>Software Distribution</v>
      </c>
      <c r="C1529" t="str">
        <f>TRM!C270</f>
        <v>Dell Update | 2.1.3.0</v>
      </c>
      <c r="D1529">
        <f>TRM!D270</f>
        <v>0</v>
      </c>
      <c r="E1529" t="str">
        <f>IF(VLOOKUP(TRM!A270,'TRM - TBM Crosswalk'!$A$2:'TRM - TBM Crosswalk'!$I$1008,3,FALSE)="N/A","TBD","")</f>
        <v/>
      </c>
      <c r="F1529" t="str">
        <f>IF(VLOOKUP(TRM!A270,'TRM - TBM Crosswalk'!$A$2:'TRM - TBM Crosswalk'!$I$1008,4,FALSE)=0,"",VLOOKUP(TRM!A270,'TRM - TBM Crosswalk'!$A$2:'TRM - TBM Crosswalk'!$I$1008,4,FALSE))</f>
        <v/>
      </c>
      <c r="G1529" t="str">
        <f>IF(VLOOKUP(TRM!A270,'TRM - TBM Crosswalk'!$A$2:'TRM - TBM Crosswalk'!$I$1008,5,FALSE)=0,"",VLOOKUP(TRM!A270,'TRM - TBM Crosswalk'!$A$2:'TRM - TBM Crosswalk'!$I$1008,5,FALSE))</f>
        <v/>
      </c>
      <c r="H1529" t="str">
        <f>IF(VLOOKUP(TRM!A270,'TRM - TBM Crosswalk'!$A$2:'TRM - TBM Crosswalk'!$I$1008,6,FALSE)=0,"",VLOOKUP(TRM!A270,'TRM - TBM Crosswalk'!$A$2:'TRM - TBM Crosswalk'!$I$1008,6,FALSE))</f>
        <v/>
      </c>
      <c r="I1529" t="str">
        <f>IF(VLOOKUP(TRM!A270,'TRM - TBM Crosswalk'!$A$2:'TRM - TBM Crosswalk'!$I$1008,7,FALSE)=0,"",VLOOKUP(TRM!A270,'TRM - TBM Crosswalk'!$A$2:'TRM - TBM Crosswalk'!$I$1008,7,FALSE))</f>
        <v>Delivery Services</v>
      </c>
      <c r="J1529" t="str">
        <f>IF(VLOOKUP(TRM!A270,'TRM - TBM Crosswalk'!$A$2:'TRM - TBM Crosswalk'!$I$1008,8,FALSE)=0,"",VLOOKUP(TRM!A270,'TRM - TBM Crosswalk'!$A$2:'TRM - TBM Crosswalk'!$I$1008,8,FALSE))</f>
        <v>Operations</v>
      </c>
      <c r="K1529" t="str">
        <f>IF(VLOOKUP(TRM!A270,'TRM - TBM Crosswalk'!$A$2:'TRM - TBM Crosswalk'!$I$1008,9,FALSE)=0,"",VLOOKUP(TRM!A270,'TRM - TBM Crosswalk'!$A$2:'TRM - TBM Crosswalk'!$I$1008,9,FALSE))</f>
        <v>Deployment &amp; Administration</v>
      </c>
    </row>
    <row r="1530" spans="1:11" x14ac:dyDescent="0.45">
      <c r="A1530" t="str">
        <f>TRM!A271</f>
        <v>A01.012.083</v>
      </c>
      <c r="B1530" t="str">
        <f>TRM!B271</f>
        <v>Software Distribution</v>
      </c>
      <c r="C1530" t="str">
        <f>TRM!C271</f>
        <v>Download Manager | 1.0.3</v>
      </c>
      <c r="D1530">
        <f>TRM!D271</f>
        <v>0</v>
      </c>
      <c r="E1530" t="str">
        <f>IF(VLOOKUP(TRM!A271,'TRM - TBM Crosswalk'!$A$2:'TRM - TBM Crosswalk'!$I$1008,3,FALSE)="N/A","TBD","")</f>
        <v/>
      </c>
      <c r="F1530" t="str">
        <f>IF(VLOOKUP(TRM!A271,'TRM - TBM Crosswalk'!$A$2:'TRM - TBM Crosswalk'!$I$1008,4,FALSE)=0,"",VLOOKUP(TRM!A271,'TRM - TBM Crosswalk'!$A$2:'TRM - TBM Crosswalk'!$I$1008,4,FALSE))</f>
        <v/>
      </c>
      <c r="G1530" t="str">
        <f>IF(VLOOKUP(TRM!A271,'TRM - TBM Crosswalk'!$A$2:'TRM - TBM Crosswalk'!$I$1008,5,FALSE)=0,"",VLOOKUP(TRM!A271,'TRM - TBM Crosswalk'!$A$2:'TRM - TBM Crosswalk'!$I$1008,5,FALSE))</f>
        <v/>
      </c>
      <c r="H1530" t="str">
        <f>IF(VLOOKUP(TRM!A271,'TRM - TBM Crosswalk'!$A$2:'TRM - TBM Crosswalk'!$I$1008,6,FALSE)=0,"",VLOOKUP(TRM!A271,'TRM - TBM Crosswalk'!$A$2:'TRM - TBM Crosswalk'!$I$1008,6,FALSE))</f>
        <v/>
      </c>
      <c r="I1530" t="str">
        <f>IF(VLOOKUP(TRM!A271,'TRM - TBM Crosswalk'!$A$2:'TRM - TBM Crosswalk'!$I$1008,7,FALSE)=0,"",VLOOKUP(TRM!A271,'TRM - TBM Crosswalk'!$A$2:'TRM - TBM Crosswalk'!$I$1008,7,FALSE))</f>
        <v>Delivery Services</v>
      </c>
      <c r="J1530" t="str">
        <f>IF(VLOOKUP(TRM!A271,'TRM - TBM Crosswalk'!$A$2:'TRM - TBM Crosswalk'!$I$1008,8,FALSE)=0,"",VLOOKUP(TRM!A271,'TRM - TBM Crosswalk'!$A$2:'TRM - TBM Crosswalk'!$I$1008,8,FALSE))</f>
        <v>Operations</v>
      </c>
      <c r="K1530" t="str">
        <f>IF(VLOOKUP(TRM!A271,'TRM - TBM Crosswalk'!$A$2:'TRM - TBM Crosswalk'!$I$1008,9,FALSE)=0,"",VLOOKUP(TRM!A271,'TRM - TBM Crosswalk'!$A$2:'TRM - TBM Crosswalk'!$I$1008,9,FALSE))</f>
        <v>Deployment &amp; Administration</v>
      </c>
    </row>
    <row r="1531" spans="1:11" x14ac:dyDescent="0.45">
      <c r="A1531" t="str">
        <f>TRM!A272</f>
        <v>A01.012.083</v>
      </c>
      <c r="B1531" t="str">
        <f>TRM!B272</f>
        <v>Software Distribution</v>
      </c>
      <c r="C1531" t="str">
        <f>TRM!C272</f>
        <v>Driver Download Manager | 2.0.0.65</v>
      </c>
      <c r="D1531">
        <f>TRM!D272</f>
        <v>0</v>
      </c>
      <c r="E1531" t="str">
        <f>IF(VLOOKUP(TRM!A272,'TRM - TBM Crosswalk'!$A$2:'TRM - TBM Crosswalk'!$I$1008,3,FALSE)="N/A","TBD","")</f>
        <v/>
      </c>
      <c r="F1531" t="str">
        <f>IF(VLOOKUP(TRM!A272,'TRM - TBM Crosswalk'!$A$2:'TRM - TBM Crosswalk'!$I$1008,4,FALSE)=0,"",VLOOKUP(TRM!A272,'TRM - TBM Crosswalk'!$A$2:'TRM - TBM Crosswalk'!$I$1008,4,FALSE))</f>
        <v/>
      </c>
      <c r="G1531" t="str">
        <f>IF(VLOOKUP(TRM!A272,'TRM - TBM Crosswalk'!$A$2:'TRM - TBM Crosswalk'!$I$1008,5,FALSE)=0,"",VLOOKUP(TRM!A272,'TRM - TBM Crosswalk'!$A$2:'TRM - TBM Crosswalk'!$I$1008,5,FALSE))</f>
        <v/>
      </c>
      <c r="H1531" t="str">
        <f>IF(VLOOKUP(TRM!A272,'TRM - TBM Crosswalk'!$A$2:'TRM - TBM Crosswalk'!$I$1008,6,FALSE)=0,"",VLOOKUP(TRM!A272,'TRM - TBM Crosswalk'!$A$2:'TRM - TBM Crosswalk'!$I$1008,6,FALSE))</f>
        <v/>
      </c>
      <c r="I1531" t="str">
        <f>IF(VLOOKUP(TRM!A272,'TRM - TBM Crosswalk'!$A$2:'TRM - TBM Crosswalk'!$I$1008,7,FALSE)=0,"",VLOOKUP(TRM!A272,'TRM - TBM Crosswalk'!$A$2:'TRM - TBM Crosswalk'!$I$1008,7,FALSE))</f>
        <v>Delivery Services</v>
      </c>
      <c r="J1531" t="str">
        <f>IF(VLOOKUP(TRM!A272,'TRM - TBM Crosswalk'!$A$2:'TRM - TBM Crosswalk'!$I$1008,8,FALSE)=0,"",VLOOKUP(TRM!A272,'TRM - TBM Crosswalk'!$A$2:'TRM - TBM Crosswalk'!$I$1008,8,FALSE))</f>
        <v>Operations</v>
      </c>
      <c r="K1531" t="str">
        <f>IF(VLOOKUP(TRM!A272,'TRM - TBM Crosswalk'!$A$2:'TRM - TBM Crosswalk'!$I$1008,9,FALSE)=0,"",VLOOKUP(TRM!A272,'TRM - TBM Crosswalk'!$A$2:'TRM - TBM Crosswalk'!$I$1008,9,FALSE))</f>
        <v>Deployment &amp; Administration</v>
      </c>
    </row>
    <row r="1532" spans="1:11" x14ac:dyDescent="0.45">
      <c r="A1532" t="str">
        <f>TRM!A273</f>
        <v>A01.012.083</v>
      </c>
      <c r="B1532" t="str">
        <f>TRM!B273</f>
        <v>Software Distribution</v>
      </c>
      <c r="C1532" t="str">
        <f>TRM!C273</f>
        <v>Epson Software Updater | 4.4.10</v>
      </c>
      <c r="D1532">
        <f>TRM!D273</f>
        <v>0</v>
      </c>
      <c r="E1532" t="str">
        <f>IF(VLOOKUP(TRM!A273,'TRM - TBM Crosswalk'!$A$2:'TRM - TBM Crosswalk'!$I$1008,3,FALSE)="N/A","TBD","")</f>
        <v/>
      </c>
      <c r="F1532" t="str">
        <f>IF(VLOOKUP(TRM!A273,'TRM - TBM Crosswalk'!$A$2:'TRM - TBM Crosswalk'!$I$1008,4,FALSE)=0,"",VLOOKUP(TRM!A273,'TRM - TBM Crosswalk'!$A$2:'TRM - TBM Crosswalk'!$I$1008,4,FALSE))</f>
        <v/>
      </c>
      <c r="G1532" t="str">
        <f>IF(VLOOKUP(TRM!A273,'TRM - TBM Crosswalk'!$A$2:'TRM - TBM Crosswalk'!$I$1008,5,FALSE)=0,"",VLOOKUP(TRM!A273,'TRM - TBM Crosswalk'!$A$2:'TRM - TBM Crosswalk'!$I$1008,5,FALSE))</f>
        <v/>
      </c>
      <c r="H1532" t="str">
        <f>IF(VLOOKUP(TRM!A273,'TRM - TBM Crosswalk'!$A$2:'TRM - TBM Crosswalk'!$I$1008,6,FALSE)=0,"",VLOOKUP(TRM!A273,'TRM - TBM Crosswalk'!$A$2:'TRM - TBM Crosswalk'!$I$1008,6,FALSE))</f>
        <v/>
      </c>
      <c r="I1532" t="str">
        <f>IF(VLOOKUP(TRM!A273,'TRM - TBM Crosswalk'!$A$2:'TRM - TBM Crosswalk'!$I$1008,7,FALSE)=0,"",VLOOKUP(TRM!A273,'TRM - TBM Crosswalk'!$A$2:'TRM - TBM Crosswalk'!$I$1008,7,FALSE))</f>
        <v>Delivery Services</v>
      </c>
      <c r="J1532" t="str">
        <f>IF(VLOOKUP(TRM!A273,'TRM - TBM Crosswalk'!$A$2:'TRM - TBM Crosswalk'!$I$1008,8,FALSE)=0,"",VLOOKUP(TRM!A273,'TRM - TBM Crosswalk'!$A$2:'TRM - TBM Crosswalk'!$I$1008,8,FALSE))</f>
        <v>Operations</v>
      </c>
      <c r="K1532" t="str">
        <f>IF(VLOOKUP(TRM!A273,'TRM - TBM Crosswalk'!$A$2:'TRM - TBM Crosswalk'!$I$1008,9,FALSE)=0,"",VLOOKUP(TRM!A273,'TRM - TBM Crosswalk'!$A$2:'TRM - TBM Crosswalk'!$I$1008,9,FALSE))</f>
        <v>Deployment &amp; Administration</v>
      </c>
    </row>
    <row r="1533" spans="1:11" x14ac:dyDescent="0.45">
      <c r="A1533" t="str">
        <f>TRM!A274</f>
        <v>A01.012.083</v>
      </c>
      <c r="B1533" t="str">
        <f>TRM!B274</f>
        <v>Software Distribution</v>
      </c>
      <c r="C1533" t="str">
        <f>TRM!C274</f>
        <v>Epson Software Updater | 4.4.11</v>
      </c>
      <c r="D1533">
        <f>TRM!D274</f>
        <v>0</v>
      </c>
      <c r="E1533" t="str">
        <f>IF(VLOOKUP(TRM!A274,'TRM - TBM Crosswalk'!$A$2:'TRM - TBM Crosswalk'!$I$1008,3,FALSE)="N/A","TBD","")</f>
        <v/>
      </c>
      <c r="F1533" t="str">
        <f>IF(VLOOKUP(TRM!A274,'TRM - TBM Crosswalk'!$A$2:'TRM - TBM Crosswalk'!$I$1008,4,FALSE)=0,"",VLOOKUP(TRM!A274,'TRM - TBM Crosswalk'!$A$2:'TRM - TBM Crosswalk'!$I$1008,4,FALSE))</f>
        <v/>
      </c>
      <c r="G1533" t="str">
        <f>IF(VLOOKUP(TRM!A274,'TRM - TBM Crosswalk'!$A$2:'TRM - TBM Crosswalk'!$I$1008,5,FALSE)=0,"",VLOOKUP(TRM!A274,'TRM - TBM Crosswalk'!$A$2:'TRM - TBM Crosswalk'!$I$1008,5,FALSE))</f>
        <v/>
      </c>
      <c r="H1533" t="str">
        <f>IF(VLOOKUP(TRM!A274,'TRM - TBM Crosswalk'!$A$2:'TRM - TBM Crosswalk'!$I$1008,6,FALSE)=0,"",VLOOKUP(TRM!A274,'TRM - TBM Crosswalk'!$A$2:'TRM - TBM Crosswalk'!$I$1008,6,FALSE))</f>
        <v/>
      </c>
      <c r="I1533" t="str">
        <f>IF(VLOOKUP(TRM!A274,'TRM - TBM Crosswalk'!$A$2:'TRM - TBM Crosswalk'!$I$1008,7,FALSE)=0,"",VLOOKUP(TRM!A274,'TRM - TBM Crosswalk'!$A$2:'TRM - TBM Crosswalk'!$I$1008,7,FALSE))</f>
        <v>Delivery Services</v>
      </c>
      <c r="J1533" t="str">
        <f>IF(VLOOKUP(TRM!A274,'TRM - TBM Crosswalk'!$A$2:'TRM - TBM Crosswalk'!$I$1008,8,FALSE)=0,"",VLOOKUP(TRM!A274,'TRM - TBM Crosswalk'!$A$2:'TRM - TBM Crosswalk'!$I$1008,8,FALSE))</f>
        <v>Operations</v>
      </c>
      <c r="K1533" t="str">
        <f>IF(VLOOKUP(TRM!A274,'TRM - TBM Crosswalk'!$A$2:'TRM - TBM Crosswalk'!$I$1008,9,FALSE)=0,"",VLOOKUP(TRM!A274,'TRM - TBM Crosswalk'!$A$2:'TRM - TBM Crosswalk'!$I$1008,9,FALSE))</f>
        <v>Deployment &amp; Administration</v>
      </c>
    </row>
    <row r="1534" spans="1:11" x14ac:dyDescent="0.45">
      <c r="A1534" t="str">
        <f>TRM!A275</f>
        <v>A01.012.083</v>
      </c>
      <c r="B1534" t="str">
        <f>TRM!B275</f>
        <v>Software Distribution</v>
      </c>
      <c r="C1534" t="str">
        <f>TRM!C275</f>
        <v>Epson Software Updater | 4.4.4</v>
      </c>
      <c r="D1534">
        <f>TRM!D275</f>
        <v>0</v>
      </c>
      <c r="E1534" t="str">
        <f>IF(VLOOKUP(TRM!A275,'TRM - TBM Crosswalk'!$A$2:'TRM - TBM Crosswalk'!$I$1008,3,FALSE)="N/A","TBD","")</f>
        <v/>
      </c>
      <c r="F1534" t="str">
        <f>IF(VLOOKUP(TRM!A275,'TRM - TBM Crosswalk'!$A$2:'TRM - TBM Crosswalk'!$I$1008,4,FALSE)=0,"",VLOOKUP(TRM!A275,'TRM - TBM Crosswalk'!$A$2:'TRM - TBM Crosswalk'!$I$1008,4,FALSE))</f>
        <v/>
      </c>
      <c r="G1534" t="str">
        <f>IF(VLOOKUP(TRM!A275,'TRM - TBM Crosswalk'!$A$2:'TRM - TBM Crosswalk'!$I$1008,5,FALSE)=0,"",VLOOKUP(TRM!A275,'TRM - TBM Crosswalk'!$A$2:'TRM - TBM Crosswalk'!$I$1008,5,FALSE))</f>
        <v/>
      </c>
      <c r="H1534" t="str">
        <f>IF(VLOOKUP(TRM!A275,'TRM - TBM Crosswalk'!$A$2:'TRM - TBM Crosswalk'!$I$1008,6,FALSE)=0,"",VLOOKUP(TRM!A275,'TRM - TBM Crosswalk'!$A$2:'TRM - TBM Crosswalk'!$I$1008,6,FALSE))</f>
        <v/>
      </c>
      <c r="I1534" t="str">
        <f>IF(VLOOKUP(TRM!A275,'TRM - TBM Crosswalk'!$A$2:'TRM - TBM Crosswalk'!$I$1008,7,FALSE)=0,"",VLOOKUP(TRM!A275,'TRM - TBM Crosswalk'!$A$2:'TRM - TBM Crosswalk'!$I$1008,7,FALSE))</f>
        <v>Delivery Services</v>
      </c>
      <c r="J1534" t="str">
        <f>IF(VLOOKUP(TRM!A275,'TRM - TBM Crosswalk'!$A$2:'TRM - TBM Crosswalk'!$I$1008,8,FALSE)=0,"",VLOOKUP(TRM!A275,'TRM - TBM Crosswalk'!$A$2:'TRM - TBM Crosswalk'!$I$1008,8,FALSE))</f>
        <v>Operations</v>
      </c>
      <c r="K1534" t="str">
        <f>IF(VLOOKUP(TRM!A275,'TRM - TBM Crosswalk'!$A$2:'TRM - TBM Crosswalk'!$I$1008,9,FALSE)=0,"",VLOOKUP(TRM!A275,'TRM - TBM Crosswalk'!$A$2:'TRM - TBM Crosswalk'!$I$1008,9,FALSE))</f>
        <v>Deployment &amp; Administration</v>
      </c>
    </row>
    <row r="1535" spans="1:11" x14ac:dyDescent="0.45">
      <c r="A1535" t="str">
        <f>TRM!A276</f>
        <v>A01.012.083</v>
      </c>
      <c r="B1535" t="str">
        <f>TRM!B276</f>
        <v>Software Distribution</v>
      </c>
      <c r="C1535" t="str">
        <f>TRM!C276</f>
        <v>Epson Software Updater | 4.4.5</v>
      </c>
      <c r="D1535">
        <f>TRM!D276</f>
        <v>0</v>
      </c>
      <c r="E1535" t="str">
        <f>IF(VLOOKUP(TRM!A276,'TRM - TBM Crosswalk'!$A$2:'TRM - TBM Crosswalk'!$I$1008,3,FALSE)="N/A","TBD","")</f>
        <v/>
      </c>
      <c r="F1535" t="str">
        <f>IF(VLOOKUP(TRM!A276,'TRM - TBM Crosswalk'!$A$2:'TRM - TBM Crosswalk'!$I$1008,4,FALSE)=0,"",VLOOKUP(TRM!A276,'TRM - TBM Crosswalk'!$A$2:'TRM - TBM Crosswalk'!$I$1008,4,FALSE))</f>
        <v/>
      </c>
      <c r="G1535" t="str">
        <f>IF(VLOOKUP(TRM!A276,'TRM - TBM Crosswalk'!$A$2:'TRM - TBM Crosswalk'!$I$1008,5,FALSE)=0,"",VLOOKUP(TRM!A276,'TRM - TBM Crosswalk'!$A$2:'TRM - TBM Crosswalk'!$I$1008,5,FALSE))</f>
        <v/>
      </c>
      <c r="H1535" t="str">
        <f>IF(VLOOKUP(TRM!A276,'TRM - TBM Crosswalk'!$A$2:'TRM - TBM Crosswalk'!$I$1008,6,FALSE)=0,"",VLOOKUP(TRM!A276,'TRM - TBM Crosswalk'!$A$2:'TRM - TBM Crosswalk'!$I$1008,6,FALSE))</f>
        <v/>
      </c>
      <c r="I1535" t="str">
        <f>IF(VLOOKUP(TRM!A276,'TRM - TBM Crosswalk'!$A$2:'TRM - TBM Crosswalk'!$I$1008,7,FALSE)=0,"",VLOOKUP(TRM!A276,'TRM - TBM Crosswalk'!$A$2:'TRM - TBM Crosswalk'!$I$1008,7,FALSE))</f>
        <v>Delivery Services</v>
      </c>
      <c r="J1535" t="str">
        <f>IF(VLOOKUP(TRM!A276,'TRM - TBM Crosswalk'!$A$2:'TRM - TBM Crosswalk'!$I$1008,8,FALSE)=0,"",VLOOKUP(TRM!A276,'TRM - TBM Crosswalk'!$A$2:'TRM - TBM Crosswalk'!$I$1008,8,FALSE))</f>
        <v>Operations</v>
      </c>
      <c r="K1535" t="str">
        <f>IF(VLOOKUP(TRM!A276,'TRM - TBM Crosswalk'!$A$2:'TRM - TBM Crosswalk'!$I$1008,9,FALSE)=0,"",VLOOKUP(TRM!A276,'TRM - TBM Crosswalk'!$A$2:'TRM - TBM Crosswalk'!$I$1008,9,FALSE))</f>
        <v>Deployment &amp; Administration</v>
      </c>
    </row>
    <row r="1536" spans="1:11" x14ac:dyDescent="0.45">
      <c r="A1536" t="str">
        <f>TRM!A277</f>
        <v>A01.012.083</v>
      </c>
      <c r="B1536" t="str">
        <f>TRM!B277</f>
        <v>Software Distribution</v>
      </c>
      <c r="C1536" t="str">
        <f>TRM!C277</f>
        <v>Epson Software Updater | 4.4.6</v>
      </c>
      <c r="D1536">
        <f>TRM!D277</f>
        <v>0</v>
      </c>
      <c r="E1536" t="str">
        <f>IF(VLOOKUP(TRM!A277,'TRM - TBM Crosswalk'!$A$2:'TRM - TBM Crosswalk'!$I$1008,3,FALSE)="N/A","TBD","")</f>
        <v/>
      </c>
      <c r="F1536" t="str">
        <f>IF(VLOOKUP(TRM!A277,'TRM - TBM Crosswalk'!$A$2:'TRM - TBM Crosswalk'!$I$1008,4,FALSE)=0,"",VLOOKUP(TRM!A277,'TRM - TBM Crosswalk'!$A$2:'TRM - TBM Crosswalk'!$I$1008,4,FALSE))</f>
        <v/>
      </c>
      <c r="G1536" t="str">
        <f>IF(VLOOKUP(TRM!A277,'TRM - TBM Crosswalk'!$A$2:'TRM - TBM Crosswalk'!$I$1008,5,FALSE)=0,"",VLOOKUP(TRM!A277,'TRM - TBM Crosswalk'!$A$2:'TRM - TBM Crosswalk'!$I$1008,5,FALSE))</f>
        <v/>
      </c>
      <c r="H1536" t="str">
        <f>IF(VLOOKUP(TRM!A277,'TRM - TBM Crosswalk'!$A$2:'TRM - TBM Crosswalk'!$I$1008,6,FALSE)=0,"",VLOOKUP(TRM!A277,'TRM - TBM Crosswalk'!$A$2:'TRM - TBM Crosswalk'!$I$1008,6,FALSE))</f>
        <v/>
      </c>
      <c r="I1536" t="str">
        <f>IF(VLOOKUP(TRM!A277,'TRM - TBM Crosswalk'!$A$2:'TRM - TBM Crosswalk'!$I$1008,7,FALSE)=0,"",VLOOKUP(TRM!A277,'TRM - TBM Crosswalk'!$A$2:'TRM - TBM Crosswalk'!$I$1008,7,FALSE))</f>
        <v>Delivery Services</v>
      </c>
      <c r="J1536" t="str">
        <f>IF(VLOOKUP(TRM!A277,'TRM - TBM Crosswalk'!$A$2:'TRM - TBM Crosswalk'!$I$1008,8,FALSE)=0,"",VLOOKUP(TRM!A277,'TRM - TBM Crosswalk'!$A$2:'TRM - TBM Crosswalk'!$I$1008,8,FALSE))</f>
        <v>Operations</v>
      </c>
      <c r="K1536" t="str">
        <f>IF(VLOOKUP(TRM!A277,'TRM - TBM Crosswalk'!$A$2:'TRM - TBM Crosswalk'!$I$1008,9,FALSE)=0,"",VLOOKUP(TRM!A277,'TRM - TBM Crosswalk'!$A$2:'TRM - TBM Crosswalk'!$I$1008,9,FALSE))</f>
        <v>Deployment &amp; Administration</v>
      </c>
    </row>
    <row r="1537" spans="1:11" x14ac:dyDescent="0.45">
      <c r="A1537" t="str">
        <f>TRM!A278</f>
        <v>A01.012.083</v>
      </c>
      <c r="B1537" t="str">
        <f>TRM!B278</f>
        <v>Software Distribution</v>
      </c>
      <c r="C1537" t="str">
        <f>TRM!C278</f>
        <v>Epson Software Updater | 4.4.9</v>
      </c>
      <c r="D1537">
        <f>TRM!D278</f>
        <v>0</v>
      </c>
      <c r="E1537" t="str">
        <f>IF(VLOOKUP(TRM!A278,'TRM - TBM Crosswalk'!$A$2:'TRM - TBM Crosswalk'!$I$1008,3,FALSE)="N/A","TBD","")</f>
        <v/>
      </c>
      <c r="F1537" t="str">
        <f>IF(VLOOKUP(TRM!A278,'TRM - TBM Crosswalk'!$A$2:'TRM - TBM Crosswalk'!$I$1008,4,FALSE)=0,"",VLOOKUP(TRM!A278,'TRM - TBM Crosswalk'!$A$2:'TRM - TBM Crosswalk'!$I$1008,4,FALSE))</f>
        <v/>
      </c>
      <c r="G1537" t="str">
        <f>IF(VLOOKUP(TRM!A278,'TRM - TBM Crosswalk'!$A$2:'TRM - TBM Crosswalk'!$I$1008,5,FALSE)=0,"",VLOOKUP(TRM!A278,'TRM - TBM Crosswalk'!$A$2:'TRM - TBM Crosswalk'!$I$1008,5,FALSE))</f>
        <v/>
      </c>
      <c r="H1537" t="str">
        <f>IF(VLOOKUP(TRM!A278,'TRM - TBM Crosswalk'!$A$2:'TRM - TBM Crosswalk'!$I$1008,6,FALSE)=0,"",VLOOKUP(TRM!A278,'TRM - TBM Crosswalk'!$A$2:'TRM - TBM Crosswalk'!$I$1008,6,FALSE))</f>
        <v/>
      </c>
      <c r="I1537" t="str">
        <f>IF(VLOOKUP(TRM!A278,'TRM - TBM Crosswalk'!$A$2:'TRM - TBM Crosswalk'!$I$1008,7,FALSE)=0,"",VLOOKUP(TRM!A278,'TRM - TBM Crosswalk'!$A$2:'TRM - TBM Crosswalk'!$I$1008,7,FALSE))</f>
        <v>Delivery Services</v>
      </c>
      <c r="J1537" t="str">
        <f>IF(VLOOKUP(TRM!A278,'TRM - TBM Crosswalk'!$A$2:'TRM - TBM Crosswalk'!$I$1008,8,FALSE)=0,"",VLOOKUP(TRM!A278,'TRM - TBM Crosswalk'!$A$2:'TRM - TBM Crosswalk'!$I$1008,8,FALSE))</f>
        <v>Operations</v>
      </c>
      <c r="K1537" t="str">
        <f>IF(VLOOKUP(TRM!A278,'TRM - TBM Crosswalk'!$A$2:'TRM - TBM Crosswalk'!$I$1008,9,FALSE)=0,"",VLOOKUP(TRM!A278,'TRM - TBM Crosswalk'!$A$2:'TRM - TBM Crosswalk'!$I$1008,9,FALSE))</f>
        <v>Deployment &amp; Administration</v>
      </c>
    </row>
    <row r="1538" spans="1:11" x14ac:dyDescent="0.45">
      <c r="A1538" t="str">
        <f>TRM!A279</f>
        <v>A01.012.083</v>
      </c>
      <c r="B1538" t="str">
        <f>TRM!B279</f>
        <v>Software Distribution</v>
      </c>
      <c r="C1538" t="str">
        <f>TRM!C279</f>
        <v>Epson Software Updater | 4.5.0</v>
      </c>
      <c r="D1538">
        <f>TRM!D279</f>
        <v>0</v>
      </c>
      <c r="E1538" t="str">
        <f>IF(VLOOKUP(TRM!A279,'TRM - TBM Crosswalk'!$A$2:'TRM - TBM Crosswalk'!$I$1008,3,FALSE)="N/A","TBD","")</f>
        <v/>
      </c>
      <c r="F1538" t="str">
        <f>IF(VLOOKUP(TRM!A279,'TRM - TBM Crosswalk'!$A$2:'TRM - TBM Crosswalk'!$I$1008,4,FALSE)=0,"",VLOOKUP(TRM!A279,'TRM - TBM Crosswalk'!$A$2:'TRM - TBM Crosswalk'!$I$1008,4,FALSE))</f>
        <v/>
      </c>
      <c r="G1538" t="str">
        <f>IF(VLOOKUP(TRM!A279,'TRM - TBM Crosswalk'!$A$2:'TRM - TBM Crosswalk'!$I$1008,5,FALSE)=0,"",VLOOKUP(TRM!A279,'TRM - TBM Crosswalk'!$A$2:'TRM - TBM Crosswalk'!$I$1008,5,FALSE))</f>
        <v/>
      </c>
      <c r="H1538" t="str">
        <f>IF(VLOOKUP(TRM!A279,'TRM - TBM Crosswalk'!$A$2:'TRM - TBM Crosswalk'!$I$1008,6,FALSE)=0,"",VLOOKUP(TRM!A279,'TRM - TBM Crosswalk'!$A$2:'TRM - TBM Crosswalk'!$I$1008,6,FALSE))</f>
        <v/>
      </c>
      <c r="I1538" t="str">
        <f>IF(VLOOKUP(TRM!A279,'TRM - TBM Crosswalk'!$A$2:'TRM - TBM Crosswalk'!$I$1008,7,FALSE)=0,"",VLOOKUP(TRM!A279,'TRM - TBM Crosswalk'!$A$2:'TRM - TBM Crosswalk'!$I$1008,7,FALSE))</f>
        <v>Delivery Services</v>
      </c>
      <c r="J1538" t="str">
        <f>IF(VLOOKUP(TRM!A279,'TRM - TBM Crosswalk'!$A$2:'TRM - TBM Crosswalk'!$I$1008,8,FALSE)=0,"",VLOOKUP(TRM!A279,'TRM - TBM Crosswalk'!$A$2:'TRM - TBM Crosswalk'!$I$1008,8,FALSE))</f>
        <v>Operations</v>
      </c>
      <c r="K1538" t="str">
        <f>IF(VLOOKUP(TRM!A279,'TRM - TBM Crosswalk'!$A$2:'TRM - TBM Crosswalk'!$I$1008,9,FALSE)=0,"",VLOOKUP(TRM!A279,'TRM - TBM Crosswalk'!$A$2:'TRM - TBM Crosswalk'!$I$1008,9,FALSE))</f>
        <v>Deployment &amp; Administration</v>
      </c>
    </row>
    <row r="1539" spans="1:11" x14ac:dyDescent="0.45">
      <c r="A1539" t="str">
        <f>TRM!A280</f>
        <v>A01.012.083</v>
      </c>
      <c r="B1539" t="str">
        <f>TRM!B280</f>
        <v>Software Distribution</v>
      </c>
      <c r="C1539" t="str">
        <f>TRM!C280</f>
        <v>Epson Software Updater | 4.5.1</v>
      </c>
      <c r="D1539">
        <f>TRM!D280</f>
        <v>0</v>
      </c>
      <c r="E1539" t="str">
        <f>IF(VLOOKUP(TRM!A280,'TRM - TBM Crosswalk'!$A$2:'TRM - TBM Crosswalk'!$I$1008,3,FALSE)="N/A","TBD","")</f>
        <v/>
      </c>
      <c r="F1539" t="str">
        <f>IF(VLOOKUP(TRM!A280,'TRM - TBM Crosswalk'!$A$2:'TRM - TBM Crosswalk'!$I$1008,4,FALSE)=0,"",VLOOKUP(TRM!A280,'TRM - TBM Crosswalk'!$A$2:'TRM - TBM Crosswalk'!$I$1008,4,FALSE))</f>
        <v/>
      </c>
      <c r="G1539" t="str">
        <f>IF(VLOOKUP(TRM!A280,'TRM - TBM Crosswalk'!$A$2:'TRM - TBM Crosswalk'!$I$1008,5,FALSE)=0,"",VLOOKUP(TRM!A280,'TRM - TBM Crosswalk'!$A$2:'TRM - TBM Crosswalk'!$I$1008,5,FALSE))</f>
        <v/>
      </c>
      <c r="H1539" t="str">
        <f>IF(VLOOKUP(TRM!A280,'TRM - TBM Crosswalk'!$A$2:'TRM - TBM Crosswalk'!$I$1008,6,FALSE)=0,"",VLOOKUP(TRM!A280,'TRM - TBM Crosswalk'!$A$2:'TRM - TBM Crosswalk'!$I$1008,6,FALSE))</f>
        <v/>
      </c>
      <c r="I1539" t="str">
        <f>IF(VLOOKUP(TRM!A280,'TRM - TBM Crosswalk'!$A$2:'TRM - TBM Crosswalk'!$I$1008,7,FALSE)=0,"",VLOOKUP(TRM!A280,'TRM - TBM Crosswalk'!$A$2:'TRM - TBM Crosswalk'!$I$1008,7,FALSE))</f>
        <v>Delivery Services</v>
      </c>
      <c r="J1539" t="str">
        <f>IF(VLOOKUP(TRM!A280,'TRM - TBM Crosswalk'!$A$2:'TRM - TBM Crosswalk'!$I$1008,8,FALSE)=0,"",VLOOKUP(TRM!A280,'TRM - TBM Crosswalk'!$A$2:'TRM - TBM Crosswalk'!$I$1008,8,FALSE))</f>
        <v>Operations</v>
      </c>
      <c r="K1539" t="str">
        <f>IF(VLOOKUP(TRM!A280,'TRM - TBM Crosswalk'!$A$2:'TRM - TBM Crosswalk'!$I$1008,9,FALSE)=0,"",VLOOKUP(TRM!A280,'TRM - TBM Crosswalk'!$A$2:'TRM - TBM Crosswalk'!$I$1008,9,FALSE))</f>
        <v>Deployment &amp; Administration</v>
      </c>
    </row>
    <row r="1540" spans="1:11" x14ac:dyDescent="0.45">
      <c r="A1540" t="str">
        <f>TRM!A281</f>
        <v>A01.012.083</v>
      </c>
      <c r="B1540" t="str">
        <f>TRM!B281</f>
        <v>Software Distribution</v>
      </c>
      <c r="C1540" t="str">
        <f>TRM!C281</f>
        <v>Garmin WebUpdater | 2.4.2</v>
      </c>
      <c r="D1540">
        <f>TRM!D281</f>
        <v>0</v>
      </c>
      <c r="E1540" t="str">
        <f>IF(VLOOKUP(TRM!A281,'TRM - TBM Crosswalk'!$A$2:'TRM - TBM Crosswalk'!$I$1008,3,FALSE)="N/A","TBD","")</f>
        <v/>
      </c>
      <c r="F1540" t="str">
        <f>IF(VLOOKUP(TRM!A281,'TRM - TBM Crosswalk'!$A$2:'TRM - TBM Crosswalk'!$I$1008,4,FALSE)=0,"",VLOOKUP(TRM!A281,'TRM - TBM Crosswalk'!$A$2:'TRM - TBM Crosswalk'!$I$1008,4,FALSE))</f>
        <v/>
      </c>
      <c r="G1540" t="str">
        <f>IF(VLOOKUP(TRM!A281,'TRM - TBM Crosswalk'!$A$2:'TRM - TBM Crosswalk'!$I$1008,5,FALSE)=0,"",VLOOKUP(TRM!A281,'TRM - TBM Crosswalk'!$A$2:'TRM - TBM Crosswalk'!$I$1008,5,FALSE))</f>
        <v/>
      </c>
      <c r="H1540" t="str">
        <f>IF(VLOOKUP(TRM!A281,'TRM - TBM Crosswalk'!$A$2:'TRM - TBM Crosswalk'!$I$1008,6,FALSE)=0,"",VLOOKUP(TRM!A281,'TRM - TBM Crosswalk'!$A$2:'TRM - TBM Crosswalk'!$I$1008,6,FALSE))</f>
        <v/>
      </c>
      <c r="I1540" t="str">
        <f>IF(VLOOKUP(TRM!A281,'TRM - TBM Crosswalk'!$A$2:'TRM - TBM Crosswalk'!$I$1008,7,FALSE)=0,"",VLOOKUP(TRM!A281,'TRM - TBM Crosswalk'!$A$2:'TRM - TBM Crosswalk'!$I$1008,7,FALSE))</f>
        <v>Delivery Services</v>
      </c>
      <c r="J1540" t="str">
        <f>IF(VLOOKUP(TRM!A281,'TRM - TBM Crosswalk'!$A$2:'TRM - TBM Crosswalk'!$I$1008,8,FALSE)=0,"",VLOOKUP(TRM!A281,'TRM - TBM Crosswalk'!$A$2:'TRM - TBM Crosswalk'!$I$1008,8,FALSE))</f>
        <v>Operations</v>
      </c>
      <c r="K1540" t="str">
        <f>IF(VLOOKUP(TRM!A281,'TRM - TBM Crosswalk'!$A$2:'TRM - TBM Crosswalk'!$I$1008,9,FALSE)=0,"",VLOOKUP(TRM!A281,'TRM - TBM Crosswalk'!$A$2:'TRM - TBM Crosswalk'!$I$1008,9,FALSE))</f>
        <v>Deployment &amp; Administration</v>
      </c>
    </row>
    <row r="1541" spans="1:11" x14ac:dyDescent="0.45">
      <c r="A1541" t="str">
        <f>TRM!A282</f>
        <v>A01.012.083</v>
      </c>
      <c r="B1541" t="str">
        <f>TRM!B282</f>
        <v>Software Distribution</v>
      </c>
      <c r="C1541" t="str">
        <f>TRM!C282</f>
        <v>Garmin WebUpdater | 2.5.6</v>
      </c>
      <c r="D1541">
        <f>TRM!D282</f>
        <v>0</v>
      </c>
      <c r="E1541" t="str">
        <f>IF(VLOOKUP(TRM!A282,'TRM - TBM Crosswalk'!$A$2:'TRM - TBM Crosswalk'!$I$1008,3,FALSE)="N/A","TBD","")</f>
        <v/>
      </c>
      <c r="F1541" t="str">
        <f>IF(VLOOKUP(TRM!A282,'TRM - TBM Crosswalk'!$A$2:'TRM - TBM Crosswalk'!$I$1008,4,FALSE)=0,"",VLOOKUP(TRM!A282,'TRM - TBM Crosswalk'!$A$2:'TRM - TBM Crosswalk'!$I$1008,4,FALSE))</f>
        <v/>
      </c>
      <c r="G1541" t="str">
        <f>IF(VLOOKUP(TRM!A282,'TRM - TBM Crosswalk'!$A$2:'TRM - TBM Crosswalk'!$I$1008,5,FALSE)=0,"",VLOOKUP(TRM!A282,'TRM - TBM Crosswalk'!$A$2:'TRM - TBM Crosswalk'!$I$1008,5,FALSE))</f>
        <v/>
      </c>
      <c r="H1541" t="str">
        <f>IF(VLOOKUP(TRM!A282,'TRM - TBM Crosswalk'!$A$2:'TRM - TBM Crosswalk'!$I$1008,6,FALSE)=0,"",VLOOKUP(TRM!A282,'TRM - TBM Crosswalk'!$A$2:'TRM - TBM Crosswalk'!$I$1008,6,FALSE))</f>
        <v/>
      </c>
      <c r="I1541" t="str">
        <f>IF(VLOOKUP(TRM!A282,'TRM - TBM Crosswalk'!$A$2:'TRM - TBM Crosswalk'!$I$1008,7,FALSE)=0,"",VLOOKUP(TRM!A282,'TRM - TBM Crosswalk'!$A$2:'TRM - TBM Crosswalk'!$I$1008,7,FALSE))</f>
        <v>Delivery Services</v>
      </c>
      <c r="J1541" t="str">
        <f>IF(VLOOKUP(TRM!A282,'TRM - TBM Crosswalk'!$A$2:'TRM - TBM Crosswalk'!$I$1008,8,FALSE)=0,"",VLOOKUP(TRM!A282,'TRM - TBM Crosswalk'!$A$2:'TRM - TBM Crosswalk'!$I$1008,8,FALSE))</f>
        <v>Operations</v>
      </c>
      <c r="K1541" t="str">
        <f>IF(VLOOKUP(TRM!A282,'TRM - TBM Crosswalk'!$A$2:'TRM - TBM Crosswalk'!$I$1008,9,FALSE)=0,"",VLOOKUP(TRM!A282,'TRM - TBM Crosswalk'!$A$2:'TRM - TBM Crosswalk'!$I$1008,9,FALSE))</f>
        <v>Deployment &amp; Administration</v>
      </c>
    </row>
    <row r="1542" spans="1:11" x14ac:dyDescent="0.45">
      <c r="A1542" t="str">
        <f>TRM!A283</f>
        <v>A01.012.083</v>
      </c>
      <c r="B1542" t="str">
        <f>TRM!B283</f>
        <v>Software Distribution</v>
      </c>
      <c r="C1542" t="str">
        <f>TRM!C283</f>
        <v>Garmin WebUpdater | 2.5.7</v>
      </c>
      <c r="D1542">
        <f>TRM!D283</f>
        <v>0</v>
      </c>
      <c r="E1542" t="str">
        <f>IF(VLOOKUP(TRM!A283,'TRM - TBM Crosswalk'!$A$2:'TRM - TBM Crosswalk'!$I$1008,3,FALSE)="N/A","TBD","")</f>
        <v/>
      </c>
      <c r="F1542" t="str">
        <f>IF(VLOOKUP(TRM!A283,'TRM - TBM Crosswalk'!$A$2:'TRM - TBM Crosswalk'!$I$1008,4,FALSE)=0,"",VLOOKUP(TRM!A283,'TRM - TBM Crosswalk'!$A$2:'TRM - TBM Crosswalk'!$I$1008,4,FALSE))</f>
        <v/>
      </c>
      <c r="G1542" t="str">
        <f>IF(VLOOKUP(TRM!A283,'TRM - TBM Crosswalk'!$A$2:'TRM - TBM Crosswalk'!$I$1008,5,FALSE)=0,"",VLOOKUP(TRM!A283,'TRM - TBM Crosswalk'!$A$2:'TRM - TBM Crosswalk'!$I$1008,5,FALSE))</f>
        <v/>
      </c>
      <c r="H1542" t="str">
        <f>IF(VLOOKUP(TRM!A283,'TRM - TBM Crosswalk'!$A$2:'TRM - TBM Crosswalk'!$I$1008,6,FALSE)=0,"",VLOOKUP(TRM!A283,'TRM - TBM Crosswalk'!$A$2:'TRM - TBM Crosswalk'!$I$1008,6,FALSE))</f>
        <v/>
      </c>
      <c r="I1542" t="str">
        <f>IF(VLOOKUP(TRM!A283,'TRM - TBM Crosswalk'!$A$2:'TRM - TBM Crosswalk'!$I$1008,7,FALSE)=0,"",VLOOKUP(TRM!A283,'TRM - TBM Crosswalk'!$A$2:'TRM - TBM Crosswalk'!$I$1008,7,FALSE))</f>
        <v>Delivery Services</v>
      </c>
      <c r="J1542" t="str">
        <f>IF(VLOOKUP(TRM!A283,'TRM - TBM Crosswalk'!$A$2:'TRM - TBM Crosswalk'!$I$1008,8,FALSE)=0,"",VLOOKUP(TRM!A283,'TRM - TBM Crosswalk'!$A$2:'TRM - TBM Crosswalk'!$I$1008,8,FALSE))</f>
        <v>Operations</v>
      </c>
      <c r="K1542" t="str">
        <f>IF(VLOOKUP(TRM!A283,'TRM - TBM Crosswalk'!$A$2:'TRM - TBM Crosswalk'!$I$1008,9,FALSE)=0,"",VLOOKUP(TRM!A283,'TRM - TBM Crosswalk'!$A$2:'TRM - TBM Crosswalk'!$I$1008,9,FALSE))</f>
        <v>Deployment &amp; Administration</v>
      </c>
    </row>
    <row r="1543" spans="1:11" x14ac:dyDescent="0.45">
      <c r="A1543" t="str">
        <f>TRM!A284</f>
        <v>A01.012.083</v>
      </c>
      <c r="B1543" t="str">
        <f>TRM!B284</f>
        <v>Software Distribution</v>
      </c>
      <c r="C1543" t="str">
        <f>TRM!C284</f>
        <v>HP ESU for Microsoft Windows 10 | 1.1.1</v>
      </c>
      <c r="D1543">
        <f>TRM!D284</f>
        <v>0</v>
      </c>
      <c r="E1543" t="str">
        <f>IF(VLOOKUP(TRM!A284,'TRM - TBM Crosswalk'!$A$2:'TRM - TBM Crosswalk'!$I$1008,3,FALSE)="N/A","TBD","")</f>
        <v/>
      </c>
      <c r="F1543" t="str">
        <f>IF(VLOOKUP(TRM!A284,'TRM - TBM Crosswalk'!$A$2:'TRM - TBM Crosswalk'!$I$1008,4,FALSE)=0,"",VLOOKUP(TRM!A284,'TRM - TBM Crosswalk'!$A$2:'TRM - TBM Crosswalk'!$I$1008,4,FALSE))</f>
        <v/>
      </c>
      <c r="G1543" t="str">
        <f>IF(VLOOKUP(TRM!A284,'TRM - TBM Crosswalk'!$A$2:'TRM - TBM Crosswalk'!$I$1008,5,FALSE)=0,"",VLOOKUP(TRM!A284,'TRM - TBM Crosswalk'!$A$2:'TRM - TBM Crosswalk'!$I$1008,5,FALSE))</f>
        <v/>
      </c>
      <c r="H1543" t="str">
        <f>IF(VLOOKUP(TRM!A284,'TRM - TBM Crosswalk'!$A$2:'TRM - TBM Crosswalk'!$I$1008,6,FALSE)=0,"",VLOOKUP(TRM!A284,'TRM - TBM Crosswalk'!$A$2:'TRM - TBM Crosswalk'!$I$1008,6,FALSE))</f>
        <v/>
      </c>
      <c r="I1543" t="str">
        <f>IF(VLOOKUP(TRM!A284,'TRM - TBM Crosswalk'!$A$2:'TRM - TBM Crosswalk'!$I$1008,7,FALSE)=0,"",VLOOKUP(TRM!A284,'TRM - TBM Crosswalk'!$A$2:'TRM - TBM Crosswalk'!$I$1008,7,FALSE))</f>
        <v>Delivery Services</v>
      </c>
      <c r="J1543" t="str">
        <f>IF(VLOOKUP(TRM!A284,'TRM - TBM Crosswalk'!$A$2:'TRM - TBM Crosswalk'!$I$1008,8,FALSE)=0,"",VLOOKUP(TRM!A284,'TRM - TBM Crosswalk'!$A$2:'TRM - TBM Crosswalk'!$I$1008,8,FALSE))</f>
        <v>Operations</v>
      </c>
      <c r="K1543" t="str">
        <f>IF(VLOOKUP(TRM!A284,'TRM - TBM Crosswalk'!$A$2:'TRM - TBM Crosswalk'!$I$1008,9,FALSE)=0,"",VLOOKUP(TRM!A284,'TRM - TBM Crosswalk'!$A$2:'TRM - TBM Crosswalk'!$I$1008,9,FALSE))</f>
        <v>Deployment &amp; Administration</v>
      </c>
    </row>
    <row r="1544" spans="1:11" x14ac:dyDescent="0.45">
      <c r="A1544" t="str">
        <f>TRM!A285</f>
        <v>A01.012.083</v>
      </c>
      <c r="B1544" t="str">
        <f>TRM!B285</f>
        <v>Software Distribution</v>
      </c>
      <c r="C1544" t="str">
        <f>TRM!C285</f>
        <v>HP ESU for Microsoft Windows 10 | 11.2.1</v>
      </c>
      <c r="D1544">
        <f>TRM!D285</f>
        <v>0</v>
      </c>
      <c r="E1544" t="str">
        <f>IF(VLOOKUP(TRM!A285,'TRM - TBM Crosswalk'!$A$2:'TRM - TBM Crosswalk'!$I$1008,3,FALSE)="N/A","TBD","")</f>
        <v/>
      </c>
      <c r="F1544" t="str">
        <f>IF(VLOOKUP(TRM!A285,'TRM - TBM Crosswalk'!$A$2:'TRM - TBM Crosswalk'!$I$1008,4,FALSE)=0,"",VLOOKUP(TRM!A285,'TRM - TBM Crosswalk'!$A$2:'TRM - TBM Crosswalk'!$I$1008,4,FALSE))</f>
        <v/>
      </c>
      <c r="G1544" t="str">
        <f>IF(VLOOKUP(TRM!A285,'TRM - TBM Crosswalk'!$A$2:'TRM - TBM Crosswalk'!$I$1008,5,FALSE)=0,"",VLOOKUP(TRM!A285,'TRM - TBM Crosswalk'!$A$2:'TRM - TBM Crosswalk'!$I$1008,5,FALSE))</f>
        <v/>
      </c>
      <c r="H1544" t="str">
        <f>IF(VLOOKUP(TRM!A285,'TRM - TBM Crosswalk'!$A$2:'TRM - TBM Crosswalk'!$I$1008,6,FALSE)=0,"",VLOOKUP(TRM!A285,'TRM - TBM Crosswalk'!$A$2:'TRM - TBM Crosswalk'!$I$1008,6,FALSE))</f>
        <v/>
      </c>
      <c r="I1544" t="str">
        <f>IF(VLOOKUP(TRM!A285,'TRM - TBM Crosswalk'!$A$2:'TRM - TBM Crosswalk'!$I$1008,7,FALSE)=0,"",VLOOKUP(TRM!A285,'TRM - TBM Crosswalk'!$A$2:'TRM - TBM Crosswalk'!$I$1008,7,FALSE))</f>
        <v>Delivery Services</v>
      </c>
      <c r="J1544" t="str">
        <f>IF(VLOOKUP(TRM!A285,'TRM - TBM Crosswalk'!$A$2:'TRM - TBM Crosswalk'!$I$1008,8,FALSE)=0,"",VLOOKUP(TRM!A285,'TRM - TBM Crosswalk'!$A$2:'TRM - TBM Crosswalk'!$I$1008,8,FALSE))</f>
        <v>Operations</v>
      </c>
      <c r="K1544" t="str">
        <f>IF(VLOOKUP(TRM!A285,'TRM - TBM Crosswalk'!$A$2:'TRM - TBM Crosswalk'!$I$1008,9,FALSE)=0,"",VLOOKUP(TRM!A285,'TRM - TBM Crosswalk'!$A$2:'TRM - TBM Crosswalk'!$I$1008,9,FALSE))</f>
        <v>Deployment &amp; Administration</v>
      </c>
    </row>
    <row r="1545" spans="1:11" x14ac:dyDescent="0.45">
      <c r="A1545" t="str">
        <f>TRM!A286</f>
        <v>A01.012.083</v>
      </c>
      <c r="B1545" t="str">
        <f>TRM!B286</f>
        <v>Software Distribution</v>
      </c>
      <c r="C1545" t="str">
        <f>TRM!C286</f>
        <v>HP ESU for Microsoft Windows 10 | 11.2.2</v>
      </c>
      <c r="D1545">
        <f>TRM!D286</f>
        <v>0</v>
      </c>
      <c r="E1545" t="str">
        <f>IF(VLOOKUP(TRM!A286,'TRM - TBM Crosswalk'!$A$2:'TRM - TBM Crosswalk'!$I$1008,3,FALSE)="N/A","TBD","")</f>
        <v/>
      </c>
      <c r="F1545" t="str">
        <f>IF(VLOOKUP(TRM!A286,'TRM - TBM Crosswalk'!$A$2:'TRM - TBM Crosswalk'!$I$1008,4,FALSE)=0,"",VLOOKUP(TRM!A286,'TRM - TBM Crosswalk'!$A$2:'TRM - TBM Crosswalk'!$I$1008,4,FALSE))</f>
        <v/>
      </c>
      <c r="G1545" t="str">
        <f>IF(VLOOKUP(TRM!A286,'TRM - TBM Crosswalk'!$A$2:'TRM - TBM Crosswalk'!$I$1008,5,FALSE)=0,"",VLOOKUP(TRM!A286,'TRM - TBM Crosswalk'!$A$2:'TRM - TBM Crosswalk'!$I$1008,5,FALSE))</f>
        <v/>
      </c>
      <c r="H1545" t="str">
        <f>IF(VLOOKUP(TRM!A286,'TRM - TBM Crosswalk'!$A$2:'TRM - TBM Crosswalk'!$I$1008,6,FALSE)=0,"",VLOOKUP(TRM!A286,'TRM - TBM Crosswalk'!$A$2:'TRM - TBM Crosswalk'!$I$1008,6,FALSE))</f>
        <v/>
      </c>
      <c r="I1545" t="str">
        <f>IF(VLOOKUP(TRM!A286,'TRM - TBM Crosswalk'!$A$2:'TRM - TBM Crosswalk'!$I$1008,7,FALSE)=0,"",VLOOKUP(TRM!A286,'TRM - TBM Crosswalk'!$A$2:'TRM - TBM Crosswalk'!$I$1008,7,FALSE))</f>
        <v>Delivery Services</v>
      </c>
      <c r="J1545" t="str">
        <f>IF(VLOOKUP(TRM!A286,'TRM - TBM Crosswalk'!$A$2:'TRM - TBM Crosswalk'!$I$1008,8,FALSE)=0,"",VLOOKUP(TRM!A286,'TRM - TBM Crosswalk'!$A$2:'TRM - TBM Crosswalk'!$I$1008,8,FALSE))</f>
        <v>Operations</v>
      </c>
      <c r="K1545" t="str">
        <f>IF(VLOOKUP(TRM!A286,'TRM - TBM Crosswalk'!$A$2:'TRM - TBM Crosswalk'!$I$1008,9,FALSE)=0,"",VLOOKUP(TRM!A286,'TRM - TBM Crosswalk'!$A$2:'TRM - TBM Crosswalk'!$I$1008,9,FALSE))</f>
        <v>Deployment &amp; Administration</v>
      </c>
    </row>
    <row r="1546" spans="1:11" x14ac:dyDescent="0.45">
      <c r="A1546" t="str">
        <f>TRM!A287</f>
        <v>A01.012.083</v>
      </c>
      <c r="B1546" t="str">
        <f>TRM!B287</f>
        <v>Software Distribution</v>
      </c>
      <c r="C1546" t="str">
        <f>TRM!C287</f>
        <v>HP ESU for Microsoft Windows 10 | 11.3.1</v>
      </c>
      <c r="D1546">
        <f>TRM!D287</f>
        <v>0</v>
      </c>
      <c r="E1546" t="str">
        <f>IF(VLOOKUP(TRM!A287,'TRM - TBM Crosswalk'!$A$2:'TRM - TBM Crosswalk'!$I$1008,3,FALSE)="N/A","TBD","")</f>
        <v/>
      </c>
      <c r="F1546" t="str">
        <f>IF(VLOOKUP(TRM!A287,'TRM - TBM Crosswalk'!$A$2:'TRM - TBM Crosswalk'!$I$1008,4,FALSE)=0,"",VLOOKUP(TRM!A287,'TRM - TBM Crosswalk'!$A$2:'TRM - TBM Crosswalk'!$I$1008,4,FALSE))</f>
        <v/>
      </c>
      <c r="G1546" t="str">
        <f>IF(VLOOKUP(TRM!A287,'TRM - TBM Crosswalk'!$A$2:'TRM - TBM Crosswalk'!$I$1008,5,FALSE)=0,"",VLOOKUP(TRM!A287,'TRM - TBM Crosswalk'!$A$2:'TRM - TBM Crosswalk'!$I$1008,5,FALSE))</f>
        <v/>
      </c>
      <c r="H1546" t="str">
        <f>IF(VLOOKUP(TRM!A287,'TRM - TBM Crosswalk'!$A$2:'TRM - TBM Crosswalk'!$I$1008,6,FALSE)=0,"",VLOOKUP(TRM!A287,'TRM - TBM Crosswalk'!$A$2:'TRM - TBM Crosswalk'!$I$1008,6,FALSE))</f>
        <v/>
      </c>
      <c r="I1546" t="str">
        <f>IF(VLOOKUP(TRM!A287,'TRM - TBM Crosswalk'!$A$2:'TRM - TBM Crosswalk'!$I$1008,7,FALSE)=0,"",VLOOKUP(TRM!A287,'TRM - TBM Crosswalk'!$A$2:'TRM - TBM Crosswalk'!$I$1008,7,FALSE))</f>
        <v>Delivery Services</v>
      </c>
      <c r="J1546" t="str">
        <f>IF(VLOOKUP(TRM!A287,'TRM - TBM Crosswalk'!$A$2:'TRM - TBM Crosswalk'!$I$1008,8,FALSE)=0,"",VLOOKUP(TRM!A287,'TRM - TBM Crosswalk'!$A$2:'TRM - TBM Crosswalk'!$I$1008,8,FALSE))</f>
        <v>Operations</v>
      </c>
      <c r="K1546" t="str">
        <f>IF(VLOOKUP(TRM!A287,'TRM - TBM Crosswalk'!$A$2:'TRM - TBM Crosswalk'!$I$1008,9,FALSE)=0,"",VLOOKUP(TRM!A287,'TRM - TBM Crosswalk'!$A$2:'TRM - TBM Crosswalk'!$I$1008,9,FALSE))</f>
        <v>Deployment &amp; Administration</v>
      </c>
    </row>
    <row r="1547" spans="1:11" x14ac:dyDescent="0.45">
      <c r="A1547" t="str">
        <f>TRM!A288</f>
        <v>A01.012.083</v>
      </c>
      <c r="B1547" t="str">
        <f>TRM!B288</f>
        <v>Software Distribution</v>
      </c>
      <c r="C1547" t="str">
        <f>TRM!C288</f>
        <v>HP ESU for Microsoft Windows 7 | 3.6.2</v>
      </c>
      <c r="D1547">
        <f>TRM!D288</f>
        <v>0</v>
      </c>
      <c r="E1547" t="str">
        <f>IF(VLOOKUP(TRM!A288,'TRM - TBM Crosswalk'!$A$2:'TRM - TBM Crosswalk'!$I$1008,3,FALSE)="N/A","TBD","")</f>
        <v/>
      </c>
      <c r="F1547" t="str">
        <f>IF(VLOOKUP(TRM!A288,'TRM - TBM Crosswalk'!$A$2:'TRM - TBM Crosswalk'!$I$1008,4,FALSE)=0,"",VLOOKUP(TRM!A288,'TRM - TBM Crosswalk'!$A$2:'TRM - TBM Crosswalk'!$I$1008,4,FALSE))</f>
        <v/>
      </c>
      <c r="G1547" t="str">
        <f>IF(VLOOKUP(TRM!A288,'TRM - TBM Crosswalk'!$A$2:'TRM - TBM Crosswalk'!$I$1008,5,FALSE)=0,"",VLOOKUP(TRM!A288,'TRM - TBM Crosswalk'!$A$2:'TRM - TBM Crosswalk'!$I$1008,5,FALSE))</f>
        <v/>
      </c>
      <c r="H1547" t="str">
        <f>IF(VLOOKUP(TRM!A288,'TRM - TBM Crosswalk'!$A$2:'TRM - TBM Crosswalk'!$I$1008,6,FALSE)=0,"",VLOOKUP(TRM!A288,'TRM - TBM Crosswalk'!$A$2:'TRM - TBM Crosswalk'!$I$1008,6,FALSE))</f>
        <v/>
      </c>
      <c r="I1547" t="str">
        <f>IF(VLOOKUP(TRM!A288,'TRM - TBM Crosswalk'!$A$2:'TRM - TBM Crosswalk'!$I$1008,7,FALSE)=0,"",VLOOKUP(TRM!A288,'TRM - TBM Crosswalk'!$A$2:'TRM - TBM Crosswalk'!$I$1008,7,FALSE))</f>
        <v>Delivery Services</v>
      </c>
      <c r="J1547" t="str">
        <f>IF(VLOOKUP(TRM!A288,'TRM - TBM Crosswalk'!$A$2:'TRM - TBM Crosswalk'!$I$1008,8,FALSE)=0,"",VLOOKUP(TRM!A288,'TRM - TBM Crosswalk'!$A$2:'TRM - TBM Crosswalk'!$I$1008,8,FALSE))</f>
        <v>Operations</v>
      </c>
      <c r="K1547" t="str">
        <f>IF(VLOOKUP(TRM!A288,'TRM - TBM Crosswalk'!$A$2:'TRM - TBM Crosswalk'!$I$1008,9,FALSE)=0,"",VLOOKUP(TRM!A288,'TRM - TBM Crosswalk'!$A$2:'TRM - TBM Crosswalk'!$I$1008,9,FALSE))</f>
        <v>Deployment &amp; Administration</v>
      </c>
    </row>
    <row r="1548" spans="1:11" x14ac:dyDescent="0.45">
      <c r="A1548" t="str">
        <f>TRM!A289</f>
        <v>A01.012.083</v>
      </c>
      <c r="B1548" t="str">
        <f>TRM!B289</f>
        <v>Software Distribution</v>
      </c>
      <c r="C1548" t="str">
        <f>TRM!C289</f>
        <v>HP Port Replicator Software Installer | 1.3.46</v>
      </c>
      <c r="D1548">
        <f>TRM!D289</f>
        <v>0</v>
      </c>
      <c r="E1548" t="str">
        <f>IF(VLOOKUP(TRM!A289,'TRM - TBM Crosswalk'!$A$2:'TRM - TBM Crosswalk'!$I$1008,3,FALSE)="N/A","TBD","")</f>
        <v/>
      </c>
      <c r="F1548" t="str">
        <f>IF(VLOOKUP(TRM!A289,'TRM - TBM Crosswalk'!$A$2:'TRM - TBM Crosswalk'!$I$1008,4,FALSE)=0,"",VLOOKUP(TRM!A289,'TRM - TBM Crosswalk'!$A$2:'TRM - TBM Crosswalk'!$I$1008,4,FALSE))</f>
        <v/>
      </c>
      <c r="G1548" t="str">
        <f>IF(VLOOKUP(TRM!A289,'TRM - TBM Crosswalk'!$A$2:'TRM - TBM Crosswalk'!$I$1008,5,FALSE)=0,"",VLOOKUP(TRM!A289,'TRM - TBM Crosswalk'!$A$2:'TRM - TBM Crosswalk'!$I$1008,5,FALSE))</f>
        <v/>
      </c>
      <c r="H1548" t="str">
        <f>IF(VLOOKUP(TRM!A289,'TRM - TBM Crosswalk'!$A$2:'TRM - TBM Crosswalk'!$I$1008,6,FALSE)=0,"",VLOOKUP(TRM!A289,'TRM - TBM Crosswalk'!$A$2:'TRM - TBM Crosswalk'!$I$1008,6,FALSE))</f>
        <v/>
      </c>
      <c r="I1548" t="str">
        <f>IF(VLOOKUP(TRM!A289,'TRM - TBM Crosswalk'!$A$2:'TRM - TBM Crosswalk'!$I$1008,7,FALSE)=0,"",VLOOKUP(TRM!A289,'TRM - TBM Crosswalk'!$A$2:'TRM - TBM Crosswalk'!$I$1008,7,FALSE))</f>
        <v>Delivery Services</v>
      </c>
      <c r="J1548" t="str">
        <f>IF(VLOOKUP(TRM!A289,'TRM - TBM Crosswalk'!$A$2:'TRM - TBM Crosswalk'!$I$1008,8,FALSE)=0,"",VLOOKUP(TRM!A289,'TRM - TBM Crosswalk'!$A$2:'TRM - TBM Crosswalk'!$I$1008,8,FALSE))</f>
        <v>Operations</v>
      </c>
      <c r="K1548" t="str">
        <f>IF(VLOOKUP(TRM!A289,'TRM - TBM Crosswalk'!$A$2:'TRM - TBM Crosswalk'!$I$1008,9,FALSE)=0,"",VLOOKUP(TRM!A289,'TRM - TBM Crosswalk'!$A$2:'TRM - TBM Crosswalk'!$I$1008,9,FALSE))</f>
        <v>Deployment &amp; Administration</v>
      </c>
    </row>
    <row r="1549" spans="1:11" x14ac:dyDescent="0.45">
      <c r="A1549" t="str">
        <f>TRM!A290</f>
        <v>A01.012.083</v>
      </c>
      <c r="B1549" t="str">
        <f>TRM!B290</f>
        <v>Software Distribution</v>
      </c>
      <c r="C1549" t="str">
        <f>TRM!C290</f>
        <v>HP Port Replicator Software Installer | 1.3.66</v>
      </c>
      <c r="D1549">
        <f>TRM!D290</f>
        <v>0</v>
      </c>
      <c r="E1549" t="str">
        <f>IF(VLOOKUP(TRM!A290,'TRM - TBM Crosswalk'!$A$2:'TRM - TBM Crosswalk'!$I$1008,3,FALSE)="N/A","TBD","")</f>
        <v/>
      </c>
      <c r="F1549" t="str">
        <f>IF(VLOOKUP(TRM!A290,'TRM - TBM Crosswalk'!$A$2:'TRM - TBM Crosswalk'!$I$1008,4,FALSE)=0,"",VLOOKUP(TRM!A290,'TRM - TBM Crosswalk'!$A$2:'TRM - TBM Crosswalk'!$I$1008,4,FALSE))</f>
        <v/>
      </c>
      <c r="G1549" t="str">
        <f>IF(VLOOKUP(TRM!A290,'TRM - TBM Crosswalk'!$A$2:'TRM - TBM Crosswalk'!$I$1008,5,FALSE)=0,"",VLOOKUP(TRM!A290,'TRM - TBM Crosswalk'!$A$2:'TRM - TBM Crosswalk'!$I$1008,5,FALSE))</f>
        <v/>
      </c>
      <c r="H1549" t="str">
        <f>IF(VLOOKUP(TRM!A290,'TRM - TBM Crosswalk'!$A$2:'TRM - TBM Crosswalk'!$I$1008,6,FALSE)=0,"",VLOOKUP(TRM!A290,'TRM - TBM Crosswalk'!$A$2:'TRM - TBM Crosswalk'!$I$1008,6,FALSE))</f>
        <v/>
      </c>
      <c r="I1549" t="str">
        <f>IF(VLOOKUP(TRM!A290,'TRM - TBM Crosswalk'!$A$2:'TRM - TBM Crosswalk'!$I$1008,7,FALSE)=0,"",VLOOKUP(TRM!A290,'TRM - TBM Crosswalk'!$A$2:'TRM - TBM Crosswalk'!$I$1008,7,FALSE))</f>
        <v>Delivery Services</v>
      </c>
      <c r="J1549" t="str">
        <f>IF(VLOOKUP(TRM!A290,'TRM - TBM Crosswalk'!$A$2:'TRM - TBM Crosswalk'!$I$1008,8,FALSE)=0,"",VLOOKUP(TRM!A290,'TRM - TBM Crosswalk'!$A$2:'TRM - TBM Crosswalk'!$I$1008,8,FALSE))</f>
        <v>Operations</v>
      </c>
      <c r="K1549" t="str">
        <f>IF(VLOOKUP(TRM!A290,'TRM - TBM Crosswalk'!$A$2:'TRM - TBM Crosswalk'!$I$1008,9,FALSE)=0,"",VLOOKUP(TRM!A290,'TRM - TBM Crosswalk'!$A$2:'TRM - TBM Crosswalk'!$I$1008,9,FALSE))</f>
        <v>Deployment &amp; Administration</v>
      </c>
    </row>
    <row r="1550" spans="1:11" x14ac:dyDescent="0.45">
      <c r="A1550" t="str">
        <f>TRM!A291</f>
        <v>A01.012.083</v>
      </c>
      <c r="B1550" t="str">
        <f>TRM!B291</f>
        <v>Software Distribution</v>
      </c>
      <c r="C1550" t="str">
        <f>TRM!C291</f>
        <v>HP SoftPaq Download Manager | 4.3.19.0</v>
      </c>
      <c r="D1550">
        <f>TRM!D291</f>
        <v>0</v>
      </c>
      <c r="E1550" t="str">
        <f>IF(VLOOKUP(TRM!A291,'TRM - TBM Crosswalk'!$A$2:'TRM - TBM Crosswalk'!$I$1008,3,FALSE)="N/A","TBD","")</f>
        <v/>
      </c>
      <c r="F1550" t="str">
        <f>IF(VLOOKUP(TRM!A291,'TRM - TBM Crosswalk'!$A$2:'TRM - TBM Crosswalk'!$I$1008,4,FALSE)=0,"",VLOOKUP(TRM!A291,'TRM - TBM Crosswalk'!$A$2:'TRM - TBM Crosswalk'!$I$1008,4,FALSE))</f>
        <v/>
      </c>
      <c r="G1550" t="str">
        <f>IF(VLOOKUP(TRM!A291,'TRM - TBM Crosswalk'!$A$2:'TRM - TBM Crosswalk'!$I$1008,5,FALSE)=0,"",VLOOKUP(TRM!A291,'TRM - TBM Crosswalk'!$A$2:'TRM - TBM Crosswalk'!$I$1008,5,FALSE))</f>
        <v/>
      </c>
      <c r="H1550" t="str">
        <f>IF(VLOOKUP(TRM!A291,'TRM - TBM Crosswalk'!$A$2:'TRM - TBM Crosswalk'!$I$1008,6,FALSE)=0,"",VLOOKUP(TRM!A291,'TRM - TBM Crosswalk'!$A$2:'TRM - TBM Crosswalk'!$I$1008,6,FALSE))</f>
        <v/>
      </c>
      <c r="I1550" t="str">
        <f>IF(VLOOKUP(TRM!A291,'TRM - TBM Crosswalk'!$A$2:'TRM - TBM Crosswalk'!$I$1008,7,FALSE)=0,"",VLOOKUP(TRM!A291,'TRM - TBM Crosswalk'!$A$2:'TRM - TBM Crosswalk'!$I$1008,7,FALSE))</f>
        <v>Delivery Services</v>
      </c>
      <c r="J1550" t="str">
        <f>IF(VLOOKUP(TRM!A291,'TRM - TBM Crosswalk'!$A$2:'TRM - TBM Crosswalk'!$I$1008,8,FALSE)=0,"",VLOOKUP(TRM!A291,'TRM - TBM Crosswalk'!$A$2:'TRM - TBM Crosswalk'!$I$1008,8,FALSE))</f>
        <v>Operations</v>
      </c>
      <c r="K1550" t="str">
        <f>IF(VLOOKUP(TRM!A291,'TRM - TBM Crosswalk'!$A$2:'TRM - TBM Crosswalk'!$I$1008,9,FALSE)=0,"",VLOOKUP(TRM!A291,'TRM - TBM Crosswalk'!$A$2:'TRM - TBM Crosswalk'!$I$1008,9,FALSE))</f>
        <v>Deployment &amp; Administration</v>
      </c>
    </row>
    <row r="1551" spans="1:11" x14ac:dyDescent="0.45">
      <c r="A1551" t="str">
        <f>TRM!A292</f>
        <v>A01.012.083</v>
      </c>
      <c r="B1551" t="str">
        <f>TRM!B292</f>
        <v>Software Distribution</v>
      </c>
      <c r="C1551" t="str">
        <f>TRM!C292</f>
        <v>HP SoftPaq Download Manager | 4.3.23.0</v>
      </c>
      <c r="D1551">
        <f>TRM!D292</f>
        <v>0</v>
      </c>
      <c r="E1551" t="str">
        <f>IF(VLOOKUP(TRM!A292,'TRM - TBM Crosswalk'!$A$2:'TRM - TBM Crosswalk'!$I$1008,3,FALSE)="N/A","TBD","")</f>
        <v/>
      </c>
      <c r="F1551" t="str">
        <f>IF(VLOOKUP(TRM!A292,'TRM - TBM Crosswalk'!$A$2:'TRM - TBM Crosswalk'!$I$1008,4,FALSE)=0,"",VLOOKUP(TRM!A292,'TRM - TBM Crosswalk'!$A$2:'TRM - TBM Crosswalk'!$I$1008,4,FALSE))</f>
        <v/>
      </c>
      <c r="G1551" t="str">
        <f>IF(VLOOKUP(TRM!A292,'TRM - TBM Crosswalk'!$A$2:'TRM - TBM Crosswalk'!$I$1008,5,FALSE)=0,"",VLOOKUP(TRM!A292,'TRM - TBM Crosswalk'!$A$2:'TRM - TBM Crosswalk'!$I$1008,5,FALSE))</f>
        <v/>
      </c>
      <c r="H1551" t="str">
        <f>IF(VLOOKUP(TRM!A292,'TRM - TBM Crosswalk'!$A$2:'TRM - TBM Crosswalk'!$I$1008,6,FALSE)=0,"",VLOOKUP(TRM!A292,'TRM - TBM Crosswalk'!$A$2:'TRM - TBM Crosswalk'!$I$1008,6,FALSE))</f>
        <v/>
      </c>
      <c r="I1551" t="str">
        <f>IF(VLOOKUP(TRM!A292,'TRM - TBM Crosswalk'!$A$2:'TRM - TBM Crosswalk'!$I$1008,7,FALSE)=0,"",VLOOKUP(TRM!A292,'TRM - TBM Crosswalk'!$A$2:'TRM - TBM Crosswalk'!$I$1008,7,FALSE))</f>
        <v>Delivery Services</v>
      </c>
      <c r="J1551" t="str">
        <f>IF(VLOOKUP(TRM!A292,'TRM - TBM Crosswalk'!$A$2:'TRM - TBM Crosswalk'!$I$1008,8,FALSE)=0,"",VLOOKUP(TRM!A292,'TRM - TBM Crosswalk'!$A$2:'TRM - TBM Crosswalk'!$I$1008,8,FALSE))</f>
        <v>Operations</v>
      </c>
      <c r="K1551" t="str">
        <f>IF(VLOOKUP(TRM!A292,'TRM - TBM Crosswalk'!$A$2:'TRM - TBM Crosswalk'!$I$1008,9,FALSE)=0,"",VLOOKUP(TRM!A292,'TRM - TBM Crosswalk'!$A$2:'TRM - TBM Crosswalk'!$I$1008,9,FALSE))</f>
        <v>Deployment &amp; Administration</v>
      </c>
    </row>
    <row r="1552" spans="1:11" x14ac:dyDescent="0.45">
      <c r="A1552" t="str">
        <f>TRM!A293</f>
        <v>A01.012.083</v>
      </c>
      <c r="B1552" t="str">
        <f>TRM!B293</f>
        <v>Software Distribution</v>
      </c>
      <c r="C1552" t="str">
        <f>TRM!C293</f>
        <v>HP SoftPaq Download Manager | 4.3.4.0</v>
      </c>
      <c r="D1552">
        <f>TRM!D293</f>
        <v>0</v>
      </c>
      <c r="E1552" t="str">
        <f>IF(VLOOKUP(TRM!A293,'TRM - TBM Crosswalk'!$A$2:'TRM - TBM Crosswalk'!$I$1008,3,FALSE)="N/A","TBD","")</f>
        <v/>
      </c>
      <c r="F1552" t="str">
        <f>IF(VLOOKUP(TRM!A293,'TRM - TBM Crosswalk'!$A$2:'TRM - TBM Crosswalk'!$I$1008,4,FALSE)=0,"",VLOOKUP(TRM!A293,'TRM - TBM Crosswalk'!$A$2:'TRM - TBM Crosswalk'!$I$1008,4,FALSE))</f>
        <v/>
      </c>
      <c r="G1552" t="str">
        <f>IF(VLOOKUP(TRM!A293,'TRM - TBM Crosswalk'!$A$2:'TRM - TBM Crosswalk'!$I$1008,5,FALSE)=0,"",VLOOKUP(TRM!A293,'TRM - TBM Crosswalk'!$A$2:'TRM - TBM Crosswalk'!$I$1008,5,FALSE))</f>
        <v/>
      </c>
      <c r="H1552" t="str">
        <f>IF(VLOOKUP(TRM!A293,'TRM - TBM Crosswalk'!$A$2:'TRM - TBM Crosswalk'!$I$1008,6,FALSE)=0,"",VLOOKUP(TRM!A293,'TRM - TBM Crosswalk'!$A$2:'TRM - TBM Crosswalk'!$I$1008,6,FALSE))</f>
        <v/>
      </c>
      <c r="I1552" t="str">
        <f>IF(VLOOKUP(TRM!A293,'TRM - TBM Crosswalk'!$A$2:'TRM - TBM Crosswalk'!$I$1008,7,FALSE)=0,"",VLOOKUP(TRM!A293,'TRM - TBM Crosswalk'!$A$2:'TRM - TBM Crosswalk'!$I$1008,7,FALSE))</f>
        <v>Delivery Services</v>
      </c>
      <c r="J1552" t="str">
        <f>IF(VLOOKUP(TRM!A293,'TRM - TBM Crosswalk'!$A$2:'TRM - TBM Crosswalk'!$I$1008,8,FALSE)=0,"",VLOOKUP(TRM!A293,'TRM - TBM Crosswalk'!$A$2:'TRM - TBM Crosswalk'!$I$1008,8,FALSE))</f>
        <v>Operations</v>
      </c>
      <c r="K1552" t="str">
        <f>IF(VLOOKUP(TRM!A293,'TRM - TBM Crosswalk'!$A$2:'TRM - TBM Crosswalk'!$I$1008,9,FALSE)=0,"",VLOOKUP(TRM!A293,'TRM - TBM Crosswalk'!$A$2:'TRM - TBM Crosswalk'!$I$1008,9,FALSE))</f>
        <v>Deployment &amp; Administration</v>
      </c>
    </row>
    <row r="1553" spans="1:11" x14ac:dyDescent="0.45">
      <c r="A1553" t="str">
        <f>TRM!A294</f>
        <v>A01.012.083</v>
      </c>
      <c r="B1553" t="str">
        <f>TRM!B294</f>
        <v>Software Distribution</v>
      </c>
      <c r="C1553" t="str">
        <f>TRM!C294</f>
        <v>HP SoftPaq Download Manager | 4.4.0.0</v>
      </c>
      <c r="D1553">
        <f>TRM!D294</f>
        <v>0</v>
      </c>
      <c r="E1553" t="str">
        <f>IF(VLOOKUP(TRM!A294,'TRM - TBM Crosswalk'!$A$2:'TRM - TBM Crosswalk'!$I$1008,3,FALSE)="N/A","TBD","")</f>
        <v/>
      </c>
      <c r="F1553" t="str">
        <f>IF(VLOOKUP(TRM!A294,'TRM - TBM Crosswalk'!$A$2:'TRM - TBM Crosswalk'!$I$1008,4,FALSE)=0,"",VLOOKUP(TRM!A294,'TRM - TBM Crosswalk'!$A$2:'TRM - TBM Crosswalk'!$I$1008,4,FALSE))</f>
        <v/>
      </c>
      <c r="G1553" t="str">
        <f>IF(VLOOKUP(TRM!A294,'TRM - TBM Crosswalk'!$A$2:'TRM - TBM Crosswalk'!$I$1008,5,FALSE)=0,"",VLOOKUP(TRM!A294,'TRM - TBM Crosswalk'!$A$2:'TRM - TBM Crosswalk'!$I$1008,5,FALSE))</f>
        <v/>
      </c>
      <c r="H1553" t="str">
        <f>IF(VLOOKUP(TRM!A294,'TRM - TBM Crosswalk'!$A$2:'TRM - TBM Crosswalk'!$I$1008,6,FALSE)=0,"",VLOOKUP(TRM!A294,'TRM - TBM Crosswalk'!$A$2:'TRM - TBM Crosswalk'!$I$1008,6,FALSE))</f>
        <v/>
      </c>
      <c r="I1553" t="str">
        <f>IF(VLOOKUP(TRM!A294,'TRM - TBM Crosswalk'!$A$2:'TRM - TBM Crosswalk'!$I$1008,7,FALSE)=0,"",VLOOKUP(TRM!A294,'TRM - TBM Crosswalk'!$A$2:'TRM - TBM Crosswalk'!$I$1008,7,FALSE))</f>
        <v>Delivery Services</v>
      </c>
      <c r="J1553" t="str">
        <f>IF(VLOOKUP(TRM!A294,'TRM - TBM Crosswalk'!$A$2:'TRM - TBM Crosswalk'!$I$1008,8,FALSE)=0,"",VLOOKUP(TRM!A294,'TRM - TBM Crosswalk'!$A$2:'TRM - TBM Crosswalk'!$I$1008,8,FALSE))</f>
        <v>Operations</v>
      </c>
      <c r="K1553" t="str">
        <f>IF(VLOOKUP(TRM!A294,'TRM - TBM Crosswalk'!$A$2:'TRM - TBM Crosswalk'!$I$1008,9,FALSE)=0,"",VLOOKUP(TRM!A294,'TRM - TBM Crosswalk'!$A$2:'TRM - TBM Crosswalk'!$I$1008,9,FALSE))</f>
        <v>Deployment &amp; Administration</v>
      </c>
    </row>
    <row r="1554" spans="1:11" x14ac:dyDescent="0.45">
      <c r="A1554" t="str">
        <f>TRM!A295</f>
        <v>A01.012.083</v>
      </c>
      <c r="B1554" t="str">
        <f>TRM!B295</f>
        <v>Software Distribution</v>
      </c>
      <c r="C1554" t="str">
        <f>TRM!C295</f>
        <v>HP System Software Manager | 3.2.11.1</v>
      </c>
      <c r="D1554">
        <f>TRM!D295</f>
        <v>0</v>
      </c>
      <c r="E1554" t="str">
        <f>IF(VLOOKUP(TRM!A295,'TRM - TBM Crosswalk'!$A$2:'TRM - TBM Crosswalk'!$I$1008,3,FALSE)="N/A","TBD","")</f>
        <v/>
      </c>
      <c r="F1554" t="str">
        <f>IF(VLOOKUP(TRM!A295,'TRM - TBM Crosswalk'!$A$2:'TRM - TBM Crosswalk'!$I$1008,4,FALSE)=0,"",VLOOKUP(TRM!A295,'TRM - TBM Crosswalk'!$A$2:'TRM - TBM Crosswalk'!$I$1008,4,FALSE))</f>
        <v/>
      </c>
      <c r="G1554" t="str">
        <f>IF(VLOOKUP(TRM!A295,'TRM - TBM Crosswalk'!$A$2:'TRM - TBM Crosswalk'!$I$1008,5,FALSE)=0,"",VLOOKUP(TRM!A295,'TRM - TBM Crosswalk'!$A$2:'TRM - TBM Crosswalk'!$I$1008,5,FALSE))</f>
        <v/>
      </c>
      <c r="H1554" t="str">
        <f>IF(VLOOKUP(TRM!A295,'TRM - TBM Crosswalk'!$A$2:'TRM - TBM Crosswalk'!$I$1008,6,FALSE)=0,"",VLOOKUP(TRM!A295,'TRM - TBM Crosswalk'!$A$2:'TRM - TBM Crosswalk'!$I$1008,6,FALSE))</f>
        <v/>
      </c>
      <c r="I1554" t="str">
        <f>IF(VLOOKUP(TRM!A295,'TRM - TBM Crosswalk'!$A$2:'TRM - TBM Crosswalk'!$I$1008,7,FALSE)=0,"",VLOOKUP(TRM!A295,'TRM - TBM Crosswalk'!$A$2:'TRM - TBM Crosswalk'!$I$1008,7,FALSE))</f>
        <v>Delivery Services</v>
      </c>
      <c r="J1554" t="str">
        <f>IF(VLOOKUP(TRM!A295,'TRM - TBM Crosswalk'!$A$2:'TRM - TBM Crosswalk'!$I$1008,8,FALSE)=0,"",VLOOKUP(TRM!A295,'TRM - TBM Crosswalk'!$A$2:'TRM - TBM Crosswalk'!$I$1008,8,FALSE))</f>
        <v>Operations</v>
      </c>
      <c r="K1554" t="str">
        <f>IF(VLOOKUP(TRM!A295,'TRM - TBM Crosswalk'!$A$2:'TRM - TBM Crosswalk'!$I$1008,9,FALSE)=0,"",VLOOKUP(TRM!A295,'TRM - TBM Crosswalk'!$A$2:'TRM - TBM Crosswalk'!$I$1008,9,FALSE))</f>
        <v>Deployment &amp; Administration</v>
      </c>
    </row>
    <row r="1555" spans="1:11" x14ac:dyDescent="0.45">
      <c r="A1555" t="str">
        <f>TRM!A296</f>
        <v>A01.012.083</v>
      </c>
      <c r="B1555" t="str">
        <f>TRM!B296</f>
        <v>Software Distribution</v>
      </c>
      <c r="C1555" t="str">
        <f>TRM!C296</f>
        <v>HP System Software Manager | 3.2.13.1</v>
      </c>
      <c r="D1555">
        <f>TRM!D296</f>
        <v>0</v>
      </c>
      <c r="E1555" t="str">
        <f>IF(VLOOKUP(TRM!A296,'TRM - TBM Crosswalk'!$A$2:'TRM - TBM Crosswalk'!$I$1008,3,FALSE)="N/A","TBD","")</f>
        <v/>
      </c>
      <c r="F1555" t="str">
        <f>IF(VLOOKUP(TRM!A296,'TRM - TBM Crosswalk'!$A$2:'TRM - TBM Crosswalk'!$I$1008,4,FALSE)=0,"",VLOOKUP(TRM!A296,'TRM - TBM Crosswalk'!$A$2:'TRM - TBM Crosswalk'!$I$1008,4,FALSE))</f>
        <v/>
      </c>
      <c r="G1555" t="str">
        <f>IF(VLOOKUP(TRM!A296,'TRM - TBM Crosswalk'!$A$2:'TRM - TBM Crosswalk'!$I$1008,5,FALSE)=0,"",VLOOKUP(TRM!A296,'TRM - TBM Crosswalk'!$A$2:'TRM - TBM Crosswalk'!$I$1008,5,FALSE))</f>
        <v/>
      </c>
      <c r="H1555" t="str">
        <f>IF(VLOOKUP(TRM!A296,'TRM - TBM Crosswalk'!$A$2:'TRM - TBM Crosswalk'!$I$1008,6,FALSE)=0,"",VLOOKUP(TRM!A296,'TRM - TBM Crosswalk'!$A$2:'TRM - TBM Crosswalk'!$I$1008,6,FALSE))</f>
        <v/>
      </c>
      <c r="I1555" t="str">
        <f>IF(VLOOKUP(TRM!A296,'TRM - TBM Crosswalk'!$A$2:'TRM - TBM Crosswalk'!$I$1008,7,FALSE)=0,"",VLOOKUP(TRM!A296,'TRM - TBM Crosswalk'!$A$2:'TRM - TBM Crosswalk'!$I$1008,7,FALSE))</f>
        <v>Delivery Services</v>
      </c>
      <c r="J1555" t="str">
        <f>IF(VLOOKUP(TRM!A296,'TRM - TBM Crosswalk'!$A$2:'TRM - TBM Crosswalk'!$I$1008,8,FALSE)=0,"",VLOOKUP(TRM!A296,'TRM - TBM Crosswalk'!$A$2:'TRM - TBM Crosswalk'!$I$1008,8,FALSE))</f>
        <v>Operations</v>
      </c>
      <c r="K1555" t="str">
        <f>IF(VLOOKUP(TRM!A296,'TRM - TBM Crosswalk'!$A$2:'TRM - TBM Crosswalk'!$I$1008,9,FALSE)=0,"",VLOOKUP(TRM!A296,'TRM - TBM Crosswalk'!$A$2:'TRM - TBM Crosswalk'!$I$1008,9,FALSE))</f>
        <v>Deployment &amp; Administration</v>
      </c>
    </row>
    <row r="1556" spans="1:11" x14ac:dyDescent="0.45">
      <c r="A1556" t="str">
        <f>TRM!A297</f>
        <v>A01.012.083</v>
      </c>
      <c r="B1556" t="str">
        <f>TRM!B297</f>
        <v>Software Distribution</v>
      </c>
      <c r="C1556" t="str">
        <f>TRM!C297</f>
        <v>HP System Software Manager | 3.2.8.1</v>
      </c>
      <c r="D1556">
        <f>TRM!D297</f>
        <v>0</v>
      </c>
      <c r="E1556" t="str">
        <f>IF(VLOOKUP(TRM!A297,'TRM - TBM Crosswalk'!$A$2:'TRM - TBM Crosswalk'!$I$1008,3,FALSE)="N/A","TBD","")</f>
        <v/>
      </c>
      <c r="F1556" t="str">
        <f>IF(VLOOKUP(TRM!A297,'TRM - TBM Crosswalk'!$A$2:'TRM - TBM Crosswalk'!$I$1008,4,FALSE)=0,"",VLOOKUP(TRM!A297,'TRM - TBM Crosswalk'!$A$2:'TRM - TBM Crosswalk'!$I$1008,4,FALSE))</f>
        <v/>
      </c>
      <c r="G1556" t="str">
        <f>IF(VLOOKUP(TRM!A297,'TRM - TBM Crosswalk'!$A$2:'TRM - TBM Crosswalk'!$I$1008,5,FALSE)=0,"",VLOOKUP(TRM!A297,'TRM - TBM Crosswalk'!$A$2:'TRM - TBM Crosswalk'!$I$1008,5,FALSE))</f>
        <v/>
      </c>
      <c r="H1556" t="str">
        <f>IF(VLOOKUP(TRM!A297,'TRM - TBM Crosswalk'!$A$2:'TRM - TBM Crosswalk'!$I$1008,6,FALSE)=0,"",VLOOKUP(TRM!A297,'TRM - TBM Crosswalk'!$A$2:'TRM - TBM Crosswalk'!$I$1008,6,FALSE))</f>
        <v/>
      </c>
      <c r="I1556" t="str">
        <f>IF(VLOOKUP(TRM!A297,'TRM - TBM Crosswalk'!$A$2:'TRM - TBM Crosswalk'!$I$1008,7,FALSE)=0,"",VLOOKUP(TRM!A297,'TRM - TBM Crosswalk'!$A$2:'TRM - TBM Crosswalk'!$I$1008,7,FALSE))</f>
        <v>Delivery Services</v>
      </c>
      <c r="J1556" t="str">
        <f>IF(VLOOKUP(TRM!A297,'TRM - TBM Crosswalk'!$A$2:'TRM - TBM Crosswalk'!$I$1008,8,FALSE)=0,"",VLOOKUP(TRM!A297,'TRM - TBM Crosswalk'!$A$2:'TRM - TBM Crosswalk'!$I$1008,8,FALSE))</f>
        <v>Operations</v>
      </c>
      <c r="K1556" t="str">
        <f>IF(VLOOKUP(TRM!A297,'TRM - TBM Crosswalk'!$A$2:'TRM - TBM Crosswalk'!$I$1008,9,FALSE)=0,"",VLOOKUP(TRM!A297,'TRM - TBM Crosswalk'!$A$2:'TRM - TBM Crosswalk'!$I$1008,9,FALSE))</f>
        <v>Deployment &amp; Administration</v>
      </c>
    </row>
    <row r="1557" spans="1:11" x14ac:dyDescent="0.45">
      <c r="A1557" t="str">
        <f>TRM!A298</f>
        <v>A01.012.083</v>
      </c>
      <c r="B1557" t="str">
        <f>TRM!B298</f>
        <v>Software Distribution</v>
      </c>
      <c r="C1557" t="str">
        <f>TRM!C298</f>
        <v>HP System Software Manager | 4.0.3.1</v>
      </c>
      <c r="D1557">
        <f>TRM!D298</f>
        <v>0</v>
      </c>
      <c r="E1557" t="str">
        <f>IF(VLOOKUP(TRM!A298,'TRM - TBM Crosswalk'!$A$2:'TRM - TBM Crosswalk'!$I$1008,3,FALSE)="N/A","TBD","")</f>
        <v/>
      </c>
      <c r="F1557" t="str">
        <f>IF(VLOOKUP(TRM!A298,'TRM - TBM Crosswalk'!$A$2:'TRM - TBM Crosswalk'!$I$1008,4,FALSE)=0,"",VLOOKUP(TRM!A298,'TRM - TBM Crosswalk'!$A$2:'TRM - TBM Crosswalk'!$I$1008,4,FALSE))</f>
        <v/>
      </c>
      <c r="G1557" t="str">
        <f>IF(VLOOKUP(TRM!A298,'TRM - TBM Crosswalk'!$A$2:'TRM - TBM Crosswalk'!$I$1008,5,FALSE)=0,"",VLOOKUP(TRM!A298,'TRM - TBM Crosswalk'!$A$2:'TRM - TBM Crosswalk'!$I$1008,5,FALSE))</f>
        <v/>
      </c>
      <c r="H1557" t="str">
        <f>IF(VLOOKUP(TRM!A298,'TRM - TBM Crosswalk'!$A$2:'TRM - TBM Crosswalk'!$I$1008,6,FALSE)=0,"",VLOOKUP(TRM!A298,'TRM - TBM Crosswalk'!$A$2:'TRM - TBM Crosswalk'!$I$1008,6,FALSE))</f>
        <v/>
      </c>
      <c r="I1557" t="str">
        <f>IF(VLOOKUP(TRM!A298,'TRM - TBM Crosswalk'!$A$2:'TRM - TBM Crosswalk'!$I$1008,7,FALSE)=0,"",VLOOKUP(TRM!A298,'TRM - TBM Crosswalk'!$A$2:'TRM - TBM Crosswalk'!$I$1008,7,FALSE))</f>
        <v>Delivery Services</v>
      </c>
      <c r="J1557" t="str">
        <f>IF(VLOOKUP(TRM!A298,'TRM - TBM Crosswalk'!$A$2:'TRM - TBM Crosswalk'!$I$1008,8,FALSE)=0,"",VLOOKUP(TRM!A298,'TRM - TBM Crosswalk'!$A$2:'TRM - TBM Crosswalk'!$I$1008,8,FALSE))</f>
        <v>Operations</v>
      </c>
      <c r="K1557" t="str">
        <f>IF(VLOOKUP(TRM!A298,'TRM - TBM Crosswalk'!$A$2:'TRM - TBM Crosswalk'!$I$1008,9,FALSE)=0,"",VLOOKUP(TRM!A298,'TRM - TBM Crosswalk'!$A$2:'TRM - TBM Crosswalk'!$I$1008,9,FALSE))</f>
        <v>Deployment &amp; Administration</v>
      </c>
    </row>
    <row r="1558" spans="1:11" x14ac:dyDescent="0.45">
      <c r="A1558" t="str">
        <f>TRM!A299</f>
        <v>A01.012.083</v>
      </c>
      <c r="B1558" t="str">
        <f>TRM!B299</f>
        <v>Software Distribution</v>
      </c>
      <c r="C1558" t="str">
        <f>TRM!C299</f>
        <v>HP System Software Manager | 4.0.4.1</v>
      </c>
      <c r="D1558">
        <f>TRM!D299</f>
        <v>0</v>
      </c>
      <c r="E1558" t="str">
        <f>IF(VLOOKUP(TRM!A299,'TRM - TBM Crosswalk'!$A$2:'TRM - TBM Crosswalk'!$I$1008,3,FALSE)="N/A","TBD","")</f>
        <v/>
      </c>
      <c r="F1558" t="str">
        <f>IF(VLOOKUP(TRM!A299,'TRM - TBM Crosswalk'!$A$2:'TRM - TBM Crosswalk'!$I$1008,4,FALSE)=0,"",VLOOKUP(TRM!A299,'TRM - TBM Crosswalk'!$A$2:'TRM - TBM Crosswalk'!$I$1008,4,FALSE))</f>
        <v/>
      </c>
      <c r="G1558" t="str">
        <f>IF(VLOOKUP(TRM!A299,'TRM - TBM Crosswalk'!$A$2:'TRM - TBM Crosswalk'!$I$1008,5,FALSE)=0,"",VLOOKUP(TRM!A299,'TRM - TBM Crosswalk'!$A$2:'TRM - TBM Crosswalk'!$I$1008,5,FALSE))</f>
        <v/>
      </c>
      <c r="H1558" t="str">
        <f>IF(VLOOKUP(TRM!A299,'TRM - TBM Crosswalk'!$A$2:'TRM - TBM Crosswalk'!$I$1008,6,FALSE)=0,"",VLOOKUP(TRM!A299,'TRM - TBM Crosswalk'!$A$2:'TRM - TBM Crosswalk'!$I$1008,6,FALSE))</f>
        <v/>
      </c>
      <c r="I1558" t="str">
        <f>IF(VLOOKUP(TRM!A299,'TRM - TBM Crosswalk'!$A$2:'TRM - TBM Crosswalk'!$I$1008,7,FALSE)=0,"",VLOOKUP(TRM!A299,'TRM - TBM Crosswalk'!$A$2:'TRM - TBM Crosswalk'!$I$1008,7,FALSE))</f>
        <v>Delivery Services</v>
      </c>
      <c r="J1558" t="str">
        <f>IF(VLOOKUP(TRM!A299,'TRM - TBM Crosswalk'!$A$2:'TRM - TBM Crosswalk'!$I$1008,8,FALSE)=0,"",VLOOKUP(TRM!A299,'TRM - TBM Crosswalk'!$A$2:'TRM - TBM Crosswalk'!$I$1008,8,FALSE))</f>
        <v>Operations</v>
      </c>
      <c r="K1558" t="str">
        <f>IF(VLOOKUP(TRM!A299,'TRM - TBM Crosswalk'!$A$2:'TRM - TBM Crosswalk'!$I$1008,9,FALSE)=0,"",VLOOKUP(TRM!A299,'TRM - TBM Crosswalk'!$A$2:'TRM - TBM Crosswalk'!$I$1008,9,FALSE))</f>
        <v>Deployment &amp; Administration</v>
      </c>
    </row>
    <row r="1559" spans="1:11" x14ac:dyDescent="0.45">
      <c r="A1559" t="str">
        <f>TRM!A300</f>
        <v>A01.012.083</v>
      </c>
      <c r="B1559" t="str">
        <f>TRM!B300</f>
        <v>Software Distribution</v>
      </c>
      <c r="C1559" t="str">
        <f>TRM!C300</f>
        <v>HP Update | 4.000.011.006</v>
      </c>
      <c r="D1559">
        <f>TRM!D300</f>
        <v>0</v>
      </c>
      <c r="E1559" t="str">
        <f>IF(VLOOKUP(TRM!A300,'TRM - TBM Crosswalk'!$A$2:'TRM - TBM Crosswalk'!$I$1008,3,FALSE)="N/A","TBD","")</f>
        <v/>
      </c>
      <c r="F1559" t="str">
        <f>IF(VLOOKUP(TRM!A300,'TRM - TBM Crosswalk'!$A$2:'TRM - TBM Crosswalk'!$I$1008,4,FALSE)=0,"",VLOOKUP(TRM!A300,'TRM - TBM Crosswalk'!$A$2:'TRM - TBM Crosswalk'!$I$1008,4,FALSE))</f>
        <v/>
      </c>
      <c r="G1559" t="str">
        <f>IF(VLOOKUP(TRM!A300,'TRM - TBM Crosswalk'!$A$2:'TRM - TBM Crosswalk'!$I$1008,5,FALSE)=0,"",VLOOKUP(TRM!A300,'TRM - TBM Crosswalk'!$A$2:'TRM - TBM Crosswalk'!$I$1008,5,FALSE))</f>
        <v/>
      </c>
      <c r="H1559" t="str">
        <f>IF(VLOOKUP(TRM!A300,'TRM - TBM Crosswalk'!$A$2:'TRM - TBM Crosswalk'!$I$1008,6,FALSE)=0,"",VLOOKUP(TRM!A300,'TRM - TBM Crosswalk'!$A$2:'TRM - TBM Crosswalk'!$I$1008,6,FALSE))</f>
        <v/>
      </c>
      <c r="I1559" t="str">
        <f>IF(VLOOKUP(TRM!A300,'TRM - TBM Crosswalk'!$A$2:'TRM - TBM Crosswalk'!$I$1008,7,FALSE)=0,"",VLOOKUP(TRM!A300,'TRM - TBM Crosswalk'!$A$2:'TRM - TBM Crosswalk'!$I$1008,7,FALSE))</f>
        <v>Delivery Services</v>
      </c>
      <c r="J1559" t="str">
        <f>IF(VLOOKUP(TRM!A300,'TRM - TBM Crosswalk'!$A$2:'TRM - TBM Crosswalk'!$I$1008,8,FALSE)=0,"",VLOOKUP(TRM!A300,'TRM - TBM Crosswalk'!$A$2:'TRM - TBM Crosswalk'!$I$1008,8,FALSE))</f>
        <v>Operations</v>
      </c>
      <c r="K1559" t="str">
        <f>IF(VLOOKUP(TRM!A300,'TRM - TBM Crosswalk'!$A$2:'TRM - TBM Crosswalk'!$I$1008,9,FALSE)=0,"",VLOOKUP(TRM!A300,'TRM - TBM Crosswalk'!$A$2:'TRM - TBM Crosswalk'!$I$1008,9,FALSE))</f>
        <v>Deployment &amp; Administration</v>
      </c>
    </row>
    <row r="1560" spans="1:11" x14ac:dyDescent="0.45">
      <c r="A1560" t="str">
        <f>TRM!A301</f>
        <v>A01.012.083</v>
      </c>
      <c r="B1560" t="str">
        <f>TRM!B301</f>
        <v>Software Distribution</v>
      </c>
      <c r="C1560" t="str">
        <f>TRM!C301</f>
        <v>HP Update | 5.002.006.003</v>
      </c>
      <c r="D1560">
        <f>TRM!D301</f>
        <v>0</v>
      </c>
      <c r="E1560" t="str">
        <f>IF(VLOOKUP(TRM!A301,'TRM - TBM Crosswalk'!$A$2:'TRM - TBM Crosswalk'!$I$1008,3,FALSE)="N/A","TBD","")</f>
        <v/>
      </c>
      <c r="F1560" t="str">
        <f>IF(VLOOKUP(TRM!A301,'TRM - TBM Crosswalk'!$A$2:'TRM - TBM Crosswalk'!$I$1008,4,FALSE)=0,"",VLOOKUP(TRM!A301,'TRM - TBM Crosswalk'!$A$2:'TRM - TBM Crosswalk'!$I$1008,4,FALSE))</f>
        <v/>
      </c>
      <c r="G1560" t="str">
        <f>IF(VLOOKUP(TRM!A301,'TRM - TBM Crosswalk'!$A$2:'TRM - TBM Crosswalk'!$I$1008,5,FALSE)=0,"",VLOOKUP(TRM!A301,'TRM - TBM Crosswalk'!$A$2:'TRM - TBM Crosswalk'!$I$1008,5,FALSE))</f>
        <v/>
      </c>
      <c r="H1560" t="str">
        <f>IF(VLOOKUP(TRM!A301,'TRM - TBM Crosswalk'!$A$2:'TRM - TBM Crosswalk'!$I$1008,6,FALSE)=0,"",VLOOKUP(TRM!A301,'TRM - TBM Crosswalk'!$A$2:'TRM - TBM Crosswalk'!$I$1008,6,FALSE))</f>
        <v/>
      </c>
      <c r="I1560" t="str">
        <f>IF(VLOOKUP(TRM!A301,'TRM - TBM Crosswalk'!$A$2:'TRM - TBM Crosswalk'!$I$1008,7,FALSE)=0,"",VLOOKUP(TRM!A301,'TRM - TBM Crosswalk'!$A$2:'TRM - TBM Crosswalk'!$I$1008,7,FALSE))</f>
        <v>Delivery Services</v>
      </c>
      <c r="J1560" t="str">
        <f>IF(VLOOKUP(TRM!A301,'TRM - TBM Crosswalk'!$A$2:'TRM - TBM Crosswalk'!$I$1008,8,FALSE)=0,"",VLOOKUP(TRM!A301,'TRM - TBM Crosswalk'!$A$2:'TRM - TBM Crosswalk'!$I$1008,8,FALSE))</f>
        <v>Operations</v>
      </c>
      <c r="K1560" t="str">
        <f>IF(VLOOKUP(TRM!A301,'TRM - TBM Crosswalk'!$A$2:'TRM - TBM Crosswalk'!$I$1008,9,FALSE)=0,"",VLOOKUP(TRM!A301,'TRM - TBM Crosswalk'!$A$2:'TRM - TBM Crosswalk'!$I$1008,9,FALSE))</f>
        <v>Deployment &amp; Administration</v>
      </c>
    </row>
    <row r="1561" spans="1:11" x14ac:dyDescent="0.45">
      <c r="A1561" t="str">
        <f>TRM!A302</f>
        <v>A01.012.083</v>
      </c>
      <c r="B1561" t="str">
        <f>TRM!B302</f>
        <v>Software Distribution</v>
      </c>
      <c r="C1561" t="str">
        <f>TRM!C302</f>
        <v>HP Update | 5.003.002.004</v>
      </c>
      <c r="D1561">
        <f>TRM!D302</f>
        <v>0</v>
      </c>
      <c r="E1561" t="str">
        <f>IF(VLOOKUP(TRM!A302,'TRM - TBM Crosswalk'!$A$2:'TRM - TBM Crosswalk'!$I$1008,3,FALSE)="N/A","TBD","")</f>
        <v/>
      </c>
      <c r="F1561" t="str">
        <f>IF(VLOOKUP(TRM!A302,'TRM - TBM Crosswalk'!$A$2:'TRM - TBM Crosswalk'!$I$1008,4,FALSE)=0,"",VLOOKUP(TRM!A302,'TRM - TBM Crosswalk'!$A$2:'TRM - TBM Crosswalk'!$I$1008,4,FALSE))</f>
        <v/>
      </c>
      <c r="G1561" t="str">
        <f>IF(VLOOKUP(TRM!A302,'TRM - TBM Crosswalk'!$A$2:'TRM - TBM Crosswalk'!$I$1008,5,FALSE)=0,"",VLOOKUP(TRM!A302,'TRM - TBM Crosswalk'!$A$2:'TRM - TBM Crosswalk'!$I$1008,5,FALSE))</f>
        <v/>
      </c>
      <c r="H1561" t="str">
        <f>IF(VLOOKUP(TRM!A302,'TRM - TBM Crosswalk'!$A$2:'TRM - TBM Crosswalk'!$I$1008,6,FALSE)=0,"",VLOOKUP(TRM!A302,'TRM - TBM Crosswalk'!$A$2:'TRM - TBM Crosswalk'!$I$1008,6,FALSE))</f>
        <v/>
      </c>
      <c r="I1561" t="str">
        <f>IF(VLOOKUP(TRM!A302,'TRM - TBM Crosswalk'!$A$2:'TRM - TBM Crosswalk'!$I$1008,7,FALSE)=0,"",VLOOKUP(TRM!A302,'TRM - TBM Crosswalk'!$A$2:'TRM - TBM Crosswalk'!$I$1008,7,FALSE))</f>
        <v>Delivery Services</v>
      </c>
      <c r="J1561" t="str">
        <f>IF(VLOOKUP(TRM!A302,'TRM - TBM Crosswalk'!$A$2:'TRM - TBM Crosswalk'!$I$1008,8,FALSE)=0,"",VLOOKUP(TRM!A302,'TRM - TBM Crosswalk'!$A$2:'TRM - TBM Crosswalk'!$I$1008,8,FALSE))</f>
        <v>Operations</v>
      </c>
      <c r="K1561" t="str">
        <f>IF(VLOOKUP(TRM!A302,'TRM - TBM Crosswalk'!$A$2:'TRM - TBM Crosswalk'!$I$1008,9,FALSE)=0,"",VLOOKUP(TRM!A302,'TRM - TBM Crosswalk'!$A$2:'TRM - TBM Crosswalk'!$I$1008,9,FALSE))</f>
        <v>Deployment &amp; Administration</v>
      </c>
    </row>
    <row r="1562" spans="1:11" x14ac:dyDescent="0.45">
      <c r="A1562" t="str">
        <f>TRM!A303</f>
        <v>A01.012.083</v>
      </c>
      <c r="B1562" t="str">
        <f>TRM!B303</f>
        <v>Software Distribution</v>
      </c>
      <c r="C1562" t="str">
        <f>TRM!C303</f>
        <v>HP Update | 5.003.003.001</v>
      </c>
      <c r="D1562">
        <f>TRM!D303</f>
        <v>0</v>
      </c>
      <c r="E1562" t="str">
        <f>IF(VLOOKUP(TRM!A303,'TRM - TBM Crosswalk'!$A$2:'TRM - TBM Crosswalk'!$I$1008,3,FALSE)="N/A","TBD","")</f>
        <v/>
      </c>
      <c r="F1562" t="str">
        <f>IF(VLOOKUP(TRM!A303,'TRM - TBM Crosswalk'!$A$2:'TRM - TBM Crosswalk'!$I$1008,4,FALSE)=0,"",VLOOKUP(TRM!A303,'TRM - TBM Crosswalk'!$A$2:'TRM - TBM Crosswalk'!$I$1008,4,FALSE))</f>
        <v/>
      </c>
      <c r="G1562" t="str">
        <f>IF(VLOOKUP(TRM!A303,'TRM - TBM Crosswalk'!$A$2:'TRM - TBM Crosswalk'!$I$1008,5,FALSE)=0,"",VLOOKUP(TRM!A303,'TRM - TBM Crosswalk'!$A$2:'TRM - TBM Crosswalk'!$I$1008,5,FALSE))</f>
        <v/>
      </c>
      <c r="H1562" t="str">
        <f>IF(VLOOKUP(TRM!A303,'TRM - TBM Crosswalk'!$A$2:'TRM - TBM Crosswalk'!$I$1008,6,FALSE)=0,"",VLOOKUP(TRM!A303,'TRM - TBM Crosswalk'!$A$2:'TRM - TBM Crosswalk'!$I$1008,6,FALSE))</f>
        <v/>
      </c>
      <c r="I1562" t="str">
        <f>IF(VLOOKUP(TRM!A303,'TRM - TBM Crosswalk'!$A$2:'TRM - TBM Crosswalk'!$I$1008,7,FALSE)=0,"",VLOOKUP(TRM!A303,'TRM - TBM Crosswalk'!$A$2:'TRM - TBM Crosswalk'!$I$1008,7,FALSE))</f>
        <v>Delivery Services</v>
      </c>
      <c r="J1562" t="str">
        <f>IF(VLOOKUP(TRM!A303,'TRM - TBM Crosswalk'!$A$2:'TRM - TBM Crosswalk'!$I$1008,8,FALSE)=0,"",VLOOKUP(TRM!A303,'TRM - TBM Crosswalk'!$A$2:'TRM - TBM Crosswalk'!$I$1008,8,FALSE))</f>
        <v>Operations</v>
      </c>
      <c r="K1562" t="str">
        <f>IF(VLOOKUP(TRM!A303,'TRM - TBM Crosswalk'!$A$2:'TRM - TBM Crosswalk'!$I$1008,9,FALSE)=0,"",VLOOKUP(TRM!A303,'TRM - TBM Crosswalk'!$A$2:'TRM - TBM Crosswalk'!$I$1008,9,FALSE))</f>
        <v>Deployment &amp; Administration</v>
      </c>
    </row>
    <row r="1563" spans="1:11" x14ac:dyDescent="0.45">
      <c r="A1563" t="str">
        <f>TRM!A304</f>
        <v>A01.012.083</v>
      </c>
      <c r="B1563" t="str">
        <f>TRM!B304</f>
        <v>Software Distribution</v>
      </c>
      <c r="C1563" t="str">
        <f>TRM!C304</f>
        <v>HP Update | 5.005.002.002</v>
      </c>
      <c r="D1563">
        <f>TRM!D304</f>
        <v>0</v>
      </c>
      <c r="E1563" t="str">
        <f>IF(VLOOKUP(TRM!A304,'TRM - TBM Crosswalk'!$A$2:'TRM - TBM Crosswalk'!$I$1008,3,FALSE)="N/A","TBD","")</f>
        <v/>
      </c>
      <c r="F1563" t="str">
        <f>IF(VLOOKUP(TRM!A304,'TRM - TBM Crosswalk'!$A$2:'TRM - TBM Crosswalk'!$I$1008,4,FALSE)=0,"",VLOOKUP(TRM!A304,'TRM - TBM Crosswalk'!$A$2:'TRM - TBM Crosswalk'!$I$1008,4,FALSE))</f>
        <v/>
      </c>
      <c r="G1563" t="str">
        <f>IF(VLOOKUP(TRM!A304,'TRM - TBM Crosswalk'!$A$2:'TRM - TBM Crosswalk'!$I$1008,5,FALSE)=0,"",VLOOKUP(TRM!A304,'TRM - TBM Crosswalk'!$A$2:'TRM - TBM Crosswalk'!$I$1008,5,FALSE))</f>
        <v/>
      </c>
      <c r="H1563" t="str">
        <f>IF(VLOOKUP(TRM!A304,'TRM - TBM Crosswalk'!$A$2:'TRM - TBM Crosswalk'!$I$1008,6,FALSE)=0,"",VLOOKUP(TRM!A304,'TRM - TBM Crosswalk'!$A$2:'TRM - TBM Crosswalk'!$I$1008,6,FALSE))</f>
        <v/>
      </c>
      <c r="I1563" t="str">
        <f>IF(VLOOKUP(TRM!A304,'TRM - TBM Crosswalk'!$A$2:'TRM - TBM Crosswalk'!$I$1008,7,FALSE)=0,"",VLOOKUP(TRM!A304,'TRM - TBM Crosswalk'!$A$2:'TRM - TBM Crosswalk'!$I$1008,7,FALSE))</f>
        <v>Delivery Services</v>
      </c>
      <c r="J1563" t="str">
        <f>IF(VLOOKUP(TRM!A304,'TRM - TBM Crosswalk'!$A$2:'TRM - TBM Crosswalk'!$I$1008,8,FALSE)=0,"",VLOOKUP(TRM!A304,'TRM - TBM Crosswalk'!$A$2:'TRM - TBM Crosswalk'!$I$1008,8,FALSE))</f>
        <v>Operations</v>
      </c>
      <c r="K1563" t="str">
        <f>IF(VLOOKUP(TRM!A304,'TRM - TBM Crosswalk'!$A$2:'TRM - TBM Crosswalk'!$I$1008,9,FALSE)=0,"",VLOOKUP(TRM!A304,'TRM - TBM Crosswalk'!$A$2:'TRM - TBM Crosswalk'!$I$1008,9,FALSE))</f>
        <v>Deployment &amp; Administration</v>
      </c>
    </row>
    <row r="1564" spans="1:11" x14ac:dyDescent="0.45">
      <c r="A1564" t="str">
        <f>TRM!A305</f>
        <v>A01.012.083</v>
      </c>
      <c r="B1564" t="str">
        <f>TRM!B305</f>
        <v>Software Distribution</v>
      </c>
      <c r="C1564" t="str">
        <f>TRM!C305</f>
        <v>Internet Download Manager</v>
      </c>
      <c r="D1564">
        <f>TRM!D305</f>
        <v>0</v>
      </c>
      <c r="E1564" t="str">
        <f>IF(VLOOKUP(TRM!A305,'TRM - TBM Crosswalk'!$A$2:'TRM - TBM Crosswalk'!$I$1008,3,FALSE)="N/A","TBD","")</f>
        <v/>
      </c>
      <c r="F1564" t="str">
        <f>IF(VLOOKUP(TRM!A305,'TRM - TBM Crosswalk'!$A$2:'TRM - TBM Crosswalk'!$I$1008,4,FALSE)=0,"",VLOOKUP(TRM!A305,'TRM - TBM Crosswalk'!$A$2:'TRM - TBM Crosswalk'!$I$1008,4,FALSE))</f>
        <v/>
      </c>
      <c r="G1564" t="str">
        <f>IF(VLOOKUP(TRM!A305,'TRM - TBM Crosswalk'!$A$2:'TRM - TBM Crosswalk'!$I$1008,5,FALSE)=0,"",VLOOKUP(TRM!A305,'TRM - TBM Crosswalk'!$A$2:'TRM - TBM Crosswalk'!$I$1008,5,FALSE))</f>
        <v/>
      </c>
      <c r="H1564" t="str">
        <f>IF(VLOOKUP(TRM!A305,'TRM - TBM Crosswalk'!$A$2:'TRM - TBM Crosswalk'!$I$1008,6,FALSE)=0,"",VLOOKUP(TRM!A305,'TRM - TBM Crosswalk'!$A$2:'TRM - TBM Crosswalk'!$I$1008,6,FALSE))</f>
        <v/>
      </c>
      <c r="I1564" t="str">
        <f>IF(VLOOKUP(TRM!A305,'TRM - TBM Crosswalk'!$A$2:'TRM - TBM Crosswalk'!$I$1008,7,FALSE)=0,"",VLOOKUP(TRM!A305,'TRM - TBM Crosswalk'!$A$2:'TRM - TBM Crosswalk'!$I$1008,7,FALSE))</f>
        <v>Delivery Services</v>
      </c>
      <c r="J1564" t="str">
        <f>IF(VLOOKUP(TRM!A305,'TRM - TBM Crosswalk'!$A$2:'TRM - TBM Crosswalk'!$I$1008,8,FALSE)=0,"",VLOOKUP(TRM!A305,'TRM - TBM Crosswalk'!$A$2:'TRM - TBM Crosswalk'!$I$1008,8,FALSE))</f>
        <v>Operations</v>
      </c>
      <c r="K1564" t="str">
        <f>IF(VLOOKUP(TRM!A305,'TRM - TBM Crosswalk'!$A$2:'TRM - TBM Crosswalk'!$I$1008,9,FALSE)=0,"",VLOOKUP(TRM!A305,'TRM - TBM Crosswalk'!$A$2:'TRM - TBM Crosswalk'!$I$1008,9,FALSE))</f>
        <v>Deployment &amp; Administration</v>
      </c>
    </row>
    <row r="1565" spans="1:11" x14ac:dyDescent="0.45">
      <c r="A1565" t="str">
        <f>TRM!A306</f>
        <v>A01.012.083</v>
      </c>
      <c r="B1565" t="str">
        <f>TRM!B306</f>
        <v>Software Distribution</v>
      </c>
      <c r="C1565" t="str">
        <f>TRM!C306</f>
        <v>LaterAgent.app - 1.0</v>
      </c>
      <c r="D1565">
        <f>TRM!D306</f>
        <v>0</v>
      </c>
      <c r="E1565" t="str">
        <f>IF(VLOOKUP(TRM!A306,'TRM - TBM Crosswalk'!$A$2:'TRM - TBM Crosswalk'!$I$1008,3,FALSE)="N/A","TBD","")</f>
        <v/>
      </c>
      <c r="F1565" t="str">
        <f>IF(VLOOKUP(TRM!A306,'TRM - TBM Crosswalk'!$A$2:'TRM - TBM Crosswalk'!$I$1008,4,FALSE)=0,"",VLOOKUP(TRM!A306,'TRM - TBM Crosswalk'!$A$2:'TRM - TBM Crosswalk'!$I$1008,4,FALSE))</f>
        <v/>
      </c>
      <c r="G1565" t="str">
        <f>IF(VLOOKUP(TRM!A306,'TRM - TBM Crosswalk'!$A$2:'TRM - TBM Crosswalk'!$I$1008,5,FALSE)=0,"",VLOOKUP(TRM!A306,'TRM - TBM Crosswalk'!$A$2:'TRM - TBM Crosswalk'!$I$1008,5,FALSE))</f>
        <v/>
      </c>
      <c r="H1565" t="str">
        <f>IF(VLOOKUP(TRM!A306,'TRM - TBM Crosswalk'!$A$2:'TRM - TBM Crosswalk'!$I$1008,6,FALSE)=0,"",VLOOKUP(TRM!A306,'TRM - TBM Crosswalk'!$A$2:'TRM - TBM Crosswalk'!$I$1008,6,FALSE))</f>
        <v/>
      </c>
      <c r="I1565" t="str">
        <f>IF(VLOOKUP(TRM!A306,'TRM - TBM Crosswalk'!$A$2:'TRM - TBM Crosswalk'!$I$1008,7,FALSE)=0,"",VLOOKUP(TRM!A306,'TRM - TBM Crosswalk'!$A$2:'TRM - TBM Crosswalk'!$I$1008,7,FALSE))</f>
        <v>Delivery Services</v>
      </c>
      <c r="J1565" t="str">
        <f>IF(VLOOKUP(TRM!A306,'TRM - TBM Crosswalk'!$A$2:'TRM - TBM Crosswalk'!$I$1008,8,FALSE)=0,"",VLOOKUP(TRM!A306,'TRM - TBM Crosswalk'!$A$2:'TRM - TBM Crosswalk'!$I$1008,8,FALSE))</f>
        <v>Operations</v>
      </c>
      <c r="K1565" t="str">
        <f>IF(VLOOKUP(TRM!A306,'TRM - TBM Crosswalk'!$A$2:'TRM - TBM Crosswalk'!$I$1008,9,FALSE)=0,"",VLOOKUP(TRM!A306,'TRM - TBM Crosswalk'!$A$2:'TRM - TBM Crosswalk'!$I$1008,9,FALSE))</f>
        <v>Deployment &amp; Administration</v>
      </c>
    </row>
    <row r="1566" spans="1:11" x14ac:dyDescent="0.45">
      <c r="A1566" t="str">
        <f>TRM!A307</f>
        <v>A01.012.083</v>
      </c>
      <c r="B1566" t="str">
        <f>TRM!B307</f>
        <v>Software Distribution</v>
      </c>
      <c r="C1566" t="str">
        <f>TRM!C307</f>
        <v>LiveUpdate 3.2 (Symantec Corporation) | 3.2.0.26</v>
      </c>
      <c r="D1566">
        <f>TRM!D307</f>
        <v>0</v>
      </c>
      <c r="E1566" t="str">
        <f>IF(VLOOKUP(TRM!A307,'TRM - TBM Crosswalk'!$A$2:'TRM - TBM Crosswalk'!$I$1008,3,FALSE)="N/A","TBD","")</f>
        <v/>
      </c>
      <c r="F1566" t="str">
        <f>IF(VLOOKUP(TRM!A307,'TRM - TBM Crosswalk'!$A$2:'TRM - TBM Crosswalk'!$I$1008,4,FALSE)=0,"",VLOOKUP(TRM!A307,'TRM - TBM Crosswalk'!$A$2:'TRM - TBM Crosswalk'!$I$1008,4,FALSE))</f>
        <v/>
      </c>
      <c r="G1566" t="str">
        <f>IF(VLOOKUP(TRM!A307,'TRM - TBM Crosswalk'!$A$2:'TRM - TBM Crosswalk'!$I$1008,5,FALSE)=0,"",VLOOKUP(TRM!A307,'TRM - TBM Crosswalk'!$A$2:'TRM - TBM Crosswalk'!$I$1008,5,FALSE))</f>
        <v/>
      </c>
      <c r="H1566" t="str">
        <f>IF(VLOOKUP(TRM!A307,'TRM - TBM Crosswalk'!$A$2:'TRM - TBM Crosswalk'!$I$1008,6,FALSE)=0,"",VLOOKUP(TRM!A307,'TRM - TBM Crosswalk'!$A$2:'TRM - TBM Crosswalk'!$I$1008,6,FALSE))</f>
        <v/>
      </c>
      <c r="I1566" t="str">
        <f>IF(VLOOKUP(TRM!A307,'TRM - TBM Crosswalk'!$A$2:'TRM - TBM Crosswalk'!$I$1008,7,FALSE)=0,"",VLOOKUP(TRM!A307,'TRM - TBM Crosswalk'!$A$2:'TRM - TBM Crosswalk'!$I$1008,7,FALSE))</f>
        <v>Delivery Services</v>
      </c>
      <c r="J1566" t="str">
        <f>IF(VLOOKUP(TRM!A307,'TRM - TBM Crosswalk'!$A$2:'TRM - TBM Crosswalk'!$I$1008,8,FALSE)=0,"",VLOOKUP(TRM!A307,'TRM - TBM Crosswalk'!$A$2:'TRM - TBM Crosswalk'!$I$1008,8,FALSE))</f>
        <v>Operations</v>
      </c>
      <c r="K1566" t="str">
        <f>IF(VLOOKUP(TRM!A307,'TRM - TBM Crosswalk'!$A$2:'TRM - TBM Crosswalk'!$I$1008,9,FALSE)=0,"",VLOOKUP(TRM!A307,'TRM - TBM Crosswalk'!$A$2:'TRM - TBM Crosswalk'!$I$1008,9,FALSE))</f>
        <v>Deployment &amp; Administration</v>
      </c>
    </row>
    <row r="1567" spans="1:11" x14ac:dyDescent="0.45">
      <c r="A1567" t="str">
        <f>TRM!A308</f>
        <v>A01.012.083</v>
      </c>
      <c r="B1567" t="str">
        <f>TRM!B308</f>
        <v>Software Distribution</v>
      </c>
      <c r="C1567" t="str">
        <f>TRM!C308</f>
        <v>LiveUpdate 3.3 (Symantec Corporation) | 3.3.0.92</v>
      </c>
      <c r="D1567">
        <f>TRM!D308</f>
        <v>0</v>
      </c>
      <c r="E1567" t="str">
        <f>IF(VLOOKUP(TRM!A308,'TRM - TBM Crosswalk'!$A$2:'TRM - TBM Crosswalk'!$I$1008,3,FALSE)="N/A","TBD","")</f>
        <v/>
      </c>
      <c r="F1567" t="str">
        <f>IF(VLOOKUP(TRM!A308,'TRM - TBM Crosswalk'!$A$2:'TRM - TBM Crosswalk'!$I$1008,4,FALSE)=0,"",VLOOKUP(TRM!A308,'TRM - TBM Crosswalk'!$A$2:'TRM - TBM Crosswalk'!$I$1008,4,FALSE))</f>
        <v/>
      </c>
      <c r="G1567" t="str">
        <f>IF(VLOOKUP(TRM!A308,'TRM - TBM Crosswalk'!$A$2:'TRM - TBM Crosswalk'!$I$1008,5,FALSE)=0,"",VLOOKUP(TRM!A308,'TRM - TBM Crosswalk'!$A$2:'TRM - TBM Crosswalk'!$I$1008,5,FALSE))</f>
        <v/>
      </c>
      <c r="H1567" t="str">
        <f>IF(VLOOKUP(TRM!A308,'TRM - TBM Crosswalk'!$A$2:'TRM - TBM Crosswalk'!$I$1008,6,FALSE)=0,"",VLOOKUP(TRM!A308,'TRM - TBM Crosswalk'!$A$2:'TRM - TBM Crosswalk'!$I$1008,6,FALSE))</f>
        <v/>
      </c>
      <c r="I1567" t="str">
        <f>IF(VLOOKUP(TRM!A308,'TRM - TBM Crosswalk'!$A$2:'TRM - TBM Crosswalk'!$I$1008,7,FALSE)=0,"",VLOOKUP(TRM!A308,'TRM - TBM Crosswalk'!$A$2:'TRM - TBM Crosswalk'!$I$1008,7,FALSE))</f>
        <v>Delivery Services</v>
      </c>
      <c r="J1567" t="str">
        <f>IF(VLOOKUP(TRM!A308,'TRM - TBM Crosswalk'!$A$2:'TRM - TBM Crosswalk'!$I$1008,8,FALSE)=0,"",VLOOKUP(TRM!A308,'TRM - TBM Crosswalk'!$A$2:'TRM - TBM Crosswalk'!$I$1008,8,FALSE))</f>
        <v>Operations</v>
      </c>
      <c r="K1567" t="str">
        <f>IF(VLOOKUP(TRM!A308,'TRM - TBM Crosswalk'!$A$2:'TRM - TBM Crosswalk'!$I$1008,9,FALSE)=0,"",VLOOKUP(TRM!A308,'TRM - TBM Crosswalk'!$A$2:'TRM - TBM Crosswalk'!$I$1008,9,FALSE))</f>
        <v>Deployment &amp; Administration</v>
      </c>
    </row>
    <row r="1568" spans="1:11" x14ac:dyDescent="0.45">
      <c r="A1568" t="str">
        <f>TRM!A309</f>
        <v>A01.012.083</v>
      </c>
      <c r="B1568" t="str">
        <f>TRM!B309</f>
        <v>Software Distribution</v>
      </c>
      <c r="C1568" t="str">
        <f>TRM!C309</f>
        <v>LiveUpdate 3.3 (Symantec Corporation) | 3.3.0.96</v>
      </c>
      <c r="D1568">
        <f>TRM!D309</f>
        <v>0</v>
      </c>
      <c r="E1568" t="str">
        <f>IF(VLOOKUP(TRM!A309,'TRM - TBM Crosswalk'!$A$2:'TRM - TBM Crosswalk'!$I$1008,3,FALSE)="N/A","TBD","")</f>
        <v/>
      </c>
      <c r="F1568" t="str">
        <f>IF(VLOOKUP(TRM!A309,'TRM - TBM Crosswalk'!$A$2:'TRM - TBM Crosswalk'!$I$1008,4,FALSE)=0,"",VLOOKUP(TRM!A309,'TRM - TBM Crosswalk'!$A$2:'TRM - TBM Crosswalk'!$I$1008,4,FALSE))</f>
        <v/>
      </c>
      <c r="G1568" t="str">
        <f>IF(VLOOKUP(TRM!A309,'TRM - TBM Crosswalk'!$A$2:'TRM - TBM Crosswalk'!$I$1008,5,FALSE)=0,"",VLOOKUP(TRM!A309,'TRM - TBM Crosswalk'!$A$2:'TRM - TBM Crosswalk'!$I$1008,5,FALSE))</f>
        <v/>
      </c>
      <c r="H1568" t="str">
        <f>IF(VLOOKUP(TRM!A309,'TRM - TBM Crosswalk'!$A$2:'TRM - TBM Crosswalk'!$I$1008,6,FALSE)=0,"",VLOOKUP(TRM!A309,'TRM - TBM Crosswalk'!$A$2:'TRM - TBM Crosswalk'!$I$1008,6,FALSE))</f>
        <v/>
      </c>
      <c r="I1568" t="str">
        <f>IF(VLOOKUP(TRM!A309,'TRM - TBM Crosswalk'!$A$2:'TRM - TBM Crosswalk'!$I$1008,7,FALSE)=0,"",VLOOKUP(TRM!A309,'TRM - TBM Crosswalk'!$A$2:'TRM - TBM Crosswalk'!$I$1008,7,FALSE))</f>
        <v>Delivery Services</v>
      </c>
      <c r="J1568" t="str">
        <f>IF(VLOOKUP(TRM!A309,'TRM - TBM Crosswalk'!$A$2:'TRM - TBM Crosswalk'!$I$1008,8,FALSE)=0,"",VLOOKUP(TRM!A309,'TRM - TBM Crosswalk'!$A$2:'TRM - TBM Crosswalk'!$I$1008,8,FALSE))</f>
        <v>Operations</v>
      </c>
      <c r="K1568" t="str">
        <f>IF(VLOOKUP(TRM!A309,'TRM - TBM Crosswalk'!$A$2:'TRM - TBM Crosswalk'!$I$1008,9,FALSE)=0,"",VLOOKUP(TRM!A309,'TRM - TBM Crosswalk'!$A$2:'TRM - TBM Crosswalk'!$I$1008,9,FALSE))</f>
        <v>Deployment &amp; Administration</v>
      </c>
    </row>
    <row r="1569" spans="1:11" x14ac:dyDescent="0.45">
      <c r="A1569" t="str">
        <f>TRM!A310</f>
        <v>A01.012.083</v>
      </c>
      <c r="B1569" t="str">
        <f>TRM!B310</f>
        <v>Software Distribution</v>
      </c>
      <c r="C1569" t="str">
        <f>TRM!C310</f>
        <v>LiveUpdate 3.3 (Symantec Corporation) | 3.3.0.99</v>
      </c>
      <c r="D1569">
        <f>TRM!D310</f>
        <v>0</v>
      </c>
      <c r="E1569" t="str">
        <f>IF(VLOOKUP(TRM!A310,'TRM - TBM Crosswalk'!$A$2:'TRM - TBM Crosswalk'!$I$1008,3,FALSE)="N/A","TBD","")</f>
        <v/>
      </c>
      <c r="F1569" t="str">
        <f>IF(VLOOKUP(TRM!A310,'TRM - TBM Crosswalk'!$A$2:'TRM - TBM Crosswalk'!$I$1008,4,FALSE)=0,"",VLOOKUP(TRM!A310,'TRM - TBM Crosswalk'!$A$2:'TRM - TBM Crosswalk'!$I$1008,4,FALSE))</f>
        <v/>
      </c>
      <c r="G1569" t="str">
        <f>IF(VLOOKUP(TRM!A310,'TRM - TBM Crosswalk'!$A$2:'TRM - TBM Crosswalk'!$I$1008,5,FALSE)=0,"",VLOOKUP(TRM!A310,'TRM - TBM Crosswalk'!$A$2:'TRM - TBM Crosswalk'!$I$1008,5,FALSE))</f>
        <v/>
      </c>
      <c r="H1569" t="str">
        <f>IF(VLOOKUP(TRM!A310,'TRM - TBM Crosswalk'!$A$2:'TRM - TBM Crosswalk'!$I$1008,6,FALSE)=0,"",VLOOKUP(TRM!A310,'TRM - TBM Crosswalk'!$A$2:'TRM - TBM Crosswalk'!$I$1008,6,FALSE))</f>
        <v/>
      </c>
      <c r="I1569" t="str">
        <f>IF(VLOOKUP(TRM!A310,'TRM - TBM Crosswalk'!$A$2:'TRM - TBM Crosswalk'!$I$1008,7,FALSE)=0,"",VLOOKUP(TRM!A310,'TRM - TBM Crosswalk'!$A$2:'TRM - TBM Crosswalk'!$I$1008,7,FALSE))</f>
        <v>Delivery Services</v>
      </c>
      <c r="J1569" t="str">
        <f>IF(VLOOKUP(TRM!A310,'TRM - TBM Crosswalk'!$A$2:'TRM - TBM Crosswalk'!$I$1008,8,FALSE)=0,"",VLOOKUP(TRM!A310,'TRM - TBM Crosswalk'!$A$2:'TRM - TBM Crosswalk'!$I$1008,8,FALSE))</f>
        <v>Operations</v>
      </c>
      <c r="K1569" t="str">
        <f>IF(VLOOKUP(TRM!A310,'TRM - TBM Crosswalk'!$A$2:'TRM - TBM Crosswalk'!$I$1008,9,FALSE)=0,"",VLOOKUP(TRM!A310,'TRM - TBM Crosswalk'!$A$2:'TRM - TBM Crosswalk'!$I$1008,9,FALSE))</f>
        <v>Deployment &amp; Administration</v>
      </c>
    </row>
    <row r="1570" spans="1:11" x14ac:dyDescent="0.45">
      <c r="A1570" t="str">
        <f>TRM!A311</f>
        <v>A01.012.083</v>
      </c>
      <c r="B1570" t="str">
        <f>TRM!B311</f>
        <v>Software Distribution</v>
      </c>
      <c r="C1570" t="str">
        <f>TRM!C311</f>
        <v>LiveUpdate 3.3 (Symantec Corporation) | 3.3.100.15</v>
      </c>
      <c r="D1570">
        <f>TRM!D311</f>
        <v>0</v>
      </c>
      <c r="E1570" t="str">
        <f>IF(VLOOKUP(TRM!A311,'TRM - TBM Crosswalk'!$A$2:'TRM - TBM Crosswalk'!$I$1008,3,FALSE)="N/A","TBD","")</f>
        <v/>
      </c>
      <c r="F1570" t="str">
        <f>IF(VLOOKUP(TRM!A311,'TRM - TBM Crosswalk'!$A$2:'TRM - TBM Crosswalk'!$I$1008,4,FALSE)=0,"",VLOOKUP(TRM!A311,'TRM - TBM Crosswalk'!$A$2:'TRM - TBM Crosswalk'!$I$1008,4,FALSE))</f>
        <v/>
      </c>
      <c r="G1570" t="str">
        <f>IF(VLOOKUP(TRM!A311,'TRM - TBM Crosswalk'!$A$2:'TRM - TBM Crosswalk'!$I$1008,5,FALSE)=0,"",VLOOKUP(TRM!A311,'TRM - TBM Crosswalk'!$A$2:'TRM - TBM Crosswalk'!$I$1008,5,FALSE))</f>
        <v/>
      </c>
      <c r="H1570" t="str">
        <f>IF(VLOOKUP(TRM!A311,'TRM - TBM Crosswalk'!$A$2:'TRM - TBM Crosswalk'!$I$1008,6,FALSE)=0,"",VLOOKUP(TRM!A311,'TRM - TBM Crosswalk'!$A$2:'TRM - TBM Crosswalk'!$I$1008,6,FALSE))</f>
        <v/>
      </c>
      <c r="I1570" t="str">
        <f>IF(VLOOKUP(TRM!A311,'TRM - TBM Crosswalk'!$A$2:'TRM - TBM Crosswalk'!$I$1008,7,FALSE)=0,"",VLOOKUP(TRM!A311,'TRM - TBM Crosswalk'!$A$2:'TRM - TBM Crosswalk'!$I$1008,7,FALSE))</f>
        <v>Delivery Services</v>
      </c>
      <c r="J1570" t="str">
        <f>IF(VLOOKUP(TRM!A311,'TRM - TBM Crosswalk'!$A$2:'TRM - TBM Crosswalk'!$I$1008,8,FALSE)=0,"",VLOOKUP(TRM!A311,'TRM - TBM Crosswalk'!$A$2:'TRM - TBM Crosswalk'!$I$1008,8,FALSE))</f>
        <v>Operations</v>
      </c>
      <c r="K1570" t="str">
        <f>IF(VLOOKUP(TRM!A311,'TRM - TBM Crosswalk'!$A$2:'TRM - TBM Crosswalk'!$I$1008,9,FALSE)=0,"",VLOOKUP(TRM!A311,'TRM - TBM Crosswalk'!$A$2:'TRM - TBM Crosswalk'!$I$1008,9,FALSE))</f>
        <v>Deployment &amp; Administration</v>
      </c>
    </row>
    <row r="1571" spans="1:11" x14ac:dyDescent="0.45">
      <c r="A1571" t="str">
        <f>TRM!A548</f>
        <v>A02.020.202</v>
      </c>
      <c r="B1571" t="str">
        <f>TRM!B548</f>
        <v>Business Intelligence</v>
      </c>
      <c r="C1571" t="str">
        <f>TRM!C548</f>
        <v>Tableau Prep 2018.3 (18.31.18.1005.1719) | 18.31.11706</v>
      </c>
      <c r="D1571">
        <f>TRM!D548</f>
        <v>0</v>
      </c>
      <c r="E1571" t="str">
        <f>IF(VLOOKUP(TRM!A548,'TRM - TBM Crosswalk'!$A$2:'TRM - TBM Crosswalk'!$I$1008,3,FALSE)="N/A","TBD","")</f>
        <v/>
      </c>
      <c r="F1571" t="str">
        <f>IF(VLOOKUP(TRM!A548,'TRM - TBM Crosswalk'!$A$2:'TRM - TBM Crosswalk'!$I$1008,4,FALSE)=0,"",VLOOKUP(TRM!A548,'TRM - TBM Crosswalk'!$A$2:'TRM - TBM Crosswalk'!$I$1008,4,FALSE))</f>
        <v/>
      </c>
      <c r="G1571" t="str">
        <f>IF(VLOOKUP(TRM!A548,'TRM - TBM Crosswalk'!$A$2:'TRM - TBM Crosswalk'!$I$1008,5,FALSE)=0,"",VLOOKUP(TRM!A548,'TRM - TBM Crosswalk'!$A$2:'TRM - TBM Crosswalk'!$I$1008,5,FALSE))</f>
        <v/>
      </c>
      <c r="H1571" t="str">
        <f>IF(VLOOKUP(TRM!A548,'TRM - TBM Crosswalk'!$A$2:'TRM - TBM Crosswalk'!$I$1008,6,FALSE)=0,"",VLOOKUP(TRM!A548,'TRM - TBM Crosswalk'!$A$2:'TRM - TBM Crosswalk'!$I$1008,6,FALSE))</f>
        <v/>
      </c>
      <c r="I1571" t="str">
        <f>IF(VLOOKUP(TRM!A548,'TRM - TBM Crosswalk'!$A$2:'TRM - TBM Crosswalk'!$I$1008,7,FALSE)=0,"",VLOOKUP(TRM!A548,'TRM - TBM Crosswalk'!$A$2:'TRM - TBM Crosswalk'!$I$1008,7,FALSE))</f>
        <v>Platform Services</v>
      </c>
      <c r="J1571" t="str">
        <f>IF(VLOOKUP(TRM!A548,'TRM - TBM Crosswalk'!$A$2:'TRM - TBM Crosswalk'!$I$1008,8,FALSE)=0,"",VLOOKUP(TRM!A548,'TRM - TBM Crosswalk'!$A$2:'TRM - TBM Crosswalk'!$I$1008,8,FALSE))</f>
        <v>Applications Services</v>
      </c>
      <c r="K1571" t="str">
        <f>IF(VLOOKUP(TRM!A548,'TRM - TBM Crosswalk'!$A$2:'TRM - TBM Crosswalk'!$I$1008,9,FALSE)=0,"",VLOOKUP(TRM!A548,'TRM - TBM Crosswalk'!$A$2:'TRM - TBM Crosswalk'!$I$1008,9,FALSE))</f>
        <v>Decision Intelligence &amp; Automation</v>
      </c>
    </row>
    <row r="1572" spans="1:11" x14ac:dyDescent="0.45">
      <c r="A1572" t="str">
        <f>TRM!A2626</f>
        <v>A02.023.260</v>
      </c>
      <c r="B1572" t="str">
        <f>TRM!B2626</f>
        <v>Document Imaging and OCR</v>
      </c>
      <c r="C1572" t="str">
        <f>TRM!C2626</f>
        <v>ABBYY FineReader for ScanSnap 4.1 | 8.02.566.72518</v>
      </c>
      <c r="D1572">
        <f>TRM!D2626</f>
        <v>0</v>
      </c>
      <c r="E1572" t="str">
        <f>IF(VLOOKUP(TRM!A2626,'TRM - TBM Crosswalk'!$A$2:'TRM - TBM Crosswalk'!$I$1008,3,FALSE)="N/A","TBD","")</f>
        <v/>
      </c>
      <c r="F1572" t="str">
        <f>IF(VLOOKUP(TRM!A2626,'TRM - TBM Crosswalk'!$A$2:'TRM - TBM Crosswalk'!$I$1008,4,FALSE)=0,"",VLOOKUP(TRM!A2626,'TRM - TBM Crosswalk'!$A$2:'TRM - TBM Crosswalk'!$I$1008,4,FALSE))</f>
        <v/>
      </c>
      <c r="G1572" t="str">
        <f>IF(VLOOKUP(TRM!A2626,'TRM - TBM Crosswalk'!$A$2:'TRM - TBM Crosswalk'!$I$1008,5,FALSE)=0,"",VLOOKUP(TRM!A2626,'TRM - TBM Crosswalk'!$A$2:'TRM - TBM Crosswalk'!$I$1008,5,FALSE))</f>
        <v/>
      </c>
      <c r="H1572" t="str">
        <f>IF(VLOOKUP(TRM!A2626,'TRM - TBM Crosswalk'!$A$2:'TRM - TBM Crosswalk'!$I$1008,6,FALSE)=0,"",VLOOKUP(TRM!A2626,'TRM - TBM Crosswalk'!$A$2:'TRM - TBM Crosswalk'!$I$1008,6,FALSE))</f>
        <v/>
      </c>
      <c r="I1572" t="str">
        <f>IF(VLOOKUP(TRM!A2626,'TRM - TBM Crosswalk'!$A$2:'TRM - TBM Crosswalk'!$I$1008,7,FALSE)=0,"",VLOOKUP(TRM!A2626,'TRM - TBM Crosswalk'!$A$2:'TRM - TBM Crosswalk'!$I$1008,7,FALSE))</f>
        <v>Platform Services</v>
      </c>
      <c r="J1572" t="str">
        <f>IF(VLOOKUP(TRM!A2626,'TRM - TBM Crosswalk'!$A$2:'TRM - TBM Crosswalk'!$I$1008,8,FALSE)=0,"",VLOOKUP(TRM!A2626,'TRM - TBM Crosswalk'!$A$2:'TRM - TBM Crosswalk'!$I$1008,8,FALSE))</f>
        <v>Applications Services</v>
      </c>
      <c r="K1572" t="str">
        <f>IF(VLOOKUP(TRM!A2626,'TRM - TBM Crosswalk'!$A$2:'TRM - TBM Crosswalk'!$I$1008,9,FALSE)=0,"",VLOOKUP(TRM!A2626,'TRM - TBM Crosswalk'!$A$2:'TRM - TBM Crosswalk'!$I$1008,9,FALSE))</f>
        <v>Content Management</v>
      </c>
    </row>
    <row r="1573" spans="1:11" x14ac:dyDescent="0.45">
      <c r="A1573" t="str">
        <f>TRM!A2627</f>
        <v>A02.023.260</v>
      </c>
      <c r="B1573" t="str">
        <f>TRM!B2627</f>
        <v>Document Imaging and OCR</v>
      </c>
      <c r="C1573" t="str">
        <f>TRM!C2627</f>
        <v>ABBYY FineReader for ScanSnap 4.1 | 8.02.650.72520</v>
      </c>
      <c r="D1573">
        <f>TRM!D2627</f>
        <v>0</v>
      </c>
      <c r="E1573" t="str">
        <f>IF(VLOOKUP(TRM!A2627,'TRM - TBM Crosswalk'!$A$2:'TRM - TBM Crosswalk'!$I$1008,3,FALSE)="N/A","TBD","")</f>
        <v/>
      </c>
      <c r="F1573" t="str">
        <f>IF(VLOOKUP(TRM!A2627,'TRM - TBM Crosswalk'!$A$2:'TRM - TBM Crosswalk'!$I$1008,4,FALSE)=0,"",VLOOKUP(TRM!A2627,'TRM - TBM Crosswalk'!$A$2:'TRM - TBM Crosswalk'!$I$1008,4,FALSE))</f>
        <v/>
      </c>
      <c r="G1573" t="str">
        <f>IF(VLOOKUP(TRM!A2627,'TRM - TBM Crosswalk'!$A$2:'TRM - TBM Crosswalk'!$I$1008,5,FALSE)=0,"",VLOOKUP(TRM!A2627,'TRM - TBM Crosswalk'!$A$2:'TRM - TBM Crosswalk'!$I$1008,5,FALSE))</f>
        <v/>
      </c>
      <c r="H1573" t="str">
        <f>IF(VLOOKUP(TRM!A2627,'TRM - TBM Crosswalk'!$A$2:'TRM - TBM Crosswalk'!$I$1008,6,FALSE)=0,"",VLOOKUP(TRM!A2627,'TRM - TBM Crosswalk'!$A$2:'TRM - TBM Crosswalk'!$I$1008,6,FALSE))</f>
        <v/>
      </c>
      <c r="I1573" t="str">
        <f>IF(VLOOKUP(TRM!A2627,'TRM - TBM Crosswalk'!$A$2:'TRM - TBM Crosswalk'!$I$1008,7,FALSE)=0,"",VLOOKUP(TRM!A2627,'TRM - TBM Crosswalk'!$A$2:'TRM - TBM Crosswalk'!$I$1008,7,FALSE))</f>
        <v>Platform Services</v>
      </c>
      <c r="J1573" t="str">
        <f>IF(VLOOKUP(TRM!A2627,'TRM - TBM Crosswalk'!$A$2:'TRM - TBM Crosswalk'!$I$1008,8,FALSE)=0,"",VLOOKUP(TRM!A2627,'TRM - TBM Crosswalk'!$A$2:'TRM - TBM Crosswalk'!$I$1008,8,FALSE))</f>
        <v>Applications Services</v>
      </c>
      <c r="K1573" t="str">
        <f>IF(VLOOKUP(TRM!A2627,'TRM - TBM Crosswalk'!$A$2:'TRM - TBM Crosswalk'!$I$1008,9,FALSE)=0,"",VLOOKUP(TRM!A2627,'TRM - TBM Crosswalk'!$A$2:'TRM - TBM Crosswalk'!$I$1008,9,FALSE))</f>
        <v>Content Management</v>
      </c>
    </row>
    <row r="1574" spans="1:11" x14ac:dyDescent="0.45">
      <c r="A1574" t="str">
        <f>TRM!A2640</f>
        <v>A02.023.260</v>
      </c>
      <c r="B1574" t="str">
        <f>TRM!B2640</f>
        <v>Document Imaging and OCR</v>
      </c>
      <c r="C1574" t="str">
        <f>TRM!C2640</f>
        <v>Canon DR-6080/7580/9080C Driver</v>
      </c>
      <c r="D1574">
        <f>TRM!D2640</f>
        <v>0</v>
      </c>
      <c r="E1574" t="str">
        <f>IF(VLOOKUP(TRM!A2640,'TRM - TBM Crosswalk'!$A$2:'TRM - TBM Crosswalk'!$I$1008,3,FALSE)="N/A","TBD","")</f>
        <v/>
      </c>
      <c r="F1574" t="str">
        <f>IF(VLOOKUP(TRM!A2640,'TRM - TBM Crosswalk'!$A$2:'TRM - TBM Crosswalk'!$I$1008,4,FALSE)=0,"",VLOOKUP(TRM!A2640,'TRM - TBM Crosswalk'!$A$2:'TRM - TBM Crosswalk'!$I$1008,4,FALSE))</f>
        <v/>
      </c>
      <c r="G1574" t="str">
        <f>IF(VLOOKUP(TRM!A2640,'TRM - TBM Crosswalk'!$A$2:'TRM - TBM Crosswalk'!$I$1008,5,FALSE)=0,"",VLOOKUP(TRM!A2640,'TRM - TBM Crosswalk'!$A$2:'TRM - TBM Crosswalk'!$I$1008,5,FALSE))</f>
        <v/>
      </c>
      <c r="H1574" t="str">
        <f>IF(VLOOKUP(TRM!A2640,'TRM - TBM Crosswalk'!$A$2:'TRM - TBM Crosswalk'!$I$1008,6,FALSE)=0,"",VLOOKUP(TRM!A2640,'TRM - TBM Crosswalk'!$A$2:'TRM - TBM Crosswalk'!$I$1008,6,FALSE))</f>
        <v/>
      </c>
      <c r="I1574" t="str">
        <f>IF(VLOOKUP(TRM!A2640,'TRM - TBM Crosswalk'!$A$2:'TRM - TBM Crosswalk'!$I$1008,7,FALSE)=0,"",VLOOKUP(TRM!A2640,'TRM - TBM Crosswalk'!$A$2:'TRM - TBM Crosswalk'!$I$1008,7,FALSE))</f>
        <v>Platform Services</v>
      </c>
      <c r="J1574" t="str">
        <f>IF(VLOOKUP(TRM!A2640,'TRM - TBM Crosswalk'!$A$2:'TRM - TBM Crosswalk'!$I$1008,8,FALSE)=0,"",VLOOKUP(TRM!A2640,'TRM - TBM Crosswalk'!$A$2:'TRM - TBM Crosswalk'!$I$1008,8,FALSE))</f>
        <v>Applications Services</v>
      </c>
      <c r="K1574" t="str">
        <f>IF(VLOOKUP(TRM!A2640,'TRM - TBM Crosswalk'!$A$2:'TRM - TBM Crosswalk'!$I$1008,9,FALSE)=0,"",VLOOKUP(TRM!A2640,'TRM - TBM Crosswalk'!$A$2:'TRM - TBM Crosswalk'!$I$1008,9,FALSE))</f>
        <v>Content Management</v>
      </c>
    </row>
    <row r="1575" spans="1:11" x14ac:dyDescent="0.45">
      <c r="A1575" t="str">
        <f>TRM!A2641</f>
        <v>A02.023.260</v>
      </c>
      <c r="B1575" t="str">
        <f>TRM!B2641</f>
        <v>Document Imaging and OCR</v>
      </c>
      <c r="C1575" t="str">
        <f>TRM!C2641</f>
        <v>Canon DR-7080C Driver</v>
      </c>
      <c r="D1575">
        <f>TRM!D2641</f>
        <v>0</v>
      </c>
      <c r="E1575" t="str">
        <f>IF(VLOOKUP(TRM!A2641,'TRM - TBM Crosswalk'!$A$2:'TRM - TBM Crosswalk'!$I$1008,3,FALSE)="N/A","TBD","")</f>
        <v/>
      </c>
      <c r="F1575" t="str">
        <f>IF(VLOOKUP(TRM!A2641,'TRM - TBM Crosswalk'!$A$2:'TRM - TBM Crosswalk'!$I$1008,4,FALSE)=0,"",VLOOKUP(TRM!A2641,'TRM - TBM Crosswalk'!$A$2:'TRM - TBM Crosswalk'!$I$1008,4,FALSE))</f>
        <v/>
      </c>
      <c r="G1575" t="str">
        <f>IF(VLOOKUP(TRM!A2641,'TRM - TBM Crosswalk'!$A$2:'TRM - TBM Crosswalk'!$I$1008,5,FALSE)=0,"",VLOOKUP(TRM!A2641,'TRM - TBM Crosswalk'!$A$2:'TRM - TBM Crosswalk'!$I$1008,5,FALSE))</f>
        <v/>
      </c>
      <c r="H1575" t="str">
        <f>IF(VLOOKUP(TRM!A2641,'TRM - TBM Crosswalk'!$A$2:'TRM - TBM Crosswalk'!$I$1008,6,FALSE)=0,"",VLOOKUP(TRM!A2641,'TRM - TBM Crosswalk'!$A$2:'TRM - TBM Crosswalk'!$I$1008,6,FALSE))</f>
        <v/>
      </c>
      <c r="I1575" t="str">
        <f>IF(VLOOKUP(TRM!A2641,'TRM - TBM Crosswalk'!$A$2:'TRM - TBM Crosswalk'!$I$1008,7,FALSE)=0,"",VLOOKUP(TRM!A2641,'TRM - TBM Crosswalk'!$A$2:'TRM - TBM Crosswalk'!$I$1008,7,FALSE))</f>
        <v>Platform Services</v>
      </c>
      <c r="J1575" t="str">
        <f>IF(VLOOKUP(TRM!A2641,'TRM - TBM Crosswalk'!$A$2:'TRM - TBM Crosswalk'!$I$1008,8,FALSE)=0,"",VLOOKUP(TRM!A2641,'TRM - TBM Crosswalk'!$A$2:'TRM - TBM Crosswalk'!$I$1008,8,FALSE))</f>
        <v>Applications Services</v>
      </c>
      <c r="K1575" t="str">
        <f>IF(VLOOKUP(TRM!A2641,'TRM - TBM Crosswalk'!$A$2:'TRM - TBM Crosswalk'!$I$1008,9,FALSE)=0,"",VLOOKUP(TRM!A2641,'TRM - TBM Crosswalk'!$A$2:'TRM - TBM Crosswalk'!$I$1008,9,FALSE))</f>
        <v>Content Management</v>
      </c>
    </row>
    <row r="1576" spans="1:11" x14ac:dyDescent="0.45">
      <c r="A1576" t="str">
        <f>TRM!A2642</f>
        <v>A02.023.260</v>
      </c>
      <c r="B1576" t="str">
        <f>TRM!B2642</f>
        <v>Document Imaging and OCR</v>
      </c>
      <c r="C1576" t="str">
        <f>TRM!C2642</f>
        <v>Canon DR-9050C Driver | 1.0.10901.13001</v>
      </c>
      <c r="D1576">
        <f>TRM!D2642</f>
        <v>0</v>
      </c>
      <c r="E1576" t="str">
        <f>IF(VLOOKUP(TRM!A2642,'TRM - TBM Crosswalk'!$A$2:'TRM - TBM Crosswalk'!$I$1008,3,FALSE)="N/A","TBD","")</f>
        <v/>
      </c>
      <c r="F1576" t="str">
        <f>IF(VLOOKUP(TRM!A2642,'TRM - TBM Crosswalk'!$A$2:'TRM - TBM Crosswalk'!$I$1008,4,FALSE)=0,"",VLOOKUP(TRM!A2642,'TRM - TBM Crosswalk'!$A$2:'TRM - TBM Crosswalk'!$I$1008,4,FALSE))</f>
        <v/>
      </c>
      <c r="G1576" t="str">
        <f>IF(VLOOKUP(TRM!A2642,'TRM - TBM Crosswalk'!$A$2:'TRM - TBM Crosswalk'!$I$1008,5,FALSE)=0,"",VLOOKUP(TRM!A2642,'TRM - TBM Crosswalk'!$A$2:'TRM - TBM Crosswalk'!$I$1008,5,FALSE))</f>
        <v/>
      </c>
      <c r="H1576" t="str">
        <f>IF(VLOOKUP(TRM!A2642,'TRM - TBM Crosswalk'!$A$2:'TRM - TBM Crosswalk'!$I$1008,6,FALSE)=0,"",VLOOKUP(TRM!A2642,'TRM - TBM Crosswalk'!$A$2:'TRM - TBM Crosswalk'!$I$1008,6,FALSE))</f>
        <v/>
      </c>
      <c r="I1576" t="str">
        <f>IF(VLOOKUP(TRM!A2642,'TRM - TBM Crosswalk'!$A$2:'TRM - TBM Crosswalk'!$I$1008,7,FALSE)=0,"",VLOOKUP(TRM!A2642,'TRM - TBM Crosswalk'!$A$2:'TRM - TBM Crosswalk'!$I$1008,7,FALSE))</f>
        <v>Platform Services</v>
      </c>
      <c r="J1576" t="str">
        <f>IF(VLOOKUP(TRM!A2642,'TRM - TBM Crosswalk'!$A$2:'TRM - TBM Crosswalk'!$I$1008,8,FALSE)=0,"",VLOOKUP(TRM!A2642,'TRM - TBM Crosswalk'!$A$2:'TRM - TBM Crosswalk'!$I$1008,8,FALSE))</f>
        <v>Applications Services</v>
      </c>
      <c r="K1576" t="str">
        <f>IF(VLOOKUP(TRM!A2642,'TRM - TBM Crosswalk'!$A$2:'TRM - TBM Crosswalk'!$I$1008,9,FALSE)=0,"",VLOOKUP(TRM!A2642,'TRM - TBM Crosswalk'!$A$2:'TRM - TBM Crosswalk'!$I$1008,9,FALSE))</f>
        <v>Content Management</v>
      </c>
    </row>
    <row r="1577" spans="1:11" x14ac:dyDescent="0.45">
      <c r="A1577" t="str">
        <f>TRM!A2990</f>
        <v>A02.023.260</v>
      </c>
      <c r="B1577" t="str">
        <f>TRM!B2990</f>
        <v>Document Imaging and OCR</v>
      </c>
      <c r="C1577" t="str">
        <f>TRM!C2990</f>
        <v>OneTouch 4.6 | 4.6.3519.12234</v>
      </c>
      <c r="D1577">
        <f>TRM!D2990</f>
        <v>0</v>
      </c>
      <c r="E1577" t="str">
        <f>IF(VLOOKUP(TRM!A2990,'TRM - TBM Crosswalk'!$A$2:'TRM - TBM Crosswalk'!$I$1008,3,FALSE)="N/A","TBD","")</f>
        <v/>
      </c>
      <c r="F1577" t="str">
        <f>IF(VLOOKUP(TRM!A2990,'TRM - TBM Crosswalk'!$A$2:'TRM - TBM Crosswalk'!$I$1008,4,FALSE)=0,"",VLOOKUP(TRM!A2990,'TRM - TBM Crosswalk'!$A$2:'TRM - TBM Crosswalk'!$I$1008,4,FALSE))</f>
        <v/>
      </c>
      <c r="G1577" t="str">
        <f>IF(VLOOKUP(TRM!A2990,'TRM - TBM Crosswalk'!$A$2:'TRM - TBM Crosswalk'!$I$1008,5,FALSE)=0,"",VLOOKUP(TRM!A2990,'TRM - TBM Crosswalk'!$A$2:'TRM - TBM Crosswalk'!$I$1008,5,FALSE))</f>
        <v/>
      </c>
      <c r="H1577" t="str">
        <f>IF(VLOOKUP(TRM!A2990,'TRM - TBM Crosswalk'!$A$2:'TRM - TBM Crosswalk'!$I$1008,6,FALSE)=0,"",VLOOKUP(TRM!A2990,'TRM - TBM Crosswalk'!$A$2:'TRM - TBM Crosswalk'!$I$1008,6,FALSE))</f>
        <v/>
      </c>
      <c r="I1577" t="str">
        <f>IF(VLOOKUP(TRM!A2990,'TRM - TBM Crosswalk'!$A$2:'TRM - TBM Crosswalk'!$I$1008,7,FALSE)=0,"",VLOOKUP(TRM!A2990,'TRM - TBM Crosswalk'!$A$2:'TRM - TBM Crosswalk'!$I$1008,7,FALSE))</f>
        <v>Platform Services</v>
      </c>
      <c r="J1577" t="str">
        <f>IF(VLOOKUP(TRM!A2990,'TRM - TBM Crosswalk'!$A$2:'TRM - TBM Crosswalk'!$I$1008,8,FALSE)=0,"",VLOOKUP(TRM!A2990,'TRM - TBM Crosswalk'!$A$2:'TRM - TBM Crosswalk'!$I$1008,8,FALSE))</f>
        <v>Applications Services</v>
      </c>
      <c r="K1577" t="str">
        <f>IF(VLOOKUP(TRM!A2990,'TRM - TBM Crosswalk'!$A$2:'TRM - TBM Crosswalk'!$I$1008,9,FALSE)=0,"",VLOOKUP(TRM!A2990,'TRM - TBM Crosswalk'!$A$2:'TRM - TBM Crosswalk'!$I$1008,9,FALSE))</f>
        <v>Content Management</v>
      </c>
    </row>
    <row r="1578" spans="1:11" x14ac:dyDescent="0.45">
      <c r="A1578" t="str">
        <f>TRM!A3319</f>
        <v>A02.023.270#</v>
      </c>
      <c r="B1578" t="str">
        <f>TRM!B3319</f>
        <v>File Server / File Sharing</v>
      </c>
      <c r="C1578" t="str">
        <f>TRM!C3319</f>
        <v>Bulk Download Application | 1.4.1</v>
      </c>
      <c r="D1578">
        <f>TRM!D3319</f>
        <v>0</v>
      </c>
      <c r="E1578" t="str">
        <f>IF(VLOOKUP(TRM!A3319,'TRM - TBM Crosswalk'!$A$2:'TRM - TBM Crosswalk'!$I$1008,3,FALSE)="N/A","TBD","")</f>
        <v/>
      </c>
      <c r="F1578" t="str">
        <f>IF(VLOOKUP(TRM!A3319,'TRM - TBM Crosswalk'!$A$2:'TRM - TBM Crosswalk'!$I$1008,4,FALSE)=0,"",VLOOKUP(TRM!A3319,'TRM - TBM Crosswalk'!$A$2:'TRM - TBM Crosswalk'!$I$1008,4,FALSE))</f>
        <v/>
      </c>
      <c r="G1578" t="str">
        <f>IF(VLOOKUP(TRM!A3319,'TRM - TBM Crosswalk'!$A$2:'TRM - TBM Crosswalk'!$I$1008,5,FALSE)=0,"",VLOOKUP(TRM!A3319,'TRM - TBM Crosswalk'!$A$2:'TRM - TBM Crosswalk'!$I$1008,5,FALSE))</f>
        <v/>
      </c>
      <c r="H1578" t="str">
        <f>IF(VLOOKUP(TRM!A3319,'TRM - TBM Crosswalk'!$A$2:'TRM - TBM Crosswalk'!$I$1008,6,FALSE)=0,"",VLOOKUP(TRM!A3319,'TRM - TBM Crosswalk'!$A$2:'TRM - TBM Crosswalk'!$I$1008,6,FALSE))</f>
        <v/>
      </c>
      <c r="I1578" t="str">
        <f>IF(VLOOKUP(TRM!A3319,'TRM - TBM Crosswalk'!$A$2:'TRM - TBM Crosswalk'!$I$1008,7,FALSE)=0,"",VLOOKUP(TRM!A3319,'TRM - TBM Crosswalk'!$A$2:'TRM - TBM Crosswalk'!$I$1008,7,FALSE))</f>
        <v>Platform Services</v>
      </c>
      <c r="J1578" t="str">
        <f>IF(VLOOKUP(TRM!A3319,'TRM - TBM Crosswalk'!$A$2:'TRM - TBM Crosswalk'!$I$1008,8,FALSE)=0,"",VLOOKUP(TRM!A3319,'TRM - TBM Crosswalk'!$A$2:'TRM - TBM Crosswalk'!$I$1008,8,FALSE))</f>
        <v>Applications Services</v>
      </c>
      <c r="K1578" t="str">
        <f>IF(VLOOKUP(TRM!A3319,'TRM - TBM Crosswalk'!$A$2:'TRM - TBM Crosswalk'!$I$1008,9,FALSE)=0,"",VLOOKUP(TRM!A3319,'TRM - TBM Crosswalk'!$A$2:'TRM - TBM Crosswalk'!$I$1008,9,FALSE))</f>
        <v>Content Management</v>
      </c>
    </row>
    <row r="1579" spans="1:11" x14ac:dyDescent="0.45">
      <c r="A1579" t="str">
        <f>TRM!A3320</f>
        <v>A02.023.270#</v>
      </c>
      <c r="B1579" t="str">
        <f>TRM!B3320</f>
        <v>File Server / File Sharing</v>
      </c>
      <c r="C1579" t="str">
        <f>TRM!C3320</f>
        <v>Cyberduck.app - 6.6</v>
      </c>
      <c r="D1579">
        <f>TRM!D3320</f>
        <v>0</v>
      </c>
      <c r="E1579" t="str">
        <f>IF(VLOOKUP(TRM!A3320,'TRM - TBM Crosswalk'!$A$2:'TRM - TBM Crosswalk'!$I$1008,3,FALSE)="N/A","TBD","")</f>
        <v/>
      </c>
      <c r="F1579" t="str">
        <f>IF(VLOOKUP(TRM!A3320,'TRM - TBM Crosswalk'!$A$2:'TRM - TBM Crosswalk'!$I$1008,4,FALSE)=0,"",VLOOKUP(TRM!A3320,'TRM - TBM Crosswalk'!$A$2:'TRM - TBM Crosswalk'!$I$1008,4,FALSE))</f>
        <v/>
      </c>
      <c r="G1579" t="str">
        <f>IF(VLOOKUP(TRM!A3320,'TRM - TBM Crosswalk'!$A$2:'TRM - TBM Crosswalk'!$I$1008,5,FALSE)=0,"",VLOOKUP(TRM!A3320,'TRM - TBM Crosswalk'!$A$2:'TRM - TBM Crosswalk'!$I$1008,5,FALSE))</f>
        <v/>
      </c>
      <c r="H1579" t="str">
        <f>IF(VLOOKUP(TRM!A3320,'TRM - TBM Crosswalk'!$A$2:'TRM - TBM Crosswalk'!$I$1008,6,FALSE)=0,"",VLOOKUP(TRM!A3320,'TRM - TBM Crosswalk'!$A$2:'TRM - TBM Crosswalk'!$I$1008,6,FALSE))</f>
        <v/>
      </c>
      <c r="I1579" t="str">
        <f>IF(VLOOKUP(TRM!A3320,'TRM - TBM Crosswalk'!$A$2:'TRM - TBM Crosswalk'!$I$1008,7,FALSE)=0,"",VLOOKUP(TRM!A3320,'TRM - TBM Crosswalk'!$A$2:'TRM - TBM Crosswalk'!$I$1008,7,FALSE))</f>
        <v>Platform Services</v>
      </c>
      <c r="J1579" t="str">
        <f>IF(VLOOKUP(TRM!A3320,'TRM - TBM Crosswalk'!$A$2:'TRM - TBM Crosswalk'!$I$1008,8,FALSE)=0,"",VLOOKUP(TRM!A3320,'TRM - TBM Crosswalk'!$A$2:'TRM - TBM Crosswalk'!$I$1008,8,FALSE))</f>
        <v>Applications Services</v>
      </c>
      <c r="K1579" t="str">
        <f>IF(VLOOKUP(TRM!A3320,'TRM - TBM Crosswalk'!$A$2:'TRM - TBM Crosswalk'!$I$1008,9,FALSE)=0,"",VLOOKUP(TRM!A3320,'TRM - TBM Crosswalk'!$A$2:'TRM - TBM Crosswalk'!$I$1008,9,FALSE))</f>
        <v>Content Management</v>
      </c>
    </row>
    <row r="1580" spans="1:11" x14ac:dyDescent="0.45">
      <c r="A1580" t="str">
        <f>TRM!A3321</f>
        <v>A02.023.270#</v>
      </c>
      <c r="B1580" t="str">
        <f>TRM!B3321</f>
        <v>File Server / File Sharing</v>
      </c>
      <c r="C1580" t="str">
        <f>TRM!C3321</f>
        <v>FileCatalyst TransferAgent | 3.7.2 build 5</v>
      </c>
      <c r="D1580">
        <f>TRM!D3321</f>
        <v>0</v>
      </c>
      <c r="E1580" t="str">
        <f>IF(VLOOKUP(TRM!A3321,'TRM - TBM Crosswalk'!$A$2:'TRM - TBM Crosswalk'!$I$1008,3,FALSE)="N/A","TBD","")</f>
        <v/>
      </c>
      <c r="F1580" t="str">
        <f>IF(VLOOKUP(TRM!A3321,'TRM - TBM Crosswalk'!$A$2:'TRM - TBM Crosswalk'!$I$1008,4,FALSE)=0,"",VLOOKUP(TRM!A3321,'TRM - TBM Crosswalk'!$A$2:'TRM - TBM Crosswalk'!$I$1008,4,FALSE))</f>
        <v/>
      </c>
      <c r="G1580" t="str">
        <f>IF(VLOOKUP(TRM!A3321,'TRM - TBM Crosswalk'!$A$2:'TRM - TBM Crosswalk'!$I$1008,5,FALSE)=0,"",VLOOKUP(TRM!A3321,'TRM - TBM Crosswalk'!$A$2:'TRM - TBM Crosswalk'!$I$1008,5,FALSE))</f>
        <v/>
      </c>
      <c r="H1580" t="str">
        <f>IF(VLOOKUP(TRM!A3321,'TRM - TBM Crosswalk'!$A$2:'TRM - TBM Crosswalk'!$I$1008,6,FALSE)=0,"",VLOOKUP(TRM!A3321,'TRM - TBM Crosswalk'!$A$2:'TRM - TBM Crosswalk'!$I$1008,6,FALSE))</f>
        <v/>
      </c>
      <c r="I1580" t="str">
        <f>IF(VLOOKUP(TRM!A3321,'TRM - TBM Crosswalk'!$A$2:'TRM - TBM Crosswalk'!$I$1008,7,FALSE)=0,"",VLOOKUP(TRM!A3321,'TRM - TBM Crosswalk'!$A$2:'TRM - TBM Crosswalk'!$I$1008,7,FALSE))</f>
        <v>Platform Services</v>
      </c>
      <c r="J1580" t="str">
        <f>IF(VLOOKUP(TRM!A3321,'TRM - TBM Crosswalk'!$A$2:'TRM - TBM Crosswalk'!$I$1008,8,FALSE)=0,"",VLOOKUP(TRM!A3321,'TRM - TBM Crosswalk'!$A$2:'TRM - TBM Crosswalk'!$I$1008,8,FALSE))</f>
        <v>Applications Services</v>
      </c>
      <c r="K1580" t="str">
        <f>IF(VLOOKUP(TRM!A3321,'TRM - TBM Crosswalk'!$A$2:'TRM - TBM Crosswalk'!$I$1008,9,FALSE)=0,"",VLOOKUP(TRM!A3321,'TRM - TBM Crosswalk'!$A$2:'TRM - TBM Crosswalk'!$I$1008,9,FALSE))</f>
        <v>Content Management</v>
      </c>
    </row>
    <row r="1581" spans="1:11" x14ac:dyDescent="0.45">
      <c r="A1581" t="str">
        <f>TRM!A3460</f>
        <v>A02.024.385</v>
      </c>
      <c r="B1581" t="str">
        <f>TRM!B3460</f>
        <v>Geospatial Data Analysis</v>
      </c>
      <c r="C1581" t="str">
        <f>TRM!C3460</f>
        <v>ArcGIS Web Adaptor (IIS) 10.6.1 - azarcgis (443) | 10.6.9270</v>
      </c>
      <c r="D1581">
        <f>TRM!D3460</f>
        <v>0</v>
      </c>
      <c r="E1581" t="str">
        <f>IF(VLOOKUP(TRM!A3460,'TRM - TBM Crosswalk'!$A$2:'TRM - TBM Crosswalk'!$I$1008,3,FALSE)="N/A","TBD","")</f>
        <v>TBD</v>
      </c>
      <c r="F1581" t="str">
        <f>IF(VLOOKUP(TRM!A3460,'TRM - TBM Crosswalk'!$A$2:'TRM - TBM Crosswalk'!$I$1008,4,FALSE)=0,"",VLOOKUP(TRM!A3460,'TRM - TBM Crosswalk'!$A$2:'TRM - TBM Crosswalk'!$I$1008,4,FALSE))</f>
        <v/>
      </c>
      <c r="G1581" t="str">
        <f>IF(VLOOKUP(TRM!A3460,'TRM - TBM Crosswalk'!$A$2:'TRM - TBM Crosswalk'!$I$1008,5,FALSE)=0,"",VLOOKUP(TRM!A3460,'TRM - TBM Crosswalk'!$A$2:'TRM - TBM Crosswalk'!$I$1008,5,FALSE))</f>
        <v/>
      </c>
      <c r="H1581" t="str">
        <f>IF(VLOOKUP(TRM!A3460,'TRM - TBM Crosswalk'!$A$2:'TRM - TBM Crosswalk'!$I$1008,6,FALSE)=0,"",VLOOKUP(TRM!A3460,'TRM - TBM Crosswalk'!$A$2:'TRM - TBM Crosswalk'!$I$1008,6,FALSE))</f>
        <v/>
      </c>
      <c r="I1581" t="str">
        <f>IF(VLOOKUP(TRM!A3460,'TRM - TBM Crosswalk'!$A$2:'TRM - TBM Crosswalk'!$I$1008,7,FALSE)=0,"",VLOOKUP(TRM!A3460,'TRM - TBM Crosswalk'!$A$2:'TRM - TBM Crosswalk'!$I$1008,7,FALSE))</f>
        <v/>
      </c>
      <c r="J1581" t="str">
        <f>IF(VLOOKUP(TRM!A3460,'TRM - TBM Crosswalk'!$A$2:'TRM - TBM Crosswalk'!$I$1008,8,FALSE)=0,"",VLOOKUP(TRM!A3460,'TRM - TBM Crosswalk'!$A$2:'TRM - TBM Crosswalk'!$I$1008,8,FALSE))</f>
        <v/>
      </c>
      <c r="K1581" t="str">
        <f>IF(VLOOKUP(TRM!A3460,'TRM - TBM Crosswalk'!$A$2:'TRM - TBM Crosswalk'!$I$1008,9,FALSE)=0,"",VLOOKUP(TRM!A3460,'TRM - TBM Crosswalk'!$A$2:'TRM - TBM Crosswalk'!$I$1008,9,FALSE))</f>
        <v/>
      </c>
    </row>
    <row r="1582" spans="1:11" x14ac:dyDescent="0.45">
      <c r="A1582" t="str">
        <f>TRM!A5163</f>
        <v>A02.030.371#</v>
      </c>
      <c r="B1582" t="str">
        <f>TRM!B5163</f>
        <v>Collaboration Tools</v>
      </c>
      <c r="C1582" t="str">
        <f>TRM!C5163</f>
        <v>SMART Ink | 5.6.132.0</v>
      </c>
      <c r="D1582">
        <f>TRM!D5163</f>
        <v>0</v>
      </c>
      <c r="E1582" t="str">
        <f>IF(VLOOKUP(TRM!A5163,'TRM - TBM Crosswalk'!$A$2:'TRM - TBM Crosswalk'!$I$1008,3,FALSE)="N/A","TBD","")</f>
        <v/>
      </c>
      <c r="F1582" t="str">
        <f>IF(VLOOKUP(TRM!A5163,'TRM - TBM Crosswalk'!$A$2:'TRM - TBM Crosswalk'!$I$1008,4,FALSE)=0,"",VLOOKUP(TRM!A5163,'TRM - TBM Crosswalk'!$A$2:'TRM - TBM Crosswalk'!$I$1008,4,FALSE))</f>
        <v/>
      </c>
      <c r="G1582" t="str">
        <f>IF(VLOOKUP(TRM!A5163,'TRM - TBM Crosswalk'!$A$2:'TRM - TBM Crosswalk'!$I$1008,5,FALSE)=0,"",VLOOKUP(TRM!A5163,'TRM - TBM Crosswalk'!$A$2:'TRM - TBM Crosswalk'!$I$1008,5,FALSE))</f>
        <v/>
      </c>
      <c r="H1582" t="str">
        <f>IF(VLOOKUP(TRM!A5163,'TRM - TBM Crosswalk'!$A$2:'TRM - TBM Crosswalk'!$I$1008,6,FALSE)=0,"",VLOOKUP(TRM!A5163,'TRM - TBM Crosswalk'!$A$2:'TRM - TBM Crosswalk'!$I$1008,6,FALSE))</f>
        <v/>
      </c>
      <c r="I1582" t="str">
        <f>IF(VLOOKUP(TRM!A5163,'TRM - TBM Crosswalk'!$A$2:'TRM - TBM Crosswalk'!$I$1008,7,FALSE)=0,"",VLOOKUP(TRM!A5163,'TRM - TBM Crosswalk'!$A$2:'TRM - TBM Crosswalk'!$I$1008,7,FALSE))</f>
        <v>End User Services</v>
      </c>
      <c r="J1582" t="str">
        <f>IF(VLOOKUP(TRM!A5163,'TRM - TBM Crosswalk'!$A$2:'TRM - TBM Crosswalk'!$I$1008,8,FALSE)=0,"",VLOOKUP(TRM!A5163,'TRM - TBM Crosswalk'!$A$2:'TRM - TBM Crosswalk'!$I$1008,8,FALSE))</f>
        <v>Communication &amp; Collaboration</v>
      </c>
      <c r="K1582" t="str">
        <f>IF(VLOOKUP(TRM!A5163,'TRM - TBM Crosswalk'!$A$2:'TRM - TBM Crosswalk'!$I$1008,9,FALSE)=0,"",VLOOKUP(TRM!A5163,'TRM - TBM Crosswalk'!$A$2:'TRM - TBM Crosswalk'!$I$1008,9,FALSE))</f>
        <v>Collaboration</v>
      </c>
    </row>
    <row r="1583" spans="1:11" x14ac:dyDescent="0.45">
      <c r="A1583" t="str">
        <f>TRM!A6975</f>
        <v>B06.301.056</v>
      </c>
      <c r="B1583" t="str">
        <f>TRM!B6975</f>
        <v>Water Resources Management</v>
      </c>
      <c r="C1583" t="str">
        <f>TRM!C6975</f>
        <v>HEC-RAS | 4.1.0</v>
      </c>
      <c r="D1583">
        <f>TRM!D6975</f>
        <v>0</v>
      </c>
      <c r="E1583" t="str">
        <f>IF(VLOOKUP(TRM!A6975,'TRM - TBM Crosswalk'!$A$2:'TRM - TBM Crosswalk'!$I$1008,3,FALSE)="N/A","TBD","")</f>
        <v/>
      </c>
      <c r="F1583" t="str">
        <f>IF(VLOOKUP(TRM!A6975,'TRM - TBM Crosswalk'!$A$2:'TRM - TBM Crosswalk'!$I$1008,4,FALSE)=0,"",VLOOKUP(TRM!A6975,'TRM - TBM Crosswalk'!$A$2:'TRM - TBM Crosswalk'!$I$1008,4,FALSE))</f>
        <v>Business Capability</v>
      </c>
      <c r="G1583" t="str">
        <f>IF(VLOOKUP(TRM!A6975,'TRM - TBM Crosswalk'!$A$2:'TRM - TBM Crosswalk'!$I$1008,5,FALSE)=0,"",VLOOKUP(TRM!A6975,'TRM - TBM Crosswalk'!$A$2:'TRM - TBM Crosswalk'!$I$1008,5,FALSE))</f>
        <v/>
      </c>
      <c r="H1583" t="str">
        <f>IF(VLOOKUP(TRM!A6975,'TRM - TBM Crosswalk'!$A$2:'TRM - TBM Crosswalk'!$I$1008,6,FALSE)=0,"",VLOOKUP(TRM!A6975,'TRM - TBM Crosswalk'!$A$2:'TRM - TBM Crosswalk'!$I$1008,6,FALSE))</f>
        <v/>
      </c>
      <c r="I1583" t="str">
        <f>IF(VLOOKUP(TRM!A6975,'TRM - TBM Crosswalk'!$A$2:'TRM - TBM Crosswalk'!$I$1008,7,FALSE)=0,"",VLOOKUP(TRM!A6975,'TRM - TBM Crosswalk'!$A$2:'TRM - TBM Crosswalk'!$I$1008,7,FALSE))</f>
        <v/>
      </c>
      <c r="J1583" t="str">
        <f>IF(VLOOKUP(TRM!A6975,'TRM - TBM Crosswalk'!$A$2:'TRM - TBM Crosswalk'!$I$1008,8,FALSE)=0,"",VLOOKUP(TRM!A6975,'TRM - TBM Crosswalk'!$A$2:'TRM - TBM Crosswalk'!$I$1008,8,FALSE))</f>
        <v/>
      </c>
      <c r="K1583" t="str">
        <f>IF(VLOOKUP(TRM!A6975,'TRM - TBM Crosswalk'!$A$2:'TRM - TBM Crosswalk'!$I$1008,9,FALSE)=0,"",VLOOKUP(TRM!A6975,'TRM - TBM Crosswalk'!$A$2:'TRM - TBM Crosswalk'!$I$1008,9,FALSE))</f>
        <v/>
      </c>
    </row>
    <row r="1584" spans="1:11" x14ac:dyDescent="0.45">
      <c r="A1584" t="str">
        <f>TRM!A6976</f>
        <v>B06.301.056</v>
      </c>
      <c r="B1584" t="str">
        <f>TRM!B6976</f>
        <v>Water Resources Management</v>
      </c>
      <c r="C1584" t="str">
        <f>TRM!C6976</f>
        <v>HEC-RAS | 5.0.3</v>
      </c>
      <c r="D1584">
        <f>TRM!D6976</f>
        <v>0</v>
      </c>
      <c r="E1584" t="str">
        <f>IF(VLOOKUP(TRM!A6976,'TRM - TBM Crosswalk'!$A$2:'TRM - TBM Crosswalk'!$I$1008,3,FALSE)="N/A","TBD","")</f>
        <v/>
      </c>
      <c r="F1584" t="str">
        <f>IF(VLOOKUP(TRM!A6976,'TRM - TBM Crosswalk'!$A$2:'TRM - TBM Crosswalk'!$I$1008,4,FALSE)=0,"",VLOOKUP(TRM!A6976,'TRM - TBM Crosswalk'!$A$2:'TRM - TBM Crosswalk'!$I$1008,4,FALSE))</f>
        <v>Business Capability</v>
      </c>
      <c r="G1584" t="str">
        <f>IF(VLOOKUP(TRM!A6976,'TRM - TBM Crosswalk'!$A$2:'TRM - TBM Crosswalk'!$I$1008,5,FALSE)=0,"",VLOOKUP(TRM!A6976,'TRM - TBM Crosswalk'!$A$2:'TRM - TBM Crosswalk'!$I$1008,5,FALSE))</f>
        <v/>
      </c>
      <c r="H1584" t="str">
        <f>IF(VLOOKUP(TRM!A6976,'TRM - TBM Crosswalk'!$A$2:'TRM - TBM Crosswalk'!$I$1008,6,FALSE)=0,"",VLOOKUP(TRM!A6976,'TRM - TBM Crosswalk'!$A$2:'TRM - TBM Crosswalk'!$I$1008,6,FALSE))</f>
        <v/>
      </c>
      <c r="I1584" t="str">
        <f>IF(VLOOKUP(TRM!A6976,'TRM - TBM Crosswalk'!$A$2:'TRM - TBM Crosswalk'!$I$1008,7,FALSE)=0,"",VLOOKUP(TRM!A6976,'TRM - TBM Crosswalk'!$A$2:'TRM - TBM Crosswalk'!$I$1008,7,FALSE))</f>
        <v/>
      </c>
      <c r="J1584" t="str">
        <f>IF(VLOOKUP(TRM!A6976,'TRM - TBM Crosswalk'!$A$2:'TRM - TBM Crosswalk'!$I$1008,8,FALSE)=0,"",VLOOKUP(TRM!A6976,'TRM - TBM Crosswalk'!$A$2:'TRM - TBM Crosswalk'!$I$1008,8,FALSE))</f>
        <v/>
      </c>
      <c r="K1584" t="str">
        <f>IF(VLOOKUP(TRM!A6976,'TRM - TBM Crosswalk'!$A$2:'TRM - TBM Crosswalk'!$I$1008,9,FALSE)=0,"",VLOOKUP(TRM!A6976,'TRM - TBM Crosswalk'!$A$2:'TRM - TBM Crosswalk'!$I$1008,9,FALSE))</f>
        <v/>
      </c>
    </row>
    <row r="1585" spans="1:11" x14ac:dyDescent="0.45">
      <c r="A1585" t="str">
        <f>TRM!A6977</f>
        <v>B06.301.056</v>
      </c>
      <c r="B1585" t="str">
        <f>TRM!B6977</f>
        <v>Water Resources Management</v>
      </c>
      <c r="C1585" t="str">
        <f>TRM!C6977</f>
        <v>HEC-RAS 5.0.5 | 5.0.5.0</v>
      </c>
      <c r="D1585">
        <f>TRM!D6977</f>
        <v>0</v>
      </c>
      <c r="E1585" t="str">
        <f>IF(VLOOKUP(TRM!A6977,'TRM - TBM Crosswalk'!$A$2:'TRM - TBM Crosswalk'!$I$1008,3,FALSE)="N/A","TBD","")</f>
        <v/>
      </c>
      <c r="F1585" t="str">
        <f>IF(VLOOKUP(TRM!A6977,'TRM - TBM Crosswalk'!$A$2:'TRM - TBM Crosswalk'!$I$1008,4,FALSE)=0,"",VLOOKUP(TRM!A6977,'TRM - TBM Crosswalk'!$A$2:'TRM - TBM Crosswalk'!$I$1008,4,FALSE))</f>
        <v>Business Capability</v>
      </c>
      <c r="G1585" t="str">
        <f>IF(VLOOKUP(TRM!A6977,'TRM - TBM Crosswalk'!$A$2:'TRM - TBM Crosswalk'!$I$1008,5,FALSE)=0,"",VLOOKUP(TRM!A6977,'TRM - TBM Crosswalk'!$A$2:'TRM - TBM Crosswalk'!$I$1008,5,FALSE))</f>
        <v/>
      </c>
      <c r="H1585" t="str">
        <f>IF(VLOOKUP(TRM!A6977,'TRM - TBM Crosswalk'!$A$2:'TRM - TBM Crosswalk'!$I$1008,6,FALSE)=0,"",VLOOKUP(TRM!A6977,'TRM - TBM Crosswalk'!$A$2:'TRM - TBM Crosswalk'!$I$1008,6,FALSE))</f>
        <v/>
      </c>
      <c r="I1585" t="str">
        <f>IF(VLOOKUP(TRM!A6977,'TRM - TBM Crosswalk'!$A$2:'TRM - TBM Crosswalk'!$I$1008,7,FALSE)=0,"",VLOOKUP(TRM!A6977,'TRM - TBM Crosswalk'!$A$2:'TRM - TBM Crosswalk'!$I$1008,7,FALSE))</f>
        <v/>
      </c>
      <c r="J1585" t="str">
        <f>IF(VLOOKUP(TRM!A6977,'TRM - TBM Crosswalk'!$A$2:'TRM - TBM Crosswalk'!$I$1008,8,FALSE)=0,"",VLOOKUP(TRM!A6977,'TRM - TBM Crosswalk'!$A$2:'TRM - TBM Crosswalk'!$I$1008,8,FALSE))</f>
        <v/>
      </c>
      <c r="K1585" t="str">
        <f>IF(VLOOKUP(TRM!A6977,'TRM - TBM Crosswalk'!$A$2:'TRM - TBM Crosswalk'!$I$1008,9,FALSE)=0,"",VLOOKUP(TRM!A6977,'TRM - TBM Crosswalk'!$A$2:'TRM - TBM Crosswalk'!$I$1008,9,FALSE))</f>
        <v/>
      </c>
    </row>
    <row r="1586" spans="1:11" x14ac:dyDescent="0.45">
      <c r="A1586" t="str">
        <f>TRM!A6978</f>
        <v>B06.301.056</v>
      </c>
      <c r="B1586" t="str">
        <f>TRM!B6978</f>
        <v>Water Resources Management</v>
      </c>
      <c r="C1586" t="str">
        <f>TRM!C6978</f>
        <v>HEC-RAS 5.0.6 | 5.0.6.0</v>
      </c>
      <c r="D1586">
        <f>TRM!D6978</f>
        <v>0</v>
      </c>
      <c r="E1586" t="str">
        <f>IF(VLOOKUP(TRM!A6978,'TRM - TBM Crosswalk'!$A$2:'TRM - TBM Crosswalk'!$I$1008,3,FALSE)="N/A","TBD","")</f>
        <v/>
      </c>
      <c r="F1586" t="str">
        <f>IF(VLOOKUP(TRM!A6978,'TRM - TBM Crosswalk'!$A$2:'TRM - TBM Crosswalk'!$I$1008,4,FALSE)=0,"",VLOOKUP(TRM!A6978,'TRM - TBM Crosswalk'!$A$2:'TRM - TBM Crosswalk'!$I$1008,4,FALSE))</f>
        <v>Business Capability</v>
      </c>
      <c r="G1586" t="str">
        <f>IF(VLOOKUP(TRM!A6978,'TRM - TBM Crosswalk'!$A$2:'TRM - TBM Crosswalk'!$I$1008,5,FALSE)=0,"",VLOOKUP(TRM!A6978,'TRM - TBM Crosswalk'!$A$2:'TRM - TBM Crosswalk'!$I$1008,5,FALSE))</f>
        <v/>
      </c>
      <c r="H1586" t="str">
        <f>IF(VLOOKUP(TRM!A6978,'TRM - TBM Crosswalk'!$A$2:'TRM - TBM Crosswalk'!$I$1008,6,FALSE)=0,"",VLOOKUP(TRM!A6978,'TRM - TBM Crosswalk'!$A$2:'TRM - TBM Crosswalk'!$I$1008,6,FALSE))</f>
        <v/>
      </c>
      <c r="I1586" t="str">
        <f>IF(VLOOKUP(TRM!A6978,'TRM - TBM Crosswalk'!$A$2:'TRM - TBM Crosswalk'!$I$1008,7,FALSE)=0,"",VLOOKUP(TRM!A6978,'TRM - TBM Crosswalk'!$A$2:'TRM - TBM Crosswalk'!$I$1008,7,FALSE))</f>
        <v/>
      </c>
      <c r="J1586" t="str">
        <f>IF(VLOOKUP(TRM!A6978,'TRM - TBM Crosswalk'!$A$2:'TRM - TBM Crosswalk'!$I$1008,8,FALSE)=0,"",VLOOKUP(TRM!A6978,'TRM - TBM Crosswalk'!$A$2:'TRM - TBM Crosswalk'!$I$1008,8,FALSE))</f>
        <v/>
      </c>
      <c r="K1586" t="str">
        <f>IF(VLOOKUP(TRM!A6978,'TRM - TBM Crosswalk'!$A$2:'TRM - TBM Crosswalk'!$I$1008,9,FALSE)=0,"",VLOOKUP(TRM!A6978,'TRM - TBM Crosswalk'!$A$2:'TRM - TBM Crosswalk'!$I$1008,9,FALSE))</f>
        <v/>
      </c>
    </row>
    <row r="1587" spans="1:11" x14ac:dyDescent="0.45">
      <c r="A1587" t="str">
        <f>TRM!A6979</f>
        <v>B06.301.056</v>
      </c>
      <c r="B1587" t="str">
        <f>TRM!B6979</f>
        <v>Water Resources Management</v>
      </c>
      <c r="C1587" t="str">
        <f>TRM!C6979</f>
        <v>HEC-RAS 5.0.7 | 5.0.7.0</v>
      </c>
      <c r="D1587">
        <f>TRM!D6979</f>
        <v>0</v>
      </c>
      <c r="E1587" t="str">
        <f>IF(VLOOKUP(TRM!A6979,'TRM - TBM Crosswalk'!$A$2:'TRM - TBM Crosswalk'!$I$1008,3,FALSE)="N/A","TBD","")</f>
        <v/>
      </c>
      <c r="F1587" t="str">
        <f>IF(VLOOKUP(TRM!A6979,'TRM - TBM Crosswalk'!$A$2:'TRM - TBM Crosswalk'!$I$1008,4,FALSE)=0,"",VLOOKUP(TRM!A6979,'TRM - TBM Crosswalk'!$A$2:'TRM - TBM Crosswalk'!$I$1008,4,FALSE))</f>
        <v>Business Capability</v>
      </c>
      <c r="G1587" t="str">
        <f>IF(VLOOKUP(TRM!A6979,'TRM - TBM Crosswalk'!$A$2:'TRM - TBM Crosswalk'!$I$1008,5,FALSE)=0,"",VLOOKUP(TRM!A6979,'TRM - TBM Crosswalk'!$A$2:'TRM - TBM Crosswalk'!$I$1008,5,FALSE))</f>
        <v/>
      </c>
      <c r="H1587" t="str">
        <f>IF(VLOOKUP(TRM!A6979,'TRM - TBM Crosswalk'!$A$2:'TRM - TBM Crosswalk'!$I$1008,6,FALSE)=0,"",VLOOKUP(TRM!A6979,'TRM - TBM Crosswalk'!$A$2:'TRM - TBM Crosswalk'!$I$1008,6,FALSE))</f>
        <v/>
      </c>
      <c r="I1587" t="str">
        <f>IF(VLOOKUP(TRM!A6979,'TRM - TBM Crosswalk'!$A$2:'TRM - TBM Crosswalk'!$I$1008,7,FALSE)=0,"",VLOOKUP(TRM!A6979,'TRM - TBM Crosswalk'!$A$2:'TRM - TBM Crosswalk'!$I$1008,7,FALSE))</f>
        <v/>
      </c>
      <c r="J1587" t="str">
        <f>IF(VLOOKUP(TRM!A6979,'TRM - TBM Crosswalk'!$A$2:'TRM - TBM Crosswalk'!$I$1008,8,FALSE)=0,"",VLOOKUP(TRM!A6979,'TRM - TBM Crosswalk'!$A$2:'TRM - TBM Crosswalk'!$I$1008,8,FALSE))</f>
        <v/>
      </c>
      <c r="K1587" t="str">
        <f>IF(VLOOKUP(TRM!A6979,'TRM - TBM Crosswalk'!$A$2:'TRM - TBM Crosswalk'!$I$1008,9,FALSE)=0,"",VLOOKUP(TRM!A6979,'TRM - TBM Crosswalk'!$A$2:'TRM - TBM Crosswalk'!$I$1008,9,FALSE))</f>
        <v/>
      </c>
    </row>
    <row r="1588" spans="1:11" x14ac:dyDescent="0.45">
      <c r="A1588" t="str">
        <f>TRM!A6981</f>
        <v>B06.301.056</v>
      </c>
      <c r="B1588" t="str">
        <f>TRM!B6981</f>
        <v>Water Resources Management</v>
      </c>
      <c r="C1588" t="str">
        <f>TRM!C6981</f>
        <v>HEC-SSP | 2.2</v>
      </c>
      <c r="D1588">
        <f>TRM!D6981</f>
        <v>0</v>
      </c>
      <c r="E1588" t="str">
        <f>IF(VLOOKUP(TRM!A6981,'TRM - TBM Crosswalk'!$A$2:'TRM - TBM Crosswalk'!$I$1008,3,FALSE)="N/A","TBD","")</f>
        <v/>
      </c>
      <c r="F1588" t="str">
        <f>IF(VLOOKUP(TRM!A6981,'TRM - TBM Crosswalk'!$A$2:'TRM - TBM Crosswalk'!$I$1008,4,FALSE)=0,"",VLOOKUP(TRM!A6981,'TRM - TBM Crosswalk'!$A$2:'TRM - TBM Crosswalk'!$I$1008,4,FALSE))</f>
        <v>Business Capability</v>
      </c>
      <c r="G1588" t="str">
        <f>IF(VLOOKUP(TRM!A6981,'TRM - TBM Crosswalk'!$A$2:'TRM - TBM Crosswalk'!$I$1008,5,FALSE)=0,"",VLOOKUP(TRM!A6981,'TRM - TBM Crosswalk'!$A$2:'TRM - TBM Crosswalk'!$I$1008,5,FALSE))</f>
        <v/>
      </c>
      <c r="H1588" t="str">
        <f>IF(VLOOKUP(TRM!A6981,'TRM - TBM Crosswalk'!$A$2:'TRM - TBM Crosswalk'!$I$1008,6,FALSE)=0,"",VLOOKUP(TRM!A6981,'TRM - TBM Crosswalk'!$A$2:'TRM - TBM Crosswalk'!$I$1008,6,FALSE))</f>
        <v/>
      </c>
      <c r="I1588" t="str">
        <f>IF(VLOOKUP(TRM!A6981,'TRM - TBM Crosswalk'!$A$2:'TRM - TBM Crosswalk'!$I$1008,7,FALSE)=0,"",VLOOKUP(TRM!A6981,'TRM - TBM Crosswalk'!$A$2:'TRM - TBM Crosswalk'!$I$1008,7,FALSE))</f>
        <v/>
      </c>
      <c r="J1588" t="str">
        <f>IF(VLOOKUP(TRM!A6981,'TRM - TBM Crosswalk'!$A$2:'TRM - TBM Crosswalk'!$I$1008,8,FALSE)=0,"",VLOOKUP(TRM!A6981,'TRM - TBM Crosswalk'!$A$2:'TRM - TBM Crosswalk'!$I$1008,8,FALSE))</f>
        <v/>
      </c>
      <c r="K1588" t="str">
        <f>IF(VLOOKUP(TRM!A6981,'TRM - TBM Crosswalk'!$A$2:'TRM - TBM Crosswalk'!$I$1008,9,FALSE)=0,"",VLOOKUP(TRM!A6981,'TRM - TBM Crosswalk'!$A$2:'TRM - TBM Crosswalk'!$I$1008,9,FALSE))</f>
        <v/>
      </c>
    </row>
    <row r="1589" spans="1:11" x14ac:dyDescent="0.45">
      <c r="A1589" t="str">
        <f>TRM!A6982</f>
        <v>B06.301.056</v>
      </c>
      <c r="B1589" t="str">
        <f>TRM!B6982</f>
        <v>Water Resources Management</v>
      </c>
      <c r="C1589" t="str">
        <f>TRM!C6982</f>
        <v>HY-8 7.30 | 7.30.14</v>
      </c>
      <c r="D1589">
        <f>TRM!D6982</f>
        <v>0</v>
      </c>
      <c r="E1589" t="str">
        <f>IF(VLOOKUP(TRM!A6982,'TRM - TBM Crosswalk'!$A$2:'TRM - TBM Crosswalk'!$I$1008,3,FALSE)="N/A","TBD","")</f>
        <v/>
      </c>
      <c r="F1589" t="str">
        <f>IF(VLOOKUP(TRM!A6982,'TRM - TBM Crosswalk'!$A$2:'TRM - TBM Crosswalk'!$I$1008,4,FALSE)=0,"",VLOOKUP(TRM!A6982,'TRM - TBM Crosswalk'!$A$2:'TRM - TBM Crosswalk'!$I$1008,4,FALSE))</f>
        <v>Business Capability</v>
      </c>
      <c r="G1589" t="str">
        <f>IF(VLOOKUP(TRM!A6982,'TRM - TBM Crosswalk'!$A$2:'TRM - TBM Crosswalk'!$I$1008,5,FALSE)=0,"",VLOOKUP(TRM!A6982,'TRM - TBM Crosswalk'!$A$2:'TRM - TBM Crosswalk'!$I$1008,5,FALSE))</f>
        <v/>
      </c>
      <c r="H1589" t="str">
        <f>IF(VLOOKUP(TRM!A6982,'TRM - TBM Crosswalk'!$A$2:'TRM - TBM Crosswalk'!$I$1008,6,FALSE)=0,"",VLOOKUP(TRM!A6982,'TRM - TBM Crosswalk'!$A$2:'TRM - TBM Crosswalk'!$I$1008,6,FALSE))</f>
        <v/>
      </c>
      <c r="I1589" t="str">
        <f>IF(VLOOKUP(TRM!A6982,'TRM - TBM Crosswalk'!$A$2:'TRM - TBM Crosswalk'!$I$1008,7,FALSE)=0,"",VLOOKUP(TRM!A6982,'TRM - TBM Crosswalk'!$A$2:'TRM - TBM Crosswalk'!$I$1008,7,FALSE))</f>
        <v/>
      </c>
      <c r="J1589" t="str">
        <f>IF(VLOOKUP(TRM!A6982,'TRM - TBM Crosswalk'!$A$2:'TRM - TBM Crosswalk'!$I$1008,8,FALSE)=0,"",VLOOKUP(TRM!A6982,'TRM - TBM Crosswalk'!$A$2:'TRM - TBM Crosswalk'!$I$1008,8,FALSE))</f>
        <v/>
      </c>
      <c r="K1589" t="str">
        <f>IF(VLOOKUP(TRM!A6982,'TRM - TBM Crosswalk'!$A$2:'TRM - TBM Crosswalk'!$I$1008,9,FALSE)=0,"",VLOOKUP(TRM!A6982,'TRM - TBM Crosswalk'!$A$2:'TRM - TBM Crosswalk'!$I$1008,9,FALSE))</f>
        <v/>
      </c>
    </row>
    <row r="1590" spans="1:11" x14ac:dyDescent="0.45">
      <c r="A1590" t="str">
        <f>TRM!A7957</f>
        <v>B10.813.343</v>
      </c>
      <c r="B1590" t="str">
        <f>TRM!B7957</f>
        <v>Audio / Video Conferencing</v>
      </c>
      <c r="C1590" t="str">
        <f>TRM!C7957</f>
        <v>ZoomInfo Contact Contributor | 57</v>
      </c>
      <c r="D1590">
        <f>TRM!D7957</f>
        <v>0</v>
      </c>
      <c r="E1590" t="str">
        <f>IF(VLOOKUP(TRM!A7957,'TRM - TBM Crosswalk'!$A$2:'TRM - TBM Crosswalk'!$I$1008,3,FALSE)="N/A","TBD","")</f>
        <v/>
      </c>
      <c r="F1590" t="str">
        <f>IF(VLOOKUP(TRM!A7957,'TRM - TBM Crosswalk'!$A$2:'TRM - TBM Crosswalk'!$I$1008,4,FALSE)=0,"",VLOOKUP(TRM!A7957,'TRM - TBM Crosswalk'!$A$2:'TRM - TBM Crosswalk'!$I$1008,4,FALSE))</f>
        <v/>
      </c>
      <c r="G1590" t="str">
        <f>IF(VLOOKUP(TRM!A7957,'TRM - TBM Crosswalk'!$A$2:'TRM - TBM Crosswalk'!$I$1008,5,FALSE)=0,"",VLOOKUP(TRM!A7957,'TRM - TBM Crosswalk'!$A$2:'TRM - TBM Crosswalk'!$I$1008,5,FALSE))</f>
        <v>End User</v>
      </c>
      <c r="H1590" t="str">
        <f>IF(VLOOKUP(TRM!A7957,'TRM - TBM Crosswalk'!$A$2:'TRM - TBM Crosswalk'!$I$1008,6,FALSE)=0,"",VLOOKUP(TRM!A7957,'TRM - TBM Crosswalk'!$A$2:'TRM - TBM Crosswalk'!$I$1008,6,FALSE))</f>
        <v>Conferencing &amp; AV</v>
      </c>
      <c r="I1590" t="str">
        <f>IF(VLOOKUP(TRM!A7957,'TRM - TBM Crosswalk'!$A$2:'TRM - TBM Crosswalk'!$I$1008,7,FALSE)=0,"",VLOOKUP(TRM!A7957,'TRM - TBM Crosswalk'!$A$2:'TRM - TBM Crosswalk'!$I$1008,7,FALSE))</f>
        <v/>
      </c>
      <c r="J1590" t="str">
        <f>IF(VLOOKUP(TRM!A7957,'TRM - TBM Crosswalk'!$A$2:'TRM - TBM Crosswalk'!$I$1008,8,FALSE)=0,"",VLOOKUP(TRM!A7957,'TRM - TBM Crosswalk'!$A$2:'TRM - TBM Crosswalk'!$I$1008,8,FALSE))</f>
        <v/>
      </c>
      <c r="K1590" t="str">
        <f>IF(VLOOKUP(TRM!A7957,'TRM - TBM Crosswalk'!$A$2:'TRM - TBM Crosswalk'!$I$1008,9,FALSE)=0,"",VLOOKUP(TRM!A7957,'TRM - TBM Crosswalk'!$A$2:'TRM - TBM Crosswalk'!$I$1008,9,FALSE))</f>
        <v/>
      </c>
    </row>
    <row r="1591" spans="1:11" x14ac:dyDescent="0.45">
      <c r="A1591" t="str">
        <f>TRM!A7958</f>
        <v>B10.813.343</v>
      </c>
      <c r="B1591" t="str">
        <f>TRM!B7958</f>
        <v>Audio / Video Conferencing</v>
      </c>
      <c r="C1591" t="str">
        <f>TRM!C7958</f>
        <v>ZoomInfo Contact Contributor | 59</v>
      </c>
      <c r="D1591">
        <f>TRM!D7958</f>
        <v>0</v>
      </c>
      <c r="E1591" t="str">
        <f>IF(VLOOKUP(TRM!A7958,'TRM - TBM Crosswalk'!$A$2:'TRM - TBM Crosswalk'!$I$1008,3,FALSE)="N/A","TBD","")</f>
        <v/>
      </c>
      <c r="F1591" t="str">
        <f>IF(VLOOKUP(TRM!A7958,'TRM - TBM Crosswalk'!$A$2:'TRM - TBM Crosswalk'!$I$1008,4,FALSE)=0,"",VLOOKUP(TRM!A7958,'TRM - TBM Crosswalk'!$A$2:'TRM - TBM Crosswalk'!$I$1008,4,FALSE))</f>
        <v/>
      </c>
      <c r="G1591" t="str">
        <f>IF(VLOOKUP(TRM!A7958,'TRM - TBM Crosswalk'!$A$2:'TRM - TBM Crosswalk'!$I$1008,5,FALSE)=0,"",VLOOKUP(TRM!A7958,'TRM - TBM Crosswalk'!$A$2:'TRM - TBM Crosswalk'!$I$1008,5,FALSE))</f>
        <v>End User</v>
      </c>
      <c r="H1591" t="str">
        <f>IF(VLOOKUP(TRM!A7958,'TRM - TBM Crosswalk'!$A$2:'TRM - TBM Crosswalk'!$I$1008,6,FALSE)=0,"",VLOOKUP(TRM!A7958,'TRM - TBM Crosswalk'!$A$2:'TRM - TBM Crosswalk'!$I$1008,6,FALSE))</f>
        <v>Conferencing &amp; AV</v>
      </c>
      <c r="I1591" t="str">
        <f>IF(VLOOKUP(TRM!A7958,'TRM - TBM Crosswalk'!$A$2:'TRM - TBM Crosswalk'!$I$1008,7,FALSE)=0,"",VLOOKUP(TRM!A7958,'TRM - TBM Crosswalk'!$A$2:'TRM - TBM Crosswalk'!$I$1008,7,FALSE))</f>
        <v/>
      </c>
      <c r="J1591" t="str">
        <f>IF(VLOOKUP(TRM!A7958,'TRM - TBM Crosswalk'!$A$2:'TRM - TBM Crosswalk'!$I$1008,8,FALSE)=0,"",VLOOKUP(TRM!A7958,'TRM - TBM Crosswalk'!$A$2:'TRM - TBM Crosswalk'!$I$1008,8,FALSE))</f>
        <v/>
      </c>
      <c r="K1591" t="str">
        <f>IF(VLOOKUP(TRM!A7958,'TRM - TBM Crosswalk'!$A$2:'TRM - TBM Crosswalk'!$I$1008,9,FALSE)=0,"",VLOOKUP(TRM!A7958,'TRM - TBM Crosswalk'!$A$2:'TRM - TBM Crosswalk'!$I$1008,9,FALSE))</f>
        <v/>
      </c>
    </row>
    <row r="1592" spans="1:11" x14ac:dyDescent="0.45">
      <c r="A1592" t="str">
        <f>TRM!A7959</f>
        <v>B10.813.343</v>
      </c>
      <c r="B1592" t="str">
        <f>TRM!B7959</f>
        <v>Audio / Video Conferencing</v>
      </c>
      <c r="C1592" t="str">
        <f>TRM!C7959</f>
        <v>ZoomWindow.app - 2.0</v>
      </c>
      <c r="D1592">
        <f>TRM!D7959</f>
        <v>0</v>
      </c>
      <c r="E1592" t="str">
        <f>IF(VLOOKUP(TRM!A7959,'TRM - TBM Crosswalk'!$A$2:'TRM - TBM Crosswalk'!$I$1008,3,FALSE)="N/A","TBD","")</f>
        <v/>
      </c>
      <c r="F1592" t="str">
        <f>IF(VLOOKUP(TRM!A7959,'TRM - TBM Crosswalk'!$A$2:'TRM - TBM Crosswalk'!$I$1008,4,FALSE)=0,"",VLOOKUP(TRM!A7959,'TRM - TBM Crosswalk'!$A$2:'TRM - TBM Crosswalk'!$I$1008,4,FALSE))</f>
        <v/>
      </c>
      <c r="G1592" t="str">
        <f>IF(VLOOKUP(TRM!A7959,'TRM - TBM Crosswalk'!$A$2:'TRM - TBM Crosswalk'!$I$1008,5,FALSE)=0,"",VLOOKUP(TRM!A7959,'TRM - TBM Crosswalk'!$A$2:'TRM - TBM Crosswalk'!$I$1008,5,FALSE))</f>
        <v>End User</v>
      </c>
      <c r="H1592" t="str">
        <f>IF(VLOOKUP(TRM!A7959,'TRM - TBM Crosswalk'!$A$2:'TRM - TBM Crosswalk'!$I$1008,6,FALSE)=0,"",VLOOKUP(TRM!A7959,'TRM - TBM Crosswalk'!$A$2:'TRM - TBM Crosswalk'!$I$1008,6,FALSE))</f>
        <v>Conferencing &amp; AV</v>
      </c>
      <c r="I1592" t="str">
        <f>IF(VLOOKUP(TRM!A7959,'TRM - TBM Crosswalk'!$A$2:'TRM - TBM Crosswalk'!$I$1008,7,FALSE)=0,"",VLOOKUP(TRM!A7959,'TRM - TBM Crosswalk'!$A$2:'TRM - TBM Crosswalk'!$I$1008,7,FALSE))</f>
        <v/>
      </c>
      <c r="J1592" t="str">
        <f>IF(VLOOKUP(TRM!A7959,'TRM - TBM Crosswalk'!$A$2:'TRM - TBM Crosswalk'!$I$1008,8,FALSE)=0,"",VLOOKUP(TRM!A7959,'TRM - TBM Crosswalk'!$A$2:'TRM - TBM Crosswalk'!$I$1008,8,FALSE))</f>
        <v/>
      </c>
      <c r="K1592" t="str">
        <f>IF(VLOOKUP(TRM!A7959,'TRM - TBM Crosswalk'!$A$2:'TRM - TBM Crosswalk'!$I$1008,9,FALSE)=0,"",VLOOKUP(TRM!A7959,'TRM - TBM Crosswalk'!$A$2:'TRM - TBM Crosswalk'!$I$1008,9,FALSE))</f>
        <v/>
      </c>
    </row>
    <row r="1593" spans="1:11" x14ac:dyDescent="0.45">
      <c r="A1593" t="str">
        <f>TRM!A7960</f>
        <v>B10.813.661</v>
      </c>
      <c r="B1593" t="str">
        <f>TRM!B7960</f>
        <v>Document Management and workflow</v>
      </c>
      <c r="C1593" t="str">
        <f>TRM!C7960</f>
        <v>Adobe Prelude 2019 | 8.1</v>
      </c>
      <c r="D1593">
        <f>TRM!D7960</f>
        <v>0</v>
      </c>
      <c r="E1593" t="str">
        <f>IF(VLOOKUP(TRM!A7960,'TRM - TBM Crosswalk'!$A$2:'TRM - TBM Crosswalk'!$I$1008,3,FALSE)="N/A","TBD","")</f>
        <v/>
      </c>
      <c r="F1593" t="str">
        <f>IF(VLOOKUP(TRM!A7960,'TRM - TBM Crosswalk'!$A$2:'TRM - TBM Crosswalk'!$I$1008,4,FALSE)=0,"",VLOOKUP(TRM!A7960,'TRM - TBM Crosswalk'!$A$2:'TRM - TBM Crosswalk'!$I$1008,4,FALSE))</f>
        <v/>
      </c>
      <c r="G1593" t="str">
        <f>IF(VLOOKUP(TRM!A7960,'TRM - TBM Crosswalk'!$A$2:'TRM - TBM Crosswalk'!$I$1008,5,FALSE)=0,"",VLOOKUP(TRM!A7960,'TRM - TBM Crosswalk'!$A$2:'TRM - TBM Crosswalk'!$I$1008,5,FALSE))</f>
        <v/>
      </c>
      <c r="H1593" t="str">
        <f>IF(VLOOKUP(TRM!A7960,'TRM - TBM Crosswalk'!$A$2:'TRM - TBM Crosswalk'!$I$1008,6,FALSE)=0,"",VLOOKUP(TRM!A7960,'TRM - TBM Crosswalk'!$A$2:'TRM - TBM Crosswalk'!$I$1008,6,FALSE))</f>
        <v/>
      </c>
      <c r="I1593" t="str">
        <f>IF(VLOOKUP(TRM!A7960,'TRM - TBM Crosswalk'!$A$2:'TRM - TBM Crosswalk'!$I$1008,7,FALSE)=0,"",VLOOKUP(TRM!A7960,'TRM - TBM Crosswalk'!$A$2:'TRM - TBM Crosswalk'!$I$1008,7,FALSE))</f>
        <v>Platform Services</v>
      </c>
      <c r="J1593" t="str">
        <f>IF(VLOOKUP(TRM!A7960,'TRM - TBM Crosswalk'!$A$2:'TRM - TBM Crosswalk'!$I$1008,8,FALSE)=0,"",VLOOKUP(TRM!A7960,'TRM - TBM Crosswalk'!$A$2:'TRM - TBM Crosswalk'!$I$1008,8,FALSE))</f>
        <v>Applications Services</v>
      </c>
      <c r="K1593" t="str">
        <f>IF(VLOOKUP(TRM!A7960,'TRM - TBM Crosswalk'!$A$2:'TRM - TBM Crosswalk'!$I$1008,9,FALSE)=0,"",VLOOKUP(TRM!A7960,'TRM - TBM Crosswalk'!$A$2:'TRM - TBM Crosswalk'!$I$1008,9,FALSE))</f>
        <v>Content Management</v>
      </c>
    </row>
    <row r="1594" spans="1:11" x14ac:dyDescent="0.45">
      <c r="A1594" t="str">
        <f>TRM!A7961</f>
        <v>B10.813.661</v>
      </c>
      <c r="B1594" t="str">
        <f>TRM!B7961</f>
        <v>Document Management and workflow</v>
      </c>
      <c r="C1594" t="str">
        <f>TRM!C7961</f>
        <v>Adobe Prelude 2020.app - 9.0</v>
      </c>
      <c r="D1594">
        <f>TRM!D7961</f>
        <v>0</v>
      </c>
      <c r="E1594" t="str">
        <f>IF(VLOOKUP(TRM!A7961,'TRM - TBM Crosswalk'!$A$2:'TRM - TBM Crosswalk'!$I$1008,3,FALSE)="N/A","TBD","")</f>
        <v/>
      </c>
      <c r="F1594" t="str">
        <f>IF(VLOOKUP(TRM!A7961,'TRM - TBM Crosswalk'!$A$2:'TRM - TBM Crosswalk'!$I$1008,4,FALSE)=0,"",VLOOKUP(TRM!A7961,'TRM - TBM Crosswalk'!$A$2:'TRM - TBM Crosswalk'!$I$1008,4,FALSE))</f>
        <v/>
      </c>
      <c r="G1594" t="str">
        <f>IF(VLOOKUP(TRM!A7961,'TRM - TBM Crosswalk'!$A$2:'TRM - TBM Crosswalk'!$I$1008,5,FALSE)=0,"",VLOOKUP(TRM!A7961,'TRM - TBM Crosswalk'!$A$2:'TRM - TBM Crosswalk'!$I$1008,5,FALSE))</f>
        <v/>
      </c>
      <c r="H1594" t="str">
        <f>IF(VLOOKUP(TRM!A7961,'TRM - TBM Crosswalk'!$A$2:'TRM - TBM Crosswalk'!$I$1008,6,FALSE)=0,"",VLOOKUP(TRM!A7961,'TRM - TBM Crosswalk'!$A$2:'TRM - TBM Crosswalk'!$I$1008,6,FALSE))</f>
        <v/>
      </c>
      <c r="I1594" t="str">
        <f>IF(VLOOKUP(TRM!A7961,'TRM - TBM Crosswalk'!$A$2:'TRM - TBM Crosswalk'!$I$1008,7,FALSE)=0,"",VLOOKUP(TRM!A7961,'TRM - TBM Crosswalk'!$A$2:'TRM - TBM Crosswalk'!$I$1008,7,FALSE))</f>
        <v>Platform Services</v>
      </c>
      <c r="J1594" t="str">
        <f>IF(VLOOKUP(TRM!A7961,'TRM - TBM Crosswalk'!$A$2:'TRM - TBM Crosswalk'!$I$1008,8,FALSE)=0,"",VLOOKUP(TRM!A7961,'TRM - TBM Crosswalk'!$A$2:'TRM - TBM Crosswalk'!$I$1008,8,FALSE))</f>
        <v>Applications Services</v>
      </c>
      <c r="K1594" t="str">
        <f>IF(VLOOKUP(TRM!A7961,'TRM - TBM Crosswalk'!$A$2:'TRM - TBM Crosswalk'!$I$1008,9,FALSE)=0,"",VLOOKUP(TRM!A7961,'TRM - TBM Crosswalk'!$A$2:'TRM - TBM Crosswalk'!$I$1008,9,FALSE))</f>
        <v>Content Management</v>
      </c>
    </row>
    <row r="1595" spans="1:11" x14ac:dyDescent="0.45">
      <c r="A1595" t="str">
        <f>TRM!A9476</f>
        <v>I01.004.401</v>
      </c>
      <c r="B1595" t="str">
        <f>TRM!B9476</f>
        <v>Human-Computer Interface</v>
      </c>
      <c r="C1595" t="str">
        <f>TRM!C9476</f>
        <v>NVIDIA Graphics Driver | 442.74</v>
      </c>
      <c r="D1595">
        <f>TRM!D9476</f>
        <v>0</v>
      </c>
      <c r="E1595" t="str">
        <f>IF(VLOOKUP(TRM!A9476,'TRM - TBM Crosswalk'!$A$2:'TRM - TBM Crosswalk'!$I$1008,3,FALSE)="N/A","TBD","")</f>
        <v/>
      </c>
      <c r="F1595" t="str">
        <f>IF(VLOOKUP(TRM!A9476,'TRM - TBM Crosswalk'!$A$2:'TRM - TBM Crosswalk'!$I$1008,4,FALSE)=0,"",VLOOKUP(TRM!A9476,'TRM - TBM Crosswalk'!$A$2:'TRM - TBM Crosswalk'!$I$1008,4,FALSE))</f>
        <v/>
      </c>
      <c r="G1595" t="str">
        <f>IF(VLOOKUP(TRM!A9476,'TRM - TBM Crosswalk'!$A$2:'TRM - TBM Crosswalk'!$I$1008,5,FALSE)=0,"",VLOOKUP(TRM!A9476,'TRM - TBM Crosswalk'!$A$2:'TRM - TBM Crosswalk'!$I$1008,5,FALSE))</f>
        <v>End User</v>
      </c>
      <c r="H1595" t="str">
        <f>IF(VLOOKUP(TRM!A9476,'TRM - TBM Crosswalk'!$A$2:'TRM - TBM Crosswalk'!$I$1008,6,FALSE)=0,"",VLOOKUP(TRM!A9476,'TRM - TBM Crosswalk'!$A$2:'TRM - TBM Crosswalk'!$I$1008,6,FALSE))</f>
        <v>Workspace</v>
      </c>
      <c r="I1595" t="str">
        <f>IF(VLOOKUP(TRM!A9476,'TRM - TBM Crosswalk'!$A$2:'TRM - TBM Crosswalk'!$I$1008,7,FALSE)=0,"",VLOOKUP(TRM!A9476,'TRM - TBM Crosswalk'!$A$2:'TRM - TBM Crosswalk'!$I$1008,7,FALSE))</f>
        <v/>
      </c>
      <c r="J1595" t="str">
        <f>IF(VLOOKUP(TRM!A9476,'TRM - TBM Crosswalk'!$A$2:'TRM - TBM Crosswalk'!$I$1008,8,FALSE)=0,"",VLOOKUP(TRM!A9476,'TRM - TBM Crosswalk'!$A$2:'TRM - TBM Crosswalk'!$I$1008,8,FALSE))</f>
        <v/>
      </c>
      <c r="K1595" t="str">
        <f>IF(VLOOKUP(TRM!A9476,'TRM - TBM Crosswalk'!$A$2:'TRM - TBM Crosswalk'!$I$1008,9,FALSE)=0,"",VLOOKUP(TRM!A9476,'TRM - TBM Crosswalk'!$A$2:'TRM - TBM Crosswalk'!$I$1008,9,FALSE))</f>
        <v/>
      </c>
    </row>
    <row r="1596" spans="1:11" x14ac:dyDescent="0.45">
      <c r="A1596" t="str">
        <f>TRM!A9492</f>
        <v>I01.004.401</v>
      </c>
      <c r="B1596" t="str">
        <f>TRM!B9492</f>
        <v>Human-Computer Interface</v>
      </c>
      <c r="C1596" t="str">
        <f>TRM!C9492</f>
        <v>NVIDIA HD Audio Driver | 1.3.38.4</v>
      </c>
      <c r="D1596">
        <f>TRM!D9492</f>
        <v>0</v>
      </c>
      <c r="E1596" t="str">
        <f>IF(VLOOKUP(TRM!A9492,'TRM - TBM Crosswalk'!$A$2:'TRM - TBM Crosswalk'!$I$1008,3,FALSE)="N/A","TBD","")</f>
        <v/>
      </c>
      <c r="F1596" t="str">
        <f>IF(VLOOKUP(TRM!A9492,'TRM - TBM Crosswalk'!$A$2:'TRM - TBM Crosswalk'!$I$1008,4,FALSE)=0,"",VLOOKUP(TRM!A9492,'TRM - TBM Crosswalk'!$A$2:'TRM - TBM Crosswalk'!$I$1008,4,FALSE))</f>
        <v/>
      </c>
      <c r="G1596" t="str">
        <f>IF(VLOOKUP(TRM!A9492,'TRM - TBM Crosswalk'!$A$2:'TRM - TBM Crosswalk'!$I$1008,5,FALSE)=0,"",VLOOKUP(TRM!A9492,'TRM - TBM Crosswalk'!$A$2:'TRM - TBM Crosswalk'!$I$1008,5,FALSE))</f>
        <v>End User</v>
      </c>
      <c r="H1596" t="str">
        <f>IF(VLOOKUP(TRM!A9492,'TRM - TBM Crosswalk'!$A$2:'TRM - TBM Crosswalk'!$I$1008,6,FALSE)=0,"",VLOOKUP(TRM!A9492,'TRM - TBM Crosswalk'!$A$2:'TRM - TBM Crosswalk'!$I$1008,6,FALSE))</f>
        <v>Workspace</v>
      </c>
      <c r="I1596" t="str">
        <f>IF(VLOOKUP(TRM!A9492,'TRM - TBM Crosswalk'!$A$2:'TRM - TBM Crosswalk'!$I$1008,7,FALSE)=0,"",VLOOKUP(TRM!A9492,'TRM - TBM Crosswalk'!$A$2:'TRM - TBM Crosswalk'!$I$1008,7,FALSE))</f>
        <v/>
      </c>
      <c r="J1596" t="str">
        <f>IF(VLOOKUP(TRM!A9492,'TRM - TBM Crosswalk'!$A$2:'TRM - TBM Crosswalk'!$I$1008,8,FALSE)=0,"",VLOOKUP(TRM!A9492,'TRM - TBM Crosswalk'!$A$2:'TRM - TBM Crosswalk'!$I$1008,8,FALSE))</f>
        <v/>
      </c>
      <c r="K1596" t="str">
        <f>IF(VLOOKUP(TRM!A9492,'TRM - TBM Crosswalk'!$A$2:'TRM - TBM Crosswalk'!$I$1008,9,FALSE)=0,"",VLOOKUP(TRM!A9492,'TRM - TBM Crosswalk'!$A$2:'TRM - TBM Crosswalk'!$I$1008,9,FALSE))</f>
        <v/>
      </c>
    </row>
    <row r="1597" spans="1:11" x14ac:dyDescent="0.45">
      <c r="A1597" t="str">
        <f>TRM!A9532</f>
        <v>I01.004.401</v>
      </c>
      <c r="B1597" t="str">
        <f>TRM!B9532</f>
        <v>Human-Computer Interface</v>
      </c>
      <c r="C1597" t="str">
        <f>TRM!C9532</f>
        <v>Screen+ version | Screen+ 1.4.2</v>
      </c>
      <c r="D1597">
        <f>TRM!D9532</f>
        <v>0</v>
      </c>
      <c r="E1597" t="str">
        <f>IF(VLOOKUP(TRM!A9532,'TRM - TBM Crosswalk'!$A$2:'TRM - TBM Crosswalk'!$I$1008,3,FALSE)="N/A","TBD","")</f>
        <v/>
      </c>
      <c r="F1597" t="str">
        <f>IF(VLOOKUP(TRM!A9532,'TRM - TBM Crosswalk'!$A$2:'TRM - TBM Crosswalk'!$I$1008,4,FALSE)=0,"",VLOOKUP(TRM!A9532,'TRM - TBM Crosswalk'!$A$2:'TRM - TBM Crosswalk'!$I$1008,4,FALSE))</f>
        <v/>
      </c>
      <c r="G1597" t="str">
        <f>IF(VLOOKUP(TRM!A9532,'TRM - TBM Crosswalk'!$A$2:'TRM - TBM Crosswalk'!$I$1008,5,FALSE)=0,"",VLOOKUP(TRM!A9532,'TRM - TBM Crosswalk'!$A$2:'TRM - TBM Crosswalk'!$I$1008,5,FALSE))</f>
        <v>End User</v>
      </c>
      <c r="H1597" t="str">
        <f>IF(VLOOKUP(TRM!A9532,'TRM - TBM Crosswalk'!$A$2:'TRM - TBM Crosswalk'!$I$1008,6,FALSE)=0,"",VLOOKUP(TRM!A9532,'TRM - TBM Crosswalk'!$A$2:'TRM - TBM Crosswalk'!$I$1008,6,FALSE))</f>
        <v>Workspace</v>
      </c>
      <c r="I1597" t="str">
        <f>IF(VLOOKUP(TRM!A9532,'TRM - TBM Crosswalk'!$A$2:'TRM - TBM Crosswalk'!$I$1008,7,FALSE)=0,"",VLOOKUP(TRM!A9532,'TRM - TBM Crosswalk'!$A$2:'TRM - TBM Crosswalk'!$I$1008,7,FALSE))</f>
        <v/>
      </c>
      <c r="J1597" t="str">
        <f>IF(VLOOKUP(TRM!A9532,'TRM - TBM Crosswalk'!$A$2:'TRM - TBM Crosswalk'!$I$1008,8,FALSE)=0,"",VLOOKUP(TRM!A9532,'TRM - TBM Crosswalk'!$A$2:'TRM - TBM Crosswalk'!$I$1008,8,FALSE))</f>
        <v/>
      </c>
      <c r="K1597" t="str">
        <f>IF(VLOOKUP(TRM!A9532,'TRM - TBM Crosswalk'!$A$2:'TRM - TBM Crosswalk'!$I$1008,9,FALSE)=0,"",VLOOKUP(TRM!A9532,'TRM - TBM Crosswalk'!$A$2:'TRM - TBM Crosswalk'!$I$1008,9,FALSE))</f>
        <v/>
      </c>
    </row>
    <row r="1598" spans="1:11" x14ac:dyDescent="0.45">
      <c r="A1598" t="str">
        <f>TRM!A9533</f>
        <v>I01.004.401</v>
      </c>
      <c r="B1598" t="str">
        <f>TRM!B9533</f>
        <v>Human-Computer Interface</v>
      </c>
      <c r="C1598" t="str">
        <f>TRM!C9533</f>
        <v>ScreenReaderUIServer.app - 7.0</v>
      </c>
      <c r="D1598">
        <f>TRM!D9533</f>
        <v>0</v>
      </c>
      <c r="E1598" t="str">
        <f>IF(VLOOKUP(TRM!A9533,'TRM - TBM Crosswalk'!$A$2:'TRM - TBM Crosswalk'!$I$1008,3,FALSE)="N/A","TBD","")</f>
        <v/>
      </c>
      <c r="F1598" t="str">
        <f>IF(VLOOKUP(TRM!A9533,'TRM - TBM Crosswalk'!$A$2:'TRM - TBM Crosswalk'!$I$1008,4,FALSE)=0,"",VLOOKUP(TRM!A9533,'TRM - TBM Crosswalk'!$A$2:'TRM - TBM Crosswalk'!$I$1008,4,FALSE))</f>
        <v/>
      </c>
      <c r="G1598" t="str">
        <f>IF(VLOOKUP(TRM!A9533,'TRM - TBM Crosswalk'!$A$2:'TRM - TBM Crosswalk'!$I$1008,5,FALSE)=0,"",VLOOKUP(TRM!A9533,'TRM - TBM Crosswalk'!$A$2:'TRM - TBM Crosswalk'!$I$1008,5,FALSE))</f>
        <v>End User</v>
      </c>
      <c r="H1598" t="str">
        <f>IF(VLOOKUP(TRM!A9533,'TRM - TBM Crosswalk'!$A$2:'TRM - TBM Crosswalk'!$I$1008,6,FALSE)=0,"",VLOOKUP(TRM!A9533,'TRM - TBM Crosswalk'!$A$2:'TRM - TBM Crosswalk'!$I$1008,6,FALSE))</f>
        <v>Workspace</v>
      </c>
      <c r="I1598" t="str">
        <f>IF(VLOOKUP(TRM!A9533,'TRM - TBM Crosswalk'!$A$2:'TRM - TBM Crosswalk'!$I$1008,7,FALSE)=0,"",VLOOKUP(TRM!A9533,'TRM - TBM Crosswalk'!$A$2:'TRM - TBM Crosswalk'!$I$1008,7,FALSE))</f>
        <v/>
      </c>
      <c r="J1598" t="str">
        <f>IF(VLOOKUP(TRM!A9533,'TRM - TBM Crosswalk'!$A$2:'TRM - TBM Crosswalk'!$I$1008,8,FALSE)=0,"",VLOOKUP(TRM!A9533,'TRM - TBM Crosswalk'!$A$2:'TRM - TBM Crosswalk'!$I$1008,8,FALSE))</f>
        <v/>
      </c>
      <c r="K1598" t="str">
        <f>IF(VLOOKUP(TRM!A9533,'TRM - TBM Crosswalk'!$A$2:'TRM - TBM Crosswalk'!$I$1008,9,FALSE)=0,"",VLOOKUP(TRM!A9533,'TRM - TBM Crosswalk'!$A$2:'TRM - TBM Crosswalk'!$I$1008,9,FALSE))</f>
        <v/>
      </c>
    </row>
    <row r="1599" spans="1:11" x14ac:dyDescent="0.45">
      <c r="A1599" t="str">
        <f>TRM!A9534</f>
        <v>I01.004.401</v>
      </c>
      <c r="B1599" t="str">
        <f>TRM!B9534</f>
        <v>Human-Computer Interface</v>
      </c>
      <c r="C1599" t="str">
        <f>TRM!C9534</f>
        <v>ScreenReaderUIServer.app - 8.0</v>
      </c>
      <c r="D1599">
        <f>TRM!D9534</f>
        <v>0</v>
      </c>
      <c r="E1599" t="str">
        <f>IF(VLOOKUP(TRM!A9534,'TRM - TBM Crosswalk'!$A$2:'TRM - TBM Crosswalk'!$I$1008,3,FALSE)="N/A","TBD","")</f>
        <v/>
      </c>
      <c r="F1599" t="str">
        <f>IF(VLOOKUP(TRM!A9534,'TRM - TBM Crosswalk'!$A$2:'TRM - TBM Crosswalk'!$I$1008,4,FALSE)=0,"",VLOOKUP(TRM!A9534,'TRM - TBM Crosswalk'!$A$2:'TRM - TBM Crosswalk'!$I$1008,4,FALSE))</f>
        <v/>
      </c>
      <c r="G1599" t="str">
        <f>IF(VLOOKUP(TRM!A9534,'TRM - TBM Crosswalk'!$A$2:'TRM - TBM Crosswalk'!$I$1008,5,FALSE)=0,"",VLOOKUP(TRM!A9534,'TRM - TBM Crosswalk'!$A$2:'TRM - TBM Crosswalk'!$I$1008,5,FALSE))</f>
        <v>End User</v>
      </c>
      <c r="H1599" t="str">
        <f>IF(VLOOKUP(TRM!A9534,'TRM - TBM Crosswalk'!$A$2:'TRM - TBM Crosswalk'!$I$1008,6,FALSE)=0,"",VLOOKUP(TRM!A9534,'TRM - TBM Crosswalk'!$A$2:'TRM - TBM Crosswalk'!$I$1008,6,FALSE))</f>
        <v>Workspace</v>
      </c>
      <c r="I1599" t="str">
        <f>IF(VLOOKUP(TRM!A9534,'TRM - TBM Crosswalk'!$A$2:'TRM - TBM Crosswalk'!$I$1008,7,FALSE)=0,"",VLOOKUP(TRM!A9534,'TRM - TBM Crosswalk'!$A$2:'TRM - TBM Crosswalk'!$I$1008,7,FALSE))</f>
        <v/>
      </c>
      <c r="J1599" t="str">
        <f>IF(VLOOKUP(TRM!A9534,'TRM - TBM Crosswalk'!$A$2:'TRM - TBM Crosswalk'!$I$1008,8,FALSE)=0,"",VLOOKUP(TRM!A9534,'TRM - TBM Crosswalk'!$A$2:'TRM - TBM Crosswalk'!$I$1008,8,FALSE))</f>
        <v/>
      </c>
      <c r="K1599" t="str">
        <f>IF(VLOOKUP(TRM!A9534,'TRM - TBM Crosswalk'!$A$2:'TRM - TBM Crosswalk'!$I$1008,9,FALSE)=0,"",VLOOKUP(TRM!A9534,'TRM - TBM Crosswalk'!$A$2:'TRM - TBM Crosswalk'!$I$1008,9,FALSE))</f>
        <v/>
      </c>
    </row>
    <row r="1600" spans="1:11" x14ac:dyDescent="0.45">
      <c r="A1600" t="str">
        <f>TRM!A9535</f>
        <v>I01.004.401</v>
      </c>
      <c r="B1600" t="str">
        <f>TRM!B9535</f>
        <v>Human-Computer Interface</v>
      </c>
      <c r="C1600" t="str">
        <f>TRM!C9535</f>
        <v>Solstice Client | 4.0.11766</v>
      </c>
      <c r="D1600">
        <f>TRM!D9535</f>
        <v>0</v>
      </c>
      <c r="E1600" t="str">
        <f>IF(VLOOKUP(TRM!A9535,'TRM - TBM Crosswalk'!$A$2:'TRM - TBM Crosswalk'!$I$1008,3,FALSE)="N/A","TBD","")</f>
        <v/>
      </c>
      <c r="F1600" t="str">
        <f>IF(VLOOKUP(TRM!A9535,'TRM - TBM Crosswalk'!$A$2:'TRM - TBM Crosswalk'!$I$1008,4,FALSE)=0,"",VLOOKUP(TRM!A9535,'TRM - TBM Crosswalk'!$A$2:'TRM - TBM Crosswalk'!$I$1008,4,FALSE))</f>
        <v/>
      </c>
      <c r="G1600" t="str">
        <f>IF(VLOOKUP(TRM!A9535,'TRM - TBM Crosswalk'!$A$2:'TRM - TBM Crosswalk'!$I$1008,5,FALSE)=0,"",VLOOKUP(TRM!A9535,'TRM - TBM Crosswalk'!$A$2:'TRM - TBM Crosswalk'!$I$1008,5,FALSE))</f>
        <v>End User</v>
      </c>
      <c r="H1600" t="str">
        <f>IF(VLOOKUP(TRM!A9535,'TRM - TBM Crosswalk'!$A$2:'TRM - TBM Crosswalk'!$I$1008,6,FALSE)=0,"",VLOOKUP(TRM!A9535,'TRM - TBM Crosswalk'!$A$2:'TRM - TBM Crosswalk'!$I$1008,6,FALSE))</f>
        <v>Workspace</v>
      </c>
      <c r="I1600" t="str">
        <f>IF(VLOOKUP(TRM!A9535,'TRM - TBM Crosswalk'!$A$2:'TRM - TBM Crosswalk'!$I$1008,7,FALSE)=0,"",VLOOKUP(TRM!A9535,'TRM - TBM Crosswalk'!$A$2:'TRM - TBM Crosswalk'!$I$1008,7,FALSE))</f>
        <v/>
      </c>
      <c r="J1600" t="str">
        <f>IF(VLOOKUP(TRM!A9535,'TRM - TBM Crosswalk'!$A$2:'TRM - TBM Crosswalk'!$I$1008,8,FALSE)=0,"",VLOOKUP(TRM!A9535,'TRM - TBM Crosswalk'!$A$2:'TRM - TBM Crosswalk'!$I$1008,8,FALSE))</f>
        <v/>
      </c>
      <c r="K1600" t="str">
        <f>IF(VLOOKUP(TRM!A9535,'TRM - TBM Crosswalk'!$A$2:'TRM - TBM Crosswalk'!$I$1008,9,FALSE)=0,"",VLOOKUP(TRM!A9535,'TRM - TBM Crosswalk'!$A$2:'TRM - TBM Crosswalk'!$I$1008,9,FALSE))</f>
        <v/>
      </c>
    </row>
    <row r="1601" spans="1:11" x14ac:dyDescent="0.45">
      <c r="A1601" t="str">
        <f>TRM!A9536</f>
        <v>I01.004.401</v>
      </c>
      <c r="B1601" t="str">
        <f>TRM!B9536</f>
        <v>Human-Computer Interface</v>
      </c>
      <c r="C1601" t="str">
        <f>TRM!C9536</f>
        <v>Solstice Client | 4.3.15176</v>
      </c>
      <c r="D1601">
        <f>TRM!D9536</f>
        <v>0</v>
      </c>
      <c r="E1601" t="str">
        <f>IF(VLOOKUP(TRM!A9536,'TRM - TBM Crosswalk'!$A$2:'TRM - TBM Crosswalk'!$I$1008,3,FALSE)="N/A","TBD","")</f>
        <v/>
      </c>
      <c r="F1601" t="str">
        <f>IF(VLOOKUP(TRM!A9536,'TRM - TBM Crosswalk'!$A$2:'TRM - TBM Crosswalk'!$I$1008,4,FALSE)=0,"",VLOOKUP(TRM!A9536,'TRM - TBM Crosswalk'!$A$2:'TRM - TBM Crosswalk'!$I$1008,4,FALSE))</f>
        <v/>
      </c>
      <c r="G1601" t="str">
        <f>IF(VLOOKUP(TRM!A9536,'TRM - TBM Crosswalk'!$A$2:'TRM - TBM Crosswalk'!$I$1008,5,FALSE)=0,"",VLOOKUP(TRM!A9536,'TRM - TBM Crosswalk'!$A$2:'TRM - TBM Crosswalk'!$I$1008,5,FALSE))</f>
        <v>End User</v>
      </c>
      <c r="H1601" t="str">
        <f>IF(VLOOKUP(TRM!A9536,'TRM - TBM Crosswalk'!$A$2:'TRM - TBM Crosswalk'!$I$1008,6,FALSE)=0,"",VLOOKUP(TRM!A9536,'TRM - TBM Crosswalk'!$A$2:'TRM - TBM Crosswalk'!$I$1008,6,FALSE))</f>
        <v>Workspace</v>
      </c>
      <c r="I1601" t="str">
        <f>IF(VLOOKUP(TRM!A9536,'TRM - TBM Crosswalk'!$A$2:'TRM - TBM Crosswalk'!$I$1008,7,FALSE)=0,"",VLOOKUP(TRM!A9536,'TRM - TBM Crosswalk'!$A$2:'TRM - TBM Crosswalk'!$I$1008,7,FALSE))</f>
        <v/>
      </c>
      <c r="J1601" t="str">
        <f>IF(VLOOKUP(TRM!A9536,'TRM - TBM Crosswalk'!$A$2:'TRM - TBM Crosswalk'!$I$1008,8,FALSE)=0,"",VLOOKUP(TRM!A9536,'TRM - TBM Crosswalk'!$A$2:'TRM - TBM Crosswalk'!$I$1008,8,FALSE))</f>
        <v/>
      </c>
      <c r="K1601" t="str">
        <f>IF(VLOOKUP(TRM!A9536,'TRM - TBM Crosswalk'!$A$2:'TRM - TBM Crosswalk'!$I$1008,9,FALSE)=0,"",VLOOKUP(TRM!A9536,'TRM - TBM Crosswalk'!$A$2:'TRM - TBM Crosswalk'!$I$1008,9,FALSE))</f>
        <v/>
      </c>
    </row>
    <row r="1602" spans="1:11" x14ac:dyDescent="0.45">
      <c r="A1602" t="str">
        <f>TRM!A9537</f>
        <v>I01.004.401</v>
      </c>
      <c r="B1602" t="str">
        <f>TRM!B9537</f>
        <v>Human-Computer Interface</v>
      </c>
      <c r="C1602" t="str">
        <f>TRM!C9537</f>
        <v>Spotify | 1.0.66.478.g1296534d</v>
      </c>
      <c r="D1602">
        <f>TRM!D9537</f>
        <v>0</v>
      </c>
      <c r="E1602" t="str">
        <f>IF(VLOOKUP(TRM!A9537,'TRM - TBM Crosswalk'!$A$2:'TRM - TBM Crosswalk'!$I$1008,3,FALSE)="N/A","TBD","")</f>
        <v/>
      </c>
      <c r="F1602" t="str">
        <f>IF(VLOOKUP(TRM!A9537,'TRM - TBM Crosswalk'!$A$2:'TRM - TBM Crosswalk'!$I$1008,4,FALSE)=0,"",VLOOKUP(TRM!A9537,'TRM - TBM Crosswalk'!$A$2:'TRM - TBM Crosswalk'!$I$1008,4,FALSE))</f>
        <v/>
      </c>
      <c r="G1602" t="str">
        <f>IF(VLOOKUP(TRM!A9537,'TRM - TBM Crosswalk'!$A$2:'TRM - TBM Crosswalk'!$I$1008,5,FALSE)=0,"",VLOOKUP(TRM!A9537,'TRM - TBM Crosswalk'!$A$2:'TRM - TBM Crosswalk'!$I$1008,5,FALSE))</f>
        <v>End User</v>
      </c>
      <c r="H1602" t="str">
        <f>IF(VLOOKUP(TRM!A9537,'TRM - TBM Crosswalk'!$A$2:'TRM - TBM Crosswalk'!$I$1008,6,FALSE)=0,"",VLOOKUP(TRM!A9537,'TRM - TBM Crosswalk'!$A$2:'TRM - TBM Crosswalk'!$I$1008,6,FALSE))</f>
        <v>Workspace</v>
      </c>
      <c r="I1602" t="str">
        <f>IF(VLOOKUP(TRM!A9537,'TRM - TBM Crosswalk'!$A$2:'TRM - TBM Crosswalk'!$I$1008,7,FALSE)=0,"",VLOOKUP(TRM!A9537,'TRM - TBM Crosswalk'!$A$2:'TRM - TBM Crosswalk'!$I$1008,7,FALSE))</f>
        <v/>
      </c>
      <c r="J1602" t="str">
        <f>IF(VLOOKUP(TRM!A9537,'TRM - TBM Crosswalk'!$A$2:'TRM - TBM Crosswalk'!$I$1008,8,FALSE)=0,"",VLOOKUP(TRM!A9537,'TRM - TBM Crosswalk'!$A$2:'TRM - TBM Crosswalk'!$I$1008,8,FALSE))</f>
        <v/>
      </c>
      <c r="K1602" t="str">
        <f>IF(VLOOKUP(TRM!A9537,'TRM - TBM Crosswalk'!$A$2:'TRM - TBM Crosswalk'!$I$1008,9,FALSE)=0,"",VLOOKUP(TRM!A9537,'TRM - TBM Crosswalk'!$A$2:'TRM - TBM Crosswalk'!$I$1008,9,FALSE))</f>
        <v/>
      </c>
    </row>
    <row r="1603" spans="1:11" x14ac:dyDescent="0.45">
      <c r="A1603" t="str">
        <f>TRM!A9538</f>
        <v>I01.004.401</v>
      </c>
      <c r="B1603" t="str">
        <f>TRM!B9538</f>
        <v>Human-Computer Interface</v>
      </c>
      <c r="C1603" t="str">
        <f>TRM!C9538</f>
        <v>Spotify | 1.0.95.289.g342899da</v>
      </c>
      <c r="D1603">
        <f>TRM!D9538</f>
        <v>0</v>
      </c>
      <c r="E1603" t="str">
        <f>IF(VLOOKUP(TRM!A9538,'TRM - TBM Crosswalk'!$A$2:'TRM - TBM Crosswalk'!$I$1008,3,FALSE)="N/A","TBD","")</f>
        <v/>
      </c>
      <c r="F1603" t="str">
        <f>IF(VLOOKUP(TRM!A9538,'TRM - TBM Crosswalk'!$A$2:'TRM - TBM Crosswalk'!$I$1008,4,FALSE)=0,"",VLOOKUP(TRM!A9538,'TRM - TBM Crosswalk'!$A$2:'TRM - TBM Crosswalk'!$I$1008,4,FALSE))</f>
        <v/>
      </c>
      <c r="G1603" t="str">
        <f>IF(VLOOKUP(TRM!A9538,'TRM - TBM Crosswalk'!$A$2:'TRM - TBM Crosswalk'!$I$1008,5,FALSE)=0,"",VLOOKUP(TRM!A9538,'TRM - TBM Crosswalk'!$A$2:'TRM - TBM Crosswalk'!$I$1008,5,FALSE))</f>
        <v>End User</v>
      </c>
      <c r="H1603" t="str">
        <f>IF(VLOOKUP(TRM!A9538,'TRM - TBM Crosswalk'!$A$2:'TRM - TBM Crosswalk'!$I$1008,6,FALSE)=0,"",VLOOKUP(TRM!A9538,'TRM - TBM Crosswalk'!$A$2:'TRM - TBM Crosswalk'!$I$1008,6,FALSE))</f>
        <v>Workspace</v>
      </c>
      <c r="I1603" t="str">
        <f>IF(VLOOKUP(TRM!A9538,'TRM - TBM Crosswalk'!$A$2:'TRM - TBM Crosswalk'!$I$1008,7,FALSE)=0,"",VLOOKUP(TRM!A9538,'TRM - TBM Crosswalk'!$A$2:'TRM - TBM Crosswalk'!$I$1008,7,FALSE))</f>
        <v/>
      </c>
      <c r="J1603" t="str">
        <f>IF(VLOOKUP(TRM!A9538,'TRM - TBM Crosswalk'!$A$2:'TRM - TBM Crosswalk'!$I$1008,8,FALSE)=0,"",VLOOKUP(TRM!A9538,'TRM - TBM Crosswalk'!$A$2:'TRM - TBM Crosswalk'!$I$1008,8,FALSE))</f>
        <v/>
      </c>
      <c r="K1603" t="str">
        <f>IF(VLOOKUP(TRM!A9538,'TRM - TBM Crosswalk'!$A$2:'TRM - TBM Crosswalk'!$I$1008,9,FALSE)=0,"",VLOOKUP(TRM!A9538,'TRM - TBM Crosswalk'!$A$2:'TRM - TBM Crosswalk'!$I$1008,9,FALSE))</f>
        <v/>
      </c>
    </row>
    <row r="1604" spans="1:11" x14ac:dyDescent="0.45">
      <c r="A1604" t="str">
        <f>TRM!A9539</f>
        <v>I01.004.401</v>
      </c>
      <c r="B1604" t="str">
        <f>TRM!B9539</f>
        <v>Human-Computer Interface</v>
      </c>
      <c r="C1604" t="str">
        <f>TRM!C9539</f>
        <v>Spotify | 1.0.99.250.g936eab8d</v>
      </c>
      <c r="D1604">
        <f>TRM!D9539</f>
        <v>0</v>
      </c>
      <c r="E1604" t="str">
        <f>IF(VLOOKUP(TRM!A9539,'TRM - TBM Crosswalk'!$A$2:'TRM - TBM Crosswalk'!$I$1008,3,FALSE)="N/A","TBD","")</f>
        <v/>
      </c>
      <c r="F1604" t="str">
        <f>IF(VLOOKUP(TRM!A9539,'TRM - TBM Crosswalk'!$A$2:'TRM - TBM Crosswalk'!$I$1008,4,FALSE)=0,"",VLOOKUP(TRM!A9539,'TRM - TBM Crosswalk'!$A$2:'TRM - TBM Crosswalk'!$I$1008,4,FALSE))</f>
        <v/>
      </c>
      <c r="G1604" t="str">
        <f>IF(VLOOKUP(TRM!A9539,'TRM - TBM Crosswalk'!$A$2:'TRM - TBM Crosswalk'!$I$1008,5,FALSE)=0,"",VLOOKUP(TRM!A9539,'TRM - TBM Crosswalk'!$A$2:'TRM - TBM Crosswalk'!$I$1008,5,FALSE))</f>
        <v>End User</v>
      </c>
      <c r="H1604" t="str">
        <f>IF(VLOOKUP(TRM!A9539,'TRM - TBM Crosswalk'!$A$2:'TRM - TBM Crosswalk'!$I$1008,6,FALSE)=0,"",VLOOKUP(TRM!A9539,'TRM - TBM Crosswalk'!$A$2:'TRM - TBM Crosswalk'!$I$1008,6,FALSE))</f>
        <v>Workspace</v>
      </c>
      <c r="I1604" t="str">
        <f>IF(VLOOKUP(TRM!A9539,'TRM - TBM Crosswalk'!$A$2:'TRM - TBM Crosswalk'!$I$1008,7,FALSE)=0,"",VLOOKUP(TRM!A9539,'TRM - TBM Crosswalk'!$A$2:'TRM - TBM Crosswalk'!$I$1008,7,FALSE))</f>
        <v/>
      </c>
      <c r="J1604" t="str">
        <f>IF(VLOOKUP(TRM!A9539,'TRM - TBM Crosswalk'!$A$2:'TRM - TBM Crosswalk'!$I$1008,8,FALSE)=0,"",VLOOKUP(TRM!A9539,'TRM - TBM Crosswalk'!$A$2:'TRM - TBM Crosswalk'!$I$1008,8,FALSE))</f>
        <v/>
      </c>
      <c r="K1604" t="str">
        <f>IF(VLOOKUP(TRM!A9539,'TRM - TBM Crosswalk'!$A$2:'TRM - TBM Crosswalk'!$I$1008,9,FALSE)=0,"",VLOOKUP(TRM!A9539,'TRM - TBM Crosswalk'!$A$2:'TRM - TBM Crosswalk'!$I$1008,9,FALSE))</f>
        <v/>
      </c>
    </row>
    <row r="1605" spans="1:11" x14ac:dyDescent="0.45">
      <c r="A1605" t="str">
        <f>TRM!A9540</f>
        <v>I01.004.401</v>
      </c>
      <c r="B1605" t="str">
        <f>TRM!B9540</f>
        <v>Human-Computer Interface</v>
      </c>
      <c r="C1605" t="str">
        <f>TRM!C9540</f>
        <v>Spotify | 1.1.10.540.gfcf0430f</v>
      </c>
      <c r="D1605">
        <f>TRM!D9540</f>
        <v>0</v>
      </c>
      <c r="E1605" t="str">
        <f>IF(VLOOKUP(TRM!A9540,'TRM - TBM Crosswalk'!$A$2:'TRM - TBM Crosswalk'!$I$1008,3,FALSE)="N/A","TBD","")</f>
        <v/>
      </c>
      <c r="F1605" t="str">
        <f>IF(VLOOKUP(TRM!A9540,'TRM - TBM Crosswalk'!$A$2:'TRM - TBM Crosswalk'!$I$1008,4,FALSE)=0,"",VLOOKUP(TRM!A9540,'TRM - TBM Crosswalk'!$A$2:'TRM - TBM Crosswalk'!$I$1008,4,FALSE))</f>
        <v/>
      </c>
      <c r="G1605" t="str">
        <f>IF(VLOOKUP(TRM!A9540,'TRM - TBM Crosswalk'!$A$2:'TRM - TBM Crosswalk'!$I$1008,5,FALSE)=0,"",VLOOKUP(TRM!A9540,'TRM - TBM Crosswalk'!$A$2:'TRM - TBM Crosswalk'!$I$1008,5,FALSE))</f>
        <v>End User</v>
      </c>
      <c r="H1605" t="str">
        <f>IF(VLOOKUP(TRM!A9540,'TRM - TBM Crosswalk'!$A$2:'TRM - TBM Crosswalk'!$I$1008,6,FALSE)=0,"",VLOOKUP(TRM!A9540,'TRM - TBM Crosswalk'!$A$2:'TRM - TBM Crosswalk'!$I$1008,6,FALSE))</f>
        <v>Workspace</v>
      </c>
      <c r="I1605" t="str">
        <f>IF(VLOOKUP(TRM!A9540,'TRM - TBM Crosswalk'!$A$2:'TRM - TBM Crosswalk'!$I$1008,7,FALSE)=0,"",VLOOKUP(TRM!A9540,'TRM - TBM Crosswalk'!$A$2:'TRM - TBM Crosswalk'!$I$1008,7,FALSE))</f>
        <v/>
      </c>
      <c r="J1605" t="str">
        <f>IF(VLOOKUP(TRM!A9540,'TRM - TBM Crosswalk'!$A$2:'TRM - TBM Crosswalk'!$I$1008,8,FALSE)=0,"",VLOOKUP(TRM!A9540,'TRM - TBM Crosswalk'!$A$2:'TRM - TBM Crosswalk'!$I$1008,8,FALSE))</f>
        <v/>
      </c>
      <c r="K1605" t="str">
        <f>IF(VLOOKUP(TRM!A9540,'TRM - TBM Crosswalk'!$A$2:'TRM - TBM Crosswalk'!$I$1008,9,FALSE)=0,"",VLOOKUP(TRM!A9540,'TRM - TBM Crosswalk'!$A$2:'TRM - TBM Crosswalk'!$I$1008,9,FALSE))</f>
        <v/>
      </c>
    </row>
    <row r="1606" spans="1:11" x14ac:dyDescent="0.45">
      <c r="A1606" t="str">
        <f>TRM!A9541</f>
        <v>I01.004.401</v>
      </c>
      <c r="B1606" t="str">
        <f>TRM!B9541</f>
        <v>Human-Computer Interface</v>
      </c>
      <c r="C1606" t="str">
        <f>TRM!C9541</f>
        <v>Spotify | 1.1.12.449.g4109e645</v>
      </c>
      <c r="D1606">
        <f>TRM!D9541</f>
        <v>0</v>
      </c>
      <c r="E1606" t="str">
        <f>IF(VLOOKUP(TRM!A9541,'TRM - TBM Crosswalk'!$A$2:'TRM - TBM Crosswalk'!$I$1008,3,FALSE)="N/A","TBD","")</f>
        <v/>
      </c>
      <c r="F1606" t="str">
        <f>IF(VLOOKUP(TRM!A9541,'TRM - TBM Crosswalk'!$A$2:'TRM - TBM Crosswalk'!$I$1008,4,FALSE)=0,"",VLOOKUP(TRM!A9541,'TRM - TBM Crosswalk'!$A$2:'TRM - TBM Crosswalk'!$I$1008,4,FALSE))</f>
        <v/>
      </c>
      <c r="G1606" t="str">
        <f>IF(VLOOKUP(TRM!A9541,'TRM - TBM Crosswalk'!$A$2:'TRM - TBM Crosswalk'!$I$1008,5,FALSE)=0,"",VLOOKUP(TRM!A9541,'TRM - TBM Crosswalk'!$A$2:'TRM - TBM Crosswalk'!$I$1008,5,FALSE))</f>
        <v>End User</v>
      </c>
      <c r="H1606" t="str">
        <f>IF(VLOOKUP(TRM!A9541,'TRM - TBM Crosswalk'!$A$2:'TRM - TBM Crosswalk'!$I$1008,6,FALSE)=0,"",VLOOKUP(TRM!A9541,'TRM - TBM Crosswalk'!$A$2:'TRM - TBM Crosswalk'!$I$1008,6,FALSE))</f>
        <v>Workspace</v>
      </c>
      <c r="I1606" t="str">
        <f>IF(VLOOKUP(TRM!A9541,'TRM - TBM Crosswalk'!$A$2:'TRM - TBM Crosswalk'!$I$1008,7,FALSE)=0,"",VLOOKUP(TRM!A9541,'TRM - TBM Crosswalk'!$A$2:'TRM - TBM Crosswalk'!$I$1008,7,FALSE))</f>
        <v/>
      </c>
      <c r="J1606" t="str">
        <f>IF(VLOOKUP(TRM!A9541,'TRM - TBM Crosswalk'!$A$2:'TRM - TBM Crosswalk'!$I$1008,8,FALSE)=0,"",VLOOKUP(TRM!A9541,'TRM - TBM Crosswalk'!$A$2:'TRM - TBM Crosswalk'!$I$1008,8,FALSE))</f>
        <v/>
      </c>
      <c r="K1606" t="str">
        <f>IF(VLOOKUP(TRM!A9541,'TRM - TBM Crosswalk'!$A$2:'TRM - TBM Crosswalk'!$I$1008,9,FALSE)=0,"",VLOOKUP(TRM!A9541,'TRM - TBM Crosswalk'!$A$2:'TRM - TBM Crosswalk'!$I$1008,9,FALSE))</f>
        <v/>
      </c>
    </row>
    <row r="1607" spans="1:11" x14ac:dyDescent="0.45">
      <c r="A1607" t="str">
        <f>TRM!A9542</f>
        <v>I01.004.401</v>
      </c>
      <c r="B1607" t="str">
        <f>TRM!B9542</f>
        <v>Human-Computer Interface</v>
      </c>
      <c r="C1607" t="str">
        <f>TRM!C9542</f>
        <v>Spotify | 1.1.12.451.gdb77255f</v>
      </c>
      <c r="D1607">
        <f>TRM!D9542</f>
        <v>0</v>
      </c>
      <c r="E1607" t="str">
        <f>IF(VLOOKUP(TRM!A9542,'TRM - TBM Crosswalk'!$A$2:'TRM - TBM Crosswalk'!$I$1008,3,FALSE)="N/A","TBD","")</f>
        <v/>
      </c>
      <c r="F1607" t="str">
        <f>IF(VLOOKUP(TRM!A9542,'TRM - TBM Crosswalk'!$A$2:'TRM - TBM Crosswalk'!$I$1008,4,FALSE)=0,"",VLOOKUP(TRM!A9542,'TRM - TBM Crosswalk'!$A$2:'TRM - TBM Crosswalk'!$I$1008,4,FALSE))</f>
        <v/>
      </c>
      <c r="G1607" t="str">
        <f>IF(VLOOKUP(TRM!A9542,'TRM - TBM Crosswalk'!$A$2:'TRM - TBM Crosswalk'!$I$1008,5,FALSE)=0,"",VLOOKUP(TRM!A9542,'TRM - TBM Crosswalk'!$A$2:'TRM - TBM Crosswalk'!$I$1008,5,FALSE))</f>
        <v>End User</v>
      </c>
      <c r="H1607" t="str">
        <f>IF(VLOOKUP(TRM!A9542,'TRM - TBM Crosswalk'!$A$2:'TRM - TBM Crosswalk'!$I$1008,6,FALSE)=0,"",VLOOKUP(TRM!A9542,'TRM - TBM Crosswalk'!$A$2:'TRM - TBM Crosswalk'!$I$1008,6,FALSE))</f>
        <v>Workspace</v>
      </c>
      <c r="I1607" t="str">
        <f>IF(VLOOKUP(TRM!A9542,'TRM - TBM Crosswalk'!$A$2:'TRM - TBM Crosswalk'!$I$1008,7,FALSE)=0,"",VLOOKUP(TRM!A9542,'TRM - TBM Crosswalk'!$A$2:'TRM - TBM Crosswalk'!$I$1008,7,FALSE))</f>
        <v/>
      </c>
      <c r="J1607" t="str">
        <f>IF(VLOOKUP(TRM!A9542,'TRM - TBM Crosswalk'!$A$2:'TRM - TBM Crosswalk'!$I$1008,8,FALSE)=0,"",VLOOKUP(TRM!A9542,'TRM - TBM Crosswalk'!$A$2:'TRM - TBM Crosswalk'!$I$1008,8,FALSE))</f>
        <v/>
      </c>
      <c r="K1607" t="str">
        <f>IF(VLOOKUP(TRM!A9542,'TRM - TBM Crosswalk'!$A$2:'TRM - TBM Crosswalk'!$I$1008,9,FALSE)=0,"",VLOOKUP(TRM!A9542,'TRM - TBM Crosswalk'!$A$2:'TRM - TBM Crosswalk'!$I$1008,9,FALSE))</f>
        <v/>
      </c>
    </row>
    <row r="1608" spans="1:11" x14ac:dyDescent="0.45">
      <c r="A1608" t="str">
        <f>TRM!A9543</f>
        <v>I01.004.401</v>
      </c>
      <c r="B1608" t="str">
        <f>TRM!B9543</f>
        <v>Human-Computer Interface</v>
      </c>
      <c r="C1608" t="str">
        <f>TRM!C9543</f>
        <v>Spotify | 1.1.14.475.g566c8beb</v>
      </c>
      <c r="D1608">
        <f>TRM!D9543</f>
        <v>0</v>
      </c>
      <c r="E1608" t="str">
        <f>IF(VLOOKUP(TRM!A9543,'TRM - TBM Crosswalk'!$A$2:'TRM - TBM Crosswalk'!$I$1008,3,FALSE)="N/A","TBD","")</f>
        <v/>
      </c>
      <c r="F1608" t="str">
        <f>IF(VLOOKUP(TRM!A9543,'TRM - TBM Crosswalk'!$A$2:'TRM - TBM Crosswalk'!$I$1008,4,FALSE)=0,"",VLOOKUP(TRM!A9543,'TRM - TBM Crosswalk'!$A$2:'TRM - TBM Crosswalk'!$I$1008,4,FALSE))</f>
        <v/>
      </c>
      <c r="G1608" t="str">
        <f>IF(VLOOKUP(TRM!A9543,'TRM - TBM Crosswalk'!$A$2:'TRM - TBM Crosswalk'!$I$1008,5,FALSE)=0,"",VLOOKUP(TRM!A9543,'TRM - TBM Crosswalk'!$A$2:'TRM - TBM Crosswalk'!$I$1008,5,FALSE))</f>
        <v>End User</v>
      </c>
      <c r="H1608" t="str">
        <f>IF(VLOOKUP(TRM!A9543,'TRM - TBM Crosswalk'!$A$2:'TRM - TBM Crosswalk'!$I$1008,6,FALSE)=0,"",VLOOKUP(TRM!A9543,'TRM - TBM Crosswalk'!$A$2:'TRM - TBM Crosswalk'!$I$1008,6,FALSE))</f>
        <v>Workspace</v>
      </c>
      <c r="I1608" t="str">
        <f>IF(VLOOKUP(TRM!A9543,'TRM - TBM Crosswalk'!$A$2:'TRM - TBM Crosswalk'!$I$1008,7,FALSE)=0,"",VLOOKUP(TRM!A9543,'TRM - TBM Crosswalk'!$A$2:'TRM - TBM Crosswalk'!$I$1008,7,FALSE))</f>
        <v/>
      </c>
      <c r="J1608" t="str">
        <f>IF(VLOOKUP(TRM!A9543,'TRM - TBM Crosswalk'!$A$2:'TRM - TBM Crosswalk'!$I$1008,8,FALSE)=0,"",VLOOKUP(TRM!A9543,'TRM - TBM Crosswalk'!$A$2:'TRM - TBM Crosswalk'!$I$1008,8,FALSE))</f>
        <v/>
      </c>
      <c r="K1608" t="str">
        <f>IF(VLOOKUP(TRM!A9543,'TRM - TBM Crosswalk'!$A$2:'TRM - TBM Crosswalk'!$I$1008,9,FALSE)=0,"",VLOOKUP(TRM!A9543,'TRM - TBM Crosswalk'!$A$2:'TRM - TBM Crosswalk'!$I$1008,9,FALSE))</f>
        <v/>
      </c>
    </row>
    <row r="1609" spans="1:11" x14ac:dyDescent="0.45">
      <c r="A1609" t="str">
        <f>TRM!A9914</f>
        <v>I02.003.301</v>
      </c>
      <c r="B1609" t="str">
        <f>TRM!B9914</f>
        <v>Hardware and Software</v>
      </c>
      <c r="C1609" t="str">
        <f>TRM!C9914</f>
        <v>xTabCtr | 2.1.0.5</v>
      </c>
      <c r="D1609">
        <f>TRM!D9914</f>
        <v>0</v>
      </c>
      <c r="E1609" t="str">
        <f>IF(VLOOKUP(TRM!A9914,'TRM - TBM Crosswalk'!$A$2:'TRM - TBM Crosswalk'!$I$1008,3,FALSE)="N/A","TBD","")</f>
        <v>TBD</v>
      </c>
      <c r="F1609" t="str">
        <f>IF(VLOOKUP(TRM!A9914,'TRM - TBM Crosswalk'!$A$2:'TRM - TBM Crosswalk'!$I$1008,4,FALSE)=0,"",VLOOKUP(TRM!A9914,'TRM - TBM Crosswalk'!$A$2:'TRM - TBM Crosswalk'!$I$1008,4,FALSE))</f>
        <v/>
      </c>
      <c r="G1609" t="str">
        <f>IF(VLOOKUP(TRM!A9914,'TRM - TBM Crosswalk'!$A$2:'TRM - TBM Crosswalk'!$I$1008,5,FALSE)=0,"",VLOOKUP(TRM!A9914,'TRM - TBM Crosswalk'!$A$2:'TRM - TBM Crosswalk'!$I$1008,5,FALSE))</f>
        <v/>
      </c>
      <c r="H1609" t="str">
        <f>IF(VLOOKUP(TRM!A9914,'TRM - TBM Crosswalk'!$A$2:'TRM - TBM Crosswalk'!$I$1008,6,FALSE)=0,"",VLOOKUP(TRM!A9914,'TRM - TBM Crosswalk'!$A$2:'TRM - TBM Crosswalk'!$I$1008,6,FALSE))</f>
        <v/>
      </c>
      <c r="I1609" t="str">
        <f>IF(VLOOKUP(TRM!A9914,'TRM - TBM Crosswalk'!$A$2:'TRM - TBM Crosswalk'!$I$1008,7,FALSE)=0,"",VLOOKUP(TRM!A9914,'TRM - TBM Crosswalk'!$A$2:'TRM - TBM Crosswalk'!$I$1008,7,FALSE))</f>
        <v/>
      </c>
      <c r="J1609" t="str">
        <f>IF(VLOOKUP(TRM!A9914,'TRM - TBM Crosswalk'!$A$2:'TRM - TBM Crosswalk'!$I$1008,8,FALSE)=0,"",VLOOKUP(TRM!A9914,'TRM - TBM Crosswalk'!$A$2:'TRM - TBM Crosswalk'!$I$1008,8,FALSE))</f>
        <v/>
      </c>
      <c r="K1609" t="str">
        <f>IF(VLOOKUP(TRM!A9914,'TRM - TBM Crosswalk'!$A$2:'TRM - TBM Crosswalk'!$I$1008,9,FALSE)=0,"",VLOOKUP(TRM!A9914,'TRM - TBM Crosswalk'!$A$2:'TRM - TBM Crosswalk'!$I$1008,9,FALSE))</f>
        <v/>
      </c>
    </row>
    <row r="1610" spans="1:11" x14ac:dyDescent="0.45">
      <c r="A1610" t="str">
        <f>TRM!A244</f>
        <v>A01.012.083</v>
      </c>
      <c r="B1610" t="str">
        <f>TRM!B244</f>
        <v>Software Distribution</v>
      </c>
      <c r="C1610" t="str">
        <f>TRM!C244</f>
        <v>Bose Updater | 5.0.0.2488</v>
      </c>
      <c r="D1610">
        <f>TRM!D244</f>
        <v>0</v>
      </c>
      <c r="E1610" t="str">
        <f>IF(VLOOKUP(TRM!A244,'TRM - TBM Crosswalk'!$A$2:'TRM - TBM Crosswalk'!$I$1008,3,FALSE)="N/A","TBD","")</f>
        <v/>
      </c>
      <c r="F1610" t="str">
        <f>IF(VLOOKUP(TRM!A244,'TRM - TBM Crosswalk'!$A$2:'TRM - TBM Crosswalk'!$I$1008,4,FALSE)=0,"",VLOOKUP(TRM!A244,'TRM - TBM Crosswalk'!$A$2:'TRM - TBM Crosswalk'!$I$1008,4,FALSE))</f>
        <v/>
      </c>
      <c r="G1610" t="str">
        <f>IF(VLOOKUP(TRM!A244,'TRM - TBM Crosswalk'!$A$2:'TRM - TBM Crosswalk'!$I$1008,5,FALSE)=0,"",VLOOKUP(TRM!A244,'TRM - TBM Crosswalk'!$A$2:'TRM - TBM Crosswalk'!$I$1008,5,FALSE))</f>
        <v/>
      </c>
      <c r="H1610" t="str">
        <f>IF(VLOOKUP(TRM!A244,'TRM - TBM Crosswalk'!$A$2:'TRM - TBM Crosswalk'!$I$1008,6,FALSE)=0,"",VLOOKUP(TRM!A244,'TRM - TBM Crosswalk'!$A$2:'TRM - TBM Crosswalk'!$I$1008,6,FALSE))</f>
        <v/>
      </c>
      <c r="I1610" t="str">
        <f>IF(VLOOKUP(TRM!A244,'TRM - TBM Crosswalk'!$A$2:'TRM - TBM Crosswalk'!$I$1008,7,FALSE)=0,"",VLOOKUP(TRM!A244,'TRM - TBM Crosswalk'!$A$2:'TRM - TBM Crosswalk'!$I$1008,7,FALSE))</f>
        <v>Delivery Services</v>
      </c>
      <c r="J1610" t="str">
        <f>IF(VLOOKUP(TRM!A244,'TRM - TBM Crosswalk'!$A$2:'TRM - TBM Crosswalk'!$I$1008,8,FALSE)=0,"",VLOOKUP(TRM!A244,'TRM - TBM Crosswalk'!$A$2:'TRM - TBM Crosswalk'!$I$1008,8,FALSE))</f>
        <v>Operations</v>
      </c>
      <c r="K1610" t="str">
        <f>IF(VLOOKUP(TRM!A244,'TRM - TBM Crosswalk'!$A$2:'TRM - TBM Crosswalk'!$I$1008,9,FALSE)=0,"",VLOOKUP(TRM!A244,'TRM - TBM Crosswalk'!$A$2:'TRM - TBM Crosswalk'!$I$1008,9,FALSE))</f>
        <v>Deployment &amp; Administration</v>
      </c>
    </row>
    <row r="1611" spans="1:11" x14ac:dyDescent="0.45">
      <c r="A1611" t="str">
        <f>TRM!A245</f>
        <v>A01.012.083</v>
      </c>
      <c r="B1611" t="str">
        <f>TRM!B245</f>
        <v>Software Distribution</v>
      </c>
      <c r="C1611" t="str">
        <f>TRM!C245</f>
        <v>Creative Software AutoUpdate | 1.41</v>
      </c>
      <c r="D1611">
        <f>TRM!D245</f>
        <v>0</v>
      </c>
      <c r="E1611" t="str">
        <f>IF(VLOOKUP(TRM!A245,'TRM - TBM Crosswalk'!$A$2:'TRM - TBM Crosswalk'!$I$1008,3,FALSE)="N/A","TBD","")</f>
        <v/>
      </c>
      <c r="F1611" t="str">
        <f>IF(VLOOKUP(TRM!A245,'TRM - TBM Crosswalk'!$A$2:'TRM - TBM Crosswalk'!$I$1008,4,FALSE)=0,"",VLOOKUP(TRM!A245,'TRM - TBM Crosswalk'!$A$2:'TRM - TBM Crosswalk'!$I$1008,4,FALSE))</f>
        <v/>
      </c>
      <c r="G1611" t="str">
        <f>IF(VLOOKUP(TRM!A245,'TRM - TBM Crosswalk'!$A$2:'TRM - TBM Crosswalk'!$I$1008,5,FALSE)=0,"",VLOOKUP(TRM!A245,'TRM - TBM Crosswalk'!$A$2:'TRM - TBM Crosswalk'!$I$1008,5,FALSE))</f>
        <v/>
      </c>
      <c r="H1611" t="str">
        <f>IF(VLOOKUP(TRM!A245,'TRM - TBM Crosswalk'!$A$2:'TRM - TBM Crosswalk'!$I$1008,6,FALSE)=0,"",VLOOKUP(TRM!A245,'TRM - TBM Crosswalk'!$A$2:'TRM - TBM Crosswalk'!$I$1008,6,FALSE))</f>
        <v/>
      </c>
      <c r="I1611" t="str">
        <f>IF(VLOOKUP(TRM!A245,'TRM - TBM Crosswalk'!$A$2:'TRM - TBM Crosswalk'!$I$1008,7,FALSE)=0,"",VLOOKUP(TRM!A245,'TRM - TBM Crosswalk'!$A$2:'TRM - TBM Crosswalk'!$I$1008,7,FALSE))</f>
        <v>Delivery Services</v>
      </c>
      <c r="J1611" t="str">
        <f>IF(VLOOKUP(TRM!A245,'TRM - TBM Crosswalk'!$A$2:'TRM - TBM Crosswalk'!$I$1008,8,FALSE)=0,"",VLOOKUP(TRM!A245,'TRM - TBM Crosswalk'!$A$2:'TRM - TBM Crosswalk'!$I$1008,8,FALSE))</f>
        <v>Operations</v>
      </c>
      <c r="K1611" t="str">
        <f>IF(VLOOKUP(TRM!A245,'TRM - TBM Crosswalk'!$A$2:'TRM - TBM Crosswalk'!$I$1008,9,FALSE)=0,"",VLOOKUP(TRM!A245,'TRM - TBM Crosswalk'!$A$2:'TRM - TBM Crosswalk'!$I$1008,9,FALSE))</f>
        <v>Deployment &amp; Administration</v>
      </c>
    </row>
    <row r="1612" spans="1:11" x14ac:dyDescent="0.45">
      <c r="A1612" t="str">
        <f>TRM!A246</f>
        <v>A01.012.083</v>
      </c>
      <c r="B1612" t="str">
        <f>TRM!B246</f>
        <v>Software Distribution</v>
      </c>
      <c r="C1612" t="str">
        <f>TRM!C246</f>
        <v>Dell Command / Configure | 3.3.0.314</v>
      </c>
      <c r="D1612">
        <f>TRM!D246</f>
        <v>0</v>
      </c>
      <c r="E1612" t="str">
        <f>IF(VLOOKUP(TRM!A246,'TRM - TBM Crosswalk'!$A$2:'TRM - TBM Crosswalk'!$I$1008,3,FALSE)="N/A","TBD","")</f>
        <v/>
      </c>
      <c r="F1612" t="str">
        <f>IF(VLOOKUP(TRM!A246,'TRM - TBM Crosswalk'!$A$2:'TRM - TBM Crosswalk'!$I$1008,4,FALSE)=0,"",VLOOKUP(TRM!A246,'TRM - TBM Crosswalk'!$A$2:'TRM - TBM Crosswalk'!$I$1008,4,FALSE))</f>
        <v/>
      </c>
      <c r="G1612" t="str">
        <f>IF(VLOOKUP(TRM!A246,'TRM - TBM Crosswalk'!$A$2:'TRM - TBM Crosswalk'!$I$1008,5,FALSE)=0,"",VLOOKUP(TRM!A246,'TRM - TBM Crosswalk'!$A$2:'TRM - TBM Crosswalk'!$I$1008,5,FALSE))</f>
        <v/>
      </c>
      <c r="H1612" t="str">
        <f>IF(VLOOKUP(TRM!A246,'TRM - TBM Crosswalk'!$A$2:'TRM - TBM Crosswalk'!$I$1008,6,FALSE)=0,"",VLOOKUP(TRM!A246,'TRM - TBM Crosswalk'!$A$2:'TRM - TBM Crosswalk'!$I$1008,6,FALSE))</f>
        <v/>
      </c>
      <c r="I1612" t="str">
        <f>IF(VLOOKUP(TRM!A246,'TRM - TBM Crosswalk'!$A$2:'TRM - TBM Crosswalk'!$I$1008,7,FALSE)=0,"",VLOOKUP(TRM!A246,'TRM - TBM Crosswalk'!$A$2:'TRM - TBM Crosswalk'!$I$1008,7,FALSE))</f>
        <v>Delivery Services</v>
      </c>
      <c r="J1612" t="str">
        <f>IF(VLOOKUP(TRM!A246,'TRM - TBM Crosswalk'!$A$2:'TRM - TBM Crosswalk'!$I$1008,8,FALSE)=0,"",VLOOKUP(TRM!A246,'TRM - TBM Crosswalk'!$A$2:'TRM - TBM Crosswalk'!$I$1008,8,FALSE))</f>
        <v>Operations</v>
      </c>
      <c r="K1612" t="str">
        <f>IF(VLOOKUP(TRM!A246,'TRM - TBM Crosswalk'!$A$2:'TRM - TBM Crosswalk'!$I$1008,9,FALSE)=0,"",VLOOKUP(TRM!A246,'TRM - TBM Crosswalk'!$A$2:'TRM - TBM Crosswalk'!$I$1008,9,FALSE))</f>
        <v>Deployment &amp; Administration</v>
      </c>
    </row>
    <row r="1613" spans="1:11" x14ac:dyDescent="0.45">
      <c r="A1613" t="str">
        <f>TRM!A247</f>
        <v>A01.012.083</v>
      </c>
      <c r="B1613" t="str">
        <f>TRM!B247</f>
        <v>Software Distribution</v>
      </c>
      <c r="C1613" t="str">
        <f>TRM!C247</f>
        <v>Dell Command / Configure | 4.0.0.391</v>
      </c>
      <c r="D1613">
        <f>TRM!D247</f>
        <v>0</v>
      </c>
      <c r="E1613" t="str">
        <f>IF(VLOOKUP(TRM!A247,'TRM - TBM Crosswalk'!$A$2:'TRM - TBM Crosswalk'!$I$1008,3,FALSE)="N/A","TBD","")</f>
        <v/>
      </c>
      <c r="F1613" t="str">
        <f>IF(VLOOKUP(TRM!A247,'TRM - TBM Crosswalk'!$A$2:'TRM - TBM Crosswalk'!$I$1008,4,FALSE)=0,"",VLOOKUP(TRM!A247,'TRM - TBM Crosswalk'!$A$2:'TRM - TBM Crosswalk'!$I$1008,4,FALSE))</f>
        <v/>
      </c>
      <c r="G1613" t="str">
        <f>IF(VLOOKUP(TRM!A247,'TRM - TBM Crosswalk'!$A$2:'TRM - TBM Crosswalk'!$I$1008,5,FALSE)=0,"",VLOOKUP(TRM!A247,'TRM - TBM Crosswalk'!$A$2:'TRM - TBM Crosswalk'!$I$1008,5,FALSE))</f>
        <v/>
      </c>
      <c r="H1613" t="str">
        <f>IF(VLOOKUP(TRM!A247,'TRM - TBM Crosswalk'!$A$2:'TRM - TBM Crosswalk'!$I$1008,6,FALSE)=0,"",VLOOKUP(TRM!A247,'TRM - TBM Crosswalk'!$A$2:'TRM - TBM Crosswalk'!$I$1008,6,FALSE))</f>
        <v/>
      </c>
      <c r="I1613" t="str">
        <f>IF(VLOOKUP(TRM!A247,'TRM - TBM Crosswalk'!$A$2:'TRM - TBM Crosswalk'!$I$1008,7,FALSE)=0,"",VLOOKUP(TRM!A247,'TRM - TBM Crosswalk'!$A$2:'TRM - TBM Crosswalk'!$I$1008,7,FALSE))</f>
        <v>Delivery Services</v>
      </c>
      <c r="J1613" t="str">
        <f>IF(VLOOKUP(TRM!A247,'TRM - TBM Crosswalk'!$A$2:'TRM - TBM Crosswalk'!$I$1008,8,FALSE)=0,"",VLOOKUP(TRM!A247,'TRM - TBM Crosswalk'!$A$2:'TRM - TBM Crosswalk'!$I$1008,8,FALSE))</f>
        <v>Operations</v>
      </c>
      <c r="K1613" t="str">
        <f>IF(VLOOKUP(TRM!A247,'TRM - TBM Crosswalk'!$A$2:'TRM - TBM Crosswalk'!$I$1008,9,FALSE)=0,"",VLOOKUP(TRM!A247,'TRM - TBM Crosswalk'!$A$2:'TRM - TBM Crosswalk'!$I$1008,9,FALSE))</f>
        <v>Deployment &amp; Administration</v>
      </c>
    </row>
    <row r="1614" spans="1:11" x14ac:dyDescent="0.45">
      <c r="A1614" t="str">
        <f>TRM!A721</f>
        <v>A02.021.221</v>
      </c>
      <c r="B1614" t="str">
        <f>TRM!B721</f>
        <v>Data Extraction, Transformation and Loading</v>
      </c>
      <c r="C1614" t="str">
        <f>TRM!C721</f>
        <v>DataFlux ODBC 32-bit (drivers1) | 8.0</v>
      </c>
      <c r="D1614">
        <f>TRM!D721</f>
        <v>0</v>
      </c>
      <c r="E1614" t="str">
        <f>IF(VLOOKUP(TRM!A721,'TRM - TBM Crosswalk'!$A$2:'TRM - TBM Crosswalk'!$I$1008,3,FALSE)="N/A","TBD","")</f>
        <v/>
      </c>
      <c r="F1614" t="str">
        <f>IF(VLOOKUP(TRM!A721,'TRM - TBM Crosswalk'!$A$2:'TRM - TBM Crosswalk'!$I$1008,4,FALSE)=0,"",VLOOKUP(TRM!A721,'TRM - TBM Crosswalk'!$A$2:'TRM - TBM Crosswalk'!$I$1008,4,FALSE))</f>
        <v/>
      </c>
      <c r="G1614" t="str">
        <f>IF(VLOOKUP(TRM!A721,'TRM - TBM Crosswalk'!$A$2:'TRM - TBM Crosswalk'!$I$1008,5,FALSE)=0,"",VLOOKUP(TRM!A721,'TRM - TBM Crosswalk'!$A$2:'TRM - TBM Crosswalk'!$I$1008,5,FALSE))</f>
        <v/>
      </c>
      <c r="H1614" t="str">
        <f>IF(VLOOKUP(TRM!A721,'TRM - TBM Crosswalk'!$A$2:'TRM - TBM Crosswalk'!$I$1008,6,FALSE)=0,"",VLOOKUP(TRM!A721,'TRM - TBM Crosswalk'!$A$2:'TRM - TBM Crosswalk'!$I$1008,6,FALSE))</f>
        <v/>
      </c>
      <c r="I1614" t="str">
        <f>IF(VLOOKUP(TRM!A721,'TRM - TBM Crosswalk'!$A$2:'TRM - TBM Crosswalk'!$I$1008,7,FALSE)=0,"",VLOOKUP(TRM!A721,'TRM - TBM Crosswalk'!$A$2:'TRM - TBM Crosswalk'!$I$1008,7,FALSE))</f>
        <v>Platform Services</v>
      </c>
      <c r="J1614" t="str">
        <f>IF(VLOOKUP(TRM!A721,'TRM - TBM Crosswalk'!$A$2:'TRM - TBM Crosswalk'!$I$1008,8,FALSE)=0,"",VLOOKUP(TRM!A721,'TRM - TBM Crosswalk'!$A$2:'TRM - TBM Crosswalk'!$I$1008,8,FALSE))</f>
        <v>Data Services</v>
      </c>
      <c r="K1614" t="str">
        <f>IF(VLOOKUP(TRM!A721,'TRM - TBM Crosswalk'!$A$2:'TRM - TBM Crosswalk'!$I$1008,9,FALSE)=0,"",VLOOKUP(TRM!A721,'TRM - TBM Crosswalk'!$A$2:'TRM - TBM Crosswalk'!$I$1008,9,FALSE))</f>
        <v>Data Management</v>
      </c>
    </row>
    <row r="1615" spans="1:11" x14ac:dyDescent="0.45">
      <c r="A1615" t="str">
        <f>TRM!A802</f>
        <v>A02.021.226</v>
      </c>
      <c r="B1615" t="str">
        <f>TRM!B802</f>
        <v>Database Management System</v>
      </c>
      <c r="C1615" t="str">
        <f>TRM!C802</f>
        <v>IBM Informix Client-SDK | 2.81</v>
      </c>
      <c r="D1615">
        <f>TRM!D802</f>
        <v>0</v>
      </c>
      <c r="E1615" t="str">
        <f>IF(VLOOKUP(TRM!A802,'TRM - TBM Crosswalk'!$A$2:'TRM - TBM Crosswalk'!$I$1008,3,FALSE)="N/A","TBD","")</f>
        <v/>
      </c>
      <c r="F1615" t="str">
        <f>IF(VLOOKUP(TRM!A802,'TRM - TBM Crosswalk'!$A$2:'TRM - TBM Crosswalk'!$I$1008,4,FALSE)=0,"",VLOOKUP(TRM!A802,'TRM - TBM Crosswalk'!$A$2:'TRM - TBM Crosswalk'!$I$1008,4,FALSE))</f>
        <v/>
      </c>
      <c r="G1615" t="str">
        <f>IF(VLOOKUP(TRM!A802,'TRM - TBM Crosswalk'!$A$2:'TRM - TBM Crosswalk'!$I$1008,5,FALSE)=0,"",VLOOKUP(TRM!A802,'TRM - TBM Crosswalk'!$A$2:'TRM - TBM Crosswalk'!$I$1008,5,FALSE))</f>
        <v>Platform</v>
      </c>
      <c r="H1615" t="str">
        <f>IF(VLOOKUP(TRM!A802,'TRM - TBM Crosswalk'!$A$2:'TRM - TBM Crosswalk'!$I$1008,6,FALSE)=0,"",VLOOKUP(TRM!A802,'TRM - TBM Crosswalk'!$A$2:'TRM - TBM Crosswalk'!$I$1008,6,FALSE))</f>
        <v/>
      </c>
      <c r="I1615" t="str">
        <f>IF(VLOOKUP(TRM!A802,'TRM - TBM Crosswalk'!$A$2:'TRM - TBM Crosswalk'!$I$1008,7,FALSE)=0,"",VLOOKUP(TRM!A802,'TRM - TBM Crosswalk'!$A$2:'TRM - TBM Crosswalk'!$I$1008,7,FALSE))</f>
        <v>Platform Services</v>
      </c>
      <c r="J1615" t="str">
        <f>IF(VLOOKUP(TRM!A802,'TRM - TBM Crosswalk'!$A$2:'TRM - TBM Crosswalk'!$I$1008,8,FALSE)=0,"",VLOOKUP(TRM!A802,'TRM - TBM Crosswalk'!$A$2:'TRM - TBM Crosswalk'!$I$1008,8,FALSE))</f>
        <v>Data Services</v>
      </c>
      <c r="K1615" t="str">
        <f>IF(VLOOKUP(TRM!A802,'TRM - TBM Crosswalk'!$A$2:'TRM - TBM Crosswalk'!$I$1008,9,FALSE)=0,"",VLOOKUP(TRM!A802,'TRM - TBM Crosswalk'!$A$2:'TRM - TBM Crosswalk'!$I$1008,9,FALSE))</f>
        <v>Database</v>
      </c>
    </row>
    <row r="1616" spans="1:11" x14ac:dyDescent="0.45">
      <c r="A1616" t="str">
        <f>TRM!A1090</f>
        <v>A02.021.226</v>
      </c>
      <c r="B1616" t="str">
        <f>TRM!B1090</f>
        <v>Database Management System</v>
      </c>
      <c r="C1616" t="str">
        <f>TRM!C1090</f>
        <v>MySQL Connector/ODBC 5.3 | 5.3.6</v>
      </c>
      <c r="D1616">
        <f>TRM!D1090</f>
        <v>0</v>
      </c>
      <c r="E1616" t="str">
        <f>IF(VLOOKUP(TRM!A1090,'TRM - TBM Crosswalk'!$A$2:'TRM - TBM Crosswalk'!$I$1008,3,FALSE)="N/A","TBD","")</f>
        <v/>
      </c>
      <c r="F1616" t="str">
        <f>IF(VLOOKUP(TRM!A1090,'TRM - TBM Crosswalk'!$A$2:'TRM - TBM Crosswalk'!$I$1008,4,FALSE)=0,"",VLOOKUP(TRM!A1090,'TRM - TBM Crosswalk'!$A$2:'TRM - TBM Crosswalk'!$I$1008,4,FALSE))</f>
        <v/>
      </c>
      <c r="G1616" t="str">
        <f>IF(VLOOKUP(TRM!A1090,'TRM - TBM Crosswalk'!$A$2:'TRM - TBM Crosswalk'!$I$1008,5,FALSE)=0,"",VLOOKUP(TRM!A1090,'TRM - TBM Crosswalk'!$A$2:'TRM - TBM Crosswalk'!$I$1008,5,FALSE))</f>
        <v>Platform</v>
      </c>
      <c r="H1616" t="str">
        <f>IF(VLOOKUP(TRM!A1090,'TRM - TBM Crosswalk'!$A$2:'TRM - TBM Crosswalk'!$I$1008,6,FALSE)=0,"",VLOOKUP(TRM!A1090,'TRM - TBM Crosswalk'!$A$2:'TRM - TBM Crosswalk'!$I$1008,6,FALSE))</f>
        <v/>
      </c>
      <c r="I1616" t="str">
        <f>IF(VLOOKUP(TRM!A1090,'TRM - TBM Crosswalk'!$A$2:'TRM - TBM Crosswalk'!$I$1008,7,FALSE)=0,"",VLOOKUP(TRM!A1090,'TRM - TBM Crosswalk'!$A$2:'TRM - TBM Crosswalk'!$I$1008,7,FALSE))</f>
        <v>Platform Services</v>
      </c>
      <c r="J1616" t="str">
        <f>IF(VLOOKUP(TRM!A1090,'TRM - TBM Crosswalk'!$A$2:'TRM - TBM Crosswalk'!$I$1008,8,FALSE)=0,"",VLOOKUP(TRM!A1090,'TRM - TBM Crosswalk'!$A$2:'TRM - TBM Crosswalk'!$I$1008,8,FALSE))</f>
        <v>Data Services</v>
      </c>
      <c r="K1616" t="str">
        <f>IF(VLOOKUP(TRM!A1090,'TRM - TBM Crosswalk'!$A$2:'TRM - TBM Crosswalk'!$I$1008,9,FALSE)=0,"",VLOOKUP(TRM!A1090,'TRM - TBM Crosswalk'!$A$2:'TRM - TBM Crosswalk'!$I$1008,9,FALSE))</f>
        <v>Database</v>
      </c>
    </row>
    <row r="1617" spans="1:11" x14ac:dyDescent="0.45">
      <c r="A1617" t="str">
        <f>TRM!A1410</f>
        <v>A02.021.234#</v>
      </c>
      <c r="B1617" t="str">
        <f>TRM!B1410</f>
        <v>Database Tools#</v>
      </c>
      <c r="C1617" t="str">
        <f>TRM!C1410</f>
        <v>Microsoft ODBC Driver 13 for SQL Server | 14.0.3015.40</v>
      </c>
      <c r="D1617">
        <f>TRM!D1410</f>
        <v>0</v>
      </c>
      <c r="E1617" t="str">
        <f>IF(VLOOKUP(TRM!A1410,'TRM - TBM Crosswalk'!$A$2:'TRM - TBM Crosswalk'!$I$1008,3,FALSE)="N/A","TBD","")</f>
        <v/>
      </c>
      <c r="F1617" t="str">
        <f>IF(VLOOKUP(TRM!A1410,'TRM - TBM Crosswalk'!$A$2:'TRM - TBM Crosswalk'!$I$1008,4,FALSE)=0,"",VLOOKUP(TRM!A1410,'TRM - TBM Crosswalk'!$A$2:'TRM - TBM Crosswalk'!$I$1008,4,FALSE))</f>
        <v/>
      </c>
      <c r="G1617" t="str">
        <f>IF(VLOOKUP(TRM!A1410,'TRM - TBM Crosswalk'!$A$2:'TRM - TBM Crosswalk'!$I$1008,5,FALSE)=0,"",VLOOKUP(TRM!A1410,'TRM - TBM Crosswalk'!$A$2:'TRM - TBM Crosswalk'!$I$1008,5,FALSE))</f>
        <v>Storage</v>
      </c>
      <c r="H1617" t="str">
        <f>IF(VLOOKUP(TRM!A1410,'TRM - TBM Crosswalk'!$A$2:'TRM - TBM Crosswalk'!$I$1008,6,FALSE)=0,"",VLOOKUP(TRM!A1410,'TRM - TBM Crosswalk'!$A$2:'TRM - TBM Crosswalk'!$I$1008,6,FALSE))</f>
        <v/>
      </c>
      <c r="I1617" t="str">
        <f>IF(VLOOKUP(TRM!A1410,'TRM - TBM Crosswalk'!$A$2:'TRM - TBM Crosswalk'!$I$1008,7,FALSE)=0,"",VLOOKUP(TRM!A1410,'TRM - TBM Crosswalk'!$A$2:'TRM - TBM Crosswalk'!$I$1008,7,FALSE))</f>
        <v>Platform Services</v>
      </c>
      <c r="J1617" t="str">
        <f>IF(VLOOKUP(TRM!A1410,'TRM - TBM Crosswalk'!$A$2:'TRM - TBM Crosswalk'!$I$1008,8,FALSE)=0,"",VLOOKUP(TRM!A1410,'TRM - TBM Crosswalk'!$A$2:'TRM - TBM Crosswalk'!$I$1008,8,FALSE))</f>
        <v>Data Services</v>
      </c>
      <c r="K1617" t="str">
        <f>IF(VLOOKUP(TRM!A1410,'TRM - TBM Crosswalk'!$A$2:'TRM - TBM Crosswalk'!$I$1008,9,FALSE)=0,"",VLOOKUP(TRM!A1410,'TRM - TBM Crosswalk'!$A$2:'TRM - TBM Crosswalk'!$I$1008,9,FALSE))</f>
        <v>Database</v>
      </c>
    </row>
    <row r="1618" spans="1:11" x14ac:dyDescent="0.45">
      <c r="A1618" t="str">
        <f>TRM!A1594</f>
        <v>A02.021.235#</v>
      </c>
      <c r="B1618" t="str">
        <f>TRM!B1594</f>
        <v>Data Compression / Extraction Software</v>
      </c>
      <c r="C1618" t="str">
        <f>TRM!C1594</f>
        <v>Save as Adobe PDF.app - 20.6.20034</v>
      </c>
      <c r="D1618">
        <f>TRM!D1594</f>
        <v>0</v>
      </c>
      <c r="E1618" t="str">
        <f>IF(VLOOKUP(TRM!A1594,'TRM - TBM Crosswalk'!$A$2:'TRM - TBM Crosswalk'!$I$1008,3,FALSE)="N/A","TBD","")</f>
        <v/>
      </c>
      <c r="F1618" t="str">
        <f>IF(VLOOKUP(TRM!A1594,'TRM - TBM Crosswalk'!$A$2:'TRM - TBM Crosswalk'!$I$1008,4,FALSE)=0,"",VLOOKUP(TRM!A1594,'TRM - TBM Crosswalk'!$A$2:'TRM - TBM Crosswalk'!$I$1008,4,FALSE))</f>
        <v/>
      </c>
      <c r="G1618" t="str">
        <f>IF(VLOOKUP(TRM!A1594,'TRM - TBM Crosswalk'!$A$2:'TRM - TBM Crosswalk'!$I$1008,5,FALSE)=0,"",VLOOKUP(TRM!A1594,'TRM - TBM Crosswalk'!$A$2:'TRM - TBM Crosswalk'!$I$1008,5,FALSE))</f>
        <v>Storage</v>
      </c>
      <c r="H1618" t="str">
        <f>IF(VLOOKUP(TRM!A1594,'TRM - TBM Crosswalk'!$A$2:'TRM - TBM Crosswalk'!$I$1008,6,FALSE)=0,"",VLOOKUP(TRM!A1594,'TRM - TBM Crosswalk'!$A$2:'TRM - TBM Crosswalk'!$I$1008,6,FALSE))</f>
        <v/>
      </c>
      <c r="I1618" t="str">
        <f>IF(VLOOKUP(TRM!A1594,'TRM - TBM Crosswalk'!$A$2:'TRM - TBM Crosswalk'!$I$1008,7,FALSE)=0,"",VLOOKUP(TRM!A1594,'TRM - TBM Crosswalk'!$A$2:'TRM - TBM Crosswalk'!$I$1008,7,FALSE))</f>
        <v>Platform Services</v>
      </c>
      <c r="J1618" t="str">
        <f>IF(VLOOKUP(TRM!A1594,'TRM - TBM Crosswalk'!$A$2:'TRM - TBM Crosswalk'!$I$1008,8,FALSE)=0,"",VLOOKUP(TRM!A1594,'TRM - TBM Crosswalk'!$A$2:'TRM - TBM Crosswalk'!$I$1008,8,FALSE))</f>
        <v>Data Services</v>
      </c>
      <c r="K1618" t="str">
        <f>IF(VLOOKUP(TRM!A1594,'TRM - TBM Crosswalk'!$A$2:'TRM - TBM Crosswalk'!$I$1008,9,FALSE)=0,"",VLOOKUP(TRM!A1594,'TRM - TBM Crosswalk'!$A$2:'TRM - TBM Crosswalk'!$I$1008,9,FALSE))</f>
        <v>Data Management</v>
      </c>
    </row>
    <row r="1619" spans="1:11" x14ac:dyDescent="0.45">
      <c r="A1619" t="str">
        <f>TRM!A1612</f>
        <v>A02.021.236#</v>
      </c>
      <c r="B1619" t="str">
        <f>TRM!B1612</f>
        <v>Host Sync Software</v>
      </c>
      <c r="C1619" t="str">
        <f>TRM!C1612</f>
        <v>AddressBookSourceSync.app - 11.0</v>
      </c>
      <c r="D1619">
        <f>TRM!D1612</f>
        <v>0</v>
      </c>
      <c r="E1619" t="str">
        <f>IF(VLOOKUP(TRM!A1612,'TRM - TBM Crosswalk'!$A$2:'TRM - TBM Crosswalk'!$I$1008,3,FALSE)="N/A","TBD","")</f>
        <v/>
      </c>
      <c r="F1619" t="str">
        <f>IF(VLOOKUP(TRM!A1612,'TRM - TBM Crosswalk'!$A$2:'TRM - TBM Crosswalk'!$I$1008,4,FALSE)=0,"",VLOOKUP(TRM!A1612,'TRM - TBM Crosswalk'!$A$2:'TRM - TBM Crosswalk'!$I$1008,4,FALSE))</f>
        <v/>
      </c>
      <c r="G1619" t="str">
        <f>IF(VLOOKUP(TRM!A1612,'TRM - TBM Crosswalk'!$A$2:'TRM - TBM Crosswalk'!$I$1008,5,FALSE)=0,"",VLOOKUP(TRM!A1612,'TRM - TBM Crosswalk'!$A$2:'TRM - TBM Crosswalk'!$I$1008,5,FALSE))</f>
        <v/>
      </c>
      <c r="H1619" t="str">
        <f>IF(VLOOKUP(TRM!A1612,'TRM - TBM Crosswalk'!$A$2:'TRM - TBM Crosswalk'!$I$1008,6,FALSE)=0,"",VLOOKUP(TRM!A1612,'TRM - TBM Crosswalk'!$A$2:'TRM - TBM Crosswalk'!$I$1008,6,FALSE))</f>
        <v/>
      </c>
      <c r="I1619" t="str">
        <f>IF(VLOOKUP(TRM!A1612,'TRM - TBM Crosswalk'!$A$2:'TRM - TBM Crosswalk'!$I$1008,7,FALSE)=0,"",VLOOKUP(TRM!A1612,'TRM - TBM Crosswalk'!$A$2:'TRM - TBM Crosswalk'!$I$1008,7,FALSE))</f>
        <v>End User Services</v>
      </c>
      <c r="J1619" t="str">
        <f>IF(VLOOKUP(TRM!A1612,'TRM - TBM Crosswalk'!$A$2:'TRM - TBM Crosswalk'!$I$1008,8,FALSE)=0,"",VLOOKUP(TRM!A1612,'TRM - TBM Crosswalk'!$A$2:'TRM - TBM Crosswalk'!$I$1008,8,FALSE))</f>
        <v>Communication &amp; Collaboration</v>
      </c>
      <c r="K1619" t="str">
        <f>IF(VLOOKUP(TRM!A1612,'TRM - TBM Crosswalk'!$A$2:'TRM - TBM Crosswalk'!$I$1008,9,FALSE)=0,"",VLOOKUP(TRM!A1612,'TRM - TBM Crosswalk'!$A$2:'TRM - TBM Crosswalk'!$I$1008,9,FALSE))</f>
        <v>Communication</v>
      </c>
    </row>
    <row r="1620" spans="1:11" x14ac:dyDescent="0.45">
      <c r="A1620" t="str">
        <f>TRM!A1873</f>
        <v>A02.022.240</v>
      </c>
      <c r="B1620" t="str">
        <f>TRM!B1873</f>
        <v>Integrated Development Environment (IDE)#</v>
      </c>
      <c r="C1620" t="str">
        <f>TRM!C1873</f>
        <v>Microsoft Visual C++ 2008 Redistributable x86 | 9.0.30729</v>
      </c>
      <c r="D1620">
        <f>TRM!D1873</f>
        <v>0</v>
      </c>
      <c r="E1620" t="str">
        <f>IF(VLOOKUP(TRM!A1873,'TRM - TBM Crosswalk'!$A$2:'TRM - TBM Crosswalk'!$I$1008,3,FALSE)="N/A","TBD","")</f>
        <v/>
      </c>
      <c r="F1620" t="str">
        <f>IF(VLOOKUP(TRM!A1873,'TRM - TBM Crosswalk'!$A$2:'TRM - TBM Crosswalk'!$I$1008,4,FALSE)=0,"",VLOOKUP(TRM!A1873,'TRM - TBM Crosswalk'!$A$2:'TRM - TBM Crosswalk'!$I$1008,4,FALSE))</f>
        <v/>
      </c>
      <c r="G1620" t="str">
        <f>IF(VLOOKUP(TRM!A1873,'TRM - TBM Crosswalk'!$A$2:'TRM - TBM Crosswalk'!$I$1008,5,FALSE)=0,"",VLOOKUP(TRM!A1873,'TRM - TBM Crosswalk'!$A$2:'TRM - TBM Crosswalk'!$I$1008,5,FALSE))</f>
        <v>Application</v>
      </c>
      <c r="H1620" t="str">
        <f>IF(VLOOKUP(TRM!A1873,'TRM - TBM Crosswalk'!$A$2:'TRM - TBM Crosswalk'!$I$1008,6,FALSE)=0,"",VLOOKUP(TRM!A1873,'TRM - TBM Crosswalk'!$A$2:'TRM - TBM Crosswalk'!$I$1008,6,FALSE))</f>
        <v>Application Development</v>
      </c>
      <c r="I1620" t="str">
        <f>IF(VLOOKUP(TRM!A1873,'TRM - TBM Crosswalk'!$A$2:'TRM - TBM Crosswalk'!$I$1008,7,FALSE)=0,"",VLOOKUP(TRM!A1873,'TRM - TBM Crosswalk'!$A$2:'TRM - TBM Crosswalk'!$I$1008,7,FALSE))</f>
        <v/>
      </c>
      <c r="J1620" t="str">
        <f>IF(VLOOKUP(TRM!A1873,'TRM - TBM Crosswalk'!$A$2:'TRM - TBM Crosswalk'!$I$1008,8,FALSE)=0,"",VLOOKUP(TRM!A1873,'TRM - TBM Crosswalk'!$A$2:'TRM - TBM Crosswalk'!$I$1008,8,FALSE))</f>
        <v/>
      </c>
      <c r="K1620" t="str">
        <f>IF(VLOOKUP(TRM!A1873,'TRM - TBM Crosswalk'!$A$2:'TRM - TBM Crosswalk'!$I$1008,9,FALSE)=0,"",VLOOKUP(TRM!A1873,'TRM - TBM Crosswalk'!$A$2:'TRM - TBM Crosswalk'!$I$1008,9,FALSE))</f>
        <v/>
      </c>
    </row>
    <row r="1621" spans="1:11" x14ac:dyDescent="0.45">
      <c r="A1621" t="str">
        <f>TRM!A1874</f>
        <v>A02.022.240</v>
      </c>
      <c r="B1621" t="str">
        <f>TRM!B1874</f>
        <v>Integrated Development Environment (IDE)#</v>
      </c>
      <c r="C1621" t="str">
        <f>TRM!C1874</f>
        <v>Microsoft Visual C++ 2008 Redistributable x86 | 9.0.30729.4048</v>
      </c>
      <c r="D1621">
        <f>TRM!D1874</f>
        <v>0</v>
      </c>
      <c r="E1621" t="str">
        <f>IF(VLOOKUP(TRM!A1874,'TRM - TBM Crosswalk'!$A$2:'TRM - TBM Crosswalk'!$I$1008,3,FALSE)="N/A","TBD","")</f>
        <v/>
      </c>
      <c r="F1621" t="str">
        <f>IF(VLOOKUP(TRM!A1874,'TRM - TBM Crosswalk'!$A$2:'TRM - TBM Crosswalk'!$I$1008,4,FALSE)=0,"",VLOOKUP(TRM!A1874,'TRM - TBM Crosswalk'!$A$2:'TRM - TBM Crosswalk'!$I$1008,4,FALSE))</f>
        <v/>
      </c>
      <c r="G1621" t="str">
        <f>IF(VLOOKUP(TRM!A1874,'TRM - TBM Crosswalk'!$A$2:'TRM - TBM Crosswalk'!$I$1008,5,FALSE)=0,"",VLOOKUP(TRM!A1874,'TRM - TBM Crosswalk'!$A$2:'TRM - TBM Crosswalk'!$I$1008,5,FALSE))</f>
        <v>Application</v>
      </c>
      <c r="H1621" t="str">
        <f>IF(VLOOKUP(TRM!A1874,'TRM - TBM Crosswalk'!$A$2:'TRM - TBM Crosswalk'!$I$1008,6,FALSE)=0,"",VLOOKUP(TRM!A1874,'TRM - TBM Crosswalk'!$A$2:'TRM - TBM Crosswalk'!$I$1008,6,FALSE))</f>
        <v>Application Development</v>
      </c>
      <c r="I1621" t="str">
        <f>IF(VLOOKUP(TRM!A1874,'TRM - TBM Crosswalk'!$A$2:'TRM - TBM Crosswalk'!$I$1008,7,FALSE)=0,"",VLOOKUP(TRM!A1874,'TRM - TBM Crosswalk'!$A$2:'TRM - TBM Crosswalk'!$I$1008,7,FALSE))</f>
        <v/>
      </c>
      <c r="J1621" t="str">
        <f>IF(VLOOKUP(TRM!A1874,'TRM - TBM Crosswalk'!$A$2:'TRM - TBM Crosswalk'!$I$1008,8,FALSE)=0,"",VLOOKUP(TRM!A1874,'TRM - TBM Crosswalk'!$A$2:'TRM - TBM Crosswalk'!$I$1008,8,FALSE))</f>
        <v/>
      </c>
      <c r="K1621" t="str">
        <f>IF(VLOOKUP(TRM!A1874,'TRM - TBM Crosswalk'!$A$2:'TRM - TBM Crosswalk'!$I$1008,9,FALSE)=0,"",VLOOKUP(TRM!A1874,'TRM - TBM Crosswalk'!$A$2:'TRM - TBM Crosswalk'!$I$1008,9,FALSE))</f>
        <v/>
      </c>
    </row>
    <row r="1622" spans="1:11" x14ac:dyDescent="0.45">
      <c r="A1622" t="str">
        <f>TRM!A1875</f>
        <v>A02.022.240</v>
      </c>
      <c r="B1622" t="str">
        <f>TRM!B1875</f>
        <v>Integrated Development Environment (IDE)#</v>
      </c>
      <c r="C1622" t="str">
        <f>TRM!C1875</f>
        <v>Microsoft Visual C++ 2008 Redistributable x86 | 9.0.30729.4148</v>
      </c>
      <c r="D1622">
        <f>TRM!D1875</f>
        <v>0</v>
      </c>
      <c r="E1622" t="str">
        <f>IF(VLOOKUP(TRM!A1875,'TRM - TBM Crosswalk'!$A$2:'TRM - TBM Crosswalk'!$I$1008,3,FALSE)="N/A","TBD","")</f>
        <v/>
      </c>
      <c r="F1622" t="str">
        <f>IF(VLOOKUP(TRM!A1875,'TRM - TBM Crosswalk'!$A$2:'TRM - TBM Crosswalk'!$I$1008,4,FALSE)=0,"",VLOOKUP(TRM!A1875,'TRM - TBM Crosswalk'!$A$2:'TRM - TBM Crosswalk'!$I$1008,4,FALSE))</f>
        <v/>
      </c>
      <c r="G1622" t="str">
        <f>IF(VLOOKUP(TRM!A1875,'TRM - TBM Crosswalk'!$A$2:'TRM - TBM Crosswalk'!$I$1008,5,FALSE)=0,"",VLOOKUP(TRM!A1875,'TRM - TBM Crosswalk'!$A$2:'TRM - TBM Crosswalk'!$I$1008,5,FALSE))</f>
        <v>Application</v>
      </c>
      <c r="H1622" t="str">
        <f>IF(VLOOKUP(TRM!A1875,'TRM - TBM Crosswalk'!$A$2:'TRM - TBM Crosswalk'!$I$1008,6,FALSE)=0,"",VLOOKUP(TRM!A1875,'TRM - TBM Crosswalk'!$A$2:'TRM - TBM Crosswalk'!$I$1008,6,FALSE))</f>
        <v>Application Development</v>
      </c>
      <c r="I1622" t="str">
        <f>IF(VLOOKUP(TRM!A1875,'TRM - TBM Crosswalk'!$A$2:'TRM - TBM Crosswalk'!$I$1008,7,FALSE)=0,"",VLOOKUP(TRM!A1875,'TRM - TBM Crosswalk'!$A$2:'TRM - TBM Crosswalk'!$I$1008,7,FALSE))</f>
        <v/>
      </c>
      <c r="J1622" t="str">
        <f>IF(VLOOKUP(TRM!A1875,'TRM - TBM Crosswalk'!$A$2:'TRM - TBM Crosswalk'!$I$1008,8,FALSE)=0,"",VLOOKUP(TRM!A1875,'TRM - TBM Crosswalk'!$A$2:'TRM - TBM Crosswalk'!$I$1008,8,FALSE))</f>
        <v/>
      </c>
      <c r="K1622" t="str">
        <f>IF(VLOOKUP(TRM!A1875,'TRM - TBM Crosswalk'!$A$2:'TRM - TBM Crosswalk'!$I$1008,9,FALSE)=0,"",VLOOKUP(TRM!A1875,'TRM - TBM Crosswalk'!$A$2:'TRM - TBM Crosswalk'!$I$1008,9,FALSE))</f>
        <v/>
      </c>
    </row>
    <row r="1623" spans="1:11" x14ac:dyDescent="0.45">
      <c r="A1623" t="str">
        <f>TRM!A1918</f>
        <v>A02.022.240</v>
      </c>
      <c r="B1623" t="str">
        <f>TRM!B1918</f>
        <v>Integrated Development Environment (IDE)#</v>
      </c>
      <c r="C1623" t="str">
        <f>TRM!C1918</f>
        <v>Microsoft Visual C++ 2015 Redistributable (x86) - 14.0.23026 | 14.0.23026.0</v>
      </c>
      <c r="D1623">
        <f>TRM!D1918</f>
        <v>0</v>
      </c>
      <c r="E1623" t="str">
        <f>IF(VLOOKUP(TRM!A1918,'TRM - TBM Crosswalk'!$A$2:'TRM - TBM Crosswalk'!$I$1008,3,FALSE)="N/A","TBD","")</f>
        <v/>
      </c>
      <c r="F1623" t="str">
        <f>IF(VLOOKUP(TRM!A1918,'TRM - TBM Crosswalk'!$A$2:'TRM - TBM Crosswalk'!$I$1008,4,FALSE)=0,"",VLOOKUP(TRM!A1918,'TRM - TBM Crosswalk'!$A$2:'TRM - TBM Crosswalk'!$I$1008,4,FALSE))</f>
        <v/>
      </c>
      <c r="G1623" t="str">
        <f>IF(VLOOKUP(TRM!A1918,'TRM - TBM Crosswalk'!$A$2:'TRM - TBM Crosswalk'!$I$1008,5,FALSE)=0,"",VLOOKUP(TRM!A1918,'TRM - TBM Crosswalk'!$A$2:'TRM - TBM Crosswalk'!$I$1008,5,FALSE))</f>
        <v>Application</v>
      </c>
      <c r="H1623" t="str">
        <f>IF(VLOOKUP(TRM!A1918,'TRM - TBM Crosswalk'!$A$2:'TRM - TBM Crosswalk'!$I$1008,6,FALSE)=0,"",VLOOKUP(TRM!A1918,'TRM - TBM Crosswalk'!$A$2:'TRM - TBM Crosswalk'!$I$1008,6,FALSE))</f>
        <v>Application Development</v>
      </c>
      <c r="I1623" t="str">
        <f>IF(VLOOKUP(TRM!A1918,'TRM - TBM Crosswalk'!$A$2:'TRM - TBM Crosswalk'!$I$1008,7,FALSE)=0,"",VLOOKUP(TRM!A1918,'TRM - TBM Crosswalk'!$A$2:'TRM - TBM Crosswalk'!$I$1008,7,FALSE))</f>
        <v/>
      </c>
      <c r="J1623" t="str">
        <f>IF(VLOOKUP(TRM!A1918,'TRM - TBM Crosswalk'!$A$2:'TRM - TBM Crosswalk'!$I$1008,8,FALSE)=0,"",VLOOKUP(TRM!A1918,'TRM - TBM Crosswalk'!$A$2:'TRM - TBM Crosswalk'!$I$1008,8,FALSE))</f>
        <v/>
      </c>
      <c r="K1623" t="str">
        <f>IF(VLOOKUP(TRM!A1918,'TRM - TBM Crosswalk'!$A$2:'TRM - TBM Crosswalk'!$I$1008,9,FALSE)=0,"",VLOOKUP(TRM!A1918,'TRM - TBM Crosswalk'!$A$2:'TRM - TBM Crosswalk'!$I$1008,9,FALSE))</f>
        <v/>
      </c>
    </row>
    <row r="1624" spans="1:11" x14ac:dyDescent="0.45">
      <c r="A1624" t="str">
        <f>TRM!A2121</f>
        <v>A02.022.240</v>
      </c>
      <c r="B1624" t="str">
        <f>TRM!B2121</f>
        <v>Integrated Development Environment (IDE)#</v>
      </c>
      <c r="C1624" t="str">
        <f>TRM!C2121</f>
        <v>Python 2.7.14 (64-bit) | 2.7.14150</v>
      </c>
      <c r="D1624">
        <f>TRM!D2121</f>
        <v>0</v>
      </c>
      <c r="E1624" t="str">
        <f>IF(VLOOKUP(TRM!A2121,'TRM - TBM Crosswalk'!$A$2:'TRM - TBM Crosswalk'!$I$1008,3,FALSE)="N/A","TBD","")</f>
        <v/>
      </c>
      <c r="F1624" t="str">
        <f>IF(VLOOKUP(TRM!A2121,'TRM - TBM Crosswalk'!$A$2:'TRM - TBM Crosswalk'!$I$1008,4,FALSE)=0,"",VLOOKUP(TRM!A2121,'TRM - TBM Crosswalk'!$A$2:'TRM - TBM Crosswalk'!$I$1008,4,FALSE))</f>
        <v/>
      </c>
      <c r="G1624" t="str">
        <f>IF(VLOOKUP(TRM!A2121,'TRM - TBM Crosswalk'!$A$2:'TRM - TBM Crosswalk'!$I$1008,5,FALSE)=0,"",VLOOKUP(TRM!A2121,'TRM - TBM Crosswalk'!$A$2:'TRM - TBM Crosswalk'!$I$1008,5,FALSE))</f>
        <v>Application</v>
      </c>
      <c r="H1624" t="str">
        <f>IF(VLOOKUP(TRM!A2121,'TRM - TBM Crosswalk'!$A$2:'TRM - TBM Crosswalk'!$I$1008,6,FALSE)=0,"",VLOOKUP(TRM!A2121,'TRM - TBM Crosswalk'!$A$2:'TRM - TBM Crosswalk'!$I$1008,6,FALSE))</f>
        <v>Application Development</v>
      </c>
      <c r="I1624" t="str">
        <f>IF(VLOOKUP(TRM!A2121,'TRM - TBM Crosswalk'!$A$2:'TRM - TBM Crosswalk'!$I$1008,7,FALSE)=0,"",VLOOKUP(TRM!A2121,'TRM - TBM Crosswalk'!$A$2:'TRM - TBM Crosswalk'!$I$1008,7,FALSE))</f>
        <v/>
      </c>
      <c r="J1624" t="str">
        <f>IF(VLOOKUP(TRM!A2121,'TRM - TBM Crosswalk'!$A$2:'TRM - TBM Crosswalk'!$I$1008,8,FALSE)=0,"",VLOOKUP(TRM!A2121,'TRM - TBM Crosswalk'!$A$2:'TRM - TBM Crosswalk'!$I$1008,8,FALSE))</f>
        <v/>
      </c>
      <c r="K1624" t="str">
        <f>IF(VLOOKUP(TRM!A2121,'TRM - TBM Crosswalk'!$A$2:'TRM - TBM Crosswalk'!$I$1008,9,FALSE)=0,"",VLOOKUP(TRM!A2121,'TRM - TBM Crosswalk'!$A$2:'TRM - TBM Crosswalk'!$I$1008,9,FALSE))</f>
        <v/>
      </c>
    </row>
    <row r="1625" spans="1:11" x14ac:dyDescent="0.45">
      <c r="A1625" t="str">
        <f>TRM!A2122</f>
        <v>A02.022.240</v>
      </c>
      <c r="B1625" t="str">
        <f>TRM!B2122</f>
        <v>Integrated Development Environment (IDE)#</v>
      </c>
      <c r="C1625" t="str">
        <f>TRM!C2122</f>
        <v>Python 2.7.14 (Anaconda2  64-bit) | 5.1.0</v>
      </c>
      <c r="D1625">
        <f>TRM!D2122</f>
        <v>0</v>
      </c>
      <c r="E1625" t="str">
        <f>IF(VLOOKUP(TRM!A2122,'TRM - TBM Crosswalk'!$A$2:'TRM - TBM Crosswalk'!$I$1008,3,FALSE)="N/A","TBD","")</f>
        <v/>
      </c>
      <c r="F1625" t="str">
        <f>IF(VLOOKUP(TRM!A2122,'TRM - TBM Crosswalk'!$A$2:'TRM - TBM Crosswalk'!$I$1008,4,FALSE)=0,"",VLOOKUP(TRM!A2122,'TRM - TBM Crosswalk'!$A$2:'TRM - TBM Crosswalk'!$I$1008,4,FALSE))</f>
        <v/>
      </c>
      <c r="G1625" t="str">
        <f>IF(VLOOKUP(TRM!A2122,'TRM - TBM Crosswalk'!$A$2:'TRM - TBM Crosswalk'!$I$1008,5,FALSE)=0,"",VLOOKUP(TRM!A2122,'TRM - TBM Crosswalk'!$A$2:'TRM - TBM Crosswalk'!$I$1008,5,FALSE))</f>
        <v>Application</v>
      </c>
      <c r="H1625" t="str">
        <f>IF(VLOOKUP(TRM!A2122,'TRM - TBM Crosswalk'!$A$2:'TRM - TBM Crosswalk'!$I$1008,6,FALSE)=0,"",VLOOKUP(TRM!A2122,'TRM - TBM Crosswalk'!$A$2:'TRM - TBM Crosswalk'!$I$1008,6,FALSE))</f>
        <v>Application Development</v>
      </c>
      <c r="I1625" t="str">
        <f>IF(VLOOKUP(TRM!A2122,'TRM - TBM Crosswalk'!$A$2:'TRM - TBM Crosswalk'!$I$1008,7,FALSE)=0,"",VLOOKUP(TRM!A2122,'TRM - TBM Crosswalk'!$A$2:'TRM - TBM Crosswalk'!$I$1008,7,FALSE))</f>
        <v/>
      </c>
      <c r="J1625" t="str">
        <f>IF(VLOOKUP(TRM!A2122,'TRM - TBM Crosswalk'!$A$2:'TRM - TBM Crosswalk'!$I$1008,8,FALSE)=0,"",VLOOKUP(TRM!A2122,'TRM - TBM Crosswalk'!$A$2:'TRM - TBM Crosswalk'!$I$1008,8,FALSE))</f>
        <v/>
      </c>
      <c r="K1625" t="str">
        <f>IF(VLOOKUP(TRM!A2122,'TRM - TBM Crosswalk'!$A$2:'TRM - TBM Crosswalk'!$I$1008,9,FALSE)=0,"",VLOOKUP(TRM!A2122,'TRM - TBM Crosswalk'!$A$2:'TRM - TBM Crosswalk'!$I$1008,9,FALSE))</f>
        <v/>
      </c>
    </row>
    <row r="1626" spans="1:11" x14ac:dyDescent="0.45">
      <c r="A1626" t="str">
        <f>TRM!A2183</f>
        <v>A02.022.240</v>
      </c>
      <c r="B1626" t="str">
        <f>TRM!B2183</f>
        <v>Integrated Development Environment (IDE)#</v>
      </c>
      <c r="C1626" t="str">
        <f>TRM!C2183</f>
        <v>RStudio | 1.2.5033</v>
      </c>
      <c r="D1626">
        <f>TRM!D2183</f>
        <v>0</v>
      </c>
      <c r="E1626" t="str">
        <f>IF(VLOOKUP(TRM!A2183,'TRM - TBM Crosswalk'!$A$2:'TRM - TBM Crosswalk'!$I$1008,3,FALSE)="N/A","TBD","")</f>
        <v/>
      </c>
      <c r="F1626" t="str">
        <f>IF(VLOOKUP(TRM!A2183,'TRM - TBM Crosswalk'!$A$2:'TRM - TBM Crosswalk'!$I$1008,4,FALSE)=0,"",VLOOKUP(TRM!A2183,'TRM - TBM Crosswalk'!$A$2:'TRM - TBM Crosswalk'!$I$1008,4,FALSE))</f>
        <v/>
      </c>
      <c r="G1626" t="str">
        <f>IF(VLOOKUP(TRM!A2183,'TRM - TBM Crosswalk'!$A$2:'TRM - TBM Crosswalk'!$I$1008,5,FALSE)=0,"",VLOOKUP(TRM!A2183,'TRM - TBM Crosswalk'!$A$2:'TRM - TBM Crosswalk'!$I$1008,5,FALSE))</f>
        <v>Application</v>
      </c>
      <c r="H1626" t="str">
        <f>IF(VLOOKUP(TRM!A2183,'TRM - TBM Crosswalk'!$A$2:'TRM - TBM Crosswalk'!$I$1008,6,FALSE)=0,"",VLOOKUP(TRM!A2183,'TRM - TBM Crosswalk'!$A$2:'TRM - TBM Crosswalk'!$I$1008,6,FALSE))</f>
        <v>Application Development</v>
      </c>
      <c r="I1626" t="str">
        <f>IF(VLOOKUP(TRM!A2183,'TRM - TBM Crosswalk'!$A$2:'TRM - TBM Crosswalk'!$I$1008,7,FALSE)=0,"",VLOOKUP(TRM!A2183,'TRM - TBM Crosswalk'!$A$2:'TRM - TBM Crosswalk'!$I$1008,7,FALSE))</f>
        <v/>
      </c>
      <c r="J1626" t="str">
        <f>IF(VLOOKUP(TRM!A2183,'TRM - TBM Crosswalk'!$A$2:'TRM - TBM Crosswalk'!$I$1008,8,FALSE)=0,"",VLOOKUP(TRM!A2183,'TRM - TBM Crosswalk'!$A$2:'TRM - TBM Crosswalk'!$I$1008,8,FALSE))</f>
        <v/>
      </c>
      <c r="K1626" t="str">
        <f>IF(VLOOKUP(TRM!A2183,'TRM - TBM Crosswalk'!$A$2:'TRM - TBM Crosswalk'!$I$1008,9,FALSE)=0,"",VLOOKUP(TRM!A2183,'TRM - TBM Crosswalk'!$A$2:'TRM - TBM Crosswalk'!$I$1008,9,FALSE))</f>
        <v/>
      </c>
    </row>
    <row r="1627" spans="1:11" x14ac:dyDescent="0.45">
      <c r="A1627" t="str">
        <f>TRM!A2184</f>
        <v>A02.022.240</v>
      </c>
      <c r="B1627" t="str">
        <f>TRM!B2184</f>
        <v>Integrated Development Environment (IDE)#</v>
      </c>
      <c r="C1627" t="str">
        <f>TRM!C2184</f>
        <v>Ruby -x64 with MSYS2 | 2.4.4-2</v>
      </c>
      <c r="D1627">
        <f>TRM!D2184</f>
        <v>0</v>
      </c>
      <c r="E1627" t="str">
        <f>IF(VLOOKUP(TRM!A2184,'TRM - TBM Crosswalk'!$A$2:'TRM - TBM Crosswalk'!$I$1008,3,FALSE)="N/A","TBD","")</f>
        <v/>
      </c>
      <c r="F1627" t="str">
        <f>IF(VLOOKUP(TRM!A2184,'TRM - TBM Crosswalk'!$A$2:'TRM - TBM Crosswalk'!$I$1008,4,FALSE)=0,"",VLOOKUP(TRM!A2184,'TRM - TBM Crosswalk'!$A$2:'TRM - TBM Crosswalk'!$I$1008,4,FALSE))</f>
        <v/>
      </c>
      <c r="G1627" t="str">
        <f>IF(VLOOKUP(TRM!A2184,'TRM - TBM Crosswalk'!$A$2:'TRM - TBM Crosswalk'!$I$1008,5,FALSE)=0,"",VLOOKUP(TRM!A2184,'TRM - TBM Crosswalk'!$A$2:'TRM - TBM Crosswalk'!$I$1008,5,FALSE))</f>
        <v>Application</v>
      </c>
      <c r="H1627" t="str">
        <f>IF(VLOOKUP(TRM!A2184,'TRM - TBM Crosswalk'!$A$2:'TRM - TBM Crosswalk'!$I$1008,6,FALSE)=0,"",VLOOKUP(TRM!A2184,'TRM - TBM Crosswalk'!$A$2:'TRM - TBM Crosswalk'!$I$1008,6,FALSE))</f>
        <v>Application Development</v>
      </c>
      <c r="I1627" t="str">
        <f>IF(VLOOKUP(TRM!A2184,'TRM - TBM Crosswalk'!$A$2:'TRM - TBM Crosswalk'!$I$1008,7,FALSE)=0,"",VLOOKUP(TRM!A2184,'TRM - TBM Crosswalk'!$A$2:'TRM - TBM Crosswalk'!$I$1008,7,FALSE))</f>
        <v/>
      </c>
      <c r="J1627" t="str">
        <f>IF(VLOOKUP(TRM!A2184,'TRM - TBM Crosswalk'!$A$2:'TRM - TBM Crosswalk'!$I$1008,8,FALSE)=0,"",VLOOKUP(TRM!A2184,'TRM - TBM Crosswalk'!$A$2:'TRM - TBM Crosswalk'!$I$1008,8,FALSE))</f>
        <v/>
      </c>
      <c r="K1627" t="str">
        <f>IF(VLOOKUP(TRM!A2184,'TRM - TBM Crosswalk'!$A$2:'TRM - TBM Crosswalk'!$I$1008,9,FALSE)=0,"",VLOOKUP(TRM!A2184,'TRM - TBM Crosswalk'!$A$2:'TRM - TBM Crosswalk'!$I$1008,9,FALSE))</f>
        <v/>
      </c>
    </row>
    <row r="1628" spans="1:11" x14ac:dyDescent="0.45">
      <c r="A1628" t="str">
        <f>TRM!A2185</f>
        <v>A02.022.240</v>
      </c>
      <c r="B1628" t="str">
        <f>TRM!B2185</f>
        <v>Integrated Development Environment (IDE)#</v>
      </c>
      <c r="C1628" t="str">
        <f>TRM!C2185</f>
        <v>Ruby -x64 with MSYS2 | 2.5.1-2</v>
      </c>
      <c r="D1628">
        <f>TRM!D2185</f>
        <v>0</v>
      </c>
      <c r="E1628" t="str">
        <f>IF(VLOOKUP(TRM!A2185,'TRM - TBM Crosswalk'!$A$2:'TRM - TBM Crosswalk'!$I$1008,3,FALSE)="N/A","TBD","")</f>
        <v/>
      </c>
      <c r="F1628" t="str">
        <f>IF(VLOOKUP(TRM!A2185,'TRM - TBM Crosswalk'!$A$2:'TRM - TBM Crosswalk'!$I$1008,4,FALSE)=0,"",VLOOKUP(TRM!A2185,'TRM - TBM Crosswalk'!$A$2:'TRM - TBM Crosswalk'!$I$1008,4,FALSE))</f>
        <v/>
      </c>
      <c r="G1628" t="str">
        <f>IF(VLOOKUP(TRM!A2185,'TRM - TBM Crosswalk'!$A$2:'TRM - TBM Crosswalk'!$I$1008,5,FALSE)=0,"",VLOOKUP(TRM!A2185,'TRM - TBM Crosswalk'!$A$2:'TRM - TBM Crosswalk'!$I$1008,5,FALSE))</f>
        <v>Application</v>
      </c>
      <c r="H1628" t="str">
        <f>IF(VLOOKUP(TRM!A2185,'TRM - TBM Crosswalk'!$A$2:'TRM - TBM Crosswalk'!$I$1008,6,FALSE)=0,"",VLOOKUP(TRM!A2185,'TRM - TBM Crosswalk'!$A$2:'TRM - TBM Crosswalk'!$I$1008,6,FALSE))</f>
        <v>Application Development</v>
      </c>
      <c r="I1628" t="str">
        <f>IF(VLOOKUP(TRM!A2185,'TRM - TBM Crosswalk'!$A$2:'TRM - TBM Crosswalk'!$I$1008,7,FALSE)=0,"",VLOOKUP(TRM!A2185,'TRM - TBM Crosswalk'!$A$2:'TRM - TBM Crosswalk'!$I$1008,7,FALSE))</f>
        <v/>
      </c>
      <c r="J1628" t="str">
        <f>IF(VLOOKUP(TRM!A2185,'TRM - TBM Crosswalk'!$A$2:'TRM - TBM Crosswalk'!$I$1008,8,FALSE)=0,"",VLOOKUP(TRM!A2185,'TRM - TBM Crosswalk'!$A$2:'TRM - TBM Crosswalk'!$I$1008,8,FALSE))</f>
        <v/>
      </c>
      <c r="K1628" t="str">
        <f>IF(VLOOKUP(TRM!A2185,'TRM - TBM Crosswalk'!$A$2:'TRM - TBM Crosswalk'!$I$1008,9,FALSE)=0,"",VLOOKUP(TRM!A2185,'TRM - TBM Crosswalk'!$A$2:'TRM - TBM Crosswalk'!$I$1008,9,FALSE))</f>
        <v/>
      </c>
    </row>
    <row r="1629" spans="1:11" x14ac:dyDescent="0.45">
      <c r="A1629" t="str">
        <f>TRM!A2186</f>
        <v>A02.022.240</v>
      </c>
      <c r="B1629" t="str">
        <f>TRM!B2186</f>
        <v>Integrated Development Environment (IDE)#</v>
      </c>
      <c r="C1629" t="str">
        <f>TRM!C2186</f>
        <v>Timelapse Viewer Plus R version | 1.0</v>
      </c>
      <c r="D1629">
        <f>TRM!D2186</f>
        <v>0</v>
      </c>
      <c r="E1629" t="str">
        <f>IF(VLOOKUP(TRM!A2186,'TRM - TBM Crosswalk'!$A$2:'TRM - TBM Crosswalk'!$I$1008,3,FALSE)="N/A","TBD","")</f>
        <v/>
      </c>
      <c r="F1629" t="str">
        <f>IF(VLOOKUP(TRM!A2186,'TRM - TBM Crosswalk'!$A$2:'TRM - TBM Crosswalk'!$I$1008,4,FALSE)=0,"",VLOOKUP(TRM!A2186,'TRM - TBM Crosswalk'!$A$2:'TRM - TBM Crosswalk'!$I$1008,4,FALSE))</f>
        <v/>
      </c>
      <c r="G1629" t="str">
        <f>IF(VLOOKUP(TRM!A2186,'TRM - TBM Crosswalk'!$A$2:'TRM - TBM Crosswalk'!$I$1008,5,FALSE)=0,"",VLOOKUP(TRM!A2186,'TRM - TBM Crosswalk'!$A$2:'TRM - TBM Crosswalk'!$I$1008,5,FALSE))</f>
        <v>Application</v>
      </c>
      <c r="H1629" t="str">
        <f>IF(VLOOKUP(TRM!A2186,'TRM - TBM Crosswalk'!$A$2:'TRM - TBM Crosswalk'!$I$1008,6,FALSE)=0,"",VLOOKUP(TRM!A2186,'TRM - TBM Crosswalk'!$A$2:'TRM - TBM Crosswalk'!$I$1008,6,FALSE))</f>
        <v>Application Development</v>
      </c>
      <c r="I1629" t="str">
        <f>IF(VLOOKUP(TRM!A2186,'TRM - TBM Crosswalk'!$A$2:'TRM - TBM Crosswalk'!$I$1008,7,FALSE)=0,"",VLOOKUP(TRM!A2186,'TRM - TBM Crosswalk'!$A$2:'TRM - TBM Crosswalk'!$I$1008,7,FALSE))</f>
        <v/>
      </c>
      <c r="J1629" t="str">
        <f>IF(VLOOKUP(TRM!A2186,'TRM - TBM Crosswalk'!$A$2:'TRM - TBM Crosswalk'!$I$1008,8,FALSE)=0,"",VLOOKUP(TRM!A2186,'TRM - TBM Crosswalk'!$A$2:'TRM - TBM Crosswalk'!$I$1008,8,FALSE))</f>
        <v/>
      </c>
      <c r="K1629" t="str">
        <f>IF(VLOOKUP(TRM!A2186,'TRM - TBM Crosswalk'!$A$2:'TRM - TBM Crosswalk'!$I$1008,9,FALSE)=0,"",VLOOKUP(TRM!A2186,'TRM - TBM Crosswalk'!$A$2:'TRM - TBM Crosswalk'!$I$1008,9,FALSE))</f>
        <v/>
      </c>
    </row>
    <row r="1630" spans="1:11" x14ac:dyDescent="0.45">
      <c r="A1630" t="str">
        <f>TRM!A2190</f>
        <v>A02.022.240</v>
      </c>
      <c r="B1630" t="str">
        <f>TRM!B2190</f>
        <v>Integrated Development Environment (IDE)#</v>
      </c>
      <c r="C1630" t="str">
        <f>TRM!C2190</f>
        <v>Visual Basic 6.0 Runtime Extended Components | 6.1.98.16</v>
      </c>
      <c r="D1630">
        <f>TRM!D2190</f>
        <v>0</v>
      </c>
      <c r="E1630" t="str">
        <f>IF(VLOOKUP(TRM!A2190,'TRM - TBM Crosswalk'!$A$2:'TRM - TBM Crosswalk'!$I$1008,3,FALSE)="N/A","TBD","")</f>
        <v/>
      </c>
      <c r="F1630" t="str">
        <f>IF(VLOOKUP(TRM!A2190,'TRM - TBM Crosswalk'!$A$2:'TRM - TBM Crosswalk'!$I$1008,4,FALSE)=0,"",VLOOKUP(TRM!A2190,'TRM - TBM Crosswalk'!$A$2:'TRM - TBM Crosswalk'!$I$1008,4,FALSE))</f>
        <v/>
      </c>
      <c r="G1630" t="str">
        <f>IF(VLOOKUP(TRM!A2190,'TRM - TBM Crosswalk'!$A$2:'TRM - TBM Crosswalk'!$I$1008,5,FALSE)=0,"",VLOOKUP(TRM!A2190,'TRM - TBM Crosswalk'!$A$2:'TRM - TBM Crosswalk'!$I$1008,5,FALSE))</f>
        <v>Application</v>
      </c>
      <c r="H1630" t="str">
        <f>IF(VLOOKUP(TRM!A2190,'TRM - TBM Crosswalk'!$A$2:'TRM - TBM Crosswalk'!$I$1008,6,FALSE)=0,"",VLOOKUP(TRM!A2190,'TRM - TBM Crosswalk'!$A$2:'TRM - TBM Crosswalk'!$I$1008,6,FALSE))</f>
        <v>Application Development</v>
      </c>
      <c r="I1630" t="str">
        <f>IF(VLOOKUP(TRM!A2190,'TRM - TBM Crosswalk'!$A$2:'TRM - TBM Crosswalk'!$I$1008,7,FALSE)=0,"",VLOOKUP(TRM!A2190,'TRM - TBM Crosswalk'!$A$2:'TRM - TBM Crosswalk'!$I$1008,7,FALSE))</f>
        <v/>
      </c>
      <c r="J1630" t="str">
        <f>IF(VLOOKUP(TRM!A2190,'TRM - TBM Crosswalk'!$A$2:'TRM - TBM Crosswalk'!$I$1008,8,FALSE)=0,"",VLOOKUP(TRM!A2190,'TRM - TBM Crosswalk'!$A$2:'TRM - TBM Crosswalk'!$I$1008,8,FALSE))</f>
        <v/>
      </c>
      <c r="K1630" t="str">
        <f>IF(VLOOKUP(TRM!A2190,'TRM - TBM Crosswalk'!$A$2:'TRM - TBM Crosswalk'!$I$1008,9,FALSE)=0,"",VLOOKUP(TRM!A2190,'TRM - TBM Crosswalk'!$A$2:'TRM - TBM Crosswalk'!$I$1008,9,FALSE))</f>
        <v/>
      </c>
    </row>
    <row r="1631" spans="1:11" x14ac:dyDescent="0.45">
      <c r="A1631" t="str">
        <f>TRM!A3010</f>
        <v>A02.023.260</v>
      </c>
      <c r="B1631" t="str">
        <f>TRM!B3010</f>
        <v>Document Imaging and OCR</v>
      </c>
      <c r="C1631" t="str">
        <f>TRM!C3010</f>
        <v>Panasonic Document Scanner TWAIN Driver | 16.1</v>
      </c>
      <c r="D1631">
        <f>TRM!D3010</f>
        <v>0</v>
      </c>
      <c r="E1631" t="str">
        <f>IF(VLOOKUP(TRM!A3010,'TRM - TBM Crosswalk'!$A$2:'TRM - TBM Crosswalk'!$I$1008,3,FALSE)="N/A","TBD","")</f>
        <v/>
      </c>
      <c r="F1631" t="str">
        <f>IF(VLOOKUP(TRM!A3010,'TRM - TBM Crosswalk'!$A$2:'TRM - TBM Crosswalk'!$I$1008,4,FALSE)=0,"",VLOOKUP(TRM!A3010,'TRM - TBM Crosswalk'!$A$2:'TRM - TBM Crosswalk'!$I$1008,4,FALSE))</f>
        <v/>
      </c>
      <c r="G1631" t="str">
        <f>IF(VLOOKUP(TRM!A3010,'TRM - TBM Crosswalk'!$A$2:'TRM - TBM Crosswalk'!$I$1008,5,FALSE)=0,"",VLOOKUP(TRM!A3010,'TRM - TBM Crosswalk'!$A$2:'TRM - TBM Crosswalk'!$I$1008,5,FALSE))</f>
        <v/>
      </c>
      <c r="H1631" t="str">
        <f>IF(VLOOKUP(TRM!A3010,'TRM - TBM Crosswalk'!$A$2:'TRM - TBM Crosswalk'!$I$1008,6,FALSE)=0,"",VLOOKUP(TRM!A3010,'TRM - TBM Crosswalk'!$A$2:'TRM - TBM Crosswalk'!$I$1008,6,FALSE))</f>
        <v/>
      </c>
      <c r="I1631" t="str">
        <f>IF(VLOOKUP(TRM!A3010,'TRM - TBM Crosswalk'!$A$2:'TRM - TBM Crosswalk'!$I$1008,7,FALSE)=0,"",VLOOKUP(TRM!A3010,'TRM - TBM Crosswalk'!$A$2:'TRM - TBM Crosswalk'!$I$1008,7,FALSE))</f>
        <v>Platform Services</v>
      </c>
      <c r="J1631" t="str">
        <f>IF(VLOOKUP(TRM!A3010,'TRM - TBM Crosswalk'!$A$2:'TRM - TBM Crosswalk'!$I$1008,8,FALSE)=0,"",VLOOKUP(TRM!A3010,'TRM - TBM Crosswalk'!$A$2:'TRM - TBM Crosswalk'!$I$1008,8,FALSE))</f>
        <v>Applications Services</v>
      </c>
      <c r="K1631" t="str">
        <f>IF(VLOOKUP(TRM!A3010,'TRM - TBM Crosswalk'!$A$2:'TRM - TBM Crosswalk'!$I$1008,9,FALSE)=0,"",VLOOKUP(TRM!A3010,'TRM - TBM Crosswalk'!$A$2:'TRM - TBM Crosswalk'!$I$1008,9,FALSE))</f>
        <v>Content Management</v>
      </c>
    </row>
    <row r="1632" spans="1:11" x14ac:dyDescent="0.45">
      <c r="A1632" t="str">
        <f>TRM!A3508</f>
        <v>A02.024.385</v>
      </c>
      <c r="B1632" t="str">
        <f>TRM!B3508</f>
        <v>Geospatial Data Analysis</v>
      </c>
      <c r="C1632" t="str">
        <f>TRM!C3508</f>
        <v>ArcGIS Web Adaptor (IIS) 10.6.1 - nmarcgistokenauth (443) | 10.6.9270</v>
      </c>
      <c r="D1632">
        <f>TRM!D3508</f>
        <v>0</v>
      </c>
      <c r="E1632" t="str">
        <f>IF(VLOOKUP(TRM!A3508,'TRM - TBM Crosswalk'!$A$2:'TRM - TBM Crosswalk'!$I$1008,3,FALSE)="N/A","TBD","")</f>
        <v>TBD</v>
      </c>
      <c r="F1632" t="str">
        <f>IF(VLOOKUP(TRM!A3508,'TRM - TBM Crosswalk'!$A$2:'TRM - TBM Crosswalk'!$I$1008,4,FALSE)=0,"",VLOOKUP(TRM!A3508,'TRM - TBM Crosswalk'!$A$2:'TRM - TBM Crosswalk'!$I$1008,4,FALSE))</f>
        <v/>
      </c>
      <c r="G1632" t="str">
        <f>IF(VLOOKUP(TRM!A3508,'TRM - TBM Crosswalk'!$A$2:'TRM - TBM Crosswalk'!$I$1008,5,FALSE)=0,"",VLOOKUP(TRM!A3508,'TRM - TBM Crosswalk'!$A$2:'TRM - TBM Crosswalk'!$I$1008,5,FALSE))</f>
        <v/>
      </c>
      <c r="H1632" t="str">
        <f>IF(VLOOKUP(TRM!A3508,'TRM - TBM Crosswalk'!$A$2:'TRM - TBM Crosswalk'!$I$1008,6,FALSE)=0,"",VLOOKUP(TRM!A3508,'TRM - TBM Crosswalk'!$A$2:'TRM - TBM Crosswalk'!$I$1008,6,FALSE))</f>
        <v/>
      </c>
      <c r="I1632" t="str">
        <f>IF(VLOOKUP(TRM!A3508,'TRM - TBM Crosswalk'!$A$2:'TRM - TBM Crosswalk'!$I$1008,7,FALSE)=0,"",VLOOKUP(TRM!A3508,'TRM - TBM Crosswalk'!$A$2:'TRM - TBM Crosswalk'!$I$1008,7,FALSE))</f>
        <v/>
      </c>
      <c r="J1632" t="str">
        <f>IF(VLOOKUP(TRM!A3508,'TRM - TBM Crosswalk'!$A$2:'TRM - TBM Crosswalk'!$I$1008,8,FALSE)=0,"",VLOOKUP(TRM!A3508,'TRM - TBM Crosswalk'!$A$2:'TRM - TBM Crosswalk'!$I$1008,8,FALSE))</f>
        <v/>
      </c>
      <c r="K1632" t="str">
        <f>IF(VLOOKUP(TRM!A3508,'TRM - TBM Crosswalk'!$A$2:'TRM - TBM Crosswalk'!$I$1008,9,FALSE)=0,"",VLOOKUP(TRM!A3508,'TRM - TBM Crosswalk'!$A$2:'TRM - TBM Crosswalk'!$I$1008,9,FALSE))</f>
        <v/>
      </c>
    </row>
    <row r="1633" spans="1:11" x14ac:dyDescent="0.45">
      <c r="A1633" t="str">
        <f>TRM!A3509</f>
        <v>A02.024.385</v>
      </c>
      <c r="B1633" t="str">
        <f>TRM!B3509</f>
        <v>Geospatial Data Analysis</v>
      </c>
      <c r="C1633" t="str">
        <f>TRM!C3509</f>
        <v>ArcGIS Web Adaptor (IIS) 10.6.1 - nmarcgistokenpub (443) | 10.6.9270</v>
      </c>
      <c r="D1633">
        <f>TRM!D3509</f>
        <v>0</v>
      </c>
      <c r="E1633" t="str">
        <f>IF(VLOOKUP(TRM!A3509,'TRM - TBM Crosswalk'!$A$2:'TRM - TBM Crosswalk'!$I$1008,3,FALSE)="N/A","TBD","")</f>
        <v>TBD</v>
      </c>
      <c r="F1633" t="str">
        <f>IF(VLOOKUP(TRM!A3509,'TRM - TBM Crosswalk'!$A$2:'TRM - TBM Crosswalk'!$I$1008,4,FALSE)=0,"",VLOOKUP(TRM!A3509,'TRM - TBM Crosswalk'!$A$2:'TRM - TBM Crosswalk'!$I$1008,4,FALSE))</f>
        <v/>
      </c>
      <c r="G1633" t="str">
        <f>IF(VLOOKUP(TRM!A3509,'TRM - TBM Crosswalk'!$A$2:'TRM - TBM Crosswalk'!$I$1008,5,FALSE)=0,"",VLOOKUP(TRM!A3509,'TRM - TBM Crosswalk'!$A$2:'TRM - TBM Crosswalk'!$I$1008,5,FALSE))</f>
        <v/>
      </c>
      <c r="H1633" t="str">
        <f>IF(VLOOKUP(TRM!A3509,'TRM - TBM Crosswalk'!$A$2:'TRM - TBM Crosswalk'!$I$1008,6,FALSE)=0,"",VLOOKUP(TRM!A3509,'TRM - TBM Crosswalk'!$A$2:'TRM - TBM Crosswalk'!$I$1008,6,FALSE))</f>
        <v/>
      </c>
      <c r="I1633" t="str">
        <f>IF(VLOOKUP(TRM!A3509,'TRM - TBM Crosswalk'!$A$2:'TRM - TBM Crosswalk'!$I$1008,7,FALSE)=0,"",VLOOKUP(TRM!A3509,'TRM - TBM Crosswalk'!$A$2:'TRM - TBM Crosswalk'!$I$1008,7,FALSE))</f>
        <v/>
      </c>
      <c r="J1633" t="str">
        <f>IF(VLOOKUP(TRM!A3509,'TRM - TBM Crosswalk'!$A$2:'TRM - TBM Crosswalk'!$I$1008,8,FALSE)=0,"",VLOOKUP(TRM!A3509,'TRM - TBM Crosswalk'!$A$2:'TRM - TBM Crosswalk'!$I$1008,8,FALSE))</f>
        <v/>
      </c>
      <c r="K1633" t="str">
        <f>IF(VLOOKUP(TRM!A3509,'TRM - TBM Crosswalk'!$A$2:'TRM - TBM Crosswalk'!$I$1008,9,FALSE)=0,"",VLOOKUP(TRM!A3509,'TRM - TBM Crosswalk'!$A$2:'TRM - TBM Crosswalk'!$I$1008,9,FALSE))</f>
        <v/>
      </c>
    </row>
    <row r="1634" spans="1:11" x14ac:dyDescent="0.45">
      <c r="A1634" t="str">
        <f>TRM!A3510</f>
        <v>A02.024.385</v>
      </c>
      <c r="B1634" t="str">
        <f>TRM!B3510</f>
        <v>Geospatial Data Analysis</v>
      </c>
      <c r="C1634" t="str">
        <f>TRM!C3510</f>
        <v>ArcGIS Web Adaptor (IIS) 10.6.1 - nosarcgis (443) | 10.6.9270</v>
      </c>
      <c r="D1634">
        <f>TRM!D3510</f>
        <v>0</v>
      </c>
      <c r="E1634" t="str">
        <f>IF(VLOOKUP(TRM!A3510,'TRM - TBM Crosswalk'!$A$2:'TRM - TBM Crosswalk'!$I$1008,3,FALSE)="N/A","TBD","")</f>
        <v>TBD</v>
      </c>
      <c r="F1634" t="str">
        <f>IF(VLOOKUP(TRM!A3510,'TRM - TBM Crosswalk'!$A$2:'TRM - TBM Crosswalk'!$I$1008,4,FALSE)=0,"",VLOOKUP(TRM!A3510,'TRM - TBM Crosswalk'!$A$2:'TRM - TBM Crosswalk'!$I$1008,4,FALSE))</f>
        <v/>
      </c>
      <c r="G1634" t="str">
        <f>IF(VLOOKUP(TRM!A3510,'TRM - TBM Crosswalk'!$A$2:'TRM - TBM Crosswalk'!$I$1008,5,FALSE)=0,"",VLOOKUP(TRM!A3510,'TRM - TBM Crosswalk'!$A$2:'TRM - TBM Crosswalk'!$I$1008,5,FALSE))</f>
        <v/>
      </c>
      <c r="H1634" t="str">
        <f>IF(VLOOKUP(TRM!A3510,'TRM - TBM Crosswalk'!$A$2:'TRM - TBM Crosswalk'!$I$1008,6,FALSE)=0,"",VLOOKUP(TRM!A3510,'TRM - TBM Crosswalk'!$A$2:'TRM - TBM Crosswalk'!$I$1008,6,FALSE))</f>
        <v/>
      </c>
      <c r="I1634" t="str">
        <f>IF(VLOOKUP(TRM!A3510,'TRM - TBM Crosswalk'!$A$2:'TRM - TBM Crosswalk'!$I$1008,7,FALSE)=0,"",VLOOKUP(TRM!A3510,'TRM - TBM Crosswalk'!$A$2:'TRM - TBM Crosswalk'!$I$1008,7,FALSE))</f>
        <v/>
      </c>
      <c r="J1634" t="str">
        <f>IF(VLOOKUP(TRM!A3510,'TRM - TBM Crosswalk'!$A$2:'TRM - TBM Crosswalk'!$I$1008,8,FALSE)=0,"",VLOOKUP(TRM!A3510,'TRM - TBM Crosswalk'!$A$2:'TRM - TBM Crosswalk'!$I$1008,8,FALSE))</f>
        <v/>
      </c>
      <c r="K1634" t="str">
        <f>IF(VLOOKUP(TRM!A3510,'TRM - TBM Crosswalk'!$A$2:'TRM - TBM Crosswalk'!$I$1008,9,FALSE)=0,"",VLOOKUP(TRM!A3510,'TRM - TBM Crosswalk'!$A$2:'TRM - TBM Crosswalk'!$I$1008,9,FALSE))</f>
        <v/>
      </c>
    </row>
    <row r="1635" spans="1:11" x14ac:dyDescent="0.45">
      <c r="A1635" t="str">
        <f>TRM!A3563</f>
        <v>A02.024.385</v>
      </c>
      <c r="B1635" t="str">
        <f>TRM!B3563</f>
        <v>Geospatial Data Analysis</v>
      </c>
      <c r="C1635" t="str">
        <f>TRM!C3563</f>
        <v>BlmCaTools10.4 | 10.4.1</v>
      </c>
      <c r="D1635">
        <f>TRM!D3563</f>
        <v>0</v>
      </c>
      <c r="E1635" t="str">
        <f>IF(VLOOKUP(TRM!A3563,'TRM - TBM Crosswalk'!$A$2:'TRM - TBM Crosswalk'!$I$1008,3,FALSE)="N/A","TBD","")</f>
        <v>TBD</v>
      </c>
      <c r="F1635" t="str">
        <f>IF(VLOOKUP(TRM!A3563,'TRM - TBM Crosswalk'!$A$2:'TRM - TBM Crosswalk'!$I$1008,4,FALSE)=0,"",VLOOKUP(TRM!A3563,'TRM - TBM Crosswalk'!$A$2:'TRM - TBM Crosswalk'!$I$1008,4,FALSE))</f>
        <v/>
      </c>
      <c r="G1635" t="str">
        <f>IF(VLOOKUP(TRM!A3563,'TRM - TBM Crosswalk'!$A$2:'TRM - TBM Crosswalk'!$I$1008,5,FALSE)=0,"",VLOOKUP(TRM!A3563,'TRM - TBM Crosswalk'!$A$2:'TRM - TBM Crosswalk'!$I$1008,5,FALSE))</f>
        <v/>
      </c>
      <c r="H1635" t="str">
        <f>IF(VLOOKUP(TRM!A3563,'TRM - TBM Crosswalk'!$A$2:'TRM - TBM Crosswalk'!$I$1008,6,FALSE)=0,"",VLOOKUP(TRM!A3563,'TRM - TBM Crosswalk'!$A$2:'TRM - TBM Crosswalk'!$I$1008,6,FALSE))</f>
        <v/>
      </c>
      <c r="I1635" t="str">
        <f>IF(VLOOKUP(TRM!A3563,'TRM - TBM Crosswalk'!$A$2:'TRM - TBM Crosswalk'!$I$1008,7,FALSE)=0,"",VLOOKUP(TRM!A3563,'TRM - TBM Crosswalk'!$A$2:'TRM - TBM Crosswalk'!$I$1008,7,FALSE))</f>
        <v/>
      </c>
      <c r="J1635" t="str">
        <f>IF(VLOOKUP(TRM!A3563,'TRM - TBM Crosswalk'!$A$2:'TRM - TBM Crosswalk'!$I$1008,8,FALSE)=0,"",VLOOKUP(TRM!A3563,'TRM - TBM Crosswalk'!$A$2:'TRM - TBM Crosswalk'!$I$1008,8,FALSE))</f>
        <v/>
      </c>
      <c r="K1635" t="str">
        <f>IF(VLOOKUP(TRM!A3563,'TRM - TBM Crosswalk'!$A$2:'TRM - TBM Crosswalk'!$I$1008,9,FALSE)=0,"",VLOOKUP(TRM!A3563,'TRM - TBM Crosswalk'!$A$2:'TRM - TBM Crosswalk'!$I$1008,9,FALSE))</f>
        <v/>
      </c>
    </row>
    <row r="1636" spans="1:11" x14ac:dyDescent="0.45">
      <c r="A1636" t="str">
        <f>TRM!A4348</f>
        <v>A02.028.333</v>
      </c>
      <c r="B1636" t="str">
        <f>TRM!B4348</f>
        <v>Word Processing</v>
      </c>
      <c r="C1636" t="str">
        <f>TRM!C4348</f>
        <v>Microsoft Word.app - 16.16.20</v>
      </c>
      <c r="D1636">
        <f>TRM!D4348</f>
        <v>0</v>
      </c>
      <c r="E1636" t="str">
        <f>IF(VLOOKUP(TRM!A4348,'TRM - TBM Crosswalk'!$A$2:'TRM - TBM Crosswalk'!$I$1008,3,FALSE)="N/A","TBD","")</f>
        <v/>
      </c>
      <c r="F1636" t="str">
        <f>IF(VLOOKUP(TRM!A4348,'TRM - TBM Crosswalk'!$A$2:'TRM - TBM Crosswalk'!$I$1008,4,FALSE)=0,"",VLOOKUP(TRM!A4348,'TRM - TBM Crosswalk'!$A$2:'TRM - TBM Crosswalk'!$I$1008,4,FALSE))</f>
        <v/>
      </c>
      <c r="G1636" t="str">
        <f>IF(VLOOKUP(TRM!A4348,'TRM - TBM Crosswalk'!$A$2:'TRM - TBM Crosswalk'!$I$1008,5,FALSE)=0,"",VLOOKUP(TRM!A4348,'TRM - TBM Crosswalk'!$A$2:'TRM - TBM Crosswalk'!$I$1008,5,FALSE))</f>
        <v/>
      </c>
      <c r="H1636" t="str">
        <f>IF(VLOOKUP(TRM!A4348,'TRM - TBM Crosswalk'!$A$2:'TRM - TBM Crosswalk'!$I$1008,6,FALSE)=0,"",VLOOKUP(TRM!A4348,'TRM - TBM Crosswalk'!$A$2:'TRM - TBM Crosswalk'!$I$1008,6,FALSE))</f>
        <v/>
      </c>
      <c r="I1636" t="str">
        <f>IF(VLOOKUP(TRM!A4348,'TRM - TBM Crosswalk'!$A$2:'TRM - TBM Crosswalk'!$I$1008,7,FALSE)=0,"",VLOOKUP(TRM!A4348,'TRM - TBM Crosswalk'!$A$2:'TRM - TBM Crosswalk'!$I$1008,7,FALSE))</f>
        <v>End User Services</v>
      </c>
      <c r="J1636" t="str">
        <f>IF(VLOOKUP(TRM!A4348,'TRM - TBM Crosswalk'!$A$2:'TRM - TBM Crosswalk'!$I$1008,8,FALSE)=0,"",VLOOKUP(TRM!A4348,'TRM - TBM Crosswalk'!$A$2:'TRM - TBM Crosswalk'!$I$1008,8,FALSE))</f>
        <v>Communication &amp; Collaboration</v>
      </c>
      <c r="K1636" t="str">
        <f>IF(VLOOKUP(TRM!A4348,'TRM - TBM Crosswalk'!$A$2:'TRM - TBM Crosswalk'!$I$1008,9,FALSE)=0,"",VLOOKUP(TRM!A4348,'TRM - TBM Crosswalk'!$A$2:'TRM - TBM Crosswalk'!$I$1008,9,FALSE))</f>
        <v>Productivity</v>
      </c>
    </row>
    <row r="1637" spans="1:11" x14ac:dyDescent="0.45">
      <c r="A1637" t="str">
        <f>TRM!A5220</f>
        <v>A02.031</v>
      </c>
      <c r="B1637" t="str">
        <f>TRM!B5220</f>
        <v>Visualization</v>
      </c>
      <c r="C1637" t="str">
        <f>TRM!C5220</f>
        <v>HOBOware | 3.7.1</v>
      </c>
      <c r="D1637">
        <f>TRM!D5220</f>
        <v>0</v>
      </c>
      <c r="E1637" t="str">
        <f>IF(VLOOKUP(TRM!A5220,'TRM - TBM Crosswalk'!$A$2:'TRM - TBM Crosswalk'!$I$1008,3,FALSE)="N/A","TBD","")</f>
        <v/>
      </c>
      <c r="F1637" t="str">
        <f>IF(VLOOKUP(TRM!A5220,'TRM - TBM Crosswalk'!$A$2:'TRM - TBM Crosswalk'!$I$1008,4,FALSE)=0,"",VLOOKUP(TRM!A5220,'TRM - TBM Crosswalk'!$A$2:'TRM - TBM Crosswalk'!$I$1008,4,FALSE))</f>
        <v/>
      </c>
      <c r="G1637" t="str">
        <f>IF(VLOOKUP(TRM!A5220,'TRM - TBM Crosswalk'!$A$2:'TRM - TBM Crosswalk'!$I$1008,5,FALSE)=0,"",VLOOKUP(TRM!A5220,'TRM - TBM Crosswalk'!$A$2:'TRM - TBM Crosswalk'!$I$1008,5,FALSE))</f>
        <v/>
      </c>
      <c r="H1637" t="str">
        <f>IF(VLOOKUP(TRM!A5220,'TRM - TBM Crosswalk'!$A$2:'TRM - TBM Crosswalk'!$I$1008,6,FALSE)=0,"",VLOOKUP(TRM!A5220,'TRM - TBM Crosswalk'!$A$2:'TRM - TBM Crosswalk'!$I$1008,6,FALSE))</f>
        <v/>
      </c>
      <c r="I1637" t="str">
        <f>IF(VLOOKUP(TRM!A5220,'TRM - TBM Crosswalk'!$A$2:'TRM - TBM Crosswalk'!$I$1008,7,FALSE)=0,"",VLOOKUP(TRM!A5220,'TRM - TBM Crosswalk'!$A$2:'TRM - TBM Crosswalk'!$I$1008,7,FALSE))</f>
        <v>Platform Services</v>
      </c>
      <c r="J1637" t="str">
        <f>IF(VLOOKUP(TRM!A5220,'TRM - TBM Crosswalk'!$A$2:'TRM - TBM Crosswalk'!$I$1008,8,FALSE)=0,"",VLOOKUP(TRM!A5220,'TRM - TBM Crosswalk'!$A$2:'TRM - TBM Crosswalk'!$I$1008,8,FALSE))</f>
        <v>Data Services</v>
      </c>
      <c r="K1637" t="str">
        <f>IF(VLOOKUP(TRM!A5220,'TRM - TBM Crosswalk'!$A$2:'TRM - TBM Crosswalk'!$I$1008,9,FALSE)=0,"",VLOOKUP(TRM!A5220,'TRM - TBM Crosswalk'!$A$2:'TRM - TBM Crosswalk'!$I$1008,9,FALSE))</f>
        <v>Data Analytics &amp; Visualizations</v>
      </c>
    </row>
    <row r="1638" spans="1:11" x14ac:dyDescent="0.45">
      <c r="A1638" t="str">
        <f>TRM!A5977</f>
        <v>A02.031.391</v>
      </c>
      <c r="B1638" t="str">
        <f>TRM!B5977</f>
        <v>Photographic</v>
      </c>
      <c r="C1638" t="str">
        <f>TRM!C5977</f>
        <v>ViewNX 2 | 2.10.3</v>
      </c>
      <c r="D1638">
        <f>TRM!D5977</f>
        <v>0</v>
      </c>
      <c r="E1638" t="str">
        <f>IF(VLOOKUP(TRM!A5977,'TRM - TBM Crosswalk'!$A$2:'TRM - TBM Crosswalk'!$I$1008,3,FALSE)="N/A","TBD","")</f>
        <v/>
      </c>
      <c r="F1638" t="str">
        <f>IF(VLOOKUP(TRM!A5977,'TRM - TBM Crosswalk'!$A$2:'TRM - TBM Crosswalk'!$I$1008,4,FALSE)=0,"",VLOOKUP(TRM!A5977,'TRM - TBM Crosswalk'!$A$2:'TRM - TBM Crosswalk'!$I$1008,4,FALSE))</f>
        <v/>
      </c>
      <c r="G1638" t="str">
        <f>IF(VLOOKUP(TRM!A5977,'TRM - TBM Crosswalk'!$A$2:'TRM - TBM Crosswalk'!$I$1008,5,FALSE)=0,"",VLOOKUP(TRM!A5977,'TRM - TBM Crosswalk'!$A$2:'TRM - TBM Crosswalk'!$I$1008,5,FALSE))</f>
        <v/>
      </c>
      <c r="H1638" t="str">
        <f>IF(VLOOKUP(TRM!A5977,'TRM - TBM Crosswalk'!$A$2:'TRM - TBM Crosswalk'!$I$1008,6,FALSE)=0,"",VLOOKUP(TRM!A5977,'TRM - TBM Crosswalk'!$A$2:'TRM - TBM Crosswalk'!$I$1008,6,FALSE))</f>
        <v/>
      </c>
      <c r="I1638" t="str">
        <f>IF(VLOOKUP(TRM!A5977,'TRM - TBM Crosswalk'!$A$2:'TRM - TBM Crosswalk'!$I$1008,7,FALSE)=0,"",VLOOKUP(TRM!A5977,'TRM - TBM Crosswalk'!$A$2:'TRM - TBM Crosswalk'!$I$1008,7,FALSE))</f>
        <v>End User Services</v>
      </c>
      <c r="J1638" t="str">
        <f>IF(VLOOKUP(TRM!A5977,'TRM - TBM Crosswalk'!$A$2:'TRM - TBM Crosswalk'!$I$1008,8,FALSE)=0,"",VLOOKUP(TRM!A5977,'TRM - TBM Crosswalk'!$A$2:'TRM - TBM Crosswalk'!$I$1008,8,FALSE))</f>
        <v>Communication &amp; Collaboration</v>
      </c>
      <c r="K1638" t="str">
        <f>IF(VLOOKUP(TRM!A5977,'TRM - TBM Crosswalk'!$A$2:'TRM - TBM Crosswalk'!$I$1008,9,FALSE)=0,"",VLOOKUP(TRM!A5977,'TRM - TBM Crosswalk'!$A$2:'TRM - TBM Crosswalk'!$I$1008,9,FALSE))</f>
        <v>Productivity</v>
      </c>
    </row>
    <row r="1639" spans="1:11" x14ac:dyDescent="0.45">
      <c r="A1639" t="str">
        <f>TRM!A5978</f>
        <v>A02.031.391</v>
      </c>
      <c r="B1639" t="str">
        <f>TRM!B5978</f>
        <v>Photographic</v>
      </c>
      <c r="C1639" t="str">
        <f>TRM!C5978</f>
        <v>ViewNX-i | 1.2.11</v>
      </c>
      <c r="D1639">
        <f>TRM!D5978</f>
        <v>0</v>
      </c>
      <c r="E1639" t="str">
        <f>IF(VLOOKUP(TRM!A5978,'TRM - TBM Crosswalk'!$A$2:'TRM - TBM Crosswalk'!$I$1008,3,FALSE)="N/A","TBD","")</f>
        <v/>
      </c>
      <c r="F1639" t="str">
        <f>IF(VLOOKUP(TRM!A5978,'TRM - TBM Crosswalk'!$A$2:'TRM - TBM Crosswalk'!$I$1008,4,FALSE)=0,"",VLOOKUP(TRM!A5978,'TRM - TBM Crosswalk'!$A$2:'TRM - TBM Crosswalk'!$I$1008,4,FALSE))</f>
        <v/>
      </c>
      <c r="G1639" t="str">
        <f>IF(VLOOKUP(TRM!A5978,'TRM - TBM Crosswalk'!$A$2:'TRM - TBM Crosswalk'!$I$1008,5,FALSE)=0,"",VLOOKUP(TRM!A5978,'TRM - TBM Crosswalk'!$A$2:'TRM - TBM Crosswalk'!$I$1008,5,FALSE))</f>
        <v/>
      </c>
      <c r="H1639" t="str">
        <f>IF(VLOOKUP(TRM!A5978,'TRM - TBM Crosswalk'!$A$2:'TRM - TBM Crosswalk'!$I$1008,6,FALSE)=0,"",VLOOKUP(TRM!A5978,'TRM - TBM Crosswalk'!$A$2:'TRM - TBM Crosswalk'!$I$1008,6,FALSE))</f>
        <v/>
      </c>
      <c r="I1639" t="str">
        <f>IF(VLOOKUP(TRM!A5978,'TRM - TBM Crosswalk'!$A$2:'TRM - TBM Crosswalk'!$I$1008,7,FALSE)=0,"",VLOOKUP(TRM!A5978,'TRM - TBM Crosswalk'!$A$2:'TRM - TBM Crosswalk'!$I$1008,7,FALSE))</f>
        <v>End User Services</v>
      </c>
      <c r="J1639" t="str">
        <f>IF(VLOOKUP(TRM!A5978,'TRM - TBM Crosswalk'!$A$2:'TRM - TBM Crosswalk'!$I$1008,8,FALSE)=0,"",VLOOKUP(TRM!A5978,'TRM - TBM Crosswalk'!$A$2:'TRM - TBM Crosswalk'!$I$1008,8,FALSE))</f>
        <v>Communication &amp; Collaboration</v>
      </c>
      <c r="K1639" t="str">
        <f>IF(VLOOKUP(TRM!A5978,'TRM - TBM Crosswalk'!$A$2:'TRM - TBM Crosswalk'!$I$1008,9,FALSE)=0,"",VLOOKUP(TRM!A5978,'TRM - TBM Crosswalk'!$A$2:'TRM - TBM Crosswalk'!$I$1008,9,FALSE))</f>
        <v>Productivity</v>
      </c>
    </row>
    <row r="1640" spans="1:11" x14ac:dyDescent="0.45">
      <c r="A1640" t="str">
        <f>TRM!A5979</f>
        <v>A02.031.391</v>
      </c>
      <c r="B1640" t="str">
        <f>TRM!B5979</f>
        <v>Photographic</v>
      </c>
      <c r="C1640" t="str">
        <f>TRM!C5979</f>
        <v>ViewNX-i | 1.3.1</v>
      </c>
      <c r="D1640">
        <f>TRM!D5979</f>
        <v>0</v>
      </c>
      <c r="E1640" t="str">
        <f>IF(VLOOKUP(TRM!A5979,'TRM - TBM Crosswalk'!$A$2:'TRM - TBM Crosswalk'!$I$1008,3,FALSE)="N/A","TBD","")</f>
        <v/>
      </c>
      <c r="F1640" t="str">
        <f>IF(VLOOKUP(TRM!A5979,'TRM - TBM Crosswalk'!$A$2:'TRM - TBM Crosswalk'!$I$1008,4,FALSE)=0,"",VLOOKUP(TRM!A5979,'TRM - TBM Crosswalk'!$A$2:'TRM - TBM Crosswalk'!$I$1008,4,FALSE))</f>
        <v/>
      </c>
      <c r="G1640" t="str">
        <f>IF(VLOOKUP(TRM!A5979,'TRM - TBM Crosswalk'!$A$2:'TRM - TBM Crosswalk'!$I$1008,5,FALSE)=0,"",VLOOKUP(TRM!A5979,'TRM - TBM Crosswalk'!$A$2:'TRM - TBM Crosswalk'!$I$1008,5,FALSE))</f>
        <v/>
      </c>
      <c r="H1640" t="str">
        <f>IF(VLOOKUP(TRM!A5979,'TRM - TBM Crosswalk'!$A$2:'TRM - TBM Crosswalk'!$I$1008,6,FALSE)=0,"",VLOOKUP(TRM!A5979,'TRM - TBM Crosswalk'!$A$2:'TRM - TBM Crosswalk'!$I$1008,6,FALSE))</f>
        <v/>
      </c>
      <c r="I1640" t="str">
        <f>IF(VLOOKUP(TRM!A5979,'TRM - TBM Crosswalk'!$A$2:'TRM - TBM Crosswalk'!$I$1008,7,FALSE)=0,"",VLOOKUP(TRM!A5979,'TRM - TBM Crosswalk'!$A$2:'TRM - TBM Crosswalk'!$I$1008,7,FALSE))</f>
        <v>End User Services</v>
      </c>
      <c r="J1640" t="str">
        <f>IF(VLOOKUP(TRM!A5979,'TRM - TBM Crosswalk'!$A$2:'TRM - TBM Crosswalk'!$I$1008,8,FALSE)=0,"",VLOOKUP(TRM!A5979,'TRM - TBM Crosswalk'!$A$2:'TRM - TBM Crosswalk'!$I$1008,8,FALSE))</f>
        <v>Communication &amp; Collaboration</v>
      </c>
      <c r="K1640" t="str">
        <f>IF(VLOOKUP(TRM!A5979,'TRM - TBM Crosswalk'!$A$2:'TRM - TBM Crosswalk'!$I$1008,9,FALSE)=0,"",VLOOKUP(TRM!A5979,'TRM - TBM Crosswalk'!$A$2:'TRM - TBM Crosswalk'!$I$1008,9,FALSE))</f>
        <v>Productivity</v>
      </c>
    </row>
    <row r="1641" spans="1:11" x14ac:dyDescent="0.45">
      <c r="A1641" t="str">
        <f>TRM!A5980</f>
        <v>A02.031.391</v>
      </c>
      <c r="B1641" t="str">
        <f>TRM!B5980</f>
        <v>Photographic</v>
      </c>
      <c r="C1641" t="str">
        <f>TRM!C5980</f>
        <v>ViewScan Premium | 3.0.170</v>
      </c>
      <c r="D1641">
        <f>TRM!D5980</f>
        <v>0</v>
      </c>
      <c r="E1641" t="str">
        <f>IF(VLOOKUP(TRM!A5980,'TRM - TBM Crosswalk'!$A$2:'TRM - TBM Crosswalk'!$I$1008,3,FALSE)="N/A","TBD","")</f>
        <v/>
      </c>
      <c r="F1641" t="str">
        <f>IF(VLOOKUP(TRM!A5980,'TRM - TBM Crosswalk'!$A$2:'TRM - TBM Crosswalk'!$I$1008,4,FALSE)=0,"",VLOOKUP(TRM!A5980,'TRM - TBM Crosswalk'!$A$2:'TRM - TBM Crosswalk'!$I$1008,4,FALSE))</f>
        <v/>
      </c>
      <c r="G1641" t="str">
        <f>IF(VLOOKUP(TRM!A5980,'TRM - TBM Crosswalk'!$A$2:'TRM - TBM Crosswalk'!$I$1008,5,FALSE)=0,"",VLOOKUP(TRM!A5980,'TRM - TBM Crosswalk'!$A$2:'TRM - TBM Crosswalk'!$I$1008,5,FALSE))</f>
        <v/>
      </c>
      <c r="H1641" t="str">
        <f>IF(VLOOKUP(TRM!A5980,'TRM - TBM Crosswalk'!$A$2:'TRM - TBM Crosswalk'!$I$1008,6,FALSE)=0,"",VLOOKUP(TRM!A5980,'TRM - TBM Crosswalk'!$A$2:'TRM - TBM Crosswalk'!$I$1008,6,FALSE))</f>
        <v/>
      </c>
      <c r="I1641" t="str">
        <f>IF(VLOOKUP(TRM!A5980,'TRM - TBM Crosswalk'!$A$2:'TRM - TBM Crosswalk'!$I$1008,7,FALSE)=0,"",VLOOKUP(TRM!A5980,'TRM - TBM Crosswalk'!$A$2:'TRM - TBM Crosswalk'!$I$1008,7,FALSE))</f>
        <v>End User Services</v>
      </c>
      <c r="J1641" t="str">
        <f>IF(VLOOKUP(TRM!A5980,'TRM - TBM Crosswalk'!$A$2:'TRM - TBM Crosswalk'!$I$1008,8,FALSE)=0,"",VLOOKUP(TRM!A5980,'TRM - TBM Crosswalk'!$A$2:'TRM - TBM Crosswalk'!$I$1008,8,FALSE))</f>
        <v>Communication &amp; Collaboration</v>
      </c>
      <c r="K1641" t="str">
        <f>IF(VLOOKUP(TRM!A5980,'TRM - TBM Crosswalk'!$A$2:'TRM - TBM Crosswalk'!$I$1008,9,FALSE)=0,"",VLOOKUP(TRM!A5980,'TRM - TBM Crosswalk'!$A$2:'TRM - TBM Crosswalk'!$I$1008,9,FALSE))</f>
        <v>Productivity</v>
      </c>
    </row>
    <row r="1642" spans="1:11" x14ac:dyDescent="0.45">
      <c r="A1642" t="str">
        <f>TRM!A5981</f>
        <v>A02.031.392#</v>
      </c>
      <c r="B1642" t="str">
        <f>TRM!B5981</f>
        <v>Printing#</v>
      </c>
      <c r="C1642" t="str">
        <f>TRM!C5981</f>
        <v>AccXES | 14.1.1.2</v>
      </c>
      <c r="D1642">
        <f>TRM!D5981</f>
        <v>0</v>
      </c>
      <c r="E1642" t="str">
        <f>IF(VLOOKUP(TRM!A5981,'TRM - TBM Crosswalk'!$A$2:'TRM - TBM Crosswalk'!$I$1008,3,FALSE)="N/A","TBD","")</f>
        <v/>
      </c>
      <c r="F1642" t="str">
        <f>IF(VLOOKUP(TRM!A5981,'TRM - TBM Crosswalk'!$A$2:'TRM - TBM Crosswalk'!$I$1008,4,FALSE)=0,"",VLOOKUP(TRM!A5981,'TRM - TBM Crosswalk'!$A$2:'TRM - TBM Crosswalk'!$I$1008,4,FALSE))</f>
        <v/>
      </c>
      <c r="G1642" t="str">
        <f>IF(VLOOKUP(TRM!A5981,'TRM - TBM Crosswalk'!$A$2:'TRM - TBM Crosswalk'!$I$1008,5,FALSE)=0,"",VLOOKUP(TRM!A5981,'TRM - TBM Crosswalk'!$A$2:'TRM - TBM Crosswalk'!$I$1008,5,FALSE))</f>
        <v>End User</v>
      </c>
      <c r="H1642" t="str">
        <f>IF(VLOOKUP(TRM!A5981,'TRM - TBM Crosswalk'!$A$2:'TRM - TBM Crosswalk'!$I$1008,6,FALSE)=0,"",VLOOKUP(TRM!A5981,'TRM - TBM Crosswalk'!$A$2:'TRM - TBM Crosswalk'!$I$1008,6,FALSE))</f>
        <v>Workspace</v>
      </c>
      <c r="I1642" t="str">
        <f>IF(VLOOKUP(TRM!A5981,'TRM - TBM Crosswalk'!$A$2:'TRM - TBM Crosswalk'!$I$1008,7,FALSE)=0,"",VLOOKUP(TRM!A5981,'TRM - TBM Crosswalk'!$A$2:'TRM - TBM Crosswalk'!$I$1008,7,FALSE))</f>
        <v/>
      </c>
      <c r="J1642" t="str">
        <f>IF(VLOOKUP(TRM!A5981,'TRM - TBM Crosswalk'!$A$2:'TRM - TBM Crosswalk'!$I$1008,8,FALSE)=0,"",VLOOKUP(TRM!A5981,'TRM - TBM Crosswalk'!$A$2:'TRM - TBM Crosswalk'!$I$1008,8,FALSE))</f>
        <v/>
      </c>
      <c r="K1642" t="str">
        <f>IF(VLOOKUP(TRM!A5981,'TRM - TBM Crosswalk'!$A$2:'TRM - TBM Crosswalk'!$I$1008,9,FALSE)=0,"",VLOOKUP(TRM!A5981,'TRM - TBM Crosswalk'!$A$2:'TRM - TBM Crosswalk'!$I$1008,9,FALSE))</f>
        <v/>
      </c>
    </row>
    <row r="1643" spans="1:11" x14ac:dyDescent="0.45">
      <c r="A1643" t="str">
        <f>TRM!A5982</f>
        <v>A02.031.392#</v>
      </c>
      <c r="B1643" t="str">
        <f>TRM!B5982</f>
        <v>Printing#</v>
      </c>
      <c r="C1643" t="str">
        <f>TRM!C5982</f>
        <v>AccXES | 15.0.4.6</v>
      </c>
      <c r="D1643">
        <f>TRM!D5982</f>
        <v>0</v>
      </c>
      <c r="E1643" t="str">
        <f>IF(VLOOKUP(TRM!A5982,'TRM - TBM Crosswalk'!$A$2:'TRM - TBM Crosswalk'!$I$1008,3,FALSE)="N/A","TBD","")</f>
        <v/>
      </c>
      <c r="F1643" t="str">
        <f>IF(VLOOKUP(TRM!A5982,'TRM - TBM Crosswalk'!$A$2:'TRM - TBM Crosswalk'!$I$1008,4,FALSE)=0,"",VLOOKUP(TRM!A5982,'TRM - TBM Crosswalk'!$A$2:'TRM - TBM Crosswalk'!$I$1008,4,FALSE))</f>
        <v/>
      </c>
      <c r="G1643" t="str">
        <f>IF(VLOOKUP(TRM!A5982,'TRM - TBM Crosswalk'!$A$2:'TRM - TBM Crosswalk'!$I$1008,5,FALSE)=0,"",VLOOKUP(TRM!A5982,'TRM - TBM Crosswalk'!$A$2:'TRM - TBM Crosswalk'!$I$1008,5,FALSE))</f>
        <v>End User</v>
      </c>
      <c r="H1643" t="str">
        <f>IF(VLOOKUP(TRM!A5982,'TRM - TBM Crosswalk'!$A$2:'TRM - TBM Crosswalk'!$I$1008,6,FALSE)=0,"",VLOOKUP(TRM!A5982,'TRM - TBM Crosswalk'!$A$2:'TRM - TBM Crosswalk'!$I$1008,6,FALSE))</f>
        <v>Workspace</v>
      </c>
      <c r="I1643" t="str">
        <f>IF(VLOOKUP(TRM!A5982,'TRM - TBM Crosswalk'!$A$2:'TRM - TBM Crosswalk'!$I$1008,7,FALSE)=0,"",VLOOKUP(TRM!A5982,'TRM - TBM Crosswalk'!$A$2:'TRM - TBM Crosswalk'!$I$1008,7,FALSE))</f>
        <v/>
      </c>
      <c r="J1643" t="str">
        <f>IF(VLOOKUP(TRM!A5982,'TRM - TBM Crosswalk'!$A$2:'TRM - TBM Crosswalk'!$I$1008,8,FALSE)=0,"",VLOOKUP(TRM!A5982,'TRM - TBM Crosswalk'!$A$2:'TRM - TBM Crosswalk'!$I$1008,8,FALSE))</f>
        <v/>
      </c>
      <c r="K1643" t="str">
        <f>IF(VLOOKUP(TRM!A5982,'TRM - TBM Crosswalk'!$A$2:'TRM - TBM Crosswalk'!$I$1008,9,FALSE)=0,"",VLOOKUP(TRM!A5982,'TRM - TBM Crosswalk'!$A$2:'TRM - TBM Crosswalk'!$I$1008,9,FALSE))</f>
        <v/>
      </c>
    </row>
    <row r="1644" spans="1:11" x14ac:dyDescent="0.45">
      <c r="A1644" t="str">
        <f>TRM!A5983</f>
        <v>A02.031.392#</v>
      </c>
      <c r="B1644" t="str">
        <f>TRM!B5983</f>
        <v>Printing#</v>
      </c>
      <c r="C1644" t="str">
        <f>TRM!C5983</f>
        <v>AddPrinter.app - 12.4</v>
      </c>
      <c r="D1644">
        <f>TRM!D5983</f>
        <v>0</v>
      </c>
      <c r="E1644" t="str">
        <f>IF(VLOOKUP(TRM!A5983,'TRM - TBM Crosswalk'!$A$2:'TRM - TBM Crosswalk'!$I$1008,3,FALSE)="N/A","TBD","")</f>
        <v/>
      </c>
      <c r="F1644" t="str">
        <f>IF(VLOOKUP(TRM!A5983,'TRM - TBM Crosswalk'!$A$2:'TRM - TBM Crosswalk'!$I$1008,4,FALSE)=0,"",VLOOKUP(TRM!A5983,'TRM - TBM Crosswalk'!$A$2:'TRM - TBM Crosswalk'!$I$1008,4,FALSE))</f>
        <v/>
      </c>
      <c r="G1644" t="str">
        <f>IF(VLOOKUP(TRM!A5983,'TRM - TBM Crosswalk'!$A$2:'TRM - TBM Crosswalk'!$I$1008,5,FALSE)=0,"",VLOOKUP(TRM!A5983,'TRM - TBM Crosswalk'!$A$2:'TRM - TBM Crosswalk'!$I$1008,5,FALSE))</f>
        <v>End User</v>
      </c>
      <c r="H1644" t="str">
        <f>IF(VLOOKUP(TRM!A5983,'TRM - TBM Crosswalk'!$A$2:'TRM - TBM Crosswalk'!$I$1008,6,FALSE)=0,"",VLOOKUP(TRM!A5983,'TRM - TBM Crosswalk'!$A$2:'TRM - TBM Crosswalk'!$I$1008,6,FALSE))</f>
        <v>Workspace</v>
      </c>
      <c r="I1644" t="str">
        <f>IF(VLOOKUP(TRM!A5983,'TRM - TBM Crosswalk'!$A$2:'TRM - TBM Crosswalk'!$I$1008,7,FALSE)=0,"",VLOOKUP(TRM!A5983,'TRM - TBM Crosswalk'!$A$2:'TRM - TBM Crosswalk'!$I$1008,7,FALSE))</f>
        <v/>
      </c>
      <c r="J1644" t="str">
        <f>IF(VLOOKUP(TRM!A5983,'TRM - TBM Crosswalk'!$A$2:'TRM - TBM Crosswalk'!$I$1008,8,FALSE)=0,"",VLOOKUP(TRM!A5983,'TRM - TBM Crosswalk'!$A$2:'TRM - TBM Crosswalk'!$I$1008,8,FALSE))</f>
        <v/>
      </c>
      <c r="K1644" t="str">
        <f>IF(VLOOKUP(TRM!A5983,'TRM - TBM Crosswalk'!$A$2:'TRM - TBM Crosswalk'!$I$1008,9,FALSE)=0,"",VLOOKUP(TRM!A5983,'TRM - TBM Crosswalk'!$A$2:'TRM - TBM Crosswalk'!$I$1008,9,FALSE))</f>
        <v/>
      </c>
    </row>
    <row r="1645" spans="1:11" x14ac:dyDescent="0.45">
      <c r="A1645" t="str">
        <f>TRM!A5984</f>
        <v>A02.031.392#</v>
      </c>
      <c r="B1645" t="str">
        <f>TRM!B5984</f>
        <v>Printing#</v>
      </c>
      <c r="C1645" t="str">
        <f>TRM!C5984</f>
        <v>AddPrinter.app - 13.4</v>
      </c>
      <c r="D1645">
        <f>TRM!D5984</f>
        <v>0</v>
      </c>
      <c r="E1645" t="str">
        <f>IF(VLOOKUP(TRM!A5984,'TRM - TBM Crosswalk'!$A$2:'TRM - TBM Crosswalk'!$I$1008,3,FALSE)="N/A","TBD","")</f>
        <v/>
      </c>
      <c r="F1645" t="str">
        <f>IF(VLOOKUP(TRM!A5984,'TRM - TBM Crosswalk'!$A$2:'TRM - TBM Crosswalk'!$I$1008,4,FALSE)=0,"",VLOOKUP(TRM!A5984,'TRM - TBM Crosswalk'!$A$2:'TRM - TBM Crosswalk'!$I$1008,4,FALSE))</f>
        <v/>
      </c>
      <c r="G1645" t="str">
        <f>IF(VLOOKUP(TRM!A5984,'TRM - TBM Crosswalk'!$A$2:'TRM - TBM Crosswalk'!$I$1008,5,FALSE)=0,"",VLOOKUP(TRM!A5984,'TRM - TBM Crosswalk'!$A$2:'TRM - TBM Crosswalk'!$I$1008,5,FALSE))</f>
        <v>End User</v>
      </c>
      <c r="H1645" t="str">
        <f>IF(VLOOKUP(TRM!A5984,'TRM - TBM Crosswalk'!$A$2:'TRM - TBM Crosswalk'!$I$1008,6,FALSE)=0,"",VLOOKUP(TRM!A5984,'TRM - TBM Crosswalk'!$A$2:'TRM - TBM Crosswalk'!$I$1008,6,FALSE))</f>
        <v>Workspace</v>
      </c>
      <c r="I1645" t="str">
        <f>IF(VLOOKUP(TRM!A5984,'TRM - TBM Crosswalk'!$A$2:'TRM - TBM Crosswalk'!$I$1008,7,FALSE)=0,"",VLOOKUP(TRM!A5984,'TRM - TBM Crosswalk'!$A$2:'TRM - TBM Crosswalk'!$I$1008,7,FALSE))</f>
        <v/>
      </c>
      <c r="J1645" t="str">
        <f>IF(VLOOKUP(TRM!A5984,'TRM - TBM Crosswalk'!$A$2:'TRM - TBM Crosswalk'!$I$1008,8,FALSE)=0,"",VLOOKUP(TRM!A5984,'TRM - TBM Crosswalk'!$A$2:'TRM - TBM Crosswalk'!$I$1008,8,FALSE))</f>
        <v/>
      </c>
      <c r="K1645" t="str">
        <f>IF(VLOOKUP(TRM!A5984,'TRM - TBM Crosswalk'!$A$2:'TRM - TBM Crosswalk'!$I$1008,9,FALSE)=0,"",VLOOKUP(TRM!A5984,'TRM - TBM Crosswalk'!$A$2:'TRM - TBM Crosswalk'!$I$1008,9,FALSE))</f>
        <v/>
      </c>
    </row>
    <row r="1646" spans="1:11" x14ac:dyDescent="0.45">
      <c r="A1646" t="str">
        <f>TRM!A5985</f>
        <v>A02.031.392#</v>
      </c>
      <c r="B1646" t="str">
        <f>TRM!B5985</f>
        <v>Printing#</v>
      </c>
      <c r="C1646" t="str">
        <f>TRM!C5985</f>
        <v>AddPrinter.app - 13.6.1</v>
      </c>
      <c r="D1646">
        <f>TRM!D5985</f>
        <v>0</v>
      </c>
      <c r="E1646" t="str">
        <f>IF(VLOOKUP(TRM!A5985,'TRM - TBM Crosswalk'!$A$2:'TRM - TBM Crosswalk'!$I$1008,3,FALSE)="N/A","TBD","")</f>
        <v/>
      </c>
      <c r="F1646" t="str">
        <f>IF(VLOOKUP(TRM!A5985,'TRM - TBM Crosswalk'!$A$2:'TRM - TBM Crosswalk'!$I$1008,4,FALSE)=0,"",VLOOKUP(TRM!A5985,'TRM - TBM Crosswalk'!$A$2:'TRM - TBM Crosswalk'!$I$1008,4,FALSE))</f>
        <v/>
      </c>
      <c r="G1646" t="str">
        <f>IF(VLOOKUP(TRM!A5985,'TRM - TBM Crosswalk'!$A$2:'TRM - TBM Crosswalk'!$I$1008,5,FALSE)=0,"",VLOOKUP(TRM!A5985,'TRM - TBM Crosswalk'!$A$2:'TRM - TBM Crosswalk'!$I$1008,5,FALSE))</f>
        <v>End User</v>
      </c>
      <c r="H1646" t="str">
        <f>IF(VLOOKUP(TRM!A5985,'TRM - TBM Crosswalk'!$A$2:'TRM - TBM Crosswalk'!$I$1008,6,FALSE)=0,"",VLOOKUP(TRM!A5985,'TRM - TBM Crosswalk'!$A$2:'TRM - TBM Crosswalk'!$I$1008,6,FALSE))</f>
        <v>Workspace</v>
      </c>
      <c r="I1646" t="str">
        <f>IF(VLOOKUP(TRM!A5985,'TRM - TBM Crosswalk'!$A$2:'TRM - TBM Crosswalk'!$I$1008,7,FALSE)=0,"",VLOOKUP(TRM!A5985,'TRM - TBM Crosswalk'!$A$2:'TRM - TBM Crosswalk'!$I$1008,7,FALSE))</f>
        <v/>
      </c>
      <c r="J1646" t="str">
        <f>IF(VLOOKUP(TRM!A5985,'TRM - TBM Crosswalk'!$A$2:'TRM - TBM Crosswalk'!$I$1008,8,FALSE)=0,"",VLOOKUP(TRM!A5985,'TRM - TBM Crosswalk'!$A$2:'TRM - TBM Crosswalk'!$I$1008,8,FALSE))</f>
        <v/>
      </c>
      <c r="K1646" t="str">
        <f>IF(VLOOKUP(TRM!A5985,'TRM - TBM Crosswalk'!$A$2:'TRM - TBM Crosswalk'!$I$1008,9,FALSE)=0,"",VLOOKUP(TRM!A5985,'TRM - TBM Crosswalk'!$A$2:'TRM - TBM Crosswalk'!$I$1008,9,FALSE))</f>
        <v/>
      </c>
    </row>
    <row r="1647" spans="1:11" x14ac:dyDescent="0.45">
      <c r="A1647" t="str">
        <f>TRM!A5986</f>
        <v>A02.031.392#</v>
      </c>
      <c r="B1647" t="str">
        <f>TRM!B5986</f>
        <v>Printing#</v>
      </c>
      <c r="C1647" t="str">
        <f>TRM!C5986</f>
        <v>autoSetupTool.app - 4.13</v>
      </c>
      <c r="D1647">
        <f>TRM!D5986</f>
        <v>0</v>
      </c>
      <c r="E1647" t="str">
        <f>IF(VLOOKUP(TRM!A5986,'TRM - TBM Crosswalk'!$A$2:'TRM - TBM Crosswalk'!$I$1008,3,FALSE)="N/A","TBD","")</f>
        <v/>
      </c>
      <c r="F1647" t="str">
        <f>IF(VLOOKUP(TRM!A5986,'TRM - TBM Crosswalk'!$A$2:'TRM - TBM Crosswalk'!$I$1008,4,FALSE)=0,"",VLOOKUP(TRM!A5986,'TRM - TBM Crosswalk'!$A$2:'TRM - TBM Crosswalk'!$I$1008,4,FALSE))</f>
        <v/>
      </c>
      <c r="G1647" t="str">
        <f>IF(VLOOKUP(TRM!A5986,'TRM - TBM Crosswalk'!$A$2:'TRM - TBM Crosswalk'!$I$1008,5,FALSE)=0,"",VLOOKUP(TRM!A5986,'TRM - TBM Crosswalk'!$A$2:'TRM - TBM Crosswalk'!$I$1008,5,FALSE))</f>
        <v>End User</v>
      </c>
      <c r="H1647" t="str">
        <f>IF(VLOOKUP(TRM!A5986,'TRM - TBM Crosswalk'!$A$2:'TRM - TBM Crosswalk'!$I$1008,6,FALSE)=0,"",VLOOKUP(TRM!A5986,'TRM - TBM Crosswalk'!$A$2:'TRM - TBM Crosswalk'!$I$1008,6,FALSE))</f>
        <v>Workspace</v>
      </c>
      <c r="I1647" t="str">
        <f>IF(VLOOKUP(TRM!A5986,'TRM - TBM Crosswalk'!$A$2:'TRM - TBM Crosswalk'!$I$1008,7,FALSE)=0,"",VLOOKUP(TRM!A5986,'TRM - TBM Crosswalk'!$A$2:'TRM - TBM Crosswalk'!$I$1008,7,FALSE))</f>
        <v/>
      </c>
      <c r="J1647" t="str">
        <f>IF(VLOOKUP(TRM!A5986,'TRM - TBM Crosswalk'!$A$2:'TRM - TBM Crosswalk'!$I$1008,8,FALSE)=0,"",VLOOKUP(TRM!A5986,'TRM - TBM Crosswalk'!$A$2:'TRM - TBM Crosswalk'!$I$1008,8,FALSE))</f>
        <v/>
      </c>
      <c r="K1647" t="str">
        <f>IF(VLOOKUP(TRM!A5986,'TRM - TBM Crosswalk'!$A$2:'TRM - TBM Crosswalk'!$I$1008,9,FALSE)=0,"",VLOOKUP(TRM!A5986,'TRM - TBM Crosswalk'!$A$2:'TRM - TBM Crosswalk'!$I$1008,9,FALSE))</f>
        <v/>
      </c>
    </row>
    <row r="1648" spans="1:11" x14ac:dyDescent="0.45">
      <c r="A1648" t="str">
        <f>TRM!A5987</f>
        <v>A02.031.392#</v>
      </c>
      <c r="B1648" t="str">
        <f>TRM!B5987</f>
        <v>Printing#</v>
      </c>
      <c r="C1648" t="str">
        <f>TRM!C5987</f>
        <v>Brother HL-5240 | 1.00</v>
      </c>
      <c r="D1648">
        <f>TRM!D5987</f>
        <v>0</v>
      </c>
      <c r="E1648" t="str">
        <f>IF(VLOOKUP(TRM!A5987,'TRM - TBM Crosswalk'!$A$2:'TRM - TBM Crosswalk'!$I$1008,3,FALSE)="N/A","TBD","")</f>
        <v/>
      </c>
      <c r="F1648" t="str">
        <f>IF(VLOOKUP(TRM!A5987,'TRM - TBM Crosswalk'!$A$2:'TRM - TBM Crosswalk'!$I$1008,4,FALSE)=0,"",VLOOKUP(TRM!A5987,'TRM - TBM Crosswalk'!$A$2:'TRM - TBM Crosswalk'!$I$1008,4,FALSE))</f>
        <v/>
      </c>
      <c r="G1648" t="str">
        <f>IF(VLOOKUP(TRM!A5987,'TRM - TBM Crosswalk'!$A$2:'TRM - TBM Crosswalk'!$I$1008,5,FALSE)=0,"",VLOOKUP(TRM!A5987,'TRM - TBM Crosswalk'!$A$2:'TRM - TBM Crosswalk'!$I$1008,5,FALSE))</f>
        <v>End User</v>
      </c>
      <c r="H1648" t="str">
        <f>IF(VLOOKUP(TRM!A5987,'TRM - TBM Crosswalk'!$A$2:'TRM - TBM Crosswalk'!$I$1008,6,FALSE)=0,"",VLOOKUP(TRM!A5987,'TRM - TBM Crosswalk'!$A$2:'TRM - TBM Crosswalk'!$I$1008,6,FALSE))</f>
        <v>Workspace</v>
      </c>
      <c r="I1648" t="str">
        <f>IF(VLOOKUP(TRM!A5987,'TRM - TBM Crosswalk'!$A$2:'TRM - TBM Crosswalk'!$I$1008,7,FALSE)=0,"",VLOOKUP(TRM!A5987,'TRM - TBM Crosswalk'!$A$2:'TRM - TBM Crosswalk'!$I$1008,7,FALSE))</f>
        <v/>
      </c>
      <c r="J1648" t="str">
        <f>IF(VLOOKUP(TRM!A5987,'TRM - TBM Crosswalk'!$A$2:'TRM - TBM Crosswalk'!$I$1008,8,FALSE)=0,"",VLOOKUP(TRM!A5987,'TRM - TBM Crosswalk'!$A$2:'TRM - TBM Crosswalk'!$I$1008,8,FALSE))</f>
        <v/>
      </c>
      <c r="K1648" t="str">
        <f>IF(VLOOKUP(TRM!A5987,'TRM - TBM Crosswalk'!$A$2:'TRM - TBM Crosswalk'!$I$1008,9,FALSE)=0,"",VLOOKUP(TRM!A5987,'TRM - TBM Crosswalk'!$A$2:'TRM - TBM Crosswalk'!$I$1008,9,FALSE))</f>
        <v/>
      </c>
    </row>
    <row r="1649" spans="1:11" x14ac:dyDescent="0.45">
      <c r="A1649" t="str">
        <f>TRM!A5988</f>
        <v>A02.031.392#</v>
      </c>
      <c r="B1649" t="str">
        <f>TRM!B5988</f>
        <v>Printing#</v>
      </c>
      <c r="C1649" t="str">
        <f>TRM!C5988</f>
        <v>Brother iPrint&amp;Scan | 3.0.0.10</v>
      </c>
      <c r="D1649">
        <f>TRM!D5988</f>
        <v>0</v>
      </c>
      <c r="E1649" t="str">
        <f>IF(VLOOKUP(TRM!A5988,'TRM - TBM Crosswalk'!$A$2:'TRM - TBM Crosswalk'!$I$1008,3,FALSE)="N/A","TBD","")</f>
        <v/>
      </c>
      <c r="F1649" t="str">
        <f>IF(VLOOKUP(TRM!A5988,'TRM - TBM Crosswalk'!$A$2:'TRM - TBM Crosswalk'!$I$1008,4,FALSE)=0,"",VLOOKUP(TRM!A5988,'TRM - TBM Crosswalk'!$A$2:'TRM - TBM Crosswalk'!$I$1008,4,FALSE))</f>
        <v/>
      </c>
      <c r="G1649" t="str">
        <f>IF(VLOOKUP(TRM!A5988,'TRM - TBM Crosswalk'!$A$2:'TRM - TBM Crosswalk'!$I$1008,5,FALSE)=0,"",VLOOKUP(TRM!A5988,'TRM - TBM Crosswalk'!$A$2:'TRM - TBM Crosswalk'!$I$1008,5,FALSE))</f>
        <v>End User</v>
      </c>
      <c r="H1649" t="str">
        <f>IF(VLOOKUP(TRM!A5988,'TRM - TBM Crosswalk'!$A$2:'TRM - TBM Crosswalk'!$I$1008,6,FALSE)=0,"",VLOOKUP(TRM!A5988,'TRM - TBM Crosswalk'!$A$2:'TRM - TBM Crosswalk'!$I$1008,6,FALSE))</f>
        <v>Workspace</v>
      </c>
      <c r="I1649" t="str">
        <f>IF(VLOOKUP(TRM!A5988,'TRM - TBM Crosswalk'!$A$2:'TRM - TBM Crosswalk'!$I$1008,7,FALSE)=0,"",VLOOKUP(TRM!A5988,'TRM - TBM Crosswalk'!$A$2:'TRM - TBM Crosswalk'!$I$1008,7,FALSE))</f>
        <v/>
      </c>
      <c r="J1649" t="str">
        <f>IF(VLOOKUP(TRM!A5988,'TRM - TBM Crosswalk'!$A$2:'TRM - TBM Crosswalk'!$I$1008,8,FALSE)=0,"",VLOOKUP(TRM!A5988,'TRM - TBM Crosswalk'!$A$2:'TRM - TBM Crosswalk'!$I$1008,8,FALSE))</f>
        <v/>
      </c>
      <c r="K1649" t="str">
        <f>IF(VLOOKUP(TRM!A5988,'TRM - TBM Crosswalk'!$A$2:'TRM - TBM Crosswalk'!$I$1008,9,FALSE)=0,"",VLOOKUP(TRM!A5988,'TRM - TBM Crosswalk'!$A$2:'TRM - TBM Crosswalk'!$I$1008,9,FALSE))</f>
        <v/>
      </c>
    </row>
    <row r="1650" spans="1:11" x14ac:dyDescent="0.45">
      <c r="A1650" t="str">
        <f>TRM!A5989</f>
        <v>A02.031.392#</v>
      </c>
      <c r="B1650" t="str">
        <f>TRM!B5989</f>
        <v>Printing#</v>
      </c>
      <c r="C1650" t="str">
        <f>TRM!C5989</f>
        <v>Brother iPrint&amp;Scan | 4.0.0.182</v>
      </c>
      <c r="D1650">
        <f>TRM!D5989</f>
        <v>0</v>
      </c>
      <c r="E1650" t="str">
        <f>IF(VLOOKUP(TRM!A5989,'TRM - TBM Crosswalk'!$A$2:'TRM - TBM Crosswalk'!$I$1008,3,FALSE)="N/A","TBD","")</f>
        <v/>
      </c>
      <c r="F1650" t="str">
        <f>IF(VLOOKUP(TRM!A5989,'TRM - TBM Crosswalk'!$A$2:'TRM - TBM Crosswalk'!$I$1008,4,FALSE)=0,"",VLOOKUP(TRM!A5989,'TRM - TBM Crosswalk'!$A$2:'TRM - TBM Crosswalk'!$I$1008,4,FALSE))</f>
        <v/>
      </c>
      <c r="G1650" t="str">
        <f>IF(VLOOKUP(TRM!A5989,'TRM - TBM Crosswalk'!$A$2:'TRM - TBM Crosswalk'!$I$1008,5,FALSE)=0,"",VLOOKUP(TRM!A5989,'TRM - TBM Crosswalk'!$A$2:'TRM - TBM Crosswalk'!$I$1008,5,FALSE))</f>
        <v>End User</v>
      </c>
      <c r="H1650" t="str">
        <f>IF(VLOOKUP(TRM!A5989,'TRM - TBM Crosswalk'!$A$2:'TRM - TBM Crosswalk'!$I$1008,6,FALSE)=0,"",VLOOKUP(TRM!A5989,'TRM - TBM Crosswalk'!$A$2:'TRM - TBM Crosswalk'!$I$1008,6,FALSE))</f>
        <v>Workspace</v>
      </c>
      <c r="I1650" t="str">
        <f>IF(VLOOKUP(TRM!A5989,'TRM - TBM Crosswalk'!$A$2:'TRM - TBM Crosswalk'!$I$1008,7,FALSE)=0,"",VLOOKUP(TRM!A5989,'TRM - TBM Crosswalk'!$A$2:'TRM - TBM Crosswalk'!$I$1008,7,FALSE))</f>
        <v/>
      </c>
      <c r="J1650" t="str">
        <f>IF(VLOOKUP(TRM!A5989,'TRM - TBM Crosswalk'!$A$2:'TRM - TBM Crosswalk'!$I$1008,8,FALSE)=0,"",VLOOKUP(TRM!A5989,'TRM - TBM Crosswalk'!$A$2:'TRM - TBM Crosswalk'!$I$1008,8,FALSE))</f>
        <v/>
      </c>
      <c r="K1650" t="str">
        <f>IF(VLOOKUP(TRM!A5989,'TRM - TBM Crosswalk'!$A$2:'TRM - TBM Crosswalk'!$I$1008,9,FALSE)=0,"",VLOOKUP(TRM!A5989,'TRM - TBM Crosswalk'!$A$2:'TRM - TBM Crosswalk'!$I$1008,9,FALSE))</f>
        <v/>
      </c>
    </row>
    <row r="1651" spans="1:11" x14ac:dyDescent="0.45">
      <c r="A1651" t="str">
        <f>TRM!A5990</f>
        <v>A02.031.392#</v>
      </c>
      <c r="B1651" t="str">
        <f>TRM!B5990</f>
        <v>Printing#</v>
      </c>
      <c r="C1651" t="str">
        <f>TRM!C5990</f>
        <v>Brother iPrint&amp;Scan | 4.3.2.0</v>
      </c>
      <c r="D1651">
        <f>TRM!D5990</f>
        <v>0</v>
      </c>
      <c r="E1651" t="str">
        <f>IF(VLOOKUP(TRM!A5990,'TRM - TBM Crosswalk'!$A$2:'TRM - TBM Crosswalk'!$I$1008,3,FALSE)="N/A","TBD","")</f>
        <v/>
      </c>
      <c r="F1651" t="str">
        <f>IF(VLOOKUP(TRM!A5990,'TRM - TBM Crosswalk'!$A$2:'TRM - TBM Crosswalk'!$I$1008,4,FALSE)=0,"",VLOOKUP(TRM!A5990,'TRM - TBM Crosswalk'!$A$2:'TRM - TBM Crosswalk'!$I$1008,4,FALSE))</f>
        <v/>
      </c>
      <c r="G1651" t="str">
        <f>IF(VLOOKUP(TRM!A5990,'TRM - TBM Crosswalk'!$A$2:'TRM - TBM Crosswalk'!$I$1008,5,FALSE)=0,"",VLOOKUP(TRM!A5990,'TRM - TBM Crosswalk'!$A$2:'TRM - TBM Crosswalk'!$I$1008,5,FALSE))</f>
        <v>End User</v>
      </c>
      <c r="H1651" t="str">
        <f>IF(VLOOKUP(TRM!A5990,'TRM - TBM Crosswalk'!$A$2:'TRM - TBM Crosswalk'!$I$1008,6,FALSE)=0,"",VLOOKUP(TRM!A5990,'TRM - TBM Crosswalk'!$A$2:'TRM - TBM Crosswalk'!$I$1008,6,FALSE))</f>
        <v>Workspace</v>
      </c>
      <c r="I1651" t="str">
        <f>IF(VLOOKUP(TRM!A5990,'TRM - TBM Crosswalk'!$A$2:'TRM - TBM Crosswalk'!$I$1008,7,FALSE)=0,"",VLOOKUP(TRM!A5990,'TRM - TBM Crosswalk'!$A$2:'TRM - TBM Crosswalk'!$I$1008,7,FALSE))</f>
        <v/>
      </c>
      <c r="J1651" t="str">
        <f>IF(VLOOKUP(TRM!A5990,'TRM - TBM Crosswalk'!$A$2:'TRM - TBM Crosswalk'!$I$1008,8,FALSE)=0,"",VLOOKUP(TRM!A5990,'TRM - TBM Crosswalk'!$A$2:'TRM - TBM Crosswalk'!$I$1008,8,FALSE))</f>
        <v/>
      </c>
      <c r="K1651" t="str">
        <f>IF(VLOOKUP(TRM!A5990,'TRM - TBM Crosswalk'!$A$2:'TRM - TBM Crosswalk'!$I$1008,9,FALSE)=0,"",VLOOKUP(TRM!A5990,'TRM - TBM Crosswalk'!$A$2:'TRM - TBM Crosswalk'!$I$1008,9,FALSE))</f>
        <v/>
      </c>
    </row>
    <row r="1652" spans="1:11" x14ac:dyDescent="0.45">
      <c r="A1652" t="str">
        <f>TRM!A5991</f>
        <v>A02.031.392#</v>
      </c>
      <c r="B1652" t="str">
        <f>TRM!B5991</f>
        <v>Printing#</v>
      </c>
      <c r="C1652" t="str">
        <f>TRM!C5991</f>
        <v>Brother iPrint&amp;Scan | 4.4.0.33</v>
      </c>
      <c r="D1652">
        <f>TRM!D5991</f>
        <v>0</v>
      </c>
      <c r="E1652" t="str">
        <f>IF(VLOOKUP(TRM!A5991,'TRM - TBM Crosswalk'!$A$2:'TRM - TBM Crosswalk'!$I$1008,3,FALSE)="N/A","TBD","")</f>
        <v/>
      </c>
      <c r="F1652" t="str">
        <f>IF(VLOOKUP(TRM!A5991,'TRM - TBM Crosswalk'!$A$2:'TRM - TBM Crosswalk'!$I$1008,4,FALSE)=0,"",VLOOKUP(TRM!A5991,'TRM - TBM Crosswalk'!$A$2:'TRM - TBM Crosswalk'!$I$1008,4,FALSE))</f>
        <v/>
      </c>
      <c r="G1652" t="str">
        <f>IF(VLOOKUP(TRM!A5991,'TRM - TBM Crosswalk'!$A$2:'TRM - TBM Crosswalk'!$I$1008,5,FALSE)=0,"",VLOOKUP(TRM!A5991,'TRM - TBM Crosswalk'!$A$2:'TRM - TBM Crosswalk'!$I$1008,5,FALSE))</f>
        <v>End User</v>
      </c>
      <c r="H1652" t="str">
        <f>IF(VLOOKUP(TRM!A5991,'TRM - TBM Crosswalk'!$A$2:'TRM - TBM Crosswalk'!$I$1008,6,FALSE)=0,"",VLOOKUP(TRM!A5991,'TRM - TBM Crosswalk'!$A$2:'TRM - TBM Crosswalk'!$I$1008,6,FALSE))</f>
        <v>Workspace</v>
      </c>
      <c r="I1652" t="str">
        <f>IF(VLOOKUP(TRM!A5991,'TRM - TBM Crosswalk'!$A$2:'TRM - TBM Crosswalk'!$I$1008,7,FALSE)=0,"",VLOOKUP(TRM!A5991,'TRM - TBM Crosswalk'!$A$2:'TRM - TBM Crosswalk'!$I$1008,7,FALSE))</f>
        <v/>
      </c>
      <c r="J1652" t="str">
        <f>IF(VLOOKUP(TRM!A5991,'TRM - TBM Crosswalk'!$A$2:'TRM - TBM Crosswalk'!$I$1008,8,FALSE)=0,"",VLOOKUP(TRM!A5991,'TRM - TBM Crosswalk'!$A$2:'TRM - TBM Crosswalk'!$I$1008,8,FALSE))</f>
        <v/>
      </c>
      <c r="K1652" t="str">
        <f>IF(VLOOKUP(TRM!A5991,'TRM - TBM Crosswalk'!$A$2:'TRM - TBM Crosswalk'!$I$1008,9,FALSE)=0,"",VLOOKUP(TRM!A5991,'TRM - TBM Crosswalk'!$A$2:'TRM - TBM Crosswalk'!$I$1008,9,FALSE))</f>
        <v/>
      </c>
    </row>
    <row r="1653" spans="1:11" x14ac:dyDescent="0.45">
      <c r="A1653" t="str">
        <f>TRM!A5992</f>
        <v>A02.031.392#</v>
      </c>
      <c r="B1653" t="str">
        <f>TRM!B5992</f>
        <v>Printing#</v>
      </c>
      <c r="C1653" t="str">
        <f>TRM!C5992</f>
        <v>Brother MFL-Pro Suite ADS-2000e | 1.0.3.0</v>
      </c>
      <c r="D1653">
        <f>TRM!D5992</f>
        <v>0</v>
      </c>
      <c r="E1653" t="str">
        <f>IF(VLOOKUP(TRM!A5992,'TRM - TBM Crosswalk'!$A$2:'TRM - TBM Crosswalk'!$I$1008,3,FALSE)="N/A","TBD","")</f>
        <v/>
      </c>
      <c r="F1653" t="str">
        <f>IF(VLOOKUP(TRM!A5992,'TRM - TBM Crosswalk'!$A$2:'TRM - TBM Crosswalk'!$I$1008,4,FALSE)=0,"",VLOOKUP(TRM!A5992,'TRM - TBM Crosswalk'!$A$2:'TRM - TBM Crosswalk'!$I$1008,4,FALSE))</f>
        <v/>
      </c>
      <c r="G1653" t="str">
        <f>IF(VLOOKUP(TRM!A5992,'TRM - TBM Crosswalk'!$A$2:'TRM - TBM Crosswalk'!$I$1008,5,FALSE)=0,"",VLOOKUP(TRM!A5992,'TRM - TBM Crosswalk'!$A$2:'TRM - TBM Crosswalk'!$I$1008,5,FALSE))</f>
        <v>End User</v>
      </c>
      <c r="H1653" t="str">
        <f>IF(VLOOKUP(TRM!A5992,'TRM - TBM Crosswalk'!$A$2:'TRM - TBM Crosswalk'!$I$1008,6,FALSE)=0,"",VLOOKUP(TRM!A5992,'TRM - TBM Crosswalk'!$A$2:'TRM - TBM Crosswalk'!$I$1008,6,FALSE))</f>
        <v>Workspace</v>
      </c>
      <c r="I1653" t="str">
        <f>IF(VLOOKUP(TRM!A5992,'TRM - TBM Crosswalk'!$A$2:'TRM - TBM Crosswalk'!$I$1008,7,FALSE)=0,"",VLOOKUP(TRM!A5992,'TRM - TBM Crosswalk'!$A$2:'TRM - TBM Crosswalk'!$I$1008,7,FALSE))</f>
        <v/>
      </c>
      <c r="J1653" t="str">
        <f>IF(VLOOKUP(TRM!A5992,'TRM - TBM Crosswalk'!$A$2:'TRM - TBM Crosswalk'!$I$1008,8,FALSE)=0,"",VLOOKUP(TRM!A5992,'TRM - TBM Crosswalk'!$A$2:'TRM - TBM Crosswalk'!$I$1008,8,FALSE))</f>
        <v/>
      </c>
      <c r="K1653" t="str">
        <f>IF(VLOOKUP(TRM!A5992,'TRM - TBM Crosswalk'!$A$2:'TRM - TBM Crosswalk'!$I$1008,9,FALSE)=0,"",VLOOKUP(TRM!A5992,'TRM - TBM Crosswalk'!$A$2:'TRM - TBM Crosswalk'!$I$1008,9,FALSE))</f>
        <v/>
      </c>
    </row>
    <row r="1654" spans="1:11" x14ac:dyDescent="0.45">
      <c r="A1654" t="str">
        <f>TRM!A5993</f>
        <v>A02.031.392#</v>
      </c>
      <c r="B1654" t="str">
        <f>TRM!B5993</f>
        <v>Printing#</v>
      </c>
      <c r="C1654" t="str">
        <f>TRM!C5993</f>
        <v>Brother MFL-Pro Suite DCP-7065DN | 1.1.3.0</v>
      </c>
      <c r="D1654">
        <f>TRM!D5993</f>
        <v>0</v>
      </c>
      <c r="E1654" t="str">
        <f>IF(VLOOKUP(TRM!A5993,'TRM - TBM Crosswalk'!$A$2:'TRM - TBM Crosswalk'!$I$1008,3,FALSE)="N/A","TBD","")</f>
        <v/>
      </c>
      <c r="F1654" t="str">
        <f>IF(VLOOKUP(TRM!A5993,'TRM - TBM Crosswalk'!$A$2:'TRM - TBM Crosswalk'!$I$1008,4,FALSE)=0,"",VLOOKUP(TRM!A5993,'TRM - TBM Crosswalk'!$A$2:'TRM - TBM Crosswalk'!$I$1008,4,FALSE))</f>
        <v/>
      </c>
      <c r="G1654" t="str">
        <f>IF(VLOOKUP(TRM!A5993,'TRM - TBM Crosswalk'!$A$2:'TRM - TBM Crosswalk'!$I$1008,5,FALSE)=0,"",VLOOKUP(TRM!A5993,'TRM - TBM Crosswalk'!$A$2:'TRM - TBM Crosswalk'!$I$1008,5,FALSE))</f>
        <v>End User</v>
      </c>
      <c r="H1654" t="str">
        <f>IF(VLOOKUP(TRM!A5993,'TRM - TBM Crosswalk'!$A$2:'TRM - TBM Crosswalk'!$I$1008,6,FALSE)=0,"",VLOOKUP(TRM!A5993,'TRM - TBM Crosswalk'!$A$2:'TRM - TBM Crosswalk'!$I$1008,6,FALSE))</f>
        <v>Workspace</v>
      </c>
      <c r="I1654" t="str">
        <f>IF(VLOOKUP(TRM!A5993,'TRM - TBM Crosswalk'!$A$2:'TRM - TBM Crosswalk'!$I$1008,7,FALSE)=0,"",VLOOKUP(TRM!A5993,'TRM - TBM Crosswalk'!$A$2:'TRM - TBM Crosswalk'!$I$1008,7,FALSE))</f>
        <v/>
      </c>
      <c r="J1654" t="str">
        <f>IF(VLOOKUP(TRM!A5993,'TRM - TBM Crosswalk'!$A$2:'TRM - TBM Crosswalk'!$I$1008,8,FALSE)=0,"",VLOOKUP(TRM!A5993,'TRM - TBM Crosswalk'!$A$2:'TRM - TBM Crosswalk'!$I$1008,8,FALSE))</f>
        <v/>
      </c>
      <c r="K1654" t="str">
        <f>IF(VLOOKUP(TRM!A5993,'TRM - TBM Crosswalk'!$A$2:'TRM - TBM Crosswalk'!$I$1008,9,FALSE)=0,"",VLOOKUP(TRM!A5993,'TRM - TBM Crosswalk'!$A$2:'TRM - TBM Crosswalk'!$I$1008,9,FALSE))</f>
        <v/>
      </c>
    </row>
    <row r="1655" spans="1:11" x14ac:dyDescent="0.45">
      <c r="A1655" t="str">
        <f>TRM!A5994</f>
        <v>A02.031.392#</v>
      </c>
      <c r="B1655" t="str">
        <f>TRM!B5994</f>
        <v>Printing#</v>
      </c>
      <c r="C1655" t="str">
        <f>TRM!C5994</f>
        <v>Brother MFL-Pro Suite HL-L2380DW series | 1.0.2.0</v>
      </c>
      <c r="D1655">
        <f>TRM!D5994</f>
        <v>0</v>
      </c>
      <c r="E1655" t="str">
        <f>IF(VLOOKUP(TRM!A5994,'TRM - TBM Crosswalk'!$A$2:'TRM - TBM Crosswalk'!$I$1008,3,FALSE)="N/A","TBD","")</f>
        <v/>
      </c>
      <c r="F1655" t="str">
        <f>IF(VLOOKUP(TRM!A5994,'TRM - TBM Crosswalk'!$A$2:'TRM - TBM Crosswalk'!$I$1008,4,FALSE)=0,"",VLOOKUP(TRM!A5994,'TRM - TBM Crosswalk'!$A$2:'TRM - TBM Crosswalk'!$I$1008,4,FALSE))</f>
        <v/>
      </c>
      <c r="G1655" t="str">
        <f>IF(VLOOKUP(TRM!A5994,'TRM - TBM Crosswalk'!$A$2:'TRM - TBM Crosswalk'!$I$1008,5,FALSE)=0,"",VLOOKUP(TRM!A5994,'TRM - TBM Crosswalk'!$A$2:'TRM - TBM Crosswalk'!$I$1008,5,FALSE))</f>
        <v>End User</v>
      </c>
      <c r="H1655" t="str">
        <f>IF(VLOOKUP(TRM!A5994,'TRM - TBM Crosswalk'!$A$2:'TRM - TBM Crosswalk'!$I$1008,6,FALSE)=0,"",VLOOKUP(TRM!A5994,'TRM - TBM Crosswalk'!$A$2:'TRM - TBM Crosswalk'!$I$1008,6,FALSE))</f>
        <v>Workspace</v>
      </c>
      <c r="I1655" t="str">
        <f>IF(VLOOKUP(TRM!A5994,'TRM - TBM Crosswalk'!$A$2:'TRM - TBM Crosswalk'!$I$1008,7,FALSE)=0,"",VLOOKUP(TRM!A5994,'TRM - TBM Crosswalk'!$A$2:'TRM - TBM Crosswalk'!$I$1008,7,FALSE))</f>
        <v/>
      </c>
      <c r="J1655" t="str">
        <f>IF(VLOOKUP(TRM!A5994,'TRM - TBM Crosswalk'!$A$2:'TRM - TBM Crosswalk'!$I$1008,8,FALSE)=0,"",VLOOKUP(TRM!A5994,'TRM - TBM Crosswalk'!$A$2:'TRM - TBM Crosswalk'!$I$1008,8,FALSE))</f>
        <v/>
      </c>
      <c r="K1655" t="str">
        <f>IF(VLOOKUP(TRM!A5994,'TRM - TBM Crosswalk'!$A$2:'TRM - TBM Crosswalk'!$I$1008,9,FALSE)=0,"",VLOOKUP(TRM!A5994,'TRM - TBM Crosswalk'!$A$2:'TRM - TBM Crosswalk'!$I$1008,9,FALSE))</f>
        <v/>
      </c>
    </row>
    <row r="1656" spans="1:11" x14ac:dyDescent="0.45">
      <c r="A1656" t="str">
        <f>TRM!A5995</f>
        <v>A02.031.392#</v>
      </c>
      <c r="B1656" t="str">
        <f>TRM!B5995</f>
        <v>Printing#</v>
      </c>
      <c r="C1656" t="str">
        <f>TRM!C5995</f>
        <v>Brother MFL-Pro Suite MFC-6490CW | 2.0.0.0</v>
      </c>
      <c r="D1656">
        <f>TRM!D5995</f>
        <v>0</v>
      </c>
      <c r="E1656" t="str">
        <f>IF(VLOOKUP(TRM!A5995,'TRM - TBM Crosswalk'!$A$2:'TRM - TBM Crosswalk'!$I$1008,3,FALSE)="N/A","TBD","")</f>
        <v/>
      </c>
      <c r="F1656" t="str">
        <f>IF(VLOOKUP(TRM!A5995,'TRM - TBM Crosswalk'!$A$2:'TRM - TBM Crosswalk'!$I$1008,4,FALSE)=0,"",VLOOKUP(TRM!A5995,'TRM - TBM Crosswalk'!$A$2:'TRM - TBM Crosswalk'!$I$1008,4,FALSE))</f>
        <v/>
      </c>
      <c r="G1656" t="str">
        <f>IF(VLOOKUP(TRM!A5995,'TRM - TBM Crosswalk'!$A$2:'TRM - TBM Crosswalk'!$I$1008,5,FALSE)=0,"",VLOOKUP(TRM!A5995,'TRM - TBM Crosswalk'!$A$2:'TRM - TBM Crosswalk'!$I$1008,5,FALSE))</f>
        <v>End User</v>
      </c>
      <c r="H1656" t="str">
        <f>IF(VLOOKUP(TRM!A5995,'TRM - TBM Crosswalk'!$A$2:'TRM - TBM Crosswalk'!$I$1008,6,FALSE)=0,"",VLOOKUP(TRM!A5995,'TRM - TBM Crosswalk'!$A$2:'TRM - TBM Crosswalk'!$I$1008,6,FALSE))</f>
        <v>Workspace</v>
      </c>
      <c r="I1656" t="str">
        <f>IF(VLOOKUP(TRM!A5995,'TRM - TBM Crosswalk'!$A$2:'TRM - TBM Crosswalk'!$I$1008,7,FALSE)=0,"",VLOOKUP(TRM!A5995,'TRM - TBM Crosswalk'!$A$2:'TRM - TBM Crosswalk'!$I$1008,7,FALSE))</f>
        <v/>
      </c>
      <c r="J1656" t="str">
        <f>IF(VLOOKUP(TRM!A5995,'TRM - TBM Crosswalk'!$A$2:'TRM - TBM Crosswalk'!$I$1008,8,FALSE)=0,"",VLOOKUP(TRM!A5995,'TRM - TBM Crosswalk'!$A$2:'TRM - TBM Crosswalk'!$I$1008,8,FALSE))</f>
        <v/>
      </c>
      <c r="K1656" t="str">
        <f>IF(VLOOKUP(TRM!A5995,'TRM - TBM Crosswalk'!$A$2:'TRM - TBM Crosswalk'!$I$1008,9,FALSE)=0,"",VLOOKUP(TRM!A5995,'TRM - TBM Crosswalk'!$A$2:'TRM - TBM Crosswalk'!$I$1008,9,FALSE))</f>
        <v/>
      </c>
    </row>
    <row r="1657" spans="1:11" x14ac:dyDescent="0.45">
      <c r="A1657" t="str">
        <f>TRM!A5996</f>
        <v>A02.031.392#</v>
      </c>
      <c r="B1657" t="str">
        <f>TRM!B5996</f>
        <v>Printing#</v>
      </c>
      <c r="C1657" t="str">
        <f>TRM!C5996</f>
        <v>Brother MFL-Pro Suite MFC-7860DW | 1.1.3.0</v>
      </c>
      <c r="D1657">
        <f>TRM!D5996</f>
        <v>0</v>
      </c>
      <c r="E1657" t="str">
        <f>IF(VLOOKUP(TRM!A5996,'TRM - TBM Crosswalk'!$A$2:'TRM - TBM Crosswalk'!$I$1008,3,FALSE)="N/A","TBD","")</f>
        <v/>
      </c>
      <c r="F1657" t="str">
        <f>IF(VLOOKUP(TRM!A5996,'TRM - TBM Crosswalk'!$A$2:'TRM - TBM Crosswalk'!$I$1008,4,FALSE)=0,"",VLOOKUP(TRM!A5996,'TRM - TBM Crosswalk'!$A$2:'TRM - TBM Crosswalk'!$I$1008,4,FALSE))</f>
        <v/>
      </c>
      <c r="G1657" t="str">
        <f>IF(VLOOKUP(TRM!A5996,'TRM - TBM Crosswalk'!$A$2:'TRM - TBM Crosswalk'!$I$1008,5,FALSE)=0,"",VLOOKUP(TRM!A5996,'TRM - TBM Crosswalk'!$A$2:'TRM - TBM Crosswalk'!$I$1008,5,FALSE))</f>
        <v>End User</v>
      </c>
      <c r="H1657" t="str">
        <f>IF(VLOOKUP(TRM!A5996,'TRM - TBM Crosswalk'!$A$2:'TRM - TBM Crosswalk'!$I$1008,6,FALSE)=0,"",VLOOKUP(TRM!A5996,'TRM - TBM Crosswalk'!$A$2:'TRM - TBM Crosswalk'!$I$1008,6,FALSE))</f>
        <v>Workspace</v>
      </c>
      <c r="I1657" t="str">
        <f>IF(VLOOKUP(TRM!A5996,'TRM - TBM Crosswalk'!$A$2:'TRM - TBM Crosswalk'!$I$1008,7,FALSE)=0,"",VLOOKUP(TRM!A5996,'TRM - TBM Crosswalk'!$A$2:'TRM - TBM Crosswalk'!$I$1008,7,FALSE))</f>
        <v/>
      </c>
      <c r="J1657" t="str">
        <f>IF(VLOOKUP(TRM!A5996,'TRM - TBM Crosswalk'!$A$2:'TRM - TBM Crosswalk'!$I$1008,8,FALSE)=0,"",VLOOKUP(TRM!A5996,'TRM - TBM Crosswalk'!$A$2:'TRM - TBM Crosswalk'!$I$1008,8,FALSE))</f>
        <v/>
      </c>
      <c r="K1657" t="str">
        <f>IF(VLOOKUP(TRM!A5996,'TRM - TBM Crosswalk'!$A$2:'TRM - TBM Crosswalk'!$I$1008,9,FALSE)=0,"",VLOOKUP(TRM!A5996,'TRM - TBM Crosswalk'!$A$2:'TRM - TBM Crosswalk'!$I$1008,9,FALSE))</f>
        <v/>
      </c>
    </row>
    <row r="1658" spans="1:11" x14ac:dyDescent="0.45">
      <c r="A1658" t="str">
        <f>TRM!A5997</f>
        <v>A02.031.392#</v>
      </c>
      <c r="B1658" t="str">
        <f>TRM!B5997</f>
        <v>Printing#</v>
      </c>
      <c r="C1658" t="str">
        <f>TRM!C5997</f>
        <v>Brother MFL-Pro Suite MFC-8710DW | 2.0.1.0</v>
      </c>
      <c r="D1658">
        <f>TRM!D5997</f>
        <v>0</v>
      </c>
      <c r="E1658" t="str">
        <f>IF(VLOOKUP(TRM!A5997,'TRM - TBM Crosswalk'!$A$2:'TRM - TBM Crosswalk'!$I$1008,3,FALSE)="N/A","TBD","")</f>
        <v/>
      </c>
      <c r="F1658" t="str">
        <f>IF(VLOOKUP(TRM!A5997,'TRM - TBM Crosswalk'!$A$2:'TRM - TBM Crosswalk'!$I$1008,4,FALSE)=0,"",VLOOKUP(TRM!A5997,'TRM - TBM Crosswalk'!$A$2:'TRM - TBM Crosswalk'!$I$1008,4,FALSE))</f>
        <v/>
      </c>
      <c r="G1658" t="str">
        <f>IF(VLOOKUP(TRM!A5997,'TRM - TBM Crosswalk'!$A$2:'TRM - TBM Crosswalk'!$I$1008,5,FALSE)=0,"",VLOOKUP(TRM!A5997,'TRM - TBM Crosswalk'!$A$2:'TRM - TBM Crosswalk'!$I$1008,5,FALSE))</f>
        <v>End User</v>
      </c>
      <c r="H1658" t="str">
        <f>IF(VLOOKUP(TRM!A5997,'TRM - TBM Crosswalk'!$A$2:'TRM - TBM Crosswalk'!$I$1008,6,FALSE)=0,"",VLOOKUP(TRM!A5997,'TRM - TBM Crosswalk'!$A$2:'TRM - TBM Crosswalk'!$I$1008,6,FALSE))</f>
        <v>Workspace</v>
      </c>
      <c r="I1658" t="str">
        <f>IF(VLOOKUP(TRM!A5997,'TRM - TBM Crosswalk'!$A$2:'TRM - TBM Crosswalk'!$I$1008,7,FALSE)=0,"",VLOOKUP(TRM!A5997,'TRM - TBM Crosswalk'!$A$2:'TRM - TBM Crosswalk'!$I$1008,7,FALSE))</f>
        <v/>
      </c>
      <c r="J1658" t="str">
        <f>IF(VLOOKUP(TRM!A5997,'TRM - TBM Crosswalk'!$A$2:'TRM - TBM Crosswalk'!$I$1008,8,FALSE)=0,"",VLOOKUP(TRM!A5997,'TRM - TBM Crosswalk'!$A$2:'TRM - TBM Crosswalk'!$I$1008,8,FALSE))</f>
        <v/>
      </c>
      <c r="K1658" t="str">
        <f>IF(VLOOKUP(TRM!A5997,'TRM - TBM Crosswalk'!$A$2:'TRM - TBM Crosswalk'!$I$1008,9,FALSE)=0,"",VLOOKUP(TRM!A5997,'TRM - TBM Crosswalk'!$A$2:'TRM - TBM Crosswalk'!$I$1008,9,FALSE))</f>
        <v/>
      </c>
    </row>
    <row r="1659" spans="1:11" x14ac:dyDescent="0.45">
      <c r="A1659" t="str">
        <f>TRM!A5998</f>
        <v>A02.031.392#</v>
      </c>
      <c r="B1659" t="str">
        <f>TRM!B5998</f>
        <v>Printing#</v>
      </c>
      <c r="C1659" t="str">
        <f>TRM!C5998</f>
        <v>Brother MFL-Pro Suite MFC-9130CW | 1.0.1.0</v>
      </c>
      <c r="D1659">
        <f>TRM!D5998</f>
        <v>0</v>
      </c>
      <c r="E1659" t="str">
        <f>IF(VLOOKUP(TRM!A5998,'TRM - TBM Crosswalk'!$A$2:'TRM - TBM Crosswalk'!$I$1008,3,FALSE)="N/A","TBD","")</f>
        <v/>
      </c>
      <c r="F1659" t="str">
        <f>IF(VLOOKUP(TRM!A5998,'TRM - TBM Crosswalk'!$A$2:'TRM - TBM Crosswalk'!$I$1008,4,FALSE)=0,"",VLOOKUP(TRM!A5998,'TRM - TBM Crosswalk'!$A$2:'TRM - TBM Crosswalk'!$I$1008,4,FALSE))</f>
        <v/>
      </c>
      <c r="G1659" t="str">
        <f>IF(VLOOKUP(TRM!A5998,'TRM - TBM Crosswalk'!$A$2:'TRM - TBM Crosswalk'!$I$1008,5,FALSE)=0,"",VLOOKUP(TRM!A5998,'TRM - TBM Crosswalk'!$A$2:'TRM - TBM Crosswalk'!$I$1008,5,FALSE))</f>
        <v>End User</v>
      </c>
      <c r="H1659" t="str">
        <f>IF(VLOOKUP(TRM!A5998,'TRM - TBM Crosswalk'!$A$2:'TRM - TBM Crosswalk'!$I$1008,6,FALSE)=0,"",VLOOKUP(TRM!A5998,'TRM - TBM Crosswalk'!$A$2:'TRM - TBM Crosswalk'!$I$1008,6,FALSE))</f>
        <v>Workspace</v>
      </c>
      <c r="I1659" t="str">
        <f>IF(VLOOKUP(TRM!A5998,'TRM - TBM Crosswalk'!$A$2:'TRM - TBM Crosswalk'!$I$1008,7,FALSE)=0,"",VLOOKUP(TRM!A5998,'TRM - TBM Crosswalk'!$A$2:'TRM - TBM Crosswalk'!$I$1008,7,FALSE))</f>
        <v/>
      </c>
      <c r="J1659" t="str">
        <f>IF(VLOOKUP(TRM!A5998,'TRM - TBM Crosswalk'!$A$2:'TRM - TBM Crosswalk'!$I$1008,8,FALSE)=0,"",VLOOKUP(TRM!A5998,'TRM - TBM Crosswalk'!$A$2:'TRM - TBM Crosswalk'!$I$1008,8,FALSE))</f>
        <v/>
      </c>
      <c r="K1659" t="str">
        <f>IF(VLOOKUP(TRM!A5998,'TRM - TBM Crosswalk'!$A$2:'TRM - TBM Crosswalk'!$I$1008,9,FALSE)=0,"",VLOOKUP(TRM!A5998,'TRM - TBM Crosswalk'!$A$2:'TRM - TBM Crosswalk'!$I$1008,9,FALSE))</f>
        <v/>
      </c>
    </row>
    <row r="1660" spans="1:11" x14ac:dyDescent="0.45">
      <c r="A1660" t="str">
        <f>TRM!A6772</f>
        <v>A02.032.402</v>
      </c>
      <c r="B1660" t="str">
        <f>TRM!B6772</f>
        <v>Web Browser</v>
      </c>
      <c r="C1660" t="str">
        <f>TRM!C6772</f>
        <v>Safari.app - 11.1.2</v>
      </c>
      <c r="D1660">
        <f>TRM!D6772</f>
        <v>0</v>
      </c>
      <c r="E1660" t="str">
        <f>IF(VLOOKUP(TRM!A6772,'TRM - TBM Crosswalk'!$A$2:'TRM - TBM Crosswalk'!$I$1008,3,FALSE)="N/A","TBD","")</f>
        <v>TBD</v>
      </c>
      <c r="F1660" t="str">
        <f>IF(VLOOKUP(TRM!A6772,'TRM - TBM Crosswalk'!$A$2:'TRM - TBM Crosswalk'!$I$1008,4,FALSE)=0,"",VLOOKUP(TRM!A6772,'TRM - TBM Crosswalk'!$A$2:'TRM - TBM Crosswalk'!$I$1008,4,FALSE))</f>
        <v/>
      </c>
      <c r="G1660" t="str">
        <f>IF(VLOOKUP(TRM!A6772,'TRM - TBM Crosswalk'!$A$2:'TRM - TBM Crosswalk'!$I$1008,5,FALSE)=0,"",VLOOKUP(TRM!A6772,'TRM - TBM Crosswalk'!$A$2:'TRM - TBM Crosswalk'!$I$1008,5,FALSE))</f>
        <v/>
      </c>
      <c r="H1660" t="str">
        <f>IF(VLOOKUP(TRM!A6772,'TRM - TBM Crosswalk'!$A$2:'TRM - TBM Crosswalk'!$I$1008,6,FALSE)=0,"",VLOOKUP(TRM!A6772,'TRM - TBM Crosswalk'!$A$2:'TRM - TBM Crosswalk'!$I$1008,6,FALSE))</f>
        <v/>
      </c>
      <c r="I1660" t="str">
        <f>IF(VLOOKUP(TRM!A6772,'TRM - TBM Crosswalk'!$A$2:'TRM - TBM Crosswalk'!$I$1008,7,FALSE)=0,"",VLOOKUP(TRM!A6772,'TRM - TBM Crosswalk'!$A$2:'TRM - TBM Crosswalk'!$I$1008,7,FALSE))</f>
        <v/>
      </c>
      <c r="J1660" t="str">
        <f>IF(VLOOKUP(TRM!A6772,'TRM - TBM Crosswalk'!$A$2:'TRM - TBM Crosswalk'!$I$1008,8,FALSE)=0,"",VLOOKUP(TRM!A6772,'TRM - TBM Crosswalk'!$A$2:'TRM - TBM Crosswalk'!$I$1008,8,FALSE))</f>
        <v/>
      </c>
      <c r="K1660" t="str">
        <f>IF(VLOOKUP(TRM!A6772,'TRM - TBM Crosswalk'!$A$2:'TRM - TBM Crosswalk'!$I$1008,9,FALSE)=0,"",VLOOKUP(TRM!A6772,'TRM - TBM Crosswalk'!$A$2:'TRM - TBM Crosswalk'!$I$1008,9,FALSE))</f>
        <v/>
      </c>
    </row>
    <row r="1661" spans="1:11" x14ac:dyDescent="0.45">
      <c r="A1661" t="str">
        <f>TRM!A6773</f>
        <v>A02.032.402</v>
      </c>
      <c r="B1661" t="str">
        <f>TRM!B6773</f>
        <v>Web Browser</v>
      </c>
      <c r="C1661" t="str">
        <f>TRM!C6773</f>
        <v>Safari.app - 12.1.2</v>
      </c>
      <c r="D1661">
        <f>TRM!D6773</f>
        <v>0</v>
      </c>
      <c r="E1661" t="str">
        <f>IF(VLOOKUP(TRM!A6773,'TRM - TBM Crosswalk'!$A$2:'TRM - TBM Crosswalk'!$I$1008,3,FALSE)="N/A","TBD","")</f>
        <v>TBD</v>
      </c>
      <c r="F1661" t="str">
        <f>IF(VLOOKUP(TRM!A6773,'TRM - TBM Crosswalk'!$A$2:'TRM - TBM Crosswalk'!$I$1008,4,FALSE)=0,"",VLOOKUP(TRM!A6773,'TRM - TBM Crosswalk'!$A$2:'TRM - TBM Crosswalk'!$I$1008,4,FALSE))</f>
        <v/>
      </c>
      <c r="G1661" t="str">
        <f>IF(VLOOKUP(TRM!A6773,'TRM - TBM Crosswalk'!$A$2:'TRM - TBM Crosswalk'!$I$1008,5,FALSE)=0,"",VLOOKUP(TRM!A6773,'TRM - TBM Crosswalk'!$A$2:'TRM - TBM Crosswalk'!$I$1008,5,FALSE))</f>
        <v/>
      </c>
      <c r="H1661" t="str">
        <f>IF(VLOOKUP(TRM!A6773,'TRM - TBM Crosswalk'!$A$2:'TRM - TBM Crosswalk'!$I$1008,6,FALSE)=0,"",VLOOKUP(TRM!A6773,'TRM - TBM Crosswalk'!$A$2:'TRM - TBM Crosswalk'!$I$1008,6,FALSE))</f>
        <v/>
      </c>
      <c r="I1661" t="str">
        <f>IF(VLOOKUP(TRM!A6773,'TRM - TBM Crosswalk'!$A$2:'TRM - TBM Crosswalk'!$I$1008,7,FALSE)=0,"",VLOOKUP(TRM!A6773,'TRM - TBM Crosswalk'!$A$2:'TRM - TBM Crosswalk'!$I$1008,7,FALSE))</f>
        <v/>
      </c>
      <c r="J1661" t="str">
        <f>IF(VLOOKUP(TRM!A6773,'TRM - TBM Crosswalk'!$A$2:'TRM - TBM Crosswalk'!$I$1008,8,FALSE)=0,"",VLOOKUP(TRM!A6773,'TRM - TBM Crosswalk'!$A$2:'TRM - TBM Crosswalk'!$I$1008,8,FALSE))</f>
        <v/>
      </c>
      <c r="K1661" t="str">
        <f>IF(VLOOKUP(TRM!A6773,'TRM - TBM Crosswalk'!$A$2:'TRM - TBM Crosswalk'!$I$1008,9,FALSE)=0,"",VLOOKUP(TRM!A6773,'TRM - TBM Crosswalk'!$A$2:'TRM - TBM Crosswalk'!$I$1008,9,FALSE))</f>
        <v/>
      </c>
    </row>
    <row r="1662" spans="1:11" x14ac:dyDescent="0.45">
      <c r="A1662" t="str">
        <f>TRM!A7479</f>
        <v>B10.810.648</v>
      </c>
      <c r="B1662" t="str">
        <f>TRM!B7479</f>
        <v>Identification and Authentication</v>
      </c>
      <c r="C1662" t="str">
        <f>TRM!C7479</f>
        <v>USAccess CMS ActiveX Controls | 4.3.0</v>
      </c>
      <c r="D1662">
        <f>TRM!D7479</f>
        <v>0</v>
      </c>
      <c r="E1662" t="str">
        <f>IF(VLOOKUP(TRM!A7479,'TRM - TBM Crosswalk'!$A$2:'TRM - TBM Crosswalk'!$I$1008,3,FALSE)="N/A","TBD","")</f>
        <v/>
      </c>
      <c r="F1662" t="str">
        <f>IF(VLOOKUP(TRM!A7479,'TRM - TBM Crosswalk'!$A$2:'TRM - TBM Crosswalk'!$I$1008,4,FALSE)=0,"",VLOOKUP(TRM!A7479,'TRM - TBM Crosswalk'!$A$2:'TRM - TBM Crosswalk'!$I$1008,4,FALSE))</f>
        <v/>
      </c>
      <c r="G1662" t="str">
        <f>IF(VLOOKUP(TRM!A7479,'TRM - TBM Crosswalk'!$A$2:'TRM - TBM Crosswalk'!$I$1008,5,FALSE)=0,"",VLOOKUP(TRM!A7479,'TRM - TBM Crosswalk'!$A$2:'TRM - TBM Crosswalk'!$I$1008,5,FALSE))</f>
        <v/>
      </c>
      <c r="H1662" t="str">
        <f>IF(VLOOKUP(TRM!A7479,'TRM - TBM Crosswalk'!$A$2:'TRM - TBM Crosswalk'!$I$1008,6,FALSE)=0,"",VLOOKUP(TRM!A7479,'TRM - TBM Crosswalk'!$A$2:'TRM - TBM Crosswalk'!$I$1008,6,FALSE))</f>
        <v/>
      </c>
      <c r="I1662" t="str">
        <f>IF(VLOOKUP(TRM!A7479,'TRM - TBM Crosswalk'!$A$2:'TRM - TBM Crosswalk'!$I$1008,7,FALSE)=0,"",VLOOKUP(TRM!A7479,'TRM - TBM Crosswalk'!$A$2:'TRM - TBM Crosswalk'!$I$1008,7,FALSE))</f>
        <v>Delivery Services</v>
      </c>
      <c r="J1662" t="str">
        <f>IF(VLOOKUP(TRM!A7479,'TRM - TBM Crosswalk'!$A$2:'TRM - TBM Crosswalk'!$I$1008,8,FALSE)=0,"",VLOOKUP(TRM!A7479,'TRM - TBM Crosswalk'!$A$2:'TRM - TBM Crosswalk'!$I$1008,8,FALSE))</f>
        <v>Security &amp; Compliance</v>
      </c>
      <c r="K1662" t="str">
        <f>IF(VLOOKUP(TRM!A7479,'TRM - TBM Crosswalk'!$A$2:'TRM - TBM Crosswalk'!$I$1008,9,FALSE)=0,"",VLOOKUP(TRM!A7479,'TRM - TBM Crosswalk'!$A$2:'TRM - TBM Crosswalk'!$I$1008,9,FALSE))</f>
        <v>Identity &amp; Access Management</v>
      </c>
    </row>
    <row r="1663" spans="1:11" x14ac:dyDescent="0.45">
      <c r="A1663" t="str">
        <f>TRM!A7480</f>
        <v>B10.810.648</v>
      </c>
      <c r="B1663" t="str">
        <f>TRM!B7480</f>
        <v>Identification and Authentication</v>
      </c>
      <c r="C1663" t="str">
        <f>TRM!C7480</f>
        <v>USAccess CMS ActiveX Controls | 4.3.1</v>
      </c>
      <c r="D1663">
        <f>TRM!D7480</f>
        <v>0</v>
      </c>
      <c r="E1663" t="str">
        <f>IF(VLOOKUP(TRM!A7480,'TRM - TBM Crosswalk'!$A$2:'TRM - TBM Crosswalk'!$I$1008,3,FALSE)="N/A","TBD","")</f>
        <v/>
      </c>
      <c r="F1663" t="str">
        <f>IF(VLOOKUP(TRM!A7480,'TRM - TBM Crosswalk'!$A$2:'TRM - TBM Crosswalk'!$I$1008,4,FALSE)=0,"",VLOOKUP(TRM!A7480,'TRM - TBM Crosswalk'!$A$2:'TRM - TBM Crosswalk'!$I$1008,4,FALSE))</f>
        <v/>
      </c>
      <c r="G1663" t="str">
        <f>IF(VLOOKUP(TRM!A7480,'TRM - TBM Crosswalk'!$A$2:'TRM - TBM Crosswalk'!$I$1008,5,FALSE)=0,"",VLOOKUP(TRM!A7480,'TRM - TBM Crosswalk'!$A$2:'TRM - TBM Crosswalk'!$I$1008,5,FALSE))</f>
        <v/>
      </c>
      <c r="H1663" t="str">
        <f>IF(VLOOKUP(TRM!A7480,'TRM - TBM Crosswalk'!$A$2:'TRM - TBM Crosswalk'!$I$1008,6,FALSE)=0,"",VLOOKUP(TRM!A7480,'TRM - TBM Crosswalk'!$A$2:'TRM - TBM Crosswalk'!$I$1008,6,FALSE))</f>
        <v/>
      </c>
      <c r="I1663" t="str">
        <f>IF(VLOOKUP(TRM!A7480,'TRM - TBM Crosswalk'!$A$2:'TRM - TBM Crosswalk'!$I$1008,7,FALSE)=0,"",VLOOKUP(TRM!A7480,'TRM - TBM Crosswalk'!$A$2:'TRM - TBM Crosswalk'!$I$1008,7,FALSE))</f>
        <v>Delivery Services</v>
      </c>
      <c r="J1663" t="str">
        <f>IF(VLOOKUP(TRM!A7480,'TRM - TBM Crosswalk'!$A$2:'TRM - TBM Crosswalk'!$I$1008,8,FALSE)=0,"",VLOOKUP(TRM!A7480,'TRM - TBM Crosswalk'!$A$2:'TRM - TBM Crosswalk'!$I$1008,8,FALSE))</f>
        <v>Security &amp; Compliance</v>
      </c>
      <c r="K1663" t="str">
        <f>IF(VLOOKUP(TRM!A7480,'TRM - TBM Crosswalk'!$A$2:'TRM - TBM Crosswalk'!$I$1008,9,FALSE)=0,"",VLOOKUP(TRM!A7480,'TRM - TBM Crosswalk'!$A$2:'TRM - TBM Crosswalk'!$I$1008,9,FALSE))</f>
        <v>Identity &amp; Access Management</v>
      </c>
    </row>
    <row r="1664" spans="1:11" x14ac:dyDescent="0.45">
      <c r="A1664" t="str">
        <f>TRM!A7817</f>
        <v>B10.813.314</v>
      </c>
      <c r="B1664" t="str">
        <f>TRM!B7817</f>
        <v>Assistive Technology Services</v>
      </c>
      <c r="C1664" t="str">
        <f>TRM!C7817</f>
        <v>Vocalizer Expressive 2.2 Zoe Compact | 2.2.206</v>
      </c>
      <c r="D1664">
        <f>TRM!D7817</f>
        <v>0</v>
      </c>
      <c r="E1664" t="str">
        <f>IF(VLOOKUP(TRM!A7817,'TRM - TBM Crosswalk'!$A$2:'TRM - TBM Crosswalk'!$I$1008,3,FALSE)="N/A","TBD","")</f>
        <v>TBD</v>
      </c>
      <c r="F1664" t="str">
        <f>IF(VLOOKUP(TRM!A7817,'TRM - TBM Crosswalk'!$A$2:'TRM - TBM Crosswalk'!$I$1008,4,FALSE)=0,"",VLOOKUP(TRM!A7817,'TRM - TBM Crosswalk'!$A$2:'TRM - TBM Crosswalk'!$I$1008,4,FALSE))</f>
        <v/>
      </c>
      <c r="G1664" t="str">
        <f>IF(VLOOKUP(TRM!A7817,'TRM - TBM Crosswalk'!$A$2:'TRM - TBM Crosswalk'!$I$1008,5,FALSE)=0,"",VLOOKUP(TRM!A7817,'TRM - TBM Crosswalk'!$A$2:'TRM - TBM Crosswalk'!$I$1008,5,FALSE))</f>
        <v/>
      </c>
      <c r="H1664" t="str">
        <f>IF(VLOOKUP(TRM!A7817,'TRM - TBM Crosswalk'!$A$2:'TRM - TBM Crosswalk'!$I$1008,6,FALSE)=0,"",VLOOKUP(TRM!A7817,'TRM - TBM Crosswalk'!$A$2:'TRM - TBM Crosswalk'!$I$1008,6,FALSE))</f>
        <v/>
      </c>
      <c r="I1664" t="str">
        <f>IF(VLOOKUP(TRM!A7817,'TRM - TBM Crosswalk'!$A$2:'TRM - TBM Crosswalk'!$I$1008,7,FALSE)=0,"",VLOOKUP(TRM!A7817,'TRM - TBM Crosswalk'!$A$2:'TRM - TBM Crosswalk'!$I$1008,7,FALSE))</f>
        <v/>
      </c>
      <c r="J1664" t="str">
        <f>IF(VLOOKUP(TRM!A7817,'TRM - TBM Crosswalk'!$A$2:'TRM - TBM Crosswalk'!$I$1008,8,FALSE)=0,"",VLOOKUP(TRM!A7817,'TRM - TBM Crosswalk'!$A$2:'TRM - TBM Crosswalk'!$I$1008,8,FALSE))</f>
        <v/>
      </c>
      <c r="K1664" t="str">
        <f>IF(VLOOKUP(TRM!A7817,'TRM - TBM Crosswalk'!$A$2:'TRM - TBM Crosswalk'!$I$1008,9,FALSE)=0,"",VLOOKUP(TRM!A7817,'TRM - TBM Crosswalk'!$A$2:'TRM - TBM Crosswalk'!$I$1008,9,FALSE))</f>
        <v/>
      </c>
    </row>
    <row r="1665" spans="1:11" x14ac:dyDescent="0.45">
      <c r="A1665" t="str">
        <f>TRM!A7818</f>
        <v>B10.813.314</v>
      </c>
      <c r="B1665" t="str">
        <f>TRM!B7818</f>
        <v>Assistive Technology Services</v>
      </c>
      <c r="C1665" t="str">
        <f>TRM!C7818</f>
        <v>Vocalizer Expressive 2.2 Zuzana Compact | 2.2.206</v>
      </c>
      <c r="D1665">
        <f>TRM!D7818</f>
        <v>0</v>
      </c>
      <c r="E1665" t="str">
        <f>IF(VLOOKUP(TRM!A7818,'TRM - TBM Crosswalk'!$A$2:'TRM - TBM Crosswalk'!$I$1008,3,FALSE)="N/A","TBD","")</f>
        <v>TBD</v>
      </c>
      <c r="F1665" t="str">
        <f>IF(VLOOKUP(TRM!A7818,'TRM - TBM Crosswalk'!$A$2:'TRM - TBM Crosswalk'!$I$1008,4,FALSE)=0,"",VLOOKUP(TRM!A7818,'TRM - TBM Crosswalk'!$A$2:'TRM - TBM Crosswalk'!$I$1008,4,FALSE))</f>
        <v/>
      </c>
      <c r="G1665" t="str">
        <f>IF(VLOOKUP(TRM!A7818,'TRM - TBM Crosswalk'!$A$2:'TRM - TBM Crosswalk'!$I$1008,5,FALSE)=0,"",VLOOKUP(TRM!A7818,'TRM - TBM Crosswalk'!$A$2:'TRM - TBM Crosswalk'!$I$1008,5,FALSE))</f>
        <v/>
      </c>
      <c r="H1665" t="str">
        <f>IF(VLOOKUP(TRM!A7818,'TRM - TBM Crosswalk'!$A$2:'TRM - TBM Crosswalk'!$I$1008,6,FALSE)=0,"",VLOOKUP(TRM!A7818,'TRM - TBM Crosswalk'!$A$2:'TRM - TBM Crosswalk'!$I$1008,6,FALSE))</f>
        <v/>
      </c>
      <c r="I1665" t="str">
        <f>IF(VLOOKUP(TRM!A7818,'TRM - TBM Crosswalk'!$A$2:'TRM - TBM Crosswalk'!$I$1008,7,FALSE)=0,"",VLOOKUP(TRM!A7818,'TRM - TBM Crosswalk'!$A$2:'TRM - TBM Crosswalk'!$I$1008,7,FALSE))</f>
        <v/>
      </c>
      <c r="J1665" t="str">
        <f>IF(VLOOKUP(TRM!A7818,'TRM - TBM Crosswalk'!$A$2:'TRM - TBM Crosswalk'!$I$1008,8,FALSE)=0,"",VLOOKUP(TRM!A7818,'TRM - TBM Crosswalk'!$A$2:'TRM - TBM Crosswalk'!$I$1008,8,FALSE))</f>
        <v/>
      </c>
      <c r="K1665" t="str">
        <f>IF(VLOOKUP(TRM!A7818,'TRM - TBM Crosswalk'!$A$2:'TRM - TBM Crosswalk'!$I$1008,9,FALSE)=0,"",VLOOKUP(TRM!A7818,'TRM - TBM Crosswalk'!$A$2:'TRM - TBM Crosswalk'!$I$1008,9,FALSE))</f>
        <v/>
      </c>
    </row>
    <row r="1666" spans="1:11" x14ac:dyDescent="0.45">
      <c r="A1666" t="str">
        <f>TRM!A7819</f>
        <v>B10.813.314</v>
      </c>
      <c r="B1666" t="str">
        <f>TRM!B7819</f>
        <v>Assistive Technology Services</v>
      </c>
      <c r="C1666" t="str">
        <f>TRM!C7819</f>
        <v>Web Accessibility Toolbar (Uninstall only) | 2015-05-20</v>
      </c>
      <c r="D1666">
        <f>TRM!D7819</f>
        <v>0</v>
      </c>
      <c r="E1666" t="str">
        <f>IF(VLOOKUP(TRM!A7819,'TRM - TBM Crosswalk'!$A$2:'TRM - TBM Crosswalk'!$I$1008,3,FALSE)="N/A","TBD","")</f>
        <v>TBD</v>
      </c>
      <c r="F1666" t="str">
        <f>IF(VLOOKUP(TRM!A7819,'TRM - TBM Crosswalk'!$A$2:'TRM - TBM Crosswalk'!$I$1008,4,FALSE)=0,"",VLOOKUP(TRM!A7819,'TRM - TBM Crosswalk'!$A$2:'TRM - TBM Crosswalk'!$I$1008,4,FALSE))</f>
        <v/>
      </c>
      <c r="G1666" t="str">
        <f>IF(VLOOKUP(TRM!A7819,'TRM - TBM Crosswalk'!$A$2:'TRM - TBM Crosswalk'!$I$1008,5,FALSE)=0,"",VLOOKUP(TRM!A7819,'TRM - TBM Crosswalk'!$A$2:'TRM - TBM Crosswalk'!$I$1008,5,FALSE))</f>
        <v/>
      </c>
      <c r="H1666" t="str">
        <f>IF(VLOOKUP(TRM!A7819,'TRM - TBM Crosswalk'!$A$2:'TRM - TBM Crosswalk'!$I$1008,6,FALSE)=0,"",VLOOKUP(TRM!A7819,'TRM - TBM Crosswalk'!$A$2:'TRM - TBM Crosswalk'!$I$1008,6,FALSE))</f>
        <v/>
      </c>
      <c r="I1666" t="str">
        <f>IF(VLOOKUP(TRM!A7819,'TRM - TBM Crosswalk'!$A$2:'TRM - TBM Crosswalk'!$I$1008,7,FALSE)=0,"",VLOOKUP(TRM!A7819,'TRM - TBM Crosswalk'!$A$2:'TRM - TBM Crosswalk'!$I$1008,7,FALSE))</f>
        <v/>
      </c>
      <c r="J1666" t="str">
        <f>IF(VLOOKUP(TRM!A7819,'TRM - TBM Crosswalk'!$A$2:'TRM - TBM Crosswalk'!$I$1008,8,FALSE)=0,"",VLOOKUP(TRM!A7819,'TRM - TBM Crosswalk'!$A$2:'TRM - TBM Crosswalk'!$I$1008,8,FALSE))</f>
        <v/>
      </c>
      <c r="K1666" t="str">
        <f>IF(VLOOKUP(TRM!A7819,'TRM - TBM Crosswalk'!$A$2:'TRM - TBM Crosswalk'!$I$1008,9,FALSE)=0,"",VLOOKUP(TRM!A7819,'TRM - TBM Crosswalk'!$A$2:'TRM - TBM Crosswalk'!$I$1008,9,FALSE))</f>
        <v/>
      </c>
    </row>
    <row r="1667" spans="1:11" x14ac:dyDescent="0.45">
      <c r="A1667" t="str">
        <f>TRM!A7820</f>
        <v>B10.813.341</v>
      </c>
      <c r="B1667" t="str">
        <f>TRM!B7820</f>
        <v>Web Infrastructure</v>
      </c>
      <c r="C1667" t="str">
        <f>TRM!C7820</f>
        <v>Microsoft CORS Module | 1.0.1986</v>
      </c>
      <c r="D1667">
        <f>TRM!D7820</f>
        <v>0</v>
      </c>
      <c r="E1667" t="str">
        <f>IF(VLOOKUP(TRM!A7820,'TRM - TBM Crosswalk'!$A$2:'TRM - TBM Crosswalk'!$I$1008,3,FALSE)="N/A","TBD","")</f>
        <v/>
      </c>
      <c r="F1667" t="str">
        <f>IF(VLOOKUP(TRM!A7820,'TRM - TBM Crosswalk'!$A$2:'TRM - TBM Crosswalk'!$I$1008,4,FALSE)=0,"",VLOOKUP(TRM!A7820,'TRM - TBM Crosswalk'!$A$2:'TRM - TBM Crosswalk'!$I$1008,4,FALSE))</f>
        <v/>
      </c>
      <c r="G1667" t="str">
        <f>IF(VLOOKUP(TRM!A7820,'TRM - TBM Crosswalk'!$A$2:'TRM - TBM Crosswalk'!$I$1008,5,FALSE)=0,"",VLOOKUP(TRM!A7820,'TRM - TBM Crosswalk'!$A$2:'TRM - TBM Crosswalk'!$I$1008,5,FALSE))</f>
        <v/>
      </c>
      <c r="H1667" t="str">
        <f>IF(VLOOKUP(TRM!A7820,'TRM - TBM Crosswalk'!$A$2:'TRM - TBM Crosswalk'!$I$1008,6,FALSE)=0,"",VLOOKUP(TRM!A7820,'TRM - TBM Crosswalk'!$A$2:'TRM - TBM Crosswalk'!$I$1008,6,FALSE))</f>
        <v/>
      </c>
      <c r="I1667" t="str">
        <f>IF(VLOOKUP(TRM!A7820,'TRM - TBM Crosswalk'!$A$2:'TRM - TBM Crosswalk'!$I$1008,7,FALSE)=0,"",VLOOKUP(TRM!A7820,'TRM - TBM Crosswalk'!$A$2:'TRM - TBM Crosswalk'!$I$1008,7,FALSE))</f>
        <v>Infrastructure Services</v>
      </c>
      <c r="J1667" t="str">
        <f>IF(VLOOKUP(TRM!A7820,'TRM - TBM Crosswalk'!$A$2:'TRM - TBM Crosswalk'!$I$1008,8,FALSE)=0,"",VLOOKUP(TRM!A7820,'TRM - TBM Crosswalk'!$A$2:'TRM - TBM Crosswalk'!$I$1008,8,FALSE))</f>
        <v>Network</v>
      </c>
      <c r="K1667" t="str">
        <f>IF(VLOOKUP(TRM!A7820,'TRM - TBM Crosswalk'!$A$2:'TRM - TBM Crosswalk'!$I$1008,9,FALSE)=0,"",VLOOKUP(TRM!A7820,'TRM - TBM Crosswalk'!$A$2:'TRM - TBM Crosswalk'!$I$1008,9,FALSE))</f>
        <v>Internet Connectivity</v>
      </c>
    </row>
    <row r="1668" spans="1:11" x14ac:dyDescent="0.45">
      <c r="A1668" t="str">
        <f>TRM!A7924</f>
        <v>B10.813.343</v>
      </c>
      <c r="B1668" t="str">
        <f>TRM!B7924</f>
        <v>Audio / Video Conferencing</v>
      </c>
      <c r="C1668" t="str">
        <f>TRM!C7924</f>
        <v>VidyoConnect | 19.4.2.12219</v>
      </c>
      <c r="D1668">
        <f>TRM!D7924</f>
        <v>0</v>
      </c>
      <c r="E1668" t="str">
        <f>IF(VLOOKUP(TRM!A7924,'TRM - TBM Crosswalk'!$A$2:'TRM - TBM Crosswalk'!$I$1008,3,FALSE)="N/A","TBD","")</f>
        <v/>
      </c>
      <c r="F1668" t="str">
        <f>IF(VLOOKUP(TRM!A7924,'TRM - TBM Crosswalk'!$A$2:'TRM - TBM Crosswalk'!$I$1008,4,FALSE)=0,"",VLOOKUP(TRM!A7924,'TRM - TBM Crosswalk'!$A$2:'TRM - TBM Crosswalk'!$I$1008,4,FALSE))</f>
        <v/>
      </c>
      <c r="G1668" t="str">
        <f>IF(VLOOKUP(TRM!A7924,'TRM - TBM Crosswalk'!$A$2:'TRM - TBM Crosswalk'!$I$1008,5,FALSE)=0,"",VLOOKUP(TRM!A7924,'TRM - TBM Crosswalk'!$A$2:'TRM - TBM Crosswalk'!$I$1008,5,FALSE))</f>
        <v>End User</v>
      </c>
      <c r="H1668" t="str">
        <f>IF(VLOOKUP(TRM!A7924,'TRM - TBM Crosswalk'!$A$2:'TRM - TBM Crosswalk'!$I$1008,6,FALSE)=0,"",VLOOKUP(TRM!A7924,'TRM - TBM Crosswalk'!$A$2:'TRM - TBM Crosswalk'!$I$1008,6,FALSE))</f>
        <v>Conferencing &amp; AV</v>
      </c>
      <c r="I1668" t="str">
        <f>IF(VLOOKUP(TRM!A7924,'TRM - TBM Crosswalk'!$A$2:'TRM - TBM Crosswalk'!$I$1008,7,FALSE)=0,"",VLOOKUP(TRM!A7924,'TRM - TBM Crosswalk'!$A$2:'TRM - TBM Crosswalk'!$I$1008,7,FALSE))</f>
        <v/>
      </c>
      <c r="J1668" t="str">
        <f>IF(VLOOKUP(TRM!A7924,'TRM - TBM Crosswalk'!$A$2:'TRM - TBM Crosswalk'!$I$1008,8,FALSE)=0,"",VLOOKUP(TRM!A7924,'TRM - TBM Crosswalk'!$A$2:'TRM - TBM Crosswalk'!$I$1008,8,FALSE))</f>
        <v/>
      </c>
      <c r="K1668" t="str">
        <f>IF(VLOOKUP(TRM!A7924,'TRM - TBM Crosswalk'!$A$2:'TRM - TBM Crosswalk'!$I$1008,9,FALSE)=0,"",VLOOKUP(TRM!A7924,'TRM - TBM Crosswalk'!$A$2:'TRM - TBM Crosswalk'!$I$1008,9,FALSE))</f>
        <v/>
      </c>
    </row>
    <row r="1669" spans="1:11" x14ac:dyDescent="0.45">
      <c r="A1669" t="str">
        <f>TRM!A7925</f>
        <v>B10.813.343</v>
      </c>
      <c r="B1669" t="str">
        <f>TRM!B7925</f>
        <v>Audio / Video Conferencing</v>
      </c>
      <c r="C1669" t="str">
        <f>TRM!C7925</f>
        <v>VidyoConnect | 19.4.3.12305</v>
      </c>
      <c r="D1669">
        <f>TRM!D7925</f>
        <v>0</v>
      </c>
      <c r="E1669" t="str">
        <f>IF(VLOOKUP(TRM!A7925,'TRM - TBM Crosswalk'!$A$2:'TRM - TBM Crosswalk'!$I$1008,3,FALSE)="N/A","TBD","")</f>
        <v/>
      </c>
      <c r="F1669" t="str">
        <f>IF(VLOOKUP(TRM!A7925,'TRM - TBM Crosswalk'!$A$2:'TRM - TBM Crosswalk'!$I$1008,4,FALSE)=0,"",VLOOKUP(TRM!A7925,'TRM - TBM Crosswalk'!$A$2:'TRM - TBM Crosswalk'!$I$1008,4,FALSE))</f>
        <v/>
      </c>
      <c r="G1669" t="str">
        <f>IF(VLOOKUP(TRM!A7925,'TRM - TBM Crosswalk'!$A$2:'TRM - TBM Crosswalk'!$I$1008,5,FALSE)=0,"",VLOOKUP(TRM!A7925,'TRM - TBM Crosswalk'!$A$2:'TRM - TBM Crosswalk'!$I$1008,5,FALSE))</f>
        <v>End User</v>
      </c>
      <c r="H1669" t="str">
        <f>IF(VLOOKUP(TRM!A7925,'TRM - TBM Crosswalk'!$A$2:'TRM - TBM Crosswalk'!$I$1008,6,FALSE)=0,"",VLOOKUP(TRM!A7925,'TRM - TBM Crosswalk'!$A$2:'TRM - TBM Crosswalk'!$I$1008,6,FALSE))</f>
        <v>Conferencing &amp; AV</v>
      </c>
      <c r="I1669" t="str">
        <f>IF(VLOOKUP(TRM!A7925,'TRM - TBM Crosswalk'!$A$2:'TRM - TBM Crosswalk'!$I$1008,7,FALSE)=0,"",VLOOKUP(TRM!A7925,'TRM - TBM Crosswalk'!$A$2:'TRM - TBM Crosswalk'!$I$1008,7,FALSE))</f>
        <v/>
      </c>
      <c r="J1669" t="str">
        <f>IF(VLOOKUP(TRM!A7925,'TRM - TBM Crosswalk'!$A$2:'TRM - TBM Crosswalk'!$I$1008,8,FALSE)=0,"",VLOOKUP(TRM!A7925,'TRM - TBM Crosswalk'!$A$2:'TRM - TBM Crosswalk'!$I$1008,8,FALSE))</f>
        <v/>
      </c>
      <c r="K1669" t="str">
        <f>IF(VLOOKUP(TRM!A7925,'TRM - TBM Crosswalk'!$A$2:'TRM - TBM Crosswalk'!$I$1008,9,FALSE)=0,"",VLOOKUP(TRM!A7925,'TRM - TBM Crosswalk'!$A$2:'TRM - TBM Crosswalk'!$I$1008,9,FALSE))</f>
        <v/>
      </c>
    </row>
    <row r="1670" spans="1:11" x14ac:dyDescent="0.45">
      <c r="A1670" t="str">
        <f>TRM!A7926</f>
        <v>B10.813.343</v>
      </c>
      <c r="B1670" t="str">
        <f>TRM!B7926</f>
        <v>Audio / Video Conferencing</v>
      </c>
      <c r="C1670" t="str">
        <f>TRM!C7926</f>
        <v>VidyoWeb - | 1.2.3.0093</v>
      </c>
      <c r="D1670">
        <f>TRM!D7926</f>
        <v>0</v>
      </c>
      <c r="E1670" t="str">
        <f>IF(VLOOKUP(TRM!A7926,'TRM - TBM Crosswalk'!$A$2:'TRM - TBM Crosswalk'!$I$1008,3,FALSE)="N/A","TBD","")</f>
        <v/>
      </c>
      <c r="F1670" t="str">
        <f>IF(VLOOKUP(TRM!A7926,'TRM - TBM Crosswalk'!$A$2:'TRM - TBM Crosswalk'!$I$1008,4,FALSE)=0,"",VLOOKUP(TRM!A7926,'TRM - TBM Crosswalk'!$A$2:'TRM - TBM Crosswalk'!$I$1008,4,FALSE))</f>
        <v/>
      </c>
      <c r="G1670" t="str">
        <f>IF(VLOOKUP(TRM!A7926,'TRM - TBM Crosswalk'!$A$2:'TRM - TBM Crosswalk'!$I$1008,5,FALSE)=0,"",VLOOKUP(TRM!A7926,'TRM - TBM Crosswalk'!$A$2:'TRM - TBM Crosswalk'!$I$1008,5,FALSE))</f>
        <v>End User</v>
      </c>
      <c r="H1670" t="str">
        <f>IF(VLOOKUP(TRM!A7926,'TRM - TBM Crosswalk'!$A$2:'TRM - TBM Crosswalk'!$I$1008,6,FALSE)=0,"",VLOOKUP(TRM!A7926,'TRM - TBM Crosswalk'!$A$2:'TRM - TBM Crosswalk'!$I$1008,6,FALSE))</f>
        <v>Conferencing &amp; AV</v>
      </c>
      <c r="I1670" t="str">
        <f>IF(VLOOKUP(TRM!A7926,'TRM - TBM Crosswalk'!$A$2:'TRM - TBM Crosswalk'!$I$1008,7,FALSE)=0,"",VLOOKUP(TRM!A7926,'TRM - TBM Crosswalk'!$A$2:'TRM - TBM Crosswalk'!$I$1008,7,FALSE))</f>
        <v/>
      </c>
      <c r="J1670" t="str">
        <f>IF(VLOOKUP(TRM!A7926,'TRM - TBM Crosswalk'!$A$2:'TRM - TBM Crosswalk'!$I$1008,8,FALSE)=0,"",VLOOKUP(TRM!A7926,'TRM - TBM Crosswalk'!$A$2:'TRM - TBM Crosswalk'!$I$1008,8,FALSE))</f>
        <v/>
      </c>
      <c r="K1670" t="str">
        <f>IF(VLOOKUP(TRM!A7926,'TRM - TBM Crosswalk'!$A$2:'TRM - TBM Crosswalk'!$I$1008,9,FALSE)=0,"",VLOOKUP(TRM!A7926,'TRM - TBM Crosswalk'!$A$2:'TRM - TBM Crosswalk'!$I$1008,9,FALSE))</f>
        <v/>
      </c>
    </row>
    <row r="1671" spans="1:11" x14ac:dyDescent="0.45">
      <c r="A1671" t="str">
        <f>TRM!A7927</f>
        <v>B10.813.343</v>
      </c>
      <c r="B1671" t="str">
        <f>TRM!B7927</f>
        <v>Audio / Video Conferencing</v>
      </c>
      <c r="C1671" t="str">
        <f>TRM!C7927</f>
        <v>WebEx Document Suite | 31.7.1.15</v>
      </c>
      <c r="D1671">
        <f>TRM!D7927</f>
        <v>0</v>
      </c>
      <c r="E1671" t="str">
        <f>IF(VLOOKUP(TRM!A7927,'TRM - TBM Crosswalk'!$A$2:'TRM - TBM Crosswalk'!$I$1008,3,FALSE)="N/A","TBD","")</f>
        <v/>
      </c>
      <c r="F1671" t="str">
        <f>IF(VLOOKUP(TRM!A7927,'TRM - TBM Crosswalk'!$A$2:'TRM - TBM Crosswalk'!$I$1008,4,FALSE)=0,"",VLOOKUP(TRM!A7927,'TRM - TBM Crosswalk'!$A$2:'TRM - TBM Crosswalk'!$I$1008,4,FALSE))</f>
        <v/>
      </c>
      <c r="G1671" t="str">
        <f>IF(VLOOKUP(TRM!A7927,'TRM - TBM Crosswalk'!$A$2:'TRM - TBM Crosswalk'!$I$1008,5,FALSE)=0,"",VLOOKUP(TRM!A7927,'TRM - TBM Crosswalk'!$A$2:'TRM - TBM Crosswalk'!$I$1008,5,FALSE))</f>
        <v>End User</v>
      </c>
      <c r="H1671" t="str">
        <f>IF(VLOOKUP(TRM!A7927,'TRM - TBM Crosswalk'!$A$2:'TRM - TBM Crosswalk'!$I$1008,6,FALSE)=0,"",VLOOKUP(TRM!A7927,'TRM - TBM Crosswalk'!$A$2:'TRM - TBM Crosswalk'!$I$1008,6,FALSE))</f>
        <v>Conferencing &amp; AV</v>
      </c>
      <c r="I1671" t="str">
        <f>IF(VLOOKUP(TRM!A7927,'TRM - TBM Crosswalk'!$A$2:'TRM - TBM Crosswalk'!$I$1008,7,FALSE)=0,"",VLOOKUP(TRM!A7927,'TRM - TBM Crosswalk'!$A$2:'TRM - TBM Crosswalk'!$I$1008,7,FALSE))</f>
        <v/>
      </c>
      <c r="J1671" t="str">
        <f>IF(VLOOKUP(TRM!A7927,'TRM - TBM Crosswalk'!$A$2:'TRM - TBM Crosswalk'!$I$1008,8,FALSE)=0,"",VLOOKUP(TRM!A7927,'TRM - TBM Crosswalk'!$A$2:'TRM - TBM Crosswalk'!$I$1008,8,FALSE))</f>
        <v/>
      </c>
      <c r="K1671" t="str">
        <f>IF(VLOOKUP(TRM!A7927,'TRM - TBM Crosswalk'!$A$2:'TRM - TBM Crosswalk'!$I$1008,9,FALSE)=0,"",VLOOKUP(TRM!A7927,'TRM - TBM Crosswalk'!$A$2:'TRM - TBM Crosswalk'!$I$1008,9,FALSE))</f>
        <v/>
      </c>
    </row>
    <row r="1672" spans="1:11" x14ac:dyDescent="0.45">
      <c r="A1672" t="str">
        <f>TRM!A7928</f>
        <v>B10.813.343</v>
      </c>
      <c r="B1672" t="str">
        <f>TRM!B7928</f>
        <v>Audio / Video Conferencing</v>
      </c>
      <c r="C1672" t="str">
        <f>TRM!C7928</f>
        <v>WebEx Poll Questionnaire Editor | 31.7.0.15</v>
      </c>
      <c r="D1672">
        <f>TRM!D7928</f>
        <v>0</v>
      </c>
      <c r="E1672" t="str">
        <f>IF(VLOOKUP(TRM!A7928,'TRM - TBM Crosswalk'!$A$2:'TRM - TBM Crosswalk'!$I$1008,3,FALSE)="N/A","TBD","")</f>
        <v/>
      </c>
      <c r="F1672" t="str">
        <f>IF(VLOOKUP(TRM!A7928,'TRM - TBM Crosswalk'!$A$2:'TRM - TBM Crosswalk'!$I$1008,4,FALSE)=0,"",VLOOKUP(TRM!A7928,'TRM - TBM Crosswalk'!$A$2:'TRM - TBM Crosswalk'!$I$1008,4,FALSE))</f>
        <v/>
      </c>
      <c r="G1672" t="str">
        <f>IF(VLOOKUP(TRM!A7928,'TRM - TBM Crosswalk'!$A$2:'TRM - TBM Crosswalk'!$I$1008,5,FALSE)=0,"",VLOOKUP(TRM!A7928,'TRM - TBM Crosswalk'!$A$2:'TRM - TBM Crosswalk'!$I$1008,5,FALSE))</f>
        <v>End User</v>
      </c>
      <c r="H1672" t="str">
        <f>IF(VLOOKUP(TRM!A7928,'TRM - TBM Crosswalk'!$A$2:'TRM - TBM Crosswalk'!$I$1008,6,FALSE)=0,"",VLOOKUP(TRM!A7928,'TRM - TBM Crosswalk'!$A$2:'TRM - TBM Crosswalk'!$I$1008,6,FALSE))</f>
        <v>Conferencing &amp; AV</v>
      </c>
      <c r="I1672" t="str">
        <f>IF(VLOOKUP(TRM!A7928,'TRM - TBM Crosswalk'!$A$2:'TRM - TBM Crosswalk'!$I$1008,7,FALSE)=0,"",VLOOKUP(TRM!A7928,'TRM - TBM Crosswalk'!$A$2:'TRM - TBM Crosswalk'!$I$1008,7,FALSE))</f>
        <v/>
      </c>
      <c r="J1672" t="str">
        <f>IF(VLOOKUP(TRM!A7928,'TRM - TBM Crosswalk'!$A$2:'TRM - TBM Crosswalk'!$I$1008,8,FALSE)=0,"",VLOOKUP(TRM!A7928,'TRM - TBM Crosswalk'!$A$2:'TRM - TBM Crosswalk'!$I$1008,8,FALSE))</f>
        <v/>
      </c>
      <c r="K1672" t="str">
        <f>IF(VLOOKUP(TRM!A7928,'TRM - TBM Crosswalk'!$A$2:'TRM - TBM Crosswalk'!$I$1008,9,FALSE)=0,"",VLOOKUP(TRM!A7928,'TRM - TBM Crosswalk'!$A$2:'TRM - TBM Crosswalk'!$I$1008,9,FALSE))</f>
        <v/>
      </c>
    </row>
    <row r="1673" spans="1:11" x14ac:dyDescent="0.45">
      <c r="A1673" t="str">
        <f>TRM!A7929</f>
        <v>B10.813.343</v>
      </c>
      <c r="B1673" t="str">
        <f>TRM!B7929</f>
        <v>Audio / Video Conferencing</v>
      </c>
      <c r="C1673" t="str">
        <f>TRM!C7929</f>
        <v>WebEx Productivity Tools | 32.10.0.40</v>
      </c>
      <c r="D1673">
        <f>TRM!D7929</f>
        <v>0</v>
      </c>
      <c r="E1673" t="str">
        <f>IF(VLOOKUP(TRM!A7929,'TRM - TBM Crosswalk'!$A$2:'TRM - TBM Crosswalk'!$I$1008,3,FALSE)="N/A","TBD","")</f>
        <v/>
      </c>
      <c r="F1673" t="str">
        <f>IF(VLOOKUP(TRM!A7929,'TRM - TBM Crosswalk'!$A$2:'TRM - TBM Crosswalk'!$I$1008,4,FALSE)=0,"",VLOOKUP(TRM!A7929,'TRM - TBM Crosswalk'!$A$2:'TRM - TBM Crosswalk'!$I$1008,4,FALSE))</f>
        <v/>
      </c>
      <c r="G1673" t="str">
        <f>IF(VLOOKUP(TRM!A7929,'TRM - TBM Crosswalk'!$A$2:'TRM - TBM Crosswalk'!$I$1008,5,FALSE)=0,"",VLOOKUP(TRM!A7929,'TRM - TBM Crosswalk'!$A$2:'TRM - TBM Crosswalk'!$I$1008,5,FALSE))</f>
        <v>End User</v>
      </c>
      <c r="H1673" t="str">
        <f>IF(VLOOKUP(TRM!A7929,'TRM - TBM Crosswalk'!$A$2:'TRM - TBM Crosswalk'!$I$1008,6,FALSE)=0,"",VLOOKUP(TRM!A7929,'TRM - TBM Crosswalk'!$A$2:'TRM - TBM Crosswalk'!$I$1008,6,FALSE))</f>
        <v>Conferencing &amp; AV</v>
      </c>
      <c r="I1673" t="str">
        <f>IF(VLOOKUP(TRM!A7929,'TRM - TBM Crosswalk'!$A$2:'TRM - TBM Crosswalk'!$I$1008,7,FALSE)=0,"",VLOOKUP(TRM!A7929,'TRM - TBM Crosswalk'!$A$2:'TRM - TBM Crosswalk'!$I$1008,7,FALSE))</f>
        <v/>
      </c>
      <c r="J1673" t="str">
        <f>IF(VLOOKUP(TRM!A7929,'TRM - TBM Crosswalk'!$A$2:'TRM - TBM Crosswalk'!$I$1008,8,FALSE)=0,"",VLOOKUP(TRM!A7929,'TRM - TBM Crosswalk'!$A$2:'TRM - TBM Crosswalk'!$I$1008,8,FALSE))</f>
        <v/>
      </c>
      <c r="K1673" t="str">
        <f>IF(VLOOKUP(TRM!A7929,'TRM - TBM Crosswalk'!$A$2:'TRM - TBM Crosswalk'!$I$1008,9,FALSE)=0,"",VLOOKUP(TRM!A7929,'TRM - TBM Crosswalk'!$A$2:'TRM - TBM Crosswalk'!$I$1008,9,FALSE))</f>
        <v/>
      </c>
    </row>
    <row r="1674" spans="1:11" x14ac:dyDescent="0.45">
      <c r="A1674" t="str">
        <f>TRM!A7946</f>
        <v>B10.813.343</v>
      </c>
      <c r="B1674" t="str">
        <f>TRM!B7946</f>
        <v>Audio / Video Conferencing</v>
      </c>
      <c r="C1674" t="str">
        <f>TRM!C7946</f>
        <v>Zoom Outlook Plugin | 4.8.17303</v>
      </c>
      <c r="D1674">
        <f>TRM!D7946</f>
        <v>0</v>
      </c>
      <c r="E1674" t="str">
        <f>IF(VLOOKUP(TRM!A7946,'TRM - TBM Crosswalk'!$A$2:'TRM - TBM Crosswalk'!$I$1008,3,FALSE)="N/A","TBD","")</f>
        <v/>
      </c>
      <c r="F1674" t="str">
        <f>IF(VLOOKUP(TRM!A7946,'TRM - TBM Crosswalk'!$A$2:'TRM - TBM Crosswalk'!$I$1008,4,FALSE)=0,"",VLOOKUP(TRM!A7946,'TRM - TBM Crosswalk'!$A$2:'TRM - TBM Crosswalk'!$I$1008,4,FALSE))</f>
        <v/>
      </c>
      <c r="G1674" t="str">
        <f>IF(VLOOKUP(TRM!A7946,'TRM - TBM Crosswalk'!$A$2:'TRM - TBM Crosswalk'!$I$1008,5,FALSE)=0,"",VLOOKUP(TRM!A7946,'TRM - TBM Crosswalk'!$A$2:'TRM - TBM Crosswalk'!$I$1008,5,FALSE))</f>
        <v>End User</v>
      </c>
      <c r="H1674" t="str">
        <f>IF(VLOOKUP(TRM!A7946,'TRM - TBM Crosswalk'!$A$2:'TRM - TBM Crosswalk'!$I$1008,6,FALSE)=0,"",VLOOKUP(TRM!A7946,'TRM - TBM Crosswalk'!$A$2:'TRM - TBM Crosswalk'!$I$1008,6,FALSE))</f>
        <v>Conferencing &amp; AV</v>
      </c>
      <c r="I1674" t="str">
        <f>IF(VLOOKUP(TRM!A7946,'TRM - TBM Crosswalk'!$A$2:'TRM - TBM Crosswalk'!$I$1008,7,FALSE)=0,"",VLOOKUP(TRM!A7946,'TRM - TBM Crosswalk'!$A$2:'TRM - TBM Crosswalk'!$I$1008,7,FALSE))</f>
        <v/>
      </c>
      <c r="J1674" t="str">
        <f>IF(VLOOKUP(TRM!A7946,'TRM - TBM Crosswalk'!$A$2:'TRM - TBM Crosswalk'!$I$1008,8,FALSE)=0,"",VLOOKUP(TRM!A7946,'TRM - TBM Crosswalk'!$A$2:'TRM - TBM Crosswalk'!$I$1008,8,FALSE))</f>
        <v/>
      </c>
      <c r="K1674" t="str">
        <f>IF(VLOOKUP(TRM!A7946,'TRM - TBM Crosswalk'!$A$2:'TRM - TBM Crosswalk'!$I$1008,9,FALSE)=0,"",VLOOKUP(TRM!A7946,'TRM - TBM Crosswalk'!$A$2:'TRM - TBM Crosswalk'!$I$1008,9,FALSE))</f>
        <v/>
      </c>
    </row>
    <row r="1675" spans="1:11" x14ac:dyDescent="0.45">
      <c r="A1675" t="str">
        <f>TRM!A7947</f>
        <v>B10.813.343</v>
      </c>
      <c r="B1675" t="str">
        <f>TRM!B7947</f>
        <v>Audio / Video Conferencing</v>
      </c>
      <c r="C1675" t="str">
        <f>TRM!C7947</f>
        <v>zoom.us.app - 4.0.25926.306</v>
      </c>
      <c r="D1675">
        <f>TRM!D7947</f>
        <v>0</v>
      </c>
      <c r="E1675" t="str">
        <f>IF(VLOOKUP(TRM!A7947,'TRM - TBM Crosswalk'!$A$2:'TRM - TBM Crosswalk'!$I$1008,3,FALSE)="N/A","TBD","")</f>
        <v/>
      </c>
      <c r="F1675" t="str">
        <f>IF(VLOOKUP(TRM!A7947,'TRM - TBM Crosswalk'!$A$2:'TRM - TBM Crosswalk'!$I$1008,4,FALSE)=0,"",VLOOKUP(TRM!A7947,'TRM - TBM Crosswalk'!$A$2:'TRM - TBM Crosswalk'!$I$1008,4,FALSE))</f>
        <v/>
      </c>
      <c r="G1675" t="str">
        <f>IF(VLOOKUP(TRM!A7947,'TRM - TBM Crosswalk'!$A$2:'TRM - TBM Crosswalk'!$I$1008,5,FALSE)=0,"",VLOOKUP(TRM!A7947,'TRM - TBM Crosswalk'!$A$2:'TRM - TBM Crosswalk'!$I$1008,5,FALSE))</f>
        <v>End User</v>
      </c>
      <c r="H1675" t="str">
        <f>IF(VLOOKUP(TRM!A7947,'TRM - TBM Crosswalk'!$A$2:'TRM - TBM Crosswalk'!$I$1008,6,FALSE)=0,"",VLOOKUP(TRM!A7947,'TRM - TBM Crosswalk'!$A$2:'TRM - TBM Crosswalk'!$I$1008,6,FALSE))</f>
        <v>Conferencing &amp; AV</v>
      </c>
      <c r="I1675" t="str">
        <f>IF(VLOOKUP(TRM!A7947,'TRM - TBM Crosswalk'!$A$2:'TRM - TBM Crosswalk'!$I$1008,7,FALSE)=0,"",VLOOKUP(TRM!A7947,'TRM - TBM Crosswalk'!$A$2:'TRM - TBM Crosswalk'!$I$1008,7,FALSE))</f>
        <v/>
      </c>
      <c r="J1675" t="str">
        <f>IF(VLOOKUP(TRM!A7947,'TRM - TBM Crosswalk'!$A$2:'TRM - TBM Crosswalk'!$I$1008,8,FALSE)=0,"",VLOOKUP(TRM!A7947,'TRM - TBM Crosswalk'!$A$2:'TRM - TBM Crosswalk'!$I$1008,8,FALSE))</f>
        <v/>
      </c>
      <c r="K1675" t="str">
        <f>IF(VLOOKUP(TRM!A7947,'TRM - TBM Crosswalk'!$A$2:'TRM - TBM Crosswalk'!$I$1008,9,FALSE)=0,"",VLOOKUP(TRM!A7947,'TRM - TBM Crosswalk'!$A$2:'TRM - TBM Crosswalk'!$I$1008,9,FALSE))</f>
        <v/>
      </c>
    </row>
    <row r="1676" spans="1:11" x14ac:dyDescent="0.45">
      <c r="A1676" t="str">
        <f>TRM!A7948</f>
        <v>B10.813.343</v>
      </c>
      <c r="B1676" t="str">
        <f>TRM!B7948</f>
        <v>Audio / Video Conferencing</v>
      </c>
      <c r="C1676" t="str">
        <f>TRM!C7948</f>
        <v>zoom.us.app - 4.0.36452.616</v>
      </c>
      <c r="D1676">
        <f>TRM!D7948</f>
        <v>0</v>
      </c>
      <c r="E1676" t="str">
        <f>IF(VLOOKUP(TRM!A7948,'TRM - TBM Crosswalk'!$A$2:'TRM - TBM Crosswalk'!$I$1008,3,FALSE)="N/A","TBD","")</f>
        <v/>
      </c>
      <c r="F1676" t="str">
        <f>IF(VLOOKUP(TRM!A7948,'TRM - TBM Crosswalk'!$A$2:'TRM - TBM Crosswalk'!$I$1008,4,FALSE)=0,"",VLOOKUP(TRM!A7948,'TRM - TBM Crosswalk'!$A$2:'TRM - TBM Crosswalk'!$I$1008,4,FALSE))</f>
        <v/>
      </c>
      <c r="G1676" t="str">
        <f>IF(VLOOKUP(TRM!A7948,'TRM - TBM Crosswalk'!$A$2:'TRM - TBM Crosswalk'!$I$1008,5,FALSE)=0,"",VLOOKUP(TRM!A7948,'TRM - TBM Crosswalk'!$A$2:'TRM - TBM Crosswalk'!$I$1008,5,FALSE))</f>
        <v>End User</v>
      </c>
      <c r="H1676" t="str">
        <f>IF(VLOOKUP(TRM!A7948,'TRM - TBM Crosswalk'!$A$2:'TRM - TBM Crosswalk'!$I$1008,6,FALSE)=0,"",VLOOKUP(TRM!A7948,'TRM - TBM Crosswalk'!$A$2:'TRM - TBM Crosswalk'!$I$1008,6,FALSE))</f>
        <v>Conferencing &amp; AV</v>
      </c>
      <c r="I1676" t="str">
        <f>IF(VLOOKUP(TRM!A7948,'TRM - TBM Crosswalk'!$A$2:'TRM - TBM Crosswalk'!$I$1008,7,FALSE)=0,"",VLOOKUP(TRM!A7948,'TRM - TBM Crosswalk'!$A$2:'TRM - TBM Crosswalk'!$I$1008,7,FALSE))</f>
        <v/>
      </c>
      <c r="J1676" t="str">
        <f>IF(VLOOKUP(TRM!A7948,'TRM - TBM Crosswalk'!$A$2:'TRM - TBM Crosswalk'!$I$1008,8,FALSE)=0,"",VLOOKUP(TRM!A7948,'TRM - TBM Crosswalk'!$A$2:'TRM - TBM Crosswalk'!$I$1008,8,FALSE))</f>
        <v/>
      </c>
      <c r="K1676" t="str">
        <f>IF(VLOOKUP(TRM!A7948,'TRM - TBM Crosswalk'!$A$2:'TRM - TBM Crosswalk'!$I$1008,9,FALSE)=0,"",VLOOKUP(TRM!A7948,'TRM - TBM Crosswalk'!$A$2:'TRM - TBM Crosswalk'!$I$1008,9,FALSE))</f>
        <v/>
      </c>
    </row>
    <row r="1677" spans="1:11" x14ac:dyDescent="0.45">
      <c r="A1677" t="str">
        <f>TRM!A7949</f>
        <v>B10.813.343</v>
      </c>
      <c r="B1677" t="str">
        <f>TRM!B7949</f>
        <v>Audio / Video Conferencing</v>
      </c>
      <c r="C1677" t="str">
        <f>TRM!C7949</f>
        <v>zoom.us.app - 4.0.38982.714</v>
      </c>
      <c r="D1677">
        <f>TRM!D7949</f>
        <v>0</v>
      </c>
      <c r="E1677" t="str">
        <f>IF(VLOOKUP(TRM!A7949,'TRM - TBM Crosswalk'!$A$2:'TRM - TBM Crosswalk'!$I$1008,3,FALSE)="N/A","TBD","")</f>
        <v/>
      </c>
      <c r="F1677" t="str">
        <f>IF(VLOOKUP(TRM!A7949,'TRM - TBM Crosswalk'!$A$2:'TRM - TBM Crosswalk'!$I$1008,4,FALSE)=0,"",VLOOKUP(TRM!A7949,'TRM - TBM Crosswalk'!$A$2:'TRM - TBM Crosswalk'!$I$1008,4,FALSE))</f>
        <v/>
      </c>
      <c r="G1677" t="str">
        <f>IF(VLOOKUP(TRM!A7949,'TRM - TBM Crosswalk'!$A$2:'TRM - TBM Crosswalk'!$I$1008,5,FALSE)=0,"",VLOOKUP(TRM!A7949,'TRM - TBM Crosswalk'!$A$2:'TRM - TBM Crosswalk'!$I$1008,5,FALSE))</f>
        <v>End User</v>
      </c>
      <c r="H1677" t="str">
        <f>IF(VLOOKUP(TRM!A7949,'TRM - TBM Crosswalk'!$A$2:'TRM - TBM Crosswalk'!$I$1008,6,FALSE)=0,"",VLOOKUP(TRM!A7949,'TRM - TBM Crosswalk'!$A$2:'TRM - TBM Crosswalk'!$I$1008,6,FALSE))</f>
        <v>Conferencing &amp; AV</v>
      </c>
      <c r="I1677" t="str">
        <f>IF(VLOOKUP(TRM!A7949,'TRM - TBM Crosswalk'!$A$2:'TRM - TBM Crosswalk'!$I$1008,7,FALSE)=0,"",VLOOKUP(TRM!A7949,'TRM - TBM Crosswalk'!$A$2:'TRM - TBM Crosswalk'!$I$1008,7,FALSE))</f>
        <v/>
      </c>
      <c r="J1677" t="str">
        <f>IF(VLOOKUP(TRM!A7949,'TRM - TBM Crosswalk'!$A$2:'TRM - TBM Crosswalk'!$I$1008,8,FALSE)=0,"",VLOOKUP(TRM!A7949,'TRM - TBM Crosswalk'!$A$2:'TRM - TBM Crosswalk'!$I$1008,8,FALSE))</f>
        <v/>
      </c>
      <c r="K1677" t="str">
        <f>IF(VLOOKUP(TRM!A7949,'TRM - TBM Crosswalk'!$A$2:'TRM - TBM Crosswalk'!$I$1008,9,FALSE)=0,"",VLOOKUP(TRM!A7949,'TRM - TBM Crosswalk'!$A$2:'TRM - TBM Crosswalk'!$I$1008,9,FALSE))</f>
        <v/>
      </c>
    </row>
    <row r="1678" spans="1:11" x14ac:dyDescent="0.45">
      <c r="A1678" t="str">
        <f>TRM!A7950</f>
        <v>B10.813.343</v>
      </c>
      <c r="B1678" t="str">
        <f>TRM!B7950</f>
        <v>Audio / Video Conferencing</v>
      </c>
      <c r="C1678" t="str">
        <f>TRM!C7950</f>
        <v>zoom.us.app - 4.1.20446.209</v>
      </c>
      <c r="D1678">
        <f>TRM!D7950</f>
        <v>0</v>
      </c>
      <c r="E1678" t="str">
        <f>IF(VLOOKUP(TRM!A7950,'TRM - TBM Crosswalk'!$A$2:'TRM - TBM Crosswalk'!$I$1008,3,FALSE)="N/A","TBD","")</f>
        <v/>
      </c>
      <c r="F1678" t="str">
        <f>IF(VLOOKUP(TRM!A7950,'TRM - TBM Crosswalk'!$A$2:'TRM - TBM Crosswalk'!$I$1008,4,FALSE)=0,"",VLOOKUP(TRM!A7950,'TRM - TBM Crosswalk'!$A$2:'TRM - TBM Crosswalk'!$I$1008,4,FALSE))</f>
        <v/>
      </c>
      <c r="G1678" t="str">
        <f>IF(VLOOKUP(TRM!A7950,'TRM - TBM Crosswalk'!$A$2:'TRM - TBM Crosswalk'!$I$1008,5,FALSE)=0,"",VLOOKUP(TRM!A7950,'TRM - TBM Crosswalk'!$A$2:'TRM - TBM Crosswalk'!$I$1008,5,FALSE))</f>
        <v>End User</v>
      </c>
      <c r="H1678" t="str">
        <f>IF(VLOOKUP(TRM!A7950,'TRM - TBM Crosswalk'!$A$2:'TRM - TBM Crosswalk'!$I$1008,6,FALSE)=0,"",VLOOKUP(TRM!A7950,'TRM - TBM Crosswalk'!$A$2:'TRM - TBM Crosswalk'!$I$1008,6,FALSE))</f>
        <v>Conferencing &amp; AV</v>
      </c>
      <c r="I1678" t="str">
        <f>IF(VLOOKUP(TRM!A7950,'TRM - TBM Crosswalk'!$A$2:'TRM - TBM Crosswalk'!$I$1008,7,FALSE)=0,"",VLOOKUP(TRM!A7950,'TRM - TBM Crosswalk'!$A$2:'TRM - TBM Crosswalk'!$I$1008,7,FALSE))</f>
        <v/>
      </c>
      <c r="J1678" t="str">
        <f>IF(VLOOKUP(TRM!A7950,'TRM - TBM Crosswalk'!$A$2:'TRM - TBM Crosswalk'!$I$1008,8,FALSE)=0,"",VLOOKUP(TRM!A7950,'TRM - TBM Crosswalk'!$A$2:'TRM - TBM Crosswalk'!$I$1008,8,FALSE))</f>
        <v/>
      </c>
      <c r="K1678" t="str">
        <f>IF(VLOOKUP(TRM!A7950,'TRM - TBM Crosswalk'!$A$2:'TRM - TBM Crosswalk'!$I$1008,9,FALSE)=0,"",VLOOKUP(TRM!A7950,'TRM - TBM Crosswalk'!$A$2:'TRM - TBM Crosswalk'!$I$1008,9,FALSE))</f>
        <v/>
      </c>
    </row>
    <row r="1679" spans="1:11" x14ac:dyDescent="0.45">
      <c r="A1679" t="str">
        <f>TRM!A8535</f>
        <v>I01.002.209#</v>
      </c>
      <c r="B1679" t="str">
        <f>TRM!B8535</f>
        <v>Device Driver#</v>
      </c>
      <c r="C1679" t="str">
        <f>TRM!C8535</f>
        <v>DriverToolkit version | 8.5.1.0</v>
      </c>
      <c r="D1679">
        <f>TRM!D8535</f>
        <v>0</v>
      </c>
      <c r="E1679" t="str">
        <f>IF(VLOOKUP(TRM!A8535,'TRM - TBM Crosswalk'!$A$2:'TRM - TBM Crosswalk'!$I$1008,3,FALSE)="N/A","TBD","")</f>
        <v>TBD</v>
      </c>
      <c r="F1679" t="str">
        <f>IF(VLOOKUP(TRM!A8535,'TRM - TBM Crosswalk'!$A$2:'TRM - TBM Crosswalk'!$I$1008,4,FALSE)=0,"",VLOOKUP(TRM!A8535,'TRM - TBM Crosswalk'!$A$2:'TRM - TBM Crosswalk'!$I$1008,4,FALSE))</f>
        <v/>
      </c>
      <c r="G1679" t="str">
        <f>IF(VLOOKUP(TRM!A8535,'TRM - TBM Crosswalk'!$A$2:'TRM - TBM Crosswalk'!$I$1008,5,FALSE)=0,"",VLOOKUP(TRM!A8535,'TRM - TBM Crosswalk'!$A$2:'TRM - TBM Crosswalk'!$I$1008,5,FALSE))</f>
        <v/>
      </c>
      <c r="H1679" t="str">
        <f>IF(VLOOKUP(TRM!A8535,'TRM - TBM Crosswalk'!$A$2:'TRM - TBM Crosswalk'!$I$1008,6,FALSE)=0,"",VLOOKUP(TRM!A8535,'TRM - TBM Crosswalk'!$A$2:'TRM - TBM Crosswalk'!$I$1008,6,FALSE))</f>
        <v/>
      </c>
      <c r="I1679" t="str">
        <f>IF(VLOOKUP(TRM!A8535,'TRM - TBM Crosswalk'!$A$2:'TRM - TBM Crosswalk'!$I$1008,7,FALSE)=0,"",VLOOKUP(TRM!A8535,'TRM - TBM Crosswalk'!$A$2:'TRM - TBM Crosswalk'!$I$1008,7,FALSE))</f>
        <v/>
      </c>
      <c r="J1679" t="str">
        <f>IF(VLOOKUP(TRM!A8535,'TRM - TBM Crosswalk'!$A$2:'TRM - TBM Crosswalk'!$I$1008,8,FALSE)=0,"",VLOOKUP(TRM!A8535,'TRM - TBM Crosswalk'!$A$2:'TRM - TBM Crosswalk'!$I$1008,8,FALSE))</f>
        <v/>
      </c>
      <c r="K1679" t="str">
        <f>IF(VLOOKUP(TRM!A8535,'TRM - TBM Crosswalk'!$A$2:'TRM - TBM Crosswalk'!$I$1008,9,FALSE)=0,"",VLOOKUP(TRM!A8535,'TRM - TBM Crosswalk'!$A$2:'TRM - TBM Crosswalk'!$I$1008,9,FALSE))</f>
        <v/>
      </c>
    </row>
    <row r="1680" spans="1:11" x14ac:dyDescent="0.45">
      <c r="A1680" t="str">
        <f>TRM!A8536</f>
        <v>I01.002.209#</v>
      </c>
      <c r="B1680" t="str">
        <f>TRM!B8536</f>
        <v>Device Driver#</v>
      </c>
      <c r="C1680" t="str">
        <f>TRM!C8536</f>
        <v>EasyLog USB | 7.6.0</v>
      </c>
      <c r="D1680">
        <f>TRM!D8536</f>
        <v>0</v>
      </c>
      <c r="E1680" t="str">
        <f>IF(VLOOKUP(TRM!A8536,'TRM - TBM Crosswalk'!$A$2:'TRM - TBM Crosswalk'!$I$1008,3,FALSE)="N/A","TBD","")</f>
        <v>TBD</v>
      </c>
      <c r="F1680" t="str">
        <f>IF(VLOOKUP(TRM!A8536,'TRM - TBM Crosswalk'!$A$2:'TRM - TBM Crosswalk'!$I$1008,4,FALSE)=0,"",VLOOKUP(TRM!A8536,'TRM - TBM Crosswalk'!$A$2:'TRM - TBM Crosswalk'!$I$1008,4,FALSE))</f>
        <v/>
      </c>
      <c r="G1680" t="str">
        <f>IF(VLOOKUP(TRM!A8536,'TRM - TBM Crosswalk'!$A$2:'TRM - TBM Crosswalk'!$I$1008,5,FALSE)=0,"",VLOOKUP(TRM!A8536,'TRM - TBM Crosswalk'!$A$2:'TRM - TBM Crosswalk'!$I$1008,5,FALSE))</f>
        <v/>
      </c>
      <c r="H1680" t="str">
        <f>IF(VLOOKUP(TRM!A8536,'TRM - TBM Crosswalk'!$A$2:'TRM - TBM Crosswalk'!$I$1008,6,FALSE)=0,"",VLOOKUP(TRM!A8536,'TRM - TBM Crosswalk'!$A$2:'TRM - TBM Crosswalk'!$I$1008,6,FALSE))</f>
        <v/>
      </c>
      <c r="I1680" t="str">
        <f>IF(VLOOKUP(TRM!A8536,'TRM - TBM Crosswalk'!$A$2:'TRM - TBM Crosswalk'!$I$1008,7,FALSE)=0,"",VLOOKUP(TRM!A8536,'TRM - TBM Crosswalk'!$A$2:'TRM - TBM Crosswalk'!$I$1008,7,FALSE))</f>
        <v/>
      </c>
      <c r="J1680" t="str">
        <f>IF(VLOOKUP(TRM!A8536,'TRM - TBM Crosswalk'!$A$2:'TRM - TBM Crosswalk'!$I$1008,8,FALSE)=0,"",VLOOKUP(TRM!A8536,'TRM - TBM Crosswalk'!$A$2:'TRM - TBM Crosswalk'!$I$1008,8,FALSE))</f>
        <v/>
      </c>
      <c r="K1680" t="str">
        <f>IF(VLOOKUP(TRM!A8536,'TRM - TBM Crosswalk'!$A$2:'TRM - TBM Crosswalk'!$I$1008,9,FALSE)=0,"",VLOOKUP(TRM!A8536,'TRM - TBM Crosswalk'!$A$2:'TRM - TBM Crosswalk'!$I$1008,9,FALSE))</f>
        <v/>
      </c>
    </row>
    <row r="1681" spans="1:11" x14ac:dyDescent="0.45">
      <c r="A1681" t="str">
        <f>TRM!A8537</f>
        <v>I01.002.209#</v>
      </c>
      <c r="B1681" t="str">
        <f>TRM!B8537</f>
        <v>Device Driver#</v>
      </c>
      <c r="C1681" t="str">
        <f>TRM!C8537</f>
        <v>EasyLog USB Device (Driver Removal)</v>
      </c>
      <c r="D1681">
        <f>TRM!D8537</f>
        <v>0</v>
      </c>
      <c r="E1681" t="str">
        <f>IF(VLOOKUP(TRM!A8537,'TRM - TBM Crosswalk'!$A$2:'TRM - TBM Crosswalk'!$I$1008,3,FALSE)="N/A","TBD","")</f>
        <v>TBD</v>
      </c>
      <c r="F1681" t="str">
        <f>IF(VLOOKUP(TRM!A8537,'TRM - TBM Crosswalk'!$A$2:'TRM - TBM Crosswalk'!$I$1008,4,FALSE)=0,"",VLOOKUP(TRM!A8537,'TRM - TBM Crosswalk'!$A$2:'TRM - TBM Crosswalk'!$I$1008,4,FALSE))</f>
        <v/>
      </c>
      <c r="G1681" t="str">
        <f>IF(VLOOKUP(TRM!A8537,'TRM - TBM Crosswalk'!$A$2:'TRM - TBM Crosswalk'!$I$1008,5,FALSE)=0,"",VLOOKUP(TRM!A8537,'TRM - TBM Crosswalk'!$A$2:'TRM - TBM Crosswalk'!$I$1008,5,FALSE))</f>
        <v/>
      </c>
      <c r="H1681" t="str">
        <f>IF(VLOOKUP(TRM!A8537,'TRM - TBM Crosswalk'!$A$2:'TRM - TBM Crosswalk'!$I$1008,6,FALSE)=0,"",VLOOKUP(TRM!A8537,'TRM - TBM Crosswalk'!$A$2:'TRM - TBM Crosswalk'!$I$1008,6,FALSE))</f>
        <v/>
      </c>
      <c r="I1681" t="str">
        <f>IF(VLOOKUP(TRM!A8537,'TRM - TBM Crosswalk'!$A$2:'TRM - TBM Crosswalk'!$I$1008,7,FALSE)=0,"",VLOOKUP(TRM!A8537,'TRM - TBM Crosswalk'!$A$2:'TRM - TBM Crosswalk'!$I$1008,7,FALSE))</f>
        <v/>
      </c>
      <c r="J1681" t="str">
        <f>IF(VLOOKUP(TRM!A8537,'TRM - TBM Crosswalk'!$A$2:'TRM - TBM Crosswalk'!$I$1008,8,FALSE)=0,"",VLOOKUP(TRM!A8537,'TRM - TBM Crosswalk'!$A$2:'TRM - TBM Crosswalk'!$I$1008,8,FALSE))</f>
        <v/>
      </c>
      <c r="K1681" t="str">
        <f>IF(VLOOKUP(TRM!A8537,'TRM - TBM Crosswalk'!$A$2:'TRM - TBM Crosswalk'!$I$1008,9,FALSE)=0,"",VLOOKUP(TRM!A8537,'TRM - TBM Crosswalk'!$A$2:'TRM - TBM Crosswalk'!$I$1008,9,FALSE))</f>
        <v/>
      </c>
    </row>
    <row r="1682" spans="1:11" x14ac:dyDescent="0.45">
      <c r="A1682" t="str">
        <f>TRM!A8570</f>
        <v>I01.002.209#</v>
      </c>
      <c r="B1682" t="str">
        <f>TRM!B8570</f>
        <v>Device Driver#</v>
      </c>
      <c r="C1682" t="str">
        <f>TRM!C8570</f>
        <v>Intel(R) Serial IO | 30.100.1915.1</v>
      </c>
      <c r="D1682">
        <f>TRM!D8570</f>
        <v>0</v>
      </c>
      <c r="E1682" t="str">
        <f>IF(VLOOKUP(TRM!A8570,'TRM - TBM Crosswalk'!$A$2:'TRM - TBM Crosswalk'!$I$1008,3,FALSE)="N/A","TBD","")</f>
        <v>TBD</v>
      </c>
      <c r="F1682" t="str">
        <f>IF(VLOOKUP(TRM!A8570,'TRM - TBM Crosswalk'!$A$2:'TRM - TBM Crosswalk'!$I$1008,4,FALSE)=0,"",VLOOKUP(TRM!A8570,'TRM - TBM Crosswalk'!$A$2:'TRM - TBM Crosswalk'!$I$1008,4,FALSE))</f>
        <v/>
      </c>
      <c r="G1682" t="str">
        <f>IF(VLOOKUP(TRM!A8570,'TRM - TBM Crosswalk'!$A$2:'TRM - TBM Crosswalk'!$I$1008,5,FALSE)=0,"",VLOOKUP(TRM!A8570,'TRM - TBM Crosswalk'!$A$2:'TRM - TBM Crosswalk'!$I$1008,5,FALSE))</f>
        <v/>
      </c>
      <c r="H1682" t="str">
        <f>IF(VLOOKUP(TRM!A8570,'TRM - TBM Crosswalk'!$A$2:'TRM - TBM Crosswalk'!$I$1008,6,FALSE)=0,"",VLOOKUP(TRM!A8570,'TRM - TBM Crosswalk'!$A$2:'TRM - TBM Crosswalk'!$I$1008,6,FALSE))</f>
        <v/>
      </c>
      <c r="I1682" t="str">
        <f>IF(VLOOKUP(TRM!A8570,'TRM - TBM Crosswalk'!$A$2:'TRM - TBM Crosswalk'!$I$1008,7,FALSE)=0,"",VLOOKUP(TRM!A8570,'TRM - TBM Crosswalk'!$A$2:'TRM - TBM Crosswalk'!$I$1008,7,FALSE))</f>
        <v/>
      </c>
      <c r="J1682" t="str">
        <f>IF(VLOOKUP(TRM!A8570,'TRM - TBM Crosswalk'!$A$2:'TRM - TBM Crosswalk'!$I$1008,8,FALSE)=0,"",VLOOKUP(TRM!A8570,'TRM - TBM Crosswalk'!$A$2:'TRM - TBM Crosswalk'!$I$1008,8,FALSE))</f>
        <v/>
      </c>
      <c r="K1682" t="str">
        <f>IF(VLOOKUP(TRM!A8570,'TRM - TBM Crosswalk'!$A$2:'TRM - TBM Crosswalk'!$I$1008,9,FALSE)=0,"",VLOOKUP(TRM!A8570,'TRM - TBM Crosswalk'!$A$2:'TRM - TBM Crosswalk'!$I$1008,9,FALSE))</f>
        <v/>
      </c>
    </row>
    <row r="1683" spans="1:11" x14ac:dyDescent="0.45">
      <c r="A1683" t="str">
        <f>TRM!A8571</f>
        <v>I01.002.209#</v>
      </c>
      <c r="B1683" t="str">
        <f>TRM!B8571</f>
        <v>Device Driver#</v>
      </c>
      <c r="C1683" t="str">
        <f>TRM!C8571</f>
        <v>Intel(R) Serial IO | 30.63.1620.3</v>
      </c>
      <c r="D1683">
        <f>TRM!D8571</f>
        <v>0</v>
      </c>
      <c r="E1683" t="str">
        <f>IF(VLOOKUP(TRM!A8571,'TRM - TBM Crosswalk'!$A$2:'TRM - TBM Crosswalk'!$I$1008,3,FALSE)="N/A","TBD","")</f>
        <v>TBD</v>
      </c>
      <c r="F1683" t="str">
        <f>IF(VLOOKUP(TRM!A8571,'TRM - TBM Crosswalk'!$A$2:'TRM - TBM Crosswalk'!$I$1008,4,FALSE)=0,"",VLOOKUP(TRM!A8571,'TRM - TBM Crosswalk'!$A$2:'TRM - TBM Crosswalk'!$I$1008,4,FALSE))</f>
        <v/>
      </c>
      <c r="G1683" t="str">
        <f>IF(VLOOKUP(TRM!A8571,'TRM - TBM Crosswalk'!$A$2:'TRM - TBM Crosswalk'!$I$1008,5,FALSE)=0,"",VLOOKUP(TRM!A8571,'TRM - TBM Crosswalk'!$A$2:'TRM - TBM Crosswalk'!$I$1008,5,FALSE))</f>
        <v/>
      </c>
      <c r="H1683" t="str">
        <f>IF(VLOOKUP(TRM!A8571,'TRM - TBM Crosswalk'!$A$2:'TRM - TBM Crosswalk'!$I$1008,6,FALSE)=0,"",VLOOKUP(TRM!A8571,'TRM - TBM Crosswalk'!$A$2:'TRM - TBM Crosswalk'!$I$1008,6,FALSE))</f>
        <v/>
      </c>
      <c r="I1683" t="str">
        <f>IF(VLOOKUP(TRM!A8571,'TRM - TBM Crosswalk'!$A$2:'TRM - TBM Crosswalk'!$I$1008,7,FALSE)=0,"",VLOOKUP(TRM!A8571,'TRM - TBM Crosswalk'!$A$2:'TRM - TBM Crosswalk'!$I$1008,7,FALSE))</f>
        <v/>
      </c>
      <c r="J1683" t="str">
        <f>IF(VLOOKUP(TRM!A8571,'TRM - TBM Crosswalk'!$A$2:'TRM - TBM Crosswalk'!$I$1008,8,FALSE)=0,"",VLOOKUP(TRM!A8571,'TRM - TBM Crosswalk'!$A$2:'TRM - TBM Crosswalk'!$I$1008,8,FALSE))</f>
        <v/>
      </c>
      <c r="K1683" t="str">
        <f>IF(VLOOKUP(TRM!A8571,'TRM - TBM Crosswalk'!$A$2:'TRM - TBM Crosswalk'!$I$1008,9,FALSE)=0,"",VLOOKUP(TRM!A8571,'TRM - TBM Crosswalk'!$A$2:'TRM - TBM Crosswalk'!$I$1008,9,FALSE))</f>
        <v/>
      </c>
    </row>
    <row r="1684" spans="1:11" x14ac:dyDescent="0.45">
      <c r="A1684" t="str">
        <f>TRM!A8572</f>
        <v>I01.002.209#</v>
      </c>
      <c r="B1684" t="str">
        <f>TRM!B8572</f>
        <v>Device Driver#</v>
      </c>
      <c r="C1684" t="str">
        <f>TRM!C8572</f>
        <v>Intel(R) USB 3.0 eXtensible Host Controller Driver | 4.0.6.60</v>
      </c>
      <c r="D1684">
        <f>TRM!D8572</f>
        <v>0</v>
      </c>
      <c r="E1684" t="str">
        <f>IF(VLOOKUP(TRM!A8572,'TRM - TBM Crosswalk'!$A$2:'TRM - TBM Crosswalk'!$I$1008,3,FALSE)="N/A","TBD","")</f>
        <v>TBD</v>
      </c>
      <c r="F1684" t="str">
        <f>IF(VLOOKUP(TRM!A8572,'TRM - TBM Crosswalk'!$A$2:'TRM - TBM Crosswalk'!$I$1008,4,FALSE)=0,"",VLOOKUP(TRM!A8572,'TRM - TBM Crosswalk'!$A$2:'TRM - TBM Crosswalk'!$I$1008,4,FALSE))</f>
        <v/>
      </c>
      <c r="G1684" t="str">
        <f>IF(VLOOKUP(TRM!A8572,'TRM - TBM Crosswalk'!$A$2:'TRM - TBM Crosswalk'!$I$1008,5,FALSE)=0,"",VLOOKUP(TRM!A8572,'TRM - TBM Crosswalk'!$A$2:'TRM - TBM Crosswalk'!$I$1008,5,FALSE))</f>
        <v/>
      </c>
      <c r="H1684" t="str">
        <f>IF(VLOOKUP(TRM!A8572,'TRM - TBM Crosswalk'!$A$2:'TRM - TBM Crosswalk'!$I$1008,6,FALSE)=0,"",VLOOKUP(TRM!A8572,'TRM - TBM Crosswalk'!$A$2:'TRM - TBM Crosswalk'!$I$1008,6,FALSE))</f>
        <v/>
      </c>
      <c r="I1684" t="str">
        <f>IF(VLOOKUP(TRM!A8572,'TRM - TBM Crosswalk'!$A$2:'TRM - TBM Crosswalk'!$I$1008,7,FALSE)=0,"",VLOOKUP(TRM!A8572,'TRM - TBM Crosswalk'!$A$2:'TRM - TBM Crosswalk'!$I$1008,7,FALSE))</f>
        <v/>
      </c>
      <c r="J1684" t="str">
        <f>IF(VLOOKUP(TRM!A8572,'TRM - TBM Crosswalk'!$A$2:'TRM - TBM Crosswalk'!$I$1008,8,FALSE)=0,"",VLOOKUP(TRM!A8572,'TRM - TBM Crosswalk'!$A$2:'TRM - TBM Crosswalk'!$I$1008,8,FALSE))</f>
        <v/>
      </c>
      <c r="K1684" t="str">
        <f>IF(VLOOKUP(TRM!A8572,'TRM - TBM Crosswalk'!$A$2:'TRM - TBM Crosswalk'!$I$1008,9,FALSE)=0,"",VLOOKUP(TRM!A8572,'TRM - TBM Crosswalk'!$A$2:'TRM - TBM Crosswalk'!$I$1008,9,FALSE))</f>
        <v/>
      </c>
    </row>
    <row r="1685" spans="1:11" x14ac:dyDescent="0.45">
      <c r="A1685" t="str">
        <f>TRM!A8674</f>
        <v>I01.002.209#</v>
      </c>
      <c r="B1685" t="str">
        <f>TRM!B8674</f>
        <v>Device Driver#</v>
      </c>
      <c r="C1685" t="str">
        <f>TRM!C8674</f>
        <v>Realtek High Definition Audio Driver | 6.0.1.6102</v>
      </c>
      <c r="D1685">
        <f>TRM!D8674</f>
        <v>0</v>
      </c>
      <c r="E1685" t="str">
        <f>IF(VLOOKUP(TRM!A8674,'TRM - TBM Crosswalk'!$A$2:'TRM - TBM Crosswalk'!$I$1008,3,FALSE)="N/A","TBD","")</f>
        <v>TBD</v>
      </c>
      <c r="F1685" t="str">
        <f>IF(VLOOKUP(TRM!A8674,'TRM - TBM Crosswalk'!$A$2:'TRM - TBM Crosswalk'!$I$1008,4,FALSE)=0,"",VLOOKUP(TRM!A8674,'TRM - TBM Crosswalk'!$A$2:'TRM - TBM Crosswalk'!$I$1008,4,FALSE))</f>
        <v/>
      </c>
      <c r="G1685" t="str">
        <f>IF(VLOOKUP(TRM!A8674,'TRM - TBM Crosswalk'!$A$2:'TRM - TBM Crosswalk'!$I$1008,5,FALSE)=0,"",VLOOKUP(TRM!A8674,'TRM - TBM Crosswalk'!$A$2:'TRM - TBM Crosswalk'!$I$1008,5,FALSE))</f>
        <v/>
      </c>
      <c r="H1685" t="str">
        <f>IF(VLOOKUP(TRM!A8674,'TRM - TBM Crosswalk'!$A$2:'TRM - TBM Crosswalk'!$I$1008,6,FALSE)=0,"",VLOOKUP(TRM!A8674,'TRM - TBM Crosswalk'!$A$2:'TRM - TBM Crosswalk'!$I$1008,6,FALSE))</f>
        <v/>
      </c>
      <c r="I1685" t="str">
        <f>IF(VLOOKUP(TRM!A8674,'TRM - TBM Crosswalk'!$A$2:'TRM - TBM Crosswalk'!$I$1008,7,FALSE)=0,"",VLOOKUP(TRM!A8674,'TRM - TBM Crosswalk'!$A$2:'TRM - TBM Crosswalk'!$I$1008,7,FALSE))</f>
        <v/>
      </c>
      <c r="J1685" t="str">
        <f>IF(VLOOKUP(TRM!A8674,'TRM - TBM Crosswalk'!$A$2:'TRM - TBM Crosswalk'!$I$1008,8,FALSE)=0,"",VLOOKUP(TRM!A8674,'TRM - TBM Crosswalk'!$A$2:'TRM - TBM Crosswalk'!$I$1008,8,FALSE))</f>
        <v/>
      </c>
      <c r="K1685" t="str">
        <f>IF(VLOOKUP(TRM!A8674,'TRM - TBM Crosswalk'!$A$2:'TRM - TBM Crosswalk'!$I$1008,9,FALSE)=0,"",VLOOKUP(TRM!A8674,'TRM - TBM Crosswalk'!$A$2:'TRM - TBM Crosswalk'!$I$1008,9,FALSE))</f>
        <v/>
      </c>
    </row>
    <row r="1686" spans="1:11" x14ac:dyDescent="0.45">
      <c r="A1686" t="str">
        <f>TRM!A8675</f>
        <v>I01.002.209#</v>
      </c>
      <c r="B1686" t="str">
        <f>TRM!B8675</f>
        <v>Device Driver#</v>
      </c>
      <c r="C1686" t="str">
        <f>TRM!C8675</f>
        <v>Realtek High Definition Audio Driver | 6.0.1.6104</v>
      </c>
      <c r="D1686">
        <f>TRM!D8675</f>
        <v>0</v>
      </c>
      <c r="E1686" t="str">
        <f>IF(VLOOKUP(TRM!A8675,'TRM - TBM Crosswalk'!$A$2:'TRM - TBM Crosswalk'!$I$1008,3,FALSE)="N/A","TBD","")</f>
        <v>TBD</v>
      </c>
      <c r="F1686" t="str">
        <f>IF(VLOOKUP(TRM!A8675,'TRM - TBM Crosswalk'!$A$2:'TRM - TBM Crosswalk'!$I$1008,4,FALSE)=0,"",VLOOKUP(TRM!A8675,'TRM - TBM Crosswalk'!$A$2:'TRM - TBM Crosswalk'!$I$1008,4,FALSE))</f>
        <v/>
      </c>
      <c r="G1686" t="str">
        <f>IF(VLOOKUP(TRM!A8675,'TRM - TBM Crosswalk'!$A$2:'TRM - TBM Crosswalk'!$I$1008,5,FALSE)=0,"",VLOOKUP(TRM!A8675,'TRM - TBM Crosswalk'!$A$2:'TRM - TBM Crosswalk'!$I$1008,5,FALSE))</f>
        <v/>
      </c>
      <c r="H1686" t="str">
        <f>IF(VLOOKUP(TRM!A8675,'TRM - TBM Crosswalk'!$A$2:'TRM - TBM Crosswalk'!$I$1008,6,FALSE)=0,"",VLOOKUP(TRM!A8675,'TRM - TBM Crosswalk'!$A$2:'TRM - TBM Crosswalk'!$I$1008,6,FALSE))</f>
        <v/>
      </c>
      <c r="I1686" t="str">
        <f>IF(VLOOKUP(TRM!A8675,'TRM - TBM Crosswalk'!$A$2:'TRM - TBM Crosswalk'!$I$1008,7,FALSE)=0,"",VLOOKUP(TRM!A8675,'TRM - TBM Crosswalk'!$A$2:'TRM - TBM Crosswalk'!$I$1008,7,FALSE))</f>
        <v/>
      </c>
      <c r="J1686" t="str">
        <f>IF(VLOOKUP(TRM!A8675,'TRM - TBM Crosswalk'!$A$2:'TRM - TBM Crosswalk'!$I$1008,8,FALSE)=0,"",VLOOKUP(TRM!A8675,'TRM - TBM Crosswalk'!$A$2:'TRM - TBM Crosswalk'!$I$1008,8,FALSE))</f>
        <v/>
      </c>
      <c r="K1686" t="str">
        <f>IF(VLOOKUP(TRM!A8675,'TRM - TBM Crosswalk'!$A$2:'TRM - TBM Crosswalk'!$I$1008,9,FALSE)=0,"",VLOOKUP(TRM!A8675,'TRM - TBM Crosswalk'!$A$2:'TRM - TBM Crosswalk'!$I$1008,9,FALSE))</f>
        <v/>
      </c>
    </row>
    <row r="1687" spans="1:11" x14ac:dyDescent="0.45">
      <c r="A1687" t="str">
        <f>TRM!A8676</f>
        <v>I01.002.209#</v>
      </c>
      <c r="B1687" t="str">
        <f>TRM!B8676</f>
        <v>Device Driver#</v>
      </c>
      <c r="C1687" t="str">
        <f>TRM!C8676</f>
        <v>Realtek High Definition Audio Driver | 6.0.1.6105</v>
      </c>
      <c r="D1687">
        <f>TRM!D8676</f>
        <v>0</v>
      </c>
      <c r="E1687" t="str">
        <f>IF(VLOOKUP(TRM!A8676,'TRM - TBM Crosswalk'!$A$2:'TRM - TBM Crosswalk'!$I$1008,3,FALSE)="N/A","TBD","")</f>
        <v>TBD</v>
      </c>
      <c r="F1687" t="str">
        <f>IF(VLOOKUP(TRM!A8676,'TRM - TBM Crosswalk'!$A$2:'TRM - TBM Crosswalk'!$I$1008,4,FALSE)=0,"",VLOOKUP(TRM!A8676,'TRM - TBM Crosswalk'!$A$2:'TRM - TBM Crosswalk'!$I$1008,4,FALSE))</f>
        <v/>
      </c>
      <c r="G1687" t="str">
        <f>IF(VLOOKUP(TRM!A8676,'TRM - TBM Crosswalk'!$A$2:'TRM - TBM Crosswalk'!$I$1008,5,FALSE)=0,"",VLOOKUP(TRM!A8676,'TRM - TBM Crosswalk'!$A$2:'TRM - TBM Crosswalk'!$I$1008,5,FALSE))</f>
        <v/>
      </c>
      <c r="H1687" t="str">
        <f>IF(VLOOKUP(TRM!A8676,'TRM - TBM Crosswalk'!$A$2:'TRM - TBM Crosswalk'!$I$1008,6,FALSE)=0,"",VLOOKUP(TRM!A8676,'TRM - TBM Crosswalk'!$A$2:'TRM - TBM Crosswalk'!$I$1008,6,FALSE))</f>
        <v/>
      </c>
      <c r="I1687" t="str">
        <f>IF(VLOOKUP(TRM!A8676,'TRM - TBM Crosswalk'!$A$2:'TRM - TBM Crosswalk'!$I$1008,7,FALSE)=0,"",VLOOKUP(TRM!A8676,'TRM - TBM Crosswalk'!$A$2:'TRM - TBM Crosswalk'!$I$1008,7,FALSE))</f>
        <v/>
      </c>
      <c r="J1687" t="str">
        <f>IF(VLOOKUP(TRM!A8676,'TRM - TBM Crosswalk'!$A$2:'TRM - TBM Crosswalk'!$I$1008,8,FALSE)=0,"",VLOOKUP(TRM!A8676,'TRM - TBM Crosswalk'!$A$2:'TRM - TBM Crosswalk'!$I$1008,8,FALSE))</f>
        <v/>
      </c>
      <c r="K1687" t="str">
        <f>IF(VLOOKUP(TRM!A8676,'TRM - TBM Crosswalk'!$A$2:'TRM - TBM Crosswalk'!$I$1008,9,FALSE)=0,"",VLOOKUP(TRM!A8676,'TRM - TBM Crosswalk'!$A$2:'TRM - TBM Crosswalk'!$I$1008,9,FALSE))</f>
        <v/>
      </c>
    </row>
    <row r="1688" spans="1:11" x14ac:dyDescent="0.45">
      <c r="A1688" t="str">
        <f>TRM!A8677</f>
        <v>I01.002.209#</v>
      </c>
      <c r="B1688" t="str">
        <f>TRM!B8677</f>
        <v>Device Driver#</v>
      </c>
      <c r="C1688" t="str">
        <f>TRM!C8677</f>
        <v>Realtek High Definition Audio Driver | 6.0.1.6111</v>
      </c>
      <c r="D1688">
        <f>TRM!D8677</f>
        <v>0</v>
      </c>
      <c r="E1688" t="str">
        <f>IF(VLOOKUP(TRM!A8677,'TRM - TBM Crosswalk'!$A$2:'TRM - TBM Crosswalk'!$I$1008,3,FALSE)="N/A","TBD","")</f>
        <v>TBD</v>
      </c>
      <c r="F1688" t="str">
        <f>IF(VLOOKUP(TRM!A8677,'TRM - TBM Crosswalk'!$A$2:'TRM - TBM Crosswalk'!$I$1008,4,FALSE)=0,"",VLOOKUP(TRM!A8677,'TRM - TBM Crosswalk'!$A$2:'TRM - TBM Crosswalk'!$I$1008,4,FALSE))</f>
        <v/>
      </c>
      <c r="G1688" t="str">
        <f>IF(VLOOKUP(TRM!A8677,'TRM - TBM Crosswalk'!$A$2:'TRM - TBM Crosswalk'!$I$1008,5,FALSE)=0,"",VLOOKUP(TRM!A8677,'TRM - TBM Crosswalk'!$A$2:'TRM - TBM Crosswalk'!$I$1008,5,FALSE))</f>
        <v/>
      </c>
      <c r="H1688" t="str">
        <f>IF(VLOOKUP(TRM!A8677,'TRM - TBM Crosswalk'!$A$2:'TRM - TBM Crosswalk'!$I$1008,6,FALSE)=0,"",VLOOKUP(TRM!A8677,'TRM - TBM Crosswalk'!$A$2:'TRM - TBM Crosswalk'!$I$1008,6,FALSE))</f>
        <v/>
      </c>
      <c r="I1688" t="str">
        <f>IF(VLOOKUP(TRM!A8677,'TRM - TBM Crosswalk'!$A$2:'TRM - TBM Crosswalk'!$I$1008,7,FALSE)=0,"",VLOOKUP(TRM!A8677,'TRM - TBM Crosswalk'!$A$2:'TRM - TBM Crosswalk'!$I$1008,7,FALSE))</f>
        <v/>
      </c>
      <c r="J1688" t="str">
        <f>IF(VLOOKUP(TRM!A8677,'TRM - TBM Crosswalk'!$A$2:'TRM - TBM Crosswalk'!$I$1008,8,FALSE)=0,"",VLOOKUP(TRM!A8677,'TRM - TBM Crosswalk'!$A$2:'TRM - TBM Crosswalk'!$I$1008,8,FALSE))</f>
        <v/>
      </c>
      <c r="K1688" t="str">
        <f>IF(VLOOKUP(TRM!A8677,'TRM - TBM Crosswalk'!$A$2:'TRM - TBM Crosswalk'!$I$1008,9,FALSE)=0,"",VLOOKUP(TRM!A8677,'TRM - TBM Crosswalk'!$A$2:'TRM - TBM Crosswalk'!$I$1008,9,FALSE))</f>
        <v/>
      </c>
    </row>
    <row r="1689" spans="1:11" x14ac:dyDescent="0.45">
      <c r="A1689" t="str">
        <f>TRM!A8678</f>
        <v>I01.002.209#</v>
      </c>
      <c r="B1689" t="str">
        <f>TRM!B8678</f>
        <v>Device Driver#</v>
      </c>
      <c r="C1689" t="str">
        <f>TRM!C8678</f>
        <v>Realtek High Definition Audio Driver | 6.0.1.6117</v>
      </c>
      <c r="D1689">
        <f>TRM!D8678</f>
        <v>0</v>
      </c>
      <c r="E1689" t="str">
        <f>IF(VLOOKUP(TRM!A8678,'TRM - TBM Crosswalk'!$A$2:'TRM - TBM Crosswalk'!$I$1008,3,FALSE)="N/A","TBD","")</f>
        <v>TBD</v>
      </c>
      <c r="F1689" t="str">
        <f>IF(VLOOKUP(TRM!A8678,'TRM - TBM Crosswalk'!$A$2:'TRM - TBM Crosswalk'!$I$1008,4,FALSE)=0,"",VLOOKUP(TRM!A8678,'TRM - TBM Crosswalk'!$A$2:'TRM - TBM Crosswalk'!$I$1008,4,FALSE))</f>
        <v/>
      </c>
      <c r="G1689" t="str">
        <f>IF(VLOOKUP(TRM!A8678,'TRM - TBM Crosswalk'!$A$2:'TRM - TBM Crosswalk'!$I$1008,5,FALSE)=0,"",VLOOKUP(TRM!A8678,'TRM - TBM Crosswalk'!$A$2:'TRM - TBM Crosswalk'!$I$1008,5,FALSE))</f>
        <v/>
      </c>
      <c r="H1689" t="str">
        <f>IF(VLOOKUP(TRM!A8678,'TRM - TBM Crosswalk'!$A$2:'TRM - TBM Crosswalk'!$I$1008,6,FALSE)=0,"",VLOOKUP(TRM!A8678,'TRM - TBM Crosswalk'!$A$2:'TRM - TBM Crosswalk'!$I$1008,6,FALSE))</f>
        <v/>
      </c>
      <c r="I1689" t="str">
        <f>IF(VLOOKUP(TRM!A8678,'TRM - TBM Crosswalk'!$A$2:'TRM - TBM Crosswalk'!$I$1008,7,FALSE)=0,"",VLOOKUP(TRM!A8678,'TRM - TBM Crosswalk'!$A$2:'TRM - TBM Crosswalk'!$I$1008,7,FALSE))</f>
        <v/>
      </c>
      <c r="J1689" t="str">
        <f>IF(VLOOKUP(TRM!A8678,'TRM - TBM Crosswalk'!$A$2:'TRM - TBM Crosswalk'!$I$1008,8,FALSE)=0,"",VLOOKUP(TRM!A8678,'TRM - TBM Crosswalk'!$A$2:'TRM - TBM Crosswalk'!$I$1008,8,FALSE))</f>
        <v/>
      </c>
      <c r="K1689" t="str">
        <f>IF(VLOOKUP(TRM!A8678,'TRM - TBM Crosswalk'!$A$2:'TRM - TBM Crosswalk'!$I$1008,9,FALSE)=0,"",VLOOKUP(TRM!A8678,'TRM - TBM Crosswalk'!$A$2:'TRM - TBM Crosswalk'!$I$1008,9,FALSE))</f>
        <v/>
      </c>
    </row>
    <row r="1690" spans="1:11" x14ac:dyDescent="0.45">
      <c r="A1690" t="str">
        <f>TRM!A8679</f>
        <v>I01.002.209#</v>
      </c>
      <c r="B1690" t="str">
        <f>TRM!B8679</f>
        <v>Device Driver#</v>
      </c>
      <c r="C1690" t="str">
        <f>TRM!C8679</f>
        <v>Realtek High Definition Audio Driver | 6.0.1.6122</v>
      </c>
      <c r="D1690">
        <f>TRM!D8679</f>
        <v>0</v>
      </c>
      <c r="E1690" t="str">
        <f>IF(VLOOKUP(TRM!A8679,'TRM - TBM Crosswalk'!$A$2:'TRM - TBM Crosswalk'!$I$1008,3,FALSE)="N/A","TBD","")</f>
        <v>TBD</v>
      </c>
      <c r="F1690" t="str">
        <f>IF(VLOOKUP(TRM!A8679,'TRM - TBM Crosswalk'!$A$2:'TRM - TBM Crosswalk'!$I$1008,4,FALSE)=0,"",VLOOKUP(TRM!A8679,'TRM - TBM Crosswalk'!$A$2:'TRM - TBM Crosswalk'!$I$1008,4,FALSE))</f>
        <v/>
      </c>
      <c r="G1690" t="str">
        <f>IF(VLOOKUP(TRM!A8679,'TRM - TBM Crosswalk'!$A$2:'TRM - TBM Crosswalk'!$I$1008,5,FALSE)=0,"",VLOOKUP(TRM!A8679,'TRM - TBM Crosswalk'!$A$2:'TRM - TBM Crosswalk'!$I$1008,5,FALSE))</f>
        <v/>
      </c>
      <c r="H1690" t="str">
        <f>IF(VLOOKUP(TRM!A8679,'TRM - TBM Crosswalk'!$A$2:'TRM - TBM Crosswalk'!$I$1008,6,FALSE)=0,"",VLOOKUP(TRM!A8679,'TRM - TBM Crosswalk'!$A$2:'TRM - TBM Crosswalk'!$I$1008,6,FALSE))</f>
        <v/>
      </c>
      <c r="I1690" t="str">
        <f>IF(VLOOKUP(TRM!A8679,'TRM - TBM Crosswalk'!$A$2:'TRM - TBM Crosswalk'!$I$1008,7,FALSE)=0,"",VLOOKUP(TRM!A8679,'TRM - TBM Crosswalk'!$A$2:'TRM - TBM Crosswalk'!$I$1008,7,FALSE))</f>
        <v/>
      </c>
      <c r="J1690" t="str">
        <f>IF(VLOOKUP(TRM!A8679,'TRM - TBM Crosswalk'!$A$2:'TRM - TBM Crosswalk'!$I$1008,8,FALSE)=0,"",VLOOKUP(TRM!A8679,'TRM - TBM Crosswalk'!$A$2:'TRM - TBM Crosswalk'!$I$1008,8,FALSE))</f>
        <v/>
      </c>
      <c r="K1690" t="str">
        <f>IF(VLOOKUP(TRM!A8679,'TRM - TBM Crosswalk'!$A$2:'TRM - TBM Crosswalk'!$I$1008,9,FALSE)=0,"",VLOOKUP(TRM!A8679,'TRM - TBM Crosswalk'!$A$2:'TRM - TBM Crosswalk'!$I$1008,9,FALSE))</f>
        <v/>
      </c>
    </row>
    <row r="1691" spans="1:11" x14ac:dyDescent="0.45">
      <c r="A1691" t="str">
        <f>TRM!A8680</f>
        <v>I01.002.209#</v>
      </c>
      <c r="B1691" t="str">
        <f>TRM!B8680</f>
        <v>Device Driver#</v>
      </c>
      <c r="C1691" t="str">
        <f>TRM!C8680</f>
        <v>Realtek High Definition Audio Driver | 6.0.1.6125</v>
      </c>
      <c r="D1691">
        <f>TRM!D8680</f>
        <v>0</v>
      </c>
      <c r="E1691" t="str">
        <f>IF(VLOOKUP(TRM!A8680,'TRM - TBM Crosswalk'!$A$2:'TRM - TBM Crosswalk'!$I$1008,3,FALSE)="N/A","TBD","")</f>
        <v>TBD</v>
      </c>
      <c r="F1691" t="str">
        <f>IF(VLOOKUP(TRM!A8680,'TRM - TBM Crosswalk'!$A$2:'TRM - TBM Crosswalk'!$I$1008,4,FALSE)=0,"",VLOOKUP(TRM!A8680,'TRM - TBM Crosswalk'!$A$2:'TRM - TBM Crosswalk'!$I$1008,4,FALSE))</f>
        <v/>
      </c>
      <c r="G1691" t="str">
        <f>IF(VLOOKUP(TRM!A8680,'TRM - TBM Crosswalk'!$A$2:'TRM - TBM Crosswalk'!$I$1008,5,FALSE)=0,"",VLOOKUP(TRM!A8680,'TRM - TBM Crosswalk'!$A$2:'TRM - TBM Crosswalk'!$I$1008,5,FALSE))</f>
        <v/>
      </c>
      <c r="H1691" t="str">
        <f>IF(VLOOKUP(TRM!A8680,'TRM - TBM Crosswalk'!$A$2:'TRM - TBM Crosswalk'!$I$1008,6,FALSE)=0,"",VLOOKUP(TRM!A8680,'TRM - TBM Crosswalk'!$A$2:'TRM - TBM Crosswalk'!$I$1008,6,FALSE))</f>
        <v/>
      </c>
      <c r="I1691" t="str">
        <f>IF(VLOOKUP(TRM!A8680,'TRM - TBM Crosswalk'!$A$2:'TRM - TBM Crosswalk'!$I$1008,7,FALSE)=0,"",VLOOKUP(TRM!A8680,'TRM - TBM Crosswalk'!$A$2:'TRM - TBM Crosswalk'!$I$1008,7,FALSE))</f>
        <v/>
      </c>
      <c r="J1691" t="str">
        <f>IF(VLOOKUP(TRM!A8680,'TRM - TBM Crosswalk'!$A$2:'TRM - TBM Crosswalk'!$I$1008,8,FALSE)=0,"",VLOOKUP(TRM!A8680,'TRM - TBM Crosswalk'!$A$2:'TRM - TBM Crosswalk'!$I$1008,8,FALSE))</f>
        <v/>
      </c>
      <c r="K1691" t="str">
        <f>IF(VLOOKUP(TRM!A8680,'TRM - TBM Crosswalk'!$A$2:'TRM - TBM Crosswalk'!$I$1008,9,FALSE)=0,"",VLOOKUP(TRM!A8680,'TRM - TBM Crosswalk'!$A$2:'TRM - TBM Crosswalk'!$I$1008,9,FALSE))</f>
        <v/>
      </c>
    </row>
    <row r="1692" spans="1:11" x14ac:dyDescent="0.45">
      <c r="A1692" t="str">
        <f>TRM!A8681</f>
        <v>I01.002.209#</v>
      </c>
      <c r="B1692" t="str">
        <f>TRM!B8681</f>
        <v>Device Driver#</v>
      </c>
      <c r="C1692" t="str">
        <f>TRM!C8681</f>
        <v>Realtek High Definition Audio Driver | 6.0.1.6126</v>
      </c>
      <c r="D1692">
        <f>TRM!D8681</f>
        <v>0</v>
      </c>
      <c r="E1692" t="str">
        <f>IF(VLOOKUP(TRM!A8681,'TRM - TBM Crosswalk'!$A$2:'TRM - TBM Crosswalk'!$I$1008,3,FALSE)="N/A","TBD","")</f>
        <v>TBD</v>
      </c>
      <c r="F1692" t="str">
        <f>IF(VLOOKUP(TRM!A8681,'TRM - TBM Crosswalk'!$A$2:'TRM - TBM Crosswalk'!$I$1008,4,FALSE)=0,"",VLOOKUP(TRM!A8681,'TRM - TBM Crosswalk'!$A$2:'TRM - TBM Crosswalk'!$I$1008,4,FALSE))</f>
        <v/>
      </c>
      <c r="G1692" t="str">
        <f>IF(VLOOKUP(TRM!A8681,'TRM - TBM Crosswalk'!$A$2:'TRM - TBM Crosswalk'!$I$1008,5,FALSE)=0,"",VLOOKUP(TRM!A8681,'TRM - TBM Crosswalk'!$A$2:'TRM - TBM Crosswalk'!$I$1008,5,FALSE))</f>
        <v/>
      </c>
      <c r="H1692" t="str">
        <f>IF(VLOOKUP(TRM!A8681,'TRM - TBM Crosswalk'!$A$2:'TRM - TBM Crosswalk'!$I$1008,6,FALSE)=0,"",VLOOKUP(TRM!A8681,'TRM - TBM Crosswalk'!$A$2:'TRM - TBM Crosswalk'!$I$1008,6,FALSE))</f>
        <v/>
      </c>
      <c r="I1692" t="str">
        <f>IF(VLOOKUP(TRM!A8681,'TRM - TBM Crosswalk'!$A$2:'TRM - TBM Crosswalk'!$I$1008,7,FALSE)=0,"",VLOOKUP(TRM!A8681,'TRM - TBM Crosswalk'!$A$2:'TRM - TBM Crosswalk'!$I$1008,7,FALSE))</f>
        <v/>
      </c>
      <c r="J1692" t="str">
        <f>IF(VLOOKUP(TRM!A8681,'TRM - TBM Crosswalk'!$A$2:'TRM - TBM Crosswalk'!$I$1008,8,FALSE)=0,"",VLOOKUP(TRM!A8681,'TRM - TBM Crosswalk'!$A$2:'TRM - TBM Crosswalk'!$I$1008,8,FALSE))</f>
        <v/>
      </c>
      <c r="K1692" t="str">
        <f>IF(VLOOKUP(TRM!A8681,'TRM - TBM Crosswalk'!$A$2:'TRM - TBM Crosswalk'!$I$1008,9,FALSE)=0,"",VLOOKUP(TRM!A8681,'TRM - TBM Crosswalk'!$A$2:'TRM - TBM Crosswalk'!$I$1008,9,FALSE))</f>
        <v/>
      </c>
    </row>
    <row r="1693" spans="1:11" x14ac:dyDescent="0.45">
      <c r="A1693" t="str">
        <f>TRM!A8682</f>
        <v>I01.002.209#</v>
      </c>
      <c r="B1693" t="str">
        <f>TRM!B8682</f>
        <v>Device Driver#</v>
      </c>
      <c r="C1693" t="str">
        <f>TRM!C8682</f>
        <v>Realtek High Definition Audio Driver | 6.0.1.6127</v>
      </c>
      <c r="D1693">
        <f>TRM!D8682</f>
        <v>0</v>
      </c>
      <c r="E1693" t="str">
        <f>IF(VLOOKUP(TRM!A8682,'TRM - TBM Crosswalk'!$A$2:'TRM - TBM Crosswalk'!$I$1008,3,FALSE)="N/A","TBD","")</f>
        <v>TBD</v>
      </c>
      <c r="F1693" t="str">
        <f>IF(VLOOKUP(TRM!A8682,'TRM - TBM Crosswalk'!$A$2:'TRM - TBM Crosswalk'!$I$1008,4,FALSE)=0,"",VLOOKUP(TRM!A8682,'TRM - TBM Crosswalk'!$A$2:'TRM - TBM Crosswalk'!$I$1008,4,FALSE))</f>
        <v/>
      </c>
      <c r="G1693" t="str">
        <f>IF(VLOOKUP(TRM!A8682,'TRM - TBM Crosswalk'!$A$2:'TRM - TBM Crosswalk'!$I$1008,5,FALSE)=0,"",VLOOKUP(TRM!A8682,'TRM - TBM Crosswalk'!$A$2:'TRM - TBM Crosswalk'!$I$1008,5,FALSE))</f>
        <v/>
      </c>
      <c r="H1693" t="str">
        <f>IF(VLOOKUP(TRM!A8682,'TRM - TBM Crosswalk'!$A$2:'TRM - TBM Crosswalk'!$I$1008,6,FALSE)=0,"",VLOOKUP(TRM!A8682,'TRM - TBM Crosswalk'!$A$2:'TRM - TBM Crosswalk'!$I$1008,6,FALSE))</f>
        <v/>
      </c>
      <c r="I1693" t="str">
        <f>IF(VLOOKUP(TRM!A8682,'TRM - TBM Crosswalk'!$A$2:'TRM - TBM Crosswalk'!$I$1008,7,FALSE)=0,"",VLOOKUP(TRM!A8682,'TRM - TBM Crosswalk'!$A$2:'TRM - TBM Crosswalk'!$I$1008,7,FALSE))</f>
        <v/>
      </c>
      <c r="J1693" t="str">
        <f>IF(VLOOKUP(TRM!A8682,'TRM - TBM Crosswalk'!$A$2:'TRM - TBM Crosswalk'!$I$1008,8,FALSE)=0,"",VLOOKUP(TRM!A8682,'TRM - TBM Crosswalk'!$A$2:'TRM - TBM Crosswalk'!$I$1008,8,FALSE))</f>
        <v/>
      </c>
      <c r="K1693" t="str">
        <f>IF(VLOOKUP(TRM!A8682,'TRM - TBM Crosswalk'!$A$2:'TRM - TBM Crosswalk'!$I$1008,9,FALSE)=0,"",VLOOKUP(TRM!A8682,'TRM - TBM Crosswalk'!$A$2:'TRM - TBM Crosswalk'!$I$1008,9,FALSE))</f>
        <v/>
      </c>
    </row>
    <row r="1694" spans="1:11" x14ac:dyDescent="0.45">
      <c r="A1694" t="str">
        <f>TRM!A8910</f>
        <v>I01.002.209#</v>
      </c>
      <c r="B1694" t="str">
        <f>TRM!B8910</f>
        <v>Device Driver#</v>
      </c>
      <c r="C1694" t="str">
        <f>TRM!C8910</f>
        <v>Windows Driver Package - Intel Corporation Extension | 02/18/2019 17.2.4.1011</v>
      </c>
      <c r="D1694">
        <f>TRM!D8910</f>
        <v>0</v>
      </c>
      <c r="E1694" t="str">
        <f>IF(VLOOKUP(TRM!A8910,'TRM - TBM Crosswalk'!$A$2:'TRM - TBM Crosswalk'!$I$1008,3,FALSE)="N/A","TBD","")</f>
        <v>TBD</v>
      </c>
      <c r="F1694" t="str">
        <f>IF(VLOOKUP(TRM!A8910,'TRM - TBM Crosswalk'!$A$2:'TRM - TBM Crosswalk'!$I$1008,4,FALSE)=0,"",VLOOKUP(TRM!A8910,'TRM - TBM Crosswalk'!$A$2:'TRM - TBM Crosswalk'!$I$1008,4,FALSE))</f>
        <v/>
      </c>
      <c r="G1694" t="str">
        <f>IF(VLOOKUP(TRM!A8910,'TRM - TBM Crosswalk'!$A$2:'TRM - TBM Crosswalk'!$I$1008,5,FALSE)=0,"",VLOOKUP(TRM!A8910,'TRM - TBM Crosswalk'!$A$2:'TRM - TBM Crosswalk'!$I$1008,5,FALSE))</f>
        <v/>
      </c>
      <c r="H1694" t="str">
        <f>IF(VLOOKUP(TRM!A8910,'TRM - TBM Crosswalk'!$A$2:'TRM - TBM Crosswalk'!$I$1008,6,FALSE)=0,"",VLOOKUP(TRM!A8910,'TRM - TBM Crosswalk'!$A$2:'TRM - TBM Crosswalk'!$I$1008,6,FALSE))</f>
        <v/>
      </c>
      <c r="I1694" t="str">
        <f>IF(VLOOKUP(TRM!A8910,'TRM - TBM Crosswalk'!$A$2:'TRM - TBM Crosswalk'!$I$1008,7,FALSE)=0,"",VLOOKUP(TRM!A8910,'TRM - TBM Crosswalk'!$A$2:'TRM - TBM Crosswalk'!$I$1008,7,FALSE))</f>
        <v/>
      </c>
      <c r="J1694" t="str">
        <f>IF(VLOOKUP(TRM!A8910,'TRM - TBM Crosswalk'!$A$2:'TRM - TBM Crosswalk'!$I$1008,8,FALSE)=0,"",VLOOKUP(TRM!A8910,'TRM - TBM Crosswalk'!$A$2:'TRM - TBM Crosswalk'!$I$1008,8,FALSE))</f>
        <v/>
      </c>
      <c r="K1694" t="str">
        <f>IF(VLOOKUP(TRM!A8910,'TRM - TBM Crosswalk'!$A$2:'TRM - TBM Crosswalk'!$I$1008,9,FALSE)=0,"",VLOOKUP(TRM!A8910,'TRM - TBM Crosswalk'!$A$2:'TRM - TBM Crosswalk'!$I$1008,9,FALSE))</f>
        <v/>
      </c>
    </row>
    <row r="1695" spans="1:11" x14ac:dyDescent="0.45">
      <c r="A1695" t="str">
        <f>TRM!A8911</f>
        <v>I01.002.209#</v>
      </c>
      <c r="B1695" t="str">
        <f>TRM!B8911</f>
        <v>Device Driver#</v>
      </c>
      <c r="C1695" t="str">
        <f>TRM!C8911</f>
        <v>Windows Driver Package - Intel Corporation Extension | 07/15/2019 16.8.3.1003</v>
      </c>
      <c r="D1695">
        <f>TRM!D8911</f>
        <v>0</v>
      </c>
      <c r="E1695" t="str">
        <f>IF(VLOOKUP(TRM!A8911,'TRM - TBM Crosswalk'!$A$2:'TRM - TBM Crosswalk'!$I$1008,3,FALSE)="N/A","TBD","")</f>
        <v>TBD</v>
      </c>
      <c r="F1695" t="str">
        <f>IF(VLOOKUP(TRM!A8911,'TRM - TBM Crosswalk'!$A$2:'TRM - TBM Crosswalk'!$I$1008,4,FALSE)=0,"",VLOOKUP(TRM!A8911,'TRM - TBM Crosswalk'!$A$2:'TRM - TBM Crosswalk'!$I$1008,4,FALSE))</f>
        <v/>
      </c>
      <c r="G1695" t="str">
        <f>IF(VLOOKUP(TRM!A8911,'TRM - TBM Crosswalk'!$A$2:'TRM - TBM Crosswalk'!$I$1008,5,FALSE)=0,"",VLOOKUP(TRM!A8911,'TRM - TBM Crosswalk'!$A$2:'TRM - TBM Crosswalk'!$I$1008,5,FALSE))</f>
        <v/>
      </c>
      <c r="H1695" t="str">
        <f>IF(VLOOKUP(TRM!A8911,'TRM - TBM Crosswalk'!$A$2:'TRM - TBM Crosswalk'!$I$1008,6,FALSE)=0,"",VLOOKUP(TRM!A8911,'TRM - TBM Crosswalk'!$A$2:'TRM - TBM Crosswalk'!$I$1008,6,FALSE))</f>
        <v/>
      </c>
      <c r="I1695" t="str">
        <f>IF(VLOOKUP(TRM!A8911,'TRM - TBM Crosswalk'!$A$2:'TRM - TBM Crosswalk'!$I$1008,7,FALSE)=0,"",VLOOKUP(TRM!A8911,'TRM - TBM Crosswalk'!$A$2:'TRM - TBM Crosswalk'!$I$1008,7,FALSE))</f>
        <v/>
      </c>
      <c r="J1695" t="str">
        <f>IF(VLOOKUP(TRM!A8911,'TRM - TBM Crosswalk'!$A$2:'TRM - TBM Crosswalk'!$I$1008,8,FALSE)=0,"",VLOOKUP(TRM!A8911,'TRM - TBM Crosswalk'!$A$2:'TRM - TBM Crosswalk'!$I$1008,8,FALSE))</f>
        <v/>
      </c>
      <c r="K1695" t="str">
        <f>IF(VLOOKUP(TRM!A8911,'TRM - TBM Crosswalk'!$A$2:'TRM - TBM Crosswalk'!$I$1008,9,FALSE)=0,"",VLOOKUP(TRM!A8911,'TRM - TBM Crosswalk'!$A$2:'TRM - TBM Crosswalk'!$I$1008,9,FALSE))</f>
        <v/>
      </c>
    </row>
    <row r="1696" spans="1:11" x14ac:dyDescent="0.45">
      <c r="A1696" t="str">
        <f>TRM!A8912</f>
        <v>I01.002.209#</v>
      </c>
      <c r="B1696" t="str">
        <f>TRM!B8912</f>
        <v>Device Driver#</v>
      </c>
      <c r="C1696" t="str">
        <f>TRM!C8912</f>
        <v>Windows Driver Package - Intel Corporation Extension | 12/03/2018 16.8.0.1000</v>
      </c>
      <c r="D1696">
        <f>TRM!D8912</f>
        <v>0</v>
      </c>
      <c r="E1696" t="str">
        <f>IF(VLOOKUP(TRM!A8912,'TRM - TBM Crosswalk'!$A$2:'TRM - TBM Crosswalk'!$I$1008,3,FALSE)="N/A","TBD","")</f>
        <v>TBD</v>
      </c>
      <c r="F1696" t="str">
        <f>IF(VLOOKUP(TRM!A8912,'TRM - TBM Crosswalk'!$A$2:'TRM - TBM Crosswalk'!$I$1008,4,FALSE)=0,"",VLOOKUP(TRM!A8912,'TRM - TBM Crosswalk'!$A$2:'TRM - TBM Crosswalk'!$I$1008,4,FALSE))</f>
        <v/>
      </c>
      <c r="G1696" t="str">
        <f>IF(VLOOKUP(TRM!A8912,'TRM - TBM Crosswalk'!$A$2:'TRM - TBM Crosswalk'!$I$1008,5,FALSE)=0,"",VLOOKUP(TRM!A8912,'TRM - TBM Crosswalk'!$A$2:'TRM - TBM Crosswalk'!$I$1008,5,FALSE))</f>
        <v/>
      </c>
      <c r="H1696" t="str">
        <f>IF(VLOOKUP(TRM!A8912,'TRM - TBM Crosswalk'!$A$2:'TRM - TBM Crosswalk'!$I$1008,6,FALSE)=0,"",VLOOKUP(TRM!A8912,'TRM - TBM Crosswalk'!$A$2:'TRM - TBM Crosswalk'!$I$1008,6,FALSE))</f>
        <v/>
      </c>
      <c r="I1696" t="str">
        <f>IF(VLOOKUP(TRM!A8912,'TRM - TBM Crosswalk'!$A$2:'TRM - TBM Crosswalk'!$I$1008,7,FALSE)=0,"",VLOOKUP(TRM!A8912,'TRM - TBM Crosswalk'!$A$2:'TRM - TBM Crosswalk'!$I$1008,7,FALSE))</f>
        <v/>
      </c>
      <c r="J1696" t="str">
        <f>IF(VLOOKUP(TRM!A8912,'TRM - TBM Crosswalk'!$A$2:'TRM - TBM Crosswalk'!$I$1008,8,FALSE)=0,"",VLOOKUP(TRM!A8912,'TRM - TBM Crosswalk'!$A$2:'TRM - TBM Crosswalk'!$I$1008,8,FALSE))</f>
        <v/>
      </c>
      <c r="K1696" t="str">
        <f>IF(VLOOKUP(TRM!A8912,'TRM - TBM Crosswalk'!$A$2:'TRM - TBM Crosswalk'!$I$1008,9,FALSE)=0,"",VLOOKUP(TRM!A8912,'TRM - TBM Crosswalk'!$A$2:'TRM - TBM Crosswalk'!$I$1008,9,FALSE))</f>
        <v/>
      </c>
    </row>
    <row r="1697" spans="1:11" x14ac:dyDescent="0.45">
      <c r="A1697" t="str">
        <f>TRM!A8944</f>
        <v>I01.002.209#</v>
      </c>
      <c r="B1697" t="str">
        <f>TRM!B8944</f>
        <v>Device Driver#</v>
      </c>
      <c r="C1697" t="str">
        <f>TRM!C8944</f>
        <v>Windows Driver Package - Zebra Technologies Corp (cdcacmzebra_x64) Ports | 05/12/2015 2.15.2.0</v>
      </c>
      <c r="D1697">
        <f>TRM!D8944</f>
        <v>0</v>
      </c>
      <c r="E1697" t="str">
        <f>IF(VLOOKUP(TRM!A8944,'TRM - TBM Crosswalk'!$A$2:'TRM - TBM Crosswalk'!$I$1008,3,FALSE)="N/A","TBD","")</f>
        <v>TBD</v>
      </c>
      <c r="F1697" t="str">
        <f>IF(VLOOKUP(TRM!A8944,'TRM - TBM Crosswalk'!$A$2:'TRM - TBM Crosswalk'!$I$1008,4,FALSE)=0,"",VLOOKUP(TRM!A8944,'TRM - TBM Crosswalk'!$A$2:'TRM - TBM Crosswalk'!$I$1008,4,FALSE))</f>
        <v/>
      </c>
      <c r="G1697" t="str">
        <f>IF(VLOOKUP(TRM!A8944,'TRM - TBM Crosswalk'!$A$2:'TRM - TBM Crosswalk'!$I$1008,5,FALSE)=0,"",VLOOKUP(TRM!A8944,'TRM - TBM Crosswalk'!$A$2:'TRM - TBM Crosswalk'!$I$1008,5,FALSE))</f>
        <v/>
      </c>
      <c r="H1697" t="str">
        <f>IF(VLOOKUP(TRM!A8944,'TRM - TBM Crosswalk'!$A$2:'TRM - TBM Crosswalk'!$I$1008,6,FALSE)=0,"",VLOOKUP(TRM!A8944,'TRM - TBM Crosswalk'!$A$2:'TRM - TBM Crosswalk'!$I$1008,6,FALSE))</f>
        <v/>
      </c>
      <c r="I1697" t="str">
        <f>IF(VLOOKUP(TRM!A8944,'TRM - TBM Crosswalk'!$A$2:'TRM - TBM Crosswalk'!$I$1008,7,FALSE)=0,"",VLOOKUP(TRM!A8944,'TRM - TBM Crosswalk'!$A$2:'TRM - TBM Crosswalk'!$I$1008,7,FALSE))</f>
        <v/>
      </c>
      <c r="J1697" t="str">
        <f>IF(VLOOKUP(TRM!A8944,'TRM - TBM Crosswalk'!$A$2:'TRM - TBM Crosswalk'!$I$1008,8,FALSE)=0,"",VLOOKUP(TRM!A8944,'TRM - TBM Crosswalk'!$A$2:'TRM - TBM Crosswalk'!$I$1008,8,FALSE))</f>
        <v/>
      </c>
      <c r="K1697" t="str">
        <f>IF(VLOOKUP(TRM!A8944,'TRM - TBM Crosswalk'!$A$2:'TRM - TBM Crosswalk'!$I$1008,9,FALSE)=0,"",VLOOKUP(TRM!A8944,'TRM - TBM Crosswalk'!$A$2:'TRM - TBM Crosswalk'!$I$1008,9,FALSE))</f>
        <v/>
      </c>
    </row>
    <row r="1698" spans="1:11" x14ac:dyDescent="0.45">
      <c r="A1698" t="str">
        <f>TRM!A8945</f>
        <v>I01.002.209#</v>
      </c>
      <c r="B1698" t="str">
        <f>TRM!B8945</f>
        <v>Device Driver#</v>
      </c>
      <c r="C1698" t="str">
        <f>TRM!C8945</f>
        <v>Windows Driver Package - Zeutschel (Zeutschel1394) 1394 | 07/15/2005 2.00.0.0</v>
      </c>
      <c r="D1698">
        <f>TRM!D8945</f>
        <v>0</v>
      </c>
      <c r="E1698" t="str">
        <f>IF(VLOOKUP(TRM!A8945,'TRM - TBM Crosswalk'!$A$2:'TRM - TBM Crosswalk'!$I$1008,3,FALSE)="N/A","TBD","")</f>
        <v>TBD</v>
      </c>
      <c r="F1698" t="str">
        <f>IF(VLOOKUP(TRM!A8945,'TRM - TBM Crosswalk'!$A$2:'TRM - TBM Crosswalk'!$I$1008,4,FALSE)=0,"",VLOOKUP(TRM!A8945,'TRM - TBM Crosswalk'!$A$2:'TRM - TBM Crosswalk'!$I$1008,4,FALSE))</f>
        <v/>
      </c>
      <c r="G1698" t="str">
        <f>IF(VLOOKUP(TRM!A8945,'TRM - TBM Crosswalk'!$A$2:'TRM - TBM Crosswalk'!$I$1008,5,FALSE)=0,"",VLOOKUP(TRM!A8945,'TRM - TBM Crosswalk'!$A$2:'TRM - TBM Crosswalk'!$I$1008,5,FALSE))</f>
        <v/>
      </c>
      <c r="H1698" t="str">
        <f>IF(VLOOKUP(TRM!A8945,'TRM - TBM Crosswalk'!$A$2:'TRM - TBM Crosswalk'!$I$1008,6,FALSE)=0,"",VLOOKUP(TRM!A8945,'TRM - TBM Crosswalk'!$A$2:'TRM - TBM Crosswalk'!$I$1008,6,FALSE))</f>
        <v/>
      </c>
      <c r="I1698" t="str">
        <f>IF(VLOOKUP(TRM!A8945,'TRM - TBM Crosswalk'!$A$2:'TRM - TBM Crosswalk'!$I$1008,7,FALSE)=0,"",VLOOKUP(TRM!A8945,'TRM - TBM Crosswalk'!$A$2:'TRM - TBM Crosswalk'!$I$1008,7,FALSE))</f>
        <v/>
      </c>
      <c r="J1698" t="str">
        <f>IF(VLOOKUP(TRM!A8945,'TRM - TBM Crosswalk'!$A$2:'TRM - TBM Crosswalk'!$I$1008,8,FALSE)=0,"",VLOOKUP(TRM!A8945,'TRM - TBM Crosswalk'!$A$2:'TRM - TBM Crosswalk'!$I$1008,8,FALSE))</f>
        <v/>
      </c>
      <c r="K1698" t="str">
        <f>IF(VLOOKUP(TRM!A8945,'TRM - TBM Crosswalk'!$A$2:'TRM - TBM Crosswalk'!$I$1008,9,FALSE)=0,"",VLOOKUP(TRM!A8945,'TRM - TBM Crosswalk'!$A$2:'TRM - TBM Crosswalk'!$I$1008,9,FALSE))</f>
        <v/>
      </c>
    </row>
    <row r="1699" spans="1:11" x14ac:dyDescent="0.45">
      <c r="A1699" t="str">
        <f>TRM!A8946</f>
        <v>I01.002.209#</v>
      </c>
      <c r="B1699" t="str">
        <f>TRM!B8946</f>
        <v>Device Driver#</v>
      </c>
      <c r="C1699" t="str">
        <f>TRM!C8946</f>
        <v>Windows Driver Package - Zeutschel (Zeutschel1394_V221) VHPD1394ControlledDevices | 04/07/2010 2.21.0.0</v>
      </c>
      <c r="D1699">
        <f>TRM!D8946</f>
        <v>0</v>
      </c>
      <c r="E1699" t="str">
        <f>IF(VLOOKUP(TRM!A8946,'TRM - TBM Crosswalk'!$A$2:'TRM - TBM Crosswalk'!$I$1008,3,FALSE)="N/A","TBD","")</f>
        <v>TBD</v>
      </c>
      <c r="F1699" t="str">
        <f>IF(VLOOKUP(TRM!A8946,'TRM - TBM Crosswalk'!$A$2:'TRM - TBM Crosswalk'!$I$1008,4,FALSE)=0,"",VLOOKUP(TRM!A8946,'TRM - TBM Crosswalk'!$A$2:'TRM - TBM Crosswalk'!$I$1008,4,FALSE))</f>
        <v/>
      </c>
      <c r="G1699" t="str">
        <f>IF(VLOOKUP(TRM!A8946,'TRM - TBM Crosswalk'!$A$2:'TRM - TBM Crosswalk'!$I$1008,5,FALSE)=0,"",VLOOKUP(TRM!A8946,'TRM - TBM Crosswalk'!$A$2:'TRM - TBM Crosswalk'!$I$1008,5,FALSE))</f>
        <v/>
      </c>
      <c r="H1699" t="str">
        <f>IF(VLOOKUP(TRM!A8946,'TRM - TBM Crosswalk'!$A$2:'TRM - TBM Crosswalk'!$I$1008,6,FALSE)=0,"",VLOOKUP(TRM!A8946,'TRM - TBM Crosswalk'!$A$2:'TRM - TBM Crosswalk'!$I$1008,6,FALSE))</f>
        <v/>
      </c>
      <c r="I1699" t="str">
        <f>IF(VLOOKUP(TRM!A8946,'TRM - TBM Crosswalk'!$A$2:'TRM - TBM Crosswalk'!$I$1008,7,FALSE)=0,"",VLOOKUP(TRM!A8946,'TRM - TBM Crosswalk'!$A$2:'TRM - TBM Crosswalk'!$I$1008,7,FALSE))</f>
        <v/>
      </c>
      <c r="J1699" t="str">
        <f>IF(VLOOKUP(TRM!A8946,'TRM - TBM Crosswalk'!$A$2:'TRM - TBM Crosswalk'!$I$1008,8,FALSE)=0,"",VLOOKUP(TRM!A8946,'TRM - TBM Crosswalk'!$A$2:'TRM - TBM Crosswalk'!$I$1008,8,FALSE))</f>
        <v/>
      </c>
      <c r="K1699" t="str">
        <f>IF(VLOOKUP(TRM!A8946,'TRM - TBM Crosswalk'!$A$2:'TRM - TBM Crosswalk'!$I$1008,9,FALSE)=0,"",VLOOKUP(TRM!A8946,'TRM - TBM Crosswalk'!$A$2:'TRM - TBM Crosswalk'!$I$1008,9,FALSE))</f>
        <v/>
      </c>
    </row>
    <row r="1700" spans="1:11" x14ac:dyDescent="0.45">
      <c r="A1700" t="str">
        <f>TRM!A8947</f>
        <v>I01.002.209#</v>
      </c>
      <c r="B1700" t="str">
        <f>TRM!B8947</f>
        <v>Device Driver#</v>
      </c>
      <c r="C1700" t="str">
        <f>TRM!C8947</f>
        <v>WorkForce Pro GT-S50 Scanner Driver Update</v>
      </c>
      <c r="D1700">
        <f>TRM!D8947</f>
        <v>0</v>
      </c>
      <c r="E1700" t="str">
        <f>IF(VLOOKUP(TRM!A8947,'TRM - TBM Crosswalk'!$A$2:'TRM - TBM Crosswalk'!$I$1008,3,FALSE)="N/A","TBD","")</f>
        <v>TBD</v>
      </c>
      <c r="F1700" t="str">
        <f>IF(VLOOKUP(TRM!A8947,'TRM - TBM Crosswalk'!$A$2:'TRM - TBM Crosswalk'!$I$1008,4,FALSE)=0,"",VLOOKUP(TRM!A8947,'TRM - TBM Crosswalk'!$A$2:'TRM - TBM Crosswalk'!$I$1008,4,FALSE))</f>
        <v/>
      </c>
      <c r="G1700" t="str">
        <f>IF(VLOOKUP(TRM!A8947,'TRM - TBM Crosswalk'!$A$2:'TRM - TBM Crosswalk'!$I$1008,5,FALSE)=0,"",VLOOKUP(TRM!A8947,'TRM - TBM Crosswalk'!$A$2:'TRM - TBM Crosswalk'!$I$1008,5,FALSE))</f>
        <v/>
      </c>
      <c r="H1700" t="str">
        <f>IF(VLOOKUP(TRM!A8947,'TRM - TBM Crosswalk'!$A$2:'TRM - TBM Crosswalk'!$I$1008,6,FALSE)=0,"",VLOOKUP(TRM!A8947,'TRM - TBM Crosswalk'!$A$2:'TRM - TBM Crosswalk'!$I$1008,6,FALSE))</f>
        <v/>
      </c>
      <c r="I1700" t="str">
        <f>IF(VLOOKUP(TRM!A8947,'TRM - TBM Crosswalk'!$A$2:'TRM - TBM Crosswalk'!$I$1008,7,FALSE)=0,"",VLOOKUP(TRM!A8947,'TRM - TBM Crosswalk'!$A$2:'TRM - TBM Crosswalk'!$I$1008,7,FALSE))</f>
        <v/>
      </c>
      <c r="J1700" t="str">
        <f>IF(VLOOKUP(TRM!A8947,'TRM - TBM Crosswalk'!$A$2:'TRM - TBM Crosswalk'!$I$1008,8,FALSE)=0,"",VLOOKUP(TRM!A8947,'TRM - TBM Crosswalk'!$A$2:'TRM - TBM Crosswalk'!$I$1008,8,FALSE))</f>
        <v/>
      </c>
      <c r="K1700" t="str">
        <f>IF(VLOOKUP(TRM!A8947,'TRM - TBM Crosswalk'!$A$2:'TRM - TBM Crosswalk'!$I$1008,9,FALSE)=0,"",VLOOKUP(TRM!A8947,'TRM - TBM Crosswalk'!$A$2:'TRM - TBM Crosswalk'!$I$1008,9,FALSE))</f>
        <v/>
      </c>
    </row>
    <row r="1701" spans="1:11" x14ac:dyDescent="0.45">
      <c r="A1701" t="str">
        <f>TRM!A8948</f>
        <v>I01.002.209#</v>
      </c>
      <c r="B1701" t="str">
        <f>TRM!B8948</f>
        <v>Device Driver#</v>
      </c>
      <c r="C1701" t="str">
        <f>TRM!C8948</f>
        <v>YSI Professional Series Instrument (Driver Removal)</v>
      </c>
      <c r="D1701">
        <f>TRM!D8948</f>
        <v>0</v>
      </c>
      <c r="E1701" t="str">
        <f>IF(VLOOKUP(TRM!A8948,'TRM - TBM Crosswalk'!$A$2:'TRM - TBM Crosswalk'!$I$1008,3,FALSE)="N/A","TBD","")</f>
        <v>TBD</v>
      </c>
      <c r="F1701" t="str">
        <f>IF(VLOOKUP(TRM!A8948,'TRM - TBM Crosswalk'!$A$2:'TRM - TBM Crosswalk'!$I$1008,4,FALSE)=0,"",VLOOKUP(TRM!A8948,'TRM - TBM Crosswalk'!$A$2:'TRM - TBM Crosswalk'!$I$1008,4,FALSE))</f>
        <v/>
      </c>
      <c r="G1701" t="str">
        <f>IF(VLOOKUP(TRM!A8948,'TRM - TBM Crosswalk'!$A$2:'TRM - TBM Crosswalk'!$I$1008,5,FALSE)=0,"",VLOOKUP(TRM!A8948,'TRM - TBM Crosswalk'!$A$2:'TRM - TBM Crosswalk'!$I$1008,5,FALSE))</f>
        <v/>
      </c>
      <c r="H1701" t="str">
        <f>IF(VLOOKUP(TRM!A8948,'TRM - TBM Crosswalk'!$A$2:'TRM - TBM Crosswalk'!$I$1008,6,FALSE)=0,"",VLOOKUP(TRM!A8948,'TRM - TBM Crosswalk'!$A$2:'TRM - TBM Crosswalk'!$I$1008,6,FALSE))</f>
        <v/>
      </c>
      <c r="I1701" t="str">
        <f>IF(VLOOKUP(TRM!A8948,'TRM - TBM Crosswalk'!$A$2:'TRM - TBM Crosswalk'!$I$1008,7,FALSE)=0,"",VLOOKUP(TRM!A8948,'TRM - TBM Crosswalk'!$A$2:'TRM - TBM Crosswalk'!$I$1008,7,FALSE))</f>
        <v/>
      </c>
      <c r="J1701" t="str">
        <f>IF(VLOOKUP(TRM!A8948,'TRM - TBM Crosswalk'!$A$2:'TRM - TBM Crosswalk'!$I$1008,8,FALSE)=0,"",VLOOKUP(TRM!A8948,'TRM - TBM Crosswalk'!$A$2:'TRM - TBM Crosswalk'!$I$1008,8,FALSE))</f>
        <v/>
      </c>
      <c r="K1701" t="str">
        <f>IF(VLOOKUP(TRM!A8948,'TRM - TBM Crosswalk'!$A$2:'TRM - TBM Crosswalk'!$I$1008,9,FALSE)=0,"",VLOOKUP(TRM!A8948,'TRM - TBM Crosswalk'!$A$2:'TRM - TBM Crosswalk'!$I$1008,9,FALSE))</f>
        <v/>
      </c>
    </row>
    <row r="1702" spans="1:11" x14ac:dyDescent="0.45">
      <c r="A1702" t="str">
        <f>TRM!A8949</f>
        <v>I01.002.210#</v>
      </c>
      <c r="B1702" t="str">
        <f>TRM!B8949</f>
        <v>Patch &amp; Patch Management</v>
      </c>
      <c r="C1702" t="str">
        <f>TRM!C8949</f>
        <v>Adobe Extension Manager CC | 7.0</v>
      </c>
      <c r="D1702">
        <f>TRM!D8949</f>
        <v>0</v>
      </c>
      <c r="E1702" t="str">
        <f>IF(VLOOKUP(TRM!A8949,'TRM - TBM Crosswalk'!$A$2:'TRM - TBM Crosswalk'!$I$1008,3,FALSE)="N/A","TBD","")</f>
        <v/>
      </c>
      <c r="F1702" t="str">
        <f>IF(VLOOKUP(TRM!A8949,'TRM - TBM Crosswalk'!$A$2:'TRM - TBM Crosswalk'!$I$1008,4,FALSE)=0,"",VLOOKUP(TRM!A8949,'TRM - TBM Crosswalk'!$A$2:'TRM - TBM Crosswalk'!$I$1008,4,FALSE))</f>
        <v/>
      </c>
      <c r="G1702" t="str">
        <f>IF(VLOOKUP(TRM!A8949,'TRM - TBM Crosswalk'!$A$2:'TRM - TBM Crosswalk'!$I$1008,5,FALSE)=0,"",VLOOKUP(TRM!A8949,'TRM - TBM Crosswalk'!$A$2:'TRM - TBM Crosswalk'!$I$1008,5,FALSE))</f>
        <v>Application</v>
      </c>
      <c r="H1702" t="str">
        <f>IF(VLOOKUP(TRM!A8949,'TRM - TBM Crosswalk'!$A$2:'TRM - TBM Crosswalk'!$I$1008,6,FALSE)=0,"",VLOOKUP(TRM!A8949,'TRM - TBM Crosswalk'!$A$2:'TRM - TBM Crosswalk'!$I$1008,6,FALSE))</f>
        <v>Application Support &amp; Operations</v>
      </c>
      <c r="I1702" t="str">
        <f>IF(VLOOKUP(TRM!A8949,'TRM - TBM Crosswalk'!$A$2:'TRM - TBM Crosswalk'!$I$1008,7,FALSE)=0,"",VLOOKUP(TRM!A8949,'TRM - TBM Crosswalk'!$A$2:'TRM - TBM Crosswalk'!$I$1008,7,FALSE))</f>
        <v/>
      </c>
      <c r="J1702" t="str">
        <f>IF(VLOOKUP(TRM!A8949,'TRM - TBM Crosswalk'!$A$2:'TRM - TBM Crosswalk'!$I$1008,8,FALSE)=0,"",VLOOKUP(TRM!A8949,'TRM - TBM Crosswalk'!$A$2:'TRM - TBM Crosswalk'!$I$1008,8,FALSE))</f>
        <v/>
      </c>
      <c r="K1702" t="str">
        <f>IF(VLOOKUP(TRM!A8949,'TRM - TBM Crosswalk'!$A$2:'TRM - TBM Crosswalk'!$I$1008,9,FALSE)=0,"",VLOOKUP(TRM!A8949,'TRM - TBM Crosswalk'!$A$2:'TRM - TBM Crosswalk'!$I$1008,9,FALSE))</f>
        <v/>
      </c>
    </row>
    <row r="1703" spans="1:11" x14ac:dyDescent="0.45">
      <c r="A1703" t="str">
        <f>TRM!A8950</f>
        <v>I01.002.210#</v>
      </c>
      <c r="B1703" t="str">
        <f>TRM!B8950</f>
        <v>Patch &amp; Patch Management</v>
      </c>
      <c r="C1703" t="str">
        <f>TRM!C8950</f>
        <v>Adobe Extension Manager CC | 7.3.2</v>
      </c>
      <c r="D1703">
        <f>TRM!D8950</f>
        <v>0</v>
      </c>
      <c r="E1703" t="str">
        <f>IF(VLOOKUP(TRM!A8950,'TRM - TBM Crosswalk'!$A$2:'TRM - TBM Crosswalk'!$I$1008,3,FALSE)="N/A","TBD","")</f>
        <v/>
      </c>
      <c r="F1703" t="str">
        <f>IF(VLOOKUP(TRM!A8950,'TRM - TBM Crosswalk'!$A$2:'TRM - TBM Crosswalk'!$I$1008,4,FALSE)=0,"",VLOOKUP(TRM!A8950,'TRM - TBM Crosswalk'!$A$2:'TRM - TBM Crosswalk'!$I$1008,4,FALSE))</f>
        <v/>
      </c>
      <c r="G1703" t="str">
        <f>IF(VLOOKUP(TRM!A8950,'TRM - TBM Crosswalk'!$A$2:'TRM - TBM Crosswalk'!$I$1008,5,FALSE)=0,"",VLOOKUP(TRM!A8950,'TRM - TBM Crosswalk'!$A$2:'TRM - TBM Crosswalk'!$I$1008,5,FALSE))</f>
        <v>Application</v>
      </c>
      <c r="H1703" t="str">
        <f>IF(VLOOKUP(TRM!A8950,'TRM - TBM Crosswalk'!$A$2:'TRM - TBM Crosswalk'!$I$1008,6,FALSE)=0,"",VLOOKUP(TRM!A8950,'TRM - TBM Crosswalk'!$A$2:'TRM - TBM Crosswalk'!$I$1008,6,FALSE))</f>
        <v>Application Support &amp; Operations</v>
      </c>
      <c r="I1703" t="str">
        <f>IF(VLOOKUP(TRM!A8950,'TRM - TBM Crosswalk'!$A$2:'TRM - TBM Crosswalk'!$I$1008,7,FALSE)=0,"",VLOOKUP(TRM!A8950,'TRM - TBM Crosswalk'!$A$2:'TRM - TBM Crosswalk'!$I$1008,7,FALSE))</f>
        <v/>
      </c>
      <c r="J1703" t="str">
        <f>IF(VLOOKUP(TRM!A8950,'TRM - TBM Crosswalk'!$A$2:'TRM - TBM Crosswalk'!$I$1008,8,FALSE)=0,"",VLOOKUP(TRM!A8950,'TRM - TBM Crosswalk'!$A$2:'TRM - TBM Crosswalk'!$I$1008,8,FALSE))</f>
        <v/>
      </c>
      <c r="K1703" t="str">
        <f>IF(VLOOKUP(TRM!A8950,'TRM - TBM Crosswalk'!$A$2:'TRM - TBM Crosswalk'!$I$1008,9,FALSE)=0,"",VLOOKUP(TRM!A8950,'TRM - TBM Crosswalk'!$A$2:'TRM - TBM Crosswalk'!$I$1008,9,FALSE))</f>
        <v/>
      </c>
    </row>
    <row r="1704" spans="1:11" x14ac:dyDescent="0.45">
      <c r="A1704" t="str">
        <f>TRM!A8952</f>
        <v>I01.002.210#</v>
      </c>
      <c r="B1704" t="str">
        <f>TRM!B8952</f>
        <v>Patch &amp; Patch Management</v>
      </c>
      <c r="C1704" t="str">
        <f>TRM!C8952</f>
        <v>Adobe Extension Manager CS6.app - 6.0.8.28</v>
      </c>
      <c r="D1704">
        <f>TRM!D8952</f>
        <v>0</v>
      </c>
      <c r="E1704" t="str">
        <f>IF(VLOOKUP(TRM!A8952,'TRM - TBM Crosswalk'!$A$2:'TRM - TBM Crosswalk'!$I$1008,3,FALSE)="N/A","TBD","")</f>
        <v/>
      </c>
      <c r="F1704" t="str">
        <f>IF(VLOOKUP(TRM!A8952,'TRM - TBM Crosswalk'!$A$2:'TRM - TBM Crosswalk'!$I$1008,4,FALSE)=0,"",VLOOKUP(TRM!A8952,'TRM - TBM Crosswalk'!$A$2:'TRM - TBM Crosswalk'!$I$1008,4,FALSE))</f>
        <v/>
      </c>
      <c r="G1704" t="str">
        <f>IF(VLOOKUP(TRM!A8952,'TRM - TBM Crosswalk'!$A$2:'TRM - TBM Crosswalk'!$I$1008,5,FALSE)=0,"",VLOOKUP(TRM!A8952,'TRM - TBM Crosswalk'!$A$2:'TRM - TBM Crosswalk'!$I$1008,5,FALSE))</f>
        <v>Application</v>
      </c>
      <c r="H1704" t="str">
        <f>IF(VLOOKUP(TRM!A8952,'TRM - TBM Crosswalk'!$A$2:'TRM - TBM Crosswalk'!$I$1008,6,FALSE)=0,"",VLOOKUP(TRM!A8952,'TRM - TBM Crosswalk'!$A$2:'TRM - TBM Crosswalk'!$I$1008,6,FALSE))</f>
        <v>Application Support &amp; Operations</v>
      </c>
      <c r="I1704" t="str">
        <f>IF(VLOOKUP(TRM!A8952,'TRM - TBM Crosswalk'!$A$2:'TRM - TBM Crosswalk'!$I$1008,7,FALSE)=0,"",VLOOKUP(TRM!A8952,'TRM - TBM Crosswalk'!$A$2:'TRM - TBM Crosswalk'!$I$1008,7,FALSE))</f>
        <v/>
      </c>
      <c r="J1704" t="str">
        <f>IF(VLOOKUP(TRM!A8952,'TRM - TBM Crosswalk'!$A$2:'TRM - TBM Crosswalk'!$I$1008,8,FALSE)=0,"",VLOOKUP(TRM!A8952,'TRM - TBM Crosswalk'!$A$2:'TRM - TBM Crosswalk'!$I$1008,8,FALSE))</f>
        <v/>
      </c>
      <c r="K1704" t="str">
        <f>IF(VLOOKUP(TRM!A8952,'TRM - TBM Crosswalk'!$A$2:'TRM - TBM Crosswalk'!$I$1008,9,FALSE)=0,"",VLOOKUP(TRM!A8952,'TRM - TBM Crosswalk'!$A$2:'TRM - TBM Crosswalk'!$I$1008,9,FALSE))</f>
        <v/>
      </c>
    </row>
    <row r="1705" spans="1:11" x14ac:dyDescent="0.45">
      <c r="A1705" t="str">
        <f>TRM!A9757</f>
        <v>I02</v>
      </c>
      <c r="B1705" t="str">
        <f>TRM!B9757</f>
        <v>Network</v>
      </c>
      <c r="C1705" t="str">
        <f>TRM!C9757</f>
        <v>Cisco AnyConnect Secure Mobility Client | 4.7.00136</v>
      </c>
      <c r="D1705">
        <f>TRM!D9757</f>
        <v>0</v>
      </c>
      <c r="E1705" t="str">
        <f>IF(VLOOKUP(TRM!A9757,'TRM - TBM Crosswalk'!$A$2:'TRM - TBM Crosswalk'!$I$1008,3,FALSE)="N/A","TBD","")</f>
        <v>TBD</v>
      </c>
      <c r="F1705" t="str">
        <f>IF(VLOOKUP(TRM!A9757,'TRM - TBM Crosswalk'!$A$2:'TRM - TBM Crosswalk'!$I$1008,4,FALSE)=0,"",VLOOKUP(TRM!A9757,'TRM - TBM Crosswalk'!$A$2:'TRM - TBM Crosswalk'!$I$1008,4,FALSE))</f>
        <v/>
      </c>
      <c r="G1705" t="str">
        <f>IF(VLOOKUP(TRM!A9757,'TRM - TBM Crosswalk'!$A$2:'TRM - TBM Crosswalk'!$I$1008,5,FALSE)=0,"",VLOOKUP(TRM!A9757,'TRM - TBM Crosswalk'!$A$2:'TRM - TBM Crosswalk'!$I$1008,5,FALSE))</f>
        <v/>
      </c>
      <c r="H1705" t="str">
        <f>IF(VLOOKUP(TRM!A9757,'TRM - TBM Crosswalk'!$A$2:'TRM - TBM Crosswalk'!$I$1008,6,FALSE)=0,"",VLOOKUP(TRM!A9757,'TRM - TBM Crosswalk'!$A$2:'TRM - TBM Crosswalk'!$I$1008,6,FALSE))</f>
        <v/>
      </c>
      <c r="I1705" t="str">
        <f>IF(VLOOKUP(TRM!A9757,'TRM - TBM Crosswalk'!$A$2:'TRM - TBM Crosswalk'!$I$1008,7,FALSE)=0,"",VLOOKUP(TRM!A9757,'TRM - TBM Crosswalk'!$A$2:'TRM - TBM Crosswalk'!$I$1008,7,FALSE))</f>
        <v/>
      </c>
      <c r="J1705" t="str">
        <f>IF(VLOOKUP(TRM!A9757,'TRM - TBM Crosswalk'!$A$2:'TRM - TBM Crosswalk'!$I$1008,8,FALSE)=0,"",VLOOKUP(TRM!A9757,'TRM - TBM Crosswalk'!$A$2:'TRM - TBM Crosswalk'!$I$1008,8,FALSE))</f>
        <v/>
      </c>
      <c r="K1705" t="str">
        <f>IF(VLOOKUP(TRM!A9757,'TRM - TBM Crosswalk'!$A$2:'TRM - TBM Crosswalk'!$I$1008,9,FALSE)=0,"",VLOOKUP(TRM!A9757,'TRM - TBM Crosswalk'!$A$2:'TRM - TBM Crosswalk'!$I$1008,9,FALSE))</f>
        <v/>
      </c>
    </row>
    <row r="1706" spans="1:11" x14ac:dyDescent="0.45">
      <c r="A1706" t="str">
        <f>TRM!A9758</f>
        <v>I02</v>
      </c>
      <c r="B1706" t="str">
        <f>TRM!B9758</f>
        <v>Network</v>
      </c>
      <c r="C1706" t="str">
        <f>TRM!C9758</f>
        <v>Cisco EAP-FAST Module | 2.2.14</v>
      </c>
      <c r="D1706">
        <f>TRM!D9758</f>
        <v>0</v>
      </c>
      <c r="E1706" t="str">
        <f>IF(VLOOKUP(TRM!A9758,'TRM - TBM Crosswalk'!$A$2:'TRM - TBM Crosswalk'!$I$1008,3,FALSE)="N/A","TBD","")</f>
        <v>TBD</v>
      </c>
      <c r="F1706" t="str">
        <f>IF(VLOOKUP(TRM!A9758,'TRM - TBM Crosswalk'!$A$2:'TRM - TBM Crosswalk'!$I$1008,4,FALSE)=0,"",VLOOKUP(TRM!A9758,'TRM - TBM Crosswalk'!$A$2:'TRM - TBM Crosswalk'!$I$1008,4,FALSE))</f>
        <v/>
      </c>
      <c r="G1706" t="str">
        <f>IF(VLOOKUP(TRM!A9758,'TRM - TBM Crosswalk'!$A$2:'TRM - TBM Crosswalk'!$I$1008,5,FALSE)=0,"",VLOOKUP(TRM!A9758,'TRM - TBM Crosswalk'!$A$2:'TRM - TBM Crosswalk'!$I$1008,5,FALSE))</f>
        <v/>
      </c>
      <c r="H1706" t="str">
        <f>IF(VLOOKUP(TRM!A9758,'TRM - TBM Crosswalk'!$A$2:'TRM - TBM Crosswalk'!$I$1008,6,FALSE)=0,"",VLOOKUP(TRM!A9758,'TRM - TBM Crosswalk'!$A$2:'TRM - TBM Crosswalk'!$I$1008,6,FALSE))</f>
        <v/>
      </c>
      <c r="I1706" t="str">
        <f>IF(VLOOKUP(TRM!A9758,'TRM - TBM Crosswalk'!$A$2:'TRM - TBM Crosswalk'!$I$1008,7,FALSE)=0,"",VLOOKUP(TRM!A9758,'TRM - TBM Crosswalk'!$A$2:'TRM - TBM Crosswalk'!$I$1008,7,FALSE))</f>
        <v/>
      </c>
      <c r="J1706" t="str">
        <f>IF(VLOOKUP(TRM!A9758,'TRM - TBM Crosswalk'!$A$2:'TRM - TBM Crosswalk'!$I$1008,8,FALSE)=0,"",VLOOKUP(TRM!A9758,'TRM - TBM Crosswalk'!$A$2:'TRM - TBM Crosswalk'!$I$1008,8,FALSE))</f>
        <v/>
      </c>
      <c r="K1706" t="str">
        <f>IF(VLOOKUP(TRM!A9758,'TRM - TBM Crosswalk'!$A$2:'TRM - TBM Crosswalk'!$I$1008,9,FALSE)=0,"",VLOOKUP(TRM!A9758,'TRM - TBM Crosswalk'!$A$2:'TRM - TBM Crosswalk'!$I$1008,9,FALSE))</f>
        <v/>
      </c>
    </row>
    <row r="1707" spans="1:11" x14ac:dyDescent="0.45">
      <c r="A1707" t="str">
        <f>TRM!A9759</f>
        <v>I02</v>
      </c>
      <c r="B1707" t="str">
        <f>TRM!B9759</f>
        <v>Network</v>
      </c>
      <c r="C1707" t="str">
        <f>TRM!C9759</f>
        <v>Cisco IP Communicator | 8.6.2.0</v>
      </c>
      <c r="D1707">
        <f>TRM!D9759</f>
        <v>0</v>
      </c>
      <c r="E1707" t="str">
        <f>IF(VLOOKUP(TRM!A9759,'TRM - TBM Crosswalk'!$A$2:'TRM - TBM Crosswalk'!$I$1008,3,FALSE)="N/A","TBD","")</f>
        <v>TBD</v>
      </c>
      <c r="F1707" t="str">
        <f>IF(VLOOKUP(TRM!A9759,'TRM - TBM Crosswalk'!$A$2:'TRM - TBM Crosswalk'!$I$1008,4,FALSE)=0,"",VLOOKUP(TRM!A9759,'TRM - TBM Crosswalk'!$A$2:'TRM - TBM Crosswalk'!$I$1008,4,FALSE))</f>
        <v/>
      </c>
      <c r="G1707" t="str">
        <f>IF(VLOOKUP(TRM!A9759,'TRM - TBM Crosswalk'!$A$2:'TRM - TBM Crosswalk'!$I$1008,5,FALSE)=0,"",VLOOKUP(TRM!A9759,'TRM - TBM Crosswalk'!$A$2:'TRM - TBM Crosswalk'!$I$1008,5,FALSE))</f>
        <v/>
      </c>
      <c r="H1707" t="str">
        <f>IF(VLOOKUP(TRM!A9759,'TRM - TBM Crosswalk'!$A$2:'TRM - TBM Crosswalk'!$I$1008,6,FALSE)=0,"",VLOOKUP(TRM!A9759,'TRM - TBM Crosswalk'!$A$2:'TRM - TBM Crosswalk'!$I$1008,6,FALSE))</f>
        <v/>
      </c>
      <c r="I1707" t="str">
        <f>IF(VLOOKUP(TRM!A9759,'TRM - TBM Crosswalk'!$A$2:'TRM - TBM Crosswalk'!$I$1008,7,FALSE)=0,"",VLOOKUP(TRM!A9759,'TRM - TBM Crosswalk'!$A$2:'TRM - TBM Crosswalk'!$I$1008,7,FALSE))</f>
        <v/>
      </c>
      <c r="J1707" t="str">
        <f>IF(VLOOKUP(TRM!A9759,'TRM - TBM Crosswalk'!$A$2:'TRM - TBM Crosswalk'!$I$1008,8,FALSE)=0,"",VLOOKUP(TRM!A9759,'TRM - TBM Crosswalk'!$A$2:'TRM - TBM Crosswalk'!$I$1008,8,FALSE))</f>
        <v/>
      </c>
      <c r="K1707" t="str">
        <f>IF(VLOOKUP(TRM!A9759,'TRM - TBM Crosswalk'!$A$2:'TRM - TBM Crosswalk'!$I$1008,9,FALSE)=0,"",VLOOKUP(TRM!A9759,'TRM - TBM Crosswalk'!$A$2:'TRM - TBM Crosswalk'!$I$1008,9,FALSE))</f>
        <v/>
      </c>
    </row>
    <row r="1708" spans="1:11" x14ac:dyDescent="0.45">
      <c r="A1708" t="str">
        <f>TRM!A9802</f>
        <v>I02.003.301</v>
      </c>
      <c r="B1708" t="str">
        <f>TRM!B9802</f>
        <v>Hardware and Software</v>
      </c>
      <c r="C1708" t="str">
        <f>TRM!C9802</f>
        <v>HP Sure Connect | 1.0.0.29</v>
      </c>
      <c r="D1708">
        <f>TRM!D9802</f>
        <v>0</v>
      </c>
      <c r="E1708" t="str">
        <f>IF(VLOOKUP(TRM!A9802,'TRM - TBM Crosswalk'!$A$2:'TRM - TBM Crosswalk'!$I$1008,3,FALSE)="N/A","TBD","")</f>
        <v>TBD</v>
      </c>
      <c r="F1708" t="str">
        <f>IF(VLOOKUP(TRM!A9802,'TRM - TBM Crosswalk'!$A$2:'TRM - TBM Crosswalk'!$I$1008,4,FALSE)=0,"",VLOOKUP(TRM!A9802,'TRM - TBM Crosswalk'!$A$2:'TRM - TBM Crosswalk'!$I$1008,4,FALSE))</f>
        <v/>
      </c>
      <c r="G1708" t="str">
        <f>IF(VLOOKUP(TRM!A9802,'TRM - TBM Crosswalk'!$A$2:'TRM - TBM Crosswalk'!$I$1008,5,FALSE)=0,"",VLOOKUP(TRM!A9802,'TRM - TBM Crosswalk'!$A$2:'TRM - TBM Crosswalk'!$I$1008,5,FALSE))</f>
        <v/>
      </c>
      <c r="H1708" t="str">
        <f>IF(VLOOKUP(TRM!A9802,'TRM - TBM Crosswalk'!$A$2:'TRM - TBM Crosswalk'!$I$1008,6,FALSE)=0,"",VLOOKUP(TRM!A9802,'TRM - TBM Crosswalk'!$A$2:'TRM - TBM Crosswalk'!$I$1008,6,FALSE))</f>
        <v/>
      </c>
      <c r="I1708" t="str">
        <f>IF(VLOOKUP(TRM!A9802,'TRM - TBM Crosswalk'!$A$2:'TRM - TBM Crosswalk'!$I$1008,7,FALSE)=0,"",VLOOKUP(TRM!A9802,'TRM - TBM Crosswalk'!$A$2:'TRM - TBM Crosswalk'!$I$1008,7,FALSE))</f>
        <v/>
      </c>
      <c r="J1708" t="str">
        <f>IF(VLOOKUP(TRM!A9802,'TRM - TBM Crosswalk'!$A$2:'TRM - TBM Crosswalk'!$I$1008,8,FALSE)=0,"",VLOOKUP(TRM!A9802,'TRM - TBM Crosswalk'!$A$2:'TRM - TBM Crosswalk'!$I$1008,8,FALSE))</f>
        <v/>
      </c>
      <c r="K1708" t="str">
        <f>IF(VLOOKUP(TRM!A9802,'TRM - TBM Crosswalk'!$A$2:'TRM - TBM Crosswalk'!$I$1008,9,FALSE)=0,"",VLOOKUP(TRM!A9802,'TRM - TBM Crosswalk'!$A$2:'TRM - TBM Crosswalk'!$I$1008,9,FALSE))</f>
        <v/>
      </c>
    </row>
    <row r="1709" spans="1:11" x14ac:dyDescent="0.45">
      <c r="A1709" t="str">
        <f>TRM!A10105</f>
        <v>Unknown</v>
      </c>
      <c r="B1709" t="str">
        <f>TRM!B10105</f>
        <v>Unknown</v>
      </c>
      <c r="C1709" t="str">
        <f>TRM!C10105</f>
        <v>{39C9FB9C-7A84-11E1-B574-D095DF20721F}.app</v>
      </c>
      <c r="D1709">
        <f>TRM!D10105</f>
        <v>0</v>
      </c>
      <c r="E1709" t="str">
        <f>IF(VLOOKUP(TRM!A10105,'TRM - TBM Crosswalk'!$A$2:'TRM - TBM Crosswalk'!$I$1008,3,FALSE)="N/A","TBD","")</f>
        <v/>
      </c>
      <c r="F1709" t="str">
        <f>IF(VLOOKUP(TRM!A10105,'TRM - TBM Crosswalk'!$A$2:'TRM - TBM Crosswalk'!$I$1008,4,FALSE)=0,"",VLOOKUP(TRM!A10105,'TRM - TBM Crosswalk'!$A$2:'TRM - TBM Crosswalk'!$I$1008,4,FALSE))</f>
        <v/>
      </c>
      <c r="G1709" t="str">
        <f>IF(VLOOKUP(TRM!A10105,'TRM - TBM Crosswalk'!$A$2:'TRM - TBM Crosswalk'!$I$1008,5,FALSE)=0,"",VLOOKUP(TRM!A10105,'TRM - TBM Crosswalk'!$A$2:'TRM - TBM Crosswalk'!$I$1008,5,FALSE))</f>
        <v/>
      </c>
      <c r="H1709" t="str">
        <f>IF(VLOOKUP(TRM!A10105,'TRM - TBM Crosswalk'!$A$2:'TRM - TBM Crosswalk'!$I$1008,6,FALSE)=0,"",VLOOKUP(TRM!A10105,'TRM - TBM Crosswalk'!$A$2:'TRM - TBM Crosswalk'!$I$1008,6,FALSE))</f>
        <v/>
      </c>
      <c r="I1709" t="str">
        <f>IF(VLOOKUP(TRM!A10105,'TRM - TBM Crosswalk'!$A$2:'TRM - TBM Crosswalk'!$I$1008,7,FALSE)=0,"",VLOOKUP(TRM!A10105,'TRM - TBM Crosswalk'!$A$2:'TRM - TBM Crosswalk'!$I$1008,7,FALSE))</f>
        <v/>
      </c>
      <c r="J1709" t="str">
        <f>IF(VLOOKUP(TRM!A10105,'TRM - TBM Crosswalk'!$A$2:'TRM - TBM Crosswalk'!$I$1008,8,FALSE)=0,"",VLOOKUP(TRM!A10105,'TRM - TBM Crosswalk'!$A$2:'TRM - TBM Crosswalk'!$I$1008,8,FALSE))</f>
        <v/>
      </c>
      <c r="K1709" t="str">
        <f>IF(VLOOKUP(TRM!A10105,'TRM - TBM Crosswalk'!$A$2:'TRM - TBM Crosswalk'!$I$1008,9,FALSE)=0,"",VLOOKUP(TRM!A10105,'TRM - TBM Crosswalk'!$A$2:'TRM - TBM Crosswalk'!$I$1008,9,FALSE))</f>
        <v/>
      </c>
    </row>
    <row r="1710" spans="1:11" x14ac:dyDescent="0.45">
      <c r="A1710" t="str">
        <f>TRM!A10106</f>
        <v>Unknown</v>
      </c>
      <c r="B1710" t="str">
        <f>TRM!B10106</f>
        <v>Unknown</v>
      </c>
      <c r="C1710" t="str">
        <f>TRM!C10106</f>
        <v>{610AABC3-96C8-4285-BAFE-9229AE2240AE}.app</v>
      </c>
      <c r="D1710">
        <f>TRM!D10106</f>
        <v>0</v>
      </c>
      <c r="E1710" t="str">
        <f>IF(VLOOKUP(TRM!A10106,'TRM - TBM Crosswalk'!$A$2:'TRM - TBM Crosswalk'!$I$1008,3,FALSE)="N/A","TBD","")</f>
        <v/>
      </c>
      <c r="F1710" t="str">
        <f>IF(VLOOKUP(TRM!A10106,'TRM - TBM Crosswalk'!$A$2:'TRM - TBM Crosswalk'!$I$1008,4,FALSE)=0,"",VLOOKUP(TRM!A10106,'TRM - TBM Crosswalk'!$A$2:'TRM - TBM Crosswalk'!$I$1008,4,FALSE))</f>
        <v/>
      </c>
      <c r="G1710" t="str">
        <f>IF(VLOOKUP(TRM!A10106,'TRM - TBM Crosswalk'!$A$2:'TRM - TBM Crosswalk'!$I$1008,5,FALSE)=0,"",VLOOKUP(TRM!A10106,'TRM - TBM Crosswalk'!$A$2:'TRM - TBM Crosswalk'!$I$1008,5,FALSE))</f>
        <v/>
      </c>
      <c r="H1710" t="str">
        <f>IF(VLOOKUP(TRM!A10106,'TRM - TBM Crosswalk'!$A$2:'TRM - TBM Crosswalk'!$I$1008,6,FALSE)=0,"",VLOOKUP(TRM!A10106,'TRM - TBM Crosswalk'!$A$2:'TRM - TBM Crosswalk'!$I$1008,6,FALSE))</f>
        <v/>
      </c>
      <c r="I1710" t="str">
        <f>IF(VLOOKUP(TRM!A10106,'TRM - TBM Crosswalk'!$A$2:'TRM - TBM Crosswalk'!$I$1008,7,FALSE)=0,"",VLOOKUP(TRM!A10106,'TRM - TBM Crosswalk'!$A$2:'TRM - TBM Crosswalk'!$I$1008,7,FALSE))</f>
        <v/>
      </c>
      <c r="J1710" t="str">
        <f>IF(VLOOKUP(TRM!A10106,'TRM - TBM Crosswalk'!$A$2:'TRM - TBM Crosswalk'!$I$1008,8,FALSE)=0,"",VLOOKUP(TRM!A10106,'TRM - TBM Crosswalk'!$A$2:'TRM - TBM Crosswalk'!$I$1008,8,FALSE))</f>
        <v/>
      </c>
      <c r="K1710" t="str">
        <f>IF(VLOOKUP(TRM!A10106,'TRM - TBM Crosswalk'!$A$2:'TRM - TBM Crosswalk'!$I$1008,9,FALSE)=0,"",VLOOKUP(TRM!A10106,'TRM - TBM Crosswalk'!$A$2:'TRM - TBM Crosswalk'!$I$1008,9,FALSE))</f>
        <v/>
      </c>
    </row>
    <row r="1711" spans="1:11" x14ac:dyDescent="0.45">
      <c r="A1711" t="str">
        <f>TRM!A10107</f>
        <v>Unknown</v>
      </c>
      <c r="B1711" t="str">
        <f>TRM!B10107</f>
        <v>Unknown</v>
      </c>
      <c r="C1711" t="str">
        <f>TRM!C10107</f>
        <v>{8048A5DF-8A70-5BE1-954B-E0FDE1BD0D0D}.app</v>
      </c>
      <c r="D1711">
        <f>TRM!D10107</f>
        <v>0</v>
      </c>
      <c r="E1711" t="str">
        <f>IF(VLOOKUP(TRM!A10107,'TRM - TBM Crosswalk'!$A$2:'TRM - TBM Crosswalk'!$I$1008,3,FALSE)="N/A","TBD","")</f>
        <v/>
      </c>
      <c r="F1711" t="str">
        <f>IF(VLOOKUP(TRM!A10107,'TRM - TBM Crosswalk'!$A$2:'TRM - TBM Crosswalk'!$I$1008,4,FALSE)=0,"",VLOOKUP(TRM!A10107,'TRM - TBM Crosswalk'!$A$2:'TRM - TBM Crosswalk'!$I$1008,4,FALSE))</f>
        <v/>
      </c>
      <c r="G1711" t="str">
        <f>IF(VLOOKUP(TRM!A10107,'TRM - TBM Crosswalk'!$A$2:'TRM - TBM Crosswalk'!$I$1008,5,FALSE)=0,"",VLOOKUP(TRM!A10107,'TRM - TBM Crosswalk'!$A$2:'TRM - TBM Crosswalk'!$I$1008,5,FALSE))</f>
        <v/>
      </c>
      <c r="H1711" t="str">
        <f>IF(VLOOKUP(TRM!A10107,'TRM - TBM Crosswalk'!$A$2:'TRM - TBM Crosswalk'!$I$1008,6,FALSE)=0,"",VLOOKUP(TRM!A10107,'TRM - TBM Crosswalk'!$A$2:'TRM - TBM Crosswalk'!$I$1008,6,FALSE))</f>
        <v/>
      </c>
      <c r="I1711" t="str">
        <f>IF(VLOOKUP(TRM!A10107,'TRM - TBM Crosswalk'!$A$2:'TRM - TBM Crosswalk'!$I$1008,7,FALSE)=0,"",VLOOKUP(TRM!A10107,'TRM - TBM Crosswalk'!$A$2:'TRM - TBM Crosswalk'!$I$1008,7,FALSE))</f>
        <v/>
      </c>
      <c r="J1711" t="str">
        <f>IF(VLOOKUP(TRM!A10107,'TRM - TBM Crosswalk'!$A$2:'TRM - TBM Crosswalk'!$I$1008,8,FALSE)=0,"",VLOOKUP(TRM!A10107,'TRM - TBM Crosswalk'!$A$2:'TRM - TBM Crosswalk'!$I$1008,8,FALSE))</f>
        <v/>
      </c>
      <c r="K1711" t="str">
        <f>IF(VLOOKUP(TRM!A10107,'TRM - TBM Crosswalk'!$A$2:'TRM - TBM Crosswalk'!$I$1008,9,FALSE)=0,"",VLOOKUP(TRM!A10107,'TRM - TBM Crosswalk'!$A$2:'TRM - TBM Crosswalk'!$I$1008,9,FALSE))</f>
        <v/>
      </c>
    </row>
    <row r="1712" spans="1:11" x14ac:dyDescent="0.45">
      <c r="A1712" t="str">
        <f>TRM!A10108</f>
        <v>Unknown</v>
      </c>
      <c r="B1712" t="str">
        <f>TRM!B10108</f>
        <v>Unknown</v>
      </c>
      <c r="C1712" t="str">
        <f>TRM!C10108</f>
        <v>{8FD7F1DB-7355-469E-A3F2-2118148D8477}.app</v>
      </c>
      <c r="D1712">
        <f>TRM!D10108</f>
        <v>0</v>
      </c>
      <c r="E1712" t="str">
        <f>IF(VLOOKUP(TRM!A10108,'TRM - TBM Crosswalk'!$A$2:'TRM - TBM Crosswalk'!$I$1008,3,FALSE)="N/A","TBD","")</f>
        <v/>
      </c>
      <c r="F1712" t="str">
        <f>IF(VLOOKUP(TRM!A10108,'TRM - TBM Crosswalk'!$A$2:'TRM - TBM Crosswalk'!$I$1008,4,FALSE)=0,"",VLOOKUP(TRM!A10108,'TRM - TBM Crosswalk'!$A$2:'TRM - TBM Crosswalk'!$I$1008,4,FALSE))</f>
        <v/>
      </c>
      <c r="G1712" t="str">
        <f>IF(VLOOKUP(TRM!A10108,'TRM - TBM Crosswalk'!$A$2:'TRM - TBM Crosswalk'!$I$1008,5,FALSE)=0,"",VLOOKUP(TRM!A10108,'TRM - TBM Crosswalk'!$A$2:'TRM - TBM Crosswalk'!$I$1008,5,FALSE))</f>
        <v/>
      </c>
      <c r="H1712" t="str">
        <f>IF(VLOOKUP(TRM!A10108,'TRM - TBM Crosswalk'!$A$2:'TRM - TBM Crosswalk'!$I$1008,6,FALSE)=0,"",VLOOKUP(TRM!A10108,'TRM - TBM Crosswalk'!$A$2:'TRM - TBM Crosswalk'!$I$1008,6,FALSE))</f>
        <v/>
      </c>
      <c r="I1712" t="str">
        <f>IF(VLOOKUP(TRM!A10108,'TRM - TBM Crosswalk'!$A$2:'TRM - TBM Crosswalk'!$I$1008,7,FALSE)=0,"",VLOOKUP(TRM!A10108,'TRM - TBM Crosswalk'!$A$2:'TRM - TBM Crosswalk'!$I$1008,7,FALSE))</f>
        <v/>
      </c>
      <c r="J1712" t="str">
        <f>IF(VLOOKUP(TRM!A10108,'TRM - TBM Crosswalk'!$A$2:'TRM - TBM Crosswalk'!$I$1008,8,FALSE)=0,"",VLOOKUP(TRM!A10108,'TRM - TBM Crosswalk'!$A$2:'TRM - TBM Crosswalk'!$I$1008,8,FALSE))</f>
        <v/>
      </c>
      <c r="K1712" t="str">
        <f>IF(VLOOKUP(TRM!A10108,'TRM - TBM Crosswalk'!$A$2:'TRM - TBM Crosswalk'!$I$1008,9,FALSE)=0,"",VLOOKUP(TRM!A10108,'TRM - TBM Crosswalk'!$A$2:'TRM - TBM Crosswalk'!$I$1008,9,FALSE))</f>
        <v/>
      </c>
    </row>
    <row r="1713" spans="1:11" x14ac:dyDescent="0.45">
      <c r="A1713" t="str">
        <f>TRM!A10109</f>
        <v>Unknown</v>
      </c>
      <c r="B1713" t="str">
        <f>TRM!B10109</f>
        <v>Unknown</v>
      </c>
      <c r="C1713" t="str">
        <f>TRM!C10109</f>
        <v>{98D38A83-F95B-11E4-A9E9-FE8B8EF02169}.app</v>
      </c>
      <c r="D1713">
        <f>TRM!D10109</f>
        <v>0</v>
      </c>
      <c r="E1713" t="str">
        <f>IF(VLOOKUP(TRM!A10109,'TRM - TBM Crosswalk'!$A$2:'TRM - TBM Crosswalk'!$I$1008,3,FALSE)="N/A","TBD","")</f>
        <v/>
      </c>
      <c r="F1713" t="str">
        <f>IF(VLOOKUP(TRM!A10109,'TRM - TBM Crosswalk'!$A$2:'TRM - TBM Crosswalk'!$I$1008,4,FALSE)=0,"",VLOOKUP(TRM!A10109,'TRM - TBM Crosswalk'!$A$2:'TRM - TBM Crosswalk'!$I$1008,4,FALSE))</f>
        <v/>
      </c>
      <c r="G1713" t="str">
        <f>IF(VLOOKUP(TRM!A10109,'TRM - TBM Crosswalk'!$A$2:'TRM - TBM Crosswalk'!$I$1008,5,FALSE)=0,"",VLOOKUP(TRM!A10109,'TRM - TBM Crosswalk'!$A$2:'TRM - TBM Crosswalk'!$I$1008,5,FALSE))</f>
        <v/>
      </c>
      <c r="H1713" t="str">
        <f>IF(VLOOKUP(TRM!A10109,'TRM - TBM Crosswalk'!$A$2:'TRM - TBM Crosswalk'!$I$1008,6,FALSE)=0,"",VLOOKUP(TRM!A10109,'TRM - TBM Crosswalk'!$A$2:'TRM - TBM Crosswalk'!$I$1008,6,FALSE))</f>
        <v/>
      </c>
      <c r="I1713" t="str">
        <f>IF(VLOOKUP(TRM!A10109,'TRM - TBM Crosswalk'!$A$2:'TRM - TBM Crosswalk'!$I$1008,7,FALSE)=0,"",VLOOKUP(TRM!A10109,'TRM - TBM Crosswalk'!$A$2:'TRM - TBM Crosswalk'!$I$1008,7,FALSE))</f>
        <v/>
      </c>
      <c r="J1713" t="str">
        <f>IF(VLOOKUP(TRM!A10109,'TRM - TBM Crosswalk'!$A$2:'TRM - TBM Crosswalk'!$I$1008,8,FALSE)=0,"",VLOOKUP(TRM!A10109,'TRM - TBM Crosswalk'!$A$2:'TRM - TBM Crosswalk'!$I$1008,8,FALSE))</f>
        <v/>
      </c>
      <c r="K1713" t="str">
        <f>IF(VLOOKUP(TRM!A10109,'TRM - TBM Crosswalk'!$A$2:'TRM - TBM Crosswalk'!$I$1008,9,FALSE)=0,"",VLOOKUP(TRM!A10109,'TRM - TBM Crosswalk'!$A$2:'TRM - TBM Crosswalk'!$I$1008,9,FALSE))</f>
        <v/>
      </c>
    </row>
    <row r="1714" spans="1:11" x14ac:dyDescent="0.45">
      <c r="A1714" t="str">
        <f>TRM!A10110</f>
        <v>Unknown</v>
      </c>
      <c r="B1714" t="str">
        <f>TRM!B10110</f>
        <v>Unknown</v>
      </c>
      <c r="C1714" t="str">
        <f>TRM!C10110</f>
        <v>{B57067F9-E97B-46EE-94F5-179373B81A6C}.app</v>
      </c>
      <c r="D1714">
        <f>TRM!D10110</f>
        <v>0</v>
      </c>
      <c r="E1714" t="str">
        <f>IF(VLOOKUP(TRM!A10110,'TRM - TBM Crosswalk'!$A$2:'TRM - TBM Crosswalk'!$I$1008,3,FALSE)="N/A","TBD","")</f>
        <v/>
      </c>
      <c r="F1714" t="str">
        <f>IF(VLOOKUP(TRM!A10110,'TRM - TBM Crosswalk'!$A$2:'TRM - TBM Crosswalk'!$I$1008,4,FALSE)=0,"",VLOOKUP(TRM!A10110,'TRM - TBM Crosswalk'!$A$2:'TRM - TBM Crosswalk'!$I$1008,4,FALSE))</f>
        <v/>
      </c>
      <c r="G1714" t="str">
        <f>IF(VLOOKUP(TRM!A10110,'TRM - TBM Crosswalk'!$A$2:'TRM - TBM Crosswalk'!$I$1008,5,FALSE)=0,"",VLOOKUP(TRM!A10110,'TRM - TBM Crosswalk'!$A$2:'TRM - TBM Crosswalk'!$I$1008,5,FALSE))</f>
        <v/>
      </c>
      <c r="H1714" t="str">
        <f>IF(VLOOKUP(TRM!A10110,'TRM - TBM Crosswalk'!$A$2:'TRM - TBM Crosswalk'!$I$1008,6,FALSE)=0,"",VLOOKUP(TRM!A10110,'TRM - TBM Crosswalk'!$A$2:'TRM - TBM Crosswalk'!$I$1008,6,FALSE))</f>
        <v/>
      </c>
      <c r="I1714" t="str">
        <f>IF(VLOOKUP(TRM!A10110,'TRM - TBM Crosswalk'!$A$2:'TRM - TBM Crosswalk'!$I$1008,7,FALSE)=0,"",VLOOKUP(TRM!A10110,'TRM - TBM Crosswalk'!$A$2:'TRM - TBM Crosswalk'!$I$1008,7,FALSE))</f>
        <v/>
      </c>
      <c r="J1714" t="str">
        <f>IF(VLOOKUP(TRM!A10110,'TRM - TBM Crosswalk'!$A$2:'TRM - TBM Crosswalk'!$I$1008,8,FALSE)=0,"",VLOOKUP(TRM!A10110,'TRM - TBM Crosswalk'!$A$2:'TRM - TBM Crosswalk'!$I$1008,8,FALSE))</f>
        <v/>
      </c>
      <c r="K1714" t="str">
        <f>IF(VLOOKUP(TRM!A10110,'TRM - TBM Crosswalk'!$A$2:'TRM - TBM Crosswalk'!$I$1008,9,FALSE)=0,"",VLOOKUP(TRM!A10110,'TRM - TBM Crosswalk'!$A$2:'TRM - TBM Crosswalk'!$I$1008,9,FALSE))</f>
        <v/>
      </c>
    </row>
    <row r="1715" spans="1:11" x14ac:dyDescent="0.45">
      <c r="A1715" t="str">
        <f>TRM!A10111</f>
        <v>Unknown</v>
      </c>
      <c r="B1715" t="str">
        <f>TRM!B10111</f>
        <v>Unknown</v>
      </c>
      <c r="C1715" t="str">
        <f>TRM!C10111</f>
        <v>atmsupload.app</v>
      </c>
      <c r="D1715">
        <f>TRM!D10111</f>
        <v>0</v>
      </c>
      <c r="E1715" t="str">
        <f>IF(VLOOKUP(TRM!A10111,'TRM - TBM Crosswalk'!$A$2:'TRM - TBM Crosswalk'!$I$1008,3,FALSE)="N/A","TBD","")</f>
        <v/>
      </c>
      <c r="F1715" t="str">
        <f>IF(VLOOKUP(TRM!A10111,'TRM - TBM Crosswalk'!$A$2:'TRM - TBM Crosswalk'!$I$1008,4,FALSE)=0,"",VLOOKUP(TRM!A10111,'TRM - TBM Crosswalk'!$A$2:'TRM - TBM Crosswalk'!$I$1008,4,FALSE))</f>
        <v/>
      </c>
      <c r="G1715" t="str">
        <f>IF(VLOOKUP(TRM!A10111,'TRM - TBM Crosswalk'!$A$2:'TRM - TBM Crosswalk'!$I$1008,5,FALSE)=0,"",VLOOKUP(TRM!A10111,'TRM - TBM Crosswalk'!$A$2:'TRM - TBM Crosswalk'!$I$1008,5,FALSE))</f>
        <v/>
      </c>
      <c r="H1715" t="str">
        <f>IF(VLOOKUP(TRM!A10111,'TRM - TBM Crosswalk'!$A$2:'TRM - TBM Crosswalk'!$I$1008,6,FALSE)=0,"",VLOOKUP(TRM!A10111,'TRM - TBM Crosswalk'!$A$2:'TRM - TBM Crosswalk'!$I$1008,6,FALSE))</f>
        <v/>
      </c>
      <c r="I1715" t="str">
        <f>IF(VLOOKUP(TRM!A10111,'TRM - TBM Crosswalk'!$A$2:'TRM - TBM Crosswalk'!$I$1008,7,FALSE)=0,"",VLOOKUP(TRM!A10111,'TRM - TBM Crosswalk'!$A$2:'TRM - TBM Crosswalk'!$I$1008,7,FALSE))</f>
        <v/>
      </c>
      <c r="J1715" t="str">
        <f>IF(VLOOKUP(TRM!A10111,'TRM - TBM Crosswalk'!$A$2:'TRM - TBM Crosswalk'!$I$1008,8,FALSE)=0,"",VLOOKUP(TRM!A10111,'TRM - TBM Crosswalk'!$A$2:'TRM - TBM Crosswalk'!$I$1008,8,FALSE))</f>
        <v/>
      </c>
      <c r="K1715" t="str">
        <f>IF(VLOOKUP(TRM!A10111,'TRM - TBM Crosswalk'!$A$2:'TRM - TBM Crosswalk'!$I$1008,9,FALSE)=0,"",VLOOKUP(TRM!A10111,'TRM - TBM Crosswalk'!$A$2:'TRM - TBM Crosswalk'!$I$1008,9,FALSE))</f>
        <v/>
      </c>
    </row>
    <row r="1716" spans="1:11" x14ac:dyDescent="0.45">
      <c r="A1716" t="str">
        <f>TRM!A10203</f>
        <v>Virus</v>
      </c>
      <c r="B1716" t="str">
        <f>TRM!B10203</f>
        <v>Virus</v>
      </c>
      <c r="C1716" t="str">
        <f>TRM!C10203</f>
        <v>Cash Back Assistant | 2017.4.2.1</v>
      </c>
      <c r="D1716">
        <f>TRM!D10203</f>
        <v>0</v>
      </c>
      <c r="E1716" t="str">
        <f>IF(VLOOKUP(TRM!A10203,'TRM - TBM Crosswalk'!$A$2:'TRM - TBM Crosswalk'!$I$1008,3,FALSE)="N/A","TBD","")</f>
        <v/>
      </c>
      <c r="F1716" t="str">
        <f>IF(VLOOKUP(TRM!A10203,'TRM - TBM Crosswalk'!$A$2:'TRM - TBM Crosswalk'!$I$1008,4,FALSE)=0,"",VLOOKUP(TRM!A10203,'TRM - TBM Crosswalk'!$A$2:'TRM - TBM Crosswalk'!$I$1008,4,FALSE))</f>
        <v/>
      </c>
      <c r="G1716" t="str">
        <f>IF(VLOOKUP(TRM!A10203,'TRM - TBM Crosswalk'!$A$2:'TRM - TBM Crosswalk'!$I$1008,5,FALSE)=0,"",VLOOKUP(TRM!A10203,'TRM - TBM Crosswalk'!$A$2:'TRM - TBM Crosswalk'!$I$1008,5,FALSE))</f>
        <v/>
      </c>
      <c r="H1716" t="str">
        <f>IF(VLOOKUP(TRM!A10203,'TRM - TBM Crosswalk'!$A$2:'TRM - TBM Crosswalk'!$I$1008,6,FALSE)=0,"",VLOOKUP(TRM!A10203,'TRM - TBM Crosswalk'!$A$2:'TRM - TBM Crosswalk'!$I$1008,6,FALSE))</f>
        <v/>
      </c>
      <c r="I1716" t="str">
        <f>IF(VLOOKUP(TRM!A10203,'TRM - TBM Crosswalk'!$A$2:'TRM - TBM Crosswalk'!$I$1008,7,FALSE)=0,"",VLOOKUP(TRM!A10203,'TRM - TBM Crosswalk'!$A$2:'TRM - TBM Crosswalk'!$I$1008,7,FALSE))</f>
        <v/>
      </c>
      <c r="J1716" t="str">
        <f>IF(VLOOKUP(TRM!A10203,'TRM - TBM Crosswalk'!$A$2:'TRM - TBM Crosswalk'!$I$1008,8,FALSE)=0,"",VLOOKUP(TRM!A10203,'TRM - TBM Crosswalk'!$A$2:'TRM - TBM Crosswalk'!$I$1008,8,FALSE))</f>
        <v/>
      </c>
      <c r="K1716" t="str">
        <f>IF(VLOOKUP(TRM!A10203,'TRM - TBM Crosswalk'!$A$2:'TRM - TBM Crosswalk'!$I$1008,9,FALSE)=0,"",VLOOKUP(TRM!A10203,'TRM - TBM Crosswalk'!$A$2:'TRM - TBM Crosswalk'!$I$1008,9,FALSE))</f>
        <v/>
      </c>
    </row>
    <row r="1717" spans="1:11" x14ac:dyDescent="0.45">
      <c r="A1717" t="str">
        <f>TRM!A414</f>
        <v>A01.012.086#</v>
      </c>
      <c r="B1717" t="str">
        <f>TRM!B414</f>
        <v>Remote Administration Software#</v>
      </c>
      <c r="C1717" t="str">
        <f>TRM!C414</f>
        <v>Dell SupportAssist | 3.4.0.200</v>
      </c>
      <c r="D1717">
        <f>TRM!D414</f>
        <v>0</v>
      </c>
      <c r="E1717" t="str">
        <f>IF(VLOOKUP(TRM!A414,'TRM - TBM Crosswalk'!$A$2:'TRM - TBM Crosswalk'!$I$1008,3,FALSE)="N/A","TBD","")</f>
        <v/>
      </c>
      <c r="F1717" t="str">
        <f>IF(VLOOKUP(TRM!A414,'TRM - TBM Crosswalk'!$A$2:'TRM - TBM Crosswalk'!$I$1008,4,FALSE)=0,"",VLOOKUP(TRM!A414,'TRM - TBM Crosswalk'!$A$2:'TRM - TBM Crosswalk'!$I$1008,4,FALSE))</f>
        <v/>
      </c>
      <c r="G1717" t="str">
        <f>IF(VLOOKUP(TRM!A414,'TRM - TBM Crosswalk'!$A$2:'TRM - TBM Crosswalk'!$I$1008,5,FALSE)=0,"",VLOOKUP(TRM!A414,'TRM - TBM Crosswalk'!$A$2:'TRM - TBM Crosswalk'!$I$1008,5,FALSE))</f>
        <v>End User</v>
      </c>
      <c r="H1717" t="str">
        <f>IF(VLOOKUP(TRM!A414,'TRM - TBM Crosswalk'!$A$2:'TRM - TBM Crosswalk'!$I$1008,6,FALSE)=0,"",VLOOKUP(TRM!A414,'TRM - TBM Crosswalk'!$A$2:'TRM - TBM Crosswalk'!$I$1008,6,FALSE))</f>
        <v>Deskside Support</v>
      </c>
      <c r="I1717" t="str">
        <f>IF(VLOOKUP(TRM!A414,'TRM - TBM Crosswalk'!$A$2:'TRM - TBM Crosswalk'!$I$1008,7,FALSE)=0,"",VLOOKUP(TRM!A414,'TRM - TBM Crosswalk'!$A$2:'TRM - TBM Crosswalk'!$I$1008,7,FALSE))</f>
        <v/>
      </c>
      <c r="J1717" t="str">
        <f>IF(VLOOKUP(TRM!A414,'TRM - TBM Crosswalk'!$A$2:'TRM - TBM Crosswalk'!$I$1008,8,FALSE)=0,"",VLOOKUP(TRM!A414,'TRM - TBM Crosswalk'!$A$2:'TRM - TBM Crosswalk'!$I$1008,8,FALSE))</f>
        <v/>
      </c>
      <c r="K1717" t="str">
        <f>IF(VLOOKUP(TRM!A414,'TRM - TBM Crosswalk'!$A$2:'TRM - TBM Crosswalk'!$I$1008,9,FALSE)=0,"",VLOOKUP(TRM!A414,'TRM - TBM Crosswalk'!$A$2:'TRM - TBM Crosswalk'!$I$1008,9,FALSE))</f>
        <v/>
      </c>
    </row>
    <row r="1718" spans="1:11" x14ac:dyDescent="0.45">
      <c r="A1718" t="str">
        <f>TRM!A415</f>
        <v>A01.012.086#</v>
      </c>
      <c r="B1718" t="str">
        <f>TRM!B415</f>
        <v>Remote Administration Software#</v>
      </c>
      <c r="C1718" t="str">
        <f>TRM!C415</f>
        <v>Dell SupportAssist | 3.4.0.217</v>
      </c>
      <c r="D1718">
        <f>TRM!D415</f>
        <v>0</v>
      </c>
      <c r="E1718" t="str">
        <f>IF(VLOOKUP(TRM!A415,'TRM - TBM Crosswalk'!$A$2:'TRM - TBM Crosswalk'!$I$1008,3,FALSE)="N/A","TBD","")</f>
        <v/>
      </c>
      <c r="F1718" t="str">
        <f>IF(VLOOKUP(TRM!A415,'TRM - TBM Crosswalk'!$A$2:'TRM - TBM Crosswalk'!$I$1008,4,FALSE)=0,"",VLOOKUP(TRM!A415,'TRM - TBM Crosswalk'!$A$2:'TRM - TBM Crosswalk'!$I$1008,4,FALSE))</f>
        <v/>
      </c>
      <c r="G1718" t="str">
        <f>IF(VLOOKUP(TRM!A415,'TRM - TBM Crosswalk'!$A$2:'TRM - TBM Crosswalk'!$I$1008,5,FALSE)=0,"",VLOOKUP(TRM!A415,'TRM - TBM Crosswalk'!$A$2:'TRM - TBM Crosswalk'!$I$1008,5,FALSE))</f>
        <v>End User</v>
      </c>
      <c r="H1718" t="str">
        <f>IF(VLOOKUP(TRM!A415,'TRM - TBM Crosswalk'!$A$2:'TRM - TBM Crosswalk'!$I$1008,6,FALSE)=0,"",VLOOKUP(TRM!A415,'TRM - TBM Crosswalk'!$A$2:'TRM - TBM Crosswalk'!$I$1008,6,FALSE))</f>
        <v>Deskside Support</v>
      </c>
      <c r="I1718" t="str">
        <f>IF(VLOOKUP(TRM!A415,'TRM - TBM Crosswalk'!$A$2:'TRM - TBM Crosswalk'!$I$1008,7,FALSE)=0,"",VLOOKUP(TRM!A415,'TRM - TBM Crosswalk'!$A$2:'TRM - TBM Crosswalk'!$I$1008,7,FALSE))</f>
        <v/>
      </c>
      <c r="J1718" t="str">
        <f>IF(VLOOKUP(TRM!A415,'TRM - TBM Crosswalk'!$A$2:'TRM - TBM Crosswalk'!$I$1008,8,FALSE)=0,"",VLOOKUP(TRM!A415,'TRM - TBM Crosswalk'!$A$2:'TRM - TBM Crosswalk'!$I$1008,8,FALSE))</f>
        <v/>
      </c>
      <c r="K1718" t="str">
        <f>IF(VLOOKUP(TRM!A415,'TRM - TBM Crosswalk'!$A$2:'TRM - TBM Crosswalk'!$I$1008,9,FALSE)=0,"",VLOOKUP(TRM!A415,'TRM - TBM Crosswalk'!$A$2:'TRM - TBM Crosswalk'!$I$1008,9,FALSE))</f>
        <v/>
      </c>
    </row>
    <row r="1719" spans="1:11" x14ac:dyDescent="0.45">
      <c r="A1719" t="str">
        <f>TRM!A417</f>
        <v>A01.012.086#</v>
      </c>
      <c r="B1719" t="str">
        <f>TRM!B417</f>
        <v>Remote Administration Software#</v>
      </c>
      <c r="C1719" t="str">
        <f>TRM!C417</f>
        <v>Dell SupportAssist | 3.4.5.366</v>
      </c>
      <c r="D1719">
        <f>TRM!D417</f>
        <v>0</v>
      </c>
      <c r="E1719" t="str">
        <f>IF(VLOOKUP(TRM!A417,'TRM - TBM Crosswalk'!$A$2:'TRM - TBM Crosswalk'!$I$1008,3,FALSE)="N/A","TBD","")</f>
        <v/>
      </c>
      <c r="F1719" t="str">
        <f>IF(VLOOKUP(TRM!A417,'TRM - TBM Crosswalk'!$A$2:'TRM - TBM Crosswalk'!$I$1008,4,FALSE)=0,"",VLOOKUP(TRM!A417,'TRM - TBM Crosswalk'!$A$2:'TRM - TBM Crosswalk'!$I$1008,4,FALSE))</f>
        <v/>
      </c>
      <c r="G1719" t="str">
        <f>IF(VLOOKUP(TRM!A417,'TRM - TBM Crosswalk'!$A$2:'TRM - TBM Crosswalk'!$I$1008,5,FALSE)=0,"",VLOOKUP(TRM!A417,'TRM - TBM Crosswalk'!$A$2:'TRM - TBM Crosswalk'!$I$1008,5,FALSE))</f>
        <v>End User</v>
      </c>
      <c r="H1719" t="str">
        <f>IF(VLOOKUP(TRM!A417,'TRM - TBM Crosswalk'!$A$2:'TRM - TBM Crosswalk'!$I$1008,6,FALSE)=0,"",VLOOKUP(TRM!A417,'TRM - TBM Crosswalk'!$A$2:'TRM - TBM Crosswalk'!$I$1008,6,FALSE))</f>
        <v>Deskside Support</v>
      </c>
      <c r="I1719" t="str">
        <f>IF(VLOOKUP(TRM!A417,'TRM - TBM Crosswalk'!$A$2:'TRM - TBM Crosswalk'!$I$1008,7,FALSE)=0,"",VLOOKUP(TRM!A417,'TRM - TBM Crosswalk'!$A$2:'TRM - TBM Crosswalk'!$I$1008,7,FALSE))</f>
        <v/>
      </c>
      <c r="J1719" t="str">
        <f>IF(VLOOKUP(TRM!A417,'TRM - TBM Crosswalk'!$A$2:'TRM - TBM Crosswalk'!$I$1008,8,FALSE)=0,"",VLOOKUP(TRM!A417,'TRM - TBM Crosswalk'!$A$2:'TRM - TBM Crosswalk'!$I$1008,8,FALSE))</f>
        <v/>
      </c>
      <c r="K1719" t="str">
        <f>IF(VLOOKUP(TRM!A417,'TRM - TBM Crosswalk'!$A$2:'TRM - TBM Crosswalk'!$I$1008,9,FALSE)=0,"",VLOOKUP(TRM!A417,'TRM - TBM Crosswalk'!$A$2:'TRM - TBM Crosswalk'!$I$1008,9,FALSE))</f>
        <v/>
      </c>
    </row>
    <row r="1720" spans="1:11" x14ac:dyDescent="0.45">
      <c r="A1720" t="str">
        <f>TRM!A418</f>
        <v>A01.012.086#</v>
      </c>
      <c r="B1720" t="str">
        <f>TRM!B418</f>
        <v>Remote Administration Software#</v>
      </c>
      <c r="C1720" t="str">
        <f>TRM!C418</f>
        <v>Dell System Detect | 7.11.0.6</v>
      </c>
      <c r="D1720">
        <f>TRM!D418</f>
        <v>0</v>
      </c>
      <c r="E1720" t="str">
        <f>IF(VLOOKUP(TRM!A418,'TRM - TBM Crosswalk'!$A$2:'TRM - TBM Crosswalk'!$I$1008,3,FALSE)="N/A","TBD","")</f>
        <v/>
      </c>
      <c r="F1720" t="str">
        <f>IF(VLOOKUP(TRM!A418,'TRM - TBM Crosswalk'!$A$2:'TRM - TBM Crosswalk'!$I$1008,4,FALSE)=0,"",VLOOKUP(TRM!A418,'TRM - TBM Crosswalk'!$A$2:'TRM - TBM Crosswalk'!$I$1008,4,FALSE))</f>
        <v/>
      </c>
      <c r="G1720" t="str">
        <f>IF(VLOOKUP(TRM!A418,'TRM - TBM Crosswalk'!$A$2:'TRM - TBM Crosswalk'!$I$1008,5,FALSE)=0,"",VLOOKUP(TRM!A418,'TRM - TBM Crosswalk'!$A$2:'TRM - TBM Crosswalk'!$I$1008,5,FALSE))</f>
        <v>End User</v>
      </c>
      <c r="H1720" t="str">
        <f>IF(VLOOKUP(TRM!A418,'TRM - TBM Crosswalk'!$A$2:'TRM - TBM Crosswalk'!$I$1008,6,FALSE)=0,"",VLOOKUP(TRM!A418,'TRM - TBM Crosswalk'!$A$2:'TRM - TBM Crosswalk'!$I$1008,6,FALSE))</f>
        <v>Deskside Support</v>
      </c>
      <c r="I1720" t="str">
        <f>IF(VLOOKUP(TRM!A418,'TRM - TBM Crosswalk'!$A$2:'TRM - TBM Crosswalk'!$I$1008,7,FALSE)=0,"",VLOOKUP(TRM!A418,'TRM - TBM Crosswalk'!$A$2:'TRM - TBM Crosswalk'!$I$1008,7,FALSE))</f>
        <v/>
      </c>
      <c r="J1720" t="str">
        <f>IF(VLOOKUP(TRM!A418,'TRM - TBM Crosswalk'!$A$2:'TRM - TBM Crosswalk'!$I$1008,8,FALSE)=0,"",VLOOKUP(TRM!A418,'TRM - TBM Crosswalk'!$A$2:'TRM - TBM Crosswalk'!$I$1008,8,FALSE))</f>
        <v/>
      </c>
      <c r="K1720" t="str">
        <f>IF(VLOOKUP(TRM!A418,'TRM - TBM Crosswalk'!$A$2:'TRM - TBM Crosswalk'!$I$1008,9,FALSE)=0,"",VLOOKUP(TRM!A418,'TRM - TBM Crosswalk'!$A$2:'TRM - TBM Crosswalk'!$I$1008,9,FALSE))</f>
        <v/>
      </c>
    </row>
    <row r="1721" spans="1:11" x14ac:dyDescent="0.45">
      <c r="A1721" t="str">
        <f>TRM!A419</f>
        <v>A01.012.086#</v>
      </c>
      <c r="B1721" t="str">
        <f>TRM!B419</f>
        <v>Remote Administration Software#</v>
      </c>
      <c r="C1721" t="str">
        <f>TRM!C419</f>
        <v>Dell System Detect | 8.11.0.3</v>
      </c>
      <c r="D1721">
        <f>TRM!D419</f>
        <v>0</v>
      </c>
      <c r="E1721" t="str">
        <f>IF(VLOOKUP(TRM!A419,'TRM - TBM Crosswalk'!$A$2:'TRM - TBM Crosswalk'!$I$1008,3,FALSE)="N/A","TBD","")</f>
        <v/>
      </c>
      <c r="F1721" t="str">
        <f>IF(VLOOKUP(TRM!A419,'TRM - TBM Crosswalk'!$A$2:'TRM - TBM Crosswalk'!$I$1008,4,FALSE)=0,"",VLOOKUP(TRM!A419,'TRM - TBM Crosswalk'!$A$2:'TRM - TBM Crosswalk'!$I$1008,4,FALSE))</f>
        <v/>
      </c>
      <c r="G1721" t="str">
        <f>IF(VLOOKUP(TRM!A419,'TRM - TBM Crosswalk'!$A$2:'TRM - TBM Crosswalk'!$I$1008,5,FALSE)=0,"",VLOOKUP(TRM!A419,'TRM - TBM Crosswalk'!$A$2:'TRM - TBM Crosswalk'!$I$1008,5,FALSE))</f>
        <v>End User</v>
      </c>
      <c r="H1721" t="str">
        <f>IF(VLOOKUP(TRM!A419,'TRM - TBM Crosswalk'!$A$2:'TRM - TBM Crosswalk'!$I$1008,6,FALSE)=0,"",VLOOKUP(TRM!A419,'TRM - TBM Crosswalk'!$A$2:'TRM - TBM Crosswalk'!$I$1008,6,FALSE))</f>
        <v>Deskside Support</v>
      </c>
      <c r="I1721" t="str">
        <f>IF(VLOOKUP(TRM!A419,'TRM - TBM Crosswalk'!$A$2:'TRM - TBM Crosswalk'!$I$1008,7,FALSE)=0,"",VLOOKUP(TRM!A419,'TRM - TBM Crosswalk'!$A$2:'TRM - TBM Crosswalk'!$I$1008,7,FALSE))</f>
        <v/>
      </c>
      <c r="J1721" t="str">
        <f>IF(VLOOKUP(TRM!A419,'TRM - TBM Crosswalk'!$A$2:'TRM - TBM Crosswalk'!$I$1008,8,FALSE)=0,"",VLOOKUP(TRM!A419,'TRM - TBM Crosswalk'!$A$2:'TRM - TBM Crosswalk'!$I$1008,8,FALSE))</f>
        <v/>
      </c>
      <c r="K1721" t="str">
        <f>IF(VLOOKUP(TRM!A419,'TRM - TBM Crosswalk'!$A$2:'TRM - TBM Crosswalk'!$I$1008,9,FALSE)=0,"",VLOOKUP(TRM!A419,'TRM - TBM Crosswalk'!$A$2:'TRM - TBM Crosswalk'!$I$1008,9,FALSE))</f>
        <v/>
      </c>
    </row>
    <row r="1722" spans="1:11" x14ac:dyDescent="0.45">
      <c r="A1722" t="str">
        <f>TRM!A2762</f>
        <v>A02.023.260</v>
      </c>
      <c r="B1722" t="str">
        <f>TRM!B2762</f>
        <v>Document Imaging and OCR</v>
      </c>
      <c r="C1722" t="str">
        <f>TRM!C2762</f>
        <v>Epson Event Manager | 3.10.0051</v>
      </c>
      <c r="D1722">
        <f>TRM!D2762</f>
        <v>0</v>
      </c>
      <c r="E1722" t="str">
        <f>IF(VLOOKUP(TRM!A2762,'TRM - TBM Crosswalk'!$A$2:'TRM - TBM Crosswalk'!$I$1008,3,FALSE)="N/A","TBD","")</f>
        <v/>
      </c>
      <c r="F1722" t="str">
        <f>IF(VLOOKUP(TRM!A2762,'TRM - TBM Crosswalk'!$A$2:'TRM - TBM Crosswalk'!$I$1008,4,FALSE)=0,"",VLOOKUP(TRM!A2762,'TRM - TBM Crosswalk'!$A$2:'TRM - TBM Crosswalk'!$I$1008,4,FALSE))</f>
        <v/>
      </c>
      <c r="G1722" t="str">
        <f>IF(VLOOKUP(TRM!A2762,'TRM - TBM Crosswalk'!$A$2:'TRM - TBM Crosswalk'!$I$1008,5,FALSE)=0,"",VLOOKUP(TRM!A2762,'TRM - TBM Crosswalk'!$A$2:'TRM - TBM Crosswalk'!$I$1008,5,FALSE))</f>
        <v/>
      </c>
      <c r="H1722" t="str">
        <f>IF(VLOOKUP(TRM!A2762,'TRM - TBM Crosswalk'!$A$2:'TRM - TBM Crosswalk'!$I$1008,6,FALSE)=0,"",VLOOKUP(TRM!A2762,'TRM - TBM Crosswalk'!$A$2:'TRM - TBM Crosswalk'!$I$1008,6,FALSE))</f>
        <v/>
      </c>
      <c r="I1722" t="str">
        <f>IF(VLOOKUP(TRM!A2762,'TRM - TBM Crosswalk'!$A$2:'TRM - TBM Crosswalk'!$I$1008,7,FALSE)=0,"",VLOOKUP(TRM!A2762,'TRM - TBM Crosswalk'!$A$2:'TRM - TBM Crosswalk'!$I$1008,7,FALSE))</f>
        <v>Platform Services</v>
      </c>
      <c r="J1722" t="str">
        <f>IF(VLOOKUP(TRM!A2762,'TRM - TBM Crosswalk'!$A$2:'TRM - TBM Crosswalk'!$I$1008,8,FALSE)=0,"",VLOOKUP(TRM!A2762,'TRM - TBM Crosswalk'!$A$2:'TRM - TBM Crosswalk'!$I$1008,8,FALSE))</f>
        <v>Applications Services</v>
      </c>
      <c r="K1722" t="str">
        <f>IF(VLOOKUP(TRM!A2762,'TRM - TBM Crosswalk'!$A$2:'TRM - TBM Crosswalk'!$I$1008,9,FALSE)=0,"",VLOOKUP(TRM!A2762,'TRM - TBM Crosswalk'!$A$2:'TRM - TBM Crosswalk'!$I$1008,9,FALSE))</f>
        <v>Content Management</v>
      </c>
    </row>
    <row r="1723" spans="1:11" x14ac:dyDescent="0.45">
      <c r="A1723" t="str">
        <f>TRM!A2763</f>
        <v>A02.023.260</v>
      </c>
      <c r="B1723" t="str">
        <f>TRM!B2763</f>
        <v>Document Imaging and OCR</v>
      </c>
      <c r="C1723" t="str">
        <f>TRM!C2763</f>
        <v>Epson Event Manager | 3.10.0061</v>
      </c>
      <c r="D1723">
        <f>TRM!D2763</f>
        <v>0</v>
      </c>
      <c r="E1723" t="str">
        <f>IF(VLOOKUP(TRM!A2763,'TRM - TBM Crosswalk'!$A$2:'TRM - TBM Crosswalk'!$I$1008,3,FALSE)="N/A","TBD","")</f>
        <v/>
      </c>
      <c r="F1723" t="str">
        <f>IF(VLOOKUP(TRM!A2763,'TRM - TBM Crosswalk'!$A$2:'TRM - TBM Crosswalk'!$I$1008,4,FALSE)=0,"",VLOOKUP(TRM!A2763,'TRM - TBM Crosswalk'!$A$2:'TRM - TBM Crosswalk'!$I$1008,4,FALSE))</f>
        <v/>
      </c>
      <c r="G1723" t="str">
        <f>IF(VLOOKUP(TRM!A2763,'TRM - TBM Crosswalk'!$A$2:'TRM - TBM Crosswalk'!$I$1008,5,FALSE)=0,"",VLOOKUP(TRM!A2763,'TRM - TBM Crosswalk'!$A$2:'TRM - TBM Crosswalk'!$I$1008,5,FALSE))</f>
        <v/>
      </c>
      <c r="H1723" t="str">
        <f>IF(VLOOKUP(TRM!A2763,'TRM - TBM Crosswalk'!$A$2:'TRM - TBM Crosswalk'!$I$1008,6,FALSE)=0,"",VLOOKUP(TRM!A2763,'TRM - TBM Crosswalk'!$A$2:'TRM - TBM Crosswalk'!$I$1008,6,FALSE))</f>
        <v/>
      </c>
      <c r="I1723" t="str">
        <f>IF(VLOOKUP(TRM!A2763,'TRM - TBM Crosswalk'!$A$2:'TRM - TBM Crosswalk'!$I$1008,7,FALSE)=0,"",VLOOKUP(TRM!A2763,'TRM - TBM Crosswalk'!$A$2:'TRM - TBM Crosswalk'!$I$1008,7,FALSE))</f>
        <v>Platform Services</v>
      </c>
      <c r="J1723" t="str">
        <f>IF(VLOOKUP(TRM!A2763,'TRM - TBM Crosswalk'!$A$2:'TRM - TBM Crosswalk'!$I$1008,8,FALSE)=0,"",VLOOKUP(TRM!A2763,'TRM - TBM Crosswalk'!$A$2:'TRM - TBM Crosswalk'!$I$1008,8,FALSE))</f>
        <v>Applications Services</v>
      </c>
      <c r="K1723" t="str">
        <f>IF(VLOOKUP(TRM!A2763,'TRM - TBM Crosswalk'!$A$2:'TRM - TBM Crosswalk'!$I$1008,9,FALSE)=0,"",VLOOKUP(TRM!A2763,'TRM - TBM Crosswalk'!$A$2:'TRM - TBM Crosswalk'!$I$1008,9,FALSE))</f>
        <v>Content Management</v>
      </c>
    </row>
    <row r="1724" spans="1:11" x14ac:dyDescent="0.45">
      <c r="A1724" t="str">
        <f>TRM!A2764</f>
        <v>A02.023.260</v>
      </c>
      <c r="B1724" t="str">
        <f>TRM!B2764</f>
        <v>Document Imaging and OCR</v>
      </c>
      <c r="C1724" t="str">
        <f>TRM!C2764</f>
        <v>Epson Event Manager | 3.10.0065</v>
      </c>
      <c r="D1724">
        <f>TRM!D2764</f>
        <v>0</v>
      </c>
      <c r="E1724" t="str">
        <f>IF(VLOOKUP(TRM!A2764,'TRM - TBM Crosswalk'!$A$2:'TRM - TBM Crosswalk'!$I$1008,3,FALSE)="N/A","TBD","")</f>
        <v/>
      </c>
      <c r="F1724" t="str">
        <f>IF(VLOOKUP(TRM!A2764,'TRM - TBM Crosswalk'!$A$2:'TRM - TBM Crosswalk'!$I$1008,4,FALSE)=0,"",VLOOKUP(TRM!A2764,'TRM - TBM Crosswalk'!$A$2:'TRM - TBM Crosswalk'!$I$1008,4,FALSE))</f>
        <v/>
      </c>
      <c r="G1724" t="str">
        <f>IF(VLOOKUP(TRM!A2764,'TRM - TBM Crosswalk'!$A$2:'TRM - TBM Crosswalk'!$I$1008,5,FALSE)=0,"",VLOOKUP(TRM!A2764,'TRM - TBM Crosswalk'!$A$2:'TRM - TBM Crosswalk'!$I$1008,5,FALSE))</f>
        <v/>
      </c>
      <c r="H1724" t="str">
        <f>IF(VLOOKUP(TRM!A2764,'TRM - TBM Crosswalk'!$A$2:'TRM - TBM Crosswalk'!$I$1008,6,FALSE)=0,"",VLOOKUP(TRM!A2764,'TRM - TBM Crosswalk'!$A$2:'TRM - TBM Crosswalk'!$I$1008,6,FALSE))</f>
        <v/>
      </c>
      <c r="I1724" t="str">
        <f>IF(VLOOKUP(TRM!A2764,'TRM - TBM Crosswalk'!$A$2:'TRM - TBM Crosswalk'!$I$1008,7,FALSE)=0,"",VLOOKUP(TRM!A2764,'TRM - TBM Crosswalk'!$A$2:'TRM - TBM Crosswalk'!$I$1008,7,FALSE))</f>
        <v>Platform Services</v>
      </c>
      <c r="J1724" t="str">
        <f>IF(VLOOKUP(TRM!A2764,'TRM - TBM Crosswalk'!$A$2:'TRM - TBM Crosswalk'!$I$1008,8,FALSE)=0,"",VLOOKUP(TRM!A2764,'TRM - TBM Crosswalk'!$A$2:'TRM - TBM Crosswalk'!$I$1008,8,FALSE))</f>
        <v>Applications Services</v>
      </c>
      <c r="K1724" t="str">
        <f>IF(VLOOKUP(TRM!A2764,'TRM - TBM Crosswalk'!$A$2:'TRM - TBM Crosswalk'!$I$1008,9,FALSE)=0,"",VLOOKUP(TRM!A2764,'TRM - TBM Crosswalk'!$A$2:'TRM - TBM Crosswalk'!$I$1008,9,FALSE))</f>
        <v>Content Management</v>
      </c>
    </row>
    <row r="1725" spans="1:11" x14ac:dyDescent="0.45">
      <c r="A1725" t="str">
        <f>TRM!A8125</f>
        <v>I01.001.106</v>
      </c>
      <c r="B1725" t="str">
        <f>TRM!B8125</f>
        <v>Direct Access Storage</v>
      </c>
      <c r="C1725" t="str">
        <f>TRM!C8125</f>
        <v>Intel(R) Rapid Storage Technology | 16.0.2.1086</v>
      </c>
      <c r="D1725">
        <f>TRM!D8125</f>
        <v>0</v>
      </c>
      <c r="E1725" t="str">
        <f>IF(VLOOKUP(TRM!A8125,'TRM - TBM Crosswalk'!$A$2:'TRM - TBM Crosswalk'!$I$1008,3,FALSE)="N/A","TBD","")</f>
        <v/>
      </c>
      <c r="F1725" t="str">
        <f>IF(VLOOKUP(TRM!A8125,'TRM - TBM Crosswalk'!$A$2:'TRM - TBM Crosswalk'!$I$1008,4,FALSE)=0,"",VLOOKUP(TRM!A8125,'TRM - TBM Crosswalk'!$A$2:'TRM - TBM Crosswalk'!$I$1008,4,FALSE))</f>
        <v/>
      </c>
      <c r="G1725" t="str">
        <f>IF(VLOOKUP(TRM!A8125,'TRM - TBM Crosswalk'!$A$2:'TRM - TBM Crosswalk'!$I$1008,5,FALSE)=0,"",VLOOKUP(TRM!A8125,'TRM - TBM Crosswalk'!$A$2:'TRM - TBM Crosswalk'!$I$1008,5,FALSE))</f>
        <v>Storage</v>
      </c>
      <c r="H1725" t="str">
        <f>IF(VLOOKUP(TRM!A8125,'TRM - TBM Crosswalk'!$A$2:'TRM - TBM Crosswalk'!$I$1008,6,FALSE)=0,"",VLOOKUP(TRM!A8125,'TRM - TBM Crosswalk'!$A$2:'TRM - TBM Crosswalk'!$I$1008,6,FALSE))</f>
        <v>Online Storage</v>
      </c>
      <c r="I1725" t="str">
        <f>IF(VLOOKUP(TRM!A8125,'TRM - TBM Crosswalk'!$A$2:'TRM - TBM Crosswalk'!$I$1008,7,FALSE)=0,"",VLOOKUP(TRM!A8125,'TRM - TBM Crosswalk'!$A$2:'TRM - TBM Crosswalk'!$I$1008,7,FALSE))</f>
        <v>Storage</v>
      </c>
      <c r="J1725" t="str">
        <f>IF(VLOOKUP(TRM!A8125,'TRM - TBM Crosswalk'!$A$2:'TRM - TBM Crosswalk'!$I$1008,8,FALSE)=0,"",VLOOKUP(TRM!A8125,'TRM - TBM Crosswalk'!$A$2:'TRM - TBM Crosswalk'!$I$1008,8,FALSE))</f>
        <v/>
      </c>
      <c r="K1725" t="str">
        <f>IF(VLOOKUP(TRM!A8125,'TRM - TBM Crosswalk'!$A$2:'TRM - TBM Crosswalk'!$I$1008,9,FALSE)=0,"",VLOOKUP(TRM!A8125,'TRM - TBM Crosswalk'!$A$2:'TRM - TBM Crosswalk'!$I$1008,9,FALSE))</f>
        <v/>
      </c>
    </row>
    <row r="1726" spans="1:11" x14ac:dyDescent="0.45">
      <c r="A1726" t="str">
        <f>TRM!A8126</f>
        <v>I01.001.106</v>
      </c>
      <c r="B1726" t="str">
        <f>TRM!B8126</f>
        <v>Direct Access Storage</v>
      </c>
      <c r="C1726" t="str">
        <f>TRM!C8126</f>
        <v>Intel(R) Rapid Storage Technology | 16.7.0.1009</v>
      </c>
      <c r="D1726">
        <f>TRM!D8126</f>
        <v>0</v>
      </c>
      <c r="E1726" t="str">
        <f>IF(VLOOKUP(TRM!A8126,'TRM - TBM Crosswalk'!$A$2:'TRM - TBM Crosswalk'!$I$1008,3,FALSE)="N/A","TBD","")</f>
        <v/>
      </c>
      <c r="F1726" t="str">
        <f>IF(VLOOKUP(TRM!A8126,'TRM - TBM Crosswalk'!$A$2:'TRM - TBM Crosswalk'!$I$1008,4,FALSE)=0,"",VLOOKUP(TRM!A8126,'TRM - TBM Crosswalk'!$A$2:'TRM - TBM Crosswalk'!$I$1008,4,FALSE))</f>
        <v/>
      </c>
      <c r="G1726" t="str">
        <f>IF(VLOOKUP(TRM!A8126,'TRM - TBM Crosswalk'!$A$2:'TRM - TBM Crosswalk'!$I$1008,5,FALSE)=0,"",VLOOKUP(TRM!A8126,'TRM - TBM Crosswalk'!$A$2:'TRM - TBM Crosswalk'!$I$1008,5,FALSE))</f>
        <v>Storage</v>
      </c>
      <c r="H1726" t="str">
        <f>IF(VLOOKUP(TRM!A8126,'TRM - TBM Crosswalk'!$A$2:'TRM - TBM Crosswalk'!$I$1008,6,FALSE)=0,"",VLOOKUP(TRM!A8126,'TRM - TBM Crosswalk'!$A$2:'TRM - TBM Crosswalk'!$I$1008,6,FALSE))</f>
        <v>Online Storage</v>
      </c>
      <c r="I1726" t="str">
        <f>IF(VLOOKUP(TRM!A8126,'TRM - TBM Crosswalk'!$A$2:'TRM - TBM Crosswalk'!$I$1008,7,FALSE)=0,"",VLOOKUP(TRM!A8126,'TRM - TBM Crosswalk'!$A$2:'TRM - TBM Crosswalk'!$I$1008,7,FALSE))</f>
        <v>Storage</v>
      </c>
      <c r="J1726" t="str">
        <f>IF(VLOOKUP(TRM!A8126,'TRM - TBM Crosswalk'!$A$2:'TRM - TBM Crosswalk'!$I$1008,8,FALSE)=0,"",VLOOKUP(TRM!A8126,'TRM - TBM Crosswalk'!$A$2:'TRM - TBM Crosswalk'!$I$1008,8,FALSE))</f>
        <v/>
      </c>
      <c r="K1726" t="str">
        <f>IF(VLOOKUP(TRM!A8126,'TRM - TBM Crosswalk'!$A$2:'TRM - TBM Crosswalk'!$I$1008,9,FALSE)=0,"",VLOOKUP(TRM!A8126,'TRM - TBM Crosswalk'!$A$2:'TRM - TBM Crosswalk'!$I$1008,9,FALSE))</f>
        <v/>
      </c>
    </row>
    <row r="1727" spans="1:11" x14ac:dyDescent="0.45">
      <c r="A1727" t="str">
        <f>TRM!A8127</f>
        <v>I01.001.106</v>
      </c>
      <c r="B1727" t="str">
        <f>TRM!B8127</f>
        <v>Direct Access Storage</v>
      </c>
      <c r="C1727" t="str">
        <f>TRM!C8127</f>
        <v>Intel(R) Rapid Storage Technology | 16.7.10.1030</v>
      </c>
      <c r="D1727">
        <f>TRM!D8127</f>
        <v>0</v>
      </c>
      <c r="E1727" t="str">
        <f>IF(VLOOKUP(TRM!A8127,'TRM - TBM Crosswalk'!$A$2:'TRM - TBM Crosswalk'!$I$1008,3,FALSE)="N/A","TBD","")</f>
        <v/>
      </c>
      <c r="F1727" t="str">
        <f>IF(VLOOKUP(TRM!A8127,'TRM - TBM Crosswalk'!$A$2:'TRM - TBM Crosswalk'!$I$1008,4,FALSE)=0,"",VLOOKUP(TRM!A8127,'TRM - TBM Crosswalk'!$A$2:'TRM - TBM Crosswalk'!$I$1008,4,FALSE))</f>
        <v/>
      </c>
      <c r="G1727" t="str">
        <f>IF(VLOOKUP(TRM!A8127,'TRM - TBM Crosswalk'!$A$2:'TRM - TBM Crosswalk'!$I$1008,5,FALSE)=0,"",VLOOKUP(TRM!A8127,'TRM - TBM Crosswalk'!$A$2:'TRM - TBM Crosswalk'!$I$1008,5,FALSE))</f>
        <v>Storage</v>
      </c>
      <c r="H1727" t="str">
        <f>IF(VLOOKUP(TRM!A8127,'TRM - TBM Crosswalk'!$A$2:'TRM - TBM Crosswalk'!$I$1008,6,FALSE)=0,"",VLOOKUP(TRM!A8127,'TRM - TBM Crosswalk'!$A$2:'TRM - TBM Crosswalk'!$I$1008,6,FALSE))</f>
        <v>Online Storage</v>
      </c>
      <c r="I1727" t="str">
        <f>IF(VLOOKUP(TRM!A8127,'TRM - TBM Crosswalk'!$A$2:'TRM - TBM Crosswalk'!$I$1008,7,FALSE)=0,"",VLOOKUP(TRM!A8127,'TRM - TBM Crosswalk'!$A$2:'TRM - TBM Crosswalk'!$I$1008,7,FALSE))</f>
        <v>Storage</v>
      </c>
      <c r="J1727" t="str">
        <f>IF(VLOOKUP(TRM!A8127,'TRM - TBM Crosswalk'!$A$2:'TRM - TBM Crosswalk'!$I$1008,8,FALSE)=0,"",VLOOKUP(TRM!A8127,'TRM - TBM Crosswalk'!$A$2:'TRM - TBM Crosswalk'!$I$1008,8,FALSE))</f>
        <v/>
      </c>
      <c r="K1727" t="str">
        <f>IF(VLOOKUP(TRM!A8127,'TRM - TBM Crosswalk'!$A$2:'TRM - TBM Crosswalk'!$I$1008,9,FALSE)=0,"",VLOOKUP(TRM!A8127,'TRM - TBM Crosswalk'!$A$2:'TRM - TBM Crosswalk'!$I$1008,9,FALSE))</f>
        <v/>
      </c>
    </row>
    <row r="1728" spans="1:11" x14ac:dyDescent="0.45">
      <c r="A1728" t="str">
        <f>TRM!A8128</f>
        <v>I01.001.106</v>
      </c>
      <c r="B1728" t="str">
        <f>TRM!B8128</f>
        <v>Direct Access Storage</v>
      </c>
      <c r="C1728" t="str">
        <f>TRM!C8128</f>
        <v>Intel(R) Rapid Storage Technology | 16.8.0.1000</v>
      </c>
      <c r="D1728">
        <f>TRM!D8128</f>
        <v>0</v>
      </c>
      <c r="E1728" t="str">
        <f>IF(VLOOKUP(TRM!A8128,'TRM - TBM Crosswalk'!$A$2:'TRM - TBM Crosswalk'!$I$1008,3,FALSE)="N/A","TBD","")</f>
        <v/>
      </c>
      <c r="F1728" t="str">
        <f>IF(VLOOKUP(TRM!A8128,'TRM - TBM Crosswalk'!$A$2:'TRM - TBM Crosswalk'!$I$1008,4,FALSE)=0,"",VLOOKUP(TRM!A8128,'TRM - TBM Crosswalk'!$A$2:'TRM - TBM Crosswalk'!$I$1008,4,FALSE))</f>
        <v/>
      </c>
      <c r="G1728" t="str">
        <f>IF(VLOOKUP(TRM!A8128,'TRM - TBM Crosswalk'!$A$2:'TRM - TBM Crosswalk'!$I$1008,5,FALSE)=0,"",VLOOKUP(TRM!A8128,'TRM - TBM Crosswalk'!$A$2:'TRM - TBM Crosswalk'!$I$1008,5,FALSE))</f>
        <v>Storage</v>
      </c>
      <c r="H1728" t="str">
        <f>IF(VLOOKUP(TRM!A8128,'TRM - TBM Crosswalk'!$A$2:'TRM - TBM Crosswalk'!$I$1008,6,FALSE)=0,"",VLOOKUP(TRM!A8128,'TRM - TBM Crosswalk'!$A$2:'TRM - TBM Crosswalk'!$I$1008,6,FALSE))</f>
        <v>Online Storage</v>
      </c>
      <c r="I1728" t="str">
        <f>IF(VLOOKUP(TRM!A8128,'TRM - TBM Crosswalk'!$A$2:'TRM - TBM Crosswalk'!$I$1008,7,FALSE)=0,"",VLOOKUP(TRM!A8128,'TRM - TBM Crosswalk'!$A$2:'TRM - TBM Crosswalk'!$I$1008,7,FALSE))</f>
        <v>Storage</v>
      </c>
      <c r="J1728" t="str">
        <f>IF(VLOOKUP(TRM!A8128,'TRM - TBM Crosswalk'!$A$2:'TRM - TBM Crosswalk'!$I$1008,8,FALSE)=0,"",VLOOKUP(TRM!A8128,'TRM - TBM Crosswalk'!$A$2:'TRM - TBM Crosswalk'!$I$1008,8,FALSE))</f>
        <v/>
      </c>
      <c r="K1728" t="str">
        <f>IF(VLOOKUP(TRM!A8128,'TRM - TBM Crosswalk'!$A$2:'TRM - TBM Crosswalk'!$I$1008,9,FALSE)=0,"",VLOOKUP(TRM!A8128,'TRM - TBM Crosswalk'!$A$2:'TRM - TBM Crosswalk'!$I$1008,9,FALSE))</f>
        <v/>
      </c>
    </row>
    <row r="1729" spans="1:11" x14ac:dyDescent="0.45">
      <c r="A1729" t="str">
        <f>TRM!A8129</f>
        <v>I01.001.106</v>
      </c>
      <c r="B1729" t="str">
        <f>TRM!B8129</f>
        <v>Direct Access Storage</v>
      </c>
      <c r="C1729" t="str">
        <f>TRM!C8129</f>
        <v>Intel(R) Rapid Storage Technology | 16.8.2.1002</v>
      </c>
      <c r="D1729">
        <f>TRM!D8129</f>
        <v>0</v>
      </c>
      <c r="E1729" t="str">
        <f>IF(VLOOKUP(TRM!A8129,'TRM - TBM Crosswalk'!$A$2:'TRM - TBM Crosswalk'!$I$1008,3,FALSE)="N/A","TBD","")</f>
        <v/>
      </c>
      <c r="F1729" t="str">
        <f>IF(VLOOKUP(TRM!A8129,'TRM - TBM Crosswalk'!$A$2:'TRM - TBM Crosswalk'!$I$1008,4,FALSE)=0,"",VLOOKUP(TRM!A8129,'TRM - TBM Crosswalk'!$A$2:'TRM - TBM Crosswalk'!$I$1008,4,FALSE))</f>
        <v/>
      </c>
      <c r="G1729" t="str">
        <f>IF(VLOOKUP(TRM!A8129,'TRM - TBM Crosswalk'!$A$2:'TRM - TBM Crosswalk'!$I$1008,5,FALSE)=0,"",VLOOKUP(TRM!A8129,'TRM - TBM Crosswalk'!$A$2:'TRM - TBM Crosswalk'!$I$1008,5,FALSE))</f>
        <v>Storage</v>
      </c>
      <c r="H1729" t="str">
        <f>IF(VLOOKUP(TRM!A8129,'TRM - TBM Crosswalk'!$A$2:'TRM - TBM Crosswalk'!$I$1008,6,FALSE)=0,"",VLOOKUP(TRM!A8129,'TRM - TBM Crosswalk'!$A$2:'TRM - TBM Crosswalk'!$I$1008,6,FALSE))</f>
        <v>Online Storage</v>
      </c>
      <c r="I1729" t="str">
        <f>IF(VLOOKUP(TRM!A8129,'TRM - TBM Crosswalk'!$A$2:'TRM - TBM Crosswalk'!$I$1008,7,FALSE)=0,"",VLOOKUP(TRM!A8129,'TRM - TBM Crosswalk'!$A$2:'TRM - TBM Crosswalk'!$I$1008,7,FALSE))</f>
        <v>Storage</v>
      </c>
      <c r="J1729" t="str">
        <f>IF(VLOOKUP(TRM!A8129,'TRM - TBM Crosswalk'!$A$2:'TRM - TBM Crosswalk'!$I$1008,8,FALSE)=0,"",VLOOKUP(TRM!A8129,'TRM - TBM Crosswalk'!$A$2:'TRM - TBM Crosswalk'!$I$1008,8,FALSE))</f>
        <v/>
      </c>
      <c r="K1729" t="str">
        <f>IF(VLOOKUP(TRM!A8129,'TRM - TBM Crosswalk'!$A$2:'TRM - TBM Crosswalk'!$I$1008,9,FALSE)=0,"",VLOOKUP(TRM!A8129,'TRM - TBM Crosswalk'!$A$2:'TRM - TBM Crosswalk'!$I$1008,9,FALSE))</f>
        <v/>
      </c>
    </row>
    <row r="1730" spans="1:11" x14ac:dyDescent="0.45">
      <c r="A1730" t="str">
        <f>TRM!A8486</f>
        <v>I01.002.209#</v>
      </c>
      <c r="B1730" t="str">
        <f>TRM!B8486</f>
        <v>Device Driver#</v>
      </c>
      <c r="C1730" t="str">
        <f>TRM!C8486</f>
        <v>Amazon Redshift ODBC Driver 64-bit | 1.3.7.1000</v>
      </c>
      <c r="D1730">
        <f>TRM!D8486</f>
        <v>0</v>
      </c>
      <c r="E1730" t="str">
        <f>IF(VLOOKUP(TRM!A8486,'TRM - TBM Crosswalk'!$A$2:'TRM - TBM Crosswalk'!$I$1008,3,FALSE)="N/A","TBD","")</f>
        <v>TBD</v>
      </c>
      <c r="F1730" t="str">
        <f>IF(VLOOKUP(TRM!A8486,'TRM - TBM Crosswalk'!$A$2:'TRM - TBM Crosswalk'!$I$1008,4,FALSE)=0,"",VLOOKUP(TRM!A8486,'TRM - TBM Crosswalk'!$A$2:'TRM - TBM Crosswalk'!$I$1008,4,FALSE))</f>
        <v/>
      </c>
      <c r="G1730" t="str">
        <f>IF(VLOOKUP(TRM!A8486,'TRM - TBM Crosswalk'!$A$2:'TRM - TBM Crosswalk'!$I$1008,5,FALSE)=0,"",VLOOKUP(TRM!A8486,'TRM - TBM Crosswalk'!$A$2:'TRM - TBM Crosswalk'!$I$1008,5,FALSE))</f>
        <v/>
      </c>
      <c r="H1730" t="str">
        <f>IF(VLOOKUP(TRM!A8486,'TRM - TBM Crosswalk'!$A$2:'TRM - TBM Crosswalk'!$I$1008,6,FALSE)=0,"",VLOOKUP(TRM!A8486,'TRM - TBM Crosswalk'!$A$2:'TRM - TBM Crosswalk'!$I$1008,6,FALSE))</f>
        <v/>
      </c>
      <c r="I1730" t="str">
        <f>IF(VLOOKUP(TRM!A8486,'TRM - TBM Crosswalk'!$A$2:'TRM - TBM Crosswalk'!$I$1008,7,FALSE)=0,"",VLOOKUP(TRM!A8486,'TRM - TBM Crosswalk'!$A$2:'TRM - TBM Crosswalk'!$I$1008,7,FALSE))</f>
        <v/>
      </c>
      <c r="J1730" t="str">
        <f>IF(VLOOKUP(TRM!A8486,'TRM - TBM Crosswalk'!$A$2:'TRM - TBM Crosswalk'!$I$1008,8,FALSE)=0,"",VLOOKUP(TRM!A8486,'TRM - TBM Crosswalk'!$A$2:'TRM - TBM Crosswalk'!$I$1008,8,FALSE))</f>
        <v/>
      </c>
      <c r="K1730" t="str">
        <f>IF(VLOOKUP(TRM!A8486,'TRM - TBM Crosswalk'!$A$2:'TRM - TBM Crosswalk'!$I$1008,9,FALSE)=0,"",VLOOKUP(TRM!A8486,'TRM - TBM Crosswalk'!$A$2:'TRM - TBM Crosswalk'!$I$1008,9,FALSE))</f>
        <v/>
      </c>
    </row>
    <row r="1731" spans="1:11" x14ac:dyDescent="0.45">
      <c r="A1731" t="str">
        <f>TRM!A250</f>
        <v>A01.012.083</v>
      </c>
      <c r="B1731" t="str">
        <f>TRM!B250</f>
        <v>Software Distribution</v>
      </c>
      <c r="C1731" t="str">
        <f>TRM!C250</f>
        <v>Dell Command / Integration Suite for System Center | 5.2.0.29</v>
      </c>
      <c r="D1731">
        <f>TRM!D250</f>
        <v>0</v>
      </c>
      <c r="E1731" t="str">
        <f>IF(VLOOKUP(TRM!A250,'TRM - TBM Crosswalk'!$A$2:'TRM - TBM Crosswalk'!$I$1008,3,FALSE)="N/A","TBD","")</f>
        <v/>
      </c>
      <c r="F1731" t="str">
        <f>IF(VLOOKUP(TRM!A250,'TRM - TBM Crosswalk'!$A$2:'TRM - TBM Crosswalk'!$I$1008,4,FALSE)=0,"",VLOOKUP(TRM!A250,'TRM - TBM Crosswalk'!$A$2:'TRM - TBM Crosswalk'!$I$1008,4,FALSE))</f>
        <v/>
      </c>
      <c r="G1731" t="str">
        <f>IF(VLOOKUP(TRM!A250,'TRM - TBM Crosswalk'!$A$2:'TRM - TBM Crosswalk'!$I$1008,5,FALSE)=0,"",VLOOKUP(TRM!A250,'TRM - TBM Crosswalk'!$A$2:'TRM - TBM Crosswalk'!$I$1008,5,FALSE))</f>
        <v/>
      </c>
      <c r="H1731" t="str">
        <f>IF(VLOOKUP(TRM!A250,'TRM - TBM Crosswalk'!$A$2:'TRM - TBM Crosswalk'!$I$1008,6,FALSE)=0,"",VLOOKUP(TRM!A250,'TRM - TBM Crosswalk'!$A$2:'TRM - TBM Crosswalk'!$I$1008,6,FALSE))</f>
        <v/>
      </c>
      <c r="I1731" t="str">
        <f>IF(VLOOKUP(TRM!A250,'TRM - TBM Crosswalk'!$A$2:'TRM - TBM Crosswalk'!$I$1008,7,FALSE)=0,"",VLOOKUP(TRM!A250,'TRM - TBM Crosswalk'!$A$2:'TRM - TBM Crosswalk'!$I$1008,7,FALSE))</f>
        <v>Delivery Services</v>
      </c>
      <c r="J1731" t="str">
        <f>IF(VLOOKUP(TRM!A250,'TRM - TBM Crosswalk'!$A$2:'TRM - TBM Crosswalk'!$I$1008,8,FALSE)=0,"",VLOOKUP(TRM!A250,'TRM - TBM Crosswalk'!$A$2:'TRM - TBM Crosswalk'!$I$1008,8,FALSE))</f>
        <v>Operations</v>
      </c>
      <c r="K1731" t="str">
        <f>IF(VLOOKUP(TRM!A250,'TRM - TBM Crosswalk'!$A$2:'TRM - TBM Crosswalk'!$I$1008,9,FALSE)=0,"",VLOOKUP(TRM!A250,'TRM - TBM Crosswalk'!$A$2:'TRM - TBM Crosswalk'!$I$1008,9,FALSE))</f>
        <v>Deployment &amp; Administration</v>
      </c>
    </row>
    <row r="1732" spans="1:11" x14ac:dyDescent="0.45">
      <c r="A1732" t="str">
        <f>TRM!A251</f>
        <v>A01.012.083</v>
      </c>
      <c r="B1732" t="str">
        <f>TRM!B251</f>
        <v>Software Distribution</v>
      </c>
      <c r="C1732" t="str">
        <f>TRM!C251</f>
        <v>Dell Command / Monitor | 10.2.0.432</v>
      </c>
      <c r="D1732">
        <f>TRM!D251</f>
        <v>0</v>
      </c>
      <c r="E1732" t="str">
        <f>IF(VLOOKUP(TRM!A251,'TRM - TBM Crosswalk'!$A$2:'TRM - TBM Crosswalk'!$I$1008,3,FALSE)="N/A","TBD","")</f>
        <v/>
      </c>
      <c r="F1732" t="str">
        <f>IF(VLOOKUP(TRM!A251,'TRM - TBM Crosswalk'!$A$2:'TRM - TBM Crosswalk'!$I$1008,4,FALSE)=0,"",VLOOKUP(TRM!A251,'TRM - TBM Crosswalk'!$A$2:'TRM - TBM Crosswalk'!$I$1008,4,FALSE))</f>
        <v/>
      </c>
      <c r="G1732" t="str">
        <f>IF(VLOOKUP(TRM!A251,'TRM - TBM Crosswalk'!$A$2:'TRM - TBM Crosswalk'!$I$1008,5,FALSE)=0,"",VLOOKUP(TRM!A251,'TRM - TBM Crosswalk'!$A$2:'TRM - TBM Crosswalk'!$I$1008,5,FALSE))</f>
        <v/>
      </c>
      <c r="H1732" t="str">
        <f>IF(VLOOKUP(TRM!A251,'TRM - TBM Crosswalk'!$A$2:'TRM - TBM Crosswalk'!$I$1008,6,FALSE)=0,"",VLOOKUP(TRM!A251,'TRM - TBM Crosswalk'!$A$2:'TRM - TBM Crosswalk'!$I$1008,6,FALSE))</f>
        <v/>
      </c>
      <c r="I1732" t="str">
        <f>IF(VLOOKUP(TRM!A251,'TRM - TBM Crosswalk'!$A$2:'TRM - TBM Crosswalk'!$I$1008,7,FALSE)=0,"",VLOOKUP(TRM!A251,'TRM - TBM Crosswalk'!$A$2:'TRM - TBM Crosswalk'!$I$1008,7,FALSE))</f>
        <v>Delivery Services</v>
      </c>
      <c r="J1732" t="str">
        <f>IF(VLOOKUP(TRM!A251,'TRM - TBM Crosswalk'!$A$2:'TRM - TBM Crosswalk'!$I$1008,8,FALSE)=0,"",VLOOKUP(TRM!A251,'TRM - TBM Crosswalk'!$A$2:'TRM - TBM Crosswalk'!$I$1008,8,FALSE))</f>
        <v>Operations</v>
      </c>
      <c r="K1732" t="str">
        <f>IF(VLOOKUP(TRM!A251,'TRM - TBM Crosswalk'!$A$2:'TRM - TBM Crosswalk'!$I$1008,9,FALSE)=0,"",VLOOKUP(TRM!A251,'TRM - TBM Crosswalk'!$A$2:'TRM - TBM Crosswalk'!$I$1008,9,FALSE))</f>
        <v>Deployment &amp; Administration</v>
      </c>
    </row>
    <row r="1733" spans="1:11" x14ac:dyDescent="0.45">
      <c r="A1733" t="str">
        <f>TRM!A252</f>
        <v>A01.012.083</v>
      </c>
      <c r="B1733" t="str">
        <f>TRM!B252</f>
        <v>Software Distribution</v>
      </c>
      <c r="C1733" t="str">
        <f>TRM!C252</f>
        <v>Dell Command / Monitor | 10.2.1.80</v>
      </c>
      <c r="D1733">
        <f>TRM!D252</f>
        <v>0</v>
      </c>
      <c r="E1733" t="str">
        <f>IF(VLOOKUP(TRM!A252,'TRM - TBM Crosswalk'!$A$2:'TRM - TBM Crosswalk'!$I$1008,3,FALSE)="N/A","TBD","")</f>
        <v/>
      </c>
      <c r="F1733" t="str">
        <f>IF(VLOOKUP(TRM!A252,'TRM - TBM Crosswalk'!$A$2:'TRM - TBM Crosswalk'!$I$1008,4,FALSE)=0,"",VLOOKUP(TRM!A252,'TRM - TBM Crosswalk'!$A$2:'TRM - TBM Crosswalk'!$I$1008,4,FALSE))</f>
        <v/>
      </c>
      <c r="G1733" t="str">
        <f>IF(VLOOKUP(TRM!A252,'TRM - TBM Crosswalk'!$A$2:'TRM - TBM Crosswalk'!$I$1008,5,FALSE)=0,"",VLOOKUP(TRM!A252,'TRM - TBM Crosswalk'!$A$2:'TRM - TBM Crosswalk'!$I$1008,5,FALSE))</f>
        <v/>
      </c>
      <c r="H1733" t="str">
        <f>IF(VLOOKUP(TRM!A252,'TRM - TBM Crosswalk'!$A$2:'TRM - TBM Crosswalk'!$I$1008,6,FALSE)=0,"",VLOOKUP(TRM!A252,'TRM - TBM Crosswalk'!$A$2:'TRM - TBM Crosswalk'!$I$1008,6,FALSE))</f>
        <v/>
      </c>
      <c r="I1733" t="str">
        <f>IF(VLOOKUP(TRM!A252,'TRM - TBM Crosswalk'!$A$2:'TRM - TBM Crosswalk'!$I$1008,7,FALSE)=0,"",VLOOKUP(TRM!A252,'TRM - TBM Crosswalk'!$A$2:'TRM - TBM Crosswalk'!$I$1008,7,FALSE))</f>
        <v>Delivery Services</v>
      </c>
      <c r="J1733" t="str">
        <f>IF(VLOOKUP(TRM!A252,'TRM - TBM Crosswalk'!$A$2:'TRM - TBM Crosswalk'!$I$1008,8,FALSE)=0,"",VLOOKUP(TRM!A252,'TRM - TBM Crosswalk'!$A$2:'TRM - TBM Crosswalk'!$I$1008,8,FALSE))</f>
        <v>Operations</v>
      </c>
      <c r="K1733" t="str">
        <f>IF(VLOOKUP(TRM!A252,'TRM - TBM Crosswalk'!$A$2:'TRM - TBM Crosswalk'!$I$1008,9,FALSE)=0,"",VLOOKUP(TRM!A252,'TRM - TBM Crosswalk'!$A$2:'TRM - TBM Crosswalk'!$I$1008,9,FALSE))</f>
        <v>Deployment &amp; Administration</v>
      </c>
    </row>
    <row r="1734" spans="1:11" x14ac:dyDescent="0.45">
      <c r="A1734" t="str">
        <f>TRM!A253</f>
        <v>A01.012.083</v>
      </c>
      <c r="B1734" t="str">
        <f>TRM!B253</f>
        <v>Software Distribution</v>
      </c>
      <c r="C1734" t="str">
        <f>TRM!C253</f>
        <v>Dell Command / Power Manager | 2.2.0</v>
      </c>
      <c r="D1734">
        <f>TRM!D253</f>
        <v>0</v>
      </c>
      <c r="E1734" t="str">
        <f>IF(VLOOKUP(TRM!A253,'TRM - TBM Crosswalk'!$A$2:'TRM - TBM Crosswalk'!$I$1008,3,FALSE)="N/A","TBD","")</f>
        <v/>
      </c>
      <c r="F1734" t="str">
        <f>IF(VLOOKUP(TRM!A253,'TRM - TBM Crosswalk'!$A$2:'TRM - TBM Crosswalk'!$I$1008,4,FALSE)=0,"",VLOOKUP(TRM!A253,'TRM - TBM Crosswalk'!$A$2:'TRM - TBM Crosswalk'!$I$1008,4,FALSE))</f>
        <v/>
      </c>
      <c r="G1734" t="str">
        <f>IF(VLOOKUP(TRM!A253,'TRM - TBM Crosswalk'!$A$2:'TRM - TBM Crosswalk'!$I$1008,5,FALSE)=0,"",VLOOKUP(TRM!A253,'TRM - TBM Crosswalk'!$A$2:'TRM - TBM Crosswalk'!$I$1008,5,FALSE))</f>
        <v/>
      </c>
      <c r="H1734" t="str">
        <f>IF(VLOOKUP(TRM!A253,'TRM - TBM Crosswalk'!$A$2:'TRM - TBM Crosswalk'!$I$1008,6,FALSE)=0,"",VLOOKUP(TRM!A253,'TRM - TBM Crosswalk'!$A$2:'TRM - TBM Crosswalk'!$I$1008,6,FALSE))</f>
        <v/>
      </c>
      <c r="I1734" t="str">
        <f>IF(VLOOKUP(TRM!A253,'TRM - TBM Crosswalk'!$A$2:'TRM - TBM Crosswalk'!$I$1008,7,FALSE)=0,"",VLOOKUP(TRM!A253,'TRM - TBM Crosswalk'!$A$2:'TRM - TBM Crosswalk'!$I$1008,7,FALSE))</f>
        <v>Delivery Services</v>
      </c>
      <c r="J1734" t="str">
        <f>IF(VLOOKUP(TRM!A253,'TRM - TBM Crosswalk'!$A$2:'TRM - TBM Crosswalk'!$I$1008,8,FALSE)=0,"",VLOOKUP(TRM!A253,'TRM - TBM Crosswalk'!$A$2:'TRM - TBM Crosswalk'!$I$1008,8,FALSE))</f>
        <v>Operations</v>
      </c>
      <c r="K1734" t="str">
        <f>IF(VLOOKUP(TRM!A253,'TRM - TBM Crosswalk'!$A$2:'TRM - TBM Crosswalk'!$I$1008,9,FALSE)=0,"",VLOOKUP(TRM!A253,'TRM - TBM Crosswalk'!$A$2:'TRM - TBM Crosswalk'!$I$1008,9,FALSE))</f>
        <v>Deployment &amp; Administration</v>
      </c>
    </row>
    <row r="1735" spans="1:11" x14ac:dyDescent="0.45">
      <c r="A1735" t="str">
        <f>TRM!A254</f>
        <v>A01.012.083</v>
      </c>
      <c r="B1735" t="str">
        <f>TRM!B254</f>
        <v>Software Distribution</v>
      </c>
      <c r="C1735" t="str">
        <f>TRM!C254</f>
        <v>Dell Command / Power Manager | 2.2.1</v>
      </c>
      <c r="D1735">
        <f>TRM!D254</f>
        <v>0</v>
      </c>
      <c r="E1735" t="str">
        <f>IF(VLOOKUP(TRM!A254,'TRM - TBM Crosswalk'!$A$2:'TRM - TBM Crosswalk'!$I$1008,3,FALSE)="N/A","TBD","")</f>
        <v/>
      </c>
      <c r="F1735" t="str">
        <f>IF(VLOOKUP(TRM!A254,'TRM - TBM Crosswalk'!$A$2:'TRM - TBM Crosswalk'!$I$1008,4,FALSE)=0,"",VLOOKUP(TRM!A254,'TRM - TBM Crosswalk'!$A$2:'TRM - TBM Crosswalk'!$I$1008,4,FALSE))</f>
        <v/>
      </c>
      <c r="G1735" t="str">
        <f>IF(VLOOKUP(TRM!A254,'TRM - TBM Crosswalk'!$A$2:'TRM - TBM Crosswalk'!$I$1008,5,FALSE)=0,"",VLOOKUP(TRM!A254,'TRM - TBM Crosswalk'!$A$2:'TRM - TBM Crosswalk'!$I$1008,5,FALSE))</f>
        <v/>
      </c>
      <c r="H1735" t="str">
        <f>IF(VLOOKUP(TRM!A254,'TRM - TBM Crosswalk'!$A$2:'TRM - TBM Crosswalk'!$I$1008,6,FALSE)=0,"",VLOOKUP(TRM!A254,'TRM - TBM Crosswalk'!$A$2:'TRM - TBM Crosswalk'!$I$1008,6,FALSE))</f>
        <v/>
      </c>
      <c r="I1735" t="str">
        <f>IF(VLOOKUP(TRM!A254,'TRM - TBM Crosswalk'!$A$2:'TRM - TBM Crosswalk'!$I$1008,7,FALSE)=0,"",VLOOKUP(TRM!A254,'TRM - TBM Crosswalk'!$A$2:'TRM - TBM Crosswalk'!$I$1008,7,FALSE))</f>
        <v>Delivery Services</v>
      </c>
      <c r="J1735" t="str">
        <f>IF(VLOOKUP(TRM!A254,'TRM - TBM Crosswalk'!$A$2:'TRM - TBM Crosswalk'!$I$1008,8,FALSE)=0,"",VLOOKUP(TRM!A254,'TRM - TBM Crosswalk'!$A$2:'TRM - TBM Crosswalk'!$I$1008,8,FALSE))</f>
        <v>Operations</v>
      </c>
      <c r="K1735" t="str">
        <f>IF(VLOOKUP(TRM!A254,'TRM - TBM Crosswalk'!$A$2:'TRM - TBM Crosswalk'!$I$1008,9,FALSE)=0,"",VLOOKUP(TRM!A254,'TRM - TBM Crosswalk'!$A$2:'TRM - TBM Crosswalk'!$I$1008,9,FALSE))</f>
        <v>Deployment &amp; Administration</v>
      </c>
    </row>
    <row r="1736" spans="1:11" x14ac:dyDescent="0.45">
      <c r="A1736" t="str">
        <f>TRM!A255</f>
        <v>A01.012.083</v>
      </c>
      <c r="B1736" t="str">
        <f>TRM!B255</f>
        <v>Software Distribution</v>
      </c>
      <c r="C1736" t="str">
        <f>TRM!C255</f>
        <v>Dell Command / Update | 2.0.0</v>
      </c>
      <c r="D1736">
        <f>TRM!D255</f>
        <v>0</v>
      </c>
      <c r="E1736" t="str">
        <f>IF(VLOOKUP(TRM!A255,'TRM - TBM Crosswalk'!$A$2:'TRM - TBM Crosswalk'!$I$1008,3,FALSE)="N/A","TBD","")</f>
        <v/>
      </c>
      <c r="F1736" t="str">
        <f>IF(VLOOKUP(TRM!A255,'TRM - TBM Crosswalk'!$A$2:'TRM - TBM Crosswalk'!$I$1008,4,FALSE)=0,"",VLOOKUP(TRM!A255,'TRM - TBM Crosswalk'!$A$2:'TRM - TBM Crosswalk'!$I$1008,4,FALSE))</f>
        <v/>
      </c>
      <c r="G1736" t="str">
        <f>IF(VLOOKUP(TRM!A255,'TRM - TBM Crosswalk'!$A$2:'TRM - TBM Crosswalk'!$I$1008,5,FALSE)=0,"",VLOOKUP(TRM!A255,'TRM - TBM Crosswalk'!$A$2:'TRM - TBM Crosswalk'!$I$1008,5,FALSE))</f>
        <v/>
      </c>
      <c r="H1736" t="str">
        <f>IF(VLOOKUP(TRM!A255,'TRM - TBM Crosswalk'!$A$2:'TRM - TBM Crosswalk'!$I$1008,6,FALSE)=0,"",VLOOKUP(TRM!A255,'TRM - TBM Crosswalk'!$A$2:'TRM - TBM Crosswalk'!$I$1008,6,FALSE))</f>
        <v/>
      </c>
      <c r="I1736" t="str">
        <f>IF(VLOOKUP(TRM!A255,'TRM - TBM Crosswalk'!$A$2:'TRM - TBM Crosswalk'!$I$1008,7,FALSE)=0,"",VLOOKUP(TRM!A255,'TRM - TBM Crosswalk'!$A$2:'TRM - TBM Crosswalk'!$I$1008,7,FALSE))</f>
        <v>Delivery Services</v>
      </c>
      <c r="J1736" t="str">
        <f>IF(VLOOKUP(TRM!A255,'TRM - TBM Crosswalk'!$A$2:'TRM - TBM Crosswalk'!$I$1008,8,FALSE)=0,"",VLOOKUP(TRM!A255,'TRM - TBM Crosswalk'!$A$2:'TRM - TBM Crosswalk'!$I$1008,8,FALSE))</f>
        <v>Operations</v>
      </c>
      <c r="K1736" t="str">
        <f>IF(VLOOKUP(TRM!A255,'TRM - TBM Crosswalk'!$A$2:'TRM - TBM Crosswalk'!$I$1008,9,FALSE)=0,"",VLOOKUP(TRM!A255,'TRM - TBM Crosswalk'!$A$2:'TRM - TBM Crosswalk'!$I$1008,9,FALSE))</f>
        <v>Deployment &amp; Administration</v>
      </c>
    </row>
    <row r="1737" spans="1:11" x14ac:dyDescent="0.45">
      <c r="A1737" t="str">
        <f>TRM!A256</f>
        <v>A01.012.083</v>
      </c>
      <c r="B1737" t="str">
        <f>TRM!B256</f>
        <v>Software Distribution</v>
      </c>
      <c r="C1737" t="str">
        <f>TRM!C256</f>
        <v>Dell Command / Update | 2.1.0</v>
      </c>
      <c r="D1737">
        <f>TRM!D256</f>
        <v>0</v>
      </c>
      <c r="E1737" t="str">
        <f>IF(VLOOKUP(TRM!A256,'TRM - TBM Crosswalk'!$A$2:'TRM - TBM Crosswalk'!$I$1008,3,FALSE)="N/A","TBD","")</f>
        <v/>
      </c>
      <c r="F1737" t="str">
        <f>IF(VLOOKUP(TRM!A256,'TRM - TBM Crosswalk'!$A$2:'TRM - TBM Crosswalk'!$I$1008,4,FALSE)=0,"",VLOOKUP(TRM!A256,'TRM - TBM Crosswalk'!$A$2:'TRM - TBM Crosswalk'!$I$1008,4,FALSE))</f>
        <v/>
      </c>
      <c r="G1737" t="str">
        <f>IF(VLOOKUP(TRM!A256,'TRM - TBM Crosswalk'!$A$2:'TRM - TBM Crosswalk'!$I$1008,5,FALSE)=0,"",VLOOKUP(TRM!A256,'TRM - TBM Crosswalk'!$A$2:'TRM - TBM Crosswalk'!$I$1008,5,FALSE))</f>
        <v/>
      </c>
      <c r="H1737" t="str">
        <f>IF(VLOOKUP(TRM!A256,'TRM - TBM Crosswalk'!$A$2:'TRM - TBM Crosswalk'!$I$1008,6,FALSE)=0,"",VLOOKUP(TRM!A256,'TRM - TBM Crosswalk'!$A$2:'TRM - TBM Crosswalk'!$I$1008,6,FALSE))</f>
        <v/>
      </c>
      <c r="I1737" t="str">
        <f>IF(VLOOKUP(TRM!A256,'TRM - TBM Crosswalk'!$A$2:'TRM - TBM Crosswalk'!$I$1008,7,FALSE)=0,"",VLOOKUP(TRM!A256,'TRM - TBM Crosswalk'!$A$2:'TRM - TBM Crosswalk'!$I$1008,7,FALSE))</f>
        <v>Delivery Services</v>
      </c>
      <c r="J1737" t="str">
        <f>IF(VLOOKUP(TRM!A256,'TRM - TBM Crosswalk'!$A$2:'TRM - TBM Crosswalk'!$I$1008,8,FALSE)=0,"",VLOOKUP(TRM!A256,'TRM - TBM Crosswalk'!$A$2:'TRM - TBM Crosswalk'!$I$1008,8,FALSE))</f>
        <v>Operations</v>
      </c>
      <c r="K1737" t="str">
        <f>IF(VLOOKUP(TRM!A256,'TRM - TBM Crosswalk'!$A$2:'TRM - TBM Crosswalk'!$I$1008,9,FALSE)=0,"",VLOOKUP(TRM!A256,'TRM - TBM Crosswalk'!$A$2:'TRM - TBM Crosswalk'!$I$1008,9,FALSE))</f>
        <v>Deployment &amp; Administration</v>
      </c>
    </row>
    <row r="1738" spans="1:11" x14ac:dyDescent="0.45">
      <c r="A1738" t="str">
        <f>TRM!A257</f>
        <v>A01.012.083</v>
      </c>
      <c r="B1738" t="str">
        <f>TRM!B257</f>
        <v>Software Distribution</v>
      </c>
      <c r="C1738" t="str">
        <f>TRM!C257</f>
        <v>Dell Command / Update | 2.1.1</v>
      </c>
      <c r="D1738">
        <f>TRM!D257</f>
        <v>0</v>
      </c>
      <c r="E1738" t="str">
        <f>IF(VLOOKUP(TRM!A257,'TRM - TBM Crosswalk'!$A$2:'TRM - TBM Crosswalk'!$I$1008,3,FALSE)="N/A","TBD","")</f>
        <v/>
      </c>
      <c r="F1738" t="str">
        <f>IF(VLOOKUP(TRM!A257,'TRM - TBM Crosswalk'!$A$2:'TRM - TBM Crosswalk'!$I$1008,4,FALSE)=0,"",VLOOKUP(TRM!A257,'TRM - TBM Crosswalk'!$A$2:'TRM - TBM Crosswalk'!$I$1008,4,FALSE))</f>
        <v/>
      </c>
      <c r="G1738" t="str">
        <f>IF(VLOOKUP(TRM!A257,'TRM - TBM Crosswalk'!$A$2:'TRM - TBM Crosswalk'!$I$1008,5,FALSE)=0,"",VLOOKUP(TRM!A257,'TRM - TBM Crosswalk'!$A$2:'TRM - TBM Crosswalk'!$I$1008,5,FALSE))</f>
        <v/>
      </c>
      <c r="H1738" t="str">
        <f>IF(VLOOKUP(TRM!A257,'TRM - TBM Crosswalk'!$A$2:'TRM - TBM Crosswalk'!$I$1008,6,FALSE)=0,"",VLOOKUP(TRM!A257,'TRM - TBM Crosswalk'!$A$2:'TRM - TBM Crosswalk'!$I$1008,6,FALSE))</f>
        <v/>
      </c>
      <c r="I1738" t="str">
        <f>IF(VLOOKUP(TRM!A257,'TRM - TBM Crosswalk'!$A$2:'TRM - TBM Crosswalk'!$I$1008,7,FALSE)=0,"",VLOOKUP(TRM!A257,'TRM - TBM Crosswalk'!$A$2:'TRM - TBM Crosswalk'!$I$1008,7,FALSE))</f>
        <v>Delivery Services</v>
      </c>
      <c r="J1738" t="str">
        <f>IF(VLOOKUP(TRM!A257,'TRM - TBM Crosswalk'!$A$2:'TRM - TBM Crosswalk'!$I$1008,8,FALSE)=0,"",VLOOKUP(TRM!A257,'TRM - TBM Crosswalk'!$A$2:'TRM - TBM Crosswalk'!$I$1008,8,FALSE))</f>
        <v>Operations</v>
      </c>
      <c r="K1738" t="str">
        <f>IF(VLOOKUP(TRM!A257,'TRM - TBM Crosswalk'!$A$2:'TRM - TBM Crosswalk'!$I$1008,9,FALSE)=0,"",VLOOKUP(TRM!A257,'TRM - TBM Crosswalk'!$A$2:'TRM - TBM Crosswalk'!$I$1008,9,FALSE))</f>
        <v>Deployment &amp; Administration</v>
      </c>
    </row>
    <row r="1739" spans="1:11" x14ac:dyDescent="0.45">
      <c r="A1739" t="str">
        <f>TRM!A258</f>
        <v>A01.012.083</v>
      </c>
      <c r="B1739" t="str">
        <f>TRM!B258</f>
        <v>Software Distribution</v>
      </c>
      <c r="C1739" t="str">
        <f>TRM!C258</f>
        <v>Dell Command / Update | 2.2.0</v>
      </c>
      <c r="D1739">
        <f>TRM!D258</f>
        <v>0</v>
      </c>
      <c r="E1739" t="str">
        <f>IF(VLOOKUP(TRM!A258,'TRM - TBM Crosswalk'!$A$2:'TRM - TBM Crosswalk'!$I$1008,3,FALSE)="N/A","TBD","")</f>
        <v/>
      </c>
      <c r="F1739" t="str">
        <f>IF(VLOOKUP(TRM!A258,'TRM - TBM Crosswalk'!$A$2:'TRM - TBM Crosswalk'!$I$1008,4,FALSE)=0,"",VLOOKUP(TRM!A258,'TRM - TBM Crosswalk'!$A$2:'TRM - TBM Crosswalk'!$I$1008,4,FALSE))</f>
        <v/>
      </c>
      <c r="G1739" t="str">
        <f>IF(VLOOKUP(TRM!A258,'TRM - TBM Crosswalk'!$A$2:'TRM - TBM Crosswalk'!$I$1008,5,FALSE)=0,"",VLOOKUP(TRM!A258,'TRM - TBM Crosswalk'!$A$2:'TRM - TBM Crosswalk'!$I$1008,5,FALSE))</f>
        <v/>
      </c>
      <c r="H1739" t="str">
        <f>IF(VLOOKUP(TRM!A258,'TRM - TBM Crosswalk'!$A$2:'TRM - TBM Crosswalk'!$I$1008,6,FALSE)=0,"",VLOOKUP(TRM!A258,'TRM - TBM Crosswalk'!$A$2:'TRM - TBM Crosswalk'!$I$1008,6,FALSE))</f>
        <v/>
      </c>
      <c r="I1739" t="str">
        <f>IF(VLOOKUP(TRM!A258,'TRM - TBM Crosswalk'!$A$2:'TRM - TBM Crosswalk'!$I$1008,7,FALSE)=0,"",VLOOKUP(TRM!A258,'TRM - TBM Crosswalk'!$A$2:'TRM - TBM Crosswalk'!$I$1008,7,FALSE))</f>
        <v>Delivery Services</v>
      </c>
      <c r="J1739" t="str">
        <f>IF(VLOOKUP(TRM!A258,'TRM - TBM Crosswalk'!$A$2:'TRM - TBM Crosswalk'!$I$1008,8,FALSE)=0,"",VLOOKUP(TRM!A258,'TRM - TBM Crosswalk'!$A$2:'TRM - TBM Crosswalk'!$I$1008,8,FALSE))</f>
        <v>Operations</v>
      </c>
      <c r="K1739" t="str">
        <f>IF(VLOOKUP(TRM!A258,'TRM - TBM Crosswalk'!$A$2:'TRM - TBM Crosswalk'!$I$1008,9,FALSE)=0,"",VLOOKUP(TRM!A258,'TRM - TBM Crosswalk'!$A$2:'TRM - TBM Crosswalk'!$I$1008,9,FALSE))</f>
        <v>Deployment &amp; Administration</v>
      </c>
    </row>
    <row r="1740" spans="1:11" x14ac:dyDescent="0.45">
      <c r="A1740" t="str">
        <f>TRM!A324</f>
        <v>A01.012.083</v>
      </c>
      <c r="B1740" t="str">
        <f>TRM!B324</f>
        <v>Software Distribution</v>
      </c>
      <c r="C1740" t="str">
        <f>TRM!C324</f>
        <v>Microsoft Web Deploy 3.6 | 10.0.1973</v>
      </c>
      <c r="D1740">
        <f>TRM!D324</f>
        <v>0</v>
      </c>
      <c r="E1740" t="str">
        <f>IF(VLOOKUP(TRM!A324,'TRM - TBM Crosswalk'!$A$2:'TRM - TBM Crosswalk'!$I$1008,3,FALSE)="N/A","TBD","")</f>
        <v/>
      </c>
      <c r="F1740" t="str">
        <f>IF(VLOOKUP(TRM!A324,'TRM - TBM Crosswalk'!$A$2:'TRM - TBM Crosswalk'!$I$1008,4,FALSE)=0,"",VLOOKUP(TRM!A324,'TRM - TBM Crosswalk'!$A$2:'TRM - TBM Crosswalk'!$I$1008,4,FALSE))</f>
        <v/>
      </c>
      <c r="G1740" t="str">
        <f>IF(VLOOKUP(TRM!A324,'TRM - TBM Crosswalk'!$A$2:'TRM - TBM Crosswalk'!$I$1008,5,FALSE)=0,"",VLOOKUP(TRM!A324,'TRM - TBM Crosswalk'!$A$2:'TRM - TBM Crosswalk'!$I$1008,5,FALSE))</f>
        <v/>
      </c>
      <c r="H1740" t="str">
        <f>IF(VLOOKUP(TRM!A324,'TRM - TBM Crosswalk'!$A$2:'TRM - TBM Crosswalk'!$I$1008,6,FALSE)=0,"",VLOOKUP(TRM!A324,'TRM - TBM Crosswalk'!$A$2:'TRM - TBM Crosswalk'!$I$1008,6,FALSE))</f>
        <v/>
      </c>
      <c r="I1740" t="str">
        <f>IF(VLOOKUP(TRM!A324,'TRM - TBM Crosswalk'!$A$2:'TRM - TBM Crosswalk'!$I$1008,7,FALSE)=0,"",VLOOKUP(TRM!A324,'TRM - TBM Crosswalk'!$A$2:'TRM - TBM Crosswalk'!$I$1008,7,FALSE))</f>
        <v>Delivery Services</v>
      </c>
      <c r="J1740" t="str">
        <f>IF(VLOOKUP(TRM!A324,'TRM - TBM Crosswalk'!$A$2:'TRM - TBM Crosswalk'!$I$1008,8,FALSE)=0,"",VLOOKUP(TRM!A324,'TRM - TBM Crosswalk'!$A$2:'TRM - TBM Crosswalk'!$I$1008,8,FALSE))</f>
        <v>Operations</v>
      </c>
      <c r="K1740" t="str">
        <f>IF(VLOOKUP(TRM!A324,'TRM - TBM Crosswalk'!$A$2:'TRM - TBM Crosswalk'!$I$1008,9,FALSE)=0,"",VLOOKUP(TRM!A324,'TRM - TBM Crosswalk'!$A$2:'TRM - TBM Crosswalk'!$I$1008,9,FALSE))</f>
        <v>Deployment &amp; Administration</v>
      </c>
    </row>
    <row r="1741" spans="1:11" x14ac:dyDescent="0.45">
      <c r="A1741" t="str">
        <f>TRM!A325</f>
        <v>A01.012.083</v>
      </c>
      <c r="B1741" t="str">
        <f>TRM!B325</f>
        <v>Software Distribution</v>
      </c>
      <c r="C1741" t="str">
        <f>TRM!C325</f>
        <v>Microsoft Web Deploy 3.6 | 10.0.1981</v>
      </c>
      <c r="D1741">
        <f>TRM!D325</f>
        <v>0</v>
      </c>
      <c r="E1741" t="str">
        <f>IF(VLOOKUP(TRM!A325,'TRM - TBM Crosswalk'!$A$2:'TRM - TBM Crosswalk'!$I$1008,3,FALSE)="N/A","TBD","")</f>
        <v/>
      </c>
      <c r="F1741" t="str">
        <f>IF(VLOOKUP(TRM!A325,'TRM - TBM Crosswalk'!$A$2:'TRM - TBM Crosswalk'!$I$1008,4,FALSE)=0,"",VLOOKUP(TRM!A325,'TRM - TBM Crosswalk'!$A$2:'TRM - TBM Crosswalk'!$I$1008,4,FALSE))</f>
        <v/>
      </c>
      <c r="G1741" t="str">
        <f>IF(VLOOKUP(TRM!A325,'TRM - TBM Crosswalk'!$A$2:'TRM - TBM Crosswalk'!$I$1008,5,FALSE)=0,"",VLOOKUP(TRM!A325,'TRM - TBM Crosswalk'!$A$2:'TRM - TBM Crosswalk'!$I$1008,5,FALSE))</f>
        <v/>
      </c>
      <c r="H1741" t="str">
        <f>IF(VLOOKUP(TRM!A325,'TRM - TBM Crosswalk'!$A$2:'TRM - TBM Crosswalk'!$I$1008,6,FALSE)=0,"",VLOOKUP(TRM!A325,'TRM - TBM Crosswalk'!$A$2:'TRM - TBM Crosswalk'!$I$1008,6,FALSE))</f>
        <v/>
      </c>
      <c r="I1741" t="str">
        <f>IF(VLOOKUP(TRM!A325,'TRM - TBM Crosswalk'!$A$2:'TRM - TBM Crosswalk'!$I$1008,7,FALSE)=0,"",VLOOKUP(TRM!A325,'TRM - TBM Crosswalk'!$A$2:'TRM - TBM Crosswalk'!$I$1008,7,FALSE))</f>
        <v>Delivery Services</v>
      </c>
      <c r="J1741" t="str">
        <f>IF(VLOOKUP(TRM!A325,'TRM - TBM Crosswalk'!$A$2:'TRM - TBM Crosswalk'!$I$1008,8,FALSE)=0,"",VLOOKUP(TRM!A325,'TRM - TBM Crosswalk'!$A$2:'TRM - TBM Crosswalk'!$I$1008,8,FALSE))</f>
        <v>Operations</v>
      </c>
      <c r="K1741" t="str">
        <f>IF(VLOOKUP(TRM!A325,'TRM - TBM Crosswalk'!$A$2:'TRM - TBM Crosswalk'!$I$1008,9,FALSE)=0,"",VLOOKUP(TRM!A325,'TRM - TBM Crosswalk'!$A$2:'TRM - TBM Crosswalk'!$I$1008,9,FALSE))</f>
        <v>Deployment &amp; Administration</v>
      </c>
    </row>
    <row r="1742" spans="1:11" x14ac:dyDescent="0.45">
      <c r="A1742" t="str">
        <f>TRM!A326</f>
        <v>A01.012.083</v>
      </c>
      <c r="B1742" t="str">
        <f>TRM!B326</f>
        <v>Software Distribution</v>
      </c>
      <c r="C1742" t="str">
        <f>TRM!C326</f>
        <v>Microsoft Web Deploy 3.6 | 3.1238.1962</v>
      </c>
      <c r="D1742">
        <f>TRM!D326</f>
        <v>0</v>
      </c>
      <c r="E1742" t="str">
        <f>IF(VLOOKUP(TRM!A326,'TRM - TBM Crosswalk'!$A$2:'TRM - TBM Crosswalk'!$I$1008,3,FALSE)="N/A","TBD","")</f>
        <v/>
      </c>
      <c r="F1742" t="str">
        <f>IF(VLOOKUP(TRM!A326,'TRM - TBM Crosswalk'!$A$2:'TRM - TBM Crosswalk'!$I$1008,4,FALSE)=0,"",VLOOKUP(TRM!A326,'TRM - TBM Crosswalk'!$A$2:'TRM - TBM Crosswalk'!$I$1008,4,FALSE))</f>
        <v/>
      </c>
      <c r="G1742" t="str">
        <f>IF(VLOOKUP(TRM!A326,'TRM - TBM Crosswalk'!$A$2:'TRM - TBM Crosswalk'!$I$1008,5,FALSE)=0,"",VLOOKUP(TRM!A326,'TRM - TBM Crosswalk'!$A$2:'TRM - TBM Crosswalk'!$I$1008,5,FALSE))</f>
        <v/>
      </c>
      <c r="H1742" t="str">
        <f>IF(VLOOKUP(TRM!A326,'TRM - TBM Crosswalk'!$A$2:'TRM - TBM Crosswalk'!$I$1008,6,FALSE)=0,"",VLOOKUP(TRM!A326,'TRM - TBM Crosswalk'!$A$2:'TRM - TBM Crosswalk'!$I$1008,6,FALSE))</f>
        <v/>
      </c>
      <c r="I1742" t="str">
        <f>IF(VLOOKUP(TRM!A326,'TRM - TBM Crosswalk'!$A$2:'TRM - TBM Crosswalk'!$I$1008,7,FALSE)=0,"",VLOOKUP(TRM!A326,'TRM - TBM Crosswalk'!$A$2:'TRM - TBM Crosswalk'!$I$1008,7,FALSE))</f>
        <v>Delivery Services</v>
      </c>
      <c r="J1742" t="str">
        <f>IF(VLOOKUP(TRM!A326,'TRM - TBM Crosswalk'!$A$2:'TRM - TBM Crosswalk'!$I$1008,8,FALSE)=0,"",VLOOKUP(TRM!A326,'TRM - TBM Crosswalk'!$A$2:'TRM - TBM Crosswalk'!$I$1008,8,FALSE))</f>
        <v>Operations</v>
      </c>
      <c r="K1742" t="str">
        <f>IF(VLOOKUP(TRM!A326,'TRM - TBM Crosswalk'!$A$2:'TRM - TBM Crosswalk'!$I$1008,9,FALSE)=0,"",VLOOKUP(TRM!A326,'TRM - TBM Crosswalk'!$A$2:'TRM - TBM Crosswalk'!$I$1008,9,FALSE))</f>
        <v>Deployment &amp; Administration</v>
      </c>
    </row>
    <row r="1743" spans="1:11" x14ac:dyDescent="0.45">
      <c r="A1743" t="str">
        <f>TRM!A327</f>
        <v>A01.012.083</v>
      </c>
      <c r="B1743" t="str">
        <f>TRM!B327</f>
        <v>Software Distribution</v>
      </c>
      <c r="C1743" t="str">
        <f>TRM!C327</f>
        <v>Microsoft Web Deploy 4.0 | 10.0.1988</v>
      </c>
      <c r="D1743">
        <f>TRM!D327</f>
        <v>0</v>
      </c>
      <c r="E1743" t="str">
        <f>IF(VLOOKUP(TRM!A327,'TRM - TBM Crosswalk'!$A$2:'TRM - TBM Crosswalk'!$I$1008,3,FALSE)="N/A","TBD","")</f>
        <v/>
      </c>
      <c r="F1743" t="str">
        <f>IF(VLOOKUP(TRM!A327,'TRM - TBM Crosswalk'!$A$2:'TRM - TBM Crosswalk'!$I$1008,4,FALSE)=0,"",VLOOKUP(TRM!A327,'TRM - TBM Crosswalk'!$A$2:'TRM - TBM Crosswalk'!$I$1008,4,FALSE))</f>
        <v/>
      </c>
      <c r="G1743" t="str">
        <f>IF(VLOOKUP(TRM!A327,'TRM - TBM Crosswalk'!$A$2:'TRM - TBM Crosswalk'!$I$1008,5,FALSE)=0,"",VLOOKUP(TRM!A327,'TRM - TBM Crosswalk'!$A$2:'TRM - TBM Crosswalk'!$I$1008,5,FALSE))</f>
        <v/>
      </c>
      <c r="H1743" t="str">
        <f>IF(VLOOKUP(TRM!A327,'TRM - TBM Crosswalk'!$A$2:'TRM - TBM Crosswalk'!$I$1008,6,FALSE)=0,"",VLOOKUP(TRM!A327,'TRM - TBM Crosswalk'!$A$2:'TRM - TBM Crosswalk'!$I$1008,6,FALSE))</f>
        <v/>
      </c>
      <c r="I1743" t="str">
        <f>IF(VLOOKUP(TRM!A327,'TRM - TBM Crosswalk'!$A$2:'TRM - TBM Crosswalk'!$I$1008,7,FALSE)=0,"",VLOOKUP(TRM!A327,'TRM - TBM Crosswalk'!$A$2:'TRM - TBM Crosswalk'!$I$1008,7,FALSE))</f>
        <v>Delivery Services</v>
      </c>
      <c r="J1743" t="str">
        <f>IF(VLOOKUP(TRM!A327,'TRM - TBM Crosswalk'!$A$2:'TRM - TBM Crosswalk'!$I$1008,8,FALSE)=0,"",VLOOKUP(TRM!A327,'TRM - TBM Crosswalk'!$A$2:'TRM - TBM Crosswalk'!$I$1008,8,FALSE))</f>
        <v>Operations</v>
      </c>
      <c r="K1743" t="str">
        <f>IF(VLOOKUP(TRM!A327,'TRM - TBM Crosswalk'!$A$2:'TRM - TBM Crosswalk'!$I$1008,9,FALSE)=0,"",VLOOKUP(TRM!A327,'TRM - TBM Crosswalk'!$A$2:'TRM - TBM Crosswalk'!$I$1008,9,FALSE))</f>
        <v>Deployment &amp; Administration</v>
      </c>
    </row>
    <row r="1744" spans="1:11" x14ac:dyDescent="0.45">
      <c r="A1744" t="str">
        <f>TRM!A328</f>
        <v>A01.012.083</v>
      </c>
      <c r="B1744" t="str">
        <f>TRM!B328</f>
        <v>Software Distribution</v>
      </c>
      <c r="C1744" t="str">
        <f>TRM!C328</f>
        <v>Microsoft Web Deploy 4.0 | 10.0.1992</v>
      </c>
      <c r="D1744">
        <f>TRM!D328</f>
        <v>0</v>
      </c>
      <c r="E1744" t="str">
        <f>IF(VLOOKUP(TRM!A328,'TRM - TBM Crosswalk'!$A$2:'TRM - TBM Crosswalk'!$I$1008,3,FALSE)="N/A","TBD","")</f>
        <v/>
      </c>
      <c r="F1744" t="str">
        <f>IF(VLOOKUP(TRM!A328,'TRM - TBM Crosswalk'!$A$2:'TRM - TBM Crosswalk'!$I$1008,4,FALSE)=0,"",VLOOKUP(TRM!A328,'TRM - TBM Crosswalk'!$A$2:'TRM - TBM Crosswalk'!$I$1008,4,FALSE))</f>
        <v/>
      </c>
      <c r="G1744" t="str">
        <f>IF(VLOOKUP(TRM!A328,'TRM - TBM Crosswalk'!$A$2:'TRM - TBM Crosswalk'!$I$1008,5,FALSE)=0,"",VLOOKUP(TRM!A328,'TRM - TBM Crosswalk'!$A$2:'TRM - TBM Crosswalk'!$I$1008,5,FALSE))</f>
        <v/>
      </c>
      <c r="H1744" t="str">
        <f>IF(VLOOKUP(TRM!A328,'TRM - TBM Crosswalk'!$A$2:'TRM - TBM Crosswalk'!$I$1008,6,FALSE)=0,"",VLOOKUP(TRM!A328,'TRM - TBM Crosswalk'!$A$2:'TRM - TBM Crosswalk'!$I$1008,6,FALSE))</f>
        <v/>
      </c>
      <c r="I1744" t="str">
        <f>IF(VLOOKUP(TRM!A328,'TRM - TBM Crosswalk'!$A$2:'TRM - TBM Crosswalk'!$I$1008,7,FALSE)=0,"",VLOOKUP(TRM!A328,'TRM - TBM Crosswalk'!$A$2:'TRM - TBM Crosswalk'!$I$1008,7,FALSE))</f>
        <v>Delivery Services</v>
      </c>
      <c r="J1744" t="str">
        <f>IF(VLOOKUP(TRM!A328,'TRM - TBM Crosswalk'!$A$2:'TRM - TBM Crosswalk'!$I$1008,8,FALSE)=0,"",VLOOKUP(TRM!A328,'TRM - TBM Crosswalk'!$A$2:'TRM - TBM Crosswalk'!$I$1008,8,FALSE))</f>
        <v>Operations</v>
      </c>
      <c r="K1744" t="str">
        <f>IF(VLOOKUP(TRM!A328,'TRM - TBM Crosswalk'!$A$2:'TRM - TBM Crosswalk'!$I$1008,9,FALSE)=0,"",VLOOKUP(TRM!A328,'TRM - TBM Crosswalk'!$A$2:'TRM - TBM Crosswalk'!$I$1008,9,FALSE))</f>
        <v>Deployment &amp; Administration</v>
      </c>
    </row>
    <row r="1745" spans="1:11" x14ac:dyDescent="0.45">
      <c r="A1745" t="str">
        <f>TRM!A329</f>
        <v>A01.012.083</v>
      </c>
      <c r="B1745" t="str">
        <f>TRM!B329</f>
        <v>Software Distribution</v>
      </c>
      <c r="C1745" t="str">
        <f>TRM!C329</f>
        <v>Microsoft Web Deploy 4.0 | 10.0.1994</v>
      </c>
      <c r="D1745">
        <f>TRM!D329</f>
        <v>0</v>
      </c>
      <c r="E1745" t="str">
        <f>IF(VLOOKUP(TRM!A329,'TRM - TBM Crosswalk'!$A$2:'TRM - TBM Crosswalk'!$I$1008,3,FALSE)="N/A","TBD","")</f>
        <v/>
      </c>
      <c r="F1745" t="str">
        <f>IF(VLOOKUP(TRM!A329,'TRM - TBM Crosswalk'!$A$2:'TRM - TBM Crosswalk'!$I$1008,4,FALSE)=0,"",VLOOKUP(TRM!A329,'TRM - TBM Crosswalk'!$A$2:'TRM - TBM Crosswalk'!$I$1008,4,FALSE))</f>
        <v/>
      </c>
      <c r="G1745" t="str">
        <f>IF(VLOOKUP(TRM!A329,'TRM - TBM Crosswalk'!$A$2:'TRM - TBM Crosswalk'!$I$1008,5,FALSE)=0,"",VLOOKUP(TRM!A329,'TRM - TBM Crosswalk'!$A$2:'TRM - TBM Crosswalk'!$I$1008,5,FALSE))</f>
        <v/>
      </c>
      <c r="H1745" t="str">
        <f>IF(VLOOKUP(TRM!A329,'TRM - TBM Crosswalk'!$A$2:'TRM - TBM Crosswalk'!$I$1008,6,FALSE)=0,"",VLOOKUP(TRM!A329,'TRM - TBM Crosswalk'!$A$2:'TRM - TBM Crosswalk'!$I$1008,6,FALSE))</f>
        <v/>
      </c>
      <c r="I1745" t="str">
        <f>IF(VLOOKUP(TRM!A329,'TRM - TBM Crosswalk'!$A$2:'TRM - TBM Crosswalk'!$I$1008,7,FALSE)=0,"",VLOOKUP(TRM!A329,'TRM - TBM Crosswalk'!$A$2:'TRM - TBM Crosswalk'!$I$1008,7,FALSE))</f>
        <v>Delivery Services</v>
      </c>
      <c r="J1745" t="str">
        <f>IF(VLOOKUP(TRM!A329,'TRM - TBM Crosswalk'!$A$2:'TRM - TBM Crosswalk'!$I$1008,8,FALSE)=0,"",VLOOKUP(TRM!A329,'TRM - TBM Crosswalk'!$A$2:'TRM - TBM Crosswalk'!$I$1008,8,FALSE))</f>
        <v>Operations</v>
      </c>
      <c r="K1745" t="str">
        <f>IF(VLOOKUP(TRM!A329,'TRM - TBM Crosswalk'!$A$2:'TRM - TBM Crosswalk'!$I$1008,9,FALSE)=0,"",VLOOKUP(TRM!A329,'TRM - TBM Crosswalk'!$A$2:'TRM - TBM Crosswalk'!$I$1008,9,FALSE))</f>
        <v>Deployment &amp; Administration</v>
      </c>
    </row>
    <row r="1746" spans="1:11" x14ac:dyDescent="0.45">
      <c r="A1746" t="str">
        <f>TRM!A330</f>
        <v>A01.012.083</v>
      </c>
      <c r="B1746" t="str">
        <f>TRM!B330</f>
        <v>Software Distribution</v>
      </c>
      <c r="C1746" t="str">
        <f>TRM!C330</f>
        <v>Microsoft Web Deploy 4.0 | 10.0.2005</v>
      </c>
      <c r="D1746">
        <f>TRM!D330</f>
        <v>0</v>
      </c>
      <c r="E1746" t="str">
        <f>IF(VLOOKUP(TRM!A330,'TRM - TBM Crosswalk'!$A$2:'TRM - TBM Crosswalk'!$I$1008,3,FALSE)="N/A","TBD","")</f>
        <v/>
      </c>
      <c r="F1746" t="str">
        <f>IF(VLOOKUP(TRM!A330,'TRM - TBM Crosswalk'!$A$2:'TRM - TBM Crosswalk'!$I$1008,4,FALSE)=0,"",VLOOKUP(TRM!A330,'TRM - TBM Crosswalk'!$A$2:'TRM - TBM Crosswalk'!$I$1008,4,FALSE))</f>
        <v/>
      </c>
      <c r="G1746" t="str">
        <f>IF(VLOOKUP(TRM!A330,'TRM - TBM Crosswalk'!$A$2:'TRM - TBM Crosswalk'!$I$1008,5,FALSE)=0,"",VLOOKUP(TRM!A330,'TRM - TBM Crosswalk'!$A$2:'TRM - TBM Crosswalk'!$I$1008,5,FALSE))</f>
        <v/>
      </c>
      <c r="H1746" t="str">
        <f>IF(VLOOKUP(TRM!A330,'TRM - TBM Crosswalk'!$A$2:'TRM - TBM Crosswalk'!$I$1008,6,FALSE)=0,"",VLOOKUP(TRM!A330,'TRM - TBM Crosswalk'!$A$2:'TRM - TBM Crosswalk'!$I$1008,6,FALSE))</f>
        <v/>
      </c>
      <c r="I1746" t="str">
        <f>IF(VLOOKUP(TRM!A330,'TRM - TBM Crosswalk'!$A$2:'TRM - TBM Crosswalk'!$I$1008,7,FALSE)=0,"",VLOOKUP(TRM!A330,'TRM - TBM Crosswalk'!$A$2:'TRM - TBM Crosswalk'!$I$1008,7,FALSE))</f>
        <v>Delivery Services</v>
      </c>
      <c r="J1746" t="str">
        <f>IF(VLOOKUP(TRM!A330,'TRM - TBM Crosswalk'!$A$2:'TRM - TBM Crosswalk'!$I$1008,8,FALSE)=0,"",VLOOKUP(TRM!A330,'TRM - TBM Crosswalk'!$A$2:'TRM - TBM Crosswalk'!$I$1008,8,FALSE))</f>
        <v>Operations</v>
      </c>
      <c r="K1746" t="str">
        <f>IF(VLOOKUP(TRM!A330,'TRM - TBM Crosswalk'!$A$2:'TRM - TBM Crosswalk'!$I$1008,9,FALSE)=0,"",VLOOKUP(TRM!A330,'TRM - TBM Crosswalk'!$A$2:'TRM - TBM Crosswalk'!$I$1008,9,FALSE))</f>
        <v>Deployment &amp; Administration</v>
      </c>
    </row>
    <row r="1747" spans="1:11" x14ac:dyDescent="0.45">
      <c r="A1747" t="str">
        <f>TRM!A331</f>
        <v>A01.012.083</v>
      </c>
      <c r="B1747" t="str">
        <f>TRM!B331</f>
        <v>Software Distribution</v>
      </c>
      <c r="C1747" t="str">
        <f>TRM!C331</f>
        <v>Microsoft Web Deploy 4.0 | 10.0.2228</v>
      </c>
      <c r="D1747">
        <f>TRM!D331</f>
        <v>0</v>
      </c>
      <c r="E1747" t="str">
        <f>IF(VLOOKUP(TRM!A331,'TRM - TBM Crosswalk'!$A$2:'TRM - TBM Crosswalk'!$I$1008,3,FALSE)="N/A","TBD","")</f>
        <v/>
      </c>
      <c r="F1747" t="str">
        <f>IF(VLOOKUP(TRM!A331,'TRM - TBM Crosswalk'!$A$2:'TRM - TBM Crosswalk'!$I$1008,4,FALSE)=0,"",VLOOKUP(TRM!A331,'TRM - TBM Crosswalk'!$A$2:'TRM - TBM Crosswalk'!$I$1008,4,FALSE))</f>
        <v/>
      </c>
      <c r="G1747" t="str">
        <f>IF(VLOOKUP(TRM!A331,'TRM - TBM Crosswalk'!$A$2:'TRM - TBM Crosswalk'!$I$1008,5,FALSE)=0,"",VLOOKUP(TRM!A331,'TRM - TBM Crosswalk'!$A$2:'TRM - TBM Crosswalk'!$I$1008,5,FALSE))</f>
        <v/>
      </c>
      <c r="H1747" t="str">
        <f>IF(VLOOKUP(TRM!A331,'TRM - TBM Crosswalk'!$A$2:'TRM - TBM Crosswalk'!$I$1008,6,FALSE)=0,"",VLOOKUP(TRM!A331,'TRM - TBM Crosswalk'!$A$2:'TRM - TBM Crosswalk'!$I$1008,6,FALSE))</f>
        <v/>
      </c>
      <c r="I1747" t="str">
        <f>IF(VLOOKUP(TRM!A331,'TRM - TBM Crosswalk'!$A$2:'TRM - TBM Crosswalk'!$I$1008,7,FALSE)=0,"",VLOOKUP(TRM!A331,'TRM - TBM Crosswalk'!$A$2:'TRM - TBM Crosswalk'!$I$1008,7,FALSE))</f>
        <v>Delivery Services</v>
      </c>
      <c r="J1747" t="str">
        <f>IF(VLOOKUP(TRM!A331,'TRM - TBM Crosswalk'!$A$2:'TRM - TBM Crosswalk'!$I$1008,8,FALSE)=0,"",VLOOKUP(TRM!A331,'TRM - TBM Crosswalk'!$A$2:'TRM - TBM Crosswalk'!$I$1008,8,FALSE))</f>
        <v>Operations</v>
      </c>
      <c r="K1747" t="str">
        <f>IF(VLOOKUP(TRM!A331,'TRM - TBM Crosswalk'!$A$2:'TRM - TBM Crosswalk'!$I$1008,9,FALSE)=0,"",VLOOKUP(TRM!A331,'TRM - TBM Crosswalk'!$A$2:'TRM - TBM Crosswalk'!$I$1008,9,FALSE))</f>
        <v>Deployment &amp; Administration</v>
      </c>
    </row>
    <row r="1748" spans="1:11" x14ac:dyDescent="0.45">
      <c r="A1748" t="str">
        <f>TRM!A332</f>
        <v>A01.012.083</v>
      </c>
      <c r="B1748" t="str">
        <f>TRM!B332</f>
        <v>Software Distribution</v>
      </c>
      <c r="C1748" t="str">
        <f>TRM!C332</f>
        <v>Microsoft Web Deploy 4.0 | 10.0.2606</v>
      </c>
      <c r="D1748">
        <f>TRM!D332</f>
        <v>0</v>
      </c>
      <c r="E1748" t="str">
        <f>IF(VLOOKUP(TRM!A332,'TRM - TBM Crosswalk'!$A$2:'TRM - TBM Crosswalk'!$I$1008,3,FALSE)="N/A","TBD","")</f>
        <v/>
      </c>
      <c r="F1748" t="str">
        <f>IF(VLOOKUP(TRM!A332,'TRM - TBM Crosswalk'!$A$2:'TRM - TBM Crosswalk'!$I$1008,4,FALSE)=0,"",VLOOKUP(TRM!A332,'TRM - TBM Crosswalk'!$A$2:'TRM - TBM Crosswalk'!$I$1008,4,FALSE))</f>
        <v/>
      </c>
      <c r="G1748" t="str">
        <f>IF(VLOOKUP(TRM!A332,'TRM - TBM Crosswalk'!$A$2:'TRM - TBM Crosswalk'!$I$1008,5,FALSE)=0,"",VLOOKUP(TRM!A332,'TRM - TBM Crosswalk'!$A$2:'TRM - TBM Crosswalk'!$I$1008,5,FALSE))</f>
        <v/>
      </c>
      <c r="H1748" t="str">
        <f>IF(VLOOKUP(TRM!A332,'TRM - TBM Crosswalk'!$A$2:'TRM - TBM Crosswalk'!$I$1008,6,FALSE)=0,"",VLOOKUP(TRM!A332,'TRM - TBM Crosswalk'!$A$2:'TRM - TBM Crosswalk'!$I$1008,6,FALSE))</f>
        <v/>
      </c>
      <c r="I1748" t="str">
        <f>IF(VLOOKUP(TRM!A332,'TRM - TBM Crosswalk'!$A$2:'TRM - TBM Crosswalk'!$I$1008,7,FALSE)=0,"",VLOOKUP(TRM!A332,'TRM - TBM Crosswalk'!$A$2:'TRM - TBM Crosswalk'!$I$1008,7,FALSE))</f>
        <v>Delivery Services</v>
      </c>
      <c r="J1748" t="str">
        <f>IF(VLOOKUP(TRM!A332,'TRM - TBM Crosswalk'!$A$2:'TRM - TBM Crosswalk'!$I$1008,8,FALSE)=0,"",VLOOKUP(TRM!A332,'TRM - TBM Crosswalk'!$A$2:'TRM - TBM Crosswalk'!$I$1008,8,FALSE))</f>
        <v>Operations</v>
      </c>
      <c r="K1748" t="str">
        <f>IF(VLOOKUP(TRM!A332,'TRM - TBM Crosswalk'!$A$2:'TRM - TBM Crosswalk'!$I$1008,9,FALSE)=0,"",VLOOKUP(TRM!A332,'TRM - TBM Crosswalk'!$A$2:'TRM - TBM Crosswalk'!$I$1008,9,FALSE))</f>
        <v>Deployment &amp; Administration</v>
      </c>
    </row>
    <row r="1749" spans="1:11" x14ac:dyDescent="0.45">
      <c r="A1749" t="str">
        <f>TRM!A333</f>
        <v>A01.012.083</v>
      </c>
      <c r="B1749" t="str">
        <f>TRM!B333</f>
        <v>Software Distribution</v>
      </c>
      <c r="C1749" t="str">
        <f>TRM!C333</f>
        <v>Microsoft Web Deploy dbSqlPackage Provider - enu | 10.3.20225.0</v>
      </c>
      <c r="D1749">
        <f>TRM!D333</f>
        <v>0</v>
      </c>
      <c r="E1749" t="str">
        <f>IF(VLOOKUP(TRM!A333,'TRM - TBM Crosswalk'!$A$2:'TRM - TBM Crosswalk'!$I$1008,3,FALSE)="N/A","TBD","")</f>
        <v/>
      </c>
      <c r="F1749" t="str">
        <f>IF(VLOOKUP(TRM!A333,'TRM - TBM Crosswalk'!$A$2:'TRM - TBM Crosswalk'!$I$1008,4,FALSE)=0,"",VLOOKUP(TRM!A333,'TRM - TBM Crosswalk'!$A$2:'TRM - TBM Crosswalk'!$I$1008,4,FALSE))</f>
        <v/>
      </c>
      <c r="G1749" t="str">
        <f>IF(VLOOKUP(TRM!A333,'TRM - TBM Crosswalk'!$A$2:'TRM - TBM Crosswalk'!$I$1008,5,FALSE)=0,"",VLOOKUP(TRM!A333,'TRM - TBM Crosswalk'!$A$2:'TRM - TBM Crosswalk'!$I$1008,5,FALSE))</f>
        <v/>
      </c>
      <c r="H1749" t="str">
        <f>IF(VLOOKUP(TRM!A333,'TRM - TBM Crosswalk'!$A$2:'TRM - TBM Crosswalk'!$I$1008,6,FALSE)=0,"",VLOOKUP(TRM!A333,'TRM - TBM Crosswalk'!$A$2:'TRM - TBM Crosswalk'!$I$1008,6,FALSE))</f>
        <v/>
      </c>
      <c r="I1749" t="str">
        <f>IF(VLOOKUP(TRM!A333,'TRM - TBM Crosswalk'!$A$2:'TRM - TBM Crosswalk'!$I$1008,7,FALSE)=0,"",VLOOKUP(TRM!A333,'TRM - TBM Crosswalk'!$A$2:'TRM - TBM Crosswalk'!$I$1008,7,FALSE))</f>
        <v>Delivery Services</v>
      </c>
      <c r="J1749" t="str">
        <f>IF(VLOOKUP(TRM!A333,'TRM - TBM Crosswalk'!$A$2:'TRM - TBM Crosswalk'!$I$1008,8,FALSE)=0,"",VLOOKUP(TRM!A333,'TRM - TBM Crosswalk'!$A$2:'TRM - TBM Crosswalk'!$I$1008,8,FALSE))</f>
        <v>Operations</v>
      </c>
      <c r="K1749" t="str">
        <f>IF(VLOOKUP(TRM!A333,'TRM - TBM Crosswalk'!$A$2:'TRM - TBM Crosswalk'!$I$1008,9,FALSE)=0,"",VLOOKUP(TRM!A333,'TRM - TBM Crosswalk'!$A$2:'TRM - TBM Crosswalk'!$I$1008,9,FALSE))</f>
        <v>Deployment &amp; Administration</v>
      </c>
    </row>
    <row r="1750" spans="1:11" x14ac:dyDescent="0.45">
      <c r="A1750" t="str">
        <f>TRM!A334</f>
        <v>A01.012.083</v>
      </c>
      <c r="B1750" t="str">
        <f>TRM!B334</f>
        <v>Software Distribution</v>
      </c>
      <c r="C1750" t="str">
        <f>TRM!C334</f>
        <v>Microsoft Web Platform Installer 4.0 | 4.0.1622</v>
      </c>
      <c r="D1750">
        <f>TRM!D334</f>
        <v>0</v>
      </c>
      <c r="E1750" t="str">
        <f>IF(VLOOKUP(TRM!A334,'TRM - TBM Crosswalk'!$A$2:'TRM - TBM Crosswalk'!$I$1008,3,FALSE)="N/A","TBD","")</f>
        <v/>
      </c>
      <c r="F1750" t="str">
        <f>IF(VLOOKUP(TRM!A334,'TRM - TBM Crosswalk'!$A$2:'TRM - TBM Crosswalk'!$I$1008,4,FALSE)=0,"",VLOOKUP(TRM!A334,'TRM - TBM Crosswalk'!$A$2:'TRM - TBM Crosswalk'!$I$1008,4,FALSE))</f>
        <v/>
      </c>
      <c r="G1750" t="str">
        <f>IF(VLOOKUP(TRM!A334,'TRM - TBM Crosswalk'!$A$2:'TRM - TBM Crosswalk'!$I$1008,5,FALSE)=0,"",VLOOKUP(TRM!A334,'TRM - TBM Crosswalk'!$A$2:'TRM - TBM Crosswalk'!$I$1008,5,FALSE))</f>
        <v/>
      </c>
      <c r="H1750" t="str">
        <f>IF(VLOOKUP(TRM!A334,'TRM - TBM Crosswalk'!$A$2:'TRM - TBM Crosswalk'!$I$1008,6,FALSE)=0,"",VLOOKUP(TRM!A334,'TRM - TBM Crosswalk'!$A$2:'TRM - TBM Crosswalk'!$I$1008,6,FALSE))</f>
        <v/>
      </c>
      <c r="I1750" t="str">
        <f>IF(VLOOKUP(TRM!A334,'TRM - TBM Crosswalk'!$A$2:'TRM - TBM Crosswalk'!$I$1008,7,FALSE)=0,"",VLOOKUP(TRM!A334,'TRM - TBM Crosswalk'!$A$2:'TRM - TBM Crosswalk'!$I$1008,7,FALSE))</f>
        <v>Delivery Services</v>
      </c>
      <c r="J1750" t="str">
        <f>IF(VLOOKUP(TRM!A334,'TRM - TBM Crosswalk'!$A$2:'TRM - TBM Crosswalk'!$I$1008,8,FALSE)=0,"",VLOOKUP(TRM!A334,'TRM - TBM Crosswalk'!$A$2:'TRM - TBM Crosswalk'!$I$1008,8,FALSE))</f>
        <v>Operations</v>
      </c>
      <c r="K1750" t="str">
        <f>IF(VLOOKUP(TRM!A334,'TRM - TBM Crosswalk'!$A$2:'TRM - TBM Crosswalk'!$I$1008,9,FALSE)=0,"",VLOOKUP(TRM!A334,'TRM - TBM Crosswalk'!$A$2:'TRM - TBM Crosswalk'!$I$1008,9,FALSE))</f>
        <v>Deployment &amp; Administration</v>
      </c>
    </row>
    <row r="1751" spans="1:11" x14ac:dyDescent="0.45">
      <c r="A1751" t="str">
        <f>TRM!A335</f>
        <v>A01.012.083</v>
      </c>
      <c r="B1751" t="str">
        <f>TRM!B335</f>
        <v>Software Distribution</v>
      </c>
      <c r="C1751" t="str">
        <f>TRM!C335</f>
        <v>Microsoft Web Platform Installer 5.0 | 5.0.50430.0</v>
      </c>
      <c r="D1751">
        <f>TRM!D335</f>
        <v>0</v>
      </c>
      <c r="E1751" t="str">
        <f>IF(VLOOKUP(TRM!A335,'TRM - TBM Crosswalk'!$A$2:'TRM - TBM Crosswalk'!$I$1008,3,FALSE)="N/A","TBD","")</f>
        <v/>
      </c>
      <c r="F1751" t="str">
        <f>IF(VLOOKUP(TRM!A335,'TRM - TBM Crosswalk'!$A$2:'TRM - TBM Crosswalk'!$I$1008,4,FALSE)=0,"",VLOOKUP(TRM!A335,'TRM - TBM Crosswalk'!$A$2:'TRM - TBM Crosswalk'!$I$1008,4,FALSE))</f>
        <v/>
      </c>
      <c r="G1751" t="str">
        <f>IF(VLOOKUP(TRM!A335,'TRM - TBM Crosswalk'!$A$2:'TRM - TBM Crosswalk'!$I$1008,5,FALSE)=0,"",VLOOKUP(TRM!A335,'TRM - TBM Crosswalk'!$A$2:'TRM - TBM Crosswalk'!$I$1008,5,FALSE))</f>
        <v/>
      </c>
      <c r="H1751" t="str">
        <f>IF(VLOOKUP(TRM!A335,'TRM - TBM Crosswalk'!$A$2:'TRM - TBM Crosswalk'!$I$1008,6,FALSE)=0,"",VLOOKUP(TRM!A335,'TRM - TBM Crosswalk'!$A$2:'TRM - TBM Crosswalk'!$I$1008,6,FALSE))</f>
        <v/>
      </c>
      <c r="I1751" t="str">
        <f>IF(VLOOKUP(TRM!A335,'TRM - TBM Crosswalk'!$A$2:'TRM - TBM Crosswalk'!$I$1008,7,FALSE)=0,"",VLOOKUP(TRM!A335,'TRM - TBM Crosswalk'!$A$2:'TRM - TBM Crosswalk'!$I$1008,7,FALSE))</f>
        <v>Delivery Services</v>
      </c>
      <c r="J1751" t="str">
        <f>IF(VLOOKUP(TRM!A335,'TRM - TBM Crosswalk'!$A$2:'TRM - TBM Crosswalk'!$I$1008,8,FALSE)=0,"",VLOOKUP(TRM!A335,'TRM - TBM Crosswalk'!$A$2:'TRM - TBM Crosswalk'!$I$1008,8,FALSE))</f>
        <v>Operations</v>
      </c>
      <c r="K1751" t="str">
        <f>IF(VLOOKUP(TRM!A335,'TRM - TBM Crosswalk'!$A$2:'TRM - TBM Crosswalk'!$I$1008,9,FALSE)=0,"",VLOOKUP(TRM!A335,'TRM - TBM Crosswalk'!$A$2:'TRM - TBM Crosswalk'!$I$1008,9,FALSE))</f>
        <v>Deployment &amp; Administration</v>
      </c>
    </row>
    <row r="1752" spans="1:11" x14ac:dyDescent="0.45">
      <c r="A1752" t="str">
        <f>TRM!A442</f>
        <v>A01.012.086#</v>
      </c>
      <c r="B1752" t="str">
        <f>TRM!B442</f>
        <v>Remote Administration Software#</v>
      </c>
      <c r="C1752" t="str">
        <f>TRM!C442</f>
        <v>Idera SQL admin toolset | 1.7.0.146</v>
      </c>
      <c r="D1752">
        <f>TRM!D442</f>
        <v>0</v>
      </c>
      <c r="E1752" t="str">
        <f>IF(VLOOKUP(TRM!A442,'TRM - TBM Crosswalk'!$A$2:'TRM - TBM Crosswalk'!$I$1008,3,FALSE)="N/A","TBD","")</f>
        <v/>
      </c>
      <c r="F1752" t="str">
        <f>IF(VLOOKUP(TRM!A442,'TRM - TBM Crosswalk'!$A$2:'TRM - TBM Crosswalk'!$I$1008,4,FALSE)=0,"",VLOOKUP(TRM!A442,'TRM - TBM Crosswalk'!$A$2:'TRM - TBM Crosswalk'!$I$1008,4,FALSE))</f>
        <v/>
      </c>
      <c r="G1752" t="str">
        <f>IF(VLOOKUP(TRM!A442,'TRM - TBM Crosswalk'!$A$2:'TRM - TBM Crosswalk'!$I$1008,5,FALSE)=0,"",VLOOKUP(TRM!A442,'TRM - TBM Crosswalk'!$A$2:'TRM - TBM Crosswalk'!$I$1008,5,FALSE))</f>
        <v>End User</v>
      </c>
      <c r="H1752" t="str">
        <f>IF(VLOOKUP(TRM!A442,'TRM - TBM Crosswalk'!$A$2:'TRM - TBM Crosswalk'!$I$1008,6,FALSE)=0,"",VLOOKUP(TRM!A442,'TRM - TBM Crosswalk'!$A$2:'TRM - TBM Crosswalk'!$I$1008,6,FALSE))</f>
        <v>Deskside Support</v>
      </c>
      <c r="I1752" t="str">
        <f>IF(VLOOKUP(TRM!A442,'TRM - TBM Crosswalk'!$A$2:'TRM - TBM Crosswalk'!$I$1008,7,FALSE)=0,"",VLOOKUP(TRM!A442,'TRM - TBM Crosswalk'!$A$2:'TRM - TBM Crosswalk'!$I$1008,7,FALSE))</f>
        <v/>
      </c>
      <c r="J1752" t="str">
        <f>IF(VLOOKUP(TRM!A442,'TRM - TBM Crosswalk'!$A$2:'TRM - TBM Crosswalk'!$I$1008,8,FALSE)=0,"",VLOOKUP(TRM!A442,'TRM - TBM Crosswalk'!$A$2:'TRM - TBM Crosswalk'!$I$1008,8,FALSE))</f>
        <v/>
      </c>
      <c r="K1752" t="str">
        <f>IF(VLOOKUP(TRM!A442,'TRM - TBM Crosswalk'!$A$2:'TRM - TBM Crosswalk'!$I$1008,9,FALSE)=0,"",VLOOKUP(TRM!A442,'TRM - TBM Crosswalk'!$A$2:'TRM - TBM Crosswalk'!$I$1008,9,FALSE))</f>
        <v/>
      </c>
    </row>
    <row r="1753" spans="1:11" x14ac:dyDescent="0.45">
      <c r="A1753" t="str">
        <f>TRM!A443</f>
        <v>A01.012.086#</v>
      </c>
      <c r="B1753" t="str">
        <f>TRM!B443</f>
        <v>Remote Administration Software#</v>
      </c>
      <c r="C1753" t="str">
        <f>TRM!C443</f>
        <v>Intellex API Components | 5.00.74.189</v>
      </c>
      <c r="D1753">
        <f>TRM!D443</f>
        <v>0</v>
      </c>
      <c r="E1753" t="str">
        <f>IF(VLOOKUP(TRM!A443,'TRM - TBM Crosswalk'!$A$2:'TRM - TBM Crosswalk'!$I$1008,3,FALSE)="N/A","TBD","")</f>
        <v/>
      </c>
      <c r="F1753" t="str">
        <f>IF(VLOOKUP(TRM!A443,'TRM - TBM Crosswalk'!$A$2:'TRM - TBM Crosswalk'!$I$1008,4,FALSE)=0,"",VLOOKUP(TRM!A443,'TRM - TBM Crosswalk'!$A$2:'TRM - TBM Crosswalk'!$I$1008,4,FALSE))</f>
        <v/>
      </c>
      <c r="G1753" t="str">
        <f>IF(VLOOKUP(TRM!A443,'TRM - TBM Crosswalk'!$A$2:'TRM - TBM Crosswalk'!$I$1008,5,FALSE)=0,"",VLOOKUP(TRM!A443,'TRM - TBM Crosswalk'!$A$2:'TRM - TBM Crosswalk'!$I$1008,5,FALSE))</f>
        <v>End User</v>
      </c>
      <c r="H1753" t="str">
        <f>IF(VLOOKUP(TRM!A443,'TRM - TBM Crosswalk'!$A$2:'TRM - TBM Crosswalk'!$I$1008,6,FALSE)=0,"",VLOOKUP(TRM!A443,'TRM - TBM Crosswalk'!$A$2:'TRM - TBM Crosswalk'!$I$1008,6,FALSE))</f>
        <v>Deskside Support</v>
      </c>
      <c r="I1753" t="str">
        <f>IF(VLOOKUP(TRM!A443,'TRM - TBM Crosswalk'!$A$2:'TRM - TBM Crosswalk'!$I$1008,7,FALSE)=0,"",VLOOKUP(TRM!A443,'TRM - TBM Crosswalk'!$A$2:'TRM - TBM Crosswalk'!$I$1008,7,FALSE))</f>
        <v/>
      </c>
      <c r="J1753" t="str">
        <f>IF(VLOOKUP(TRM!A443,'TRM - TBM Crosswalk'!$A$2:'TRM - TBM Crosswalk'!$I$1008,8,FALSE)=0,"",VLOOKUP(TRM!A443,'TRM - TBM Crosswalk'!$A$2:'TRM - TBM Crosswalk'!$I$1008,8,FALSE))</f>
        <v/>
      </c>
      <c r="K1753" t="str">
        <f>IF(VLOOKUP(TRM!A443,'TRM - TBM Crosswalk'!$A$2:'TRM - TBM Crosswalk'!$I$1008,9,FALSE)=0,"",VLOOKUP(TRM!A443,'TRM - TBM Crosswalk'!$A$2:'TRM - TBM Crosswalk'!$I$1008,9,FALSE))</f>
        <v/>
      </c>
    </row>
    <row r="1754" spans="1:11" x14ac:dyDescent="0.45">
      <c r="A1754" t="str">
        <f>TRM!A444</f>
        <v>A01.012.086#</v>
      </c>
      <c r="B1754" t="str">
        <f>TRM!B444</f>
        <v>Remote Administration Software#</v>
      </c>
      <c r="C1754" t="str">
        <f>TRM!C444</f>
        <v>Intellex API Components | 5.02.32.45</v>
      </c>
      <c r="D1754">
        <f>TRM!D444</f>
        <v>0</v>
      </c>
      <c r="E1754" t="str">
        <f>IF(VLOOKUP(TRM!A444,'TRM - TBM Crosswalk'!$A$2:'TRM - TBM Crosswalk'!$I$1008,3,FALSE)="N/A","TBD","")</f>
        <v/>
      </c>
      <c r="F1754" t="str">
        <f>IF(VLOOKUP(TRM!A444,'TRM - TBM Crosswalk'!$A$2:'TRM - TBM Crosswalk'!$I$1008,4,FALSE)=0,"",VLOOKUP(TRM!A444,'TRM - TBM Crosswalk'!$A$2:'TRM - TBM Crosswalk'!$I$1008,4,FALSE))</f>
        <v/>
      </c>
      <c r="G1754" t="str">
        <f>IF(VLOOKUP(TRM!A444,'TRM - TBM Crosswalk'!$A$2:'TRM - TBM Crosswalk'!$I$1008,5,FALSE)=0,"",VLOOKUP(TRM!A444,'TRM - TBM Crosswalk'!$A$2:'TRM - TBM Crosswalk'!$I$1008,5,FALSE))</f>
        <v>End User</v>
      </c>
      <c r="H1754" t="str">
        <f>IF(VLOOKUP(TRM!A444,'TRM - TBM Crosswalk'!$A$2:'TRM - TBM Crosswalk'!$I$1008,6,FALSE)=0,"",VLOOKUP(TRM!A444,'TRM - TBM Crosswalk'!$A$2:'TRM - TBM Crosswalk'!$I$1008,6,FALSE))</f>
        <v>Deskside Support</v>
      </c>
      <c r="I1754" t="str">
        <f>IF(VLOOKUP(TRM!A444,'TRM - TBM Crosswalk'!$A$2:'TRM - TBM Crosswalk'!$I$1008,7,FALSE)=0,"",VLOOKUP(TRM!A444,'TRM - TBM Crosswalk'!$A$2:'TRM - TBM Crosswalk'!$I$1008,7,FALSE))</f>
        <v/>
      </c>
      <c r="J1754" t="str">
        <f>IF(VLOOKUP(TRM!A444,'TRM - TBM Crosswalk'!$A$2:'TRM - TBM Crosswalk'!$I$1008,8,FALSE)=0,"",VLOOKUP(TRM!A444,'TRM - TBM Crosswalk'!$A$2:'TRM - TBM Crosswalk'!$I$1008,8,FALSE))</f>
        <v/>
      </c>
      <c r="K1754" t="str">
        <f>IF(VLOOKUP(TRM!A444,'TRM - TBM Crosswalk'!$A$2:'TRM - TBM Crosswalk'!$I$1008,9,FALSE)=0,"",VLOOKUP(TRM!A444,'TRM - TBM Crosswalk'!$A$2:'TRM - TBM Crosswalk'!$I$1008,9,FALSE))</f>
        <v/>
      </c>
    </row>
    <row r="1755" spans="1:11" x14ac:dyDescent="0.45">
      <c r="A1755" t="str">
        <f>TRM!A618</f>
        <v>A02.020.211</v>
      </c>
      <c r="B1755" t="str">
        <f>TRM!B618</f>
        <v>Statistical Analysis</v>
      </c>
      <c r="C1755" t="str">
        <f>TRM!C618</f>
        <v>WinPcap 4.1.2 | 4.1.0.2001</v>
      </c>
      <c r="D1755">
        <f>TRM!D618</f>
        <v>0</v>
      </c>
      <c r="E1755" t="str">
        <f>IF(VLOOKUP(TRM!A618,'TRM - TBM Crosswalk'!$A$2:'TRM - TBM Crosswalk'!$I$1008,3,FALSE)="N/A","TBD","")</f>
        <v/>
      </c>
      <c r="F1755" t="str">
        <f>IF(VLOOKUP(TRM!A618,'TRM - TBM Crosswalk'!$A$2:'TRM - TBM Crosswalk'!$I$1008,4,FALSE)=0,"",VLOOKUP(TRM!A618,'TRM - TBM Crosswalk'!$A$2:'TRM - TBM Crosswalk'!$I$1008,4,FALSE))</f>
        <v/>
      </c>
      <c r="G1755" t="str">
        <f>IF(VLOOKUP(TRM!A618,'TRM - TBM Crosswalk'!$A$2:'TRM - TBM Crosswalk'!$I$1008,5,FALSE)=0,"",VLOOKUP(TRM!A618,'TRM - TBM Crosswalk'!$A$2:'TRM - TBM Crosswalk'!$I$1008,5,FALSE))</f>
        <v/>
      </c>
      <c r="H1755" t="str">
        <f>IF(VLOOKUP(TRM!A618,'TRM - TBM Crosswalk'!$A$2:'TRM - TBM Crosswalk'!$I$1008,6,FALSE)=0,"",VLOOKUP(TRM!A618,'TRM - TBM Crosswalk'!$A$2:'TRM - TBM Crosswalk'!$I$1008,6,FALSE))</f>
        <v/>
      </c>
      <c r="I1755" t="str">
        <f>IF(VLOOKUP(TRM!A618,'TRM - TBM Crosswalk'!$A$2:'TRM - TBM Crosswalk'!$I$1008,7,FALSE)=0,"",VLOOKUP(TRM!A618,'TRM - TBM Crosswalk'!$A$2:'TRM - TBM Crosswalk'!$I$1008,7,FALSE))</f>
        <v>Platform Services</v>
      </c>
      <c r="J1755" t="str">
        <f>IF(VLOOKUP(TRM!A618,'TRM - TBM Crosswalk'!$A$2:'TRM - TBM Crosswalk'!$I$1008,8,FALSE)=0,"",VLOOKUP(TRM!A618,'TRM - TBM Crosswalk'!$A$2:'TRM - TBM Crosswalk'!$I$1008,8,FALSE))</f>
        <v>Data Services</v>
      </c>
      <c r="K1755" t="str">
        <f>IF(VLOOKUP(TRM!A618,'TRM - TBM Crosswalk'!$A$2:'TRM - TBM Crosswalk'!$I$1008,9,FALSE)=0,"",VLOOKUP(TRM!A618,'TRM - TBM Crosswalk'!$A$2:'TRM - TBM Crosswalk'!$I$1008,9,FALSE))</f>
        <v>Data Analytics &amp; Visualizations</v>
      </c>
    </row>
    <row r="1756" spans="1:11" x14ac:dyDescent="0.45">
      <c r="A1756" t="str">
        <f>TRM!A712</f>
        <v>A02.021.221</v>
      </c>
      <c r="B1756" t="str">
        <f>TRM!B712</f>
        <v>Data Extraction, Transformation and Loading</v>
      </c>
      <c r="C1756" t="str">
        <f>TRM!C712</f>
        <v>DataFlux Canada Post V2 Data - January 2020 | 8.2</v>
      </c>
      <c r="D1756">
        <f>TRM!D712</f>
        <v>0</v>
      </c>
      <c r="E1756" t="str">
        <f>IF(VLOOKUP(TRM!A712,'TRM - TBM Crosswalk'!$A$2:'TRM - TBM Crosswalk'!$I$1008,3,FALSE)="N/A","TBD","")</f>
        <v/>
      </c>
      <c r="F1756" t="str">
        <f>IF(VLOOKUP(TRM!A712,'TRM - TBM Crosswalk'!$A$2:'TRM - TBM Crosswalk'!$I$1008,4,FALSE)=0,"",VLOOKUP(TRM!A712,'TRM - TBM Crosswalk'!$A$2:'TRM - TBM Crosswalk'!$I$1008,4,FALSE))</f>
        <v/>
      </c>
      <c r="G1756" t="str">
        <f>IF(VLOOKUP(TRM!A712,'TRM - TBM Crosswalk'!$A$2:'TRM - TBM Crosswalk'!$I$1008,5,FALSE)=0,"",VLOOKUP(TRM!A712,'TRM - TBM Crosswalk'!$A$2:'TRM - TBM Crosswalk'!$I$1008,5,FALSE))</f>
        <v/>
      </c>
      <c r="H1756" t="str">
        <f>IF(VLOOKUP(TRM!A712,'TRM - TBM Crosswalk'!$A$2:'TRM - TBM Crosswalk'!$I$1008,6,FALSE)=0,"",VLOOKUP(TRM!A712,'TRM - TBM Crosswalk'!$A$2:'TRM - TBM Crosswalk'!$I$1008,6,FALSE))</f>
        <v/>
      </c>
      <c r="I1756" t="str">
        <f>IF(VLOOKUP(TRM!A712,'TRM - TBM Crosswalk'!$A$2:'TRM - TBM Crosswalk'!$I$1008,7,FALSE)=0,"",VLOOKUP(TRM!A712,'TRM - TBM Crosswalk'!$A$2:'TRM - TBM Crosswalk'!$I$1008,7,FALSE))</f>
        <v>Platform Services</v>
      </c>
      <c r="J1756" t="str">
        <f>IF(VLOOKUP(TRM!A712,'TRM - TBM Crosswalk'!$A$2:'TRM - TBM Crosswalk'!$I$1008,8,FALSE)=0,"",VLOOKUP(TRM!A712,'TRM - TBM Crosswalk'!$A$2:'TRM - TBM Crosswalk'!$I$1008,8,FALSE))</f>
        <v>Data Services</v>
      </c>
      <c r="K1756" t="str">
        <f>IF(VLOOKUP(TRM!A712,'TRM - TBM Crosswalk'!$A$2:'TRM - TBM Crosswalk'!$I$1008,9,FALSE)=0,"",VLOOKUP(TRM!A712,'TRM - TBM Crosswalk'!$A$2:'TRM - TBM Crosswalk'!$I$1008,9,FALSE))</f>
        <v>Data Management</v>
      </c>
    </row>
    <row r="1757" spans="1:11" x14ac:dyDescent="0.45">
      <c r="A1757" t="str">
        <f>TRM!A713</f>
        <v>A02.021.221</v>
      </c>
      <c r="B1757" t="str">
        <f>TRM!B713</f>
        <v>Data Extraction, Transformation and Loading</v>
      </c>
      <c r="C1757" t="str">
        <f>TRM!C713</f>
        <v>DataFlux Data Management Server (server1) | 2.4</v>
      </c>
      <c r="D1757">
        <f>TRM!D713</f>
        <v>0</v>
      </c>
      <c r="E1757" t="str">
        <f>IF(VLOOKUP(TRM!A713,'TRM - TBM Crosswalk'!$A$2:'TRM - TBM Crosswalk'!$I$1008,3,FALSE)="N/A","TBD","")</f>
        <v/>
      </c>
      <c r="F1757" t="str">
        <f>IF(VLOOKUP(TRM!A713,'TRM - TBM Crosswalk'!$A$2:'TRM - TBM Crosswalk'!$I$1008,4,FALSE)=0,"",VLOOKUP(TRM!A713,'TRM - TBM Crosswalk'!$A$2:'TRM - TBM Crosswalk'!$I$1008,4,FALSE))</f>
        <v/>
      </c>
      <c r="G1757" t="str">
        <f>IF(VLOOKUP(TRM!A713,'TRM - TBM Crosswalk'!$A$2:'TRM - TBM Crosswalk'!$I$1008,5,FALSE)=0,"",VLOOKUP(TRM!A713,'TRM - TBM Crosswalk'!$A$2:'TRM - TBM Crosswalk'!$I$1008,5,FALSE))</f>
        <v/>
      </c>
      <c r="H1757" t="str">
        <f>IF(VLOOKUP(TRM!A713,'TRM - TBM Crosswalk'!$A$2:'TRM - TBM Crosswalk'!$I$1008,6,FALSE)=0,"",VLOOKUP(TRM!A713,'TRM - TBM Crosswalk'!$A$2:'TRM - TBM Crosswalk'!$I$1008,6,FALSE))</f>
        <v/>
      </c>
      <c r="I1757" t="str">
        <f>IF(VLOOKUP(TRM!A713,'TRM - TBM Crosswalk'!$A$2:'TRM - TBM Crosswalk'!$I$1008,7,FALSE)=0,"",VLOOKUP(TRM!A713,'TRM - TBM Crosswalk'!$A$2:'TRM - TBM Crosswalk'!$I$1008,7,FALSE))</f>
        <v>Platform Services</v>
      </c>
      <c r="J1757" t="str">
        <f>IF(VLOOKUP(TRM!A713,'TRM - TBM Crosswalk'!$A$2:'TRM - TBM Crosswalk'!$I$1008,8,FALSE)=0,"",VLOOKUP(TRM!A713,'TRM - TBM Crosswalk'!$A$2:'TRM - TBM Crosswalk'!$I$1008,8,FALSE))</f>
        <v>Data Services</v>
      </c>
      <c r="K1757" t="str">
        <f>IF(VLOOKUP(TRM!A713,'TRM - TBM Crosswalk'!$A$2:'TRM - TBM Crosswalk'!$I$1008,9,FALSE)=0,"",VLOOKUP(TRM!A713,'TRM - TBM Crosswalk'!$A$2:'TRM - TBM Crosswalk'!$I$1008,9,FALSE))</f>
        <v>Data Management</v>
      </c>
    </row>
    <row r="1758" spans="1:11" x14ac:dyDescent="0.45">
      <c r="A1758" t="str">
        <f>TRM!A714</f>
        <v>A02.021.221</v>
      </c>
      <c r="B1758" t="str">
        <f>TRM!B714</f>
        <v>Data Extraction, Transformation and Loading</v>
      </c>
      <c r="C1758" t="str">
        <f>TRM!C714</f>
        <v>DataFlux Data Management Server (server1) | 2.8</v>
      </c>
      <c r="D1758">
        <f>TRM!D714</f>
        <v>0</v>
      </c>
      <c r="E1758" t="str">
        <f>IF(VLOOKUP(TRM!A714,'TRM - TBM Crosswalk'!$A$2:'TRM - TBM Crosswalk'!$I$1008,3,FALSE)="N/A","TBD","")</f>
        <v/>
      </c>
      <c r="F1758" t="str">
        <f>IF(VLOOKUP(TRM!A714,'TRM - TBM Crosswalk'!$A$2:'TRM - TBM Crosswalk'!$I$1008,4,FALSE)=0,"",VLOOKUP(TRM!A714,'TRM - TBM Crosswalk'!$A$2:'TRM - TBM Crosswalk'!$I$1008,4,FALSE))</f>
        <v/>
      </c>
      <c r="G1758" t="str">
        <f>IF(VLOOKUP(TRM!A714,'TRM - TBM Crosswalk'!$A$2:'TRM - TBM Crosswalk'!$I$1008,5,FALSE)=0,"",VLOOKUP(TRM!A714,'TRM - TBM Crosswalk'!$A$2:'TRM - TBM Crosswalk'!$I$1008,5,FALSE))</f>
        <v/>
      </c>
      <c r="H1758" t="str">
        <f>IF(VLOOKUP(TRM!A714,'TRM - TBM Crosswalk'!$A$2:'TRM - TBM Crosswalk'!$I$1008,6,FALSE)=0,"",VLOOKUP(TRM!A714,'TRM - TBM Crosswalk'!$A$2:'TRM - TBM Crosswalk'!$I$1008,6,FALSE))</f>
        <v/>
      </c>
      <c r="I1758" t="str">
        <f>IF(VLOOKUP(TRM!A714,'TRM - TBM Crosswalk'!$A$2:'TRM - TBM Crosswalk'!$I$1008,7,FALSE)=0,"",VLOOKUP(TRM!A714,'TRM - TBM Crosswalk'!$A$2:'TRM - TBM Crosswalk'!$I$1008,7,FALSE))</f>
        <v>Platform Services</v>
      </c>
      <c r="J1758" t="str">
        <f>IF(VLOOKUP(TRM!A714,'TRM - TBM Crosswalk'!$A$2:'TRM - TBM Crosswalk'!$I$1008,8,FALSE)=0,"",VLOOKUP(TRM!A714,'TRM - TBM Crosswalk'!$A$2:'TRM - TBM Crosswalk'!$I$1008,8,FALSE))</f>
        <v>Data Services</v>
      </c>
      <c r="K1758" t="str">
        <f>IF(VLOOKUP(TRM!A714,'TRM - TBM Crosswalk'!$A$2:'TRM - TBM Crosswalk'!$I$1008,9,FALSE)=0,"",VLOOKUP(TRM!A714,'TRM - TBM Crosswalk'!$A$2:'TRM - TBM Crosswalk'!$I$1008,9,FALSE))</f>
        <v>Data Management</v>
      </c>
    </row>
    <row r="1759" spans="1:11" x14ac:dyDescent="0.45">
      <c r="A1759" t="str">
        <f>TRM!A715</f>
        <v>A02.021.221</v>
      </c>
      <c r="B1759" t="str">
        <f>TRM!B715</f>
        <v>Data Extraction, Transformation and Loading</v>
      </c>
      <c r="C1759" t="str">
        <f>TRM!C715</f>
        <v>DataFlux Data Management Studio (studio1) | 2.3</v>
      </c>
      <c r="D1759">
        <f>TRM!D715</f>
        <v>0</v>
      </c>
      <c r="E1759" t="str">
        <f>IF(VLOOKUP(TRM!A715,'TRM - TBM Crosswalk'!$A$2:'TRM - TBM Crosswalk'!$I$1008,3,FALSE)="N/A","TBD","")</f>
        <v/>
      </c>
      <c r="F1759" t="str">
        <f>IF(VLOOKUP(TRM!A715,'TRM - TBM Crosswalk'!$A$2:'TRM - TBM Crosswalk'!$I$1008,4,FALSE)=0,"",VLOOKUP(TRM!A715,'TRM - TBM Crosswalk'!$A$2:'TRM - TBM Crosswalk'!$I$1008,4,FALSE))</f>
        <v/>
      </c>
      <c r="G1759" t="str">
        <f>IF(VLOOKUP(TRM!A715,'TRM - TBM Crosswalk'!$A$2:'TRM - TBM Crosswalk'!$I$1008,5,FALSE)=0,"",VLOOKUP(TRM!A715,'TRM - TBM Crosswalk'!$A$2:'TRM - TBM Crosswalk'!$I$1008,5,FALSE))</f>
        <v/>
      </c>
      <c r="H1759" t="str">
        <f>IF(VLOOKUP(TRM!A715,'TRM - TBM Crosswalk'!$A$2:'TRM - TBM Crosswalk'!$I$1008,6,FALSE)=0,"",VLOOKUP(TRM!A715,'TRM - TBM Crosswalk'!$A$2:'TRM - TBM Crosswalk'!$I$1008,6,FALSE))</f>
        <v/>
      </c>
      <c r="I1759" t="str">
        <f>IF(VLOOKUP(TRM!A715,'TRM - TBM Crosswalk'!$A$2:'TRM - TBM Crosswalk'!$I$1008,7,FALSE)=0,"",VLOOKUP(TRM!A715,'TRM - TBM Crosswalk'!$A$2:'TRM - TBM Crosswalk'!$I$1008,7,FALSE))</f>
        <v>Platform Services</v>
      </c>
      <c r="J1759" t="str">
        <f>IF(VLOOKUP(TRM!A715,'TRM - TBM Crosswalk'!$A$2:'TRM - TBM Crosswalk'!$I$1008,8,FALSE)=0,"",VLOOKUP(TRM!A715,'TRM - TBM Crosswalk'!$A$2:'TRM - TBM Crosswalk'!$I$1008,8,FALSE))</f>
        <v>Data Services</v>
      </c>
      <c r="K1759" t="str">
        <f>IF(VLOOKUP(TRM!A715,'TRM - TBM Crosswalk'!$A$2:'TRM - TBM Crosswalk'!$I$1008,9,FALSE)=0,"",VLOOKUP(TRM!A715,'TRM - TBM Crosswalk'!$A$2:'TRM - TBM Crosswalk'!$I$1008,9,FALSE))</f>
        <v>Data Management</v>
      </c>
    </row>
    <row r="1760" spans="1:11" x14ac:dyDescent="0.45">
      <c r="A1760" t="str">
        <f>TRM!A716</f>
        <v>A02.021.221</v>
      </c>
      <c r="B1760" t="str">
        <f>TRM!B716</f>
        <v>Data Extraction, Transformation and Loading</v>
      </c>
      <c r="C1760" t="str">
        <f>TRM!C716</f>
        <v>DataFlux Data Management Studio (studio1) | 2.8</v>
      </c>
      <c r="D1760">
        <f>TRM!D716</f>
        <v>0</v>
      </c>
      <c r="E1760" t="str">
        <f>IF(VLOOKUP(TRM!A716,'TRM - TBM Crosswalk'!$A$2:'TRM - TBM Crosswalk'!$I$1008,3,FALSE)="N/A","TBD","")</f>
        <v/>
      </c>
      <c r="F1760" t="str">
        <f>IF(VLOOKUP(TRM!A716,'TRM - TBM Crosswalk'!$A$2:'TRM - TBM Crosswalk'!$I$1008,4,FALSE)=0,"",VLOOKUP(TRM!A716,'TRM - TBM Crosswalk'!$A$2:'TRM - TBM Crosswalk'!$I$1008,4,FALSE))</f>
        <v/>
      </c>
      <c r="G1760" t="str">
        <f>IF(VLOOKUP(TRM!A716,'TRM - TBM Crosswalk'!$A$2:'TRM - TBM Crosswalk'!$I$1008,5,FALSE)=0,"",VLOOKUP(TRM!A716,'TRM - TBM Crosswalk'!$A$2:'TRM - TBM Crosswalk'!$I$1008,5,FALSE))</f>
        <v/>
      </c>
      <c r="H1760" t="str">
        <f>IF(VLOOKUP(TRM!A716,'TRM - TBM Crosswalk'!$A$2:'TRM - TBM Crosswalk'!$I$1008,6,FALSE)=0,"",VLOOKUP(TRM!A716,'TRM - TBM Crosswalk'!$A$2:'TRM - TBM Crosswalk'!$I$1008,6,FALSE))</f>
        <v/>
      </c>
      <c r="I1760" t="str">
        <f>IF(VLOOKUP(TRM!A716,'TRM - TBM Crosswalk'!$A$2:'TRM - TBM Crosswalk'!$I$1008,7,FALSE)=0,"",VLOOKUP(TRM!A716,'TRM - TBM Crosswalk'!$A$2:'TRM - TBM Crosswalk'!$I$1008,7,FALSE))</f>
        <v>Platform Services</v>
      </c>
      <c r="J1760" t="str">
        <f>IF(VLOOKUP(TRM!A716,'TRM - TBM Crosswalk'!$A$2:'TRM - TBM Crosswalk'!$I$1008,8,FALSE)=0,"",VLOOKUP(TRM!A716,'TRM - TBM Crosswalk'!$A$2:'TRM - TBM Crosswalk'!$I$1008,8,FALSE))</f>
        <v>Data Services</v>
      </c>
      <c r="K1760" t="str">
        <f>IF(VLOOKUP(TRM!A716,'TRM - TBM Crosswalk'!$A$2:'TRM - TBM Crosswalk'!$I$1008,9,FALSE)=0,"",VLOOKUP(TRM!A716,'TRM - TBM Crosswalk'!$A$2:'TRM - TBM Crosswalk'!$I$1008,9,FALSE))</f>
        <v>Data Management</v>
      </c>
    </row>
    <row r="1761" spans="1:11" x14ac:dyDescent="0.45">
      <c r="A1761" t="str">
        <f>TRM!A717</f>
        <v>A02.021.221</v>
      </c>
      <c r="B1761" t="str">
        <f>TRM!B717</f>
        <v>Data Extraction, Transformation and Loading</v>
      </c>
      <c r="C1761" t="str">
        <f>TRM!C717</f>
        <v>DataFlux Geo+Phone Data - December 2017 | 8.2</v>
      </c>
      <c r="D1761">
        <f>TRM!D717</f>
        <v>0</v>
      </c>
      <c r="E1761" t="str">
        <f>IF(VLOOKUP(TRM!A717,'TRM - TBM Crosswalk'!$A$2:'TRM - TBM Crosswalk'!$I$1008,3,FALSE)="N/A","TBD","")</f>
        <v/>
      </c>
      <c r="F1761" t="str">
        <f>IF(VLOOKUP(TRM!A717,'TRM - TBM Crosswalk'!$A$2:'TRM - TBM Crosswalk'!$I$1008,4,FALSE)=0,"",VLOOKUP(TRM!A717,'TRM - TBM Crosswalk'!$A$2:'TRM - TBM Crosswalk'!$I$1008,4,FALSE))</f>
        <v/>
      </c>
      <c r="G1761" t="str">
        <f>IF(VLOOKUP(TRM!A717,'TRM - TBM Crosswalk'!$A$2:'TRM - TBM Crosswalk'!$I$1008,5,FALSE)=0,"",VLOOKUP(TRM!A717,'TRM - TBM Crosswalk'!$A$2:'TRM - TBM Crosswalk'!$I$1008,5,FALSE))</f>
        <v/>
      </c>
      <c r="H1761" t="str">
        <f>IF(VLOOKUP(TRM!A717,'TRM - TBM Crosswalk'!$A$2:'TRM - TBM Crosswalk'!$I$1008,6,FALSE)=0,"",VLOOKUP(TRM!A717,'TRM - TBM Crosswalk'!$A$2:'TRM - TBM Crosswalk'!$I$1008,6,FALSE))</f>
        <v/>
      </c>
      <c r="I1761" t="str">
        <f>IF(VLOOKUP(TRM!A717,'TRM - TBM Crosswalk'!$A$2:'TRM - TBM Crosswalk'!$I$1008,7,FALSE)=0,"",VLOOKUP(TRM!A717,'TRM - TBM Crosswalk'!$A$2:'TRM - TBM Crosswalk'!$I$1008,7,FALSE))</f>
        <v>Platform Services</v>
      </c>
      <c r="J1761" t="str">
        <f>IF(VLOOKUP(TRM!A717,'TRM - TBM Crosswalk'!$A$2:'TRM - TBM Crosswalk'!$I$1008,8,FALSE)=0,"",VLOOKUP(TRM!A717,'TRM - TBM Crosswalk'!$A$2:'TRM - TBM Crosswalk'!$I$1008,8,FALSE))</f>
        <v>Data Services</v>
      </c>
      <c r="K1761" t="str">
        <f>IF(VLOOKUP(TRM!A717,'TRM - TBM Crosswalk'!$A$2:'TRM - TBM Crosswalk'!$I$1008,9,FALSE)=0,"",VLOOKUP(TRM!A717,'TRM - TBM Crosswalk'!$A$2:'TRM - TBM Crosswalk'!$I$1008,9,FALSE))</f>
        <v>Data Management</v>
      </c>
    </row>
    <row r="1762" spans="1:11" x14ac:dyDescent="0.45">
      <c r="A1762" t="str">
        <f>TRM!A718</f>
        <v>A02.021.221</v>
      </c>
      <c r="B1762" t="str">
        <f>TRM!B718</f>
        <v>Data Extraction, Transformation and Loading</v>
      </c>
      <c r="C1762" t="str">
        <f>TRM!C718</f>
        <v>DataFlux Geo+Phone Data - December 2019 | 8.2</v>
      </c>
      <c r="D1762">
        <f>TRM!D718</f>
        <v>0</v>
      </c>
      <c r="E1762" t="str">
        <f>IF(VLOOKUP(TRM!A718,'TRM - TBM Crosswalk'!$A$2:'TRM - TBM Crosswalk'!$I$1008,3,FALSE)="N/A","TBD","")</f>
        <v/>
      </c>
      <c r="F1762" t="str">
        <f>IF(VLOOKUP(TRM!A718,'TRM - TBM Crosswalk'!$A$2:'TRM - TBM Crosswalk'!$I$1008,4,FALSE)=0,"",VLOOKUP(TRM!A718,'TRM - TBM Crosswalk'!$A$2:'TRM - TBM Crosswalk'!$I$1008,4,FALSE))</f>
        <v/>
      </c>
      <c r="G1762" t="str">
        <f>IF(VLOOKUP(TRM!A718,'TRM - TBM Crosswalk'!$A$2:'TRM - TBM Crosswalk'!$I$1008,5,FALSE)=0,"",VLOOKUP(TRM!A718,'TRM - TBM Crosswalk'!$A$2:'TRM - TBM Crosswalk'!$I$1008,5,FALSE))</f>
        <v/>
      </c>
      <c r="H1762" t="str">
        <f>IF(VLOOKUP(TRM!A718,'TRM - TBM Crosswalk'!$A$2:'TRM - TBM Crosswalk'!$I$1008,6,FALSE)=0,"",VLOOKUP(TRM!A718,'TRM - TBM Crosswalk'!$A$2:'TRM - TBM Crosswalk'!$I$1008,6,FALSE))</f>
        <v/>
      </c>
      <c r="I1762" t="str">
        <f>IF(VLOOKUP(TRM!A718,'TRM - TBM Crosswalk'!$A$2:'TRM - TBM Crosswalk'!$I$1008,7,FALSE)=0,"",VLOOKUP(TRM!A718,'TRM - TBM Crosswalk'!$A$2:'TRM - TBM Crosswalk'!$I$1008,7,FALSE))</f>
        <v>Platform Services</v>
      </c>
      <c r="J1762" t="str">
        <f>IF(VLOOKUP(TRM!A718,'TRM - TBM Crosswalk'!$A$2:'TRM - TBM Crosswalk'!$I$1008,8,FALSE)=0,"",VLOOKUP(TRM!A718,'TRM - TBM Crosswalk'!$A$2:'TRM - TBM Crosswalk'!$I$1008,8,FALSE))</f>
        <v>Data Services</v>
      </c>
      <c r="K1762" t="str">
        <f>IF(VLOOKUP(TRM!A718,'TRM - TBM Crosswalk'!$A$2:'TRM - TBM Crosswalk'!$I$1008,9,FALSE)=0,"",VLOOKUP(TRM!A718,'TRM - TBM Crosswalk'!$A$2:'TRM - TBM Crosswalk'!$I$1008,9,FALSE))</f>
        <v>Data Management</v>
      </c>
    </row>
    <row r="1763" spans="1:11" x14ac:dyDescent="0.45">
      <c r="A1763" t="str">
        <f>TRM!A720</f>
        <v>A02.021.221</v>
      </c>
      <c r="B1763" t="str">
        <f>TRM!B720</f>
        <v>Data Extraction, Transformation and Loading</v>
      </c>
      <c r="C1763" t="str">
        <f>TRM!C720</f>
        <v>DataFlux ODBC | 7.0</v>
      </c>
      <c r="D1763">
        <f>TRM!D720</f>
        <v>0</v>
      </c>
      <c r="E1763" t="str">
        <f>IF(VLOOKUP(TRM!A720,'TRM - TBM Crosswalk'!$A$2:'TRM - TBM Crosswalk'!$I$1008,3,FALSE)="N/A","TBD","")</f>
        <v/>
      </c>
      <c r="F1763" t="str">
        <f>IF(VLOOKUP(TRM!A720,'TRM - TBM Crosswalk'!$A$2:'TRM - TBM Crosswalk'!$I$1008,4,FALSE)=0,"",VLOOKUP(TRM!A720,'TRM - TBM Crosswalk'!$A$2:'TRM - TBM Crosswalk'!$I$1008,4,FALSE))</f>
        <v/>
      </c>
      <c r="G1763" t="str">
        <f>IF(VLOOKUP(TRM!A720,'TRM - TBM Crosswalk'!$A$2:'TRM - TBM Crosswalk'!$I$1008,5,FALSE)=0,"",VLOOKUP(TRM!A720,'TRM - TBM Crosswalk'!$A$2:'TRM - TBM Crosswalk'!$I$1008,5,FALSE))</f>
        <v/>
      </c>
      <c r="H1763" t="str">
        <f>IF(VLOOKUP(TRM!A720,'TRM - TBM Crosswalk'!$A$2:'TRM - TBM Crosswalk'!$I$1008,6,FALSE)=0,"",VLOOKUP(TRM!A720,'TRM - TBM Crosswalk'!$A$2:'TRM - TBM Crosswalk'!$I$1008,6,FALSE))</f>
        <v/>
      </c>
      <c r="I1763" t="str">
        <f>IF(VLOOKUP(TRM!A720,'TRM - TBM Crosswalk'!$A$2:'TRM - TBM Crosswalk'!$I$1008,7,FALSE)=0,"",VLOOKUP(TRM!A720,'TRM - TBM Crosswalk'!$A$2:'TRM - TBM Crosswalk'!$I$1008,7,FALSE))</f>
        <v>Platform Services</v>
      </c>
      <c r="J1763" t="str">
        <f>IF(VLOOKUP(TRM!A720,'TRM - TBM Crosswalk'!$A$2:'TRM - TBM Crosswalk'!$I$1008,8,FALSE)=0,"",VLOOKUP(TRM!A720,'TRM - TBM Crosswalk'!$A$2:'TRM - TBM Crosswalk'!$I$1008,8,FALSE))</f>
        <v>Data Services</v>
      </c>
      <c r="K1763" t="str">
        <f>IF(VLOOKUP(TRM!A720,'TRM - TBM Crosswalk'!$A$2:'TRM - TBM Crosswalk'!$I$1008,9,FALSE)=0,"",VLOOKUP(TRM!A720,'TRM - TBM Crosswalk'!$A$2:'TRM - TBM Crosswalk'!$I$1008,9,FALSE))</f>
        <v>Data Management</v>
      </c>
    </row>
    <row r="1764" spans="1:11" x14ac:dyDescent="0.45">
      <c r="A1764" t="str">
        <f>TRM!A805</f>
        <v>A02.021.226</v>
      </c>
      <c r="B1764" t="str">
        <f>TRM!B805</f>
        <v>Database Management System</v>
      </c>
      <c r="C1764" t="str">
        <f>TRM!C805</f>
        <v>IBM Informix-Connect | 2.81</v>
      </c>
      <c r="D1764">
        <f>TRM!D805</f>
        <v>0</v>
      </c>
      <c r="E1764" t="str">
        <f>IF(VLOOKUP(TRM!A805,'TRM - TBM Crosswalk'!$A$2:'TRM - TBM Crosswalk'!$I$1008,3,FALSE)="N/A","TBD","")</f>
        <v/>
      </c>
      <c r="F1764" t="str">
        <f>IF(VLOOKUP(TRM!A805,'TRM - TBM Crosswalk'!$A$2:'TRM - TBM Crosswalk'!$I$1008,4,FALSE)=0,"",VLOOKUP(TRM!A805,'TRM - TBM Crosswalk'!$A$2:'TRM - TBM Crosswalk'!$I$1008,4,FALSE))</f>
        <v/>
      </c>
      <c r="G1764" t="str">
        <f>IF(VLOOKUP(TRM!A805,'TRM - TBM Crosswalk'!$A$2:'TRM - TBM Crosswalk'!$I$1008,5,FALSE)=0,"",VLOOKUP(TRM!A805,'TRM - TBM Crosswalk'!$A$2:'TRM - TBM Crosswalk'!$I$1008,5,FALSE))</f>
        <v>Platform</v>
      </c>
      <c r="H1764" t="str">
        <f>IF(VLOOKUP(TRM!A805,'TRM - TBM Crosswalk'!$A$2:'TRM - TBM Crosswalk'!$I$1008,6,FALSE)=0,"",VLOOKUP(TRM!A805,'TRM - TBM Crosswalk'!$A$2:'TRM - TBM Crosswalk'!$I$1008,6,FALSE))</f>
        <v/>
      </c>
      <c r="I1764" t="str">
        <f>IF(VLOOKUP(TRM!A805,'TRM - TBM Crosswalk'!$A$2:'TRM - TBM Crosswalk'!$I$1008,7,FALSE)=0,"",VLOOKUP(TRM!A805,'TRM - TBM Crosswalk'!$A$2:'TRM - TBM Crosswalk'!$I$1008,7,FALSE))</f>
        <v>Platform Services</v>
      </c>
      <c r="J1764" t="str">
        <f>IF(VLOOKUP(TRM!A805,'TRM - TBM Crosswalk'!$A$2:'TRM - TBM Crosswalk'!$I$1008,8,FALSE)=0,"",VLOOKUP(TRM!A805,'TRM - TBM Crosswalk'!$A$2:'TRM - TBM Crosswalk'!$I$1008,8,FALSE))</f>
        <v>Data Services</v>
      </c>
      <c r="K1764" t="str">
        <f>IF(VLOOKUP(TRM!A805,'TRM - TBM Crosswalk'!$A$2:'TRM - TBM Crosswalk'!$I$1008,9,FALSE)=0,"",VLOOKUP(TRM!A805,'TRM - TBM Crosswalk'!$A$2:'TRM - TBM Crosswalk'!$I$1008,9,FALSE))</f>
        <v>Database</v>
      </c>
    </row>
    <row r="1765" spans="1:11" x14ac:dyDescent="0.45">
      <c r="A1765" t="str">
        <f>TRM!A1071</f>
        <v>A02.021.226</v>
      </c>
      <c r="B1765" t="str">
        <f>TRM!B1071</f>
        <v>Database Management System</v>
      </c>
      <c r="C1765" t="str">
        <f>TRM!C1071</f>
        <v>Microsoft Visual FoxPro OLE DB Provider | 1.0.0</v>
      </c>
      <c r="D1765">
        <f>TRM!D1071</f>
        <v>0</v>
      </c>
      <c r="E1765" t="str">
        <f>IF(VLOOKUP(TRM!A1071,'TRM - TBM Crosswalk'!$A$2:'TRM - TBM Crosswalk'!$I$1008,3,FALSE)="N/A","TBD","")</f>
        <v/>
      </c>
      <c r="F1765" t="str">
        <f>IF(VLOOKUP(TRM!A1071,'TRM - TBM Crosswalk'!$A$2:'TRM - TBM Crosswalk'!$I$1008,4,FALSE)=0,"",VLOOKUP(TRM!A1071,'TRM - TBM Crosswalk'!$A$2:'TRM - TBM Crosswalk'!$I$1008,4,FALSE))</f>
        <v/>
      </c>
      <c r="G1765" t="str">
        <f>IF(VLOOKUP(TRM!A1071,'TRM - TBM Crosswalk'!$A$2:'TRM - TBM Crosswalk'!$I$1008,5,FALSE)=0,"",VLOOKUP(TRM!A1071,'TRM - TBM Crosswalk'!$A$2:'TRM - TBM Crosswalk'!$I$1008,5,FALSE))</f>
        <v>Platform</v>
      </c>
      <c r="H1765" t="str">
        <f>IF(VLOOKUP(TRM!A1071,'TRM - TBM Crosswalk'!$A$2:'TRM - TBM Crosswalk'!$I$1008,6,FALSE)=0,"",VLOOKUP(TRM!A1071,'TRM - TBM Crosswalk'!$A$2:'TRM - TBM Crosswalk'!$I$1008,6,FALSE))</f>
        <v/>
      </c>
      <c r="I1765" t="str">
        <f>IF(VLOOKUP(TRM!A1071,'TRM - TBM Crosswalk'!$A$2:'TRM - TBM Crosswalk'!$I$1008,7,FALSE)=0,"",VLOOKUP(TRM!A1071,'TRM - TBM Crosswalk'!$A$2:'TRM - TBM Crosswalk'!$I$1008,7,FALSE))</f>
        <v>Platform Services</v>
      </c>
      <c r="J1765" t="str">
        <f>IF(VLOOKUP(TRM!A1071,'TRM - TBM Crosswalk'!$A$2:'TRM - TBM Crosswalk'!$I$1008,8,FALSE)=0,"",VLOOKUP(TRM!A1071,'TRM - TBM Crosswalk'!$A$2:'TRM - TBM Crosswalk'!$I$1008,8,FALSE))</f>
        <v>Data Services</v>
      </c>
      <c r="K1765" t="str">
        <f>IF(VLOOKUP(TRM!A1071,'TRM - TBM Crosswalk'!$A$2:'TRM - TBM Crosswalk'!$I$1008,9,FALSE)=0,"",VLOOKUP(TRM!A1071,'TRM - TBM Crosswalk'!$A$2:'TRM - TBM Crosswalk'!$I$1008,9,FALSE))</f>
        <v>Database</v>
      </c>
    </row>
    <row r="1766" spans="1:11" x14ac:dyDescent="0.45">
      <c r="A1766" t="str">
        <f>TRM!A1072</f>
        <v>A02.021.226</v>
      </c>
      <c r="B1766" t="str">
        <f>TRM!B1072</f>
        <v>Database Management System</v>
      </c>
      <c r="C1766" t="str">
        <f>TRM!C1072</f>
        <v>Microsoft Visual FoxPro Sedna | 2.8.0120</v>
      </c>
      <c r="D1766">
        <f>TRM!D1072</f>
        <v>0</v>
      </c>
      <c r="E1766" t="str">
        <f>IF(VLOOKUP(TRM!A1072,'TRM - TBM Crosswalk'!$A$2:'TRM - TBM Crosswalk'!$I$1008,3,FALSE)="N/A","TBD","")</f>
        <v/>
      </c>
      <c r="F1766" t="str">
        <f>IF(VLOOKUP(TRM!A1072,'TRM - TBM Crosswalk'!$A$2:'TRM - TBM Crosswalk'!$I$1008,4,FALSE)=0,"",VLOOKUP(TRM!A1072,'TRM - TBM Crosswalk'!$A$2:'TRM - TBM Crosswalk'!$I$1008,4,FALSE))</f>
        <v/>
      </c>
      <c r="G1766" t="str">
        <f>IF(VLOOKUP(TRM!A1072,'TRM - TBM Crosswalk'!$A$2:'TRM - TBM Crosswalk'!$I$1008,5,FALSE)=0,"",VLOOKUP(TRM!A1072,'TRM - TBM Crosswalk'!$A$2:'TRM - TBM Crosswalk'!$I$1008,5,FALSE))</f>
        <v>Platform</v>
      </c>
      <c r="H1766" t="str">
        <f>IF(VLOOKUP(TRM!A1072,'TRM - TBM Crosswalk'!$A$2:'TRM - TBM Crosswalk'!$I$1008,6,FALSE)=0,"",VLOOKUP(TRM!A1072,'TRM - TBM Crosswalk'!$A$2:'TRM - TBM Crosswalk'!$I$1008,6,FALSE))</f>
        <v/>
      </c>
      <c r="I1766" t="str">
        <f>IF(VLOOKUP(TRM!A1072,'TRM - TBM Crosswalk'!$A$2:'TRM - TBM Crosswalk'!$I$1008,7,FALSE)=0,"",VLOOKUP(TRM!A1072,'TRM - TBM Crosswalk'!$A$2:'TRM - TBM Crosswalk'!$I$1008,7,FALSE))</f>
        <v>Platform Services</v>
      </c>
      <c r="J1766" t="str">
        <f>IF(VLOOKUP(TRM!A1072,'TRM - TBM Crosswalk'!$A$2:'TRM - TBM Crosswalk'!$I$1008,8,FALSE)=0,"",VLOOKUP(TRM!A1072,'TRM - TBM Crosswalk'!$A$2:'TRM - TBM Crosswalk'!$I$1008,8,FALSE))</f>
        <v>Data Services</v>
      </c>
      <c r="K1766" t="str">
        <f>IF(VLOOKUP(TRM!A1072,'TRM - TBM Crosswalk'!$A$2:'TRM - TBM Crosswalk'!$I$1008,9,FALSE)=0,"",VLOOKUP(TRM!A1072,'TRM - TBM Crosswalk'!$A$2:'TRM - TBM Crosswalk'!$I$1008,9,FALSE))</f>
        <v>Database</v>
      </c>
    </row>
    <row r="1767" spans="1:11" x14ac:dyDescent="0.45">
      <c r="A1767" t="str">
        <f>TRM!A1073</f>
        <v>A02.021.226</v>
      </c>
      <c r="B1767" t="str">
        <f>TRM!B1073</f>
        <v>Database Management System</v>
      </c>
      <c r="C1767" t="str">
        <f>TRM!C1073</f>
        <v>MongoDB  2008R2Plus SSL (64 bit) | 3.0.2</v>
      </c>
      <c r="D1767">
        <f>TRM!D1073</f>
        <v>0</v>
      </c>
      <c r="E1767" t="str">
        <f>IF(VLOOKUP(TRM!A1073,'TRM - TBM Crosswalk'!$A$2:'TRM - TBM Crosswalk'!$I$1008,3,FALSE)="N/A","TBD","")</f>
        <v/>
      </c>
      <c r="F1767" t="str">
        <f>IF(VLOOKUP(TRM!A1073,'TRM - TBM Crosswalk'!$A$2:'TRM - TBM Crosswalk'!$I$1008,4,FALSE)=0,"",VLOOKUP(TRM!A1073,'TRM - TBM Crosswalk'!$A$2:'TRM - TBM Crosswalk'!$I$1008,4,FALSE))</f>
        <v/>
      </c>
      <c r="G1767" t="str">
        <f>IF(VLOOKUP(TRM!A1073,'TRM - TBM Crosswalk'!$A$2:'TRM - TBM Crosswalk'!$I$1008,5,FALSE)=0,"",VLOOKUP(TRM!A1073,'TRM - TBM Crosswalk'!$A$2:'TRM - TBM Crosswalk'!$I$1008,5,FALSE))</f>
        <v>Platform</v>
      </c>
      <c r="H1767" t="str">
        <f>IF(VLOOKUP(TRM!A1073,'TRM - TBM Crosswalk'!$A$2:'TRM - TBM Crosswalk'!$I$1008,6,FALSE)=0,"",VLOOKUP(TRM!A1073,'TRM - TBM Crosswalk'!$A$2:'TRM - TBM Crosswalk'!$I$1008,6,FALSE))</f>
        <v/>
      </c>
      <c r="I1767" t="str">
        <f>IF(VLOOKUP(TRM!A1073,'TRM - TBM Crosswalk'!$A$2:'TRM - TBM Crosswalk'!$I$1008,7,FALSE)=0,"",VLOOKUP(TRM!A1073,'TRM - TBM Crosswalk'!$A$2:'TRM - TBM Crosswalk'!$I$1008,7,FALSE))</f>
        <v>Platform Services</v>
      </c>
      <c r="J1767" t="str">
        <f>IF(VLOOKUP(TRM!A1073,'TRM - TBM Crosswalk'!$A$2:'TRM - TBM Crosswalk'!$I$1008,8,FALSE)=0,"",VLOOKUP(TRM!A1073,'TRM - TBM Crosswalk'!$A$2:'TRM - TBM Crosswalk'!$I$1008,8,FALSE))</f>
        <v>Data Services</v>
      </c>
      <c r="K1767" t="str">
        <f>IF(VLOOKUP(TRM!A1073,'TRM - TBM Crosswalk'!$A$2:'TRM - TBM Crosswalk'!$I$1008,9,FALSE)=0,"",VLOOKUP(TRM!A1073,'TRM - TBM Crosswalk'!$A$2:'TRM - TBM Crosswalk'!$I$1008,9,FALSE))</f>
        <v>Database</v>
      </c>
    </row>
    <row r="1768" spans="1:11" x14ac:dyDescent="0.45">
      <c r="A1768" t="str">
        <f>TRM!A1074</f>
        <v>A02.021.226</v>
      </c>
      <c r="B1768" t="str">
        <f>TRM!B1074</f>
        <v>Database Management System</v>
      </c>
      <c r="C1768" t="str">
        <f>TRM!C1074</f>
        <v>MongoDB  2008R2Plus SSL (64 bit) | 3.6.16</v>
      </c>
      <c r="D1768">
        <f>TRM!D1074</f>
        <v>0</v>
      </c>
      <c r="E1768" t="str">
        <f>IF(VLOOKUP(TRM!A1074,'TRM - TBM Crosswalk'!$A$2:'TRM - TBM Crosswalk'!$I$1008,3,FALSE)="N/A","TBD","")</f>
        <v/>
      </c>
      <c r="F1768" t="str">
        <f>IF(VLOOKUP(TRM!A1074,'TRM - TBM Crosswalk'!$A$2:'TRM - TBM Crosswalk'!$I$1008,4,FALSE)=0,"",VLOOKUP(TRM!A1074,'TRM - TBM Crosswalk'!$A$2:'TRM - TBM Crosswalk'!$I$1008,4,FALSE))</f>
        <v/>
      </c>
      <c r="G1768" t="str">
        <f>IF(VLOOKUP(TRM!A1074,'TRM - TBM Crosswalk'!$A$2:'TRM - TBM Crosswalk'!$I$1008,5,FALSE)=0,"",VLOOKUP(TRM!A1074,'TRM - TBM Crosswalk'!$A$2:'TRM - TBM Crosswalk'!$I$1008,5,FALSE))</f>
        <v>Platform</v>
      </c>
      <c r="H1768" t="str">
        <f>IF(VLOOKUP(TRM!A1074,'TRM - TBM Crosswalk'!$A$2:'TRM - TBM Crosswalk'!$I$1008,6,FALSE)=0,"",VLOOKUP(TRM!A1074,'TRM - TBM Crosswalk'!$A$2:'TRM - TBM Crosswalk'!$I$1008,6,FALSE))</f>
        <v/>
      </c>
      <c r="I1768" t="str">
        <f>IF(VLOOKUP(TRM!A1074,'TRM - TBM Crosswalk'!$A$2:'TRM - TBM Crosswalk'!$I$1008,7,FALSE)=0,"",VLOOKUP(TRM!A1074,'TRM - TBM Crosswalk'!$A$2:'TRM - TBM Crosswalk'!$I$1008,7,FALSE))</f>
        <v>Platform Services</v>
      </c>
      <c r="J1768" t="str">
        <f>IF(VLOOKUP(TRM!A1074,'TRM - TBM Crosswalk'!$A$2:'TRM - TBM Crosswalk'!$I$1008,8,FALSE)=0,"",VLOOKUP(TRM!A1074,'TRM - TBM Crosswalk'!$A$2:'TRM - TBM Crosswalk'!$I$1008,8,FALSE))</f>
        <v>Data Services</v>
      </c>
      <c r="K1768" t="str">
        <f>IF(VLOOKUP(TRM!A1074,'TRM - TBM Crosswalk'!$A$2:'TRM - TBM Crosswalk'!$I$1008,9,FALSE)=0,"",VLOOKUP(TRM!A1074,'TRM - TBM Crosswalk'!$A$2:'TRM - TBM Crosswalk'!$I$1008,9,FALSE))</f>
        <v>Database</v>
      </c>
    </row>
    <row r="1769" spans="1:11" x14ac:dyDescent="0.45">
      <c r="A1769" t="str">
        <f>TRM!A1075</f>
        <v>A02.021.226</v>
      </c>
      <c r="B1769" t="str">
        <f>TRM!B1075</f>
        <v>Database Management System</v>
      </c>
      <c r="C1769" t="str">
        <f>TRM!C1075</f>
        <v>MongoDB  2008R2Plus SSL (64 bit) | 4.2.0</v>
      </c>
      <c r="D1769">
        <f>TRM!D1075</f>
        <v>0</v>
      </c>
      <c r="E1769" t="str">
        <f>IF(VLOOKUP(TRM!A1075,'TRM - TBM Crosswalk'!$A$2:'TRM - TBM Crosswalk'!$I$1008,3,FALSE)="N/A","TBD","")</f>
        <v/>
      </c>
      <c r="F1769" t="str">
        <f>IF(VLOOKUP(TRM!A1075,'TRM - TBM Crosswalk'!$A$2:'TRM - TBM Crosswalk'!$I$1008,4,FALSE)=0,"",VLOOKUP(TRM!A1075,'TRM - TBM Crosswalk'!$A$2:'TRM - TBM Crosswalk'!$I$1008,4,FALSE))</f>
        <v/>
      </c>
      <c r="G1769" t="str">
        <f>IF(VLOOKUP(TRM!A1075,'TRM - TBM Crosswalk'!$A$2:'TRM - TBM Crosswalk'!$I$1008,5,FALSE)=0,"",VLOOKUP(TRM!A1075,'TRM - TBM Crosswalk'!$A$2:'TRM - TBM Crosswalk'!$I$1008,5,FALSE))</f>
        <v>Platform</v>
      </c>
      <c r="H1769" t="str">
        <f>IF(VLOOKUP(TRM!A1075,'TRM - TBM Crosswalk'!$A$2:'TRM - TBM Crosswalk'!$I$1008,6,FALSE)=0,"",VLOOKUP(TRM!A1075,'TRM - TBM Crosswalk'!$A$2:'TRM - TBM Crosswalk'!$I$1008,6,FALSE))</f>
        <v/>
      </c>
      <c r="I1769" t="str">
        <f>IF(VLOOKUP(TRM!A1075,'TRM - TBM Crosswalk'!$A$2:'TRM - TBM Crosswalk'!$I$1008,7,FALSE)=0,"",VLOOKUP(TRM!A1075,'TRM - TBM Crosswalk'!$A$2:'TRM - TBM Crosswalk'!$I$1008,7,FALSE))</f>
        <v>Platform Services</v>
      </c>
      <c r="J1769" t="str">
        <f>IF(VLOOKUP(TRM!A1075,'TRM - TBM Crosswalk'!$A$2:'TRM - TBM Crosswalk'!$I$1008,8,FALSE)=0,"",VLOOKUP(TRM!A1075,'TRM - TBM Crosswalk'!$A$2:'TRM - TBM Crosswalk'!$I$1008,8,FALSE))</f>
        <v>Data Services</v>
      </c>
      <c r="K1769" t="str">
        <f>IF(VLOOKUP(TRM!A1075,'TRM - TBM Crosswalk'!$A$2:'TRM - TBM Crosswalk'!$I$1008,9,FALSE)=0,"",VLOOKUP(TRM!A1075,'TRM - TBM Crosswalk'!$A$2:'TRM - TBM Crosswalk'!$I$1008,9,FALSE))</f>
        <v>Database</v>
      </c>
    </row>
    <row r="1770" spans="1:11" x14ac:dyDescent="0.45">
      <c r="A1770" t="str">
        <f>TRM!A1076</f>
        <v>A02.021.226</v>
      </c>
      <c r="B1770" t="str">
        <f>TRM!B1076</f>
        <v>Database Management System</v>
      </c>
      <c r="C1770" t="str">
        <f>TRM!C1076</f>
        <v>MySQL Connector C++ | 1.1.9</v>
      </c>
      <c r="D1770">
        <f>TRM!D1076</f>
        <v>0</v>
      </c>
      <c r="E1770" t="str">
        <f>IF(VLOOKUP(TRM!A1076,'TRM - TBM Crosswalk'!$A$2:'TRM - TBM Crosswalk'!$I$1008,3,FALSE)="N/A","TBD","")</f>
        <v/>
      </c>
      <c r="F1770" t="str">
        <f>IF(VLOOKUP(TRM!A1076,'TRM - TBM Crosswalk'!$A$2:'TRM - TBM Crosswalk'!$I$1008,4,FALSE)=0,"",VLOOKUP(TRM!A1076,'TRM - TBM Crosswalk'!$A$2:'TRM - TBM Crosswalk'!$I$1008,4,FALSE))</f>
        <v/>
      </c>
      <c r="G1770" t="str">
        <f>IF(VLOOKUP(TRM!A1076,'TRM - TBM Crosswalk'!$A$2:'TRM - TBM Crosswalk'!$I$1008,5,FALSE)=0,"",VLOOKUP(TRM!A1076,'TRM - TBM Crosswalk'!$A$2:'TRM - TBM Crosswalk'!$I$1008,5,FALSE))</f>
        <v>Platform</v>
      </c>
      <c r="H1770" t="str">
        <f>IF(VLOOKUP(TRM!A1076,'TRM - TBM Crosswalk'!$A$2:'TRM - TBM Crosswalk'!$I$1008,6,FALSE)=0,"",VLOOKUP(TRM!A1076,'TRM - TBM Crosswalk'!$A$2:'TRM - TBM Crosswalk'!$I$1008,6,FALSE))</f>
        <v/>
      </c>
      <c r="I1770" t="str">
        <f>IF(VLOOKUP(TRM!A1076,'TRM - TBM Crosswalk'!$A$2:'TRM - TBM Crosswalk'!$I$1008,7,FALSE)=0,"",VLOOKUP(TRM!A1076,'TRM - TBM Crosswalk'!$A$2:'TRM - TBM Crosswalk'!$I$1008,7,FALSE))</f>
        <v>Platform Services</v>
      </c>
      <c r="J1770" t="str">
        <f>IF(VLOOKUP(TRM!A1076,'TRM - TBM Crosswalk'!$A$2:'TRM - TBM Crosswalk'!$I$1008,8,FALSE)=0,"",VLOOKUP(TRM!A1076,'TRM - TBM Crosswalk'!$A$2:'TRM - TBM Crosswalk'!$I$1008,8,FALSE))</f>
        <v>Data Services</v>
      </c>
      <c r="K1770" t="str">
        <f>IF(VLOOKUP(TRM!A1076,'TRM - TBM Crosswalk'!$A$2:'TRM - TBM Crosswalk'!$I$1008,9,FALSE)=0,"",VLOOKUP(TRM!A1076,'TRM - TBM Crosswalk'!$A$2:'TRM - TBM Crosswalk'!$I$1008,9,FALSE))</f>
        <v>Database</v>
      </c>
    </row>
    <row r="1771" spans="1:11" x14ac:dyDescent="0.45">
      <c r="A1771" t="str">
        <f>TRM!A2087</f>
        <v>A02.022.240</v>
      </c>
      <c r="B1771" t="str">
        <f>TRM!B2087</f>
        <v>Integrated Development Environment (IDE)#</v>
      </c>
      <c r="C1771" t="str">
        <f>TRM!C2087</f>
        <v>PyCharm Community Edition 2019.3.3 | 193.6494.30</v>
      </c>
      <c r="D1771">
        <f>TRM!D2087</f>
        <v>0</v>
      </c>
      <c r="E1771" t="str">
        <f>IF(VLOOKUP(TRM!A2087,'TRM - TBM Crosswalk'!$A$2:'TRM - TBM Crosswalk'!$I$1008,3,FALSE)="N/A","TBD","")</f>
        <v/>
      </c>
      <c r="F1771" t="str">
        <f>IF(VLOOKUP(TRM!A2087,'TRM - TBM Crosswalk'!$A$2:'TRM - TBM Crosswalk'!$I$1008,4,FALSE)=0,"",VLOOKUP(TRM!A2087,'TRM - TBM Crosswalk'!$A$2:'TRM - TBM Crosswalk'!$I$1008,4,FALSE))</f>
        <v/>
      </c>
      <c r="G1771" t="str">
        <f>IF(VLOOKUP(TRM!A2087,'TRM - TBM Crosswalk'!$A$2:'TRM - TBM Crosswalk'!$I$1008,5,FALSE)=0,"",VLOOKUP(TRM!A2087,'TRM - TBM Crosswalk'!$A$2:'TRM - TBM Crosswalk'!$I$1008,5,FALSE))</f>
        <v>Application</v>
      </c>
      <c r="H1771" t="str">
        <f>IF(VLOOKUP(TRM!A2087,'TRM - TBM Crosswalk'!$A$2:'TRM - TBM Crosswalk'!$I$1008,6,FALSE)=0,"",VLOOKUP(TRM!A2087,'TRM - TBM Crosswalk'!$A$2:'TRM - TBM Crosswalk'!$I$1008,6,FALSE))</f>
        <v>Application Development</v>
      </c>
      <c r="I1771" t="str">
        <f>IF(VLOOKUP(TRM!A2087,'TRM - TBM Crosswalk'!$A$2:'TRM - TBM Crosswalk'!$I$1008,7,FALSE)=0,"",VLOOKUP(TRM!A2087,'TRM - TBM Crosswalk'!$A$2:'TRM - TBM Crosswalk'!$I$1008,7,FALSE))</f>
        <v/>
      </c>
      <c r="J1771" t="str">
        <f>IF(VLOOKUP(TRM!A2087,'TRM - TBM Crosswalk'!$A$2:'TRM - TBM Crosswalk'!$I$1008,8,FALSE)=0,"",VLOOKUP(TRM!A2087,'TRM - TBM Crosswalk'!$A$2:'TRM - TBM Crosswalk'!$I$1008,8,FALSE))</f>
        <v/>
      </c>
      <c r="K1771" t="str">
        <f>IF(VLOOKUP(TRM!A2087,'TRM - TBM Crosswalk'!$A$2:'TRM - TBM Crosswalk'!$I$1008,9,FALSE)=0,"",VLOOKUP(TRM!A2087,'TRM - TBM Crosswalk'!$A$2:'TRM - TBM Crosswalk'!$I$1008,9,FALSE))</f>
        <v/>
      </c>
    </row>
    <row r="1772" spans="1:11" x14ac:dyDescent="0.45">
      <c r="A1772" t="str">
        <f>TRM!A2090</f>
        <v>A02.022.240</v>
      </c>
      <c r="B1772" t="str">
        <f>TRM!B2090</f>
        <v>Integrated Development Environment (IDE)#</v>
      </c>
      <c r="C1772" t="str">
        <f>TRM!C2090</f>
        <v>PyScripter  (x64) | 3.6.2</v>
      </c>
      <c r="D1772">
        <f>TRM!D2090</f>
        <v>0</v>
      </c>
      <c r="E1772" t="str">
        <f>IF(VLOOKUP(TRM!A2090,'TRM - TBM Crosswalk'!$A$2:'TRM - TBM Crosswalk'!$I$1008,3,FALSE)="N/A","TBD","")</f>
        <v/>
      </c>
      <c r="F1772" t="str">
        <f>IF(VLOOKUP(TRM!A2090,'TRM - TBM Crosswalk'!$A$2:'TRM - TBM Crosswalk'!$I$1008,4,FALSE)=0,"",VLOOKUP(TRM!A2090,'TRM - TBM Crosswalk'!$A$2:'TRM - TBM Crosswalk'!$I$1008,4,FALSE))</f>
        <v/>
      </c>
      <c r="G1772" t="str">
        <f>IF(VLOOKUP(TRM!A2090,'TRM - TBM Crosswalk'!$A$2:'TRM - TBM Crosswalk'!$I$1008,5,FALSE)=0,"",VLOOKUP(TRM!A2090,'TRM - TBM Crosswalk'!$A$2:'TRM - TBM Crosswalk'!$I$1008,5,FALSE))</f>
        <v>Application</v>
      </c>
      <c r="H1772" t="str">
        <f>IF(VLOOKUP(TRM!A2090,'TRM - TBM Crosswalk'!$A$2:'TRM - TBM Crosswalk'!$I$1008,6,FALSE)=0,"",VLOOKUP(TRM!A2090,'TRM - TBM Crosswalk'!$A$2:'TRM - TBM Crosswalk'!$I$1008,6,FALSE))</f>
        <v>Application Development</v>
      </c>
      <c r="I1772" t="str">
        <f>IF(VLOOKUP(TRM!A2090,'TRM - TBM Crosswalk'!$A$2:'TRM - TBM Crosswalk'!$I$1008,7,FALSE)=0,"",VLOOKUP(TRM!A2090,'TRM - TBM Crosswalk'!$A$2:'TRM - TBM Crosswalk'!$I$1008,7,FALSE))</f>
        <v/>
      </c>
      <c r="J1772" t="str">
        <f>IF(VLOOKUP(TRM!A2090,'TRM - TBM Crosswalk'!$A$2:'TRM - TBM Crosswalk'!$I$1008,8,FALSE)=0,"",VLOOKUP(TRM!A2090,'TRM - TBM Crosswalk'!$A$2:'TRM - TBM Crosswalk'!$I$1008,8,FALSE))</f>
        <v/>
      </c>
      <c r="K1772" t="str">
        <f>IF(VLOOKUP(TRM!A2090,'TRM - TBM Crosswalk'!$A$2:'TRM - TBM Crosswalk'!$I$1008,9,FALSE)=0,"",VLOOKUP(TRM!A2090,'TRM - TBM Crosswalk'!$A$2:'TRM - TBM Crosswalk'!$I$1008,9,FALSE))</f>
        <v/>
      </c>
    </row>
    <row r="1773" spans="1:11" x14ac:dyDescent="0.45">
      <c r="A1773" t="str">
        <f>TRM!A2096</f>
        <v>A02.022.240</v>
      </c>
      <c r="B1773" t="str">
        <f>TRM!B2096</f>
        <v>Integrated Development Environment (IDE)#</v>
      </c>
      <c r="C1773" t="str">
        <f>TRM!C2096</f>
        <v>PyScripter | 3.0.2</v>
      </c>
      <c r="D1773">
        <f>TRM!D2096</f>
        <v>0</v>
      </c>
      <c r="E1773" t="str">
        <f>IF(VLOOKUP(TRM!A2096,'TRM - TBM Crosswalk'!$A$2:'TRM - TBM Crosswalk'!$I$1008,3,FALSE)="N/A","TBD","")</f>
        <v/>
      </c>
      <c r="F1773" t="str">
        <f>IF(VLOOKUP(TRM!A2096,'TRM - TBM Crosswalk'!$A$2:'TRM - TBM Crosswalk'!$I$1008,4,FALSE)=0,"",VLOOKUP(TRM!A2096,'TRM - TBM Crosswalk'!$A$2:'TRM - TBM Crosswalk'!$I$1008,4,FALSE))</f>
        <v/>
      </c>
      <c r="G1773" t="str">
        <f>IF(VLOOKUP(TRM!A2096,'TRM - TBM Crosswalk'!$A$2:'TRM - TBM Crosswalk'!$I$1008,5,FALSE)=0,"",VLOOKUP(TRM!A2096,'TRM - TBM Crosswalk'!$A$2:'TRM - TBM Crosswalk'!$I$1008,5,FALSE))</f>
        <v>Application</v>
      </c>
      <c r="H1773" t="str">
        <f>IF(VLOOKUP(TRM!A2096,'TRM - TBM Crosswalk'!$A$2:'TRM - TBM Crosswalk'!$I$1008,6,FALSE)=0,"",VLOOKUP(TRM!A2096,'TRM - TBM Crosswalk'!$A$2:'TRM - TBM Crosswalk'!$I$1008,6,FALSE))</f>
        <v>Application Development</v>
      </c>
      <c r="I1773" t="str">
        <f>IF(VLOOKUP(TRM!A2096,'TRM - TBM Crosswalk'!$A$2:'TRM - TBM Crosswalk'!$I$1008,7,FALSE)=0,"",VLOOKUP(TRM!A2096,'TRM - TBM Crosswalk'!$A$2:'TRM - TBM Crosswalk'!$I$1008,7,FALSE))</f>
        <v/>
      </c>
      <c r="J1773" t="str">
        <f>IF(VLOOKUP(TRM!A2096,'TRM - TBM Crosswalk'!$A$2:'TRM - TBM Crosswalk'!$I$1008,8,FALSE)=0,"",VLOOKUP(TRM!A2096,'TRM - TBM Crosswalk'!$A$2:'TRM - TBM Crosswalk'!$I$1008,8,FALSE))</f>
        <v/>
      </c>
      <c r="K1773" t="str">
        <f>IF(VLOOKUP(TRM!A2096,'TRM - TBM Crosswalk'!$A$2:'TRM - TBM Crosswalk'!$I$1008,9,FALSE)=0,"",VLOOKUP(TRM!A2096,'TRM - TBM Crosswalk'!$A$2:'TRM - TBM Crosswalk'!$I$1008,9,FALSE))</f>
        <v/>
      </c>
    </row>
    <row r="1774" spans="1:11" x14ac:dyDescent="0.45">
      <c r="A1774" t="str">
        <f>TRM!A2136</f>
        <v>A02.022.240</v>
      </c>
      <c r="B1774" t="str">
        <f>TRM!B2136</f>
        <v>Integrated Development Environment (IDE)#</v>
      </c>
      <c r="C1774" t="str">
        <f>TRM!C2136</f>
        <v>Python 3.6.5 (Anaconda3  64-bit) | 5.2.0</v>
      </c>
      <c r="D1774">
        <f>TRM!D2136</f>
        <v>0</v>
      </c>
      <c r="E1774" t="str">
        <f>IF(VLOOKUP(TRM!A2136,'TRM - TBM Crosswalk'!$A$2:'TRM - TBM Crosswalk'!$I$1008,3,FALSE)="N/A","TBD","")</f>
        <v/>
      </c>
      <c r="F1774" t="str">
        <f>IF(VLOOKUP(TRM!A2136,'TRM - TBM Crosswalk'!$A$2:'TRM - TBM Crosswalk'!$I$1008,4,FALSE)=0,"",VLOOKUP(TRM!A2136,'TRM - TBM Crosswalk'!$A$2:'TRM - TBM Crosswalk'!$I$1008,4,FALSE))</f>
        <v/>
      </c>
      <c r="G1774" t="str">
        <f>IF(VLOOKUP(TRM!A2136,'TRM - TBM Crosswalk'!$A$2:'TRM - TBM Crosswalk'!$I$1008,5,FALSE)=0,"",VLOOKUP(TRM!A2136,'TRM - TBM Crosswalk'!$A$2:'TRM - TBM Crosswalk'!$I$1008,5,FALSE))</f>
        <v>Application</v>
      </c>
      <c r="H1774" t="str">
        <f>IF(VLOOKUP(TRM!A2136,'TRM - TBM Crosswalk'!$A$2:'TRM - TBM Crosswalk'!$I$1008,6,FALSE)=0,"",VLOOKUP(TRM!A2136,'TRM - TBM Crosswalk'!$A$2:'TRM - TBM Crosswalk'!$I$1008,6,FALSE))</f>
        <v>Application Development</v>
      </c>
      <c r="I1774" t="str">
        <f>IF(VLOOKUP(TRM!A2136,'TRM - TBM Crosswalk'!$A$2:'TRM - TBM Crosswalk'!$I$1008,7,FALSE)=0,"",VLOOKUP(TRM!A2136,'TRM - TBM Crosswalk'!$A$2:'TRM - TBM Crosswalk'!$I$1008,7,FALSE))</f>
        <v/>
      </c>
      <c r="J1774" t="str">
        <f>IF(VLOOKUP(TRM!A2136,'TRM - TBM Crosswalk'!$A$2:'TRM - TBM Crosswalk'!$I$1008,8,FALSE)=0,"",VLOOKUP(TRM!A2136,'TRM - TBM Crosswalk'!$A$2:'TRM - TBM Crosswalk'!$I$1008,8,FALSE))</f>
        <v/>
      </c>
      <c r="K1774" t="str">
        <f>IF(VLOOKUP(TRM!A2136,'TRM - TBM Crosswalk'!$A$2:'TRM - TBM Crosswalk'!$I$1008,9,FALSE)=0,"",VLOOKUP(TRM!A2136,'TRM - TBM Crosswalk'!$A$2:'TRM - TBM Crosswalk'!$I$1008,9,FALSE))</f>
        <v/>
      </c>
    </row>
    <row r="1775" spans="1:11" x14ac:dyDescent="0.45">
      <c r="A1775" t="str">
        <f>TRM!A2137</f>
        <v>A02.022.240</v>
      </c>
      <c r="B1775" t="str">
        <f>TRM!B2137</f>
        <v>Integrated Development Environment (IDE)#</v>
      </c>
      <c r="C1775" t="str">
        <f>TRM!C2137</f>
        <v>Python 3.6.6 (64-bit) | 3.6.6150.0</v>
      </c>
      <c r="D1775">
        <f>TRM!D2137</f>
        <v>0</v>
      </c>
      <c r="E1775" t="str">
        <f>IF(VLOOKUP(TRM!A2137,'TRM - TBM Crosswalk'!$A$2:'TRM - TBM Crosswalk'!$I$1008,3,FALSE)="N/A","TBD","")</f>
        <v/>
      </c>
      <c r="F1775" t="str">
        <f>IF(VLOOKUP(TRM!A2137,'TRM - TBM Crosswalk'!$A$2:'TRM - TBM Crosswalk'!$I$1008,4,FALSE)=0,"",VLOOKUP(TRM!A2137,'TRM - TBM Crosswalk'!$A$2:'TRM - TBM Crosswalk'!$I$1008,4,FALSE))</f>
        <v/>
      </c>
      <c r="G1775" t="str">
        <f>IF(VLOOKUP(TRM!A2137,'TRM - TBM Crosswalk'!$A$2:'TRM - TBM Crosswalk'!$I$1008,5,FALSE)=0,"",VLOOKUP(TRM!A2137,'TRM - TBM Crosswalk'!$A$2:'TRM - TBM Crosswalk'!$I$1008,5,FALSE))</f>
        <v>Application</v>
      </c>
      <c r="H1775" t="str">
        <f>IF(VLOOKUP(TRM!A2137,'TRM - TBM Crosswalk'!$A$2:'TRM - TBM Crosswalk'!$I$1008,6,FALSE)=0,"",VLOOKUP(TRM!A2137,'TRM - TBM Crosswalk'!$A$2:'TRM - TBM Crosswalk'!$I$1008,6,FALSE))</f>
        <v>Application Development</v>
      </c>
      <c r="I1775" t="str">
        <f>IF(VLOOKUP(TRM!A2137,'TRM - TBM Crosswalk'!$A$2:'TRM - TBM Crosswalk'!$I$1008,7,FALSE)=0,"",VLOOKUP(TRM!A2137,'TRM - TBM Crosswalk'!$A$2:'TRM - TBM Crosswalk'!$I$1008,7,FALSE))</f>
        <v/>
      </c>
      <c r="J1775" t="str">
        <f>IF(VLOOKUP(TRM!A2137,'TRM - TBM Crosswalk'!$A$2:'TRM - TBM Crosswalk'!$I$1008,8,FALSE)=0,"",VLOOKUP(TRM!A2137,'TRM - TBM Crosswalk'!$A$2:'TRM - TBM Crosswalk'!$I$1008,8,FALSE))</f>
        <v/>
      </c>
      <c r="K1775" t="str">
        <f>IF(VLOOKUP(TRM!A2137,'TRM - TBM Crosswalk'!$A$2:'TRM - TBM Crosswalk'!$I$1008,9,FALSE)=0,"",VLOOKUP(TRM!A2137,'TRM - TBM Crosswalk'!$A$2:'TRM - TBM Crosswalk'!$I$1008,9,FALSE))</f>
        <v/>
      </c>
    </row>
    <row r="1776" spans="1:11" x14ac:dyDescent="0.45">
      <c r="A1776" t="str">
        <f>TRM!A2139</f>
        <v>A02.022.240</v>
      </c>
      <c r="B1776" t="str">
        <f>TRM!B2139</f>
        <v>Integrated Development Environment (IDE)#</v>
      </c>
      <c r="C1776" t="str">
        <f>TRM!C2139</f>
        <v>Python 3.7.0 (Anaconda3  64-bit) | 5.3.0</v>
      </c>
      <c r="D1776">
        <f>TRM!D2139</f>
        <v>0</v>
      </c>
      <c r="E1776" t="str">
        <f>IF(VLOOKUP(TRM!A2139,'TRM - TBM Crosswalk'!$A$2:'TRM - TBM Crosswalk'!$I$1008,3,FALSE)="N/A","TBD","")</f>
        <v/>
      </c>
      <c r="F1776" t="str">
        <f>IF(VLOOKUP(TRM!A2139,'TRM - TBM Crosswalk'!$A$2:'TRM - TBM Crosswalk'!$I$1008,4,FALSE)=0,"",VLOOKUP(TRM!A2139,'TRM - TBM Crosswalk'!$A$2:'TRM - TBM Crosswalk'!$I$1008,4,FALSE))</f>
        <v/>
      </c>
      <c r="G1776" t="str">
        <f>IF(VLOOKUP(TRM!A2139,'TRM - TBM Crosswalk'!$A$2:'TRM - TBM Crosswalk'!$I$1008,5,FALSE)=0,"",VLOOKUP(TRM!A2139,'TRM - TBM Crosswalk'!$A$2:'TRM - TBM Crosswalk'!$I$1008,5,FALSE))</f>
        <v>Application</v>
      </c>
      <c r="H1776" t="str">
        <f>IF(VLOOKUP(TRM!A2139,'TRM - TBM Crosswalk'!$A$2:'TRM - TBM Crosswalk'!$I$1008,6,FALSE)=0,"",VLOOKUP(TRM!A2139,'TRM - TBM Crosswalk'!$A$2:'TRM - TBM Crosswalk'!$I$1008,6,FALSE))</f>
        <v>Application Development</v>
      </c>
      <c r="I1776" t="str">
        <f>IF(VLOOKUP(TRM!A2139,'TRM - TBM Crosswalk'!$A$2:'TRM - TBM Crosswalk'!$I$1008,7,FALSE)=0,"",VLOOKUP(TRM!A2139,'TRM - TBM Crosswalk'!$A$2:'TRM - TBM Crosswalk'!$I$1008,7,FALSE))</f>
        <v/>
      </c>
      <c r="J1776" t="str">
        <f>IF(VLOOKUP(TRM!A2139,'TRM - TBM Crosswalk'!$A$2:'TRM - TBM Crosswalk'!$I$1008,8,FALSE)=0,"",VLOOKUP(TRM!A2139,'TRM - TBM Crosswalk'!$A$2:'TRM - TBM Crosswalk'!$I$1008,8,FALSE))</f>
        <v/>
      </c>
      <c r="K1776" t="str">
        <f>IF(VLOOKUP(TRM!A2139,'TRM - TBM Crosswalk'!$A$2:'TRM - TBM Crosswalk'!$I$1008,9,FALSE)=0,"",VLOOKUP(TRM!A2139,'TRM - TBM Crosswalk'!$A$2:'TRM - TBM Crosswalk'!$I$1008,9,FALSE))</f>
        <v/>
      </c>
    </row>
    <row r="1777" spans="1:11" x14ac:dyDescent="0.45">
      <c r="A1777" t="str">
        <f>TRM!A2655</f>
        <v>A02.023.260</v>
      </c>
      <c r="B1777" t="str">
        <f>TRM!B2655</f>
        <v>Document Imaging and OCR</v>
      </c>
      <c r="C1777" t="str">
        <f>TRM!C2655</f>
        <v>Canon driver for DR-M200 Series (x64) | 1.1.6684</v>
      </c>
      <c r="D1777">
        <f>TRM!D2655</f>
        <v>0</v>
      </c>
      <c r="E1777" t="str">
        <f>IF(VLOOKUP(TRM!A2655,'TRM - TBM Crosswalk'!$A$2:'TRM - TBM Crosswalk'!$I$1008,3,FALSE)="N/A","TBD","")</f>
        <v/>
      </c>
      <c r="F1777" t="str">
        <f>IF(VLOOKUP(TRM!A2655,'TRM - TBM Crosswalk'!$A$2:'TRM - TBM Crosswalk'!$I$1008,4,FALSE)=0,"",VLOOKUP(TRM!A2655,'TRM - TBM Crosswalk'!$A$2:'TRM - TBM Crosswalk'!$I$1008,4,FALSE))</f>
        <v/>
      </c>
      <c r="G1777" t="str">
        <f>IF(VLOOKUP(TRM!A2655,'TRM - TBM Crosswalk'!$A$2:'TRM - TBM Crosswalk'!$I$1008,5,FALSE)=0,"",VLOOKUP(TRM!A2655,'TRM - TBM Crosswalk'!$A$2:'TRM - TBM Crosswalk'!$I$1008,5,FALSE))</f>
        <v/>
      </c>
      <c r="H1777" t="str">
        <f>IF(VLOOKUP(TRM!A2655,'TRM - TBM Crosswalk'!$A$2:'TRM - TBM Crosswalk'!$I$1008,6,FALSE)=0,"",VLOOKUP(TRM!A2655,'TRM - TBM Crosswalk'!$A$2:'TRM - TBM Crosswalk'!$I$1008,6,FALSE))</f>
        <v/>
      </c>
      <c r="I1777" t="str">
        <f>IF(VLOOKUP(TRM!A2655,'TRM - TBM Crosswalk'!$A$2:'TRM - TBM Crosswalk'!$I$1008,7,FALSE)=0,"",VLOOKUP(TRM!A2655,'TRM - TBM Crosswalk'!$A$2:'TRM - TBM Crosswalk'!$I$1008,7,FALSE))</f>
        <v>Platform Services</v>
      </c>
      <c r="J1777" t="str">
        <f>IF(VLOOKUP(TRM!A2655,'TRM - TBM Crosswalk'!$A$2:'TRM - TBM Crosswalk'!$I$1008,8,FALSE)=0,"",VLOOKUP(TRM!A2655,'TRM - TBM Crosswalk'!$A$2:'TRM - TBM Crosswalk'!$I$1008,8,FALSE))</f>
        <v>Applications Services</v>
      </c>
      <c r="K1777" t="str">
        <f>IF(VLOOKUP(TRM!A2655,'TRM - TBM Crosswalk'!$A$2:'TRM - TBM Crosswalk'!$I$1008,9,FALSE)=0,"",VLOOKUP(TRM!A2655,'TRM - TBM Crosswalk'!$A$2:'TRM - TBM Crosswalk'!$I$1008,9,FALSE))</f>
        <v>Content Management</v>
      </c>
    </row>
    <row r="1778" spans="1:11" x14ac:dyDescent="0.45">
      <c r="A1778" t="str">
        <f>TRM!A2660</f>
        <v>A02.023.260</v>
      </c>
      <c r="B1778" t="str">
        <f>TRM!B2660</f>
        <v>Document Imaging and OCR</v>
      </c>
      <c r="C1778" t="str">
        <f>TRM!C2660</f>
        <v>Canon IJ Scan Utility | 1.3.1.4</v>
      </c>
      <c r="D1778">
        <f>TRM!D2660</f>
        <v>0</v>
      </c>
      <c r="E1778" t="str">
        <f>IF(VLOOKUP(TRM!A2660,'TRM - TBM Crosswalk'!$A$2:'TRM - TBM Crosswalk'!$I$1008,3,FALSE)="N/A","TBD","")</f>
        <v/>
      </c>
      <c r="F1778" t="str">
        <f>IF(VLOOKUP(TRM!A2660,'TRM - TBM Crosswalk'!$A$2:'TRM - TBM Crosswalk'!$I$1008,4,FALSE)=0,"",VLOOKUP(TRM!A2660,'TRM - TBM Crosswalk'!$A$2:'TRM - TBM Crosswalk'!$I$1008,4,FALSE))</f>
        <v/>
      </c>
      <c r="G1778" t="str">
        <f>IF(VLOOKUP(TRM!A2660,'TRM - TBM Crosswalk'!$A$2:'TRM - TBM Crosswalk'!$I$1008,5,FALSE)=0,"",VLOOKUP(TRM!A2660,'TRM - TBM Crosswalk'!$A$2:'TRM - TBM Crosswalk'!$I$1008,5,FALSE))</f>
        <v/>
      </c>
      <c r="H1778" t="str">
        <f>IF(VLOOKUP(TRM!A2660,'TRM - TBM Crosswalk'!$A$2:'TRM - TBM Crosswalk'!$I$1008,6,FALSE)=0,"",VLOOKUP(TRM!A2660,'TRM - TBM Crosswalk'!$A$2:'TRM - TBM Crosswalk'!$I$1008,6,FALSE))</f>
        <v/>
      </c>
      <c r="I1778" t="str">
        <f>IF(VLOOKUP(TRM!A2660,'TRM - TBM Crosswalk'!$A$2:'TRM - TBM Crosswalk'!$I$1008,7,FALSE)=0,"",VLOOKUP(TRM!A2660,'TRM - TBM Crosswalk'!$A$2:'TRM - TBM Crosswalk'!$I$1008,7,FALSE))</f>
        <v>Platform Services</v>
      </c>
      <c r="J1778" t="str">
        <f>IF(VLOOKUP(TRM!A2660,'TRM - TBM Crosswalk'!$A$2:'TRM - TBM Crosswalk'!$I$1008,8,FALSE)=0,"",VLOOKUP(TRM!A2660,'TRM - TBM Crosswalk'!$A$2:'TRM - TBM Crosswalk'!$I$1008,8,FALSE))</f>
        <v>Applications Services</v>
      </c>
      <c r="K1778" t="str">
        <f>IF(VLOOKUP(TRM!A2660,'TRM - TBM Crosswalk'!$A$2:'TRM - TBM Crosswalk'!$I$1008,9,FALSE)=0,"",VLOOKUP(TRM!A2660,'TRM - TBM Crosswalk'!$A$2:'TRM - TBM Crosswalk'!$I$1008,9,FALSE))</f>
        <v>Content Management</v>
      </c>
    </row>
    <row r="1779" spans="1:11" x14ac:dyDescent="0.45">
      <c r="A1779" t="str">
        <f>TRM!A2661</f>
        <v>A02.023.260</v>
      </c>
      <c r="B1779" t="str">
        <f>TRM!B2661</f>
        <v>Document Imaging and OCR</v>
      </c>
      <c r="C1779" t="str">
        <f>TRM!C2661</f>
        <v>Canon IJ Scan Utility | 1.4.0.16</v>
      </c>
      <c r="D1779">
        <f>TRM!D2661</f>
        <v>0</v>
      </c>
      <c r="E1779" t="str">
        <f>IF(VLOOKUP(TRM!A2661,'TRM - TBM Crosswalk'!$A$2:'TRM - TBM Crosswalk'!$I$1008,3,FALSE)="N/A","TBD","")</f>
        <v/>
      </c>
      <c r="F1779" t="str">
        <f>IF(VLOOKUP(TRM!A2661,'TRM - TBM Crosswalk'!$A$2:'TRM - TBM Crosswalk'!$I$1008,4,FALSE)=0,"",VLOOKUP(TRM!A2661,'TRM - TBM Crosswalk'!$A$2:'TRM - TBM Crosswalk'!$I$1008,4,FALSE))</f>
        <v/>
      </c>
      <c r="G1779" t="str">
        <f>IF(VLOOKUP(TRM!A2661,'TRM - TBM Crosswalk'!$A$2:'TRM - TBM Crosswalk'!$I$1008,5,FALSE)=0,"",VLOOKUP(TRM!A2661,'TRM - TBM Crosswalk'!$A$2:'TRM - TBM Crosswalk'!$I$1008,5,FALSE))</f>
        <v/>
      </c>
      <c r="H1779" t="str">
        <f>IF(VLOOKUP(TRM!A2661,'TRM - TBM Crosswalk'!$A$2:'TRM - TBM Crosswalk'!$I$1008,6,FALSE)=0,"",VLOOKUP(TRM!A2661,'TRM - TBM Crosswalk'!$A$2:'TRM - TBM Crosswalk'!$I$1008,6,FALSE))</f>
        <v/>
      </c>
      <c r="I1779" t="str">
        <f>IF(VLOOKUP(TRM!A2661,'TRM - TBM Crosswalk'!$A$2:'TRM - TBM Crosswalk'!$I$1008,7,FALSE)=0,"",VLOOKUP(TRM!A2661,'TRM - TBM Crosswalk'!$A$2:'TRM - TBM Crosswalk'!$I$1008,7,FALSE))</f>
        <v>Platform Services</v>
      </c>
      <c r="J1779" t="str">
        <f>IF(VLOOKUP(TRM!A2661,'TRM - TBM Crosswalk'!$A$2:'TRM - TBM Crosswalk'!$I$1008,8,FALSE)=0,"",VLOOKUP(TRM!A2661,'TRM - TBM Crosswalk'!$A$2:'TRM - TBM Crosswalk'!$I$1008,8,FALSE))</f>
        <v>Applications Services</v>
      </c>
      <c r="K1779" t="str">
        <f>IF(VLOOKUP(TRM!A2661,'TRM - TBM Crosswalk'!$A$2:'TRM - TBM Crosswalk'!$I$1008,9,FALSE)=0,"",VLOOKUP(TRM!A2661,'TRM - TBM Crosswalk'!$A$2:'TRM - TBM Crosswalk'!$I$1008,9,FALSE))</f>
        <v>Content Management</v>
      </c>
    </row>
    <row r="1780" spans="1:11" x14ac:dyDescent="0.45">
      <c r="A1780" t="str">
        <f>TRM!A2662</f>
        <v>A02.023.260</v>
      </c>
      <c r="B1780" t="str">
        <f>TRM!B2662</f>
        <v>Document Imaging and OCR</v>
      </c>
      <c r="C1780" t="str">
        <f>TRM!C2662</f>
        <v>Canon IJ Scan Utility | 1.5.0.69</v>
      </c>
      <c r="D1780">
        <f>TRM!D2662</f>
        <v>0</v>
      </c>
      <c r="E1780" t="str">
        <f>IF(VLOOKUP(TRM!A2662,'TRM - TBM Crosswalk'!$A$2:'TRM - TBM Crosswalk'!$I$1008,3,FALSE)="N/A","TBD","")</f>
        <v/>
      </c>
      <c r="F1780" t="str">
        <f>IF(VLOOKUP(TRM!A2662,'TRM - TBM Crosswalk'!$A$2:'TRM - TBM Crosswalk'!$I$1008,4,FALSE)=0,"",VLOOKUP(TRM!A2662,'TRM - TBM Crosswalk'!$A$2:'TRM - TBM Crosswalk'!$I$1008,4,FALSE))</f>
        <v/>
      </c>
      <c r="G1780" t="str">
        <f>IF(VLOOKUP(TRM!A2662,'TRM - TBM Crosswalk'!$A$2:'TRM - TBM Crosswalk'!$I$1008,5,FALSE)=0,"",VLOOKUP(TRM!A2662,'TRM - TBM Crosswalk'!$A$2:'TRM - TBM Crosswalk'!$I$1008,5,FALSE))</f>
        <v/>
      </c>
      <c r="H1780" t="str">
        <f>IF(VLOOKUP(TRM!A2662,'TRM - TBM Crosswalk'!$A$2:'TRM - TBM Crosswalk'!$I$1008,6,FALSE)=0,"",VLOOKUP(TRM!A2662,'TRM - TBM Crosswalk'!$A$2:'TRM - TBM Crosswalk'!$I$1008,6,FALSE))</f>
        <v/>
      </c>
      <c r="I1780" t="str">
        <f>IF(VLOOKUP(TRM!A2662,'TRM - TBM Crosswalk'!$A$2:'TRM - TBM Crosswalk'!$I$1008,7,FALSE)=0,"",VLOOKUP(TRM!A2662,'TRM - TBM Crosswalk'!$A$2:'TRM - TBM Crosswalk'!$I$1008,7,FALSE))</f>
        <v>Platform Services</v>
      </c>
      <c r="J1780" t="str">
        <f>IF(VLOOKUP(TRM!A2662,'TRM - TBM Crosswalk'!$A$2:'TRM - TBM Crosswalk'!$I$1008,8,FALSE)=0,"",VLOOKUP(TRM!A2662,'TRM - TBM Crosswalk'!$A$2:'TRM - TBM Crosswalk'!$I$1008,8,FALSE))</f>
        <v>Applications Services</v>
      </c>
      <c r="K1780" t="str">
        <f>IF(VLOOKUP(TRM!A2662,'TRM - TBM Crosswalk'!$A$2:'TRM - TBM Crosswalk'!$I$1008,9,FALSE)=0,"",VLOOKUP(TRM!A2662,'TRM - TBM Crosswalk'!$A$2:'TRM - TBM Crosswalk'!$I$1008,9,FALSE))</f>
        <v>Content Management</v>
      </c>
    </row>
    <row r="1781" spans="1:11" x14ac:dyDescent="0.45">
      <c r="A1781" t="str">
        <f>TRM!A2663</f>
        <v>A02.023.260</v>
      </c>
      <c r="B1781" t="str">
        <f>TRM!B2663</f>
        <v>Document Imaging and OCR</v>
      </c>
      <c r="C1781" t="str">
        <f>TRM!C2663</f>
        <v>Canon IJScanner2.app - 4.0</v>
      </c>
      <c r="D1781">
        <f>TRM!D2663</f>
        <v>0</v>
      </c>
      <c r="E1781" t="str">
        <f>IF(VLOOKUP(TRM!A2663,'TRM - TBM Crosswalk'!$A$2:'TRM - TBM Crosswalk'!$I$1008,3,FALSE)="N/A","TBD","")</f>
        <v/>
      </c>
      <c r="F1781" t="str">
        <f>IF(VLOOKUP(TRM!A2663,'TRM - TBM Crosswalk'!$A$2:'TRM - TBM Crosswalk'!$I$1008,4,FALSE)=0,"",VLOOKUP(TRM!A2663,'TRM - TBM Crosswalk'!$A$2:'TRM - TBM Crosswalk'!$I$1008,4,FALSE))</f>
        <v/>
      </c>
      <c r="G1781" t="str">
        <f>IF(VLOOKUP(TRM!A2663,'TRM - TBM Crosswalk'!$A$2:'TRM - TBM Crosswalk'!$I$1008,5,FALSE)=0,"",VLOOKUP(TRM!A2663,'TRM - TBM Crosswalk'!$A$2:'TRM - TBM Crosswalk'!$I$1008,5,FALSE))</f>
        <v/>
      </c>
      <c r="H1781" t="str">
        <f>IF(VLOOKUP(TRM!A2663,'TRM - TBM Crosswalk'!$A$2:'TRM - TBM Crosswalk'!$I$1008,6,FALSE)=0,"",VLOOKUP(TRM!A2663,'TRM - TBM Crosswalk'!$A$2:'TRM - TBM Crosswalk'!$I$1008,6,FALSE))</f>
        <v/>
      </c>
      <c r="I1781" t="str">
        <f>IF(VLOOKUP(TRM!A2663,'TRM - TBM Crosswalk'!$A$2:'TRM - TBM Crosswalk'!$I$1008,7,FALSE)=0,"",VLOOKUP(TRM!A2663,'TRM - TBM Crosswalk'!$A$2:'TRM - TBM Crosswalk'!$I$1008,7,FALSE))</f>
        <v>Platform Services</v>
      </c>
      <c r="J1781" t="str">
        <f>IF(VLOOKUP(TRM!A2663,'TRM - TBM Crosswalk'!$A$2:'TRM - TBM Crosswalk'!$I$1008,8,FALSE)=0,"",VLOOKUP(TRM!A2663,'TRM - TBM Crosswalk'!$A$2:'TRM - TBM Crosswalk'!$I$1008,8,FALSE))</f>
        <v>Applications Services</v>
      </c>
      <c r="K1781" t="str">
        <f>IF(VLOOKUP(TRM!A2663,'TRM - TBM Crosswalk'!$A$2:'TRM - TBM Crosswalk'!$I$1008,9,FALSE)=0,"",VLOOKUP(TRM!A2663,'TRM - TBM Crosswalk'!$A$2:'TRM - TBM Crosswalk'!$I$1008,9,FALSE))</f>
        <v>Content Management</v>
      </c>
    </row>
    <row r="1782" spans="1:11" x14ac:dyDescent="0.45">
      <c r="A1782" t="str">
        <f>TRM!A2664</f>
        <v>A02.023.260</v>
      </c>
      <c r="B1782" t="str">
        <f>TRM!B2664</f>
        <v>Document Imaging and OCR</v>
      </c>
      <c r="C1782" t="str">
        <f>TRM!C2664</f>
        <v>Canon IJScanner4.app - 4.0</v>
      </c>
      <c r="D1782">
        <f>TRM!D2664</f>
        <v>0</v>
      </c>
      <c r="E1782" t="str">
        <f>IF(VLOOKUP(TRM!A2664,'TRM - TBM Crosswalk'!$A$2:'TRM - TBM Crosswalk'!$I$1008,3,FALSE)="N/A","TBD","")</f>
        <v/>
      </c>
      <c r="F1782" t="str">
        <f>IF(VLOOKUP(TRM!A2664,'TRM - TBM Crosswalk'!$A$2:'TRM - TBM Crosswalk'!$I$1008,4,FALSE)=0,"",VLOOKUP(TRM!A2664,'TRM - TBM Crosswalk'!$A$2:'TRM - TBM Crosswalk'!$I$1008,4,FALSE))</f>
        <v/>
      </c>
      <c r="G1782" t="str">
        <f>IF(VLOOKUP(TRM!A2664,'TRM - TBM Crosswalk'!$A$2:'TRM - TBM Crosswalk'!$I$1008,5,FALSE)=0,"",VLOOKUP(TRM!A2664,'TRM - TBM Crosswalk'!$A$2:'TRM - TBM Crosswalk'!$I$1008,5,FALSE))</f>
        <v/>
      </c>
      <c r="H1782" t="str">
        <f>IF(VLOOKUP(TRM!A2664,'TRM - TBM Crosswalk'!$A$2:'TRM - TBM Crosswalk'!$I$1008,6,FALSE)=0,"",VLOOKUP(TRM!A2664,'TRM - TBM Crosswalk'!$A$2:'TRM - TBM Crosswalk'!$I$1008,6,FALSE))</f>
        <v/>
      </c>
      <c r="I1782" t="str">
        <f>IF(VLOOKUP(TRM!A2664,'TRM - TBM Crosswalk'!$A$2:'TRM - TBM Crosswalk'!$I$1008,7,FALSE)=0,"",VLOOKUP(TRM!A2664,'TRM - TBM Crosswalk'!$A$2:'TRM - TBM Crosswalk'!$I$1008,7,FALSE))</f>
        <v>Platform Services</v>
      </c>
      <c r="J1782" t="str">
        <f>IF(VLOOKUP(TRM!A2664,'TRM - TBM Crosswalk'!$A$2:'TRM - TBM Crosswalk'!$I$1008,8,FALSE)=0,"",VLOOKUP(TRM!A2664,'TRM - TBM Crosswalk'!$A$2:'TRM - TBM Crosswalk'!$I$1008,8,FALSE))</f>
        <v>Applications Services</v>
      </c>
      <c r="K1782" t="str">
        <f>IF(VLOOKUP(TRM!A2664,'TRM - TBM Crosswalk'!$A$2:'TRM - TBM Crosswalk'!$I$1008,9,FALSE)=0,"",VLOOKUP(TRM!A2664,'TRM - TBM Crosswalk'!$A$2:'TRM - TBM Crosswalk'!$I$1008,9,FALSE))</f>
        <v>Content Management</v>
      </c>
    </row>
    <row r="1783" spans="1:11" x14ac:dyDescent="0.45">
      <c r="A1783" t="str">
        <f>TRM!A2819</f>
        <v>A02.023.260</v>
      </c>
      <c r="B1783" t="str">
        <f>TRM!B2819</f>
        <v>Document Imaging and OCR</v>
      </c>
      <c r="C1783" t="str">
        <f>TRM!C2819</f>
        <v>FARO LS 1.1.501.0 (64bit) | 5.1.0.30630</v>
      </c>
      <c r="D1783">
        <f>TRM!D2819</f>
        <v>0</v>
      </c>
      <c r="E1783" t="str">
        <f>IF(VLOOKUP(TRM!A2819,'TRM - TBM Crosswalk'!$A$2:'TRM - TBM Crosswalk'!$I$1008,3,FALSE)="N/A","TBD","")</f>
        <v/>
      </c>
      <c r="F1783" t="str">
        <f>IF(VLOOKUP(TRM!A2819,'TRM - TBM Crosswalk'!$A$2:'TRM - TBM Crosswalk'!$I$1008,4,FALSE)=0,"",VLOOKUP(TRM!A2819,'TRM - TBM Crosswalk'!$A$2:'TRM - TBM Crosswalk'!$I$1008,4,FALSE))</f>
        <v/>
      </c>
      <c r="G1783" t="str">
        <f>IF(VLOOKUP(TRM!A2819,'TRM - TBM Crosswalk'!$A$2:'TRM - TBM Crosswalk'!$I$1008,5,FALSE)=0,"",VLOOKUP(TRM!A2819,'TRM - TBM Crosswalk'!$A$2:'TRM - TBM Crosswalk'!$I$1008,5,FALSE))</f>
        <v/>
      </c>
      <c r="H1783" t="str">
        <f>IF(VLOOKUP(TRM!A2819,'TRM - TBM Crosswalk'!$A$2:'TRM - TBM Crosswalk'!$I$1008,6,FALSE)=0,"",VLOOKUP(TRM!A2819,'TRM - TBM Crosswalk'!$A$2:'TRM - TBM Crosswalk'!$I$1008,6,FALSE))</f>
        <v/>
      </c>
      <c r="I1783" t="str">
        <f>IF(VLOOKUP(TRM!A2819,'TRM - TBM Crosswalk'!$A$2:'TRM - TBM Crosswalk'!$I$1008,7,FALSE)=0,"",VLOOKUP(TRM!A2819,'TRM - TBM Crosswalk'!$A$2:'TRM - TBM Crosswalk'!$I$1008,7,FALSE))</f>
        <v>Platform Services</v>
      </c>
      <c r="J1783" t="str">
        <f>IF(VLOOKUP(TRM!A2819,'TRM - TBM Crosswalk'!$A$2:'TRM - TBM Crosswalk'!$I$1008,8,FALSE)=0,"",VLOOKUP(TRM!A2819,'TRM - TBM Crosswalk'!$A$2:'TRM - TBM Crosswalk'!$I$1008,8,FALSE))</f>
        <v>Applications Services</v>
      </c>
      <c r="K1783" t="str">
        <f>IF(VLOOKUP(TRM!A2819,'TRM - TBM Crosswalk'!$A$2:'TRM - TBM Crosswalk'!$I$1008,9,FALSE)=0,"",VLOOKUP(TRM!A2819,'TRM - TBM Crosswalk'!$A$2:'TRM - TBM Crosswalk'!$I$1008,9,FALSE))</f>
        <v>Content Management</v>
      </c>
    </row>
    <row r="1784" spans="1:11" x14ac:dyDescent="0.45">
      <c r="A1784" t="str">
        <f>TRM!A2853</f>
        <v>A02.023.260</v>
      </c>
      <c r="B1784" t="str">
        <f>TRM!B2853</f>
        <v>Document Imaging and OCR</v>
      </c>
      <c r="C1784" t="str">
        <f>TRM!C2853</f>
        <v>GTXRaster CAD PLUS 2018 | 21.3.0000</v>
      </c>
      <c r="D1784">
        <f>TRM!D2853</f>
        <v>0</v>
      </c>
      <c r="E1784" t="str">
        <f>IF(VLOOKUP(TRM!A2853,'TRM - TBM Crosswalk'!$A$2:'TRM - TBM Crosswalk'!$I$1008,3,FALSE)="N/A","TBD","")</f>
        <v/>
      </c>
      <c r="F1784" t="str">
        <f>IF(VLOOKUP(TRM!A2853,'TRM - TBM Crosswalk'!$A$2:'TRM - TBM Crosswalk'!$I$1008,4,FALSE)=0,"",VLOOKUP(TRM!A2853,'TRM - TBM Crosswalk'!$A$2:'TRM - TBM Crosswalk'!$I$1008,4,FALSE))</f>
        <v/>
      </c>
      <c r="G1784" t="str">
        <f>IF(VLOOKUP(TRM!A2853,'TRM - TBM Crosswalk'!$A$2:'TRM - TBM Crosswalk'!$I$1008,5,FALSE)=0,"",VLOOKUP(TRM!A2853,'TRM - TBM Crosswalk'!$A$2:'TRM - TBM Crosswalk'!$I$1008,5,FALSE))</f>
        <v/>
      </c>
      <c r="H1784" t="str">
        <f>IF(VLOOKUP(TRM!A2853,'TRM - TBM Crosswalk'!$A$2:'TRM - TBM Crosswalk'!$I$1008,6,FALSE)=0,"",VLOOKUP(TRM!A2853,'TRM - TBM Crosswalk'!$A$2:'TRM - TBM Crosswalk'!$I$1008,6,FALSE))</f>
        <v/>
      </c>
      <c r="I1784" t="str">
        <f>IF(VLOOKUP(TRM!A2853,'TRM - TBM Crosswalk'!$A$2:'TRM - TBM Crosswalk'!$I$1008,7,FALSE)=0,"",VLOOKUP(TRM!A2853,'TRM - TBM Crosswalk'!$A$2:'TRM - TBM Crosswalk'!$I$1008,7,FALSE))</f>
        <v>Platform Services</v>
      </c>
      <c r="J1784" t="str">
        <f>IF(VLOOKUP(TRM!A2853,'TRM - TBM Crosswalk'!$A$2:'TRM - TBM Crosswalk'!$I$1008,8,FALSE)=0,"",VLOOKUP(TRM!A2853,'TRM - TBM Crosswalk'!$A$2:'TRM - TBM Crosswalk'!$I$1008,8,FALSE))</f>
        <v>Applications Services</v>
      </c>
      <c r="K1784" t="str">
        <f>IF(VLOOKUP(TRM!A2853,'TRM - TBM Crosswalk'!$A$2:'TRM - TBM Crosswalk'!$I$1008,9,FALSE)=0,"",VLOOKUP(TRM!A2853,'TRM - TBM Crosswalk'!$A$2:'TRM - TBM Crosswalk'!$I$1008,9,FALSE))</f>
        <v>Content Management</v>
      </c>
    </row>
    <row r="1785" spans="1:11" x14ac:dyDescent="0.45">
      <c r="A1785" t="str">
        <f>TRM!A2854</f>
        <v>A02.023.260</v>
      </c>
      <c r="B1785" t="str">
        <f>TRM!B2854</f>
        <v>Document Imaging and OCR</v>
      </c>
      <c r="C1785" t="str">
        <f>TRM!C2854</f>
        <v>GX+ Scanner Utilities | 2.0.0.3</v>
      </c>
      <c r="D1785">
        <f>TRM!D2854</f>
        <v>0</v>
      </c>
      <c r="E1785" t="str">
        <f>IF(VLOOKUP(TRM!A2854,'TRM - TBM Crosswalk'!$A$2:'TRM - TBM Crosswalk'!$I$1008,3,FALSE)="N/A","TBD","")</f>
        <v/>
      </c>
      <c r="F1785" t="str">
        <f>IF(VLOOKUP(TRM!A2854,'TRM - TBM Crosswalk'!$A$2:'TRM - TBM Crosswalk'!$I$1008,4,FALSE)=0,"",VLOOKUP(TRM!A2854,'TRM - TBM Crosswalk'!$A$2:'TRM - TBM Crosswalk'!$I$1008,4,FALSE))</f>
        <v/>
      </c>
      <c r="G1785" t="str">
        <f>IF(VLOOKUP(TRM!A2854,'TRM - TBM Crosswalk'!$A$2:'TRM - TBM Crosswalk'!$I$1008,5,FALSE)=0,"",VLOOKUP(TRM!A2854,'TRM - TBM Crosswalk'!$A$2:'TRM - TBM Crosswalk'!$I$1008,5,FALSE))</f>
        <v/>
      </c>
      <c r="H1785" t="str">
        <f>IF(VLOOKUP(TRM!A2854,'TRM - TBM Crosswalk'!$A$2:'TRM - TBM Crosswalk'!$I$1008,6,FALSE)=0,"",VLOOKUP(TRM!A2854,'TRM - TBM Crosswalk'!$A$2:'TRM - TBM Crosswalk'!$I$1008,6,FALSE))</f>
        <v/>
      </c>
      <c r="I1785" t="str">
        <f>IF(VLOOKUP(TRM!A2854,'TRM - TBM Crosswalk'!$A$2:'TRM - TBM Crosswalk'!$I$1008,7,FALSE)=0,"",VLOOKUP(TRM!A2854,'TRM - TBM Crosswalk'!$A$2:'TRM - TBM Crosswalk'!$I$1008,7,FALSE))</f>
        <v>Platform Services</v>
      </c>
      <c r="J1785" t="str">
        <f>IF(VLOOKUP(TRM!A2854,'TRM - TBM Crosswalk'!$A$2:'TRM - TBM Crosswalk'!$I$1008,8,FALSE)=0,"",VLOOKUP(TRM!A2854,'TRM - TBM Crosswalk'!$A$2:'TRM - TBM Crosswalk'!$I$1008,8,FALSE))</f>
        <v>Applications Services</v>
      </c>
      <c r="K1785" t="str">
        <f>IF(VLOOKUP(TRM!A2854,'TRM - TBM Crosswalk'!$A$2:'TRM - TBM Crosswalk'!$I$1008,9,FALSE)=0,"",VLOOKUP(TRM!A2854,'TRM - TBM Crosswalk'!$A$2:'TRM - TBM Crosswalk'!$I$1008,9,FALSE))</f>
        <v>Content Management</v>
      </c>
    </row>
    <row r="1786" spans="1:11" x14ac:dyDescent="0.45">
      <c r="A1786" t="str">
        <f>TRM!A2855</f>
        <v>A02.023.260</v>
      </c>
      <c r="B1786" t="str">
        <f>TRM!B2855</f>
        <v>Document Imaging and OCR</v>
      </c>
      <c r="C1786" t="str">
        <f>TRM!C2855</f>
        <v>GX-2009 | 1.1.0.99</v>
      </c>
      <c r="D1786">
        <f>TRM!D2855</f>
        <v>0</v>
      </c>
      <c r="E1786" t="str">
        <f>IF(VLOOKUP(TRM!A2855,'TRM - TBM Crosswalk'!$A$2:'TRM - TBM Crosswalk'!$I$1008,3,FALSE)="N/A","TBD","")</f>
        <v/>
      </c>
      <c r="F1786" t="str">
        <f>IF(VLOOKUP(TRM!A2855,'TRM - TBM Crosswalk'!$A$2:'TRM - TBM Crosswalk'!$I$1008,4,FALSE)=0,"",VLOOKUP(TRM!A2855,'TRM - TBM Crosswalk'!$A$2:'TRM - TBM Crosswalk'!$I$1008,4,FALSE))</f>
        <v/>
      </c>
      <c r="G1786" t="str">
        <f>IF(VLOOKUP(TRM!A2855,'TRM - TBM Crosswalk'!$A$2:'TRM - TBM Crosswalk'!$I$1008,5,FALSE)=0,"",VLOOKUP(TRM!A2855,'TRM - TBM Crosswalk'!$A$2:'TRM - TBM Crosswalk'!$I$1008,5,FALSE))</f>
        <v/>
      </c>
      <c r="H1786" t="str">
        <f>IF(VLOOKUP(TRM!A2855,'TRM - TBM Crosswalk'!$A$2:'TRM - TBM Crosswalk'!$I$1008,6,FALSE)=0,"",VLOOKUP(TRM!A2855,'TRM - TBM Crosswalk'!$A$2:'TRM - TBM Crosswalk'!$I$1008,6,FALSE))</f>
        <v/>
      </c>
      <c r="I1786" t="str">
        <f>IF(VLOOKUP(TRM!A2855,'TRM - TBM Crosswalk'!$A$2:'TRM - TBM Crosswalk'!$I$1008,7,FALSE)=0,"",VLOOKUP(TRM!A2855,'TRM - TBM Crosswalk'!$A$2:'TRM - TBM Crosswalk'!$I$1008,7,FALSE))</f>
        <v>Platform Services</v>
      </c>
      <c r="J1786" t="str">
        <f>IF(VLOOKUP(TRM!A2855,'TRM - TBM Crosswalk'!$A$2:'TRM - TBM Crosswalk'!$I$1008,8,FALSE)=0,"",VLOOKUP(TRM!A2855,'TRM - TBM Crosswalk'!$A$2:'TRM - TBM Crosswalk'!$I$1008,8,FALSE))</f>
        <v>Applications Services</v>
      </c>
      <c r="K1786" t="str">
        <f>IF(VLOOKUP(TRM!A2855,'TRM - TBM Crosswalk'!$A$2:'TRM - TBM Crosswalk'!$I$1008,9,FALSE)=0,"",VLOOKUP(TRM!A2855,'TRM - TBM Crosswalk'!$A$2:'TRM - TBM Crosswalk'!$I$1008,9,FALSE))</f>
        <v>Content Management</v>
      </c>
    </row>
    <row r="1787" spans="1:11" x14ac:dyDescent="0.45">
      <c r="A1787" t="str">
        <f>TRM!A2856</f>
        <v>A02.023.260</v>
      </c>
      <c r="B1787" t="str">
        <f>TRM!B2856</f>
        <v>Document Imaging and OCR</v>
      </c>
      <c r="C1787" t="str">
        <f>TRM!C2856</f>
        <v>HP Commercial Scanjet 5590 TWAIN Driver</v>
      </c>
      <c r="D1787">
        <f>TRM!D2856</f>
        <v>0</v>
      </c>
      <c r="E1787" t="str">
        <f>IF(VLOOKUP(TRM!A2856,'TRM - TBM Crosswalk'!$A$2:'TRM - TBM Crosswalk'!$I$1008,3,FALSE)="N/A","TBD","")</f>
        <v/>
      </c>
      <c r="F1787" t="str">
        <f>IF(VLOOKUP(TRM!A2856,'TRM - TBM Crosswalk'!$A$2:'TRM - TBM Crosswalk'!$I$1008,4,FALSE)=0,"",VLOOKUP(TRM!A2856,'TRM - TBM Crosswalk'!$A$2:'TRM - TBM Crosswalk'!$I$1008,4,FALSE))</f>
        <v/>
      </c>
      <c r="G1787" t="str">
        <f>IF(VLOOKUP(TRM!A2856,'TRM - TBM Crosswalk'!$A$2:'TRM - TBM Crosswalk'!$I$1008,5,FALSE)=0,"",VLOOKUP(TRM!A2856,'TRM - TBM Crosswalk'!$A$2:'TRM - TBM Crosswalk'!$I$1008,5,FALSE))</f>
        <v/>
      </c>
      <c r="H1787" t="str">
        <f>IF(VLOOKUP(TRM!A2856,'TRM - TBM Crosswalk'!$A$2:'TRM - TBM Crosswalk'!$I$1008,6,FALSE)=0,"",VLOOKUP(TRM!A2856,'TRM - TBM Crosswalk'!$A$2:'TRM - TBM Crosswalk'!$I$1008,6,FALSE))</f>
        <v/>
      </c>
      <c r="I1787" t="str">
        <f>IF(VLOOKUP(TRM!A2856,'TRM - TBM Crosswalk'!$A$2:'TRM - TBM Crosswalk'!$I$1008,7,FALSE)=0,"",VLOOKUP(TRM!A2856,'TRM - TBM Crosswalk'!$A$2:'TRM - TBM Crosswalk'!$I$1008,7,FALSE))</f>
        <v>Platform Services</v>
      </c>
      <c r="J1787" t="str">
        <f>IF(VLOOKUP(TRM!A2856,'TRM - TBM Crosswalk'!$A$2:'TRM - TBM Crosswalk'!$I$1008,8,FALSE)=0,"",VLOOKUP(TRM!A2856,'TRM - TBM Crosswalk'!$A$2:'TRM - TBM Crosswalk'!$I$1008,8,FALSE))</f>
        <v>Applications Services</v>
      </c>
      <c r="K1787" t="str">
        <f>IF(VLOOKUP(TRM!A2856,'TRM - TBM Crosswalk'!$A$2:'TRM - TBM Crosswalk'!$I$1008,9,FALSE)=0,"",VLOOKUP(TRM!A2856,'TRM - TBM Crosswalk'!$A$2:'TRM - TBM Crosswalk'!$I$1008,9,FALSE))</f>
        <v>Content Management</v>
      </c>
    </row>
    <row r="1788" spans="1:11" x14ac:dyDescent="0.45">
      <c r="A1788" t="str">
        <f>TRM!A3032</f>
        <v>A02.023.260</v>
      </c>
      <c r="B1788" t="str">
        <f>TRM!B3032</f>
        <v>Document Imaging and OCR</v>
      </c>
      <c r="C1788" t="str">
        <f>TRM!C3032</f>
        <v>PaperStream IP (ISIS) Bundle | 1.50.0.6382</v>
      </c>
      <c r="D1788">
        <f>TRM!D3032</f>
        <v>0</v>
      </c>
      <c r="E1788" t="str">
        <f>IF(VLOOKUP(TRM!A3032,'TRM - TBM Crosswalk'!$A$2:'TRM - TBM Crosswalk'!$I$1008,3,FALSE)="N/A","TBD","")</f>
        <v/>
      </c>
      <c r="F1788" t="str">
        <f>IF(VLOOKUP(TRM!A3032,'TRM - TBM Crosswalk'!$A$2:'TRM - TBM Crosswalk'!$I$1008,4,FALSE)=0,"",VLOOKUP(TRM!A3032,'TRM - TBM Crosswalk'!$A$2:'TRM - TBM Crosswalk'!$I$1008,4,FALSE))</f>
        <v/>
      </c>
      <c r="G1788" t="str">
        <f>IF(VLOOKUP(TRM!A3032,'TRM - TBM Crosswalk'!$A$2:'TRM - TBM Crosswalk'!$I$1008,5,FALSE)=0,"",VLOOKUP(TRM!A3032,'TRM - TBM Crosswalk'!$A$2:'TRM - TBM Crosswalk'!$I$1008,5,FALSE))</f>
        <v/>
      </c>
      <c r="H1788" t="str">
        <f>IF(VLOOKUP(TRM!A3032,'TRM - TBM Crosswalk'!$A$2:'TRM - TBM Crosswalk'!$I$1008,6,FALSE)=0,"",VLOOKUP(TRM!A3032,'TRM - TBM Crosswalk'!$A$2:'TRM - TBM Crosswalk'!$I$1008,6,FALSE))</f>
        <v/>
      </c>
      <c r="I1788" t="str">
        <f>IF(VLOOKUP(TRM!A3032,'TRM - TBM Crosswalk'!$A$2:'TRM - TBM Crosswalk'!$I$1008,7,FALSE)=0,"",VLOOKUP(TRM!A3032,'TRM - TBM Crosswalk'!$A$2:'TRM - TBM Crosswalk'!$I$1008,7,FALSE))</f>
        <v>Platform Services</v>
      </c>
      <c r="J1788" t="str">
        <f>IF(VLOOKUP(TRM!A3032,'TRM - TBM Crosswalk'!$A$2:'TRM - TBM Crosswalk'!$I$1008,8,FALSE)=0,"",VLOOKUP(TRM!A3032,'TRM - TBM Crosswalk'!$A$2:'TRM - TBM Crosswalk'!$I$1008,8,FALSE))</f>
        <v>Applications Services</v>
      </c>
      <c r="K1788" t="str">
        <f>IF(VLOOKUP(TRM!A3032,'TRM - TBM Crosswalk'!$A$2:'TRM - TBM Crosswalk'!$I$1008,9,FALSE)=0,"",VLOOKUP(TRM!A3032,'TRM - TBM Crosswalk'!$A$2:'TRM - TBM Crosswalk'!$I$1008,9,FALSE))</f>
        <v>Content Management</v>
      </c>
    </row>
    <row r="1789" spans="1:11" x14ac:dyDescent="0.45">
      <c r="A1789" t="str">
        <f>TRM!A3033</f>
        <v>A02.023.260</v>
      </c>
      <c r="B1789" t="str">
        <f>TRM!B3033</f>
        <v>Document Imaging and OCR</v>
      </c>
      <c r="C1789" t="str">
        <f>TRM!C3033</f>
        <v>PaperStream IP (ISIS) Bundle | 1.50.13</v>
      </c>
      <c r="D1789">
        <f>TRM!D3033</f>
        <v>0</v>
      </c>
      <c r="E1789" t="str">
        <f>IF(VLOOKUP(TRM!A3033,'TRM - TBM Crosswalk'!$A$2:'TRM - TBM Crosswalk'!$I$1008,3,FALSE)="N/A","TBD","")</f>
        <v/>
      </c>
      <c r="F1789" t="str">
        <f>IF(VLOOKUP(TRM!A3033,'TRM - TBM Crosswalk'!$A$2:'TRM - TBM Crosswalk'!$I$1008,4,FALSE)=0,"",VLOOKUP(TRM!A3033,'TRM - TBM Crosswalk'!$A$2:'TRM - TBM Crosswalk'!$I$1008,4,FALSE))</f>
        <v/>
      </c>
      <c r="G1789" t="str">
        <f>IF(VLOOKUP(TRM!A3033,'TRM - TBM Crosswalk'!$A$2:'TRM - TBM Crosswalk'!$I$1008,5,FALSE)=0,"",VLOOKUP(TRM!A3033,'TRM - TBM Crosswalk'!$A$2:'TRM - TBM Crosswalk'!$I$1008,5,FALSE))</f>
        <v/>
      </c>
      <c r="H1789" t="str">
        <f>IF(VLOOKUP(TRM!A3033,'TRM - TBM Crosswalk'!$A$2:'TRM - TBM Crosswalk'!$I$1008,6,FALSE)=0,"",VLOOKUP(TRM!A3033,'TRM - TBM Crosswalk'!$A$2:'TRM - TBM Crosswalk'!$I$1008,6,FALSE))</f>
        <v/>
      </c>
      <c r="I1789" t="str">
        <f>IF(VLOOKUP(TRM!A3033,'TRM - TBM Crosswalk'!$A$2:'TRM - TBM Crosswalk'!$I$1008,7,FALSE)=0,"",VLOOKUP(TRM!A3033,'TRM - TBM Crosswalk'!$A$2:'TRM - TBM Crosswalk'!$I$1008,7,FALSE))</f>
        <v>Platform Services</v>
      </c>
      <c r="J1789" t="str">
        <f>IF(VLOOKUP(TRM!A3033,'TRM - TBM Crosswalk'!$A$2:'TRM - TBM Crosswalk'!$I$1008,8,FALSE)=0,"",VLOOKUP(TRM!A3033,'TRM - TBM Crosswalk'!$A$2:'TRM - TBM Crosswalk'!$I$1008,8,FALSE))</f>
        <v>Applications Services</v>
      </c>
      <c r="K1789" t="str">
        <f>IF(VLOOKUP(TRM!A3033,'TRM - TBM Crosswalk'!$A$2:'TRM - TBM Crosswalk'!$I$1008,9,FALSE)=0,"",VLOOKUP(TRM!A3033,'TRM - TBM Crosswalk'!$A$2:'TRM - TBM Crosswalk'!$I$1008,9,FALSE))</f>
        <v>Content Management</v>
      </c>
    </row>
    <row r="1790" spans="1:11" x14ac:dyDescent="0.45">
      <c r="A1790" t="str">
        <f>TRM!A3034</f>
        <v>A02.023.260</v>
      </c>
      <c r="B1790" t="str">
        <f>TRM!B3034</f>
        <v>Document Imaging and OCR</v>
      </c>
      <c r="C1790" t="str">
        <f>TRM!C3034</f>
        <v>PaperStream IP (ISIS) Bundle | 1.60.0.7620</v>
      </c>
      <c r="D1790">
        <f>TRM!D3034</f>
        <v>0</v>
      </c>
      <c r="E1790" t="str">
        <f>IF(VLOOKUP(TRM!A3034,'TRM - TBM Crosswalk'!$A$2:'TRM - TBM Crosswalk'!$I$1008,3,FALSE)="N/A","TBD","")</f>
        <v/>
      </c>
      <c r="F1790" t="str">
        <f>IF(VLOOKUP(TRM!A3034,'TRM - TBM Crosswalk'!$A$2:'TRM - TBM Crosswalk'!$I$1008,4,FALSE)=0,"",VLOOKUP(TRM!A3034,'TRM - TBM Crosswalk'!$A$2:'TRM - TBM Crosswalk'!$I$1008,4,FALSE))</f>
        <v/>
      </c>
      <c r="G1790" t="str">
        <f>IF(VLOOKUP(TRM!A3034,'TRM - TBM Crosswalk'!$A$2:'TRM - TBM Crosswalk'!$I$1008,5,FALSE)=0,"",VLOOKUP(TRM!A3034,'TRM - TBM Crosswalk'!$A$2:'TRM - TBM Crosswalk'!$I$1008,5,FALSE))</f>
        <v/>
      </c>
      <c r="H1790" t="str">
        <f>IF(VLOOKUP(TRM!A3034,'TRM - TBM Crosswalk'!$A$2:'TRM - TBM Crosswalk'!$I$1008,6,FALSE)=0,"",VLOOKUP(TRM!A3034,'TRM - TBM Crosswalk'!$A$2:'TRM - TBM Crosswalk'!$I$1008,6,FALSE))</f>
        <v/>
      </c>
      <c r="I1790" t="str">
        <f>IF(VLOOKUP(TRM!A3034,'TRM - TBM Crosswalk'!$A$2:'TRM - TBM Crosswalk'!$I$1008,7,FALSE)=0,"",VLOOKUP(TRM!A3034,'TRM - TBM Crosswalk'!$A$2:'TRM - TBM Crosswalk'!$I$1008,7,FALSE))</f>
        <v>Platform Services</v>
      </c>
      <c r="J1790" t="str">
        <f>IF(VLOOKUP(TRM!A3034,'TRM - TBM Crosswalk'!$A$2:'TRM - TBM Crosswalk'!$I$1008,8,FALSE)=0,"",VLOOKUP(TRM!A3034,'TRM - TBM Crosswalk'!$A$2:'TRM - TBM Crosswalk'!$I$1008,8,FALSE))</f>
        <v>Applications Services</v>
      </c>
      <c r="K1790" t="str">
        <f>IF(VLOOKUP(TRM!A3034,'TRM - TBM Crosswalk'!$A$2:'TRM - TBM Crosswalk'!$I$1008,9,FALSE)=0,"",VLOOKUP(TRM!A3034,'TRM - TBM Crosswalk'!$A$2:'TRM - TBM Crosswalk'!$I$1008,9,FALSE))</f>
        <v>Content Management</v>
      </c>
    </row>
    <row r="1791" spans="1:11" x14ac:dyDescent="0.45">
      <c r="A1791" t="str">
        <f>TRM!A3035</f>
        <v>A02.023.260</v>
      </c>
      <c r="B1791" t="str">
        <f>TRM!B3035</f>
        <v>Document Imaging and OCR</v>
      </c>
      <c r="C1791" t="str">
        <f>TRM!C3035</f>
        <v>PaperStream IP (ISIS) Bundle | 1.60.9</v>
      </c>
      <c r="D1791">
        <f>TRM!D3035</f>
        <v>0</v>
      </c>
      <c r="E1791" t="str">
        <f>IF(VLOOKUP(TRM!A3035,'TRM - TBM Crosswalk'!$A$2:'TRM - TBM Crosswalk'!$I$1008,3,FALSE)="N/A","TBD","")</f>
        <v/>
      </c>
      <c r="F1791" t="str">
        <f>IF(VLOOKUP(TRM!A3035,'TRM - TBM Crosswalk'!$A$2:'TRM - TBM Crosswalk'!$I$1008,4,FALSE)=0,"",VLOOKUP(TRM!A3035,'TRM - TBM Crosswalk'!$A$2:'TRM - TBM Crosswalk'!$I$1008,4,FALSE))</f>
        <v/>
      </c>
      <c r="G1791" t="str">
        <f>IF(VLOOKUP(TRM!A3035,'TRM - TBM Crosswalk'!$A$2:'TRM - TBM Crosswalk'!$I$1008,5,FALSE)=0,"",VLOOKUP(TRM!A3035,'TRM - TBM Crosswalk'!$A$2:'TRM - TBM Crosswalk'!$I$1008,5,FALSE))</f>
        <v/>
      </c>
      <c r="H1791" t="str">
        <f>IF(VLOOKUP(TRM!A3035,'TRM - TBM Crosswalk'!$A$2:'TRM - TBM Crosswalk'!$I$1008,6,FALSE)=0,"",VLOOKUP(TRM!A3035,'TRM - TBM Crosswalk'!$A$2:'TRM - TBM Crosswalk'!$I$1008,6,FALSE))</f>
        <v/>
      </c>
      <c r="I1791" t="str">
        <f>IF(VLOOKUP(TRM!A3035,'TRM - TBM Crosswalk'!$A$2:'TRM - TBM Crosswalk'!$I$1008,7,FALSE)=0,"",VLOOKUP(TRM!A3035,'TRM - TBM Crosswalk'!$A$2:'TRM - TBM Crosswalk'!$I$1008,7,FALSE))</f>
        <v>Platform Services</v>
      </c>
      <c r="J1791" t="str">
        <f>IF(VLOOKUP(TRM!A3035,'TRM - TBM Crosswalk'!$A$2:'TRM - TBM Crosswalk'!$I$1008,8,FALSE)=0,"",VLOOKUP(TRM!A3035,'TRM - TBM Crosswalk'!$A$2:'TRM - TBM Crosswalk'!$I$1008,8,FALSE))</f>
        <v>Applications Services</v>
      </c>
      <c r="K1791" t="str">
        <f>IF(VLOOKUP(TRM!A3035,'TRM - TBM Crosswalk'!$A$2:'TRM - TBM Crosswalk'!$I$1008,9,FALSE)=0,"",VLOOKUP(TRM!A3035,'TRM - TBM Crosswalk'!$A$2:'TRM - TBM Crosswalk'!$I$1008,9,FALSE))</f>
        <v>Content Management</v>
      </c>
    </row>
    <row r="1792" spans="1:11" x14ac:dyDescent="0.45">
      <c r="A1792" t="str">
        <f>TRM!A3281</f>
        <v>A02.023.267#</v>
      </c>
      <c r="B1792" t="str">
        <f>TRM!B3281</f>
        <v>Web Server#</v>
      </c>
      <c r="C1792" t="str">
        <f>TRM!C3281</f>
        <v>IIS URL Rewrite Module 2 | 7.2.1993</v>
      </c>
      <c r="D1792">
        <f>TRM!D3281</f>
        <v>0</v>
      </c>
      <c r="E1792" t="str">
        <f>IF(VLOOKUP(TRM!A3281,'TRM - TBM Crosswalk'!$A$2:'TRM - TBM Crosswalk'!$I$1008,3,FALSE)="N/A","TBD","")</f>
        <v>TBD</v>
      </c>
      <c r="F1792" t="str">
        <f>IF(VLOOKUP(TRM!A3281,'TRM - TBM Crosswalk'!$A$2:'TRM - TBM Crosswalk'!$I$1008,4,FALSE)=0,"",VLOOKUP(TRM!A3281,'TRM - TBM Crosswalk'!$A$2:'TRM - TBM Crosswalk'!$I$1008,4,FALSE))</f>
        <v/>
      </c>
      <c r="G1792" t="str">
        <f>IF(VLOOKUP(TRM!A3281,'TRM - TBM Crosswalk'!$A$2:'TRM - TBM Crosswalk'!$I$1008,5,FALSE)=0,"",VLOOKUP(TRM!A3281,'TRM - TBM Crosswalk'!$A$2:'TRM - TBM Crosswalk'!$I$1008,5,FALSE))</f>
        <v/>
      </c>
      <c r="H1792" t="str">
        <f>IF(VLOOKUP(TRM!A3281,'TRM - TBM Crosswalk'!$A$2:'TRM - TBM Crosswalk'!$I$1008,6,FALSE)=0,"",VLOOKUP(TRM!A3281,'TRM - TBM Crosswalk'!$A$2:'TRM - TBM Crosswalk'!$I$1008,6,FALSE))</f>
        <v/>
      </c>
      <c r="I1792" t="str">
        <f>IF(VLOOKUP(TRM!A3281,'TRM - TBM Crosswalk'!$A$2:'TRM - TBM Crosswalk'!$I$1008,7,FALSE)=0,"",VLOOKUP(TRM!A3281,'TRM - TBM Crosswalk'!$A$2:'TRM - TBM Crosswalk'!$I$1008,7,FALSE))</f>
        <v/>
      </c>
      <c r="J1792" t="str">
        <f>IF(VLOOKUP(TRM!A3281,'TRM - TBM Crosswalk'!$A$2:'TRM - TBM Crosswalk'!$I$1008,8,FALSE)=0,"",VLOOKUP(TRM!A3281,'TRM - TBM Crosswalk'!$A$2:'TRM - TBM Crosswalk'!$I$1008,8,FALSE))</f>
        <v/>
      </c>
      <c r="K1792" t="str">
        <f>IF(VLOOKUP(TRM!A3281,'TRM - TBM Crosswalk'!$A$2:'TRM - TBM Crosswalk'!$I$1008,9,FALSE)=0,"",VLOOKUP(TRM!A3281,'TRM - TBM Crosswalk'!$A$2:'TRM - TBM Crosswalk'!$I$1008,9,FALSE))</f>
        <v/>
      </c>
    </row>
    <row r="1793" spans="1:11" x14ac:dyDescent="0.45">
      <c r="A1793" t="str">
        <f>TRM!A3318</f>
        <v>A02.023.270#</v>
      </c>
      <c r="B1793" t="str">
        <f>TRM!B3318</f>
        <v>File Server / File Sharing</v>
      </c>
      <c r="C1793" t="str">
        <f>TRM!C3318</f>
        <v>Bulk Download Application | 1.4</v>
      </c>
      <c r="D1793">
        <f>TRM!D3318</f>
        <v>0</v>
      </c>
      <c r="E1793" t="str">
        <f>IF(VLOOKUP(TRM!A3318,'TRM - TBM Crosswalk'!$A$2:'TRM - TBM Crosswalk'!$I$1008,3,FALSE)="N/A","TBD","")</f>
        <v/>
      </c>
      <c r="F1793" t="str">
        <f>IF(VLOOKUP(TRM!A3318,'TRM - TBM Crosswalk'!$A$2:'TRM - TBM Crosswalk'!$I$1008,4,FALSE)=0,"",VLOOKUP(TRM!A3318,'TRM - TBM Crosswalk'!$A$2:'TRM - TBM Crosswalk'!$I$1008,4,FALSE))</f>
        <v/>
      </c>
      <c r="G1793" t="str">
        <f>IF(VLOOKUP(TRM!A3318,'TRM - TBM Crosswalk'!$A$2:'TRM - TBM Crosswalk'!$I$1008,5,FALSE)=0,"",VLOOKUP(TRM!A3318,'TRM - TBM Crosswalk'!$A$2:'TRM - TBM Crosswalk'!$I$1008,5,FALSE))</f>
        <v/>
      </c>
      <c r="H1793" t="str">
        <f>IF(VLOOKUP(TRM!A3318,'TRM - TBM Crosswalk'!$A$2:'TRM - TBM Crosswalk'!$I$1008,6,FALSE)=0,"",VLOOKUP(TRM!A3318,'TRM - TBM Crosswalk'!$A$2:'TRM - TBM Crosswalk'!$I$1008,6,FALSE))</f>
        <v/>
      </c>
      <c r="I1793" t="str">
        <f>IF(VLOOKUP(TRM!A3318,'TRM - TBM Crosswalk'!$A$2:'TRM - TBM Crosswalk'!$I$1008,7,FALSE)=0,"",VLOOKUP(TRM!A3318,'TRM - TBM Crosswalk'!$A$2:'TRM - TBM Crosswalk'!$I$1008,7,FALSE))</f>
        <v>Platform Services</v>
      </c>
      <c r="J1793" t="str">
        <f>IF(VLOOKUP(TRM!A3318,'TRM - TBM Crosswalk'!$A$2:'TRM - TBM Crosswalk'!$I$1008,8,FALSE)=0,"",VLOOKUP(TRM!A3318,'TRM - TBM Crosswalk'!$A$2:'TRM - TBM Crosswalk'!$I$1008,8,FALSE))</f>
        <v>Applications Services</v>
      </c>
      <c r="K1793" t="str">
        <f>IF(VLOOKUP(TRM!A3318,'TRM - TBM Crosswalk'!$A$2:'TRM - TBM Crosswalk'!$I$1008,9,FALSE)=0,"",VLOOKUP(TRM!A3318,'TRM - TBM Crosswalk'!$A$2:'TRM - TBM Crosswalk'!$I$1008,9,FALSE))</f>
        <v>Content Management</v>
      </c>
    </row>
    <row r="1794" spans="1:11" x14ac:dyDescent="0.45">
      <c r="A1794" t="str">
        <f>TRM!A4167</f>
        <v>A02.028</v>
      </c>
      <c r="B1794" t="str">
        <f>TRM!B4167</f>
        <v>Productivity</v>
      </c>
      <c r="C1794" t="str">
        <f>TRM!C4167</f>
        <v>Brother P-touch Editor 5.1 | 5.1.0060</v>
      </c>
      <c r="D1794">
        <f>TRM!D4167</f>
        <v>0</v>
      </c>
      <c r="E1794" t="str">
        <f>IF(VLOOKUP(TRM!A4167,'TRM - TBM Crosswalk'!$A$2:'TRM - TBM Crosswalk'!$I$1008,3,FALSE)="N/A","TBD","")</f>
        <v/>
      </c>
      <c r="F1794" t="str">
        <f>IF(VLOOKUP(TRM!A4167,'TRM - TBM Crosswalk'!$A$2:'TRM - TBM Crosswalk'!$I$1008,4,FALSE)=0,"",VLOOKUP(TRM!A4167,'TRM - TBM Crosswalk'!$A$2:'TRM - TBM Crosswalk'!$I$1008,4,FALSE))</f>
        <v/>
      </c>
      <c r="G1794" t="str">
        <f>IF(VLOOKUP(TRM!A4167,'TRM - TBM Crosswalk'!$A$2:'TRM - TBM Crosswalk'!$I$1008,5,FALSE)=0,"",VLOOKUP(TRM!A4167,'TRM - TBM Crosswalk'!$A$2:'TRM - TBM Crosswalk'!$I$1008,5,FALSE))</f>
        <v/>
      </c>
      <c r="H1794" t="str">
        <f>IF(VLOOKUP(TRM!A4167,'TRM - TBM Crosswalk'!$A$2:'TRM - TBM Crosswalk'!$I$1008,6,FALSE)=0,"",VLOOKUP(TRM!A4167,'TRM - TBM Crosswalk'!$A$2:'TRM - TBM Crosswalk'!$I$1008,6,FALSE))</f>
        <v/>
      </c>
      <c r="I1794" t="str">
        <f>IF(VLOOKUP(TRM!A4167,'TRM - TBM Crosswalk'!$A$2:'TRM - TBM Crosswalk'!$I$1008,7,FALSE)=0,"",VLOOKUP(TRM!A4167,'TRM - TBM Crosswalk'!$A$2:'TRM - TBM Crosswalk'!$I$1008,7,FALSE))</f>
        <v>End User Services</v>
      </c>
      <c r="J1794" t="str">
        <f>IF(VLOOKUP(TRM!A4167,'TRM - TBM Crosswalk'!$A$2:'TRM - TBM Crosswalk'!$I$1008,8,FALSE)=0,"",VLOOKUP(TRM!A4167,'TRM - TBM Crosswalk'!$A$2:'TRM - TBM Crosswalk'!$I$1008,8,FALSE))</f>
        <v>Communication &amp; Collaboration</v>
      </c>
      <c r="K1794" t="str">
        <f>IF(VLOOKUP(TRM!A4167,'TRM - TBM Crosswalk'!$A$2:'TRM - TBM Crosswalk'!$I$1008,9,FALSE)=0,"",VLOOKUP(TRM!A4167,'TRM - TBM Crosswalk'!$A$2:'TRM - TBM Crosswalk'!$I$1008,9,FALSE))</f>
        <v>Productivity</v>
      </c>
    </row>
    <row r="1795" spans="1:11" x14ac:dyDescent="0.45">
      <c r="A1795" t="str">
        <f>TRM!A4228</f>
        <v>A02.028</v>
      </c>
      <c r="B1795" t="str">
        <f>TRM!B4228</f>
        <v>Productivity</v>
      </c>
      <c r="C1795" t="str">
        <f>TRM!C4228</f>
        <v>Microsoft Office 365 ProPlus - en-us | 16.0.11929.20648</v>
      </c>
      <c r="D1795">
        <f>TRM!D4228</f>
        <v>0</v>
      </c>
      <c r="E1795" t="str">
        <f>IF(VLOOKUP(TRM!A4228,'TRM - TBM Crosswalk'!$A$2:'TRM - TBM Crosswalk'!$I$1008,3,FALSE)="N/A","TBD","")</f>
        <v/>
      </c>
      <c r="F1795" t="str">
        <f>IF(VLOOKUP(TRM!A4228,'TRM - TBM Crosswalk'!$A$2:'TRM - TBM Crosswalk'!$I$1008,4,FALSE)=0,"",VLOOKUP(TRM!A4228,'TRM - TBM Crosswalk'!$A$2:'TRM - TBM Crosswalk'!$I$1008,4,FALSE))</f>
        <v/>
      </c>
      <c r="G1795" t="str">
        <f>IF(VLOOKUP(TRM!A4228,'TRM - TBM Crosswalk'!$A$2:'TRM - TBM Crosswalk'!$I$1008,5,FALSE)=0,"",VLOOKUP(TRM!A4228,'TRM - TBM Crosswalk'!$A$2:'TRM - TBM Crosswalk'!$I$1008,5,FALSE))</f>
        <v/>
      </c>
      <c r="H1795" t="str">
        <f>IF(VLOOKUP(TRM!A4228,'TRM - TBM Crosswalk'!$A$2:'TRM - TBM Crosswalk'!$I$1008,6,FALSE)=0,"",VLOOKUP(TRM!A4228,'TRM - TBM Crosswalk'!$A$2:'TRM - TBM Crosswalk'!$I$1008,6,FALSE))</f>
        <v/>
      </c>
      <c r="I1795" t="str">
        <f>IF(VLOOKUP(TRM!A4228,'TRM - TBM Crosswalk'!$A$2:'TRM - TBM Crosswalk'!$I$1008,7,FALSE)=0,"",VLOOKUP(TRM!A4228,'TRM - TBM Crosswalk'!$A$2:'TRM - TBM Crosswalk'!$I$1008,7,FALSE))</f>
        <v>End User Services</v>
      </c>
      <c r="J1795" t="str">
        <f>IF(VLOOKUP(TRM!A4228,'TRM - TBM Crosswalk'!$A$2:'TRM - TBM Crosswalk'!$I$1008,8,FALSE)=0,"",VLOOKUP(TRM!A4228,'TRM - TBM Crosswalk'!$A$2:'TRM - TBM Crosswalk'!$I$1008,8,FALSE))</f>
        <v>Communication &amp; Collaboration</v>
      </c>
      <c r="K1795" t="str">
        <f>IF(VLOOKUP(TRM!A4228,'TRM - TBM Crosswalk'!$A$2:'TRM - TBM Crosswalk'!$I$1008,9,FALSE)=0,"",VLOOKUP(TRM!A4228,'TRM - TBM Crosswalk'!$A$2:'TRM - TBM Crosswalk'!$I$1008,9,FALSE))</f>
        <v>Productivity</v>
      </c>
    </row>
    <row r="1796" spans="1:11" x14ac:dyDescent="0.45">
      <c r="A1796" t="str">
        <f>TRM!A4229</f>
        <v>A02.028</v>
      </c>
      <c r="B1796" t="str">
        <f>TRM!B4229</f>
        <v>Productivity</v>
      </c>
      <c r="C1796" t="str">
        <f>TRM!C4229</f>
        <v>Microsoft Office 365 ProPlus - en-us | 16.0.12130.20344</v>
      </c>
      <c r="D1796">
        <f>TRM!D4229</f>
        <v>0</v>
      </c>
      <c r="E1796" t="str">
        <f>IF(VLOOKUP(TRM!A4229,'TRM - TBM Crosswalk'!$A$2:'TRM - TBM Crosswalk'!$I$1008,3,FALSE)="N/A","TBD","")</f>
        <v/>
      </c>
      <c r="F1796" t="str">
        <f>IF(VLOOKUP(TRM!A4229,'TRM - TBM Crosswalk'!$A$2:'TRM - TBM Crosswalk'!$I$1008,4,FALSE)=0,"",VLOOKUP(TRM!A4229,'TRM - TBM Crosswalk'!$A$2:'TRM - TBM Crosswalk'!$I$1008,4,FALSE))</f>
        <v/>
      </c>
      <c r="G1796" t="str">
        <f>IF(VLOOKUP(TRM!A4229,'TRM - TBM Crosswalk'!$A$2:'TRM - TBM Crosswalk'!$I$1008,5,FALSE)=0,"",VLOOKUP(TRM!A4229,'TRM - TBM Crosswalk'!$A$2:'TRM - TBM Crosswalk'!$I$1008,5,FALSE))</f>
        <v/>
      </c>
      <c r="H1796" t="str">
        <f>IF(VLOOKUP(TRM!A4229,'TRM - TBM Crosswalk'!$A$2:'TRM - TBM Crosswalk'!$I$1008,6,FALSE)=0,"",VLOOKUP(TRM!A4229,'TRM - TBM Crosswalk'!$A$2:'TRM - TBM Crosswalk'!$I$1008,6,FALSE))</f>
        <v/>
      </c>
      <c r="I1796" t="str">
        <f>IF(VLOOKUP(TRM!A4229,'TRM - TBM Crosswalk'!$A$2:'TRM - TBM Crosswalk'!$I$1008,7,FALSE)=0,"",VLOOKUP(TRM!A4229,'TRM - TBM Crosswalk'!$A$2:'TRM - TBM Crosswalk'!$I$1008,7,FALSE))</f>
        <v>End User Services</v>
      </c>
      <c r="J1796" t="str">
        <f>IF(VLOOKUP(TRM!A4229,'TRM - TBM Crosswalk'!$A$2:'TRM - TBM Crosswalk'!$I$1008,8,FALSE)=0,"",VLOOKUP(TRM!A4229,'TRM - TBM Crosswalk'!$A$2:'TRM - TBM Crosswalk'!$I$1008,8,FALSE))</f>
        <v>Communication &amp; Collaboration</v>
      </c>
      <c r="K1796" t="str">
        <f>IF(VLOOKUP(TRM!A4229,'TRM - TBM Crosswalk'!$A$2:'TRM - TBM Crosswalk'!$I$1008,9,FALSE)=0,"",VLOOKUP(TRM!A4229,'TRM - TBM Crosswalk'!$A$2:'TRM - TBM Crosswalk'!$I$1008,9,FALSE))</f>
        <v>Productivity</v>
      </c>
    </row>
    <row r="1797" spans="1:11" x14ac:dyDescent="0.45">
      <c r="A1797" t="str">
        <f>TRM!A4230</f>
        <v>A02.028</v>
      </c>
      <c r="B1797" t="str">
        <f>TRM!B4230</f>
        <v>Productivity</v>
      </c>
      <c r="C1797" t="str">
        <f>TRM!C4230</f>
        <v>Microsoft Office 365 ProPlus - en-us | 16.0.12228.20332</v>
      </c>
      <c r="D1797">
        <f>TRM!D4230</f>
        <v>0</v>
      </c>
      <c r="E1797" t="str">
        <f>IF(VLOOKUP(TRM!A4230,'TRM - TBM Crosswalk'!$A$2:'TRM - TBM Crosswalk'!$I$1008,3,FALSE)="N/A","TBD","")</f>
        <v/>
      </c>
      <c r="F1797" t="str">
        <f>IF(VLOOKUP(TRM!A4230,'TRM - TBM Crosswalk'!$A$2:'TRM - TBM Crosswalk'!$I$1008,4,FALSE)=0,"",VLOOKUP(TRM!A4230,'TRM - TBM Crosswalk'!$A$2:'TRM - TBM Crosswalk'!$I$1008,4,FALSE))</f>
        <v/>
      </c>
      <c r="G1797" t="str">
        <f>IF(VLOOKUP(TRM!A4230,'TRM - TBM Crosswalk'!$A$2:'TRM - TBM Crosswalk'!$I$1008,5,FALSE)=0,"",VLOOKUP(TRM!A4230,'TRM - TBM Crosswalk'!$A$2:'TRM - TBM Crosswalk'!$I$1008,5,FALSE))</f>
        <v/>
      </c>
      <c r="H1797" t="str">
        <f>IF(VLOOKUP(TRM!A4230,'TRM - TBM Crosswalk'!$A$2:'TRM - TBM Crosswalk'!$I$1008,6,FALSE)=0,"",VLOOKUP(TRM!A4230,'TRM - TBM Crosswalk'!$A$2:'TRM - TBM Crosswalk'!$I$1008,6,FALSE))</f>
        <v/>
      </c>
      <c r="I1797" t="str">
        <f>IF(VLOOKUP(TRM!A4230,'TRM - TBM Crosswalk'!$A$2:'TRM - TBM Crosswalk'!$I$1008,7,FALSE)=0,"",VLOOKUP(TRM!A4230,'TRM - TBM Crosswalk'!$A$2:'TRM - TBM Crosswalk'!$I$1008,7,FALSE))</f>
        <v>End User Services</v>
      </c>
      <c r="J1797" t="str">
        <f>IF(VLOOKUP(TRM!A4230,'TRM - TBM Crosswalk'!$A$2:'TRM - TBM Crosswalk'!$I$1008,8,FALSE)=0,"",VLOOKUP(TRM!A4230,'TRM - TBM Crosswalk'!$A$2:'TRM - TBM Crosswalk'!$I$1008,8,FALSE))</f>
        <v>Communication &amp; Collaboration</v>
      </c>
      <c r="K1797" t="str">
        <f>IF(VLOOKUP(TRM!A4230,'TRM - TBM Crosswalk'!$A$2:'TRM - TBM Crosswalk'!$I$1008,9,FALSE)=0,"",VLOOKUP(TRM!A4230,'TRM - TBM Crosswalk'!$A$2:'TRM - TBM Crosswalk'!$I$1008,9,FALSE))</f>
        <v>Productivity</v>
      </c>
    </row>
    <row r="1798" spans="1:11" x14ac:dyDescent="0.45">
      <c r="A1798" t="str">
        <f>TRM!A4231</f>
        <v>A02.028</v>
      </c>
      <c r="B1798" t="str">
        <f>TRM!B4231</f>
        <v>Productivity</v>
      </c>
      <c r="C1798" t="str">
        <f>TRM!C4231</f>
        <v>Microsoft Office 365 ProPlus - en-us | 16.0.12228.20364</v>
      </c>
      <c r="D1798">
        <f>TRM!D4231</f>
        <v>0</v>
      </c>
      <c r="E1798" t="str">
        <f>IF(VLOOKUP(TRM!A4231,'TRM - TBM Crosswalk'!$A$2:'TRM - TBM Crosswalk'!$I$1008,3,FALSE)="N/A","TBD","")</f>
        <v/>
      </c>
      <c r="F1798" t="str">
        <f>IF(VLOOKUP(TRM!A4231,'TRM - TBM Crosswalk'!$A$2:'TRM - TBM Crosswalk'!$I$1008,4,FALSE)=0,"",VLOOKUP(TRM!A4231,'TRM - TBM Crosswalk'!$A$2:'TRM - TBM Crosswalk'!$I$1008,4,FALSE))</f>
        <v/>
      </c>
      <c r="G1798" t="str">
        <f>IF(VLOOKUP(TRM!A4231,'TRM - TBM Crosswalk'!$A$2:'TRM - TBM Crosswalk'!$I$1008,5,FALSE)=0,"",VLOOKUP(TRM!A4231,'TRM - TBM Crosswalk'!$A$2:'TRM - TBM Crosswalk'!$I$1008,5,FALSE))</f>
        <v/>
      </c>
      <c r="H1798" t="str">
        <f>IF(VLOOKUP(TRM!A4231,'TRM - TBM Crosswalk'!$A$2:'TRM - TBM Crosswalk'!$I$1008,6,FALSE)=0,"",VLOOKUP(TRM!A4231,'TRM - TBM Crosswalk'!$A$2:'TRM - TBM Crosswalk'!$I$1008,6,FALSE))</f>
        <v/>
      </c>
      <c r="I1798" t="str">
        <f>IF(VLOOKUP(TRM!A4231,'TRM - TBM Crosswalk'!$A$2:'TRM - TBM Crosswalk'!$I$1008,7,FALSE)=0,"",VLOOKUP(TRM!A4231,'TRM - TBM Crosswalk'!$A$2:'TRM - TBM Crosswalk'!$I$1008,7,FALSE))</f>
        <v>End User Services</v>
      </c>
      <c r="J1798" t="str">
        <f>IF(VLOOKUP(TRM!A4231,'TRM - TBM Crosswalk'!$A$2:'TRM - TBM Crosswalk'!$I$1008,8,FALSE)=0,"",VLOOKUP(TRM!A4231,'TRM - TBM Crosswalk'!$A$2:'TRM - TBM Crosswalk'!$I$1008,8,FALSE))</f>
        <v>Communication &amp; Collaboration</v>
      </c>
      <c r="K1798" t="str">
        <f>IF(VLOOKUP(TRM!A4231,'TRM - TBM Crosswalk'!$A$2:'TRM - TBM Crosswalk'!$I$1008,9,FALSE)=0,"",VLOOKUP(TRM!A4231,'TRM - TBM Crosswalk'!$A$2:'TRM - TBM Crosswalk'!$I$1008,9,FALSE))</f>
        <v>Productivity</v>
      </c>
    </row>
    <row r="1799" spans="1:11" x14ac:dyDescent="0.45">
      <c r="A1799" t="str">
        <f>TRM!A4399</f>
        <v>A02.028.334#</v>
      </c>
      <c r="B1799" t="str">
        <f>TRM!B4399</f>
        <v>Web Authoring#</v>
      </c>
      <c r="C1799" t="str">
        <f>TRM!C4399</f>
        <v>Creative Cloud.app - 5.0</v>
      </c>
      <c r="D1799">
        <f>TRM!D4399</f>
        <v>0</v>
      </c>
      <c r="E1799" t="str">
        <f>IF(VLOOKUP(TRM!A4399,'TRM - TBM Crosswalk'!$A$2:'TRM - TBM Crosswalk'!$I$1008,3,FALSE)="N/A","TBD","")</f>
        <v/>
      </c>
      <c r="F1799" t="str">
        <f>IF(VLOOKUP(TRM!A4399,'TRM - TBM Crosswalk'!$A$2:'TRM - TBM Crosswalk'!$I$1008,4,FALSE)=0,"",VLOOKUP(TRM!A4399,'TRM - TBM Crosswalk'!$A$2:'TRM - TBM Crosswalk'!$I$1008,4,FALSE))</f>
        <v/>
      </c>
      <c r="G1799" t="str">
        <f>IF(VLOOKUP(TRM!A4399,'TRM - TBM Crosswalk'!$A$2:'TRM - TBM Crosswalk'!$I$1008,5,FALSE)=0,"",VLOOKUP(TRM!A4399,'TRM - TBM Crosswalk'!$A$2:'TRM - TBM Crosswalk'!$I$1008,5,FALSE))</f>
        <v/>
      </c>
      <c r="H1799" t="str">
        <f>IF(VLOOKUP(TRM!A4399,'TRM - TBM Crosswalk'!$A$2:'TRM - TBM Crosswalk'!$I$1008,6,FALSE)=0,"",VLOOKUP(TRM!A4399,'TRM - TBM Crosswalk'!$A$2:'TRM - TBM Crosswalk'!$I$1008,6,FALSE))</f>
        <v/>
      </c>
      <c r="I1799" t="str">
        <f>IF(VLOOKUP(TRM!A4399,'TRM - TBM Crosswalk'!$A$2:'TRM - TBM Crosswalk'!$I$1008,7,FALSE)=0,"",VLOOKUP(TRM!A4399,'TRM - TBM Crosswalk'!$A$2:'TRM - TBM Crosswalk'!$I$1008,7,FALSE))</f>
        <v>End User Services</v>
      </c>
      <c r="J1799" t="str">
        <f>IF(VLOOKUP(TRM!A4399,'TRM - TBM Crosswalk'!$A$2:'TRM - TBM Crosswalk'!$I$1008,8,FALSE)=0,"",VLOOKUP(TRM!A4399,'TRM - TBM Crosswalk'!$A$2:'TRM - TBM Crosswalk'!$I$1008,8,FALSE))</f>
        <v>Communication &amp; Collaboration</v>
      </c>
      <c r="K1799" t="str">
        <f>IF(VLOOKUP(TRM!A4399,'TRM - TBM Crosswalk'!$A$2:'TRM - TBM Crosswalk'!$I$1008,9,FALSE)=0,"",VLOOKUP(TRM!A4399,'TRM - TBM Crosswalk'!$A$2:'TRM - TBM Crosswalk'!$I$1008,9,FALSE))</f>
        <v>Productivity</v>
      </c>
    </row>
    <row r="1800" spans="1:11" x14ac:dyDescent="0.45">
      <c r="A1800" t="str">
        <f>TRM!A4400</f>
        <v>A02.028.334#</v>
      </c>
      <c r="B1800" t="str">
        <f>TRM!B4400</f>
        <v>Web Authoring#</v>
      </c>
      <c r="C1800" t="str">
        <f>TRM!C4400</f>
        <v>CreativeCloudPackager.app - 1.11.0.34</v>
      </c>
      <c r="D1800">
        <f>TRM!D4400</f>
        <v>0</v>
      </c>
      <c r="E1800" t="str">
        <f>IF(VLOOKUP(TRM!A4400,'TRM - TBM Crosswalk'!$A$2:'TRM - TBM Crosswalk'!$I$1008,3,FALSE)="N/A","TBD","")</f>
        <v/>
      </c>
      <c r="F1800" t="str">
        <f>IF(VLOOKUP(TRM!A4400,'TRM - TBM Crosswalk'!$A$2:'TRM - TBM Crosswalk'!$I$1008,4,FALSE)=0,"",VLOOKUP(TRM!A4400,'TRM - TBM Crosswalk'!$A$2:'TRM - TBM Crosswalk'!$I$1008,4,FALSE))</f>
        <v/>
      </c>
      <c r="G1800" t="str">
        <f>IF(VLOOKUP(TRM!A4400,'TRM - TBM Crosswalk'!$A$2:'TRM - TBM Crosswalk'!$I$1008,5,FALSE)=0,"",VLOOKUP(TRM!A4400,'TRM - TBM Crosswalk'!$A$2:'TRM - TBM Crosswalk'!$I$1008,5,FALSE))</f>
        <v/>
      </c>
      <c r="H1800" t="str">
        <f>IF(VLOOKUP(TRM!A4400,'TRM - TBM Crosswalk'!$A$2:'TRM - TBM Crosswalk'!$I$1008,6,FALSE)=0,"",VLOOKUP(TRM!A4400,'TRM - TBM Crosswalk'!$A$2:'TRM - TBM Crosswalk'!$I$1008,6,FALSE))</f>
        <v/>
      </c>
      <c r="I1800" t="str">
        <f>IF(VLOOKUP(TRM!A4400,'TRM - TBM Crosswalk'!$A$2:'TRM - TBM Crosswalk'!$I$1008,7,FALSE)=0,"",VLOOKUP(TRM!A4400,'TRM - TBM Crosswalk'!$A$2:'TRM - TBM Crosswalk'!$I$1008,7,FALSE))</f>
        <v>End User Services</v>
      </c>
      <c r="J1800" t="str">
        <f>IF(VLOOKUP(TRM!A4400,'TRM - TBM Crosswalk'!$A$2:'TRM - TBM Crosswalk'!$I$1008,8,FALSE)=0,"",VLOOKUP(TRM!A4400,'TRM - TBM Crosswalk'!$A$2:'TRM - TBM Crosswalk'!$I$1008,8,FALSE))</f>
        <v>Communication &amp; Collaboration</v>
      </c>
      <c r="K1800" t="str">
        <f>IF(VLOOKUP(TRM!A4400,'TRM - TBM Crosswalk'!$A$2:'TRM - TBM Crosswalk'!$I$1008,9,FALSE)=0,"",VLOOKUP(TRM!A4400,'TRM - TBM Crosswalk'!$A$2:'TRM - TBM Crosswalk'!$I$1008,9,FALSE))</f>
        <v>Productivity</v>
      </c>
    </row>
    <row r="1801" spans="1:11" x14ac:dyDescent="0.45">
      <c r="A1801" t="str">
        <f>TRM!A4401</f>
        <v>A02.028.334#</v>
      </c>
      <c r="B1801" t="str">
        <f>TRM!B4401</f>
        <v>Web Authoring#</v>
      </c>
      <c r="C1801" t="str">
        <f>TRM!C4401</f>
        <v>CreativeCloudPackager.app - 1.13.0.59</v>
      </c>
      <c r="D1801">
        <f>TRM!D4401</f>
        <v>0</v>
      </c>
      <c r="E1801" t="str">
        <f>IF(VLOOKUP(TRM!A4401,'TRM - TBM Crosswalk'!$A$2:'TRM - TBM Crosswalk'!$I$1008,3,FALSE)="N/A","TBD","")</f>
        <v/>
      </c>
      <c r="F1801" t="str">
        <f>IF(VLOOKUP(TRM!A4401,'TRM - TBM Crosswalk'!$A$2:'TRM - TBM Crosswalk'!$I$1008,4,FALSE)=0,"",VLOOKUP(TRM!A4401,'TRM - TBM Crosswalk'!$A$2:'TRM - TBM Crosswalk'!$I$1008,4,FALSE))</f>
        <v/>
      </c>
      <c r="G1801" t="str">
        <f>IF(VLOOKUP(TRM!A4401,'TRM - TBM Crosswalk'!$A$2:'TRM - TBM Crosswalk'!$I$1008,5,FALSE)=0,"",VLOOKUP(TRM!A4401,'TRM - TBM Crosswalk'!$A$2:'TRM - TBM Crosswalk'!$I$1008,5,FALSE))</f>
        <v/>
      </c>
      <c r="H1801" t="str">
        <f>IF(VLOOKUP(TRM!A4401,'TRM - TBM Crosswalk'!$A$2:'TRM - TBM Crosswalk'!$I$1008,6,FALSE)=0,"",VLOOKUP(TRM!A4401,'TRM - TBM Crosswalk'!$A$2:'TRM - TBM Crosswalk'!$I$1008,6,FALSE))</f>
        <v/>
      </c>
      <c r="I1801" t="str">
        <f>IF(VLOOKUP(TRM!A4401,'TRM - TBM Crosswalk'!$A$2:'TRM - TBM Crosswalk'!$I$1008,7,FALSE)=0,"",VLOOKUP(TRM!A4401,'TRM - TBM Crosswalk'!$A$2:'TRM - TBM Crosswalk'!$I$1008,7,FALSE))</f>
        <v>End User Services</v>
      </c>
      <c r="J1801" t="str">
        <f>IF(VLOOKUP(TRM!A4401,'TRM - TBM Crosswalk'!$A$2:'TRM - TBM Crosswalk'!$I$1008,8,FALSE)=0,"",VLOOKUP(TRM!A4401,'TRM - TBM Crosswalk'!$A$2:'TRM - TBM Crosswalk'!$I$1008,8,FALSE))</f>
        <v>Communication &amp; Collaboration</v>
      </c>
      <c r="K1801" t="str">
        <f>IF(VLOOKUP(TRM!A4401,'TRM - TBM Crosswalk'!$A$2:'TRM - TBM Crosswalk'!$I$1008,9,FALSE)=0,"",VLOOKUP(TRM!A4401,'TRM - TBM Crosswalk'!$A$2:'TRM - TBM Crosswalk'!$I$1008,9,FALSE))</f>
        <v>Productivity</v>
      </c>
    </row>
    <row r="1802" spans="1:11" x14ac:dyDescent="0.45">
      <c r="A1802" t="str">
        <f>TRM!A4644</f>
        <v>A02.029.343</v>
      </c>
      <c r="B1802" t="str">
        <f>TRM!B4644</f>
        <v>Virus Protection</v>
      </c>
      <c r="C1802" t="str">
        <f>TRM!C4644</f>
        <v>freshclam</v>
      </c>
      <c r="D1802">
        <f>TRM!D4644</f>
        <v>0</v>
      </c>
      <c r="E1802" t="str">
        <f>IF(VLOOKUP(TRM!A4644,'TRM - TBM Crosswalk'!$A$2:'TRM - TBM Crosswalk'!$I$1008,3,FALSE)="N/A","TBD","")</f>
        <v/>
      </c>
      <c r="F1802" t="str">
        <f>IF(VLOOKUP(TRM!A4644,'TRM - TBM Crosswalk'!$A$2:'TRM - TBM Crosswalk'!$I$1008,4,FALSE)=0,"",VLOOKUP(TRM!A4644,'TRM - TBM Crosswalk'!$A$2:'TRM - TBM Crosswalk'!$I$1008,4,FALSE))</f>
        <v/>
      </c>
      <c r="G1802" t="str">
        <f>IF(VLOOKUP(TRM!A4644,'TRM - TBM Crosswalk'!$A$2:'TRM - TBM Crosswalk'!$I$1008,5,FALSE)=0,"",VLOOKUP(TRM!A4644,'TRM - TBM Crosswalk'!$A$2:'TRM - TBM Crosswalk'!$I$1008,5,FALSE))</f>
        <v>Security &amp; Compliance</v>
      </c>
      <c r="H1802" t="str">
        <f>IF(VLOOKUP(TRM!A4644,'TRM - TBM Crosswalk'!$A$2:'TRM - TBM Crosswalk'!$I$1008,6,FALSE)=0,"",VLOOKUP(TRM!A4644,'TRM - TBM Crosswalk'!$A$2:'TRM - TBM Crosswalk'!$I$1008,6,FALSE))</f>
        <v/>
      </c>
      <c r="I1802" t="str">
        <f>IF(VLOOKUP(TRM!A4644,'TRM - TBM Crosswalk'!$A$2:'TRM - TBM Crosswalk'!$I$1008,7,FALSE)=0,"",VLOOKUP(TRM!A4644,'TRM - TBM Crosswalk'!$A$2:'TRM - TBM Crosswalk'!$I$1008,7,FALSE))</f>
        <v>Platform Services</v>
      </c>
      <c r="J1802" t="str">
        <f>IF(VLOOKUP(TRM!A4644,'TRM - TBM Crosswalk'!$A$2:'TRM - TBM Crosswalk'!$I$1008,8,FALSE)=0,"",VLOOKUP(TRM!A4644,'TRM - TBM Crosswalk'!$A$2:'TRM - TBM Crosswalk'!$I$1008,8,FALSE))</f>
        <v>Client Computing</v>
      </c>
      <c r="K1802" t="str">
        <f>IF(VLOOKUP(TRM!A4644,'TRM - TBM Crosswalk'!$A$2:'TRM - TBM Crosswalk'!$I$1008,9,FALSE)=0,"",VLOOKUP(TRM!A4644,'TRM - TBM Crosswalk'!$A$2:'TRM - TBM Crosswalk'!$I$1008,9,FALSE))</f>
        <v>Computer</v>
      </c>
    </row>
    <row r="1803" spans="1:11" x14ac:dyDescent="0.45">
      <c r="A1803" t="str">
        <f>TRM!A4727</f>
        <v>A02.030.360</v>
      </c>
      <c r="B1803" t="str">
        <f>TRM!B4727</f>
        <v>Calendaring</v>
      </c>
      <c r="C1803" t="str">
        <f>TRM!C4727</f>
        <v>Toggl Desktop</v>
      </c>
      <c r="D1803">
        <f>TRM!D4727</f>
        <v>0</v>
      </c>
      <c r="E1803" t="str">
        <f>IF(VLOOKUP(TRM!A4727,'TRM - TBM Crosswalk'!$A$2:'TRM - TBM Crosswalk'!$I$1008,3,FALSE)="N/A","TBD","")</f>
        <v/>
      </c>
      <c r="F1803" t="str">
        <f>IF(VLOOKUP(TRM!A4727,'TRM - TBM Crosswalk'!$A$2:'TRM - TBM Crosswalk'!$I$1008,4,FALSE)=0,"",VLOOKUP(TRM!A4727,'TRM - TBM Crosswalk'!$A$2:'TRM - TBM Crosswalk'!$I$1008,4,FALSE))</f>
        <v/>
      </c>
      <c r="G1803" t="str">
        <f>IF(VLOOKUP(TRM!A4727,'TRM - TBM Crosswalk'!$A$2:'TRM - TBM Crosswalk'!$I$1008,5,FALSE)=0,"",VLOOKUP(TRM!A4727,'TRM - TBM Crosswalk'!$A$2:'TRM - TBM Crosswalk'!$I$1008,5,FALSE))</f>
        <v/>
      </c>
      <c r="H1803" t="str">
        <f>IF(VLOOKUP(TRM!A4727,'TRM - TBM Crosswalk'!$A$2:'TRM - TBM Crosswalk'!$I$1008,6,FALSE)=0,"",VLOOKUP(TRM!A4727,'TRM - TBM Crosswalk'!$A$2:'TRM - TBM Crosswalk'!$I$1008,6,FALSE))</f>
        <v/>
      </c>
      <c r="I1803" t="str">
        <f>IF(VLOOKUP(TRM!A4727,'TRM - TBM Crosswalk'!$A$2:'TRM - TBM Crosswalk'!$I$1008,7,FALSE)=0,"",VLOOKUP(TRM!A4727,'TRM - TBM Crosswalk'!$A$2:'TRM - TBM Crosswalk'!$I$1008,7,FALSE))</f>
        <v>End User Services</v>
      </c>
      <c r="J1803" t="str">
        <f>IF(VLOOKUP(TRM!A4727,'TRM - TBM Crosswalk'!$A$2:'TRM - TBM Crosswalk'!$I$1008,8,FALSE)=0,"",VLOOKUP(TRM!A4727,'TRM - TBM Crosswalk'!$A$2:'TRM - TBM Crosswalk'!$I$1008,8,FALSE))</f>
        <v>Communication &amp; Collaboration</v>
      </c>
      <c r="K1803" t="str">
        <f>IF(VLOOKUP(TRM!A4727,'TRM - TBM Crosswalk'!$A$2:'TRM - TBM Crosswalk'!$I$1008,9,FALSE)=0,"",VLOOKUP(TRM!A4727,'TRM - TBM Crosswalk'!$A$2:'TRM - TBM Crosswalk'!$I$1008,9,FALSE))</f>
        <v>Communication</v>
      </c>
    </row>
    <row r="1804" spans="1:11" x14ac:dyDescent="0.45">
      <c r="A1804" t="str">
        <f>TRM!A4728</f>
        <v>A02.030.360</v>
      </c>
      <c r="B1804" t="str">
        <f>TRM!B4728</f>
        <v>Calendaring</v>
      </c>
      <c r="C1804" t="str">
        <f>TRM!C4728</f>
        <v>Windows Desktop Gadgets | 2.0</v>
      </c>
      <c r="D1804">
        <f>TRM!D4728</f>
        <v>0</v>
      </c>
      <c r="E1804" t="str">
        <f>IF(VLOOKUP(TRM!A4728,'TRM - TBM Crosswalk'!$A$2:'TRM - TBM Crosswalk'!$I$1008,3,FALSE)="N/A","TBD","")</f>
        <v/>
      </c>
      <c r="F1804" t="str">
        <f>IF(VLOOKUP(TRM!A4728,'TRM - TBM Crosswalk'!$A$2:'TRM - TBM Crosswalk'!$I$1008,4,FALSE)=0,"",VLOOKUP(TRM!A4728,'TRM - TBM Crosswalk'!$A$2:'TRM - TBM Crosswalk'!$I$1008,4,FALSE))</f>
        <v/>
      </c>
      <c r="G1804" t="str">
        <f>IF(VLOOKUP(TRM!A4728,'TRM - TBM Crosswalk'!$A$2:'TRM - TBM Crosswalk'!$I$1008,5,FALSE)=0,"",VLOOKUP(TRM!A4728,'TRM - TBM Crosswalk'!$A$2:'TRM - TBM Crosswalk'!$I$1008,5,FALSE))</f>
        <v/>
      </c>
      <c r="H1804" t="str">
        <f>IF(VLOOKUP(TRM!A4728,'TRM - TBM Crosswalk'!$A$2:'TRM - TBM Crosswalk'!$I$1008,6,FALSE)=0,"",VLOOKUP(TRM!A4728,'TRM - TBM Crosswalk'!$A$2:'TRM - TBM Crosswalk'!$I$1008,6,FALSE))</f>
        <v/>
      </c>
      <c r="I1804" t="str">
        <f>IF(VLOOKUP(TRM!A4728,'TRM - TBM Crosswalk'!$A$2:'TRM - TBM Crosswalk'!$I$1008,7,FALSE)=0,"",VLOOKUP(TRM!A4728,'TRM - TBM Crosswalk'!$A$2:'TRM - TBM Crosswalk'!$I$1008,7,FALSE))</f>
        <v>End User Services</v>
      </c>
      <c r="J1804" t="str">
        <f>IF(VLOOKUP(TRM!A4728,'TRM - TBM Crosswalk'!$A$2:'TRM - TBM Crosswalk'!$I$1008,8,FALSE)=0,"",VLOOKUP(TRM!A4728,'TRM - TBM Crosswalk'!$A$2:'TRM - TBM Crosswalk'!$I$1008,8,FALSE))</f>
        <v>Communication &amp; Collaboration</v>
      </c>
      <c r="K1804" t="str">
        <f>IF(VLOOKUP(TRM!A4728,'TRM - TBM Crosswalk'!$A$2:'TRM - TBM Crosswalk'!$I$1008,9,FALSE)=0,"",VLOOKUP(TRM!A4728,'TRM - TBM Crosswalk'!$A$2:'TRM - TBM Crosswalk'!$I$1008,9,FALSE))</f>
        <v>Communication</v>
      </c>
    </row>
    <row r="1805" spans="1:11" x14ac:dyDescent="0.45">
      <c r="A1805" t="str">
        <f>TRM!A4787</f>
        <v>A02.030.367#</v>
      </c>
      <c r="B1805" t="str">
        <f>TRM!B4787</f>
        <v>Removable Storage Authoring</v>
      </c>
      <c r="C1805" t="str">
        <f>TRM!C4787</f>
        <v>CyberLink PowerDVD 19 | 19.0.1511.62</v>
      </c>
      <c r="D1805">
        <f>TRM!D4787</f>
        <v>0</v>
      </c>
      <c r="E1805" t="str">
        <f>IF(VLOOKUP(TRM!A4787,'TRM - TBM Crosswalk'!$A$2:'TRM - TBM Crosswalk'!$I$1008,3,FALSE)="N/A","TBD","")</f>
        <v/>
      </c>
      <c r="F1805" t="str">
        <f>IF(VLOOKUP(TRM!A4787,'TRM - TBM Crosswalk'!$A$2:'TRM - TBM Crosswalk'!$I$1008,4,FALSE)=0,"",VLOOKUP(TRM!A4787,'TRM - TBM Crosswalk'!$A$2:'TRM - TBM Crosswalk'!$I$1008,4,FALSE))</f>
        <v/>
      </c>
      <c r="G1805" t="str">
        <f>IF(VLOOKUP(TRM!A4787,'TRM - TBM Crosswalk'!$A$2:'TRM - TBM Crosswalk'!$I$1008,5,FALSE)=0,"",VLOOKUP(TRM!A4787,'TRM - TBM Crosswalk'!$A$2:'TRM - TBM Crosswalk'!$I$1008,5,FALSE))</f>
        <v/>
      </c>
      <c r="H1805" t="str">
        <f>IF(VLOOKUP(TRM!A4787,'TRM - TBM Crosswalk'!$A$2:'TRM - TBM Crosswalk'!$I$1008,6,FALSE)=0,"",VLOOKUP(TRM!A4787,'TRM - TBM Crosswalk'!$A$2:'TRM - TBM Crosswalk'!$I$1008,6,FALSE))</f>
        <v/>
      </c>
      <c r="I1805" t="str">
        <f>IF(VLOOKUP(TRM!A4787,'TRM - TBM Crosswalk'!$A$2:'TRM - TBM Crosswalk'!$I$1008,7,FALSE)=0,"",VLOOKUP(TRM!A4787,'TRM - TBM Crosswalk'!$A$2:'TRM - TBM Crosswalk'!$I$1008,7,FALSE))</f>
        <v>End User Services</v>
      </c>
      <c r="J1805" t="str">
        <f>IF(VLOOKUP(TRM!A4787,'TRM - TBM Crosswalk'!$A$2:'TRM - TBM Crosswalk'!$I$1008,8,FALSE)=0,"",VLOOKUP(TRM!A4787,'TRM - TBM Crosswalk'!$A$2:'TRM - TBM Crosswalk'!$I$1008,8,FALSE))</f>
        <v>Communication &amp; Collaboration</v>
      </c>
      <c r="K1805" t="str">
        <f>IF(VLOOKUP(TRM!A4787,'TRM - TBM Crosswalk'!$A$2:'TRM - TBM Crosswalk'!$I$1008,9,FALSE)=0,"",VLOOKUP(TRM!A4787,'TRM - TBM Crosswalk'!$A$2:'TRM - TBM Crosswalk'!$I$1008,9,FALSE))</f>
        <v>Productivity</v>
      </c>
    </row>
    <row r="1806" spans="1:11" x14ac:dyDescent="0.45">
      <c r="A1806" t="str">
        <f>TRM!A4788</f>
        <v>A02.030.367#</v>
      </c>
      <c r="B1806" t="str">
        <f>TRM!B4788</f>
        <v>Removable Storage Authoring</v>
      </c>
      <c r="C1806" t="str">
        <f>TRM!C4788</f>
        <v>CyberLink PowerDVD 19 | 19.0.1517.62</v>
      </c>
      <c r="D1806">
        <f>TRM!D4788</f>
        <v>0</v>
      </c>
      <c r="E1806" t="str">
        <f>IF(VLOOKUP(TRM!A4788,'TRM - TBM Crosswalk'!$A$2:'TRM - TBM Crosswalk'!$I$1008,3,FALSE)="N/A","TBD","")</f>
        <v/>
      </c>
      <c r="F1806" t="str">
        <f>IF(VLOOKUP(TRM!A4788,'TRM - TBM Crosswalk'!$A$2:'TRM - TBM Crosswalk'!$I$1008,4,FALSE)=0,"",VLOOKUP(TRM!A4788,'TRM - TBM Crosswalk'!$A$2:'TRM - TBM Crosswalk'!$I$1008,4,FALSE))</f>
        <v/>
      </c>
      <c r="G1806" t="str">
        <f>IF(VLOOKUP(TRM!A4788,'TRM - TBM Crosswalk'!$A$2:'TRM - TBM Crosswalk'!$I$1008,5,FALSE)=0,"",VLOOKUP(TRM!A4788,'TRM - TBM Crosswalk'!$A$2:'TRM - TBM Crosswalk'!$I$1008,5,FALSE))</f>
        <v/>
      </c>
      <c r="H1806" t="str">
        <f>IF(VLOOKUP(TRM!A4788,'TRM - TBM Crosswalk'!$A$2:'TRM - TBM Crosswalk'!$I$1008,6,FALSE)=0,"",VLOOKUP(TRM!A4788,'TRM - TBM Crosswalk'!$A$2:'TRM - TBM Crosswalk'!$I$1008,6,FALSE))</f>
        <v/>
      </c>
      <c r="I1806" t="str">
        <f>IF(VLOOKUP(TRM!A4788,'TRM - TBM Crosswalk'!$A$2:'TRM - TBM Crosswalk'!$I$1008,7,FALSE)=0,"",VLOOKUP(TRM!A4788,'TRM - TBM Crosswalk'!$A$2:'TRM - TBM Crosswalk'!$I$1008,7,FALSE))</f>
        <v>End User Services</v>
      </c>
      <c r="J1806" t="str">
        <f>IF(VLOOKUP(TRM!A4788,'TRM - TBM Crosswalk'!$A$2:'TRM - TBM Crosswalk'!$I$1008,8,FALSE)=0,"",VLOOKUP(TRM!A4788,'TRM - TBM Crosswalk'!$A$2:'TRM - TBM Crosswalk'!$I$1008,8,FALSE))</f>
        <v>Communication &amp; Collaboration</v>
      </c>
      <c r="K1806" t="str">
        <f>IF(VLOOKUP(TRM!A4788,'TRM - TBM Crosswalk'!$A$2:'TRM - TBM Crosswalk'!$I$1008,9,FALSE)=0,"",VLOOKUP(TRM!A4788,'TRM - TBM Crosswalk'!$A$2:'TRM - TBM Crosswalk'!$I$1008,9,FALSE))</f>
        <v>Productivity</v>
      </c>
    </row>
    <row r="1807" spans="1:11" x14ac:dyDescent="0.45">
      <c r="A1807" t="str">
        <f>TRM!A4789</f>
        <v>A02.030.367#</v>
      </c>
      <c r="B1807" t="str">
        <f>TRM!B4789</f>
        <v>Removable Storage Authoring</v>
      </c>
      <c r="C1807" t="str">
        <f>TRM!C4789</f>
        <v>CyberLink PowerDVD 9.5 | 9.5.0.2910</v>
      </c>
      <c r="D1807">
        <f>TRM!D4789</f>
        <v>0</v>
      </c>
      <c r="E1807" t="str">
        <f>IF(VLOOKUP(TRM!A4789,'TRM - TBM Crosswalk'!$A$2:'TRM - TBM Crosswalk'!$I$1008,3,FALSE)="N/A","TBD","")</f>
        <v/>
      </c>
      <c r="F1807" t="str">
        <f>IF(VLOOKUP(TRM!A4789,'TRM - TBM Crosswalk'!$A$2:'TRM - TBM Crosswalk'!$I$1008,4,FALSE)=0,"",VLOOKUP(TRM!A4789,'TRM - TBM Crosswalk'!$A$2:'TRM - TBM Crosswalk'!$I$1008,4,FALSE))</f>
        <v/>
      </c>
      <c r="G1807" t="str">
        <f>IF(VLOOKUP(TRM!A4789,'TRM - TBM Crosswalk'!$A$2:'TRM - TBM Crosswalk'!$I$1008,5,FALSE)=0,"",VLOOKUP(TRM!A4789,'TRM - TBM Crosswalk'!$A$2:'TRM - TBM Crosswalk'!$I$1008,5,FALSE))</f>
        <v/>
      </c>
      <c r="H1807" t="str">
        <f>IF(VLOOKUP(TRM!A4789,'TRM - TBM Crosswalk'!$A$2:'TRM - TBM Crosswalk'!$I$1008,6,FALSE)=0,"",VLOOKUP(TRM!A4789,'TRM - TBM Crosswalk'!$A$2:'TRM - TBM Crosswalk'!$I$1008,6,FALSE))</f>
        <v/>
      </c>
      <c r="I1807" t="str">
        <f>IF(VLOOKUP(TRM!A4789,'TRM - TBM Crosswalk'!$A$2:'TRM - TBM Crosswalk'!$I$1008,7,FALSE)=0,"",VLOOKUP(TRM!A4789,'TRM - TBM Crosswalk'!$A$2:'TRM - TBM Crosswalk'!$I$1008,7,FALSE))</f>
        <v>End User Services</v>
      </c>
      <c r="J1807" t="str">
        <f>IF(VLOOKUP(TRM!A4789,'TRM - TBM Crosswalk'!$A$2:'TRM - TBM Crosswalk'!$I$1008,8,FALSE)=0,"",VLOOKUP(TRM!A4789,'TRM - TBM Crosswalk'!$A$2:'TRM - TBM Crosswalk'!$I$1008,8,FALSE))</f>
        <v>Communication &amp; Collaboration</v>
      </c>
      <c r="K1807" t="str">
        <f>IF(VLOOKUP(TRM!A4789,'TRM - TBM Crosswalk'!$A$2:'TRM - TBM Crosswalk'!$I$1008,9,FALSE)=0,"",VLOOKUP(TRM!A4789,'TRM - TBM Crosswalk'!$A$2:'TRM - TBM Crosswalk'!$I$1008,9,FALSE))</f>
        <v>Productivity</v>
      </c>
    </row>
    <row r="1808" spans="1:11" x14ac:dyDescent="0.45">
      <c r="A1808" t="str">
        <f>TRM!A4790</f>
        <v>A02.030.367#</v>
      </c>
      <c r="B1808" t="str">
        <f>TRM!B4790</f>
        <v>Removable Storage Authoring</v>
      </c>
      <c r="C1808" t="str">
        <f>TRM!C4790</f>
        <v>CyberLink PowerDVD 9.5 | 9.5.1.3426</v>
      </c>
      <c r="D1808">
        <f>TRM!D4790</f>
        <v>0</v>
      </c>
      <c r="E1808" t="str">
        <f>IF(VLOOKUP(TRM!A4790,'TRM - TBM Crosswalk'!$A$2:'TRM - TBM Crosswalk'!$I$1008,3,FALSE)="N/A","TBD","")</f>
        <v/>
      </c>
      <c r="F1808" t="str">
        <f>IF(VLOOKUP(TRM!A4790,'TRM - TBM Crosswalk'!$A$2:'TRM - TBM Crosswalk'!$I$1008,4,FALSE)=0,"",VLOOKUP(TRM!A4790,'TRM - TBM Crosswalk'!$A$2:'TRM - TBM Crosswalk'!$I$1008,4,FALSE))</f>
        <v/>
      </c>
      <c r="G1808" t="str">
        <f>IF(VLOOKUP(TRM!A4790,'TRM - TBM Crosswalk'!$A$2:'TRM - TBM Crosswalk'!$I$1008,5,FALSE)=0,"",VLOOKUP(TRM!A4790,'TRM - TBM Crosswalk'!$A$2:'TRM - TBM Crosswalk'!$I$1008,5,FALSE))</f>
        <v/>
      </c>
      <c r="H1808" t="str">
        <f>IF(VLOOKUP(TRM!A4790,'TRM - TBM Crosswalk'!$A$2:'TRM - TBM Crosswalk'!$I$1008,6,FALSE)=0,"",VLOOKUP(TRM!A4790,'TRM - TBM Crosswalk'!$A$2:'TRM - TBM Crosswalk'!$I$1008,6,FALSE))</f>
        <v/>
      </c>
      <c r="I1808" t="str">
        <f>IF(VLOOKUP(TRM!A4790,'TRM - TBM Crosswalk'!$A$2:'TRM - TBM Crosswalk'!$I$1008,7,FALSE)=0,"",VLOOKUP(TRM!A4790,'TRM - TBM Crosswalk'!$A$2:'TRM - TBM Crosswalk'!$I$1008,7,FALSE))</f>
        <v>End User Services</v>
      </c>
      <c r="J1808" t="str">
        <f>IF(VLOOKUP(TRM!A4790,'TRM - TBM Crosswalk'!$A$2:'TRM - TBM Crosswalk'!$I$1008,8,FALSE)=0,"",VLOOKUP(TRM!A4790,'TRM - TBM Crosswalk'!$A$2:'TRM - TBM Crosswalk'!$I$1008,8,FALSE))</f>
        <v>Communication &amp; Collaboration</v>
      </c>
      <c r="K1808" t="str">
        <f>IF(VLOOKUP(TRM!A4790,'TRM - TBM Crosswalk'!$A$2:'TRM - TBM Crosswalk'!$I$1008,9,FALSE)=0,"",VLOOKUP(TRM!A4790,'TRM - TBM Crosswalk'!$A$2:'TRM - TBM Crosswalk'!$I$1008,9,FALSE))</f>
        <v>Productivity</v>
      </c>
    </row>
    <row r="1809" spans="1:11" x14ac:dyDescent="0.45">
      <c r="A1809" t="str">
        <f>TRM!A4791</f>
        <v>A02.030.367#</v>
      </c>
      <c r="B1809" t="str">
        <f>TRM!B4791</f>
        <v>Removable Storage Authoring</v>
      </c>
      <c r="C1809" t="str">
        <f>TRM!C4791</f>
        <v>EPSON Total Disc Maker | 6.0.6.0</v>
      </c>
      <c r="D1809">
        <f>TRM!D4791</f>
        <v>0</v>
      </c>
      <c r="E1809" t="str">
        <f>IF(VLOOKUP(TRM!A4791,'TRM - TBM Crosswalk'!$A$2:'TRM - TBM Crosswalk'!$I$1008,3,FALSE)="N/A","TBD","")</f>
        <v/>
      </c>
      <c r="F1809" t="str">
        <f>IF(VLOOKUP(TRM!A4791,'TRM - TBM Crosswalk'!$A$2:'TRM - TBM Crosswalk'!$I$1008,4,FALSE)=0,"",VLOOKUP(TRM!A4791,'TRM - TBM Crosswalk'!$A$2:'TRM - TBM Crosswalk'!$I$1008,4,FALSE))</f>
        <v/>
      </c>
      <c r="G1809" t="str">
        <f>IF(VLOOKUP(TRM!A4791,'TRM - TBM Crosswalk'!$A$2:'TRM - TBM Crosswalk'!$I$1008,5,FALSE)=0,"",VLOOKUP(TRM!A4791,'TRM - TBM Crosswalk'!$A$2:'TRM - TBM Crosswalk'!$I$1008,5,FALSE))</f>
        <v/>
      </c>
      <c r="H1809" t="str">
        <f>IF(VLOOKUP(TRM!A4791,'TRM - TBM Crosswalk'!$A$2:'TRM - TBM Crosswalk'!$I$1008,6,FALSE)=0,"",VLOOKUP(TRM!A4791,'TRM - TBM Crosswalk'!$A$2:'TRM - TBM Crosswalk'!$I$1008,6,FALSE))</f>
        <v/>
      </c>
      <c r="I1809" t="str">
        <f>IF(VLOOKUP(TRM!A4791,'TRM - TBM Crosswalk'!$A$2:'TRM - TBM Crosswalk'!$I$1008,7,FALSE)=0,"",VLOOKUP(TRM!A4791,'TRM - TBM Crosswalk'!$A$2:'TRM - TBM Crosswalk'!$I$1008,7,FALSE))</f>
        <v>End User Services</v>
      </c>
      <c r="J1809" t="str">
        <f>IF(VLOOKUP(TRM!A4791,'TRM - TBM Crosswalk'!$A$2:'TRM - TBM Crosswalk'!$I$1008,8,FALSE)=0,"",VLOOKUP(TRM!A4791,'TRM - TBM Crosswalk'!$A$2:'TRM - TBM Crosswalk'!$I$1008,8,FALSE))</f>
        <v>Communication &amp; Collaboration</v>
      </c>
      <c r="K1809" t="str">
        <f>IF(VLOOKUP(TRM!A4791,'TRM - TBM Crosswalk'!$A$2:'TRM - TBM Crosswalk'!$I$1008,9,FALSE)=0,"",VLOOKUP(TRM!A4791,'TRM - TBM Crosswalk'!$A$2:'TRM - TBM Crosswalk'!$I$1008,9,FALSE))</f>
        <v>Productivity</v>
      </c>
    </row>
    <row r="1810" spans="1:11" x14ac:dyDescent="0.45">
      <c r="A1810" t="str">
        <f>TRM!A4792</f>
        <v>A02.030.367#</v>
      </c>
      <c r="B1810" t="str">
        <f>TRM!B4792</f>
        <v>Removable Storage Authoring</v>
      </c>
      <c r="C1810" t="str">
        <f>TRM!C4792</f>
        <v>Express Burn Disc Burning Software | 8.00</v>
      </c>
      <c r="D1810">
        <f>TRM!D4792</f>
        <v>0</v>
      </c>
      <c r="E1810" t="str">
        <f>IF(VLOOKUP(TRM!A4792,'TRM - TBM Crosswalk'!$A$2:'TRM - TBM Crosswalk'!$I$1008,3,FALSE)="N/A","TBD","")</f>
        <v/>
      </c>
      <c r="F1810" t="str">
        <f>IF(VLOOKUP(TRM!A4792,'TRM - TBM Crosswalk'!$A$2:'TRM - TBM Crosswalk'!$I$1008,4,FALSE)=0,"",VLOOKUP(TRM!A4792,'TRM - TBM Crosswalk'!$A$2:'TRM - TBM Crosswalk'!$I$1008,4,FALSE))</f>
        <v/>
      </c>
      <c r="G1810" t="str">
        <f>IF(VLOOKUP(TRM!A4792,'TRM - TBM Crosswalk'!$A$2:'TRM - TBM Crosswalk'!$I$1008,5,FALSE)=0,"",VLOOKUP(TRM!A4792,'TRM - TBM Crosswalk'!$A$2:'TRM - TBM Crosswalk'!$I$1008,5,FALSE))</f>
        <v/>
      </c>
      <c r="H1810" t="str">
        <f>IF(VLOOKUP(TRM!A4792,'TRM - TBM Crosswalk'!$A$2:'TRM - TBM Crosswalk'!$I$1008,6,FALSE)=0,"",VLOOKUP(TRM!A4792,'TRM - TBM Crosswalk'!$A$2:'TRM - TBM Crosswalk'!$I$1008,6,FALSE))</f>
        <v/>
      </c>
      <c r="I1810" t="str">
        <f>IF(VLOOKUP(TRM!A4792,'TRM - TBM Crosswalk'!$A$2:'TRM - TBM Crosswalk'!$I$1008,7,FALSE)=0,"",VLOOKUP(TRM!A4792,'TRM - TBM Crosswalk'!$A$2:'TRM - TBM Crosswalk'!$I$1008,7,FALSE))</f>
        <v>End User Services</v>
      </c>
      <c r="J1810" t="str">
        <f>IF(VLOOKUP(TRM!A4792,'TRM - TBM Crosswalk'!$A$2:'TRM - TBM Crosswalk'!$I$1008,8,FALSE)=0,"",VLOOKUP(TRM!A4792,'TRM - TBM Crosswalk'!$A$2:'TRM - TBM Crosswalk'!$I$1008,8,FALSE))</f>
        <v>Communication &amp; Collaboration</v>
      </c>
      <c r="K1810" t="str">
        <f>IF(VLOOKUP(TRM!A4792,'TRM - TBM Crosswalk'!$A$2:'TRM - TBM Crosswalk'!$I$1008,9,FALSE)=0,"",VLOOKUP(TRM!A4792,'TRM - TBM Crosswalk'!$A$2:'TRM - TBM Crosswalk'!$I$1008,9,FALSE))</f>
        <v>Productivity</v>
      </c>
    </row>
    <row r="1811" spans="1:11" x14ac:dyDescent="0.45">
      <c r="A1811" t="str">
        <f>TRM!A4793</f>
        <v>A02.030.367#</v>
      </c>
      <c r="B1811" t="str">
        <f>TRM!B4793</f>
        <v>Removable Storage Authoring</v>
      </c>
      <c r="C1811" t="str">
        <f>TRM!C4793</f>
        <v>FoxBurner UserRights Manager</v>
      </c>
      <c r="D1811">
        <f>TRM!D4793</f>
        <v>0</v>
      </c>
      <c r="E1811" t="str">
        <f>IF(VLOOKUP(TRM!A4793,'TRM - TBM Crosswalk'!$A$2:'TRM - TBM Crosswalk'!$I$1008,3,FALSE)="N/A","TBD","")</f>
        <v/>
      </c>
      <c r="F1811" t="str">
        <f>IF(VLOOKUP(TRM!A4793,'TRM - TBM Crosswalk'!$A$2:'TRM - TBM Crosswalk'!$I$1008,4,FALSE)=0,"",VLOOKUP(TRM!A4793,'TRM - TBM Crosswalk'!$A$2:'TRM - TBM Crosswalk'!$I$1008,4,FALSE))</f>
        <v/>
      </c>
      <c r="G1811" t="str">
        <f>IF(VLOOKUP(TRM!A4793,'TRM - TBM Crosswalk'!$A$2:'TRM - TBM Crosswalk'!$I$1008,5,FALSE)=0,"",VLOOKUP(TRM!A4793,'TRM - TBM Crosswalk'!$A$2:'TRM - TBM Crosswalk'!$I$1008,5,FALSE))</f>
        <v/>
      </c>
      <c r="H1811" t="str">
        <f>IF(VLOOKUP(TRM!A4793,'TRM - TBM Crosswalk'!$A$2:'TRM - TBM Crosswalk'!$I$1008,6,FALSE)=0,"",VLOOKUP(TRM!A4793,'TRM - TBM Crosswalk'!$A$2:'TRM - TBM Crosswalk'!$I$1008,6,FALSE))</f>
        <v/>
      </c>
      <c r="I1811" t="str">
        <f>IF(VLOOKUP(TRM!A4793,'TRM - TBM Crosswalk'!$A$2:'TRM - TBM Crosswalk'!$I$1008,7,FALSE)=0,"",VLOOKUP(TRM!A4793,'TRM - TBM Crosswalk'!$A$2:'TRM - TBM Crosswalk'!$I$1008,7,FALSE))</f>
        <v>End User Services</v>
      </c>
      <c r="J1811" t="str">
        <f>IF(VLOOKUP(TRM!A4793,'TRM - TBM Crosswalk'!$A$2:'TRM - TBM Crosswalk'!$I$1008,8,FALSE)=0,"",VLOOKUP(TRM!A4793,'TRM - TBM Crosswalk'!$A$2:'TRM - TBM Crosswalk'!$I$1008,8,FALSE))</f>
        <v>Communication &amp; Collaboration</v>
      </c>
      <c r="K1811" t="str">
        <f>IF(VLOOKUP(TRM!A4793,'TRM - TBM Crosswalk'!$A$2:'TRM - TBM Crosswalk'!$I$1008,9,FALSE)=0,"",VLOOKUP(TRM!A4793,'TRM - TBM Crosswalk'!$A$2:'TRM - TBM Crosswalk'!$I$1008,9,FALSE))</f>
        <v>Productivity</v>
      </c>
    </row>
    <row r="1812" spans="1:11" x14ac:dyDescent="0.45">
      <c r="A1812" t="str">
        <f>TRM!A4794</f>
        <v>A02.030.367#</v>
      </c>
      <c r="B1812" t="str">
        <f>TRM!B4794</f>
        <v>Removable Storage Authoring</v>
      </c>
      <c r="C1812" t="str">
        <f>TRM!C4794</f>
        <v>ImgBurn | 2.5.8.0</v>
      </c>
      <c r="D1812">
        <f>TRM!D4794</f>
        <v>0</v>
      </c>
      <c r="E1812" t="str">
        <f>IF(VLOOKUP(TRM!A4794,'TRM - TBM Crosswalk'!$A$2:'TRM - TBM Crosswalk'!$I$1008,3,FALSE)="N/A","TBD","")</f>
        <v/>
      </c>
      <c r="F1812" t="str">
        <f>IF(VLOOKUP(TRM!A4794,'TRM - TBM Crosswalk'!$A$2:'TRM - TBM Crosswalk'!$I$1008,4,FALSE)=0,"",VLOOKUP(TRM!A4794,'TRM - TBM Crosswalk'!$A$2:'TRM - TBM Crosswalk'!$I$1008,4,FALSE))</f>
        <v/>
      </c>
      <c r="G1812" t="str">
        <f>IF(VLOOKUP(TRM!A4794,'TRM - TBM Crosswalk'!$A$2:'TRM - TBM Crosswalk'!$I$1008,5,FALSE)=0,"",VLOOKUP(TRM!A4794,'TRM - TBM Crosswalk'!$A$2:'TRM - TBM Crosswalk'!$I$1008,5,FALSE))</f>
        <v/>
      </c>
      <c r="H1812" t="str">
        <f>IF(VLOOKUP(TRM!A4794,'TRM - TBM Crosswalk'!$A$2:'TRM - TBM Crosswalk'!$I$1008,6,FALSE)=0,"",VLOOKUP(TRM!A4794,'TRM - TBM Crosswalk'!$A$2:'TRM - TBM Crosswalk'!$I$1008,6,FALSE))</f>
        <v/>
      </c>
      <c r="I1812" t="str">
        <f>IF(VLOOKUP(TRM!A4794,'TRM - TBM Crosswalk'!$A$2:'TRM - TBM Crosswalk'!$I$1008,7,FALSE)=0,"",VLOOKUP(TRM!A4794,'TRM - TBM Crosswalk'!$A$2:'TRM - TBM Crosswalk'!$I$1008,7,FALSE))</f>
        <v>End User Services</v>
      </c>
      <c r="J1812" t="str">
        <f>IF(VLOOKUP(TRM!A4794,'TRM - TBM Crosswalk'!$A$2:'TRM - TBM Crosswalk'!$I$1008,8,FALSE)=0,"",VLOOKUP(TRM!A4794,'TRM - TBM Crosswalk'!$A$2:'TRM - TBM Crosswalk'!$I$1008,8,FALSE))</f>
        <v>Communication &amp; Collaboration</v>
      </c>
      <c r="K1812" t="str">
        <f>IF(VLOOKUP(TRM!A4794,'TRM - TBM Crosswalk'!$A$2:'TRM - TBM Crosswalk'!$I$1008,9,FALSE)=0,"",VLOOKUP(TRM!A4794,'TRM - TBM Crosswalk'!$A$2:'TRM - TBM Crosswalk'!$I$1008,9,FALSE))</f>
        <v>Productivity</v>
      </c>
    </row>
    <row r="1813" spans="1:11" x14ac:dyDescent="0.45">
      <c r="A1813" t="str">
        <f>TRM!A4795</f>
        <v>A02.030.367#</v>
      </c>
      <c r="B1813" t="str">
        <f>TRM!B4795</f>
        <v>Removable Storage Authoring</v>
      </c>
      <c r="C1813" t="str">
        <f>TRM!C4795</f>
        <v>InfraRecorder</v>
      </c>
      <c r="D1813">
        <f>TRM!D4795</f>
        <v>0</v>
      </c>
      <c r="E1813" t="str">
        <f>IF(VLOOKUP(TRM!A4795,'TRM - TBM Crosswalk'!$A$2:'TRM - TBM Crosswalk'!$I$1008,3,FALSE)="N/A","TBD","")</f>
        <v/>
      </c>
      <c r="F1813" t="str">
        <f>IF(VLOOKUP(TRM!A4795,'TRM - TBM Crosswalk'!$A$2:'TRM - TBM Crosswalk'!$I$1008,4,FALSE)=0,"",VLOOKUP(TRM!A4795,'TRM - TBM Crosswalk'!$A$2:'TRM - TBM Crosswalk'!$I$1008,4,FALSE))</f>
        <v/>
      </c>
      <c r="G1813" t="str">
        <f>IF(VLOOKUP(TRM!A4795,'TRM - TBM Crosswalk'!$A$2:'TRM - TBM Crosswalk'!$I$1008,5,FALSE)=0,"",VLOOKUP(TRM!A4795,'TRM - TBM Crosswalk'!$A$2:'TRM - TBM Crosswalk'!$I$1008,5,FALSE))</f>
        <v/>
      </c>
      <c r="H1813" t="str">
        <f>IF(VLOOKUP(TRM!A4795,'TRM - TBM Crosswalk'!$A$2:'TRM - TBM Crosswalk'!$I$1008,6,FALSE)=0,"",VLOOKUP(TRM!A4795,'TRM - TBM Crosswalk'!$A$2:'TRM - TBM Crosswalk'!$I$1008,6,FALSE))</f>
        <v/>
      </c>
      <c r="I1813" t="str">
        <f>IF(VLOOKUP(TRM!A4795,'TRM - TBM Crosswalk'!$A$2:'TRM - TBM Crosswalk'!$I$1008,7,FALSE)=0,"",VLOOKUP(TRM!A4795,'TRM - TBM Crosswalk'!$A$2:'TRM - TBM Crosswalk'!$I$1008,7,FALSE))</f>
        <v>End User Services</v>
      </c>
      <c r="J1813" t="str">
        <f>IF(VLOOKUP(TRM!A4795,'TRM - TBM Crosswalk'!$A$2:'TRM - TBM Crosswalk'!$I$1008,8,FALSE)=0,"",VLOOKUP(TRM!A4795,'TRM - TBM Crosswalk'!$A$2:'TRM - TBM Crosswalk'!$I$1008,8,FALSE))</f>
        <v>Communication &amp; Collaboration</v>
      </c>
      <c r="K1813" t="str">
        <f>IF(VLOOKUP(TRM!A4795,'TRM - TBM Crosswalk'!$A$2:'TRM - TBM Crosswalk'!$I$1008,9,FALSE)=0,"",VLOOKUP(TRM!A4795,'TRM - TBM Crosswalk'!$A$2:'TRM - TBM Crosswalk'!$I$1008,9,FALSE))</f>
        <v>Productivity</v>
      </c>
    </row>
    <row r="1814" spans="1:11" x14ac:dyDescent="0.45">
      <c r="A1814" t="str">
        <f>TRM!A4796</f>
        <v>A02.030.367#</v>
      </c>
      <c r="B1814" t="str">
        <f>TRM!B4796</f>
        <v>Removable Storage Authoring</v>
      </c>
      <c r="C1814" t="str">
        <f>TRM!C4796</f>
        <v>MyDVD Content Pack 1 | 1.00.0000</v>
      </c>
      <c r="D1814">
        <f>TRM!D4796</f>
        <v>0</v>
      </c>
      <c r="E1814" t="str">
        <f>IF(VLOOKUP(TRM!A4796,'TRM - TBM Crosswalk'!$A$2:'TRM - TBM Crosswalk'!$I$1008,3,FALSE)="N/A","TBD","")</f>
        <v/>
      </c>
      <c r="F1814" t="str">
        <f>IF(VLOOKUP(TRM!A4796,'TRM - TBM Crosswalk'!$A$2:'TRM - TBM Crosswalk'!$I$1008,4,FALSE)=0,"",VLOOKUP(TRM!A4796,'TRM - TBM Crosswalk'!$A$2:'TRM - TBM Crosswalk'!$I$1008,4,FALSE))</f>
        <v/>
      </c>
      <c r="G1814" t="str">
        <f>IF(VLOOKUP(TRM!A4796,'TRM - TBM Crosswalk'!$A$2:'TRM - TBM Crosswalk'!$I$1008,5,FALSE)=0,"",VLOOKUP(TRM!A4796,'TRM - TBM Crosswalk'!$A$2:'TRM - TBM Crosswalk'!$I$1008,5,FALSE))</f>
        <v/>
      </c>
      <c r="H1814" t="str">
        <f>IF(VLOOKUP(TRM!A4796,'TRM - TBM Crosswalk'!$A$2:'TRM - TBM Crosswalk'!$I$1008,6,FALSE)=0,"",VLOOKUP(TRM!A4796,'TRM - TBM Crosswalk'!$A$2:'TRM - TBM Crosswalk'!$I$1008,6,FALSE))</f>
        <v/>
      </c>
      <c r="I1814" t="str">
        <f>IF(VLOOKUP(TRM!A4796,'TRM - TBM Crosswalk'!$A$2:'TRM - TBM Crosswalk'!$I$1008,7,FALSE)=0,"",VLOOKUP(TRM!A4796,'TRM - TBM Crosswalk'!$A$2:'TRM - TBM Crosswalk'!$I$1008,7,FALSE))</f>
        <v>End User Services</v>
      </c>
      <c r="J1814" t="str">
        <f>IF(VLOOKUP(TRM!A4796,'TRM - TBM Crosswalk'!$A$2:'TRM - TBM Crosswalk'!$I$1008,8,FALSE)=0,"",VLOOKUP(TRM!A4796,'TRM - TBM Crosswalk'!$A$2:'TRM - TBM Crosswalk'!$I$1008,8,FALSE))</f>
        <v>Communication &amp; Collaboration</v>
      </c>
      <c r="K1814" t="str">
        <f>IF(VLOOKUP(TRM!A4796,'TRM - TBM Crosswalk'!$A$2:'TRM - TBM Crosswalk'!$I$1008,9,FALSE)=0,"",VLOOKUP(TRM!A4796,'TRM - TBM Crosswalk'!$A$2:'TRM - TBM Crosswalk'!$I$1008,9,FALSE))</f>
        <v>Productivity</v>
      </c>
    </row>
    <row r="1815" spans="1:11" x14ac:dyDescent="0.45">
      <c r="A1815" t="str">
        <f>TRM!A4797</f>
        <v>A02.030.367#</v>
      </c>
      <c r="B1815" t="str">
        <f>TRM!B4797</f>
        <v>Removable Storage Authoring</v>
      </c>
      <c r="C1815" t="str">
        <f>TRM!C4797</f>
        <v>MyDVD Content Pack 2 | 1.00.0000</v>
      </c>
      <c r="D1815">
        <f>TRM!D4797</f>
        <v>0</v>
      </c>
      <c r="E1815" t="str">
        <f>IF(VLOOKUP(TRM!A4797,'TRM - TBM Crosswalk'!$A$2:'TRM - TBM Crosswalk'!$I$1008,3,FALSE)="N/A","TBD","")</f>
        <v/>
      </c>
      <c r="F1815" t="str">
        <f>IF(VLOOKUP(TRM!A4797,'TRM - TBM Crosswalk'!$A$2:'TRM - TBM Crosswalk'!$I$1008,4,FALSE)=0,"",VLOOKUP(TRM!A4797,'TRM - TBM Crosswalk'!$A$2:'TRM - TBM Crosswalk'!$I$1008,4,FALSE))</f>
        <v/>
      </c>
      <c r="G1815" t="str">
        <f>IF(VLOOKUP(TRM!A4797,'TRM - TBM Crosswalk'!$A$2:'TRM - TBM Crosswalk'!$I$1008,5,FALSE)=0,"",VLOOKUP(TRM!A4797,'TRM - TBM Crosswalk'!$A$2:'TRM - TBM Crosswalk'!$I$1008,5,FALSE))</f>
        <v/>
      </c>
      <c r="H1815" t="str">
        <f>IF(VLOOKUP(TRM!A4797,'TRM - TBM Crosswalk'!$A$2:'TRM - TBM Crosswalk'!$I$1008,6,FALSE)=0,"",VLOOKUP(TRM!A4797,'TRM - TBM Crosswalk'!$A$2:'TRM - TBM Crosswalk'!$I$1008,6,FALSE))</f>
        <v/>
      </c>
      <c r="I1815" t="str">
        <f>IF(VLOOKUP(TRM!A4797,'TRM - TBM Crosswalk'!$A$2:'TRM - TBM Crosswalk'!$I$1008,7,FALSE)=0,"",VLOOKUP(TRM!A4797,'TRM - TBM Crosswalk'!$A$2:'TRM - TBM Crosswalk'!$I$1008,7,FALSE))</f>
        <v>End User Services</v>
      </c>
      <c r="J1815" t="str">
        <f>IF(VLOOKUP(TRM!A4797,'TRM - TBM Crosswalk'!$A$2:'TRM - TBM Crosswalk'!$I$1008,8,FALSE)=0,"",VLOOKUP(TRM!A4797,'TRM - TBM Crosswalk'!$A$2:'TRM - TBM Crosswalk'!$I$1008,8,FALSE))</f>
        <v>Communication &amp; Collaboration</v>
      </c>
      <c r="K1815" t="str">
        <f>IF(VLOOKUP(TRM!A4797,'TRM - TBM Crosswalk'!$A$2:'TRM - TBM Crosswalk'!$I$1008,9,FALSE)=0,"",VLOOKUP(TRM!A4797,'TRM - TBM Crosswalk'!$A$2:'TRM - TBM Crosswalk'!$I$1008,9,FALSE))</f>
        <v>Productivity</v>
      </c>
    </row>
    <row r="1816" spans="1:11" x14ac:dyDescent="0.45">
      <c r="A1816" t="str">
        <f>TRM!A4798</f>
        <v>A02.030.367#</v>
      </c>
      <c r="B1816" t="str">
        <f>TRM!B4798</f>
        <v>Removable Storage Authoring</v>
      </c>
      <c r="C1816" t="str">
        <f>TRM!C4798</f>
        <v>Nero 2016 | 17.0.00900</v>
      </c>
      <c r="D1816">
        <f>TRM!D4798</f>
        <v>0</v>
      </c>
      <c r="E1816" t="str">
        <f>IF(VLOOKUP(TRM!A4798,'TRM - TBM Crosswalk'!$A$2:'TRM - TBM Crosswalk'!$I$1008,3,FALSE)="N/A","TBD","")</f>
        <v/>
      </c>
      <c r="F1816" t="str">
        <f>IF(VLOOKUP(TRM!A4798,'TRM - TBM Crosswalk'!$A$2:'TRM - TBM Crosswalk'!$I$1008,4,FALSE)=0,"",VLOOKUP(TRM!A4798,'TRM - TBM Crosswalk'!$A$2:'TRM - TBM Crosswalk'!$I$1008,4,FALSE))</f>
        <v/>
      </c>
      <c r="G1816" t="str">
        <f>IF(VLOOKUP(TRM!A4798,'TRM - TBM Crosswalk'!$A$2:'TRM - TBM Crosswalk'!$I$1008,5,FALSE)=0,"",VLOOKUP(TRM!A4798,'TRM - TBM Crosswalk'!$A$2:'TRM - TBM Crosswalk'!$I$1008,5,FALSE))</f>
        <v/>
      </c>
      <c r="H1816" t="str">
        <f>IF(VLOOKUP(TRM!A4798,'TRM - TBM Crosswalk'!$A$2:'TRM - TBM Crosswalk'!$I$1008,6,FALSE)=0,"",VLOOKUP(TRM!A4798,'TRM - TBM Crosswalk'!$A$2:'TRM - TBM Crosswalk'!$I$1008,6,FALSE))</f>
        <v/>
      </c>
      <c r="I1816" t="str">
        <f>IF(VLOOKUP(TRM!A4798,'TRM - TBM Crosswalk'!$A$2:'TRM - TBM Crosswalk'!$I$1008,7,FALSE)=0,"",VLOOKUP(TRM!A4798,'TRM - TBM Crosswalk'!$A$2:'TRM - TBM Crosswalk'!$I$1008,7,FALSE))</f>
        <v>End User Services</v>
      </c>
      <c r="J1816" t="str">
        <f>IF(VLOOKUP(TRM!A4798,'TRM - TBM Crosswalk'!$A$2:'TRM - TBM Crosswalk'!$I$1008,8,FALSE)=0,"",VLOOKUP(TRM!A4798,'TRM - TBM Crosswalk'!$A$2:'TRM - TBM Crosswalk'!$I$1008,8,FALSE))</f>
        <v>Communication &amp; Collaboration</v>
      </c>
      <c r="K1816" t="str">
        <f>IF(VLOOKUP(TRM!A4798,'TRM - TBM Crosswalk'!$A$2:'TRM - TBM Crosswalk'!$I$1008,9,FALSE)=0,"",VLOOKUP(TRM!A4798,'TRM - TBM Crosswalk'!$A$2:'TRM - TBM Crosswalk'!$I$1008,9,FALSE))</f>
        <v>Productivity</v>
      </c>
    </row>
    <row r="1817" spans="1:11" x14ac:dyDescent="0.45">
      <c r="A1817" t="str">
        <f>TRM!A4799</f>
        <v>A02.030.367#</v>
      </c>
      <c r="B1817" t="str">
        <f>TRM!B4799</f>
        <v>Removable Storage Authoring</v>
      </c>
      <c r="C1817" t="str">
        <f>TRM!C4799</f>
        <v>Nero 7 Ultra Edition | 7.02.4712</v>
      </c>
      <c r="D1817">
        <f>TRM!D4799</f>
        <v>0</v>
      </c>
      <c r="E1817" t="str">
        <f>IF(VLOOKUP(TRM!A4799,'TRM - TBM Crosswalk'!$A$2:'TRM - TBM Crosswalk'!$I$1008,3,FALSE)="N/A","TBD","")</f>
        <v/>
      </c>
      <c r="F1817" t="str">
        <f>IF(VLOOKUP(TRM!A4799,'TRM - TBM Crosswalk'!$A$2:'TRM - TBM Crosswalk'!$I$1008,4,FALSE)=0,"",VLOOKUP(TRM!A4799,'TRM - TBM Crosswalk'!$A$2:'TRM - TBM Crosswalk'!$I$1008,4,FALSE))</f>
        <v/>
      </c>
      <c r="G1817" t="str">
        <f>IF(VLOOKUP(TRM!A4799,'TRM - TBM Crosswalk'!$A$2:'TRM - TBM Crosswalk'!$I$1008,5,FALSE)=0,"",VLOOKUP(TRM!A4799,'TRM - TBM Crosswalk'!$A$2:'TRM - TBM Crosswalk'!$I$1008,5,FALSE))</f>
        <v/>
      </c>
      <c r="H1817" t="str">
        <f>IF(VLOOKUP(TRM!A4799,'TRM - TBM Crosswalk'!$A$2:'TRM - TBM Crosswalk'!$I$1008,6,FALSE)=0,"",VLOOKUP(TRM!A4799,'TRM - TBM Crosswalk'!$A$2:'TRM - TBM Crosswalk'!$I$1008,6,FALSE))</f>
        <v/>
      </c>
      <c r="I1817" t="str">
        <f>IF(VLOOKUP(TRM!A4799,'TRM - TBM Crosswalk'!$A$2:'TRM - TBM Crosswalk'!$I$1008,7,FALSE)=0,"",VLOOKUP(TRM!A4799,'TRM - TBM Crosswalk'!$A$2:'TRM - TBM Crosswalk'!$I$1008,7,FALSE))</f>
        <v>End User Services</v>
      </c>
      <c r="J1817" t="str">
        <f>IF(VLOOKUP(TRM!A4799,'TRM - TBM Crosswalk'!$A$2:'TRM - TBM Crosswalk'!$I$1008,8,FALSE)=0,"",VLOOKUP(TRM!A4799,'TRM - TBM Crosswalk'!$A$2:'TRM - TBM Crosswalk'!$I$1008,8,FALSE))</f>
        <v>Communication &amp; Collaboration</v>
      </c>
      <c r="K1817" t="str">
        <f>IF(VLOOKUP(TRM!A4799,'TRM - TBM Crosswalk'!$A$2:'TRM - TBM Crosswalk'!$I$1008,9,FALSE)=0,"",VLOOKUP(TRM!A4799,'TRM - TBM Crosswalk'!$A$2:'TRM - TBM Crosswalk'!$I$1008,9,FALSE))</f>
        <v>Productivity</v>
      </c>
    </row>
    <row r="1818" spans="1:11" x14ac:dyDescent="0.45">
      <c r="A1818" t="str">
        <f>TRM!A4800</f>
        <v>A02.030.367#</v>
      </c>
      <c r="B1818" t="str">
        <f>TRM!B4800</f>
        <v>Removable Storage Authoring</v>
      </c>
      <c r="C1818" t="str">
        <f>TRM!C4800</f>
        <v>Nero Burning ROM 10 | 10.6.10600.4.100</v>
      </c>
      <c r="D1818">
        <f>TRM!D4800</f>
        <v>0</v>
      </c>
      <c r="E1818" t="str">
        <f>IF(VLOOKUP(TRM!A4800,'TRM - TBM Crosswalk'!$A$2:'TRM - TBM Crosswalk'!$I$1008,3,FALSE)="N/A","TBD","")</f>
        <v/>
      </c>
      <c r="F1818" t="str">
        <f>IF(VLOOKUP(TRM!A4800,'TRM - TBM Crosswalk'!$A$2:'TRM - TBM Crosswalk'!$I$1008,4,FALSE)=0,"",VLOOKUP(TRM!A4800,'TRM - TBM Crosswalk'!$A$2:'TRM - TBM Crosswalk'!$I$1008,4,FALSE))</f>
        <v/>
      </c>
      <c r="G1818" t="str">
        <f>IF(VLOOKUP(TRM!A4800,'TRM - TBM Crosswalk'!$A$2:'TRM - TBM Crosswalk'!$I$1008,5,FALSE)=0,"",VLOOKUP(TRM!A4800,'TRM - TBM Crosswalk'!$A$2:'TRM - TBM Crosswalk'!$I$1008,5,FALSE))</f>
        <v/>
      </c>
      <c r="H1818" t="str">
        <f>IF(VLOOKUP(TRM!A4800,'TRM - TBM Crosswalk'!$A$2:'TRM - TBM Crosswalk'!$I$1008,6,FALSE)=0,"",VLOOKUP(TRM!A4800,'TRM - TBM Crosswalk'!$A$2:'TRM - TBM Crosswalk'!$I$1008,6,FALSE))</f>
        <v/>
      </c>
      <c r="I1818" t="str">
        <f>IF(VLOOKUP(TRM!A4800,'TRM - TBM Crosswalk'!$A$2:'TRM - TBM Crosswalk'!$I$1008,7,FALSE)=0,"",VLOOKUP(TRM!A4800,'TRM - TBM Crosswalk'!$A$2:'TRM - TBM Crosswalk'!$I$1008,7,FALSE))</f>
        <v>End User Services</v>
      </c>
      <c r="J1818" t="str">
        <f>IF(VLOOKUP(TRM!A4800,'TRM - TBM Crosswalk'!$A$2:'TRM - TBM Crosswalk'!$I$1008,8,FALSE)=0,"",VLOOKUP(TRM!A4800,'TRM - TBM Crosswalk'!$A$2:'TRM - TBM Crosswalk'!$I$1008,8,FALSE))</f>
        <v>Communication &amp; Collaboration</v>
      </c>
      <c r="K1818" t="str">
        <f>IF(VLOOKUP(TRM!A4800,'TRM - TBM Crosswalk'!$A$2:'TRM - TBM Crosswalk'!$I$1008,9,FALSE)=0,"",VLOOKUP(TRM!A4800,'TRM - TBM Crosswalk'!$A$2:'TRM - TBM Crosswalk'!$I$1008,9,FALSE))</f>
        <v>Productivity</v>
      </c>
    </row>
    <row r="1819" spans="1:11" x14ac:dyDescent="0.45">
      <c r="A1819" t="str">
        <f>TRM!A4805</f>
        <v>A02.030.367#</v>
      </c>
      <c r="B1819" t="str">
        <f>TRM!B4805</f>
        <v>Removable Storage Authoring</v>
      </c>
      <c r="C1819" t="str">
        <f>TRM!C4805</f>
        <v>Nero Express 10 | 10.6.10600.4.100</v>
      </c>
      <c r="D1819">
        <f>TRM!D4805</f>
        <v>0</v>
      </c>
      <c r="E1819" t="str">
        <f>IF(VLOOKUP(TRM!A4805,'TRM - TBM Crosswalk'!$A$2:'TRM - TBM Crosswalk'!$I$1008,3,FALSE)="N/A","TBD","")</f>
        <v/>
      </c>
      <c r="F1819" t="str">
        <f>IF(VLOOKUP(TRM!A4805,'TRM - TBM Crosswalk'!$A$2:'TRM - TBM Crosswalk'!$I$1008,4,FALSE)=0,"",VLOOKUP(TRM!A4805,'TRM - TBM Crosswalk'!$A$2:'TRM - TBM Crosswalk'!$I$1008,4,FALSE))</f>
        <v/>
      </c>
      <c r="G1819" t="str">
        <f>IF(VLOOKUP(TRM!A4805,'TRM - TBM Crosswalk'!$A$2:'TRM - TBM Crosswalk'!$I$1008,5,FALSE)=0,"",VLOOKUP(TRM!A4805,'TRM - TBM Crosswalk'!$A$2:'TRM - TBM Crosswalk'!$I$1008,5,FALSE))</f>
        <v/>
      </c>
      <c r="H1819" t="str">
        <f>IF(VLOOKUP(TRM!A4805,'TRM - TBM Crosswalk'!$A$2:'TRM - TBM Crosswalk'!$I$1008,6,FALSE)=0,"",VLOOKUP(TRM!A4805,'TRM - TBM Crosswalk'!$A$2:'TRM - TBM Crosswalk'!$I$1008,6,FALSE))</f>
        <v/>
      </c>
      <c r="I1819" t="str">
        <f>IF(VLOOKUP(TRM!A4805,'TRM - TBM Crosswalk'!$A$2:'TRM - TBM Crosswalk'!$I$1008,7,FALSE)=0,"",VLOOKUP(TRM!A4805,'TRM - TBM Crosswalk'!$A$2:'TRM - TBM Crosswalk'!$I$1008,7,FALSE))</f>
        <v>End User Services</v>
      </c>
      <c r="J1819" t="str">
        <f>IF(VLOOKUP(TRM!A4805,'TRM - TBM Crosswalk'!$A$2:'TRM - TBM Crosswalk'!$I$1008,8,FALSE)=0,"",VLOOKUP(TRM!A4805,'TRM - TBM Crosswalk'!$A$2:'TRM - TBM Crosswalk'!$I$1008,8,FALSE))</f>
        <v>Communication &amp; Collaboration</v>
      </c>
      <c r="K1819" t="str">
        <f>IF(VLOOKUP(TRM!A4805,'TRM - TBM Crosswalk'!$A$2:'TRM - TBM Crosswalk'!$I$1008,9,FALSE)=0,"",VLOOKUP(TRM!A4805,'TRM - TBM Crosswalk'!$A$2:'TRM - TBM Crosswalk'!$I$1008,9,FALSE))</f>
        <v>Productivity</v>
      </c>
    </row>
    <row r="1820" spans="1:11" x14ac:dyDescent="0.45">
      <c r="A1820" t="str">
        <f>TRM!A4806</f>
        <v>A02.030.367#</v>
      </c>
      <c r="B1820" t="str">
        <f>TRM!B4806</f>
        <v>Removable Storage Authoring</v>
      </c>
      <c r="C1820" t="str">
        <f>TRM!C4806</f>
        <v>Nero Info | 16.0.2000</v>
      </c>
      <c r="D1820">
        <f>TRM!D4806</f>
        <v>0</v>
      </c>
      <c r="E1820" t="str">
        <f>IF(VLOOKUP(TRM!A4806,'TRM - TBM Crosswalk'!$A$2:'TRM - TBM Crosswalk'!$I$1008,3,FALSE)="N/A","TBD","")</f>
        <v/>
      </c>
      <c r="F1820" t="str">
        <f>IF(VLOOKUP(TRM!A4806,'TRM - TBM Crosswalk'!$A$2:'TRM - TBM Crosswalk'!$I$1008,4,FALSE)=0,"",VLOOKUP(TRM!A4806,'TRM - TBM Crosswalk'!$A$2:'TRM - TBM Crosswalk'!$I$1008,4,FALSE))</f>
        <v/>
      </c>
      <c r="G1820" t="str">
        <f>IF(VLOOKUP(TRM!A4806,'TRM - TBM Crosswalk'!$A$2:'TRM - TBM Crosswalk'!$I$1008,5,FALSE)=0,"",VLOOKUP(TRM!A4806,'TRM - TBM Crosswalk'!$A$2:'TRM - TBM Crosswalk'!$I$1008,5,FALSE))</f>
        <v/>
      </c>
      <c r="H1820" t="str">
        <f>IF(VLOOKUP(TRM!A4806,'TRM - TBM Crosswalk'!$A$2:'TRM - TBM Crosswalk'!$I$1008,6,FALSE)=0,"",VLOOKUP(TRM!A4806,'TRM - TBM Crosswalk'!$A$2:'TRM - TBM Crosswalk'!$I$1008,6,FALSE))</f>
        <v/>
      </c>
      <c r="I1820" t="str">
        <f>IF(VLOOKUP(TRM!A4806,'TRM - TBM Crosswalk'!$A$2:'TRM - TBM Crosswalk'!$I$1008,7,FALSE)=0,"",VLOOKUP(TRM!A4806,'TRM - TBM Crosswalk'!$A$2:'TRM - TBM Crosswalk'!$I$1008,7,FALSE))</f>
        <v>End User Services</v>
      </c>
      <c r="J1820" t="str">
        <f>IF(VLOOKUP(TRM!A4806,'TRM - TBM Crosswalk'!$A$2:'TRM - TBM Crosswalk'!$I$1008,8,FALSE)=0,"",VLOOKUP(TRM!A4806,'TRM - TBM Crosswalk'!$A$2:'TRM - TBM Crosswalk'!$I$1008,8,FALSE))</f>
        <v>Communication &amp; Collaboration</v>
      </c>
      <c r="K1820" t="str">
        <f>IF(VLOOKUP(TRM!A4806,'TRM - TBM Crosswalk'!$A$2:'TRM - TBM Crosswalk'!$I$1008,9,FALSE)=0,"",VLOOKUP(TRM!A4806,'TRM - TBM Crosswalk'!$A$2:'TRM - TBM Crosswalk'!$I$1008,9,FALSE))</f>
        <v>Productivity</v>
      </c>
    </row>
    <row r="1821" spans="1:11" x14ac:dyDescent="0.45">
      <c r="A1821" t="str">
        <f>TRM!A4807</f>
        <v>A02.030.367#</v>
      </c>
      <c r="B1821" t="str">
        <f>TRM!B4807</f>
        <v>Removable Storage Authoring</v>
      </c>
      <c r="C1821" t="str">
        <f>TRM!C4807</f>
        <v>Nero Info | 19.0.0001</v>
      </c>
      <c r="D1821">
        <f>TRM!D4807</f>
        <v>0</v>
      </c>
      <c r="E1821" t="str">
        <f>IF(VLOOKUP(TRM!A4807,'TRM - TBM Crosswalk'!$A$2:'TRM - TBM Crosswalk'!$I$1008,3,FALSE)="N/A","TBD","")</f>
        <v/>
      </c>
      <c r="F1821" t="str">
        <f>IF(VLOOKUP(TRM!A4807,'TRM - TBM Crosswalk'!$A$2:'TRM - TBM Crosswalk'!$I$1008,4,FALSE)=0,"",VLOOKUP(TRM!A4807,'TRM - TBM Crosswalk'!$A$2:'TRM - TBM Crosswalk'!$I$1008,4,FALSE))</f>
        <v/>
      </c>
      <c r="G1821" t="str">
        <f>IF(VLOOKUP(TRM!A4807,'TRM - TBM Crosswalk'!$A$2:'TRM - TBM Crosswalk'!$I$1008,5,FALSE)=0,"",VLOOKUP(TRM!A4807,'TRM - TBM Crosswalk'!$A$2:'TRM - TBM Crosswalk'!$I$1008,5,FALSE))</f>
        <v/>
      </c>
      <c r="H1821" t="str">
        <f>IF(VLOOKUP(TRM!A4807,'TRM - TBM Crosswalk'!$A$2:'TRM - TBM Crosswalk'!$I$1008,6,FALSE)=0,"",VLOOKUP(TRM!A4807,'TRM - TBM Crosswalk'!$A$2:'TRM - TBM Crosswalk'!$I$1008,6,FALSE))</f>
        <v/>
      </c>
      <c r="I1821" t="str">
        <f>IF(VLOOKUP(TRM!A4807,'TRM - TBM Crosswalk'!$A$2:'TRM - TBM Crosswalk'!$I$1008,7,FALSE)=0,"",VLOOKUP(TRM!A4807,'TRM - TBM Crosswalk'!$A$2:'TRM - TBM Crosswalk'!$I$1008,7,FALSE))</f>
        <v>End User Services</v>
      </c>
      <c r="J1821" t="str">
        <f>IF(VLOOKUP(TRM!A4807,'TRM - TBM Crosswalk'!$A$2:'TRM - TBM Crosswalk'!$I$1008,8,FALSE)=0,"",VLOOKUP(TRM!A4807,'TRM - TBM Crosswalk'!$A$2:'TRM - TBM Crosswalk'!$I$1008,8,FALSE))</f>
        <v>Communication &amp; Collaboration</v>
      </c>
      <c r="K1821" t="str">
        <f>IF(VLOOKUP(TRM!A4807,'TRM - TBM Crosswalk'!$A$2:'TRM - TBM Crosswalk'!$I$1008,9,FALSE)=0,"",VLOOKUP(TRM!A4807,'TRM - TBM Crosswalk'!$A$2:'TRM - TBM Crosswalk'!$I$1008,9,FALSE))</f>
        <v>Productivity</v>
      </c>
    </row>
    <row r="1822" spans="1:11" x14ac:dyDescent="0.45">
      <c r="A1822" t="str">
        <f>TRM!A4808</f>
        <v>A02.030.367#</v>
      </c>
      <c r="B1822" t="str">
        <f>TRM!B4808</f>
        <v>Removable Storage Authoring</v>
      </c>
      <c r="C1822" t="str">
        <f>TRM!C4808</f>
        <v>Nero InfoTool 10 | 7.4.10200.0.100</v>
      </c>
      <c r="D1822">
        <f>TRM!D4808</f>
        <v>0</v>
      </c>
      <c r="E1822" t="str">
        <f>IF(VLOOKUP(TRM!A4808,'TRM - TBM Crosswalk'!$A$2:'TRM - TBM Crosswalk'!$I$1008,3,FALSE)="N/A","TBD","")</f>
        <v/>
      </c>
      <c r="F1822" t="str">
        <f>IF(VLOOKUP(TRM!A4808,'TRM - TBM Crosswalk'!$A$2:'TRM - TBM Crosswalk'!$I$1008,4,FALSE)=0,"",VLOOKUP(TRM!A4808,'TRM - TBM Crosswalk'!$A$2:'TRM - TBM Crosswalk'!$I$1008,4,FALSE))</f>
        <v/>
      </c>
      <c r="G1822" t="str">
        <f>IF(VLOOKUP(TRM!A4808,'TRM - TBM Crosswalk'!$A$2:'TRM - TBM Crosswalk'!$I$1008,5,FALSE)=0,"",VLOOKUP(TRM!A4808,'TRM - TBM Crosswalk'!$A$2:'TRM - TBM Crosswalk'!$I$1008,5,FALSE))</f>
        <v/>
      </c>
      <c r="H1822" t="str">
        <f>IF(VLOOKUP(TRM!A4808,'TRM - TBM Crosswalk'!$A$2:'TRM - TBM Crosswalk'!$I$1008,6,FALSE)=0,"",VLOOKUP(TRM!A4808,'TRM - TBM Crosswalk'!$A$2:'TRM - TBM Crosswalk'!$I$1008,6,FALSE))</f>
        <v/>
      </c>
      <c r="I1822" t="str">
        <f>IF(VLOOKUP(TRM!A4808,'TRM - TBM Crosswalk'!$A$2:'TRM - TBM Crosswalk'!$I$1008,7,FALSE)=0,"",VLOOKUP(TRM!A4808,'TRM - TBM Crosswalk'!$A$2:'TRM - TBM Crosswalk'!$I$1008,7,FALSE))</f>
        <v>End User Services</v>
      </c>
      <c r="J1822" t="str">
        <f>IF(VLOOKUP(TRM!A4808,'TRM - TBM Crosswalk'!$A$2:'TRM - TBM Crosswalk'!$I$1008,8,FALSE)=0,"",VLOOKUP(TRM!A4808,'TRM - TBM Crosswalk'!$A$2:'TRM - TBM Crosswalk'!$I$1008,8,FALSE))</f>
        <v>Communication &amp; Collaboration</v>
      </c>
      <c r="K1822" t="str">
        <f>IF(VLOOKUP(TRM!A4808,'TRM - TBM Crosswalk'!$A$2:'TRM - TBM Crosswalk'!$I$1008,9,FALSE)=0,"",VLOOKUP(TRM!A4808,'TRM - TBM Crosswalk'!$A$2:'TRM - TBM Crosswalk'!$I$1008,9,FALSE))</f>
        <v>Productivity</v>
      </c>
    </row>
    <row r="1823" spans="1:11" x14ac:dyDescent="0.45">
      <c r="A1823" t="str">
        <f>TRM!A4810</f>
        <v>A02.030.367#</v>
      </c>
      <c r="B1823" t="str">
        <f>TRM!B4810</f>
        <v>Removable Storage Authoring</v>
      </c>
      <c r="C1823" t="str">
        <f>TRM!C4810</f>
        <v>Nero Multimedia Suite 10 | 10.6.11300</v>
      </c>
      <c r="D1823">
        <f>TRM!D4810</f>
        <v>0</v>
      </c>
      <c r="E1823" t="str">
        <f>IF(VLOOKUP(TRM!A4810,'TRM - TBM Crosswalk'!$A$2:'TRM - TBM Crosswalk'!$I$1008,3,FALSE)="N/A","TBD","")</f>
        <v/>
      </c>
      <c r="F1823" t="str">
        <f>IF(VLOOKUP(TRM!A4810,'TRM - TBM Crosswalk'!$A$2:'TRM - TBM Crosswalk'!$I$1008,4,FALSE)=0,"",VLOOKUP(TRM!A4810,'TRM - TBM Crosswalk'!$A$2:'TRM - TBM Crosswalk'!$I$1008,4,FALSE))</f>
        <v/>
      </c>
      <c r="G1823" t="str">
        <f>IF(VLOOKUP(TRM!A4810,'TRM - TBM Crosswalk'!$A$2:'TRM - TBM Crosswalk'!$I$1008,5,FALSE)=0,"",VLOOKUP(TRM!A4810,'TRM - TBM Crosswalk'!$A$2:'TRM - TBM Crosswalk'!$I$1008,5,FALSE))</f>
        <v/>
      </c>
      <c r="H1823" t="str">
        <f>IF(VLOOKUP(TRM!A4810,'TRM - TBM Crosswalk'!$A$2:'TRM - TBM Crosswalk'!$I$1008,6,FALSE)=0,"",VLOOKUP(TRM!A4810,'TRM - TBM Crosswalk'!$A$2:'TRM - TBM Crosswalk'!$I$1008,6,FALSE))</f>
        <v/>
      </c>
      <c r="I1823" t="str">
        <f>IF(VLOOKUP(TRM!A4810,'TRM - TBM Crosswalk'!$A$2:'TRM - TBM Crosswalk'!$I$1008,7,FALSE)=0,"",VLOOKUP(TRM!A4810,'TRM - TBM Crosswalk'!$A$2:'TRM - TBM Crosswalk'!$I$1008,7,FALSE))</f>
        <v>End User Services</v>
      </c>
      <c r="J1823" t="str">
        <f>IF(VLOOKUP(TRM!A4810,'TRM - TBM Crosswalk'!$A$2:'TRM - TBM Crosswalk'!$I$1008,8,FALSE)=0,"",VLOOKUP(TRM!A4810,'TRM - TBM Crosswalk'!$A$2:'TRM - TBM Crosswalk'!$I$1008,8,FALSE))</f>
        <v>Communication &amp; Collaboration</v>
      </c>
      <c r="K1823" t="str">
        <f>IF(VLOOKUP(TRM!A4810,'TRM - TBM Crosswalk'!$A$2:'TRM - TBM Crosswalk'!$I$1008,9,FALSE)=0,"",VLOOKUP(TRM!A4810,'TRM - TBM Crosswalk'!$A$2:'TRM - TBM Crosswalk'!$I$1008,9,FALSE))</f>
        <v>Productivity</v>
      </c>
    </row>
    <row r="1824" spans="1:11" x14ac:dyDescent="0.45">
      <c r="A1824" t="str">
        <f>TRM!A4811</f>
        <v>A02.030.367#</v>
      </c>
      <c r="B1824" t="str">
        <f>TRM!B4811</f>
        <v>Removable Storage Authoring</v>
      </c>
      <c r="C1824" t="str">
        <f>TRM!C4811</f>
        <v>Nero Recode 10 | 4.10.10600.4.100</v>
      </c>
      <c r="D1824">
        <f>TRM!D4811</f>
        <v>0</v>
      </c>
      <c r="E1824" t="str">
        <f>IF(VLOOKUP(TRM!A4811,'TRM - TBM Crosswalk'!$A$2:'TRM - TBM Crosswalk'!$I$1008,3,FALSE)="N/A","TBD","")</f>
        <v/>
      </c>
      <c r="F1824" t="str">
        <f>IF(VLOOKUP(TRM!A4811,'TRM - TBM Crosswalk'!$A$2:'TRM - TBM Crosswalk'!$I$1008,4,FALSE)=0,"",VLOOKUP(TRM!A4811,'TRM - TBM Crosswalk'!$A$2:'TRM - TBM Crosswalk'!$I$1008,4,FALSE))</f>
        <v/>
      </c>
      <c r="G1824" t="str">
        <f>IF(VLOOKUP(TRM!A4811,'TRM - TBM Crosswalk'!$A$2:'TRM - TBM Crosswalk'!$I$1008,5,FALSE)=0,"",VLOOKUP(TRM!A4811,'TRM - TBM Crosswalk'!$A$2:'TRM - TBM Crosswalk'!$I$1008,5,FALSE))</f>
        <v/>
      </c>
      <c r="H1824" t="str">
        <f>IF(VLOOKUP(TRM!A4811,'TRM - TBM Crosswalk'!$A$2:'TRM - TBM Crosswalk'!$I$1008,6,FALSE)=0,"",VLOOKUP(TRM!A4811,'TRM - TBM Crosswalk'!$A$2:'TRM - TBM Crosswalk'!$I$1008,6,FALSE))</f>
        <v/>
      </c>
      <c r="I1824" t="str">
        <f>IF(VLOOKUP(TRM!A4811,'TRM - TBM Crosswalk'!$A$2:'TRM - TBM Crosswalk'!$I$1008,7,FALSE)=0,"",VLOOKUP(TRM!A4811,'TRM - TBM Crosswalk'!$A$2:'TRM - TBM Crosswalk'!$I$1008,7,FALSE))</f>
        <v>End User Services</v>
      </c>
      <c r="J1824" t="str">
        <f>IF(VLOOKUP(TRM!A4811,'TRM - TBM Crosswalk'!$A$2:'TRM - TBM Crosswalk'!$I$1008,8,FALSE)=0,"",VLOOKUP(TRM!A4811,'TRM - TBM Crosswalk'!$A$2:'TRM - TBM Crosswalk'!$I$1008,8,FALSE))</f>
        <v>Communication &amp; Collaboration</v>
      </c>
      <c r="K1824" t="str">
        <f>IF(VLOOKUP(TRM!A4811,'TRM - TBM Crosswalk'!$A$2:'TRM - TBM Crosswalk'!$I$1008,9,FALSE)=0,"",VLOOKUP(TRM!A4811,'TRM - TBM Crosswalk'!$A$2:'TRM - TBM Crosswalk'!$I$1008,9,FALSE))</f>
        <v>Productivity</v>
      </c>
    </row>
    <row r="1825" spans="1:11" x14ac:dyDescent="0.45">
      <c r="A1825" t="str">
        <f>TRM!A4812</f>
        <v>A02.030.367#</v>
      </c>
      <c r="B1825" t="str">
        <f>TRM!B4812</f>
        <v>Removable Storage Authoring</v>
      </c>
      <c r="C1825" t="str">
        <f>TRM!C4812</f>
        <v>Nero RescueAgent 10 | 3.6.10500.3.100</v>
      </c>
      <c r="D1825">
        <f>TRM!D4812</f>
        <v>0</v>
      </c>
      <c r="E1825" t="str">
        <f>IF(VLOOKUP(TRM!A4812,'TRM - TBM Crosswalk'!$A$2:'TRM - TBM Crosswalk'!$I$1008,3,FALSE)="N/A","TBD","")</f>
        <v/>
      </c>
      <c r="F1825" t="str">
        <f>IF(VLOOKUP(TRM!A4812,'TRM - TBM Crosswalk'!$A$2:'TRM - TBM Crosswalk'!$I$1008,4,FALSE)=0,"",VLOOKUP(TRM!A4812,'TRM - TBM Crosswalk'!$A$2:'TRM - TBM Crosswalk'!$I$1008,4,FALSE))</f>
        <v/>
      </c>
      <c r="G1825" t="str">
        <f>IF(VLOOKUP(TRM!A4812,'TRM - TBM Crosswalk'!$A$2:'TRM - TBM Crosswalk'!$I$1008,5,FALSE)=0,"",VLOOKUP(TRM!A4812,'TRM - TBM Crosswalk'!$A$2:'TRM - TBM Crosswalk'!$I$1008,5,FALSE))</f>
        <v/>
      </c>
      <c r="H1825" t="str">
        <f>IF(VLOOKUP(TRM!A4812,'TRM - TBM Crosswalk'!$A$2:'TRM - TBM Crosswalk'!$I$1008,6,FALSE)=0,"",VLOOKUP(TRM!A4812,'TRM - TBM Crosswalk'!$A$2:'TRM - TBM Crosswalk'!$I$1008,6,FALSE))</f>
        <v/>
      </c>
      <c r="I1825" t="str">
        <f>IF(VLOOKUP(TRM!A4812,'TRM - TBM Crosswalk'!$A$2:'TRM - TBM Crosswalk'!$I$1008,7,FALSE)=0,"",VLOOKUP(TRM!A4812,'TRM - TBM Crosswalk'!$A$2:'TRM - TBM Crosswalk'!$I$1008,7,FALSE))</f>
        <v>End User Services</v>
      </c>
      <c r="J1825" t="str">
        <f>IF(VLOOKUP(TRM!A4812,'TRM - TBM Crosswalk'!$A$2:'TRM - TBM Crosswalk'!$I$1008,8,FALSE)=0,"",VLOOKUP(TRM!A4812,'TRM - TBM Crosswalk'!$A$2:'TRM - TBM Crosswalk'!$I$1008,8,FALSE))</f>
        <v>Communication &amp; Collaboration</v>
      </c>
      <c r="K1825" t="str">
        <f>IF(VLOOKUP(TRM!A4812,'TRM - TBM Crosswalk'!$A$2:'TRM - TBM Crosswalk'!$I$1008,9,FALSE)=0,"",VLOOKUP(TRM!A4812,'TRM - TBM Crosswalk'!$A$2:'TRM - TBM Crosswalk'!$I$1008,9,FALSE))</f>
        <v>Productivity</v>
      </c>
    </row>
    <row r="1826" spans="1:11" x14ac:dyDescent="0.45">
      <c r="A1826" t="str">
        <f>TRM!A4813</f>
        <v>A02.030.367#</v>
      </c>
      <c r="B1826" t="str">
        <f>TRM!B4813</f>
        <v>Removable Storage Authoring</v>
      </c>
      <c r="C1826" t="str">
        <f>TRM!C4813</f>
        <v>Nero Update | 1.0.10900.31.0</v>
      </c>
      <c r="D1826">
        <f>TRM!D4813</f>
        <v>0</v>
      </c>
      <c r="E1826" t="str">
        <f>IF(VLOOKUP(TRM!A4813,'TRM - TBM Crosswalk'!$A$2:'TRM - TBM Crosswalk'!$I$1008,3,FALSE)="N/A","TBD","")</f>
        <v/>
      </c>
      <c r="F1826" t="str">
        <f>IF(VLOOKUP(TRM!A4813,'TRM - TBM Crosswalk'!$A$2:'TRM - TBM Crosswalk'!$I$1008,4,FALSE)=0,"",VLOOKUP(TRM!A4813,'TRM - TBM Crosswalk'!$A$2:'TRM - TBM Crosswalk'!$I$1008,4,FALSE))</f>
        <v/>
      </c>
      <c r="G1826" t="str">
        <f>IF(VLOOKUP(TRM!A4813,'TRM - TBM Crosswalk'!$A$2:'TRM - TBM Crosswalk'!$I$1008,5,FALSE)=0,"",VLOOKUP(TRM!A4813,'TRM - TBM Crosswalk'!$A$2:'TRM - TBM Crosswalk'!$I$1008,5,FALSE))</f>
        <v/>
      </c>
      <c r="H1826" t="str">
        <f>IF(VLOOKUP(TRM!A4813,'TRM - TBM Crosswalk'!$A$2:'TRM - TBM Crosswalk'!$I$1008,6,FALSE)=0,"",VLOOKUP(TRM!A4813,'TRM - TBM Crosswalk'!$A$2:'TRM - TBM Crosswalk'!$I$1008,6,FALSE))</f>
        <v/>
      </c>
      <c r="I1826" t="str">
        <f>IF(VLOOKUP(TRM!A4813,'TRM - TBM Crosswalk'!$A$2:'TRM - TBM Crosswalk'!$I$1008,7,FALSE)=0,"",VLOOKUP(TRM!A4813,'TRM - TBM Crosswalk'!$A$2:'TRM - TBM Crosswalk'!$I$1008,7,FALSE))</f>
        <v>End User Services</v>
      </c>
      <c r="J1826" t="str">
        <f>IF(VLOOKUP(TRM!A4813,'TRM - TBM Crosswalk'!$A$2:'TRM - TBM Crosswalk'!$I$1008,8,FALSE)=0,"",VLOOKUP(TRM!A4813,'TRM - TBM Crosswalk'!$A$2:'TRM - TBM Crosswalk'!$I$1008,8,FALSE))</f>
        <v>Communication &amp; Collaboration</v>
      </c>
      <c r="K1826" t="str">
        <f>IF(VLOOKUP(TRM!A4813,'TRM - TBM Crosswalk'!$A$2:'TRM - TBM Crosswalk'!$I$1008,9,FALSE)=0,"",VLOOKUP(TRM!A4813,'TRM - TBM Crosswalk'!$A$2:'TRM - TBM Crosswalk'!$I$1008,9,FALSE))</f>
        <v>Productivity</v>
      </c>
    </row>
    <row r="1827" spans="1:11" x14ac:dyDescent="0.45">
      <c r="A1827" t="str">
        <f>TRM!A4814</f>
        <v>A02.030.367#</v>
      </c>
      <c r="B1827" t="str">
        <f>TRM!B4814</f>
        <v>Removable Storage Authoring</v>
      </c>
      <c r="C1827" t="str">
        <f>TRM!C4814</f>
        <v>Nero Vision 10 | 7.4.10800.7.100</v>
      </c>
      <c r="D1827">
        <f>TRM!D4814</f>
        <v>0</v>
      </c>
      <c r="E1827" t="str">
        <f>IF(VLOOKUP(TRM!A4814,'TRM - TBM Crosswalk'!$A$2:'TRM - TBM Crosswalk'!$I$1008,3,FALSE)="N/A","TBD","")</f>
        <v/>
      </c>
      <c r="F1827" t="str">
        <f>IF(VLOOKUP(TRM!A4814,'TRM - TBM Crosswalk'!$A$2:'TRM - TBM Crosswalk'!$I$1008,4,FALSE)=0,"",VLOOKUP(TRM!A4814,'TRM - TBM Crosswalk'!$A$2:'TRM - TBM Crosswalk'!$I$1008,4,FALSE))</f>
        <v/>
      </c>
      <c r="G1827" t="str">
        <f>IF(VLOOKUP(TRM!A4814,'TRM - TBM Crosswalk'!$A$2:'TRM - TBM Crosswalk'!$I$1008,5,FALSE)=0,"",VLOOKUP(TRM!A4814,'TRM - TBM Crosswalk'!$A$2:'TRM - TBM Crosswalk'!$I$1008,5,FALSE))</f>
        <v/>
      </c>
      <c r="H1827" t="str">
        <f>IF(VLOOKUP(TRM!A4814,'TRM - TBM Crosswalk'!$A$2:'TRM - TBM Crosswalk'!$I$1008,6,FALSE)=0,"",VLOOKUP(TRM!A4814,'TRM - TBM Crosswalk'!$A$2:'TRM - TBM Crosswalk'!$I$1008,6,FALSE))</f>
        <v/>
      </c>
      <c r="I1827" t="str">
        <f>IF(VLOOKUP(TRM!A4814,'TRM - TBM Crosswalk'!$A$2:'TRM - TBM Crosswalk'!$I$1008,7,FALSE)=0,"",VLOOKUP(TRM!A4814,'TRM - TBM Crosswalk'!$A$2:'TRM - TBM Crosswalk'!$I$1008,7,FALSE))</f>
        <v>End User Services</v>
      </c>
      <c r="J1827" t="str">
        <f>IF(VLOOKUP(TRM!A4814,'TRM - TBM Crosswalk'!$A$2:'TRM - TBM Crosswalk'!$I$1008,8,FALSE)=0,"",VLOOKUP(TRM!A4814,'TRM - TBM Crosswalk'!$A$2:'TRM - TBM Crosswalk'!$I$1008,8,FALSE))</f>
        <v>Communication &amp; Collaboration</v>
      </c>
      <c r="K1827" t="str">
        <f>IF(VLOOKUP(TRM!A4814,'TRM - TBM Crosswalk'!$A$2:'TRM - TBM Crosswalk'!$I$1008,9,FALSE)=0,"",VLOOKUP(TRM!A4814,'TRM - TBM Crosswalk'!$A$2:'TRM - TBM Crosswalk'!$I$1008,9,FALSE))</f>
        <v>Productivity</v>
      </c>
    </row>
    <row r="1828" spans="1:11" x14ac:dyDescent="0.45">
      <c r="A1828" t="str">
        <f>TRM!A4815</f>
        <v>A02.030.367#</v>
      </c>
      <c r="B1828" t="str">
        <f>TRM!B4815</f>
        <v>Removable Storage Authoring</v>
      </c>
      <c r="C1828" t="str">
        <f>TRM!C4815</f>
        <v>PowerDVD DX | 8.3.5424</v>
      </c>
      <c r="D1828">
        <f>TRM!D4815</f>
        <v>0</v>
      </c>
      <c r="E1828" t="str">
        <f>IF(VLOOKUP(TRM!A4815,'TRM - TBM Crosswalk'!$A$2:'TRM - TBM Crosswalk'!$I$1008,3,FALSE)="N/A","TBD","")</f>
        <v/>
      </c>
      <c r="F1828" t="str">
        <f>IF(VLOOKUP(TRM!A4815,'TRM - TBM Crosswalk'!$A$2:'TRM - TBM Crosswalk'!$I$1008,4,FALSE)=0,"",VLOOKUP(TRM!A4815,'TRM - TBM Crosswalk'!$A$2:'TRM - TBM Crosswalk'!$I$1008,4,FALSE))</f>
        <v/>
      </c>
      <c r="G1828" t="str">
        <f>IF(VLOOKUP(TRM!A4815,'TRM - TBM Crosswalk'!$A$2:'TRM - TBM Crosswalk'!$I$1008,5,FALSE)=0,"",VLOOKUP(TRM!A4815,'TRM - TBM Crosswalk'!$A$2:'TRM - TBM Crosswalk'!$I$1008,5,FALSE))</f>
        <v/>
      </c>
      <c r="H1828" t="str">
        <f>IF(VLOOKUP(TRM!A4815,'TRM - TBM Crosswalk'!$A$2:'TRM - TBM Crosswalk'!$I$1008,6,FALSE)=0,"",VLOOKUP(TRM!A4815,'TRM - TBM Crosswalk'!$A$2:'TRM - TBM Crosswalk'!$I$1008,6,FALSE))</f>
        <v/>
      </c>
      <c r="I1828" t="str">
        <f>IF(VLOOKUP(TRM!A4815,'TRM - TBM Crosswalk'!$A$2:'TRM - TBM Crosswalk'!$I$1008,7,FALSE)=0,"",VLOOKUP(TRM!A4815,'TRM - TBM Crosswalk'!$A$2:'TRM - TBM Crosswalk'!$I$1008,7,FALSE))</f>
        <v>End User Services</v>
      </c>
      <c r="J1828" t="str">
        <f>IF(VLOOKUP(TRM!A4815,'TRM - TBM Crosswalk'!$A$2:'TRM - TBM Crosswalk'!$I$1008,8,FALSE)=0,"",VLOOKUP(TRM!A4815,'TRM - TBM Crosswalk'!$A$2:'TRM - TBM Crosswalk'!$I$1008,8,FALSE))</f>
        <v>Communication &amp; Collaboration</v>
      </c>
      <c r="K1828" t="str">
        <f>IF(VLOOKUP(TRM!A4815,'TRM - TBM Crosswalk'!$A$2:'TRM - TBM Crosswalk'!$I$1008,9,FALSE)=0,"",VLOOKUP(TRM!A4815,'TRM - TBM Crosswalk'!$A$2:'TRM - TBM Crosswalk'!$I$1008,9,FALSE))</f>
        <v>Productivity</v>
      </c>
    </row>
    <row r="1829" spans="1:11" x14ac:dyDescent="0.45">
      <c r="A1829" t="str">
        <f>TRM!A4816</f>
        <v>A02.030.367#</v>
      </c>
      <c r="B1829" t="str">
        <f>TRM!B4816</f>
        <v>Removable Storage Authoring</v>
      </c>
      <c r="C1829" t="str">
        <f>TRM!C4816</f>
        <v>Roxio Activation Module | 1.0</v>
      </c>
      <c r="D1829">
        <f>TRM!D4816</f>
        <v>0</v>
      </c>
      <c r="E1829" t="str">
        <f>IF(VLOOKUP(TRM!A4816,'TRM - TBM Crosswalk'!$A$2:'TRM - TBM Crosswalk'!$I$1008,3,FALSE)="N/A","TBD","")</f>
        <v/>
      </c>
      <c r="F1829" t="str">
        <f>IF(VLOOKUP(TRM!A4816,'TRM - TBM Crosswalk'!$A$2:'TRM - TBM Crosswalk'!$I$1008,4,FALSE)=0,"",VLOOKUP(TRM!A4816,'TRM - TBM Crosswalk'!$A$2:'TRM - TBM Crosswalk'!$I$1008,4,FALSE))</f>
        <v/>
      </c>
      <c r="G1829" t="str">
        <f>IF(VLOOKUP(TRM!A4816,'TRM - TBM Crosswalk'!$A$2:'TRM - TBM Crosswalk'!$I$1008,5,FALSE)=0,"",VLOOKUP(TRM!A4816,'TRM - TBM Crosswalk'!$A$2:'TRM - TBM Crosswalk'!$I$1008,5,FALSE))</f>
        <v/>
      </c>
      <c r="H1829" t="str">
        <f>IF(VLOOKUP(TRM!A4816,'TRM - TBM Crosswalk'!$A$2:'TRM - TBM Crosswalk'!$I$1008,6,FALSE)=0,"",VLOOKUP(TRM!A4816,'TRM - TBM Crosswalk'!$A$2:'TRM - TBM Crosswalk'!$I$1008,6,FALSE))</f>
        <v/>
      </c>
      <c r="I1829" t="str">
        <f>IF(VLOOKUP(TRM!A4816,'TRM - TBM Crosswalk'!$A$2:'TRM - TBM Crosswalk'!$I$1008,7,FALSE)=0,"",VLOOKUP(TRM!A4816,'TRM - TBM Crosswalk'!$A$2:'TRM - TBM Crosswalk'!$I$1008,7,FALSE))</f>
        <v>End User Services</v>
      </c>
      <c r="J1829" t="str">
        <f>IF(VLOOKUP(TRM!A4816,'TRM - TBM Crosswalk'!$A$2:'TRM - TBM Crosswalk'!$I$1008,8,FALSE)=0,"",VLOOKUP(TRM!A4816,'TRM - TBM Crosswalk'!$A$2:'TRM - TBM Crosswalk'!$I$1008,8,FALSE))</f>
        <v>Communication &amp; Collaboration</v>
      </c>
      <c r="K1829" t="str">
        <f>IF(VLOOKUP(TRM!A4816,'TRM - TBM Crosswalk'!$A$2:'TRM - TBM Crosswalk'!$I$1008,9,FALSE)=0,"",VLOOKUP(TRM!A4816,'TRM - TBM Crosswalk'!$A$2:'TRM - TBM Crosswalk'!$I$1008,9,FALSE))</f>
        <v>Productivity</v>
      </c>
    </row>
    <row r="1830" spans="1:11" x14ac:dyDescent="0.45">
      <c r="A1830" t="str">
        <f>TRM!A4817</f>
        <v>A02.030.367#</v>
      </c>
      <c r="B1830" t="str">
        <f>TRM!B4817</f>
        <v>Removable Storage Authoring</v>
      </c>
      <c r="C1830" t="str">
        <f>TRM!C4817</f>
        <v>Roxio Creator Audio | 3.5.0</v>
      </c>
      <c r="D1830">
        <f>TRM!D4817</f>
        <v>0</v>
      </c>
      <c r="E1830" t="str">
        <f>IF(VLOOKUP(TRM!A4817,'TRM - TBM Crosswalk'!$A$2:'TRM - TBM Crosswalk'!$I$1008,3,FALSE)="N/A","TBD","")</f>
        <v/>
      </c>
      <c r="F1830" t="str">
        <f>IF(VLOOKUP(TRM!A4817,'TRM - TBM Crosswalk'!$A$2:'TRM - TBM Crosswalk'!$I$1008,4,FALSE)=0,"",VLOOKUP(TRM!A4817,'TRM - TBM Crosswalk'!$A$2:'TRM - TBM Crosswalk'!$I$1008,4,FALSE))</f>
        <v/>
      </c>
      <c r="G1830" t="str">
        <f>IF(VLOOKUP(TRM!A4817,'TRM - TBM Crosswalk'!$A$2:'TRM - TBM Crosswalk'!$I$1008,5,FALSE)=0,"",VLOOKUP(TRM!A4817,'TRM - TBM Crosswalk'!$A$2:'TRM - TBM Crosswalk'!$I$1008,5,FALSE))</f>
        <v/>
      </c>
      <c r="H1830" t="str">
        <f>IF(VLOOKUP(TRM!A4817,'TRM - TBM Crosswalk'!$A$2:'TRM - TBM Crosswalk'!$I$1008,6,FALSE)=0,"",VLOOKUP(TRM!A4817,'TRM - TBM Crosswalk'!$A$2:'TRM - TBM Crosswalk'!$I$1008,6,FALSE))</f>
        <v/>
      </c>
      <c r="I1830" t="str">
        <f>IF(VLOOKUP(TRM!A4817,'TRM - TBM Crosswalk'!$A$2:'TRM - TBM Crosswalk'!$I$1008,7,FALSE)=0,"",VLOOKUP(TRM!A4817,'TRM - TBM Crosswalk'!$A$2:'TRM - TBM Crosswalk'!$I$1008,7,FALSE))</f>
        <v>End User Services</v>
      </c>
      <c r="J1830" t="str">
        <f>IF(VLOOKUP(TRM!A4817,'TRM - TBM Crosswalk'!$A$2:'TRM - TBM Crosswalk'!$I$1008,8,FALSE)=0,"",VLOOKUP(TRM!A4817,'TRM - TBM Crosswalk'!$A$2:'TRM - TBM Crosswalk'!$I$1008,8,FALSE))</f>
        <v>Communication &amp; Collaboration</v>
      </c>
      <c r="K1830" t="str">
        <f>IF(VLOOKUP(TRM!A4817,'TRM - TBM Crosswalk'!$A$2:'TRM - TBM Crosswalk'!$I$1008,9,FALSE)=0,"",VLOOKUP(TRM!A4817,'TRM - TBM Crosswalk'!$A$2:'TRM - TBM Crosswalk'!$I$1008,9,FALSE))</f>
        <v>Productivity</v>
      </c>
    </row>
    <row r="1831" spans="1:11" x14ac:dyDescent="0.45">
      <c r="A1831" t="str">
        <f>TRM!A4818</f>
        <v>A02.030.367#</v>
      </c>
      <c r="B1831" t="str">
        <f>TRM!B4818</f>
        <v>Removable Storage Authoring</v>
      </c>
      <c r="C1831" t="str">
        <f>TRM!C4818</f>
        <v>Roxio Creator Copy | 3.5.0</v>
      </c>
      <c r="D1831">
        <f>TRM!D4818</f>
        <v>0</v>
      </c>
      <c r="E1831" t="str">
        <f>IF(VLOOKUP(TRM!A4818,'TRM - TBM Crosswalk'!$A$2:'TRM - TBM Crosswalk'!$I$1008,3,FALSE)="N/A","TBD","")</f>
        <v/>
      </c>
      <c r="F1831" t="str">
        <f>IF(VLOOKUP(TRM!A4818,'TRM - TBM Crosswalk'!$A$2:'TRM - TBM Crosswalk'!$I$1008,4,FALSE)=0,"",VLOOKUP(TRM!A4818,'TRM - TBM Crosswalk'!$A$2:'TRM - TBM Crosswalk'!$I$1008,4,FALSE))</f>
        <v/>
      </c>
      <c r="G1831" t="str">
        <f>IF(VLOOKUP(TRM!A4818,'TRM - TBM Crosswalk'!$A$2:'TRM - TBM Crosswalk'!$I$1008,5,FALSE)=0,"",VLOOKUP(TRM!A4818,'TRM - TBM Crosswalk'!$A$2:'TRM - TBM Crosswalk'!$I$1008,5,FALSE))</f>
        <v/>
      </c>
      <c r="H1831" t="str">
        <f>IF(VLOOKUP(TRM!A4818,'TRM - TBM Crosswalk'!$A$2:'TRM - TBM Crosswalk'!$I$1008,6,FALSE)=0,"",VLOOKUP(TRM!A4818,'TRM - TBM Crosswalk'!$A$2:'TRM - TBM Crosswalk'!$I$1008,6,FALSE))</f>
        <v/>
      </c>
      <c r="I1831" t="str">
        <f>IF(VLOOKUP(TRM!A4818,'TRM - TBM Crosswalk'!$A$2:'TRM - TBM Crosswalk'!$I$1008,7,FALSE)=0,"",VLOOKUP(TRM!A4818,'TRM - TBM Crosswalk'!$A$2:'TRM - TBM Crosswalk'!$I$1008,7,FALSE))</f>
        <v>End User Services</v>
      </c>
      <c r="J1831" t="str">
        <f>IF(VLOOKUP(TRM!A4818,'TRM - TBM Crosswalk'!$A$2:'TRM - TBM Crosswalk'!$I$1008,8,FALSE)=0,"",VLOOKUP(TRM!A4818,'TRM - TBM Crosswalk'!$A$2:'TRM - TBM Crosswalk'!$I$1008,8,FALSE))</f>
        <v>Communication &amp; Collaboration</v>
      </c>
      <c r="K1831" t="str">
        <f>IF(VLOOKUP(TRM!A4818,'TRM - TBM Crosswalk'!$A$2:'TRM - TBM Crosswalk'!$I$1008,9,FALSE)=0,"",VLOOKUP(TRM!A4818,'TRM - TBM Crosswalk'!$A$2:'TRM - TBM Crosswalk'!$I$1008,9,FALSE))</f>
        <v>Productivity</v>
      </c>
    </row>
    <row r="1832" spans="1:11" x14ac:dyDescent="0.45">
      <c r="A1832" t="str">
        <f>TRM!A4819</f>
        <v>A02.030.367#</v>
      </c>
      <c r="B1832" t="str">
        <f>TRM!B4819</f>
        <v>Removable Storage Authoring</v>
      </c>
      <c r="C1832" t="str">
        <f>TRM!C4819</f>
        <v>Roxio Creator Data | 3.5.0</v>
      </c>
      <c r="D1832">
        <f>TRM!D4819</f>
        <v>0</v>
      </c>
      <c r="E1832" t="str">
        <f>IF(VLOOKUP(TRM!A4819,'TRM - TBM Crosswalk'!$A$2:'TRM - TBM Crosswalk'!$I$1008,3,FALSE)="N/A","TBD","")</f>
        <v/>
      </c>
      <c r="F1832" t="str">
        <f>IF(VLOOKUP(TRM!A4819,'TRM - TBM Crosswalk'!$A$2:'TRM - TBM Crosswalk'!$I$1008,4,FALSE)=0,"",VLOOKUP(TRM!A4819,'TRM - TBM Crosswalk'!$A$2:'TRM - TBM Crosswalk'!$I$1008,4,FALSE))</f>
        <v/>
      </c>
      <c r="G1832" t="str">
        <f>IF(VLOOKUP(TRM!A4819,'TRM - TBM Crosswalk'!$A$2:'TRM - TBM Crosswalk'!$I$1008,5,FALSE)=0,"",VLOOKUP(TRM!A4819,'TRM - TBM Crosswalk'!$A$2:'TRM - TBM Crosswalk'!$I$1008,5,FALSE))</f>
        <v/>
      </c>
      <c r="H1832" t="str">
        <f>IF(VLOOKUP(TRM!A4819,'TRM - TBM Crosswalk'!$A$2:'TRM - TBM Crosswalk'!$I$1008,6,FALSE)=0,"",VLOOKUP(TRM!A4819,'TRM - TBM Crosswalk'!$A$2:'TRM - TBM Crosswalk'!$I$1008,6,FALSE))</f>
        <v/>
      </c>
      <c r="I1832" t="str">
        <f>IF(VLOOKUP(TRM!A4819,'TRM - TBM Crosswalk'!$A$2:'TRM - TBM Crosswalk'!$I$1008,7,FALSE)=0,"",VLOOKUP(TRM!A4819,'TRM - TBM Crosswalk'!$A$2:'TRM - TBM Crosswalk'!$I$1008,7,FALSE))</f>
        <v>End User Services</v>
      </c>
      <c r="J1832" t="str">
        <f>IF(VLOOKUP(TRM!A4819,'TRM - TBM Crosswalk'!$A$2:'TRM - TBM Crosswalk'!$I$1008,8,FALSE)=0,"",VLOOKUP(TRM!A4819,'TRM - TBM Crosswalk'!$A$2:'TRM - TBM Crosswalk'!$I$1008,8,FALSE))</f>
        <v>Communication &amp; Collaboration</v>
      </c>
      <c r="K1832" t="str">
        <f>IF(VLOOKUP(TRM!A4819,'TRM - TBM Crosswalk'!$A$2:'TRM - TBM Crosswalk'!$I$1008,9,FALSE)=0,"",VLOOKUP(TRM!A4819,'TRM - TBM Crosswalk'!$A$2:'TRM - TBM Crosswalk'!$I$1008,9,FALSE))</f>
        <v>Productivity</v>
      </c>
    </row>
    <row r="1833" spans="1:11" x14ac:dyDescent="0.45">
      <c r="A1833" t="str">
        <f>TRM!A4820</f>
        <v>A02.030.367#</v>
      </c>
      <c r="B1833" t="str">
        <f>TRM!B4820</f>
        <v>Removable Storage Authoring</v>
      </c>
      <c r="C1833" t="str">
        <f>TRM!C4820</f>
        <v>Roxio Creator DE | 10.3</v>
      </c>
      <c r="D1833">
        <f>TRM!D4820</f>
        <v>0</v>
      </c>
      <c r="E1833" t="str">
        <f>IF(VLOOKUP(TRM!A4820,'TRM - TBM Crosswalk'!$A$2:'TRM - TBM Crosswalk'!$I$1008,3,FALSE)="N/A","TBD","")</f>
        <v/>
      </c>
      <c r="F1833" t="str">
        <f>IF(VLOOKUP(TRM!A4820,'TRM - TBM Crosswalk'!$A$2:'TRM - TBM Crosswalk'!$I$1008,4,FALSE)=0,"",VLOOKUP(TRM!A4820,'TRM - TBM Crosswalk'!$A$2:'TRM - TBM Crosswalk'!$I$1008,4,FALSE))</f>
        <v/>
      </c>
      <c r="G1833" t="str">
        <f>IF(VLOOKUP(TRM!A4820,'TRM - TBM Crosswalk'!$A$2:'TRM - TBM Crosswalk'!$I$1008,5,FALSE)=0,"",VLOOKUP(TRM!A4820,'TRM - TBM Crosswalk'!$A$2:'TRM - TBM Crosswalk'!$I$1008,5,FALSE))</f>
        <v/>
      </c>
      <c r="H1833" t="str">
        <f>IF(VLOOKUP(TRM!A4820,'TRM - TBM Crosswalk'!$A$2:'TRM - TBM Crosswalk'!$I$1008,6,FALSE)=0,"",VLOOKUP(TRM!A4820,'TRM - TBM Crosswalk'!$A$2:'TRM - TBM Crosswalk'!$I$1008,6,FALSE))</f>
        <v/>
      </c>
      <c r="I1833" t="str">
        <f>IF(VLOOKUP(TRM!A4820,'TRM - TBM Crosswalk'!$A$2:'TRM - TBM Crosswalk'!$I$1008,7,FALSE)=0,"",VLOOKUP(TRM!A4820,'TRM - TBM Crosswalk'!$A$2:'TRM - TBM Crosswalk'!$I$1008,7,FALSE))</f>
        <v>End User Services</v>
      </c>
      <c r="J1833" t="str">
        <f>IF(VLOOKUP(TRM!A4820,'TRM - TBM Crosswalk'!$A$2:'TRM - TBM Crosswalk'!$I$1008,8,FALSE)=0,"",VLOOKUP(TRM!A4820,'TRM - TBM Crosswalk'!$A$2:'TRM - TBM Crosswalk'!$I$1008,8,FALSE))</f>
        <v>Communication &amp; Collaboration</v>
      </c>
      <c r="K1833" t="str">
        <f>IF(VLOOKUP(TRM!A4820,'TRM - TBM Crosswalk'!$A$2:'TRM - TBM Crosswalk'!$I$1008,9,FALSE)=0,"",VLOOKUP(TRM!A4820,'TRM - TBM Crosswalk'!$A$2:'TRM - TBM Crosswalk'!$I$1008,9,FALSE))</f>
        <v>Productivity</v>
      </c>
    </row>
    <row r="1834" spans="1:11" x14ac:dyDescent="0.45">
      <c r="A1834" t="str">
        <f>TRM!A4821</f>
        <v>A02.030.367#</v>
      </c>
      <c r="B1834" t="str">
        <f>TRM!B4821</f>
        <v>Removable Storage Authoring</v>
      </c>
      <c r="C1834" t="str">
        <f>TRM!C4821</f>
        <v>Roxio Creator DE | 3.5.0</v>
      </c>
      <c r="D1834">
        <f>TRM!D4821</f>
        <v>0</v>
      </c>
      <c r="E1834" t="str">
        <f>IF(VLOOKUP(TRM!A4821,'TRM - TBM Crosswalk'!$A$2:'TRM - TBM Crosswalk'!$I$1008,3,FALSE)="N/A","TBD","")</f>
        <v/>
      </c>
      <c r="F1834" t="str">
        <f>IF(VLOOKUP(TRM!A4821,'TRM - TBM Crosswalk'!$A$2:'TRM - TBM Crosswalk'!$I$1008,4,FALSE)=0,"",VLOOKUP(TRM!A4821,'TRM - TBM Crosswalk'!$A$2:'TRM - TBM Crosswalk'!$I$1008,4,FALSE))</f>
        <v/>
      </c>
      <c r="G1834" t="str">
        <f>IF(VLOOKUP(TRM!A4821,'TRM - TBM Crosswalk'!$A$2:'TRM - TBM Crosswalk'!$I$1008,5,FALSE)=0,"",VLOOKUP(TRM!A4821,'TRM - TBM Crosswalk'!$A$2:'TRM - TBM Crosswalk'!$I$1008,5,FALSE))</f>
        <v/>
      </c>
      <c r="H1834" t="str">
        <f>IF(VLOOKUP(TRM!A4821,'TRM - TBM Crosswalk'!$A$2:'TRM - TBM Crosswalk'!$I$1008,6,FALSE)=0,"",VLOOKUP(TRM!A4821,'TRM - TBM Crosswalk'!$A$2:'TRM - TBM Crosswalk'!$I$1008,6,FALSE))</f>
        <v/>
      </c>
      <c r="I1834" t="str">
        <f>IF(VLOOKUP(TRM!A4821,'TRM - TBM Crosswalk'!$A$2:'TRM - TBM Crosswalk'!$I$1008,7,FALSE)=0,"",VLOOKUP(TRM!A4821,'TRM - TBM Crosswalk'!$A$2:'TRM - TBM Crosswalk'!$I$1008,7,FALSE))</f>
        <v>End User Services</v>
      </c>
      <c r="J1834" t="str">
        <f>IF(VLOOKUP(TRM!A4821,'TRM - TBM Crosswalk'!$A$2:'TRM - TBM Crosswalk'!$I$1008,8,FALSE)=0,"",VLOOKUP(TRM!A4821,'TRM - TBM Crosswalk'!$A$2:'TRM - TBM Crosswalk'!$I$1008,8,FALSE))</f>
        <v>Communication &amp; Collaboration</v>
      </c>
      <c r="K1834" t="str">
        <f>IF(VLOOKUP(TRM!A4821,'TRM - TBM Crosswalk'!$A$2:'TRM - TBM Crosswalk'!$I$1008,9,FALSE)=0,"",VLOOKUP(TRM!A4821,'TRM - TBM Crosswalk'!$A$2:'TRM - TBM Crosswalk'!$I$1008,9,FALSE))</f>
        <v>Productivity</v>
      </c>
    </row>
    <row r="1835" spans="1:11" x14ac:dyDescent="0.45">
      <c r="A1835" t="str">
        <f>TRM!A4822</f>
        <v>A02.030.367#</v>
      </c>
      <c r="B1835" t="str">
        <f>TRM!B4822</f>
        <v>Removable Storage Authoring</v>
      </c>
      <c r="C1835" t="str">
        <f>TRM!C4822</f>
        <v>Roxio Creator Gold 5 | 13.5.94.22</v>
      </c>
      <c r="D1835">
        <f>TRM!D4822</f>
        <v>0</v>
      </c>
      <c r="E1835" t="str">
        <f>IF(VLOOKUP(TRM!A4822,'TRM - TBM Crosswalk'!$A$2:'TRM - TBM Crosswalk'!$I$1008,3,FALSE)="N/A","TBD","")</f>
        <v/>
      </c>
      <c r="F1835" t="str">
        <f>IF(VLOOKUP(TRM!A4822,'TRM - TBM Crosswalk'!$A$2:'TRM - TBM Crosswalk'!$I$1008,4,FALSE)=0,"",VLOOKUP(TRM!A4822,'TRM - TBM Crosswalk'!$A$2:'TRM - TBM Crosswalk'!$I$1008,4,FALSE))</f>
        <v/>
      </c>
      <c r="G1835" t="str">
        <f>IF(VLOOKUP(TRM!A4822,'TRM - TBM Crosswalk'!$A$2:'TRM - TBM Crosswalk'!$I$1008,5,FALSE)=0,"",VLOOKUP(TRM!A4822,'TRM - TBM Crosswalk'!$A$2:'TRM - TBM Crosswalk'!$I$1008,5,FALSE))</f>
        <v/>
      </c>
      <c r="H1835" t="str">
        <f>IF(VLOOKUP(TRM!A4822,'TRM - TBM Crosswalk'!$A$2:'TRM - TBM Crosswalk'!$I$1008,6,FALSE)=0,"",VLOOKUP(TRM!A4822,'TRM - TBM Crosswalk'!$A$2:'TRM - TBM Crosswalk'!$I$1008,6,FALSE))</f>
        <v/>
      </c>
      <c r="I1835" t="str">
        <f>IF(VLOOKUP(TRM!A4822,'TRM - TBM Crosswalk'!$A$2:'TRM - TBM Crosswalk'!$I$1008,7,FALSE)=0,"",VLOOKUP(TRM!A4822,'TRM - TBM Crosswalk'!$A$2:'TRM - TBM Crosswalk'!$I$1008,7,FALSE))</f>
        <v>End User Services</v>
      </c>
      <c r="J1835" t="str">
        <f>IF(VLOOKUP(TRM!A4822,'TRM - TBM Crosswalk'!$A$2:'TRM - TBM Crosswalk'!$I$1008,8,FALSE)=0,"",VLOOKUP(TRM!A4822,'TRM - TBM Crosswalk'!$A$2:'TRM - TBM Crosswalk'!$I$1008,8,FALSE))</f>
        <v>Communication &amp; Collaboration</v>
      </c>
      <c r="K1835" t="str">
        <f>IF(VLOOKUP(TRM!A4822,'TRM - TBM Crosswalk'!$A$2:'TRM - TBM Crosswalk'!$I$1008,9,FALSE)=0,"",VLOOKUP(TRM!A4822,'TRM - TBM Crosswalk'!$A$2:'TRM - TBM Crosswalk'!$I$1008,9,FALSE))</f>
        <v>Productivity</v>
      </c>
    </row>
    <row r="1836" spans="1:11" x14ac:dyDescent="0.45">
      <c r="A1836" t="str">
        <f>TRM!A4823</f>
        <v>A02.030.367#</v>
      </c>
      <c r="B1836" t="str">
        <f>TRM!B4823</f>
        <v>Removable Storage Authoring</v>
      </c>
      <c r="C1836" t="str">
        <f>TRM!C4823</f>
        <v>Roxio Creator Starter | 12.1.40.1</v>
      </c>
      <c r="D1836">
        <f>TRM!D4823</f>
        <v>0</v>
      </c>
      <c r="E1836" t="str">
        <f>IF(VLOOKUP(TRM!A4823,'TRM - TBM Crosswalk'!$A$2:'TRM - TBM Crosswalk'!$I$1008,3,FALSE)="N/A","TBD","")</f>
        <v/>
      </c>
      <c r="F1836" t="str">
        <f>IF(VLOOKUP(TRM!A4823,'TRM - TBM Crosswalk'!$A$2:'TRM - TBM Crosswalk'!$I$1008,4,FALSE)=0,"",VLOOKUP(TRM!A4823,'TRM - TBM Crosswalk'!$A$2:'TRM - TBM Crosswalk'!$I$1008,4,FALSE))</f>
        <v/>
      </c>
      <c r="G1836" t="str">
        <f>IF(VLOOKUP(TRM!A4823,'TRM - TBM Crosswalk'!$A$2:'TRM - TBM Crosswalk'!$I$1008,5,FALSE)=0,"",VLOOKUP(TRM!A4823,'TRM - TBM Crosswalk'!$A$2:'TRM - TBM Crosswalk'!$I$1008,5,FALSE))</f>
        <v/>
      </c>
      <c r="H1836" t="str">
        <f>IF(VLOOKUP(TRM!A4823,'TRM - TBM Crosswalk'!$A$2:'TRM - TBM Crosswalk'!$I$1008,6,FALSE)=0,"",VLOOKUP(TRM!A4823,'TRM - TBM Crosswalk'!$A$2:'TRM - TBM Crosswalk'!$I$1008,6,FALSE))</f>
        <v/>
      </c>
      <c r="I1836" t="str">
        <f>IF(VLOOKUP(TRM!A4823,'TRM - TBM Crosswalk'!$A$2:'TRM - TBM Crosswalk'!$I$1008,7,FALSE)=0,"",VLOOKUP(TRM!A4823,'TRM - TBM Crosswalk'!$A$2:'TRM - TBM Crosswalk'!$I$1008,7,FALSE))</f>
        <v>End User Services</v>
      </c>
      <c r="J1836" t="str">
        <f>IF(VLOOKUP(TRM!A4823,'TRM - TBM Crosswalk'!$A$2:'TRM - TBM Crosswalk'!$I$1008,8,FALSE)=0,"",VLOOKUP(TRM!A4823,'TRM - TBM Crosswalk'!$A$2:'TRM - TBM Crosswalk'!$I$1008,8,FALSE))</f>
        <v>Communication &amp; Collaboration</v>
      </c>
      <c r="K1836" t="str">
        <f>IF(VLOOKUP(TRM!A4823,'TRM - TBM Crosswalk'!$A$2:'TRM - TBM Crosswalk'!$I$1008,9,FALSE)=0,"",VLOOKUP(TRM!A4823,'TRM - TBM Crosswalk'!$A$2:'TRM - TBM Crosswalk'!$I$1008,9,FALSE))</f>
        <v>Productivity</v>
      </c>
    </row>
    <row r="1837" spans="1:11" x14ac:dyDescent="0.45">
      <c r="A1837" t="str">
        <f>TRM!A4824</f>
        <v>A02.030.367#</v>
      </c>
      <c r="B1837" t="str">
        <f>TRM!B4824</f>
        <v>Removable Storage Authoring</v>
      </c>
      <c r="C1837" t="str">
        <f>TRM!C4824</f>
        <v>Roxio Creator Starter | 12.1.77.0</v>
      </c>
      <c r="D1837">
        <f>TRM!D4824</f>
        <v>0</v>
      </c>
      <c r="E1837" t="str">
        <f>IF(VLOOKUP(TRM!A4824,'TRM - TBM Crosswalk'!$A$2:'TRM - TBM Crosswalk'!$I$1008,3,FALSE)="N/A","TBD","")</f>
        <v/>
      </c>
      <c r="F1837" t="str">
        <f>IF(VLOOKUP(TRM!A4824,'TRM - TBM Crosswalk'!$A$2:'TRM - TBM Crosswalk'!$I$1008,4,FALSE)=0,"",VLOOKUP(TRM!A4824,'TRM - TBM Crosswalk'!$A$2:'TRM - TBM Crosswalk'!$I$1008,4,FALSE))</f>
        <v/>
      </c>
      <c r="G1837" t="str">
        <f>IF(VLOOKUP(TRM!A4824,'TRM - TBM Crosswalk'!$A$2:'TRM - TBM Crosswalk'!$I$1008,5,FALSE)=0,"",VLOOKUP(TRM!A4824,'TRM - TBM Crosswalk'!$A$2:'TRM - TBM Crosswalk'!$I$1008,5,FALSE))</f>
        <v/>
      </c>
      <c r="H1837" t="str">
        <f>IF(VLOOKUP(TRM!A4824,'TRM - TBM Crosswalk'!$A$2:'TRM - TBM Crosswalk'!$I$1008,6,FALSE)=0,"",VLOOKUP(TRM!A4824,'TRM - TBM Crosswalk'!$A$2:'TRM - TBM Crosswalk'!$I$1008,6,FALSE))</f>
        <v/>
      </c>
      <c r="I1837" t="str">
        <f>IF(VLOOKUP(TRM!A4824,'TRM - TBM Crosswalk'!$A$2:'TRM - TBM Crosswalk'!$I$1008,7,FALSE)=0,"",VLOOKUP(TRM!A4824,'TRM - TBM Crosswalk'!$A$2:'TRM - TBM Crosswalk'!$I$1008,7,FALSE))</f>
        <v>End User Services</v>
      </c>
      <c r="J1837" t="str">
        <f>IF(VLOOKUP(TRM!A4824,'TRM - TBM Crosswalk'!$A$2:'TRM - TBM Crosswalk'!$I$1008,8,FALSE)=0,"",VLOOKUP(TRM!A4824,'TRM - TBM Crosswalk'!$A$2:'TRM - TBM Crosswalk'!$I$1008,8,FALSE))</f>
        <v>Communication &amp; Collaboration</v>
      </c>
      <c r="K1837" t="str">
        <f>IF(VLOOKUP(TRM!A4824,'TRM - TBM Crosswalk'!$A$2:'TRM - TBM Crosswalk'!$I$1008,9,FALSE)=0,"",VLOOKUP(TRM!A4824,'TRM - TBM Crosswalk'!$A$2:'TRM - TBM Crosswalk'!$I$1008,9,FALSE))</f>
        <v>Productivity</v>
      </c>
    </row>
    <row r="1838" spans="1:11" x14ac:dyDescent="0.45">
      <c r="A1838" t="str">
        <f>TRM!A4825</f>
        <v>A02.030.367#</v>
      </c>
      <c r="B1838" t="str">
        <f>TRM!B4825</f>
        <v>Removable Storage Authoring</v>
      </c>
      <c r="C1838" t="str">
        <f>TRM!C4825</f>
        <v>Roxio Creator Tools | 3.5.0</v>
      </c>
      <c r="D1838">
        <f>TRM!D4825</f>
        <v>0</v>
      </c>
      <c r="E1838" t="str">
        <f>IF(VLOOKUP(TRM!A4825,'TRM - TBM Crosswalk'!$A$2:'TRM - TBM Crosswalk'!$I$1008,3,FALSE)="N/A","TBD","")</f>
        <v/>
      </c>
      <c r="F1838" t="str">
        <f>IF(VLOOKUP(TRM!A4825,'TRM - TBM Crosswalk'!$A$2:'TRM - TBM Crosswalk'!$I$1008,4,FALSE)=0,"",VLOOKUP(TRM!A4825,'TRM - TBM Crosswalk'!$A$2:'TRM - TBM Crosswalk'!$I$1008,4,FALSE))</f>
        <v/>
      </c>
      <c r="G1838" t="str">
        <f>IF(VLOOKUP(TRM!A4825,'TRM - TBM Crosswalk'!$A$2:'TRM - TBM Crosswalk'!$I$1008,5,FALSE)=0,"",VLOOKUP(TRM!A4825,'TRM - TBM Crosswalk'!$A$2:'TRM - TBM Crosswalk'!$I$1008,5,FALSE))</f>
        <v/>
      </c>
      <c r="H1838" t="str">
        <f>IF(VLOOKUP(TRM!A4825,'TRM - TBM Crosswalk'!$A$2:'TRM - TBM Crosswalk'!$I$1008,6,FALSE)=0,"",VLOOKUP(TRM!A4825,'TRM - TBM Crosswalk'!$A$2:'TRM - TBM Crosswalk'!$I$1008,6,FALSE))</f>
        <v/>
      </c>
      <c r="I1838" t="str">
        <f>IF(VLOOKUP(TRM!A4825,'TRM - TBM Crosswalk'!$A$2:'TRM - TBM Crosswalk'!$I$1008,7,FALSE)=0,"",VLOOKUP(TRM!A4825,'TRM - TBM Crosswalk'!$A$2:'TRM - TBM Crosswalk'!$I$1008,7,FALSE))</f>
        <v>End User Services</v>
      </c>
      <c r="J1838" t="str">
        <f>IF(VLOOKUP(TRM!A4825,'TRM - TBM Crosswalk'!$A$2:'TRM - TBM Crosswalk'!$I$1008,8,FALSE)=0,"",VLOOKUP(TRM!A4825,'TRM - TBM Crosswalk'!$A$2:'TRM - TBM Crosswalk'!$I$1008,8,FALSE))</f>
        <v>Communication &amp; Collaboration</v>
      </c>
      <c r="K1838" t="str">
        <f>IF(VLOOKUP(TRM!A4825,'TRM - TBM Crosswalk'!$A$2:'TRM - TBM Crosswalk'!$I$1008,9,FALSE)=0,"",VLOOKUP(TRM!A4825,'TRM - TBM Crosswalk'!$A$2:'TRM - TBM Crosswalk'!$I$1008,9,FALSE))</f>
        <v>Productivity</v>
      </c>
    </row>
    <row r="1839" spans="1:11" x14ac:dyDescent="0.45">
      <c r="A1839" t="str">
        <f>TRM!A4826</f>
        <v>A02.030.367#</v>
      </c>
      <c r="B1839" t="str">
        <f>TRM!B4826</f>
        <v>Removable Storage Authoring</v>
      </c>
      <c r="C1839" t="str">
        <f>TRM!C4826</f>
        <v>Roxio Drag-to-Disc | 9.1</v>
      </c>
      <c r="D1839">
        <f>TRM!D4826</f>
        <v>0</v>
      </c>
      <c r="E1839" t="str">
        <f>IF(VLOOKUP(TRM!A4826,'TRM - TBM Crosswalk'!$A$2:'TRM - TBM Crosswalk'!$I$1008,3,FALSE)="N/A","TBD","")</f>
        <v/>
      </c>
      <c r="F1839" t="str">
        <f>IF(VLOOKUP(TRM!A4826,'TRM - TBM Crosswalk'!$A$2:'TRM - TBM Crosswalk'!$I$1008,4,FALSE)=0,"",VLOOKUP(TRM!A4826,'TRM - TBM Crosswalk'!$A$2:'TRM - TBM Crosswalk'!$I$1008,4,FALSE))</f>
        <v/>
      </c>
      <c r="G1839" t="str">
        <f>IF(VLOOKUP(TRM!A4826,'TRM - TBM Crosswalk'!$A$2:'TRM - TBM Crosswalk'!$I$1008,5,FALSE)=0,"",VLOOKUP(TRM!A4826,'TRM - TBM Crosswalk'!$A$2:'TRM - TBM Crosswalk'!$I$1008,5,FALSE))</f>
        <v/>
      </c>
      <c r="H1839" t="str">
        <f>IF(VLOOKUP(TRM!A4826,'TRM - TBM Crosswalk'!$A$2:'TRM - TBM Crosswalk'!$I$1008,6,FALSE)=0,"",VLOOKUP(TRM!A4826,'TRM - TBM Crosswalk'!$A$2:'TRM - TBM Crosswalk'!$I$1008,6,FALSE))</f>
        <v/>
      </c>
      <c r="I1839" t="str">
        <f>IF(VLOOKUP(TRM!A4826,'TRM - TBM Crosswalk'!$A$2:'TRM - TBM Crosswalk'!$I$1008,7,FALSE)=0,"",VLOOKUP(TRM!A4826,'TRM - TBM Crosswalk'!$A$2:'TRM - TBM Crosswalk'!$I$1008,7,FALSE))</f>
        <v>End User Services</v>
      </c>
      <c r="J1839" t="str">
        <f>IF(VLOOKUP(TRM!A4826,'TRM - TBM Crosswalk'!$A$2:'TRM - TBM Crosswalk'!$I$1008,8,FALSE)=0,"",VLOOKUP(TRM!A4826,'TRM - TBM Crosswalk'!$A$2:'TRM - TBM Crosswalk'!$I$1008,8,FALSE))</f>
        <v>Communication &amp; Collaboration</v>
      </c>
      <c r="K1839" t="str">
        <f>IF(VLOOKUP(TRM!A4826,'TRM - TBM Crosswalk'!$A$2:'TRM - TBM Crosswalk'!$I$1008,9,FALSE)=0,"",VLOOKUP(TRM!A4826,'TRM - TBM Crosswalk'!$A$2:'TRM - TBM Crosswalk'!$I$1008,9,FALSE))</f>
        <v>Productivity</v>
      </c>
    </row>
    <row r="1840" spans="1:11" x14ac:dyDescent="0.45">
      <c r="A1840" t="str">
        <f>TRM!A4827</f>
        <v>A02.030.367#</v>
      </c>
      <c r="B1840" t="str">
        <f>TRM!B4827</f>
        <v>Removable Storage Authoring</v>
      </c>
      <c r="C1840" t="str">
        <f>TRM!C4827</f>
        <v>Roxio Easy CD and DVD Burning | 14.0.49.2</v>
      </c>
      <c r="D1840">
        <f>TRM!D4827</f>
        <v>0</v>
      </c>
      <c r="E1840" t="str">
        <f>IF(VLOOKUP(TRM!A4827,'TRM - TBM Crosswalk'!$A$2:'TRM - TBM Crosswalk'!$I$1008,3,FALSE)="N/A","TBD","")</f>
        <v/>
      </c>
      <c r="F1840" t="str">
        <f>IF(VLOOKUP(TRM!A4827,'TRM - TBM Crosswalk'!$A$2:'TRM - TBM Crosswalk'!$I$1008,4,FALSE)=0,"",VLOOKUP(TRM!A4827,'TRM - TBM Crosswalk'!$A$2:'TRM - TBM Crosswalk'!$I$1008,4,FALSE))</f>
        <v/>
      </c>
      <c r="G1840" t="str">
        <f>IF(VLOOKUP(TRM!A4827,'TRM - TBM Crosswalk'!$A$2:'TRM - TBM Crosswalk'!$I$1008,5,FALSE)=0,"",VLOOKUP(TRM!A4827,'TRM - TBM Crosswalk'!$A$2:'TRM - TBM Crosswalk'!$I$1008,5,FALSE))</f>
        <v/>
      </c>
      <c r="H1840" t="str">
        <f>IF(VLOOKUP(TRM!A4827,'TRM - TBM Crosswalk'!$A$2:'TRM - TBM Crosswalk'!$I$1008,6,FALSE)=0,"",VLOOKUP(TRM!A4827,'TRM - TBM Crosswalk'!$A$2:'TRM - TBM Crosswalk'!$I$1008,6,FALSE))</f>
        <v/>
      </c>
      <c r="I1840" t="str">
        <f>IF(VLOOKUP(TRM!A4827,'TRM - TBM Crosswalk'!$A$2:'TRM - TBM Crosswalk'!$I$1008,7,FALSE)=0,"",VLOOKUP(TRM!A4827,'TRM - TBM Crosswalk'!$A$2:'TRM - TBM Crosswalk'!$I$1008,7,FALSE))</f>
        <v>End User Services</v>
      </c>
      <c r="J1840" t="str">
        <f>IF(VLOOKUP(TRM!A4827,'TRM - TBM Crosswalk'!$A$2:'TRM - TBM Crosswalk'!$I$1008,8,FALSE)=0,"",VLOOKUP(TRM!A4827,'TRM - TBM Crosswalk'!$A$2:'TRM - TBM Crosswalk'!$I$1008,8,FALSE))</f>
        <v>Communication &amp; Collaboration</v>
      </c>
      <c r="K1840" t="str">
        <f>IF(VLOOKUP(TRM!A4827,'TRM - TBM Crosswalk'!$A$2:'TRM - TBM Crosswalk'!$I$1008,9,FALSE)=0,"",VLOOKUP(TRM!A4827,'TRM - TBM Crosswalk'!$A$2:'TRM - TBM Crosswalk'!$I$1008,9,FALSE))</f>
        <v>Productivity</v>
      </c>
    </row>
    <row r="1841" spans="1:11" x14ac:dyDescent="0.45">
      <c r="A1841" t="str">
        <f>TRM!A4828</f>
        <v>A02.030.367#</v>
      </c>
      <c r="B1841" t="str">
        <f>TRM!B4828</f>
        <v>Removable Storage Authoring</v>
      </c>
      <c r="C1841" t="str">
        <f>TRM!C4828</f>
        <v>Roxio Express Labeler 3 | 3.2.1</v>
      </c>
      <c r="D1841">
        <f>TRM!D4828</f>
        <v>0</v>
      </c>
      <c r="E1841" t="str">
        <f>IF(VLOOKUP(TRM!A4828,'TRM - TBM Crosswalk'!$A$2:'TRM - TBM Crosswalk'!$I$1008,3,FALSE)="N/A","TBD","")</f>
        <v/>
      </c>
      <c r="F1841" t="str">
        <f>IF(VLOOKUP(TRM!A4828,'TRM - TBM Crosswalk'!$A$2:'TRM - TBM Crosswalk'!$I$1008,4,FALSE)=0,"",VLOOKUP(TRM!A4828,'TRM - TBM Crosswalk'!$A$2:'TRM - TBM Crosswalk'!$I$1008,4,FALSE))</f>
        <v/>
      </c>
      <c r="G1841" t="str">
        <f>IF(VLOOKUP(TRM!A4828,'TRM - TBM Crosswalk'!$A$2:'TRM - TBM Crosswalk'!$I$1008,5,FALSE)=0,"",VLOOKUP(TRM!A4828,'TRM - TBM Crosswalk'!$A$2:'TRM - TBM Crosswalk'!$I$1008,5,FALSE))</f>
        <v/>
      </c>
      <c r="H1841" t="str">
        <f>IF(VLOOKUP(TRM!A4828,'TRM - TBM Crosswalk'!$A$2:'TRM - TBM Crosswalk'!$I$1008,6,FALSE)=0,"",VLOOKUP(TRM!A4828,'TRM - TBM Crosswalk'!$A$2:'TRM - TBM Crosswalk'!$I$1008,6,FALSE))</f>
        <v/>
      </c>
      <c r="I1841" t="str">
        <f>IF(VLOOKUP(TRM!A4828,'TRM - TBM Crosswalk'!$A$2:'TRM - TBM Crosswalk'!$I$1008,7,FALSE)=0,"",VLOOKUP(TRM!A4828,'TRM - TBM Crosswalk'!$A$2:'TRM - TBM Crosswalk'!$I$1008,7,FALSE))</f>
        <v>End User Services</v>
      </c>
      <c r="J1841" t="str">
        <f>IF(VLOOKUP(TRM!A4828,'TRM - TBM Crosswalk'!$A$2:'TRM - TBM Crosswalk'!$I$1008,8,FALSE)=0,"",VLOOKUP(TRM!A4828,'TRM - TBM Crosswalk'!$A$2:'TRM - TBM Crosswalk'!$I$1008,8,FALSE))</f>
        <v>Communication &amp; Collaboration</v>
      </c>
      <c r="K1841" t="str">
        <f>IF(VLOOKUP(TRM!A4828,'TRM - TBM Crosswalk'!$A$2:'TRM - TBM Crosswalk'!$I$1008,9,FALSE)=0,"",VLOOKUP(TRM!A4828,'TRM - TBM Crosswalk'!$A$2:'TRM - TBM Crosswalk'!$I$1008,9,FALSE))</f>
        <v>Productivity</v>
      </c>
    </row>
    <row r="1842" spans="1:11" x14ac:dyDescent="0.45">
      <c r="A1842" t="str">
        <f>TRM!A4829</f>
        <v>A02.030.367#</v>
      </c>
      <c r="B1842" t="str">
        <f>TRM!B4829</f>
        <v>Removable Storage Authoring</v>
      </c>
      <c r="C1842" t="str">
        <f>TRM!C4829</f>
        <v>Roxio Update Manager | 6.0.0</v>
      </c>
      <c r="D1842">
        <f>TRM!D4829</f>
        <v>0</v>
      </c>
      <c r="E1842" t="str">
        <f>IF(VLOOKUP(TRM!A4829,'TRM - TBM Crosswalk'!$A$2:'TRM - TBM Crosswalk'!$I$1008,3,FALSE)="N/A","TBD","")</f>
        <v/>
      </c>
      <c r="F1842" t="str">
        <f>IF(VLOOKUP(TRM!A4829,'TRM - TBM Crosswalk'!$A$2:'TRM - TBM Crosswalk'!$I$1008,4,FALSE)=0,"",VLOOKUP(TRM!A4829,'TRM - TBM Crosswalk'!$A$2:'TRM - TBM Crosswalk'!$I$1008,4,FALSE))</f>
        <v/>
      </c>
      <c r="G1842" t="str">
        <f>IF(VLOOKUP(TRM!A4829,'TRM - TBM Crosswalk'!$A$2:'TRM - TBM Crosswalk'!$I$1008,5,FALSE)=0,"",VLOOKUP(TRM!A4829,'TRM - TBM Crosswalk'!$A$2:'TRM - TBM Crosswalk'!$I$1008,5,FALSE))</f>
        <v/>
      </c>
      <c r="H1842" t="str">
        <f>IF(VLOOKUP(TRM!A4829,'TRM - TBM Crosswalk'!$A$2:'TRM - TBM Crosswalk'!$I$1008,6,FALSE)=0,"",VLOOKUP(TRM!A4829,'TRM - TBM Crosswalk'!$A$2:'TRM - TBM Crosswalk'!$I$1008,6,FALSE))</f>
        <v/>
      </c>
      <c r="I1842" t="str">
        <f>IF(VLOOKUP(TRM!A4829,'TRM - TBM Crosswalk'!$A$2:'TRM - TBM Crosswalk'!$I$1008,7,FALSE)=0,"",VLOOKUP(TRM!A4829,'TRM - TBM Crosswalk'!$A$2:'TRM - TBM Crosswalk'!$I$1008,7,FALSE))</f>
        <v>End User Services</v>
      </c>
      <c r="J1842" t="str">
        <f>IF(VLOOKUP(TRM!A4829,'TRM - TBM Crosswalk'!$A$2:'TRM - TBM Crosswalk'!$I$1008,8,FALSE)=0,"",VLOOKUP(TRM!A4829,'TRM - TBM Crosswalk'!$A$2:'TRM - TBM Crosswalk'!$I$1008,8,FALSE))</f>
        <v>Communication &amp; Collaboration</v>
      </c>
      <c r="K1842" t="str">
        <f>IF(VLOOKUP(TRM!A4829,'TRM - TBM Crosswalk'!$A$2:'TRM - TBM Crosswalk'!$I$1008,9,FALSE)=0,"",VLOOKUP(TRM!A4829,'TRM - TBM Crosswalk'!$A$2:'TRM - TBM Crosswalk'!$I$1008,9,FALSE))</f>
        <v>Productivity</v>
      </c>
    </row>
    <row r="1843" spans="1:11" x14ac:dyDescent="0.45">
      <c r="A1843" t="str">
        <f>TRM!A5005</f>
        <v>A02.030.370#</v>
      </c>
      <c r="B1843" t="str">
        <f>TRM!B5005</f>
        <v>Digital Video Editing</v>
      </c>
      <c r="C1843" t="str">
        <f>TRM!C5005</f>
        <v>Kolor Autopano Giga 4.2 | V4.2.3</v>
      </c>
      <c r="D1843">
        <f>TRM!D5005</f>
        <v>0</v>
      </c>
      <c r="E1843" t="str">
        <f>IF(VLOOKUP(TRM!A5005,'TRM - TBM Crosswalk'!$A$2:'TRM - TBM Crosswalk'!$I$1008,3,FALSE)="N/A","TBD","")</f>
        <v/>
      </c>
      <c r="F1843" t="str">
        <f>IF(VLOOKUP(TRM!A5005,'TRM - TBM Crosswalk'!$A$2:'TRM - TBM Crosswalk'!$I$1008,4,FALSE)=0,"",VLOOKUP(TRM!A5005,'TRM - TBM Crosswalk'!$A$2:'TRM - TBM Crosswalk'!$I$1008,4,FALSE))</f>
        <v/>
      </c>
      <c r="G1843" t="str">
        <f>IF(VLOOKUP(TRM!A5005,'TRM - TBM Crosswalk'!$A$2:'TRM - TBM Crosswalk'!$I$1008,5,FALSE)=0,"",VLOOKUP(TRM!A5005,'TRM - TBM Crosswalk'!$A$2:'TRM - TBM Crosswalk'!$I$1008,5,FALSE))</f>
        <v/>
      </c>
      <c r="H1843" t="str">
        <f>IF(VLOOKUP(TRM!A5005,'TRM - TBM Crosswalk'!$A$2:'TRM - TBM Crosswalk'!$I$1008,6,FALSE)=0,"",VLOOKUP(TRM!A5005,'TRM - TBM Crosswalk'!$A$2:'TRM - TBM Crosswalk'!$I$1008,6,FALSE))</f>
        <v/>
      </c>
      <c r="I1843" t="str">
        <f>IF(VLOOKUP(TRM!A5005,'TRM - TBM Crosswalk'!$A$2:'TRM - TBM Crosswalk'!$I$1008,7,FALSE)=0,"",VLOOKUP(TRM!A5005,'TRM - TBM Crosswalk'!$A$2:'TRM - TBM Crosswalk'!$I$1008,7,FALSE))</f>
        <v>End User Services</v>
      </c>
      <c r="J1843" t="str">
        <f>IF(VLOOKUP(TRM!A5005,'TRM - TBM Crosswalk'!$A$2:'TRM - TBM Crosswalk'!$I$1008,8,FALSE)=0,"",VLOOKUP(TRM!A5005,'TRM - TBM Crosswalk'!$A$2:'TRM - TBM Crosswalk'!$I$1008,8,FALSE))</f>
        <v>Communication &amp; Collaboration</v>
      </c>
      <c r="K1843" t="str">
        <f>IF(VLOOKUP(TRM!A5005,'TRM - TBM Crosswalk'!$A$2:'TRM - TBM Crosswalk'!$I$1008,9,FALSE)=0,"",VLOOKUP(TRM!A5005,'TRM - TBM Crosswalk'!$A$2:'TRM - TBM Crosswalk'!$I$1008,9,FALSE))</f>
        <v>Productivity</v>
      </c>
    </row>
    <row r="1844" spans="1:11" x14ac:dyDescent="0.45">
      <c r="A1844" t="str">
        <f>TRM!A5891</f>
        <v>A02.031.391</v>
      </c>
      <c r="B1844" t="str">
        <f>TRM!B5891</f>
        <v>Photographic</v>
      </c>
      <c r="C1844" t="str">
        <f>TRM!C5891</f>
        <v>Agisoft PhotoScan Professional | 1.3.2</v>
      </c>
      <c r="D1844">
        <f>TRM!D5891</f>
        <v>0</v>
      </c>
      <c r="E1844" t="str">
        <f>IF(VLOOKUP(TRM!A5891,'TRM - TBM Crosswalk'!$A$2:'TRM - TBM Crosswalk'!$I$1008,3,FALSE)="N/A","TBD","")</f>
        <v/>
      </c>
      <c r="F1844" t="str">
        <f>IF(VLOOKUP(TRM!A5891,'TRM - TBM Crosswalk'!$A$2:'TRM - TBM Crosswalk'!$I$1008,4,FALSE)=0,"",VLOOKUP(TRM!A5891,'TRM - TBM Crosswalk'!$A$2:'TRM - TBM Crosswalk'!$I$1008,4,FALSE))</f>
        <v/>
      </c>
      <c r="G1844" t="str">
        <f>IF(VLOOKUP(TRM!A5891,'TRM - TBM Crosswalk'!$A$2:'TRM - TBM Crosswalk'!$I$1008,5,FALSE)=0,"",VLOOKUP(TRM!A5891,'TRM - TBM Crosswalk'!$A$2:'TRM - TBM Crosswalk'!$I$1008,5,FALSE))</f>
        <v/>
      </c>
      <c r="H1844" t="str">
        <f>IF(VLOOKUP(TRM!A5891,'TRM - TBM Crosswalk'!$A$2:'TRM - TBM Crosswalk'!$I$1008,6,FALSE)=0,"",VLOOKUP(TRM!A5891,'TRM - TBM Crosswalk'!$A$2:'TRM - TBM Crosswalk'!$I$1008,6,FALSE))</f>
        <v/>
      </c>
      <c r="I1844" t="str">
        <f>IF(VLOOKUP(TRM!A5891,'TRM - TBM Crosswalk'!$A$2:'TRM - TBM Crosswalk'!$I$1008,7,FALSE)=0,"",VLOOKUP(TRM!A5891,'TRM - TBM Crosswalk'!$A$2:'TRM - TBM Crosswalk'!$I$1008,7,FALSE))</f>
        <v>End User Services</v>
      </c>
      <c r="J1844" t="str">
        <f>IF(VLOOKUP(TRM!A5891,'TRM - TBM Crosswalk'!$A$2:'TRM - TBM Crosswalk'!$I$1008,8,FALSE)=0,"",VLOOKUP(TRM!A5891,'TRM - TBM Crosswalk'!$A$2:'TRM - TBM Crosswalk'!$I$1008,8,FALSE))</f>
        <v>Communication &amp; Collaboration</v>
      </c>
      <c r="K1844" t="str">
        <f>IF(VLOOKUP(TRM!A5891,'TRM - TBM Crosswalk'!$A$2:'TRM - TBM Crosswalk'!$I$1008,9,FALSE)=0,"",VLOOKUP(TRM!A5891,'TRM - TBM Crosswalk'!$A$2:'TRM - TBM Crosswalk'!$I$1008,9,FALSE))</f>
        <v>Productivity</v>
      </c>
    </row>
    <row r="1845" spans="1:11" x14ac:dyDescent="0.45">
      <c r="A1845" t="str">
        <f>TRM!A6077</f>
        <v>A02.031.392#</v>
      </c>
      <c r="B1845" t="str">
        <f>TRM!B6077</f>
        <v>Printing#</v>
      </c>
      <c r="C1845" t="str">
        <f>TRM!C6077</f>
        <v>Dell C1765 Color MFP | 1.059.0</v>
      </c>
      <c r="D1845">
        <f>TRM!D6077</f>
        <v>0</v>
      </c>
      <c r="E1845" t="str">
        <f>IF(VLOOKUP(TRM!A6077,'TRM - TBM Crosswalk'!$A$2:'TRM - TBM Crosswalk'!$I$1008,3,FALSE)="N/A","TBD","")</f>
        <v/>
      </c>
      <c r="F1845" t="str">
        <f>IF(VLOOKUP(TRM!A6077,'TRM - TBM Crosswalk'!$A$2:'TRM - TBM Crosswalk'!$I$1008,4,FALSE)=0,"",VLOOKUP(TRM!A6077,'TRM - TBM Crosswalk'!$A$2:'TRM - TBM Crosswalk'!$I$1008,4,FALSE))</f>
        <v/>
      </c>
      <c r="G1845" t="str">
        <f>IF(VLOOKUP(TRM!A6077,'TRM - TBM Crosswalk'!$A$2:'TRM - TBM Crosswalk'!$I$1008,5,FALSE)=0,"",VLOOKUP(TRM!A6077,'TRM - TBM Crosswalk'!$A$2:'TRM - TBM Crosswalk'!$I$1008,5,FALSE))</f>
        <v>End User</v>
      </c>
      <c r="H1845" t="str">
        <f>IF(VLOOKUP(TRM!A6077,'TRM - TBM Crosswalk'!$A$2:'TRM - TBM Crosswalk'!$I$1008,6,FALSE)=0,"",VLOOKUP(TRM!A6077,'TRM - TBM Crosswalk'!$A$2:'TRM - TBM Crosswalk'!$I$1008,6,FALSE))</f>
        <v>Workspace</v>
      </c>
      <c r="I1845" t="str">
        <f>IF(VLOOKUP(TRM!A6077,'TRM - TBM Crosswalk'!$A$2:'TRM - TBM Crosswalk'!$I$1008,7,FALSE)=0,"",VLOOKUP(TRM!A6077,'TRM - TBM Crosswalk'!$A$2:'TRM - TBM Crosswalk'!$I$1008,7,FALSE))</f>
        <v/>
      </c>
      <c r="J1845" t="str">
        <f>IF(VLOOKUP(TRM!A6077,'TRM - TBM Crosswalk'!$A$2:'TRM - TBM Crosswalk'!$I$1008,8,FALSE)=0,"",VLOOKUP(TRM!A6077,'TRM - TBM Crosswalk'!$A$2:'TRM - TBM Crosswalk'!$I$1008,8,FALSE))</f>
        <v/>
      </c>
      <c r="K1845" t="str">
        <f>IF(VLOOKUP(TRM!A6077,'TRM - TBM Crosswalk'!$A$2:'TRM - TBM Crosswalk'!$I$1008,9,FALSE)=0,"",VLOOKUP(TRM!A6077,'TRM - TBM Crosswalk'!$A$2:'TRM - TBM Crosswalk'!$I$1008,9,FALSE))</f>
        <v/>
      </c>
    </row>
    <row r="1846" spans="1:11" x14ac:dyDescent="0.45">
      <c r="A1846" t="str">
        <f>TRM!A6078</f>
        <v>A02.031.392#</v>
      </c>
      <c r="B1846" t="str">
        <f>TRM!B6078</f>
        <v>Printing#</v>
      </c>
      <c r="C1846" t="str">
        <f>TRM!C6078</f>
        <v>Dell Color MFP H825cdw Printer modules | 1.0.2016.0404</v>
      </c>
      <c r="D1846">
        <f>TRM!D6078</f>
        <v>0</v>
      </c>
      <c r="E1846" t="str">
        <f>IF(VLOOKUP(TRM!A6078,'TRM - TBM Crosswalk'!$A$2:'TRM - TBM Crosswalk'!$I$1008,3,FALSE)="N/A","TBD","")</f>
        <v/>
      </c>
      <c r="F1846" t="str">
        <f>IF(VLOOKUP(TRM!A6078,'TRM - TBM Crosswalk'!$A$2:'TRM - TBM Crosswalk'!$I$1008,4,FALSE)=0,"",VLOOKUP(TRM!A6078,'TRM - TBM Crosswalk'!$A$2:'TRM - TBM Crosswalk'!$I$1008,4,FALSE))</f>
        <v/>
      </c>
      <c r="G1846" t="str">
        <f>IF(VLOOKUP(TRM!A6078,'TRM - TBM Crosswalk'!$A$2:'TRM - TBM Crosswalk'!$I$1008,5,FALSE)=0,"",VLOOKUP(TRM!A6078,'TRM - TBM Crosswalk'!$A$2:'TRM - TBM Crosswalk'!$I$1008,5,FALSE))</f>
        <v>End User</v>
      </c>
      <c r="H1846" t="str">
        <f>IF(VLOOKUP(TRM!A6078,'TRM - TBM Crosswalk'!$A$2:'TRM - TBM Crosswalk'!$I$1008,6,FALSE)=0,"",VLOOKUP(TRM!A6078,'TRM - TBM Crosswalk'!$A$2:'TRM - TBM Crosswalk'!$I$1008,6,FALSE))</f>
        <v>Workspace</v>
      </c>
      <c r="I1846" t="str">
        <f>IF(VLOOKUP(TRM!A6078,'TRM - TBM Crosswalk'!$A$2:'TRM - TBM Crosswalk'!$I$1008,7,FALSE)=0,"",VLOOKUP(TRM!A6078,'TRM - TBM Crosswalk'!$A$2:'TRM - TBM Crosswalk'!$I$1008,7,FALSE))</f>
        <v/>
      </c>
      <c r="J1846" t="str">
        <f>IF(VLOOKUP(TRM!A6078,'TRM - TBM Crosswalk'!$A$2:'TRM - TBM Crosswalk'!$I$1008,8,FALSE)=0,"",VLOOKUP(TRM!A6078,'TRM - TBM Crosswalk'!$A$2:'TRM - TBM Crosswalk'!$I$1008,8,FALSE))</f>
        <v/>
      </c>
      <c r="K1846" t="str">
        <f>IF(VLOOKUP(TRM!A6078,'TRM - TBM Crosswalk'!$A$2:'TRM - TBM Crosswalk'!$I$1008,9,FALSE)=0,"",VLOOKUP(TRM!A6078,'TRM - TBM Crosswalk'!$A$2:'TRM - TBM Crosswalk'!$I$1008,9,FALSE))</f>
        <v/>
      </c>
    </row>
    <row r="1847" spans="1:11" x14ac:dyDescent="0.45">
      <c r="A1847" t="str">
        <f>TRM!A6079</f>
        <v>A02.031.392#</v>
      </c>
      <c r="B1847" t="str">
        <f>TRM!B6079</f>
        <v>Printing#</v>
      </c>
      <c r="C1847" t="str">
        <f>TRM!C6079</f>
        <v>Dell Open Print Driver | 1.98.7964.0</v>
      </c>
      <c r="D1847">
        <f>TRM!D6079</f>
        <v>0</v>
      </c>
      <c r="E1847" t="str">
        <f>IF(VLOOKUP(TRM!A6079,'TRM - TBM Crosswalk'!$A$2:'TRM - TBM Crosswalk'!$I$1008,3,FALSE)="N/A","TBD","")</f>
        <v/>
      </c>
      <c r="F1847" t="str">
        <f>IF(VLOOKUP(TRM!A6079,'TRM - TBM Crosswalk'!$A$2:'TRM - TBM Crosswalk'!$I$1008,4,FALSE)=0,"",VLOOKUP(TRM!A6079,'TRM - TBM Crosswalk'!$A$2:'TRM - TBM Crosswalk'!$I$1008,4,FALSE))</f>
        <v/>
      </c>
      <c r="G1847" t="str">
        <f>IF(VLOOKUP(TRM!A6079,'TRM - TBM Crosswalk'!$A$2:'TRM - TBM Crosswalk'!$I$1008,5,FALSE)=0,"",VLOOKUP(TRM!A6079,'TRM - TBM Crosswalk'!$A$2:'TRM - TBM Crosswalk'!$I$1008,5,FALSE))</f>
        <v>End User</v>
      </c>
      <c r="H1847" t="str">
        <f>IF(VLOOKUP(TRM!A6079,'TRM - TBM Crosswalk'!$A$2:'TRM - TBM Crosswalk'!$I$1008,6,FALSE)=0,"",VLOOKUP(TRM!A6079,'TRM - TBM Crosswalk'!$A$2:'TRM - TBM Crosswalk'!$I$1008,6,FALSE))</f>
        <v>Workspace</v>
      </c>
      <c r="I1847" t="str">
        <f>IF(VLOOKUP(TRM!A6079,'TRM - TBM Crosswalk'!$A$2:'TRM - TBM Crosswalk'!$I$1008,7,FALSE)=0,"",VLOOKUP(TRM!A6079,'TRM - TBM Crosswalk'!$A$2:'TRM - TBM Crosswalk'!$I$1008,7,FALSE))</f>
        <v/>
      </c>
      <c r="J1847" t="str">
        <f>IF(VLOOKUP(TRM!A6079,'TRM - TBM Crosswalk'!$A$2:'TRM - TBM Crosswalk'!$I$1008,8,FALSE)=0,"",VLOOKUP(TRM!A6079,'TRM - TBM Crosswalk'!$A$2:'TRM - TBM Crosswalk'!$I$1008,8,FALSE))</f>
        <v/>
      </c>
      <c r="K1847" t="str">
        <f>IF(VLOOKUP(TRM!A6079,'TRM - TBM Crosswalk'!$A$2:'TRM - TBM Crosswalk'!$I$1008,9,FALSE)=0,"",VLOOKUP(TRM!A6079,'TRM - TBM Crosswalk'!$A$2:'TRM - TBM Crosswalk'!$I$1008,9,FALSE))</f>
        <v/>
      </c>
    </row>
    <row r="1848" spans="1:11" x14ac:dyDescent="0.45">
      <c r="A1848" t="str">
        <f>TRM!A6080</f>
        <v>A02.031.392#</v>
      </c>
      <c r="B1848" t="str">
        <f>TRM!B6080</f>
        <v>Printing#</v>
      </c>
      <c r="C1848" t="str">
        <f>TRM!C6080</f>
        <v>Dell Printer Hub | 2.0.0.47</v>
      </c>
      <c r="D1848">
        <f>TRM!D6080</f>
        <v>0</v>
      </c>
      <c r="E1848" t="str">
        <f>IF(VLOOKUP(TRM!A6080,'TRM - TBM Crosswalk'!$A$2:'TRM - TBM Crosswalk'!$I$1008,3,FALSE)="N/A","TBD","")</f>
        <v/>
      </c>
      <c r="F1848" t="str">
        <f>IF(VLOOKUP(TRM!A6080,'TRM - TBM Crosswalk'!$A$2:'TRM - TBM Crosswalk'!$I$1008,4,FALSE)=0,"",VLOOKUP(TRM!A6080,'TRM - TBM Crosswalk'!$A$2:'TRM - TBM Crosswalk'!$I$1008,4,FALSE))</f>
        <v/>
      </c>
      <c r="G1848" t="str">
        <f>IF(VLOOKUP(TRM!A6080,'TRM - TBM Crosswalk'!$A$2:'TRM - TBM Crosswalk'!$I$1008,5,FALSE)=0,"",VLOOKUP(TRM!A6080,'TRM - TBM Crosswalk'!$A$2:'TRM - TBM Crosswalk'!$I$1008,5,FALSE))</f>
        <v>End User</v>
      </c>
      <c r="H1848" t="str">
        <f>IF(VLOOKUP(TRM!A6080,'TRM - TBM Crosswalk'!$A$2:'TRM - TBM Crosswalk'!$I$1008,6,FALSE)=0,"",VLOOKUP(TRM!A6080,'TRM - TBM Crosswalk'!$A$2:'TRM - TBM Crosswalk'!$I$1008,6,FALSE))</f>
        <v>Workspace</v>
      </c>
      <c r="I1848" t="str">
        <f>IF(VLOOKUP(TRM!A6080,'TRM - TBM Crosswalk'!$A$2:'TRM - TBM Crosswalk'!$I$1008,7,FALSE)=0,"",VLOOKUP(TRM!A6080,'TRM - TBM Crosswalk'!$A$2:'TRM - TBM Crosswalk'!$I$1008,7,FALSE))</f>
        <v/>
      </c>
      <c r="J1848" t="str">
        <f>IF(VLOOKUP(TRM!A6080,'TRM - TBM Crosswalk'!$A$2:'TRM - TBM Crosswalk'!$I$1008,8,FALSE)=0,"",VLOOKUP(TRM!A6080,'TRM - TBM Crosswalk'!$A$2:'TRM - TBM Crosswalk'!$I$1008,8,FALSE))</f>
        <v/>
      </c>
      <c r="K1848" t="str">
        <f>IF(VLOOKUP(TRM!A6080,'TRM - TBM Crosswalk'!$A$2:'TRM - TBM Crosswalk'!$I$1008,9,FALSE)=0,"",VLOOKUP(TRM!A6080,'TRM - TBM Crosswalk'!$A$2:'TRM - TBM Crosswalk'!$I$1008,9,FALSE))</f>
        <v/>
      </c>
    </row>
    <row r="1849" spans="1:11" x14ac:dyDescent="0.45">
      <c r="A1849" t="str">
        <f>TRM!A6081</f>
        <v>A02.031.392#</v>
      </c>
      <c r="B1849" t="str">
        <f>TRM!B6081</f>
        <v>Printing#</v>
      </c>
      <c r="C1849" t="str">
        <f>TRM!C6081</f>
        <v>Dell Printer Hub for Dell Printer E310dw | 1.15.0000</v>
      </c>
      <c r="D1849">
        <f>TRM!D6081</f>
        <v>0</v>
      </c>
      <c r="E1849" t="str">
        <f>IF(VLOOKUP(TRM!A6081,'TRM - TBM Crosswalk'!$A$2:'TRM - TBM Crosswalk'!$I$1008,3,FALSE)="N/A","TBD","")</f>
        <v/>
      </c>
      <c r="F1849" t="str">
        <f>IF(VLOOKUP(TRM!A6081,'TRM - TBM Crosswalk'!$A$2:'TRM - TBM Crosswalk'!$I$1008,4,FALSE)=0,"",VLOOKUP(TRM!A6081,'TRM - TBM Crosswalk'!$A$2:'TRM - TBM Crosswalk'!$I$1008,4,FALSE))</f>
        <v/>
      </c>
      <c r="G1849" t="str">
        <f>IF(VLOOKUP(TRM!A6081,'TRM - TBM Crosswalk'!$A$2:'TRM - TBM Crosswalk'!$I$1008,5,FALSE)=0,"",VLOOKUP(TRM!A6081,'TRM - TBM Crosswalk'!$A$2:'TRM - TBM Crosswalk'!$I$1008,5,FALSE))</f>
        <v>End User</v>
      </c>
      <c r="H1849" t="str">
        <f>IF(VLOOKUP(TRM!A6081,'TRM - TBM Crosswalk'!$A$2:'TRM - TBM Crosswalk'!$I$1008,6,FALSE)=0,"",VLOOKUP(TRM!A6081,'TRM - TBM Crosswalk'!$A$2:'TRM - TBM Crosswalk'!$I$1008,6,FALSE))</f>
        <v>Workspace</v>
      </c>
      <c r="I1849" t="str">
        <f>IF(VLOOKUP(TRM!A6081,'TRM - TBM Crosswalk'!$A$2:'TRM - TBM Crosswalk'!$I$1008,7,FALSE)=0,"",VLOOKUP(TRM!A6081,'TRM - TBM Crosswalk'!$A$2:'TRM - TBM Crosswalk'!$I$1008,7,FALSE))</f>
        <v/>
      </c>
      <c r="J1849" t="str">
        <f>IF(VLOOKUP(TRM!A6081,'TRM - TBM Crosswalk'!$A$2:'TRM - TBM Crosswalk'!$I$1008,8,FALSE)=0,"",VLOOKUP(TRM!A6081,'TRM - TBM Crosswalk'!$A$2:'TRM - TBM Crosswalk'!$I$1008,8,FALSE))</f>
        <v/>
      </c>
      <c r="K1849" t="str">
        <f>IF(VLOOKUP(TRM!A6081,'TRM - TBM Crosswalk'!$A$2:'TRM - TBM Crosswalk'!$I$1008,9,FALSE)=0,"",VLOOKUP(TRM!A6081,'TRM - TBM Crosswalk'!$A$2:'TRM - TBM Crosswalk'!$I$1008,9,FALSE))</f>
        <v/>
      </c>
    </row>
    <row r="1850" spans="1:11" x14ac:dyDescent="0.45">
      <c r="A1850" t="str">
        <f>TRM!A6082</f>
        <v>A02.031.392#</v>
      </c>
      <c r="B1850" t="str">
        <f>TRM!B6082</f>
        <v>Printing#</v>
      </c>
      <c r="C1850" t="str">
        <f>TRM!C6082</f>
        <v>DesignPro 5 | 5.5.708</v>
      </c>
      <c r="D1850">
        <f>TRM!D6082</f>
        <v>0</v>
      </c>
      <c r="E1850" t="str">
        <f>IF(VLOOKUP(TRM!A6082,'TRM - TBM Crosswalk'!$A$2:'TRM - TBM Crosswalk'!$I$1008,3,FALSE)="N/A","TBD","")</f>
        <v/>
      </c>
      <c r="F1850" t="str">
        <f>IF(VLOOKUP(TRM!A6082,'TRM - TBM Crosswalk'!$A$2:'TRM - TBM Crosswalk'!$I$1008,4,FALSE)=0,"",VLOOKUP(TRM!A6082,'TRM - TBM Crosswalk'!$A$2:'TRM - TBM Crosswalk'!$I$1008,4,FALSE))</f>
        <v/>
      </c>
      <c r="G1850" t="str">
        <f>IF(VLOOKUP(TRM!A6082,'TRM - TBM Crosswalk'!$A$2:'TRM - TBM Crosswalk'!$I$1008,5,FALSE)=0,"",VLOOKUP(TRM!A6082,'TRM - TBM Crosswalk'!$A$2:'TRM - TBM Crosswalk'!$I$1008,5,FALSE))</f>
        <v>End User</v>
      </c>
      <c r="H1850" t="str">
        <f>IF(VLOOKUP(TRM!A6082,'TRM - TBM Crosswalk'!$A$2:'TRM - TBM Crosswalk'!$I$1008,6,FALSE)=0,"",VLOOKUP(TRM!A6082,'TRM - TBM Crosswalk'!$A$2:'TRM - TBM Crosswalk'!$I$1008,6,FALSE))</f>
        <v>Workspace</v>
      </c>
      <c r="I1850" t="str">
        <f>IF(VLOOKUP(TRM!A6082,'TRM - TBM Crosswalk'!$A$2:'TRM - TBM Crosswalk'!$I$1008,7,FALSE)=0,"",VLOOKUP(TRM!A6082,'TRM - TBM Crosswalk'!$A$2:'TRM - TBM Crosswalk'!$I$1008,7,FALSE))</f>
        <v/>
      </c>
      <c r="J1850" t="str">
        <f>IF(VLOOKUP(TRM!A6082,'TRM - TBM Crosswalk'!$A$2:'TRM - TBM Crosswalk'!$I$1008,8,FALSE)=0,"",VLOOKUP(TRM!A6082,'TRM - TBM Crosswalk'!$A$2:'TRM - TBM Crosswalk'!$I$1008,8,FALSE))</f>
        <v/>
      </c>
      <c r="K1850" t="str">
        <f>IF(VLOOKUP(TRM!A6082,'TRM - TBM Crosswalk'!$A$2:'TRM - TBM Crosswalk'!$I$1008,9,FALSE)=0,"",VLOOKUP(TRM!A6082,'TRM - TBM Crosswalk'!$A$2:'TRM - TBM Crosswalk'!$I$1008,9,FALSE))</f>
        <v/>
      </c>
    </row>
    <row r="1851" spans="1:11" x14ac:dyDescent="0.45">
      <c r="A1851" t="str">
        <f>TRM!A6083</f>
        <v>A02.031.392#</v>
      </c>
      <c r="B1851" t="str">
        <f>TRM!B6083</f>
        <v>Printing#</v>
      </c>
      <c r="C1851" t="str">
        <f>TRM!C6083</f>
        <v>Device Manager NX Lite | DL01.00.16-0472</v>
      </c>
      <c r="D1851">
        <f>TRM!D6083</f>
        <v>0</v>
      </c>
      <c r="E1851" t="str">
        <f>IF(VLOOKUP(TRM!A6083,'TRM - TBM Crosswalk'!$A$2:'TRM - TBM Crosswalk'!$I$1008,3,FALSE)="N/A","TBD","")</f>
        <v/>
      </c>
      <c r="F1851" t="str">
        <f>IF(VLOOKUP(TRM!A6083,'TRM - TBM Crosswalk'!$A$2:'TRM - TBM Crosswalk'!$I$1008,4,FALSE)=0,"",VLOOKUP(TRM!A6083,'TRM - TBM Crosswalk'!$A$2:'TRM - TBM Crosswalk'!$I$1008,4,FALSE))</f>
        <v/>
      </c>
      <c r="G1851" t="str">
        <f>IF(VLOOKUP(TRM!A6083,'TRM - TBM Crosswalk'!$A$2:'TRM - TBM Crosswalk'!$I$1008,5,FALSE)=0,"",VLOOKUP(TRM!A6083,'TRM - TBM Crosswalk'!$A$2:'TRM - TBM Crosswalk'!$I$1008,5,FALSE))</f>
        <v>End User</v>
      </c>
      <c r="H1851" t="str">
        <f>IF(VLOOKUP(TRM!A6083,'TRM - TBM Crosswalk'!$A$2:'TRM - TBM Crosswalk'!$I$1008,6,FALSE)=0,"",VLOOKUP(TRM!A6083,'TRM - TBM Crosswalk'!$A$2:'TRM - TBM Crosswalk'!$I$1008,6,FALSE))</f>
        <v>Workspace</v>
      </c>
      <c r="I1851" t="str">
        <f>IF(VLOOKUP(TRM!A6083,'TRM - TBM Crosswalk'!$A$2:'TRM - TBM Crosswalk'!$I$1008,7,FALSE)=0,"",VLOOKUP(TRM!A6083,'TRM - TBM Crosswalk'!$A$2:'TRM - TBM Crosswalk'!$I$1008,7,FALSE))</f>
        <v/>
      </c>
      <c r="J1851" t="str">
        <f>IF(VLOOKUP(TRM!A6083,'TRM - TBM Crosswalk'!$A$2:'TRM - TBM Crosswalk'!$I$1008,8,FALSE)=0,"",VLOOKUP(TRM!A6083,'TRM - TBM Crosswalk'!$A$2:'TRM - TBM Crosswalk'!$I$1008,8,FALSE))</f>
        <v/>
      </c>
      <c r="K1851" t="str">
        <f>IF(VLOOKUP(TRM!A6083,'TRM - TBM Crosswalk'!$A$2:'TRM - TBM Crosswalk'!$I$1008,9,FALSE)=0,"",VLOOKUP(TRM!A6083,'TRM - TBM Crosswalk'!$A$2:'TRM - TBM Crosswalk'!$I$1008,9,FALSE))</f>
        <v/>
      </c>
    </row>
    <row r="1852" spans="1:11" x14ac:dyDescent="0.45">
      <c r="A1852" t="str">
        <f>TRM!A6084</f>
        <v>A02.031.392#</v>
      </c>
      <c r="B1852" t="str">
        <f>TRM!B6084</f>
        <v>Printing#</v>
      </c>
      <c r="C1852" t="str">
        <f>TRM!C6084</f>
        <v>Dot4 | 1.0.0.0</v>
      </c>
      <c r="D1852">
        <f>TRM!D6084</f>
        <v>0</v>
      </c>
      <c r="E1852" t="str">
        <f>IF(VLOOKUP(TRM!A6084,'TRM - TBM Crosswalk'!$A$2:'TRM - TBM Crosswalk'!$I$1008,3,FALSE)="N/A","TBD","")</f>
        <v/>
      </c>
      <c r="F1852" t="str">
        <f>IF(VLOOKUP(TRM!A6084,'TRM - TBM Crosswalk'!$A$2:'TRM - TBM Crosswalk'!$I$1008,4,FALSE)=0,"",VLOOKUP(TRM!A6084,'TRM - TBM Crosswalk'!$A$2:'TRM - TBM Crosswalk'!$I$1008,4,FALSE))</f>
        <v/>
      </c>
      <c r="G1852" t="str">
        <f>IF(VLOOKUP(TRM!A6084,'TRM - TBM Crosswalk'!$A$2:'TRM - TBM Crosswalk'!$I$1008,5,FALSE)=0,"",VLOOKUP(TRM!A6084,'TRM - TBM Crosswalk'!$A$2:'TRM - TBM Crosswalk'!$I$1008,5,FALSE))</f>
        <v>End User</v>
      </c>
      <c r="H1852" t="str">
        <f>IF(VLOOKUP(TRM!A6084,'TRM - TBM Crosswalk'!$A$2:'TRM - TBM Crosswalk'!$I$1008,6,FALSE)=0,"",VLOOKUP(TRM!A6084,'TRM - TBM Crosswalk'!$A$2:'TRM - TBM Crosswalk'!$I$1008,6,FALSE))</f>
        <v>Workspace</v>
      </c>
      <c r="I1852" t="str">
        <f>IF(VLOOKUP(TRM!A6084,'TRM - TBM Crosswalk'!$A$2:'TRM - TBM Crosswalk'!$I$1008,7,FALSE)=0,"",VLOOKUP(TRM!A6084,'TRM - TBM Crosswalk'!$A$2:'TRM - TBM Crosswalk'!$I$1008,7,FALSE))</f>
        <v/>
      </c>
      <c r="J1852" t="str">
        <f>IF(VLOOKUP(TRM!A6084,'TRM - TBM Crosswalk'!$A$2:'TRM - TBM Crosswalk'!$I$1008,8,FALSE)=0,"",VLOOKUP(TRM!A6084,'TRM - TBM Crosswalk'!$A$2:'TRM - TBM Crosswalk'!$I$1008,8,FALSE))</f>
        <v/>
      </c>
      <c r="K1852" t="str">
        <f>IF(VLOOKUP(TRM!A6084,'TRM - TBM Crosswalk'!$A$2:'TRM - TBM Crosswalk'!$I$1008,9,FALSE)=0,"",VLOOKUP(TRM!A6084,'TRM - TBM Crosswalk'!$A$2:'TRM - TBM Crosswalk'!$I$1008,9,FALSE))</f>
        <v/>
      </c>
    </row>
    <row r="1853" spans="1:11" x14ac:dyDescent="0.45">
      <c r="A1853" t="str">
        <f>TRM!A6085</f>
        <v>A02.031.392#</v>
      </c>
      <c r="B1853" t="str">
        <f>TRM!B6085</f>
        <v>Printing#</v>
      </c>
      <c r="C1853" t="str">
        <f>TRM!C6085</f>
        <v>DYMO Connect | 1.0.908.47350</v>
      </c>
      <c r="D1853">
        <f>TRM!D6085</f>
        <v>0</v>
      </c>
      <c r="E1853" t="str">
        <f>IF(VLOOKUP(TRM!A6085,'TRM - TBM Crosswalk'!$A$2:'TRM - TBM Crosswalk'!$I$1008,3,FALSE)="N/A","TBD","")</f>
        <v/>
      </c>
      <c r="F1853" t="str">
        <f>IF(VLOOKUP(TRM!A6085,'TRM - TBM Crosswalk'!$A$2:'TRM - TBM Crosswalk'!$I$1008,4,FALSE)=0,"",VLOOKUP(TRM!A6085,'TRM - TBM Crosswalk'!$A$2:'TRM - TBM Crosswalk'!$I$1008,4,FALSE))</f>
        <v/>
      </c>
      <c r="G1853" t="str">
        <f>IF(VLOOKUP(TRM!A6085,'TRM - TBM Crosswalk'!$A$2:'TRM - TBM Crosswalk'!$I$1008,5,FALSE)=0,"",VLOOKUP(TRM!A6085,'TRM - TBM Crosswalk'!$A$2:'TRM - TBM Crosswalk'!$I$1008,5,FALSE))</f>
        <v>End User</v>
      </c>
      <c r="H1853" t="str">
        <f>IF(VLOOKUP(TRM!A6085,'TRM - TBM Crosswalk'!$A$2:'TRM - TBM Crosswalk'!$I$1008,6,FALSE)=0,"",VLOOKUP(TRM!A6085,'TRM - TBM Crosswalk'!$A$2:'TRM - TBM Crosswalk'!$I$1008,6,FALSE))</f>
        <v>Workspace</v>
      </c>
      <c r="I1853" t="str">
        <f>IF(VLOOKUP(TRM!A6085,'TRM - TBM Crosswalk'!$A$2:'TRM - TBM Crosswalk'!$I$1008,7,FALSE)=0,"",VLOOKUP(TRM!A6085,'TRM - TBM Crosswalk'!$A$2:'TRM - TBM Crosswalk'!$I$1008,7,FALSE))</f>
        <v/>
      </c>
      <c r="J1853" t="str">
        <f>IF(VLOOKUP(TRM!A6085,'TRM - TBM Crosswalk'!$A$2:'TRM - TBM Crosswalk'!$I$1008,8,FALSE)=0,"",VLOOKUP(TRM!A6085,'TRM - TBM Crosswalk'!$A$2:'TRM - TBM Crosswalk'!$I$1008,8,FALSE))</f>
        <v/>
      </c>
      <c r="K1853" t="str">
        <f>IF(VLOOKUP(TRM!A6085,'TRM - TBM Crosswalk'!$A$2:'TRM - TBM Crosswalk'!$I$1008,9,FALSE)=0,"",VLOOKUP(TRM!A6085,'TRM - TBM Crosswalk'!$A$2:'TRM - TBM Crosswalk'!$I$1008,9,FALSE))</f>
        <v/>
      </c>
    </row>
    <row r="1854" spans="1:11" x14ac:dyDescent="0.45">
      <c r="A1854" t="str">
        <f>TRM!A6086</f>
        <v>A02.031.392#</v>
      </c>
      <c r="B1854" t="str">
        <f>TRM!B6086</f>
        <v>Printing#</v>
      </c>
      <c r="C1854" t="str">
        <f>TRM!C6086</f>
        <v>DYMO Connect | 1.0.917.47436</v>
      </c>
      <c r="D1854">
        <f>TRM!D6086</f>
        <v>0</v>
      </c>
      <c r="E1854" t="str">
        <f>IF(VLOOKUP(TRM!A6086,'TRM - TBM Crosswalk'!$A$2:'TRM - TBM Crosswalk'!$I$1008,3,FALSE)="N/A","TBD","")</f>
        <v/>
      </c>
      <c r="F1854" t="str">
        <f>IF(VLOOKUP(TRM!A6086,'TRM - TBM Crosswalk'!$A$2:'TRM - TBM Crosswalk'!$I$1008,4,FALSE)=0,"",VLOOKUP(TRM!A6086,'TRM - TBM Crosswalk'!$A$2:'TRM - TBM Crosswalk'!$I$1008,4,FALSE))</f>
        <v/>
      </c>
      <c r="G1854" t="str">
        <f>IF(VLOOKUP(TRM!A6086,'TRM - TBM Crosswalk'!$A$2:'TRM - TBM Crosswalk'!$I$1008,5,FALSE)=0,"",VLOOKUP(TRM!A6086,'TRM - TBM Crosswalk'!$A$2:'TRM - TBM Crosswalk'!$I$1008,5,FALSE))</f>
        <v>End User</v>
      </c>
      <c r="H1854" t="str">
        <f>IF(VLOOKUP(TRM!A6086,'TRM - TBM Crosswalk'!$A$2:'TRM - TBM Crosswalk'!$I$1008,6,FALSE)=0,"",VLOOKUP(TRM!A6086,'TRM - TBM Crosswalk'!$A$2:'TRM - TBM Crosswalk'!$I$1008,6,FALSE))</f>
        <v>Workspace</v>
      </c>
      <c r="I1854" t="str">
        <f>IF(VLOOKUP(TRM!A6086,'TRM - TBM Crosswalk'!$A$2:'TRM - TBM Crosswalk'!$I$1008,7,FALSE)=0,"",VLOOKUP(TRM!A6086,'TRM - TBM Crosswalk'!$A$2:'TRM - TBM Crosswalk'!$I$1008,7,FALSE))</f>
        <v/>
      </c>
      <c r="J1854" t="str">
        <f>IF(VLOOKUP(TRM!A6086,'TRM - TBM Crosswalk'!$A$2:'TRM - TBM Crosswalk'!$I$1008,8,FALSE)=0,"",VLOOKUP(TRM!A6086,'TRM - TBM Crosswalk'!$A$2:'TRM - TBM Crosswalk'!$I$1008,8,FALSE))</f>
        <v/>
      </c>
      <c r="K1854" t="str">
        <f>IF(VLOOKUP(TRM!A6086,'TRM - TBM Crosswalk'!$A$2:'TRM - TBM Crosswalk'!$I$1008,9,FALSE)=0,"",VLOOKUP(TRM!A6086,'TRM - TBM Crosswalk'!$A$2:'TRM - TBM Crosswalk'!$I$1008,9,FALSE))</f>
        <v/>
      </c>
    </row>
    <row r="1855" spans="1:11" x14ac:dyDescent="0.45">
      <c r="A1855" t="str">
        <f>TRM!A6087</f>
        <v>A02.031.392#</v>
      </c>
      <c r="B1855" t="str">
        <f>TRM!B6087</f>
        <v>Printing#</v>
      </c>
      <c r="C1855" t="str">
        <f>TRM!C6087</f>
        <v>DYMO Connect | 1.1.947.47751</v>
      </c>
      <c r="D1855">
        <f>TRM!D6087</f>
        <v>0</v>
      </c>
      <c r="E1855" t="str">
        <f>IF(VLOOKUP(TRM!A6087,'TRM - TBM Crosswalk'!$A$2:'TRM - TBM Crosswalk'!$I$1008,3,FALSE)="N/A","TBD","")</f>
        <v/>
      </c>
      <c r="F1855" t="str">
        <f>IF(VLOOKUP(TRM!A6087,'TRM - TBM Crosswalk'!$A$2:'TRM - TBM Crosswalk'!$I$1008,4,FALSE)=0,"",VLOOKUP(TRM!A6087,'TRM - TBM Crosswalk'!$A$2:'TRM - TBM Crosswalk'!$I$1008,4,FALSE))</f>
        <v/>
      </c>
      <c r="G1855" t="str">
        <f>IF(VLOOKUP(TRM!A6087,'TRM - TBM Crosswalk'!$A$2:'TRM - TBM Crosswalk'!$I$1008,5,FALSE)=0,"",VLOOKUP(TRM!A6087,'TRM - TBM Crosswalk'!$A$2:'TRM - TBM Crosswalk'!$I$1008,5,FALSE))</f>
        <v>End User</v>
      </c>
      <c r="H1855" t="str">
        <f>IF(VLOOKUP(TRM!A6087,'TRM - TBM Crosswalk'!$A$2:'TRM - TBM Crosswalk'!$I$1008,6,FALSE)=0,"",VLOOKUP(TRM!A6087,'TRM - TBM Crosswalk'!$A$2:'TRM - TBM Crosswalk'!$I$1008,6,FALSE))</f>
        <v>Workspace</v>
      </c>
      <c r="I1855" t="str">
        <f>IF(VLOOKUP(TRM!A6087,'TRM - TBM Crosswalk'!$A$2:'TRM - TBM Crosswalk'!$I$1008,7,FALSE)=0,"",VLOOKUP(TRM!A6087,'TRM - TBM Crosswalk'!$A$2:'TRM - TBM Crosswalk'!$I$1008,7,FALSE))</f>
        <v/>
      </c>
      <c r="J1855" t="str">
        <f>IF(VLOOKUP(TRM!A6087,'TRM - TBM Crosswalk'!$A$2:'TRM - TBM Crosswalk'!$I$1008,8,FALSE)=0,"",VLOOKUP(TRM!A6087,'TRM - TBM Crosswalk'!$A$2:'TRM - TBM Crosswalk'!$I$1008,8,FALSE))</f>
        <v/>
      </c>
      <c r="K1855" t="str">
        <f>IF(VLOOKUP(TRM!A6087,'TRM - TBM Crosswalk'!$A$2:'TRM - TBM Crosswalk'!$I$1008,9,FALSE)=0,"",VLOOKUP(TRM!A6087,'TRM - TBM Crosswalk'!$A$2:'TRM - TBM Crosswalk'!$I$1008,9,FALSE))</f>
        <v/>
      </c>
    </row>
    <row r="1856" spans="1:11" x14ac:dyDescent="0.45">
      <c r="A1856" t="str">
        <f>TRM!A6088</f>
        <v>A02.031.392#</v>
      </c>
      <c r="B1856" t="str">
        <f>TRM!B6088</f>
        <v>Printing#</v>
      </c>
      <c r="C1856" t="str">
        <f>TRM!C6088</f>
        <v>DYMO Connect | 1.2.974.48577</v>
      </c>
      <c r="D1856">
        <f>TRM!D6088</f>
        <v>0</v>
      </c>
      <c r="E1856" t="str">
        <f>IF(VLOOKUP(TRM!A6088,'TRM - TBM Crosswalk'!$A$2:'TRM - TBM Crosswalk'!$I$1008,3,FALSE)="N/A","TBD","")</f>
        <v/>
      </c>
      <c r="F1856" t="str">
        <f>IF(VLOOKUP(TRM!A6088,'TRM - TBM Crosswalk'!$A$2:'TRM - TBM Crosswalk'!$I$1008,4,FALSE)=0,"",VLOOKUP(TRM!A6088,'TRM - TBM Crosswalk'!$A$2:'TRM - TBM Crosswalk'!$I$1008,4,FALSE))</f>
        <v/>
      </c>
      <c r="G1856" t="str">
        <f>IF(VLOOKUP(TRM!A6088,'TRM - TBM Crosswalk'!$A$2:'TRM - TBM Crosswalk'!$I$1008,5,FALSE)=0,"",VLOOKUP(TRM!A6088,'TRM - TBM Crosswalk'!$A$2:'TRM - TBM Crosswalk'!$I$1008,5,FALSE))</f>
        <v>End User</v>
      </c>
      <c r="H1856" t="str">
        <f>IF(VLOOKUP(TRM!A6088,'TRM - TBM Crosswalk'!$A$2:'TRM - TBM Crosswalk'!$I$1008,6,FALSE)=0,"",VLOOKUP(TRM!A6088,'TRM - TBM Crosswalk'!$A$2:'TRM - TBM Crosswalk'!$I$1008,6,FALSE))</f>
        <v>Workspace</v>
      </c>
      <c r="I1856" t="str">
        <f>IF(VLOOKUP(TRM!A6088,'TRM - TBM Crosswalk'!$A$2:'TRM - TBM Crosswalk'!$I$1008,7,FALSE)=0,"",VLOOKUP(TRM!A6088,'TRM - TBM Crosswalk'!$A$2:'TRM - TBM Crosswalk'!$I$1008,7,FALSE))</f>
        <v/>
      </c>
      <c r="J1856" t="str">
        <f>IF(VLOOKUP(TRM!A6088,'TRM - TBM Crosswalk'!$A$2:'TRM - TBM Crosswalk'!$I$1008,8,FALSE)=0,"",VLOOKUP(TRM!A6088,'TRM - TBM Crosswalk'!$A$2:'TRM - TBM Crosswalk'!$I$1008,8,FALSE))</f>
        <v/>
      </c>
      <c r="K1856" t="str">
        <f>IF(VLOOKUP(TRM!A6088,'TRM - TBM Crosswalk'!$A$2:'TRM - TBM Crosswalk'!$I$1008,9,FALSE)=0,"",VLOOKUP(TRM!A6088,'TRM - TBM Crosswalk'!$A$2:'TRM - TBM Crosswalk'!$I$1008,9,FALSE))</f>
        <v/>
      </c>
    </row>
    <row r="1857" spans="1:11" x14ac:dyDescent="0.45">
      <c r="A1857" t="str">
        <f>TRM!A6089</f>
        <v>A02.031.392#</v>
      </c>
      <c r="B1857" t="str">
        <f>TRM!B6089</f>
        <v>Printing#</v>
      </c>
      <c r="C1857" t="str">
        <f>TRM!C6089</f>
        <v>DYMO ID | 1.2.466.42231</v>
      </c>
      <c r="D1857">
        <f>TRM!D6089</f>
        <v>0</v>
      </c>
      <c r="E1857" t="str">
        <f>IF(VLOOKUP(TRM!A6089,'TRM - TBM Crosswalk'!$A$2:'TRM - TBM Crosswalk'!$I$1008,3,FALSE)="N/A","TBD","")</f>
        <v/>
      </c>
      <c r="F1857" t="str">
        <f>IF(VLOOKUP(TRM!A6089,'TRM - TBM Crosswalk'!$A$2:'TRM - TBM Crosswalk'!$I$1008,4,FALSE)=0,"",VLOOKUP(TRM!A6089,'TRM - TBM Crosswalk'!$A$2:'TRM - TBM Crosswalk'!$I$1008,4,FALSE))</f>
        <v/>
      </c>
      <c r="G1857" t="str">
        <f>IF(VLOOKUP(TRM!A6089,'TRM - TBM Crosswalk'!$A$2:'TRM - TBM Crosswalk'!$I$1008,5,FALSE)=0,"",VLOOKUP(TRM!A6089,'TRM - TBM Crosswalk'!$A$2:'TRM - TBM Crosswalk'!$I$1008,5,FALSE))</f>
        <v>End User</v>
      </c>
      <c r="H1857" t="str">
        <f>IF(VLOOKUP(TRM!A6089,'TRM - TBM Crosswalk'!$A$2:'TRM - TBM Crosswalk'!$I$1008,6,FALSE)=0,"",VLOOKUP(TRM!A6089,'TRM - TBM Crosswalk'!$A$2:'TRM - TBM Crosswalk'!$I$1008,6,FALSE))</f>
        <v>Workspace</v>
      </c>
      <c r="I1857" t="str">
        <f>IF(VLOOKUP(TRM!A6089,'TRM - TBM Crosswalk'!$A$2:'TRM - TBM Crosswalk'!$I$1008,7,FALSE)=0,"",VLOOKUP(TRM!A6089,'TRM - TBM Crosswalk'!$A$2:'TRM - TBM Crosswalk'!$I$1008,7,FALSE))</f>
        <v/>
      </c>
      <c r="J1857" t="str">
        <f>IF(VLOOKUP(TRM!A6089,'TRM - TBM Crosswalk'!$A$2:'TRM - TBM Crosswalk'!$I$1008,8,FALSE)=0,"",VLOOKUP(TRM!A6089,'TRM - TBM Crosswalk'!$A$2:'TRM - TBM Crosswalk'!$I$1008,8,FALSE))</f>
        <v/>
      </c>
      <c r="K1857" t="str">
        <f>IF(VLOOKUP(TRM!A6089,'TRM - TBM Crosswalk'!$A$2:'TRM - TBM Crosswalk'!$I$1008,9,FALSE)=0,"",VLOOKUP(TRM!A6089,'TRM - TBM Crosswalk'!$A$2:'TRM - TBM Crosswalk'!$I$1008,9,FALSE))</f>
        <v/>
      </c>
    </row>
    <row r="1858" spans="1:11" x14ac:dyDescent="0.45">
      <c r="A1858" t="str">
        <f>TRM!A6090</f>
        <v>A02.031.392#</v>
      </c>
      <c r="B1858" t="str">
        <f>TRM!B6090</f>
        <v>Printing#</v>
      </c>
      <c r="C1858" t="str">
        <f>TRM!C6090</f>
        <v>DYMO ID | 1.4.658.45027</v>
      </c>
      <c r="D1858">
        <f>TRM!D6090</f>
        <v>0</v>
      </c>
      <c r="E1858" t="str">
        <f>IF(VLOOKUP(TRM!A6090,'TRM - TBM Crosswalk'!$A$2:'TRM - TBM Crosswalk'!$I$1008,3,FALSE)="N/A","TBD","")</f>
        <v/>
      </c>
      <c r="F1858" t="str">
        <f>IF(VLOOKUP(TRM!A6090,'TRM - TBM Crosswalk'!$A$2:'TRM - TBM Crosswalk'!$I$1008,4,FALSE)=0,"",VLOOKUP(TRM!A6090,'TRM - TBM Crosswalk'!$A$2:'TRM - TBM Crosswalk'!$I$1008,4,FALSE))</f>
        <v/>
      </c>
      <c r="G1858" t="str">
        <f>IF(VLOOKUP(TRM!A6090,'TRM - TBM Crosswalk'!$A$2:'TRM - TBM Crosswalk'!$I$1008,5,FALSE)=0,"",VLOOKUP(TRM!A6090,'TRM - TBM Crosswalk'!$A$2:'TRM - TBM Crosswalk'!$I$1008,5,FALSE))</f>
        <v>End User</v>
      </c>
      <c r="H1858" t="str">
        <f>IF(VLOOKUP(TRM!A6090,'TRM - TBM Crosswalk'!$A$2:'TRM - TBM Crosswalk'!$I$1008,6,FALSE)=0,"",VLOOKUP(TRM!A6090,'TRM - TBM Crosswalk'!$A$2:'TRM - TBM Crosswalk'!$I$1008,6,FALSE))</f>
        <v>Workspace</v>
      </c>
      <c r="I1858" t="str">
        <f>IF(VLOOKUP(TRM!A6090,'TRM - TBM Crosswalk'!$A$2:'TRM - TBM Crosswalk'!$I$1008,7,FALSE)=0,"",VLOOKUP(TRM!A6090,'TRM - TBM Crosswalk'!$A$2:'TRM - TBM Crosswalk'!$I$1008,7,FALSE))</f>
        <v/>
      </c>
      <c r="J1858" t="str">
        <f>IF(VLOOKUP(TRM!A6090,'TRM - TBM Crosswalk'!$A$2:'TRM - TBM Crosswalk'!$I$1008,8,FALSE)=0,"",VLOOKUP(TRM!A6090,'TRM - TBM Crosswalk'!$A$2:'TRM - TBM Crosswalk'!$I$1008,8,FALSE))</f>
        <v/>
      </c>
      <c r="K1858" t="str">
        <f>IF(VLOOKUP(TRM!A6090,'TRM - TBM Crosswalk'!$A$2:'TRM - TBM Crosswalk'!$I$1008,9,FALSE)=0,"",VLOOKUP(TRM!A6090,'TRM - TBM Crosswalk'!$A$2:'TRM - TBM Crosswalk'!$I$1008,9,FALSE))</f>
        <v/>
      </c>
    </row>
    <row r="1859" spans="1:11" x14ac:dyDescent="0.45">
      <c r="A1859" t="str">
        <f>TRM!A6091</f>
        <v>A02.031.392#</v>
      </c>
      <c r="B1859" t="str">
        <f>TRM!B6091</f>
        <v>Printing#</v>
      </c>
      <c r="C1859" t="str">
        <f>TRM!C6091</f>
        <v>DYMO Label | 8.6.611.42161</v>
      </c>
      <c r="D1859">
        <f>TRM!D6091</f>
        <v>0</v>
      </c>
      <c r="E1859" t="str">
        <f>IF(VLOOKUP(TRM!A6091,'TRM - TBM Crosswalk'!$A$2:'TRM - TBM Crosswalk'!$I$1008,3,FALSE)="N/A","TBD","")</f>
        <v/>
      </c>
      <c r="F1859" t="str">
        <f>IF(VLOOKUP(TRM!A6091,'TRM - TBM Crosswalk'!$A$2:'TRM - TBM Crosswalk'!$I$1008,4,FALSE)=0,"",VLOOKUP(TRM!A6091,'TRM - TBM Crosswalk'!$A$2:'TRM - TBM Crosswalk'!$I$1008,4,FALSE))</f>
        <v/>
      </c>
      <c r="G1859" t="str">
        <f>IF(VLOOKUP(TRM!A6091,'TRM - TBM Crosswalk'!$A$2:'TRM - TBM Crosswalk'!$I$1008,5,FALSE)=0,"",VLOOKUP(TRM!A6091,'TRM - TBM Crosswalk'!$A$2:'TRM - TBM Crosswalk'!$I$1008,5,FALSE))</f>
        <v>End User</v>
      </c>
      <c r="H1859" t="str">
        <f>IF(VLOOKUP(TRM!A6091,'TRM - TBM Crosswalk'!$A$2:'TRM - TBM Crosswalk'!$I$1008,6,FALSE)=0,"",VLOOKUP(TRM!A6091,'TRM - TBM Crosswalk'!$A$2:'TRM - TBM Crosswalk'!$I$1008,6,FALSE))</f>
        <v>Workspace</v>
      </c>
      <c r="I1859" t="str">
        <f>IF(VLOOKUP(TRM!A6091,'TRM - TBM Crosswalk'!$A$2:'TRM - TBM Crosswalk'!$I$1008,7,FALSE)=0,"",VLOOKUP(TRM!A6091,'TRM - TBM Crosswalk'!$A$2:'TRM - TBM Crosswalk'!$I$1008,7,FALSE))</f>
        <v/>
      </c>
      <c r="J1859" t="str">
        <f>IF(VLOOKUP(TRM!A6091,'TRM - TBM Crosswalk'!$A$2:'TRM - TBM Crosswalk'!$I$1008,8,FALSE)=0,"",VLOOKUP(TRM!A6091,'TRM - TBM Crosswalk'!$A$2:'TRM - TBM Crosswalk'!$I$1008,8,FALSE))</f>
        <v/>
      </c>
      <c r="K1859" t="str">
        <f>IF(VLOOKUP(TRM!A6091,'TRM - TBM Crosswalk'!$A$2:'TRM - TBM Crosswalk'!$I$1008,9,FALSE)=0,"",VLOOKUP(TRM!A6091,'TRM - TBM Crosswalk'!$A$2:'TRM - TBM Crosswalk'!$I$1008,9,FALSE))</f>
        <v/>
      </c>
    </row>
    <row r="1860" spans="1:11" x14ac:dyDescent="0.45">
      <c r="A1860" t="str">
        <f>TRM!A6092</f>
        <v>A02.031.392#</v>
      </c>
      <c r="B1860" t="str">
        <f>TRM!B6092</f>
        <v>Printing#</v>
      </c>
      <c r="C1860" t="str">
        <f>TRM!C6092</f>
        <v>DYMO Label | 8.6.700.0</v>
      </c>
      <c r="D1860">
        <f>TRM!D6092</f>
        <v>0</v>
      </c>
      <c r="E1860" t="str">
        <f>IF(VLOOKUP(TRM!A6092,'TRM - TBM Crosswalk'!$A$2:'TRM - TBM Crosswalk'!$I$1008,3,FALSE)="N/A","TBD","")</f>
        <v/>
      </c>
      <c r="F1860" t="str">
        <f>IF(VLOOKUP(TRM!A6092,'TRM - TBM Crosswalk'!$A$2:'TRM - TBM Crosswalk'!$I$1008,4,FALSE)=0,"",VLOOKUP(TRM!A6092,'TRM - TBM Crosswalk'!$A$2:'TRM - TBM Crosswalk'!$I$1008,4,FALSE))</f>
        <v/>
      </c>
      <c r="G1860" t="str">
        <f>IF(VLOOKUP(TRM!A6092,'TRM - TBM Crosswalk'!$A$2:'TRM - TBM Crosswalk'!$I$1008,5,FALSE)=0,"",VLOOKUP(TRM!A6092,'TRM - TBM Crosswalk'!$A$2:'TRM - TBM Crosswalk'!$I$1008,5,FALSE))</f>
        <v>End User</v>
      </c>
      <c r="H1860" t="str">
        <f>IF(VLOOKUP(TRM!A6092,'TRM - TBM Crosswalk'!$A$2:'TRM - TBM Crosswalk'!$I$1008,6,FALSE)=0,"",VLOOKUP(TRM!A6092,'TRM - TBM Crosswalk'!$A$2:'TRM - TBM Crosswalk'!$I$1008,6,FALSE))</f>
        <v>Workspace</v>
      </c>
      <c r="I1860" t="str">
        <f>IF(VLOOKUP(TRM!A6092,'TRM - TBM Crosswalk'!$A$2:'TRM - TBM Crosswalk'!$I$1008,7,FALSE)=0,"",VLOOKUP(TRM!A6092,'TRM - TBM Crosswalk'!$A$2:'TRM - TBM Crosswalk'!$I$1008,7,FALSE))</f>
        <v/>
      </c>
      <c r="J1860" t="str">
        <f>IF(VLOOKUP(TRM!A6092,'TRM - TBM Crosswalk'!$A$2:'TRM - TBM Crosswalk'!$I$1008,8,FALSE)=0,"",VLOOKUP(TRM!A6092,'TRM - TBM Crosswalk'!$A$2:'TRM - TBM Crosswalk'!$I$1008,8,FALSE))</f>
        <v/>
      </c>
      <c r="K1860" t="str">
        <f>IF(VLOOKUP(TRM!A6092,'TRM - TBM Crosswalk'!$A$2:'TRM - TBM Crosswalk'!$I$1008,9,FALSE)=0,"",VLOOKUP(TRM!A6092,'TRM - TBM Crosswalk'!$A$2:'TRM - TBM Crosswalk'!$I$1008,9,FALSE))</f>
        <v/>
      </c>
    </row>
    <row r="1861" spans="1:11" x14ac:dyDescent="0.45">
      <c r="A1861" t="str">
        <f>TRM!A6093</f>
        <v>A02.031.392#</v>
      </c>
      <c r="B1861" t="str">
        <f>TRM!B6093</f>
        <v>Printing#</v>
      </c>
      <c r="C1861" t="str">
        <f>TRM!C6093</f>
        <v>DYMO Label | 8.6.710.0</v>
      </c>
      <c r="D1861">
        <f>TRM!D6093</f>
        <v>0</v>
      </c>
      <c r="E1861" t="str">
        <f>IF(VLOOKUP(TRM!A6093,'TRM - TBM Crosswalk'!$A$2:'TRM - TBM Crosswalk'!$I$1008,3,FALSE)="N/A","TBD","")</f>
        <v/>
      </c>
      <c r="F1861" t="str">
        <f>IF(VLOOKUP(TRM!A6093,'TRM - TBM Crosswalk'!$A$2:'TRM - TBM Crosswalk'!$I$1008,4,FALSE)=0,"",VLOOKUP(TRM!A6093,'TRM - TBM Crosswalk'!$A$2:'TRM - TBM Crosswalk'!$I$1008,4,FALSE))</f>
        <v/>
      </c>
      <c r="G1861" t="str">
        <f>IF(VLOOKUP(TRM!A6093,'TRM - TBM Crosswalk'!$A$2:'TRM - TBM Crosswalk'!$I$1008,5,FALSE)=0,"",VLOOKUP(TRM!A6093,'TRM - TBM Crosswalk'!$A$2:'TRM - TBM Crosswalk'!$I$1008,5,FALSE))</f>
        <v>End User</v>
      </c>
      <c r="H1861" t="str">
        <f>IF(VLOOKUP(TRM!A6093,'TRM - TBM Crosswalk'!$A$2:'TRM - TBM Crosswalk'!$I$1008,6,FALSE)=0,"",VLOOKUP(TRM!A6093,'TRM - TBM Crosswalk'!$A$2:'TRM - TBM Crosswalk'!$I$1008,6,FALSE))</f>
        <v>Workspace</v>
      </c>
      <c r="I1861" t="str">
        <f>IF(VLOOKUP(TRM!A6093,'TRM - TBM Crosswalk'!$A$2:'TRM - TBM Crosswalk'!$I$1008,7,FALSE)=0,"",VLOOKUP(TRM!A6093,'TRM - TBM Crosswalk'!$A$2:'TRM - TBM Crosswalk'!$I$1008,7,FALSE))</f>
        <v/>
      </c>
      <c r="J1861" t="str">
        <f>IF(VLOOKUP(TRM!A6093,'TRM - TBM Crosswalk'!$A$2:'TRM - TBM Crosswalk'!$I$1008,8,FALSE)=0,"",VLOOKUP(TRM!A6093,'TRM - TBM Crosswalk'!$A$2:'TRM - TBM Crosswalk'!$I$1008,8,FALSE))</f>
        <v/>
      </c>
      <c r="K1861" t="str">
        <f>IF(VLOOKUP(TRM!A6093,'TRM - TBM Crosswalk'!$A$2:'TRM - TBM Crosswalk'!$I$1008,9,FALSE)=0,"",VLOOKUP(TRM!A6093,'TRM - TBM Crosswalk'!$A$2:'TRM - TBM Crosswalk'!$I$1008,9,FALSE))</f>
        <v/>
      </c>
    </row>
    <row r="1862" spans="1:11" x14ac:dyDescent="0.45">
      <c r="A1862" t="str">
        <f>TRM!A6094</f>
        <v>A02.031.392#</v>
      </c>
      <c r="B1862" t="str">
        <f>TRM!B6094</f>
        <v>Printing#</v>
      </c>
      <c r="C1862" t="str">
        <f>TRM!C6094</f>
        <v>DYMO Label | 8.7.0.44412</v>
      </c>
      <c r="D1862">
        <f>TRM!D6094</f>
        <v>0</v>
      </c>
      <c r="E1862" t="str">
        <f>IF(VLOOKUP(TRM!A6094,'TRM - TBM Crosswalk'!$A$2:'TRM - TBM Crosswalk'!$I$1008,3,FALSE)="N/A","TBD","")</f>
        <v/>
      </c>
      <c r="F1862" t="str">
        <f>IF(VLOOKUP(TRM!A6094,'TRM - TBM Crosswalk'!$A$2:'TRM - TBM Crosswalk'!$I$1008,4,FALSE)=0,"",VLOOKUP(TRM!A6094,'TRM - TBM Crosswalk'!$A$2:'TRM - TBM Crosswalk'!$I$1008,4,FALSE))</f>
        <v/>
      </c>
      <c r="G1862" t="str">
        <f>IF(VLOOKUP(TRM!A6094,'TRM - TBM Crosswalk'!$A$2:'TRM - TBM Crosswalk'!$I$1008,5,FALSE)=0,"",VLOOKUP(TRM!A6094,'TRM - TBM Crosswalk'!$A$2:'TRM - TBM Crosswalk'!$I$1008,5,FALSE))</f>
        <v>End User</v>
      </c>
      <c r="H1862" t="str">
        <f>IF(VLOOKUP(TRM!A6094,'TRM - TBM Crosswalk'!$A$2:'TRM - TBM Crosswalk'!$I$1008,6,FALSE)=0,"",VLOOKUP(TRM!A6094,'TRM - TBM Crosswalk'!$A$2:'TRM - TBM Crosswalk'!$I$1008,6,FALSE))</f>
        <v>Workspace</v>
      </c>
      <c r="I1862" t="str">
        <f>IF(VLOOKUP(TRM!A6094,'TRM - TBM Crosswalk'!$A$2:'TRM - TBM Crosswalk'!$I$1008,7,FALSE)=0,"",VLOOKUP(TRM!A6094,'TRM - TBM Crosswalk'!$A$2:'TRM - TBM Crosswalk'!$I$1008,7,FALSE))</f>
        <v/>
      </c>
      <c r="J1862" t="str">
        <f>IF(VLOOKUP(TRM!A6094,'TRM - TBM Crosswalk'!$A$2:'TRM - TBM Crosswalk'!$I$1008,8,FALSE)=0,"",VLOOKUP(TRM!A6094,'TRM - TBM Crosswalk'!$A$2:'TRM - TBM Crosswalk'!$I$1008,8,FALSE))</f>
        <v/>
      </c>
      <c r="K1862" t="str">
        <f>IF(VLOOKUP(TRM!A6094,'TRM - TBM Crosswalk'!$A$2:'TRM - TBM Crosswalk'!$I$1008,9,FALSE)=0,"",VLOOKUP(TRM!A6094,'TRM - TBM Crosswalk'!$A$2:'TRM - TBM Crosswalk'!$I$1008,9,FALSE))</f>
        <v/>
      </c>
    </row>
    <row r="1863" spans="1:11" x14ac:dyDescent="0.45">
      <c r="A1863" t="str">
        <f>TRM!A6095</f>
        <v>A02.031.392#</v>
      </c>
      <c r="B1863" t="str">
        <f>TRM!B6095</f>
        <v>Printing#</v>
      </c>
      <c r="C1863" t="str">
        <f>TRM!C6095</f>
        <v>DYMO Label | 8.7.1.45869</v>
      </c>
      <c r="D1863">
        <f>TRM!D6095</f>
        <v>0</v>
      </c>
      <c r="E1863" t="str">
        <f>IF(VLOOKUP(TRM!A6095,'TRM - TBM Crosswalk'!$A$2:'TRM - TBM Crosswalk'!$I$1008,3,FALSE)="N/A","TBD","")</f>
        <v/>
      </c>
      <c r="F1863" t="str">
        <f>IF(VLOOKUP(TRM!A6095,'TRM - TBM Crosswalk'!$A$2:'TRM - TBM Crosswalk'!$I$1008,4,FALSE)=0,"",VLOOKUP(TRM!A6095,'TRM - TBM Crosswalk'!$A$2:'TRM - TBM Crosswalk'!$I$1008,4,FALSE))</f>
        <v/>
      </c>
      <c r="G1863" t="str">
        <f>IF(VLOOKUP(TRM!A6095,'TRM - TBM Crosswalk'!$A$2:'TRM - TBM Crosswalk'!$I$1008,5,FALSE)=0,"",VLOOKUP(TRM!A6095,'TRM - TBM Crosswalk'!$A$2:'TRM - TBM Crosswalk'!$I$1008,5,FALSE))</f>
        <v>End User</v>
      </c>
      <c r="H1863" t="str">
        <f>IF(VLOOKUP(TRM!A6095,'TRM - TBM Crosswalk'!$A$2:'TRM - TBM Crosswalk'!$I$1008,6,FALSE)=0,"",VLOOKUP(TRM!A6095,'TRM - TBM Crosswalk'!$A$2:'TRM - TBM Crosswalk'!$I$1008,6,FALSE))</f>
        <v>Workspace</v>
      </c>
      <c r="I1863" t="str">
        <f>IF(VLOOKUP(TRM!A6095,'TRM - TBM Crosswalk'!$A$2:'TRM - TBM Crosswalk'!$I$1008,7,FALSE)=0,"",VLOOKUP(TRM!A6095,'TRM - TBM Crosswalk'!$A$2:'TRM - TBM Crosswalk'!$I$1008,7,FALSE))</f>
        <v/>
      </c>
      <c r="J1863" t="str">
        <f>IF(VLOOKUP(TRM!A6095,'TRM - TBM Crosswalk'!$A$2:'TRM - TBM Crosswalk'!$I$1008,8,FALSE)=0,"",VLOOKUP(TRM!A6095,'TRM - TBM Crosswalk'!$A$2:'TRM - TBM Crosswalk'!$I$1008,8,FALSE))</f>
        <v/>
      </c>
      <c r="K1863" t="str">
        <f>IF(VLOOKUP(TRM!A6095,'TRM - TBM Crosswalk'!$A$2:'TRM - TBM Crosswalk'!$I$1008,9,FALSE)=0,"",VLOOKUP(TRM!A6095,'TRM - TBM Crosswalk'!$A$2:'TRM - TBM Crosswalk'!$I$1008,9,FALSE))</f>
        <v/>
      </c>
    </row>
    <row r="1864" spans="1:11" x14ac:dyDescent="0.45">
      <c r="A1864" t="str">
        <f>TRM!A6096</f>
        <v>A02.031.392#</v>
      </c>
      <c r="B1864" t="str">
        <f>TRM!B6096</f>
        <v>Printing#</v>
      </c>
      <c r="C1864" t="str">
        <f>TRM!C6096</f>
        <v>DYMO Label | 8.7.2.45959</v>
      </c>
      <c r="D1864">
        <f>TRM!D6096</f>
        <v>0</v>
      </c>
      <c r="E1864" t="str">
        <f>IF(VLOOKUP(TRM!A6096,'TRM - TBM Crosswalk'!$A$2:'TRM - TBM Crosswalk'!$I$1008,3,FALSE)="N/A","TBD","")</f>
        <v/>
      </c>
      <c r="F1864" t="str">
        <f>IF(VLOOKUP(TRM!A6096,'TRM - TBM Crosswalk'!$A$2:'TRM - TBM Crosswalk'!$I$1008,4,FALSE)=0,"",VLOOKUP(TRM!A6096,'TRM - TBM Crosswalk'!$A$2:'TRM - TBM Crosswalk'!$I$1008,4,FALSE))</f>
        <v/>
      </c>
      <c r="G1864" t="str">
        <f>IF(VLOOKUP(TRM!A6096,'TRM - TBM Crosswalk'!$A$2:'TRM - TBM Crosswalk'!$I$1008,5,FALSE)=0,"",VLOOKUP(TRM!A6096,'TRM - TBM Crosswalk'!$A$2:'TRM - TBM Crosswalk'!$I$1008,5,FALSE))</f>
        <v>End User</v>
      </c>
      <c r="H1864" t="str">
        <f>IF(VLOOKUP(TRM!A6096,'TRM - TBM Crosswalk'!$A$2:'TRM - TBM Crosswalk'!$I$1008,6,FALSE)=0,"",VLOOKUP(TRM!A6096,'TRM - TBM Crosswalk'!$A$2:'TRM - TBM Crosswalk'!$I$1008,6,FALSE))</f>
        <v>Workspace</v>
      </c>
      <c r="I1864" t="str">
        <f>IF(VLOOKUP(TRM!A6096,'TRM - TBM Crosswalk'!$A$2:'TRM - TBM Crosswalk'!$I$1008,7,FALSE)=0,"",VLOOKUP(TRM!A6096,'TRM - TBM Crosswalk'!$A$2:'TRM - TBM Crosswalk'!$I$1008,7,FALSE))</f>
        <v/>
      </c>
      <c r="J1864" t="str">
        <f>IF(VLOOKUP(TRM!A6096,'TRM - TBM Crosswalk'!$A$2:'TRM - TBM Crosswalk'!$I$1008,8,FALSE)=0,"",VLOOKUP(TRM!A6096,'TRM - TBM Crosswalk'!$A$2:'TRM - TBM Crosswalk'!$I$1008,8,FALSE))</f>
        <v/>
      </c>
      <c r="K1864" t="str">
        <f>IF(VLOOKUP(TRM!A6096,'TRM - TBM Crosswalk'!$A$2:'TRM - TBM Crosswalk'!$I$1008,9,FALSE)=0,"",VLOOKUP(TRM!A6096,'TRM - TBM Crosswalk'!$A$2:'TRM - TBM Crosswalk'!$I$1008,9,FALSE))</f>
        <v/>
      </c>
    </row>
    <row r="1865" spans="1:11" x14ac:dyDescent="0.45">
      <c r="A1865" t="str">
        <f>TRM!A6097</f>
        <v>A02.031.392#</v>
      </c>
      <c r="B1865" t="str">
        <f>TRM!B6097</f>
        <v>Printing#</v>
      </c>
      <c r="C1865" t="str">
        <f>TRM!C6097</f>
        <v>DYMO Label | 8.7.3.46663</v>
      </c>
      <c r="D1865">
        <f>TRM!D6097</f>
        <v>0</v>
      </c>
      <c r="E1865" t="str">
        <f>IF(VLOOKUP(TRM!A6097,'TRM - TBM Crosswalk'!$A$2:'TRM - TBM Crosswalk'!$I$1008,3,FALSE)="N/A","TBD","")</f>
        <v/>
      </c>
      <c r="F1865" t="str">
        <f>IF(VLOOKUP(TRM!A6097,'TRM - TBM Crosswalk'!$A$2:'TRM - TBM Crosswalk'!$I$1008,4,FALSE)=0,"",VLOOKUP(TRM!A6097,'TRM - TBM Crosswalk'!$A$2:'TRM - TBM Crosswalk'!$I$1008,4,FALSE))</f>
        <v/>
      </c>
      <c r="G1865" t="str">
        <f>IF(VLOOKUP(TRM!A6097,'TRM - TBM Crosswalk'!$A$2:'TRM - TBM Crosswalk'!$I$1008,5,FALSE)=0,"",VLOOKUP(TRM!A6097,'TRM - TBM Crosswalk'!$A$2:'TRM - TBM Crosswalk'!$I$1008,5,FALSE))</f>
        <v>End User</v>
      </c>
      <c r="H1865" t="str">
        <f>IF(VLOOKUP(TRM!A6097,'TRM - TBM Crosswalk'!$A$2:'TRM - TBM Crosswalk'!$I$1008,6,FALSE)=0,"",VLOOKUP(TRM!A6097,'TRM - TBM Crosswalk'!$A$2:'TRM - TBM Crosswalk'!$I$1008,6,FALSE))</f>
        <v>Workspace</v>
      </c>
      <c r="I1865" t="str">
        <f>IF(VLOOKUP(TRM!A6097,'TRM - TBM Crosswalk'!$A$2:'TRM - TBM Crosswalk'!$I$1008,7,FALSE)=0,"",VLOOKUP(TRM!A6097,'TRM - TBM Crosswalk'!$A$2:'TRM - TBM Crosswalk'!$I$1008,7,FALSE))</f>
        <v/>
      </c>
      <c r="J1865" t="str">
        <f>IF(VLOOKUP(TRM!A6097,'TRM - TBM Crosswalk'!$A$2:'TRM - TBM Crosswalk'!$I$1008,8,FALSE)=0,"",VLOOKUP(TRM!A6097,'TRM - TBM Crosswalk'!$A$2:'TRM - TBM Crosswalk'!$I$1008,8,FALSE))</f>
        <v/>
      </c>
      <c r="K1865" t="str">
        <f>IF(VLOOKUP(TRM!A6097,'TRM - TBM Crosswalk'!$A$2:'TRM - TBM Crosswalk'!$I$1008,9,FALSE)=0,"",VLOOKUP(TRM!A6097,'TRM - TBM Crosswalk'!$A$2:'TRM - TBM Crosswalk'!$I$1008,9,FALSE))</f>
        <v/>
      </c>
    </row>
    <row r="1866" spans="1:11" x14ac:dyDescent="0.45">
      <c r="A1866" t="str">
        <f>TRM!A6098</f>
        <v>A02.031.392#</v>
      </c>
      <c r="B1866" t="str">
        <f>TRM!B6098</f>
        <v>Printing#</v>
      </c>
      <c r="C1866" t="str">
        <f>TRM!C6098</f>
        <v>DYMO Label Software</v>
      </c>
      <c r="D1866">
        <f>TRM!D6098</f>
        <v>0</v>
      </c>
      <c r="E1866" t="str">
        <f>IF(VLOOKUP(TRM!A6098,'TRM - TBM Crosswalk'!$A$2:'TRM - TBM Crosswalk'!$I$1008,3,FALSE)="N/A","TBD","")</f>
        <v/>
      </c>
      <c r="F1866" t="str">
        <f>IF(VLOOKUP(TRM!A6098,'TRM - TBM Crosswalk'!$A$2:'TRM - TBM Crosswalk'!$I$1008,4,FALSE)=0,"",VLOOKUP(TRM!A6098,'TRM - TBM Crosswalk'!$A$2:'TRM - TBM Crosswalk'!$I$1008,4,FALSE))</f>
        <v/>
      </c>
      <c r="G1866" t="str">
        <f>IF(VLOOKUP(TRM!A6098,'TRM - TBM Crosswalk'!$A$2:'TRM - TBM Crosswalk'!$I$1008,5,FALSE)=0,"",VLOOKUP(TRM!A6098,'TRM - TBM Crosswalk'!$A$2:'TRM - TBM Crosswalk'!$I$1008,5,FALSE))</f>
        <v>End User</v>
      </c>
      <c r="H1866" t="str">
        <f>IF(VLOOKUP(TRM!A6098,'TRM - TBM Crosswalk'!$A$2:'TRM - TBM Crosswalk'!$I$1008,6,FALSE)=0,"",VLOOKUP(TRM!A6098,'TRM - TBM Crosswalk'!$A$2:'TRM - TBM Crosswalk'!$I$1008,6,FALSE))</f>
        <v>Workspace</v>
      </c>
      <c r="I1866" t="str">
        <f>IF(VLOOKUP(TRM!A6098,'TRM - TBM Crosswalk'!$A$2:'TRM - TBM Crosswalk'!$I$1008,7,FALSE)=0,"",VLOOKUP(TRM!A6098,'TRM - TBM Crosswalk'!$A$2:'TRM - TBM Crosswalk'!$I$1008,7,FALSE))</f>
        <v/>
      </c>
      <c r="J1866" t="str">
        <f>IF(VLOOKUP(TRM!A6098,'TRM - TBM Crosswalk'!$A$2:'TRM - TBM Crosswalk'!$I$1008,8,FALSE)=0,"",VLOOKUP(TRM!A6098,'TRM - TBM Crosswalk'!$A$2:'TRM - TBM Crosswalk'!$I$1008,8,FALSE))</f>
        <v/>
      </c>
      <c r="K1866" t="str">
        <f>IF(VLOOKUP(TRM!A6098,'TRM - TBM Crosswalk'!$A$2:'TRM - TBM Crosswalk'!$I$1008,9,FALSE)=0,"",VLOOKUP(TRM!A6098,'TRM - TBM Crosswalk'!$A$2:'TRM - TBM Crosswalk'!$I$1008,9,FALSE))</f>
        <v/>
      </c>
    </row>
    <row r="1867" spans="1:11" x14ac:dyDescent="0.45">
      <c r="A1867" t="str">
        <f>TRM!A6099</f>
        <v>A02.031.392#</v>
      </c>
      <c r="B1867" t="str">
        <f>TRM!B6099</f>
        <v>Printing#</v>
      </c>
      <c r="C1867" t="str">
        <f>TRM!C6099</f>
        <v>DYMO Label8 | 8.2.0.820</v>
      </c>
      <c r="D1867">
        <f>TRM!D6099</f>
        <v>0</v>
      </c>
      <c r="E1867" t="str">
        <f>IF(VLOOKUP(TRM!A6099,'TRM - TBM Crosswalk'!$A$2:'TRM - TBM Crosswalk'!$I$1008,3,FALSE)="N/A","TBD","")</f>
        <v/>
      </c>
      <c r="F1867" t="str">
        <f>IF(VLOOKUP(TRM!A6099,'TRM - TBM Crosswalk'!$A$2:'TRM - TBM Crosswalk'!$I$1008,4,FALSE)=0,"",VLOOKUP(TRM!A6099,'TRM - TBM Crosswalk'!$A$2:'TRM - TBM Crosswalk'!$I$1008,4,FALSE))</f>
        <v/>
      </c>
      <c r="G1867" t="str">
        <f>IF(VLOOKUP(TRM!A6099,'TRM - TBM Crosswalk'!$A$2:'TRM - TBM Crosswalk'!$I$1008,5,FALSE)=0,"",VLOOKUP(TRM!A6099,'TRM - TBM Crosswalk'!$A$2:'TRM - TBM Crosswalk'!$I$1008,5,FALSE))</f>
        <v>End User</v>
      </c>
      <c r="H1867" t="str">
        <f>IF(VLOOKUP(TRM!A6099,'TRM - TBM Crosswalk'!$A$2:'TRM - TBM Crosswalk'!$I$1008,6,FALSE)=0,"",VLOOKUP(TRM!A6099,'TRM - TBM Crosswalk'!$A$2:'TRM - TBM Crosswalk'!$I$1008,6,FALSE))</f>
        <v>Workspace</v>
      </c>
      <c r="I1867" t="str">
        <f>IF(VLOOKUP(TRM!A6099,'TRM - TBM Crosswalk'!$A$2:'TRM - TBM Crosswalk'!$I$1008,7,FALSE)=0,"",VLOOKUP(TRM!A6099,'TRM - TBM Crosswalk'!$A$2:'TRM - TBM Crosswalk'!$I$1008,7,FALSE))</f>
        <v/>
      </c>
      <c r="J1867" t="str">
        <f>IF(VLOOKUP(TRM!A6099,'TRM - TBM Crosswalk'!$A$2:'TRM - TBM Crosswalk'!$I$1008,8,FALSE)=0,"",VLOOKUP(TRM!A6099,'TRM - TBM Crosswalk'!$A$2:'TRM - TBM Crosswalk'!$I$1008,8,FALSE))</f>
        <v/>
      </c>
      <c r="K1867" t="str">
        <f>IF(VLOOKUP(TRM!A6099,'TRM - TBM Crosswalk'!$A$2:'TRM - TBM Crosswalk'!$I$1008,9,FALSE)=0,"",VLOOKUP(TRM!A6099,'TRM - TBM Crosswalk'!$A$2:'TRM - TBM Crosswalk'!$I$1008,9,FALSE))</f>
        <v/>
      </c>
    </row>
    <row r="1868" spans="1:11" x14ac:dyDescent="0.45">
      <c r="A1868" t="str">
        <f>TRM!A6100</f>
        <v>A02.031.392#</v>
      </c>
      <c r="B1868" t="str">
        <f>TRM!B6100</f>
        <v>Printing#</v>
      </c>
      <c r="C1868" t="str">
        <f>TRM!C6100</f>
        <v>DYMO Label8 | 8.2.2.994</v>
      </c>
      <c r="D1868">
        <f>TRM!D6100</f>
        <v>0</v>
      </c>
      <c r="E1868" t="str">
        <f>IF(VLOOKUP(TRM!A6100,'TRM - TBM Crosswalk'!$A$2:'TRM - TBM Crosswalk'!$I$1008,3,FALSE)="N/A","TBD","")</f>
        <v/>
      </c>
      <c r="F1868" t="str">
        <f>IF(VLOOKUP(TRM!A6100,'TRM - TBM Crosswalk'!$A$2:'TRM - TBM Crosswalk'!$I$1008,4,FALSE)=0,"",VLOOKUP(TRM!A6100,'TRM - TBM Crosswalk'!$A$2:'TRM - TBM Crosswalk'!$I$1008,4,FALSE))</f>
        <v/>
      </c>
      <c r="G1868" t="str">
        <f>IF(VLOOKUP(TRM!A6100,'TRM - TBM Crosswalk'!$A$2:'TRM - TBM Crosswalk'!$I$1008,5,FALSE)=0,"",VLOOKUP(TRM!A6100,'TRM - TBM Crosswalk'!$A$2:'TRM - TBM Crosswalk'!$I$1008,5,FALSE))</f>
        <v>End User</v>
      </c>
      <c r="H1868" t="str">
        <f>IF(VLOOKUP(TRM!A6100,'TRM - TBM Crosswalk'!$A$2:'TRM - TBM Crosswalk'!$I$1008,6,FALSE)=0,"",VLOOKUP(TRM!A6100,'TRM - TBM Crosswalk'!$A$2:'TRM - TBM Crosswalk'!$I$1008,6,FALSE))</f>
        <v>Workspace</v>
      </c>
      <c r="I1868" t="str">
        <f>IF(VLOOKUP(TRM!A6100,'TRM - TBM Crosswalk'!$A$2:'TRM - TBM Crosswalk'!$I$1008,7,FALSE)=0,"",VLOOKUP(TRM!A6100,'TRM - TBM Crosswalk'!$A$2:'TRM - TBM Crosswalk'!$I$1008,7,FALSE))</f>
        <v/>
      </c>
      <c r="J1868" t="str">
        <f>IF(VLOOKUP(TRM!A6100,'TRM - TBM Crosswalk'!$A$2:'TRM - TBM Crosswalk'!$I$1008,8,FALSE)=0,"",VLOOKUP(TRM!A6100,'TRM - TBM Crosswalk'!$A$2:'TRM - TBM Crosswalk'!$I$1008,8,FALSE))</f>
        <v/>
      </c>
      <c r="K1868" t="str">
        <f>IF(VLOOKUP(TRM!A6100,'TRM - TBM Crosswalk'!$A$2:'TRM - TBM Crosswalk'!$I$1008,9,FALSE)=0,"",VLOOKUP(TRM!A6100,'TRM - TBM Crosswalk'!$A$2:'TRM - TBM Crosswalk'!$I$1008,9,FALSE))</f>
        <v/>
      </c>
    </row>
    <row r="1869" spans="1:11" x14ac:dyDescent="0.45">
      <c r="A1869" t="str">
        <f>TRM!A6101</f>
        <v>A02.031.392#</v>
      </c>
      <c r="B1869" t="str">
        <f>TRM!B6101</f>
        <v>Printing#</v>
      </c>
      <c r="C1869" t="str">
        <f>TRM!C6101</f>
        <v>DYMO Label8 | 8.3.0.1242</v>
      </c>
      <c r="D1869">
        <f>TRM!D6101</f>
        <v>0</v>
      </c>
      <c r="E1869" t="str">
        <f>IF(VLOOKUP(TRM!A6101,'TRM - TBM Crosswalk'!$A$2:'TRM - TBM Crosswalk'!$I$1008,3,FALSE)="N/A","TBD","")</f>
        <v/>
      </c>
      <c r="F1869" t="str">
        <f>IF(VLOOKUP(TRM!A6101,'TRM - TBM Crosswalk'!$A$2:'TRM - TBM Crosswalk'!$I$1008,4,FALSE)=0,"",VLOOKUP(TRM!A6101,'TRM - TBM Crosswalk'!$A$2:'TRM - TBM Crosswalk'!$I$1008,4,FALSE))</f>
        <v/>
      </c>
      <c r="G1869" t="str">
        <f>IF(VLOOKUP(TRM!A6101,'TRM - TBM Crosswalk'!$A$2:'TRM - TBM Crosswalk'!$I$1008,5,FALSE)=0,"",VLOOKUP(TRM!A6101,'TRM - TBM Crosswalk'!$A$2:'TRM - TBM Crosswalk'!$I$1008,5,FALSE))</f>
        <v>End User</v>
      </c>
      <c r="H1869" t="str">
        <f>IF(VLOOKUP(TRM!A6101,'TRM - TBM Crosswalk'!$A$2:'TRM - TBM Crosswalk'!$I$1008,6,FALSE)=0,"",VLOOKUP(TRM!A6101,'TRM - TBM Crosswalk'!$A$2:'TRM - TBM Crosswalk'!$I$1008,6,FALSE))</f>
        <v>Workspace</v>
      </c>
      <c r="I1869" t="str">
        <f>IF(VLOOKUP(TRM!A6101,'TRM - TBM Crosswalk'!$A$2:'TRM - TBM Crosswalk'!$I$1008,7,FALSE)=0,"",VLOOKUP(TRM!A6101,'TRM - TBM Crosswalk'!$A$2:'TRM - TBM Crosswalk'!$I$1008,7,FALSE))</f>
        <v/>
      </c>
      <c r="J1869" t="str">
        <f>IF(VLOOKUP(TRM!A6101,'TRM - TBM Crosswalk'!$A$2:'TRM - TBM Crosswalk'!$I$1008,8,FALSE)=0,"",VLOOKUP(TRM!A6101,'TRM - TBM Crosswalk'!$A$2:'TRM - TBM Crosswalk'!$I$1008,8,FALSE))</f>
        <v/>
      </c>
      <c r="K1869" t="str">
        <f>IF(VLOOKUP(TRM!A6101,'TRM - TBM Crosswalk'!$A$2:'TRM - TBM Crosswalk'!$I$1008,9,FALSE)=0,"",VLOOKUP(TRM!A6101,'TRM - TBM Crosswalk'!$A$2:'TRM - TBM Crosswalk'!$I$1008,9,FALSE))</f>
        <v/>
      </c>
    </row>
    <row r="1870" spans="1:11" x14ac:dyDescent="0.45">
      <c r="A1870" t="str">
        <f>TRM!A6102</f>
        <v>A02.031.392#</v>
      </c>
      <c r="B1870" t="str">
        <f>TRM!B6102</f>
        <v>Printing#</v>
      </c>
      <c r="C1870" t="str">
        <f>TRM!C6102</f>
        <v>DYMO Label8 | 8.3.1.1332</v>
      </c>
      <c r="D1870">
        <f>TRM!D6102</f>
        <v>0</v>
      </c>
      <c r="E1870" t="str">
        <f>IF(VLOOKUP(TRM!A6102,'TRM - TBM Crosswalk'!$A$2:'TRM - TBM Crosswalk'!$I$1008,3,FALSE)="N/A","TBD","")</f>
        <v/>
      </c>
      <c r="F1870" t="str">
        <f>IF(VLOOKUP(TRM!A6102,'TRM - TBM Crosswalk'!$A$2:'TRM - TBM Crosswalk'!$I$1008,4,FALSE)=0,"",VLOOKUP(TRM!A6102,'TRM - TBM Crosswalk'!$A$2:'TRM - TBM Crosswalk'!$I$1008,4,FALSE))</f>
        <v/>
      </c>
      <c r="G1870" t="str">
        <f>IF(VLOOKUP(TRM!A6102,'TRM - TBM Crosswalk'!$A$2:'TRM - TBM Crosswalk'!$I$1008,5,FALSE)=0,"",VLOOKUP(TRM!A6102,'TRM - TBM Crosswalk'!$A$2:'TRM - TBM Crosswalk'!$I$1008,5,FALSE))</f>
        <v>End User</v>
      </c>
      <c r="H1870" t="str">
        <f>IF(VLOOKUP(TRM!A6102,'TRM - TBM Crosswalk'!$A$2:'TRM - TBM Crosswalk'!$I$1008,6,FALSE)=0,"",VLOOKUP(TRM!A6102,'TRM - TBM Crosswalk'!$A$2:'TRM - TBM Crosswalk'!$I$1008,6,FALSE))</f>
        <v>Workspace</v>
      </c>
      <c r="I1870" t="str">
        <f>IF(VLOOKUP(TRM!A6102,'TRM - TBM Crosswalk'!$A$2:'TRM - TBM Crosswalk'!$I$1008,7,FALSE)=0,"",VLOOKUP(TRM!A6102,'TRM - TBM Crosswalk'!$A$2:'TRM - TBM Crosswalk'!$I$1008,7,FALSE))</f>
        <v/>
      </c>
      <c r="J1870" t="str">
        <f>IF(VLOOKUP(TRM!A6102,'TRM - TBM Crosswalk'!$A$2:'TRM - TBM Crosswalk'!$I$1008,8,FALSE)=0,"",VLOOKUP(TRM!A6102,'TRM - TBM Crosswalk'!$A$2:'TRM - TBM Crosswalk'!$I$1008,8,FALSE))</f>
        <v/>
      </c>
      <c r="K1870" t="str">
        <f>IF(VLOOKUP(TRM!A6102,'TRM - TBM Crosswalk'!$A$2:'TRM - TBM Crosswalk'!$I$1008,9,FALSE)=0,"",VLOOKUP(TRM!A6102,'TRM - TBM Crosswalk'!$A$2:'TRM - TBM Crosswalk'!$I$1008,9,FALSE))</f>
        <v/>
      </c>
    </row>
    <row r="1871" spans="1:11" x14ac:dyDescent="0.45">
      <c r="A1871" t="str">
        <f>TRM!A6103</f>
        <v>A02.031.392#</v>
      </c>
      <c r="B1871" t="str">
        <f>TRM!B6103</f>
        <v>Printing#</v>
      </c>
      <c r="C1871" t="str">
        <f>TRM!C6103</f>
        <v>DYMO Label8 | 8.4.0.1524</v>
      </c>
      <c r="D1871">
        <f>TRM!D6103</f>
        <v>0</v>
      </c>
      <c r="E1871" t="str">
        <f>IF(VLOOKUP(TRM!A6103,'TRM - TBM Crosswalk'!$A$2:'TRM - TBM Crosswalk'!$I$1008,3,FALSE)="N/A","TBD","")</f>
        <v/>
      </c>
      <c r="F1871" t="str">
        <f>IF(VLOOKUP(TRM!A6103,'TRM - TBM Crosswalk'!$A$2:'TRM - TBM Crosswalk'!$I$1008,4,FALSE)=0,"",VLOOKUP(TRM!A6103,'TRM - TBM Crosswalk'!$A$2:'TRM - TBM Crosswalk'!$I$1008,4,FALSE))</f>
        <v/>
      </c>
      <c r="G1871" t="str">
        <f>IF(VLOOKUP(TRM!A6103,'TRM - TBM Crosswalk'!$A$2:'TRM - TBM Crosswalk'!$I$1008,5,FALSE)=0,"",VLOOKUP(TRM!A6103,'TRM - TBM Crosswalk'!$A$2:'TRM - TBM Crosswalk'!$I$1008,5,FALSE))</f>
        <v>End User</v>
      </c>
      <c r="H1871" t="str">
        <f>IF(VLOOKUP(TRM!A6103,'TRM - TBM Crosswalk'!$A$2:'TRM - TBM Crosswalk'!$I$1008,6,FALSE)=0,"",VLOOKUP(TRM!A6103,'TRM - TBM Crosswalk'!$A$2:'TRM - TBM Crosswalk'!$I$1008,6,FALSE))</f>
        <v>Workspace</v>
      </c>
      <c r="I1871" t="str">
        <f>IF(VLOOKUP(TRM!A6103,'TRM - TBM Crosswalk'!$A$2:'TRM - TBM Crosswalk'!$I$1008,7,FALSE)=0,"",VLOOKUP(TRM!A6103,'TRM - TBM Crosswalk'!$A$2:'TRM - TBM Crosswalk'!$I$1008,7,FALSE))</f>
        <v/>
      </c>
      <c r="J1871" t="str">
        <f>IF(VLOOKUP(TRM!A6103,'TRM - TBM Crosswalk'!$A$2:'TRM - TBM Crosswalk'!$I$1008,8,FALSE)=0,"",VLOOKUP(TRM!A6103,'TRM - TBM Crosswalk'!$A$2:'TRM - TBM Crosswalk'!$I$1008,8,FALSE))</f>
        <v/>
      </c>
      <c r="K1871" t="str">
        <f>IF(VLOOKUP(TRM!A6103,'TRM - TBM Crosswalk'!$A$2:'TRM - TBM Crosswalk'!$I$1008,9,FALSE)=0,"",VLOOKUP(TRM!A6103,'TRM - TBM Crosswalk'!$A$2:'TRM - TBM Crosswalk'!$I$1008,9,FALSE))</f>
        <v/>
      </c>
    </row>
    <row r="1872" spans="1:11" x14ac:dyDescent="0.45">
      <c r="A1872" t="str">
        <f>TRM!A6104</f>
        <v>A02.031.392#</v>
      </c>
      <c r="B1872" t="str">
        <f>TRM!B6104</f>
        <v>Printing#</v>
      </c>
      <c r="C1872" t="str">
        <f>TRM!C6104</f>
        <v>DYMO Label8 | 8.4.2.18</v>
      </c>
      <c r="D1872">
        <f>TRM!D6104</f>
        <v>0</v>
      </c>
      <c r="E1872" t="str">
        <f>IF(VLOOKUP(TRM!A6104,'TRM - TBM Crosswalk'!$A$2:'TRM - TBM Crosswalk'!$I$1008,3,FALSE)="N/A","TBD","")</f>
        <v/>
      </c>
      <c r="F1872" t="str">
        <f>IF(VLOOKUP(TRM!A6104,'TRM - TBM Crosswalk'!$A$2:'TRM - TBM Crosswalk'!$I$1008,4,FALSE)=0,"",VLOOKUP(TRM!A6104,'TRM - TBM Crosswalk'!$A$2:'TRM - TBM Crosswalk'!$I$1008,4,FALSE))</f>
        <v/>
      </c>
      <c r="G1872" t="str">
        <f>IF(VLOOKUP(TRM!A6104,'TRM - TBM Crosswalk'!$A$2:'TRM - TBM Crosswalk'!$I$1008,5,FALSE)=0,"",VLOOKUP(TRM!A6104,'TRM - TBM Crosswalk'!$A$2:'TRM - TBM Crosswalk'!$I$1008,5,FALSE))</f>
        <v>End User</v>
      </c>
      <c r="H1872" t="str">
        <f>IF(VLOOKUP(TRM!A6104,'TRM - TBM Crosswalk'!$A$2:'TRM - TBM Crosswalk'!$I$1008,6,FALSE)=0,"",VLOOKUP(TRM!A6104,'TRM - TBM Crosswalk'!$A$2:'TRM - TBM Crosswalk'!$I$1008,6,FALSE))</f>
        <v>Workspace</v>
      </c>
      <c r="I1872" t="str">
        <f>IF(VLOOKUP(TRM!A6104,'TRM - TBM Crosswalk'!$A$2:'TRM - TBM Crosswalk'!$I$1008,7,FALSE)=0,"",VLOOKUP(TRM!A6104,'TRM - TBM Crosswalk'!$A$2:'TRM - TBM Crosswalk'!$I$1008,7,FALSE))</f>
        <v/>
      </c>
      <c r="J1872" t="str">
        <f>IF(VLOOKUP(TRM!A6104,'TRM - TBM Crosswalk'!$A$2:'TRM - TBM Crosswalk'!$I$1008,8,FALSE)=0,"",VLOOKUP(TRM!A6104,'TRM - TBM Crosswalk'!$A$2:'TRM - TBM Crosswalk'!$I$1008,8,FALSE))</f>
        <v/>
      </c>
      <c r="K1872" t="str">
        <f>IF(VLOOKUP(TRM!A6104,'TRM - TBM Crosswalk'!$A$2:'TRM - TBM Crosswalk'!$I$1008,9,FALSE)=0,"",VLOOKUP(TRM!A6104,'TRM - TBM Crosswalk'!$A$2:'TRM - TBM Crosswalk'!$I$1008,9,FALSE))</f>
        <v/>
      </c>
    </row>
    <row r="1873" spans="1:11" x14ac:dyDescent="0.45">
      <c r="A1873" t="str">
        <f>TRM!A6105</f>
        <v>A02.031.392#</v>
      </c>
      <c r="B1873" t="str">
        <f>TRM!B6105</f>
        <v>Printing#</v>
      </c>
      <c r="C1873" t="str">
        <f>TRM!C6105</f>
        <v>DYMO Label8 | 8.5.0.1751</v>
      </c>
      <c r="D1873">
        <f>TRM!D6105</f>
        <v>0</v>
      </c>
      <c r="E1873" t="str">
        <f>IF(VLOOKUP(TRM!A6105,'TRM - TBM Crosswalk'!$A$2:'TRM - TBM Crosswalk'!$I$1008,3,FALSE)="N/A","TBD","")</f>
        <v/>
      </c>
      <c r="F1873" t="str">
        <f>IF(VLOOKUP(TRM!A6105,'TRM - TBM Crosswalk'!$A$2:'TRM - TBM Crosswalk'!$I$1008,4,FALSE)=0,"",VLOOKUP(TRM!A6105,'TRM - TBM Crosswalk'!$A$2:'TRM - TBM Crosswalk'!$I$1008,4,FALSE))</f>
        <v/>
      </c>
      <c r="G1873" t="str">
        <f>IF(VLOOKUP(TRM!A6105,'TRM - TBM Crosswalk'!$A$2:'TRM - TBM Crosswalk'!$I$1008,5,FALSE)=0,"",VLOOKUP(TRM!A6105,'TRM - TBM Crosswalk'!$A$2:'TRM - TBM Crosswalk'!$I$1008,5,FALSE))</f>
        <v>End User</v>
      </c>
      <c r="H1873" t="str">
        <f>IF(VLOOKUP(TRM!A6105,'TRM - TBM Crosswalk'!$A$2:'TRM - TBM Crosswalk'!$I$1008,6,FALSE)=0,"",VLOOKUP(TRM!A6105,'TRM - TBM Crosswalk'!$A$2:'TRM - TBM Crosswalk'!$I$1008,6,FALSE))</f>
        <v>Workspace</v>
      </c>
      <c r="I1873" t="str">
        <f>IF(VLOOKUP(TRM!A6105,'TRM - TBM Crosswalk'!$A$2:'TRM - TBM Crosswalk'!$I$1008,7,FALSE)=0,"",VLOOKUP(TRM!A6105,'TRM - TBM Crosswalk'!$A$2:'TRM - TBM Crosswalk'!$I$1008,7,FALSE))</f>
        <v/>
      </c>
      <c r="J1873" t="str">
        <f>IF(VLOOKUP(TRM!A6105,'TRM - TBM Crosswalk'!$A$2:'TRM - TBM Crosswalk'!$I$1008,8,FALSE)=0,"",VLOOKUP(TRM!A6105,'TRM - TBM Crosswalk'!$A$2:'TRM - TBM Crosswalk'!$I$1008,8,FALSE))</f>
        <v/>
      </c>
      <c r="K1873" t="str">
        <f>IF(VLOOKUP(TRM!A6105,'TRM - TBM Crosswalk'!$A$2:'TRM - TBM Crosswalk'!$I$1008,9,FALSE)=0,"",VLOOKUP(TRM!A6105,'TRM - TBM Crosswalk'!$A$2:'TRM - TBM Crosswalk'!$I$1008,9,FALSE))</f>
        <v/>
      </c>
    </row>
    <row r="1874" spans="1:11" x14ac:dyDescent="0.45">
      <c r="A1874" t="str">
        <f>TRM!A6106</f>
        <v>A02.031.392#</v>
      </c>
      <c r="B1874" t="str">
        <f>TRM!B6106</f>
        <v>Printing#</v>
      </c>
      <c r="C1874" t="str">
        <f>TRM!C6106</f>
        <v>DYMO Label8 | 8.5.1.1814</v>
      </c>
      <c r="D1874">
        <f>TRM!D6106</f>
        <v>0</v>
      </c>
      <c r="E1874" t="str">
        <f>IF(VLOOKUP(TRM!A6106,'TRM - TBM Crosswalk'!$A$2:'TRM - TBM Crosswalk'!$I$1008,3,FALSE)="N/A","TBD","")</f>
        <v/>
      </c>
      <c r="F1874" t="str">
        <f>IF(VLOOKUP(TRM!A6106,'TRM - TBM Crosswalk'!$A$2:'TRM - TBM Crosswalk'!$I$1008,4,FALSE)=0,"",VLOOKUP(TRM!A6106,'TRM - TBM Crosswalk'!$A$2:'TRM - TBM Crosswalk'!$I$1008,4,FALSE))</f>
        <v/>
      </c>
      <c r="G1874" t="str">
        <f>IF(VLOOKUP(TRM!A6106,'TRM - TBM Crosswalk'!$A$2:'TRM - TBM Crosswalk'!$I$1008,5,FALSE)=0,"",VLOOKUP(TRM!A6106,'TRM - TBM Crosswalk'!$A$2:'TRM - TBM Crosswalk'!$I$1008,5,FALSE))</f>
        <v>End User</v>
      </c>
      <c r="H1874" t="str">
        <f>IF(VLOOKUP(TRM!A6106,'TRM - TBM Crosswalk'!$A$2:'TRM - TBM Crosswalk'!$I$1008,6,FALSE)=0,"",VLOOKUP(TRM!A6106,'TRM - TBM Crosswalk'!$A$2:'TRM - TBM Crosswalk'!$I$1008,6,FALSE))</f>
        <v>Workspace</v>
      </c>
      <c r="I1874" t="str">
        <f>IF(VLOOKUP(TRM!A6106,'TRM - TBM Crosswalk'!$A$2:'TRM - TBM Crosswalk'!$I$1008,7,FALSE)=0,"",VLOOKUP(TRM!A6106,'TRM - TBM Crosswalk'!$A$2:'TRM - TBM Crosswalk'!$I$1008,7,FALSE))</f>
        <v/>
      </c>
      <c r="J1874" t="str">
        <f>IF(VLOOKUP(TRM!A6106,'TRM - TBM Crosswalk'!$A$2:'TRM - TBM Crosswalk'!$I$1008,8,FALSE)=0,"",VLOOKUP(TRM!A6106,'TRM - TBM Crosswalk'!$A$2:'TRM - TBM Crosswalk'!$I$1008,8,FALSE))</f>
        <v/>
      </c>
      <c r="K1874" t="str">
        <f>IF(VLOOKUP(TRM!A6106,'TRM - TBM Crosswalk'!$A$2:'TRM - TBM Crosswalk'!$I$1008,9,FALSE)=0,"",VLOOKUP(TRM!A6106,'TRM - TBM Crosswalk'!$A$2:'TRM - TBM Crosswalk'!$I$1008,9,FALSE))</f>
        <v/>
      </c>
    </row>
    <row r="1875" spans="1:11" x14ac:dyDescent="0.45">
      <c r="A1875" t="str">
        <f>TRM!A6107</f>
        <v>A02.031.392#</v>
      </c>
      <c r="B1875" t="str">
        <f>TRM!B6107</f>
        <v>Printing#</v>
      </c>
      <c r="C1875" t="str">
        <f>TRM!C6107</f>
        <v>DYMO Label8 | 8.5.1.1816</v>
      </c>
      <c r="D1875">
        <f>TRM!D6107</f>
        <v>0</v>
      </c>
      <c r="E1875" t="str">
        <f>IF(VLOOKUP(TRM!A6107,'TRM - TBM Crosswalk'!$A$2:'TRM - TBM Crosswalk'!$I$1008,3,FALSE)="N/A","TBD","")</f>
        <v/>
      </c>
      <c r="F1875" t="str">
        <f>IF(VLOOKUP(TRM!A6107,'TRM - TBM Crosswalk'!$A$2:'TRM - TBM Crosswalk'!$I$1008,4,FALSE)=0,"",VLOOKUP(TRM!A6107,'TRM - TBM Crosswalk'!$A$2:'TRM - TBM Crosswalk'!$I$1008,4,FALSE))</f>
        <v/>
      </c>
      <c r="G1875" t="str">
        <f>IF(VLOOKUP(TRM!A6107,'TRM - TBM Crosswalk'!$A$2:'TRM - TBM Crosswalk'!$I$1008,5,FALSE)=0,"",VLOOKUP(TRM!A6107,'TRM - TBM Crosswalk'!$A$2:'TRM - TBM Crosswalk'!$I$1008,5,FALSE))</f>
        <v>End User</v>
      </c>
      <c r="H1875" t="str">
        <f>IF(VLOOKUP(TRM!A6107,'TRM - TBM Crosswalk'!$A$2:'TRM - TBM Crosswalk'!$I$1008,6,FALSE)=0,"",VLOOKUP(TRM!A6107,'TRM - TBM Crosswalk'!$A$2:'TRM - TBM Crosswalk'!$I$1008,6,FALSE))</f>
        <v>Workspace</v>
      </c>
      <c r="I1875" t="str">
        <f>IF(VLOOKUP(TRM!A6107,'TRM - TBM Crosswalk'!$A$2:'TRM - TBM Crosswalk'!$I$1008,7,FALSE)=0,"",VLOOKUP(TRM!A6107,'TRM - TBM Crosswalk'!$A$2:'TRM - TBM Crosswalk'!$I$1008,7,FALSE))</f>
        <v/>
      </c>
      <c r="J1875" t="str">
        <f>IF(VLOOKUP(TRM!A6107,'TRM - TBM Crosswalk'!$A$2:'TRM - TBM Crosswalk'!$I$1008,8,FALSE)=0,"",VLOOKUP(TRM!A6107,'TRM - TBM Crosswalk'!$A$2:'TRM - TBM Crosswalk'!$I$1008,8,FALSE))</f>
        <v/>
      </c>
      <c r="K1875" t="str">
        <f>IF(VLOOKUP(TRM!A6107,'TRM - TBM Crosswalk'!$A$2:'TRM - TBM Crosswalk'!$I$1008,9,FALSE)=0,"",VLOOKUP(TRM!A6107,'TRM - TBM Crosswalk'!$A$2:'TRM - TBM Crosswalk'!$I$1008,9,FALSE))</f>
        <v/>
      </c>
    </row>
    <row r="1876" spans="1:11" x14ac:dyDescent="0.45">
      <c r="A1876" t="str">
        <f>TRM!A6108</f>
        <v>A02.031.392#</v>
      </c>
      <c r="B1876" t="str">
        <f>TRM!B6108</f>
        <v>Printing#</v>
      </c>
      <c r="C1876" t="str">
        <f>TRM!C6108</f>
        <v>DYMO Label8 | 8.5.3.1889</v>
      </c>
      <c r="D1876">
        <f>TRM!D6108</f>
        <v>0</v>
      </c>
      <c r="E1876" t="str">
        <f>IF(VLOOKUP(TRM!A6108,'TRM - TBM Crosswalk'!$A$2:'TRM - TBM Crosswalk'!$I$1008,3,FALSE)="N/A","TBD","")</f>
        <v/>
      </c>
      <c r="F1876" t="str">
        <f>IF(VLOOKUP(TRM!A6108,'TRM - TBM Crosswalk'!$A$2:'TRM - TBM Crosswalk'!$I$1008,4,FALSE)=0,"",VLOOKUP(TRM!A6108,'TRM - TBM Crosswalk'!$A$2:'TRM - TBM Crosswalk'!$I$1008,4,FALSE))</f>
        <v/>
      </c>
      <c r="G1876" t="str">
        <f>IF(VLOOKUP(TRM!A6108,'TRM - TBM Crosswalk'!$A$2:'TRM - TBM Crosswalk'!$I$1008,5,FALSE)=0,"",VLOOKUP(TRM!A6108,'TRM - TBM Crosswalk'!$A$2:'TRM - TBM Crosswalk'!$I$1008,5,FALSE))</f>
        <v>End User</v>
      </c>
      <c r="H1876" t="str">
        <f>IF(VLOOKUP(TRM!A6108,'TRM - TBM Crosswalk'!$A$2:'TRM - TBM Crosswalk'!$I$1008,6,FALSE)=0,"",VLOOKUP(TRM!A6108,'TRM - TBM Crosswalk'!$A$2:'TRM - TBM Crosswalk'!$I$1008,6,FALSE))</f>
        <v>Workspace</v>
      </c>
      <c r="I1876" t="str">
        <f>IF(VLOOKUP(TRM!A6108,'TRM - TBM Crosswalk'!$A$2:'TRM - TBM Crosswalk'!$I$1008,7,FALSE)=0,"",VLOOKUP(TRM!A6108,'TRM - TBM Crosswalk'!$A$2:'TRM - TBM Crosswalk'!$I$1008,7,FALSE))</f>
        <v/>
      </c>
      <c r="J1876" t="str">
        <f>IF(VLOOKUP(TRM!A6108,'TRM - TBM Crosswalk'!$A$2:'TRM - TBM Crosswalk'!$I$1008,8,FALSE)=0,"",VLOOKUP(TRM!A6108,'TRM - TBM Crosswalk'!$A$2:'TRM - TBM Crosswalk'!$I$1008,8,FALSE))</f>
        <v/>
      </c>
      <c r="K1876" t="str">
        <f>IF(VLOOKUP(TRM!A6108,'TRM - TBM Crosswalk'!$A$2:'TRM - TBM Crosswalk'!$I$1008,9,FALSE)=0,"",VLOOKUP(TRM!A6108,'TRM - TBM Crosswalk'!$A$2:'TRM - TBM Crosswalk'!$I$1008,9,FALSE))</f>
        <v/>
      </c>
    </row>
    <row r="1877" spans="1:11" x14ac:dyDescent="0.45">
      <c r="A1877" t="str">
        <f>TRM!A6110</f>
        <v>A02.031.392#</v>
      </c>
      <c r="B1877" t="str">
        <f>TRM!B6110</f>
        <v>Printing#</v>
      </c>
      <c r="C1877" t="str">
        <f>TRM!C6110</f>
        <v>DYMO Label8 | 8.5.4.1913</v>
      </c>
      <c r="D1877">
        <f>TRM!D6110</f>
        <v>0</v>
      </c>
      <c r="E1877" t="str">
        <f>IF(VLOOKUP(TRM!A6110,'TRM - TBM Crosswalk'!$A$2:'TRM - TBM Crosswalk'!$I$1008,3,FALSE)="N/A","TBD","")</f>
        <v/>
      </c>
      <c r="F1877" t="str">
        <f>IF(VLOOKUP(TRM!A6110,'TRM - TBM Crosswalk'!$A$2:'TRM - TBM Crosswalk'!$I$1008,4,FALSE)=0,"",VLOOKUP(TRM!A6110,'TRM - TBM Crosswalk'!$A$2:'TRM - TBM Crosswalk'!$I$1008,4,FALSE))</f>
        <v/>
      </c>
      <c r="G1877" t="str">
        <f>IF(VLOOKUP(TRM!A6110,'TRM - TBM Crosswalk'!$A$2:'TRM - TBM Crosswalk'!$I$1008,5,FALSE)=0,"",VLOOKUP(TRM!A6110,'TRM - TBM Crosswalk'!$A$2:'TRM - TBM Crosswalk'!$I$1008,5,FALSE))</f>
        <v>End User</v>
      </c>
      <c r="H1877" t="str">
        <f>IF(VLOOKUP(TRM!A6110,'TRM - TBM Crosswalk'!$A$2:'TRM - TBM Crosswalk'!$I$1008,6,FALSE)=0,"",VLOOKUP(TRM!A6110,'TRM - TBM Crosswalk'!$A$2:'TRM - TBM Crosswalk'!$I$1008,6,FALSE))</f>
        <v>Workspace</v>
      </c>
      <c r="I1877" t="str">
        <f>IF(VLOOKUP(TRM!A6110,'TRM - TBM Crosswalk'!$A$2:'TRM - TBM Crosswalk'!$I$1008,7,FALSE)=0,"",VLOOKUP(TRM!A6110,'TRM - TBM Crosswalk'!$A$2:'TRM - TBM Crosswalk'!$I$1008,7,FALSE))</f>
        <v/>
      </c>
      <c r="J1877" t="str">
        <f>IF(VLOOKUP(TRM!A6110,'TRM - TBM Crosswalk'!$A$2:'TRM - TBM Crosswalk'!$I$1008,8,FALSE)=0,"",VLOOKUP(TRM!A6110,'TRM - TBM Crosswalk'!$A$2:'TRM - TBM Crosswalk'!$I$1008,8,FALSE))</f>
        <v/>
      </c>
      <c r="K1877" t="str">
        <f>IF(VLOOKUP(TRM!A6110,'TRM - TBM Crosswalk'!$A$2:'TRM - TBM Crosswalk'!$I$1008,9,FALSE)=0,"",VLOOKUP(TRM!A6110,'TRM - TBM Crosswalk'!$A$2:'TRM - TBM Crosswalk'!$I$1008,9,FALSE))</f>
        <v/>
      </c>
    </row>
    <row r="1878" spans="1:11" x14ac:dyDescent="0.45">
      <c r="A1878" t="str">
        <f>TRM!A6111</f>
        <v>A02.031.392#</v>
      </c>
      <c r="B1878" t="str">
        <f>TRM!B6111</f>
        <v>Printing#</v>
      </c>
      <c r="C1878" t="str">
        <f>TRM!C6111</f>
        <v>DYMO LabelWriter Drivers | 8.3.0.443</v>
      </c>
      <c r="D1878">
        <f>TRM!D6111</f>
        <v>0</v>
      </c>
      <c r="E1878" t="str">
        <f>IF(VLOOKUP(TRM!A6111,'TRM - TBM Crosswalk'!$A$2:'TRM - TBM Crosswalk'!$I$1008,3,FALSE)="N/A","TBD","")</f>
        <v/>
      </c>
      <c r="F1878" t="str">
        <f>IF(VLOOKUP(TRM!A6111,'TRM - TBM Crosswalk'!$A$2:'TRM - TBM Crosswalk'!$I$1008,4,FALSE)=0,"",VLOOKUP(TRM!A6111,'TRM - TBM Crosswalk'!$A$2:'TRM - TBM Crosswalk'!$I$1008,4,FALSE))</f>
        <v/>
      </c>
      <c r="G1878" t="str">
        <f>IF(VLOOKUP(TRM!A6111,'TRM - TBM Crosswalk'!$A$2:'TRM - TBM Crosswalk'!$I$1008,5,FALSE)=0,"",VLOOKUP(TRM!A6111,'TRM - TBM Crosswalk'!$A$2:'TRM - TBM Crosswalk'!$I$1008,5,FALSE))</f>
        <v>End User</v>
      </c>
      <c r="H1878" t="str">
        <f>IF(VLOOKUP(TRM!A6111,'TRM - TBM Crosswalk'!$A$2:'TRM - TBM Crosswalk'!$I$1008,6,FALSE)=0,"",VLOOKUP(TRM!A6111,'TRM - TBM Crosswalk'!$A$2:'TRM - TBM Crosswalk'!$I$1008,6,FALSE))</f>
        <v>Workspace</v>
      </c>
      <c r="I1878" t="str">
        <f>IF(VLOOKUP(TRM!A6111,'TRM - TBM Crosswalk'!$A$2:'TRM - TBM Crosswalk'!$I$1008,7,FALSE)=0,"",VLOOKUP(TRM!A6111,'TRM - TBM Crosswalk'!$A$2:'TRM - TBM Crosswalk'!$I$1008,7,FALSE))</f>
        <v/>
      </c>
      <c r="J1878" t="str">
        <f>IF(VLOOKUP(TRM!A6111,'TRM - TBM Crosswalk'!$A$2:'TRM - TBM Crosswalk'!$I$1008,8,FALSE)=0,"",VLOOKUP(TRM!A6111,'TRM - TBM Crosswalk'!$A$2:'TRM - TBM Crosswalk'!$I$1008,8,FALSE))</f>
        <v/>
      </c>
      <c r="K1878" t="str">
        <f>IF(VLOOKUP(TRM!A6111,'TRM - TBM Crosswalk'!$A$2:'TRM - TBM Crosswalk'!$I$1008,9,FALSE)=0,"",VLOOKUP(TRM!A6111,'TRM - TBM Crosswalk'!$A$2:'TRM - TBM Crosswalk'!$I$1008,9,FALSE))</f>
        <v/>
      </c>
    </row>
    <row r="1879" spans="1:11" x14ac:dyDescent="0.45">
      <c r="A1879" t="str">
        <f>TRM!A6112</f>
        <v>A02.031.392#</v>
      </c>
      <c r="B1879" t="str">
        <f>TRM!B6112</f>
        <v>Printing#</v>
      </c>
      <c r="C1879" t="str">
        <f>TRM!C6112</f>
        <v>EPSON Artisan 1430 Series Printer Uninstall</v>
      </c>
      <c r="D1879">
        <f>TRM!D6112</f>
        <v>0</v>
      </c>
      <c r="E1879" t="str">
        <f>IF(VLOOKUP(TRM!A6112,'TRM - TBM Crosswalk'!$A$2:'TRM - TBM Crosswalk'!$I$1008,3,FALSE)="N/A","TBD","")</f>
        <v/>
      </c>
      <c r="F1879" t="str">
        <f>IF(VLOOKUP(TRM!A6112,'TRM - TBM Crosswalk'!$A$2:'TRM - TBM Crosswalk'!$I$1008,4,FALSE)=0,"",VLOOKUP(TRM!A6112,'TRM - TBM Crosswalk'!$A$2:'TRM - TBM Crosswalk'!$I$1008,4,FALSE))</f>
        <v/>
      </c>
      <c r="G1879" t="str">
        <f>IF(VLOOKUP(TRM!A6112,'TRM - TBM Crosswalk'!$A$2:'TRM - TBM Crosswalk'!$I$1008,5,FALSE)=0,"",VLOOKUP(TRM!A6112,'TRM - TBM Crosswalk'!$A$2:'TRM - TBM Crosswalk'!$I$1008,5,FALSE))</f>
        <v>End User</v>
      </c>
      <c r="H1879" t="str">
        <f>IF(VLOOKUP(TRM!A6112,'TRM - TBM Crosswalk'!$A$2:'TRM - TBM Crosswalk'!$I$1008,6,FALSE)=0,"",VLOOKUP(TRM!A6112,'TRM - TBM Crosswalk'!$A$2:'TRM - TBM Crosswalk'!$I$1008,6,FALSE))</f>
        <v>Workspace</v>
      </c>
      <c r="I1879" t="str">
        <f>IF(VLOOKUP(TRM!A6112,'TRM - TBM Crosswalk'!$A$2:'TRM - TBM Crosswalk'!$I$1008,7,FALSE)=0,"",VLOOKUP(TRM!A6112,'TRM - TBM Crosswalk'!$A$2:'TRM - TBM Crosswalk'!$I$1008,7,FALSE))</f>
        <v/>
      </c>
      <c r="J1879" t="str">
        <f>IF(VLOOKUP(TRM!A6112,'TRM - TBM Crosswalk'!$A$2:'TRM - TBM Crosswalk'!$I$1008,8,FALSE)=0,"",VLOOKUP(TRM!A6112,'TRM - TBM Crosswalk'!$A$2:'TRM - TBM Crosswalk'!$I$1008,8,FALSE))</f>
        <v/>
      </c>
      <c r="K1879" t="str">
        <f>IF(VLOOKUP(TRM!A6112,'TRM - TBM Crosswalk'!$A$2:'TRM - TBM Crosswalk'!$I$1008,9,FALSE)=0,"",VLOOKUP(TRM!A6112,'TRM - TBM Crosswalk'!$A$2:'TRM - TBM Crosswalk'!$I$1008,9,FALSE))</f>
        <v/>
      </c>
    </row>
    <row r="1880" spans="1:11" x14ac:dyDescent="0.45">
      <c r="A1880" t="str">
        <f>TRM!A6113</f>
        <v>A02.031.392#</v>
      </c>
      <c r="B1880" t="str">
        <f>TRM!B6113</f>
        <v>Printing#</v>
      </c>
      <c r="C1880" t="str">
        <f>TRM!C6113</f>
        <v>EPSON Artisan 50 Series Printer Uninstall</v>
      </c>
      <c r="D1880">
        <f>TRM!D6113</f>
        <v>0</v>
      </c>
      <c r="E1880" t="str">
        <f>IF(VLOOKUP(TRM!A6113,'TRM - TBM Crosswalk'!$A$2:'TRM - TBM Crosswalk'!$I$1008,3,FALSE)="N/A","TBD","")</f>
        <v/>
      </c>
      <c r="F1880" t="str">
        <f>IF(VLOOKUP(TRM!A6113,'TRM - TBM Crosswalk'!$A$2:'TRM - TBM Crosswalk'!$I$1008,4,FALSE)=0,"",VLOOKUP(TRM!A6113,'TRM - TBM Crosswalk'!$A$2:'TRM - TBM Crosswalk'!$I$1008,4,FALSE))</f>
        <v/>
      </c>
      <c r="G1880" t="str">
        <f>IF(VLOOKUP(TRM!A6113,'TRM - TBM Crosswalk'!$A$2:'TRM - TBM Crosswalk'!$I$1008,5,FALSE)=0,"",VLOOKUP(TRM!A6113,'TRM - TBM Crosswalk'!$A$2:'TRM - TBM Crosswalk'!$I$1008,5,FALSE))</f>
        <v>End User</v>
      </c>
      <c r="H1880" t="str">
        <f>IF(VLOOKUP(TRM!A6113,'TRM - TBM Crosswalk'!$A$2:'TRM - TBM Crosswalk'!$I$1008,6,FALSE)=0,"",VLOOKUP(TRM!A6113,'TRM - TBM Crosswalk'!$A$2:'TRM - TBM Crosswalk'!$I$1008,6,FALSE))</f>
        <v>Workspace</v>
      </c>
      <c r="I1880" t="str">
        <f>IF(VLOOKUP(TRM!A6113,'TRM - TBM Crosswalk'!$A$2:'TRM - TBM Crosswalk'!$I$1008,7,FALSE)=0,"",VLOOKUP(TRM!A6113,'TRM - TBM Crosswalk'!$A$2:'TRM - TBM Crosswalk'!$I$1008,7,FALSE))</f>
        <v/>
      </c>
      <c r="J1880" t="str">
        <f>IF(VLOOKUP(TRM!A6113,'TRM - TBM Crosswalk'!$A$2:'TRM - TBM Crosswalk'!$I$1008,8,FALSE)=0,"",VLOOKUP(TRM!A6113,'TRM - TBM Crosswalk'!$A$2:'TRM - TBM Crosswalk'!$I$1008,8,FALSE))</f>
        <v/>
      </c>
      <c r="K1880" t="str">
        <f>IF(VLOOKUP(TRM!A6113,'TRM - TBM Crosswalk'!$A$2:'TRM - TBM Crosswalk'!$I$1008,9,FALSE)=0,"",VLOOKUP(TRM!A6113,'TRM - TBM Crosswalk'!$A$2:'TRM - TBM Crosswalk'!$I$1008,9,FALSE))</f>
        <v/>
      </c>
    </row>
    <row r="1881" spans="1:11" x14ac:dyDescent="0.45">
      <c r="A1881" t="str">
        <f>TRM!A6114</f>
        <v>A02.031.392#</v>
      </c>
      <c r="B1881" t="str">
        <f>TRM!B6114</f>
        <v>Printing#</v>
      </c>
      <c r="C1881" t="str">
        <f>TRM!C6114</f>
        <v>EPSON ET-2650 Series Printer Uninstall</v>
      </c>
      <c r="D1881">
        <f>TRM!D6114</f>
        <v>0</v>
      </c>
      <c r="E1881" t="str">
        <f>IF(VLOOKUP(TRM!A6114,'TRM - TBM Crosswalk'!$A$2:'TRM - TBM Crosswalk'!$I$1008,3,FALSE)="N/A","TBD","")</f>
        <v/>
      </c>
      <c r="F1881" t="str">
        <f>IF(VLOOKUP(TRM!A6114,'TRM - TBM Crosswalk'!$A$2:'TRM - TBM Crosswalk'!$I$1008,4,FALSE)=0,"",VLOOKUP(TRM!A6114,'TRM - TBM Crosswalk'!$A$2:'TRM - TBM Crosswalk'!$I$1008,4,FALSE))</f>
        <v/>
      </c>
      <c r="G1881" t="str">
        <f>IF(VLOOKUP(TRM!A6114,'TRM - TBM Crosswalk'!$A$2:'TRM - TBM Crosswalk'!$I$1008,5,FALSE)=0,"",VLOOKUP(TRM!A6114,'TRM - TBM Crosswalk'!$A$2:'TRM - TBM Crosswalk'!$I$1008,5,FALSE))</f>
        <v>End User</v>
      </c>
      <c r="H1881" t="str">
        <f>IF(VLOOKUP(TRM!A6114,'TRM - TBM Crosswalk'!$A$2:'TRM - TBM Crosswalk'!$I$1008,6,FALSE)=0,"",VLOOKUP(TRM!A6114,'TRM - TBM Crosswalk'!$A$2:'TRM - TBM Crosswalk'!$I$1008,6,FALSE))</f>
        <v>Workspace</v>
      </c>
      <c r="I1881" t="str">
        <f>IF(VLOOKUP(TRM!A6114,'TRM - TBM Crosswalk'!$A$2:'TRM - TBM Crosswalk'!$I$1008,7,FALSE)=0,"",VLOOKUP(TRM!A6114,'TRM - TBM Crosswalk'!$A$2:'TRM - TBM Crosswalk'!$I$1008,7,FALSE))</f>
        <v/>
      </c>
      <c r="J1881" t="str">
        <f>IF(VLOOKUP(TRM!A6114,'TRM - TBM Crosswalk'!$A$2:'TRM - TBM Crosswalk'!$I$1008,8,FALSE)=0,"",VLOOKUP(TRM!A6114,'TRM - TBM Crosswalk'!$A$2:'TRM - TBM Crosswalk'!$I$1008,8,FALSE))</f>
        <v/>
      </c>
      <c r="K1881" t="str">
        <f>IF(VLOOKUP(TRM!A6114,'TRM - TBM Crosswalk'!$A$2:'TRM - TBM Crosswalk'!$I$1008,9,FALSE)=0,"",VLOOKUP(TRM!A6114,'TRM - TBM Crosswalk'!$A$2:'TRM - TBM Crosswalk'!$I$1008,9,FALSE))</f>
        <v/>
      </c>
    </row>
    <row r="1882" spans="1:11" x14ac:dyDescent="0.45">
      <c r="A1882" t="str">
        <f>TRM!A6115</f>
        <v>A02.031.392#</v>
      </c>
      <c r="B1882" t="str">
        <f>TRM!B6115</f>
        <v>Printing#</v>
      </c>
      <c r="C1882" t="str">
        <f>TRM!C6115</f>
        <v>EPSON ET-4760 Series Printer Uninstall</v>
      </c>
      <c r="D1882">
        <f>TRM!D6115</f>
        <v>0</v>
      </c>
      <c r="E1882" t="str">
        <f>IF(VLOOKUP(TRM!A6115,'TRM - TBM Crosswalk'!$A$2:'TRM - TBM Crosswalk'!$I$1008,3,FALSE)="N/A","TBD","")</f>
        <v/>
      </c>
      <c r="F1882" t="str">
        <f>IF(VLOOKUP(TRM!A6115,'TRM - TBM Crosswalk'!$A$2:'TRM - TBM Crosswalk'!$I$1008,4,FALSE)=0,"",VLOOKUP(TRM!A6115,'TRM - TBM Crosswalk'!$A$2:'TRM - TBM Crosswalk'!$I$1008,4,FALSE))</f>
        <v/>
      </c>
      <c r="G1882" t="str">
        <f>IF(VLOOKUP(TRM!A6115,'TRM - TBM Crosswalk'!$A$2:'TRM - TBM Crosswalk'!$I$1008,5,FALSE)=0,"",VLOOKUP(TRM!A6115,'TRM - TBM Crosswalk'!$A$2:'TRM - TBM Crosswalk'!$I$1008,5,FALSE))</f>
        <v>End User</v>
      </c>
      <c r="H1882" t="str">
        <f>IF(VLOOKUP(TRM!A6115,'TRM - TBM Crosswalk'!$A$2:'TRM - TBM Crosswalk'!$I$1008,6,FALSE)=0,"",VLOOKUP(TRM!A6115,'TRM - TBM Crosswalk'!$A$2:'TRM - TBM Crosswalk'!$I$1008,6,FALSE))</f>
        <v>Workspace</v>
      </c>
      <c r="I1882" t="str">
        <f>IF(VLOOKUP(TRM!A6115,'TRM - TBM Crosswalk'!$A$2:'TRM - TBM Crosswalk'!$I$1008,7,FALSE)=0,"",VLOOKUP(TRM!A6115,'TRM - TBM Crosswalk'!$A$2:'TRM - TBM Crosswalk'!$I$1008,7,FALSE))</f>
        <v/>
      </c>
      <c r="J1882" t="str">
        <f>IF(VLOOKUP(TRM!A6115,'TRM - TBM Crosswalk'!$A$2:'TRM - TBM Crosswalk'!$I$1008,8,FALSE)=0,"",VLOOKUP(TRM!A6115,'TRM - TBM Crosswalk'!$A$2:'TRM - TBM Crosswalk'!$I$1008,8,FALSE))</f>
        <v/>
      </c>
      <c r="K1882" t="str">
        <f>IF(VLOOKUP(TRM!A6115,'TRM - TBM Crosswalk'!$A$2:'TRM - TBM Crosswalk'!$I$1008,9,FALSE)=0,"",VLOOKUP(TRM!A6115,'TRM - TBM Crosswalk'!$A$2:'TRM - TBM Crosswalk'!$I$1008,9,FALSE))</f>
        <v/>
      </c>
    </row>
    <row r="1883" spans="1:11" x14ac:dyDescent="0.45">
      <c r="A1883" t="str">
        <f>TRM!A6116</f>
        <v>A02.031.392#</v>
      </c>
      <c r="B1883" t="str">
        <f>TRM!B6116</f>
        <v>Printing#</v>
      </c>
      <c r="C1883" t="str">
        <f>TRM!C6116</f>
        <v>EPSON Manuals | 1.54.0.0</v>
      </c>
      <c r="D1883">
        <f>TRM!D6116</f>
        <v>0</v>
      </c>
      <c r="E1883" t="str">
        <f>IF(VLOOKUP(TRM!A6116,'TRM - TBM Crosswalk'!$A$2:'TRM - TBM Crosswalk'!$I$1008,3,FALSE)="N/A","TBD","")</f>
        <v/>
      </c>
      <c r="F1883" t="str">
        <f>IF(VLOOKUP(TRM!A6116,'TRM - TBM Crosswalk'!$A$2:'TRM - TBM Crosswalk'!$I$1008,4,FALSE)=0,"",VLOOKUP(TRM!A6116,'TRM - TBM Crosswalk'!$A$2:'TRM - TBM Crosswalk'!$I$1008,4,FALSE))</f>
        <v/>
      </c>
      <c r="G1883" t="str">
        <f>IF(VLOOKUP(TRM!A6116,'TRM - TBM Crosswalk'!$A$2:'TRM - TBM Crosswalk'!$I$1008,5,FALSE)=0,"",VLOOKUP(TRM!A6116,'TRM - TBM Crosswalk'!$A$2:'TRM - TBM Crosswalk'!$I$1008,5,FALSE))</f>
        <v>End User</v>
      </c>
      <c r="H1883" t="str">
        <f>IF(VLOOKUP(TRM!A6116,'TRM - TBM Crosswalk'!$A$2:'TRM - TBM Crosswalk'!$I$1008,6,FALSE)=0,"",VLOOKUP(TRM!A6116,'TRM - TBM Crosswalk'!$A$2:'TRM - TBM Crosswalk'!$I$1008,6,FALSE))</f>
        <v>Workspace</v>
      </c>
      <c r="I1883" t="str">
        <f>IF(VLOOKUP(TRM!A6116,'TRM - TBM Crosswalk'!$A$2:'TRM - TBM Crosswalk'!$I$1008,7,FALSE)=0,"",VLOOKUP(TRM!A6116,'TRM - TBM Crosswalk'!$A$2:'TRM - TBM Crosswalk'!$I$1008,7,FALSE))</f>
        <v/>
      </c>
      <c r="J1883" t="str">
        <f>IF(VLOOKUP(TRM!A6116,'TRM - TBM Crosswalk'!$A$2:'TRM - TBM Crosswalk'!$I$1008,8,FALSE)=0,"",VLOOKUP(TRM!A6116,'TRM - TBM Crosswalk'!$A$2:'TRM - TBM Crosswalk'!$I$1008,8,FALSE))</f>
        <v/>
      </c>
      <c r="K1883" t="str">
        <f>IF(VLOOKUP(TRM!A6116,'TRM - TBM Crosswalk'!$A$2:'TRM - TBM Crosswalk'!$I$1008,9,FALSE)=0,"",VLOOKUP(TRM!A6116,'TRM - TBM Crosswalk'!$A$2:'TRM - TBM Crosswalk'!$I$1008,9,FALSE))</f>
        <v/>
      </c>
    </row>
    <row r="1884" spans="1:11" x14ac:dyDescent="0.45">
      <c r="A1884" t="str">
        <f>TRM!A6117</f>
        <v>A02.031.392#</v>
      </c>
      <c r="B1884" t="str">
        <f>TRM!B6117</f>
        <v>Printing#</v>
      </c>
      <c r="C1884" t="str">
        <f>TRM!C6117</f>
        <v>EPSON NX125 NX127 Series Printer Uninstall</v>
      </c>
      <c r="D1884">
        <f>TRM!D6117</f>
        <v>0</v>
      </c>
      <c r="E1884" t="str">
        <f>IF(VLOOKUP(TRM!A6117,'TRM - TBM Crosswalk'!$A$2:'TRM - TBM Crosswalk'!$I$1008,3,FALSE)="N/A","TBD","")</f>
        <v/>
      </c>
      <c r="F1884" t="str">
        <f>IF(VLOOKUP(TRM!A6117,'TRM - TBM Crosswalk'!$A$2:'TRM - TBM Crosswalk'!$I$1008,4,FALSE)=0,"",VLOOKUP(TRM!A6117,'TRM - TBM Crosswalk'!$A$2:'TRM - TBM Crosswalk'!$I$1008,4,FALSE))</f>
        <v/>
      </c>
      <c r="G1884" t="str">
        <f>IF(VLOOKUP(TRM!A6117,'TRM - TBM Crosswalk'!$A$2:'TRM - TBM Crosswalk'!$I$1008,5,FALSE)=0,"",VLOOKUP(TRM!A6117,'TRM - TBM Crosswalk'!$A$2:'TRM - TBM Crosswalk'!$I$1008,5,FALSE))</f>
        <v>End User</v>
      </c>
      <c r="H1884" t="str">
        <f>IF(VLOOKUP(TRM!A6117,'TRM - TBM Crosswalk'!$A$2:'TRM - TBM Crosswalk'!$I$1008,6,FALSE)=0,"",VLOOKUP(TRM!A6117,'TRM - TBM Crosswalk'!$A$2:'TRM - TBM Crosswalk'!$I$1008,6,FALSE))</f>
        <v>Workspace</v>
      </c>
      <c r="I1884" t="str">
        <f>IF(VLOOKUP(TRM!A6117,'TRM - TBM Crosswalk'!$A$2:'TRM - TBM Crosswalk'!$I$1008,7,FALSE)=0,"",VLOOKUP(TRM!A6117,'TRM - TBM Crosswalk'!$A$2:'TRM - TBM Crosswalk'!$I$1008,7,FALSE))</f>
        <v/>
      </c>
      <c r="J1884" t="str">
        <f>IF(VLOOKUP(TRM!A6117,'TRM - TBM Crosswalk'!$A$2:'TRM - TBM Crosswalk'!$I$1008,8,FALSE)=0,"",VLOOKUP(TRM!A6117,'TRM - TBM Crosswalk'!$A$2:'TRM - TBM Crosswalk'!$I$1008,8,FALSE))</f>
        <v/>
      </c>
      <c r="K1884" t="str">
        <f>IF(VLOOKUP(TRM!A6117,'TRM - TBM Crosswalk'!$A$2:'TRM - TBM Crosswalk'!$I$1008,9,FALSE)=0,"",VLOOKUP(TRM!A6117,'TRM - TBM Crosswalk'!$A$2:'TRM - TBM Crosswalk'!$I$1008,9,FALSE))</f>
        <v/>
      </c>
    </row>
    <row r="1885" spans="1:11" x14ac:dyDescent="0.45">
      <c r="A1885" t="str">
        <f>TRM!A6118</f>
        <v>A02.031.392#</v>
      </c>
      <c r="B1885" t="str">
        <f>TRM!B6118</f>
        <v>Printing#</v>
      </c>
      <c r="C1885" t="str">
        <f>TRM!C6118</f>
        <v>Epson Print CD | 2.44.00</v>
      </c>
      <c r="D1885">
        <f>TRM!D6118</f>
        <v>0</v>
      </c>
      <c r="E1885" t="str">
        <f>IF(VLOOKUP(TRM!A6118,'TRM - TBM Crosswalk'!$A$2:'TRM - TBM Crosswalk'!$I$1008,3,FALSE)="N/A","TBD","")</f>
        <v/>
      </c>
      <c r="F1885" t="str">
        <f>IF(VLOOKUP(TRM!A6118,'TRM - TBM Crosswalk'!$A$2:'TRM - TBM Crosswalk'!$I$1008,4,FALSE)=0,"",VLOOKUP(TRM!A6118,'TRM - TBM Crosswalk'!$A$2:'TRM - TBM Crosswalk'!$I$1008,4,FALSE))</f>
        <v/>
      </c>
      <c r="G1885" t="str">
        <f>IF(VLOOKUP(TRM!A6118,'TRM - TBM Crosswalk'!$A$2:'TRM - TBM Crosswalk'!$I$1008,5,FALSE)=0,"",VLOOKUP(TRM!A6118,'TRM - TBM Crosswalk'!$A$2:'TRM - TBM Crosswalk'!$I$1008,5,FALSE))</f>
        <v>End User</v>
      </c>
      <c r="H1885" t="str">
        <f>IF(VLOOKUP(TRM!A6118,'TRM - TBM Crosswalk'!$A$2:'TRM - TBM Crosswalk'!$I$1008,6,FALSE)=0,"",VLOOKUP(TRM!A6118,'TRM - TBM Crosswalk'!$A$2:'TRM - TBM Crosswalk'!$I$1008,6,FALSE))</f>
        <v>Workspace</v>
      </c>
      <c r="I1885" t="str">
        <f>IF(VLOOKUP(TRM!A6118,'TRM - TBM Crosswalk'!$A$2:'TRM - TBM Crosswalk'!$I$1008,7,FALSE)=0,"",VLOOKUP(TRM!A6118,'TRM - TBM Crosswalk'!$A$2:'TRM - TBM Crosswalk'!$I$1008,7,FALSE))</f>
        <v/>
      </c>
      <c r="J1885" t="str">
        <f>IF(VLOOKUP(TRM!A6118,'TRM - TBM Crosswalk'!$A$2:'TRM - TBM Crosswalk'!$I$1008,8,FALSE)=0,"",VLOOKUP(TRM!A6118,'TRM - TBM Crosswalk'!$A$2:'TRM - TBM Crosswalk'!$I$1008,8,FALSE))</f>
        <v/>
      </c>
      <c r="K1885" t="str">
        <f>IF(VLOOKUP(TRM!A6118,'TRM - TBM Crosswalk'!$A$2:'TRM - TBM Crosswalk'!$I$1008,9,FALSE)=0,"",VLOOKUP(TRM!A6118,'TRM - TBM Crosswalk'!$A$2:'TRM - TBM Crosswalk'!$I$1008,9,FALSE))</f>
        <v/>
      </c>
    </row>
    <row r="1886" spans="1:11" x14ac:dyDescent="0.45">
      <c r="A1886" t="str">
        <f>TRM!A6119</f>
        <v>A02.031.392#</v>
      </c>
      <c r="B1886" t="str">
        <f>TRM!B6119</f>
        <v>Printing#</v>
      </c>
      <c r="C1886" t="str">
        <f>TRM!C6119</f>
        <v>Epson Printer Connection Checker | 2.1.0.0</v>
      </c>
      <c r="D1886">
        <f>TRM!D6119</f>
        <v>0</v>
      </c>
      <c r="E1886" t="str">
        <f>IF(VLOOKUP(TRM!A6119,'TRM - TBM Crosswalk'!$A$2:'TRM - TBM Crosswalk'!$I$1008,3,FALSE)="N/A","TBD","")</f>
        <v/>
      </c>
      <c r="F1886" t="str">
        <f>IF(VLOOKUP(TRM!A6119,'TRM - TBM Crosswalk'!$A$2:'TRM - TBM Crosswalk'!$I$1008,4,FALSE)=0,"",VLOOKUP(TRM!A6119,'TRM - TBM Crosswalk'!$A$2:'TRM - TBM Crosswalk'!$I$1008,4,FALSE))</f>
        <v/>
      </c>
      <c r="G1886" t="str">
        <f>IF(VLOOKUP(TRM!A6119,'TRM - TBM Crosswalk'!$A$2:'TRM - TBM Crosswalk'!$I$1008,5,FALSE)=0,"",VLOOKUP(TRM!A6119,'TRM - TBM Crosswalk'!$A$2:'TRM - TBM Crosswalk'!$I$1008,5,FALSE))</f>
        <v>End User</v>
      </c>
      <c r="H1886" t="str">
        <f>IF(VLOOKUP(TRM!A6119,'TRM - TBM Crosswalk'!$A$2:'TRM - TBM Crosswalk'!$I$1008,6,FALSE)=0,"",VLOOKUP(TRM!A6119,'TRM - TBM Crosswalk'!$A$2:'TRM - TBM Crosswalk'!$I$1008,6,FALSE))</f>
        <v>Workspace</v>
      </c>
      <c r="I1886" t="str">
        <f>IF(VLOOKUP(TRM!A6119,'TRM - TBM Crosswalk'!$A$2:'TRM - TBM Crosswalk'!$I$1008,7,FALSE)=0,"",VLOOKUP(TRM!A6119,'TRM - TBM Crosswalk'!$A$2:'TRM - TBM Crosswalk'!$I$1008,7,FALSE))</f>
        <v/>
      </c>
      <c r="J1886" t="str">
        <f>IF(VLOOKUP(TRM!A6119,'TRM - TBM Crosswalk'!$A$2:'TRM - TBM Crosswalk'!$I$1008,8,FALSE)=0,"",VLOOKUP(TRM!A6119,'TRM - TBM Crosswalk'!$A$2:'TRM - TBM Crosswalk'!$I$1008,8,FALSE))</f>
        <v/>
      </c>
      <c r="K1886" t="str">
        <f>IF(VLOOKUP(TRM!A6119,'TRM - TBM Crosswalk'!$A$2:'TRM - TBM Crosswalk'!$I$1008,9,FALSE)=0,"",VLOOKUP(TRM!A6119,'TRM - TBM Crosswalk'!$A$2:'TRM - TBM Crosswalk'!$I$1008,9,FALSE))</f>
        <v/>
      </c>
    </row>
    <row r="1887" spans="1:11" x14ac:dyDescent="0.45">
      <c r="A1887" t="str">
        <f>TRM!A6120</f>
        <v>A02.031.392#</v>
      </c>
      <c r="B1887" t="str">
        <f>TRM!B6120</f>
        <v>Printing#</v>
      </c>
      <c r="C1887" t="str">
        <f>TRM!C6120</f>
        <v>Epson Printer Connection Checker | 3.1.0.0</v>
      </c>
      <c r="D1887">
        <f>TRM!D6120</f>
        <v>0</v>
      </c>
      <c r="E1887" t="str">
        <f>IF(VLOOKUP(TRM!A6120,'TRM - TBM Crosswalk'!$A$2:'TRM - TBM Crosswalk'!$I$1008,3,FALSE)="N/A","TBD","")</f>
        <v/>
      </c>
      <c r="F1887" t="str">
        <f>IF(VLOOKUP(TRM!A6120,'TRM - TBM Crosswalk'!$A$2:'TRM - TBM Crosswalk'!$I$1008,4,FALSE)=0,"",VLOOKUP(TRM!A6120,'TRM - TBM Crosswalk'!$A$2:'TRM - TBM Crosswalk'!$I$1008,4,FALSE))</f>
        <v/>
      </c>
      <c r="G1887" t="str">
        <f>IF(VLOOKUP(TRM!A6120,'TRM - TBM Crosswalk'!$A$2:'TRM - TBM Crosswalk'!$I$1008,5,FALSE)=0,"",VLOOKUP(TRM!A6120,'TRM - TBM Crosswalk'!$A$2:'TRM - TBM Crosswalk'!$I$1008,5,FALSE))</f>
        <v>End User</v>
      </c>
      <c r="H1887" t="str">
        <f>IF(VLOOKUP(TRM!A6120,'TRM - TBM Crosswalk'!$A$2:'TRM - TBM Crosswalk'!$I$1008,6,FALSE)=0,"",VLOOKUP(TRM!A6120,'TRM - TBM Crosswalk'!$A$2:'TRM - TBM Crosswalk'!$I$1008,6,FALSE))</f>
        <v>Workspace</v>
      </c>
      <c r="I1887" t="str">
        <f>IF(VLOOKUP(TRM!A6120,'TRM - TBM Crosswalk'!$A$2:'TRM - TBM Crosswalk'!$I$1008,7,FALSE)=0,"",VLOOKUP(TRM!A6120,'TRM - TBM Crosswalk'!$A$2:'TRM - TBM Crosswalk'!$I$1008,7,FALSE))</f>
        <v/>
      </c>
      <c r="J1887" t="str">
        <f>IF(VLOOKUP(TRM!A6120,'TRM - TBM Crosswalk'!$A$2:'TRM - TBM Crosswalk'!$I$1008,8,FALSE)=0,"",VLOOKUP(TRM!A6120,'TRM - TBM Crosswalk'!$A$2:'TRM - TBM Crosswalk'!$I$1008,8,FALSE))</f>
        <v/>
      </c>
      <c r="K1887" t="str">
        <f>IF(VLOOKUP(TRM!A6120,'TRM - TBM Crosswalk'!$A$2:'TRM - TBM Crosswalk'!$I$1008,9,FALSE)=0,"",VLOOKUP(TRM!A6120,'TRM - TBM Crosswalk'!$A$2:'TRM - TBM Crosswalk'!$I$1008,9,FALSE))</f>
        <v/>
      </c>
    </row>
    <row r="1888" spans="1:11" x14ac:dyDescent="0.45">
      <c r="A1888" t="str">
        <f>TRM!A6121</f>
        <v>A02.031.392#</v>
      </c>
      <c r="B1888" t="str">
        <f>TRM!B6121</f>
        <v>Printing#</v>
      </c>
      <c r="C1888" t="str">
        <f>TRM!C6121</f>
        <v>EPSON Printer Software</v>
      </c>
      <c r="D1888">
        <f>TRM!D6121</f>
        <v>0</v>
      </c>
      <c r="E1888" t="str">
        <f>IF(VLOOKUP(TRM!A6121,'TRM - TBM Crosswalk'!$A$2:'TRM - TBM Crosswalk'!$I$1008,3,FALSE)="N/A","TBD","")</f>
        <v/>
      </c>
      <c r="F1888" t="str">
        <f>IF(VLOOKUP(TRM!A6121,'TRM - TBM Crosswalk'!$A$2:'TRM - TBM Crosswalk'!$I$1008,4,FALSE)=0,"",VLOOKUP(TRM!A6121,'TRM - TBM Crosswalk'!$A$2:'TRM - TBM Crosswalk'!$I$1008,4,FALSE))</f>
        <v/>
      </c>
      <c r="G1888" t="str">
        <f>IF(VLOOKUP(TRM!A6121,'TRM - TBM Crosswalk'!$A$2:'TRM - TBM Crosswalk'!$I$1008,5,FALSE)=0,"",VLOOKUP(TRM!A6121,'TRM - TBM Crosswalk'!$A$2:'TRM - TBM Crosswalk'!$I$1008,5,FALSE))</f>
        <v>End User</v>
      </c>
      <c r="H1888" t="str">
        <f>IF(VLOOKUP(TRM!A6121,'TRM - TBM Crosswalk'!$A$2:'TRM - TBM Crosswalk'!$I$1008,6,FALSE)=0,"",VLOOKUP(TRM!A6121,'TRM - TBM Crosswalk'!$A$2:'TRM - TBM Crosswalk'!$I$1008,6,FALSE))</f>
        <v>Workspace</v>
      </c>
      <c r="I1888" t="str">
        <f>IF(VLOOKUP(TRM!A6121,'TRM - TBM Crosswalk'!$A$2:'TRM - TBM Crosswalk'!$I$1008,7,FALSE)=0,"",VLOOKUP(TRM!A6121,'TRM - TBM Crosswalk'!$A$2:'TRM - TBM Crosswalk'!$I$1008,7,FALSE))</f>
        <v/>
      </c>
      <c r="J1888" t="str">
        <f>IF(VLOOKUP(TRM!A6121,'TRM - TBM Crosswalk'!$A$2:'TRM - TBM Crosswalk'!$I$1008,8,FALSE)=0,"",VLOOKUP(TRM!A6121,'TRM - TBM Crosswalk'!$A$2:'TRM - TBM Crosswalk'!$I$1008,8,FALSE))</f>
        <v/>
      </c>
      <c r="K1888" t="str">
        <f>IF(VLOOKUP(TRM!A6121,'TRM - TBM Crosswalk'!$A$2:'TRM - TBM Crosswalk'!$I$1008,9,FALSE)=0,"",VLOOKUP(TRM!A6121,'TRM - TBM Crosswalk'!$A$2:'TRM - TBM Crosswalk'!$I$1008,9,FALSE))</f>
        <v/>
      </c>
    </row>
    <row r="1889" spans="1:11" x14ac:dyDescent="0.45">
      <c r="A1889" t="str">
        <f>TRM!A6122</f>
        <v>A02.031.392#</v>
      </c>
      <c r="B1889" t="str">
        <f>TRM!B6122</f>
        <v>Printing#</v>
      </c>
      <c r="C1889" t="str">
        <f>TRM!C6122</f>
        <v>Epson ReadyInk Agent (A) | 1.0.1.0</v>
      </c>
      <c r="D1889">
        <f>TRM!D6122</f>
        <v>0</v>
      </c>
      <c r="E1889" t="str">
        <f>IF(VLOOKUP(TRM!A6122,'TRM - TBM Crosswalk'!$A$2:'TRM - TBM Crosswalk'!$I$1008,3,FALSE)="N/A","TBD","")</f>
        <v/>
      </c>
      <c r="F1889" t="str">
        <f>IF(VLOOKUP(TRM!A6122,'TRM - TBM Crosswalk'!$A$2:'TRM - TBM Crosswalk'!$I$1008,4,FALSE)=0,"",VLOOKUP(TRM!A6122,'TRM - TBM Crosswalk'!$A$2:'TRM - TBM Crosswalk'!$I$1008,4,FALSE))</f>
        <v/>
      </c>
      <c r="G1889" t="str">
        <f>IF(VLOOKUP(TRM!A6122,'TRM - TBM Crosswalk'!$A$2:'TRM - TBM Crosswalk'!$I$1008,5,FALSE)=0,"",VLOOKUP(TRM!A6122,'TRM - TBM Crosswalk'!$A$2:'TRM - TBM Crosswalk'!$I$1008,5,FALSE))</f>
        <v>End User</v>
      </c>
      <c r="H1889" t="str">
        <f>IF(VLOOKUP(TRM!A6122,'TRM - TBM Crosswalk'!$A$2:'TRM - TBM Crosswalk'!$I$1008,6,FALSE)=0,"",VLOOKUP(TRM!A6122,'TRM - TBM Crosswalk'!$A$2:'TRM - TBM Crosswalk'!$I$1008,6,FALSE))</f>
        <v>Workspace</v>
      </c>
      <c r="I1889" t="str">
        <f>IF(VLOOKUP(TRM!A6122,'TRM - TBM Crosswalk'!$A$2:'TRM - TBM Crosswalk'!$I$1008,7,FALSE)=0,"",VLOOKUP(TRM!A6122,'TRM - TBM Crosswalk'!$A$2:'TRM - TBM Crosswalk'!$I$1008,7,FALSE))</f>
        <v/>
      </c>
      <c r="J1889" t="str">
        <f>IF(VLOOKUP(TRM!A6122,'TRM - TBM Crosswalk'!$A$2:'TRM - TBM Crosswalk'!$I$1008,8,FALSE)=0,"",VLOOKUP(TRM!A6122,'TRM - TBM Crosswalk'!$A$2:'TRM - TBM Crosswalk'!$I$1008,8,FALSE))</f>
        <v/>
      </c>
      <c r="K1889" t="str">
        <f>IF(VLOOKUP(TRM!A6122,'TRM - TBM Crosswalk'!$A$2:'TRM - TBM Crosswalk'!$I$1008,9,FALSE)=0,"",VLOOKUP(TRM!A6122,'TRM - TBM Crosswalk'!$A$2:'TRM - TBM Crosswalk'!$I$1008,9,FALSE))</f>
        <v/>
      </c>
    </row>
    <row r="1890" spans="1:11" x14ac:dyDescent="0.45">
      <c r="A1890" t="str">
        <f>TRM!A6123</f>
        <v>A02.031.392#</v>
      </c>
      <c r="B1890" t="str">
        <f>TRM!B6123</f>
        <v>Printing#</v>
      </c>
      <c r="C1890" t="str">
        <f>TRM!C6123</f>
        <v>Epson ReadyInk Agent (A) | 1.0.2.0</v>
      </c>
      <c r="D1890">
        <f>TRM!D6123</f>
        <v>0</v>
      </c>
      <c r="E1890" t="str">
        <f>IF(VLOOKUP(TRM!A6123,'TRM - TBM Crosswalk'!$A$2:'TRM - TBM Crosswalk'!$I$1008,3,FALSE)="N/A","TBD","")</f>
        <v/>
      </c>
      <c r="F1890" t="str">
        <f>IF(VLOOKUP(TRM!A6123,'TRM - TBM Crosswalk'!$A$2:'TRM - TBM Crosswalk'!$I$1008,4,FALSE)=0,"",VLOOKUP(TRM!A6123,'TRM - TBM Crosswalk'!$A$2:'TRM - TBM Crosswalk'!$I$1008,4,FALSE))</f>
        <v/>
      </c>
      <c r="G1890" t="str">
        <f>IF(VLOOKUP(TRM!A6123,'TRM - TBM Crosswalk'!$A$2:'TRM - TBM Crosswalk'!$I$1008,5,FALSE)=0,"",VLOOKUP(TRM!A6123,'TRM - TBM Crosswalk'!$A$2:'TRM - TBM Crosswalk'!$I$1008,5,FALSE))</f>
        <v>End User</v>
      </c>
      <c r="H1890" t="str">
        <f>IF(VLOOKUP(TRM!A6123,'TRM - TBM Crosswalk'!$A$2:'TRM - TBM Crosswalk'!$I$1008,6,FALSE)=0,"",VLOOKUP(TRM!A6123,'TRM - TBM Crosswalk'!$A$2:'TRM - TBM Crosswalk'!$I$1008,6,FALSE))</f>
        <v>Workspace</v>
      </c>
      <c r="I1890" t="str">
        <f>IF(VLOOKUP(TRM!A6123,'TRM - TBM Crosswalk'!$A$2:'TRM - TBM Crosswalk'!$I$1008,7,FALSE)=0,"",VLOOKUP(TRM!A6123,'TRM - TBM Crosswalk'!$A$2:'TRM - TBM Crosswalk'!$I$1008,7,FALSE))</f>
        <v/>
      </c>
      <c r="J1890" t="str">
        <f>IF(VLOOKUP(TRM!A6123,'TRM - TBM Crosswalk'!$A$2:'TRM - TBM Crosswalk'!$I$1008,8,FALSE)=0,"",VLOOKUP(TRM!A6123,'TRM - TBM Crosswalk'!$A$2:'TRM - TBM Crosswalk'!$I$1008,8,FALSE))</f>
        <v/>
      </c>
      <c r="K1890" t="str">
        <f>IF(VLOOKUP(TRM!A6123,'TRM - TBM Crosswalk'!$A$2:'TRM - TBM Crosswalk'!$I$1008,9,FALSE)=0,"",VLOOKUP(TRM!A6123,'TRM - TBM Crosswalk'!$A$2:'TRM - TBM Crosswalk'!$I$1008,9,FALSE))</f>
        <v/>
      </c>
    </row>
    <row r="1891" spans="1:11" x14ac:dyDescent="0.45">
      <c r="A1891" t="str">
        <f>TRM!A6124</f>
        <v>A02.031.392#</v>
      </c>
      <c r="B1891" t="str">
        <f>TRM!B6124</f>
        <v>Printing#</v>
      </c>
      <c r="C1891" t="str">
        <f>TRM!C6124</f>
        <v>EPSON SC-T7200D Series Printer Uninstall</v>
      </c>
      <c r="D1891">
        <f>TRM!D6124</f>
        <v>0</v>
      </c>
      <c r="E1891" t="str">
        <f>IF(VLOOKUP(TRM!A6124,'TRM - TBM Crosswalk'!$A$2:'TRM - TBM Crosswalk'!$I$1008,3,FALSE)="N/A","TBD","")</f>
        <v/>
      </c>
      <c r="F1891" t="str">
        <f>IF(VLOOKUP(TRM!A6124,'TRM - TBM Crosswalk'!$A$2:'TRM - TBM Crosswalk'!$I$1008,4,FALSE)=0,"",VLOOKUP(TRM!A6124,'TRM - TBM Crosswalk'!$A$2:'TRM - TBM Crosswalk'!$I$1008,4,FALSE))</f>
        <v/>
      </c>
      <c r="G1891" t="str">
        <f>IF(VLOOKUP(TRM!A6124,'TRM - TBM Crosswalk'!$A$2:'TRM - TBM Crosswalk'!$I$1008,5,FALSE)=0,"",VLOOKUP(TRM!A6124,'TRM - TBM Crosswalk'!$A$2:'TRM - TBM Crosswalk'!$I$1008,5,FALSE))</f>
        <v>End User</v>
      </c>
      <c r="H1891" t="str">
        <f>IF(VLOOKUP(TRM!A6124,'TRM - TBM Crosswalk'!$A$2:'TRM - TBM Crosswalk'!$I$1008,6,FALSE)=0,"",VLOOKUP(TRM!A6124,'TRM - TBM Crosswalk'!$A$2:'TRM - TBM Crosswalk'!$I$1008,6,FALSE))</f>
        <v>Workspace</v>
      </c>
      <c r="I1891" t="str">
        <f>IF(VLOOKUP(TRM!A6124,'TRM - TBM Crosswalk'!$A$2:'TRM - TBM Crosswalk'!$I$1008,7,FALSE)=0,"",VLOOKUP(TRM!A6124,'TRM - TBM Crosswalk'!$A$2:'TRM - TBM Crosswalk'!$I$1008,7,FALSE))</f>
        <v/>
      </c>
      <c r="J1891" t="str">
        <f>IF(VLOOKUP(TRM!A6124,'TRM - TBM Crosswalk'!$A$2:'TRM - TBM Crosswalk'!$I$1008,8,FALSE)=0,"",VLOOKUP(TRM!A6124,'TRM - TBM Crosswalk'!$A$2:'TRM - TBM Crosswalk'!$I$1008,8,FALSE))</f>
        <v/>
      </c>
      <c r="K1891" t="str">
        <f>IF(VLOOKUP(TRM!A6124,'TRM - TBM Crosswalk'!$A$2:'TRM - TBM Crosswalk'!$I$1008,9,FALSE)=0,"",VLOOKUP(TRM!A6124,'TRM - TBM Crosswalk'!$A$2:'TRM - TBM Crosswalk'!$I$1008,9,FALSE))</f>
        <v/>
      </c>
    </row>
    <row r="1892" spans="1:11" x14ac:dyDescent="0.45">
      <c r="A1892" t="str">
        <f>TRM!A6125</f>
        <v>A02.031.392#</v>
      </c>
      <c r="B1892" t="str">
        <f>TRM!B6125</f>
        <v>Printing#</v>
      </c>
      <c r="C1892" t="str">
        <f>TRM!C6125</f>
        <v>Epson Series Userâ€™s Guide | 1.0</v>
      </c>
      <c r="D1892">
        <f>TRM!D6125</f>
        <v>0</v>
      </c>
      <c r="E1892" t="str">
        <f>IF(VLOOKUP(TRM!A6125,'TRM - TBM Crosswalk'!$A$2:'TRM - TBM Crosswalk'!$I$1008,3,FALSE)="N/A","TBD","")</f>
        <v/>
      </c>
      <c r="F1892" t="str">
        <f>IF(VLOOKUP(TRM!A6125,'TRM - TBM Crosswalk'!$A$2:'TRM - TBM Crosswalk'!$I$1008,4,FALSE)=0,"",VLOOKUP(TRM!A6125,'TRM - TBM Crosswalk'!$A$2:'TRM - TBM Crosswalk'!$I$1008,4,FALSE))</f>
        <v/>
      </c>
      <c r="G1892" t="str">
        <f>IF(VLOOKUP(TRM!A6125,'TRM - TBM Crosswalk'!$A$2:'TRM - TBM Crosswalk'!$I$1008,5,FALSE)=0,"",VLOOKUP(TRM!A6125,'TRM - TBM Crosswalk'!$A$2:'TRM - TBM Crosswalk'!$I$1008,5,FALSE))</f>
        <v>End User</v>
      </c>
      <c r="H1892" t="str">
        <f>IF(VLOOKUP(TRM!A6125,'TRM - TBM Crosswalk'!$A$2:'TRM - TBM Crosswalk'!$I$1008,6,FALSE)=0,"",VLOOKUP(TRM!A6125,'TRM - TBM Crosswalk'!$A$2:'TRM - TBM Crosswalk'!$I$1008,6,FALSE))</f>
        <v>Workspace</v>
      </c>
      <c r="I1892" t="str">
        <f>IF(VLOOKUP(TRM!A6125,'TRM - TBM Crosswalk'!$A$2:'TRM - TBM Crosswalk'!$I$1008,7,FALSE)=0,"",VLOOKUP(TRM!A6125,'TRM - TBM Crosswalk'!$A$2:'TRM - TBM Crosswalk'!$I$1008,7,FALSE))</f>
        <v/>
      </c>
      <c r="J1892" t="str">
        <f>IF(VLOOKUP(TRM!A6125,'TRM - TBM Crosswalk'!$A$2:'TRM - TBM Crosswalk'!$I$1008,8,FALSE)=0,"",VLOOKUP(TRM!A6125,'TRM - TBM Crosswalk'!$A$2:'TRM - TBM Crosswalk'!$I$1008,8,FALSE))</f>
        <v/>
      </c>
      <c r="K1892" t="str">
        <f>IF(VLOOKUP(TRM!A6125,'TRM - TBM Crosswalk'!$A$2:'TRM - TBM Crosswalk'!$I$1008,9,FALSE)=0,"",VLOOKUP(TRM!A6125,'TRM - TBM Crosswalk'!$A$2:'TRM - TBM Crosswalk'!$I$1008,9,FALSE))</f>
        <v/>
      </c>
    </row>
    <row r="1893" spans="1:11" x14ac:dyDescent="0.45">
      <c r="A1893" t="str">
        <f>TRM!A6126</f>
        <v>A02.031.392#</v>
      </c>
      <c r="B1893" t="str">
        <f>TRM!B6126</f>
        <v>Printing#</v>
      </c>
      <c r="C1893" t="str">
        <f>TRM!C6126</f>
        <v>Epson Stylus Pro 3880 Printer Uninstall</v>
      </c>
      <c r="D1893">
        <f>TRM!D6126</f>
        <v>0</v>
      </c>
      <c r="E1893" t="str">
        <f>IF(VLOOKUP(TRM!A6126,'TRM - TBM Crosswalk'!$A$2:'TRM - TBM Crosswalk'!$I$1008,3,FALSE)="N/A","TBD","")</f>
        <v/>
      </c>
      <c r="F1893" t="str">
        <f>IF(VLOOKUP(TRM!A6126,'TRM - TBM Crosswalk'!$A$2:'TRM - TBM Crosswalk'!$I$1008,4,FALSE)=0,"",VLOOKUP(TRM!A6126,'TRM - TBM Crosswalk'!$A$2:'TRM - TBM Crosswalk'!$I$1008,4,FALSE))</f>
        <v/>
      </c>
      <c r="G1893" t="str">
        <f>IF(VLOOKUP(TRM!A6126,'TRM - TBM Crosswalk'!$A$2:'TRM - TBM Crosswalk'!$I$1008,5,FALSE)=0,"",VLOOKUP(TRM!A6126,'TRM - TBM Crosswalk'!$A$2:'TRM - TBM Crosswalk'!$I$1008,5,FALSE))</f>
        <v>End User</v>
      </c>
      <c r="H1893" t="str">
        <f>IF(VLOOKUP(TRM!A6126,'TRM - TBM Crosswalk'!$A$2:'TRM - TBM Crosswalk'!$I$1008,6,FALSE)=0,"",VLOOKUP(TRM!A6126,'TRM - TBM Crosswalk'!$A$2:'TRM - TBM Crosswalk'!$I$1008,6,FALSE))</f>
        <v>Workspace</v>
      </c>
      <c r="I1893" t="str">
        <f>IF(VLOOKUP(TRM!A6126,'TRM - TBM Crosswalk'!$A$2:'TRM - TBM Crosswalk'!$I$1008,7,FALSE)=0,"",VLOOKUP(TRM!A6126,'TRM - TBM Crosswalk'!$A$2:'TRM - TBM Crosswalk'!$I$1008,7,FALSE))</f>
        <v/>
      </c>
      <c r="J1893" t="str">
        <f>IF(VLOOKUP(TRM!A6126,'TRM - TBM Crosswalk'!$A$2:'TRM - TBM Crosswalk'!$I$1008,8,FALSE)=0,"",VLOOKUP(TRM!A6126,'TRM - TBM Crosswalk'!$A$2:'TRM - TBM Crosswalk'!$I$1008,8,FALSE))</f>
        <v/>
      </c>
      <c r="K1893" t="str">
        <f>IF(VLOOKUP(TRM!A6126,'TRM - TBM Crosswalk'!$A$2:'TRM - TBM Crosswalk'!$I$1008,9,FALSE)=0,"",VLOOKUP(TRM!A6126,'TRM - TBM Crosswalk'!$A$2:'TRM - TBM Crosswalk'!$I$1008,9,FALSE))</f>
        <v/>
      </c>
    </row>
    <row r="1894" spans="1:11" x14ac:dyDescent="0.45">
      <c r="A1894" t="str">
        <f>TRM!A6127</f>
        <v>A02.031.392#</v>
      </c>
      <c r="B1894" t="str">
        <f>TRM!B6127</f>
        <v>Printing#</v>
      </c>
      <c r="C1894" t="str">
        <f>TRM!C6127</f>
        <v>Epson Stylus Pro 7700 Printer Uninstall</v>
      </c>
      <c r="D1894">
        <f>TRM!D6127</f>
        <v>0</v>
      </c>
      <c r="E1894" t="str">
        <f>IF(VLOOKUP(TRM!A6127,'TRM - TBM Crosswalk'!$A$2:'TRM - TBM Crosswalk'!$I$1008,3,FALSE)="N/A","TBD","")</f>
        <v/>
      </c>
      <c r="F1894" t="str">
        <f>IF(VLOOKUP(TRM!A6127,'TRM - TBM Crosswalk'!$A$2:'TRM - TBM Crosswalk'!$I$1008,4,FALSE)=0,"",VLOOKUP(TRM!A6127,'TRM - TBM Crosswalk'!$A$2:'TRM - TBM Crosswalk'!$I$1008,4,FALSE))</f>
        <v/>
      </c>
      <c r="G1894" t="str">
        <f>IF(VLOOKUP(TRM!A6127,'TRM - TBM Crosswalk'!$A$2:'TRM - TBM Crosswalk'!$I$1008,5,FALSE)=0,"",VLOOKUP(TRM!A6127,'TRM - TBM Crosswalk'!$A$2:'TRM - TBM Crosswalk'!$I$1008,5,FALSE))</f>
        <v>End User</v>
      </c>
      <c r="H1894" t="str">
        <f>IF(VLOOKUP(TRM!A6127,'TRM - TBM Crosswalk'!$A$2:'TRM - TBM Crosswalk'!$I$1008,6,FALSE)=0,"",VLOOKUP(TRM!A6127,'TRM - TBM Crosswalk'!$A$2:'TRM - TBM Crosswalk'!$I$1008,6,FALSE))</f>
        <v>Workspace</v>
      </c>
      <c r="I1894" t="str">
        <f>IF(VLOOKUP(TRM!A6127,'TRM - TBM Crosswalk'!$A$2:'TRM - TBM Crosswalk'!$I$1008,7,FALSE)=0,"",VLOOKUP(TRM!A6127,'TRM - TBM Crosswalk'!$A$2:'TRM - TBM Crosswalk'!$I$1008,7,FALSE))</f>
        <v/>
      </c>
      <c r="J1894" t="str">
        <f>IF(VLOOKUP(TRM!A6127,'TRM - TBM Crosswalk'!$A$2:'TRM - TBM Crosswalk'!$I$1008,8,FALSE)=0,"",VLOOKUP(TRM!A6127,'TRM - TBM Crosswalk'!$A$2:'TRM - TBM Crosswalk'!$I$1008,8,FALSE))</f>
        <v/>
      </c>
      <c r="K1894" t="str">
        <f>IF(VLOOKUP(TRM!A6127,'TRM - TBM Crosswalk'!$A$2:'TRM - TBM Crosswalk'!$I$1008,9,FALSE)=0,"",VLOOKUP(TRM!A6127,'TRM - TBM Crosswalk'!$A$2:'TRM - TBM Crosswalk'!$I$1008,9,FALSE))</f>
        <v/>
      </c>
    </row>
    <row r="1895" spans="1:11" x14ac:dyDescent="0.45">
      <c r="A1895" t="str">
        <f>TRM!A6128</f>
        <v>A02.031.392#</v>
      </c>
      <c r="B1895" t="str">
        <f>TRM!B6128</f>
        <v>Printing#</v>
      </c>
      <c r="C1895" t="str">
        <f>TRM!C6128</f>
        <v>Epson Stylus Pro 7890 Printer Uninstall</v>
      </c>
      <c r="D1895">
        <f>TRM!D6128</f>
        <v>0</v>
      </c>
      <c r="E1895" t="str">
        <f>IF(VLOOKUP(TRM!A6128,'TRM - TBM Crosswalk'!$A$2:'TRM - TBM Crosswalk'!$I$1008,3,FALSE)="N/A","TBD","")</f>
        <v/>
      </c>
      <c r="F1895" t="str">
        <f>IF(VLOOKUP(TRM!A6128,'TRM - TBM Crosswalk'!$A$2:'TRM - TBM Crosswalk'!$I$1008,4,FALSE)=0,"",VLOOKUP(TRM!A6128,'TRM - TBM Crosswalk'!$A$2:'TRM - TBM Crosswalk'!$I$1008,4,FALSE))</f>
        <v/>
      </c>
      <c r="G1895" t="str">
        <f>IF(VLOOKUP(TRM!A6128,'TRM - TBM Crosswalk'!$A$2:'TRM - TBM Crosswalk'!$I$1008,5,FALSE)=0,"",VLOOKUP(TRM!A6128,'TRM - TBM Crosswalk'!$A$2:'TRM - TBM Crosswalk'!$I$1008,5,FALSE))</f>
        <v>End User</v>
      </c>
      <c r="H1895" t="str">
        <f>IF(VLOOKUP(TRM!A6128,'TRM - TBM Crosswalk'!$A$2:'TRM - TBM Crosswalk'!$I$1008,6,FALSE)=0,"",VLOOKUP(TRM!A6128,'TRM - TBM Crosswalk'!$A$2:'TRM - TBM Crosswalk'!$I$1008,6,FALSE))</f>
        <v>Workspace</v>
      </c>
      <c r="I1895" t="str">
        <f>IF(VLOOKUP(TRM!A6128,'TRM - TBM Crosswalk'!$A$2:'TRM - TBM Crosswalk'!$I$1008,7,FALSE)=0,"",VLOOKUP(TRM!A6128,'TRM - TBM Crosswalk'!$A$2:'TRM - TBM Crosswalk'!$I$1008,7,FALSE))</f>
        <v/>
      </c>
      <c r="J1895" t="str">
        <f>IF(VLOOKUP(TRM!A6128,'TRM - TBM Crosswalk'!$A$2:'TRM - TBM Crosswalk'!$I$1008,8,FALSE)=0,"",VLOOKUP(TRM!A6128,'TRM - TBM Crosswalk'!$A$2:'TRM - TBM Crosswalk'!$I$1008,8,FALSE))</f>
        <v/>
      </c>
      <c r="K1895" t="str">
        <f>IF(VLOOKUP(TRM!A6128,'TRM - TBM Crosswalk'!$A$2:'TRM - TBM Crosswalk'!$I$1008,9,FALSE)=0,"",VLOOKUP(TRM!A6128,'TRM - TBM Crosswalk'!$A$2:'TRM - TBM Crosswalk'!$I$1008,9,FALSE))</f>
        <v/>
      </c>
    </row>
    <row r="1896" spans="1:11" x14ac:dyDescent="0.45">
      <c r="A1896" t="str">
        <f>TRM!A6129</f>
        <v>A02.031.392#</v>
      </c>
      <c r="B1896" t="str">
        <f>TRM!B6129</f>
        <v>Printing#</v>
      </c>
      <c r="C1896" t="str">
        <f>TRM!C6129</f>
        <v>Epson Stylus Pro 9890 Printer Uninstall</v>
      </c>
      <c r="D1896">
        <f>TRM!D6129</f>
        <v>0</v>
      </c>
      <c r="E1896" t="str">
        <f>IF(VLOOKUP(TRM!A6129,'TRM - TBM Crosswalk'!$A$2:'TRM - TBM Crosswalk'!$I$1008,3,FALSE)="N/A","TBD","")</f>
        <v/>
      </c>
      <c r="F1896" t="str">
        <f>IF(VLOOKUP(TRM!A6129,'TRM - TBM Crosswalk'!$A$2:'TRM - TBM Crosswalk'!$I$1008,4,FALSE)=0,"",VLOOKUP(TRM!A6129,'TRM - TBM Crosswalk'!$A$2:'TRM - TBM Crosswalk'!$I$1008,4,FALSE))</f>
        <v/>
      </c>
      <c r="G1896" t="str">
        <f>IF(VLOOKUP(TRM!A6129,'TRM - TBM Crosswalk'!$A$2:'TRM - TBM Crosswalk'!$I$1008,5,FALSE)=0,"",VLOOKUP(TRM!A6129,'TRM - TBM Crosswalk'!$A$2:'TRM - TBM Crosswalk'!$I$1008,5,FALSE))</f>
        <v>End User</v>
      </c>
      <c r="H1896" t="str">
        <f>IF(VLOOKUP(TRM!A6129,'TRM - TBM Crosswalk'!$A$2:'TRM - TBM Crosswalk'!$I$1008,6,FALSE)=0,"",VLOOKUP(TRM!A6129,'TRM - TBM Crosswalk'!$A$2:'TRM - TBM Crosswalk'!$I$1008,6,FALSE))</f>
        <v>Workspace</v>
      </c>
      <c r="I1896" t="str">
        <f>IF(VLOOKUP(TRM!A6129,'TRM - TBM Crosswalk'!$A$2:'TRM - TBM Crosswalk'!$I$1008,7,FALSE)=0,"",VLOOKUP(TRM!A6129,'TRM - TBM Crosswalk'!$A$2:'TRM - TBM Crosswalk'!$I$1008,7,FALSE))</f>
        <v/>
      </c>
      <c r="J1896" t="str">
        <f>IF(VLOOKUP(TRM!A6129,'TRM - TBM Crosswalk'!$A$2:'TRM - TBM Crosswalk'!$I$1008,8,FALSE)=0,"",VLOOKUP(TRM!A6129,'TRM - TBM Crosswalk'!$A$2:'TRM - TBM Crosswalk'!$I$1008,8,FALSE))</f>
        <v/>
      </c>
      <c r="K1896" t="str">
        <f>IF(VLOOKUP(TRM!A6129,'TRM - TBM Crosswalk'!$A$2:'TRM - TBM Crosswalk'!$I$1008,9,FALSE)=0,"",VLOOKUP(TRM!A6129,'TRM - TBM Crosswalk'!$A$2:'TRM - TBM Crosswalk'!$I$1008,9,FALSE))</f>
        <v/>
      </c>
    </row>
    <row r="1897" spans="1:11" x14ac:dyDescent="0.45">
      <c r="A1897" t="str">
        <f>TRM!A6130</f>
        <v>A02.031.392#</v>
      </c>
      <c r="B1897" t="str">
        <f>TRM!B6130</f>
        <v>Printing#</v>
      </c>
      <c r="C1897" t="str">
        <f>TRM!C6130</f>
        <v>EPSON Universal Print Driver Printer Uninstall</v>
      </c>
      <c r="D1897">
        <f>TRM!D6130</f>
        <v>0</v>
      </c>
      <c r="E1897" t="str">
        <f>IF(VLOOKUP(TRM!A6130,'TRM - TBM Crosswalk'!$A$2:'TRM - TBM Crosswalk'!$I$1008,3,FALSE)="N/A","TBD","")</f>
        <v/>
      </c>
      <c r="F1897" t="str">
        <f>IF(VLOOKUP(TRM!A6130,'TRM - TBM Crosswalk'!$A$2:'TRM - TBM Crosswalk'!$I$1008,4,FALSE)=0,"",VLOOKUP(TRM!A6130,'TRM - TBM Crosswalk'!$A$2:'TRM - TBM Crosswalk'!$I$1008,4,FALSE))</f>
        <v/>
      </c>
      <c r="G1897" t="str">
        <f>IF(VLOOKUP(TRM!A6130,'TRM - TBM Crosswalk'!$A$2:'TRM - TBM Crosswalk'!$I$1008,5,FALSE)=0,"",VLOOKUP(TRM!A6130,'TRM - TBM Crosswalk'!$A$2:'TRM - TBM Crosswalk'!$I$1008,5,FALSE))</f>
        <v>End User</v>
      </c>
      <c r="H1897" t="str">
        <f>IF(VLOOKUP(TRM!A6130,'TRM - TBM Crosswalk'!$A$2:'TRM - TBM Crosswalk'!$I$1008,6,FALSE)=0,"",VLOOKUP(TRM!A6130,'TRM - TBM Crosswalk'!$A$2:'TRM - TBM Crosswalk'!$I$1008,6,FALSE))</f>
        <v>Workspace</v>
      </c>
      <c r="I1897" t="str">
        <f>IF(VLOOKUP(TRM!A6130,'TRM - TBM Crosswalk'!$A$2:'TRM - TBM Crosswalk'!$I$1008,7,FALSE)=0,"",VLOOKUP(TRM!A6130,'TRM - TBM Crosswalk'!$A$2:'TRM - TBM Crosswalk'!$I$1008,7,FALSE))</f>
        <v/>
      </c>
      <c r="J1897" t="str">
        <f>IF(VLOOKUP(TRM!A6130,'TRM - TBM Crosswalk'!$A$2:'TRM - TBM Crosswalk'!$I$1008,8,FALSE)=0,"",VLOOKUP(TRM!A6130,'TRM - TBM Crosswalk'!$A$2:'TRM - TBM Crosswalk'!$I$1008,8,FALSE))</f>
        <v/>
      </c>
      <c r="K1897" t="str">
        <f>IF(VLOOKUP(TRM!A6130,'TRM - TBM Crosswalk'!$A$2:'TRM - TBM Crosswalk'!$I$1008,9,FALSE)=0,"",VLOOKUP(TRM!A6130,'TRM - TBM Crosswalk'!$A$2:'TRM - TBM Crosswalk'!$I$1008,9,FALSE))</f>
        <v/>
      </c>
    </row>
    <row r="1898" spans="1:11" x14ac:dyDescent="0.45">
      <c r="A1898" t="str">
        <f>TRM!A6131</f>
        <v>A02.031.392#</v>
      </c>
      <c r="B1898" t="str">
        <f>TRM!B6131</f>
        <v>Printing#</v>
      </c>
      <c r="C1898" t="str">
        <f>TRM!C6131</f>
        <v>EPSON WF-100 Series Printer Uninstall</v>
      </c>
      <c r="D1898">
        <f>TRM!D6131</f>
        <v>0</v>
      </c>
      <c r="E1898" t="str">
        <f>IF(VLOOKUP(TRM!A6131,'TRM - TBM Crosswalk'!$A$2:'TRM - TBM Crosswalk'!$I$1008,3,FALSE)="N/A","TBD","")</f>
        <v/>
      </c>
      <c r="F1898" t="str">
        <f>IF(VLOOKUP(TRM!A6131,'TRM - TBM Crosswalk'!$A$2:'TRM - TBM Crosswalk'!$I$1008,4,FALSE)=0,"",VLOOKUP(TRM!A6131,'TRM - TBM Crosswalk'!$A$2:'TRM - TBM Crosswalk'!$I$1008,4,FALSE))</f>
        <v/>
      </c>
      <c r="G1898" t="str">
        <f>IF(VLOOKUP(TRM!A6131,'TRM - TBM Crosswalk'!$A$2:'TRM - TBM Crosswalk'!$I$1008,5,FALSE)=0,"",VLOOKUP(TRM!A6131,'TRM - TBM Crosswalk'!$A$2:'TRM - TBM Crosswalk'!$I$1008,5,FALSE))</f>
        <v>End User</v>
      </c>
      <c r="H1898" t="str">
        <f>IF(VLOOKUP(TRM!A6131,'TRM - TBM Crosswalk'!$A$2:'TRM - TBM Crosswalk'!$I$1008,6,FALSE)=0,"",VLOOKUP(TRM!A6131,'TRM - TBM Crosswalk'!$A$2:'TRM - TBM Crosswalk'!$I$1008,6,FALSE))</f>
        <v>Workspace</v>
      </c>
      <c r="I1898" t="str">
        <f>IF(VLOOKUP(TRM!A6131,'TRM - TBM Crosswalk'!$A$2:'TRM - TBM Crosswalk'!$I$1008,7,FALSE)=0,"",VLOOKUP(TRM!A6131,'TRM - TBM Crosswalk'!$A$2:'TRM - TBM Crosswalk'!$I$1008,7,FALSE))</f>
        <v/>
      </c>
      <c r="J1898" t="str">
        <f>IF(VLOOKUP(TRM!A6131,'TRM - TBM Crosswalk'!$A$2:'TRM - TBM Crosswalk'!$I$1008,8,FALSE)=0,"",VLOOKUP(TRM!A6131,'TRM - TBM Crosswalk'!$A$2:'TRM - TBM Crosswalk'!$I$1008,8,FALSE))</f>
        <v/>
      </c>
      <c r="K1898" t="str">
        <f>IF(VLOOKUP(TRM!A6131,'TRM - TBM Crosswalk'!$A$2:'TRM - TBM Crosswalk'!$I$1008,9,FALSE)=0,"",VLOOKUP(TRM!A6131,'TRM - TBM Crosswalk'!$A$2:'TRM - TBM Crosswalk'!$I$1008,9,FALSE))</f>
        <v/>
      </c>
    </row>
    <row r="1899" spans="1:11" x14ac:dyDescent="0.45">
      <c r="A1899" t="str">
        <f>TRM!A6132</f>
        <v>A02.031.392#</v>
      </c>
      <c r="B1899" t="str">
        <f>TRM!B6132</f>
        <v>Printing#</v>
      </c>
      <c r="C1899" t="str">
        <f>TRM!C6132</f>
        <v>Epson WF-100 User's Guide version | 1.0</v>
      </c>
      <c r="D1899">
        <f>TRM!D6132</f>
        <v>0</v>
      </c>
      <c r="E1899" t="str">
        <f>IF(VLOOKUP(TRM!A6132,'TRM - TBM Crosswalk'!$A$2:'TRM - TBM Crosswalk'!$I$1008,3,FALSE)="N/A","TBD","")</f>
        <v/>
      </c>
      <c r="F1899" t="str">
        <f>IF(VLOOKUP(TRM!A6132,'TRM - TBM Crosswalk'!$A$2:'TRM - TBM Crosswalk'!$I$1008,4,FALSE)=0,"",VLOOKUP(TRM!A6132,'TRM - TBM Crosswalk'!$A$2:'TRM - TBM Crosswalk'!$I$1008,4,FALSE))</f>
        <v/>
      </c>
      <c r="G1899" t="str">
        <f>IF(VLOOKUP(TRM!A6132,'TRM - TBM Crosswalk'!$A$2:'TRM - TBM Crosswalk'!$I$1008,5,FALSE)=0,"",VLOOKUP(TRM!A6132,'TRM - TBM Crosswalk'!$A$2:'TRM - TBM Crosswalk'!$I$1008,5,FALSE))</f>
        <v>End User</v>
      </c>
      <c r="H1899" t="str">
        <f>IF(VLOOKUP(TRM!A6132,'TRM - TBM Crosswalk'!$A$2:'TRM - TBM Crosswalk'!$I$1008,6,FALSE)=0,"",VLOOKUP(TRM!A6132,'TRM - TBM Crosswalk'!$A$2:'TRM - TBM Crosswalk'!$I$1008,6,FALSE))</f>
        <v>Workspace</v>
      </c>
      <c r="I1899" t="str">
        <f>IF(VLOOKUP(TRM!A6132,'TRM - TBM Crosswalk'!$A$2:'TRM - TBM Crosswalk'!$I$1008,7,FALSE)=0,"",VLOOKUP(TRM!A6132,'TRM - TBM Crosswalk'!$A$2:'TRM - TBM Crosswalk'!$I$1008,7,FALSE))</f>
        <v/>
      </c>
      <c r="J1899" t="str">
        <f>IF(VLOOKUP(TRM!A6132,'TRM - TBM Crosswalk'!$A$2:'TRM - TBM Crosswalk'!$I$1008,8,FALSE)=0,"",VLOOKUP(TRM!A6132,'TRM - TBM Crosswalk'!$A$2:'TRM - TBM Crosswalk'!$I$1008,8,FALSE))</f>
        <v/>
      </c>
      <c r="K1899" t="str">
        <f>IF(VLOOKUP(TRM!A6132,'TRM - TBM Crosswalk'!$A$2:'TRM - TBM Crosswalk'!$I$1008,9,FALSE)=0,"",VLOOKUP(TRM!A6132,'TRM - TBM Crosswalk'!$A$2:'TRM - TBM Crosswalk'!$I$1008,9,FALSE))</f>
        <v/>
      </c>
    </row>
    <row r="1900" spans="1:11" x14ac:dyDescent="0.45">
      <c r="A1900" t="str">
        <f>TRM!A6133</f>
        <v>A02.031.392#</v>
      </c>
      <c r="B1900" t="str">
        <f>TRM!B6133</f>
        <v>Printing#</v>
      </c>
      <c r="C1900" t="str">
        <f>TRM!C6133</f>
        <v>EPSON WF-110 Series Printer Uninstall</v>
      </c>
      <c r="D1900">
        <f>TRM!D6133</f>
        <v>0</v>
      </c>
      <c r="E1900" t="str">
        <f>IF(VLOOKUP(TRM!A6133,'TRM - TBM Crosswalk'!$A$2:'TRM - TBM Crosswalk'!$I$1008,3,FALSE)="N/A","TBD","")</f>
        <v/>
      </c>
      <c r="F1900" t="str">
        <f>IF(VLOOKUP(TRM!A6133,'TRM - TBM Crosswalk'!$A$2:'TRM - TBM Crosswalk'!$I$1008,4,FALSE)=0,"",VLOOKUP(TRM!A6133,'TRM - TBM Crosswalk'!$A$2:'TRM - TBM Crosswalk'!$I$1008,4,FALSE))</f>
        <v/>
      </c>
      <c r="G1900" t="str">
        <f>IF(VLOOKUP(TRM!A6133,'TRM - TBM Crosswalk'!$A$2:'TRM - TBM Crosswalk'!$I$1008,5,FALSE)=0,"",VLOOKUP(TRM!A6133,'TRM - TBM Crosswalk'!$A$2:'TRM - TBM Crosswalk'!$I$1008,5,FALSE))</f>
        <v>End User</v>
      </c>
      <c r="H1900" t="str">
        <f>IF(VLOOKUP(TRM!A6133,'TRM - TBM Crosswalk'!$A$2:'TRM - TBM Crosswalk'!$I$1008,6,FALSE)=0,"",VLOOKUP(TRM!A6133,'TRM - TBM Crosswalk'!$A$2:'TRM - TBM Crosswalk'!$I$1008,6,FALSE))</f>
        <v>Workspace</v>
      </c>
      <c r="I1900" t="str">
        <f>IF(VLOOKUP(TRM!A6133,'TRM - TBM Crosswalk'!$A$2:'TRM - TBM Crosswalk'!$I$1008,7,FALSE)=0,"",VLOOKUP(TRM!A6133,'TRM - TBM Crosswalk'!$A$2:'TRM - TBM Crosswalk'!$I$1008,7,FALSE))</f>
        <v/>
      </c>
      <c r="J1900" t="str">
        <f>IF(VLOOKUP(TRM!A6133,'TRM - TBM Crosswalk'!$A$2:'TRM - TBM Crosswalk'!$I$1008,8,FALSE)=0,"",VLOOKUP(TRM!A6133,'TRM - TBM Crosswalk'!$A$2:'TRM - TBM Crosswalk'!$I$1008,8,FALSE))</f>
        <v/>
      </c>
      <c r="K1900" t="str">
        <f>IF(VLOOKUP(TRM!A6133,'TRM - TBM Crosswalk'!$A$2:'TRM - TBM Crosswalk'!$I$1008,9,FALSE)=0,"",VLOOKUP(TRM!A6133,'TRM - TBM Crosswalk'!$A$2:'TRM - TBM Crosswalk'!$I$1008,9,FALSE))</f>
        <v/>
      </c>
    </row>
    <row r="1901" spans="1:11" x14ac:dyDescent="0.45">
      <c r="A1901" t="str">
        <f>TRM!A6134</f>
        <v>A02.031.392#</v>
      </c>
      <c r="B1901" t="str">
        <f>TRM!B6134</f>
        <v>Printing#</v>
      </c>
      <c r="C1901" t="str">
        <f>TRM!C6134</f>
        <v>EPSON WF-2540 Series Printer Uninstall</v>
      </c>
      <c r="D1901">
        <f>TRM!D6134</f>
        <v>0</v>
      </c>
      <c r="E1901" t="str">
        <f>IF(VLOOKUP(TRM!A6134,'TRM - TBM Crosswalk'!$A$2:'TRM - TBM Crosswalk'!$I$1008,3,FALSE)="N/A","TBD","")</f>
        <v/>
      </c>
      <c r="F1901" t="str">
        <f>IF(VLOOKUP(TRM!A6134,'TRM - TBM Crosswalk'!$A$2:'TRM - TBM Crosswalk'!$I$1008,4,FALSE)=0,"",VLOOKUP(TRM!A6134,'TRM - TBM Crosswalk'!$A$2:'TRM - TBM Crosswalk'!$I$1008,4,FALSE))</f>
        <v/>
      </c>
      <c r="G1901" t="str">
        <f>IF(VLOOKUP(TRM!A6134,'TRM - TBM Crosswalk'!$A$2:'TRM - TBM Crosswalk'!$I$1008,5,FALSE)=0,"",VLOOKUP(TRM!A6134,'TRM - TBM Crosswalk'!$A$2:'TRM - TBM Crosswalk'!$I$1008,5,FALSE))</f>
        <v>End User</v>
      </c>
      <c r="H1901" t="str">
        <f>IF(VLOOKUP(TRM!A6134,'TRM - TBM Crosswalk'!$A$2:'TRM - TBM Crosswalk'!$I$1008,6,FALSE)=0,"",VLOOKUP(TRM!A6134,'TRM - TBM Crosswalk'!$A$2:'TRM - TBM Crosswalk'!$I$1008,6,FALSE))</f>
        <v>Workspace</v>
      </c>
      <c r="I1901" t="str">
        <f>IF(VLOOKUP(TRM!A6134,'TRM - TBM Crosswalk'!$A$2:'TRM - TBM Crosswalk'!$I$1008,7,FALSE)=0,"",VLOOKUP(TRM!A6134,'TRM - TBM Crosswalk'!$A$2:'TRM - TBM Crosswalk'!$I$1008,7,FALSE))</f>
        <v/>
      </c>
      <c r="J1901" t="str">
        <f>IF(VLOOKUP(TRM!A6134,'TRM - TBM Crosswalk'!$A$2:'TRM - TBM Crosswalk'!$I$1008,8,FALSE)=0,"",VLOOKUP(TRM!A6134,'TRM - TBM Crosswalk'!$A$2:'TRM - TBM Crosswalk'!$I$1008,8,FALSE))</f>
        <v/>
      </c>
      <c r="K1901" t="str">
        <f>IF(VLOOKUP(TRM!A6134,'TRM - TBM Crosswalk'!$A$2:'TRM - TBM Crosswalk'!$I$1008,9,FALSE)=0,"",VLOOKUP(TRM!A6134,'TRM - TBM Crosswalk'!$A$2:'TRM - TBM Crosswalk'!$I$1008,9,FALSE))</f>
        <v/>
      </c>
    </row>
    <row r="1902" spans="1:11" x14ac:dyDescent="0.45">
      <c r="A1902" t="str">
        <f>TRM!A6135</f>
        <v>A02.031.392#</v>
      </c>
      <c r="B1902" t="str">
        <f>TRM!B6135</f>
        <v>Printing#</v>
      </c>
      <c r="C1902" t="str">
        <f>TRM!C6135</f>
        <v>EPSON WF-2750 Series Printer Uninstall</v>
      </c>
      <c r="D1902">
        <f>TRM!D6135</f>
        <v>0</v>
      </c>
      <c r="E1902" t="str">
        <f>IF(VLOOKUP(TRM!A6135,'TRM - TBM Crosswalk'!$A$2:'TRM - TBM Crosswalk'!$I$1008,3,FALSE)="N/A","TBD","")</f>
        <v/>
      </c>
      <c r="F1902" t="str">
        <f>IF(VLOOKUP(TRM!A6135,'TRM - TBM Crosswalk'!$A$2:'TRM - TBM Crosswalk'!$I$1008,4,FALSE)=0,"",VLOOKUP(TRM!A6135,'TRM - TBM Crosswalk'!$A$2:'TRM - TBM Crosswalk'!$I$1008,4,FALSE))</f>
        <v/>
      </c>
      <c r="G1902" t="str">
        <f>IF(VLOOKUP(TRM!A6135,'TRM - TBM Crosswalk'!$A$2:'TRM - TBM Crosswalk'!$I$1008,5,FALSE)=0,"",VLOOKUP(TRM!A6135,'TRM - TBM Crosswalk'!$A$2:'TRM - TBM Crosswalk'!$I$1008,5,FALSE))</f>
        <v>End User</v>
      </c>
      <c r="H1902" t="str">
        <f>IF(VLOOKUP(TRM!A6135,'TRM - TBM Crosswalk'!$A$2:'TRM - TBM Crosswalk'!$I$1008,6,FALSE)=0,"",VLOOKUP(TRM!A6135,'TRM - TBM Crosswalk'!$A$2:'TRM - TBM Crosswalk'!$I$1008,6,FALSE))</f>
        <v>Workspace</v>
      </c>
      <c r="I1902" t="str">
        <f>IF(VLOOKUP(TRM!A6135,'TRM - TBM Crosswalk'!$A$2:'TRM - TBM Crosswalk'!$I$1008,7,FALSE)=0,"",VLOOKUP(TRM!A6135,'TRM - TBM Crosswalk'!$A$2:'TRM - TBM Crosswalk'!$I$1008,7,FALSE))</f>
        <v/>
      </c>
      <c r="J1902" t="str">
        <f>IF(VLOOKUP(TRM!A6135,'TRM - TBM Crosswalk'!$A$2:'TRM - TBM Crosswalk'!$I$1008,8,FALSE)=0,"",VLOOKUP(TRM!A6135,'TRM - TBM Crosswalk'!$A$2:'TRM - TBM Crosswalk'!$I$1008,8,FALSE))</f>
        <v/>
      </c>
      <c r="K1902" t="str">
        <f>IF(VLOOKUP(TRM!A6135,'TRM - TBM Crosswalk'!$A$2:'TRM - TBM Crosswalk'!$I$1008,9,FALSE)=0,"",VLOOKUP(TRM!A6135,'TRM - TBM Crosswalk'!$A$2:'TRM - TBM Crosswalk'!$I$1008,9,FALSE))</f>
        <v/>
      </c>
    </row>
    <row r="1903" spans="1:11" x14ac:dyDescent="0.45">
      <c r="A1903" t="str">
        <f>TRM!A6136</f>
        <v>A02.031.392#</v>
      </c>
      <c r="B1903" t="str">
        <f>TRM!B6136</f>
        <v>Printing#</v>
      </c>
      <c r="C1903" t="str">
        <f>TRM!C6136</f>
        <v>Epson WF-2750 Userâ€™s Guide version | 1.0</v>
      </c>
      <c r="D1903">
        <f>TRM!D6136</f>
        <v>0</v>
      </c>
      <c r="E1903" t="str">
        <f>IF(VLOOKUP(TRM!A6136,'TRM - TBM Crosswalk'!$A$2:'TRM - TBM Crosswalk'!$I$1008,3,FALSE)="N/A","TBD","")</f>
        <v/>
      </c>
      <c r="F1903" t="str">
        <f>IF(VLOOKUP(TRM!A6136,'TRM - TBM Crosswalk'!$A$2:'TRM - TBM Crosswalk'!$I$1008,4,FALSE)=0,"",VLOOKUP(TRM!A6136,'TRM - TBM Crosswalk'!$A$2:'TRM - TBM Crosswalk'!$I$1008,4,FALSE))</f>
        <v/>
      </c>
      <c r="G1903" t="str">
        <f>IF(VLOOKUP(TRM!A6136,'TRM - TBM Crosswalk'!$A$2:'TRM - TBM Crosswalk'!$I$1008,5,FALSE)=0,"",VLOOKUP(TRM!A6136,'TRM - TBM Crosswalk'!$A$2:'TRM - TBM Crosswalk'!$I$1008,5,FALSE))</f>
        <v>End User</v>
      </c>
      <c r="H1903" t="str">
        <f>IF(VLOOKUP(TRM!A6136,'TRM - TBM Crosswalk'!$A$2:'TRM - TBM Crosswalk'!$I$1008,6,FALSE)=0,"",VLOOKUP(TRM!A6136,'TRM - TBM Crosswalk'!$A$2:'TRM - TBM Crosswalk'!$I$1008,6,FALSE))</f>
        <v>Workspace</v>
      </c>
      <c r="I1903" t="str">
        <f>IF(VLOOKUP(TRM!A6136,'TRM - TBM Crosswalk'!$A$2:'TRM - TBM Crosswalk'!$I$1008,7,FALSE)=0,"",VLOOKUP(TRM!A6136,'TRM - TBM Crosswalk'!$A$2:'TRM - TBM Crosswalk'!$I$1008,7,FALSE))</f>
        <v/>
      </c>
      <c r="J1903" t="str">
        <f>IF(VLOOKUP(TRM!A6136,'TRM - TBM Crosswalk'!$A$2:'TRM - TBM Crosswalk'!$I$1008,8,FALSE)=0,"",VLOOKUP(TRM!A6136,'TRM - TBM Crosswalk'!$A$2:'TRM - TBM Crosswalk'!$I$1008,8,FALSE))</f>
        <v/>
      </c>
      <c r="K1903" t="str">
        <f>IF(VLOOKUP(TRM!A6136,'TRM - TBM Crosswalk'!$A$2:'TRM - TBM Crosswalk'!$I$1008,9,FALSE)=0,"",VLOOKUP(TRM!A6136,'TRM - TBM Crosswalk'!$A$2:'TRM - TBM Crosswalk'!$I$1008,9,FALSE))</f>
        <v/>
      </c>
    </row>
    <row r="1904" spans="1:11" x14ac:dyDescent="0.45">
      <c r="A1904" t="str">
        <f>TRM!A6137</f>
        <v>A02.031.392#</v>
      </c>
      <c r="B1904" t="str">
        <f>TRM!B6137</f>
        <v>Printing#</v>
      </c>
      <c r="C1904" t="str">
        <f>TRM!C6137</f>
        <v>Epson WF-2830 Userâ€™s Guide | 1.0</v>
      </c>
      <c r="D1904">
        <f>TRM!D6137</f>
        <v>0</v>
      </c>
      <c r="E1904" t="str">
        <f>IF(VLOOKUP(TRM!A6137,'TRM - TBM Crosswalk'!$A$2:'TRM - TBM Crosswalk'!$I$1008,3,FALSE)="N/A","TBD","")</f>
        <v/>
      </c>
      <c r="F1904" t="str">
        <f>IF(VLOOKUP(TRM!A6137,'TRM - TBM Crosswalk'!$A$2:'TRM - TBM Crosswalk'!$I$1008,4,FALSE)=0,"",VLOOKUP(TRM!A6137,'TRM - TBM Crosswalk'!$A$2:'TRM - TBM Crosswalk'!$I$1008,4,FALSE))</f>
        <v/>
      </c>
      <c r="G1904" t="str">
        <f>IF(VLOOKUP(TRM!A6137,'TRM - TBM Crosswalk'!$A$2:'TRM - TBM Crosswalk'!$I$1008,5,FALSE)=0,"",VLOOKUP(TRM!A6137,'TRM - TBM Crosswalk'!$A$2:'TRM - TBM Crosswalk'!$I$1008,5,FALSE))</f>
        <v>End User</v>
      </c>
      <c r="H1904" t="str">
        <f>IF(VLOOKUP(TRM!A6137,'TRM - TBM Crosswalk'!$A$2:'TRM - TBM Crosswalk'!$I$1008,6,FALSE)=0,"",VLOOKUP(TRM!A6137,'TRM - TBM Crosswalk'!$A$2:'TRM - TBM Crosswalk'!$I$1008,6,FALSE))</f>
        <v>Workspace</v>
      </c>
      <c r="I1904" t="str">
        <f>IF(VLOOKUP(TRM!A6137,'TRM - TBM Crosswalk'!$A$2:'TRM - TBM Crosswalk'!$I$1008,7,FALSE)=0,"",VLOOKUP(TRM!A6137,'TRM - TBM Crosswalk'!$A$2:'TRM - TBM Crosswalk'!$I$1008,7,FALSE))</f>
        <v/>
      </c>
      <c r="J1904" t="str">
        <f>IF(VLOOKUP(TRM!A6137,'TRM - TBM Crosswalk'!$A$2:'TRM - TBM Crosswalk'!$I$1008,8,FALSE)=0,"",VLOOKUP(TRM!A6137,'TRM - TBM Crosswalk'!$A$2:'TRM - TBM Crosswalk'!$I$1008,8,FALSE))</f>
        <v/>
      </c>
      <c r="K1904" t="str">
        <f>IF(VLOOKUP(TRM!A6137,'TRM - TBM Crosswalk'!$A$2:'TRM - TBM Crosswalk'!$I$1008,9,FALSE)=0,"",VLOOKUP(TRM!A6137,'TRM - TBM Crosswalk'!$A$2:'TRM - TBM Crosswalk'!$I$1008,9,FALSE))</f>
        <v/>
      </c>
    </row>
    <row r="1905" spans="1:11" x14ac:dyDescent="0.45">
      <c r="A1905" t="str">
        <f>TRM!A6138</f>
        <v>A02.031.392#</v>
      </c>
      <c r="B1905" t="str">
        <f>TRM!B6138</f>
        <v>Printing#</v>
      </c>
      <c r="C1905" t="str">
        <f>TRM!C6138</f>
        <v>EPSON WF-3620 Series Printer Uninstall</v>
      </c>
      <c r="D1905">
        <f>TRM!D6138</f>
        <v>0</v>
      </c>
      <c r="E1905" t="str">
        <f>IF(VLOOKUP(TRM!A6138,'TRM - TBM Crosswalk'!$A$2:'TRM - TBM Crosswalk'!$I$1008,3,FALSE)="N/A","TBD","")</f>
        <v/>
      </c>
      <c r="F1905" t="str">
        <f>IF(VLOOKUP(TRM!A6138,'TRM - TBM Crosswalk'!$A$2:'TRM - TBM Crosswalk'!$I$1008,4,FALSE)=0,"",VLOOKUP(TRM!A6138,'TRM - TBM Crosswalk'!$A$2:'TRM - TBM Crosswalk'!$I$1008,4,FALSE))</f>
        <v/>
      </c>
      <c r="G1905" t="str">
        <f>IF(VLOOKUP(TRM!A6138,'TRM - TBM Crosswalk'!$A$2:'TRM - TBM Crosswalk'!$I$1008,5,FALSE)=0,"",VLOOKUP(TRM!A6138,'TRM - TBM Crosswalk'!$A$2:'TRM - TBM Crosswalk'!$I$1008,5,FALSE))</f>
        <v>End User</v>
      </c>
      <c r="H1905" t="str">
        <f>IF(VLOOKUP(TRM!A6138,'TRM - TBM Crosswalk'!$A$2:'TRM - TBM Crosswalk'!$I$1008,6,FALSE)=0,"",VLOOKUP(TRM!A6138,'TRM - TBM Crosswalk'!$A$2:'TRM - TBM Crosswalk'!$I$1008,6,FALSE))</f>
        <v>Workspace</v>
      </c>
      <c r="I1905" t="str">
        <f>IF(VLOOKUP(TRM!A6138,'TRM - TBM Crosswalk'!$A$2:'TRM - TBM Crosswalk'!$I$1008,7,FALSE)=0,"",VLOOKUP(TRM!A6138,'TRM - TBM Crosswalk'!$A$2:'TRM - TBM Crosswalk'!$I$1008,7,FALSE))</f>
        <v/>
      </c>
      <c r="J1905" t="str">
        <f>IF(VLOOKUP(TRM!A6138,'TRM - TBM Crosswalk'!$A$2:'TRM - TBM Crosswalk'!$I$1008,8,FALSE)=0,"",VLOOKUP(TRM!A6138,'TRM - TBM Crosswalk'!$A$2:'TRM - TBM Crosswalk'!$I$1008,8,FALSE))</f>
        <v/>
      </c>
      <c r="K1905" t="str">
        <f>IF(VLOOKUP(TRM!A6138,'TRM - TBM Crosswalk'!$A$2:'TRM - TBM Crosswalk'!$I$1008,9,FALSE)=0,"",VLOOKUP(TRM!A6138,'TRM - TBM Crosswalk'!$A$2:'TRM - TBM Crosswalk'!$I$1008,9,FALSE))</f>
        <v/>
      </c>
    </row>
    <row r="1906" spans="1:11" x14ac:dyDescent="0.45">
      <c r="A1906" t="str">
        <f>TRM!A6139</f>
        <v>A02.031.392#</v>
      </c>
      <c r="B1906" t="str">
        <f>TRM!B6139</f>
        <v>Printing#</v>
      </c>
      <c r="C1906" t="str">
        <f>TRM!C6139</f>
        <v>Epson WF-3620 Userâ€™s Guide version | 1.0</v>
      </c>
      <c r="D1906">
        <f>TRM!D6139</f>
        <v>0</v>
      </c>
      <c r="E1906" t="str">
        <f>IF(VLOOKUP(TRM!A6139,'TRM - TBM Crosswalk'!$A$2:'TRM - TBM Crosswalk'!$I$1008,3,FALSE)="N/A","TBD","")</f>
        <v/>
      </c>
      <c r="F1906" t="str">
        <f>IF(VLOOKUP(TRM!A6139,'TRM - TBM Crosswalk'!$A$2:'TRM - TBM Crosswalk'!$I$1008,4,FALSE)=0,"",VLOOKUP(TRM!A6139,'TRM - TBM Crosswalk'!$A$2:'TRM - TBM Crosswalk'!$I$1008,4,FALSE))</f>
        <v/>
      </c>
      <c r="G1906" t="str">
        <f>IF(VLOOKUP(TRM!A6139,'TRM - TBM Crosswalk'!$A$2:'TRM - TBM Crosswalk'!$I$1008,5,FALSE)=0,"",VLOOKUP(TRM!A6139,'TRM - TBM Crosswalk'!$A$2:'TRM - TBM Crosswalk'!$I$1008,5,FALSE))</f>
        <v>End User</v>
      </c>
      <c r="H1906" t="str">
        <f>IF(VLOOKUP(TRM!A6139,'TRM - TBM Crosswalk'!$A$2:'TRM - TBM Crosswalk'!$I$1008,6,FALSE)=0,"",VLOOKUP(TRM!A6139,'TRM - TBM Crosswalk'!$A$2:'TRM - TBM Crosswalk'!$I$1008,6,FALSE))</f>
        <v>Workspace</v>
      </c>
      <c r="I1906" t="str">
        <f>IF(VLOOKUP(TRM!A6139,'TRM - TBM Crosswalk'!$A$2:'TRM - TBM Crosswalk'!$I$1008,7,FALSE)=0,"",VLOOKUP(TRM!A6139,'TRM - TBM Crosswalk'!$A$2:'TRM - TBM Crosswalk'!$I$1008,7,FALSE))</f>
        <v/>
      </c>
      <c r="J1906" t="str">
        <f>IF(VLOOKUP(TRM!A6139,'TRM - TBM Crosswalk'!$A$2:'TRM - TBM Crosswalk'!$I$1008,8,FALSE)=0,"",VLOOKUP(TRM!A6139,'TRM - TBM Crosswalk'!$A$2:'TRM - TBM Crosswalk'!$I$1008,8,FALSE))</f>
        <v/>
      </c>
      <c r="K1906" t="str">
        <f>IF(VLOOKUP(TRM!A6139,'TRM - TBM Crosswalk'!$A$2:'TRM - TBM Crosswalk'!$I$1008,9,FALSE)=0,"",VLOOKUP(TRM!A6139,'TRM - TBM Crosswalk'!$A$2:'TRM - TBM Crosswalk'!$I$1008,9,FALSE))</f>
        <v/>
      </c>
    </row>
    <row r="1907" spans="1:11" x14ac:dyDescent="0.45">
      <c r="A1907" t="str">
        <f>TRM!A6140</f>
        <v>A02.031.392#</v>
      </c>
      <c r="B1907" t="str">
        <f>TRM!B6140</f>
        <v>Printing#</v>
      </c>
      <c r="C1907" t="str">
        <f>TRM!C6140</f>
        <v>EPSON WF-3640 Series Printer Uninstall</v>
      </c>
      <c r="D1907">
        <f>TRM!D6140</f>
        <v>0</v>
      </c>
      <c r="E1907" t="str">
        <f>IF(VLOOKUP(TRM!A6140,'TRM - TBM Crosswalk'!$A$2:'TRM - TBM Crosswalk'!$I$1008,3,FALSE)="N/A","TBD","")</f>
        <v/>
      </c>
      <c r="F1907" t="str">
        <f>IF(VLOOKUP(TRM!A6140,'TRM - TBM Crosswalk'!$A$2:'TRM - TBM Crosswalk'!$I$1008,4,FALSE)=0,"",VLOOKUP(TRM!A6140,'TRM - TBM Crosswalk'!$A$2:'TRM - TBM Crosswalk'!$I$1008,4,FALSE))</f>
        <v/>
      </c>
      <c r="G1907" t="str">
        <f>IF(VLOOKUP(TRM!A6140,'TRM - TBM Crosswalk'!$A$2:'TRM - TBM Crosswalk'!$I$1008,5,FALSE)=0,"",VLOOKUP(TRM!A6140,'TRM - TBM Crosswalk'!$A$2:'TRM - TBM Crosswalk'!$I$1008,5,FALSE))</f>
        <v>End User</v>
      </c>
      <c r="H1907" t="str">
        <f>IF(VLOOKUP(TRM!A6140,'TRM - TBM Crosswalk'!$A$2:'TRM - TBM Crosswalk'!$I$1008,6,FALSE)=0,"",VLOOKUP(TRM!A6140,'TRM - TBM Crosswalk'!$A$2:'TRM - TBM Crosswalk'!$I$1008,6,FALSE))</f>
        <v>Workspace</v>
      </c>
      <c r="I1907" t="str">
        <f>IF(VLOOKUP(TRM!A6140,'TRM - TBM Crosswalk'!$A$2:'TRM - TBM Crosswalk'!$I$1008,7,FALSE)=0,"",VLOOKUP(TRM!A6140,'TRM - TBM Crosswalk'!$A$2:'TRM - TBM Crosswalk'!$I$1008,7,FALSE))</f>
        <v/>
      </c>
      <c r="J1907" t="str">
        <f>IF(VLOOKUP(TRM!A6140,'TRM - TBM Crosswalk'!$A$2:'TRM - TBM Crosswalk'!$I$1008,8,FALSE)=0,"",VLOOKUP(TRM!A6140,'TRM - TBM Crosswalk'!$A$2:'TRM - TBM Crosswalk'!$I$1008,8,FALSE))</f>
        <v/>
      </c>
      <c r="K1907" t="str">
        <f>IF(VLOOKUP(TRM!A6140,'TRM - TBM Crosswalk'!$A$2:'TRM - TBM Crosswalk'!$I$1008,9,FALSE)=0,"",VLOOKUP(TRM!A6140,'TRM - TBM Crosswalk'!$A$2:'TRM - TBM Crosswalk'!$I$1008,9,FALSE))</f>
        <v/>
      </c>
    </row>
    <row r="1908" spans="1:11" x14ac:dyDescent="0.45">
      <c r="A1908" t="str">
        <f>TRM!A6141</f>
        <v>A02.031.392#</v>
      </c>
      <c r="B1908" t="str">
        <f>TRM!B6141</f>
        <v>Printing#</v>
      </c>
      <c r="C1908" t="str">
        <f>TRM!C6141</f>
        <v>Epson WF-3640 Userâ€™s Guide version | 1.0</v>
      </c>
      <c r="D1908">
        <f>TRM!D6141</f>
        <v>0</v>
      </c>
      <c r="E1908" t="str">
        <f>IF(VLOOKUP(TRM!A6141,'TRM - TBM Crosswalk'!$A$2:'TRM - TBM Crosswalk'!$I$1008,3,FALSE)="N/A","TBD","")</f>
        <v/>
      </c>
      <c r="F1908" t="str">
        <f>IF(VLOOKUP(TRM!A6141,'TRM - TBM Crosswalk'!$A$2:'TRM - TBM Crosswalk'!$I$1008,4,FALSE)=0,"",VLOOKUP(TRM!A6141,'TRM - TBM Crosswalk'!$A$2:'TRM - TBM Crosswalk'!$I$1008,4,FALSE))</f>
        <v/>
      </c>
      <c r="G1908" t="str">
        <f>IF(VLOOKUP(TRM!A6141,'TRM - TBM Crosswalk'!$A$2:'TRM - TBM Crosswalk'!$I$1008,5,FALSE)=0,"",VLOOKUP(TRM!A6141,'TRM - TBM Crosswalk'!$A$2:'TRM - TBM Crosswalk'!$I$1008,5,FALSE))</f>
        <v>End User</v>
      </c>
      <c r="H1908" t="str">
        <f>IF(VLOOKUP(TRM!A6141,'TRM - TBM Crosswalk'!$A$2:'TRM - TBM Crosswalk'!$I$1008,6,FALSE)=0,"",VLOOKUP(TRM!A6141,'TRM - TBM Crosswalk'!$A$2:'TRM - TBM Crosswalk'!$I$1008,6,FALSE))</f>
        <v>Workspace</v>
      </c>
      <c r="I1908" t="str">
        <f>IF(VLOOKUP(TRM!A6141,'TRM - TBM Crosswalk'!$A$2:'TRM - TBM Crosswalk'!$I$1008,7,FALSE)=0,"",VLOOKUP(TRM!A6141,'TRM - TBM Crosswalk'!$A$2:'TRM - TBM Crosswalk'!$I$1008,7,FALSE))</f>
        <v/>
      </c>
      <c r="J1908" t="str">
        <f>IF(VLOOKUP(TRM!A6141,'TRM - TBM Crosswalk'!$A$2:'TRM - TBM Crosswalk'!$I$1008,8,FALSE)=0,"",VLOOKUP(TRM!A6141,'TRM - TBM Crosswalk'!$A$2:'TRM - TBM Crosswalk'!$I$1008,8,FALSE))</f>
        <v/>
      </c>
      <c r="K1908" t="str">
        <f>IF(VLOOKUP(TRM!A6141,'TRM - TBM Crosswalk'!$A$2:'TRM - TBM Crosswalk'!$I$1008,9,FALSE)=0,"",VLOOKUP(TRM!A6141,'TRM - TBM Crosswalk'!$A$2:'TRM - TBM Crosswalk'!$I$1008,9,FALSE))</f>
        <v/>
      </c>
    </row>
    <row r="1909" spans="1:11" x14ac:dyDescent="0.45">
      <c r="A1909" t="str">
        <f>TRM!A6142</f>
        <v>A02.031.392#</v>
      </c>
      <c r="B1909" t="str">
        <f>TRM!B6142</f>
        <v>Printing#</v>
      </c>
      <c r="C1909" t="str">
        <f>TRM!C6142</f>
        <v>EPSON WF-4720 Series Printer Uninstall</v>
      </c>
      <c r="D1909">
        <f>TRM!D6142</f>
        <v>0</v>
      </c>
      <c r="E1909" t="str">
        <f>IF(VLOOKUP(TRM!A6142,'TRM - TBM Crosswalk'!$A$2:'TRM - TBM Crosswalk'!$I$1008,3,FALSE)="N/A","TBD","")</f>
        <v/>
      </c>
      <c r="F1909" t="str">
        <f>IF(VLOOKUP(TRM!A6142,'TRM - TBM Crosswalk'!$A$2:'TRM - TBM Crosswalk'!$I$1008,4,FALSE)=0,"",VLOOKUP(TRM!A6142,'TRM - TBM Crosswalk'!$A$2:'TRM - TBM Crosswalk'!$I$1008,4,FALSE))</f>
        <v/>
      </c>
      <c r="G1909" t="str">
        <f>IF(VLOOKUP(TRM!A6142,'TRM - TBM Crosswalk'!$A$2:'TRM - TBM Crosswalk'!$I$1008,5,FALSE)=0,"",VLOOKUP(TRM!A6142,'TRM - TBM Crosswalk'!$A$2:'TRM - TBM Crosswalk'!$I$1008,5,FALSE))</f>
        <v>End User</v>
      </c>
      <c r="H1909" t="str">
        <f>IF(VLOOKUP(TRM!A6142,'TRM - TBM Crosswalk'!$A$2:'TRM - TBM Crosswalk'!$I$1008,6,FALSE)=0,"",VLOOKUP(TRM!A6142,'TRM - TBM Crosswalk'!$A$2:'TRM - TBM Crosswalk'!$I$1008,6,FALSE))</f>
        <v>Workspace</v>
      </c>
      <c r="I1909" t="str">
        <f>IF(VLOOKUP(TRM!A6142,'TRM - TBM Crosswalk'!$A$2:'TRM - TBM Crosswalk'!$I$1008,7,FALSE)=0,"",VLOOKUP(TRM!A6142,'TRM - TBM Crosswalk'!$A$2:'TRM - TBM Crosswalk'!$I$1008,7,FALSE))</f>
        <v/>
      </c>
      <c r="J1909" t="str">
        <f>IF(VLOOKUP(TRM!A6142,'TRM - TBM Crosswalk'!$A$2:'TRM - TBM Crosswalk'!$I$1008,8,FALSE)=0,"",VLOOKUP(TRM!A6142,'TRM - TBM Crosswalk'!$A$2:'TRM - TBM Crosswalk'!$I$1008,8,FALSE))</f>
        <v/>
      </c>
      <c r="K1909" t="str">
        <f>IF(VLOOKUP(TRM!A6142,'TRM - TBM Crosswalk'!$A$2:'TRM - TBM Crosswalk'!$I$1008,9,FALSE)=0,"",VLOOKUP(TRM!A6142,'TRM - TBM Crosswalk'!$A$2:'TRM - TBM Crosswalk'!$I$1008,9,FALSE))</f>
        <v/>
      </c>
    </row>
    <row r="1910" spans="1:11" x14ac:dyDescent="0.45">
      <c r="A1910" t="str">
        <f>TRM!A6143</f>
        <v>A02.031.392#</v>
      </c>
      <c r="B1910" t="str">
        <f>TRM!B6143</f>
        <v>Printing#</v>
      </c>
      <c r="C1910" t="str">
        <f>TRM!C6143</f>
        <v>EPSON WF-7610 Series Printer Uninstall</v>
      </c>
      <c r="D1910">
        <f>TRM!D6143</f>
        <v>0</v>
      </c>
      <c r="E1910" t="str">
        <f>IF(VLOOKUP(TRM!A6143,'TRM - TBM Crosswalk'!$A$2:'TRM - TBM Crosswalk'!$I$1008,3,FALSE)="N/A","TBD","")</f>
        <v/>
      </c>
      <c r="F1910" t="str">
        <f>IF(VLOOKUP(TRM!A6143,'TRM - TBM Crosswalk'!$A$2:'TRM - TBM Crosswalk'!$I$1008,4,FALSE)=0,"",VLOOKUP(TRM!A6143,'TRM - TBM Crosswalk'!$A$2:'TRM - TBM Crosswalk'!$I$1008,4,FALSE))</f>
        <v/>
      </c>
      <c r="G1910" t="str">
        <f>IF(VLOOKUP(TRM!A6143,'TRM - TBM Crosswalk'!$A$2:'TRM - TBM Crosswalk'!$I$1008,5,FALSE)=0,"",VLOOKUP(TRM!A6143,'TRM - TBM Crosswalk'!$A$2:'TRM - TBM Crosswalk'!$I$1008,5,FALSE))</f>
        <v>End User</v>
      </c>
      <c r="H1910" t="str">
        <f>IF(VLOOKUP(TRM!A6143,'TRM - TBM Crosswalk'!$A$2:'TRM - TBM Crosswalk'!$I$1008,6,FALSE)=0,"",VLOOKUP(TRM!A6143,'TRM - TBM Crosswalk'!$A$2:'TRM - TBM Crosswalk'!$I$1008,6,FALSE))</f>
        <v>Workspace</v>
      </c>
      <c r="I1910" t="str">
        <f>IF(VLOOKUP(TRM!A6143,'TRM - TBM Crosswalk'!$A$2:'TRM - TBM Crosswalk'!$I$1008,7,FALSE)=0,"",VLOOKUP(TRM!A6143,'TRM - TBM Crosswalk'!$A$2:'TRM - TBM Crosswalk'!$I$1008,7,FALSE))</f>
        <v/>
      </c>
      <c r="J1910" t="str">
        <f>IF(VLOOKUP(TRM!A6143,'TRM - TBM Crosswalk'!$A$2:'TRM - TBM Crosswalk'!$I$1008,8,FALSE)=0,"",VLOOKUP(TRM!A6143,'TRM - TBM Crosswalk'!$A$2:'TRM - TBM Crosswalk'!$I$1008,8,FALSE))</f>
        <v/>
      </c>
      <c r="K1910" t="str">
        <f>IF(VLOOKUP(TRM!A6143,'TRM - TBM Crosswalk'!$A$2:'TRM - TBM Crosswalk'!$I$1008,9,FALSE)=0,"",VLOOKUP(TRM!A6143,'TRM - TBM Crosswalk'!$A$2:'TRM - TBM Crosswalk'!$I$1008,9,FALSE))</f>
        <v/>
      </c>
    </row>
    <row r="1911" spans="1:11" x14ac:dyDescent="0.45">
      <c r="A1911" t="str">
        <f>TRM!A6144</f>
        <v>A02.031.392#</v>
      </c>
      <c r="B1911" t="str">
        <f>TRM!B6144</f>
        <v>Printing#</v>
      </c>
      <c r="C1911" t="str">
        <f>TRM!C6144</f>
        <v>EPSON WF-7620 Series Printer Uninstall</v>
      </c>
      <c r="D1911">
        <f>TRM!D6144</f>
        <v>0</v>
      </c>
      <c r="E1911" t="str">
        <f>IF(VLOOKUP(TRM!A6144,'TRM - TBM Crosswalk'!$A$2:'TRM - TBM Crosswalk'!$I$1008,3,FALSE)="N/A","TBD","")</f>
        <v/>
      </c>
      <c r="F1911" t="str">
        <f>IF(VLOOKUP(TRM!A6144,'TRM - TBM Crosswalk'!$A$2:'TRM - TBM Crosswalk'!$I$1008,4,FALSE)=0,"",VLOOKUP(TRM!A6144,'TRM - TBM Crosswalk'!$A$2:'TRM - TBM Crosswalk'!$I$1008,4,FALSE))</f>
        <v/>
      </c>
      <c r="G1911" t="str">
        <f>IF(VLOOKUP(TRM!A6144,'TRM - TBM Crosswalk'!$A$2:'TRM - TBM Crosswalk'!$I$1008,5,FALSE)=0,"",VLOOKUP(TRM!A6144,'TRM - TBM Crosswalk'!$A$2:'TRM - TBM Crosswalk'!$I$1008,5,FALSE))</f>
        <v>End User</v>
      </c>
      <c r="H1911" t="str">
        <f>IF(VLOOKUP(TRM!A6144,'TRM - TBM Crosswalk'!$A$2:'TRM - TBM Crosswalk'!$I$1008,6,FALSE)=0,"",VLOOKUP(TRM!A6144,'TRM - TBM Crosswalk'!$A$2:'TRM - TBM Crosswalk'!$I$1008,6,FALSE))</f>
        <v>Workspace</v>
      </c>
      <c r="I1911" t="str">
        <f>IF(VLOOKUP(TRM!A6144,'TRM - TBM Crosswalk'!$A$2:'TRM - TBM Crosswalk'!$I$1008,7,FALSE)=0,"",VLOOKUP(TRM!A6144,'TRM - TBM Crosswalk'!$A$2:'TRM - TBM Crosswalk'!$I$1008,7,FALSE))</f>
        <v/>
      </c>
      <c r="J1911" t="str">
        <f>IF(VLOOKUP(TRM!A6144,'TRM - TBM Crosswalk'!$A$2:'TRM - TBM Crosswalk'!$I$1008,8,FALSE)=0,"",VLOOKUP(TRM!A6144,'TRM - TBM Crosswalk'!$A$2:'TRM - TBM Crosswalk'!$I$1008,8,FALSE))</f>
        <v/>
      </c>
      <c r="K1911" t="str">
        <f>IF(VLOOKUP(TRM!A6144,'TRM - TBM Crosswalk'!$A$2:'TRM - TBM Crosswalk'!$I$1008,9,FALSE)=0,"",VLOOKUP(TRM!A6144,'TRM - TBM Crosswalk'!$A$2:'TRM - TBM Crosswalk'!$I$1008,9,FALSE))</f>
        <v/>
      </c>
    </row>
    <row r="1912" spans="1:11" x14ac:dyDescent="0.45">
      <c r="A1912" t="str">
        <f>TRM!A6145</f>
        <v>A02.031.392#</v>
      </c>
      <c r="B1912" t="str">
        <f>TRM!B6145</f>
        <v>Printing#</v>
      </c>
      <c r="C1912" t="str">
        <f>TRM!C6145</f>
        <v>Epson WF-7620 Userâ€™s Guide version | 1.0</v>
      </c>
      <c r="D1912">
        <f>TRM!D6145</f>
        <v>0</v>
      </c>
      <c r="E1912" t="str">
        <f>IF(VLOOKUP(TRM!A6145,'TRM - TBM Crosswalk'!$A$2:'TRM - TBM Crosswalk'!$I$1008,3,FALSE)="N/A","TBD","")</f>
        <v/>
      </c>
      <c r="F1912" t="str">
        <f>IF(VLOOKUP(TRM!A6145,'TRM - TBM Crosswalk'!$A$2:'TRM - TBM Crosswalk'!$I$1008,4,FALSE)=0,"",VLOOKUP(TRM!A6145,'TRM - TBM Crosswalk'!$A$2:'TRM - TBM Crosswalk'!$I$1008,4,FALSE))</f>
        <v/>
      </c>
      <c r="G1912" t="str">
        <f>IF(VLOOKUP(TRM!A6145,'TRM - TBM Crosswalk'!$A$2:'TRM - TBM Crosswalk'!$I$1008,5,FALSE)=0,"",VLOOKUP(TRM!A6145,'TRM - TBM Crosswalk'!$A$2:'TRM - TBM Crosswalk'!$I$1008,5,FALSE))</f>
        <v>End User</v>
      </c>
      <c r="H1912" t="str">
        <f>IF(VLOOKUP(TRM!A6145,'TRM - TBM Crosswalk'!$A$2:'TRM - TBM Crosswalk'!$I$1008,6,FALSE)=0,"",VLOOKUP(TRM!A6145,'TRM - TBM Crosswalk'!$A$2:'TRM - TBM Crosswalk'!$I$1008,6,FALSE))</f>
        <v>Workspace</v>
      </c>
      <c r="I1912" t="str">
        <f>IF(VLOOKUP(TRM!A6145,'TRM - TBM Crosswalk'!$A$2:'TRM - TBM Crosswalk'!$I$1008,7,FALSE)=0,"",VLOOKUP(TRM!A6145,'TRM - TBM Crosswalk'!$A$2:'TRM - TBM Crosswalk'!$I$1008,7,FALSE))</f>
        <v/>
      </c>
      <c r="J1912" t="str">
        <f>IF(VLOOKUP(TRM!A6145,'TRM - TBM Crosswalk'!$A$2:'TRM - TBM Crosswalk'!$I$1008,8,FALSE)=0,"",VLOOKUP(TRM!A6145,'TRM - TBM Crosswalk'!$A$2:'TRM - TBM Crosswalk'!$I$1008,8,FALSE))</f>
        <v/>
      </c>
      <c r="K1912" t="str">
        <f>IF(VLOOKUP(TRM!A6145,'TRM - TBM Crosswalk'!$A$2:'TRM - TBM Crosswalk'!$I$1008,9,FALSE)=0,"",VLOOKUP(TRM!A6145,'TRM - TBM Crosswalk'!$A$2:'TRM - TBM Crosswalk'!$I$1008,9,FALSE))</f>
        <v/>
      </c>
    </row>
    <row r="1913" spans="1:11" x14ac:dyDescent="0.45">
      <c r="A1913" t="str">
        <f>TRM!A6146</f>
        <v>A02.031.392#</v>
      </c>
      <c r="B1913" t="str">
        <f>TRM!B6146</f>
        <v>Printing#</v>
      </c>
      <c r="C1913" t="str">
        <f>TRM!C6146</f>
        <v>EPSON WF-7710 Series Printer Uninstall</v>
      </c>
      <c r="D1913">
        <f>TRM!D6146</f>
        <v>0</v>
      </c>
      <c r="E1913" t="str">
        <f>IF(VLOOKUP(TRM!A6146,'TRM - TBM Crosswalk'!$A$2:'TRM - TBM Crosswalk'!$I$1008,3,FALSE)="N/A","TBD","")</f>
        <v/>
      </c>
      <c r="F1913" t="str">
        <f>IF(VLOOKUP(TRM!A6146,'TRM - TBM Crosswalk'!$A$2:'TRM - TBM Crosswalk'!$I$1008,4,FALSE)=0,"",VLOOKUP(TRM!A6146,'TRM - TBM Crosswalk'!$A$2:'TRM - TBM Crosswalk'!$I$1008,4,FALSE))</f>
        <v/>
      </c>
      <c r="G1913" t="str">
        <f>IF(VLOOKUP(TRM!A6146,'TRM - TBM Crosswalk'!$A$2:'TRM - TBM Crosswalk'!$I$1008,5,FALSE)=0,"",VLOOKUP(TRM!A6146,'TRM - TBM Crosswalk'!$A$2:'TRM - TBM Crosswalk'!$I$1008,5,FALSE))</f>
        <v>End User</v>
      </c>
      <c r="H1913" t="str">
        <f>IF(VLOOKUP(TRM!A6146,'TRM - TBM Crosswalk'!$A$2:'TRM - TBM Crosswalk'!$I$1008,6,FALSE)=0,"",VLOOKUP(TRM!A6146,'TRM - TBM Crosswalk'!$A$2:'TRM - TBM Crosswalk'!$I$1008,6,FALSE))</f>
        <v>Workspace</v>
      </c>
      <c r="I1913" t="str">
        <f>IF(VLOOKUP(TRM!A6146,'TRM - TBM Crosswalk'!$A$2:'TRM - TBM Crosswalk'!$I$1008,7,FALSE)=0,"",VLOOKUP(TRM!A6146,'TRM - TBM Crosswalk'!$A$2:'TRM - TBM Crosswalk'!$I$1008,7,FALSE))</f>
        <v/>
      </c>
      <c r="J1913" t="str">
        <f>IF(VLOOKUP(TRM!A6146,'TRM - TBM Crosswalk'!$A$2:'TRM - TBM Crosswalk'!$I$1008,8,FALSE)=0,"",VLOOKUP(TRM!A6146,'TRM - TBM Crosswalk'!$A$2:'TRM - TBM Crosswalk'!$I$1008,8,FALSE))</f>
        <v/>
      </c>
      <c r="K1913" t="str">
        <f>IF(VLOOKUP(TRM!A6146,'TRM - TBM Crosswalk'!$A$2:'TRM - TBM Crosswalk'!$I$1008,9,FALSE)=0,"",VLOOKUP(TRM!A6146,'TRM - TBM Crosswalk'!$A$2:'TRM - TBM Crosswalk'!$I$1008,9,FALSE))</f>
        <v/>
      </c>
    </row>
    <row r="1914" spans="1:11" x14ac:dyDescent="0.45">
      <c r="A1914" t="str">
        <f>TRM!A6147</f>
        <v>A02.031.392#</v>
      </c>
      <c r="B1914" t="str">
        <f>TRM!B6147</f>
        <v>Printing#</v>
      </c>
      <c r="C1914" t="str">
        <f>TRM!C6147</f>
        <v>Epson WF-7710_7720 Guide | 1.0</v>
      </c>
      <c r="D1914">
        <f>TRM!D6147</f>
        <v>0</v>
      </c>
      <c r="E1914" t="str">
        <f>IF(VLOOKUP(TRM!A6147,'TRM - TBM Crosswalk'!$A$2:'TRM - TBM Crosswalk'!$I$1008,3,FALSE)="N/A","TBD","")</f>
        <v/>
      </c>
      <c r="F1914" t="str">
        <f>IF(VLOOKUP(TRM!A6147,'TRM - TBM Crosswalk'!$A$2:'TRM - TBM Crosswalk'!$I$1008,4,FALSE)=0,"",VLOOKUP(TRM!A6147,'TRM - TBM Crosswalk'!$A$2:'TRM - TBM Crosswalk'!$I$1008,4,FALSE))</f>
        <v/>
      </c>
      <c r="G1914" t="str">
        <f>IF(VLOOKUP(TRM!A6147,'TRM - TBM Crosswalk'!$A$2:'TRM - TBM Crosswalk'!$I$1008,5,FALSE)=0,"",VLOOKUP(TRM!A6147,'TRM - TBM Crosswalk'!$A$2:'TRM - TBM Crosswalk'!$I$1008,5,FALSE))</f>
        <v>End User</v>
      </c>
      <c r="H1914" t="str">
        <f>IF(VLOOKUP(TRM!A6147,'TRM - TBM Crosswalk'!$A$2:'TRM - TBM Crosswalk'!$I$1008,6,FALSE)=0,"",VLOOKUP(TRM!A6147,'TRM - TBM Crosswalk'!$A$2:'TRM - TBM Crosswalk'!$I$1008,6,FALSE))</f>
        <v>Workspace</v>
      </c>
      <c r="I1914" t="str">
        <f>IF(VLOOKUP(TRM!A6147,'TRM - TBM Crosswalk'!$A$2:'TRM - TBM Crosswalk'!$I$1008,7,FALSE)=0,"",VLOOKUP(TRM!A6147,'TRM - TBM Crosswalk'!$A$2:'TRM - TBM Crosswalk'!$I$1008,7,FALSE))</f>
        <v/>
      </c>
      <c r="J1914" t="str">
        <f>IF(VLOOKUP(TRM!A6147,'TRM - TBM Crosswalk'!$A$2:'TRM - TBM Crosswalk'!$I$1008,8,FALSE)=0,"",VLOOKUP(TRM!A6147,'TRM - TBM Crosswalk'!$A$2:'TRM - TBM Crosswalk'!$I$1008,8,FALSE))</f>
        <v/>
      </c>
      <c r="K1914" t="str">
        <f>IF(VLOOKUP(TRM!A6147,'TRM - TBM Crosswalk'!$A$2:'TRM - TBM Crosswalk'!$I$1008,9,FALSE)=0,"",VLOOKUP(TRM!A6147,'TRM - TBM Crosswalk'!$A$2:'TRM - TBM Crosswalk'!$I$1008,9,FALSE))</f>
        <v/>
      </c>
    </row>
    <row r="1915" spans="1:11" x14ac:dyDescent="0.45">
      <c r="A1915" t="str">
        <f>TRM!A6148</f>
        <v>A02.031.392#</v>
      </c>
      <c r="B1915" t="str">
        <f>TRM!B6148</f>
        <v>Printing#</v>
      </c>
      <c r="C1915" t="str">
        <f>TRM!C6148</f>
        <v>EPSON WF-7720 Series Printer Uninstall</v>
      </c>
      <c r="D1915">
        <f>TRM!D6148</f>
        <v>0</v>
      </c>
      <c r="E1915" t="str">
        <f>IF(VLOOKUP(TRM!A6148,'TRM - TBM Crosswalk'!$A$2:'TRM - TBM Crosswalk'!$I$1008,3,FALSE)="N/A","TBD","")</f>
        <v/>
      </c>
      <c r="F1915" t="str">
        <f>IF(VLOOKUP(TRM!A6148,'TRM - TBM Crosswalk'!$A$2:'TRM - TBM Crosswalk'!$I$1008,4,FALSE)=0,"",VLOOKUP(TRM!A6148,'TRM - TBM Crosswalk'!$A$2:'TRM - TBM Crosswalk'!$I$1008,4,FALSE))</f>
        <v/>
      </c>
      <c r="G1915" t="str">
        <f>IF(VLOOKUP(TRM!A6148,'TRM - TBM Crosswalk'!$A$2:'TRM - TBM Crosswalk'!$I$1008,5,FALSE)=0,"",VLOOKUP(TRM!A6148,'TRM - TBM Crosswalk'!$A$2:'TRM - TBM Crosswalk'!$I$1008,5,FALSE))</f>
        <v>End User</v>
      </c>
      <c r="H1915" t="str">
        <f>IF(VLOOKUP(TRM!A6148,'TRM - TBM Crosswalk'!$A$2:'TRM - TBM Crosswalk'!$I$1008,6,FALSE)=0,"",VLOOKUP(TRM!A6148,'TRM - TBM Crosswalk'!$A$2:'TRM - TBM Crosswalk'!$I$1008,6,FALSE))</f>
        <v>Workspace</v>
      </c>
      <c r="I1915" t="str">
        <f>IF(VLOOKUP(TRM!A6148,'TRM - TBM Crosswalk'!$A$2:'TRM - TBM Crosswalk'!$I$1008,7,FALSE)=0,"",VLOOKUP(TRM!A6148,'TRM - TBM Crosswalk'!$A$2:'TRM - TBM Crosswalk'!$I$1008,7,FALSE))</f>
        <v/>
      </c>
      <c r="J1915" t="str">
        <f>IF(VLOOKUP(TRM!A6148,'TRM - TBM Crosswalk'!$A$2:'TRM - TBM Crosswalk'!$I$1008,8,FALSE)=0,"",VLOOKUP(TRM!A6148,'TRM - TBM Crosswalk'!$A$2:'TRM - TBM Crosswalk'!$I$1008,8,FALSE))</f>
        <v/>
      </c>
      <c r="K1915" t="str">
        <f>IF(VLOOKUP(TRM!A6148,'TRM - TBM Crosswalk'!$A$2:'TRM - TBM Crosswalk'!$I$1008,9,FALSE)=0,"",VLOOKUP(TRM!A6148,'TRM - TBM Crosswalk'!$A$2:'TRM - TBM Crosswalk'!$I$1008,9,FALSE))</f>
        <v/>
      </c>
    </row>
    <row r="1916" spans="1:11" x14ac:dyDescent="0.45">
      <c r="A1916" t="str">
        <f>TRM!A6149</f>
        <v>A02.031.392#</v>
      </c>
      <c r="B1916" t="str">
        <f>TRM!B6149</f>
        <v>Printing#</v>
      </c>
      <c r="C1916" t="str">
        <f>TRM!C6149</f>
        <v>EPSON XP-15000 Series Printer Uninstall</v>
      </c>
      <c r="D1916">
        <f>TRM!D6149</f>
        <v>0</v>
      </c>
      <c r="E1916" t="str">
        <f>IF(VLOOKUP(TRM!A6149,'TRM - TBM Crosswalk'!$A$2:'TRM - TBM Crosswalk'!$I$1008,3,FALSE)="N/A","TBD","")</f>
        <v/>
      </c>
      <c r="F1916" t="str">
        <f>IF(VLOOKUP(TRM!A6149,'TRM - TBM Crosswalk'!$A$2:'TRM - TBM Crosswalk'!$I$1008,4,FALSE)=0,"",VLOOKUP(TRM!A6149,'TRM - TBM Crosswalk'!$A$2:'TRM - TBM Crosswalk'!$I$1008,4,FALSE))</f>
        <v/>
      </c>
      <c r="G1916" t="str">
        <f>IF(VLOOKUP(TRM!A6149,'TRM - TBM Crosswalk'!$A$2:'TRM - TBM Crosswalk'!$I$1008,5,FALSE)=0,"",VLOOKUP(TRM!A6149,'TRM - TBM Crosswalk'!$A$2:'TRM - TBM Crosswalk'!$I$1008,5,FALSE))</f>
        <v>End User</v>
      </c>
      <c r="H1916" t="str">
        <f>IF(VLOOKUP(TRM!A6149,'TRM - TBM Crosswalk'!$A$2:'TRM - TBM Crosswalk'!$I$1008,6,FALSE)=0,"",VLOOKUP(TRM!A6149,'TRM - TBM Crosswalk'!$A$2:'TRM - TBM Crosswalk'!$I$1008,6,FALSE))</f>
        <v>Workspace</v>
      </c>
      <c r="I1916" t="str">
        <f>IF(VLOOKUP(TRM!A6149,'TRM - TBM Crosswalk'!$A$2:'TRM - TBM Crosswalk'!$I$1008,7,FALSE)=0,"",VLOOKUP(TRM!A6149,'TRM - TBM Crosswalk'!$A$2:'TRM - TBM Crosswalk'!$I$1008,7,FALSE))</f>
        <v/>
      </c>
      <c r="J1916" t="str">
        <f>IF(VLOOKUP(TRM!A6149,'TRM - TBM Crosswalk'!$A$2:'TRM - TBM Crosswalk'!$I$1008,8,FALSE)=0,"",VLOOKUP(TRM!A6149,'TRM - TBM Crosswalk'!$A$2:'TRM - TBM Crosswalk'!$I$1008,8,FALSE))</f>
        <v/>
      </c>
      <c r="K1916" t="str">
        <f>IF(VLOOKUP(TRM!A6149,'TRM - TBM Crosswalk'!$A$2:'TRM - TBM Crosswalk'!$I$1008,9,FALSE)=0,"",VLOOKUP(TRM!A6149,'TRM - TBM Crosswalk'!$A$2:'TRM - TBM Crosswalk'!$I$1008,9,FALSE))</f>
        <v/>
      </c>
    </row>
    <row r="1917" spans="1:11" x14ac:dyDescent="0.45">
      <c r="A1917" t="str">
        <f>TRM!A6150</f>
        <v>A02.031.392#</v>
      </c>
      <c r="B1917" t="str">
        <f>TRM!B6150</f>
        <v>Printing#</v>
      </c>
      <c r="C1917" t="str">
        <f>TRM!C6150</f>
        <v>EPSON XP-630 Series Printer Uninstall</v>
      </c>
      <c r="D1917">
        <f>TRM!D6150</f>
        <v>0</v>
      </c>
      <c r="E1917" t="str">
        <f>IF(VLOOKUP(TRM!A6150,'TRM - TBM Crosswalk'!$A$2:'TRM - TBM Crosswalk'!$I$1008,3,FALSE)="N/A","TBD","")</f>
        <v/>
      </c>
      <c r="F1917" t="str">
        <f>IF(VLOOKUP(TRM!A6150,'TRM - TBM Crosswalk'!$A$2:'TRM - TBM Crosswalk'!$I$1008,4,FALSE)=0,"",VLOOKUP(TRM!A6150,'TRM - TBM Crosswalk'!$A$2:'TRM - TBM Crosswalk'!$I$1008,4,FALSE))</f>
        <v/>
      </c>
      <c r="G1917" t="str">
        <f>IF(VLOOKUP(TRM!A6150,'TRM - TBM Crosswalk'!$A$2:'TRM - TBM Crosswalk'!$I$1008,5,FALSE)=0,"",VLOOKUP(TRM!A6150,'TRM - TBM Crosswalk'!$A$2:'TRM - TBM Crosswalk'!$I$1008,5,FALSE))</f>
        <v>End User</v>
      </c>
      <c r="H1917" t="str">
        <f>IF(VLOOKUP(TRM!A6150,'TRM - TBM Crosswalk'!$A$2:'TRM - TBM Crosswalk'!$I$1008,6,FALSE)=0,"",VLOOKUP(TRM!A6150,'TRM - TBM Crosswalk'!$A$2:'TRM - TBM Crosswalk'!$I$1008,6,FALSE))</f>
        <v>Workspace</v>
      </c>
      <c r="I1917" t="str">
        <f>IF(VLOOKUP(TRM!A6150,'TRM - TBM Crosswalk'!$A$2:'TRM - TBM Crosswalk'!$I$1008,7,FALSE)=0,"",VLOOKUP(TRM!A6150,'TRM - TBM Crosswalk'!$A$2:'TRM - TBM Crosswalk'!$I$1008,7,FALSE))</f>
        <v/>
      </c>
      <c r="J1917" t="str">
        <f>IF(VLOOKUP(TRM!A6150,'TRM - TBM Crosswalk'!$A$2:'TRM - TBM Crosswalk'!$I$1008,8,FALSE)=0,"",VLOOKUP(TRM!A6150,'TRM - TBM Crosswalk'!$A$2:'TRM - TBM Crosswalk'!$I$1008,8,FALSE))</f>
        <v/>
      </c>
      <c r="K1917" t="str">
        <f>IF(VLOOKUP(TRM!A6150,'TRM - TBM Crosswalk'!$A$2:'TRM - TBM Crosswalk'!$I$1008,9,FALSE)=0,"",VLOOKUP(TRM!A6150,'TRM - TBM Crosswalk'!$A$2:'TRM - TBM Crosswalk'!$I$1008,9,FALSE))</f>
        <v/>
      </c>
    </row>
    <row r="1918" spans="1:11" x14ac:dyDescent="0.45">
      <c r="A1918" t="str">
        <f>TRM!A6151</f>
        <v>A02.031.392#</v>
      </c>
      <c r="B1918" t="str">
        <f>TRM!B6151</f>
        <v>Printing#</v>
      </c>
      <c r="C1918" t="str">
        <f>TRM!C6151</f>
        <v>EPSON XP-640 Series Printer Uninstall</v>
      </c>
      <c r="D1918">
        <f>TRM!D6151</f>
        <v>0</v>
      </c>
      <c r="E1918" t="str">
        <f>IF(VLOOKUP(TRM!A6151,'TRM - TBM Crosswalk'!$A$2:'TRM - TBM Crosswalk'!$I$1008,3,FALSE)="N/A","TBD","")</f>
        <v/>
      </c>
      <c r="F1918" t="str">
        <f>IF(VLOOKUP(TRM!A6151,'TRM - TBM Crosswalk'!$A$2:'TRM - TBM Crosswalk'!$I$1008,4,FALSE)=0,"",VLOOKUP(TRM!A6151,'TRM - TBM Crosswalk'!$A$2:'TRM - TBM Crosswalk'!$I$1008,4,FALSE))</f>
        <v/>
      </c>
      <c r="G1918" t="str">
        <f>IF(VLOOKUP(TRM!A6151,'TRM - TBM Crosswalk'!$A$2:'TRM - TBM Crosswalk'!$I$1008,5,FALSE)=0,"",VLOOKUP(TRM!A6151,'TRM - TBM Crosswalk'!$A$2:'TRM - TBM Crosswalk'!$I$1008,5,FALSE))</f>
        <v>End User</v>
      </c>
      <c r="H1918" t="str">
        <f>IF(VLOOKUP(TRM!A6151,'TRM - TBM Crosswalk'!$A$2:'TRM - TBM Crosswalk'!$I$1008,6,FALSE)=0,"",VLOOKUP(TRM!A6151,'TRM - TBM Crosswalk'!$A$2:'TRM - TBM Crosswalk'!$I$1008,6,FALSE))</f>
        <v>Workspace</v>
      </c>
      <c r="I1918" t="str">
        <f>IF(VLOOKUP(TRM!A6151,'TRM - TBM Crosswalk'!$A$2:'TRM - TBM Crosswalk'!$I$1008,7,FALSE)=0,"",VLOOKUP(TRM!A6151,'TRM - TBM Crosswalk'!$A$2:'TRM - TBM Crosswalk'!$I$1008,7,FALSE))</f>
        <v/>
      </c>
      <c r="J1918" t="str">
        <f>IF(VLOOKUP(TRM!A6151,'TRM - TBM Crosswalk'!$A$2:'TRM - TBM Crosswalk'!$I$1008,8,FALSE)=0,"",VLOOKUP(TRM!A6151,'TRM - TBM Crosswalk'!$A$2:'TRM - TBM Crosswalk'!$I$1008,8,FALSE))</f>
        <v/>
      </c>
      <c r="K1918" t="str">
        <f>IF(VLOOKUP(TRM!A6151,'TRM - TBM Crosswalk'!$A$2:'TRM - TBM Crosswalk'!$I$1008,9,FALSE)=0,"",VLOOKUP(TRM!A6151,'TRM - TBM Crosswalk'!$A$2:'TRM - TBM Crosswalk'!$I$1008,9,FALSE))</f>
        <v/>
      </c>
    </row>
    <row r="1919" spans="1:11" x14ac:dyDescent="0.45">
      <c r="A1919" t="str">
        <f>TRM!A6152</f>
        <v>A02.031.392#</v>
      </c>
      <c r="B1919" t="str">
        <f>TRM!B6152</f>
        <v>Printing#</v>
      </c>
      <c r="C1919" t="str">
        <f>TRM!C6152</f>
        <v>EPSON XP-830 Series Printer Uninstall</v>
      </c>
      <c r="D1919">
        <f>TRM!D6152</f>
        <v>0</v>
      </c>
      <c r="E1919" t="str">
        <f>IF(VLOOKUP(TRM!A6152,'TRM - TBM Crosswalk'!$A$2:'TRM - TBM Crosswalk'!$I$1008,3,FALSE)="N/A","TBD","")</f>
        <v/>
      </c>
      <c r="F1919" t="str">
        <f>IF(VLOOKUP(TRM!A6152,'TRM - TBM Crosswalk'!$A$2:'TRM - TBM Crosswalk'!$I$1008,4,FALSE)=0,"",VLOOKUP(TRM!A6152,'TRM - TBM Crosswalk'!$A$2:'TRM - TBM Crosswalk'!$I$1008,4,FALSE))</f>
        <v/>
      </c>
      <c r="G1919" t="str">
        <f>IF(VLOOKUP(TRM!A6152,'TRM - TBM Crosswalk'!$A$2:'TRM - TBM Crosswalk'!$I$1008,5,FALSE)=0,"",VLOOKUP(TRM!A6152,'TRM - TBM Crosswalk'!$A$2:'TRM - TBM Crosswalk'!$I$1008,5,FALSE))</f>
        <v>End User</v>
      </c>
      <c r="H1919" t="str">
        <f>IF(VLOOKUP(TRM!A6152,'TRM - TBM Crosswalk'!$A$2:'TRM - TBM Crosswalk'!$I$1008,6,FALSE)=0,"",VLOOKUP(TRM!A6152,'TRM - TBM Crosswalk'!$A$2:'TRM - TBM Crosswalk'!$I$1008,6,FALSE))</f>
        <v>Workspace</v>
      </c>
      <c r="I1919" t="str">
        <f>IF(VLOOKUP(TRM!A6152,'TRM - TBM Crosswalk'!$A$2:'TRM - TBM Crosswalk'!$I$1008,7,FALSE)=0,"",VLOOKUP(TRM!A6152,'TRM - TBM Crosswalk'!$A$2:'TRM - TBM Crosswalk'!$I$1008,7,FALSE))</f>
        <v/>
      </c>
      <c r="J1919" t="str">
        <f>IF(VLOOKUP(TRM!A6152,'TRM - TBM Crosswalk'!$A$2:'TRM - TBM Crosswalk'!$I$1008,8,FALSE)=0,"",VLOOKUP(TRM!A6152,'TRM - TBM Crosswalk'!$A$2:'TRM - TBM Crosswalk'!$I$1008,8,FALSE))</f>
        <v/>
      </c>
      <c r="K1919" t="str">
        <f>IF(VLOOKUP(TRM!A6152,'TRM - TBM Crosswalk'!$A$2:'TRM - TBM Crosswalk'!$I$1008,9,FALSE)=0,"",VLOOKUP(TRM!A6152,'TRM - TBM Crosswalk'!$A$2:'TRM - TBM Crosswalk'!$I$1008,9,FALSE))</f>
        <v/>
      </c>
    </row>
    <row r="1920" spans="1:11" x14ac:dyDescent="0.45">
      <c r="A1920" t="str">
        <f>TRM!A6153</f>
        <v>A02.031.392#</v>
      </c>
      <c r="B1920" t="str">
        <f>TRM!B6153</f>
        <v>Printing#</v>
      </c>
      <c r="C1920" t="str">
        <f>TRM!C6153</f>
        <v>EpsonNet Print | 2.5.00</v>
      </c>
      <c r="D1920">
        <f>TRM!D6153</f>
        <v>0</v>
      </c>
      <c r="E1920" t="str">
        <f>IF(VLOOKUP(TRM!A6153,'TRM - TBM Crosswalk'!$A$2:'TRM - TBM Crosswalk'!$I$1008,3,FALSE)="N/A","TBD","")</f>
        <v/>
      </c>
      <c r="F1920" t="str">
        <f>IF(VLOOKUP(TRM!A6153,'TRM - TBM Crosswalk'!$A$2:'TRM - TBM Crosswalk'!$I$1008,4,FALSE)=0,"",VLOOKUP(TRM!A6153,'TRM - TBM Crosswalk'!$A$2:'TRM - TBM Crosswalk'!$I$1008,4,FALSE))</f>
        <v/>
      </c>
      <c r="G1920" t="str">
        <f>IF(VLOOKUP(TRM!A6153,'TRM - TBM Crosswalk'!$A$2:'TRM - TBM Crosswalk'!$I$1008,5,FALSE)=0,"",VLOOKUP(TRM!A6153,'TRM - TBM Crosswalk'!$A$2:'TRM - TBM Crosswalk'!$I$1008,5,FALSE))</f>
        <v>End User</v>
      </c>
      <c r="H1920" t="str">
        <f>IF(VLOOKUP(TRM!A6153,'TRM - TBM Crosswalk'!$A$2:'TRM - TBM Crosswalk'!$I$1008,6,FALSE)=0,"",VLOOKUP(TRM!A6153,'TRM - TBM Crosswalk'!$A$2:'TRM - TBM Crosswalk'!$I$1008,6,FALSE))</f>
        <v>Workspace</v>
      </c>
      <c r="I1920" t="str">
        <f>IF(VLOOKUP(TRM!A6153,'TRM - TBM Crosswalk'!$A$2:'TRM - TBM Crosswalk'!$I$1008,7,FALSE)=0,"",VLOOKUP(TRM!A6153,'TRM - TBM Crosswalk'!$A$2:'TRM - TBM Crosswalk'!$I$1008,7,FALSE))</f>
        <v/>
      </c>
      <c r="J1920" t="str">
        <f>IF(VLOOKUP(TRM!A6153,'TRM - TBM Crosswalk'!$A$2:'TRM - TBM Crosswalk'!$I$1008,8,FALSE)=0,"",VLOOKUP(TRM!A6153,'TRM - TBM Crosswalk'!$A$2:'TRM - TBM Crosswalk'!$I$1008,8,FALSE))</f>
        <v/>
      </c>
      <c r="K1920" t="str">
        <f>IF(VLOOKUP(TRM!A6153,'TRM - TBM Crosswalk'!$A$2:'TRM - TBM Crosswalk'!$I$1008,9,FALSE)=0,"",VLOOKUP(TRM!A6153,'TRM - TBM Crosswalk'!$A$2:'TRM - TBM Crosswalk'!$I$1008,9,FALSE))</f>
        <v/>
      </c>
    </row>
    <row r="1921" spans="1:11" x14ac:dyDescent="0.45">
      <c r="A1921" t="str">
        <f>TRM!A6154</f>
        <v>A02.031.392#</v>
      </c>
      <c r="B1921" t="str">
        <f>TRM!B6154</f>
        <v>Printing#</v>
      </c>
      <c r="C1921" t="str">
        <f>TRM!C6154</f>
        <v>EpsonNet Print | 2.6.0</v>
      </c>
      <c r="D1921">
        <f>TRM!D6154</f>
        <v>0</v>
      </c>
      <c r="E1921" t="str">
        <f>IF(VLOOKUP(TRM!A6154,'TRM - TBM Crosswalk'!$A$2:'TRM - TBM Crosswalk'!$I$1008,3,FALSE)="N/A","TBD","")</f>
        <v/>
      </c>
      <c r="F1921" t="str">
        <f>IF(VLOOKUP(TRM!A6154,'TRM - TBM Crosswalk'!$A$2:'TRM - TBM Crosswalk'!$I$1008,4,FALSE)=0,"",VLOOKUP(TRM!A6154,'TRM - TBM Crosswalk'!$A$2:'TRM - TBM Crosswalk'!$I$1008,4,FALSE))</f>
        <v/>
      </c>
      <c r="G1921" t="str">
        <f>IF(VLOOKUP(TRM!A6154,'TRM - TBM Crosswalk'!$A$2:'TRM - TBM Crosswalk'!$I$1008,5,FALSE)=0,"",VLOOKUP(TRM!A6154,'TRM - TBM Crosswalk'!$A$2:'TRM - TBM Crosswalk'!$I$1008,5,FALSE))</f>
        <v>End User</v>
      </c>
      <c r="H1921" t="str">
        <f>IF(VLOOKUP(TRM!A6154,'TRM - TBM Crosswalk'!$A$2:'TRM - TBM Crosswalk'!$I$1008,6,FALSE)=0,"",VLOOKUP(TRM!A6154,'TRM - TBM Crosswalk'!$A$2:'TRM - TBM Crosswalk'!$I$1008,6,FALSE))</f>
        <v>Workspace</v>
      </c>
      <c r="I1921" t="str">
        <f>IF(VLOOKUP(TRM!A6154,'TRM - TBM Crosswalk'!$A$2:'TRM - TBM Crosswalk'!$I$1008,7,FALSE)=0,"",VLOOKUP(TRM!A6154,'TRM - TBM Crosswalk'!$A$2:'TRM - TBM Crosswalk'!$I$1008,7,FALSE))</f>
        <v/>
      </c>
      <c r="J1921" t="str">
        <f>IF(VLOOKUP(TRM!A6154,'TRM - TBM Crosswalk'!$A$2:'TRM - TBM Crosswalk'!$I$1008,8,FALSE)=0,"",VLOOKUP(TRM!A6154,'TRM - TBM Crosswalk'!$A$2:'TRM - TBM Crosswalk'!$I$1008,8,FALSE))</f>
        <v/>
      </c>
      <c r="K1921" t="str">
        <f>IF(VLOOKUP(TRM!A6154,'TRM - TBM Crosswalk'!$A$2:'TRM - TBM Crosswalk'!$I$1008,9,FALSE)=0,"",VLOOKUP(TRM!A6154,'TRM - TBM Crosswalk'!$A$2:'TRM - TBM Crosswalk'!$I$1008,9,FALSE))</f>
        <v/>
      </c>
    </row>
    <row r="1922" spans="1:11" x14ac:dyDescent="0.45">
      <c r="A1922" t="str">
        <f>TRM!A6155</f>
        <v>A02.031.392#</v>
      </c>
      <c r="B1922" t="str">
        <f>TRM!B6155</f>
        <v>Printing#</v>
      </c>
      <c r="C1922" t="str">
        <f>TRM!C6155</f>
        <v>EpsonNet Print | 3.0.0.0</v>
      </c>
      <c r="D1922">
        <f>TRM!D6155</f>
        <v>0</v>
      </c>
      <c r="E1922" t="str">
        <f>IF(VLOOKUP(TRM!A6155,'TRM - TBM Crosswalk'!$A$2:'TRM - TBM Crosswalk'!$I$1008,3,FALSE)="N/A","TBD","")</f>
        <v/>
      </c>
      <c r="F1922" t="str">
        <f>IF(VLOOKUP(TRM!A6155,'TRM - TBM Crosswalk'!$A$2:'TRM - TBM Crosswalk'!$I$1008,4,FALSE)=0,"",VLOOKUP(TRM!A6155,'TRM - TBM Crosswalk'!$A$2:'TRM - TBM Crosswalk'!$I$1008,4,FALSE))</f>
        <v/>
      </c>
      <c r="G1922" t="str">
        <f>IF(VLOOKUP(TRM!A6155,'TRM - TBM Crosswalk'!$A$2:'TRM - TBM Crosswalk'!$I$1008,5,FALSE)=0,"",VLOOKUP(TRM!A6155,'TRM - TBM Crosswalk'!$A$2:'TRM - TBM Crosswalk'!$I$1008,5,FALSE))</f>
        <v>End User</v>
      </c>
      <c r="H1922" t="str">
        <f>IF(VLOOKUP(TRM!A6155,'TRM - TBM Crosswalk'!$A$2:'TRM - TBM Crosswalk'!$I$1008,6,FALSE)=0,"",VLOOKUP(TRM!A6155,'TRM - TBM Crosswalk'!$A$2:'TRM - TBM Crosswalk'!$I$1008,6,FALSE))</f>
        <v>Workspace</v>
      </c>
      <c r="I1922" t="str">
        <f>IF(VLOOKUP(TRM!A6155,'TRM - TBM Crosswalk'!$A$2:'TRM - TBM Crosswalk'!$I$1008,7,FALSE)=0,"",VLOOKUP(TRM!A6155,'TRM - TBM Crosswalk'!$A$2:'TRM - TBM Crosswalk'!$I$1008,7,FALSE))</f>
        <v/>
      </c>
      <c r="J1922" t="str">
        <f>IF(VLOOKUP(TRM!A6155,'TRM - TBM Crosswalk'!$A$2:'TRM - TBM Crosswalk'!$I$1008,8,FALSE)=0,"",VLOOKUP(TRM!A6155,'TRM - TBM Crosswalk'!$A$2:'TRM - TBM Crosswalk'!$I$1008,8,FALSE))</f>
        <v/>
      </c>
      <c r="K1922" t="str">
        <f>IF(VLOOKUP(TRM!A6155,'TRM - TBM Crosswalk'!$A$2:'TRM - TBM Crosswalk'!$I$1008,9,FALSE)=0,"",VLOOKUP(TRM!A6155,'TRM - TBM Crosswalk'!$A$2:'TRM - TBM Crosswalk'!$I$1008,9,FALSE))</f>
        <v/>
      </c>
    </row>
    <row r="1923" spans="1:11" x14ac:dyDescent="0.45">
      <c r="A1923" t="str">
        <f>TRM!A6156</f>
        <v>A02.031.392#</v>
      </c>
      <c r="B1923" t="str">
        <f>TRM!B6156</f>
        <v>Printing#</v>
      </c>
      <c r="C1923" t="str">
        <f>TRM!C6156</f>
        <v>EpsonNet Print | 3.1.2.0</v>
      </c>
      <c r="D1923">
        <f>TRM!D6156</f>
        <v>0</v>
      </c>
      <c r="E1923" t="str">
        <f>IF(VLOOKUP(TRM!A6156,'TRM - TBM Crosswalk'!$A$2:'TRM - TBM Crosswalk'!$I$1008,3,FALSE)="N/A","TBD","")</f>
        <v/>
      </c>
      <c r="F1923" t="str">
        <f>IF(VLOOKUP(TRM!A6156,'TRM - TBM Crosswalk'!$A$2:'TRM - TBM Crosswalk'!$I$1008,4,FALSE)=0,"",VLOOKUP(TRM!A6156,'TRM - TBM Crosswalk'!$A$2:'TRM - TBM Crosswalk'!$I$1008,4,FALSE))</f>
        <v/>
      </c>
      <c r="G1923" t="str">
        <f>IF(VLOOKUP(TRM!A6156,'TRM - TBM Crosswalk'!$A$2:'TRM - TBM Crosswalk'!$I$1008,5,FALSE)=0,"",VLOOKUP(TRM!A6156,'TRM - TBM Crosswalk'!$A$2:'TRM - TBM Crosswalk'!$I$1008,5,FALSE))</f>
        <v>End User</v>
      </c>
      <c r="H1923" t="str">
        <f>IF(VLOOKUP(TRM!A6156,'TRM - TBM Crosswalk'!$A$2:'TRM - TBM Crosswalk'!$I$1008,6,FALSE)=0,"",VLOOKUP(TRM!A6156,'TRM - TBM Crosswalk'!$A$2:'TRM - TBM Crosswalk'!$I$1008,6,FALSE))</f>
        <v>Workspace</v>
      </c>
      <c r="I1923" t="str">
        <f>IF(VLOOKUP(TRM!A6156,'TRM - TBM Crosswalk'!$A$2:'TRM - TBM Crosswalk'!$I$1008,7,FALSE)=0,"",VLOOKUP(TRM!A6156,'TRM - TBM Crosswalk'!$A$2:'TRM - TBM Crosswalk'!$I$1008,7,FALSE))</f>
        <v/>
      </c>
      <c r="J1923" t="str">
        <f>IF(VLOOKUP(TRM!A6156,'TRM - TBM Crosswalk'!$A$2:'TRM - TBM Crosswalk'!$I$1008,8,FALSE)=0,"",VLOOKUP(TRM!A6156,'TRM - TBM Crosswalk'!$A$2:'TRM - TBM Crosswalk'!$I$1008,8,FALSE))</f>
        <v/>
      </c>
      <c r="K1923" t="str">
        <f>IF(VLOOKUP(TRM!A6156,'TRM - TBM Crosswalk'!$A$2:'TRM - TBM Crosswalk'!$I$1008,9,FALSE)=0,"",VLOOKUP(TRM!A6156,'TRM - TBM Crosswalk'!$A$2:'TRM - TBM Crosswalk'!$I$1008,9,FALSE))</f>
        <v/>
      </c>
    </row>
    <row r="1924" spans="1:11" x14ac:dyDescent="0.45">
      <c r="A1924" t="str">
        <f>TRM!A6157</f>
        <v>A02.031.392#</v>
      </c>
      <c r="B1924" t="str">
        <f>TRM!B6157</f>
        <v>Printing#</v>
      </c>
      <c r="C1924" t="str">
        <f>TRM!C6157</f>
        <v>EpsonNet Print | 3.1.3.0</v>
      </c>
      <c r="D1924">
        <f>TRM!D6157</f>
        <v>0</v>
      </c>
      <c r="E1924" t="str">
        <f>IF(VLOOKUP(TRM!A6157,'TRM - TBM Crosswalk'!$A$2:'TRM - TBM Crosswalk'!$I$1008,3,FALSE)="N/A","TBD","")</f>
        <v/>
      </c>
      <c r="F1924" t="str">
        <f>IF(VLOOKUP(TRM!A6157,'TRM - TBM Crosswalk'!$A$2:'TRM - TBM Crosswalk'!$I$1008,4,FALSE)=0,"",VLOOKUP(TRM!A6157,'TRM - TBM Crosswalk'!$A$2:'TRM - TBM Crosswalk'!$I$1008,4,FALSE))</f>
        <v/>
      </c>
      <c r="G1924" t="str">
        <f>IF(VLOOKUP(TRM!A6157,'TRM - TBM Crosswalk'!$A$2:'TRM - TBM Crosswalk'!$I$1008,5,FALSE)=0,"",VLOOKUP(TRM!A6157,'TRM - TBM Crosswalk'!$A$2:'TRM - TBM Crosswalk'!$I$1008,5,FALSE))</f>
        <v>End User</v>
      </c>
      <c r="H1924" t="str">
        <f>IF(VLOOKUP(TRM!A6157,'TRM - TBM Crosswalk'!$A$2:'TRM - TBM Crosswalk'!$I$1008,6,FALSE)=0,"",VLOOKUP(TRM!A6157,'TRM - TBM Crosswalk'!$A$2:'TRM - TBM Crosswalk'!$I$1008,6,FALSE))</f>
        <v>Workspace</v>
      </c>
      <c r="I1924" t="str">
        <f>IF(VLOOKUP(TRM!A6157,'TRM - TBM Crosswalk'!$A$2:'TRM - TBM Crosswalk'!$I$1008,7,FALSE)=0,"",VLOOKUP(TRM!A6157,'TRM - TBM Crosswalk'!$A$2:'TRM - TBM Crosswalk'!$I$1008,7,FALSE))</f>
        <v/>
      </c>
      <c r="J1924" t="str">
        <f>IF(VLOOKUP(TRM!A6157,'TRM - TBM Crosswalk'!$A$2:'TRM - TBM Crosswalk'!$I$1008,8,FALSE)=0,"",VLOOKUP(TRM!A6157,'TRM - TBM Crosswalk'!$A$2:'TRM - TBM Crosswalk'!$I$1008,8,FALSE))</f>
        <v/>
      </c>
      <c r="K1924" t="str">
        <f>IF(VLOOKUP(TRM!A6157,'TRM - TBM Crosswalk'!$A$2:'TRM - TBM Crosswalk'!$I$1008,9,FALSE)=0,"",VLOOKUP(TRM!A6157,'TRM - TBM Crosswalk'!$A$2:'TRM - TBM Crosswalk'!$I$1008,9,FALSE))</f>
        <v/>
      </c>
    </row>
    <row r="1925" spans="1:11" x14ac:dyDescent="0.45">
      <c r="A1925" t="str">
        <f>TRM!A6158</f>
        <v>A02.031.392#</v>
      </c>
      <c r="B1925" t="str">
        <f>TRM!B6158</f>
        <v>Printing#</v>
      </c>
      <c r="C1925" t="str">
        <f>TRM!C6158</f>
        <v>EpsonNet Print | 3.1.4.0</v>
      </c>
      <c r="D1925">
        <f>TRM!D6158</f>
        <v>0</v>
      </c>
      <c r="E1925" t="str">
        <f>IF(VLOOKUP(TRM!A6158,'TRM - TBM Crosswalk'!$A$2:'TRM - TBM Crosswalk'!$I$1008,3,FALSE)="N/A","TBD","")</f>
        <v/>
      </c>
      <c r="F1925" t="str">
        <f>IF(VLOOKUP(TRM!A6158,'TRM - TBM Crosswalk'!$A$2:'TRM - TBM Crosswalk'!$I$1008,4,FALSE)=0,"",VLOOKUP(TRM!A6158,'TRM - TBM Crosswalk'!$A$2:'TRM - TBM Crosswalk'!$I$1008,4,FALSE))</f>
        <v/>
      </c>
      <c r="G1925" t="str">
        <f>IF(VLOOKUP(TRM!A6158,'TRM - TBM Crosswalk'!$A$2:'TRM - TBM Crosswalk'!$I$1008,5,FALSE)=0,"",VLOOKUP(TRM!A6158,'TRM - TBM Crosswalk'!$A$2:'TRM - TBM Crosswalk'!$I$1008,5,FALSE))</f>
        <v>End User</v>
      </c>
      <c r="H1925" t="str">
        <f>IF(VLOOKUP(TRM!A6158,'TRM - TBM Crosswalk'!$A$2:'TRM - TBM Crosswalk'!$I$1008,6,FALSE)=0,"",VLOOKUP(TRM!A6158,'TRM - TBM Crosswalk'!$A$2:'TRM - TBM Crosswalk'!$I$1008,6,FALSE))</f>
        <v>Workspace</v>
      </c>
      <c r="I1925" t="str">
        <f>IF(VLOOKUP(TRM!A6158,'TRM - TBM Crosswalk'!$A$2:'TRM - TBM Crosswalk'!$I$1008,7,FALSE)=0,"",VLOOKUP(TRM!A6158,'TRM - TBM Crosswalk'!$A$2:'TRM - TBM Crosswalk'!$I$1008,7,FALSE))</f>
        <v/>
      </c>
      <c r="J1925" t="str">
        <f>IF(VLOOKUP(TRM!A6158,'TRM - TBM Crosswalk'!$A$2:'TRM - TBM Crosswalk'!$I$1008,8,FALSE)=0,"",VLOOKUP(TRM!A6158,'TRM - TBM Crosswalk'!$A$2:'TRM - TBM Crosswalk'!$I$1008,8,FALSE))</f>
        <v/>
      </c>
      <c r="K1925" t="str">
        <f>IF(VLOOKUP(TRM!A6158,'TRM - TBM Crosswalk'!$A$2:'TRM - TBM Crosswalk'!$I$1008,9,FALSE)=0,"",VLOOKUP(TRM!A6158,'TRM - TBM Crosswalk'!$A$2:'TRM - TBM Crosswalk'!$I$1008,9,FALSE))</f>
        <v/>
      </c>
    </row>
    <row r="1926" spans="1:11" x14ac:dyDescent="0.45">
      <c r="A1926" t="str">
        <f>TRM!A6159</f>
        <v>A02.031.392#</v>
      </c>
      <c r="B1926" t="str">
        <f>TRM!B6159</f>
        <v>Printing#</v>
      </c>
      <c r="C1926" t="str">
        <f>TRM!C6159</f>
        <v>Fiery Command WorkStation Package-6.1.0.179 | 6.0.0.16</v>
      </c>
      <c r="D1926">
        <f>TRM!D6159</f>
        <v>0</v>
      </c>
      <c r="E1926" t="str">
        <f>IF(VLOOKUP(TRM!A6159,'TRM - TBM Crosswalk'!$A$2:'TRM - TBM Crosswalk'!$I$1008,3,FALSE)="N/A","TBD","")</f>
        <v/>
      </c>
      <c r="F1926" t="str">
        <f>IF(VLOOKUP(TRM!A6159,'TRM - TBM Crosswalk'!$A$2:'TRM - TBM Crosswalk'!$I$1008,4,FALSE)=0,"",VLOOKUP(TRM!A6159,'TRM - TBM Crosswalk'!$A$2:'TRM - TBM Crosswalk'!$I$1008,4,FALSE))</f>
        <v/>
      </c>
      <c r="G1926" t="str">
        <f>IF(VLOOKUP(TRM!A6159,'TRM - TBM Crosswalk'!$A$2:'TRM - TBM Crosswalk'!$I$1008,5,FALSE)=0,"",VLOOKUP(TRM!A6159,'TRM - TBM Crosswalk'!$A$2:'TRM - TBM Crosswalk'!$I$1008,5,FALSE))</f>
        <v>End User</v>
      </c>
      <c r="H1926" t="str">
        <f>IF(VLOOKUP(TRM!A6159,'TRM - TBM Crosswalk'!$A$2:'TRM - TBM Crosswalk'!$I$1008,6,FALSE)=0,"",VLOOKUP(TRM!A6159,'TRM - TBM Crosswalk'!$A$2:'TRM - TBM Crosswalk'!$I$1008,6,FALSE))</f>
        <v>Workspace</v>
      </c>
      <c r="I1926" t="str">
        <f>IF(VLOOKUP(TRM!A6159,'TRM - TBM Crosswalk'!$A$2:'TRM - TBM Crosswalk'!$I$1008,7,FALSE)=0,"",VLOOKUP(TRM!A6159,'TRM - TBM Crosswalk'!$A$2:'TRM - TBM Crosswalk'!$I$1008,7,FALSE))</f>
        <v/>
      </c>
      <c r="J1926" t="str">
        <f>IF(VLOOKUP(TRM!A6159,'TRM - TBM Crosswalk'!$A$2:'TRM - TBM Crosswalk'!$I$1008,8,FALSE)=0,"",VLOOKUP(TRM!A6159,'TRM - TBM Crosswalk'!$A$2:'TRM - TBM Crosswalk'!$I$1008,8,FALSE))</f>
        <v/>
      </c>
      <c r="K1926" t="str">
        <f>IF(VLOOKUP(TRM!A6159,'TRM - TBM Crosswalk'!$A$2:'TRM - TBM Crosswalk'!$I$1008,9,FALSE)=0,"",VLOOKUP(TRM!A6159,'TRM - TBM Crosswalk'!$A$2:'TRM - TBM Crosswalk'!$I$1008,9,FALSE))</f>
        <v/>
      </c>
    </row>
    <row r="1927" spans="1:11" x14ac:dyDescent="0.45">
      <c r="A1927" t="str">
        <f>TRM!A6160</f>
        <v>A02.031.392#</v>
      </c>
      <c r="B1927" t="str">
        <f>TRM!B6160</f>
        <v>Printing#</v>
      </c>
      <c r="C1927" t="str">
        <f>TRM!C6160</f>
        <v>Fiery User Software- | 5.8.0.13</v>
      </c>
      <c r="D1927">
        <f>TRM!D6160</f>
        <v>0</v>
      </c>
      <c r="E1927" t="str">
        <f>IF(VLOOKUP(TRM!A6160,'TRM - TBM Crosswalk'!$A$2:'TRM - TBM Crosswalk'!$I$1008,3,FALSE)="N/A","TBD","")</f>
        <v/>
      </c>
      <c r="F1927" t="str">
        <f>IF(VLOOKUP(TRM!A6160,'TRM - TBM Crosswalk'!$A$2:'TRM - TBM Crosswalk'!$I$1008,4,FALSE)=0,"",VLOOKUP(TRM!A6160,'TRM - TBM Crosswalk'!$A$2:'TRM - TBM Crosswalk'!$I$1008,4,FALSE))</f>
        <v/>
      </c>
      <c r="G1927" t="str">
        <f>IF(VLOOKUP(TRM!A6160,'TRM - TBM Crosswalk'!$A$2:'TRM - TBM Crosswalk'!$I$1008,5,FALSE)=0,"",VLOOKUP(TRM!A6160,'TRM - TBM Crosswalk'!$A$2:'TRM - TBM Crosswalk'!$I$1008,5,FALSE))</f>
        <v>End User</v>
      </c>
      <c r="H1927" t="str">
        <f>IF(VLOOKUP(TRM!A6160,'TRM - TBM Crosswalk'!$A$2:'TRM - TBM Crosswalk'!$I$1008,6,FALSE)=0,"",VLOOKUP(TRM!A6160,'TRM - TBM Crosswalk'!$A$2:'TRM - TBM Crosswalk'!$I$1008,6,FALSE))</f>
        <v>Workspace</v>
      </c>
      <c r="I1927" t="str">
        <f>IF(VLOOKUP(TRM!A6160,'TRM - TBM Crosswalk'!$A$2:'TRM - TBM Crosswalk'!$I$1008,7,FALSE)=0,"",VLOOKUP(TRM!A6160,'TRM - TBM Crosswalk'!$A$2:'TRM - TBM Crosswalk'!$I$1008,7,FALSE))</f>
        <v/>
      </c>
      <c r="J1927" t="str">
        <f>IF(VLOOKUP(TRM!A6160,'TRM - TBM Crosswalk'!$A$2:'TRM - TBM Crosswalk'!$I$1008,8,FALSE)=0,"",VLOOKUP(TRM!A6160,'TRM - TBM Crosswalk'!$A$2:'TRM - TBM Crosswalk'!$I$1008,8,FALSE))</f>
        <v/>
      </c>
      <c r="K1927" t="str">
        <f>IF(VLOOKUP(TRM!A6160,'TRM - TBM Crosswalk'!$A$2:'TRM - TBM Crosswalk'!$I$1008,9,FALSE)=0,"",VLOOKUP(TRM!A6160,'TRM - TBM Crosswalk'!$A$2:'TRM - TBM Crosswalk'!$I$1008,9,FALSE))</f>
        <v/>
      </c>
    </row>
    <row r="1928" spans="1:11" x14ac:dyDescent="0.45">
      <c r="A1928" t="str">
        <f>TRM!A6161</f>
        <v>A02.031.392#</v>
      </c>
      <c r="B1928" t="str">
        <f>TRM!B6161</f>
        <v>Printing#</v>
      </c>
      <c r="C1928" t="str">
        <f>TRM!C6161</f>
        <v>GraphicRegion TIF Printer | 8.0</v>
      </c>
      <c r="D1928">
        <f>TRM!D6161</f>
        <v>0</v>
      </c>
      <c r="E1928" t="str">
        <f>IF(VLOOKUP(TRM!A6161,'TRM - TBM Crosswalk'!$A$2:'TRM - TBM Crosswalk'!$I$1008,3,FALSE)="N/A","TBD","")</f>
        <v/>
      </c>
      <c r="F1928" t="str">
        <f>IF(VLOOKUP(TRM!A6161,'TRM - TBM Crosswalk'!$A$2:'TRM - TBM Crosswalk'!$I$1008,4,FALSE)=0,"",VLOOKUP(TRM!A6161,'TRM - TBM Crosswalk'!$A$2:'TRM - TBM Crosswalk'!$I$1008,4,FALSE))</f>
        <v/>
      </c>
      <c r="G1928" t="str">
        <f>IF(VLOOKUP(TRM!A6161,'TRM - TBM Crosswalk'!$A$2:'TRM - TBM Crosswalk'!$I$1008,5,FALSE)=0,"",VLOOKUP(TRM!A6161,'TRM - TBM Crosswalk'!$A$2:'TRM - TBM Crosswalk'!$I$1008,5,FALSE))</f>
        <v>End User</v>
      </c>
      <c r="H1928" t="str">
        <f>IF(VLOOKUP(TRM!A6161,'TRM - TBM Crosswalk'!$A$2:'TRM - TBM Crosswalk'!$I$1008,6,FALSE)=0,"",VLOOKUP(TRM!A6161,'TRM - TBM Crosswalk'!$A$2:'TRM - TBM Crosswalk'!$I$1008,6,FALSE))</f>
        <v>Workspace</v>
      </c>
      <c r="I1928" t="str">
        <f>IF(VLOOKUP(TRM!A6161,'TRM - TBM Crosswalk'!$A$2:'TRM - TBM Crosswalk'!$I$1008,7,FALSE)=0,"",VLOOKUP(TRM!A6161,'TRM - TBM Crosswalk'!$A$2:'TRM - TBM Crosswalk'!$I$1008,7,FALSE))</f>
        <v/>
      </c>
      <c r="J1928" t="str">
        <f>IF(VLOOKUP(TRM!A6161,'TRM - TBM Crosswalk'!$A$2:'TRM - TBM Crosswalk'!$I$1008,8,FALSE)=0,"",VLOOKUP(TRM!A6161,'TRM - TBM Crosswalk'!$A$2:'TRM - TBM Crosswalk'!$I$1008,8,FALSE))</f>
        <v/>
      </c>
      <c r="K1928" t="str">
        <f>IF(VLOOKUP(TRM!A6161,'TRM - TBM Crosswalk'!$A$2:'TRM - TBM Crosswalk'!$I$1008,9,FALSE)=0,"",VLOOKUP(TRM!A6161,'TRM - TBM Crosswalk'!$A$2:'TRM - TBM Crosswalk'!$I$1008,9,FALSE))</f>
        <v/>
      </c>
    </row>
    <row r="1929" spans="1:11" x14ac:dyDescent="0.45">
      <c r="A1929" t="str">
        <f>TRM!A6162</f>
        <v>A02.031.392#</v>
      </c>
      <c r="B1929" t="str">
        <f>TRM!B6162</f>
        <v>Printing#</v>
      </c>
      <c r="C1929" t="str">
        <f>TRM!C6162</f>
        <v>Graphtec Studio | 2.2.1252</v>
      </c>
      <c r="D1929">
        <f>TRM!D6162</f>
        <v>0</v>
      </c>
      <c r="E1929" t="str">
        <f>IF(VLOOKUP(TRM!A6162,'TRM - TBM Crosswalk'!$A$2:'TRM - TBM Crosswalk'!$I$1008,3,FALSE)="N/A","TBD","")</f>
        <v/>
      </c>
      <c r="F1929" t="str">
        <f>IF(VLOOKUP(TRM!A6162,'TRM - TBM Crosswalk'!$A$2:'TRM - TBM Crosswalk'!$I$1008,4,FALSE)=0,"",VLOOKUP(TRM!A6162,'TRM - TBM Crosswalk'!$A$2:'TRM - TBM Crosswalk'!$I$1008,4,FALSE))</f>
        <v/>
      </c>
      <c r="G1929" t="str">
        <f>IF(VLOOKUP(TRM!A6162,'TRM - TBM Crosswalk'!$A$2:'TRM - TBM Crosswalk'!$I$1008,5,FALSE)=0,"",VLOOKUP(TRM!A6162,'TRM - TBM Crosswalk'!$A$2:'TRM - TBM Crosswalk'!$I$1008,5,FALSE))</f>
        <v>End User</v>
      </c>
      <c r="H1929" t="str">
        <f>IF(VLOOKUP(TRM!A6162,'TRM - TBM Crosswalk'!$A$2:'TRM - TBM Crosswalk'!$I$1008,6,FALSE)=0,"",VLOOKUP(TRM!A6162,'TRM - TBM Crosswalk'!$A$2:'TRM - TBM Crosswalk'!$I$1008,6,FALSE))</f>
        <v>Workspace</v>
      </c>
      <c r="I1929" t="str">
        <f>IF(VLOOKUP(TRM!A6162,'TRM - TBM Crosswalk'!$A$2:'TRM - TBM Crosswalk'!$I$1008,7,FALSE)=0,"",VLOOKUP(TRM!A6162,'TRM - TBM Crosswalk'!$A$2:'TRM - TBM Crosswalk'!$I$1008,7,FALSE))</f>
        <v/>
      </c>
      <c r="J1929" t="str">
        <f>IF(VLOOKUP(TRM!A6162,'TRM - TBM Crosswalk'!$A$2:'TRM - TBM Crosswalk'!$I$1008,8,FALSE)=0,"",VLOOKUP(TRM!A6162,'TRM - TBM Crosswalk'!$A$2:'TRM - TBM Crosswalk'!$I$1008,8,FALSE))</f>
        <v/>
      </c>
      <c r="K1929" t="str">
        <f>IF(VLOOKUP(TRM!A6162,'TRM - TBM Crosswalk'!$A$2:'TRM - TBM Crosswalk'!$I$1008,9,FALSE)=0,"",VLOOKUP(TRM!A6162,'TRM - TBM Crosswalk'!$A$2:'TRM - TBM Crosswalk'!$I$1008,9,FALSE))</f>
        <v/>
      </c>
    </row>
    <row r="1930" spans="1:11" x14ac:dyDescent="0.45">
      <c r="A1930" t="str">
        <f>TRM!A6163</f>
        <v>A02.031.392#</v>
      </c>
      <c r="B1930" t="str">
        <f>TRM!B6163</f>
        <v>Printing#</v>
      </c>
      <c r="C1930" t="str">
        <f>TRM!C6163</f>
        <v>GRAPHTEC TWAIN32 DRIVER - CSX530-09 | 8.30</v>
      </c>
      <c r="D1930">
        <f>TRM!D6163</f>
        <v>0</v>
      </c>
      <c r="E1930" t="str">
        <f>IF(VLOOKUP(TRM!A6163,'TRM - TBM Crosswalk'!$A$2:'TRM - TBM Crosswalk'!$I$1008,3,FALSE)="N/A","TBD","")</f>
        <v/>
      </c>
      <c r="F1930" t="str">
        <f>IF(VLOOKUP(TRM!A6163,'TRM - TBM Crosswalk'!$A$2:'TRM - TBM Crosswalk'!$I$1008,4,FALSE)=0,"",VLOOKUP(TRM!A6163,'TRM - TBM Crosswalk'!$A$2:'TRM - TBM Crosswalk'!$I$1008,4,FALSE))</f>
        <v/>
      </c>
      <c r="G1930" t="str">
        <f>IF(VLOOKUP(TRM!A6163,'TRM - TBM Crosswalk'!$A$2:'TRM - TBM Crosswalk'!$I$1008,5,FALSE)=0,"",VLOOKUP(TRM!A6163,'TRM - TBM Crosswalk'!$A$2:'TRM - TBM Crosswalk'!$I$1008,5,FALSE))</f>
        <v>End User</v>
      </c>
      <c r="H1930" t="str">
        <f>IF(VLOOKUP(TRM!A6163,'TRM - TBM Crosswalk'!$A$2:'TRM - TBM Crosswalk'!$I$1008,6,FALSE)=0,"",VLOOKUP(TRM!A6163,'TRM - TBM Crosswalk'!$A$2:'TRM - TBM Crosswalk'!$I$1008,6,FALSE))</f>
        <v>Workspace</v>
      </c>
      <c r="I1930" t="str">
        <f>IF(VLOOKUP(TRM!A6163,'TRM - TBM Crosswalk'!$A$2:'TRM - TBM Crosswalk'!$I$1008,7,FALSE)=0,"",VLOOKUP(TRM!A6163,'TRM - TBM Crosswalk'!$A$2:'TRM - TBM Crosswalk'!$I$1008,7,FALSE))</f>
        <v/>
      </c>
      <c r="J1930" t="str">
        <f>IF(VLOOKUP(TRM!A6163,'TRM - TBM Crosswalk'!$A$2:'TRM - TBM Crosswalk'!$I$1008,8,FALSE)=0,"",VLOOKUP(TRM!A6163,'TRM - TBM Crosswalk'!$A$2:'TRM - TBM Crosswalk'!$I$1008,8,FALSE))</f>
        <v/>
      </c>
      <c r="K1930" t="str">
        <f>IF(VLOOKUP(TRM!A6163,'TRM - TBM Crosswalk'!$A$2:'TRM - TBM Crosswalk'!$I$1008,9,FALSE)=0,"",VLOOKUP(TRM!A6163,'TRM - TBM Crosswalk'!$A$2:'TRM - TBM Crosswalk'!$I$1008,9,FALSE))</f>
        <v/>
      </c>
    </row>
    <row r="1931" spans="1:11" x14ac:dyDescent="0.45">
      <c r="A1931" t="str">
        <f>TRM!A6164</f>
        <v>A02.031.392#</v>
      </c>
      <c r="B1931" t="str">
        <f>TRM!B6164</f>
        <v>Printing#</v>
      </c>
      <c r="C1931" t="str">
        <f>TRM!C6164</f>
        <v>HL-3170CDW | 1.0.1.0</v>
      </c>
      <c r="D1931">
        <f>TRM!D6164</f>
        <v>0</v>
      </c>
      <c r="E1931" t="str">
        <f>IF(VLOOKUP(TRM!A6164,'TRM - TBM Crosswalk'!$A$2:'TRM - TBM Crosswalk'!$I$1008,3,FALSE)="N/A","TBD","")</f>
        <v/>
      </c>
      <c r="F1931" t="str">
        <f>IF(VLOOKUP(TRM!A6164,'TRM - TBM Crosswalk'!$A$2:'TRM - TBM Crosswalk'!$I$1008,4,FALSE)=0,"",VLOOKUP(TRM!A6164,'TRM - TBM Crosswalk'!$A$2:'TRM - TBM Crosswalk'!$I$1008,4,FALSE))</f>
        <v/>
      </c>
      <c r="G1931" t="str">
        <f>IF(VLOOKUP(TRM!A6164,'TRM - TBM Crosswalk'!$A$2:'TRM - TBM Crosswalk'!$I$1008,5,FALSE)=0,"",VLOOKUP(TRM!A6164,'TRM - TBM Crosswalk'!$A$2:'TRM - TBM Crosswalk'!$I$1008,5,FALSE))</f>
        <v>End User</v>
      </c>
      <c r="H1931" t="str">
        <f>IF(VLOOKUP(TRM!A6164,'TRM - TBM Crosswalk'!$A$2:'TRM - TBM Crosswalk'!$I$1008,6,FALSE)=0,"",VLOOKUP(TRM!A6164,'TRM - TBM Crosswalk'!$A$2:'TRM - TBM Crosswalk'!$I$1008,6,FALSE))</f>
        <v>Workspace</v>
      </c>
      <c r="I1931" t="str">
        <f>IF(VLOOKUP(TRM!A6164,'TRM - TBM Crosswalk'!$A$2:'TRM - TBM Crosswalk'!$I$1008,7,FALSE)=0,"",VLOOKUP(TRM!A6164,'TRM - TBM Crosswalk'!$A$2:'TRM - TBM Crosswalk'!$I$1008,7,FALSE))</f>
        <v/>
      </c>
      <c r="J1931" t="str">
        <f>IF(VLOOKUP(TRM!A6164,'TRM - TBM Crosswalk'!$A$2:'TRM - TBM Crosswalk'!$I$1008,8,FALSE)=0,"",VLOOKUP(TRM!A6164,'TRM - TBM Crosswalk'!$A$2:'TRM - TBM Crosswalk'!$I$1008,8,FALSE))</f>
        <v/>
      </c>
      <c r="K1931" t="str">
        <f>IF(VLOOKUP(TRM!A6164,'TRM - TBM Crosswalk'!$A$2:'TRM - TBM Crosswalk'!$I$1008,9,FALSE)=0,"",VLOOKUP(TRM!A6164,'TRM - TBM Crosswalk'!$A$2:'TRM - TBM Crosswalk'!$I$1008,9,FALSE))</f>
        <v/>
      </c>
    </row>
    <row r="1932" spans="1:11" x14ac:dyDescent="0.45">
      <c r="A1932" t="str">
        <f>TRM!A6165</f>
        <v>A02.031.392#</v>
      </c>
      <c r="B1932" t="str">
        <f>TRM!B6165</f>
        <v>Printing#</v>
      </c>
      <c r="C1932" t="str">
        <f>TRM!C6165</f>
        <v>HP Click | 2.6.87</v>
      </c>
      <c r="D1932">
        <f>TRM!D6165</f>
        <v>0</v>
      </c>
      <c r="E1932" t="str">
        <f>IF(VLOOKUP(TRM!A6165,'TRM - TBM Crosswalk'!$A$2:'TRM - TBM Crosswalk'!$I$1008,3,FALSE)="N/A","TBD","")</f>
        <v/>
      </c>
      <c r="F1932" t="str">
        <f>IF(VLOOKUP(TRM!A6165,'TRM - TBM Crosswalk'!$A$2:'TRM - TBM Crosswalk'!$I$1008,4,FALSE)=0,"",VLOOKUP(TRM!A6165,'TRM - TBM Crosswalk'!$A$2:'TRM - TBM Crosswalk'!$I$1008,4,FALSE))</f>
        <v/>
      </c>
      <c r="G1932" t="str">
        <f>IF(VLOOKUP(TRM!A6165,'TRM - TBM Crosswalk'!$A$2:'TRM - TBM Crosswalk'!$I$1008,5,FALSE)=0,"",VLOOKUP(TRM!A6165,'TRM - TBM Crosswalk'!$A$2:'TRM - TBM Crosswalk'!$I$1008,5,FALSE))</f>
        <v>End User</v>
      </c>
      <c r="H1932" t="str">
        <f>IF(VLOOKUP(TRM!A6165,'TRM - TBM Crosswalk'!$A$2:'TRM - TBM Crosswalk'!$I$1008,6,FALSE)=0,"",VLOOKUP(TRM!A6165,'TRM - TBM Crosswalk'!$A$2:'TRM - TBM Crosswalk'!$I$1008,6,FALSE))</f>
        <v>Workspace</v>
      </c>
      <c r="I1932" t="str">
        <f>IF(VLOOKUP(TRM!A6165,'TRM - TBM Crosswalk'!$A$2:'TRM - TBM Crosswalk'!$I$1008,7,FALSE)=0,"",VLOOKUP(TRM!A6165,'TRM - TBM Crosswalk'!$A$2:'TRM - TBM Crosswalk'!$I$1008,7,FALSE))</f>
        <v/>
      </c>
      <c r="J1932" t="str">
        <f>IF(VLOOKUP(TRM!A6165,'TRM - TBM Crosswalk'!$A$2:'TRM - TBM Crosswalk'!$I$1008,8,FALSE)=0,"",VLOOKUP(TRM!A6165,'TRM - TBM Crosswalk'!$A$2:'TRM - TBM Crosswalk'!$I$1008,8,FALSE))</f>
        <v/>
      </c>
      <c r="K1932" t="str">
        <f>IF(VLOOKUP(TRM!A6165,'TRM - TBM Crosswalk'!$A$2:'TRM - TBM Crosswalk'!$I$1008,9,FALSE)=0,"",VLOOKUP(TRM!A6165,'TRM - TBM Crosswalk'!$A$2:'TRM - TBM Crosswalk'!$I$1008,9,FALSE))</f>
        <v/>
      </c>
    </row>
    <row r="1933" spans="1:11" x14ac:dyDescent="0.45">
      <c r="A1933" t="str">
        <f>TRM!A6166</f>
        <v>A02.031.392#</v>
      </c>
      <c r="B1933" t="str">
        <f>TRM!B6166</f>
        <v>Printing#</v>
      </c>
      <c r="C1933" t="str">
        <f>TRM!C6166</f>
        <v>HP Click | 3.0.236</v>
      </c>
      <c r="D1933">
        <f>TRM!D6166</f>
        <v>0</v>
      </c>
      <c r="E1933" t="str">
        <f>IF(VLOOKUP(TRM!A6166,'TRM - TBM Crosswalk'!$A$2:'TRM - TBM Crosswalk'!$I$1008,3,FALSE)="N/A","TBD","")</f>
        <v/>
      </c>
      <c r="F1933" t="str">
        <f>IF(VLOOKUP(TRM!A6166,'TRM - TBM Crosswalk'!$A$2:'TRM - TBM Crosswalk'!$I$1008,4,FALSE)=0,"",VLOOKUP(TRM!A6166,'TRM - TBM Crosswalk'!$A$2:'TRM - TBM Crosswalk'!$I$1008,4,FALSE))</f>
        <v/>
      </c>
      <c r="G1933" t="str">
        <f>IF(VLOOKUP(TRM!A6166,'TRM - TBM Crosswalk'!$A$2:'TRM - TBM Crosswalk'!$I$1008,5,FALSE)=0,"",VLOOKUP(TRM!A6166,'TRM - TBM Crosswalk'!$A$2:'TRM - TBM Crosswalk'!$I$1008,5,FALSE))</f>
        <v>End User</v>
      </c>
      <c r="H1933" t="str">
        <f>IF(VLOOKUP(TRM!A6166,'TRM - TBM Crosswalk'!$A$2:'TRM - TBM Crosswalk'!$I$1008,6,FALSE)=0,"",VLOOKUP(TRM!A6166,'TRM - TBM Crosswalk'!$A$2:'TRM - TBM Crosswalk'!$I$1008,6,FALSE))</f>
        <v>Workspace</v>
      </c>
      <c r="I1933" t="str">
        <f>IF(VLOOKUP(TRM!A6166,'TRM - TBM Crosswalk'!$A$2:'TRM - TBM Crosswalk'!$I$1008,7,FALSE)=0,"",VLOOKUP(TRM!A6166,'TRM - TBM Crosswalk'!$A$2:'TRM - TBM Crosswalk'!$I$1008,7,FALSE))</f>
        <v/>
      </c>
      <c r="J1933" t="str">
        <f>IF(VLOOKUP(TRM!A6166,'TRM - TBM Crosswalk'!$A$2:'TRM - TBM Crosswalk'!$I$1008,8,FALSE)=0,"",VLOOKUP(TRM!A6166,'TRM - TBM Crosswalk'!$A$2:'TRM - TBM Crosswalk'!$I$1008,8,FALSE))</f>
        <v/>
      </c>
      <c r="K1933" t="str">
        <f>IF(VLOOKUP(TRM!A6166,'TRM - TBM Crosswalk'!$A$2:'TRM - TBM Crosswalk'!$I$1008,9,FALSE)=0,"",VLOOKUP(TRM!A6166,'TRM - TBM Crosswalk'!$A$2:'TRM - TBM Crosswalk'!$I$1008,9,FALSE))</f>
        <v/>
      </c>
    </row>
    <row r="1934" spans="1:11" x14ac:dyDescent="0.45">
      <c r="A1934" t="str">
        <f>TRM!A6167</f>
        <v>A02.031.392#</v>
      </c>
      <c r="B1934" t="str">
        <f>TRM!B6167</f>
        <v>Printing#</v>
      </c>
      <c r="C1934" t="str">
        <f>TRM!C6167</f>
        <v>HP Click | 3.1.359</v>
      </c>
      <c r="D1934">
        <f>TRM!D6167</f>
        <v>0</v>
      </c>
      <c r="E1934" t="str">
        <f>IF(VLOOKUP(TRM!A6167,'TRM - TBM Crosswalk'!$A$2:'TRM - TBM Crosswalk'!$I$1008,3,FALSE)="N/A","TBD","")</f>
        <v/>
      </c>
      <c r="F1934" t="str">
        <f>IF(VLOOKUP(TRM!A6167,'TRM - TBM Crosswalk'!$A$2:'TRM - TBM Crosswalk'!$I$1008,4,FALSE)=0,"",VLOOKUP(TRM!A6167,'TRM - TBM Crosswalk'!$A$2:'TRM - TBM Crosswalk'!$I$1008,4,FALSE))</f>
        <v/>
      </c>
      <c r="G1934" t="str">
        <f>IF(VLOOKUP(TRM!A6167,'TRM - TBM Crosswalk'!$A$2:'TRM - TBM Crosswalk'!$I$1008,5,FALSE)=0,"",VLOOKUP(TRM!A6167,'TRM - TBM Crosswalk'!$A$2:'TRM - TBM Crosswalk'!$I$1008,5,FALSE))</f>
        <v>End User</v>
      </c>
      <c r="H1934" t="str">
        <f>IF(VLOOKUP(TRM!A6167,'TRM - TBM Crosswalk'!$A$2:'TRM - TBM Crosswalk'!$I$1008,6,FALSE)=0,"",VLOOKUP(TRM!A6167,'TRM - TBM Crosswalk'!$A$2:'TRM - TBM Crosswalk'!$I$1008,6,FALSE))</f>
        <v>Workspace</v>
      </c>
      <c r="I1934" t="str">
        <f>IF(VLOOKUP(TRM!A6167,'TRM - TBM Crosswalk'!$A$2:'TRM - TBM Crosswalk'!$I$1008,7,FALSE)=0,"",VLOOKUP(TRM!A6167,'TRM - TBM Crosswalk'!$A$2:'TRM - TBM Crosswalk'!$I$1008,7,FALSE))</f>
        <v/>
      </c>
      <c r="J1934" t="str">
        <f>IF(VLOOKUP(TRM!A6167,'TRM - TBM Crosswalk'!$A$2:'TRM - TBM Crosswalk'!$I$1008,8,FALSE)=0,"",VLOOKUP(TRM!A6167,'TRM - TBM Crosswalk'!$A$2:'TRM - TBM Crosswalk'!$I$1008,8,FALSE))</f>
        <v/>
      </c>
      <c r="K1934" t="str">
        <f>IF(VLOOKUP(TRM!A6167,'TRM - TBM Crosswalk'!$A$2:'TRM - TBM Crosswalk'!$I$1008,9,FALSE)=0,"",VLOOKUP(TRM!A6167,'TRM - TBM Crosswalk'!$A$2:'TRM - TBM Crosswalk'!$I$1008,9,FALSE))</f>
        <v/>
      </c>
    </row>
    <row r="1935" spans="1:11" x14ac:dyDescent="0.45">
      <c r="A1935" t="str">
        <f>TRM!A6168</f>
        <v>A02.031.392#</v>
      </c>
      <c r="B1935" t="str">
        <f>TRM!B6168</f>
        <v>Printing#</v>
      </c>
      <c r="C1935" t="str">
        <f>TRM!C6168</f>
        <v>HP Color LaserJet Enterprise M553 | 14.0.18141.484</v>
      </c>
      <c r="D1935">
        <f>TRM!D6168</f>
        <v>0</v>
      </c>
      <c r="E1935" t="str">
        <f>IF(VLOOKUP(TRM!A6168,'TRM - TBM Crosswalk'!$A$2:'TRM - TBM Crosswalk'!$I$1008,3,FALSE)="N/A","TBD","")</f>
        <v/>
      </c>
      <c r="F1935" t="str">
        <f>IF(VLOOKUP(TRM!A6168,'TRM - TBM Crosswalk'!$A$2:'TRM - TBM Crosswalk'!$I$1008,4,FALSE)=0,"",VLOOKUP(TRM!A6168,'TRM - TBM Crosswalk'!$A$2:'TRM - TBM Crosswalk'!$I$1008,4,FALSE))</f>
        <v/>
      </c>
      <c r="G1935" t="str">
        <f>IF(VLOOKUP(TRM!A6168,'TRM - TBM Crosswalk'!$A$2:'TRM - TBM Crosswalk'!$I$1008,5,FALSE)=0,"",VLOOKUP(TRM!A6168,'TRM - TBM Crosswalk'!$A$2:'TRM - TBM Crosswalk'!$I$1008,5,FALSE))</f>
        <v>End User</v>
      </c>
      <c r="H1935" t="str">
        <f>IF(VLOOKUP(TRM!A6168,'TRM - TBM Crosswalk'!$A$2:'TRM - TBM Crosswalk'!$I$1008,6,FALSE)=0,"",VLOOKUP(TRM!A6168,'TRM - TBM Crosswalk'!$A$2:'TRM - TBM Crosswalk'!$I$1008,6,FALSE))</f>
        <v>Workspace</v>
      </c>
      <c r="I1935" t="str">
        <f>IF(VLOOKUP(TRM!A6168,'TRM - TBM Crosswalk'!$A$2:'TRM - TBM Crosswalk'!$I$1008,7,FALSE)=0,"",VLOOKUP(TRM!A6168,'TRM - TBM Crosswalk'!$A$2:'TRM - TBM Crosswalk'!$I$1008,7,FALSE))</f>
        <v/>
      </c>
      <c r="J1935" t="str">
        <f>IF(VLOOKUP(TRM!A6168,'TRM - TBM Crosswalk'!$A$2:'TRM - TBM Crosswalk'!$I$1008,8,FALSE)=0,"",VLOOKUP(TRM!A6168,'TRM - TBM Crosswalk'!$A$2:'TRM - TBM Crosswalk'!$I$1008,8,FALSE))</f>
        <v/>
      </c>
      <c r="K1935" t="str">
        <f>IF(VLOOKUP(TRM!A6168,'TRM - TBM Crosswalk'!$A$2:'TRM - TBM Crosswalk'!$I$1008,9,FALSE)=0,"",VLOOKUP(TRM!A6168,'TRM - TBM Crosswalk'!$A$2:'TRM - TBM Crosswalk'!$I$1008,9,FALSE))</f>
        <v/>
      </c>
    </row>
    <row r="1936" spans="1:11" x14ac:dyDescent="0.45">
      <c r="A1936" t="str">
        <f>TRM!A6169</f>
        <v>A02.031.392#</v>
      </c>
      <c r="B1936" t="str">
        <f>TRM!B6169</f>
        <v>Printing#</v>
      </c>
      <c r="C1936" t="str">
        <f>TRM!C6169</f>
        <v>HP Color LaserJet M651.app - 11.4</v>
      </c>
      <c r="D1936">
        <f>TRM!D6169</f>
        <v>0</v>
      </c>
      <c r="E1936" t="str">
        <f>IF(VLOOKUP(TRM!A6169,'TRM - TBM Crosswalk'!$A$2:'TRM - TBM Crosswalk'!$I$1008,3,FALSE)="N/A","TBD","")</f>
        <v/>
      </c>
      <c r="F1936" t="str">
        <f>IF(VLOOKUP(TRM!A6169,'TRM - TBM Crosswalk'!$A$2:'TRM - TBM Crosswalk'!$I$1008,4,FALSE)=0,"",VLOOKUP(TRM!A6169,'TRM - TBM Crosswalk'!$A$2:'TRM - TBM Crosswalk'!$I$1008,4,FALSE))</f>
        <v/>
      </c>
      <c r="G1936" t="str">
        <f>IF(VLOOKUP(TRM!A6169,'TRM - TBM Crosswalk'!$A$2:'TRM - TBM Crosswalk'!$I$1008,5,FALSE)=0,"",VLOOKUP(TRM!A6169,'TRM - TBM Crosswalk'!$A$2:'TRM - TBM Crosswalk'!$I$1008,5,FALSE))</f>
        <v>End User</v>
      </c>
      <c r="H1936" t="str">
        <f>IF(VLOOKUP(TRM!A6169,'TRM - TBM Crosswalk'!$A$2:'TRM - TBM Crosswalk'!$I$1008,6,FALSE)=0,"",VLOOKUP(TRM!A6169,'TRM - TBM Crosswalk'!$A$2:'TRM - TBM Crosswalk'!$I$1008,6,FALSE))</f>
        <v>Workspace</v>
      </c>
      <c r="I1936" t="str">
        <f>IF(VLOOKUP(TRM!A6169,'TRM - TBM Crosswalk'!$A$2:'TRM - TBM Crosswalk'!$I$1008,7,FALSE)=0,"",VLOOKUP(TRM!A6169,'TRM - TBM Crosswalk'!$A$2:'TRM - TBM Crosswalk'!$I$1008,7,FALSE))</f>
        <v/>
      </c>
      <c r="J1936" t="str">
        <f>IF(VLOOKUP(TRM!A6169,'TRM - TBM Crosswalk'!$A$2:'TRM - TBM Crosswalk'!$I$1008,8,FALSE)=0,"",VLOOKUP(TRM!A6169,'TRM - TBM Crosswalk'!$A$2:'TRM - TBM Crosswalk'!$I$1008,8,FALSE))</f>
        <v/>
      </c>
      <c r="K1936" t="str">
        <f>IF(VLOOKUP(TRM!A6169,'TRM - TBM Crosswalk'!$A$2:'TRM - TBM Crosswalk'!$I$1008,9,FALSE)=0,"",VLOOKUP(TRM!A6169,'TRM - TBM Crosswalk'!$A$2:'TRM - TBM Crosswalk'!$I$1008,9,FALSE))</f>
        <v/>
      </c>
    </row>
    <row r="1937" spans="1:11" x14ac:dyDescent="0.45">
      <c r="A1937" t="str">
        <f>TRM!A6170</f>
        <v>A02.031.392#</v>
      </c>
      <c r="B1937" t="str">
        <f>TRM!B6170</f>
        <v>Printing#</v>
      </c>
      <c r="C1937" t="str">
        <f>TRM!C6170</f>
        <v>HP Color LaserJet MFP M178-M181 Help | 0.00.0005</v>
      </c>
      <c r="D1937">
        <f>TRM!D6170</f>
        <v>0</v>
      </c>
      <c r="E1937" t="str">
        <f>IF(VLOOKUP(TRM!A6170,'TRM - TBM Crosswalk'!$A$2:'TRM - TBM Crosswalk'!$I$1008,3,FALSE)="N/A","TBD","")</f>
        <v/>
      </c>
      <c r="F1937" t="str">
        <f>IF(VLOOKUP(TRM!A6170,'TRM - TBM Crosswalk'!$A$2:'TRM - TBM Crosswalk'!$I$1008,4,FALSE)=0,"",VLOOKUP(TRM!A6170,'TRM - TBM Crosswalk'!$A$2:'TRM - TBM Crosswalk'!$I$1008,4,FALSE))</f>
        <v/>
      </c>
      <c r="G1937" t="str">
        <f>IF(VLOOKUP(TRM!A6170,'TRM - TBM Crosswalk'!$A$2:'TRM - TBM Crosswalk'!$I$1008,5,FALSE)=0,"",VLOOKUP(TRM!A6170,'TRM - TBM Crosswalk'!$A$2:'TRM - TBM Crosswalk'!$I$1008,5,FALSE))</f>
        <v>End User</v>
      </c>
      <c r="H1937" t="str">
        <f>IF(VLOOKUP(TRM!A6170,'TRM - TBM Crosswalk'!$A$2:'TRM - TBM Crosswalk'!$I$1008,6,FALSE)=0,"",VLOOKUP(TRM!A6170,'TRM - TBM Crosswalk'!$A$2:'TRM - TBM Crosswalk'!$I$1008,6,FALSE))</f>
        <v>Workspace</v>
      </c>
      <c r="I1937" t="str">
        <f>IF(VLOOKUP(TRM!A6170,'TRM - TBM Crosswalk'!$A$2:'TRM - TBM Crosswalk'!$I$1008,7,FALSE)=0,"",VLOOKUP(TRM!A6170,'TRM - TBM Crosswalk'!$A$2:'TRM - TBM Crosswalk'!$I$1008,7,FALSE))</f>
        <v/>
      </c>
      <c r="J1937" t="str">
        <f>IF(VLOOKUP(TRM!A6170,'TRM - TBM Crosswalk'!$A$2:'TRM - TBM Crosswalk'!$I$1008,8,FALSE)=0,"",VLOOKUP(TRM!A6170,'TRM - TBM Crosswalk'!$A$2:'TRM - TBM Crosswalk'!$I$1008,8,FALSE))</f>
        <v/>
      </c>
      <c r="K1937" t="str">
        <f>IF(VLOOKUP(TRM!A6170,'TRM - TBM Crosswalk'!$A$2:'TRM - TBM Crosswalk'!$I$1008,9,FALSE)=0,"",VLOOKUP(TRM!A6170,'TRM - TBM Crosswalk'!$A$2:'TRM - TBM Crosswalk'!$I$1008,9,FALSE))</f>
        <v/>
      </c>
    </row>
    <row r="1938" spans="1:11" x14ac:dyDescent="0.45">
      <c r="A1938" t="str">
        <f>TRM!A6171</f>
        <v>A02.031.392#</v>
      </c>
      <c r="B1938" t="str">
        <f>TRM!B6171</f>
        <v>Printing#</v>
      </c>
      <c r="C1938" t="str">
        <f>TRM!C6171</f>
        <v>HP Color LaserJet MFP M278-M281 Help | 0.00.0005</v>
      </c>
      <c r="D1938">
        <f>TRM!D6171</f>
        <v>0</v>
      </c>
      <c r="E1938" t="str">
        <f>IF(VLOOKUP(TRM!A6171,'TRM - TBM Crosswalk'!$A$2:'TRM - TBM Crosswalk'!$I$1008,3,FALSE)="N/A","TBD","")</f>
        <v/>
      </c>
      <c r="F1938" t="str">
        <f>IF(VLOOKUP(TRM!A6171,'TRM - TBM Crosswalk'!$A$2:'TRM - TBM Crosswalk'!$I$1008,4,FALSE)=0,"",VLOOKUP(TRM!A6171,'TRM - TBM Crosswalk'!$A$2:'TRM - TBM Crosswalk'!$I$1008,4,FALSE))</f>
        <v/>
      </c>
      <c r="G1938" t="str">
        <f>IF(VLOOKUP(TRM!A6171,'TRM - TBM Crosswalk'!$A$2:'TRM - TBM Crosswalk'!$I$1008,5,FALSE)=0,"",VLOOKUP(TRM!A6171,'TRM - TBM Crosswalk'!$A$2:'TRM - TBM Crosswalk'!$I$1008,5,FALSE))</f>
        <v>End User</v>
      </c>
      <c r="H1938" t="str">
        <f>IF(VLOOKUP(TRM!A6171,'TRM - TBM Crosswalk'!$A$2:'TRM - TBM Crosswalk'!$I$1008,6,FALSE)=0,"",VLOOKUP(TRM!A6171,'TRM - TBM Crosswalk'!$A$2:'TRM - TBM Crosswalk'!$I$1008,6,FALSE))</f>
        <v>Workspace</v>
      </c>
      <c r="I1938" t="str">
        <f>IF(VLOOKUP(TRM!A6171,'TRM - TBM Crosswalk'!$A$2:'TRM - TBM Crosswalk'!$I$1008,7,FALSE)=0,"",VLOOKUP(TRM!A6171,'TRM - TBM Crosswalk'!$A$2:'TRM - TBM Crosswalk'!$I$1008,7,FALSE))</f>
        <v/>
      </c>
      <c r="J1938" t="str">
        <f>IF(VLOOKUP(TRM!A6171,'TRM - TBM Crosswalk'!$A$2:'TRM - TBM Crosswalk'!$I$1008,8,FALSE)=0,"",VLOOKUP(TRM!A6171,'TRM - TBM Crosswalk'!$A$2:'TRM - TBM Crosswalk'!$I$1008,8,FALSE))</f>
        <v/>
      </c>
      <c r="K1938" t="str">
        <f>IF(VLOOKUP(TRM!A6171,'TRM - TBM Crosswalk'!$A$2:'TRM - TBM Crosswalk'!$I$1008,9,FALSE)=0,"",VLOOKUP(TRM!A6171,'TRM - TBM Crosswalk'!$A$2:'TRM - TBM Crosswalk'!$I$1008,9,FALSE))</f>
        <v/>
      </c>
    </row>
    <row r="1939" spans="1:11" x14ac:dyDescent="0.45">
      <c r="A1939" t="str">
        <f>TRM!A6172</f>
        <v>A02.031.392#</v>
      </c>
      <c r="B1939" t="str">
        <f>TRM!B6172</f>
        <v>Printing#</v>
      </c>
      <c r="C1939" t="str">
        <f>TRM!C6172</f>
        <v>HP Color LaserJet Pro M478f-9f Basic Device Software | 48.2.4526.19116</v>
      </c>
      <c r="D1939">
        <f>TRM!D6172</f>
        <v>0</v>
      </c>
      <c r="E1939" t="str">
        <f>IF(VLOOKUP(TRM!A6172,'TRM - TBM Crosswalk'!$A$2:'TRM - TBM Crosswalk'!$I$1008,3,FALSE)="N/A","TBD","")</f>
        <v/>
      </c>
      <c r="F1939" t="str">
        <f>IF(VLOOKUP(TRM!A6172,'TRM - TBM Crosswalk'!$A$2:'TRM - TBM Crosswalk'!$I$1008,4,FALSE)=0,"",VLOOKUP(TRM!A6172,'TRM - TBM Crosswalk'!$A$2:'TRM - TBM Crosswalk'!$I$1008,4,FALSE))</f>
        <v/>
      </c>
      <c r="G1939" t="str">
        <f>IF(VLOOKUP(TRM!A6172,'TRM - TBM Crosswalk'!$A$2:'TRM - TBM Crosswalk'!$I$1008,5,FALSE)=0,"",VLOOKUP(TRM!A6172,'TRM - TBM Crosswalk'!$A$2:'TRM - TBM Crosswalk'!$I$1008,5,FALSE))</f>
        <v>End User</v>
      </c>
      <c r="H1939" t="str">
        <f>IF(VLOOKUP(TRM!A6172,'TRM - TBM Crosswalk'!$A$2:'TRM - TBM Crosswalk'!$I$1008,6,FALSE)=0,"",VLOOKUP(TRM!A6172,'TRM - TBM Crosswalk'!$A$2:'TRM - TBM Crosswalk'!$I$1008,6,FALSE))</f>
        <v>Workspace</v>
      </c>
      <c r="I1939" t="str">
        <f>IF(VLOOKUP(TRM!A6172,'TRM - TBM Crosswalk'!$A$2:'TRM - TBM Crosswalk'!$I$1008,7,FALSE)=0,"",VLOOKUP(TRM!A6172,'TRM - TBM Crosswalk'!$A$2:'TRM - TBM Crosswalk'!$I$1008,7,FALSE))</f>
        <v/>
      </c>
      <c r="J1939" t="str">
        <f>IF(VLOOKUP(TRM!A6172,'TRM - TBM Crosswalk'!$A$2:'TRM - TBM Crosswalk'!$I$1008,8,FALSE)=0,"",VLOOKUP(TRM!A6172,'TRM - TBM Crosswalk'!$A$2:'TRM - TBM Crosswalk'!$I$1008,8,FALSE))</f>
        <v/>
      </c>
      <c r="K1939" t="str">
        <f>IF(VLOOKUP(TRM!A6172,'TRM - TBM Crosswalk'!$A$2:'TRM - TBM Crosswalk'!$I$1008,9,FALSE)=0,"",VLOOKUP(TRM!A6172,'TRM - TBM Crosswalk'!$A$2:'TRM - TBM Crosswalk'!$I$1008,9,FALSE))</f>
        <v/>
      </c>
    </row>
    <row r="1940" spans="1:11" x14ac:dyDescent="0.45">
      <c r="A1940" t="str">
        <f>TRM!A6173</f>
        <v>A02.031.392#</v>
      </c>
      <c r="B1940" t="str">
        <f>TRM!B6173</f>
        <v>Printing#</v>
      </c>
      <c r="C1940" t="str">
        <f>TRM!C6173</f>
        <v>HP Color LaserJet Pro M478f-9f Basic Device Software | 48.3.4530.19175</v>
      </c>
      <c r="D1940">
        <f>TRM!D6173</f>
        <v>0</v>
      </c>
      <c r="E1940" t="str">
        <f>IF(VLOOKUP(TRM!A6173,'TRM - TBM Crosswalk'!$A$2:'TRM - TBM Crosswalk'!$I$1008,3,FALSE)="N/A","TBD","")</f>
        <v/>
      </c>
      <c r="F1940" t="str">
        <f>IF(VLOOKUP(TRM!A6173,'TRM - TBM Crosswalk'!$A$2:'TRM - TBM Crosswalk'!$I$1008,4,FALSE)=0,"",VLOOKUP(TRM!A6173,'TRM - TBM Crosswalk'!$A$2:'TRM - TBM Crosswalk'!$I$1008,4,FALSE))</f>
        <v/>
      </c>
      <c r="G1940" t="str">
        <f>IF(VLOOKUP(TRM!A6173,'TRM - TBM Crosswalk'!$A$2:'TRM - TBM Crosswalk'!$I$1008,5,FALSE)=0,"",VLOOKUP(TRM!A6173,'TRM - TBM Crosswalk'!$A$2:'TRM - TBM Crosswalk'!$I$1008,5,FALSE))</f>
        <v>End User</v>
      </c>
      <c r="H1940" t="str">
        <f>IF(VLOOKUP(TRM!A6173,'TRM - TBM Crosswalk'!$A$2:'TRM - TBM Crosswalk'!$I$1008,6,FALSE)=0,"",VLOOKUP(TRM!A6173,'TRM - TBM Crosswalk'!$A$2:'TRM - TBM Crosswalk'!$I$1008,6,FALSE))</f>
        <v>Workspace</v>
      </c>
      <c r="I1940" t="str">
        <f>IF(VLOOKUP(TRM!A6173,'TRM - TBM Crosswalk'!$A$2:'TRM - TBM Crosswalk'!$I$1008,7,FALSE)=0,"",VLOOKUP(TRM!A6173,'TRM - TBM Crosswalk'!$A$2:'TRM - TBM Crosswalk'!$I$1008,7,FALSE))</f>
        <v/>
      </c>
      <c r="J1940" t="str">
        <f>IF(VLOOKUP(TRM!A6173,'TRM - TBM Crosswalk'!$A$2:'TRM - TBM Crosswalk'!$I$1008,8,FALSE)=0,"",VLOOKUP(TRM!A6173,'TRM - TBM Crosswalk'!$A$2:'TRM - TBM Crosswalk'!$I$1008,8,FALSE))</f>
        <v/>
      </c>
      <c r="K1940" t="str">
        <f>IF(VLOOKUP(TRM!A6173,'TRM - TBM Crosswalk'!$A$2:'TRM - TBM Crosswalk'!$I$1008,9,FALSE)=0,"",VLOOKUP(TRM!A6173,'TRM - TBM Crosswalk'!$A$2:'TRM - TBM Crosswalk'!$I$1008,9,FALSE))</f>
        <v/>
      </c>
    </row>
    <row r="1941" spans="1:11" x14ac:dyDescent="0.45">
      <c r="A1941" t="str">
        <f>TRM!A6174</f>
        <v>A02.031.392#</v>
      </c>
      <c r="B1941" t="str">
        <f>TRM!B6174</f>
        <v>Printing#</v>
      </c>
      <c r="C1941" t="str">
        <f>TRM!C6174</f>
        <v>HP Color LaserJet Pro M478f-9f Basic Device Software | 48.4.4577.19299</v>
      </c>
      <c r="D1941">
        <f>TRM!D6174</f>
        <v>0</v>
      </c>
      <c r="E1941" t="str">
        <f>IF(VLOOKUP(TRM!A6174,'TRM - TBM Crosswalk'!$A$2:'TRM - TBM Crosswalk'!$I$1008,3,FALSE)="N/A","TBD","")</f>
        <v/>
      </c>
      <c r="F1941" t="str">
        <f>IF(VLOOKUP(TRM!A6174,'TRM - TBM Crosswalk'!$A$2:'TRM - TBM Crosswalk'!$I$1008,4,FALSE)=0,"",VLOOKUP(TRM!A6174,'TRM - TBM Crosswalk'!$A$2:'TRM - TBM Crosswalk'!$I$1008,4,FALSE))</f>
        <v/>
      </c>
      <c r="G1941" t="str">
        <f>IF(VLOOKUP(TRM!A6174,'TRM - TBM Crosswalk'!$A$2:'TRM - TBM Crosswalk'!$I$1008,5,FALSE)=0,"",VLOOKUP(TRM!A6174,'TRM - TBM Crosswalk'!$A$2:'TRM - TBM Crosswalk'!$I$1008,5,FALSE))</f>
        <v>End User</v>
      </c>
      <c r="H1941" t="str">
        <f>IF(VLOOKUP(TRM!A6174,'TRM - TBM Crosswalk'!$A$2:'TRM - TBM Crosswalk'!$I$1008,6,FALSE)=0,"",VLOOKUP(TRM!A6174,'TRM - TBM Crosswalk'!$A$2:'TRM - TBM Crosswalk'!$I$1008,6,FALSE))</f>
        <v>Workspace</v>
      </c>
      <c r="I1941" t="str">
        <f>IF(VLOOKUP(TRM!A6174,'TRM - TBM Crosswalk'!$A$2:'TRM - TBM Crosswalk'!$I$1008,7,FALSE)=0,"",VLOOKUP(TRM!A6174,'TRM - TBM Crosswalk'!$A$2:'TRM - TBM Crosswalk'!$I$1008,7,FALSE))</f>
        <v/>
      </c>
      <c r="J1941" t="str">
        <f>IF(VLOOKUP(TRM!A6174,'TRM - TBM Crosswalk'!$A$2:'TRM - TBM Crosswalk'!$I$1008,8,FALSE)=0,"",VLOOKUP(TRM!A6174,'TRM - TBM Crosswalk'!$A$2:'TRM - TBM Crosswalk'!$I$1008,8,FALSE))</f>
        <v/>
      </c>
      <c r="K1941" t="str">
        <f>IF(VLOOKUP(TRM!A6174,'TRM - TBM Crosswalk'!$A$2:'TRM - TBM Crosswalk'!$I$1008,9,FALSE)=0,"",VLOOKUP(TRM!A6174,'TRM - TBM Crosswalk'!$A$2:'TRM - TBM Crosswalk'!$I$1008,9,FALSE))</f>
        <v/>
      </c>
    </row>
    <row r="1942" spans="1:11" x14ac:dyDescent="0.45">
      <c r="A1942" t="str">
        <f>TRM!A6175</f>
        <v>A02.031.392#</v>
      </c>
      <c r="B1942" t="str">
        <f>TRM!B6175</f>
        <v>Printing#</v>
      </c>
      <c r="C1942" t="str">
        <f>TRM!C6175</f>
        <v>HP Color LaserJet Pro M478f-9f Help | 0.00.0005</v>
      </c>
      <c r="D1942">
        <f>TRM!D6175</f>
        <v>0</v>
      </c>
      <c r="E1942" t="str">
        <f>IF(VLOOKUP(TRM!A6175,'TRM - TBM Crosswalk'!$A$2:'TRM - TBM Crosswalk'!$I$1008,3,FALSE)="N/A","TBD","")</f>
        <v/>
      </c>
      <c r="F1942" t="str">
        <f>IF(VLOOKUP(TRM!A6175,'TRM - TBM Crosswalk'!$A$2:'TRM - TBM Crosswalk'!$I$1008,4,FALSE)=0,"",VLOOKUP(TRM!A6175,'TRM - TBM Crosswalk'!$A$2:'TRM - TBM Crosswalk'!$I$1008,4,FALSE))</f>
        <v/>
      </c>
      <c r="G1942" t="str">
        <f>IF(VLOOKUP(TRM!A6175,'TRM - TBM Crosswalk'!$A$2:'TRM - TBM Crosswalk'!$I$1008,5,FALSE)=0,"",VLOOKUP(TRM!A6175,'TRM - TBM Crosswalk'!$A$2:'TRM - TBM Crosswalk'!$I$1008,5,FALSE))</f>
        <v>End User</v>
      </c>
      <c r="H1942" t="str">
        <f>IF(VLOOKUP(TRM!A6175,'TRM - TBM Crosswalk'!$A$2:'TRM - TBM Crosswalk'!$I$1008,6,FALSE)=0,"",VLOOKUP(TRM!A6175,'TRM - TBM Crosswalk'!$A$2:'TRM - TBM Crosswalk'!$I$1008,6,FALSE))</f>
        <v>Workspace</v>
      </c>
      <c r="I1942" t="str">
        <f>IF(VLOOKUP(TRM!A6175,'TRM - TBM Crosswalk'!$A$2:'TRM - TBM Crosswalk'!$I$1008,7,FALSE)=0,"",VLOOKUP(TRM!A6175,'TRM - TBM Crosswalk'!$A$2:'TRM - TBM Crosswalk'!$I$1008,7,FALSE))</f>
        <v/>
      </c>
      <c r="J1942" t="str">
        <f>IF(VLOOKUP(TRM!A6175,'TRM - TBM Crosswalk'!$A$2:'TRM - TBM Crosswalk'!$I$1008,8,FALSE)=0,"",VLOOKUP(TRM!A6175,'TRM - TBM Crosswalk'!$A$2:'TRM - TBM Crosswalk'!$I$1008,8,FALSE))</f>
        <v/>
      </c>
      <c r="K1942" t="str">
        <f>IF(VLOOKUP(TRM!A6175,'TRM - TBM Crosswalk'!$A$2:'TRM - TBM Crosswalk'!$I$1008,9,FALSE)=0,"",VLOOKUP(TRM!A6175,'TRM - TBM Crosswalk'!$A$2:'TRM - TBM Crosswalk'!$I$1008,9,FALSE))</f>
        <v/>
      </c>
    </row>
    <row r="1943" spans="1:11" x14ac:dyDescent="0.45">
      <c r="A1943" t="str">
        <f>TRM!A6176</f>
        <v>A02.031.392#</v>
      </c>
      <c r="B1943" t="str">
        <f>TRM!B6176</f>
        <v>Printing#</v>
      </c>
      <c r="C1943" t="str">
        <f>TRM!C6176</f>
        <v>HP Color LaserJet Pro MFP M177 | 15.0.15321.1225</v>
      </c>
      <c r="D1943">
        <f>TRM!D6176</f>
        <v>0</v>
      </c>
      <c r="E1943" t="str">
        <f>IF(VLOOKUP(TRM!A6176,'TRM - TBM Crosswalk'!$A$2:'TRM - TBM Crosswalk'!$I$1008,3,FALSE)="N/A","TBD","")</f>
        <v/>
      </c>
      <c r="F1943" t="str">
        <f>IF(VLOOKUP(TRM!A6176,'TRM - TBM Crosswalk'!$A$2:'TRM - TBM Crosswalk'!$I$1008,4,FALSE)=0,"",VLOOKUP(TRM!A6176,'TRM - TBM Crosswalk'!$A$2:'TRM - TBM Crosswalk'!$I$1008,4,FALSE))</f>
        <v/>
      </c>
      <c r="G1943" t="str">
        <f>IF(VLOOKUP(TRM!A6176,'TRM - TBM Crosswalk'!$A$2:'TRM - TBM Crosswalk'!$I$1008,5,FALSE)=0,"",VLOOKUP(TRM!A6176,'TRM - TBM Crosswalk'!$A$2:'TRM - TBM Crosswalk'!$I$1008,5,FALSE))</f>
        <v>End User</v>
      </c>
      <c r="H1943" t="str">
        <f>IF(VLOOKUP(TRM!A6176,'TRM - TBM Crosswalk'!$A$2:'TRM - TBM Crosswalk'!$I$1008,6,FALSE)=0,"",VLOOKUP(TRM!A6176,'TRM - TBM Crosswalk'!$A$2:'TRM - TBM Crosswalk'!$I$1008,6,FALSE))</f>
        <v>Workspace</v>
      </c>
      <c r="I1943" t="str">
        <f>IF(VLOOKUP(TRM!A6176,'TRM - TBM Crosswalk'!$A$2:'TRM - TBM Crosswalk'!$I$1008,7,FALSE)=0,"",VLOOKUP(TRM!A6176,'TRM - TBM Crosswalk'!$A$2:'TRM - TBM Crosswalk'!$I$1008,7,FALSE))</f>
        <v/>
      </c>
      <c r="J1943" t="str">
        <f>IF(VLOOKUP(TRM!A6176,'TRM - TBM Crosswalk'!$A$2:'TRM - TBM Crosswalk'!$I$1008,8,FALSE)=0,"",VLOOKUP(TRM!A6176,'TRM - TBM Crosswalk'!$A$2:'TRM - TBM Crosswalk'!$I$1008,8,FALSE))</f>
        <v/>
      </c>
      <c r="K1943" t="str">
        <f>IF(VLOOKUP(TRM!A6176,'TRM - TBM Crosswalk'!$A$2:'TRM - TBM Crosswalk'!$I$1008,9,FALSE)=0,"",VLOOKUP(TRM!A6176,'TRM - TBM Crosswalk'!$A$2:'TRM - TBM Crosswalk'!$I$1008,9,FALSE))</f>
        <v/>
      </c>
    </row>
    <row r="1944" spans="1:11" x14ac:dyDescent="0.45">
      <c r="A1944" t="str">
        <f>TRM!A6177</f>
        <v>A02.031.392#</v>
      </c>
      <c r="B1944" t="str">
        <f>TRM!B6177</f>
        <v>Printing#</v>
      </c>
      <c r="C1944" t="str">
        <f>TRM!C6177</f>
        <v>HP Color LaserJet Pro MFP M177 | 15.0.16259.1230</v>
      </c>
      <c r="D1944">
        <f>TRM!D6177</f>
        <v>0</v>
      </c>
      <c r="E1944" t="str">
        <f>IF(VLOOKUP(TRM!A6177,'TRM - TBM Crosswalk'!$A$2:'TRM - TBM Crosswalk'!$I$1008,3,FALSE)="N/A","TBD","")</f>
        <v/>
      </c>
      <c r="F1944" t="str">
        <f>IF(VLOOKUP(TRM!A6177,'TRM - TBM Crosswalk'!$A$2:'TRM - TBM Crosswalk'!$I$1008,4,FALSE)=0,"",VLOOKUP(TRM!A6177,'TRM - TBM Crosswalk'!$A$2:'TRM - TBM Crosswalk'!$I$1008,4,FALSE))</f>
        <v/>
      </c>
      <c r="G1944" t="str">
        <f>IF(VLOOKUP(TRM!A6177,'TRM - TBM Crosswalk'!$A$2:'TRM - TBM Crosswalk'!$I$1008,5,FALSE)=0,"",VLOOKUP(TRM!A6177,'TRM - TBM Crosswalk'!$A$2:'TRM - TBM Crosswalk'!$I$1008,5,FALSE))</f>
        <v>End User</v>
      </c>
      <c r="H1944" t="str">
        <f>IF(VLOOKUP(TRM!A6177,'TRM - TBM Crosswalk'!$A$2:'TRM - TBM Crosswalk'!$I$1008,6,FALSE)=0,"",VLOOKUP(TRM!A6177,'TRM - TBM Crosswalk'!$A$2:'TRM - TBM Crosswalk'!$I$1008,6,FALSE))</f>
        <v>Workspace</v>
      </c>
      <c r="I1944" t="str">
        <f>IF(VLOOKUP(TRM!A6177,'TRM - TBM Crosswalk'!$A$2:'TRM - TBM Crosswalk'!$I$1008,7,FALSE)=0,"",VLOOKUP(TRM!A6177,'TRM - TBM Crosswalk'!$A$2:'TRM - TBM Crosswalk'!$I$1008,7,FALSE))</f>
        <v/>
      </c>
      <c r="J1944" t="str">
        <f>IF(VLOOKUP(TRM!A6177,'TRM - TBM Crosswalk'!$A$2:'TRM - TBM Crosswalk'!$I$1008,8,FALSE)=0,"",VLOOKUP(TRM!A6177,'TRM - TBM Crosswalk'!$A$2:'TRM - TBM Crosswalk'!$I$1008,8,FALSE))</f>
        <v/>
      </c>
      <c r="K1944" t="str">
        <f>IF(VLOOKUP(TRM!A6177,'TRM - TBM Crosswalk'!$A$2:'TRM - TBM Crosswalk'!$I$1008,9,FALSE)=0,"",VLOOKUP(TRM!A6177,'TRM - TBM Crosswalk'!$A$2:'TRM - TBM Crosswalk'!$I$1008,9,FALSE))</f>
        <v/>
      </c>
    </row>
    <row r="1945" spans="1:11" x14ac:dyDescent="0.45">
      <c r="A1945" t="str">
        <f>TRM!A6178</f>
        <v>A02.031.392#</v>
      </c>
      <c r="B1945" t="str">
        <f>TRM!B6178</f>
        <v>Printing#</v>
      </c>
      <c r="C1945" t="str">
        <f>TRM!C6178</f>
        <v>HP Color LaserJet Pro MFP M177 | 8.0.13171.928</v>
      </c>
      <c r="D1945">
        <f>TRM!D6178</f>
        <v>0</v>
      </c>
      <c r="E1945" t="str">
        <f>IF(VLOOKUP(TRM!A6178,'TRM - TBM Crosswalk'!$A$2:'TRM - TBM Crosswalk'!$I$1008,3,FALSE)="N/A","TBD","")</f>
        <v/>
      </c>
      <c r="F1945" t="str">
        <f>IF(VLOOKUP(TRM!A6178,'TRM - TBM Crosswalk'!$A$2:'TRM - TBM Crosswalk'!$I$1008,4,FALSE)=0,"",VLOOKUP(TRM!A6178,'TRM - TBM Crosswalk'!$A$2:'TRM - TBM Crosswalk'!$I$1008,4,FALSE))</f>
        <v/>
      </c>
      <c r="G1945" t="str">
        <f>IF(VLOOKUP(TRM!A6178,'TRM - TBM Crosswalk'!$A$2:'TRM - TBM Crosswalk'!$I$1008,5,FALSE)=0,"",VLOOKUP(TRM!A6178,'TRM - TBM Crosswalk'!$A$2:'TRM - TBM Crosswalk'!$I$1008,5,FALSE))</f>
        <v>End User</v>
      </c>
      <c r="H1945" t="str">
        <f>IF(VLOOKUP(TRM!A6178,'TRM - TBM Crosswalk'!$A$2:'TRM - TBM Crosswalk'!$I$1008,6,FALSE)=0,"",VLOOKUP(TRM!A6178,'TRM - TBM Crosswalk'!$A$2:'TRM - TBM Crosswalk'!$I$1008,6,FALSE))</f>
        <v>Workspace</v>
      </c>
      <c r="I1945" t="str">
        <f>IF(VLOOKUP(TRM!A6178,'TRM - TBM Crosswalk'!$A$2:'TRM - TBM Crosswalk'!$I$1008,7,FALSE)=0,"",VLOOKUP(TRM!A6178,'TRM - TBM Crosswalk'!$A$2:'TRM - TBM Crosswalk'!$I$1008,7,FALSE))</f>
        <v/>
      </c>
      <c r="J1945" t="str">
        <f>IF(VLOOKUP(TRM!A6178,'TRM - TBM Crosswalk'!$A$2:'TRM - TBM Crosswalk'!$I$1008,8,FALSE)=0,"",VLOOKUP(TRM!A6178,'TRM - TBM Crosswalk'!$A$2:'TRM - TBM Crosswalk'!$I$1008,8,FALSE))</f>
        <v/>
      </c>
      <c r="K1945" t="str">
        <f>IF(VLOOKUP(TRM!A6178,'TRM - TBM Crosswalk'!$A$2:'TRM - TBM Crosswalk'!$I$1008,9,FALSE)=0,"",VLOOKUP(TRM!A6178,'TRM - TBM Crosswalk'!$A$2:'TRM - TBM Crosswalk'!$I$1008,9,FALSE))</f>
        <v/>
      </c>
    </row>
    <row r="1946" spans="1:11" x14ac:dyDescent="0.45">
      <c r="A1946" t="str">
        <f>TRM!A6179</f>
        <v>A02.031.392#</v>
      </c>
      <c r="B1946" t="str">
        <f>TRM!B6179</f>
        <v>Printing#</v>
      </c>
      <c r="C1946" t="str">
        <f>TRM!C6179</f>
        <v>HP Color LaserJet Pro MFP M277 | 14.0.14309.409</v>
      </c>
      <c r="D1946">
        <f>TRM!D6179</f>
        <v>0</v>
      </c>
      <c r="E1946" t="str">
        <f>IF(VLOOKUP(TRM!A6179,'TRM - TBM Crosswalk'!$A$2:'TRM - TBM Crosswalk'!$I$1008,3,FALSE)="N/A","TBD","")</f>
        <v/>
      </c>
      <c r="F1946" t="str">
        <f>IF(VLOOKUP(TRM!A6179,'TRM - TBM Crosswalk'!$A$2:'TRM - TBM Crosswalk'!$I$1008,4,FALSE)=0,"",VLOOKUP(TRM!A6179,'TRM - TBM Crosswalk'!$A$2:'TRM - TBM Crosswalk'!$I$1008,4,FALSE))</f>
        <v/>
      </c>
      <c r="G1946" t="str">
        <f>IF(VLOOKUP(TRM!A6179,'TRM - TBM Crosswalk'!$A$2:'TRM - TBM Crosswalk'!$I$1008,5,FALSE)=0,"",VLOOKUP(TRM!A6179,'TRM - TBM Crosswalk'!$A$2:'TRM - TBM Crosswalk'!$I$1008,5,FALSE))</f>
        <v>End User</v>
      </c>
      <c r="H1946" t="str">
        <f>IF(VLOOKUP(TRM!A6179,'TRM - TBM Crosswalk'!$A$2:'TRM - TBM Crosswalk'!$I$1008,6,FALSE)=0,"",VLOOKUP(TRM!A6179,'TRM - TBM Crosswalk'!$A$2:'TRM - TBM Crosswalk'!$I$1008,6,FALSE))</f>
        <v>Workspace</v>
      </c>
      <c r="I1946" t="str">
        <f>IF(VLOOKUP(TRM!A6179,'TRM - TBM Crosswalk'!$A$2:'TRM - TBM Crosswalk'!$I$1008,7,FALSE)=0,"",VLOOKUP(TRM!A6179,'TRM - TBM Crosswalk'!$A$2:'TRM - TBM Crosswalk'!$I$1008,7,FALSE))</f>
        <v/>
      </c>
      <c r="J1946" t="str">
        <f>IF(VLOOKUP(TRM!A6179,'TRM - TBM Crosswalk'!$A$2:'TRM - TBM Crosswalk'!$I$1008,8,FALSE)=0,"",VLOOKUP(TRM!A6179,'TRM - TBM Crosswalk'!$A$2:'TRM - TBM Crosswalk'!$I$1008,8,FALSE))</f>
        <v/>
      </c>
      <c r="K1946" t="str">
        <f>IF(VLOOKUP(TRM!A6179,'TRM - TBM Crosswalk'!$A$2:'TRM - TBM Crosswalk'!$I$1008,9,FALSE)=0,"",VLOOKUP(TRM!A6179,'TRM - TBM Crosswalk'!$A$2:'TRM - TBM Crosswalk'!$I$1008,9,FALSE))</f>
        <v/>
      </c>
    </row>
    <row r="1947" spans="1:11" x14ac:dyDescent="0.45">
      <c r="A1947" t="str">
        <f>TRM!A6180</f>
        <v>A02.031.392#</v>
      </c>
      <c r="B1947" t="str">
        <f>TRM!B6180</f>
        <v>Printing#</v>
      </c>
      <c r="C1947" t="str">
        <f>TRM!C6180</f>
        <v>HP Color LaserJet Pro MFP M277 | 14.0.15343.533</v>
      </c>
      <c r="D1947">
        <f>TRM!D6180</f>
        <v>0</v>
      </c>
      <c r="E1947" t="str">
        <f>IF(VLOOKUP(TRM!A6180,'TRM - TBM Crosswalk'!$A$2:'TRM - TBM Crosswalk'!$I$1008,3,FALSE)="N/A","TBD","")</f>
        <v/>
      </c>
      <c r="F1947" t="str">
        <f>IF(VLOOKUP(TRM!A6180,'TRM - TBM Crosswalk'!$A$2:'TRM - TBM Crosswalk'!$I$1008,4,FALSE)=0,"",VLOOKUP(TRM!A6180,'TRM - TBM Crosswalk'!$A$2:'TRM - TBM Crosswalk'!$I$1008,4,FALSE))</f>
        <v/>
      </c>
      <c r="G1947" t="str">
        <f>IF(VLOOKUP(TRM!A6180,'TRM - TBM Crosswalk'!$A$2:'TRM - TBM Crosswalk'!$I$1008,5,FALSE)=0,"",VLOOKUP(TRM!A6180,'TRM - TBM Crosswalk'!$A$2:'TRM - TBM Crosswalk'!$I$1008,5,FALSE))</f>
        <v>End User</v>
      </c>
      <c r="H1947" t="str">
        <f>IF(VLOOKUP(TRM!A6180,'TRM - TBM Crosswalk'!$A$2:'TRM - TBM Crosswalk'!$I$1008,6,FALSE)=0,"",VLOOKUP(TRM!A6180,'TRM - TBM Crosswalk'!$A$2:'TRM - TBM Crosswalk'!$I$1008,6,FALSE))</f>
        <v>Workspace</v>
      </c>
      <c r="I1947" t="str">
        <f>IF(VLOOKUP(TRM!A6180,'TRM - TBM Crosswalk'!$A$2:'TRM - TBM Crosswalk'!$I$1008,7,FALSE)=0,"",VLOOKUP(TRM!A6180,'TRM - TBM Crosswalk'!$A$2:'TRM - TBM Crosswalk'!$I$1008,7,FALSE))</f>
        <v/>
      </c>
      <c r="J1947" t="str">
        <f>IF(VLOOKUP(TRM!A6180,'TRM - TBM Crosswalk'!$A$2:'TRM - TBM Crosswalk'!$I$1008,8,FALSE)=0,"",VLOOKUP(TRM!A6180,'TRM - TBM Crosswalk'!$A$2:'TRM - TBM Crosswalk'!$I$1008,8,FALSE))</f>
        <v/>
      </c>
      <c r="K1947" t="str">
        <f>IF(VLOOKUP(TRM!A6180,'TRM - TBM Crosswalk'!$A$2:'TRM - TBM Crosswalk'!$I$1008,9,FALSE)=0,"",VLOOKUP(TRM!A6180,'TRM - TBM Crosswalk'!$A$2:'TRM - TBM Crosswalk'!$I$1008,9,FALSE))</f>
        <v/>
      </c>
    </row>
    <row r="1948" spans="1:11" x14ac:dyDescent="0.45">
      <c r="A1948" t="str">
        <f>TRM!A6181</f>
        <v>A02.031.392#</v>
      </c>
      <c r="B1948" t="str">
        <f>TRM!B6181</f>
        <v>Printing#</v>
      </c>
      <c r="C1948" t="str">
        <f>TRM!C6181</f>
        <v>HP Color LaserJet Pro MFP M277 | 14.0.15344.534</v>
      </c>
      <c r="D1948">
        <f>TRM!D6181</f>
        <v>0</v>
      </c>
      <c r="E1948" t="str">
        <f>IF(VLOOKUP(TRM!A6181,'TRM - TBM Crosswalk'!$A$2:'TRM - TBM Crosswalk'!$I$1008,3,FALSE)="N/A","TBD","")</f>
        <v/>
      </c>
      <c r="F1948" t="str">
        <f>IF(VLOOKUP(TRM!A6181,'TRM - TBM Crosswalk'!$A$2:'TRM - TBM Crosswalk'!$I$1008,4,FALSE)=0,"",VLOOKUP(TRM!A6181,'TRM - TBM Crosswalk'!$A$2:'TRM - TBM Crosswalk'!$I$1008,4,FALSE))</f>
        <v/>
      </c>
      <c r="G1948" t="str">
        <f>IF(VLOOKUP(TRM!A6181,'TRM - TBM Crosswalk'!$A$2:'TRM - TBM Crosswalk'!$I$1008,5,FALSE)=0,"",VLOOKUP(TRM!A6181,'TRM - TBM Crosswalk'!$A$2:'TRM - TBM Crosswalk'!$I$1008,5,FALSE))</f>
        <v>End User</v>
      </c>
      <c r="H1948" t="str">
        <f>IF(VLOOKUP(TRM!A6181,'TRM - TBM Crosswalk'!$A$2:'TRM - TBM Crosswalk'!$I$1008,6,FALSE)=0,"",VLOOKUP(TRM!A6181,'TRM - TBM Crosswalk'!$A$2:'TRM - TBM Crosswalk'!$I$1008,6,FALSE))</f>
        <v>Workspace</v>
      </c>
      <c r="I1948" t="str">
        <f>IF(VLOOKUP(TRM!A6181,'TRM - TBM Crosswalk'!$A$2:'TRM - TBM Crosswalk'!$I$1008,7,FALSE)=0,"",VLOOKUP(TRM!A6181,'TRM - TBM Crosswalk'!$A$2:'TRM - TBM Crosswalk'!$I$1008,7,FALSE))</f>
        <v/>
      </c>
      <c r="J1948" t="str">
        <f>IF(VLOOKUP(TRM!A6181,'TRM - TBM Crosswalk'!$A$2:'TRM - TBM Crosswalk'!$I$1008,8,FALSE)=0,"",VLOOKUP(TRM!A6181,'TRM - TBM Crosswalk'!$A$2:'TRM - TBM Crosswalk'!$I$1008,8,FALSE))</f>
        <v/>
      </c>
      <c r="K1948" t="str">
        <f>IF(VLOOKUP(TRM!A6181,'TRM - TBM Crosswalk'!$A$2:'TRM - TBM Crosswalk'!$I$1008,9,FALSE)=0,"",VLOOKUP(TRM!A6181,'TRM - TBM Crosswalk'!$A$2:'TRM - TBM Crosswalk'!$I$1008,9,FALSE))</f>
        <v/>
      </c>
    </row>
    <row r="1949" spans="1:11" x14ac:dyDescent="0.45">
      <c r="A1949" t="str">
        <f>TRM!A6182</f>
        <v>A02.031.392#</v>
      </c>
      <c r="B1949" t="str">
        <f>TRM!B6182</f>
        <v>Printing#</v>
      </c>
      <c r="C1949" t="str">
        <f>TRM!C6182</f>
        <v>HP Color LaserJet Pro MFP M476 | 15.0.16077.631</v>
      </c>
      <c r="D1949">
        <f>TRM!D6182</f>
        <v>0</v>
      </c>
      <c r="E1949" t="str">
        <f>IF(VLOOKUP(TRM!A6182,'TRM - TBM Crosswalk'!$A$2:'TRM - TBM Crosswalk'!$I$1008,3,FALSE)="N/A","TBD","")</f>
        <v/>
      </c>
      <c r="F1949" t="str">
        <f>IF(VLOOKUP(TRM!A6182,'TRM - TBM Crosswalk'!$A$2:'TRM - TBM Crosswalk'!$I$1008,4,FALSE)=0,"",VLOOKUP(TRM!A6182,'TRM - TBM Crosswalk'!$A$2:'TRM - TBM Crosswalk'!$I$1008,4,FALSE))</f>
        <v/>
      </c>
      <c r="G1949" t="str">
        <f>IF(VLOOKUP(TRM!A6182,'TRM - TBM Crosswalk'!$A$2:'TRM - TBM Crosswalk'!$I$1008,5,FALSE)=0,"",VLOOKUP(TRM!A6182,'TRM - TBM Crosswalk'!$A$2:'TRM - TBM Crosswalk'!$I$1008,5,FALSE))</f>
        <v>End User</v>
      </c>
      <c r="H1949" t="str">
        <f>IF(VLOOKUP(TRM!A6182,'TRM - TBM Crosswalk'!$A$2:'TRM - TBM Crosswalk'!$I$1008,6,FALSE)=0,"",VLOOKUP(TRM!A6182,'TRM - TBM Crosswalk'!$A$2:'TRM - TBM Crosswalk'!$I$1008,6,FALSE))</f>
        <v>Workspace</v>
      </c>
      <c r="I1949" t="str">
        <f>IF(VLOOKUP(TRM!A6182,'TRM - TBM Crosswalk'!$A$2:'TRM - TBM Crosswalk'!$I$1008,7,FALSE)=0,"",VLOOKUP(TRM!A6182,'TRM - TBM Crosswalk'!$A$2:'TRM - TBM Crosswalk'!$I$1008,7,FALSE))</f>
        <v/>
      </c>
      <c r="J1949" t="str">
        <f>IF(VLOOKUP(TRM!A6182,'TRM - TBM Crosswalk'!$A$2:'TRM - TBM Crosswalk'!$I$1008,8,FALSE)=0,"",VLOOKUP(TRM!A6182,'TRM - TBM Crosswalk'!$A$2:'TRM - TBM Crosswalk'!$I$1008,8,FALSE))</f>
        <v/>
      </c>
      <c r="K1949" t="str">
        <f>IF(VLOOKUP(TRM!A6182,'TRM - TBM Crosswalk'!$A$2:'TRM - TBM Crosswalk'!$I$1008,9,FALSE)=0,"",VLOOKUP(TRM!A6182,'TRM - TBM Crosswalk'!$A$2:'TRM - TBM Crosswalk'!$I$1008,9,FALSE))</f>
        <v/>
      </c>
    </row>
    <row r="1950" spans="1:11" x14ac:dyDescent="0.45">
      <c r="A1950" t="str">
        <f>TRM!A6183</f>
        <v>A02.031.392#</v>
      </c>
      <c r="B1950" t="str">
        <f>TRM!B6183</f>
        <v>Printing#</v>
      </c>
      <c r="C1950" t="str">
        <f>TRM!C6183</f>
        <v>HP Color LaserJet Pro MFP M477 | 16.0.17062.686</v>
      </c>
      <c r="D1950">
        <f>TRM!D6183</f>
        <v>0</v>
      </c>
      <c r="E1950" t="str">
        <f>IF(VLOOKUP(TRM!A6183,'TRM - TBM Crosswalk'!$A$2:'TRM - TBM Crosswalk'!$I$1008,3,FALSE)="N/A","TBD","")</f>
        <v/>
      </c>
      <c r="F1950" t="str">
        <f>IF(VLOOKUP(TRM!A6183,'TRM - TBM Crosswalk'!$A$2:'TRM - TBM Crosswalk'!$I$1008,4,FALSE)=0,"",VLOOKUP(TRM!A6183,'TRM - TBM Crosswalk'!$A$2:'TRM - TBM Crosswalk'!$I$1008,4,FALSE))</f>
        <v/>
      </c>
      <c r="G1950" t="str">
        <f>IF(VLOOKUP(TRM!A6183,'TRM - TBM Crosswalk'!$A$2:'TRM - TBM Crosswalk'!$I$1008,5,FALSE)=0,"",VLOOKUP(TRM!A6183,'TRM - TBM Crosswalk'!$A$2:'TRM - TBM Crosswalk'!$I$1008,5,FALSE))</f>
        <v>End User</v>
      </c>
      <c r="H1950" t="str">
        <f>IF(VLOOKUP(TRM!A6183,'TRM - TBM Crosswalk'!$A$2:'TRM - TBM Crosswalk'!$I$1008,6,FALSE)=0,"",VLOOKUP(TRM!A6183,'TRM - TBM Crosswalk'!$A$2:'TRM - TBM Crosswalk'!$I$1008,6,FALSE))</f>
        <v>Workspace</v>
      </c>
      <c r="I1950" t="str">
        <f>IF(VLOOKUP(TRM!A6183,'TRM - TBM Crosswalk'!$A$2:'TRM - TBM Crosswalk'!$I$1008,7,FALSE)=0,"",VLOOKUP(TRM!A6183,'TRM - TBM Crosswalk'!$A$2:'TRM - TBM Crosswalk'!$I$1008,7,FALSE))</f>
        <v/>
      </c>
      <c r="J1950" t="str">
        <f>IF(VLOOKUP(TRM!A6183,'TRM - TBM Crosswalk'!$A$2:'TRM - TBM Crosswalk'!$I$1008,8,FALSE)=0,"",VLOOKUP(TRM!A6183,'TRM - TBM Crosswalk'!$A$2:'TRM - TBM Crosswalk'!$I$1008,8,FALSE))</f>
        <v/>
      </c>
      <c r="K1950" t="str">
        <f>IF(VLOOKUP(TRM!A6183,'TRM - TBM Crosswalk'!$A$2:'TRM - TBM Crosswalk'!$I$1008,9,FALSE)=0,"",VLOOKUP(TRM!A6183,'TRM - TBM Crosswalk'!$A$2:'TRM - TBM Crosswalk'!$I$1008,9,FALSE))</f>
        <v/>
      </c>
    </row>
    <row r="1951" spans="1:11" x14ac:dyDescent="0.45">
      <c r="A1951" t="str">
        <f>TRM!A6184</f>
        <v>A02.031.392#</v>
      </c>
      <c r="B1951" t="str">
        <f>TRM!B6184</f>
        <v>Printing#</v>
      </c>
      <c r="C1951" t="str">
        <f>TRM!C6184</f>
        <v>HP Color LaserJet Pro MFP M477 | 16.0.17171.700</v>
      </c>
      <c r="D1951">
        <f>TRM!D6184</f>
        <v>0</v>
      </c>
      <c r="E1951" t="str">
        <f>IF(VLOOKUP(TRM!A6184,'TRM - TBM Crosswalk'!$A$2:'TRM - TBM Crosswalk'!$I$1008,3,FALSE)="N/A","TBD","")</f>
        <v/>
      </c>
      <c r="F1951" t="str">
        <f>IF(VLOOKUP(TRM!A6184,'TRM - TBM Crosswalk'!$A$2:'TRM - TBM Crosswalk'!$I$1008,4,FALSE)=0,"",VLOOKUP(TRM!A6184,'TRM - TBM Crosswalk'!$A$2:'TRM - TBM Crosswalk'!$I$1008,4,FALSE))</f>
        <v/>
      </c>
      <c r="G1951" t="str">
        <f>IF(VLOOKUP(TRM!A6184,'TRM - TBM Crosswalk'!$A$2:'TRM - TBM Crosswalk'!$I$1008,5,FALSE)=0,"",VLOOKUP(TRM!A6184,'TRM - TBM Crosswalk'!$A$2:'TRM - TBM Crosswalk'!$I$1008,5,FALSE))</f>
        <v>End User</v>
      </c>
      <c r="H1951" t="str">
        <f>IF(VLOOKUP(TRM!A6184,'TRM - TBM Crosswalk'!$A$2:'TRM - TBM Crosswalk'!$I$1008,6,FALSE)=0,"",VLOOKUP(TRM!A6184,'TRM - TBM Crosswalk'!$A$2:'TRM - TBM Crosswalk'!$I$1008,6,FALSE))</f>
        <v>Workspace</v>
      </c>
      <c r="I1951" t="str">
        <f>IF(VLOOKUP(TRM!A6184,'TRM - TBM Crosswalk'!$A$2:'TRM - TBM Crosswalk'!$I$1008,7,FALSE)=0,"",VLOOKUP(TRM!A6184,'TRM - TBM Crosswalk'!$A$2:'TRM - TBM Crosswalk'!$I$1008,7,FALSE))</f>
        <v/>
      </c>
      <c r="J1951" t="str">
        <f>IF(VLOOKUP(TRM!A6184,'TRM - TBM Crosswalk'!$A$2:'TRM - TBM Crosswalk'!$I$1008,8,FALSE)=0,"",VLOOKUP(TRM!A6184,'TRM - TBM Crosswalk'!$A$2:'TRM - TBM Crosswalk'!$I$1008,8,FALSE))</f>
        <v/>
      </c>
      <c r="K1951" t="str">
        <f>IF(VLOOKUP(TRM!A6184,'TRM - TBM Crosswalk'!$A$2:'TRM - TBM Crosswalk'!$I$1008,9,FALSE)=0,"",VLOOKUP(TRM!A6184,'TRM - TBM Crosswalk'!$A$2:'TRM - TBM Crosswalk'!$I$1008,9,FALSE))</f>
        <v/>
      </c>
    </row>
    <row r="1952" spans="1:11" x14ac:dyDescent="0.45">
      <c r="A1952" t="str">
        <f>TRM!A6185</f>
        <v>A02.031.392#</v>
      </c>
      <c r="B1952" t="str">
        <f>TRM!B6185</f>
        <v>Printing#</v>
      </c>
      <c r="C1952" t="str">
        <f>TRM!C6185</f>
        <v>HP Color LaserJet Pro MFP M477 | 16.0.19137.738</v>
      </c>
      <c r="D1952">
        <f>TRM!D6185</f>
        <v>0</v>
      </c>
      <c r="E1952" t="str">
        <f>IF(VLOOKUP(TRM!A6185,'TRM - TBM Crosswalk'!$A$2:'TRM - TBM Crosswalk'!$I$1008,3,FALSE)="N/A","TBD","")</f>
        <v/>
      </c>
      <c r="F1952" t="str">
        <f>IF(VLOOKUP(TRM!A6185,'TRM - TBM Crosswalk'!$A$2:'TRM - TBM Crosswalk'!$I$1008,4,FALSE)=0,"",VLOOKUP(TRM!A6185,'TRM - TBM Crosswalk'!$A$2:'TRM - TBM Crosswalk'!$I$1008,4,FALSE))</f>
        <v/>
      </c>
      <c r="G1952" t="str">
        <f>IF(VLOOKUP(TRM!A6185,'TRM - TBM Crosswalk'!$A$2:'TRM - TBM Crosswalk'!$I$1008,5,FALSE)=0,"",VLOOKUP(TRM!A6185,'TRM - TBM Crosswalk'!$A$2:'TRM - TBM Crosswalk'!$I$1008,5,FALSE))</f>
        <v>End User</v>
      </c>
      <c r="H1952" t="str">
        <f>IF(VLOOKUP(TRM!A6185,'TRM - TBM Crosswalk'!$A$2:'TRM - TBM Crosswalk'!$I$1008,6,FALSE)=0,"",VLOOKUP(TRM!A6185,'TRM - TBM Crosswalk'!$A$2:'TRM - TBM Crosswalk'!$I$1008,6,FALSE))</f>
        <v>Workspace</v>
      </c>
      <c r="I1952" t="str">
        <f>IF(VLOOKUP(TRM!A6185,'TRM - TBM Crosswalk'!$A$2:'TRM - TBM Crosswalk'!$I$1008,7,FALSE)=0,"",VLOOKUP(TRM!A6185,'TRM - TBM Crosswalk'!$A$2:'TRM - TBM Crosswalk'!$I$1008,7,FALSE))</f>
        <v/>
      </c>
      <c r="J1952" t="str">
        <f>IF(VLOOKUP(TRM!A6185,'TRM - TBM Crosswalk'!$A$2:'TRM - TBM Crosswalk'!$I$1008,8,FALSE)=0,"",VLOOKUP(TRM!A6185,'TRM - TBM Crosswalk'!$A$2:'TRM - TBM Crosswalk'!$I$1008,8,FALSE))</f>
        <v/>
      </c>
      <c r="K1952" t="str">
        <f>IF(VLOOKUP(TRM!A6185,'TRM - TBM Crosswalk'!$A$2:'TRM - TBM Crosswalk'!$I$1008,9,FALSE)=0,"",VLOOKUP(TRM!A6185,'TRM - TBM Crosswalk'!$A$2:'TRM - TBM Crosswalk'!$I$1008,9,FALSE))</f>
        <v/>
      </c>
    </row>
    <row r="1953" spans="1:11" x14ac:dyDescent="0.45">
      <c r="A1953" t="str">
        <f>TRM!A6186</f>
        <v>A02.031.392#</v>
      </c>
      <c r="B1953" t="str">
        <f>TRM!B6186</f>
        <v>Printing#</v>
      </c>
      <c r="C1953" t="str">
        <f>TRM!C6186</f>
        <v>HP ColorLaserJet MFP M178-M181 Basic Device Software | 44.3.2218.18109</v>
      </c>
      <c r="D1953">
        <f>TRM!D6186</f>
        <v>0</v>
      </c>
      <c r="E1953" t="str">
        <f>IF(VLOOKUP(TRM!A6186,'TRM - TBM Crosswalk'!$A$2:'TRM - TBM Crosswalk'!$I$1008,3,FALSE)="N/A","TBD","")</f>
        <v/>
      </c>
      <c r="F1953" t="str">
        <f>IF(VLOOKUP(TRM!A6186,'TRM - TBM Crosswalk'!$A$2:'TRM - TBM Crosswalk'!$I$1008,4,FALSE)=0,"",VLOOKUP(TRM!A6186,'TRM - TBM Crosswalk'!$A$2:'TRM - TBM Crosswalk'!$I$1008,4,FALSE))</f>
        <v/>
      </c>
      <c r="G1953" t="str">
        <f>IF(VLOOKUP(TRM!A6186,'TRM - TBM Crosswalk'!$A$2:'TRM - TBM Crosswalk'!$I$1008,5,FALSE)=0,"",VLOOKUP(TRM!A6186,'TRM - TBM Crosswalk'!$A$2:'TRM - TBM Crosswalk'!$I$1008,5,FALSE))</f>
        <v>End User</v>
      </c>
      <c r="H1953" t="str">
        <f>IF(VLOOKUP(TRM!A6186,'TRM - TBM Crosswalk'!$A$2:'TRM - TBM Crosswalk'!$I$1008,6,FALSE)=0,"",VLOOKUP(TRM!A6186,'TRM - TBM Crosswalk'!$A$2:'TRM - TBM Crosswalk'!$I$1008,6,FALSE))</f>
        <v>Workspace</v>
      </c>
      <c r="I1953" t="str">
        <f>IF(VLOOKUP(TRM!A6186,'TRM - TBM Crosswalk'!$A$2:'TRM - TBM Crosswalk'!$I$1008,7,FALSE)=0,"",VLOOKUP(TRM!A6186,'TRM - TBM Crosswalk'!$A$2:'TRM - TBM Crosswalk'!$I$1008,7,FALSE))</f>
        <v/>
      </c>
      <c r="J1953" t="str">
        <f>IF(VLOOKUP(TRM!A6186,'TRM - TBM Crosswalk'!$A$2:'TRM - TBM Crosswalk'!$I$1008,8,FALSE)=0,"",VLOOKUP(TRM!A6186,'TRM - TBM Crosswalk'!$A$2:'TRM - TBM Crosswalk'!$I$1008,8,FALSE))</f>
        <v/>
      </c>
      <c r="K1953" t="str">
        <f>IF(VLOOKUP(TRM!A6186,'TRM - TBM Crosswalk'!$A$2:'TRM - TBM Crosswalk'!$I$1008,9,FALSE)=0,"",VLOOKUP(TRM!A6186,'TRM - TBM Crosswalk'!$A$2:'TRM - TBM Crosswalk'!$I$1008,9,FALSE))</f>
        <v/>
      </c>
    </row>
    <row r="1954" spans="1:11" x14ac:dyDescent="0.45">
      <c r="A1954" t="str">
        <f>TRM!A6187</f>
        <v>A02.031.392#</v>
      </c>
      <c r="B1954" t="str">
        <f>TRM!B6187</f>
        <v>Printing#</v>
      </c>
      <c r="C1954" t="str">
        <f>TRM!C6187</f>
        <v>HP ColorLaserJet MFP M278-M281 Basic Device Software | 44.2.2619.1857</v>
      </c>
      <c r="D1954">
        <f>TRM!D6187</f>
        <v>0</v>
      </c>
      <c r="E1954" t="str">
        <f>IF(VLOOKUP(TRM!A6187,'TRM - TBM Crosswalk'!$A$2:'TRM - TBM Crosswalk'!$I$1008,3,FALSE)="N/A","TBD","")</f>
        <v/>
      </c>
      <c r="F1954" t="str">
        <f>IF(VLOOKUP(TRM!A6187,'TRM - TBM Crosswalk'!$A$2:'TRM - TBM Crosswalk'!$I$1008,4,FALSE)=0,"",VLOOKUP(TRM!A6187,'TRM - TBM Crosswalk'!$A$2:'TRM - TBM Crosswalk'!$I$1008,4,FALSE))</f>
        <v/>
      </c>
      <c r="G1954" t="str">
        <f>IF(VLOOKUP(TRM!A6187,'TRM - TBM Crosswalk'!$A$2:'TRM - TBM Crosswalk'!$I$1008,5,FALSE)=0,"",VLOOKUP(TRM!A6187,'TRM - TBM Crosswalk'!$A$2:'TRM - TBM Crosswalk'!$I$1008,5,FALSE))</f>
        <v>End User</v>
      </c>
      <c r="H1954" t="str">
        <f>IF(VLOOKUP(TRM!A6187,'TRM - TBM Crosswalk'!$A$2:'TRM - TBM Crosswalk'!$I$1008,6,FALSE)=0,"",VLOOKUP(TRM!A6187,'TRM - TBM Crosswalk'!$A$2:'TRM - TBM Crosswalk'!$I$1008,6,FALSE))</f>
        <v>Workspace</v>
      </c>
      <c r="I1954" t="str">
        <f>IF(VLOOKUP(TRM!A6187,'TRM - TBM Crosswalk'!$A$2:'TRM - TBM Crosswalk'!$I$1008,7,FALSE)=0,"",VLOOKUP(TRM!A6187,'TRM - TBM Crosswalk'!$A$2:'TRM - TBM Crosswalk'!$I$1008,7,FALSE))</f>
        <v/>
      </c>
      <c r="J1954" t="str">
        <f>IF(VLOOKUP(TRM!A6187,'TRM - TBM Crosswalk'!$A$2:'TRM - TBM Crosswalk'!$I$1008,8,FALSE)=0,"",VLOOKUP(TRM!A6187,'TRM - TBM Crosswalk'!$A$2:'TRM - TBM Crosswalk'!$I$1008,8,FALSE))</f>
        <v/>
      </c>
      <c r="K1954" t="str">
        <f>IF(VLOOKUP(TRM!A6187,'TRM - TBM Crosswalk'!$A$2:'TRM - TBM Crosswalk'!$I$1008,9,FALSE)=0,"",VLOOKUP(TRM!A6187,'TRM - TBM Crosswalk'!$A$2:'TRM - TBM Crosswalk'!$I$1008,9,FALSE))</f>
        <v/>
      </c>
    </row>
    <row r="1955" spans="1:11" x14ac:dyDescent="0.45">
      <c r="A1955" t="str">
        <f>TRM!A6188</f>
        <v>A02.031.392#</v>
      </c>
      <c r="B1955" t="str">
        <f>TRM!B6188</f>
        <v>Printing#</v>
      </c>
      <c r="C1955" t="str">
        <f>TRM!C6188</f>
        <v>HP ColorLaserJet MFP M278-M281 Basic Device Software | 44.3.2218.18109</v>
      </c>
      <c r="D1955">
        <f>TRM!D6188</f>
        <v>0</v>
      </c>
      <c r="E1955" t="str">
        <f>IF(VLOOKUP(TRM!A6188,'TRM - TBM Crosswalk'!$A$2:'TRM - TBM Crosswalk'!$I$1008,3,FALSE)="N/A","TBD","")</f>
        <v/>
      </c>
      <c r="F1955" t="str">
        <f>IF(VLOOKUP(TRM!A6188,'TRM - TBM Crosswalk'!$A$2:'TRM - TBM Crosswalk'!$I$1008,4,FALSE)=0,"",VLOOKUP(TRM!A6188,'TRM - TBM Crosswalk'!$A$2:'TRM - TBM Crosswalk'!$I$1008,4,FALSE))</f>
        <v/>
      </c>
      <c r="G1955" t="str">
        <f>IF(VLOOKUP(TRM!A6188,'TRM - TBM Crosswalk'!$A$2:'TRM - TBM Crosswalk'!$I$1008,5,FALSE)=0,"",VLOOKUP(TRM!A6188,'TRM - TBM Crosswalk'!$A$2:'TRM - TBM Crosswalk'!$I$1008,5,FALSE))</f>
        <v>End User</v>
      </c>
      <c r="H1955" t="str">
        <f>IF(VLOOKUP(TRM!A6188,'TRM - TBM Crosswalk'!$A$2:'TRM - TBM Crosswalk'!$I$1008,6,FALSE)=0,"",VLOOKUP(TRM!A6188,'TRM - TBM Crosswalk'!$A$2:'TRM - TBM Crosswalk'!$I$1008,6,FALSE))</f>
        <v>Workspace</v>
      </c>
      <c r="I1955" t="str">
        <f>IF(VLOOKUP(TRM!A6188,'TRM - TBM Crosswalk'!$A$2:'TRM - TBM Crosswalk'!$I$1008,7,FALSE)=0,"",VLOOKUP(TRM!A6188,'TRM - TBM Crosswalk'!$A$2:'TRM - TBM Crosswalk'!$I$1008,7,FALSE))</f>
        <v/>
      </c>
      <c r="J1955" t="str">
        <f>IF(VLOOKUP(TRM!A6188,'TRM - TBM Crosswalk'!$A$2:'TRM - TBM Crosswalk'!$I$1008,8,FALSE)=0,"",VLOOKUP(TRM!A6188,'TRM - TBM Crosswalk'!$A$2:'TRM - TBM Crosswalk'!$I$1008,8,FALSE))</f>
        <v/>
      </c>
      <c r="K1955" t="str">
        <f>IF(VLOOKUP(TRM!A6188,'TRM - TBM Crosswalk'!$A$2:'TRM - TBM Crosswalk'!$I$1008,9,FALSE)=0,"",VLOOKUP(TRM!A6188,'TRM - TBM Crosswalk'!$A$2:'TRM - TBM Crosswalk'!$I$1008,9,FALSE))</f>
        <v/>
      </c>
    </row>
    <row r="1956" spans="1:11" x14ac:dyDescent="0.45">
      <c r="A1956" t="str">
        <f>TRM!A6189</f>
        <v>A02.031.392#</v>
      </c>
      <c r="B1956" t="str">
        <f>TRM!B6189</f>
        <v>Printing#</v>
      </c>
      <c r="C1956" t="str">
        <f>TRM!C6189</f>
        <v>HP DesignJet T Series ICC Profiles Installer | 1.0.0</v>
      </c>
      <c r="D1956">
        <f>TRM!D6189</f>
        <v>0</v>
      </c>
      <c r="E1956" t="str">
        <f>IF(VLOOKUP(TRM!A6189,'TRM - TBM Crosswalk'!$A$2:'TRM - TBM Crosswalk'!$I$1008,3,FALSE)="N/A","TBD","")</f>
        <v/>
      </c>
      <c r="F1956" t="str">
        <f>IF(VLOOKUP(TRM!A6189,'TRM - TBM Crosswalk'!$A$2:'TRM - TBM Crosswalk'!$I$1008,4,FALSE)=0,"",VLOOKUP(TRM!A6189,'TRM - TBM Crosswalk'!$A$2:'TRM - TBM Crosswalk'!$I$1008,4,FALSE))</f>
        <v/>
      </c>
      <c r="G1956" t="str">
        <f>IF(VLOOKUP(TRM!A6189,'TRM - TBM Crosswalk'!$A$2:'TRM - TBM Crosswalk'!$I$1008,5,FALSE)=0,"",VLOOKUP(TRM!A6189,'TRM - TBM Crosswalk'!$A$2:'TRM - TBM Crosswalk'!$I$1008,5,FALSE))</f>
        <v>End User</v>
      </c>
      <c r="H1956" t="str">
        <f>IF(VLOOKUP(TRM!A6189,'TRM - TBM Crosswalk'!$A$2:'TRM - TBM Crosswalk'!$I$1008,6,FALSE)=0,"",VLOOKUP(TRM!A6189,'TRM - TBM Crosswalk'!$A$2:'TRM - TBM Crosswalk'!$I$1008,6,FALSE))</f>
        <v>Workspace</v>
      </c>
      <c r="I1956" t="str">
        <f>IF(VLOOKUP(TRM!A6189,'TRM - TBM Crosswalk'!$A$2:'TRM - TBM Crosswalk'!$I$1008,7,FALSE)=0,"",VLOOKUP(TRM!A6189,'TRM - TBM Crosswalk'!$A$2:'TRM - TBM Crosswalk'!$I$1008,7,FALSE))</f>
        <v/>
      </c>
      <c r="J1956" t="str">
        <f>IF(VLOOKUP(TRM!A6189,'TRM - TBM Crosswalk'!$A$2:'TRM - TBM Crosswalk'!$I$1008,8,FALSE)=0,"",VLOOKUP(TRM!A6189,'TRM - TBM Crosswalk'!$A$2:'TRM - TBM Crosswalk'!$I$1008,8,FALSE))</f>
        <v/>
      </c>
      <c r="K1956" t="str">
        <f>IF(VLOOKUP(TRM!A6189,'TRM - TBM Crosswalk'!$A$2:'TRM - TBM Crosswalk'!$I$1008,9,FALSE)=0,"",VLOOKUP(TRM!A6189,'TRM - TBM Crosswalk'!$A$2:'TRM - TBM Crosswalk'!$I$1008,9,FALSE))</f>
        <v/>
      </c>
    </row>
    <row r="1957" spans="1:11" x14ac:dyDescent="0.45">
      <c r="A1957" t="str">
        <f>TRM!A6190</f>
        <v>A02.031.392#</v>
      </c>
      <c r="B1957" t="str">
        <f>TRM!B6190</f>
        <v>Printing#</v>
      </c>
      <c r="C1957" t="str">
        <f>TRM!C6190</f>
        <v>HP Designjet T1120 Printer Series</v>
      </c>
      <c r="D1957">
        <f>TRM!D6190</f>
        <v>0</v>
      </c>
      <c r="E1957" t="str">
        <f>IF(VLOOKUP(TRM!A6190,'TRM - TBM Crosswalk'!$A$2:'TRM - TBM Crosswalk'!$I$1008,3,FALSE)="N/A","TBD","")</f>
        <v/>
      </c>
      <c r="F1957" t="str">
        <f>IF(VLOOKUP(TRM!A6190,'TRM - TBM Crosswalk'!$A$2:'TRM - TBM Crosswalk'!$I$1008,4,FALSE)=0,"",VLOOKUP(TRM!A6190,'TRM - TBM Crosswalk'!$A$2:'TRM - TBM Crosswalk'!$I$1008,4,FALSE))</f>
        <v/>
      </c>
      <c r="G1957" t="str">
        <f>IF(VLOOKUP(TRM!A6190,'TRM - TBM Crosswalk'!$A$2:'TRM - TBM Crosswalk'!$I$1008,5,FALSE)=0,"",VLOOKUP(TRM!A6190,'TRM - TBM Crosswalk'!$A$2:'TRM - TBM Crosswalk'!$I$1008,5,FALSE))</f>
        <v>End User</v>
      </c>
      <c r="H1957" t="str">
        <f>IF(VLOOKUP(TRM!A6190,'TRM - TBM Crosswalk'!$A$2:'TRM - TBM Crosswalk'!$I$1008,6,FALSE)=0,"",VLOOKUP(TRM!A6190,'TRM - TBM Crosswalk'!$A$2:'TRM - TBM Crosswalk'!$I$1008,6,FALSE))</f>
        <v>Workspace</v>
      </c>
      <c r="I1957" t="str">
        <f>IF(VLOOKUP(TRM!A6190,'TRM - TBM Crosswalk'!$A$2:'TRM - TBM Crosswalk'!$I$1008,7,FALSE)=0,"",VLOOKUP(TRM!A6190,'TRM - TBM Crosswalk'!$A$2:'TRM - TBM Crosswalk'!$I$1008,7,FALSE))</f>
        <v/>
      </c>
      <c r="J1957" t="str">
        <f>IF(VLOOKUP(TRM!A6190,'TRM - TBM Crosswalk'!$A$2:'TRM - TBM Crosswalk'!$I$1008,8,FALSE)=0,"",VLOOKUP(TRM!A6190,'TRM - TBM Crosswalk'!$A$2:'TRM - TBM Crosswalk'!$I$1008,8,FALSE))</f>
        <v/>
      </c>
      <c r="K1957" t="str">
        <f>IF(VLOOKUP(TRM!A6190,'TRM - TBM Crosswalk'!$A$2:'TRM - TBM Crosswalk'!$I$1008,9,FALSE)=0,"",VLOOKUP(TRM!A6190,'TRM - TBM Crosswalk'!$A$2:'TRM - TBM Crosswalk'!$I$1008,9,FALSE))</f>
        <v/>
      </c>
    </row>
    <row r="1958" spans="1:11" x14ac:dyDescent="0.45">
      <c r="A1958" t="str">
        <f>TRM!A6191</f>
        <v>A02.031.392#</v>
      </c>
      <c r="B1958" t="str">
        <f>TRM!B6191</f>
        <v>Printing#</v>
      </c>
      <c r="C1958" t="str">
        <f>TRM!C6191</f>
        <v>HP DesignJet T2500 Printer Series</v>
      </c>
      <c r="D1958">
        <f>TRM!D6191</f>
        <v>0</v>
      </c>
      <c r="E1958" t="str">
        <f>IF(VLOOKUP(TRM!A6191,'TRM - TBM Crosswalk'!$A$2:'TRM - TBM Crosswalk'!$I$1008,3,FALSE)="N/A","TBD","")</f>
        <v/>
      </c>
      <c r="F1958" t="str">
        <f>IF(VLOOKUP(TRM!A6191,'TRM - TBM Crosswalk'!$A$2:'TRM - TBM Crosswalk'!$I$1008,4,FALSE)=0,"",VLOOKUP(TRM!A6191,'TRM - TBM Crosswalk'!$A$2:'TRM - TBM Crosswalk'!$I$1008,4,FALSE))</f>
        <v/>
      </c>
      <c r="G1958" t="str">
        <f>IF(VLOOKUP(TRM!A6191,'TRM - TBM Crosswalk'!$A$2:'TRM - TBM Crosswalk'!$I$1008,5,FALSE)=0,"",VLOOKUP(TRM!A6191,'TRM - TBM Crosswalk'!$A$2:'TRM - TBM Crosswalk'!$I$1008,5,FALSE))</f>
        <v>End User</v>
      </c>
      <c r="H1958" t="str">
        <f>IF(VLOOKUP(TRM!A6191,'TRM - TBM Crosswalk'!$A$2:'TRM - TBM Crosswalk'!$I$1008,6,FALSE)=0,"",VLOOKUP(TRM!A6191,'TRM - TBM Crosswalk'!$A$2:'TRM - TBM Crosswalk'!$I$1008,6,FALSE))</f>
        <v>Workspace</v>
      </c>
      <c r="I1958" t="str">
        <f>IF(VLOOKUP(TRM!A6191,'TRM - TBM Crosswalk'!$A$2:'TRM - TBM Crosswalk'!$I$1008,7,FALSE)=0,"",VLOOKUP(TRM!A6191,'TRM - TBM Crosswalk'!$A$2:'TRM - TBM Crosswalk'!$I$1008,7,FALSE))</f>
        <v/>
      </c>
      <c r="J1958" t="str">
        <f>IF(VLOOKUP(TRM!A6191,'TRM - TBM Crosswalk'!$A$2:'TRM - TBM Crosswalk'!$I$1008,8,FALSE)=0,"",VLOOKUP(TRM!A6191,'TRM - TBM Crosswalk'!$A$2:'TRM - TBM Crosswalk'!$I$1008,8,FALSE))</f>
        <v/>
      </c>
      <c r="K1958" t="str">
        <f>IF(VLOOKUP(TRM!A6191,'TRM - TBM Crosswalk'!$A$2:'TRM - TBM Crosswalk'!$I$1008,9,FALSE)=0,"",VLOOKUP(TRM!A6191,'TRM - TBM Crosswalk'!$A$2:'TRM - TBM Crosswalk'!$I$1008,9,FALSE))</f>
        <v/>
      </c>
    </row>
    <row r="1959" spans="1:11" x14ac:dyDescent="0.45">
      <c r="A1959" t="str">
        <f>TRM!A6192</f>
        <v>A02.031.392#</v>
      </c>
      <c r="B1959" t="str">
        <f>TRM!B6192</f>
        <v>Printing#</v>
      </c>
      <c r="C1959" t="str">
        <f>TRM!C6192</f>
        <v>HP Designjet T7100 Printer Series</v>
      </c>
      <c r="D1959">
        <f>TRM!D6192</f>
        <v>0</v>
      </c>
      <c r="E1959" t="str">
        <f>IF(VLOOKUP(TRM!A6192,'TRM - TBM Crosswalk'!$A$2:'TRM - TBM Crosswalk'!$I$1008,3,FALSE)="N/A","TBD","")</f>
        <v/>
      </c>
      <c r="F1959" t="str">
        <f>IF(VLOOKUP(TRM!A6192,'TRM - TBM Crosswalk'!$A$2:'TRM - TBM Crosswalk'!$I$1008,4,FALSE)=0,"",VLOOKUP(TRM!A6192,'TRM - TBM Crosswalk'!$A$2:'TRM - TBM Crosswalk'!$I$1008,4,FALSE))</f>
        <v/>
      </c>
      <c r="G1959" t="str">
        <f>IF(VLOOKUP(TRM!A6192,'TRM - TBM Crosswalk'!$A$2:'TRM - TBM Crosswalk'!$I$1008,5,FALSE)=0,"",VLOOKUP(TRM!A6192,'TRM - TBM Crosswalk'!$A$2:'TRM - TBM Crosswalk'!$I$1008,5,FALSE))</f>
        <v>End User</v>
      </c>
      <c r="H1959" t="str">
        <f>IF(VLOOKUP(TRM!A6192,'TRM - TBM Crosswalk'!$A$2:'TRM - TBM Crosswalk'!$I$1008,6,FALSE)=0,"",VLOOKUP(TRM!A6192,'TRM - TBM Crosswalk'!$A$2:'TRM - TBM Crosswalk'!$I$1008,6,FALSE))</f>
        <v>Workspace</v>
      </c>
      <c r="I1959" t="str">
        <f>IF(VLOOKUP(TRM!A6192,'TRM - TBM Crosswalk'!$A$2:'TRM - TBM Crosswalk'!$I$1008,7,FALSE)=0,"",VLOOKUP(TRM!A6192,'TRM - TBM Crosswalk'!$A$2:'TRM - TBM Crosswalk'!$I$1008,7,FALSE))</f>
        <v/>
      </c>
      <c r="J1959" t="str">
        <f>IF(VLOOKUP(TRM!A6192,'TRM - TBM Crosswalk'!$A$2:'TRM - TBM Crosswalk'!$I$1008,8,FALSE)=0,"",VLOOKUP(TRM!A6192,'TRM - TBM Crosswalk'!$A$2:'TRM - TBM Crosswalk'!$I$1008,8,FALSE))</f>
        <v/>
      </c>
      <c r="K1959" t="str">
        <f>IF(VLOOKUP(TRM!A6192,'TRM - TBM Crosswalk'!$A$2:'TRM - TBM Crosswalk'!$I$1008,9,FALSE)=0,"",VLOOKUP(TRM!A6192,'TRM - TBM Crosswalk'!$A$2:'TRM - TBM Crosswalk'!$I$1008,9,FALSE))</f>
        <v/>
      </c>
    </row>
    <row r="1960" spans="1:11" x14ac:dyDescent="0.45">
      <c r="A1960" t="str">
        <f>TRM!A6193</f>
        <v>A02.031.392#</v>
      </c>
      <c r="B1960" t="str">
        <f>TRM!B6193</f>
        <v>Printing#</v>
      </c>
      <c r="C1960" t="str">
        <f>TRM!C6193</f>
        <v>HP DesignJet Utility | 4.3.1.4099</v>
      </c>
      <c r="D1960">
        <f>TRM!D6193</f>
        <v>0</v>
      </c>
      <c r="E1960" t="str">
        <f>IF(VLOOKUP(TRM!A6193,'TRM - TBM Crosswalk'!$A$2:'TRM - TBM Crosswalk'!$I$1008,3,FALSE)="N/A","TBD","")</f>
        <v/>
      </c>
      <c r="F1960" t="str">
        <f>IF(VLOOKUP(TRM!A6193,'TRM - TBM Crosswalk'!$A$2:'TRM - TBM Crosswalk'!$I$1008,4,FALSE)=0,"",VLOOKUP(TRM!A6193,'TRM - TBM Crosswalk'!$A$2:'TRM - TBM Crosswalk'!$I$1008,4,FALSE))</f>
        <v/>
      </c>
      <c r="G1960" t="str">
        <f>IF(VLOOKUP(TRM!A6193,'TRM - TBM Crosswalk'!$A$2:'TRM - TBM Crosswalk'!$I$1008,5,FALSE)=0,"",VLOOKUP(TRM!A6193,'TRM - TBM Crosswalk'!$A$2:'TRM - TBM Crosswalk'!$I$1008,5,FALSE))</f>
        <v>End User</v>
      </c>
      <c r="H1960" t="str">
        <f>IF(VLOOKUP(TRM!A6193,'TRM - TBM Crosswalk'!$A$2:'TRM - TBM Crosswalk'!$I$1008,6,FALSE)=0,"",VLOOKUP(TRM!A6193,'TRM - TBM Crosswalk'!$A$2:'TRM - TBM Crosswalk'!$I$1008,6,FALSE))</f>
        <v>Workspace</v>
      </c>
      <c r="I1960" t="str">
        <f>IF(VLOOKUP(TRM!A6193,'TRM - TBM Crosswalk'!$A$2:'TRM - TBM Crosswalk'!$I$1008,7,FALSE)=0,"",VLOOKUP(TRM!A6193,'TRM - TBM Crosswalk'!$A$2:'TRM - TBM Crosswalk'!$I$1008,7,FALSE))</f>
        <v/>
      </c>
      <c r="J1960" t="str">
        <f>IF(VLOOKUP(TRM!A6193,'TRM - TBM Crosswalk'!$A$2:'TRM - TBM Crosswalk'!$I$1008,8,FALSE)=0,"",VLOOKUP(TRM!A6193,'TRM - TBM Crosswalk'!$A$2:'TRM - TBM Crosswalk'!$I$1008,8,FALSE))</f>
        <v/>
      </c>
      <c r="K1960" t="str">
        <f>IF(VLOOKUP(TRM!A6193,'TRM - TBM Crosswalk'!$A$2:'TRM - TBM Crosswalk'!$I$1008,9,FALSE)=0,"",VLOOKUP(TRM!A6193,'TRM - TBM Crosswalk'!$A$2:'TRM - TBM Crosswalk'!$I$1008,9,FALSE))</f>
        <v/>
      </c>
    </row>
    <row r="1961" spans="1:11" x14ac:dyDescent="0.45">
      <c r="A1961" t="str">
        <f>TRM!A6194</f>
        <v>A02.031.392#</v>
      </c>
      <c r="B1961" t="str">
        <f>TRM!B6194</f>
        <v>Printing#</v>
      </c>
      <c r="C1961" t="str">
        <f>TRM!C6194</f>
        <v>HP DesignJet Utility | 5.0.1.4097</v>
      </c>
      <c r="D1961">
        <f>TRM!D6194</f>
        <v>0</v>
      </c>
      <c r="E1961" t="str">
        <f>IF(VLOOKUP(TRM!A6194,'TRM - TBM Crosswalk'!$A$2:'TRM - TBM Crosswalk'!$I$1008,3,FALSE)="N/A","TBD","")</f>
        <v/>
      </c>
      <c r="F1961" t="str">
        <f>IF(VLOOKUP(TRM!A6194,'TRM - TBM Crosswalk'!$A$2:'TRM - TBM Crosswalk'!$I$1008,4,FALSE)=0,"",VLOOKUP(TRM!A6194,'TRM - TBM Crosswalk'!$A$2:'TRM - TBM Crosswalk'!$I$1008,4,FALSE))</f>
        <v/>
      </c>
      <c r="G1961" t="str">
        <f>IF(VLOOKUP(TRM!A6194,'TRM - TBM Crosswalk'!$A$2:'TRM - TBM Crosswalk'!$I$1008,5,FALSE)=0,"",VLOOKUP(TRM!A6194,'TRM - TBM Crosswalk'!$A$2:'TRM - TBM Crosswalk'!$I$1008,5,FALSE))</f>
        <v>End User</v>
      </c>
      <c r="H1961" t="str">
        <f>IF(VLOOKUP(TRM!A6194,'TRM - TBM Crosswalk'!$A$2:'TRM - TBM Crosswalk'!$I$1008,6,FALSE)=0,"",VLOOKUP(TRM!A6194,'TRM - TBM Crosswalk'!$A$2:'TRM - TBM Crosswalk'!$I$1008,6,FALSE))</f>
        <v>Workspace</v>
      </c>
      <c r="I1961" t="str">
        <f>IF(VLOOKUP(TRM!A6194,'TRM - TBM Crosswalk'!$A$2:'TRM - TBM Crosswalk'!$I$1008,7,FALSE)=0,"",VLOOKUP(TRM!A6194,'TRM - TBM Crosswalk'!$A$2:'TRM - TBM Crosswalk'!$I$1008,7,FALSE))</f>
        <v/>
      </c>
      <c r="J1961" t="str">
        <f>IF(VLOOKUP(TRM!A6194,'TRM - TBM Crosswalk'!$A$2:'TRM - TBM Crosswalk'!$I$1008,8,FALSE)=0,"",VLOOKUP(TRM!A6194,'TRM - TBM Crosswalk'!$A$2:'TRM - TBM Crosswalk'!$I$1008,8,FALSE))</f>
        <v/>
      </c>
      <c r="K1961" t="str">
        <f>IF(VLOOKUP(TRM!A6194,'TRM - TBM Crosswalk'!$A$2:'TRM - TBM Crosswalk'!$I$1008,9,FALSE)=0,"",VLOOKUP(TRM!A6194,'TRM - TBM Crosswalk'!$A$2:'TRM - TBM Crosswalk'!$I$1008,9,FALSE))</f>
        <v/>
      </c>
    </row>
    <row r="1962" spans="1:11" x14ac:dyDescent="0.45">
      <c r="A1962" t="str">
        <f>TRM!A6195</f>
        <v>A02.031.392#</v>
      </c>
      <c r="B1962" t="str">
        <f>TRM!B6195</f>
        <v>Printing#</v>
      </c>
      <c r="C1962" t="str">
        <f>TRM!C6195</f>
        <v>HP DesignJet Utility | 5.7.2.4535</v>
      </c>
      <c r="D1962">
        <f>TRM!D6195</f>
        <v>0</v>
      </c>
      <c r="E1962" t="str">
        <f>IF(VLOOKUP(TRM!A6195,'TRM - TBM Crosswalk'!$A$2:'TRM - TBM Crosswalk'!$I$1008,3,FALSE)="N/A","TBD","")</f>
        <v/>
      </c>
      <c r="F1962" t="str">
        <f>IF(VLOOKUP(TRM!A6195,'TRM - TBM Crosswalk'!$A$2:'TRM - TBM Crosswalk'!$I$1008,4,FALSE)=0,"",VLOOKUP(TRM!A6195,'TRM - TBM Crosswalk'!$A$2:'TRM - TBM Crosswalk'!$I$1008,4,FALSE))</f>
        <v/>
      </c>
      <c r="G1962" t="str">
        <f>IF(VLOOKUP(TRM!A6195,'TRM - TBM Crosswalk'!$A$2:'TRM - TBM Crosswalk'!$I$1008,5,FALSE)=0,"",VLOOKUP(TRM!A6195,'TRM - TBM Crosswalk'!$A$2:'TRM - TBM Crosswalk'!$I$1008,5,FALSE))</f>
        <v>End User</v>
      </c>
      <c r="H1962" t="str">
        <f>IF(VLOOKUP(TRM!A6195,'TRM - TBM Crosswalk'!$A$2:'TRM - TBM Crosswalk'!$I$1008,6,FALSE)=0,"",VLOOKUP(TRM!A6195,'TRM - TBM Crosswalk'!$A$2:'TRM - TBM Crosswalk'!$I$1008,6,FALSE))</f>
        <v>Workspace</v>
      </c>
      <c r="I1962" t="str">
        <f>IF(VLOOKUP(TRM!A6195,'TRM - TBM Crosswalk'!$A$2:'TRM - TBM Crosswalk'!$I$1008,7,FALSE)=0,"",VLOOKUP(TRM!A6195,'TRM - TBM Crosswalk'!$A$2:'TRM - TBM Crosswalk'!$I$1008,7,FALSE))</f>
        <v/>
      </c>
      <c r="J1962" t="str">
        <f>IF(VLOOKUP(TRM!A6195,'TRM - TBM Crosswalk'!$A$2:'TRM - TBM Crosswalk'!$I$1008,8,FALSE)=0,"",VLOOKUP(TRM!A6195,'TRM - TBM Crosswalk'!$A$2:'TRM - TBM Crosswalk'!$I$1008,8,FALSE))</f>
        <v/>
      </c>
      <c r="K1962" t="str">
        <f>IF(VLOOKUP(TRM!A6195,'TRM - TBM Crosswalk'!$A$2:'TRM - TBM Crosswalk'!$I$1008,9,FALSE)=0,"",VLOOKUP(TRM!A6195,'TRM - TBM Crosswalk'!$A$2:'TRM - TBM Crosswalk'!$I$1008,9,FALSE))</f>
        <v/>
      </c>
    </row>
    <row r="1963" spans="1:11" x14ac:dyDescent="0.45">
      <c r="A1963" t="str">
        <f>TRM!A6199</f>
        <v>A02.031.392#</v>
      </c>
      <c r="B1963" t="str">
        <f>TRM!B6199</f>
        <v>Printing#</v>
      </c>
      <c r="C1963" t="str">
        <f>TRM!C6199</f>
        <v>HP Designjet Z5200 PostScript</v>
      </c>
      <c r="D1963">
        <f>TRM!D6199</f>
        <v>0</v>
      </c>
      <c r="E1963" t="str">
        <f>IF(VLOOKUP(TRM!A6199,'TRM - TBM Crosswalk'!$A$2:'TRM - TBM Crosswalk'!$I$1008,3,FALSE)="N/A","TBD","")</f>
        <v/>
      </c>
      <c r="F1963" t="str">
        <f>IF(VLOOKUP(TRM!A6199,'TRM - TBM Crosswalk'!$A$2:'TRM - TBM Crosswalk'!$I$1008,4,FALSE)=0,"",VLOOKUP(TRM!A6199,'TRM - TBM Crosswalk'!$A$2:'TRM - TBM Crosswalk'!$I$1008,4,FALSE))</f>
        <v/>
      </c>
      <c r="G1963" t="str">
        <f>IF(VLOOKUP(TRM!A6199,'TRM - TBM Crosswalk'!$A$2:'TRM - TBM Crosswalk'!$I$1008,5,FALSE)=0,"",VLOOKUP(TRM!A6199,'TRM - TBM Crosswalk'!$A$2:'TRM - TBM Crosswalk'!$I$1008,5,FALSE))</f>
        <v>End User</v>
      </c>
      <c r="H1963" t="str">
        <f>IF(VLOOKUP(TRM!A6199,'TRM - TBM Crosswalk'!$A$2:'TRM - TBM Crosswalk'!$I$1008,6,FALSE)=0,"",VLOOKUP(TRM!A6199,'TRM - TBM Crosswalk'!$A$2:'TRM - TBM Crosswalk'!$I$1008,6,FALSE))</f>
        <v>Workspace</v>
      </c>
      <c r="I1963" t="str">
        <f>IF(VLOOKUP(TRM!A6199,'TRM - TBM Crosswalk'!$A$2:'TRM - TBM Crosswalk'!$I$1008,7,FALSE)=0,"",VLOOKUP(TRM!A6199,'TRM - TBM Crosswalk'!$A$2:'TRM - TBM Crosswalk'!$I$1008,7,FALSE))</f>
        <v/>
      </c>
      <c r="J1963" t="str">
        <f>IF(VLOOKUP(TRM!A6199,'TRM - TBM Crosswalk'!$A$2:'TRM - TBM Crosswalk'!$I$1008,8,FALSE)=0,"",VLOOKUP(TRM!A6199,'TRM - TBM Crosswalk'!$A$2:'TRM - TBM Crosswalk'!$I$1008,8,FALSE))</f>
        <v/>
      </c>
      <c r="K1963" t="str">
        <f>IF(VLOOKUP(TRM!A6199,'TRM - TBM Crosswalk'!$A$2:'TRM - TBM Crosswalk'!$I$1008,9,FALSE)=0,"",VLOOKUP(TRM!A6199,'TRM - TBM Crosswalk'!$A$2:'TRM - TBM Crosswalk'!$I$1008,9,FALSE))</f>
        <v/>
      </c>
    </row>
    <row r="1964" spans="1:11" x14ac:dyDescent="0.45">
      <c r="A1964" t="str">
        <f>TRM!A6200</f>
        <v>A02.031.392#</v>
      </c>
      <c r="B1964" t="str">
        <f>TRM!B6200</f>
        <v>Printing#</v>
      </c>
      <c r="C1964" t="str">
        <f>TRM!C6200</f>
        <v>HP DesignJet Z6 Z9 ICC Profiles | 1.2.2</v>
      </c>
      <c r="D1964">
        <f>TRM!D6200</f>
        <v>0</v>
      </c>
      <c r="E1964" t="str">
        <f>IF(VLOOKUP(TRM!A6200,'TRM - TBM Crosswalk'!$A$2:'TRM - TBM Crosswalk'!$I$1008,3,FALSE)="N/A","TBD","")</f>
        <v/>
      </c>
      <c r="F1964" t="str">
        <f>IF(VLOOKUP(TRM!A6200,'TRM - TBM Crosswalk'!$A$2:'TRM - TBM Crosswalk'!$I$1008,4,FALSE)=0,"",VLOOKUP(TRM!A6200,'TRM - TBM Crosswalk'!$A$2:'TRM - TBM Crosswalk'!$I$1008,4,FALSE))</f>
        <v/>
      </c>
      <c r="G1964" t="str">
        <f>IF(VLOOKUP(TRM!A6200,'TRM - TBM Crosswalk'!$A$2:'TRM - TBM Crosswalk'!$I$1008,5,FALSE)=0,"",VLOOKUP(TRM!A6200,'TRM - TBM Crosswalk'!$A$2:'TRM - TBM Crosswalk'!$I$1008,5,FALSE))</f>
        <v>End User</v>
      </c>
      <c r="H1964" t="str">
        <f>IF(VLOOKUP(TRM!A6200,'TRM - TBM Crosswalk'!$A$2:'TRM - TBM Crosswalk'!$I$1008,6,FALSE)=0,"",VLOOKUP(TRM!A6200,'TRM - TBM Crosswalk'!$A$2:'TRM - TBM Crosswalk'!$I$1008,6,FALSE))</f>
        <v>Workspace</v>
      </c>
      <c r="I1964" t="str">
        <f>IF(VLOOKUP(TRM!A6200,'TRM - TBM Crosswalk'!$A$2:'TRM - TBM Crosswalk'!$I$1008,7,FALSE)=0,"",VLOOKUP(TRM!A6200,'TRM - TBM Crosswalk'!$A$2:'TRM - TBM Crosswalk'!$I$1008,7,FALSE))</f>
        <v/>
      </c>
      <c r="J1964" t="str">
        <f>IF(VLOOKUP(TRM!A6200,'TRM - TBM Crosswalk'!$A$2:'TRM - TBM Crosswalk'!$I$1008,8,FALSE)=0,"",VLOOKUP(TRM!A6200,'TRM - TBM Crosswalk'!$A$2:'TRM - TBM Crosswalk'!$I$1008,8,FALSE))</f>
        <v/>
      </c>
      <c r="K1964" t="str">
        <f>IF(VLOOKUP(TRM!A6200,'TRM - TBM Crosswalk'!$A$2:'TRM - TBM Crosswalk'!$I$1008,9,FALSE)=0,"",VLOOKUP(TRM!A6200,'TRM - TBM Crosswalk'!$A$2:'TRM - TBM Crosswalk'!$I$1008,9,FALSE))</f>
        <v/>
      </c>
    </row>
    <row r="1965" spans="1:11" x14ac:dyDescent="0.45">
      <c r="A1965" t="str">
        <f>TRM!A6201</f>
        <v>A02.031.392#</v>
      </c>
      <c r="B1965" t="str">
        <f>TRM!B6201</f>
        <v>Printing#</v>
      </c>
      <c r="C1965" t="str">
        <f>TRM!C6201</f>
        <v>HP Deskjet 1050 J410 series Basic Device Software | 28.0.1313.0</v>
      </c>
      <c r="D1965">
        <f>TRM!D6201</f>
        <v>0</v>
      </c>
      <c r="E1965" t="str">
        <f>IF(VLOOKUP(TRM!A6201,'TRM - TBM Crosswalk'!$A$2:'TRM - TBM Crosswalk'!$I$1008,3,FALSE)="N/A","TBD","")</f>
        <v/>
      </c>
      <c r="F1965" t="str">
        <f>IF(VLOOKUP(TRM!A6201,'TRM - TBM Crosswalk'!$A$2:'TRM - TBM Crosswalk'!$I$1008,4,FALSE)=0,"",VLOOKUP(TRM!A6201,'TRM - TBM Crosswalk'!$A$2:'TRM - TBM Crosswalk'!$I$1008,4,FALSE))</f>
        <v/>
      </c>
      <c r="G1965" t="str">
        <f>IF(VLOOKUP(TRM!A6201,'TRM - TBM Crosswalk'!$A$2:'TRM - TBM Crosswalk'!$I$1008,5,FALSE)=0,"",VLOOKUP(TRM!A6201,'TRM - TBM Crosswalk'!$A$2:'TRM - TBM Crosswalk'!$I$1008,5,FALSE))</f>
        <v>End User</v>
      </c>
      <c r="H1965" t="str">
        <f>IF(VLOOKUP(TRM!A6201,'TRM - TBM Crosswalk'!$A$2:'TRM - TBM Crosswalk'!$I$1008,6,FALSE)=0,"",VLOOKUP(TRM!A6201,'TRM - TBM Crosswalk'!$A$2:'TRM - TBM Crosswalk'!$I$1008,6,FALSE))</f>
        <v>Workspace</v>
      </c>
      <c r="I1965" t="str">
        <f>IF(VLOOKUP(TRM!A6201,'TRM - TBM Crosswalk'!$A$2:'TRM - TBM Crosswalk'!$I$1008,7,FALSE)=0,"",VLOOKUP(TRM!A6201,'TRM - TBM Crosswalk'!$A$2:'TRM - TBM Crosswalk'!$I$1008,7,FALSE))</f>
        <v/>
      </c>
      <c r="J1965" t="str">
        <f>IF(VLOOKUP(TRM!A6201,'TRM - TBM Crosswalk'!$A$2:'TRM - TBM Crosswalk'!$I$1008,8,FALSE)=0,"",VLOOKUP(TRM!A6201,'TRM - TBM Crosswalk'!$A$2:'TRM - TBM Crosswalk'!$I$1008,8,FALSE))</f>
        <v/>
      </c>
      <c r="K1965" t="str">
        <f>IF(VLOOKUP(TRM!A6201,'TRM - TBM Crosswalk'!$A$2:'TRM - TBM Crosswalk'!$I$1008,9,FALSE)=0,"",VLOOKUP(TRM!A6201,'TRM - TBM Crosswalk'!$A$2:'TRM - TBM Crosswalk'!$I$1008,9,FALSE))</f>
        <v/>
      </c>
    </row>
    <row r="1966" spans="1:11" x14ac:dyDescent="0.45">
      <c r="A1966" t="str">
        <f>TRM!A6203</f>
        <v>A02.031.392#</v>
      </c>
      <c r="B1966" t="str">
        <f>TRM!B6203</f>
        <v>Printing#</v>
      </c>
      <c r="C1966" t="str">
        <f>TRM!C6203</f>
        <v>HP Deskjet 1050 J410 series Product Improvement Study | 28.0.1313.0</v>
      </c>
      <c r="D1966">
        <f>TRM!D6203</f>
        <v>0</v>
      </c>
      <c r="E1966" t="str">
        <f>IF(VLOOKUP(TRM!A6203,'TRM - TBM Crosswalk'!$A$2:'TRM - TBM Crosswalk'!$I$1008,3,FALSE)="N/A","TBD","")</f>
        <v/>
      </c>
      <c r="F1966" t="str">
        <f>IF(VLOOKUP(TRM!A6203,'TRM - TBM Crosswalk'!$A$2:'TRM - TBM Crosswalk'!$I$1008,4,FALSE)=0,"",VLOOKUP(TRM!A6203,'TRM - TBM Crosswalk'!$A$2:'TRM - TBM Crosswalk'!$I$1008,4,FALSE))</f>
        <v/>
      </c>
      <c r="G1966" t="str">
        <f>IF(VLOOKUP(TRM!A6203,'TRM - TBM Crosswalk'!$A$2:'TRM - TBM Crosswalk'!$I$1008,5,FALSE)=0,"",VLOOKUP(TRM!A6203,'TRM - TBM Crosswalk'!$A$2:'TRM - TBM Crosswalk'!$I$1008,5,FALSE))</f>
        <v>End User</v>
      </c>
      <c r="H1966" t="str">
        <f>IF(VLOOKUP(TRM!A6203,'TRM - TBM Crosswalk'!$A$2:'TRM - TBM Crosswalk'!$I$1008,6,FALSE)=0,"",VLOOKUP(TRM!A6203,'TRM - TBM Crosswalk'!$A$2:'TRM - TBM Crosswalk'!$I$1008,6,FALSE))</f>
        <v>Workspace</v>
      </c>
      <c r="I1966" t="str">
        <f>IF(VLOOKUP(TRM!A6203,'TRM - TBM Crosswalk'!$A$2:'TRM - TBM Crosswalk'!$I$1008,7,FALSE)=0,"",VLOOKUP(TRM!A6203,'TRM - TBM Crosswalk'!$A$2:'TRM - TBM Crosswalk'!$I$1008,7,FALSE))</f>
        <v/>
      </c>
      <c r="J1966" t="str">
        <f>IF(VLOOKUP(TRM!A6203,'TRM - TBM Crosswalk'!$A$2:'TRM - TBM Crosswalk'!$I$1008,8,FALSE)=0,"",VLOOKUP(TRM!A6203,'TRM - TBM Crosswalk'!$A$2:'TRM - TBM Crosswalk'!$I$1008,8,FALSE))</f>
        <v/>
      </c>
      <c r="K1966" t="str">
        <f>IF(VLOOKUP(TRM!A6203,'TRM - TBM Crosswalk'!$A$2:'TRM - TBM Crosswalk'!$I$1008,9,FALSE)=0,"",VLOOKUP(TRM!A6203,'TRM - TBM Crosswalk'!$A$2:'TRM - TBM Crosswalk'!$I$1008,9,FALSE))</f>
        <v/>
      </c>
    </row>
    <row r="1967" spans="1:11" x14ac:dyDescent="0.45">
      <c r="A1967" t="str">
        <f>TRM!A6204</f>
        <v>A02.031.392#</v>
      </c>
      <c r="B1967" t="str">
        <f>TRM!B6204</f>
        <v>Printing#</v>
      </c>
      <c r="C1967" t="str">
        <f>TRM!C6204</f>
        <v>HP DeskJet 1110 series Basic Device Software | 35.0.61.54677</v>
      </c>
      <c r="D1967">
        <f>TRM!D6204</f>
        <v>0</v>
      </c>
      <c r="E1967" t="str">
        <f>IF(VLOOKUP(TRM!A6204,'TRM - TBM Crosswalk'!$A$2:'TRM - TBM Crosswalk'!$I$1008,3,FALSE)="N/A","TBD","")</f>
        <v/>
      </c>
      <c r="F1967" t="str">
        <f>IF(VLOOKUP(TRM!A6204,'TRM - TBM Crosswalk'!$A$2:'TRM - TBM Crosswalk'!$I$1008,4,FALSE)=0,"",VLOOKUP(TRM!A6204,'TRM - TBM Crosswalk'!$A$2:'TRM - TBM Crosswalk'!$I$1008,4,FALSE))</f>
        <v/>
      </c>
      <c r="G1967" t="str">
        <f>IF(VLOOKUP(TRM!A6204,'TRM - TBM Crosswalk'!$A$2:'TRM - TBM Crosswalk'!$I$1008,5,FALSE)=0,"",VLOOKUP(TRM!A6204,'TRM - TBM Crosswalk'!$A$2:'TRM - TBM Crosswalk'!$I$1008,5,FALSE))</f>
        <v>End User</v>
      </c>
      <c r="H1967" t="str">
        <f>IF(VLOOKUP(TRM!A6204,'TRM - TBM Crosswalk'!$A$2:'TRM - TBM Crosswalk'!$I$1008,6,FALSE)=0,"",VLOOKUP(TRM!A6204,'TRM - TBM Crosswalk'!$A$2:'TRM - TBM Crosswalk'!$I$1008,6,FALSE))</f>
        <v>Workspace</v>
      </c>
      <c r="I1967" t="str">
        <f>IF(VLOOKUP(TRM!A6204,'TRM - TBM Crosswalk'!$A$2:'TRM - TBM Crosswalk'!$I$1008,7,FALSE)=0,"",VLOOKUP(TRM!A6204,'TRM - TBM Crosswalk'!$A$2:'TRM - TBM Crosswalk'!$I$1008,7,FALSE))</f>
        <v/>
      </c>
      <c r="J1967" t="str">
        <f>IF(VLOOKUP(TRM!A6204,'TRM - TBM Crosswalk'!$A$2:'TRM - TBM Crosswalk'!$I$1008,8,FALSE)=0,"",VLOOKUP(TRM!A6204,'TRM - TBM Crosswalk'!$A$2:'TRM - TBM Crosswalk'!$I$1008,8,FALSE))</f>
        <v/>
      </c>
      <c r="K1967" t="str">
        <f>IF(VLOOKUP(TRM!A6204,'TRM - TBM Crosswalk'!$A$2:'TRM - TBM Crosswalk'!$I$1008,9,FALSE)=0,"",VLOOKUP(TRM!A6204,'TRM - TBM Crosswalk'!$A$2:'TRM - TBM Crosswalk'!$I$1008,9,FALSE))</f>
        <v/>
      </c>
    </row>
    <row r="1968" spans="1:11" x14ac:dyDescent="0.45">
      <c r="A1968" t="str">
        <f>TRM!A6205</f>
        <v>A02.031.392#</v>
      </c>
      <c r="B1968" t="str">
        <f>TRM!B6205</f>
        <v>Printing#</v>
      </c>
      <c r="C1968" t="str">
        <f>TRM!C6205</f>
        <v>HP Deskjet 1510 series Basic Device Software | 32.2.188.47710</v>
      </c>
      <c r="D1968">
        <f>TRM!D6205</f>
        <v>0</v>
      </c>
      <c r="E1968" t="str">
        <f>IF(VLOOKUP(TRM!A6205,'TRM - TBM Crosswalk'!$A$2:'TRM - TBM Crosswalk'!$I$1008,3,FALSE)="N/A","TBD","")</f>
        <v/>
      </c>
      <c r="F1968" t="str">
        <f>IF(VLOOKUP(TRM!A6205,'TRM - TBM Crosswalk'!$A$2:'TRM - TBM Crosswalk'!$I$1008,4,FALSE)=0,"",VLOOKUP(TRM!A6205,'TRM - TBM Crosswalk'!$A$2:'TRM - TBM Crosswalk'!$I$1008,4,FALSE))</f>
        <v/>
      </c>
      <c r="G1968" t="str">
        <f>IF(VLOOKUP(TRM!A6205,'TRM - TBM Crosswalk'!$A$2:'TRM - TBM Crosswalk'!$I$1008,5,FALSE)=0,"",VLOOKUP(TRM!A6205,'TRM - TBM Crosswalk'!$A$2:'TRM - TBM Crosswalk'!$I$1008,5,FALSE))</f>
        <v>End User</v>
      </c>
      <c r="H1968" t="str">
        <f>IF(VLOOKUP(TRM!A6205,'TRM - TBM Crosswalk'!$A$2:'TRM - TBM Crosswalk'!$I$1008,6,FALSE)=0,"",VLOOKUP(TRM!A6205,'TRM - TBM Crosswalk'!$A$2:'TRM - TBM Crosswalk'!$I$1008,6,FALSE))</f>
        <v>Workspace</v>
      </c>
      <c r="I1968" t="str">
        <f>IF(VLOOKUP(TRM!A6205,'TRM - TBM Crosswalk'!$A$2:'TRM - TBM Crosswalk'!$I$1008,7,FALSE)=0,"",VLOOKUP(TRM!A6205,'TRM - TBM Crosswalk'!$A$2:'TRM - TBM Crosswalk'!$I$1008,7,FALSE))</f>
        <v/>
      </c>
      <c r="J1968" t="str">
        <f>IF(VLOOKUP(TRM!A6205,'TRM - TBM Crosswalk'!$A$2:'TRM - TBM Crosswalk'!$I$1008,8,FALSE)=0,"",VLOOKUP(TRM!A6205,'TRM - TBM Crosswalk'!$A$2:'TRM - TBM Crosswalk'!$I$1008,8,FALSE))</f>
        <v/>
      </c>
      <c r="K1968" t="str">
        <f>IF(VLOOKUP(TRM!A6205,'TRM - TBM Crosswalk'!$A$2:'TRM - TBM Crosswalk'!$I$1008,9,FALSE)=0,"",VLOOKUP(TRM!A6205,'TRM - TBM Crosswalk'!$A$2:'TRM - TBM Crosswalk'!$I$1008,9,FALSE))</f>
        <v/>
      </c>
    </row>
    <row r="1969" spans="1:11" x14ac:dyDescent="0.45">
      <c r="A1969" t="str">
        <f>TRM!A6206</f>
        <v>A02.031.392#</v>
      </c>
      <c r="B1969" t="str">
        <f>TRM!B6206</f>
        <v>Printing#</v>
      </c>
      <c r="C1969" t="str">
        <f>TRM!C6206</f>
        <v>HP Deskjet 1510 series Help | 30.0.0</v>
      </c>
      <c r="D1969">
        <f>TRM!D6206</f>
        <v>0</v>
      </c>
      <c r="E1969" t="str">
        <f>IF(VLOOKUP(TRM!A6206,'TRM - TBM Crosswalk'!$A$2:'TRM - TBM Crosswalk'!$I$1008,3,FALSE)="N/A","TBD","")</f>
        <v/>
      </c>
      <c r="F1969" t="str">
        <f>IF(VLOOKUP(TRM!A6206,'TRM - TBM Crosswalk'!$A$2:'TRM - TBM Crosswalk'!$I$1008,4,FALSE)=0,"",VLOOKUP(TRM!A6206,'TRM - TBM Crosswalk'!$A$2:'TRM - TBM Crosswalk'!$I$1008,4,FALSE))</f>
        <v/>
      </c>
      <c r="G1969" t="str">
        <f>IF(VLOOKUP(TRM!A6206,'TRM - TBM Crosswalk'!$A$2:'TRM - TBM Crosswalk'!$I$1008,5,FALSE)=0,"",VLOOKUP(TRM!A6206,'TRM - TBM Crosswalk'!$A$2:'TRM - TBM Crosswalk'!$I$1008,5,FALSE))</f>
        <v>End User</v>
      </c>
      <c r="H1969" t="str">
        <f>IF(VLOOKUP(TRM!A6206,'TRM - TBM Crosswalk'!$A$2:'TRM - TBM Crosswalk'!$I$1008,6,FALSE)=0,"",VLOOKUP(TRM!A6206,'TRM - TBM Crosswalk'!$A$2:'TRM - TBM Crosswalk'!$I$1008,6,FALSE))</f>
        <v>Workspace</v>
      </c>
      <c r="I1969" t="str">
        <f>IF(VLOOKUP(TRM!A6206,'TRM - TBM Crosswalk'!$A$2:'TRM - TBM Crosswalk'!$I$1008,7,FALSE)=0,"",VLOOKUP(TRM!A6206,'TRM - TBM Crosswalk'!$A$2:'TRM - TBM Crosswalk'!$I$1008,7,FALSE))</f>
        <v/>
      </c>
      <c r="J1969" t="str">
        <f>IF(VLOOKUP(TRM!A6206,'TRM - TBM Crosswalk'!$A$2:'TRM - TBM Crosswalk'!$I$1008,8,FALSE)=0,"",VLOOKUP(TRM!A6206,'TRM - TBM Crosswalk'!$A$2:'TRM - TBM Crosswalk'!$I$1008,8,FALSE))</f>
        <v/>
      </c>
      <c r="K1969" t="str">
        <f>IF(VLOOKUP(TRM!A6206,'TRM - TBM Crosswalk'!$A$2:'TRM - TBM Crosswalk'!$I$1008,9,FALSE)=0,"",VLOOKUP(TRM!A6206,'TRM - TBM Crosswalk'!$A$2:'TRM - TBM Crosswalk'!$I$1008,9,FALSE))</f>
        <v/>
      </c>
    </row>
    <row r="1970" spans="1:11" x14ac:dyDescent="0.45">
      <c r="A1970" t="str">
        <f>TRM!A6207</f>
        <v>A02.031.392#</v>
      </c>
      <c r="B1970" t="str">
        <f>TRM!B6207</f>
        <v>Printing#</v>
      </c>
      <c r="C1970" t="str">
        <f>TRM!C6207</f>
        <v>HP DeskJet 2130 series Basic Device Software | 40.11.1124.17107</v>
      </c>
      <c r="D1970">
        <f>TRM!D6207</f>
        <v>0</v>
      </c>
      <c r="E1970" t="str">
        <f>IF(VLOOKUP(TRM!A6207,'TRM - TBM Crosswalk'!$A$2:'TRM - TBM Crosswalk'!$I$1008,3,FALSE)="N/A","TBD","")</f>
        <v/>
      </c>
      <c r="F1970" t="str">
        <f>IF(VLOOKUP(TRM!A6207,'TRM - TBM Crosswalk'!$A$2:'TRM - TBM Crosswalk'!$I$1008,4,FALSE)=0,"",VLOOKUP(TRM!A6207,'TRM - TBM Crosswalk'!$A$2:'TRM - TBM Crosswalk'!$I$1008,4,FALSE))</f>
        <v/>
      </c>
      <c r="G1970" t="str">
        <f>IF(VLOOKUP(TRM!A6207,'TRM - TBM Crosswalk'!$A$2:'TRM - TBM Crosswalk'!$I$1008,5,FALSE)=0,"",VLOOKUP(TRM!A6207,'TRM - TBM Crosswalk'!$A$2:'TRM - TBM Crosswalk'!$I$1008,5,FALSE))</f>
        <v>End User</v>
      </c>
      <c r="H1970" t="str">
        <f>IF(VLOOKUP(TRM!A6207,'TRM - TBM Crosswalk'!$A$2:'TRM - TBM Crosswalk'!$I$1008,6,FALSE)=0,"",VLOOKUP(TRM!A6207,'TRM - TBM Crosswalk'!$A$2:'TRM - TBM Crosswalk'!$I$1008,6,FALSE))</f>
        <v>Workspace</v>
      </c>
      <c r="I1970" t="str">
        <f>IF(VLOOKUP(TRM!A6207,'TRM - TBM Crosswalk'!$A$2:'TRM - TBM Crosswalk'!$I$1008,7,FALSE)=0,"",VLOOKUP(TRM!A6207,'TRM - TBM Crosswalk'!$A$2:'TRM - TBM Crosswalk'!$I$1008,7,FALSE))</f>
        <v/>
      </c>
      <c r="J1970" t="str">
        <f>IF(VLOOKUP(TRM!A6207,'TRM - TBM Crosswalk'!$A$2:'TRM - TBM Crosswalk'!$I$1008,8,FALSE)=0,"",VLOOKUP(TRM!A6207,'TRM - TBM Crosswalk'!$A$2:'TRM - TBM Crosswalk'!$I$1008,8,FALSE))</f>
        <v/>
      </c>
      <c r="K1970" t="str">
        <f>IF(VLOOKUP(TRM!A6207,'TRM - TBM Crosswalk'!$A$2:'TRM - TBM Crosswalk'!$I$1008,9,FALSE)=0,"",VLOOKUP(TRM!A6207,'TRM - TBM Crosswalk'!$A$2:'TRM - TBM Crosswalk'!$I$1008,9,FALSE))</f>
        <v/>
      </c>
    </row>
    <row r="1971" spans="1:11" x14ac:dyDescent="0.45">
      <c r="A1971" t="str">
        <f>TRM!A6208</f>
        <v>A02.031.392#</v>
      </c>
      <c r="B1971" t="str">
        <f>TRM!B6208</f>
        <v>Printing#</v>
      </c>
      <c r="C1971" t="str">
        <f>TRM!C6208</f>
        <v>HP DeskJet 2600 series Basic Device Software | 43.3.2478.18107</v>
      </c>
      <c r="D1971">
        <f>TRM!D6208</f>
        <v>0</v>
      </c>
      <c r="E1971" t="str">
        <f>IF(VLOOKUP(TRM!A6208,'TRM - TBM Crosswalk'!$A$2:'TRM - TBM Crosswalk'!$I$1008,3,FALSE)="N/A","TBD","")</f>
        <v/>
      </c>
      <c r="F1971" t="str">
        <f>IF(VLOOKUP(TRM!A6208,'TRM - TBM Crosswalk'!$A$2:'TRM - TBM Crosswalk'!$I$1008,4,FALSE)=0,"",VLOOKUP(TRM!A6208,'TRM - TBM Crosswalk'!$A$2:'TRM - TBM Crosswalk'!$I$1008,4,FALSE))</f>
        <v/>
      </c>
      <c r="G1971" t="str">
        <f>IF(VLOOKUP(TRM!A6208,'TRM - TBM Crosswalk'!$A$2:'TRM - TBM Crosswalk'!$I$1008,5,FALSE)=0,"",VLOOKUP(TRM!A6208,'TRM - TBM Crosswalk'!$A$2:'TRM - TBM Crosswalk'!$I$1008,5,FALSE))</f>
        <v>End User</v>
      </c>
      <c r="H1971" t="str">
        <f>IF(VLOOKUP(TRM!A6208,'TRM - TBM Crosswalk'!$A$2:'TRM - TBM Crosswalk'!$I$1008,6,FALSE)=0,"",VLOOKUP(TRM!A6208,'TRM - TBM Crosswalk'!$A$2:'TRM - TBM Crosswalk'!$I$1008,6,FALSE))</f>
        <v>Workspace</v>
      </c>
      <c r="I1971" t="str">
        <f>IF(VLOOKUP(TRM!A6208,'TRM - TBM Crosswalk'!$A$2:'TRM - TBM Crosswalk'!$I$1008,7,FALSE)=0,"",VLOOKUP(TRM!A6208,'TRM - TBM Crosswalk'!$A$2:'TRM - TBM Crosswalk'!$I$1008,7,FALSE))</f>
        <v/>
      </c>
      <c r="J1971" t="str">
        <f>IF(VLOOKUP(TRM!A6208,'TRM - TBM Crosswalk'!$A$2:'TRM - TBM Crosswalk'!$I$1008,8,FALSE)=0,"",VLOOKUP(TRM!A6208,'TRM - TBM Crosswalk'!$A$2:'TRM - TBM Crosswalk'!$I$1008,8,FALSE))</f>
        <v/>
      </c>
      <c r="K1971" t="str">
        <f>IF(VLOOKUP(TRM!A6208,'TRM - TBM Crosswalk'!$A$2:'TRM - TBM Crosswalk'!$I$1008,9,FALSE)=0,"",VLOOKUP(TRM!A6208,'TRM - TBM Crosswalk'!$A$2:'TRM - TBM Crosswalk'!$I$1008,9,FALSE))</f>
        <v/>
      </c>
    </row>
    <row r="1972" spans="1:11" x14ac:dyDescent="0.45">
      <c r="A1972" t="str">
        <f>TRM!A6209</f>
        <v>A02.031.392#</v>
      </c>
      <c r="B1972" t="str">
        <f>TRM!B6209</f>
        <v>Printing#</v>
      </c>
      <c r="C1972" t="str">
        <f>TRM!C6209</f>
        <v>HP DeskJet 3700 series Basic Device Software | 40.12.1161.1896</v>
      </c>
      <c r="D1972">
        <f>TRM!D6209</f>
        <v>0</v>
      </c>
      <c r="E1972" t="str">
        <f>IF(VLOOKUP(TRM!A6209,'TRM - TBM Crosswalk'!$A$2:'TRM - TBM Crosswalk'!$I$1008,3,FALSE)="N/A","TBD","")</f>
        <v/>
      </c>
      <c r="F1972" t="str">
        <f>IF(VLOOKUP(TRM!A6209,'TRM - TBM Crosswalk'!$A$2:'TRM - TBM Crosswalk'!$I$1008,4,FALSE)=0,"",VLOOKUP(TRM!A6209,'TRM - TBM Crosswalk'!$A$2:'TRM - TBM Crosswalk'!$I$1008,4,FALSE))</f>
        <v/>
      </c>
      <c r="G1972" t="str">
        <f>IF(VLOOKUP(TRM!A6209,'TRM - TBM Crosswalk'!$A$2:'TRM - TBM Crosswalk'!$I$1008,5,FALSE)=0,"",VLOOKUP(TRM!A6209,'TRM - TBM Crosswalk'!$A$2:'TRM - TBM Crosswalk'!$I$1008,5,FALSE))</f>
        <v>End User</v>
      </c>
      <c r="H1972" t="str">
        <f>IF(VLOOKUP(TRM!A6209,'TRM - TBM Crosswalk'!$A$2:'TRM - TBM Crosswalk'!$I$1008,6,FALSE)=0,"",VLOOKUP(TRM!A6209,'TRM - TBM Crosswalk'!$A$2:'TRM - TBM Crosswalk'!$I$1008,6,FALSE))</f>
        <v>Workspace</v>
      </c>
      <c r="I1972" t="str">
        <f>IF(VLOOKUP(TRM!A6209,'TRM - TBM Crosswalk'!$A$2:'TRM - TBM Crosswalk'!$I$1008,7,FALSE)=0,"",VLOOKUP(TRM!A6209,'TRM - TBM Crosswalk'!$A$2:'TRM - TBM Crosswalk'!$I$1008,7,FALSE))</f>
        <v/>
      </c>
      <c r="J1972" t="str">
        <f>IF(VLOOKUP(TRM!A6209,'TRM - TBM Crosswalk'!$A$2:'TRM - TBM Crosswalk'!$I$1008,8,FALSE)=0,"",VLOOKUP(TRM!A6209,'TRM - TBM Crosswalk'!$A$2:'TRM - TBM Crosswalk'!$I$1008,8,FALSE))</f>
        <v/>
      </c>
      <c r="K1972" t="str">
        <f>IF(VLOOKUP(TRM!A6209,'TRM - TBM Crosswalk'!$A$2:'TRM - TBM Crosswalk'!$I$1008,9,FALSE)=0,"",VLOOKUP(TRM!A6209,'TRM - TBM Crosswalk'!$A$2:'TRM - TBM Crosswalk'!$I$1008,9,FALSE))</f>
        <v/>
      </c>
    </row>
    <row r="1973" spans="1:11" x14ac:dyDescent="0.45">
      <c r="A1973" t="str">
        <f>TRM!A6210</f>
        <v>A02.031.392#</v>
      </c>
      <c r="B1973" t="str">
        <f>TRM!B6210</f>
        <v>Printing#</v>
      </c>
      <c r="C1973" t="str">
        <f>TRM!C6210</f>
        <v>HP DeskJet 3700 series Basic Device Software | 40.2.1085.16258</v>
      </c>
      <c r="D1973">
        <f>TRM!D6210</f>
        <v>0</v>
      </c>
      <c r="E1973" t="str">
        <f>IF(VLOOKUP(TRM!A6210,'TRM - TBM Crosswalk'!$A$2:'TRM - TBM Crosswalk'!$I$1008,3,FALSE)="N/A","TBD","")</f>
        <v/>
      </c>
      <c r="F1973" t="str">
        <f>IF(VLOOKUP(TRM!A6210,'TRM - TBM Crosswalk'!$A$2:'TRM - TBM Crosswalk'!$I$1008,4,FALSE)=0,"",VLOOKUP(TRM!A6210,'TRM - TBM Crosswalk'!$A$2:'TRM - TBM Crosswalk'!$I$1008,4,FALSE))</f>
        <v/>
      </c>
      <c r="G1973" t="str">
        <f>IF(VLOOKUP(TRM!A6210,'TRM - TBM Crosswalk'!$A$2:'TRM - TBM Crosswalk'!$I$1008,5,FALSE)=0,"",VLOOKUP(TRM!A6210,'TRM - TBM Crosswalk'!$A$2:'TRM - TBM Crosswalk'!$I$1008,5,FALSE))</f>
        <v>End User</v>
      </c>
      <c r="H1973" t="str">
        <f>IF(VLOOKUP(TRM!A6210,'TRM - TBM Crosswalk'!$A$2:'TRM - TBM Crosswalk'!$I$1008,6,FALSE)=0,"",VLOOKUP(TRM!A6210,'TRM - TBM Crosswalk'!$A$2:'TRM - TBM Crosswalk'!$I$1008,6,FALSE))</f>
        <v>Workspace</v>
      </c>
      <c r="I1973" t="str">
        <f>IF(VLOOKUP(TRM!A6210,'TRM - TBM Crosswalk'!$A$2:'TRM - TBM Crosswalk'!$I$1008,7,FALSE)=0,"",VLOOKUP(TRM!A6210,'TRM - TBM Crosswalk'!$A$2:'TRM - TBM Crosswalk'!$I$1008,7,FALSE))</f>
        <v/>
      </c>
      <c r="J1973" t="str">
        <f>IF(VLOOKUP(TRM!A6210,'TRM - TBM Crosswalk'!$A$2:'TRM - TBM Crosswalk'!$I$1008,8,FALSE)=0,"",VLOOKUP(TRM!A6210,'TRM - TBM Crosswalk'!$A$2:'TRM - TBM Crosswalk'!$I$1008,8,FALSE))</f>
        <v/>
      </c>
      <c r="K1973" t="str">
        <f>IF(VLOOKUP(TRM!A6210,'TRM - TBM Crosswalk'!$A$2:'TRM - TBM Crosswalk'!$I$1008,9,FALSE)=0,"",VLOOKUP(TRM!A6210,'TRM - TBM Crosswalk'!$A$2:'TRM - TBM Crosswalk'!$I$1008,9,FALSE))</f>
        <v/>
      </c>
    </row>
    <row r="1974" spans="1:11" x14ac:dyDescent="0.45">
      <c r="A1974" t="str">
        <f>TRM!A6211</f>
        <v>A02.031.392#</v>
      </c>
      <c r="B1974" t="str">
        <f>TRM!B6211</f>
        <v>Printing#</v>
      </c>
      <c r="C1974" t="str">
        <f>TRM!C6211</f>
        <v>HP DeskJet 3700 series Help | 40.0.0</v>
      </c>
      <c r="D1974">
        <f>TRM!D6211</f>
        <v>0</v>
      </c>
      <c r="E1974" t="str">
        <f>IF(VLOOKUP(TRM!A6211,'TRM - TBM Crosswalk'!$A$2:'TRM - TBM Crosswalk'!$I$1008,3,FALSE)="N/A","TBD","")</f>
        <v/>
      </c>
      <c r="F1974" t="str">
        <f>IF(VLOOKUP(TRM!A6211,'TRM - TBM Crosswalk'!$A$2:'TRM - TBM Crosswalk'!$I$1008,4,FALSE)=0,"",VLOOKUP(TRM!A6211,'TRM - TBM Crosswalk'!$A$2:'TRM - TBM Crosswalk'!$I$1008,4,FALSE))</f>
        <v/>
      </c>
      <c r="G1974" t="str">
        <f>IF(VLOOKUP(TRM!A6211,'TRM - TBM Crosswalk'!$A$2:'TRM - TBM Crosswalk'!$I$1008,5,FALSE)=0,"",VLOOKUP(TRM!A6211,'TRM - TBM Crosswalk'!$A$2:'TRM - TBM Crosswalk'!$I$1008,5,FALSE))</f>
        <v>End User</v>
      </c>
      <c r="H1974" t="str">
        <f>IF(VLOOKUP(TRM!A6211,'TRM - TBM Crosswalk'!$A$2:'TRM - TBM Crosswalk'!$I$1008,6,FALSE)=0,"",VLOOKUP(TRM!A6211,'TRM - TBM Crosswalk'!$A$2:'TRM - TBM Crosswalk'!$I$1008,6,FALSE))</f>
        <v>Workspace</v>
      </c>
      <c r="I1974" t="str">
        <f>IF(VLOOKUP(TRM!A6211,'TRM - TBM Crosswalk'!$A$2:'TRM - TBM Crosswalk'!$I$1008,7,FALSE)=0,"",VLOOKUP(TRM!A6211,'TRM - TBM Crosswalk'!$A$2:'TRM - TBM Crosswalk'!$I$1008,7,FALSE))</f>
        <v/>
      </c>
      <c r="J1974" t="str">
        <f>IF(VLOOKUP(TRM!A6211,'TRM - TBM Crosswalk'!$A$2:'TRM - TBM Crosswalk'!$I$1008,8,FALSE)=0,"",VLOOKUP(TRM!A6211,'TRM - TBM Crosswalk'!$A$2:'TRM - TBM Crosswalk'!$I$1008,8,FALSE))</f>
        <v/>
      </c>
      <c r="K1974" t="str">
        <f>IF(VLOOKUP(TRM!A6211,'TRM - TBM Crosswalk'!$A$2:'TRM - TBM Crosswalk'!$I$1008,9,FALSE)=0,"",VLOOKUP(TRM!A6211,'TRM - TBM Crosswalk'!$A$2:'TRM - TBM Crosswalk'!$I$1008,9,FALSE))</f>
        <v/>
      </c>
    </row>
    <row r="1975" spans="1:11" x14ac:dyDescent="0.45">
      <c r="A1975" t="str">
        <f>TRM!A6212</f>
        <v>A02.031.392#</v>
      </c>
      <c r="B1975" t="str">
        <f>TRM!B6212</f>
        <v>Printing#</v>
      </c>
      <c r="C1975" t="str">
        <f>TRM!C6212</f>
        <v>HP Deskjet D1500 Printer Driver Software  Rel. 6 | 14.0</v>
      </c>
      <c r="D1975">
        <f>TRM!D6212</f>
        <v>0</v>
      </c>
      <c r="E1975" t="str">
        <f>IF(VLOOKUP(TRM!A6212,'TRM - TBM Crosswalk'!$A$2:'TRM - TBM Crosswalk'!$I$1008,3,FALSE)="N/A","TBD","")</f>
        <v/>
      </c>
      <c r="F1975" t="str">
        <f>IF(VLOOKUP(TRM!A6212,'TRM - TBM Crosswalk'!$A$2:'TRM - TBM Crosswalk'!$I$1008,4,FALSE)=0,"",VLOOKUP(TRM!A6212,'TRM - TBM Crosswalk'!$A$2:'TRM - TBM Crosswalk'!$I$1008,4,FALSE))</f>
        <v/>
      </c>
      <c r="G1975" t="str">
        <f>IF(VLOOKUP(TRM!A6212,'TRM - TBM Crosswalk'!$A$2:'TRM - TBM Crosswalk'!$I$1008,5,FALSE)=0,"",VLOOKUP(TRM!A6212,'TRM - TBM Crosswalk'!$A$2:'TRM - TBM Crosswalk'!$I$1008,5,FALSE))</f>
        <v>End User</v>
      </c>
      <c r="H1975" t="str">
        <f>IF(VLOOKUP(TRM!A6212,'TRM - TBM Crosswalk'!$A$2:'TRM - TBM Crosswalk'!$I$1008,6,FALSE)=0,"",VLOOKUP(TRM!A6212,'TRM - TBM Crosswalk'!$A$2:'TRM - TBM Crosswalk'!$I$1008,6,FALSE))</f>
        <v>Workspace</v>
      </c>
      <c r="I1975" t="str">
        <f>IF(VLOOKUP(TRM!A6212,'TRM - TBM Crosswalk'!$A$2:'TRM - TBM Crosswalk'!$I$1008,7,FALSE)=0,"",VLOOKUP(TRM!A6212,'TRM - TBM Crosswalk'!$A$2:'TRM - TBM Crosswalk'!$I$1008,7,FALSE))</f>
        <v/>
      </c>
      <c r="J1975" t="str">
        <f>IF(VLOOKUP(TRM!A6212,'TRM - TBM Crosswalk'!$A$2:'TRM - TBM Crosswalk'!$I$1008,8,FALSE)=0,"",VLOOKUP(TRM!A6212,'TRM - TBM Crosswalk'!$A$2:'TRM - TBM Crosswalk'!$I$1008,8,FALSE))</f>
        <v/>
      </c>
      <c r="K1975" t="str">
        <f>IF(VLOOKUP(TRM!A6212,'TRM - TBM Crosswalk'!$A$2:'TRM - TBM Crosswalk'!$I$1008,9,FALSE)=0,"",VLOOKUP(TRM!A6212,'TRM - TBM Crosswalk'!$A$2:'TRM - TBM Crosswalk'!$I$1008,9,FALSE))</f>
        <v/>
      </c>
    </row>
    <row r="1976" spans="1:11" x14ac:dyDescent="0.45">
      <c r="A1976" t="str">
        <f>TRM!A6213</f>
        <v>A02.031.392#</v>
      </c>
      <c r="B1976" t="str">
        <f>TRM!B6213</f>
        <v>Printing#</v>
      </c>
      <c r="C1976" t="str">
        <f>TRM!C6213</f>
        <v>HP Deskjet Printer Driver Software | 14.0</v>
      </c>
      <c r="D1976">
        <f>TRM!D6213</f>
        <v>0</v>
      </c>
      <c r="E1976" t="str">
        <f>IF(VLOOKUP(TRM!A6213,'TRM - TBM Crosswalk'!$A$2:'TRM - TBM Crosswalk'!$I$1008,3,FALSE)="N/A","TBD","")</f>
        <v/>
      </c>
      <c r="F1976" t="str">
        <f>IF(VLOOKUP(TRM!A6213,'TRM - TBM Crosswalk'!$A$2:'TRM - TBM Crosswalk'!$I$1008,4,FALSE)=0,"",VLOOKUP(TRM!A6213,'TRM - TBM Crosswalk'!$A$2:'TRM - TBM Crosswalk'!$I$1008,4,FALSE))</f>
        <v/>
      </c>
      <c r="G1976" t="str">
        <f>IF(VLOOKUP(TRM!A6213,'TRM - TBM Crosswalk'!$A$2:'TRM - TBM Crosswalk'!$I$1008,5,FALSE)=0,"",VLOOKUP(TRM!A6213,'TRM - TBM Crosswalk'!$A$2:'TRM - TBM Crosswalk'!$I$1008,5,FALSE))</f>
        <v>End User</v>
      </c>
      <c r="H1976" t="str">
        <f>IF(VLOOKUP(TRM!A6213,'TRM - TBM Crosswalk'!$A$2:'TRM - TBM Crosswalk'!$I$1008,6,FALSE)=0,"",VLOOKUP(TRM!A6213,'TRM - TBM Crosswalk'!$A$2:'TRM - TBM Crosswalk'!$I$1008,6,FALSE))</f>
        <v>Workspace</v>
      </c>
      <c r="I1976" t="str">
        <f>IF(VLOOKUP(TRM!A6213,'TRM - TBM Crosswalk'!$A$2:'TRM - TBM Crosswalk'!$I$1008,7,FALSE)=0,"",VLOOKUP(TRM!A6213,'TRM - TBM Crosswalk'!$A$2:'TRM - TBM Crosswalk'!$I$1008,7,FALSE))</f>
        <v/>
      </c>
      <c r="J1976" t="str">
        <f>IF(VLOOKUP(TRM!A6213,'TRM - TBM Crosswalk'!$A$2:'TRM - TBM Crosswalk'!$I$1008,8,FALSE)=0,"",VLOOKUP(TRM!A6213,'TRM - TBM Crosswalk'!$A$2:'TRM - TBM Crosswalk'!$I$1008,8,FALSE))</f>
        <v/>
      </c>
      <c r="K1976" t="str">
        <f>IF(VLOOKUP(TRM!A6213,'TRM - TBM Crosswalk'!$A$2:'TRM - TBM Crosswalk'!$I$1008,9,FALSE)=0,"",VLOOKUP(TRM!A6213,'TRM - TBM Crosswalk'!$A$2:'TRM - TBM Crosswalk'!$I$1008,9,FALSE))</f>
        <v/>
      </c>
    </row>
    <row r="1977" spans="1:11" x14ac:dyDescent="0.45">
      <c r="A1977" t="str">
        <f>TRM!A6214</f>
        <v>A02.031.392#</v>
      </c>
      <c r="B1977" t="str">
        <f>TRM!B6214</f>
        <v>Printing#</v>
      </c>
      <c r="C1977" t="str">
        <f>TRM!C6214</f>
        <v>HP ENVY 4500 series Basic Device Software | 32.3.198.49673</v>
      </c>
      <c r="D1977">
        <f>TRM!D6214</f>
        <v>0</v>
      </c>
      <c r="E1977" t="str">
        <f>IF(VLOOKUP(TRM!A6214,'TRM - TBM Crosswalk'!$A$2:'TRM - TBM Crosswalk'!$I$1008,3,FALSE)="N/A","TBD","")</f>
        <v/>
      </c>
      <c r="F1977" t="str">
        <f>IF(VLOOKUP(TRM!A6214,'TRM - TBM Crosswalk'!$A$2:'TRM - TBM Crosswalk'!$I$1008,4,FALSE)=0,"",VLOOKUP(TRM!A6214,'TRM - TBM Crosswalk'!$A$2:'TRM - TBM Crosswalk'!$I$1008,4,FALSE))</f>
        <v/>
      </c>
      <c r="G1977" t="str">
        <f>IF(VLOOKUP(TRM!A6214,'TRM - TBM Crosswalk'!$A$2:'TRM - TBM Crosswalk'!$I$1008,5,FALSE)=0,"",VLOOKUP(TRM!A6214,'TRM - TBM Crosswalk'!$A$2:'TRM - TBM Crosswalk'!$I$1008,5,FALSE))</f>
        <v>End User</v>
      </c>
      <c r="H1977" t="str">
        <f>IF(VLOOKUP(TRM!A6214,'TRM - TBM Crosswalk'!$A$2:'TRM - TBM Crosswalk'!$I$1008,6,FALSE)=0,"",VLOOKUP(TRM!A6214,'TRM - TBM Crosswalk'!$A$2:'TRM - TBM Crosswalk'!$I$1008,6,FALSE))</f>
        <v>Workspace</v>
      </c>
      <c r="I1977" t="str">
        <f>IF(VLOOKUP(TRM!A6214,'TRM - TBM Crosswalk'!$A$2:'TRM - TBM Crosswalk'!$I$1008,7,FALSE)=0,"",VLOOKUP(TRM!A6214,'TRM - TBM Crosswalk'!$A$2:'TRM - TBM Crosswalk'!$I$1008,7,FALSE))</f>
        <v/>
      </c>
      <c r="J1977" t="str">
        <f>IF(VLOOKUP(TRM!A6214,'TRM - TBM Crosswalk'!$A$2:'TRM - TBM Crosswalk'!$I$1008,8,FALSE)=0,"",VLOOKUP(TRM!A6214,'TRM - TBM Crosswalk'!$A$2:'TRM - TBM Crosswalk'!$I$1008,8,FALSE))</f>
        <v/>
      </c>
      <c r="K1977" t="str">
        <f>IF(VLOOKUP(TRM!A6214,'TRM - TBM Crosswalk'!$A$2:'TRM - TBM Crosswalk'!$I$1008,9,FALSE)=0,"",VLOOKUP(TRM!A6214,'TRM - TBM Crosswalk'!$A$2:'TRM - TBM Crosswalk'!$I$1008,9,FALSE))</f>
        <v/>
      </c>
    </row>
    <row r="1978" spans="1:11" x14ac:dyDescent="0.45">
      <c r="A1978" t="str">
        <f>TRM!A6215</f>
        <v>A02.031.392#</v>
      </c>
      <c r="B1978" t="str">
        <f>TRM!B6215</f>
        <v>Printing#</v>
      </c>
      <c r="C1978" t="str">
        <f>TRM!C6215</f>
        <v>HP ENVY 4500 series Help | 30.0.0</v>
      </c>
      <c r="D1978">
        <f>TRM!D6215</f>
        <v>0</v>
      </c>
      <c r="E1978" t="str">
        <f>IF(VLOOKUP(TRM!A6215,'TRM - TBM Crosswalk'!$A$2:'TRM - TBM Crosswalk'!$I$1008,3,FALSE)="N/A","TBD","")</f>
        <v/>
      </c>
      <c r="F1978" t="str">
        <f>IF(VLOOKUP(TRM!A6215,'TRM - TBM Crosswalk'!$A$2:'TRM - TBM Crosswalk'!$I$1008,4,FALSE)=0,"",VLOOKUP(TRM!A6215,'TRM - TBM Crosswalk'!$A$2:'TRM - TBM Crosswalk'!$I$1008,4,FALSE))</f>
        <v/>
      </c>
      <c r="G1978" t="str">
        <f>IF(VLOOKUP(TRM!A6215,'TRM - TBM Crosswalk'!$A$2:'TRM - TBM Crosswalk'!$I$1008,5,FALSE)=0,"",VLOOKUP(TRM!A6215,'TRM - TBM Crosswalk'!$A$2:'TRM - TBM Crosswalk'!$I$1008,5,FALSE))</f>
        <v>End User</v>
      </c>
      <c r="H1978" t="str">
        <f>IF(VLOOKUP(TRM!A6215,'TRM - TBM Crosswalk'!$A$2:'TRM - TBM Crosswalk'!$I$1008,6,FALSE)=0,"",VLOOKUP(TRM!A6215,'TRM - TBM Crosswalk'!$A$2:'TRM - TBM Crosswalk'!$I$1008,6,FALSE))</f>
        <v>Workspace</v>
      </c>
      <c r="I1978" t="str">
        <f>IF(VLOOKUP(TRM!A6215,'TRM - TBM Crosswalk'!$A$2:'TRM - TBM Crosswalk'!$I$1008,7,FALSE)=0,"",VLOOKUP(TRM!A6215,'TRM - TBM Crosswalk'!$A$2:'TRM - TBM Crosswalk'!$I$1008,7,FALSE))</f>
        <v/>
      </c>
      <c r="J1978" t="str">
        <f>IF(VLOOKUP(TRM!A6215,'TRM - TBM Crosswalk'!$A$2:'TRM - TBM Crosswalk'!$I$1008,8,FALSE)=0,"",VLOOKUP(TRM!A6215,'TRM - TBM Crosswalk'!$A$2:'TRM - TBM Crosswalk'!$I$1008,8,FALSE))</f>
        <v/>
      </c>
      <c r="K1978" t="str">
        <f>IF(VLOOKUP(TRM!A6215,'TRM - TBM Crosswalk'!$A$2:'TRM - TBM Crosswalk'!$I$1008,9,FALSE)=0,"",VLOOKUP(TRM!A6215,'TRM - TBM Crosswalk'!$A$2:'TRM - TBM Crosswalk'!$I$1008,9,FALSE))</f>
        <v/>
      </c>
    </row>
    <row r="1979" spans="1:11" x14ac:dyDescent="0.45">
      <c r="A1979" t="str">
        <f>TRM!A6216</f>
        <v>A02.031.392#</v>
      </c>
      <c r="B1979" t="str">
        <f>TRM!B6216</f>
        <v>Printing#</v>
      </c>
      <c r="C1979" t="str">
        <f>TRM!C6216</f>
        <v>HP ENVY 4520 series Basic Device Software | 36.0.72.54013</v>
      </c>
      <c r="D1979">
        <f>TRM!D6216</f>
        <v>0</v>
      </c>
      <c r="E1979" t="str">
        <f>IF(VLOOKUP(TRM!A6216,'TRM - TBM Crosswalk'!$A$2:'TRM - TBM Crosswalk'!$I$1008,3,FALSE)="N/A","TBD","")</f>
        <v/>
      </c>
      <c r="F1979" t="str">
        <f>IF(VLOOKUP(TRM!A6216,'TRM - TBM Crosswalk'!$A$2:'TRM - TBM Crosswalk'!$I$1008,4,FALSE)=0,"",VLOOKUP(TRM!A6216,'TRM - TBM Crosswalk'!$A$2:'TRM - TBM Crosswalk'!$I$1008,4,FALSE))</f>
        <v/>
      </c>
      <c r="G1979" t="str">
        <f>IF(VLOOKUP(TRM!A6216,'TRM - TBM Crosswalk'!$A$2:'TRM - TBM Crosswalk'!$I$1008,5,FALSE)=0,"",VLOOKUP(TRM!A6216,'TRM - TBM Crosswalk'!$A$2:'TRM - TBM Crosswalk'!$I$1008,5,FALSE))</f>
        <v>End User</v>
      </c>
      <c r="H1979" t="str">
        <f>IF(VLOOKUP(TRM!A6216,'TRM - TBM Crosswalk'!$A$2:'TRM - TBM Crosswalk'!$I$1008,6,FALSE)=0,"",VLOOKUP(TRM!A6216,'TRM - TBM Crosswalk'!$A$2:'TRM - TBM Crosswalk'!$I$1008,6,FALSE))</f>
        <v>Workspace</v>
      </c>
      <c r="I1979" t="str">
        <f>IF(VLOOKUP(TRM!A6216,'TRM - TBM Crosswalk'!$A$2:'TRM - TBM Crosswalk'!$I$1008,7,FALSE)=0,"",VLOOKUP(TRM!A6216,'TRM - TBM Crosswalk'!$A$2:'TRM - TBM Crosswalk'!$I$1008,7,FALSE))</f>
        <v/>
      </c>
      <c r="J1979" t="str">
        <f>IF(VLOOKUP(TRM!A6216,'TRM - TBM Crosswalk'!$A$2:'TRM - TBM Crosswalk'!$I$1008,8,FALSE)=0,"",VLOOKUP(TRM!A6216,'TRM - TBM Crosswalk'!$A$2:'TRM - TBM Crosswalk'!$I$1008,8,FALSE))</f>
        <v/>
      </c>
      <c r="K1979" t="str">
        <f>IF(VLOOKUP(TRM!A6216,'TRM - TBM Crosswalk'!$A$2:'TRM - TBM Crosswalk'!$I$1008,9,FALSE)=0,"",VLOOKUP(TRM!A6216,'TRM - TBM Crosswalk'!$A$2:'TRM - TBM Crosswalk'!$I$1008,9,FALSE))</f>
        <v/>
      </c>
    </row>
    <row r="1980" spans="1:11" x14ac:dyDescent="0.45">
      <c r="A1980" t="str">
        <f>TRM!A6217</f>
        <v>A02.031.392#</v>
      </c>
      <c r="B1980" t="str">
        <f>TRM!B6217</f>
        <v>Printing#</v>
      </c>
      <c r="C1980" t="str">
        <f>TRM!C6217</f>
        <v>HP ENVY 4520 series Basic Device Software | 40.11.1122.1796</v>
      </c>
      <c r="D1980">
        <f>TRM!D6217</f>
        <v>0</v>
      </c>
      <c r="E1980" t="str">
        <f>IF(VLOOKUP(TRM!A6217,'TRM - TBM Crosswalk'!$A$2:'TRM - TBM Crosswalk'!$I$1008,3,FALSE)="N/A","TBD","")</f>
        <v/>
      </c>
      <c r="F1980" t="str">
        <f>IF(VLOOKUP(TRM!A6217,'TRM - TBM Crosswalk'!$A$2:'TRM - TBM Crosswalk'!$I$1008,4,FALSE)=0,"",VLOOKUP(TRM!A6217,'TRM - TBM Crosswalk'!$A$2:'TRM - TBM Crosswalk'!$I$1008,4,FALSE))</f>
        <v/>
      </c>
      <c r="G1980" t="str">
        <f>IF(VLOOKUP(TRM!A6217,'TRM - TBM Crosswalk'!$A$2:'TRM - TBM Crosswalk'!$I$1008,5,FALSE)=0,"",VLOOKUP(TRM!A6217,'TRM - TBM Crosswalk'!$A$2:'TRM - TBM Crosswalk'!$I$1008,5,FALSE))</f>
        <v>End User</v>
      </c>
      <c r="H1980" t="str">
        <f>IF(VLOOKUP(TRM!A6217,'TRM - TBM Crosswalk'!$A$2:'TRM - TBM Crosswalk'!$I$1008,6,FALSE)=0,"",VLOOKUP(TRM!A6217,'TRM - TBM Crosswalk'!$A$2:'TRM - TBM Crosswalk'!$I$1008,6,FALSE))</f>
        <v>Workspace</v>
      </c>
      <c r="I1980" t="str">
        <f>IF(VLOOKUP(TRM!A6217,'TRM - TBM Crosswalk'!$A$2:'TRM - TBM Crosswalk'!$I$1008,7,FALSE)=0,"",VLOOKUP(TRM!A6217,'TRM - TBM Crosswalk'!$A$2:'TRM - TBM Crosswalk'!$I$1008,7,FALSE))</f>
        <v/>
      </c>
      <c r="J1980" t="str">
        <f>IF(VLOOKUP(TRM!A6217,'TRM - TBM Crosswalk'!$A$2:'TRM - TBM Crosswalk'!$I$1008,8,FALSE)=0,"",VLOOKUP(TRM!A6217,'TRM - TBM Crosswalk'!$A$2:'TRM - TBM Crosswalk'!$I$1008,8,FALSE))</f>
        <v/>
      </c>
      <c r="K1980" t="str">
        <f>IF(VLOOKUP(TRM!A6217,'TRM - TBM Crosswalk'!$A$2:'TRM - TBM Crosswalk'!$I$1008,9,FALSE)=0,"",VLOOKUP(TRM!A6217,'TRM - TBM Crosswalk'!$A$2:'TRM - TBM Crosswalk'!$I$1008,9,FALSE))</f>
        <v/>
      </c>
    </row>
    <row r="1981" spans="1:11" x14ac:dyDescent="0.45">
      <c r="A1981" t="str">
        <f>TRM!A6218</f>
        <v>A02.031.392#</v>
      </c>
      <c r="B1981" t="str">
        <f>TRM!B6218</f>
        <v>Printing#</v>
      </c>
      <c r="C1981" t="str">
        <f>TRM!C6218</f>
        <v>HP ENVY 4520 series Help | 36.0.0</v>
      </c>
      <c r="D1981">
        <f>TRM!D6218</f>
        <v>0</v>
      </c>
      <c r="E1981" t="str">
        <f>IF(VLOOKUP(TRM!A6218,'TRM - TBM Crosswalk'!$A$2:'TRM - TBM Crosswalk'!$I$1008,3,FALSE)="N/A","TBD","")</f>
        <v/>
      </c>
      <c r="F1981" t="str">
        <f>IF(VLOOKUP(TRM!A6218,'TRM - TBM Crosswalk'!$A$2:'TRM - TBM Crosswalk'!$I$1008,4,FALSE)=0,"",VLOOKUP(TRM!A6218,'TRM - TBM Crosswalk'!$A$2:'TRM - TBM Crosswalk'!$I$1008,4,FALSE))</f>
        <v/>
      </c>
      <c r="G1981" t="str">
        <f>IF(VLOOKUP(TRM!A6218,'TRM - TBM Crosswalk'!$A$2:'TRM - TBM Crosswalk'!$I$1008,5,FALSE)=0,"",VLOOKUP(TRM!A6218,'TRM - TBM Crosswalk'!$A$2:'TRM - TBM Crosswalk'!$I$1008,5,FALSE))</f>
        <v>End User</v>
      </c>
      <c r="H1981" t="str">
        <f>IF(VLOOKUP(TRM!A6218,'TRM - TBM Crosswalk'!$A$2:'TRM - TBM Crosswalk'!$I$1008,6,FALSE)=0,"",VLOOKUP(TRM!A6218,'TRM - TBM Crosswalk'!$A$2:'TRM - TBM Crosswalk'!$I$1008,6,FALSE))</f>
        <v>Workspace</v>
      </c>
      <c r="I1981" t="str">
        <f>IF(VLOOKUP(TRM!A6218,'TRM - TBM Crosswalk'!$A$2:'TRM - TBM Crosswalk'!$I$1008,7,FALSE)=0,"",VLOOKUP(TRM!A6218,'TRM - TBM Crosswalk'!$A$2:'TRM - TBM Crosswalk'!$I$1008,7,FALSE))</f>
        <v/>
      </c>
      <c r="J1981" t="str">
        <f>IF(VLOOKUP(TRM!A6218,'TRM - TBM Crosswalk'!$A$2:'TRM - TBM Crosswalk'!$I$1008,8,FALSE)=0,"",VLOOKUP(TRM!A6218,'TRM - TBM Crosswalk'!$A$2:'TRM - TBM Crosswalk'!$I$1008,8,FALSE))</f>
        <v/>
      </c>
      <c r="K1981" t="str">
        <f>IF(VLOOKUP(TRM!A6218,'TRM - TBM Crosswalk'!$A$2:'TRM - TBM Crosswalk'!$I$1008,9,FALSE)=0,"",VLOOKUP(TRM!A6218,'TRM - TBM Crosswalk'!$A$2:'TRM - TBM Crosswalk'!$I$1008,9,FALSE))</f>
        <v/>
      </c>
    </row>
    <row r="1982" spans="1:11" x14ac:dyDescent="0.45">
      <c r="A1982" t="str">
        <f>TRM!A6219</f>
        <v>A02.031.392#</v>
      </c>
      <c r="B1982" t="str">
        <f>TRM!B6219</f>
        <v>Printing#</v>
      </c>
      <c r="C1982" t="str">
        <f>TRM!C6219</f>
        <v>HP ENVY 5000 series Basic Device Software | 44.4.2678.1977</v>
      </c>
      <c r="D1982">
        <f>TRM!D6219</f>
        <v>0</v>
      </c>
      <c r="E1982" t="str">
        <f>IF(VLOOKUP(TRM!A6219,'TRM - TBM Crosswalk'!$A$2:'TRM - TBM Crosswalk'!$I$1008,3,FALSE)="N/A","TBD","")</f>
        <v/>
      </c>
      <c r="F1982" t="str">
        <f>IF(VLOOKUP(TRM!A6219,'TRM - TBM Crosswalk'!$A$2:'TRM - TBM Crosswalk'!$I$1008,4,FALSE)=0,"",VLOOKUP(TRM!A6219,'TRM - TBM Crosswalk'!$A$2:'TRM - TBM Crosswalk'!$I$1008,4,FALSE))</f>
        <v/>
      </c>
      <c r="G1982" t="str">
        <f>IF(VLOOKUP(TRM!A6219,'TRM - TBM Crosswalk'!$A$2:'TRM - TBM Crosswalk'!$I$1008,5,FALSE)=0,"",VLOOKUP(TRM!A6219,'TRM - TBM Crosswalk'!$A$2:'TRM - TBM Crosswalk'!$I$1008,5,FALSE))</f>
        <v>End User</v>
      </c>
      <c r="H1982" t="str">
        <f>IF(VLOOKUP(TRM!A6219,'TRM - TBM Crosswalk'!$A$2:'TRM - TBM Crosswalk'!$I$1008,6,FALSE)=0,"",VLOOKUP(TRM!A6219,'TRM - TBM Crosswalk'!$A$2:'TRM - TBM Crosswalk'!$I$1008,6,FALSE))</f>
        <v>Workspace</v>
      </c>
      <c r="I1982" t="str">
        <f>IF(VLOOKUP(TRM!A6219,'TRM - TBM Crosswalk'!$A$2:'TRM - TBM Crosswalk'!$I$1008,7,FALSE)=0,"",VLOOKUP(TRM!A6219,'TRM - TBM Crosswalk'!$A$2:'TRM - TBM Crosswalk'!$I$1008,7,FALSE))</f>
        <v/>
      </c>
      <c r="J1982" t="str">
        <f>IF(VLOOKUP(TRM!A6219,'TRM - TBM Crosswalk'!$A$2:'TRM - TBM Crosswalk'!$I$1008,8,FALSE)=0,"",VLOOKUP(TRM!A6219,'TRM - TBM Crosswalk'!$A$2:'TRM - TBM Crosswalk'!$I$1008,8,FALSE))</f>
        <v/>
      </c>
      <c r="K1982" t="str">
        <f>IF(VLOOKUP(TRM!A6219,'TRM - TBM Crosswalk'!$A$2:'TRM - TBM Crosswalk'!$I$1008,9,FALSE)=0,"",VLOOKUP(TRM!A6219,'TRM - TBM Crosswalk'!$A$2:'TRM - TBM Crosswalk'!$I$1008,9,FALSE))</f>
        <v/>
      </c>
    </row>
    <row r="1983" spans="1:11" x14ac:dyDescent="0.45">
      <c r="A1983" t="str">
        <f>TRM!A6220</f>
        <v>A02.031.392#</v>
      </c>
      <c r="B1983" t="str">
        <f>TRM!B6220</f>
        <v>Printing#</v>
      </c>
      <c r="C1983" t="str">
        <f>TRM!C6220</f>
        <v>HP ENVY 5530 series Basic Device Software | 32.3.198.49673</v>
      </c>
      <c r="D1983">
        <f>TRM!D6220</f>
        <v>0</v>
      </c>
      <c r="E1983" t="str">
        <f>IF(VLOOKUP(TRM!A6220,'TRM - TBM Crosswalk'!$A$2:'TRM - TBM Crosswalk'!$I$1008,3,FALSE)="N/A","TBD","")</f>
        <v/>
      </c>
      <c r="F1983" t="str">
        <f>IF(VLOOKUP(TRM!A6220,'TRM - TBM Crosswalk'!$A$2:'TRM - TBM Crosswalk'!$I$1008,4,FALSE)=0,"",VLOOKUP(TRM!A6220,'TRM - TBM Crosswalk'!$A$2:'TRM - TBM Crosswalk'!$I$1008,4,FALSE))</f>
        <v/>
      </c>
      <c r="G1983" t="str">
        <f>IF(VLOOKUP(TRM!A6220,'TRM - TBM Crosswalk'!$A$2:'TRM - TBM Crosswalk'!$I$1008,5,FALSE)=0,"",VLOOKUP(TRM!A6220,'TRM - TBM Crosswalk'!$A$2:'TRM - TBM Crosswalk'!$I$1008,5,FALSE))</f>
        <v>End User</v>
      </c>
      <c r="H1983" t="str">
        <f>IF(VLOOKUP(TRM!A6220,'TRM - TBM Crosswalk'!$A$2:'TRM - TBM Crosswalk'!$I$1008,6,FALSE)=0,"",VLOOKUP(TRM!A6220,'TRM - TBM Crosswalk'!$A$2:'TRM - TBM Crosswalk'!$I$1008,6,FALSE))</f>
        <v>Workspace</v>
      </c>
      <c r="I1983" t="str">
        <f>IF(VLOOKUP(TRM!A6220,'TRM - TBM Crosswalk'!$A$2:'TRM - TBM Crosswalk'!$I$1008,7,FALSE)=0,"",VLOOKUP(TRM!A6220,'TRM - TBM Crosswalk'!$A$2:'TRM - TBM Crosswalk'!$I$1008,7,FALSE))</f>
        <v/>
      </c>
      <c r="J1983" t="str">
        <f>IF(VLOOKUP(TRM!A6220,'TRM - TBM Crosswalk'!$A$2:'TRM - TBM Crosswalk'!$I$1008,8,FALSE)=0,"",VLOOKUP(TRM!A6220,'TRM - TBM Crosswalk'!$A$2:'TRM - TBM Crosswalk'!$I$1008,8,FALSE))</f>
        <v/>
      </c>
      <c r="K1983" t="str">
        <f>IF(VLOOKUP(TRM!A6220,'TRM - TBM Crosswalk'!$A$2:'TRM - TBM Crosswalk'!$I$1008,9,FALSE)=0,"",VLOOKUP(TRM!A6220,'TRM - TBM Crosswalk'!$A$2:'TRM - TBM Crosswalk'!$I$1008,9,FALSE))</f>
        <v/>
      </c>
    </row>
    <row r="1984" spans="1:11" x14ac:dyDescent="0.45">
      <c r="A1984" t="str">
        <f>TRM!A6221</f>
        <v>A02.031.392#</v>
      </c>
      <c r="B1984" t="str">
        <f>TRM!B6221</f>
        <v>Printing#</v>
      </c>
      <c r="C1984" t="str">
        <f>TRM!C6221</f>
        <v>HP ENVY 5640 series Basic Device Software | 40.13.1176.1978</v>
      </c>
      <c r="D1984">
        <f>TRM!D6221</f>
        <v>0</v>
      </c>
      <c r="E1984" t="str">
        <f>IF(VLOOKUP(TRM!A6221,'TRM - TBM Crosswalk'!$A$2:'TRM - TBM Crosswalk'!$I$1008,3,FALSE)="N/A","TBD","")</f>
        <v/>
      </c>
      <c r="F1984" t="str">
        <f>IF(VLOOKUP(TRM!A6221,'TRM - TBM Crosswalk'!$A$2:'TRM - TBM Crosswalk'!$I$1008,4,FALSE)=0,"",VLOOKUP(TRM!A6221,'TRM - TBM Crosswalk'!$A$2:'TRM - TBM Crosswalk'!$I$1008,4,FALSE))</f>
        <v/>
      </c>
      <c r="G1984" t="str">
        <f>IF(VLOOKUP(TRM!A6221,'TRM - TBM Crosswalk'!$A$2:'TRM - TBM Crosswalk'!$I$1008,5,FALSE)=0,"",VLOOKUP(TRM!A6221,'TRM - TBM Crosswalk'!$A$2:'TRM - TBM Crosswalk'!$I$1008,5,FALSE))</f>
        <v>End User</v>
      </c>
      <c r="H1984" t="str">
        <f>IF(VLOOKUP(TRM!A6221,'TRM - TBM Crosswalk'!$A$2:'TRM - TBM Crosswalk'!$I$1008,6,FALSE)=0,"",VLOOKUP(TRM!A6221,'TRM - TBM Crosswalk'!$A$2:'TRM - TBM Crosswalk'!$I$1008,6,FALSE))</f>
        <v>Workspace</v>
      </c>
      <c r="I1984" t="str">
        <f>IF(VLOOKUP(TRM!A6221,'TRM - TBM Crosswalk'!$A$2:'TRM - TBM Crosswalk'!$I$1008,7,FALSE)=0,"",VLOOKUP(TRM!A6221,'TRM - TBM Crosswalk'!$A$2:'TRM - TBM Crosswalk'!$I$1008,7,FALSE))</f>
        <v/>
      </c>
      <c r="J1984" t="str">
        <f>IF(VLOOKUP(TRM!A6221,'TRM - TBM Crosswalk'!$A$2:'TRM - TBM Crosswalk'!$I$1008,8,FALSE)=0,"",VLOOKUP(TRM!A6221,'TRM - TBM Crosswalk'!$A$2:'TRM - TBM Crosswalk'!$I$1008,8,FALSE))</f>
        <v/>
      </c>
      <c r="K1984" t="str">
        <f>IF(VLOOKUP(TRM!A6221,'TRM - TBM Crosswalk'!$A$2:'TRM - TBM Crosswalk'!$I$1008,9,FALSE)=0,"",VLOOKUP(TRM!A6221,'TRM - TBM Crosswalk'!$A$2:'TRM - TBM Crosswalk'!$I$1008,9,FALSE))</f>
        <v/>
      </c>
    </row>
    <row r="1985" spans="1:11" x14ac:dyDescent="0.45">
      <c r="A1985" t="str">
        <f>TRM!A6222</f>
        <v>A02.031.392#</v>
      </c>
      <c r="B1985" t="str">
        <f>TRM!B6222</f>
        <v>Printing#</v>
      </c>
      <c r="C1985" t="str">
        <f>TRM!C6222</f>
        <v>HP ENVY 5640 series Help | 34.0.0</v>
      </c>
      <c r="D1985">
        <f>TRM!D6222</f>
        <v>0</v>
      </c>
      <c r="E1985" t="str">
        <f>IF(VLOOKUP(TRM!A6222,'TRM - TBM Crosswalk'!$A$2:'TRM - TBM Crosswalk'!$I$1008,3,FALSE)="N/A","TBD","")</f>
        <v/>
      </c>
      <c r="F1985" t="str">
        <f>IF(VLOOKUP(TRM!A6222,'TRM - TBM Crosswalk'!$A$2:'TRM - TBM Crosswalk'!$I$1008,4,FALSE)=0,"",VLOOKUP(TRM!A6222,'TRM - TBM Crosswalk'!$A$2:'TRM - TBM Crosswalk'!$I$1008,4,FALSE))</f>
        <v/>
      </c>
      <c r="G1985" t="str">
        <f>IF(VLOOKUP(TRM!A6222,'TRM - TBM Crosswalk'!$A$2:'TRM - TBM Crosswalk'!$I$1008,5,FALSE)=0,"",VLOOKUP(TRM!A6222,'TRM - TBM Crosswalk'!$A$2:'TRM - TBM Crosswalk'!$I$1008,5,FALSE))</f>
        <v>End User</v>
      </c>
      <c r="H1985" t="str">
        <f>IF(VLOOKUP(TRM!A6222,'TRM - TBM Crosswalk'!$A$2:'TRM - TBM Crosswalk'!$I$1008,6,FALSE)=0,"",VLOOKUP(TRM!A6222,'TRM - TBM Crosswalk'!$A$2:'TRM - TBM Crosswalk'!$I$1008,6,FALSE))</f>
        <v>Workspace</v>
      </c>
      <c r="I1985" t="str">
        <f>IF(VLOOKUP(TRM!A6222,'TRM - TBM Crosswalk'!$A$2:'TRM - TBM Crosswalk'!$I$1008,7,FALSE)=0,"",VLOOKUP(TRM!A6222,'TRM - TBM Crosswalk'!$A$2:'TRM - TBM Crosswalk'!$I$1008,7,FALSE))</f>
        <v/>
      </c>
      <c r="J1985" t="str">
        <f>IF(VLOOKUP(TRM!A6222,'TRM - TBM Crosswalk'!$A$2:'TRM - TBM Crosswalk'!$I$1008,8,FALSE)=0,"",VLOOKUP(TRM!A6222,'TRM - TBM Crosswalk'!$A$2:'TRM - TBM Crosswalk'!$I$1008,8,FALSE))</f>
        <v/>
      </c>
      <c r="K1985" t="str">
        <f>IF(VLOOKUP(TRM!A6222,'TRM - TBM Crosswalk'!$A$2:'TRM - TBM Crosswalk'!$I$1008,9,FALSE)=0,"",VLOOKUP(TRM!A6222,'TRM - TBM Crosswalk'!$A$2:'TRM - TBM Crosswalk'!$I$1008,9,FALSE))</f>
        <v/>
      </c>
    </row>
    <row r="1986" spans="1:11" x14ac:dyDescent="0.45">
      <c r="A1986" t="str">
        <f>TRM!A6223</f>
        <v>A02.031.392#</v>
      </c>
      <c r="B1986" t="str">
        <f>TRM!B6223</f>
        <v>Printing#</v>
      </c>
      <c r="C1986" t="str">
        <f>TRM!C6223</f>
        <v>HP ENVY 5660 series Basic Device Software | 40.13.1176.1978</v>
      </c>
      <c r="D1986">
        <f>TRM!D6223</f>
        <v>0</v>
      </c>
      <c r="E1986" t="str">
        <f>IF(VLOOKUP(TRM!A6223,'TRM - TBM Crosswalk'!$A$2:'TRM - TBM Crosswalk'!$I$1008,3,FALSE)="N/A","TBD","")</f>
        <v/>
      </c>
      <c r="F1986" t="str">
        <f>IF(VLOOKUP(TRM!A6223,'TRM - TBM Crosswalk'!$A$2:'TRM - TBM Crosswalk'!$I$1008,4,FALSE)=0,"",VLOOKUP(TRM!A6223,'TRM - TBM Crosswalk'!$A$2:'TRM - TBM Crosswalk'!$I$1008,4,FALSE))</f>
        <v/>
      </c>
      <c r="G1986" t="str">
        <f>IF(VLOOKUP(TRM!A6223,'TRM - TBM Crosswalk'!$A$2:'TRM - TBM Crosswalk'!$I$1008,5,FALSE)=0,"",VLOOKUP(TRM!A6223,'TRM - TBM Crosswalk'!$A$2:'TRM - TBM Crosswalk'!$I$1008,5,FALSE))</f>
        <v>End User</v>
      </c>
      <c r="H1986" t="str">
        <f>IF(VLOOKUP(TRM!A6223,'TRM - TBM Crosswalk'!$A$2:'TRM - TBM Crosswalk'!$I$1008,6,FALSE)=0,"",VLOOKUP(TRM!A6223,'TRM - TBM Crosswalk'!$A$2:'TRM - TBM Crosswalk'!$I$1008,6,FALSE))</f>
        <v>Workspace</v>
      </c>
      <c r="I1986" t="str">
        <f>IF(VLOOKUP(TRM!A6223,'TRM - TBM Crosswalk'!$A$2:'TRM - TBM Crosswalk'!$I$1008,7,FALSE)=0,"",VLOOKUP(TRM!A6223,'TRM - TBM Crosswalk'!$A$2:'TRM - TBM Crosswalk'!$I$1008,7,FALSE))</f>
        <v/>
      </c>
      <c r="J1986" t="str">
        <f>IF(VLOOKUP(TRM!A6223,'TRM - TBM Crosswalk'!$A$2:'TRM - TBM Crosswalk'!$I$1008,8,FALSE)=0,"",VLOOKUP(TRM!A6223,'TRM - TBM Crosswalk'!$A$2:'TRM - TBM Crosswalk'!$I$1008,8,FALSE))</f>
        <v/>
      </c>
      <c r="K1986" t="str">
        <f>IF(VLOOKUP(TRM!A6223,'TRM - TBM Crosswalk'!$A$2:'TRM - TBM Crosswalk'!$I$1008,9,FALSE)=0,"",VLOOKUP(TRM!A6223,'TRM - TBM Crosswalk'!$A$2:'TRM - TBM Crosswalk'!$I$1008,9,FALSE))</f>
        <v/>
      </c>
    </row>
    <row r="1987" spans="1:11" x14ac:dyDescent="0.45">
      <c r="A1987" t="str">
        <f>TRM!A6224</f>
        <v>A02.031.392#</v>
      </c>
      <c r="B1987" t="str">
        <f>TRM!B6224</f>
        <v>Printing#</v>
      </c>
      <c r="C1987" t="str">
        <f>TRM!C6224</f>
        <v>HP ENVY 5660 series Help | 34.0.0</v>
      </c>
      <c r="D1987">
        <f>TRM!D6224</f>
        <v>0</v>
      </c>
      <c r="E1987" t="str">
        <f>IF(VLOOKUP(TRM!A6224,'TRM - TBM Crosswalk'!$A$2:'TRM - TBM Crosswalk'!$I$1008,3,FALSE)="N/A","TBD","")</f>
        <v/>
      </c>
      <c r="F1987" t="str">
        <f>IF(VLOOKUP(TRM!A6224,'TRM - TBM Crosswalk'!$A$2:'TRM - TBM Crosswalk'!$I$1008,4,FALSE)=0,"",VLOOKUP(TRM!A6224,'TRM - TBM Crosswalk'!$A$2:'TRM - TBM Crosswalk'!$I$1008,4,FALSE))</f>
        <v/>
      </c>
      <c r="G1987" t="str">
        <f>IF(VLOOKUP(TRM!A6224,'TRM - TBM Crosswalk'!$A$2:'TRM - TBM Crosswalk'!$I$1008,5,FALSE)=0,"",VLOOKUP(TRM!A6224,'TRM - TBM Crosswalk'!$A$2:'TRM - TBM Crosswalk'!$I$1008,5,FALSE))</f>
        <v>End User</v>
      </c>
      <c r="H1987" t="str">
        <f>IF(VLOOKUP(TRM!A6224,'TRM - TBM Crosswalk'!$A$2:'TRM - TBM Crosswalk'!$I$1008,6,FALSE)=0,"",VLOOKUP(TRM!A6224,'TRM - TBM Crosswalk'!$A$2:'TRM - TBM Crosswalk'!$I$1008,6,FALSE))</f>
        <v>Workspace</v>
      </c>
      <c r="I1987" t="str">
        <f>IF(VLOOKUP(TRM!A6224,'TRM - TBM Crosswalk'!$A$2:'TRM - TBM Crosswalk'!$I$1008,7,FALSE)=0,"",VLOOKUP(TRM!A6224,'TRM - TBM Crosswalk'!$A$2:'TRM - TBM Crosswalk'!$I$1008,7,FALSE))</f>
        <v/>
      </c>
      <c r="J1987" t="str">
        <f>IF(VLOOKUP(TRM!A6224,'TRM - TBM Crosswalk'!$A$2:'TRM - TBM Crosswalk'!$I$1008,8,FALSE)=0,"",VLOOKUP(TRM!A6224,'TRM - TBM Crosswalk'!$A$2:'TRM - TBM Crosswalk'!$I$1008,8,FALSE))</f>
        <v/>
      </c>
      <c r="K1987" t="str">
        <f>IF(VLOOKUP(TRM!A6224,'TRM - TBM Crosswalk'!$A$2:'TRM - TBM Crosswalk'!$I$1008,9,FALSE)=0,"",VLOOKUP(TRM!A6224,'TRM - TBM Crosswalk'!$A$2:'TRM - TBM Crosswalk'!$I$1008,9,FALSE))</f>
        <v/>
      </c>
    </row>
    <row r="1988" spans="1:11" x14ac:dyDescent="0.45">
      <c r="A1988" t="str">
        <f>TRM!A6225</f>
        <v>A02.031.392#</v>
      </c>
      <c r="B1988" t="str">
        <f>TRM!B6225</f>
        <v>Printing#</v>
      </c>
      <c r="C1988" t="str">
        <f>TRM!C6225</f>
        <v>HP ENVY 7640 series Basic Device Software | 40.13.1176.1978</v>
      </c>
      <c r="D1988">
        <f>TRM!D6225</f>
        <v>0</v>
      </c>
      <c r="E1988" t="str">
        <f>IF(VLOOKUP(TRM!A6225,'TRM - TBM Crosswalk'!$A$2:'TRM - TBM Crosswalk'!$I$1008,3,FALSE)="N/A","TBD","")</f>
        <v/>
      </c>
      <c r="F1988" t="str">
        <f>IF(VLOOKUP(TRM!A6225,'TRM - TBM Crosswalk'!$A$2:'TRM - TBM Crosswalk'!$I$1008,4,FALSE)=0,"",VLOOKUP(TRM!A6225,'TRM - TBM Crosswalk'!$A$2:'TRM - TBM Crosswalk'!$I$1008,4,FALSE))</f>
        <v/>
      </c>
      <c r="G1988" t="str">
        <f>IF(VLOOKUP(TRM!A6225,'TRM - TBM Crosswalk'!$A$2:'TRM - TBM Crosswalk'!$I$1008,5,FALSE)=0,"",VLOOKUP(TRM!A6225,'TRM - TBM Crosswalk'!$A$2:'TRM - TBM Crosswalk'!$I$1008,5,FALSE))</f>
        <v>End User</v>
      </c>
      <c r="H1988" t="str">
        <f>IF(VLOOKUP(TRM!A6225,'TRM - TBM Crosswalk'!$A$2:'TRM - TBM Crosswalk'!$I$1008,6,FALSE)=0,"",VLOOKUP(TRM!A6225,'TRM - TBM Crosswalk'!$A$2:'TRM - TBM Crosswalk'!$I$1008,6,FALSE))</f>
        <v>Workspace</v>
      </c>
      <c r="I1988" t="str">
        <f>IF(VLOOKUP(TRM!A6225,'TRM - TBM Crosswalk'!$A$2:'TRM - TBM Crosswalk'!$I$1008,7,FALSE)=0,"",VLOOKUP(TRM!A6225,'TRM - TBM Crosswalk'!$A$2:'TRM - TBM Crosswalk'!$I$1008,7,FALSE))</f>
        <v/>
      </c>
      <c r="J1988" t="str">
        <f>IF(VLOOKUP(TRM!A6225,'TRM - TBM Crosswalk'!$A$2:'TRM - TBM Crosswalk'!$I$1008,8,FALSE)=0,"",VLOOKUP(TRM!A6225,'TRM - TBM Crosswalk'!$A$2:'TRM - TBM Crosswalk'!$I$1008,8,FALSE))</f>
        <v/>
      </c>
      <c r="K1988" t="str">
        <f>IF(VLOOKUP(TRM!A6225,'TRM - TBM Crosswalk'!$A$2:'TRM - TBM Crosswalk'!$I$1008,9,FALSE)=0,"",VLOOKUP(TRM!A6225,'TRM - TBM Crosswalk'!$A$2:'TRM - TBM Crosswalk'!$I$1008,9,FALSE))</f>
        <v/>
      </c>
    </row>
    <row r="1989" spans="1:11" x14ac:dyDescent="0.45">
      <c r="A1989" t="str">
        <f>TRM!A6226</f>
        <v>A02.031.392#</v>
      </c>
      <c r="B1989" t="str">
        <f>TRM!B6226</f>
        <v>Printing#</v>
      </c>
      <c r="C1989" t="str">
        <f>TRM!C6226</f>
        <v>HP ENVY 7640 series Help | 34.0.0</v>
      </c>
      <c r="D1989">
        <f>TRM!D6226</f>
        <v>0</v>
      </c>
      <c r="E1989" t="str">
        <f>IF(VLOOKUP(TRM!A6226,'TRM - TBM Crosswalk'!$A$2:'TRM - TBM Crosswalk'!$I$1008,3,FALSE)="N/A","TBD","")</f>
        <v/>
      </c>
      <c r="F1989" t="str">
        <f>IF(VLOOKUP(TRM!A6226,'TRM - TBM Crosswalk'!$A$2:'TRM - TBM Crosswalk'!$I$1008,4,FALSE)=0,"",VLOOKUP(TRM!A6226,'TRM - TBM Crosswalk'!$A$2:'TRM - TBM Crosswalk'!$I$1008,4,FALSE))</f>
        <v/>
      </c>
      <c r="G1989" t="str">
        <f>IF(VLOOKUP(TRM!A6226,'TRM - TBM Crosswalk'!$A$2:'TRM - TBM Crosswalk'!$I$1008,5,FALSE)=0,"",VLOOKUP(TRM!A6226,'TRM - TBM Crosswalk'!$A$2:'TRM - TBM Crosswalk'!$I$1008,5,FALSE))</f>
        <v>End User</v>
      </c>
      <c r="H1989" t="str">
        <f>IF(VLOOKUP(TRM!A6226,'TRM - TBM Crosswalk'!$A$2:'TRM - TBM Crosswalk'!$I$1008,6,FALSE)=0,"",VLOOKUP(TRM!A6226,'TRM - TBM Crosswalk'!$A$2:'TRM - TBM Crosswalk'!$I$1008,6,FALSE))</f>
        <v>Workspace</v>
      </c>
      <c r="I1989" t="str">
        <f>IF(VLOOKUP(TRM!A6226,'TRM - TBM Crosswalk'!$A$2:'TRM - TBM Crosswalk'!$I$1008,7,FALSE)=0,"",VLOOKUP(TRM!A6226,'TRM - TBM Crosswalk'!$A$2:'TRM - TBM Crosswalk'!$I$1008,7,FALSE))</f>
        <v/>
      </c>
      <c r="J1989" t="str">
        <f>IF(VLOOKUP(TRM!A6226,'TRM - TBM Crosswalk'!$A$2:'TRM - TBM Crosswalk'!$I$1008,8,FALSE)=0,"",VLOOKUP(TRM!A6226,'TRM - TBM Crosswalk'!$A$2:'TRM - TBM Crosswalk'!$I$1008,8,FALSE))</f>
        <v/>
      </c>
      <c r="K1989" t="str">
        <f>IF(VLOOKUP(TRM!A6226,'TRM - TBM Crosswalk'!$A$2:'TRM - TBM Crosswalk'!$I$1008,9,FALSE)=0,"",VLOOKUP(TRM!A6226,'TRM - TBM Crosswalk'!$A$2:'TRM - TBM Crosswalk'!$I$1008,9,FALSE))</f>
        <v/>
      </c>
    </row>
    <row r="1990" spans="1:11" x14ac:dyDescent="0.45">
      <c r="A1990" t="str">
        <f>TRM!A6227</f>
        <v>A02.031.392#</v>
      </c>
      <c r="B1990" t="str">
        <f>TRM!B6227</f>
        <v>Printing#</v>
      </c>
      <c r="C1990" t="str">
        <f>TRM!C6227</f>
        <v>HP ENVY Photo 7100 series Basic Device Software | 44.4.2678.1977</v>
      </c>
      <c r="D1990">
        <f>TRM!D6227</f>
        <v>0</v>
      </c>
      <c r="E1990" t="str">
        <f>IF(VLOOKUP(TRM!A6227,'TRM - TBM Crosswalk'!$A$2:'TRM - TBM Crosswalk'!$I$1008,3,FALSE)="N/A","TBD","")</f>
        <v/>
      </c>
      <c r="F1990" t="str">
        <f>IF(VLOOKUP(TRM!A6227,'TRM - TBM Crosswalk'!$A$2:'TRM - TBM Crosswalk'!$I$1008,4,FALSE)=0,"",VLOOKUP(TRM!A6227,'TRM - TBM Crosswalk'!$A$2:'TRM - TBM Crosswalk'!$I$1008,4,FALSE))</f>
        <v/>
      </c>
      <c r="G1990" t="str">
        <f>IF(VLOOKUP(TRM!A6227,'TRM - TBM Crosswalk'!$A$2:'TRM - TBM Crosswalk'!$I$1008,5,FALSE)=0,"",VLOOKUP(TRM!A6227,'TRM - TBM Crosswalk'!$A$2:'TRM - TBM Crosswalk'!$I$1008,5,FALSE))</f>
        <v>End User</v>
      </c>
      <c r="H1990" t="str">
        <f>IF(VLOOKUP(TRM!A6227,'TRM - TBM Crosswalk'!$A$2:'TRM - TBM Crosswalk'!$I$1008,6,FALSE)=0,"",VLOOKUP(TRM!A6227,'TRM - TBM Crosswalk'!$A$2:'TRM - TBM Crosswalk'!$I$1008,6,FALSE))</f>
        <v>Workspace</v>
      </c>
      <c r="I1990" t="str">
        <f>IF(VLOOKUP(TRM!A6227,'TRM - TBM Crosswalk'!$A$2:'TRM - TBM Crosswalk'!$I$1008,7,FALSE)=0,"",VLOOKUP(TRM!A6227,'TRM - TBM Crosswalk'!$A$2:'TRM - TBM Crosswalk'!$I$1008,7,FALSE))</f>
        <v/>
      </c>
      <c r="J1990" t="str">
        <f>IF(VLOOKUP(TRM!A6227,'TRM - TBM Crosswalk'!$A$2:'TRM - TBM Crosswalk'!$I$1008,8,FALSE)=0,"",VLOOKUP(TRM!A6227,'TRM - TBM Crosswalk'!$A$2:'TRM - TBM Crosswalk'!$I$1008,8,FALSE))</f>
        <v/>
      </c>
      <c r="K1990" t="str">
        <f>IF(VLOOKUP(TRM!A6227,'TRM - TBM Crosswalk'!$A$2:'TRM - TBM Crosswalk'!$I$1008,9,FALSE)=0,"",VLOOKUP(TRM!A6227,'TRM - TBM Crosswalk'!$A$2:'TRM - TBM Crosswalk'!$I$1008,9,FALSE))</f>
        <v/>
      </c>
    </row>
    <row r="1991" spans="1:11" x14ac:dyDescent="0.45">
      <c r="A1991" t="str">
        <f>TRM!A6228</f>
        <v>A02.031.392#</v>
      </c>
      <c r="B1991" t="str">
        <f>TRM!B6228</f>
        <v>Printing#</v>
      </c>
      <c r="C1991" t="str">
        <f>TRM!C6228</f>
        <v>HP ENVY Photo 7100 series Help | 44.0.0</v>
      </c>
      <c r="D1991">
        <f>TRM!D6228</f>
        <v>0</v>
      </c>
      <c r="E1991" t="str">
        <f>IF(VLOOKUP(TRM!A6228,'TRM - TBM Crosswalk'!$A$2:'TRM - TBM Crosswalk'!$I$1008,3,FALSE)="N/A","TBD","")</f>
        <v/>
      </c>
      <c r="F1991" t="str">
        <f>IF(VLOOKUP(TRM!A6228,'TRM - TBM Crosswalk'!$A$2:'TRM - TBM Crosswalk'!$I$1008,4,FALSE)=0,"",VLOOKUP(TRM!A6228,'TRM - TBM Crosswalk'!$A$2:'TRM - TBM Crosswalk'!$I$1008,4,FALSE))</f>
        <v/>
      </c>
      <c r="G1991" t="str">
        <f>IF(VLOOKUP(TRM!A6228,'TRM - TBM Crosswalk'!$A$2:'TRM - TBM Crosswalk'!$I$1008,5,FALSE)=0,"",VLOOKUP(TRM!A6228,'TRM - TBM Crosswalk'!$A$2:'TRM - TBM Crosswalk'!$I$1008,5,FALSE))</f>
        <v>End User</v>
      </c>
      <c r="H1991" t="str">
        <f>IF(VLOOKUP(TRM!A6228,'TRM - TBM Crosswalk'!$A$2:'TRM - TBM Crosswalk'!$I$1008,6,FALSE)=0,"",VLOOKUP(TRM!A6228,'TRM - TBM Crosswalk'!$A$2:'TRM - TBM Crosswalk'!$I$1008,6,FALSE))</f>
        <v>Workspace</v>
      </c>
      <c r="I1991" t="str">
        <f>IF(VLOOKUP(TRM!A6228,'TRM - TBM Crosswalk'!$A$2:'TRM - TBM Crosswalk'!$I$1008,7,FALSE)=0,"",VLOOKUP(TRM!A6228,'TRM - TBM Crosswalk'!$A$2:'TRM - TBM Crosswalk'!$I$1008,7,FALSE))</f>
        <v/>
      </c>
      <c r="J1991" t="str">
        <f>IF(VLOOKUP(TRM!A6228,'TRM - TBM Crosswalk'!$A$2:'TRM - TBM Crosswalk'!$I$1008,8,FALSE)=0,"",VLOOKUP(TRM!A6228,'TRM - TBM Crosswalk'!$A$2:'TRM - TBM Crosswalk'!$I$1008,8,FALSE))</f>
        <v/>
      </c>
      <c r="K1991" t="str">
        <f>IF(VLOOKUP(TRM!A6228,'TRM - TBM Crosswalk'!$A$2:'TRM - TBM Crosswalk'!$I$1008,9,FALSE)=0,"",VLOOKUP(TRM!A6228,'TRM - TBM Crosswalk'!$A$2:'TRM - TBM Crosswalk'!$I$1008,9,FALSE))</f>
        <v/>
      </c>
    </row>
    <row r="1992" spans="1:11" x14ac:dyDescent="0.45">
      <c r="A1992" t="str">
        <f>TRM!A6229</f>
        <v>A02.031.392#</v>
      </c>
      <c r="B1992" t="str">
        <f>TRM!B6229</f>
        <v>Printing#</v>
      </c>
      <c r="C1992" t="str">
        <f>TRM!C6229</f>
        <v>HP ePrint SW | 5.5.22560</v>
      </c>
      <c r="D1992">
        <f>TRM!D6229</f>
        <v>0</v>
      </c>
      <c r="E1992" t="str">
        <f>IF(VLOOKUP(TRM!A6229,'TRM - TBM Crosswalk'!$A$2:'TRM - TBM Crosswalk'!$I$1008,3,FALSE)="N/A","TBD","")</f>
        <v/>
      </c>
      <c r="F1992" t="str">
        <f>IF(VLOOKUP(TRM!A6229,'TRM - TBM Crosswalk'!$A$2:'TRM - TBM Crosswalk'!$I$1008,4,FALSE)=0,"",VLOOKUP(TRM!A6229,'TRM - TBM Crosswalk'!$A$2:'TRM - TBM Crosswalk'!$I$1008,4,FALSE))</f>
        <v/>
      </c>
      <c r="G1992" t="str">
        <f>IF(VLOOKUP(TRM!A6229,'TRM - TBM Crosswalk'!$A$2:'TRM - TBM Crosswalk'!$I$1008,5,FALSE)=0,"",VLOOKUP(TRM!A6229,'TRM - TBM Crosswalk'!$A$2:'TRM - TBM Crosswalk'!$I$1008,5,FALSE))</f>
        <v>End User</v>
      </c>
      <c r="H1992" t="str">
        <f>IF(VLOOKUP(TRM!A6229,'TRM - TBM Crosswalk'!$A$2:'TRM - TBM Crosswalk'!$I$1008,6,FALSE)=0,"",VLOOKUP(TRM!A6229,'TRM - TBM Crosswalk'!$A$2:'TRM - TBM Crosswalk'!$I$1008,6,FALSE))</f>
        <v>Workspace</v>
      </c>
      <c r="I1992" t="str">
        <f>IF(VLOOKUP(TRM!A6229,'TRM - TBM Crosswalk'!$A$2:'TRM - TBM Crosswalk'!$I$1008,7,FALSE)=0,"",VLOOKUP(TRM!A6229,'TRM - TBM Crosswalk'!$A$2:'TRM - TBM Crosswalk'!$I$1008,7,FALSE))</f>
        <v/>
      </c>
      <c r="J1992" t="str">
        <f>IF(VLOOKUP(TRM!A6229,'TRM - TBM Crosswalk'!$A$2:'TRM - TBM Crosswalk'!$I$1008,8,FALSE)=0,"",VLOOKUP(TRM!A6229,'TRM - TBM Crosswalk'!$A$2:'TRM - TBM Crosswalk'!$I$1008,8,FALSE))</f>
        <v/>
      </c>
      <c r="K1992" t="str">
        <f>IF(VLOOKUP(TRM!A6229,'TRM - TBM Crosswalk'!$A$2:'TRM - TBM Crosswalk'!$I$1008,9,FALSE)=0,"",VLOOKUP(TRM!A6229,'TRM - TBM Crosswalk'!$A$2:'TRM - TBM Crosswalk'!$I$1008,9,FALSE))</f>
        <v/>
      </c>
    </row>
    <row r="1993" spans="1:11" x14ac:dyDescent="0.45">
      <c r="A1993" t="str">
        <f>TRM!A6230</f>
        <v>A02.031.392#</v>
      </c>
      <c r="B1993" t="str">
        <f>TRM!B6230</f>
        <v>Printing#</v>
      </c>
      <c r="C1993" t="str">
        <f>TRM!C6230</f>
        <v>HP Imaging Device Functions | 13.0</v>
      </c>
      <c r="D1993">
        <f>TRM!D6230</f>
        <v>0</v>
      </c>
      <c r="E1993" t="str">
        <f>IF(VLOOKUP(TRM!A6230,'TRM - TBM Crosswalk'!$A$2:'TRM - TBM Crosswalk'!$I$1008,3,FALSE)="N/A","TBD","")</f>
        <v/>
      </c>
      <c r="F1993" t="str">
        <f>IF(VLOOKUP(TRM!A6230,'TRM - TBM Crosswalk'!$A$2:'TRM - TBM Crosswalk'!$I$1008,4,FALSE)=0,"",VLOOKUP(TRM!A6230,'TRM - TBM Crosswalk'!$A$2:'TRM - TBM Crosswalk'!$I$1008,4,FALSE))</f>
        <v/>
      </c>
      <c r="G1993" t="str">
        <f>IF(VLOOKUP(TRM!A6230,'TRM - TBM Crosswalk'!$A$2:'TRM - TBM Crosswalk'!$I$1008,5,FALSE)=0,"",VLOOKUP(TRM!A6230,'TRM - TBM Crosswalk'!$A$2:'TRM - TBM Crosswalk'!$I$1008,5,FALSE))</f>
        <v>End User</v>
      </c>
      <c r="H1993" t="str">
        <f>IF(VLOOKUP(TRM!A6230,'TRM - TBM Crosswalk'!$A$2:'TRM - TBM Crosswalk'!$I$1008,6,FALSE)=0,"",VLOOKUP(TRM!A6230,'TRM - TBM Crosswalk'!$A$2:'TRM - TBM Crosswalk'!$I$1008,6,FALSE))</f>
        <v>Workspace</v>
      </c>
      <c r="I1993" t="str">
        <f>IF(VLOOKUP(TRM!A6230,'TRM - TBM Crosswalk'!$A$2:'TRM - TBM Crosswalk'!$I$1008,7,FALSE)=0,"",VLOOKUP(TRM!A6230,'TRM - TBM Crosswalk'!$A$2:'TRM - TBM Crosswalk'!$I$1008,7,FALSE))</f>
        <v/>
      </c>
      <c r="J1993" t="str">
        <f>IF(VLOOKUP(TRM!A6230,'TRM - TBM Crosswalk'!$A$2:'TRM - TBM Crosswalk'!$I$1008,8,FALSE)=0,"",VLOOKUP(TRM!A6230,'TRM - TBM Crosswalk'!$A$2:'TRM - TBM Crosswalk'!$I$1008,8,FALSE))</f>
        <v/>
      </c>
      <c r="K1993" t="str">
        <f>IF(VLOOKUP(TRM!A6230,'TRM - TBM Crosswalk'!$A$2:'TRM - TBM Crosswalk'!$I$1008,9,FALSE)=0,"",VLOOKUP(TRM!A6230,'TRM - TBM Crosswalk'!$A$2:'TRM - TBM Crosswalk'!$I$1008,9,FALSE))</f>
        <v/>
      </c>
    </row>
    <row r="1994" spans="1:11" x14ac:dyDescent="0.45">
      <c r="A1994" t="str">
        <f>TRM!A6231</f>
        <v>A02.031.392#</v>
      </c>
      <c r="B1994" t="str">
        <f>TRM!B6231</f>
        <v>Printing#</v>
      </c>
      <c r="C1994" t="str">
        <f>TRM!C6231</f>
        <v>HP Imaging Device Functions | 14.0</v>
      </c>
      <c r="D1994">
        <f>TRM!D6231</f>
        <v>0</v>
      </c>
      <c r="E1994" t="str">
        <f>IF(VLOOKUP(TRM!A6231,'TRM - TBM Crosswalk'!$A$2:'TRM - TBM Crosswalk'!$I$1008,3,FALSE)="N/A","TBD","")</f>
        <v/>
      </c>
      <c r="F1994" t="str">
        <f>IF(VLOOKUP(TRM!A6231,'TRM - TBM Crosswalk'!$A$2:'TRM - TBM Crosswalk'!$I$1008,4,FALSE)=0,"",VLOOKUP(TRM!A6231,'TRM - TBM Crosswalk'!$A$2:'TRM - TBM Crosswalk'!$I$1008,4,FALSE))</f>
        <v/>
      </c>
      <c r="G1994" t="str">
        <f>IF(VLOOKUP(TRM!A6231,'TRM - TBM Crosswalk'!$A$2:'TRM - TBM Crosswalk'!$I$1008,5,FALSE)=0,"",VLOOKUP(TRM!A6231,'TRM - TBM Crosswalk'!$A$2:'TRM - TBM Crosswalk'!$I$1008,5,FALSE))</f>
        <v>End User</v>
      </c>
      <c r="H1994" t="str">
        <f>IF(VLOOKUP(TRM!A6231,'TRM - TBM Crosswalk'!$A$2:'TRM - TBM Crosswalk'!$I$1008,6,FALSE)=0,"",VLOOKUP(TRM!A6231,'TRM - TBM Crosswalk'!$A$2:'TRM - TBM Crosswalk'!$I$1008,6,FALSE))</f>
        <v>Workspace</v>
      </c>
      <c r="I1994" t="str">
        <f>IF(VLOOKUP(TRM!A6231,'TRM - TBM Crosswalk'!$A$2:'TRM - TBM Crosswalk'!$I$1008,7,FALSE)=0,"",VLOOKUP(TRM!A6231,'TRM - TBM Crosswalk'!$A$2:'TRM - TBM Crosswalk'!$I$1008,7,FALSE))</f>
        <v/>
      </c>
      <c r="J1994" t="str">
        <f>IF(VLOOKUP(TRM!A6231,'TRM - TBM Crosswalk'!$A$2:'TRM - TBM Crosswalk'!$I$1008,8,FALSE)=0,"",VLOOKUP(TRM!A6231,'TRM - TBM Crosswalk'!$A$2:'TRM - TBM Crosswalk'!$I$1008,8,FALSE))</f>
        <v/>
      </c>
      <c r="K1994" t="str">
        <f>IF(VLOOKUP(TRM!A6231,'TRM - TBM Crosswalk'!$A$2:'TRM - TBM Crosswalk'!$I$1008,9,FALSE)=0,"",VLOOKUP(TRM!A6231,'TRM - TBM Crosswalk'!$A$2:'TRM - TBM Crosswalk'!$I$1008,9,FALSE))</f>
        <v/>
      </c>
    </row>
    <row r="1995" spans="1:11" x14ac:dyDescent="0.45">
      <c r="A1995" t="str">
        <f>TRM!A6232</f>
        <v>A02.031.392#</v>
      </c>
      <c r="B1995" t="str">
        <f>TRM!B6232</f>
        <v>Printing#</v>
      </c>
      <c r="C1995" t="str">
        <f>TRM!C6232</f>
        <v>HP Imaging Device Functions | 14.5</v>
      </c>
      <c r="D1995">
        <f>TRM!D6232</f>
        <v>0</v>
      </c>
      <c r="E1995" t="str">
        <f>IF(VLOOKUP(TRM!A6232,'TRM - TBM Crosswalk'!$A$2:'TRM - TBM Crosswalk'!$I$1008,3,FALSE)="N/A","TBD","")</f>
        <v/>
      </c>
      <c r="F1995" t="str">
        <f>IF(VLOOKUP(TRM!A6232,'TRM - TBM Crosswalk'!$A$2:'TRM - TBM Crosswalk'!$I$1008,4,FALSE)=0,"",VLOOKUP(TRM!A6232,'TRM - TBM Crosswalk'!$A$2:'TRM - TBM Crosswalk'!$I$1008,4,FALSE))</f>
        <v/>
      </c>
      <c r="G1995" t="str">
        <f>IF(VLOOKUP(TRM!A6232,'TRM - TBM Crosswalk'!$A$2:'TRM - TBM Crosswalk'!$I$1008,5,FALSE)=0,"",VLOOKUP(TRM!A6232,'TRM - TBM Crosswalk'!$A$2:'TRM - TBM Crosswalk'!$I$1008,5,FALSE))</f>
        <v>End User</v>
      </c>
      <c r="H1995" t="str">
        <f>IF(VLOOKUP(TRM!A6232,'TRM - TBM Crosswalk'!$A$2:'TRM - TBM Crosswalk'!$I$1008,6,FALSE)=0,"",VLOOKUP(TRM!A6232,'TRM - TBM Crosswalk'!$A$2:'TRM - TBM Crosswalk'!$I$1008,6,FALSE))</f>
        <v>Workspace</v>
      </c>
      <c r="I1995" t="str">
        <f>IF(VLOOKUP(TRM!A6232,'TRM - TBM Crosswalk'!$A$2:'TRM - TBM Crosswalk'!$I$1008,7,FALSE)=0,"",VLOOKUP(TRM!A6232,'TRM - TBM Crosswalk'!$A$2:'TRM - TBM Crosswalk'!$I$1008,7,FALSE))</f>
        <v/>
      </c>
      <c r="J1995" t="str">
        <f>IF(VLOOKUP(TRM!A6232,'TRM - TBM Crosswalk'!$A$2:'TRM - TBM Crosswalk'!$I$1008,8,FALSE)=0,"",VLOOKUP(TRM!A6232,'TRM - TBM Crosswalk'!$A$2:'TRM - TBM Crosswalk'!$I$1008,8,FALSE))</f>
        <v/>
      </c>
      <c r="K1995" t="str">
        <f>IF(VLOOKUP(TRM!A6232,'TRM - TBM Crosswalk'!$A$2:'TRM - TBM Crosswalk'!$I$1008,9,FALSE)=0,"",VLOOKUP(TRM!A6232,'TRM - TBM Crosswalk'!$A$2:'TRM - TBM Crosswalk'!$I$1008,9,FALSE))</f>
        <v/>
      </c>
    </row>
    <row r="1996" spans="1:11" x14ac:dyDescent="0.45">
      <c r="A1996" t="str">
        <f>TRM!A6233</f>
        <v>A02.031.392#</v>
      </c>
      <c r="B1996" t="str">
        <f>TRM!B6233</f>
        <v>Printing#</v>
      </c>
      <c r="C1996" t="str">
        <f>TRM!C6233</f>
        <v>HP LaserJet 100 color MFP M175</v>
      </c>
      <c r="D1996">
        <f>TRM!D6233</f>
        <v>0</v>
      </c>
      <c r="E1996" t="str">
        <f>IF(VLOOKUP(TRM!A6233,'TRM - TBM Crosswalk'!$A$2:'TRM - TBM Crosswalk'!$I$1008,3,FALSE)="N/A","TBD","")</f>
        <v/>
      </c>
      <c r="F1996" t="str">
        <f>IF(VLOOKUP(TRM!A6233,'TRM - TBM Crosswalk'!$A$2:'TRM - TBM Crosswalk'!$I$1008,4,FALSE)=0,"",VLOOKUP(TRM!A6233,'TRM - TBM Crosswalk'!$A$2:'TRM - TBM Crosswalk'!$I$1008,4,FALSE))</f>
        <v/>
      </c>
      <c r="G1996" t="str">
        <f>IF(VLOOKUP(TRM!A6233,'TRM - TBM Crosswalk'!$A$2:'TRM - TBM Crosswalk'!$I$1008,5,FALSE)=0,"",VLOOKUP(TRM!A6233,'TRM - TBM Crosswalk'!$A$2:'TRM - TBM Crosswalk'!$I$1008,5,FALSE))</f>
        <v>End User</v>
      </c>
      <c r="H1996" t="str">
        <f>IF(VLOOKUP(TRM!A6233,'TRM - TBM Crosswalk'!$A$2:'TRM - TBM Crosswalk'!$I$1008,6,FALSE)=0,"",VLOOKUP(TRM!A6233,'TRM - TBM Crosswalk'!$A$2:'TRM - TBM Crosswalk'!$I$1008,6,FALSE))</f>
        <v>Workspace</v>
      </c>
      <c r="I1996" t="str">
        <f>IF(VLOOKUP(TRM!A6233,'TRM - TBM Crosswalk'!$A$2:'TRM - TBM Crosswalk'!$I$1008,7,FALSE)=0,"",VLOOKUP(TRM!A6233,'TRM - TBM Crosswalk'!$A$2:'TRM - TBM Crosswalk'!$I$1008,7,FALSE))</f>
        <v/>
      </c>
      <c r="J1996" t="str">
        <f>IF(VLOOKUP(TRM!A6233,'TRM - TBM Crosswalk'!$A$2:'TRM - TBM Crosswalk'!$I$1008,8,FALSE)=0,"",VLOOKUP(TRM!A6233,'TRM - TBM Crosswalk'!$A$2:'TRM - TBM Crosswalk'!$I$1008,8,FALSE))</f>
        <v/>
      </c>
      <c r="K1996" t="str">
        <f>IF(VLOOKUP(TRM!A6233,'TRM - TBM Crosswalk'!$A$2:'TRM - TBM Crosswalk'!$I$1008,9,FALSE)=0,"",VLOOKUP(TRM!A6233,'TRM - TBM Crosswalk'!$A$2:'TRM - TBM Crosswalk'!$I$1008,9,FALSE))</f>
        <v/>
      </c>
    </row>
    <row r="1997" spans="1:11" x14ac:dyDescent="0.45">
      <c r="A1997" t="str">
        <f>TRM!A6234</f>
        <v>A02.031.392#</v>
      </c>
      <c r="B1997" t="str">
        <f>TRM!B6234</f>
        <v>Printing#</v>
      </c>
      <c r="C1997" t="str">
        <f>TRM!C6234</f>
        <v>HP LaserJet 1020 Series</v>
      </c>
      <c r="D1997">
        <f>TRM!D6234</f>
        <v>0</v>
      </c>
      <c r="E1997" t="str">
        <f>IF(VLOOKUP(TRM!A6234,'TRM - TBM Crosswalk'!$A$2:'TRM - TBM Crosswalk'!$I$1008,3,FALSE)="N/A","TBD","")</f>
        <v/>
      </c>
      <c r="F1997" t="str">
        <f>IF(VLOOKUP(TRM!A6234,'TRM - TBM Crosswalk'!$A$2:'TRM - TBM Crosswalk'!$I$1008,4,FALSE)=0,"",VLOOKUP(TRM!A6234,'TRM - TBM Crosswalk'!$A$2:'TRM - TBM Crosswalk'!$I$1008,4,FALSE))</f>
        <v/>
      </c>
      <c r="G1997" t="str">
        <f>IF(VLOOKUP(TRM!A6234,'TRM - TBM Crosswalk'!$A$2:'TRM - TBM Crosswalk'!$I$1008,5,FALSE)=0,"",VLOOKUP(TRM!A6234,'TRM - TBM Crosswalk'!$A$2:'TRM - TBM Crosswalk'!$I$1008,5,FALSE))</f>
        <v>End User</v>
      </c>
      <c r="H1997" t="str">
        <f>IF(VLOOKUP(TRM!A6234,'TRM - TBM Crosswalk'!$A$2:'TRM - TBM Crosswalk'!$I$1008,6,FALSE)=0,"",VLOOKUP(TRM!A6234,'TRM - TBM Crosswalk'!$A$2:'TRM - TBM Crosswalk'!$I$1008,6,FALSE))</f>
        <v>Workspace</v>
      </c>
      <c r="I1997" t="str">
        <f>IF(VLOOKUP(TRM!A6234,'TRM - TBM Crosswalk'!$A$2:'TRM - TBM Crosswalk'!$I$1008,7,FALSE)=0,"",VLOOKUP(TRM!A6234,'TRM - TBM Crosswalk'!$A$2:'TRM - TBM Crosswalk'!$I$1008,7,FALSE))</f>
        <v/>
      </c>
      <c r="J1997" t="str">
        <f>IF(VLOOKUP(TRM!A6234,'TRM - TBM Crosswalk'!$A$2:'TRM - TBM Crosswalk'!$I$1008,8,FALSE)=0,"",VLOOKUP(TRM!A6234,'TRM - TBM Crosswalk'!$A$2:'TRM - TBM Crosswalk'!$I$1008,8,FALSE))</f>
        <v/>
      </c>
      <c r="K1997" t="str">
        <f>IF(VLOOKUP(TRM!A6234,'TRM - TBM Crosswalk'!$A$2:'TRM - TBM Crosswalk'!$I$1008,9,FALSE)=0,"",VLOOKUP(TRM!A6234,'TRM - TBM Crosswalk'!$A$2:'TRM - TBM Crosswalk'!$I$1008,9,FALSE))</f>
        <v/>
      </c>
    </row>
    <row r="1998" spans="1:11" x14ac:dyDescent="0.45">
      <c r="A1998" t="str">
        <f>TRM!A6235</f>
        <v>A02.031.392#</v>
      </c>
      <c r="B1998" t="str">
        <f>TRM!B6235</f>
        <v>Printing#</v>
      </c>
      <c r="C1998" t="str">
        <f>TRM!C6235</f>
        <v>HP LaserJet 200 color M251 | 5.0.12200.1036</v>
      </c>
      <c r="D1998">
        <f>TRM!D6235</f>
        <v>0</v>
      </c>
      <c r="E1998" t="str">
        <f>IF(VLOOKUP(TRM!A6235,'TRM - TBM Crosswalk'!$A$2:'TRM - TBM Crosswalk'!$I$1008,3,FALSE)="N/A","TBD","")</f>
        <v/>
      </c>
      <c r="F1998" t="str">
        <f>IF(VLOOKUP(TRM!A6235,'TRM - TBM Crosswalk'!$A$2:'TRM - TBM Crosswalk'!$I$1008,4,FALSE)=0,"",VLOOKUP(TRM!A6235,'TRM - TBM Crosswalk'!$A$2:'TRM - TBM Crosswalk'!$I$1008,4,FALSE))</f>
        <v/>
      </c>
      <c r="G1998" t="str">
        <f>IF(VLOOKUP(TRM!A6235,'TRM - TBM Crosswalk'!$A$2:'TRM - TBM Crosswalk'!$I$1008,5,FALSE)=0,"",VLOOKUP(TRM!A6235,'TRM - TBM Crosswalk'!$A$2:'TRM - TBM Crosswalk'!$I$1008,5,FALSE))</f>
        <v>End User</v>
      </c>
      <c r="H1998" t="str">
        <f>IF(VLOOKUP(TRM!A6235,'TRM - TBM Crosswalk'!$A$2:'TRM - TBM Crosswalk'!$I$1008,6,FALSE)=0,"",VLOOKUP(TRM!A6235,'TRM - TBM Crosswalk'!$A$2:'TRM - TBM Crosswalk'!$I$1008,6,FALSE))</f>
        <v>Workspace</v>
      </c>
      <c r="I1998" t="str">
        <f>IF(VLOOKUP(TRM!A6235,'TRM - TBM Crosswalk'!$A$2:'TRM - TBM Crosswalk'!$I$1008,7,FALSE)=0,"",VLOOKUP(TRM!A6235,'TRM - TBM Crosswalk'!$A$2:'TRM - TBM Crosswalk'!$I$1008,7,FALSE))</f>
        <v/>
      </c>
      <c r="J1998" t="str">
        <f>IF(VLOOKUP(TRM!A6235,'TRM - TBM Crosswalk'!$A$2:'TRM - TBM Crosswalk'!$I$1008,8,FALSE)=0,"",VLOOKUP(TRM!A6235,'TRM - TBM Crosswalk'!$A$2:'TRM - TBM Crosswalk'!$I$1008,8,FALSE))</f>
        <v/>
      </c>
      <c r="K1998" t="str">
        <f>IF(VLOOKUP(TRM!A6235,'TRM - TBM Crosswalk'!$A$2:'TRM - TBM Crosswalk'!$I$1008,9,FALSE)=0,"",VLOOKUP(TRM!A6235,'TRM - TBM Crosswalk'!$A$2:'TRM - TBM Crosswalk'!$I$1008,9,FALSE))</f>
        <v/>
      </c>
    </row>
    <row r="1999" spans="1:11" x14ac:dyDescent="0.45">
      <c r="A1999" t="str">
        <f>TRM!A6236</f>
        <v>A02.031.392#</v>
      </c>
      <c r="B1999" t="str">
        <f>TRM!B6236</f>
        <v>Printing#</v>
      </c>
      <c r="C1999" t="str">
        <f>TRM!C6236</f>
        <v>HP LaserJet 200 color MFP M276 | 15.0.15188.2008</v>
      </c>
      <c r="D1999">
        <f>TRM!D6236</f>
        <v>0</v>
      </c>
      <c r="E1999" t="str">
        <f>IF(VLOOKUP(TRM!A6236,'TRM - TBM Crosswalk'!$A$2:'TRM - TBM Crosswalk'!$I$1008,3,FALSE)="N/A","TBD","")</f>
        <v/>
      </c>
      <c r="F1999" t="str">
        <f>IF(VLOOKUP(TRM!A6236,'TRM - TBM Crosswalk'!$A$2:'TRM - TBM Crosswalk'!$I$1008,4,FALSE)=0,"",VLOOKUP(TRM!A6236,'TRM - TBM Crosswalk'!$A$2:'TRM - TBM Crosswalk'!$I$1008,4,FALSE))</f>
        <v/>
      </c>
      <c r="G1999" t="str">
        <f>IF(VLOOKUP(TRM!A6236,'TRM - TBM Crosswalk'!$A$2:'TRM - TBM Crosswalk'!$I$1008,5,FALSE)=0,"",VLOOKUP(TRM!A6236,'TRM - TBM Crosswalk'!$A$2:'TRM - TBM Crosswalk'!$I$1008,5,FALSE))</f>
        <v>End User</v>
      </c>
      <c r="H1999" t="str">
        <f>IF(VLOOKUP(TRM!A6236,'TRM - TBM Crosswalk'!$A$2:'TRM - TBM Crosswalk'!$I$1008,6,FALSE)=0,"",VLOOKUP(TRM!A6236,'TRM - TBM Crosswalk'!$A$2:'TRM - TBM Crosswalk'!$I$1008,6,FALSE))</f>
        <v>Workspace</v>
      </c>
      <c r="I1999" t="str">
        <f>IF(VLOOKUP(TRM!A6236,'TRM - TBM Crosswalk'!$A$2:'TRM - TBM Crosswalk'!$I$1008,7,FALSE)=0,"",VLOOKUP(TRM!A6236,'TRM - TBM Crosswalk'!$A$2:'TRM - TBM Crosswalk'!$I$1008,7,FALSE))</f>
        <v/>
      </c>
      <c r="J1999" t="str">
        <f>IF(VLOOKUP(TRM!A6236,'TRM - TBM Crosswalk'!$A$2:'TRM - TBM Crosswalk'!$I$1008,8,FALSE)=0,"",VLOOKUP(TRM!A6236,'TRM - TBM Crosswalk'!$A$2:'TRM - TBM Crosswalk'!$I$1008,8,FALSE))</f>
        <v/>
      </c>
      <c r="K1999" t="str">
        <f>IF(VLOOKUP(TRM!A6236,'TRM - TBM Crosswalk'!$A$2:'TRM - TBM Crosswalk'!$I$1008,9,FALSE)=0,"",VLOOKUP(TRM!A6236,'TRM - TBM Crosswalk'!$A$2:'TRM - TBM Crosswalk'!$I$1008,9,FALSE))</f>
        <v/>
      </c>
    </row>
    <row r="2000" spans="1:11" x14ac:dyDescent="0.45">
      <c r="A2000" t="str">
        <f>TRM!A6237</f>
        <v>A02.031.392#</v>
      </c>
      <c r="B2000" t="str">
        <f>TRM!B6237</f>
        <v>Printing#</v>
      </c>
      <c r="C2000" t="str">
        <f>TRM!C6237</f>
        <v>HP LaserJet 200 color MFP M276 | 5.0.12201.1116</v>
      </c>
      <c r="D2000">
        <f>TRM!D6237</f>
        <v>0</v>
      </c>
      <c r="E2000" t="str">
        <f>IF(VLOOKUP(TRM!A6237,'TRM - TBM Crosswalk'!$A$2:'TRM - TBM Crosswalk'!$I$1008,3,FALSE)="N/A","TBD","")</f>
        <v/>
      </c>
      <c r="F2000" t="str">
        <f>IF(VLOOKUP(TRM!A6237,'TRM - TBM Crosswalk'!$A$2:'TRM - TBM Crosswalk'!$I$1008,4,FALSE)=0,"",VLOOKUP(TRM!A6237,'TRM - TBM Crosswalk'!$A$2:'TRM - TBM Crosswalk'!$I$1008,4,FALSE))</f>
        <v/>
      </c>
      <c r="G2000" t="str">
        <f>IF(VLOOKUP(TRM!A6237,'TRM - TBM Crosswalk'!$A$2:'TRM - TBM Crosswalk'!$I$1008,5,FALSE)=0,"",VLOOKUP(TRM!A6237,'TRM - TBM Crosswalk'!$A$2:'TRM - TBM Crosswalk'!$I$1008,5,FALSE))</f>
        <v>End User</v>
      </c>
      <c r="H2000" t="str">
        <f>IF(VLOOKUP(TRM!A6237,'TRM - TBM Crosswalk'!$A$2:'TRM - TBM Crosswalk'!$I$1008,6,FALSE)=0,"",VLOOKUP(TRM!A6237,'TRM - TBM Crosswalk'!$A$2:'TRM - TBM Crosswalk'!$I$1008,6,FALSE))</f>
        <v>Workspace</v>
      </c>
      <c r="I2000" t="str">
        <f>IF(VLOOKUP(TRM!A6237,'TRM - TBM Crosswalk'!$A$2:'TRM - TBM Crosswalk'!$I$1008,7,FALSE)=0,"",VLOOKUP(TRM!A6237,'TRM - TBM Crosswalk'!$A$2:'TRM - TBM Crosswalk'!$I$1008,7,FALSE))</f>
        <v/>
      </c>
      <c r="J2000" t="str">
        <f>IF(VLOOKUP(TRM!A6237,'TRM - TBM Crosswalk'!$A$2:'TRM - TBM Crosswalk'!$I$1008,8,FALSE)=0,"",VLOOKUP(TRM!A6237,'TRM - TBM Crosswalk'!$A$2:'TRM - TBM Crosswalk'!$I$1008,8,FALSE))</f>
        <v/>
      </c>
      <c r="K2000" t="str">
        <f>IF(VLOOKUP(TRM!A6237,'TRM - TBM Crosswalk'!$A$2:'TRM - TBM Crosswalk'!$I$1008,9,FALSE)=0,"",VLOOKUP(TRM!A6237,'TRM - TBM Crosswalk'!$A$2:'TRM - TBM Crosswalk'!$I$1008,9,FALSE))</f>
        <v/>
      </c>
    </row>
    <row r="2001" spans="1:11" x14ac:dyDescent="0.45">
      <c r="A2001" t="str">
        <f>TRM!A6238</f>
        <v>A02.031.392#</v>
      </c>
      <c r="B2001" t="str">
        <f>TRM!B6238</f>
        <v>Printing#</v>
      </c>
      <c r="C2001" t="str">
        <f>TRM!C6238</f>
        <v>HP LaserJet 400 M401 | 15.0.15188.1271</v>
      </c>
      <c r="D2001">
        <f>TRM!D6238</f>
        <v>0</v>
      </c>
      <c r="E2001" t="str">
        <f>IF(VLOOKUP(TRM!A6238,'TRM - TBM Crosswalk'!$A$2:'TRM - TBM Crosswalk'!$I$1008,3,FALSE)="N/A","TBD","")</f>
        <v/>
      </c>
      <c r="F2001" t="str">
        <f>IF(VLOOKUP(TRM!A6238,'TRM - TBM Crosswalk'!$A$2:'TRM - TBM Crosswalk'!$I$1008,4,FALSE)=0,"",VLOOKUP(TRM!A6238,'TRM - TBM Crosswalk'!$A$2:'TRM - TBM Crosswalk'!$I$1008,4,FALSE))</f>
        <v/>
      </c>
      <c r="G2001" t="str">
        <f>IF(VLOOKUP(TRM!A6238,'TRM - TBM Crosswalk'!$A$2:'TRM - TBM Crosswalk'!$I$1008,5,FALSE)=0,"",VLOOKUP(TRM!A6238,'TRM - TBM Crosswalk'!$A$2:'TRM - TBM Crosswalk'!$I$1008,5,FALSE))</f>
        <v>End User</v>
      </c>
      <c r="H2001" t="str">
        <f>IF(VLOOKUP(TRM!A6238,'TRM - TBM Crosswalk'!$A$2:'TRM - TBM Crosswalk'!$I$1008,6,FALSE)=0,"",VLOOKUP(TRM!A6238,'TRM - TBM Crosswalk'!$A$2:'TRM - TBM Crosswalk'!$I$1008,6,FALSE))</f>
        <v>Workspace</v>
      </c>
      <c r="I2001" t="str">
        <f>IF(VLOOKUP(TRM!A6238,'TRM - TBM Crosswalk'!$A$2:'TRM - TBM Crosswalk'!$I$1008,7,FALSE)=0,"",VLOOKUP(TRM!A6238,'TRM - TBM Crosswalk'!$A$2:'TRM - TBM Crosswalk'!$I$1008,7,FALSE))</f>
        <v/>
      </c>
      <c r="J2001" t="str">
        <f>IF(VLOOKUP(TRM!A6238,'TRM - TBM Crosswalk'!$A$2:'TRM - TBM Crosswalk'!$I$1008,8,FALSE)=0,"",VLOOKUP(TRM!A6238,'TRM - TBM Crosswalk'!$A$2:'TRM - TBM Crosswalk'!$I$1008,8,FALSE))</f>
        <v/>
      </c>
      <c r="K2001" t="str">
        <f>IF(VLOOKUP(TRM!A6238,'TRM - TBM Crosswalk'!$A$2:'TRM - TBM Crosswalk'!$I$1008,9,FALSE)=0,"",VLOOKUP(TRM!A6238,'TRM - TBM Crosswalk'!$A$2:'TRM - TBM Crosswalk'!$I$1008,9,FALSE))</f>
        <v/>
      </c>
    </row>
    <row r="2002" spans="1:11" x14ac:dyDescent="0.45">
      <c r="A2002" t="str">
        <f>TRM!A6239</f>
        <v>A02.031.392#</v>
      </c>
      <c r="B2002" t="str">
        <f>TRM!B6239</f>
        <v>Printing#</v>
      </c>
      <c r="C2002" t="str">
        <f>TRM!C6239</f>
        <v>HP LaserJet 400 M401 | 8.0.13067.19</v>
      </c>
      <c r="D2002">
        <f>TRM!D6239</f>
        <v>0</v>
      </c>
      <c r="E2002" t="str">
        <f>IF(VLOOKUP(TRM!A6239,'TRM - TBM Crosswalk'!$A$2:'TRM - TBM Crosswalk'!$I$1008,3,FALSE)="N/A","TBD","")</f>
        <v/>
      </c>
      <c r="F2002" t="str">
        <f>IF(VLOOKUP(TRM!A6239,'TRM - TBM Crosswalk'!$A$2:'TRM - TBM Crosswalk'!$I$1008,4,FALSE)=0,"",VLOOKUP(TRM!A6239,'TRM - TBM Crosswalk'!$A$2:'TRM - TBM Crosswalk'!$I$1008,4,FALSE))</f>
        <v/>
      </c>
      <c r="G2002" t="str">
        <f>IF(VLOOKUP(TRM!A6239,'TRM - TBM Crosswalk'!$A$2:'TRM - TBM Crosswalk'!$I$1008,5,FALSE)=0,"",VLOOKUP(TRM!A6239,'TRM - TBM Crosswalk'!$A$2:'TRM - TBM Crosswalk'!$I$1008,5,FALSE))</f>
        <v>End User</v>
      </c>
      <c r="H2002" t="str">
        <f>IF(VLOOKUP(TRM!A6239,'TRM - TBM Crosswalk'!$A$2:'TRM - TBM Crosswalk'!$I$1008,6,FALSE)=0,"",VLOOKUP(TRM!A6239,'TRM - TBM Crosswalk'!$A$2:'TRM - TBM Crosswalk'!$I$1008,6,FALSE))</f>
        <v>Workspace</v>
      </c>
      <c r="I2002" t="str">
        <f>IF(VLOOKUP(TRM!A6239,'TRM - TBM Crosswalk'!$A$2:'TRM - TBM Crosswalk'!$I$1008,7,FALSE)=0,"",VLOOKUP(TRM!A6239,'TRM - TBM Crosswalk'!$A$2:'TRM - TBM Crosswalk'!$I$1008,7,FALSE))</f>
        <v/>
      </c>
      <c r="J2002" t="str">
        <f>IF(VLOOKUP(TRM!A6239,'TRM - TBM Crosswalk'!$A$2:'TRM - TBM Crosswalk'!$I$1008,8,FALSE)=0,"",VLOOKUP(TRM!A6239,'TRM - TBM Crosswalk'!$A$2:'TRM - TBM Crosswalk'!$I$1008,8,FALSE))</f>
        <v/>
      </c>
      <c r="K2002" t="str">
        <f>IF(VLOOKUP(TRM!A6239,'TRM - TBM Crosswalk'!$A$2:'TRM - TBM Crosswalk'!$I$1008,9,FALSE)=0,"",VLOOKUP(TRM!A6239,'TRM - TBM Crosswalk'!$A$2:'TRM - TBM Crosswalk'!$I$1008,9,FALSE))</f>
        <v/>
      </c>
    </row>
    <row r="2003" spans="1:11" x14ac:dyDescent="0.45">
      <c r="A2003" t="str">
        <f>TRM!A6240</f>
        <v>A02.031.392#</v>
      </c>
      <c r="B2003" t="str">
        <f>TRM!B6240</f>
        <v>Printing#</v>
      </c>
      <c r="C2003" t="str">
        <f>TRM!C6240</f>
        <v>HP LaserJet 500 color MFP M570 | 15.0.15328.1130</v>
      </c>
      <c r="D2003">
        <f>TRM!D6240</f>
        <v>0</v>
      </c>
      <c r="E2003" t="str">
        <f>IF(VLOOKUP(TRM!A6240,'TRM - TBM Crosswalk'!$A$2:'TRM - TBM Crosswalk'!$I$1008,3,FALSE)="N/A","TBD","")</f>
        <v/>
      </c>
      <c r="F2003" t="str">
        <f>IF(VLOOKUP(TRM!A6240,'TRM - TBM Crosswalk'!$A$2:'TRM - TBM Crosswalk'!$I$1008,4,FALSE)=0,"",VLOOKUP(TRM!A6240,'TRM - TBM Crosswalk'!$A$2:'TRM - TBM Crosswalk'!$I$1008,4,FALSE))</f>
        <v/>
      </c>
      <c r="G2003" t="str">
        <f>IF(VLOOKUP(TRM!A6240,'TRM - TBM Crosswalk'!$A$2:'TRM - TBM Crosswalk'!$I$1008,5,FALSE)=0,"",VLOOKUP(TRM!A6240,'TRM - TBM Crosswalk'!$A$2:'TRM - TBM Crosswalk'!$I$1008,5,FALSE))</f>
        <v>End User</v>
      </c>
      <c r="H2003" t="str">
        <f>IF(VLOOKUP(TRM!A6240,'TRM - TBM Crosswalk'!$A$2:'TRM - TBM Crosswalk'!$I$1008,6,FALSE)=0,"",VLOOKUP(TRM!A6240,'TRM - TBM Crosswalk'!$A$2:'TRM - TBM Crosswalk'!$I$1008,6,FALSE))</f>
        <v>Workspace</v>
      </c>
      <c r="I2003" t="str">
        <f>IF(VLOOKUP(TRM!A6240,'TRM - TBM Crosswalk'!$A$2:'TRM - TBM Crosswalk'!$I$1008,7,FALSE)=0,"",VLOOKUP(TRM!A6240,'TRM - TBM Crosswalk'!$A$2:'TRM - TBM Crosswalk'!$I$1008,7,FALSE))</f>
        <v/>
      </c>
      <c r="J2003" t="str">
        <f>IF(VLOOKUP(TRM!A6240,'TRM - TBM Crosswalk'!$A$2:'TRM - TBM Crosswalk'!$I$1008,8,FALSE)=0,"",VLOOKUP(TRM!A6240,'TRM - TBM Crosswalk'!$A$2:'TRM - TBM Crosswalk'!$I$1008,8,FALSE))</f>
        <v/>
      </c>
      <c r="K2003" t="str">
        <f>IF(VLOOKUP(TRM!A6240,'TRM - TBM Crosswalk'!$A$2:'TRM - TBM Crosswalk'!$I$1008,9,FALSE)=0,"",VLOOKUP(TRM!A6240,'TRM - TBM Crosswalk'!$A$2:'TRM - TBM Crosswalk'!$I$1008,9,FALSE))</f>
        <v/>
      </c>
    </row>
    <row r="2004" spans="1:11" x14ac:dyDescent="0.45">
      <c r="A2004" t="str">
        <f>TRM!A6241</f>
        <v>A02.031.392#</v>
      </c>
      <c r="B2004" t="str">
        <f>TRM!B6241</f>
        <v>Printing#</v>
      </c>
      <c r="C2004" t="str">
        <f>TRM!C6241</f>
        <v>HP LaserJet Enterprise 500 color M551 | 8.0.13284.1350</v>
      </c>
      <c r="D2004">
        <f>TRM!D6241</f>
        <v>0</v>
      </c>
      <c r="E2004" t="str">
        <f>IF(VLOOKUP(TRM!A6241,'TRM - TBM Crosswalk'!$A$2:'TRM - TBM Crosswalk'!$I$1008,3,FALSE)="N/A","TBD","")</f>
        <v/>
      </c>
      <c r="F2004" t="str">
        <f>IF(VLOOKUP(TRM!A6241,'TRM - TBM Crosswalk'!$A$2:'TRM - TBM Crosswalk'!$I$1008,4,FALSE)=0,"",VLOOKUP(TRM!A6241,'TRM - TBM Crosswalk'!$A$2:'TRM - TBM Crosswalk'!$I$1008,4,FALSE))</f>
        <v/>
      </c>
      <c r="G2004" t="str">
        <f>IF(VLOOKUP(TRM!A6241,'TRM - TBM Crosswalk'!$A$2:'TRM - TBM Crosswalk'!$I$1008,5,FALSE)=0,"",VLOOKUP(TRM!A6241,'TRM - TBM Crosswalk'!$A$2:'TRM - TBM Crosswalk'!$I$1008,5,FALSE))</f>
        <v>End User</v>
      </c>
      <c r="H2004" t="str">
        <f>IF(VLOOKUP(TRM!A6241,'TRM - TBM Crosswalk'!$A$2:'TRM - TBM Crosswalk'!$I$1008,6,FALSE)=0,"",VLOOKUP(TRM!A6241,'TRM - TBM Crosswalk'!$A$2:'TRM - TBM Crosswalk'!$I$1008,6,FALSE))</f>
        <v>Workspace</v>
      </c>
      <c r="I2004" t="str">
        <f>IF(VLOOKUP(TRM!A6241,'TRM - TBM Crosswalk'!$A$2:'TRM - TBM Crosswalk'!$I$1008,7,FALSE)=0,"",VLOOKUP(TRM!A6241,'TRM - TBM Crosswalk'!$A$2:'TRM - TBM Crosswalk'!$I$1008,7,FALSE))</f>
        <v/>
      </c>
      <c r="J2004" t="str">
        <f>IF(VLOOKUP(TRM!A6241,'TRM - TBM Crosswalk'!$A$2:'TRM - TBM Crosswalk'!$I$1008,8,FALSE)=0,"",VLOOKUP(TRM!A6241,'TRM - TBM Crosswalk'!$A$2:'TRM - TBM Crosswalk'!$I$1008,8,FALSE))</f>
        <v/>
      </c>
      <c r="K2004" t="str">
        <f>IF(VLOOKUP(TRM!A6241,'TRM - TBM Crosswalk'!$A$2:'TRM - TBM Crosswalk'!$I$1008,9,FALSE)=0,"",VLOOKUP(TRM!A6241,'TRM - TBM Crosswalk'!$A$2:'TRM - TBM Crosswalk'!$I$1008,9,FALSE))</f>
        <v/>
      </c>
    </row>
    <row r="2005" spans="1:11" x14ac:dyDescent="0.45">
      <c r="A2005" t="str">
        <f>TRM!A6242</f>
        <v>A02.031.392#</v>
      </c>
      <c r="B2005" t="str">
        <f>TRM!B6242</f>
        <v>Printing#</v>
      </c>
      <c r="C2005" t="str">
        <f>TRM!C6242</f>
        <v>HP LaserJet Enterprise 500 MFP M525 | 7.0.13284.1541</v>
      </c>
      <c r="D2005">
        <f>TRM!D6242</f>
        <v>0</v>
      </c>
      <c r="E2005" t="str">
        <f>IF(VLOOKUP(TRM!A6242,'TRM - TBM Crosswalk'!$A$2:'TRM - TBM Crosswalk'!$I$1008,3,FALSE)="N/A","TBD","")</f>
        <v/>
      </c>
      <c r="F2005" t="str">
        <f>IF(VLOOKUP(TRM!A6242,'TRM - TBM Crosswalk'!$A$2:'TRM - TBM Crosswalk'!$I$1008,4,FALSE)=0,"",VLOOKUP(TRM!A6242,'TRM - TBM Crosswalk'!$A$2:'TRM - TBM Crosswalk'!$I$1008,4,FALSE))</f>
        <v/>
      </c>
      <c r="G2005" t="str">
        <f>IF(VLOOKUP(TRM!A6242,'TRM - TBM Crosswalk'!$A$2:'TRM - TBM Crosswalk'!$I$1008,5,FALSE)=0,"",VLOOKUP(TRM!A6242,'TRM - TBM Crosswalk'!$A$2:'TRM - TBM Crosswalk'!$I$1008,5,FALSE))</f>
        <v>End User</v>
      </c>
      <c r="H2005" t="str">
        <f>IF(VLOOKUP(TRM!A6242,'TRM - TBM Crosswalk'!$A$2:'TRM - TBM Crosswalk'!$I$1008,6,FALSE)=0,"",VLOOKUP(TRM!A6242,'TRM - TBM Crosswalk'!$A$2:'TRM - TBM Crosswalk'!$I$1008,6,FALSE))</f>
        <v>Workspace</v>
      </c>
      <c r="I2005" t="str">
        <f>IF(VLOOKUP(TRM!A6242,'TRM - TBM Crosswalk'!$A$2:'TRM - TBM Crosswalk'!$I$1008,7,FALSE)=0,"",VLOOKUP(TRM!A6242,'TRM - TBM Crosswalk'!$A$2:'TRM - TBM Crosswalk'!$I$1008,7,FALSE))</f>
        <v/>
      </c>
      <c r="J2005" t="str">
        <f>IF(VLOOKUP(TRM!A6242,'TRM - TBM Crosswalk'!$A$2:'TRM - TBM Crosswalk'!$I$1008,8,FALSE)=0,"",VLOOKUP(TRM!A6242,'TRM - TBM Crosswalk'!$A$2:'TRM - TBM Crosswalk'!$I$1008,8,FALSE))</f>
        <v/>
      </c>
      <c r="K2005" t="str">
        <f>IF(VLOOKUP(TRM!A6242,'TRM - TBM Crosswalk'!$A$2:'TRM - TBM Crosswalk'!$I$1008,9,FALSE)=0,"",VLOOKUP(TRM!A6242,'TRM - TBM Crosswalk'!$A$2:'TRM - TBM Crosswalk'!$I$1008,9,FALSE))</f>
        <v/>
      </c>
    </row>
    <row r="2006" spans="1:11" x14ac:dyDescent="0.45">
      <c r="A2006" t="str">
        <f>TRM!A6243</f>
        <v>A02.031.392#</v>
      </c>
      <c r="B2006" t="str">
        <f>TRM!B6243</f>
        <v>Printing#</v>
      </c>
      <c r="C2006" t="str">
        <f>TRM!C6243</f>
        <v>HP LaserJet Enterprise M506 | 16.0.18141.654</v>
      </c>
      <c r="D2006">
        <f>TRM!D6243</f>
        <v>0</v>
      </c>
      <c r="E2006" t="str">
        <f>IF(VLOOKUP(TRM!A6243,'TRM - TBM Crosswalk'!$A$2:'TRM - TBM Crosswalk'!$I$1008,3,FALSE)="N/A","TBD","")</f>
        <v/>
      </c>
      <c r="F2006" t="str">
        <f>IF(VLOOKUP(TRM!A6243,'TRM - TBM Crosswalk'!$A$2:'TRM - TBM Crosswalk'!$I$1008,4,FALSE)=0,"",VLOOKUP(TRM!A6243,'TRM - TBM Crosswalk'!$A$2:'TRM - TBM Crosswalk'!$I$1008,4,FALSE))</f>
        <v/>
      </c>
      <c r="G2006" t="str">
        <f>IF(VLOOKUP(TRM!A6243,'TRM - TBM Crosswalk'!$A$2:'TRM - TBM Crosswalk'!$I$1008,5,FALSE)=0,"",VLOOKUP(TRM!A6243,'TRM - TBM Crosswalk'!$A$2:'TRM - TBM Crosswalk'!$I$1008,5,FALSE))</f>
        <v>End User</v>
      </c>
      <c r="H2006" t="str">
        <f>IF(VLOOKUP(TRM!A6243,'TRM - TBM Crosswalk'!$A$2:'TRM - TBM Crosswalk'!$I$1008,6,FALSE)=0,"",VLOOKUP(TRM!A6243,'TRM - TBM Crosswalk'!$A$2:'TRM - TBM Crosswalk'!$I$1008,6,FALSE))</f>
        <v>Workspace</v>
      </c>
      <c r="I2006" t="str">
        <f>IF(VLOOKUP(TRM!A6243,'TRM - TBM Crosswalk'!$A$2:'TRM - TBM Crosswalk'!$I$1008,7,FALSE)=0,"",VLOOKUP(TRM!A6243,'TRM - TBM Crosswalk'!$A$2:'TRM - TBM Crosswalk'!$I$1008,7,FALSE))</f>
        <v/>
      </c>
      <c r="J2006" t="str">
        <f>IF(VLOOKUP(TRM!A6243,'TRM - TBM Crosswalk'!$A$2:'TRM - TBM Crosswalk'!$I$1008,8,FALSE)=0,"",VLOOKUP(TRM!A6243,'TRM - TBM Crosswalk'!$A$2:'TRM - TBM Crosswalk'!$I$1008,8,FALSE))</f>
        <v/>
      </c>
      <c r="K2006" t="str">
        <f>IF(VLOOKUP(TRM!A6243,'TRM - TBM Crosswalk'!$A$2:'TRM - TBM Crosswalk'!$I$1008,9,FALSE)=0,"",VLOOKUP(TRM!A6243,'TRM - TBM Crosswalk'!$A$2:'TRM - TBM Crosswalk'!$I$1008,9,FALSE))</f>
        <v/>
      </c>
    </row>
    <row r="2007" spans="1:11" x14ac:dyDescent="0.45">
      <c r="A2007" t="str">
        <f>TRM!A6244</f>
        <v>A02.031.392#</v>
      </c>
      <c r="B2007" t="str">
        <f>TRM!B6244</f>
        <v>Printing#</v>
      </c>
      <c r="C2007" t="str">
        <f>TRM!C6244</f>
        <v>HP LaserJet M101-M106 Basic Device Software | 44.1.2483.17117</v>
      </c>
      <c r="D2007">
        <f>TRM!D6244</f>
        <v>0</v>
      </c>
      <c r="E2007" t="str">
        <f>IF(VLOOKUP(TRM!A6244,'TRM - TBM Crosswalk'!$A$2:'TRM - TBM Crosswalk'!$I$1008,3,FALSE)="N/A","TBD","")</f>
        <v/>
      </c>
      <c r="F2007" t="str">
        <f>IF(VLOOKUP(TRM!A6244,'TRM - TBM Crosswalk'!$A$2:'TRM - TBM Crosswalk'!$I$1008,4,FALSE)=0,"",VLOOKUP(TRM!A6244,'TRM - TBM Crosswalk'!$A$2:'TRM - TBM Crosswalk'!$I$1008,4,FALSE))</f>
        <v/>
      </c>
      <c r="G2007" t="str">
        <f>IF(VLOOKUP(TRM!A6244,'TRM - TBM Crosswalk'!$A$2:'TRM - TBM Crosswalk'!$I$1008,5,FALSE)=0,"",VLOOKUP(TRM!A6244,'TRM - TBM Crosswalk'!$A$2:'TRM - TBM Crosswalk'!$I$1008,5,FALSE))</f>
        <v>End User</v>
      </c>
      <c r="H2007" t="str">
        <f>IF(VLOOKUP(TRM!A6244,'TRM - TBM Crosswalk'!$A$2:'TRM - TBM Crosswalk'!$I$1008,6,FALSE)=0,"",VLOOKUP(TRM!A6244,'TRM - TBM Crosswalk'!$A$2:'TRM - TBM Crosswalk'!$I$1008,6,FALSE))</f>
        <v>Workspace</v>
      </c>
      <c r="I2007" t="str">
        <f>IF(VLOOKUP(TRM!A6244,'TRM - TBM Crosswalk'!$A$2:'TRM - TBM Crosswalk'!$I$1008,7,FALSE)=0,"",VLOOKUP(TRM!A6244,'TRM - TBM Crosswalk'!$A$2:'TRM - TBM Crosswalk'!$I$1008,7,FALSE))</f>
        <v/>
      </c>
      <c r="J2007" t="str">
        <f>IF(VLOOKUP(TRM!A6244,'TRM - TBM Crosswalk'!$A$2:'TRM - TBM Crosswalk'!$I$1008,8,FALSE)=0,"",VLOOKUP(TRM!A6244,'TRM - TBM Crosswalk'!$A$2:'TRM - TBM Crosswalk'!$I$1008,8,FALSE))</f>
        <v/>
      </c>
      <c r="K2007" t="str">
        <f>IF(VLOOKUP(TRM!A6244,'TRM - TBM Crosswalk'!$A$2:'TRM - TBM Crosswalk'!$I$1008,9,FALSE)=0,"",VLOOKUP(TRM!A6244,'TRM - TBM Crosswalk'!$A$2:'TRM - TBM Crosswalk'!$I$1008,9,FALSE))</f>
        <v/>
      </c>
    </row>
    <row r="2008" spans="1:11" x14ac:dyDescent="0.45">
      <c r="A2008" t="str">
        <f>TRM!A6245</f>
        <v>A02.031.392#</v>
      </c>
      <c r="B2008" t="str">
        <f>TRM!B6245</f>
        <v>Printing#</v>
      </c>
      <c r="C2008" t="str">
        <f>TRM!C6245</f>
        <v>HP LaserJet MFP M227-M231 Basic Device Software | 44.3.2667.18234</v>
      </c>
      <c r="D2008">
        <f>TRM!D6245</f>
        <v>0</v>
      </c>
      <c r="E2008" t="str">
        <f>IF(VLOOKUP(TRM!A6245,'TRM - TBM Crosswalk'!$A$2:'TRM - TBM Crosswalk'!$I$1008,3,FALSE)="N/A","TBD","")</f>
        <v/>
      </c>
      <c r="F2008" t="str">
        <f>IF(VLOOKUP(TRM!A6245,'TRM - TBM Crosswalk'!$A$2:'TRM - TBM Crosswalk'!$I$1008,4,FALSE)=0,"",VLOOKUP(TRM!A6245,'TRM - TBM Crosswalk'!$A$2:'TRM - TBM Crosswalk'!$I$1008,4,FALSE))</f>
        <v/>
      </c>
      <c r="G2008" t="str">
        <f>IF(VLOOKUP(TRM!A6245,'TRM - TBM Crosswalk'!$A$2:'TRM - TBM Crosswalk'!$I$1008,5,FALSE)=0,"",VLOOKUP(TRM!A6245,'TRM - TBM Crosswalk'!$A$2:'TRM - TBM Crosswalk'!$I$1008,5,FALSE))</f>
        <v>End User</v>
      </c>
      <c r="H2008" t="str">
        <f>IF(VLOOKUP(TRM!A6245,'TRM - TBM Crosswalk'!$A$2:'TRM - TBM Crosswalk'!$I$1008,6,FALSE)=0,"",VLOOKUP(TRM!A6245,'TRM - TBM Crosswalk'!$A$2:'TRM - TBM Crosswalk'!$I$1008,6,FALSE))</f>
        <v>Workspace</v>
      </c>
      <c r="I2008" t="str">
        <f>IF(VLOOKUP(TRM!A6245,'TRM - TBM Crosswalk'!$A$2:'TRM - TBM Crosswalk'!$I$1008,7,FALSE)=0,"",VLOOKUP(TRM!A6245,'TRM - TBM Crosswalk'!$A$2:'TRM - TBM Crosswalk'!$I$1008,7,FALSE))</f>
        <v/>
      </c>
      <c r="J2008" t="str">
        <f>IF(VLOOKUP(TRM!A6245,'TRM - TBM Crosswalk'!$A$2:'TRM - TBM Crosswalk'!$I$1008,8,FALSE)=0,"",VLOOKUP(TRM!A6245,'TRM - TBM Crosswalk'!$A$2:'TRM - TBM Crosswalk'!$I$1008,8,FALSE))</f>
        <v/>
      </c>
      <c r="K2008" t="str">
        <f>IF(VLOOKUP(TRM!A6245,'TRM - TBM Crosswalk'!$A$2:'TRM - TBM Crosswalk'!$I$1008,9,FALSE)=0,"",VLOOKUP(TRM!A6245,'TRM - TBM Crosswalk'!$A$2:'TRM - TBM Crosswalk'!$I$1008,9,FALSE))</f>
        <v/>
      </c>
    </row>
    <row r="2009" spans="1:11" x14ac:dyDescent="0.45">
      <c r="A2009" t="str">
        <f>TRM!A6246</f>
        <v>A02.031.392#</v>
      </c>
      <c r="B2009" t="str">
        <f>TRM!B6246</f>
        <v>Printing#</v>
      </c>
      <c r="C2009" t="str">
        <f>TRM!C6246</f>
        <v>HP LaserJet MFP M227-M231 Basic Device Software | 44.5.2693.19162</v>
      </c>
      <c r="D2009">
        <f>TRM!D6246</f>
        <v>0</v>
      </c>
      <c r="E2009" t="str">
        <f>IF(VLOOKUP(TRM!A6246,'TRM - TBM Crosswalk'!$A$2:'TRM - TBM Crosswalk'!$I$1008,3,FALSE)="N/A","TBD","")</f>
        <v/>
      </c>
      <c r="F2009" t="str">
        <f>IF(VLOOKUP(TRM!A6246,'TRM - TBM Crosswalk'!$A$2:'TRM - TBM Crosswalk'!$I$1008,4,FALSE)=0,"",VLOOKUP(TRM!A6246,'TRM - TBM Crosswalk'!$A$2:'TRM - TBM Crosswalk'!$I$1008,4,FALSE))</f>
        <v/>
      </c>
      <c r="G2009" t="str">
        <f>IF(VLOOKUP(TRM!A6246,'TRM - TBM Crosswalk'!$A$2:'TRM - TBM Crosswalk'!$I$1008,5,FALSE)=0,"",VLOOKUP(TRM!A6246,'TRM - TBM Crosswalk'!$A$2:'TRM - TBM Crosswalk'!$I$1008,5,FALSE))</f>
        <v>End User</v>
      </c>
      <c r="H2009" t="str">
        <f>IF(VLOOKUP(TRM!A6246,'TRM - TBM Crosswalk'!$A$2:'TRM - TBM Crosswalk'!$I$1008,6,FALSE)=0,"",VLOOKUP(TRM!A6246,'TRM - TBM Crosswalk'!$A$2:'TRM - TBM Crosswalk'!$I$1008,6,FALSE))</f>
        <v>Workspace</v>
      </c>
      <c r="I2009" t="str">
        <f>IF(VLOOKUP(TRM!A6246,'TRM - TBM Crosswalk'!$A$2:'TRM - TBM Crosswalk'!$I$1008,7,FALSE)=0,"",VLOOKUP(TRM!A6246,'TRM - TBM Crosswalk'!$A$2:'TRM - TBM Crosswalk'!$I$1008,7,FALSE))</f>
        <v/>
      </c>
      <c r="J2009" t="str">
        <f>IF(VLOOKUP(TRM!A6246,'TRM - TBM Crosswalk'!$A$2:'TRM - TBM Crosswalk'!$I$1008,8,FALSE)=0,"",VLOOKUP(TRM!A6246,'TRM - TBM Crosswalk'!$A$2:'TRM - TBM Crosswalk'!$I$1008,8,FALSE))</f>
        <v/>
      </c>
      <c r="K2009" t="str">
        <f>IF(VLOOKUP(TRM!A6246,'TRM - TBM Crosswalk'!$A$2:'TRM - TBM Crosswalk'!$I$1008,9,FALSE)=0,"",VLOOKUP(TRM!A6246,'TRM - TBM Crosswalk'!$A$2:'TRM - TBM Crosswalk'!$I$1008,9,FALSE))</f>
        <v/>
      </c>
    </row>
    <row r="2010" spans="1:11" x14ac:dyDescent="0.45">
      <c r="A2010" t="str">
        <f>TRM!A6247</f>
        <v>A02.031.392#</v>
      </c>
      <c r="B2010" t="str">
        <f>TRM!B6247</f>
        <v>Printing#</v>
      </c>
      <c r="C2010" t="str">
        <f>TRM!C6247</f>
        <v>HP LaserJet MFP M28-M31 Basic Device Software | 46.2.2636.18185</v>
      </c>
      <c r="D2010">
        <f>TRM!D6247</f>
        <v>0</v>
      </c>
      <c r="E2010" t="str">
        <f>IF(VLOOKUP(TRM!A6247,'TRM - TBM Crosswalk'!$A$2:'TRM - TBM Crosswalk'!$I$1008,3,FALSE)="N/A","TBD","")</f>
        <v/>
      </c>
      <c r="F2010" t="str">
        <f>IF(VLOOKUP(TRM!A6247,'TRM - TBM Crosswalk'!$A$2:'TRM - TBM Crosswalk'!$I$1008,4,FALSE)=0,"",VLOOKUP(TRM!A6247,'TRM - TBM Crosswalk'!$A$2:'TRM - TBM Crosswalk'!$I$1008,4,FALSE))</f>
        <v/>
      </c>
      <c r="G2010" t="str">
        <f>IF(VLOOKUP(TRM!A6247,'TRM - TBM Crosswalk'!$A$2:'TRM - TBM Crosswalk'!$I$1008,5,FALSE)=0,"",VLOOKUP(TRM!A6247,'TRM - TBM Crosswalk'!$A$2:'TRM - TBM Crosswalk'!$I$1008,5,FALSE))</f>
        <v>End User</v>
      </c>
      <c r="H2010" t="str">
        <f>IF(VLOOKUP(TRM!A6247,'TRM - TBM Crosswalk'!$A$2:'TRM - TBM Crosswalk'!$I$1008,6,FALSE)=0,"",VLOOKUP(TRM!A6247,'TRM - TBM Crosswalk'!$A$2:'TRM - TBM Crosswalk'!$I$1008,6,FALSE))</f>
        <v>Workspace</v>
      </c>
      <c r="I2010" t="str">
        <f>IF(VLOOKUP(TRM!A6247,'TRM - TBM Crosswalk'!$A$2:'TRM - TBM Crosswalk'!$I$1008,7,FALSE)=0,"",VLOOKUP(TRM!A6247,'TRM - TBM Crosswalk'!$A$2:'TRM - TBM Crosswalk'!$I$1008,7,FALSE))</f>
        <v/>
      </c>
      <c r="J2010" t="str">
        <f>IF(VLOOKUP(TRM!A6247,'TRM - TBM Crosswalk'!$A$2:'TRM - TBM Crosswalk'!$I$1008,8,FALSE)=0,"",VLOOKUP(TRM!A6247,'TRM - TBM Crosswalk'!$A$2:'TRM - TBM Crosswalk'!$I$1008,8,FALSE))</f>
        <v/>
      </c>
      <c r="K2010" t="str">
        <f>IF(VLOOKUP(TRM!A6247,'TRM - TBM Crosswalk'!$A$2:'TRM - TBM Crosswalk'!$I$1008,9,FALSE)=0,"",VLOOKUP(TRM!A6247,'TRM - TBM Crosswalk'!$A$2:'TRM - TBM Crosswalk'!$I$1008,9,FALSE))</f>
        <v/>
      </c>
    </row>
    <row r="2011" spans="1:11" x14ac:dyDescent="0.45">
      <c r="A2011" t="str">
        <f>TRM!A6248</f>
        <v>A02.031.392#</v>
      </c>
      <c r="B2011" t="str">
        <f>TRM!B6248</f>
        <v>Printing#</v>
      </c>
      <c r="C2011" t="str">
        <f>TRM!C6248</f>
        <v>HP LaserJet MFP M28-M31 Help | 0.00.0005</v>
      </c>
      <c r="D2011">
        <f>TRM!D6248</f>
        <v>0</v>
      </c>
      <c r="E2011" t="str">
        <f>IF(VLOOKUP(TRM!A6248,'TRM - TBM Crosswalk'!$A$2:'TRM - TBM Crosswalk'!$I$1008,3,FALSE)="N/A","TBD","")</f>
        <v/>
      </c>
      <c r="F2011" t="str">
        <f>IF(VLOOKUP(TRM!A6248,'TRM - TBM Crosswalk'!$A$2:'TRM - TBM Crosswalk'!$I$1008,4,FALSE)=0,"",VLOOKUP(TRM!A6248,'TRM - TBM Crosswalk'!$A$2:'TRM - TBM Crosswalk'!$I$1008,4,FALSE))</f>
        <v/>
      </c>
      <c r="G2011" t="str">
        <f>IF(VLOOKUP(TRM!A6248,'TRM - TBM Crosswalk'!$A$2:'TRM - TBM Crosswalk'!$I$1008,5,FALSE)=0,"",VLOOKUP(TRM!A6248,'TRM - TBM Crosswalk'!$A$2:'TRM - TBM Crosswalk'!$I$1008,5,FALSE))</f>
        <v>End User</v>
      </c>
      <c r="H2011" t="str">
        <f>IF(VLOOKUP(TRM!A6248,'TRM - TBM Crosswalk'!$A$2:'TRM - TBM Crosswalk'!$I$1008,6,FALSE)=0,"",VLOOKUP(TRM!A6248,'TRM - TBM Crosswalk'!$A$2:'TRM - TBM Crosswalk'!$I$1008,6,FALSE))</f>
        <v>Workspace</v>
      </c>
      <c r="I2011" t="str">
        <f>IF(VLOOKUP(TRM!A6248,'TRM - TBM Crosswalk'!$A$2:'TRM - TBM Crosswalk'!$I$1008,7,FALSE)=0,"",VLOOKUP(TRM!A6248,'TRM - TBM Crosswalk'!$A$2:'TRM - TBM Crosswalk'!$I$1008,7,FALSE))</f>
        <v/>
      </c>
      <c r="J2011" t="str">
        <f>IF(VLOOKUP(TRM!A6248,'TRM - TBM Crosswalk'!$A$2:'TRM - TBM Crosswalk'!$I$1008,8,FALSE)=0,"",VLOOKUP(TRM!A6248,'TRM - TBM Crosswalk'!$A$2:'TRM - TBM Crosswalk'!$I$1008,8,FALSE))</f>
        <v/>
      </c>
      <c r="K2011" t="str">
        <f>IF(VLOOKUP(TRM!A6248,'TRM - TBM Crosswalk'!$A$2:'TRM - TBM Crosswalk'!$I$1008,9,FALSE)=0,"",VLOOKUP(TRM!A6248,'TRM - TBM Crosswalk'!$A$2:'TRM - TBM Crosswalk'!$I$1008,9,FALSE))</f>
        <v/>
      </c>
    </row>
    <row r="2012" spans="1:11" x14ac:dyDescent="0.45">
      <c r="A2012" t="str">
        <f>TRM!A6249</f>
        <v>A02.031.392#</v>
      </c>
      <c r="B2012" t="str">
        <f>TRM!B6249</f>
        <v>Printing#</v>
      </c>
      <c r="C2012" t="str">
        <f>TRM!C6249</f>
        <v>HP LaserJet Pro M201-M202 | 15.0.16064.399</v>
      </c>
      <c r="D2012">
        <f>TRM!D6249</f>
        <v>0</v>
      </c>
      <c r="E2012" t="str">
        <f>IF(VLOOKUP(TRM!A6249,'TRM - TBM Crosswalk'!$A$2:'TRM - TBM Crosswalk'!$I$1008,3,FALSE)="N/A","TBD","")</f>
        <v/>
      </c>
      <c r="F2012" t="str">
        <f>IF(VLOOKUP(TRM!A6249,'TRM - TBM Crosswalk'!$A$2:'TRM - TBM Crosswalk'!$I$1008,4,FALSE)=0,"",VLOOKUP(TRM!A6249,'TRM - TBM Crosswalk'!$A$2:'TRM - TBM Crosswalk'!$I$1008,4,FALSE))</f>
        <v/>
      </c>
      <c r="G2012" t="str">
        <f>IF(VLOOKUP(TRM!A6249,'TRM - TBM Crosswalk'!$A$2:'TRM - TBM Crosswalk'!$I$1008,5,FALSE)=0,"",VLOOKUP(TRM!A6249,'TRM - TBM Crosswalk'!$A$2:'TRM - TBM Crosswalk'!$I$1008,5,FALSE))</f>
        <v>End User</v>
      </c>
      <c r="H2012" t="str">
        <f>IF(VLOOKUP(TRM!A6249,'TRM - TBM Crosswalk'!$A$2:'TRM - TBM Crosswalk'!$I$1008,6,FALSE)=0,"",VLOOKUP(TRM!A6249,'TRM - TBM Crosswalk'!$A$2:'TRM - TBM Crosswalk'!$I$1008,6,FALSE))</f>
        <v>Workspace</v>
      </c>
      <c r="I2012" t="str">
        <f>IF(VLOOKUP(TRM!A6249,'TRM - TBM Crosswalk'!$A$2:'TRM - TBM Crosswalk'!$I$1008,7,FALSE)=0,"",VLOOKUP(TRM!A6249,'TRM - TBM Crosswalk'!$A$2:'TRM - TBM Crosswalk'!$I$1008,7,FALSE))</f>
        <v/>
      </c>
      <c r="J2012" t="str">
        <f>IF(VLOOKUP(TRM!A6249,'TRM - TBM Crosswalk'!$A$2:'TRM - TBM Crosswalk'!$I$1008,8,FALSE)=0,"",VLOOKUP(TRM!A6249,'TRM - TBM Crosswalk'!$A$2:'TRM - TBM Crosswalk'!$I$1008,8,FALSE))</f>
        <v/>
      </c>
      <c r="K2012" t="str">
        <f>IF(VLOOKUP(TRM!A6249,'TRM - TBM Crosswalk'!$A$2:'TRM - TBM Crosswalk'!$I$1008,9,FALSE)=0,"",VLOOKUP(TRM!A6249,'TRM - TBM Crosswalk'!$A$2:'TRM - TBM Crosswalk'!$I$1008,9,FALSE))</f>
        <v/>
      </c>
    </row>
    <row r="2013" spans="1:11" x14ac:dyDescent="0.45">
      <c r="A2013" t="str">
        <f>TRM!A6250</f>
        <v>A02.031.392#</v>
      </c>
      <c r="B2013" t="str">
        <f>TRM!B6250</f>
        <v>Printing#</v>
      </c>
      <c r="C2013" t="str">
        <f>TRM!C6250</f>
        <v>HP LaserJet Pro M402-M403 | 16.0.19133.668</v>
      </c>
      <c r="D2013">
        <f>TRM!D6250</f>
        <v>0</v>
      </c>
      <c r="E2013" t="str">
        <f>IF(VLOOKUP(TRM!A6250,'TRM - TBM Crosswalk'!$A$2:'TRM - TBM Crosswalk'!$I$1008,3,FALSE)="N/A","TBD","")</f>
        <v/>
      </c>
      <c r="F2013" t="str">
        <f>IF(VLOOKUP(TRM!A6250,'TRM - TBM Crosswalk'!$A$2:'TRM - TBM Crosswalk'!$I$1008,4,FALSE)=0,"",VLOOKUP(TRM!A6250,'TRM - TBM Crosswalk'!$A$2:'TRM - TBM Crosswalk'!$I$1008,4,FALSE))</f>
        <v/>
      </c>
      <c r="G2013" t="str">
        <f>IF(VLOOKUP(TRM!A6250,'TRM - TBM Crosswalk'!$A$2:'TRM - TBM Crosswalk'!$I$1008,5,FALSE)=0,"",VLOOKUP(TRM!A6250,'TRM - TBM Crosswalk'!$A$2:'TRM - TBM Crosswalk'!$I$1008,5,FALSE))</f>
        <v>End User</v>
      </c>
      <c r="H2013" t="str">
        <f>IF(VLOOKUP(TRM!A6250,'TRM - TBM Crosswalk'!$A$2:'TRM - TBM Crosswalk'!$I$1008,6,FALSE)=0,"",VLOOKUP(TRM!A6250,'TRM - TBM Crosswalk'!$A$2:'TRM - TBM Crosswalk'!$I$1008,6,FALSE))</f>
        <v>Workspace</v>
      </c>
      <c r="I2013" t="str">
        <f>IF(VLOOKUP(TRM!A6250,'TRM - TBM Crosswalk'!$A$2:'TRM - TBM Crosswalk'!$I$1008,7,FALSE)=0,"",VLOOKUP(TRM!A6250,'TRM - TBM Crosswalk'!$A$2:'TRM - TBM Crosswalk'!$I$1008,7,FALSE))</f>
        <v/>
      </c>
      <c r="J2013" t="str">
        <f>IF(VLOOKUP(TRM!A6250,'TRM - TBM Crosswalk'!$A$2:'TRM - TBM Crosswalk'!$I$1008,8,FALSE)=0,"",VLOOKUP(TRM!A6250,'TRM - TBM Crosswalk'!$A$2:'TRM - TBM Crosswalk'!$I$1008,8,FALSE))</f>
        <v/>
      </c>
      <c r="K2013" t="str">
        <f>IF(VLOOKUP(TRM!A6250,'TRM - TBM Crosswalk'!$A$2:'TRM - TBM Crosswalk'!$I$1008,9,FALSE)=0,"",VLOOKUP(TRM!A6250,'TRM - TBM Crosswalk'!$A$2:'TRM - TBM Crosswalk'!$I$1008,9,FALSE))</f>
        <v/>
      </c>
    </row>
    <row r="2014" spans="1:11" x14ac:dyDescent="0.45">
      <c r="A2014" t="str">
        <f>TRM!A6251</f>
        <v>A02.031.392#</v>
      </c>
      <c r="B2014" t="str">
        <f>TRM!B6251</f>
        <v>Printing#</v>
      </c>
      <c r="C2014" t="str">
        <f>TRM!C6251</f>
        <v>HP LaserJet Pro M402-M403 n-dne | 16.0.19134.726</v>
      </c>
      <c r="D2014">
        <f>TRM!D6251</f>
        <v>0</v>
      </c>
      <c r="E2014" t="str">
        <f>IF(VLOOKUP(TRM!A6251,'TRM - TBM Crosswalk'!$A$2:'TRM - TBM Crosswalk'!$I$1008,3,FALSE)="N/A","TBD","")</f>
        <v/>
      </c>
      <c r="F2014" t="str">
        <f>IF(VLOOKUP(TRM!A6251,'TRM - TBM Crosswalk'!$A$2:'TRM - TBM Crosswalk'!$I$1008,4,FALSE)=0,"",VLOOKUP(TRM!A6251,'TRM - TBM Crosswalk'!$A$2:'TRM - TBM Crosswalk'!$I$1008,4,FALSE))</f>
        <v/>
      </c>
      <c r="G2014" t="str">
        <f>IF(VLOOKUP(TRM!A6251,'TRM - TBM Crosswalk'!$A$2:'TRM - TBM Crosswalk'!$I$1008,5,FALSE)=0,"",VLOOKUP(TRM!A6251,'TRM - TBM Crosswalk'!$A$2:'TRM - TBM Crosswalk'!$I$1008,5,FALSE))</f>
        <v>End User</v>
      </c>
      <c r="H2014" t="str">
        <f>IF(VLOOKUP(TRM!A6251,'TRM - TBM Crosswalk'!$A$2:'TRM - TBM Crosswalk'!$I$1008,6,FALSE)=0,"",VLOOKUP(TRM!A6251,'TRM - TBM Crosswalk'!$A$2:'TRM - TBM Crosswalk'!$I$1008,6,FALSE))</f>
        <v>Workspace</v>
      </c>
      <c r="I2014" t="str">
        <f>IF(VLOOKUP(TRM!A6251,'TRM - TBM Crosswalk'!$A$2:'TRM - TBM Crosswalk'!$I$1008,7,FALSE)=0,"",VLOOKUP(TRM!A6251,'TRM - TBM Crosswalk'!$A$2:'TRM - TBM Crosswalk'!$I$1008,7,FALSE))</f>
        <v/>
      </c>
      <c r="J2014" t="str">
        <f>IF(VLOOKUP(TRM!A6251,'TRM - TBM Crosswalk'!$A$2:'TRM - TBM Crosswalk'!$I$1008,8,FALSE)=0,"",VLOOKUP(TRM!A6251,'TRM - TBM Crosswalk'!$A$2:'TRM - TBM Crosswalk'!$I$1008,8,FALSE))</f>
        <v/>
      </c>
      <c r="K2014" t="str">
        <f>IF(VLOOKUP(TRM!A6251,'TRM - TBM Crosswalk'!$A$2:'TRM - TBM Crosswalk'!$I$1008,9,FALSE)=0,"",VLOOKUP(TRM!A6251,'TRM - TBM Crosswalk'!$A$2:'TRM - TBM Crosswalk'!$I$1008,9,FALSE))</f>
        <v/>
      </c>
    </row>
    <row r="2015" spans="1:11" x14ac:dyDescent="0.45">
      <c r="A2015" t="str">
        <f>TRM!A6252</f>
        <v>A02.031.392#</v>
      </c>
      <c r="B2015" t="str">
        <f>TRM!B6252</f>
        <v>Printing#</v>
      </c>
      <c r="C2015" t="str">
        <f>TRM!C6252</f>
        <v>HP LaserJet Pro M404-M405 Basic Device Software | 48.2.4515.1992</v>
      </c>
      <c r="D2015">
        <f>TRM!D6252</f>
        <v>0</v>
      </c>
      <c r="E2015" t="str">
        <f>IF(VLOOKUP(TRM!A6252,'TRM - TBM Crosswalk'!$A$2:'TRM - TBM Crosswalk'!$I$1008,3,FALSE)="N/A","TBD","")</f>
        <v/>
      </c>
      <c r="F2015" t="str">
        <f>IF(VLOOKUP(TRM!A6252,'TRM - TBM Crosswalk'!$A$2:'TRM - TBM Crosswalk'!$I$1008,4,FALSE)=0,"",VLOOKUP(TRM!A6252,'TRM - TBM Crosswalk'!$A$2:'TRM - TBM Crosswalk'!$I$1008,4,FALSE))</f>
        <v/>
      </c>
      <c r="G2015" t="str">
        <f>IF(VLOOKUP(TRM!A6252,'TRM - TBM Crosswalk'!$A$2:'TRM - TBM Crosswalk'!$I$1008,5,FALSE)=0,"",VLOOKUP(TRM!A6252,'TRM - TBM Crosswalk'!$A$2:'TRM - TBM Crosswalk'!$I$1008,5,FALSE))</f>
        <v>End User</v>
      </c>
      <c r="H2015" t="str">
        <f>IF(VLOOKUP(TRM!A6252,'TRM - TBM Crosswalk'!$A$2:'TRM - TBM Crosswalk'!$I$1008,6,FALSE)=0,"",VLOOKUP(TRM!A6252,'TRM - TBM Crosswalk'!$A$2:'TRM - TBM Crosswalk'!$I$1008,6,FALSE))</f>
        <v>Workspace</v>
      </c>
      <c r="I2015" t="str">
        <f>IF(VLOOKUP(TRM!A6252,'TRM - TBM Crosswalk'!$A$2:'TRM - TBM Crosswalk'!$I$1008,7,FALSE)=0,"",VLOOKUP(TRM!A6252,'TRM - TBM Crosswalk'!$A$2:'TRM - TBM Crosswalk'!$I$1008,7,FALSE))</f>
        <v/>
      </c>
      <c r="J2015" t="str">
        <f>IF(VLOOKUP(TRM!A6252,'TRM - TBM Crosswalk'!$A$2:'TRM - TBM Crosswalk'!$I$1008,8,FALSE)=0,"",VLOOKUP(TRM!A6252,'TRM - TBM Crosswalk'!$A$2:'TRM - TBM Crosswalk'!$I$1008,8,FALSE))</f>
        <v/>
      </c>
      <c r="K2015" t="str">
        <f>IF(VLOOKUP(TRM!A6252,'TRM - TBM Crosswalk'!$A$2:'TRM - TBM Crosswalk'!$I$1008,9,FALSE)=0,"",VLOOKUP(TRM!A6252,'TRM - TBM Crosswalk'!$A$2:'TRM - TBM Crosswalk'!$I$1008,9,FALSE))</f>
        <v/>
      </c>
    </row>
    <row r="2016" spans="1:11" x14ac:dyDescent="0.45">
      <c r="A2016" t="str">
        <f>TRM!A6253</f>
        <v>A02.031.392#</v>
      </c>
      <c r="B2016" t="str">
        <f>TRM!B6253</f>
        <v>Printing#</v>
      </c>
      <c r="C2016" t="str">
        <f>TRM!C6253</f>
        <v>HP LaserJet Pro M404-M405 Basic Device Software | 48.3.4530.19175</v>
      </c>
      <c r="D2016">
        <f>TRM!D6253</f>
        <v>0</v>
      </c>
      <c r="E2016" t="str">
        <f>IF(VLOOKUP(TRM!A6253,'TRM - TBM Crosswalk'!$A$2:'TRM - TBM Crosswalk'!$I$1008,3,FALSE)="N/A","TBD","")</f>
        <v/>
      </c>
      <c r="F2016" t="str">
        <f>IF(VLOOKUP(TRM!A6253,'TRM - TBM Crosswalk'!$A$2:'TRM - TBM Crosswalk'!$I$1008,4,FALSE)=0,"",VLOOKUP(TRM!A6253,'TRM - TBM Crosswalk'!$A$2:'TRM - TBM Crosswalk'!$I$1008,4,FALSE))</f>
        <v/>
      </c>
      <c r="G2016" t="str">
        <f>IF(VLOOKUP(TRM!A6253,'TRM - TBM Crosswalk'!$A$2:'TRM - TBM Crosswalk'!$I$1008,5,FALSE)=0,"",VLOOKUP(TRM!A6253,'TRM - TBM Crosswalk'!$A$2:'TRM - TBM Crosswalk'!$I$1008,5,FALSE))</f>
        <v>End User</v>
      </c>
      <c r="H2016" t="str">
        <f>IF(VLOOKUP(TRM!A6253,'TRM - TBM Crosswalk'!$A$2:'TRM - TBM Crosswalk'!$I$1008,6,FALSE)=0,"",VLOOKUP(TRM!A6253,'TRM - TBM Crosswalk'!$A$2:'TRM - TBM Crosswalk'!$I$1008,6,FALSE))</f>
        <v>Workspace</v>
      </c>
      <c r="I2016" t="str">
        <f>IF(VLOOKUP(TRM!A6253,'TRM - TBM Crosswalk'!$A$2:'TRM - TBM Crosswalk'!$I$1008,7,FALSE)=0,"",VLOOKUP(TRM!A6253,'TRM - TBM Crosswalk'!$A$2:'TRM - TBM Crosswalk'!$I$1008,7,FALSE))</f>
        <v/>
      </c>
      <c r="J2016" t="str">
        <f>IF(VLOOKUP(TRM!A6253,'TRM - TBM Crosswalk'!$A$2:'TRM - TBM Crosswalk'!$I$1008,8,FALSE)=0,"",VLOOKUP(TRM!A6253,'TRM - TBM Crosswalk'!$A$2:'TRM - TBM Crosswalk'!$I$1008,8,FALSE))</f>
        <v/>
      </c>
      <c r="K2016" t="str">
        <f>IF(VLOOKUP(TRM!A6253,'TRM - TBM Crosswalk'!$A$2:'TRM - TBM Crosswalk'!$I$1008,9,FALSE)=0,"",VLOOKUP(TRM!A6253,'TRM - TBM Crosswalk'!$A$2:'TRM - TBM Crosswalk'!$I$1008,9,FALSE))</f>
        <v/>
      </c>
    </row>
    <row r="2017" spans="1:11" x14ac:dyDescent="0.45">
      <c r="A2017" t="str">
        <f>TRM!A6254</f>
        <v>A02.031.392#</v>
      </c>
      <c r="B2017" t="str">
        <f>TRM!B6254</f>
        <v>Printing#</v>
      </c>
      <c r="C2017" t="str">
        <f>TRM!C6254</f>
        <v>HP LaserJet Pro M404-M405 Help | 0.00.0005</v>
      </c>
      <c r="D2017">
        <f>TRM!D6254</f>
        <v>0</v>
      </c>
      <c r="E2017" t="str">
        <f>IF(VLOOKUP(TRM!A6254,'TRM - TBM Crosswalk'!$A$2:'TRM - TBM Crosswalk'!$I$1008,3,FALSE)="N/A","TBD","")</f>
        <v/>
      </c>
      <c r="F2017" t="str">
        <f>IF(VLOOKUP(TRM!A6254,'TRM - TBM Crosswalk'!$A$2:'TRM - TBM Crosswalk'!$I$1008,4,FALSE)=0,"",VLOOKUP(TRM!A6254,'TRM - TBM Crosswalk'!$A$2:'TRM - TBM Crosswalk'!$I$1008,4,FALSE))</f>
        <v/>
      </c>
      <c r="G2017" t="str">
        <f>IF(VLOOKUP(TRM!A6254,'TRM - TBM Crosswalk'!$A$2:'TRM - TBM Crosswalk'!$I$1008,5,FALSE)=0,"",VLOOKUP(TRM!A6254,'TRM - TBM Crosswalk'!$A$2:'TRM - TBM Crosswalk'!$I$1008,5,FALSE))</f>
        <v>End User</v>
      </c>
      <c r="H2017" t="str">
        <f>IF(VLOOKUP(TRM!A6254,'TRM - TBM Crosswalk'!$A$2:'TRM - TBM Crosswalk'!$I$1008,6,FALSE)=0,"",VLOOKUP(TRM!A6254,'TRM - TBM Crosswalk'!$A$2:'TRM - TBM Crosswalk'!$I$1008,6,FALSE))</f>
        <v>Workspace</v>
      </c>
      <c r="I2017" t="str">
        <f>IF(VLOOKUP(TRM!A6254,'TRM - TBM Crosswalk'!$A$2:'TRM - TBM Crosswalk'!$I$1008,7,FALSE)=0,"",VLOOKUP(TRM!A6254,'TRM - TBM Crosswalk'!$A$2:'TRM - TBM Crosswalk'!$I$1008,7,FALSE))</f>
        <v/>
      </c>
      <c r="J2017" t="str">
        <f>IF(VLOOKUP(TRM!A6254,'TRM - TBM Crosswalk'!$A$2:'TRM - TBM Crosswalk'!$I$1008,8,FALSE)=0,"",VLOOKUP(TRM!A6254,'TRM - TBM Crosswalk'!$A$2:'TRM - TBM Crosswalk'!$I$1008,8,FALSE))</f>
        <v/>
      </c>
      <c r="K2017" t="str">
        <f>IF(VLOOKUP(TRM!A6254,'TRM - TBM Crosswalk'!$A$2:'TRM - TBM Crosswalk'!$I$1008,9,FALSE)=0,"",VLOOKUP(TRM!A6254,'TRM - TBM Crosswalk'!$A$2:'TRM - TBM Crosswalk'!$I$1008,9,FALSE))</f>
        <v/>
      </c>
    </row>
    <row r="2018" spans="1:11" x14ac:dyDescent="0.45">
      <c r="A2018" t="str">
        <f>TRM!A6255</f>
        <v>A02.031.392#</v>
      </c>
      <c r="B2018" t="str">
        <f>TRM!B6255</f>
        <v>Printing#</v>
      </c>
      <c r="C2018" t="str">
        <f>TRM!C6255</f>
        <v>HP LaserJet Pro M428f-M429f Basic Device Software | 48.3.4530.19175</v>
      </c>
      <c r="D2018">
        <f>TRM!D6255</f>
        <v>0</v>
      </c>
      <c r="E2018" t="str">
        <f>IF(VLOOKUP(TRM!A6255,'TRM - TBM Crosswalk'!$A$2:'TRM - TBM Crosswalk'!$I$1008,3,FALSE)="N/A","TBD","")</f>
        <v/>
      </c>
      <c r="F2018" t="str">
        <f>IF(VLOOKUP(TRM!A6255,'TRM - TBM Crosswalk'!$A$2:'TRM - TBM Crosswalk'!$I$1008,4,FALSE)=0,"",VLOOKUP(TRM!A6255,'TRM - TBM Crosswalk'!$A$2:'TRM - TBM Crosswalk'!$I$1008,4,FALSE))</f>
        <v/>
      </c>
      <c r="G2018" t="str">
        <f>IF(VLOOKUP(TRM!A6255,'TRM - TBM Crosswalk'!$A$2:'TRM - TBM Crosswalk'!$I$1008,5,FALSE)=0,"",VLOOKUP(TRM!A6255,'TRM - TBM Crosswalk'!$A$2:'TRM - TBM Crosswalk'!$I$1008,5,FALSE))</f>
        <v>End User</v>
      </c>
      <c r="H2018" t="str">
        <f>IF(VLOOKUP(TRM!A6255,'TRM - TBM Crosswalk'!$A$2:'TRM - TBM Crosswalk'!$I$1008,6,FALSE)=0,"",VLOOKUP(TRM!A6255,'TRM - TBM Crosswalk'!$A$2:'TRM - TBM Crosswalk'!$I$1008,6,FALSE))</f>
        <v>Workspace</v>
      </c>
      <c r="I2018" t="str">
        <f>IF(VLOOKUP(TRM!A6255,'TRM - TBM Crosswalk'!$A$2:'TRM - TBM Crosswalk'!$I$1008,7,FALSE)=0,"",VLOOKUP(TRM!A6255,'TRM - TBM Crosswalk'!$A$2:'TRM - TBM Crosswalk'!$I$1008,7,FALSE))</f>
        <v/>
      </c>
      <c r="J2018" t="str">
        <f>IF(VLOOKUP(TRM!A6255,'TRM - TBM Crosswalk'!$A$2:'TRM - TBM Crosswalk'!$I$1008,8,FALSE)=0,"",VLOOKUP(TRM!A6255,'TRM - TBM Crosswalk'!$A$2:'TRM - TBM Crosswalk'!$I$1008,8,FALSE))</f>
        <v/>
      </c>
      <c r="K2018" t="str">
        <f>IF(VLOOKUP(TRM!A6255,'TRM - TBM Crosswalk'!$A$2:'TRM - TBM Crosswalk'!$I$1008,9,FALSE)=0,"",VLOOKUP(TRM!A6255,'TRM - TBM Crosswalk'!$A$2:'TRM - TBM Crosswalk'!$I$1008,9,FALSE))</f>
        <v/>
      </c>
    </row>
    <row r="2019" spans="1:11" x14ac:dyDescent="0.45">
      <c r="A2019" t="str">
        <f>TRM!A6256</f>
        <v>A02.031.392#</v>
      </c>
      <c r="B2019" t="str">
        <f>TRM!B6256</f>
        <v>Printing#</v>
      </c>
      <c r="C2019" t="str">
        <f>TRM!C6256</f>
        <v>HP LaserJet Pro M428f-M429f Help | 0.00.0005</v>
      </c>
      <c r="D2019">
        <f>TRM!D6256</f>
        <v>0</v>
      </c>
      <c r="E2019" t="str">
        <f>IF(VLOOKUP(TRM!A6256,'TRM - TBM Crosswalk'!$A$2:'TRM - TBM Crosswalk'!$I$1008,3,FALSE)="N/A","TBD","")</f>
        <v/>
      </c>
      <c r="F2019" t="str">
        <f>IF(VLOOKUP(TRM!A6256,'TRM - TBM Crosswalk'!$A$2:'TRM - TBM Crosswalk'!$I$1008,4,FALSE)=0,"",VLOOKUP(TRM!A6256,'TRM - TBM Crosswalk'!$A$2:'TRM - TBM Crosswalk'!$I$1008,4,FALSE))</f>
        <v/>
      </c>
      <c r="G2019" t="str">
        <f>IF(VLOOKUP(TRM!A6256,'TRM - TBM Crosswalk'!$A$2:'TRM - TBM Crosswalk'!$I$1008,5,FALSE)=0,"",VLOOKUP(TRM!A6256,'TRM - TBM Crosswalk'!$A$2:'TRM - TBM Crosswalk'!$I$1008,5,FALSE))</f>
        <v>End User</v>
      </c>
      <c r="H2019" t="str">
        <f>IF(VLOOKUP(TRM!A6256,'TRM - TBM Crosswalk'!$A$2:'TRM - TBM Crosswalk'!$I$1008,6,FALSE)=0,"",VLOOKUP(TRM!A6256,'TRM - TBM Crosswalk'!$A$2:'TRM - TBM Crosswalk'!$I$1008,6,FALSE))</f>
        <v>Workspace</v>
      </c>
      <c r="I2019" t="str">
        <f>IF(VLOOKUP(TRM!A6256,'TRM - TBM Crosswalk'!$A$2:'TRM - TBM Crosswalk'!$I$1008,7,FALSE)=0,"",VLOOKUP(TRM!A6256,'TRM - TBM Crosswalk'!$A$2:'TRM - TBM Crosswalk'!$I$1008,7,FALSE))</f>
        <v/>
      </c>
      <c r="J2019" t="str">
        <f>IF(VLOOKUP(TRM!A6256,'TRM - TBM Crosswalk'!$A$2:'TRM - TBM Crosswalk'!$I$1008,8,FALSE)=0,"",VLOOKUP(TRM!A6256,'TRM - TBM Crosswalk'!$A$2:'TRM - TBM Crosswalk'!$I$1008,8,FALSE))</f>
        <v/>
      </c>
      <c r="K2019" t="str">
        <f>IF(VLOOKUP(TRM!A6256,'TRM - TBM Crosswalk'!$A$2:'TRM - TBM Crosswalk'!$I$1008,9,FALSE)=0,"",VLOOKUP(TRM!A6256,'TRM - TBM Crosswalk'!$A$2:'TRM - TBM Crosswalk'!$I$1008,9,FALSE))</f>
        <v/>
      </c>
    </row>
    <row r="2020" spans="1:11" x14ac:dyDescent="0.45">
      <c r="A2020" t="str">
        <f>TRM!A6257</f>
        <v>A02.031.392#</v>
      </c>
      <c r="B2020" t="str">
        <f>TRM!B6257</f>
        <v>Printing#</v>
      </c>
      <c r="C2020" t="str">
        <f>TRM!C6257</f>
        <v>HP LaserJet Pro MFP M127-M128 | 15.0.15309.1258</v>
      </c>
      <c r="D2020">
        <f>TRM!D6257</f>
        <v>0</v>
      </c>
      <c r="E2020" t="str">
        <f>IF(VLOOKUP(TRM!A6257,'TRM - TBM Crosswalk'!$A$2:'TRM - TBM Crosswalk'!$I$1008,3,FALSE)="N/A","TBD","")</f>
        <v/>
      </c>
      <c r="F2020" t="str">
        <f>IF(VLOOKUP(TRM!A6257,'TRM - TBM Crosswalk'!$A$2:'TRM - TBM Crosswalk'!$I$1008,4,FALSE)=0,"",VLOOKUP(TRM!A6257,'TRM - TBM Crosswalk'!$A$2:'TRM - TBM Crosswalk'!$I$1008,4,FALSE))</f>
        <v/>
      </c>
      <c r="G2020" t="str">
        <f>IF(VLOOKUP(TRM!A6257,'TRM - TBM Crosswalk'!$A$2:'TRM - TBM Crosswalk'!$I$1008,5,FALSE)=0,"",VLOOKUP(TRM!A6257,'TRM - TBM Crosswalk'!$A$2:'TRM - TBM Crosswalk'!$I$1008,5,FALSE))</f>
        <v>End User</v>
      </c>
      <c r="H2020" t="str">
        <f>IF(VLOOKUP(TRM!A6257,'TRM - TBM Crosswalk'!$A$2:'TRM - TBM Crosswalk'!$I$1008,6,FALSE)=0,"",VLOOKUP(TRM!A6257,'TRM - TBM Crosswalk'!$A$2:'TRM - TBM Crosswalk'!$I$1008,6,FALSE))</f>
        <v>Workspace</v>
      </c>
      <c r="I2020" t="str">
        <f>IF(VLOOKUP(TRM!A6257,'TRM - TBM Crosswalk'!$A$2:'TRM - TBM Crosswalk'!$I$1008,7,FALSE)=0,"",VLOOKUP(TRM!A6257,'TRM - TBM Crosswalk'!$A$2:'TRM - TBM Crosswalk'!$I$1008,7,FALSE))</f>
        <v/>
      </c>
      <c r="J2020" t="str">
        <f>IF(VLOOKUP(TRM!A6257,'TRM - TBM Crosswalk'!$A$2:'TRM - TBM Crosswalk'!$I$1008,8,FALSE)=0,"",VLOOKUP(TRM!A6257,'TRM - TBM Crosswalk'!$A$2:'TRM - TBM Crosswalk'!$I$1008,8,FALSE))</f>
        <v/>
      </c>
      <c r="K2020" t="str">
        <f>IF(VLOOKUP(TRM!A6257,'TRM - TBM Crosswalk'!$A$2:'TRM - TBM Crosswalk'!$I$1008,9,FALSE)=0,"",VLOOKUP(TRM!A6257,'TRM - TBM Crosswalk'!$A$2:'TRM - TBM Crosswalk'!$I$1008,9,FALSE))</f>
        <v/>
      </c>
    </row>
    <row r="2021" spans="1:11" x14ac:dyDescent="0.45">
      <c r="A2021" t="str">
        <f>TRM!A6258</f>
        <v>A02.031.392#</v>
      </c>
      <c r="B2021" t="str">
        <f>TRM!B6258</f>
        <v>Printing#</v>
      </c>
      <c r="C2021" t="str">
        <f>TRM!C6258</f>
        <v>HP LaserJet Pro MFP M225-M226 | 15.0.16078.469</v>
      </c>
      <c r="D2021">
        <f>TRM!D6258</f>
        <v>0</v>
      </c>
      <c r="E2021" t="str">
        <f>IF(VLOOKUP(TRM!A6258,'TRM - TBM Crosswalk'!$A$2:'TRM - TBM Crosswalk'!$I$1008,3,FALSE)="N/A","TBD","")</f>
        <v/>
      </c>
      <c r="F2021" t="str">
        <f>IF(VLOOKUP(TRM!A6258,'TRM - TBM Crosswalk'!$A$2:'TRM - TBM Crosswalk'!$I$1008,4,FALSE)=0,"",VLOOKUP(TRM!A6258,'TRM - TBM Crosswalk'!$A$2:'TRM - TBM Crosswalk'!$I$1008,4,FALSE))</f>
        <v/>
      </c>
      <c r="G2021" t="str">
        <f>IF(VLOOKUP(TRM!A6258,'TRM - TBM Crosswalk'!$A$2:'TRM - TBM Crosswalk'!$I$1008,5,FALSE)=0,"",VLOOKUP(TRM!A6258,'TRM - TBM Crosswalk'!$A$2:'TRM - TBM Crosswalk'!$I$1008,5,FALSE))</f>
        <v>End User</v>
      </c>
      <c r="H2021" t="str">
        <f>IF(VLOOKUP(TRM!A6258,'TRM - TBM Crosswalk'!$A$2:'TRM - TBM Crosswalk'!$I$1008,6,FALSE)=0,"",VLOOKUP(TRM!A6258,'TRM - TBM Crosswalk'!$A$2:'TRM - TBM Crosswalk'!$I$1008,6,FALSE))</f>
        <v>Workspace</v>
      </c>
      <c r="I2021" t="str">
        <f>IF(VLOOKUP(TRM!A6258,'TRM - TBM Crosswalk'!$A$2:'TRM - TBM Crosswalk'!$I$1008,7,FALSE)=0,"",VLOOKUP(TRM!A6258,'TRM - TBM Crosswalk'!$A$2:'TRM - TBM Crosswalk'!$I$1008,7,FALSE))</f>
        <v/>
      </c>
      <c r="J2021" t="str">
        <f>IF(VLOOKUP(TRM!A6258,'TRM - TBM Crosswalk'!$A$2:'TRM - TBM Crosswalk'!$I$1008,8,FALSE)=0,"",VLOOKUP(TRM!A6258,'TRM - TBM Crosswalk'!$A$2:'TRM - TBM Crosswalk'!$I$1008,8,FALSE))</f>
        <v/>
      </c>
      <c r="K2021" t="str">
        <f>IF(VLOOKUP(TRM!A6258,'TRM - TBM Crosswalk'!$A$2:'TRM - TBM Crosswalk'!$I$1008,9,FALSE)=0,"",VLOOKUP(TRM!A6258,'TRM - TBM Crosswalk'!$A$2:'TRM - TBM Crosswalk'!$I$1008,9,FALSE))</f>
        <v/>
      </c>
    </row>
    <row r="2022" spans="1:11" x14ac:dyDescent="0.45">
      <c r="A2022" t="str">
        <f>TRM!A6259</f>
        <v>A02.031.392#</v>
      </c>
      <c r="B2022" t="str">
        <f>TRM!B6259</f>
        <v>Printing#</v>
      </c>
      <c r="C2022" t="str">
        <f>TRM!C6259</f>
        <v>HP LaserJet Professional CM1410 Series | 15.0.16155.280</v>
      </c>
      <c r="D2022">
        <f>TRM!D6259</f>
        <v>0</v>
      </c>
      <c r="E2022" t="str">
        <f>IF(VLOOKUP(TRM!A6259,'TRM - TBM Crosswalk'!$A$2:'TRM - TBM Crosswalk'!$I$1008,3,FALSE)="N/A","TBD","")</f>
        <v/>
      </c>
      <c r="F2022" t="str">
        <f>IF(VLOOKUP(TRM!A6259,'TRM - TBM Crosswalk'!$A$2:'TRM - TBM Crosswalk'!$I$1008,4,FALSE)=0,"",VLOOKUP(TRM!A6259,'TRM - TBM Crosswalk'!$A$2:'TRM - TBM Crosswalk'!$I$1008,4,FALSE))</f>
        <v/>
      </c>
      <c r="G2022" t="str">
        <f>IF(VLOOKUP(TRM!A6259,'TRM - TBM Crosswalk'!$A$2:'TRM - TBM Crosswalk'!$I$1008,5,FALSE)=0,"",VLOOKUP(TRM!A6259,'TRM - TBM Crosswalk'!$A$2:'TRM - TBM Crosswalk'!$I$1008,5,FALSE))</f>
        <v>End User</v>
      </c>
      <c r="H2022" t="str">
        <f>IF(VLOOKUP(TRM!A6259,'TRM - TBM Crosswalk'!$A$2:'TRM - TBM Crosswalk'!$I$1008,6,FALSE)=0,"",VLOOKUP(TRM!A6259,'TRM - TBM Crosswalk'!$A$2:'TRM - TBM Crosswalk'!$I$1008,6,FALSE))</f>
        <v>Workspace</v>
      </c>
      <c r="I2022" t="str">
        <f>IF(VLOOKUP(TRM!A6259,'TRM - TBM Crosswalk'!$A$2:'TRM - TBM Crosswalk'!$I$1008,7,FALSE)=0,"",VLOOKUP(TRM!A6259,'TRM - TBM Crosswalk'!$A$2:'TRM - TBM Crosswalk'!$I$1008,7,FALSE))</f>
        <v/>
      </c>
      <c r="J2022" t="str">
        <f>IF(VLOOKUP(TRM!A6259,'TRM - TBM Crosswalk'!$A$2:'TRM - TBM Crosswalk'!$I$1008,8,FALSE)=0,"",VLOOKUP(TRM!A6259,'TRM - TBM Crosswalk'!$A$2:'TRM - TBM Crosswalk'!$I$1008,8,FALSE))</f>
        <v/>
      </c>
      <c r="K2022" t="str">
        <f>IF(VLOOKUP(TRM!A6259,'TRM - TBM Crosswalk'!$A$2:'TRM - TBM Crosswalk'!$I$1008,9,FALSE)=0,"",VLOOKUP(TRM!A6259,'TRM - TBM Crosswalk'!$A$2:'TRM - TBM Crosswalk'!$I$1008,9,FALSE))</f>
        <v/>
      </c>
    </row>
    <row r="2023" spans="1:11" x14ac:dyDescent="0.45">
      <c r="A2023" t="str">
        <f>TRM!A6260</f>
        <v>A02.031.392#</v>
      </c>
      <c r="B2023" t="str">
        <f>TRM!B6260</f>
        <v>Printing#</v>
      </c>
      <c r="C2023" t="str">
        <f>TRM!C6260</f>
        <v>HP LaserJet Professional CP1020 Series</v>
      </c>
      <c r="D2023">
        <f>TRM!D6260</f>
        <v>0</v>
      </c>
      <c r="E2023" t="str">
        <f>IF(VLOOKUP(TRM!A6260,'TRM - TBM Crosswalk'!$A$2:'TRM - TBM Crosswalk'!$I$1008,3,FALSE)="N/A","TBD","")</f>
        <v/>
      </c>
      <c r="F2023" t="str">
        <f>IF(VLOOKUP(TRM!A6260,'TRM - TBM Crosswalk'!$A$2:'TRM - TBM Crosswalk'!$I$1008,4,FALSE)=0,"",VLOOKUP(TRM!A6260,'TRM - TBM Crosswalk'!$A$2:'TRM - TBM Crosswalk'!$I$1008,4,FALSE))</f>
        <v/>
      </c>
      <c r="G2023" t="str">
        <f>IF(VLOOKUP(TRM!A6260,'TRM - TBM Crosswalk'!$A$2:'TRM - TBM Crosswalk'!$I$1008,5,FALSE)=0,"",VLOOKUP(TRM!A6260,'TRM - TBM Crosswalk'!$A$2:'TRM - TBM Crosswalk'!$I$1008,5,FALSE))</f>
        <v>End User</v>
      </c>
      <c r="H2023" t="str">
        <f>IF(VLOOKUP(TRM!A6260,'TRM - TBM Crosswalk'!$A$2:'TRM - TBM Crosswalk'!$I$1008,6,FALSE)=0,"",VLOOKUP(TRM!A6260,'TRM - TBM Crosswalk'!$A$2:'TRM - TBM Crosswalk'!$I$1008,6,FALSE))</f>
        <v>Workspace</v>
      </c>
      <c r="I2023" t="str">
        <f>IF(VLOOKUP(TRM!A6260,'TRM - TBM Crosswalk'!$A$2:'TRM - TBM Crosswalk'!$I$1008,7,FALSE)=0,"",VLOOKUP(TRM!A6260,'TRM - TBM Crosswalk'!$A$2:'TRM - TBM Crosswalk'!$I$1008,7,FALSE))</f>
        <v/>
      </c>
      <c r="J2023" t="str">
        <f>IF(VLOOKUP(TRM!A6260,'TRM - TBM Crosswalk'!$A$2:'TRM - TBM Crosswalk'!$I$1008,8,FALSE)=0,"",VLOOKUP(TRM!A6260,'TRM - TBM Crosswalk'!$A$2:'TRM - TBM Crosswalk'!$I$1008,8,FALSE))</f>
        <v/>
      </c>
      <c r="K2023" t="str">
        <f>IF(VLOOKUP(TRM!A6260,'TRM - TBM Crosswalk'!$A$2:'TRM - TBM Crosswalk'!$I$1008,9,FALSE)=0,"",VLOOKUP(TRM!A6260,'TRM - TBM Crosswalk'!$A$2:'TRM - TBM Crosswalk'!$I$1008,9,FALSE))</f>
        <v/>
      </c>
    </row>
    <row r="2024" spans="1:11" x14ac:dyDescent="0.45">
      <c r="A2024" t="str">
        <f>TRM!A6261</f>
        <v>A02.031.392#</v>
      </c>
      <c r="B2024" t="str">
        <f>TRM!B6261</f>
        <v>Printing#</v>
      </c>
      <c r="C2024" t="str">
        <f>TRM!C6261</f>
        <v>HP LaserJet Professional M1130-M1210 MFP Series</v>
      </c>
      <c r="D2024">
        <f>TRM!D6261</f>
        <v>0</v>
      </c>
      <c r="E2024" t="str">
        <f>IF(VLOOKUP(TRM!A6261,'TRM - TBM Crosswalk'!$A$2:'TRM - TBM Crosswalk'!$I$1008,3,FALSE)="N/A","TBD","")</f>
        <v/>
      </c>
      <c r="F2024" t="str">
        <f>IF(VLOOKUP(TRM!A6261,'TRM - TBM Crosswalk'!$A$2:'TRM - TBM Crosswalk'!$I$1008,4,FALSE)=0,"",VLOOKUP(TRM!A6261,'TRM - TBM Crosswalk'!$A$2:'TRM - TBM Crosswalk'!$I$1008,4,FALSE))</f>
        <v/>
      </c>
      <c r="G2024" t="str">
        <f>IF(VLOOKUP(TRM!A6261,'TRM - TBM Crosswalk'!$A$2:'TRM - TBM Crosswalk'!$I$1008,5,FALSE)=0,"",VLOOKUP(TRM!A6261,'TRM - TBM Crosswalk'!$A$2:'TRM - TBM Crosswalk'!$I$1008,5,FALSE))</f>
        <v>End User</v>
      </c>
      <c r="H2024" t="str">
        <f>IF(VLOOKUP(TRM!A6261,'TRM - TBM Crosswalk'!$A$2:'TRM - TBM Crosswalk'!$I$1008,6,FALSE)=0,"",VLOOKUP(TRM!A6261,'TRM - TBM Crosswalk'!$A$2:'TRM - TBM Crosswalk'!$I$1008,6,FALSE))</f>
        <v>Workspace</v>
      </c>
      <c r="I2024" t="str">
        <f>IF(VLOOKUP(TRM!A6261,'TRM - TBM Crosswalk'!$A$2:'TRM - TBM Crosswalk'!$I$1008,7,FALSE)=0,"",VLOOKUP(TRM!A6261,'TRM - TBM Crosswalk'!$A$2:'TRM - TBM Crosswalk'!$I$1008,7,FALSE))</f>
        <v/>
      </c>
      <c r="J2024" t="str">
        <f>IF(VLOOKUP(TRM!A6261,'TRM - TBM Crosswalk'!$A$2:'TRM - TBM Crosswalk'!$I$1008,8,FALSE)=0,"",VLOOKUP(TRM!A6261,'TRM - TBM Crosswalk'!$A$2:'TRM - TBM Crosswalk'!$I$1008,8,FALSE))</f>
        <v/>
      </c>
      <c r="K2024" t="str">
        <f>IF(VLOOKUP(TRM!A6261,'TRM - TBM Crosswalk'!$A$2:'TRM - TBM Crosswalk'!$I$1008,9,FALSE)=0,"",VLOOKUP(TRM!A6261,'TRM - TBM Crosswalk'!$A$2:'TRM - TBM Crosswalk'!$I$1008,9,FALSE))</f>
        <v/>
      </c>
    </row>
    <row r="2025" spans="1:11" x14ac:dyDescent="0.45">
      <c r="A2025" t="str">
        <f>TRM!A6262</f>
        <v>A02.031.392#</v>
      </c>
      <c r="B2025" t="str">
        <f>TRM!B6262</f>
        <v>Printing#</v>
      </c>
      <c r="C2025" t="str">
        <f>TRM!C6262</f>
        <v>HP LaserJet Professional M1210 MFP Series Toolbox | 1.0.17</v>
      </c>
      <c r="D2025">
        <f>TRM!D6262</f>
        <v>0</v>
      </c>
      <c r="E2025" t="str">
        <f>IF(VLOOKUP(TRM!A6262,'TRM - TBM Crosswalk'!$A$2:'TRM - TBM Crosswalk'!$I$1008,3,FALSE)="N/A","TBD","")</f>
        <v/>
      </c>
      <c r="F2025" t="str">
        <f>IF(VLOOKUP(TRM!A6262,'TRM - TBM Crosswalk'!$A$2:'TRM - TBM Crosswalk'!$I$1008,4,FALSE)=0,"",VLOOKUP(TRM!A6262,'TRM - TBM Crosswalk'!$A$2:'TRM - TBM Crosswalk'!$I$1008,4,FALSE))</f>
        <v/>
      </c>
      <c r="G2025" t="str">
        <f>IF(VLOOKUP(TRM!A6262,'TRM - TBM Crosswalk'!$A$2:'TRM - TBM Crosswalk'!$I$1008,5,FALSE)=0,"",VLOOKUP(TRM!A6262,'TRM - TBM Crosswalk'!$A$2:'TRM - TBM Crosswalk'!$I$1008,5,FALSE))</f>
        <v>End User</v>
      </c>
      <c r="H2025" t="str">
        <f>IF(VLOOKUP(TRM!A6262,'TRM - TBM Crosswalk'!$A$2:'TRM - TBM Crosswalk'!$I$1008,6,FALSE)=0,"",VLOOKUP(TRM!A6262,'TRM - TBM Crosswalk'!$A$2:'TRM - TBM Crosswalk'!$I$1008,6,FALSE))</f>
        <v>Workspace</v>
      </c>
      <c r="I2025" t="str">
        <f>IF(VLOOKUP(TRM!A6262,'TRM - TBM Crosswalk'!$A$2:'TRM - TBM Crosswalk'!$I$1008,7,FALSE)=0,"",VLOOKUP(TRM!A6262,'TRM - TBM Crosswalk'!$A$2:'TRM - TBM Crosswalk'!$I$1008,7,FALSE))</f>
        <v/>
      </c>
      <c r="J2025" t="str">
        <f>IF(VLOOKUP(TRM!A6262,'TRM - TBM Crosswalk'!$A$2:'TRM - TBM Crosswalk'!$I$1008,8,FALSE)=0,"",VLOOKUP(TRM!A6262,'TRM - TBM Crosswalk'!$A$2:'TRM - TBM Crosswalk'!$I$1008,8,FALSE))</f>
        <v/>
      </c>
      <c r="K2025" t="str">
        <f>IF(VLOOKUP(TRM!A6262,'TRM - TBM Crosswalk'!$A$2:'TRM - TBM Crosswalk'!$I$1008,9,FALSE)=0,"",VLOOKUP(TRM!A6262,'TRM - TBM Crosswalk'!$A$2:'TRM - TBM Crosswalk'!$I$1008,9,FALSE))</f>
        <v/>
      </c>
    </row>
    <row r="2026" spans="1:11" x14ac:dyDescent="0.45">
      <c r="A2026" t="str">
        <f>TRM!A6263</f>
        <v>A02.031.392#</v>
      </c>
      <c r="B2026" t="str">
        <f>TRM!B6263</f>
        <v>Printing#</v>
      </c>
      <c r="C2026" t="str">
        <f>TRM!C6263</f>
        <v>HP LaserJet Professional P1100-P1560-P1600 Series</v>
      </c>
      <c r="D2026">
        <f>TRM!D6263</f>
        <v>0</v>
      </c>
      <c r="E2026" t="str">
        <f>IF(VLOOKUP(TRM!A6263,'TRM - TBM Crosswalk'!$A$2:'TRM - TBM Crosswalk'!$I$1008,3,FALSE)="N/A","TBD","")</f>
        <v/>
      </c>
      <c r="F2026" t="str">
        <f>IF(VLOOKUP(TRM!A6263,'TRM - TBM Crosswalk'!$A$2:'TRM - TBM Crosswalk'!$I$1008,4,FALSE)=0,"",VLOOKUP(TRM!A6263,'TRM - TBM Crosswalk'!$A$2:'TRM - TBM Crosswalk'!$I$1008,4,FALSE))</f>
        <v/>
      </c>
      <c r="G2026" t="str">
        <f>IF(VLOOKUP(TRM!A6263,'TRM - TBM Crosswalk'!$A$2:'TRM - TBM Crosswalk'!$I$1008,5,FALSE)=0,"",VLOOKUP(TRM!A6263,'TRM - TBM Crosswalk'!$A$2:'TRM - TBM Crosswalk'!$I$1008,5,FALSE))</f>
        <v>End User</v>
      </c>
      <c r="H2026" t="str">
        <f>IF(VLOOKUP(TRM!A6263,'TRM - TBM Crosswalk'!$A$2:'TRM - TBM Crosswalk'!$I$1008,6,FALSE)=0,"",VLOOKUP(TRM!A6263,'TRM - TBM Crosswalk'!$A$2:'TRM - TBM Crosswalk'!$I$1008,6,FALSE))</f>
        <v>Workspace</v>
      </c>
      <c r="I2026" t="str">
        <f>IF(VLOOKUP(TRM!A6263,'TRM - TBM Crosswalk'!$A$2:'TRM - TBM Crosswalk'!$I$1008,7,FALSE)=0,"",VLOOKUP(TRM!A6263,'TRM - TBM Crosswalk'!$A$2:'TRM - TBM Crosswalk'!$I$1008,7,FALSE))</f>
        <v/>
      </c>
      <c r="J2026" t="str">
        <f>IF(VLOOKUP(TRM!A6263,'TRM - TBM Crosswalk'!$A$2:'TRM - TBM Crosswalk'!$I$1008,8,FALSE)=0,"",VLOOKUP(TRM!A6263,'TRM - TBM Crosswalk'!$A$2:'TRM - TBM Crosswalk'!$I$1008,8,FALSE))</f>
        <v/>
      </c>
      <c r="K2026" t="str">
        <f>IF(VLOOKUP(TRM!A6263,'TRM - TBM Crosswalk'!$A$2:'TRM - TBM Crosswalk'!$I$1008,9,FALSE)=0,"",VLOOKUP(TRM!A6263,'TRM - TBM Crosswalk'!$A$2:'TRM - TBM Crosswalk'!$I$1008,9,FALSE))</f>
        <v/>
      </c>
    </row>
    <row r="2027" spans="1:11" x14ac:dyDescent="0.45">
      <c r="A2027" t="str">
        <f>TRM!A6264</f>
        <v>A02.031.392#</v>
      </c>
      <c r="B2027" t="str">
        <f>TRM!B6264</f>
        <v>Printing#</v>
      </c>
      <c r="C2027" t="str">
        <f>TRM!C6264</f>
        <v>HP LaserJet Toolbox | 3.0.0</v>
      </c>
      <c r="D2027">
        <f>TRM!D6264</f>
        <v>0</v>
      </c>
      <c r="E2027" t="str">
        <f>IF(VLOOKUP(TRM!A6264,'TRM - TBM Crosswalk'!$A$2:'TRM - TBM Crosswalk'!$I$1008,3,FALSE)="N/A","TBD","")</f>
        <v/>
      </c>
      <c r="F2027" t="str">
        <f>IF(VLOOKUP(TRM!A6264,'TRM - TBM Crosswalk'!$A$2:'TRM - TBM Crosswalk'!$I$1008,4,FALSE)=0,"",VLOOKUP(TRM!A6264,'TRM - TBM Crosswalk'!$A$2:'TRM - TBM Crosswalk'!$I$1008,4,FALSE))</f>
        <v/>
      </c>
      <c r="G2027" t="str">
        <f>IF(VLOOKUP(TRM!A6264,'TRM - TBM Crosswalk'!$A$2:'TRM - TBM Crosswalk'!$I$1008,5,FALSE)=0,"",VLOOKUP(TRM!A6264,'TRM - TBM Crosswalk'!$A$2:'TRM - TBM Crosswalk'!$I$1008,5,FALSE))</f>
        <v>End User</v>
      </c>
      <c r="H2027" t="str">
        <f>IF(VLOOKUP(TRM!A6264,'TRM - TBM Crosswalk'!$A$2:'TRM - TBM Crosswalk'!$I$1008,6,FALSE)=0,"",VLOOKUP(TRM!A6264,'TRM - TBM Crosswalk'!$A$2:'TRM - TBM Crosswalk'!$I$1008,6,FALSE))</f>
        <v>Workspace</v>
      </c>
      <c r="I2027" t="str">
        <f>IF(VLOOKUP(TRM!A6264,'TRM - TBM Crosswalk'!$A$2:'TRM - TBM Crosswalk'!$I$1008,7,FALSE)=0,"",VLOOKUP(TRM!A6264,'TRM - TBM Crosswalk'!$A$2:'TRM - TBM Crosswalk'!$I$1008,7,FALSE))</f>
        <v/>
      </c>
      <c r="J2027" t="str">
        <f>IF(VLOOKUP(TRM!A6264,'TRM - TBM Crosswalk'!$A$2:'TRM - TBM Crosswalk'!$I$1008,8,FALSE)=0,"",VLOOKUP(TRM!A6264,'TRM - TBM Crosswalk'!$A$2:'TRM - TBM Crosswalk'!$I$1008,8,FALSE))</f>
        <v/>
      </c>
      <c r="K2027" t="str">
        <f>IF(VLOOKUP(TRM!A6264,'TRM - TBM Crosswalk'!$A$2:'TRM - TBM Crosswalk'!$I$1008,9,FALSE)=0,"",VLOOKUP(TRM!A6264,'TRM - TBM Crosswalk'!$A$2:'TRM - TBM Crosswalk'!$I$1008,9,FALSE))</f>
        <v/>
      </c>
    </row>
    <row r="2028" spans="1:11" x14ac:dyDescent="0.45">
      <c r="A2028" t="str">
        <f>TRM!A6265</f>
        <v>A02.031.392#</v>
      </c>
      <c r="B2028" t="str">
        <f>TRM!B6265</f>
        <v>Printing#</v>
      </c>
      <c r="C2028" t="str">
        <f>TRM!C6265</f>
        <v>HP LJ300-400 color M351-M451 | 5.0.12200.630</v>
      </c>
      <c r="D2028">
        <f>TRM!D6265</f>
        <v>0</v>
      </c>
      <c r="E2028" t="str">
        <f>IF(VLOOKUP(TRM!A6265,'TRM - TBM Crosswalk'!$A$2:'TRM - TBM Crosswalk'!$I$1008,3,FALSE)="N/A","TBD","")</f>
        <v/>
      </c>
      <c r="F2028" t="str">
        <f>IF(VLOOKUP(TRM!A6265,'TRM - TBM Crosswalk'!$A$2:'TRM - TBM Crosswalk'!$I$1008,4,FALSE)=0,"",VLOOKUP(TRM!A6265,'TRM - TBM Crosswalk'!$A$2:'TRM - TBM Crosswalk'!$I$1008,4,FALSE))</f>
        <v/>
      </c>
      <c r="G2028" t="str">
        <f>IF(VLOOKUP(TRM!A6265,'TRM - TBM Crosswalk'!$A$2:'TRM - TBM Crosswalk'!$I$1008,5,FALSE)=0,"",VLOOKUP(TRM!A6265,'TRM - TBM Crosswalk'!$A$2:'TRM - TBM Crosswalk'!$I$1008,5,FALSE))</f>
        <v>End User</v>
      </c>
      <c r="H2028" t="str">
        <f>IF(VLOOKUP(TRM!A6265,'TRM - TBM Crosswalk'!$A$2:'TRM - TBM Crosswalk'!$I$1008,6,FALSE)=0,"",VLOOKUP(TRM!A6265,'TRM - TBM Crosswalk'!$A$2:'TRM - TBM Crosswalk'!$I$1008,6,FALSE))</f>
        <v>Workspace</v>
      </c>
      <c r="I2028" t="str">
        <f>IF(VLOOKUP(TRM!A6265,'TRM - TBM Crosswalk'!$A$2:'TRM - TBM Crosswalk'!$I$1008,7,FALSE)=0,"",VLOOKUP(TRM!A6265,'TRM - TBM Crosswalk'!$A$2:'TRM - TBM Crosswalk'!$I$1008,7,FALSE))</f>
        <v/>
      </c>
      <c r="J2028" t="str">
        <f>IF(VLOOKUP(TRM!A6265,'TRM - TBM Crosswalk'!$A$2:'TRM - TBM Crosswalk'!$I$1008,8,FALSE)=0,"",VLOOKUP(TRM!A6265,'TRM - TBM Crosswalk'!$A$2:'TRM - TBM Crosswalk'!$I$1008,8,FALSE))</f>
        <v/>
      </c>
      <c r="K2028" t="str">
        <f>IF(VLOOKUP(TRM!A6265,'TRM - TBM Crosswalk'!$A$2:'TRM - TBM Crosswalk'!$I$1008,9,FALSE)=0,"",VLOOKUP(TRM!A6265,'TRM - TBM Crosswalk'!$A$2:'TRM - TBM Crosswalk'!$I$1008,9,FALSE))</f>
        <v/>
      </c>
    </row>
    <row r="2029" spans="1:11" x14ac:dyDescent="0.45">
      <c r="A2029" t="str">
        <f>TRM!A6266</f>
        <v>A02.031.392#</v>
      </c>
      <c r="B2029" t="str">
        <f>TRM!B6266</f>
        <v>Printing#</v>
      </c>
      <c r="C2029" t="str">
        <f>TRM!C6266</f>
        <v>HP LJ300-400 color MFP M375-M475 | 15.0.16078.1402</v>
      </c>
      <c r="D2029">
        <f>TRM!D6266</f>
        <v>0</v>
      </c>
      <c r="E2029" t="str">
        <f>IF(VLOOKUP(TRM!A6266,'TRM - TBM Crosswalk'!$A$2:'TRM - TBM Crosswalk'!$I$1008,3,FALSE)="N/A","TBD","")</f>
        <v/>
      </c>
      <c r="F2029" t="str">
        <f>IF(VLOOKUP(TRM!A6266,'TRM - TBM Crosswalk'!$A$2:'TRM - TBM Crosswalk'!$I$1008,4,FALSE)=0,"",VLOOKUP(TRM!A6266,'TRM - TBM Crosswalk'!$A$2:'TRM - TBM Crosswalk'!$I$1008,4,FALSE))</f>
        <v/>
      </c>
      <c r="G2029" t="str">
        <f>IF(VLOOKUP(TRM!A6266,'TRM - TBM Crosswalk'!$A$2:'TRM - TBM Crosswalk'!$I$1008,5,FALSE)=0,"",VLOOKUP(TRM!A6266,'TRM - TBM Crosswalk'!$A$2:'TRM - TBM Crosswalk'!$I$1008,5,FALSE))</f>
        <v>End User</v>
      </c>
      <c r="H2029" t="str">
        <f>IF(VLOOKUP(TRM!A6266,'TRM - TBM Crosswalk'!$A$2:'TRM - TBM Crosswalk'!$I$1008,6,FALSE)=0,"",VLOOKUP(TRM!A6266,'TRM - TBM Crosswalk'!$A$2:'TRM - TBM Crosswalk'!$I$1008,6,FALSE))</f>
        <v>Workspace</v>
      </c>
      <c r="I2029" t="str">
        <f>IF(VLOOKUP(TRM!A6266,'TRM - TBM Crosswalk'!$A$2:'TRM - TBM Crosswalk'!$I$1008,7,FALSE)=0,"",VLOOKUP(TRM!A6266,'TRM - TBM Crosswalk'!$A$2:'TRM - TBM Crosswalk'!$I$1008,7,FALSE))</f>
        <v/>
      </c>
      <c r="J2029" t="str">
        <f>IF(VLOOKUP(TRM!A6266,'TRM - TBM Crosswalk'!$A$2:'TRM - TBM Crosswalk'!$I$1008,8,FALSE)=0,"",VLOOKUP(TRM!A6266,'TRM - TBM Crosswalk'!$A$2:'TRM - TBM Crosswalk'!$I$1008,8,FALSE))</f>
        <v/>
      </c>
      <c r="K2029" t="str">
        <f>IF(VLOOKUP(TRM!A6266,'TRM - TBM Crosswalk'!$A$2:'TRM - TBM Crosswalk'!$I$1008,9,FALSE)=0,"",VLOOKUP(TRM!A6266,'TRM - TBM Crosswalk'!$A$2:'TRM - TBM Crosswalk'!$I$1008,9,FALSE))</f>
        <v/>
      </c>
    </row>
    <row r="2030" spans="1:11" x14ac:dyDescent="0.45">
      <c r="A2030" t="str">
        <f>TRM!A6267</f>
        <v>A02.031.392#</v>
      </c>
      <c r="B2030" t="str">
        <f>TRM!B6267</f>
        <v>Printing#</v>
      </c>
      <c r="C2030" t="str">
        <f>TRM!C6267</f>
        <v>HP Officejet 100 Mobile L411  Rel. 6 | 14.0</v>
      </c>
      <c r="D2030">
        <f>TRM!D6267</f>
        <v>0</v>
      </c>
      <c r="E2030" t="str">
        <f>IF(VLOOKUP(TRM!A6267,'TRM - TBM Crosswalk'!$A$2:'TRM - TBM Crosswalk'!$I$1008,3,FALSE)="N/A","TBD","")</f>
        <v/>
      </c>
      <c r="F2030" t="str">
        <f>IF(VLOOKUP(TRM!A6267,'TRM - TBM Crosswalk'!$A$2:'TRM - TBM Crosswalk'!$I$1008,4,FALSE)=0,"",VLOOKUP(TRM!A6267,'TRM - TBM Crosswalk'!$A$2:'TRM - TBM Crosswalk'!$I$1008,4,FALSE))</f>
        <v/>
      </c>
      <c r="G2030" t="str">
        <f>IF(VLOOKUP(TRM!A6267,'TRM - TBM Crosswalk'!$A$2:'TRM - TBM Crosswalk'!$I$1008,5,FALSE)=0,"",VLOOKUP(TRM!A6267,'TRM - TBM Crosswalk'!$A$2:'TRM - TBM Crosswalk'!$I$1008,5,FALSE))</f>
        <v>End User</v>
      </c>
      <c r="H2030" t="str">
        <f>IF(VLOOKUP(TRM!A6267,'TRM - TBM Crosswalk'!$A$2:'TRM - TBM Crosswalk'!$I$1008,6,FALSE)=0,"",VLOOKUP(TRM!A6267,'TRM - TBM Crosswalk'!$A$2:'TRM - TBM Crosswalk'!$I$1008,6,FALSE))</f>
        <v>Workspace</v>
      </c>
      <c r="I2030" t="str">
        <f>IF(VLOOKUP(TRM!A6267,'TRM - TBM Crosswalk'!$A$2:'TRM - TBM Crosswalk'!$I$1008,7,FALSE)=0,"",VLOOKUP(TRM!A6267,'TRM - TBM Crosswalk'!$A$2:'TRM - TBM Crosswalk'!$I$1008,7,FALSE))</f>
        <v/>
      </c>
      <c r="J2030" t="str">
        <f>IF(VLOOKUP(TRM!A6267,'TRM - TBM Crosswalk'!$A$2:'TRM - TBM Crosswalk'!$I$1008,8,FALSE)=0,"",VLOOKUP(TRM!A6267,'TRM - TBM Crosswalk'!$A$2:'TRM - TBM Crosswalk'!$I$1008,8,FALSE))</f>
        <v/>
      </c>
      <c r="K2030" t="str">
        <f>IF(VLOOKUP(TRM!A6267,'TRM - TBM Crosswalk'!$A$2:'TRM - TBM Crosswalk'!$I$1008,9,FALSE)=0,"",VLOOKUP(TRM!A6267,'TRM - TBM Crosswalk'!$A$2:'TRM - TBM Crosswalk'!$I$1008,9,FALSE))</f>
        <v/>
      </c>
    </row>
    <row r="2031" spans="1:11" x14ac:dyDescent="0.45">
      <c r="A2031" t="str">
        <f>TRM!A6268</f>
        <v>A02.031.392#</v>
      </c>
      <c r="B2031" t="str">
        <f>TRM!B6268</f>
        <v>Printing#</v>
      </c>
      <c r="C2031" t="str">
        <f>TRM!C6268</f>
        <v>HP Officejet 150 Mobile L511  Rel. 6 | 14.0</v>
      </c>
      <c r="D2031">
        <f>TRM!D6268</f>
        <v>0</v>
      </c>
      <c r="E2031" t="str">
        <f>IF(VLOOKUP(TRM!A6268,'TRM - TBM Crosswalk'!$A$2:'TRM - TBM Crosswalk'!$I$1008,3,FALSE)="N/A","TBD","")</f>
        <v/>
      </c>
      <c r="F2031" t="str">
        <f>IF(VLOOKUP(TRM!A6268,'TRM - TBM Crosswalk'!$A$2:'TRM - TBM Crosswalk'!$I$1008,4,FALSE)=0,"",VLOOKUP(TRM!A6268,'TRM - TBM Crosswalk'!$A$2:'TRM - TBM Crosswalk'!$I$1008,4,FALSE))</f>
        <v/>
      </c>
      <c r="G2031" t="str">
        <f>IF(VLOOKUP(TRM!A6268,'TRM - TBM Crosswalk'!$A$2:'TRM - TBM Crosswalk'!$I$1008,5,FALSE)=0,"",VLOOKUP(TRM!A6268,'TRM - TBM Crosswalk'!$A$2:'TRM - TBM Crosswalk'!$I$1008,5,FALSE))</f>
        <v>End User</v>
      </c>
      <c r="H2031" t="str">
        <f>IF(VLOOKUP(TRM!A6268,'TRM - TBM Crosswalk'!$A$2:'TRM - TBM Crosswalk'!$I$1008,6,FALSE)=0,"",VLOOKUP(TRM!A6268,'TRM - TBM Crosswalk'!$A$2:'TRM - TBM Crosswalk'!$I$1008,6,FALSE))</f>
        <v>Workspace</v>
      </c>
      <c r="I2031" t="str">
        <f>IF(VLOOKUP(TRM!A6268,'TRM - TBM Crosswalk'!$A$2:'TRM - TBM Crosswalk'!$I$1008,7,FALSE)=0,"",VLOOKUP(TRM!A6268,'TRM - TBM Crosswalk'!$A$2:'TRM - TBM Crosswalk'!$I$1008,7,FALSE))</f>
        <v/>
      </c>
      <c r="J2031" t="str">
        <f>IF(VLOOKUP(TRM!A6268,'TRM - TBM Crosswalk'!$A$2:'TRM - TBM Crosswalk'!$I$1008,8,FALSE)=0,"",VLOOKUP(TRM!A6268,'TRM - TBM Crosswalk'!$A$2:'TRM - TBM Crosswalk'!$I$1008,8,FALSE))</f>
        <v/>
      </c>
      <c r="K2031" t="str">
        <f>IF(VLOOKUP(TRM!A6268,'TRM - TBM Crosswalk'!$A$2:'TRM - TBM Crosswalk'!$I$1008,9,FALSE)=0,"",VLOOKUP(TRM!A6268,'TRM - TBM Crosswalk'!$A$2:'TRM - TBM Crosswalk'!$I$1008,9,FALSE))</f>
        <v/>
      </c>
    </row>
    <row r="2032" spans="1:11" x14ac:dyDescent="0.45">
      <c r="A2032" t="str">
        <f>TRM!A6269</f>
        <v>A02.031.392#</v>
      </c>
      <c r="B2032" t="str">
        <f>TRM!B6269</f>
        <v>Printing#</v>
      </c>
      <c r="C2032" t="str">
        <f>TRM!C6269</f>
        <v>HP OfficeJet 200 Mobile Series Basic Device Software | 38.1.1881.57490</v>
      </c>
      <c r="D2032">
        <f>TRM!D6269</f>
        <v>0</v>
      </c>
      <c r="E2032" t="str">
        <f>IF(VLOOKUP(TRM!A6269,'TRM - TBM Crosswalk'!$A$2:'TRM - TBM Crosswalk'!$I$1008,3,FALSE)="N/A","TBD","")</f>
        <v/>
      </c>
      <c r="F2032" t="str">
        <f>IF(VLOOKUP(TRM!A6269,'TRM - TBM Crosswalk'!$A$2:'TRM - TBM Crosswalk'!$I$1008,4,FALSE)=0,"",VLOOKUP(TRM!A6269,'TRM - TBM Crosswalk'!$A$2:'TRM - TBM Crosswalk'!$I$1008,4,FALSE))</f>
        <v/>
      </c>
      <c r="G2032" t="str">
        <f>IF(VLOOKUP(TRM!A6269,'TRM - TBM Crosswalk'!$A$2:'TRM - TBM Crosswalk'!$I$1008,5,FALSE)=0,"",VLOOKUP(TRM!A6269,'TRM - TBM Crosswalk'!$A$2:'TRM - TBM Crosswalk'!$I$1008,5,FALSE))</f>
        <v>End User</v>
      </c>
      <c r="H2032" t="str">
        <f>IF(VLOOKUP(TRM!A6269,'TRM - TBM Crosswalk'!$A$2:'TRM - TBM Crosswalk'!$I$1008,6,FALSE)=0,"",VLOOKUP(TRM!A6269,'TRM - TBM Crosswalk'!$A$2:'TRM - TBM Crosswalk'!$I$1008,6,FALSE))</f>
        <v>Workspace</v>
      </c>
      <c r="I2032" t="str">
        <f>IF(VLOOKUP(TRM!A6269,'TRM - TBM Crosswalk'!$A$2:'TRM - TBM Crosswalk'!$I$1008,7,FALSE)=0,"",VLOOKUP(TRM!A6269,'TRM - TBM Crosswalk'!$A$2:'TRM - TBM Crosswalk'!$I$1008,7,FALSE))</f>
        <v/>
      </c>
      <c r="J2032" t="str">
        <f>IF(VLOOKUP(TRM!A6269,'TRM - TBM Crosswalk'!$A$2:'TRM - TBM Crosswalk'!$I$1008,8,FALSE)=0,"",VLOOKUP(TRM!A6269,'TRM - TBM Crosswalk'!$A$2:'TRM - TBM Crosswalk'!$I$1008,8,FALSE))</f>
        <v/>
      </c>
      <c r="K2032" t="str">
        <f>IF(VLOOKUP(TRM!A6269,'TRM - TBM Crosswalk'!$A$2:'TRM - TBM Crosswalk'!$I$1008,9,FALSE)=0,"",VLOOKUP(TRM!A6269,'TRM - TBM Crosswalk'!$A$2:'TRM - TBM Crosswalk'!$I$1008,9,FALSE))</f>
        <v/>
      </c>
    </row>
    <row r="2033" spans="1:11" x14ac:dyDescent="0.45">
      <c r="A2033" t="str">
        <f>TRM!A6270</f>
        <v>A02.031.392#</v>
      </c>
      <c r="B2033" t="str">
        <f>TRM!B6270</f>
        <v>Printing#</v>
      </c>
      <c r="C2033" t="str">
        <f>TRM!C6270</f>
        <v>HP OfficeJet 200 Mobile Series Basic Device Software | 40.11.1144.17166</v>
      </c>
      <c r="D2033">
        <f>TRM!D6270</f>
        <v>0</v>
      </c>
      <c r="E2033" t="str">
        <f>IF(VLOOKUP(TRM!A6270,'TRM - TBM Crosswalk'!$A$2:'TRM - TBM Crosswalk'!$I$1008,3,FALSE)="N/A","TBD","")</f>
        <v/>
      </c>
      <c r="F2033" t="str">
        <f>IF(VLOOKUP(TRM!A6270,'TRM - TBM Crosswalk'!$A$2:'TRM - TBM Crosswalk'!$I$1008,4,FALSE)=0,"",VLOOKUP(TRM!A6270,'TRM - TBM Crosswalk'!$A$2:'TRM - TBM Crosswalk'!$I$1008,4,FALSE))</f>
        <v/>
      </c>
      <c r="G2033" t="str">
        <f>IF(VLOOKUP(TRM!A6270,'TRM - TBM Crosswalk'!$A$2:'TRM - TBM Crosswalk'!$I$1008,5,FALSE)=0,"",VLOOKUP(TRM!A6270,'TRM - TBM Crosswalk'!$A$2:'TRM - TBM Crosswalk'!$I$1008,5,FALSE))</f>
        <v>End User</v>
      </c>
      <c r="H2033" t="str">
        <f>IF(VLOOKUP(TRM!A6270,'TRM - TBM Crosswalk'!$A$2:'TRM - TBM Crosswalk'!$I$1008,6,FALSE)=0,"",VLOOKUP(TRM!A6270,'TRM - TBM Crosswalk'!$A$2:'TRM - TBM Crosswalk'!$I$1008,6,FALSE))</f>
        <v>Workspace</v>
      </c>
      <c r="I2033" t="str">
        <f>IF(VLOOKUP(TRM!A6270,'TRM - TBM Crosswalk'!$A$2:'TRM - TBM Crosswalk'!$I$1008,7,FALSE)=0,"",VLOOKUP(TRM!A6270,'TRM - TBM Crosswalk'!$A$2:'TRM - TBM Crosswalk'!$I$1008,7,FALSE))</f>
        <v/>
      </c>
      <c r="J2033" t="str">
        <f>IF(VLOOKUP(TRM!A6270,'TRM - TBM Crosswalk'!$A$2:'TRM - TBM Crosswalk'!$I$1008,8,FALSE)=0,"",VLOOKUP(TRM!A6270,'TRM - TBM Crosswalk'!$A$2:'TRM - TBM Crosswalk'!$I$1008,8,FALSE))</f>
        <v/>
      </c>
      <c r="K2033" t="str">
        <f>IF(VLOOKUP(TRM!A6270,'TRM - TBM Crosswalk'!$A$2:'TRM - TBM Crosswalk'!$I$1008,9,FALSE)=0,"",VLOOKUP(TRM!A6270,'TRM - TBM Crosswalk'!$A$2:'TRM - TBM Crosswalk'!$I$1008,9,FALSE))</f>
        <v/>
      </c>
    </row>
    <row r="2034" spans="1:11" x14ac:dyDescent="0.45">
      <c r="A2034" t="str">
        <f>TRM!A6271</f>
        <v>A02.031.392#</v>
      </c>
      <c r="B2034" t="str">
        <f>TRM!B6271</f>
        <v>Printing#</v>
      </c>
      <c r="C2034" t="str">
        <f>TRM!C6271</f>
        <v>HP OfficeJet 200 Mobile Series Help | 38.0.0</v>
      </c>
      <c r="D2034">
        <f>TRM!D6271</f>
        <v>0</v>
      </c>
      <c r="E2034" t="str">
        <f>IF(VLOOKUP(TRM!A6271,'TRM - TBM Crosswalk'!$A$2:'TRM - TBM Crosswalk'!$I$1008,3,FALSE)="N/A","TBD","")</f>
        <v/>
      </c>
      <c r="F2034" t="str">
        <f>IF(VLOOKUP(TRM!A6271,'TRM - TBM Crosswalk'!$A$2:'TRM - TBM Crosswalk'!$I$1008,4,FALSE)=0,"",VLOOKUP(TRM!A6271,'TRM - TBM Crosswalk'!$A$2:'TRM - TBM Crosswalk'!$I$1008,4,FALSE))</f>
        <v/>
      </c>
      <c r="G2034" t="str">
        <f>IF(VLOOKUP(TRM!A6271,'TRM - TBM Crosswalk'!$A$2:'TRM - TBM Crosswalk'!$I$1008,5,FALSE)=0,"",VLOOKUP(TRM!A6271,'TRM - TBM Crosswalk'!$A$2:'TRM - TBM Crosswalk'!$I$1008,5,FALSE))</f>
        <v>End User</v>
      </c>
      <c r="H2034" t="str">
        <f>IF(VLOOKUP(TRM!A6271,'TRM - TBM Crosswalk'!$A$2:'TRM - TBM Crosswalk'!$I$1008,6,FALSE)=0,"",VLOOKUP(TRM!A6271,'TRM - TBM Crosswalk'!$A$2:'TRM - TBM Crosswalk'!$I$1008,6,FALSE))</f>
        <v>Workspace</v>
      </c>
      <c r="I2034" t="str">
        <f>IF(VLOOKUP(TRM!A6271,'TRM - TBM Crosswalk'!$A$2:'TRM - TBM Crosswalk'!$I$1008,7,FALSE)=0,"",VLOOKUP(TRM!A6271,'TRM - TBM Crosswalk'!$A$2:'TRM - TBM Crosswalk'!$I$1008,7,FALSE))</f>
        <v/>
      </c>
      <c r="J2034" t="str">
        <f>IF(VLOOKUP(TRM!A6271,'TRM - TBM Crosswalk'!$A$2:'TRM - TBM Crosswalk'!$I$1008,8,FALSE)=0,"",VLOOKUP(TRM!A6271,'TRM - TBM Crosswalk'!$A$2:'TRM - TBM Crosswalk'!$I$1008,8,FALSE))</f>
        <v/>
      </c>
      <c r="K2034" t="str">
        <f>IF(VLOOKUP(TRM!A6271,'TRM - TBM Crosswalk'!$A$2:'TRM - TBM Crosswalk'!$I$1008,9,FALSE)=0,"",VLOOKUP(TRM!A6271,'TRM - TBM Crosswalk'!$A$2:'TRM - TBM Crosswalk'!$I$1008,9,FALSE))</f>
        <v/>
      </c>
    </row>
    <row r="2035" spans="1:11" x14ac:dyDescent="0.45">
      <c r="A2035" t="str">
        <f>TRM!A6272</f>
        <v>A02.031.392#</v>
      </c>
      <c r="B2035" t="str">
        <f>TRM!B6272</f>
        <v>Printing#</v>
      </c>
      <c r="C2035" t="str">
        <f>TRM!C6272</f>
        <v>HP OfficeJet 250 Mobile Series Basic Device Software | 39.1.1947.59133</v>
      </c>
      <c r="D2035">
        <f>TRM!D6272</f>
        <v>0</v>
      </c>
      <c r="E2035" t="str">
        <f>IF(VLOOKUP(TRM!A6272,'TRM - TBM Crosswalk'!$A$2:'TRM - TBM Crosswalk'!$I$1008,3,FALSE)="N/A","TBD","")</f>
        <v/>
      </c>
      <c r="F2035" t="str">
        <f>IF(VLOOKUP(TRM!A6272,'TRM - TBM Crosswalk'!$A$2:'TRM - TBM Crosswalk'!$I$1008,4,FALSE)=0,"",VLOOKUP(TRM!A6272,'TRM - TBM Crosswalk'!$A$2:'TRM - TBM Crosswalk'!$I$1008,4,FALSE))</f>
        <v/>
      </c>
      <c r="G2035" t="str">
        <f>IF(VLOOKUP(TRM!A6272,'TRM - TBM Crosswalk'!$A$2:'TRM - TBM Crosswalk'!$I$1008,5,FALSE)=0,"",VLOOKUP(TRM!A6272,'TRM - TBM Crosswalk'!$A$2:'TRM - TBM Crosswalk'!$I$1008,5,FALSE))</f>
        <v>End User</v>
      </c>
      <c r="H2035" t="str">
        <f>IF(VLOOKUP(TRM!A6272,'TRM - TBM Crosswalk'!$A$2:'TRM - TBM Crosswalk'!$I$1008,6,FALSE)=0,"",VLOOKUP(TRM!A6272,'TRM - TBM Crosswalk'!$A$2:'TRM - TBM Crosswalk'!$I$1008,6,FALSE))</f>
        <v>Workspace</v>
      </c>
      <c r="I2035" t="str">
        <f>IF(VLOOKUP(TRM!A6272,'TRM - TBM Crosswalk'!$A$2:'TRM - TBM Crosswalk'!$I$1008,7,FALSE)=0,"",VLOOKUP(TRM!A6272,'TRM - TBM Crosswalk'!$A$2:'TRM - TBM Crosswalk'!$I$1008,7,FALSE))</f>
        <v/>
      </c>
      <c r="J2035" t="str">
        <f>IF(VLOOKUP(TRM!A6272,'TRM - TBM Crosswalk'!$A$2:'TRM - TBM Crosswalk'!$I$1008,8,FALSE)=0,"",VLOOKUP(TRM!A6272,'TRM - TBM Crosswalk'!$A$2:'TRM - TBM Crosswalk'!$I$1008,8,FALSE))</f>
        <v/>
      </c>
      <c r="K2035" t="str">
        <f>IF(VLOOKUP(TRM!A6272,'TRM - TBM Crosswalk'!$A$2:'TRM - TBM Crosswalk'!$I$1008,9,FALSE)=0,"",VLOOKUP(TRM!A6272,'TRM - TBM Crosswalk'!$A$2:'TRM - TBM Crosswalk'!$I$1008,9,FALSE))</f>
        <v/>
      </c>
    </row>
    <row r="2036" spans="1:11" x14ac:dyDescent="0.45">
      <c r="A2036" t="str">
        <f>TRM!A6273</f>
        <v>A02.031.392#</v>
      </c>
      <c r="B2036" t="str">
        <f>TRM!B6273</f>
        <v>Printing#</v>
      </c>
      <c r="C2036" t="str">
        <f>TRM!C6273</f>
        <v>HP OfficeJet 250 Mobile Series Basic Device Software | 40.11.1148.17181</v>
      </c>
      <c r="D2036">
        <f>TRM!D6273</f>
        <v>0</v>
      </c>
      <c r="E2036" t="str">
        <f>IF(VLOOKUP(TRM!A6273,'TRM - TBM Crosswalk'!$A$2:'TRM - TBM Crosswalk'!$I$1008,3,FALSE)="N/A","TBD","")</f>
        <v/>
      </c>
      <c r="F2036" t="str">
        <f>IF(VLOOKUP(TRM!A6273,'TRM - TBM Crosswalk'!$A$2:'TRM - TBM Crosswalk'!$I$1008,4,FALSE)=0,"",VLOOKUP(TRM!A6273,'TRM - TBM Crosswalk'!$A$2:'TRM - TBM Crosswalk'!$I$1008,4,FALSE))</f>
        <v/>
      </c>
      <c r="G2036" t="str">
        <f>IF(VLOOKUP(TRM!A6273,'TRM - TBM Crosswalk'!$A$2:'TRM - TBM Crosswalk'!$I$1008,5,FALSE)=0,"",VLOOKUP(TRM!A6273,'TRM - TBM Crosswalk'!$A$2:'TRM - TBM Crosswalk'!$I$1008,5,FALSE))</f>
        <v>End User</v>
      </c>
      <c r="H2036" t="str">
        <f>IF(VLOOKUP(TRM!A6273,'TRM - TBM Crosswalk'!$A$2:'TRM - TBM Crosswalk'!$I$1008,6,FALSE)=0,"",VLOOKUP(TRM!A6273,'TRM - TBM Crosswalk'!$A$2:'TRM - TBM Crosswalk'!$I$1008,6,FALSE))</f>
        <v>Workspace</v>
      </c>
      <c r="I2036" t="str">
        <f>IF(VLOOKUP(TRM!A6273,'TRM - TBM Crosswalk'!$A$2:'TRM - TBM Crosswalk'!$I$1008,7,FALSE)=0,"",VLOOKUP(TRM!A6273,'TRM - TBM Crosswalk'!$A$2:'TRM - TBM Crosswalk'!$I$1008,7,FALSE))</f>
        <v/>
      </c>
      <c r="J2036" t="str">
        <f>IF(VLOOKUP(TRM!A6273,'TRM - TBM Crosswalk'!$A$2:'TRM - TBM Crosswalk'!$I$1008,8,FALSE)=0,"",VLOOKUP(TRM!A6273,'TRM - TBM Crosswalk'!$A$2:'TRM - TBM Crosswalk'!$I$1008,8,FALSE))</f>
        <v/>
      </c>
      <c r="K2036" t="str">
        <f>IF(VLOOKUP(TRM!A6273,'TRM - TBM Crosswalk'!$A$2:'TRM - TBM Crosswalk'!$I$1008,9,FALSE)=0,"",VLOOKUP(TRM!A6273,'TRM - TBM Crosswalk'!$A$2:'TRM - TBM Crosswalk'!$I$1008,9,FALSE))</f>
        <v/>
      </c>
    </row>
    <row r="2037" spans="1:11" x14ac:dyDescent="0.45">
      <c r="A2037" t="str">
        <f>TRM!A6274</f>
        <v>A02.031.392#</v>
      </c>
      <c r="B2037" t="str">
        <f>TRM!B6274</f>
        <v>Printing#</v>
      </c>
      <c r="C2037" t="str">
        <f>TRM!C6274</f>
        <v>HP OfficeJet 250 Mobile Series Help | 39.0.0</v>
      </c>
      <c r="D2037">
        <f>TRM!D6274</f>
        <v>0</v>
      </c>
      <c r="E2037" t="str">
        <f>IF(VLOOKUP(TRM!A6274,'TRM - TBM Crosswalk'!$A$2:'TRM - TBM Crosswalk'!$I$1008,3,FALSE)="N/A","TBD","")</f>
        <v/>
      </c>
      <c r="F2037" t="str">
        <f>IF(VLOOKUP(TRM!A6274,'TRM - TBM Crosswalk'!$A$2:'TRM - TBM Crosswalk'!$I$1008,4,FALSE)=0,"",VLOOKUP(TRM!A6274,'TRM - TBM Crosswalk'!$A$2:'TRM - TBM Crosswalk'!$I$1008,4,FALSE))</f>
        <v/>
      </c>
      <c r="G2037" t="str">
        <f>IF(VLOOKUP(TRM!A6274,'TRM - TBM Crosswalk'!$A$2:'TRM - TBM Crosswalk'!$I$1008,5,FALSE)=0,"",VLOOKUP(TRM!A6274,'TRM - TBM Crosswalk'!$A$2:'TRM - TBM Crosswalk'!$I$1008,5,FALSE))</f>
        <v>End User</v>
      </c>
      <c r="H2037" t="str">
        <f>IF(VLOOKUP(TRM!A6274,'TRM - TBM Crosswalk'!$A$2:'TRM - TBM Crosswalk'!$I$1008,6,FALSE)=0,"",VLOOKUP(TRM!A6274,'TRM - TBM Crosswalk'!$A$2:'TRM - TBM Crosswalk'!$I$1008,6,FALSE))</f>
        <v>Workspace</v>
      </c>
      <c r="I2037" t="str">
        <f>IF(VLOOKUP(TRM!A6274,'TRM - TBM Crosswalk'!$A$2:'TRM - TBM Crosswalk'!$I$1008,7,FALSE)=0,"",VLOOKUP(TRM!A6274,'TRM - TBM Crosswalk'!$A$2:'TRM - TBM Crosswalk'!$I$1008,7,FALSE))</f>
        <v/>
      </c>
      <c r="J2037" t="str">
        <f>IF(VLOOKUP(TRM!A6274,'TRM - TBM Crosswalk'!$A$2:'TRM - TBM Crosswalk'!$I$1008,8,FALSE)=0,"",VLOOKUP(TRM!A6274,'TRM - TBM Crosswalk'!$A$2:'TRM - TBM Crosswalk'!$I$1008,8,FALSE))</f>
        <v/>
      </c>
      <c r="K2037" t="str">
        <f>IF(VLOOKUP(TRM!A6274,'TRM - TBM Crosswalk'!$A$2:'TRM - TBM Crosswalk'!$I$1008,9,FALSE)=0,"",VLOOKUP(TRM!A6274,'TRM - TBM Crosswalk'!$A$2:'TRM - TBM Crosswalk'!$I$1008,9,FALSE))</f>
        <v/>
      </c>
    </row>
    <row r="2038" spans="1:11" x14ac:dyDescent="0.45">
      <c r="A2038" t="str">
        <f>TRM!A6275</f>
        <v>A02.031.392#</v>
      </c>
      <c r="B2038" t="str">
        <f>TRM!B6275</f>
        <v>Printing#</v>
      </c>
      <c r="C2038" t="str">
        <f>TRM!C6275</f>
        <v>HP OfficeJet 3830 series Basic Device Software | 36.0.72.54013</v>
      </c>
      <c r="D2038">
        <f>TRM!D6275</f>
        <v>0</v>
      </c>
      <c r="E2038" t="str">
        <f>IF(VLOOKUP(TRM!A6275,'TRM - TBM Crosswalk'!$A$2:'TRM - TBM Crosswalk'!$I$1008,3,FALSE)="N/A","TBD","")</f>
        <v/>
      </c>
      <c r="F2038" t="str">
        <f>IF(VLOOKUP(TRM!A6275,'TRM - TBM Crosswalk'!$A$2:'TRM - TBM Crosswalk'!$I$1008,4,FALSE)=0,"",VLOOKUP(TRM!A6275,'TRM - TBM Crosswalk'!$A$2:'TRM - TBM Crosswalk'!$I$1008,4,FALSE))</f>
        <v/>
      </c>
      <c r="G2038" t="str">
        <f>IF(VLOOKUP(TRM!A6275,'TRM - TBM Crosswalk'!$A$2:'TRM - TBM Crosswalk'!$I$1008,5,FALSE)=0,"",VLOOKUP(TRM!A6275,'TRM - TBM Crosswalk'!$A$2:'TRM - TBM Crosswalk'!$I$1008,5,FALSE))</f>
        <v>End User</v>
      </c>
      <c r="H2038" t="str">
        <f>IF(VLOOKUP(TRM!A6275,'TRM - TBM Crosswalk'!$A$2:'TRM - TBM Crosswalk'!$I$1008,6,FALSE)=0,"",VLOOKUP(TRM!A6275,'TRM - TBM Crosswalk'!$A$2:'TRM - TBM Crosswalk'!$I$1008,6,FALSE))</f>
        <v>Workspace</v>
      </c>
      <c r="I2038" t="str">
        <f>IF(VLOOKUP(TRM!A6275,'TRM - TBM Crosswalk'!$A$2:'TRM - TBM Crosswalk'!$I$1008,7,FALSE)=0,"",VLOOKUP(TRM!A6275,'TRM - TBM Crosswalk'!$A$2:'TRM - TBM Crosswalk'!$I$1008,7,FALSE))</f>
        <v/>
      </c>
      <c r="J2038" t="str">
        <f>IF(VLOOKUP(TRM!A6275,'TRM - TBM Crosswalk'!$A$2:'TRM - TBM Crosswalk'!$I$1008,8,FALSE)=0,"",VLOOKUP(TRM!A6275,'TRM - TBM Crosswalk'!$A$2:'TRM - TBM Crosswalk'!$I$1008,8,FALSE))</f>
        <v/>
      </c>
      <c r="K2038" t="str">
        <f>IF(VLOOKUP(TRM!A6275,'TRM - TBM Crosswalk'!$A$2:'TRM - TBM Crosswalk'!$I$1008,9,FALSE)=0,"",VLOOKUP(TRM!A6275,'TRM - TBM Crosswalk'!$A$2:'TRM - TBM Crosswalk'!$I$1008,9,FALSE))</f>
        <v/>
      </c>
    </row>
    <row r="2039" spans="1:11" x14ac:dyDescent="0.45">
      <c r="A2039" t="str">
        <f>TRM!A6276</f>
        <v>A02.031.392#</v>
      </c>
      <c r="B2039" t="str">
        <f>TRM!B6276</f>
        <v>Printing#</v>
      </c>
      <c r="C2039" t="str">
        <f>TRM!C6276</f>
        <v>HP OfficeJet 3830 series Basic Device Software | 40.11.1119.1786</v>
      </c>
      <c r="D2039">
        <f>TRM!D6276</f>
        <v>0</v>
      </c>
      <c r="E2039" t="str">
        <f>IF(VLOOKUP(TRM!A6276,'TRM - TBM Crosswalk'!$A$2:'TRM - TBM Crosswalk'!$I$1008,3,FALSE)="N/A","TBD","")</f>
        <v/>
      </c>
      <c r="F2039" t="str">
        <f>IF(VLOOKUP(TRM!A6276,'TRM - TBM Crosswalk'!$A$2:'TRM - TBM Crosswalk'!$I$1008,4,FALSE)=0,"",VLOOKUP(TRM!A6276,'TRM - TBM Crosswalk'!$A$2:'TRM - TBM Crosswalk'!$I$1008,4,FALSE))</f>
        <v/>
      </c>
      <c r="G2039" t="str">
        <f>IF(VLOOKUP(TRM!A6276,'TRM - TBM Crosswalk'!$A$2:'TRM - TBM Crosswalk'!$I$1008,5,FALSE)=0,"",VLOOKUP(TRM!A6276,'TRM - TBM Crosswalk'!$A$2:'TRM - TBM Crosswalk'!$I$1008,5,FALSE))</f>
        <v>End User</v>
      </c>
      <c r="H2039" t="str">
        <f>IF(VLOOKUP(TRM!A6276,'TRM - TBM Crosswalk'!$A$2:'TRM - TBM Crosswalk'!$I$1008,6,FALSE)=0,"",VLOOKUP(TRM!A6276,'TRM - TBM Crosswalk'!$A$2:'TRM - TBM Crosswalk'!$I$1008,6,FALSE))</f>
        <v>Workspace</v>
      </c>
      <c r="I2039" t="str">
        <f>IF(VLOOKUP(TRM!A6276,'TRM - TBM Crosswalk'!$A$2:'TRM - TBM Crosswalk'!$I$1008,7,FALSE)=0,"",VLOOKUP(TRM!A6276,'TRM - TBM Crosswalk'!$A$2:'TRM - TBM Crosswalk'!$I$1008,7,FALSE))</f>
        <v/>
      </c>
      <c r="J2039" t="str">
        <f>IF(VLOOKUP(TRM!A6276,'TRM - TBM Crosswalk'!$A$2:'TRM - TBM Crosswalk'!$I$1008,8,FALSE)=0,"",VLOOKUP(TRM!A6276,'TRM - TBM Crosswalk'!$A$2:'TRM - TBM Crosswalk'!$I$1008,8,FALSE))</f>
        <v/>
      </c>
      <c r="K2039" t="str">
        <f>IF(VLOOKUP(TRM!A6276,'TRM - TBM Crosswalk'!$A$2:'TRM - TBM Crosswalk'!$I$1008,9,FALSE)=0,"",VLOOKUP(TRM!A6276,'TRM - TBM Crosswalk'!$A$2:'TRM - TBM Crosswalk'!$I$1008,9,FALSE))</f>
        <v/>
      </c>
    </row>
    <row r="2040" spans="1:11" x14ac:dyDescent="0.45">
      <c r="A2040" t="str">
        <f>TRM!A6277</f>
        <v>A02.031.392#</v>
      </c>
      <c r="B2040" t="str">
        <f>TRM!B6277</f>
        <v>Printing#</v>
      </c>
      <c r="C2040" t="str">
        <f>TRM!C6277</f>
        <v>HP OfficeJet 3830 series Help | 35.0.0</v>
      </c>
      <c r="D2040">
        <f>TRM!D6277</f>
        <v>0</v>
      </c>
      <c r="E2040" t="str">
        <f>IF(VLOOKUP(TRM!A6277,'TRM - TBM Crosswalk'!$A$2:'TRM - TBM Crosswalk'!$I$1008,3,FALSE)="N/A","TBD","")</f>
        <v/>
      </c>
      <c r="F2040" t="str">
        <f>IF(VLOOKUP(TRM!A6277,'TRM - TBM Crosswalk'!$A$2:'TRM - TBM Crosswalk'!$I$1008,4,FALSE)=0,"",VLOOKUP(TRM!A6277,'TRM - TBM Crosswalk'!$A$2:'TRM - TBM Crosswalk'!$I$1008,4,FALSE))</f>
        <v/>
      </c>
      <c r="G2040" t="str">
        <f>IF(VLOOKUP(TRM!A6277,'TRM - TBM Crosswalk'!$A$2:'TRM - TBM Crosswalk'!$I$1008,5,FALSE)=0,"",VLOOKUP(TRM!A6277,'TRM - TBM Crosswalk'!$A$2:'TRM - TBM Crosswalk'!$I$1008,5,FALSE))</f>
        <v>End User</v>
      </c>
      <c r="H2040" t="str">
        <f>IF(VLOOKUP(TRM!A6277,'TRM - TBM Crosswalk'!$A$2:'TRM - TBM Crosswalk'!$I$1008,6,FALSE)=0,"",VLOOKUP(TRM!A6277,'TRM - TBM Crosswalk'!$A$2:'TRM - TBM Crosswalk'!$I$1008,6,FALSE))</f>
        <v>Workspace</v>
      </c>
      <c r="I2040" t="str">
        <f>IF(VLOOKUP(TRM!A6277,'TRM - TBM Crosswalk'!$A$2:'TRM - TBM Crosswalk'!$I$1008,7,FALSE)=0,"",VLOOKUP(TRM!A6277,'TRM - TBM Crosswalk'!$A$2:'TRM - TBM Crosswalk'!$I$1008,7,FALSE))</f>
        <v/>
      </c>
      <c r="J2040" t="str">
        <f>IF(VLOOKUP(TRM!A6277,'TRM - TBM Crosswalk'!$A$2:'TRM - TBM Crosswalk'!$I$1008,8,FALSE)=0,"",VLOOKUP(TRM!A6277,'TRM - TBM Crosswalk'!$A$2:'TRM - TBM Crosswalk'!$I$1008,8,FALSE))</f>
        <v/>
      </c>
      <c r="K2040" t="str">
        <f>IF(VLOOKUP(TRM!A6277,'TRM - TBM Crosswalk'!$A$2:'TRM - TBM Crosswalk'!$I$1008,9,FALSE)=0,"",VLOOKUP(TRM!A6277,'TRM - TBM Crosswalk'!$A$2:'TRM - TBM Crosswalk'!$I$1008,9,FALSE))</f>
        <v/>
      </c>
    </row>
    <row r="2041" spans="1:11" x14ac:dyDescent="0.45">
      <c r="A2041" t="str">
        <f>TRM!A6278</f>
        <v>A02.031.392#</v>
      </c>
      <c r="B2041" t="str">
        <f>TRM!B6278</f>
        <v>Printing#</v>
      </c>
      <c r="C2041" t="str">
        <f>TRM!C6278</f>
        <v>HP Officejet 4500 G510g-m  Rel. 6 | 14.0</v>
      </c>
      <c r="D2041">
        <f>TRM!D6278</f>
        <v>0</v>
      </c>
      <c r="E2041" t="str">
        <f>IF(VLOOKUP(TRM!A6278,'TRM - TBM Crosswalk'!$A$2:'TRM - TBM Crosswalk'!$I$1008,3,FALSE)="N/A","TBD","")</f>
        <v/>
      </c>
      <c r="F2041" t="str">
        <f>IF(VLOOKUP(TRM!A6278,'TRM - TBM Crosswalk'!$A$2:'TRM - TBM Crosswalk'!$I$1008,4,FALSE)=0,"",VLOOKUP(TRM!A6278,'TRM - TBM Crosswalk'!$A$2:'TRM - TBM Crosswalk'!$I$1008,4,FALSE))</f>
        <v/>
      </c>
      <c r="G2041" t="str">
        <f>IF(VLOOKUP(TRM!A6278,'TRM - TBM Crosswalk'!$A$2:'TRM - TBM Crosswalk'!$I$1008,5,FALSE)=0,"",VLOOKUP(TRM!A6278,'TRM - TBM Crosswalk'!$A$2:'TRM - TBM Crosswalk'!$I$1008,5,FALSE))</f>
        <v>End User</v>
      </c>
      <c r="H2041" t="str">
        <f>IF(VLOOKUP(TRM!A6278,'TRM - TBM Crosswalk'!$A$2:'TRM - TBM Crosswalk'!$I$1008,6,FALSE)=0,"",VLOOKUP(TRM!A6278,'TRM - TBM Crosswalk'!$A$2:'TRM - TBM Crosswalk'!$I$1008,6,FALSE))</f>
        <v>Workspace</v>
      </c>
      <c r="I2041" t="str">
        <f>IF(VLOOKUP(TRM!A6278,'TRM - TBM Crosswalk'!$A$2:'TRM - TBM Crosswalk'!$I$1008,7,FALSE)=0,"",VLOOKUP(TRM!A6278,'TRM - TBM Crosswalk'!$A$2:'TRM - TBM Crosswalk'!$I$1008,7,FALSE))</f>
        <v/>
      </c>
      <c r="J2041" t="str">
        <f>IF(VLOOKUP(TRM!A6278,'TRM - TBM Crosswalk'!$A$2:'TRM - TBM Crosswalk'!$I$1008,8,FALSE)=0,"",VLOOKUP(TRM!A6278,'TRM - TBM Crosswalk'!$A$2:'TRM - TBM Crosswalk'!$I$1008,8,FALSE))</f>
        <v/>
      </c>
      <c r="K2041" t="str">
        <f>IF(VLOOKUP(TRM!A6278,'TRM - TBM Crosswalk'!$A$2:'TRM - TBM Crosswalk'!$I$1008,9,FALSE)=0,"",VLOOKUP(TRM!A6278,'TRM - TBM Crosswalk'!$A$2:'TRM - TBM Crosswalk'!$I$1008,9,FALSE))</f>
        <v/>
      </c>
    </row>
    <row r="2042" spans="1:11" x14ac:dyDescent="0.45">
      <c r="A2042" t="str">
        <f>TRM!A6279</f>
        <v>A02.031.392#</v>
      </c>
      <c r="B2042" t="str">
        <f>TRM!B6279</f>
        <v>Printing#</v>
      </c>
      <c r="C2042" t="str">
        <f>TRM!C6279</f>
        <v>HP Officejet 4500 G510n-z  Rel. 6 | 14.0</v>
      </c>
      <c r="D2042">
        <f>TRM!D6279</f>
        <v>0</v>
      </c>
      <c r="E2042" t="str">
        <f>IF(VLOOKUP(TRM!A6279,'TRM - TBM Crosswalk'!$A$2:'TRM - TBM Crosswalk'!$I$1008,3,FALSE)="N/A","TBD","")</f>
        <v/>
      </c>
      <c r="F2042" t="str">
        <f>IF(VLOOKUP(TRM!A6279,'TRM - TBM Crosswalk'!$A$2:'TRM - TBM Crosswalk'!$I$1008,4,FALSE)=0,"",VLOOKUP(TRM!A6279,'TRM - TBM Crosswalk'!$A$2:'TRM - TBM Crosswalk'!$I$1008,4,FALSE))</f>
        <v/>
      </c>
      <c r="G2042" t="str">
        <f>IF(VLOOKUP(TRM!A6279,'TRM - TBM Crosswalk'!$A$2:'TRM - TBM Crosswalk'!$I$1008,5,FALSE)=0,"",VLOOKUP(TRM!A6279,'TRM - TBM Crosswalk'!$A$2:'TRM - TBM Crosswalk'!$I$1008,5,FALSE))</f>
        <v>End User</v>
      </c>
      <c r="H2042" t="str">
        <f>IF(VLOOKUP(TRM!A6279,'TRM - TBM Crosswalk'!$A$2:'TRM - TBM Crosswalk'!$I$1008,6,FALSE)=0,"",VLOOKUP(TRM!A6279,'TRM - TBM Crosswalk'!$A$2:'TRM - TBM Crosswalk'!$I$1008,6,FALSE))</f>
        <v>Workspace</v>
      </c>
      <c r="I2042" t="str">
        <f>IF(VLOOKUP(TRM!A6279,'TRM - TBM Crosswalk'!$A$2:'TRM - TBM Crosswalk'!$I$1008,7,FALSE)=0,"",VLOOKUP(TRM!A6279,'TRM - TBM Crosswalk'!$A$2:'TRM - TBM Crosswalk'!$I$1008,7,FALSE))</f>
        <v/>
      </c>
      <c r="J2042" t="str">
        <f>IF(VLOOKUP(TRM!A6279,'TRM - TBM Crosswalk'!$A$2:'TRM - TBM Crosswalk'!$I$1008,8,FALSE)=0,"",VLOOKUP(TRM!A6279,'TRM - TBM Crosswalk'!$A$2:'TRM - TBM Crosswalk'!$I$1008,8,FALSE))</f>
        <v/>
      </c>
      <c r="K2042" t="str">
        <f>IF(VLOOKUP(TRM!A6279,'TRM - TBM Crosswalk'!$A$2:'TRM - TBM Crosswalk'!$I$1008,9,FALSE)=0,"",VLOOKUP(TRM!A6279,'TRM - TBM Crosswalk'!$A$2:'TRM - TBM Crosswalk'!$I$1008,9,FALSE))</f>
        <v/>
      </c>
    </row>
    <row r="2043" spans="1:11" x14ac:dyDescent="0.45">
      <c r="A2043" t="str">
        <f>TRM!A6280</f>
        <v>A02.031.392#</v>
      </c>
      <c r="B2043" t="str">
        <f>TRM!B6280</f>
        <v>Printing#</v>
      </c>
      <c r="C2043" t="str">
        <f>TRM!C6280</f>
        <v>HP Officejet 4630 series Basic Device Software | 32.3.198.49673</v>
      </c>
      <c r="D2043">
        <f>TRM!D6280</f>
        <v>0</v>
      </c>
      <c r="E2043" t="str">
        <f>IF(VLOOKUP(TRM!A6280,'TRM - TBM Crosswalk'!$A$2:'TRM - TBM Crosswalk'!$I$1008,3,FALSE)="N/A","TBD","")</f>
        <v/>
      </c>
      <c r="F2043" t="str">
        <f>IF(VLOOKUP(TRM!A6280,'TRM - TBM Crosswalk'!$A$2:'TRM - TBM Crosswalk'!$I$1008,4,FALSE)=0,"",VLOOKUP(TRM!A6280,'TRM - TBM Crosswalk'!$A$2:'TRM - TBM Crosswalk'!$I$1008,4,FALSE))</f>
        <v/>
      </c>
      <c r="G2043" t="str">
        <f>IF(VLOOKUP(TRM!A6280,'TRM - TBM Crosswalk'!$A$2:'TRM - TBM Crosswalk'!$I$1008,5,FALSE)=0,"",VLOOKUP(TRM!A6280,'TRM - TBM Crosswalk'!$A$2:'TRM - TBM Crosswalk'!$I$1008,5,FALSE))</f>
        <v>End User</v>
      </c>
      <c r="H2043" t="str">
        <f>IF(VLOOKUP(TRM!A6280,'TRM - TBM Crosswalk'!$A$2:'TRM - TBM Crosswalk'!$I$1008,6,FALSE)=0,"",VLOOKUP(TRM!A6280,'TRM - TBM Crosswalk'!$A$2:'TRM - TBM Crosswalk'!$I$1008,6,FALSE))</f>
        <v>Workspace</v>
      </c>
      <c r="I2043" t="str">
        <f>IF(VLOOKUP(TRM!A6280,'TRM - TBM Crosswalk'!$A$2:'TRM - TBM Crosswalk'!$I$1008,7,FALSE)=0,"",VLOOKUP(TRM!A6280,'TRM - TBM Crosswalk'!$A$2:'TRM - TBM Crosswalk'!$I$1008,7,FALSE))</f>
        <v/>
      </c>
      <c r="J2043" t="str">
        <f>IF(VLOOKUP(TRM!A6280,'TRM - TBM Crosswalk'!$A$2:'TRM - TBM Crosswalk'!$I$1008,8,FALSE)=0,"",VLOOKUP(TRM!A6280,'TRM - TBM Crosswalk'!$A$2:'TRM - TBM Crosswalk'!$I$1008,8,FALSE))</f>
        <v/>
      </c>
      <c r="K2043" t="str">
        <f>IF(VLOOKUP(TRM!A6280,'TRM - TBM Crosswalk'!$A$2:'TRM - TBM Crosswalk'!$I$1008,9,FALSE)=0,"",VLOOKUP(TRM!A6280,'TRM - TBM Crosswalk'!$A$2:'TRM - TBM Crosswalk'!$I$1008,9,FALSE))</f>
        <v/>
      </c>
    </row>
    <row r="2044" spans="1:11" x14ac:dyDescent="0.45">
      <c r="A2044" t="str">
        <f>TRM!A6281</f>
        <v>A02.031.392#</v>
      </c>
      <c r="B2044" t="str">
        <f>TRM!B6281</f>
        <v>Printing#</v>
      </c>
      <c r="C2044" t="str">
        <f>TRM!C6281</f>
        <v>HP OfficeJet 4650 series Basic Device Software | 40.11.1122.1796</v>
      </c>
      <c r="D2044">
        <f>TRM!D6281</f>
        <v>0</v>
      </c>
      <c r="E2044" t="str">
        <f>IF(VLOOKUP(TRM!A6281,'TRM - TBM Crosswalk'!$A$2:'TRM - TBM Crosswalk'!$I$1008,3,FALSE)="N/A","TBD","")</f>
        <v/>
      </c>
      <c r="F2044" t="str">
        <f>IF(VLOOKUP(TRM!A6281,'TRM - TBM Crosswalk'!$A$2:'TRM - TBM Crosswalk'!$I$1008,4,FALSE)=0,"",VLOOKUP(TRM!A6281,'TRM - TBM Crosswalk'!$A$2:'TRM - TBM Crosswalk'!$I$1008,4,FALSE))</f>
        <v/>
      </c>
      <c r="G2044" t="str">
        <f>IF(VLOOKUP(TRM!A6281,'TRM - TBM Crosswalk'!$A$2:'TRM - TBM Crosswalk'!$I$1008,5,FALSE)=0,"",VLOOKUP(TRM!A6281,'TRM - TBM Crosswalk'!$A$2:'TRM - TBM Crosswalk'!$I$1008,5,FALSE))</f>
        <v>End User</v>
      </c>
      <c r="H2044" t="str">
        <f>IF(VLOOKUP(TRM!A6281,'TRM - TBM Crosswalk'!$A$2:'TRM - TBM Crosswalk'!$I$1008,6,FALSE)=0,"",VLOOKUP(TRM!A6281,'TRM - TBM Crosswalk'!$A$2:'TRM - TBM Crosswalk'!$I$1008,6,FALSE))</f>
        <v>Workspace</v>
      </c>
      <c r="I2044" t="str">
        <f>IF(VLOOKUP(TRM!A6281,'TRM - TBM Crosswalk'!$A$2:'TRM - TBM Crosswalk'!$I$1008,7,FALSE)=0,"",VLOOKUP(TRM!A6281,'TRM - TBM Crosswalk'!$A$2:'TRM - TBM Crosswalk'!$I$1008,7,FALSE))</f>
        <v/>
      </c>
      <c r="J2044" t="str">
        <f>IF(VLOOKUP(TRM!A6281,'TRM - TBM Crosswalk'!$A$2:'TRM - TBM Crosswalk'!$I$1008,8,FALSE)=0,"",VLOOKUP(TRM!A6281,'TRM - TBM Crosswalk'!$A$2:'TRM - TBM Crosswalk'!$I$1008,8,FALSE))</f>
        <v/>
      </c>
      <c r="K2044" t="str">
        <f>IF(VLOOKUP(TRM!A6281,'TRM - TBM Crosswalk'!$A$2:'TRM - TBM Crosswalk'!$I$1008,9,FALSE)=0,"",VLOOKUP(TRM!A6281,'TRM - TBM Crosswalk'!$A$2:'TRM - TBM Crosswalk'!$I$1008,9,FALSE))</f>
        <v/>
      </c>
    </row>
    <row r="2045" spans="1:11" x14ac:dyDescent="0.45">
      <c r="A2045" t="str">
        <f>TRM!A6282</f>
        <v>A02.031.392#</v>
      </c>
      <c r="B2045" t="str">
        <f>TRM!B6282</f>
        <v>Printing#</v>
      </c>
      <c r="C2045" t="str">
        <f>TRM!C6282</f>
        <v>HP OfficeJet 4650 series Help | 36.0.0</v>
      </c>
      <c r="D2045">
        <f>TRM!D6282</f>
        <v>0</v>
      </c>
      <c r="E2045" t="str">
        <f>IF(VLOOKUP(TRM!A6282,'TRM - TBM Crosswalk'!$A$2:'TRM - TBM Crosswalk'!$I$1008,3,FALSE)="N/A","TBD","")</f>
        <v/>
      </c>
      <c r="F2045" t="str">
        <f>IF(VLOOKUP(TRM!A6282,'TRM - TBM Crosswalk'!$A$2:'TRM - TBM Crosswalk'!$I$1008,4,FALSE)=0,"",VLOOKUP(TRM!A6282,'TRM - TBM Crosswalk'!$A$2:'TRM - TBM Crosswalk'!$I$1008,4,FALSE))</f>
        <v/>
      </c>
      <c r="G2045" t="str">
        <f>IF(VLOOKUP(TRM!A6282,'TRM - TBM Crosswalk'!$A$2:'TRM - TBM Crosswalk'!$I$1008,5,FALSE)=0,"",VLOOKUP(TRM!A6282,'TRM - TBM Crosswalk'!$A$2:'TRM - TBM Crosswalk'!$I$1008,5,FALSE))</f>
        <v>End User</v>
      </c>
      <c r="H2045" t="str">
        <f>IF(VLOOKUP(TRM!A6282,'TRM - TBM Crosswalk'!$A$2:'TRM - TBM Crosswalk'!$I$1008,6,FALSE)=0,"",VLOOKUP(TRM!A6282,'TRM - TBM Crosswalk'!$A$2:'TRM - TBM Crosswalk'!$I$1008,6,FALSE))</f>
        <v>Workspace</v>
      </c>
      <c r="I2045" t="str">
        <f>IF(VLOOKUP(TRM!A6282,'TRM - TBM Crosswalk'!$A$2:'TRM - TBM Crosswalk'!$I$1008,7,FALSE)=0,"",VLOOKUP(TRM!A6282,'TRM - TBM Crosswalk'!$A$2:'TRM - TBM Crosswalk'!$I$1008,7,FALSE))</f>
        <v/>
      </c>
      <c r="J2045" t="str">
        <f>IF(VLOOKUP(TRM!A6282,'TRM - TBM Crosswalk'!$A$2:'TRM - TBM Crosswalk'!$I$1008,8,FALSE)=0,"",VLOOKUP(TRM!A6282,'TRM - TBM Crosswalk'!$A$2:'TRM - TBM Crosswalk'!$I$1008,8,FALSE))</f>
        <v/>
      </c>
      <c r="K2045" t="str">
        <f>IF(VLOOKUP(TRM!A6282,'TRM - TBM Crosswalk'!$A$2:'TRM - TBM Crosswalk'!$I$1008,9,FALSE)=0,"",VLOOKUP(TRM!A6282,'TRM - TBM Crosswalk'!$A$2:'TRM - TBM Crosswalk'!$I$1008,9,FALSE))</f>
        <v/>
      </c>
    </row>
    <row r="2046" spans="1:11" x14ac:dyDescent="0.45">
      <c r="A2046" t="str">
        <f>TRM!A6283</f>
        <v>A02.031.392#</v>
      </c>
      <c r="B2046" t="str">
        <f>TRM!B6283</f>
        <v>Printing#</v>
      </c>
      <c r="C2046" t="str">
        <f>TRM!C6283</f>
        <v>HP OfficeJet 5200 series Basic Device Software | 44.4.2678.1977</v>
      </c>
      <c r="D2046">
        <f>TRM!D6283</f>
        <v>0</v>
      </c>
      <c r="E2046" t="str">
        <f>IF(VLOOKUP(TRM!A6283,'TRM - TBM Crosswalk'!$A$2:'TRM - TBM Crosswalk'!$I$1008,3,FALSE)="N/A","TBD","")</f>
        <v/>
      </c>
      <c r="F2046" t="str">
        <f>IF(VLOOKUP(TRM!A6283,'TRM - TBM Crosswalk'!$A$2:'TRM - TBM Crosswalk'!$I$1008,4,FALSE)=0,"",VLOOKUP(TRM!A6283,'TRM - TBM Crosswalk'!$A$2:'TRM - TBM Crosswalk'!$I$1008,4,FALSE))</f>
        <v/>
      </c>
      <c r="G2046" t="str">
        <f>IF(VLOOKUP(TRM!A6283,'TRM - TBM Crosswalk'!$A$2:'TRM - TBM Crosswalk'!$I$1008,5,FALSE)=0,"",VLOOKUP(TRM!A6283,'TRM - TBM Crosswalk'!$A$2:'TRM - TBM Crosswalk'!$I$1008,5,FALSE))</f>
        <v>End User</v>
      </c>
      <c r="H2046" t="str">
        <f>IF(VLOOKUP(TRM!A6283,'TRM - TBM Crosswalk'!$A$2:'TRM - TBM Crosswalk'!$I$1008,6,FALSE)=0,"",VLOOKUP(TRM!A6283,'TRM - TBM Crosswalk'!$A$2:'TRM - TBM Crosswalk'!$I$1008,6,FALSE))</f>
        <v>Workspace</v>
      </c>
      <c r="I2046" t="str">
        <f>IF(VLOOKUP(TRM!A6283,'TRM - TBM Crosswalk'!$A$2:'TRM - TBM Crosswalk'!$I$1008,7,FALSE)=0,"",VLOOKUP(TRM!A6283,'TRM - TBM Crosswalk'!$A$2:'TRM - TBM Crosswalk'!$I$1008,7,FALSE))</f>
        <v/>
      </c>
      <c r="J2046" t="str">
        <f>IF(VLOOKUP(TRM!A6283,'TRM - TBM Crosswalk'!$A$2:'TRM - TBM Crosswalk'!$I$1008,8,FALSE)=0,"",VLOOKUP(TRM!A6283,'TRM - TBM Crosswalk'!$A$2:'TRM - TBM Crosswalk'!$I$1008,8,FALSE))</f>
        <v/>
      </c>
      <c r="K2046" t="str">
        <f>IF(VLOOKUP(TRM!A6283,'TRM - TBM Crosswalk'!$A$2:'TRM - TBM Crosswalk'!$I$1008,9,FALSE)=0,"",VLOOKUP(TRM!A6283,'TRM - TBM Crosswalk'!$A$2:'TRM - TBM Crosswalk'!$I$1008,9,FALSE))</f>
        <v/>
      </c>
    </row>
    <row r="2047" spans="1:11" x14ac:dyDescent="0.45">
      <c r="A2047" t="str">
        <f>TRM!A6284</f>
        <v>A02.031.392#</v>
      </c>
      <c r="B2047" t="str">
        <f>TRM!B6284</f>
        <v>Printing#</v>
      </c>
      <c r="C2047" t="str">
        <f>TRM!C6284</f>
        <v>HP OfficeJet 5200 series Help | 44.0.0</v>
      </c>
      <c r="D2047">
        <f>TRM!D6284</f>
        <v>0</v>
      </c>
      <c r="E2047" t="str">
        <f>IF(VLOOKUP(TRM!A6284,'TRM - TBM Crosswalk'!$A$2:'TRM - TBM Crosswalk'!$I$1008,3,FALSE)="N/A","TBD","")</f>
        <v/>
      </c>
      <c r="F2047" t="str">
        <f>IF(VLOOKUP(TRM!A6284,'TRM - TBM Crosswalk'!$A$2:'TRM - TBM Crosswalk'!$I$1008,4,FALSE)=0,"",VLOOKUP(TRM!A6284,'TRM - TBM Crosswalk'!$A$2:'TRM - TBM Crosswalk'!$I$1008,4,FALSE))</f>
        <v/>
      </c>
      <c r="G2047" t="str">
        <f>IF(VLOOKUP(TRM!A6284,'TRM - TBM Crosswalk'!$A$2:'TRM - TBM Crosswalk'!$I$1008,5,FALSE)=0,"",VLOOKUP(TRM!A6284,'TRM - TBM Crosswalk'!$A$2:'TRM - TBM Crosswalk'!$I$1008,5,FALSE))</f>
        <v>End User</v>
      </c>
      <c r="H2047" t="str">
        <f>IF(VLOOKUP(TRM!A6284,'TRM - TBM Crosswalk'!$A$2:'TRM - TBM Crosswalk'!$I$1008,6,FALSE)=0,"",VLOOKUP(TRM!A6284,'TRM - TBM Crosswalk'!$A$2:'TRM - TBM Crosswalk'!$I$1008,6,FALSE))</f>
        <v>Workspace</v>
      </c>
      <c r="I2047" t="str">
        <f>IF(VLOOKUP(TRM!A6284,'TRM - TBM Crosswalk'!$A$2:'TRM - TBM Crosswalk'!$I$1008,7,FALSE)=0,"",VLOOKUP(TRM!A6284,'TRM - TBM Crosswalk'!$A$2:'TRM - TBM Crosswalk'!$I$1008,7,FALSE))</f>
        <v/>
      </c>
      <c r="J2047" t="str">
        <f>IF(VLOOKUP(TRM!A6284,'TRM - TBM Crosswalk'!$A$2:'TRM - TBM Crosswalk'!$I$1008,8,FALSE)=0,"",VLOOKUP(TRM!A6284,'TRM - TBM Crosswalk'!$A$2:'TRM - TBM Crosswalk'!$I$1008,8,FALSE))</f>
        <v/>
      </c>
      <c r="K2047" t="str">
        <f>IF(VLOOKUP(TRM!A6284,'TRM - TBM Crosswalk'!$A$2:'TRM - TBM Crosswalk'!$I$1008,9,FALSE)=0,"",VLOOKUP(TRM!A6284,'TRM - TBM Crosswalk'!$A$2:'TRM - TBM Crosswalk'!$I$1008,9,FALSE))</f>
        <v/>
      </c>
    </row>
    <row r="2048" spans="1:11" x14ac:dyDescent="0.45">
      <c r="A2048" t="str">
        <f>TRM!A6285</f>
        <v>A02.031.392#</v>
      </c>
      <c r="B2048" t="str">
        <f>TRM!B6285</f>
        <v>Printing#</v>
      </c>
      <c r="C2048" t="str">
        <f>TRM!C6285</f>
        <v>HP Officejet 6100 Basic Device Software | 28.0.1321.0</v>
      </c>
      <c r="D2048">
        <f>TRM!D6285</f>
        <v>0</v>
      </c>
      <c r="E2048" t="str">
        <f>IF(VLOOKUP(TRM!A6285,'TRM - TBM Crosswalk'!$A$2:'TRM - TBM Crosswalk'!$I$1008,3,FALSE)="N/A","TBD","")</f>
        <v/>
      </c>
      <c r="F2048" t="str">
        <f>IF(VLOOKUP(TRM!A6285,'TRM - TBM Crosswalk'!$A$2:'TRM - TBM Crosswalk'!$I$1008,4,FALSE)=0,"",VLOOKUP(TRM!A6285,'TRM - TBM Crosswalk'!$A$2:'TRM - TBM Crosswalk'!$I$1008,4,FALSE))</f>
        <v/>
      </c>
      <c r="G2048" t="str">
        <f>IF(VLOOKUP(TRM!A6285,'TRM - TBM Crosswalk'!$A$2:'TRM - TBM Crosswalk'!$I$1008,5,FALSE)=0,"",VLOOKUP(TRM!A6285,'TRM - TBM Crosswalk'!$A$2:'TRM - TBM Crosswalk'!$I$1008,5,FALSE))</f>
        <v>End User</v>
      </c>
      <c r="H2048" t="str">
        <f>IF(VLOOKUP(TRM!A6285,'TRM - TBM Crosswalk'!$A$2:'TRM - TBM Crosswalk'!$I$1008,6,FALSE)=0,"",VLOOKUP(TRM!A6285,'TRM - TBM Crosswalk'!$A$2:'TRM - TBM Crosswalk'!$I$1008,6,FALSE))</f>
        <v>Workspace</v>
      </c>
      <c r="I2048" t="str">
        <f>IF(VLOOKUP(TRM!A6285,'TRM - TBM Crosswalk'!$A$2:'TRM - TBM Crosswalk'!$I$1008,7,FALSE)=0,"",VLOOKUP(TRM!A6285,'TRM - TBM Crosswalk'!$A$2:'TRM - TBM Crosswalk'!$I$1008,7,FALSE))</f>
        <v/>
      </c>
      <c r="J2048" t="str">
        <f>IF(VLOOKUP(TRM!A6285,'TRM - TBM Crosswalk'!$A$2:'TRM - TBM Crosswalk'!$I$1008,8,FALSE)=0,"",VLOOKUP(TRM!A6285,'TRM - TBM Crosswalk'!$A$2:'TRM - TBM Crosswalk'!$I$1008,8,FALSE))</f>
        <v/>
      </c>
      <c r="K2048" t="str">
        <f>IF(VLOOKUP(TRM!A6285,'TRM - TBM Crosswalk'!$A$2:'TRM - TBM Crosswalk'!$I$1008,9,FALSE)=0,"",VLOOKUP(TRM!A6285,'TRM - TBM Crosswalk'!$A$2:'TRM - TBM Crosswalk'!$I$1008,9,FALSE))</f>
        <v/>
      </c>
    </row>
    <row r="2049" spans="1:11" x14ac:dyDescent="0.45">
      <c r="A2049" t="str">
        <f>TRM!A6286</f>
        <v>A02.031.392#</v>
      </c>
      <c r="B2049" t="str">
        <f>TRM!B6286</f>
        <v>Printing#</v>
      </c>
      <c r="C2049" t="str">
        <f>TRM!C6286</f>
        <v>HP Officejet 6100 Help | 140.0.2.2</v>
      </c>
      <c r="D2049">
        <f>TRM!D6286</f>
        <v>0</v>
      </c>
      <c r="E2049" t="str">
        <f>IF(VLOOKUP(TRM!A6286,'TRM - TBM Crosswalk'!$A$2:'TRM - TBM Crosswalk'!$I$1008,3,FALSE)="N/A","TBD","")</f>
        <v/>
      </c>
      <c r="F2049" t="str">
        <f>IF(VLOOKUP(TRM!A6286,'TRM - TBM Crosswalk'!$A$2:'TRM - TBM Crosswalk'!$I$1008,4,FALSE)=0,"",VLOOKUP(TRM!A6286,'TRM - TBM Crosswalk'!$A$2:'TRM - TBM Crosswalk'!$I$1008,4,FALSE))</f>
        <v/>
      </c>
      <c r="G2049" t="str">
        <f>IF(VLOOKUP(TRM!A6286,'TRM - TBM Crosswalk'!$A$2:'TRM - TBM Crosswalk'!$I$1008,5,FALSE)=0,"",VLOOKUP(TRM!A6286,'TRM - TBM Crosswalk'!$A$2:'TRM - TBM Crosswalk'!$I$1008,5,FALSE))</f>
        <v>End User</v>
      </c>
      <c r="H2049" t="str">
        <f>IF(VLOOKUP(TRM!A6286,'TRM - TBM Crosswalk'!$A$2:'TRM - TBM Crosswalk'!$I$1008,6,FALSE)=0,"",VLOOKUP(TRM!A6286,'TRM - TBM Crosswalk'!$A$2:'TRM - TBM Crosswalk'!$I$1008,6,FALSE))</f>
        <v>Workspace</v>
      </c>
      <c r="I2049" t="str">
        <f>IF(VLOOKUP(TRM!A6286,'TRM - TBM Crosswalk'!$A$2:'TRM - TBM Crosswalk'!$I$1008,7,FALSE)=0,"",VLOOKUP(TRM!A6286,'TRM - TBM Crosswalk'!$A$2:'TRM - TBM Crosswalk'!$I$1008,7,FALSE))</f>
        <v/>
      </c>
      <c r="J2049" t="str">
        <f>IF(VLOOKUP(TRM!A6286,'TRM - TBM Crosswalk'!$A$2:'TRM - TBM Crosswalk'!$I$1008,8,FALSE)=0,"",VLOOKUP(TRM!A6286,'TRM - TBM Crosswalk'!$A$2:'TRM - TBM Crosswalk'!$I$1008,8,FALSE))</f>
        <v/>
      </c>
      <c r="K2049" t="str">
        <f>IF(VLOOKUP(TRM!A6286,'TRM - TBM Crosswalk'!$A$2:'TRM - TBM Crosswalk'!$I$1008,9,FALSE)=0,"",VLOOKUP(TRM!A6286,'TRM - TBM Crosswalk'!$A$2:'TRM - TBM Crosswalk'!$I$1008,9,FALSE))</f>
        <v/>
      </c>
    </row>
    <row r="2050" spans="1:11" x14ac:dyDescent="0.45">
      <c r="A2050" t="str">
        <f>TRM!A6287</f>
        <v>A02.031.392#</v>
      </c>
      <c r="B2050" t="str">
        <f>TRM!B6287</f>
        <v>Printing#</v>
      </c>
      <c r="C2050" t="str">
        <f>TRM!C6287</f>
        <v>HP Officejet 6500 E710n-z Basic Device Software | 28.0.1315.0</v>
      </c>
      <c r="D2050">
        <f>TRM!D6287</f>
        <v>0</v>
      </c>
      <c r="E2050" t="str">
        <f>IF(VLOOKUP(TRM!A6287,'TRM - TBM Crosswalk'!$A$2:'TRM - TBM Crosswalk'!$I$1008,3,FALSE)="N/A","TBD","")</f>
        <v/>
      </c>
      <c r="F2050" t="str">
        <f>IF(VLOOKUP(TRM!A6287,'TRM - TBM Crosswalk'!$A$2:'TRM - TBM Crosswalk'!$I$1008,4,FALSE)=0,"",VLOOKUP(TRM!A6287,'TRM - TBM Crosswalk'!$A$2:'TRM - TBM Crosswalk'!$I$1008,4,FALSE))</f>
        <v/>
      </c>
      <c r="G2050" t="str">
        <f>IF(VLOOKUP(TRM!A6287,'TRM - TBM Crosswalk'!$A$2:'TRM - TBM Crosswalk'!$I$1008,5,FALSE)=0,"",VLOOKUP(TRM!A6287,'TRM - TBM Crosswalk'!$A$2:'TRM - TBM Crosswalk'!$I$1008,5,FALSE))</f>
        <v>End User</v>
      </c>
      <c r="H2050" t="str">
        <f>IF(VLOOKUP(TRM!A6287,'TRM - TBM Crosswalk'!$A$2:'TRM - TBM Crosswalk'!$I$1008,6,FALSE)=0,"",VLOOKUP(TRM!A6287,'TRM - TBM Crosswalk'!$A$2:'TRM - TBM Crosswalk'!$I$1008,6,FALSE))</f>
        <v>Workspace</v>
      </c>
      <c r="I2050" t="str">
        <f>IF(VLOOKUP(TRM!A6287,'TRM - TBM Crosswalk'!$A$2:'TRM - TBM Crosswalk'!$I$1008,7,FALSE)=0,"",VLOOKUP(TRM!A6287,'TRM - TBM Crosswalk'!$A$2:'TRM - TBM Crosswalk'!$I$1008,7,FALSE))</f>
        <v/>
      </c>
      <c r="J2050" t="str">
        <f>IF(VLOOKUP(TRM!A6287,'TRM - TBM Crosswalk'!$A$2:'TRM - TBM Crosswalk'!$I$1008,8,FALSE)=0,"",VLOOKUP(TRM!A6287,'TRM - TBM Crosswalk'!$A$2:'TRM - TBM Crosswalk'!$I$1008,8,FALSE))</f>
        <v/>
      </c>
      <c r="K2050" t="str">
        <f>IF(VLOOKUP(TRM!A6287,'TRM - TBM Crosswalk'!$A$2:'TRM - TBM Crosswalk'!$I$1008,9,FALSE)=0,"",VLOOKUP(TRM!A6287,'TRM - TBM Crosswalk'!$A$2:'TRM - TBM Crosswalk'!$I$1008,9,FALSE))</f>
        <v/>
      </c>
    </row>
    <row r="2051" spans="1:11" x14ac:dyDescent="0.45">
      <c r="A2051" t="str">
        <f>TRM!A6288</f>
        <v>A02.031.392#</v>
      </c>
      <c r="B2051" t="str">
        <f>TRM!B6288</f>
        <v>Printing#</v>
      </c>
      <c r="C2051" t="str">
        <f>TRM!C6288</f>
        <v>HP Officejet 6500 E710n-z Help | 140.0.2.2</v>
      </c>
      <c r="D2051">
        <f>TRM!D6288</f>
        <v>0</v>
      </c>
      <c r="E2051" t="str">
        <f>IF(VLOOKUP(TRM!A6288,'TRM - TBM Crosswalk'!$A$2:'TRM - TBM Crosswalk'!$I$1008,3,FALSE)="N/A","TBD","")</f>
        <v/>
      </c>
      <c r="F2051" t="str">
        <f>IF(VLOOKUP(TRM!A6288,'TRM - TBM Crosswalk'!$A$2:'TRM - TBM Crosswalk'!$I$1008,4,FALSE)=0,"",VLOOKUP(TRM!A6288,'TRM - TBM Crosswalk'!$A$2:'TRM - TBM Crosswalk'!$I$1008,4,FALSE))</f>
        <v/>
      </c>
      <c r="G2051" t="str">
        <f>IF(VLOOKUP(TRM!A6288,'TRM - TBM Crosswalk'!$A$2:'TRM - TBM Crosswalk'!$I$1008,5,FALSE)=0,"",VLOOKUP(TRM!A6288,'TRM - TBM Crosswalk'!$A$2:'TRM - TBM Crosswalk'!$I$1008,5,FALSE))</f>
        <v>End User</v>
      </c>
      <c r="H2051" t="str">
        <f>IF(VLOOKUP(TRM!A6288,'TRM - TBM Crosswalk'!$A$2:'TRM - TBM Crosswalk'!$I$1008,6,FALSE)=0,"",VLOOKUP(TRM!A6288,'TRM - TBM Crosswalk'!$A$2:'TRM - TBM Crosswalk'!$I$1008,6,FALSE))</f>
        <v>Workspace</v>
      </c>
      <c r="I2051" t="str">
        <f>IF(VLOOKUP(TRM!A6288,'TRM - TBM Crosswalk'!$A$2:'TRM - TBM Crosswalk'!$I$1008,7,FALSE)=0,"",VLOOKUP(TRM!A6288,'TRM - TBM Crosswalk'!$A$2:'TRM - TBM Crosswalk'!$I$1008,7,FALSE))</f>
        <v/>
      </c>
      <c r="J2051" t="str">
        <f>IF(VLOOKUP(TRM!A6288,'TRM - TBM Crosswalk'!$A$2:'TRM - TBM Crosswalk'!$I$1008,8,FALSE)=0,"",VLOOKUP(TRM!A6288,'TRM - TBM Crosswalk'!$A$2:'TRM - TBM Crosswalk'!$I$1008,8,FALSE))</f>
        <v/>
      </c>
      <c r="K2051" t="str">
        <f>IF(VLOOKUP(TRM!A6288,'TRM - TBM Crosswalk'!$A$2:'TRM - TBM Crosswalk'!$I$1008,9,FALSE)=0,"",VLOOKUP(TRM!A6288,'TRM - TBM Crosswalk'!$A$2:'TRM - TBM Crosswalk'!$I$1008,9,FALSE))</f>
        <v/>
      </c>
    </row>
    <row r="2052" spans="1:11" x14ac:dyDescent="0.45">
      <c r="A2052" t="str">
        <f>TRM!A6289</f>
        <v>A02.031.392#</v>
      </c>
      <c r="B2052" t="str">
        <f>TRM!B6289</f>
        <v>Printing#</v>
      </c>
      <c r="C2052" t="str">
        <f>TRM!C6289</f>
        <v>HP Officejet 6600 Basic Device Software | 28.0.1315.0</v>
      </c>
      <c r="D2052">
        <f>TRM!D6289</f>
        <v>0</v>
      </c>
      <c r="E2052" t="str">
        <f>IF(VLOOKUP(TRM!A6289,'TRM - TBM Crosswalk'!$A$2:'TRM - TBM Crosswalk'!$I$1008,3,FALSE)="N/A","TBD","")</f>
        <v/>
      </c>
      <c r="F2052" t="str">
        <f>IF(VLOOKUP(TRM!A6289,'TRM - TBM Crosswalk'!$A$2:'TRM - TBM Crosswalk'!$I$1008,4,FALSE)=0,"",VLOOKUP(TRM!A6289,'TRM - TBM Crosswalk'!$A$2:'TRM - TBM Crosswalk'!$I$1008,4,FALSE))</f>
        <v/>
      </c>
      <c r="G2052" t="str">
        <f>IF(VLOOKUP(TRM!A6289,'TRM - TBM Crosswalk'!$A$2:'TRM - TBM Crosswalk'!$I$1008,5,FALSE)=0,"",VLOOKUP(TRM!A6289,'TRM - TBM Crosswalk'!$A$2:'TRM - TBM Crosswalk'!$I$1008,5,FALSE))</f>
        <v>End User</v>
      </c>
      <c r="H2052" t="str">
        <f>IF(VLOOKUP(TRM!A6289,'TRM - TBM Crosswalk'!$A$2:'TRM - TBM Crosswalk'!$I$1008,6,FALSE)=0,"",VLOOKUP(TRM!A6289,'TRM - TBM Crosswalk'!$A$2:'TRM - TBM Crosswalk'!$I$1008,6,FALSE))</f>
        <v>Workspace</v>
      </c>
      <c r="I2052" t="str">
        <f>IF(VLOOKUP(TRM!A6289,'TRM - TBM Crosswalk'!$A$2:'TRM - TBM Crosswalk'!$I$1008,7,FALSE)=0,"",VLOOKUP(TRM!A6289,'TRM - TBM Crosswalk'!$A$2:'TRM - TBM Crosswalk'!$I$1008,7,FALSE))</f>
        <v/>
      </c>
      <c r="J2052" t="str">
        <f>IF(VLOOKUP(TRM!A6289,'TRM - TBM Crosswalk'!$A$2:'TRM - TBM Crosswalk'!$I$1008,8,FALSE)=0,"",VLOOKUP(TRM!A6289,'TRM - TBM Crosswalk'!$A$2:'TRM - TBM Crosswalk'!$I$1008,8,FALSE))</f>
        <v/>
      </c>
      <c r="K2052" t="str">
        <f>IF(VLOOKUP(TRM!A6289,'TRM - TBM Crosswalk'!$A$2:'TRM - TBM Crosswalk'!$I$1008,9,FALSE)=0,"",VLOOKUP(TRM!A6289,'TRM - TBM Crosswalk'!$A$2:'TRM - TBM Crosswalk'!$I$1008,9,FALSE))</f>
        <v/>
      </c>
    </row>
    <row r="2053" spans="1:11" x14ac:dyDescent="0.45">
      <c r="A2053" t="str">
        <f>TRM!A6290</f>
        <v>A02.031.392#</v>
      </c>
      <c r="B2053" t="str">
        <f>TRM!B6290</f>
        <v>Printing#</v>
      </c>
      <c r="C2053" t="str">
        <f>TRM!C6290</f>
        <v>HP Officejet 6600 Help | 140.0.2.2</v>
      </c>
      <c r="D2053">
        <f>TRM!D6290</f>
        <v>0</v>
      </c>
      <c r="E2053" t="str">
        <f>IF(VLOOKUP(TRM!A6290,'TRM - TBM Crosswalk'!$A$2:'TRM - TBM Crosswalk'!$I$1008,3,FALSE)="N/A","TBD","")</f>
        <v/>
      </c>
      <c r="F2053" t="str">
        <f>IF(VLOOKUP(TRM!A6290,'TRM - TBM Crosswalk'!$A$2:'TRM - TBM Crosswalk'!$I$1008,4,FALSE)=0,"",VLOOKUP(TRM!A6290,'TRM - TBM Crosswalk'!$A$2:'TRM - TBM Crosswalk'!$I$1008,4,FALSE))</f>
        <v/>
      </c>
      <c r="G2053" t="str">
        <f>IF(VLOOKUP(TRM!A6290,'TRM - TBM Crosswalk'!$A$2:'TRM - TBM Crosswalk'!$I$1008,5,FALSE)=0,"",VLOOKUP(TRM!A6290,'TRM - TBM Crosswalk'!$A$2:'TRM - TBM Crosswalk'!$I$1008,5,FALSE))</f>
        <v>End User</v>
      </c>
      <c r="H2053" t="str">
        <f>IF(VLOOKUP(TRM!A6290,'TRM - TBM Crosswalk'!$A$2:'TRM - TBM Crosswalk'!$I$1008,6,FALSE)=0,"",VLOOKUP(TRM!A6290,'TRM - TBM Crosswalk'!$A$2:'TRM - TBM Crosswalk'!$I$1008,6,FALSE))</f>
        <v>Workspace</v>
      </c>
      <c r="I2053" t="str">
        <f>IF(VLOOKUP(TRM!A6290,'TRM - TBM Crosswalk'!$A$2:'TRM - TBM Crosswalk'!$I$1008,7,FALSE)=0,"",VLOOKUP(TRM!A6290,'TRM - TBM Crosswalk'!$A$2:'TRM - TBM Crosswalk'!$I$1008,7,FALSE))</f>
        <v/>
      </c>
      <c r="J2053" t="str">
        <f>IF(VLOOKUP(TRM!A6290,'TRM - TBM Crosswalk'!$A$2:'TRM - TBM Crosswalk'!$I$1008,8,FALSE)=0,"",VLOOKUP(TRM!A6290,'TRM - TBM Crosswalk'!$A$2:'TRM - TBM Crosswalk'!$I$1008,8,FALSE))</f>
        <v/>
      </c>
      <c r="K2053" t="str">
        <f>IF(VLOOKUP(TRM!A6290,'TRM - TBM Crosswalk'!$A$2:'TRM - TBM Crosswalk'!$I$1008,9,FALSE)=0,"",VLOOKUP(TRM!A6290,'TRM - TBM Crosswalk'!$A$2:'TRM - TBM Crosswalk'!$I$1008,9,FALSE))</f>
        <v/>
      </c>
    </row>
    <row r="2054" spans="1:11" x14ac:dyDescent="0.45">
      <c r="A2054" t="str">
        <f>TRM!A6291</f>
        <v>A02.031.392#</v>
      </c>
      <c r="B2054" t="str">
        <f>TRM!B6291</f>
        <v>Printing#</v>
      </c>
      <c r="C2054" t="str">
        <f>TRM!C6291</f>
        <v>HP Officejet 6600 Product Improvement Study | 28.0.1315.0</v>
      </c>
      <c r="D2054">
        <f>TRM!D6291</f>
        <v>0</v>
      </c>
      <c r="E2054" t="str">
        <f>IF(VLOOKUP(TRM!A6291,'TRM - TBM Crosswalk'!$A$2:'TRM - TBM Crosswalk'!$I$1008,3,FALSE)="N/A","TBD","")</f>
        <v/>
      </c>
      <c r="F2054" t="str">
        <f>IF(VLOOKUP(TRM!A6291,'TRM - TBM Crosswalk'!$A$2:'TRM - TBM Crosswalk'!$I$1008,4,FALSE)=0,"",VLOOKUP(TRM!A6291,'TRM - TBM Crosswalk'!$A$2:'TRM - TBM Crosswalk'!$I$1008,4,FALSE))</f>
        <v/>
      </c>
      <c r="G2054" t="str">
        <f>IF(VLOOKUP(TRM!A6291,'TRM - TBM Crosswalk'!$A$2:'TRM - TBM Crosswalk'!$I$1008,5,FALSE)=0,"",VLOOKUP(TRM!A6291,'TRM - TBM Crosswalk'!$A$2:'TRM - TBM Crosswalk'!$I$1008,5,FALSE))</f>
        <v>End User</v>
      </c>
      <c r="H2054" t="str">
        <f>IF(VLOOKUP(TRM!A6291,'TRM - TBM Crosswalk'!$A$2:'TRM - TBM Crosswalk'!$I$1008,6,FALSE)=0,"",VLOOKUP(TRM!A6291,'TRM - TBM Crosswalk'!$A$2:'TRM - TBM Crosswalk'!$I$1008,6,FALSE))</f>
        <v>Workspace</v>
      </c>
      <c r="I2054" t="str">
        <f>IF(VLOOKUP(TRM!A6291,'TRM - TBM Crosswalk'!$A$2:'TRM - TBM Crosswalk'!$I$1008,7,FALSE)=0,"",VLOOKUP(TRM!A6291,'TRM - TBM Crosswalk'!$A$2:'TRM - TBM Crosswalk'!$I$1008,7,FALSE))</f>
        <v/>
      </c>
      <c r="J2054" t="str">
        <f>IF(VLOOKUP(TRM!A6291,'TRM - TBM Crosswalk'!$A$2:'TRM - TBM Crosswalk'!$I$1008,8,FALSE)=0,"",VLOOKUP(TRM!A6291,'TRM - TBM Crosswalk'!$A$2:'TRM - TBM Crosswalk'!$I$1008,8,FALSE))</f>
        <v/>
      </c>
      <c r="K2054" t="str">
        <f>IF(VLOOKUP(TRM!A6291,'TRM - TBM Crosswalk'!$A$2:'TRM - TBM Crosswalk'!$I$1008,9,FALSE)=0,"",VLOOKUP(TRM!A6291,'TRM - TBM Crosswalk'!$A$2:'TRM - TBM Crosswalk'!$I$1008,9,FALSE))</f>
        <v/>
      </c>
    </row>
    <row r="2055" spans="1:11" x14ac:dyDescent="0.45">
      <c r="A2055" t="str">
        <f>TRM!A6292</f>
        <v>A02.031.392#</v>
      </c>
      <c r="B2055" t="str">
        <f>TRM!B6292</f>
        <v>Printing#</v>
      </c>
      <c r="C2055" t="str">
        <f>TRM!C6292</f>
        <v>HP Officejet 6700 Basic Device Software | 28.0.1315.0</v>
      </c>
      <c r="D2055">
        <f>TRM!D6292</f>
        <v>0</v>
      </c>
      <c r="E2055" t="str">
        <f>IF(VLOOKUP(TRM!A6292,'TRM - TBM Crosswalk'!$A$2:'TRM - TBM Crosswalk'!$I$1008,3,FALSE)="N/A","TBD","")</f>
        <v/>
      </c>
      <c r="F2055" t="str">
        <f>IF(VLOOKUP(TRM!A6292,'TRM - TBM Crosswalk'!$A$2:'TRM - TBM Crosswalk'!$I$1008,4,FALSE)=0,"",VLOOKUP(TRM!A6292,'TRM - TBM Crosswalk'!$A$2:'TRM - TBM Crosswalk'!$I$1008,4,FALSE))</f>
        <v/>
      </c>
      <c r="G2055" t="str">
        <f>IF(VLOOKUP(TRM!A6292,'TRM - TBM Crosswalk'!$A$2:'TRM - TBM Crosswalk'!$I$1008,5,FALSE)=0,"",VLOOKUP(TRM!A6292,'TRM - TBM Crosswalk'!$A$2:'TRM - TBM Crosswalk'!$I$1008,5,FALSE))</f>
        <v>End User</v>
      </c>
      <c r="H2055" t="str">
        <f>IF(VLOOKUP(TRM!A6292,'TRM - TBM Crosswalk'!$A$2:'TRM - TBM Crosswalk'!$I$1008,6,FALSE)=0,"",VLOOKUP(TRM!A6292,'TRM - TBM Crosswalk'!$A$2:'TRM - TBM Crosswalk'!$I$1008,6,FALSE))</f>
        <v>Workspace</v>
      </c>
      <c r="I2055" t="str">
        <f>IF(VLOOKUP(TRM!A6292,'TRM - TBM Crosswalk'!$A$2:'TRM - TBM Crosswalk'!$I$1008,7,FALSE)=0,"",VLOOKUP(TRM!A6292,'TRM - TBM Crosswalk'!$A$2:'TRM - TBM Crosswalk'!$I$1008,7,FALSE))</f>
        <v/>
      </c>
      <c r="J2055" t="str">
        <f>IF(VLOOKUP(TRM!A6292,'TRM - TBM Crosswalk'!$A$2:'TRM - TBM Crosswalk'!$I$1008,8,FALSE)=0,"",VLOOKUP(TRM!A6292,'TRM - TBM Crosswalk'!$A$2:'TRM - TBM Crosswalk'!$I$1008,8,FALSE))</f>
        <v/>
      </c>
      <c r="K2055" t="str">
        <f>IF(VLOOKUP(TRM!A6292,'TRM - TBM Crosswalk'!$A$2:'TRM - TBM Crosswalk'!$I$1008,9,FALSE)=0,"",VLOOKUP(TRM!A6292,'TRM - TBM Crosswalk'!$A$2:'TRM - TBM Crosswalk'!$I$1008,9,FALSE))</f>
        <v/>
      </c>
    </row>
    <row r="2056" spans="1:11" x14ac:dyDescent="0.45">
      <c r="A2056" t="str">
        <f>TRM!A6313</f>
        <v>A02.031.392#</v>
      </c>
      <c r="B2056" t="str">
        <f>TRM!B6313</f>
        <v>Printing#</v>
      </c>
      <c r="C2056" t="str">
        <f>TRM!C6313</f>
        <v>HP OfficeJet Pro 7740 series Basic Device Software | 40.12.1161.1896</v>
      </c>
      <c r="D2056">
        <f>TRM!D6313</f>
        <v>0</v>
      </c>
      <c r="E2056" t="str">
        <f>IF(VLOOKUP(TRM!A6313,'TRM - TBM Crosswalk'!$A$2:'TRM - TBM Crosswalk'!$I$1008,3,FALSE)="N/A","TBD","")</f>
        <v/>
      </c>
      <c r="F2056" t="str">
        <f>IF(VLOOKUP(TRM!A6313,'TRM - TBM Crosswalk'!$A$2:'TRM - TBM Crosswalk'!$I$1008,4,FALSE)=0,"",VLOOKUP(TRM!A6313,'TRM - TBM Crosswalk'!$A$2:'TRM - TBM Crosswalk'!$I$1008,4,FALSE))</f>
        <v/>
      </c>
      <c r="G2056" t="str">
        <f>IF(VLOOKUP(TRM!A6313,'TRM - TBM Crosswalk'!$A$2:'TRM - TBM Crosswalk'!$I$1008,5,FALSE)=0,"",VLOOKUP(TRM!A6313,'TRM - TBM Crosswalk'!$A$2:'TRM - TBM Crosswalk'!$I$1008,5,FALSE))</f>
        <v>End User</v>
      </c>
      <c r="H2056" t="str">
        <f>IF(VLOOKUP(TRM!A6313,'TRM - TBM Crosswalk'!$A$2:'TRM - TBM Crosswalk'!$I$1008,6,FALSE)=0,"",VLOOKUP(TRM!A6313,'TRM - TBM Crosswalk'!$A$2:'TRM - TBM Crosswalk'!$I$1008,6,FALSE))</f>
        <v>Workspace</v>
      </c>
      <c r="I2056" t="str">
        <f>IF(VLOOKUP(TRM!A6313,'TRM - TBM Crosswalk'!$A$2:'TRM - TBM Crosswalk'!$I$1008,7,FALSE)=0,"",VLOOKUP(TRM!A6313,'TRM - TBM Crosswalk'!$A$2:'TRM - TBM Crosswalk'!$I$1008,7,FALSE))</f>
        <v/>
      </c>
      <c r="J2056" t="str">
        <f>IF(VLOOKUP(TRM!A6313,'TRM - TBM Crosswalk'!$A$2:'TRM - TBM Crosswalk'!$I$1008,8,FALSE)=0,"",VLOOKUP(TRM!A6313,'TRM - TBM Crosswalk'!$A$2:'TRM - TBM Crosswalk'!$I$1008,8,FALSE))</f>
        <v/>
      </c>
      <c r="K2056" t="str">
        <f>IF(VLOOKUP(TRM!A6313,'TRM - TBM Crosswalk'!$A$2:'TRM - TBM Crosswalk'!$I$1008,9,FALSE)=0,"",VLOOKUP(TRM!A6313,'TRM - TBM Crosswalk'!$A$2:'TRM - TBM Crosswalk'!$I$1008,9,FALSE))</f>
        <v/>
      </c>
    </row>
    <row r="2057" spans="1:11" x14ac:dyDescent="0.45">
      <c r="A2057" t="str">
        <f>TRM!A6314</f>
        <v>A02.031.392#</v>
      </c>
      <c r="B2057" t="str">
        <f>TRM!B6314</f>
        <v>Printing#</v>
      </c>
      <c r="C2057" t="str">
        <f>TRM!C6314</f>
        <v>HP OfficeJet Pro 7740 series Help | 39.0.0</v>
      </c>
      <c r="D2057">
        <f>TRM!D6314</f>
        <v>0</v>
      </c>
      <c r="E2057" t="str">
        <f>IF(VLOOKUP(TRM!A6314,'TRM - TBM Crosswalk'!$A$2:'TRM - TBM Crosswalk'!$I$1008,3,FALSE)="N/A","TBD","")</f>
        <v/>
      </c>
      <c r="F2057" t="str">
        <f>IF(VLOOKUP(TRM!A6314,'TRM - TBM Crosswalk'!$A$2:'TRM - TBM Crosswalk'!$I$1008,4,FALSE)=0,"",VLOOKUP(TRM!A6314,'TRM - TBM Crosswalk'!$A$2:'TRM - TBM Crosswalk'!$I$1008,4,FALSE))</f>
        <v/>
      </c>
      <c r="G2057" t="str">
        <f>IF(VLOOKUP(TRM!A6314,'TRM - TBM Crosswalk'!$A$2:'TRM - TBM Crosswalk'!$I$1008,5,FALSE)=0,"",VLOOKUP(TRM!A6314,'TRM - TBM Crosswalk'!$A$2:'TRM - TBM Crosswalk'!$I$1008,5,FALSE))</f>
        <v>End User</v>
      </c>
      <c r="H2057" t="str">
        <f>IF(VLOOKUP(TRM!A6314,'TRM - TBM Crosswalk'!$A$2:'TRM - TBM Crosswalk'!$I$1008,6,FALSE)=0,"",VLOOKUP(TRM!A6314,'TRM - TBM Crosswalk'!$A$2:'TRM - TBM Crosswalk'!$I$1008,6,FALSE))</f>
        <v>Workspace</v>
      </c>
      <c r="I2057" t="str">
        <f>IF(VLOOKUP(TRM!A6314,'TRM - TBM Crosswalk'!$A$2:'TRM - TBM Crosswalk'!$I$1008,7,FALSE)=0,"",VLOOKUP(TRM!A6314,'TRM - TBM Crosswalk'!$A$2:'TRM - TBM Crosswalk'!$I$1008,7,FALSE))</f>
        <v/>
      </c>
      <c r="J2057" t="str">
        <f>IF(VLOOKUP(TRM!A6314,'TRM - TBM Crosswalk'!$A$2:'TRM - TBM Crosswalk'!$I$1008,8,FALSE)=0,"",VLOOKUP(TRM!A6314,'TRM - TBM Crosswalk'!$A$2:'TRM - TBM Crosswalk'!$I$1008,8,FALSE))</f>
        <v/>
      </c>
      <c r="K2057" t="str">
        <f>IF(VLOOKUP(TRM!A6314,'TRM - TBM Crosswalk'!$A$2:'TRM - TBM Crosswalk'!$I$1008,9,FALSE)=0,"",VLOOKUP(TRM!A6314,'TRM - TBM Crosswalk'!$A$2:'TRM - TBM Crosswalk'!$I$1008,9,FALSE))</f>
        <v/>
      </c>
    </row>
    <row r="2058" spans="1:11" x14ac:dyDescent="0.45">
      <c r="A2058" t="str">
        <f>TRM!A6315</f>
        <v>A02.031.392#</v>
      </c>
      <c r="B2058" t="str">
        <f>TRM!B6315</f>
        <v>Printing#</v>
      </c>
      <c r="C2058" t="str">
        <f>TRM!C6315</f>
        <v>HP OfficeJet Pro 8020 series Basic Device Software | 49.1.4424.18344</v>
      </c>
      <c r="D2058">
        <f>TRM!D6315</f>
        <v>0</v>
      </c>
      <c r="E2058" t="str">
        <f>IF(VLOOKUP(TRM!A6315,'TRM - TBM Crosswalk'!$A$2:'TRM - TBM Crosswalk'!$I$1008,3,FALSE)="N/A","TBD","")</f>
        <v/>
      </c>
      <c r="F2058" t="str">
        <f>IF(VLOOKUP(TRM!A6315,'TRM - TBM Crosswalk'!$A$2:'TRM - TBM Crosswalk'!$I$1008,4,FALSE)=0,"",VLOOKUP(TRM!A6315,'TRM - TBM Crosswalk'!$A$2:'TRM - TBM Crosswalk'!$I$1008,4,FALSE))</f>
        <v/>
      </c>
      <c r="G2058" t="str">
        <f>IF(VLOOKUP(TRM!A6315,'TRM - TBM Crosswalk'!$A$2:'TRM - TBM Crosswalk'!$I$1008,5,FALSE)=0,"",VLOOKUP(TRM!A6315,'TRM - TBM Crosswalk'!$A$2:'TRM - TBM Crosswalk'!$I$1008,5,FALSE))</f>
        <v>End User</v>
      </c>
      <c r="H2058" t="str">
        <f>IF(VLOOKUP(TRM!A6315,'TRM - TBM Crosswalk'!$A$2:'TRM - TBM Crosswalk'!$I$1008,6,FALSE)=0,"",VLOOKUP(TRM!A6315,'TRM - TBM Crosswalk'!$A$2:'TRM - TBM Crosswalk'!$I$1008,6,FALSE))</f>
        <v>Workspace</v>
      </c>
      <c r="I2058" t="str">
        <f>IF(VLOOKUP(TRM!A6315,'TRM - TBM Crosswalk'!$A$2:'TRM - TBM Crosswalk'!$I$1008,7,FALSE)=0,"",VLOOKUP(TRM!A6315,'TRM - TBM Crosswalk'!$A$2:'TRM - TBM Crosswalk'!$I$1008,7,FALSE))</f>
        <v/>
      </c>
      <c r="J2058" t="str">
        <f>IF(VLOOKUP(TRM!A6315,'TRM - TBM Crosswalk'!$A$2:'TRM - TBM Crosswalk'!$I$1008,8,FALSE)=0,"",VLOOKUP(TRM!A6315,'TRM - TBM Crosswalk'!$A$2:'TRM - TBM Crosswalk'!$I$1008,8,FALSE))</f>
        <v/>
      </c>
      <c r="K2058" t="str">
        <f>IF(VLOOKUP(TRM!A6315,'TRM - TBM Crosswalk'!$A$2:'TRM - TBM Crosswalk'!$I$1008,9,FALSE)=0,"",VLOOKUP(TRM!A6315,'TRM - TBM Crosswalk'!$A$2:'TRM - TBM Crosswalk'!$I$1008,9,FALSE))</f>
        <v/>
      </c>
    </row>
    <row r="2059" spans="1:11" x14ac:dyDescent="0.45">
      <c r="A2059" t="str">
        <f>TRM!A6316</f>
        <v>A02.031.392#</v>
      </c>
      <c r="B2059" t="str">
        <f>TRM!B6316</f>
        <v>Printing#</v>
      </c>
      <c r="C2059" t="str">
        <f>TRM!C6316</f>
        <v>HP OfficeJet Pro 8020 series Basic Device Software | 49.3.4475.19206</v>
      </c>
      <c r="D2059">
        <f>TRM!D6316</f>
        <v>0</v>
      </c>
      <c r="E2059" t="str">
        <f>IF(VLOOKUP(TRM!A6316,'TRM - TBM Crosswalk'!$A$2:'TRM - TBM Crosswalk'!$I$1008,3,FALSE)="N/A","TBD","")</f>
        <v/>
      </c>
      <c r="F2059" t="str">
        <f>IF(VLOOKUP(TRM!A6316,'TRM - TBM Crosswalk'!$A$2:'TRM - TBM Crosswalk'!$I$1008,4,FALSE)=0,"",VLOOKUP(TRM!A6316,'TRM - TBM Crosswalk'!$A$2:'TRM - TBM Crosswalk'!$I$1008,4,FALSE))</f>
        <v/>
      </c>
      <c r="G2059" t="str">
        <f>IF(VLOOKUP(TRM!A6316,'TRM - TBM Crosswalk'!$A$2:'TRM - TBM Crosswalk'!$I$1008,5,FALSE)=0,"",VLOOKUP(TRM!A6316,'TRM - TBM Crosswalk'!$A$2:'TRM - TBM Crosswalk'!$I$1008,5,FALSE))</f>
        <v>End User</v>
      </c>
      <c r="H2059" t="str">
        <f>IF(VLOOKUP(TRM!A6316,'TRM - TBM Crosswalk'!$A$2:'TRM - TBM Crosswalk'!$I$1008,6,FALSE)=0,"",VLOOKUP(TRM!A6316,'TRM - TBM Crosswalk'!$A$2:'TRM - TBM Crosswalk'!$I$1008,6,FALSE))</f>
        <v>Workspace</v>
      </c>
      <c r="I2059" t="str">
        <f>IF(VLOOKUP(TRM!A6316,'TRM - TBM Crosswalk'!$A$2:'TRM - TBM Crosswalk'!$I$1008,7,FALSE)=0,"",VLOOKUP(TRM!A6316,'TRM - TBM Crosswalk'!$A$2:'TRM - TBM Crosswalk'!$I$1008,7,FALSE))</f>
        <v/>
      </c>
      <c r="J2059" t="str">
        <f>IF(VLOOKUP(TRM!A6316,'TRM - TBM Crosswalk'!$A$2:'TRM - TBM Crosswalk'!$I$1008,8,FALSE)=0,"",VLOOKUP(TRM!A6316,'TRM - TBM Crosswalk'!$A$2:'TRM - TBM Crosswalk'!$I$1008,8,FALSE))</f>
        <v/>
      </c>
      <c r="K2059" t="str">
        <f>IF(VLOOKUP(TRM!A6316,'TRM - TBM Crosswalk'!$A$2:'TRM - TBM Crosswalk'!$I$1008,9,FALSE)=0,"",VLOOKUP(TRM!A6316,'TRM - TBM Crosswalk'!$A$2:'TRM - TBM Crosswalk'!$I$1008,9,FALSE))</f>
        <v/>
      </c>
    </row>
    <row r="2060" spans="1:11" x14ac:dyDescent="0.45">
      <c r="A2060" t="str">
        <f>TRM!A6317</f>
        <v>A02.031.392#</v>
      </c>
      <c r="B2060" t="str">
        <f>TRM!B6317</f>
        <v>Printing#</v>
      </c>
      <c r="C2060" t="str">
        <f>TRM!C6317</f>
        <v>HP OfficeJet Pro 8030 series Basic Device Software | 49.3.4475.19206</v>
      </c>
      <c r="D2060">
        <f>TRM!D6317</f>
        <v>0</v>
      </c>
      <c r="E2060" t="str">
        <f>IF(VLOOKUP(TRM!A6317,'TRM - TBM Crosswalk'!$A$2:'TRM - TBM Crosswalk'!$I$1008,3,FALSE)="N/A","TBD","")</f>
        <v/>
      </c>
      <c r="F2060" t="str">
        <f>IF(VLOOKUP(TRM!A6317,'TRM - TBM Crosswalk'!$A$2:'TRM - TBM Crosswalk'!$I$1008,4,FALSE)=0,"",VLOOKUP(TRM!A6317,'TRM - TBM Crosswalk'!$A$2:'TRM - TBM Crosswalk'!$I$1008,4,FALSE))</f>
        <v/>
      </c>
      <c r="G2060" t="str">
        <f>IF(VLOOKUP(TRM!A6317,'TRM - TBM Crosswalk'!$A$2:'TRM - TBM Crosswalk'!$I$1008,5,FALSE)=0,"",VLOOKUP(TRM!A6317,'TRM - TBM Crosswalk'!$A$2:'TRM - TBM Crosswalk'!$I$1008,5,FALSE))</f>
        <v>End User</v>
      </c>
      <c r="H2060" t="str">
        <f>IF(VLOOKUP(TRM!A6317,'TRM - TBM Crosswalk'!$A$2:'TRM - TBM Crosswalk'!$I$1008,6,FALSE)=0,"",VLOOKUP(TRM!A6317,'TRM - TBM Crosswalk'!$A$2:'TRM - TBM Crosswalk'!$I$1008,6,FALSE))</f>
        <v>Workspace</v>
      </c>
      <c r="I2060" t="str">
        <f>IF(VLOOKUP(TRM!A6317,'TRM - TBM Crosswalk'!$A$2:'TRM - TBM Crosswalk'!$I$1008,7,FALSE)=0,"",VLOOKUP(TRM!A6317,'TRM - TBM Crosswalk'!$A$2:'TRM - TBM Crosswalk'!$I$1008,7,FALSE))</f>
        <v/>
      </c>
      <c r="J2060" t="str">
        <f>IF(VLOOKUP(TRM!A6317,'TRM - TBM Crosswalk'!$A$2:'TRM - TBM Crosswalk'!$I$1008,8,FALSE)=0,"",VLOOKUP(TRM!A6317,'TRM - TBM Crosswalk'!$A$2:'TRM - TBM Crosswalk'!$I$1008,8,FALSE))</f>
        <v/>
      </c>
      <c r="K2060" t="str">
        <f>IF(VLOOKUP(TRM!A6317,'TRM - TBM Crosswalk'!$A$2:'TRM - TBM Crosswalk'!$I$1008,9,FALSE)=0,"",VLOOKUP(TRM!A6317,'TRM - TBM Crosswalk'!$A$2:'TRM - TBM Crosswalk'!$I$1008,9,FALSE))</f>
        <v/>
      </c>
    </row>
    <row r="2061" spans="1:11" x14ac:dyDescent="0.45">
      <c r="A2061" t="str">
        <f>TRM!A6348</f>
        <v>A02.031.392#</v>
      </c>
      <c r="B2061" t="str">
        <f>TRM!B6348</f>
        <v>Printing#</v>
      </c>
      <c r="C2061" t="str">
        <f>TRM!C6348</f>
        <v>HP Photosmart Officejet and Deskjet All-In-One Driver Software | 14.0</v>
      </c>
      <c r="D2061">
        <f>TRM!D6348</f>
        <v>0</v>
      </c>
      <c r="E2061" t="str">
        <f>IF(VLOOKUP(TRM!A6348,'TRM - TBM Crosswalk'!$A$2:'TRM - TBM Crosswalk'!$I$1008,3,FALSE)="N/A","TBD","")</f>
        <v/>
      </c>
      <c r="F2061" t="str">
        <f>IF(VLOOKUP(TRM!A6348,'TRM - TBM Crosswalk'!$A$2:'TRM - TBM Crosswalk'!$I$1008,4,FALSE)=0,"",VLOOKUP(TRM!A6348,'TRM - TBM Crosswalk'!$A$2:'TRM - TBM Crosswalk'!$I$1008,4,FALSE))</f>
        <v/>
      </c>
      <c r="G2061" t="str">
        <f>IF(VLOOKUP(TRM!A6348,'TRM - TBM Crosswalk'!$A$2:'TRM - TBM Crosswalk'!$I$1008,5,FALSE)=0,"",VLOOKUP(TRM!A6348,'TRM - TBM Crosswalk'!$A$2:'TRM - TBM Crosswalk'!$I$1008,5,FALSE))</f>
        <v>End User</v>
      </c>
      <c r="H2061" t="str">
        <f>IF(VLOOKUP(TRM!A6348,'TRM - TBM Crosswalk'!$A$2:'TRM - TBM Crosswalk'!$I$1008,6,FALSE)=0,"",VLOOKUP(TRM!A6348,'TRM - TBM Crosswalk'!$A$2:'TRM - TBM Crosswalk'!$I$1008,6,FALSE))</f>
        <v>Workspace</v>
      </c>
      <c r="I2061" t="str">
        <f>IF(VLOOKUP(TRM!A6348,'TRM - TBM Crosswalk'!$A$2:'TRM - TBM Crosswalk'!$I$1008,7,FALSE)=0,"",VLOOKUP(TRM!A6348,'TRM - TBM Crosswalk'!$A$2:'TRM - TBM Crosswalk'!$I$1008,7,FALSE))</f>
        <v/>
      </c>
      <c r="J2061" t="str">
        <f>IF(VLOOKUP(TRM!A6348,'TRM - TBM Crosswalk'!$A$2:'TRM - TBM Crosswalk'!$I$1008,8,FALSE)=0,"",VLOOKUP(TRM!A6348,'TRM - TBM Crosswalk'!$A$2:'TRM - TBM Crosswalk'!$I$1008,8,FALSE))</f>
        <v/>
      </c>
      <c r="K2061" t="str">
        <f>IF(VLOOKUP(TRM!A6348,'TRM - TBM Crosswalk'!$A$2:'TRM - TBM Crosswalk'!$I$1008,9,FALSE)=0,"",VLOOKUP(TRM!A6348,'TRM - TBM Crosswalk'!$A$2:'TRM - TBM Crosswalk'!$I$1008,9,FALSE))</f>
        <v/>
      </c>
    </row>
    <row r="2062" spans="1:11" x14ac:dyDescent="0.45">
      <c r="A2062" t="str">
        <f>TRM!A6845</f>
        <v>A03.040.411</v>
      </c>
      <c r="B2062" t="str">
        <f>TRM!B6845</f>
        <v>FTP</v>
      </c>
      <c r="C2062" t="str">
        <f>TRM!C6845</f>
        <v>HP SFTP Plugin | 43.0.191.0</v>
      </c>
      <c r="D2062">
        <f>TRM!D6845</f>
        <v>0</v>
      </c>
      <c r="E2062" t="str">
        <f>IF(VLOOKUP(TRM!A6845,'TRM - TBM Crosswalk'!$A$2:'TRM - TBM Crosswalk'!$I$1008,3,FALSE)="N/A","TBD","")</f>
        <v>TBD</v>
      </c>
      <c r="F2062" t="str">
        <f>IF(VLOOKUP(TRM!A6845,'TRM - TBM Crosswalk'!$A$2:'TRM - TBM Crosswalk'!$I$1008,4,FALSE)=0,"",VLOOKUP(TRM!A6845,'TRM - TBM Crosswalk'!$A$2:'TRM - TBM Crosswalk'!$I$1008,4,FALSE))</f>
        <v/>
      </c>
      <c r="G2062" t="str">
        <f>IF(VLOOKUP(TRM!A6845,'TRM - TBM Crosswalk'!$A$2:'TRM - TBM Crosswalk'!$I$1008,5,FALSE)=0,"",VLOOKUP(TRM!A6845,'TRM - TBM Crosswalk'!$A$2:'TRM - TBM Crosswalk'!$I$1008,5,FALSE))</f>
        <v/>
      </c>
      <c r="H2062" t="str">
        <f>IF(VLOOKUP(TRM!A6845,'TRM - TBM Crosswalk'!$A$2:'TRM - TBM Crosswalk'!$I$1008,6,FALSE)=0,"",VLOOKUP(TRM!A6845,'TRM - TBM Crosswalk'!$A$2:'TRM - TBM Crosswalk'!$I$1008,6,FALSE))</f>
        <v/>
      </c>
      <c r="I2062" t="str">
        <f>IF(VLOOKUP(TRM!A6845,'TRM - TBM Crosswalk'!$A$2:'TRM - TBM Crosswalk'!$I$1008,7,FALSE)=0,"",VLOOKUP(TRM!A6845,'TRM - TBM Crosswalk'!$A$2:'TRM - TBM Crosswalk'!$I$1008,7,FALSE))</f>
        <v/>
      </c>
      <c r="J2062" t="str">
        <f>IF(VLOOKUP(TRM!A6845,'TRM - TBM Crosswalk'!$A$2:'TRM - TBM Crosswalk'!$I$1008,8,FALSE)=0,"",VLOOKUP(TRM!A6845,'TRM - TBM Crosswalk'!$A$2:'TRM - TBM Crosswalk'!$I$1008,8,FALSE))</f>
        <v/>
      </c>
      <c r="K2062" t="str">
        <f>IF(VLOOKUP(TRM!A6845,'TRM - TBM Crosswalk'!$A$2:'TRM - TBM Crosswalk'!$I$1008,9,FALSE)=0,"",VLOOKUP(TRM!A6845,'TRM - TBM Crosswalk'!$A$2:'TRM - TBM Crosswalk'!$I$1008,9,FALSE))</f>
        <v/>
      </c>
    </row>
    <row r="2063" spans="1:11" x14ac:dyDescent="0.45">
      <c r="A2063" t="str">
        <f>TRM!A6989</f>
        <v>B06.301.056</v>
      </c>
      <c r="B2063" t="str">
        <f>TRM!B6989</f>
        <v>Water Resources Management</v>
      </c>
      <c r="C2063" t="str">
        <f>TRM!C6989</f>
        <v>In-Situ Win-Situ BaroMerge | 1.4.40</v>
      </c>
      <c r="D2063">
        <f>TRM!D6989</f>
        <v>0</v>
      </c>
      <c r="E2063" t="str">
        <f>IF(VLOOKUP(TRM!A6989,'TRM - TBM Crosswalk'!$A$2:'TRM - TBM Crosswalk'!$I$1008,3,FALSE)="N/A","TBD","")</f>
        <v/>
      </c>
      <c r="F2063" t="str">
        <f>IF(VLOOKUP(TRM!A6989,'TRM - TBM Crosswalk'!$A$2:'TRM - TBM Crosswalk'!$I$1008,4,FALSE)=0,"",VLOOKUP(TRM!A6989,'TRM - TBM Crosswalk'!$A$2:'TRM - TBM Crosswalk'!$I$1008,4,FALSE))</f>
        <v>Business Capability</v>
      </c>
      <c r="G2063" t="str">
        <f>IF(VLOOKUP(TRM!A6989,'TRM - TBM Crosswalk'!$A$2:'TRM - TBM Crosswalk'!$I$1008,5,FALSE)=0,"",VLOOKUP(TRM!A6989,'TRM - TBM Crosswalk'!$A$2:'TRM - TBM Crosswalk'!$I$1008,5,FALSE))</f>
        <v/>
      </c>
      <c r="H2063" t="str">
        <f>IF(VLOOKUP(TRM!A6989,'TRM - TBM Crosswalk'!$A$2:'TRM - TBM Crosswalk'!$I$1008,6,FALSE)=0,"",VLOOKUP(TRM!A6989,'TRM - TBM Crosswalk'!$A$2:'TRM - TBM Crosswalk'!$I$1008,6,FALSE))</f>
        <v/>
      </c>
      <c r="I2063" t="str">
        <f>IF(VLOOKUP(TRM!A6989,'TRM - TBM Crosswalk'!$A$2:'TRM - TBM Crosswalk'!$I$1008,7,FALSE)=0,"",VLOOKUP(TRM!A6989,'TRM - TBM Crosswalk'!$A$2:'TRM - TBM Crosswalk'!$I$1008,7,FALSE))</f>
        <v/>
      </c>
      <c r="J2063" t="str">
        <f>IF(VLOOKUP(TRM!A6989,'TRM - TBM Crosswalk'!$A$2:'TRM - TBM Crosswalk'!$I$1008,8,FALSE)=0,"",VLOOKUP(TRM!A6989,'TRM - TBM Crosswalk'!$A$2:'TRM - TBM Crosswalk'!$I$1008,8,FALSE))</f>
        <v/>
      </c>
      <c r="K2063" t="str">
        <f>IF(VLOOKUP(TRM!A6989,'TRM - TBM Crosswalk'!$A$2:'TRM - TBM Crosswalk'!$I$1008,9,FALSE)=0,"",VLOOKUP(TRM!A6989,'TRM - TBM Crosswalk'!$A$2:'TRM - TBM Crosswalk'!$I$1008,9,FALSE))</f>
        <v/>
      </c>
    </row>
    <row r="2064" spans="1:11" x14ac:dyDescent="0.45">
      <c r="A2064" t="str">
        <f>TRM!A6990</f>
        <v>B06.301.056</v>
      </c>
      <c r="B2064" t="str">
        <f>TRM!B6990</f>
        <v>Water Resources Management</v>
      </c>
      <c r="C2064" t="str">
        <f>TRM!C6990</f>
        <v>In-Situ Win-Situ BaroMerge | 1.4.501</v>
      </c>
      <c r="D2064">
        <f>TRM!D6990</f>
        <v>0</v>
      </c>
      <c r="E2064" t="str">
        <f>IF(VLOOKUP(TRM!A6990,'TRM - TBM Crosswalk'!$A$2:'TRM - TBM Crosswalk'!$I$1008,3,FALSE)="N/A","TBD","")</f>
        <v/>
      </c>
      <c r="F2064" t="str">
        <f>IF(VLOOKUP(TRM!A6990,'TRM - TBM Crosswalk'!$A$2:'TRM - TBM Crosswalk'!$I$1008,4,FALSE)=0,"",VLOOKUP(TRM!A6990,'TRM - TBM Crosswalk'!$A$2:'TRM - TBM Crosswalk'!$I$1008,4,FALSE))</f>
        <v>Business Capability</v>
      </c>
      <c r="G2064" t="str">
        <f>IF(VLOOKUP(TRM!A6990,'TRM - TBM Crosswalk'!$A$2:'TRM - TBM Crosswalk'!$I$1008,5,FALSE)=0,"",VLOOKUP(TRM!A6990,'TRM - TBM Crosswalk'!$A$2:'TRM - TBM Crosswalk'!$I$1008,5,FALSE))</f>
        <v/>
      </c>
      <c r="H2064" t="str">
        <f>IF(VLOOKUP(TRM!A6990,'TRM - TBM Crosswalk'!$A$2:'TRM - TBM Crosswalk'!$I$1008,6,FALSE)=0,"",VLOOKUP(TRM!A6990,'TRM - TBM Crosswalk'!$A$2:'TRM - TBM Crosswalk'!$I$1008,6,FALSE))</f>
        <v/>
      </c>
      <c r="I2064" t="str">
        <f>IF(VLOOKUP(TRM!A6990,'TRM - TBM Crosswalk'!$A$2:'TRM - TBM Crosswalk'!$I$1008,7,FALSE)=0,"",VLOOKUP(TRM!A6990,'TRM - TBM Crosswalk'!$A$2:'TRM - TBM Crosswalk'!$I$1008,7,FALSE))</f>
        <v/>
      </c>
      <c r="J2064" t="str">
        <f>IF(VLOOKUP(TRM!A6990,'TRM - TBM Crosswalk'!$A$2:'TRM - TBM Crosswalk'!$I$1008,8,FALSE)=0,"",VLOOKUP(TRM!A6990,'TRM - TBM Crosswalk'!$A$2:'TRM - TBM Crosswalk'!$I$1008,8,FALSE))</f>
        <v/>
      </c>
      <c r="K2064" t="str">
        <f>IF(VLOOKUP(TRM!A6990,'TRM - TBM Crosswalk'!$A$2:'TRM - TBM Crosswalk'!$I$1008,9,FALSE)=0,"",VLOOKUP(TRM!A6990,'TRM - TBM Crosswalk'!$A$2:'TRM - TBM Crosswalk'!$I$1008,9,FALSE))</f>
        <v/>
      </c>
    </row>
    <row r="2065" spans="1:11" x14ac:dyDescent="0.45">
      <c r="A2065" t="str">
        <f>TRM!A7059</f>
        <v>B06.302.057</v>
      </c>
      <c r="B2065" t="str">
        <f>TRM!B7059</f>
        <v>Conservation, Marine and Land Management</v>
      </c>
      <c r="C2065" t="str">
        <f>TRM!C7059</f>
        <v>FVS Software version 2017.04.13</v>
      </c>
      <c r="D2065">
        <f>TRM!D7059</f>
        <v>0</v>
      </c>
      <c r="E2065" t="str">
        <f>IF(VLOOKUP(TRM!A7059,'TRM - TBM Crosswalk'!$A$2:'TRM - TBM Crosswalk'!$I$1008,3,FALSE)="N/A","TBD","")</f>
        <v/>
      </c>
      <c r="F2065" t="str">
        <f>IF(VLOOKUP(TRM!A7059,'TRM - TBM Crosswalk'!$A$2:'TRM - TBM Crosswalk'!$I$1008,4,FALSE)=0,"",VLOOKUP(TRM!A7059,'TRM - TBM Crosswalk'!$A$2:'TRM - TBM Crosswalk'!$I$1008,4,FALSE))</f>
        <v>Business Capability</v>
      </c>
      <c r="G2065" t="str">
        <f>IF(VLOOKUP(TRM!A7059,'TRM - TBM Crosswalk'!$A$2:'TRM - TBM Crosswalk'!$I$1008,5,FALSE)=0,"",VLOOKUP(TRM!A7059,'TRM - TBM Crosswalk'!$A$2:'TRM - TBM Crosswalk'!$I$1008,5,FALSE))</f>
        <v/>
      </c>
      <c r="H2065" t="str">
        <f>IF(VLOOKUP(TRM!A7059,'TRM - TBM Crosswalk'!$A$2:'TRM - TBM Crosswalk'!$I$1008,6,FALSE)=0,"",VLOOKUP(TRM!A7059,'TRM - TBM Crosswalk'!$A$2:'TRM - TBM Crosswalk'!$I$1008,6,FALSE))</f>
        <v/>
      </c>
      <c r="I2065" t="str">
        <f>IF(VLOOKUP(TRM!A7059,'TRM - TBM Crosswalk'!$A$2:'TRM - TBM Crosswalk'!$I$1008,7,FALSE)=0,"",VLOOKUP(TRM!A7059,'TRM - TBM Crosswalk'!$A$2:'TRM - TBM Crosswalk'!$I$1008,7,FALSE))</f>
        <v/>
      </c>
      <c r="J2065" t="str">
        <f>IF(VLOOKUP(TRM!A7059,'TRM - TBM Crosswalk'!$A$2:'TRM - TBM Crosswalk'!$I$1008,8,FALSE)=0,"",VLOOKUP(TRM!A7059,'TRM - TBM Crosswalk'!$A$2:'TRM - TBM Crosswalk'!$I$1008,8,FALSE))</f>
        <v/>
      </c>
      <c r="K2065" t="str">
        <f>IF(VLOOKUP(TRM!A7059,'TRM - TBM Crosswalk'!$A$2:'TRM - TBM Crosswalk'!$I$1008,9,FALSE)=0,"",VLOOKUP(TRM!A7059,'TRM - TBM Crosswalk'!$A$2:'TRM - TBM Crosswalk'!$I$1008,9,FALSE))</f>
        <v/>
      </c>
    </row>
    <row r="2066" spans="1:11" x14ac:dyDescent="0.45">
      <c r="A2066" t="str">
        <f>TRM!A7191</f>
        <v>B06.306.023</v>
      </c>
      <c r="B2066" t="str">
        <f>TRM!B7191</f>
        <v>Environmental Monitoring and Forecasting</v>
      </c>
      <c r="C2066" t="str">
        <f>TRM!C7191</f>
        <v>Comet V2 | 2.0.4</v>
      </c>
      <c r="D2066">
        <f>TRM!D7191</f>
        <v>0</v>
      </c>
      <c r="E2066" t="str">
        <f>IF(VLOOKUP(TRM!A7191,'TRM - TBM Crosswalk'!$A$2:'TRM - TBM Crosswalk'!$I$1008,3,FALSE)="N/A","TBD","")</f>
        <v/>
      </c>
      <c r="F2066" t="str">
        <f>IF(VLOOKUP(TRM!A7191,'TRM - TBM Crosswalk'!$A$2:'TRM - TBM Crosswalk'!$I$1008,4,FALSE)=0,"",VLOOKUP(TRM!A7191,'TRM - TBM Crosswalk'!$A$2:'TRM - TBM Crosswalk'!$I$1008,4,FALSE))</f>
        <v>Business Capability</v>
      </c>
      <c r="G2066" t="str">
        <f>IF(VLOOKUP(TRM!A7191,'TRM - TBM Crosswalk'!$A$2:'TRM - TBM Crosswalk'!$I$1008,5,FALSE)=0,"",VLOOKUP(TRM!A7191,'TRM - TBM Crosswalk'!$A$2:'TRM - TBM Crosswalk'!$I$1008,5,FALSE))</f>
        <v/>
      </c>
      <c r="H2066" t="str">
        <f>IF(VLOOKUP(TRM!A7191,'TRM - TBM Crosswalk'!$A$2:'TRM - TBM Crosswalk'!$I$1008,6,FALSE)=0,"",VLOOKUP(TRM!A7191,'TRM - TBM Crosswalk'!$A$2:'TRM - TBM Crosswalk'!$I$1008,6,FALSE))</f>
        <v/>
      </c>
      <c r="I2066" t="str">
        <f>IF(VLOOKUP(TRM!A7191,'TRM - TBM Crosswalk'!$A$2:'TRM - TBM Crosswalk'!$I$1008,7,FALSE)=0,"",VLOOKUP(TRM!A7191,'TRM - TBM Crosswalk'!$A$2:'TRM - TBM Crosswalk'!$I$1008,7,FALSE))</f>
        <v/>
      </c>
      <c r="J2066" t="str">
        <f>IF(VLOOKUP(TRM!A7191,'TRM - TBM Crosswalk'!$A$2:'TRM - TBM Crosswalk'!$I$1008,8,FALSE)=0,"",VLOOKUP(TRM!A7191,'TRM - TBM Crosswalk'!$A$2:'TRM - TBM Crosswalk'!$I$1008,8,FALSE))</f>
        <v/>
      </c>
      <c r="K2066" t="str">
        <f>IF(VLOOKUP(TRM!A7191,'TRM - TBM Crosswalk'!$A$2:'TRM - TBM Crosswalk'!$I$1008,9,FALSE)=0,"",VLOOKUP(TRM!A7191,'TRM - TBM Crosswalk'!$A$2:'TRM - TBM Crosswalk'!$I$1008,9,FALSE))</f>
        <v/>
      </c>
    </row>
    <row r="2067" spans="1:11" x14ac:dyDescent="0.45">
      <c r="A2067" t="str">
        <f>TRM!A7192</f>
        <v>B06.306.023</v>
      </c>
      <c r="B2067" t="str">
        <f>TRM!B7192</f>
        <v>Environmental Monitoring and Forecasting</v>
      </c>
      <c r="C2067" t="str">
        <f>TRM!C7192</f>
        <v>Degrib 2.20 (aka NDFD GRIB2 Decoder)</v>
      </c>
      <c r="D2067">
        <f>TRM!D7192</f>
        <v>0</v>
      </c>
      <c r="E2067" t="str">
        <f>IF(VLOOKUP(TRM!A7192,'TRM - TBM Crosswalk'!$A$2:'TRM - TBM Crosswalk'!$I$1008,3,FALSE)="N/A","TBD","")</f>
        <v/>
      </c>
      <c r="F2067" t="str">
        <f>IF(VLOOKUP(TRM!A7192,'TRM - TBM Crosswalk'!$A$2:'TRM - TBM Crosswalk'!$I$1008,4,FALSE)=0,"",VLOOKUP(TRM!A7192,'TRM - TBM Crosswalk'!$A$2:'TRM - TBM Crosswalk'!$I$1008,4,FALSE))</f>
        <v>Business Capability</v>
      </c>
      <c r="G2067" t="str">
        <f>IF(VLOOKUP(TRM!A7192,'TRM - TBM Crosswalk'!$A$2:'TRM - TBM Crosswalk'!$I$1008,5,FALSE)=0,"",VLOOKUP(TRM!A7192,'TRM - TBM Crosswalk'!$A$2:'TRM - TBM Crosswalk'!$I$1008,5,FALSE))</f>
        <v/>
      </c>
      <c r="H2067" t="str">
        <f>IF(VLOOKUP(TRM!A7192,'TRM - TBM Crosswalk'!$A$2:'TRM - TBM Crosswalk'!$I$1008,6,FALSE)=0,"",VLOOKUP(TRM!A7192,'TRM - TBM Crosswalk'!$A$2:'TRM - TBM Crosswalk'!$I$1008,6,FALSE))</f>
        <v/>
      </c>
      <c r="I2067" t="str">
        <f>IF(VLOOKUP(TRM!A7192,'TRM - TBM Crosswalk'!$A$2:'TRM - TBM Crosswalk'!$I$1008,7,FALSE)=0,"",VLOOKUP(TRM!A7192,'TRM - TBM Crosswalk'!$A$2:'TRM - TBM Crosswalk'!$I$1008,7,FALSE))</f>
        <v/>
      </c>
      <c r="J2067" t="str">
        <f>IF(VLOOKUP(TRM!A7192,'TRM - TBM Crosswalk'!$A$2:'TRM - TBM Crosswalk'!$I$1008,8,FALSE)=0,"",VLOOKUP(TRM!A7192,'TRM - TBM Crosswalk'!$A$2:'TRM - TBM Crosswalk'!$I$1008,8,FALSE))</f>
        <v/>
      </c>
      <c r="K2067" t="str">
        <f>IF(VLOOKUP(TRM!A7192,'TRM - TBM Crosswalk'!$A$2:'TRM - TBM Crosswalk'!$I$1008,9,FALSE)=0,"",VLOOKUP(TRM!A7192,'TRM - TBM Crosswalk'!$A$2:'TRM - TBM Crosswalk'!$I$1008,9,FALSE))</f>
        <v/>
      </c>
    </row>
    <row r="2068" spans="1:11" x14ac:dyDescent="0.45">
      <c r="A2068" t="str">
        <f>TRM!A7193</f>
        <v>B06.306.023</v>
      </c>
      <c r="B2068" t="str">
        <f>TRM!B7193</f>
        <v>Environmental Monitoring and Forecasting</v>
      </c>
      <c r="C2068" t="str">
        <f>TRM!C7193</f>
        <v>Degrib 2.23 (aka NDFD GRIB2 Decoder)</v>
      </c>
      <c r="D2068">
        <f>TRM!D7193</f>
        <v>0</v>
      </c>
      <c r="E2068" t="str">
        <f>IF(VLOOKUP(TRM!A7193,'TRM - TBM Crosswalk'!$A$2:'TRM - TBM Crosswalk'!$I$1008,3,FALSE)="N/A","TBD","")</f>
        <v/>
      </c>
      <c r="F2068" t="str">
        <f>IF(VLOOKUP(TRM!A7193,'TRM - TBM Crosswalk'!$A$2:'TRM - TBM Crosswalk'!$I$1008,4,FALSE)=0,"",VLOOKUP(TRM!A7193,'TRM - TBM Crosswalk'!$A$2:'TRM - TBM Crosswalk'!$I$1008,4,FALSE))</f>
        <v>Business Capability</v>
      </c>
      <c r="G2068" t="str">
        <f>IF(VLOOKUP(TRM!A7193,'TRM - TBM Crosswalk'!$A$2:'TRM - TBM Crosswalk'!$I$1008,5,FALSE)=0,"",VLOOKUP(TRM!A7193,'TRM - TBM Crosswalk'!$A$2:'TRM - TBM Crosswalk'!$I$1008,5,FALSE))</f>
        <v/>
      </c>
      <c r="H2068" t="str">
        <f>IF(VLOOKUP(TRM!A7193,'TRM - TBM Crosswalk'!$A$2:'TRM - TBM Crosswalk'!$I$1008,6,FALSE)=0,"",VLOOKUP(TRM!A7193,'TRM - TBM Crosswalk'!$A$2:'TRM - TBM Crosswalk'!$I$1008,6,FALSE))</f>
        <v/>
      </c>
      <c r="I2068" t="str">
        <f>IF(VLOOKUP(TRM!A7193,'TRM - TBM Crosswalk'!$A$2:'TRM - TBM Crosswalk'!$I$1008,7,FALSE)=0,"",VLOOKUP(TRM!A7193,'TRM - TBM Crosswalk'!$A$2:'TRM - TBM Crosswalk'!$I$1008,7,FALSE))</f>
        <v/>
      </c>
      <c r="J2068" t="str">
        <f>IF(VLOOKUP(TRM!A7193,'TRM - TBM Crosswalk'!$A$2:'TRM - TBM Crosswalk'!$I$1008,8,FALSE)=0,"",VLOOKUP(TRM!A7193,'TRM - TBM Crosswalk'!$A$2:'TRM - TBM Crosswalk'!$I$1008,8,FALSE))</f>
        <v/>
      </c>
      <c r="K2068" t="str">
        <f>IF(VLOOKUP(TRM!A7193,'TRM - TBM Crosswalk'!$A$2:'TRM - TBM Crosswalk'!$I$1008,9,FALSE)=0,"",VLOOKUP(TRM!A7193,'TRM - TBM Crosswalk'!$A$2:'TRM - TBM Crosswalk'!$I$1008,9,FALSE))</f>
        <v/>
      </c>
    </row>
    <row r="2069" spans="1:11" x14ac:dyDescent="0.45">
      <c r="A2069" t="str">
        <f>TRM!A7194</f>
        <v>B06.306.023</v>
      </c>
      <c r="B2069" t="str">
        <f>TRM!B7194</f>
        <v>Environmental Monitoring and Forecasting</v>
      </c>
      <c r="C2069" t="str">
        <f>TRM!C7194</f>
        <v>Eastern Idaho RMS | 3.1.6.46126</v>
      </c>
      <c r="D2069">
        <f>TRM!D7194</f>
        <v>0</v>
      </c>
      <c r="E2069" t="str">
        <f>IF(VLOOKUP(TRM!A7194,'TRM - TBM Crosswalk'!$A$2:'TRM - TBM Crosswalk'!$I$1008,3,FALSE)="N/A","TBD","")</f>
        <v/>
      </c>
      <c r="F2069" t="str">
        <f>IF(VLOOKUP(TRM!A7194,'TRM - TBM Crosswalk'!$A$2:'TRM - TBM Crosswalk'!$I$1008,4,FALSE)=0,"",VLOOKUP(TRM!A7194,'TRM - TBM Crosswalk'!$A$2:'TRM - TBM Crosswalk'!$I$1008,4,FALSE))</f>
        <v>Business Capability</v>
      </c>
      <c r="G2069" t="str">
        <f>IF(VLOOKUP(TRM!A7194,'TRM - TBM Crosswalk'!$A$2:'TRM - TBM Crosswalk'!$I$1008,5,FALSE)=0,"",VLOOKUP(TRM!A7194,'TRM - TBM Crosswalk'!$A$2:'TRM - TBM Crosswalk'!$I$1008,5,FALSE))</f>
        <v/>
      </c>
      <c r="H2069" t="str">
        <f>IF(VLOOKUP(TRM!A7194,'TRM - TBM Crosswalk'!$A$2:'TRM - TBM Crosswalk'!$I$1008,6,FALSE)=0,"",VLOOKUP(TRM!A7194,'TRM - TBM Crosswalk'!$A$2:'TRM - TBM Crosswalk'!$I$1008,6,FALSE))</f>
        <v/>
      </c>
      <c r="I2069" t="str">
        <f>IF(VLOOKUP(TRM!A7194,'TRM - TBM Crosswalk'!$A$2:'TRM - TBM Crosswalk'!$I$1008,7,FALSE)=0,"",VLOOKUP(TRM!A7194,'TRM - TBM Crosswalk'!$A$2:'TRM - TBM Crosswalk'!$I$1008,7,FALSE))</f>
        <v/>
      </c>
      <c r="J2069" t="str">
        <f>IF(VLOOKUP(TRM!A7194,'TRM - TBM Crosswalk'!$A$2:'TRM - TBM Crosswalk'!$I$1008,8,FALSE)=0,"",VLOOKUP(TRM!A7194,'TRM - TBM Crosswalk'!$A$2:'TRM - TBM Crosswalk'!$I$1008,8,FALSE))</f>
        <v/>
      </c>
      <c r="K2069" t="str">
        <f>IF(VLOOKUP(TRM!A7194,'TRM - TBM Crosswalk'!$A$2:'TRM - TBM Crosswalk'!$I$1008,9,FALSE)=0,"",VLOOKUP(TRM!A7194,'TRM - TBM Crosswalk'!$A$2:'TRM - TBM Crosswalk'!$I$1008,9,FALSE))</f>
        <v/>
      </c>
    </row>
    <row r="2070" spans="1:11" x14ac:dyDescent="0.45">
      <c r="A2070" t="str">
        <f>TRM!A7195</f>
        <v>B06.306.023</v>
      </c>
      <c r="B2070" t="str">
        <f>TRM!B7195</f>
        <v>Environmental Monitoring and Forecasting</v>
      </c>
      <c r="C2070" t="str">
        <f>TRM!C7195</f>
        <v>EcoSurveyFull | 1.0.0</v>
      </c>
      <c r="D2070">
        <f>TRM!D7195</f>
        <v>0</v>
      </c>
      <c r="E2070" t="str">
        <f>IF(VLOOKUP(TRM!A7195,'TRM - TBM Crosswalk'!$A$2:'TRM - TBM Crosswalk'!$I$1008,3,FALSE)="N/A","TBD","")</f>
        <v/>
      </c>
      <c r="F2070" t="str">
        <f>IF(VLOOKUP(TRM!A7195,'TRM - TBM Crosswalk'!$A$2:'TRM - TBM Crosswalk'!$I$1008,4,FALSE)=0,"",VLOOKUP(TRM!A7195,'TRM - TBM Crosswalk'!$A$2:'TRM - TBM Crosswalk'!$I$1008,4,FALSE))</f>
        <v>Business Capability</v>
      </c>
      <c r="G2070" t="str">
        <f>IF(VLOOKUP(TRM!A7195,'TRM - TBM Crosswalk'!$A$2:'TRM - TBM Crosswalk'!$I$1008,5,FALSE)=0,"",VLOOKUP(TRM!A7195,'TRM - TBM Crosswalk'!$A$2:'TRM - TBM Crosswalk'!$I$1008,5,FALSE))</f>
        <v/>
      </c>
      <c r="H2070" t="str">
        <f>IF(VLOOKUP(TRM!A7195,'TRM - TBM Crosswalk'!$A$2:'TRM - TBM Crosswalk'!$I$1008,6,FALSE)=0,"",VLOOKUP(TRM!A7195,'TRM - TBM Crosswalk'!$A$2:'TRM - TBM Crosswalk'!$I$1008,6,FALSE))</f>
        <v/>
      </c>
      <c r="I2070" t="str">
        <f>IF(VLOOKUP(TRM!A7195,'TRM - TBM Crosswalk'!$A$2:'TRM - TBM Crosswalk'!$I$1008,7,FALSE)=0,"",VLOOKUP(TRM!A7195,'TRM - TBM Crosswalk'!$A$2:'TRM - TBM Crosswalk'!$I$1008,7,FALSE))</f>
        <v/>
      </c>
      <c r="J2070" t="str">
        <f>IF(VLOOKUP(TRM!A7195,'TRM - TBM Crosswalk'!$A$2:'TRM - TBM Crosswalk'!$I$1008,8,FALSE)=0,"",VLOOKUP(TRM!A7195,'TRM - TBM Crosswalk'!$A$2:'TRM - TBM Crosswalk'!$I$1008,8,FALSE))</f>
        <v/>
      </c>
      <c r="K2070" t="str">
        <f>IF(VLOOKUP(TRM!A7195,'TRM - TBM Crosswalk'!$A$2:'TRM - TBM Crosswalk'!$I$1008,9,FALSE)=0,"",VLOOKUP(TRM!A7195,'TRM - TBM Crosswalk'!$A$2:'TRM - TBM Crosswalk'!$I$1008,9,FALSE))</f>
        <v/>
      </c>
    </row>
    <row r="2071" spans="1:11" x14ac:dyDescent="0.45">
      <c r="A2071" t="str">
        <f>TRM!A7196</f>
        <v>B06.306.023</v>
      </c>
      <c r="B2071" t="str">
        <f>TRM!B7196</f>
        <v>Environmental Monitoring and Forecasting</v>
      </c>
      <c r="C2071" t="str">
        <f>TRM!C7196</f>
        <v>EcoSurveyLite | 1.0.8</v>
      </c>
      <c r="D2071">
        <f>TRM!D7196</f>
        <v>0</v>
      </c>
      <c r="E2071" t="str">
        <f>IF(VLOOKUP(TRM!A7196,'TRM - TBM Crosswalk'!$A$2:'TRM - TBM Crosswalk'!$I$1008,3,FALSE)="N/A","TBD","")</f>
        <v/>
      </c>
      <c r="F2071" t="str">
        <f>IF(VLOOKUP(TRM!A7196,'TRM - TBM Crosswalk'!$A$2:'TRM - TBM Crosswalk'!$I$1008,4,FALSE)=0,"",VLOOKUP(TRM!A7196,'TRM - TBM Crosswalk'!$A$2:'TRM - TBM Crosswalk'!$I$1008,4,FALSE))</f>
        <v>Business Capability</v>
      </c>
      <c r="G2071" t="str">
        <f>IF(VLOOKUP(TRM!A7196,'TRM - TBM Crosswalk'!$A$2:'TRM - TBM Crosswalk'!$I$1008,5,FALSE)=0,"",VLOOKUP(TRM!A7196,'TRM - TBM Crosswalk'!$A$2:'TRM - TBM Crosswalk'!$I$1008,5,FALSE))</f>
        <v/>
      </c>
      <c r="H2071" t="str">
        <f>IF(VLOOKUP(TRM!A7196,'TRM - TBM Crosswalk'!$A$2:'TRM - TBM Crosswalk'!$I$1008,6,FALSE)=0,"",VLOOKUP(TRM!A7196,'TRM - TBM Crosswalk'!$A$2:'TRM - TBM Crosswalk'!$I$1008,6,FALSE))</f>
        <v/>
      </c>
      <c r="I2071" t="str">
        <f>IF(VLOOKUP(TRM!A7196,'TRM - TBM Crosswalk'!$A$2:'TRM - TBM Crosswalk'!$I$1008,7,FALSE)=0,"",VLOOKUP(TRM!A7196,'TRM - TBM Crosswalk'!$A$2:'TRM - TBM Crosswalk'!$I$1008,7,FALSE))</f>
        <v/>
      </c>
      <c r="J2071" t="str">
        <f>IF(VLOOKUP(TRM!A7196,'TRM - TBM Crosswalk'!$A$2:'TRM - TBM Crosswalk'!$I$1008,8,FALSE)=0,"",VLOOKUP(TRM!A7196,'TRM - TBM Crosswalk'!$A$2:'TRM - TBM Crosswalk'!$I$1008,8,FALSE))</f>
        <v/>
      </c>
      <c r="K2071" t="str">
        <f>IF(VLOOKUP(TRM!A7196,'TRM - TBM Crosswalk'!$A$2:'TRM - TBM Crosswalk'!$I$1008,9,FALSE)=0,"",VLOOKUP(TRM!A7196,'TRM - TBM Crosswalk'!$A$2:'TRM - TBM Crosswalk'!$I$1008,9,FALSE))</f>
        <v/>
      </c>
    </row>
    <row r="2072" spans="1:11" x14ac:dyDescent="0.45">
      <c r="A2072" t="str">
        <f>TRM!A7197</f>
        <v>B06.306.023</v>
      </c>
      <c r="B2072" t="str">
        <f>TRM!B7197</f>
        <v>Environmental Monitoring and Forecasting</v>
      </c>
      <c r="C2072" t="str">
        <f>TRM!C7197</f>
        <v>EcoWatch | 3.18.0000</v>
      </c>
      <c r="D2072">
        <f>TRM!D7197</f>
        <v>0</v>
      </c>
      <c r="E2072" t="str">
        <f>IF(VLOOKUP(TRM!A7197,'TRM - TBM Crosswalk'!$A$2:'TRM - TBM Crosswalk'!$I$1008,3,FALSE)="N/A","TBD","")</f>
        <v/>
      </c>
      <c r="F2072" t="str">
        <f>IF(VLOOKUP(TRM!A7197,'TRM - TBM Crosswalk'!$A$2:'TRM - TBM Crosswalk'!$I$1008,4,FALSE)=0,"",VLOOKUP(TRM!A7197,'TRM - TBM Crosswalk'!$A$2:'TRM - TBM Crosswalk'!$I$1008,4,FALSE))</f>
        <v>Business Capability</v>
      </c>
      <c r="G2072" t="str">
        <f>IF(VLOOKUP(TRM!A7197,'TRM - TBM Crosswalk'!$A$2:'TRM - TBM Crosswalk'!$I$1008,5,FALSE)=0,"",VLOOKUP(TRM!A7197,'TRM - TBM Crosswalk'!$A$2:'TRM - TBM Crosswalk'!$I$1008,5,FALSE))</f>
        <v/>
      </c>
      <c r="H2072" t="str">
        <f>IF(VLOOKUP(TRM!A7197,'TRM - TBM Crosswalk'!$A$2:'TRM - TBM Crosswalk'!$I$1008,6,FALSE)=0,"",VLOOKUP(TRM!A7197,'TRM - TBM Crosswalk'!$A$2:'TRM - TBM Crosswalk'!$I$1008,6,FALSE))</f>
        <v/>
      </c>
      <c r="I2072" t="str">
        <f>IF(VLOOKUP(TRM!A7197,'TRM - TBM Crosswalk'!$A$2:'TRM - TBM Crosswalk'!$I$1008,7,FALSE)=0,"",VLOOKUP(TRM!A7197,'TRM - TBM Crosswalk'!$A$2:'TRM - TBM Crosswalk'!$I$1008,7,FALSE))</f>
        <v/>
      </c>
      <c r="J2072" t="str">
        <f>IF(VLOOKUP(TRM!A7197,'TRM - TBM Crosswalk'!$A$2:'TRM - TBM Crosswalk'!$I$1008,8,FALSE)=0,"",VLOOKUP(TRM!A7197,'TRM - TBM Crosswalk'!$A$2:'TRM - TBM Crosswalk'!$I$1008,8,FALSE))</f>
        <v/>
      </c>
      <c r="K2072" t="str">
        <f>IF(VLOOKUP(TRM!A7197,'TRM - TBM Crosswalk'!$A$2:'TRM - TBM Crosswalk'!$I$1008,9,FALSE)=0,"",VLOOKUP(TRM!A7197,'TRM - TBM Crosswalk'!$A$2:'TRM - TBM Crosswalk'!$I$1008,9,FALSE))</f>
        <v/>
      </c>
    </row>
    <row r="2073" spans="1:11" x14ac:dyDescent="0.45">
      <c r="A2073" t="str">
        <f>TRM!A7198</f>
        <v>B06.306.023</v>
      </c>
      <c r="B2073" t="str">
        <f>TRM!B7198</f>
        <v>Environmental Monitoring and Forecasting</v>
      </c>
      <c r="C2073" t="str">
        <f>TRM!C7198</f>
        <v>EcoWatch Lite | 1.0.5.15</v>
      </c>
      <c r="D2073">
        <f>TRM!D7198</f>
        <v>0</v>
      </c>
      <c r="E2073" t="str">
        <f>IF(VLOOKUP(TRM!A7198,'TRM - TBM Crosswalk'!$A$2:'TRM - TBM Crosswalk'!$I$1008,3,FALSE)="N/A","TBD","")</f>
        <v/>
      </c>
      <c r="F2073" t="str">
        <f>IF(VLOOKUP(TRM!A7198,'TRM - TBM Crosswalk'!$A$2:'TRM - TBM Crosswalk'!$I$1008,4,FALSE)=0,"",VLOOKUP(TRM!A7198,'TRM - TBM Crosswalk'!$A$2:'TRM - TBM Crosswalk'!$I$1008,4,FALSE))</f>
        <v>Business Capability</v>
      </c>
      <c r="G2073" t="str">
        <f>IF(VLOOKUP(TRM!A7198,'TRM - TBM Crosswalk'!$A$2:'TRM - TBM Crosswalk'!$I$1008,5,FALSE)=0,"",VLOOKUP(TRM!A7198,'TRM - TBM Crosswalk'!$A$2:'TRM - TBM Crosswalk'!$I$1008,5,FALSE))</f>
        <v/>
      </c>
      <c r="H2073" t="str">
        <f>IF(VLOOKUP(TRM!A7198,'TRM - TBM Crosswalk'!$A$2:'TRM - TBM Crosswalk'!$I$1008,6,FALSE)=0,"",VLOOKUP(TRM!A7198,'TRM - TBM Crosswalk'!$A$2:'TRM - TBM Crosswalk'!$I$1008,6,FALSE))</f>
        <v/>
      </c>
      <c r="I2073" t="str">
        <f>IF(VLOOKUP(TRM!A7198,'TRM - TBM Crosswalk'!$A$2:'TRM - TBM Crosswalk'!$I$1008,7,FALSE)=0,"",VLOOKUP(TRM!A7198,'TRM - TBM Crosswalk'!$A$2:'TRM - TBM Crosswalk'!$I$1008,7,FALSE))</f>
        <v/>
      </c>
      <c r="J2073" t="str">
        <f>IF(VLOOKUP(TRM!A7198,'TRM - TBM Crosswalk'!$A$2:'TRM - TBM Crosswalk'!$I$1008,8,FALSE)=0,"",VLOOKUP(TRM!A7198,'TRM - TBM Crosswalk'!$A$2:'TRM - TBM Crosswalk'!$I$1008,8,FALSE))</f>
        <v/>
      </c>
      <c r="K2073" t="str">
        <f>IF(VLOOKUP(TRM!A7198,'TRM - TBM Crosswalk'!$A$2:'TRM - TBM Crosswalk'!$I$1008,9,FALSE)=0,"",VLOOKUP(TRM!A7198,'TRM - TBM Crosswalk'!$A$2:'TRM - TBM Crosswalk'!$I$1008,9,FALSE))</f>
        <v/>
      </c>
    </row>
    <row r="2074" spans="1:11" x14ac:dyDescent="0.45">
      <c r="A2074" t="str">
        <f>TRM!A7199</f>
        <v>B06.306.023</v>
      </c>
      <c r="B2074" t="str">
        <f>TRM!B7199</f>
        <v>Environmental Monitoring and Forecasting</v>
      </c>
      <c r="C2074" t="str">
        <f>TRM!C7199</f>
        <v>EID Tag Manager version | 2.2.1</v>
      </c>
      <c r="D2074">
        <f>TRM!D7199</f>
        <v>0</v>
      </c>
      <c r="E2074" t="str">
        <f>IF(VLOOKUP(TRM!A7199,'TRM - TBM Crosswalk'!$A$2:'TRM - TBM Crosswalk'!$I$1008,3,FALSE)="N/A","TBD","")</f>
        <v/>
      </c>
      <c r="F2074" t="str">
        <f>IF(VLOOKUP(TRM!A7199,'TRM - TBM Crosswalk'!$A$2:'TRM - TBM Crosswalk'!$I$1008,4,FALSE)=0,"",VLOOKUP(TRM!A7199,'TRM - TBM Crosswalk'!$A$2:'TRM - TBM Crosswalk'!$I$1008,4,FALSE))</f>
        <v>Business Capability</v>
      </c>
      <c r="G2074" t="str">
        <f>IF(VLOOKUP(TRM!A7199,'TRM - TBM Crosswalk'!$A$2:'TRM - TBM Crosswalk'!$I$1008,5,FALSE)=0,"",VLOOKUP(TRM!A7199,'TRM - TBM Crosswalk'!$A$2:'TRM - TBM Crosswalk'!$I$1008,5,FALSE))</f>
        <v/>
      </c>
      <c r="H2074" t="str">
        <f>IF(VLOOKUP(TRM!A7199,'TRM - TBM Crosswalk'!$A$2:'TRM - TBM Crosswalk'!$I$1008,6,FALSE)=0,"",VLOOKUP(TRM!A7199,'TRM - TBM Crosswalk'!$A$2:'TRM - TBM Crosswalk'!$I$1008,6,FALSE))</f>
        <v/>
      </c>
      <c r="I2074" t="str">
        <f>IF(VLOOKUP(TRM!A7199,'TRM - TBM Crosswalk'!$A$2:'TRM - TBM Crosswalk'!$I$1008,7,FALSE)=0,"",VLOOKUP(TRM!A7199,'TRM - TBM Crosswalk'!$A$2:'TRM - TBM Crosswalk'!$I$1008,7,FALSE))</f>
        <v/>
      </c>
      <c r="J2074" t="str">
        <f>IF(VLOOKUP(TRM!A7199,'TRM - TBM Crosswalk'!$A$2:'TRM - TBM Crosswalk'!$I$1008,8,FALSE)=0,"",VLOOKUP(TRM!A7199,'TRM - TBM Crosswalk'!$A$2:'TRM - TBM Crosswalk'!$I$1008,8,FALSE))</f>
        <v/>
      </c>
      <c r="K2074" t="str">
        <f>IF(VLOOKUP(TRM!A7199,'TRM - TBM Crosswalk'!$A$2:'TRM - TBM Crosswalk'!$I$1008,9,FALSE)=0,"",VLOOKUP(TRM!A7199,'TRM - TBM Crosswalk'!$A$2:'TRM - TBM Crosswalk'!$I$1008,9,FALSE))</f>
        <v/>
      </c>
    </row>
    <row r="2075" spans="1:11" x14ac:dyDescent="0.45">
      <c r="A2075" t="str">
        <f>TRM!A7200</f>
        <v>B06.306.023</v>
      </c>
      <c r="B2075" t="str">
        <f>TRM!B7200</f>
        <v>Environmental Monitoring and Forecasting</v>
      </c>
      <c r="C2075" t="str">
        <f>TRM!C7200</f>
        <v>HemiView 2.1 SR5 | 2.1.500</v>
      </c>
      <c r="D2075">
        <f>TRM!D7200</f>
        <v>0</v>
      </c>
      <c r="E2075" t="str">
        <f>IF(VLOOKUP(TRM!A7200,'TRM - TBM Crosswalk'!$A$2:'TRM - TBM Crosswalk'!$I$1008,3,FALSE)="N/A","TBD","")</f>
        <v/>
      </c>
      <c r="F2075" t="str">
        <f>IF(VLOOKUP(TRM!A7200,'TRM - TBM Crosswalk'!$A$2:'TRM - TBM Crosswalk'!$I$1008,4,FALSE)=0,"",VLOOKUP(TRM!A7200,'TRM - TBM Crosswalk'!$A$2:'TRM - TBM Crosswalk'!$I$1008,4,FALSE))</f>
        <v>Business Capability</v>
      </c>
      <c r="G2075" t="str">
        <f>IF(VLOOKUP(TRM!A7200,'TRM - TBM Crosswalk'!$A$2:'TRM - TBM Crosswalk'!$I$1008,5,FALSE)=0,"",VLOOKUP(TRM!A7200,'TRM - TBM Crosswalk'!$A$2:'TRM - TBM Crosswalk'!$I$1008,5,FALSE))</f>
        <v/>
      </c>
      <c r="H2075" t="str">
        <f>IF(VLOOKUP(TRM!A7200,'TRM - TBM Crosswalk'!$A$2:'TRM - TBM Crosswalk'!$I$1008,6,FALSE)=0,"",VLOOKUP(TRM!A7200,'TRM - TBM Crosswalk'!$A$2:'TRM - TBM Crosswalk'!$I$1008,6,FALSE))</f>
        <v/>
      </c>
      <c r="I2075" t="str">
        <f>IF(VLOOKUP(TRM!A7200,'TRM - TBM Crosswalk'!$A$2:'TRM - TBM Crosswalk'!$I$1008,7,FALSE)=0,"",VLOOKUP(TRM!A7200,'TRM - TBM Crosswalk'!$A$2:'TRM - TBM Crosswalk'!$I$1008,7,FALSE))</f>
        <v/>
      </c>
      <c r="J2075" t="str">
        <f>IF(VLOOKUP(TRM!A7200,'TRM - TBM Crosswalk'!$A$2:'TRM - TBM Crosswalk'!$I$1008,8,FALSE)=0,"",VLOOKUP(TRM!A7200,'TRM - TBM Crosswalk'!$A$2:'TRM - TBM Crosswalk'!$I$1008,8,FALSE))</f>
        <v/>
      </c>
      <c r="K2075" t="str">
        <f>IF(VLOOKUP(TRM!A7200,'TRM - TBM Crosswalk'!$A$2:'TRM - TBM Crosswalk'!$I$1008,9,FALSE)=0,"",VLOOKUP(TRM!A7200,'TRM - TBM Crosswalk'!$A$2:'TRM - TBM Crosswalk'!$I$1008,9,FALSE))</f>
        <v/>
      </c>
    </row>
    <row r="2076" spans="1:11" x14ac:dyDescent="0.45">
      <c r="A2076" t="str">
        <f>TRM!A7201</f>
        <v>B06.306.023</v>
      </c>
      <c r="B2076" t="str">
        <f>TRM!B7201</f>
        <v>Environmental Monitoring and Forecasting</v>
      </c>
      <c r="C2076" t="str">
        <f>TRM!C7201</f>
        <v>HYSPLIT4 | April 2018 Revision 951</v>
      </c>
      <c r="D2076">
        <f>TRM!D7201</f>
        <v>0</v>
      </c>
      <c r="E2076" t="str">
        <f>IF(VLOOKUP(TRM!A7201,'TRM - TBM Crosswalk'!$A$2:'TRM - TBM Crosswalk'!$I$1008,3,FALSE)="N/A","TBD","")</f>
        <v/>
      </c>
      <c r="F2076" t="str">
        <f>IF(VLOOKUP(TRM!A7201,'TRM - TBM Crosswalk'!$A$2:'TRM - TBM Crosswalk'!$I$1008,4,FALSE)=0,"",VLOOKUP(TRM!A7201,'TRM - TBM Crosswalk'!$A$2:'TRM - TBM Crosswalk'!$I$1008,4,FALSE))</f>
        <v>Business Capability</v>
      </c>
      <c r="G2076" t="str">
        <f>IF(VLOOKUP(TRM!A7201,'TRM - TBM Crosswalk'!$A$2:'TRM - TBM Crosswalk'!$I$1008,5,FALSE)=0,"",VLOOKUP(TRM!A7201,'TRM - TBM Crosswalk'!$A$2:'TRM - TBM Crosswalk'!$I$1008,5,FALSE))</f>
        <v/>
      </c>
      <c r="H2076" t="str">
        <f>IF(VLOOKUP(TRM!A7201,'TRM - TBM Crosswalk'!$A$2:'TRM - TBM Crosswalk'!$I$1008,6,FALSE)=0,"",VLOOKUP(TRM!A7201,'TRM - TBM Crosswalk'!$A$2:'TRM - TBM Crosswalk'!$I$1008,6,FALSE))</f>
        <v/>
      </c>
      <c r="I2076" t="str">
        <f>IF(VLOOKUP(TRM!A7201,'TRM - TBM Crosswalk'!$A$2:'TRM - TBM Crosswalk'!$I$1008,7,FALSE)=0,"",VLOOKUP(TRM!A7201,'TRM - TBM Crosswalk'!$A$2:'TRM - TBM Crosswalk'!$I$1008,7,FALSE))</f>
        <v/>
      </c>
      <c r="J2076" t="str">
        <f>IF(VLOOKUP(TRM!A7201,'TRM - TBM Crosswalk'!$A$2:'TRM - TBM Crosswalk'!$I$1008,8,FALSE)=0,"",VLOOKUP(TRM!A7201,'TRM - TBM Crosswalk'!$A$2:'TRM - TBM Crosswalk'!$I$1008,8,FALSE))</f>
        <v/>
      </c>
      <c r="K2076" t="str">
        <f>IF(VLOOKUP(TRM!A7201,'TRM - TBM Crosswalk'!$A$2:'TRM - TBM Crosswalk'!$I$1008,9,FALSE)=0,"",VLOOKUP(TRM!A7201,'TRM - TBM Crosswalk'!$A$2:'TRM - TBM Crosswalk'!$I$1008,9,FALSE))</f>
        <v/>
      </c>
    </row>
    <row r="2077" spans="1:11" x14ac:dyDescent="0.45">
      <c r="A2077" t="str">
        <f>TRM!A7202</f>
        <v>B06.306.023</v>
      </c>
      <c r="B2077" t="str">
        <f>TRM!B7202</f>
        <v>Environmental Monitoring and Forecasting</v>
      </c>
      <c r="C2077" t="str">
        <f>TRM!C7202</f>
        <v>Implan3 | 1.0.0</v>
      </c>
      <c r="D2077">
        <f>TRM!D7202</f>
        <v>0</v>
      </c>
      <c r="E2077" t="str">
        <f>IF(VLOOKUP(TRM!A7202,'TRM - TBM Crosswalk'!$A$2:'TRM - TBM Crosswalk'!$I$1008,3,FALSE)="N/A","TBD","")</f>
        <v/>
      </c>
      <c r="F2077" t="str">
        <f>IF(VLOOKUP(TRM!A7202,'TRM - TBM Crosswalk'!$A$2:'TRM - TBM Crosswalk'!$I$1008,4,FALSE)=0,"",VLOOKUP(TRM!A7202,'TRM - TBM Crosswalk'!$A$2:'TRM - TBM Crosswalk'!$I$1008,4,FALSE))</f>
        <v>Business Capability</v>
      </c>
      <c r="G2077" t="str">
        <f>IF(VLOOKUP(TRM!A7202,'TRM - TBM Crosswalk'!$A$2:'TRM - TBM Crosswalk'!$I$1008,5,FALSE)=0,"",VLOOKUP(TRM!A7202,'TRM - TBM Crosswalk'!$A$2:'TRM - TBM Crosswalk'!$I$1008,5,FALSE))</f>
        <v/>
      </c>
      <c r="H2077" t="str">
        <f>IF(VLOOKUP(TRM!A7202,'TRM - TBM Crosswalk'!$A$2:'TRM - TBM Crosswalk'!$I$1008,6,FALSE)=0,"",VLOOKUP(TRM!A7202,'TRM - TBM Crosswalk'!$A$2:'TRM - TBM Crosswalk'!$I$1008,6,FALSE))</f>
        <v/>
      </c>
      <c r="I2077" t="str">
        <f>IF(VLOOKUP(TRM!A7202,'TRM - TBM Crosswalk'!$A$2:'TRM - TBM Crosswalk'!$I$1008,7,FALSE)=0,"",VLOOKUP(TRM!A7202,'TRM - TBM Crosswalk'!$A$2:'TRM - TBM Crosswalk'!$I$1008,7,FALSE))</f>
        <v/>
      </c>
      <c r="J2077" t="str">
        <f>IF(VLOOKUP(TRM!A7202,'TRM - TBM Crosswalk'!$A$2:'TRM - TBM Crosswalk'!$I$1008,8,FALSE)=0,"",VLOOKUP(TRM!A7202,'TRM - TBM Crosswalk'!$A$2:'TRM - TBM Crosswalk'!$I$1008,8,FALSE))</f>
        <v/>
      </c>
      <c r="K2077" t="str">
        <f>IF(VLOOKUP(TRM!A7202,'TRM - TBM Crosswalk'!$A$2:'TRM - TBM Crosswalk'!$I$1008,9,FALSE)=0,"",VLOOKUP(TRM!A7202,'TRM - TBM Crosswalk'!$A$2:'TRM - TBM Crosswalk'!$I$1008,9,FALSE))</f>
        <v/>
      </c>
    </row>
    <row r="2078" spans="1:11" x14ac:dyDescent="0.45">
      <c r="A2078" t="str">
        <f>TRM!A7203</f>
        <v>B06.306.023</v>
      </c>
      <c r="B2078" t="str">
        <f>TRM!B7203</f>
        <v>Environmental Monitoring and Forecasting</v>
      </c>
      <c r="C2078" t="str">
        <f>TRM!C7203</f>
        <v>IMS iMetOS-II Meteorological Sounding Software | 3.49.3</v>
      </c>
      <c r="D2078">
        <f>TRM!D7203</f>
        <v>0</v>
      </c>
      <c r="E2078" t="str">
        <f>IF(VLOOKUP(TRM!A7203,'TRM - TBM Crosswalk'!$A$2:'TRM - TBM Crosswalk'!$I$1008,3,FALSE)="N/A","TBD","")</f>
        <v/>
      </c>
      <c r="F2078" t="str">
        <f>IF(VLOOKUP(TRM!A7203,'TRM - TBM Crosswalk'!$A$2:'TRM - TBM Crosswalk'!$I$1008,4,FALSE)=0,"",VLOOKUP(TRM!A7203,'TRM - TBM Crosswalk'!$A$2:'TRM - TBM Crosswalk'!$I$1008,4,FALSE))</f>
        <v>Business Capability</v>
      </c>
      <c r="G2078" t="str">
        <f>IF(VLOOKUP(TRM!A7203,'TRM - TBM Crosswalk'!$A$2:'TRM - TBM Crosswalk'!$I$1008,5,FALSE)=0,"",VLOOKUP(TRM!A7203,'TRM - TBM Crosswalk'!$A$2:'TRM - TBM Crosswalk'!$I$1008,5,FALSE))</f>
        <v/>
      </c>
      <c r="H2078" t="str">
        <f>IF(VLOOKUP(TRM!A7203,'TRM - TBM Crosswalk'!$A$2:'TRM - TBM Crosswalk'!$I$1008,6,FALSE)=0,"",VLOOKUP(TRM!A7203,'TRM - TBM Crosswalk'!$A$2:'TRM - TBM Crosswalk'!$I$1008,6,FALSE))</f>
        <v/>
      </c>
      <c r="I2078" t="str">
        <f>IF(VLOOKUP(TRM!A7203,'TRM - TBM Crosswalk'!$A$2:'TRM - TBM Crosswalk'!$I$1008,7,FALSE)=0,"",VLOOKUP(TRM!A7203,'TRM - TBM Crosswalk'!$A$2:'TRM - TBM Crosswalk'!$I$1008,7,FALSE))</f>
        <v/>
      </c>
      <c r="J2078" t="str">
        <f>IF(VLOOKUP(TRM!A7203,'TRM - TBM Crosswalk'!$A$2:'TRM - TBM Crosswalk'!$I$1008,8,FALSE)=0,"",VLOOKUP(TRM!A7203,'TRM - TBM Crosswalk'!$A$2:'TRM - TBM Crosswalk'!$I$1008,8,FALSE))</f>
        <v/>
      </c>
      <c r="K2078" t="str">
        <f>IF(VLOOKUP(TRM!A7203,'TRM - TBM Crosswalk'!$A$2:'TRM - TBM Crosswalk'!$I$1008,9,FALSE)=0,"",VLOOKUP(TRM!A7203,'TRM - TBM Crosswalk'!$A$2:'TRM - TBM Crosswalk'!$I$1008,9,FALSE))</f>
        <v/>
      </c>
    </row>
    <row r="2079" spans="1:11" x14ac:dyDescent="0.45">
      <c r="A2079" t="str">
        <f>TRM!A7204</f>
        <v>B06.306.023</v>
      </c>
      <c r="B2079" t="str">
        <f>TRM!B7204</f>
        <v>Environmental Monitoring and Forecasting</v>
      </c>
      <c r="C2079" t="str">
        <f>TRM!C7204</f>
        <v>Innov-X Delta Advanced PC Software | 2.5.20380</v>
      </c>
      <c r="D2079">
        <f>TRM!D7204</f>
        <v>0</v>
      </c>
      <c r="E2079" t="str">
        <f>IF(VLOOKUP(TRM!A7204,'TRM - TBM Crosswalk'!$A$2:'TRM - TBM Crosswalk'!$I$1008,3,FALSE)="N/A","TBD","")</f>
        <v/>
      </c>
      <c r="F2079" t="str">
        <f>IF(VLOOKUP(TRM!A7204,'TRM - TBM Crosswalk'!$A$2:'TRM - TBM Crosswalk'!$I$1008,4,FALSE)=0,"",VLOOKUP(TRM!A7204,'TRM - TBM Crosswalk'!$A$2:'TRM - TBM Crosswalk'!$I$1008,4,FALSE))</f>
        <v>Business Capability</v>
      </c>
      <c r="G2079" t="str">
        <f>IF(VLOOKUP(TRM!A7204,'TRM - TBM Crosswalk'!$A$2:'TRM - TBM Crosswalk'!$I$1008,5,FALSE)=0,"",VLOOKUP(TRM!A7204,'TRM - TBM Crosswalk'!$A$2:'TRM - TBM Crosswalk'!$I$1008,5,FALSE))</f>
        <v/>
      </c>
      <c r="H2079" t="str">
        <f>IF(VLOOKUP(TRM!A7204,'TRM - TBM Crosswalk'!$A$2:'TRM - TBM Crosswalk'!$I$1008,6,FALSE)=0,"",VLOOKUP(TRM!A7204,'TRM - TBM Crosswalk'!$A$2:'TRM - TBM Crosswalk'!$I$1008,6,FALSE))</f>
        <v/>
      </c>
      <c r="I2079" t="str">
        <f>IF(VLOOKUP(TRM!A7204,'TRM - TBM Crosswalk'!$A$2:'TRM - TBM Crosswalk'!$I$1008,7,FALSE)=0,"",VLOOKUP(TRM!A7204,'TRM - TBM Crosswalk'!$A$2:'TRM - TBM Crosswalk'!$I$1008,7,FALSE))</f>
        <v/>
      </c>
      <c r="J2079" t="str">
        <f>IF(VLOOKUP(TRM!A7204,'TRM - TBM Crosswalk'!$A$2:'TRM - TBM Crosswalk'!$I$1008,8,FALSE)=0,"",VLOOKUP(TRM!A7204,'TRM - TBM Crosswalk'!$A$2:'TRM - TBM Crosswalk'!$I$1008,8,FALSE))</f>
        <v/>
      </c>
      <c r="K2079" t="str">
        <f>IF(VLOOKUP(TRM!A7204,'TRM - TBM Crosswalk'!$A$2:'TRM - TBM Crosswalk'!$I$1008,9,FALSE)=0,"",VLOOKUP(TRM!A7204,'TRM - TBM Crosswalk'!$A$2:'TRM - TBM Crosswalk'!$I$1008,9,FALSE))</f>
        <v/>
      </c>
    </row>
    <row r="2080" spans="1:11" x14ac:dyDescent="0.45">
      <c r="A2080" t="str">
        <f>TRM!A7205</f>
        <v>B06.306.023</v>
      </c>
      <c r="B2080" t="str">
        <f>TRM!B7205</f>
        <v>Environmental Monitoring and Forecasting</v>
      </c>
      <c r="C2080" t="str">
        <f>TRM!C7205</f>
        <v>kaleidoscope | 2.3.0</v>
      </c>
      <c r="D2080">
        <f>TRM!D7205</f>
        <v>0</v>
      </c>
      <c r="E2080" t="str">
        <f>IF(VLOOKUP(TRM!A7205,'TRM - TBM Crosswalk'!$A$2:'TRM - TBM Crosswalk'!$I$1008,3,FALSE)="N/A","TBD","")</f>
        <v/>
      </c>
      <c r="F2080" t="str">
        <f>IF(VLOOKUP(TRM!A7205,'TRM - TBM Crosswalk'!$A$2:'TRM - TBM Crosswalk'!$I$1008,4,FALSE)=0,"",VLOOKUP(TRM!A7205,'TRM - TBM Crosswalk'!$A$2:'TRM - TBM Crosswalk'!$I$1008,4,FALSE))</f>
        <v>Business Capability</v>
      </c>
      <c r="G2080" t="str">
        <f>IF(VLOOKUP(TRM!A7205,'TRM - TBM Crosswalk'!$A$2:'TRM - TBM Crosswalk'!$I$1008,5,FALSE)=0,"",VLOOKUP(TRM!A7205,'TRM - TBM Crosswalk'!$A$2:'TRM - TBM Crosswalk'!$I$1008,5,FALSE))</f>
        <v/>
      </c>
      <c r="H2080" t="str">
        <f>IF(VLOOKUP(TRM!A7205,'TRM - TBM Crosswalk'!$A$2:'TRM - TBM Crosswalk'!$I$1008,6,FALSE)=0,"",VLOOKUP(TRM!A7205,'TRM - TBM Crosswalk'!$A$2:'TRM - TBM Crosswalk'!$I$1008,6,FALSE))</f>
        <v/>
      </c>
      <c r="I2080" t="str">
        <f>IF(VLOOKUP(TRM!A7205,'TRM - TBM Crosswalk'!$A$2:'TRM - TBM Crosswalk'!$I$1008,7,FALSE)=0,"",VLOOKUP(TRM!A7205,'TRM - TBM Crosswalk'!$A$2:'TRM - TBM Crosswalk'!$I$1008,7,FALSE))</f>
        <v/>
      </c>
      <c r="J2080" t="str">
        <f>IF(VLOOKUP(TRM!A7205,'TRM - TBM Crosswalk'!$A$2:'TRM - TBM Crosswalk'!$I$1008,8,FALSE)=0,"",VLOOKUP(TRM!A7205,'TRM - TBM Crosswalk'!$A$2:'TRM - TBM Crosswalk'!$I$1008,8,FALSE))</f>
        <v/>
      </c>
      <c r="K2080" t="str">
        <f>IF(VLOOKUP(TRM!A7205,'TRM - TBM Crosswalk'!$A$2:'TRM - TBM Crosswalk'!$I$1008,9,FALSE)=0,"",VLOOKUP(TRM!A7205,'TRM - TBM Crosswalk'!$A$2:'TRM - TBM Crosswalk'!$I$1008,9,FALSE))</f>
        <v/>
      </c>
    </row>
    <row r="2081" spans="1:11" x14ac:dyDescent="0.45">
      <c r="A2081" t="str">
        <f>TRM!A7215</f>
        <v>B06.306.023</v>
      </c>
      <c r="B2081" t="str">
        <f>TRM!B7215</f>
        <v>Environmental Monitoring and Forecasting</v>
      </c>
      <c r="C2081" t="str">
        <f>TRM!C7215</f>
        <v>NASIS 6.4 Client | 6.4.0</v>
      </c>
      <c r="D2081">
        <f>TRM!D7215</f>
        <v>0</v>
      </c>
      <c r="E2081" t="str">
        <f>IF(VLOOKUP(TRM!A7215,'TRM - TBM Crosswalk'!$A$2:'TRM - TBM Crosswalk'!$I$1008,3,FALSE)="N/A","TBD","")</f>
        <v/>
      </c>
      <c r="F2081" t="str">
        <f>IF(VLOOKUP(TRM!A7215,'TRM - TBM Crosswalk'!$A$2:'TRM - TBM Crosswalk'!$I$1008,4,FALSE)=0,"",VLOOKUP(TRM!A7215,'TRM - TBM Crosswalk'!$A$2:'TRM - TBM Crosswalk'!$I$1008,4,FALSE))</f>
        <v>Business Capability</v>
      </c>
      <c r="G2081" t="str">
        <f>IF(VLOOKUP(TRM!A7215,'TRM - TBM Crosswalk'!$A$2:'TRM - TBM Crosswalk'!$I$1008,5,FALSE)=0,"",VLOOKUP(TRM!A7215,'TRM - TBM Crosswalk'!$A$2:'TRM - TBM Crosswalk'!$I$1008,5,FALSE))</f>
        <v/>
      </c>
      <c r="H2081" t="str">
        <f>IF(VLOOKUP(TRM!A7215,'TRM - TBM Crosswalk'!$A$2:'TRM - TBM Crosswalk'!$I$1008,6,FALSE)=0,"",VLOOKUP(TRM!A7215,'TRM - TBM Crosswalk'!$A$2:'TRM - TBM Crosswalk'!$I$1008,6,FALSE))</f>
        <v/>
      </c>
      <c r="I2081" t="str">
        <f>IF(VLOOKUP(TRM!A7215,'TRM - TBM Crosswalk'!$A$2:'TRM - TBM Crosswalk'!$I$1008,7,FALSE)=0,"",VLOOKUP(TRM!A7215,'TRM - TBM Crosswalk'!$A$2:'TRM - TBM Crosswalk'!$I$1008,7,FALSE))</f>
        <v/>
      </c>
      <c r="J2081" t="str">
        <f>IF(VLOOKUP(TRM!A7215,'TRM - TBM Crosswalk'!$A$2:'TRM - TBM Crosswalk'!$I$1008,8,FALSE)=0,"",VLOOKUP(TRM!A7215,'TRM - TBM Crosswalk'!$A$2:'TRM - TBM Crosswalk'!$I$1008,8,FALSE))</f>
        <v/>
      </c>
      <c r="K2081" t="str">
        <f>IF(VLOOKUP(TRM!A7215,'TRM - TBM Crosswalk'!$A$2:'TRM - TBM Crosswalk'!$I$1008,9,FALSE)=0,"",VLOOKUP(TRM!A7215,'TRM - TBM Crosswalk'!$A$2:'TRM - TBM Crosswalk'!$I$1008,9,FALSE))</f>
        <v/>
      </c>
    </row>
    <row r="2082" spans="1:11" x14ac:dyDescent="0.45">
      <c r="A2082" t="str">
        <f>TRM!A7216</f>
        <v>B06.306.023</v>
      </c>
      <c r="B2082" t="str">
        <f>TRM!B7216</f>
        <v>Environmental Monitoring and Forecasting</v>
      </c>
      <c r="C2082" t="str">
        <f>TRM!C7216</f>
        <v>NASIS 7.0 Client_ | 7.0.0.11713</v>
      </c>
      <c r="D2082">
        <f>TRM!D7216</f>
        <v>0</v>
      </c>
      <c r="E2082" t="str">
        <f>IF(VLOOKUP(TRM!A7216,'TRM - TBM Crosswalk'!$A$2:'TRM - TBM Crosswalk'!$I$1008,3,FALSE)="N/A","TBD","")</f>
        <v/>
      </c>
      <c r="F2082" t="str">
        <f>IF(VLOOKUP(TRM!A7216,'TRM - TBM Crosswalk'!$A$2:'TRM - TBM Crosswalk'!$I$1008,4,FALSE)=0,"",VLOOKUP(TRM!A7216,'TRM - TBM Crosswalk'!$A$2:'TRM - TBM Crosswalk'!$I$1008,4,FALSE))</f>
        <v>Business Capability</v>
      </c>
      <c r="G2082" t="str">
        <f>IF(VLOOKUP(TRM!A7216,'TRM - TBM Crosswalk'!$A$2:'TRM - TBM Crosswalk'!$I$1008,5,FALSE)=0,"",VLOOKUP(TRM!A7216,'TRM - TBM Crosswalk'!$A$2:'TRM - TBM Crosswalk'!$I$1008,5,FALSE))</f>
        <v/>
      </c>
      <c r="H2082" t="str">
        <f>IF(VLOOKUP(TRM!A7216,'TRM - TBM Crosswalk'!$A$2:'TRM - TBM Crosswalk'!$I$1008,6,FALSE)=0,"",VLOOKUP(TRM!A7216,'TRM - TBM Crosswalk'!$A$2:'TRM - TBM Crosswalk'!$I$1008,6,FALSE))</f>
        <v/>
      </c>
      <c r="I2082" t="str">
        <f>IF(VLOOKUP(TRM!A7216,'TRM - TBM Crosswalk'!$A$2:'TRM - TBM Crosswalk'!$I$1008,7,FALSE)=0,"",VLOOKUP(TRM!A7216,'TRM - TBM Crosswalk'!$A$2:'TRM - TBM Crosswalk'!$I$1008,7,FALSE))</f>
        <v/>
      </c>
      <c r="J2082" t="str">
        <f>IF(VLOOKUP(TRM!A7216,'TRM - TBM Crosswalk'!$A$2:'TRM - TBM Crosswalk'!$I$1008,8,FALSE)=0,"",VLOOKUP(TRM!A7216,'TRM - TBM Crosswalk'!$A$2:'TRM - TBM Crosswalk'!$I$1008,8,FALSE))</f>
        <v/>
      </c>
      <c r="K2082" t="str">
        <f>IF(VLOOKUP(TRM!A7216,'TRM - TBM Crosswalk'!$A$2:'TRM - TBM Crosswalk'!$I$1008,9,FALSE)=0,"",VLOOKUP(TRM!A7216,'TRM - TBM Crosswalk'!$A$2:'TRM - TBM Crosswalk'!$I$1008,9,FALSE))</f>
        <v/>
      </c>
    </row>
    <row r="2083" spans="1:11" x14ac:dyDescent="0.45">
      <c r="A2083" t="str">
        <f>TRM!A7217</f>
        <v>B06.306.023</v>
      </c>
      <c r="B2083" t="str">
        <f>TRM!B7217</f>
        <v>Environmental Monitoring and Forecasting</v>
      </c>
      <c r="C2083" t="str">
        <f>TRM!C7217</f>
        <v>ORGANON Edition 9.1 | 9.01.0001</v>
      </c>
      <c r="D2083">
        <f>TRM!D7217</f>
        <v>0</v>
      </c>
      <c r="E2083" t="str">
        <f>IF(VLOOKUP(TRM!A7217,'TRM - TBM Crosswalk'!$A$2:'TRM - TBM Crosswalk'!$I$1008,3,FALSE)="N/A","TBD","")</f>
        <v/>
      </c>
      <c r="F2083" t="str">
        <f>IF(VLOOKUP(TRM!A7217,'TRM - TBM Crosswalk'!$A$2:'TRM - TBM Crosswalk'!$I$1008,4,FALSE)=0,"",VLOOKUP(TRM!A7217,'TRM - TBM Crosswalk'!$A$2:'TRM - TBM Crosswalk'!$I$1008,4,FALSE))</f>
        <v>Business Capability</v>
      </c>
      <c r="G2083" t="str">
        <f>IF(VLOOKUP(TRM!A7217,'TRM - TBM Crosswalk'!$A$2:'TRM - TBM Crosswalk'!$I$1008,5,FALSE)=0,"",VLOOKUP(TRM!A7217,'TRM - TBM Crosswalk'!$A$2:'TRM - TBM Crosswalk'!$I$1008,5,FALSE))</f>
        <v/>
      </c>
      <c r="H2083" t="str">
        <f>IF(VLOOKUP(TRM!A7217,'TRM - TBM Crosswalk'!$A$2:'TRM - TBM Crosswalk'!$I$1008,6,FALSE)=0,"",VLOOKUP(TRM!A7217,'TRM - TBM Crosswalk'!$A$2:'TRM - TBM Crosswalk'!$I$1008,6,FALSE))</f>
        <v/>
      </c>
      <c r="I2083" t="str">
        <f>IF(VLOOKUP(TRM!A7217,'TRM - TBM Crosswalk'!$A$2:'TRM - TBM Crosswalk'!$I$1008,7,FALSE)=0,"",VLOOKUP(TRM!A7217,'TRM - TBM Crosswalk'!$A$2:'TRM - TBM Crosswalk'!$I$1008,7,FALSE))</f>
        <v/>
      </c>
      <c r="J2083" t="str">
        <f>IF(VLOOKUP(TRM!A7217,'TRM - TBM Crosswalk'!$A$2:'TRM - TBM Crosswalk'!$I$1008,8,FALSE)=0,"",VLOOKUP(TRM!A7217,'TRM - TBM Crosswalk'!$A$2:'TRM - TBM Crosswalk'!$I$1008,8,FALSE))</f>
        <v/>
      </c>
      <c r="K2083" t="str">
        <f>IF(VLOOKUP(TRM!A7217,'TRM - TBM Crosswalk'!$A$2:'TRM - TBM Crosswalk'!$I$1008,9,FALSE)=0,"",VLOOKUP(TRM!A7217,'TRM - TBM Crosswalk'!$A$2:'TRM - TBM Crosswalk'!$I$1008,9,FALSE))</f>
        <v/>
      </c>
    </row>
    <row r="2084" spans="1:11" x14ac:dyDescent="0.45">
      <c r="A2084" t="str">
        <f>TRM!A7354</f>
        <v>B10.804.119</v>
      </c>
      <c r="B2084" t="str">
        <f>TRM!B7354</f>
        <v>Facilities, Fleet and Equipment Management</v>
      </c>
      <c r="C2084" t="str">
        <f>TRM!C7354</f>
        <v>2013 ASHRAE Handbook | 1.00.0000</v>
      </c>
      <c r="D2084">
        <f>TRM!D7354</f>
        <v>0</v>
      </c>
      <c r="E2084" t="str">
        <f>IF(VLOOKUP(TRM!A7354,'TRM - TBM Crosswalk'!$A$2:'TRM - TBM Crosswalk'!$I$1008,3,FALSE)="N/A","TBD","")</f>
        <v/>
      </c>
      <c r="F2084" t="str">
        <f>IF(VLOOKUP(TRM!A7354,'TRM - TBM Crosswalk'!$A$2:'TRM - TBM Crosswalk'!$I$1008,4,FALSE)=0,"",VLOOKUP(TRM!A7354,'TRM - TBM Crosswalk'!$A$2:'TRM - TBM Crosswalk'!$I$1008,4,FALSE))</f>
        <v/>
      </c>
      <c r="G2084" t="str">
        <f>IF(VLOOKUP(TRM!A7354,'TRM - TBM Crosswalk'!$A$2:'TRM - TBM Crosswalk'!$I$1008,5,FALSE)=0,"",VLOOKUP(TRM!A7354,'TRM - TBM Crosswalk'!$A$2:'TRM - TBM Crosswalk'!$I$1008,5,FALSE))</f>
        <v>Data Center</v>
      </c>
      <c r="H2084" t="str">
        <f>IF(VLOOKUP(TRM!A7354,'TRM - TBM Crosswalk'!$A$2:'TRM - TBM Crosswalk'!$I$1008,6,FALSE)=0,"",VLOOKUP(TRM!A7354,'TRM - TBM Crosswalk'!$A$2:'TRM - TBM Crosswalk'!$I$1008,6,FALSE))</f>
        <v>Other Facilities</v>
      </c>
      <c r="I2084" t="str">
        <f>IF(VLOOKUP(TRM!A7354,'TRM - TBM Crosswalk'!$A$2:'TRM - TBM Crosswalk'!$I$1008,7,FALSE)=0,"",VLOOKUP(TRM!A7354,'TRM - TBM Crosswalk'!$A$2:'TRM - TBM Crosswalk'!$I$1008,7,FALSE))</f>
        <v/>
      </c>
      <c r="J2084" t="str">
        <f>IF(VLOOKUP(TRM!A7354,'TRM - TBM Crosswalk'!$A$2:'TRM - TBM Crosswalk'!$I$1008,8,FALSE)=0,"",VLOOKUP(TRM!A7354,'TRM - TBM Crosswalk'!$A$2:'TRM - TBM Crosswalk'!$I$1008,8,FALSE))</f>
        <v/>
      </c>
      <c r="K2084" t="str">
        <f>IF(VLOOKUP(TRM!A7354,'TRM - TBM Crosswalk'!$A$2:'TRM - TBM Crosswalk'!$I$1008,9,FALSE)=0,"",VLOOKUP(TRM!A7354,'TRM - TBM Crosswalk'!$A$2:'TRM - TBM Crosswalk'!$I$1008,9,FALSE))</f>
        <v/>
      </c>
    </row>
    <row r="2085" spans="1:11" x14ac:dyDescent="0.45">
      <c r="A2085" t="str">
        <f>TRM!A7355</f>
        <v>B10.804.119</v>
      </c>
      <c r="B2085" t="str">
        <f>TRM!B7355</f>
        <v>Facilities, Fleet and Equipment Management</v>
      </c>
      <c r="C2085" t="str">
        <f>TRM!C7355</f>
        <v>Condition Assessment Tool - 1 | 1.0.0.123</v>
      </c>
      <c r="D2085">
        <f>TRM!D7355</f>
        <v>0</v>
      </c>
      <c r="E2085" t="str">
        <f>IF(VLOOKUP(TRM!A7355,'TRM - TBM Crosswalk'!$A$2:'TRM - TBM Crosswalk'!$I$1008,3,FALSE)="N/A","TBD","")</f>
        <v/>
      </c>
      <c r="F2085" t="str">
        <f>IF(VLOOKUP(TRM!A7355,'TRM - TBM Crosswalk'!$A$2:'TRM - TBM Crosswalk'!$I$1008,4,FALSE)=0,"",VLOOKUP(TRM!A7355,'TRM - TBM Crosswalk'!$A$2:'TRM - TBM Crosswalk'!$I$1008,4,FALSE))</f>
        <v/>
      </c>
      <c r="G2085" t="str">
        <f>IF(VLOOKUP(TRM!A7355,'TRM - TBM Crosswalk'!$A$2:'TRM - TBM Crosswalk'!$I$1008,5,FALSE)=0,"",VLOOKUP(TRM!A7355,'TRM - TBM Crosswalk'!$A$2:'TRM - TBM Crosswalk'!$I$1008,5,FALSE))</f>
        <v>Data Center</v>
      </c>
      <c r="H2085" t="str">
        <f>IF(VLOOKUP(TRM!A7355,'TRM - TBM Crosswalk'!$A$2:'TRM - TBM Crosswalk'!$I$1008,6,FALSE)=0,"",VLOOKUP(TRM!A7355,'TRM - TBM Crosswalk'!$A$2:'TRM - TBM Crosswalk'!$I$1008,6,FALSE))</f>
        <v>Other Facilities</v>
      </c>
      <c r="I2085" t="str">
        <f>IF(VLOOKUP(TRM!A7355,'TRM - TBM Crosswalk'!$A$2:'TRM - TBM Crosswalk'!$I$1008,7,FALSE)=0,"",VLOOKUP(TRM!A7355,'TRM - TBM Crosswalk'!$A$2:'TRM - TBM Crosswalk'!$I$1008,7,FALSE))</f>
        <v/>
      </c>
      <c r="J2085" t="str">
        <f>IF(VLOOKUP(TRM!A7355,'TRM - TBM Crosswalk'!$A$2:'TRM - TBM Crosswalk'!$I$1008,8,FALSE)=0,"",VLOOKUP(TRM!A7355,'TRM - TBM Crosswalk'!$A$2:'TRM - TBM Crosswalk'!$I$1008,8,FALSE))</f>
        <v/>
      </c>
      <c r="K2085" t="str">
        <f>IF(VLOOKUP(TRM!A7355,'TRM - TBM Crosswalk'!$A$2:'TRM - TBM Crosswalk'!$I$1008,9,FALSE)=0,"",VLOOKUP(TRM!A7355,'TRM - TBM Crosswalk'!$A$2:'TRM - TBM Crosswalk'!$I$1008,9,FALSE))</f>
        <v/>
      </c>
    </row>
    <row r="2086" spans="1:11" x14ac:dyDescent="0.45">
      <c r="A2086" t="str">
        <f>TRM!A7356</f>
        <v>B10.804.119</v>
      </c>
      <c r="B2086" t="str">
        <f>TRM!B7356</f>
        <v>Facilities, Fleet and Equipment Management</v>
      </c>
      <c r="C2086" t="str">
        <f>TRM!C7356</f>
        <v>Condition Assessment Tool - 1 | 2.0.0.110</v>
      </c>
      <c r="D2086">
        <f>TRM!D7356</f>
        <v>0</v>
      </c>
      <c r="E2086" t="str">
        <f>IF(VLOOKUP(TRM!A7356,'TRM - TBM Crosswalk'!$A$2:'TRM - TBM Crosswalk'!$I$1008,3,FALSE)="N/A","TBD","")</f>
        <v/>
      </c>
      <c r="F2086" t="str">
        <f>IF(VLOOKUP(TRM!A7356,'TRM - TBM Crosswalk'!$A$2:'TRM - TBM Crosswalk'!$I$1008,4,FALSE)=0,"",VLOOKUP(TRM!A7356,'TRM - TBM Crosswalk'!$A$2:'TRM - TBM Crosswalk'!$I$1008,4,FALSE))</f>
        <v/>
      </c>
      <c r="G2086" t="str">
        <f>IF(VLOOKUP(TRM!A7356,'TRM - TBM Crosswalk'!$A$2:'TRM - TBM Crosswalk'!$I$1008,5,FALSE)=0,"",VLOOKUP(TRM!A7356,'TRM - TBM Crosswalk'!$A$2:'TRM - TBM Crosswalk'!$I$1008,5,FALSE))</f>
        <v>Data Center</v>
      </c>
      <c r="H2086" t="str">
        <f>IF(VLOOKUP(TRM!A7356,'TRM - TBM Crosswalk'!$A$2:'TRM - TBM Crosswalk'!$I$1008,6,FALSE)=0,"",VLOOKUP(TRM!A7356,'TRM - TBM Crosswalk'!$A$2:'TRM - TBM Crosswalk'!$I$1008,6,FALSE))</f>
        <v>Other Facilities</v>
      </c>
      <c r="I2086" t="str">
        <f>IF(VLOOKUP(TRM!A7356,'TRM - TBM Crosswalk'!$A$2:'TRM - TBM Crosswalk'!$I$1008,7,FALSE)=0,"",VLOOKUP(TRM!A7356,'TRM - TBM Crosswalk'!$A$2:'TRM - TBM Crosswalk'!$I$1008,7,FALSE))</f>
        <v/>
      </c>
      <c r="J2086" t="str">
        <f>IF(VLOOKUP(TRM!A7356,'TRM - TBM Crosswalk'!$A$2:'TRM - TBM Crosswalk'!$I$1008,8,FALSE)=0,"",VLOOKUP(TRM!A7356,'TRM - TBM Crosswalk'!$A$2:'TRM - TBM Crosswalk'!$I$1008,8,FALSE))</f>
        <v/>
      </c>
      <c r="K2086" t="str">
        <f>IF(VLOOKUP(TRM!A7356,'TRM - TBM Crosswalk'!$A$2:'TRM - TBM Crosswalk'!$I$1008,9,FALSE)=0,"",VLOOKUP(TRM!A7356,'TRM - TBM Crosswalk'!$A$2:'TRM - TBM Crosswalk'!$I$1008,9,FALSE))</f>
        <v/>
      </c>
    </row>
    <row r="2087" spans="1:11" x14ac:dyDescent="0.45">
      <c r="A2087" t="str">
        <f>TRM!A7357</f>
        <v>B10.804.119</v>
      </c>
      <c r="B2087" t="str">
        <f>TRM!B7357</f>
        <v>Facilities, Fleet and Equipment Management</v>
      </c>
      <c r="C2087" t="str">
        <f>TRM!C7357</f>
        <v>Condition Assessment Tool - 1 | 2.0.0.112</v>
      </c>
      <c r="D2087">
        <f>TRM!D7357</f>
        <v>0</v>
      </c>
      <c r="E2087" t="str">
        <f>IF(VLOOKUP(TRM!A7357,'TRM - TBM Crosswalk'!$A$2:'TRM - TBM Crosswalk'!$I$1008,3,FALSE)="N/A","TBD","")</f>
        <v/>
      </c>
      <c r="F2087" t="str">
        <f>IF(VLOOKUP(TRM!A7357,'TRM - TBM Crosswalk'!$A$2:'TRM - TBM Crosswalk'!$I$1008,4,FALSE)=0,"",VLOOKUP(TRM!A7357,'TRM - TBM Crosswalk'!$A$2:'TRM - TBM Crosswalk'!$I$1008,4,FALSE))</f>
        <v/>
      </c>
      <c r="G2087" t="str">
        <f>IF(VLOOKUP(TRM!A7357,'TRM - TBM Crosswalk'!$A$2:'TRM - TBM Crosswalk'!$I$1008,5,FALSE)=0,"",VLOOKUP(TRM!A7357,'TRM - TBM Crosswalk'!$A$2:'TRM - TBM Crosswalk'!$I$1008,5,FALSE))</f>
        <v>Data Center</v>
      </c>
      <c r="H2087" t="str">
        <f>IF(VLOOKUP(TRM!A7357,'TRM - TBM Crosswalk'!$A$2:'TRM - TBM Crosswalk'!$I$1008,6,FALSE)=0,"",VLOOKUP(TRM!A7357,'TRM - TBM Crosswalk'!$A$2:'TRM - TBM Crosswalk'!$I$1008,6,FALSE))</f>
        <v>Other Facilities</v>
      </c>
      <c r="I2087" t="str">
        <f>IF(VLOOKUP(TRM!A7357,'TRM - TBM Crosswalk'!$A$2:'TRM - TBM Crosswalk'!$I$1008,7,FALSE)=0,"",VLOOKUP(TRM!A7357,'TRM - TBM Crosswalk'!$A$2:'TRM - TBM Crosswalk'!$I$1008,7,FALSE))</f>
        <v/>
      </c>
      <c r="J2087" t="str">
        <f>IF(VLOOKUP(TRM!A7357,'TRM - TBM Crosswalk'!$A$2:'TRM - TBM Crosswalk'!$I$1008,8,FALSE)=0,"",VLOOKUP(TRM!A7357,'TRM - TBM Crosswalk'!$A$2:'TRM - TBM Crosswalk'!$I$1008,8,FALSE))</f>
        <v/>
      </c>
      <c r="K2087" t="str">
        <f>IF(VLOOKUP(TRM!A7357,'TRM - TBM Crosswalk'!$A$2:'TRM - TBM Crosswalk'!$I$1008,9,FALSE)=0,"",VLOOKUP(TRM!A7357,'TRM - TBM Crosswalk'!$A$2:'TRM - TBM Crosswalk'!$I$1008,9,FALSE))</f>
        <v/>
      </c>
    </row>
    <row r="2088" spans="1:11" x14ac:dyDescent="0.45">
      <c r="A2088" t="str">
        <f>TRM!A7358</f>
        <v>B10.804.119</v>
      </c>
      <c r="B2088" t="str">
        <f>TRM!B7358</f>
        <v>Facilities, Fleet and Equipment Management</v>
      </c>
      <c r="C2088" t="str">
        <f>TRM!C7358</f>
        <v>Condition Assessment Tool - 1 | 2.0.0.117</v>
      </c>
      <c r="D2088">
        <f>TRM!D7358</f>
        <v>0</v>
      </c>
      <c r="E2088" t="str">
        <f>IF(VLOOKUP(TRM!A7358,'TRM - TBM Crosswalk'!$A$2:'TRM - TBM Crosswalk'!$I$1008,3,FALSE)="N/A","TBD","")</f>
        <v/>
      </c>
      <c r="F2088" t="str">
        <f>IF(VLOOKUP(TRM!A7358,'TRM - TBM Crosswalk'!$A$2:'TRM - TBM Crosswalk'!$I$1008,4,FALSE)=0,"",VLOOKUP(TRM!A7358,'TRM - TBM Crosswalk'!$A$2:'TRM - TBM Crosswalk'!$I$1008,4,FALSE))</f>
        <v/>
      </c>
      <c r="G2088" t="str">
        <f>IF(VLOOKUP(TRM!A7358,'TRM - TBM Crosswalk'!$A$2:'TRM - TBM Crosswalk'!$I$1008,5,FALSE)=0,"",VLOOKUP(TRM!A7358,'TRM - TBM Crosswalk'!$A$2:'TRM - TBM Crosswalk'!$I$1008,5,FALSE))</f>
        <v>Data Center</v>
      </c>
      <c r="H2088" t="str">
        <f>IF(VLOOKUP(TRM!A7358,'TRM - TBM Crosswalk'!$A$2:'TRM - TBM Crosswalk'!$I$1008,6,FALSE)=0,"",VLOOKUP(TRM!A7358,'TRM - TBM Crosswalk'!$A$2:'TRM - TBM Crosswalk'!$I$1008,6,FALSE))</f>
        <v>Other Facilities</v>
      </c>
      <c r="I2088" t="str">
        <f>IF(VLOOKUP(TRM!A7358,'TRM - TBM Crosswalk'!$A$2:'TRM - TBM Crosswalk'!$I$1008,7,FALSE)=0,"",VLOOKUP(TRM!A7358,'TRM - TBM Crosswalk'!$A$2:'TRM - TBM Crosswalk'!$I$1008,7,FALSE))</f>
        <v/>
      </c>
      <c r="J2088" t="str">
        <f>IF(VLOOKUP(TRM!A7358,'TRM - TBM Crosswalk'!$A$2:'TRM - TBM Crosswalk'!$I$1008,8,FALSE)=0,"",VLOOKUP(TRM!A7358,'TRM - TBM Crosswalk'!$A$2:'TRM - TBM Crosswalk'!$I$1008,8,FALSE))</f>
        <v/>
      </c>
      <c r="K2088" t="str">
        <f>IF(VLOOKUP(TRM!A7358,'TRM - TBM Crosswalk'!$A$2:'TRM - TBM Crosswalk'!$I$1008,9,FALSE)=0,"",VLOOKUP(TRM!A7358,'TRM - TBM Crosswalk'!$A$2:'TRM - TBM Crosswalk'!$I$1008,9,FALSE))</f>
        <v/>
      </c>
    </row>
    <row r="2089" spans="1:11" x14ac:dyDescent="0.45">
      <c r="A2089" t="str">
        <f>TRM!A7359</f>
        <v>B10.804.119</v>
      </c>
      <c r="B2089" t="str">
        <f>TRM!B7359</f>
        <v>Facilities, Fleet and Equipment Management</v>
      </c>
      <c r="C2089" t="str">
        <f>TRM!C7359</f>
        <v>Condition Assessment Tool - 2 | 2.0.0.115</v>
      </c>
      <c r="D2089">
        <f>TRM!D7359</f>
        <v>0</v>
      </c>
      <c r="E2089" t="str">
        <f>IF(VLOOKUP(TRM!A7359,'TRM - TBM Crosswalk'!$A$2:'TRM - TBM Crosswalk'!$I$1008,3,FALSE)="N/A","TBD","")</f>
        <v/>
      </c>
      <c r="F2089" t="str">
        <f>IF(VLOOKUP(TRM!A7359,'TRM - TBM Crosswalk'!$A$2:'TRM - TBM Crosswalk'!$I$1008,4,FALSE)=0,"",VLOOKUP(TRM!A7359,'TRM - TBM Crosswalk'!$A$2:'TRM - TBM Crosswalk'!$I$1008,4,FALSE))</f>
        <v/>
      </c>
      <c r="G2089" t="str">
        <f>IF(VLOOKUP(TRM!A7359,'TRM - TBM Crosswalk'!$A$2:'TRM - TBM Crosswalk'!$I$1008,5,FALSE)=0,"",VLOOKUP(TRM!A7359,'TRM - TBM Crosswalk'!$A$2:'TRM - TBM Crosswalk'!$I$1008,5,FALSE))</f>
        <v>Data Center</v>
      </c>
      <c r="H2089" t="str">
        <f>IF(VLOOKUP(TRM!A7359,'TRM - TBM Crosswalk'!$A$2:'TRM - TBM Crosswalk'!$I$1008,6,FALSE)=0,"",VLOOKUP(TRM!A7359,'TRM - TBM Crosswalk'!$A$2:'TRM - TBM Crosswalk'!$I$1008,6,FALSE))</f>
        <v>Other Facilities</v>
      </c>
      <c r="I2089" t="str">
        <f>IF(VLOOKUP(TRM!A7359,'TRM - TBM Crosswalk'!$A$2:'TRM - TBM Crosswalk'!$I$1008,7,FALSE)=0,"",VLOOKUP(TRM!A7359,'TRM - TBM Crosswalk'!$A$2:'TRM - TBM Crosswalk'!$I$1008,7,FALSE))</f>
        <v/>
      </c>
      <c r="J2089" t="str">
        <f>IF(VLOOKUP(TRM!A7359,'TRM - TBM Crosswalk'!$A$2:'TRM - TBM Crosswalk'!$I$1008,8,FALSE)=0,"",VLOOKUP(TRM!A7359,'TRM - TBM Crosswalk'!$A$2:'TRM - TBM Crosswalk'!$I$1008,8,FALSE))</f>
        <v/>
      </c>
      <c r="K2089" t="str">
        <f>IF(VLOOKUP(TRM!A7359,'TRM - TBM Crosswalk'!$A$2:'TRM - TBM Crosswalk'!$I$1008,9,FALSE)=0,"",VLOOKUP(TRM!A7359,'TRM - TBM Crosswalk'!$A$2:'TRM - TBM Crosswalk'!$I$1008,9,FALSE))</f>
        <v/>
      </c>
    </row>
    <row r="2090" spans="1:11" x14ac:dyDescent="0.45">
      <c r="A2090" t="str">
        <f>TRM!A7360</f>
        <v>B10.804.119</v>
      </c>
      <c r="B2090" t="str">
        <f>TRM!B7360</f>
        <v>Facilities, Fleet and Equipment Management</v>
      </c>
      <c r="C2090" t="str">
        <f>TRM!C7360</f>
        <v>Condition Assessment Tool - 2 | 2.0.0.5</v>
      </c>
      <c r="D2090">
        <f>TRM!D7360</f>
        <v>0</v>
      </c>
      <c r="E2090" t="str">
        <f>IF(VLOOKUP(TRM!A7360,'TRM - TBM Crosswalk'!$A$2:'TRM - TBM Crosswalk'!$I$1008,3,FALSE)="N/A","TBD","")</f>
        <v/>
      </c>
      <c r="F2090" t="str">
        <f>IF(VLOOKUP(TRM!A7360,'TRM - TBM Crosswalk'!$A$2:'TRM - TBM Crosswalk'!$I$1008,4,FALSE)=0,"",VLOOKUP(TRM!A7360,'TRM - TBM Crosswalk'!$A$2:'TRM - TBM Crosswalk'!$I$1008,4,FALSE))</f>
        <v/>
      </c>
      <c r="G2090" t="str">
        <f>IF(VLOOKUP(TRM!A7360,'TRM - TBM Crosswalk'!$A$2:'TRM - TBM Crosswalk'!$I$1008,5,FALSE)=0,"",VLOOKUP(TRM!A7360,'TRM - TBM Crosswalk'!$A$2:'TRM - TBM Crosswalk'!$I$1008,5,FALSE))</f>
        <v>Data Center</v>
      </c>
      <c r="H2090" t="str">
        <f>IF(VLOOKUP(TRM!A7360,'TRM - TBM Crosswalk'!$A$2:'TRM - TBM Crosswalk'!$I$1008,6,FALSE)=0,"",VLOOKUP(TRM!A7360,'TRM - TBM Crosswalk'!$A$2:'TRM - TBM Crosswalk'!$I$1008,6,FALSE))</f>
        <v>Other Facilities</v>
      </c>
      <c r="I2090" t="str">
        <f>IF(VLOOKUP(TRM!A7360,'TRM - TBM Crosswalk'!$A$2:'TRM - TBM Crosswalk'!$I$1008,7,FALSE)=0,"",VLOOKUP(TRM!A7360,'TRM - TBM Crosswalk'!$A$2:'TRM - TBM Crosswalk'!$I$1008,7,FALSE))</f>
        <v/>
      </c>
      <c r="J2090" t="str">
        <f>IF(VLOOKUP(TRM!A7360,'TRM - TBM Crosswalk'!$A$2:'TRM - TBM Crosswalk'!$I$1008,8,FALSE)=0,"",VLOOKUP(TRM!A7360,'TRM - TBM Crosswalk'!$A$2:'TRM - TBM Crosswalk'!$I$1008,8,FALSE))</f>
        <v/>
      </c>
      <c r="K2090" t="str">
        <f>IF(VLOOKUP(TRM!A7360,'TRM - TBM Crosswalk'!$A$2:'TRM - TBM Crosswalk'!$I$1008,9,FALSE)=0,"",VLOOKUP(TRM!A7360,'TRM - TBM Crosswalk'!$A$2:'TRM - TBM Crosswalk'!$I$1008,9,FALSE))</f>
        <v/>
      </c>
    </row>
    <row r="2091" spans="1:11" x14ac:dyDescent="0.45">
      <c r="A2091" t="str">
        <f>TRM!A7361</f>
        <v>B10.804.119</v>
      </c>
      <c r="B2091" t="str">
        <f>TRM!B7361</f>
        <v>Facilities, Fleet and Equipment Management</v>
      </c>
      <c r="C2091" t="str">
        <f>TRM!C7361</f>
        <v>Condition Assessment Tool | 2.0.0.110</v>
      </c>
      <c r="D2091">
        <f>TRM!D7361</f>
        <v>0</v>
      </c>
      <c r="E2091" t="str">
        <f>IF(VLOOKUP(TRM!A7361,'TRM - TBM Crosswalk'!$A$2:'TRM - TBM Crosswalk'!$I$1008,3,FALSE)="N/A","TBD","")</f>
        <v/>
      </c>
      <c r="F2091" t="str">
        <f>IF(VLOOKUP(TRM!A7361,'TRM - TBM Crosswalk'!$A$2:'TRM - TBM Crosswalk'!$I$1008,4,FALSE)=0,"",VLOOKUP(TRM!A7361,'TRM - TBM Crosswalk'!$A$2:'TRM - TBM Crosswalk'!$I$1008,4,FALSE))</f>
        <v/>
      </c>
      <c r="G2091" t="str">
        <f>IF(VLOOKUP(TRM!A7361,'TRM - TBM Crosswalk'!$A$2:'TRM - TBM Crosswalk'!$I$1008,5,FALSE)=0,"",VLOOKUP(TRM!A7361,'TRM - TBM Crosswalk'!$A$2:'TRM - TBM Crosswalk'!$I$1008,5,FALSE))</f>
        <v>Data Center</v>
      </c>
      <c r="H2091" t="str">
        <f>IF(VLOOKUP(TRM!A7361,'TRM - TBM Crosswalk'!$A$2:'TRM - TBM Crosswalk'!$I$1008,6,FALSE)=0,"",VLOOKUP(TRM!A7361,'TRM - TBM Crosswalk'!$A$2:'TRM - TBM Crosswalk'!$I$1008,6,FALSE))</f>
        <v>Other Facilities</v>
      </c>
      <c r="I2091" t="str">
        <f>IF(VLOOKUP(TRM!A7361,'TRM - TBM Crosswalk'!$A$2:'TRM - TBM Crosswalk'!$I$1008,7,FALSE)=0,"",VLOOKUP(TRM!A7361,'TRM - TBM Crosswalk'!$A$2:'TRM - TBM Crosswalk'!$I$1008,7,FALSE))</f>
        <v/>
      </c>
      <c r="J2091" t="str">
        <f>IF(VLOOKUP(TRM!A7361,'TRM - TBM Crosswalk'!$A$2:'TRM - TBM Crosswalk'!$I$1008,8,FALSE)=0,"",VLOOKUP(TRM!A7361,'TRM - TBM Crosswalk'!$A$2:'TRM - TBM Crosswalk'!$I$1008,8,FALSE))</f>
        <v/>
      </c>
      <c r="K2091" t="str">
        <f>IF(VLOOKUP(TRM!A7361,'TRM - TBM Crosswalk'!$A$2:'TRM - TBM Crosswalk'!$I$1008,9,FALSE)=0,"",VLOOKUP(TRM!A7361,'TRM - TBM Crosswalk'!$A$2:'TRM - TBM Crosswalk'!$I$1008,9,FALSE))</f>
        <v/>
      </c>
    </row>
    <row r="2092" spans="1:11" x14ac:dyDescent="0.45">
      <c r="A2092" t="str">
        <f>TRM!A7362</f>
        <v>B10.804.119</v>
      </c>
      <c r="B2092" t="str">
        <f>TRM!B7362</f>
        <v>Facilities, Fleet and Equipment Management</v>
      </c>
      <c r="C2092" t="str">
        <f>TRM!C7362</f>
        <v>Condition Assessment Tool | 2.0.0.112</v>
      </c>
      <c r="D2092">
        <f>TRM!D7362</f>
        <v>0</v>
      </c>
      <c r="E2092" t="str">
        <f>IF(VLOOKUP(TRM!A7362,'TRM - TBM Crosswalk'!$A$2:'TRM - TBM Crosswalk'!$I$1008,3,FALSE)="N/A","TBD","")</f>
        <v/>
      </c>
      <c r="F2092" t="str">
        <f>IF(VLOOKUP(TRM!A7362,'TRM - TBM Crosswalk'!$A$2:'TRM - TBM Crosswalk'!$I$1008,4,FALSE)=0,"",VLOOKUP(TRM!A7362,'TRM - TBM Crosswalk'!$A$2:'TRM - TBM Crosswalk'!$I$1008,4,FALSE))</f>
        <v/>
      </c>
      <c r="G2092" t="str">
        <f>IF(VLOOKUP(TRM!A7362,'TRM - TBM Crosswalk'!$A$2:'TRM - TBM Crosswalk'!$I$1008,5,FALSE)=0,"",VLOOKUP(TRM!A7362,'TRM - TBM Crosswalk'!$A$2:'TRM - TBM Crosswalk'!$I$1008,5,FALSE))</f>
        <v>Data Center</v>
      </c>
      <c r="H2092" t="str">
        <f>IF(VLOOKUP(TRM!A7362,'TRM - TBM Crosswalk'!$A$2:'TRM - TBM Crosswalk'!$I$1008,6,FALSE)=0,"",VLOOKUP(TRM!A7362,'TRM - TBM Crosswalk'!$A$2:'TRM - TBM Crosswalk'!$I$1008,6,FALSE))</f>
        <v>Other Facilities</v>
      </c>
      <c r="I2092" t="str">
        <f>IF(VLOOKUP(TRM!A7362,'TRM - TBM Crosswalk'!$A$2:'TRM - TBM Crosswalk'!$I$1008,7,FALSE)=0,"",VLOOKUP(TRM!A7362,'TRM - TBM Crosswalk'!$A$2:'TRM - TBM Crosswalk'!$I$1008,7,FALSE))</f>
        <v/>
      </c>
      <c r="J2092" t="str">
        <f>IF(VLOOKUP(TRM!A7362,'TRM - TBM Crosswalk'!$A$2:'TRM - TBM Crosswalk'!$I$1008,8,FALSE)=0,"",VLOOKUP(TRM!A7362,'TRM - TBM Crosswalk'!$A$2:'TRM - TBM Crosswalk'!$I$1008,8,FALSE))</f>
        <v/>
      </c>
      <c r="K2092" t="str">
        <f>IF(VLOOKUP(TRM!A7362,'TRM - TBM Crosswalk'!$A$2:'TRM - TBM Crosswalk'!$I$1008,9,FALSE)=0,"",VLOOKUP(TRM!A7362,'TRM - TBM Crosswalk'!$A$2:'TRM - TBM Crosswalk'!$I$1008,9,FALSE))</f>
        <v/>
      </c>
    </row>
    <row r="2093" spans="1:11" x14ac:dyDescent="0.45">
      <c r="A2093" t="str">
        <f>TRM!A7363</f>
        <v>B10.804.119</v>
      </c>
      <c r="B2093" t="str">
        <f>TRM!B7363</f>
        <v>Facilities, Fleet and Equipment Management</v>
      </c>
      <c r="C2093" t="str">
        <f>TRM!C7363</f>
        <v>Condition Assessment Tool | 2.0.0.116</v>
      </c>
      <c r="D2093">
        <f>TRM!D7363</f>
        <v>0</v>
      </c>
      <c r="E2093" t="str">
        <f>IF(VLOOKUP(TRM!A7363,'TRM - TBM Crosswalk'!$A$2:'TRM - TBM Crosswalk'!$I$1008,3,FALSE)="N/A","TBD","")</f>
        <v/>
      </c>
      <c r="F2093" t="str">
        <f>IF(VLOOKUP(TRM!A7363,'TRM - TBM Crosswalk'!$A$2:'TRM - TBM Crosswalk'!$I$1008,4,FALSE)=0,"",VLOOKUP(TRM!A7363,'TRM - TBM Crosswalk'!$A$2:'TRM - TBM Crosswalk'!$I$1008,4,FALSE))</f>
        <v/>
      </c>
      <c r="G2093" t="str">
        <f>IF(VLOOKUP(TRM!A7363,'TRM - TBM Crosswalk'!$A$2:'TRM - TBM Crosswalk'!$I$1008,5,FALSE)=0,"",VLOOKUP(TRM!A7363,'TRM - TBM Crosswalk'!$A$2:'TRM - TBM Crosswalk'!$I$1008,5,FALSE))</f>
        <v>Data Center</v>
      </c>
      <c r="H2093" t="str">
        <f>IF(VLOOKUP(TRM!A7363,'TRM - TBM Crosswalk'!$A$2:'TRM - TBM Crosswalk'!$I$1008,6,FALSE)=0,"",VLOOKUP(TRM!A7363,'TRM - TBM Crosswalk'!$A$2:'TRM - TBM Crosswalk'!$I$1008,6,FALSE))</f>
        <v>Other Facilities</v>
      </c>
      <c r="I2093" t="str">
        <f>IF(VLOOKUP(TRM!A7363,'TRM - TBM Crosswalk'!$A$2:'TRM - TBM Crosswalk'!$I$1008,7,FALSE)=0,"",VLOOKUP(TRM!A7363,'TRM - TBM Crosswalk'!$A$2:'TRM - TBM Crosswalk'!$I$1008,7,FALSE))</f>
        <v/>
      </c>
      <c r="J2093" t="str">
        <f>IF(VLOOKUP(TRM!A7363,'TRM - TBM Crosswalk'!$A$2:'TRM - TBM Crosswalk'!$I$1008,8,FALSE)=0,"",VLOOKUP(TRM!A7363,'TRM - TBM Crosswalk'!$A$2:'TRM - TBM Crosswalk'!$I$1008,8,FALSE))</f>
        <v/>
      </c>
      <c r="K2093" t="str">
        <f>IF(VLOOKUP(TRM!A7363,'TRM - TBM Crosswalk'!$A$2:'TRM - TBM Crosswalk'!$I$1008,9,FALSE)=0,"",VLOOKUP(TRM!A7363,'TRM - TBM Crosswalk'!$A$2:'TRM - TBM Crosswalk'!$I$1008,9,FALSE))</f>
        <v/>
      </c>
    </row>
    <row r="2094" spans="1:11" x14ac:dyDescent="0.45">
      <c r="A2094" t="str">
        <f>TRM!A7364</f>
        <v>B10.804.119</v>
      </c>
      <c r="B2094" t="str">
        <f>TRM!B7364</f>
        <v>Facilities, Fleet and Equipment Management</v>
      </c>
      <c r="C2094" t="str">
        <f>TRM!C7364</f>
        <v>Condition Assessment Tool | 2.0.0.117</v>
      </c>
      <c r="D2094">
        <f>TRM!D7364</f>
        <v>0</v>
      </c>
      <c r="E2094" t="str">
        <f>IF(VLOOKUP(TRM!A7364,'TRM - TBM Crosswalk'!$A$2:'TRM - TBM Crosswalk'!$I$1008,3,FALSE)="N/A","TBD","")</f>
        <v/>
      </c>
      <c r="F2094" t="str">
        <f>IF(VLOOKUP(TRM!A7364,'TRM - TBM Crosswalk'!$A$2:'TRM - TBM Crosswalk'!$I$1008,4,FALSE)=0,"",VLOOKUP(TRM!A7364,'TRM - TBM Crosswalk'!$A$2:'TRM - TBM Crosswalk'!$I$1008,4,FALSE))</f>
        <v/>
      </c>
      <c r="G2094" t="str">
        <f>IF(VLOOKUP(TRM!A7364,'TRM - TBM Crosswalk'!$A$2:'TRM - TBM Crosswalk'!$I$1008,5,FALSE)=0,"",VLOOKUP(TRM!A7364,'TRM - TBM Crosswalk'!$A$2:'TRM - TBM Crosswalk'!$I$1008,5,FALSE))</f>
        <v>Data Center</v>
      </c>
      <c r="H2094" t="str">
        <f>IF(VLOOKUP(TRM!A7364,'TRM - TBM Crosswalk'!$A$2:'TRM - TBM Crosswalk'!$I$1008,6,FALSE)=0,"",VLOOKUP(TRM!A7364,'TRM - TBM Crosswalk'!$A$2:'TRM - TBM Crosswalk'!$I$1008,6,FALSE))</f>
        <v>Other Facilities</v>
      </c>
      <c r="I2094" t="str">
        <f>IF(VLOOKUP(TRM!A7364,'TRM - TBM Crosswalk'!$A$2:'TRM - TBM Crosswalk'!$I$1008,7,FALSE)=0,"",VLOOKUP(TRM!A7364,'TRM - TBM Crosswalk'!$A$2:'TRM - TBM Crosswalk'!$I$1008,7,FALSE))</f>
        <v/>
      </c>
      <c r="J2094" t="str">
        <f>IF(VLOOKUP(TRM!A7364,'TRM - TBM Crosswalk'!$A$2:'TRM - TBM Crosswalk'!$I$1008,8,FALSE)=0,"",VLOOKUP(TRM!A7364,'TRM - TBM Crosswalk'!$A$2:'TRM - TBM Crosswalk'!$I$1008,8,FALSE))</f>
        <v/>
      </c>
      <c r="K2094" t="str">
        <f>IF(VLOOKUP(TRM!A7364,'TRM - TBM Crosswalk'!$A$2:'TRM - TBM Crosswalk'!$I$1008,9,FALSE)=0,"",VLOOKUP(TRM!A7364,'TRM - TBM Crosswalk'!$A$2:'TRM - TBM Crosswalk'!$I$1008,9,FALSE))</f>
        <v/>
      </c>
    </row>
    <row r="2095" spans="1:11" x14ac:dyDescent="0.45">
      <c r="A2095" t="str">
        <f>TRM!A7365</f>
        <v>B10.804.119</v>
      </c>
      <c r="B2095" t="str">
        <f>TRM!B7365</f>
        <v>Facilities, Fleet and Equipment Management</v>
      </c>
      <c r="C2095" t="str">
        <f>TRM!C7365</f>
        <v>Condition Assessment Tool | 2.0.0.121</v>
      </c>
      <c r="D2095">
        <f>TRM!D7365</f>
        <v>0</v>
      </c>
      <c r="E2095" t="str">
        <f>IF(VLOOKUP(TRM!A7365,'TRM - TBM Crosswalk'!$A$2:'TRM - TBM Crosswalk'!$I$1008,3,FALSE)="N/A","TBD","")</f>
        <v/>
      </c>
      <c r="F2095" t="str">
        <f>IF(VLOOKUP(TRM!A7365,'TRM - TBM Crosswalk'!$A$2:'TRM - TBM Crosswalk'!$I$1008,4,FALSE)=0,"",VLOOKUP(TRM!A7365,'TRM - TBM Crosswalk'!$A$2:'TRM - TBM Crosswalk'!$I$1008,4,FALSE))</f>
        <v/>
      </c>
      <c r="G2095" t="str">
        <f>IF(VLOOKUP(TRM!A7365,'TRM - TBM Crosswalk'!$A$2:'TRM - TBM Crosswalk'!$I$1008,5,FALSE)=0,"",VLOOKUP(TRM!A7365,'TRM - TBM Crosswalk'!$A$2:'TRM - TBM Crosswalk'!$I$1008,5,FALSE))</f>
        <v>Data Center</v>
      </c>
      <c r="H2095" t="str">
        <f>IF(VLOOKUP(TRM!A7365,'TRM - TBM Crosswalk'!$A$2:'TRM - TBM Crosswalk'!$I$1008,6,FALSE)=0,"",VLOOKUP(TRM!A7365,'TRM - TBM Crosswalk'!$A$2:'TRM - TBM Crosswalk'!$I$1008,6,FALSE))</f>
        <v>Other Facilities</v>
      </c>
      <c r="I2095" t="str">
        <f>IF(VLOOKUP(TRM!A7365,'TRM - TBM Crosswalk'!$A$2:'TRM - TBM Crosswalk'!$I$1008,7,FALSE)=0,"",VLOOKUP(TRM!A7365,'TRM - TBM Crosswalk'!$A$2:'TRM - TBM Crosswalk'!$I$1008,7,FALSE))</f>
        <v/>
      </c>
      <c r="J2095" t="str">
        <f>IF(VLOOKUP(TRM!A7365,'TRM - TBM Crosswalk'!$A$2:'TRM - TBM Crosswalk'!$I$1008,8,FALSE)=0,"",VLOOKUP(TRM!A7365,'TRM - TBM Crosswalk'!$A$2:'TRM - TBM Crosswalk'!$I$1008,8,FALSE))</f>
        <v/>
      </c>
      <c r="K2095" t="str">
        <f>IF(VLOOKUP(TRM!A7365,'TRM - TBM Crosswalk'!$A$2:'TRM - TBM Crosswalk'!$I$1008,9,FALSE)=0,"",VLOOKUP(TRM!A7365,'TRM - TBM Crosswalk'!$A$2:'TRM - TBM Crosswalk'!$I$1008,9,FALSE))</f>
        <v/>
      </c>
    </row>
    <row r="2096" spans="1:11" x14ac:dyDescent="0.45">
      <c r="A2096" t="str">
        <f>TRM!A7366</f>
        <v>B10.804.119</v>
      </c>
      <c r="B2096" t="str">
        <f>TRM!B7366</f>
        <v>Facilities, Fleet and Equipment Management</v>
      </c>
      <c r="C2096" t="str">
        <f>TRM!C7366</f>
        <v>Condition Assessment Tool | 2.0.0.122</v>
      </c>
      <c r="D2096">
        <f>TRM!D7366</f>
        <v>0</v>
      </c>
      <c r="E2096" t="str">
        <f>IF(VLOOKUP(TRM!A7366,'TRM - TBM Crosswalk'!$A$2:'TRM - TBM Crosswalk'!$I$1008,3,FALSE)="N/A","TBD","")</f>
        <v/>
      </c>
      <c r="F2096" t="str">
        <f>IF(VLOOKUP(TRM!A7366,'TRM - TBM Crosswalk'!$A$2:'TRM - TBM Crosswalk'!$I$1008,4,FALSE)=0,"",VLOOKUP(TRM!A7366,'TRM - TBM Crosswalk'!$A$2:'TRM - TBM Crosswalk'!$I$1008,4,FALSE))</f>
        <v/>
      </c>
      <c r="G2096" t="str">
        <f>IF(VLOOKUP(TRM!A7366,'TRM - TBM Crosswalk'!$A$2:'TRM - TBM Crosswalk'!$I$1008,5,FALSE)=0,"",VLOOKUP(TRM!A7366,'TRM - TBM Crosswalk'!$A$2:'TRM - TBM Crosswalk'!$I$1008,5,FALSE))</f>
        <v>Data Center</v>
      </c>
      <c r="H2096" t="str">
        <f>IF(VLOOKUP(TRM!A7366,'TRM - TBM Crosswalk'!$A$2:'TRM - TBM Crosswalk'!$I$1008,6,FALSE)=0,"",VLOOKUP(TRM!A7366,'TRM - TBM Crosswalk'!$A$2:'TRM - TBM Crosswalk'!$I$1008,6,FALSE))</f>
        <v>Other Facilities</v>
      </c>
      <c r="I2096" t="str">
        <f>IF(VLOOKUP(TRM!A7366,'TRM - TBM Crosswalk'!$A$2:'TRM - TBM Crosswalk'!$I$1008,7,FALSE)=0,"",VLOOKUP(TRM!A7366,'TRM - TBM Crosswalk'!$A$2:'TRM - TBM Crosswalk'!$I$1008,7,FALSE))</f>
        <v/>
      </c>
      <c r="J2096" t="str">
        <f>IF(VLOOKUP(TRM!A7366,'TRM - TBM Crosswalk'!$A$2:'TRM - TBM Crosswalk'!$I$1008,8,FALSE)=0,"",VLOOKUP(TRM!A7366,'TRM - TBM Crosswalk'!$A$2:'TRM - TBM Crosswalk'!$I$1008,8,FALSE))</f>
        <v/>
      </c>
      <c r="K2096" t="str">
        <f>IF(VLOOKUP(TRM!A7366,'TRM - TBM Crosswalk'!$A$2:'TRM - TBM Crosswalk'!$I$1008,9,FALSE)=0,"",VLOOKUP(TRM!A7366,'TRM - TBM Crosswalk'!$A$2:'TRM - TBM Crosswalk'!$I$1008,9,FALSE))</f>
        <v/>
      </c>
    </row>
    <row r="2097" spans="1:11" x14ac:dyDescent="0.45">
      <c r="A2097" t="str">
        <f>TRM!A7367</f>
        <v>B10.804.119</v>
      </c>
      <c r="B2097" t="str">
        <f>TRM!B7367</f>
        <v>Facilities, Fleet and Equipment Management</v>
      </c>
      <c r="C2097" t="str">
        <f>TRM!C7367</f>
        <v>Condition Assessment Tool | 2.0.0.19</v>
      </c>
      <c r="D2097">
        <f>TRM!D7367</f>
        <v>0</v>
      </c>
      <c r="E2097" t="str">
        <f>IF(VLOOKUP(TRM!A7367,'TRM - TBM Crosswalk'!$A$2:'TRM - TBM Crosswalk'!$I$1008,3,FALSE)="N/A","TBD","")</f>
        <v/>
      </c>
      <c r="F2097" t="str">
        <f>IF(VLOOKUP(TRM!A7367,'TRM - TBM Crosswalk'!$A$2:'TRM - TBM Crosswalk'!$I$1008,4,FALSE)=0,"",VLOOKUP(TRM!A7367,'TRM - TBM Crosswalk'!$A$2:'TRM - TBM Crosswalk'!$I$1008,4,FALSE))</f>
        <v/>
      </c>
      <c r="G2097" t="str">
        <f>IF(VLOOKUP(TRM!A7367,'TRM - TBM Crosswalk'!$A$2:'TRM - TBM Crosswalk'!$I$1008,5,FALSE)=0,"",VLOOKUP(TRM!A7367,'TRM - TBM Crosswalk'!$A$2:'TRM - TBM Crosswalk'!$I$1008,5,FALSE))</f>
        <v>Data Center</v>
      </c>
      <c r="H2097" t="str">
        <f>IF(VLOOKUP(TRM!A7367,'TRM - TBM Crosswalk'!$A$2:'TRM - TBM Crosswalk'!$I$1008,6,FALSE)=0,"",VLOOKUP(TRM!A7367,'TRM - TBM Crosswalk'!$A$2:'TRM - TBM Crosswalk'!$I$1008,6,FALSE))</f>
        <v>Other Facilities</v>
      </c>
      <c r="I2097" t="str">
        <f>IF(VLOOKUP(TRM!A7367,'TRM - TBM Crosswalk'!$A$2:'TRM - TBM Crosswalk'!$I$1008,7,FALSE)=0,"",VLOOKUP(TRM!A7367,'TRM - TBM Crosswalk'!$A$2:'TRM - TBM Crosswalk'!$I$1008,7,FALSE))</f>
        <v/>
      </c>
      <c r="J2097" t="str">
        <f>IF(VLOOKUP(TRM!A7367,'TRM - TBM Crosswalk'!$A$2:'TRM - TBM Crosswalk'!$I$1008,8,FALSE)=0,"",VLOOKUP(TRM!A7367,'TRM - TBM Crosswalk'!$A$2:'TRM - TBM Crosswalk'!$I$1008,8,FALSE))</f>
        <v/>
      </c>
      <c r="K2097" t="str">
        <f>IF(VLOOKUP(TRM!A7367,'TRM - TBM Crosswalk'!$A$2:'TRM - TBM Crosswalk'!$I$1008,9,FALSE)=0,"",VLOOKUP(TRM!A7367,'TRM - TBM Crosswalk'!$A$2:'TRM - TBM Crosswalk'!$I$1008,9,FALSE))</f>
        <v/>
      </c>
    </row>
    <row r="2098" spans="1:11" x14ac:dyDescent="0.45">
      <c r="A2098" t="str">
        <f>TRM!A7368</f>
        <v>B10.804.119</v>
      </c>
      <c r="B2098" t="str">
        <f>TRM!B7368</f>
        <v>Facilities, Fleet and Equipment Management</v>
      </c>
      <c r="C2098" t="str">
        <f>TRM!C7368</f>
        <v>Condition Assessment Tool | 2.0.0.21</v>
      </c>
      <c r="D2098">
        <f>TRM!D7368</f>
        <v>0</v>
      </c>
      <c r="E2098" t="str">
        <f>IF(VLOOKUP(TRM!A7368,'TRM - TBM Crosswalk'!$A$2:'TRM - TBM Crosswalk'!$I$1008,3,FALSE)="N/A","TBD","")</f>
        <v/>
      </c>
      <c r="F2098" t="str">
        <f>IF(VLOOKUP(TRM!A7368,'TRM - TBM Crosswalk'!$A$2:'TRM - TBM Crosswalk'!$I$1008,4,FALSE)=0,"",VLOOKUP(TRM!A7368,'TRM - TBM Crosswalk'!$A$2:'TRM - TBM Crosswalk'!$I$1008,4,FALSE))</f>
        <v/>
      </c>
      <c r="G2098" t="str">
        <f>IF(VLOOKUP(TRM!A7368,'TRM - TBM Crosswalk'!$A$2:'TRM - TBM Crosswalk'!$I$1008,5,FALSE)=0,"",VLOOKUP(TRM!A7368,'TRM - TBM Crosswalk'!$A$2:'TRM - TBM Crosswalk'!$I$1008,5,FALSE))</f>
        <v>Data Center</v>
      </c>
      <c r="H2098" t="str">
        <f>IF(VLOOKUP(TRM!A7368,'TRM - TBM Crosswalk'!$A$2:'TRM - TBM Crosswalk'!$I$1008,6,FALSE)=0,"",VLOOKUP(TRM!A7368,'TRM - TBM Crosswalk'!$A$2:'TRM - TBM Crosswalk'!$I$1008,6,FALSE))</f>
        <v>Other Facilities</v>
      </c>
      <c r="I2098" t="str">
        <f>IF(VLOOKUP(TRM!A7368,'TRM - TBM Crosswalk'!$A$2:'TRM - TBM Crosswalk'!$I$1008,7,FALSE)=0,"",VLOOKUP(TRM!A7368,'TRM - TBM Crosswalk'!$A$2:'TRM - TBM Crosswalk'!$I$1008,7,FALSE))</f>
        <v/>
      </c>
      <c r="J2098" t="str">
        <f>IF(VLOOKUP(TRM!A7368,'TRM - TBM Crosswalk'!$A$2:'TRM - TBM Crosswalk'!$I$1008,8,FALSE)=0,"",VLOOKUP(TRM!A7368,'TRM - TBM Crosswalk'!$A$2:'TRM - TBM Crosswalk'!$I$1008,8,FALSE))</f>
        <v/>
      </c>
      <c r="K2098" t="str">
        <f>IF(VLOOKUP(TRM!A7368,'TRM - TBM Crosswalk'!$A$2:'TRM - TBM Crosswalk'!$I$1008,9,FALSE)=0,"",VLOOKUP(TRM!A7368,'TRM - TBM Crosswalk'!$A$2:'TRM - TBM Crosswalk'!$I$1008,9,FALSE))</f>
        <v/>
      </c>
    </row>
    <row r="2099" spans="1:11" x14ac:dyDescent="0.45">
      <c r="A2099" t="str">
        <f>TRM!A7369</f>
        <v>B10.804.119</v>
      </c>
      <c r="B2099" t="str">
        <f>TRM!B7369</f>
        <v>Facilities, Fleet and Equipment Management</v>
      </c>
      <c r="C2099" t="str">
        <f>TRM!C7369</f>
        <v>Condition Assessment Tool | 2.0.0.5</v>
      </c>
      <c r="D2099">
        <f>TRM!D7369</f>
        <v>0</v>
      </c>
      <c r="E2099" t="str">
        <f>IF(VLOOKUP(TRM!A7369,'TRM - TBM Crosswalk'!$A$2:'TRM - TBM Crosswalk'!$I$1008,3,FALSE)="N/A","TBD","")</f>
        <v/>
      </c>
      <c r="F2099" t="str">
        <f>IF(VLOOKUP(TRM!A7369,'TRM - TBM Crosswalk'!$A$2:'TRM - TBM Crosswalk'!$I$1008,4,FALSE)=0,"",VLOOKUP(TRM!A7369,'TRM - TBM Crosswalk'!$A$2:'TRM - TBM Crosswalk'!$I$1008,4,FALSE))</f>
        <v/>
      </c>
      <c r="G2099" t="str">
        <f>IF(VLOOKUP(TRM!A7369,'TRM - TBM Crosswalk'!$A$2:'TRM - TBM Crosswalk'!$I$1008,5,FALSE)=0,"",VLOOKUP(TRM!A7369,'TRM - TBM Crosswalk'!$A$2:'TRM - TBM Crosswalk'!$I$1008,5,FALSE))</f>
        <v>Data Center</v>
      </c>
      <c r="H2099" t="str">
        <f>IF(VLOOKUP(TRM!A7369,'TRM - TBM Crosswalk'!$A$2:'TRM - TBM Crosswalk'!$I$1008,6,FALSE)=0,"",VLOOKUP(TRM!A7369,'TRM - TBM Crosswalk'!$A$2:'TRM - TBM Crosswalk'!$I$1008,6,FALSE))</f>
        <v>Other Facilities</v>
      </c>
      <c r="I2099" t="str">
        <f>IF(VLOOKUP(TRM!A7369,'TRM - TBM Crosswalk'!$A$2:'TRM - TBM Crosswalk'!$I$1008,7,FALSE)=0,"",VLOOKUP(TRM!A7369,'TRM - TBM Crosswalk'!$A$2:'TRM - TBM Crosswalk'!$I$1008,7,FALSE))</f>
        <v/>
      </c>
      <c r="J2099" t="str">
        <f>IF(VLOOKUP(TRM!A7369,'TRM - TBM Crosswalk'!$A$2:'TRM - TBM Crosswalk'!$I$1008,8,FALSE)=0,"",VLOOKUP(TRM!A7369,'TRM - TBM Crosswalk'!$A$2:'TRM - TBM Crosswalk'!$I$1008,8,FALSE))</f>
        <v/>
      </c>
      <c r="K2099" t="str">
        <f>IF(VLOOKUP(TRM!A7369,'TRM - TBM Crosswalk'!$A$2:'TRM - TBM Crosswalk'!$I$1008,9,FALSE)=0,"",VLOOKUP(TRM!A7369,'TRM - TBM Crosswalk'!$A$2:'TRM - TBM Crosswalk'!$I$1008,9,FALSE))</f>
        <v/>
      </c>
    </row>
    <row r="2100" spans="1:11" x14ac:dyDescent="0.45">
      <c r="A2100" t="str">
        <f>TRM!A7370</f>
        <v>B10.804.119</v>
      </c>
      <c r="B2100" t="str">
        <f>TRM!B7370</f>
        <v>Facilities, Fleet and Equipment Management</v>
      </c>
      <c r="C2100" t="str">
        <f>TRM!C7370</f>
        <v>Condition Assessment Tool | 2.0.0.6</v>
      </c>
      <c r="D2100">
        <f>TRM!D7370</f>
        <v>0</v>
      </c>
      <c r="E2100" t="str">
        <f>IF(VLOOKUP(TRM!A7370,'TRM - TBM Crosswalk'!$A$2:'TRM - TBM Crosswalk'!$I$1008,3,FALSE)="N/A","TBD","")</f>
        <v/>
      </c>
      <c r="F2100" t="str">
        <f>IF(VLOOKUP(TRM!A7370,'TRM - TBM Crosswalk'!$A$2:'TRM - TBM Crosswalk'!$I$1008,4,FALSE)=0,"",VLOOKUP(TRM!A7370,'TRM - TBM Crosswalk'!$A$2:'TRM - TBM Crosswalk'!$I$1008,4,FALSE))</f>
        <v/>
      </c>
      <c r="G2100" t="str">
        <f>IF(VLOOKUP(TRM!A7370,'TRM - TBM Crosswalk'!$A$2:'TRM - TBM Crosswalk'!$I$1008,5,FALSE)=0,"",VLOOKUP(TRM!A7370,'TRM - TBM Crosswalk'!$A$2:'TRM - TBM Crosswalk'!$I$1008,5,FALSE))</f>
        <v>Data Center</v>
      </c>
      <c r="H2100" t="str">
        <f>IF(VLOOKUP(TRM!A7370,'TRM - TBM Crosswalk'!$A$2:'TRM - TBM Crosswalk'!$I$1008,6,FALSE)=0,"",VLOOKUP(TRM!A7370,'TRM - TBM Crosswalk'!$A$2:'TRM - TBM Crosswalk'!$I$1008,6,FALSE))</f>
        <v>Other Facilities</v>
      </c>
      <c r="I2100" t="str">
        <f>IF(VLOOKUP(TRM!A7370,'TRM - TBM Crosswalk'!$A$2:'TRM - TBM Crosswalk'!$I$1008,7,FALSE)=0,"",VLOOKUP(TRM!A7370,'TRM - TBM Crosswalk'!$A$2:'TRM - TBM Crosswalk'!$I$1008,7,FALSE))</f>
        <v/>
      </c>
      <c r="J2100" t="str">
        <f>IF(VLOOKUP(TRM!A7370,'TRM - TBM Crosswalk'!$A$2:'TRM - TBM Crosswalk'!$I$1008,8,FALSE)=0,"",VLOOKUP(TRM!A7370,'TRM - TBM Crosswalk'!$A$2:'TRM - TBM Crosswalk'!$I$1008,8,FALSE))</f>
        <v/>
      </c>
      <c r="K2100" t="str">
        <f>IF(VLOOKUP(TRM!A7370,'TRM - TBM Crosswalk'!$A$2:'TRM - TBM Crosswalk'!$I$1008,9,FALSE)=0,"",VLOOKUP(TRM!A7370,'TRM - TBM Crosswalk'!$A$2:'TRM - TBM Crosswalk'!$I$1008,9,FALSE))</f>
        <v/>
      </c>
    </row>
    <row r="2101" spans="1:11" x14ac:dyDescent="0.45">
      <c r="A2101" t="str">
        <f>TRM!A7371</f>
        <v>B10.804.119</v>
      </c>
      <c r="B2101" t="str">
        <f>TRM!B7371</f>
        <v>Facilities, Fleet and Equipment Management</v>
      </c>
      <c r="C2101" t="str">
        <f>TRM!C7371</f>
        <v>Condition Assessment Tool | 2.0.0.60</v>
      </c>
      <c r="D2101">
        <f>TRM!D7371</f>
        <v>0</v>
      </c>
      <c r="E2101" t="str">
        <f>IF(VLOOKUP(TRM!A7371,'TRM - TBM Crosswalk'!$A$2:'TRM - TBM Crosswalk'!$I$1008,3,FALSE)="N/A","TBD","")</f>
        <v/>
      </c>
      <c r="F2101" t="str">
        <f>IF(VLOOKUP(TRM!A7371,'TRM - TBM Crosswalk'!$A$2:'TRM - TBM Crosswalk'!$I$1008,4,FALSE)=0,"",VLOOKUP(TRM!A7371,'TRM - TBM Crosswalk'!$A$2:'TRM - TBM Crosswalk'!$I$1008,4,FALSE))</f>
        <v/>
      </c>
      <c r="G2101" t="str">
        <f>IF(VLOOKUP(TRM!A7371,'TRM - TBM Crosswalk'!$A$2:'TRM - TBM Crosswalk'!$I$1008,5,FALSE)=0,"",VLOOKUP(TRM!A7371,'TRM - TBM Crosswalk'!$A$2:'TRM - TBM Crosswalk'!$I$1008,5,FALSE))</f>
        <v>Data Center</v>
      </c>
      <c r="H2101" t="str">
        <f>IF(VLOOKUP(TRM!A7371,'TRM - TBM Crosswalk'!$A$2:'TRM - TBM Crosswalk'!$I$1008,6,FALSE)=0,"",VLOOKUP(TRM!A7371,'TRM - TBM Crosswalk'!$A$2:'TRM - TBM Crosswalk'!$I$1008,6,FALSE))</f>
        <v>Other Facilities</v>
      </c>
      <c r="I2101" t="str">
        <f>IF(VLOOKUP(TRM!A7371,'TRM - TBM Crosswalk'!$A$2:'TRM - TBM Crosswalk'!$I$1008,7,FALSE)=0,"",VLOOKUP(TRM!A7371,'TRM - TBM Crosswalk'!$A$2:'TRM - TBM Crosswalk'!$I$1008,7,FALSE))</f>
        <v/>
      </c>
      <c r="J2101" t="str">
        <f>IF(VLOOKUP(TRM!A7371,'TRM - TBM Crosswalk'!$A$2:'TRM - TBM Crosswalk'!$I$1008,8,FALSE)=0,"",VLOOKUP(TRM!A7371,'TRM - TBM Crosswalk'!$A$2:'TRM - TBM Crosswalk'!$I$1008,8,FALSE))</f>
        <v/>
      </c>
      <c r="K2101" t="str">
        <f>IF(VLOOKUP(TRM!A7371,'TRM - TBM Crosswalk'!$A$2:'TRM - TBM Crosswalk'!$I$1008,9,FALSE)=0,"",VLOOKUP(TRM!A7371,'TRM - TBM Crosswalk'!$A$2:'TRM - TBM Crosswalk'!$I$1008,9,FALSE))</f>
        <v/>
      </c>
    </row>
    <row r="2102" spans="1:11" x14ac:dyDescent="0.45">
      <c r="A2102" t="str">
        <f>TRM!A7372</f>
        <v>B10.804.119</v>
      </c>
      <c r="B2102" t="str">
        <f>TRM!B7372</f>
        <v>Facilities, Fleet and Equipment Management</v>
      </c>
      <c r="C2102" t="str">
        <f>TRM!C7372</f>
        <v>Condition Assessment Tool | 2.0.0.61</v>
      </c>
      <c r="D2102">
        <f>TRM!D7372</f>
        <v>0</v>
      </c>
      <c r="E2102" t="str">
        <f>IF(VLOOKUP(TRM!A7372,'TRM - TBM Crosswalk'!$A$2:'TRM - TBM Crosswalk'!$I$1008,3,FALSE)="N/A","TBD","")</f>
        <v/>
      </c>
      <c r="F2102" t="str">
        <f>IF(VLOOKUP(TRM!A7372,'TRM - TBM Crosswalk'!$A$2:'TRM - TBM Crosswalk'!$I$1008,4,FALSE)=0,"",VLOOKUP(TRM!A7372,'TRM - TBM Crosswalk'!$A$2:'TRM - TBM Crosswalk'!$I$1008,4,FALSE))</f>
        <v/>
      </c>
      <c r="G2102" t="str">
        <f>IF(VLOOKUP(TRM!A7372,'TRM - TBM Crosswalk'!$A$2:'TRM - TBM Crosswalk'!$I$1008,5,FALSE)=0,"",VLOOKUP(TRM!A7372,'TRM - TBM Crosswalk'!$A$2:'TRM - TBM Crosswalk'!$I$1008,5,FALSE))</f>
        <v>Data Center</v>
      </c>
      <c r="H2102" t="str">
        <f>IF(VLOOKUP(TRM!A7372,'TRM - TBM Crosswalk'!$A$2:'TRM - TBM Crosswalk'!$I$1008,6,FALSE)=0,"",VLOOKUP(TRM!A7372,'TRM - TBM Crosswalk'!$A$2:'TRM - TBM Crosswalk'!$I$1008,6,FALSE))</f>
        <v>Other Facilities</v>
      </c>
      <c r="I2102" t="str">
        <f>IF(VLOOKUP(TRM!A7372,'TRM - TBM Crosswalk'!$A$2:'TRM - TBM Crosswalk'!$I$1008,7,FALSE)=0,"",VLOOKUP(TRM!A7372,'TRM - TBM Crosswalk'!$A$2:'TRM - TBM Crosswalk'!$I$1008,7,FALSE))</f>
        <v/>
      </c>
      <c r="J2102" t="str">
        <f>IF(VLOOKUP(TRM!A7372,'TRM - TBM Crosswalk'!$A$2:'TRM - TBM Crosswalk'!$I$1008,8,FALSE)=0,"",VLOOKUP(TRM!A7372,'TRM - TBM Crosswalk'!$A$2:'TRM - TBM Crosswalk'!$I$1008,8,FALSE))</f>
        <v/>
      </c>
      <c r="K2102" t="str">
        <f>IF(VLOOKUP(TRM!A7372,'TRM - TBM Crosswalk'!$A$2:'TRM - TBM Crosswalk'!$I$1008,9,FALSE)=0,"",VLOOKUP(TRM!A7372,'TRM - TBM Crosswalk'!$A$2:'TRM - TBM Crosswalk'!$I$1008,9,FALSE))</f>
        <v/>
      </c>
    </row>
    <row r="2103" spans="1:11" x14ac:dyDescent="0.45">
      <c r="A2103" t="str">
        <f>TRM!A7373</f>
        <v>B10.804.119</v>
      </c>
      <c r="B2103" t="str">
        <f>TRM!B7373</f>
        <v>Facilities, Fleet and Equipment Management</v>
      </c>
      <c r="C2103" t="str">
        <f>TRM!C7373</f>
        <v>Johnson Controls - Field Controller Packages 1.0 | 1.0.0.132</v>
      </c>
      <c r="D2103">
        <f>TRM!D7373</f>
        <v>0</v>
      </c>
      <c r="E2103" t="str">
        <f>IF(VLOOKUP(TRM!A7373,'TRM - TBM Crosswalk'!$A$2:'TRM - TBM Crosswalk'!$I$1008,3,FALSE)="N/A","TBD","")</f>
        <v/>
      </c>
      <c r="F2103" t="str">
        <f>IF(VLOOKUP(TRM!A7373,'TRM - TBM Crosswalk'!$A$2:'TRM - TBM Crosswalk'!$I$1008,4,FALSE)=0,"",VLOOKUP(TRM!A7373,'TRM - TBM Crosswalk'!$A$2:'TRM - TBM Crosswalk'!$I$1008,4,FALSE))</f>
        <v/>
      </c>
      <c r="G2103" t="str">
        <f>IF(VLOOKUP(TRM!A7373,'TRM - TBM Crosswalk'!$A$2:'TRM - TBM Crosswalk'!$I$1008,5,FALSE)=0,"",VLOOKUP(TRM!A7373,'TRM - TBM Crosswalk'!$A$2:'TRM - TBM Crosswalk'!$I$1008,5,FALSE))</f>
        <v>Data Center</v>
      </c>
      <c r="H2103" t="str">
        <f>IF(VLOOKUP(TRM!A7373,'TRM - TBM Crosswalk'!$A$2:'TRM - TBM Crosswalk'!$I$1008,6,FALSE)=0,"",VLOOKUP(TRM!A7373,'TRM - TBM Crosswalk'!$A$2:'TRM - TBM Crosswalk'!$I$1008,6,FALSE))</f>
        <v>Other Facilities</v>
      </c>
      <c r="I2103" t="str">
        <f>IF(VLOOKUP(TRM!A7373,'TRM - TBM Crosswalk'!$A$2:'TRM - TBM Crosswalk'!$I$1008,7,FALSE)=0,"",VLOOKUP(TRM!A7373,'TRM - TBM Crosswalk'!$A$2:'TRM - TBM Crosswalk'!$I$1008,7,FALSE))</f>
        <v/>
      </c>
      <c r="J2103" t="str">
        <f>IF(VLOOKUP(TRM!A7373,'TRM - TBM Crosswalk'!$A$2:'TRM - TBM Crosswalk'!$I$1008,8,FALSE)=0,"",VLOOKUP(TRM!A7373,'TRM - TBM Crosswalk'!$A$2:'TRM - TBM Crosswalk'!$I$1008,8,FALSE))</f>
        <v/>
      </c>
      <c r="K2103" t="str">
        <f>IF(VLOOKUP(TRM!A7373,'TRM - TBM Crosswalk'!$A$2:'TRM - TBM Crosswalk'!$I$1008,9,FALSE)=0,"",VLOOKUP(TRM!A7373,'TRM - TBM Crosswalk'!$A$2:'TRM - TBM Crosswalk'!$I$1008,9,FALSE))</f>
        <v/>
      </c>
    </row>
    <row r="2104" spans="1:11" x14ac:dyDescent="0.45">
      <c r="A2104" t="str">
        <f>TRM!A7374</f>
        <v>B10.804.119</v>
      </c>
      <c r="B2104" t="str">
        <f>TRM!B7374</f>
        <v>Facilities, Fleet and Equipment Management</v>
      </c>
      <c r="C2104" t="str">
        <f>TRM!C7374</f>
        <v>Johnson Controls - Field Controller Packages 1.0 | 1.0.0.139</v>
      </c>
      <c r="D2104">
        <f>TRM!D7374</f>
        <v>0</v>
      </c>
      <c r="E2104" t="str">
        <f>IF(VLOOKUP(TRM!A7374,'TRM - TBM Crosswalk'!$A$2:'TRM - TBM Crosswalk'!$I$1008,3,FALSE)="N/A","TBD","")</f>
        <v/>
      </c>
      <c r="F2104" t="str">
        <f>IF(VLOOKUP(TRM!A7374,'TRM - TBM Crosswalk'!$A$2:'TRM - TBM Crosswalk'!$I$1008,4,FALSE)=0,"",VLOOKUP(TRM!A7374,'TRM - TBM Crosswalk'!$A$2:'TRM - TBM Crosswalk'!$I$1008,4,FALSE))</f>
        <v/>
      </c>
      <c r="G2104" t="str">
        <f>IF(VLOOKUP(TRM!A7374,'TRM - TBM Crosswalk'!$A$2:'TRM - TBM Crosswalk'!$I$1008,5,FALSE)=0,"",VLOOKUP(TRM!A7374,'TRM - TBM Crosswalk'!$A$2:'TRM - TBM Crosswalk'!$I$1008,5,FALSE))</f>
        <v>Data Center</v>
      </c>
      <c r="H2104" t="str">
        <f>IF(VLOOKUP(TRM!A7374,'TRM - TBM Crosswalk'!$A$2:'TRM - TBM Crosswalk'!$I$1008,6,FALSE)=0,"",VLOOKUP(TRM!A7374,'TRM - TBM Crosswalk'!$A$2:'TRM - TBM Crosswalk'!$I$1008,6,FALSE))</f>
        <v>Other Facilities</v>
      </c>
      <c r="I2104" t="str">
        <f>IF(VLOOKUP(TRM!A7374,'TRM - TBM Crosswalk'!$A$2:'TRM - TBM Crosswalk'!$I$1008,7,FALSE)=0,"",VLOOKUP(TRM!A7374,'TRM - TBM Crosswalk'!$A$2:'TRM - TBM Crosswalk'!$I$1008,7,FALSE))</f>
        <v/>
      </c>
      <c r="J2104" t="str">
        <f>IF(VLOOKUP(TRM!A7374,'TRM - TBM Crosswalk'!$A$2:'TRM - TBM Crosswalk'!$I$1008,8,FALSE)=0,"",VLOOKUP(TRM!A7374,'TRM - TBM Crosswalk'!$A$2:'TRM - TBM Crosswalk'!$I$1008,8,FALSE))</f>
        <v/>
      </c>
      <c r="K2104" t="str">
        <f>IF(VLOOKUP(TRM!A7374,'TRM - TBM Crosswalk'!$A$2:'TRM - TBM Crosswalk'!$I$1008,9,FALSE)=0,"",VLOOKUP(TRM!A7374,'TRM - TBM Crosswalk'!$A$2:'TRM - TBM Crosswalk'!$I$1008,9,FALSE))</f>
        <v/>
      </c>
    </row>
    <row r="2105" spans="1:11" x14ac:dyDescent="0.45">
      <c r="A2105" t="str">
        <f>TRM!A7375</f>
        <v>B10.804.119</v>
      </c>
      <c r="B2105" t="str">
        <f>TRM!B7375</f>
        <v>Facilities, Fleet and Equipment Management</v>
      </c>
      <c r="C2105" t="str">
        <f>TRM!C7375</f>
        <v>Johnson Controls - Graphic Generation Tool 1.3 | 1.3.1.0100</v>
      </c>
      <c r="D2105">
        <f>TRM!D7375</f>
        <v>0</v>
      </c>
      <c r="E2105" t="str">
        <f>IF(VLOOKUP(TRM!A7375,'TRM - TBM Crosswalk'!$A$2:'TRM - TBM Crosswalk'!$I$1008,3,FALSE)="N/A","TBD","")</f>
        <v/>
      </c>
      <c r="F2105" t="str">
        <f>IF(VLOOKUP(TRM!A7375,'TRM - TBM Crosswalk'!$A$2:'TRM - TBM Crosswalk'!$I$1008,4,FALSE)=0,"",VLOOKUP(TRM!A7375,'TRM - TBM Crosswalk'!$A$2:'TRM - TBM Crosswalk'!$I$1008,4,FALSE))</f>
        <v/>
      </c>
      <c r="G2105" t="str">
        <f>IF(VLOOKUP(TRM!A7375,'TRM - TBM Crosswalk'!$A$2:'TRM - TBM Crosswalk'!$I$1008,5,FALSE)=0,"",VLOOKUP(TRM!A7375,'TRM - TBM Crosswalk'!$A$2:'TRM - TBM Crosswalk'!$I$1008,5,FALSE))</f>
        <v>Data Center</v>
      </c>
      <c r="H2105" t="str">
        <f>IF(VLOOKUP(TRM!A7375,'TRM - TBM Crosswalk'!$A$2:'TRM - TBM Crosswalk'!$I$1008,6,FALSE)=0,"",VLOOKUP(TRM!A7375,'TRM - TBM Crosswalk'!$A$2:'TRM - TBM Crosswalk'!$I$1008,6,FALSE))</f>
        <v>Other Facilities</v>
      </c>
      <c r="I2105" t="str">
        <f>IF(VLOOKUP(TRM!A7375,'TRM - TBM Crosswalk'!$A$2:'TRM - TBM Crosswalk'!$I$1008,7,FALSE)=0,"",VLOOKUP(TRM!A7375,'TRM - TBM Crosswalk'!$A$2:'TRM - TBM Crosswalk'!$I$1008,7,FALSE))</f>
        <v/>
      </c>
      <c r="J2105" t="str">
        <f>IF(VLOOKUP(TRM!A7375,'TRM - TBM Crosswalk'!$A$2:'TRM - TBM Crosswalk'!$I$1008,8,FALSE)=0,"",VLOOKUP(TRM!A7375,'TRM - TBM Crosswalk'!$A$2:'TRM - TBM Crosswalk'!$I$1008,8,FALSE))</f>
        <v/>
      </c>
      <c r="K2105" t="str">
        <f>IF(VLOOKUP(TRM!A7375,'TRM - TBM Crosswalk'!$A$2:'TRM - TBM Crosswalk'!$I$1008,9,FALSE)=0,"",VLOOKUP(TRM!A7375,'TRM - TBM Crosswalk'!$A$2:'TRM - TBM Crosswalk'!$I$1008,9,FALSE))</f>
        <v/>
      </c>
    </row>
    <row r="2106" spans="1:11" x14ac:dyDescent="0.45">
      <c r="A2106" t="str">
        <f>TRM!A7376</f>
        <v>B10.804.119</v>
      </c>
      <c r="B2106" t="str">
        <f>TRM!B7376</f>
        <v>Facilities, Fleet and Equipment Management</v>
      </c>
      <c r="C2106" t="str">
        <f>TRM!C7376</f>
        <v>Johnson Controls - Launcher 1.6 | 1.6.0.137</v>
      </c>
      <c r="D2106">
        <f>TRM!D7376</f>
        <v>0</v>
      </c>
      <c r="E2106" t="str">
        <f>IF(VLOOKUP(TRM!A7376,'TRM - TBM Crosswalk'!$A$2:'TRM - TBM Crosswalk'!$I$1008,3,FALSE)="N/A","TBD","")</f>
        <v/>
      </c>
      <c r="F2106" t="str">
        <f>IF(VLOOKUP(TRM!A7376,'TRM - TBM Crosswalk'!$A$2:'TRM - TBM Crosswalk'!$I$1008,4,FALSE)=0,"",VLOOKUP(TRM!A7376,'TRM - TBM Crosswalk'!$A$2:'TRM - TBM Crosswalk'!$I$1008,4,FALSE))</f>
        <v/>
      </c>
      <c r="G2106" t="str">
        <f>IF(VLOOKUP(TRM!A7376,'TRM - TBM Crosswalk'!$A$2:'TRM - TBM Crosswalk'!$I$1008,5,FALSE)=0,"",VLOOKUP(TRM!A7376,'TRM - TBM Crosswalk'!$A$2:'TRM - TBM Crosswalk'!$I$1008,5,FALSE))</f>
        <v>Data Center</v>
      </c>
      <c r="H2106" t="str">
        <f>IF(VLOOKUP(TRM!A7376,'TRM - TBM Crosswalk'!$A$2:'TRM - TBM Crosswalk'!$I$1008,6,FALSE)=0,"",VLOOKUP(TRM!A7376,'TRM - TBM Crosswalk'!$A$2:'TRM - TBM Crosswalk'!$I$1008,6,FALSE))</f>
        <v>Other Facilities</v>
      </c>
      <c r="I2106" t="str">
        <f>IF(VLOOKUP(TRM!A7376,'TRM - TBM Crosswalk'!$A$2:'TRM - TBM Crosswalk'!$I$1008,7,FALSE)=0,"",VLOOKUP(TRM!A7376,'TRM - TBM Crosswalk'!$A$2:'TRM - TBM Crosswalk'!$I$1008,7,FALSE))</f>
        <v/>
      </c>
      <c r="J2106" t="str">
        <f>IF(VLOOKUP(TRM!A7376,'TRM - TBM Crosswalk'!$A$2:'TRM - TBM Crosswalk'!$I$1008,8,FALSE)=0,"",VLOOKUP(TRM!A7376,'TRM - TBM Crosswalk'!$A$2:'TRM - TBM Crosswalk'!$I$1008,8,FALSE))</f>
        <v/>
      </c>
      <c r="K2106" t="str">
        <f>IF(VLOOKUP(TRM!A7376,'TRM - TBM Crosswalk'!$A$2:'TRM - TBM Crosswalk'!$I$1008,9,FALSE)=0,"",VLOOKUP(TRM!A7376,'TRM - TBM Crosswalk'!$A$2:'TRM - TBM Crosswalk'!$I$1008,9,FALSE))</f>
        <v/>
      </c>
    </row>
    <row r="2107" spans="1:11" x14ac:dyDescent="0.45">
      <c r="A2107" t="str">
        <f>TRM!A7377</f>
        <v>B10.804.119</v>
      </c>
      <c r="B2107" t="str">
        <f>TRM!B7377</f>
        <v>Facilities, Fleet and Equipment Management</v>
      </c>
      <c r="C2107" t="str">
        <f>TRM!C7377</f>
        <v>Johnson Controls - Launcher 1.6 | 1.6.0.141</v>
      </c>
      <c r="D2107">
        <f>TRM!D7377</f>
        <v>0</v>
      </c>
      <c r="E2107" t="str">
        <f>IF(VLOOKUP(TRM!A7377,'TRM - TBM Crosswalk'!$A$2:'TRM - TBM Crosswalk'!$I$1008,3,FALSE)="N/A","TBD","")</f>
        <v/>
      </c>
      <c r="F2107" t="str">
        <f>IF(VLOOKUP(TRM!A7377,'TRM - TBM Crosswalk'!$A$2:'TRM - TBM Crosswalk'!$I$1008,4,FALSE)=0,"",VLOOKUP(TRM!A7377,'TRM - TBM Crosswalk'!$A$2:'TRM - TBM Crosswalk'!$I$1008,4,FALSE))</f>
        <v/>
      </c>
      <c r="G2107" t="str">
        <f>IF(VLOOKUP(TRM!A7377,'TRM - TBM Crosswalk'!$A$2:'TRM - TBM Crosswalk'!$I$1008,5,FALSE)=0,"",VLOOKUP(TRM!A7377,'TRM - TBM Crosswalk'!$A$2:'TRM - TBM Crosswalk'!$I$1008,5,FALSE))</f>
        <v>Data Center</v>
      </c>
      <c r="H2107" t="str">
        <f>IF(VLOOKUP(TRM!A7377,'TRM - TBM Crosswalk'!$A$2:'TRM - TBM Crosswalk'!$I$1008,6,FALSE)=0,"",VLOOKUP(TRM!A7377,'TRM - TBM Crosswalk'!$A$2:'TRM - TBM Crosswalk'!$I$1008,6,FALSE))</f>
        <v>Other Facilities</v>
      </c>
      <c r="I2107" t="str">
        <f>IF(VLOOKUP(TRM!A7377,'TRM - TBM Crosswalk'!$A$2:'TRM - TBM Crosswalk'!$I$1008,7,FALSE)=0,"",VLOOKUP(TRM!A7377,'TRM - TBM Crosswalk'!$A$2:'TRM - TBM Crosswalk'!$I$1008,7,FALSE))</f>
        <v/>
      </c>
      <c r="J2107" t="str">
        <f>IF(VLOOKUP(TRM!A7377,'TRM - TBM Crosswalk'!$A$2:'TRM - TBM Crosswalk'!$I$1008,8,FALSE)=0,"",VLOOKUP(TRM!A7377,'TRM - TBM Crosswalk'!$A$2:'TRM - TBM Crosswalk'!$I$1008,8,FALSE))</f>
        <v/>
      </c>
      <c r="K2107" t="str">
        <f>IF(VLOOKUP(TRM!A7377,'TRM - TBM Crosswalk'!$A$2:'TRM - TBM Crosswalk'!$I$1008,9,FALSE)=0,"",VLOOKUP(TRM!A7377,'TRM - TBM Crosswalk'!$A$2:'TRM - TBM Crosswalk'!$I$1008,9,FALSE))</f>
        <v/>
      </c>
    </row>
    <row r="2108" spans="1:11" x14ac:dyDescent="0.45">
      <c r="A2108" t="str">
        <f>TRM!A7378</f>
        <v>B10.804.119</v>
      </c>
      <c r="B2108" t="str">
        <f>TRM!B7378</f>
        <v>Facilities, Fleet and Equipment Management</v>
      </c>
      <c r="C2108" t="str">
        <f>TRM!C7378</f>
        <v>Johnson Controls - Launcher 1.6 | 1.6.0.234</v>
      </c>
      <c r="D2108">
        <f>TRM!D7378</f>
        <v>0</v>
      </c>
      <c r="E2108" t="str">
        <f>IF(VLOOKUP(TRM!A7378,'TRM - TBM Crosswalk'!$A$2:'TRM - TBM Crosswalk'!$I$1008,3,FALSE)="N/A","TBD","")</f>
        <v/>
      </c>
      <c r="F2108" t="str">
        <f>IF(VLOOKUP(TRM!A7378,'TRM - TBM Crosswalk'!$A$2:'TRM - TBM Crosswalk'!$I$1008,4,FALSE)=0,"",VLOOKUP(TRM!A7378,'TRM - TBM Crosswalk'!$A$2:'TRM - TBM Crosswalk'!$I$1008,4,FALSE))</f>
        <v/>
      </c>
      <c r="G2108" t="str">
        <f>IF(VLOOKUP(TRM!A7378,'TRM - TBM Crosswalk'!$A$2:'TRM - TBM Crosswalk'!$I$1008,5,FALSE)=0,"",VLOOKUP(TRM!A7378,'TRM - TBM Crosswalk'!$A$2:'TRM - TBM Crosswalk'!$I$1008,5,FALSE))</f>
        <v>Data Center</v>
      </c>
      <c r="H2108" t="str">
        <f>IF(VLOOKUP(TRM!A7378,'TRM - TBM Crosswalk'!$A$2:'TRM - TBM Crosswalk'!$I$1008,6,FALSE)=0,"",VLOOKUP(TRM!A7378,'TRM - TBM Crosswalk'!$A$2:'TRM - TBM Crosswalk'!$I$1008,6,FALSE))</f>
        <v>Other Facilities</v>
      </c>
      <c r="I2108" t="str">
        <f>IF(VLOOKUP(TRM!A7378,'TRM - TBM Crosswalk'!$A$2:'TRM - TBM Crosswalk'!$I$1008,7,FALSE)=0,"",VLOOKUP(TRM!A7378,'TRM - TBM Crosswalk'!$A$2:'TRM - TBM Crosswalk'!$I$1008,7,FALSE))</f>
        <v/>
      </c>
      <c r="J2108" t="str">
        <f>IF(VLOOKUP(TRM!A7378,'TRM - TBM Crosswalk'!$A$2:'TRM - TBM Crosswalk'!$I$1008,8,FALSE)=0,"",VLOOKUP(TRM!A7378,'TRM - TBM Crosswalk'!$A$2:'TRM - TBM Crosswalk'!$I$1008,8,FALSE))</f>
        <v/>
      </c>
      <c r="K2108" t="str">
        <f>IF(VLOOKUP(TRM!A7378,'TRM - TBM Crosswalk'!$A$2:'TRM - TBM Crosswalk'!$I$1008,9,FALSE)=0,"",VLOOKUP(TRM!A7378,'TRM - TBM Crosswalk'!$A$2:'TRM - TBM Crosswalk'!$I$1008,9,FALSE))</f>
        <v/>
      </c>
    </row>
    <row r="2109" spans="1:11" x14ac:dyDescent="0.45">
      <c r="A2109" t="str">
        <f>TRM!A7379</f>
        <v>B10.804.119</v>
      </c>
      <c r="B2109" t="str">
        <f>TRM!B7379</f>
        <v>Facilities, Fleet and Equipment Management</v>
      </c>
      <c r="C2109" t="str">
        <f>TRM!C7379</f>
        <v>Johnson Controls - Launcher 1.7 | 1.7.0.330</v>
      </c>
      <c r="D2109">
        <f>TRM!D7379</f>
        <v>0</v>
      </c>
      <c r="E2109" t="str">
        <f>IF(VLOOKUP(TRM!A7379,'TRM - TBM Crosswalk'!$A$2:'TRM - TBM Crosswalk'!$I$1008,3,FALSE)="N/A","TBD","")</f>
        <v/>
      </c>
      <c r="F2109" t="str">
        <f>IF(VLOOKUP(TRM!A7379,'TRM - TBM Crosswalk'!$A$2:'TRM - TBM Crosswalk'!$I$1008,4,FALSE)=0,"",VLOOKUP(TRM!A7379,'TRM - TBM Crosswalk'!$A$2:'TRM - TBM Crosswalk'!$I$1008,4,FALSE))</f>
        <v/>
      </c>
      <c r="G2109" t="str">
        <f>IF(VLOOKUP(TRM!A7379,'TRM - TBM Crosswalk'!$A$2:'TRM - TBM Crosswalk'!$I$1008,5,FALSE)=0,"",VLOOKUP(TRM!A7379,'TRM - TBM Crosswalk'!$A$2:'TRM - TBM Crosswalk'!$I$1008,5,FALSE))</f>
        <v>Data Center</v>
      </c>
      <c r="H2109" t="str">
        <f>IF(VLOOKUP(TRM!A7379,'TRM - TBM Crosswalk'!$A$2:'TRM - TBM Crosswalk'!$I$1008,6,FALSE)=0,"",VLOOKUP(TRM!A7379,'TRM - TBM Crosswalk'!$A$2:'TRM - TBM Crosswalk'!$I$1008,6,FALSE))</f>
        <v>Other Facilities</v>
      </c>
      <c r="I2109" t="str">
        <f>IF(VLOOKUP(TRM!A7379,'TRM - TBM Crosswalk'!$A$2:'TRM - TBM Crosswalk'!$I$1008,7,FALSE)=0,"",VLOOKUP(TRM!A7379,'TRM - TBM Crosswalk'!$A$2:'TRM - TBM Crosswalk'!$I$1008,7,FALSE))</f>
        <v/>
      </c>
      <c r="J2109" t="str">
        <f>IF(VLOOKUP(TRM!A7379,'TRM - TBM Crosswalk'!$A$2:'TRM - TBM Crosswalk'!$I$1008,8,FALSE)=0,"",VLOOKUP(TRM!A7379,'TRM - TBM Crosswalk'!$A$2:'TRM - TBM Crosswalk'!$I$1008,8,FALSE))</f>
        <v/>
      </c>
      <c r="K2109" t="str">
        <f>IF(VLOOKUP(TRM!A7379,'TRM - TBM Crosswalk'!$A$2:'TRM - TBM Crosswalk'!$I$1008,9,FALSE)=0,"",VLOOKUP(TRM!A7379,'TRM - TBM Crosswalk'!$A$2:'TRM - TBM Crosswalk'!$I$1008,9,FALSE))</f>
        <v/>
      </c>
    </row>
    <row r="2110" spans="1:11" x14ac:dyDescent="0.45">
      <c r="A2110" t="str">
        <f>TRM!A7380</f>
        <v>B10.804.119</v>
      </c>
      <c r="B2110" t="str">
        <f>TRM!B7380</f>
        <v>Facilities, Fleet and Equipment Management</v>
      </c>
      <c r="C2110" t="str">
        <f>TRM!C7380</f>
        <v>Johnson Controls - Launcher 1.7 | 1.7.0.334</v>
      </c>
      <c r="D2110">
        <f>TRM!D7380</f>
        <v>0</v>
      </c>
      <c r="E2110" t="str">
        <f>IF(VLOOKUP(TRM!A7380,'TRM - TBM Crosswalk'!$A$2:'TRM - TBM Crosswalk'!$I$1008,3,FALSE)="N/A","TBD","")</f>
        <v/>
      </c>
      <c r="F2110" t="str">
        <f>IF(VLOOKUP(TRM!A7380,'TRM - TBM Crosswalk'!$A$2:'TRM - TBM Crosswalk'!$I$1008,4,FALSE)=0,"",VLOOKUP(TRM!A7380,'TRM - TBM Crosswalk'!$A$2:'TRM - TBM Crosswalk'!$I$1008,4,FALSE))</f>
        <v/>
      </c>
      <c r="G2110" t="str">
        <f>IF(VLOOKUP(TRM!A7380,'TRM - TBM Crosswalk'!$A$2:'TRM - TBM Crosswalk'!$I$1008,5,FALSE)=0,"",VLOOKUP(TRM!A7380,'TRM - TBM Crosswalk'!$A$2:'TRM - TBM Crosswalk'!$I$1008,5,FALSE))</f>
        <v>Data Center</v>
      </c>
      <c r="H2110" t="str">
        <f>IF(VLOOKUP(TRM!A7380,'TRM - TBM Crosswalk'!$A$2:'TRM - TBM Crosswalk'!$I$1008,6,FALSE)=0,"",VLOOKUP(TRM!A7380,'TRM - TBM Crosswalk'!$A$2:'TRM - TBM Crosswalk'!$I$1008,6,FALSE))</f>
        <v>Other Facilities</v>
      </c>
      <c r="I2110" t="str">
        <f>IF(VLOOKUP(TRM!A7380,'TRM - TBM Crosswalk'!$A$2:'TRM - TBM Crosswalk'!$I$1008,7,FALSE)=0,"",VLOOKUP(TRM!A7380,'TRM - TBM Crosswalk'!$A$2:'TRM - TBM Crosswalk'!$I$1008,7,FALSE))</f>
        <v/>
      </c>
      <c r="J2110" t="str">
        <f>IF(VLOOKUP(TRM!A7380,'TRM - TBM Crosswalk'!$A$2:'TRM - TBM Crosswalk'!$I$1008,8,FALSE)=0,"",VLOOKUP(TRM!A7380,'TRM - TBM Crosswalk'!$A$2:'TRM - TBM Crosswalk'!$I$1008,8,FALSE))</f>
        <v/>
      </c>
      <c r="K2110" t="str">
        <f>IF(VLOOKUP(TRM!A7380,'TRM - TBM Crosswalk'!$A$2:'TRM - TBM Crosswalk'!$I$1008,9,FALSE)=0,"",VLOOKUP(TRM!A7380,'TRM - TBM Crosswalk'!$A$2:'TRM - TBM Crosswalk'!$I$1008,9,FALSE))</f>
        <v/>
      </c>
    </row>
    <row r="2111" spans="1:11" x14ac:dyDescent="0.45">
      <c r="A2111" t="str">
        <f>TRM!A7381</f>
        <v>B10.804.119</v>
      </c>
      <c r="B2111" t="str">
        <f>TRM!B7381</f>
        <v>Facilities, Fleet and Equipment Management</v>
      </c>
      <c r="C2111" t="str">
        <f>TRM!C7381</f>
        <v>Johnson Controls Controller Configuration Tool 13.1 | 1.2.0.176</v>
      </c>
      <c r="D2111">
        <f>TRM!D7381</f>
        <v>0</v>
      </c>
      <c r="E2111" t="str">
        <f>IF(VLOOKUP(TRM!A7381,'TRM - TBM Crosswalk'!$A$2:'TRM - TBM Crosswalk'!$I$1008,3,FALSE)="N/A","TBD","")</f>
        <v/>
      </c>
      <c r="F2111" t="str">
        <f>IF(VLOOKUP(TRM!A7381,'TRM - TBM Crosswalk'!$A$2:'TRM - TBM Crosswalk'!$I$1008,4,FALSE)=0,"",VLOOKUP(TRM!A7381,'TRM - TBM Crosswalk'!$A$2:'TRM - TBM Crosswalk'!$I$1008,4,FALSE))</f>
        <v/>
      </c>
      <c r="G2111" t="str">
        <f>IF(VLOOKUP(TRM!A7381,'TRM - TBM Crosswalk'!$A$2:'TRM - TBM Crosswalk'!$I$1008,5,FALSE)=0,"",VLOOKUP(TRM!A7381,'TRM - TBM Crosswalk'!$A$2:'TRM - TBM Crosswalk'!$I$1008,5,FALSE))</f>
        <v>Data Center</v>
      </c>
      <c r="H2111" t="str">
        <f>IF(VLOOKUP(TRM!A7381,'TRM - TBM Crosswalk'!$A$2:'TRM - TBM Crosswalk'!$I$1008,6,FALSE)=0,"",VLOOKUP(TRM!A7381,'TRM - TBM Crosswalk'!$A$2:'TRM - TBM Crosswalk'!$I$1008,6,FALSE))</f>
        <v>Other Facilities</v>
      </c>
      <c r="I2111" t="str">
        <f>IF(VLOOKUP(TRM!A7381,'TRM - TBM Crosswalk'!$A$2:'TRM - TBM Crosswalk'!$I$1008,7,FALSE)=0,"",VLOOKUP(TRM!A7381,'TRM - TBM Crosswalk'!$A$2:'TRM - TBM Crosswalk'!$I$1008,7,FALSE))</f>
        <v/>
      </c>
      <c r="J2111" t="str">
        <f>IF(VLOOKUP(TRM!A7381,'TRM - TBM Crosswalk'!$A$2:'TRM - TBM Crosswalk'!$I$1008,8,FALSE)=0,"",VLOOKUP(TRM!A7381,'TRM - TBM Crosswalk'!$A$2:'TRM - TBM Crosswalk'!$I$1008,8,FALSE))</f>
        <v/>
      </c>
      <c r="K2111" t="str">
        <f>IF(VLOOKUP(TRM!A7381,'TRM - TBM Crosswalk'!$A$2:'TRM - TBM Crosswalk'!$I$1008,9,FALSE)=0,"",VLOOKUP(TRM!A7381,'TRM - TBM Crosswalk'!$A$2:'TRM - TBM Crosswalk'!$I$1008,9,FALSE))</f>
        <v/>
      </c>
    </row>
    <row r="2112" spans="1:11" x14ac:dyDescent="0.45">
      <c r="A2112" t="str">
        <f>TRM!A7382</f>
        <v>B10.804.119</v>
      </c>
      <c r="B2112" t="str">
        <f>TRM!B7382</f>
        <v>Facilities, Fleet and Equipment Management</v>
      </c>
      <c r="C2112" t="str">
        <f>TRM!C7382</f>
        <v>Metasys CCT | 10.2.0.2600</v>
      </c>
      <c r="D2112">
        <f>TRM!D7382</f>
        <v>0</v>
      </c>
      <c r="E2112" t="str">
        <f>IF(VLOOKUP(TRM!A7382,'TRM - TBM Crosswalk'!$A$2:'TRM - TBM Crosswalk'!$I$1008,3,FALSE)="N/A","TBD","")</f>
        <v/>
      </c>
      <c r="F2112" t="str">
        <f>IF(VLOOKUP(TRM!A7382,'TRM - TBM Crosswalk'!$A$2:'TRM - TBM Crosswalk'!$I$1008,4,FALSE)=0,"",VLOOKUP(TRM!A7382,'TRM - TBM Crosswalk'!$A$2:'TRM - TBM Crosswalk'!$I$1008,4,FALSE))</f>
        <v/>
      </c>
      <c r="G2112" t="str">
        <f>IF(VLOOKUP(TRM!A7382,'TRM - TBM Crosswalk'!$A$2:'TRM - TBM Crosswalk'!$I$1008,5,FALSE)=0,"",VLOOKUP(TRM!A7382,'TRM - TBM Crosswalk'!$A$2:'TRM - TBM Crosswalk'!$I$1008,5,FALSE))</f>
        <v>Data Center</v>
      </c>
      <c r="H2112" t="str">
        <f>IF(VLOOKUP(TRM!A7382,'TRM - TBM Crosswalk'!$A$2:'TRM - TBM Crosswalk'!$I$1008,6,FALSE)=0,"",VLOOKUP(TRM!A7382,'TRM - TBM Crosswalk'!$A$2:'TRM - TBM Crosswalk'!$I$1008,6,FALSE))</f>
        <v>Other Facilities</v>
      </c>
      <c r="I2112" t="str">
        <f>IF(VLOOKUP(TRM!A7382,'TRM - TBM Crosswalk'!$A$2:'TRM - TBM Crosswalk'!$I$1008,7,FALSE)=0,"",VLOOKUP(TRM!A7382,'TRM - TBM Crosswalk'!$A$2:'TRM - TBM Crosswalk'!$I$1008,7,FALSE))</f>
        <v/>
      </c>
      <c r="J2112" t="str">
        <f>IF(VLOOKUP(TRM!A7382,'TRM - TBM Crosswalk'!$A$2:'TRM - TBM Crosswalk'!$I$1008,8,FALSE)=0,"",VLOOKUP(TRM!A7382,'TRM - TBM Crosswalk'!$A$2:'TRM - TBM Crosswalk'!$I$1008,8,FALSE))</f>
        <v/>
      </c>
      <c r="K2112" t="str">
        <f>IF(VLOOKUP(TRM!A7382,'TRM - TBM Crosswalk'!$A$2:'TRM - TBM Crosswalk'!$I$1008,9,FALSE)=0,"",VLOOKUP(TRM!A7382,'TRM - TBM Crosswalk'!$A$2:'TRM - TBM Crosswalk'!$I$1008,9,FALSE))</f>
        <v/>
      </c>
    </row>
    <row r="2113" spans="1:11" x14ac:dyDescent="0.45">
      <c r="A2113" t="str">
        <f>TRM!A7383</f>
        <v>B10.804.119</v>
      </c>
      <c r="B2113" t="str">
        <f>TRM!B7383</f>
        <v>Facilities, Fleet and Equipment Management</v>
      </c>
      <c r="C2113" t="str">
        <f>TRM!C7383</f>
        <v>Metasys Controller Configuration Tool 10.3 | 1.0.0.553</v>
      </c>
      <c r="D2113">
        <f>TRM!D7383</f>
        <v>0</v>
      </c>
      <c r="E2113" t="str">
        <f>IF(VLOOKUP(TRM!A7383,'TRM - TBM Crosswalk'!$A$2:'TRM - TBM Crosswalk'!$I$1008,3,FALSE)="N/A","TBD","")</f>
        <v/>
      </c>
      <c r="F2113" t="str">
        <f>IF(VLOOKUP(TRM!A7383,'TRM - TBM Crosswalk'!$A$2:'TRM - TBM Crosswalk'!$I$1008,4,FALSE)=0,"",VLOOKUP(TRM!A7383,'TRM - TBM Crosswalk'!$A$2:'TRM - TBM Crosswalk'!$I$1008,4,FALSE))</f>
        <v/>
      </c>
      <c r="G2113" t="str">
        <f>IF(VLOOKUP(TRM!A7383,'TRM - TBM Crosswalk'!$A$2:'TRM - TBM Crosswalk'!$I$1008,5,FALSE)=0,"",VLOOKUP(TRM!A7383,'TRM - TBM Crosswalk'!$A$2:'TRM - TBM Crosswalk'!$I$1008,5,FALSE))</f>
        <v>Data Center</v>
      </c>
      <c r="H2113" t="str">
        <f>IF(VLOOKUP(TRM!A7383,'TRM - TBM Crosswalk'!$A$2:'TRM - TBM Crosswalk'!$I$1008,6,FALSE)=0,"",VLOOKUP(TRM!A7383,'TRM - TBM Crosswalk'!$A$2:'TRM - TBM Crosswalk'!$I$1008,6,FALSE))</f>
        <v>Other Facilities</v>
      </c>
      <c r="I2113" t="str">
        <f>IF(VLOOKUP(TRM!A7383,'TRM - TBM Crosswalk'!$A$2:'TRM - TBM Crosswalk'!$I$1008,7,FALSE)=0,"",VLOOKUP(TRM!A7383,'TRM - TBM Crosswalk'!$A$2:'TRM - TBM Crosswalk'!$I$1008,7,FALSE))</f>
        <v/>
      </c>
      <c r="J2113" t="str">
        <f>IF(VLOOKUP(TRM!A7383,'TRM - TBM Crosswalk'!$A$2:'TRM - TBM Crosswalk'!$I$1008,8,FALSE)=0,"",VLOOKUP(TRM!A7383,'TRM - TBM Crosswalk'!$A$2:'TRM - TBM Crosswalk'!$I$1008,8,FALSE))</f>
        <v/>
      </c>
      <c r="K2113" t="str">
        <f>IF(VLOOKUP(TRM!A7383,'TRM - TBM Crosswalk'!$A$2:'TRM - TBM Crosswalk'!$I$1008,9,FALSE)=0,"",VLOOKUP(TRM!A7383,'TRM - TBM Crosswalk'!$A$2:'TRM - TBM Crosswalk'!$I$1008,9,FALSE))</f>
        <v/>
      </c>
    </row>
    <row r="2114" spans="1:11" x14ac:dyDescent="0.45">
      <c r="A2114" t="str">
        <f>TRM!A7384</f>
        <v>B10.804.119</v>
      </c>
      <c r="B2114" t="str">
        <f>TRM!B7384</f>
        <v>Facilities, Fleet and Equipment Management</v>
      </c>
      <c r="C2114" t="str">
        <f>TRM!C7384</f>
        <v>Metasys Performance Verification Tool | 1.3</v>
      </c>
      <c r="D2114">
        <f>TRM!D7384</f>
        <v>0</v>
      </c>
      <c r="E2114" t="str">
        <f>IF(VLOOKUP(TRM!A7384,'TRM - TBM Crosswalk'!$A$2:'TRM - TBM Crosswalk'!$I$1008,3,FALSE)="N/A","TBD","")</f>
        <v/>
      </c>
      <c r="F2114" t="str">
        <f>IF(VLOOKUP(TRM!A7384,'TRM - TBM Crosswalk'!$A$2:'TRM - TBM Crosswalk'!$I$1008,4,FALSE)=0,"",VLOOKUP(TRM!A7384,'TRM - TBM Crosswalk'!$A$2:'TRM - TBM Crosswalk'!$I$1008,4,FALSE))</f>
        <v/>
      </c>
      <c r="G2114" t="str">
        <f>IF(VLOOKUP(TRM!A7384,'TRM - TBM Crosswalk'!$A$2:'TRM - TBM Crosswalk'!$I$1008,5,FALSE)=0,"",VLOOKUP(TRM!A7384,'TRM - TBM Crosswalk'!$A$2:'TRM - TBM Crosswalk'!$I$1008,5,FALSE))</f>
        <v>Data Center</v>
      </c>
      <c r="H2114" t="str">
        <f>IF(VLOOKUP(TRM!A7384,'TRM - TBM Crosswalk'!$A$2:'TRM - TBM Crosswalk'!$I$1008,6,FALSE)=0,"",VLOOKUP(TRM!A7384,'TRM - TBM Crosswalk'!$A$2:'TRM - TBM Crosswalk'!$I$1008,6,FALSE))</f>
        <v>Other Facilities</v>
      </c>
      <c r="I2114" t="str">
        <f>IF(VLOOKUP(TRM!A7384,'TRM - TBM Crosswalk'!$A$2:'TRM - TBM Crosswalk'!$I$1008,7,FALSE)=0,"",VLOOKUP(TRM!A7384,'TRM - TBM Crosswalk'!$A$2:'TRM - TBM Crosswalk'!$I$1008,7,FALSE))</f>
        <v/>
      </c>
      <c r="J2114" t="str">
        <f>IF(VLOOKUP(TRM!A7384,'TRM - TBM Crosswalk'!$A$2:'TRM - TBM Crosswalk'!$I$1008,8,FALSE)=0,"",VLOOKUP(TRM!A7384,'TRM - TBM Crosswalk'!$A$2:'TRM - TBM Crosswalk'!$I$1008,8,FALSE))</f>
        <v/>
      </c>
      <c r="K2114" t="str">
        <f>IF(VLOOKUP(TRM!A7384,'TRM - TBM Crosswalk'!$A$2:'TRM - TBM Crosswalk'!$I$1008,9,FALSE)=0,"",VLOOKUP(TRM!A7384,'TRM - TBM Crosswalk'!$A$2:'TRM - TBM Crosswalk'!$I$1008,9,FALSE))</f>
        <v/>
      </c>
    </row>
    <row r="2115" spans="1:11" x14ac:dyDescent="0.45">
      <c r="A2115" t="str">
        <f>TRM!A7385</f>
        <v>B10.804.119</v>
      </c>
      <c r="B2115" t="str">
        <f>TRM!B7385</f>
        <v>Facilities, Fleet and Equipment Management</v>
      </c>
      <c r="C2115" t="str">
        <f>TRM!C7385</f>
        <v>Metasys Server 10.1 | 2.4.0.6701</v>
      </c>
      <c r="D2115">
        <f>TRM!D7385</f>
        <v>0</v>
      </c>
      <c r="E2115" t="str">
        <f>IF(VLOOKUP(TRM!A7385,'TRM - TBM Crosswalk'!$A$2:'TRM - TBM Crosswalk'!$I$1008,3,FALSE)="N/A","TBD","")</f>
        <v/>
      </c>
      <c r="F2115" t="str">
        <f>IF(VLOOKUP(TRM!A7385,'TRM - TBM Crosswalk'!$A$2:'TRM - TBM Crosswalk'!$I$1008,4,FALSE)=0,"",VLOOKUP(TRM!A7385,'TRM - TBM Crosswalk'!$A$2:'TRM - TBM Crosswalk'!$I$1008,4,FALSE))</f>
        <v/>
      </c>
      <c r="G2115" t="str">
        <f>IF(VLOOKUP(TRM!A7385,'TRM - TBM Crosswalk'!$A$2:'TRM - TBM Crosswalk'!$I$1008,5,FALSE)=0,"",VLOOKUP(TRM!A7385,'TRM - TBM Crosswalk'!$A$2:'TRM - TBM Crosswalk'!$I$1008,5,FALSE))</f>
        <v>Data Center</v>
      </c>
      <c r="H2115" t="str">
        <f>IF(VLOOKUP(TRM!A7385,'TRM - TBM Crosswalk'!$A$2:'TRM - TBM Crosswalk'!$I$1008,6,FALSE)=0,"",VLOOKUP(TRM!A7385,'TRM - TBM Crosswalk'!$A$2:'TRM - TBM Crosswalk'!$I$1008,6,FALSE))</f>
        <v>Other Facilities</v>
      </c>
      <c r="I2115" t="str">
        <f>IF(VLOOKUP(TRM!A7385,'TRM - TBM Crosswalk'!$A$2:'TRM - TBM Crosswalk'!$I$1008,7,FALSE)=0,"",VLOOKUP(TRM!A7385,'TRM - TBM Crosswalk'!$A$2:'TRM - TBM Crosswalk'!$I$1008,7,FALSE))</f>
        <v/>
      </c>
      <c r="J2115" t="str">
        <f>IF(VLOOKUP(TRM!A7385,'TRM - TBM Crosswalk'!$A$2:'TRM - TBM Crosswalk'!$I$1008,8,FALSE)=0,"",VLOOKUP(TRM!A7385,'TRM - TBM Crosswalk'!$A$2:'TRM - TBM Crosswalk'!$I$1008,8,FALSE))</f>
        <v/>
      </c>
      <c r="K2115" t="str">
        <f>IF(VLOOKUP(TRM!A7385,'TRM - TBM Crosswalk'!$A$2:'TRM - TBM Crosswalk'!$I$1008,9,FALSE)=0,"",VLOOKUP(TRM!A7385,'TRM - TBM Crosswalk'!$A$2:'TRM - TBM Crosswalk'!$I$1008,9,FALSE))</f>
        <v/>
      </c>
    </row>
    <row r="2116" spans="1:11" x14ac:dyDescent="0.45">
      <c r="A2116" t="str">
        <f>TRM!A7386</f>
        <v>B10.804.119</v>
      </c>
      <c r="B2116" t="str">
        <f>TRM!B7386</f>
        <v>Facilities, Fleet and Equipment Management</v>
      </c>
      <c r="C2116" t="str">
        <f>TRM!C7386</f>
        <v>Metasys Server 8.1 | 2.1.0.1240</v>
      </c>
      <c r="D2116">
        <f>TRM!D7386</f>
        <v>0</v>
      </c>
      <c r="E2116" t="str">
        <f>IF(VLOOKUP(TRM!A7386,'TRM - TBM Crosswalk'!$A$2:'TRM - TBM Crosswalk'!$I$1008,3,FALSE)="N/A","TBD","")</f>
        <v/>
      </c>
      <c r="F2116" t="str">
        <f>IF(VLOOKUP(TRM!A7386,'TRM - TBM Crosswalk'!$A$2:'TRM - TBM Crosswalk'!$I$1008,4,FALSE)=0,"",VLOOKUP(TRM!A7386,'TRM - TBM Crosswalk'!$A$2:'TRM - TBM Crosswalk'!$I$1008,4,FALSE))</f>
        <v/>
      </c>
      <c r="G2116" t="str">
        <f>IF(VLOOKUP(TRM!A7386,'TRM - TBM Crosswalk'!$A$2:'TRM - TBM Crosswalk'!$I$1008,5,FALSE)=0,"",VLOOKUP(TRM!A7386,'TRM - TBM Crosswalk'!$A$2:'TRM - TBM Crosswalk'!$I$1008,5,FALSE))</f>
        <v>Data Center</v>
      </c>
      <c r="H2116" t="str">
        <f>IF(VLOOKUP(TRM!A7386,'TRM - TBM Crosswalk'!$A$2:'TRM - TBM Crosswalk'!$I$1008,6,FALSE)=0,"",VLOOKUP(TRM!A7386,'TRM - TBM Crosswalk'!$A$2:'TRM - TBM Crosswalk'!$I$1008,6,FALSE))</f>
        <v>Other Facilities</v>
      </c>
      <c r="I2116" t="str">
        <f>IF(VLOOKUP(TRM!A7386,'TRM - TBM Crosswalk'!$A$2:'TRM - TBM Crosswalk'!$I$1008,7,FALSE)=0,"",VLOOKUP(TRM!A7386,'TRM - TBM Crosswalk'!$A$2:'TRM - TBM Crosswalk'!$I$1008,7,FALSE))</f>
        <v/>
      </c>
      <c r="J2116" t="str">
        <f>IF(VLOOKUP(TRM!A7386,'TRM - TBM Crosswalk'!$A$2:'TRM - TBM Crosswalk'!$I$1008,8,FALSE)=0,"",VLOOKUP(TRM!A7386,'TRM - TBM Crosswalk'!$A$2:'TRM - TBM Crosswalk'!$I$1008,8,FALSE))</f>
        <v/>
      </c>
      <c r="K2116" t="str">
        <f>IF(VLOOKUP(TRM!A7386,'TRM - TBM Crosswalk'!$A$2:'TRM - TBM Crosswalk'!$I$1008,9,FALSE)=0,"",VLOOKUP(TRM!A7386,'TRM - TBM Crosswalk'!$A$2:'TRM - TBM Crosswalk'!$I$1008,9,FALSE))</f>
        <v/>
      </c>
    </row>
    <row r="2117" spans="1:11" x14ac:dyDescent="0.45">
      <c r="A2117" t="str">
        <f>TRM!A7387</f>
        <v>B10.804.119</v>
      </c>
      <c r="B2117" t="str">
        <f>TRM!B7387</f>
        <v>Facilities, Fleet and Equipment Management</v>
      </c>
      <c r="C2117" t="str">
        <f>TRM!C7387</f>
        <v>Metasys System Configuration Tool 11.1 | 2.0.0.817</v>
      </c>
      <c r="D2117">
        <f>TRM!D7387</f>
        <v>0</v>
      </c>
      <c r="E2117" t="str">
        <f>IF(VLOOKUP(TRM!A7387,'TRM - TBM Crosswalk'!$A$2:'TRM - TBM Crosswalk'!$I$1008,3,FALSE)="N/A","TBD","")</f>
        <v/>
      </c>
      <c r="F2117" t="str">
        <f>IF(VLOOKUP(TRM!A7387,'TRM - TBM Crosswalk'!$A$2:'TRM - TBM Crosswalk'!$I$1008,4,FALSE)=0,"",VLOOKUP(TRM!A7387,'TRM - TBM Crosswalk'!$A$2:'TRM - TBM Crosswalk'!$I$1008,4,FALSE))</f>
        <v/>
      </c>
      <c r="G2117" t="str">
        <f>IF(VLOOKUP(TRM!A7387,'TRM - TBM Crosswalk'!$A$2:'TRM - TBM Crosswalk'!$I$1008,5,FALSE)=0,"",VLOOKUP(TRM!A7387,'TRM - TBM Crosswalk'!$A$2:'TRM - TBM Crosswalk'!$I$1008,5,FALSE))</f>
        <v>Data Center</v>
      </c>
      <c r="H2117" t="str">
        <f>IF(VLOOKUP(TRM!A7387,'TRM - TBM Crosswalk'!$A$2:'TRM - TBM Crosswalk'!$I$1008,6,FALSE)=0,"",VLOOKUP(TRM!A7387,'TRM - TBM Crosswalk'!$A$2:'TRM - TBM Crosswalk'!$I$1008,6,FALSE))</f>
        <v>Other Facilities</v>
      </c>
      <c r="I2117" t="str">
        <f>IF(VLOOKUP(TRM!A7387,'TRM - TBM Crosswalk'!$A$2:'TRM - TBM Crosswalk'!$I$1008,7,FALSE)=0,"",VLOOKUP(TRM!A7387,'TRM - TBM Crosswalk'!$A$2:'TRM - TBM Crosswalk'!$I$1008,7,FALSE))</f>
        <v/>
      </c>
      <c r="J2117" t="str">
        <f>IF(VLOOKUP(TRM!A7387,'TRM - TBM Crosswalk'!$A$2:'TRM - TBM Crosswalk'!$I$1008,8,FALSE)=0,"",VLOOKUP(TRM!A7387,'TRM - TBM Crosswalk'!$A$2:'TRM - TBM Crosswalk'!$I$1008,8,FALSE))</f>
        <v/>
      </c>
      <c r="K2117" t="str">
        <f>IF(VLOOKUP(TRM!A7387,'TRM - TBM Crosswalk'!$A$2:'TRM - TBM Crosswalk'!$I$1008,9,FALSE)=0,"",VLOOKUP(TRM!A7387,'TRM - TBM Crosswalk'!$A$2:'TRM - TBM Crosswalk'!$I$1008,9,FALSE))</f>
        <v/>
      </c>
    </row>
    <row r="2118" spans="1:11" x14ac:dyDescent="0.45">
      <c r="A2118" t="str">
        <f>TRM!A7388</f>
        <v>B10.804.119</v>
      </c>
      <c r="B2118" t="str">
        <f>TRM!B7388</f>
        <v>Facilities, Fleet and Equipment Management</v>
      </c>
      <c r="C2118" t="str">
        <f>TRM!C7388</f>
        <v>Metasys System Configuration Tool 13.2 | 2.4.0.130</v>
      </c>
      <c r="D2118">
        <f>TRM!D7388</f>
        <v>0</v>
      </c>
      <c r="E2118" t="str">
        <f>IF(VLOOKUP(TRM!A7388,'TRM - TBM Crosswalk'!$A$2:'TRM - TBM Crosswalk'!$I$1008,3,FALSE)="N/A","TBD","")</f>
        <v/>
      </c>
      <c r="F2118" t="str">
        <f>IF(VLOOKUP(TRM!A7388,'TRM - TBM Crosswalk'!$A$2:'TRM - TBM Crosswalk'!$I$1008,4,FALSE)=0,"",VLOOKUP(TRM!A7388,'TRM - TBM Crosswalk'!$A$2:'TRM - TBM Crosswalk'!$I$1008,4,FALSE))</f>
        <v/>
      </c>
      <c r="G2118" t="str">
        <f>IF(VLOOKUP(TRM!A7388,'TRM - TBM Crosswalk'!$A$2:'TRM - TBM Crosswalk'!$I$1008,5,FALSE)=0,"",VLOOKUP(TRM!A7388,'TRM - TBM Crosswalk'!$A$2:'TRM - TBM Crosswalk'!$I$1008,5,FALSE))</f>
        <v>Data Center</v>
      </c>
      <c r="H2118" t="str">
        <f>IF(VLOOKUP(TRM!A7388,'TRM - TBM Crosswalk'!$A$2:'TRM - TBM Crosswalk'!$I$1008,6,FALSE)=0,"",VLOOKUP(TRM!A7388,'TRM - TBM Crosswalk'!$A$2:'TRM - TBM Crosswalk'!$I$1008,6,FALSE))</f>
        <v>Other Facilities</v>
      </c>
      <c r="I2118" t="str">
        <f>IF(VLOOKUP(TRM!A7388,'TRM - TBM Crosswalk'!$A$2:'TRM - TBM Crosswalk'!$I$1008,7,FALSE)=0,"",VLOOKUP(TRM!A7388,'TRM - TBM Crosswalk'!$A$2:'TRM - TBM Crosswalk'!$I$1008,7,FALSE))</f>
        <v/>
      </c>
      <c r="J2118" t="str">
        <f>IF(VLOOKUP(TRM!A7388,'TRM - TBM Crosswalk'!$A$2:'TRM - TBM Crosswalk'!$I$1008,8,FALSE)=0,"",VLOOKUP(TRM!A7388,'TRM - TBM Crosswalk'!$A$2:'TRM - TBM Crosswalk'!$I$1008,8,FALSE))</f>
        <v/>
      </c>
      <c r="K2118" t="str">
        <f>IF(VLOOKUP(TRM!A7388,'TRM - TBM Crosswalk'!$A$2:'TRM - TBM Crosswalk'!$I$1008,9,FALSE)=0,"",VLOOKUP(TRM!A7388,'TRM - TBM Crosswalk'!$A$2:'TRM - TBM Crosswalk'!$I$1008,9,FALSE))</f>
        <v/>
      </c>
    </row>
    <row r="2119" spans="1:11" x14ac:dyDescent="0.45">
      <c r="A2119" t="str">
        <f>TRM!A7389</f>
        <v>B10.804.119</v>
      </c>
      <c r="B2119" t="str">
        <f>TRM!B7389</f>
        <v>Facilities, Fleet and Equipment Management</v>
      </c>
      <c r="C2119" t="str">
        <f>TRM!C7389</f>
        <v>NMU | 3.4.4</v>
      </c>
      <c r="D2119">
        <f>TRM!D7389</f>
        <v>0</v>
      </c>
      <c r="E2119" t="str">
        <f>IF(VLOOKUP(TRM!A7389,'TRM - TBM Crosswalk'!$A$2:'TRM - TBM Crosswalk'!$I$1008,3,FALSE)="N/A","TBD","")</f>
        <v/>
      </c>
      <c r="F2119" t="str">
        <f>IF(VLOOKUP(TRM!A7389,'TRM - TBM Crosswalk'!$A$2:'TRM - TBM Crosswalk'!$I$1008,4,FALSE)=0,"",VLOOKUP(TRM!A7389,'TRM - TBM Crosswalk'!$A$2:'TRM - TBM Crosswalk'!$I$1008,4,FALSE))</f>
        <v/>
      </c>
      <c r="G2119" t="str">
        <f>IF(VLOOKUP(TRM!A7389,'TRM - TBM Crosswalk'!$A$2:'TRM - TBM Crosswalk'!$I$1008,5,FALSE)=0,"",VLOOKUP(TRM!A7389,'TRM - TBM Crosswalk'!$A$2:'TRM - TBM Crosswalk'!$I$1008,5,FALSE))</f>
        <v>Data Center</v>
      </c>
      <c r="H2119" t="str">
        <f>IF(VLOOKUP(TRM!A7389,'TRM - TBM Crosswalk'!$A$2:'TRM - TBM Crosswalk'!$I$1008,6,FALSE)=0,"",VLOOKUP(TRM!A7389,'TRM - TBM Crosswalk'!$A$2:'TRM - TBM Crosswalk'!$I$1008,6,FALSE))</f>
        <v>Other Facilities</v>
      </c>
      <c r="I2119" t="str">
        <f>IF(VLOOKUP(TRM!A7389,'TRM - TBM Crosswalk'!$A$2:'TRM - TBM Crosswalk'!$I$1008,7,FALSE)=0,"",VLOOKUP(TRM!A7389,'TRM - TBM Crosswalk'!$A$2:'TRM - TBM Crosswalk'!$I$1008,7,FALSE))</f>
        <v/>
      </c>
      <c r="J2119" t="str">
        <f>IF(VLOOKUP(TRM!A7389,'TRM - TBM Crosswalk'!$A$2:'TRM - TBM Crosswalk'!$I$1008,8,FALSE)=0,"",VLOOKUP(TRM!A7389,'TRM - TBM Crosswalk'!$A$2:'TRM - TBM Crosswalk'!$I$1008,8,FALSE))</f>
        <v/>
      </c>
      <c r="K2119" t="str">
        <f>IF(VLOOKUP(TRM!A7389,'TRM - TBM Crosswalk'!$A$2:'TRM - TBM Crosswalk'!$I$1008,9,FALSE)=0,"",VLOOKUP(TRM!A7389,'TRM - TBM Crosswalk'!$A$2:'TRM - TBM Crosswalk'!$I$1008,9,FALSE))</f>
        <v/>
      </c>
    </row>
    <row r="2120" spans="1:11" x14ac:dyDescent="0.45">
      <c r="A2120" t="str">
        <f>TRM!A7390</f>
        <v>B10.804.119</v>
      </c>
      <c r="B2120" t="str">
        <f>TRM!B7390</f>
        <v>Facilities, Fleet and Equipment Management</v>
      </c>
      <c r="C2120" t="str">
        <f>TRM!C7390</f>
        <v>TRACE 700 | 6.3.3.1</v>
      </c>
      <c r="D2120">
        <f>TRM!D7390</f>
        <v>0</v>
      </c>
      <c r="E2120" t="str">
        <f>IF(VLOOKUP(TRM!A7390,'TRM - TBM Crosswalk'!$A$2:'TRM - TBM Crosswalk'!$I$1008,3,FALSE)="N/A","TBD","")</f>
        <v/>
      </c>
      <c r="F2120" t="str">
        <f>IF(VLOOKUP(TRM!A7390,'TRM - TBM Crosswalk'!$A$2:'TRM - TBM Crosswalk'!$I$1008,4,FALSE)=0,"",VLOOKUP(TRM!A7390,'TRM - TBM Crosswalk'!$A$2:'TRM - TBM Crosswalk'!$I$1008,4,FALSE))</f>
        <v/>
      </c>
      <c r="G2120" t="str">
        <f>IF(VLOOKUP(TRM!A7390,'TRM - TBM Crosswalk'!$A$2:'TRM - TBM Crosswalk'!$I$1008,5,FALSE)=0,"",VLOOKUP(TRM!A7390,'TRM - TBM Crosswalk'!$A$2:'TRM - TBM Crosswalk'!$I$1008,5,FALSE))</f>
        <v>Data Center</v>
      </c>
      <c r="H2120" t="str">
        <f>IF(VLOOKUP(TRM!A7390,'TRM - TBM Crosswalk'!$A$2:'TRM - TBM Crosswalk'!$I$1008,6,FALSE)=0,"",VLOOKUP(TRM!A7390,'TRM - TBM Crosswalk'!$A$2:'TRM - TBM Crosswalk'!$I$1008,6,FALSE))</f>
        <v>Other Facilities</v>
      </c>
      <c r="I2120" t="str">
        <f>IF(VLOOKUP(TRM!A7390,'TRM - TBM Crosswalk'!$A$2:'TRM - TBM Crosswalk'!$I$1008,7,FALSE)=0,"",VLOOKUP(TRM!A7390,'TRM - TBM Crosswalk'!$A$2:'TRM - TBM Crosswalk'!$I$1008,7,FALSE))</f>
        <v/>
      </c>
      <c r="J2120" t="str">
        <f>IF(VLOOKUP(TRM!A7390,'TRM - TBM Crosswalk'!$A$2:'TRM - TBM Crosswalk'!$I$1008,8,FALSE)=0,"",VLOOKUP(TRM!A7390,'TRM - TBM Crosswalk'!$A$2:'TRM - TBM Crosswalk'!$I$1008,8,FALSE))</f>
        <v/>
      </c>
      <c r="K2120" t="str">
        <f>IF(VLOOKUP(TRM!A7390,'TRM - TBM Crosswalk'!$A$2:'TRM - TBM Crosswalk'!$I$1008,9,FALSE)=0,"",VLOOKUP(TRM!A7390,'TRM - TBM Crosswalk'!$A$2:'TRM - TBM Crosswalk'!$I$1008,9,FALSE))</f>
        <v/>
      </c>
    </row>
    <row r="2121" spans="1:11" x14ac:dyDescent="0.45">
      <c r="A2121" t="str">
        <f>TRM!A7391</f>
        <v>B10.804.119</v>
      </c>
      <c r="B2121" t="str">
        <f>TRM!B7391</f>
        <v>Facilities, Fleet and Equipment Management</v>
      </c>
      <c r="C2121" t="str">
        <f>TRM!C7391</f>
        <v>TRACE 700 | 6.3.4.0</v>
      </c>
      <c r="D2121">
        <f>TRM!D7391</f>
        <v>0</v>
      </c>
      <c r="E2121" t="str">
        <f>IF(VLOOKUP(TRM!A7391,'TRM - TBM Crosswalk'!$A$2:'TRM - TBM Crosswalk'!$I$1008,3,FALSE)="N/A","TBD","")</f>
        <v/>
      </c>
      <c r="F2121" t="str">
        <f>IF(VLOOKUP(TRM!A7391,'TRM - TBM Crosswalk'!$A$2:'TRM - TBM Crosswalk'!$I$1008,4,FALSE)=0,"",VLOOKUP(TRM!A7391,'TRM - TBM Crosswalk'!$A$2:'TRM - TBM Crosswalk'!$I$1008,4,FALSE))</f>
        <v/>
      </c>
      <c r="G2121" t="str">
        <f>IF(VLOOKUP(TRM!A7391,'TRM - TBM Crosswalk'!$A$2:'TRM - TBM Crosswalk'!$I$1008,5,FALSE)=0,"",VLOOKUP(TRM!A7391,'TRM - TBM Crosswalk'!$A$2:'TRM - TBM Crosswalk'!$I$1008,5,FALSE))</f>
        <v>Data Center</v>
      </c>
      <c r="H2121" t="str">
        <f>IF(VLOOKUP(TRM!A7391,'TRM - TBM Crosswalk'!$A$2:'TRM - TBM Crosswalk'!$I$1008,6,FALSE)=0,"",VLOOKUP(TRM!A7391,'TRM - TBM Crosswalk'!$A$2:'TRM - TBM Crosswalk'!$I$1008,6,FALSE))</f>
        <v>Other Facilities</v>
      </c>
      <c r="I2121" t="str">
        <f>IF(VLOOKUP(TRM!A7391,'TRM - TBM Crosswalk'!$A$2:'TRM - TBM Crosswalk'!$I$1008,7,FALSE)=0,"",VLOOKUP(TRM!A7391,'TRM - TBM Crosswalk'!$A$2:'TRM - TBM Crosswalk'!$I$1008,7,FALSE))</f>
        <v/>
      </c>
      <c r="J2121" t="str">
        <f>IF(VLOOKUP(TRM!A7391,'TRM - TBM Crosswalk'!$A$2:'TRM - TBM Crosswalk'!$I$1008,8,FALSE)=0,"",VLOOKUP(TRM!A7391,'TRM - TBM Crosswalk'!$A$2:'TRM - TBM Crosswalk'!$I$1008,8,FALSE))</f>
        <v/>
      </c>
      <c r="K2121" t="str">
        <f>IF(VLOOKUP(TRM!A7391,'TRM - TBM Crosswalk'!$A$2:'TRM - TBM Crosswalk'!$I$1008,9,FALSE)=0,"",VLOOKUP(TRM!A7391,'TRM - TBM Crosswalk'!$A$2:'TRM - TBM Crosswalk'!$I$1008,9,FALSE))</f>
        <v/>
      </c>
    </row>
    <row r="2122" spans="1:11" x14ac:dyDescent="0.45">
      <c r="A2122" t="str">
        <f>TRM!A7392</f>
        <v>B10.804.119</v>
      </c>
      <c r="B2122" t="str">
        <f>TRM!B7392</f>
        <v>Facilities, Fleet and Equipment Management</v>
      </c>
      <c r="C2122" t="str">
        <f>TRM!C7392</f>
        <v>Tyco Update Client | 1.0.437.3</v>
      </c>
      <c r="D2122">
        <f>TRM!D7392</f>
        <v>0</v>
      </c>
      <c r="E2122" t="str">
        <f>IF(VLOOKUP(TRM!A7392,'TRM - TBM Crosswalk'!$A$2:'TRM - TBM Crosswalk'!$I$1008,3,FALSE)="N/A","TBD","")</f>
        <v/>
      </c>
      <c r="F2122" t="str">
        <f>IF(VLOOKUP(TRM!A7392,'TRM - TBM Crosswalk'!$A$2:'TRM - TBM Crosswalk'!$I$1008,4,FALSE)=0,"",VLOOKUP(TRM!A7392,'TRM - TBM Crosswalk'!$A$2:'TRM - TBM Crosswalk'!$I$1008,4,FALSE))</f>
        <v/>
      </c>
      <c r="G2122" t="str">
        <f>IF(VLOOKUP(TRM!A7392,'TRM - TBM Crosswalk'!$A$2:'TRM - TBM Crosswalk'!$I$1008,5,FALSE)=0,"",VLOOKUP(TRM!A7392,'TRM - TBM Crosswalk'!$A$2:'TRM - TBM Crosswalk'!$I$1008,5,FALSE))</f>
        <v>Data Center</v>
      </c>
      <c r="H2122" t="str">
        <f>IF(VLOOKUP(TRM!A7392,'TRM - TBM Crosswalk'!$A$2:'TRM - TBM Crosswalk'!$I$1008,6,FALSE)=0,"",VLOOKUP(TRM!A7392,'TRM - TBM Crosswalk'!$A$2:'TRM - TBM Crosswalk'!$I$1008,6,FALSE))</f>
        <v>Other Facilities</v>
      </c>
      <c r="I2122" t="str">
        <f>IF(VLOOKUP(TRM!A7392,'TRM - TBM Crosswalk'!$A$2:'TRM - TBM Crosswalk'!$I$1008,7,FALSE)=0,"",VLOOKUP(TRM!A7392,'TRM - TBM Crosswalk'!$A$2:'TRM - TBM Crosswalk'!$I$1008,7,FALSE))</f>
        <v/>
      </c>
      <c r="J2122" t="str">
        <f>IF(VLOOKUP(TRM!A7392,'TRM - TBM Crosswalk'!$A$2:'TRM - TBM Crosswalk'!$I$1008,8,FALSE)=0,"",VLOOKUP(TRM!A7392,'TRM - TBM Crosswalk'!$A$2:'TRM - TBM Crosswalk'!$I$1008,8,FALSE))</f>
        <v/>
      </c>
      <c r="K2122" t="str">
        <f>IF(VLOOKUP(TRM!A7392,'TRM - TBM Crosswalk'!$A$2:'TRM - TBM Crosswalk'!$I$1008,9,FALSE)=0,"",VLOOKUP(TRM!A7392,'TRM - TBM Crosswalk'!$A$2:'TRM - TBM Crosswalk'!$I$1008,9,FALSE))</f>
        <v/>
      </c>
    </row>
    <row r="2123" spans="1:11" x14ac:dyDescent="0.45">
      <c r="A2123" t="str">
        <f>TRM!A7393</f>
        <v>B10.804.119</v>
      </c>
      <c r="B2123" t="str">
        <f>TRM!B7393</f>
        <v>Facilities, Fleet and Equipment Management</v>
      </c>
      <c r="C2123" t="str">
        <f>TRM!C7393</f>
        <v>Tyco Update Repository | 1.0.437.3</v>
      </c>
      <c r="D2123">
        <f>TRM!D7393</f>
        <v>0</v>
      </c>
      <c r="E2123" t="str">
        <f>IF(VLOOKUP(TRM!A7393,'TRM - TBM Crosswalk'!$A$2:'TRM - TBM Crosswalk'!$I$1008,3,FALSE)="N/A","TBD","")</f>
        <v/>
      </c>
      <c r="F2123" t="str">
        <f>IF(VLOOKUP(TRM!A7393,'TRM - TBM Crosswalk'!$A$2:'TRM - TBM Crosswalk'!$I$1008,4,FALSE)=0,"",VLOOKUP(TRM!A7393,'TRM - TBM Crosswalk'!$A$2:'TRM - TBM Crosswalk'!$I$1008,4,FALSE))</f>
        <v/>
      </c>
      <c r="G2123" t="str">
        <f>IF(VLOOKUP(TRM!A7393,'TRM - TBM Crosswalk'!$A$2:'TRM - TBM Crosswalk'!$I$1008,5,FALSE)=0,"",VLOOKUP(TRM!A7393,'TRM - TBM Crosswalk'!$A$2:'TRM - TBM Crosswalk'!$I$1008,5,FALSE))</f>
        <v>Data Center</v>
      </c>
      <c r="H2123" t="str">
        <f>IF(VLOOKUP(TRM!A7393,'TRM - TBM Crosswalk'!$A$2:'TRM - TBM Crosswalk'!$I$1008,6,FALSE)=0,"",VLOOKUP(TRM!A7393,'TRM - TBM Crosswalk'!$A$2:'TRM - TBM Crosswalk'!$I$1008,6,FALSE))</f>
        <v>Other Facilities</v>
      </c>
      <c r="I2123" t="str">
        <f>IF(VLOOKUP(TRM!A7393,'TRM - TBM Crosswalk'!$A$2:'TRM - TBM Crosswalk'!$I$1008,7,FALSE)=0,"",VLOOKUP(TRM!A7393,'TRM - TBM Crosswalk'!$A$2:'TRM - TBM Crosswalk'!$I$1008,7,FALSE))</f>
        <v/>
      </c>
      <c r="J2123" t="str">
        <f>IF(VLOOKUP(TRM!A7393,'TRM - TBM Crosswalk'!$A$2:'TRM - TBM Crosswalk'!$I$1008,8,FALSE)=0,"",VLOOKUP(TRM!A7393,'TRM - TBM Crosswalk'!$A$2:'TRM - TBM Crosswalk'!$I$1008,8,FALSE))</f>
        <v/>
      </c>
      <c r="K2123" t="str">
        <f>IF(VLOOKUP(TRM!A7393,'TRM - TBM Crosswalk'!$A$2:'TRM - TBM Crosswalk'!$I$1008,9,FALSE)=0,"",VLOOKUP(TRM!A7393,'TRM - TBM Crosswalk'!$A$2:'TRM - TBM Crosswalk'!$I$1008,9,FALSE))</f>
        <v/>
      </c>
    </row>
    <row r="2124" spans="1:11" x14ac:dyDescent="0.45">
      <c r="A2124" t="str">
        <f>TRM!A7394</f>
        <v>B10.804.119</v>
      </c>
      <c r="B2124" t="str">
        <f>TRM!B7394</f>
        <v>Facilities, Fleet and Equipment Management</v>
      </c>
      <c r="C2124" t="str">
        <f>TRM!C7394</f>
        <v>VARIDESK | 5.0.18</v>
      </c>
      <c r="D2124">
        <f>TRM!D7394</f>
        <v>0</v>
      </c>
      <c r="E2124" t="str">
        <f>IF(VLOOKUP(TRM!A7394,'TRM - TBM Crosswalk'!$A$2:'TRM - TBM Crosswalk'!$I$1008,3,FALSE)="N/A","TBD","")</f>
        <v/>
      </c>
      <c r="F2124" t="str">
        <f>IF(VLOOKUP(TRM!A7394,'TRM - TBM Crosswalk'!$A$2:'TRM - TBM Crosswalk'!$I$1008,4,FALSE)=0,"",VLOOKUP(TRM!A7394,'TRM - TBM Crosswalk'!$A$2:'TRM - TBM Crosswalk'!$I$1008,4,FALSE))</f>
        <v/>
      </c>
      <c r="G2124" t="str">
        <f>IF(VLOOKUP(TRM!A7394,'TRM - TBM Crosswalk'!$A$2:'TRM - TBM Crosswalk'!$I$1008,5,FALSE)=0,"",VLOOKUP(TRM!A7394,'TRM - TBM Crosswalk'!$A$2:'TRM - TBM Crosswalk'!$I$1008,5,FALSE))</f>
        <v>Data Center</v>
      </c>
      <c r="H2124" t="str">
        <f>IF(VLOOKUP(TRM!A7394,'TRM - TBM Crosswalk'!$A$2:'TRM - TBM Crosswalk'!$I$1008,6,FALSE)=0,"",VLOOKUP(TRM!A7394,'TRM - TBM Crosswalk'!$A$2:'TRM - TBM Crosswalk'!$I$1008,6,FALSE))</f>
        <v>Other Facilities</v>
      </c>
      <c r="I2124" t="str">
        <f>IF(VLOOKUP(TRM!A7394,'TRM - TBM Crosswalk'!$A$2:'TRM - TBM Crosswalk'!$I$1008,7,FALSE)=0,"",VLOOKUP(TRM!A7394,'TRM - TBM Crosswalk'!$A$2:'TRM - TBM Crosswalk'!$I$1008,7,FALSE))</f>
        <v/>
      </c>
      <c r="J2124" t="str">
        <f>IF(VLOOKUP(TRM!A7394,'TRM - TBM Crosswalk'!$A$2:'TRM - TBM Crosswalk'!$I$1008,8,FALSE)=0,"",VLOOKUP(TRM!A7394,'TRM - TBM Crosswalk'!$A$2:'TRM - TBM Crosswalk'!$I$1008,8,FALSE))</f>
        <v/>
      </c>
      <c r="K2124" t="str">
        <f>IF(VLOOKUP(TRM!A7394,'TRM - TBM Crosswalk'!$A$2:'TRM - TBM Crosswalk'!$I$1008,9,FALSE)=0,"",VLOOKUP(TRM!A7394,'TRM - TBM Crosswalk'!$A$2:'TRM - TBM Crosswalk'!$I$1008,9,FALSE))</f>
        <v/>
      </c>
    </row>
    <row r="2125" spans="1:11" x14ac:dyDescent="0.45">
      <c r="A2125" t="str">
        <f>TRM!A7395</f>
        <v>B10.805.618</v>
      </c>
      <c r="B2125" t="str">
        <f>TRM!B7395</f>
        <v>Employee Development and Training</v>
      </c>
      <c r="C2125" t="str">
        <f>TRM!C7395</f>
        <v>Saba Client | 8.5.9.278</v>
      </c>
      <c r="D2125">
        <f>TRM!D7395</f>
        <v>0</v>
      </c>
      <c r="E2125" t="str">
        <f>IF(VLOOKUP(TRM!A7395,'TRM - TBM Crosswalk'!$A$2:'TRM - TBM Crosswalk'!$I$1008,3,FALSE)="N/A","TBD","")</f>
        <v/>
      </c>
      <c r="F2125" t="str">
        <f>IF(VLOOKUP(TRM!A7395,'TRM - TBM Crosswalk'!$A$2:'TRM - TBM Crosswalk'!$I$1008,4,FALSE)=0,"",VLOOKUP(TRM!A7395,'TRM - TBM Crosswalk'!$A$2:'TRM - TBM Crosswalk'!$I$1008,4,FALSE))</f>
        <v/>
      </c>
      <c r="G2125" t="str">
        <f>IF(VLOOKUP(TRM!A7395,'TRM - TBM Crosswalk'!$A$2:'TRM - TBM Crosswalk'!$I$1008,5,FALSE)=0,"",VLOOKUP(TRM!A7395,'TRM - TBM Crosswalk'!$A$2:'TRM - TBM Crosswalk'!$I$1008,5,FALSE))</f>
        <v/>
      </c>
      <c r="H2125" t="str">
        <f>IF(VLOOKUP(TRM!A7395,'TRM - TBM Crosswalk'!$A$2:'TRM - TBM Crosswalk'!$I$1008,6,FALSE)=0,"",VLOOKUP(TRM!A7395,'TRM - TBM Crosswalk'!$A$2:'TRM - TBM Crosswalk'!$I$1008,6,FALSE))</f>
        <v/>
      </c>
      <c r="I2125" t="str">
        <f>IF(VLOOKUP(TRM!A7395,'TRM - TBM Crosswalk'!$A$2:'TRM - TBM Crosswalk'!$I$1008,7,FALSE)=0,"",VLOOKUP(TRM!A7395,'TRM - TBM Crosswalk'!$A$2:'TRM - TBM Crosswalk'!$I$1008,7,FALSE))</f>
        <v>Shared Services</v>
      </c>
      <c r="J2125" t="str">
        <f>IF(VLOOKUP(TRM!A7395,'TRM - TBM Crosswalk'!$A$2:'TRM - TBM Crosswalk'!$I$1008,8,FALSE)=0,"",VLOOKUP(TRM!A7395,'TRM - TBM Crosswalk'!$A$2:'TRM - TBM Crosswalk'!$I$1008,8,FALSE))</f>
        <v>Workforce Services</v>
      </c>
      <c r="K2125" t="str">
        <f>IF(VLOOKUP(TRM!A7395,'TRM - TBM Crosswalk'!$A$2:'TRM - TBM Crosswalk'!$I$1008,9,FALSE)=0,"",VLOOKUP(TRM!A7395,'TRM - TBM Crosswalk'!$A$2:'TRM - TBM Crosswalk'!$I$1008,9,FALSE))</f>
        <v>Employee Development</v>
      </c>
    </row>
    <row r="2126" spans="1:11" x14ac:dyDescent="0.45">
      <c r="A2126" t="str">
        <f>TRM!A7396</f>
        <v>B10.808.590</v>
      </c>
      <c r="B2126" t="str">
        <f>TRM!B7396</f>
        <v>Mapping / Geospatial</v>
      </c>
      <c r="C2126" t="str">
        <f>TRM!C7396</f>
        <v>All Topo Maps: Alaska</v>
      </c>
      <c r="D2126">
        <f>TRM!D7396</f>
        <v>0</v>
      </c>
      <c r="E2126" t="str">
        <f>IF(VLOOKUP(TRM!A7396,'TRM - TBM Crosswalk'!$A$2:'TRM - TBM Crosswalk'!$I$1008,3,FALSE)="N/A","TBD","")</f>
        <v>TBD</v>
      </c>
      <c r="F2126" t="str">
        <f>IF(VLOOKUP(TRM!A7396,'TRM - TBM Crosswalk'!$A$2:'TRM - TBM Crosswalk'!$I$1008,4,FALSE)=0,"",VLOOKUP(TRM!A7396,'TRM - TBM Crosswalk'!$A$2:'TRM - TBM Crosswalk'!$I$1008,4,FALSE))</f>
        <v/>
      </c>
      <c r="G2126" t="str">
        <f>IF(VLOOKUP(TRM!A7396,'TRM - TBM Crosswalk'!$A$2:'TRM - TBM Crosswalk'!$I$1008,5,FALSE)=0,"",VLOOKUP(TRM!A7396,'TRM - TBM Crosswalk'!$A$2:'TRM - TBM Crosswalk'!$I$1008,5,FALSE))</f>
        <v/>
      </c>
      <c r="H2126" t="str">
        <f>IF(VLOOKUP(TRM!A7396,'TRM - TBM Crosswalk'!$A$2:'TRM - TBM Crosswalk'!$I$1008,6,FALSE)=0,"",VLOOKUP(TRM!A7396,'TRM - TBM Crosswalk'!$A$2:'TRM - TBM Crosswalk'!$I$1008,6,FALSE))</f>
        <v/>
      </c>
      <c r="I2126" t="str">
        <f>IF(VLOOKUP(TRM!A7396,'TRM - TBM Crosswalk'!$A$2:'TRM - TBM Crosswalk'!$I$1008,7,FALSE)=0,"",VLOOKUP(TRM!A7396,'TRM - TBM Crosswalk'!$A$2:'TRM - TBM Crosswalk'!$I$1008,7,FALSE))</f>
        <v/>
      </c>
      <c r="J2126" t="str">
        <f>IF(VLOOKUP(TRM!A7396,'TRM - TBM Crosswalk'!$A$2:'TRM - TBM Crosswalk'!$I$1008,8,FALSE)=0,"",VLOOKUP(TRM!A7396,'TRM - TBM Crosswalk'!$A$2:'TRM - TBM Crosswalk'!$I$1008,8,FALSE))</f>
        <v/>
      </c>
      <c r="K2126" t="str">
        <f>IF(VLOOKUP(TRM!A7396,'TRM - TBM Crosswalk'!$A$2:'TRM - TBM Crosswalk'!$I$1008,9,FALSE)=0,"",VLOOKUP(TRM!A7396,'TRM - TBM Crosswalk'!$A$2:'TRM - TBM Crosswalk'!$I$1008,9,FALSE))</f>
        <v/>
      </c>
    </row>
    <row r="2127" spans="1:11" x14ac:dyDescent="0.45">
      <c r="A2127" t="str">
        <f>TRM!A7397</f>
        <v>B10.808.590</v>
      </c>
      <c r="B2127" t="str">
        <f>TRM!B7397</f>
        <v>Mapping / Geospatial</v>
      </c>
      <c r="C2127" t="str">
        <f>TRM!C7397</f>
        <v>All Topo Maps: Alaska PLS Tool</v>
      </c>
      <c r="D2127">
        <f>TRM!D7397</f>
        <v>0</v>
      </c>
      <c r="E2127" t="str">
        <f>IF(VLOOKUP(TRM!A7397,'TRM - TBM Crosswalk'!$A$2:'TRM - TBM Crosswalk'!$I$1008,3,FALSE)="N/A","TBD","")</f>
        <v>TBD</v>
      </c>
      <c r="F2127" t="str">
        <f>IF(VLOOKUP(TRM!A7397,'TRM - TBM Crosswalk'!$A$2:'TRM - TBM Crosswalk'!$I$1008,4,FALSE)=0,"",VLOOKUP(TRM!A7397,'TRM - TBM Crosswalk'!$A$2:'TRM - TBM Crosswalk'!$I$1008,4,FALSE))</f>
        <v/>
      </c>
      <c r="G2127" t="str">
        <f>IF(VLOOKUP(TRM!A7397,'TRM - TBM Crosswalk'!$A$2:'TRM - TBM Crosswalk'!$I$1008,5,FALSE)=0,"",VLOOKUP(TRM!A7397,'TRM - TBM Crosswalk'!$A$2:'TRM - TBM Crosswalk'!$I$1008,5,FALSE))</f>
        <v/>
      </c>
      <c r="H2127" t="str">
        <f>IF(VLOOKUP(TRM!A7397,'TRM - TBM Crosswalk'!$A$2:'TRM - TBM Crosswalk'!$I$1008,6,FALSE)=0,"",VLOOKUP(TRM!A7397,'TRM - TBM Crosswalk'!$A$2:'TRM - TBM Crosswalk'!$I$1008,6,FALSE))</f>
        <v/>
      </c>
      <c r="I2127" t="str">
        <f>IF(VLOOKUP(TRM!A7397,'TRM - TBM Crosswalk'!$A$2:'TRM - TBM Crosswalk'!$I$1008,7,FALSE)=0,"",VLOOKUP(TRM!A7397,'TRM - TBM Crosswalk'!$A$2:'TRM - TBM Crosswalk'!$I$1008,7,FALSE))</f>
        <v/>
      </c>
      <c r="J2127" t="str">
        <f>IF(VLOOKUP(TRM!A7397,'TRM - TBM Crosswalk'!$A$2:'TRM - TBM Crosswalk'!$I$1008,8,FALSE)=0,"",VLOOKUP(TRM!A7397,'TRM - TBM Crosswalk'!$A$2:'TRM - TBM Crosswalk'!$I$1008,8,FALSE))</f>
        <v/>
      </c>
      <c r="K2127" t="str">
        <f>IF(VLOOKUP(TRM!A7397,'TRM - TBM Crosswalk'!$A$2:'TRM - TBM Crosswalk'!$I$1008,9,FALSE)=0,"",VLOOKUP(TRM!A7397,'TRM - TBM Crosswalk'!$A$2:'TRM - TBM Crosswalk'!$I$1008,9,FALSE))</f>
        <v/>
      </c>
    </row>
    <row r="2128" spans="1:11" x14ac:dyDescent="0.45">
      <c r="A2128" t="str">
        <f>TRM!A7398</f>
        <v>B10.808.590</v>
      </c>
      <c r="B2128" t="str">
        <f>TRM!B7398</f>
        <v>Mapping / Geospatial</v>
      </c>
      <c r="C2128" t="str">
        <f>TRM!C7398</f>
        <v>AppStudio Player | 4.0.20</v>
      </c>
      <c r="D2128">
        <f>TRM!D7398</f>
        <v>0</v>
      </c>
      <c r="E2128" t="str">
        <f>IF(VLOOKUP(TRM!A7398,'TRM - TBM Crosswalk'!$A$2:'TRM - TBM Crosswalk'!$I$1008,3,FALSE)="N/A","TBD","")</f>
        <v>TBD</v>
      </c>
      <c r="F2128" t="str">
        <f>IF(VLOOKUP(TRM!A7398,'TRM - TBM Crosswalk'!$A$2:'TRM - TBM Crosswalk'!$I$1008,4,FALSE)=0,"",VLOOKUP(TRM!A7398,'TRM - TBM Crosswalk'!$A$2:'TRM - TBM Crosswalk'!$I$1008,4,FALSE))</f>
        <v/>
      </c>
      <c r="G2128" t="str">
        <f>IF(VLOOKUP(TRM!A7398,'TRM - TBM Crosswalk'!$A$2:'TRM - TBM Crosswalk'!$I$1008,5,FALSE)=0,"",VLOOKUP(TRM!A7398,'TRM - TBM Crosswalk'!$A$2:'TRM - TBM Crosswalk'!$I$1008,5,FALSE))</f>
        <v/>
      </c>
      <c r="H2128" t="str">
        <f>IF(VLOOKUP(TRM!A7398,'TRM - TBM Crosswalk'!$A$2:'TRM - TBM Crosswalk'!$I$1008,6,FALSE)=0,"",VLOOKUP(TRM!A7398,'TRM - TBM Crosswalk'!$A$2:'TRM - TBM Crosswalk'!$I$1008,6,FALSE))</f>
        <v/>
      </c>
      <c r="I2128" t="str">
        <f>IF(VLOOKUP(TRM!A7398,'TRM - TBM Crosswalk'!$A$2:'TRM - TBM Crosswalk'!$I$1008,7,FALSE)=0,"",VLOOKUP(TRM!A7398,'TRM - TBM Crosswalk'!$A$2:'TRM - TBM Crosswalk'!$I$1008,7,FALSE))</f>
        <v/>
      </c>
      <c r="J2128" t="str">
        <f>IF(VLOOKUP(TRM!A7398,'TRM - TBM Crosswalk'!$A$2:'TRM - TBM Crosswalk'!$I$1008,8,FALSE)=0,"",VLOOKUP(TRM!A7398,'TRM - TBM Crosswalk'!$A$2:'TRM - TBM Crosswalk'!$I$1008,8,FALSE))</f>
        <v/>
      </c>
      <c r="K2128" t="str">
        <f>IF(VLOOKUP(TRM!A7398,'TRM - TBM Crosswalk'!$A$2:'TRM - TBM Crosswalk'!$I$1008,9,FALSE)=0,"",VLOOKUP(TRM!A7398,'TRM - TBM Crosswalk'!$A$2:'TRM - TBM Crosswalk'!$I$1008,9,FALSE))</f>
        <v/>
      </c>
    </row>
    <row r="2129" spans="1:11" x14ac:dyDescent="0.45">
      <c r="A2129" t="str">
        <f>TRM!A7399</f>
        <v>B10.808.590</v>
      </c>
      <c r="B2129" t="str">
        <f>TRM!B7399</f>
        <v>Mapping / Geospatial</v>
      </c>
      <c r="C2129" t="str">
        <f>TRM!C7399</f>
        <v>AutoPortfolio Plug-In, 2.5.7</v>
      </c>
      <c r="D2129">
        <f>TRM!D7399</f>
        <v>0</v>
      </c>
      <c r="E2129" t="str">
        <f>IF(VLOOKUP(TRM!A7399,'TRM - TBM Crosswalk'!$A$2:'TRM - TBM Crosswalk'!$I$1008,3,FALSE)="N/A","TBD","")</f>
        <v>TBD</v>
      </c>
      <c r="F2129" t="str">
        <f>IF(VLOOKUP(TRM!A7399,'TRM - TBM Crosswalk'!$A$2:'TRM - TBM Crosswalk'!$I$1008,4,FALSE)=0,"",VLOOKUP(TRM!A7399,'TRM - TBM Crosswalk'!$A$2:'TRM - TBM Crosswalk'!$I$1008,4,FALSE))</f>
        <v/>
      </c>
      <c r="G2129" t="str">
        <f>IF(VLOOKUP(TRM!A7399,'TRM - TBM Crosswalk'!$A$2:'TRM - TBM Crosswalk'!$I$1008,5,FALSE)=0,"",VLOOKUP(TRM!A7399,'TRM - TBM Crosswalk'!$A$2:'TRM - TBM Crosswalk'!$I$1008,5,FALSE))</f>
        <v/>
      </c>
      <c r="H2129" t="str">
        <f>IF(VLOOKUP(TRM!A7399,'TRM - TBM Crosswalk'!$A$2:'TRM - TBM Crosswalk'!$I$1008,6,FALSE)=0,"",VLOOKUP(TRM!A7399,'TRM - TBM Crosswalk'!$A$2:'TRM - TBM Crosswalk'!$I$1008,6,FALSE))</f>
        <v/>
      </c>
      <c r="I2129" t="str">
        <f>IF(VLOOKUP(TRM!A7399,'TRM - TBM Crosswalk'!$A$2:'TRM - TBM Crosswalk'!$I$1008,7,FALSE)=0,"",VLOOKUP(TRM!A7399,'TRM - TBM Crosswalk'!$A$2:'TRM - TBM Crosswalk'!$I$1008,7,FALSE))</f>
        <v/>
      </c>
      <c r="J2129" t="str">
        <f>IF(VLOOKUP(TRM!A7399,'TRM - TBM Crosswalk'!$A$2:'TRM - TBM Crosswalk'!$I$1008,8,FALSE)=0,"",VLOOKUP(TRM!A7399,'TRM - TBM Crosswalk'!$A$2:'TRM - TBM Crosswalk'!$I$1008,8,FALSE))</f>
        <v/>
      </c>
      <c r="K2129" t="str">
        <f>IF(VLOOKUP(TRM!A7399,'TRM - TBM Crosswalk'!$A$2:'TRM - TBM Crosswalk'!$I$1008,9,FALSE)=0,"",VLOOKUP(TRM!A7399,'TRM - TBM Crosswalk'!$A$2:'TRM - TBM Crosswalk'!$I$1008,9,FALSE))</f>
        <v/>
      </c>
    </row>
    <row r="2130" spans="1:11" x14ac:dyDescent="0.45">
      <c r="A2130" t="str">
        <f>TRM!A7400</f>
        <v>B10.808.590</v>
      </c>
      <c r="B2130" t="str">
        <f>TRM!B7400</f>
        <v>Mapping / Geospatial</v>
      </c>
      <c r="C2130" t="str">
        <f>TRM!C7400</f>
        <v>AutoPortfolio Plug-In, 2.5.8</v>
      </c>
      <c r="D2130">
        <f>TRM!D7400</f>
        <v>0</v>
      </c>
      <c r="E2130" t="str">
        <f>IF(VLOOKUP(TRM!A7400,'TRM - TBM Crosswalk'!$A$2:'TRM - TBM Crosswalk'!$I$1008,3,FALSE)="N/A","TBD","")</f>
        <v>TBD</v>
      </c>
      <c r="F2130" t="str">
        <f>IF(VLOOKUP(TRM!A7400,'TRM - TBM Crosswalk'!$A$2:'TRM - TBM Crosswalk'!$I$1008,4,FALSE)=0,"",VLOOKUP(TRM!A7400,'TRM - TBM Crosswalk'!$A$2:'TRM - TBM Crosswalk'!$I$1008,4,FALSE))</f>
        <v/>
      </c>
      <c r="G2130" t="str">
        <f>IF(VLOOKUP(TRM!A7400,'TRM - TBM Crosswalk'!$A$2:'TRM - TBM Crosswalk'!$I$1008,5,FALSE)=0,"",VLOOKUP(TRM!A7400,'TRM - TBM Crosswalk'!$A$2:'TRM - TBM Crosswalk'!$I$1008,5,FALSE))</f>
        <v/>
      </c>
      <c r="H2130" t="str">
        <f>IF(VLOOKUP(TRM!A7400,'TRM - TBM Crosswalk'!$A$2:'TRM - TBM Crosswalk'!$I$1008,6,FALSE)=0,"",VLOOKUP(TRM!A7400,'TRM - TBM Crosswalk'!$A$2:'TRM - TBM Crosswalk'!$I$1008,6,FALSE))</f>
        <v/>
      </c>
      <c r="I2130" t="str">
        <f>IF(VLOOKUP(TRM!A7400,'TRM - TBM Crosswalk'!$A$2:'TRM - TBM Crosswalk'!$I$1008,7,FALSE)=0,"",VLOOKUP(TRM!A7400,'TRM - TBM Crosswalk'!$A$2:'TRM - TBM Crosswalk'!$I$1008,7,FALSE))</f>
        <v/>
      </c>
      <c r="J2130" t="str">
        <f>IF(VLOOKUP(TRM!A7400,'TRM - TBM Crosswalk'!$A$2:'TRM - TBM Crosswalk'!$I$1008,8,FALSE)=0,"",VLOOKUP(TRM!A7400,'TRM - TBM Crosswalk'!$A$2:'TRM - TBM Crosswalk'!$I$1008,8,FALSE))</f>
        <v/>
      </c>
      <c r="K2130" t="str">
        <f>IF(VLOOKUP(TRM!A7400,'TRM - TBM Crosswalk'!$A$2:'TRM - TBM Crosswalk'!$I$1008,9,FALSE)=0,"",VLOOKUP(TRM!A7400,'TRM - TBM Crosswalk'!$A$2:'TRM - TBM Crosswalk'!$I$1008,9,FALSE))</f>
        <v/>
      </c>
    </row>
    <row r="2131" spans="1:11" x14ac:dyDescent="0.45">
      <c r="A2131" t="str">
        <f>TRM!A7401</f>
        <v>B10.808.590</v>
      </c>
      <c r="B2131" t="str">
        <f>TRM!B7401</f>
        <v>Mapping / Geospatial</v>
      </c>
      <c r="C2131" t="str">
        <f>TRM!C7401</f>
        <v>AutoPortfolio Plug-In, 2.6.2</v>
      </c>
      <c r="D2131">
        <f>TRM!D7401</f>
        <v>0</v>
      </c>
      <c r="E2131" t="str">
        <f>IF(VLOOKUP(TRM!A7401,'TRM - TBM Crosswalk'!$A$2:'TRM - TBM Crosswalk'!$I$1008,3,FALSE)="N/A","TBD","")</f>
        <v>TBD</v>
      </c>
      <c r="F2131" t="str">
        <f>IF(VLOOKUP(TRM!A7401,'TRM - TBM Crosswalk'!$A$2:'TRM - TBM Crosswalk'!$I$1008,4,FALSE)=0,"",VLOOKUP(TRM!A7401,'TRM - TBM Crosswalk'!$A$2:'TRM - TBM Crosswalk'!$I$1008,4,FALSE))</f>
        <v/>
      </c>
      <c r="G2131" t="str">
        <f>IF(VLOOKUP(TRM!A7401,'TRM - TBM Crosswalk'!$A$2:'TRM - TBM Crosswalk'!$I$1008,5,FALSE)=0,"",VLOOKUP(TRM!A7401,'TRM - TBM Crosswalk'!$A$2:'TRM - TBM Crosswalk'!$I$1008,5,FALSE))</f>
        <v/>
      </c>
      <c r="H2131" t="str">
        <f>IF(VLOOKUP(TRM!A7401,'TRM - TBM Crosswalk'!$A$2:'TRM - TBM Crosswalk'!$I$1008,6,FALSE)=0,"",VLOOKUP(TRM!A7401,'TRM - TBM Crosswalk'!$A$2:'TRM - TBM Crosswalk'!$I$1008,6,FALSE))</f>
        <v/>
      </c>
      <c r="I2131" t="str">
        <f>IF(VLOOKUP(TRM!A7401,'TRM - TBM Crosswalk'!$A$2:'TRM - TBM Crosswalk'!$I$1008,7,FALSE)=0,"",VLOOKUP(TRM!A7401,'TRM - TBM Crosswalk'!$A$2:'TRM - TBM Crosswalk'!$I$1008,7,FALSE))</f>
        <v/>
      </c>
      <c r="J2131" t="str">
        <f>IF(VLOOKUP(TRM!A7401,'TRM - TBM Crosswalk'!$A$2:'TRM - TBM Crosswalk'!$I$1008,8,FALSE)=0,"",VLOOKUP(TRM!A7401,'TRM - TBM Crosswalk'!$A$2:'TRM - TBM Crosswalk'!$I$1008,8,FALSE))</f>
        <v/>
      </c>
      <c r="K2131" t="str">
        <f>IF(VLOOKUP(TRM!A7401,'TRM - TBM Crosswalk'!$A$2:'TRM - TBM Crosswalk'!$I$1008,9,FALSE)=0,"",VLOOKUP(TRM!A7401,'TRM - TBM Crosswalk'!$A$2:'TRM - TBM Crosswalk'!$I$1008,9,FALSE))</f>
        <v/>
      </c>
    </row>
    <row r="2132" spans="1:11" x14ac:dyDescent="0.45">
      <c r="A2132" t="str">
        <f>TRM!A7402</f>
        <v>B10.808.590</v>
      </c>
      <c r="B2132" t="str">
        <f>TRM!B7402</f>
        <v>Mapping / Geospatial</v>
      </c>
      <c r="C2132" t="str">
        <f>TRM!C7402</f>
        <v>AutoPortfolio Plug-In, 2.6.2 (TRIAL VERSION)</v>
      </c>
      <c r="D2132">
        <f>TRM!D7402</f>
        <v>0</v>
      </c>
      <c r="E2132" t="str">
        <f>IF(VLOOKUP(TRM!A7402,'TRM - TBM Crosswalk'!$A$2:'TRM - TBM Crosswalk'!$I$1008,3,FALSE)="N/A","TBD","")</f>
        <v>TBD</v>
      </c>
      <c r="F2132" t="str">
        <f>IF(VLOOKUP(TRM!A7402,'TRM - TBM Crosswalk'!$A$2:'TRM - TBM Crosswalk'!$I$1008,4,FALSE)=0,"",VLOOKUP(TRM!A7402,'TRM - TBM Crosswalk'!$A$2:'TRM - TBM Crosswalk'!$I$1008,4,FALSE))</f>
        <v/>
      </c>
      <c r="G2132" t="str">
        <f>IF(VLOOKUP(TRM!A7402,'TRM - TBM Crosswalk'!$A$2:'TRM - TBM Crosswalk'!$I$1008,5,FALSE)=0,"",VLOOKUP(TRM!A7402,'TRM - TBM Crosswalk'!$A$2:'TRM - TBM Crosswalk'!$I$1008,5,FALSE))</f>
        <v/>
      </c>
      <c r="H2132" t="str">
        <f>IF(VLOOKUP(TRM!A7402,'TRM - TBM Crosswalk'!$A$2:'TRM - TBM Crosswalk'!$I$1008,6,FALSE)=0,"",VLOOKUP(TRM!A7402,'TRM - TBM Crosswalk'!$A$2:'TRM - TBM Crosswalk'!$I$1008,6,FALSE))</f>
        <v/>
      </c>
      <c r="I2132" t="str">
        <f>IF(VLOOKUP(TRM!A7402,'TRM - TBM Crosswalk'!$A$2:'TRM - TBM Crosswalk'!$I$1008,7,FALSE)=0,"",VLOOKUP(TRM!A7402,'TRM - TBM Crosswalk'!$A$2:'TRM - TBM Crosswalk'!$I$1008,7,FALSE))</f>
        <v/>
      </c>
      <c r="J2132" t="str">
        <f>IF(VLOOKUP(TRM!A7402,'TRM - TBM Crosswalk'!$A$2:'TRM - TBM Crosswalk'!$I$1008,8,FALSE)=0,"",VLOOKUP(TRM!A7402,'TRM - TBM Crosswalk'!$A$2:'TRM - TBM Crosswalk'!$I$1008,8,FALSE))</f>
        <v/>
      </c>
      <c r="K2132" t="str">
        <f>IF(VLOOKUP(TRM!A7402,'TRM - TBM Crosswalk'!$A$2:'TRM - TBM Crosswalk'!$I$1008,9,FALSE)=0,"",VLOOKUP(TRM!A7402,'TRM - TBM Crosswalk'!$A$2:'TRM - TBM Crosswalk'!$I$1008,9,FALSE))</f>
        <v/>
      </c>
    </row>
    <row r="2133" spans="1:11" x14ac:dyDescent="0.45">
      <c r="A2133" t="str">
        <f>TRM!A7403</f>
        <v>B10.808.590</v>
      </c>
      <c r="B2133" t="str">
        <f>TRM!B7403</f>
        <v>Mapping / Geospatial</v>
      </c>
      <c r="C2133" t="str">
        <f>TRM!C7403</f>
        <v>DeLorme Earthmate GPS PN-20 Update | 1.01.0000</v>
      </c>
      <c r="D2133">
        <f>TRM!D7403</f>
        <v>0</v>
      </c>
      <c r="E2133" t="str">
        <f>IF(VLOOKUP(TRM!A7403,'TRM - TBM Crosswalk'!$A$2:'TRM - TBM Crosswalk'!$I$1008,3,FALSE)="N/A","TBD","")</f>
        <v>TBD</v>
      </c>
      <c r="F2133" t="str">
        <f>IF(VLOOKUP(TRM!A7403,'TRM - TBM Crosswalk'!$A$2:'TRM - TBM Crosswalk'!$I$1008,4,FALSE)=0,"",VLOOKUP(TRM!A7403,'TRM - TBM Crosswalk'!$A$2:'TRM - TBM Crosswalk'!$I$1008,4,FALSE))</f>
        <v/>
      </c>
      <c r="G2133" t="str">
        <f>IF(VLOOKUP(TRM!A7403,'TRM - TBM Crosswalk'!$A$2:'TRM - TBM Crosswalk'!$I$1008,5,FALSE)=0,"",VLOOKUP(TRM!A7403,'TRM - TBM Crosswalk'!$A$2:'TRM - TBM Crosswalk'!$I$1008,5,FALSE))</f>
        <v/>
      </c>
      <c r="H2133" t="str">
        <f>IF(VLOOKUP(TRM!A7403,'TRM - TBM Crosswalk'!$A$2:'TRM - TBM Crosswalk'!$I$1008,6,FALSE)=0,"",VLOOKUP(TRM!A7403,'TRM - TBM Crosswalk'!$A$2:'TRM - TBM Crosswalk'!$I$1008,6,FALSE))</f>
        <v/>
      </c>
      <c r="I2133" t="str">
        <f>IF(VLOOKUP(TRM!A7403,'TRM - TBM Crosswalk'!$A$2:'TRM - TBM Crosswalk'!$I$1008,7,FALSE)=0,"",VLOOKUP(TRM!A7403,'TRM - TBM Crosswalk'!$A$2:'TRM - TBM Crosswalk'!$I$1008,7,FALSE))</f>
        <v/>
      </c>
      <c r="J2133" t="str">
        <f>IF(VLOOKUP(TRM!A7403,'TRM - TBM Crosswalk'!$A$2:'TRM - TBM Crosswalk'!$I$1008,8,FALSE)=0,"",VLOOKUP(TRM!A7403,'TRM - TBM Crosswalk'!$A$2:'TRM - TBM Crosswalk'!$I$1008,8,FALSE))</f>
        <v/>
      </c>
      <c r="K2133" t="str">
        <f>IF(VLOOKUP(TRM!A7403,'TRM - TBM Crosswalk'!$A$2:'TRM - TBM Crosswalk'!$I$1008,9,FALSE)=0,"",VLOOKUP(TRM!A7403,'TRM - TBM Crosswalk'!$A$2:'TRM - TBM Crosswalk'!$I$1008,9,FALSE))</f>
        <v/>
      </c>
    </row>
    <row r="2134" spans="1:11" x14ac:dyDescent="0.45">
      <c r="A2134" t="str">
        <f>TRM!A7404</f>
        <v>B10.808.590</v>
      </c>
      <c r="B2134" t="str">
        <f>TRM!B7404</f>
        <v>Mapping / Geospatial</v>
      </c>
      <c r="C2134" t="str">
        <f>TRM!C7404</f>
        <v>DeLorme Topo North America 10.0 | 10.120.25453</v>
      </c>
      <c r="D2134">
        <f>TRM!D7404</f>
        <v>0</v>
      </c>
      <c r="E2134" t="str">
        <f>IF(VLOOKUP(TRM!A7404,'TRM - TBM Crosswalk'!$A$2:'TRM - TBM Crosswalk'!$I$1008,3,FALSE)="N/A","TBD","")</f>
        <v>TBD</v>
      </c>
      <c r="F2134" t="str">
        <f>IF(VLOOKUP(TRM!A7404,'TRM - TBM Crosswalk'!$A$2:'TRM - TBM Crosswalk'!$I$1008,4,FALSE)=0,"",VLOOKUP(TRM!A7404,'TRM - TBM Crosswalk'!$A$2:'TRM - TBM Crosswalk'!$I$1008,4,FALSE))</f>
        <v/>
      </c>
      <c r="G2134" t="str">
        <f>IF(VLOOKUP(TRM!A7404,'TRM - TBM Crosswalk'!$A$2:'TRM - TBM Crosswalk'!$I$1008,5,FALSE)=0,"",VLOOKUP(TRM!A7404,'TRM - TBM Crosswalk'!$A$2:'TRM - TBM Crosswalk'!$I$1008,5,FALSE))</f>
        <v/>
      </c>
      <c r="H2134" t="str">
        <f>IF(VLOOKUP(TRM!A7404,'TRM - TBM Crosswalk'!$A$2:'TRM - TBM Crosswalk'!$I$1008,6,FALSE)=0,"",VLOOKUP(TRM!A7404,'TRM - TBM Crosswalk'!$A$2:'TRM - TBM Crosswalk'!$I$1008,6,FALSE))</f>
        <v/>
      </c>
      <c r="I2134" t="str">
        <f>IF(VLOOKUP(TRM!A7404,'TRM - TBM Crosswalk'!$A$2:'TRM - TBM Crosswalk'!$I$1008,7,FALSE)=0,"",VLOOKUP(TRM!A7404,'TRM - TBM Crosswalk'!$A$2:'TRM - TBM Crosswalk'!$I$1008,7,FALSE))</f>
        <v/>
      </c>
      <c r="J2134" t="str">
        <f>IF(VLOOKUP(TRM!A7404,'TRM - TBM Crosswalk'!$A$2:'TRM - TBM Crosswalk'!$I$1008,8,FALSE)=0,"",VLOOKUP(TRM!A7404,'TRM - TBM Crosswalk'!$A$2:'TRM - TBM Crosswalk'!$I$1008,8,FALSE))</f>
        <v/>
      </c>
      <c r="K2134" t="str">
        <f>IF(VLOOKUP(TRM!A7404,'TRM - TBM Crosswalk'!$A$2:'TRM - TBM Crosswalk'!$I$1008,9,FALSE)=0,"",VLOOKUP(TRM!A7404,'TRM - TBM Crosswalk'!$A$2:'TRM - TBM Crosswalk'!$I$1008,9,FALSE))</f>
        <v/>
      </c>
    </row>
    <row r="2135" spans="1:11" x14ac:dyDescent="0.45">
      <c r="A2135" t="str">
        <f>TRM!A7405</f>
        <v>B10.808.590</v>
      </c>
      <c r="B2135" t="str">
        <f>TRM!B7405</f>
        <v>Mapping / Geospatial</v>
      </c>
      <c r="C2135" t="str">
        <f>TRM!C7405</f>
        <v>DeLorme Topo USA 7.0 | 7.00.000</v>
      </c>
      <c r="D2135">
        <f>TRM!D7405</f>
        <v>0</v>
      </c>
      <c r="E2135" t="str">
        <f>IF(VLOOKUP(TRM!A7405,'TRM - TBM Crosswalk'!$A$2:'TRM - TBM Crosswalk'!$I$1008,3,FALSE)="N/A","TBD","")</f>
        <v>TBD</v>
      </c>
      <c r="F2135" t="str">
        <f>IF(VLOOKUP(TRM!A7405,'TRM - TBM Crosswalk'!$A$2:'TRM - TBM Crosswalk'!$I$1008,4,FALSE)=0,"",VLOOKUP(TRM!A7405,'TRM - TBM Crosswalk'!$A$2:'TRM - TBM Crosswalk'!$I$1008,4,FALSE))</f>
        <v/>
      </c>
      <c r="G2135" t="str">
        <f>IF(VLOOKUP(TRM!A7405,'TRM - TBM Crosswalk'!$A$2:'TRM - TBM Crosswalk'!$I$1008,5,FALSE)=0,"",VLOOKUP(TRM!A7405,'TRM - TBM Crosswalk'!$A$2:'TRM - TBM Crosswalk'!$I$1008,5,FALSE))</f>
        <v/>
      </c>
      <c r="H2135" t="str">
        <f>IF(VLOOKUP(TRM!A7405,'TRM - TBM Crosswalk'!$A$2:'TRM - TBM Crosswalk'!$I$1008,6,FALSE)=0,"",VLOOKUP(TRM!A7405,'TRM - TBM Crosswalk'!$A$2:'TRM - TBM Crosswalk'!$I$1008,6,FALSE))</f>
        <v/>
      </c>
      <c r="I2135" t="str">
        <f>IF(VLOOKUP(TRM!A7405,'TRM - TBM Crosswalk'!$A$2:'TRM - TBM Crosswalk'!$I$1008,7,FALSE)=0,"",VLOOKUP(TRM!A7405,'TRM - TBM Crosswalk'!$A$2:'TRM - TBM Crosswalk'!$I$1008,7,FALSE))</f>
        <v/>
      </c>
      <c r="J2135" t="str">
        <f>IF(VLOOKUP(TRM!A7405,'TRM - TBM Crosswalk'!$A$2:'TRM - TBM Crosswalk'!$I$1008,8,FALSE)=0,"",VLOOKUP(TRM!A7405,'TRM - TBM Crosswalk'!$A$2:'TRM - TBM Crosswalk'!$I$1008,8,FALSE))</f>
        <v/>
      </c>
      <c r="K2135" t="str">
        <f>IF(VLOOKUP(TRM!A7405,'TRM - TBM Crosswalk'!$A$2:'TRM - TBM Crosswalk'!$I$1008,9,FALSE)=0,"",VLOOKUP(TRM!A7405,'TRM - TBM Crosswalk'!$A$2:'TRM - TBM Crosswalk'!$I$1008,9,FALSE))</f>
        <v/>
      </c>
    </row>
    <row r="2136" spans="1:11" x14ac:dyDescent="0.45">
      <c r="A2136" t="str">
        <f>TRM!A7406</f>
        <v>B10.808.590</v>
      </c>
      <c r="B2136" t="str">
        <f>TRM!B7406</f>
        <v>Mapping / Geospatial</v>
      </c>
      <c r="C2136" t="str">
        <f>TRM!C7406</f>
        <v>DeLorme XMap 7 GIS Editor | 7.090.30323</v>
      </c>
      <c r="D2136">
        <f>TRM!D7406</f>
        <v>0</v>
      </c>
      <c r="E2136" t="str">
        <f>IF(VLOOKUP(TRM!A7406,'TRM - TBM Crosswalk'!$A$2:'TRM - TBM Crosswalk'!$I$1008,3,FALSE)="N/A","TBD","")</f>
        <v>TBD</v>
      </c>
      <c r="F2136" t="str">
        <f>IF(VLOOKUP(TRM!A7406,'TRM - TBM Crosswalk'!$A$2:'TRM - TBM Crosswalk'!$I$1008,4,FALSE)=0,"",VLOOKUP(TRM!A7406,'TRM - TBM Crosswalk'!$A$2:'TRM - TBM Crosswalk'!$I$1008,4,FALSE))</f>
        <v/>
      </c>
      <c r="G2136" t="str">
        <f>IF(VLOOKUP(TRM!A7406,'TRM - TBM Crosswalk'!$A$2:'TRM - TBM Crosswalk'!$I$1008,5,FALSE)=0,"",VLOOKUP(TRM!A7406,'TRM - TBM Crosswalk'!$A$2:'TRM - TBM Crosswalk'!$I$1008,5,FALSE))</f>
        <v/>
      </c>
      <c r="H2136" t="str">
        <f>IF(VLOOKUP(TRM!A7406,'TRM - TBM Crosswalk'!$A$2:'TRM - TBM Crosswalk'!$I$1008,6,FALSE)=0,"",VLOOKUP(TRM!A7406,'TRM - TBM Crosswalk'!$A$2:'TRM - TBM Crosswalk'!$I$1008,6,FALSE))</f>
        <v/>
      </c>
      <c r="I2136" t="str">
        <f>IF(VLOOKUP(TRM!A7406,'TRM - TBM Crosswalk'!$A$2:'TRM - TBM Crosswalk'!$I$1008,7,FALSE)=0,"",VLOOKUP(TRM!A7406,'TRM - TBM Crosswalk'!$A$2:'TRM - TBM Crosswalk'!$I$1008,7,FALSE))</f>
        <v/>
      </c>
      <c r="J2136" t="str">
        <f>IF(VLOOKUP(TRM!A7406,'TRM - TBM Crosswalk'!$A$2:'TRM - TBM Crosswalk'!$I$1008,8,FALSE)=0,"",VLOOKUP(TRM!A7406,'TRM - TBM Crosswalk'!$A$2:'TRM - TBM Crosswalk'!$I$1008,8,FALSE))</f>
        <v/>
      </c>
      <c r="K2136" t="str">
        <f>IF(VLOOKUP(TRM!A7406,'TRM - TBM Crosswalk'!$A$2:'TRM - TBM Crosswalk'!$I$1008,9,FALSE)=0,"",VLOOKUP(TRM!A7406,'TRM - TBM Crosswalk'!$A$2:'TRM - TBM Crosswalk'!$I$1008,9,FALSE))</f>
        <v/>
      </c>
    </row>
    <row r="2137" spans="1:11" x14ac:dyDescent="0.45">
      <c r="A2137" t="str">
        <f>TRM!A7407</f>
        <v>B10.808.590</v>
      </c>
      <c r="B2137" t="str">
        <f>TRM!B7407</f>
        <v>Mapping / Geospatial</v>
      </c>
      <c r="C2137" t="str">
        <f>TRM!C7407</f>
        <v>DeLorme XMap 8 Professional | 8.120.27967</v>
      </c>
      <c r="D2137">
        <f>TRM!D7407</f>
        <v>0</v>
      </c>
      <c r="E2137" t="str">
        <f>IF(VLOOKUP(TRM!A7407,'TRM - TBM Crosswalk'!$A$2:'TRM - TBM Crosswalk'!$I$1008,3,FALSE)="N/A","TBD","")</f>
        <v>TBD</v>
      </c>
      <c r="F2137" t="str">
        <f>IF(VLOOKUP(TRM!A7407,'TRM - TBM Crosswalk'!$A$2:'TRM - TBM Crosswalk'!$I$1008,4,FALSE)=0,"",VLOOKUP(TRM!A7407,'TRM - TBM Crosswalk'!$A$2:'TRM - TBM Crosswalk'!$I$1008,4,FALSE))</f>
        <v/>
      </c>
      <c r="G2137" t="str">
        <f>IF(VLOOKUP(TRM!A7407,'TRM - TBM Crosswalk'!$A$2:'TRM - TBM Crosswalk'!$I$1008,5,FALSE)=0,"",VLOOKUP(TRM!A7407,'TRM - TBM Crosswalk'!$A$2:'TRM - TBM Crosswalk'!$I$1008,5,FALSE))</f>
        <v/>
      </c>
      <c r="H2137" t="str">
        <f>IF(VLOOKUP(TRM!A7407,'TRM - TBM Crosswalk'!$A$2:'TRM - TBM Crosswalk'!$I$1008,6,FALSE)=0,"",VLOOKUP(TRM!A7407,'TRM - TBM Crosswalk'!$A$2:'TRM - TBM Crosswalk'!$I$1008,6,FALSE))</f>
        <v/>
      </c>
      <c r="I2137" t="str">
        <f>IF(VLOOKUP(TRM!A7407,'TRM - TBM Crosswalk'!$A$2:'TRM - TBM Crosswalk'!$I$1008,7,FALSE)=0,"",VLOOKUP(TRM!A7407,'TRM - TBM Crosswalk'!$A$2:'TRM - TBM Crosswalk'!$I$1008,7,FALSE))</f>
        <v/>
      </c>
      <c r="J2137" t="str">
        <f>IF(VLOOKUP(TRM!A7407,'TRM - TBM Crosswalk'!$A$2:'TRM - TBM Crosswalk'!$I$1008,8,FALSE)=0,"",VLOOKUP(TRM!A7407,'TRM - TBM Crosswalk'!$A$2:'TRM - TBM Crosswalk'!$I$1008,8,FALSE))</f>
        <v/>
      </c>
      <c r="K2137" t="str">
        <f>IF(VLOOKUP(TRM!A7407,'TRM - TBM Crosswalk'!$A$2:'TRM - TBM Crosswalk'!$I$1008,9,FALSE)=0,"",VLOOKUP(TRM!A7407,'TRM - TBM Crosswalk'!$A$2:'TRM - TBM Crosswalk'!$I$1008,9,FALSE))</f>
        <v/>
      </c>
    </row>
    <row r="2138" spans="1:11" x14ac:dyDescent="0.45">
      <c r="A2138" t="str">
        <f>TRM!A7408</f>
        <v>B10.808.590</v>
      </c>
      <c r="B2138" t="str">
        <f>TRM!B7408</f>
        <v>Mapping / Geospatial</v>
      </c>
      <c r="C2138" t="str">
        <f>TRM!C7408</f>
        <v>DeLorme XMap North America Topographic Data 2011 | 7.00.2011</v>
      </c>
      <c r="D2138">
        <f>TRM!D7408</f>
        <v>0</v>
      </c>
      <c r="E2138" t="str">
        <f>IF(VLOOKUP(TRM!A7408,'TRM - TBM Crosswalk'!$A$2:'TRM - TBM Crosswalk'!$I$1008,3,FALSE)="N/A","TBD","")</f>
        <v>TBD</v>
      </c>
      <c r="F2138" t="str">
        <f>IF(VLOOKUP(TRM!A7408,'TRM - TBM Crosswalk'!$A$2:'TRM - TBM Crosswalk'!$I$1008,4,FALSE)=0,"",VLOOKUP(TRM!A7408,'TRM - TBM Crosswalk'!$A$2:'TRM - TBM Crosswalk'!$I$1008,4,FALSE))</f>
        <v/>
      </c>
      <c r="G2138" t="str">
        <f>IF(VLOOKUP(TRM!A7408,'TRM - TBM Crosswalk'!$A$2:'TRM - TBM Crosswalk'!$I$1008,5,FALSE)=0,"",VLOOKUP(TRM!A7408,'TRM - TBM Crosswalk'!$A$2:'TRM - TBM Crosswalk'!$I$1008,5,FALSE))</f>
        <v/>
      </c>
      <c r="H2138" t="str">
        <f>IF(VLOOKUP(TRM!A7408,'TRM - TBM Crosswalk'!$A$2:'TRM - TBM Crosswalk'!$I$1008,6,FALSE)=0,"",VLOOKUP(TRM!A7408,'TRM - TBM Crosswalk'!$A$2:'TRM - TBM Crosswalk'!$I$1008,6,FALSE))</f>
        <v/>
      </c>
      <c r="I2138" t="str">
        <f>IF(VLOOKUP(TRM!A7408,'TRM - TBM Crosswalk'!$A$2:'TRM - TBM Crosswalk'!$I$1008,7,FALSE)=0,"",VLOOKUP(TRM!A7408,'TRM - TBM Crosswalk'!$A$2:'TRM - TBM Crosswalk'!$I$1008,7,FALSE))</f>
        <v/>
      </c>
      <c r="J2138" t="str">
        <f>IF(VLOOKUP(TRM!A7408,'TRM - TBM Crosswalk'!$A$2:'TRM - TBM Crosswalk'!$I$1008,8,FALSE)=0,"",VLOOKUP(TRM!A7408,'TRM - TBM Crosswalk'!$A$2:'TRM - TBM Crosswalk'!$I$1008,8,FALSE))</f>
        <v/>
      </c>
      <c r="K2138" t="str">
        <f>IF(VLOOKUP(TRM!A7408,'TRM - TBM Crosswalk'!$A$2:'TRM - TBM Crosswalk'!$I$1008,9,FALSE)=0,"",VLOOKUP(TRM!A7408,'TRM - TBM Crosswalk'!$A$2:'TRM - TBM Crosswalk'!$I$1008,9,FALSE))</f>
        <v/>
      </c>
    </row>
    <row r="2139" spans="1:11" x14ac:dyDescent="0.45">
      <c r="A2139" t="str">
        <f>TRM!A7409</f>
        <v>B10.808.590</v>
      </c>
      <c r="B2139" t="str">
        <f>TRM!B7409</f>
        <v>Mapping / Geospatial</v>
      </c>
      <c r="C2139" t="str">
        <f>TRM!C7409</f>
        <v>DeLorme XMap North America Topographic Data 2013 | 8.00.2013</v>
      </c>
      <c r="D2139">
        <f>TRM!D7409</f>
        <v>0</v>
      </c>
      <c r="E2139" t="str">
        <f>IF(VLOOKUP(TRM!A7409,'TRM - TBM Crosswalk'!$A$2:'TRM - TBM Crosswalk'!$I$1008,3,FALSE)="N/A","TBD","")</f>
        <v>TBD</v>
      </c>
      <c r="F2139" t="str">
        <f>IF(VLOOKUP(TRM!A7409,'TRM - TBM Crosswalk'!$A$2:'TRM - TBM Crosswalk'!$I$1008,4,FALSE)=0,"",VLOOKUP(TRM!A7409,'TRM - TBM Crosswalk'!$A$2:'TRM - TBM Crosswalk'!$I$1008,4,FALSE))</f>
        <v/>
      </c>
      <c r="G2139" t="str">
        <f>IF(VLOOKUP(TRM!A7409,'TRM - TBM Crosswalk'!$A$2:'TRM - TBM Crosswalk'!$I$1008,5,FALSE)=0,"",VLOOKUP(TRM!A7409,'TRM - TBM Crosswalk'!$A$2:'TRM - TBM Crosswalk'!$I$1008,5,FALSE))</f>
        <v/>
      </c>
      <c r="H2139" t="str">
        <f>IF(VLOOKUP(TRM!A7409,'TRM - TBM Crosswalk'!$A$2:'TRM - TBM Crosswalk'!$I$1008,6,FALSE)=0,"",VLOOKUP(TRM!A7409,'TRM - TBM Crosswalk'!$A$2:'TRM - TBM Crosswalk'!$I$1008,6,FALSE))</f>
        <v/>
      </c>
      <c r="I2139" t="str">
        <f>IF(VLOOKUP(TRM!A7409,'TRM - TBM Crosswalk'!$A$2:'TRM - TBM Crosswalk'!$I$1008,7,FALSE)=0,"",VLOOKUP(TRM!A7409,'TRM - TBM Crosswalk'!$A$2:'TRM - TBM Crosswalk'!$I$1008,7,FALSE))</f>
        <v/>
      </c>
      <c r="J2139" t="str">
        <f>IF(VLOOKUP(TRM!A7409,'TRM - TBM Crosswalk'!$A$2:'TRM - TBM Crosswalk'!$I$1008,8,FALSE)=0,"",VLOOKUP(TRM!A7409,'TRM - TBM Crosswalk'!$A$2:'TRM - TBM Crosswalk'!$I$1008,8,FALSE))</f>
        <v/>
      </c>
      <c r="K2139" t="str">
        <f>IF(VLOOKUP(TRM!A7409,'TRM - TBM Crosswalk'!$A$2:'TRM - TBM Crosswalk'!$I$1008,9,FALSE)=0,"",VLOOKUP(TRM!A7409,'TRM - TBM Crosswalk'!$A$2:'TRM - TBM Crosswalk'!$I$1008,9,FALSE))</f>
        <v/>
      </c>
    </row>
    <row r="2140" spans="1:11" x14ac:dyDescent="0.45">
      <c r="A2140" t="str">
        <f>TRM!A7410</f>
        <v>B10.808.590</v>
      </c>
      <c r="B2140" t="str">
        <f>TRM!B7410</f>
        <v>Mapping / Geospatial</v>
      </c>
      <c r="C2140" t="str">
        <f>TRM!C7410</f>
        <v>Eastern Idaho Map Installer version | 20170105.608</v>
      </c>
      <c r="D2140">
        <f>TRM!D7410</f>
        <v>0</v>
      </c>
      <c r="E2140" t="str">
        <f>IF(VLOOKUP(TRM!A7410,'TRM - TBM Crosswalk'!$A$2:'TRM - TBM Crosswalk'!$I$1008,3,FALSE)="N/A","TBD","")</f>
        <v>TBD</v>
      </c>
      <c r="F2140" t="str">
        <f>IF(VLOOKUP(TRM!A7410,'TRM - TBM Crosswalk'!$A$2:'TRM - TBM Crosswalk'!$I$1008,4,FALSE)=0,"",VLOOKUP(TRM!A7410,'TRM - TBM Crosswalk'!$A$2:'TRM - TBM Crosswalk'!$I$1008,4,FALSE))</f>
        <v/>
      </c>
      <c r="G2140" t="str">
        <f>IF(VLOOKUP(TRM!A7410,'TRM - TBM Crosswalk'!$A$2:'TRM - TBM Crosswalk'!$I$1008,5,FALSE)=0,"",VLOOKUP(TRM!A7410,'TRM - TBM Crosswalk'!$A$2:'TRM - TBM Crosswalk'!$I$1008,5,FALSE))</f>
        <v/>
      </c>
      <c r="H2140" t="str">
        <f>IF(VLOOKUP(TRM!A7410,'TRM - TBM Crosswalk'!$A$2:'TRM - TBM Crosswalk'!$I$1008,6,FALSE)=0,"",VLOOKUP(TRM!A7410,'TRM - TBM Crosswalk'!$A$2:'TRM - TBM Crosswalk'!$I$1008,6,FALSE))</f>
        <v/>
      </c>
      <c r="I2140" t="str">
        <f>IF(VLOOKUP(TRM!A7410,'TRM - TBM Crosswalk'!$A$2:'TRM - TBM Crosswalk'!$I$1008,7,FALSE)=0,"",VLOOKUP(TRM!A7410,'TRM - TBM Crosswalk'!$A$2:'TRM - TBM Crosswalk'!$I$1008,7,FALSE))</f>
        <v/>
      </c>
      <c r="J2140" t="str">
        <f>IF(VLOOKUP(TRM!A7410,'TRM - TBM Crosswalk'!$A$2:'TRM - TBM Crosswalk'!$I$1008,8,FALSE)=0,"",VLOOKUP(TRM!A7410,'TRM - TBM Crosswalk'!$A$2:'TRM - TBM Crosswalk'!$I$1008,8,FALSE))</f>
        <v/>
      </c>
      <c r="K2140" t="str">
        <f>IF(VLOOKUP(TRM!A7410,'TRM - TBM Crosswalk'!$A$2:'TRM - TBM Crosswalk'!$I$1008,9,FALSE)=0,"",VLOOKUP(TRM!A7410,'TRM - TBM Crosswalk'!$A$2:'TRM - TBM Crosswalk'!$I$1008,9,FALSE))</f>
        <v/>
      </c>
    </row>
    <row r="2141" spans="1:11" x14ac:dyDescent="0.45">
      <c r="A2141" t="str">
        <f>TRM!A7411</f>
        <v>B10.808.590</v>
      </c>
      <c r="B2141" t="str">
        <f>TRM!B7411</f>
        <v>Mapping / Geospatial</v>
      </c>
      <c r="C2141" t="str">
        <f>TRM!C7411</f>
        <v>Garmin TOPO U.S. 24K Southwest v2 | 2.0.0.0</v>
      </c>
      <c r="D2141">
        <f>TRM!D7411</f>
        <v>0</v>
      </c>
      <c r="E2141" t="str">
        <f>IF(VLOOKUP(TRM!A7411,'TRM - TBM Crosswalk'!$A$2:'TRM - TBM Crosswalk'!$I$1008,3,FALSE)="N/A","TBD","")</f>
        <v>TBD</v>
      </c>
      <c r="F2141" t="str">
        <f>IF(VLOOKUP(TRM!A7411,'TRM - TBM Crosswalk'!$A$2:'TRM - TBM Crosswalk'!$I$1008,4,FALSE)=0,"",VLOOKUP(TRM!A7411,'TRM - TBM Crosswalk'!$A$2:'TRM - TBM Crosswalk'!$I$1008,4,FALSE))</f>
        <v/>
      </c>
      <c r="G2141" t="str">
        <f>IF(VLOOKUP(TRM!A7411,'TRM - TBM Crosswalk'!$A$2:'TRM - TBM Crosswalk'!$I$1008,5,FALSE)=0,"",VLOOKUP(TRM!A7411,'TRM - TBM Crosswalk'!$A$2:'TRM - TBM Crosswalk'!$I$1008,5,FALSE))</f>
        <v/>
      </c>
      <c r="H2141" t="str">
        <f>IF(VLOOKUP(TRM!A7411,'TRM - TBM Crosswalk'!$A$2:'TRM - TBM Crosswalk'!$I$1008,6,FALSE)=0,"",VLOOKUP(TRM!A7411,'TRM - TBM Crosswalk'!$A$2:'TRM - TBM Crosswalk'!$I$1008,6,FALSE))</f>
        <v/>
      </c>
      <c r="I2141" t="str">
        <f>IF(VLOOKUP(TRM!A7411,'TRM - TBM Crosswalk'!$A$2:'TRM - TBM Crosswalk'!$I$1008,7,FALSE)=0,"",VLOOKUP(TRM!A7411,'TRM - TBM Crosswalk'!$A$2:'TRM - TBM Crosswalk'!$I$1008,7,FALSE))</f>
        <v/>
      </c>
      <c r="J2141" t="str">
        <f>IF(VLOOKUP(TRM!A7411,'TRM - TBM Crosswalk'!$A$2:'TRM - TBM Crosswalk'!$I$1008,8,FALSE)=0,"",VLOOKUP(TRM!A7411,'TRM - TBM Crosswalk'!$A$2:'TRM - TBM Crosswalk'!$I$1008,8,FALSE))</f>
        <v/>
      </c>
      <c r="K2141" t="str">
        <f>IF(VLOOKUP(TRM!A7411,'TRM - TBM Crosswalk'!$A$2:'TRM - TBM Crosswalk'!$I$1008,9,FALSE)=0,"",VLOOKUP(TRM!A7411,'TRM - TBM Crosswalk'!$A$2:'TRM - TBM Crosswalk'!$I$1008,9,FALSE))</f>
        <v/>
      </c>
    </row>
    <row r="2142" spans="1:11" x14ac:dyDescent="0.45">
      <c r="A2142" t="str">
        <f>TRM!A7412</f>
        <v>B10.808.590</v>
      </c>
      <c r="B2142" t="str">
        <f>TRM!B7412</f>
        <v>Mapping / Geospatial</v>
      </c>
      <c r="C2142" t="str">
        <f>TRM!C7412</f>
        <v>Garmin TOPO U.S. 24K West v2 | 2.0.0.0</v>
      </c>
      <c r="D2142">
        <f>TRM!D7412</f>
        <v>0</v>
      </c>
      <c r="E2142" t="str">
        <f>IF(VLOOKUP(TRM!A7412,'TRM - TBM Crosswalk'!$A$2:'TRM - TBM Crosswalk'!$I$1008,3,FALSE)="N/A","TBD","")</f>
        <v>TBD</v>
      </c>
      <c r="F2142" t="str">
        <f>IF(VLOOKUP(TRM!A7412,'TRM - TBM Crosswalk'!$A$2:'TRM - TBM Crosswalk'!$I$1008,4,FALSE)=0,"",VLOOKUP(TRM!A7412,'TRM - TBM Crosswalk'!$A$2:'TRM - TBM Crosswalk'!$I$1008,4,FALSE))</f>
        <v/>
      </c>
      <c r="G2142" t="str">
        <f>IF(VLOOKUP(TRM!A7412,'TRM - TBM Crosswalk'!$A$2:'TRM - TBM Crosswalk'!$I$1008,5,FALSE)=0,"",VLOOKUP(TRM!A7412,'TRM - TBM Crosswalk'!$A$2:'TRM - TBM Crosswalk'!$I$1008,5,FALSE))</f>
        <v/>
      </c>
      <c r="H2142" t="str">
        <f>IF(VLOOKUP(TRM!A7412,'TRM - TBM Crosswalk'!$A$2:'TRM - TBM Crosswalk'!$I$1008,6,FALSE)=0,"",VLOOKUP(TRM!A7412,'TRM - TBM Crosswalk'!$A$2:'TRM - TBM Crosswalk'!$I$1008,6,FALSE))</f>
        <v/>
      </c>
      <c r="I2142" t="str">
        <f>IF(VLOOKUP(TRM!A7412,'TRM - TBM Crosswalk'!$A$2:'TRM - TBM Crosswalk'!$I$1008,7,FALSE)=0,"",VLOOKUP(TRM!A7412,'TRM - TBM Crosswalk'!$A$2:'TRM - TBM Crosswalk'!$I$1008,7,FALSE))</f>
        <v/>
      </c>
      <c r="J2142" t="str">
        <f>IF(VLOOKUP(TRM!A7412,'TRM - TBM Crosswalk'!$A$2:'TRM - TBM Crosswalk'!$I$1008,8,FALSE)=0,"",VLOOKUP(TRM!A7412,'TRM - TBM Crosswalk'!$A$2:'TRM - TBM Crosswalk'!$I$1008,8,FALSE))</f>
        <v/>
      </c>
      <c r="K2142" t="str">
        <f>IF(VLOOKUP(TRM!A7412,'TRM - TBM Crosswalk'!$A$2:'TRM - TBM Crosswalk'!$I$1008,9,FALSE)=0,"",VLOOKUP(TRM!A7412,'TRM - TBM Crosswalk'!$A$2:'TRM - TBM Crosswalk'!$I$1008,9,FALSE))</f>
        <v/>
      </c>
    </row>
    <row r="2143" spans="1:11" x14ac:dyDescent="0.45">
      <c r="A2143" t="str">
        <f>TRM!A7413</f>
        <v>B10.808.590</v>
      </c>
      <c r="B2143" t="str">
        <f>TRM!B7413</f>
        <v>Mapping / Geospatial</v>
      </c>
      <c r="C2143" t="str">
        <f>TRM!C7413</f>
        <v>Geographic Imager | 5.3</v>
      </c>
      <c r="D2143">
        <f>TRM!D7413</f>
        <v>0</v>
      </c>
      <c r="E2143" t="str">
        <f>IF(VLOOKUP(TRM!A7413,'TRM - TBM Crosswalk'!$A$2:'TRM - TBM Crosswalk'!$I$1008,3,FALSE)="N/A","TBD","")</f>
        <v>TBD</v>
      </c>
      <c r="F2143" t="str">
        <f>IF(VLOOKUP(TRM!A7413,'TRM - TBM Crosswalk'!$A$2:'TRM - TBM Crosswalk'!$I$1008,4,FALSE)=0,"",VLOOKUP(TRM!A7413,'TRM - TBM Crosswalk'!$A$2:'TRM - TBM Crosswalk'!$I$1008,4,FALSE))</f>
        <v/>
      </c>
      <c r="G2143" t="str">
        <f>IF(VLOOKUP(TRM!A7413,'TRM - TBM Crosswalk'!$A$2:'TRM - TBM Crosswalk'!$I$1008,5,FALSE)=0,"",VLOOKUP(TRM!A7413,'TRM - TBM Crosswalk'!$A$2:'TRM - TBM Crosswalk'!$I$1008,5,FALSE))</f>
        <v/>
      </c>
      <c r="H2143" t="str">
        <f>IF(VLOOKUP(TRM!A7413,'TRM - TBM Crosswalk'!$A$2:'TRM - TBM Crosswalk'!$I$1008,6,FALSE)=0,"",VLOOKUP(TRM!A7413,'TRM - TBM Crosswalk'!$A$2:'TRM - TBM Crosswalk'!$I$1008,6,FALSE))</f>
        <v/>
      </c>
      <c r="I2143" t="str">
        <f>IF(VLOOKUP(TRM!A7413,'TRM - TBM Crosswalk'!$A$2:'TRM - TBM Crosswalk'!$I$1008,7,FALSE)=0,"",VLOOKUP(TRM!A7413,'TRM - TBM Crosswalk'!$A$2:'TRM - TBM Crosswalk'!$I$1008,7,FALSE))</f>
        <v/>
      </c>
      <c r="J2143" t="str">
        <f>IF(VLOOKUP(TRM!A7413,'TRM - TBM Crosswalk'!$A$2:'TRM - TBM Crosswalk'!$I$1008,8,FALSE)=0,"",VLOOKUP(TRM!A7413,'TRM - TBM Crosswalk'!$A$2:'TRM - TBM Crosswalk'!$I$1008,8,FALSE))</f>
        <v/>
      </c>
      <c r="K2143" t="str">
        <f>IF(VLOOKUP(TRM!A7413,'TRM - TBM Crosswalk'!$A$2:'TRM - TBM Crosswalk'!$I$1008,9,FALSE)=0,"",VLOOKUP(TRM!A7413,'TRM - TBM Crosswalk'!$A$2:'TRM - TBM Crosswalk'!$I$1008,9,FALSE))</f>
        <v/>
      </c>
    </row>
    <row r="2144" spans="1:11" x14ac:dyDescent="0.45">
      <c r="A2144" t="str">
        <f>TRM!A7427</f>
        <v>B10.808.590</v>
      </c>
      <c r="B2144" t="str">
        <f>TRM!B7427</f>
        <v>Mapping / Geospatial</v>
      </c>
      <c r="C2144" t="str">
        <f>TRM!C7427</f>
        <v>Mapping and Charting Solutions 10.7.1 for Desktop | 10.7.1766</v>
      </c>
      <c r="D2144">
        <f>TRM!D7427</f>
        <v>0</v>
      </c>
      <c r="E2144" t="str">
        <f>IF(VLOOKUP(TRM!A7427,'TRM - TBM Crosswalk'!$A$2:'TRM - TBM Crosswalk'!$I$1008,3,FALSE)="N/A","TBD","")</f>
        <v>TBD</v>
      </c>
      <c r="F2144" t="str">
        <f>IF(VLOOKUP(TRM!A7427,'TRM - TBM Crosswalk'!$A$2:'TRM - TBM Crosswalk'!$I$1008,4,FALSE)=0,"",VLOOKUP(TRM!A7427,'TRM - TBM Crosswalk'!$A$2:'TRM - TBM Crosswalk'!$I$1008,4,FALSE))</f>
        <v/>
      </c>
      <c r="G2144" t="str">
        <f>IF(VLOOKUP(TRM!A7427,'TRM - TBM Crosswalk'!$A$2:'TRM - TBM Crosswalk'!$I$1008,5,FALSE)=0,"",VLOOKUP(TRM!A7427,'TRM - TBM Crosswalk'!$A$2:'TRM - TBM Crosswalk'!$I$1008,5,FALSE))</f>
        <v/>
      </c>
      <c r="H2144" t="str">
        <f>IF(VLOOKUP(TRM!A7427,'TRM - TBM Crosswalk'!$A$2:'TRM - TBM Crosswalk'!$I$1008,6,FALSE)=0,"",VLOOKUP(TRM!A7427,'TRM - TBM Crosswalk'!$A$2:'TRM - TBM Crosswalk'!$I$1008,6,FALSE))</f>
        <v/>
      </c>
      <c r="I2144" t="str">
        <f>IF(VLOOKUP(TRM!A7427,'TRM - TBM Crosswalk'!$A$2:'TRM - TBM Crosswalk'!$I$1008,7,FALSE)=0,"",VLOOKUP(TRM!A7427,'TRM - TBM Crosswalk'!$A$2:'TRM - TBM Crosswalk'!$I$1008,7,FALSE))</f>
        <v/>
      </c>
      <c r="J2144" t="str">
        <f>IF(VLOOKUP(TRM!A7427,'TRM - TBM Crosswalk'!$A$2:'TRM - TBM Crosswalk'!$I$1008,8,FALSE)=0,"",VLOOKUP(TRM!A7427,'TRM - TBM Crosswalk'!$A$2:'TRM - TBM Crosswalk'!$I$1008,8,FALSE))</f>
        <v/>
      </c>
      <c r="K2144" t="str">
        <f>IF(VLOOKUP(TRM!A7427,'TRM - TBM Crosswalk'!$A$2:'TRM - TBM Crosswalk'!$I$1008,9,FALSE)=0,"",VLOOKUP(TRM!A7427,'TRM - TBM Crosswalk'!$A$2:'TRM - TBM Crosswalk'!$I$1008,9,FALSE))</f>
        <v/>
      </c>
    </row>
    <row r="2145" spans="1:11" x14ac:dyDescent="0.45">
      <c r="A2145" t="str">
        <f>TRM!A7428</f>
        <v>B10.808.590</v>
      </c>
      <c r="B2145" t="str">
        <f>TRM!B7428</f>
        <v>Mapping / Geospatial</v>
      </c>
      <c r="C2145" t="str">
        <f>TRM!C7428</f>
        <v>Mapping and Charting Solutions 10.7.1 for Desktop | 10.7.1769</v>
      </c>
      <c r="D2145">
        <f>TRM!D7428</f>
        <v>0</v>
      </c>
      <c r="E2145" t="str">
        <f>IF(VLOOKUP(TRM!A7428,'TRM - TBM Crosswalk'!$A$2:'TRM - TBM Crosswalk'!$I$1008,3,FALSE)="N/A","TBD","")</f>
        <v>TBD</v>
      </c>
      <c r="F2145" t="str">
        <f>IF(VLOOKUP(TRM!A7428,'TRM - TBM Crosswalk'!$A$2:'TRM - TBM Crosswalk'!$I$1008,4,FALSE)=0,"",VLOOKUP(TRM!A7428,'TRM - TBM Crosswalk'!$A$2:'TRM - TBM Crosswalk'!$I$1008,4,FALSE))</f>
        <v/>
      </c>
      <c r="G2145" t="str">
        <f>IF(VLOOKUP(TRM!A7428,'TRM - TBM Crosswalk'!$A$2:'TRM - TBM Crosswalk'!$I$1008,5,FALSE)=0,"",VLOOKUP(TRM!A7428,'TRM - TBM Crosswalk'!$A$2:'TRM - TBM Crosswalk'!$I$1008,5,FALSE))</f>
        <v/>
      </c>
      <c r="H2145" t="str">
        <f>IF(VLOOKUP(TRM!A7428,'TRM - TBM Crosswalk'!$A$2:'TRM - TBM Crosswalk'!$I$1008,6,FALSE)=0,"",VLOOKUP(TRM!A7428,'TRM - TBM Crosswalk'!$A$2:'TRM - TBM Crosswalk'!$I$1008,6,FALSE))</f>
        <v/>
      </c>
      <c r="I2145" t="str">
        <f>IF(VLOOKUP(TRM!A7428,'TRM - TBM Crosswalk'!$A$2:'TRM - TBM Crosswalk'!$I$1008,7,FALSE)=0,"",VLOOKUP(TRM!A7428,'TRM - TBM Crosswalk'!$A$2:'TRM - TBM Crosswalk'!$I$1008,7,FALSE))</f>
        <v/>
      </c>
      <c r="J2145" t="str">
        <f>IF(VLOOKUP(TRM!A7428,'TRM - TBM Crosswalk'!$A$2:'TRM - TBM Crosswalk'!$I$1008,8,FALSE)=0,"",VLOOKUP(TRM!A7428,'TRM - TBM Crosswalk'!$A$2:'TRM - TBM Crosswalk'!$I$1008,8,FALSE))</f>
        <v/>
      </c>
      <c r="K2145" t="str">
        <f>IF(VLOOKUP(TRM!A7428,'TRM - TBM Crosswalk'!$A$2:'TRM - TBM Crosswalk'!$I$1008,9,FALSE)=0,"",VLOOKUP(TRM!A7428,'TRM - TBM Crosswalk'!$A$2:'TRM - TBM Crosswalk'!$I$1008,9,FALSE))</f>
        <v/>
      </c>
    </row>
    <row r="2146" spans="1:11" x14ac:dyDescent="0.45">
      <c r="A2146" t="str">
        <f>TRM!A7429</f>
        <v>B10.808.590</v>
      </c>
      <c r="B2146" t="str">
        <f>TRM!B7429</f>
        <v>Mapping / Geospatial</v>
      </c>
      <c r="C2146" t="str">
        <f>TRM!C7429</f>
        <v>Maps and Driving Direction | 4.4.0.3</v>
      </c>
      <c r="D2146">
        <f>TRM!D7429</f>
        <v>0</v>
      </c>
      <c r="E2146" t="str">
        <f>IF(VLOOKUP(TRM!A7429,'TRM - TBM Crosswalk'!$A$2:'TRM - TBM Crosswalk'!$I$1008,3,FALSE)="N/A","TBD","")</f>
        <v>TBD</v>
      </c>
      <c r="F2146" t="str">
        <f>IF(VLOOKUP(TRM!A7429,'TRM - TBM Crosswalk'!$A$2:'TRM - TBM Crosswalk'!$I$1008,4,FALSE)=0,"",VLOOKUP(TRM!A7429,'TRM - TBM Crosswalk'!$A$2:'TRM - TBM Crosswalk'!$I$1008,4,FALSE))</f>
        <v/>
      </c>
      <c r="G2146" t="str">
        <f>IF(VLOOKUP(TRM!A7429,'TRM - TBM Crosswalk'!$A$2:'TRM - TBM Crosswalk'!$I$1008,5,FALSE)=0,"",VLOOKUP(TRM!A7429,'TRM - TBM Crosswalk'!$A$2:'TRM - TBM Crosswalk'!$I$1008,5,FALSE))</f>
        <v/>
      </c>
      <c r="H2146" t="str">
        <f>IF(VLOOKUP(TRM!A7429,'TRM - TBM Crosswalk'!$A$2:'TRM - TBM Crosswalk'!$I$1008,6,FALSE)=0,"",VLOOKUP(TRM!A7429,'TRM - TBM Crosswalk'!$A$2:'TRM - TBM Crosswalk'!$I$1008,6,FALSE))</f>
        <v/>
      </c>
      <c r="I2146" t="str">
        <f>IF(VLOOKUP(TRM!A7429,'TRM - TBM Crosswalk'!$A$2:'TRM - TBM Crosswalk'!$I$1008,7,FALSE)=0,"",VLOOKUP(TRM!A7429,'TRM - TBM Crosswalk'!$A$2:'TRM - TBM Crosswalk'!$I$1008,7,FALSE))</f>
        <v/>
      </c>
      <c r="J2146" t="str">
        <f>IF(VLOOKUP(TRM!A7429,'TRM - TBM Crosswalk'!$A$2:'TRM - TBM Crosswalk'!$I$1008,8,FALSE)=0,"",VLOOKUP(TRM!A7429,'TRM - TBM Crosswalk'!$A$2:'TRM - TBM Crosswalk'!$I$1008,8,FALSE))</f>
        <v/>
      </c>
      <c r="K2146" t="str">
        <f>IF(VLOOKUP(TRM!A7429,'TRM - TBM Crosswalk'!$A$2:'TRM - TBM Crosswalk'!$I$1008,9,FALSE)=0,"",VLOOKUP(TRM!A7429,'TRM - TBM Crosswalk'!$A$2:'TRM - TBM Crosswalk'!$I$1008,9,FALSE))</f>
        <v/>
      </c>
    </row>
    <row r="2147" spans="1:11" x14ac:dyDescent="0.45">
      <c r="A2147" t="str">
        <f>TRM!A7430</f>
        <v>B10.808.590</v>
      </c>
      <c r="B2147" t="str">
        <f>TRM!B7430</f>
        <v>Mapping / Geospatial</v>
      </c>
      <c r="C2147" t="str">
        <f>TRM!C7430</f>
        <v>Maps.app - 2.0</v>
      </c>
      <c r="D2147">
        <f>TRM!D7430</f>
        <v>0</v>
      </c>
      <c r="E2147" t="str">
        <f>IF(VLOOKUP(TRM!A7430,'TRM - TBM Crosswalk'!$A$2:'TRM - TBM Crosswalk'!$I$1008,3,FALSE)="N/A","TBD","")</f>
        <v>TBD</v>
      </c>
      <c r="F2147" t="str">
        <f>IF(VLOOKUP(TRM!A7430,'TRM - TBM Crosswalk'!$A$2:'TRM - TBM Crosswalk'!$I$1008,4,FALSE)=0,"",VLOOKUP(TRM!A7430,'TRM - TBM Crosswalk'!$A$2:'TRM - TBM Crosswalk'!$I$1008,4,FALSE))</f>
        <v/>
      </c>
      <c r="G2147" t="str">
        <f>IF(VLOOKUP(TRM!A7430,'TRM - TBM Crosswalk'!$A$2:'TRM - TBM Crosswalk'!$I$1008,5,FALSE)=0,"",VLOOKUP(TRM!A7430,'TRM - TBM Crosswalk'!$A$2:'TRM - TBM Crosswalk'!$I$1008,5,FALSE))</f>
        <v/>
      </c>
      <c r="H2147" t="str">
        <f>IF(VLOOKUP(TRM!A7430,'TRM - TBM Crosswalk'!$A$2:'TRM - TBM Crosswalk'!$I$1008,6,FALSE)=0,"",VLOOKUP(TRM!A7430,'TRM - TBM Crosswalk'!$A$2:'TRM - TBM Crosswalk'!$I$1008,6,FALSE))</f>
        <v/>
      </c>
      <c r="I2147" t="str">
        <f>IF(VLOOKUP(TRM!A7430,'TRM - TBM Crosswalk'!$A$2:'TRM - TBM Crosswalk'!$I$1008,7,FALSE)=0,"",VLOOKUP(TRM!A7430,'TRM - TBM Crosswalk'!$A$2:'TRM - TBM Crosswalk'!$I$1008,7,FALSE))</f>
        <v/>
      </c>
      <c r="J2147" t="str">
        <f>IF(VLOOKUP(TRM!A7430,'TRM - TBM Crosswalk'!$A$2:'TRM - TBM Crosswalk'!$I$1008,8,FALSE)=0,"",VLOOKUP(TRM!A7430,'TRM - TBM Crosswalk'!$A$2:'TRM - TBM Crosswalk'!$I$1008,8,FALSE))</f>
        <v/>
      </c>
      <c r="K2147" t="str">
        <f>IF(VLOOKUP(TRM!A7430,'TRM - TBM Crosswalk'!$A$2:'TRM - TBM Crosswalk'!$I$1008,9,FALSE)=0,"",VLOOKUP(TRM!A7430,'TRM - TBM Crosswalk'!$A$2:'TRM - TBM Crosswalk'!$I$1008,9,FALSE))</f>
        <v/>
      </c>
    </row>
    <row r="2148" spans="1:11" x14ac:dyDescent="0.45">
      <c r="A2148" t="str">
        <f>TRM!A7431</f>
        <v>B10.808.590</v>
      </c>
      <c r="B2148" t="str">
        <f>TRM!B7431</f>
        <v>Mapping / Geospatial</v>
      </c>
      <c r="C2148" t="str">
        <f>TRM!C7431</f>
        <v>MAPSPROG | 4.4.0.0</v>
      </c>
      <c r="D2148">
        <f>TRM!D7431</f>
        <v>0</v>
      </c>
      <c r="E2148" t="str">
        <f>IF(VLOOKUP(TRM!A7431,'TRM - TBM Crosswalk'!$A$2:'TRM - TBM Crosswalk'!$I$1008,3,FALSE)="N/A","TBD","")</f>
        <v>TBD</v>
      </c>
      <c r="F2148" t="str">
        <f>IF(VLOOKUP(TRM!A7431,'TRM - TBM Crosswalk'!$A$2:'TRM - TBM Crosswalk'!$I$1008,4,FALSE)=0,"",VLOOKUP(TRM!A7431,'TRM - TBM Crosswalk'!$A$2:'TRM - TBM Crosswalk'!$I$1008,4,FALSE))</f>
        <v/>
      </c>
      <c r="G2148" t="str">
        <f>IF(VLOOKUP(TRM!A7431,'TRM - TBM Crosswalk'!$A$2:'TRM - TBM Crosswalk'!$I$1008,5,FALSE)=0,"",VLOOKUP(TRM!A7431,'TRM - TBM Crosswalk'!$A$2:'TRM - TBM Crosswalk'!$I$1008,5,FALSE))</f>
        <v/>
      </c>
      <c r="H2148" t="str">
        <f>IF(VLOOKUP(TRM!A7431,'TRM - TBM Crosswalk'!$A$2:'TRM - TBM Crosswalk'!$I$1008,6,FALSE)=0,"",VLOOKUP(TRM!A7431,'TRM - TBM Crosswalk'!$A$2:'TRM - TBM Crosswalk'!$I$1008,6,FALSE))</f>
        <v/>
      </c>
      <c r="I2148" t="str">
        <f>IF(VLOOKUP(TRM!A7431,'TRM - TBM Crosswalk'!$A$2:'TRM - TBM Crosswalk'!$I$1008,7,FALSE)=0,"",VLOOKUP(TRM!A7431,'TRM - TBM Crosswalk'!$A$2:'TRM - TBM Crosswalk'!$I$1008,7,FALSE))</f>
        <v/>
      </c>
      <c r="J2148" t="str">
        <f>IF(VLOOKUP(TRM!A7431,'TRM - TBM Crosswalk'!$A$2:'TRM - TBM Crosswalk'!$I$1008,8,FALSE)=0,"",VLOOKUP(TRM!A7431,'TRM - TBM Crosswalk'!$A$2:'TRM - TBM Crosswalk'!$I$1008,8,FALSE))</f>
        <v/>
      </c>
      <c r="K2148" t="str">
        <f>IF(VLOOKUP(TRM!A7431,'TRM - TBM Crosswalk'!$A$2:'TRM - TBM Crosswalk'!$I$1008,9,FALSE)=0,"",VLOOKUP(TRM!A7431,'TRM - TBM Crosswalk'!$A$2:'TRM - TBM Crosswalk'!$I$1008,9,FALSE))</f>
        <v/>
      </c>
    </row>
    <row r="2149" spans="1:11" x14ac:dyDescent="0.45">
      <c r="A2149" t="str">
        <f>TRM!A7481</f>
        <v>B10.810.648</v>
      </c>
      <c r="B2149" t="str">
        <f>TRM!B7481</f>
        <v>Identification and Authentication</v>
      </c>
      <c r="C2149" t="str">
        <f>TRM!C7481</f>
        <v>USAccess CMS ActiveX Controls | 5.0.0</v>
      </c>
      <c r="D2149">
        <f>TRM!D7481</f>
        <v>0</v>
      </c>
      <c r="E2149" t="str">
        <f>IF(VLOOKUP(TRM!A7481,'TRM - TBM Crosswalk'!$A$2:'TRM - TBM Crosswalk'!$I$1008,3,FALSE)="N/A","TBD","")</f>
        <v/>
      </c>
      <c r="F2149" t="str">
        <f>IF(VLOOKUP(TRM!A7481,'TRM - TBM Crosswalk'!$A$2:'TRM - TBM Crosswalk'!$I$1008,4,FALSE)=0,"",VLOOKUP(TRM!A7481,'TRM - TBM Crosswalk'!$A$2:'TRM - TBM Crosswalk'!$I$1008,4,FALSE))</f>
        <v/>
      </c>
      <c r="G2149" t="str">
        <f>IF(VLOOKUP(TRM!A7481,'TRM - TBM Crosswalk'!$A$2:'TRM - TBM Crosswalk'!$I$1008,5,FALSE)=0,"",VLOOKUP(TRM!A7481,'TRM - TBM Crosswalk'!$A$2:'TRM - TBM Crosswalk'!$I$1008,5,FALSE))</f>
        <v/>
      </c>
      <c r="H2149" t="str">
        <f>IF(VLOOKUP(TRM!A7481,'TRM - TBM Crosswalk'!$A$2:'TRM - TBM Crosswalk'!$I$1008,6,FALSE)=0,"",VLOOKUP(TRM!A7481,'TRM - TBM Crosswalk'!$A$2:'TRM - TBM Crosswalk'!$I$1008,6,FALSE))</f>
        <v/>
      </c>
      <c r="I2149" t="str">
        <f>IF(VLOOKUP(TRM!A7481,'TRM - TBM Crosswalk'!$A$2:'TRM - TBM Crosswalk'!$I$1008,7,FALSE)=0,"",VLOOKUP(TRM!A7481,'TRM - TBM Crosswalk'!$A$2:'TRM - TBM Crosswalk'!$I$1008,7,FALSE))</f>
        <v>Delivery Services</v>
      </c>
      <c r="J2149" t="str">
        <f>IF(VLOOKUP(TRM!A7481,'TRM - TBM Crosswalk'!$A$2:'TRM - TBM Crosswalk'!$I$1008,8,FALSE)=0,"",VLOOKUP(TRM!A7481,'TRM - TBM Crosswalk'!$A$2:'TRM - TBM Crosswalk'!$I$1008,8,FALSE))</f>
        <v>Security &amp; Compliance</v>
      </c>
      <c r="K2149" t="str">
        <f>IF(VLOOKUP(TRM!A7481,'TRM - TBM Crosswalk'!$A$2:'TRM - TBM Crosswalk'!$I$1008,9,FALSE)=0,"",VLOOKUP(TRM!A7481,'TRM - TBM Crosswalk'!$A$2:'TRM - TBM Crosswalk'!$I$1008,9,FALSE))</f>
        <v>Identity &amp; Access Management</v>
      </c>
    </row>
    <row r="2150" spans="1:11" x14ac:dyDescent="0.45">
      <c r="A2150" t="str">
        <f>TRM!A7482</f>
        <v>B10.810.648</v>
      </c>
      <c r="B2150" t="str">
        <f>TRM!B7482</f>
        <v>Identification and Authentication</v>
      </c>
      <c r="C2150" t="str">
        <f>TRM!C7482</f>
        <v>USAccess Cogent Drivers and Tools | 4.0.1</v>
      </c>
      <c r="D2150">
        <f>TRM!D7482</f>
        <v>0</v>
      </c>
      <c r="E2150" t="str">
        <f>IF(VLOOKUP(TRM!A7482,'TRM - TBM Crosswalk'!$A$2:'TRM - TBM Crosswalk'!$I$1008,3,FALSE)="N/A","TBD","")</f>
        <v/>
      </c>
      <c r="F2150" t="str">
        <f>IF(VLOOKUP(TRM!A7482,'TRM - TBM Crosswalk'!$A$2:'TRM - TBM Crosswalk'!$I$1008,4,FALSE)=0,"",VLOOKUP(TRM!A7482,'TRM - TBM Crosswalk'!$A$2:'TRM - TBM Crosswalk'!$I$1008,4,FALSE))</f>
        <v/>
      </c>
      <c r="G2150" t="str">
        <f>IF(VLOOKUP(TRM!A7482,'TRM - TBM Crosswalk'!$A$2:'TRM - TBM Crosswalk'!$I$1008,5,FALSE)=0,"",VLOOKUP(TRM!A7482,'TRM - TBM Crosswalk'!$A$2:'TRM - TBM Crosswalk'!$I$1008,5,FALSE))</f>
        <v/>
      </c>
      <c r="H2150" t="str">
        <f>IF(VLOOKUP(TRM!A7482,'TRM - TBM Crosswalk'!$A$2:'TRM - TBM Crosswalk'!$I$1008,6,FALSE)=0,"",VLOOKUP(TRM!A7482,'TRM - TBM Crosswalk'!$A$2:'TRM - TBM Crosswalk'!$I$1008,6,FALSE))</f>
        <v/>
      </c>
      <c r="I2150" t="str">
        <f>IF(VLOOKUP(TRM!A7482,'TRM - TBM Crosswalk'!$A$2:'TRM - TBM Crosswalk'!$I$1008,7,FALSE)=0,"",VLOOKUP(TRM!A7482,'TRM - TBM Crosswalk'!$A$2:'TRM - TBM Crosswalk'!$I$1008,7,FALSE))</f>
        <v>Delivery Services</v>
      </c>
      <c r="J2150" t="str">
        <f>IF(VLOOKUP(TRM!A7482,'TRM - TBM Crosswalk'!$A$2:'TRM - TBM Crosswalk'!$I$1008,8,FALSE)=0,"",VLOOKUP(TRM!A7482,'TRM - TBM Crosswalk'!$A$2:'TRM - TBM Crosswalk'!$I$1008,8,FALSE))</f>
        <v>Security &amp; Compliance</v>
      </c>
      <c r="K2150" t="str">
        <f>IF(VLOOKUP(TRM!A7482,'TRM - TBM Crosswalk'!$A$2:'TRM - TBM Crosswalk'!$I$1008,9,FALSE)=0,"",VLOOKUP(TRM!A7482,'TRM - TBM Crosswalk'!$A$2:'TRM - TBM Crosswalk'!$I$1008,9,FALSE))</f>
        <v>Identity &amp; Access Management</v>
      </c>
    </row>
    <row r="2151" spans="1:11" x14ac:dyDescent="0.45">
      <c r="A2151" t="str">
        <f>TRM!A7483</f>
        <v>B10.810.648</v>
      </c>
      <c r="B2151" t="str">
        <f>TRM!B7483</f>
        <v>Identification and Authentication</v>
      </c>
      <c r="C2151" t="str">
        <f>TRM!C7483</f>
        <v>USAccess Install Manager LA | 4.2.0</v>
      </c>
      <c r="D2151">
        <f>TRM!D7483</f>
        <v>0</v>
      </c>
      <c r="E2151" t="str">
        <f>IF(VLOOKUP(TRM!A7483,'TRM - TBM Crosswalk'!$A$2:'TRM - TBM Crosswalk'!$I$1008,3,FALSE)="N/A","TBD","")</f>
        <v/>
      </c>
      <c r="F2151" t="str">
        <f>IF(VLOOKUP(TRM!A7483,'TRM - TBM Crosswalk'!$A$2:'TRM - TBM Crosswalk'!$I$1008,4,FALSE)=0,"",VLOOKUP(TRM!A7483,'TRM - TBM Crosswalk'!$A$2:'TRM - TBM Crosswalk'!$I$1008,4,FALSE))</f>
        <v/>
      </c>
      <c r="G2151" t="str">
        <f>IF(VLOOKUP(TRM!A7483,'TRM - TBM Crosswalk'!$A$2:'TRM - TBM Crosswalk'!$I$1008,5,FALSE)=0,"",VLOOKUP(TRM!A7483,'TRM - TBM Crosswalk'!$A$2:'TRM - TBM Crosswalk'!$I$1008,5,FALSE))</f>
        <v/>
      </c>
      <c r="H2151" t="str">
        <f>IF(VLOOKUP(TRM!A7483,'TRM - TBM Crosswalk'!$A$2:'TRM - TBM Crosswalk'!$I$1008,6,FALSE)=0,"",VLOOKUP(TRM!A7483,'TRM - TBM Crosswalk'!$A$2:'TRM - TBM Crosswalk'!$I$1008,6,FALSE))</f>
        <v/>
      </c>
      <c r="I2151" t="str">
        <f>IF(VLOOKUP(TRM!A7483,'TRM - TBM Crosswalk'!$A$2:'TRM - TBM Crosswalk'!$I$1008,7,FALSE)=0,"",VLOOKUP(TRM!A7483,'TRM - TBM Crosswalk'!$A$2:'TRM - TBM Crosswalk'!$I$1008,7,FALSE))</f>
        <v>Delivery Services</v>
      </c>
      <c r="J2151" t="str">
        <f>IF(VLOOKUP(TRM!A7483,'TRM - TBM Crosswalk'!$A$2:'TRM - TBM Crosswalk'!$I$1008,8,FALSE)=0,"",VLOOKUP(TRM!A7483,'TRM - TBM Crosswalk'!$A$2:'TRM - TBM Crosswalk'!$I$1008,8,FALSE))</f>
        <v>Security &amp; Compliance</v>
      </c>
      <c r="K2151" t="str">
        <f>IF(VLOOKUP(TRM!A7483,'TRM - TBM Crosswalk'!$A$2:'TRM - TBM Crosswalk'!$I$1008,9,FALSE)=0,"",VLOOKUP(TRM!A7483,'TRM - TBM Crosswalk'!$A$2:'TRM - TBM Crosswalk'!$I$1008,9,FALSE))</f>
        <v>Identity &amp; Access Management</v>
      </c>
    </row>
    <row r="2152" spans="1:11" x14ac:dyDescent="0.45">
      <c r="A2152" t="str">
        <f>TRM!A7484</f>
        <v>B10.810.648</v>
      </c>
      <c r="B2152" t="str">
        <f>TRM!B7484</f>
        <v>Identification and Authentication</v>
      </c>
      <c r="C2152" t="str">
        <f>TRM!C7484</f>
        <v>USAccess Install Manager LA | 6.0.0</v>
      </c>
      <c r="D2152">
        <f>TRM!D7484</f>
        <v>0</v>
      </c>
      <c r="E2152" t="str">
        <f>IF(VLOOKUP(TRM!A7484,'TRM - TBM Crosswalk'!$A$2:'TRM - TBM Crosswalk'!$I$1008,3,FALSE)="N/A","TBD","")</f>
        <v/>
      </c>
      <c r="F2152" t="str">
        <f>IF(VLOOKUP(TRM!A7484,'TRM - TBM Crosswalk'!$A$2:'TRM - TBM Crosswalk'!$I$1008,4,FALSE)=0,"",VLOOKUP(TRM!A7484,'TRM - TBM Crosswalk'!$A$2:'TRM - TBM Crosswalk'!$I$1008,4,FALSE))</f>
        <v/>
      </c>
      <c r="G2152" t="str">
        <f>IF(VLOOKUP(TRM!A7484,'TRM - TBM Crosswalk'!$A$2:'TRM - TBM Crosswalk'!$I$1008,5,FALSE)=0,"",VLOOKUP(TRM!A7484,'TRM - TBM Crosswalk'!$A$2:'TRM - TBM Crosswalk'!$I$1008,5,FALSE))</f>
        <v/>
      </c>
      <c r="H2152" t="str">
        <f>IF(VLOOKUP(TRM!A7484,'TRM - TBM Crosswalk'!$A$2:'TRM - TBM Crosswalk'!$I$1008,6,FALSE)=0,"",VLOOKUP(TRM!A7484,'TRM - TBM Crosswalk'!$A$2:'TRM - TBM Crosswalk'!$I$1008,6,FALSE))</f>
        <v/>
      </c>
      <c r="I2152" t="str">
        <f>IF(VLOOKUP(TRM!A7484,'TRM - TBM Crosswalk'!$A$2:'TRM - TBM Crosswalk'!$I$1008,7,FALSE)=0,"",VLOOKUP(TRM!A7484,'TRM - TBM Crosswalk'!$A$2:'TRM - TBM Crosswalk'!$I$1008,7,FALSE))</f>
        <v>Delivery Services</v>
      </c>
      <c r="J2152" t="str">
        <f>IF(VLOOKUP(TRM!A7484,'TRM - TBM Crosswalk'!$A$2:'TRM - TBM Crosswalk'!$I$1008,8,FALSE)=0,"",VLOOKUP(TRM!A7484,'TRM - TBM Crosswalk'!$A$2:'TRM - TBM Crosswalk'!$I$1008,8,FALSE))</f>
        <v>Security &amp; Compliance</v>
      </c>
      <c r="K2152" t="str">
        <f>IF(VLOOKUP(TRM!A7484,'TRM - TBM Crosswalk'!$A$2:'TRM - TBM Crosswalk'!$I$1008,9,FALSE)=0,"",VLOOKUP(TRM!A7484,'TRM - TBM Crosswalk'!$A$2:'TRM - TBM Crosswalk'!$I$1008,9,FALSE))</f>
        <v>Identity &amp; Access Management</v>
      </c>
    </row>
    <row r="2153" spans="1:11" x14ac:dyDescent="0.45">
      <c r="A2153" t="str">
        <f>TRM!A7485</f>
        <v>B10.810.648</v>
      </c>
      <c r="B2153" t="str">
        <f>TRM!B7485</f>
        <v>Identification and Authentication</v>
      </c>
      <c r="C2153" t="str">
        <f>TRM!C7485</f>
        <v>USAccess LA Desktop Shortcuts | 4.2.3</v>
      </c>
      <c r="D2153">
        <f>TRM!D7485</f>
        <v>0</v>
      </c>
      <c r="E2153" t="str">
        <f>IF(VLOOKUP(TRM!A7485,'TRM - TBM Crosswalk'!$A$2:'TRM - TBM Crosswalk'!$I$1008,3,FALSE)="N/A","TBD","")</f>
        <v/>
      </c>
      <c r="F2153" t="str">
        <f>IF(VLOOKUP(TRM!A7485,'TRM - TBM Crosswalk'!$A$2:'TRM - TBM Crosswalk'!$I$1008,4,FALSE)=0,"",VLOOKUP(TRM!A7485,'TRM - TBM Crosswalk'!$A$2:'TRM - TBM Crosswalk'!$I$1008,4,FALSE))</f>
        <v/>
      </c>
      <c r="G2153" t="str">
        <f>IF(VLOOKUP(TRM!A7485,'TRM - TBM Crosswalk'!$A$2:'TRM - TBM Crosswalk'!$I$1008,5,FALSE)=0,"",VLOOKUP(TRM!A7485,'TRM - TBM Crosswalk'!$A$2:'TRM - TBM Crosswalk'!$I$1008,5,FALSE))</f>
        <v/>
      </c>
      <c r="H2153" t="str">
        <f>IF(VLOOKUP(TRM!A7485,'TRM - TBM Crosswalk'!$A$2:'TRM - TBM Crosswalk'!$I$1008,6,FALSE)=0,"",VLOOKUP(TRM!A7485,'TRM - TBM Crosswalk'!$A$2:'TRM - TBM Crosswalk'!$I$1008,6,FALSE))</f>
        <v/>
      </c>
      <c r="I2153" t="str">
        <f>IF(VLOOKUP(TRM!A7485,'TRM - TBM Crosswalk'!$A$2:'TRM - TBM Crosswalk'!$I$1008,7,FALSE)=0,"",VLOOKUP(TRM!A7485,'TRM - TBM Crosswalk'!$A$2:'TRM - TBM Crosswalk'!$I$1008,7,FALSE))</f>
        <v>Delivery Services</v>
      </c>
      <c r="J2153" t="str">
        <f>IF(VLOOKUP(TRM!A7485,'TRM - TBM Crosswalk'!$A$2:'TRM - TBM Crosswalk'!$I$1008,8,FALSE)=0,"",VLOOKUP(TRM!A7485,'TRM - TBM Crosswalk'!$A$2:'TRM - TBM Crosswalk'!$I$1008,8,FALSE))</f>
        <v>Security &amp; Compliance</v>
      </c>
      <c r="K2153" t="str">
        <f>IF(VLOOKUP(TRM!A7485,'TRM - TBM Crosswalk'!$A$2:'TRM - TBM Crosswalk'!$I$1008,9,FALSE)=0,"",VLOOKUP(TRM!A7485,'TRM - TBM Crosswalk'!$A$2:'TRM - TBM Crosswalk'!$I$1008,9,FALSE))</f>
        <v>Identity &amp; Access Management</v>
      </c>
    </row>
    <row r="2154" spans="1:11" x14ac:dyDescent="0.45">
      <c r="A2154" t="str">
        <f>TRM!A7486</f>
        <v>B10.810.648</v>
      </c>
      <c r="B2154" t="str">
        <f>TRM!B7486</f>
        <v>Identification and Authentication</v>
      </c>
      <c r="C2154" t="str">
        <f>TRM!C7486</f>
        <v>USAccess LA Desktop Shortcuts | 5.0.0</v>
      </c>
      <c r="D2154">
        <f>TRM!D7486</f>
        <v>0</v>
      </c>
      <c r="E2154" t="str">
        <f>IF(VLOOKUP(TRM!A7486,'TRM - TBM Crosswalk'!$A$2:'TRM - TBM Crosswalk'!$I$1008,3,FALSE)="N/A","TBD","")</f>
        <v/>
      </c>
      <c r="F2154" t="str">
        <f>IF(VLOOKUP(TRM!A7486,'TRM - TBM Crosswalk'!$A$2:'TRM - TBM Crosswalk'!$I$1008,4,FALSE)=0,"",VLOOKUP(TRM!A7486,'TRM - TBM Crosswalk'!$A$2:'TRM - TBM Crosswalk'!$I$1008,4,FALSE))</f>
        <v/>
      </c>
      <c r="G2154" t="str">
        <f>IF(VLOOKUP(TRM!A7486,'TRM - TBM Crosswalk'!$A$2:'TRM - TBM Crosswalk'!$I$1008,5,FALSE)=0,"",VLOOKUP(TRM!A7486,'TRM - TBM Crosswalk'!$A$2:'TRM - TBM Crosswalk'!$I$1008,5,FALSE))</f>
        <v/>
      </c>
      <c r="H2154" t="str">
        <f>IF(VLOOKUP(TRM!A7486,'TRM - TBM Crosswalk'!$A$2:'TRM - TBM Crosswalk'!$I$1008,6,FALSE)=0,"",VLOOKUP(TRM!A7486,'TRM - TBM Crosswalk'!$A$2:'TRM - TBM Crosswalk'!$I$1008,6,FALSE))</f>
        <v/>
      </c>
      <c r="I2154" t="str">
        <f>IF(VLOOKUP(TRM!A7486,'TRM - TBM Crosswalk'!$A$2:'TRM - TBM Crosswalk'!$I$1008,7,FALSE)=0,"",VLOOKUP(TRM!A7486,'TRM - TBM Crosswalk'!$A$2:'TRM - TBM Crosswalk'!$I$1008,7,FALSE))</f>
        <v>Delivery Services</v>
      </c>
      <c r="J2154" t="str">
        <f>IF(VLOOKUP(TRM!A7486,'TRM - TBM Crosswalk'!$A$2:'TRM - TBM Crosswalk'!$I$1008,8,FALSE)=0,"",VLOOKUP(TRM!A7486,'TRM - TBM Crosswalk'!$A$2:'TRM - TBM Crosswalk'!$I$1008,8,FALSE))</f>
        <v>Security &amp; Compliance</v>
      </c>
      <c r="K2154" t="str">
        <f>IF(VLOOKUP(TRM!A7486,'TRM - TBM Crosswalk'!$A$2:'TRM - TBM Crosswalk'!$I$1008,9,FALSE)=0,"",VLOOKUP(TRM!A7486,'TRM - TBM Crosswalk'!$A$2:'TRM - TBM Crosswalk'!$I$1008,9,FALSE))</f>
        <v>Identity &amp; Access Management</v>
      </c>
    </row>
    <row r="2155" spans="1:11" x14ac:dyDescent="0.45">
      <c r="A2155" t="str">
        <f>TRM!A7487</f>
        <v>B10.810.648</v>
      </c>
      <c r="B2155" t="str">
        <f>TRM!B7487</f>
        <v>Identification and Authentication</v>
      </c>
      <c r="C2155" t="str">
        <f>TRM!C7487</f>
        <v>USAccess Site Manager Plugin | 3.0.2</v>
      </c>
      <c r="D2155">
        <f>TRM!D7487</f>
        <v>0</v>
      </c>
      <c r="E2155" t="str">
        <f>IF(VLOOKUP(TRM!A7487,'TRM - TBM Crosswalk'!$A$2:'TRM - TBM Crosswalk'!$I$1008,3,FALSE)="N/A","TBD","")</f>
        <v/>
      </c>
      <c r="F2155" t="str">
        <f>IF(VLOOKUP(TRM!A7487,'TRM - TBM Crosswalk'!$A$2:'TRM - TBM Crosswalk'!$I$1008,4,FALSE)=0,"",VLOOKUP(TRM!A7487,'TRM - TBM Crosswalk'!$A$2:'TRM - TBM Crosswalk'!$I$1008,4,FALSE))</f>
        <v/>
      </c>
      <c r="G2155" t="str">
        <f>IF(VLOOKUP(TRM!A7487,'TRM - TBM Crosswalk'!$A$2:'TRM - TBM Crosswalk'!$I$1008,5,FALSE)=0,"",VLOOKUP(TRM!A7487,'TRM - TBM Crosswalk'!$A$2:'TRM - TBM Crosswalk'!$I$1008,5,FALSE))</f>
        <v/>
      </c>
      <c r="H2155" t="str">
        <f>IF(VLOOKUP(TRM!A7487,'TRM - TBM Crosswalk'!$A$2:'TRM - TBM Crosswalk'!$I$1008,6,FALSE)=0,"",VLOOKUP(TRM!A7487,'TRM - TBM Crosswalk'!$A$2:'TRM - TBM Crosswalk'!$I$1008,6,FALSE))</f>
        <v/>
      </c>
      <c r="I2155" t="str">
        <f>IF(VLOOKUP(TRM!A7487,'TRM - TBM Crosswalk'!$A$2:'TRM - TBM Crosswalk'!$I$1008,7,FALSE)=0,"",VLOOKUP(TRM!A7487,'TRM - TBM Crosswalk'!$A$2:'TRM - TBM Crosswalk'!$I$1008,7,FALSE))</f>
        <v>Delivery Services</v>
      </c>
      <c r="J2155" t="str">
        <f>IF(VLOOKUP(TRM!A7487,'TRM - TBM Crosswalk'!$A$2:'TRM - TBM Crosswalk'!$I$1008,8,FALSE)=0,"",VLOOKUP(TRM!A7487,'TRM - TBM Crosswalk'!$A$2:'TRM - TBM Crosswalk'!$I$1008,8,FALSE))</f>
        <v>Security &amp; Compliance</v>
      </c>
      <c r="K2155" t="str">
        <f>IF(VLOOKUP(TRM!A7487,'TRM - TBM Crosswalk'!$A$2:'TRM - TBM Crosswalk'!$I$1008,9,FALSE)=0,"",VLOOKUP(TRM!A7487,'TRM - TBM Crosswalk'!$A$2:'TRM - TBM Crosswalk'!$I$1008,9,FALSE))</f>
        <v>Identity &amp; Access Management</v>
      </c>
    </row>
    <row r="2156" spans="1:11" x14ac:dyDescent="0.45">
      <c r="A2156" t="str">
        <f>TRM!A7488</f>
        <v>B10.810.648</v>
      </c>
      <c r="B2156" t="str">
        <f>TRM!B7488</f>
        <v>Identification and Authentication</v>
      </c>
      <c r="C2156" t="str">
        <f>TRM!C7488</f>
        <v>USAccess Suprema BSP (x64) | 1.0.0</v>
      </c>
      <c r="D2156">
        <f>TRM!D7488</f>
        <v>0</v>
      </c>
      <c r="E2156" t="str">
        <f>IF(VLOOKUP(TRM!A7488,'TRM - TBM Crosswalk'!$A$2:'TRM - TBM Crosswalk'!$I$1008,3,FALSE)="N/A","TBD","")</f>
        <v/>
      </c>
      <c r="F2156" t="str">
        <f>IF(VLOOKUP(TRM!A7488,'TRM - TBM Crosswalk'!$A$2:'TRM - TBM Crosswalk'!$I$1008,4,FALSE)=0,"",VLOOKUP(TRM!A7488,'TRM - TBM Crosswalk'!$A$2:'TRM - TBM Crosswalk'!$I$1008,4,FALSE))</f>
        <v/>
      </c>
      <c r="G2156" t="str">
        <f>IF(VLOOKUP(TRM!A7488,'TRM - TBM Crosswalk'!$A$2:'TRM - TBM Crosswalk'!$I$1008,5,FALSE)=0,"",VLOOKUP(TRM!A7488,'TRM - TBM Crosswalk'!$A$2:'TRM - TBM Crosswalk'!$I$1008,5,FALSE))</f>
        <v/>
      </c>
      <c r="H2156" t="str">
        <f>IF(VLOOKUP(TRM!A7488,'TRM - TBM Crosswalk'!$A$2:'TRM - TBM Crosswalk'!$I$1008,6,FALSE)=0,"",VLOOKUP(TRM!A7488,'TRM - TBM Crosswalk'!$A$2:'TRM - TBM Crosswalk'!$I$1008,6,FALSE))</f>
        <v/>
      </c>
      <c r="I2156" t="str">
        <f>IF(VLOOKUP(TRM!A7488,'TRM - TBM Crosswalk'!$A$2:'TRM - TBM Crosswalk'!$I$1008,7,FALSE)=0,"",VLOOKUP(TRM!A7488,'TRM - TBM Crosswalk'!$A$2:'TRM - TBM Crosswalk'!$I$1008,7,FALSE))</f>
        <v>Delivery Services</v>
      </c>
      <c r="J2156" t="str">
        <f>IF(VLOOKUP(TRM!A7488,'TRM - TBM Crosswalk'!$A$2:'TRM - TBM Crosswalk'!$I$1008,8,FALSE)=0,"",VLOOKUP(TRM!A7488,'TRM - TBM Crosswalk'!$A$2:'TRM - TBM Crosswalk'!$I$1008,8,FALSE))</f>
        <v>Security &amp; Compliance</v>
      </c>
      <c r="K2156" t="str">
        <f>IF(VLOOKUP(TRM!A7488,'TRM - TBM Crosswalk'!$A$2:'TRM - TBM Crosswalk'!$I$1008,9,FALSE)=0,"",VLOOKUP(TRM!A7488,'TRM - TBM Crosswalk'!$A$2:'TRM - TBM Crosswalk'!$I$1008,9,FALSE))</f>
        <v>Identity &amp; Access Management</v>
      </c>
    </row>
    <row r="2157" spans="1:11" x14ac:dyDescent="0.45">
      <c r="A2157" t="str">
        <f>TRM!A7489</f>
        <v>B10.810.648</v>
      </c>
      <c r="B2157" t="str">
        <f>TRM!B7489</f>
        <v>Identification and Authentication</v>
      </c>
      <c r="C2157" t="str">
        <f>TRM!C7489</f>
        <v>USAccess Suprema BSP (x86) | 1.0.0</v>
      </c>
      <c r="D2157">
        <f>TRM!D7489</f>
        <v>0</v>
      </c>
      <c r="E2157" t="str">
        <f>IF(VLOOKUP(TRM!A7489,'TRM - TBM Crosswalk'!$A$2:'TRM - TBM Crosswalk'!$I$1008,3,FALSE)="N/A","TBD","")</f>
        <v/>
      </c>
      <c r="F2157" t="str">
        <f>IF(VLOOKUP(TRM!A7489,'TRM - TBM Crosswalk'!$A$2:'TRM - TBM Crosswalk'!$I$1008,4,FALSE)=0,"",VLOOKUP(TRM!A7489,'TRM - TBM Crosswalk'!$A$2:'TRM - TBM Crosswalk'!$I$1008,4,FALSE))</f>
        <v/>
      </c>
      <c r="G2157" t="str">
        <f>IF(VLOOKUP(TRM!A7489,'TRM - TBM Crosswalk'!$A$2:'TRM - TBM Crosswalk'!$I$1008,5,FALSE)=0,"",VLOOKUP(TRM!A7489,'TRM - TBM Crosswalk'!$A$2:'TRM - TBM Crosswalk'!$I$1008,5,FALSE))</f>
        <v/>
      </c>
      <c r="H2157" t="str">
        <f>IF(VLOOKUP(TRM!A7489,'TRM - TBM Crosswalk'!$A$2:'TRM - TBM Crosswalk'!$I$1008,6,FALSE)=0,"",VLOOKUP(TRM!A7489,'TRM - TBM Crosswalk'!$A$2:'TRM - TBM Crosswalk'!$I$1008,6,FALSE))</f>
        <v/>
      </c>
      <c r="I2157" t="str">
        <f>IF(VLOOKUP(TRM!A7489,'TRM - TBM Crosswalk'!$A$2:'TRM - TBM Crosswalk'!$I$1008,7,FALSE)=0,"",VLOOKUP(TRM!A7489,'TRM - TBM Crosswalk'!$A$2:'TRM - TBM Crosswalk'!$I$1008,7,FALSE))</f>
        <v>Delivery Services</v>
      </c>
      <c r="J2157" t="str">
        <f>IF(VLOOKUP(TRM!A7489,'TRM - TBM Crosswalk'!$A$2:'TRM - TBM Crosswalk'!$I$1008,8,FALSE)=0,"",VLOOKUP(TRM!A7489,'TRM - TBM Crosswalk'!$A$2:'TRM - TBM Crosswalk'!$I$1008,8,FALSE))</f>
        <v>Security &amp; Compliance</v>
      </c>
      <c r="K2157" t="str">
        <f>IF(VLOOKUP(TRM!A7489,'TRM - TBM Crosswalk'!$A$2:'TRM - TBM Crosswalk'!$I$1008,9,FALSE)=0,"",VLOOKUP(TRM!A7489,'TRM - TBM Crosswalk'!$A$2:'TRM - TBM Crosswalk'!$I$1008,9,FALSE))</f>
        <v>Identity &amp; Access Management</v>
      </c>
    </row>
    <row r="2158" spans="1:11" x14ac:dyDescent="0.45">
      <c r="A2158" t="str">
        <f>TRM!A7490</f>
        <v>B10.810.648</v>
      </c>
      <c r="B2158" t="str">
        <f>TRM!B7490</f>
        <v>Identification and Authentication</v>
      </c>
      <c r="C2158" t="str">
        <f>TRM!C7490</f>
        <v>USAccess System Info | 6.0.0</v>
      </c>
      <c r="D2158">
        <f>TRM!D7490</f>
        <v>0</v>
      </c>
      <c r="E2158" t="str">
        <f>IF(VLOOKUP(TRM!A7490,'TRM - TBM Crosswalk'!$A$2:'TRM - TBM Crosswalk'!$I$1008,3,FALSE)="N/A","TBD","")</f>
        <v/>
      </c>
      <c r="F2158" t="str">
        <f>IF(VLOOKUP(TRM!A7490,'TRM - TBM Crosswalk'!$A$2:'TRM - TBM Crosswalk'!$I$1008,4,FALSE)=0,"",VLOOKUP(TRM!A7490,'TRM - TBM Crosswalk'!$A$2:'TRM - TBM Crosswalk'!$I$1008,4,FALSE))</f>
        <v/>
      </c>
      <c r="G2158" t="str">
        <f>IF(VLOOKUP(TRM!A7490,'TRM - TBM Crosswalk'!$A$2:'TRM - TBM Crosswalk'!$I$1008,5,FALSE)=0,"",VLOOKUP(TRM!A7490,'TRM - TBM Crosswalk'!$A$2:'TRM - TBM Crosswalk'!$I$1008,5,FALSE))</f>
        <v/>
      </c>
      <c r="H2158" t="str">
        <f>IF(VLOOKUP(TRM!A7490,'TRM - TBM Crosswalk'!$A$2:'TRM - TBM Crosswalk'!$I$1008,6,FALSE)=0,"",VLOOKUP(TRM!A7490,'TRM - TBM Crosswalk'!$A$2:'TRM - TBM Crosswalk'!$I$1008,6,FALSE))</f>
        <v/>
      </c>
      <c r="I2158" t="str">
        <f>IF(VLOOKUP(TRM!A7490,'TRM - TBM Crosswalk'!$A$2:'TRM - TBM Crosswalk'!$I$1008,7,FALSE)=0,"",VLOOKUP(TRM!A7490,'TRM - TBM Crosswalk'!$A$2:'TRM - TBM Crosswalk'!$I$1008,7,FALSE))</f>
        <v>Delivery Services</v>
      </c>
      <c r="J2158" t="str">
        <f>IF(VLOOKUP(TRM!A7490,'TRM - TBM Crosswalk'!$A$2:'TRM - TBM Crosswalk'!$I$1008,8,FALSE)=0,"",VLOOKUP(TRM!A7490,'TRM - TBM Crosswalk'!$A$2:'TRM - TBM Crosswalk'!$I$1008,8,FALSE))</f>
        <v>Security &amp; Compliance</v>
      </c>
      <c r="K2158" t="str">
        <f>IF(VLOOKUP(TRM!A7490,'TRM - TBM Crosswalk'!$A$2:'TRM - TBM Crosswalk'!$I$1008,9,FALSE)=0,"",VLOOKUP(TRM!A7490,'TRM - TBM Crosswalk'!$A$2:'TRM - TBM Crosswalk'!$I$1008,9,FALSE))</f>
        <v>Identity &amp; Access Management</v>
      </c>
    </row>
    <row r="2159" spans="1:11" x14ac:dyDescent="0.45">
      <c r="A2159" t="str">
        <f>TRM!A7491</f>
        <v>B10.810.648</v>
      </c>
      <c r="B2159" t="str">
        <f>TRM!B7491</f>
        <v>Identification and Authentication</v>
      </c>
      <c r="C2159" t="str">
        <f>TRM!C7491</f>
        <v>USAccess TLS 1.2 Hotfix | 1.0.0</v>
      </c>
      <c r="D2159">
        <f>TRM!D7491</f>
        <v>0</v>
      </c>
      <c r="E2159" t="str">
        <f>IF(VLOOKUP(TRM!A7491,'TRM - TBM Crosswalk'!$A$2:'TRM - TBM Crosswalk'!$I$1008,3,FALSE)="N/A","TBD","")</f>
        <v/>
      </c>
      <c r="F2159" t="str">
        <f>IF(VLOOKUP(TRM!A7491,'TRM - TBM Crosswalk'!$A$2:'TRM - TBM Crosswalk'!$I$1008,4,FALSE)=0,"",VLOOKUP(TRM!A7491,'TRM - TBM Crosswalk'!$A$2:'TRM - TBM Crosswalk'!$I$1008,4,FALSE))</f>
        <v/>
      </c>
      <c r="G2159" t="str">
        <f>IF(VLOOKUP(TRM!A7491,'TRM - TBM Crosswalk'!$A$2:'TRM - TBM Crosswalk'!$I$1008,5,FALSE)=0,"",VLOOKUP(TRM!A7491,'TRM - TBM Crosswalk'!$A$2:'TRM - TBM Crosswalk'!$I$1008,5,FALSE))</f>
        <v/>
      </c>
      <c r="H2159" t="str">
        <f>IF(VLOOKUP(TRM!A7491,'TRM - TBM Crosswalk'!$A$2:'TRM - TBM Crosswalk'!$I$1008,6,FALSE)=0,"",VLOOKUP(TRM!A7491,'TRM - TBM Crosswalk'!$A$2:'TRM - TBM Crosswalk'!$I$1008,6,FALSE))</f>
        <v/>
      </c>
      <c r="I2159" t="str">
        <f>IF(VLOOKUP(TRM!A7491,'TRM - TBM Crosswalk'!$A$2:'TRM - TBM Crosswalk'!$I$1008,7,FALSE)=0,"",VLOOKUP(TRM!A7491,'TRM - TBM Crosswalk'!$A$2:'TRM - TBM Crosswalk'!$I$1008,7,FALSE))</f>
        <v>Delivery Services</v>
      </c>
      <c r="J2159" t="str">
        <f>IF(VLOOKUP(TRM!A7491,'TRM - TBM Crosswalk'!$A$2:'TRM - TBM Crosswalk'!$I$1008,8,FALSE)=0,"",VLOOKUP(TRM!A7491,'TRM - TBM Crosswalk'!$A$2:'TRM - TBM Crosswalk'!$I$1008,8,FALSE))</f>
        <v>Security &amp; Compliance</v>
      </c>
      <c r="K2159" t="str">
        <f>IF(VLOOKUP(TRM!A7491,'TRM - TBM Crosswalk'!$A$2:'TRM - TBM Crosswalk'!$I$1008,9,FALSE)=0,"",VLOOKUP(TRM!A7491,'TRM - TBM Crosswalk'!$A$2:'TRM - TBM Crosswalk'!$I$1008,9,FALSE))</f>
        <v>Identity &amp; Access Management</v>
      </c>
    </row>
    <row r="2160" spans="1:11" x14ac:dyDescent="0.45">
      <c r="A2160" t="str">
        <f>TRM!A7492</f>
        <v>B10.810.649#</v>
      </c>
      <c r="B2160" t="str">
        <f>TRM!B7492</f>
        <v>Access Control</v>
      </c>
      <c r="C2160" t="str">
        <f>TRM!C7492</f>
        <v>AASIapp.app - 10.0.0.252</v>
      </c>
      <c r="D2160">
        <f>TRM!D7492</f>
        <v>0</v>
      </c>
      <c r="E2160" t="str">
        <f>IF(VLOOKUP(TRM!A7492,'TRM - TBM Crosswalk'!$A$2:'TRM - TBM Crosswalk'!$I$1008,3,FALSE)="N/A","TBD","")</f>
        <v/>
      </c>
      <c r="F2160" t="str">
        <f>IF(VLOOKUP(TRM!A7492,'TRM - TBM Crosswalk'!$A$2:'TRM - TBM Crosswalk'!$I$1008,4,FALSE)=0,"",VLOOKUP(TRM!A7492,'TRM - TBM Crosswalk'!$A$2:'TRM - TBM Crosswalk'!$I$1008,4,FALSE))</f>
        <v/>
      </c>
      <c r="G2160" t="str">
        <f>IF(VLOOKUP(TRM!A7492,'TRM - TBM Crosswalk'!$A$2:'TRM - TBM Crosswalk'!$I$1008,5,FALSE)=0,"",VLOOKUP(TRM!A7492,'TRM - TBM Crosswalk'!$A$2:'TRM - TBM Crosswalk'!$I$1008,5,FALSE))</f>
        <v/>
      </c>
      <c r="H2160" t="str">
        <f>IF(VLOOKUP(TRM!A7492,'TRM - TBM Crosswalk'!$A$2:'TRM - TBM Crosswalk'!$I$1008,6,FALSE)=0,"",VLOOKUP(TRM!A7492,'TRM - TBM Crosswalk'!$A$2:'TRM - TBM Crosswalk'!$I$1008,6,FALSE))</f>
        <v/>
      </c>
      <c r="I2160" t="str">
        <f>IF(VLOOKUP(TRM!A7492,'TRM - TBM Crosswalk'!$A$2:'TRM - TBM Crosswalk'!$I$1008,7,FALSE)=0,"",VLOOKUP(TRM!A7492,'TRM - TBM Crosswalk'!$A$2:'TRM - TBM Crosswalk'!$I$1008,7,FALSE))</f>
        <v>Delivery Services</v>
      </c>
      <c r="J2160" t="str">
        <f>IF(VLOOKUP(TRM!A7492,'TRM - TBM Crosswalk'!$A$2:'TRM - TBM Crosswalk'!$I$1008,8,FALSE)=0,"",VLOOKUP(TRM!A7492,'TRM - TBM Crosswalk'!$A$2:'TRM - TBM Crosswalk'!$I$1008,8,FALSE))</f>
        <v>Security &amp; Compliance</v>
      </c>
      <c r="K2160" t="str">
        <f>IF(VLOOKUP(TRM!A7492,'TRM - TBM Crosswalk'!$A$2:'TRM - TBM Crosswalk'!$I$1008,9,FALSE)=0,"",VLOOKUP(TRM!A7492,'TRM - TBM Crosswalk'!$A$2:'TRM - TBM Crosswalk'!$I$1008,9,FALSE))</f>
        <v>Identity &amp; Access Management</v>
      </c>
    </row>
    <row r="2161" spans="1:11" x14ac:dyDescent="0.45">
      <c r="A2161" t="str">
        <f>TRM!A7493</f>
        <v>B10.810.649#</v>
      </c>
      <c r="B2161" t="str">
        <f>TRM!B7493</f>
        <v>Access Control</v>
      </c>
      <c r="C2161" t="str">
        <f>TRM!C7493</f>
        <v>AASIapp.app - 10.0.0.263</v>
      </c>
      <c r="D2161">
        <f>TRM!D7493</f>
        <v>0</v>
      </c>
      <c r="E2161" t="str">
        <f>IF(VLOOKUP(TRM!A7493,'TRM - TBM Crosswalk'!$A$2:'TRM - TBM Crosswalk'!$I$1008,3,FALSE)="N/A","TBD","")</f>
        <v/>
      </c>
      <c r="F2161" t="str">
        <f>IF(VLOOKUP(TRM!A7493,'TRM - TBM Crosswalk'!$A$2:'TRM - TBM Crosswalk'!$I$1008,4,FALSE)=0,"",VLOOKUP(TRM!A7493,'TRM - TBM Crosswalk'!$A$2:'TRM - TBM Crosswalk'!$I$1008,4,FALSE))</f>
        <v/>
      </c>
      <c r="G2161" t="str">
        <f>IF(VLOOKUP(TRM!A7493,'TRM - TBM Crosswalk'!$A$2:'TRM - TBM Crosswalk'!$I$1008,5,FALSE)=0,"",VLOOKUP(TRM!A7493,'TRM - TBM Crosswalk'!$A$2:'TRM - TBM Crosswalk'!$I$1008,5,FALSE))</f>
        <v/>
      </c>
      <c r="H2161" t="str">
        <f>IF(VLOOKUP(TRM!A7493,'TRM - TBM Crosswalk'!$A$2:'TRM - TBM Crosswalk'!$I$1008,6,FALSE)=0,"",VLOOKUP(TRM!A7493,'TRM - TBM Crosswalk'!$A$2:'TRM - TBM Crosswalk'!$I$1008,6,FALSE))</f>
        <v/>
      </c>
      <c r="I2161" t="str">
        <f>IF(VLOOKUP(TRM!A7493,'TRM - TBM Crosswalk'!$A$2:'TRM - TBM Crosswalk'!$I$1008,7,FALSE)=0,"",VLOOKUP(TRM!A7493,'TRM - TBM Crosswalk'!$A$2:'TRM - TBM Crosswalk'!$I$1008,7,FALSE))</f>
        <v>Delivery Services</v>
      </c>
      <c r="J2161" t="str">
        <f>IF(VLOOKUP(TRM!A7493,'TRM - TBM Crosswalk'!$A$2:'TRM - TBM Crosswalk'!$I$1008,8,FALSE)=0,"",VLOOKUP(TRM!A7493,'TRM - TBM Crosswalk'!$A$2:'TRM - TBM Crosswalk'!$I$1008,8,FALSE))</f>
        <v>Security &amp; Compliance</v>
      </c>
      <c r="K2161" t="str">
        <f>IF(VLOOKUP(TRM!A7493,'TRM - TBM Crosswalk'!$A$2:'TRM - TBM Crosswalk'!$I$1008,9,FALSE)=0,"",VLOOKUP(TRM!A7493,'TRM - TBM Crosswalk'!$A$2:'TRM - TBM Crosswalk'!$I$1008,9,FALSE))</f>
        <v>Identity &amp; Access Management</v>
      </c>
    </row>
    <row r="2162" spans="1:11" x14ac:dyDescent="0.45">
      <c r="A2162" t="str">
        <f>TRM!A7494</f>
        <v>B10.810.649#</v>
      </c>
      <c r="B2162" t="str">
        <f>TRM!B7494</f>
        <v>Access Control</v>
      </c>
      <c r="C2162" t="str">
        <f>TRM!C7494</f>
        <v>AASIapp.app - 9.0.0.243</v>
      </c>
      <c r="D2162">
        <f>TRM!D7494</f>
        <v>0</v>
      </c>
      <c r="E2162" t="str">
        <f>IF(VLOOKUP(TRM!A7494,'TRM - TBM Crosswalk'!$A$2:'TRM - TBM Crosswalk'!$I$1008,3,FALSE)="N/A","TBD","")</f>
        <v/>
      </c>
      <c r="F2162" t="str">
        <f>IF(VLOOKUP(TRM!A7494,'TRM - TBM Crosswalk'!$A$2:'TRM - TBM Crosswalk'!$I$1008,4,FALSE)=0,"",VLOOKUP(TRM!A7494,'TRM - TBM Crosswalk'!$A$2:'TRM - TBM Crosswalk'!$I$1008,4,FALSE))</f>
        <v/>
      </c>
      <c r="G2162" t="str">
        <f>IF(VLOOKUP(TRM!A7494,'TRM - TBM Crosswalk'!$A$2:'TRM - TBM Crosswalk'!$I$1008,5,FALSE)=0,"",VLOOKUP(TRM!A7494,'TRM - TBM Crosswalk'!$A$2:'TRM - TBM Crosswalk'!$I$1008,5,FALSE))</f>
        <v/>
      </c>
      <c r="H2162" t="str">
        <f>IF(VLOOKUP(TRM!A7494,'TRM - TBM Crosswalk'!$A$2:'TRM - TBM Crosswalk'!$I$1008,6,FALSE)=0,"",VLOOKUP(TRM!A7494,'TRM - TBM Crosswalk'!$A$2:'TRM - TBM Crosswalk'!$I$1008,6,FALSE))</f>
        <v/>
      </c>
      <c r="I2162" t="str">
        <f>IF(VLOOKUP(TRM!A7494,'TRM - TBM Crosswalk'!$A$2:'TRM - TBM Crosswalk'!$I$1008,7,FALSE)=0,"",VLOOKUP(TRM!A7494,'TRM - TBM Crosswalk'!$A$2:'TRM - TBM Crosswalk'!$I$1008,7,FALSE))</f>
        <v>Delivery Services</v>
      </c>
      <c r="J2162" t="str">
        <f>IF(VLOOKUP(TRM!A7494,'TRM - TBM Crosswalk'!$A$2:'TRM - TBM Crosswalk'!$I$1008,8,FALSE)=0,"",VLOOKUP(TRM!A7494,'TRM - TBM Crosswalk'!$A$2:'TRM - TBM Crosswalk'!$I$1008,8,FALSE))</f>
        <v>Security &amp; Compliance</v>
      </c>
      <c r="K2162" t="str">
        <f>IF(VLOOKUP(TRM!A7494,'TRM - TBM Crosswalk'!$A$2:'TRM - TBM Crosswalk'!$I$1008,9,FALSE)=0,"",VLOOKUP(TRM!A7494,'TRM - TBM Crosswalk'!$A$2:'TRM - TBM Crosswalk'!$I$1008,9,FALSE))</f>
        <v>Identity &amp; Access Management</v>
      </c>
    </row>
    <row r="2163" spans="1:11" x14ac:dyDescent="0.45">
      <c r="A2163" t="str">
        <f>TRM!A7495</f>
        <v>B10.811.338</v>
      </c>
      <c r="B2163" t="str">
        <f>TRM!B7495</f>
        <v>Enterprise Search</v>
      </c>
      <c r="C2163" t="str">
        <f>TRM!C7495</f>
        <v>Microsoft Filter Pack 2.0 | 14.0.4763.1000</v>
      </c>
      <c r="D2163">
        <f>TRM!D7495</f>
        <v>0</v>
      </c>
      <c r="E2163" t="str">
        <f>IF(VLOOKUP(TRM!A7495,'TRM - TBM Crosswalk'!$A$2:'TRM - TBM Crosswalk'!$I$1008,3,FALSE)="N/A","TBD","")</f>
        <v/>
      </c>
      <c r="F2163" t="str">
        <f>IF(VLOOKUP(TRM!A7495,'TRM - TBM Crosswalk'!$A$2:'TRM - TBM Crosswalk'!$I$1008,4,FALSE)=0,"",VLOOKUP(TRM!A7495,'TRM - TBM Crosswalk'!$A$2:'TRM - TBM Crosswalk'!$I$1008,4,FALSE))</f>
        <v/>
      </c>
      <c r="G2163" t="str">
        <f>IF(VLOOKUP(TRM!A7495,'TRM - TBM Crosswalk'!$A$2:'TRM - TBM Crosswalk'!$I$1008,5,FALSE)=0,"",VLOOKUP(TRM!A7495,'TRM - TBM Crosswalk'!$A$2:'TRM - TBM Crosswalk'!$I$1008,5,FALSE))</f>
        <v/>
      </c>
      <c r="H2163" t="str">
        <f>IF(VLOOKUP(TRM!A7495,'TRM - TBM Crosswalk'!$A$2:'TRM - TBM Crosswalk'!$I$1008,6,FALSE)=0,"",VLOOKUP(TRM!A7495,'TRM - TBM Crosswalk'!$A$2:'TRM - TBM Crosswalk'!$I$1008,6,FALSE))</f>
        <v/>
      </c>
      <c r="I2163" t="str">
        <f>IF(VLOOKUP(TRM!A7495,'TRM - TBM Crosswalk'!$A$2:'TRM - TBM Crosswalk'!$I$1008,7,FALSE)=0,"",VLOOKUP(TRM!A7495,'TRM - TBM Crosswalk'!$A$2:'TRM - TBM Crosswalk'!$I$1008,7,FALSE))</f>
        <v>Platform Services</v>
      </c>
      <c r="J2163" t="str">
        <f>IF(VLOOKUP(TRM!A7495,'TRM - TBM Crosswalk'!$A$2:'TRM - TBM Crosswalk'!$I$1008,8,FALSE)=0,"",VLOOKUP(TRM!A7495,'TRM - TBM Crosswalk'!$A$2:'TRM - TBM Crosswalk'!$I$1008,8,FALSE))</f>
        <v>Applications Services</v>
      </c>
      <c r="K2163" t="str">
        <f>IF(VLOOKUP(TRM!A7495,'TRM - TBM Crosswalk'!$A$2:'TRM - TBM Crosswalk'!$I$1008,9,FALSE)=0,"",VLOOKUP(TRM!A7495,'TRM - TBM Crosswalk'!$A$2:'TRM - TBM Crosswalk'!$I$1008,9,FALSE))</f>
        <v>Search</v>
      </c>
    </row>
    <row r="2164" spans="1:11" x14ac:dyDescent="0.45">
      <c r="A2164" t="str">
        <f>TRM!A7496</f>
        <v>B10.811.338</v>
      </c>
      <c r="B2164" t="str">
        <f>TRM!B7496</f>
        <v>Enterprise Search</v>
      </c>
      <c r="C2164" t="str">
        <f>TRM!C7496</f>
        <v>Voyager Search | 2.2</v>
      </c>
      <c r="D2164">
        <f>TRM!D7496</f>
        <v>0</v>
      </c>
      <c r="E2164" t="str">
        <f>IF(VLOOKUP(TRM!A7496,'TRM - TBM Crosswalk'!$A$2:'TRM - TBM Crosswalk'!$I$1008,3,FALSE)="N/A","TBD","")</f>
        <v/>
      </c>
      <c r="F2164" t="str">
        <f>IF(VLOOKUP(TRM!A7496,'TRM - TBM Crosswalk'!$A$2:'TRM - TBM Crosswalk'!$I$1008,4,FALSE)=0,"",VLOOKUP(TRM!A7496,'TRM - TBM Crosswalk'!$A$2:'TRM - TBM Crosswalk'!$I$1008,4,FALSE))</f>
        <v/>
      </c>
      <c r="G2164" t="str">
        <f>IF(VLOOKUP(TRM!A7496,'TRM - TBM Crosswalk'!$A$2:'TRM - TBM Crosswalk'!$I$1008,5,FALSE)=0,"",VLOOKUP(TRM!A7496,'TRM - TBM Crosswalk'!$A$2:'TRM - TBM Crosswalk'!$I$1008,5,FALSE))</f>
        <v/>
      </c>
      <c r="H2164" t="str">
        <f>IF(VLOOKUP(TRM!A7496,'TRM - TBM Crosswalk'!$A$2:'TRM - TBM Crosswalk'!$I$1008,6,FALSE)=0,"",VLOOKUP(TRM!A7496,'TRM - TBM Crosswalk'!$A$2:'TRM - TBM Crosswalk'!$I$1008,6,FALSE))</f>
        <v/>
      </c>
      <c r="I2164" t="str">
        <f>IF(VLOOKUP(TRM!A7496,'TRM - TBM Crosswalk'!$A$2:'TRM - TBM Crosswalk'!$I$1008,7,FALSE)=0,"",VLOOKUP(TRM!A7496,'TRM - TBM Crosswalk'!$A$2:'TRM - TBM Crosswalk'!$I$1008,7,FALSE))</f>
        <v>Platform Services</v>
      </c>
      <c r="J2164" t="str">
        <f>IF(VLOOKUP(TRM!A7496,'TRM - TBM Crosswalk'!$A$2:'TRM - TBM Crosswalk'!$I$1008,8,FALSE)=0,"",VLOOKUP(TRM!A7496,'TRM - TBM Crosswalk'!$A$2:'TRM - TBM Crosswalk'!$I$1008,8,FALSE))</f>
        <v>Applications Services</v>
      </c>
      <c r="K2164" t="str">
        <f>IF(VLOOKUP(TRM!A7496,'TRM - TBM Crosswalk'!$A$2:'TRM - TBM Crosswalk'!$I$1008,9,FALSE)=0,"",VLOOKUP(TRM!A7496,'TRM - TBM Crosswalk'!$A$2:'TRM - TBM Crosswalk'!$I$1008,9,FALSE))</f>
        <v>Search</v>
      </c>
    </row>
    <row r="2165" spans="1:11" x14ac:dyDescent="0.45">
      <c r="A2165" t="str">
        <f>TRM!A7497</f>
        <v>B10.811.339</v>
      </c>
      <c r="B2165" t="str">
        <f>TRM!B7497</f>
        <v>Information Mapping / Taxonomy / Categorization</v>
      </c>
      <c r="C2165" t="str">
        <f>TRM!C7497</f>
        <v>XID</v>
      </c>
      <c r="D2165">
        <f>TRM!D7497</f>
        <v>0</v>
      </c>
      <c r="E2165" t="str">
        <f>IF(VLOOKUP(TRM!A7497,'TRM - TBM Crosswalk'!$A$2:'TRM - TBM Crosswalk'!$I$1008,3,FALSE)="N/A","TBD","")</f>
        <v>TBD</v>
      </c>
      <c r="F2165" t="str">
        <f>IF(VLOOKUP(TRM!A7497,'TRM - TBM Crosswalk'!$A$2:'TRM - TBM Crosswalk'!$I$1008,4,FALSE)=0,"",VLOOKUP(TRM!A7497,'TRM - TBM Crosswalk'!$A$2:'TRM - TBM Crosswalk'!$I$1008,4,FALSE))</f>
        <v/>
      </c>
      <c r="G2165" t="str">
        <f>IF(VLOOKUP(TRM!A7497,'TRM - TBM Crosswalk'!$A$2:'TRM - TBM Crosswalk'!$I$1008,5,FALSE)=0,"",VLOOKUP(TRM!A7497,'TRM - TBM Crosswalk'!$A$2:'TRM - TBM Crosswalk'!$I$1008,5,FALSE))</f>
        <v/>
      </c>
      <c r="H2165" t="str">
        <f>IF(VLOOKUP(TRM!A7497,'TRM - TBM Crosswalk'!$A$2:'TRM - TBM Crosswalk'!$I$1008,6,FALSE)=0,"",VLOOKUP(TRM!A7497,'TRM - TBM Crosswalk'!$A$2:'TRM - TBM Crosswalk'!$I$1008,6,FALSE))</f>
        <v/>
      </c>
      <c r="I2165" t="str">
        <f>IF(VLOOKUP(TRM!A7497,'TRM - TBM Crosswalk'!$A$2:'TRM - TBM Crosswalk'!$I$1008,7,FALSE)=0,"",VLOOKUP(TRM!A7497,'TRM - TBM Crosswalk'!$A$2:'TRM - TBM Crosswalk'!$I$1008,7,FALSE))</f>
        <v/>
      </c>
      <c r="J2165" t="str">
        <f>IF(VLOOKUP(TRM!A7497,'TRM - TBM Crosswalk'!$A$2:'TRM - TBM Crosswalk'!$I$1008,8,FALSE)=0,"",VLOOKUP(TRM!A7497,'TRM - TBM Crosswalk'!$A$2:'TRM - TBM Crosswalk'!$I$1008,8,FALSE))</f>
        <v/>
      </c>
      <c r="K2165" t="str">
        <f>IF(VLOOKUP(TRM!A7497,'TRM - TBM Crosswalk'!$A$2:'TRM - TBM Crosswalk'!$I$1008,9,FALSE)=0,"",VLOOKUP(TRM!A7497,'TRM - TBM Crosswalk'!$A$2:'TRM - TBM Crosswalk'!$I$1008,9,FALSE))</f>
        <v/>
      </c>
    </row>
    <row r="2166" spans="1:11" x14ac:dyDescent="0.45">
      <c r="A2166" t="str">
        <f>TRM!A7498</f>
        <v>B10.811.353</v>
      </c>
      <c r="B2166" t="str">
        <f>TRM!B7498</f>
        <v>Information Exchange and Transformation</v>
      </c>
      <c r="C2166" t="str">
        <f>TRM!C7498</f>
        <v>Doxillion Document Converter | 2.65</v>
      </c>
      <c r="D2166">
        <f>TRM!D7498</f>
        <v>0</v>
      </c>
      <c r="E2166" t="str">
        <f>IF(VLOOKUP(TRM!A7498,'TRM - TBM Crosswalk'!$A$2:'TRM - TBM Crosswalk'!$I$1008,3,FALSE)="N/A","TBD","")</f>
        <v/>
      </c>
      <c r="F2166" t="str">
        <f>IF(VLOOKUP(TRM!A7498,'TRM - TBM Crosswalk'!$A$2:'TRM - TBM Crosswalk'!$I$1008,4,FALSE)=0,"",VLOOKUP(TRM!A7498,'TRM - TBM Crosswalk'!$A$2:'TRM - TBM Crosswalk'!$I$1008,4,FALSE))</f>
        <v/>
      </c>
      <c r="G2166" t="str">
        <f>IF(VLOOKUP(TRM!A7498,'TRM - TBM Crosswalk'!$A$2:'TRM - TBM Crosswalk'!$I$1008,5,FALSE)=0,"",VLOOKUP(TRM!A7498,'TRM - TBM Crosswalk'!$A$2:'TRM - TBM Crosswalk'!$I$1008,5,FALSE))</f>
        <v/>
      </c>
      <c r="H2166" t="str">
        <f>IF(VLOOKUP(TRM!A7498,'TRM - TBM Crosswalk'!$A$2:'TRM - TBM Crosswalk'!$I$1008,6,FALSE)=0,"",VLOOKUP(TRM!A7498,'TRM - TBM Crosswalk'!$A$2:'TRM - TBM Crosswalk'!$I$1008,6,FALSE))</f>
        <v/>
      </c>
      <c r="I2166" t="str">
        <f>IF(VLOOKUP(TRM!A7498,'TRM - TBM Crosswalk'!$A$2:'TRM - TBM Crosswalk'!$I$1008,7,FALSE)=0,"",VLOOKUP(TRM!A7498,'TRM - TBM Crosswalk'!$A$2:'TRM - TBM Crosswalk'!$I$1008,7,FALSE))</f>
        <v>End User Services</v>
      </c>
      <c r="J2166" t="str">
        <f>IF(VLOOKUP(TRM!A7498,'TRM - TBM Crosswalk'!$A$2:'TRM - TBM Crosswalk'!$I$1008,8,FALSE)=0,"",VLOOKUP(TRM!A7498,'TRM - TBM Crosswalk'!$A$2:'TRM - TBM Crosswalk'!$I$1008,8,FALSE))</f>
        <v>Communication &amp; Collaboration</v>
      </c>
      <c r="K2166" t="str">
        <f>IF(VLOOKUP(TRM!A7498,'TRM - TBM Crosswalk'!$A$2:'TRM - TBM Crosswalk'!$I$1008,9,FALSE)=0,"",VLOOKUP(TRM!A7498,'TRM - TBM Crosswalk'!$A$2:'TRM - TBM Crosswalk'!$I$1008,9,FALSE))</f>
        <v/>
      </c>
    </row>
    <row r="2167" spans="1:11" x14ac:dyDescent="0.45">
      <c r="A2167" t="str">
        <f>TRM!A7499</f>
        <v>B10.811.353</v>
      </c>
      <c r="B2167" t="str">
        <f>TRM!B7499</f>
        <v>Information Exchange and Transformation</v>
      </c>
      <c r="C2167" t="str">
        <f>TRM!C7499</f>
        <v>MDI To TIFF File Converter | 12.0.6661.5002</v>
      </c>
      <c r="D2167">
        <f>TRM!D7499</f>
        <v>0</v>
      </c>
      <c r="E2167" t="str">
        <f>IF(VLOOKUP(TRM!A7499,'TRM - TBM Crosswalk'!$A$2:'TRM - TBM Crosswalk'!$I$1008,3,FALSE)="N/A","TBD","")</f>
        <v/>
      </c>
      <c r="F2167" t="str">
        <f>IF(VLOOKUP(TRM!A7499,'TRM - TBM Crosswalk'!$A$2:'TRM - TBM Crosswalk'!$I$1008,4,FALSE)=0,"",VLOOKUP(TRM!A7499,'TRM - TBM Crosswalk'!$A$2:'TRM - TBM Crosswalk'!$I$1008,4,FALSE))</f>
        <v/>
      </c>
      <c r="G2167" t="str">
        <f>IF(VLOOKUP(TRM!A7499,'TRM - TBM Crosswalk'!$A$2:'TRM - TBM Crosswalk'!$I$1008,5,FALSE)=0,"",VLOOKUP(TRM!A7499,'TRM - TBM Crosswalk'!$A$2:'TRM - TBM Crosswalk'!$I$1008,5,FALSE))</f>
        <v/>
      </c>
      <c r="H2167" t="str">
        <f>IF(VLOOKUP(TRM!A7499,'TRM - TBM Crosswalk'!$A$2:'TRM - TBM Crosswalk'!$I$1008,6,FALSE)=0,"",VLOOKUP(TRM!A7499,'TRM - TBM Crosswalk'!$A$2:'TRM - TBM Crosswalk'!$I$1008,6,FALSE))</f>
        <v/>
      </c>
      <c r="I2167" t="str">
        <f>IF(VLOOKUP(TRM!A7499,'TRM - TBM Crosswalk'!$A$2:'TRM - TBM Crosswalk'!$I$1008,7,FALSE)=0,"",VLOOKUP(TRM!A7499,'TRM - TBM Crosswalk'!$A$2:'TRM - TBM Crosswalk'!$I$1008,7,FALSE))</f>
        <v>End User Services</v>
      </c>
      <c r="J2167" t="str">
        <f>IF(VLOOKUP(TRM!A7499,'TRM - TBM Crosswalk'!$A$2:'TRM - TBM Crosswalk'!$I$1008,8,FALSE)=0,"",VLOOKUP(TRM!A7499,'TRM - TBM Crosswalk'!$A$2:'TRM - TBM Crosswalk'!$I$1008,8,FALSE))</f>
        <v>Communication &amp; Collaboration</v>
      </c>
      <c r="K2167" t="str">
        <f>IF(VLOOKUP(TRM!A7499,'TRM - TBM Crosswalk'!$A$2:'TRM - TBM Crosswalk'!$I$1008,9,FALSE)=0,"",VLOOKUP(TRM!A7499,'TRM - TBM Crosswalk'!$A$2:'TRM - TBM Crosswalk'!$I$1008,9,FALSE))</f>
        <v/>
      </c>
    </row>
    <row r="2168" spans="1:11" x14ac:dyDescent="0.45">
      <c r="A2168" t="str">
        <f>TRM!A7500</f>
        <v>B10.811.353</v>
      </c>
      <c r="B2168" t="str">
        <f>TRM!B7500</f>
        <v>Information Exchange and Transformation</v>
      </c>
      <c r="C2168" t="str">
        <f>TRM!C7500</f>
        <v>Microsoft Data Migration Assistant | 4.5.4517.4</v>
      </c>
      <c r="D2168">
        <f>TRM!D7500</f>
        <v>0</v>
      </c>
      <c r="E2168" t="str">
        <f>IF(VLOOKUP(TRM!A7500,'TRM - TBM Crosswalk'!$A$2:'TRM - TBM Crosswalk'!$I$1008,3,FALSE)="N/A","TBD","")</f>
        <v/>
      </c>
      <c r="F2168" t="str">
        <f>IF(VLOOKUP(TRM!A7500,'TRM - TBM Crosswalk'!$A$2:'TRM - TBM Crosswalk'!$I$1008,4,FALSE)=0,"",VLOOKUP(TRM!A7500,'TRM - TBM Crosswalk'!$A$2:'TRM - TBM Crosswalk'!$I$1008,4,FALSE))</f>
        <v/>
      </c>
      <c r="G2168" t="str">
        <f>IF(VLOOKUP(TRM!A7500,'TRM - TBM Crosswalk'!$A$2:'TRM - TBM Crosswalk'!$I$1008,5,FALSE)=0,"",VLOOKUP(TRM!A7500,'TRM - TBM Crosswalk'!$A$2:'TRM - TBM Crosswalk'!$I$1008,5,FALSE))</f>
        <v/>
      </c>
      <c r="H2168" t="str">
        <f>IF(VLOOKUP(TRM!A7500,'TRM - TBM Crosswalk'!$A$2:'TRM - TBM Crosswalk'!$I$1008,6,FALSE)=0,"",VLOOKUP(TRM!A7500,'TRM - TBM Crosswalk'!$A$2:'TRM - TBM Crosswalk'!$I$1008,6,FALSE))</f>
        <v/>
      </c>
      <c r="I2168" t="str">
        <f>IF(VLOOKUP(TRM!A7500,'TRM - TBM Crosswalk'!$A$2:'TRM - TBM Crosswalk'!$I$1008,7,FALSE)=0,"",VLOOKUP(TRM!A7500,'TRM - TBM Crosswalk'!$A$2:'TRM - TBM Crosswalk'!$I$1008,7,FALSE))</f>
        <v>End User Services</v>
      </c>
      <c r="J2168" t="str">
        <f>IF(VLOOKUP(TRM!A7500,'TRM - TBM Crosswalk'!$A$2:'TRM - TBM Crosswalk'!$I$1008,8,FALSE)=0,"",VLOOKUP(TRM!A7500,'TRM - TBM Crosswalk'!$A$2:'TRM - TBM Crosswalk'!$I$1008,8,FALSE))</f>
        <v>Communication &amp; Collaboration</v>
      </c>
      <c r="K2168" t="str">
        <f>IF(VLOOKUP(TRM!A7500,'TRM - TBM Crosswalk'!$A$2:'TRM - TBM Crosswalk'!$I$1008,9,FALSE)=0,"",VLOOKUP(TRM!A7500,'TRM - TBM Crosswalk'!$A$2:'TRM - TBM Crosswalk'!$I$1008,9,FALSE))</f>
        <v/>
      </c>
    </row>
    <row r="2169" spans="1:11" x14ac:dyDescent="0.45">
      <c r="A2169" t="str">
        <f>TRM!A7501</f>
        <v>B10.811.353</v>
      </c>
      <c r="B2169" t="str">
        <f>TRM!B7501</f>
        <v>Information Exchange and Transformation</v>
      </c>
      <c r="C2169" t="str">
        <f>TRM!C7501</f>
        <v>Telonics Data Converter | 2.60.3</v>
      </c>
      <c r="D2169">
        <f>TRM!D7501</f>
        <v>0</v>
      </c>
      <c r="E2169" t="str">
        <f>IF(VLOOKUP(TRM!A7501,'TRM - TBM Crosswalk'!$A$2:'TRM - TBM Crosswalk'!$I$1008,3,FALSE)="N/A","TBD","")</f>
        <v/>
      </c>
      <c r="F2169" t="str">
        <f>IF(VLOOKUP(TRM!A7501,'TRM - TBM Crosswalk'!$A$2:'TRM - TBM Crosswalk'!$I$1008,4,FALSE)=0,"",VLOOKUP(TRM!A7501,'TRM - TBM Crosswalk'!$A$2:'TRM - TBM Crosswalk'!$I$1008,4,FALSE))</f>
        <v/>
      </c>
      <c r="G2169" t="str">
        <f>IF(VLOOKUP(TRM!A7501,'TRM - TBM Crosswalk'!$A$2:'TRM - TBM Crosswalk'!$I$1008,5,FALSE)=0,"",VLOOKUP(TRM!A7501,'TRM - TBM Crosswalk'!$A$2:'TRM - TBM Crosswalk'!$I$1008,5,FALSE))</f>
        <v/>
      </c>
      <c r="H2169" t="str">
        <f>IF(VLOOKUP(TRM!A7501,'TRM - TBM Crosswalk'!$A$2:'TRM - TBM Crosswalk'!$I$1008,6,FALSE)=0,"",VLOOKUP(TRM!A7501,'TRM - TBM Crosswalk'!$A$2:'TRM - TBM Crosswalk'!$I$1008,6,FALSE))</f>
        <v/>
      </c>
      <c r="I2169" t="str">
        <f>IF(VLOOKUP(TRM!A7501,'TRM - TBM Crosswalk'!$A$2:'TRM - TBM Crosswalk'!$I$1008,7,FALSE)=0,"",VLOOKUP(TRM!A7501,'TRM - TBM Crosswalk'!$A$2:'TRM - TBM Crosswalk'!$I$1008,7,FALSE))</f>
        <v>End User Services</v>
      </c>
      <c r="J2169" t="str">
        <f>IF(VLOOKUP(TRM!A7501,'TRM - TBM Crosswalk'!$A$2:'TRM - TBM Crosswalk'!$I$1008,8,FALSE)=0,"",VLOOKUP(TRM!A7501,'TRM - TBM Crosswalk'!$A$2:'TRM - TBM Crosswalk'!$I$1008,8,FALSE))</f>
        <v>Communication &amp; Collaboration</v>
      </c>
      <c r="K2169" t="str">
        <f>IF(VLOOKUP(TRM!A7501,'TRM - TBM Crosswalk'!$A$2:'TRM - TBM Crosswalk'!$I$1008,9,FALSE)=0,"",VLOOKUP(TRM!A7501,'TRM - TBM Crosswalk'!$A$2:'TRM - TBM Crosswalk'!$I$1008,9,FALSE))</f>
        <v/>
      </c>
    </row>
    <row r="2170" spans="1:11" x14ac:dyDescent="0.45">
      <c r="A2170" t="str">
        <f>TRM!A7534</f>
        <v>B10.813.263</v>
      </c>
      <c r="B2170" t="str">
        <f>TRM!B7534</f>
        <v>System and Network Monitoring</v>
      </c>
      <c r="C2170" t="str">
        <f>TRM!C7534</f>
        <v>Cisco Unified WFO Monitoring and Recording Services | 115.1.939</v>
      </c>
      <c r="D2170">
        <f>TRM!D7534</f>
        <v>0</v>
      </c>
      <c r="E2170" t="str">
        <f>IF(VLOOKUP(TRM!A7534,'TRM - TBM Crosswalk'!$A$2:'TRM - TBM Crosswalk'!$I$1008,3,FALSE)="N/A","TBD","")</f>
        <v/>
      </c>
      <c r="F2170" t="str">
        <f>IF(VLOOKUP(TRM!A7534,'TRM - TBM Crosswalk'!$A$2:'TRM - TBM Crosswalk'!$I$1008,4,FALSE)=0,"",VLOOKUP(TRM!A7534,'TRM - TBM Crosswalk'!$A$2:'TRM - TBM Crosswalk'!$I$1008,4,FALSE))</f>
        <v/>
      </c>
      <c r="G2170" t="str">
        <f>IF(VLOOKUP(TRM!A7534,'TRM - TBM Crosswalk'!$A$2:'TRM - TBM Crosswalk'!$I$1008,5,FALSE)=0,"",VLOOKUP(TRM!A7534,'TRM - TBM Crosswalk'!$A$2:'TRM - TBM Crosswalk'!$I$1008,5,FALSE))</f>
        <v/>
      </c>
      <c r="H2170" t="str">
        <f>IF(VLOOKUP(TRM!A7534,'TRM - TBM Crosswalk'!$A$2:'TRM - TBM Crosswalk'!$I$1008,6,FALSE)=0,"",VLOOKUP(TRM!A7534,'TRM - TBM Crosswalk'!$A$2:'TRM - TBM Crosswalk'!$I$1008,6,FALSE))</f>
        <v/>
      </c>
      <c r="I2170" t="str">
        <f>IF(VLOOKUP(TRM!A7534,'TRM - TBM Crosswalk'!$A$2:'TRM - TBM Crosswalk'!$I$1008,7,FALSE)=0,"",VLOOKUP(TRM!A7534,'TRM - TBM Crosswalk'!$A$2:'TRM - TBM Crosswalk'!$I$1008,7,FALSE))</f>
        <v>Delivery Services</v>
      </c>
      <c r="J2170" t="str">
        <f>IF(VLOOKUP(TRM!A7534,'TRM - TBM Crosswalk'!$A$2:'TRM - TBM Crosswalk'!$I$1008,8,FALSE)=0,"",VLOOKUP(TRM!A7534,'TRM - TBM Crosswalk'!$A$2:'TRM - TBM Crosswalk'!$I$1008,8,FALSE))</f>
        <v>Operations</v>
      </c>
      <c r="K2170" t="str">
        <f>IF(VLOOKUP(TRM!A7534,'TRM - TBM Crosswalk'!$A$2:'TRM - TBM Crosswalk'!$I$1008,9,FALSE)=0,"",VLOOKUP(TRM!A7534,'TRM - TBM Crosswalk'!$A$2:'TRM - TBM Crosswalk'!$I$1008,9,FALSE))</f>
        <v>Event Management</v>
      </c>
    </row>
    <row r="2171" spans="1:11" x14ac:dyDescent="0.45">
      <c r="A2171" t="str">
        <f>TRM!A7535</f>
        <v>B10.813.263</v>
      </c>
      <c r="B2171" t="str">
        <f>TRM!B7535</f>
        <v>System and Network Monitoring</v>
      </c>
      <c r="C2171" t="str">
        <f>TRM!C7535</f>
        <v>Color Network ScanGear 2 | 2.2.0</v>
      </c>
      <c r="D2171">
        <f>TRM!D7535</f>
        <v>0</v>
      </c>
      <c r="E2171" t="str">
        <f>IF(VLOOKUP(TRM!A7535,'TRM - TBM Crosswalk'!$A$2:'TRM - TBM Crosswalk'!$I$1008,3,FALSE)="N/A","TBD","")</f>
        <v/>
      </c>
      <c r="F2171" t="str">
        <f>IF(VLOOKUP(TRM!A7535,'TRM - TBM Crosswalk'!$A$2:'TRM - TBM Crosswalk'!$I$1008,4,FALSE)=0,"",VLOOKUP(TRM!A7535,'TRM - TBM Crosswalk'!$A$2:'TRM - TBM Crosswalk'!$I$1008,4,FALSE))</f>
        <v/>
      </c>
      <c r="G2171" t="str">
        <f>IF(VLOOKUP(TRM!A7535,'TRM - TBM Crosswalk'!$A$2:'TRM - TBM Crosswalk'!$I$1008,5,FALSE)=0,"",VLOOKUP(TRM!A7535,'TRM - TBM Crosswalk'!$A$2:'TRM - TBM Crosswalk'!$I$1008,5,FALSE))</f>
        <v/>
      </c>
      <c r="H2171" t="str">
        <f>IF(VLOOKUP(TRM!A7535,'TRM - TBM Crosswalk'!$A$2:'TRM - TBM Crosswalk'!$I$1008,6,FALSE)=0,"",VLOOKUP(TRM!A7535,'TRM - TBM Crosswalk'!$A$2:'TRM - TBM Crosswalk'!$I$1008,6,FALSE))</f>
        <v/>
      </c>
      <c r="I2171" t="str">
        <f>IF(VLOOKUP(TRM!A7535,'TRM - TBM Crosswalk'!$A$2:'TRM - TBM Crosswalk'!$I$1008,7,FALSE)=0,"",VLOOKUP(TRM!A7535,'TRM - TBM Crosswalk'!$A$2:'TRM - TBM Crosswalk'!$I$1008,7,FALSE))</f>
        <v>Delivery Services</v>
      </c>
      <c r="J2171" t="str">
        <f>IF(VLOOKUP(TRM!A7535,'TRM - TBM Crosswalk'!$A$2:'TRM - TBM Crosswalk'!$I$1008,8,FALSE)=0,"",VLOOKUP(TRM!A7535,'TRM - TBM Crosswalk'!$A$2:'TRM - TBM Crosswalk'!$I$1008,8,FALSE))</f>
        <v>Operations</v>
      </c>
      <c r="K2171" t="str">
        <f>IF(VLOOKUP(TRM!A7535,'TRM - TBM Crosswalk'!$A$2:'TRM - TBM Crosswalk'!$I$1008,9,FALSE)=0,"",VLOOKUP(TRM!A7535,'TRM - TBM Crosswalk'!$A$2:'TRM - TBM Crosswalk'!$I$1008,9,FALSE))</f>
        <v>Event Management</v>
      </c>
    </row>
    <row r="2172" spans="1:11" x14ac:dyDescent="0.45">
      <c r="A2172" t="str">
        <f>TRM!A7536</f>
        <v>B10.813.263</v>
      </c>
      <c r="B2172" t="str">
        <f>TRM!B7536</f>
        <v>System and Network Monitoring</v>
      </c>
      <c r="C2172" t="str">
        <f>TRM!C7536</f>
        <v>earlysyslog</v>
      </c>
      <c r="D2172">
        <f>TRM!D7536</f>
        <v>0</v>
      </c>
      <c r="E2172" t="str">
        <f>IF(VLOOKUP(TRM!A7536,'TRM - TBM Crosswalk'!$A$2:'TRM - TBM Crosswalk'!$I$1008,3,FALSE)="N/A","TBD","")</f>
        <v/>
      </c>
      <c r="F2172" t="str">
        <f>IF(VLOOKUP(TRM!A7536,'TRM - TBM Crosswalk'!$A$2:'TRM - TBM Crosswalk'!$I$1008,4,FALSE)=0,"",VLOOKUP(TRM!A7536,'TRM - TBM Crosswalk'!$A$2:'TRM - TBM Crosswalk'!$I$1008,4,FALSE))</f>
        <v/>
      </c>
      <c r="G2172" t="str">
        <f>IF(VLOOKUP(TRM!A7536,'TRM - TBM Crosswalk'!$A$2:'TRM - TBM Crosswalk'!$I$1008,5,FALSE)=0,"",VLOOKUP(TRM!A7536,'TRM - TBM Crosswalk'!$A$2:'TRM - TBM Crosswalk'!$I$1008,5,FALSE))</f>
        <v/>
      </c>
      <c r="H2172" t="str">
        <f>IF(VLOOKUP(TRM!A7536,'TRM - TBM Crosswalk'!$A$2:'TRM - TBM Crosswalk'!$I$1008,6,FALSE)=0,"",VLOOKUP(TRM!A7536,'TRM - TBM Crosswalk'!$A$2:'TRM - TBM Crosswalk'!$I$1008,6,FALSE))</f>
        <v/>
      </c>
      <c r="I2172" t="str">
        <f>IF(VLOOKUP(TRM!A7536,'TRM - TBM Crosswalk'!$A$2:'TRM - TBM Crosswalk'!$I$1008,7,FALSE)=0,"",VLOOKUP(TRM!A7536,'TRM - TBM Crosswalk'!$A$2:'TRM - TBM Crosswalk'!$I$1008,7,FALSE))</f>
        <v>Delivery Services</v>
      </c>
      <c r="J2172" t="str">
        <f>IF(VLOOKUP(TRM!A7536,'TRM - TBM Crosswalk'!$A$2:'TRM - TBM Crosswalk'!$I$1008,8,FALSE)=0,"",VLOOKUP(TRM!A7536,'TRM - TBM Crosswalk'!$A$2:'TRM - TBM Crosswalk'!$I$1008,8,FALSE))</f>
        <v>Operations</v>
      </c>
      <c r="K2172" t="str">
        <f>IF(VLOOKUP(TRM!A7536,'TRM - TBM Crosswalk'!$A$2:'TRM - TBM Crosswalk'!$I$1008,9,FALSE)=0,"",VLOOKUP(TRM!A7536,'TRM - TBM Crosswalk'!$A$2:'TRM - TBM Crosswalk'!$I$1008,9,FALSE))</f>
        <v>Event Management</v>
      </c>
    </row>
    <row r="2173" spans="1:11" x14ac:dyDescent="0.45">
      <c r="A2173" t="str">
        <f>TRM!A7537</f>
        <v>B10.813.263</v>
      </c>
      <c r="B2173" t="str">
        <f>TRM!B7537</f>
        <v>System and Network Monitoring</v>
      </c>
      <c r="C2173" t="str">
        <f>TRM!C7537</f>
        <v>EasyMP Network Projection Ver.2.86 | 2.8.6.0</v>
      </c>
      <c r="D2173">
        <f>TRM!D7537</f>
        <v>0</v>
      </c>
      <c r="E2173" t="str">
        <f>IF(VLOOKUP(TRM!A7537,'TRM - TBM Crosswalk'!$A$2:'TRM - TBM Crosswalk'!$I$1008,3,FALSE)="N/A","TBD","")</f>
        <v/>
      </c>
      <c r="F2173" t="str">
        <f>IF(VLOOKUP(TRM!A7537,'TRM - TBM Crosswalk'!$A$2:'TRM - TBM Crosswalk'!$I$1008,4,FALSE)=0,"",VLOOKUP(TRM!A7537,'TRM - TBM Crosswalk'!$A$2:'TRM - TBM Crosswalk'!$I$1008,4,FALSE))</f>
        <v/>
      </c>
      <c r="G2173" t="str">
        <f>IF(VLOOKUP(TRM!A7537,'TRM - TBM Crosswalk'!$A$2:'TRM - TBM Crosswalk'!$I$1008,5,FALSE)=0,"",VLOOKUP(TRM!A7537,'TRM - TBM Crosswalk'!$A$2:'TRM - TBM Crosswalk'!$I$1008,5,FALSE))</f>
        <v/>
      </c>
      <c r="H2173" t="str">
        <f>IF(VLOOKUP(TRM!A7537,'TRM - TBM Crosswalk'!$A$2:'TRM - TBM Crosswalk'!$I$1008,6,FALSE)=0,"",VLOOKUP(TRM!A7537,'TRM - TBM Crosswalk'!$A$2:'TRM - TBM Crosswalk'!$I$1008,6,FALSE))</f>
        <v/>
      </c>
      <c r="I2173" t="str">
        <f>IF(VLOOKUP(TRM!A7537,'TRM - TBM Crosswalk'!$A$2:'TRM - TBM Crosswalk'!$I$1008,7,FALSE)=0,"",VLOOKUP(TRM!A7537,'TRM - TBM Crosswalk'!$A$2:'TRM - TBM Crosswalk'!$I$1008,7,FALSE))</f>
        <v>Delivery Services</v>
      </c>
      <c r="J2173" t="str">
        <f>IF(VLOOKUP(TRM!A7537,'TRM - TBM Crosswalk'!$A$2:'TRM - TBM Crosswalk'!$I$1008,8,FALSE)=0,"",VLOOKUP(TRM!A7537,'TRM - TBM Crosswalk'!$A$2:'TRM - TBM Crosswalk'!$I$1008,8,FALSE))</f>
        <v>Operations</v>
      </c>
      <c r="K2173" t="str">
        <f>IF(VLOOKUP(TRM!A7537,'TRM - TBM Crosswalk'!$A$2:'TRM - TBM Crosswalk'!$I$1008,9,FALSE)=0,"",VLOOKUP(TRM!A7537,'TRM - TBM Crosswalk'!$A$2:'TRM - TBM Crosswalk'!$I$1008,9,FALSE))</f>
        <v>Event Management</v>
      </c>
    </row>
    <row r="2174" spans="1:11" x14ac:dyDescent="0.45">
      <c r="A2174" t="str">
        <f>TRM!A7538</f>
        <v>B10.813.263</v>
      </c>
      <c r="B2174" t="str">
        <f>TRM!B7538</f>
        <v>System and Network Monitoring</v>
      </c>
      <c r="C2174" t="str">
        <f>TRM!C7538</f>
        <v>EasyMP Network Projection Ver.2.88 | 2.8.8.0</v>
      </c>
      <c r="D2174">
        <f>TRM!D7538</f>
        <v>0</v>
      </c>
      <c r="E2174" t="str">
        <f>IF(VLOOKUP(TRM!A7538,'TRM - TBM Crosswalk'!$A$2:'TRM - TBM Crosswalk'!$I$1008,3,FALSE)="N/A","TBD","")</f>
        <v/>
      </c>
      <c r="F2174" t="str">
        <f>IF(VLOOKUP(TRM!A7538,'TRM - TBM Crosswalk'!$A$2:'TRM - TBM Crosswalk'!$I$1008,4,FALSE)=0,"",VLOOKUP(TRM!A7538,'TRM - TBM Crosswalk'!$A$2:'TRM - TBM Crosswalk'!$I$1008,4,FALSE))</f>
        <v/>
      </c>
      <c r="G2174" t="str">
        <f>IF(VLOOKUP(TRM!A7538,'TRM - TBM Crosswalk'!$A$2:'TRM - TBM Crosswalk'!$I$1008,5,FALSE)=0,"",VLOOKUP(TRM!A7538,'TRM - TBM Crosswalk'!$A$2:'TRM - TBM Crosswalk'!$I$1008,5,FALSE))</f>
        <v/>
      </c>
      <c r="H2174" t="str">
        <f>IF(VLOOKUP(TRM!A7538,'TRM - TBM Crosswalk'!$A$2:'TRM - TBM Crosswalk'!$I$1008,6,FALSE)=0,"",VLOOKUP(TRM!A7538,'TRM - TBM Crosswalk'!$A$2:'TRM - TBM Crosswalk'!$I$1008,6,FALSE))</f>
        <v/>
      </c>
      <c r="I2174" t="str">
        <f>IF(VLOOKUP(TRM!A7538,'TRM - TBM Crosswalk'!$A$2:'TRM - TBM Crosswalk'!$I$1008,7,FALSE)=0,"",VLOOKUP(TRM!A7538,'TRM - TBM Crosswalk'!$A$2:'TRM - TBM Crosswalk'!$I$1008,7,FALSE))</f>
        <v>Delivery Services</v>
      </c>
      <c r="J2174" t="str">
        <f>IF(VLOOKUP(TRM!A7538,'TRM - TBM Crosswalk'!$A$2:'TRM - TBM Crosswalk'!$I$1008,8,FALSE)=0,"",VLOOKUP(TRM!A7538,'TRM - TBM Crosswalk'!$A$2:'TRM - TBM Crosswalk'!$I$1008,8,FALSE))</f>
        <v>Operations</v>
      </c>
      <c r="K2174" t="str">
        <f>IF(VLOOKUP(TRM!A7538,'TRM - TBM Crosswalk'!$A$2:'TRM - TBM Crosswalk'!$I$1008,9,FALSE)=0,"",VLOOKUP(TRM!A7538,'TRM - TBM Crosswalk'!$A$2:'TRM - TBM Crosswalk'!$I$1008,9,FALSE))</f>
        <v>Event Management</v>
      </c>
    </row>
    <row r="2175" spans="1:11" x14ac:dyDescent="0.45">
      <c r="A2175" t="str">
        <f>TRM!A7539</f>
        <v>B10.813.263</v>
      </c>
      <c r="B2175" t="str">
        <f>TRM!B7539</f>
        <v>System and Network Monitoring</v>
      </c>
      <c r="C2175" t="str">
        <f>TRM!C7539</f>
        <v>Forescout Console | 8.1.2</v>
      </c>
      <c r="D2175">
        <f>TRM!D7539</f>
        <v>0</v>
      </c>
      <c r="E2175" t="str">
        <f>IF(VLOOKUP(TRM!A7539,'TRM - TBM Crosswalk'!$A$2:'TRM - TBM Crosswalk'!$I$1008,3,FALSE)="N/A","TBD","")</f>
        <v/>
      </c>
      <c r="F2175" t="str">
        <f>IF(VLOOKUP(TRM!A7539,'TRM - TBM Crosswalk'!$A$2:'TRM - TBM Crosswalk'!$I$1008,4,FALSE)=0,"",VLOOKUP(TRM!A7539,'TRM - TBM Crosswalk'!$A$2:'TRM - TBM Crosswalk'!$I$1008,4,FALSE))</f>
        <v/>
      </c>
      <c r="G2175" t="str">
        <f>IF(VLOOKUP(TRM!A7539,'TRM - TBM Crosswalk'!$A$2:'TRM - TBM Crosswalk'!$I$1008,5,FALSE)=0,"",VLOOKUP(TRM!A7539,'TRM - TBM Crosswalk'!$A$2:'TRM - TBM Crosswalk'!$I$1008,5,FALSE))</f>
        <v/>
      </c>
      <c r="H2175" t="str">
        <f>IF(VLOOKUP(TRM!A7539,'TRM - TBM Crosswalk'!$A$2:'TRM - TBM Crosswalk'!$I$1008,6,FALSE)=0,"",VLOOKUP(TRM!A7539,'TRM - TBM Crosswalk'!$A$2:'TRM - TBM Crosswalk'!$I$1008,6,FALSE))</f>
        <v/>
      </c>
      <c r="I2175" t="str">
        <f>IF(VLOOKUP(TRM!A7539,'TRM - TBM Crosswalk'!$A$2:'TRM - TBM Crosswalk'!$I$1008,7,FALSE)=0,"",VLOOKUP(TRM!A7539,'TRM - TBM Crosswalk'!$A$2:'TRM - TBM Crosswalk'!$I$1008,7,FALSE))</f>
        <v>Delivery Services</v>
      </c>
      <c r="J2175" t="str">
        <f>IF(VLOOKUP(TRM!A7539,'TRM - TBM Crosswalk'!$A$2:'TRM - TBM Crosswalk'!$I$1008,8,FALSE)=0,"",VLOOKUP(TRM!A7539,'TRM - TBM Crosswalk'!$A$2:'TRM - TBM Crosswalk'!$I$1008,8,FALSE))</f>
        <v>Operations</v>
      </c>
      <c r="K2175" t="str">
        <f>IF(VLOOKUP(TRM!A7539,'TRM - TBM Crosswalk'!$A$2:'TRM - TBM Crosswalk'!$I$1008,9,FALSE)=0,"",VLOOKUP(TRM!A7539,'TRM - TBM Crosswalk'!$A$2:'TRM - TBM Crosswalk'!$I$1008,9,FALSE))</f>
        <v>Event Management</v>
      </c>
    </row>
    <row r="2176" spans="1:11" x14ac:dyDescent="0.45">
      <c r="A2176" t="str">
        <f>TRM!A7540</f>
        <v>B10.813.263</v>
      </c>
      <c r="B2176" t="str">
        <f>TRM!B7540</f>
        <v>System and Network Monitoring</v>
      </c>
      <c r="C2176" t="str">
        <f>TRM!C7540</f>
        <v>ForeScout SecureConnector.app - 15.3.15303</v>
      </c>
      <c r="D2176">
        <f>TRM!D7540</f>
        <v>0</v>
      </c>
      <c r="E2176" t="str">
        <f>IF(VLOOKUP(TRM!A7540,'TRM - TBM Crosswalk'!$A$2:'TRM - TBM Crosswalk'!$I$1008,3,FALSE)="N/A","TBD","")</f>
        <v/>
      </c>
      <c r="F2176" t="str">
        <f>IF(VLOOKUP(TRM!A7540,'TRM - TBM Crosswalk'!$A$2:'TRM - TBM Crosswalk'!$I$1008,4,FALSE)=0,"",VLOOKUP(TRM!A7540,'TRM - TBM Crosswalk'!$A$2:'TRM - TBM Crosswalk'!$I$1008,4,FALSE))</f>
        <v/>
      </c>
      <c r="G2176" t="str">
        <f>IF(VLOOKUP(TRM!A7540,'TRM - TBM Crosswalk'!$A$2:'TRM - TBM Crosswalk'!$I$1008,5,FALSE)=0,"",VLOOKUP(TRM!A7540,'TRM - TBM Crosswalk'!$A$2:'TRM - TBM Crosswalk'!$I$1008,5,FALSE))</f>
        <v/>
      </c>
      <c r="H2176" t="str">
        <f>IF(VLOOKUP(TRM!A7540,'TRM - TBM Crosswalk'!$A$2:'TRM - TBM Crosswalk'!$I$1008,6,FALSE)=0,"",VLOOKUP(TRM!A7540,'TRM - TBM Crosswalk'!$A$2:'TRM - TBM Crosswalk'!$I$1008,6,FALSE))</f>
        <v/>
      </c>
      <c r="I2176" t="str">
        <f>IF(VLOOKUP(TRM!A7540,'TRM - TBM Crosswalk'!$A$2:'TRM - TBM Crosswalk'!$I$1008,7,FALSE)=0,"",VLOOKUP(TRM!A7540,'TRM - TBM Crosswalk'!$A$2:'TRM - TBM Crosswalk'!$I$1008,7,FALSE))</f>
        <v>Delivery Services</v>
      </c>
      <c r="J2176" t="str">
        <f>IF(VLOOKUP(TRM!A7540,'TRM - TBM Crosswalk'!$A$2:'TRM - TBM Crosswalk'!$I$1008,8,FALSE)=0,"",VLOOKUP(TRM!A7540,'TRM - TBM Crosswalk'!$A$2:'TRM - TBM Crosswalk'!$I$1008,8,FALSE))</f>
        <v>Operations</v>
      </c>
      <c r="K2176" t="str">
        <f>IF(VLOOKUP(TRM!A7540,'TRM - TBM Crosswalk'!$A$2:'TRM - TBM Crosswalk'!$I$1008,9,FALSE)=0,"",VLOOKUP(TRM!A7540,'TRM - TBM Crosswalk'!$A$2:'TRM - TBM Crosswalk'!$I$1008,9,FALSE))</f>
        <v>Event Management</v>
      </c>
    </row>
    <row r="2177" spans="1:11" x14ac:dyDescent="0.45">
      <c r="A2177" t="str">
        <f>TRM!A7541</f>
        <v>B10.813.263</v>
      </c>
      <c r="B2177" t="str">
        <f>TRM!B7541</f>
        <v>System and Network Monitoring</v>
      </c>
      <c r="C2177" t="str">
        <f>TRM!C7541</f>
        <v>ForeScout SecureConnector.app - 16.0.16100</v>
      </c>
      <c r="D2177">
        <f>TRM!D7541</f>
        <v>0</v>
      </c>
      <c r="E2177" t="str">
        <f>IF(VLOOKUP(TRM!A7541,'TRM - TBM Crosswalk'!$A$2:'TRM - TBM Crosswalk'!$I$1008,3,FALSE)="N/A","TBD","")</f>
        <v/>
      </c>
      <c r="F2177" t="str">
        <f>IF(VLOOKUP(TRM!A7541,'TRM - TBM Crosswalk'!$A$2:'TRM - TBM Crosswalk'!$I$1008,4,FALSE)=0,"",VLOOKUP(TRM!A7541,'TRM - TBM Crosswalk'!$A$2:'TRM - TBM Crosswalk'!$I$1008,4,FALSE))</f>
        <v/>
      </c>
      <c r="G2177" t="str">
        <f>IF(VLOOKUP(TRM!A7541,'TRM - TBM Crosswalk'!$A$2:'TRM - TBM Crosswalk'!$I$1008,5,FALSE)=0,"",VLOOKUP(TRM!A7541,'TRM - TBM Crosswalk'!$A$2:'TRM - TBM Crosswalk'!$I$1008,5,FALSE))</f>
        <v/>
      </c>
      <c r="H2177" t="str">
        <f>IF(VLOOKUP(TRM!A7541,'TRM - TBM Crosswalk'!$A$2:'TRM - TBM Crosswalk'!$I$1008,6,FALSE)=0,"",VLOOKUP(TRM!A7541,'TRM - TBM Crosswalk'!$A$2:'TRM - TBM Crosswalk'!$I$1008,6,FALSE))</f>
        <v/>
      </c>
      <c r="I2177" t="str">
        <f>IF(VLOOKUP(TRM!A7541,'TRM - TBM Crosswalk'!$A$2:'TRM - TBM Crosswalk'!$I$1008,7,FALSE)=0,"",VLOOKUP(TRM!A7541,'TRM - TBM Crosswalk'!$A$2:'TRM - TBM Crosswalk'!$I$1008,7,FALSE))</f>
        <v>Delivery Services</v>
      </c>
      <c r="J2177" t="str">
        <f>IF(VLOOKUP(TRM!A7541,'TRM - TBM Crosswalk'!$A$2:'TRM - TBM Crosswalk'!$I$1008,8,FALSE)=0,"",VLOOKUP(TRM!A7541,'TRM - TBM Crosswalk'!$A$2:'TRM - TBM Crosswalk'!$I$1008,8,FALSE))</f>
        <v>Operations</v>
      </c>
      <c r="K2177" t="str">
        <f>IF(VLOOKUP(TRM!A7541,'TRM - TBM Crosswalk'!$A$2:'TRM - TBM Crosswalk'!$I$1008,9,FALSE)=0,"",VLOOKUP(TRM!A7541,'TRM - TBM Crosswalk'!$A$2:'TRM - TBM Crosswalk'!$I$1008,9,FALSE))</f>
        <v>Event Management</v>
      </c>
    </row>
    <row r="2178" spans="1:11" x14ac:dyDescent="0.45">
      <c r="A2178" t="str">
        <f>TRM!A7542</f>
        <v>B10.813.263</v>
      </c>
      <c r="B2178" t="str">
        <f>TRM!B7542</f>
        <v>System and Network Monitoring</v>
      </c>
      <c r="C2178" t="str">
        <f>TRM!C7542</f>
        <v>HP Alerts.app - 5.37.1</v>
      </c>
      <c r="D2178">
        <f>TRM!D7542</f>
        <v>0</v>
      </c>
      <c r="E2178" t="str">
        <f>IF(VLOOKUP(TRM!A7542,'TRM - TBM Crosswalk'!$A$2:'TRM - TBM Crosswalk'!$I$1008,3,FALSE)="N/A","TBD","")</f>
        <v/>
      </c>
      <c r="F2178" t="str">
        <f>IF(VLOOKUP(TRM!A7542,'TRM - TBM Crosswalk'!$A$2:'TRM - TBM Crosswalk'!$I$1008,4,FALSE)=0,"",VLOOKUP(TRM!A7542,'TRM - TBM Crosswalk'!$A$2:'TRM - TBM Crosswalk'!$I$1008,4,FALSE))</f>
        <v/>
      </c>
      <c r="G2178" t="str">
        <f>IF(VLOOKUP(TRM!A7542,'TRM - TBM Crosswalk'!$A$2:'TRM - TBM Crosswalk'!$I$1008,5,FALSE)=0,"",VLOOKUP(TRM!A7542,'TRM - TBM Crosswalk'!$A$2:'TRM - TBM Crosswalk'!$I$1008,5,FALSE))</f>
        <v/>
      </c>
      <c r="H2178" t="str">
        <f>IF(VLOOKUP(TRM!A7542,'TRM - TBM Crosswalk'!$A$2:'TRM - TBM Crosswalk'!$I$1008,6,FALSE)=0,"",VLOOKUP(TRM!A7542,'TRM - TBM Crosswalk'!$A$2:'TRM - TBM Crosswalk'!$I$1008,6,FALSE))</f>
        <v/>
      </c>
      <c r="I2178" t="str">
        <f>IF(VLOOKUP(TRM!A7542,'TRM - TBM Crosswalk'!$A$2:'TRM - TBM Crosswalk'!$I$1008,7,FALSE)=0,"",VLOOKUP(TRM!A7542,'TRM - TBM Crosswalk'!$A$2:'TRM - TBM Crosswalk'!$I$1008,7,FALSE))</f>
        <v>Delivery Services</v>
      </c>
      <c r="J2178" t="str">
        <f>IF(VLOOKUP(TRM!A7542,'TRM - TBM Crosswalk'!$A$2:'TRM - TBM Crosswalk'!$I$1008,8,FALSE)=0,"",VLOOKUP(TRM!A7542,'TRM - TBM Crosswalk'!$A$2:'TRM - TBM Crosswalk'!$I$1008,8,FALSE))</f>
        <v>Operations</v>
      </c>
      <c r="K2178" t="str">
        <f>IF(VLOOKUP(TRM!A7542,'TRM - TBM Crosswalk'!$A$2:'TRM - TBM Crosswalk'!$I$1008,9,FALSE)=0,"",VLOOKUP(TRM!A7542,'TRM - TBM Crosswalk'!$A$2:'TRM - TBM Crosswalk'!$I$1008,9,FALSE))</f>
        <v>Event Management</v>
      </c>
    </row>
    <row r="2179" spans="1:11" x14ac:dyDescent="0.45">
      <c r="A2179" t="str">
        <f>TRM!A7543</f>
        <v>B10.813.263</v>
      </c>
      <c r="B2179" t="str">
        <f>TRM!B7543</f>
        <v>System and Network Monitoring</v>
      </c>
      <c r="C2179" t="str">
        <f>TRM!C7543</f>
        <v>HP Event Status.app - 5.37.1</v>
      </c>
      <c r="D2179">
        <f>TRM!D7543</f>
        <v>0</v>
      </c>
      <c r="E2179" t="str">
        <f>IF(VLOOKUP(TRM!A7543,'TRM - TBM Crosswalk'!$A$2:'TRM - TBM Crosswalk'!$I$1008,3,FALSE)="N/A","TBD","")</f>
        <v/>
      </c>
      <c r="F2179" t="str">
        <f>IF(VLOOKUP(TRM!A7543,'TRM - TBM Crosswalk'!$A$2:'TRM - TBM Crosswalk'!$I$1008,4,FALSE)=0,"",VLOOKUP(TRM!A7543,'TRM - TBM Crosswalk'!$A$2:'TRM - TBM Crosswalk'!$I$1008,4,FALSE))</f>
        <v/>
      </c>
      <c r="G2179" t="str">
        <f>IF(VLOOKUP(TRM!A7543,'TRM - TBM Crosswalk'!$A$2:'TRM - TBM Crosswalk'!$I$1008,5,FALSE)=0,"",VLOOKUP(TRM!A7543,'TRM - TBM Crosswalk'!$A$2:'TRM - TBM Crosswalk'!$I$1008,5,FALSE))</f>
        <v/>
      </c>
      <c r="H2179" t="str">
        <f>IF(VLOOKUP(TRM!A7543,'TRM - TBM Crosswalk'!$A$2:'TRM - TBM Crosswalk'!$I$1008,6,FALSE)=0,"",VLOOKUP(TRM!A7543,'TRM - TBM Crosswalk'!$A$2:'TRM - TBM Crosswalk'!$I$1008,6,FALSE))</f>
        <v/>
      </c>
      <c r="I2179" t="str">
        <f>IF(VLOOKUP(TRM!A7543,'TRM - TBM Crosswalk'!$A$2:'TRM - TBM Crosswalk'!$I$1008,7,FALSE)=0,"",VLOOKUP(TRM!A7543,'TRM - TBM Crosswalk'!$A$2:'TRM - TBM Crosswalk'!$I$1008,7,FALSE))</f>
        <v>Delivery Services</v>
      </c>
      <c r="J2179" t="str">
        <f>IF(VLOOKUP(TRM!A7543,'TRM - TBM Crosswalk'!$A$2:'TRM - TBM Crosswalk'!$I$1008,8,FALSE)=0,"",VLOOKUP(TRM!A7543,'TRM - TBM Crosswalk'!$A$2:'TRM - TBM Crosswalk'!$I$1008,8,FALSE))</f>
        <v>Operations</v>
      </c>
      <c r="K2179" t="str">
        <f>IF(VLOOKUP(TRM!A7543,'TRM - TBM Crosswalk'!$A$2:'TRM - TBM Crosswalk'!$I$1008,9,FALSE)=0,"",VLOOKUP(TRM!A7543,'TRM - TBM Crosswalk'!$A$2:'TRM - TBM Crosswalk'!$I$1008,9,FALSE))</f>
        <v>Event Management</v>
      </c>
    </row>
    <row r="2180" spans="1:11" x14ac:dyDescent="0.45">
      <c r="A2180" t="str">
        <f>TRM!A7735</f>
        <v>B10.813.314</v>
      </c>
      <c r="B2180" t="str">
        <f>TRM!B7735</f>
        <v>Assistive Technology Services</v>
      </c>
      <c r="C2180" t="str">
        <f>TRM!C7735</f>
        <v>Freedom Scientific FSReader 3.0 | 3.4.171.0</v>
      </c>
      <c r="D2180">
        <f>TRM!D7735</f>
        <v>0</v>
      </c>
      <c r="E2180" t="str">
        <f>IF(VLOOKUP(TRM!A7735,'TRM - TBM Crosswalk'!$A$2:'TRM - TBM Crosswalk'!$I$1008,3,FALSE)="N/A","TBD","")</f>
        <v>TBD</v>
      </c>
      <c r="F2180" t="str">
        <f>IF(VLOOKUP(TRM!A7735,'TRM - TBM Crosswalk'!$A$2:'TRM - TBM Crosswalk'!$I$1008,4,FALSE)=0,"",VLOOKUP(TRM!A7735,'TRM - TBM Crosswalk'!$A$2:'TRM - TBM Crosswalk'!$I$1008,4,FALSE))</f>
        <v/>
      </c>
      <c r="G2180" t="str">
        <f>IF(VLOOKUP(TRM!A7735,'TRM - TBM Crosswalk'!$A$2:'TRM - TBM Crosswalk'!$I$1008,5,FALSE)=0,"",VLOOKUP(TRM!A7735,'TRM - TBM Crosswalk'!$A$2:'TRM - TBM Crosswalk'!$I$1008,5,FALSE))</f>
        <v/>
      </c>
      <c r="H2180" t="str">
        <f>IF(VLOOKUP(TRM!A7735,'TRM - TBM Crosswalk'!$A$2:'TRM - TBM Crosswalk'!$I$1008,6,FALSE)=0,"",VLOOKUP(TRM!A7735,'TRM - TBM Crosswalk'!$A$2:'TRM - TBM Crosswalk'!$I$1008,6,FALSE))</f>
        <v/>
      </c>
      <c r="I2180" t="str">
        <f>IF(VLOOKUP(TRM!A7735,'TRM - TBM Crosswalk'!$A$2:'TRM - TBM Crosswalk'!$I$1008,7,FALSE)=0,"",VLOOKUP(TRM!A7735,'TRM - TBM Crosswalk'!$A$2:'TRM - TBM Crosswalk'!$I$1008,7,FALSE))</f>
        <v/>
      </c>
      <c r="J2180" t="str">
        <f>IF(VLOOKUP(TRM!A7735,'TRM - TBM Crosswalk'!$A$2:'TRM - TBM Crosswalk'!$I$1008,8,FALSE)=0,"",VLOOKUP(TRM!A7735,'TRM - TBM Crosswalk'!$A$2:'TRM - TBM Crosswalk'!$I$1008,8,FALSE))</f>
        <v/>
      </c>
      <c r="K2180" t="str">
        <f>IF(VLOOKUP(TRM!A7735,'TRM - TBM Crosswalk'!$A$2:'TRM - TBM Crosswalk'!$I$1008,9,FALSE)=0,"",VLOOKUP(TRM!A7735,'TRM - TBM Crosswalk'!$A$2:'TRM - TBM Crosswalk'!$I$1008,9,FALSE))</f>
        <v/>
      </c>
    </row>
    <row r="2181" spans="1:11" x14ac:dyDescent="0.45">
      <c r="A2181" t="str">
        <f>TRM!A7736</f>
        <v>B10.813.314</v>
      </c>
      <c r="B2181" t="str">
        <f>TRM!B7736</f>
        <v>Assistive Technology Services</v>
      </c>
      <c r="C2181" t="str">
        <f>TRM!C7736</f>
        <v>Freedom Scientific JAWS 16.0 | 16.0.4463.400</v>
      </c>
      <c r="D2181">
        <f>TRM!D7736</f>
        <v>0</v>
      </c>
      <c r="E2181" t="str">
        <f>IF(VLOOKUP(TRM!A7736,'TRM - TBM Crosswalk'!$A$2:'TRM - TBM Crosswalk'!$I$1008,3,FALSE)="N/A","TBD","")</f>
        <v>TBD</v>
      </c>
      <c r="F2181" t="str">
        <f>IF(VLOOKUP(TRM!A7736,'TRM - TBM Crosswalk'!$A$2:'TRM - TBM Crosswalk'!$I$1008,4,FALSE)=0,"",VLOOKUP(TRM!A7736,'TRM - TBM Crosswalk'!$A$2:'TRM - TBM Crosswalk'!$I$1008,4,FALSE))</f>
        <v/>
      </c>
      <c r="G2181" t="str">
        <f>IF(VLOOKUP(TRM!A7736,'TRM - TBM Crosswalk'!$A$2:'TRM - TBM Crosswalk'!$I$1008,5,FALSE)=0,"",VLOOKUP(TRM!A7736,'TRM - TBM Crosswalk'!$A$2:'TRM - TBM Crosswalk'!$I$1008,5,FALSE))</f>
        <v/>
      </c>
      <c r="H2181" t="str">
        <f>IF(VLOOKUP(TRM!A7736,'TRM - TBM Crosswalk'!$A$2:'TRM - TBM Crosswalk'!$I$1008,6,FALSE)=0,"",VLOOKUP(TRM!A7736,'TRM - TBM Crosswalk'!$A$2:'TRM - TBM Crosswalk'!$I$1008,6,FALSE))</f>
        <v/>
      </c>
      <c r="I2181" t="str">
        <f>IF(VLOOKUP(TRM!A7736,'TRM - TBM Crosswalk'!$A$2:'TRM - TBM Crosswalk'!$I$1008,7,FALSE)=0,"",VLOOKUP(TRM!A7736,'TRM - TBM Crosswalk'!$A$2:'TRM - TBM Crosswalk'!$I$1008,7,FALSE))</f>
        <v/>
      </c>
      <c r="J2181" t="str">
        <f>IF(VLOOKUP(TRM!A7736,'TRM - TBM Crosswalk'!$A$2:'TRM - TBM Crosswalk'!$I$1008,8,FALSE)=0,"",VLOOKUP(TRM!A7736,'TRM - TBM Crosswalk'!$A$2:'TRM - TBM Crosswalk'!$I$1008,8,FALSE))</f>
        <v/>
      </c>
      <c r="K2181" t="str">
        <f>IF(VLOOKUP(TRM!A7736,'TRM - TBM Crosswalk'!$A$2:'TRM - TBM Crosswalk'!$I$1008,9,FALSE)=0,"",VLOOKUP(TRM!A7736,'TRM - TBM Crosswalk'!$A$2:'TRM - TBM Crosswalk'!$I$1008,9,FALSE))</f>
        <v/>
      </c>
    </row>
    <row r="2182" spans="1:11" x14ac:dyDescent="0.45">
      <c r="A2182" t="str">
        <f>TRM!A7808</f>
        <v>B10.813.314</v>
      </c>
      <c r="B2182" t="str">
        <f>TRM!B7808</f>
        <v>Assistive Technology Services</v>
      </c>
      <c r="C2182" t="str">
        <f>TRM!C7808</f>
        <v>Vocalizer Expressive 2.2 Mariska Compact | 2.2.206</v>
      </c>
      <c r="D2182">
        <f>TRM!D7808</f>
        <v>0</v>
      </c>
      <c r="E2182" t="str">
        <f>IF(VLOOKUP(TRM!A7808,'TRM - TBM Crosswalk'!$A$2:'TRM - TBM Crosswalk'!$I$1008,3,FALSE)="N/A","TBD","")</f>
        <v>TBD</v>
      </c>
      <c r="F2182" t="str">
        <f>IF(VLOOKUP(TRM!A7808,'TRM - TBM Crosswalk'!$A$2:'TRM - TBM Crosswalk'!$I$1008,4,FALSE)=0,"",VLOOKUP(TRM!A7808,'TRM - TBM Crosswalk'!$A$2:'TRM - TBM Crosswalk'!$I$1008,4,FALSE))</f>
        <v/>
      </c>
      <c r="G2182" t="str">
        <f>IF(VLOOKUP(TRM!A7808,'TRM - TBM Crosswalk'!$A$2:'TRM - TBM Crosswalk'!$I$1008,5,FALSE)=0,"",VLOOKUP(TRM!A7808,'TRM - TBM Crosswalk'!$A$2:'TRM - TBM Crosswalk'!$I$1008,5,FALSE))</f>
        <v/>
      </c>
      <c r="H2182" t="str">
        <f>IF(VLOOKUP(TRM!A7808,'TRM - TBM Crosswalk'!$A$2:'TRM - TBM Crosswalk'!$I$1008,6,FALSE)=0,"",VLOOKUP(TRM!A7808,'TRM - TBM Crosswalk'!$A$2:'TRM - TBM Crosswalk'!$I$1008,6,FALSE))</f>
        <v/>
      </c>
      <c r="I2182" t="str">
        <f>IF(VLOOKUP(TRM!A7808,'TRM - TBM Crosswalk'!$A$2:'TRM - TBM Crosswalk'!$I$1008,7,FALSE)=0,"",VLOOKUP(TRM!A7808,'TRM - TBM Crosswalk'!$A$2:'TRM - TBM Crosswalk'!$I$1008,7,FALSE))</f>
        <v/>
      </c>
      <c r="J2182" t="str">
        <f>IF(VLOOKUP(TRM!A7808,'TRM - TBM Crosswalk'!$A$2:'TRM - TBM Crosswalk'!$I$1008,8,FALSE)=0,"",VLOOKUP(TRM!A7808,'TRM - TBM Crosswalk'!$A$2:'TRM - TBM Crosswalk'!$I$1008,8,FALSE))</f>
        <v/>
      </c>
      <c r="K2182" t="str">
        <f>IF(VLOOKUP(TRM!A7808,'TRM - TBM Crosswalk'!$A$2:'TRM - TBM Crosswalk'!$I$1008,9,FALSE)=0,"",VLOOKUP(TRM!A7808,'TRM - TBM Crosswalk'!$A$2:'TRM - TBM Crosswalk'!$I$1008,9,FALSE))</f>
        <v/>
      </c>
    </row>
    <row r="2183" spans="1:11" x14ac:dyDescent="0.45">
      <c r="A2183" t="str">
        <f>TRM!A7809</f>
        <v>B10.813.314</v>
      </c>
      <c r="B2183" t="str">
        <f>TRM!B7809</f>
        <v>Assistive Technology Services</v>
      </c>
      <c r="C2183" t="str">
        <f>TRM!C7809</f>
        <v>Vocalizer Expressive 2.2 Milena Compact | 2.2.206</v>
      </c>
      <c r="D2183">
        <f>TRM!D7809</f>
        <v>0</v>
      </c>
      <c r="E2183" t="str">
        <f>IF(VLOOKUP(TRM!A7809,'TRM - TBM Crosswalk'!$A$2:'TRM - TBM Crosswalk'!$I$1008,3,FALSE)="N/A","TBD","")</f>
        <v>TBD</v>
      </c>
      <c r="F2183" t="str">
        <f>IF(VLOOKUP(TRM!A7809,'TRM - TBM Crosswalk'!$A$2:'TRM - TBM Crosswalk'!$I$1008,4,FALSE)=0,"",VLOOKUP(TRM!A7809,'TRM - TBM Crosswalk'!$A$2:'TRM - TBM Crosswalk'!$I$1008,4,FALSE))</f>
        <v/>
      </c>
      <c r="G2183" t="str">
        <f>IF(VLOOKUP(TRM!A7809,'TRM - TBM Crosswalk'!$A$2:'TRM - TBM Crosswalk'!$I$1008,5,FALSE)=0,"",VLOOKUP(TRM!A7809,'TRM - TBM Crosswalk'!$A$2:'TRM - TBM Crosswalk'!$I$1008,5,FALSE))</f>
        <v/>
      </c>
      <c r="H2183" t="str">
        <f>IF(VLOOKUP(TRM!A7809,'TRM - TBM Crosswalk'!$A$2:'TRM - TBM Crosswalk'!$I$1008,6,FALSE)=0,"",VLOOKUP(TRM!A7809,'TRM - TBM Crosswalk'!$A$2:'TRM - TBM Crosswalk'!$I$1008,6,FALSE))</f>
        <v/>
      </c>
      <c r="I2183" t="str">
        <f>IF(VLOOKUP(TRM!A7809,'TRM - TBM Crosswalk'!$A$2:'TRM - TBM Crosswalk'!$I$1008,7,FALSE)=0,"",VLOOKUP(TRM!A7809,'TRM - TBM Crosswalk'!$A$2:'TRM - TBM Crosswalk'!$I$1008,7,FALSE))</f>
        <v/>
      </c>
      <c r="J2183" t="str">
        <f>IF(VLOOKUP(TRM!A7809,'TRM - TBM Crosswalk'!$A$2:'TRM - TBM Crosswalk'!$I$1008,8,FALSE)=0,"",VLOOKUP(TRM!A7809,'TRM - TBM Crosswalk'!$A$2:'TRM - TBM Crosswalk'!$I$1008,8,FALSE))</f>
        <v/>
      </c>
      <c r="K2183" t="str">
        <f>IF(VLOOKUP(TRM!A7809,'TRM - TBM Crosswalk'!$A$2:'TRM - TBM Crosswalk'!$I$1008,9,FALSE)=0,"",VLOOKUP(TRM!A7809,'TRM - TBM Crosswalk'!$A$2:'TRM - TBM Crosswalk'!$I$1008,9,FALSE))</f>
        <v/>
      </c>
    </row>
    <row r="2184" spans="1:11" x14ac:dyDescent="0.45">
      <c r="A2184" t="str">
        <f>TRM!A8731</f>
        <v>I01.002.209#</v>
      </c>
      <c r="B2184" t="str">
        <f>TRM!B8731</f>
        <v>Device Driver#</v>
      </c>
      <c r="C2184" t="str">
        <f>TRM!C8731</f>
        <v>Realtek High Definition Audio Driver | 6.0.8777.1</v>
      </c>
      <c r="D2184">
        <f>TRM!D8731</f>
        <v>0</v>
      </c>
      <c r="E2184" t="str">
        <f>IF(VLOOKUP(TRM!A8731,'TRM - TBM Crosswalk'!$A$2:'TRM - TBM Crosswalk'!$I$1008,3,FALSE)="N/A","TBD","")</f>
        <v>TBD</v>
      </c>
      <c r="F2184" t="str">
        <f>IF(VLOOKUP(TRM!A8731,'TRM - TBM Crosswalk'!$A$2:'TRM - TBM Crosswalk'!$I$1008,4,FALSE)=0,"",VLOOKUP(TRM!A8731,'TRM - TBM Crosswalk'!$A$2:'TRM - TBM Crosswalk'!$I$1008,4,FALSE))</f>
        <v/>
      </c>
      <c r="G2184" t="str">
        <f>IF(VLOOKUP(TRM!A8731,'TRM - TBM Crosswalk'!$A$2:'TRM - TBM Crosswalk'!$I$1008,5,FALSE)=0,"",VLOOKUP(TRM!A8731,'TRM - TBM Crosswalk'!$A$2:'TRM - TBM Crosswalk'!$I$1008,5,FALSE))</f>
        <v/>
      </c>
      <c r="H2184" t="str">
        <f>IF(VLOOKUP(TRM!A8731,'TRM - TBM Crosswalk'!$A$2:'TRM - TBM Crosswalk'!$I$1008,6,FALSE)=0,"",VLOOKUP(TRM!A8731,'TRM - TBM Crosswalk'!$A$2:'TRM - TBM Crosswalk'!$I$1008,6,FALSE))</f>
        <v/>
      </c>
      <c r="I2184" t="str">
        <f>IF(VLOOKUP(TRM!A8731,'TRM - TBM Crosswalk'!$A$2:'TRM - TBM Crosswalk'!$I$1008,7,FALSE)=0,"",VLOOKUP(TRM!A8731,'TRM - TBM Crosswalk'!$A$2:'TRM - TBM Crosswalk'!$I$1008,7,FALSE))</f>
        <v/>
      </c>
      <c r="J2184" t="str">
        <f>IF(VLOOKUP(TRM!A8731,'TRM - TBM Crosswalk'!$A$2:'TRM - TBM Crosswalk'!$I$1008,8,FALSE)=0,"",VLOOKUP(TRM!A8731,'TRM - TBM Crosswalk'!$A$2:'TRM - TBM Crosswalk'!$I$1008,8,FALSE))</f>
        <v/>
      </c>
      <c r="K2184" t="str">
        <f>IF(VLOOKUP(TRM!A8731,'TRM - TBM Crosswalk'!$A$2:'TRM - TBM Crosswalk'!$I$1008,9,FALSE)=0,"",VLOOKUP(TRM!A8731,'TRM - TBM Crosswalk'!$A$2:'TRM - TBM Crosswalk'!$I$1008,9,FALSE))</f>
        <v/>
      </c>
    </row>
    <row r="2185" spans="1:11" x14ac:dyDescent="0.45">
      <c r="A2185" t="str">
        <f>TRM!A8733</f>
        <v>I01.002.209#</v>
      </c>
      <c r="B2185" t="str">
        <f>TRM!B8733</f>
        <v>Device Driver#</v>
      </c>
      <c r="C2185" t="str">
        <f>TRM!C8733</f>
        <v>Realtek High Definition Audio Driver | 6.0.8809.1</v>
      </c>
      <c r="D2185">
        <f>TRM!D8733</f>
        <v>0</v>
      </c>
      <c r="E2185" t="str">
        <f>IF(VLOOKUP(TRM!A8733,'TRM - TBM Crosswalk'!$A$2:'TRM - TBM Crosswalk'!$I$1008,3,FALSE)="N/A","TBD","")</f>
        <v>TBD</v>
      </c>
      <c r="F2185" t="str">
        <f>IF(VLOOKUP(TRM!A8733,'TRM - TBM Crosswalk'!$A$2:'TRM - TBM Crosswalk'!$I$1008,4,FALSE)=0,"",VLOOKUP(TRM!A8733,'TRM - TBM Crosswalk'!$A$2:'TRM - TBM Crosswalk'!$I$1008,4,FALSE))</f>
        <v/>
      </c>
      <c r="G2185" t="str">
        <f>IF(VLOOKUP(TRM!A8733,'TRM - TBM Crosswalk'!$A$2:'TRM - TBM Crosswalk'!$I$1008,5,FALSE)=0,"",VLOOKUP(TRM!A8733,'TRM - TBM Crosswalk'!$A$2:'TRM - TBM Crosswalk'!$I$1008,5,FALSE))</f>
        <v/>
      </c>
      <c r="H2185" t="str">
        <f>IF(VLOOKUP(TRM!A8733,'TRM - TBM Crosswalk'!$A$2:'TRM - TBM Crosswalk'!$I$1008,6,FALSE)=0,"",VLOOKUP(TRM!A8733,'TRM - TBM Crosswalk'!$A$2:'TRM - TBM Crosswalk'!$I$1008,6,FALSE))</f>
        <v/>
      </c>
      <c r="I2185" t="str">
        <f>IF(VLOOKUP(TRM!A8733,'TRM - TBM Crosswalk'!$A$2:'TRM - TBM Crosswalk'!$I$1008,7,FALSE)=0,"",VLOOKUP(TRM!A8733,'TRM - TBM Crosswalk'!$A$2:'TRM - TBM Crosswalk'!$I$1008,7,FALSE))</f>
        <v/>
      </c>
      <c r="J2185" t="str">
        <f>IF(VLOOKUP(TRM!A8733,'TRM - TBM Crosswalk'!$A$2:'TRM - TBM Crosswalk'!$I$1008,8,FALSE)=0,"",VLOOKUP(TRM!A8733,'TRM - TBM Crosswalk'!$A$2:'TRM - TBM Crosswalk'!$I$1008,8,FALSE))</f>
        <v/>
      </c>
      <c r="K2185" t="str">
        <f>IF(VLOOKUP(TRM!A8733,'TRM - TBM Crosswalk'!$A$2:'TRM - TBM Crosswalk'!$I$1008,9,FALSE)=0,"",VLOOKUP(TRM!A8733,'TRM - TBM Crosswalk'!$A$2:'TRM - TBM Crosswalk'!$I$1008,9,FALSE))</f>
        <v/>
      </c>
    </row>
    <row r="2186" spans="1:11" x14ac:dyDescent="0.45">
      <c r="A2186" t="str">
        <f>TRM!A8734</f>
        <v>I01.002.209#</v>
      </c>
      <c r="B2186" t="str">
        <f>TRM!B8734</f>
        <v>Device Driver#</v>
      </c>
      <c r="C2186" t="str">
        <f>TRM!C8734</f>
        <v>Realtek High Definition Audio Driver | 6.0.8838.1</v>
      </c>
      <c r="D2186">
        <f>TRM!D8734</f>
        <v>0</v>
      </c>
      <c r="E2186" t="str">
        <f>IF(VLOOKUP(TRM!A8734,'TRM - TBM Crosswalk'!$A$2:'TRM - TBM Crosswalk'!$I$1008,3,FALSE)="N/A","TBD","")</f>
        <v>TBD</v>
      </c>
      <c r="F2186" t="str">
        <f>IF(VLOOKUP(TRM!A8734,'TRM - TBM Crosswalk'!$A$2:'TRM - TBM Crosswalk'!$I$1008,4,FALSE)=0,"",VLOOKUP(TRM!A8734,'TRM - TBM Crosswalk'!$A$2:'TRM - TBM Crosswalk'!$I$1008,4,FALSE))</f>
        <v/>
      </c>
      <c r="G2186" t="str">
        <f>IF(VLOOKUP(TRM!A8734,'TRM - TBM Crosswalk'!$A$2:'TRM - TBM Crosswalk'!$I$1008,5,FALSE)=0,"",VLOOKUP(TRM!A8734,'TRM - TBM Crosswalk'!$A$2:'TRM - TBM Crosswalk'!$I$1008,5,FALSE))</f>
        <v/>
      </c>
      <c r="H2186" t="str">
        <f>IF(VLOOKUP(TRM!A8734,'TRM - TBM Crosswalk'!$A$2:'TRM - TBM Crosswalk'!$I$1008,6,FALSE)=0,"",VLOOKUP(TRM!A8734,'TRM - TBM Crosswalk'!$A$2:'TRM - TBM Crosswalk'!$I$1008,6,FALSE))</f>
        <v/>
      </c>
      <c r="I2186" t="str">
        <f>IF(VLOOKUP(TRM!A8734,'TRM - TBM Crosswalk'!$A$2:'TRM - TBM Crosswalk'!$I$1008,7,FALSE)=0,"",VLOOKUP(TRM!A8734,'TRM - TBM Crosswalk'!$A$2:'TRM - TBM Crosswalk'!$I$1008,7,FALSE))</f>
        <v/>
      </c>
      <c r="J2186" t="str">
        <f>IF(VLOOKUP(TRM!A8734,'TRM - TBM Crosswalk'!$A$2:'TRM - TBM Crosswalk'!$I$1008,8,FALSE)=0,"",VLOOKUP(TRM!A8734,'TRM - TBM Crosswalk'!$A$2:'TRM - TBM Crosswalk'!$I$1008,8,FALSE))</f>
        <v/>
      </c>
      <c r="K2186" t="str">
        <f>IF(VLOOKUP(TRM!A8734,'TRM - TBM Crosswalk'!$A$2:'TRM - TBM Crosswalk'!$I$1008,9,FALSE)=0,"",VLOOKUP(TRM!A8734,'TRM - TBM Crosswalk'!$A$2:'TRM - TBM Crosswalk'!$I$1008,9,FALSE))</f>
        <v/>
      </c>
    </row>
    <row r="2187" spans="1:11" x14ac:dyDescent="0.45">
      <c r="A2187" t="str">
        <f>TRM!A9057</f>
        <v>I01.003.305#</v>
      </c>
      <c r="B2187" t="str">
        <f>TRM!B9057</f>
        <v>Radio Software</v>
      </c>
      <c r="C2187" t="str">
        <f>TRM!C9057</f>
        <v>NeoVision | 2.2.1</v>
      </c>
      <c r="D2187">
        <f>TRM!D9057</f>
        <v>0</v>
      </c>
      <c r="E2187" t="str">
        <f>IF(VLOOKUP(TRM!A9057,'TRM - TBM Crosswalk'!$A$2:'TRM - TBM Crosswalk'!$I$1008,3,FALSE)="N/A","TBD","")</f>
        <v>TBD</v>
      </c>
      <c r="F2187" t="str">
        <f>IF(VLOOKUP(TRM!A9057,'TRM - TBM Crosswalk'!$A$2:'TRM - TBM Crosswalk'!$I$1008,4,FALSE)=0,"",VLOOKUP(TRM!A9057,'TRM - TBM Crosswalk'!$A$2:'TRM - TBM Crosswalk'!$I$1008,4,FALSE))</f>
        <v/>
      </c>
      <c r="G2187" t="str">
        <f>IF(VLOOKUP(TRM!A9057,'TRM - TBM Crosswalk'!$A$2:'TRM - TBM Crosswalk'!$I$1008,5,FALSE)=0,"",VLOOKUP(TRM!A9057,'TRM - TBM Crosswalk'!$A$2:'TRM - TBM Crosswalk'!$I$1008,5,FALSE))</f>
        <v/>
      </c>
      <c r="H2187" t="str">
        <f>IF(VLOOKUP(TRM!A9057,'TRM - TBM Crosswalk'!$A$2:'TRM - TBM Crosswalk'!$I$1008,6,FALSE)=0,"",VLOOKUP(TRM!A9057,'TRM - TBM Crosswalk'!$A$2:'TRM - TBM Crosswalk'!$I$1008,6,FALSE))</f>
        <v/>
      </c>
      <c r="I2187" t="str">
        <f>IF(VLOOKUP(TRM!A9057,'TRM - TBM Crosswalk'!$A$2:'TRM - TBM Crosswalk'!$I$1008,7,FALSE)=0,"",VLOOKUP(TRM!A9057,'TRM - TBM Crosswalk'!$A$2:'TRM - TBM Crosswalk'!$I$1008,7,FALSE))</f>
        <v/>
      </c>
      <c r="J2187" t="str">
        <f>IF(VLOOKUP(TRM!A9057,'TRM - TBM Crosswalk'!$A$2:'TRM - TBM Crosswalk'!$I$1008,8,FALSE)=0,"",VLOOKUP(TRM!A9057,'TRM - TBM Crosswalk'!$A$2:'TRM - TBM Crosswalk'!$I$1008,8,FALSE))</f>
        <v/>
      </c>
      <c r="K2187" t="str">
        <f>IF(VLOOKUP(TRM!A9057,'TRM - TBM Crosswalk'!$A$2:'TRM - TBM Crosswalk'!$I$1008,9,FALSE)=0,"",VLOOKUP(TRM!A9057,'TRM - TBM Crosswalk'!$A$2:'TRM - TBM Crosswalk'!$I$1008,9,FALSE))</f>
        <v/>
      </c>
    </row>
    <row r="2188" spans="1:11" x14ac:dyDescent="0.45">
      <c r="A2188" t="str">
        <f>TRM!A9257</f>
        <v>I01.004.401</v>
      </c>
      <c r="B2188" t="str">
        <f>TRM!B9257</f>
        <v>Human-Computer Interface</v>
      </c>
      <c r="C2188" t="str">
        <f>TRM!C9257</f>
        <v>DivX Setup | 10.8.7.0</v>
      </c>
      <c r="D2188">
        <f>TRM!D9257</f>
        <v>0</v>
      </c>
      <c r="E2188" t="str">
        <f>IF(VLOOKUP(TRM!A9257,'TRM - TBM Crosswalk'!$A$2:'TRM - TBM Crosswalk'!$I$1008,3,FALSE)="N/A","TBD","")</f>
        <v/>
      </c>
      <c r="F2188" t="str">
        <f>IF(VLOOKUP(TRM!A9257,'TRM - TBM Crosswalk'!$A$2:'TRM - TBM Crosswalk'!$I$1008,4,FALSE)=0,"",VLOOKUP(TRM!A9257,'TRM - TBM Crosswalk'!$A$2:'TRM - TBM Crosswalk'!$I$1008,4,FALSE))</f>
        <v/>
      </c>
      <c r="G2188" t="str">
        <f>IF(VLOOKUP(TRM!A9257,'TRM - TBM Crosswalk'!$A$2:'TRM - TBM Crosswalk'!$I$1008,5,FALSE)=0,"",VLOOKUP(TRM!A9257,'TRM - TBM Crosswalk'!$A$2:'TRM - TBM Crosswalk'!$I$1008,5,FALSE))</f>
        <v>End User</v>
      </c>
      <c r="H2188" t="str">
        <f>IF(VLOOKUP(TRM!A9257,'TRM - TBM Crosswalk'!$A$2:'TRM - TBM Crosswalk'!$I$1008,6,FALSE)=0,"",VLOOKUP(TRM!A9257,'TRM - TBM Crosswalk'!$A$2:'TRM - TBM Crosswalk'!$I$1008,6,FALSE))</f>
        <v>Workspace</v>
      </c>
      <c r="I2188" t="str">
        <f>IF(VLOOKUP(TRM!A9257,'TRM - TBM Crosswalk'!$A$2:'TRM - TBM Crosswalk'!$I$1008,7,FALSE)=0,"",VLOOKUP(TRM!A9257,'TRM - TBM Crosswalk'!$A$2:'TRM - TBM Crosswalk'!$I$1008,7,FALSE))</f>
        <v/>
      </c>
      <c r="J2188" t="str">
        <f>IF(VLOOKUP(TRM!A9257,'TRM - TBM Crosswalk'!$A$2:'TRM - TBM Crosswalk'!$I$1008,8,FALSE)=0,"",VLOOKUP(TRM!A9257,'TRM - TBM Crosswalk'!$A$2:'TRM - TBM Crosswalk'!$I$1008,8,FALSE))</f>
        <v/>
      </c>
      <c r="K2188" t="str">
        <f>IF(VLOOKUP(TRM!A9257,'TRM - TBM Crosswalk'!$A$2:'TRM - TBM Crosswalk'!$I$1008,9,FALSE)=0,"",VLOOKUP(TRM!A9257,'TRM - TBM Crosswalk'!$A$2:'TRM - TBM Crosswalk'!$I$1008,9,FALSE))</f>
        <v/>
      </c>
    </row>
    <row r="2189" spans="1:11" x14ac:dyDescent="0.45">
      <c r="A2189" t="str">
        <f>TRM!A9258</f>
        <v>I01.004.401</v>
      </c>
      <c r="B2189" t="str">
        <f>TRM!B9258</f>
        <v>Human-Computer Interface</v>
      </c>
      <c r="C2189" t="str">
        <f>TRM!C9258</f>
        <v>DivX Setup | 3.0.0.253</v>
      </c>
      <c r="D2189">
        <f>TRM!D9258</f>
        <v>0</v>
      </c>
      <c r="E2189" t="str">
        <f>IF(VLOOKUP(TRM!A9258,'TRM - TBM Crosswalk'!$A$2:'TRM - TBM Crosswalk'!$I$1008,3,FALSE)="N/A","TBD","")</f>
        <v/>
      </c>
      <c r="F2189" t="str">
        <f>IF(VLOOKUP(TRM!A9258,'TRM - TBM Crosswalk'!$A$2:'TRM - TBM Crosswalk'!$I$1008,4,FALSE)=0,"",VLOOKUP(TRM!A9258,'TRM - TBM Crosswalk'!$A$2:'TRM - TBM Crosswalk'!$I$1008,4,FALSE))</f>
        <v/>
      </c>
      <c r="G2189" t="str">
        <f>IF(VLOOKUP(TRM!A9258,'TRM - TBM Crosswalk'!$A$2:'TRM - TBM Crosswalk'!$I$1008,5,FALSE)=0,"",VLOOKUP(TRM!A9258,'TRM - TBM Crosswalk'!$A$2:'TRM - TBM Crosswalk'!$I$1008,5,FALSE))</f>
        <v>End User</v>
      </c>
      <c r="H2189" t="str">
        <f>IF(VLOOKUP(TRM!A9258,'TRM - TBM Crosswalk'!$A$2:'TRM - TBM Crosswalk'!$I$1008,6,FALSE)=0,"",VLOOKUP(TRM!A9258,'TRM - TBM Crosswalk'!$A$2:'TRM - TBM Crosswalk'!$I$1008,6,FALSE))</f>
        <v>Workspace</v>
      </c>
      <c r="I2189" t="str">
        <f>IF(VLOOKUP(TRM!A9258,'TRM - TBM Crosswalk'!$A$2:'TRM - TBM Crosswalk'!$I$1008,7,FALSE)=0,"",VLOOKUP(TRM!A9258,'TRM - TBM Crosswalk'!$A$2:'TRM - TBM Crosswalk'!$I$1008,7,FALSE))</f>
        <v/>
      </c>
      <c r="J2189" t="str">
        <f>IF(VLOOKUP(TRM!A9258,'TRM - TBM Crosswalk'!$A$2:'TRM - TBM Crosswalk'!$I$1008,8,FALSE)=0,"",VLOOKUP(TRM!A9258,'TRM - TBM Crosswalk'!$A$2:'TRM - TBM Crosswalk'!$I$1008,8,FALSE))</f>
        <v/>
      </c>
      <c r="K2189" t="str">
        <f>IF(VLOOKUP(TRM!A9258,'TRM - TBM Crosswalk'!$A$2:'TRM - TBM Crosswalk'!$I$1008,9,FALSE)=0,"",VLOOKUP(TRM!A9258,'TRM - TBM Crosswalk'!$A$2:'TRM - TBM Crosswalk'!$I$1008,9,FALSE))</f>
        <v/>
      </c>
    </row>
    <row r="2190" spans="1:11" x14ac:dyDescent="0.45">
      <c r="A2190" t="str">
        <f>TRM!A9259</f>
        <v>I01.004.401</v>
      </c>
      <c r="B2190" t="str">
        <f>TRM!B9259</f>
        <v>Human-Computer Interface</v>
      </c>
      <c r="C2190" t="str">
        <f>TRM!C9259</f>
        <v>DLsetup | 1.00.0000</v>
      </c>
      <c r="D2190">
        <f>TRM!D9259</f>
        <v>0</v>
      </c>
      <c r="E2190" t="str">
        <f>IF(VLOOKUP(TRM!A9259,'TRM - TBM Crosswalk'!$A$2:'TRM - TBM Crosswalk'!$I$1008,3,FALSE)="N/A","TBD","")</f>
        <v/>
      </c>
      <c r="F2190" t="str">
        <f>IF(VLOOKUP(TRM!A9259,'TRM - TBM Crosswalk'!$A$2:'TRM - TBM Crosswalk'!$I$1008,4,FALSE)=0,"",VLOOKUP(TRM!A9259,'TRM - TBM Crosswalk'!$A$2:'TRM - TBM Crosswalk'!$I$1008,4,FALSE))</f>
        <v/>
      </c>
      <c r="G2190" t="str">
        <f>IF(VLOOKUP(TRM!A9259,'TRM - TBM Crosswalk'!$A$2:'TRM - TBM Crosswalk'!$I$1008,5,FALSE)=0,"",VLOOKUP(TRM!A9259,'TRM - TBM Crosswalk'!$A$2:'TRM - TBM Crosswalk'!$I$1008,5,FALSE))</f>
        <v>End User</v>
      </c>
      <c r="H2190" t="str">
        <f>IF(VLOOKUP(TRM!A9259,'TRM - TBM Crosswalk'!$A$2:'TRM - TBM Crosswalk'!$I$1008,6,FALSE)=0,"",VLOOKUP(TRM!A9259,'TRM - TBM Crosswalk'!$A$2:'TRM - TBM Crosswalk'!$I$1008,6,FALSE))</f>
        <v>Workspace</v>
      </c>
      <c r="I2190" t="str">
        <f>IF(VLOOKUP(TRM!A9259,'TRM - TBM Crosswalk'!$A$2:'TRM - TBM Crosswalk'!$I$1008,7,FALSE)=0,"",VLOOKUP(TRM!A9259,'TRM - TBM Crosswalk'!$A$2:'TRM - TBM Crosswalk'!$I$1008,7,FALSE))</f>
        <v/>
      </c>
      <c r="J2190" t="str">
        <f>IF(VLOOKUP(TRM!A9259,'TRM - TBM Crosswalk'!$A$2:'TRM - TBM Crosswalk'!$I$1008,8,FALSE)=0,"",VLOOKUP(TRM!A9259,'TRM - TBM Crosswalk'!$A$2:'TRM - TBM Crosswalk'!$I$1008,8,FALSE))</f>
        <v/>
      </c>
      <c r="K2190" t="str">
        <f>IF(VLOOKUP(TRM!A9259,'TRM - TBM Crosswalk'!$A$2:'TRM - TBM Crosswalk'!$I$1008,9,FALSE)=0,"",VLOOKUP(TRM!A9259,'TRM - TBM Crosswalk'!$A$2:'TRM - TBM Crosswalk'!$I$1008,9,FALSE))</f>
        <v/>
      </c>
    </row>
    <row r="2191" spans="1:11" x14ac:dyDescent="0.45">
      <c r="A2191" t="str">
        <f>TRM!A9267</f>
        <v>I01.004.401</v>
      </c>
      <c r="B2191" t="str">
        <f>TRM!B9267</f>
        <v>Human-Computer Interface</v>
      </c>
      <c r="C2191" t="str">
        <f>TRM!C9267</f>
        <v>eGalaxDr.Touch | 1.0.7.0419</v>
      </c>
      <c r="D2191">
        <f>TRM!D9267</f>
        <v>0</v>
      </c>
      <c r="E2191" t="str">
        <f>IF(VLOOKUP(TRM!A9267,'TRM - TBM Crosswalk'!$A$2:'TRM - TBM Crosswalk'!$I$1008,3,FALSE)="N/A","TBD","")</f>
        <v/>
      </c>
      <c r="F2191" t="str">
        <f>IF(VLOOKUP(TRM!A9267,'TRM - TBM Crosswalk'!$A$2:'TRM - TBM Crosswalk'!$I$1008,4,FALSE)=0,"",VLOOKUP(TRM!A9267,'TRM - TBM Crosswalk'!$A$2:'TRM - TBM Crosswalk'!$I$1008,4,FALSE))</f>
        <v/>
      </c>
      <c r="G2191" t="str">
        <f>IF(VLOOKUP(TRM!A9267,'TRM - TBM Crosswalk'!$A$2:'TRM - TBM Crosswalk'!$I$1008,5,FALSE)=0,"",VLOOKUP(TRM!A9267,'TRM - TBM Crosswalk'!$A$2:'TRM - TBM Crosswalk'!$I$1008,5,FALSE))</f>
        <v>End User</v>
      </c>
      <c r="H2191" t="str">
        <f>IF(VLOOKUP(TRM!A9267,'TRM - TBM Crosswalk'!$A$2:'TRM - TBM Crosswalk'!$I$1008,6,FALSE)=0,"",VLOOKUP(TRM!A9267,'TRM - TBM Crosswalk'!$A$2:'TRM - TBM Crosswalk'!$I$1008,6,FALSE))</f>
        <v>Workspace</v>
      </c>
      <c r="I2191" t="str">
        <f>IF(VLOOKUP(TRM!A9267,'TRM - TBM Crosswalk'!$A$2:'TRM - TBM Crosswalk'!$I$1008,7,FALSE)=0,"",VLOOKUP(TRM!A9267,'TRM - TBM Crosswalk'!$A$2:'TRM - TBM Crosswalk'!$I$1008,7,FALSE))</f>
        <v/>
      </c>
      <c r="J2191" t="str">
        <f>IF(VLOOKUP(TRM!A9267,'TRM - TBM Crosswalk'!$A$2:'TRM - TBM Crosswalk'!$I$1008,8,FALSE)=0,"",VLOOKUP(TRM!A9267,'TRM - TBM Crosswalk'!$A$2:'TRM - TBM Crosswalk'!$I$1008,8,FALSE))</f>
        <v/>
      </c>
      <c r="K2191" t="str">
        <f>IF(VLOOKUP(TRM!A9267,'TRM - TBM Crosswalk'!$A$2:'TRM - TBM Crosswalk'!$I$1008,9,FALSE)=0,"",VLOOKUP(TRM!A9267,'TRM - TBM Crosswalk'!$A$2:'TRM - TBM Crosswalk'!$I$1008,9,FALSE))</f>
        <v/>
      </c>
    </row>
    <row r="2192" spans="1:11" x14ac:dyDescent="0.45">
      <c r="A2192" t="str">
        <f>TRM!A9268</f>
        <v>I01.004.401</v>
      </c>
      <c r="B2192" t="str">
        <f>TRM!B9268</f>
        <v>Human-Computer Interface</v>
      </c>
      <c r="C2192" t="str">
        <f>TRM!C9268</f>
        <v>Elo Touch Solutions. EloMultiTouch | 6.4.0.18</v>
      </c>
      <c r="D2192">
        <f>TRM!D9268</f>
        <v>0</v>
      </c>
      <c r="E2192" t="str">
        <f>IF(VLOOKUP(TRM!A9268,'TRM - TBM Crosswalk'!$A$2:'TRM - TBM Crosswalk'!$I$1008,3,FALSE)="N/A","TBD","")</f>
        <v/>
      </c>
      <c r="F2192" t="str">
        <f>IF(VLOOKUP(TRM!A9268,'TRM - TBM Crosswalk'!$A$2:'TRM - TBM Crosswalk'!$I$1008,4,FALSE)=0,"",VLOOKUP(TRM!A9268,'TRM - TBM Crosswalk'!$A$2:'TRM - TBM Crosswalk'!$I$1008,4,FALSE))</f>
        <v/>
      </c>
      <c r="G2192" t="str">
        <f>IF(VLOOKUP(TRM!A9268,'TRM - TBM Crosswalk'!$A$2:'TRM - TBM Crosswalk'!$I$1008,5,FALSE)=0,"",VLOOKUP(TRM!A9268,'TRM - TBM Crosswalk'!$A$2:'TRM - TBM Crosswalk'!$I$1008,5,FALSE))</f>
        <v>End User</v>
      </c>
      <c r="H2192" t="str">
        <f>IF(VLOOKUP(TRM!A9268,'TRM - TBM Crosswalk'!$A$2:'TRM - TBM Crosswalk'!$I$1008,6,FALSE)=0,"",VLOOKUP(TRM!A9268,'TRM - TBM Crosswalk'!$A$2:'TRM - TBM Crosswalk'!$I$1008,6,FALSE))</f>
        <v>Workspace</v>
      </c>
      <c r="I2192" t="str">
        <f>IF(VLOOKUP(TRM!A9268,'TRM - TBM Crosswalk'!$A$2:'TRM - TBM Crosswalk'!$I$1008,7,FALSE)=0,"",VLOOKUP(TRM!A9268,'TRM - TBM Crosswalk'!$A$2:'TRM - TBM Crosswalk'!$I$1008,7,FALSE))</f>
        <v/>
      </c>
      <c r="J2192" t="str">
        <f>IF(VLOOKUP(TRM!A9268,'TRM - TBM Crosswalk'!$A$2:'TRM - TBM Crosswalk'!$I$1008,8,FALSE)=0,"",VLOOKUP(TRM!A9268,'TRM - TBM Crosswalk'!$A$2:'TRM - TBM Crosswalk'!$I$1008,8,FALSE))</f>
        <v/>
      </c>
      <c r="K2192" t="str">
        <f>IF(VLOOKUP(TRM!A9268,'TRM - TBM Crosswalk'!$A$2:'TRM - TBM Crosswalk'!$I$1008,9,FALSE)=0,"",VLOOKUP(TRM!A9268,'TRM - TBM Crosswalk'!$A$2:'TRM - TBM Crosswalk'!$I$1008,9,FALSE))</f>
        <v/>
      </c>
    </row>
    <row r="2193" spans="1:11" x14ac:dyDescent="0.45">
      <c r="A2193" t="str">
        <f>TRM!A9269</f>
        <v>I01.004.401</v>
      </c>
      <c r="B2193" t="str">
        <f>TRM!B9269</f>
        <v>Human-Computer Interface</v>
      </c>
      <c r="C2193" t="str">
        <f>TRM!C9269</f>
        <v>EmojiFunctionRowIM.app - 1.0</v>
      </c>
      <c r="D2193">
        <f>TRM!D9269</f>
        <v>0</v>
      </c>
      <c r="E2193" t="str">
        <f>IF(VLOOKUP(TRM!A9269,'TRM - TBM Crosswalk'!$A$2:'TRM - TBM Crosswalk'!$I$1008,3,FALSE)="N/A","TBD","")</f>
        <v/>
      </c>
      <c r="F2193" t="str">
        <f>IF(VLOOKUP(TRM!A9269,'TRM - TBM Crosswalk'!$A$2:'TRM - TBM Crosswalk'!$I$1008,4,FALSE)=0,"",VLOOKUP(TRM!A9269,'TRM - TBM Crosswalk'!$A$2:'TRM - TBM Crosswalk'!$I$1008,4,FALSE))</f>
        <v/>
      </c>
      <c r="G2193" t="str">
        <f>IF(VLOOKUP(TRM!A9269,'TRM - TBM Crosswalk'!$A$2:'TRM - TBM Crosswalk'!$I$1008,5,FALSE)=0,"",VLOOKUP(TRM!A9269,'TRM - TBM Crosswalk'!$A$2:'TRM - TBM Crosswalk'!$I$1008,5,FALSE))</f>
        <v>End User</v>
      </c>
      <c r="H2193" t="str">
        <f>IF(VLOOKUP(TRM!A9269,'TRM - TBM Crosswalk'!$A$2:'TRM - TBM Crosswalk'!$I$1008,6,FALSE)=0,"",VLOOKUP(TRM!A9269,'TRM - TBM Crosswalk'!$A$2:'TRM - TBM Crosswalk'!$I$1008,6,FALSE))</f>
        <v>Workspace</v>
      </c>
      <c r="I2193" t="str">
        <f>IF(VLOOKUP(TRM!A9269,'TRM - TBM Crosswalk'!$A$2:'TRM - TBM Crosswalk'!$I$1008,7,FALSE)=0,"",VLOOKUP(TRM!A9269,'TRM - TBM Crosswalk'!$A$2:'TRM - TBM Crosswalk'!$I$1008,7,FALSE))</f>
        <v/>
      </c>
      <c r="J2193" t="str">
        <f>IF(VLOOKUP(TRM!A9269,'TRM - TBM Crosswalk'!$A$2:'TRM - TBM Crosswalk'!$I$1008,8,FALSE)=0,"",VLOOKUP(TRM!A9269,'TRM - TBM Crosswalk'!$A$2:'TRM - TBM Crosswalk'!$I$1008,8,FALSE))</f>
        <v/>
      </c>
      <c r="K2193" t="str">
        <f>IF(VLOOKUP(TRM!A9269,'TRM - TBM Crosswalk'!$A$2:'TRM - TBM Crosswalk'!$I$1008,9,FALSE)=0,"",VLOOKUP(TRM!A9269,'TRM - TBM Crosswalk'!$A$2:'TRM - TBM Crosswalk'!$I$1008,9,FALSE))</f>
        <v/>
      </c>
    </row>
    <row r="2194" spans="1:11" x14ac:dyDescent="0.45">
      <c r="A2194" t="str">
        <f>TRM!A9270</f>
        <v>I01.004.401</v>
      </c>
      <c r="B2194" t="str">
        <f>TRM!B9270</f>
        <v>Human-Computer Interface</v>
      </c>
      <c r="C2194" t="str">
        <f>TRM!C9270</f>
        <v>Enhanced Video 10.0.2.1</v>
      </c>
      <c r="D2194">
        <f>TRM!D9270</f>
        <v>0</v>
      </c>
      <c r="E2194" t="str">
        <f>IF(VLOOKUP(TRM!A9270,'TRM - TBM Crosswalk'!$A$2:'TRM - TBM Crosswalk'!$I$1008,3,FALSE)="N/A","TBD","")</f>
        <v/>
      </c>
      <c r="F2194" t="str">
        <f>IF(VLOOKUP(TRM!A9270,'TRM - TBM Crosswalk'!$A$2:'TRM - TBM Crosswalk'!$I$1008,4,FALSE)=0,"",VLOOKUP(TRM!A9270,'TRM - TBM Crosswalk'!$A$2:'TRM - TBM Crosswalk'!$I$1008,4,FALSE))</f>
        <v/>
      </c>
      <c r="G2194" t="str">
        <f>IF(VLOOKUP(TRM!A9270,'TRM - TBM Crosswalk'!$A$2:'TRM - TBM Crosswalk'!$I$1008,5,FALSE)=0,"",VLOOKUP(TRM!A9270,'TRM - TBM Crosswalk'!$A$2:'TRM - TBM Crosswalk'!$I$1008,5,FALSE))</f>
        <v>End User</v>
      </c>
      <c r="H2194" t="str">
        <f>IF(VLOOKUP(TRM!A9270,'TRM - TBM Crosswalk'!$A$2:'TRM - TBM Crosswalk'!$I$1008,6,FALSE)=0,"",VLOOKUP(TRM!A9270,'TRM - TBM Crosswalk'!$A$2:'TRM - TBM Crosswalk'!$I$1008,6,FALSE))</f>
        <v>Workspace</v>
      </c>
      <c r="I2194" t="str">
        <f>IF(VLOOKUP(TRM!A9270,'TRM - TBM Crosswalk'!$A$2:'TRM - TBM Crosswalk'!$I$1008,7,FALSE)=0,"",VLOOKUP(TRM!A9270,'TRM - TBM Crosswalk'!$A$2:'TRM - TBM Crosswalk'!$I$1008,7,FALSE))</f>
        <v/>
      </c>
      <c r="J2194" t="str">
        <f>IF(VLOOKUP(TRM!A9270,'TRM - TBM Crosswalk'!$A$2:'TRM - TBM Crosswalk'!$I$1008,8,FALSE)=0,"",VLOOKUP(TRM!A9270,'TRM - TBM Crosswalk'!$A$2:'TRM - TBM Crosswalk'!$I$1008,8,FALSE))</f>
        <v/>
      </c>
      <c r="K2194" t="str">
        <f>IF(VLOOKUP(TRM!A9270,'TRM - TBM Crosswalk'!$A$2:'TRM - TBM Crosswalk'!$I$1008,9,FALSE)=0,"",VLOOKUP(TRM!A9270,'TRM - TBM Crosswalk'!$A$2:'TRM - TBM Crosswalk'!$I$1008,9,FALSE))</f>
        <v/>
      </c>
    </row>
    <row r="2195" spans="1:11" x14ac:dyDescent="0.45">
      <c r="A2195" t="str">
        <f>TRM!A9271</f>
        <v>I01.004.401</v>
      </c>
      <c r="B2195" t="str">
        <f>TRM!B9271</f>
        <v>Human-Computer Interface</v>
      </c>
      <c r="C2195" t="str">
        <f>TRM!C9271</f>
        <v>Epson USB Display | 1.70.000</v>
      </c>
      <c r="D2195">
        <f>TRM!D9271</f>
        <v>0</v>
      </c>
      <c r="E2195" t="str">
        <f>IF(VLOOKUP(TRM!A9271,'TRM - TBM Crosswalk'!$A$2:'TRM - TBM Crosswalk'!$I$1008,3,FALSE)="N/A","TBD","")</f>
        <v/>
      </c>
      <c r="F2195" t="str">
        <f>IF(VLOOKUP(TRM!A9271,'TRM - TBM Crosswalk'!$A$2:'TRM - TBM Crosswalk'!$I$1008,4,FALSE)=0,"",VLOOKUP(TRM!A9271,'TRM - TBM Crosswalk'!$A$2:'TRM - TBM Crosswalk'!$I$1008,4,FALSE))</f>
        <v/>
      </c>
      <c r="G2195" t="str">
        <f>IF(VLOOKUP(TRM!A9271,'TRM - TBM Crosswalk'!$A$2:'TRM - TBM Crosswalk'!$I$1008,5,FALSE)=0,"",VLOOKUP(TRM!A9271,'TRM - TBM Crosswalk'!$A$2:'TRM - TBM Crosswalk'!$I$1008,5,FALSE))</f>
        <v>End User</v>
      </c>
      <c r="H2195" t="str">
        <f>IF(VLOOKUP(TRM!A9271,'TRM - TBM Crosswalk'!$A$2:'TRM - TBM Crosswalk'!$I$1008,6,FALSE)=0,"",VLOOKUP(TRM!A9271,'TRM - TBM Crosswalk'!$A$2:'TRM - TBM Crosswalk'!$I$1008,6,FALSE))</f>
        <v>Workspace</v>
      </c>
      <c r="I2195" t="str">
        <f>IF(VLOOKUP(TRM!A9271,'TRM - TBM Crosswalk'!$A$2:'TRM - TBM Crosswalk'!$I$1008,7,FALSE)=0,"",VLOOKUP(TRM!A9271,'TRM - TBM Crosswalk'!$A$2:'TRM - TBM Crosswalk'!$I$1008,7,FALSE))</f>
        <v/>
      </c>
      <c r="J2195" t="str">
        <f>IF(VLOOKUP(TRM!A9271,'TRM - TBM Crosswalk'!$A$2:'TRM - TBM Crosswalk'!$I$1008,8,FALSE)=0,"",VLOOKUP(TRM!A9271,'TRM - TBM Crosswalk'!$A$2:'TRM - TBM Crosswalk'!$I$1008,8,FALSE))</f>
        <v/>
      </c>
      <c r="K2195" t="str">
        <f>IF(VLOOKUP(TRM!A9271,'TRM - TBM Crosswalk'!$A$2:'TRM - TBM Crosswalk'!$I$1008,9,FALSE)=0,"",VLOOKUP(TRM!A9271,'TRM - TBM Crosswalk'!$A$2:'TRM - TBM Crosswalk'!$I$1008,9,FALSE))</f>
        <v/>
      </c>
    </row>
    <row r="2196" spans="1:11" x14ac:dyDescent="0.45">
      <c r="A2196" t="str">
        <f>TRM!A9272</f>
        <v>I01.004.401</v>
      </c>
      <c r="B2196" t="str">
        <f>TRM!B9272</f>
        <v>Human-Computer Interface</v>
      </c>
      <c r="C2196" t="str">
        <f>TRM!C9272</f>
        <v>eWallet  for Windows PC (desktop) | 8.4</v>
      </c>
      <c r="D2196">
        <f>TRM!D9272</f>
        <v>0</v>
      </c>
      <c r="E2196" t="str">
        <f>IF(VLOOKUP(TRM!A9272,'TRM - TBM Crosswalk'!$A$2:'TRM - TBM Crosswalk'!$I$1008,3,FALSE)="N/A","TBD","")</f>
        <v/>
      </c>
      <c r="F2196" t="str">
        <f>IF(VLOOKUP(TRM!A9272,'TRM - TBM Crosswalk'!$A$2:'TRM - TBM Crosswalk'!$I$1008,4,FALSE)=0,"",VLOOKUP(TRM!A9272,'TRM - TBM Crosswalk'!$A$2:'TRM - TBM Crosswalk'!$I$1008,4,FALSE))</f>
        <v/>
      </c>
      <c r="G2196" t="str">
        <f>IF(VLOOKUP(TRM!A9272,'TRM - TBM Crosswalk'!$A$2:'TRM - TBM Crosswalk'!$I$1008,5,FALSE)=0,"",VLOOKUP(TRM!A9272,'TRM - TBM Crosswalk'!$A$2:'TRM - TBM Crosswalk'!$I$1008,5,FALSE))</f>
        <v>End User</v>
      </c>
      <c r="H2196" t="str">
        <f>IF(VLOOKUP(TRM!A9272,'TRM - TBM Crosswalk'!$A$2:'TRM - TBM Crosswalk'!$I$1008,6,FALSE)=0,"",VLOOKUP(TRM!A9272,'TRM - TBM Crosswalk'!$A$2:'TRM - TBM Crosswalk'!$I$1008,6,FALSE))</f>
        <v>Workspace</v>
      </c>
      <c r="I2196" t="str">
        <f>IF(VLOOKUP(TRM!A9272,'TRM - TBM Crosswalk'!$A$2:'TRM - TBM Crosswalk'!$I$1008,7,FALSE)=0,"",VLOOKUP(TRM!A9272,'TRM - TBM Crosswalk'!$A$2:'TRM - TBM Crosswalk'!$I$1008,7,FALSE))</f>
        <v/>
      </c>
      <c r="J2196" t="str">
        <f>IF(VLOOKUP(TRM!A9272,'TRM - TBM Crosswalk'!$A$2:'TRM - TBM Crosswalk'!$I$1008,8,FALSE)=0,"",VLOOKUP(TRM!A9272,'TRM - TBM Crosswalk'!$A$2:'TRM - TBM Crosswalk'!$I$1008,8,FALSE))</f>
        <v/>
      </c>
      <c r="K2196" t="str">
        <f>IF(VLOOKUP(TRM!A9272,'TRM - TBM Crosswalk'!$A$2:'TRM - TBM Crosswalk'!$I$1008,9,FALSE)=0,"",VLOOKUP(TRM!A9272,'TRM - TBM Crosswalk'!$A$2:'TRM - TBM Crosswalk'!$I$1008,9,FALSE))</f>
        <v/>
      </c>
    </row>
    <row r="2197" spans="1:11" x14ac:dyDescent="0.45">
      <c r="A2197" t="str">
        <f>TRM!A9274</f>
        <v>I01.004.401</v>
      </c>
      <c r="B2197" t="str">
        <f>TRM!B9274</f>
        <v>Human-Computer Interface</v>
      </c>
      <c r="C2197" t="str">
        <f>TRM!C9274</f>
        <v>eWallet  for Windows PC (desktop) | 8.5.4</v>
      </c>
      <c r="D2197">
        <f>TRM!D9274</f>
        <v>0</v>
      </c>
      <c r="E2197" t="str">
        <f>IF(VLOOKUP(TRM!A9274,'TRM - TBM Crosswalk'!$A$2:'TRM - TBM Crosswalk'!$I$1008,3,FALSE)="N/A","TBD","")</f>
        <v/>
      </c>
      <c r="F2197" t="str">
        <f>IF(VLOOKUP(TRM!A9274,'TRM - TBM Crosswalk'!$A$2:'TRM - TBM Crosswalk'!$I$1008,4,FALSE)=0,"",VLOOKUP(TRM!A9274,'TRM - TBM Crosswalk'!$A$2:'TRM - TBM Crosswalk'!$I$1008,4,FALSE))</f>
        <v/>
      </c>
      <c r="G2197" t="str">
        <f>IF(VLOOKUP(TRM!A9274,'TRM - TBM Crosswalk'!$A$2:'TRM - TBM Crosswalk'!$I$1008,5,FALSE)=0,"",VLOOKUP(TRM!A9274,'TRM - TBM Crosswalk'!$A$2:'TRM - TBM Crosswalk'!$I$1008,5,FALSE))</f>
        <v>End User</v>
      </c>
      <c r="H2197" t="str">
        <f>IF(VLOOKUP(TRM!A9274,'TRM - TBM Crosswalk'!$A$2:'TRM - TBM Crosswalk'!$I$1008,6,FALSE)=0,"",VLOOKUP(TRM!A9274,'TRM - TBM Crosswalk'!$A$2:'TRM - TBM Crosswalk'!$I$1008,6,FALSE))</f>
        <v>Workspace</v>
      </c>
      <c r="I2197" t="str">
        <f>IF(VLOOKUP(TRM!A9274,'TRM - TBM Crosswalk'!$A$2:'TRM - TBM Crosswalk'!$I$1008,7,FALSE)=0,"",VLOOKUP(TRM!A9274,'TRM - TBM Crosswalk'!$A$2:'TRM - TBM Crosswalk'!$I$1008,7,FALSE))</f>
        <v/>
      </c>
      <c r="J2197" t="str">
        <f>IF(VLOOKUP(TRM!A9274,'TRM - TBM Crosswalk'!$A$2:'TRM - TBM Crosswalk'!$I$1008,8,FALSE)=0,"",VLOOKUP(TRM!A9274,'TRM - TBM Crosswalk'!$A$2:'TRM - TBM Crosswalk'!$I$1008,8,FALSE))</f>
        <v/>
      </c>
      <c r="K2197" t="str">
        <f>IF(VLOOKUP(TRM!A9274,'TRM - TBM Crosswalk'!$A$2:'TRM - TBM Crosswalk'!$I$1008,9,FALSE)=0,"",VLOOKUP(TRM!A9274,'TRM - TBM Crosswalk'!$A$2:'TRM - TBM Crosswalk'!$I$1008,9,FALSE))</f>
        <v/>
      </c>
    </row>
    <row r="2198" spans="1:11" x14ac:dyDescent="0.45">
      <c r="A2198" t="str">
        <f>TRM!A9275</f>
        <v>I01.004.401</v>
      </c>
      <c r="B2198" t="str">
        <f>TRM!B9275</f>
        <v>Human-Computer Interface</v>
      </c>
      <c r="C2198" t="str">
        <f>TRM!C9275</f>
        <v>f.lux</v>
      </c>
      <c r="D2198">
        <f>TRM!D9275</f>
        <v>0</v>
      </c>
      <c r="E2198" t="str">
        <f>IF(VLOOKUP(TRM!A9275,'TRM - TBM Crosswalk'!$A$2:'TRM - TBM Crosswalk'!$I$1008,3,FALSE)="N/A","TBD","")</f>
        <v/>
      </c>
      <c r="F2198" t="str">
        <f>IF(VLOOKUP(TRM!A9275,'TRM - TBM Crosswalk'!$A$2:'TRM - TBM Crosswalk'!$I$1008,4,FALSE)=0,"",VLOOKUP(TRM!A9275,'TRM - TBM Crosswalk'!$A$2:'TRM - TBM Crosswalk'!$I$1008,4,FALSE))</f>
        <v/>
      </c>
      <c r="G2198" t="str">
        <f>IF(VLOOKUP(TRM!A9275,'TRM - TBM Crosswalk'!$A$2:'TRM - TBM Crosswalk'!$I$1008,5,FALSE)=0,"",VLOOKUP(TRM!A9275,'TRM - TBM Crosswalk'!$A$2:'TRM - TBM Crosswalk'!$I$1008,5,FALSE))</f>
        <v>End User</v>
      </c>
      <c r="H2198" t="str">
        <f>IF(VLOOKUP(TRM!A9275,'TRM - TBM Crosswalk'!$A$2:'TRM - TBM Crosswalk'!$I$1008,6,FALSE)=0,"",VLOOKUP(TRM!A9275,'TRM - TBM Crosswalk'!$A$2:'TRM - TBM Crosswalk'!$I$1008,6,FALSE))</f>
        <v>Workspace</v>
      </c>
      <c r="I2198" t="str">
        <f>IF(VLOOKUP(TRM!A9275,'TRM - TBM Crosswalk'!$A$2:'TRM - TBM Crosswalk'!$I$1008,7,FALSE)=0,"",VLOOKUP(TRM!A9275,'TRM - TBM Crosswalk'!$A$2:'TRM - TBM Crosswalk'!$I$1008,7,FALSE))</f>
        <v/>
      </c>
      <c r="J2198" t="str">
        <f>IF(VLOOKUP(TRM!A9275,'TRM - TBM Crosswalk'!$A$2:'TRM - TBM Crosswalk'!$I$1008,8,FALSE)=0,"",VLOOKUP(TRM!A9275,'TRM - TBM Crosswalk'!$A$2:'TRM - TBM Crosswalk'!$I$1008,8,FALSE))</f>
        <v/>
      </c>
      <c r="K2198" t="str">
        <f>IF(VLOOKUP(TRM!A9275,'TRM - TBM Crosswalk'!$A$2:'TRM - TBM Crosswalk'!$I$1008,9,FALSE)=0,"",VLOOKUP(TRM!A9275,'TRM - TBM Crosswalk'!$A$2:'TRM - TBM Crosswalk'!$I$1008,9,FALSE))</f>
        <v/>
      </c>
    </row>
    <row r="2199" spans="1:11" x14ac:dyDescent="0.45">
      <c r="A2199" t="str">
        <f>TRM!A9276</f>
        <v>I01.004.401</v>
      </c>
      <c r="B2199" t="str">
        <f>TRM!B9276</f>
        <v>Human-Computer Interface</v>
      </c>
      <c r="C2199" t="str">
        <f>TRM!C9276</f>
        <v>Gaming Mouse driver | 1.00.00.00</v>
      </c>
      <c r="D2199">
        <f>TRM!D9276</f>
        <v>0</v>
      </c>
      <c r="E2199" t="str">
        <f>IF(VLOOKUP(TRM!A9276,'TRM - TBM Crosswalk'!$A$2:'TRM - TBM Crosswalk'!$I$1008,3,FALSE)="N/A","TBD","")</f>
        <v/>
      </c>
      <c r="F2199" t="str">
        <f>IF(VLOOKUP(TRM!A9276,'TRM - TBM Crosswalk'!$A$2:'TRM - TBM Crosswalk'!$I$1008,4,FALSE)=0,"",VLOOKUP(TRM!A9276,'TRM - TBM Crosswalk'!$A$2:'TRM - TBM Crosswalk'!$I$1008,4,FALSE))</f>
        <v/>
      </c>
      <c r="G2199" t="str">
        <f>IF(VLOOKUP(TRM!A9276,'TRM - TBM Crosswalk'!$A$2:'TRM - TBM Crosswalk'!$I$1008,5,FALSE)=0,"",VLOOKUP(TRM!A9276,'TRM - TBM Crosswalk'!$A$2:'TRM - TBM Crosswalk'!$I$1008,5,FALSE))</f>
        <v>End User</v>
      </c>
      <c r="H2199" t="str">
        <f>IF(VLOOKUP(TRM!A9276,'TRM - TBM Crosswalk'!$A$2:'TRM - TBM Crosswalk'!$I$1008,6,FALSE)=0,"",VLOOKUP(TRM!A9276,'TRM - TBM Crosswalk'!$A$2:'TRM - TBM Crosswalk'!$I$1008,6,FALSE))</f>
        <v>Workspace</v>
      </c>
      <c r="I2199" t="str">
        <f>IF(VLOOKUP(TRM!A9276,'TRM - TBM Crosswalk'!$A$2:'TRM - TBM Crosswalk'!$I$1008,7,FALSE)=0,"",VLOOKUP(TRM!A9276,'TRM - TBM Crosswalk'!$A$2:'TRM - TBM Crosswalk'!$I$1008,7,FALSE))</f>
        <v/>
      </c>
      <c r="J2199" t="str">
        <f>IF(VLOOKUP(TRM!A9276,'TRM - TBM Crosswalk'!$A$2:'TRM - TBM Crosswalk'!$I$1008,8,FALSE)=0,"",VLOOKUP(TRM!A9276,'TRM - TBM Crosswalk'!$A$2:'TRM - TBM Crosswalk'!$I$1008,8,FALSE))</f>
        <v/>
      </c>
      <c r="K2199" t="str">
        <f>IF(VLOOKUP(TRM!A9276,'TRM - TBM Crosswalk'!$A$2:'TRM - TBM Crosswalk'!$I$1008,9,FALSE)=0,"",VLOOKUP(TRM!A9276,'TRM - TBM Crosswalk'!$A$2:'TRM - TBM Crosswalk'!$I$1008,9,FALSE))</f>
        <v/>
      </c>
    </row>
    <row r="2200" spans="1:11" x14ac:dyDescent="0.45">
      <c r="A2200" t="str">
        <f>TRM!A9277</f>
        <v>I01.004.401</v>
      </c>
      <c r="B2200" t="str">
        <f>TRM!B9277</f>
        <v>Human-Computer Interface</v>
      </c>
      <c r="C2200" t="str">
        <f>TRM!C9277</f>
        <v>GlanceGuest version | 4.2.0.38</v>
      </c>
      <c r="D2200">
        <f>TRM!D9277</f>
        <v>0</v>
      </c>
      <c r="E2200" t="str">
        <f>IF(VLOOKUP(TRM!A9277,'TRM - TBM Crosswalk'!$A$2:'TRM - TBM Crosswalk'!$I$1008,3,FALSE)="N/A","TBD","")</f>
        <v/>
      </c>
      <c r="F2200" t="str">
        <f>IF(VLOOKUP(TRM!A9277,'TRM - TBM Crosswalk'!$A$2:'TRM - TBM Crosswalk'!$I$1008,4,FALSE)=0,"",VLOOKUP(TRM!A9277,'TRM - TBM Crosswalk'!$A$2:'TRM - TBM Crosswalk'!$I$1008,4,FALSE))</f>
        <v/>
      </c>
      <c r="G2200" t="str">
        <f>IF(VLOOKUP(TRM!A9277,'TRM - TBM Crosswalk'!$A$2:'TRM - TBM Crosswalk'!$I$1008,5,FALSE)=0,"",VLOOKUP(TRM!A9277,'TRM - TBM Crosswalk'!$A$2:'TRM - TBM Crosswalk'!$I$1008,5,FALSE))</f>
        <v>End User</v>
      </c>
      <c r="H2200" t="str">
        <f>IF(VLOOKUP(TRM!A9277,'TRM - TBM Crosswalk'!$A$2:'TRM - TBM Crosswalk'!$I$1008,6,FALSE)=0,"",VLOOKUP(TRM!A9277,'TRM - TBM Crosswalk'!$A$2:'TRM - TBM Crosswalk'!$I$1008,6,FALSE))</f>
        <v>Workspace</v>
      </c>
      <c r="I2200" t="str">
        <f>IF(VLOOKUP(TRM!A9277,'TRM - TBM Crosswalk'!$A$2:'TRM - TBM Crosswalk'!$I$1008,7,FALSE)=0,"",VLOOKUP(TRM!A9277,'TRM - TBM Crosswalk'!$A$2:'TRM - TBM Crosswalk'!$I$1008,7,FALSE))</f>
        <v/>
      </c>
      <c r="J2200" t="str">
        <f>IF(VLOOKUP(TRM!A9277,'TRM - TBM Crosswalk'!$A$2:'TRM - TBM Crosswalk'!$I$1008,8,FALSE)=0,"",VLOOKUP(TRM!A9277,'TRM - TBM Crosswalk'!$A$2:'TRM - TBM Crosswalk'!$I$1008,8,FALSE))</f>
        <v/>
      </c>
      <c r="K2200" t="str">
        <f>IF(VLOOKUP(TRM!A9277,'TRM - TBM Crosswalk'!$A$2:'TRM - TBM Crosswalk'!$I$1008,9,FALSE)=0,"",VLOOKUP(TRM!A9277,'TRM - TBM Crosswalk'!$A$2:'TRM - TBM Crosswalk'!$I$1008,9,FALSE))</f>
        <v/>
      </c>
    </row>
    <row r="2201" spans="1:11" x14ac:dyDescent="0.45">
      <c r="A2201" t="str">
        <f>TRM!A9278</f>
        <v>I01.004.401</v>
      </c>
      <c r="B2201" t="str">
        <f>TRM!B9278</f>
        <v>Human-Computer Interface</v>
      </c>
      <c r="C2201" t="str">
        <f>TRM!C9278</f>
        <v>GUWAVKIT4B | 1.0.4.25664</v>
      </c>
      <c r="D2201">
        <f>TRM!D9278</f>
        <v>0</v>
      </c>
      <c r="E2201" t="str">
        <f>IF(VLOOKUP(TRM!A9278,'TRM - TBM Crosswalk'!$A$2:'TRM - TBM Crosswalk'!$I$1008,3,FALSE)="N/A","TBD","")</f>
        <v/>
      </c>
      <c r="F2201" t="str">
        <f>IF(VLOOKUP(TRM!A9278,'TRM - TBM Crosswalk'!$A$2:'TRM - TBM Crosswalk'!$I$1008,4,FALSE)=0,"",VLOOKUP(TRM!A9278,'TRM - TBM Crosswalk'!$A$2:'TRM - TBM Crosswalk'!$I$1008,4,FALSE))</f>
        <v/>
      </c>
      <c r="G2201" t="str">
        <f>IF(VLOOKUP(TRM!A9278,'TRM - TBM Crosswalk'!$A$2:'TRM - TBM Crosswalk'!$I$1008,5,FALSE)=0,"",VLOOKUP(TRM!A9278,'TRM - TBM Crosswalk'!$A$2:'TRM - TBM Crosswalk'!$I$1008,5,FALSE))</f>
        <v>End User</v>
      </c>
      <c r="H2201" t="str">
        <f>IF(VLOOKUP(TRM!A9278,'TRM - TBM Crosswalk'!$A$2:'TRM - TBM Crosswalk'!$I$1008,6,FALSE)=0,"",VLOOKUP(TRM!A9278,'TRM - TBM Crosswalk'!$A$2:'TRM - TBM Crosswalk'!$I$1008,6,FALSE))</f>
        <v>Workspace</v>
      </c>
      <c r="I2201" t="str">
        <f>IF(VLOOKUP(TRM!A9278,'TRM - TBM Crosswalk'!$A$2:'TRM - TBM Crosswalk'!$I$1008,7,FALSE)=0,"",VLOOKUP(TRM!A9278,'TRM - TBM Crosswalk'!$A$2:'TRM - TBM Crosswalk'!$I$1008,7,FALSE))</f>
        <v/>
      </c>
      <c r="J2201" t="str">
        <f>IF(VLOOKUP(TRM!A9278,'TRM - TBM Crosswalk'!$A$2:'TRM - TBM Crosswalk'!$I$1008,8,FALSE)=0,"",VLOOKUP(TRM!A9278,'TRM - TBM Crosswalk'!$A$2:'TRM - TBM Crosswalk'!$I$1008,8,FALSE))</f>
        <v/>
      </c>
      <c r="K2201" t="str">
        <f>IF(VLOOKUP(TRM!A9278,'TRM - TBM Crosswalk'!$A$2:'TRM - TBM Crosswalk'!$I$1008,9,FALSE)=0,"",VLOOKUP(TRM!A9278,'TRM - TBM Crosswalk'!$A$2:'TRM - TBM Crosswalk'!$I$1008,9,FALSE))</f>
        <v/>
      </c>
    </row>
    <row r="2202" spans="1:11" x14ac:dyDescent="0.45">
      <c r="A2202" t="str">
        <f>TRM!A9279</f>
        <v>I01.004.401</v>
      </c>
      <c r="B2202" t="str">
        <f>TRM!B9279</f>
        <v>Human-Computer Interface</v>
      </c>
      <c r="C2202" t="str">
        <f>TRM!C9279</f>
        <v>HP Display Assistant | 3.20.016</v>
      </c>
      <c r="D2202">
        <f>TRM!D9279</f>
        <v>0</v>
      </c>
      <c r="E2202" t="str">
        <f>IF(VLOOKUP(TRM!A9279,'TRM - TBM Crosswalk'!$A$2:'TRM - TBM Crosswalk'!$I$1008,3,FALSE)="N/A","TBD","")</f>
        <v/>
      </c>
      <c r="F2202" t="str">
        <f>IF(VLOOKUP(TRM!A9279,'TRM - TBM Crosswalk'!$A$2:'TRM - TBM Crosswalk'!$I$1008,4,FALSE)=0,"",VLOOKUP(TRM!A9279,'TRM - TBM Crosswalk'!$A$2:'TRM - TBM Crosswalk'!$I$1008,4,FALSE))</f>
        <v/>
      </c>
      <c r="G2202" t="str">
        <f>IF(VLOOKUP(TRM!A9279,'TRM - TBM Crosswalk'!$A$2:'TRM - TBM Crosswalk'!$I$1008,5,FALSE)=0,"",VLOOKUP(TRM!A9279,'TRM - TBM Crosswalk'!$A$2:'TRM - TBM Crosswalk'!$I$1008,5,FALSE))</f>
        <v>End User</v>
      </c>
      <c r="H2202" t="str">
        <f>IF(VLOOKUP(TRM!A9279,'TRM - TBM Crosswalk'!$A$2:'TRM - TBM Crosswalk'!$I$1008,6,FALSE)=0,"",VLOOKUP(TRM!A9279,'TRM - TBM Crosswalk'!$A$2:'TRM - TBM Crosswalk'!$I$1008,6,FALSE))</f>
        <v>Workspace</v>
      </c>
      <c r="I2202" t="str">
        <f>IF(VLOOKUP(TRM!A9279,'TRM - TBM Crosswalk'!$A$2:'TRM - TBM Crosswalk'!$I$1008,7,FALSE)=0,"",VLOOKUP(TRM!A9279,'TRM - TBM Crosswalk'!$A$2:'TRM - TBM Crosswalk'!$I$1008,7,FALSE))</f>
        <v/>
      </c>
      <c r="J2202" t="str">
        <f>IF(VLOOKUP(TRM!A9279,'TRM - TBM Crosswalk'!$A$2:'TRM - TBM Crosswalk'!$I$1008,8,FALSE)=0,"",VLOOKUP(TRM!A9279,'TRM - TBM Crosswalk'!$A$2:'TRM - TBM Crosswalk'!$I$1008,8,FALSE))</f>
        <v/>
      </c>
      <c r="K2202" t="str">
        <f>IF(VLOOKUP(TRM!A9279,'TRM - TBM Crosswalk'!$A$2:'TRM - TBM Crosswalk'!$I$1008,9,FALSE)=0,"",VLOOKUP(TRM!A9279,'TRM - TBM Crosswalk'!$A$2:'TRM - TBM Crosswalk'!$I$1008,9,FALSE))</f>
        <v/>
      </c>
    </row>
    <row r="2203" spans="1:11" x14ac:dyDescent="0.45">
      <c r="A2203" t="str">
        <f>TRM!A9285</f>
        <v>I01.004.401</v>
      </c>
      <c r="B2203" t="str">
        <f>TRM!B9285</f>
        <v>Human-Computer Interface</v>
      </c>
      <c r="C2203" t="str">
        <f>TRM!C9285</f>
        <v>Insignia USB Display Adapter | 1.1.323.0</v>
      </c>
      <c r="D2203">
        <f>TRM!D9285</f>
        <v>0</v>
      </c>
      <c r="E2203" t="str">
        <f>IF(VLOOKUP(TRM!A9285,'TRM - TBM Crosswalk'!$A$2:'TRM - TBM Crosswalk'!$I$1008,3,FALSE)="N/A","TBD","")</f>
        <v/>
      </c>
      <c r="F2203" t="str">
        <f>IF(VLOOKUP(TRM!A9285,'TRM - TBM Crosswalk'!$A$2:'TRM - TBM Crosswalk'!$I$1008,4,FALSE)=0,"",VLOOKUP(TRM!A9285,'TRM - TBM Crosswalk'!$A$2:'TRM - TBM Crosswalk'!$I$1008,4,FALSE))</f>
        <v/>
      </c>
      <c r="G2203" t="str">
        <f>IF(VLOOKUP(TRM!A9285,'TRM - TBM Crosswalk'!$A$2:'TRM - TBM Crosswalk'!$I$1008,5,FALSE)=0,"",VLOOKUP(TRM!A9285,'TRM - TBM Crosswalk'!$A$2:'TRM - TBM Crosswalk'!$I$1008,5,FALSE))</f>
        <v>End User</v>
      </c>
      <c r="H2203" t="str">
        <f>IF(VLOOKUP(TRM!A9285,'TRM - TBM Crosswalk'!$A$2:'TRM - TBM Crosswalk'!$I$1008,6,FALSE)=0,"",VLOOKUP(TRM!A9285,'TRM - TBM Crosswalk'!$A$2:'TRM - TBM Crosswalk'!$I$1008,6,FALSE))</f>
        <v>Workspace</v>
      </c>
      <c r="I2203" t="str">
        <f>IF(VLOOKUP(TRM!A9285,'TRM - TBM Crosswalk'!$A$2:'TRM - TBM Crosswalk'!$I$1008,7,FALSE)=0,"",VLOOKUP(TRM!A9285,'TRM - TBM Crosswalk'!$A$2:'TRM - TBM Crosswalk'!$I$1008,7,FALSE))</f>
        <v/>
      </c>
      <c r="J2203" t="str">
        <f>IF(VLOOKUP(TRM!A9285,'TRM - TBM Crosswalk'!$A$2:'TRM - TBM Crosswalk'!$I$1008,8,FALSE)=0,"",VLOOKUP(TRM!A9285,'TRM - TBM Crosswalk'!$A$2:'TRM - TBM Crosswalk'!$I$1008,8,FALSE))</f>
        <v/>
      </c>
      <c r="K2203" t="str">
        <f>IF(VLOOKUP(TRM!A9285,'TRM - TBM Crosswalk'!$A$2:'TRM - TBM Crosswalk'!$I$1008,9,FALSE)=0,"",VLOOKUP(TRM!A9285,'TRM - TBM Crosswalk'!$A$2:'TRM - TBM Crosswalk'!$I$1008,9,FALSE))</f>
        <v/>
      </c>
    </row>
    <row r="2204" spans="1:11" x14ac:dyDescent="0.45">
      <c r="A2204" t="str">
        <f>TRM!A9286</f>
        <v>I01.004.401</v>
      </c>
      <c r="B2204" t="str">
        <f>TRM!B9286</f>
        <v>Human-Computer Interface</v>
      </c>
      <c r="C2204" t="str">
        <f>TRM!C9286</f>
        <v>Insignia USB3.0 To VGA Adapter | 17.06.1120.4579</v>
      </c>
      <c r="D2204">
        <f>TRM!D9286</f>
        <v>0</v>
      </c>
      <c r="E2204" t="str">
        <f>IF(VLOOKUP(TRM!A9286,'TRM - TBM Crosswalk'!$A$2:'TRM - TBM Crosswalk'!$I$1008,3,FALSE)="N/A","TBD","")</f>
        <v/>
      </c>
      <c r="F2204" t="str">
        <f>IF(VLOOKUP(TRM!A9286,'TRM - TBM Crosswalk'!$A$2:'TRM - TBM Crosswalk'!$I$1008,4,FALSE)=0,"",VLOOKUP(TRM!A9286,'TRM - TBM Crosswalk'!$A$2:'TRM - TBM Crosswalk'!$I$1008,4,FALSE))</f>
        <v/>
      </c>
      <c r="G2204" t="str">
        <f>IF(VLOOKUP(TRM!A9286,'TRM - TBM Crosswalk'!$A$2:'TRM - TBM Crosswalk'!$I$1008,5,FALSE)=0,"",VLOOKUP(TRM!A9286,'TRM - TBM Crosswalk'!$A$2:'TRM - TBM Crosswalk'!$I$1008,5,FALSE))</f>
        <v>End User</v>
      </c>
      <c r="H2204" t="str">
        <f>IF(VLOOKUP(TRM!A9286,'TRM - TBM Crosswalk'!$A$2:'TRM - TBM Crosswalk'!$I$1008,6,FALSE)=0,"",VLOOKUP(TRM!A9286,'TRM - TBM Crosswalk'!$A$2:'TRM - TBM Crosswalk'!$I$1008,6,FALSE))</f>
        <v>Workspace</v>
      </c>
      <c r="I2204" t="str">
        <f>IF(VLOOKUP(TRM!A9286,'TRM - TBM Crosswalk'!$A$2:'TRM - TBM Crosswalk'!$I$1008,7,FALSE)=0,"",VLOOKUP(TRM!A9286,'TRM - TBM Crosswalk'!$A$2:'TRM - TBM Crosswalk'!$I$1008,7,FALSE))</f>
        <v/>
      </c>
      <c r="J2204" t="str">
        <f>IF(VLOOKUP(TRM!A9286,'TRM - TBM Crosswalk'!$A$2:'TRM - TBM Crosswalk'!$I$1008,8,FALSE)=0,"",VLOOKUP(TRM!A9286,'TRM - TBM Crosswalk'!$A$2:'TRM - TBM Crosswalk'!$I$1008,8,FALSE))</f>
        <v/>
      </c>
      <c r="K2204" t="str">
        <f>IF(VLOOKUP(TRM!A9286,'TRM - TBM Crosswalk'!$A$2:'TRM - TBM Crosswalk'!$I$1008,9,FALSE)=0,"",VLOOKUP(TRM!A9286,'TRM - TBM Crosswalk'!$A$2:'TRM - TBM Crosswalk'!$I$1008,9,FALSE))</f>
        <v/>
      </c>
    </row>
    <row r="2205" spans="1:11" x14ac:dyDescent="0.45">
      <c r="A2205" t="str">
        <f>TRM!A9287</f>
        <v>I01.004.401</v>
      </c>
      <c r="B2205" t="str">
        <f>TRM!B9287</f>
        <v>Human-Computer Interface</v>
      </c>
      <c r="C2205" t="str">
        <f>TRM!C9287</f>
        <v>Intel(R) HID Event Filter | 1.1.0.317</v>
      </c>
      <c r="D2205">
        <f>TRM!D9287</f>
        <v>0</v>
      </c>
      <c r="E2205" t="str">
        <f>IF(VLOOKUP(TRM!A9287,'TRM - TBM Crosswalk'!$A$2:'TRM - TBM Crosswalk'!$I$1008,3,FALSE)="N/A","TBD","")</f>
        <v/>
      </c>
      <c r="F2205" t="str">
        <f>IF(VLOOKUP(TRM!A9287,'TRM - TBM Crosswalk'!$A$2:'TRM - TBM Crosswalk'!$I$1008,4,FALSE)=0,"",VLOOKUP(TRM!A9287,'TRM - TBM Crosswalk'!$A$2:'TRM - TBM Crosswalk'!$I$1008,4,FALSE))</f>
        <v/>
      </c>
      <c r="G2205" t="str">
        <f>IF(VLOOKUP(TRM!A9287,'TRM - TBM Crosswalk'!$A$2:'TRM - TBM Crosswalk'!$I$1008,5,FALSE)=0,"",VLOOKUP(TRM!A9287,'TRM - TBM Crosswalk'!$A$2:'TRM - TBM Crosswalk'!$I$1008,5,FALSE))</f>
        <v>End User</v>
      </c>
      <c r="H2205" t="str">
        <f>IF(VLOOKUP(TRM!A9287,'TRM - TBM Crosswalk'!$A$2:'TRM - TBM Crosswalk'!$I$1008,6,FALSE)=0,"",VLOOKUP(TRM!A9287,'TRM - TBM Crosswalk'!$A$2:'TRM - TBM Crosswalk'!$I$1008,6,FALSE))</f>
        <v>Workspace</v>
      </c>
      <c r="I2205" t="str">
        <f>IF(VLOOKUP(TRM!A9287,'TRM - TBM Crosswalk'!$A$2:'TRM - TBM Crosswalk'!$I$1008,7,FALSE)=0,"",VLOOKUP(TRM!A9287,'TRM - TBM Crosswalk'!$A$2:'TRM - TBM Crosswalk'!$I$1008,7,FALSE))</f>
        <v/>
      </c>
      <c r="J2205" t="str">
        <f>IF(VLOOKUP(TRM!A9287,'TRM - TBM Crosswalk'!$A$2:'TRM - TBM Crosswalk'!$I$1008,8,FALSE)=0,"",VLOOKUP(TRM!A9287,'TRM - TBM Crosswalk'!$A$2:'TRM - TBM Crosswalk'!$I$1008,8,FALSE))</f>
        <v/>
      </c>
      <c r="K2205" t="str">
        <f>IF(VLOOKUP(TRM!A9287,'TRM - TBM Crosswalk'!$A$2:'TRM - TBM Crosswalk'!$I$1008,9,FALSE)=0,"",VLOOKUP(TRM!A9287,'TRM - TBM Crosswalk'!$A$2:'TRM - TBM Crosswalk'!$I$1008,9,FALSE))</f>
        <v/>
      </c>
    </row>
    <row r="2206" spans="1:11" x14ac:dyDescent="0.45">
      <c r="A2206" t="str">
        <f>TRM!A9288</f>
        <v>I01.004.401</v>
      </c>
      <c r="B2206" t="str">
        <f>TRM!B9288</f>
        <v>Human-Computer Interface</v>
      </c>
      <c r="C2206" t="str">
        <f>TRM!C9288</f>
        <v>Intel(R) HID Event Filter | 1.1.1.318</v>
      </c>
      <c r="D2206">
        <f>TRM!D9288</f>
        <v>0</v>
      </c>
      <c r="E2206" t="str">
        <f>IF(VLOOKUP(TRM!A9288,'TRM - TBM Crosswalk'!$A$2:'TRM - TBM Crosswalk'!$I$1008,3,FALSE)="N/A","TBD","")</f>
        <v/>
      </c>
      <c r="F2206" t="str">
        <f>IF(VLOOKUP(TRM!A9288,'TRM - TBM Crosswalk'!$A$2:'TRM - TBM Crosswalk'!$I$1008,4,FALSE)=0,"",VLOOKUP(TRM!A9288,'TRM - TBM Crosswalk'!$A$2:'TRM - TBM Crosswalk'!$I$1008,4,FALSE))</f>
        <v/>
      </c>
      <c r="G2206" t="str">
        <f>IF(VLOOKUP(TRM!A9288,'TRM - TBM Crosswalk'!$A$2:'TRM - TBM Crosswalk'!$I$1008,5,FALSE)=0,"",VLOOKUP(TRM!A9288,'TRM - TBM Crosswalk'!$A$2:'TRM - TBM Crosswalk'!$I$1008,5,FALSE))</f>
        <v>End User</v>
      </c>
      <c r="H2206" t="str">
        <f>IF(VLOOKUP(TRM!A9288,'TRM - TBM Crosswalk'!$A$2:'TRM - TBM Crosswalk'!$I$1008,6,FALSE)=0,"",VLOOKUP(TRM!A9288,'TRM - TBM Crosswalk'!$A$2:'TRM - TBM Crosswalk'!$I$1008,6,FALSE))</f>
        <v>Workspace</v>
      </c>
      <c r="I2206" t="str">
        <f>IF(VLOOKUP(TRM!A9288,'TRM - TBM Crosswalk'!$A$2:'TRM - TBM Crosswalk'!$I$1008,7,FALSE)=0,"",VLOOKUP(TRM!A9288,'TRM - TBM Crosswalk'!$A$2:'TRM - TBM Crosswalk'!$I$1008,7,FALSE))</f>
        <v/>
      </c>
      <c r="J2206" t="str">
        <f>IF(VLOOKUP(TRM!A9288,'TRM - TBM Crosswalk'!$A$2:'TRM - TBM Crosswalk'!$I$1008,8,FALSE)=0,"",VLOOKUP(TRM!A9288,'TRM - TBM Crosswalk'!$A$2:'TRM - TBM Crosswalk'!$I$1008,8,FALSE))</f>
        <v/>
      </c>
      <c r="K2206" t="str">
        <f>IF(VLOOKUP(TRM!A9288,'TRM - TBM Crosswalk'!$A$2:'TRM - TBM Crosswalk'!$I$1008,9,FALSE)=0,"",VLOOKUP(TRM!A9288,'TRM - TBM Crosswalk'!$A$2:'TRM - TBM Crosswalk'!$I$1008,9,FALSE))</f>
        <v/>
      </c>
    </row>
    <row r="2207" spans="1:11" x14ac:dyDescent="0.45">
      <c r="A2207" t="str">
        <f>TRM!A9289</f>
        <v>I01.004.401</v>
      </c>
      <c r="B2207" t="str">
        <f>TRM!B9289</f>
        <v>Human-Computer Interface</v>
      </c>
      <c r="C2207" t="str">
        <f>TRM!C9289</f>
        <v>Intel(R) HID Event Filter | 2.2.1.349</v>
      </c>
      <c r="D2207">
        <f>TRM!D9289</f>
        <v>0</v>
      </c>
      <c r="E2207" t="str">
        <f>IF(VLOOKUP(TRM!A9289,'TRM - TBM Crosswalk'!$A$2:'TRM - TBM Crosswalk'!$I$1008,3,FALSE)="N/A","TBD","")</f>
        <v/>
      </c>
      <c r="F2207" t="str">
        <f>IF(VLOOKUP(TRM!A9289,'TRM - TBM Crosswalk'!$A$2:'TRM - TBM Crosswalk'!$I$1008,4,FALSE)=0,"",VLOOKUP(TRM!A9289,'TRM - TBM Crosswalk'!$A$2:'TRM - TBM Crosswalk'!$I$1008,4,FALSE))</f>
        <v/>
      </c>
      <c r="G2207" t="str">
        <f>IF(VLOOKUP(TRM!A9289,'TRM - TBM Crosswalk'!$A$2:'TRM - TBM Crosswalk'!$I$1008,5,FALSE)=0,"",VLOOKUP(TRM!A9289,'TRM - TBM Crosswalk'!$A$2:'TRM - TBM Crosswalk'!$I$1008,5,FALSE))</f>
        <v>End User</v>
      </c>
      <c r="H2207" t="str">
        <f>IF(VLOOKUP(TRM!A9289,'TRM - TBM Crosswalk'!$A$2:'TRM - TBM Crosswalk'!$I$1008,6,FALSE)=0,"",VLOOKUP(TRM!A9289,'TRM - TBM Crosswalk'!$A$2:'TRM - TBM Crosswalk'!$I$1008,6,FALSE))</f>
        <v>Workspace</v>
      </c>
      <c r="I2207" t="str">
        <f>IF(VLOOKUP(TRM!A9289,'TRM - TBM Crosswalk'!$A$2:'TRM - TBM Crosswalk'!$I$1008,7,FALSE)=0,"",VLOOKUP(TRM!A9289,'TRM - TBM Crosswalk'!$A$2:'TRM - TBM Crosswalk'!$I$1008,7,FALSE))</f>
        <v/>
      </c>
      <c r="J2207" t="str">
        <f>IF(VLOOKUP(TRM!A9289,'TRM - TBM Crosswalk'!$A$2:'TRM - TBM Crosswalk'!$I$1008,8,FALSE)=0,"",VLOOKUP(TRM!A9289,'TRM - TBM Crosswalk'!$A$2:'TRM - TBM Crosswalk'!$I$1008,8,FALSE))</f>
        <v/>
      </c>
      <c r="K2207" t="str">
        <f>IF(VLOOKUP(TRM!A9289,'TRM - TBM Crosswalk'!$A$2:'TRM - TBM Crosswalk'!$I$1008,9,FALSE)=0,"",VLOOKUP(TRM!A9289,'TRM - TBM Crosswalk'!$A$2:'TRM - TBM Crosswalk'!$I$1008,9,FALSE))</f>
        <v/>
      </c>
    </row>
    <row r="2208" spans="1:11" x14ac:dyDescent="0.45">
      <c r="A2208" t="str">
        <f>TRM!A9290</f>
        <v>I01.004.401</v>
      </c>
      <c r="B2208" t="str">
        <f>TRM!B9290</f>
        <v>Human-Computer Interface</v>
      </c>
      <c r="C2208" t="str">
        <f>TRM!C9290</f>
        <v>Intel(R) HID Event Filter | 2.2.1.362</v>
      </c>
      <c r="D2208">
        <f>TRM!D9290</f>
        <v>0</v>
      </c>
      <c r="E2208" t="str">
        <f>IF(VLOOKUP(TRM!A9290,'TRM - TBM Crosswalk'!$A$2:'TRM - TBM Crosswalk'!$I$1008,3,FALSE)="N/A","TBD","")</f>
        <v/>
      </c>
      <c r="F2208" t="str">
        <f>IF(VLOOKUP(TRM!A9290,'TRM - TBM Crosswalk'!$A$2:'TRM - TBM Crosswalk'!$I$1008,4,FALSE)=0,"",VLOOKUP(TRM!A9290,'TRM - TBM Crosswalk'!$A$2:'TRM - TBM Crosswalk'!$I$1008,4,FALSE))</f>
        <v/>
      </c>
      <c r="G2208" t="str">
        <f>IF(VLOOKUP(TRM!A9290,'TRM - TBM Crosswalk'!$A$2:'TRM - TBM Crosswalk'!$I$1008,5,FALSE)=0,"",VLOOKUP(TRM!A9290,'TRM - TBM Crosswalk'!$A$2:'TRM - TBM Crosswalk'!$I$1008,5,FALSE))</f>
        <v>End User</v>
      </c>
      <c r="H2208" t="str">
        <f>IF(VLOOKUP(TRM!A9290,'TRM - TBM Crosswalk'!$A$2:'TRM - TBM Crosswalk'!$I$1008,6,FALSE)=0,"",VLOOKUP(TRM!A9290,'TRM - TBM Crosswalk'!$A$2:'TRM - TBM Crosswalk'!$I$1008,6,FALSE))</f>
        <v>Workspace</v>
      </c>
      <c r="I2208" t="str">
        <f>IF(VLOOKUP(TRM!A9290,'TRM - TBM Crosswalk'!$A$2:'TRM - TBM Crosswalk'!$I$1008,7,FALSE)=0,"",VLOOKUP(TRM!A9290,'TRM - TBM Crosswalk'!$A$2:'TRM - TBM Crosswalk'!$I$1008,7,FALSE))</f>
        <v/>
      </c>
      <c r="J2208" t="str">
        <f>IF(VLOOKUP(TRM!A9290,'TRM - TBM Crosswalk'!$A$2:'TRM - TBM Crosswalk'!$I$1008,8,FALSE)=0,"",VLOOKUP(TRM!A9290,'TRM - TBM Crosswalk'!$A$2:'TRM - TBM Crosswalk'!$I$1008,8,FALSE))</f>
        <v/>
      </c>
      <c r="K2208" t="str">
        <f>IF(VLOOKUP(TRM!A9290,'TRM - TBM Crosswalk'!$A$2:'TRM - TBM Crosswalk'!$I$1008,9,FALSE)=0,"",VLOOKUP(TRM!A9290,'TRM - TBM Crosswalk'!$A$2:'TRM - TBM Crosswalk'!$I$1008,9,FALSE))</f>
        <v/>
      </c>
    </row>
    <row r="2209" spans="1:11" x14ac:dyDescent="0.45">
      <c r="A2209" t="str">
        <f>TRM!A9291</f>
        <v>I01.004.401</v>
      </c>
      <c r="B2209" t="str">
        <f>TRM!B9291</f>
        <v>Human-Computer Interface</v>
      </c>
      <c r="C2209" t="str">
        <f>TRM!C9291</f>
        <v>Intel(R) HID Event Filter | 2.2.1.364</v>
      </c>
      <c r="D2209">
        <f>TRM!D9291</f>
        <v>0</v>
      </c>
      <c r="E2209" t="str">
        <f>IF(VLOOKUP(TRM!A9291,'TRM - TBM Crosswalk'!$A$2:'TRM - TBM Crosswalk'!$I$1008,3,FALSE)="N/A","TBD","")</f>
        <v/>
      </c>
      <c r="F2209" t="str">
        <f>IF(VLOOKUP(TRM!A9291,'TRM - TBM Crosswalk'!$A$2:'TRM - TBM Crosswalk'!$I$1008,4,FALSE)=0,"",VLOOKUP(TRM!A9291,'TRM - TBM Crosswalk'!$A$2:'TRM - TBM Crosswalk'!$I$1008,4,FALSE))</f>
        <v/>
      </c>
      <c r="G2209" t="str">
        <f>IF(VLOOKUP(TRM!A9291,'TRM - TBM Crosswalk'!$A$2:'TRM - TBM Crosswalk'!$I$1008,5,FALSE)=0,"",VLOOKUP(TRM!A9291,'TRM - TBM Crosswalk'!$A$2:'TRM - TBM Crosswalk'!$I$1008,5,FALSE))</f>
        <v>End User</v>
      </c>
      <c r="H2209" t="str">
        <f>IF(VLOOKUP(TRM!A9291,'TRM - TBM Crosswalk'!$A$2:'TRM - TBM Crosswalk'!$I$1008,6,FALSE)=0,"",VLOOKUP(TRM!A9291,'TRM - TBM Crosswalk'!$A$2:'TRM - TBM Crosswalk'!$I$1008,6,FALSE))</f>
        <v>Workspace</v>
      </c>
      <c r="I2209" t="str">
        <f>IF(VLOOKUP(TRM!A9291,'TRM - TBM Crosswalk'!$A$2:'TRM - TBM Crosswalk'!$I$1008,7,FALSE)=0,"",VLOOKUP(TRM!A9291,'TRM - TBM Crosswalk'!$A$2:'TRM - TBM Crosswalk'!$I$1008,7,FALSE))</f>
        <v/>
      </c>
      <c r="J2209" t="str">
        <f>IF(VLOOKUP(TRM!A9291,'TRM - TBM Crosswalk'!$A$2:'TRM - TBM Crosswalk'!$I$1008,8,FALSE)=0,"",VLOOKUP(TRM!A9291,'TRM - TBM Crosswalk'!$A$2:'TRM - TBM Crosswalk'!$I$1008,8,FALSE))</f>
        <v/>
      </c>
      <c r="K2209" t="str">
        <f>IF(VLOOKUP(TRM!A9291,'TRM - TBM Crosswalk'!$A$2:'TRM - TBM Crosswalk'!$I$1008,9,FALSE)=0,"",VLOOKUP(TRM!A9291,'TRM - TBM Crosswalk'!$A$2:'TRM - TBM Crosswalk'!$I$1008,9,FALSE))</f>
        <v/>
      </c>
    </row>
    <row r="2210" spans="1:11" x14ac:dyDescent="0.45">
      <c r="A2210" t="str">
        <f>TRM!A9292</f>
        <v>I01.004.401</v>
      </c>
      <c r="B2210" t="str">
        <f>TRM!B9292</f>
        <v>Human-Computer Interface</v>
      </c>
      <c r="C2210" t="str">
        <f>TRM!C9292</f>
        <v>Intel(R) HID Event Filter | 2.2.1.372</v>
      </c>
      <c r="D2210">
        <f>TRM!D9292</f>
        <v>0</v>
      </c>
      <c r="E2210" t="str">
        <f>IF(VLOOKUP(TRM!A9292,'TRM - TBM Crosswalk'!$A$2:'TRM - TBM Crosswalk'!$I$1008,3,FALSE)="N/A","TBD","")</f>
        <v/>
      </c>
      <c r="F2210" t="str">
        <f>IF(VLOOKUP(TRM!A9292,'TRM - TBM Crosswalk'!$A$2:'TRM - TBM Crosswalk'!$I$1008,4,FALSE)=0,"",VLOOKUP(TRM!A9292,'TRM - TBM Crosswalk'!$A$2:'TRM - TBM Crosswalk'!$I$1008,4,FALSE))</f>
        <v/>
      </c>
      <c r="G2210" t="str">
        <f>IF(VLOOKUP(TRM!A9292,'TRM - TBM Crosswalk'!$A$2:'TRM - TBM Crosswalk'!$I$1008,5,FALSE)=0,"",VLOOKUP(TRM!A9292,'TRM - TBM Crosswalk'!$A$2:'TRM - TBM Crosswalk'!$I$1008,5,FALSE))</f>
        <v>End User</v>
      </c>
      <c r="H2210" t="str">
        <f>IF(VLOOKUP(TRM!A9292,'TRM - TBM Crosswalk'!$A$2:'TRM - TBM Crosswalk'!$I$1008,6,FALSE)=0,"",VLOOKUP(TRM!A9292,'TRM - TBM Crosswalk'!$A$2:'TRM - TBM Crosswalk'!$I$1008,6,FALSE))</f>
        <v>Workspace</v>
      </c>
      <c r="I2210" t="str">
        <f>IF(VLOOKUP(TRM!A9292,'TRM - TBM Crosswalk'!$A$2:'TRM - TBM Crosswalk'!$I$1008,7,FALSE)=0,"",VLOOKUP(TRM!A9292,'TRM - TBM Crosswalk'!$A$2:'TRM - TBM Crosswalk'!$I$1008,7,FALSE))</f>
        <v/>
      </c>
      <c r="J2210" t="str">
        <f>IF(VLOOKUP(TRM!A9292,'TRM - TBM Crosswalk'!$A$2:'TRM - TBM Crosswalk'!$I$1008,8,FALSE)=0,"",VLOOKUP(TRM!A9292,'TRM - TBM Crosswalk'!$A$2:'TRM - TBM Crosswalk'!$I$1008,8,FALSE))</f>
        <v/>
      </c>
      <c r="K2210" t="str">
        <f>IF(VLOOKUP(TRM!A9292,'TRM - TBM Crosswalk'!$A$2:'TRM - TBM Crosswalk'!$I$1008,9,FALSE)=0,"",VLOOKUP(TRM!A9292,'TRM - TBM Crosswalk'!$A$2:'TRM - TBM Crosswalk'!$I$1008,9,FALSE))</f>
        <v/>
      </c>
    </row>
    <row r="2211" spans="1:11" x14ac:dyDescent="0.45">
      <c r="A2211" t="str">
        <f>TRM!A9293</f>
        <v>I01.004.401</v>
      </c>
      <c r="B2211" t="str">
        <f>TRM!B9293</f>
        <v>Human-Computer Interface</v>
      </c>
      <c r="C2211" t="str">
        <f>TRM!C9293</f>
        <v>Intel(R) HID Event Filter | 2.2.1.375</v>
      </c>
      <c r="D2211">
        <f>TRM!D9293</f>
        <v>0</v>
      </c>
      <c r="E2211" t="str">
        <f>IF(VLOOKUP(TRM!A9293,'TRM - TBM Crosswalk'!$A$2:'TRM - TBM Crosswalk'!$I$1008,3,FALSE)="N/A","TBD","")</f>
        <v/>
      </c>
      <c r="F2211" t="str">
        <f>IF(VLOOKUP(TRM!A9293,'TRM - TBM Crosswalk'!$A$2:'TRM - TBM Crosswalk'!$I$1008,4,FALSE)=0,"",VLOOKUP(TRM!A9293,'TRM - TBM Crosswalk'!$A$2:'TRM - TBM Crosswalk'!$I$1008,4,FALSE))</f>
        <v/>
      </c>
      <c r="G2211" t="str">
        <f>IF(VLOOKUP(TRM!A9293,'TRM - TBM Crosswalk'!$A$2:'TRM - TBM Crosswalk'!$I$1008,5,FALSE)=0,"",VLOOKUP(TRM!A9293,'TRM - TBM Crosswalk'!$A$2:'TRM - TBM Crosswalk'!$I$1008,5,FALSE))</f>
        <v>End User</v>
      </c>
      <c r="H2211" t="str">
        <f>IF(VLOOKUP(TRM!A9293,'TRM - TBM Crosswalk'!$A$2:'TRM - TBM Crosswalk'!$I$1008,6,FALSE)=0,"",VLOOKUP(TRM!A9293,'TRM - TBM Crosswalk'!$A$2:'TRM - TBM Crosswalk'!$I$1008,6,FALSE))</f>
        <v>Workspace</v>
      </c>
      <c r="I2211" t="str">
        <f>IF(VLOOKUP(TRM!A9293,'TRM - TBM Crosswalk'!$A$2:'TRM - TBM Crosswalk'!$I$1008,7,FALSE)=0,"",VLOOKUP(TRM!A9293,'TRM - TBM Crosswalk'!$A$2:'TRM - TBM Crosswalk'!$I$1008,7,FALSE))</f>
        <v/>
      </c>
      <c r="J2211" t="str">
        <f>IF(VLOOKUP(TRM!A9293,'TRM - TBM Crosswalk'!$A$2:'TRM - TBM Crosswalk'!$I$1008,8,FALSE)=0,"",VLOOKUP(TRM!A9293,'TRM - TBM Crosswalk'!$A$2:'TRM - TBM Crosswalk'!$I$1008,8,FALSE))</f>
        <v/>
      </c>
      <c r="K2211" t="str">
        <f>IF(VLOOKUP(TRM!A9293,'TRM - TBM Crosswalk'!$A$2:'TRM - TBM Crosswalk'!$I$1008,9,FALSE)=0,"",VLOOKUP(TRM!A9293,'TRM - TBM Crosswalk'!$A$2:'TRM - TBM Crosswalk'!$I$1008,9,FALSE))</f>
        <v/>
      </c>
    </row>
    <row r="2212" spans="1:11" x14ac:dyDescent="0.45">
      <c r="A2212" t="str">
        <f>TRM!A9294</f>
        <v>I01.004.401</v>
      </c>
      <c r="B2212" t="str">
        <f>TRM!B9294</f>
        <v>Human-Computer Interface</v>
      </c>
      <c r="C2212" t="str">
        <f>TRM!C9294</f>
        <v>Intel(R) HID Event Filter | 2.2.1.377</v>
      </c>
      <c r="D2212">
        <f>TRM!D9294</f>
        <v>0</v>
      </c>
      <c r="E2212" t="str">
        <f>IF(VLOOKUP(TRM!A9294,'TRM - TBM Crosswalk'!$A$2:'TRM - TBM Crosswalk'!$I$1008,3,FALSE)="N/A","TBD","")</f>
        <v/>
      </c>
      <c r="F2212" t="str">
        <f>IF(VLOOKUP(TRM!A9294,'TRM - TBM Crosswalk'!$A$2:'TRM - TBM Crosswalk'!$I$1008,4,FALSE)=0,"",VLOOKUP(TRM!A9294,'TRM - TBM Crosswalk'!$A$2:'TRM - TBM Crosswalk'!$I$1008,4,FALSE))</f>
        <v/>
      </c>
      <c r="G2212" t="str">
        <f>IF(VLOOKUP(TRM!A9294,'TRM - TBM Crosswalk'!$A$2:'TRM - TBM Crosswalk'!$I$1008,5,FALSE)=0,"",VLOOKUP(TRM!A9294,'TRM - TBM Crosswalk'!$A$2:'TRM - TBM Crosswalk'!$I$1008,5,FALSE))</f>
        <v>End User</v>
      </c>
      <c r="H2212" t="str">
        <f>IF(VLOOKUP(TRM!A9294,'TRM - TBM Crosswalk'!$A$2:'TRM - TBM Crosswalk'!$I$1008,6,FALSE)=0,"",VLOOKUP(TRM!A9294,'TRM - TBM Crosswalk'!$A$2:'TRM - TBM Crosswalk'!$I$1008,6,FALSE))</f>
        <v>Workspace</v>
      </c>
      <c r="I2212" t="str">
        <f>IF(VLOOKUP(TRM!A9294,'TRM - TBM Crosswalk'!$A$2:'TRM - TBM Crosswalk'!$I$1008,7,FALSE)=0,"",VLOOKUP(TRM!A9294,'TRM - TBM Crosswalk'!$A$2:'TRM - TBM Crosswalk'!$I$1008,7,FALSE))</f>
        <v/>
      </c>
      <c r="J2212" t="str">
        <f>IF(VLOOKUP(TRM!A9294,'TRM - TBM Crosswalk'!$A$2:'TRM - TBM Crosswalk'!$I$1008,8,FALSE)=0,"",VLOOKUP(TRM!A9294,'TRM - TBM Crosswalk'!$A$2:'TRM - TBM Crosswalk'!$I$1008,8,FALSE))</f>
        <v/>
      </c>
      <c r="K2212" t="str">
        <f>IF(VLOOKUP(TRM!A9294,'TRM - TBM Crosswalk'!$A$2:'TRM - TBM Crosswalk'!$I$1008,9,FALSE)=0,"",VLOOKUP(TRM!A9294,'TRM - TBM Crosswalk'!$A$2:'TRM - TBM Crosswalk'!$I$1008,9,FALSE))</f>
        <v/>
      </c>
    </row>
    <row r="2213" spans="1:11" x14ac:dyDescent="0.45">
      <c r="A2213" t="str">
        <f>TRM!A9295</f>
        <v>I01.004.401</v>
      </c>
      <c r="B2213" t="str">
        <f>TRM!B9295</f>
        <v>Human-Computer Interface</v>
      </c>
      <c r="C2213" t="str">
        <f>TRM!C9295</f>
        <v>Intel(R) Processor Graphics | 10.18.10.3383</v>
      </c>
      <c r="D2213">
        <f>TRM!D9295</f>
        <v>0</v>
      </c>
      <c r="E2213" t="str">
        <f>IF(VLOOKUP(TRM!A9295,'TRM - TBM Crosswalk'!$A$2:'TRM - TBM Crosswalk'!$I$1008,3,FALSE)="N/A","TBD","")</f>
        <v/>
      </c>
      <c r="F2213" t="str">
        <f>IF(VLOOKUP(TRM!A9295,'TRM - TBM Crosswalk'!$A$2:'TRM - TBM Crosswalk'!$I$1008,4,FALSE)=0,"",VLOOKUP(TRM!A9295,'TRM - TBM Crosswalk'!$A$2:'TRM - TBM Crosswalk'!$I$1008,4,FALSE))</f>
        <v/>
      </c>
      <c r="G2213" t="str">
        <f>IF(VLOOKUP(TRM!A9295,'TRM - TBM Crosswalk'!$A$2:'TRM - TBM Crosswalk'!$I$1008,5,FALSE)=0,"",VLOOKUP(TRM!A9295,'TRM - TBM Crosswalk'!$A$2:'TRM - TBM Crosswalk'!$I$1008,5,FALSE))</f>
        <v>End User</v>
      </c>
      <c r="H2213" t="str">
        <f>IF(VLOOKUP(TRM!A9295,'TRM - TBM Crosswalk'!$A$2:'TRM - TBM Crosswalk'!$I$1008,6,FALSE)=0,"",VLOOKUP(TRM!A9295,'TRM - TBM Crosswalk'!$A$2:'TRM - TBM Crosswalk'!$I$1008,6,FALSE))</f>
        <v>Workspace</v>
      </c>
      <c r="I2213" t="str">
        <f>IF(VLOOKUP(TRM!A9295,'TRM - TBM Crosswalk'!$A$2:'TRM - TBM Crosswalk'!$I$1008,7,FALSE)=0,"",VLOOKUP(TRM!A9295,'TRM - TBM Crosswalk'!$A$2:'TRM - TBM Crosswalk'!$I$1008,7,FALSE))</f>
        <v/>
      </c>
      <c r="J2213" t="str">
        <f>IF(VLOOKUP(TRM!A9295,'TRM - TBM Crosswalk'!$A$2:'TRM - TBM Crosswalk'!$I$1008,8,FALSE)=0,"",VLOOKUP(TRM!A9295,'TRM - TBM Crosswalk'!$A$2:'TRM - TBM Crosswalk'!$I$1008,8,FALSE))</f>
        <v/>
      </c>
      <c r="K2213" t="str">
        <f>IF(VLOOKUP(TRM!A9295,'TRM - TBM Crosswalk'!$A$2:'TRM - TBM Crosswalk'!$I$1008,9,FALSE)=0,"",VLOOKUP(TRM!A9295,'TRM - TBM Crosswalk'!$A$2:'TRM - TBM Crosswalk'!$I$1008,9,FALSE))</f>
        <v/>
      </c>
    </row>
    <row r="2214" spans="1:11" x14ac:dyDescent="0.45">
      <c r="A2214" t="str">
        <f>TRM!A9296</f>
        <v>I01.004.401</v>
      </c>
      <c r="B2214" t="str">
        <f>TRM!B9296</f>
        <v>Human-Computer Interface</v>
      </c>
      <c r="C2214" t="str">
        <f>TRM!C9296</f>
        <v>Intel(R) Processor Graphics | 10.18.10.4276</v>
      </c>
      <c r="D2214">
        <f>TRM!D9296</f>
        <v>0</v>
      </c>
      <c r="E2214" t="str">
        <f>IF(VLOOKUP(TRM!A9296,'TRM - TBM Crosswalk'!$A$2:'TRM - TBM Crosswalk'!$I$1008,3,FALSE)="N/A","TBD","")</f>
        <v/>
      </c>
      <c r="F2214" t="str">
        <f>IF(VLOOKUP(TRM!A9296,'TRM - TBM Crosswalk'!$A$2:'TRM - TBM Crosswalk'!$I$1008,4,FALSE)=0,"",VLOOKUP(TRM!A9296,'TRM - TBM Crosswalk'!$A$2:'TRM - TBM Crosswalk'!$I$1008,4,FALSE))</f>
        <v/>
      </c>
      <c r="G2214" t="str">
        <f>IF(VLOOKUP(TRM!A9296,'TRM - TBM Crosswalk'!$A$2:'TRM - TBM Crosswalk'!$I$1008,5,FALSE)=0,"",VLOOKUP(TRM!A9296,'TRM - TBM Crosswalk'!$A$2:'TRM - TBM Crosswalk'!$I$1008,5,FALSE))</f>
        <v>End User</v>
      </c>
      <c r="H2214" t="str">
        <f>IF(VLOOKUP(TRM!A9296,'TRM - TBM Crosswalk'!$A$2:'TRM - TBM Crosswalk'!$I$1008,6,FALSE)=0,"",VLOOKUP(TRM!A9296,'TRM - TBM Crosswalk'!$A$2:'TRM - TBM Crosswalk'!$I$1008,6,FALSE))</f>
        <v>Workspace</v>
      </c>
      <c r="I2214" t="str">
        <f>IF(VLOOKUP(TRM!A9296,'TRM - TBM Crosswalk'!$A$2:'TRM - TBM Crosswalk'!$I$1008,7,FALSE)=0,"",VLOOKUP(TRM!A9296,'TRM - TBM Crosswalk'!$A$2:'TRM - TBM Crosswalk'!$I$1008,7,FALSE))</f>
        <v/>
      </c>
      <c r="J2214" t="str">
        <f>IF(VLOOKUP(TRM!A9296,'TRM - TBM Crosswalk'!$A$2:'TRM - TBM Crosswalk'!$I$1008,8,FALSE)=0,"",VLOOKUP(TRM!A9296,'TRM - TBM Crosswalk'!$A$2:'TRM - TBM Crosswalk'!$I$1008,8,FALSE))</f>
        <v/>
      </c>
      <c r="K2214" t="str">
        <f>IF(VLOOKUP(TRM!A9296,'TRM - TBM Crosswalk'!$A$2:'TRM - TBM Crosswalk'!$I$1008,9,FALSE)=0,"",VLOOKUP(TRM!A9296,'TRM - TBM Crosswalk'!$A$2:'TRM - TBM Crosswalk'!$I$1008,9,FALSE))</f>
        <v/>
      </c>
    </row>
    <row r="2215" spans="1:11" x14ac:dyDescent="0.45">
      <c r="A2215" t="str">
        <f>TRM!A9297</f>
        <v>I01.004.401</v>
      </c>
      <c r="B2215" t="str">
        <f>TRM!B9297</f>
        <v>Human-Computer Interface</v>
      </c>
      <c r="C2215" t="str">
        <f>TRM!C9297</f>
        <v>Intel(R) Processor Graphics | 10.18.14.4139</v>
      </c>
      <c r="D2215">
        <f>TRM!D9297</f>
        <v>0</v>
      </c>
      <c r="E2215" t="str">
        <f>IF(VLOOKUP(TRM!A9297,'TRM - TBM Crosswalk'!$A$2:'TRM - TBM Crosswalk'!$I$1008,3,FALSE)="N/A","TBD","")</f>
        <v/>
      </c>
      <c r="F2215" t="str">
        <f>IF(VLOOKUP(TRM!A9297,'TRM - TBM Crosswalk'!$A$2:'TRM - TBM Crosswalk'!$I$1008,4,FALSE)=0,"",VLOOKUP(TRM!A9297,'TRM - TBM Crosswalk'!$A$2:'TRM - TBM Crosswalk'!$I$1008,4,FALSE))</f>
        <v/>
      </c>
      <c r="G2215" t="str">
        <f>IF(VLOOKUP(TRM!A9297,'TRM - TBM Crosswalk'!$A$2:'TRM - TBM Crosswalk'!$I$1008,5,FALSE)=0,"",VLOOKUP(TRM!A9297,'TRM - TBM Crosswalk'!$A$2:'TRM - TBM Crosswalk'!$I$1008,5,FALSE))</f>
        <v>End User</v>
      </c>
      <c r="H2215" t="str">
        <f>IF(VLOOKUP(TRM!A9297,'TRM - TBM Crosswalk'!$A$2:'TRM - TBM Crosswalk'!$I$1008,6,FALSE)=0,"",VLOOKUP(TRM!A9297,'TRM - TBM Crosswalk'!$A$2:'TRM - TBM Crosswalk'!$I$1008,6,FALSE))</f>
        <v>Workspace</v>
      </c>
      <c r="I2215" t="str">
        <f>IF(VLOOKUP(TRM!A9297,'TRM - TBM Crosswalk'!$A$2:'TRM - TBM Crosswalk'!$I$1008,7,FALSE)=0,"",VLOOKUP(TRM!A9297,'TRM - TBM Crosswalk'!$A$2:'TRM - TBM Crosswalk'!$I$1008,7,FALSE))</f>
        <v/>
      </c>
      <c r="J2215" t="str">
        <f>IF(VLOOKUP(TRM!A9297,'TRM - TBM Crosswalk'!$A$2:'TRM - TBM Crosswalk'!$I$1008,8,FALSE)=0,"",VLOOKUP(TRM!A9297,'TRM - TBM Crosswalk'!$A$2:'TRM - TBM Crosswalk'!$I$1008,8,FALSE))</f>
        <v/>
      </c>
      <c r="K2215" t="str">
        <f>IF(VLOOKUP(TRM!A9297,'TRM - TBM Crosswalk'!$A$2:'TRM - TBM Crosswalk'!$I$1008,9,FALSE)=0,"",VLOOKUP(TRM!A9297,'TRM - TBM Crosswalk'!$A$2:'TRM - TBM Crosswalk'!$I$1008,9,FALSE))</f>
        <v/>
      </c>
    </row>
    <row r="2216" spans="1:11" x14ac:dyDescent="0.45">
      <c r="A2216" t="str">
        <f>TRM!A9298</f>
        <v>I01.004.401</v>
      </c>
      <c r="B2216" t="str">
        <f>TRM!B9298</f>
        <v>Human-Computer Interface</v>
      </c>
      <c r="C2216" t="str">
        <f>TRM!C9298</f>
        <v>Intel(R) Processor Graphics | 10.18.14.4264</v>
      </c>
      <c r="D2216">
        <f>TRM!D9298</f>
        <v>0</v>
      </c>
      <c r="E2216" t="str">
        <f>IF(VLOOKUP(TRM!A9298,'TRM - TBM Crosswalk'!$A$2:'TRM - TBM Crosswalk'!$I$1008,3,FALSE)="N/A","TBD","")</f>
        <v/>
      </c>
      <c r="F2216" t="str">
        <f>IF(VLOOKUP(TRM!A9298,'TRM - TBM Crosswalk'!$A$2:'TRM - TBM Crosswalk'!$I$1008,4,FALSE)=0,"",VLOOKUP(TRM!A9298,'TRM - TBM Crosswalk'!$A$2:'TRM - TBM Crosswalk'!$I$1008,4,FALSE))</f>
        <v/>
      </c>
      <c r="G2216" t="str">
        <f>IF(VLOOKUP(TRM!A9298,'TRM - TBM Crosswalk'!$A$2:'TRM - TBM Crosswalk'!$I$1008,5,FALSE)=0,"",VLOOKUP(TRM!A9298,'TRM - TBM Crosswalk'!$A$2:'TRM - TBM Crosswalk'!$I$1008,5,FALSE))</f>
        <v>End User</v>
      </c>
      <c r="H2216" t="str">
        <f>IF(VLOOKUP(TRM!A9298,'TRM - TBM Crosswalk'!$A$2:'TRM - TBM Crosswalk'!$I$1008,6,FALSE)=0,"",VLOOKUP(TRM!A9298,'TRM - TBM Crosswalk'!$A$2:'TRM - TBM Crosswalk'!$I$1008,6,FALSE))</f>
        <v>Workspace</v>
      </c>
      <c r="I2216" t="str">
        <f>IF(VLOOKUP(TRM!A9298,'TRM - TBM Crosswalk'!$A$2:'TRM - TBM Crosswalk'!$I$1008,7,FALSE)=0,"",VLOOKUP(TRM!A9298,'TRM - TBM Crosswalk'!$A$2:'TRM - TBM Crosswalk'!$I$1008,7,FALSE))</f>
        <v/>
      </c>
      <c r="J2216" t="str">
        <f>IF(VLOOKUP(TRM!A9298,'TRM - TBM Crosswalk'!$A$2:'TRM - TBM Crosswalk'!$I$1008,8,FALSE)=0,"",VLOOKUP(TRM!A9298,'TRM - TBM Crosswalk'!$A$2:'TRM - TBM Crosswalk'!$I$1008,8,FALSE))</f>
        <v/>
      </c>
      <c r="K2216" t="str">
        <f>IF(VLOOKUP(TRM!A9298,'TRM - TBM Crosswalk'!$A$2:'TRM - TBM Crosswalk'!$I$1008,9,FALSE)=0,"",VLOOKUP(TRM!A9298,'TRM - TBM Crosswalk'!$A$2:'TRM - TBM Crosswalk'!$I$1008,9,FALSE))</f>
        <v/>
      </c>
    </row>
    <row r="2217" spans="1:11" x14ac:dyDescent="0.45">
      <c r="A2217" t="str">
        <f>TRM!A9299</f>
        <v>I01.004.401</v>
      </c>
      <c r="B2217" t="str">
        <f>TRM!B9299</f>
        <v>Human-Computer Interface</v>
      </c>
      <c r="C2217" t="str">
        <f>TRM!C9299</f>
        <v>Intel(R) Processor Graphics | 10.18.14.4280</v>
      </c>
      <c r="D2217">
        <f>TRM!D9299</f>
        <v>0</v>
      </c>
      <c r="E2217" t="str">
        <f>IF(VLOOKUP(TRM!A9299,'TRM - TBM Crosswalk'!$A$2:'TRM - TBM Crosswalk'!$I$1008,3,FALSE)="N/A","TBD","")</f>
        <v/>
      </c>
      <c r="F2217" t="str">
        <f>IF(VLOOKUP(TRM!A9299,'TRM - TBM Crosswalk'!$A$2:'TRM - TBM Crosswalk'!$I$1008,4,FALSE)=0,"",VLOOKUP(TRM!A9299,'TRM - TBM Crosswalk'!$A$2:'TRM - TBM Crosswalk'!$I$1008,4,FALSE))</f>
        <v/>
      </c>
      <c r="G2217" t="str">
        <f>IF(VLOOKUP(TRM!A9299,'TRM - TBM Crosswalk'!$A$2:'TRM - TBM Crosswalk'!$I$1008,5,FALSE)=0,"",VLOOKUP(TRM!A9299,'TRM - TBM Crosswalk'!$A$2:'TRM - TBM Crosswalk'!$I$1008,5,FALSE))</f>
        <v>End User</v>
      </c>
      <c r="H2217" t="str">
        <f>IF(VLOOKUP(TRM!A9299,'TRM - TBM Crosswalk'!$A$2:'TRM - TBM Crosswalk'!$I$1008,6,FALSE)=0,"",VLOOKUP(TRM!A9299,'TRM - TBM Crosswalk'!$A$2:'TRM - TBM Crosswalk'!$I$1008,6,FALSE))</f>
        <v>Workspace</v>
      </c>
      <c r="I2217" t="str">
        <f>IF(VLOOKUP(TRM!A9299,'TRM - TBM Crosswalk'!$A$2:'TRM - TBM Crosswalk'!$I$1008,7,FALSE)=0,"",VLOOKUP(TRM!A9299,'TRM - TBM Crosswalk'!$A$2:'TRM - TBM Crosswalk'!$I$1008,7,FALSE))</f>
        <v/>
      </c>
      <c r="J2217" t="str">
        <f>IF(VLOOKUP(TRM!A9299,'TRM - TBM Crosswalk'!$A$2:'TRM - TBM Crosswalk'!$I$1008,8,FALSE)=0,"",VLOOKUP(TRM!A9299,'TRM - TBM Crosswalk'!$A$2:'TRM - TBM Crosswalk'!$I$1008,8,FALSE))</f>
        <v/>
      </c>
      <c r="K2217" t="str">
        <f>IF(VLOOKUP(TRM!A9299,'TRM - TBM Crosswalk'!$A$2:'TRM - TBM Crosswalk'!$I$1008,9,FALSE)=0,"",VLOOKUP(TRM!A9299,'TRM - TBM Crosswalk'!$A$2:'TRM - TBM Crosswalk'!$I$1008,9,FALSE))</f>
        <v/>
      </c>
    </row>
    <row r="2218" spans="1:11" x14ac:dyDescent="0.45">
      <c r="A2218" t="str">
        <f>TRM!A9300</f>
        <v>I01.004.401</v>
      </c>
      <c r="B2218" t="str">
        <f>TRM!B9300</f>
        <v>Human-Computer Interface</v>
      </c>
      <c r="C2218" t="str">
        <f>TRM!C9300</f>
        <v>Intel(R) Processor Graphics | 10.18.14.5074</v>
      </c>
      <c r="D2218">
        <f>TRM!D9300</f>
        <v>0</v>
      </c>
      <c r="E2218" t="str">
        <f>IF(VLOOKUP(TRM!A9300,'TRM - TBM Crosswalk'!$A$2:'TRM - TBM Crosswalk'!$I$1008,3,FALSE)="N/A","TBD","")</f>
        <v/>
      </c>
      <c r="F2218" t="str">
        <f>IF(VLOOKUP(TRM!A9300,'TRM - TBM Crosswalk'!$A$2:'TRM - TBM Crosswalk'!$I$1008,4,FALSE)=0,"",VLOOKUP(TRM!A9300,'TRM - TBM Crosswalk'!$A$2:'TRM - TBM Crosswalk'!$I$1008,4,FALSE))</f>
        <v/>
      </c>
      <c r="G2218" t="str">
        <f>IF(VLOOKUP(TRM!A9300,'TRM - TBM Crosswalk'!$A$2:'TRM - TBM Crosswalk'!$I$1008,5,FALSE)=0,"",VLOOKUP(TRM!A9300,'TRM - TBM Crosswalk'!$A$2:'TRM - TBM Crosswalk'!$I$1008,5,FALSE))</f>
        <v>End User</v>
      </c>
      <c r="H2218" t="str">
        <f>IF(VLOOKUP(TRM!A9300,'TRM - TBM Crosswalk'!$A$2:'TRM - TBM Crosswalk'!$I$1008,6,FALSE)=0,"",VLOOKUP(TRM!A9300,'TRM - TBM Crosswalk'!$A$2:'TRM - TBM Crosswalk'!$I$1008,6,FALSE))</f>
        <v>Workspace</v>
      </c>
      <c r="I2218" t="str">
        <f>IF(VLOOKUP(TRM!A9300,'TRM - TBM Crosswalk'!$A$2:'TRM - TBM Crosswalk'!$I$1008,7,FALSE)=0,"",VLOOKUP(TRM!A9300,'TRM - TBM Crosswalk'!$A$2:'TRM - TBM Crosswalk'!$I$1008,7,FALSE))</f>
        <v/>
      </c>
      <c r="J2218" t="str">
        <f>IF(VLOOKUP(TRM!A9300,'TRM - TBM Crosswalk'!$A$2:'TRM - TBM Crosswalk'!$I$1008,8,FALSE)=0,"",VLOOKUP(TRM!A9300,'TRM - TBM Crosswalk'!$A$2:'TRM - TBM Crosswalk'!$I$1008,8,FALSE))</f>
        <v/>
      </c>
      <c r="K2218" t="str">
        <f>IF(VLOOKUP(TRM!A9300,'TRM - TBM Crosswalk'!$A$2:'TRM - TBM Crosswalk'!$I$1008,9,FALSE)=0,"",VLOOKUP(TRM!A9300,'TRM - TBM Crosswalk'!$A$2:'TRM - TBM Crosswalk'!$I$1008,9,FALSE))</f>
        <v/>
      </c>
    </row>
    <row r="2219" spans="1:11" x14ac:dyDescent="0.45">
      <c r="A2219" t="str">
        <f>TRM!A9301</f>
        <v>I01.004.401</v>
      </c>
      <c r="B2219" t="str">
        <f>TRM!B9301</f>
        <v>Human-Computer Interface</v>
      </c>
      <c r="C2219" t="str">
        <f>TRM!C9301</f>
        <v>Intel(R) Processor Graphics | 10.18.15.4248</v>
      </c>
      <c r="D2219">
        <f>TRM!D9301</f>
        <v>0</v>
      </c>
      <c r="E2219" t="str">
        <f>IF(VLOOKUP(TRM!A9301,'TRM - TBM Crosswalk'!$A$2:'TRM - TBM Crosswalk'!$I$1008,3,FALSE)="N/A","TBD","")</f>
        <v/>
      </c>
      <c r="F2219" t="str">
        <f>IF(VLOOKUP(TRM!A9301,'TRM - TBM Crosswalk'!$A$2:'TRM - TBM Crosswalk'!$I$1008,4,FALSE)=0,"",VLOOKUP(TRM!A9301,'TRM - TBM Crosswalk'!$A$2:'TRM - TBM Crosswalk'!$I$1008,4,FALSE))</f>
        <v/>
      </c>
      <c r="G2219" t="str">
        <f>IF(VLOOKUP(TRM!A9301,'TRM - TBM Crosswalk'!$A$2:'TRM - TBM Crosswalk'!$I$1008,5,FALSE)=0,"",VLOOKUP(TRM!A9301,'TRM - TBM Crosswalk'!$A$2:'TRM - TBM Crosswalk'!$I$1008,5,FALSE))</f>
        <v>End User</v>
      </c>
      <c r="H2219" t="str">
        <f>IF(VLOOKUP(TRM!A9301,'TRM - TBM Crosswalk'!$A$2:'TRM - TBM Crosswalk'!$I$1008,6,FALSE)=0,"",VLOOKUP(TRM!A9301,'TRM - TBM Crosswalk'!$A$2:'TRM - TBM Crosswalk'!$I$1008,6,FALSE))</f>
        <v>Workspace</v>
      </c>
      <c r="I2219" t="str">
        <f>IF(VLOOKUP(TRM!A9301,'TRM - TBM Crosswalk'!$A$2:'TRM - TBM Crosswalk'!$I$1008,7,FALSE)=0,"",VLOOKUP(TRM!A9301,'TRM - TBM Crosswalk'!$A$2:'TRM - TBM Crosswalk'!$I$1008,7,FALSE))</f>
        <v/>
      </c>
      <c r="J2219" t="str">
        <f>IF(VLOOKUP(TRM!A9301,'TRM - TBM Crosswalk'!$A$2:'TRM - TBM Crosswalk'!$I$1008,8,FALSE)=0,"",VLOOKUP(TRM!A9301,'TRM - TBM Crosswalk'!$A$2:'TRM - TBM Crosswalk'!$I$1008,8,FALSE))</f>
        <v/>
      </c>
      <c r="K2219" t="str">
        <f>IF(VLOOKUP(TRM!A9301,'TRM - TBM Crosswalk'!$A$2:'TRM - TBM Crosswalk'!$I$1008,9,FALSE)=0,"",VLOOKUP(TRM!A9301,'TRM - TBM Crosswalk'!$A$2:'TRM - TBM Crosswalk'!$I$1008,9,FALSE))</f>
        <v/>
      </c>
    </row>
    <row r="2220" spans="1:11" x14ac:dyDescent="0.45">
      <c r="A2220" t="str">
        <f>TRM!A9302</f>
        <v>I01.004.401</v>
      </c>
      <c r="B2220" t="str">
        <f>TRM!B9302</f>
        <v>Human-Computer Interface</v>
      </c>
      <c r="C2220" t="str">
        <f>TRM!C9302</f>
        <v>Intel(R) Processor Graphics | 10.18.15.4268</v>
      </c>
      <c r="D2220">
        <f>TRM!D9302</f>
        <v>0</v>
      </c>
      <c r="E2220" t="str">
        <f>IF(VLOOKUP(TRM!A9302,'TRM - TBM Crosswalk'!$A$2:'TRM - TBM Crosswalk'!$I$1008,3,FALSE)="N/A","TBD","")</f>
        <v/>
      </c>
      <c r="F2220" t="str">
        <f>IF(VLOOKUP(TRM!A9302,'TRM - TBM Crosswalk'!$A$2:'TRM - TBM Crosswalk'!$I$1008,4,FALSE)=0,"",VLOOKUP(TRM!A9302,'TRM - TBM Crosswalk'!$A$2:'TRM - TBM Crosswalk'!$I$1008,4,FALSE))</f>
        <v/>
      </c>
      <c r="G2220" t="str">
        <f>IF(VLOOKUP(TRM!A9302,'TRM - TBM Crosswalk'!$A$2:'TRM - TBM Crosswalk'!$I$1008,5,FALSE)=0,"",VLOOKUP(TRM!A9302,'TRM - TBM Crosswalk'!$A$2:'TRM - TBM Crosswalk'!$I$1008,5,FALSE))</f>
        <v>End User</v>
      </c>
      <c r="H2220" t="str">
        <f>IF(VLOOKUP(TRM!A9302,'TRM - TBM Crosswalk'!$A$2:'TRM - TBM Crosswalk'!$I$1008,6,FALSE)=0,"",VLOOKUP(TRM!A9302,'TRM - TBM Crosswalk'!$A$2:'TRM - TBM Crosswalk'!$I$1008,6,FALSE))</f>
        <v>Workspace</v>
      </c>
      <c r="I2220" t="str">
        <f>IF(VLOOKUP(TRM!A9302,'TRM - TBM Crosswalk'!$A$2:'TRM - TBM Crosswalk'!$I$1008,7,FALSE)=0,"",VLOOKUP(TRM!A9302,'TRM - TBM Crosswalk'!$A$2:'TRM - TBM Crosswalk'!$I$1008,7,FALSE))</f>
        <v/>
      </c>
      <c r="J2220" t="str">
        <f>IF(VLOOKUP(TRM!A9302,'TRM - TBM Crosswalk'!$A$2:'TRM - TBM Crosswalk'!$I$1008,8,FALSE)=0,"",VLOOKUP(TRM!A9302,'TRM - TBM Crosswalk'!$A$2:'TRM - TBM Crosswalk'!$I$1008,8,FALSE))</f>
        <v/>
      </c>
      <c r="K2220" t="str">
        <f>IF(VLOOKUP(TRM!A9302,'TRM - TBM Crosswalk'!$A$2:'TRM - TBM Crosswalk'!$I$1008,9,FALSE)=0,"",VLOOKUP(TRM!A9302,'TRM - TBM Crosswalk'!$A$2:'TRM - TBM Crosswalk'!$I$1008,9,FALSE))</f>
        <v/>
      </c>
    </row>
    <row r="2221" spans="1:11" x14ac:dyDescent="0.45">
      <c r="A2221" t="str">
        <f>TRM!A9303</f>
        <v>I01.004.401</v>
      </c>
      <c r="B2221" t="str">
        <f>TRM!B9303</f>
        <v>Human-Computer Interface</v>
      </c>
      <c r="C2221" t="str">
        <f>TRM!C9303</f>
        <v>Intel(R) Processor Graphics | 20.19.15.4300</v>
      </c>
      <c r="D2221">
        <f>TRM!D9303</f>
        <v>0</v>
      </c>
      <c r="E2221" t="str">
        <f>IF(VLOOKUP(TRM!A9303,'TRM - TBM Crosswalk'!$A$2:'TRM - TBM Crosswalk'!$I$1008,3,FALSE)="N/A","TBD","")</f>
        <v/>
      </c>
      <c r="F2221" t="str">
        <f>IF(VLOOKUP(TRM!A9303,'TRM - TBM Crosswalk'!$A$2:'TRM - TBM Crosswalk'!$I$1008,4,FALSE)=0,"",VLOOKUP(TRM!A9303,'TRM - TBM Crosswalk'!$A$2:'TRM - TBM Crosswalk'!$I$1008,4,FALSE))</f>
        <v/>
      </c>
      <c r="G2221" t="str">
        <f>IF(VLOOKUP(TRM!A9303,'TRM - TBM Crosswalk'!$A$2:'TRM - TBM Crosswalk'!$I$1008,5,FALSE)=0,"",VLOOKUP(TRM!A9303,'TRM - TBM Crosswalk'!$A$2:'TRM - TBM Crosswalk'!$I$1008,5,FALSE))</f>
        <v>End User</v>
      </c>
      <c r="H2221" t="str">
        <f>IF(VLOOKUP(TRM!A9303,'TRM - TBM Crosswalk'!$A$2:'TRM - TBM Crosswalk'!$I$1008,6,FALSE)=0,"",VLOOKUP(TRM!A9303,'TRM - TBM Crosswalk'!$A$2:'TRM - TBM Crosswalk'!$I$1008,6,FALSE))</f>
        <v>Workspace</v>
      </c>
      <c r="I2221" t="str">
        <f>IF(VLOOKUP(TRM!A9303,'TRM - TBM Crosswalk'!$A$2:'TRM - TBM Crosswalk'!$I$1008,7,FALSE)=0,"",VLOOKUP(TRM!A9303,'TRM - TBM Crosswalk'!$A$2:'TRM - TBM Crosswalk'!$I$1008,7,FALSE))</f>
        <v/>
      </c>
      <c r="J2221" t="str">
        <f>IF(VLOOKUP(TRM!A9303,'TRM - TBM Crosswalk'!$A$2:'TRM - TBM Crosswalk'!$I$1008,8,FALSE)=0,"",VLOOKUP(TRM!A9303,'TRM - TBM Crosswalk'!$A$2:'TRM - TBM Crosswalk'!$I$1008,8,FALSE))</f>
        <v/>
      </c>
      <c r="K2221" t="str">
        <f>IF(VLOOKUP(TRM!A9303,'TRM - TBM Crosswalk'!$A$2:'TRM - TBM Crosswalk'!$I$1008,9,FALSE)=0,"",VLOOKUP(TRM!A9303,'TRM - TBM Crosswalk'!$A$2:'TRM - TBM Crosswalk'!$I$1008,9,FALSE))</f>
        <v/>
      </c>
    </row>
    <row r="2222" spans="1:11" x14ac:dyDescent="0.45">
      <c r="A2222" t="str">
        <f>TRM!A9304</f>
        <v>I01.004.401</v>
      </c>
      <c r="B2222" t="str">
        <f>TRM!B9304</f>
        <v>Human-Computer Interface</v>
      </c>
      <c r="C2222" t="str">
        <f>TRM!C9304</f>
        <v>Intel(R) Processor Graphics | 20.19.15.4312</v>
      </c>
      <c r="D2222">
        <f>TRM!D9304</f>
        <v>0</v>
      </c>
      <c r="E2222" t="str">
        <f>IF(VLOOKUP(TRM!A9304,'TRM - TBM Crosswalk'!$A$2:'TRM - TBM Crosswalk'!$I$1008,3,FALSE)="N/A","TBD","")</f>
        <v/>
      </c>
      <c r="F2222" t="str">
        <f>IF(VLOOKUP(TRM!A9304,'TRM - TBM Crosswalk'!$A$2:'TRM - TBM Crosswalk'!$I$1008,4,FALSE)=0,"",VLOOKUP(TRM!A9304,'TRM - TBM Crosswalk'!$A$2:'TRM - TBM Crosswalk'!$I$1008,4,FALSE))</f>
        <v/>
      </c>
      <c r="G2222" t="str">
        <f>IF(VLOOKUP(TRM!A9304,'TRM - TBM Crosswalk'!$A$2:'TRM - TBM Crosswalk'!$I$1008,5,FALSE)=0,"",VLOOKUP(TRM!A9304,'TRM - TBM Crosswalk'!$A$2:'TRM - TBM Crosswalk'!$I$1008,5,FALSE))</f>
        <v>End User</v>
      </c>
      <c r="H2222" t="str">
        <f>IF(VLOOKUP(TRM!A9304,'TRM - TBM Crosswalk'!$A$2:'TRM - TBM Crosswalk'!$I$1008,6,FALSE)=0,"",VLOOKUP(TRM!A9304,'TRM - TBM Crosswalk'!$A$2:'TRM - TBM Crosswalk'!$I$1008,6,FALSE))</f>
        <v>Workspace</v>
      </c>
      <c r="I2222" t="str">
        <f>IF(VLOOKUP(TRM!A9304,'TRM - TBM Crosswalk'!$A$2:'TRM - TBM Crosswalk'!$I$1008,7,FALSE)=0,"",VLOOKUP(TRM!A9304,'TRM - TBM Crosswalk'!$A$2:'TRM - TBM Crosswalk'!$I$1008,7,FALSE))</f>
        <v/>
      </c>
      <c r="J2222" t="str">
        <f>IF(VLOOKUP(TRM!A9304,'TRM - TBM Crosswalk'!$A$2:'TRM - TBM Crosswalk'!$I$1008,8,FALSE)=0,"",VLOOKUP(TRM!A9304,'TRM - TBM Crosswalk'!$A$2:'TRM - TBM Crosswalk'!$I$1008,8,FALSE))</f>
        <v/>
      </c>
      <c r="K2222" t="str">
        <f>IF(VLOOKUP(TRM!A9304,'TRM - TBM Crosswalk'!$A$2:'TRM - TBM Crosswalk'!$I$1008,9,FALSE)=0,"",VLOOKUP(TRM!A9304,'TRM - TBM Crosswalk'!$A$2:'TRM - TBM Crosswalk'!$I$1008,9,FALSE))</f>
        <v/>
      </c>
    </row>
    <row r="2223" spans="1:11" x14ac:dyDescent="0.45">
      <c r="A2223" t="str">
        <f>TRM!A9305</f>
        <v>I01.004.401</v>
      </c>
      <c r="B2223" t="str">
        <f>TRM!B9305</f>
        <v>Human-Computer Interface</v>
      </c>
      <c r="C2223" t="str">
        <f>TRM!C9305</f>
        <v>Intel(R) Processor Graphics | 20.19.15.4360</v>
      </c>
      <c r="D2223">
        <f>TRM!D9305</f>
        <v>0</v>
      </c>
      <c r="E2223" t="str">
        <f>IF(VLOOKUP(TRM!A9305,'TRM - TBM Crosswalk'!$A$2:'TRM - TBM Crosswalk'!$I$1008,3,FALSE)="N/A","TBD","")</f>
        <v/>
      </c>
      <c r="F2223" t="str">
        <f>IF(VLOOKUP(TRM!A9305,'TRM - TBM Crosswalk'!$A$2:'TRM - TBM Crosswalk'!$I$1008,4,FALSE)=0,"",VLOOKUP(TRM!A9305,'TRM - TBM Crosswalk'!$A$2:'TRM - TBM Crosswalk'!$I$1008,4,FALSE))</f>
        <v/>
      </c>
      <c r="G2223" t="str">
        <f>IF(VLOOKUP(TRM!A9305,'TRM - TBM Crosswalk'!$A$2:'TRM - TBM Crosswalk'!$I$1008,5,FALSE)=0,"",VLOOKUP(TRM!A9305,'TRM - TBM Crosswalk'!$A$2:'TRM - TBM Crosswalk'!$I$1008,5,FALSE))</f>
        <v>End User</v>
      </c>
      <c r="H2223" t="str">
        <f>IF(VLOOKUP(TRM!A9305,'TRM - TBM Crosswalk'!$A$2:'TRM - TBM Crosswalk'!$I$1008,6,FALSE)=0,"",VLOOKUP(TRM!A9305,'TRM - TBM Crosswalk'!$A$2:'TRM - TBM Crosswalk'!$I$1008,6,FALSE))</f>
        <v>Workspace</v>
      </c>
      <c r="I2223" t="str">
        <f>IF(VLOOKUP(TRM!A9305,'TRM - TBM Crosswalk'!$A$2:'TRM - TBM Crosswalk'!$I$1008,7,FALSE)=0,"",VLOOKUP(TRM!A9305,'TRM - TBM Crosswalk'!$A$2:'TRM - TBM Crosswalk'!$I$1008,7,FALSE))</f>
        <v/>
      </c>
      <c r="J2223" t="str">
        <f>IF(VLOOKUP(TRM!A9305,'TRM - TBM Crosswalk'!$A$2:'TRM - TBM Crosswalk'!$I$1008,8,FALSE)=0,"",VLOOKUP(TRM!A9305,'TRM - TBM Crosswalk'!$A$2:'TRM - TBM Crosswalk'!$I$1008,8,FALSE))</f>
        <v/>
      </c>
      <c r="K2223" t="str">
        <f>IF(VLOOKUP(TRM!A9305,'TRM - TBM Crosswalk'!$A$2:'TRM - TBM Crosswalk'!$I$1008,9,FALSE)=0,"",VLOOKUP(TRM!A9305,'TRM - TBM Crosswalk'!$A$2:'TRM - TBM Crosswalk'!$I$1008,9,FALSE))</f>
        <v/>
      </c>
    </row>
    <row r="2224" spans="1:11" x14ac:dyDescent="0.45">
      <c r="A2224" t="str">
        <f>TRM!A9306</f>
        <v>I01.004.401</v>
      </c>
      <c r="B2224" t="str">
        <f>TRM!B9306</f>
        <v>Human-Computer Interface</v>
      </c>
      <c r="C2224" t="str">
        <f>TRM!C9306</f>
        <v>Intel(R) Processor Graphics | 20.19.15.4390</v>
      </c>
      <c r="D2224">
        <f>TRM!D9306</f>
        <v>0</v>
      </c>
      <c r="E2224" t="str">
        <f>IF(VLOOKUP(TRM!A9306,'TRM - TBM Crosswalk'!$A$2:'TRM - TBM Crosswalk'!$I$1008,3,FALSE)="N/A","TBD","")</f>
        <v/>
      </c>
      <c r="F2224" t="str">
        <f>IF(VLOOKUP(TRM!A9306,'TRM - TBM Crosswalk'!$A$2:'TRM - TBM Crosswalk'!$I$1008,4,FALSE)=0,"",VLOOKUP(TRM!A9306,'TRM - TBM Crosswalk'!$A$2:'TRM - TBM Crosswalk'!$I$1008,4,FALSE))</f>
        <v/>
      </c>
      <c r="G2224" t="str">
        <f>IF(VLOOKUP(TRM!A9306,'TRM - TBM Crosswalk'!$A$2:'TRM - TBM Crosswalk'!$I$1008,5,FALSE)=0,"",VLOOKUP(TRM!A9306,'TRM - TBM Crosswalk'!$A$2:'TRM - TBM Crosswalk'!$I$1008,5,FALSE))</f>
        <v>End User</v>
      </c>
      <c r="H2224" t="str">
        <f>IF(VLOOKUP(TRM!A9306,'TRM - TBM Crosswalk'!$A$2:'TRM - TBM Crosswalk'!$I$1008,6,FALSE)=0,"",VLOOKUP(TRM!A9306,'TRM - TBM Crosswalk'!$A$2:'TRM - TBM Crosswalk'!$I$1008,6,FALSE))</f>
        <v>Workspace</v>
      </c>
      <c r="I2224" t="str">
        <f>IF(VLOOKUP(TRM!A9306,'TRM - TBM Crosswalk'!$A$2:'TRM - TBM Crosswalk'!$I$1008,7,FALSE)=0,"",VLOOKUP(TRM!A9306,'TRM - TBM Crosswalk'!$A$2:'TRM - TBM Crosswalk'!$I$1008,7,FALSE))</f>
        <v/>
      </c>
      <c r="J2224" t="str">
        <f>IF(VLOOKUP(TRM!A9306,'TRM - TBM Crosswalk'!$A$2:'TRM - TBM Crosswalk'!$I$1008,8,FALSE)=0,"",VLOOKUP(TRM!A9306,'TRM - TBM Crosswalk'!$A$2:'TRM - TBM Crosswalk'!$I$1008,8,FALSE))</f>
        <v/>
      </c>
      <c r="K2224" t="str">
        <f>IF(VLOOKUP(TRM!A9306,'TRM - TBM Crosswalk'!$A$2:'TRM - TBM Crosswalk'!$I$1008,9,FALSE)=0,"",VLOOKUP(TRM!A9306,'TRM - TBM Crosswalk'!$A$2:'TRM - TBM Crosswalk'!$I$1008,9,FALSE))</f>
        <v/>
      </c>
    </row>
    <row r="2225" spans="1:11" x14ac:dyDescent="0.45">
      <c r="A2225" t="str">
        <f>TRM!A9307</f>
        <v>I01.004.401</v>
      </c>
      <c r="B2225" t="str">
        <f>TRM!B9307</f>
        <v>Human-Computer Interface</v>
      </c>
      <c r="C2225" t="str">
        <f>TRM!C9307</f>
        <v>Intel(R) Processor Graphics | 20.19.15.4454</v>
      </c>
      <c r="D2225">
        <f>TRM!D9307</f>
        <v>0</v>
      </c>
      <c r="E2225" t="str">
        <f>IF(VLOOKUP(TRM!A9307,'TRM - TBM Crosswalk'!$A$2:'TRM - TBM Crosswalk'!$I$1008,3,FALSE)="N/A","TBD","")</f>
        <v/>
      </c>
      <c r="F2225" t="str">
        <f>IF(VLOOKUP(TRM!A9307,'TRM - TBM Crosswalk'!$A$2:'TRM - TBM Crosswalk'!$I$1008,4,FALSE)=0,"",VLOOKUP(TRM!A9307,'TRM - TBM Crosswalk'!$A$2:'TRM - TBM Crosswalk'!$I$1008,4,FALSE))</f>
        <v/>
      </c>
      <c r="G2225" t="str">
        <f>IF(VLOOKUP(TRM!A9307,'TRM - TBM Crosswalk'!$A$2:'TRM - TBM Crosswalk'!$I$1008,5,FALSE)=0,"",VLOOKUP(TRM!A9307,'TRM - TBM Crosswalk'!$A$2:'TRM - TBM Crosswalk'!$I$1008,5,FALSE))</f>
        <v>End User</v>
      </c>
      <c r="H2225" t="str">
        <f>IF(VLOOKUP(TRM!A9307,'TRM - TBM Crosswalk'!$A$2:'TRM - TBM Crosswalk'!$I$1008,6,FALSE)=0,"",VLOOKUP(TRM!A9307,'TRM - TBM Crosswalk'!$A$2:'TRM - TBM Crosswalk'!$I$1008,6,FALSE))</f>
        <v>Workspace</v>
      </c>
      <c r="I2225" t="str">
        <f>IF(VLOOKUP(TRM!A9307,'TRM - TBM Crosswalk'!$A$2:'TRM - TBM Crosswalk'!$I$1008,7,FALSE)=0,"",VLOOKUP(TRM!A9307,'TRM - TBM Crosswalk'!$A$2:'TRM - TBM Crosswalk'!$I$1008,7,FALSE))</f>
        <v/>
      </c>
      <c r="J2225" t="str">
        <f>IF(VLOOKUP(TRM!A9307,'TRM - TBM Crosswalk'!$A$2:'TRM - TBM Crosswalk'!$I$1008,8,FALSE)=0,"",VLOOKUP(TRM!A9307,'TRM - TBM Crosswalk'!$A$2:'TRM - TBM Crosswalk'!$I$1008,8,FALSE))</f>
        <v/>
      </c>
      <c r="K2225" t="str">
        <f>IF(VLOOKUP(TRM!A9307,'TRM - TBM Crosswalk'!$A$2:'TRM - TBM Crosswalk'!$I$1008,9,FALSE)=0,"",VLOOKUP(TRM!A9307,'TRM - TBM Crosswalk'!$A$2:'TRM - TBM Crosswalk'!$I$1008,9,FALSE))</f>
        <v/>
      </c>
    </row>
    <row r="2226" spans="1:11" x14ac:dyDescent="0.45">
      <c r="A2226" t="str">
        <f>TRM!A9308</f>
        <v>I01.004.401</v>
      </c>
      <c r="B2226" t="str">
        <f>TRM!B9308</f>
        <v>Human-Computer Interface</v>
      </c>
      <c r="C2226" t="str">
        <f>TRM!C9308</f>
        <v>Intel(R) Processor Graphics | 20.19.15.4474</v>
      </c>
      <c r="D2226">
        <f>TRM!D9308</f>
        <v>0</v>
      </c>
      <c r="E2226" t="str">
        <f>IF(VLOOKUP(TRM!A9308,'TRM - TBM Crosswalk'!$A$2:'TRM - TBM Crosswalk'!$I$1008,3,FALSE)="N/A","TBD","")</f>
        <v/>
      </c>
      <c r="F2226" t="str">
        <f>IF(VLOOKUP(TRM!A9308,'TRM - TBM Crosswalk'!$A$2:'TRM - TBM Crosswalk'!$I$1008,4,FALSE)=0,"",VLOOKUP(TRM!A9308,'TRM - TBM Crosswalk'!$A$2:'TRM - TBM Crosswalk'!$I$1008,4,FALSE))</f>
        <v/>
      </c>
      <c r="G2226" t="str">
        <f>IF(VLOOKUP(TRM!A9308,'TRM - TBM Crosswalk'!$A$2:'TRM - TBM Crosswalk'!$I$1008,5,FALSE)=0,"",VLOOKUP(TRM!A9308,'TRM - TBM Crosswalk'!$A$2:'TRM - TBM Crosswalk'!$I$1008,5,FALSE))</f>
        <v>End User</v>
      </c>
      <c r="H2226" t="str">
        <f>IF(VLOOKUP(TRM!A9308,'TRM - TBM Crosswalk'!$A$2:'TRM - TBM Crosswalk'!$I$1008,6,FALSE)=0,"",VLOOKUP(TRM!A9308,'TRM - TBM Crosswalk'!$A$2:'TRM - TBM Crosswalk'!$I$1008,6,FALSE))</f>
        <v>Workspace</v>
      </c>
      <c r="I2226" t="str">
        <f>IF(VLOOKUP(TRM!A9308,'TRM - TBM Crosswalk'!$A$2:'TRM - TBM Crosswalk'!$I$1008,7,FALSE)=0,"",VLOOKUP(TRM!A9308,'TRM - TBM Crosswalk'!$A$2:'TRM - TBM Crosswalk'!$I$1008,7,FALSE))</f>
        <v/>
      </c>
      <c r="J2226" t="str">
        <f>IF(VLOOKUP(TRM!A9308,'TRM - TBM Crosswalk'!$A$2:'TRM - TBM Crosswalk'!$I$1008,8,FALSE)=0,"",VLOOKUP(TRM!A9308,'TRM - TBM Crosswalk'!$A$2:'TRM - TBM Crosswalk'!$I$1008,8,FALSE))</f>
        <v/>
      </c>
      <c r="K2226" t="str">
        <f>IF(VLOOKUP(TRM!A9308,'TRM - TBM Crosswalk'!$A$2:'TRM - TBM Crosswalk'!$I$1008,9,FALSE)=0,"",VLOOKUP(TRM!A9308,'TRM - TBM Crosswalk'!$A$2:'TRM - TBM Crosswalk'!$I$1008,9,FALSE))</f>
        <v/>
      </c>
    </row>
    <row r="2227" spans="1:11" x14ac:dyDescent="0.45">
      <c r="A2227" t="str">
        <f>TRM!A9309</f>
        <v>I01.004.401</v>
      </c>
      <c r="B2227" t="str">
        <f>TRM!B9309</f>
        <v>Human-Computer Interface</v>
      </c>
      <c r="C2227" t="str">
        <f>TRM!C9309</f>
        <v>Intel(R) Processor Graphics | 20.19.15.4483</v>
      </c>
      <c r="D2227">
        <f>TRM!D9309</f>
        <v>0</v>
      </c>
      <c r="E2227" t="str">
        <f>IF(VLOOKUP(TRM!A9309,'TRM - TBM Crosswalk'!$A$2:'TRM - TBM Crosswalk'!$I$1008,3,FALSE)="N/A","TBD","")</f>
        <v/>
      </c>
      <c r="F2227" t="str">
        <f>IF(VLOOKUP(TRM!A9309,'TRM - TBM Crosswalk'!$A$2:'TRM - TBM Crosswalk'!$I$1008,4,FALSE)=0,"",VLOOKUP(TRM!A9309,'TRM - TBM Crosswalk'!$A$2:'TRM - TBM Crosswalk'!$I$1008,4,FALSE))</f>
        <v/>
      </c>
      <c r="G2227" t="str">
        <f>IF(VLOOKUP(TRM!A9309,'TRM - TBM Crosswalk'!$A$2:'TRM - TBM Crosswalk'!$I$1008,5,FALSE)=0,"",VLOOKUP(TRM!A9309,'TRM - TBM Crosswalk'!$A$2:'TRM - TBM Crosswalk'!$I$1008,5,FALSE))</f>
        <v>End User</v>
      </c>
      <c r="H2227" t="str">
        <f>IF(VLOOKUP(TRM!A9309,'TRM - TBM Crosswalk'!$A$2:'TRM - TBM Crosswalk'!$I$1008,6,FALSE)=0,"",VLOOKUP(TRM!A9309,'TRM - TBM Crosswalk'!$A$2:'TRM - TBM Crosswalk'!$I$1008,6,FALSE))</f>
        <v>Workspace</v>
      </c>
      <c r="I2227" t="str">
        <f>IF(VLOOKUP(TRM!A9309,'TRM - TBM Crosswalk'!$A$2:'TRM - TBM Crosswalk'!$I$1008,7,FALSE)=0,"",VLOOKUP(TRM!A9309,'TRM - TBM Crosswalk'!$A$2:'TRM - TBM Crosswalk'!$I$1008,7,FALSE))</f>
        <v/>
      </c>
      <c r="J2227" t="str">
        <f>IF(VLOOKUP(TRM!A9309,'TRM - TBM Crosswalk'!$A$2:'TRM - TBM Crosswalk'!$I$1008,8,FALSE)=0,"",VLOOKUP(TRM!A9309,'TRM - TBM Crosswalk'!$A$2:'TRM - TBM Crosswalk'!$I$1008,8,FALSE))</f>
        <v/>
      </c>
      <c r="K2227" t="str">
        <f>IF(VLOOKUP(TRM!A9309,'TRM - TBM Crosswalk'!$A$2:'TRM - TBM Crosswalk'!$I$1008,9,FALSE)=0,"",VLOOKUP(TRM!A9309,'TRM - TBM Crosswalk'!$A$2:'TRM - TBM Crosswalk'!$I$1008,9,FALSE))</f>
        <v/>
      </c>
    </row>
    <row r="2228" spans="1:11" x14ac:dyDescent="0.45">
      <c r="A2228" t="str">
        <f>TRM!A9310</f>
        <v>I01.004.401</v>
      </c>
      <c r="B2228" t="str">
        <f>TRM!B9310</f>
        <v>Human-Computer Interface</v>
      </c>
      <c r="C2228" t="str">
        <f>TRM!C9310</f>
        <v>Intel(R) Processor Graphics | 20.19.15.4531</v>
      </c>
      <c r="D2228">
        <f>TRM!D9310</f>
        <v>0</v>
      </c>
      <c r="E2228" t="str">
        <f>IF(VLOOKUP(TRM!A9310,'TRM - TBM Crosswalk'!$A$2:'TRM - TBM Crosswalk'!$I$1008,3,FALSE)="N/A","TBD","")</f>
        <v/>
      </c>
      <c r="F2228" t="str">
        <f>IF(VLOOKUP(TRM!A9310,'TRM - TBM Crosswalk'!$A$2:'TRM - TBM Crosswalk'!$I$1008,4,FALSE)=0,"",VLOOKUP(TRM!A9310,'TRM - TBM Crosswalk'!$A$2:'TRM - TBM Crosswalk'!$I$1008,4,FALSE))</f>
        <v/>
      </c>
      <c r="G2228" t="str">
        <f>IF(VLOOKUP(TRM!A9310,'TRM - TBM Crosswalk'!$A$2:'TRM - TBM Crosswalk'!$I$1008,5,FALSE)=0,"",VLOOKUP(TRM!A9310,'TRM - TBM Crosswalk'!$A$2:'TRM - TBM Crosswalk'!$I$1008,5,FALSE))</f>
        <v>End User</v>
      </c>
      <c r="H2228" t="str">
        <f>IF(VLOOKUP(TRM!A9310,'TRM - TBM Crosswalk'!$A$2:'TRM - TBM Crosswalk'!$I$1008,6,FALSE)=0,"",VLOOKUP(TRM!A9310,'TRM - TBM Crosswalk'!$A$2:'TRM - TBM Crosswalk'!$I$1008,6,FALSE))</f>
        <v>Workspace</v>
      </c>
      <c r="I2228" t="str">
        <f>IF(VLOOKUP(TRM!A9310,'TRM - TBM Crosswalk'!$A$2:'TRM - TBM Crosswalk'!$I$1008,7,FALSE)=0,"",VLOOKUP(TRM!A9310,'TRM - TBM Crosswalk'!$A$2:'TRM - TBM Crosswalk'!$I$1008,7,FALSE))</f>
        <v/>
      </c>
      <c r="J2228" t="str">
        <f>IF(VLOOKUP(TRM!A9310,'TRM - TBM Crosswalk'!$A$2:'TRM - TBM Crosswalk'!$I$1008,8,FALSE)=0,"",VLOOKUP(TRM!A9310,'TRM - TBM Crosswalk'!$A$2:'TRM - TBM Crosswalk'!$I$1008,8,FALSE))</f>
        <v/>
      </c>
      <c r="K2228" t="str">
        <f>IF(VLOOKUP(TRM!A9310,'TRM - TBM Crosswalk'!$A$2:'TRM - TBM Crosswalk'!$I$1008,9,FALSE)=0,"",VLOOKUP(TRM!A9310,'TRM - TBM Crosswalk'!$A$2:'TRM - TBM Crosswalk'!$I$1008,9,FALSE))</f>
        <v/>
      </c>
    </row>
    <row r="2229" spans="1:11" x14ac:dyDescent="0.45">
      <c r="A2229" t="str">
        <f>TRM!A9311</f>
        <v>I01.004.401</v>
      </c>
      <c r="B2229" t="str">
        <f>TRM!B9311</f>
        <v>Human-Computer Interface</v>
      </c>
      <c r="C2229" t="str">
        <f>TRM!C9311</f>
        <v>Intel(R) Processor Graphics | 20.19.15.4549</v>
      </c>
      <c r="D2229">
        <f>TRM!D9311</f>
        <v>0</v>
      </c>
      <c r="E2229" t="str">
        <f>IF(VLOOKUP(TRM!A9311,'TRM - TBM Crosswalk'!$A$2:'TRM - TBM Crosswalk'!$I$1008,3,FALSE)="N/A","TBD","")</f>
        <v/>
      </c>
      <c r="F2229" t="str">
        <f>IF(VLOOKUP(TRM!A9311,'TRM - TBM Crosswalk'!$A$2:'TRM - TBM Crosswalk'!$I$1008,4,FALSE)=0,"",VLOOKUP(TRM!A9311,'TRM - TBM Crosswalk'!$A$2:'TRM - TBM Crosswalk'!$I$1008,4,FALSE))</f>
        <v/>
      </c>
      <c r="G2229" t="str">
        <f>IF(VLOOKUP(TRM!A9311,'TRM - TBM Crosswalk'!$A$2:'TRM - TBM Crosswalk'!$I$1008,5,FALSE)=0,"",VLOOKUP(TRM!A9311,'TRM - TBM Crosswalk'!$A$2:'TRM - TBM Crosswalk'!$I$1008,5,FALSE))</f>
        <v>End User</v>
      </c>
      <c r="H2229" t="str">
        <f>IF(VLOOKUP(TRM!A9311,'TRM - TBM Crosswalk'!$A$2:'TRM - TBM Crosswalk'!$I$1008,6,FALSE)=0,"",VLOOKUP(TRM!A9311,'TRM - TBM Crosswalk'!$A$2:'TRM - TBM Crosswalk'!$I$1008,6,FALSE))</f>
        <v>Workspace</v>
      </c>
      <c r="I2229" t="str">
        <f>IF(VLOOKUP(TRM!A9311,'TRM - TBM Crosswalk'!$A$2:'TRM - TBM Crosswalk'!$I$1008,7,FALSE)=0,"",VLOOKUP(TRM!A9311,'TRM - TBM Crosswalk'!$A$2:'TRM - TBM Crosswalk'!$I$1008,7,FALSE))</f>
        <v/>
      </c>
      <c r="J2229" t="str">
        <f>IF(VLOOKUP(TRM!A9311,'TRM - TBM Crosswalk'!$A$2:'TRM - TBM Crosswalk'!$I$1008,8,FALSE)=0,"",VLOOKUP(TRM!A9311,'TRM - TBM Crosswalk'!$A$2:'TRM - TBM Crosswalk'!$I$1008,8,FALSE))</f>
        <v/>
      </c>
      <c r="K2229" t="str">
        <f>IF(VLOOKUP(TRM!A9311,'TRM - TBM Crosswalk'!$A$2:'TRM - TBM Crosswalk'!$I$1008,9,FALSE)=0,"",VLOOKUP(TRM!A9311,'TRM - TBM Crosswalk'!$A$2:'TRM - TBM Crosswalk'!$I$1008,9,FALSE))</f>
        <v/>
      </c>
    </row>
    <row r="2230" spans="1:11" x14ac:dyDescent="0.45">
      <c r="A2230" t="str">
        <f>TRM!A9312</f>
        <v>I01.004.401</v>
      </c>
      <c r="B2230" t="str">
        <f>TRM!B9312</f>
        <v>Human-Computer Interface</v>
      </c>
      <c r="C2230" t="str">
        <f>TRM!C9312</f>
        <v>Intel(R) Processor Graphics | 20.19.15.4568</v>
      </c>
      <c r="D2230">
        <f>TRM!D9312</f>
        <v>0</v>
      </c>
      <c r="E2230" t="str">
        <f>IF(VLOOKUP(TRM!A9312,'TRM - TBM Crosswalk'!$A$2:'TRM - TBM Crosswalk'!$I$1008,3,FALSE)="N/A","TBD","")</f>
        <v/>
      </c>
      <c r="F2230" t="str">
        <f>IF(VLOOKUP(TRM!A9312,'TRM - TBM Crosswalk'!$A$2:'TRM - TBM Crosswalk'!$I$1008,4,FALSE)=0,"",VLOOKUP(TRM!A9312,'TRM - TBM Crosswalk'!$A$2:'TRM - TBM Crosswalk'!$I$1008,4,FALSE))</f>
        <v/>
      </c>
      <c r="G2230" t="str">
        <f>IF(VLOOKUP(TRM!A9312,'TRM - TBM Crosswalk'!$A$2:'TRM - TBM Crosswalk'!$I$1008,5,FALSE)=0,"",VLOOKUP(TRM!A9312,'TRM - TBM Crosswalk'!$A$2:'TRM - TBM Crosswalk'!$I$1008,5,FALSE))</f>
        <v>End User</v>
      </c>
      <c r="H2230" t="str">
        <f>IF(VLOOKUP(TRM!A9312,'TRM - TBM Crosswalk'!$A$2:'TRM - TBM Crosswalk'!$I$1008,6,FALSE)=0,"",VLOOKUP(TRM!A9312,'TRM - TBM Crosswalk'!$A$2:'TRM - TBM Crosswalk'!$I$1008,6,FALSE))</f>
        <v>Workspace</v>
      </c>
      <c r="I2230" t="str">
        <f>IF(VLOOKUP(TRM!A9312,'TRM - TBM Crosswalk'!$A$2:'TRM - TBM Crosswalk'!$I$1008,7,FALSE)=0,"",VLOOKUP(TRM!A9312,'TRM - TBM Crosswalk'!$A$2:'TRM - TBM Crosswalk'!$I$1008,7,FALSE))</f>
        <v/>
      </c>
      <c r="J2230" t="str">
        <f>IF(VLOOKUP(TRM!A9312,'TRM - TBM Crosswalk'!$A$2:'TRM - TBM Crosswalk'!$I$1008,8,FALSE)=0,"",VLOOKUP(TRM!A9312,'TRM - TBM Crosswalk'!$A$2:'TRM - TBM Crosswalk'!$I$1008,8,FALSE))</f>
        <v/>
      </c>
      <c r="K2230" t="str">
        <f>IF(VLOOKUP(TRM!A9312,'TRM - TBM Crosswalk'!$A$2:'TRM - TBM Crosswalk'!$I$1008,9,FALSE)=0,"",VLOOKUP(TRM!A9312,'TRM - TBM Crosswalk'!$A$2:'TRM - TBM Crosswalk'!$I$1008,9,FALSE))</f>
        <v/>
      </c>
    </row>
    <row r="2231" spans="1:11" x14ac:dyDescent="0.45">
      <c r="A2231" t="str">
        <f>TRM!A9313</f>
        <v>I01.004.401</v>
      </c>
      <c r="B2231" t="str">
        <f>TRM!B9313</f>
        <v>Human-Computer Interface</v>
      </c>
      <c r="C2231" t="str">
        <f>TRM!C9313</f>
        <v>Intel(R) Processor Graphics | 20.19.15.4703</v>
      </c>
      <c r="D2231">
        <f>TRM!D9313</f>
        <v>0</v>
      </c>
      <c r="E2231" t="str">
        <f>IF(VLOOKUP(TRM!A9313,'TRM - TBM Crosswalk'!$A$2:'TRM - TBM Crosswalk'!$I$1008,3,FALSE)="N/A","TBD","")</f>
        <v/>
      </c>
      <c r="F2231" t="str">
        <f>IF(VLOOKUP(TRM!A9313,'TRM - TBM Crosswalk'!$A$2:'TRM - TBM Crosswalk'!$I$1008,4,FALSE)=0,"",VLOOKUP(TRM!A9313,'TRM - TBM Crosswalk'!$A$2:'TRM - TBM Crosswalk'!$I$1008,4,FALSE))</f>
        <v/>
      </c>
      <c r="G2231" t="str">
        <f>IF(VLOOKUP(TRM!A9313,'TRM - TBM Crosswalk'!$A$2:'TRM - TBM Crosswalk'!$I$1008,5,FALSE)=0,"",VLOOKUP(TRM!A9313,'TRM - TBM Crosswalk'!$A$2:'TRM - TBM Crosswalk'!$I$1008,5,FALSE))</f>
        <v>End User</v>
      </c>
      <c r="H2231" t="str">
        <f>IF(VLOOKUP(TRM!A9313,'TRM - TBM Crosswalk'!$A$2:'TRM - TBM Crosswalk'!$I$1008,6,FALSE)=0,"",VLOOKUP(TRM!A9313,'TRM - TBM Crosswalk'!$A$2:'TRM - TBM Crosswalk'!$I$1008,6,FALSE))</f>
        <v>Workspace</v>
      </c>
      <c r="I2231" t="str">
        <f>IF(VLOOKUP(TRM!A9313,'TRM - TBM Crosswalk'!$A$2:'TRM - TBM Crosswalk'!$I$1008,7,FALSE)=0,"",VLOOKUP(TRM!A9313,'TRM - TBM Crosswalk'!$A$2:'TRM - TBM Crosswalk'!$I$1008,7,FALSE))</f>
        <v/>
      </c>
      <c r="J2231" t="str">
        <f>IF(VLOOKUP(TRM!A9313,'TRM - TBM Crosswalk'!$A$2:'TRM - TBM Crosswalk'!$I$1008,8,FALSE)=0,"",VLOOKUP(TRM!A9313,'TRM - TBM Crosswalk'!$A$2:'TRM - TBM Crosswalk'!$I$1008,8,FALSE))</f>
        <v/>
      </c>
      <c r="K2231" t="str">
        <f>IF(VLOOKUP(TRM!A9313,'TRM - TBM Crosswalk'!$A$2:'TRM - TBM Crosswalk'!$I$1008,9,FALSE)=0,"",VLOOKUP(TRM!A9313,'TRM - TBM Crosswalk'!$A$2:'TRM - TBM Crosswalk'!$I$1008,9,FALSE))</f>
        <v/>
      </c>
    </row>
    <row r="2232" spans="1:11" x14ac:dyDescent="0.45">
      <c r="A2232" t="str">
        <f>TRM!A9314</f>
        <v>I01.004.401</v>
      </c>
      <c r="B2232" t="str">
        <f>TRM!B9314</f>
        <v>Human-Computer Interface</v>
      </c>
      <c r="C2232" t="str">
        <f>TRM!C9314</f>
        <v>Intel(R) Processor Graphics | 20.19.15.4835</v>
      </c>
      <c r="D2232">
        <f>TRM!D9314</f>
        <v>0</v>
      </c>
      <c r="E2232" t="str">
        <f>IF(VLOOKUP(TRM!A9314,'TRM - TBM Crosswalk'!$A$2:'TRM - TBM Crosswalk'!$I$1008,3,FALSE)="N/A","TBD","")</f>
        <v/>
      </c>
      <c r="F2232" t="str">
        <f>IF(VLOOKUP(TRM!A9314,'TRM - TBM Crosswalk'!$A$2:'TRM - TBM Crosswalk'!$I$1008,4,FALSE)=0,"",VLOOKUP(TRM!A9314,'TRM - TBM Crosswalk'!$A$2:'TRM - TBM Crosswalk'!$I$1008,4,FALSE))</f>
        <v/>
      </c>
      <c r="G2232" t="str">
        <f>IF(VLOOKUP(TRM!A9314,'TRM - TBM Crosswalk'!$A$2:'TRM - TBM Crosswalk'!$I$1008,5,FALSE)=0,"",VLOOKUP(TRM!A9314,'TRM - TBM Crosswalk'!$A$2:'TRM - TBM Crosswalk'!$I$1008,5,FALSE))</f>
        <v>End User</v>
      </c>
      <c r="H2232" t="str">
        <f>IF(VLOOKUP(TRM!A9314,'TRM - TBM Crosswalk'!$A$2:'TRM - TBM Crosswalk'!$I$1008,6,FALSE)=0,"",VLOOKUP(TRM!A9314,'TRM - TBM Crosswalk'!$A$2:'TRM - TBM Crosswalk'!$I$1008,6,FALSE))</f>
        <v>Workspace</v>
      </c>
      <c r="I2232" t="str">
        <f>IF(VLOOKUP(TRM!A9314,'TRM - TBM Crosswalk'!$A$2:'TRM - TBM Crosswalk'!$I$1008,7,FALSE)=0,"",VLOOKUP(TRM!A9314,'TRM - TBM Crosswalk'!$A$2:'TRM - TBM Crosswalk'!$I$1008,7,FALSE))</f>
        <v/>
      </c>
      <c r="J2232" t="str">
        <f>IF(VLOOKUP(TRM!A9314,'TRM - TBM Crosswalk'!$A$2:'TRM - TBM Crosswalk'!$I$1008,8,FALSE)=0,"",VLOOKUP(TRM!A9314,'TRM - TBM Crosswalk'!$A$2:'TRM - TBM Crosswalk'!$I$1008,8,FALSE))</f>
        <v/>
      </c>
      <c r="K2232" t="str">
        <f>IF(VLOOKUP(TRM!A9314,'TRM - TBM Crosswalk'!$A$2:'TRM - TBM Crosswalk'!$I$1008,9,FALSE)=0,"",VLOOKUP(TRM!A9314,'TRM - TBM Crosswalk'!$A$2:'TRM - TBM Crosswalk'!$I$1008,9,FALSE))</f>
        <v/>
      </c>
    </row>
    <row r="2233" spans="1:11" x14ac:dyDescent="0.45">
      <c r="A2233" t="str">
        <f>TRM!A9315</f>
        <v>I01.004.401</v>
      </c>
      <c r="B2233" t="str">
        <f>TRM!B9315</f>
        <v>Human-Computer Interface</v>
      </c>
      <c r="C2233" t="str">
        <f>TRM!C9315</f>
        <v>Intel(R) Processor Graphics | 20.19.15.4963</v>
      </c>
      <c r="D2233">
        <f>TRM!D9315</f>
        <v>0</v>
      </c>
      <c r="E2233" t="str">
        <f>IF(VLOOKUP(TRM!A9315,'TRM - TBM Crosswalk'!$A$2:'TRM - TBM Crosswalk'!$I$1008,3,FALSE)="N/A","TBD","")</f>
        <v/>
      </c>
      <c r="F2233" t="str">
        <f>IF(VLOOKUP(TRM!A9315,'TRM - TBM Crosswalk'!$A$2:'TRM - TBM Crosswalk'!$I$1008,4,FALSE)=0,"",VLOOKUP(TRM!A9315,'TRM - TBM Crosswalk'!$A$2:'TRM - TBM Crosswalk'!$I$1008,4,FALSE))</f>
        <v/>
      </c>
      <c r="G2233" t="str">
        <f>IF(VLOOKUP(TRM!A9315,'TRM - TBM Crosswalk'!$A$2:'TRM - TBM Crosswalk'!$I$1008,5,FALSE)=0,"",VLOOKUP(TRM!A9315,'TRM - TBM Crosswalk'!$A$2:'TRM - TBM Crosswalk'!$I$1008,5,FALSE))</f>
        <v>End User</v>
      </c>
      <c r="H2233" t="str">
        <f>IF(VLOOKUP(TRM!A9315,'TRM - TBM Crosswalk'!$A$2:'TRM - TBM Crosswalk'!$I$1008,6,FALSE)=0,"",VLOOKUP(TRM!A9315,'TRM - TBM Crosswalk'!$A$2:'TRM - TBM Crosswalk'!$I$1008,6,FALSE))</f>
        <v>Workspace</v>
      </c>
      <c r="I2233" t="str">
        <f>IF(VLOOKUP(TRM!A9315,'TRM - TBM Crosswalk'!$A$2:'TRM - TBM Crosswalk'!$I$1008,7,FALSE)=0,"",VLOOKUP(TRM!A9315,'TRM - TBM Crosswalk'!$A$2:'TRM - TBM Crosswalk'!$I$1008,7,FALSE))</f>
        <v/>
      </c>
      <c r="J2233" t="str">
        <f>IF(VLOOKUP(TRM!A9315,'TRM - TBM Crosswalk'!$A$2:'TRM - TBM Crosswalk'!$I$1008,8,FALSE)=0,"",VLOOKUP(TRM!A9315,'TRM - TBM Crosswalk'!$A$2:'TRM - TBM Crosswalk'!$I$1008,8,FALSE))</f>
        <v/>
      </c>
      <c r="K2233" t="str">
        <f>IF(VLOOKUP(TRM!A9315,'TRM - TBM Crosswalk'!$A$2:'TRM - TBM Crosswalk'!$I$1008,9,FALSE)=0,"",VLOOKUP(TRM!A9315,'TRM - TBM Crosswalk'!$A$2:'TRM - TBM Crosswalk'!$I$1008,9,FALSE))</f>
        <v/>
      </c>
    </row>
    <row r="2234" spans="1:11" x14ac:dyDescent="0.45">
      <c r="A2234" t="str">
        <f>TRM!A9752</f>
        <v>I02</v>
      </c>
      <c r="B2234" t="str">
        <f>TRM!B9752</f>
        <v>Network</v>
      </c>
      <c r="C2234" t="str">
        <f>TRM!C9752</f>
        <v>Cisco AnyConnect Secure Mobility Client | 4.1.04011</v>
      </c>
      <c r="D2234">
        <f>TRM!D9752</f>
        <v>0</v>
      </c>
      <c r="E2234" t="str">
        <f>IF(VLOOKUP(TRM!A9752,'TRM - TBM Crosswalk'!$A$2:'TRM - TBM Crosswalk'!$I$1008,3,FALSE)="N/A","TBD","")</f>
        <v>TBD</v>
      </c>
      <c r="F2234" t="str">
        <f>IF(VLOOKUP(TRM!A9752,'TRM - TBM Crosswalk'!$A$2:'TRM - TBM Crosswalk'!$I$1008,4,FALSE)=0,"",VLOOKUP(TRM!A9752,'TRM - TBM Crosswalk'!$A$2:'TRM - TBM Crosswalk'!$I$1008,4,FALSE))</f>
        <v/>
      </c>
      <c r="G2234" t="str">
        <f>IF(VLOOKUP(TRM!A9752,'TRM - TBM Crosswalk'!$A$2:'TRM - TBM Crosswalk'!$I$1008,5,FALSE)=0,"",VLOOKUP(TRM!A9752,'TRM - TBM Crosswalk'!$A$2:'TRM - TBM Crosswalk'!$I$1008,5,FALSE))</f>
        <v/>
      </c>
      <c r="H2234" t="str">
        <f>IF(VLOOKUP(TRM!A9752,'TRM - TBM Crosswalk'!$A$2:'TRM - TBM Crosswalk'!$I$1008,6,FALSE)=0,"",VLOOKUP(TRM!A9752,'TRM - TBM Crosswalk'!$A$2:'TRM - TBM Crosswalk'!$I$1008,6,FALSE))</f>
        <v/>
      </c>
      <c r="I2234" t="str">
        <f>IF(VLOOKUP(TRM!A9752,'TRM - TBM Crosswalk'!$A$2:'TRM - TBM Crosswalk'!$I$1008,7,FALSE)=0,"",VLOOKUP(TRM!A9752,'TRM - TBM Crosswalk'!$A$2:'TRM - TBM Crosswalk'!$I$1008,7,FALSE))</f>
        <v/>
      </c>
      <c r="J2234" t="str">
        <f>IF(VLOOKUP(TRM!A9752,'TRM - TBM Crosswalk'!$A$2:'TRM - TBM Crosswalk'!$I$1008,8,FALSE)=0,"",VLOOKUP(TRM!A9752,'TRM - TBM Crosswalk'!$A$2:'TRM - TBM Crosswalk'!$I$1008,8,FALSE))</f>
        <v/>
      </c>
      <c r="K2234" t="str">
        <f>IF(VLOOKUP(TRM!A9752,'TRM - TBM Crosswalk'!$A$2:'TRM - TBM Crosswalk'!$I$1008,9,FALSE)=0,"",VLOOKUP(TRM!A9752,'TRM - TBM Crosswalk'!$A$2:'TRM - TBM Crosswalk'!$I$1008,9,FALSE))</f>
        <v/>
      </c>
    </row>
    <row r="2235" spans="1:11" x14ac:dyDescent="0.45">
      <c r="A2235" t="str">
        <f>TRM!A9755</f>
        <v>I02</v>
      </c>
      <c r="B2235" t="str">
        <f>TRM!B9755</f>
        <v>Network</v>
      </c>
      <c r="C2235" t="str">
        <f>TRM!C9755</f>
        <v>Cisco AnyConnect Secure Mobility Client | 4.5.02036</v>
      </c>
      <c r="D2235">
        <f>TRM!D9755</f>
        <v>0</v>
      </c>
      <c r="E2235" t="str">
        <f>IF(VLOOKUP(TRM!A9755,'TRM - TBM Crosswalk'!$A$2:'TRM - TBM Crosswalk'!$I$1008,3,FALSE)="N/A","TBD","")</f>
        <v>TBD</v>
      </c>
      <c r="F2235" t="str">
        <f>IF(VLOOKUP(TRM!A9755,'TRM - TBM Crosswalk'!$A$2:'TRM - TBM Crosswalk'!$I$1008,4,FALSE)=0,"",VLOOKUP(TRM!A9755,'TRM - TBM Crosswalk'!$A$2:'TRM - TBM Crosswalk'!$I$1008,4,FALSE))</f>
        <v/>
      </c>
      <c r="G2235" t="str">
        <f>IF(VLOOKUP(TRM!A9755,'TRM - TBM Crosswalk'!$A$2:'TRM - TBM Crosswalk'!$I$1008,5,FALSE)=0,"",VLOOKUP(TRM!A9755,'TRM - TBM Crosswalk'!$A$2:'TRM - TBM Crosswalk'!$I$1008,5,FALSE))</f>
        <v/>
      </c>
      <c r="H2235" t="str">
        <f>IF(VLOOKUP(TRM!A9755,'TRM - TBM Crosswalk'!$A$2:'TRM - TBM Crosswalk'!$I$1008,6,FALSE)=0,"",VLOOKUP(TRM!A9755,'TRM - TBM Crosswalk'!$A$2:'TRM - TBM Crosswalk'!$I$1008,6,FALSE))</f>
        <v/>
      </c>
      <c r="I2235" t="str">
        <f>IF(VLOOKUP(TRM!A9755,'TRM - TBM Crosswalk'!$A$2:'TRM - TBM Crosswalk'!$I$1008,7,FALSE)=0,"",VLOOKUP(TRM!A9755,'TRM - TBM Crosswalk'!$A$2:'TRM - TBM Crosswalk'!$I$1008,7,FALSE))</f>
        <v/>
      </c>
      <c r="J2235" t="str">
        <f>IF(VLOOKUP(TRM!A9755,'TRM - TBM Crosswalk'!$A$2:'TRM - TBM Crosswalk'!$I$1008,8,FALSE)=0,"",VLOOKUP(TRM!A9755,'TRM - TBM Crosswalk'!$A$2:'TRM - TBM Crosswalk'!$I$1008,8,FALSE))</f>
        <v/>
      </c>
      <c r="K2235" t="str">
        <f>IF(VLOOKUP(TRM!A9755,'TRM - TBM Crosswalk'!$A$2:'TRM - TBM Crosswalk'!$I$1008,9,FALSE)=0,"",VLOOKUP(TRM!A9755,'TRM - TBM Crosswalk'!$A$2:'TRM - TBM Crosswalk'!$I$1008,9,FALSE))</f>
        <v/>
      </c>
    </row>
    <row r="2236" spans="1:11" x14ac:dyDescent="0.45">
      <c r="A2236" t="str">
        <f>TRM!A9776</f>
        <v>I02.002.204</v>
      </c>
      <c r="B2236" t="str">
        <f>TRM!B9776</f>
        <v>Radio</v>
      </c>
      <c r="C2236" t="str">
        <f>TRM!C9776</f>
        <v>ASTRO 25 Mobile CPS | 20.01.000</v>
      </c>
      <c r="D2236">
        <f>TRM!D9776</f>
        <v>0</v>
      </c>
      <c r="E2236" t="str">
        <f>IF(VLOOKUP(TRM!A9776,'TRM - TBM Crosswalk'!$A$2:'TRM - TBM Crosswalk'!$I$1008,3,FALSE)="N/A","TBD","")</f>
        <v>TBD</v>
      </c>
      <c r="F2236" t="str">
        <f>IF(VLOOKUP(TRM!A9776,'TRM - TBM Crosswalk'!$A$2:'TRM - TBM Crosswalk'!$I$1008,4,FALSE)=0,"",VLOOKUP(TRM!A9776,'TRM - TBM Crosswalk'!$A$2:'TRM - TBM Crosswalk'!$I$1008,4,FALSE))</f>
        <v/>
      </c>
      <c r="G2236" t="str">
        <f>IF(VLOOKUP(TRM!A9776,'TRM - TBM Crosswalk'!$A$2:'TRM - TBM Crosswalk'!$I$1008,5,FALSE)=0,"",VLOOKUP(TRM!A9776,'TRM - TBM Crosswalk'!$A$2:'TRM - TBM Crosswalk'!$I$1008,5,FALSE))</f>
        <v/>
      </c>
      <c r="H2236" t="str">
        <f>IF(VLOOKUP(TRM!A9776,'TRM - TBM Crosswalk'!$A$2:'TRM - TBM Crosswalk'!$I$1008,6,FALSE)=0,"",VLOOKUP(TRM!A9776,'TRM - TBM Crosswalk'!$A$2:'TRM - TBM Crosswalk'!$I$1008,6,FALSE))</f>
        <v/>
      </c>
      <c r="I2236" t="str">
        <f>IF(VLOOKUP(TRM!A9776,'TRM - TBM Crosswalk'!$A$2:'TRM - TBM Crosswalk'!$I$1008,7,FALSE)=0,"",VLOOKUP(TRM!A9776,'TRM - TBM Crosswalk'!$A$2:'TRM - TBM Crosswalk'!$I$1008,7,FALSE))</f>
        <v/>
      </c>
      <c r="J2236" t="str">
        <f>IF(VLOOKUP(TRM!A9776,'TRM - TBM Crosswalk'!$A$2:'TRM - TBM Crosswalk'!$I$1008,8,FALSE)=0,"",VLOOKUP(TRM!A9776,'TRM - TBM Crosswalk'!$A$2:'TRM - TBM Crosswalk'!$I$1008,8,FALSE))</f>
        <v/>
      </c>
      <c r="K2236" t="str">
        <f>IF(VLOOKUP(TRM!A9776,'TRM - TBM Crosswalk'!$A$2:'TRM - TBM Crosswalk'!$I$1008,9,FALSE)=0,"",VLOOKUP(TRM!A9776,'TRM - TBM Crosswalk'!$A$2:'TRM - TBM Crosswalk'!$I$1008,9,FALSE))</f>
        <v/>
      </c>
    </row>
    <row r="2237" spans="1:11" x14ac:dyDescent="0.45">
      <c r="A2237" t="str">
        <f>TRM!A9777</f>
        <v>I02.002.204</v>
      </c>
      <c r="B2237" t="str">
        <f>TRM!B9777</f>
        <v>Radio</v>
      </c>
      <c r="C2237" t="str">
        <f>TRM!C9777</f>
        <v>ASTRO 25 Portable CPS | 20.01.000</v>
      </c>
      <c r="D2237">
        <f>TRM!D9777</f>
        <v>0</v>
      </c>
      <c r="E2237" t="str">
        <f>IF(VLOOKUP(TRM!A9777,'TRM - TBM Crosswalk'!$A$2:'TRM - TBM Crosswalk'!$I$1008,3,FALSE)="N/A","TBD","")</f>
        <v>TBD</v>
      </c>
      <c r="F2237" t="str">
        <f>IF(VLOOKUP(TRM!A9777,'TRM - TBM Crosswalk'!$A$2:'TRM - TBM Crosswalk'!$I$1008,4,FALSE)=0,"",VLOOKUP(TRM!A9777,'TRM - TBM Crosswalk'!$A$2:'TRM - TBM Crosswalk'!$I$1008,4,FALSE))</f>
        <v/>
      </c>
      <c r="G2237" t="str">
        <f>IF(VLOOKUP(TRM!A9777,'TRM - TBM Crosswalk'!$A$2:'TRM - TBM Crosswalk'!$I$1008,5,FALSE)=0,"",VLOOKUP(TRM!A9777,'TRM - TBM Crosswalk'!$A$2:'TRM - TBM Crosswalk'!$I$1008,5,FALSE))</f>
        <v/>
      </c>
      <c r="H2237" t="str">
        <f>IF(VLOOKUP(TRM!A9777,'TRM - TBM Crosswalk'!$A$2:'TRM - TBM Crosswalk'!$I$1008,6,FALSE)=0,"",VLOOKUP(TRM!A9777,'TRM - TBM Crosswalk'!$A$2:'TRM - TBM Crosswalk'!$I$1008,6,FALSE))</f>
        <v/>
      </c>
      <c r="I2237" t="str">
        <f>IF(VLOOKUP(TRM!A9777,'TRM - TBM Crosswalk'!$A$2:'TRM - TBM Crosswalk'!$I$1008,7,FALSE)=0,"",VLOOKUP(TRM!A9777,'TRM - TBM Crosswalk'!$A$2:'TRM - TBM Crosswalk'!$I$1008,7,FALSE))</f>
        <v/>
      </c>
      <c r="J2237" t="str">
        <f>IF(VLOOKUP(TRM!A9777,'TRM - TBM Crosswalk'!$A$2:'TRM - TBM Crosswalk'!$I$1008,8,FALSE)=0,"",VLOOKUP(TRM!A9777,'TRM - TBM Crosswalk'!$A$2:'TRM - TBM Crosswalk'!$I$1008,8,FALSE))</f>
        <v/>
      </c>
      <c r="K2237" t="str">
        <f>IF(VLOOKUP(TRM!A9777,'TRM - TBM Crosswalk'!$A$2:'TRM - TBM Crosswalk'!$I$1008,9,FALSE)=0,"",VLOOKUP(TRM!A9777,'TRM - TBM Crosswalk'!$A$2:'TRM - TBM Crosswalk'!$I$1008,9,FALSE))</f>
        <v/>
      </c>
    </row>
    <row r="2238" spans="1:11" x14ac:dyDescent="0.45">
      <c r="A2238" t="str">
        <f>TRM!A9842</f>
        <v>I02.003.301</v>
      </c>
      <c r="B2238" t="str">
        <f>TRM!B9842</f>
        <v>Hardware and Software</v>
      </c>
      <c r="C2238" t="str">
        <f>TRM!C9842</f>
        <v>Windows Driver Package - 3D Robotics (usbser) Ports | 04/11/2013 2.0.0.4</v>
      </c>
      <c r="D2238">
        <f>TRM!D9842</f>
        <v>0</v>
      </c>
      <c r="E2238" t="str">
        <f>IF(VLOOKUP(TRM!A9842,'TRM - TBM Crosswalk'!$A$2:'TRM - TBM Crosswalk'!$I$1008,3,FALSE)="N/A","TBD","")</f>
        <v>TBD</v>
      </c>
      <c r="F2238" t="str">
        <f>IF(VLOOKUP(TRM!A9842,'TRM - TBM Crosswalk'!$A$2:'TRM - TBM Crosswalk'!$I$1008,4,FALSE)=0,"",VLOOKUP(TRM!A9842,'TRM - TBM Crosswalk'!$A$2:'TRM - TBM Crosswalk'!$I$1008,4,FALSE))</f>
        <v/>
      </c>
      <c r="G2238" t="str">
        <f>IF(VLOOKUP(TRM!A9842,'TRM - TBM Crosswalk'!$A$2:'TRM - TBM Crosswalk'!$I$1008,5,FALSE)=0,"",VLOOKUP(TRM!A9842,'TRM - TBM Crosswalk'!$A$2:'TRM - TBM Crosswalk'!$I$1008,5,FALSE))</f>
        <v/>
      </c>
      <c r="H2238" t="str">
        <f>IF(VLOOKUP(TRM!A9842,'TRM - TBM Crosswalk'!$A$2:'TRM - TBM Crosswalk'!$I$1008,6,FALSE)=0,"",VLOOKUP(TRM!A9842,'TRM - TBM Crosswalk'!$A$2:'TRM - TBM Crosswalk'!$I$1008,6,FALSE))</f>
        <v/>
      </c>
      <c r="I2238" t="str">
        <f>IF(VLOOKUP(TRM!A9842,'TRM - TBM Crosswalk'!$A$2:'TRM - TBM Crosswalk'!$I$1008,7,FALSE)=0,"",VLOOKUP(TRM!A9842,'TRM - TBM Crosswalk'!$A$2:'TRM - TBM Crosswalk'!$I$1008,7,FALSE))</f>
        <v/>
      </c>
      <c r="J2238" t="str">
        <f>IF(VLOOKUP(TRM!A9842,'TRM - TBM Crosswalk'!$A$2:'TRM - TBM Crosswalk'!$I$1008,8,FALSE)=0,"",VLOOKUP(TRM!A9842,'TRM - TBM Crosswalk'!$A$2:'TRM - TBM Crosswalk'!$I$1008,8,FALSE))</f>
        <v/>
      </c>
      <c r="K2238" t="str">
        <f>IF(VLOOKUP(TRM!A9842,'TRM - TBM Crosswalk'!$A$2:'TRM - TBM Crosswalk'!$I$1008,9,FALSE)=0,"",VLOOKUP(TRM!A9842,'TRM - TBM Crosswalk'!$A$2:'TRM - TBM Crosswalk'!$I$1008,9,FALSE))</f>
        <v/>
      </c>
    </row>
    <row r="2239" spans="1:11" x14ac:dyDescent="0.45">
      <c r="A2239" t="str">
        <f>TRM!A9843</f>
        <v>I02.003.301</v>
      </c>
      <c r="B2239" t="str">
        <f>TRM!B9843</f>
        <v>Hardware and Software</v>
      </c>
      <c r="C2239" t="str">
        <f>TRM!C9843</f>
        <v>Windows Driver Package - Allflex Europe (usbser) Ports | 12/10/2013 5.1.2600.0</v>
      </c>
      <c r="D2239">
        <f>TRM!D9843</f>
        <v>0</v>
      </c>
      <c r="E2239" t="str">
        <f>IF(VLOOKUP(TRM!A9843,'TRM - TBM Crosswalk'!$A$2:'TRM - TBM Crosswalk'!$I$1008,3,FALSE)="N/A","TBD","")</f>
        <v>TBD</v>
      </c>
      <c r="F2239" t="str">
        <f>IF(VLOOKUP(TRM!A9843,'TRM - TBM Crosswalk'!$A$2:'TRM - TBM Crosswalk'!$I$1008,4,FALSE)=0,"",VLOOKUP(TRM!A9843,'TRM - TBM Crosswalk'!$A$2:'TRM - TBM Crosswalk'!$I$1008,4,FALSE))</f>
        <v/>
      </c>
      <c r="G2239" t="str">
        <f>IF(VLOOKUP(TRM!A9843,'TRM - TBM Crosswalk'!$A$2:'TRM - TBM Crosswalk'!$I$1008,5,FALSE)=0,"",VLOOKUP(TRM!A9843,'TRM - TBM Crosswalk'!$A$2:'TRM - TBM Crosswalk'!$I$1008,5,FALSE))</f>
        <v/>
      </c>
      <c r="H2239" t="str">
        <f>IF(VLOOKUP(TRM!A9843,'TRM - TBM Crosswalk'!$A$2:'TRM - TBM Crosswalk'!$I$1008,6,FALSE)=0,"",VLOOKUP(TRM!A9843,'TRM - TBM Crosswalk'!$A$2:'TRM - TBM Crosswalk'!$I$1008,6,FALSE))</f>
        <v/>
      </c>
      <c r="I2239" t="str">
        <f>IF(VLOOKUP(TRM!A9843,'TRM - TBM Crosswalk'!$A$2:'TRM - TBM Crosswalk'!$I$1008,7,FALSE)=0,"",VLOOKUP(TRM!A9843,'TRM - TBM Crosswalk'!$A$2:'TRM - TBM Crosswalk'!$I$1008,7,FALSE))</f>
        <v/>
      </c>
      <c r="J2239" t="str">
        <f>IF(VLOOKUP(TRM!A9843,'TRM - TBM Crosswalk'!$A$2:'TRM - TBM Crosswalk'!$I$1008,8,FALSE)=0,"",VLOOKUP(TRM!A9843,'TRM - TBM Crosswalk'!$A$2:'TRM - TBM Crosswalk'!$I$1008,8,FALSE))</f>
        <v/>
      </c>
      <c r="K2239" t="str">
        <f>IF(VLOOKUP(TRM!A9843,'TRM - TBM Crosswalk'!$A$2:'TRM - TBM Crosswalk'!$I$1008,9,FALSE)=0,"",VLOOKUP(TRM!A9843,'TRM - TBM Crosswalk'!$A$2:'TRM - TBM Crosswalk'!$I$1008,9,FALSE))</f>
        <v/>
      </c>
    </row>
    <row r="2240" spans="1:11" x14ac:dyDescent="0.45">
      <c r="A2240" t="str">
        <f>TRM!A9844</f>
        <v>I02.003.301</v>
      </c>
      <c r="B2240" t="str">
        <f>TRM!B9844</f>
        <v>Hardware and Software</v>
      </c>
      <c r="C2240" t="str">
        <f>TRM!C9844</f>
        <v>Windows Driver Package - Arduino LLC (www.arduino.cc) Arduino USB Driver | 11/24/2015 1.2.3.0</v>
      </c>
      <c r="D2240">
        <f>TRM!D9844</f>
        <v>0</v>
      </c>
      <c r="E2240" t="str">
        <f>IF(VLOOKUP(TRM!A9844,'TRM - TBM Crosswalk'!$A$2:'TRM - TBM Crosswalk'!$I$1008,3,FALSE)="N/A","TBD","")</f>
        <v>TBD</v>
      </c>
      <c r="F2240" t="str">
        <f>IF(VLOOKUP(TRM!A9844,'TRM - TBM Crosswalk'!$A$2:'TRM - TBM Crosswalk'!$I$1008,4,FALSE)=0,"",VLOOKUP(TRM!A9844,'TRM - TBM Crosswalk'!$A$2:'TRM - TBM Crosswalk'!$I$1008,4,FALSE))</f>
        <v/>
      </c>
      <c r="G2240" t="str">
        <f>IF(VLOOKUP(TRM!A9844,'TRM - TBM Crosswalk'!$A$2:'TRM - TBM Crosswalk'!$I$1008,5,FALSE)=0,"",VLOOKUP(TRM!A9844,'TRM - TBM Crosswalk'!$A$2:'TRM - TBM Crosswalk'!$I$1008,5,FALSE))</f>
        <v/>
      </c>
      <c r="H2240" t="str">
        <f>IF(VLOOKUP(TRM!A9844,'TRM - TBM Crosswalk'!$A$2:'TRM - TBM Crosswalk'!$I$1008,6,FALSE)=0,"",VLOOKUP(TRM!A9844,'TRM - TBM Crosswalk'!$A$2:'TRM - TBM Crosswalk'!$I$1008,6,FALSE))</f>
        <v/>
      </c>
      <c r="I2240" t="str">
        <f>IF(VLOOKUP(TRM!A9844,'TRM - TBM Crosswalk'!$A$2:'TRM - TBM Crosswalk'!$I$1008,7,FALSE)=0,"",VLOOKUP(TRM!A9844,'TRM - TBM Crosswalk'!$A$2:'TRM - TBM Crosswalk'!$I$1008,7,FALSE))</f>
        <v/>
      </c>
      <c r="J2240" t="str">
        <f>IF(VLOOKUP(TRM!A9844,'TRM - TBM Crosswalk'!$A$2:'TRM - TBM Crosswalk'!$I$1008,8,FALSE)=0,"",VLOOKUP(TRM!A9844,'TRM - TBM Crosswalk'!$A$2:'TRM - TBM Crosswalk'!$I$1008,8,FALSE))</f>
        <v/>
      </c>
      <c r="K2240" t="str">
        <f>IF(VLOOKUP(TRM!A9844,'TRM - TBM Crosswalk'!$A$2:'TRM - TBM Crosswalk'!$I$1008,9,FALSE)=0,"",VLOOKUP(TRM!A9844,'TRM - TBM Crosswalk'!$A$2:'TRM - TBM Crosswalk'!$I$1008,9,FALSE))</f>
        <v/>
      </c>
    </row>
    <row r="2241" spans="1:11" x14ac:dyDescent="0.45">
      <c r="A2241" t="str">
        <f>TRM!A9845</f>
        <v>I02.003.301</v>
      </c>
      <c r="B2241" t="str">
        <f>TRM!B9845</f>
        <v>Hardware and Software</v>
      </c>
      <c r="C2241" t="str">
        <f>TRM!C9845</f>
        <v>Windows Driver Package - ATMEL, Inc. (usbser) Ports | 10/15/1999 5.0.2153.1</v>
      </c>
      <c r="D2241">
        <f>TRM!D9845</f>
        <v>0</v>
      </c>
      <c r="E2241" t="str">
        <f>IF(VLOOKUP(TRM!A9845,'TRM - TBM Crosswalk'!$A$2:'TRM - TBM Crosswalk'!$I$1008,3,FALSE)="N/A","TBD","")</f>
        <v>TBD</v>
      </c>
      <c r="F2241" t="str">
        <f>IF(VLOOKUP(TRM!A9845,'TRM - TBM Crosswalk'!$A$2:'TRM - TBM Crosswalk'!$I$1008,4,FALSE)=0,"",VLOOKUP(TRM!A9845,'TRM - TBM Crosswalk'!$A$2:'TRM - TBM Crosswalk'!$I$1008,4,FALSE))</f>
        <v/>
      </c>
      <c r="G2241" t="str">
        <f>IF(VLOOKUP(TRM!A9845,'TRM - TBM Crosswalk'!$A$2:'TRM - TBM Crosswalk'!$I$1008,5,FALSE)=0,"",VLOOKUP(TRM!A9845,'TRM - TBM Crosswalk'!$A$2:'TRM - TBM Crosswalk'!$I$1008,5,FALSE))</f>
        <v/>
      </c>
      <c r="H2241" t="str">
        <f>IF(VLOOKUP(TRM!A9845,'TRM - TBM Crosswalk'!$A$2:'TRM - TBM Crosswalk'!$I$1008,6,FALSE)=0,"",VLOOKUP(TRM!A9845,'TRM - TBM Crosswalk'!$A$2:'TRM - TBM Crosswalk'!$I$1008,6,FALSE))</f>
        <v/>
      </c>
      <c r="I2241" t="str">
        <f>IF(VLOOKUP(TRM!A9845,'TRM - TBM Crosswalk'!$A$2:'TRM - TBM Crosswalk'!$I$1008,7,FALSE)=0,"",VLOOKUP(TRM!A9845,'TRM - TBM Crosswalk'!$A$2:'TRM - TBM Crosswalk'!$I$1008,7,FALSE))</f>
        <v/>
      </c>
      <c r="J2241" t="str">
        <f>IF(VLOOKUP(TRM!A9845,'TRM - TBM Crosswalk'!$A$2:'TRM - TBM Crosswalk'!$I$1008,8,FALSE)=0,"",VLOOKUP(TRM!A9845,'TRM - TBM Crosswalk'!$A$2:'TRM - TBM Crosswalk'!$I$1008,8,FALSE))</f>
        <v/>
      </c>
      <c r="K2241" t="str">
        <f>IF(VLOOKUP(TRM!A9845,'TRM - TBM Crosswalk'!$A$2:'TRM - TBM Crosswalk'!$I$1008,9,FALSE)=0,"",VLOOKUP(TRM!A9845,'TRM - TBM Crosswalk'!$A$2:'TRM - TBM Crosswalk'!$I$1008,9,FALSE))</f>
        <v/>
      </c>
    </row>
    <row r="2242" spans="1:11" x14ac:dyDescent="0.45">
      <c r="A2242" t="str">
        <f>TRM!A9977</f>
        <v>I02.003.304#</v>
      </c>
      <c r="B2242" t="str">
        <f>TRM!B9977</f>
        <v>Firewall</v>
      </c>
      <c r="C2242" t="str">
        <f>TRM!C9977</f>
        <v>Progress Telerik Fiddler | 5.0.20182.28034</v>
      </c>
      <c r="D2242">
        <f>TRM!D9977</f>
        <v>0</v>
      </c>
      <c r="E2242" t="str">
        <f>IF(VLOOKUP(TRM!A9977,'TRM - TBM Crosswalk'!$A$2:'TRM - TBM Crosswalk'!$I$1008,3,FALSE)="N/A","TBD","")</f>
        <v/>
      </c>
      <c r="F2242" t="str">
        <f>IF(VLOOKUP(TRM!A9977,'TRM - TBM Crosswalk'!$A$2:'TRM - TBM Crosswalk'!$I$1008,4,FALSE)=0,"",VLOOKUP(TRM!A9977,'TRM - TBM Crosswalk'!$A$2:'TRM - TBM Crosswalk'!$I$1008,4,FALSE))</f>
        <v/>
      </c>
      <c r="G2242" t="str">
        <f>IF(VLOOKUP(TRM!A9977,'TRM - TBM Crosswalk'!$A$2:'TRM - TBM Crosswalk'!$I$1008,5,FALSE)=0,"",VLOOKUP(TRM!A9977,'TRM - TBM Crosswalk'!$A$2:'TRM - TBM Crosswalk'!$I$1008,5,FALSE))</f>
        <v>Security &amp; Compliance</v>
      </c>
      <c r="H2242" t="str">
        <f>IF(VLOOKUP(TRM!A9977,'TRM - TBM Crosswalk'!$A$2:'TRM - TBM Crosswalk'!$I$1008,6,FALSE)=0,"",VLOOKUP(TRM!A9977,'TRM - TBM Crosswalk'!$A$2:'TRM - TBM Crosswalk'!$I$1008,6,FALSE))</f>
        <v>Security</v>
      </c>
      <c r="I2242" t="str">
        <f>IF(VLOOKUP(TRM!A9977,'TRM - TBM Crosswalk'!$A$2:'TRM - TBM Crosswalk'!$I$1008,7,FALSE)=0,"",VLOOKUP(TRM!A9977,'TRM - TBM Crosswalk'!$A$2:'TRM - TBM Crosswalk'!$I$1008,7,FALSE))</f>
        <v/>
      </c>
      <c r="J2242" t="str">
        <f>IF(VLOOKUP(TRM!A9977,'TRM - TBM Crosswalk'!$A$2:'TRM - TBM Crosswalk'!$I$1008,8,FALSE)=0,"",VLOOKUP(TRM!A9977,'TRM - TBM Crosswalk'!$A$2:'TRM - TBM Crosswalk'!$I$1008,8,FALSE))</f>
        <v/>
      </c>
      <c r="K2242" t="str">
        <f>IF(VLOOKUP(TRM!A9977,'TRM - TBM Crosswalk'!$A$2:'TRM - TBM Crosswalk'!$I$1008,9,FALSE)=0,"",VLOOKUP(TRM!A9977,'TRM - TBM Crosswalk'!$A$2:'TRM - TBM Crosswalk'!$I$1008,9,FALSE))</f>
        <v>Hardware</v>
      </c>
    </row>
    <row r="2243" spans="1:11" x14ac:dyDescent="0.45">
      <c r="A2243" t="str">
        <f>TRM!A10215</f>
        <v>Virus</v>
      </c>
      <c r="B2243" t="str">
        <f>TRM!B10215</f>
        <v>Virus</v>
      </c>
      <c r="C2243" t="str">
        <f>TRM!C10215</f>
        <v>HeadlineAlley Internet Explorer Homepage and New Tab</v>
      </c>
      <c r="D2243">
        <f>TRM!D10215</f>
        <v>0</v>
      </c>
      <c r="E2243" t="str">
        <f>IF(VLOOKUP(TRM!A10215,'TRM - TBM Crosswalk'!$A$2:'TRM - TBM Crosswalk'!$I$1008,3,FALSE)="N/A","TBD","")</f>
        <v/>
      </c>
      <c r="F2243" t="str">
        <f>IF(VLOOKUP(TRM!A10215,'TRM - TBM Crosswalk'!$A$2:'TRM - TBM Crosswalk'!$I$1008,4,FALSE)=0,"",VLOOKUP(TRM!A10215,'TRM - TBM Crosswalk'!$A$2:'TRM - TBM Crosswalk'!$I$1008,4,FALSE))</f>
        <v/>
      </c>
      <c r="G2243" t="str">
        <f>IF(VLOOKUP(TRM!A10215,'TRM - TBM Crosswalk'!$A$2:'TRM - TBM Crosswalk'!$I$1008,5,FALSE)=0,"",VLOOKUP(TRM!A10215,'TRM - TBM Crosswalk'!$A$2:'TRM - TBM Crosswalk'!$I$1008,5,FALSE))</f>
        <v/>
      </c>
      <c r="H2243" t="str">
        <f>IF(VLOOKUP(TRM!A10215,'TRM - TBM Crosswalk'!$A$2:'TRM - TBM Crosswalk'!$I$1008,6,FALSE)=0,"",VLOOKUP(TRM!A10215,'TRM - TBM Crosswalk'!$A$2:'TRM - TBM Crosswalk'!$I$1008,6,FALSE))</f>
        <v/>
      </c>
      <c r="I2243" t="str">
        <f>IF(VLOOKUP(TRM!A10215,'TRM - TBM Crosswalk'!$A$2:'TRM - TBM Crosswalk'!$I$1008,7,FALSE)=0,"",VLOOKUP(TRM!A10215,'TRM - TBM Crosswalk'!$A$2:'TRM - TBM Crosswalk'!$I$1008,7,FALSE))</f>
        <v/>
      </c>
      <c r="J2243" t="str">
        <f>IF(VLOOKUP(TRM!A10215,'TRM - TBM Crosswalk'!$A$2:'TRM - TBM Crosswalk'!$I$1008,8,FALSE)=0,"",VLOOKUP(TRM!A10215,'TRM - TBM Crosswalk'!$A$2:'TRM - TBM Crosswalk'!$I$1008,8,FALSE))</f>
        <v/>
      </c>
      <c r="K2243" t="str">
        <f>IF(VLOOKUP(TRM!A10215,'TRM - TBM Crosswalk'!$A$2:'TRM - TBM Crosswalk'!$I$1008,9,FALSE)=0,"",VLOOKUP(TRM!A10215,'TRM - TBM Crosswalk'!$A$2:'TRM - TBM Crosswalk'!$I$1008,9,FALSE))</f>
        <v/>
      </c>
    </row>
    <row r="2244" spans="1:11" x14ac:dyDescent="0.45">
      <c r="A2244" t="str">
        <f>TRM!A550</f>
        <v>A02.020.202</v>
      </c>
      <c r="B2244" t="str">
        <f>TRM!B550</f>
        <v>Business Intelligence</v>
      </c>
      <c r="C2244" t="str">
        <f>TRM!C550</f>
        <v>Tableau Reader 2019.2 (20192.19.0515.1630) | 19.2.149</v>
      </c>
      <c r="D2244">
        <f>TRM!D550</f>
        <v>0</v>
      </c>
      <c r="E2244" t="str">
        <f>IF(VLOOKUP(TRM!A550,'TRM - TBM Crosswalk'!$A$2:'TRM - TBM Crosswalk'!$I$1008,3,FALSE)="N/A","TBD","")</f>
        <v/>
      </c>
      <c r="F2244" t="str">
        <f>IF(VLOOKUP(TRM!A550,'TRM - TBM Crosswalk'!$A$2:'TRM - TBM Crosswalk'!$I$1008,4,FALSE)=0,"",VLOOKUP(TRM!A550,'TRM - TBM Crosswalk'!$A$2:'TRM - TBM Crosswalk'!$I$1008,4,FALSE))</f>
        <v/>
      </c>
      <c r="G2244" t="str">
        <f>IF(VLOOKUP(TRM!A550,'TRM - TBM Crosswalk'!$A$2:'TRM - TBM Crosswalk'!$I$1008,5,FALSE)=0,"",VLOOKUP(TRM!A550,'TRM - TBM Crosswalk'!$A$2:'TRM - TBM Crosswalk'!$I$1008,5,FALSE))</f>
        <v/>
      </c>
      <c r="H2244" t="str">
        <f>IF(VLOOKUP(TRM!A550,'TRM - TBM Crosswalk'!$A$2:'TRM - TBM Crosswalk'!$I$1008,6,FALSE)=0,"",VLOOKUP(TRM!A550,'TRM - TBM Crosswalk'!$A$2:'TRM - TBM Crosswalk'!$I$1008,6,FALSE))</f>
        <v/>
      </c>
      <c r="I2244" t="str">
        <f>IF(VLOOKUP(TRM!A550,'TRM - TBM Crosswalk'!$A$2:'TRM - TBM Crosswalk'!$I$1008,7,FALSE)=0,"",VLOOKUP(TRM!A550,'TRM - TBM Crosswalk'!$A$2:'TRM - TBM Crosswalk'!$I$1008,7,FALSE))</f>
        <v>Platform Services</v>
      </c>
      <c r="J2244" t="str">
        <f>IF(VLOOKUP(TRM!A550,'TRM - TBM Crosswalk'!$A$2:'TRM - TBM Crosswalk'!$I$1008,8,FALSE)=0,"",VLOOKUP(TRM!A550,'TRM - TBM Crosswalk'!$A$2:'TRM - TBM Crosswalk'!$I$1008,8,FALSE))</f>
        <v>Applications Services</v>
      </c>
      <c r="K2244" t="str">
        <f>IF(VLOOKUP(TRM!A550,'TRM - TBM Crosswalk'!$A$2:'TRM - TBM Crosswalk'!$I$1008,9,FALSE)=0,"",VLOOKUP(TRM!A550,'TRM - TBM Crosswalk'!$A$2:'TRM - TBM Crosswalk'!$I$1008,9,FALSE))</f>
        <v>Decision Intelligence &amp; Automation</v>
      </c>
    </row>
    <row r="2245" spans="1:11" x14ac:dyDescent="0.45">
      <c r="A2245" t="str">
        <f>TRM!A1597</f>
        <v>A02.021.235#</v>
      </c>
      <c r="B2245" t="str">
        <f>TRM!B1597</f>
        <v>Data Compression / Extraction Software</v>
      </c>
      <c r="C2245" t="str">
        <f>TRM!C1597</f>
        <v>WinRAR 5.40 (64-bit) | 5.40.0</v>
      </c>
      <c r="D2245">
        <f>TRM!D1597</f>
        <v>0</v>
      </c>
      <c r="E2245" t="str">
        <f>IF(VLOOKUP(TRM!A1597,'TRM - TBM Crosswalk'!$A$2:'TRM - TBM Crosswalk'!$I$1008,3,FALSE)="N/A","TBD","")</f>
        <v/>
      </c>
      <c r="F2245" t="str">
        <f>IF(VLOOKUP(TRM!A1597,'TRM - TBM Crosswalk'!$A$2:'TRM - TBM Crosswalk'!$I$1008,4,FALSE)=0,"",VLOOKUP(TRM!A1597,'TRM - TBM Crosswalk'!$A$2:'TRM - TBM Crosswalk'!$I$1008,4,FALSE))</f>
        <v/>
      </c>
      <c r="G2245" t="str">
        <f>IF(VLOOKUP(TRM!A1597,'TRM - TBM Crosswalk'!$A$2:'TRM - TBM Crosswalk'!$I$1008,5,FALSE)=0,"",VLOOKUP(TRM!A1597,'TRM - TBM Crosswalk'!$A$2:'TRM - TBM Crosswalk'!$I$1008,5,FALSE))</f>
        <v>Storage</v>
      </c>
      <c r="H2245" t="str">
        <f>IF(VLOOKUP(TRM!A1597,'TRM - TBM Crosswalk'!$A$2:'TRM - TBM Crosswalk'!$I$1008,6,FALSE)=0,"",VLOOKUP(TRM!A1597,'TRM - TBM Crosswalk'!$A$2:'TRM - TBM Crosswalk'!$I$1008,6,FALSE))</f>
        <v/>
      </c>
      <c r="I2245" t="str">
        <f>IF(VLOOKUP(TRM!A1597,'TRM - TBM Crosswalk'!$A$2:'TRM - TBM Crosswalk'!$I$1008,7,FALSE)=0,"",VLOOKUP(TRM!A1597,'TRM - TBM Crosswalk'!$A$2:'TRM - TBM Crosswalk'!$I$1008,7,FALSE))</f>
        <v>Platform Services</v>
      </c>
      <c r="J2245" t="str">
        <f>IF(VLOOKUP(TRM!A1597,'TRM - TBM Crosswalk'!$A$2:'TRM - TBM Crosswalk'!$I$1008,8,FALSE)=0,"",VLOOKUP(TRM!A1597,'TRM - TBM Crosswalk'!$A$2:'TRM - TBM Crosswalk'!$I$1008,8,FALSE))</f>
        <v>Data Services</v>
      </c>
      <c r="K2245" t="str">
        <f>IF(VLOOKUP(TRM!A1597,'TRM - TBM Crosswalk'!$A$2:'TRM - TBM Crosswalk'!$I$1008,9,FALSE)=0,"",VLOOKUP(TRM!A1597,'TRM - TBM Crosswalk'!$A$2:'TRM - TBM Crosswalk'!$I$1008,9,FALSE))</f>
        <v>Data Management</v>
      </c>
    </row>
    <row r="2246" spans="1:11" x14ac:dyDescent="0.45">
      <c r="A2246" t="str">
        <f>TRM!A1598</f>
        <v>A02.021.235#</v>
      </c>
      <c r="B2246" t="str">
        <f>TRM!B1598</f>
        <v>Data Compression / Extraction Software</v>
      </c>
      <c r="C2246" t="str">
        <f>TRM!C1598</f>
        <v>WinZip 12.1 | 12.1.8519</v>
      </c>
      <c r="D2246">
        <f>TRM!D1598</f>
        <v>0</v>
      </c>
      <c r="E2246" t="str">
        <f>IF(VLOOKUP(TRM!A1598,'TRM - TBM Crosswalk'!$A$2:'TRM - TBM Crosswalk'!$I$1008,3,FALSE)="N/A","TBD","")</f>
        <v/>
      </c>
      <c r="F2246" t="str">
        <f>IF(VLOOKUP(TRM!A1598,'TRM - TBM Crosswalk'!$A$2:'TRM - TBM Crosswalk'!$I$1008,4,FALSE)=0,"",VLOOKUP(TRM!A1598,'TRM - TBM Crosswalk'!$A$2:'TRM - TBM Crosswalk'!$I$1008,4,FALSE))</f>
        <v/>
      </c>
      <c r="G2246" t="str">
        <f>IF(VLOOKUP(TRM!A1598,'TRM - TBM Crosswalk'!$A$2:'TRM - TBM Crosswalk'!$I$1008,5,FALSE)=0,"",VLOOKUP(TRM!A1598,'TRM - TBM Crosswalk'!$A$2:'TRM - TBM Crosswalk'!$I$1008,5,FALSE))</f>
        <v>Storage</v>
      </c>
      <c r="H2246" t="str">
        <f>IF(VLOOKUP(TRM!A1598,'TRM - TBM Crosswalk'!$A$2:'TRM - TBM Crosswalk'!$I$1008,6,FALSE)=0,"",VLOOKUP(TRM!A1598,'TRM - TBM Crosswalk'!$A$2:'TRM - TBM Crosswalk'!$I$1008,6,FALSE))</f>
        <v/>
      </c>
      <c r="I2246" t="str">
        <f>IF(VLOOKUP(TRM!A1598,'TRM - TBM Crosswalk'!$A$2:'TRM - TBM Crosswalk'!$I$1008,7,FALSE)=0,"",VLOOKUP(TRM!A1598,'TRM - TBM Crosswalk'!$A$2:'TRM - TBM Crosswalk'!$I$1008,7,FALSE))</f>
        <v>Platform Services</v>
      </c>
      <c r="J2246" t="str">
        <f>IF(VLOOKUP(TRM!A1598,'TRM - TBM Crosswalk'!$A$2:'TRM - TBM Crosswalk'!$I$1008,8,FALSE)=0,"",VLOOKUP(TRM!A1598,'TRM - TBM Crosswalk'!$A$2:'TRM - TBM Crosswalk'!$I$1008,8,FALSE))</f>
        <v>Data Services</v>
      </c>
      <c r="K2246" t="str">
        <f>IF(VLOOKUP(TRM!A1598,'TRM - TBM Crosswalk'!$A$2:'TRM - TBM Crosswalk'!$I$1008,9,FALSE)=0,"",VLOOKUP(TRM!A1598,'TRM - TBM Crosswalk'!$A$2:'TRM - TBM Crosswalk'!$I$1008,9,FALSE))</f>
        <v>Data Management</v>
      </c>
    </row>
    <row r="2247" spans="1:11" x14ac:dyDescent="0.45">
      <c r="A2247" t="str">
        <f>TRM!A3338</f>
        <v>A02.024.382</v>
      </c>
      <c r="B2247" t="str">
        <f>TRM!B3338</f>
        <v>Collection and Manipulation of Satellite and Aerial Photographs</v>
      </c>
      <c r="C2247" t="str">
        <f>TRM!C3338</f>
        <v>ENVI 5.5 | 5.5.0.0</v>
      </c>
      <c r="D2247">
        <f>TRM!D3338</f>
        <v>0</v>
      </c>
      <c r="E2247" t="str">
        <f>IF(VLOOKUP(TRM!A3338,'TRM - TBM Crosswalk'!$A$2:'TRM - TBM Crosswalk'!$I$1008,3,FALSE)="N/A","TBD","")</f>
        <v>TBD</v>
      </c>
      <c r="F2247" t="str">
        <f>IF(VLOOKUP(TRM!A3338,'TRM - TBM Crosswalk'!$A$2:'TRM - TBM Crosswalk'!$I$1008,4,FALSE)=0,"",VLOOKUP(TRM!A3338,'TRM - TBM Crosswalk'!$A$2:'TRM - TBM Crosswalk'!$I$1008,4,FALSE))</f>
        <v/>
      </c>
      <c r="G2247" t="str">
        <f>IF(VLOOKUP(TRM!A3338,'TRM - TBM Crosswalk'!$A$2:'TRM - TBM Crosswalk'!$I$1008,5,FALSE)=0,"",VLOOKUP(TRM!A3338,'TRM - TBM Crosswalk'!$A$2:'TRM - TBM Crosswalk'!$I$1008,5,FALSE))</f>
        <v/>
      </c>
      <c r="H2247" t="str">
        <f>IF(VLOOKUP(TRM!A3338,'TRM - TBM Crosswalk'!$A$2:'TRM - TBM Crosswalk'!$I$1008,6,FALSE)=0,"",VLOOKUP(TRM!A3338,'TRM - TBM Crosswalk'!$A$2:'TRM - TBM Crosswalk'!$I$1008,6,FALSE))</f>
        <v/>
      </c>
      <c r="I2247" t="str">
        <f>IF(VLOOKUP(TRM!A3338,'TRM - TBM Crosswalk'!$A$2:'TRM - TBM Crosswalk'!$I$1008,7,FALSE)=0,"",VLOOKUP(TRM!A3338,'TRM - TBM Crosswalk'!$A$2:'TRM - TBM Crosswalk'!$I$1008,7,FALSE))</f>
        <v/>
      </c>
      <c r="J2247" t="str">
        <f>IF(VLOOKUP(TRM!A3338,'TRM - TBM Crosswalk'!$A$2:'TRM - TBM Crosswalk'!$I$1008,8,FALSE)=0,"",VLOOKUP(TRM!A3338,'TRM - TBM Crosswalk'!$A$2:'TRM - TBM Crosswalk'!$I$1008,8,FALSE))</f>
        <v/>
      </c>
      <c r="K2247" t="str">
        <f>IF(VLOOKUP(TRM!A3338,'TRM - TBM Crosswalk'!$A$2:'TRM - TBM Crosswalk'!$I$1008,9,FALSE)=0,"",VLOOKUP(TRM!A3338,'TRM - TBM Crosswalk'!$A$2:'TRM - TBM Crosswalk'!$I$1008,9,FALSE))</f>
        <v/>
      </c>
    </row>
    <row r="2248" spans="1:11" x14ac:dyDescent="0.45">
      <c r="A2248" t="str">
        <f>TRM!A3339</f>
        <v>A02.024.382</v>
      </c>
      <c r="B2248" t="str">
        <f>TRM!B3339</f>
        <v>Collection and Manipulation of Satellite and Aerial Photographs</v>
      </c>
      <c r="C2248" t="str">
        <f>TRM!C3339</f>
        <v>ENVI 5.5.1 | 5.5.1.0</v>
      </c>
      <c r="D2248">
        <f>TRM!D3339</f>
        <v>0</v>
      </c>
      <c r="E2248" t="str">
        <f>IF(VLOOKUP(TRM!A3339,'TRM - TBM Crosswalk'!$A$2:'TRM - TBM Crosswalk'!$I$1008,3,FALSE)="N/A","TBD","")</f>
        <v>TBD</v>
      </c>
      <c r="F2248" t="str">
        <f>IF(VLOOKUP(TRM!A3339,'TRM - TBM Crosswalk'!$A$2:'TRM - TBM Crosswalk'!$I$1008,4,FALSE)=0,"",VLOOKUP(TRM!A3339,'TRM - TBM Crosswalk'!$A$2:'TRM - TBM Crosswalk'!$I$1008,4,FALSE))</f>
        <v/>
      </c>
      <c r="G2248" t="str">
        <f>IF(VLOOKUP(TRM!A3339,'TRM - TBM Crosswalk'!$A$2:'TRM - TBM Crosswalk'!$I$1008,5,FALSE)=0,"",VLOOKUP(TRM!A3339,'TRM - TBM Crosswalk'!$A$2:'TRM - TBM Crosswalk'!$I$1008,5,FALSE))</f>
        <v/>
      </c>
      <c r="H2248" t="str">
        <f>IF(VLOOKUP(TRM!A3339,'TRM - TBM Crosswalk'!$A$2:'TRM - TBM Crosswalk'!$I$1008,6,FALSE)=0,"",VLOOKUP(TRM!A3339,'TRM - TBM Crosswalk'!$A$2:'TRM - TBM Crosswalk'!$I$1008,6,FALSE))</f>
        <v/>
      </c>
      <c r="I2248" t="str">
        <f>IF(VLOOKUP(TRM!A3339,'TRM - TBM Crosswalk'!$A$2:'TRM - TBM Crosswalk'!$I$1008,7,FALSE)=0,"",VLOOKUP(TRM!A3339,'TRM - TBM Crosswalk'!$A$2:'TRM - TBM Crosswalk'!$I$1008,7,FALSE))</f>
        <v/>
      </c>
      <c r="J2248" t="str">
        <f>IF(VLOOKUP(TRM!A3339,'TRM - TBM Crosswalk'!$A$2:'TRM - TBM Crosswalk'!$I$1008,8,FALSE)=0,"",VLOOKUP(TRM!A3339,'TRM - TBM Crosswalk'!$A$2:'TRM - TBM Crosswalk'!$I$1008,8,FALSE))</f>
        <v/>
      </c>
      <c r="K2248" t="str">
        <f>IF(VLOOKUP(TRM!A3339,'TRM - TBM Crosswalk'!$A$2:'TRM - TBM Crosswalk'!$I$1008,9,FALSE)=0,"",VLOOKUP(TRM!A3339,'TRM - TBM Crosswalk'!$A$2:'TRM - TBM Crosswalk'!$I$1008,9,FALSE))</f>
        <v/>
      </c>
    </row>
    <row r="2249" spans="1:11" x14ac:dyDescent="0.45">
      <c r="A2249" t="str">
        <f>TRM!A3340</f>
        <v>A02.024.382</v>
      </c>
      <c r="B2249" t="str">
        <f>TRM!B3340</f>
        <v>Collection and Manipulation of Satellite and Aerial Photographs</v>
      </c>
      <c r="C2249" t="str">
        <f>TRM!C3340</f>
        <v>ENVI 5.5.2 | 5.5.2.0</v>
      </c>
      <c r="D2249">
        <f>TRM!D3340</f>
        <v>0</v>
      </c>
      <c r="E2249" t="str">
        <f>IF(VLOOKUP(TRM!A3340,'TRM - TBM Crosswalk'!$A$2:'TRM - TBM Crosswalk'!$I$1008,3,FALSE)="N/A","TBD","")</f>
        <v>TBD</v>
      </c>
      <c r="F2249" t="str">
        <f>IF(VLOOKUP(TRM!A3340,'TRM - TBM Crosswalk'!$A$2:'TRM - TBM Crosswalk'!$I$1008,4,FALSE)=0,"",VLOOKUP(TRM!A3340,'TRM - TBM Crosswalk'!$A$2:'TRM - TBM Crosswalk'!$I$1008,4,FALSE))</f>
        <v/>
      </c>
      <c r="G2249" t="str">
        <f>IF(VLOOKUP(TRM!A3340,'TRM - TBM Crosswalk'!$A$2:'TRM - TBM Crosswalk'!$I$1008,5,FALSE)=0,"",VLOOKUP(TRM!A3340,'TRM - TBM Crosswalk'!$A$2:'TRM - TBM Crosswalk'!$I$1008,5,FALSE))</f>
        <v/>
      </c>
      <c r="H2249" t="str">
        <f>IF(VLOOKUP(TRM!A3340,'TRM - TBM Crosswalk'!$A$2:'TRM - TBM Crosswalk'!$I$1008,6,FALSE)=0,"",VLOOKUP(TRM!A3340,'TRM - TBM Crosswalk'!$A$2:'TRM - TBM Crosswalk'!$I$1008,6,FALSE))</f>
        <v/>
      </c>
      <c r="I2249" t="str">
        <f>IF(VLOOKUP(TRM!A3340,'TRM - TBM Crosswalk'!$A$2:'TRM - TBM Crosswalk'!$I$1008,7,FALSE)=0,"",VLOOKUP(TRM!A3340,'TRM - TBM Crosswalk'!$A$2:'TRM - TBM Crosswalk'!$I$1008,7,FALSE))</f>
        <v/>
      </c>
      <c r="J2249" t="str">
        <f>IF(VLOOKUP(TRM!A3340,'TRM - TBM Crosswalk'!$A$2:'TRM - TBM Crosswalk'!$I$1008,8,FALSE)=0,"",VLOOKUP(TRM!A3340,'TRM - TBM Crosswalk'!$A$2:'TRM - TBM Crosswalk'!$I$1008,8,FALSE))</f>
        <v/>
      </c>
      <c r="K2249" t="str">
        <f>IF(VLOOKUP(TRM!A3340,'TRM - TBM Crosswalk'!$A$2:'TRM - TBM Crosswalk'!$I$1008,9,FALSE)=0,"",VLOOKUP(TRM!A3340,'TRM - TBM Crosswalk'!$A$2:'TRM - TBM Crosswalk'!$I$1008,9,FALSE))</f>
        <v/>
      </c>
    </row>
    <row r="2250" spans="1:11" x14ac:dyDescent="0.45">
      <c r="A2250" t="str">
        <f>TRM!A4115</f>
        <v>A02.027.319</v>
      </c>
      <c r="B2250" t="str">
        <f>TRM!B4115</f>
        <v>Project Management</v>
      </c>
      <c r="C2250" t="str">
        <f>TRM!C4115</f>
        <v>IBM Rational License Key Server Administration Agent (IBM RLKS Administration Agent) | 8.1.6</v>
      </c>
      <c r="D2250">
        <f>TRM!D4115</f>
        <v>0</v>
      </c>
      <c r="E2250" t="str">
        <f>IF(VLOOKUP(TRM!A4115,'TRM - TBM Crosswalk'!$A$2:'TRM - TBM Crosswalk'!$I$1008,3,FALSE)="N/A","TBD","")</f>
        <v/>
      </c>
      <c r="F2250" t="str">
        <f>IF(VLOOKUP(TRM!A4115,'TRM - TBM Crosswalk'!$A$2:'TRM - TBM Crosswalk'!$I$1008,4,FALSE)=0,"",VLOOKUP(TRM!A4115,'TRM - TBM Crosswalk'!$A$2:'TRM - TBM Crosswalk'!$I$1008,4,FALSE))</f>
        <v/>
      </c>
      <c r="G2250" t="str">
        <f>IF(VLOOKUP(TRM!A4115,'TRM - TBM Crosswalk'!$A$2:'TRM - TBM Crosswalk'!$I$1008,5,FALSE)=0,"",VLOOKUP(TRM!A4115,'TRM - TBM Crosswalk'!$A$2:'TRM - TBM Crosswalk'!$I$1008,5,FALSE))</f>
        <v>Delivery</v>
      </c>
      <c r="H2250" t="str">
        <f>IF(VLOOKUP(TRM!A4115,'TRM - TBM Crosswalk'!$A$2:'TRM - TBM Crosswalk'!$I$1008,6,FALSE)=0,"",VLOOKUP(TRM!A4115,'TRM - TBM Crosswalk'!$A$2:'TRM - TBM Crosswalk'!$I$1008,6,FALSE))</f>
        <v>Program &amp; Project Management</v>
      </c>
      <c r="I2250" t="str">
        <f>IF(VLOOKUP(TRM!A4115,'TRM - TBM Crosswalk'!$A$2:'TRM - TBM Crosswalk'!$I$1008,7,FALSE)=0,"",VLOOKUP(TRM!A4115,'TRM - TBM Crosswalk'!$A$2:'TRM - TBM Crosswalk'!$I$1008,7,FALSE))</f>
        <v>Delivery Services</v>
      </c>
      <c r="J2250" t="str">
        <f>IF(VLOOKUP(TRM!A4115,'TRM - TBM Crosswalk'!$A$2:'TRM - TBM Crosswalk'!$I$1008,8,FALSE)=0,"",VLOOKUP(TRM!A4115,'TRM - TBM Crosswalk'!$A$2:'TRM - TBM Crosswalk'!$I$1008,8,FALSE))</f>
        <v>Strategy &amp; Planning</v>
      </c>
      <c r="K2250" t="str">
        <f>IF(VLOOKUP(TRM!A4115,'TRM - TBM Crosswalk'!$A$2:'TRM - TBM Crosswalk'!$I$1008,9,FALSE)=0,"",VLOOKUP(TRM!A4115,'TRM - TBM Crosswalk'!$A$2:'TRM - TBM Crosswalk'!$I$1008,9,FALSE))</f>
        <v>Program &amp; Project Management</v>
      </c>
    </row>
    <row r="2251" spans="1:11" x14ac:dyDescent="0.45">
      <c r="A2251" t="str">
        <f>TRM!A4396</f>
        <v>A02.028.334#</v>
      </c>
      <c r="B2251" t="str">
        <f>TRM!B4396</f>
        <v>Web Authoring#</v>
      </c>
      <c r="C2251" t="str">
        <f>TRM!C4396</f>
        <v>Creative Cloud Uninstaller.app - 4.4.1.298</v>
      </c>
      <c r="D2251">
        <f>TRM!D4396</f>
        <v>0</v>
      </c>
      <c r="E2251" t="str">
        <f>IF(VLOOKUP(TRM!A4396,'TRM - TBM Crosswalk'!$A$2:'TRM - TBM Crosswalk'!$I$1008,3,FALSE)="N/A","TBD","")</f>
        <v/>
      </c>
      <c r="F2251" t="str">
        <f>IF(VLOOKUP(TRM!A4396,'TRM - TBM Crosswalk'!$A$2:'TRM - TBM Crosswalk'!$I$1008,4,FALSE)=0,"",VLOOKUP(TRM!A4396,'TRM - TBM Crosswalk'!$A$2:'TRM - TBM Crosswalk'!$I$1008,4,FALSE))</f>
        <v/>
      </c>
      <c r="G2251" t="str">
        <f>IF(VLOOKUP(TRM!A4396,'TRM - TBM Crosswalk'!$A$2:'TRM - TBM Crosswalk'!$I$1008,5,FALSE)=0,"",VLOOKUP(TRM!A4396,'TRM - TBM Crosswalk'!$A$2:'TRM - TBM Crosswalk'!$I$1008,5,FALSE))</f>
        <v/>
      </c>
      <c r="H2251" t="str">
        <f>IF(VLOOKUP(TRM!A4396,'TRM - TBM Crosswalk'!$A$2:'TRM - TBM Crosswalk'!$I$1008,6,FALSE)=0,"",VLOOKUP(TRM!A4396,'TRM - TBM Crosswalk'!$A$2:'TRM - TBM Crosswalk'!$I$1008,6,FALSE))</f>
        <v/>
      </c>
      <c r="I2251" t="str">
        <f>IF(VLOOKUP(TRM!A4396,'TRM - TBM Crosswalk'!$A$2:'TRM - TBM Crosswalk'!$I$1008,7,FALSE)=0,"",VLOOKUP(TRM!A4396,'TRM - TBM Crosswalk'!$A$2:'TRM - TBM Crosswalk'!$I$1008,7,FALSE))</f>
        <v>End User Services</v>
      </c>
      <c r="J2251" t="str">
        <f>IF(VLOOKUP(TRM!A4396,'TRM - TBM Crosswalk'!$A$2:'TRM - TBM Crosswalk'!$I$1008,8,FALSE)=0,"",VLOOKUP(TRM!A4396,'TRM - TBM Crosswalk'!$A$2:'TRM - TBM Crosswalk'!$I$1008,8,FALSE))</f>
        <v>Communication &amp; Collaboration</v>
      </c>
      <c r="K2251" t="str">
        <f>IF(VLOOKUP(TRM!A4396,'TRM - TBM Crosswalk'!$A$2:'TRM - TBM Crosswalk'!$I$1008,9,FALSE)=0,"",VLOOKUP(TRM!A4396,'TRM - TBM Crosswalk'!$A$2:'TRM - TBM Crosswalk'!$I$1008,9,FALSE))</f>
        <v>Productivity</v>
      </c>
    </row>
    <row r="2252" spans="1:11" x14ac:dyDescent="0.45">
      <c r="A2252" t="str">
        <f>TRM!A4397</f>
        <v>A02.028.334#</v>
      </c>
      <c r="B2252" t="str">
        <f>TRM!B4397</f>
        <v>Web Authoring#</v>
      </c>
      <c r="C2252" t="str">
        <f>TRM!C4397</f>
        <v>Creative Cloud Uninstaller.app - 5.0.0.354</v>
      </c>
      <c r="D2252">
        <f>TRM!D4397</f>
        <v>0</v>
      </c>
      <c r="E2252" t="str">
        <f>IF(VLOOKUP(TRM!A4397,'TRM - TBM Crosswalk'!$A$2:'TRM - TBM Crosswalk'!$I$1008,3,FALSE)="N/A","TBD","")</f>
        <v/>
      </c>
      <c r="F2252" t="str">
        <f>IF(VLOOKUP(TRM!A4397,'TRM - TBM Crosswalk'!$A$2:'TRM - TBM Crosswalk'!$I$1008,4,FALSE)=0,"",VLOOKUP(TRM!A4397,'TRM - TBM Crosswalk'!$A$2:'TRM - TBM Crosswalk'!$I$1008,4,FALSE))</f>
        <v/>
      </c>
      <c r="G2252" t="str">
        <f>IF(VLOOKUP(TRM!A4397,'TRM - TBM Crosswalk'!$A$2:'TRM - TBM Crosswalk'!$I$1008,5,FALSE)=0,"",VLOOKUP(TRM!A4397,'TRM - TBM Crosswalk'!$A$2:'TRM - TBM Crosswalk'!$I$1008,5,FALSE))</f>
        <v/>
      </c>
      <c r="H2252" t="str">
        <f>IF(VLOOKUP(TRM!A4397,'TRM - TBM Crosswalk'!$A$2:'TRM - TBM Crosswalk'!$I$1008,6,FALSE)=0,"",VLOOKUP(TRM!A4397,'TRM - TBM Crosswalk'!$A$2:'TRM - TBM Crosswalk'!$I$1008,6,FALSE))</f>
        <v/>
      </c>
      <c r="I2252" t="str">
        <f>IF(VLOOKUP(TRM!A4397,'TRM - TBM Crosswalk'!$A$2:'TRM - TBM Crosswalk'!$I$1008,7,FALSE)=0,"",VLOOKUP(TRM!A4397,'TRM - TBM Crosswalk'!$A$2:'TRM - TBM Crosswalk'!$I$1008,7,FALSE))</f>
        <v>End User Services</v>
      </c>
      <c r="J2252" t="str">
        <f>IF(VLOOKUP(TRM!A4397,'TRM - TBM Crosswalk'!$A$2:'TRM - TBM Crosswalk'!$I$1008,8,FALSE)=0,"",VLOOKUP(TRM!A4397,'TRM - TBM Crosswalk'!$A$2:'TRM - TBM Crosswalk'!$I$1008,8,FALSE))</f>
        <v>Communication &amp; Collaboration</v>
      </c>
      <c r="K2252" t="str">
        <f>IF(VLOOKUP(TRM!A4397,'TRM - TBM Crosswalk'!$A$2:'TRM - TBM Crosswalk'!$I$1008,9,FALSE)=0,"",VLOOKUP(TRM!A4397,'TRM - TBM Crosswalk'!$A$2:'TRM - TBM Crosswalk'!$I$1008,9,FALSE))</f>
        <v>Productivity</v>
      </c>
    </row>
    <row r="2253" spans="1:11" x14ac:dyDescent="0.45">
      <c r="A2253" t="str">
        <f>TRM!A4398</f>
        <v>A02.028.334#</v>
      </c>
      <c r="B2253" t="str">
        <f>TRM!B4398</f>
        <v>Web Authoring#</v>
      </c>
      <c r="C2253" t="str">
        <f>TRM!C4398</f>
        <v>Creative Cloud.app - 4.4</v>
      </c>
      <c r="D2253">
        <f>TRM!D4398</f>
        <v>0</v>
      </c>
      <c r="E2253" t="str">
        <f>IF(VLOOKUP(TRM!A4398,'TRM - TBM Crosswalk'!$A$2:'TRM - TBM Crosswalk'!$I$1008,3,FALSE)="N/A","TBD","")</f>
        <v/>
      </c>
      <c r="F2253" t="str">
        <f>IF(VLOOKUP(TRM!A4398,'TRM - TBM Crosswalk'!$A$2:'TRM - TBM Crosswalk'!$I$1008,4,FALSE)=0,"",VLOOKUP(TRM!A4398,'TRM - TBM Crosswalk'!$A$2:'TRM - TBM Crosswalk'!$I$1008,4,FALSE))</f>
        <v/>
      </c>
      <c r="G2253" t="str">
        <f>IF(VLOOKUP(TRM!A4398,'TRM - TBM Crosswalk'!$A$2:'TRM - TBM Crosswalk'!$I$1008,5,FALSE)=0,"",VLOOKUP(TRM!A4398,'TRM - TBM Crosswalk'!$A$2:'TRM - TBM Crosswalk'!$I$1008,5,FALSE))</f>
        <v/>
      </c>
      <c r="H2253" t="str">
        <f>IF(VLOOKUP(TRM!A4398,'TRM - TBM Crosswalk'!$A$2:'TRM - TBM Crosswalk'!$I$1008,6,FALSE)=0,"",VLOOKUP(TRM!A4398,'TRM - TBM Crosswalk'!$A$2:'TRM - TBM Crosswalk'!$I$1008,6,FALSE))</f>
        <v/>
      </c>
      <c r="I2253" t="str">
        <f>IF(VLOOKUP(TRM!A4398,'TRM - TBM Crosswalk'!$A$2:'TRM - TBM Crosswalk'!$I$1008,7,FALSE)=0,"",VLOOKUP(TRM!A4398,'TRM - TBM Crosswalk'!$A$2:'TRM - TBM Crosswalk'!$I$1008,7,FALSE))</f>
        <v>End User Services</v>
      </c>
      <c r="J2253" t="str">
        <f>IF(VLOOKUP(TRM!A4398,'TRM - TBM Crosswalk'!$A$2:'TRM - TBM Crosswalk'!$I$1008,8,FALSE)=0,"",VLOOKUP(TRM!A4398,'TRM - TBM Crosswalk'!$A$2:'TRM - TBM Crosswalk'!$I$1008,8,FALSE))</f>
        <v>Communication &amp; Collaboration</v>
      </c>
      <c r="K2253" t="str">
        <f>IF(VLOOKUP(TRM!A4398,'TRM - TBM Crosswalk'!$A$2:'TRM - TBM Crosswalk'!$I$1008,9,FALSE)=0,"",VLOOKUP(TRM!A4398,'TRM - TBM Crosswalk'!$A$2:'TRM - TBM Crosswalk'!$I$1008,9,FALSE))</f>
        <v>Productivity</v>
      </c>
    </row>
    <row r="2254" spans="1:11" x14ac:dyDescent="0.45">
      <c r="A2254" t="str">
        <f>TRM!A6109</f>
        <v>A02.031.392#</v>
      </c>
      <c r="B2254" t="str">
        <f>TRM!B6109</f>
        <v>Printing#</v>
      </c>
      <c r="C2254" t="str">
        <f>TRM!C6109</f>
        <v>DYMO Label8 | 8.5.3.1897</v>
      </c>
      <c r="D2254">
        <f>TRM!D6109</f>
        <v>0</v>
      </c>
      <c r="E2254" t="str">
        <f>IF(VLOOKUP(TRM!A6109,'TRM - TBM Crosswalk'!$A$2:'TRM - TBM Crosswalk'!$I$1008,3,FALSE)="N/A","TBD","")</f>
        <v/>
      </c>
      <c r="F2254" t="str">
        <f>IF(VLOOKUP(TRM!A6109,'TRM - TBM Crosswalk'!$A$2:'TRM - TBM Crosswalk'!$I$1008,4,FALSE)=0,"",VLOOKUP(TRM!A6109,'TRM - TBM Crosswalk'!$A$2:'TRM - TBM Crosswalk'!$I$1008,4,FALSE))</f>
        <v/>
      </c>
      <c r="G2254" t="str">
        <f>IF(VLOOKUP(TRM!A6109,'TRM - TBM Crosswalk'!$A$2:'TRM - TBM Crosswalk'!$I$1008,5,FALSE)=0,"",VLOOKUP(TRM!A6109,'TRM - TBM Crosswalk'!$A$2:'TRM - TBM Crosswalk'!$I$1008,5,FALSE))</f>
        <v>End User</v>
      </c>
      <c r="H2254" t="str">
        <f>IF(VLOOKUP(TRM!A6109,'TRM - TBM Crosswalk'!$A$2:'TRM - TBM Crosswalk'!$I$1008,6,FALSE)=0,"",VLOOKUP(TRM!A6109,'TRM - TBM Crosswalk'!$A$2:'TRM - TBM Crosswalk'!$I$1008,6,FALSE))</f>
        <v>Workspace</v>
      </c>
      <c r="I2254" t="str">
        <f>IF(VLOOKUP(TRM!A6109,'TRM - TBM Crosswalk'!$A$2:'TRM - TBM Crosswalk'!$I$1008,7,FALSE)=0,"",VLOOKUP(TRM!A6109,'TRM - TBM Crosswalk'!$A$2:'TRM - TBM Crosswalk'!$I$1008,7,FALSE))</f>
        <v/>
      </c>
      <c r="J2254" t="str">
        <f>IF(VLOOKUP(TRM!A6109,'TRM - TBM Crosswalk'!$A$2:'TRM - TBM Crosswalk'!$I$1008,8,FALSE)=0,"",VLOOKUP(TRM!A6109,'TRM - TBM Crosswalk'!$A$2:'TRM - TBM Crosswalk'!$I$1008,8,FALSE))</f>
        <v/>
      </c>
      <c r="K2254" t="str">
        <f>IF(VLOOKUP(TRM!A6109,'TRM - TBM Crosswalk'!$A$2:'TRM - TBM Crosswalk'!$I$1008,9,FALSE)=0,"",VLOOKUP(TRM!A6109,'TRM - TBM Crosswalk'!$A$2:'TRM - TBM Crosswalk'!$I$1008,9,FALSE))</f>
        <v/>
      </c>
    </row>
    <row r="2255" spans="1:11" x14ac:dyDescent="0.45">
      <c r="A2255" t="str">
        <f>TRM!A6327</f>
        <v>A02.031.392#</v>
      </c>
      <c r="B2255" t="str">
        <f>TRM!B6327</f>
        <v>Printing#</v>
      </c>
      <c r="C2255" t="str">
        <f>TRM!C6327</f>
        <v>HP Officejet Pro 8620 Help | 32.0.0</v>
      </c>
      <c r="D2255">
        <f>TRM!D6327</f>
        <v>0</v>
      </c>
      <c r="E2255" t="str">
        <f>IF(VLOOKUP(TRM!A6327,'TRM - TBM Crosswalk'!$A$2:'TRM - TBM Crosswalk'!$I$1008,3,FALSE)="N/A","TBD","")</f>
        <v/>
      </c>
      <c r="F2255" t="str">
        <f>IF(VLOOKUP(TRM!A6327,'TRM - TBM Crosswalk'!$A$2:'TRM - TBM Crosswalk'!$I$1008,4,FALSE)=0,"",VLOOKUP(TRM!A6327,'TRM - TBM Crosswalk'!$A$2:'TRM - TBM Crosswalk'!$I$1008,4,FALSE))</f>
        <v/>
      </c>
      <c r="G2255" t="str">
        <f>IF(VLOOKUP(TRM!A6327,'TRM - TBM Crosswalk'!$A$2:'TRM - TBM Crosswalk'!$I$1008,5,FALSE)=0,"",VLOOKUP(TRM!A6327,'TRM - TBM Crosswalk'!$A$2:'TRM - TBM Crosswalk'!$I$1008,5,FALSE))</f>
        <v>End User</v>
      </c>
      <c r="H2255" t="str">
        <f>IF(VLOOKUP(TRM!A6327,'TRM - TBM Crosswalk'!$A$2:'TRM - TBM Crosswalk'!$I$1008,6,FALSE)=0,"",VLOOKUP(TRM!A6327,'TRM - TBM Crosswalk'!$A$2:'TRM - TBM Crosswalk'!$I$1008,6,FALSE))</f>
        <v>Workspace</v>
      </c>
      <c r="I2255" t="str">
        <f>IF(VLOOKUP(TRM!A6327,'TRM - TBM Crosswalk'!$A$2:'TRM - TBM Crosswalk'!$I$1008,7,FALSE)=0,"",VLOOKUP(TRM!A6327,'TRM - TBM Crosswalk'!$A$2:'TRM - TBM Crosswalk'!$I$1008,7,FALSE))</f>
        <v/>
      </c>
      <c r="J2255" t="str">
        <f>IF(VLOOKUP(TRM!A6327,'TRM - TBM Crosswalk'!$A$2:'TRM - TBM Crosswalk'!$I$1008,8,FALSE)=0,"",VLOOKUP(TRM!A6327,'TRM - TBM Crosswalk'!$A$2:'TRM - TBM Crosswalk'!$I$1008,8,FALSE))</f>
        <v/>
      </c>
      <c r="K2255" t="str">
        <f>IF(VLOOKUP(TRM!A6327,'TRM - TBM Crosswalk'!$A$2:'TRM - TBM Crosswalk'!$I$1008,9,FALSE)=0,"",VLOOKUP(TRM!A6327,'TRM - TBM Crosswalk'!$A$2:'TRM - TBM Crosswalk'!$I$1008,9,FALSE))</f>
        <v/>
      </c>
    </row>
    <row r="2256" spans="1:11" x14ac:dyDescent="0.45">
      <c r="A2256" t="str">
        <f>TRM!A6328</f>
        <v>A02.031.392#</v>
      </c>
      <c r="B2256" t="str">
        <f>TRM!B6328</f>
        <v>Printing#</v>
      </c>
      <c r="C2256" t="str">
        <f>TRM!C6328</f>
        <v>HP Officejet Pro 8630 Basic Device Software | 32.3.198.49673</v>
      </c>
      <c r="D2256">
        <f>TRM!D6328</f>
        <v>0</v>
      </c>
      <c r="E2256" t="str">
        <f>IF(VLOOKUP(TRM!A6328,'TRM - TBM Crosswalk'!$A$2:'TRM - TBM Crosswalk'!$I$1008,3,FALSE)="N/A","TBD","")</f>
        <v/>
      </c>
      <c r="F2256" t="str">
        <f>IF(VLOOKUP(TRM!A6328,'TRM - TBM Crosswalk'!$A$2:'TRM - TBM Crosswalk'!$I$1008,4,FALSE)=0,"",VLOOKUP(TRM!A6328,'TRM - TBM Crosswalk'!$A$2:'TRM - TBM Crosswalk'!$I$1008,4,FALSE))</f>
        <v/>
      </c>
      <c r="G2256" t="str">
        <f>IF(VLOOKUP(TRM!A6328,'TRM - TBM Crosswalk'!$A$2:'TRM - TBM Crosswalk'!$I$1008,5,FALSE)=0,"",VLOOKUP(TRM!A6328,'TRM - TBM Crosswalk'!$A$2:'TRM - TBM Crosswalk'!$I$1008,5,FALSE))</f>
        <v>End User</v>
      </c>
      <c r="H2256" t="str">
        <f>IF(VLOOKUP(TRM!A6328,'TRM - TBM Crosswalk'!$A$2:'TRM - TBM Crosswalk'!$I$1008,6,FALSE)=0,"",VLOOKUP(TRM!A6328,'TRM - TBM Crosswalk'!$A$2:'TRM - TBM Crosswalk'!$I$1008,6,FALSE))</f>
        <v>Workspace</v>
      </c>
      <c r="I2256" t="str">
        <f>IF(VLOOKUP(TRM!A6328,'TRM - TBM Crosswalk'!$A$2:'TRM - TBM Crosswalk'!$I$1008,7,FALSE)=0,"",VLOOKUP(TRM!A6328,'TRM - TBM Crosswalk'!$A$2:'TRM - TBM Crosswalk'!$I$1008,7,FALSE))</f>
        <v/>
      </c>
      <c r="J2256" t="str">
        <f>IF(VLOOKUP(TRM!A6328,'TRM - TBM Crosswalk'!$A$2:'TRM - TBM Crosswalk'!$I$1008,8,FALSE)=0,"",VLOOKUP(TRM!A6328,'TRM - TBM Crosswalk'!$A$2:'TRM - TBM Crosswalk'!$I$1008,8,FALSE))</f>
        <v/>
      </c>
      <c r="K2256" t="str">
        <f>IF(VLOOKUP(TRM!A6328,'TRM - TBM Crosswalk'!$A$2:'TRM - TBM Crosswalk'!$I$1008,9,FALSE)=0,"",VLOOKUP(TRM!A6328,'TRM - TBM Crosswalk'!$A$2:'TRM - TBM Crosswalk'!$I$1008,9,FALSE))</f>
        <v/>
      </c>
    </row>
    <row r="2257" spans="1:11" x14ac:dyDescent="0.45">
      <c r="A2257" t="str">
        <f>TRM!A6329</f>
        <v>A02.031.392#</v>
      </c>
      <c r="B2257" t="str">
        <f>TRM!B6329</f>
        <v>Printing#</v>
      </c>
      <c r="C2257" t="str">
        <f>TRM!C6329</f>
        <v>HP Officejet Pro 8630 Help | 32.0.0</v>
      </c>
      <c r="D2257">
        <f>TRM!D6329</f>
        <v>0</v>
      </c>
      <c r="E2257" t="str">
        <f>IF(VLOOKUP(TRM!A6329,'TRM - TBM Crosswalk'!$A$2:'TRM - TBM Crosswalk'!$I$1008,3,FALSE)="N/A","TBD","")</f>
        <v/>
      </c>
      <c r="F2257" t="str">
        <f>IF(VLOOKUP(TRM!A6329,'TRM - TBM Crosswalk'!$A$2:'TRM - TBM Crosswalk'!$I$1008,4,FALSE)=0,"",VLOOKUP(TRM!A6329,'TRM - TBM Crosswalk'!$A$2:'TRM - TBM Crosswalk'!$I$1008,4,FALSE))</f>
        <v/>
      </c>
      <c r="G2257" t="str">
        <f>IF(VLOOKUP(TRM!A6329,'TRM - TBM Crosswalk'!$A$2:'TRM - TBM Crosswalk'!$I$1008,5,FALSE)=0,"",VLOOKUP(TRM!A6329,'TRM - TBM Crosswalk'!$A$2:'TRM - TBM Crosswalk'!$I$1008,5,FALSE))</f>
        <v>End User</v>
      </c>
      <c r="H2257" t="str">
        <f>IF(VLOOKUP(TRM!A6329,'TRM - TBM Crosswalk'!$A$2:'TRM - TBM Crosswalk'!$I$1008,6,FALSE)=0,"",VLOOKUP(TRM!A6329,'TRM - TBM Crosswalk'!$A$2:'TRM - TBM Crosswalk'!$I$1008,6,FALSE))</f>
        <v>Workspace</v>
      </c>
      <c r="I2257" t="str">
        <f>IF(VLOOKUP(TRM!A6329,'TRM - TBM Crosswalk'!$A$2:'TRM - TBM Crosswalk'!$I$1008,7,FALSE)=0,"",VLOOKUP(TRM!A6329,'TRM - TBM Crosswalk'!$A$2:'TRM - TBM Crosswalk'!$I$1008,7,FALSE))</f>
        <v/>
      </c>
      <c r="J2257" t="str">
        <f>IF(VLOOKUP(TRM!A6329,'TRM - TBM Crosswalk'!$A$2:'TRM - TBM Crosswalk'!$I$1008,8,FALSE)=0,"",VLOOKUP(TRM!A6329,'TRM - TBM Crosswalk'!$A$2:'TRM - TBM Crosswalk'!$I$1008,8,FALSE))</f>
        <v/>
      </c>
      <c r="K2257" t="str">
        <f>IF(VLOOKUP(TRM!A6329,'TRM - TBM Crosswalk'!$A$2:'TRM - TBM Crosswalk'!$I$1008,9,FALSE)=0,"",VLOOKUP(TRM!A6329,'TRM - TBM Crosswalk'!$A$2:'TRM - TBM Crosswalk'!$I$1008,9,FALSE))</f>
        <v/>
      </c>
    </row>
    <row r="2258" spans="1:11" x14ac:dyDescent="0.45">
      <c r="A2258" t="str">
        <f>TRM!A6330</f>
        <v>A02.031.392#</v>
      </c>
      <c r="B2258" t="str">
        <f>TRM!B6330</f>
        <v>Printing#</v>
      </c>
      <c r="C2258" t="str">
        <f>TRM!C6330</f>
        <v>HP OfficeJet Pro 8710 Basic Device Software | 38.1.1881.57490</v>
      </c>
      <c r="D2258">
        <f>TRM!D6330</f>
        <v>0</v>
      </c>
      <c r="E2258" t="str">
        <f>IF(VLOOKUP(TRM!A6330,'TRM - TBM Crosswalk'!$A$2:'TRM - TBM Crosswalk'!$I$1008,3,FALSE)="N/A","TBD","")</f>
        <v/>
      </c>
      <c r="F2258" t="str">
        <f>IF(VLOOKUP(TRM!A6330,'TRM - TBM Crosswalk'!$A$2:'TRM - TBM Crosswalk'!$I$1008,4,FALSE)=0,"",VLOOKUP(TRM!A6330,'TRM - TBM Crosswalk'!$A$2:'TRM - TBM Crosswalk'!$I$1008,4,FALSE))</f>
        <v/>
      </c>
      <c r="G2258" t="str">
        <f>IF(VLOOKUP(TRM!A6330,'TRM - TBM Crosswalk'!$A$2:'TRM - TBM Crosswalk'!$I$1008,5,FALSE)=0,"",VLOOKUP(TRM!A6330,'TRM - TBM Crosswalk'!$A$2:'TRM - TBM Crosswalk'!$I$1008,5,FALSE))</f>
        <v>End User</v>
      </c>
      <c r="H2258" t="str">
        <f>IF(VLOOKUP(TRM!A6330,'TRM - TBM Crosswalk'!$A$2:'TRM - TBM Crosswalk'!$I$1008,6,FALSE)=0,"",VLOOKUP(TRM!A6330,'TRM - TBM Crosswalk'!$A$2:'TRM - TBM Crosswalk'!$I$1008,6,FALSE))</f>
        <v>Workspace</v>
      </c>
      <c r="I2258" t="str">
        <f>IF(VLOOKUP(TRM!A6330,'TRM - TBM Crosswalk'!$A$2:'TRM - TBM Crosswalk'!$I$1008,7,FALSE)=0,"",VLOOKUP(TRM!A6330,'TRM - TBM Crosswalk'!$A$2:'TRM - TBM Crosswalk'!$I$1008,7,FALSE))</f>
        <v/>
      </c>
      <c r="J2258" t="str">
        <f>IF(VLOOKUP(TRM!A6330,'TRM - TBM Crosswalk'!$A$2:'TRM - TBM Crosswalk'!$I$1008,8,FALSE)=0,"",VLOOKUP(TRM!A6330,'TRM - TBM Crosswalk'!$A$2:'TRM - TBM Crosswalk'!$I$1008,8,FALSE))</f>
        <v/>
      </c>
      <c r="K2258" t="str">
        <f>IF(VLOOKUP(TRM!A6330,'TRM - TBM Crosswalk'!$A$2:'TRM - TBM Crosswalk'!$I$1008,9,FALSE)=0,"",VLOOKUP(TRM!A6330,'TRM - TBM Crosswalk'!$A$2:'TRM - TBM Crosswalk'!$I$1008,9,FALSE))</f>
        <v/>
      </c>
    </row>
    <row r="2259" spans="1:11" x14ac:dyDescent="0.45">
      <c r="A2259" t="str">
        <f>TRM!A9479</f>
        <v>I01.004.401</v>
      </c>
      <c r="B2259" t="str">
        <f>TRM!B9479</f>
        <v>Human-Computer Interface</v>
      </c>
      <c r="C2259" t="str">
        <f>TRM!C9479</f>
        <v>NVIDIA HD Audio Driver | 1.3.34.17</v>
      </c>
      <c r="D2259">
        <f>TRM!D9479</f>
        <v>0</v>
      </c>
      <c r="E2259" t="str">
        <f>IF(VLOOKUP(TRM!A9479,'TRM - TBM Crosswalk'!$A$2:'TRM - TBM Crosswalk'!$I$1008,3,FALSE)="N/A","TBD","")</f>
        <v/>
      </c>
      <c r="F2259" t="str">
        <f>IF(VLOOKUP(TRM!A9479,'TRM - TBM Crosswalk'!$A$2:'TRM - TBM Crosswalk'!$I$1008,4,FALSE)=0,"",VLOOKUP(TRM!A9479,'TRM - TBM Crosswalk'!$A$2:'TRM - TBM Crosswalk'!$I$1008,4,FALSE))</f>
        <v/>
      </c>
      <c r="G2259" t="str">
        <f>IF(VLOOKUP(TRM!A9479,'TRM - TBM Crosswalk'!$A$2:'TRM - TBM Crosswalk'!$I$1008,5,FALSE)=0,"",VLOOKUP(TRM!A9479,'TRM - TBM Crosswalk'!$A$2:'TRM - TBM Crosswalk'!$I$1008,5,FALSE))</f>
        <v>End User</v>
      </c>
      <c r="H2259" t="str">
        <f>IF(VLOOKUP(TRM!A9479,'TRM - TBM Crosswalk'!$A$2:'TRM - TBM Crosswalk'!$I$1008,6,FALSE)=0,"",VLOOKUP(TRM!A9479,'TRM - TBM Crosswalk'!$A$2:'TRM - TBM Crosswalk'!$I$1008,6,FALSE))</f>
        <v>Workspace</v>
      </c>
      <c r="I2259" t="str">
        <f>IF(VLOOKUP(TRM!A9479,'TRM - TBM Crosswalk'!$A$2:'TRM - TBM Crosswalk'!$I$1008,7,FALSE)=0,"",VLOOKUP(TRM!A9479,'TRM - TBM Crosswalk'!$A$2:'TRM - TBM Crosswalk'!$I$1008,7,FALSE))</f>
        <v/>
      </c>
      <c r="J2259" t="str">
        <f>IF(VLOOKUP(TRM!A9479,'TRM - TBM Crosswalk'!$A$2:'TRM - TBM Crosswalk'!$I$1008,8,FALSE)=0,"",VLOOKUP(TRM!A9479,'TRM - TBM Crosswalk'!$A$2:'TRM - TBM Crosswalk'!$I$1008,8,FALSE))</f>
        <v/>
      </c>
      <c r="K2259" t="str">
        <f>IF(VLOOKUP(TRM!A9479,'TRM - TBM Crosswalk'!$A$2:'TRM - TBM Crosswalk'!$I$1008,9,FALSE)=0,"",VLOOKUP(TRM!A9479,'TRM - TBM Crosswalk'!$A$2:'TRM - TBM Crosswalk'!$I$1008,9,FALSE))</f>
        <v/>
      </c>
    </row>
    <row r="2260" spans="1:11" x14ac:dyDescent="0.45">
      <c r="A2260" t="str">
        <f>TRM!A10016</f>
        <v>I02.004.404</v>
      </c>
      <c r="B2260" t="str">
        <f>TRM!B10016</f>
        <v>Web Conferencing</v>
      </c>
      <c r="C2260" t="str">
        <f>TRM!C10016</f>
        <v>GoTo Opener | 1.0.491</v>
      </c>
      <c r="D2260">
        <f>TRM!D10016</f>
        <v>0</v>
      </c>
      <c r="E2260" t="str">
        <f>IF(VLOOKUP(TRM!A10016,'TRM - TBM Crosswalk'!$A$2:'TRM - TBM Crosswalk'!$I$1008,3,FALSE)="N/A","TBD","")</f>
        <v/>
      </c>
      <c r="F2260" t="str">
        <f>IF(VLOOKUP(TRM!A10016,'TRM - TBM Crosswalk'!$A$2:'TRM - TBM Crosswalk'!$I$1008,4,FALSE)=0,"",VLOOKUP(TRM!A10016,'TRM - TBM Crosswalk'!$A$2:'TRM - TBM Crosswalk'!$I$1008,4,FALSE))</f>
        <v/>
      </c>
      <c r="G2260" t="str">
        <f>IF(VLOOKUP(TRM!A10016,'TRM - TBM Crosswalk'!$A$2:'TRM - TBM Crosswalk'!$I$1008,5,FALSE)=0,"",VLOOKUP(TRM!A10016,'TRM - TBM Crosswalk'!$A$2:'TRM - TBM Crosswalk'!$I$1008,5,FALSE))</f>
        <v>End User</v>
      </c>
      <c r="H2260" t="str">
        <f>IF(VLOOKUP(TRM!A10016,'TRM - TBM Crosswalk'!$A$2:'TRM - TBM Crosswalk'!$I$1008,6,FALSE)=0,"",VLOOKUP(TRM!A10016,'TRM - TBM Crosswalk'!$A$2:'TRM - TBM Crosswalk'!$I$1008,6,FALSE))</f>
        <v>Conferencing &amp; AV</v>
      </c>
      <c r="I2260" t="str">
        <f>IF(VLOOKUP(TRM!A10016,'TRM - TBM Crosswalk'!$A$2:'TRM - TBM Crosswalk'!$I$1008,7,FALSE)=0,"",VLOOKUP(TRM!A10016,'TRM - TBM Crosswalk'!$A$2:'TRM - TBM Crosswalk'!$I$1008,7,FALSE))</f>
        <v/>
      </c>
      <c r="J2260" t="str">
        <f>IF(VLOOKUP(TRM!A10016,'TRM - TBM Crosswalk'!$A$2:'TRM - TBM Crosswalk'!$I$1008,8,FALSE)=0,"",VLOOKUP(TRM!A10016,'TRM - TBM Crosswalk'!$A$2:'TRM - TBM Crosswalk'!$I$1008,8,FALSE))</f>
        <v/>
      </c>
      <c r="K2260" t="str">
        <f>IF(VLOOKUP(TRM!A10016,'TRM - TBM Crosswalk'!$A$2:'TRM - TBM Crosswalk'!$I$1008,9,FALSE)=0,"",VLOOKUP(TRM!A10016,'TRM - TBM Crosswalk'!$A$2:'TRM - TBM Crosswalk'!$I$1008,9,FALSE))</f>
        <v/>
      </c>
    </row>
    <row r="2261" spans="1:11" x14ac:dyDescent="0.45">
      <c r="A2261" t="str">
        <f>TRM!A10017</f>
        <v>I02.004.404</v>
      </c>
      <c r="B2261" t="str">
        <f>TRM!B10017</f>
        <v>Web Conferencing</v>
      </c>
      <c r="C2261" t="str">
        <f>TRM!C10017</f>
        <v>GoTo Opener | 1.0.494</v>
      </c>
      <c r="D2261">
        <f>TRM!D10017</f>
        <v>0</v>
      </c>
      <c r="E2261" t="str">
        <f>IF(VLOOKUP(TRM!A10017,'TRM - TBM Crosswalk'!$A$2:'TRM - TBM Crosswalk'!$I$1008,3,FALSE)="N/A","TBD","")</f>
        <v/>
      </c>
      <c r="F2261" t="str">
        <f>IF(VLOOKUP(TRM!A10017,'TRM - TBM Crosswalk'!$A$2:'TRM - TBM Crosswalk'!$I$1008,4,FALSE)=0,"",VLOOKUP(TRM!A10017,'TRM - TBM Crosswalk'!$A$2:'TRM - TBM Crosswalk'!$I$1008,4,FALSE))</f>
        <v/>
      </c>
      <c r="G2261" t="str">
        <f>IF(VLOOKUP(TRM!A10017,'TRM - TBM Crosswalk'!$A$2:'TRM - TBM Crosswalk'!$I$1008,5,FALSE)=0,"",VLOOKUP(TRM!A10017,'TRM - TBM Crosswalk'!$A$2:'TRM - TBM Crosswalk'!$I$1008,5,FALSE))</f>
        <v>End User</v>
      </c>
      <c r="H2261" t="str">
        <f>IF(VLOOKUP(TRM!A10017,'TRM - TBM Crosswalk'!$A$2:'TRM - TBM Crosswalk'!$I$1008,6,FALSE)=0,"",VLOOKUP(TRM!A10017,'TRM - TBM Crosswalk'!$A$2:'TRM - TBM Crosswalk'!$I$1008,6,FALSE))</f>
        <v>Conferencing &amp; AV</v>
      </c>
      <c r="I2261" t="str">
        <f>IF(VLOOKUP(TRM!A10017,'TRM - TBM Crosswalk'!$A$2:'TRM - TBM Crosswalk'!$I$1008,7,FALSE)=0,"",VLOOKUP(TRM!A10017,'TRM - TBM Crosswalk'!$A$2:'TRM - TBM Crosswalk'!$I$1008,7,FALSE))</f>
        <v/>
      </c>
      <c r="J2261" t="str">
        <f>IF(VLOOKUP(TRM!A10017,'TRM - TBM Crosswalk'!$A$2:'TRM - TBM Crosswalk'!$I$1008,8,FALSE)=0,"",VLOOKUP(TRM!A10017,'TRM - TBM Crosswalk'!$A$2:'TRM - TBM Crosswalk'!$I$1008,8,FALSE))</f>
        <v/>
      </c>
      <c r="K2261" t="str">
        <f>IF(VLOOKUP(TRM!A10017,'TRM - TBM Crosswalk'!$A$2:'TRM - TBM Crosswalk'!$I$1008,9,FALSE)=0,"",VLOOKUP(TRM!A10017,'TRM - TBM Crosswalk'!$A$2:'TRM - TBM Crosswalk'!$I$1008,9,FALSE))</f>
        <v/>
      </c>
    </row>
    <row r="2262" spans="1:11" x14ac:dyDescent="0.45">
      <c r="A2262" t="str">
        <f>TRM!A416</f>
        <v>A01.012.086#</v>
      </c>
      <c r="B2262" t="str">
        <f>TRM!B416</f>
        <v>Remote Administration Software#</v>
      </c>
      <c r="C2262" t="str">
        <f>TRM!C416</f>
        <v>Dell SupportAssist | 3.4.1.49</v>
      </c>
      <c r="D2262">
        <f>TRM!D416</f>
        <v>0</v>
      </c>
      <c r="E2262" t="str">
        <f>IF(VLOOKUP(TRM!A416,'TRM - TBM Crosswalk'!$A$2:'TRM - TBM Crosswalk'!$I$1008,3,FALSE)="N/A","TBD","")</f>
        <v/>
      </c>
      <c r="F2262" t="str">
        <f>IF(VLOOKUP(TRM!A416,'TRM - TBM Crosswalk'!$A$2:'TRM - TBM Crosswalk'!$I$1008,4,FALSE)=0,"",VLOOKUP(TRM!A416,'TRM - TBM Crosswalk'!$A$2:'TRM - TBM Crosswalk'!$I$1008,4,FALSE))</f>
        <v/>
      </c>
      <c r="G2262" t="str">
        <f>IF(VLOOKUP(TRM!A416,'TRM - TBM Crosswalk'!$A$2:'TRM - TBM Crosswalk'!$I$1008,5,FALSE)=0,"",VLOOKUP(TRM!A416,'TRM - TBM Crosswalk'!$A$2:'TRM - TBM Crosswalk'!$I$1008,5,FALSE))</f>
        <v>End User</v>
      </c>
      <c r="H2262" t="str">
        <f>IF(VLOOKUP(TRM!A416,'TRM - TBM Crosswalk'!$A$2:'TRM - TBM Crosswalk'!$I$1008,6,FALSE)=0,"",VLOOKUP(TRM!A416,'TRM - TBM Crosswalk'!$A$2:'TRM - TBM Crosswalk'!$I$1008,6,FALSE))</f>
        <v>Deskside Support</v>
      </c>
      <c r="I2262" t="str">
        <f>IF(VLOOKUP(TRM!A416,'TRM - TBM Crosswalk'!$A$2:'TRM - TBM Crosswalk'!$I$1008,7,FALSE)=0,"",VLOOKUP(TRM!A416,'TRM - TBM Crosswalk'!$A$2:'TRM - TBM Crosswalk'!$I$1008,7,FALSE))</f>
        <v/>
      </c>
      <c r="J2262" t="str">
        <f>IF(VLOOKUP(TRM!A416,'TRM - TBM Crosswalk'!$A$2:'TRM - TBM Crosswalk'!$I$1008,8,FALSE)=0,"",VLOOKUP(TRM!A416,'TRM - TBM Crosswalk'!$A$2:'TRM - TBM Crosswalk'!$I$1008,8,FALSE))</f>
        <v/>
      </c>
      <c r="K2262" t="str">
        <f>IF(VLOOKUP(TRM!A416,'TRM - TBM Crosswalk'!$A$2:'TRM - TBM Crosswalk'!$I$1008,9,FALSE)=0,"",VLOOKUP(TRM!A416,'TRM - TBM Crosswalk'!$A$2:'TRM - TBM Crosswalk'!$I$1008,9,FALSE))</f>
        <v/>
      </c>
    </row>
    <row r="2263" spans="1:11" x14ac:dyDescent="0.45">
      <c r="A2263" t="str">
        <f>TRM!A1792</f>
        <v>A02.022.240</v>
      </c>
      <c r="B2263" t="str">
        <f>TRM!B1792</f>
        <v>Integrated Development Environment (IDE)#</v>
      </c>
      <c r="C2263" t="str">
        <f>TRM!C1792</f>
        <v>FLPR_18_0.app - 4.3.0.256</v>
      </c>
      <c r="D2263">
        <f>TRM!D1792</f>
        <v>0</v>
      </c>
      <c r="E2263" t="str">
        <f>IF(VLOOKUP(TRM!A1792,'TRM - TBM Crosswalk'!$A$2:'TRM - TBM Crosswalk'!$I$1008,3,FALSE)="N/A","TBD","")</f>
        <v/>
      </c>
      <c r="F2263" t="str">
        <f>IF(VLOOKUP(TRM!A1792,'TRM - TBM Crosswalk'!$A$2:'TRM - TBM Crosswalk'!$I$1008,4,FALSE)=0,"",VLOOKUP(TRM!A1792,'TRM - TBM Crosswalk'!$A$2:'TRM - TBM Crosswalk'!$I$1008,4,FALSE))</f>
        <v/>
      </c>
      <c r="G2263" t="str">
        <f>IF(VLOOKUP(TRM!A1792,'TRM - TBM Crosswalk'!$A$2:'TRM - TBM Crosswalk'!$I$1008,5,FALSE)=0,"",VLOOKUP(TRM!A1792,'TRM - TBM Crosswalk'!$A$2:'TRM - TBM Crosswalk'!$I$1008,5,FALSE))</f>
        <v>Application</v>
      </c>
      <c r="H2263" t="str">
        <f>IF(VLOOKUP(TRM!A1792,'TRM - TBM Crosswalk'!$A$2:'TRM - TBM Crosswalk'!$I$1008,6,FALSE)=0,"",VLOOKUP(TRM!A1792,'TRM - TBM Crosswalk'!$A$2:'TRM - TBM Crosswalk'!$I$1008,6,FALSE))</f>
        <v>Application Development</v>
      </c>
      <c r="I2263" t="str">
        <f>IF(VLOOKUP(TRM!A1792,'TRM - TBM Crosswalk'!$A$2:'TRM - TBM Crosswalk'!$I$1008,7,FALSE)=0,"",VLOOKUP(TRM!A1792,'TRM - TBM Crosswalk'!$A$2:'TRM - TBM Crosswalk'!$I$1008,7,FALSE))</f>
        <v/>
      </c>
      <c r="J2263" t="str">
        <f>IF(VLOOKUP(TRM!A1792,'TRM - TBM Crosswalk'!$A$2:'TRM - TBM Crosswalk'!$I$1008,8,FALSE)=0,"",VLOOKUP(TRM!A1792,'TRM - TBM Crosswalk'!$A$2:'TRM - TBM Crosswalk'!$I$1008,8,FALSE))</f>
        <v/>
      </c>
      <c r="K2263" t="str">
        <f>IF(VLOOKUP(TRM!A1792,'TRM - TBM Crosswalk'!$A$2:'TRM - TBM Crosswalk'!$I$1008,9,FALSE)=0,"",VLOOKUP(TRM!A1792,'TRM - TBM Crosswalk'!$A$2:'TRM - TBM Crosswalk'!$I$1008,9,FALSE))</f>
        <v/>
      </c>
    </row>
    <row r="2264" spans="1:11" x14ac:dyDescent="0.45">
      <c r="A2264" t="str">
        <f>TRM!A2118</f>
        <v>A02.022.240</v>
      </c>
      <c r="B2264" t="str">
        <f>TRM!B2118</f>
        <v>Integrated Development Environment (IDE)#</v>
      </c>
      <c r="C2264" t="str">
        <f>TRM!C2118</f>
        <v>Python 2.7.13 (Anaconda2  32-bit) | 4.4.0</v>
      </c>
      <c r="D2264">
        <f>TRM!D2118</f>
        <v>0</v>
      </c>
      <c r="E2264" t="str">
        <f>IF(VLOOKUP(TRM!A2118,'TRM - TBM Crosswalk'!$A$2:'TRM - TBM Crosswalk'!$I$1008,3,FALSE)="N/A","TBD","")</f>
        <v/>
      </c>
      <c r="F2264" t="str">
        <f>IF(VLOOKUP(TRM!A2118,'TRM - TBM Crosswalk'!$A$2:'TRM - TBM Crosswalk'!$I$1008,4,FALSE)=0,"",VLOOKUP(TRM!A2118,'TRM - TBM Crosswalk'!$A$2:'TRM - TBM Crosswalk'!$I$1008,4,FALSE))</f>
        <v/>
      </c>
      <c r="G2264" t="str">
        <f>IF(VLOOKUP(TRM!A2118,'TRM - TBM Crosswalk'!$A$2:'TRM - TBM Crosswalk'!$I$1008,5,FALSE)=0,"",VLOOKUP(TRM!A2118,'TRM - TBM Crosswalk'!$A$2:'TRM - TBM Crosswalk'!$I$1008,5,FALSE))</f>
        <v>Application</v>
      </c>
      <c r="H2264" t="str">
        <f>IF(VLOOKUP(TRM!A2118,'TRM - TBM Crosswalk'!$A$2:'TRM - TBM Crosswalk'!$I$1008,6,FALSE)=0,"",VLOOKUP(TRM!A2118,'TRM - TBM Crosswalk'!$A$2:'TRM - TBM Crosswalk'!$I$1008,6,FALSE))</f>
        <v>Application Development</v>
      </c>
      <c r="I2264" t="str">
        <f>IF(VLOOKUP(TRM!A2118,'TRM - TBM Crosswalk'!$A$2:'TRM - TBM Crosswalk'!$I$1008,7,FALSE)=0,"",VLOOKUP(TRM!A2118,'TRM - TBM Crosswalk'!$A$2:'TRM - TBM Crosswalk'!$I$1008,7,FALSE))</f>
        <v/>
      </c>
      <c r="J2264" t="str">
        <f>IF(VLOOKUP(TRM!A2118,'TRM - TBM Crosswalk'!$A$2:'TRM - TBM Crosswalk'!$I$1008,8,FALSE)=0,"",VLOOKUP(TRM!A2118,'TRM - TBM Crosswalk'!$A$2:'TRM - TBM Crosswalk'!$I$1008,8,FALSE))</f>
        <v/>
      </c>
      <c r="K2264" t="str">
        <f>IF(VLOOKUP(TRM!A2118,'TRM - TBM Crosswalk'!$A$2:'TRM - TBM Crosswalk'!$I$1008,9,FALSE)=0,"",VLOOKUP(TRM!A2118,'TRM - TBM Crosswalk'!$A$2:'TRM - TBM Crosswalk'!$I$1008,9,FALSE))</f>
        <v/>
      </c>
    </row>
    <row r="2265" spans="1:11" x14ac:dyDescent="0.45">
      <c r="A2265" t="str">
        <f>TRM!A2453</f>
        <v>A02.022.243</v>
      </c>
      <c r="B2265" t="str">
        <f>TRM!B2453</f>
        <v>Software Development Kit (SDK)#</v>
      </c>
      <c r="C2265" t="str">
        <f>TRM!C2453</f>
        <v>Microsoft .NET Core SDK  (x64) | 2.2.104</v>
      </c>
      <c r="D2265">
        <f>TRM!D2453</f>
        <v>0</v>
      </c>
      <c r="E2265" t="str">
        <f>IF(VLOOKUP(TRM!A2453,'TRM - TBM Crosswalk'!$A$2:'TRM - TBM Crosswalk'!$I$1008,3,FALSE)="N/A","TBD","")</f>
        <v/>
      </c>
      <c r="F2265" t="str">
        <f>IF(VLOOKUP(TRM!A2453,'TRM - TBM Crosswalk'!$A$2:'TRM - TBM Crosswalk'!$I$1008,4,FALSE)=0,"",VLOOKUP(TRM!A2453,'TRM - TBM Crosswalk'!$A$2:'TRM - TBM Crosswalk'!$I$1008,4,FALSE))</f>
        <v/>
      </c>
      <c r="G2265" t="str">
        <f>IF(VLOOKUP(TRM!A2453,'TRM - TBM Crosswalk'!$A$2:'TRM - TBM Crosswalk'!$I$1008,5,FALSE)=0,"",VLOOKUP(TRM!A2453,'TRM - TBM Crosswalk'!$A$2:'TRM - TBM Crosswalk'!$I$1008,5,FALSE))</f>
        <v>Application</v>
      </c>
      <c r="H2265" t="str">
        <f>IF(VLOOKUP(TRM!A2453,'TRM - TBM Crosswalk'!$A$2:'TRM - TBM Crosswalk'!$I$1008,6,FALSE)=0,"",VLOOKUP(TRM!A2453,'TRM - TBM Crosswalk'!$A$2:'TRM - TBM Crosswalk'!$I$1008,6,FALSE))</f>
        <v>Application Development</v>
      </c>
      <c r="I2265" t="str">
        <f>IF(VLOOKUP(TRM!A2453,'TRM - TBM Crosswalk'!$A$2:'TRM - TBM Crosswalk'!$I$1008,7,FALSE)=0,"",VLOOKUP(TRM!A2453,'TRM - TBM Crosswalk'!$A$2:'TRM - TBM Crosswalk'!$I$1008,7,FALSE))</f>
        <v/>
      </c>
      <c r="J2265" t="str">
        <f>IF(VLOOKUP(TRM!A2453,'TRM - TBM Crosswalk'!$A$2:'TRM - TBM Crosswalk'!$I$1008,8,FALSE)=0,"",VLOOKUP(TRM!A2453,'TRM - TBM Crosswalk'!$A$2:'TRM - TBM Crosswalk'!$I$1008,8,FALSE))</f>
        <v/>
      </c>
      <c r="K2265" t="str">
        <f>IF(VLOOKUP(TRM!A2453,'TRM - TBM Crosswalk'!$A$2:'TRM - TBM Crosswalk'!$I$1008,9,FALSE)=0,"",VLOOKUP(TRM!A2453,'TRM - TBM Crosswalk'!$A$2:'TRM - TBM Crosswalk'!$I$1008,9,FALSE))</f>
        <v/>
      </c>
    </row>
    <row r="2266" spans="1:11" x14ac:dyDescent="0.45">
      <c r="A2266" t="str">
        <f>TRM!A2454</f>
        <v>A02.022.243</v>
      </c>
      <c r="B2266" t="str">
        <f>TRM!B2454</f>
        <v>Software Development Kit (SDK)#</v>
      </c>
      <c r="C2266" t="str">
        <f>TRM!C2454</f>
        <v>Microsoft .NET Core SDK  (x64) | 2.2.204</v>
      </c>
      <c r="D2266">
        <f>TRM!D2454</f>
        <v>0</v>
      </c>
      <c r="E2266" t="str">
        <f>IF(VLOOKUP(TRM!A2454,'TRM - TBM Crosswalk'!$A$2:'TRM - TBM Crosswalk'!$I$1008,3,FALSE)="N/A","TBD","")</f>
        <v/>
      </c>
      <c r="F2266" t="str">
        <f>IF(VLOOKUP(TRM!A2454,'TRM - TBM Crosswalk'!$A$2:'TRM - TBM Crosswalk'!$I$1008,4,FALSE)=0,"",VLOOKUP(TRM!A2454,'TRM - TBM Crosswalk'!$A$2:'TRM - TBM Crosswalk'!$I$1008,4,FALSE))</f>
        <v/>
      </c>
      <c r="G2266" t="str">
        <f>IF(VLOOKUP(TRM!A2454,'TRM - TBM Crosswalk'!$A$2:'TRM - TBM Crosswalk'!$I$1008,5,FALSE)=0,"",VLOOKUP(TRM!A2454,'TRM - TBM Crosswalk'!$A$2:'TRM - TBM Crosswalk'!$I$1008,5,FALSE))</f>
        <v>Application</v>
      </c>
      <c r="H2266" t="str">
        <f>IF(VLOOKUP(TRM!A2454,'TRM - TBM Crosswalk'!$A$2:'TRM - TBM Crosswalk'!$I$1008,6,FALSE)=0,"",VLOOKUP(TRM!A2454,'TRM - TBM Crosswalk'!$A$2:'TRM - TBM Crosswalk'!$I$1008,6,FALSE))</f>
        <v>Application Development</v>
      </c>
      <c r="I2266" t="str">
        <f>IF(VLOOKUP(TRM!A2454,'TRM - TBM Crosswalk'!$A$2:'TRM - TBM Crosswalk'!$I$1008,7,FALSE)=0,"",VLOOKUP(TRM!A2454,'TRM - TBM Crosswalk'!$A$2:'TRM - TBM Crosswalk'!$I$1008,7,FALSE))</f>
        <v/>
      </c>
      <c r="J2266" t="str">
        <f>IF(VLOOKUP(TRM!A2454,'TRM - TBM Crosswalk'!$A$2:'TRM - TBM Crosswalk'!$I$1008,8,FALSE)=0,"",VLOOKUP(TRM!A2454,'TRM - TBM Crosswalk'!$A$2:'TRM - TBM Crosswalk'!$I$1008,8,FALSE))</f>
        <v/>
      </c>
      <c r="K2266" t="str">
        <f>IF(VLOOKUP(TRM!A2454,'TRM - TBM Crosswalk'!$A$2:'TRM - TBM Crosswalk'!$I$1008,9,FALSE)=0,"",VLOOKUP(TRM!A2454,'TRM - TBM Crosswalk'!$A$2:'TRM - TBM Crosswalk'!$I$1008,9,FALSE))</f>
        <v/>
      </c>
    </row>
    <row r="2267" spans="1:11" x14ac:dyDescent="0.45">
      <c r="A2267" t="str">
        <f>TRM!A2455</f>
        <v>A02.022.243</v>
      </c>
      <c r="B2267" t="str">
        <f>TRM!B2455</f>
        <v>Software Development Kit (SDK)#</v>
      </c>
      <c r="C2267" t="str">
        <f>TRM!C2455</f>
        <v>Microsoft .NET Core SDK 3.0.100 (x64) | 3.0.100.14277</v>
      </c>
      <c r="D2267">
        <f>TRM!D2455</f>
        <v>0</v>
      </c>
      <c r="E2267" t="str">
        <f>IF(VLOOKUP(TRM!A2455,'TRM - TBM Crosswalk'!$A$2:'TRM - TBM Crosswalk'!$I$1008,3,FALSE)="N/A","TBD","")</f>
        <v/>
      </c>
      <c r="F2267" t="str">
        <f>IF(VLOOKUP(TRM!A2455,'TRM - TBM Crosswalk'!$A$2:'TRM - TBM Crosswalk'!$I$1008,4,FALSE)=0,"",VLOOKUP(TRM!A2455,'TRM - TBM Crosswalk'!$A$2:'TRM - TBM Crosswalk'!$I$1008,4,FALSE))</f>
        <v/>
      </c>
      <c r="G2267" t="str">
        <f>IF(VLOOKUP(TRM!A2455,'TRM - TBM Crosswalk'!$A$2:'TRM - TBM Crosswalk'!$I$1008,5,FALSE)=0,"",VLOOKUP(TRM!A2455,'TRM - TBM Crosswalk'!$A$2:'TRM - TBM Crosswalk'!$I$1008,5,FALSE))</f>
        <v>Application</v>
      </c>
      <c r="H2267" t="str">
        <f>IF(VLOOKUP(TRM!A2455,'TRM - TBM Crosswalk'!$A$2:'TRM - TBM Crosswalk'!$I$1008,6,FALSE)=0,"",VLOOKUP(TRM!A2455,'TRM - TBM Crosswalk'!$A$2:'TRM - TBM Crosswalk'!$I$1008,6,FALSE))</f>
        <v>Application Development</v>
      </c>
      <c r="I2267" t="str">
        <f>IF(VLOOKUP(TRM!A2455,'TRM - TBM Crosswalk'!$A$2:'TRM - TBM Crosswalk'!$I$1008,7,FALSE)=0,"",VLOOKUP(TRM!A2455,'TRM - TBM Crosswalk'!$A$2:'TRM - TBM Crosswalk'!$I$1008,7,FALSE))</f>
        <v/>
      </c>
      <c r="J2267" t="str">
        <f>IF(VLOOKUP(TRM!A2455,'TRM - TBM Crosswalk'!$A$2:'TRM - TBM Crosswalk'!$I$1008,8,FALSE)=0,"",VLOOKUP(TRM!A2455,'TRM - TBM Crosswalk'!$A$2:'TRM - TBM Crosswalk'!$I$1008,8,FALSE))</f>
        <v/>
      </c>
      <c r="K2267" t="str">
        <f>IF(VLOOKUP(TRM!A2455,'TRM - TBM Crosswalk'!$A$2:'TRM - TBM Crosswalk'!$I$1008,9,FALSE)=0,"",VLOOKUP(TRM!A2455,'TRM - TBM Crosswalk'!$A$2:'TRM - TBM Crosswalk'!$I$1008,9,FALSE))</f>
        <v/>
      </c>
    </row>
    <row r="2268" spans="1:11" x14ac:dyDescent="0.45">
      <c r="A2268" t="str">
        <f>TRM!A2456</f>
        <v>A02.022.243</v>
      </c>
      <c r="B2268" t="str">
        <f>TRM!B2456</f>
        <v>Software Development Kit (SDK)#</v>
      </c>
      <c r="C2268" t="str">
        <f>TRM!C2456</f>
        <v>Microsoft .NET Core SDK 3.0.100 (x64) from Visual Studio | 3.0.100.014277</v>
      </c>
      <c r="D2268">
        <f>TRM!D2456</f>
        <v>0</v>
      </c>
      <c r="E2268" t="str">
        <f>IF(VLOOKUP(TRM!A2456,'TRM - TBM Crosswalk'!$A$2:'TRM - TBM Crosswalk'!$I$1008,3,FALSE)="N/A","TBD","")</f>
        <v/>
      </c>
      <c r="F2268" t="str">
        <f>IF(VLOOKUP(TRM!A2456,'TRM - TBM Crosswalk'!$A$2:'TRM - TBM Crosswalk'!$I$1008,4,FALSE)=0,"",VLOOKUP(TRM!A2456,'TRM - TBM Crosswalk'!$A$2:'TRM - TBM Crosswalk'!$I$1008,4,FALSE))</f>
        <v/>
      </c>
      <c r="G2268" t="str">
        <f>IF(VLOOKUP(TRM!A2456,'TRM - TBM Crosswalk'!$A$2:'TRM - TBM Crosswalk'!$I$1008,5,FALSE)=0,"",VLOOKUP(TRM!A2456,'TRM - TBM Crosswalk'!$A$2:'TRM - TBM Crosswalk'!$I$1008,5,FALSE))</f>
        <v>Application</v>
      </c>
      <c r="H2268" t="str">
        <f>IF(VLOOKUP(TRM!A2456,'TRM - TBM Crosswalk'!$A$2:'TRM - TBM Crosswalk'!$I$1008,6,FALSE)=0,"",VLOOKUP(TRM!A2456,'TRM - TBM Crosswalk'!$A$2:'TRM - TBM Crosswalk'!$I$1008,6,FALSE))</f>
        <v>Application Development</v>
      </c>
      <c r="I2268" t="str">
        <f>IF(VLOOKUP(TRM!A2456,'TRM - TBM Crosswalk'!$A$2:'TRM - TBM Crosswalk'!$I$1008,7,FALSE)=0,"",VLOOKUP(TRM!A2456,'TRM - TBM Crosswalk'!$A$2:'TRM - TBM Crosswalk'!$I$1008,7,FALSE))</f>
        <v/>
      </c>
      <c r="J2268" t="str">
        <f>IF(VLOOKUP(TRM!A2456,'TRM - TBM Crosswalk'!$A$2:'TRM - TBM Crosswalk'!$I$1008,8,FALSE)=0,"",VLOOKUP(TRM!A2456,'TRM - TBM Crosswalk'!$A$2:'TRM - TBM Crosswalk'!$I$1008,8,FALSE))</f>
        <v/>
      </c>
      <c r="K2268" t="str">
        <f>IF(VLOOKUP(TRM!A2456,'TRM - TBM Crosswalk'!$A$2:'TRM - TBM Crosswalk'!$I$1008,9,FALSE)=0,"",VLOOKUP(TRM!A2456,'TRM - TBM Crosswalk'!$A$2:'TRM - TBM Crosswalk'!$I$1008,9,FALSE))</f>
        <v/>
      </c>
    </row>
    <row r="2269" spans="1:11" x14ac:dyDescent="0.45">
      <c r="A2269" t="str">
        <f>TRM!A2457</f>
        <v>A02.022.243</v>
      </c>
      <c r="B2269" t="str">
        <f>TRM!B2457</f>
        <v>Software Development Kit (SDK)#</v>
      </c>
      <c r="C2269" t="str">
        <f>TRM!C2457</f>
        <v>Microsoft .NET Core SDK 3.1.100 (x64) from Visual Studio | 3.1.100.014727</v>
      </c>
      <c r="D2269">
        <f>TRM!D2457</f>
        <v>0</v>
      </c>
      <c r="E2269" t="str">
        <f>IF(VLOOKUP(TRM!A2457,'TRM - TBM Crosswalk'!$A$2:'TRM - TBM Crosswalk'!$I$1008,3,FALSE)="N/A","TBD","")</f>
        <v/>
      </c>
      <c r="F2269" t="str">
        <f>IF(VLOOKUP(TRM!A2457,'TRM - TBM Crosswalk'!$A$2:'TRM - TBM Crosswalk'!$I$1008,4,FALSE)=0,"",VLOOKUP(TRM!A2457,'TRM - TBM Crosswalk'!$A$2:'TRM - TBM Crosswalk'!$I$1008,4,FALSE))</f>
        <v/>
      </c>
      <c r="G2269" t="str">
        <f>IF(VLOOKUP(TRM!A2457,'TRM - TBM Crosswalk'!$A$2:'TRM - TBM Crosswalk'!$I$1008,5,FALSE)=0,"",VLOOKUP(TRM!A2457,'TRM - TBM Crosswalk'!$A$2:'TRM - TBM Crosswalk'!$I$1008,5,FALSE))</f>
        <v>Application</v>
      </c>
      <c r="H2269" t="str">
        <f>IF(VLOOKUP(TRM!A2457,'TRM - TBM Crosswalk'!$A$2:'TRM - TBM Crosswalk'!$I$1008,6,FALSE)=0,"",VLOOKUP(TRM!A2457,'TRM - TBM Crosswalk'!$A$2:'TRM - TBM Crosswalk'!$I$1008,6,FALSE))</f>
        <v>Application Development</v>
      </c>
      <c r="I2269" t="str">
        <f>IF(VLOOKUP(TRM!A2457,'TRM - TBM Crosswalk'!$A$2:'TRM - TBM Crosswalk'!$I$1008,7,FALSE)=0,"",VLOOKUP(TRM!A2457,'TRM - TBM Crosswalk'!$A$2:'TRM - TBM Crosswalk'!$I$1008,7,FALSE))</f>
        <v/>
      </c>
      <c r="J2269" t="str">
        <f>IF(VLOOKUP(TRM!A2457,'TRM - TBM Crosswalk'!$A$2:'TRM - TBM Crosswalk'!$I$1008,8,FALSE)=0,"",VLOOKUP(TRM!A2457,'TRM - TBM Crosswalk'!$A$2:'TRM - TBM Crosswalk'!$I$1008,8,FALSE))</f>
        <v/>
      </c>
      <c r="K2269" t="str">
        <f>IF(VLOOKUP(TRM!A2457,'TRM - TBM Crosswalk'!$A$2:'TRM - TBM Crosswalk'!$I$1008,9,FALSE)=0,"",VLOOKUP(TRM!A2457,'TRM - TBM Crosswalk'!$A$2:'TRM - TBM Crosswalk'!$I$1008,9,FALSE))</f>
        <v/>
      </c>
    </row>
    <row r="2270" spans="1:11" x14ac:dyDescent="0.45">
      <c r="A2270" t="str">
        <f>TRM!A2458</f>
        <v>A02.022.243</v>
      </c>
      <c r="B2270" t="str">
        <f>TRM!B2458</f>
        <v>Software Development Kit (SDK)#</v>
      </c>
      <c r="C2270" t="str">
        <f>TRM!C2458</f>
        <v>Microsoft .NET Core SDK 3.1.101 (x64) | 3.1.101.14848</v>
      </c>
      <c r="D2270">
        <f>TRM!D2458</f>
        <v>0</v>
      </c>
      <c r="E2270" t="str">
        <f>IF(VLOOKUP(TRM!A2458,'TRM - TBM Crosswalk'!$A$2:'TRM - TBM Crosswalk'!$I$1008,3,FALSE)="N/A","TBD","")</f>
        <v/>
      </c>
      <c r="F2270" t="str">
        <f>IF(VLOOKUP(TRM!A2458,'TRM - TBM Crosswalk'!$A$2:'TRM - TBM Crosswalk'!$I$1008,4,FALSE)=0,"",VLOOKUP(TRM!A2458,'TRM - TBM Crosswalk'!$A$2:'TRM - TBM Crosswalk'!$I$1008,4,FALSE))</f>
        <v/>
      </c>
      <c r="G2270" t="str">
        <f>IF(VLOOKUP(TRM!A2458,'TRM - TBM Crosswalk'!$A$2:'TRM - TBM Crosswalk'!$I$1008,5,FALSE)=0,"",VLOOKUP(TRM!A2458,'TRM - TBM Crosswalk'!$A$2:'TRM - TBM Crosswalk'!$I$1008,5,FALSE))</f>
        <v>Application</v>
      </c>
      <c r="H2270" t="str">
        <f>IF(VLOOKUP(TRM!A2458,'TRM - TBM Crosswalk'!$A$2:'TRM - TBM Crosswalk'!$I$1008,6,FALSE)=0,"",VLOOKUP(TRM!A2458,'TRM - TBM Crosswalk'!$A$2:'TRM - TBM Crosswalk'!$I$1008,6,FALSE))</f>
        <v>Application Development</v>
      </c>
      <c r="I2270" t="str">
        <f>IF(VLOOKUP(TRM!A2458,'TRM - TBM Crosswalk'!$A$2:'TRM - TBM Crosswalk'!$I$1008,7,FALSE)=0,"",VLOOKUP(TRM!A2458,'TRM - TBM Crosswalk'!$A$2:'TRM - TBM Crosswalk'!$I$1008,7,FALSE))</f>
        <v/>
      </c>
      <c r="J2270" t="str">
        <f>IF(VLOOKUP(TRM!A2458,'TRM - TBM Crosswalk'!$A$2:'TRM - TBM Crosswalk'!$I$1008,8,FALSE)=0,"",VLOOKUP(TRM!A2458,'TRM - TBM Crosswalk'!$A$2:'TRM - TBM Crosswalk'!$I$1008,8,FALSE))</f>
        <v/>
      </c>
      <c r="K2270" t="str">
        <f>IF(VLOOKUP(TRM!A2458,'TRM - TBM Crosswalk'!$A$2:'TRM - TBM Crosswalk'!$I$1008,9,FALSE)=0,"",VLOOKUP(TRM!A2458,'TRM - TBM Crosswalk'!$A$2:'TRM - TBM Crosswalk'!$I$1008,9,FALSE))</f>
        <v/>
      </c>
    </row>
    <row r="2271" spans="1:11" x14ac:dyDescent="0.45">
      <c r="A2271" t="str">
        <f>TRM!A2563</f>
        <v>A02.022.243</v>
      </c>
      <c r="B2271" t="str">
        <f>TRM!B2563</f>
        <v>Software Development Kit (SDK)#</v>
      </c>
      <c r="C2271" t="str">
        <f>TRM!C2563</f>
        <v>Windows Software Development Kit - Windows 10.0.14393.795 | 10.1.14393.795</v>
      </c>
      <c r="D2271">
        <f>TRM!D2563</f>
        <v>0</v>
      </c>
      <c r="E2271" t="str">
        <f>IF(VLOOKUP(TRM!A2563,'TRM - TBM Crosswalk'!$A$2:'TRM - TBM Crosswalk'!$I$1008,3,FALSE)="N/A","TBD","")</f>
        <v/>
      </c>
      <c r="F2271" t="str">
        <f>IF(VLOOKUP(TRM!A2563,'TRM - TBM Crosswalk'!$A$2:'TRM - TBM Crosswalk'!$I$1008,4,FALSE)=0,"",VLOOKUP(TRM!A2563,'TRM - TBM Crosswalk'!$A$2:'TRM - TBM Crosswalk'!$I$1008,4,FALSE))</f>
        <v/>
      </c>
      <c r="G2271" t="str">
        <f>IF(VLOOKUP(TRM!A2563,'TRM - TBM Crosswalk'!$A$2:'TRM - TBM Crosswalk'!$I$1008,5,FALSE)=0,"",VLOOKUP(TRM!A2563,'TRM - TBM Crosswalk'!$A$2:'TRM - TBM Crosswalk'!$I$1008,5,FALSE))</f>
        <v>Application</v>
      </c>
      <c r="H2271" t="str">
        <f>IF(VLOOKUP(TRM!A2563,'TRM - TBM Crosswalk'!$A$2:'TRM - TBM Crosswalk'!$I$1008,6,FALSE)=0,"",VLOOKUP(TRM!A2563,'TRM - TBM Crosswalk'!$A$2:'TRM - TBM Crosswalk'!$I$1008,6,FALSE))</f>
        <v>Application Development</v>
      </c>
      <c r="I2271" t="str">
        <f>IF(VLOOKUP(TRM!A2563,'TRM - TBM Crosswalk'!$A$2:'TRM - TBM Crosswalk'!$I$1008,7,FALSE)=0,"",VLOOKUP(TRM!A2563,'TRM - TBM Crosswalk'!$A$2:'TRM - TBM Crosswalk'!$I$1008,7,FALSE))</f>
        <v/>
      </c>
      <c r="J2271" t="str">
        <f>IF(VLOOKUP(TRM!A2563,'TRM - TBM Crosswalk'!$A$2:'TRM - TBM Crosswalk'!$I$1008,8,FALSE)=0,"",VLOOKUP(TRM!A2563,'TRM - TBM Crosswalk'!$A$2:'TRM - TBM Crosswalk'!$I$1008,8,FALSE))</f>
        <v/>
      </c>
      <c r="K2271" t="str">
        <f>IF(VLOOKUP(TRM!A2563,'TRM - TBM Crosswalk'!$A$2:'TRM - TBM Crosswalk'!$I$1008,9,FALSE)=0,"",VLOOKUP(TRM!A2563,'TRM - TBM Crosswalk'!$A$2:'TRM - TBM Crosswalk'!$I$1008,9,FALSE))</f>
        <v/>
      </c>
    </row>
    <row r="2272" spans="1:11" x14ac:dyDescent="0.45">
      <c r="A2272" t="str">
        <f>TRM!A2564</f>
        <v>A02.022.243</v>
      </c>
      <c r="B2272" t="str">
        <f>TRM!B2564</f>
        <v>Software Development Kit (SDK)#</v>
      </c>
      <c r="C2272" t="str">
        <f>TRM!C2564</f>
        <v>Windows Software Development Kit - Windows 10.0.15063.468 | 10.1.15063.468</v>
      </c>
      <c r="D2272">
        <f>TRM!D2564</f>
        <v>0</v>
      </c>
      <c r="E2272" t="str">
        <f>IF(VLOOKUP(TRM!A2564,'TRM - TBM Crosswalk'!$A$2:'TRM - TBM Crosswalk'!$I$1008,3,FALSE)="N/A","TBD","")</f>
        <v/>
      </c>
      <c r="F2272" t="str">
        <f>IF(VLOOKUP(TRM!A2564,'TRM - TBM Crosswalk'!$A$2:'TRM - TBM Crosswalk'!$I$1008,4,FALSE)=0,"",VLOOKUP(TRM!A2564,'TRM - TBM Crosswalk'!$A$2:'TRM - TBM Crosswalk'!$I$1008,4,FALSE))</f>
        <v/>
      </c>
      <c r="G2272" t="str">
        <f>IF(VLOOKUP(TRM!A2564,'TRM - TBM Crosswalk'!$A$2:'TRM - TBM Crosswalk'!$I$1008,5,FALSE)=0,"",VLOOKUP(TRM!A2564,'TRM - TBM Crosswalk'!$A$2:'TRM - TBM Crosswalk'!$I$1008,5,FALSE))</f>
        <v>Application</v>
      </c>
      <c r="H2272" t="str">
        <f>IF(VLOOKUP(TRM!A2564,'TRM - TBM Crosswalk'!$A$2:'TRM - TBM Crosswalk'!$I$1008,6,FALSE)=0,"",VLOOKUP(TRM!A2564,'TRM - TBM Crosswalk'!$A$2:'TRM - TBM Crosswalk'!$I$1008,6,FALSE))</f>
        <v>Application Development</v>
      </c>
      <c r="I2272" t="str">
        <f>IF(VLOOKUP(TRM!A2564,'TRM - TBM Crosswalk'!$A$2:'TRM - TBM Crosswalk'!$I$1008,7,FALSE)=0,"",VLOOKUP(TRM!A2564,'TRM - TBM Crosswalk'!$A$2:'TRM - TBM Crosswalk'!$I$1008,7,FALSE))</f>
        <v/>
      </c>
      <c r="J2272" t="str">
        <f>IF(VLOOKUP(TRM!A2564,'TRM - TBM Crosswalk'!$A$2:'TRM - TBM Crosswalk'!$I$1008,8,FALSE)=0,"",VLOOKUP(TRM!A2564,'TRM - TBM Crosswalk'!$A$2:'TRM - TBM Crosswalk'!$I$1008,8,FALSE))</f>
        <v/>
      </c>
      <c r="K2272" t="str">
        <f>IF(VLOOKUP(TRM!A2564,'TRM - TBM Crosswalk'!$A$2:'TRM - TBM Crosswalk'!$I$1008,9,FALSE)=0,"",VLOOKUP(TRM!A2564,'TRM - TBM Crosswalk'!$A$2:'TRM - TBM Crosswalk'!$I$1008,9,FALSE))</f>
        <v/>
      </c>
    </row>
    <row r="2273" spans="1:11" x14ac:dyDescent="0.45">
      <c r="A2273" t="str">
        <f>TRM!A2565</f>
        <v>A02.022.243</v>
      </c>
      <c r="B2273" t="str">
        <f>TRM!B2565</f>
        <v>Software Development Kit (SDK)#</v>
      </c>
      <c r="C2273" t="str">
        <f>TRM!C2565</f>
        <v>Windows Software Development Kit - Windows 10.0.16299.15 | 10.1.16299.15</v>
      </c>
      <c r="D2273">
        <f>TRM!D2565</f>
        <v>0</v>
      </c>
      <c r="E2273" t="str">
        <f>IF(VLOOKUP(TRM!A2565,'TRM - TBM Crosswalk'!$A$2:'TRM - TBM Crosswalk'!$I$1008,3,FALSE)="N/A","TBD","")</f>
        <v/>
      </c>
      <c r="F2273" t="str">
        <f>IF(VLOOKUP(TRM!A2565,'TRM - TBM Crosswalk'!$A$2:'TRM - TBM Crosswalk'!$I$1008,4,FALSE)=0,"",VLOOKUP(TRM!A2565,'TRM - TBM Crosswalk'!$A$2:'TRM - TBM Crosswalk'!$I$1008,4,FALSE))</f>
        <v/>
      </c>
      <c r="G2273" t="str">
        <f>IF(VLOOKUP(TRM!A2565,'TRM - TBM Crosswalk'!$A$2:'TRM - TBM Crosswalk'!$I$1008,5,FALSE)=0,"",VLOOKUP(TRM!A2565,'TRM - TBM Crosswalk'!$A$2:'TRM - TBM Crosswalk'!$I$1008,5,FALSE))</f>
        <v>Application</v>
      </c>
      <c r="H2273" t="str">
        <f>IF(VLOOKUP(TRM!A2565,'TRM - TBM Crosswalk'!$A$2:'TRM - TBM Crosswalk'!$I$1008,6,FALSE)=0,"",VLOOKUP(TRM!A2565,'TRM - TBM Crosswalk'!$A$2:'TRM - TBM Crosswalk'!$I$1008,6,FALSE))</f>
        <v>Application Development</v>
      </c>
      <c r="I2273" t="str">
        <f>IF(VLOOKUP(TRM!A2565,'TRM - TBM Crosswalk'!$A$2:'TRM - TBM Crosswalk'!$I$1008,7,FALSE)=0,"",VLOOKUP(TRM!A2565,'TRM - TBM Crosswalk'!$A$2:'TRM - TBM Crosswalk'!$I$1008,7,FALSE))</f>
        <v/>
      </c>
      <c r="J2273" t="str">
        <f>IF(VLOOKUP(TRM!A2565,'TRM - TBM Crosswalk'!$A$2:'TRM - TBM Crosswalk'!$I$1008,8,FALSE)=0,"",VLOOKUP(TRM!A2565,'TRM - TBM Crosswalk'!$A$2:'TRM - TBM Crosswalk'!$I$1008,8,FALSE))</f>
        <v/>
      </c>
      <c r="K2273" t="str">
        <f>IF(VLOOKUP(TRM!A2565,'TRM - TBM Crosswalk'!$A$2:'TRM - TBM Crosswalk'!$I$1008,9,FALSE)=0,"",VLOOKUP(TRM!A2565,'TRM - TBM Crosswalk'!$A$2:'TRM - TBM Crosswalk'!$I$1008,9,FALSE))</f>
        <v/>
      </c>
    </row>
    <row r="2274" spans="1:11" x14ac:dyDescent="0.45">
      <c r="A2274" t="str">
        <f>TRM!A2566</f>
        <v>A02.022.243</v>
      </c>
      <c r="B2274" t="str">
        <f>TRM!B2566</f>
        <v>Software Development Kit (SDK)#</v>
      </c>
      <c r="C2274" t="str">
        <f>TRM!C2566</f>
        <v>Windows Software Development Kit - Windows 10.0.17134.12 | 10.1.17134.12</v>
      </c>
      <c r="D2274">
        <f>TRM!D2566</f>
        <v>0</v>
      </c>
      <c r="E2274" t="str">
        <f>IF(VLOOKUP(TRM!A2566,'TRM - TBM Crosswalk'!$A$2:'TRM - TBM Crosswalk'!$I$1008,3,FALSE)="N/A","TBD","")</f>
        <v/>
      </c>
      <c r="F2274" t="str">
        <f>IF(VLOOKUP(TRM!A2566,'TRM - TBM Crosswalk'!$A$2:'TRM - TBM Crosswalk'!$I$1008,4,FALSE)=0,"",VLOOKUP(TRM!A2566,'TRM - TBM Crosswalk'!$A$2:'TRM - TBM Crosswalk'!$I$1008,4,FALSE))</f>
        <v/>
      </c>
      <c r="G2274" t="str">
        <f>IF(VLOOKUP(TRM!A2566,'TRM - TBM Crosswalk'!$A$2:'TRM - TBM Crosswalk'!$I$1008,5,FALSE)=0,"",VLOOKUP(TRM!A2566,'TRM - TBM Crosswalk'!$A$2:'TRM - TBM Crosswalk'!$I$1008,5,FALSE))</f>
        <v>Application</v>
      </c>
      <c r="H2274" t="str">
        <f>IF(VLOOKUP(TRM!A2566,'TRM - TBM Crosswalk'!$A$2:'TRM - TBM Crosswalk'!$I$1008,6,FALSE)=0,"",VLOOKUP(TRM!A2566,'TRM - TBM Crosswalk'!$A$2:'TRM - TBM Crosswalk'!$I$1008,6,FALSE))</f>
        <v>Application Development</v>
      </c>
      <c r="I2274" t="str">
        <f>IF(VLOOKUP(TRM!A2566,'TRM - TBM Crosswalk'!$A$2:'TRM - TBM Crosswalk'!$I$1008,7,FALSE)=0,"",VLOOKUP(TRM!A2566,'TRM - TBM Crosswalk'!$A$2:'TRM - TBM Crosswalk'!$I$1008,7,FALSE))</f>
        <v/>
      </c>
      <c r="J2274" t="str">
        <f>IF(VLOOKUP(TRM!A2566,'TRM - TBM Crosswalk'!$A$2:'TRM - TBM Crosswalk'!$I$1008,8,FALSE)=0,"",VLOOKUP(TRM!A2566,'TRM - TBM Crosswalk'!$A$2:'TRM - TBM Crosswalk'!$I$1008,8,FALSE))</f>
        <v/>
      </c>
      <c r="K2274" t="str">
        <f>IF(VLOOKUP(TRM!A2566,'TRM - TBM Crosswalk'!$A$2:'TRM - TBM Crosswalk'!$I$1008,9,FALSE)=0,"",VLOOKUP(TRM!A2566,'TRM - TBM Crosswalk'!$A$2:'TRM - TBM Crosswalk'!$I$1008,9,FALSE))</f>
        <v/>
      </c>
    </row>
    <row r="2275" spans="1:11" x14ac:dyDescent="0.45">
      <c r="A2275" t="str">
        <f>TRM!A2567</f>
        <v>A02.022.243</v>
      </c>
      <c r="B2275" t="str">
        <f>TRM!B2567</f>
        <v>Software Development Kit (SDK)#</v>
      </c>
      <c r="C2275" t="str">
        <f>TRM!C2567</f>
        <v>Windows Software Development Kit - Windows 10.0.17763.132 | 10.1.17763.132</v>
      </c>
      <c r="D2275">
        <f>TRM!D2567</f>
        <v>0</v>
      </c>
      <c r="E2275" t="str">
        <f>IF(VLOOKUP(TRM!A2567,'TRM - TBM Crosswalk'!$A$2:'TRM - TBM Crosswalk'!$I$1008,3,FALSE)="N/A","TBD","")</f>
        <v/>
      </c>
      <c r="F2275" t="str">
        <f>IF(VLOOKUP(TRM!A2567,'TRM - TBM Crosswalk'!$A$2:'TRM - TBM Crosswalk'!$I$1008,4,FALSE)=0,"",VLOOKUP(TRM!A2567,'TRM - TBM Crosswalk'!$A$2:'TRM - TBM Crosswalk'!$I$1008,4,FALSE))</f>
        <v/>
      </c>
      <c r="G2275" t="str">
        <f>IF(VLOOKUP(TRM!A2567,'TRM - TBM Crosswalk'!$A$2:'TRM - TBM Crosswalk'!$I$1008,5,FALSE)=0,"",VLOOKUP(TRM!A2567,'TRM - TBM Crosswalk'!$A$2:'TRM - TBM Crosswalk'!$I$1008,5,FALSE))</f>
        <v>Application</v>
      </c>
      <c r="H2275" t="str">
        <f>IF(VLOOKUP(TRM!A2567,'TRM - TBM Crosswalk'!$A$2:'TRM - TBM Crosswalk'!$I$1008,6,FALSE)=0,"",VLOOKUP(TRM!A2567,'TRM - TBM Crosswalk'!$A$2:'TRM - TBM Crosswalk'!$I$1008,6,FALSE))</f>
        <v>Application Development</v>
      </c>
      <c r="I2275" t="str">
        <f>IF(VLOOKUP(TRM!A2567,'TRM - TBM Crosswalk'!$A$2:'TRM - TBM Crosswalk'!$I$1008,7,FALSE)=0,"",VLOOKUP(TRM!A2567,'TRM - TBM Crosswalk'!$A$2:'TRM - TBM Crosswalk'!$I$1008,7,FALSE))</f>
        <v/>
      </c>
      <c r="J2275" t="str">
        <f>IF(VLOOKUP(TRM!A2567,'TRM - TBM Crosswalk'!$A$2:'TRM - TBM Crosswalk'!$I$1008,8,FALSE)=0,"",VLOOKUP(TRM!A2567,'TRM - TBM Crosswalk'!$A$2:'TRM - TBM Crosswalk'!$I$1008,8,FALSE))</f>
        <v/>
      </c>
      <c r="K2275" t="str">
        <f>IF(VLOOKUP(TRM!A2567,'TRM - TBM Crosswalk'!$A$2:'TRM - TBM Crosswalk'!$I$1008,9,FALSE)=0,"",VLOOKUP(TRM!A2567,'TRM - TBM Crosswalk'!$A$2:'TRM - TBM Crosswalk'!$I$1008,9,FALSE))</f>
        <v/>
      </c>
    </row>
    <row r="2276" spans="1:11" x14ac:dyDescent="0.45">
      <c r="A2276" t="str">
        <f>TRM!A3463</f>
        <v>A02.024.385</v>
      </c>
      <c r="B2276" t="str">
        <f>TRM!B3463</f>
        <v>Geospatial Data Analysis</v>
      </c>
      <c r="C2276" t="str">
        <f>TRM!C3463</f>
        <v>ArcGIS Web Adaptor (IIS) 10.6.1 - azarcgistokenauth (443) | 10.6.9270</v>
      </c>
      <c r="D2276">
        <f>TRM!D3463</f>
        <v>0</v>
      </c>
      <c r="E2276" t="str">
        <f>IF(VLOOKUP(TRM!A3463,'TRM - TBM Crosswalk'!$A$2:'TRM - TBM Crosswalk'!$I$1008,3,FALSE)="N/A","TBD","")</f>
        <v>TBD</v>
      </c>
      <c r="F2276" t="str">
        <f>IF(VLOOKUP(TRM!A3463,'TRM - TBM Crosswalk'!$A$2:'TRM - TBM Crosswalk'!$I$1008,4,FALSE)=0,"",VLOOKUP(TRM!A3463,'TRM - TBM Crosswalk'!$A$2:'TRM - TBM Crosswalk'!$I$1008,4,FALSE))</f>
        <v/>
      </c>
      <c r="G2276" t="str">
        <f>IF(VLOOKUP(TRM!A3463,'TRM - TBM Crosswalk'!$A$2:'TRM - TBM Crosswalk'!$I$1008,5,FALSE)=0,"",VLOOKUP(TRM!A3463,'TRM - TBM Crosswalk'!$A$2:'TRM - TBM Crosswalk'!$I$1008,5,FALSE))</f>
        <v/>
      </c>
      <c r="H2276" t="str">
        <f>IF(VLOOKUP(TRM!A3463,'TRM - TBM Crosswalk'!$A$2:'TRM - TBM Crosswalk'!$I$1008,6,FALSE)=0,"",VLOOKUP(TRM!A3463,'TRM - TBM Crosswalk'!$A$2:'TRM - TBM Crosswalk'!$I$1008,6,FALSE))</f>
        <v/>
      </c>
      <c r="I2276" t="str">
        <f>IF(VLOOKUP(TRM!A3463,'TRM - TBM Crosswalk'!$A$2:'TRM - TBM Crosswalk'!$I$1008,7,FALSE)=0,"",VLOOKUP(TRM!A3463,'TRM - TBM Crosswalk'!$A$2:'TRM - TBM Crosswalk'!$I$1008,7,FALSE))</f>
        <v/>
      </c>
      <c r="J2276" t="str">
        <f>IF(VLOOKUP(TRM!A3463,'TRM - TBM Crosswalk'!$A$2:'TRM - TBM Crosswalk'!$I$1008,8,FALSE)=0,"",VLOOKUP(TRM!A3463,'TRM - TBM Crosswalk'!$A$2:'TRM - TBM Crosswalk'!$I$1008,8,FALSE))</f>
        <v/>
      </c>
      <c r="K2276" t="str">
        <f>IF(VLOOKUP(TRM!A3463,'TRM - TBM Crosswalk'!$A$2:'TRM - TBM Crosswalk'!$I$1008,9,FALSE)=0,"",VLOOKUP(TRM!A3463,'TRM - TBM Crosswalk'!$A$2:'TRM - TBM Crosswalk'!$I$1008,9,FALSE))</f>
        <v/>
      </c>
    </row>
    <row r="2277" spans="1:11" x14ac:dyDescent="0.45">
      <c r="A2277" t="str">
        <f>TRM!A3464</f>
        <v>A02.024.385</v>
      </c>
      <c r="B2277" t="str">
        <f>TRM!B3464</f>
        <v>Geospatial Data Analysis</v>
      </c>
      <c r="C2277" t="str">
        <f>TRM!C3464</f>
        <v>ArcGIS Web Adaptor (IIS) 10.6.1 - azarcgistokenpub (443) | 10.6.9270</v>
      </c>
      <c r="D2277">
        <f>TRM!D3464</f>
        <v>0</v>
      </c>
      <c r="E2277" t="str">
        <f>IF(VLOOKUP(TRM!A3464,'TRM - TBM Crosswalk'!$A$2:'TRM - TBM Crosswalk'!$I$1008,3,FALSE)="N/A","TBD","")</f>
        <v>TBD</v>
      </c>
      <c r="F2277" t="str">
        <f>IF(VLOOKUP(TRM!A3464,'TRM - TBM Crosswalk'!$A$2:'TRM - TBM Crosswalk'!$I$1008,4,FALSE)=0,"",VLOOKUP(TRM!A3464,'TRM - TBM Crosswalk'!$A$2:'TRM - TBM Crosswalk'!$I$1008,4,FALSE))</f>
        <v/>
      </c>
      <c r="G2277" t="str">
        <f>IF(VLOOKUP(TRM!A3464,'TRM - TBM Crosswalk'!$A$2:'TRM - TBM Crosswalk'!$I$1008,5,FALSE)=0,"",VLOOKUP(TRM!A3464,'TRM - TBM Crosswalk'!$A$2:'TRM - TBM Crosswalk'!$I$1008,5,FALSE))</f>
        <v/>
      </c>
      <c r="H2277" t="str">
        <f>IF(VLOOKUP(TRM!A3464,'TRM - TBM Crosswalk'!$A$2:'TRM - TBM Crosswalk'!$I$1008,6,FALSE)=0,"",VLOOKUP(TRM!A3464,'TRM - TBM Crosswalk'!$A$2:'TRM - TBM Crosswalk'!$I$1008,6,FALSE))</f>
        <v/>
      </c>
      <c r="I2277" t="str">
        <f>IF(VLOOKUP(TRM!A3464,'TRM - TBM Crosswalk'!$A$2:'TRM - TBM Crosswalk'!$I$1008,7,FALSE)=0,"",VLOOKUP(TRM!A3464,'TRM - TBM Crosswalk'!$A$2:'TRM - TBM Crosswalk'!$I$1008,7,FALSE))</f>
        <v/>
      </c>
      <c r="J2277" t="str">
        <f>IF(VLOOKUP(TRM!A3464,'TRM - TBM Crosswalk'!$A$2:'TRM - TBM Crosswalk'!$I$1008,8,FALSE)=0,"",VLOOKUP(TRM!A3464,'TRM - TBM Crosswalk'!$A$2:'TRM - TBM Crosswalk'!$I$1008,8,FALSE))</f>
        <v/>
      </c>
      <c r="K2277" t="str">
        <f>IF(VLOOKUP(TRM!A3464,'TRM - TBM Crosswalk'!$A$2:'TRM - TBM Crosswalk'!$I$1008,9,FALSE)=0,"",VLOOKUP(TRM!A3464,'TRM - TBM Crosswalk'!$A$2:'TRM - TBM Crosswalk'!$I$1008,9,FALSE))</f>
        <v/>
      </c>
    </row>
    <row r="2278" spans="1:11" x14ac:dyDescent="0.45">
      <c r="A2278" t="str">
        <f>TRM!A3465</f>
        <v>A02.024.385</v>
      </c>
      <c r="B2278" t="str">
        <f>TRM!B3465</f>
        <v>Geospatial Data Analysis</v>
      </c>
      <c r="C2278" t="str">
        <f>TRM!C3465</f>
        <v>ArcGIS Web Adaptor (IIS) 10.6.1 - caarcgis (443) | 10.6.9270</v>
      </c>
      <c r="D2278">
        <f>TRM!D3465</f>
        <v>0</v>
      </c>
      <c r="E2278" t="str">
        <f>IF(VLOOKUP(TRM!A3465,'TRM - TBM Crosswalk'!$A$2:'TRM - TBM Crosswalk'!$I$1008,3,FALSE)="N/A","TBD","")</f>
        <v>TBD</v>
      </c>
      <c r="F2278" t="str">
        <f>IF(VLOOKUP(TRM!A3465,'TRM - TBM Crosswalk'!$A$2:'TRM - TBM Crosswalk'!$I$1008,4,FALSE)=0,"",VLOOKUP(TRM!A3465,'TRM - TBM Crosswalk'!$A$2:'TRM - TBM Crosswalk'!$I$1008,4,FALSE))</f>
        <v/>
      </c>
      <c r="G2278" t="str">
        <f>IF(VLOOKUP(TRM!A3465,'TRM - TBM Crosswalk'!$A$2:'TRM - TBM Crosswalk'!$I$1008,5,FALSE)=0,"",VLOOKUP(TRM!A3465,'TRM - TBM Crosswalk'!$A$2:'TRM - TBM Crosswalk'!$I$1008,5,FALSE))</f>
        <v/>
      </c>
      <c r="H2278" t="str">
        <f>IF(VLOOKUP(TRM!A3465,'TRM - TBM Crosswalk'!$A$2:'TRM - TBM Crosswalk'!$I$1008,6,FALSE)=0,"",VLOOKUP(TRM!A3465,'TRM - TBM Crosswalk'!$A$2:'TRM - TBM Crosswalk'!$I$1008,6,FALSE))</f>
        <v/>
      </c>
      <c r="I2278" t="str">
        <f>IF(VLOOKUP(TRM!A3465,'TRM - TBM Crosswalk'!$A$2:'TRM - TBM Crosswalk'!$I$1008,7,FALSE)=0,"",VLOOKUP(TRM!A3465,'TRM - TBM Crosswalk'!$A$2:'TRM - TBM Crosswalk'!$I$1008,7,FALSE))</f>
        <v/>
      </c>
      <c r="J2278" t="str">
        <f>IF(VLOOKUP(TRM!A3465,'TRM - TBM Crosswalk'!$A$2:'TRM - TBM Crosswalk'!$I$1008,8,FALSE)=0,"",VLOOKUP(TRM!A3465,'TRM - TBM Crosswalk'!$A$2:'TRM - TBM Crosswalk'!$I$1008,8,FALSE))</f>
        <v/>
      </c>
      <c r="K2278" t="str">
        <f>IF(VLOOKUP(TRM!A3465,'TRM - TBM Crosswalk'!$A$2:'TRM - TBM Crosswalk'!$I$1008,9,FALSE)=0,"",VLOOKUP(TRM!A3465,'TRM - TBM Crosswalk'!$A$2:'TRM - TBM Crosswalk'!$I$1008,9,FALSE))</f>
        <v/>
      </c>
    </row>
    <row r="2279" spans="1:11" x14ac:dyDescent="0.45">
      <c r="A2279" t="str">
        <f>TRM!A3466</f>
        <v>A02.024.385</v>
      </c>
      <c r="B2279" t="str">
        <f>TRM!B3466</f>
        <v>Geospatial Data Analysis</v>
      </c>
      <c r="C2279" t="str">
        <f>TRM!C3466</f>
        <v>ArcGIS Web Adaptor (IIS) 10.6.1 - caarcgisauth (443) | 10.6.9270</v>
      </c>
      <c r="D2279">
        <f>TRM!D3466</f>
        <v>0</v>
      </c>
      <c r="E2279" t="str">
        <f>IF(VLOOKUP(TRM!A3466,'TRM - TBM Crosswalk'!$A$2:'TRM - TBM Crosswalk'!$I$1008,3,FALSE)="N/A","TBD","")</f>
        <v>TBD</v>
      </c>
      <c r="F2279" t="str">
        <f>IF(VLOOKUP(TRM!A3466,'TRM - TBM Crosswalk'!$A$2:'TRM - TBM Crosswalk'!$I$1008,4,FALSE)=0,"",VLOOKUP(TRM!A3466,'TRM - TBM Crosswalk'!$A$2:'TRM - TBM Crosswalk'!$I$1008,4,FALSE))</f>
        <v/>
      </c>
      <c r="G2279" t="str">
        <f>IF(VLOOKUP(TRM!A3466,'TRM - TBM Crosswalk'!$A$2:'TRM - TBM Crosswalk'!$I$1008,5,FALSE)=0,"",VLOOKUP(TRM!A3466,'TRM - TBM Crosswalk'!$A$2:'TRM - TBM Crosswalk'!$I$1008,5,FALSE))</f>
        <v/>
      </c>
      <c r="H2279" t="str">
        <f>IF(VLOOKUP(TRM!A3466,'TRM - TBM Crosswalk'!$A$2:'TRM - TBM Crosswalk'!$I$1008,6,FALSE)=0,"",VLOOKUP(TRM!A3466,'TRM - TBM Crosswalk'!$A$2:'TRM - TBM Crosswalk'!$I$1008,6,FALSE))</f>
        <v/>
      </c>
      <c r="I2279" t="str">
        <f>IF(VLOOKUP(TRM!A3466,'TRM - TBM Crosswalk'!$A$2:'TRM - TBM Crosswalk'!$I$1008,7,FALSE)=0,"",VLOOKUP(TRM!A3466,'TRM - TBM Crosswalk'!$A$2:'TRM - TBM Crosswalk'!$I$1008,7,FALSE))</f>
        <v/>
      </c>
      <c r="J2279" t="str">
        <f>IF(VLOOKUP(TRM!A3466,'TRM - TBM Crosswalk'!$A$2:'TRM - TBM Crosswalk'!$I$1008,8,FALSE)=0,"",VLOOKUP(TRM!A3466,'TRM - TBM Crosswalk'!$A$2:'TRM - TBM Crosswalk'!$I$1008,8,FALSE))</f>
        <v/>
      </c>
      <c r="K2279" t="str">
        <f>IF(VLOOKUP(TRM!A3466,'TRM - TBM Crosswalk'!$A$2:'TRM - TBM Crosswalk'!$I$1008,9,FALSE)=0,"",VLOOKUP(TRM!A3466,'TRM - TBM Crosswalk'!$A$2:'TRM - TBM Crosswalk'!$I$1008,9,FALSE))</f>
        <v/>
      </c>
    </row>
    <row r="2280" spans="1:11" x14ac:dyDescent="0.45">
      <c r="A2280" t="str">
        <f>TRM!A3467</f>
        <v>A02.024.385</v>
      </c>
      <c r="B2280" t="str">
        <f>TRM!B3467</f>
        <v>Geospatial Data Analysis</v>
      </c>
      <c r="C2280" t="str">
        <f>TRM!C3467</f>
        <v>ArcGIS Web Adaptor (IIS) 10.6.1 - caarcgispub (443) | 10.6.9270</v>
      </c>
      <c r="D2280">
        <f>TRM!D3467</f>
        <v>0</v>
      </c>
      <c r="E2280" t="str">
        <f>IF(VLOOKUP(TRM!A3467,'TRM - TBM Crosswalk'!$A$2:'TRM - TBM Crosswalk'!$I$1008,3,FALSE)="N/A","TBD","")</f>
        <v>TBD</v>
      </c>
      <c r="F2280" t="str">
        <f>IF(VLOOKUP(TRM!A3467,'TRM - TBM Crosswalk'!$A$2:'TRM - TBM Crosswalk'!$I$1008,4,FALSE)=0,"",VLOOKUP(TRM!A3467,'TRM - TBM Crosswalk'!$A$2:'TRM - TBM Crosswalk'!$I$1008,4,FALSE))</f>
        <v/>
      </c>
      <c r="G2280" t="str">
        <f>IF(VLOOKUP(TRM!A3467,'TRM - TBM Crosswalk'!$A$2:'TRM - TBM Crosswalk'!$I$1008,5,FALSE)=0,"",VLOOKUP(TRM!A3467,'TRM - TBM Crosswalk'!$A$2:'TRM - TBM Crosswalk'!$I$1008,5,FALSE))</f>
        <v/>
      </c>
      <c r="H2280" t="str">
        <f>IF(VLOOKUP(TRM!A3467,'TRM - TBM Crosswalk'!$A$2:'TRM - TBM Crosswalk'!$I$1008,6,FALSE)=0,"",VLOOKUP(TRM!A3467,'TRM - TBM Crosswalk'!$A$2:'TRM - TBM Crosswalk'!$I$1008,6,FALSE))</f>
        <v/>
      </c>
      <c r="I2280" t="str">
        <f>IF(VLOOKUP(TRM!A3467,'TRM - TBM Crosswalk'!$A$2:'TRM - TBM Crosswalk'!$I$1008,7,FALSE)=0,"",VLOOKUP(TRM!A3467,'TRM - TBM Crosswalk'!$A$2:'TRM - TBM Crosswalk'!$I$1008,7,FALSE))</f>
        <v/>
      </c>
      <c r="J2280" t="str">
        <f>IF(VLOOKUP(TRM!A3467,'TRM - TBM Crosswalk'!$A$2:'TRM - TBM Crosswalk'!$I$1008,8,FALSE)=0,"",VLOOKUP(TRM!A3467,'TRM - TBM Crosswalk'!$A$2:'TRM - TBM Crosswalk'!$I$1008,8,FALSE))</f>
        <v/>
      </c>
      <c r="K2280" t="str">
        <f>IF(VLOOKUP(TRM!A3467,'TRM - TBM Crosswalk'!$A$2:'TRM - TBM Crosswalk'!$I$1008,9,FALSE)=0,"",VLOOKUP(TRM!A3467,'TRM - TBM Crosswalk'!$A$2:'TRM - TBM Crosswalk'!$I$1008,9,FALSE))</f>
        <v/>
      </c>
    </row>
    <row r="2281" spans="1:11" x14ac:dyDescent="0.45">
      <c r="A2281" t="str">
        <f>TRM!A3468</f>
        <v>A02.024.385</v>
      </c>
      <c r="B2281" t="str">
        <f>TRM!B3468</f>
        <v>Geospatial Data Analysis</v>
      </c>
      <c r="C2281" t="str">
        <f>TRM!C3468</f>
        <v>ArcGIS Web Adaptor (IIS) 10.6.1 - caarcgistokenauth (443) | 10.6.9270</v>
      </c>
      <c r="D2281">
        <f>TRM!D3468</f>
        <v>0</v>
      </c>
      <c r="E2281" t="str">
        <f>IF(VLOOKUP(TRM!A3468,'TRM - TBM Crosswalk'!$A$2:'TRM - TBM Crosswalk'!$I$1008,3,FALSE)="N/A","TBD","")</f>
        <v>TBD</v>
      </c>
      <c r="F2281" t="str">
        <f>IF(VLOOKUP(TRM!A3468,'TRM - TBM Crosswalk'!$A$2:'TRM - TBM Crosswalk'!$I$1008,4,FALSE)=0,"",VLOOKUP(TRM!A3468,'TRM - TBM Crosswalk'!$A$2:'TRM - TBM Crosswalk'!$I$1008,4,FALSE))</f>
        <v/>
      </c>
      <c r="G2281" t="str">
        <f>IF(VLOOKUP(TRM!A3468,'TRM - TBM Crosswalk'!$A$2:'TRM - TBM Crosswalk'!$I$1008,5,FALSE)=0,"",VLOOKUP(TRM!A3468,'TRM - TBM Crosswalk'!$A$2:'TRM - TBM Crosswalk'!$I$1008,5,FALSE))</f>
        <v/>
      </c>
      <c r="H2281" t="str">
        <f>IF(VLOOKUP(TRM!A3468,'TRM - TBM Crosswalk'!$A$2:'TRM - TBM Crosswalk'!$I$1008,6,FALSE)=0,"",VLOOKUP(TRM!A3468,'TRM - TBM Crosswalk'!$A$2:'TRM - TBM Crosswalk'!$I$1008,6,FALSE))</f>
        <v/>
      </c>
      <c r="I2281" t="str">
        <f>IF(VLOOKUP(TRM!A3468,'TRM - TBM Crosswalk'!$A$2:'TRM - TBM Crosswalk'!$I$1008,7,FALSE)=0,"",VLOOKUP(TRM!A3468,'TRM - TBM Crosswalk'!$A$2:'TRM - TBM Crosswalk'!$I$1008,7,FALSE))</f>
        <v/>
      </c>
      <c r="J2281" t="str">
        <f>IF(VLOOKUP(TRM!A3468,'TRM - TBM Crosswalk'!$A$2:'TRM - TBM Crosswalk'!$I$1008,8,FALSE)=0,"",VLOOKUP(TRM!A3468,'TRM - TBM Crosswalk'!$A$2:'TRM - TBM Crosswalk'!$I$1008,8,FALSE))</f>
        <v/>
      </c>
      <c r="K2281" t="str">
        <f>IF(VLOOKUP(TRM!A3468,'TRM - TBM Crosswalk'!$A$2:'TRM - TBM Crosswalk'!$I$1008,9,FALSE)=0,"",VLOOKUP(TRM!A3468,'TRM - TBM Crosswalk'!$A$2:'TRM - TBM Crosswalk'!$I$1008,9,FALSE))</f>
        <v/>
      </c>
    </row>
    <row r="2282" spans="1:11" x14ac:dyDescent="0.45">
      <c r="A2282" t="str">
        <f>TRM!A3469</f>
        <v>A02.024.385</v>
      </c>
      <c r="B2282" t="str">
        <f>TRM!B3469</f>
        <v>Geospatial Data Analysis</v>
      </c>
      <c r="C2282" t="str">
        <f>TRM!C3469</f>
        <v>ArcGIS Web Adaptor (IIS) 10.6.1 - caarcgistokenpub (443) | 10.6.9270</v>
      </c>
      <c r="D2282">
        <f>TRM!D3469</f>
        <v>0</v>
      </c>
      <c r="E2282" t="str">
        <f>IF(VLOOKUP(TRM!A3469,'TRM - TBM Crosswalk'!$A$2:'TRM - TBM Crosswalk'!$I$1008,3,FALSE)="N/A","TBD","")</f>
        <v>TBD</v>
      </c>
      <c r="F2282" t="str">
        <f>IF(VLOOKUP(TRM!A3469,'TRM - TBM Crosswalk'!$A$2:'TRM - TBM Crosswalk'!$I$1008,4,FALSE)=0,"",VLOOKUP(TRM!A3469,'TRM - TBM Crosswalk'!$A$2:'TRM - TBM Crosswalk'!$I$1008,4,FALSE))</f>
        <v/>
      </c>
      <c r="G2282" t="str">
        <f>IF(VLOOKUP(TRM!A3469,'TRM - TBM Crosswalk'!$A$2:'TRM - TBM Crosswalk'!$I$1008,5,FALSE)=0,"",VLOOKUP(TRM!A3469,'TRM - TBM Crosswalk'!$A$2:'TRM - TBM Crosswalk'!$I$1008,5,FALSE))</f>
        <v/>
      </c>
      <c r="H2282" t="str">
        <f>IF(VLOOKUP(TRM!A3469,'TRM - TBM Crosswalk'!$A$2:'TRM - TBM Crosswalk'!$I$1008,6,FALSE)=0,"",VLOOKUP(TRM!A3469,'TRM - TBM Crosswalk'!$A$2:'TRM - TBM Crosswalk'!$I$1008,6,FALSE))</f>
        <v/>
      </c>
      <c r="I2282" t="str">
        <f>IF(VLOOKUP(TRM!A3469,'TRM - TBM Crosswalk'!$A$2:'TRM - TBM Crosswalk'!$I$1008,7,FALSE)=0,"",VLOOKUP(TRM!A3469,'TRM - TBM Crosswalk'!$A$2:'TRM - TBM Crosswalk'!$I$1008,7,FALSE))</f>
        <v/>
      </c>
      <c r="J2282" t="str">
        <f>IF(VLOOKUP(TRM!A3469,'TRM - TBM Crosswalk'!$A$2:'TRM - TBM Crosswalk'!$I$1008,8,FALSE)=0,"",VLOOKUP(TRM!A3469,'TRM - TBM Crosswalk'!$A$2:'TRM - TBM Crosswalk'!$I$1008,8,FALSE))</f>
        <v/>
      </c>
      <c r="K2282" t="str">
        <f>IF(VLOOKUP(TRM!A3469,'TRM - TBM Crosswalk'!$A$2:'TRM - TBM Crosswalk'!$I$1008,9,FALSE)=0,"",VLOOKUP(TRM!A3469,'TRM - TBM Crosswalk'!$A$2:'TRM - TBM Crosswalk'!$I$1008,9,FALSE))</f>
        <v/>
      </c>
    </row>
    <row r="2283" spans="1:11" x14ac:dyDescent="0.45">
      <c r="A2283" t="str">
        <f>TRM!A3470</f>
        <v>A02.024.385</v>
      </c>
      <c r="B2283" t="str">
        <f>TRM!B3470</f>
        <v>Geospatial Data Analysis</v>
      </c>
      <c r="C2283" t="str">
        <f>TRM!C3470</f>
        <v>ArcGIS Web Adaptor (IIS) 10.6.1 - cbrarcgis | 10.6.9270</v>
      </c>
      <c r="D2283">
        <f>TRM!D3470</f>
        <v>0</v>
      </c>
      <c r="E2283" t="str">
        <f>IF(VLOOKUP(TRM!A3470,'TRM - TBM Crosswalk'!$A$2:'TRM - TBM Crosswalk'!$I$1008,3,FALSE)="N/A","TBD","")</f>
        <v>TBD</v>
      </c>
      <c r="F2283" t="str">
        <f>IF(VLOOKUP(TRM!A3470,'TRM - TBM Crosswalk'!$A$2:'TRM - TBM Crosswalk'!$I$1008,4,FALSE)=0,"",VLOOKUP(TRM!A3470,'TRM - TBM Crosswalk'!$A$2:'TRM - TBM Crosswalk'!$I$1008,4,FALSE))</f>
        <v/>
      </c>
      <c r="G2283" t="str">
        <f>IF(VLOOKUP(TRM!A3470,'TRM - TBM Crosswalk'!$A$2:'TRM - TBM Crosswalk'!$I$1008,5,FALSE)=0,"",VLOOKUP(TRM!A3470,'TRM - TBM Crosswalk'!$A$2:'TRM - TBM Crosswalk'!$I$1008,5,FALSE))</f>
        <v/>
      </c>
      <c r="H2283" t="str">
        <f>IF(VLOOKUP(TRM!A3470,'TRM - TBM Crosswalk'!$A$2:'TRM - TBM Crosswalk'!$I$1008,6,FALSE)=0,"",VLOOKUP(TRM!A3470,'TRM - TBM Crosswalk'!$A$2:'TRM - TBM Crosswalk'!$I$1008,6,FALSE))</f>
        <v/>
      </c>
      <c r="I2283" t="str">
        <f>IF(VLOOKUP(TRM!A3470,'TRM - TBM Crosswalk'!$A$2:'TRM - TBM Crosswalk'!$I$1008,7,FALSE)=0,"",VLOOKUP(TRM!A3470,'TRM - TBM Crosswalk'!$A$2:'TRM - TBM Crosswalk'!$I$1008,7,FALSE))</f>
        <v/>
      </c>
      <c r="J2283" t="str">
        <f>IF(VLOOKUP(TRM!A3470,'TRM - TBM Crosswalk'!$A$2:'TRM - TBM Crosswalk'!$I$1008,8,FALSE)=0,"",VLOOKUP(TRM!A3470,'TRM - TBM Crosswalk'!$A$2:'TRM - TBM Crosswalk'!$I$1008,8,FALSE))</f>
        <v/>
      </c>
      <c r="K2283" t="str">
        <f>IF(VLOOKUP(TRM!A3470,'TRM - TBM Crosswalk'!$A$2:'TRM - TBM Crosswalk'!$I$1008,9,FALSE)=0,"",VLOOKUP(TRM!A3470,'TRM - TBM Crosswalk'!$A$2:'TRM - TBM Crosswalk'!$I$1008,9,FALSE))</f>
        <v/>
      </c>
    </row>
    <row r="2284" spans="1:11" x14ac:dyDescent="0.45">
      <c r="A2284" t="str">
        <f>TRM!A3471</f>
        <v>A02.024.385</v>
      </c>
      <c r="B2284" t="str">
        <f>TRM!B3471</f>
        <v>Geospatial Data Analysis</v>
      </c>
      <c r="C2284" t="str">
        <f>TRM!C3471</f>
        <v>ArcGIS Web Adaptor (IIS) 10.6.1 - chdarcgis (443) | 10.6.9270</v>
      </c>
      <c r="D2284">
        <f>TRM!D3471</f>
        <v>0</v>
      </c>
      <c r="E2284" t="str">
        <f>IF(VLOOKUP(TRM!A3471,'TRM - TBM Crosswalk'!$A$2:'TRM - TBM Crosswalk'!$I$1008,3,FALSE)="N/A","TBD","")</f>
        <v>TBD</v>
      </c>
      <c r="F2284" t="str">
        <f>IF(VLOOKUP(TRM!A3471,'TRM - TBM Crosswalk'!$A$2:'TRM - TBM Crosswalk'!$I$1008,4,FALSE)=0,"",VLOOKUP(TRM!A3471,'TRM - TBM Crosswalk'!$A$2:'TRM - TBM Crosswalk'!$I$1008,4,FALSE))</f>
        <v/>
      </c>
      <c r="G2284" t="str">
        <f>IF(VLOOKUP(TRM!A3471,'TRM - TBM Crosswalk'!$A$2:'TRM - TBM Crosswalk'!$I$1008,5,FALSE)=0,"",VLOOKUP(TRM!A3471,'TRM - TBM Crosswalk'!$A$2:'TRM - TBM Crosswalk'!$I$1008,5,FALSE))</f>
        <v/>
      </c>
      <c r="H2284" t="str">
        <f>IF(VLOOKUP(TRM!A3471,'TRM - TBM Crosswalk'!$A$2:'TRM - TBM Crosswalk'!$I$1008,6,FALSE)=0,"",VLOOKUP(TRM!A3471,'TRM - TBM Crosswalk'!$A$2:'TRM - TBM Crosswalk'!$I$1008,6,FALSE))</f>
        <v/>
      </c>
      <c r="I2284" t="str">
        <f>IF(VLOOKUP(TRM!A3471,'TRM - TBM Crosswalk'!$A$2:'TRM - TBM Crosswalk'!$I$1008,7,FALSE)=0,"",VLOOKUP(TRM!A3471,'TRM - TBM Crosswalk'!$A$2:'TRM - TBM Crosswalk'!$I$1008,7,FALSE))</f>
        <v/>
      </c>
      <c r="J2284" t="str">
        <f>IF(VLOOKUP(TRM!A3471,'TRM - TBM Crosswalk'!$A$2:'TRM - TBM Crosswalk'!$I$1008,8,FALSE)=0,"",VLOOKUP(TRM!A3471,'TRM - TBM Crosswalk'!$A$2:'TRM - TBM Crosswalk'!$I$1008,8,FALSE))</f>
        <v/>
      </c>
      <c r="K2284" t="str">
        <f>IF(VLOOKUP(TRM!A3471,'TRM - TBM Crosswalk'!$A$2:'TRM - TBM Crosswalk'!$I$1008,9,FALSE)=0,"",VLOOKUP(TRM!A3471,'TRM - TBM Crosswalk'!$A$2:'TRM - TBM Crosswalk'!$I$1008,9,FALSE))</f>
        <v/>
      </c>
    </row>
    <row r="2285" spans="1:11" x14ac:dyDescent="0.45">
      <c r="A2285" t="str">
        <f>TRM!A3472</f>
        <v>A02.024.385</v>
      </c>
      <c r="B2285" t="str">
        <f>TRM!B3472</f>
        <v>Geospatial Data Analysis</v>
      </c>
      <c r="C2285" t="str">
        <f>TRM!C3472</f>
        <v>ArcGIS Web Adaptor (IIS) 10.6.1 - coarcgis (443) | 10.6.9270</v>
      </c>
      <c r="D2285">
        <f>TRM!D3472</f>
        <v>0</v>
      </c>
      <c r="E2285" t="str">
        <f>IF(VLOOKUP(TRM!A3472,'TRM - TBM Crosswalk'!$A$2:'TRM - TBM Crosswalk'!$I$1008,3,FALSE)="N/A","TBD","")</f>
        <v>TBD</v>
      </c>
      <c r="F2285" t="str">
        <f>IF(VLOOKUP(TRM!A3472,'TRM - TBM Crosswalk'!$A$2:'TRM - TBM Crosswalk'!$I$1008,4,FALSE)=0,"",VLOOKUP(TRM!A3472,'TRM - TBM Crosswalk'!$A$2:'TRM - TBM Crosswalk'!$I$1008,4,FALSE))</f>
        <v/>
      </c>
      <c r="G2285" t="str">
        <f>IF(VLOOKUP(TRM!A3472,'TRM - TBM Crosswalk'!$A$2:'TRM - TBM Crosswalk'!$I$1008,5,FALSE)=0,"",VLOOKUP(TRM!A3472,'TRM - TBM Crosswalk'!$A$2:'TRM - TBM Crosswalk'!$I$1008,5,FALSE))</f>
        <v/>
      </c>
      <c r="H2285" t="str">
        <f>IF(VLOOKUP(TRM!A3472,'TRM - TBM Crosswalk'!$A$2:'TRM - TBM Crosswalk'!$I$1008,6,FALSE)=0,"",VLOOKUP(TRM!A3472,'TRM - TBM Crosswalk'!$A$2:'TRM - TBM Crosswalk'!$I$1008,6,FALSE))</f>
        <v/>
      </c>
      <c r="I2285" t="str">
        <f>IF(VLOOKUP(TRM!A3472,'TRM - TBM Crosswalk'!$A$2:'TRM - TBM Crosswalk'!$I$1008,7,FALSE)=0,"",VLOOKUP(TRM!A3472,'TRM - TBM Crosswalk'!$A$2:'TRM - TBM Crosswalk'!$I$1008,7,FALSE))</f>
        <v/>
      </c>
      <c r="J2285" t="str">
        <f>IF(VLOOKUP(TRM!A3472,'TRM - TBM Crosswalk'!$A$2:'TRM - TBM Crosswalk'!$I$1008,8,FALSE)=0,"",VLOOKUP(TRM!A3472,'TRM - TBM Crosswalk'!$A$2:'TRM - TBM Crosswalk'!$I$1008,8,FALSE))</f>
        <v/>
      </c>
      <c r="K2285" t="str">
        <f>IF(VLOOKUP(TRM!A3472,'TRM - TBM Crosswalk'!$A$2:'TRM - TBM Crosswalk'!$I$1008,9,FALSE)=0,"",VLOOKUP(TRM!A3472,'TRM - TBM Crosswalk'!$A$2:'TRM - TBM Crosswalk'!$I$1008,9,FALSE))</f>
        <v/>
      </c>
    </row>
    <row r="2286" spans="1:11" x14ac:dyDescent="0.45">
      <c r="A2286" t="str">
        <f>TRM!A3473</f>
        <v>A02.024.385</v>
      </c>
      <c r="B2286" t="str">
        <f>TRM!B3473</f>
        <v>Geospatial Data Analysis</v>
      </c>
      <c r="C2286" t="str">
        <f>TRM!C3473</f>
        <v>ArcGIS Web Adaptor (IIS) 10.6.1 - coarcgisauth (443) | 10.6.9270</v>
      </c>
      <c r="D2286">
        <f>TRM!D3473</f>
        <v>0</v>
      </c>
      <c r="E2286" t="str">
        <f>IF(VLOOKUP(TRM!A3473,'TRM - TBM Crosswalk'!$A$2:'TRM - TBM Crosswalk'!$I$1008,3,FALSE)="N/A","TBD","")</f>
        <v>TBD</v>
      </c>
      <c r="F2286" t="str">
        <f>IF(VLOOKUP(TRM!A3473,'TRM - TBM Crosswalk'!$A$2:'TRM - TBM Crosswalk'!$I$1008,4,FALSE)=0,"",VLOOKUP(TRM!A3473,'TRM - TBM Crosswalk'!$A$2:'TRM - TBM Crosswalk'!$I$1008,4,FALSE))</f>
        <v/>
      </c>
      <c r="G2286" t="str">
        <f>IF(VLOOKUP(TRM!A3473,'TRM - TBM Crosswalk'!$A$2:'TRM - TBM Crosswalk'!$I$1008,5,FALSE)=0,"",VLOOKUP(TRM!A3473,'TRM - TBM Crosswalk'!$A$2:'TRM - TBM Crosswalk'!$I$1008,5,FALSE))</f>
        <v/>
      </c>
      <c r="H2286" t="str">
        <f>IF(VLOOKUP(TRM!A3473,'TRM - TBM Crosswalk'!$A$2:'TRM - TBM Crosswalk'!$I$1008,6,FALSE)=0,"",VLOOKUP(TRM!A3473,'TRM - TBM Crosswalk'!$A$2:'TRM - TBM Crosswalk'!$I$1008,6,FALSE))</f>
        <v/>
      </c>
      <c r="I2286" t="str">
        <f>IF(VLOOKUP(TRM!A3473,'TRM - TBM Crosswalk'!$A$2:'TRM - TBM Crosswalk'!$I$1008,7,FALSE)=0,"",VLOOKUP(TRM!A3473,'TRM - TBM Crosswalk'!$A$2:'TRM - TBM Crosswalk'!$I$1008,7,FALSE))</f>
        <v/>
      </c>
      <c r="J2286" t="str">
        <f>IF(VLOOKUP(TRM!A3473,'TRM - TBM Crosswalk'!$A$2:'TRM - TBM Crosswalk'!$I$1008,8,FALSE)=0,"",VLOOKUP(TRM!A3473,'TRM - TBM Crosswalk'!$A$2:'TRM - TBM Crosswalk'!$I$1008,8,FALSE))</f>
        <v/>
      </c>
      <c r="K2286" t="str">
        <f>IF(VLOOKUP(TRM!A3473,'TRM - TBM Crosswalk'!$A$2:'TRM - TBM Crosswalk'!$I$1008,9,FALSE)=0,"",VLOOKUP(TRM!A3473,'TRM - TBM Crosswalk'!$A$2:'TRM - TBM Crosswalk'!$I$1008,9,FALSE))</f>
        <v/>
      </c>
    </row>
    <row r="2287" spans="1:11" x14ac:dyDescent="0.45">
      <c r="A2287" t="str">
        <f>TRM!A3474</f>
        <v>A02.024.385</v>
      </c>
      <c r="B2287" t="str">
        <f>TRM!B3474</f>
        <v>Geospatial Data Analysis</v>
      </c>
      <c r="C2287" t="str">
        <f>TRM!C3474</f>
        <v>ArcGIS Web Adaptor (IIS) 10.6.1 - coarcgispub (443) | 10.6.9270</v>
      </c>
      <c r="D2287">
        <f>TRM!D3474</f>
        <v>0</v>
      </c>
      <c r="E2287" t="str">
        <f>IF(VLOOKUP(TRM!A3474,'TRM - TBM Crosswalk'!$A$2:'TRM - TBM Crosswalk'!$I$1008,3,FALSE)="N/A","TBD","")</f>
        <v>TBD</v>
      </c>
      <c r="F2287" t="str">
        <f>IF(VLOOKUP(TRM!A3474,'TRM - TBM Crosswalk'!$A$2:'TRM - TBM Crosswalk'!$I$1008,4,FALSE)=0,"",VLOOKUP(TRM!A3474,'TRM - TBM Crosswalk'!$A$2:'TRM - TBM Crosswalk'!$I$1008,4,FALSE))</f>
        <v/>
      </c>
      <c r="G2287" t="str">
        <f>IF(VLOOKUP(TRM!A3474,'TRM - TBM Crosswalk'!$A$2:'TRM - TBM Crosswalk'!$I$1008,5,FALSE)=0,"",VLOOKUP(TRM!A3474,'TRM - TBM Crosswalk'!$A$2:'TRM - TBM Crosswalk'!$I$1008,5,FALSE))</f>
        <v/>
      </c>
      <c r="H2287" t="str">
        <f>IF(VLOOKUP(TRM!A3474,'TRM - TBM Crosswalk'!$A$2:'TRM - TBM Crosswalk'!$I$1008,6,FALSE)=0,"",VLOOKUP(TRM!A3474,'TRM - TBM Crosswalk'!$A$2:'TRM - TBM Crosswalk'!$I$1008,6,FALSE))</f>
        <v/>
      </c>
      <c r="I2287" t="str">
        <f>IF(VLOOKUP(TRM!A3474,'TRM - TBM Crosswalk'!$A$2:'TRM - TBM Crosswalk'!$I$1008,7,FALSE)=0,"",VLOOKUP(TRM!A3474,'TRM - TBM Crosswalk'!$A$2:'TRM - TBM Crosswalk'!$I$1008,7,FALSE))</f>
        <v/>
      </c>
      <c r="J2287" t="str">
        <f>IF(VLOOKUP(TRM!A3474,'TRM - TBM Crosswalk'!$A$2:'TRM - TBM Crosswalk'!$I$1008,8,FALSE)=0,"",VLOOKUP(TRM!A3474,'TRM - TBM Crosswalk'!$A$2:'TRM - TBM Crosswalk'!$I$1008,8,FALSE))</f>
        <v/>
      </c>
      <c r="K2287" t="str">
        <f>IF(VLOOKUP(TRM!A3474,'TRM - TBM Crosswalk'!$A$2:'TRM - TBM Crosswalk'!$I$1008,9,FALSE)=0,"",VLOOKUP(TRM!A3474,'TRM - TBM Crosswalk'!$A$2:'TRM - TBM Crosswalk'!$I$1008,9,FALSE))</f>
        <v/>
      </c>
    </row>
    <row r="2288" spans="1:11" x14ac:dyDescent="0.45">
      <c r="A2288" t="str">
        <f>TRM!A3475</f>
        <v>A02.024.385</v>
      </c>
      <c r="B2288" t="str">
        <f>TRM!B3475</f>
        <v>Geospatial Data Analysis</v>
      </c>
      <c r="C2288" t="str">
        <f>TRM!C3475</f>
        <v>ArcGIS Web Adaptor (IIS) 10.6.1 - coarcgistokenauth (443) | 10.6.9270</v>
      </c>
      <c r="D2288">
        <f>TRM!D3475</f>
        <v>0</v>
      </c>
      <c r="E2288" t="str">
        <f>IF(VLOOKUP(TRM!A3475,'TRM - TBM Crosswalk'!$A$2:'TRM - TBM Crosswalk'!$I$1008,3,FALSE)="N/A","TBD","")</f>
        <v>TBD</v>
      </c>
      <c r="F2288" t="str">
        <f>IF(VLOOKUP(TRM!A3475,'TRM - TBM Crosswalk'!$A$2:'TRM - TBM Crosswalk'!$I$1008,4,FALSE)=0,"",VLOOKUP(TRM!A3475,'TRM - TBM Crosswalk'!$A$2:'TRM - TBM Crosswalk'!$I$1008,4,FALSE))</f>
        <v/>
      </c>
      <c r="G2288" t="str">
        <f>IF(VLOOKUP(TRM!A3475,'TRM - TBM Crosswalk'!$A$2:'TRM - TBM Crosswalk'!$I$1008,5,FALSE)=0,"",VLOOKUP(TRM!A3475,'TRM - TBM Crosswalk'!$A$2:'TRM - TBM Crosswalk'!$I$1008,5,FALSE))</f>
        <v/>
      </c>
      <c r="H2288" t="str">
        <f>IF(VLOOKUP(TRM!A3475,'TRM - TBM Crosswalk'!$A$2:'TRM - TBM Crosswalk'!$I$1008,6,FALSE)=0,"",VLOOKUP(TRM!A3475,'TRM - TBM Crosswalk'!$A$2:'TRM - TBM Crosswalk'!$I$1008,6,FALSE))</f>
        <v/>
      </c>
      <c r="I2288" t="str">
        <f>IF(VLOOKUP(TRM!A3475,'TRM - TBM Crosswalk'!$A$2:'TRM - TBM Crosswalk'!$I$1008,7,FALSE)=0,"",VLOOKUP(TRM!A3475,'TRM - TBM Crosswalk'!$A$2:'TRM - TBM Crosswalk'!$I$1008,7,FALSE))</f>
        <v/>
      </c>
      <c r="J2288" t="str">
        <f>IF(VLOOKUP(TRM!A3475,'TRM - TBM Crosswalk'!$A$2:'TRM - TBM Crosswalk'!$I$1008,8,FALSE)=0,"",VLOOKUP(TRM!A3475,'TRM - TBM Crosswalk'!$A$2:'TRM - TBM Crosswalk'!$I$1008,8,FALSE))</f>
        <v/>
      </c>
      <c r="K2288" t="str">
        <f>IF(VLOOKUP(TRM!A3475,'TRM - TBM Crosswalk'!$A$2:'TRM - TBM Crosswalk'!$I$1008,9,FALSE)=0,"",VLOOKUP(TRM!A3475,'TRM - TBM Crosswalk'!$A$2:'TRM - TBM Crosswalk'!$I$1008,9,FALSE))</f>
        <v/>
      </c>
    </row>
    <row r="2289" spans="1:11" x14ac:dyDescent="0.45">
      <c r="A2289" t="str">
        <f>TRM!A3476</f>
        <v>A02.024.385</v>
      </c>
      <c r="B2289" t="str">
        <f>TRM!B3476</f>
        <v>Geospatial Data Analysis</v>
      </c>
      <c r="C2289" t="str">
        <f>TRM!C3476</f>
        <v>ArcGIS Web Adaptor (IIS) 10.6.1 - coarcgistokenpub (443) | 10.6.9270</v>
      </c>
      <c r="D2289">
        <f>TRM!D3476</f>
        <v>0</v>
      </c>
      <c r="E2289" t="str">
        <f>IF(VLOOKUP(TRM!A3476,'TRM - TBM Crosswalk'!$A$2:'TRM - TBM Crosswalk'!$I$1008,3,FALSE)="N/A","TBD","")</f>
        <v>TBD</v>
      </c>
      <c r="F2289" t="str">
        <f>IF(VLOOKUP(TRM!A3476,'TRM - TBM Crosswalk'!$A$2:'TRM - TBM Crosswalk'!$I$1008,4,FALSE)=0,"",VLOOKUP(TRM!A3476,'TRM - TBM Crosswalk'!$A$2:'TRM - TBM Crosswalk'!$I$1008,4,FALSE))</f>
        <v/>
      </c>
      <c r="G2289" t="str">
        <f>IF(VLOOKUP(TRM!A3476,'TRM - TBM Crosswalk'!$A$2:'TRM - TBM Crosswalk'!$I$1008,5,FALSE)=0,"",VLOOKUP(TRM!A3476,'TRM - TBM Crosswalk'!$A$2:'TRM - TBM Crosswalk'!$I$1008,5,FALSE))</f>
        <v/>
      </c>
      <c r="H2289" t="str">
        <f>IF(VLOOKUP(TRM!A3476,'TRM - TBM Crosswalk'!$A$2:'TRM - TBM Crosswalk'!$I$1008,6,FALSE)=0,"",VLOOKUP(TRM!A3476,'TRM - TBM Crosswalk'!$A$2:'TRM - TBM Crosswalk'!$I$1008,6,FALSE))</f>
        <v/>
      </c>
      <c r="I2289" t="str">
        <f>IF(VLOOKUP(TRM!A3476,'TRM - TBM Crosswalk'!$A$2:'TRM - TBM Crosswalk'!$I$1008,7,FALSE)=0,"",VLOOKUP(TRM!A3476,'TRM - TBM Crosswalk'!$A$2:'TRM - TBM Crosswalk'!$I$1008,7,FALSE))</f>
        <v/>
      </c>
      <c r="J2289" t="str">
        <f>IF(VLOOKUP(TRM!A3476,'TRM - TBM Crosswalk'!$A$2:'TRM - TBM Crosswalk'!$I$1008,8,FALSE)=0,"",VLOOKUP(TRM!A3476,'TRM - TBM Crosswalk'!$A$2:'TRM - TBM Crosswalk'!$I$1008,8,FALSE))</f>
        <v/>
      </c>
      <c r="K2289" t="str">
        <f>IF(VLOOKUP(TRM!A3476,'TRM - TBM Crosswalk'!$A$2:'TRM - TBM Crosswalk'!$I$1008,9,FALSE)=0,"",VLOOKUP(TRM!A3476,'TRM - TBM Crosswalk'!$A$2:'TRM - TBM Crosswalk'!$I$1008,9,FALSE))</f>
        <v/>
      </c>
    </row>
    <row r="2290" spans="1:11" x14ac:dyDescent="0.45">
      <c r="A2290" t="str">
        <f>TRM!A3477</f>
        <v>A02.024.385</v>
      </c>
      <c r="B2290" t="str">
        <f>TRM!B3477</f>
        <v>Geospatial Data Analysis</v>
      </c>
      <c r="C2290" t="str">
        <f>TRM!C3477</f>
        <v>ArcGIS Web Adaptor (IIS) 10.6.1 - coparcgis (443) | 10.6.9270</v>
      </c>
      <c r="D2290">
        <f>TRM!D3477</f>
        <v>0</v>
      </c>
      <c r="E2290" t="str">
        <f>IF(VLOOKUP(TRM!A3477,'TRM - TBM Crosswalk'!$A$2:'TRM - TBM Crosswalk'!$I$1008,3,FALSE)="N/A","TBD","")</f>
        <v>TBD</v>
      </c>
      <c r="F2290" t="str">
        <f>IF(VLOOKUP(TRM!A3477,'TRM - TBM Crosswalk'!$A$2:'TRM - TBM Crosswalk'!$I$1008,4,FALSE)=0,"",VLOOKUP(TRM!A3477,'TRM - TBM Crosswalk'!$A$2:'TRM - TBM Crosswalk'!$I$1008,4,FALSE))</f>
        <v/>
      </c>
      <c r="G2290" t="str">
        <f>IF(VLOOKUP(TRM!A3477,'TRM - TBM Crosswalk'!$A$2:'TRM - TBM Crosswalk'!$I$1008,5,FALSE)=0,"",VLOOKUP(TRM!A3477,'TRM - TBM Crosswalk'!$A$2:'TRM - TBM Crosswalk'!$I$1008,5,FALSE))</f>
        <v/>
      </c>
      <c r="H2290" t="str">
        <f>IF(VLOOKUP(TRM!A3477,'TRM - TBM Crosswalk'!$A$2:'TRM - TBM Crosswalk'!$I$1008,6,FALSE)=0,"",VLOOKUP(TRM!A3477,'TRM - TBM Crosswalk'!$A$2:'TRM - TBM Crosswalk'!$I$1008,6,FALSE))</f>
        <v/>
      </c>
      <c r="I2290" t="str">
        <f>IF(VLOOKUP(TRM!A3477,'TRM - TBM Crosswalk'!$A$2:'TRM - TBM Crosswalk'!$I$1008,7,FALSE)=0,"",VLOOKUP(TRM!A3477,'TRM - TBM Crosswalk'!$A$2:'TRM - TBM Crosswalk'!$I$1008,7,FALSE))</f>
        <v/>
      </c>
      <c r="J2290" t="str">
        <f>IF(VLOOKUP(TRM!A3477,'TRM - TBM Crosswalk'!$A$2:'TRM - TBM Crosswalk'!$I$1008,8,FALSE)=0,"",VLOOKUP(TRM!A3477,'TRM - TBM Crosswalk'!$A$2:'TRM - TBM Crosswalk'!$I$1008,8,FALSE))</f>
        <v/>
      </c>
      <c r="K2290" t="str">
        <f>IF(VLOOKUP(TRM!A3477,'TRM - TBM Crosswalk'!$A$2:'TRM - TBM Crosswalk'!$I$1008,9,FALSE)=0,"",VLOOKUP(TRM!A3477,'TRM - TBM Crosswalk'!$A$2:'TRM - TBM Crosswalk'!$I$1008,9,FALSE))</f>
        <v/>
      </c>
    </row>
    <row r="2291" spans="1:11" x14ac:dyDescent="0.45">
      <c r="A2291" t="str">
        <f>TRM!A3478</f>
        <v>A02.024.385</v>
      </c>
      <c r="B2291" t="str">
        <f>TRM!B3478</f>
        <v>Geospatial Data Analysis</v>
      </c>
      <c r="C2291" t="str">
        <f>TRM!C3478</f>
        <v>ArcGIS Web Adaptor (IIS) 10.6.1 - cyrarcgis (443) | 10.6.9270</v>
      </c>
      <c r="D2291">
        <f>TRM!D3478</f>
        <v>0</v>
      </c>
      <c r="E2291" t="str">
        <f>IF(VLOOKUP(TRM!A3478,'TRM - TBM Crosswalk'!$A$2:'TRM - TBM Crosswalk'!$I$1008,3,FALSE)="N/A","TBD","")</f>
        <v>TBD</v>
      </c>
      <c r="F2291" t="str">
        <f>IF(VLOOKUP(TRM!A3478,'TRM - TBM Crosswalk'!$A$2:'TRM - TBM Crosswalk'!$I$1008,4,FALSE)=0,"",VLOOKUP(TRM!A3478,'TRM - TBM Crosswalk'!$A$2:'TRM - TBM Crosswalk'!$I$1008,4,FALSE))</f>
        <v/>
      </c>
      <c r="G2291" t="str">
        <f>IF(VLOOKUP(TRM!A3478,'TRM - TBM Crosswalk'!$A$2:'TRM - TBM Crosswalk'!$I$1008,5,FALSE)=0,"",VLOOKUP(TRM!A3478,'TRM - TBM Crosswalk'!$A$2:'TRM - TBM Crosswalk'!$I$1008,5,FALSE))</f>
        <v/>
      </c>
      <c r="H2291" t="str">
        <f>IF(VLOOKUP(TRM!A3478,'TRM - TBM Crosswalk'!$A$2:'TRM - TBM Crosswalk'!$I$1008,6,FALSE)=0,"",VLOOKUP(TRM!A3478,'TRM - TBM Crosswalk'!$A$2:'TRM - TBM Crosswalk'!$I$1008,6,FALSE))</f>
        <v/>
      </c>
      <c r="I2291" t="str">
        <f>IF(VLOOKUP(TRM!A3478,'TRM - TBM Crosswalk'!$A$2:'TRM - TBM Crosswalk'!$I$1008,7,FALSE)=0,"",VLOOKUP(TRM!A3478,'TRM - TBM Crosswalk'!$A$2:'TRM - TBM Crosswalk'!$I$1008,7,FALSE))</f>
        <v/>
      </c>
      <c r="J2291" t="str">
        <f>IF(VLOOKUP(TRM!A3478,'TRM - TBM Crosswalk'!$A$2:'TRM - TBM Crosswalk'!$I$1008,8,FALSE)=0,"",VLOOKUP(TRM!A3478,'TRM - TBM Crosswalk'!$A$2:'TRM - TBM Crosswalk'!$I$1008,8,FALSE))</f>
        <v/>
      </c>
      <c r="K2291" t="str">
        <f>IF(VLOOKUP(TRM!A3478,'TRM - TBM Crosswalk'!$A$2:'TRM - TBM Crosswalk'!$I$1008,9,FALSE)=0,"",VLOOKUP(TRM!A3478,'TRM - TBM Crosswalk'!$A$2:'TRM - TBM Crosswalk'!$I$1008,9,FALSE))</f>
        <v/>
      </c>
    </row>
    <row r="2292" spans="1:11" x14ac:dyDescent="0.45">
      <c r="A2292" t="str">
        <f>TRM!A3479</f>
        <v>A02.024.385</v>
      </c>
      <c r="B2292" t="str">
        <f>TRM!B3479</f>
        <v>Geospatial Data Analysis</v>
      </c>
      <c r="C2292" t="str">
        <f>TRM!C3479</f>
        <v>ArcGIS Web Adaptor (IIS) 10.6.1 - eplanarcgis (443) | 10.6.9270</v>
      </c>
      <c r="D2292">
        <f>TRM!D3479</f>
        <v>0</v>
      </c>
      <c r="E2292" t="str">
        <f>IF(VLOOKUP(TRM!A3479,'TRM - TBM Crosswalk'!$A$2:'TRM - TBM Crosswalk'!$I$1008,3,FALSE)="N/A","TBD","")</f>
        <v>TBD</v>
      </c>
      <c r="F2292" t="str">
        <f>IF(VLOOKUP(TRM!A3479,'TRM - TBM Crosswalk'!$A$2:'TRM - TBM Crosswalk'!$I$1008,4,FALSE)=0,"",VLOOKUP(TRM!A3479,'TRM - TBM Crosswalk'!$A$2:'TRM - TBM Crosswalk'!$I$1008,4,FALSE))</f>
        <v/>
      </c>
      <c r="G2292" t="str">
        <f>IF(VLOOKUP(TRM!A3479,'TRM - TBM Crosswalk'!$A$2:'TRM - TBM Crosswalk'!$I$1008,5,FALSE)=0,"",VLOOKUP(TRM!A3479,'TRM - TBM Crosswalk'!$A$2:'TRM - TBM Crosswalk'!$I$1008,5,FALSE))</f>
        <v/>
      </c>
      <c r="H2292" t="str">
        <f>IF(VLOOKUP(TRM!A3479,'TRM - TBM Crosswalk'!$A$2:'TRM - TBM Crosswalk'!$I$1008,6,FALSE)=0,"",VLOOKUP(TRM!A3479,'TRM - TBM Crosswalk'!$A$2:'TRM - TBM Crosswalk'!$I$1008,6,FALSE))</f>
        <v/>
      </c>
      <c r="I2292" t="str">
        <f>IF(VLOOKUP(TRM!A3479,'TRM - TBM Crosswalk'!$A$2:'TRM - TBM Crosswalk'!$I$1008,7,FALSE)=0,"",VLOOKUP(TRM!A3479,'TRM - TBM Crosswalk'!$A$2:'TRM - TBM Crosswalk'!$I$1008,7,FALSE))</f>
        <v/>
      </c>
      <c r="J2292" t="str">
        <f>IF(VLOOKUP(TRM!A3479,'TRM - TBM Crosswalk'!$A$2:'TRM - TBM Crosswalk'!$I$1008,8,FALSE)=0,"",VLOOKUP(TRM!A3479,'TRM - TBM Crosswalk'!$A$2:'TRM - TBM Crosswalk'!$I$1008,8,FALSE))</f>
        <v/>
      </c>
      <c r="K2292" t="str">
        <f>IF(VLOOKUP(TRM!A3479,'TRM - TBM Crosswalk'!$A$2:'TRM - TBM Crosswalk'!$I$1008,9,FALSE)=0,"",VLOOKUP(TRM!A3479,'TRM - TBM Crosswalk'!$A$2:'TRM - TBM Crosswalk'!$I$1008,9,FALSE))</f>
        <v/>
      </c>
    </row>
    <row r="2293" spans="1:11" x14ac:dyDescent="0.45">
      <c r="A2293" t="str">
        <f>TRM!A3480</f>
        <v>A02.024.385</v>
      </c>
      <c r="B2293" t="str">
        <f>TRM!B3480</f>
        <v>Geospatial Data Analysis</v>
      </c>
      <c r="C2293" t="str">
        <f>TRM!C3480</f>
        <v>ArcGIS Web Adaptor (IIS) 10.6.1 - eplanarcgisfed (443) | 10.6.9270</v>
      </c>
      <c r="D2293">
        <f>TRM!D3480</f>
        <v>0</v>
      </c>
      <c r="E2293" t="str">
        <f>IF(VLOOKUP(TRM!A3480,'TRM - TBM Crosswalk'!$A$2:'TRM - TBM Crosswalk'!$I$1008,3,FALSE)="N/A","TBD","")</f>
        <v>TBD</v>
      </c>
      <c r="F2293" t="str">
        <f>IF(VLOOKUP(TRM!A3480,'TRM - TBM Crosswalk'!$A$2:'TRM - TBM Crosswalk'!$I$1008,4,FALSE)=0,"",VLOOKUP(TRM!A3480,'TRM - TBM Crosswalk'!$A$2:'TRM - TBM Crosswalk'!$I$1008,4,FALSE))</f>
        <v/>
      </c>
      <c r="G2293" t="str">
        <f>IF(VLOOKUP(TRM!A3480,'TRM - TBM Crosswalk'!$A$2:'TRM - TBM Crosswalk'!$I$1008,5,FALSE)=0,"",VLOOKUP(TRM!A3480,'TRM - TBM Crosswalk'!$A$2:'TRM - TBM Crosswalk'!$I$1008,5,FALSE))</f>
        <v/>
      </c>
      <c r="H2293" t="str">
        <f>IF(VLOOKUP(TRM!A3480,'TRM - TBM Crosswalk'!$A$2:'TRM - TBM Crosswalk'!$I$1008,6,FALSE)=0,"",VLOOKUP(TRM!A3480,'TRM - TBM Crosswalk'!$A$2:'TRM - TBM Crosswalk'!$I$1008,6,FALSE))</f>
        <v/>
      </c>
      <c r="I2293" t="str">
        <f>IF(VLOOKUP(TRM!A3480,'TRM - TBM Crosswalk'!$A$2:'TRM - TBM Crosswalk'!$I$1008,7,FALSE)=0,"",VLOOKUP(TRM!A3480,'TRM - TBM Crosswalk'!$A$2:'TRM - TBM Crosswalk'!$I$1008,7,FALSE))</f>
        <v/>
      </c>
      <c r="J2293" t="str">
        <f>IF(VLOOKUP(TRM!A3480,'TRM - TBM Crosswalk'!$A$2:'TRM - TBM Crosswalk'!$I$1008,8,FALSE)=0,"",VLOOKUP(TRM!A3480,'TRM - TBM Crosswalk'!$A$2:'TRM - TBM Crosswalk'!$I$1008,8,FALSE))</f>
        <v/>
      </c>
      <c r="K2293" t="str">
        <f>IF(VLOOKUP(TRM!A3480,'TRM - TBM Crosswalk'!$A$2:'TRM - TBM Crosswalk'!$I$1008,9,FALSE)=0,"",VLOOKUP(TRM!A3480,'TRM - TBM Crosswalk'!$A$2:'TRM - TBM Crosswalk'!$I$1008,9,FALSE))</f>
        <v/>
      </c>
    </row>
    <row r="2294" spans="1:11" x14ac:dyDescent="0.45">
      <c r="A2294" t="str">
        <f>TRM!A3481</f>
        <v>A02.024.385</v>
      </c>
      <c r="B2294" t="str">
        <f>TRM!B3481</f>
        <v>Geospatial Data Analysis</v>
      </c>
      <c r="C2294" t="str">
        <f>TRM!C3481</f>
        <v>ArcGIS Web Adaptor (IIS) 10.6.1 - eplanportal (443) | 10.6.9270</v>
      </c>
      <c r="D2294">
        <f>TRM!D3481</f>
        <v>0</v>
      </c>
      <c r="E2294" t="str">
        <f>IF(VLOOKUP(TRM!A3481,'TRM - TBM Crosswalk'!$A$2:'TRM - TBM Crosswalk'!$I$1008,3,FALSE)="N/A","TBD","")</f>
        <v>TBD</v>
      </c>
      <c r="F2294" t="str">
        <f>IF(VLOOKUP(TRM!A3481,'TRM - TBM Crosswalk'!$A$2:'TRM - TBM Crosswalk'!$I$1008,4,FALSE)=0,"",VLOOKUP(TRM!A3481,'TRM - TBM Crosswalk'!$A$2:'TRM - TBM Crosswalk'!$I$1008,4,FALSE))</f>
        <v/>
      </c>
      <c r="G2294" t="str">
        <f>IF(VLOOKUP(TRM!A3481,'TRM - TBM Crosswalk'!$A$2:'TRM - TBM Crosswalk'!$I$1008,5,FALSE)=0,"",VLOOKUP(TRM!A3481,'TRM - TBM Crosswalk'!$A$2:'TRM - TBM Crosswalk'!$I$1008,5,FALSE))</f>
        <v/>
      </c>
      <c r="H2294" t="str">
        <f>IF(VLOOKUP(TRM!A3481,'TRM - TBM Crosswalk'!$A$2:'TRM - TBM Crosswalk'!$I$1008,6,FALSE)=0,"",VLOOKUP(TRM!A3481,'TRM - TBM Crosswalk'!$A$2:'TRM - TBM Crosswalk'!$I$1008,6,FALSE))</f>
        <v/>
      </c>
      <c r="I2294" t="str">
        <f>IF(VLOOKUP(TRM!A3481,'TRM - TBM Crosswalk'!$A$2:'TRM - TBM Crosswalk'!$I$1008,7,FALSE)=0,"",VLOOKUP(TRM!A3481,'TRM - TBM Crosswalk'!$A$2:'TRM - TBM Crosswalk'!$I$1008,7,FALSE))</f>
        <v/>
      </c>
      <c r="J2294" t="str">
        <f>IF(VLOOKUP(TRM!A3481,'TRM - TBM Crosswalk'!$A$2:'TRM - TBM Crosswalk'!$I$1008,8,FALSE)=0,"",VLOOKUP(TRM!A3481,'TRM - TBM Crosswalk'!$A$2:'TRM - TBM Crosswalk'!$I$1008,8,FALSE))</f>
        <v/>
      </c>
      <c r="K2294" t="str">
        <f>IF(VLOOKUP(TRM!A3481,'TRM - TBM Crosswalk'!$A$2:'TRM - TBM Crosswalk'!$I$1008,9,FALSE)=0,"",VLOOKUP(TRM!A3481,'TRM - TBM Crosswalk'!$A$2:'TRM - TBM Crosswalk'!$I$1008,9,FALSE))</f>
        <v/>
      </c>
    </row>
    <row r="2295" spans="1:11" x14ac:dyDescent="0.45">
      <c r="A2295" t="str">
        <f>TRM!A3482</f>
        <v>A02.024.385</v>
      </c>
      <c r="B2295" t="str">
        <f>TRM!B3482</f>
        <v>Geospatial Data Analysis</v>
      </c>
      <c r="C2295" t="str">
        <f>TRM!C3482</f>
        <v>ArcGIS Web Adaptor (IIS) 10.6.1 - esarcgis (443) | 10.6.9270</v>
      </c>
      <c r="D2295">
        <f>TRM!D3482</f>
        <v>0</v>
      </c>
      <c r="E2295" t="str">
        <f>IF(VLOOKUP(TRM!A3482,'TRM - TBM Crosswalk'!$A$2:'TRM - TBM Crosswalk'!$I$1008,3,FALSE)="N/A","TBD","")</f>
        <v>TBD</v>
      </c>
      <c r="F2295" t="str">
        <f>IF(VLOOKUP(TRM!A3482,'TRM - TBM Crosswalk'!$A$2:'TRM - TBM Crosswalk'!$I$1008,4,FALSE)=0,"",VLOOKUP(TRM!A3482,'TRM - TBM Crosswalk'!$A$2:'TRM - TBM Crosswalk'!$I$1008,4,FALSE))</f>
        <v/>
      </c>
      <c r="G2295" t="str">
        <f>IF(VLOOKUP(TRM!A3482,'TRM - TBM Crosswalk'!$A$2:'TRM - TBM Crosswalk'!$I$1008,5,FALSE)=0,"",VLOOKUP(TRM!A3482,'TRM - TBM Crosswalk'!$A$2:'TRM - TBM Crosswalk'!$I$1008,5,FALSE))</f>
        <v/>
      </c>
      <c r="H2295" t="str">
        <f>IF(VLOOKUP(TRM!A3482,'TRM - TBM Crosswalk'!$A$2:'TRM - TBM Crosswalk'!$I$1008,6,FALSE)=0,"",VLOOKUP(TRM!A3482,'TRM - TBM Crosswalk'!$A$2:'TRM - TBM Crosswalk'!$I$1008,6,FALSE))</f>
        <v/>
      </c>
      <c r="I2295" t="str">
        <f>IF(VLOOKUP(TRM!A3482,'TRM - TBM Crosswalk'!$A$2:'TRM - TBM Crosswalk'!$I$1008,7,FALSE)=0,"",VLOOKUP(TRM!A3482,'TRM - TBM Crosswalk'!$A$2:'TRM - TBM Crosswalk'!$I$1008,7,FALSE))</f>
        <v/>
      </c>
      <c r="J2295" t="str">
        <f>IF(VLOOKUP(TRM!A3482,'TRM - TBM Crosswalk'!$A$2:'TRM - TBM Crosswalk'!$I$1008,8,FALSE)=0,"",VLOOKUP(TRM!A3482,'TRM - TBM Crosswalk'!$A$2:'TRM - TBM Crosswalk'!$I$1008,8,FALSE))</f>
        <v/>
      </c>
      <c r="K2295" t="str">
        <f>IF(VLOOKUP(TRM!A3482,'TRM - TBM Crosswalk'!$A$2:'TRM - TBM Crosswalk'!$I$1008,9,FALSE)=0,"",VLOOKUP(TRM!A3482,'TRM - TBM Crosswalk'!$A$2:'TRM - TBM Crosswalk'!$I$1008,9,FALSE))</f>
        <v/>
      </c>
    </row>
    <row r="2296" spans="1:11" x14ac:dyDescent="0.45">
      <c r="A2296" t="str">
        <f>TRM!A3483</f>
        <v>A02.024.385</v>
      </c>
      <c r="B2296" t="str">
        <f>TRM!B3483</f>
        <v>Geospatial Data Analysis</v>
      </c>
      <c r="C2296" t="str">
        <f>TRM!C3483</f>
        <v>ArcGIS Web Adaptor (IIS) 10.6.1 - esarcgisauth (443) | 10.6.9270</v>
      </c>
      <c r="D2296">
        <f>TRM!D3483</f>
        <v>0</v>
      </c>
      <c r="E2296" t="str">
        <f>IF(VLOOKUP(TRM!A3483,'TRM - TBM Crosswalk'!$A$2:'TRM - TBM Crosswalk'!$I$1008,3,FALSE)="N/A","TBD","")</f>
        <v>TBD</v>
      </c>
      <c r="F2296" t="str">
        <f>IF(VLOOKUP(TRM!A3483,'TRM - TBM Crosswalk'!$A$2:'TRM - TBM Crosswalk'!$I$1008,4,FALSE)=0,"",VLOOKUP(TRM!A3483,'TRM - TBM Crosswalk'!$A$2:'TRM - TBM Crosswalk'!$I$1008,4,FALSE))</f>
        <v/>
      </c>
      <c r="G2296" t="str">
        <f>IF(VLOOKUP(TRM!A3483,'TRM - TBM Crosswalk'!$A$2:'TRM - TBM Crosswalk'!$I$1008,5,FALSE)=0,"",VLOOKUP(TRM!A3483,'TRM - TBM Crosswalk'!$A$2:'TRM - TBM Crosswalk'!$I$1008,5,FALSE))</f>
        <v/>
      </c>
      <c r="H2296" t="str">
        <f>IF(VLOOKUP(TRM!A3483,'TRM - TBM Crosswalk'!$A$2:'TRM - TBM Crosswalk'!$I$1008,6,FALSE)=0,"",VLOOKUP(TRM!A3483,'TRM - TBM Crosswalk'!$A$2:'TRM - TBM Crosswalk'!$I$1008,6,FALSE))</f>
        <v/>
      </c>
      <c r="I2296" t="str">
        <f>IF(VLOOKUP(TRM!A3483,'TRM - TBM Crosswalk'!$A$2:'TRM - TBM Crosswalk'!$I$1008,7,FALSE)=0,"",VLOOKUP(TRM!A3483,'TRM - TBM Crosswalk'!$A$2:'TRM - TBM Crosswalk'!$I$1008,7,FALSE))</f>
        <v/>
      </c>
      <c r="J2296" t="str">
        <f>IF(VLOOKUP(TRM!A3483,'TRM - TBM Crosswalk'!$A$2:'TRM - TBM Crosswalk'!$I$1008,8,FALSE)=0,"",VLOOKUP(TRM!A3483,'TRM - TBM Crosswalk'!$A$2:'TRM - TBM Crosswalk'!$I$1008,8,FALSE))</f>
        <v/>
      </c>
      <c r="K2296" t="str">
        <f>IF(VLOOKUP(TRM!A3483,'TRM - TBM Crosswalk'!$A$2:'TRM - TBM Crosswalk'!$I$1008,9,FALSE)=0,"",VLOOKUP(TRM!A3483,'TRM - TBM Crosswalk'!$A$2:'TRM - TBM Crosswalk'!$I$1008,9,FALSE))</f>
        <v/>
      </c>
    </row>
    <row r="2297" spans="1:11" x14ac:dyDescent="0.45">
      <c r="A2297" t="str">
        <f>TRM!A3484</f>
        <v>A02.024.385</v>
      </c>
      <c r="B2297" t="str">
        <f>TRM!B3484</f>
        <v>Geospatial Data Analysis</v>
      </c>
      <c r="C2297" t="str">
        <f>TRM!C3484</f>
        <v>ArcGIS Web Adaptor (IIS) 10.6.1 - esarcgispub (443) | 10.6.9270</v>
      </c>
      <c r="D2297">
        <f>TRM!D3484</f>
        <v>0</v>
      </c>
      <c r="E2297" t="str">
        <f>IF(VLOOKUP(TRM!A3484,'TRM - TBM Crosswalk'!$A$2:'TRM - TBM Crosswalk'!$I$1008,3,FALSE)="N/A","TBD","")</f>
        <v>TBD</v>
      </c>
      <c r="F2297" t="str">
        <f>IF(VLOOKUP(TRM!A3484,'TRM - TBM Crosswalk'!$A$2:'TRM - TBM Crosswalk'!$I$1008,4,FALSE)=0,"",VLOOKUP(TRM!A3484,'TRM - TBM Crosswalk'!$A$2:'TRM - TBM Crosswalk'!$I$1008,4,FALSE))</f>
        <v/>
      </c>
      <c r="G2297" t="str">
        <f>IF(VLOOKUP(TRM!A3484,'TRM - TBM Crosswalk'!$A$2:'TRM - TBM Crosswalk'!$I$1008,5,FALSE)=0,"",VLOOKUP(TRM!A3484,'TRM - TBM Crosswalk'!$A$2:'TRM - TBM Crosswalk'!$I$1008,5,FALSE))</f>
        <v/>
      </c>
      <c r="H2297" t="str">
        <f>IF(VLOOKUP(TRM!A3484,'TRM - TBM Crosswalk'!$A$2:'TRM - TBM Crosswalk'!$I$1008,6,FALSE)=0,"",VLOOKUP(TRM!A3484,'TRM - TBM Crosswalk'!$A$2:'TRM - TBM Crosswalk'!$I$1008,6,FALSE))</f>
        <v/>
      </c>
      <c r="I2297" t="str">
        <f>IF(VLOOKUP(TRM!A3484,'TRM - TBM Crosswalk'!$A$2:'TRM - TBM Crosswalk'!$I$1008,7,FALSE)=0,"",VLOOKUP(TRM!A3484,'TRM - TBM Crosswalk'!$A$2:'TRM - TBM Crosswalk'!$I$1008,7,FALSE))</f>
        <v/>
      </c>
      <c r="J2297" t="str">
        <f>IF(VLOOKUP(TRM!A3484,'TRM - TBM Crosswalk'!$A$2:'TRM - TBM Crosswalk'!$I$1008,8,FALSE)=0,"",VLOOKUP(TRM!A3484,'TRM - TBM Crosswalk'!$A$2:'TRM - TBM Crosswalk'!$I$1008,8,FALSE))</f>
        <v/>
      </c>
      <c r="K2297" t="str">
        <f>IF(VLOOKUP(TRM!A3484,'TRM - TBM Crosswalk'!$A$2:'TRM - TBM Crosswalk'!$I$1008,9,FALSE)=0,"",VLOOKUP(TRM!A3484,'TRM - TBM Crosswalk'!$A$2:'TRM - TBM Crosswalk'!$I$1008,9,FALSE))</f>
        <v/>
      </c>
    </row>
    <row r="2298" spans="1:11" x14ac:dyDescent="0.45">
      <c r="A2298" t="str">
        <f>TRM!A3485</f>
        <v>A02.024.385</v>
      </c>
      <c r="B2298" t="str">
        <f>TRM!B3485</f>
        <v>Geospatial Data Analysis</v>
      </c>
      <c r="C2298" t="str">
        <f>TRM!C3485</f>
        <v>ArcGIS Web Adaptor (IIS) 10.6.1 - esarcgistokenauth (443) | 10.6.9270</v>
      </c>
      <c r="D2298">
        <f>TRM!D3485</f>
        <v>0</v>
      </c>
      <c r="E2298" t="str">
        <f>IF(VLOOKUP(TRM!A3485,'TRM - TBM Crosswalk'!$A$2:'TRM - TBM Crosswalk'!$I$1008,3,FALSE)="N/A","TBD","")</f>
        <v>TBD</v>
      </c>
      <c r="F2298" t="str">
        <f>IF(VLOOKUP(TRM!A3485,'TRM - TBM Crosswalk'!$A$2:'TRM - TBM Crosswalk'!$I$1008,4,FALSE)=0,"",VLOOKUP(TRM!A3485,'TRM - TBM Crosswalk'!$A$2:'TRM - TBM Crosswalk'!$I$1008,4,FALSE))</f>
        <v/>
      </c>
      <c r="G2298" t="str">
        <f>IF(VLOOKUP(TRM!A3485,'TRM - TBM Crosswalk'!$A$2:'TRM - TBM Crosswalk'!$I$1008,5,FALSE)=0,"",VLOOKUP(TRM!A3485,'TRM - TBM Crosswalk'!$A$2:'TRM - TBM Crosswalk'!$I$1008,5,FALSE))</f>
        <v/>
      </c>
      <c r="H2298" t="str">
        <f>IF(VLOOKUP(TRM!A3485,'TRM - TBM Crosswalk'!$A$2:'TRM - TBM Crosswalk'!$I$1008,6,FALSE)=0,"",VLOOKUP(TRM!A3485,'TRM - TBM Crosswalk'!$A$2:'TRM - TBM Crosswalk'!$I$1008,6,FALSE))</f>
        <v/>
      </c>
      <c r="I2298" t="str">
        <f>IF(VLOOKUP(TRM!A3485,'TRM - TBM Crosswalk'!$A$2:'TRM - TBM Crosswalk'!$I$1008,7,FALSE)=0,"",VLOOKUP(TRM!A3485,'TRM - TBM Crosswalk'!$A$2:'TRM - TBM Crosswalk'!$I$1008,7,FALSE))</f>
        <v/>
      </c>
      <c r="J2298" t="str">
        <f>IF(VLOOKUP(TRM!A3485,'TRM - TBM Crosswalk'!$A$2:'TRM - TBM Crosswalk'!$I$1008,8,FALSE)=0,"",VLOOKUP(TRM!A3485,'TRM - TBM Crosswalk'!$A$2:'TRM - TBM Crosswalk'!$I$1008,8,FALSE))</f>
        <v/>
      </c>
      <c r="K2298" t="str">
        <f>IF(VLOOKUP(TRM!A3485,'TRM - TBM Crosswalk'!$A$2:'TRM - TBM Crosswalk'!$I$1008,9,FALSE)=0,"",VLOOKUP(TRM!A3485,'TRM - TBM Crosswalk'!$A$2:'TRM - TBM Crosswalk'!$I$1008,9,FALSE))</f>
        <v/>
      </c>
    </row>
    <row r="2299" spans="1:11" x14ac:dyDescent="0.45">
      <c r="A2299" t="str">
        <f>TRM!A3486</f>
        <v>A02.024.385</v>
      </c>
      <c r="B2299" t="str">
        <f>TRM!B3486</f>
        <v>Geospatial Data Analysis</v>
      </c>
      <c r="C2299" t="str">
        <f>TRM!C3486</f>
        <v>ArcGIS Web Adaptor (IIS) 10.6.1 - esarcgistokenpub (443) | 10.6.9270</v>
      </c>
      <c r="D2299">
        <f>TRM!D3486</f>
        <v>0</v>
      </c>
      <c r="E2299" t="str">
        <f>IF(VLOOKUP(TRM!A3486,'TRM - TBM Crosswalk'!$A$2:'TRM - TBM Crosswalk'!$I$1008,3,FALSE)="N/A","TBD","")</f>
        <v>TBD</v>
      </c>
      <c r="F2299" t="str">
        <f>IF(VLOOKUP(TRM!A3486,'TRM - TBM Crosswalk'!$A$2:'TRM - TBM Crosswalk'!$I$1008,4,FALSE)=0,"",VLOOKUP(TRM!A3486,'TRM - TBM Crosswalk'!$A$2:'TRM - TBM Crosswalk'!$I$1008,4,FALSE))</f>
        <v/>
      </c>
      <c r="G2299" t="str">
        <f>IF(VLOOKUP(TRM!A3486,'TRM - TBM Crosswalk'!$A$2:'TRM - TBM Crosswalk'!$I$1008,5,FALSE)=0,"",VLOOKUP(TRM!A3486,'TRM - TBM Crosswalk'!$A$2:'TRM - TBM Crosswalk'!$I$1008,5,FALSE))</f>
        <v/>
      </c>
      <c r="H2299" t="str">
        <f>IF(VLOOKUP(TRM!A3486,'TRM - TBM Crosswalk'!$A$2:'TRM - TBM Crosswalk'!$I$1008,6,FALSE)=0,"",VLOOKUP(TRM!A3486,'TRM - TBM Crosswalk'!$A$2:'TRM - TBM Crosswalk'!$I$1008,6,FALSE))</f>
        <v/>
      </c>
      <c r="I2299" t="str">
        <f>IF(VLOOKUP(TRM!A3486,'TRM - TBM Crosswalk'!$A$2:'TRM - TBM Crosswalk'!$I$1008,7,FALSE)=0,"",VLOOKUP(TRM!A3486,'TRM - TBM Crosswalk'!$A$2:'TRM - TBM Crosswalk'!$I$1008,7,FALSE))</f>
        <v/>
      </c>
      <c r="J2299" t="str">
        <f>IF(VLOOKUP(TRM!A3486,'TRM - TBM Crosswalk'!$A$2:'TRM - TBM Crosswalk'!$I$1008,8,FALSE)=0,"",VLOOKUP(TRM!A3486,'TRM - TBM Crosswalk'!$A$2:'TRM - TBM Crosswalk'!$I$1008,8,FALSE))</f>
        <v/>
      </c>
      <c r="K2299" t="str">
        <f>IF(VLOOKUP(TRM!A3486,'TRM - TBM Crosswalk'!$A$2:'TRM - TBM Crosswalk'!$I$1008,9,FALSE)=0,"",VLOOKUP(TRM!A3486,'TRM - TBM Crosswalk'!$A$2:'TRM - TBM Crosswalk'!$I$1008,9,FALSE))</f>
        <v/>
      </c>
    </row>
    <row r="2300" spans="1:11" x14ac:dyDescent="0.45">
      <c r="A2300" t="str">
        <f>TRM!A3487</f>
        <v>A02.024.385</v>
      </c>
      <c r="B2300" t="str">
        <f>TRM!B3487</f>
        <v>Geospatial Data Analysis</v>
      </c>
      <c r="C2300" t="str">
        <f>TRM!C3487</f>
        <v>ArcGIS Web Adaptor (IIS) 10.6.1 - fwdarcgis (443) | 10.6.9270</v>
      </c>
      <c r="D2300">
        <f>TRM!D3487</f>
        <v>0</v>
      </c>
      <c r="E2300" t="str">
        <f>IF(VLOOKUP(TRM!A3487,'TRM - TBM Crosswalk'!$A$2:'TRM - TBM Crosswalk'!$I$1008,3,FALSE)="N/A","TBD","")</f>
        <v>TBD</v>
      </c>
      <c r="F2300" t="str">
        <f>IF(VLOOKUP(TRM!A3487,'TRM - TBM Crosswalk'!$A$2:'TRM - TBM Crosswalk'!$I$1008,4,FALSE)=0,"",VLOOKUP(TRM!A3487,'TRM - TBM Crosswalk'!$A$2:'TRM - TBM Crosswalk'!$I$1008,4,FALSE))</f>
        <v/>
      </c>
      <c r="G2300" t="str">
        <f>IF(VLOOKUP(TRM!A3487,'TRM - TBM Crosswalk'!$A$2:'TRM - TBM Crosswalk'!$I$1008,5,FALSE)=0,"",VLOOKUP(TRM!A3487,'TRM - TBM Crosswalk'!$A$2:'TRM - TBM Crosswalk'!$I$1008,5,FALSE))</f>
        <v/>
      </c>
      <c r="H2300" t="str">
        <f>IF(VLOOKUP(TRM!A3487,'TRM - TBM Crosswalk'!$A$2:'TRM - TBM Crosswalk'!$I$1008,6,FALSE)=0,"",VLOOKUP(TRM!A3487,'TRM - TBM Crosswalk'!$A$2:'TRM - TBM Crosswalk'!$I$1008,6,FALSE))</f>
        <v/>
      </c>
      <c r="I2300" t="str">
        <f>IF(VLOOKUP(TRM!A3487,'TRM - TBM Crosswalk'!$A$2:'TRM - TBM Crosswalk'!$I$1008,7,FALSE)=0,"",VLOOKUP(TRM!A3487,'TRM - TBM Crosswalk'!$A$2:'TRM - TBM Crosswalk'!$I$1008,7,FALSE))</f>
        <v/>
      </c>
      <c r="J2300" t="str">
        <f>IF(VLOOKUP(TRM!A3487,'TRM - TBM Crosswalk'!$A$2:'TRM - TBM Crosswalk'!$I$1008,8,FALSE)=0,"",VLOOKUP(TRM!A3487,'TRM - TBM Crosswalk'!$A$2:'TRM - TBM Crosswalk'!$I$1008,8,FALSE))</f>
        <v/>
      </c>
      <c r="K2300" t="str">
        <f>IF(VLOOKUP(TRM!A3487,'TRM - TBM Crosswalk'!$A$2:'TRM - TBM Crosswalk'!$I$1008,9,FALSE)=0,"",VLOOKUP(TRM!A3487,'TRM - TBM Crosswalk'!$A$2:'TRM - TBM Crosswalk'!$I$1008,9,FALSE))</f>
        <v/>
      </c>
    </row>
    <row r="2301" spans="1:11" x14ac:dyDescent="0.45">
      <c r="A2301" t="str">
        <f>TRM!A3488</f>
        <v>A02.024.385</v>
      </c>
      <c r="B2301" t="str">
        <f>TRM!B3488</f>
        <v>Geospatial Data Analysis</v>
      </c>
      <c r="C2301" t="str">
        <f>TRM!C3488</f>
        <v>ArcGIS Web Adaptor (IIS) 10.6.1 - fwdarcgisauth (443) | 10.6.9270</v>
      </c>
      <c r="D2301">
        <f>TRM!D3488</f>
        <v>0</v>
      </c>
      <c r="E2301" t="str">
        <f>IF(VLOOKUP(TRM!A3488,'TRM - TBM Crosswalk'!$A$2:'TRM - TBM Crosswalk'!$I$1008,3,FALSE)="N/A","TBD","")</f>
        <v>TBD</v>
      </c>
      <c r="F2301" t="str">
        <f>IF(VLOOKUP(TRM!A3488,'TRM - TBM Crosswalk'!$A$2:'TRM - TBM Crosswalk'!$I$1008,4,FALSE)=0,"",VLOOKUP(TRM!A3488,'TRM - TBM Crosswalk'!$A$2:'TRM - TBM Crosswalk'!$I$1008,4,FALSE))</f>
        <v/>
      </c>
      <c r="G2301" t="str">
        <f>IF(VLOOKUP(TRM!A3488,'TRM - TBM Crosswalk'!$A$2:'TRM - TBM Crosswalk'!$I$1008,5,FALSE)=0,"",VLOOKUP(TRM!A3488,'TRM - TBM Crosswalk'!$A$2:'TRM - TBM Crosswalk'!$I$1008,5,FALSE))</f>
        <v/>
      </c>
      <c r="H2301" t="str">
        <f>IF(VLOOKUP(TRM!A3488,'TRM - TBM Crosswalk'!$A$2:'TRM - TBM Crosswalk'!$I$1008,6,FALSE)=0,"",VLOOKUP(TRM!A3488,'TRM - TBM Crosswalk'!$A$2:'TRM - TBM Crosswalk'!$I$1008,6,FALSE))</f>
        <v/>
      </c>
      <c r="I2301" t="str">
        <f>IF(VLOOKUP(TRM!A3488,'TRM - TBM Crosswalk'!$A$2:'TRM - TBM Crosswalk'!$I$1008,7,FALSE)=0,"",VLOOKUP(TRM!A3488,'TRM - TBM Crosswalk'!$A$2:'TRM - TBM Crosswalk'!$I$1008,7,FALSE))</f>
        <v/>
      </c>
      <c r="J2301" t="str">
        <f>IF(VLOOKUP(TRM!A3488,'TRM - TBM Crosswalk'!$A$2:'TRM - TBM Crosswalk'!$I$1008,8,FALSE)=0,"",VLOOKUP(TRM!A3488,'TRM - TBM Crosswalk'!$A$2:'TRM - TBM Crosswalk'!$I$1008,8,FALSE))</f>
        <v/>
      </c>
      <c r="K2301" t="str">
        <f>IF(VLOOKUP(TRM!A3488,'TRM - TBM Crosswalk'!$A$2:'TRM - TBM Crosswalk'!$I$1008,9,FALSE)=0,"",VLOOKUP(TRM!A3488,'TRM - TBM Crosswalk'!$A$2:'TRM - TBM Crosswalk'!$I$1008,9,FALSE))</f>
        <v/>
      </c>
    </row>
    <row r="2302" spans="1:11" x14ac:dyDescent="0.45">
      <c r="A2302" t="str">
        <f>TRM!A3489</f>
        <v>A02.024.385</v>
      </c>
      <c r="B2302" t="str">
        <f>TRM!B3489</f>
        <v>Geospatial Data Analysis</v>
      </c>
      <c r="C2302" t="str">
        <f>TRM!C3489</f>
        <v>ArcGIS Web Adaptor (IIS) 10.6.1 - fwdarcgisauthpub (443) | 10.6.9270</v>
      </c>
      <c r="D2302">
        <f>TRM!D3489</f>
        <v>0</v>
      </c>
      <c r="E2302" t="str">
        <f>IF(VLOOKUP(TRM!A3489,'TRM - TBM Crosswalk'!$A$2:'TRM - TBM Crosswalk'!$I$1008,3,FALSE)="N/A","TBD","")</f>
        <v>TBD</v>
      </c>
      <c r="F2302" t="str">
        <f>IF(VLOOKUP(TRM!A3489,'TRM - TBM Crosswalk'!$A$2:'TRM - TBM Crosswalk'!$I$1008,4,FALSE)=0,"",VLOOKUP(TRM!A3489,'TRM - TBM Crosswalk'!$A$2:'TRM - TBM Crosswalk'!$I$1008,4,FALSE))</f>
        <v/>
      </c>
      <c r="G2302" t="str">
        <f>IF(VLOOKUP(TRM!A3489,'TRM - TBM Crosswalk'!$A$2:'TRM - TBM Crosswalk'!$I$1008,5,FALSE)=0,"",VLOOKUP(TRM!A3489,'TRM - TBM Crosswalk'!$A$2:'TRM - TBM Crosswalk'!$I$1008,5,FALSE))</f>
        <v/>
      </c>
      <c r="H2302" t="str">
        <f>IF(VLOOKUP(TRM!A3489,'TRM - TBM Crosswalk'!$A$2:'TRM - TBM Crosswalk'!$I$1008,6,FALSE)=0,"",VLOOKUP(TRM!A3489,'TRM - TBM Crosswalk'!$A$2:'TRM - TBM Crosswalk'!$I$1008,6,FALSE))</f>
        <v/>
      </c>
      <c r="I2302" t="str">
        <f>IF(VLOOKUP(TRM!A3489,'TRM - TBM Crosswalk'!$A$2:'TRM - TBM Crosswalk'!$I$1008,7,FALSE)=0,"",VLOOKUP(TRM!A3489,'TRM - TBM Crosswalk'!$A$2:'TRM - TBM Crosswalk'!$I$1008,7,FALSE))</f>
        <v/>
      </c>
      <c r="J2302" t="str">
        <f>IF(VLOOKUP(TRM!A3489,'TRM - TBM Crosswalk'!$A$2:'TRM - TBM Crosswalk'!$I$1008,8,FALSE)=0,"",VLOOKUP(TRM!A3489,'TRM - TBM Crosswalk'!$A$2:'TRM - TBM Crosswalk'!$I$1008,8,FALSE))</f>
        <v/>
      </c>
      <c r="K2302" t="str">
        <f>IF(VLOOKUP(TRM!A3489,'TRM - TBM Crosswalk'!$A$2:'TRM - TBM Crosswalk'!$I$1008,9,FALSE)=0,"",VLOOKUP(TRM!A3489,'TRM - TBM Crosswalk'!$A$2:'TRM - TBM Crosswalk'!$I$1008,9,FALSE))</f>
        <v/>
      </c>
    </row>
    <row r="2303" spans="1:11" x14ac:dyDescent="0.45">
      <c r="A2303" t="str">
        <f>TRM!A3490</f>
        <v>A02.024.385</v>
      </c>
      <c r="B2303" t="str">
        <f>TRM!B3490</f>
        <v>Geospatial Data Analysis</v>
      </c>
      <c r="C2303" t="str">
        <f>TRM!C3490</f>
        <v>ArcGIS Web Adaptor (IIS) 10.6.1 - fwdrefarcgis (443) | 10.6.9270</v>
      </c>
      <c r="D2303">
        <f>TRM!D3490</f>
        <v>0</v>
      </c>
      <c r="E2303" t="str">
        <f>IF(VLOOKUP(TRM!A3490,'TRM - TBM Crosswalk'!$A$2:'TRM - TBM Crosswalk'!$I$1008,3,FALSE)="N/A","TBD","")</f>
        <v>TBD</v>
      </c>
      <c r="F2303" t="str">
        <f>IF(VLOOKUP(TRM!A3490,'TRM - TBM Crosswalk'!$A$2:'TRM - TBM Crosswalk'!$I$1008,4,FALSE)=0,"",VLOOKUP(TRM!A3490,'TRM - TBM Crosswalk'!$A$2:'TRM - TBM Crosswalk'!$I$1008,4,FALSE))</f>
        <v/>
      </c>
      <c r="G2303" t="str">
        <f>IF(VLOOKUP(TRM!A3490,'TRM - TBM Crosswalk'!$A$2:'TRM - TBM Crosswalk'!$I$1008,5,FALSE)=0,"",VLOOKUP(TRM!A3490,'TRM - TBM Crosswalk'!$A$2:'TRM - TBM Crosswalk'!$I$1008,5,FALSE))</f>
        <v/>
      </c>
      <c r="H2303" t="str">
        <f>IF(VLOOKUP(TRM!A3490,'TRM - TBM Crosswalk'!$A$2:'TRM - TBM Crosswalk'!$I$1008,6,FALSE)=0,"",VLOOKUP(TRM!A3490,'TRM - TBM Crosswalk'!$A$2:'TRM - TBM Crosswalk'!$I$1008,6,FALSE))</f>
        <v/>
      </c>
      <c r="I2303" t="str">
        <f>IF(VLOOKUP(TRM!A3490,'TRM - TBM Crosswalk'!$A$2:'TRM - TBM Crosswalk'!$I$1008,7,FALSE)=0,"",VLOOKUP(TRM!A3490,'TRM - TBM Crosswalk'!$A$2:'TRM - TBM Crosswalk'!$I$1008,7,FALSE))</f>
        <v/>
      </c>
      <c r="J2303" t="str">
        <f>IF(VLOOKUP(TRM!A3490,'TRM - TBM Crosswalk'!$A$2:'TRM - TBM Crosswalk'!$I$1008,8,FALSE)=0,"",VLOOKUP(TRM!A3490,'TRM - TBM Crosswalk'!$A$2:'TRM - TBM Crosswalk'!$I$1008,8,FALSE))</f>
        <v/>
      </c>
      <c r="K2303" t="str">
        <f>IF(VLOOKUP(TRM!A3490,'TRM - TBM Crosswalk'!$A$2:'TRM - TBM Crosswalk'!$I$1008,9,FALSE)=0,"",VLOOKUP(TRM!A3490,'TRM - TBM Crosswalk'!$A$2:'TRM - TBM Crosswalk'!$I$1008,9,FALSE))</f>
        <v/>
      </c>
    </row>
    <row r="2304" spans="1:11" x14ac:dyDescent="0.45">
      <c r="A2304" t="str">
        <f>TRM!A3491</f>
        <v>A02.024.385</v>
      </c>
      <c r="B2304" t="str">
        <f>TRM!B3491</f>
        <v>Geospatial Data Analysis</v>
      </c>
      <c r="C2304" t="str">
        <f>TRM!C3491</f>
        <v>ArcGIS Web Adaptor (IIS) 10.6.1 - fwdrefarcgispub (443) | 10.6.9270</v>
      </c>
      <c r="D2304">
        <f>TRM!D3491</f>
        <v>0</v>
      </c>
      <c r="E2304" t="str">
        <f>IF(VLOOKUP(TRM!A3491,'TRM - TBM Crosswalk'!$A$2:'TRM - TBM Crosswalk'!$I$1008,3,FALSE)="N/A","TBD","")</f>
        <v>TBD</v>
      </c>
      <c r="F2304" t="str">
        <f>IF(VLOOKUP(TRM!A3491,'TRM - TBM Crosswalk'!$A$2:'TRM - TBM Crosswalk'!$I$1008,4,FALSE)=0,"",VLOOKUP(TRM!A3491,'TRM - TBM Crosswalk'!$A$2:'TRM - TBM Crosswalk'!$I$1008,4,FALSE))</f>
        <v/>
      </c>
      <c r="G2304" t="str">
        <f>IF(VLOOKUP(TRM!A3491,'TRM - TBM Crosswalk'!$A$2:'TRM - TBM Crosswalk'!$I$1008,5,FALSE)=0,"",VLOOKUP(TRM!A3491,'TRM - TBM Crosswalk'!$A$2:'TRM - TBM Crosswalk'!$I$1008,5,FALSE))</f>
        <v/>
      </c>
      <c r="H2304" t="str">
        <f>IF(VLOOKUP(TRM!A3491,'TRM - TBM Crosswalk'!$A$2:'TRM - TBM Crosswalk'!$I$1008,6,FALSE)=0,"",VLOOKUP(TRM!A3491,'TRM - TBM Crosswalk'!$A$2:'TRM - TBM Crosswalk'!$I$1008,6,FALSE))</f>
        <v/>
      </c>
      <c r="I2304" t="str">
        <f>IF(VLOOKUP(TRM!A3491,'TRM - TBM Crosswalk'!$A$2:'TRM - TBM Crosswalk'!$I$1008,7,FALSE)=0,"",VLOOKUP(TRM!A3491,'TRM - TBM Crosswalk'!$A$2:'TRM - TBM Crosswalk'!$I$1008,7,FALSE))</f>
        <v/>
      </c>
      <c r="J2304" t="str">
        <f>IF(VLOOKUP(TRM!A3491,'TRM - TBM Crosswalk'!$A$2:'TRM - TBM Crosswalk'!$I$1008,8,FALSE)=0,"",VLOOKUP(TRM!A3491,'TRM - TBM Crosswalk'!$A$2:'TRM - TBM Crosswalk'!$I$1008,8,FALSE))</f>
        <v/>
      </c>
      <c r="K2304" t="str">
        <f>IF(VLOOKUP(TRM!A3491,'TRM - TBM Crosswalk'!$A$2:'TRM - TBM Crosswalk'!$I$1008,9,FALSE)=0,"",VLOOKUP(TRM!A3491,'TRM - TBM Crosswalk'!$A$2:'TRM - TBM Crosswalk'!$I$1008,9,FALSE))</f>
        <v/>
      </c>
    </row>
    <row r="2305" spans="1:11" x14ac:dyDescent="0.45">
      <c r="A2305" t="str">
        <f>TRM!A3492</f>
        <v>A02.024.385</v>
      </c>
      <c r="B2305" t="str">
        <f>TRM!B3492</f>
        <v>Geospatial Data Analysis</v>
      </c>
      <c r="C2305" t="str">
        <f>TRM!C3492</f>
        <v>ArcGIS Web Adaptor (IIS) 10.6.1 - gpmarcgis (443) | 10.6.9270</v>
      </c>
      <c r="D2305">
        <f>TRM!D3492</f>
        <v>0</v>
      </c>
      <c r="E2305" t="str">
        <f>IF(VLOOKUP(TRM!A3492,'TRM - TBM Crosswalk'!$A$2:'TRM - TBM Crosswalk'!$I$1008,3,FALSE)="N/A","TBD","")</f>
        <v>TBD</v>
      </c>
      <c r="F2305" t="str">
        <f>IF(VLOOKUP(TRM!A3492,'TRM - TBM Crosswalk'!$A$2:'TRM - TBM Crosswalk'!$I$1008,4,FALSE)=0,"",VLOOKUP(TRM!A3492,'TRM - TBM Crosswalk'!$A$2:'TRM - TBM Crosswalk'!$I$1008,4,FALSE))</f>
        <v/>
      </c>
      <c r="G2305" t="str">
        <f>IF(VLOOKUP(TRM!A3492,'TRM - TBM Crosswalk'!$A$2:'TRM - TBM Crosswalk'!$I$1008,5,FALSE)=0,"",VLOOKUP(TRM!A3492,'TRM - TBM Crosswalk'!$A$2:'TRM - TBM Crosswalk'!$I$1008,5,FALSE))</f>
        <v/>
      </c>
      <c r="H2305" t="str">
        <f>IF(VLOOKUP(TRM!A3492,'TRM - TBM Crosswalk'!$A$2:'TRM - TBM Crosswalk'!$I$1008,6,FALSE)=0,"",VLOOKUP(TRM!A3492,'TRM - TBM Crosswalk'!$A$2:'TRM - TBM Crosswalk'!$I$1008,6,FALSE))</f>
        <v/>
      </c>
      <c r="I2305" t="str">
        <f>IF(VLOOKUP(TRM!A3492,'TRM - TBM Crosswalk'!$A$2:'TRM - TBM Crosswalk'!$I$1008,7,FALSE)=0,"",VLOOKUP(TRM!A3492,'TRM - TBM Crosswalk'!$A$2:'TRM - TBM Crosswalk'!$I$1008,7,FALSE))</f>
        <v/>
      </c>
      <c r="J2305" t="str">
        <f>IF(VLOOKUP(TRM!A3492,'TRM - TBM Crosswalk'!$A$2:'TRM - TBM Crosswalk'!$I$1008,8,FALSE)=0,"",VLOOKUP(TRM!A3492,'TRM - TBM Crosswalk'!$A$2:'TRM - TBM Crosswalk'!$I$1008,8,FALSE))</f>
        <v/>
      </c>
      <c r="K2305" t="str">
        <f>IF(VLOOKUP(TRM!A3492,'TRM - TBM Crosswalk'!$A$2:'TRM - TBM Crosswalk'!$I$1008,9,FALSE)=0,"",VLOOKUP(TRM!A3492,'TRM - TBM Crosswalk'!$A$2:'TRM - TBM Crosswalk'!$I$1008,9,FALSE))</f>
        <v/>
      </c>
    </row>
    <row r="2306" spans="1:11" x14ac:dyDescent="0.45">
      <c r="A2306" t="str">
        <f>TRM!A6848</f>
        <v>A03.040.411</v>
      </c>
      <c r="B2306" t="str">
        <f>TRM!B6848</f>
        <v>FTP</v>
      </c>
      <c r="C2306" t="str">
        <f>TRM!C6848</f>
        <v>HP SFTP Plugin | 49.1.321.0</v>
      </c>
      <c r="D2306">
        <f>TRM!D6848</f>
        <v>0</v>
      </c>
      <c r="E2306" t="str">
        <f>IF(VLOOKUP(TRM!A6848,'TRM - TBM Crosswalk'!$A$2:'TRM - TBM Crosswalk'!$I$1008,3,FALSE)="N/A","TBD","")</f>
        <v>TBD</v>
      </c>
      <c r="F2306" t="str">
        <f>IF(VLOOKUP(TRM!A6848,'TRM - TBM Crosswalk'!$A$2:'TRM - TBM Crosswalk'!$I$1008,4,FALSE)=0,"",VLOOKUP(TRM!A6848,'TRM - TBM Crosswalk'!$A$2:'TRM - TBM Crosswalk'!$I$1008,4,FALSE))</f>
        <v/>
      </c>
      <c r="G2306" t="str">
        <f>IF(VLOOKUP(TRM!A6848,'TRM - TBM Crosswalk'!$A$2:'TRM - TBM Crosswalk'!$I$1008,5,FALSE)=0,"",VLOOKUP(TRM!A6848,'TRM - TBM Crosswalk'!$A$2:'TRM - TBM Crosswalk'!$I$1008,5,FALSE))</f>
        <v/>
      </c>
      <c r="H2306" t="str">
        <f>IF(VLOOKUP(TRM!A6848,'TRM - TBM Crosswalk'!$A$2:'TRM - TBM Crosswalk'!$I$1008,6,FALSE)=0,"",VLOOKUP(TRM!A6848,'TRM - TBM Crosswalk'!$A$2:'TRM - TBM Crosswalk'!$I$1008,6,FALSE))</f>
        <v/>
      </c>
      <c r="I2306" t="str">
        <f>IF(VLOOKUP(TRM!A6848,'TRM - TBM Crosswalk'!$A$2:'TRM - TBM Crosswalk'!$I$1008,7,FALSE)=0,"",VLOOKUP(TRM!A6848,'TRM - TBM Crosswalk'!$A$2:'TRM - TBM Crosswalk'!$I$1008,7,FALSE))</f>
        <v/>
      </c>
      <c r="J2306" t="str">
        <f>IF(VLOOKUP(TRM!A6848,'TRM - TBM Crosswalk'!$A$2:'TRM - TBM Crosswalk'!$I$1008,8,FALSE)=0,"",VLOOKUP(TRM!A6848,'TRM - TBM Crosswalk'!$A$2:'TRM - TBM Crosswalk'!$I$1008,8,FALSE))</f>
        <v/>
      </c>
      <c r="K2306" t="str">
        <f>IF(VLOOKUP(TRM!A6848,'TRM - TBM Crosswalk'!$A$2:'TRM - TBM Crosswalk'!$I$1008,9,FALSE)=0,"",VLOOKUP(TRM!A6848,'TRM - TBM Crosswalk'!$A$2:'TRM - TBM Crosswalk'!$I$1008,9,FALSE))</f>
        <v/>
      </c>
    </row>
    <row r="2307" spans="1:11" x14ac:dyDescent="0.45">
      <c r="A2307" t="str">
        <f>TRM!A7731</f>
        <v>B10.813.314</v>
      </c>
      <c r="B2307" t="str">
        <f>TRM!B7731</f>
        <v>Assistive Technology Services</v>
      </c>
      <c r="C2307" t="str">
        <f>TRM!C7731</f>
        <v>Freedom Import Printer | 12.0.401.0</v>
      </c>
      <c r="D2307">
        <f>TRM!D7731</f>
        <v>0</v>
      </c>
      <c r="E2307" t="str">
        <f>IF(VLOOKUP(TRM!A7731,'TRM - TBM Crosswalk'!$A$2:'TRM - TBM Crosswalk'!$I$1008,3,FALSE)="N/A","TBD","")</f>
        <v>TBD</v>
      </c>
      <c r="F2307" t="str">
        <f>IF(VLOOKUP(TRM!A7731,'TRM - TBM Crosswalk'!$A$2:'TRM - TBM Crosswalk'!$I$1008,4,FALSE)=0,"",VLOOKUP(TRM!A7731,'TRM - TBM Crosswalk'!$A$2:'TRM - TBM Crosswalk'!$I$1008,4,FALSE))</f>
        <v/>
      </c>
      <c r="G2307" t="str">
        <f>IF(VLOOKUP(TRM!A7731,'TRM - TBM Crosswalk'!$A$2:'TRM - TBM Crosswalk'!$I$1008,5,FALSE)=0,"",VLOOKUP(TRM!A7731,'TRM - TBM Crosswalk'!$A$2:'TRM - TBM Crosswalk'!$I$1008,5,FALSE))</f>
        <v/>
      </c>
      <c r="H2307" t="str">
        <f>IF(VLOOKUP(TRM!A7731,'TRM - TBM Crosswalk'!$A$2:'TRM - TBM Crosswalk'!$I$1008,6,FALSE)=0,"",VLOOKUP(TRM!A7731,'TRM - TBM Crosswalk'!$A$2:'TRM - TBM Crosswalk'!$I$1008,6,FALSE))</f>
        <v/>
      </c>
      <c r="I2307" t="str">
        <f>IF(VLOOKUP(TRM!A7731,'TRM - TBM Crosswalk'!$A$2:'TRM - TBM Crosswalk'!$I$1008,7,FALSE)=0,"",VLOOKUP(TRM!A7731,'TRM - TBM Crosswalk'!$A$2:'TRM - TBM Crosswalk'!$I$1008,7,FALSE))</f>
        <v/>
      </c>
      <c r="J2307" t="str">
        <f>IF(VLOOKUP(TRM!A7731,'TRM - TBM Crosswalk'!$A$2:'TRM - TBM Crosswalk'!$I$1008,8,FALSE)=0,"",VLOOKUP(TRM!A7731,'TRM - TBM Crosswalk'!$A$2:'TRM - TBM Crosswalk'!$I$1008,8,FALSE))</f>
        <v/>
      </c>
      <c r="K2307" t="str">
        <f>IF(VLOOKUP(TRM!A7731,'TRM - TBM Crosswalk'!$A$2:'TRM - TBM Crosswalk'!$I$1008,9,FALSE)=0,"",VLOOKUP(TRM!A7731,'TRM - TBM Crosswalk'!$A$2:'TRM - TBM Crosswalk'!$I$1008,9,FALSE))</f>
        <v/>
      </c>
    </row>
    <row r="2308" spans="1:11" x14ac:dyDescent="0.45">
      <c r="A2308" t="str">
        <f>TRM!A8565</f>
        <v>I01.002.209#</v>
      </c>
      <c r="B2308" t="str">
        <f>TRM!B8565</f>
        <v>Device Driver#</v>
      </c>
      <c r="C2308" t="str">
        <f>TRM!C8565</f>
        <v>Intel(R) PRO/Wireless Driver | 19.20.0006.5353</v>
      </c>
      <c r="D2308">
        <f>TRM!D8565</f>
        <v>0</v>
      </c>
      <c r="E2308" t="str">
        <f>IF(VLOOKUP(TRM!A8565,'TRM - TBM Crosswalk'!$A$2:'TRM - TBM Crosswalk'!$I$1008,3,FALSE)="N/A","TBD","")</f>
        <v>TBD</v>
      </c>
      <c r="F2308" t="str">
        <f>IF(VLOOKUP(TRM!A8565,'TRM - TBM Crosswalk'!$A$2:'TRM - TBM Crosswalk'!$I$1008,4,FALSE)=0,"",VLOOKUP(TRM!A8565,'TRM - TBM Crosswalk'!$A$2:'TRM - TBM Crosswalk'!$I$1008,4,FALSE))</f>
        <v/>
      </c>
      <c r="G2308" t="str">
        <f>IF(VLOOKUP(TRM!A8565,'TRM - TBM Crosswalk'!$A$2:'TRM - TBM Crosswalk'!$I$1008,5,FALSE)=0,"",VLOOKUP(TRM!A8565,'TRM - TBM Crosswalk'!$A$2:'TRM - TBM Crosswalk'!$I$1008,5,FALSE))</f>
        <v/>
      </c>
      <c r="H2308" t="str">
        <f>IF(VLOOKUP(TRM!A8565,'TRM - TBM Crosswalk'!$A$2:'TRM - TBM Crosswalk'!$I$1008,6,FALSE)=0,"",VLOOKUP(TRM!A8565,'TRM - TBM Crosswalk'!$A$2:'TRM - TBM Crosswalk'!$I$1008,6,FALSE))</f>
        <v/>
      </c>
      <c r="I2308" t="str">
        <f>IF(VLOOKUP(TRM!A8565,'TRM - TBM Crosswalk'!$A$2:'TRM - TBM Crosswalk'!$I$1008,7,FALSE)=0,"",VLOOKUP(TRM!A8565,'TRM - TBM Crosswalk'!$A$2:'TRM - TBM Crosswalk'!$I$1008,7,FALSE))</f>
        <v/>
      </c>
      <c r="J2308" t="str">
        <f>IF(VLOOKUP(TRM!A8565,'TRM - TBM Crosswalk'!$A$2:'TRM - TBM Crosswalk'!$I$1008,8,FALSE)=0,"",VLOOKUP(TRM!A8565,'TRM - TBM Crosswalk'!$A$2:'TRM - TBM Crosswalk'!$I$1008,8,FALSE))</f>
        <v/>
      </c>
      <c r="K2308" t="str">
        <f>IF(VLOOKUP(TRM!A8565,'TRM - TBM Crosswalk'!$A$2:'TRM - TBM Crosswalk'!$I$1008,9,FALSE)=0,"",VLOOKUP(TRM!A8565,'TRM - TBM Crosswalk'!$A$2:'TRM - TBM Crosswalk'!$I$1008,9,FALSE))</f>
        <v/>
      </c>
    </row>
    <row r="2309" spans="1:11" x14ac:dyDescent="0.45">
      <c r="A2309" t="str">
        <f>TRM!A8765</f>
        <v>I01.002.209#</v>
      </c>
      <c r="B2309" t="str">
        <f>TRM!B8765</f>
        <v>Device Driver#</v>
      </c>
      <c r="C2309" t="str">
        <f>TRM!C8765</f>
        <v>Realtek USB Ethernet Controller All-In-One Windows Driver | 10.24.326.2018</v>
      </c>
      <c r="D2309">
        <f>TRM!D8765</f>
        <v>0</v>
      </c>
      <c r="E2309" t="str">
        <f>IF(VLOOKUP(TRM!A8765,'TRM - TBM Crosswalk'!$A$2:'TRM - TBM Crosswalk'!$I$1008,3,FALSE)="N/A","TBD","")</f>
        <v>TBD</v>
      </c>
      <c r="F2309" t="str">
        <f>IF(VLOOKUP(TRM!A8765,'TRM - TBM Crosswalk'!$A$2:'TRM - TBM Crosswalk'!$I$1008,4,FALSE)=0,"",VLOOKUP(TRM!A8765,'TRM - TBM Crosswalk'!$A$2:'TRM - TBM Crosswalk'!$I$1008,4,FALSE))</f>
        <v/>
      </c>
      <c r="G2309" t="str">
        <f>IF(VLOOKUP(TRM!A8765,'TRM - TBM Crosswalk'!$A$2:'TRM - TBM Crosswalk'!$I$1008,5,FALSE)=0,"",VLOOKUP(TRM!A8765,'TRM - TBM Crosswalk'!$A$2:'TRM - TBM Crosswalk'!$I$1008,5,FALSE))</f>
        <v/>
      </c>
      <c r="H2309" t="str">
        <f>IF(VLOOKUP(TRM!A8765,'TRM - TBM Crosswalk'!$A$2:'TRM - TBM Crosswalk'!$I$1008,6,FALSE)=0,"",VLOOKUP(TRM!A8765,'TRM - TBM Crosswalk'!$A$2:'TRM - TBM Crosswalk'!$I$1008,6,FALSE))</f>
        <v/>
      </c>
      <c r="I2309" t="str">
        <f>IF(VLOOKUP(TRM!A8765,'TRM - TBM Crosswalk'!$A$2:'TRM - TBM Crosswalk'!$I$1008,7,FALSE)=0,"",VLOOKUP(TRM!A8765,'TRM - TBM Crosswalk'!$A$2:'TRM - TBM Crosswalk'!$I$1008,7,FALSE))</f>
        <v/>
      </c>
      <c r="J2309" t="str">
        <f>IF(VLOOKUP(TRM!A8765,'TRM - TBM Crosswalk'!$A$2:'TRM - TBM Crosswalk'!$I$1008,8,FALSE)=0,"",VLOOKUP(TRM!A8765,'TRM - TBM Crosswalk'!$A$2:'TRM - TBM Crosswalk'!$I$1008,8,FALSE))</f>
        <v/>
      </c>
      <c r="K2309" t="str">
        <f>IF(VLOOKUP(TRM!A8765,'TRM - TBM Crosswalk'!$A$2:'TRM - TBM Crosswalk'!$I$1008,9,FALSE)=0,"",VLOOKUP(TRM!A8765,'TRM - TBM Crosswalk'!$A$2:'TRM - TBM Crosswalk'!$I$1008,9,FALSE))</f>
        <v/>
      </c>
    </row>
    <row r="2310" spans="1:11" x14ac:dyDescent="0.45">
      <c r="A2310" t="str">
        <f>TRM!A8766</f>
        <v>I01.002.209#</v>
      </c>
      <c r="B2310" t="str">
        <f>TRM!B8766</f>
        <v>Device Driver#</v>
      </c>
      <c r="C2310" t="str">
        <f>TRM!C8766</f>
        <v>Realtek USB Ethernet Controller All-In-One Windows Driver | 10.28.1002.2018</v>
      </c>
      <c r="D2310">
        <f>TRM!D8766</f>
        <v>0</v>
      </c>
      <c r="E2310" t="str">
        <f>IF(VLOOKUP(TRM!A8766,'TRM - TBM Crosswalk'!$A$2:'TRM - TBM Crosswalk'!$I$1008,3,FALSE)="N/A","TBD","")</f>
        <v>TBD</v>
      </c>
      <c r="F2310" t="str">
        <f>IF(VLOOKUP(TRM!A8766,'TRM - TBM Crosswalk'!$A$2:'TRM - TBM Crosswalk'!$I$1008,4,FALSE)=0,"",VLOOKUP(TRM!A8766,'TRM - TBM Crosswalk'!$A$2:'TRM - TBM Crosswalk'!$I$1008,4,FALSE))</f>
        <v/>
      </c>
      <c r="G2310" t="str">
        <f>IF(VLOOKUP(TRM!A8766,'TRM - TBM Crosswalk'!$A$2:'TRM - TBM Crosswalk'!$I$1008,5,FALSE)=0,"",VLOOKUP(TRM!A8766,'TRM - TBM Crosswalk'!$A$2:'TRM - TBM Crosswalk'!$I$1008,5,FALSE))</f>
        <v/>
      </c>
      <c r="H2310" t="str">
        <f>IF(VLOOKUP(TRM!A8766,'TRM - TBM Crosswalk'!$A$2:'TRM - TBM Crosswalk'!$I$1008,6,FALSE)=0,"",VLOOKUP(TRM!A8766,'TRM - TBM Crosswalk'!$A$2:'TRM - TBM Crosswalk'!$I$1008,6,FALSE))</f>
        <v/>
      </c>
      <c r="I2310" t="str">
        <f>IF(VLOOKUP(TRM!A8766,'TRM - TBM Crosswalk'!$A$2:'TRM - TBM Crosswalk'!$I$1008,7,FALSE)=0,"",VLOOKUP(TRM!A8766,'TRM - TBM Crosswalk'!$A$2:'TRM - TBM Crosswalk'!$I$1008,7,FALSE))</f>
        <v/>
      </c>
      <c r="J2310" t="str">
        <f>IF(VLOOKUP(TRM!A8766,'TRM - TBM Crosswalk'!$A$2:'TRM - TBM Crosswalk'!$I$1008,8,FALSE)=0,"",VLOOKUP(TRM!A8766,'TRM - TBM Crosswalk'!$A$2:'TRM - TBM Crosswalk'!$I$1008,8,FALSE))</f>
        <v/>
      </c>
      <c r="K2310" t="str">
        <f>IF(VLOOKUP(TRM!A8766,'TRM - TBM Crosswalk'!$A$2:'TRM - TBM Crosswalk'!$I$1008,9,FALSE)=0,"",VLOOKUP(TRM!A8766,'TRM - TBM Crosswalk'!$A$2:'TRM - TBM Crosswalk'!$I$1008,9,FALSE))</f>
        <v/>
      </c>
    </row>
    <row r="2311" spans="1:11" x14ac:dyDescent="0.45">
      <c r="A2311" t="str">
        <f>TRM!A8767</f>
        <v>I01.002.209#</v>
      </c>
      <c r="B2311" t="str">
        <f>TRM!B8767</f>
        <v>Device Driver#</v>
      </c>
      <c r="C2311" t="str">
        <f>TRM!C8767</f>
        <v>Realtek USB Ethernet Controller All-In-One Windows Driver | 10.31.211.2019</v>
      </c>
      <c r="D2311">
        <f>TRM!D8767</f>
        <v>0</v>
      </c>
      <c r="E2311" t="str">
        <f>IF(VLOOKUP(TRM!A8767,'TRM - TBM Crosswalk'!$A$2:'TRM - TBM Crosswalk'!$I$1008,3,FALSE)="N/A","TBD","")</f>
        <v>TBD</v>
      </c>
      <c r="F2311" t="str">
        <f>IF(VLOOKUP(TRM!A8767,'TRM - TBM Crosswalk'!$A$2:'TRM - TBM Crosswalk'!$I$1008,4,FALSE)=0,"",VLOOKUP(TRM!A8767,'TRM - TBM Crosswalk'!$A$2:'TRM - TBM Crosswalk'!$I$1008,4,FALSE))</f>
        <v/>
      </c>
      <c r="G2311" t="str">
        <f>IF(VLOOKUP(TRM!A8767,'TRM - TBM Crosswalk'!$A$2:'TRM - TBM Crosswalk'!$I$1008,5,FALSE)=0,"",VLOOKUP(TRM!A8767,'TRM - TBM Crosswalk'!$A$2:'TRM - TBM Crosswalk'!$I$1008,5,FALSE))</f>
        <v/>
      </c>
      <c r="H2311" t="str">
        <f>IF(VLOOKUP(TRM!A8767,'TRM - TBM Crosswalk'!$A$2:'TRM - TBM Crosswalk'!$I$1008,6,FALSE)=0,"",VLOOKUP(TRM!A8767,'TRM - TBM Crosswalk'!$A$2:'TRM - TBM Crosswalk'!$I$1008,6,FALSE))</f>
        <v/>
      </c>
      <c r="I2311" t="str">
        <f>IF(VLOOKUP(TRM!A8767,'TRM - TBM Crosswalk'!$A$2:'TRM - TBM Crosswalk'!$I$1008,7,FALSE)=0,"",VLOOKUP(TRM!A8767,'TRM - TBM Crosswalk'!$A$2:'TRM - TBM Crosswalk'!$I$1008,7,FALSE))</f>
        <v/>
      </c>
      <c r="J2311" t="str">
        <f>IF(VLOOKUP(TRM!A8767,'TRM - TBM Crosswalk'!$A$2:'TRM - TBM Crosswalk'!$I$1008,8,FALSE)=0,"",VLOOKUP(TRM!A8767,'TRM - TBM Crosswalk'!$A$2:'TRM - TBM Crosswalk'!$I$1008,8,FALSE))</f>
        <v/>
      </c>
      <c r="K2311" t="str">
        <f>IF(VLOOKUP(TRM!A8767,'TRM - TBM Crosswalk'!$A$2:'TRM - TBM Crosswalk'!$I$1008,9,FALSE)=0,"",VLOOKUP(TRM!A8767,'TRM - TBM Crosswalk'!$A$2:'TRM - TBM Crosswalk'!$I$1008,9,FALSE))</f>
        <v/>
      </c>
    </row>
    <row r="2312" spans="1:11" x14ac:dyDescent="0.45">
      <c r="A2312" t="str">
        <f>TRM!A8768</f>
        <v>I01.002.209#</v>
      </c>
      <c r="B2312" t="str">
        <f>TRM!B8768</f>
        <v>Device Driver#</v>
      </c>
      <c r="C2312" t="str">
        <f>TRM!C8768</f>
        <v>Realtek USB Ethernet Controller All-In-One Windows Driver | 10.32.328.2019</v>
      </c>
      <c r="D2312">
        <f>TRM!D8768</f>
        <v>0</v>
      </c>
      <c r="E2312" t="str">
        <f>IF(VLOOKUP(TRM!A8768,'TRM - TBM Crosswalk'!$A$2:'TRM - TBM Crosswalk'!$I$1008,3,FALSE)="N/A","TBD","")</f>
        <v>TBD</v>
      </c>
      <c r="F2312" t="str">
        <f>IF(VLOOKUP(TRM!A8768,'TRM - TBM Crosswalk'!$A$2:'TRM - TBM Crosswalk'!$I$1008,4,FALSE)=0,"",VLOOKUP(TRM!A8768,'TRM - TBM Crosswalk'!$A$2:'TRM - TBM Crosswalk'!$I$1008,4,FALSE))</f>
        <v/>
      </c>
      <c r="G2312" t="str">
        <f>IF(VLOOKUP(TRM!A8768,'TRM - TBM Crosswalk'!$A$2:'TRM - TBM Crosswalk'!$I$1008,5,FALSE)=0,"",VLOOKUP(TRM!A8768,'TRM - TBM Crosswalk'!$A$2:'TRM - TBM Crosswalk'!$I$1008,5,FALSE))</f>
        <v/>
      </c>
      <c r="H2312" t="str">
        <f>IF(VLOOKUP(TRM!A8768,'TRM - TBM Crosswalk'!$A$2:'TRM - TBM Crosswalk'!$I$1008,6,FALSE)=0,"",VLOOKUP(TRM!A8768,'TRM - TBM Crosswalk'!$A$2:'TRM - TBM Crosswalk'!$I$1008,6,FALSE))</f>
        <v/>
      </c>
      <c r="I2312" t="str">
        <f>IF(VLOOKUP(TRM!A8768,'TRM - TBM Crosswalk'!$A$2:'TRM - TBM Crosswalk'!$I$1008,7,FALSE)=0,"",VLOOKUP(TRM!A8768,'TRM - TBM Crosswalk'!$A$2:'TRM - TBM Crosswalk'!$I$1008,7,FALSE))</f>
        <v/>
      </c>
      <c r="J2312" t="str">
        <f>IF(VLOOKUP(TRM!A8768,'TRM - TBM Crosswalk'!$A$2:'TRM - TBM Crosswalk'!$I$1008,8,FALSE)=0,"",VLOOKUP(TRM!A8768,'TRM - TBM Crosswalk'!$A$2:'TRM - TBM Crosswalk'!$I$1008,8,FALSE))</f>
        <v/>
      </c>
      <c r="K2312" t="str">
        <f>IF(VLOOKUP(TRM!A8768,'TRM - TBM Crosswalk'!$A$2:'TRM - TBM Crosswalk'!$I$1008,9,FALSE)=0,"",VLOOKUP(TRM!A8768,'TRM - TBM Crosswalk'!$A$2:'TRM - TBM Crosswalk'!$I$1008,9,FALSE))</f>
        <v/>
      </c>
    </row>
    <row r="2313" spans="1:11" x14ac:dyDescent="0.45">
      <c r="A2313" t="str">
        <f>TRM!A8769</f>
        <v>I01.002.209#</v>
      </c>
      <c r="B2313" t="str">
        <f>TRM!B8769</f>
        <v>Device Driver#</v>
      </c>
      <c r="C2313" t="str">
        <f>TRM!C8769</f>
        <v>Realtek USB Ethernet Controller All-In-One Windows Driver | 10.33.419.2019</v>
      </c>
      <c r="D2313">
        <f>TRM!D8769</f>
        <v>0</v>
      </c>
      <c r="E2313" t="str">
        <f>IF(VLOOKUP(TRM!A8769,'TRM - TBM Crosswalk'!$A$2:'TRM - TBM Crosswalk'!$I$1008,3,FALSE)="N/A","TBD","")</f>
        <v>TBD</v>
      </c>
      <c r="F2313" t="str">
        <f>IF(VLOOKUP(TRM!A8769,'TRM - TBM Crosswalk'!$A$2:'TRM - TBM Crosswalk'!$I$1008,4,FALSE)=0,"",VLOOKUP(TRM!A8769,'TRM - TBM Crosswalk'!$A$2:'TRM - TBM Crosswalk'!$I$1008,4,FALSE))</f>
        <v/>
      </c>
      <c r="G2313" t="str">
        <f>IF(VLOOKUP(TRM!A8769,'TRM - TBM Crosswalk'!$A$2:'TRM - TBM Crosswalk'!$I$1008,5,FALSE)=0,"",VLOOKUP(TRM!A8769,'TRM - TBM Crosswalk'!$A$2:'TRM - TBM Crosswalk'!$I$1008,5,FALSE))</f>
        <v/>
      </c>
      <c r="H2313" t="str">
        <f>IF(VLOOKUP(TRM!A8769,'TRM - TBM Crosswalk'!$A$2:'TRM - TBM Crosswalk'!$I$1008,6,FALSE)=0,"",VLOOKUP(TRM!A8769,'TRM - TBM Crosswalk'!$A$2:'TRM - TBM Crosswalk'!$I$1008,6,FALSE))</f>
        <v/>
      </c>
      <c r="I2313" t="str">
        <f>IF(VLOOKUP(TRM!A8769,'TRM - TBM Crosswalk'!$A$2:'TRM - TBM Crosswalk'!$I$1008,7,FALSE)=0,"",VLOOKUP(TRM!A8769,'TRM - TBM Crosswalk'!$A$2:'TRM - TBM Crosswalk'!$I$1008,7,FALSE))</f>
        <v/>
      </c>
      <c r="J2313" t="str">
        <f>IF(VLOOKUP(TRM!A8769,'TRM - TBM Crosswalk'!$A$2:'TRM - TBM Crosswalk'!$I$1008,8,FALSE)=0,"",VLOOKUP(TRM!A8769,'TRM - TBM Crosswalk'!$A$2:'TRM - TBM Crosswalk'!$I$1008,8,FALSE))</f>
        <v/>
      </c>
      <c r="K2313" t="str">
        <f>IF(VLOOKUP(TRM!A8769,'TRM - TBM Crosswalk'!$A$2:'TRM - TBM Crosswalk'!$I$1008,9,FALSE)=0,"",VLOOKUP(TRM!A8769,'TRM - TBM Crosswalk'!$A$2:'TRM - TBM Crosswalk'!$I$1008,9,FALSE))</f>
        <v/>
      </c>
    </row>
    <row r="2314" spans="1:11" x14ac:dyDescent="0.45">
      <c r="A2314" t="str">
        <f>TRM!A8770</f>
        <v>I01.002.209#</v>
      </c>
      <c r="B2314" t="str">
        <f>TRM!B8770</f>
        <v>Device Driver#</v>
      </c>
      <c r="C2314" t="str">
        <f>TRM!C8770</f>
        <v>Realtek USB Ethernet Controller All-In-One Windows Driver | 10.5.1019.2015</v>
      </c>
      <c r="D2314">
        <f>TRM!D8770</f>
        <v>0</v>
      </c>
      <c r="E2314" t="str">
        <f>IF(VLOOKUP(TRM!A8770,'TRM - TBM Crosswalk'!$A$2:'TRM - TBM Crosswalk'!$I$1008,3,FALSE)="N/A","TBD","")</f>
        <v>TBD</v>
      </c>
      <c r="F2314" t="str">
        <f>IF(VLOOKUP(TRM!A8770,'TRM - TBM Crosswalk'!$A$2:'TRM - TBM Crosswalk'!$I$1008,4,FALSE)=0,"",VLOOKUP(TRM!A8770,'TRM - TBM Crosswalk'!$A$2:'TRM - TBM Crosswalk'!$I$1008,4,FALSE))</f>
        <v/>
      </c>
      <c r="G2314" t="str">
        <f>IF(VLOOKUP(TRM!A8770,'TRM - TBM Crosswalk'!$A$2:'TRM - TBM Crosswalk'!$I$1008,5,FALSE)=0,"",VLOOKUP(TRM!A8770,'TRM - TBM Crosswalk'!$A$2:'TRM - TBM Crosswalk'!$I$1008,5,FALSE))</f>
        <v/>
      </c>
      <c r="H2314" t="str">
        <f>IF(VLOOKUP(TRM!A8770,'TRM - TBM Crosswalk'!$A$2:'TRM - TBM Crosswalk'!$I$1008,6,FALSE)=0,"",VLOOKUP(TRM!A8770,'TRM - TBM Crosswalk'!$A$2:'TRM - TBM Crosswalk'!$I$1008,6,FALSE))</f>
        <v/>
      </c>
      <c r="I2314" t="str">
        <f>IF(VLOOKUP(TRM!A8770,'TRM - TBM Crosswalk'!$A$2:'TRM - TBM Crosswalk'!$I$1008,7,FALSE)=0,"",VLOOKUP(TRM!A8770,'TRM - TBM Crosswalk'!$A$2:'TRM - TBM Crosswalk'!$I$1008,7,FALSE))</f>
        <v/>
      </c>
      <c r="J2314" t="str">
        <f>IF(VLOOKUP(TRM!A8770,'TRM - TBM Crosswalk'!$A$2:'TRM - TBM Crosswalk'!$I$1008,8,FALSE)=0,"",VLOOKUP(TRM!A8770,'TRM - TBM Crosswalk'!$A$2:'TRM - TBM Crosswalk'!$I$1008,8,FALSE))</f>
        <v/>
      </c>
      <c r="K2314" t="str">
        <f>IF(VLOOKUP(TRM!A8770,'TRM - TBM Crosswalk'!$A$2:'TRM - TBM Crosswalk'!$I$1008,9,FALSE)=0,"",VLOOKUP(TRM!A8770,'TRM - TBM Crosswalk'!$A$2:'TRM - TBM Crosswalk'!$I$1008,9,FALSE))</f>
        <v/>
      </c>
    </row>
    <row r="2315" spans="1:11" x14ac:dyDescent="0.45">
      <c r="A2315" t="str">
        <f>TRM!A8771</f>
        <v>I01.002.209#</v>
      </c>
      <c r="B2315" t="str">
        <f>TRM!B8771</f>
        <v>Device Driver#</v>
      </c>
      <c r="C2315" t="str">
        <f>TRM!C8771</f>
        <v>Realtek USB Ethernet Controller All-In-One Windows Driver | 10.6.1211.2015</v>
      </c>
      <c r="D2315">
        <f>TRM!D8771</f>
        <v>0</v>
      </c>
      <c r="E2315" t="str">
        <f>IF(VLOOKUP(TRM!A8771,'TRM - TBM Crosswalk'!$A$2:'TRM - TBM Crosswalk'!$I$1008,3,FALSE)="N/A","TBD","")</f>
        <v>TBD</v>
      </c>
      <c r="F2315" t="str">
        <f>IF(VLOOKUP(TRM!A8771,'TRM - TBM Crosswalk'!$A$2:'TRM - TBM Crosswalk'!$I$1008,4,FALSE)=0,"",VLOOKUP(TRM!A8771,'TRM - TBM Crosswalk'!$A$2:'TRM - TBM Crosswalk'!$I$1008,4,FALSE))</f>
        <v/>
      </c>
      <c r="G2315" t="str">
        <f>IF(VLOOKUP(TRM!A8771,'TRM - TBM Crosswalk'!$A$2:'TRM - TBM Crosswalk'!$I$1008,5,FALSE)=0,"",VLOOKUP(TRM!A8771,'TRM - TBM Crosswalk'!$A$2:'TRM - TBM Crosswalk'!$I$1008,5,FALSE))</f>
        <v/>
      </c>
      <c r="H2315" t="str">
        <f>IF(VLOOKUP(TRM!A8771,'TRM - TBM Crosswalk'!$A$2:'TRM - TBM Crosswalk'!$I$1008,6,FALSE)=0,"",VLOOKUP(TRM!A8771,'TRM - TBM Crosswalk'!$A$2:'TRM - TBM Crosswalk'!$I$1008,6,FALSE))</f>
        <v/>
      </c>
      <c r="I2315" t="str">
        <f>IF(VLOOKUP(TRM!A8771,'TRM - TBM Crosswalk'!$A$2:'TRM - TBM Crosswalk'!$I$1008,7,FALSE)=0,"",VLOOKUP(TRM!A8771,'TRM - TBM Crosswalk'!$A$2:'TRM - TBM Crosswalk'!$I$1008,7,FALSE))</f>
        <v/>
      </c>
      <c r="J2315" t="str">
        <f>IF(VLOOKUP(TRM!A8771,'TRM - TBM Crosswalk'!$A$2:'TRM - TBM Crosswalk'!$I$1008,8,FALSE)=0,"",VLOOKUP(TRM!A8771,'TRM - TBM Crosswalk'!$A$2:'TRM - TBM Crosswalk'!$I$1008,8,FALSE))</f>
        <v/>
      </c>
      <c r="K2315" t="str">
        <f>IF(VLOOKUP(TRM!A8771,'TRM - TBM Crosswalk'!$A$2:'TRM - TBM Crosswalk'!$I$1008,9,FALSE)=0,"",VLOOKUP(TRM!A8771,'TRM - TBM Crosswalk'!$A$2:'TRM - TBM Crosswalk'!$I$1008,9,FALSE))</f>
        <v/>
      </c>
    </row>
    <row r="2316" spans="1:11" x14ac:dyDescent="0.45">
      <c r="A2316" t="str">
        <f>TRM!A9318</f>
        <v>I01.004.401</v>
      </c>
      <c r="B2316" t="str">
        <f>TRM!B9318</f>
        <v>Human-Computer Interface</v>
      </c>
      <c r="C2316" t="str">
        <f>TRM!C9318</f>
        <v>Intel(R) Processor Graphics | 21.20.16.4526</v>
      </c>
      <c r="D2316">
        <f>TRM!D9318</f>
        <v>0</v>
      </c>
      <c r="E2316" t="str">
        <f>IF(VLOOKUP(TRM!A9318,'TRM - TBM Crosswalk'!$A$2:'TRM - TBM Crosswalk'!$I$1008,3,FALSE)="N/A","TBD","")</f>
        <v/>
      </c>
      <c r="F2316" t="str">
        <f>IF(VLOOKUP(TRM!A9318,'TRM - TBM Crosswalk'!$A$2:'TRM - TBM Crosswalk'!$I$1008,4,FALSE)=0,"",VLOOKUP(TRM!A9318,'TRM - TBM Crosswalk'!$A$2:'TRM - TBM Crosswalk'!$I$1008,4,FALSE))</f>
        <v/>
      </c>
      <c r="G2316" t="str">
        <f>IF(VLOOKUP(TRM!A9318,'TRM - TBM Crosswalk'!$A$2:'TRM - TBM Crosswalk'!$I$1008,5,FALSE)=0,"",VLOOKUP(TRM!A9318,'TRM - TBM Crosswalk'!$A$2:'TRM - TBM Crosswalk'!$I$1008,5,FALSE))</f>
        <v>End User</v>
      </c>
      <c r="H2316" t="str">
        <f>IF(VLOOKUP(TRM!A9318,'TRM - TBM Crosswalk'!$A$2:'TRM - TBM Crosswalk'!$I$1008,6,FALSE)=0,"",VLOOKUP(TRM!A9318,'TRM - TBM Crosswalk'!$A$2:'TRM - TBM Crosswalk'!$I$1008,6,FALSE))</f>
        <v>Workspace</v>
      </c>
      <c r="I2316" t="str">
        <f>IF(VLOOKUP(TRM!A9318,'TRM - TBM Crosswalk'!$A$2:'TRM - TBM Crosswalk'!$I$1008,7,FALSE)=0,"",VLOOKUP(TRM!A9318,'TRM - TBM Crosswalk'!$A$2:'TRM - TBM Crosswalk'!$I$1008,7,FALSE))</f>
        <v/>
      </c>
      <c r="J2316" t="str">
        <f>IF(VLOOKUP(TRM!A9318,'TRM - TBM Crosswalk'!$A$2:'TRM - TBM Crosswalk'!$I$1008,8,FALSE)=0,"",VLOOKUP(TRM!A9318,'TRM - TBM Crosswalk'!$A$2:'TRM - TBM Crosswalk'!$I$1008,8,FALSE))</f>
        <v/>
      </c>
      <c r="K2316" t="str">
        <f>IF(VLOOKUP(TRM!A9318,'TRM - TBM Crosswalk'!$A$2:'TRM - TBM Crosswalk'!$I$1008,9,FALSE)=0,"",VLOOKUP(TRM!A9318,'TRM - TBM Crosswalk'!$A$2:'TRM - TBM Crosswalk'!$I$1008,9,FALSE))</f>
        <v/>
      </c>
    </row>
    <row r="2317" spans="1:11" x14ac:dyDescent="0.45">
      <c r="A2317" t="str">
        <f>TRM!A10201</f>
        <v>Unknown</v>
      </c>
      <c r="B2317" t="str">
        <f>TRM!B10201</f>
        <v>Unknown</v>
      </c>
      <c r="C2317" t="str">
        <f>TRM!C10201</f>
        <v>WrecknPostService | 1.4.0</v>
      </c>
      <c r="D2317">
        <f>TRM!D10201</f>
        <v>0</v>
      </c>
      <c r="E2317" t="str">
        <f>IF(VLOOKUP(TRM!A10201,'TRM - TBM Crosswalk'!$A$2:'TRM - TBM Crosswalk'!$I$1008,3,FALSE)="N/A","TBD","")</f>
        <v/>
      </c>
      <c r="F2317" t="str">
        <f>IF(VLOOKUP(TRM!A10201,'TRM - TBM Crosswalk'!$A$2:'TRM - TBM Crosswalk'!$I$1008,4,FALSE)=0,"",VLOOKUP(TRM!A10201,'TRM - TBM Crosswalk'!$A$2:'TRM - TBM Crosswalk'!$I$1008,4,FALSE))</f>
        <v/>
      </c>
      <c r="G2317" t="str">
        <f>IF(VLOOKUP(TRM!A10201,'TRM - TBM Crosswalk'!$A$2:'TRM - TBM Crosswalk'!$I$1008,5,FALSE)=0,"",VLOOKUP(TRM!A10201,'TRM - TBM Crosswalk'!$A$2:'TRM - TBM Crosswalk'!$I$1008,5,FALSE))</f>
        <v/>
      </c>
      <c r="H2317" t="str">
        <f>IF(VLOOKUP(TRM!A10201,'TRM - TBM Crosswalk'!$A$2:'TRM - TBM Crosswalk'!$I$1008,6,FALSE)=0,"",VLOOKUP(TRM!A10201,'TRM - TBM Crosswalk'!$A$2:'TRM - TBM Crosswalk'!$I$1008,6,FALSE))</f>
        <v/>
      </c>
      <c r="I2317" t="str">
        <f>IF(VLOOKUP(TRM!A10201,'TRM - TBM Crosswalk'!$A$2:'TRM - TBM Crosswalk'!$I$1008,7,FALSE)=0,"",VLOOKUP(TRM!A10201,'TRM - TBM Crosswalk'!$A$2:'TRM - TBM Crosswalk'!$I$1008,7,FALSE))</f>
        <v/>
      </c>
      <c r="J2317" t="str">
        <f>IF(VLOOKUP(TRM!A10201,'TRM - TBM Crosswalk'!$A$2:'TRM - TBM Crosswalk'!$I$1008,8,FALSE)=0,"",VLOOKUP(TRM!A10201,'TRM - TBM Crosswalk'!$A$2:'TRM - TBM Crosswalk'!$I$1008,8,FALSE))</f>
        <v/>
      </c>
      <c r="K2317" t="str">
        <f>IF(VLOOKUP(TRM!A10201,'TRM - TBM Crosswalk'!$A$2:'TRM - TBM Crosswalk'!$I$1008,9,FALSE)=0,"",VLOOKUP(TRM!A10201,'TRM - TBM Crosswalk'!$A$2:'TRM - TBM Crosswalk'!$I$1008,9,FALSE))</f>
        <v/>
      </c>
    </row>
    <row r="2318" spans="1:11" x14ac:dyDescent="0.45">
      <c r="A2318" t="str">
        <f>TRM!A10202</f>
        <v>Virus</v>
      </c>
      <c r="B2318" t="str">
        <f>TRM!B10202</f>
        <v>Virus</v>
      </c>
      <c r="C2318" t="str">
        <f>TRM!C10202</f>
        <v>AtoZManuals Internet Explorer Homepage and New Tab</v>
      </c>
      <c r="D2318">
        <f>TRM!D10202</f>
        <v>0</v>
      </c>
      <c r="E2318" t="str">
        <f>IF(VLOOKUP(TRM!A10202,'TRM - TBM Crosswalk'!$A$2:'TRM - TBM Crosswalk'!$I$1008,3,FALSE)="N/A","TBD","")</f>
        <v/>
      </c>
      <c r="F2318" t="str">
        <f>IF(VLOOKUP(TRM!A10202,'TRM - TBM Crosswalk'!$A$2:'TRM - TBM Crosswalk'!$I$1008,4,FALSE)=0,"",VLOOKUP(TRM!A10202,'TRM - TBM Crosswalk'!$A$2:'TRM - TBM Crosswalk'!$I$1008,4,FALSE))</f>
        <v/>
      </c>
      <c r="G2318" t="str">
        <f>IF(VLOOKUP(TRM!A10202,'TRM - TBM Crosswalk'!$A$2:'TRM - TBM Crosswalk'!$I$1008,5,FALSE)=0,"",VLOOKUP(TRM!A10202,'TRM - TBM Crosswalk'!$A$2:'TRM - TBM Crosswalk'!$I$1008,5,FALSE))</f>
        <v/>
      </c>
      <c r="H2318" t="str">
        <f>IF(VLOOKUP(TRM!A10202,'TRM - TBM Crosswalk'!$A$2:'TRM - TBM Crosswalk'!$I$1008,6,FALSE)=0,"",VLOOKUP(TRM!A10202,'TRM - TBM Crosswalk'!$A$2:'TRM - TBM Crosswalk'!$I$1008,6,FALSE))</f>
        <v/>
      </c>
      <c r="I2318" t="str">
        <f>IF(VLOOKUP(TRM!A10202,'TRM - TBM Crosswalk'!$A$2:'TRM - TBM Crosswalk'!$I$1008,7,FALSE)=0,"",VLOOKUP(TRM!A10202,'TRM - TBM Crosswalk'!$A$2:'TRM - TBM Crosswalk'!$I$1008,7,FALSE))</f>
        <v/>
      </c>
      <c r="J2318" t="str">
        <f>IF(VLOOKUP(TRM!A10202,'TRM - TBM Crosswalk'!$A$2:'TRM - TBM Crosswalk'!$I$1008,8,FALSE)=0,"",VLOOKUP(TRM!A10202,'TRM - TBM Crosswalk'!$A$2:'TRM - TBM Crosswalk'!$I$1008,8,FALSE))</f>
        <v/>
      </c>
      <c r="K2318" t="str">
        <f>IF(VLOOKUP(TRM!A10202,'TRM - TBM Crosswalk'!$A$2:'TRM - TBM Crosswalk'!$I$1008,9,FALSE)=0,"",VLOOKUP(TRM!A10202,'TRM - TBM Crosswalk'!$A$2:'TRM - TBM Crosswalk'!$I$1008,9,FALSE))</f>
        <v/>
      </c>
    </row>
    <row r="2319" spans="1:11" x14ac:dyDescent="0.45">
      <c r="A2319" t="str">
        <f>TRM!A5</f>
        <v>A01.002.010</v>
      </c>
      <c r="B2319" t="str">
        <f>TRM!B5</f>
        <v>Call Center / Help Desk</v>
      </c>
      <c r="C2319" t="str">
        <f>TRM!C5</f>
        <v>BMC Atrium Core  Install 1 | 9.1.04</v>
      </c>
      <c r="D2319">
        <f>TRM!D5</f>
        <v>0</v>
      </c>
      <c r="E2319" t="str">
        <f>IF(VLOOKUP(TRM!A5,'TRM - TBM Crosswalk'!$A$2:'TRM - TBM Crosswalk'!$I$1008,3,FALSE)="N/A","TBD","")</f>
        <v/>
      </c>
      <c r="F2319" t="str">
        <f>IF(VLOOKUP(TRM!A5,'TRM - TBM Crosswalk'!$A$2:'TRM - TBM Crosswalk'!$I$1008,4,FALSE)=0,"",VLOOKUP(TRM!A5,'TRM - TBM Crosswalk'!$A$2:'TRM - TBM Crosswalk'!$I$1008,4,FALSE))</f>
        <v/>
      </c>
      <c r="G2319" t="str">
        <f>IF(VLOOKUP(TRM!A5,'TRM - TBM Crosswalk'!$A$2:'TRM - TBM Crosswalk'!$I$1008,5,FALSE)=0,"",VLOOKUP(TRM!A5,'TRM - TBM Crosswalk'!$A$2:'TRM - TBM Crosswalk'!$I$1008,5,FALSE))</f>
        <v>End User</v>
      </c>
      <c r="H2319" t="str">
        <f>IF(VLOOKUP(TRM!A5,'TRM - TBM Crosswalk'!$A$2:'TRM - TBM Crosswalk'!$I$1008,6,FALSE)=0,"",VLOOKUP(TRM!A5,'TRM - TBM Crosswalk'!$A$2:'TRM - TBM Crosswalk'!$I$1008,6,FALSE))</f>
        <v>IT Helpdesk</v>
      </c>
      <c r="I2319" t="str">
        <f>IF(VLOOKUP(TRM!A5,'TRM - TBM Crosswalk'!$A$2:'TRM - TBM Crosswalk'!$I$1008,7,FALSE)=0,"",VLOOKUP(TRM!A5,'TRM - TBM Crosswalk'!$A$2:'TRM - TBM Crosswalk'!$I$1008,7,FALSE))</f>
        <v/>
      </c>
      <c r="J2319" t="str">
        <f>IF(VLOOKUP(TRM!A5,'TRM - TBM Crosswalk'!$A$2:'TRM - TBM Crosswalk'!$I$1008,8,FALSE)=0,"",VLOOKUP(TRM!A5,'TRM - TBM Crosswalk'!$A$2:'TRM - TBM Crosswalk'!$I$1008,8,FALSE))</f>
        <v/>
      </c>
      <c r="K2319" t="str">
        <f>IF(VLOOKUP(TRM!A5,'TRM - TBM Crosswalk'!$A$2:'TRM - TBM Crosswalk'!$I$1008,9,FALSE)=0,"",VLOOKUP(TRM!A5,'TRM - TBM Crosswalk'!$A$2:'TRM - TBM Crosswalk'!$I$1008,9,FALSE))</f>
        <v/>
      </c>
    </row>
    <row r="2320" spans="1:11" x14ac:dyDescent="0.45">
      <c r="A2320" t="str">
        <f>TRM!A6</f>
        <v>A01.002.010</v>
      </c>
      <c r="B2320" t="str">
        <f>TRM!B6</f>
        <v>Call Center / Help Desk</v>
      </c>
      <c r="C2320" t="str">
        <f>TRM!C6</f>
        <v>BMC Atrium Core | 9.1.04</v>
      </c>
      <c r="D2320">
        <f>TRM!D6</f>
        <v>0</v>
      </c>
      <c r="E2320" t="str">
        <f>IF(VLOOKUP(TRM!A6,'TRM - TBM Crosswalk'!$A$2:'TRM - TBM Crosswalk'!$I$1008,3,FALSE)="N/A","TBD","")</f>
        <v/>
      </c>
      <c r="F2320" t="str">
        <f>IF(VLOOKUP(TRM!A6,'TRM - TBM Crosswalk'!$A$2:'TRM - TBM Crosswalk'!$I$1008,4,FALSE)=0,"",VLOOKUP(TRM!A6,'TRM - TBM Crosswalk'!$A$2:'TRM - TBM Crosswalk'!$I$1008,4,FALSE))</f>
        <v/>
      </c>
      <c r="G2320" t="str">
        <f>IF(VLOOKUP(TRM!A6,'TRM - TBM Crosswalk'!$A$2:'TRM - TBM Crosswalk'!$I$1008,5,FALSE)=0,"",VLOOKUP(TRM!A6,'TRM - TBM Crosswalk'!$A$2:'TRM - TBM Crosswalk'!$I$1008,5,FALSE))</f>
        <v>End User</v>
      </c>
      <c r="H2320" t="str">
        <f>IF(VLOOKUP(TRM!A6,'TRM - TBM Crosswalk'!$A$2:'TRM - TBM Crosswalk'!$I$1008,6,FALSE)=0,"",VLOOKUP(TRM!A6,'TRM - TBM Crosswalk'!$A$2:'TRM - TBM Crosswalk'!$I$1008,6,FALSE))</f>
        <v>IT Helpdesk</v>
      </c>
      <c r="I2320" t="str">
        <f>IF(VLOOKUP(TRM!A6,'TRM - TBM Crosswalk'!$A$2:'TRM - TBM Crosswalk'!$I$1008,7,FALSE)=0,"",VLOOKUP(TRM!A6,'TRM - TBM Crosswalk'!$A$2:'TRM - TBM Crosswalk'!$I$1008,7,FALSE))</f>
        <v/>
      </c>
      <c r="J2320" t="str">
        <f>IF(VLOOKUP(TRM!A6,'TRM - TBM Crosswalk'!$A$2:'TRM - TBM Crosswalk'!$I$1008,8,FALSE)=0,"",VLOOKUP(TRM!A6,'TRM - TBM Crosswalk'!$A$2:'TRM - TBM Crosswalk'!$I$1008,8,FALSE))</f>
        <v/>
      </c>
      <c r="K2320" t="str">
        <f>IF(VLOOKUP(TRM!A6,'TRM - TBM Crosswalk'!$A$2:'TRM - TBM Crosswalk'!$I$1008,9,FALSE)=0,"",VLOOKUP(TRM!A6,'TRM - TBM Crosswalk'!$A$2:'TRM - TBM Crosswalk'!$I$1008,9,FALSE))</f>
        <v/>
      </c>
    </row>
    <row r="2321" spans="1:11" x14ac:dyDescent="0.45">
      <c r="A2321" t="str">
        <f>TRM!A7</f>
        <v>A01.002.010</v>
      </c>
      <c r="B2321" t="str">
        <f>TRM!B7</f>
        <v>Call Center / Help Desk</v>
      </c>
      <c r="C2321" t="str">
        <f>TRM!C7</f>
        <v>BMC Atrium Integrator | 9.1.04</v>
      </c>
      <c r="D2321">
        <f>TRM!D7</f>
        <v>0</v>
      </c>
      <c r="E2321" t="str">
        <f>IF(VLOOKUP(TRM!A7,'TRM - TBM Crosswalk'!$A$2:'TRM - TBM Crosswalk'!$I$1008,3,FALSE)="N/A","TBD","")</f>
        <v/>
      </c>
      <c r="F2321" t="str">
        <f>IF(VLOOKUP(TRM!A7,'TRM - TBM Crosswalk'!$A$2:'TRM - TBM Crosswalk'!$I$1008,4,FALSE)=0,"",VLOOKUP(TRM!A7,'TRM - TBM Crosswalk'!$A$2:'TRM - TBM Crosswalk'!$I$1008,4,FALSE))</f>
        <v/>
      </c>
      <c r="G2321" t="str">
        <f>IF(VLOOKUP(TRM!A7,'TRM - TBM Crosswalk'!$A$2:'TRM - TBM Crosswalk'!$I$1008,5,FALSE)=0,"",VLOOKUP(TRM!A7,'TRM - TBM Crosswalk'!$A$2:'TRM - TBM Crosswalk'!$I$1008,5,FALSE))</f>
        <v>End User</v>
      </c>
      <c r="H2321" t="str">
        <f>IF(VLOOKUP(TRM!A7,'TRM - TBM Crosswalk'!$A$2:'TRM - TBM Crosswalk'!$I$1008,6,FALSE)=0,"",VLOOKUP(TRM!A7,'TRM - TBM Crosswalk'!$A$2:'TRM - TBM Crosswalk'!$I$1008,6,FALSE))</f>
        <v>IT Helpdesk</v>
      </c>
      <c r="I2321" t="str">
        <f>IF(VLOOKUP(TRM!A7,'TRM - TBM Crosswalk'!$A$2:'TRM - TBM Crosswalk'!$I$1008,7,FALSE)=0,"",VLOOKUP(TRM!A7,'TRM - TBM Crosswalk'!$A$2:'TRM - TBM Crosswalk'!$I$1008,7,FALSE))</f>
        <v/>
      </c>
      <c r="J2321" t="str">
        <f>IF(VLOOKUP(TRM!A7,'TRM - TBM Crosswalk'!$A$2:'TRM - TBM Crosswalk'!$I$1008,8,FALSE)=0,"",VLOOKUP(TRM!A7,'TRM - TBM Crosswalk'!$A$2:'TRM - TBM Crosswalk'!$I$1008,8,FALSE))</f>
        <v/>
      </c>
      <c r="K2321" t="str">
        <f>IF(VLOOKUP(TRM!A7,'TRM - TBM Crosswalk'!$A$2:'TRM - TBM Crosswalk'!$I$1008,9,FALSE)=0,"",VLOOKUP(TRM!A7,'TRM - TBM Crosswalk'!$A$2:'TRM - TBM Crosswalk'!$I$1008,9,FALSE))</f>
        <v/>
      </c>
    </row>
    <row r="2322" spans="1:11" x14ac:dyDescent="0.45">
      <c r="A2322" t="str">
        <f>TRM!A8</f>
        <v>A01.002.010</v>
      </c>
      <c r="B2322" t="str">
        <f>TRM!B8</f>
        <v>Call Center / Help Desk</v>
      </c>
      <c r="C2322" t="str">
        <f>TRM!C8</f>
        <v>BMC Atrium Integrator Client 9.1.04 | 9.1.00</v>
      </c>
      <c r="D2322">
        <f>TRM!D8</f>
        <v>0</v>
      </c>
      <c r="E2322" t="str">
        <f>IF(VLOOKUP(TRM!A8,'TRM - TBM Crosswalk'!$A$2:'TRM - TBM Crosswalk'!$I$1008,3,FALSE)="N/A","TBD","")</f>
        <v/>
      </c>
      <c r="F2322" t="str">
        <f>IF(VLOOKUP(TRM!A8,'TRM - TBM Crosswalk'!$A$2:'TRM - TBM Crosswalk'!$I$1008,4,FALSE)=0,"",VLOOKUP(TRM!A8,'TRM - TBM Crosswalk'!$A$2:'TRM - TBM Crosswalk'!$I$1008,4,FALSE))</f>
        <v/>
      </c>
      <c r="G2322" t="str">
        <f>IF(VLOOKUP(TRM!A8,'TRM - TBM Crosswalk'!$A$2:'TRM - TBM Crosswalk'!$I$1008,5,FALSE)=0,"",VLOOKUP(TRM!A8,'TRM - TBM Crosswalk'!$A$2:'TRM - TBM Crosswalk'!$I$1008,5,FALSE))</f>
        <v>End User</v>
      </c>
      <c r="H2322" t="str">
        <f>IF(VLOOKUP(TRM!A8,'TRM - TBM Crosswalk'!$A$2:'TRM - TBM Crosswalk'!$I$1008,6,FALSE)=0,"",VLOOKUP(TRM!A8,'TRM - TBM Crosswalk'!$A$2:'TRM - TBM Crosswalk'!$I$1008,6,FALSE))</f>
        <v>IT Helpdesk</v>
      </c>
      <c r="I2322" t="str">
        <f>IF(VLOOKUP(TRM!A8,'TRM - TBM Crosswalk'!$A$2:'TRM - TBM Crosswalk'!$I$1008,7,FALSE)=0,"",VLOOKUP(TRM!A8,'TRM - TBM Crosswalk'!$A$2:'TRM - TBM Crosswalk'!$I$1008,7,FALSE))</f>
        <v/>
      </c>
      <c r="J2322" t="str">
        <f>IF(VLOOKUP(TRM!A8,'TRM - TBM Crosswalk'!$A$2:'TRM - TBM Crosswalk'!$I$1008,8,FALSE)=0,"",VLOOKUP(TRM!A8,'TRM - TBM Crosswalk'!$A$2:'TRM - TBM Crosswalk'!$I$1008,8,FALSE))</f>
        <v/>
      </c>
      <c r="K2322" t="str">
        <f>IF(VLOOKUP(TRM!A8,'TRM - TBM Crosswalk'!$A$2:'TRM - TBM Crosswalk'!$I$1008,9,FALSE)=0,"",VLOOKUP(TRM!A8,'TRM - TBM Crosswalk'!$A$2:'TRM - TBM Crosswalk'!$I$1008,9,FALSE))</f>
        <v/>
      </c>
    </row>
    <row r="2323" spans="1:11" x14ac:dyDescent="0.45">
      <c r="A2323" t="str">
        <f>TRM!A9</f>
        <v>A01.002.010</v>
      </c>
      <c r="B2323" t="str">
        <f>TRM!B9</f>
        <v>Call Center / Help Desk</v>
      </c>
      <c r="C2323" t="str">
        <f>TRM!C9</f>
        <v>BMC Discovery Proxy | 11.3.0.3</v>
      </c>
      <c r="D2323">
        <f>TRM!D9</f>
        <v>0</v>
      </c>
      <c r="E2323" t="str">
        <f>IF(VLOOKUP(TRM!A9,'TRM - TBM Crosswalk'!$A$2:'TRM - TBM Crosswalk'!$I$1008,3,FALSE)="N/A","TBD","")</f>
        <v/>
      </c>
      <c r="F2323" t="str">
        <f>IF(VLOOKUP(TRM!A9,'TRM - TBM Crosswalk'!$A$2:'TRM - TBM Crosswalk'!$I$1008,4,FALSE)=0,"",VLOOKUP(TRM!A9,'TRM - TBM Crosswalk'!$A$2:'TRM - TBM Crosswalk'!$I$1008,4,FALSE))</f>
        <v/>
      </c>
      <c r="G2323" t="str">
        <f>IF(VLOOKUP(TRM!A9,'TRM - TBM Crosswalk'!$A$2:'TRM - TBM Crosswalk'!$I$1008,5,FALSE)=0,"",VLOOKUP(TRM!A9,'TRM - TBM Crosswalk'!$A$2:'TRM - TBM Crosswalk'!$I$1008,5,FALSE))</f>
        <v>End User</v>
      </c>
      <c r="H2323" t="str">
        <f>IF(VLOOKUP(TRM!A9,'TRM - TBM Crosswalk'!$A$2:'TRM - TBM Crosswalk'!$I$1008,6,FALSE)=0,"",VLOOKUP(TRM!A9,'TRM - TBM Crosswalk'!$A$2:'TRM - TBM Crosswalk'!$I$1008,6,FALSE))</f>
        <v>IT Helpdesk</v>
      </c>
      <c r="I2323" t="str">
        <f>IF(VLOOKUP(TRM!A9,'TRM - TBM Crosswalk'!$A$2:'TRM - TBM Crosswalk'!$I$1008,7,FALSE)=0,"",VLOOKUP(TRM!A9,'TRM - TBM Crosswalk'!$A$2:'TRM - TBM Crosswalk'!$I$1008,7,FALSE))</f>
        <v/>
      </c>
      <c r="J2323" t="str">
        <f>IF(VLOOKUP(TRM!A9,'TRM - TBM Crosswalk'!$A$2:'TRM - TBM Crosswalk'!$I$1008,8,FALSE)=0,"",VLOOKUP(TRM!A9,'TRM - TBM Crosswalk'!$A$2:'TRM - TBM Crosswalk'!$I$1008,8,FALSE))</f>
        <v/>
      </c>
      <c r="K2323" t="str">
        <f>IF(VLOOKUP(TRM!A9,'TRM - TBM Crosswalk'!$A$2:'TRM - TBM Crosswalk'!$I$1008,9,FALSE)=0,"",VLOOKUP(TRM!A9,'TRM - TBM Crosswalk'!$A$2:'TRM - TBM Crosswalk'!$I$1008,9,FALSE))</f>
        <v/>
      </c>
    </row>
    <row r="2324" spans="1:11" x14ac:dyDescent="0.45">
      <c r="A2324" t="str">
        <f>TRM!A233</f>
        <v>A01.012.083</v>
      </c>
      <c r="B2324" t="str">
        <f>TRM!B233</f>
        <v>Software Distribution</v>
      </c>
      <c r="C2324" t="str">
        <f>TRM!C233</f>
        <v>AMD Install Manager | 9.0.000.4</v>
      </c>
      <c r="D2324">
        <f>TRM!D233</f>
        <v>0</v>
      </c>
      <c r="E2324" t="str">
        <f>IF(VLOOKUP(TRM!A233,'TRM - TBM Crosswalk'!$A$2:'TRM - TBM Crosswalk'!$I$1008,3,FALSE)="N/A","TBD","")</f>
        <v/>
      </c>
      <c r="F2324" t="str">
        <f>IF(VLOOKUP(TRM!A233,'TRM - TBM Crosswalk'!$A$2:'TRM - TBM Crosswalk'!$I$1008,4,FALSE)=0,"",VLOOKUP(TRM!A233,'TRM - TBM Crosswalk'!$A$2:'TRM - TBM Crosswalk'!$I$1008,4,FALSE))</f>
        <v/>
      </c>
      <c r="G2324" t="str">
        <f>IF(VLOOKUP(TRM!A233,'TRM - TBM Crosswalk'!$A$2:'TRM - TBM Crosswalk'!$I$1008,5,FALSE)=0,"",VLOOKUP(TRM!A233,'TRM - TBM Crosswalk'!$A$2:'TRM - TBM Crosswalk'!$I$1008,5,FALSE))</f>
        <v/>
      </c>
      <c r="H2324" t="str">
        <f>IF(VLOOKUP(TRM!A233,'TRM - TBM Crosswalk'!$A$2:'TRM - TBM Crosswalk'!$I$1008,6,FALSE)=0,"",VLOOKUP(TRM!A233,'TRM - TBM Crosswalk'!$A$2:'TRM - TBM Crosswalk'!$I$1008,6,FALSE))</f>
        <v/>
      </c>
      <c r="I2324" t="str">
        <f>IF(VLOOKUP(TRM!A233,'TRM - TBM Crosswalk'!$A$2:'TRM - TBM Crosswalk'!$I$1008,7,FALSE)=0,"",VLOOKUP(TRM!A233,'TRM - TBM Crosswalk'!$A$2:'TRM - TBM Crosswalk'!$I$1008,7,FALSE))</f>
        <v>Delivery Services</v>
      </c>
      <c r="J2324" t="str">
        <f>IF(VLOOKUP(TRM!A233,'TRM - TBM Crosswalk'!$A$2:'TRM - TBM Crosswalk'!$I$1008,8,FALSE)=0,"",VLOOKUP(TRM!A233,'TRM - TBM Crosswalk'!$A$2:'TRM - TBM Crosswalk'!$I$1008,8,FALSE))</f>
        <v>Operations</v>
      </c>
      <c r="K2324" t="str">
        <f>IF(VLOOKUP(TRM!A233,'TRM - TBM Crosswalk'!$A$2:'TRM - TBM Crosswalk'!$I$1008,9,FALSE)=0,"",VLOOKUP(TRM!A233,'TRM - TBM Crosswalk'!$A$2:'TRM - TBM Crosswalk'!$I$1008,9,FALSE))</f>
        <v>Deployment &amp; Administration</v>
      </c>
    </row>
    <row r="2325" spans="1:11" x14ac:dyDescent="0.45">
      <c r="A2325" t="str">
        <f>TRM!A234</f>
        <v>A01.012.083</v>
      </c>
      <c r="B2325" t="str">
        <f>TRM!B234</f>
        <v>Software Distribution</v>
      </c>
      <c r="C2325" t="str">
        <f>TRM!C234</f>
        <v>Apple Software Update | 2.1.3.127</v>
      </c>
      <c r="D2325">
        <f>TRM!D234</f>
        <v>0</v>
      </c>
      <c r="E2325" t="str">
        <f>IF(VLOOKUP(TRM!A234,'TRM - TBM Crosswalk'!$A$2:'TRM - TBM Crosswalk'!$I$1008,3,FALSE)="N/A","TBD","")</f>
        <v/>
      </c>
      <c r="F2325" t="str">
        <f>IF(VLOOKUP(TRM!A234,'TRM - TBM Crosswalk'!$A$2:'TRM - TBM Crosswalk'!$I$1008,4,FALSE)=0,"",VLOOKUP(TRM!A234,'TRM - TBM Crosswalk'!$A$2:'TRM - TBM Crosswalk'!$I$1008,4,FALSE))</f>
        <v/>
      </c>
      <c r="G2325" t="str">
        <f>IF(VLOOKUP(TRM!A234,'TRM - TBM Crosswalk'!$A$2:'TRM - TBM Crosswalk'!$I$1008,5,FALSE)=0,"",VLOOKUP(TRM!A234,'TRM - TBM Crosswalk'!$A$2:'TRM - TBM Crosswalk'!$I$1008,5,FALSE))</f>
        <v/>
      </c>
      <c r="H2325" t="str">
        <f>IF(VLOOKUP(TRM!A234,'TRM - TBM Crosswalk'!$A$2:'TRM - TBM Crosswalk'!$I$1008,6,FALSE)=0,"",VLOOKUP(TRM!A234,'TRM - TBM Crosswalk'!$A$2:'TRM - TBM Crosswalk'!$I$1008,6,FALSE))</f>
        <v/>
      </c>
      <c r="I2325" t="str">
        <f>IF(VLOOKUP(TRM!A234,'TRM - TBM Crosswalk'!$A$2:'TRM - TBM Crosswalk'!$I$1008,7,FALSE)=0,"",VLOOKUP(TRM!A234,'TRM - TBM Crosswalk'!$A$2:'TRM - TBM Crosswalk'!$I$1008,7,FALSE))</f>
        <v>Delivery Services</v>
      </c>
      <c r="J2325" t="str">
        <f>IF(VLOOKUP(TRM!A234,'TRM - TBM Crosswalk'!$A$2:'TRM - TBM Crosswalk'!$I$1008,8,FALSE)=0,"",VLOOKUP(TRM!A234,'TRM - TBM Crosswalk'!$A$2:'TRM - TBM Crosswalk'!$I$1008,8,FALSE))</f>
        <v>Operations</v>
      </c>
      <c r="K2325" t="str">
        <f>IF(VLOOKUP(TRM!A234,'TRM - TBM Crosswalk'!$A$2:'TRM - TBM Crosswalk'!$I$1008,9,FALSE)=0,"",VLOOKUP(TRM!A234,'TRM - TBM Crosswalk'!$A$2:'TRM - TBM Crosswalk'!$I$1008,9,FALSE))</f>
        <v>Deployment &amp; Administration</v>
      </c>
    </row>
    <row r="2326" spans="1:11" x14ac:dyDescent="0.45">
      <c r="A2326" t="str">
        <f>TRM!A235</f>
        <v>A01.012.083</v>
      </c>
      <c r="B2326" t="str">
        <f>TRM!B235</f>
        <v>Software Distribution</v>
      </c>
      <c r="C2326" t="str">
        <f>TRM!C235</f>
        <v>Apple Software Update | 2.1.4.131</v>
      </c>
      <c r="D2326">
        <f>TRM!D235</f>
        <v>0</v>
      </c>
      <c r="E2326" t="str">
        <f>IF(VLOOKUP(TRM!A235,'TRM - TBM Crosswalk'!$A$2:'TRM - TBM Crosswalk'!$I$1008,3,FALSE)="N/A","TBD","")</f>
        <v/>
      </c>
      <c r="F2326" t="str">
        <f>IF(VLOOKUP(TRM!A235,'TRM - TBM Crosswalk'!$A$2:'TRM - TBM Crosswalk'!$I$1008,4,FALSE)=0,"",VLOOKUP(TRM!A235,'TRM - TBM Crosswalk'!$A$2:'TRM - TBM Crosswalk'!$I$1008,4,FALSE))</f>
        <v/>
      </c>
      <c r="G2326" t="str">
        <f>IF(VLOOKUP(TRM!A235,'TRM - TBM Crosswalk'!$A$2:'TRM - TBM Crosswalk'!$I$1008,5,FALSE)=0,"",VLOOKUP(TRM!A235,'TRM - TBM Crosswalk'!$A$2:'TRM - TBM Crosswalk'!$I$1008,5,FALSE))</f>
        <v/>
      </c>
      <c r="H2326" t="str">
        <f>IF(VLOOKUP(TRM!A235,'TRM - TBM Crosswalk'!$A$2:'TRM - TBM Crosswalk'!$I$1008,6,FALSE)=0,"",VLOOKUP(TRM!A235,'TRM - TBM Crosswalk'!$A$2:'TRM - TBM Crosswalk'!$I$1008,6,FALSE))</f>
        <v/>
      </c>
      <c r="I2326" t="str">
        <f>IF(VLOOKUP(TRM!A235,'TRM - TBM Crosswalk'!$A$2:'TRM - TBM Crosswalk'!$I$1008,7,FALSE)=0,"",VLOOKUP(TRM!A235,'TRM - TBM Crosswalk'!$A$2:'TRM - TBM Crosswalk'!$I$1008,7,FALSE))</f>
        <v>Delivery Services</v>
      </c>
      <c r="J2326" t="str">
        <f>IF(VLOOKUP(TRM!A235,'TRM - TBM Crosswalk'!$A$2:'TRM - TBM Crosswalk'!$I$1008,8,FALSE)=0,"",VLOOKUP(TRM!A235,'TRM - TBM Crosswalk'!$A$2:'TRM - TBM Crosswalk'!$I$1008,8,FALSE))</f>
        <v>Operations</v>
      </c>
      <c r="K2326" t="str">
        <f>IF(VLOOKUP(TRM!A235,'TRM - TBM Crosswalk'!$A$2:'TRM - TBM Crosswalk'!$I$1008,9,FALSE)=0,"",VLOOKUP(TRM!A235,'TRM - TBM Crosswalk'!$A$2:'TRM - TBM Crosswalk'!$I$1008,9,FALSE))</f>
        <v>Deployment &amp; Administration</v>
      </c>
    </row>
    <row r="2327" spans="1:11" x14ac:dyDescent="0.45">
      <c r="A2327" t="str">
        <f>TRM!A434</f>
        <v>A01.012.086#</v>
      </c>
      <c r="B2327" t="str">
        <f>TRM!B434</f>
        <v>Remote Administration Software#</v>
      </c>
      <c r="C2327" t="str">
        <f>TRM!C434</f>
        <v>Hyena v9.2 | 9.20.4000</v>
      </c>
      <c r="D2327">
        <f>TRM!D434</f>
        <v>0</v>
      </c>
      <c r="E2327" t="str">
        <f>IF(VLOOKUP(TRM!A434,'TRM - TBM Crosswalk'!$A$2:'TRM - TBM Crosswalk'!$I$1008,3,FALSE)="N/A","TBD","")</f>
        <v/>
      </c>
      <c r="F2327" t="str">
        <f>IF(VLOOKUP(TRM!A434,'TRM - TBM Crosswalk'!$A$2:'TRM - TBM Crosswalk'!$I$1008,4,FALSE)=0,"",VLOOKUP(TRM!A434,'TRM - TBM Crosswalk'!$A$2:'TRM - TBM Crosswalk'!$I$1008,4,FALSE))</f>
        <v/>
      </c>
      <c r="G2327" t="str">
        <f>IF(VLOOKUP(TRM!A434,'TRM - TBM Crosswalk'!$A$2:'TRM - TBM Crosswalk'!$I$1008,5,FALSE)=0,"",VLOOKUP(TRM!A434,'TRM - TBM Crosswalk'!$A$2:'TRM - TBM Crosswalk'!$I$1008,5,FALSE))</f>
        <v>End User</v>
      </c>
      <c r="H2327" t="str">
        <f>IF(VLOOKUP(TRM!A434,'TRM - TBM Crosswalk'!$A$2:'TRM - TBM Crosswalk'!$I$1008,6,FALSE)=0,"",VLOOKUP(TRM!A434,'TRM - TBM Crosswalk'!$A$2:'TRM - TBM Crosswalk'!$I$1008,6,FALSE))</f>
        <v>Deskside Support</v>
      </c>
      <c r="I2327" t="str">
        <f>IF(VLOOKUP(TRM!A434,'TRM - TBM Crosswalk'!$A$2:'TRM - TBM Crosswalk'!$I$1008,7,FALSE)=0,"",VLOOKUP(TRM!A434,'TRM - TBM Crosswalk'!$A$2:'TRM - TBM Crosswalk'!$I$1008,7,FALSE))</f>
        <v/>
      </c>
      <c r="J2327" t="str">
        <f>IF(VLOOKUP(TRM!A434,'TRM - TBM Crosswalk'!$A$2:'TRM - TBM Crosswalk'!$I$1008,8,FALSE)=0,"",VLOOKUP(TRM!A434,'TRM - TBM Crosswalk'!$A$2:'TRM - TBM Crosswalk'!$I$1008,8,FALSE))</f>
        <v/>
      </c>
      <c r="K2327" t="str">
        <f>IF(VLOOKUP(TRM!A434,'TRM - TBM Crosswalk'!$A$2:'TRM - TBM Crosswalk'!$I$1008,9,FALSE)=0,"",VLOOKUP(TRM!A434,'TRM - TBM Crosswalk'!$A$2:'TRM - TBM Crosswalk'!$I$1008,9,FALSE))</f>
        <v/>
      </c>
    </row>
    <row r="2328" spans="1:11" x14ac:dyDescent="0.45">
      <c r="A2328" t="str">
        <f>TRM!A617</f>
        <v>A02.020.211</v>
      </c>
      <c r="B2328" t="str">
        <f>TRM!B617</f>
        <v>Statistical Analysis</v>
      </c>
      <c r="C2328" t="str">
        <f>TRM!C617</f>
        <v>USBPcap | 1.3.0.0</v>
      </c>
      <c r="D2328">
        <f>TRM!D617</f>
        <v>0</v>
      </c>
      <c r="E2328" t="str">
        <f>IF(VLOOKUP(TRM!A617,'TRM - TBM Crosswalk'!$A$2:'TRM - TBM Crosswalk'!$I$1008,3,FALSE)="N/A","TBD","")</f>
        <v/>
      </c>
      <c r="F2328" t="str">
        <f>IF(VLOOKUP(TRM!A617,'TRM - TBM Crosswalk'!$A$2:'TRM - TBM Crosswalk'!$I$1008,4,FALSE)=0,"",VLOOKUP(TRM!A617,'TRM - TBM Crosswalk'!$A$2:'TRM - TBM Crosswalk'!$I$1008,4,FALSE))</f>
        <v/>
      </c>
      <c r="G2328" t="str">
        <f>IF(VLOOKUP(TRM!A617,'TRM - TBM Crosswalk'!$A$2:'TRM - TBM Crosswalk'!$I$1008,5,FALSE)=0,"",VLOOKUP(TRM!A617,'TRM - TBM Crosswalk'!$A$2:'TRM - TBM Crosswalk'!$I$1008,5,FALSE))</f>
        <v/>
      </c>
      <c r="H2328" t="str">
        <f>IF(VLOOKUP(TRM!A617,'TRM - TBM Crosswalk'!$A$2:'TRM - TBM Crosswalk'!$I$1008,6,FALSE)=0,"",VLOOKUP(TRM!A617,'TRM - TBM Crosswalk'!$A$2:'TRM - TBM Crosswalk'!$I$1008,6,FALSE))</f>
        <v/>
      </c>
      <c r="I2328" t="str">
        <f>IF(VLOOKUP(TRM!A617,'TRM - TBM Crosswalk'!$A$2:'TRM - TBM Crosswalk'!$I$1008,7,FALSE)=0,"",VLOOKUP(TRM!A617,'TRM - TBM Crosswalk'!$A$2:'TRM - TBM Crosswalk'!$I$1008,7,FALSE))</f>
        <v>Platform Services</v>
      </c>
      <c r="J2328" t="str">
        <f>IF(VLOOKUP(TRM!A617,'TRM - TBM Crosswalk'!$A$2:'TRM - TBM Crosswalk'!$I$1008,8,FALSE)=0,"",VLOOKUP(TRM!A617,'TRM - TBM Crosswalk'!$A$2:'TRM - TBM Crosswalk'!$I$1008,8,FALSE))</f>
        <v>Data Services</v>
      </c>
      <c r="K2328" t="str">
        <f>IF(VLOOKUP(TRM!A617,'TRM - TBM Crosswalk'!$A$2:'TRM - TBM Crosswalk'!$I$1008,9,FALSE)=0,"",VLOOKUP(TRM!A617,'TRM - TBM Crosswalk'!$A$2:'TRM - TBM Crosswalk'!$I$1008,9,FALSE))</f>
        <v>Data Analytics &amp; Visualizations</v>
      </c>
    </row>
    <row r="2329" spans="1:11" x14ac:dyDescent="0.45">
      <c r="A2329" t="str">
        <f>TRM!A719</f>
        <v>A02.021.221</v>
      </c>
      <c r="B2329" t="str">
        <f>TRM!B719</f>
        <v>Data Extraction, Transformation and Loading</v>
      </c>
      <c r="C2329" t="str">
        <f>TRM!C719</f>
        <v>DataFlux ODBC  (64-bit) | 7.0</v>
      </c>
      <c r="D2329">
        <f>TRM!D719</f>
        <v>0</v>
      </c>
      <c r="E2329" t="str">
        <f>IF(VLOOKUP(TRM!A719,'TRM - TBM Crosswalk'!$A$2:'TRM - TBM Crosswalk'!$I$1008,3,FALSE)="N/A","TBD","")</f>
        <v/>
      </c>
      <c r="F2329" t="str">
        <f>IF(VLOOKUP(TRM!A719,'TRM - TBM Crosswalk'!$A$2:'TRM - TBM Crosswalk'!$I$1008,4,FALSE)=0,"",VLOOKUP(TRM!A719,'TRM - TBM Crosswalk'!$A$2:'TRM - TBM Crosswalk'!$I$1008,4,FALSE))</f>
        <v/>
      </c>
      <c r="G2329" t="str">
        <f>IF(VLOOKUP(TRM!A719,'TRM - TBM Crosswalk'!$A$2:'TRM - TBM Crosswalk'!$I$1008,5,FALSE)=0,"",VLOOKUP(TRM!A719,'TRM - TBM Crosswalk'!$A$2:'TRM - TBM Crosswalk'!$I$1008,5,FALSE))</f>
        <v/>
      </c>
      <c r="H2329" t="str">
        <f>IF(VLOOKUP(TRM!A719,'TRM - TBM Crosswalk'!$A$2:'TRM - TBM Crosswalk'!$I$1008,6,FALSE)=0,"",VLOOKUP(TRM!A719,'TRM - TBM Crosswalk'!$A$2:'TRM - TBM Crosswalk'!$I$1008,6,FALSE))</f>
        <v/>
      </c>
      <c r="I2329" t="str">
        <f>IF(VLOOKUP(TRM!A719,'TRM - TBM Crosswalk'!$A$2:'TRM - TBM Crosswalk'!$I$1008,7,FALSE)=0,"",VLOOKUP(TRM!A719,'TRM - TBM Crosswalk'!$A$2:'TRM - TBM Crosswalk'!$I$1008,7,FALSE))</f>
        <v>Platform Services</v>
      </c>
      <c r="J2329" t="str">
        <f>IF(VLOOKUP(TRM!A719,'TRM - TBM Crosswalk'!$A$2:'TRM - TBM Crosswalk'!$I$1008,8,FALSE)=0,"",VLOOKUP(TRM!A719,'TRM - TBM Crosswalk'!$A$2:'TRM - TBM Crosswalk'!$I$1008,8,FALSE))</f>
        <v>Data Services</v>
      </c>
      <c r="K2329" t="str">
        <f>IF(VLOOKUP(TRM!A719,'TRM - TBM Crosswalk'!$A$2:'TRM - TBM Crosswalk'!$I$1008,9,FALSE)=0,"",VLOOKUP(TRM!A719,'TRM - TBM Crosswalk'!$A$2:'TRM - TBM Crosswalk'!$I$1008,9,FALSE))</f>
        <v>Data Management</v>
      </c>
    </row>
    <row r="2330" spans="1:11" x14ac:dyDescent="0.45">
      <c r="A2330" t="str">
        <f>TRM!A2097</f>
        <v>A02.022.240</v>
      </c>
      <c r="B2330" t="str">
        <f>TRM!B2097</f>
        <v>Integrated Development Environment (IDE)#</v>
      </c>
      <c r="C2330" t="str">
        <f>TRM!C2097</f>
        <v>PyScripter | 3.3.1</v>
      </c>
      <c r="D2330">
        <f>TRM!D2097</f>
        <v>0</v>
      </c>
      <c r="E2330" t="str">
        <f>IF(VLOOKUP(TRM!A2097,'TRM - TBM Crosswalk'!$A$2:'TRM - TBM Crosswalk'!$I$1008,3,FALSE)="N/A","TBD","")</f>
        <v/>
      </c>
      <c r="F2330" t="str">
        <f>IF(VLOOKUP(TRM!A2097,'TRM - TBM Crosswalk'!$A$2:'TRM - TBM Crosswalk'!$I$1008,4,FALSE)=0,"",VLOOKUP(TRM!A2097,'TRM - TBM Crosswalk'!$A$2:'TRM - TBM Crosswalk'!$I$1008,4,FALSE))</f>
        <v/>
      </c>
      <c r="G2330" t="str">
        <f>IF(VLOOKUP(TRM!A2097,'TRM - TBM Crosswalk'!$A$2:'TRM - TBM Crosswalk'!$I$1008,5,FALSE)=0,"",VLOOKUP(TRM!A2097,'TRM - TBM Crosswalk'!$A$2:'TRM - TBM Crosswalk'!$I$1008,5,FALSE))</f>
        <v>Application</v>
      </c>
      <c r="H2330" t="str">
        <f>IF(VLOOKUP(TRM!A2097,'TRM - TBM Crosswalk'!$A$2:'TRM - TBM Crosswalk'!$I$1008,6,FALSE)=0,"",VLOOKUP(TRM!A2097,'TRM - TBM Crosswalk'!$A$2:'TRM - TBM Crosswalk'!$I$1008,6,FALSE))</f>
        <v>Application Development</v>
      </c>
      <c r="I2330" t="str">
        <f>IF(VLOOKUP(TRM!A2097,'TRM - TBM Crosswalk'!$A$2:'TRM - TBM Crosswalk'!$I$1008,7,FALSE)=0,"",VLOOKUP(TRM!A2097,'TRM - TBM Crosswalk'!$A$2:'TRM - TBM Crosswalk'!$I$1008,7,FALSE))</f>
        <v/>
      </c>
      <c r="J2330" t="str">
        <f>IF(VLOOKUP(TRM!A2097,'TRM - TBM Crosswalk'!$A$2:'TRM - TBM Crosswalk'!$I$1008,8,FALSE)=0,"",VLOOKUP(TRM!A2097,'TRM - TBM Crosswalk'!$A$2:'TRM - TBM Crosswalk'!$I$1008,8,FALSE))</f>
        <v/>
      </c>
      <c r="K2330" t="str">
        <f>IF(VLOOKUP(TRM!A2097,'TRM - TBM Crosswalk'!$A$2:'TRM - TBM Crosswalk'!$I$1008,9,FALSE)=0,"",VLOOKUP(TRM!A2097,'TRM - TBM Crosswalk'!$A$2:'TRM - TBM Crosswalk'!$I$1008,9,FALSE))</f>
        <v/>
      </c>
    </row>
    <row r="2331" spans="1:11" x14ac:dyDescent="0.45">
      <c r="A2331" t="str">
        <f>TRM!A2098</f>
        <v>A02.022.240</v>
      </c>
      <c r="B2331" t="str">
        <f>TRM!B2098</f>
        <v>Integrated Development Environment (IDE)#</v>
      </c>
      <c r="C2331" t="str">
        <f>TRM!C2098</f>
        <v>PyScripter | 3.4.1</v>
      </c>
      <c r="D2331">
        <f>TRM!D2098</f>
        <v>0</v>
      </c>
      <c r="E2331" t="str">
        <f>IF(VLOOKUP(TRM!A2098,'TRM - TBM Crosswalk'!$A$2:'TRM - TBM Crosswalk'!$I$1008,3,FALSE)="N/A","TBD","")</f>
        <v/>
      </c>
      <c r="F2331" t="str">
        <f>IF(VLOOKUP(TRM!A2098,'TRM - TBM Crosswalk'!$A$2:'TRM - TBM Crosswalk'!$I$1008,4,FALSE)=0,"",VLOOKUP(TRM!A2098,'TRM - TBM Crosswalk'!$A$2:'TRM - TBM Crosswalk'!$I$1008,4,FALSE))</f>
        <v/>
      </c>
      <c r="G2331" t="str">
        <f>IF(VLOOKUP(TRM!A2098,'TRM - TBM Crosswalk'!$A$2:'TRM - TBM Crosswalk'!$I$1008,5,FALSE)=0,"",VLOOKUP(TRM!A2098,'TRM - TBM Crosswalk'!$A$2:'TRM - TBM Crosswalk'!$I$1008,5,FALSE))</f>
        <v>Application</v>
      </c>
      <c r="H2331" t="str">
        <f>IF(VLOOKUP(TRM!A2098,'TRM - TBM Crosswalk'!$A$2:'TRM - TBM Crosswalk'!$I$1008,6,FALSE)=0,"",VLOOKUP(TRM!A2098,'TRM - TBM Crosswalk'!$A$2:'TRM - TBM Crosswalk'!$I$1008,6,FALSE))</f>
        <v>Application Development</v>
      </c>
      <c r="I2331" t="str">
        <f>IF(VLOOKUP(TRM!A2098,'TRM - TBM Crosswalk'!$A$2:'TRM - TBM Crosswalk'!$I$1008,7,FALSE)=0,"",VLOOKUP(TRM!A2098,'TRM - TBM Crosswalk'!$A$2:'TRM - TBM Crosswalk'!$I$1008,7,FALSE))</f>
        <v/>
      </c>
      <c r="J2331" t="str">
        <f>IF(VLOOKUP(TRM!A2098,'TRM - TBM Crosswalk'!$A$2:'TRM - TBM Crosswalk'!$I$1008,8,FALSE)=0,"",VLOOKUP(TRM!A2098,'TRM - TBM Crosswalk'!$A$2:'TRM - TBM Crosswalk'!$I$1008,8,FALSE))</f>
        <v/>
      </c>
      <c r="K2331" t="str">
        <f>IF(VLOOKUP(TRM!A2098,'TRM - TBM Crosswalk'!$A$2:'TRM - TBM Crosswalk'!$I$1008,9,FALSE)=0,"",VLOOKUP(TRM!A2098,'TRM - TBM Crosswalk'!$A$2:'TRM - TBM Crosswalk'!$I$1008,9,FALSE))</f>
        <v/>
      </c>
    </row>
    <row r="2332" spans="1:11" x14ac:dyDescent="0.45">
      <c r="A2332" t="str">
        <f>TRM!A2108</f>
        <v>A02.022.240</v>
      </c>
      <c r="B2332" t="str">
        <f>TRM!B2108</f>
        <v>Integrated Development Environment (IDE)#</v>
      </c>
      <c r="C2332" t="str">
        <f>TRM!C2108</f>
        <v>Python 2.7 pywin32-216</v>
      </c>
      <c r="D2332">
        <f>TRM!D2108</f>
        <v>0</v>
      </c>
      <c r="E2332" t="str">
        <f>IF(VLOOKUP(TRM!A2108,'TRM - TBM Crosswalk'!$A$2:'TRM - TBM Crosswalk'!$I$1008,3,FALSE)="N/A","TBD","")</f>
        <v/>
      </c>
      <c r="F2332" t="str">
        <f>IF(VLOOKUP(TRM!A2108,'TRM - TBM Crosswalk'!$A$2:'TRM - TBM Crosswalk'!$I$1008,4,FALSE)=0,"",VLOOKUP(TRM!A2108,'TRM - TBM Crosswalk'!$A$2:'TRM - TBM Crosswalk'!$I$1008,4,FALSE))</f>
        <v/>
      </c>
      <c r="G2332" t="str">
        <f>IF(VLOOKUP(TRM!A2108,'TRM - TBM Crosswalk'!$A$2:'TRM - TBM Crosswalk'!$I$1008,5,FALSE)=0,"",VLOOKUP(TRM!A2108,'TRM - TBM Crosswalk'!$A$2:'TRM - TBM Crosswalk'!$I$1008,5,FALSE))</f>
        <v>Application</v>
      </c>
      <c r="H2332" t="str">
        <f>IF(VLOOKUP(TRM!A2108,'TRM - TBM Crosswalk'!$A$2:'TRM - TBM Crosswalk'!$I$1008,6,FALSE)=0,"",VLOOKUP(TRM!A2108,'TRM - TBM Crosswalk'!$A$2:'TRM - TBM Crosswalk'!$I$1008,6,FALSE))</f>
        <v>Application Development</v>
      </c>
      <c r="I2332" t="str">
        <f>IF(VLOOKUP(TRM!A2108,'TRM - TBM Crosswalk'!$A$2:'TRM - TBM Crosswalk'!$I$1008,7,FALSE)=0,"",VLOOKUP(TRM!A2108,'TRM - TBM Crosswalk'!$A$2:'TRM - TBM Crosswalk'!$I$1008,7,FALSE))</f>
        <v/>
      </c>
      <c r="J2332" t="str">
        <f>IF(VLOOKUP(TRM!A2108,'TRM - TBM Crosswalk'!$A$2:'TRM - TBM Crosswalk'!$I$1008,8,FALSE)=0,"",VLOOKUP(TRM!A2108,'TRM - TBM Crosswalk'!$A$2:'TRM - TBM Crosswalk'!$I$1008,8,FALSE))</f>
        <v/>
      </c>
      <c r="K2332" t="str">
        <f>IF(VLOOKUP(TRM!A2108,'TRM - TBM Crosswalk'!$A$2:'TRM - TBM Crosswalk'!$I$1008,9,FALSE)=0,"",VLOOKUP(TRM!A2108,'TRM - TBM Crosswalk'!$A$2:'TRM - TBM Crosswalk'!$I$1008,9,FALSE))</f>
        <v/>
      </c>
    </row>
    <row r="2333" spans="1:11" x14ac:dyDescent="0.45">
      <c r="A2333" t="str">
        <f>TRM!A2554</f>
        <v>A02.022.243</v>
      </c>
      <c r="B2333" t="str">
        <f>TRM!B2554</f>
        <v>Software Development Kit (SDK)#</v>
      </c>
      <c r="C2333" t="str">
        <f>TRM!C2554</f>
        <v>Visual Production Manager Trial (C:\CADlink\SignLab 9.1\VPM5) | 5.01.00</v>
      </c>
      <c r="D2333">
        <f>TRM!D2554</f>
        <v>0</v>
      </c>
      <c r="E2333" t="str">
        <f>IF(VLOOKUP(TRM!A2554,'TRM - TBM Crosswalk'!$A$2:'TRM - TBM Crosswalk'!$I$1008,3,FALSE)="N/A","TBD","")</f>
        <v/>
      </c>
      <c r="F2333" t="str">
        <f>IF(VLOOKUP(TRM!A2554,'TRM - TBM Crosswalk'!$A$2:'TRM - TBM Crosswalk'!$I$1008,4,FALSE)=0,"",VLOOKUP(TRM!A2554,'TRM - TBM Crosswalk'!$A$2:'TRM - TBM Crosswalk'!$I$1008,4,FALSE))</f>
        <v/>
      </c>
      <c r="G2333" t="str">
        <f>IF(VLOOKUP(TRM!A2554,'TRM - TBM Crosswalk'!$A$2:'TRM - TBM Crosswalk'!$I$1008,5,FALSE)=0,"",VLOOKUP(TRM!A2554,'TRM - TBM Crosswalk'!$A$2:'TRM - TBM Crosswalk'!$I$1008,5,FALSE))</f>
        <v>Application</v>
      </c>
      <c r="H2333" t="str">
        <f>IF(VLOOKUP(TRM!A2554,'TRM - TBM Crosswalk'!$A$2:'TRM - TBM Crosswalk'!$I$1008,6,FALSE)=0,"",VLOOKUP(TRM!A2554,'TRM - TBM Crosswalk'!$A$2:'TRM - TBM Crosswalk'!$I$1008,6,FALSE))</f>
        <v>Application Development</v>
      </c>
      <c r="I2333" t="str">
        <f>IF(VLOOKUP(TRM!A2554,'TRM - TBM Crosswalk'!$A$2:'TRM - TBM Crosswalk'!$I$1008,7,FALSE)=0,"",VLOOKUP(TRM!A2554,'TRM - TBM Crosswalk'!$A$2:'TRM - TBM Crosswalk'!$I$1008,7,FALSE))</f>
        <v/>
      </c>
      <c r="J2333" t="str">
        <f>IF(VLOOKUP(TRM!A2554,'TRM - TBM Crosswalk'!$A$2:'TRM - TBM Crosswalk'!$I$1008,8,FALSE)=0,"",VLOOKUP(TRM!A2554,'TRM - TBM Crosswalk'!$A$2:'TRM - TBM Crosswalk'!$I$1008,8,FALSE))</f>
        <v/>
      </c>
      <c r="K2333" t="str">
        <f>IF(VLOOKUP(TRM!A2554,'TRM - TBM Crosswalk'!$A$2:'TRM - TBM Crosswalk'!$I$1008,9,FALSE)=0,"",VLOOKUP(TRM!A2554,'TRM - TBM Crosswalk'!$A$2:'TRM - TBM Crosswalk'!$I$1008,9,FALSE))</f>
        <v/>
      </c>
    </row>
    <row r="2334" spans="1:11" x14ac:dyDescent="0.45">
      <c r="A2334" t="str">
        <f>TRM!A2648</f>
        <v>A02.023.260</v>
      </c>
      <c r="B2334" t="str">
        <f>TRM!B2648</f>
        <v>Document Imaging and OCR</v>
      </c>
      <c r="C2334" t="str">
        <f>TRM!C2648</f>
        <v>Canon driver for DR-C225 (x64) | 1.0.6178</v>
      </c>
      <c r="D2334">
        <f>TRM!D2648</f>
        <v>0</v>
      </c>
      <c r="E2334" t="str">
        <f>IF(VLOOKUP(TRM!A2648,'TRM - TBM Crosswalk'!$A$2:'TRM - TBM Crosswalk'!$I$1008,3,FALSE)="N/A","TBD","")</f>
        <v/>
      </c>
      <c r="F2334" t="str">
        <f>IF(VLOOKUP(TRM!A2648,'TRM - TBM Crosswalk'!$A$2:'TRM - TBM Crosswalk'!$I$1008,4,FALSE)=0,"",VLOOKUP(TRM!A2648,'TRM - TBM Crosswalk'!$A$2:'TRM - TBM Crosswalk'!$I$1008,4,FALSE))</f>
        <v/>
      </c>
      <c r="G2334" t="str">
        <f>IF(VLOOKUP(TRM!A2648,'TRM - TBM Crosswalk'!$A$2:'TRM - TBM Crosswalk'!$I$1008,5,FALSE)=0,"",VLOOKUP(TRM!A2648,'TRM - TBM Crosswalk'!$A$2:'TRM - TBM Crosswalk'!$I$1008,5,FALSE))</f>
        <v/>
      </c>
      <c r="H2334" t="str">
        <f>IF(VLOOKUP(TRM!A2648,'TRM - TBM Crosswalk'!$A$2:'TRM - TBM Crosswalk'!$I$1008,6,FALSE)=0,"",VLOOKUP(TRM!A2648,'TRM - TBM Crosswalk'!$A$2:'TRM - TBM Crosswalk'!$I$1008,6,FALSE))</f>
        <v/>
      </c>
      <c r="I2334" t="str">
        <f>IF(VLOOKUP(TRM!A2648,'TRM - TBM Crosswalk'!$A$2:'TRM - TBM Crosswalk'!$I$1008,7,FALSE)=0,"",VLOOKUP(TRM!A2648,'TRM - TBM Crosswalk'!$A$2:'TRM - TBM Crosswalk'!$I$1008,7,FALSE))</f>
        <v>Platform Services</v>
      </c>
      <c r="J2334" t="str">
        <f>IF(VLOOKUP(TRM!A2648,'TRM - TBM Crosswalk'!$A$2:'TRM - TBM Crosswalk'!$I$1008,8,FALSE)=0,"",VLOOKUP(TRM!A2648,'TRM - TBM Crosswalk'!$A$2:'TRM - TBM Crosswalk'!$I$1008,8,FALSE))</f>
        <v>Applications Services</v>
      </c>
      <c r="K2334" t="str">
        <f>IF(VLOOKUP(TRM!A2648,'TRM - TBM Crosswalk'!$A$2:'TRM - TBM Crosswalk'!$I$1008,9,FALSE)=0,"",VLOOKUP(TRM!A2648,'TRM - TBM Crosswalk'!$A$2:'TRM - TBM Crosswalk'!$I$1008,9,FALSE))</f>
        <v>Content Management</v>
      </c>
    </row>
    <row r="2335" spans="1:11" x14ac:dyDescent="0.45">
      <c r="A2335" t="str">
        <f>TRM!A2649</f>
        <v>A02.023.260</v>
      </c>
      <c r="B2335" t="str">
        <f>TRM!B2649</f>
        <v>Document Imaging and OCR</v>
      </c>
      <c r="C2335" t="str">
        <f>TRM!C2649</f>
        <v>Canon driver for DR-C225 (x64) | 1.0.6535</v>
      </c>
      <c r="D2335">
        <f>TRM!D2649</f>
        <v>0</v>
      </c>
      <c r="E2335" t="str">
        <f>IF(VLOOKUP(TRM!A2649,'TRM - TBM Crosswalk'!$A$2:'TRM - TBM Crosswalk'!$I$1008,3,FALSE)="N/A","TBD","")</f>
        <v/>
      </c>
      <c r="F2335" t="str">
        <f>IF(VLOOKUP(TRM!A2649,'TRM - TBM Crosswalk'!$A$2:'TRM - TBM Crosswalk'!$I$1008,4,FALSE)=0,"",VLOOKUP(TRM!A2649,'TRM - TBM Crosswalk'!$A$2:'TRM - TBM Crosswalk'!$I$1008,4,FALSE))</f>
        <v/>
      </c>
      <c r="G2335" t="str">
        <f>IF(VLOOKUP(TRM!A2649,'TRM - TBM Crosswalk'!$A$2:'TRM - TBM Crosswalk'!$I$1008,5,FALSE)=0,"",VLOOKUP(TRM!A2649,'TRM - TBM Crosswalk'!$A$2:'TRM - TBM Crosswalk'!$I$1008,5,FALSE))</f>
        <v/>
      </c>
      <c r="H2335" t="str">
        <f>IF(VLOOKUP(TRM!A2649,'TRM - TBM Crosswalk'!$A$2:'TRM - TBM Crosswalk'!$I$1008,6,FALSE)=0,"",VLOOKUP(TRM!A2649,'TRM - TBM Crosswalk'!$A$2:'TRM - TBM Crosswalk'!$I$1008,6,FALSE))</f>
        <v/>
      </c>
      <c r="I2335" t="str">
        <f>IF(VLOOKUP(TRM!A2649,'TRM - TBM Crosswalk'!$A$2:'TRM - TBM Crosswalk'!$I$1008,7,FALSE)=0,"",VLOOKUP(TRM!A2649,'TRM - TBM Crosswalk'!$A$2:'TRM - TBM Crosswalk'!$I$1008,7,FALSE))</f>
        <v>Platform Services</v>
      </c>
      <c r="J2335" t="str">
        <f>IF(VLOOKUP(TRM!A2649,'TRM - TBM Crosswalk'!$A$2:'TRM - TBM Crosswalk'!$I$1008,8,FALSE)=0,"",VLOOKUP(TRM!A2649,'TRM - TBM Crosswalk'!$A$2:'TRM - TBM Crosswalk'!$I$1008,8,FALSE))</f>
        <v>Applications Services</v>
      </c>
      <c r="K2335" t="str">
        <f>IF(VLOOKUP(TRM!A2649,'TRM - TBM Crosswalk'!$A$2:'TRM - TBM Crosswalk'!$I$1008,9,FALSE)=0,"",VLOOKUP(TRM!A2649,'TRM - TBM Crosswalk'!$A$2:'TRM - TBM Crosswalk'!$I$1008,9,FALSE))</f>
        <v>Content Management</v>
      </c>
    </row>
    <row r="2336" spans="1:11" x14ac:dyDescent="0.45">
      <c r="A2336" t="str">
        <f>TRM!A2992</f>
        <v>A02.023.260</v>
      </c>
      <c r="B2336" t="str">
        <f>TRM!B2992</f>
        <v>Document Imaging and OCR</v>
      </c>
      <c r="C2336" t="str">
        <f>TRM!C2992</f>
        <v>OneTouch 4.6 4.6.3218.4044 &amp; OP19SDK 2.1.218.3062 | 4.6.3218.4045</v>
      </c>
      <c r="D2336">
        <f>TRM!D2992</f>
        <v>0</v>
      </c>
      <c r="E2336" t="str">
        <f>IF(VLOOKUP(TRM!A2992,'TRM - TBM Crosswalk'!$A$2:'TRM - TBM Crosswalk'!$I$1008,3,FALSE)="N/A","TBD","")</f>
        <v/>
      </c>
      <c r="F2336" t="str">
        <f>IF(VLOOKUP(TRM!A2992,'TRM - TBM Crosswalk'!$A$2:'TRM - TBM Crosswalk'!$I$1008,4,FALSE)=0,"",VLOOKUP(TRM!A2992,'TRM - TBM Crosswalk'!$A$2:'TRM - TBM Crosswalk'!$I$1008,4,FALSE))</f>
        <v/>
      </c>
      <c r="G2336" t="str">
        <f>IF(VLOOKUP(TRM!A2992,'TRM - TBM Crosswalk'!$A$2:'TRM - TBM Crosswalk'!$I$1008,5,FALSE)=0,"",VLOOKUP(TRM!A2992,'TRM - TBM Crosswalk'!$A$2:'TRM - TBM Crosswalk'!$I$1008,5,FALSE))</f>
        <v/>
      </c>
      <c r="H2336" t="str">
        <f>IF(VLOOKUP(TRM!A2992,'TRM - TBM Crosswalk'!$A$2:'TRM - TBM Crosswalk'!$I$1008,6,FALSE)=0,"",VLOOKUP(TRM!A2992,'TRM - TBM Crosswalk'!$A$2:'TRM - TBM Crosswalk'!$I$1008,6,FALSE))</f>
        <v/>
      </c>
      <c r="I2336" t="str">
        <f>IF(VLOOKUP(TRM!A2992,'TRM - TBM Crosswalk'!$A$2:'TRM - TBM Crosswalk'!$I$1008,7,FALSE)=0,"",VLOOKUP(TRM!A2992,'TRM - TBM Crosswalk'!$A$2:'TRM - TBM Crosswalk'!$I$1008,7,FALSE))</f>
        <v>Platform Services</v>
      </c>
      <c r="J2336" t="str">
        <f>IF(VLOOKUP(TRM!A2992,'TRM - TBM Crosswalk'!$A$2:'TRM - TBM Crosswalk'!$I$1008,8,FALSE)=0,"",VLOOKUP(TRM!A2992,'TRM - TBM Crosswalk'!$A$2:'TRM - TBM Crosswalk'!$I$1008,8,FALSE))</f>
        <v>Applications Services</v>
      </c>
      <c r="K2336" t="str">
        <f>IF(VLOOKUP(TRM!A2992,'TRM - TBM Crosswalk'!$A$2:'TRM - TBM Crosswalk'!$I$1008,9,FALSE)=0,"",VLOOKUP(TRM!A2992,'TRM - TBM Crosswalk'!$A$2:'TRM - TBM Crosswalk'!$I$1008,9,FALSE))</f>
        <v>Content Management</v>
      </c>
    </row>
    <row r="2337" spans="1:11" x14ac:dyDescent="0.45">
      <c r="A2337" t="str">
        <f>TRM!A2993</f>
        <v>A02.023.260</v>
      </c>
      <c r="B2337" t="str">
        <f>TRM!B2993</f>
        <v>Document Imaging and OCR</v>
      </c>
      <c r="C2337" t="str">
        <f>TRM!C2993</f>
        <v>OneTouch 4.6 4.6.3419.1311 &amp; FR11SDK 1.0.18.2133 | 4.6.3519.3272</v>
      </c>
      <c r="D2337">
        <f>TRM!D2993</f>
        <v>0</v>
      </c>
      <c r="E2337" t="str">
        <f>IF(VLOOKUP(TRM!A2993,'TRM - TBM Crosswalk'!$A$2:'TRM - TBM Crosswalk'!$I$1008,3,FALSE)="N/A","TBD","")</f>
        <v/>
      </c>
      <c r="F2337" t="str">
        <f>IF(VLOOKUP(TRM!A2993,'TRM - TBM Crosswalk'!$A$2:'TRM - TBM Crosswalk'!$I$1008,4,FALSE)=0,"",VLOOKUP(TRM!A2993,'TRM - TBM Crosswalk'!$A$2:'TRM - TBM Crosswalk'!$I$1008,4,FALSE))</f>
        <v/>
      </c>
      <c r="G2337" t="str">
        <f>IF(VLOOKUP(TRM!A2993,'TRM - TBM Crosswalk'!$A$2:'TRM - TBM Crosswalk'!$I$1008,5,FALSE)=0,"",VLOOKUP(TRM!A2993,'TRM - TBM Crosswalk'!$A$2:'TRM - TBM Crosswalk'!$I$1008,5,FALSE))</f>
        <v/>
      </c>
      <c r="H2337" t="str">
        <f>IF(VLOOKUP(TRM!A2993,'TRM - TBM Crosswalk'!$A$2:'TRM - TBM Crosswalk'!$I$1008,6,FALSE)=0,"",VLOOKUP(TRM!A2993,'TRM - TBM Crosswalk'!$A$2:'TRM - TBM Crosswalk'!$I$1008,6,FALSE))</f>
        <v/>
      </c>
      <c r="I2337" t="str">
        <f>IF(VLOOKUP(TRM!A2993,'TRM - TBM Crosswalk'!$A$2:'TRM - TBM Crosswalk'!$I$1008,7,FALSE)=0,"",VLOOKUP(TRM!A2993,'TRM - TBM Crosswalk'!$A$2:'TRM - TBM Crosswalk'!$I$1008,7,FALSE))</f>
        <v>Platform Services</v>
      </c>
      <c r="J2337" t="str">
        <f>IF(VLOOKUP(TRM!A2993,'TRM - TBM Crosswalk'!$A$2:'TRM - TBM Crosswalk'!$I$1008,8,FALSE)=0,"",VLOOKUP(TRM!A2993,'TRM - TBM Crosswalk'!$A$2:'TRM - TBM Crosswalk'!$I$1008,8,FALSE))</f>
        <v>Applications Services</v>
      </c>
      <c r="K2337" t="str">
        <f>IF(VLOOKUP(TRM!A2993,'TRM - TBM Crosswalk'!$A$2:'TRM - TBM Crosswalk'!$I$1008,9,FALSE)=0,"",VLOOKUP(TRM!A2993,'TRM - TBM Crosswalk'!$A$2:'TRM - TBM Crosswalk'!$I$1008,9,FALSE))</f>
        <v>Content Management</v>
      </c>
    </row>
    <row r="2338" spans="1:11" x14ac:dyDescent="0.45">
      <c r="A2338" t="str">
        <f>TRM!A3665</f>
        <v>A02.024.385</v>
      </c>
      <c r="B2338" t="str">
        <f>TRM!B3665</f>
        <v>Geospatial Data Analysis</v>
      </c>
      <c r="C2338" t="str">
        <f>TRM!C3665</f>
        <v>LizardTech ExpressView Browser Plug-in | 6.5</v>
      </c>
      <c r="D2338">
        <f>TRM!D3665</f>
        <v>0</v>
      </c>
      <c r="E2338" t="str">
        <f>IF(VLOOKUP(TRM!A3665,'TRM - TBM Crosswalk'!$A$2:'TRM - TBM Crosswalk'!$I$1008,3,FALSE)="N/A","TBD","")</f>
        <v>TBD</v>
      </c>
      <c r="F2338" t="str">
        <f>IF(VLOOKUP(TRM!A3665,'TRM - TBM Crosswalk'!$A$2:'TRM - TBM Crosswalk'!$I$1008,4,FALSE)=0,"",VLOOKUP(TRM!A3665,'TRM - TBM Crosswalk'!$A$2:'TRM - TBM Crosswalk'!$I$1008,4,FALSE))</f>
        <v/>
      </c>
      <c r="G2338" t="str">
        <f>IF(VLOOKUP(TRM!A3665,'TRM - TBM Crosswalk'!$A$2:'TRM - TBM Crosswalk'!$I$1008,5,FALSE)=0,"",VLOOKUP(TRM!A3665,'TRM - TBM Crosswalk'!$A$2:'TRM - TBM Crosswalk'!$I$1008,5,FALSE))</f>
        <v/>
      </c>
      <c r="H2338" t="str">
        <f>IF(VLOOKUP(TRM!A3665,'TRM - TBM Crosswalk'!$A$2:'TRM - TBM Crosswalk'!$I$1008,6,FALSE)=0,"",VLOOKUP(TRM!A3665,'TRM - TBM Crosswalk'!$A$2:'TRM - TBM Crosswalk'!$I$1008,6,FALSE))</f>
        <v/>
      </c>
      <c r="I2338" t="str">
        <f>IF(VLOOKUP(TRM!A3665,'TRM - TBM Crosswalk'!$A$2:'TRM - TBM Crosswalk'!$I$1008,7,FALSE)=0,"",VLOOKUP(TRM!A3665,'TRM - TBM Crosswalk'!$A$2:'TRM - TBM Crosswalk'!$I$1008,7,FALSE))</f>
        <v/>
      </c>
      <c r="J2338" t="str">
        <f>IF(VLOOKUP(TRM!A3665,'TRM - TBM Crosswalk'!$A$2:'TRM - TBM Crosswalk'!$I$1008,8,FALSE)=0,"",VLOOKUP(TRM!A3665,'TRM - TBM Crosswalk'!$A$2:'TRM - TBM Crosswalk'!$I$1008,8,FALSE))</f>
        <v/>
      </c>
      <c r="K2338" t="str">
        <f>IF(VLOOKUP(TRM!A3665,'TRM - TBM Crosswalk'!$A$2:'TRM - TBM Crosswalk'!$I$1008,9,FALSE)=0,"",VLOOKUP(TRM!A3665,'TRM - TBM Crosswalk'!$A$2:'TRM - TBM Crosswalk'!$I$1008,9,FALSE))</f>
        <v/>
      </c>
    </row>
    <row r="2339" spans="1:11" x14ac:dyDescent="0.45">
      <c r="A2339" t="str">
        <f>TRM!A4295</f>
        <v>A02.028.332</v>
      </c>
      <c r="B2339" t="str">
        <f>TRM!B4295</f>
        <v>Spreadsheet</v>
      </c>
      <c r="C2339" t="str">
        <f>TRM!C4295</f>
        <v>Kutools for Excel | 19.00</v>
      </c>
      <c r="D2339">
        <f>TRM!D4295</f>
        <v>0</v>
      </c>
      <c r="E2339" t="str">
        <f>IF(VLOOKUP(TRM!A4295,'TRM - TBM Crosswalk'!$A$2:'TRM - TBM Crosswalk'!$I$1008,3,FALSE)="N/A","TBD","")</f>
        <v/>
      </c>
      <c r="F2339" t="str">
        <f>IF(VLOOKUP(TRM!A4295,'TRM - TBM Crosswalk'!$A$2:'TRM - TBM Crosswalk'!$I$1008,4,FALSE)=0,"",VLOOKUP(TRM!A4295,'TRM - TBM Crosswalk'!$A$2:'TRM - TBM Crosswalk'!$I$1008,4,FALSE))</f>
        <v/>
      </c>
      <c r="G2339" t="str">
        <f>IF(VLOOKUP(TRM!A4295,'TRM - TBM Crosswalk'!$A$2:'TRM - TBM Crosswalk'!$I$1008,5,FALSE)=0,"",VLOOKUP(TRM!A4295,'TRM - TBM Crosswalk'!$A$2:'TRM - TBM Crosswalk'!$I$1008,5,FALSE))</f>
        <v/>
      </c>
      <c r="H2339" t="str">
        <f>IF(VLOOKUP(TRM!A4295,'TRM - TBM Crosswalk'!$A$2:'TRM - TBM Crosswalk'!$I$1008,6,FALSE)=0,"",VLOOKUP(TRM!A4295,'TRM - TBM Crosswalk'!$A$2:'TRM - TBM Crosswalk'!$I$1008,6,FALSE))</f>
        <v/>
      </c>
      <c r="I2339" t="str">
        <f>IF(VLOOKUP(TRM!A4295,'TRM - TBM Crosswalk'!$A$2:'TRM - TBM Crosswalk'!$I$1008,7,FALSE)=0,"",VLOOKUP(TRM!A4295,'TRM - TBM Crosswalk'!$A$2:'TRM - TBM Crosswalk'!$I$1008,7,FALSE))</f>
        <v>End User Services</v>
      </c>
      <c r="J2339" t="str">
        <f>IF(VLOOKUP(TRM!A4295,'TRM - TBM Crosswalk'!$A$2:'TRM - TBM Crosswalk'!$I$1008,8,FALSE)=0,"",VLOOKUP(TRM!A4295,'TRM - TBM Crosswalk'!$A$2:'TRM - TBM Crosswalk'!$I$1008,8,FALSE))</f>
        <v>Communication &amp; Collaboration</v>
      </c>
      <c r="K2339" t="str">
        <f>IF(VLOOKUP(TRM!A4295,'TRM - TBM Crosswalk'!$A$2:'TRM - TBM Crosswalk'!$I$1008,9,FALSE)=0,"",VLOOKUP(TRM!A4295,'TRM - TBM Crosswalk'!$A$2:'TRM - TBM Crosswalk'!$I$1008,9,FALSE))</f>
        <v>Productivity</v>
      </c>
    </row>
    <row r="2340" spans="1:11" x14ac:dyDescent="0.45">
      <c r="A2340" t="str">
        <f>TRM!A4336</f>
        <v>A02.028.333</v>
      </c>
      <c r="B2340" t="str">
        <f>TRM!B4336</f>
        <v>Word Processing</v>
      </c>
      <c r="C2340" t="str">
        <f>TRM!C4336</f>
        <v>Grammarly | 1.5.58</v>
      </c>
      <c r="D2340">
        <f>TRM!D4336</f>
        <v>0</v>
      </c>
      <c r="E2340" t="str">
        <f>IF(VLOOKUP(TRM!A4336,'TRM - TBM Crosswalk'!$A$2:'TRM - TBM Crosswalk'!$I$1008,3,FALSE)="N/A","TBD","")</f>
        <v/>
      </c>
      <c r="F2340" t="str">
        <f>IF(VLOOKUP(TRM!A4336,'TRM - TBM Crosswalk'!$A$2:'TRM - TBM Crosswalk'!$I$1008,4,FALSE)=0,"",VLOOKUP(TRM!A4336,'TRM - TBM Crosswalk'!$A$2:'TRM - TBM Crosswalk'!$I$1008,4,FALSE))</f>
        <v/>
      </c>
      <c r="G2340" t="str">
        <f>IF(VLOOKUP(TRM!A4336,'TRM - TBM Crosswalk'!$A$2:'TRM - TBM Crosswalk'!$I$1008,5,FALSE)=0,"",VLOOKUP(TRM!A4336,'TRM - TBM Crosswalk'!$A$2:'TRM - TBM Crosswalk'!$I$1008,5,FALSE))</f>
        <v/>
      </c>
      <c r="H2340" t="str">
        <f>IF(VLOOKUP(TRM!A4336,'TRM - TBM Crosswalk'!$A$2:'TRM - TBM Crosswalk'!$I$1008,6,FALSE)=0,"",VLOOKUP(TRM!A4336,'TRM - TBM Crosswalk'!$A$2:'TRM - TBM Crosswalk'!$I$1008,6,FALSE))</f>
        <v/>
      </c>
      <c r="I2340" t="str">
        <f>IF(VLOOKUP(TRM!A4336,'TRM - TBM Crosswalk'!$A$2:'TRM - TBM Crosswalk'!$I$1008,7,FALSE)=0,"",VLOOKUP(TRM!A4336,'TRM - TBM Crosswalk'!$A$2:'TRM - TBM Crosswalk'!$I$1008,7,FALSE))</f>
        <v>End User Services</v>
      </c>
      <c r="J2340" t="str">
        <f>IF(VLOOKUP(TRM!A4336,'TRM - TBM Crosswalk'!$A$2:'TRM - TBM Crosswalk'!$I$1008,8,FALSE)=0,"",VLOOKUP(TRM!A4336,'TRM - TBM Crosswalk'!$A$2:'TRM - TBM Crosswalk'!$I$1008,8,FALSE))</f>
        <v>Communication &amp; Collaboration</v>
      </c>
      <c r="K2340" t="str">
        <f>IF(VLOOKUP(TRM!A4336,'TRM - TBM Crosswalk'!$A$2:'TRM - TBM Crosswalk'!$I$1008,9,FALSE)=0,"",VLOOKUP(TRM!A4336,'TRM - TBM Crosswalk'!$A$2:'TRM - TBM Crosswalk'!$I$1008,9,FALSE))</f>
        <v>Productivity</v>
      </c>
    </row>
    <row r="2341" spans="1:11" x14ac:dyDescent="0.45">
      <c r="A2341" t="str">
        <f>TRM!A4337</f>
        <v>A02.028.333</v>
      </c>
      <c r="B2341" t="str">
        <f>TRM!B4337</f>
        <v>Word Processing</v>
      </c>
      <c r="C2341" t="str">
        <f>TRM!C4337</f>
        <v>Grammarly | 1.5.61</v>
      </c>
      <c r="D2341">
        <f>TRM!D4337</f>
        <v>0</v>
      </c>
      <c r="E2341" t="str">
        <f>IF(VLOOKUP(TRM!A4337,'TRM - TBM Crosswalk'!$A$2:'TRM - TBM Crosswalk'!$I$1008,3,FALSE)="N/A","TBD","")</f>
        <v/>
      </c>
      <c r="F2341" t="str">
        <f>IF(VLOOKUP(TRM!A4337,'TRM - TBM Crosswalk'!$A$2:'TRM - TBM Crosswalk'!$I$1008,4,FALSE)=0,"",VLOOKUP(TRM!A4337,'TRM - TBM Crosswalk'!$A$2:'TRM - TBM Crosswalk'!$I$1008,4,FALSE))</f>
        <v/>
      </c>
      <c r="G2341" t="str">
        <f>IF(VLOOKUP(TRM!A4337,'TRM - TBM Crosswalk'!$A$2:'TRM - TBM Crosswalk'!$I$1008,5,FALSE)=0,"",VLOOKUP(TRM!A4337,'TRM - TBM Crosswalk'!$A$2:'TRM - TBM Crosswalk'!$I$1008,5,FALSE))</f>
        <v/>
      </c>
      <c r="H2341" t="str">
        <f>IF(VLOOKUP(TRM!A4337,'TRM - TBM Crosswalk'!$A$2:'TRM - TBM Crosswalk'!$I$1008,6,FALSE)=0,"",VLOOKUP(TRM!A4337,'TRM - TBM Crosswalk'!$A$2:'TRM - TBM Crosswalk'!$I$1008,6,FALSE))</f>
        <v/>
      </c>
      <c r="I2341" t="str">
        <f>IF(VLOOKUP(TRM!A4337,'TRM - TBM Crosswalk'!$A$2:'TRM - TBM Crosswalk'!$I$1008,7,FALSE)=0,"",VLOOKUP(TRM!A4337,'TRM - TBM Crosswalk'!$A$2:'TRM - TBM Crosswalk'!$I$1008,7,FALSE))</f>
        <v>End User Services</v>
      </c>
      <c r="J2341" t="str">
        <f>IF(VLOOKUP(TRM!A4337,'TRM - TBM Crosswalk'!$A$2:'TRM - TBM Crosswalk'!$I$1008,8,FALSE)=0,"",VLOOKUP(TRM!A4337,'TRM - TBM Crosswalk'!$A$2:'TRM - TBM Crosswalk'!$I$1008,8,FALSE))</f>
        <v>Communication &amp; Collaboration</v>
      </c>
      <c r="K2341" t="str">
        <f>IF(VLOOKUP(TRM!A4337,'TRM - TBM Crosswalk'!$A$2:'TRM - TBM Crosswalk'!$I$1008,9,FALSE)=0,"",VLOOKUP(TRM!A4337,'TRM - TBM Crosswalk'!$A$2:'TRM - TBM Crosswalk'!$I$1008,9,FALSE))</f>
        <v>Productivity</v>
      </c>
    </row>
    <row r="2342" spans="1:11" x14ac:dyDescent="0.45">
      <c r="A2342" t="str">
        <f>TRM!A4749</f>
        <v>A02.030.361</v>
      </c>
      <c r="B2342" t="str">
        <f>TRM!B4749</f>
        <v>Email</v>
      </c>
      <c r="C2342" t="str">
        <f>TRM!C4749</f>
        <v>HP EmailSMTP Plugin | 43.0.0.0</v>
      </c>
      <c r="D2342">
        <f>TRM!D4749</f>
        <v>0</v>
      </c>
      <c r="E2342" t="str">
        <f>IF(VLOOKUP(TRM!A4749,'TRM - TBM Crosswalk'!$A$2:'TRM - TBM Crosswalk'!$I$1008,3,FALSE)="N/A","TBD","")</f>
        <v/>
      </c>
      <c r="F2342" t="str">
        <f>IF(VLOOKUP(TRM!A4749,'TRM - TBM Crosswalk'!$A$2:'TRM - TBM Crosswalk'!$I$1008,4,FALSE)=0,"",VLOOKUP(TRM!A4749,'TRM - TBM Crosswalk'!$A$2:'TRM - TBM Crosswalk'!$I$1008,4,FALSE))</f>
        <v/>
      </c>
      <c r="G2342" t="str">
        <f>IF(VLOOKUP(TRM!A4749,'TRM - TBM Crosswalk'!$A$2:'TRM - TBM Crosswalk'!$I$1008,5,FALSE)=0,"",VLOOKUP(TRM!A4749,'TRM - TBM Crosswalk'!$A$2:'TRM - TBM Crosswalk'!$I$1008,5,FALSE))</f>
        <v/>
      </c>
      <c r="H2342" t="str">
        <f>IF(VLOOKUP(TRM!A4749,'TRM - TBM Crosswalk'!$A$2:'TRM - TBM Crosswalk'!$I$1008,6,FALSE)=0,"",VLOOKUP(TRM!A4749,'TRM - TBM Crosswalk'!$A$2:'TRM - TBM Crosswalk'!$I$1008,6,FALSE))</f>
        <v/>
      </c>
      <c r="I2342" t="str">
        <f>IF(VLOOKUP(TRM!A4749,'TRM - TBM Crosswalk'!$A$2:'TRM - TBM Crosswalk'!$I$1008,7,FALSE)=0,"",VLOOKUP(TRM!A4749,'TRM - TBM Crosswalk'!$A$2:'TRM - TBM Crosswalk'!$I$1008,7,FALSE))</f>
        <v>End User Services</v>
      </c>
      <c r="J2342" t="str">
        <f>IF(VLOOKUP(TRM!A4749,'TRM - TBM Crosswalk'!$A$2:'TRM - TBM Crosswalk'!$I$1008,8,FALSE)=0,"",VLOOKUP(TRM!A4749,'TRM - TBM Crosswalk'!$A$2:'TRM - TBM Crosswalk'!$I$1008,8,FALSE))</f>
        <v>Communication &amp; Collaboration</v>
      </c>
      <c r="K2342" t="str">
        <f>IF(VLOOKUP(TRM!A4749,'TRM - TBM Crosswalk'!$A$2:'TRM - TBM Crosswalk'!$I$1008,9,FALSE)=0,"",VLOOKUP(TRM!A4749,'TRM - TBM Crosswalk'!$A$2:'TRM - TBM Crosswalk'!$I$1008,9,FALSE))</f>
        <v>Communication</v>
      </c>
    </row>
    <row r="2343" spans="1:11" x14ac:dyDescent="0.45">
      <c r="A2343" t="str">
        <f>TRM!A4750</f>
        <v>A02.030.361</v>
      </c>
      <c r="B2343" t="str">
        <f>TRM!B4750</f>
        <v>Email</v>
      </c>
      <c r="C2343" t="str">
        <f>TRM!C4750</f>
        <v>HP EmailSMTP Plugin | 43.0.191.0</v>
      </c>
      <c r="D2343">
        <f>TRM!D4750</f>
        <v>0</v>
      </c>
      <c r="E2343" t="str">
        <f>IF(VLOOKUP(TRM!A4750,'TRM - TBM Crosswalk'!$A$2:'TRM - TBM Crosswalk'!$I$1008,3,FALSE)="N/A","TBD","")</f>
        <v/>
      </c>
      <c r="F2343" t="str">
        <f>IF(VLOOKUP(TRM!A4750,'TRM - TBM Crosswalk'!$A$2:'TRM - TBM Crosswalk'!$I$1008,4,FALSE)=0,"",VLOOKUP(TRM!A4750,'TRM - TBM Crosswalk'!$A$2:'TRM - TBM Crosswalk'!$I$1008,4,FALSE))</f>
        <v/>
      </c>
      <c r="G2343" t="str">
        <f>IF(VLOOKUP(TRM!A4750,'TRM - TBM Crosswalk'!$A$2:'TRM - TBM Crosswalk'!$I$1008,5,FALSE)=0,"",VLOOKUP(TRM!A4750,'TRM - TBM Crosswalk'!$A$2:'TRM - TBM Crosswalk'!$I$1008,5,FALSE))</f>
        <v/>
      </c>
      <c r="H2343" t="str">
        <f>IF(VLOOKUP(TRM!A4750,'TRM - TBM Crosswalk'!$A$2:'TRM - TBM Crosswalk'!$I$1008,6,FALSE)=0,"",VLOOKUP(TRM!A4750,'TRM - TBM Crosswalk'!$A$2:'TRM - TBM Crosswalk'!$I$1008,6,FALSE))</f>
        <v/>
      </c>
      <c r="I2343" t="str">
        <f>IF(VLOOKUP(TRM!A4750,'TRM - TBM Crosswalk'!$A$2:'TRM - TBM Crosswalk'!$I$1008,7,FALSE)=0,"",VLOOKUP(TRM!A4750,'TRM - TBM Crosswalk'!$A$2:'TRM - TBM Crosswalk'!$I$1008,7,FALSE))</f>
        <v>End User Services</v>
      </c>
      <c r="J2343" t="str">
        <f>IF(VLOOKUP(TRM!A4750,'TRM - TBM Crosswalk'!$A$2:'TRM - TBM Crosswalk'!$I$1008,8,FALSE)=0,"",VLOOKUP(TRM!A4750,'TRM - TBM Crosswalk'!$A$2:'TRM - TBM Crosswalk'!$I$1008,8,FALSE))</f>
        <v>Communication &amp; Collaboration</v>
      </c>
      <c r="K2343" t="str">
        <f>IF(VLOOKUP(TRM!A4750,'TRM - TBM Crosswalk'!$A$2:'TRM - TBM Crosswalk'!$I$1008,9,FALSE)=0,"",VLOOKUP(TRM!A4750,'TRM - TBM Crosswalk'!$A$2:'TRM - TBM Crosswalk'!$I$1008,9,FALSE))</f>
        <v>Communication</v>
      </c>
    </row>
    <row r="2344" spans="1:11" x14ac:dyDescent="0.45">
      <c r="A2344" t="str">
        <f>TRM!A4751</f>
        <v>A02.030.361</v>
      </c>
      <c r="B2344" t="str">
        <f>TRM!B4751</f>
        <v>Email</v>
      </c>
      <c r="C2344" t="str">
        <f>TRM!C4751</f>
        <v>HP EmailSMTP Plugin | 44.5.0.0</v>
      </c>
      <c r="D2344">
        <f>TRM!D4751</f>
        <v>0</v>
      </c>
      <c r="E2344" t="str">
        <f>IF(VLOOKUP(TRM!A4751,'TRM - TBM Crosswalk'!$A$2:'TRM - TBM Crosswalk'!$I$1008,3,FALSE)="N/A","TBD","")</f>
        <v/>
      </c>
      <c r="F2344" t="str">
        <f>IF(VLOOKUP(TRM!A4751,'TRM - TBM Crosswalk'!$A$2:'TRM - TBM Crosswalk'!$I$1008,4,FALSE)=0,"",VLOOKUP(TRM!A4751,'TRM - TBM Crosswalk'!$A$2:'TRM - TBM Crosswalk'!$I$1008,4,FALSE))</f>
        <v/>
      </c>
      <c r="G2344" t="str">
        <f>IF(VLOOKUP(TRM!A4751,'TRM - TBM Crosswalk'!$A$2:'TRM - TBM Crosswalk'!$I$1008,5,FALSE)=0,"",VLOOKUP(TRM!A4751,'TRM - TBM Crosswalk'!$A$2:'TRM - TBM Crosswalk'!$I$1008,5,FALSE))</f>
        <v/>
      </c>
      <c r="H2344" t="str">
        <f>IF(VLOOKUP(TRM!A4751,'TRM - TBM Crosswalk'!$A$2:'TRM - TBM Crosswalk'!$I$1008,6,FALSE)=0,"",VLOOKUP(TRM!A4751,'TRM - TBM Crosswalk'!$A$2:'TRM - TBM Crosswalk'!$I$1008,6,FALSE))</f>
        <v/>
      </c>
      <c r="I2344" t="str">
        <f>IF(VLOOKUP(TRM!A4751,'TRM - TBM Crosswalk'!$A$2:'TRM - TBM Crosswalk'!$I$1008,7,FALSE)=0,"",VLOOKUP(TRM!A4751,'TRM - TBM Crosswalk'!$A$2:'TRM - TBM Crosswalk'!$I$1008,7,FALSE))</f>
        <v>End User Services</v>
      </c>
      <c r="J2344" t="str">
        <f>IF(VLOOKUP(TRM!A4751,'TRM - TBM Crosswalk'!$A$2:'TRM - TBM Crosswalk'!$I$1008,8,FALSE)=0,"",VLOOKUP(TRM!A4751,'TRM - TBM Crosswalk'!$A$2:'TRM - TBM Crosswalk'!$I$1008,8,FALSE))</f>
        <v>Communication &amp; Collaboration</v>
      </c>
      <c r="K2344" t="str">
        <f>IF(VLOOKUP(TRM!A4751,'TRM - TBM Crosswalk'!$A$2:'TRM - TBM Crosswalk'!$I$1008,9,FALSE)=0,"",VLOOKUP(TRM!A4751,'TRM - TBM Crosswalk'!$A$2:'TRM - TBM Crosswalk'!$I$1008,9,FALSE))</f>
        <v>Communication</v>
      </c>
    </row>
    <row r="2345" spans="1:11" x14ac:dyDescent="0.45">
      <c r="A2345" t="str">
        <f>TRM!A4752</f>
        <v>A02.030.361</v>
      </c>
      <c r="B2345" t="str">
        <f>TRM!B4752</f>
        <v>Email</v>
      </c>
      <c r="C2345" t="str">
        <f>TRM!C4752</f>
        <v>HP EmailSMTP Plugin | 48.0.301.0</v>
      </c>
      <c r="D2345">
        <f>TRM!D4752</f>
        <v>0</v>
      </c>
      <c r="E2345" t="str">
        <f>IF(VLOOKUP(TRM!A4752,'TRM - TBM Crosswalk'!$A$2:'TRM - TBM Crosswalk'!$I$1008,3,FALSE)="N/A","TBD","")</f>
        <v/>
      </c>
      <c r="F2345" t="str">
        <f>IF(VLOOKUP(TRM!A4752,'TRM - TBM Crosswalk'!$A$2:'TRM - TBM Crosswalk'!$I$1008,4,FALSE)=0,"",VLOOKUP(TRM!A4752,'TRM - TBM Crosswalk'!$A$2:'TRM - TBM Crosswalk'!$I$1008,4,FALSE))</f>
        <v/>
      </c>
      <c r="G2345" t="str">
        <f>IF(VLOOKUP(TRM!A4752,'TRM - TBM Crosswalk'!$A$2:'TRM - TBM Crosswalk'!$I$1008,5,FALSE)=0,"",VLOOKUP(TRM!A4752,'TRM - TBM Crosswalk'!$A$2:'TRM - TBM Crosswalk'!$I$1008,5,FALSE))</f>
        <v/>
      </c>
      <c r="H2345" t="str">
        <f>IF(VLOOKUP(TRM!A4752,'TRM - TBM Crosswalk'!$A$2:'TRM - TBM Crosswalk'!$I$1008,6,FALSE)=0,"",VLOOKUP(TRM!A4752,'TRM - TBM Crosswalk'!$A$2:'TRM - TBM Crosswalk'!$I$1008,6,FALSE))</f>
        <v/>
      </c>
      <c r="I2345" t="str">
        <f>IF(VLOOKUP(TRM!A4752,'TRM - TBM Crosswalk'!$A$2:'TRM - TBM Crosswalk'!$I$1008,7,FALSE)=0,"",VLOOKUP(TRM!A4752,'TRM - TBM Crosswalk'!$A$2:'TRM - TBM Crosswalk'!$I$1008,7,FALSE))</f>
        <v>End User Services</v>
      </c>
      <c r="J2345" t="str">
        <f>IF(VLOOKUP(TRM!A4752,'TRM - TBM Crosswalk'!$A$2:'TRM - TBM Crosswalk'!$I$1008,8,FALSE)=0,"",VLOOKUP(TRM!A4752,'TRM - TBM Crosswalk'!$A$2:'TRM - TBM Crosswalk'!$I$1008,8,FALSE))</f>
        <v>Communication &amp; Collaboration</v>
      </c>
      <c r="K2345" t="str">
        <f>IF(VLOOKUP(TRM!A4752,'TRM - TBM Crosswalk'!$A$2:'TRM - TBM Crosswalk'!$I$1008,9,FALSE)=0,"",VLOOKUP(TRM!A4752,'TRM - TBM Crosswalk'!$A$2:'TRM - TBM Crosswalk'!$I$1008,9,FALSE))</f>
        <v>Communication</v>
      </c>
    </row>
    <row r="2346" spans="1:11" x14ac:dyDescent="0.45">
      <c r="A2346" t="str">
        <f>TRM!A4753</f>
        <v>A02.030.361</v>
      </c>
      <c r="B2346" t="str">
        <f>TRM!B4753</f>
        <v>Email</v>
      </c>
      <c r="C2346" t="str">
        <f>TRM!C4753</f>
        <v>HP EmailSMTP Plugin | 48.2.312.0</v>
      </c>
      <c r="D2346">
        <f>TRM!D4753</f>
        <v>0</v>
      </c>
      <c r="E2346" t="str">
        <f>IF(VLOOKUP(TRM!A4753,'TRM - TBM Crosswalk'!$A$2:'TRM - TBM Crosswalk'!$I$1008,3,FALSE)="N/A","TBD","")</f>
        <v/>
      </c>
      <c r="F2346" t="str">
        <f>IF(VLOOKUP(TRM!A4753,'TRM - TBM Crosswalk'!$A$2:'TRM - TBM Crosswalk'!$I$1008,4,FALSE)=0,"",VLOOKUP(TRM!A4753,'TRM - TBM Crosswalk'!$A$2:'TRM - TBM Crosswalk'!$I$1008,4,FALSE))</f>
        <v/>
      </c>
      <c r="G2346" t="str">
        <f>IF(VLOOKUP(TRM!A4753,'TRM - TBM Crosswalk'!$A$2:'TRM - TBM Crosswalk'!$I$1008,5,FALSE)=0,"",VLOOKUP(TRM!A4753,'TRM - TBM Crosswalk'!$A$2:'TRM - TBM Crosswalk'!$I$1008,5,FALSE))</f>
        <v/>
      </c>
      <c r="H2346" t="str">
        <f>IF(VLOOKUP(TRM!A4753,'TRM - TBM Crosswalk'!$A$2:'TRM - TBM Crosswalk'!$I$1008,6,FALSE)=0,"",VLOOKUP(TRM!A4753,'TRM - TBM Crosswalk'!$A$2:'TRM - TBM Crosswalk'!$I$1008,6,FALSE))</f>
        <v/>
      </c>
      <c r="I2346" t="str">
        <f>IF(VLOOKUP(TRM!A4753,'TRM - TBM Crosswalk'!$A$2:'TRM - TBM Crosswalk'!$I$1008,7,FALSE)=0,"",VLOOKUP(TRM!A4753,'TRM - TBM Crosswalk'!$A$2:'TRM - TBM Crosswalk'!$I$1008,7,FALSE))</f>
        <v>End User Services</v>
      </c>
      <c r="J2346" t="str">
        <f>IF(VLOOKUP(TRM!A4753,'TRM - TBM Crosswalk'!$A$2:'TRM - TBM Crosswalk'!$I$1008,8,FALSE)=0,"",VLOOKUP(TRM!A4753,'TRM - TBM Crosswalk'!$A$2:'TRM - TBM Crosswalk'!$I$1008,8,FALSE))</f>
        <v>Communication &amp; Collaboration</v>
      </c>
      <c r="K2346" t="str">
        <f>IF(VLOOKUP(TRM!A4753,'TRM - TBM Crosswalk'!$A$2:'TRM - TBM Crosswalk'!$I$1008,9,FALSE)=0,"",VLOOKUP(TRM!A4753,'TRM - TBM Crosswalk'!$A$2:'TRM - TBM Crosswalk'!$I$1008,9,FALSE))</f>
        <v>Communication</v>
      </c>
    </row>
    <row r="2347" spans="1:11" x14ac:dyDescent="0.45">
      <c r="A2347" t="str">
        <f>TRM!A4754</f>
        <v>A02.030.361</v>
      </c>
      <c r="B2347" t="str">
        <f>TRM!B4754</f>
        <v>Email</v>
      </c>
      <c r="C2347" t="str">
        <f>TRM!C4754</f>
        <v>HP EmailSMTP Plugin | 49.1.321.0</v>
      </c>
      <c r="D2347">
        <f>TRM!D4754</f>
        <v>0</v>
      </c>
      <c r="E2347" t="str">
        <f>IF(VLOOKUP(TRM!A4754,'TRM - TBM Crosswalk'!$A$2:'TRM - TBM Crosswalk'!$I$1008,3,FALSE)="N/A","TBD","")</f>
        <v/>
      </c>
      <c r="F2347" t="str">
        <f>IF(VLOOKUP(TRM!A4754,'TRM - TBM Crosswalk'!$A$2:'TRM - TBM Crosswalk'!$I$1008,4,FALSE)=0,"",VLOOKUP(TRM!A4754,'TRM - TBM Crosswalk'!$A$2:'TRM - TBM Crosswalk'!$I$1008,4,FALSE))</f>
        <v/>
      </c>
      <c r="G2347" t="str">
        <f>IF(VLOOKUP(TRM!A4754,'TRM - TBM Crosswalk'!$A$2:'TRM - TBM Crosswalk'!$I$1008,5,FALSE)=0,"",VLOOKUP(TRM!A4754,'TRM - TBM Crosswalk'!$A$2:'TRM - TBM Crosswalk'!$I$1008,5,FALSE))</f>
        <v/>
      </c>
      <c r="H2347" t="str">
        <f>IF(VLOOKUP(TRM!A4754,'TRM - TBM Crosswalk'!$A$2:'TRM - TBM Crosswalk'!$I$1008,6,FALSE)=0,"",VLOOKUP(TRM!A4754,'TRM - TBM Crosswalk'!$A$2:'TRM - TBM Crosswalk'!$I$1008,6,FALSE))</f>
        <v/>
      </c>
      <c r="I2347" t="str">
        <f>IF(VLOOKUP(TRM!A4754,'TRM - TBM Crosswalk'!$A$2:'TRM - TBM Crosswalk'!$I$1008,7,FALSE)=0,"",VLOOKUP(TRM!A4754,'TRM - TBM Crosswalk'!$A$2:'TRM - TBM Crosswalk'!$I$1008,7,FALSE))</f>
        <v>End User Services</v>
      </c>
      <c r="J2347" t="str">
        <f>IF(VLOOKUP(TRM!A4754,'TRM - TBM Crosswalk'!$A$2:'TRM - TBM Crosswalk'!$I$1008,8,FALSE)=0,"",VLOOKUP(TRM!A4754,'TRM - TBM Crosswalk'!$A$2:'TRM - TBM Crosswalk'!$I$1008,8,FALSE))</f>
        <v>Communication &amp; Collaboration</v>
      </c>
      <c r="K2347" t="str">
        <f>IF(VLOOKUP(TRM!A4754,'TRM - TBM Crosswalk'!$A$2:'TRM - TBM Crosswalk'!$I$1008,9,FALSE)=0,"",VLOOKUP(TRM!A4754,'TRM - TBM Crosswalk'!$A$2:'TRM - TBM Crosswalk'!$I$1008,9,FALSE))</f>
        <v>Communication</v>
      </c>
    </row>
    <row r="2348" spans="1:11" x14ac:dyDescent="0.45">
      <c r="A2348" t="str">
        <f>TRM!A4755</f>
        <v>A02.030.361</v>
      </c>
      <c r="B2348" t="str">
        <f>TRM!B4755</f>
        <v>Email</v>
      </c>
      <c r="C2348" t="str">
        <f>TRM!C4755</f>
        <v>Mail.app - 10.3</v>
      </c>
      <c r="D2348">
        <f>TRM!D4755</f>
        <v>0</v>
      </c>
      <c r="E2348" t="str">
        <f>IF(VLOOKUP(TRM!A4755,'TRM - TBM Crosswalk'!$A$2:'TRM - TBM Crosswalk'!$I$1008,3,FALSE)="N/A","TBD","")</f>
        <v/>
      </c>
      <c r="F2348" t="str">
        <f>IF(VLOOKUP(TRM!A4755,'TRM - TBM Crosswalk'!$A$2:'TRM - TBM Crosswalk'!$I$1008,4,FALSE)=0,"",VLOOKUP(TRM!A4755,'TRM - TBM Crosswalk'!$A$2:'TRM - TBM Crosswalk'!$I$1008,4,FALSE))</f>
        <v/>
      </c>
      <c r="G2348" t="str">
        <f>IF(VLOOKUP(TRM!A4755,'TRM - TBM Crosswalk'!$A$2:'TRM - TBM Crosswalk'!$I$1008,5,FALSE)=0,"",VLOOKUP(TRM!A4755,'TRM - TBM Crosswalk'!$A$2:'TRM - TBM Crosswalk'!$I$1008,5,FALSE))</f>
        <v/>
      </c>
      <c r="H2348" t="str">
        <f>IF(VLOOKUP(TRM!A4755,'TRM - TBM Crosswalk'!$A$2:'TRM - TBM Crosswalk'!$I$1008,6,FALSE)=0,"",VLOOKUP(TRM!A4755,'TRM - TBM Crosswalk'!$A$2:'TRM - TBM Crosswalk'!$I$1008,6,FALSE))</f>
        <v/>
      </c>
      <c r="I2348" t="str">
        <f>IF(VLOOKUP(TRM!A4755,'TRM - TBM Crosswalk'!$A$2:'TRM - TBM Crosswalk'!$I$1008,7,FALSE)=0,"",VLOOKUP(TRM!A4755,'TRM - TBM Crosswalk'!$A$2:'TRM - TBM Crosswalk'!$I$1008,7,FALSE))</f>
        <v>End User Services</v>
      </c>
      <c r="J2348" t="str">
        <f>IF(VLOOKUP(TRM!A4755,'TRM - TBM Crosswalk'!$A$2:'TRM - TBM Crosswalk'!$I$1008,8,FALSE)=0,"",VLOOKUP(TRM!A4755,'TRM - TBM Crosswalk'!$A$2:'TRM - TBM Crosswalk'!$I$1008,8,FALSE))</f>
        <v>Communication &amp; Collaboration</v>
      </c>
      <c r="K2348" t="str">
        <f>IF(VLOOKUP(TRM!A4755,'TRM - TBM Crosswalk'!$A$2:'TRM - TBM Crosswalk'!$I$1008,9,FALSE)=0,"",VLOOKUP(TRM!A4755,'TRM - TBM Crosswalk'!$A$2:'TRM - TBM Crosswalk'!$I$1008,9,FALSE))</f>
        <v>Communication</v>
      </c>
    </row>
    <row r="2349" spans="1:11" x14ac:dyDescent="0.45">
      <c r="A2349" t="str">
        <f>TRM!A4756</f>
        <v>A02.030.361</v>
      </c>
      <c r="B2349" t="str">
        <f>TRM!B4756</f>
        <v>Email</v>
      </c>
      <c r="C2349" t="str">
        <f>TRM!C4756</f>
        <v>Mail.app - 11.5</v>
      </c>
      <c r="D2349">
        <f>TRM!D4756</f>
        <v>0</v>
      </c>
      <c r="E2349" t="str">
        <f>IF(VLOOKUP(TRM!A4756,'TRM - TBM Crosswalk'!$A$2:'TRM - TBM Crosswalk'!$I$1008,3,FALSE)="N/A","TBD","")</f>
        <v/>
      </c>
      <c r="F2349" t="str">
        <f>IF(VLOOKUP(TRM!A4756,'TRM - TBM Crosswalk'!$A$2:'TRM - TBM Crosswalk'!$I$1008,4,FALSE)=0,"",VLOOKUP(TRM!A4756,'TRM - TBM Crosswalk'!$A$2:'TRM - TBM Crosswalk'!$I$1008,4,FALSE))</f>
        <v/>
      </c>
      <c r="G2349" t="str">
        <f>IF(VLOOKUP(TRM!A4756,'TRM - TBM Crosswalk'!$A$2:'TRM - TBM Crosswalk'!$I$1008,5,FALSE)=0,"",VLOOKUP(TRM!A4756,'TRM - TBM Crosswalk'!$A$2:'TRM - TBM Crosswalk'!$I$1008,5,FALSE))</f>
        <v/>
      </c>
      <c r="H2349" t="str">
        <f>IF(VLOOKUP(TRM!A4756,'TRM - TBM Crosswalk'!$A$2:'TRM - TBM Crosswalk'!$I$1008,6,FALSE)=0,"",VLOOKUP(TRM!A4756,'TRM - TBM Crosswalk'!$A$2:'TRM - TBM Crosswalk'!$I$1008,6,FALSE))</f>
        <v/>
      </c>
      <c r="I2349" t="str">
        <f>IF(VLOOKUP(TRM!A4756,'TRM - TBM Crosswalk'!$A$2:'TRM - TBM Crosswalk'!$I$1008,7,FALSE)=0,"",VLOOKUP(TRM!A4756,'TRM - TBM Crosswalk'!$A$2:'TRM - TBM Crosswalk'!$I$1008,7,FALSE))</f>
        <v>End User Services</v>
      </c>
      <c r="J2349" t="str">
        <f>IF(VLOOKUP(TRM!A4756,'TRM - TBM Crosswalk'!$A$2:'TRM - TBM Crosswalk'!$I$1008,8,FALSE)=0,"",VLOOKUP(TRM!A4756,'TRM - TBM Crosswalk'!$A$2:'TRM - TBM Crosswalk'!$I$1008,8,FALSE))</f>
        <v>Communication &amp; Collaboration</v>
      </c>
      <c r="K2349" t="str">
        <f>IF(VLOOKUP(TRM!A4756,'TRM - TBM Crosswalk'!$A$2:'TRM - TBM Crosswalk'!$I$1008,9,FALSE)=0,"",VLOOKUP(TRM!A4756,'TRM - TBM Crosswalk'!$A$2:'TRM - TBM Crosswalk'!$I$1008,9,FALSE))</f>
        <v>Communication</v>
      </c>
    </row>
    <row r="2350" spans="1:11" x14ac:dyDescent="0.45">
      <c r="A2350" t="str">
        <f>TRM!A4757</f>
        <v>A02.030.361</v>
      </c>
      <c r="B2350" t="str">
        <f>TRM!B4757</f>
        <v>Email</v>
      </c>
      <c r="C2350" t="str">
        <f>TRM!C4757</f>
        <v>Microsoft Outlook.app - 15.37</v>
      </c>
      <c r="D2350">
        <f>TRM!D4757</f>
        <v>0</v>
      </c>
      <c r="E2350" t="str">
        <f>IF(VLOOKUP(TRM!A4757,'TRM - TBM Crosswalk'!$A$2:'TRM - TBM Crosswalk'!$I$1008,3,FALSE)="N/A","TBD","")</f>
        <v/>
      </c>
      <c r="F2350" t="str">
        <f>IF(VLOOKUP(TRM!A4757,'TRM - TBM Crosswalk'!$A$2:'TRM - TBM Crosswalk'!$I$1008,4,FALSE)=0,"",VLOOKUP(TRM!A4757,'TRM - TBM Crosswalk'!$A$2:'TRM - TBM Crosswalk'!$I$1008,4,FALSE))</f>
        <v/>
      </c>
      <c r="G2350" t="str">
        <f>IF(VLOOKUP(TRM!A4757,'TRM - TBM Crosswalk'!$A$2:'TRM - TBM Crosswalk'!$I$1008,5,FALSE)=0,"",VLOOKUP(TRM!A4757,'TRM - TBM Crosswalk'!$A$2:'TRM - TBM Crosswalk'!$I$1008,5,FALSE))</f>
        <v/>
      </c>
      <c r="H2350" t="str">
        <f>IF(VLOOKUP(TRM!A4757,'TRM - TBM Crosswalk'!$A$2:'TRM - TBM Crosswalk'!$I$1008,6,FALSE)=0,"",VLOOKUP(TRM!A4757,'TRM - TBM Crosswalk'!$A$2:'TRM - TBM Crosswalk'!$I$1008,6,FALSE))</f>
        <v/>
      </c>
      <c r="I2350" t="str">
        <f>IF(VLOOKUP(TRM!A4757,'TRM - TBM Crosswalk'!$A$2:'TRM - TBM Crosswalk'!$I$1008,7,FALSE)=0,"",VLOOKUP(TRM!A4757,'TRM - TBM Crosswalk'!$A$2:'TRM - TBM Crosswalk'!$I$1008,7,FALSE))</f>
        <v>End User Services</v>
      </c>
      <c r="J2350" t="str">
        <f>IF(VLOOKUP(TRM!A4757,'TRM - TBM Crosswalk'!$A$2:'TRM - TBM Crosswalk'!$I$1008,8,FALSE)=0,"",VLOOKUP(TRM!A4757,'TRM - TBM Crosswalk'!$A$2:'TRM - TBM Crosswalk'!$I$1008,8,FALSE))</f>
        <v>Communication &amp; Collaboration</v>
      </c>
      <c r="K2350" t="str">
        <f>IF(VLOOKUP(TRM!A4757,'TRM - TBM Crosswalk'!$A$2:'TRM - TBM Crosswalk'!$I$1008,9,FALSE)=0,"",VLOOKUP(TRM!A4757,'TRM - TBM Crosswalk'!$A$2:'TRM - TBM Crosswalk'!$I$1008,9,FALSE))</f>
        <v>Communication</v>
      </c>
    </row>
    <row r="2351" spans="1:11" x14ac:dyDescent="0.45">
      <c r="A2351" t="str">
        <f>TRM!A4758</f>
        <v>A02.030.361</v>
      </c>
      <c r="B2351" t="str">
        <f>TRM!B4758</f>
        <v>Email</v>
      </c>
      <c r="C2351" t="str">
        <f>TRM!C4758</f>
        <v>Microsoft Outlook.app - 16.11</v>
      </c>
      <c r="D2351">
        <f>TRM!D4758</f>
        <v>0</v>
      </c>
      <c r="E2351" t="str">
        <f>IF(VLOOKUP(TRM!A4758,'TRM - TBM Crosswalk'!$A$2:'TRM - TBM Crosswalk'!$I$1008,3,FALSE)="N/A","TBD","")</f>
        <v/>
      </c>
      <c r="F2351" t="str">
        <f>IF(VLOOKUP(TRM!A4758,'TRM - TBM Crosswalk'!$A$2:'TRM - TBM Crosswalk'!$I$1008,4,FALSE)=0,"",VLOOKUP(TRM!A4758,'TRM - TBM Crosswalk'!$A$2:'TRM - TBM Crosswalk'!$I$1008,4,FALSE))</f>
        <v/>
      </c>
      <c r="G2351" t="str">
        <f>IF(VLOOKUP(TRM!A4758,'TRM - TBM Crosswalk'!$A$2:'TRM - TBM Crosswalk'!$I$1008,5,FALSE)=0,"",VLOOKUP(TRM!A4758,'TRM - TBM Crosswalk'!$A$2:'TRM - TBM Crosswalk'!$I$1008,5,FALSE))</f>
        <v/>
      </c>
      <c r="H2351" t="str">
        <f>IF(VLOOKUP(TRM!A4758,'TRM - TBM Crosswalk'!$A$2:'TRM - TBM Crosswalk'!$I$1008,6,FALSE)=0,"",VLOOKUP(TRM!A4758,'TRM - TBM Crosswalk'!$A$2:'TRM - TBM Crosswalk'!$I$1008,6,FALSE))</f>
        <v/>
      </c>
      <c r="I2351" t="str">
        <f>IF(VLOOKUP(TRM!A4758,'TRM - TBM Crosswalk'!$A$2:'TRM - TBM Crosswalk'!$I$1008,7,FALSE)=0,"",VLOOKUP(TRM!A4758,'TRM - TBM Crosswalk'!$A$2:'TRM - TBM Crosswalk'!$I$1008,7,FALSE))</f>
        <v>End User Services</v>
      </c>
      <c r="J2351" t="str">
        <f>IF(VLOOKUP(TRM!A4758,'TRM - TBM Crosswalk'!$A$2:'TRM - TBM Crosswalk'!$I$1008,8,FALSE)=0,"",VLOOKUP(TRM!A4758,'TRM - TBM Crosswalk'!$A$2:'TRM - TBM Crosswalk'!$I$1008,8,FALSE))</f>
        <v>Communication &amp; Collaboration</v>
      </c>
      <c r="K2351" t="str">
        <f>IF(VLOOKUP(TRM!A4758,'TRM - TBM Crosswalk'!$A$2:'TRM - TBM Crosswalk'!$I$1008,9,FALSE)=0,"",VLOOKUP(TRM!A4758,'TRM - TBM Crosswalk'!$A$2:'TRM - TBM Crosswalk'!$I$1008,9,FALSE))</f>
        <v>Communication</v>
      </c>
    </row>
    <row r="2352" spans="1:11" x14ac:dyDescent="0.45">
      <c r="A2352" t="str">
        <f>TRM!A4759</f>
        <v>A02.030.361</v>
      </c>
      <c r="B2352" t="str">
        <f>TRM!B4759</f>
        <v>Email</v>
      </c>
      <c r="C2352" t="str">
        <f>TRM!C4759</f>
        <v>Microsoft Outlook.app - 16.16.13</v>
      </c>
      <c r="D2352">
        <f>TRM!D4759</f>
        <v>0</v>
      </c>
      <c r="E2352" t="str">
        <f>IF(VLOOKUP(TRM!A4759,'TRM - TBM Crosswalk'!$A$2:'TRM - TBM Crosswalk'!$I$1008,3,FALSE)="N/A","TBD","")</f>
        <v/>
      </c>
      <c r="F2352" t="str">
        <f>IF(VLOOKUP(TRM!A4759,'TRM - TBM Crosswalk'!$A$2:'TRM - TBM Crosswalk'!$I$1008,4,FALSE)=0,"",VLOOKUP(TRM!A4759,'TRM - TBM Crosswalk'!$A$2:'TRM - TBM Crosswalk'!$I$1008,4,FALSE))</f>
        <v/>
      </c>
      <c r="G2352" t="str">
        <f>IF(VLOOKUP(TRM!A4759,'TRM - TBM Crosswalk'!$A$2:'TRM - TBM Crosswalk'!$I$1008,5,FALSE)=0,"",VLOOKUP(TRM!A4759,'TRM - TBM Crosswalk'!$A$2:'TRM - TBM Crosswalk'!$I$1008,5,FALSE))</f>
        <v/>
      </c>
      <c r="H2352" t="str">
        <f>IF(VLOOKUP(TRM!A4759,'TRM - TBM Crosswalk'!$A$2:'TRM - TBM Crosswalk'!$I$1008,6,FALSE)=0,"",VLOOKUP(TRM!A4759,'TRM - TBM Crosswalk'!$A$2:'TRM - TBM Crosswalk'!$I$1008,6,FALSE))</f>
        <v/>
      </c>
      <c r="I2352" t="str">
        <f>IF(VLOOKUP(TRM!A4759,'TRM - TBM Crosswalk'!$A$2:'TRM - TBM Crosswalk'!$I$1008,7,FALSE)=0,"",VLOOKUP(TRM!A4759,'TRM - TBM Crosswalk'!$A$2:'TRM - TBM Crosswalk'!$I$1008,7,FALSE))</f>
        <v>End User Services</v>
      </c>
      <c r="J2352" t="str">
        <f>IF(VLOOKUP(TRM!A4759,'TRM - TBM Crosswalk'!$A$2:'TRM - TBM Crosswalk'!$I$1008,8,FALSE)=0,"",VLOOKUP(TRM!A4759,'TRM - TBM Crosswalk'!$A$2:'TRM - TBM Crosswalk'!$I$1008,8,FALSE))</f>
        <v>Communication &amp; Collaboration</v>
      </c>
      <c r="K2352" t="str">
        <f>IF(VLOOKUP(TRM!A4759,'TRM - TBM Crosswalk'!$A$2:'TRM - TBM Crosswalk'!$I$1008,9,FALSE)=0,"",VLOOKUP(TRM!A4759,'TRM - TBM Crosswalk'!$A$2:'TRM - TBM Crosswalk'!$I$1008,9,FALSE))</f>
        <v>Communication</v>
      </c>
    </row>
    <row r="2353" spans="1:11" x14ac:dyDescent="0.45">
      <c r="A2353" t="str">
        <f>TRM!A4760</f>
        <v>A02.030.361</v>
      </c>
      <c r="B2353" t="str">
        <f>TRM!B4760</f>
        <v>Email</v>
      </c>
      <c r="C2353" t="str">
        <f>TRM!C4760</f>
        <v>Microsoft Outlook.app - 16.16.14</v>
      </c>
      <c r="D2353">
        <f>TRM!D4760</f>
        <v>0</v>
      </c>
      <c r="E2353" t="str">
        <f>IF(VLOOKUP(TRM!A4760,'TRM - TBM Crosswalk'!$A$2:'TRM - TBM Crosswalk'!$I$1008,3,FALSE)="N/A","TBD","")</f>
        <v/>
      </c>
      <c r="F2353" t="str">
        <f>IF(VLOOKUP(TRM!A4760,'TRM - TBM Crosswalk'!$A$2:'TRM - TBM Crosswalk'!$I$1008,4,FALSE)=0,"",VLOOKUP(TRM!A4760,'TRM - TBM Crosswalk'!$A$2:'TRM - TBM Crosswalk'!$I$1008,4,FALSE))</f>
        <v/>
      </c>
      <c r="G2353" t="str">
        <f>IF(VLOOKUP(TRM!A4760,'TRM - TBM Crosswalk'!$A$2:'TRM - TBM Crosswalk'!$I$1008,5,FALSE)=0,"",VLOOKUP(TRM!A4760,'TRM - TBM Crosswalk'!$A$2:'TRM - TBM Crosswalk'!$I$1008,5,FALSE))</f>
        <v/>
      </c>
      <c r="H2353" t="str">
        <f>IF(VLOOKUP(TRM!A4760,'TRM - TBM Crosswalk'!$A$2:'TRM - TBM Crosswalk'!$I$1008,6,FALSE)=0,"",VLOOKUP(TRM!A4760,'TRM - TBM Crosswalk'!$A$2:'TRM - TBM Crosswalk'!$I$1008,6,FALSE))</f>
        <v/>
      </c>
      <c r="I2353" t="str">
        <f>IF(VLOOKUP(TRM!A4760,'TRM - TBM Crosswalk'!$A$2:'TRM - TBM Crosswalk'!$I$1008,7,FALSE)=0,"",VLOOKUP(TRM!A4760,'TRM - TBM Crosswalk'!$A$2:'TRM - TBM Crosswalk'!$I$1008,7,FALSE))</f>
        <v>End User Services</v>
      </c>
      <c r="J2353" t="str">
        <f>IF(VLOOKUP(TRM!A4760,'TRM - TBM Crosswalk'!$A$2:'TRM - TBM Crosswalk'!$I$1008,8,FALSE)=0,"",VLOOKUP(TRM!A4760,'TRM - TBM Crosswalk'!$A$2:'TRM - TBM Crosswalk'!$I$1008,8,FALSE))</f>
        <v>Communication &amp; Collaboration</v>
      </c>
      <c r="K2353" t="str">
        <f>IF(VLOOKUP(TRM!A4760,'TRM - TBM Crosswalk'!$A$2:'TRM - TBM Crosswalk'!$I$1008,9,FALSE)=0,"",VLOOKUP(TRM!A4760,'TRM - TBM Crosswalk'!$A$2:'TRM - TBM Crosswalk'!$I$1008,9,FALSE))</f>
        <v>Communication</v>
      </c>
    </row>
    <row r="2354" spans="1:11" x14ac:dyDescent="0.45">
      <c r="A2354" t="str">
        <f>TRM!A4761</f>
        <v>A02.030.361</v>
      </c>
      <c r="B2354" t="str">
        <f>TRM!B4761</f>
        <v>Email</v>
      </c>
      <c r="C2354" t="str">
        <f>TRM!C4761</f>
        <v>Microsoft Outlook.app - 16.30</v>
      </c>
      <c r="D2354">
        <f>TRM!D4761</f>
        <v>0</v>
      </c>
      <c r="E2354" t="str">
        <f>IF(VLOOKUP(TRM!A4761,'TRM - TBM Crosswalk'!$A$2:'TRM - TBM Crosswalk'!$I$1008,3,FALSE)="N/A","TBD","")</f>
        <v/>
      </c>
      <c r="F2354" t="str">
        <f>IF(VLOOKUP(TRM!A4761,'TRM - TBM Crosswalk'!$A$2:'TRM - TBM Crosswalk'!$I$1008,4,FALSE)=0,"",VLOOKUP(TRM!A4761,'TRM - TBM Crosswalk'!$A$2:'TRM - TBM Crosswalk'!$I$1008,4,FALSE))</f>
        <v/>
      </c>
      <c r="G2354" t="str">
        <f>IF(VLOOKUP(TRM!A4761,'TRM - TBM Crosswalk'!$A$2:'TRM - TBM Crosswalk'!$I$1008,5,FALSE)=0,"",VLOOKUP(TRM!A4761,'TRM - TBM Crosswalk'!$A$2:'TRM - TBM Crosswalk'!$I$1008,5,FALSE))</f>
        <v/>
      </c>
      <c r="H2354" t="str">
        <f>IF(VLOOKUP(TRM!A4761,'TRM - TBM Crosswalk'!$A$2:'TRM - TBM Crosswalk'!$I$1008,6,FALSE)=0,"",VLOOKUP(TRM!A4761,'TRM - TBM Crosswalk'!$A$2:'TRM - TBM Crosswalk'!$I$1008,6,FALSE))</f>
        <v/>
      </c>
      <c r="I2354" t="str">
        <f>IF(VLOOKUP(TRM!A4761,'TRM - TBM Crosswalk'!$A$2:'TRM - TBM Crosswalk'!$I$1008,7,FALSE)=0,"",VLOOKUP(TRM!A4761,'TRM - TBM Crosswalk'!$A$2:'TRM - TBM Crosswalk'!$I$1008,7,FALSE))</f>
        <v>End User Services</v>
      </c>
      <c r="J2354" t="str">
        <f>IF(VLOOKUP(TRM!A4761,'TRM - TBM Crosswalk'!$A$2:'TRM - TBM Crosswalk'!$I$1008,8,FALSE)=0,"",VLOOKUP(TRM!A4761,'TRM - TBM Crosswalk'!$A$2:'TRM - TBM Crosswalk'!$I$1008,8,FALSE))</f>
        <v>Communication &amp; Collaboration</v>
      </c>
      <c r="K2354" t="str">
        <f>IF(VLOOKUP(TRM!A4761,'TRM - TBM Crosswalk'!$A$2:'TRM - TBM Crosswalk'!$I$1008,9,FALSE)=0,"",VLOOKUP(TRM!A4761,'TRM - TBM Crosswalk'!$A$2:'TRM - TBM Crosswalk'!$I$1008,9,FALSE))</f>
        <v>Communication</v>
      </c>
    </row>
    <row r="2355" spans="1:11" x14ac:dyDescent="0.45">
      <c r="A2355" t="str">
        <f>TRM!A4762</f>
        <v>A02.030.361</v>
      </c>
      <c r="B2355" t="str">
        <f>TRM!B4762</f>
        <v>Email</v>
      </c>
      <c r="C2355" t="str">
        <f>TRM!C4762</f>
        <v>Microsoft Outlook.app - 16.31</v>
      </c>
      <c r="D2355">
        <f>TRM!D4762</f>
        <v>0</v>
      </c>
      <c r="E2355" t="str">
        <f>IF(VLOOKUP(TRM!A4762,'TRM - TBM Crosswalk'!$A$2:'TRM - TBM Crosswalk'!$I$1008,3,FALSE)="N/A","TBD","")</f>
        <v/>
      </c>
      <c r="F2355" t="str">
        <f>IF(VLOOKUP(TRM!A4762,'TRM - TBM Crosswalk'!$A$2:'TRM - TBM Crosswalk'!$I$1008,4,FALSE)=0,"",VLOOKUP(TRM!A4762,'TRM - TBM Crosswalk'!$A$2:'TRM - TBM Crosswalk'!$I$1008,4,FALSE))</f>
        <v/>
      </c>
      <c r="G2355" t="str">
        <f>IF(VLOOKUP(TRM!A4762,'TRM - TBM Crosswalk'!$A$2:'TRM - TBM Crosswalk'!$I$1008,5,FALSE)=0,"",VLOOKUP(TRM!A4762,'TRM - TBM Crosswalk'!$A$2:'TRM - TBM Crosswalk'!$I$1008,5,FALSE))</f>
        <v/>
      </c>
      <c r="H2355" t="str">
        <f>IF(VLOOKUP(TRM!A4762,'TRM - TBM Crosswalk'!$A$2:'TRM - TBM Crosswalk'!$I$1008,6,FALSE)=0,"",VLOOKUP(TRM!A4762,'TRM - TBM Crosswalk'!$A$2:'TRM - TBM Crosswalk'!$I$1008,6,FALSE))</f>
        <v/>
      </c>
      <c r="I2355" t="str">
        <f>IF(VLOOKUP(TRM!A4762,'TRM - TBM Crosswalk'!$A$2:'TRM - TBM Crosswalk'!$I$1008,7,FALSE)=0,"",VLOOKUP(TRM!A4762,'TRM - TBM Crosswalk'!$A$2:'TRM - TBM Crosswalk'!$I$1008,7,FALSE))</f>
        <v>End User Services</v>
      </c>
      <c r="J2355" t="str">
        <f>IF(VLOOKUP(TRM!A4762,'TRM - TBM Crosswalk'!$A$2:'TRM - TBM Crosswalk'!$I$1008,8,FALSE)=0,"",VLOOKUP(TRM!A4762,'TRM - TBM Crosswalk'!$A$2:'TRM - TBM Crosswalk'!$I$1008,8,FALSE))</f>
        <v>Communication &amp; Collaboration</v>
      </c>
      <c r="K2355" t="str">
        <f>IF(VLOOKUP(TRM!A4762,'TRM - TBM Crosswalk'!$A$2:'TRM - TBM Crosswalk'!$I$1008,9,FALSE)=0,"",VLOOKUP(TRM!A4762,'TRM - TBM Crosswalk'!$A$2:'TRM - TBM Crosswalk'!$I$1008,9,FALSE))</f>
        <v>Communication</v>
      </c>
    </row>
    <row r="2356" spans="1:11" x14ac:dyDescent="0.45">
      <c r="A2356" t="str">
        <f>TRM!A4763</f>
        <v>A02.030.361</v>
      </c>
      <c r="B2356" t="str">
        <f>TRM!B4763</f>
        <v>Email</v>
      </c>
      <c r="C2356" t="str">
        <f>TRM!C4763</f>
        <v>Microsoft Outlook.app - 16.32</v>
      </c>
      <c r="D2356">
        <f>TRM!D4763</f>
        <v>0</v>
      </c>
      <c r="E2356" t="str">
        <f>IF(VLOOKUP(TRM!A4763,'TRM - TBM Crosswalk'!$A$2:'TRM - TBM Crosswalk'!$I$1008,3,FALSE)="N/A","TBD","")</f>
        <v/>
      </c>
      <c r="F2356" t="str">
        <f>IF(VLOOKUP(TRM!A4763,'TRM - TBM Crosswalk'!$A$2:'TRM - TBM Crosswalk'!$I$1008,4,FALSE)=0,"",VLOOKUP(TRM!A4763,'TRM - TBM Crosswalk'!$A$2:'TRM - TBM Crosswalk'!$I$1008,4,FALSE))</f>
        <v/>
      </c>
      <c r="G2356" t="str">
        <f>IF(VLOOKUP(TRM!A4763,'TRM - TBM Crosswalk'!$A$2:'TRM - TBM Crosswalk'!$I$1008,5,FALSE)=0,"",VLOOKUP(TRM!A4763,'TRM - TBM Crosswalk'!$A$2:'TRM - TBM Crosswalk'!$I$1008,5,FALSE))</f>
        <v/>
      </c>
      <c r="H2356" t="str">
        <f>IF(VLOOKUP(TRM!A4763,'TRM - TBM Crosswalk'!$A$2:'TRM - TBM Crosswalk'!$I$1008,6,FALSE)=0,"",VLOOKUP(TRM!A4763,'TRM - TBM Crosswalk'!$A$2:'TRM - TBM Crosswalk'!$I$1008,6,FALSE))</f>
        <v/>
      </c>
      <c r="I2356" t="str">
        <f>IF(VLOOKUP(TRM!A4763,'TRM - TBM Crosswalk'!$A$2:'TRM - TBM Crosswalk'!$I$1008,7,FALSE)=0,"",VLOOKUP(TRM!A4763,'TRM - TBM Crosswalk'!$A$2:'TRM - TBM Crosswalk'!$I$1008,7,FALSE))</f>
        <v>End User Services</v>
      </c>
      <c r="J2356" t="str">
        <f>IF(VLOOKUP(TRM!A4763,'TRM - TBM Crosswalk'!$A$2:'TRM - TBM Crosswalk'!$I$1008,8,FALSE)=0,"",VLOOKUP(TRM!A4763,'TRM - TBM Crosswalk'!$A$2:'TRM - TBM Crosswalk'!$I$1008,8,FALSE))</f>
        <v>Communication &amp; Collaboration</v>
      </c>
      <c r="K2356" t="str">
        <f>IF(VLOOKUP(TRM!A4763,'TRM - TBM Crosswalk'!$A$2:'TRM - TBM Crosswalk'!$I$1008,9,FALSE)=0,"",VLOOKUP(TRM!A4763,'TRM - TBM Crosswalk'!$A$2:'TRM - TBM Crosswalk'!$I$1008,9,FALSE))</f>
        <v>Communication</v>
      </c>
    </row>
    <row r="2357" spans="1:11" x14ac:dyDescent="0.45">
      <c r="A2357" t="str">
        <f>TRM!A4764</f>
        <v>A02.030.361</v>
      </c>
      <c r="B2357" t="str">
        <f>TRM!B4764</f>
        <v>Email</v>
      </c>
      <c r="C2357" t="str">
        <f>TRM!C4764</f>
        <v>Microsoft Outlook.app - 16.35</v>
      </c>
      <c r="D2357">
        <f>TRM!D4764</f>
        <v>0</v>
      </c>
      <c r="E2357" t="str">
        <f>IF(VLOOKUP(TRM!A4764,'TRM - TBM Crosswalk'!$A$2:'TRM - TBM Crosswalk'!$I$1008,3,FALSE)="N/A","TBD","")</f>
        <v/>
      </c>
      <c r="F2357" t="str">
        <f>IF(VLOOKUP(TRM!A4764,'TRM - TBM Crosswalk'!$A$2:'TRM - TBM Crosswalk'!$I$1008,4,FALSE)=0,"",VLOOKUP(TRM!A4764,'TRM - TBM Crosswalk'!$A$2:'TRM - TBM Crosswalk'!$I$1008,4,FALSE))</f>
        <v/>
      </c>
      <c r="G2357" t="str">
        <f>IF(VLOOKUP(TRM!A4764,'TRM - TBM Crosswalk'!$A$2:'TRM - TBM Crosswalk'!$I$1008,5,FALSE)=0,"",VLOOKUP(TRM!A4764,'TRM - TBM Crosswalk'!$A$2:'TRM - TBM Crosswalk'!$I$1008,5,FALSE))</f>
        <v/>
      </c>
      <c r="H2357" t="str">
        <f>IF(VLOOKUP(TRM!A4764,'TRM - TBM Crosswalk'!$A$2:'TRM - TBM Crosswalk'!$I$1008,6,FALSE)=0,"",VLOOKUP(TRM!A4764,'TRM - TBM Crosswalk'!$A$2:'TRM - TBM Crosswalk'!$I$1008,6,FALSE))</f>
        <v/>
      </c>
      <c r="I2357" t="str">
        <f>IF(VLOOKUP(TRM!A4764,'TRM - TBM Crosswalk'!$A$2:'TRM - TBM Crosswalk'!$I$1008,7,FALSE)=0,"",VLOOKUP(TRM!A4764,'TRM - TBM Crosswalk'!$A$2:'TRM - TBM Crosswalk'!$I$1008,7,FALSE))</f>
        <v>End User Services</v>
      </c>
      <c r="J2357" t="str">
        <f>IF(VLOOKUP(TRM!A4764,'TRM - TBM Crosswalk'!$A$2:'TRM - TBM Crosswalk'!$I$1008,8,FALSE)=0,"",VLOOKUP(TRM!A4764,'TRM - TBM Crosswalk'!$A$2:'TRM - TBM Crosswalk'!$I$1008,8,FALSE))</f>
        <v>Communication &amp; Collaboration</v>
      </c>
      <c r="K2357" t="str">
        <f>IF(VLOOKUP(TRM!A4764,'TRM - TBM Crosswalk'!$A$2:'TRM - TBM Crosswalk'!$I$1008,9,FALSE)=0,"",VLOOKUP(TRM!A4764,'TRM - TBM Crosswalk'!$A$2:'TRM - TBM Crosswalk'!$I$1008,9,FALSE))</f>
        <v>Communication</v>
      </c>
    </row>
    <row r="2358" spans="1:11" x14ac:dyDescent="0.45">
      <c r="A2358" t="str">
        <f>TRM!A4765</f>
        <v>A02.030.361</v>
      </c>
      <c r="B2358" t="str">
        <f>TRM!B4765</f>
        <v>Email</v>
      </c>
      <c r="C2358" t="str">
        <f>TRM!C4765</f>
        <v>Microsoft S/MIME | 14.3.123.2</v>
      </c>
      <c r="D2358">
        <f>TRM!D4765</f>
        <v>0</v>
      </c>
      <c r="E2358" t="str">
        <f>IF(VLOOKUP(TRM!A4765,'TRM - TBM Crosswalk'!$A$2:'TRM - TBM Crosswalk'!$I$1008,3,FALSE)="N/A","TBD","")</f>
        <v/>
      </c>
      <c r="F2358" t="str">
        <f>IF(VLOOKUP(TRM!A4765,'TRM - TBM Crosswalk'!$A$2:'TRM - TBM Crosswalk'!$I$1008,4,FALSE)=0,"",VLOOKUP(TRM!A4765,'TRM - TBM Crosswalk'!$A$2:'TRM - TBM Crosswalk'!$I$1008,4,FALSE))</f>
        <v/>
      </c>
      <c r="G2358" t="str">
        <f>IF(VLOOKUP(TRM!A4765,'TRM - TBM Crosswalk'!$A$2:'TRM - TBM Crosswalk'!$I$1008,5,FALSE)=0,"",VLOOKUP(TRM!A4765,'TRM - TBM Crosswalk'!$A$2:'TRM - TBM Crosswalk'!$I$1008,5,FALSE))</f>
        <v/>
      </c>
      <c r="H2358" t="str">
        <f>IF(VLOOKUP(TRM!A4765,'TRM - TBM Crosswalk'!$A$2:'TRM - TBM Crosswalk'!$I$1008,6,FALSE)=0,"",VLOOKUP(TRM!A4765,'TRM - TBM Crosswalk'!$A$2:'TRM - TBM Crosswalk'!$I$1008,6,FALSE))</f>
        <v/>
      </c>
      <c r="I2358" t="str">
        <f>IF(VLOOKUP(TRM!A4765,'TRM - TBM Crosswalk'!$A$2:'TRM - TBM Crosswalk'!$I$1008,7,FALSE)=0,"",VLOOKUP(TRM!A4765,'TRM - TBM Crosswalk'!$A$2:'TRM - TBM Crosswalk'!$I$1008,7,FALSE))</f>
        <v>End User Services</v>
      </c>
      <c r="J2358" t="str">
        <f>IF(VLOOKUP(TRM!A4765,'TRM - TBM Crosswalk'!$A$2:'TRM - TBM Crosswalk'!$I$1008,8,FALSE)=0,"",VLOOKUP(TRM!A4765,'TRM - TBM Crosswalk'!$A$2:'TRM - TBM Crosswalk'!$I$1008,8,FALSE))</f>
        <v>Communication &amp; Collaboration</v>
      </c>
      <c r="K2358" t="str">
        <f>IF(VLOOKUP(TRM!A4765,'TRM - TBM Crosswalk'!$A$2:'TRM - TBM Crosswalk'!$I$1008,9,FALSE)=0,"",VLOOKUP(TRM!A4765,'TRM - TBM Crosswalk'!$A$2:'TRM - TBM Crosswalk'!$I$1008,9,FALSE))</f>
        <v>Communication</v>
      </c>
    </row>
    <row r="2359" spans="1:11" x14ac:dyDescent="0.45">
      <c r="A2359" t="str">
        <f>TRM!A4766</f>
        <v>A02.030.361</v>
      </c>
      <c r="B2359" t="str">
        <f>TRM!B4766</f>
        <v>Email</v>
      </c>
      <c r="C2359" t="str">
        <f>TRM!C4766</f>
        <v>Microsoft S/MIME ActiveX Control | 15.0.1497.0</v>
      </c>
      <c r="D2359">
        <f>TRM!D4766</f>
        <v>0</v>
      </c>
      <c r="E2359" t="str">
        <f>IF(VLOOKUP(TRM!A4766,'TRM - TBM Crosswalk'!$A$2:'TRM - TBM Crosswalk'!$I$1008,3,FALSE)="N/A","TBD","")</f>
        <v/>
      </c>
      <c r="F2359" t="str">
        <f>IF(VLOOKUP(TRM!A4766,'TRM - TBM Crosswalk'!$A$2:'TRM - TBM Crosswalk'!$I$1008,4,FALSE)=0,"",VLOOKUP(TRM!A4766,'TRM - TBM Crosswalk'!$A$2:'TRM - TBM Crosswalk'!$I$1008,4,FALSE))</f>
        <v/>
      </c>
      <c r="G2359" t="str">
        <f>IF(VLOOKUP(TRM!A4766,'TRM - TBM Crosswalk'!$A$2:'TRM - TBM Crosswalk'!$I$1008,5,FALSE)=0,"",VLOOKUP(TRM!A4766,'TRM - TBM Crosswalk'!$A$2:'TRM - TBM Crosswalk'!$I$1008,5,FALSE))</f>
        <v/>
      </c>
      <c r="H2359" t="str">
        <f>IF(VLOOKUP(TRM!A4766,'TRM - TBM Crosswalk'!$A$2:'TRM - TBM Crosswalk'!$I$1008,6,FALSE)=0,"",VLOOKUP(TRM!A4766,'TRM - TBM Crosswalk'!$A$2:'TRM - TBM Crosswalk'!$I$1008,6,FALSE))</f>
        <v/>
      </c>
      <c r="I2359" t="str">
        <f>IF(VLOOKUP(TRM!A4766,'TRM - TBM Crosswalk'!$A$2:'TRM - TBM Crosswalk'!$I$1008,7,FALSE)=0,"",VLOOKUP(TRM!A4766,'TRM - TBM Crosswalk'!$A$2:'TRM - TBM Crosswalk'!$I$1008,7,FALSE))</f>
        <v>End User Services</v>
      </c>
      <c r="J2359" t="str">
        <f>IF(VLOOKUP(TRM!A4766,'TRM - TBM Crosswalk'!$A$2:'TRM - TBM Crosswalk'!$I$1008,8,FALSE)=0,"",VLOOKUP(TRM!A4766,'TRM - TBM Crosswalk'!$A$2:'TRM - TBM Crosswalk'!$I$1008,8,FALSE))</f>
        <v>Communication &amp; Collaboration</v>
      </c>
      <c r="K2359" t="str">
        <f>IF(VLOOKUP(TRM!A4766,'TRM - TBM Crosswalk'!$A$2:'TRM - TBM Crosswalk'!$I$1008,9,FALSE)=0,"",VLOOKUP(TRM!A4766,'TRM - TBM Crosswalk'!$A$2:'TRM - TBM Crosswalk'!$I$1008,9,FALSE))</f>
        <v>Communication</v>
      </c>
    </row>
    <row r="2360" spans="1:11" x14ac:dyDescent="0.45">
      <c r="A2360" t="str">
        <f>TRM!A4767</f>
        <v>A02.030.361</v>
      </c>
      <c r="B2360" t="str">
        <f>TRM!B4767</f>
        <v>Email</v>
      </c>
      <c r="C2360" t="str">
        <f>TRM!C4767</f>
        <v>Microsoft S/MIME ActiveX Control | 15.20.38957</v>
      </c>
      <c r="D2360">
        <f>TRM!D4767</f>
        <v>0</v>
      </c>
      <c r="E2360" t="str">
        <f>IF(VLOOKUP(TRM!A4767,'TRM - TBM Crosswalk'!$A$2:'TRM - TBM Crosswalk'!$I$1008,3,FALSE)="N/A","TBD","")</f>
        <v/>
      </c>
      <c r="F2360" t="str">
        <f>IF(VLOOKUP(TRM!A4767,'TRM - TBM Crosswalk'!$A$2:'TRM - TBM Crosswalk'!$I$1008,4,FALSE)=0,"",VLOOKUP(TRM!A4767,'TRM - TBM Crosswalk'!$A$2:'TRM - TBM Crosswalk'!$I$1008,4,FALSE))</f>
        <v/>
      </c>
      <c r="G2360" t="str">
        <f>IF(VLOOKUP(TRM!A4767,'TRM - TBM Crosswalk'!$A$2:'TRM - TBM Crosswalk'!$I$1008,5,FALSE)=0,"",VLOOKUP(TRM!A4767,'TRM - TBM Crosswalk'!$A$2:'TRM - TBM Crosswalk'!$I$1008,5,FALSE))</f>
        <v/>
      </c>
      <c r="H2360" t="str">
        <f>IF(VLOOKUP(TRM!A4767,'TRM - TBM Crosswalk'!$A$2:'TRM - TBM Crosswalk'!$I$1008,6,FALSE)=0,"",VLOOKUP(TRM!A4767,'TRM - TBM Crosswalk'!$A$2:'TRM - TBM Crosswalk'!$I$1008,6,FALSE))</f>
        <v/>
      </c>
      <c r="I2360" t="str">
        <f>IF(VLOOKUP(TRM!A4767,'TRM - TBM Crosswalk'!$A$2:'TRM - TBM Crosswalk'!$I$1008,7,FALSE)=0,"",VLOOKUP(TRM!A4767,'TRM - TBM Crosswalk'!$A$2:'TRM - TBM Crosswalk'!$I$1008,7,FALSE))</f>
        <v>End User Services</v>
      </c>
      <c r="J2360" t="str">
        <f>IF(VLOOKUP(TRM!A4767,'TRM - TBM Crosswalk'!$A$2:'TRM - TBM Crosswalk'!$I$1008,8,FALSE)=0,"",VLOOKUP(TRM!A4767,'TRM - TBM Crosswalk'!$A$2:'TRM - TBM Crosswalk'!$I$1008,8,FALSE))</f>
        <v>Communication &amp; Collaboration</v>
      </c>
      <c r="K2360" t="str">
        <f>IF(VLOOKUP(TRM!A4767,'TRM - TBM Crosswalk'!$A$2:'TRM - TBM Crosswalk'!$I$1008,9,FALSE)=0,"",VLOOKUP(TRM!A4767,'TRM - TBM Crosswalk'!$A$2:'TRM - TBM Crosswalk'!$I$1008,9,FALSE))</f>
        <v>Communication</v>
      </c>
    </row>
    <row r="2361" spans="1:11" x14ac:dyDescent="0.45">
      <c r="A2361" t="str">
        <f>TRM!A4768</f>
        <v>A02.030.361</v>
      </c>
      <c r="B2361" t="str">
        <f>TRM!B4768</f>
        <v>Email</v>
      </c>
      <c r="C2361" t="str">
        <f>TRM!C4768</f>
        <v>Microsoft S/MIME ActiveX Control | 15.20.52121</v>
      </c>
      <c r="D2361">
        <f>TRM!D4768</f>
        <v>0</v>
      </c>
      <c r="E2361" t="str">
        <f>IF(VLOOKUP(TRM!A4768,'TRM - TBM Crosswalk'!$A$2:'TRM - TBM Crosswalk'!$I$1008,3,FALSE)="N/A","TBD","")</f>
        <v/>
      </c>
      <c r="F2361" t="str">
        <f>IF(VLOOKUP(TRM!A4768,'TRM - TBM Crosswalk'!$A$2:'TRM - TBM Crosswalk'!$I$1008,4,FALSE)=0,"",VLOOKUP(TRM!A4768,'TRM - TBM Crosswalk'!$A$2:'TRM - TBM Crosswalk'!$I$1008,4,FALSE))</f>
        <v/>
      </c>
      <c r="G2361" t="str">
        <f>IF(VLOOKUP(TRM!A4768,'TRM - TBM Crosswalk'!$A$2:'TRM - TBM Crosswalk'!$I$1008,5,FALSE)=0,"",VLOOKUP(TRM!A4768,'TRM - TBM Crosswalk'!$A$2:'TRM - TBM Crosswalk'!$I$1008,5,FALSE))</f>
        <v/>
      </c>
      <c r="H2361" t="str">
        <f>IF(VLOOKUP(TRM!A4768,'TRM - TBM Crosswalk'!$A$2:'TRM - TBM Crosswalk'!$I$1008,6,FALSE)=0,"",VLOOKUP(TRM!A4768,'TRM - TBM Crosswalk'!$A$2:'TRM - TBM Crosswalk'!$I$1008,6,FALSE))</f>
        <v/>
      </c>
      <c r="I2361" t="str">
        <f>IF(VLOOKUP(TRM!A4768,'TRM - TBM Crosswalk'!$A$2:'TRM - TBM Crosswalk'!$I$1008,7,FALSE)=0,"",VLOOKUP(TRM!A4768,'TRM - TBM Crosswalk'!$A$2:'TRM - TBM Crosswalk'!$I$1008,7,FALSE))</f>
        <v>End User Services</v>
      </c>
      <c r="J2361" t="str">
        <f>IF(VLOOKUP(TRM!A4768,'TRM - TBM Crosswalk'!$A$2:'TRM - TBM Crosswalk'!$I$1008,8,FALSE)=0,"",VLOOKUP(TRM!A4768,'TRM - TBM Crosswalk'!$A$2:'TRM - TBM Crosswalk'!$I$1008,8,FALSE))</f>
        <v>Communication &amp; Collaboration</v>
      </c>
      <c r="K2361" t="str">
        <f>IF(VLOOKUP(TRM!A4768,'TRM - TBM Crosswalk'!$A$2:'TRM - TBM Crosswalk'!$I$1008,9,FALSE)=0,"",VLOOKUP(TRM!A4768,'TRM - TBM Crosswalk'!$A$2:'TRM - TBM Crosswalk'!$I$1008,9,FALSE))</f>
        <v>Communication</v>
      </c>
    </row>
    <row r="2362" spans="1:11" x14ac:dyDescent="0.45">
      <c r="A2362" t="str">
        <f>TRM!A4769</f>
        <v>A02.030.361</v>
      </c>
      <c r="B2362" t="str">
        <f>TRM!B4769</f>
        <v>Email</v>
      </c>
      <c r="C2362" t="str">
        <f>TRM!C4769</f>
        <v>postfix</v>
      </c>
      <c r="D2362">
        <f>TRM!D4769</f>
        <v>0</v>
      </c>
      <c r="E2362" t="str">
        <f>IF(VLOOKUP(TRM!A4769,'TRM - TBM Crosswalk'!$A$2:'TRM - TBM Crosswalk'!$I$1008,3,FALSE)="N/A","TBD","")</f>
        <v/>
      </c>
      <c r="F2362" t="str">
        <f>IF(VLOOKUP(TRM!A4769,'TRM - TBM Crosswalk'!$A$2:'TRM - TBM Crosswalk'!$I$1008,4,FALSE)=0,"",VLOOKUP(TRM!A4769,'TRM - TBM Crosswalk'!$A$2:'TRM - TBM Crosswalk'!$I$1008,4,FALSE))</f>
        <v/>
      </c>
      <c r="G2362" t="str">
        <f>IF(VLOOKUP(TRM!A4769,'TRM - TBM Crosswalk'!$A$2:'TRM - TBM Crosswalk'!$I$1008,5,FALSE)=0,"",VLOOKUP(TRM!A4769,'TRM - TBM Crosswalk'!$A$2:'TRM - TBM Crosswalk'!$I$1008,5,FALSE))</f>
        <v/>
      </c>
      <c r="H2362" t="str">
        <f>IF(VLOOKUP(TRM!A4769,'TRM - TBM Crosswalk'!$A$2:'TRM - TBM Crosswalk'!$I$1008,6,FALSE)=0,"",VLOOKUP(TRM!A4769,'TRM - TBM Crosswalk'!$A$2:'TRM - TBM Crosswalk'!$I$1008,6,FALSE))</f>
        <v/>
      </c>
      <c r="I2362" t="str">
        <f>IF(VLOOKUP(TRM!A4769,'TRM - TBM Crosswalk'!$A$2:'TRM - TBM Crosswalk'!$I$1008,7,FALSE)=0,"",VLOOKUP(TRM!A4769,'TRM - TBM Crosswalk'!$A$2:'TRM - TBM Crosswalk'!$I$1008,7,FALSE))</f>
        <v>End User Services</v>
      </c>
      <c r="J2362" t="str">
        <f>IF(VLOOKUP(TRM!A4769,'TRM - TBM Crosswalk'!$A$2:'TRM - TBM Crosswalk'!$I$1008,8,FALSE)=0,"",VLOOKUP(TRM!A4769,'TRM - TBM Crosswalk'!$A$2:'TRM - TBM Crosswalk'!$I$1008,8,FALSE))</f>
        <v>Communication &amp; Collaboration</v>
      </c>
      <c r="K2362" t="str">
        <f>IF(VLOOKUP(TRM!A4769,'TRM - TBM Crosswalk'!$A$2:'TRM - TBM Crosswalk'!$I$1008,9,FALSE)=0,"",VLOOKUP(TRM!A4769,'TRM - TBM Crosswalk'!$A$2:'TRM - TBM Crosswalk'!$I$1008,9,FALSE))</f>
        <v>Communication</v>
      </c>
    </row>
    <row r="2363" spans="1:11" x14ac:dyDescent="0.45">
      <c r="A2363" t="str">
        <f>TRM!A4770</f>
        <v>A02.030.363</v>
      </c>
      <c r="B2363" t="str">
        <f>TRM!B4770</f>
        <v>Instant Messaging</v>
      </c>
      <c r="C2363" t="str">
        <f>TRM!C4770</f>
        <v>Google Talk Plugin | 19.9.2600.0</v>
      </c>
      <c r="D2363">
        <f>TRM!D4770</f>
        <v>0</v>
      </c>
      <c r="E2363" t="str">
        <f>IF(VLOOKUP(TRM!A4770,'TRM - TBM Crosswalk'!$A$2:'TRM - TBM Crosswalk'!$I$1008,3,FALSE)="N/A","TBD","")</f>
        <v/>
      </c>
      <c r="F2363" t="str">
        <f>IF(VLOOKUP(TRM!A4770,'TRM - TBM Crosswalk'!$A$2:'TRM - TBM Crosswalk'!$I$1008,4,FALSE)=0,"",VLOOKUP(TRM!A4770,'TRM - TBM Crosswalk'!$A$2:'TRM - TBM Crosswalk'!$I$1008,4,FALSE))</f>
        <v/>
      </c>
      <c r="G2363" t="str">
        <f>IF(VLOOKUP(TRM!A4770,'TRM - TBM Crosswalk'!$A$2:'TRM - TBM Crosswalk'!$I$1008,5,FALSE)=0,"",VLOOKUP(TRM!A4770,'TRM - TBM Crosswalk'!$A$2:'TRM - TBM Crosswalk'!$I$1008,5,FALSE))</f>
        <v/>
      </c>
      <c r="H2363" t="str">
        <f>IF(VLOOKUP(TRM!A4770,'TRM - TBM Crosswalk'!$A$2:'TRM - TBM Crosswalk'!$I$1008,6,FALSE)=0,"",VLOOKUP(TRM!A4770,'TRM - TBM Crosswalk'!$A$2:'TRM - TBM Crosswalk'!$I$1008,6,FALSE))</f>
        <v/>
      </c>
      <c r="I2363" t="str">
        <f>IF(VLOOKUP(TRM!A4770,'TRM - TBM Crosswalk'!$A$2:'TRM - TBM Crosswalk'!$I$1008,7,FALSE)=0,"",VLOOKUP(TRM!A4770,'TRM - TBM Crosswalk'!$A$2:'TRM - TBM Crosswalk'!$I$1008,7,FALSE))</f>
        <v>End User Services</v>
      </c>
      <c r="J2363" t="str">
        <f>IF(VLOOKUP(TRM!A4770,'TRM - TBM Crosswalk'!$A$2:'TRM - TBM Crosswalk'!$I$1008,8,FALSE)=0,"",VLOOKUP(TRM!A4770,'TRM - TBM Crosswalk'!$A$2:'TRM - TBM Crosswalk'!$I$1008,8,FALSE))</f>
        <v>Communication &amp; Collaboration</v>
      </c>
      <c r="K2363" t="str">
        <f>IF(VLOOKUP(TRM!A4770,'TRM - TBM Crosswalk'!$A$2:'TRM - TBM Crosswalk'!$I$1008,9,FALSE)=0,"",VLOOKUP(TRM!A4770,'TRM - TBM Crosswalk'!$A$2:'TRM - TBM Crosswalk'!$I$1008,9,FALSE))</f>
        <v>Communication</v>
      </c>
    </row>
    <row r="2364" spans="1:11" x14ac:dyDescent="0.45">
      <c r="A2364" t="str">
        <f>TRM!A4771</f>
        <v>A02.030.363</v>
      </c>
      <c r="B2364" t="str">
        <f>TRM!B4771</f>
        <v>Instant Messaging</v>
      </c>
      <c r="C2364" t="str">
        <f>TRM!C4771</f>
        <v>Google Talk Plugin | 4.9.1.16010</v>
      </c>
      <c r="D2364">
        <f>TRM!D4771</f>
        <v>0</v>
      </c>
      <c r="E2364" t="str">
        <f>IF(VLOOKUP(TRM!A4771,'TRM - TBM Crosswalk'!$A$2:'TRM - TBM Crosswalk'!$I$1008,3,FALSE)="N/A","TBD","")</f>
        <v/>
      </c>
      <c r="F2364" t="str">
        <f>IF(VLOOKUP(TRM!A4771,'TRM - TBM Crosswalk'!$A$2:'TRM - TBM Crosswalk'!$I$1008,4,FALSE)=0,"",VLOOKUP(TRM!A4771,'TRM - TBM Crosswalk'!$A$2:'TRM - TBM Crosswalk'!$I$1008,4,FALSE))</f>
        <v/>
      </c>
      <c r="G2364" t="str">
        <f>IF(VLOOKUP(TRM!A4771,'TRM - TBM Crosswalk'!$A$2:'TRM - TBM Crosswalk'!$I$1008,5,FALSE)=0,"",VLOOKUP(TRM!A4771,'TRM - TBM Crosswalk'!$A$2:'TRM - TBM Crosswalk'!$I$1008,5,FALSE))</f>
        <v/>
      </c>
      <c r="H2364" t="str">
        <f>IF(VLOOKUP(TRM!A4771,'TRM - TBM Crosswalk'!$A$2:'TRM - TBM Crosswalk'!$I$1008,6,FALSE)=0,"",VLOOKUP(TRM!A4771,'TRM - TBM Crosswalk'!$A$2:'TRM - TBM Crosswalk'!$I$1008,6,FALSE))</f>
        <v/>
      </c>
      <c r="I2364" t="str">
        <f>IF(VLOOKUP(TRM!A4771,'TRM - TBM Crosswalk'!$A$2:'TRM - TBM Crosswalk'!$I$1008,7,FALSE)=0,"",VLOOKUP(TRM!A4771,'TRM - TBM Crosswalk'!$A$2:'TRM - TBM Crosswalk'!$I$1008,7,FALSE))</f>
        <v>End User Services</v>
      </c>
      <c r="J2364" t="str">
        <f>IF(VLOOKUP(TRM!A4771,'TRM - TBM Crosswalk'!$A$2:'TRM - TBM Crosswalk'!$I$1008,8,FALSE)=0,"",VLOOKUP(TRM!A4771,'TRM - TBM Crosswalk'!$A$2:'TRM - TBM Crosswalk'!$I$1008,8,FALSE))</f>
        <v>Communication &amp; Collaboration</v>
      </c>
      <c r="K2364" t="str">
        <f>IF(VLOOKUP(TRM!A4771,'TRM - TBM Crosswalk'!$A$2:'TRM - TBM Crosswalk'!$I$1008,9,FALSE)=0,"",VLOOKUP(TRM!A4771,'TRM - TBM Crosswalk'!$A$2:'TRM - TBM Crosswalk'!$I$1008,9,FALSE))</f>
        <v>Communication</v>
      </c>
    </row>
    <row r="2365" spans="1:11" x14ac:dyDescent="0.45">
      <c r="A2365" t="str">
        <f>TRM!A4772</f>
        <v>A02.030.363</v>
      </c>
      <c r="B2365" t="str">
        <f>TRM!B4772</f>
        <v>Instant Messaging</v>
      </c>
      <c r="C2365" t="str">
        <f>TRM!C4772</f>
        <v>Google Talk Plugin | 5.41.3.0</v>
      </c>
      <c r="D2365">
        <f>TRM!D4772</f>
        <v>0</v>
      </c>
      <c r="E2365" t="str">
        <f>IF(VLOOKUP(TRM!A4772,'TRM - TBM Crosswalk'!$A$2:'TRM - TBM Crosswalk'!$I$1008,3,FALSE)="N/A","TBD","")</f>
        <v/>
      </c>
      <c r="F2365" t="str">
        <f>IF(VLOOKUP(TRM!A4772,'TRM - TBM Crosswalk'!$A$2:'TRM - TBM Crosswalk'!$I$1008,4,FALSE)=0,"",VLOOKUP(TRM!A4772,'TRM - TBM Crosswalk'!$A$2:'TRM - TBM Crosswalk'!$I$1008,4,FALSE))</f>
        <v/>
      </c>
      <c r="G2365" t="str">
        <f>IF(VLOOKUP(TRM!A4772,'TRM - TBM Crosswalk'!$A$2:'TRM - TBM Crosswalk'!$I$1008,5,FALSE)=0,"",VLOOKUP(TRM!A4772,'TRM - TBM Crosswalk'!$A$2:'TRM - TBM Crosswalk'!$I$1008,5,FALSE))</f>
        <v/>
      </c>
      <c r="H2365" t="str">
        <f>IF(VLOOKUP(TRM!A4772,'TRM - TBM Crosswalk'!$A$2:'TRM - TBM Crosswalk'!$I$1008,6,FALSE)=0,"",VLOOKUP(TRM!A4772,'TRM - TBM Crosswalk'!$A$2:'TRM - TBM Crosswalk'!$I$1008,6,FALSE))</f>
        <v/>
      </c>
      <c r="I2365" t="str">
        <f>IF(VLOOKUP(TRM!A4772,'TRM - TBM Crosswalk'!$A$2:'TRM - TBM Crosswalk'!$I$1008,7,FALSE)=0,"",VLOOKUP(TRM!A4772,'TRM - TBM Crosswalk'!$A$2:'TRM - TBM Crosswalk'!$I$1008,7,FALSE))</f>
        <v>End User Services</v>
      </c>
      <c r="J2365" t="str">
        <f>IF(VLOOKUP(TRM!A4772,'TRM - TBM Crosswalk'!$A$2:'TRM - TBM Crosswalk'!$I$1008,8,FALSE)=0,"",VLOOKUP(TRM!A4772,'TRM - TBM Crosswalk'!$A$2:'TRM - TBM Crosswalk'!$I$1008,8,FALSE))</f>
        <v>Communication &amp; Collaboration</v>
      </c>
      <c r="K2365" t="str">
        <f>IF(VLOOKUP(TRM!A4772,'TRM - TBM Crosswalk'!$A$2:'TRM - TBM Crosswalk'!$I$1008,9,FALSE)=0,"",VLOOKUP(TRM!A4772,'TRM - TBM Crosswalk'!$A$2:'TRM - TBM Crosswalk'!$I$1008,9,FALSE))</f>
        <v>Communication</v>
      </c>
    </row>
    <row r="2366" spans="1:11" x14ac:dyDescent="0.45">
      <c r="A2366" t="str">
        <f>TRM!A4773</f>
        <v>A02.030.363</v>
      </c>
      <c r="B2366" t="str">
        <f>TRM!B4773</f>
        <v>Instant Messaging</v>
      </c>
      <c r="C2366" t="str">
        <f>TRM!C4773</f>
        <v>Minitor VI PPS | 1.00.0000</v>
      </c>
      <c r="D2366">
        <f>TRM!D4773</f>
        <v>0</v>
      </c>
      <c r="E2366" t="str">
        <f>IF(VLOOKUP(TRM!A4773,'TRM - TBM Crosswalk'!$A$2:'TRM - TBM Crosswalk'!$I$1008,3,FALSE)="N/A","TBD","")</f>
        <v/>
      </c>
      <c r="F2366" t="str">
        <f>IF(VLOOKUP(TRM!A4773,'TRM - TBM Crosswalk'!$A$2:'TRM - TBM Crosswalk'!$I$1008,4,FALSE)=0,"",VLOOKUP(TRM!A4773,'TRM - TBM Crosswalk'!$A$2:'TRM - TBM Crosswalk'!$I$1008,4,FALSE))</f>
        <v/>
      </c>
      <c r="G2366" t="str">
        <f>IF(VLOOKUP(TRM!A4773,'TRM - TBM Crosswalk'!$A$2:'TRM - TBM Crosswalk'!$I$1008,5,FALSE)=0,"",VLOOKUP(TRM!A4773,'TRM - TBM Crosswalk'!$A$2:'TRM - TBM Crosswalk'!$I$1008,5,FALSE))</f>
        <v/>
      </c>
      <c r="H2366" t="str">
        <f>IF(VLOOKUP(TRM!A4773,'TRM - TBM Crosswalk'!$A$2:'TRM - TBM Crosswalk'!$I$1008,6,FALSE)=0,"",VLOOKUP(TRM!A4773,'TRM - TBM Crosswalk'!$A$2:'TRM - TBM Crosswalk'!$I$1008,6,FALSE))</f>
        <v/>
      </c>
      <c r="I2366" t="str">
        <f>IF(VLOOKUP(TRM!A4773,'TRM - TBM Crosswalk'!$A$2:'TRM - TBM Crosswalk'!$I$1008,7,FALSE)=0,"",VLOOKUP(TRM!A4773,'TRM - TBM Crosswalk'!$A$2:'TRM - TBM Crosswalk'!$I$1008,7,FALSE))</f>
        <v>End User Services</v>
      </c>
      <c r="J2366" t="str">
        <f>IF(VLOOKUP(TRM!A4773,'TRM - TBM Crosswalk'!$A$2:'TRM - TBM Crosswalk'!$I$1008,8,FALSE)=0,"",VLOOKUP(TRM!A4773,'TRM - TBM Crosswalk'!$A$2:'TRM - TBM Crosswalk'!$I$1008,8,FALSE))</f>
        <v>Communication &amp; Collaboration</v>
      </c>
      <c r="K2366" t="str">
        <f>IF(VLOOKUP(TRM!A4773,'TRM - TBM Crosswalk'!$A$2:'TRM - TBM Crosswalk'!$I$1008,9,FALSE)=0,"",VLOOKUP(TRM!A4773,'TRM - TBM Crosswalk'!$A$2:'TRM - TBM Crosswalk'!$I$1008,9,FALSE))</f>
        <v>Communication</v>
      </c>
    </row>
    <row r="2367" spans="1:11" x14ac:dyDescent="0.45">
      <c r="A2367" t="str">
        <f>TRM!A4774</f>
        <v>A02.030.363</v>
      </c>
      <c r="B2367" t="str">
        <f>TRM!B4774</f>
        <v>Instant Messaging</v>
      </c>
      <c r="C2367" t="str">
        <f>TRM!C4774</f>
        <v>Minitor VI Upgrade Kit | 1.00.0000</v>
      </c>
      <c r="D2367">
        <f>TRM!D4774</f>
        <v>0</v>
      </c>
      <c r="E2367" t="str">
        <f>IF(VLOOKUP(TRM!A4774,'TRM - TBM Crosswalk'!$A$2:'TRM - TBM Crosswalk'!$I$1008,3,FALSE)="N/A","TBD","")</f>
        <v/>
      </c>
      <c r="F2367" t="str">
        <f>IF(VLOOKUP(TRM!A4774,'TRM - TBM Crosswalk'!$A$2:'TRM - TBM Crosswalk'!$I$1008,4,FALSE)=0,"",VLOOKUP(TRM!A4774,'TRM - TBM Crosswalk'!$A$2:'TRM - TBM Crosswalk'!$I$1008,4,FALSE))</f>
        <v/>
      </c>
      <c r="G2367" t="str">
        <f>IF(VLOOKUP(TRM!A4774,'TRM - TBM Crosswalk'!$A$2:'TRM - TBM Crosswalk'!$I$1008,5,FALSE)=0,"",VLOOKUP(TRM!A4774,'TRM - TBM Crosswalk'!$A$2:'TRM - TBM Crosswalk'!$I$1008,5,FALSE))</f>
        <v/>
      </c>
      <c r="H2367" t="str">
        <f>IF(VLOOKUP(TRM!A4774,'TRM - TBM Crosswalk'!$A$2:'TRM - TBM Crosswalk'!$I$1008,6,FALSE)=0,"",VLOOKUP(TRM!A4774,'TRM - TBM Crosswalk'!$A$2:'TRM - TBM Crosswalk'!$I$1008,6,FALSE))</f>
        <v/>
      </c>
      <c r="I2367" t="str">
        <f>IF(VLOOKUP(TRM!A4774,'TRM - TBM Crosswalk'!$A$2:'TRM - TBM Crosswalk'!$I$1008,7,FALSE)=0,"",VLOOKUP(TRM!A4774,'TRM - TBM Crosswalk'!$A$2:'TRM - TBM Crosswalk'!$I$1008,7,FALSE))</f>
        <v>End User Services</v>
      </c>
      <c r="J2367" t="str">
        <f>IF(VLOOKUP(TRM!A4774,'TRM - TBM Crosswalk'!$A$2:'TRM - TBM Crosswalk'!$I$1008,8,FALSE)=0,"",VLOOKUP(TRM!A4774,'TRM - TBM Crosswalk'!$A$2:'TRM - TBM Crosswalk'!$I$1008,8,FALSE))</f>
        <v>Communication &amp; Collaboration</v>
      </c>
      <c r="K2367" t="str">
        <f>IF(VLOOKUP(TRM!A4774,'TRM - TBM Crosswalk'!$A$2:'TRM - TBM Crosswalk'!$I$1008,9,FALSE)=0,"",VLOOKUP(TRM!A4774,'TRM - TBM Crosswalk'!$A$2:'TRM - TBM Crosswalk'!$I$1008,9,FALSE))</f>
        <v>Communication</v>
      </c>
    </row>
    <row r="2368" spans="1:11" x14ac:dyDescent="0.45">
      <c r="A2368" t="str">
        <f>TRM!A4775</f>
        <v>A02.030.363</v>
      </c>
      <c r="B2368" t="str">
        <f>TRM!B4775</f>
        <v>Instant Messaging</v>
      </c>
      <c r="C2368" t="str">
        <f>TRM!C4775</f>
        <v>Slack | 3.4.2</v>
      </c>
      <c r="D2368">
        <f>TRM!D4775</f>
        <v>0</v>
      </c>
      <c r="E2368" t="str">
        <f>IF(VLOOKUP(TRM!A4775,'TRM - TBM Crosswalk'!$A$2:'TRM - TBM Crosswalk'!$I$1008,3,FALSE)="N/A","TBD","")</f>
        <v/>
      </c>
      <c r="F2368" t="str">
        <f>IF(VLOOKUP(TRM!A4775,'TRM - TBM Crosswalk'!$A$2:'TRM - TBM Crosswalk'!$I$1008,4,FALSE)=0,"",VLOOKUP(TRM!A4775,'TRM - TBM Crosswalk'!$A$2:'TRM - TBM Crosswalk'!$I$1008,4,FALSE))</f>
        <v/>
      </c>
      <c r="G2368" t="str">
        <f>IF(VLOOKUP(TRM!A4775,'TRM - TBM Crosswalk'!$A$2:'TRM - TBM Crosswalk'!$I$1008,5,FALSE)=0,"",VLOOKUP(TRM!A4775,'TRM - TBM Crosswalk'!$A$2:'TRM - TBM Crosswalk'!$I$1008,5,FALSE))</f>
        <v/>
      </c>
      <c r="H2368" t="str">
        <f>IF(VLOOKUP(TRM!A4775,'TRM - TBM Crosswalk'!$A$2:'TRM - TBM Crosswalk'!$I$1008,6,FALSE)=0,"",VLOOKUP(TRM!A4775,'TRM - TBM Crosswalk'!$A$2:'TRM - TBM Crosswalk'!$I$1008,6,FALSE))</f>
        <v/>
      </c>
      <c r="I2368" t="str">
        <f>IF(VLOOKUP(TRM!A4775,'TRM - TBM Crosswalk'!$A$2:'TRM - TBM Crosswalk'!$I$1008,7,FALSE)=0,"",VLOOKUP(TRM!A4775,'TRM - TBM Crosswalk'!$A$2:'TRM - TBM Crosswalk'!$I$1008,7,FALSE))</f>
        <v>End User Services</v>
      </c>
      <c r="J2368" t="str">
        <f>IF(VLOOKUP(TRM!A4775,'TRM - TBM Crosswalk'!$A$2:'TRM - TBM Crosswalk'!$I$1008,8,FALSE)=0,"",VLOOKUP(TRM!A4775,'TRM - TBM Crosswalk'!$A$2:'TRM - TBM Crosswalk'!$I$1008,8,FALSE))</f>
        <v>Communication &amp; Collaboration</v>
      </c>
      <c r="K2368" t="str">
        <f>IF(VLOOKUP(TRM!A4775,'TRM - TBM Crosswalk'!$A$2:'TRM - TBM Crosswalk'!$I$1008,9,FALSE)=0,"",VLOOKUP(TRM!A4775,'TRM - TBM Crosswalk'!$A$2:'TRM - TBM Crosswalk'!$I$1008,9,FALSE))</f>
        <v>Communication</v>
      </c>
    </row>
    <row r="2369" spans="1:11" x14ac:dyDescent="0.45">
      <c r="A2369" t="str">
        <f>TRM!A4776</f>
        <v>A02.030.363</v>
      </c>
      <c r="B2369" t="str">
        <f>TRM!B4776</f>
        <v>Instant Messaging</v>
      </c>
      <c r="C2369" t="str">
        <f>TRM!C4776</f>
        <v>Slack | 4.4.0</v>
      </c>
      <c r="D2369">
        <f>TRM!D4776</f>
        <v>0</v>
      </c>
      <c r="E2369" t="str">
        <f>IF(VLOOKUP(TRM!A4776,'TRM - TBM Crosswalk'!$A$2:'TRM - TBM Crosswalk'!$I$1008,3,FALSE)="N/A","TBD","")</f>
        <v/>
      </c>
      <c r="F2369" t="str">
        <f>IF(VLOOKUP(TRM!A4776,'TRM - TBM Crosswalk'!$A$2:'TRM - TBM Crosswalk'!$I$1008,4,FALSE)=0,"",VLOOKUP(TRM!A4776,'TRM - TBM Crosswalk'!$A$2:'TRM - TBM Crosswalk'!$I$1008,4,FALSE))</f>
        <v/>
      </c>
      <c r="G2369" t="str">
        <f>IF(VLOOKUP(TRM!A4776,'TRM - TBM Crosswalk'!$A$2:'TRM - TBM Crosswalk'!$I$1008,5,FALSE)=0,"",VLOOKUP(TRM!A4776,'TRM - TBM Crosswalk'!$A$2:'TRM - TBM Crosswalk'!$I$1008,5,FALSE))</f>
        <v/>
      </c>
      <c r="H2369" t="str">
        <f>IF(VLOOKUP(TRM!A4776,'TRM - TBM Crosswalk'!$A$2:'TRM - TBM Crosswalk'!$I$1008,6,FALSE)=0,"",VLOOKUP(TRM!A4776,'TRM - TBM Crosswalk'!$A$2:'TRM - TBM Crosswalk'!$I$1008,6,FALSE))</f>
        <v/>
      </c>
      <c r="I2369" t="str">
        <f>IF(VLOOKUP(TRM!A4776,'TRM - TBM Crosswalk'!$A$2:'TRM - TBM Crosswalk'!$I$1008,7,FALSE)=0,"",VLOOKUP(TRM!A4776,'TRM - TBM Crosswalk'!$A$2:'TRM - TBM Crosswalk'!$I$1008,7,FALSE))</f>
        <v>End User Services</v>
      </c>
      <c r="J2369" t="str">
        <f>IF(VLOOKUP(TRM!A4776,'TRM - TBM Crosswalk'!$A$2:'TRM - TBM Crosswalk'!$I$1008,8,FALSE)=0,"",VLOOKUP(TRM!A4776,'TRM - TBM Crosswalk'!$A$2:'TRM - TBM Crosswalk'!$I$1008,8,FALSE))</f>
        <v>Communication &amp; Collaboration</v>
      </c>
      <c r="K2369" t="str">
        <f>IF(VLOOKUP(TRM!A4776,'TRM - TBM Crosswalk'!$A$2:'TRM - TBM Crosswalk'!$I$1008,9,FALSE)=0,"",VLOOKUP(TRM!A4776,'TRM - TBM Crosswalk'!$A$2:'TRM - TBM Crosswalk'!$I$1008,9,FALSE))</f>
        <v>Communication</v>
      </c>
    </row>
    <row r="2370" spans="1:11" x14ac:dyDescent="0.45">
      <c r="A2370" t="str">
        <f>TRM!A4777</f>
        <v>A02.030.364</v>
      </c>
      <c r="B2370" t="str">
        <f>TRM!B4777</f>
        <v>Social Software</v>
      </c>
      <c r="C2370" t="str">
        <f>TRM!C4777</f>
        <v>Creative Live! Central 3 | 3.01.29</v>
      </c>
      <c r="D2370">
        <f>TRM!D4777</f>
        <v>0</v>
      </c>
      <c r="E2370" t="str">
        <f>IF(VLOOKUP(TRM!A4777,'TRM - TBM Crosswalk'!$A$2:'TRM - TBM Crosswalk'!$I$1008,3,FALSE)="N/A","TBD","")</f>
        <v/>
      </c>
      <c r="F2370" t="str">
        <f>IF(VLOOKUP(TRM!A4777,'TRM - TBM Crosswalk'!$A$2:'TRM - TBM Crosswalk'!$I$1008,4,FALSE)=0,"",VLOOKUP(TRM!A4777,'TRM - TBM Crosswalk'!$A$2:'TRM - TBM Crosswalk'!$I$1008,4,FALSE))</f>
        <v/>
      </c>
      <c r="G2370" t="str">
        <f>IF(VLOOKUP(TRM!A4777,'TRM - TBM Crosswalk'!$A$2:'TRM - TBM Crosswalk'!$I$1008,5,FALSE)=0,"",VLOOKUP(TRM!A4777,'TRM - TBM Crosswalk'!$A$2:'TRM - TBM Crosswalk'!$I$1008,5,FALSE))</f>
        <v/>
      </c>
      <c r="H2370" t="str">
        <f>IF(VLOOKUP(TRM!A4777,'TRM - TBM Crosswalk'!$A$2:'TRM - TBM Crosswalk'!$I$1008,6,FALSE)=0,"",VLOOKUP(TRM!A4777,'TRM - TBM Crosswalk'!$A$2:'TRM - TBM Crosswalk'!$I$1008,6,FALSE))</f>
        <v/>
      </c>
      <c r="I2370" t="str">
        <f>IF(VLOOKUP(TRM!A4777,'TRM - TBM Crosswalk'!$A$2:'TRM - TBM Crosswalk'!$I$1008,7,FALSE)=0,"",VLOOKUP(TRM!A4777,'TRM - TBM Crosswalk'!$A$2:'TRM - TBM Crosswalk'!$I$1008,7,FALSE))</f>
        <v>End User Services</v>
      </c>
      <c r="J2370" t="str">
        <f>IF(VLOOKUP(TRM!A4777,'TRM - TBM Crosswalk'!$A$2:'TRM - TBM Crosswalk'!$I$1008,8,FALSE)=0,"",VLOOKUP(TRM!A4777,'TRM - TBM Crosswalk'!$A$2:'TRM - TBM Crosswalk'!$I$1008,8,FALSE))</f>
        <v>Communication &amp; Collaboration</v>
      </c>
      <c r="K2370" t="str">
        <f>IF(VLOOKUP(TRM!A4777,'TRM - TBM Crosswalk'!$A$2:'TRM - TBM Crosswalk'!$I$1008,9,FALSE)=0,"",VLOOKUP(TRM!A4777,'TRM - TBM Crosswalk'!$A$2:'TRM - TBM Crosswalk'!$I$1008,9,FALSE))</f>
        <v>Communication</v>
      </c>
    </row>
    <row r="2371" spans="1:11" x14ac:dyDescent="0.45">
      <c r="A2371" t="str">
        <f>TRM!A4778</f>
        <v>A02.030.364</v>
      </c>
      <c r="B2371" t="str">
        <f>TRM!B4778</f>
        <v>Social Software</v>
      </c>
      <c r="C2371" t="str">
        <f>TRM!C4778</f>
        <v>Microsoft Lync - Welcome</v>
      </c>
      <c r="D2371">
        <f>TRM!D4778</f>
        <v>0</v>
      </c>
      <c r="E2371" t="str">
        <f>IF(VLOOKUP(TRM!A4778,'TRM - TBM Crosswalk'!$A$2:'TRM - TBM Crosswalk'!$I$1008,3,FALSE)="N/A","TBD","")</f>
        <v/>
      </c>
      <c r="F2371" t="str">
        <f>IF(VLOOKUP(TRM!A4778,'TRM - TBM Crosswalk'!$A$2:'TRM - TBM Crosswalk'!$I$1008,4,FALSE)=0,"",VLOOKUP(TRM!A4778,'TRM - TBM Crosswalk'!$A$2:'TRM - TBM Crosswalk'!$I$1008,4,FALSE))</f>
        <v/>
      </c>
      <c r="G2371" t="str">
        <f>IF(VLOOKUP(TRM!A4778,'TRM - TBM Crosswalk'!$A$2:'TRM - TBM Crosswalk'!$I$1008,5,FALSE)=0,"",VLOOKUP(TRM!A4778,'TRM - TBM Crosswalk'!$A$2:'TRM - TBM Crosswalk'!$I$1008,5,FALSE))</f>
        <v/>
      </c>
      <c r="H2371" t="str">
        <f>IF(VLOOKUP(TRM!A4778,'TRM - TBM Crosswalk'!$A$2:'TRM - TBM Crosswalk'!$I$1008,6,FALSE)=0,"",VLOOKUP(TRM!A4778,'TRM - TBM Crosswalk'!$A$2:'TRM - TBM Crosswalk'!$I$1008,6,FALSE))</f>
        <v/>
      </c>
      <c r="I2371" t="str">
        <f>IF(VLOOKUP(TRM!A4778,'TRM - TBM Crosswalk'!$A$2:'TRM - TBM Crosswalk'!$I$1008,7,FALSE)=0,"",VLOOKUP(TRM!A4778,'TRM - TBM Crosswalk'!$A$2:'TRM - TBM Crosswalk'!$I$1008,7,FALSE))</f>
        <v>End User Services</v>
      </c>
      <c r="J2371" t="str">
        <f>IF(VLOOKUP(TRM!A4778,'TRM - TBM Crosswalk'!$A$2:'TRM - TBM Crosswalk'!$I$1008,8,FALSE)=0,"",VLOOKUP(TRM!A4778,'TRM - TBM Crosswalk'!$A$2:'TRM - TBM Crosswalk'!$I$1008,8,FALSE))</f>
        <v>Communication &amp; Collaboration</v>
      </c>
      <c r="K2371" t="str">
        <f>IF(VLOOKUP(TRM!A4778,'TRM - TBM Crosswalk'!$A$2:'TRM - TBM Crosswalk'!$I$1008,9,FALSE)=0,"",VLOOKUP(TRM!A4778,'TRM - TBM Crosswalk'!$A$2:'TRM - TBM Crosswalk'!$I$1008,9,FALSE))</f>
        <v>Communication</v>
      </c>
    </row>
    <row r="2372" spans="1:11" x14ac:dyDescent="0.45">
      <c r="A2372" t="str">
        <f>TRM!A4779</f>
        <v>A02.030.364</v>
      </c>
      <c r="B2372" t="str">
        <f>TRM!B4779</f>
        <v>Social Software</v>
      </c>
      <c r="C2372" t="str">
        <f>TRM!C4779</f>
        <v>Microsoft Lync 2013 | 15.0.4569.1506</v>
      </c>
      <c r="D2372">
        <f>TRM!D4779</f>
        <v>0</v>
      </c>
      <c r="E2372" t="str">
        <f>IF(VLOOKUP(TRM!A4779,'TRM - TBM Crosswalk'!$A$2:'TRM - TBM Crosswalk'!$I$1008,3,FALSE)="N/A","TBD","")</f>
        <v/>
      </c>
      <c r="F2372" t="str">
        <f>IF(VLOOKUP(TRM!A4779,'TRM - TBM Crosswalk'!$A$2:'TRM - TBM Crosswalk'!$I$1008,4,FALSE)=0,"",VLOOKUP(TRM!A4779,'TRM - TBM Crosswalk'!$A$2:'TRM - TBM Crosswalk'!$I$1008,4,FALSE))</f>
        <v/>
      </c>
      <c r="G2372" t="str">
        <f>IF(VLOOKUP(TRM!A4779,'TRM - TBM Crosswalk'!$A$2:'TRM - TBM Crosswalk'!$I$1008,5,FALSE)=0,"",VLOOKUP(TRM!A4779,'TRM - TBM Crosswalk'!$A$2:'TRM - TBM Crosswalk'!$I$1008,5,FALSE))</f>
        <v/>
      </c>
      <c r="H2372" t="str">
        <f>IF(VLOOKUP(TRM!A4779,'TRM - TBM Crosswalk'!$A$2:'TRM - TBM Crosswalk'!$I$1008,6,FALSE)=0,"",VLOOKUP(TRM!A4779,'TRM - TBM Crosswalk'!$A$2:'TRM - TBM Crosswalk'!$I$1008,6,FALSE))</f>
        <v/>
      </c>
      <c r="I2372" t="str">
        <f>IF(VLOOKUP(TRM!A4779,'TRM - TBM Crosswalk'!$A$2:'TRM - TBM Crosswalk'!$I$1008,7,FALSE)=0,"",VLOOKUP(TRM!A4779,'TRM - TBM Crosswalk'!$A$2:'TRM - TBM Crosswalk'!$I$1008,7,FALSE))</f>
        <v>End User Services</v>
      </c>
      <c r="J2372" t="str">
        <f>IF(VLOOKUP(TRM!A4779,'TRM - TBM Crosswalk'!$A$2:'TRM - TBM Crosswalk'!$I$1008,8,FALSE)=0,"",VLOOKUP(TRM!A4779,'TRM - TBM Crosswalk'!$A$2:'TRM - TBM Crosswalk'!$I$1008,8,FALSE))</f>
        <v>Communication &amp; Collaboration</v>
      </c>
      <c r="K2372" t="str">
        <f>IF(VLOOKUP(TRM!A4779,'TRM - TBM Crosswalk'!$A$2:'TRM - TBM Crosswalk'!$I$1008,9,FALSE)=0,"",VLOOKUP(TRM!A4779,'TRM - TBM Crosswalk'!$A$2:'TRM - TBM Crosswalk'!$I$1008,9,FALSE))</f>
        <v>Communication</v>
      </c>
    </row>
    <row r="2373" spans="1:11" x14ac:dyDescent="0.45">
      <c r="A2373" t="str">
        <f>TRM!A4780</f>
        <v>A02.030.364</v>
      </c>
      <c r="B2373" t="str">
        <f>TRM!B4780</f>
        <v>Social Software</v>
      </c>
      <c r="C2373" t="str">
        <f>TRM!C4780</f>
        <v>Microsoft Lync Web App Plug-in | 15.8.8308.965</v>
      </c>
      <c r="D2373">
        <f>TRM!D4780</f>
        <v>0</v>
      </c>
      <c r="E2373" t="str">
        <f>IF(VLOOKUP(TRM!A4780,'TRM - TBM Crosswalk'!$A$2:'TRM - TBM Crosswalk'!$I$1008,3,FALSE)="N/A","TBD","")</f>
        <v/>
      </c>
      <c r="F2373" t="str">
        <f>IF(VLOOKUP(TRM!A4780,'TRM - TBM Crosswalk'!$A$2:'TRM - TBM Crosswalk'!$I$1008,4,FALSE)=0,"",VLOOKUP(TRM!A4780,'TRM - TBM Crosswalk'!$A$2:'TRM - TBM Crosswalk'!$I$1008,4,FALSE))</f>
        <v/>
      </c>
      <c r="G2373" t="str">
        <f>IF(VLOOKUP(TRM!A4780,'TRM - TBM Crosswalk'!$A$2:'TRM - TBM Crosswalk'!$I$1008,5,FALSE)=0,"",VLOOKUP(TRM!A4780,'TRM - TBM Crosswalk'!$A$2:'TRM - TBM Crosswalk'!$I$1008,5,FALSE))</f>
        <v/>
      </c>
      <c r="H2373" t="str">
        <f>IF(VLOOKUP(TRM!A4780,'TRM - TBM Crosswalk'!$A$2:'TRM - TBM Crosswalk'!$I$1008,6,FALSE)=0,"",VLOOKUP(TRM!A4780,'TRM - TBM Crosswalk'!$A$2:'TRM - TBM Crosswalk'!$I$1008,6,FALSE))</f>
        <v/>
      </c>
      <c r="I2373" t="str">
        <f>IF(VLOOKUP(TRM!A4780,'TRM - TBM Crosswalk'!$A$2:'TRM - TBM Crosswalk'!$I$1008,7,FALSE)=0,"",VLOOKUP(TRM!A4780,'TRM - TBM Crosswalk'!$A$2:'TRM - TBM Crosswalk'!$I$1008,7,FALSE))</f>
        <v>End User Services</v>
      </c>
      <c r="J2373" t="str">
        <f>IF(VLOOKUP(TRM!A4780,'TRM - TBM Crosswalk'!$A$2:'TRM - TBM Crosswalk'!$I$1008,8,FALSE)=0,"",VLOOKUP(TRM!A4780,'TRM - TBM Crosswalk'!$A$2:'TRM - TBM Crosswalk'!$I$1008,8,FALSE))</f>
        <v>Communication &amp; Collaboration</v>
      </c>
      <c r="K2373" t="str">
        <f>IF(VLOOKUP(TRM!A4780,'TRM - TBM Crosswalk'!$A$2:'TRM - TBM Crosswalk'!$I$1008,9,FALSE)=0,"",VLOOKUP(TRM!A4780,'TRM - TBM Crosswalk'!$A$2:'TRM - TBM Crosswalk'!$I$1008,9,FALSE))</f>
        <v>Communication</v>
      </c>
    </row>
    <row r="2374" spans="1:11" x14ac:dyDescent="0.45">
      <c r="A2374" t="str">
        <f>TRM!A4781</f>
        <v>A02.030.364</v>
      </c>
      <c r="B2374" t="str">
        <f>TRM!B4781</f>
        <v>Social Software</v>
      </c>
      <c r="C2374" t="str">
        <f>TRM!C4781</f>
        <v>SDriver | 1.0.0</v>
      </c>
      <c r="D2374">
        <f>TRM!D4781</f>
        <v>0</v>
      </c>
      <c r="E2374" t="str">
        <f>IF(VLOOKUP(TRM!A4781,'TRM - TBM Crosswalk'!$A$2:'TRM - TBM Crosswalk'!$I$1008,3,FALSE)="N/A","TBD","")</f>
        <v/>
      </c>
      <c r="F2374" t="str">
        <f>IF(VLOOKUP(TRM!A4781,'TRM - TBM Crosswalk'!$A$2:'TRM - TBM Crosswalk'!$I$1008,4,FALSE)=0,"",VLOOKUP(TRM!A4781,'TRM - TBM Crosswalk'!$A$2:'TRM - TBM Crosswalk'!$I$1008,4,FALSE))</f>
        <v/>
      </c>
      <c r="G2374" t="str">
        <f>IF(VLOOKUP(TRM!A4781,'TRM - TBM Crosswalk'!$A$2:'TRM - TBM Crosswalk'!$I$1008,5,FALSE)=0,"",VLOOKUP(TRM!A4781,'TRM - TBM Crosswalk'!$A$2:'TRM - TBM Crosswalk'!$I$1008,5,FALSE))</f>
        <v/>
      </c>
      <c r="H2374" t="str">
        <f>IF(VLOOKUP(TRM!A4781,'TRM - TBM Crosswalk'!$A$2:'TRM - TBM Crosswalk'!$I$1008,6,FALSE)=0,"",VLOOKUP(TRM!A4781,'TRM - TBM Crosswalk'!$A$2:'TRM - TBM Crosswalk'!$I$1008,6,FALSE))</f>
        <v/>
      </c>
      <c r="I2374" t="str">
        <f>IF(VLOOKUP(TRM!A4781,'TRM - TBM Crosswalk'!$A$2:'TRM - TBM Crosswalk'!$I$1008,7,FALSE)=0,"",VLOOKUP(TRM!A4781,'TRM - TBM Crosswalk'!$A$2:'TRM - TBM Crosswalk'!$I$1008,7,FALSE))</f>
        <v>End User Services</v>
      </c>
      <c r="J2374" t="str">
        <f>IF(VLOOKUP(TRM!A4781,'TRM - TBM Crosswalk'!$A$2:'TRM - TBM Crosswalk'!$I$1008,8,FALSE)=0,"",VLOOKUP(TRM!A4781,'TRM - TBM Crosswalk'!$A$2:'TRM - TBM Crosswalk'!$I$1008,8,FALSE))</f>
        <v>Communication &amp; Collaboration</v>
      </c>
      <c r="K2374" t="str">
        <f>IF(VLOOKUP(TRM!A4781,'TRM - TBM Crosswalk'!$A$2:'TRM - TBM Crosswalk'!$I$1008,9,FALSE)=0,"",VLOOKUP(TRM!A4781,'TRM - TBM Crosswalk'!$A$2:'TRM - TBM Crosswalk'!$I$1008,9,FALSE))</f>
        <v>Communication</v>
      </c>
    </row>
    <row r="2375" spans="1:11" x14ac:dyDescent="0.45">
      <c r="A2375" t="str">
        <f>TRM!A4782</f>
        <v>A02.030.364</v>
      </c>
      <c r="B2375" t="str">
        <f>TRM!B4782</f>
        <v>Social Software</v>
      </c>
      <c r="C2375" t="str">
        <f>TRM!C4782</f>
        <v>TweetDeck | 3.3.7</v>
      </c>
      <c r="D2375">
        <f>TRM!D4782</f>
        <v>0</v>
      </c>
      <c r="E2375" t="str">
        <f>IF(VLOOKUP(TRM!A4782,'TRM - TBM Crosswalk'!$A$2:'TRM - TBM Crosswalk'!$I$1008,3,FALSE)="N/A","TBD","")</f>
        <v/>
      </c>
      <c r="F2375" t="str">
        <f>IF(VLOOKUP(TRM!A4782,'TRM - TBM Crosswalk'!$A$2:'TRM - TBM Crosswalk'!$I$1008,4,FALSE)=0,"",VLOOKUP(TRM!A4782,'TRM - TBM Crosswalk'!$A$2:'TRM - TBM Crosswalk'!$I$1008,4,FALSE))</f>
        <v/>
      </c>
      <c r="G2375" t="str">
        <f>IF(VLOOKUP(TRM!A4782,'TRM - TBM Crosswalk'!$A$2:'TRM - TBM Crosswalk'!$I$1008,5,FALSE)=0,"",VLOOKUP(TRM!A4782,'TRM - TBM Crosswalk'!$A$2:'TRM - TBM Crosswalk'!$I$1008,5,FALSE))</f>
        <v/>
      </c>
      <c r="H2375" t="str">
        <f>IF(VLOOKUP(TRM!A4782,'TRM - TBM Crosswalk'!$A$2:'TRM - TBM Crosswalk'!$I$1008,6,FALSE)=0,"",VLOOKUP(TRM!A4782,'TRM - TBM Crosswalk'!$A$2:'TRM - TBM Crosswalk'!$I$1008,6,FALSE))</f>
        <v/>
      </c>
      <c r="I2375" t="str">
        <f>IF(VLOOKUP(TRM!A4782,'TRM - TBM Crosswalk'!$A$2:'TRM - TBM Crosswalk'!$I$1008,7,FALSE)=0,"",VLOOKUP(TRM!A4782,'TRM - TBM Crosswalk'!$A$2:'TRM - TBM Crosswalk'!$I$1008,7,FALSE))</f>
        <v>End User Services</v>
      </c>
      <c r="J2375" t="str">
        <f>IF(VLOOKUP(TRM!A4782,'TRM - TBM Crosswalk'!$A$2:'TRM - TBM Crosswalk'!$I$1008,8,FALSE)=0,"",VLOOKUP(TRM!A4782,'TRM - TBM Crosswalk'!$A$2:'TRM - TBM Crosswalk'!$I$1008,8,FALSE))</f>
        <v>Communication &amp; Collaboration</v>
      </c>
      <c r="K2375" t="str">
        <f>IF(VLOOKUP(TRM!A4782,'TRM - TBM Crosswalk'!$A$2:'TRM - TBM Crosswalk'!$I$1008,9,FALSE)=0,"",VLOOKUP(TRM!A4782,'TRM - TBM Crosswalk'!$A$2:'TRM - TBM Crosswalk'!$I$1008,9,FALSE))</f>
        <v>Communication</v>
      </c>
    </row>
    <row r="2376" spans="1:11" x14ac:dyDescent="0.45">
      <c r="A2376" t="str">
        <f>TRM!A4783</f>
        <v>A02.030.364</v>
      </c>
      <c r="B2376" t="str">
        <f>TRM!B4783</f>
        <v>Social Software</v>
      </c>
      <c r="C2376" t="str">
        <f>TRM!C4783</f>
        <v>Windows Live Essentials | 16.4.3528.0331</v>
      </c>
      <c r="D2376">
        <f>TRM!D4783</f>
        <v>0</v>
      </c>
      <c r="E2376" t="str">
        <f>IF(VLOOKUP(TRM!A4783,'TRM - TBM Crosswalk'!$A$2:'TRM - TBM Crosswalk'!$I$1008,3,FALSE)="N/A","TBD","")</f>
        <v/>
      </c>
      <c r="F2376" t="str">
        <f>IF(VLOOKUP(TRM!A4783,'TRM - TBM Crosswalk'!$A$2:'TRM - TBM Crosswalk'!$I$1008,4,FALSE)=0,"",VLOOKUP(TRM!A4783,'TRM - TBM Crosswalk'!$A$2:'TRM - TBM Crosswalk'!$I$1008,4,FALSE))</f>
        <v/>
      </c>
      <c r="G2376" t="str">
        <f>IF(VLOOKUP(TRM!A4783,'TRM - TBM Crosswalk'!$A$2:'TRM - TBM Crosswalk'!$I$1008,5,FALSE)=0,"",VLOOKUP(TRM!A4783,'TRM - TBM Crosswalk'!$A$2:'TRM - TBM Crosswalk'!$I$1008,5,FALSE))</f>
        <v/>
      </c>
      <c r="H2376" t="str">
        <f>IF(VLOOKUP(TRM!A4783,'TRM - TBM Crosswalk'!$A$2:'TRM - TBM Crosswalk'!$I$1008,6,FALSE)=0,"",VLOOKUP(TRM!A4783,'TRM - TBM Crosswalk'!$A$2:'TRM - TBM Crosswalk'!$I$1008,6,FALSE))</f>
        <v/>
      </c>
      <c r="I2376" t="str">
        <f>IF(VLOOKUP(TRM!A4783,'TRM - TBM Crosswalk'!$A$2:'TRM - TBM Crosswalk'!$I$1008,7,FALSE)=0,"",VLOOKUP(TRM!A4783,'TRM - TBM Crosswalk'!$A$2:'TRM - TBM Crosswalk'!$I$1008,7,FALSE))</f>
        <v>End User Services</v>
      </c>
      <c r="J2376" t="str">
        <f>IF(VLOOKUP(TRM!A4783,'TRM - TBM Crosswalk'!$A$2:'TRM - TBM Crosswalk'!$I$1008,8,FALSE)=0,"",VLOOKUP(TRM!A4783,'TRM - TBM Crosswalk'!$A$2:'TRM - TBM Crosswalk'!$I$1008,8,FALSE))</f>
        <v>Communication &amp; Collaboration</v>
      </c>
      <c r="K2376" t="str">
        <f>IF(VLOOKUP(TRM!A4783,'TRM - TBM Crosswalk'!$A$2:'TRM - TBM Crosswalk'!$I$1008,9,FALSE)=0,"",VLOOKUP(TRM!A4783,'TRM - TBM Crosswalk'!$A$2:'TRM - TBM Crosswalk'!$I$1008,9,FALSE))</f>
        <v>Communication</v>
      </c>
    </row>
    <row r="2377" spans="1:11" x14ac:dyDescent="0.45">
      <c r="A2377" t="str">
        <f>TRM!A4784</f>
        <v>A02.030.367#</v>
      </c>
      <c r="B2377" t="str">
        <f>TRM!B4784</f>
        <v>Removable Storage Authoring</v>
      </c>
      <c r="C2377" t="str">
        <f>TRM!C4784</f>
        <v>Adobe Encore CS6 Library | 6.0.0</v>
      </c>
      <c r="D2377">
        <f>TRM!D4784</f>
        <v>0</v>
      </c>
      <c r="E2377" t="str">
        <f>IF(VLOOKUP(TRM!A4784,'TRM - TBM Crosswalk'!$A$2:'TRM - TBM Crosswalk'!$I$1008,3,FALSE)="N/A","TBD","")</f>
        <v/>
      </c>
      <c r="F2377" t="str">
        <f>IF(VLOOKUP(TRM!A4784,'TRM - TBM Crosswalk'!$A$2:'TRM - TBM Crosswalk'!$I$1008,4,FALSE)=0,"",VLOOKUP(TRM!A4784,'TRM - TBM Crosswalk'!$A$2:'TRM - TBM Crosswalk'!$I$1008,4,FALSE))</f>
        <v/>
      </c>
      <c r="G2377" t="str">
        <f>IF(VLOOKUP(TRM!A4784,'TRM - TBM Crosswalk'!$A$2:'TRM - TBM Crosswalk'!$I$1008,5,FALSE)=0,"",VLOOKUP(TRM!A4784,'TRM - TBM Crosswalk'!$A$2:'TRM - TBM Crosswalk'!$I$1008,5,FALSE))</f>
        <v/>
      </c>
      <c r="H2377" t="str">
        <f>IF(VLOOKUP(TRM!A4784,'TRM - TBM Crosswalk'!$A$2:'TRM - TBM Crosswalk'!$I$1008,6,FALSE)=0,"",VLOOKUP(TRM!A4784,'TRM - TBM Crosswalk'!$A$2:'TRM - TBM Crosswalk'!$I$1008,6,FALSE))</f>
        <v/>
      </c>
      <c r="I2377" t="str">
        <f>IF(VLOOKUP(TRM!A4784,'TRM - TBM Crosswalk'!$A$2:'TRM - TBM Crosswalk'!$I$1008,7,FALSE)=0,"",VLOOKUP(TRM!A4784,'TRM - TBM Crosswalk'!$A$2:'TRM - TBM Crosswalk'!$I$1008,7,FALSE))</f>
        <v>End User Services</v>
      </c>
      <c r="J2377" t="str">
        <f>IF(VLOOKUP(TRM!A4784,'TRM - TBM Crosswalk'!$A$2:'TRM - TBM Crosswalk'!$I$1008,8,FALSE)=0,"",VLOOKUP(TRM!A4784,'TRM - TBM Crosswalk'!$A$2:'TRM - TBM Crosswalk'!$I$1008,8,FALSE))</f>
        <v>Communication &amp; Collaboration</v>
      </c>
      <c r="K2377" t="str">
        <f>IF(VLOOKUP(TRM!A4784,'TRM - TBM Crosswalk'!$A$2:'TRM - TBM Crosswalk'!$I$1008,9,FALSE)=0,"",VLOOKUP(TRM!A4784,'TRM - TBM Crosswalk'!$A$2:'TRM - TBM Crosswalk'!$I$1008,9,FALSE))</f>
        <v>Productivity</v>
      </c>
    </row>
    <row r="2378" spans="1:11" x14ac:dyDescent="0.45">
      <c r="A2378" t="str">
        <f>TRM!A4785</f>
        <v>A02.030.367#</v>
      </c>
      <c r="B2378" t="str">
        <f>TRM!B4785</f>
        <v>Removable Storage Authoring</v>
      </c>
      <c r="C2378" t="str">
        <f>TRM!C4785</f>
        <v>Ashampoo Burning Studio FREE | 1.14.5</v>
      </c>
      <c r="D2378">
        <f>TRM!D4785</f>
        <v>0</v>
      </c>
      <c r="E2378" t="str">
        <f>IF(VLOOKUP(TRM!A4785,'TRM - TBM Crosswalk'!$A$2:'TRM - TBM Crosswalk'!$I$1008,3,FALSE)="N/A","TBD","")</f>
        <v/>
      </c>
      <c r="F2378" t="str">
        <f>IF(VLOOKUP(TRM!A4785,'TRM - TBM Crosswalk'!$A$2:'TRM - TBM Crosswalk'!$I$1008,4,FALSE)=0,"",VLOOKUP(TRM!A4785,'TRM - TBM Crosswalk'!$A$2:'TRM - TBM Crosswalk'!$I$1008,4,FALSE))</f>
        <v/>
      </c>
      <c r="G2378" t="str">
        <f>IF(VLOOKUP(TRM!A4785,'TRM - TBM Crosswalk'!$A$2:'TRM - TBM Crosswalk'!$I$1008,5,FALSE)=0,"",VLOOKUP(TRM!A4785,'TRM - TBM Crosswalk'!$A$2:'TRM - TBM Crosswalk'!$I$1008,5,FALSE))</f>
        <v/>
      </c>
      <c r="H2378" t="str">
        <f>IF(VLOOKUP(TRM!A4785,'TRM - TBM Crosswalk'!$A$2:'TRM - TBM Crosswalk'!$I$1008,6,FALSE)=0,"",VLOOKUP(TRM!A4785,'TRM - TBM Crosswalk'!$A$2:'TRM - TBM Crosswalk'!$I$1008,6,FALSE))</f>
        <v/>
      </c>
      <c r="I2378" t="str">
        <f>IF(VLOOKUP(TRM!A4785,'TRM - TBM Crosswalk'!$A$2:'TRM - TBM Crosswalk'!$I$1008,7,FALSE)=0,"",VLOOKUP(TRM!A4785,'TRM - TBM Crosswalk'!$A$2:'TRM - TBM Crosswalk'!$I$1008,7,FALSE))</f>
        <v>End User Services</v>
      </c>
      <c r="J2378" t="str">
        <f>IF(VLOOKUP(TRM!A4785,'TRM - TBM Crosswalk'!$A$2:'TRM - TBM Crosswalk'!$I$1008,8,FALSE)=0,"",VLOOKUP(TRM!A4785,'TRM - TBM Crosswalk'!$A$2:'TRM - TBM Crosswalk'!$I$1008,8,FALSE))</f>
        <v>Communication &amp; Collaboration</v>
      </c>
      <c r="K2378" t="str">
        <f>IF(VLOOKUP(TRM!A4785,'TRM - TBM Crosswalk'!$A$2:'TRM - TBM Crosswalk'!$I$1008,9,FALSE)=0,"",VLOOKUP(TRM!A4785,'TRM - TBM Crosswalk'!$A$2:'TRM - TBM Crosswalk'!$I$1008,9,FALSE))</f>
        <v>Productivity</v>
      </c>
    </row>
    <row r="2379" spans="1:11" x14ac:dyDescent="0.45">
      <c r="A2379" t="str">
        <f>TRM!A4786</f>
        <v>A02.030.367#</v>
      </c>
      <c r="B2379" t="str">
        <f>TRM!B4786</f>
        <v>Removable Storage Authoring</v>
      </c>
      <c r="C2379" t="str">
        <f>TRM!C4786</f>
        <v>CyberLink PowerDVD 18 | 18.0.1619.62</v>
      </c>
      <c r="D2379">
        <f>TRM!D4786</f>
        <v>0</v>
      </c>
      <c r="E2379" t="str">
        <f>IF(VLOOKUP(TRM!A4786,'TRM - TBM Crosswalk'!$A$2:'TRM - TBM Crosswalk'!$I$1008,3,FALSE)="N/A","TBD","")</f>
        <v/>
      </c>
      <c r="F2379" t="str">
        <f>IF(VLOOKUP(TRM!A4786,'TRM - TBM Crosswalk'!$A$2:'TRM - TBM Crosswalk'!$I$1008,4,FALSE)=0,"",VLOOKUP(TRM!A4786,'TRM - TBM Crosswalk'!$A$2:'TRM - TBM Crosswalk'!$I$1008,4,FALSE))</f>
        <v/>
      </c>
      <c r="G2379" t="str">
        <f>IF(VLOOKUP(TRM!A4786,'TRM - TBM Crosswalk'!$A$2:'TRM - TBM Crosswalk'!$I$1008,5,FALSE)=0,"",VLOOKUP(TRM!A4786,'TRM - TBM Crosswalk'!$A$2:'TRM - TBM Crosswalk'!$I$1008,5,FALSE))</f>
        <v/>
      </c>
      <c r="H2379" t="str">
        <f>IF(VLOOKUP(TRM!A4786,'TRM - TBM Crosswalk'!$A$2:'TRM - TBM Crosswalk'!$I$1008,6,FALSE)=0,"",VLOOKUP(TRM!A4786,'TRM - TBM Crosswalk'!$A$2:'TRM - TBM Crosswalk'!$I$1008,6,FALSE))</f>
        <v/>
      </c>
      <c r="I2379" t="str">
        <f>IF(VLOOKUP(TRM!A4786,'TRM - TBM Crosswalk'!$A$2:'TRM - TBM Crosswalk'!$I$1008,7,FALSE)=0,"",VLOOKUP(TRM!A4786,'TRM - TBM Crosswalk'!$A$2:'TRM - TBM Crosswalk'!$I$1008,7,FALSE))</f>
        <v>End User Services</v>
      </c>
      <c r="J2379" t="str">
        <f>IF(VLOOKUP(TRM!A4786,'TRM - TBM Crosswalk'!$A$2:'TRM - TBM Crosswalk'!$I$1008,8,FALSE)=0,"",VLOOKUP(TRM!A4786,'TRM - TBM Crosswalk'!$A$2:'TRM - TBM Crosswalk'!$I$1008,8,FALSE))</f>
        <v>Communication &amp; Collaboration</v>
      </c>
      <c r="K2379" t="str">
        <f>IF(VLOOKUP(TRM!A4786,'TRM - TBM Crosswalk'!$A$2:'TRM - TBM Crosswalk'!$I$1008,9,FALSE)=0,"",VLOOKUP(TRM!A4786,'TRM - TBM Crosswalk'!$A$2:'TRM - TBM Crosswalk'!$I$1008,9,FALSE))</f>
        <v>Productivity</v>
      </c>
    </row>
    <row r="2380" spans="1:11" x14ac:dyDescent="0.45">
      <c r="A2380" t="str">
        <f>TRM!A4801</f>
        <v>A02.030.367#</v>
      </c>
      <c r="B2380" t="str">
        <f>TRM!B4801</f>
        <v>Removable Storage Authoring</v>
      </c>
      <c r="C2380" t="str">
        <f>TRM!C4801</f>
        <v>Nero BurningROM 2018 | 19.0.00500</v>
      </c>
      <c r="D2380">
        <f>TRM!D4801</f>
        <v>0</v>
      </c>
      <c r="E2380" t="str">
        <f>IF(VLOOKUP(TRM!A4801,'TRM - TBM Crosswalk'!$A$2:'TRM - TBM Crosswalk'!$I$1008,3,FALSE)="N/A","TBD","")</f>
        <v/>
      </c>
      <c r="F2380" t="str">
        <f>IF(VLOOKUP(TRM!A4801,'TRM - TBM Crosswalk'!$A$2:'TRM - TBM Crosswalk'!$I$1008,4,FALSE)=0,"",VLOOKUP(TRM!A4801,'TRM - TBM Crosswalk'!$A$2:'TRM - TBM Crosswalk'!$I$1008,4,FALSE))</f>
        <v/>
      </c>
      <c r="G2380" t="str">
        <f>IF(VLOOKUP(TRM!A4801,'TRM - TBM Crosswalk'!$A$2:'TRM - TBM Crosswalk'!$I$1008,5,FALSE)=0,"",VLOOKUP(TRM!A4801,'TRM - TBM Crosswalk'!$A$2:'TRM - TBM Crosswalk'!$I$1008,5,FALSE))</f>
        <v/>
      </c>
      <c r="H2380" t="str">
        <f>IF(VLOOKUP(TRM!A4801,'TRM - TBM Crosswalk'!$A$2:'TRM - TBM Crosswalk'!$I$1008,6,FALSE)=0,"",VLOOKUP(TRM!A4801,'TRM - TBM Crosswalk'!$A$2:'TRM - TBM Crosswalk'!$I$1008,6,FALSE))</f>
        <v/>
      </c>
      <c r="I2380" t="str">
        <f>IF(VLOOKUP(TRM!A4801,'TRM - TBM Crosswalk'!$A$2:'TRM - TBM Crosswalk'!$I$1008,7,FALSE)=0,"",VLOOKUP(TRM!A4801,'TRM - TBM Crosswalk'!$A$2:'TRM - TBM Crosswalk'!$I$1008,7,FALSE))</f>
        <v>End User Services</v>
      </c>
      <c r="J2380" t="str">
        <f>IF(VLOOKUP(TRM!A4801,'TRM - TBM Crosswalk'!$A$2:'TRM - TBM Crosswalk'!$I$1008,8,FALSE)=0,"",VLOOKUP(TRM!A4801,'TRM - TBM Crosswalk'!$A$2:'TRM - TBM Crosswalk'!$I$1008,8,FALSE))</f>
        <v>Communication &amp; Collaboration</v>
      </c>
      <c r="K2380" t="str">
        <f>IF(VLOOKUP(TRM!A4801,'TRM - TBM Crosswalk'!$A$2:'TRM - TBM Crosswalk'!$I$1008,9,FALSE)=0,"",VLOOKUP(TRM!A4801,'TRM - TBM Crosswalk'!$A$2:'TRM - TBM Crosswalk'!$I$1008,9,FALSE))</f>
        <v>Productivity</v>
      </c>
    </row>
    <row r="2381" spans="1:11" x14ac:dyDescent="0.45">
      <c r="A2381" t="str">
        <f>TRM!A4802</f>
        <v>A02.030.367#</v>
      </c>
      <c r="B2381" t="str">
        <f>TRM!B4802</f>
        <v>Removable Storage Authoring</v>
      </c>
      <c r="C2381" t="str">
        <f>TRM!C4802</f>
        <v>Nero BurnRights 10 | 4.4.10300.1.100</v>
      </c>
      <c r="D2381">
        <f>TRM!D4802</f>
        <v>0</v>
      </c>
      <c r="E2381" t="str">
        <f>IF(VLOOKUP(TRM!A4802,'TRM - TBM Crosswalk'!$A$2:'TRM - TBM Crosswalk'!$I$1008,3,FALSE)="N/A","TBD","")</f>
        <v/>
      </c>
      <c r="F2381" t="str">
        <f>IF(VLOOKUP(TRM!A4802,'TRM - TBM Crosswalk'!$A$2:'TRM - TBM Crosswalk'!$I$1008,4,FALSE)=0,"",VLOOKUP(TRM!A4802,'TRM - TBM Crosswalk'!$A$2:'TRM - TBM Crosswalk'!$I$1008,4,FALSE))</f>
        <v/>
      </c>
      <c r="G2381" t="str">
        <f>IF(VLOOKUP(TRM!A4802,'TRM - TBM Crosswalk'!$A$2:'TRM - TBM Crosswalk'!$I$1008,5,FALSE)=0,"",VLOOKUP(TRM!A4802,'TRM - TBM Crosswalk'!$A$2:'TRM - TBM Crosswalk'!$I$1008,5,FALSE))</f>
        <v/>
      </c>
      <c r="H2381" t="str">
        <f>IF(VLOOKUP(TRM!A4802,'TRM - TBM Crosswalk'!$A$2:'TRM - TBM Crosswalk'!$I$1008,6,FALSE)=0,"",VLOOKUP(TRM!A4802,'TRM - TBM Crosswalk'!$A$2:'TRM - TBM Crosswalk'!$I$1008,6,FALSE))</f>
        <v/>
      </c>
      <c r="I2381" t="str">
        <f>IF(VLOOKUP(TRM!A4802,'TRM - TBM Crosswalk'!$A$2:'TRM - TBM Crosswalk'!$I$1008,7,FALSE)=0,"",VLOOKUP(TRM!A4802,'TRM - TBM Crosswalk'!$A$2:'TRM - TBM Crosswalk'!$I$1008,7,FALSE))</f>
        <v>End User Services</v>
      </c>
      <c r="J2381" t="str">
        <f>IF(VLOOKUP(TRM!A4802,'TRM - TBM Crosswalk'!$A$2:'TRM - TBM Crosswalk'!$I$1008,8,FALSE)=0,"",VLOOKUP(TRM!A4802,'TRM - TBM Crosswalk'!$A$2:'TRM - TBM Crosswalk'!$I$1008,8,FALSE))</f>
        <v>Communication &amp; Collaboration</v>
      </c>
      <c r="K2381" t="str">
        <f>IF(VLOOKUP(TRM!A4802,'TRM - TBM Crosswalk'!$A$2:'TRM - TBM Crosswalk'!$I$1008,9,FALSE)=0,"",VLOOKUP(TRM!A4802,'TRM - TBM Crosswalk'!$A$2:'TRM - TBM Crosswalk'!$I$1008,9,FALSE))</f>
        <v>Productivity</v>
      </c>
    </row>
    <row r="2382" spans="1:11" x14ac:dyDescent="0.45">
      <c r="A2382" t="str">
        <f>TRM!A4803</f>
        <v>A02.030.367#</v>
      </c>
      <c r="B2382" t="str">
        <f>TRM!B4803</f>
        <v>Removable Storage Authoring</v>
      </c>
      <c r="C2382" t="str">
        <f>TRM!C4803</f>
        <v>Nero CoverDesigner 10 | 5.6.10500.3.100</v>
      </c>
      <c r="D2382">
        <f>TRM!D4803</f>
        <v>0</v>
      </c>
      <c r="E2382" t="str">
        <f>IF(VLOOKUP(TRM!A4803,'TRM - TBM Crosswalk'!$A$2:'TRM - TBM Crosswalk'!$I$1008,3,FALSE)="N/A","TBD","")</f>
        <v/>
      </c>
      <c r="F2382" t="str">
        <f>IF(VLOOKUP(TRM!A4803,'TRM - TBM Crosswalk'!$A$2:'TRM - TBM Crosswalk'!$I$1008,4,FALSE)=0,"",VLOOKUP(TRM!A4803,'TRM - TBM Crosswalk'!$A$2:'TRM - TBM Crosswalk'!$I$1008,4,FALSE))</f>
        <v/>
      </c>
      <c r="G2382" t="str">
        <f>IF(VLOOKUP(TRM!A4803,'TRM - TBM Crosswalk'!$A$2:'TRM - TBM Crosswalk'!$I$1008,5,FALSE)=0,"",VLOOKUP(TRM!A4803,'TRM - TBM Crosswalk'!$A$2:'TRM - TBM Crosswalk'!$I$1008,5,FALSE))</f>
        <v/>
      </c>
      <c r="H2382" t="str">
        <f>IF(VLOOKUP(TRM!A4803,'TRM - TBM Crosswalk'!$A$2:'TRM - TBM Crosswalk'!$I$1008,6,FALSE)=0,"",VLOOKUP(TRM!A4803,'TRM - TBM Crosswalk'!$A$2:'TRM - TBM Crosswalk'!$I$1008,6,FALSE))</f>
        <v/>
      </c>
      <c r="I2382" t="str">
        <f>IF(VLOOKUP(TRM!A4803,'TRM - TBM Crosswalk'!$A$2:'TRM - TBM Crosswalk'!$I$1008,7,FALSE)=0,"",VLOOKUP(TRM!A4803,'TRM - TBM Crosswalk'!$A$2:'TRM - TBM Crosswalk'!$I$1008,7,FALSE))</f>
        <v>End User Services</v>
      </c>
      <c r="J2382" t="str">
        <f>IF(VLOOKUP(TRM!A4803,'TRM - TBM Crosswalk'!$A$2:'TRM - TBM Crosswalk'!$I$1008,8,FALSE)=0,"",VLOOKUP(TRM!A4803,'TRM - TBM Crosswalk'!$A$2:'TRM - TBM Crosswalk'!$I$1008,8,FALSE))</f>
        <v>Communication &amp; Collaboration</v>
      </c>
      <c r="K2382" t="str">
        <f>IF(VLOOKUP(TRM!A4803,'TRM - TBM Crosswalk'!$A$2:'TRM - TBM Crosswalk'!$I$1008,9,FALSE)=0,"",VLOOKUP(TRM!A4803,'TRM - TBM Crosswalk'!$A$2:'TRM - TBM Crosswalk'!$I$1008,9,FALSE))</f>
        <v>Productivity</v>
      </c>
    </row>
    <row r="2383" spans="1:11" x14ac:dyDescent="0.45">
      <c r="A2383" t="str">
        <f>TRM!A4804</f>
        <v>A02.030.367#</v>
      </c>
      <c r="B2383" t="str">
        <f>TRM!B4804</f>
        <v>Removable Storage Authoring</v>
      </c>
      <c r="C2383" t="str">
        <f>TRM!C4804</f>
        <v>Nero DiscSpeed 10 | 6.4.10400.0.100</v>
      </c>
      <c r="D2383">
        <f>TRM!D4804</f>
        <v>0</v>
      </c>
      <c r="E2383" t="str">
        <f>IF(VLOOKUP(TRM!A4804,'TRM - TBM Crosswalk'!$A$2:'TRM - TBM Crosswalk'!$I$1008,3,FALSE)="N/A","TBD","")</f>
        <v/>
      </c>
      <c r="F2383" t="str">
        <f>IF(VLOOKUP(TRM!A4804,'TRM - TBM Crosswalk'!$A$2:'TRM - TBM Crosswalk'!$I$1008,4,FALSE)=0,"",VLOOKUP(TRM!A4804,'TRM - TBM Crosswalk'!$A$2:'TRM - TBM Crosswalk'!$I$1008,4,FALSE))</f>
        <v/>
      </c>
      <c r="G2383" t="str">
        <f>IF(VLOOKUP(TRM!A4804,'TRM - TBM Crosswalk'!$A$2:'TRM - TBM Crosswalk'!$I$1008,5,FALSE)=0,"",VLOOKUP(TRM!A4804,'TRM - TBM Crosswalk'!$A$2:'TRM - TBM Crosswalk'!$I$1008,5,FALSE))</f>
        <v/>
      </c>
      <c r="H2383" t="str">
        <f>IF(VLOOKUP(TRM!A4804,'TRM - TBM Crosswalk'!$A$2:'TRM - TBM Crosswalk'!$I$1008,6,FALSE)=0,"",VLOOKUP(TRM!A4804,'TRM - TBM Crosswalk'!$A$2:'TRM - TBM Crosswalk'!$I$1008,6,FALSE))</f>
        <v/>
      </c>
      <c r="I2383" t="str">
        <f>IF(VLOOKUP(TRM!A4804,'TRM - TBM Crosswalk'!$A$2:'TRM - TBM Crosswalk'!$I$1008,7,FALSE)=0,"",VLOOKUP(TRM!A4804,'TRM - TBM Crosswalk'!$A$2:'TRM - TBM Crosswalk'!$I$1008,7,FALSE))</f>
        <v>End User Services</v>
      </c>
      <c r="J2383" t="str">
        <f>IF(VLOOKUP(TRM!A4804,'TRM - TBM Crosswalk'!$A$2:'TRM - TBM Crosswalk'!$I$1008,8,FALSE)=0,"",VLOOKUP(TRM!A4804,'TRM - TBM Crosswalk'!$A$2:'TRM - TBM Crosswalk'!$I$1008,8,FALSE))</f>
        <v>Communication &amp; Collaboration</v>
      </c>
      <c r="K2383" t="str">
        <f>IF(VLOOKUP(TRM!A4804,'TRM - TBM Crosswalk'!$A$2:'TRM - TBM Crosswalk'!$I$1008,9,FALSE)=0,"",VLOOKUP(TRM!A4804,'TRM - TBM Crosswalk'!$A$2:'TRM - TBM Crosswalk'!$I$1008,9,FALSE))</f>
        <v>Productivity</v>
      </c>
    </row>
    <row r="2384" spans="1:11" x14ac:dyDescent="0.45">
      <c r="A2384" t="str">
        <f>TRM!A5289</f>
        <v>A02.031.383</v>
      </c>
      <c r="B2384" t="str">
        <f>TRM!B5289</f>
        <v>Computer Aided Design</v>
      </c>
      <c r="C2384" t="str">
        <f>TRM!C5289</f>
        <v>Autodesk AutoCAD Civil 3D 2017 64 Bit Object Enabler on Autodesk Revit Interoperability for Showcase 2017 - Language Neutral | 656.0</v>
      </c>
      <c r="D2384">
        <f>TRM!D5289</f>
        <v>0</v>
      </c>
      <c r="E2384" t="str">
        <f>IF(VLOOKUP(TRM!A5289,'TRM - TBM Crosswalk'!$A$2:'TRM - TBM Crosswalk'!$I$1008,3,FALSE)="N/A","TBD","")</f>
        <v/>
      </c>
      <c r="F2384" t="str">
        <f>IF(VLOOKUP(TRM!A5289,'TRM - TBM Crosswalk'!$A$2:'TRM - TBM Crosswalk'!$I$1008,4,FALSE)=0,"",VLOOKUP(TRM!A5289,'TRM - TBM Crosswalk'!$A$2:'TRM - TBM Crosswalk'!$I$1008,4,FALSE))</f>
        <v/>
      </c>
      <c r="G2384" t="str">
        <f>IF(VLOOKUP(TRM!A5289,'TRM - TBM Crosswalk'!$A$2:'TRM - TBM Crosswalk'!$I$1008,5,FALSE)=0,"",VLOOKUP(TRM!A5289,'TRM - TBM Crosswalk'!$A$2:'TRM - TBM Crosswalk'!$I$1008,5,FALSE))</f>
        <v/>
      </c>
      <c r="H2384" t="str">
        <f>IF(VLOOKUP(TRM!A5289,'TRM - TBM Crosswalk'!$A$2:'TRM - TBM Crosswalk'!$I$1008,6,FALSE)=0,"",VLOOKUP(TRM!A5289,'TRM - TBM Crosswalk'!$A$2:'TRM - TBM Crosswalk'!$I$1008,6,FALSE))</f>
        <v/>
      </c>
      <c r="I2384" t="str">
        <f>IF(VLOOKUP(TRM!A5289,'TRM - TBM Crosswalk'!$A$2:'TRM - TBM Crosswalk'!$I$1008,7,FALSE)=0,"",VLOOKUP(TRM!A5289,'TRM - TBM Crosswalk'!$A$2:'TRM - TBM Crosswalk'!$I$1008,7,FALSE))</f>
        <v>Platform Services</v>
      </c>
      <c r="J2384" t="str">
        <f>IF(VLOOKUP(TRM!A5289,'TRM - TBM Crosswalk'!$A$2:'TRM - TBM Crosswalk'!$I$1008,8,FALSE)=0,"",VLOOKUP(TRM!A5289,'TRM - TBM Crosswalk'!$A$2:'TRM - TBM Crosswalk'!$I$1008,8,FALSE))</f>
        <v>Data Services</v>
      </c>
      <c r="K2384" t="str">
        <f>IF(VLOOKUP(TRM!A5289,'TRM - TBM Crosswalk'!$A$2:'TRM - TBM Crosswalk'!$I$1008,9,FALSE)=0,"",VLOOKUP(TRM!A5289,'TRM - TBM Crosswalk'!$A$2:'TRM - TBM Crosswalk'!$I$1008,9,FALSE))</f>
        <v>Data Analytics &amp; Visualizations</v>
      </c>
    </row>
    <row r="2385" spans="1:11" x14ac:dyDescent="0.45">
      <c r="A2385" t="str">
        <f>TRM!A5290</f>
        <v>A02.031.383</v>
      </c>
      <c r="B2385" t="str">
        <f>TRM!B5290</f>
        <v>Computer Aided Design</v>
      </c>
      <c r="C2385" t="str">
        <f>TRM!C5290</f>
        <v>Autodesk AutoCAD Civil 3D 2017 64 Bit Object Enabler on Revit 2017 - Language Neutral | 656.0</v>
      </c>
      <c r="D2385">
        <f>TRM!D5290</f>
        <v>0</v>
      </c>
      <c r="E2385" t="str">
        <f>IF(VLOOKUP(TRM!A5290,'TRM - TBM Crosswalk'!$A$2:'TRM - TBM Crosswalk'!$I$1008,3,FALSE)="N/A","TBD","")</f>
        <v/>
      </c>
      <c r="F2385" t="str">
        <f>IF(VLOOKUP(TRM!A5290,'TRM - TBM Crosswalk'!$A$2:'TRM - TBM Crosswalk'!$I$1008,4,FALSE)=0,"",VLOOKUP(TRM!A5290,'TRM - TBM Crosswalk'!$A$2:'TRM - TBM Crosswalk'!$I$1008,4,FALSE))</f>
        <v/>
      </c>
      <c r="G2385" t="str">
        <f>IF(VLOOKUP(TRM!A5290,'TRM - TBM Crosswalk'!$A$2:'TRM - TBM Crosswalk'!$I$1008,5,FALSE)=0,"",VLOOKUP(TRM!A5290,'TRM - TBM Crosswalk'!$A$2:'TRM - TBM Crosswalk'!$I$1008,5,FALSE))</f>
        <v/>
      </c>
      <c r="H2385" t="str">
        <f>IF(VLOOKUP(TRM!A5290,'TRM - TBM Crosswalk'!$A$2:'TRM - TBM Crosswalk'!$I$1008,6,FALSE)=0,"",VLOOKUP(TRM!A5290,'TRM - TBM Crosswalk'!$A$2:'TRM - TBM Crosswalk'!$I$1008,6,FALSE))</f>
        <v/>
      </c>
      <c r="I2385" t="str">
        <f>IF(VLOOKUP(TRM!A5290,'TRM - TBM Crosswalk'!$A$2:'TRM - TBM Crosswalk'!$I$1008,7,FALSE)=0,"",VLOOKUP(TRM!A5290,'TRM - TBM Crosswalk'!$A$2:'TRM - TBM Crosswalk'!$I$1008,7,FALSE))</f>
        <v>Platform Services</v>
      </c>
      <c r="J2385" t="str">
        <f>IF(VLOOKUP(TRM!A5290,'TRM - TBM Crosswalk'!$A$2:'TRM - TBM Crosswalk'!$I$1008,8,FALSE)=0,"",VLOOKUP(TRM!A5290,'TRM - TBM Crosswalk'!$A$2:'TRM - TBM Crosswalk'!$I$1008,8,FALSE))</f>
        <v>Data Services</v>
      </c>
      <c r="K2385" t="str">
        <f>IF(VLOOKUP(TRM!A5290,'TRM - TBM Crosswalk'!$A$2:'TRM - TBM Crosswalk'!$I$1008,9,FALSE)=0,"",VLOOKUP(TRM!A5290,'TRM - TBM Crosswalk'!$A$2:'TRM - TBM Crosswalk'!$I$1008,9,FALSE))</f>
        <v>Data Analytics &amp; Visualizations</v>
      </c>
    </row>
    <row r="2386" spans="1:11" x14ac:dyDescent="0.45">
      <c r="A2386" t="str">
        <f>TRM!A5291</f>
        <v>A02.031.383</v>
      </c>
      <c r="B2386" t="str">
        <f>TRM!B5291</f>
        <v>Computer Aided Design</v>
      </c>
      <c r="C2386" t="str">
        <f>TRM!C5291</f>
        <v>Autodesk AutoCAD Civil 3D 2018 - English | 12.0.842.0</v>
      </c>
      <c r="D2386">
        <f>TRM!D5291</f>
        <v>0</v>
      </c>
      <c r="E2386" t="str">
        <f>IF(VLOOKUP(TRM!A5291,'TRM - TBM Crosswalk'!$A$2:'TRM - TBM Crosswalk'!$I$1008,3,FALSE)="N/A","TBD","")</f>
        <v/>
      </c>
      <c r="F2386" t="str">
        <f>IF(VLOOKUP(TRM!A5291,'TRM - TBM Crosswalk'!$A$2:'TRM - TBM Crosswalk'!$I$1008,4,FALSE)=0,"",VLOOKUP(TRM!A5291,'TRM - TBM Crosswalk'!$A$2:'TRM - TBM Crosswalk'!$I$1008,4,FALSE))</f>
        <v/>
      </c>
      <c r="G2386" t="str">
        <f>IF(VLOOKUP(TRM!A5291,'TRM - TBM Crosswalk'!$A$2:'TRM - TBM Crosswalk'!$I$1008,5,FALSE)=0,"",VLOOKUP(TRM!A5291,'TRM - TBM Crosswalk'!$A$2:'TRM - TBM Crosswalk'!$I$1008,5,FALSE))</f>
        <v/>
      </c>
      <c r="H2386" t="str">
        <f>IF(VLOOKUP(TRM!A5291,'TRM - TBM Crosswalk'!$A$2:'TRM - TBM Crosswalk'!$I$1008,6,FALSE)=0,"",VLOOKUP(TRM!A5291,'TRM - TBM Crosswalk'!$A$2:'TRM - TBM Crosswalk'!$I$1008,6,FALSE))</f>
        <v/>
      </c>
      <c r="I2386" t="str">
        <f>IF(VLOOKUP(TRM!A5291,'TRM - TBM Crosswalk'!$A$2:'TRM - TBM Crosswalk'!$I$1008,7,FALSE)=0,"",VLOOKUP(TRM!A5291,'TRM - TBM Crosswalk'!$A$2:'TRM - TBM Crosswalk'!$I$1008,7,FALSE))</f>
        <v>Platform Services</v>
      </c>
      <c r="J2386" t="str">
        <f>IF(VLOOKUP(TRM!A5291,'TRM - TBM Crosswalk'!$A$2:'TRM - TBM Crosswalk'!$I$1008,8,FALSE)=0,"",VLOOKUP(TRM!A5291,'TRM - TBM Crosswalk'!$A$2:'TRM - TBM Crosswalk'!$I$1008,8,FALSE))</f>
        <v>Data Services</v>
      </c>
      <c r="K2386" t="str">
        <f>IF(VLOOKUP(TRM!A5291,'TRM - TBM Crosswalk'!$A$2:'TRM - TBM Crosswalk'!$I$1008,9,FALSE)=0,"",VLOOKUP(TRM!A5291,'TRM - TBM Crosswalk'!$A$2:'TRM - TBM Crosswalk'!$I$1008,9,FALSE))</f>
        <v>Data Analytics &amp; Visualizations</v>
      </c>
    </row>
    <row r="2387" spans="1:11" x14ac:dyDescent="0.45">
      <c r="A2387" t="str">
        <f>TRM!A5292</f>
        <v>A02.031.383</v>
      </c>
      <c r="B2387" t="str">
        <f>TRM!B5292</f>
        <v>Computer Aided Design</v>
      </c>
      <c r="C2387" t="str">
        <f>TRM!C5292</f>
        <v>Autodesk AutoCAD Civil 3D 2018 Object Enabler 32 Bit | 12.0.842.0</v>
      </c>
      <c r="D2387">
        <f>TRM!D5292</f>
        <v>0</v>
      </c>
      <c r="E2387" t="str">
        <f>IF(VLOOKUP(TRM!A5292,'TRM - TBM Crosswalk'!$A$2:'TRM - TBM Crosswalk'!$I$1008,3,FALSE)="N/A","TBD","")</f>
        <v/>
      </c>
      <c r="F2387" t="str">
        <f>IF(VLOOKUP(TRM!A5292,'TRM - TBM Crosswalk'!$A$2:'TRM - TBM Crosswalk'!$I$1008,4,FALSE)=0,"",VLOOKUP(TRM!A5292,'TRM - TBM Crosswalk'!$A$2:'TRM - TBM Crosswalk'!$I$1008,4,FALSE))</f>
        <v/>
      </c>
      <c r="G2387" t="str">
        <f>IF(VLOOKUP(TRM!A5292,'TRM - TBM Crosswalk'!$A$2:'TRM - TBM Crosswalk'!$I$1008,5,FALSE)=0,"",VLOOKUP(TRM!A5292,'TRM - TBM Crosswalk'!$A$2:'TRM - TBM Crosswalk'!$I$1008,5,FALSE))</f>
        <v/>
      </c>
      <c r="H2387" t="str">
        <f>IF(VLOOKUP(TRM!A5292,'TRM - TBM Crosswalk'!$A$2:'TRM - TBM Crosswalk'!$I$1008,6,FALSE)=0,"",VLOOKUP(TRM!A5292,'TRM - TBM Crosswalk'!$A$2:'TRM - TBM Crosswalk'!$I$1008,6,FALSE))</f>
        <v/>
      </c>
      <c r="I2387" t="str">
        <f>IF(VLOOKUP(TRM!A5292,'TRM - TBM Crosswalk'!$A$2:'TRM - TBM Crosswalk'!$I$1008,7,FALSE)=0,"",VLOOKUP(TRM!A5292,'TRM - TBM Crosswalk'!$A$2:'TRM - TBM Crosswalk'!$I$1008,7,FALSE))</f>
        <v>Platform Services</v>
      </c>
      <c r="J2387" t="str">
        <f>IF(VLOOKUP(TRM!A5292,'TRM - TBM Crosswalk'!$A$2:'TRM - TBM Crosswalk'!$I$1008,8,FALSE)=0,"",VLOOKUP(TRM!A5292,'TRM - TBM Crosswalk'!$A$2:'TRM - TBM Crosswalk'!$I$1008,8,FALSE))</f>
        <v>Data Services</v>
      </c>
      <c r="K2387" t="str">
        <f>IF(VLOOKUP(TRM!A5292,'TRM - TBM Crosswalk'!$A$2:'TRM - TBM Crosswalk'!$I$1008,9,FALSE)=0,"",VLOOKUP(TRM!A5292,'TRM - TBM Crosswalk'!$A$2:'TRM - TBM Crosswalk'!$I$1008,9,FALSE))</f>
        <v>Data Analytics &amp; Visualizations</v>
      </c>
    </row>
    <row r="2388" spans="1:11" x14ac:dyDescent="0.45">
      <c r="A2388" t="str">
        <f>TRM!A5293</f>
        <v>A02.031.383</v>
      </c>
      <c r="B2388" t="str">
        <f>TRM!B5293</f>
        <v>Computer Aided Design</v>
      </c>
      <c r="C2388" t="str">
        <f>TRM!C5293</f>
        <v>Autodesk AutoCAD Civil 3D 2018 Object Enabler 64 Bit | 12.0.842.0</v>
      </c>
      <c r="D2388">
        <f>TRM!D5293</f>
        <v>0</v>
      </c>
      <c r="E2388" t="str">
        <f>IF(VLOOKUP(TRM!A5293,'TRM - TBM Crosswalk'!$A$2:'TRM - TBM Crosswalk'!$I$1008,3,FALSE)="N/A","TBD","")</f>
        <v/>
      </c>
      <c r="F2388" t="str">
        <f>IF(VLOOKUP(TRM!A5293,'TRM - TBM Crosswalk'!$A$2:'TRM - TBM Crosswalk'!$I$1008,4,FALSE)=0,"",VLOOKUP(TRM!A5293,'TRM - TBM Crosswalk'!$A$2:'TRM - TBM Crosswalk'!$I$1008,4,FALSE))</f>
        <v/>
      </c>
      <c r="G2388" t="str">
        <f>IF(VLOOKUP(TRM!A5293,'TRM - TBM Crosswalk'!$A$2:'TRM - TBM Crosswalk'!$I$1008,5,FALSE)=0,"",VLOOKUP(TRM!A5293,'TRM - TBM Crosswalk'!$A$2:'TRM - TBM Crosswalk'!$I$1008,5,FALSE))</f>
        <v/>
      </c>
      <c r="H2388" t="str">
        <f>IF(VLOOKUP(TRM!A5293,'TRM - TBM Crosswalk'!$A$2:'TRM - TBM Crosswalk'!$I$1008,6,FALSE)=0,"",VLOOKUP(TRM!A5293,'TRM - TBM Crosswalk'!$A$2:'TRM - TBM Crosswalk'!$I$1008,6,FALSE))</f>
        <v/>
      </c>
      <c r="I2388" t="str">
        <f>IF(VLOOKUP(TRM!A5293,'TRM - TBM Crosswalk'!$A$2:'TRM - TBM Crosswalk'!$I$1008,7,FALSE)=0,"",VLOOKUP(TRM!A5293,'TRM - TBM Crosswalk'!$A$2:'TRM - TBM Crosswalk'!$I$1008,7,FALSE))</f>
        <v>Platform Services</v>
      </c>
      <c r="J2388" t="str">
        <f>IF(VLOOKUP(TRM!A5293,'TRM - TBM Crosswalk'!$A$2:'TRM - TBM Crosswalk'!$I$1008,8,FALSE)=0,"",VLOOKUP(TRM!A5293,'TRM - TBM Crosswalk'!$A$2:'TRM - TBM Crosswalk'!$I$1008,8,FALSE))</f>
        <v>Data Services</v>
      </c>
      <c r="K2388" t="str">
        <f>IF(VLOOKUP(TRM!A5293,'TRM - TBM Crosswalk'!$A$2:'TRM - TBM Crosswalk'!$I$1008,9,FALSE)=0,"",VLOOKUP(TRM!A5293,'TRM - TBM Crosswalk'!$A$2:'TRM - TBM Crosswalk'!$I$1008,9,FALSE))</f>
        <v>Data Analytics &amp; Visualizations</v>
      </c>
    </row>
    <row r="2389" spans="1:11" x14ac:dyDescent="0.45">
      <c r="A2389" t="str">
        <f>TRM!A5294</f>
        <v>A02.031.383</v>
      </c>
      <c r="B2389" t="str">
        <f>TRM!B5294</f>
        <v>Computer Aided Design</v>
      </c>
      <c r="C2389" t="str">
        <f>TRM!C5294</f>
        <v>Autodesk AutoCAD Civil 3D 2018.0.1 Update | 12.0.950.0</v>
      </c>
      <c r="D2389">
        <f>TRM!D5294</f>
        <v>0</v>
      </c>
      <c r="E2389" t="str">
        <f>IF(VLOOKUP(TRM!A5294,'TRM - TBM Crosswalk'!$A$2:'TRM - TBM Crosswalk'!$I$1008,3,FALSE)="N/A","TBD","")</f>
        <v/>
      </c>
      <c r="F2389" t="str">
        <f>IF(VLOOKUP(TRM!A5294,'TRM - TBM Crosswalk'!$A$2:'TRM - TBM Crosswalk'!$I$1008,4,FALSE)=0,"",VLOOKUP(TRM!A5294,'TRM - TBM Crosswalk'!$A$2:'TRM - TBM Crosswalk'!$I$1008,4,FALSE))</f>
        <v/>
      </c>
      <c r="G2389" t="str">
        <f>IF(VLOOKUP(TRM!A5294,'TRM - TBM Crosswalk'!$A$2:'TRM - TBM Crosswalk'!$I$1008,5,FALSE)=0,"",VLOOKUP(TRM!A5294,'TRM - TBM Crosswalk'!$A$2:'TRM - TBM Crosswalk'!$I$1008,5,FALSE))</f>
        <v/>
      </c>
      <c r="H2389" t="str">
        <f>IF(VLOOKUP(TRM!A5294,'TRM - TBM Crosswalk'!$A$2:'TRM - TBM Crosswalk'!$I$1008,6,FALSE)=0,"",VLOOKUP(TRM!A5294,'TRM - TBM Crosswalk'!$A$2:'TRM - TBM Crosswalk'!$I$1008,6,FALSE))</f>
        <v/>
      </c>
      <c r="I2389" t="str">
        <f>IF(VLOOKUP(TRM!A5294,'TRM - TBM Crosswalk'!$A$2:'TRM - TBM Crosswalk'!$I$1008,7,FALSE)=0,"",VLOOKUP(TRM!A5294,'TRM - TBM Crosswalk'!$A$2:'TRM - TBM Crosswalk'!$I$1008,7,FALSE))</f>
        <v>Platform Services</v>
      </c>
      <c r="J2389" t="str">
        <f>IF(VLOOKUP(TRM!A5294,'TRM - TBM Crosswalk'!$A$2:'TRM - TBM Crosswalk'!$I$1008,8,FALSE)=0,"",VLOOKUP(TRM!A5294,'TRM - TBM Crosswalk'!$A$2:'TRM - TBM Crosswalk'!$I$1008,8,FALSE))</f>
        <v>Data Services</v>
      </c>
      <c r="K2389" t="str">
        <f>IF(VLOOKUP(TRM!A5294,'TRM - TBM Crosswalk'!$A$2:'TRM - TBM Crosswalk'!$I$1008,9,FALSE)=0,"",VLOOKUP(TRM!A5294,'TRM - TBM Crosswalk'!$A$2:'TRM - TBM Crosswalk'!$I$1008,9,FALSE))</f>
        <v>Data Analytics &amp; Visualizations</v>
      </c>
    </row>
    <row r="2390" spans="1:11" x14ac:dyDescent="0.45">
      <c r="A2390" t="str">
        <f>TRM!A5295</f>
        <v>A02.031.383</v>
      </c>
      <c r="B2390" t="str">
        <f>TRM!B5295</f>
        <v>Computer Aided Design</v>
      </c>
      <c r="C2390" t="str">
        <f>TRM!C5295</f>
        <v>Autodesk AutoCAD Civil 3D 2018.2 Object Enabler 64 Bit | 12.0.1416.0</v>
      </c>
      <c r="D2390">
        <f>TRM!D5295</f>
        <v>0</v>
      </c>
      <c r="E2390" t="str">
        <f>IF(VLOOKUP(TRM!A5295,'TRM - TBM Crosswalk'!$A$2:'TRM - TBM Crosswalk'!$I$1008,3,FALSE)="N/A","TBD","")</f>
        <v/>
      </c>
      <c r="F2390" t="str">
        <f>IF(VLOOKUP(TRM!A5295,'TRM - TBM Crosswalk'!$A$2:'TRM - TBM Crosswalk'!$I$1008,4,FALSE)=0,"",VLOOKUP(TRM!A5295,'TRM - TBM Crosswalk'!$A$2:'TRM - TBM Crosswalk'!$I$1008,4,FALSE))</f>
        <v/>
      </c>
      <c r="G2390" t="str">
        <f>IF(VLOOKUP(TRM!A5295,'TRM - TBM Crosswalk'!$A$2:'TRM - TBM Crosswalk'!$I$1008,5,FALSE)=0,"",VLOOKUP(TRM!A5295,'TRM - TBM Crosswalk'!$A$2:'TRM - TBM Crosswalk'!$I$1008,5,FALSE))</f>
        <v/>
      </c>
      <c r="H2390" t="str">
        <f>IF(VLOOKUP(TRM!A5295,'TRM - TBM Crosswalk'!$A$2:'TRM - TBM Crosswalk'!$I$1008,6,FALSE)=0,"",VLOOKUP(TRM!A5295,'TRM - TBM Crosswalk'!$A$2:'TRM - TBM Crosswalk'!$I$1008,6,FALSE))</f>
        <v/>
      </c>
      <c r="I2390" t="str">
        <f>IF(VLOOKUP(TRM!A5295,'TRM - TBM Crosswalk'!$A$2:'TRM - TBM Crosswalk'!$I$1008,7,FALSE)=0,"",VLOOKUP(TRM!A5295,'TRM - TBM Crosswalk'!$A$2:'TRM - TBM Crosswalk'!$I$1008,7,FALSE))</f>
        <v>Platform Services</v>
      </c>
      <c r="J2390" t="str">
        <f>IF(VLOOKUP(TRM!A5295,'TRM - TBM Crosswalk'!$A$2:'TRM - TBM Crosswalk'!$I$1008,8,FALSE)=0,"",VLOOKUP(TRM!A5295,'TRM - TBM Crosswalk'!$A$2:'TRM - TBM Crosswalk'!$I$1008,8,FALSE))</f>
        <v>Data Services</v>
      </c>
      <c r="K2390" t="str">
        <f>IF(VLOOKUP(TRM!A5295,'TRM - TBM Crosswalk'!$A$2:'TRM - TBM Crosswalk'!$I$1008,9,FALSE)=0,"",VLOOKUP(TRM!A5295,'TRM - TBM Crosswalk'!$A$2:'TRM - TBM Crosswalk'!$I$1008,9,FALSE))</f>
        <v>Data Analytics &amp; Visualizations</v>
      </c>
    </row>
    <row r="2391" spans="1:11" x14ac:dyDescent="0.45">
      <c r="A2391" t="str">
        <f>TRM!A5296</f>
        <v>A02.031.383</v>
      </c>
      <c r="B2391" t="str">
        <f>TRM!B5296</f>
        <v>Computer Aided Design</v>
      </c>
      <c r="C2391" t="str">
        <f>TRM!C5296</f>
        <v>Autodesk AutoCAD Civil 3D 2018.2 Update | 12.0.1386.0</v>
      </c>
      <c r="D2391">
        <f>TRM!D5296</f>
        <v>0</v>
      </c>
      <c r="E2391" t="str">
        <f>IF(VLOOKUP(TRM!A5296,'TRM - TBM Crosswalk'!$A$2:'TRM - TBM Crosswalk'!$I$1008,3,FALSE)="N/A","TBD","")</f>
        <v/>
      </c>
      <c r="F2391" t="str">
        <f>IF(VLOOKUP(TRM!A5296,'TRM - TBM Crosswalk'!$A$2:'TRM - TBM Crosswalk'!$I$1008,4,FALSE)=0,"",VLOOKUP(TRM!A5296,'TRM - TBM Crosswalk'!$A$2:'TRM - TBM Crosswalk'!$I$1008,4,FALSE))</f>
        <v/>
      </c>
      <c r="G2391" t="str">
        <f>IF(VLOOKUP(TRM!A5296,'TRM - TBM Crosswalk'!$A$2:'TRM - TBM Crosswalk'!$I$1008,5,FALSE)=0,"",VLOOKUP(TRM!A5296,'TRM - TBM Crosswalk'!$A$2:'TRM - TBM Crosswalk'!$I$1008,5,FALSE))</f>
        <v/>
      </c>
      <c r="H2391" t="str">
        <f>IF(VLOOKUP(TRM!A5296,'TRM - TBM Crosswalk'!$A$2:'TRM - TBM Crosswalk'!$I$1008,6,FALSE)=0,"",VLOOKUP(TRM!A5296,'TRM - TBM Crosswalk'!$A$2:'TRM - TBM Crosswalk'!$I$1008,6,FALSE))</f>
        <v/>
      </c>
      <c r="I2391" t="str">
        <f>IF(VLOOKUP(TRM!A5296,'TRM - TBM Crosswalk'!$A$2:'TRM - TBM Crosswalk'!$I$1008,7,FALSE)=0,"",VLOOKUP(TRM!A5296,'TRM - TBM Crosswalk'!$A$2:'TRM - TBM Crosswalk'!$I$1008,7,FALSE))</f>
        <v>Platform Services</v>
      </c>
      <c r="J2391" t="str">
        <f>IF(VLOOKUP(TRM!A5296,'TRM - TBM Crosswalk'!$A$2:'TRM - TBM Crosswalk'!$I$1008,8,FALSE)=0,"",VLOOKUP(TRM!A5296,'TRM - TBM Crosswalk'!$A$2:'TRM - TBM Crosswalk'!$I$1008,8,FALSE))</f>
        <v>Data Services</v>
      </c>
      <c r="K2391" t="str">
        <f>IF(VLOOKUP(TRM!A5296,'TRM - TBM Crosswalk'!$A$2:'TRM - TBM Crosswalk'!$I$1008,9,FALSE)=0,"",VLOOKUP(TRM!A5296,'TRM - TBM Crosswalk'!$A$2:'TRM - TBM Crosswalk'!$I$1008,9,FALSE))</f>
        <v>Data Analytics &amp; Visualizations</v>
      </c>
    </row>
    <row r="2392" spans="1:11" x14ac:dyDescent="0.45">
      <c r="A2392" t="str">
        <f>TRM!A5297</f>
        <v>A02.031.383</v>
      </c>
      <c r="B2392" t="str">
        <f>TRM!B5297</f>
        <v>Computer Aided Design</v>
      </c>
      <c r="C2392" t="str">
        <f>TRM!C5297</f>
        <v>Autodesk AutoCAD Civil 3D 2018.3 Update | 12.0.1467.0</v>
      </c>
      <c r="D2392">
        <f>TRM!D5297</f>
        <v>0</v>
      </c>
      <c r="E2392" t="str">
        <f>IF(VLOOKUP(TRM!A5297,'TRM - TBM Crosswalk'!$A$2:'TRM - TBM Crosswalk'!$I$1008,3,FALSE)="N/A","TBD","")</f>
        <v/>
      </c>
      <c r="F2392" t="str">
        <f>IF(VLOOKUP(TRM!A5297,'TRM - TBM Crosswalk'!$A$2:'TRM - TBM Crosswalk'!$I$1008,4,FALSE)=0,"",VLOOKUP(TRM!A5297,'TRM - TBM Crosswalk'!$A$2:'TRM - TBM Crosswalk'!$I$1008,4,FALSE))</f>
        <v/>
      </c>
      <c r="G2392" t="str">
        <f>IF(VLOOKUP(TRM!A5297,'TRM - TBM Crosswalk'!$A$2:'TRM - TBM Crosswalk'!$I$1008,5,FALSE)=0,"",VLOOKUP(TRM!A5297,'TRM - TBM Crosswalk'!$A$2:'TRM - TBM Crosswalk'!$I$1008,5,FALSE))</f>
        <v/>
      </c>
      <c r="H2392" t="str">
        <f>IF(VLOOKUP(TRM!A5297,'TRM - TBM Crosswalk'!$A$2:'TRM - TBM Crosswalk'!$I$1008,6,FALSE)=0,"",VLOOKUP(TRM!A5297,'TRM - TBM Crosswalk'!$A$2:'TRM - TBM Crosswalk'!$I$1008,6,FALSE))</f>
        <v/>
      </c>
      <c r="I2392" t="str">
        <f>IF(VLOOKUP(TRM!A5297,'TRM - TBM Crosswalk'!$A$2:'TRM - TBM Crosswalk'!$I$1008,7,FALSE)=0,"",VLOOKUP(TRM!A5297,'TRM - TBM Crosswalk'!$A$2:'TRM - TBM Crosswalk'!$I$1008,7,FALSE))</f>
        <v>Platform Services</v>
      </c>
      <c r="J2392" t="str">
        <f>IF(VLOOKUP(TRM!A5297,'TRM - TBM Crosswalk'!$A$2:'TRM - TBM Crosswalk'!$I$1008,8,FALSE)=0,"",VLOOKUP(TRM!A5297,'TRM - TBM Crosswalk'!$A$2:'TRM - TBM Crosswalk'!$I$1008,8,FALSE))</f>
        <v>Data Services</v>
      </c>
      <c r="K2392" t="str">
        <f>IF(VLOOKUP(TRM!A5297,'TRM - TBM Crosswalk'!$A$2:'TRM - TBM Crosswalk'!$I$1008,9,FALSE)=0,"",VLOOKUP(TRM!A5297,'TRM - TBM Crosswalk'!$A$2:'TRM - TBM Crosswalk'!$I$1008,9,FALSE))</f>
        <v>Data Analytics &amp; Visualizations</v>
      </c>
    </row>
    <row r="2393" spans="1:11" x14ac:dyDescent="0.45">
      <c r="A2393" t="str">
        <f>TRM!A5298</f>
        <v>A02.031.383</v>
      </c>
      <c r="B2393" t="str">
        <f>TRM!B5298</f>
        <v>Computer Aided Design</v>
      </c>
      <c r="C2393" t="str">
        <f>TRM!C5298</f>
        <v>Autodesk AutoCAD Electrical 2019 - English | 16.0.49.0</v>
      </c>
      <c r="D2393">
        <f>TRM!D5298</f>
        <v>0</v>
      </c>
      <c r="E2393" t="str">
        <f>IF(VLOOKUP(TRM!A5298,'TRM - TBM Crosswalk'!$A$2:'TRM - TBM Crosswalk'!$I$1008,3,FALSE)="N/A","TBD","")</f>
        <v/>
      </c>
      <c r="F2393" t="str">
        <f>IF(VLOOKUP(TRM!A5298,'TRM - TBM Crosswalk'!$A$2:'TRM - TBM Crosswalk'!$I$1008,4,FALSE)=0,"",VLOOKUP(TRM!A5298,'TRM - TBM Crosswalk'!$A$2:'TRM - TBM Crosswalk'!$I$1008,4,FALSE))</f>
        <v/>
      </c>
      <c r="G2393" t="str">
        <f>IF(VLOOKUP(TRM!A5298,'TRM - TBM Crosswalk'!$A$2:'TRM - TBM Crosswalk'!$I$1008,5,FALSE)=0,"",VLOOKUP(TRM!A5298,'TRM - TBM Crosswalk'!$A$2:'TRM - TBM Crosswalk'!$I$1008,5,FALSE))</f>
        <v/>
      </c>
      <c r="H2393" t="str">
        <f>IF(VLOOKUP(TRM!A5298,'TRM - TBM Crosswalk'!$A$2:'TRM - TBM Crosswalk'!$I$1008,6,FALSE)=0,"",VLOOKUP(TRM!A5298,'TRM - TBM Crosswalk'!$A$2:'TRM - TBM Crosswalk'!$I$1008,6,FALSE))</f>
        <v/>
      </c>
      <c r="I2393" t="str">
        <f>IF(VLOOKUP(TRM!A5298,'TRM - TBM Crosswalk'!$A$2:'TRM - TBM Crosswalk'!$I$1008,7,FALSE)=0,"",VLOOKUP(TRM!A5298,'TRM - TBM Crosswalk'!$A$2:'TRM - TBM Crosswalk'!$I$1008,7,FALSE))</f>
        <v>Platform Services</v>
      </c>
      <c r="J2393" t="str">
        <f>IF(VLOOKUP(TRM!A5298,'TRM - TBM Crosswalk'!$A$2:'TRM - TBM Crosswalk'!$I$1008,8,FALSE)=0,"",VLOOKUP(TRM!A5298,'TRM - TBM Crosswalk'!$A$2:'TRM - TBM Crosswalk'!$I$1008,8,FALSE))</f>
        <v>Data Services</v>
      </c>
      <c r="K2393" t="str">
        <f>IF(VLOOKUP(TRM!A5298,'TRM - TBM Crosswalk'!$A$2:'TRM - TBM Crosswalk'!$I$1008,9,FALSE)=0,"",VLOOKUP(TRM!A5298,'TRM - TBM Crosswalk'!$A$2:'TRM - TBM Crosswalk'!$I$1008,9,FALSE))</f>
        <v>Data Analytics &amp; Visualizations</v>
      </c>
    </row>
    <row r="2394" spans="1:11" x14ac:dyDescent="0.45">
      <c r="A2394" t="str">
        <f>TRM!A5299</f>
        <v>A02.031.383</v>
      </c>
      <c r="B2394" t="str">
        <f>TRM!B5299</f>
        <v>Computer Aided Design</v>
      </c>
      <c r="C2394" t="str">
        <f>TRM!C5299</f>
        <v>Autodesk AutoCAD Map 3D 2017 - English | 20.0.009.5</v>
      </c>
      <c r="D2394">
        <f>TRM!D5299</f>
        <v>0</v>
      </c>
      <c r="E2394" t="str">
        <f>IF(VLOOKUP(TRM!A5299,'TRM - TBM Crosswalk'!$A$2:'TRM - TBM Crosswalk'!$I$1008,3,FALSE)="N/A","TBD","")</f>
        <v/>
      </c>
      <c r="F2394" t="str">
        <f>IF(VLOOKUP(TRM!A5299,'TRM - TBM Crosswalk'!$A$2:'TRM - TBM Crosswalk'!$I$1008,4,FALSE)=0,"",VLOOKUP(TRM!A5299,'TRM - TBM Crosswalk'!$A$2:'TRM - TBM Crosswalk'!$I$1008,4,FALSE))</f>
        <v/>
      </c>
      <c r="G2394" t="str">
        <f>IF(VLOOKUP(TRM!A5299,'TRM - TBM Crosswalk'!$A$2:'TRM - TBM Crosswalk'!$I$1008,5,FALSE)=0,"",VLOOKUP(TRM!A5299,'TRM - TBM Crosswalk'!$A$2:'TRM - TBM Crosswalk'!$I$1008,5,FALSE))</f>
        <v/>
      </c>
      <c r="H2394" t="str">
        <f>IF(VLOOKUP(TRM!A5299,'TRM - TBM Crosswalk'!$A$2:'TRM - TBM Crosswalk'!$I$1008,6,FALSE)=0,"",VLOOKUP(TRM!A5299,'TRM - TBM Crosswalk'!$A$2:'TRM - TBM Crosswalk'!$I$1008,6,FALSE))</f>
        <v/>
      </c>
      <c r="I2394" t="str">
        <f>IF(VLOOKUP(TRM!A5299,'TRM - TBM Crosswalk'!$A$2:'TRM - TBM Crosswalk'!$I$1008,7,FALSE)=0,"",VLOOKUP(TRM!A5299,'TRM - TBM Crosswalk'!$A$2:'TRM - TBM Crosswalk'!$I$1008,7,FALSE))</f>
        <v>Platform Services</v>
      </c>
      <c r="J2394" t="str">
        <f>IF(VLOOKUP(TRM!A5299,'TRM - TBM Crosswalk'!$A$2:'TRM - TBM Crosswalk'!$I$1008,8,FALSE)=0,"",VLOOKUP(TRM!A5299,'TRM - TBM Crosswalk'!$A$2:'TRM - TBM Crosswalk'!$I$1008,8,FALSE))</f>
        <v>Data Services</v>
      </c>
      <c r="K2394" t="str">
        <f>IF(VLOOKUP(TRM!A5299,'TRM - TBM Crosswalk'!$A$2:'TRM - TBM Crosswalk'!$I$1008,9,FALSE)=0,"",VLOOKUP(TRM!A5299,'TRM - TBM Crosswalk'!$A$2:'TRM - TBM Crosswalk'!$I$1008,9,FALSE))</f>
        <v>Data Analytics &amp; Visualizations</v>
      </c>
    </row>
    <row r="2395" spans="1:11" x14ac:dyDescent="0.45">
      <c r="A2395" t="str">
        <f>TRM!A5300</f>
        <v>A02.031.383</v>
      </c>
      <c r="B2395" t="str">
        <f>TRM!B5300</f>
        <v>Computer Aided Design</v>
      </c>
      <c r="C2395" t="str">
        <f>TRM!C5300</f>
        <v>Autodesk AutoCAD Map 3D 2018 - English | 21.0.015.11</v>
      </c>
      <c r="D2395">
        <f>TRM!D5300</f>
        <v>0</v>
      </c>
      <c r="E2395" t="str">
        <f>IF(VLOOKUP(TRM!A5300,'TRM - TBM Crosswalk'!$A$2:'TRM - TBM Crosswalk'!$I$1008,3,FALSE)="N/A","TBD","")</f>
        <v/>
      </c>
      <c r="F2395" t="str">
        <f>IF(VLOOKUP(TRM!A5300,'TRM - TBM Crosswalk'!$A$2:'TRM - TBM Crosswalk'!$I$1008,4,FALSE)=0,"",VLOOKUP(TRM!A5300,'TRM - TBM Crosswalk'!$A$2:'TRM - TBM Crosswalk'!$I$1008,4,FALSE))</f>
        <v/>
      </c>
      <c r="G2395" t="str">
        <f>IF(VLOOKUP(TRM!A5300,'TRM - TBM Crosswalk'!$A$2:'TRM - TBM Crosswalk'!$I$1008,5,FALSE)=0,"",VLOOKUP(TRM!A5300,'TRM - TBM Crosswalk'!$A$2:'TRM - TBM Crosswalk'!$I$1008,5,FALSE))</f>
        <v/>
      </c>
      <c r="H2395" t="str">
        <f>IF(VLOOKUP(TRM!A5300,'TRM - TBM Crosswalk'!$A$2:'TRM - TBM Crosswalk'!$I$1008,6,FALSE)=0,"",VLOOKUP(TRM!A5300,'TRM - TBM Crosswalk'!$A$2:'TRM - TBM Crosswalk'!$I$1008,6,FALSE))</f>
        <v/>
      </c>
      <c r="I2395" t="str">
        <f>IF(VLOOKUP(TRM!A5300,'TRM - TBM Crosswalk'!$A$2:'TRM - TBM Crosswalk'!$I$1008,7,FALSE)=0,"",VLOOKUP(TRM!A5300,'TRM - TBM Crosswalk'!$A$2:'TRM - TBM Crosswalk'!$I$1008,7,FALSE))</f>
        <v>Platform Services</v>
      </c>
      <c r="J2395" t="str">
        <f>IF(VLOOKUP(TRM!A5300,'TRM - TBM Crosswalk'!$A$2:'TRM - TBM Crosswalk'!$I$1008,8,FALSE)=0,"",VLOOKUP(TRM!A5300,'TRM - TBM Crosswalk'!$A$2:'TRM - TBM Crosswalk'!$I$1008,8,FALSE))</f>
        <v>Data Services</v>
      </c>
      <c r="K2395" t="str">
        <f>IF(VLOOKUP(TRM!A5300,'TRM - TBM Crosswalk'!$A$2:'TRM - TBM Crosswalk'!$I$1008,9,FALSE)=0,"",VLOOKUP(TRM!A5300,'TRM - TBM Crosswalk'!$A$2:'TRM - TBM Crosswalk'!$I$1008,9,FALSE))</f>
        <v>Data Analytics &amp; Visualizations</v>
      </c>
    </row>
    <row r="2396" spans="1:11" x14ac:dyDescent="0.45">
      <c r="A2396" t="str">
        <f>TRM!A5301</f>
        <v>A02.031.383</v>
      </c>
      <c r="B2396" t="str">
        <f>TRM!B5301</f>
        <v>Computer Aided Design</v>
      </c>
      <c r="C2396" t="str">
        <f>TRM!C5301</f>
        <v>Autodesk AutoCAD Map 3D 2019 - English | 22.0.022.4</v>
      </c>
      <c r="D2396">
        <f>TRM!D5301</f>
        <v>0</v>
      </c>
      <c r="E2396" t="str">
        <f>IF(VLOOKUP(TRM!A5301,'TRM - TBM Crosswalk'!$A$2:'TRM - TBM Crosswalk'!$I$1008,3,FALSE)="N/A","TBD","")</f>
        <v/>
      </c>
      <c r="F2396" t="str">
        <f>IF(VLOOKUP(TRM!A5301,'TRM - TBM Crosswalk'!$A$2:'TRM - TBM Crosswalk'!$I$1008,4,FALSE)=0,"",VLOOKUP(TRM!A5301,'TRM - TBM Crosswalk'!$A$2:'TRM - TBM Crosswalk'!$I$1008,4,FALSE))</f>
        <v/>
      </c>
      <c r="G2396" t="str">
        <f>IF(VLOOKUP(TRM!A5301,'TRM - TBM Crosswalk'!$A$2:'TRM - TBM Crosswalk'!$I$1008,5,FALSE)=0,"",VLOOKUP(TRM!A5301,'TRM - TBM Crosswalk'!$A$2:'TRM - TBM Crosswalk'!$I$1008,5,FALSE))</f>
        <v/>
      </c>
      <c r="H2396" t="str">
        <f>IF(VLOOKUP(TRM!A5301,'TRM - TBM Crosswalk'!$A$2:'TRM - TBM Crosswalk'!$I$1008,6,FALSE)=0,"",VLOOKUP(TRM!A5301,'TRM - TBM Crosswalk'!$A$2:'TRM - TBM Crosswalk'!$I$1008,6,FALSE))</f>
        <v/>
      </c>
      <c r="I2396" t="str">
        <f>IF(VLOOKUP(TRM!A5301,'TRM - TBM Crosswalk'!$A$2:'TRM - TBM Crosswalk'!$I$1008,7,FALSE)=0,"",VLOOKUP(TRM!A5301,'TRM - TBM Crosswalk'!$A$2:'TRM - TBM Crosswalk'!$I$1008,7,FALSE))</f>
        <v>Platform Services</v>
      </c>
      <c r="J2396" t="str">
        <f>IF(VLOOKUP(TRM!A5301,'TRM - TBM Crosswalk'!$A$2:'TRM - TBM Crosswalk'!$I$1008,8,FALSE)=0,"",VLOOKUP(TRM!A5301,'TRM - TBM Crosswalk'!$A$2:'TRM - TBM Crosswalk'!$I$1008,8,FALSE))</f>
        <v>Data Services</v>
      </c>
      <c r="K2396" t="str">
        <f>IF(VLOOKUP(TRM!A5301,'TRM - TBM Crosswalk'!$A$2:'TRM - TBM Crosswalk'!$I$1008,9,FALSE)=0,"",VLOOKUP(TRM!A5301,'TRM - TBM Crosswalk'!$A$2:'TRM - TBM Crosswalk'!$I$1008,9,FALSE))</f>
        <v>Data Analytics &amp; Visualizations</v>
      </c>
    </row>
    <row r="2397" spans="1:11" x14ac:dyDescent="0.45">
      <c r="A2397" t="str">
        <f>TRM!A5302</f>
        <v>A02.031.383</v>
      </c>
      <c r="B2397" t="str">
        <f>TRM!B5302</f>
        <v>Computer Aided Design</v>
      </c>
      <c r="C2397" t="str">
        <f>TRM!C5302</f>
        <v>Autodesk AutoCAD Map 3D 2020 - English | 23.0.30.6</v>
      </c>
      <c r="D2397">
        <f>TRM!D5302</f>
        <v>0</v>
      </c>
      <c r="E2397" t="str">
        <f>IF(VLOOKUP(TRM!A5302,'TRM - TBM Crosswalk'!$A$2:'TRM - TBM Crosswalk'!$I$1008,3,FALSE)="N/A","TBD","")</f>
        <v/>
      </c>
      <c r="F2397" t="str">
        <f>IF(VLOOKUP(TRM!A5302,'TRM - TBM Crosswalk'!$A$2:'TRM - TBM Crosswalk'!$I$1008,4,FALSE)=0,"",VLOOKUP(TRM!A5302,'TRM - TBM Crosswalk'!$A$2:'TRM - TBM Crosswalk'!$I$1008,4,FALSE))</f>
        <v/>
      </c>
      <c r="G2397" t="str">
        <f>IF(VLOOKUP(TRM!A5302,'TRM - TBM Crosswalk'!$A$2:'TRM - TBM Crosswalk'!$I$1008,5,FALSE)=0,"",VLOOKUP(TRM!A5302,'TRM - TBM Crosswalk'!$A$2:'TRM - TBM Crosswalk'!$I$1008,5,FALSE))</f>
        <v/>
      </c>
      <c r="H2397" t="str">
        <f>IF(VLOOKUP(TRM!A5302,'TRM - TBM Crosswalk'!$A$2:'TRM - TBM Crosswalk'!$I$1008,6,FALSE)=0,"",VLOOKUP(TRM!A5302,'TRM - TBM Crosswalk'!$A$2:'TRM - TBM Crosswalk'!$I$1008,6,FALSE))</f>
        <v/>
      </c>
      <c r="I2397" t="str">
        <f>IF(VLOOKUP(TRM!A5302,'TRM - TBM Crosswalk'!$A$2:'TRM - TBM Crosswalk'!$I$1008,7,FALSE)=0,"",VLOOKUP(TRM!A5302,'TRM - TBM Crosswalk'!$A$2:'TRM - TBM Crosswalk'!$I$1008,7,FALSE))</f>
        <v>Platform Services</v>
      </c>
      <c r="J2397" t="str">
        <f>IF(VLOOKUP(TRM!A5302,'TRM - TBM Crosswalk'!$A$2:'TRM - TBM Crosswalk'!$I$1008,8,FALSE)=0,"",VLOOKUP(TRM!A5302,'TRM - TBM Crosswalk'!$A$2:'TRM - TBM Crosswalk'!$I$1008,8,FALSE))</f>
        <v>Data Services</v>
      </c>
      <c r="K2397" t="str">
        <f>IF(VLOOKUP(TRM!A5302,'TRM - TBM Crosswalk'!$A$2:'TRM - TBM Crosswalk'!$I$1008,9,FALSE)=0,"",VLOOKUP(TRM!A5302,'TRM - TBM Crosswalk'!$A$2:'TRM - TBM Crosswalk'!$I$1008,9,FALSE))</f>
        <v>Data Analytics &amp; Visualizations</v>
      </c>
    </row>
    <row r="2398" spans="1:11" x14ac:dyDescent="0.45">
      <c r="A2398" t="str">
        <f>TRM!A5303</f>
        <v>A02.031.383</v>
      </c>
      <c r="B2398" t="str">
        <f>TRM!B5303</f>
        <v>Computer Aided Design</v>
      </c>
      <c r="C2398" t="str">
        <f>TRM!C5303</f>
        <v>Autodesk AutoCAD MEP 2016 - English | 7.8.44.0</v>
      </c>
      <c r="D2398">
        <f>TRM!D5303</f>
        <v>0</v>
      </c>
      <c r="E2398" t="str">
        <f>IF(VLOOKUP(TRM!A5303,'TRM - TBM Crosswalk'!$A$2:'TRM - TBM Crosswalk'!$I$1008,3,FALSE)="N/A","TBD","")</f>
        <v/>
      </c>
      <c r="F2398" t="str">
        <f>IF(VLOOKUP(TRM!A5303,'TRM - TBM Crosswalk'!$A$2:'TRM - TBM Crosswalk'!$I$1008,4,FALSE)=0,"",VLOOKUP(TRM!A5303,'TRM - TBM Crosswalk'!$A$2:'TRM - TBM Crosswalk'!$I$1008,4,FALSE))</f>
        <v/>
      </c>
      <c r="G2398" t="str">
        <f>IF(VLOOKUP(TRM!A5303,'TRM - TBM Crosswalk'!$A$2:'TRM - TBM Crosswalk'!$I$1008,5,FALSE)=0,"",VLOOKUP(TRM!A5303,'TRM - TBM Crosswalk'!$A$2:'TRM - TBM Crosswalk'!$I$1008,5,FALSE))</f>
        <v/>
      </c>
      <c r="H2398" t="str">
        <f>IF(VLOOKUP(TRM!A5303,'TRM - TBM Crosswalk'!$A$2:'TRM - TBM Crosswalk'!$I$1008,6,FALSE)=0,"",VLOOKUP(TRM!A5303,'TRM - TBM Crosswalk'!$A$2:'TRM - TBM Crosswalk'!$I$1008,6,FALSE))</f>
        <v/>
      </c>
      <c r="I2398" t="str">
        <f>IF(VLOOKUP(TRM!A5303,'TRM - TBM Crosswalk'!$A$2:'TRM - TBM Crosswalk'!$I$1008,7,FALSE)=0,"",VLOOKUP(TRM!A5303,'TRM - TBM Crosswalk'!$A$2:'TRM - TBM Crosswalk'!$I$1008,7,FALSE))</f>
        <v>Platform Services</v>
      </c>
      <c r="J2398" t="str">
        <f>IF(VLOOKUP(TRM!A5303,'TRM - TBM Crosswalk'!$A$2:'TRM - TBM Crosswalk'!$I$1008,8,FALSE)=0,"",VLOOKUP(TRM!A5303,'TRM - TBM Crosswalk'!$A$2:'TRM - TBM Crosswalk'!$I$1008,8,FALSE))</f>
        <v>Data Services</v>
      </c>
      <c r="K2398" t="str">
        <f>IF(VLOOKUP(TRM!A5303,'TRM - TBM Crosswalk'!$A$2:'TRM - TBM Crosswalk'!$I$1008,9,FALSE)=0,"",VLOOKUP(TRM!A5303,'TRM - TBM Crosswalk'!$A$2:'TRM - TBM Crosswalk'!$I$1008,9,FALSE))</f>
        <v>Data Analytics &amp; Visualizations</v>
      </c>
    </row>
    <row r="2399" spans="1:11" x14ac:dyDescent="0.45">
      <c r="A2399" t="str">
        <f>TRM!A5304</f>
        <v>A02.031.383</v>
      </c>
      <c r="B2399" t="str">
        <f>TRM!B5304</f>
        <v>Computer Aided Design</v>
      </c>
      <c r="C2399" t="str">
        <f>TRM!C5304</f>
        <v>Autodesk AutoCAD MEP 2017 - English | 7.9.48.0</v>
      </c>
      <c r="D2399">
        <f>TRM!D5304</f>
        <v>0</v>
      </c>
      <c r="E2399" t="str">
        <f>IF(VLOOKUP(TRM!A5304,'TRM - TBM Crosswalk'!$A$2:'TRM - TBM Crosswalk'!$I$1008,3,FALSE)="N/A","TBD","")</f>
        <v/>
      </c>
      <c r="F2399" t="str">
        <f>IF(VLOOKUP(TRM!A5304,'TRM - TBM Crosswalk'!$A$2:'TRM - TBM Crosswalk'!$I$1008,4,FALSE)=0,"",VLOOKUP(TRM!A5304,'TRM - TBM Crosswalk'!$A$2:'TRM - TBM Crosswalk'!$I$1008,4,FALSE))</f>
        <v/>
      </c>
      <c r="G2399" t="str">
        <f>IF(VLOOKUP(TRM!A5304,'TRM - TBM Crosswalk'!$A$2:'TRM - TBM Crosswalk'!$I$1008,5,FALSE)=0,"",VLOOKUP(TRM!A5304,'TRM - TBM Crosswalk'!$A$2:'TRM - TBM Crosswalk'!$I$1008,5,FALSE))</f>
        <v/>
      </c>
      <c r="H2399" t="str">
        <f>IF(VLOOKUP(TRM!A5304,'TRM - TBM Crosswalk'!$A$2:'TRM - TBM Crosswalk'!$I$1008,6,FALSE)=0,"",VLOOKUP(TRM!A5304,'TRM - TBM Crosswalk'!$A$2:'TRM - TBM Crosswalk'!$I$1008,6,FALSE))</f>
        <v/>
      </c>
      <c r="I2399" t="str">
        <f>IF(VLOOKUP(TRM!A5304,'TRM - TBM Crosswalk'!$A$2:'TRM - TBM Crosswalk'!$I$1008,7,FALSE)=0,"",VLOOKUP(TRM!A5304,'TRM - TBM Crosswalk'!$A$2:'TRM - TBM Crosswalk'!$I$1008,7,FALSE))</f>
        <v>Platform Services</v>
      </c>
      <c r="J2399" t="str">
        <f>IF(VLOOKUP(TRM!A5304,'TRM - TBM Crosswalk'!$A$2:'TRM - TBM Crosswalk'!$I$1008,8,FALSE)=0,"",VLOOKUP(TRM!A5304,'TRM - TBM Crosswalk'!$A$2:'TRM - TBM Crosswalk'!$I$1008,8,FALSE))</f>
        <v>Data Services</v>
      </c>
      <c r="K2399" t="str">
        <f>IF(VLOOKUP(TRM!A5304,'TRM - TBM Crosswalk'!$A$2:'TRM - TBM Crosswalk'!$I$1008,9,FALSE)=0,"",VLOOKUP(TRM!A5304,'TRM - TBM Crosswalk'!$A$2:'TRM - TBM Crosswalk'!$I$1008,9,FALSE))</f>
        <v>Data Analytics &amp; Visualizations</v>
      </c>
    </row>
    <row r="2400" spans="1:11" x14ac:dyDescent="0.45">
      <c r="A2400" t="str">
        <f>TRM!A5305</f>
        <v>A02.031.383</v>
      </c>
      <c r="B2400" t="str">
        <f>TRM!B5305</f>
        <v>Computer Aided Design</v>
      </c>
      <c r="C2400" t="str">
        <f>TRM!C5305</f>
        <v>Autodesk AutoCAD MEP 2018 - English | 8.0.44.0</v>
      </c>
      <c r="D2400">
        <f>TRM!D5305</f>
        <v>0</v>
      </c>
      <c r="E2400" t="str">
        <f>IF(VLOOKUP(TRM!A5305,'TRM - TBM Crosswalk'!$A$2:'TRM - TBM Crosswalk'!$I$1008,3,FALSE)="N/A","TBD","")</f>
        <v/>
      </c>
      <c r="F2400" t="str">
        <f>IF(VLOOKUP(TRM!A5305,'TRM - TBM Crosswalk'!$A$2:'TRM - TBM Crosswalk'!$I$1008,4,FALSE)=0,"",VLOOKUP(TRM!A5305,'TRM - TBM Crosswalk'!$A$2:'TRM - TBM Crosswalk'!$I$1008,4,FALSE))</f>
        <v/>
      </c>
      <c r="G2400" t="str">
        <f>IF(VLOOKUP(TRM!A5305,'TRM - TBM Crosswalk'!$A$2:'TRM - TBM Crosswalk'!$I$1008,5,FALSE)=0,"",VLOOKUP(TRM!A5305,'TRM - TBM Crosswalk'!$A$2:'TRM - TBM Crosswalk'!$I$1008,5,FALSE))</f>
        <v/>
      </c>
      <c r="H2400" t="str">
        <f>IF(VLOOKUP(TRM!A5305,'TRM - TBM Crosswalk'!$A$2:'TRM - TBM Crosswalk'!$I$1008,6,FALSE)=0,"",VLOOKUP(TRM!A5305,'TRM - TBM Crosswalk'!$A$2:'TRM - TBM Crosswalk'!$I$1008,6,FALSE))</f>
        <v/>
      </c>
      <c r="I2400" t="str">
        <f>IF(VLOOKUP(TRM!A5305,'TRM - TBM Crosswalk'!$A$2:'TRM - TBM Crosswalk'!$I$1008,7,FALSE)=0,"",VLOOKUP(TRM!A5305,'TRM - TBM Crosswalk'!$A$2:'TRM - TBM Crosswalk'!$I$1008,7,FALSE))</f>
        <v>Platform Services</v>
      </c>
      <c r="J2400" t="str">
        <f>IF(VLOOKUP(TRM!A5305,'TRM - TBM Crosswalk'!$A$2:'TRM - TBM Crosswalk'!$I$1008,8,FALSE)=0,"",VLOOKUP(TRM!A5305,'TRM - TBM Crosswalk'!$A$2:'TRM - TBM Crosswalk'!$I$1008,8,FALSE))</f>
        <v>Data Services</v>
      </c>
      <c r="K2400" t="str">
        <f>IF(VLOOKUP(TRM!A5305,'TRM - TBM Crosswalk'!$A$2:'TRM - TBM Crosswalk'!$I$1008,9,FALSE)=0,"",VLOOKUP(TRM!A5305,'TRM - TBM Crosswalk'!$A$2:'TRM - TBM Crosswalk'!$I$1008,9,FALSE))</f>
        <v>Data Analytics &amp; Visualizations</v>
      </c>
    </row>
    <row r="2401" spans="1:11" x14ac:dyDescent="0.45">
      <c r="A2401" t="str">
        <f>TRM!A5306</f>
        <v>A02.031.383</v>
      </c>
      <c r="B2401" t="str">
        <f>TRM!B5306</f>
        <v>Computer Aided Design</v>
      </c>
      <c r="C2401" t="str">
        <f>TRM!C5306</f>
        <v>Autodesk AutoCAD MEP 2019 - English | 8.1.48.0</v>
      </c>
      <c r="D2401">
        <f>TRM!D5306</f>
        <v>0</v>
      </c>
      <c r="E2401" t="str">
        <f>IF(VLOOKUP(TRM!A5306,'TRM - TBM Crosswalk'!$A$2:'TRM - TBM Crosswalk'!$I$1008,3,FALSE)="N/A","TBD","")</f>
        <v/>
      </c>
      <c r="F2401" t="str">
        <f>IF(VLOOKUP(TRM!A5306,'TRM - TBM Crosswalk'!$A$2:'TRM - TBM Crosswalk'!$I$1008,4,FALSE)=0,"",VLOOKUP(TRM!A5306,'TRM - TBM Crosswalk'!$A$2:'TRM - TBM Crosswalk'!$I$1008,4,FALSE))</f>
        <v/>
      </c>
      <c r="G2401" t="str">
        <f>IF(VLOOKUP(TRM!A5306,'TRM - TBM Crosswalk'!$A$2:'TRM - TBM Crosswalk'!$I$1008,5,FALSE)=0,"",VLOOKUP(TRM!A5306,'TRM - TBM Crosswalk'!$A$2:'TRM - TBM Crosswalk'!$I$1008,5,FALSE))</f>
        <v/>
      </c>
      <c r="H2401" t="str">
        <f>IF(VLOOKUP(TRM!A5306,'TRM - TBM Crosswalk'!$A$2:'TRM - TBM Crosswalk'!$I$1008,6,FALSE)=0,"",VLOOKUP(TRM!A5306,'TRM - TBM Crosswalk'!$A$2:'TRM - TBM Crosswalk'!$I$1008,6,FALSE))</f>
        <v/>
      </c>
      <c r="I2401" t="str">
        <f>IF(VLOOKUP(TRM!A5306,'TRM - TBM Crosswalk'!$A$2:'TRM - TBM Crosswalk'!$I$1008,7,FALSE)=0,"",VLOOKUP(TRM!A5306,'TRM - TBM Crosswalk'!$A$2:'TRM - TBM Crosswalk'!$I$1008,7,FALSE))</f>
        <v>Platform Services</v>
      </c>
      <c r="J2401" t="str">
        <f>IF(VLOOKUP(TRM!A5306,'TRM - TBM Crosswalk'!$A$2:'TRM - TBM Crosswalk'!$I$1008,8,FALSE)=0,"",VLOOKUP(TRM!A5306,'TRM - TBM Crosswalk'!$A$2:'TRM - TBM Crosswalk'!$I$1008,8,FALSE))</f>
        <v>Data Services</v>
      </c>
      <c r="K2401" t="str">
        <f>IF(VLOOKUP(TRM!A5306,'TRM - TBM Crosswalk'!$A$2:'TRM - TBM Crosswalk'!$I$1008,9,FALSE)=0,"",VLOOKUP(TRM!A5306,'TRM - TBM Crosswalk'!$A$2:'TRM - TBM Crosswalk'!$I$1008,9,FALSE))</f>
        <v>Data Analytics &amp; Visualizations</v>
      </c>
    </row>
    <row r="2402" spans="1:11" x14ac:dyDescent="0.45">
      <c r="A2402" t="str">
        <f>TRM!A5307</f>
        <v>A02.031.383</v>
      </c>
      <c r="B2402" t="str">
        <f>TRM!B5307</f>
        <v>Computer Aided Design</v>
      </c>
      <c r="C2402" t="str">
        <f>TRM!C5307</f>
        <v>Autodesk AutoCAD MEP 2020 - English | 8.2.47.0</v>
      </c>
      <c r="D2402">
        <f>TRM!D5307</f>
        <v>0</v>
      </c>
      <c r="E2402" t="str">
        <f>IF(VLOOKUP(TRM!A5307,'TRM - TBM Crosswalk'!$A$2:'TRM - TBM Crosswalk'!$I$1008,3,FALSE)="N/A","TBD","")</f>
        <v/>
      </c>
      <c r="F2402" t="str">
        <f>IF(VLOOKUP(TRM!A5307,'TRM - TBM Crosswalk'!$A$2:'TRM - TBM Crosswalk'!$I$1008,4,FALSE)=0,"",VLOOKUP(TRM!A5307,'TRM - TBM Crosswalk'!$A$2:'TRM - TBM Crosswalk'!$I$1008,4,FALSE))</f>
        <v/>
      </c>
      <c r="G2402" t="str">
        <f>IF(VLOOKUP(TRM!A5307,'TRM - TBM Crosswalk'!$A$2:'TRM - TBM Crosswalk'!$I$1008,5,FALSE)=0,"",VLOOKUP(TRM!A5307,'TRM - TBM Crosswalk'!$A$2:'TRM - TBM Crosswalk'!$I$1008,5,FALSE))</f>
        <v/>
      </c>
      <c r="H2402" t="str">
        <f>IF(VLOOKUP(TRM!A5307,'TRM - TBM Crosswalk'!$A$2:'TRM - TBM Crosswalk'!$I$1008,6,FALSE)=0,"",VLOOKUP(TRM!A5307,'TRM - TBM Crosswalk'!$A$2:'TRM - TBM Crosswalk'!$I$1008,6,FALSE))</f>
        <v/>
      </c>
      <c r="I2402" t="str">
        <f>IF(VLOOKUP(TRM!A5307,'TRM - TBM Crosswalk'!$A$2:'TRM - TBM Crosswalk'!$I$1008,7,FALSE)=0,"",VLOOKUP(TRM!A5307,'TRM - TBM Crosswalk'!$A$2:'TRM - TBM Crosswalk'!$I$1008,7,FALSE))</f>
        <v>Platform Services</v>
      </c>
      <c r="J2402" t="str">
        <f>IF(VLOOKUP(TRM!A5307,'TRM - TBM Crosswalk'!$A$2:'TRM - TBM Crosswalk'!$I$1008,8,FALSE)=0,"",VLOOKUP(TRM!A5307,'TRM - TBM Crosswalk'!$A$2:'TRM - TBM Crosswalk'!$I$1008,8,FALSE))</f>
        <v>Data Services</v>
      </c>
      <c r="K2402" t="str">
        <f>IF(VLOOKUP(TRM!A5307,'TRM - TBM Crosswalk'!$A$2:'TRM - TBM Crosswalk'!$I$1008,9,FALSE)=0,"",VLOOKUP(TRM!A5307,'TRM - TBM Crosswalk'!$A$2:'TRM - TBM Crosswalk'!$I$1008,9,FALSE))</f>
        <v>Data Analytics &amp; Visualizations</v>
      </c>
    </row>
    <row r="2403" spans="1:11" x14ac:dyDescent="0.45">
      <c r="A2403" t="str">
        <f>TRM!A5308</f>
        <v>A02.031.383</v>
      </c>
      <c r="B2403" t="str">
        <f>TRM!B5308</f>
        <v>Computer Aided Design</v>
      </c>
      <c r="C2403" t="str">
        <f>TRM!C5308</f>
        <v>Autodesk AutoCAD Performance Feedback Tool 1.2.5 | 1.2.5.0</v>
      </c>
      <c r="D2403">
        <f>TRM!D5308</f>
        <v>0</v>
      </c>
      <c r="E2403" t="str">
        <f>IF(VLOOKUP(TRM!A5308,'TRM - TBM Crosswalk'!$A$2:'TRM - TBM Crosswalk'!$I$1008,3,FALSE)="N/A","TBD","")</f>
        <v/>
      </c>
      <c r="F2403" t="str">
        <f>IF(VLOOKUP(TRM!A5308,'TRM - TBM Crosswalk'!$A$2:'TRM - TBM Crosswalk'!$I$1008,4,FALSE)=0,"",VLOOKUP(TRM!A5308,'TRM - TBM Crosswalk'!$A$2:'TRM - TBM Crosswalk'!$I$1008,4,FALSE))</f>
        <v/>
      </c>
      <c r="G2403" t="str">
        <f>IF(VLOOKUP(TRM!A5308,'TRM - TBM Crosswalk'!$A$2:'TRM - TBM Crosswalk'!$I$1008,5,FALSE)=0,"",VLOOKUP(TRM!A5308,'TRM - TBM Crosswalk'!$A$2:'TRM - TBM Crosswalk'!$I$1008,5,FALSE))</f>
        <v/>
      </c>
      <c r="H2403" t="str">
        <f>IF(VLOOKUP(TRM!A5308,'TRM - TBM Crosswalk'!$A$2:'TRM - TBM Crosswalk'!$I$1008,6,FALSE)=0,"",VLOOKUP(TRM!A5308,'TRM - TBM Crosswalk'!$A$2:'TRM - TBM Crosswalk'!$I$1008,6,FALSE))</f>
        <v/>
      </c>
      <c r="I2403" t="str">
        <f>IF(VLOOKUP(TRM!A5308,'TRM - TBM Crosswalk'!$A$2:'TRM - TBM Crosswalk'!$I$1008,7,FALSE)=0,"",VLOOKUP(TRM!A5308,'TRM - TBM Crosswalk'!$A$2:'TRM - TBM Crosswalk'!$I$1008,7,FALSE))</f>
        <v>Platform Services</v>
      </c>
      <c r="J2403" t="str">
        <f>IF(VLOOKUP(TRM!A5308,'TRM - TBM Crosswalk'!$A$2:'TRM - TBM Crosswalk'!$I$1008,8,FALSE)=0,"",VLOOKUP(TRM!A5308,'TRM - TBM Crosswalk'!$A$2:'TRM - TBM Crosswalk'!$I$1008,8,FALSE))</f>
        <v>Data Services</v>
      </c>
      <c r="K2403" t="str">
        <f>IF(VLOOKUP(TRM!A5308,'TRM - TBM Crosswalk'!$A$2:'TRM - TBM Crosswalk'!$I$1008,9,FALSE)=0,"",VLOOKUP(TRM!A5308,'TRM - TBM Crosswalk'!$A$2:'TRM - TBM Crosswalk'!$I$1008,9,FALSE))</f>
        <v>Data Analytics &amp; Visualizations</v>
      </c>
    </row>
    <row r="2404" spans="1:11" x14ac:dyDescent="0.45">
      <c r="A2404" t="str">
        <f>TRM!A5309</f>
        <v>A02.031.383</v>
      </c>
      <c r="B2404" t="str">
        <f>TRM!B5309</f>
        <v>Computer Aided Design</v>
      </c>
      <c r="C2404" t="str">
        <f>TRM!C5309</f>
        <v>Autodesk AutoCAD Performance Feedback Tool 1.2.8 | 1.2.8.0</v>
      </c>
      <c r="D2404">
        <f>TRM!D5309</f>
        <v>0</v>
      </c>
      <c r="E2404" t="str">
        <f>IF(VLOOKUP(TRM!A5309,'TRM - TBM Crosswalk'!$A$2:'TRM - TBM Crosswalk'!$I$1008,3,FALSE)="N/A","TBD","")</f>
        <v/>
      </c>
      <c r="F2404" t="str">
        <f>IF(VLOOKUP(TRM!A5309,'TRM - TBM Crosswalk'!$A$2:'TRM - TBM Crosswalk'!$I$1008,4,FALSE)=0,"",VLOOKUP(TRM!A5309,'TRM - TBM Crosswalk'!$A$2:'TRM - TBM Crosswalk'!$I$1008,4,FALSE))</f>
        <v/>
      </c>
      <c r="G2404" t="str">
        <f>IF(VLOOKUP(TRM!A5309,'TRM - TBM Crosswalk'!$A$2:'TRM - TBM Crosswalk'!$I$1008,5,FALSE)=0,"",VLOOKUP(TRM!A5309,'TRM - TBM Crosswalk'!$A$2:'TRM - TBM Crosswalk'!$I$1008,5,FALSE))</f>
        <v/>
      </c>
      <c r="H2404" t="str">
        <f>IF(VLOOKUP(TRM!A5309,'TRM - TBM Crosswalk'!$A$2:'TRM - TBM Crosswalk'!$I$1008,6,FALSE)=0,"",VLOOKUP(TRM!A5309,'TRM - TBM Crosswalk'!$A$2:'TRM - TBM Crosswalk'!$I$1008,6,FALSE))</f>
        <v/>
      </c>
      <c r="I2404" t="str">
        <f>IF(VLOOKUP(TRM!A5309,'TRM - TBM Crosswalk'!$A$2:'TRM - TBM Crosswalk'!$I$1008,7,FALSE)=0,"",VLOOKUP(TRM!A5309,'TRM - TBM Crosswalk'!$A$2:'TRM - TBM Crosswalk'!$I$1008,7,FALSE))</f>
        <v>Platform Services</v>
      </c>
      <c r="J2404" t="str">
        <f>IF(VLOOKUP(TRM!A5309,'TRM - TBM Crosswalk'!$A$2:'TRM - TBM Crosswalk'!$I$1008,8,FALSE)=0,"",VLOOKUP(TRM!A5309,'TRM - TBM Crosswalk'!$A$2:'TRM - TBM Crosswalk'!$I$1008,8,FALSE))</f>
        <v>Data Services</v>
      </c>
      <c r="K2404" t="str">
        <f>IF(VLOOKUP(TRM!A5309,'TRM - TBM Crosswalk'!$A$2:'TRM - TBM Crosswalk'!$I$1008,9,FALSE)=0,"",VLOOKUP(TRM!A5309,'TRM - TBM Crosswalk'!$A$2:'TRM - TBM Crosswalk'!$I$1008,9,FALSE))</f>
        <v>Data Analytics &amp; Visualizations</v>
      </c>
    </row>
    <row r="2405" spans="1:11" x14ac:dyDescent="0.45">
      <c r="A2405" t="str">
        <f>TRM!A5310</f>
        <v>A02.031.383</v>
      </c>
      <c r="B2405" t="str">
        <f>TRM!B5310</f>
        <v>Computer Aided Design</v>
      </c>
      <c r="C2405" t="str">
        <f>TRM!C5310</f>
        <v>Autodesk AutoCAD Performance Feedback Tool 1.3.0 | 1.3.0.0</v>
      </c>
      <c r="D2405">
        <f>TRM!D5310</f>
        <v>0</v>
      </c>
      <c r="E2405" t="str">
        <f>IF(VLOOKUP(TRM!A5310,'TRM - TBM Crosswalk'!$A$2:'TRM - TBM Crosswalk'!$I$1008,3,FALSE)="N/A","TBD","")</f>
        <v/>
      </c>
      <c r="F2405" t="str">
        <f>IF(VLOOKUP(TRM!A5310,'TRM - TBM Crosswalk'!$A$2:'TRM - TBM Crosswalk'!$I$1008,4,FALSE)=0,"",VLOOKUP(TRM!A5310,'TRM - TBM Crosswalk'!$A$2:'TRM - TBM Crosswalk'!$I$1008,4,FALSE))</f>
        <v/>
      </c>
      <c r="G2405" t="str">
        <f>IF(VLOOKUP(TRM!A5310,'TRM - TBM Crosswalk'!$A$2:'TRM - TBM Crosswalk'!$I$1008,5,FALSE)=0,"",VLOOKUP(TRM!A5310,'TRM - TBM Crosswalk'!$A$2:'TRM - TBM Crosswalk'!$I$1008,5,FALSE))</f>
        <v/>
      </c>
      <c r="H2405" t="str">
        <f>IF(VLOOKUP(TRM!A5310,'TRM - TBM Crosswalk'!$A$2:'TRM - TBM Crosswalk'!$I$1008,6,FALSE)=0,"",VLOOKUP(TRM!A5310,'TRM - TBM Crosswalk'!$A$2:'TRM - TBM Crosswalk'!$I$1008,6,FALSE))</f>
        <v/>
      </c>
      <c r="I2405" t="str">
        <f>IF(VLOOKUP(TRM!A5310,'TRM - TBM Crosswalk'!$A$2:'TRM - TBM Crosswalk'!$I$1008,7,FALSE)=0,"",VLOOKUP(TRM!A5310,'TRM - TBM Crosswalk'!$A$2:'TRM - TBM Crosswalk'!$I$1008,7,FALSE))</f>
        <v>Platform Services</v>
      </c>
      <c r="J2405" t="str">
        <f>IF(VLOOKUP(TRM!A5310,'TRM - TBM Crosswalk'!$A$2:'TRM - TBM Crosswalk'!$I$1008,8,FALSE)=0,"",VLOOKUP(TRM!A5310,'TRM - TBM Crosswalk'!$A$2:'TRM - TBM Crosswalk'!$I$1008,8,FALSE))</f>
        <v>Data Services</v>
      </c>
      <c r="K2405" t="str">
        <f>IF(VLOOKUP(TRM!A5310,'TRM - TBM Crosswalk'!$A$2:'TRM - TBM Crosswalk'!$I$1008,9,FALSE)=0,"",VLOOKUP(TRM!A5310,'TRM - TBM Crosswalk'!$A$2:'TRM - TBM Crosswalk'!$I$1008,9,FALSE))</f>
        <v>Data Analytics &amp; Visualizations</v>
      </c>
    </row>
    <row r="2406" spans="1:11" x14ac:dyDescent="0.45">
      <c r="A2406" t="str">
        <f>TRM!A5311</f>
        <v>A02.031.383</v>
      </c>
      <c r="B2406" t="str">
        <f>TRM!B5311</f>
        <v>Computer Aided Design</v>
      </c>
      <c r="C2406" t="str">
        <f>TRM!C5311</f>
        <v>Autodesk AutoCAD Raster Design 2017 | 21.0.52.0</v>
      </c>
      <c r="D2406">
        <f>TRM!D5311</f>
        <v>0</v>
      </c>
      <c r="E2406" t="str">
        <f>IF(VLOOKUP(TRM!A5311,'TRM - TBM Crosswalk'!$A$2:'TRM - TBM Crosswalk'!$I$1008,3,FALSE)="N/A","TBD","")</f>
        <v/>
      </c>
      <c r="F2406" t="str">
        <f>IF(VLOOKUP(TRM!A5311,'TRM - TBM Crosswalk'!$A$2:'TRM - TBM Crosswalk'!$I$1008,4,FALSE)=0,"",VLOOKUP(TRM!A5311,'TRM - TBM Crosswalk'!$A$2:'TRM - TBM Crosswalk'!$I$1008,4,FALSE))</f>
        <v/>
      </c>
      <c r="G2406" t="str">
        <f>IF(VLOOKUP(TRM!A5311,'TRM - TBM Crosswalk'!$A$2:'TRM - TBM Crosswalk'!$I$1008,5,FALSE)=0,"",VLOOKUP(TRM!A5311,'TRM - TBM Crosswalk'!$A$2:'TRM - TBM Crosswalk'!$I$1008,5,FALSE))</f>
        <v/>
      </c>
      <c r="H2406" t="str">
        <f>IF(VLOOKUP(TRM!A5311,'TRM - TBM Crosswalk'!$A$2:'TRM - TBM Crosswalk'!$I$1008,6,FALSE)=0,"",VLOOKUP(TRM!A5311,'TRM - TBM Crosswalk'!$A$2:'TRM - TBM Crosswalk'!$I$1008,6,FALSE))</f>
        <v/>
      </c>
      <c r="I2406" t="str">
        <f>IF(VLOOKUP(TRM!A5311,'TRM - TBM Crosswalk'!$A$2:'TRM - TBM Crosswalk'!$I$1008,7,FALSE)=0,"",VLOOKUP(TRM!A5311,'TRM - TBM Crosswalk'!$A$2:'TRM - TBM Crosswalk'!$I$1008,7,FALSE))</f>
        <v>Platform Services</v>
      </c>
      <c r="J2406" t="str">
        <f>IF(VLOOKUP(TRM!A5311,'TRM - TBM Crosswalk'!$A$2:'TRM - TBM Crosswalk'!$I$1008,8,FALSE)=0,"",VLOOKUP(TRM!A5311,'TRM - TBM Crosswalk'!$A$2:'TRM - TBM Crosswalk'!$I$1008,8,FALSE))</f>
        <v>Data Services</v>
      </c>
      <c r="K2406" t="str">
        <f>IF(VLOOKUP(TRM!A5311,'TRM - TBM Crosswalk'!$A$2:'TRM - TBM Crosswalk'!$I$1008,9,FALSE)=0,"",VLOOKUP(TRM!A5311,'TRM - TBM Crosswalk'!$A$2:'TRM - TBM Crosswalk'!$I$1008,9,FALSE))</f>
        <v>Data Analytics &amp; Visualizations</v>
      </c>
    </row>
    <row r="2407" spans="1:11" x14ac:dyDescent="0.45">
      <c r="A2407" t="str">
        <f>TRM!A5312</f>
        <v>A02.031.383</v>
      </c>
      <c r="B2407" t="str">
        <f>TRM!B5312</f>
        <v>Computer Aided Design</v>
      </c>
      <c r="C2407" t="str">
        <f>TRM!C5312</f>
        <v>Autodesk AutoCAD Raster Design 2018 | 22.0.49.0</v>
      </c>
      <c r="D2407">
        <f>TRM!D5312</f>
        <v>0</v>
      </c>
      <c r="E2407" t="str">
        <f>IF(VLOOKUP(TRM!A5312,'TRM - TBM Crosswalk'!$A$2:'TRM - TBM Crosswalk'!$I$1008,3,FALSE)="N/A","TBD","")</f>
        <v/>
      </c>
      <c r="F2407" t="str">
        <f>IF(VLOOKUP(TRM!A5312,'TRM - TBM Crosswalk'!$A$2:'TRM - TBM Crosswalk'!$I$1008,4,FALSE)=0,"",VLOOKUP(TRM!A5312,'TRM - TBM Crosswalk'!$A$2:'TRM - TBM Crosswalk'!$I$1008,4,FALSE))</f>
        <v/>
      </c>
      <c r="G2407" t="str">
        <f>IF(VLOOKUP(TRM!A5312,'TRM - TBM Crosswalk'!$A$2:'TRM - TBM Crosswalk'!$I$1008,5,FALSE)=0,"",VLOOKUP(TRM!A5312,'TRM - TBM Crosswalk'!$A$2:'TRM - TBM Crosswalk'!$I$1008,5,FALSE))</f>
        <v/>
      </c>
      <c r="H2407" t="str">
        <f>IF(VLOOKUP(TRM!A5312,'TRM - TBM Crosswalk'!$A$2:'TRM - TBM Crosswalk'!$I$1008,6,FALSE)=0,"",VLOOKUP(TRM!A5312,'TRM - TBM Crosswalk'!$A$2:'TRM - TBM Crosswalk'!$I$1008,6,FALSE))</f>
        <v/>
      </c>
      <c r="I2407" t="str">
        <f>IF(VLOOKUP(TRM!A5312,'TRM - TBM Crosswalk'!$A$2:'TRM - TBM Crosswalk'!$I$1008,7,FALSE)=0,"",VLOOKUP(TRM!A5312,'TRM - TBM Crosswalk'!$A$2:'TRM - TBM Crosswalk'!$I$1008,7,FALSE))</f>
        <v>Platform Services</v>
      </c>
      <c r="J2407" t="str">
        <f>IF(VLOOKUP(TRM!A5312,'TRM - TBM Crosswalk'!$A$2:'TRM - TBM Crosswalk'!$I$1008,8,FALSE)=0,"",VLOOKUP(TRM!A5312,'TRM - TBM Crosswalk'!$A$2:'TRM - TBM Crosswalk'!$I$1008,8,FALSE))</f>
        <v>Data Services</v>
      </c>
      <c r="K2407" t="str">
        <f>IF(VLOOKUP(TRM!A5312,'TRM - TBM Crosswalk'!$A$2:'TRM - TBM Crosswalk'!$I$1008,9,FALSE)=0,"",VLOOKUP(TRM!A5312,'TRM - TBM Crosswalk'!$A$2:'TRM - TBM Crosswalk'!$I$1008,9,FALSE))</f>
        <v>Data Analytics &amp; Visualizations</v>
      </c>
    </row>
    <row r="2408" spans="1:11" x14ac:dyDescent="0.45">
      <c r="A2408" t="str">
        <f>TRM!A5313</f>
        <v>A02.031.383</v>
      </c>
      <c r="B2408" t="str">
        <f>TRM!B5313</f>
        <v>Computer Aided Design</v>
      </c>
      <c r="C2408" t="str">
        <f>TRM!C5313</f>
        <v>Autodesk AutoCAD Raster Design 2019 | 23.0.46.0</v>
      </c>
      <c r="D2408">
        <f>TRM!D5313</f>
        <v>0</v>
      </c>
      <c r="E2408" t="str">
        <f>IF(VLOOKUP(TRM!A5313,'TRM - TBM Crosswalk'!$A$2:'TRM - TBM Crosswalk'!$I$1008,3,FALSE)="N/A","TBD","")</f>
        <v/>
      </c>
      <c r="F2408" t="str">
        <f>IF(VLOOKUP(TRM!A5313,'TRM - TBM Crosswalk'!$A$2:'TRM - TBM Crosswalk'!$I$1008,4,FALSE)=0,"",VLOOKUP(TRM!A5313,'TRM - TBM Crosswalk'!$A$2:'TRM - TBM Crosswalk'!$I$1008,4,FALSE))</f>
        <v/>
      </c>
      <c r="G2408" t="str">
        <f>IF(VLOOKUP(TRM!A5313,'TRM - TBM Crosswalk'!$A$2:'TRM - TBM Crosswalk'!$I$1008,5,FALSE)=0,"",VLOOKUP(TRM!A5313,'TRM - TBM Crosswalk'!$A$2:'TRM - TBM Crosswalk'!$I$1008,5,FALSE))</f>
        <v/>
      </c>
      <c r="H2408" t="str">
        <f>IF(VLOOKUP(TRM!A5313,'TRM - TBM Crosswalk'!$A$2:'TRM - TBM Crosswalk'!$I$1008,6,FALSE)=0,"",VLOOKUP(TRM!A5313,'TRM - TBM Crosswalk'!$A$2:'TRM - TBM Crosswalk'!$I$1008,6,FALSE))</f>
        <v/>
      </c>
      <c r="I2408" t="str">
        <f>IF(VLOOKUP(TRM!A5313,'TRM - TBM Crosswalk'!$A$2:'TRM - TBM Crosswalk'!$I$1008,7,FALSE)=0,"",VLOOKUP(TRM!A5313,'TRM - TBM Crosswalk'!$A$2:'TRM - TBM Crosswalk'!$I$1008,7,FALSE))</f>
        <v>Platform Services</v>
      </c>
      <c r="J2408" t="str">
        <f>IF(VLOOKUP(TRM!A5313,'TRM - TBM Crosswalk'!$A$2:'TRM - TBM Crosswalk'!$I$1008,8,FALSE)=0,"",VLOOKUP(TRM!A5313,'TRM - TBM Crosswalk'!$A$2:'TRM - TBM Crosswalk'!$I$1008,8,FALSE))</f>
        <v>Data Services</v>
      </c>
      <c r="K2408" t="str">
        <f>IF(VLOOKUP(TRM!A5313,'TRM - TBM Crosswalk'!$A$2:'TRM - TBM Crosswalk'!$I$1008,9,FALSE)=0,"",VLOOKUP(TRM!A5313,'TRM - TBM Crosswalk'!$A$2:'TRM - TBM Crosswalk'!$I$1008,9,FALSE))</f>
        <v>Data Analytics &amp; Visualizations</v>
      </c>
    </row>
    <row r="2409" spans="1:11" x14ac:dyDescent="0.45">
      <c r="A2409" t="str">
        <f>TRM!A5314</f>
        <v>A02.031.383</v>
      </c>
      <c r="B2409" t="str">
        <f>TRM!B5314</f>
        <v>Computer Aided Design</v>
      </c>
      <c r="C2409" t="str">
        <f>TRM!C5314</f>
        <v>Autodesk AutoCAD Raster Design 2020 | 23.1.47.0</v>
      </c>
      <c r="D2409">
        <f>TRM!D5314</f>
        <v>0</v>
      </c>
      <c r="E2409" t="str">
        <f>IF(VLOOKUP(TRM!A5314,'TRM - TBM Crosswalk'!$A$2:'TRM - TBM Crosswalk'!$I$1008,3,FALSE)="N/A","TBD","")</f>
        <v/>
      </c>
      <c r="F2409" t="str">
        <f>IF(VLOOKUP(TRM!A5314,'TRM - TBM Crosswalk'!$A$2:'TRM - TBM Crosswalk'!$I$1008,4,FALSE)=0,"",VLOOKUP(TRM!A5314,'TRM - TBM Crosswalk'!$A$2:'TRM - TBM Crosswalk'!$I$1008,4,FALSE))</f>
        <v/>
      </c>
      <c r="G2409" t="str">
        <f>IF(VLOOKUP(TRM!A5314,'TRM - TBM Crosswalk'!$A$2:'TRM - TBM Crosswalk'!$I$1008,5,FALSE)=0,"",VLOOKUP(TRM!A5314,'TRM - TBM Crosswalk'!$A$2:'TRM - TBM Crosswalk'!$I$1008,5,FALSE))</f>
        <v/>
      </c>
      <c r="H2409" t="str">
        <f>IF(VLOOKUP(TRM!A5314,'TRM - TBM Crosswalk'!$A$2:'TRM - TBM Crosswalk'!$I$1008,6,FALSE)=0,"",VLOOKUP(TRM!A5314,'TRM - TBM Crosswalk'!$A$2:'TRM - TBM Crosswalk'!$I$1008,6,FALSE))</f>
        <v/>
      </c>
      <c r="I2409" t="str">
        <f>IF(VLOOKUP(TRM!A5314,'TRM - TBM Crosswalk'!$A$2:'TRM - TBM Crosswalk'!$I$1008,7,FALSE)=0,"",VLOOKUP(TRM!A5314,'TRM - TBM Crosswalk'!$A$2:'TRM - TBM Crosswalk'!$I$1008,7,FALSE))</f>
        <v>Platform Services</v>
      </c>
      <c r="J2409" t="str">
        <f>IF(VLOOKUP(TRM!A5314,'TRM - TBM Crosswalk'!$A$2:'TRM - TBM Crosswalk'!$I$1008,8,FALSE)=0,"",VLOOKUP(TRM!A5314,'TRM - TBM Crosswalk'!$A$2:'TRM - TBM Crosswalk'!$I$1008,8,FALSE))</f>
        <v>Data Services</v>
      </c>
      <c r="K2409" t="str">
        <f>IF(VLOOKUP(TRM!A5314,'TRM - TBM Crosswalk'!$A$2:'TRM - TBM Crosswalk'!$I$1008,9,FALSE)=0,"",VLOOKUP(TRM!A5314,'TRM - TBM Crosswalk'!$A$2:'TRM - TBM Crosswalk'!$I$1008,9,FALSE))</f>
        <v>Data Analytics &amp; Visualizations</v>
      </c>
    </row>
    <row r="2410" spans="1:11" x14ac:dyDescent="0.45">
      <c r="A2410" t="str">
        <f>TRM!A5315</f>
        <v>A02.031.383</v>
      </c>
      <c r="B2410" t="str">
        <f>TRM!B5315</f>
        <v>Computer Aided Design</v>
      </c>
      <c r="C2410" t="str">
        <f>TRM!C5315</f>
        <v>Autodesk AutoCAD Utility Design 2017 - English | 6.0.32.0</v>
      </c>
      <c r="D2410">
        <f>TRM!D5315</f>
        <v>0</v>
      </c>
      <c r="E2410" t="str">
        <f>IF(VLOOKUP(TRM!A5315,'TRM - TBM Crosswalk'!$A$2:'TRM - TBM Crosswalk'!$I$1008,3,FALSE)="N/A","TBD","")</f>
        <v/>
      </c>
      <c r="F2410" t="str">
        <f>IF(VLOOKUP(TRM!A5315,'TRM - TBM Crosswalk'!$A$2:'TRM - TBM Crosswalk'!$I$1008,4,FALSE)=0,"",VLOOKUP(TRM!A5315,'TRM - TBM Crosswalk'!$A$2:'TRM - TBM Crosswalk'!$I$1008,4,FALSE))</f>
        <v/>
      </c>
      <c r="G2410" t="str">
        <f>IF(VLOOKUP(TRM!A5315,'TRM - TBM Crosswalk'!$A$2:'TRM - TBM Crosswalk'!$I$1008,5,FALSE)=0,"",VLOOKUP(TRM!A5315,'TRM - TBM Crosswalk'!$A$2:'TRM - TBM Crosswalk'!$I$1008,5,FALSE))</f>
        <v/>
      </c>
      <c r="H2410" t="str">
        <f>IF(VLOOKUP(TRM!A5315,'TRM - TBM Crosswalk'!$A$2:'TRM - TBM Crosswalk'!$I$1008,6,FALSE)=0,"",VLOOKUP(TRM!A5315,'TRM - TBM Crosswalk'!$A$2:'TRM - TBM Crosswalk'!$I$1008,6,FALSE))</f>
        <v/>
      </c>
      <c r="I2410" t="str">
        <f>IF(VLOOKUP(TRM!A5315,'TRM - TBM Crosswalk'!$A$2:'TRM - TBM Crosswalk'!$I$1008,7,FALSE)=0,"",VLOOKUP(TRM!A5315,'TRM - TBM Crosswalk'!$A$2:'TRM - TBM Crosswalk'!$I$1008,7,FALSE))</f>
        <v>Platform Services</v>
      </c>
      <c r="J2410" t="str">
        <f>IF(VLOOKUP(TRM!A5315,'TRM - TBM Crosswalk'!$A$2:'TRM - TBM Crosswalk'!$I$1008,8,FALSE)=0,"",VLOOKUP(TRM!A5315,'TRM - TBM Crosswalk'!$A$2:'TRM - TBM Crosswalk'!$I$1008,8,FALSE))</f>
        <v>Data Services</v>
      </c>
      <c r="K2410" t="str">
        <f>IF(VLOOKUP(TRM!A5315,'TRM - TBM Crosswalk'!$A$2:'TRM - TBM Crosswalk'!$I$1008,9,FALSE)=0,"",VLOOKUP(TRM!A5315,'TRM - TBM Crosswalk'!$A$2:'TRM - TBM Crosswalk'!$I$1008,9,FALSE))</f>
        <v>Data Analytics &amp; Visualizations</v>
      </c>
    </row>
    <row r="2411" spans="1:11" x14ac:dyDescent="0.45">
      <c r="A2411" t="str">
        <f>TRM!A5316</f>
        <v>A02.031.383</v>
      </c>
      <c r="B2411" t="str">
        <f>TRM!B5316</f>
        <v>Computer Aided Design</v>
      </c>
      <c r="C2411" t="str">
        <f>TRM!C5316</f>
        <v>Autodesk Backburner 2017.0 | 17.0.0.0</v>
      </c>
      <c r="D2411">
        <f>TRM!D5316</f>
        <v>0</v>
      </c>
      <c r="E2411" t="str">
        <f>IF(VLOOKUP(TRM!A5316,'TRM - TBM Crosswalk'!$A$2:'TRM - TBM Crosswalk'!$I$1008,3,FALSE)="N/A","TBD","")</f>
        <v/>
      </c>
      <c r="F2411" t="str">
        <f>IF(VLOOKUP(TRM!A5316,'TRM - TBM Crosswalk'!$A$2:'TRM - TBM Crosswalk'!$I$1008,4,FALSE)=0,"",VLOOKUP(TRM!A5316,'TRM - TBM Crosswalk'!$A$2:'TRM - TBM Crosswalk'!$I$1008,4,FALSE))</f>
        <v/>
      </c>
      <c r="G2411" t="str">
        <f>IF(VLOOKUP(TRM!A5316,'TRM - TBM Crosswalk'!$A$2:'TRM - TBM Crosswalk'!$I$1008,5,FALSE)=0,"",VLOOKUP(TRM!A5316,'TRM - TBM Crosswalk'!$A$2:'TRM - TBM Crosswalk'!$I$1008,5,FALSE))</f>
        <v/>
      </c>
      <c r="H2411" t="str">
        <f>IF(VLOOKUP(TRM!A5316,'TRM - TBM Crosswalk'!$A$2:'TRM - TBM Crosswalk'!$I$1008,6,FALSE)=0,"",VLOOKUP(TRM!A5316,'TRM - TBM Crosswalk'!$A$2:'TRM - TBM Crosswalk'!$I$1008,6,FALSE))</f>
        <v/>
      </c>
      <c r="I2411" t="str">
        <f>IF(VLOOKUP(TRM!A5316,'TRM - TBM Crosswalk'!$A$2:'TRM - TBM Crosswalk'!$I$1008,7,FALSE)=0,"",VLOOKUP(TRM!A5316,'TRM - TBM Crosswalk'!$A$2:'TRM - TBM Crosswalk'!$I$1008,7,FALSE))</f>
        <v>Platform Services</v>
      </c>
      <c r="J2411" t="str">
        <f>IF(VLOOKUP(TRM!A5316,'TRM - TBM Crosswalk'!$A$2:'TRM - TBM Crosswalk'!$I$1008,8,FALSE)=0,"",VLOOKUP(TRM!A5316,'TRM - TBM Crosswalk'!$A$2:'TRM - TBM Crosswalk'!$I$1008,8,FALSE))</f>
        <v>Data Services</v>
      </c>
      <c r="K2411" t="str">
        <f>IF(VLOOKUP(TRM!A5316,'TRM - TBM Crosswalk'!$A$2:'TRM - TBM Crosswalk'!$I$1008,9,FALSE)=0,"",VLOOKUP(TRM!A5316,'TRM - TBM Crosswalk'!$A$2:'TRM - TBM Crosswalk'!$I$1008,9,FALSE))</f>
        <v>Data Analytics &amp; Visualizations</v>
      </c>
    </row>
    <row r="2412" spans="1:11" x14ac:dyDescent="0.45">
      <c r="A2412" t="str">
        <f>TRM!A5317</f>
        <v>A02.031.383</v>
      </c>
      <c r="B2412" t="str">
        <f>TRM!B5317</f>
        <v>Computer Aided Design</v>
      </c>
      <c r="C2412" t="str">
        <f>TRM!C5317</f>
        <v>Autodesk Backburner 2018.0 | 18.0.0.0</v>
      </c>
      <c r="D2412">
        <f>TRM!D5317</f>
        <v>0</v>
      </c>
      <c r="E2412" t="str">
        <f>IF(VLOOKUP(TRM!A5317,'TRM - TBM Crosswalk'!$A$2:'TRM - TBM Crosswalk'!$I$1008,3,FALSE)="N/A","TBD","")</f>
        <v/>
      </c>
      <c r="F2412" t="str">
        <f>IF(VLOOKUP(TRM!A5317,'TRM - TBM Crosswalk'!$A$2:'TRM - TBM Crosswalk'!$I$1008,4,FALSE)=0,"",VLOOKUP(TRM!A5317,'TRM - TBM Crosswalk'!$A$2:'TRM - TBM Crosswalk'!$I$1008,4,FALSE))</f>
        <v/>
      </c>
      <c r="G2412" t="str">
        <f>IF(VLOOKUP(TRM!A5317,'TRM - TBM Crosswalk'!$A$2:'TRM - TBM Crosswalk'!$I$1008,5,FALSE)=0,"",VLOOKUP(TRM!A5317,'TRM - TBM Crosswalk'!$A$2:'TRM - TBM Crosswalk'!$I$1008,5,FALSE))</f>
        <v/>
      </c>
      <c r="H2412" t="str">
        <f>IF(VLOOKUP(TRM!A5317,'TRM - TBM Crosswalk'!$A$2:'TRM - TBM Crosswalk'!$I$1008,6,FALSE)=0,"",VLOOKUP(TRM!A5317,'TRM - TBM Crosswalk'!$A$2:'TRM - TBM Crosswalk'!$I$1008,6,FALSE))</f>
        <v/>
      </c>
      <c r="I2412" t="str">
        <f>IF(VLOOKUP(TRM!A5317,'TRM - TBM Crosswalk'!$A$2:'TRM - TBM Crosswalk'!$I$1008,7,FALSE)=0,"",VLOOKUP(TRM!A5317,'TRM - TBM Crosswalk'!$A$2:'TRM - TBM Crosswalk'!$I$1008,7,FALSE))</f>
        <v>Platform Services</v>
      </c>
      <c r="J2412" t="str">
        <f>IF(VLOOKUP(TRM!A5317,'TRM - TBM Crosswalk'!$A$2:'TRM - TBM Crosswalk'!$I$1008,8,FALSE)=0,"",VLOOKUP(TRM!A5317,'TRM - TBM Crosswalk'!$A$2:'TRM - TBM Crosswalk'!$I$1008,8,FALSE))</f>
        <v>Data Services</v>
      </c>
      <c r="K2412" t="str">
        <f>IF(VLOOKUP(TRM!A5317,'TRM - TBM Crosswalk'!$A$2:'TRM - TBM Crosswalk'!$I$1008,9,FALSE)=0,"",VLOOKUP(TRM!A5317,'TRM - TBM Crosswalk'!$A$2:'TRM - TBM Crosswalk'!$I$1008,9,FALSE))</f>
        <v>Data Analytics &amp; Visualizations</v>
      </c>
    </row>
    <row r="2413" spans="1:11" x14ac:dyDescent="0.45">
      <c r="A2413" t="str">
        <f>TRM!A5318</f>
        <v>A02.031.383</v>
      </c>
      <c r="B2413" t="str">
        <f>TRM!B5318</f>
        <v>Computer Aided Design</v>
      </c>
      <c r="C2413" t="str">
        <f>TRM!C5318</f>
        <v>Autodesk Batch Save Utility (Standalone) | 3.1.890.0</v>
      </c>
      <c r="D2413">
        <f>TRM!D5318</f>
        <v>0</v>
      </c>
      <c r="E2413" t="str">
        <f>IF(VLOOKUP(TRM!A5318,'TRM - TBM Crosswalk'!$A$2:'TRM - TBM Crosswalk'!$I$1008,3,FALSE)="N/A","TBD","")</f>
        <v/>
      </c>
      <c r="F2413" t="str">
        <f>IF(VLOOKUP(TRM!A5318,'TRM - TBM Crosswalk'!$A$2:'TRM - TBM Crosswalk'!$I$1008,4,FALSE)=0,"",VLOOKUP(TRM!A5318,'TRM - TBM Crosswalk'!$A$2:'TRM - TBM Crosswalk'!$I$1008,4,FALSE))</f>
        <v/>
      </c>
      <c r="G2413" t="str">
        <f>IF(VLOOKUP(TRM!A5318,'TRM - TBM Crosswalk'!$A$2:'TRM - TBM Crosswalk'!$I$1008,5,FALSE)=0,"",VLOOKUP(TRM!A5318,'TRM - TBM Crosswalk'!$A$2:'TRM - TBM Crosswalk'!$I$1008,5,FALSE))</f>
        <v/>
      </c>
      <c r="H2413" t="str">
        <f>IF(VLOOKUP(TRM!A5318,'TRM - TBM Crosswalk'!$A$2:'TRM - TBM Crosswalk'!$I$1008,6,FALSE)=0,"",VLOOKUP(TRM!A5318,'TRM - TBM Crosswalk'!$A$2:'TRM - TBM Crosswalk'!$I$1008,6,FALSE))</f>
        <v/>
      </c>
      <c r="I2413" t="str">
        <f>IF(VLOOKUP(TRM!A5318,'TRM - TBM Crosswalk'!$A$2:'TRM - TBM Crosswalk'!$I$1008,7,FALSE)=0,"",VLOOKUP(TRM!A5318,'TRM - TBM Crosswalk'!$A$2:'TRM - TBM Crosswalk'!$I$1008,7,FALSE))</f>
        <v>Platform Services</v>
      </c>
      <c r="J2413" t="str">
        <f>IF(VLOOKUP(TRM!A5318,'TRM - TBM Crosswalk'!$A$2:'TRM - TBM Crosswalk'!$I$1008,8,FALSE)=0,"",VLOOKUP(TRM!A5318,'TRM - TBM Crosswalk'!$A$2:'TRM - TBM Crosswalk'!$I$1008,8,FALSE))</f>
        <v>Data Services</v>
      </c>
      <c r="K2413" t="str">
        <f>IF(VLOOKUP(TRM!A5318,'TRM - TBM Crosswalk'!$A$2:'TRM - TBM Crosswalk'!$I$1008,9,FALSE)=0,"",VLOOKUP(TRM!A5318,'TRM - TBM Crosswalk'!$A$2:'TRM - TBM Crosswalk'!$I$1008,9,FALSE))</f>
        <v>Data Analytics &amp; Visualizations</v>
      </c>
    </row>
    <row r="2414" spans="1:11" x14ac:dyDescent="0.45">
      <c r="A2414" t="str">
        <f>TRM!A5319</f>
        <v>A02.031.383</v>
      </c>
      <c r="B2414" t="str">
        <f>TRM!B5319</f>
        <v>Computer Aided Design</v>
      </c>
      <c r="C2414" t="str">
        <f>TRM!C5319</f>
        <v>Autodesk BIM 360 Glue AutoCAD 2017 Add-in 64 bit | 4.37.6853</v>
      </c>
      <c r="D2414">
        <f>TRM!D5319</f>
        <v>0</v>
      </c>
      <c r="E2414" t="str">
        <f>IF(VLOOKUP(TRM!A5319,'TRM - TBM Crosswalk'!$A$2:'TRM - TBM Crosswalk'!$I$1008,3,FALSE)="N/A","TBD","")</f>
        <v/>
      </c>
      <c r="F2414" t="str">
        <f>IF(VLOOKUP(TRM!A5319,'TRM - TBM Crosswalk'!$A$2:'TRM - TBM Crosswalk'!$I$1008,4,FALSE)=0,"",VLOOKUP(TRM!A5319,'TRM - TBM Crosswalk'!$A$2:'TRM - TBM Crosswalk'!$I$1008,4,FALSE))</f>
        <v/>
      </c>
      <c r="G2414" t="str">
        <f>IF(VLOOKUP(TRM!A5319,'TRM - TBM Crosswalk'!$A$2:'TRM - TBM Crosswalk'!$I$1008,5,FALSE)=0,"",VLOOKUP(TRM!A5319,'TRM - TBM Crosswalk'!$A$2:'TRM - TBM Crosswalk'!$I$1008,5,FALSE))</f>
        <v/>
      </c>
      <c r="H2414" t="str">
        <f>IF(VLOOKUP(TRM!A5319,'TRM - TBM Crosswalk'!$A$2:'TRM - TBM Crosswalk'!$I$1008,6,FALSE)=0,"",VLOOKUP(TRM!A5319,'TRM - TBM Crosswalk'!$A$2:'TRM - TBM Crosswalk'!$I$1008,6,FALSE))</f>
        <v/>
      </c>
      <c r="I2414" t="str">
        <f>IF(VLOOKUP(TRM!A5319,'TRM - TBM Crosswalk'!$A$2:'TRM - TBM Crosswalk'!$I$1008,7,FALSE)=0,"",VLOOKUP(TRM!A5319,'TRM - TBM Crosswalk'!$A$2:'TRM - TBM Crosswalk'!$I$1008,7,FALSE))</f>
        <v>Platform Services</v>
      </c>
      <c r="J2414" t="str">
        <f>IF(VLOOKUP(TRM!A5319,'TRM - TBM Crosswalk'!$A$2:'TRM - TBM Crosswalk'!$I$1008,8,FALSE)=0,"",VLOOKUP(TRM!A5319,'TRM - TBM Crosswalk'!$A$2:'TRM - TBM Crosswalk'!$I$1008,8,FALSE))</f>
        <v>Data Services</v>
      </c>
      <c r="K2414" t="str">
        <f>IF(VLOOKUP(TRM!A5319,'TRM - TBM Crosswalk'!$A$2:'TRM - TBM Crosswalk'!$I$1008,9,FALSE)=0,"",VLOOKUP(TRM!A5319,'TRM - TBM Crosswalk'!$A$2:'TRM - TBM Crosswalk'!$I$1008,9,FALSE))</f>
        <v>Data Analytics &amp; Visualizations</v>
      </c>
    </row>
    <row r="2415" spans="1:11" x14ac:dyDescent="0.45">
      <c r="A2415" t="str">
        <f>TRM!A5320</f>
        <v>A02.031.383</v>
      </c>
      <c r="B2415" t="str">
        <f>TRM!B5320</f>
        <v>Computer Aided Design</v>
      </c>
      <c r="C2415" t="str">
        <f>TRM!C5320</f>
        <v>Autodesk BIM 360 Glue AutoCAD 2018 Add-in 64 bit | 4.70.6</v>
      </c>
      <c r="D2415">
        <f>TRM!D5320</f>
        <v>0</v>
      </c>
      <c r="E2415" t="str">
        <f>IF(VLOOKUP(TRM!A5320,'TRM - TBM Crosswalk'!$A$2:'TRM - TBM Crosswalk'!$I$1008,3,FALSE)="N/A","TBD","")</f>
        <v/>
      </c>
      <c r="F2415" t="str">
        <f>IF(VLOOKUP(TRM!A5320,'TRM - TBM Crosswalk'!$A$2:'TRM - TBM Crosswalk'!$I$1008,4,FALSE)=0,"",VLOOKUP(TRM!A5320,'TRM - TBM Crosswalk'!$A$2:'TRM - TBM Crosswalk'!$I$1008,4,FALSE))</f>
        <v/>
      </c>
      <c r="G2415" t="str">
        <f>IF(VLOOKUP(TRM!A5320,'TRM - TBM Crosswalk'!$A$2:'TRM - TBM Crosswalk'!$I$1008,5,FALSE)=0,"",VLOOKUP(TRM!A5320,'TRM - TBM Crosswalk'!$A$2:'TRM - TBM Crosswalk'!$I$1008,5,FALSE))</f>
        <v/>
      </c>
      <c r="H2415" t="str">
        <f>IF(VLOOKUP(TRM!A5320,'TRM - TBM Crosswalk'!$A$2:'TRM - TBM Crosswalk'!$I$1008,6,FALSE)=0,"",VLOOKUP(TRM!A5320,'TRM - TBM Crosswalk'!$A$2:'TRM - TBM Crosswalk'!$I$1008,6,FALSE))</f>
        <v/>
      </c>
      <c r="I2415" t="str">
        <f>IF(VLOOKUP(TRM!A5320,'TRM - TBM Crosswalk'!$A$2:'TRM - TBM Crosswalk'!$I$1008,7,FALSE)=0,"",VLOOKUP(TRM!A5320,'TRM - TBM Crosswalk'!$A$2:'TRM - TBM Crosswalk'!$I$1008,7,FALSE))</f>
        <v>Platform Services</v>
      </c>
      <c r="J2415" t="str">
        <f>IF(VLOOKUP(TRM!A5320,'TRM - TBM Crosswalk'!$A$2:'TRM - TBM Crosswalk'!$I$1008,8,FALSE)=0,"",VLOOKUP(TRM!A5320,'TRM - TBM Crosswalk'!$A$2:'TRM - TBM Crosswalk'!$I$1008,8,FALSE))</f>
        <v>Data Services</v>
      </c>
      <c r="K2415" t="str">
        <f>IF(VLOOKUP(TRM!A5320,'TRM - TBM Crosswalk'!$A$2:'TRM - TBM Crosswalk'!$I$1008,9,FALSE)=0,"",VLOOKUP(TRM!A5320,'TRM - TBM Crosswalk'!$A$2:'TRM - TBM Crosswalk'!$I$1008,9,FALSE))</f>
        <v>Data Analytics &amp; Visualizations</v>
      </c>
    </row>
    <row r="2416" spans="1:11" x14ac:dyDescent="0.45">
      <c r="A2416" t="str">
        <f>TRM!A5321</f>
        <v>A02.031.383</v>
      </c>
      <c r="B2416" t="str">
        <f>TRM!B5321</f>
        <v>Computer Aided Design</v>
      </c>
      <c r="C2416" t="str">
        <f>TRM!C5321</f>
        <v>Autodesk BIM 360 Revit 2017 Add-in 64 bit | 4.37.6853</v>
      </c>
      <c r="D2416">
        <f>TRM!D5321</f>
        <v>0</v>
      </c>
      <c r="E2416" t="str">
        <f>IF(VLOOKUP(TRM!A5321,'TRM - TBM Crosswalk'!$A$2:'TRM - TBM Crosswalk'!$I$1008,3,FALSE)="N/A","TBD","")</f>
        <v/>
      </c>
      <c r="F2416" t="str">
        <f>IF(VLOOKUP(TRM!A5321,'TRM - TBM Crosswalk'!$A$2:'TRM - TBM Crosswalk'!$I$1008,4,FALSE)=0,"",VLOOKUP(TRM!A5321,'TRM - TBM Crosswalk'!$A$2:'TRM - TBM Crosswalk'!$I$1008,4,FALSE))</f>
        <v/>
      </c>
      <c r="G2416" t="str">
        <f>IF(VLOOKUP(TRM!A5321,'TRM - TBM Crosswalk'!$A$2:'TRM - TBM Crosswalk'!$I$1008,5,FALSE)=0,"",VLOOKUP(TRM!A5321,'TRM - TBM Crosswalk'!$A$2:'TRM - TBM Crosswalk'!$I$1008,5,FALSE))</f>
        <v/>
      </c>
      <c r="H2416" t="str">
        <f>IF(VLOOKUP(TRM!A5321,'TRM - TBM Crosswalk'!$A$2:'TRM - TBM Crosswalk'!$I$1008,6,FALSE)=0,"",VLOOKUP(TRM!A5321,'TRM - TBM Crosswalk'!$A$2:'TRM - TBM Crosswalk'!$I$1008,6,FALSE))</f>
        <v/>
      </c>
      <c r="I2416" t="str">
        <f>IF(VLOOKUP(TRM!A5321,'TRM - TBM Crosswalk'!$A$2:'TRM - TBM Crosswalk'!$I$1008,7,FALSE)=0,"",VLOOKUP(TRM!A5321,'TRM - TBM Crosswalk'!$A$2:'TRM - TBM Crosswalk'!$I$1008,7,FALSE))</f>
        <v>Platform Services</v>
      </c>
      <c r="J2416" t="str">
        <f>IF(VLOOKUP(TRM!A5321,'TRM - TBM Crosswalk'!$A$2:'TRM - TBM Crosswalk'!$I$1008,8,FALSE)=0,"",VLOOKUP(TRM!A5321,'TRM - TBM Crosswalk'!$A$2:'TRM - TBM Crosswalk'!$I$1008,8,FALSE))</f>
        <v>Data Services</v>
      </c>
      <c r="K2416" t="str">
        <f>IF(VLOOKUP(TRM!A5321,'TRM - TBM Crosswalk'!$A$2:'TRM - TBM Crosswalk'!$I$1008,9,FALSE)=0,"",VLOOKUP(TRM!A5321,'TRM - TBM Crosswalk'!$A$2:'TRM - TBM Crosswalk'!$I$1008,9,FALSE))</f>
        <v>Data Analytics &amp; Visualizations</v>
      </c>
    </row>
    <row r="2417" spans="1:11" x14ac:dyDescent="0.45">
      <c r="A2417" t="str">
        <f>TRM!A5322</f>
        <v>A02.031.383</v>
      </c>
      <c r="B2417" t="str">
        <f>TRM!B5322</f>
        <v>Computer Aided Design</v>
      </c>
      <c r="C2417" t="str">
        <f>TRM!C5322</f>
        <v>Autodesk BIM 360 Revit 2018 Add-in 64 bit | 4.70.6</v>
      </c>
      <c r="D2417">
        <f>TRM!D5322</f>
        <v>0</v>
      </c>
      <c r="E2417" t="str">
        <f>IF(VLOOKUP(TRM!A5322,'TRM - TBM Crosswalk'!$A$2:'TRM - TBM Crosswalk'!$I$1008,3,FALSE)="N/A","TBD","")</f>
        <v/>
      </c>
      <c r="F2417" t="str">
        <f>IF(VLOOKUP(TRM!A5322,'TRM - TBM Crosswalk'!$A$2:'TRM - TBM Crosswalk'!$I$1008,4,FALSE)=0,"",VLOOKUP(TRM!A5322,'TRM - TBM Crosswalk'!$A$2:'TRM - TBM Crosswalk'!$I$1008,4,FALSE))</f>
        <v/>
      </c>
      <c r="G2417" t="str">
        <f>IF(VLOOKUP(TRM!A5322,'TRM - TBM Crosswalk'!$A$2:'TRM - TBM Crosswalk'!$I$1008,5,FALSE)=0,"",VLOOKUP(TRM!A5322,'TRM - TBM Crosswalk'!$A$2:'TRM - TBM Crosswalk'!$I$1008,5,FALSE))</f>
        <v/>
      </c>
      <c r="H2417" t="str">
        <f>IF(VLOOKUP(TRM!A5322,'TRM - TBM Crosswalk'!$A$2:'TRM - TBM Crosswalk'!$I$1008,6,FALSE)=0,"",VLOOKUP(TRM!A5322,'TRM - TBM Crosswalk'!$A$2:'TRM - TBM Crosswalk'!$I$1008,6,FALSE))</f>
        <v/>
      </c>
      <c r="I2417" t="str">
        <f>IF(VLOOKUP(TRM!A5322,'TRM - TBM Crosswalk'!$A$2:'TRM - TBM Crosswalk'!$I$1008,7,FALSE)=0,"",VLOOKUP(TRM!A5322,'TRM - TBM Crosswalk'!$A$2:'TRM - TBM Crosswalk'!$I$1008,7,FALSE))</f>
        <v>Platform Services</v>
      </c>
      <c r="J2417" t="str">
        <f>IF(VLOOKUP(TRM!A5322,'TRM - TBM Crosswalk'!$A$2:'TRM - TBM Crosswalk'!$I$1008,8,FALSE)=0,"",VLOOKUP(TRM!A5322,'TRM - TBM Crosswalk'!$A$2:'TRM - TBM Crosswalk'!$I$1008,8,FALSE))</f>
        <v>Data Services</v>
      </c>
      <c r="K2417" t="str">
        <f>IF(VLOOKUP(TRM!A5322,'TRM - TBM Crosswalk'!$A$2:'TRM - TBM Crosswalk'!$I$1008,9,FALSE)=0,"",VLOOKUP(TRM!A5322,'TRM - TBM Crosswalk'!$A$2:'TRM - TBM Crosswalk'!$I$1008,9,FALSE))</f>
        <v>Data Analytics &amp; Visualizations</v>
      </c>
    </row>
    <row r="2418" spans="1:11" x14ac:dyDescent="0.45">
      <c r="A2418" t="str">
        <f>TRM!A5323</f>
        <v>A02.031.383</v>
      </c>
      <c r="B2418" t="str">
        <f>TRM!B5323</f>
        <v>Computer Aided Design</v>
      </c>
      <c r="C2418" t="str">
        <f>TRM!C5323</f>
        <v>Autodesk CAD Manager Tools | 16.0.0.65</v>
      </c>
      <c r="D2418">
        <f>TRM!D5323</f>
        <v>0</v>
      </c>
      <c r="E2418" t="str">
        <f>IF(VLOOKUP(TRM!A5323,'TRM - TBM Crosswalk'!$A$2:'TRM - TBM Crosswalk'!$I$1008,3,FALSE)="N/A","TBD","")</f>
        <v/>
      </c>
      <c r="F2418" t="str">
        <f>IF(VLOOKUP(TRM!A5323,'TRM - TBM Crosswalk'!$A$2:'TRM - TBM Crosswalk'!$I$1008,4,FALSE)=0,"",VLOOKUP(TRM!A5323,'TRM - TBM Crosswalk'!$A$2:'TRM - TBM Crosswalk'!$I$1008,4,FALSE))</f>
        <v/>
      </c>
      <c r="G2418" t="str">
        <f>IF(VLOOKUP(TRM!A5323,'TRM - TBM Crosswalk'!$A$2:'TRM - TBM Crosswalk'!$I$1008,5,FALSE)=0,"",VLOOKUP(TRM!A5323,'TRM - TBM Crosswalk'!$A$2:'TRM - TBM Crosswalk'!$I$1008,5,FALSE))</f>
        <v/>
      </c>
      <c r="H2418" t="str">
        <f>IF(VLOOKUP(TRM!A5323,'TRM - TBM Crosswalk'!$A$2:'TRM - TBM Crosswalk'!$I$1008,6,FALSE)=0,"",VLOOKUP(TRM!A5323,'TRM - TBM Crosswalk'!$A$2:'TRM - TBM Crosswalk'!$I$1008,6,FALSE))</f>
        <v/>
      </c>
      <c r="I2418" t="str">
        <f>IF(VLOOKUP(TRM!A5323,'TRM - TBM Crosswalk'!$A$2:'TRM - TBM Crosswalk'!$I$1008,7,FALSE)=0,"",VLOOKUP(TRM!A5323,'TRM - TBM Crosswalk'!$A$2:'TRM - TBM Crosswalk'!$I$1008,7,FALSE))</f>
        <v>Platform Services</v>
      </c>
      <c r="J2418" t="str">
        <f>IF(VLOOKUP(TRM!A5323,'TRM - TBM Crosswalk'!$A$2:'TRM - TBM Crosswalk'!$I$1008,8,FALSE)=0,"",VLOOKUP(TRM!A5323,'TRM - TBM Crosswalk'!$A$2:'TRM - TBM Crosswalk'!$I$1008,8,FALSE))</f>
        <v>Data Services</v>
      </c>
      <c r="K2418" t="str">
        <f>IF(VLOOKUP(TRM!A5323,'TRM - TBM Crosswalk'!$A$2:'TRM - TBM Crosswalk'!$I$1008,9,FALSE)=0,"",VLOOKUP(TRM!A5323,'TRM - TBM Crosswalk'!$A$2:'TRM - TBM Crosswalk'!$I$1008,9,FALSE))</f>
        <v>Data Analytics &amp; Visualizations</v>
      </c>
    </row>
    <row r="2419" spans="1:11" x14ac:dyDescent="0.45">
      <c r="A2419" t="str">
        <f>TRM!A5324</f>
        <v>A02.031.383</v>
      </c>
      <c r="B2419" t="str">
        <f>TRM!B5324</f>
        <v>Computer Aided Design</v>
      </c>
      <c r="C2419" t="str">
        <f>TRM!C5324</f>
        <v>Autodesk Certificate Package (x64) - 7.1.4 | 7.1.4.0</v>
      </c>
      <c r="D2419">
        <f>TRM!D5324</f>
        <v>0</v>
      </c>
      <c r="E2419" t="str">
        <f>IF(VLOOKUP(TRM!A5324,'TRM - TBM Crosswalk'!$A$2:'TRM - TBM Crosswalk'!$I$1008,3,FALSE)="N/A","TBD","")</f>
        <v/>
      </c>
      <c r="F2419" t="str">
        <f>IF(VLOOKUP(TRM!A5324,'TRM - TBM Crosswalk'!$A$2:'TRM - TBM Crosswalk'!$I$1008,4,FALSE)=0,"",VLOOKUP(TRM!A5324,'TRM - TBM Crosswalk'!$A$2:'TRM - TBM Crosswalk'!$I$1008,4,FALSE))</f>
        <v/>
      </c>
      <c r="G2419" t="str">
        <f>IF(VLOOKUP(TRM!A5324,'TRM - TBM Crosswalk'!$A$2:'TRM - TBM Crosswalk'!$I$1008,5,FALSE)=0,"",VLOOKUP(TRM!A5324,'TRM - TBM Crosswalk'!$A$2:'TRM - TBM Crosswalk'!$I$1008,5,FALSE))</f>
        <v/>
      </c>
      <c r="H2419" t="str">
        <f>IF(VLOOKUP(TRM!A5324,'TRM - TBM Crosswalk'!$A$2:'TRM - TBM Crosswalk'!$I$1008,6,FALSE)=0,"",VLOOKUP(TRM!A5324,'TRM - TBM Crosswalk'!$A$2:'TRM - TBM Crosswalk'!$I$1008,6,FALSE))</f>
        <v/>
      </c>
      <c r="I2419" t="str">
        <f>IF(VLOOKUP(TRM!A5324,'TRM - TBM Crosswalk'!$A$2:'TRM - TBM Crosswalk'!$I$1008,7,FALSE)=0,"",VLOOKUP(TRM!A5324,'TRM - TBM Crosswalk'!$A$2:'TRM - TBM Crosswalk'!$I$1008,7,FALSE))</f>
        <v>Platform Services</v>
      </c>
      <c r="J2419" t="str">
        <f>IF(VLOOKUP(TRM!A5324,'TRM - TBM Crosswalk'!$A$2:'TRM - TBM Crosswalk'!$I$1008,8,FALSE)=0,"",VLOOKUP(TRM!A5324,'TRM - TBM Crosswalk'!$A$2:'TRM - TBM Crosswalk'!$I$1008,8,FALSE))</f>
        <v>Data Services</v>
      </c>
      <c r="K2419" t="str">
        <f>IF(VLOOKUP(TRM!A5324,'TRM - TBM Crosswalk'!$A$2:'TRM - TBM Crosswalk'!$I$1008,9,FALSE)=0,"",VLOOKUP(TRM!A5324,'TRM - TBM Crosswalk'!$A$2:'TRM - TBM Crosswalk'!$I$1008,9,FALSE))</f>
        <v>Data Analytics &amp; Visualizations</v>
      </c>
    </row>
    <row r="2420" spans="1:11" x14ac:dyDescent="0.45">
      <c r="A2420" t="str">
        <f>TRM!A5325</f>
        <v>A02.031.383</v>
      </c>
      <c r="B2420" t="str">
        <f>TRM!B5325</f>
        <v>Computer Aided Design</v>
      </c>
      <c r="C2420" t="str">
        <f>TRM!C5325</f>
        <v>Autodesk Civil 3D 2019 - English | 13.0.613.0</v>
      </c>
      <c r="D2420">
        <f>TRM!D5325</f>
        <v>0</v>
      </c>
      <c r="E2420" t="str">
        <f>IF(VLOOKUP(TRM!A5325,'TRM - TBM Crosswalk'!$A$2:'TRM - TBM Crosswalk'!$I$1008,3,FALSE)="N/A","TBD","")</f>
        <v/>
      </c>
      <c r="F2420" t="str">
        <f>IF(VLOOKUP(TRM!A5325,'TRM - TBM Crosswalk'!$A$2:'TRM - TBM Crosswalk'!$I$1008,4,FALSE)=0,"",VLOOKUP(TRM!A5325,'TRM - TBM Crosswalk'!$A$2:'TRM - TBM Crosswalk'!$I$1008,4,FALSE))</f>
        <v/>
      </c>
      <c r="G2420" t="str">
        <f>IF(VLOOKUP(TRM!A5325,'TRM - TBM Crosswalk'!$A$2:'TRM - TBM Crosswalk'!$I$1008,5,FALSE)=0,"",VLOOKUP(TRM!A5325,'TRM - TBM Crosswalk'!$A$2:'TRM - TBM Crosswalk'!$I$1008,5,FALSE))</f>
        <v/>
      </c>
      <c r="H2420" t="str">
        <f>IF(VLOOKUP(TRM!A5325,'TRM - TBM Crosswalk'!$A$2:'TRM - TBM Crosswalk'!$I$1008,6,FALSE)=0,"",VLOOKUP(TRM!A5325,'TRM - TBM Crosswalk'!$A$2:'TRM - TBM Crosswalk'!$I$1008,6,FALSE))</f>
        <v/>
      </c>
      <c r="I2420" t="str">
        <f>IF(VLOOKUP(TRM!A5325,'TRM - TBM Crosswalk'!$A$2:'TRM - TBM Crosswalk'!$I$1008,7,FALSE)=0,"",VLOOKUP(TRM!A5325,'TRM - TBM Crosswalk'!$A$2:'TRM - TBM Crosswalk'!$I$1008,7,FALSE))</f>
        <v>Platform Services</v>
      </c>
      <c r="J2420" t="str">
        <f>IF(VLOOKUP(TRM!A5325,'TRM - TBM Crosswalk'!$A$2:'TRM - TBM Crosswalk'!$I$1008,8,FALSE)=0,"",VLOOKUP(TRM!A5325,'TRM - TBM Crosswalk'!$A$2:'TRM - TBM Crosswalk'!$I$1008,8,FALSE))</f>
        <v>Data Services</v>
      </c>
      <c r="K2420" t="str">
        <f>IF(VLOOKUP(TRM!A5325,'TRM - TBM Crosswalk'!$A$2:'TRM - TBM Crosswalk'!$I$1008,9,FALSE)=0,"",VLOOKUP(TRM!A5325,'TRM - TBM Crosswalk'!$A$2:'TRM - TBM Crosswalk'!$I$1008,9,FALSE))</f>
        <v>Data Analytics &amp; Visualizations</v>
      </c>
    </row>
    <row r="2421" spans="1:11" x14ac:dyDescent="0.45">
      <c r="A2421" t="str">
        <f>TRM!A5326</f>
        <v>A02.031.383</v>
      </c>
      <c r="B2421" t="str">
        <f>TRM!B5326</f>
        <v>Computer Aided Design</v>
      </c>
      <c r="C2421" t="str">
        <f>TRM!C5326</f>
        <v>Autodesk Civil 3D 2019 Help - English | 13.0.7.0</v>
      </c>
      <c r="D2421">
        <f>TRM!D5326</f>
        <v>0</v>
      </c>
      <c r="E2421" t="str">
        <f>IF(VLOOKUP(TRM!A5326,'TRM - TBM Crosswalk'!$A$2:'TRM - TBM Crosswalk'!$I$1008,3,FALSE)="N/A","TBD","")</f>
        <v/>
      </c>
      <c r="F2421" t="str">
        <f>IF(VLOOKUP(TRM!A5326,'TRM - TBM Crosswalk'!$A$2:'TRM - TBM Crosswalk'!$I$1008,4,FALSE)=0,"",VLOOKUP(TRM!A5326,'TRM - TBM Crosswalk'!$A$2:'TRM - TBM Crosswalk'!$I$1008,4,FALSE))</f>
        <v/>
      </c>
      <c r="G2421" t="str">
        <f>IF(VLOOKUP(TRM!A5326,'TRM - TBM Crosswalk'!$A$2:'TRM - TBM Crosswalk'!$I$1008,5,FALSE)=0,"",VLOOKUP(TRM!A5326,'TRM - TBM Crosswalk'!$A$2:'TRM - TBM Crosswalk'!$I$1008,5,FALSE))</f>
        <v/>
      </c>
      <c r="H2421" t="str">
        <f>IF(VLOOKUP(TRM!A5326,'TRM - TBM Crosswalk'!$A$2:'TRM - TBM Crosswalk'!$I$1008,6,FALSE)=0,"",VLOOKUP(TRM!A5326,'TRM - TBM Crosswalk'!$A$2:'TRM - TBM Crosswalk'!$I$1008,6,FALSE))</f>
        <v/>
      </c>
      <c r="I2421" t="str">
        <f>IF(VLOOKUP(TRM!A5326,'TRM - TBM Crosswalk'!$A$2:'TRM - TBM Crosswalk'!$I$1008,7,FALSE)=0,"",VLOOKUP(TRM!A5326,'TRM - TBM Crosswalk'!$A$2:'TRM - TBM Crosswalk'!$I$1008,7,FALSE))</f>
        <v>Platform Services</v>
      </c>
      <c r="J2421" t="str">
        <f>IF(VLOOKUP(TRM!A5326,'TRM - TBM Crosswalk'!$A$2:'TRM - TBM Crosswalk'!$I$1008,8,FALSE)=0,"",VLOOKUP(TRM!A5326,'TRM - TBM Crosswalk'!$A$2:'TRM - TBM Crosswalk'!$I$1008,8,FALSE))</f>
        <v>Data Services</v>
      </c>
      <c r="K2421" t="str">
        <f>IF(VLOOKUP(TRM!A5326,'TRM - TBM Crosswalk'!$A$2:'TRM - TBM Crosswalk'!$I$1008,9,FALSE)=0,"",VLOOKUP(TRM!A5326,'TRM - TBM Crosswalk'!$A$2:'TRM - TBM Crosswalk'!$I$1008,9,FALSE))</f>
        <v>Data Analytics &amp; Visualizations</v>
      </c>
    </row>
    <row r="2422" spans="1:11" x14ac:dyDescent="0.45">
      <c r="A2422" t="str">
        <f>TRM!A5327</f>
        <v>A02.031.383</v>
      </c>
      <c r="B2422" t="str">
        <f>TRM!B5327</f>
        <v>Computer Aided Design</v>
      </c>
      <c r="C2422" t="str">
        <f>TRM!C5327</f>
        <v>Autodesk Civil 3D 2019 Object Enabler 64 Bit | 13.0.613.0</v>
      </c>
      <c r="D2422">
        <f>TRM!D5327</f>
        <v>0</v>
      </c>
      <c r="E2422" t="str">
        <f>IF(VLOOKUP(TRM!A5327,'TRM - TBM Crosswalk'!$A$2:'TRM - TBM Crosswalk'!$I$1008,3,FALSE)="N/A","TBD","")</f>
        <v/>
      </c>
      <c r="F2422" t="str">
        <f>IF(VLOOKUP(TRM!A5327,'TRM - TBM Crosswalk'!$A$2:'TRM - TBM Crosswalk'!$I$1008,4,FALSE)=0,"",VLOOKUP(TRM!A5327,'TRM - TBM Crosswalk'!$A$2:'TRM - TBM Crosswalk'!$I$1008,4,FALSE))</f>
        <v/>
      </c>
      <c r="G2422" t="str">
        <f>IF(VLOOKUP(TRM!A5327,'TRM - TBM Crosswalk'!$A$2:'TRM - TBM Crosswalk'!$I$1008,5,FALSE)=0,"",VLOOKUP(TRM!A5327,'TRM - TBM Crosswalk'!$A$2:'TRM - TBM Crosswalk'!$I$1008,5,FALSE))</f>
        <v/>
      </c>
      <c r="H2422" t="str">
        <f>IF(VLOOKUP(TRM!A5327,'TRM - TBM Crosswalk'!$A$2:'TRM - TBM Crosswalk'!$I$1008,6,FALSE)=0,"",VLOOKUP(TRM!A5327,'TRM - TBM Crosswalk'!$A$2:'TRM - TBM Crosswalk'!$I$1008,6,FALSE))</f>
        <v/>
      </c>
      <c r="I2422" t="str">
        <f>IF(VLOOKUP(TRM!A5327,'TRM - TBM Crosswalk'!$A$2:'TRM - TBM Crosswalk'!$I$1008,7,FALSE)=0,"",VLOOKUP(TRM!A5327,'TRM - TBM Crosswalk'!$A$2:'TRM - TBM Crosswalk'!$I$1008,7,FALSE))</f>
        <v>Platform Services</v>
      </c>
      <c r="J2422" t="str">
        <f>IF(VLOOKUP(TRM!A5327,'TRM - TBM Crosswalk'!$A$2:'TRM - TBM Crosswalk'!$I$1008,8,FALSE)=0,"",VLOOKUP(TRM!A5327,'TRM - TBM Crosswalk'!$A$2:'TRM - TBM Crosswalk'!$I$1008,8,FALSE))</f>
        <v>Data Services</v>
      </c>
      <c r="K2422" t="str">
        <f>IF(VLOOKUP(TRM!A5327,'TRM - TBM Crosswalk'!$A$2:'TRM - TBM Crosswalk'!$I$1008,9,FALSE)=0,"",VLOOKUP(TRM!A5327,'TRM - TBM Crosswalk'!$A$2:'TRM - TBM Crosswalk'!$I$1008,9,FALSE))</f>
        <v>Data Analytics &amp; Visualizations</v>
      </c>
    </row>
    <row r="2423" spans="1:11" x14ac:dyDescent="0.45">
      <c r="A2423" t="str">
        <f>TRM!A5328</f>
        <v>A02.031.383</v>
      </c>
      <c r="B2423" t="str">
        <f>TRM!B5328</f>
        <v>Computer Aided Design</v>
      </c>
      <c r="C2423" t="str">
        <f>TRM!C5328</f>
        <v>Autodesk Civil 3D 2020 - English | 13.2.890.0</v>
      </c>
      <c r="D2423">
        <f>TRM!D5328</f>
        <v>0</v>
      </c>
      <c r="E2423" t="str">
        <f>IF(VLOOKUP(TRM!A5328,'TRM - TBM Crosswalk'!$A$2:'TRM - TBM Crosswalk'!$I$1008,3,FALSE)="N/A","TBD","")</f>
        <v/>
      </c>
      <c r="F2423" t="str">
        <f>IF(VLOOKUP(TRM!A5328,'TRM - TBM Crosswalk'!$A$2:'TRM - TBM Crosswalk'!$I$1008,4,FALSE)=0,"",VLOOKUP(TRM!A5328,'TRM - TBM Crosswalk'!$A$2:'TRM - TBM Crosswalk'!$I$1008,4,FALSE))</f>
        <v/>
      </c>
      <c r="G2423" t="str">
        <f>IF(VLOOKUP(TRM!A5328,'TRM - TBM Crosswalk'!$A$2:'TRM - TBM Crosswalk'!$I$1008,5,FALSE)=0,"",VLOOKUP(TRM!A5328,'TRM - TBM Crosswalk'!$A$2:'TRM - TBM Crosswalk'!$I$1008,5,FALSE))</f>
        <v/>
      </c>
      <c r="H2423" t="str">
        <f>IF(VLOOKUP(TRM!A5328,'TRM - TBM Crosswalk'!$A$2:'TRM - TBM Crosswalk'!$I$1008,6,FALSE)=0,"",VLOOKUP(TRM!A5328,'TRM - TBM Crosswalk'!$A$2:'TRM - TBM Crosswalk'!$I$1008,6,FALSE))</f>
        <v/>
      </c>
      <c r="I2423" t="str">
        <f>IF(VLOOKUP(TRM!A5328,'TRM - TBM Crosswalk'!$A$2:'TRM - TBM Crosswalk'!$I$1008,7,FALSE)=0,"",VLOOKUP(TRM!A5328,'TRM - TBM Crosswalk'!$A$2:'TRM - TBM Crosswalk'!$I$1008,7,FALSE))</f>
        <v>Platform Services</v>
      </c>
      <c r="J2423" t="str">
        <f>IF(VLOOKUP(TRM!A5328,'TRM - TBM Crosswalk'!$A$2:'TRM - TBM Crosswalk'!$I$1008,8,FALSE)=0,"",VLOOKUP(TRM!A5328,'TRM - TBM Crosswalk'!$A$2:'TRM - TBM Crosswalk'!$I$1008,8,FALSE))</f>
        <v>Data Services</v>
      </c>
      <c r="K2423" t="str">
        <f>IF(VLOOKUP(TRM!A5328,'TRM - TBM Crosswalk'!$A$2:'TRM - TBM Crosswalk'!$I$1008,9,FALSE)=0,"",VLOOKUP(TRM!A5328,'TRM - TBM Crosswalk'!$A$2:'TRM - TBM Crosswalk'!$I$1008,9,FALSE))</f>
        <v>Data Analytics &amp; Visualizations</v>
      </c>
    </row>
    <row r="2424" spans="1:11" x14ac:dyDescent="0.45">
      <c r="A2424" t="str">
        <f>TRM!A5329</f>
        <v>A02.031.383</v>
      </c>
      <c r="B2424" t="str">
        <f>TRM!B5329</f>
        <v>Computer Aided Design</v>
      </c>
      <c r="C2424" t="str">
        <f>TRM!C5329</f>
        <v>Autodesk Civil 3D 2020 Help - English | 13.2.38.0</v>
      </c>
      <c r="D2424">
        <f>TRM!D5329</f>
        <v>0</v>
      </c>
      <c r="E2424" t="str">
        <f>IF(VLOOKUP(TRM!A5329,'TRM - TBM Crosswalk'!$A$2:'TRM - TBM Crosswalk'!$I$1008,3,FALSE)="N/A","TBD","")</f>
        <v/>
      </c>
      <c r="F2424" t="str">
        <f>IF(VLOOKUP(TRM!A5329,'TRM - TBM Crosswalk'!$A$2:'TRM - TBM Crosswalk'!$I$1008,4,FALSE)=0,"",VLOOKUP(TRM!A5329,'TRM - TBM Crosswalk'!$A$2:'TRM - TBM Crosswalk'!$I$1008,4,FALSE))</f>
        <v/>
      </c>
      <c r="G2424" t="str">
        <f>IF(VLOOKUP(TRM!A5329,'TRM - TBM Crosswalk'!$A$2:'TRM - TBM Crosswalk'!$I$1008,5,FALSE)=0,"",VLOOKUP(TRM!A5329,'TRM - TBM Crosswalk'!$A$2:'TRM - TBM Crosswalk'!$I$1008,5,FALSE))</f>
        <v/>
      </c>
      <c r="H2424" t="str">
        <f>IF(VLOOKUP(TRM!A5329,'TRM - TBM Crosswalk'!$A$2:'TRM - TBM Crosswalk'!$I$1008,6,FALSE)=0,"",VLOOKUP(TRM!A5329,'TRM - TBM Crosswalk'!$A$2:'TRM - TBM Crosswalk'!$I$1008,6,FALSE))</f>
        <v/>
      </c>
      <c r="I2424" t="str">
        <f>IF(VLOOKUP(TRM!A5329,'TRM - TBM Crosswalk'!$A$2:'TRM - TBM Crosswalk'!$I$1008,7,FALSE)=0,"",VLOOKUP(TRM!A5329,'TRM - TBM Crosswalk'!$A$2:'TRM - TBM Crosswalk'!$I$1008,7,FALSE))</f>
        <v>Platform Services</v>
      </c>
      <c r="J2424" t="str">
        <f>IF(VLOOKUP(TRM!A5329,'TRM - TBM Crosswalk'!$A$2:'TRM - TBM Crosswalk'!$I$1008,8,FALSE)=0,"",VLOOKUP(TRM!A5329,'TRM - TBM Crosswalk'!$A$2:'TRM - TBM Crosswalk'!$I$1008,8,FALSE))</f>
        <v>Data Services</v>
      </c>
      <c r="K2424" t="str">
        <f>IF(VLOOKUP(TRM!A5329,'TRM - TBM Crosswalk'!$A$2:'TRM - TBM Crosswalk'!$I$1008,9,FALSE)=0,"",VLOOKUP(TRM!A5329,'TRM - TBM Crosswalk'!$A$2:'TRM - TBM Crosswalk'!$I$1008,9,FALSE))</f>
        <v>Data Analytics &amp; Visualizations</v>
      </c>
    </row>
    <row r="2425" spans="1:11" x14ac:dyDescent="0.45">
      <c r="A2425" t="str">
        <f>TRM!A5330</f>
        <v>A02.031.383</v>
      </c>
      <c r="B2425" t="str">
        <f>TRM!B5330</f>
        <v>Computer Aided Design</v>
      </c>
      <c r="C2425" t="str">
        <f>TRM!C5330</f>
        <v>Autodesk Civil 3D 2020 Object Enabler 64 Bit | 13.2.890.0</v>
      </c>
      <c r="D2425">
        <f>TRM!D5330</f>
        <v>0</v>
      </c>
      <c r="E2425" t="str">
        <f>IF(VLOOKUP(TRM!A5330,'TRM - TBM Crosswalk'!$A$2:'TRM - TBM Crosswalk'!$I$1008,3,FALSE)="N/A","TBD","")</f>
        <v/>
      </c>
      <c r="F2425" t="str">
        <f>IF(VLOOKUP(TRM!A5330,'TRM - TBM Crosswalk'!$A$2:'TRM - TBM Crosswalk'!$I$1008,4,FALSE)=0,"",VLOOKUP(TRM!A5330,'TRM - TBM Crosswalk'!$A$2:'TRM - TBM Crosswalk'!$I$1008,4,FALSE))</f>
        <v/>
      </c>
      <c r="G2425" t="str">
        <f>IF(VLOOKUP(TRM!A5330,'TRM - TBM Crosswalk'!$A$2:'TRM - TBM Crosswalk'!$I$1008,5,FALSE)=0,"",VLOOKUP(TRM!A5330,'TRM - TBM Crosswalk'!$A$2:'TRM - TBM Crosswalk'!$I$1008,5,FALSE))</f>
        <v/>
      </c>
      <c r="H2425" t="str">
        <f>IF(VLOOKUP(TRM!A5330,'TRM - TBM Crosswalk'!$A$2:'TRM - TBM Crosswalk'!$I$1008,6,FALSE)=0,"",VLOOKUP(TRM!A5330,'TRM - TBM Crosswalk'!$A$2:'TRM - TBM Crosswalk'!$I$1008,6,FALSE))</f>
        <v/>
      </c>
      <c r="I2425" t="str">
        <f>IF(VLOOKUP(TRM!A5330,'TRM - TBM Crosswalk'!$A$2:'TRM - TBM Crosswalk'!$I$1008,7,FALSE)=0,"",VLOOKUP(TRM!A5330,'TRM - TBM Crosswalk'!$A$2:'TRM - TBM Crosswalk'!$I$1008,7,FALSE))</f>
        <v>Platform Services</v>
      </c>
      <c r="J2425" t="str">
        <f>IF(VLOOKUP(TRM!A5330,'TRM - TBM Crosswalk'!$A$2:'TRM - TBM Crosswalk'!$I$1008,8,FALSE)=0,"",VLOOKUP(TRM!A5330,'TRM - TBM Crosswalk'!$A$2:'TRM - TBM Crosswalk'!$I$1008,8,FALSE))</f>
        <v>Data Services</v>
      </c>
      <c r="K2425" t="str">
        <f>IF(VLOOKUP(TRM!A5330,'TRM - TBM Crosswalk'!$A$2:'TRM - TBM Crosswalk'!$I$1008,9,FALSE)=0,"",VLOOKUP(TRM!A5330,'TRM - TBM Crosswalk'!$A$2:'TRM - TBM Crosswalk'!$I$1008,9,FALSE))</f>
        <v>Data Analytics &amp; Visualizations</v>
      </c>
    </row>
    <row r="2426" spans="1:11" x14ac:dyDescent="0.45">
      <c r="A2426" t="str">
        <f>TRM!A5331</f>
        <v>A02.031.383</v>
      </c>
      <c r="B2426" t="str">
        <f>TRM!B5331</f>
        <v>Computer Aided Design</v>
      </c>
      <c r="C2426" t="str">
        <f>TRM!C5331</f>
        <v>Autodesk Civil Engineering Data Translator | 1.0.119.0</v>
      </c>
      <c r="D2426">
        <f>TRM!D5331</f>
        <v>0</v>
      </c>
      <c r="E2426" t="str">
        <f>IF(VLOOKUP(TRM!A5331,'TRM - TBM Crosswalk'!$A$2:'TRM - TBM Crosswalk'!$I$1008,3,FALSE)="N/A","TBD","")</f>
        <v/>
      </c>
      <c r="F2426" t="str">
        <f>IF(VLOOKUP(TRM!A5331,'TRM - TBM Crosswalk'!$A$2:'TRM - TBM Crosswalk'!$I$1008,4,FALSE)=0,"",VLOOKUP(TRM!A5331,'TRM - TBM Crosswalk'!$A$2:'TRM - TBM Crosswalk'!$I$1008,4,FALSE))</f>
        <v/>
      </c>
      <c r="G2426" t="str">
        <f>IF(VLOOKUP(TRM!A5331,'TRM - TBM Crosswalk'!$A$2:'TRM - TBM Crosswalk'!$I$1008,5,FALSE)=0,"",VLOOKUP(TRM!A5331,'TRM - TBM Crosswalk'!$A$2:'TRM - TBM Crosswalk'!$I$1008,5,FALSE))</f>
        <v/>
      </c>
      <c r="H2426" t="str">
        <f>IF(VLOOKUP(TRM!A5331,'TRM - TBM Crosswalk'!$A$2:'TRM - TBM Crosswalk'!$I$1008,6,FALSE)=0,"",VLOOKUP(TRM!A5331,'TRM - TBM Crosswalk'!$A$2:'TRM - TBM Crosswalk'!$I$1008,6,FALSE))</f>
        <v/>
      </c>
      <c r="I2426" t="str">
        <f>IF(VLOOKUP(TRM!A5331,'TRM - TBM Crosswalk'!$A$2:'TRM - TBM Crosswalk'!$I$1008,7,FALSE)=0,"",VLOOKUP(TRM!A5331,'TRM - TBM Crosswalk'!$A$2:'TRM - TBM Crosswalk'!$I$1008,7,FALSE))</f>
        <v>Platform Services</v>
      </c>
      <c r="J2426" t="str">
        <f>IF(VLOOKUP(TRM!A5331,'TRM - TBM Crosswalk'!$A$2:'TRM - TBM Crosswalk'!$I$1008,8,FALSE)=0,"",VLOOKUP(TRM!A5331,'TRM - TBM Crosswalk'!$A$2:'TRM - TBM Crosswalk'!$I$1008,8,FALSE))</f>
        <v>Data Services</v>
      </c>
      <c r="K2426" t="str">
        <f>IF(VLOOKUP(TRM!A5331,'TRM - TBM Crosswalk'!$A$2:'TRM - TBM Crosswalk'!$I$1008,9,FALSE)=0,"",VLOOKUP(TRM!A5331,'TRM - TBM Crosswalk'!$A$2:'TRM - TBM Crosswalk'!$I$1008,9,FALSE))</f>
        <v>Data Analytics &amp; Visualizations</v>
      </c>
    </row>
    <row r="2427" spans="1:11" x14ac:dyDescent="0.45">
      <c r="A2427" t="str">
        <f>TRM!A5332</f>
        <v>A02.031.383</v>
      </c>
      <c r="B2427" t="str">
        <f>TRM!B5332</f>
        <v>Computer Aided Design</v>
      </c>
      <c r="C2427" t="str">
        <f>TRM!C5332</f>
        <v>Autodesk Civil View for 3ds Max 2017 64-bit | 19.0.0.0</v>
      </c>
      <c r="D2427">
        <f>TRM!D5332</f>
        <v>0</v>
      </c>
      <c r="E2427" t="str">
        <f>IF(VLOOKUP(TRM!A5332,'TRM - TBM Crosswalk'!$A$2:'TRM - TBM Crosswalk'!$I$1008,3,FALSE)="N/A","TBD","")</f>
        <v/>
      </c>
      <c r="F2427" t="str">
        <f>IF(VLOOKUP(TRM!A5332,'TRM - TBM Crosswalk'!$A$2:'TRM - TBM Crosswalk'!$I$1008,4,FALSE)=0,"",VLOOKUP(TRM!A5332,'TRM - TBM Crosswalk'!$A$2:'TRM - TBM Crosswalk'!$I$1008,4,FALSE))</f>
        <v/>
      </c>
      <c r="G2427" t="str">
        <f>IF(VLOOKUP(TRM!A5332,'TRM - TBM Crosswalk'!$A$2:'TRM - TBM Crosswalk'!$I$1008,5,FALSE)=0,"",VLOOKUP(TRM!A5332,'TRM - TBM Crosswalk'!$A$2:'TRM - TBM Crosswalk'!$I$1008,5,FALSE))</f>
        <v/>
      </c>
      <c r="H2427" t="str">
        <f>IF(VLOOKUP(TRM!A5332,'TRM - TBM Crosswalk'!$A$2:'TRM - TBM Crosswalk'!$I$1008,6,FALSE)=0,"",VLOOKUP(TRM!A5332,'TRM - TBM Crosswalk'!$A$2:'TRM - TBM Crosswalk'!$I$1008,6,FALSE))</f>
        <v/>
      </c>
      <c r="I2427" t="str">
        <f>IF(VLOOKUP(TRM!A5332,'TRM - TBM Crosswalk'!$A$2:'TRM - TBM Crosswalk'!$I$1008,7,FALSE)=0,"",VLOOKUP(TRM!A5332,'TRM - TBM Crosswalk'!$A$2:'TRM - TBM Crosswalk'!$I$1008,7,FALSE))</f>
        <v>Platform Services</v>
      </c>
      <c r="J2427" t="str">
        <f>IF(VLOOKUP(TRM!A5332,'TRM - TBM Crosswalk'!$A$2:'TRM - TBM Crosswalk'!$I$1008,8,FALSE)=0,"",VLOOKUP(TRM!A5332,'TRM - TBM Crosswalk'!$A$2:'TRM - TBM Crosswalk'!$I$1008,8,FALSE))</f>
        <v>Data Services</v>
      </c>
      <c r="K2427" t="str">
        <f>IF(VLOOKUP(TRM!A5332,'TRM - TBM Crosswalk'!$A$2:'TRM - TBM Crosswalk'!$I$1008,9,FALSE)=0,"",VLOOKUP(TRM!A5332,'TRM - TBM Crosswalk'!$A$2:'TRM - TBM Crosswalk'!$I$1008,9,FALSE))</f>
        <v>Data Analytics &amp; Visualizations</v>
      </c>
    </row>
    <row r="2428" spans="1:11" x14ac:dyDescent="0.45">
      <c r="A2428" t="str">
        <f>TRM!A5333</f>
        <v>A02.031.383</v>
      </c>
      <c r="B2428" t="str">
        <f>TRM!B5333</f>
        <v>Computer Aided Design</v>
      </c>
      <c r="C2428" t="str">
        <f>TRM!C5333</f>
        <v>Autodesk Civil View for 3ds Max 2018 64-bit | 20.0.0.0</v>
      </c>
      <c r="D2428">
        <f>TRM!D5333</f>
        <v>0</v>
      </c>
      <c r="E2428" t="str">
        <f>IF(VLOOKUP(TRM!A5333,'TRM - TBM Crosswalk'!$A$2:'TRM - TBM Crosswalk'!$I$1008,3,FALSE)="N/A","TBD","")</f>
        <v/>
      </c>
      <c r="F2428" t="str">
        <f>IF(VLOOKUP(TRM!A5333,'TRM - TBM Crosswalk'!$A$2:'TRM - TBM Crosswalk'!$I$1008,4,FALSE)=0,"",VLOOKUP(TRM!A5333,'TRM - TBM Crosswalk'!$A$2:'TRM - TBM Crosswalk'!$I$1008,4,FALSE))</f>
        <v/>
      </c>
      <c r="G2428" t="str">
        <f>IF(VLOOKUP(TRM!A5333,'TRM - TBM Crosswalk'!$A$2:'TRM - TBM Crosswalk'!$I$1008,5,FALSE)=0,"",VLOOKUP(TRM!A5333,'TRM - TBM Crosswalk'!$A$2:'TRM - TBM Crosswalk'!$I$1008,5,FALSE))</f>
        <v/>
      </c>
      <c r="H2428" t="str">
        <f>IF(VLOOKUP(TRM!A5333,'TRM - TBM Crosswalk'!$A$2:'TRM - TBM Crosswalk'!$I$1008,6,FALSE)=0,"",VLOOKUP(TRM!A5333,'TRM - TBM Crosswalk'!$A$2:'TRM - TBM Crosswalk'!$I$1008,6,FALSE))</f>
        <v/>
      </c>
      <c r="I2428" t="str">
        <f>IF(VLOOKUP(TRM!A5333,'TRM - TBM Crosswalk'!$A$2:'TRM - TBM Crosswalk'!$I$1008,7,FALSE)=0,"",VLOOKUP(TRM!A5333,'TRM - TBM Crosswalk'!$A$2:'TRM - TBM Crosswalk'!$I$1008,7,FALSE))</f>
        <v>Platform Services</v>
      </c>
      <c r="J2428" t="str">
        <f>IF(VLOOKUP(TRM!A5333,'TRM - TBM Crosswalk'!$A$2:'TRM - TBM Crosswalk'!$I$1008,8,FALSE)=0,"",VLOOKUP(TRM!A5333,'TRM - TBM Crosswalk'!$A$2:'TRM - TBM Crosswalk'!$I$1008,8,FALSE))</f>
        <v>Data Services</v>
      </c>
      <c r="K2428" t="str">
        <f>IF(VLOOKUP(TRM!A5333,'TRM - TBM Crosswalk'!$A$2:'TRM - TBM Crosswalk'!$I$1008,9,FALSE)=0,"",VLOOKUP(TRM!A5333,'TRM - TBM Crosswalk'!$A$2:'TRM - TBM Crosswalk'!$I$1008,9,FALSE))</f>
        <v>Data Analytics &amp; Visualizations</v>
      </c>
    </row>
    <row r="2429" spans="1:11" x14ac:dyDescent="0.45">
      <c r="A2429" t="str">
        <f>TRM!A5334</f>
        <v>A02.031.383</v>
      </c>
      <c r="B2429" t="str">
        <f>TRM!B5334</f>
        <v>Computer Aided Design</v>
      </c>
      <c r="C2429" t="str">
        <f>TRM!C5334</f>
        <v>Autodesk Civil View for 3ds Max 2019 64-bit | 21.0.0.0</v>
      </c>
      <c r="D2429">
        <f>TRM!D5334</f>
        <v>0</v>
      </c>
      <c r="E2429" t="str">
        <f>IF(VLOOKUP(TRM!A5334,'TRM - TBM Crosswalk'!$A$2:'TRM - TBM Crosswalk'!$I$1008,3,FALSE)="N/A","TBD","")</f>
        <v/>
      </c>
      <c r="F2429" t="str">
        <f>IF(VLOOKUP(TRM!A5334,'TRM - TBM Crosswalk'!$A$2:'TRM - TBM Crosswalk'!$I$1008,4,FALSE)=0,"",VLOOKUP(TRM!A5334,'TRM - TBM Crosswalk'!$A$2:'TRM - TBM Crosswalk'!$I$1008,4,FALSE))</f>
        <v/>
      </c>
      <c r="G2429" t="str">
        <f>IF(VLOOKUP(TRM!A5334,'TRM - TBM Crosswalk'!$A$2:'TRM - TBM Crosswalk'!$I$1008,5,FALSE)=0,"",VLOOKUP(TRM!A5334,'TRM - TBM Crosswalk'!$A$2:'TRM - TBM Crosswalk'!$I$1008,5,FALSE))</f>
        <v/>
      </c>
      <c r="H2429" t="str">
        <f>IF(VLOOKUP(TRM!A5334,'TRM - TBM Crosswalk'!$A$2:'TRM - TBM Crosswalk'!$I$1008,6,FALSE)=0,"",VLOOKUP(TRM!A5334,'TRM - TBM Crosswalk'!$A$2:'TRM - TBM Crosswalk'!$I$1008,6,FALSE))</f>
        <v/>
      </c>
      <c r="I2429" t="str">
        <f>IF(VLOOKUP(TRM!A5334,'TRM - TBM Crosswalk'!$A$2:'TRM - TBM Crosswalk'!$I$1008,7,FALSE)=0,"",VLOOKUP(TRM!A5334,'TRM - TBM Crosswalk'!$A$2:'TRM - TBM Crosswalk'!$I$1008,7,FALSE))</f>
        <v>Platform Services</v>
      </c>
      <c r="J2429" t="str">
        <f>IF(VLOOKUP(TRM!A5334,'TRM - TBM Crosswalk'!$A$2:'TRM - TBM Crosswalk'!$I$1008,8,FALSE)=0,"",VLOOKUP(TRM!A5334,'TRM - TBM Crosswalk'!$A$2:'TRM - TBM Crosswalk'!$I$1008,8,FALSE))</f>
        <v>Data Services</v>
      </c>
      <c r="K2429" t="str">
        <f>IF(VLOOKUP(TRM!A5334,'TRM - TBM Crosswalk'!$A$2:'TRM - TBM Crosswalk'!$I$1008,9,FALSE)=0,"",VLOOKUP(TRM!A5334,'TRM - TBM Crosswalk'!$A$2:'TRM - TBM Crosswalk'!$I$1008,9,FALSE))</f>
        <v>Data Analytics &amp; Visualizations</v>
      </c>
    </row>
    <row r="2430" spans="1:11" x14ac:dyDescent="0.45">
      <c r="A2430" t="str">
        <f>TRM!A5335</f>
        <v>A02.031.383</v>
      </c>
      <c r="B2430" t="str">
        <f>TRM!B5335</f>
        <v>Computer Aided Design</v>
      </c>
      <c r="C2430" t="str">
        <f>TRM!C5335</f>
        <v>Autodesk Cloud Models for Revit 2020 | 20.2.1.1</v>
      </c>
      <c r="D2430">
        <f>TRM!D5335</f>
        <v>0</v>
      </c>
      <c r="E2430" t="str">
        <f>IF(VLOOKUP(TRM!A5335,'TRM - TBM Crosswalk'!$A$2:'TRM - TBM Crosswalk'!$I$1008,3,FALSE)="N/A","TBD","")</f>
        <v/>
      </c>
      <c r="F2430" t="str">
        <f>IF(VLOOKUP(TRM!A5335,'TRM - TBM Crosswalk'!$A$2:'TRM - TBM Crosswalk'!$I$1008,4,FALSE)=0,"",VLOOKUP(TRM!A5335,'TRM - TBM Crosswalk'!$A$2:'TRM - TBM Crosswalk'!$I$1008,4,FALSE))</f>
        <v/>
      </c>
      <c r="G2430" t="str">
        <f>IF(VLOOKUP(TRM!A5335,'TRM - TBM Crosswalk'!$A$2:'TRM - TBM Crosswalk'!$I$1008,5,FALSE)=0,"",VLOOKUP(TRM!A5335,'TRM - TBM Crosswalk'!$A$2:'TRM - TBM Crosswalk'!$I$1008,5,FALSE))</f>
        <v/>
      </c>
      <c r="H2430" t="str">
        <f>IF(VLOOKUP(TRM!A5335,'TRM - TBM Crosswalk'!$A$2:'TRM - TBM Crosswalk'!$I$1008,6,FALSE)=0,"",VLOOKUP(TRM!A5335,'TRM - TBM Crosswalk'!$A$2:'TRM - TBM Crosswalk'!$I$1008,6,FALSE))</f>
        <v/>
      </c>
      <c r="I2430" t="str">
        <f>IF(VLOOKUP(TRM!A5335,'TRM - TBM Crosswalk'!$A$2:'TRM - TBM Crosswalk'!$I$1008,7,FALSE)=0,"",VLOOKUP(TRM!A5335,'TRM - TBM Crosswalk'!$A$2:'TRM - TBM Crosswalk'!$I$1008,7,FALSE))</f>
        <v>Platform Services</v>
      </c>
      <c r="J2430" t="str">
        <f>IF(VLOOKUP(TRM!A5335,'TRM - TBM Crosswalk'!$A$2:'TRM - TBM Crosswalk'!$I$1008,8,FALSE)=0,"",VLOOKUP(TRM!A5335,'TRM - TBM Crosswalk'!$A$2:'TRM - TBM Crosswalk'!$I$1008,8,FALSE))</f>
        <v>Data Services</v>
      </c>
      <c r="K2430" t="str">
        <f>IF(VLOOKUP(TRM!A5335,'TRM - TBM Crosswalk'!$A$2:'TRM - TBM Crosswalk'!$I$1008,9,FALSE)=0,"",VLOOKUP(TRM!A5335,'TRM - TBM Crosswalk'!$A$2:'TRM - TBM Crosswalk'!$I$1008,9,FALSE))</f>
        <v>Data Analytics &amp; Visualizations</v>
      </c>
    </row>
    <row r="2431" spans="1:11" x14ac:dyDescent="0.45">
      <c r="A2431" t="str">
        <f>TRM!A5336</f>
        <v>A02.031.383</v>
      </c>
      <c r="B2431" t="str">
        <f>TRM!B5336</f>
        <v>Computer Aided Design</v>
      </c>
      <c r="C2431" t="str">
        <f>TRM!C5336</f>
        <v>Autodesk Collaboration for Revit 2018 | 18.0.0.420</v>
      </c>
      <c r="D2431">
        <f>TRM!D5336</f>
        <v>0</v>
      </c>
      <c r="E2431" t="str">
        <f>IF(VLOOKUP(TRM!A5336,'TRM - TBM Crosswalk'!$A$2:'TRM - TBM Crosswalk'!$I$1008,3,FALSE)="N/A","TBD","")</f>
        <v/>
      </c>
      <c r="F2431" t="str">
        <f>IF(VLOOKUP(TRM!A5336,'TRM - TBM Crosswalk'!$A$2:'TRM - TBM Crosswalk'!$I$1008,4,FALSE)=0,"",VLOOKUP(TRM!A5336,'TRM - TBM Crosswalk'!$A$2:'TRM - TBM Crosswalk'!$I$1008,4,FALSE))</f>
        <v/>
      </c>
      <c r="G2431" t="str">
        <f>IF(VLOOKUP(TRM!A5336,'TRM - TBM Crosswalk'!$A$2:'TRM - TBM Crosswalk'!$I$1008,5,FALSE)=0,"",VLOOKUP(TRM!A5336,'TRM - TBM Crosswalk'!$A$2:'TRM - TBM Crosswalk'!$I$1008,5,FALSE))</f>
        <v/>
      </c>
      <c r="H2431" t="str">
        <f>IF(VLOOKUP(TRM!A5336,'TRM - TBM Crosswalk'!$A$2:'TRM - TBM Crosswalk'!$I$1008,6,FALSE)=0,"",VLOOKUP(TRM!A5336,'TRM - TBM Crosswalk'!$A$2:'TRM - TBM Crosswalk'!$I$1008,6,FALSE))</f>
        <v/>
      </c>
      <c r="I2431" t="str">
        <f>IF(VLOOKUP(TRM!A5336,'TRM - TBM Crosswalk'!$A$2:'TRM - TBM Crosswalk'!$I$1008,7,FALSE)=0,"",VLOOKUP(TRM!A5336,'TRM - TBM Crosswalk'!$A$2:'TRM - TBM Crosswalk'!$I$1008,7,FALSE))</f>
        <v>Platform Services</v>
      </c>
      <c r="J2431" t="str">
        <f>IF(VLOOKUP(TRM!A5336,'TRM - TBM Crosswalk'!$A$2:'TRM - TBM Crosswalk'!$I$1008,8,FALSE)=0,"",VLOOKUP(TRM!A5336,'TRM - TBM Crosswalk'!$A$2:'TRM - TBM Crosswalk'!$I$1008,8,FALSE))</f>
        <v>Data Services</v>
      </c>
      <c r="K2431" t="str">
        <f>IF(VLOOKUP(TRM!A5336,'TRM - TBM Crosswalk'!$A$2:'TRM - TBM Crosswalk'!$I$1008,9,FALSE)=0,"",VLOOKUP(TRM!A5336,'TRM - TBM Crosswalk'!$A$2:'TRM - TBM Crosswalk'!$I$1008,9,FALSE))</f>
        <v>Data Analytics &amp; Visualizations</v>
      </c>
    </row>
    <row r="2432" spans="1:11" x14ac:dyDescent="0.45">
      <c r="A2432" t="str">
        <f>TRM!A5337</f>
        <v>A02.031.383</v>
      </c>
      <c r="B2432" t="str">
        <f>TRM!B5337</f>
        <v>Computer Aided Design</v>
      </c>
      <c r="C2432" t="str">
        <f>TRM!C5337</f>
        <v>Autodesk Collaboration for Revit 2018 | 18.3.2.7</v>
      </c>
      <c r="D2432">
        <f>TRM!D5337</f>
        <v>0</v>
      </c>
      <c r="E2432" t="str">
        <f>IF(VLOOKUP(TRM!A5337,'TRM - TBM Crosswalk'!$A$2:'TRM - TBM Crosswalk'!$I$1008,3,FALSE)="N/A","TBD","")</f>
        <v/>
      </c>
      <c r="F2432" t="str">
        <f>IF(VLOOKUP(TRM!A5337,'TRM - TBM Crosswalk'!$A$2:'TRM - TBM Crosswalk'!$I$1008,4,FALSE)=0,"",VLOOKUP(TRM!A5337,'TRM - TBM Crosswalk'!$A$2:'TRM - TBM Crosswalk'!$I$1008,4,FALSE))</f>
        <v/>
      </c>
      <c r="G2432" t="str">
        <f>IF(VLOOKUP(TRM!A5337,'TRM - TBM Crosswalk'!$A$2:'TRM - TBM Crosswalk'!$I$1008,5,FALSE)=0,"",VLOOKUP(TRM!A5337,'TRM - TBM Crosswalk'!$A$2:'TRM - TBM Crosswalk'!$I$1008,5,FALSE))</f>
        <v/>
      </c>
      <c r="H2432" t="str">
        <f>IF(VLOOKUP(TRM!A5337,'TRM - TBM Crosswalk'!$A$2:'TRM - TBM Crosswalk'!$I$1008,6,FALSE)=0,"",VLOOKUP(TRM!A5337,'TRM - TBM Crosswalk'!$A$2:'TRM - TBM Crosswalk'!$I$1008,6,FALSE))</f>
        <v/>
      </c>
      <c r="I2432" t="str">
        <f>IF(VLOOKUP(TRM!A5337,'TRM - TBM Crosswalk'!$A$2:'TRM - TBM Crosswalk'!$I$1008,7,FALSE)=0,"",VLOOKUP(TRM!A5337,'TRM - TBM Crosswalk'!$A$2:'TRM - TBM Crosswalk'!$I$1008,7,FALSE))</f>
        <v>Platform Services</v>
      </c>
      <c r="J2432" t="str">
        <f>IF(VLOOKUP(TRM!A5337,'TRM - TBM Crosswalk'!$A$2:'TRM - TBM Crosswalk'!$I$1008,8,FALSE)=0,"",VLOOKUP(TRM!A5337,'TRM - TBM Crosswalk'!$A$2:'TRM - TBM Crosswalk'!$I$1008,8,FALSE))</f>
        <v>Data Services</v>
      </c>
      <c r="K2432" t="str">
        <f>IF(VLOOKUP(TRM!A5337,'TRM - TBM Crosswalk'!$A$2:'TRM - TBM Crosswalk'!$I$1008,9,FALSE)=0,"",VLOOKUP(TRM!A5337,'TRM - TBM Crosswalk'!$A$2:'TRM - TBM Crosswalk'!$I$1008,9,FALSE))</f>
        <v>Data Analytics &amp; Visualizations</v>
      </c>
    </row>
    <row r="2433" spans="1:11" x14ac:dyDescent="0.45">
      <c r="A2433" t="str">
        <f>TRM!A5338</f>
        <v>A02.031.383</v>
      </c>
      <c r="B2433" t="str">
        <f>TRM!B5338</f>
        <v>Computer Aided Design</v>
      </c>
      <c r="C2433" t="str">
        <f>TRM!C5338</f>
        <v>Autodesk Collaboration for Revit 2019 | 19.0.0.405</v>
      </c>
      <c r="D2433">
        <f>TRM!D5338</f>
        <v>0</v>
      </c>
      <c r="E2433" t="str">
        <f>IF(VLOOKUP(TRM!A5338,'TRM - TBM Crosswalk'!$A$2:'TRM - TBM Crosswalk'!$I$1008,3,FALSE)="N/A","TBD","")</f>
        <v/>
      </c>
      <c r="F2433" t="str">
        <f>IF(VLOOKUP(TRM!A5338,'TRM - TBM Crosswalk'!$A$2:'TRM - TBM Crosswalk'!$I$1008,4,FALSE)=0,"",VLOOKUP(TRM!A5338,'TRM - TBM Crosswalk'!$A$2:'TRM - TBM Crosswalk'!$I$1008,4,FALSE))</f>
        <v/>
      </c>
      <c r="G2433" t="str">
        <f>IF(VLOOKUP(TRM!A5338,'TRM - TBM Crosswalk'!$A$2:'TRM - TBM Crosswalk'!$I$1008,5,FALSE)=0,"",VLOOKUP(TRM!A5338,'TRM - TBM Crosswalk'!$A$2:'TRM - TBM Crosswalk'!$I$1008,5,FALSE))</f>
        <v/>
      </c>
      <c r="H2433" t="str">
        <f>IF(VLOOKUP(TRM!A5338,'TRM - TBM Crosswalk'!$A$2:'TRM - TBM Crosswalk'!$I$1008,6,FALSE)=0,"",VLOOKUP(TRM!A5338,'TRM - TBM Crosswalk'!$A$2:'TRM - TBM Crosswalk'!$I$1008,6,FALSE))</f>
        <v/>
      </c>
      <c r="I2433" t="str">
        <f>IF(VLOOKUP(TRM!A5338,'TRM - TBM Crosswalk'!$A$2:'TRM - TBM Crosswalk'!$I$1008,7,FALSE)=0,"",VLOOKUP(TRM!A5338,'TRM - TBM Crosswalk'!$A$2:'TRM - TBM Crosswalk'!$I$1008,7,FALSE))</f>
        <v>Platform Services</v>
      </c>
      <c r="J2433" t="str">
        <f>IF(VLOOKUP(TRM!A5338,'TRM - TBM Crosswalk'!$A$2:'TRM - TBM Crosswalk'!$I$1008,8,FALSE)=0,"",VLOOKUP(TRM!A5338,'TRM - TBM Crosswalk'!$A$2:'TRM - TBM Crosswalk'!$I$1008,8,FALSE))</f>
        <v>Data Services</v>
      </c>
      <c r="K2433" t="str">
        <f>IF(VLOOKUP(TRM!A5338,'TRM - TBM Crosswalk'!$A$2:'TRM - TBM Crosswalk'!$I$1008,9,FALSE)=0,"",VLOOKUP(TRM!A5338,'TRM - TBM Crosswalk'!$A$2:'TRM - TBM Crosswalk'!$I$1008,9,FALSE))</f>
        <v>Data Analytics &amp; Visualizations</v>
      </c>
    </row>
    <row r="2434" spans="1:11" x14ac:dyDescent="0.45">
      <c r="A2434" t="str">
        <f>TRM!A5339</f>
        <v>A02.031.383</v>
      </c>
      <c r="B2434" t="str">
        <f>TRM!B5339</f>
        <v>Computer Aided Design</v>
      </c>
      <c r="C2434" t="str">
        <f>TRM!C5339</f>
        <v>Autodesk Collaboration for Revit 2019 | 19.2.20.24</v>
      </c>
      <c r="D2434">
        <f>TRM!D5339</f>
        <v>0</v>
      </c>
      <c r="E2434" t="str">
        <f>IF(VLOOKUP(TRM!A5339,'TRM - TBM Crosswalk'!$A$2:'TRM - TBM Crosswalk'!$I$1008,3,FALSE)="N/A","TBD","")</f>
        <v/>
      </c>
      <c r="F2434" t="str">
        <f>IF(VLOOKUP(TRM!A5339,'TRM - TBM Crosswalk'!$A$2:'TRM - TBM Crosswalk'!$I$1008,4,FALSE)=0,"",VLOOKUP(TRM!A5339,'TRM - TBM Crosswalk'!$A$2:'TRM - TBM Crosswalk'!$I$1008,4,FALSE))</f>
        <v/>
      </c>
      <c r="G2434" t="str">
        <f>IF(VLOOKUP(TRM!A5339,'TRM - TBM Crosswalk'!$A$2:'TRM - TBM Crosswalk'!$I$1008,5,FALSE)=0,"",VLOOKUP(TRM!A5339,'TRM - TBM Crosswalk'!$A$2:'TRM - TBM Crosswalk'!$I$1008,5,FALSE))</f>
        <v/>
      </c>
      <c r="H2434" t="str">
        <f>IF(VLOOKUP(TRM!A5339,'TRM - TBM Crosswalk'!$A$2:'TRM - TBM Crosswalk'!$I$1008,6,FALSE)=0,"",VLOOKUP(TRM!A5339,'TRM - TBM Crosswalk'!$A$2:'TRM - TBM Crosswalk'!$I$1008,6,FALSE))</f>
        <v/>
      </c>
      <c r="I2434" t="str">
        <f>IF(VLOOKUP(TRM!A5339,'TRM - TBM Crosswalk'!$A$2:'TRM - TBM Crosswalk'!$I$1008,7,FALSE)=0,"",VLOOKUP(TRM!A5339,'TRM - TBM Crosswalk'!$A$2:'TRM - TBM Crosswalk'!$I$1008,7,FALSE))</f>
        <v>Platform Services</v>
      </c>
      <c r="J2434" t="str">
        <f>IF(VLOOKUP(TRM!A5339,'TRM - TBM Crosswalk'!$A$2:'TRM - TBM Crosswalk'!$I$1008,8,FALSE)=0,"",VLOOKUP(TRM!A5339,'TRM - TBM Crosswalk'!$A$2:'TRM - TBM Crosswalk'!$I$1008,8,FALSE))</f>
        <v>Data Services</v>
      </c>
      <c r="K2434" t="str">
        <f>IF(VLOOKUP(TRM!A5339,'TRM - TBM Crosswalk'!$A$2:'TRM - TBM Crosswalk'!$I$1008,9,FALSE)=0,"",VLOOKUP(TRM!A5339,'TRM - TBM Crosswalk'!$A$2:'TRM - TBM Crosswalk'!$I$1008,9,FALSE))</f>
        <v>Data Analytics &amp; Visualizations</v>
      </c>
    </row>
    <row r="2435" spans="1:11" x14ac:dyDescent="0.45">
      <c r="A2435" t="str">
        <f>TRM!A5340</f>
        <v>A02.031.383</v>
      </c>
      <c r="B2435" t="str">
        <f>TRM!B5340</f>
        <v>Computer Aided Design</v>
      </c>
      <c r="C2435" t="str">
        <f>TRM!C5340</f>
        <v>Autodesk Configurator 360 addin | 22.0.10400</v>
      </c>
      <c r="D2435">
        <f>TRM!D5340</f>
        <v>0</v>
      </c>
      <c r="E2435" t="str">
        <f>IF(VLOOKUP(TRM!A5340,'TRM - TBM Crosswalk'!$A$2:'TRM - TBM Crosswalk'!$I$1008,3,FALSE)="N/A","TBD","")</f>
        <v/>
      </c>
      <c r="F2435" t="str">
        <f>IF(VLOOKUP(TRM!A5340,'TRM - TBM Crosswalk'!$A$2:'TRM - TBM Crosswalk'!$I$1008,4,FALSE)=0,"",VLOOKUP(TRM!A5340,'TRM - TBM Crosswalk'!$A$2:'TRM - TBM Crosswalk'!$I$1008,4,FALSE))</f>
        <v/>
      </c>
      <c r="G2435" t="str">
        <f>IF(VLOOKUP(TRM!A5340,'TRM - TBM Crosswalk'!$A$2:'TRM - TBM Crosswalk'!$I$1008,5,FALSE)=0,"",VLOOKUP(TRM!A5340,'TRM - TBM Crosswalk'!$A$2:'TRM - TBM Crosswalk'!$I$1008,5,FALSE))</f>
        <v/>
      </c>
      <c r="H2435" t="str">
        <f>IF(VLOOKUP(TRM!A5340,'TRM - TBM Crosswalk'!$A$2:'TRM - TBM Crosswalk'!$I$1008,6,FALSE)=0,"",VLOOKUP(TRM!A5340,'TRM - TBM Crosswalk'!$A$2:'TRM - TBM Crosswalk'!$I$1008,6,FALSE))</f>
        <v/>
      </c>
      <c r="I2435" t="str">
        <f>IF(VLOOKUP(TRM!A5340,'TRM - TBM Crosswalk'!$A$2:'TRM - TBM Crosswalk'!$I$1008,7,FALSE)=0,"",VLOOKUP(TRM!A5340,'TRM - TBM Crosswalk'!$A$2:'TRM - TBM Crosswalk'!$I$1008,7,FALSE))</f>
        <v>Platform Services</v>
      </c>
      <c r="J2435" t="str">
        <f>IF(VLOOKUP(TRM!A5340,'TRM - TBM Crosswalk'!$A$2:'TRM - TBM Crosswalk'!$I$1008,8,FALSE)=0,"",VLOOKUP(TRM!A5340,'TRM - TBM Crosswalk'!$A$2:'TRM - TBM Crosswalk'!$I$1008,8,FALSE))</f>
        <v>Data Services</v>
      </c>
      <c r="K2435" t="str">
        <f>IF(VLOOKUP(TRM!A5340,'TRM - TBM Crosswalk'!$A$2:'TRM - TBM Crosswalk'!$I$1008,9,FALSE)=0,"",VLOOKUP(TRM!A5340,'TRM - TBM Crosswalk'!$A$2:'TRM - TBM Crosswalk'!$I$1008,9,FALSE))</f>
        <v>Data Analytics &amp; Visualizations</v>
      </c>
    </row>
    <row r="2436" spans="1:11" x14ac:dyDescent="0.45">
      <c r="A2436" t="str">
        <f>TRM!A5341</f>
        <v>A02.031.383</v>
      </c>
      <c r="B2436" t="str">
        <f>TRM!B5341</f>
        <v>Computer Aided Design</v>
      </c>
      <c r="C2436" t="str">
        <f>TRM!C5341</f>
        <v>Autodesk DACH Extension 2016 | 7.8.18.0</v>
      </c>
      <c r="D2436">
        <f>TRM!D5341</f>
        <v>0</v>
      </c>
      <c r="E2436" t="str">
        <f>IF(VLOOKUP(TRM!A5341,'TRM - TBM Crosswalk'!$A$2:'TRM - TBM Crosswalk'!$I$1008,3,FALSE)="N/A","TBD","")</f>
        <v/>
      </c>
      <c r="F2436" t="str">
        <f>IF(VLOOKUP(TRM!A5341,'TRM - TBM Crosswalk'!$A$2:'TRM - TBM Crosswalk'!$I$1008,4,FALSE)=0,"",VLOOKUP(TRM!A5341,'TRM - TBM Crosswalk'!$A$2:'TRM - TBM Crosswalk'!$I$1008,4,FALSE))</f>
        <v/>
      </c>
      <c r="G2436" t="str">
        <f>IF(VLOOKUP(TRM!A5341,'TRM - TBM Crosswalk'!$A$2:'TRM - TBM Crosswalk'!$I$1008,5,FALSE)=0,"",VLOOKUP(TRM!A5341,'TRM - TBM Crosswalk'!$A$2:'TRM - TBM Crosswalk'!$I$1008,5,FALSE))</f>
        <v/>
      </c>
      <c r="H2436" t="str">
        <f>IF(VLOOKUP(TRM!A5341,'TRM - TBM Crosswalk'!$A$2:'TRM - TBM Crosswalk'!$I$1008,6,FALSE)=0,"",VLOOKUP(TRM!A5341,'TRM - TBM Crosswalk'!$A$2:'TRM - TBM Crosswalk'!$I$1008,6,FALSE))</f>
        <v/>
      </c>
      <c r="I2436" t="str">
        <f>IF(VLOOKUP(TRM!A5341,'TRM - TBM Crosswalk'!$A$2:'TRM - TBM Crosswalk'!$I$1008,7,FALSE)=0,"",VLOOKUP(TRM!A5341,'TRM - TBM Crosswalk'!$A$2:'TRM - TBM Crosswalk'!$I$1008,7,FALSE))</f>
        <v>Platform Services</v>
      </c>
      <c r="J2436" t="str">
        <f>IF(VLOOKUP(TRM!A5341,'TRM - TBM Crosswalk'!$A$2:'TRM - TBM Crosswalk'!$I$1008,8,FALSE)=0,"",VLOOKUP(TRM!A5341,'TRM - TBM Crosswalk'!$A$2:'TRM - TBM Crosswalk'!$I$1008,8,FALSE))</f>
        <v>Data Services</v>
      </c>
      <c r="K2436" t="str">
        <f>IF(VLOOKUP(TRM!A5341,'TRM - TBM Crosswalk'!$A$2:'TRM - TBM Crosswalk'!$I$1008,9,FALSE)=0,"",VLOOKUP(TRM!A5341,'TRM - TBM Crosswalk'!$A$2:'TRM - TBM Crosswalk'!$I$1008,9,FALSE))</f>
        <v>Data Analytics &amp; Visualizations</v>
      </c>
    </row>
    <row r="2437" spans="1:11" x14ac:dyDescent="0.45">
      <c r="A2437" t="str">
        <f>TRM!A5342</f>
        <v>A02.031.383</v>
      </c>
      <c r="B2437" t="str">
        <f>TRM!B5342</f>
        <v>Computer Aided Design</v>
      </c>
      <c r="C2437" t="str">
        <f>TRM!C5342</f>
        <v>Autodesk Desktop App | 6.0.45.5</v>
      </c>
      <c r="D2437">
        <f>TRM!D5342</f>
        <v>0</v>
      </c>
      <c r="E2437" t="str">
        <f>IF(VLOOKUP(TRM!A5342,'TRM - TBM Crosswalk'!$A$2:'TRM - TBM Crosswalk'!$I$1008,3,FALSE)="N/A","TBD","")</f>
        <v/>
      </c>
      <c r="F2437" t="str">
        <f>IF(VLOOKUP(TRM!A5342,'TRM - TBM Crosswalk'!$A$2:'TRM - TBM Crosswalk'!$I$1008,4,FALSE)=0,"",VLOOKUP(TRM!A5342,'TRM - TBM Crosswalk'!$A$2:'TRM - TBM Crosswalk'!$I$1008,4,FALSE))</f>
        <v/>
      </c>
      <c r="G2437" t="str">
        <f>IF(VLOOKUP(TRM!A5342,'TRM - TBM Crosswalk'!$A$2:'TRM - TBM Crosswalk'!$I$1008,5,FALSE)=0,"",VLOOKUP(TRM!A5342,'TRM - TBM Crosswalk'!$A$2:'TRM - TBM Crosswalk'!$I$1008,5,FALSE))</f>
        <v/>
      </c>
      <c r="H2437" t="str">
        <f>IF(VLOOKUP(TRM!A5342,'TRM - TBM Crosswalk'!$A$2:'TRM - TBM Crosswalk'!$I$1008,6,FALSE)=0,"",VLOOKUP(TRM!A5342,'TRM - TBM Crosswalk'!$A$2:'TRM - TBM Crosswalk'!$I$1008,6,FALSE))</f>
        <v/>
      </c>
      <c r="I2437" t="str">
        <f>IF(VLOOKUP(TRM!A5342,'TRM - TBM Crosswalk'!$A$2:'TRM - TBM Crosswalk'!$I$1008,7,FALSE)=0,"",VLOOKUP(TRM!A5342,'TRM - TBM Crosswalk'!$A$2:'TRM - TBM Crosswalk'!$I$1008,7,FALSE))</f>
        <v>Platform Services</v>
      </c>
      <c r="J2437" t="str">
        <f>IF(VLOOKUP(TRM!A5342,'TRM - TBM Crosswalk'!$A$2:'TRM - TBM Crosswalk'!$I$1008,8,FALSE)=0,"",VLOOKUP(TRM!A5342,'TRM - TBM Crosswalk'!$A$2:'TRM - TBM Crosswalk'!$I$1008,8,FALSE))</f>
        <v>Data Services</v>
      </c>
      <c r="K2437" t="str">
        <f>IF(VLOOKUP(TRM!A5342,'TRM - TBM Crosswalk'!$A$2:'TRM - TBM Crosswalk'!$I$1008,9,FALSE)=0,"",VLOOKUP(TRM!A5342,'TRM - TBM Crosswalk'!$A$2:'TRM - TBM Crosswalk'!$I$1008,9,FALSE))</f>
        <v>Data Analytics &amp; Visualizations</v>
      </c>
    </row>
    <row r="2438" spans="1:11" x14ac:dyDescent="0.45">
      <c r="A2438" t="str">
        <f>TRM!A5343</f>
        <v>A02.031.383</v>
      </c>
      <c r="B2438" t="str">
        <f>TRM!B5343</f>
        <v>Computer Aided Design</v>
      </c>
      <c r="C2438" t="str">
        <f>TRM!C5343</f>
        <v>Autodesk Desktop App | 6.2.0.174</v>
      </c>
      <c r="D2438">
        <f>TRM!D5343</f>
        <v>0</v>
      </c>
      <c r="E2438" t="str">
        <f>IF(VLOOKUP(TRM!A5343,'TRM - TBM Crosswalk'!$A$2:'TRM - TBM Crosswalk'!$I$1008,3,FALSE)="N/A","TBD","")</f>
        <v/>
      </c>
      <c r="F2438" t="str">
        <f>IF(VLOOKUP(TRM!A5343,'TRM - TBM Crosswalk'!$A$2:'TRM - TBM Crosswalk'!$I$1008,4,FALSE)=0,"",VLOOKUP(TRM!A5343,'TRM - TBM Crosswalk'!$A$2:'TRM - TBM Crosswalk'!$I$1008,4,FALSE))</f>
        <v/>
      </c>
      <c r="G2438" t="str">
        <f>IF(VLOOKUP(TRM!A5343,'TRM - TBM Crosswalk'!$A$2:'TRM - TBM Crosswalk'!$I$1008,5,FALSE)=0,"",VLOOKUP(TRM!A5343,'TRM - TBM Crosswalk'!$A$2:'TRM - TBM Crosswalk'!$I$1008,5,FALSE))</f>
        <v/>
      </c>
      <c r="H2438" t="str">
        <f>IF(VLOOKUP(TRM!A5343,'TRM - TBM Crosswalk'!$A$2:'TRM - TBM Crosswalk'!$I$1008,6,FALSE)=0,"",VLOOKUP(TRM!A5343,'TRM - TBM Crosswalk'!$A$2:'TRM - TBM Crosswalk'!$I$1008,6,FALSE))</f>
        <v/>
      </c>
      <c r="I2438" t="str">
        <f>IF(VLOOKUP(TRM!A5343,'TRM - TBM Crosswalk'!$A$2:'TRM - TBM Crosswalk'!$I$1008,7,FALSE)=0,"",VLOOKUP(TRM!A5343,'TRM - TBM Crosswalk'!$A$2:'TRM - TBM Crosswalk'!$I$1008,7,FALSE))</f>
        <v>Platform Services</v>
      </c>
      <c r="J2438" t="str">
        <f>IF(VLOOKUP(TRM!A5343,'TRM - TBM Crosswalk'!$A$2:'TRM - TBM Crosswalk'!$I$1008,8,FALSE)=0,"",VLOOKUP(TRM!A5343,'TRM - TBM Crosswalk'!$A$2:'TRM - TBM Crosswalk'!$I$1008,8,FALSE))</f>
        <v>Data Services</v>
      </c>
      <c r="K2438" t="str">
        <f>IF(VLOOKUP(TRM!A5343,'TRM - TBM Crosswalk'!$A$2:'TRM - TBM Crosswalk'!$I$1008,9,FALSE)=0,"",VLOOKUP(TRM!A5343,'TRM - TBM Crosswalk'!$A$2:'TRM - TBM Crosswalk'!$I$1008,9,FALSE))</f>
        <v>Data Analytics &amp; Visualizations</v>
      </c>
    </row>
    <row r="2439" spans="1:11" x14ac:dyDescent="0.45">
      <c r="A2439" t="str">
        <f>TRM!A5344</f>
        <v>A02.031.383</v>
      </c>
      <c r="B2439" t="str">
        <f>TRM!B5344</f>
        <v>Computer Aided Design</v>
      </c>
      <c r="C2439" t="str">
        <f>TRM!C5344</f>
        <v>Autodesk Desktop App | 7.0.12.84</v>
      </c>
      <c r="D2439">
        <f>TRM!D5344</f>
        <v>0</v>
      </c>
      <c r="E2439" t="str">
        <f>IF(VLOOKUP(TRM!A5344,'TRM - TBM Crosswalk'!$A$2:'TRM - TBM Crosswalk'!$I$1008,3,FALSE)="N/A","TBD","")</f>
        <v/>
      </c>
      <c r="F2439" t="str">
        <f>IF(VLOOKUP(TRM!A5344,'TRM - TBM Crosswalk'!$A$2:'TRM - TBM Crosswalk'!$I$1008,4,FALSE)=0,"",VLOOKUP(TRM!A5344,'TRM - TBM Crosswalk'!$A$2:'TRM - TBM Crosswalk'!$I$1008,4,FALSE))</f>
        <v/>
      </c>
      <c r="G2439" t="str">
        <f>IF(VLOOKUP(TRM!A5344,'TRM - TBM Crosswalk'!$A$2:'TRM - TBM Crosswalk'!$I$1008,5,FALSE)=0,"",VLOOKUP(TRM!A5344,'TRM - TBM Crosswalk'!$A$2:'TRM - TBM Crosswalk'!$I$1008,5,FALSE))</f>
        <v/>
      </c>
      <c r="H2439" t="str">
        <f>IF(VLOOKUP(TRM!A5344,'TRM - TBM Crosswalk'!$A$2:'TRM - TBM Crosswalk'!$I$1008,6,FALSE)=0,"",VLOOKUP(TRM!A5344,'TRM - TBM Crosswalk'!$A$2:'TRM - TBM Crosswalk'!$I$1008,6,FALSE))</f>
        <v/>
      </c>
      <c r="I2439" t="str">
        <f>IF(VLOOKUP(TRM!A5344,'TRM - TBM Crosswalk'!$A$2:'TRM - TBM Crosswalk'!$I$1008,7,FALSE)=0,"",VLOOKUP(TRM!A5344,'TRM - TBM Crosswalk'!$A$2:'TRM - TBM Crosswalk'!$I$1008,7,FALSE))</f>
        <v>Platform Services</v>
      </c>
      <c r="J2439" t="str">
        <f>IF(VLOOKUP(TRM!A5344,'TRM - TBM Crosswalk'!$A$2:'TRM - TBM Crosswalk'!$I$1008,8,FALSE)=0,"",VLOOKUP(TRM!A5344,'TRM - TBM Crosswalk'!$A$2:'TRM - TBM Crosswalk'!$I$1008,8,FALSE))</f>
        <v>Data Services</v>
      </c>
      <c r="K2439" t="str">
        <f>IF(VLOOKUP(TRM!A5344,'TRM - TBM Crosswalk'!$A$2:'TRM - TBM Crosswalk'!$I$1008,9,FALSE)=0,"",VLOOKUP(TRM!A5344,'TRM - TBM Crosswalk'!$A$2:'TRM - TBM Crosswalk'!$I$1008,9,FALSE))</f>
        <v>Data Analytics &amp; Visualizations</v>
      </c>
    </row>
    <row r="2440" spans="1:11" x14ac:dyDescent="0.45">
      <c r="A2440" t="str">
        <f>TRM!A5345</f>
        <v>A02.031.383</v>
      </c>
      <c r="B2440" t="str">
        <f>TRM!B5345</f>
        <v>Computer Aided Design</v>
      </c>
      <c r="C2440" t="str">
        <f>TRM!C5345</f>
        <v>Autodesk Desktop App | 7.0.15.17</v>
      </c>
      <c r="D2440">
        <f>TRM!D5345</f>
        <v>0</v>
      </c>
      <c r="E2440" t="str">
        <f>IF(VLOOKUP(TRM!A5345,'TRM - TBM Crosswalk'!$A$2:'TRM - TBM Crosswalk'!$I$1008,3,FALSE)="N/A","TBD","")</f>
        <v/>
      </c>
      <c r="F2440" t="str">
        <f>IF(VLOOKUP(TRM!A5345,'TRM - TBM Crosswalk'!$A$2:'TRM - TBM Crosswalk'!$I$1008,4,FALSE)=0,"",VLOOKUP(TRM!A5345,'TRM - TBM Crosswalk'!$A$2:'TRM - TBM Crosswalk'!$I$1008,4,FALSE))</f>
        <v/>
      </c>
      <c r="G2440" t="str">
        <f>IF(VLOOKUP(TRM!A5345,'TRM - TBM Crosswalk'!$A$2:'TRM - TBM Crosswalk'!$I$1008,5,FALSE)=0,"",VLOOKUP(TRM!A5345,'TRM - TBM Crosswalk'!$A$2:'TRM - TBM Crosswalk'!$I$1008,5,FALSE))</f>
        <v/>
      </c>
      <c r="H2440" t="str">
        <f>IF(VLOOKUP(TRM!A5345,'TRM - TBM Crosswalk'!$A$2:'TRM - TBM Crosswalk'!$I$1008,6,FALSE)=0,"",VLOOKUP(TRM!A5345,'TRM - TBM Crosswalk'!$A$2:'TRM - TBM Crosswalk'!$I$1008,6,FALSE))</f>
        <v/>
      </c>
      <c r="I2440" t="str">
        <f>IF(VLOOKUP(TRM!A5345,'TRM - TBM Crosswalk'!$A$2:'TRM - TBM Crosswalk'!$I$1008,7,FALSE)=0,"",VLOOKUP(TRM!A5345,'TRM - TBM Crosswalk'!$A$2:'TRM - TBM Crosswalk'!$I$1008,7,FALSE))</f>
        <v>Platform Services</v>
      </c>
      <c r="J2440" t="str">
        <f>IF(VLOOKUP(TRM!A5345,'TRM - TBM Crosswalk'!$A$2:'TRM - TBM Crosswalk'!$I$1008,8,FALSE)=0,"",VLOOKUP(TRM!A5345,'TRM - TBM Crosswalk'!$A$2:'TRM - TBM Crosswalk'!$I$1008,8,FALSE))</f>
        <v>Data Services</v>
      </c>
      <c r="K2440" t="str">
        <f>IF(VLOOKUP(TRM!A5345,'TRM - TBM Crosswalk'!$A$2:'TRM - TBM Crosswalk'!$I$1008,9,FALSE)=0,"",VLOOKUP(TRM!A5345,'TRM - TBM Crosswalk'!$A$2:'TRM - TBM Crosswalk'!$I$1008,9,FALSE))</f>
        <v>Data Analytics &amp; Visualizations</v>
      </c>
    </row>
    <row r="2441" spans="1:11" x14ac:dyDescent="0.45">
      <c r="A2441" t="str">
        <f>TRM!A5346</f>
        <v>A02.031.383</v>
      </c>
      <c r="B2441" t="str">
        <f>TRM!B5346</f>
        <v>Computer Aided Design</v>
      </c>
      <c r="C2441" t="str">
        <f>TRM!C5346</f>
        <v>Autodesk Desktop App | 7.0.16.29</v>
      </c>
      <c r="D2441">
        <f>TRM!D5346</f>
        <v>0</v>
      </c>
      <c r="E2441" t="str">
        <f>IF(VLOOKUP(TRM!A5346,'TRM - TBM Crosswalk'!$A$2:'TRM - TBM Crosswalk'!$I$1008,3,FALSE)="N/A","TBD","")</f>
        <v/>
      </c>
      <c r="F2441" t="str">
        <f>IF(VLOOKUP(TRM!A5346,'TRM - TBM Crosswalk'!$A$2:'TRM - TBM Crosswalk'!$I$1008,4,FALSE)=0,"",VLOOKUP(TRM!A5346,'TRM - TBM Crosswalk'!$A$2:'TRM - TBM Crosswalk'!$I$1008,4,FALSE))</f>
        <v/>
      </c>
      <c r="G2441" t="str">
        <f>IF(VLOOKUP(TRM!A5346,'TRM - TBM Crosswalk'!$A$2:'TRM - TBM Crosswalk'!$I$1008,5,FALSE)=0,"",VLOOKUP(TRM!A5346,'TRM - TBM Crosswalk'!$A$2:'TRM - TBM Crosswalk'!$I$1008,5,FALSE))</f>
        <v/>
      </c>
      <c r="H2441" t="str">
        <f>IF(VLOOKUP(TRM!A5346,'TRM - TBM Crosswalk'!$A$2:'TRM - TBM Crosswalk'!$I$1008,6,FALSE)=0,"",VLOOKUP(TRM!A5346,'TRM - TBM Crosswalk'!$A$2:'TRM - TBM Crosswalk'!$I$1008,6,FALSE))</f>
        <v/>
      </c>
      <c r="I2441" t="str">
        <f>IF(VLOOKUP(TRM!A5346,'TRM - TBM Crosswalk'!$A$2:'TRM - TBM Crosswalk'!$I$1008,7,FALSE)=0,"",VLOOKUP(TRM!A5346,'TRM - TBM Crosswalk'!$A$2:'TRM - TBM Crosswalk'!$I$1008,7,FALSE))</f>
        <v>Platform Services</v>
      </c>
      <c r="J2441" t="str">
        <f>IF(VLOOKUP(TRM!A5346,'TRM - TBM Crosswalk'!$A$2:'TRM - TBM Crosswalk'!$I$1008,8,FALSE)=0,"",VLOOKUP(TRM!A5346,'TRM - TBM Crosswalk'!$A$2:'TRM - TBM Crosswalk'!$I$1008,8,FALSE))</f>
        <v>Data Services</v>
      </c>
      <c r="K2441" t="str">
        <f>IF(VLOOKUP(TRM!A5346,'TRM - TBM Crosswalk'!$A$2:'TRM - TBM Crosswalk'!$I$1008,9,FALSE)=0,"",VLOOKUP(TRM!A5346,'TRM - TBM Crosswalk'!$A$2:'TRM - TBM Crosswalk'!$I$1008,9,FALSE))</f>
        <v>Data Analytics &amp; Visualizations</v>
      </c>
    </row>
    <row r="2442" spans="1:11" x14ac:dyDescent="0.45">
      <c r="A2442" t="str">
        <f>TRM!A5347</f>
        <v>A02.031.383</v>
      </c>
      <c r="B2442" t="str">
        <f>TRM!B5347</f>
        <v>Computer Aided Design</v>
      </c>
      <c r="C2442" t="str">
        <f>TRM!C5347</f>
        <v>Autodesk Desktop App | 7.0.21.15</v>
      </c>
      <c r="D2442">
        <f>TRM!D5347</f>
        <v>0</v>
      </c>
      <c r="E2442" t="str">
        <f>IF(VLOOKUP(TRM!A5347,'TRM - TBM Crosswalk'!$A$2:'TRM - TBM Crosswalk'!$I$1008,3,FALSE)="N/A","TBD","")</f>
        <v/>
      </c>
      <c r="F2442" t="str">
        <f>IF(VLOOKUP(TRM!A5347,'TRM - TBM Crosswalk'!$A$2:'TRM - TBM Crosswalk'!$I$1008,4,FALSE)=0,"",VLOOKUP(TRM!A5347,'TRM - TBM Crosswalk'!$A$2:'TRM - TBM Crosswalk'!$I$1008,4,FALSE))</f>
        <v/>
      </c>
      <c r="G2442" t="str">
        <f>IF(VLOOKUP(TRM!A5347,'TRM - TBM Crosswalk'!$A$2:'TRM - TBM Crosswalk'!$I$1008,5,FALSE)=0,"",VLOOKUP(TRM!A5347,'TRM - TBM Crosswalk'!$A$2:'TRM - TBM Crosswalk'!$I$1008,5,FALSE))</f>
        <v/>
      </c>
      <c r="H2442" t="str">
        <f>IF(VLOOKUP(TRM!A5347,'TRM - TBM Crosswalk'!$A$2:'TRM - TBM Crosswalk'!$I$1008,6,FALSE)=0,"",VLOOKUP(TRM!A5347,'TRM - TBM Crosswalk'!$A$2:'TRM - TBM Crosswalk'!$I$1008,6,FALSE))</f>
        <v/>
      </c>
      <c r="I2442" t="str">
        <f>IF(VLOOKUP(TRM!A5347,'TRM - TBM Crosswalk'!$A$2:'TRM - TBM Crosswalk'!$I$1008,7,FALSE)=0,"",VLOOKUP(TRM!A5347,'TRM - TBM Crosswalk'!$A$2:'TRM - TBM Crosswalk'!$I$1008,7,FALSE))</f>
        <v>Platform Services</v>
      </c>
      <c r="J2442" t="str">
        <f>IF(VLOOKUP(TRM!A5347,'TRM - TBM Crosswalk'!$A$2:'TRM - TBM Crosswalk'!$I$1008,8,FALSE)=0,"",VLOOKUP(TRM!A5347,'TRM - TBM Crosswalk'!$A$2:'TRM - TBM Crosswalk'!$I$1008,8,FALSE))</f>
        <v>Data Services</v>
      </c>
      <c r="K2442" t="str">
        <f>IF(VLOOKUP(TRM!A5347,'TRM - TBM Crosswalk'!$A$2:'TRM - TBM Crosswalk'!$I$1008,9,FALSE)=0,"",VLOOKUP(TRM!A5347,'TRM - TBM Crosswalk'!$A$2:'TRM - TBM Crosswalk'!$I$1008,9,FALSE))</f>
        <v>Data Analytics &amp; Visualizations</v>
      </c>
    </row>
    <row r="2443" spans="1:11" x14ac:dyDescent="0.45">
      <c r="A2443" t="str">
        <f>TRM!A5348</f>
        <v>A02.031.383</v>
      </c>
      <c r="B2443" t="str">
        <f>TRM!B5348</f>
        <v>Computer Aided Design</v>
      </c>
      <c r="C2443" t="str">
        <f>TRM!C5348</f>
        <v>Autodesk Desktop App | 7.0.21.17</v>
      </c>
      <c r="D2443">
        <f>TRM!D5348</f>
        <v>0</v>
      </c>
      <c r="E2443" t="str">
        <f>IF(VLOOKUP(TRM!A5348,'TRM - TBM Crosswalk'!$A$2:'TRM - TBM Crosswalk'!$I$1008,3,FALSE)="N/A","TBD","")</f>
        <v/>
      </c>
      <c r="F2443" t="str">
        <f>IF(VLOOKUP(TRM!A5348,'TRM - TBM Crosswalk'!$A$2:'TRM - TBM Crosswalk'!$I$1008,4,FALSE)=0,"",VLOOKUP(TRM!A5348,'TRM - TBM Crosswalk'!$A$2:'TRM - TBM Crosswalk'!$I$1008,4,FALSE))</f>
        <v/>
      </c>
      <c r="G2443" t="str">
        <f>IF(VLOOKUP(TRM!A5348,'TRM - TBM Crosswalk'!$A$2:'TRM - TBM Crosswalk'!$I$1008,5,FALSE)=0,"",VLOOKUP(TRM!A5348,'TRM - TBM Crosswalk'!$A$2:'TRM - TBM Crosswalk'!$I$1008,5,FALSE))</f>
        <v/>
      </c>
      <c r="H2443" t="str">
        <f>IF(VLOOKUP(TRM!A5348,'TRM - TBM Crosswalk'!$A$2:'TRM - TBM Crosswalk'!$I$1008,6,FALSE)=0,"",VLOOKUP(TRM!A5348,'TRM - TBM Crosswalk'!$A$2:'TRM - TBM Crosswalk'!$I$1008,6,FALSE))</f>
        <v/>
      </c>
      <c r="I2443" t="str">
        <f>IF(VLOOKUP(TRM!A5348,'TRM - TBM Crosswalk'!$A$2:'TRM - TBM Crosswalk'!$I$1008,7,FALSE)=0,"",VLOOKUP(TRM!A5348,'TRM - TBM Crosswalk'!$A$2:'TRM - TBM Crosswalk'!$I$1008,7,FALSE))</f>
        <v>Platform Services</v>
      </c>
      <c r="J2443" t="str">
        <f>IF(VLOOKUP(TRM!A5348,'TRM - TBM Crosswalk'!$A$2:'TRM - TBM Crosswalk'!$I$1008,8,FALSE)=0,"",VLOOKUP(TRM!A5348,'TRM - TBM Crosswalk'!$A$2:'TRM - TBM Crosswalk'!$I$1008,8,FALSE))</f>
        <v>Data Services</v>
      </c>
      <c r="K2443" t="str">
        <f>IF(VLOOKUP(TRM!A5348,'TRM - TBM Crosswalk'!$A$2:'TRM - TBM Crosswalk'!$I$1008,9,FALSE)=0,"",VLOOKUP(TRM!A5348,'TRM - TBM Crosswalk'!$A$2:'TRM - TBM Crosswalk'!$I$1008,9,FALSE))</f>
        <v>Data Analytics &amp; Visualizations</v>
      </c>
    </row>
    <row r="2444" spans="1:11" x14ac:dyDescent="0.45">
      <c r="A2444" t="str">
        <f>TRM!A5349</f>
        <v>A02.031.383</v>
      </c>
      <c r="B2444" t="str">
        <f>TRM!B5349</f>
        <v>Computer Aided Design</v>
      </c>
      <c r="C2444" t="str">
        <f>TRM!C5349</f>
        <v>Autodesk Desktop App | 7.0.4.332</v>
      </c>
      <c r="D2444">
        <f>TRM!D5349</f>
        <v>0</v>
      </c>
      <c r="E2444" t="str">
        <f>IF(VLOOKUP(TRM!A5349,'TRM - TBM Crosswalk'!$A$2:'TRM - TBM Crosswalk'!$I$1008,3,FALSE)="N/A","TBD","")</f>
        <v/>
      </c>
      <c r="F2444" t="str">
        <f>IF(VLOOKUP(TRM!A5349,'TRM - TBM Crosswalk'!$A$2:'TRM - TBM Crosswalk'!$I$1008,4,FALSE)=0,"",VLOOKUP(TRM!A5349,'TRM - TBM Crosswalk'!$A$2:'TRM - TBM Crosswalk'!$I$1008,4,FALSE))</f>
        <v/>
      </c>
      <c r="G2444" t="str">
        <f>IF(VLOOKUP(TRM!A5349,'TRM - TBM Crosswalk'!$A$2:'TRM - TBM Crosswalk'!$I$1008,5,FALSE)=0,"",VLOOKUP(TRM!A5349,'TRM - TBM Crosswalk'!$A$2:'TRM - TBM Crosswalk'!$I$1008,5,FALSE))</f>
        <v/>
      </c>
      <c r="H2444" t="str">
        <f>IF(VLOOKUP(TRM!A5349,'TRM - TBM Crosswalk'!$A$2:'TRM - TBM Crosswalk'!$I$1008,6,FALSE)=0,"",VLOOKUP(TRM!A5349,'TRM - TBM Crosswalk'!$A$2:'TRM - TBM Crosswalk'!$I$1008,6,FALSE))</f>
        <v/>
      </c>
      <c r="I2444" t="str">
        <f>IF(VLOOKUP(TRM!A5349,'TRM - TBM Crosswalk'!$A$2:'TRM - TBM Crosswalk'!$I$1008,7,FALSE)=0,"",VLOOKUP(TRM!A5349,'TRM - TBM Crosswalk'!$A$2:'TRM - TBM Crosswalk'!$I$1008,7,FALSE))</f>
        <v>Platform Services</v>
      </c>
      <c r="J2444" t="str">
        <f>IF(VLOOKUP(TRM!A5349,'TRM - TBM Crosswalk'!$A$2:'TRM - TBM Crosswalk'!$I$1008,8,FALSE)=0,"",VLOOKUP(TRM!A5349,'TRM - TBM Crosswalk'!$A$2:'TRM - TBM Crosswalk'!$I$1008,8,FALSE))</f>
        <v>Data Services</v>
      </c>
      <c r="K2444" t="str">
        <f>IF(VLOOKUP(TRM!A5349,'TRM - TBM Crosswalk'!$A$2:'TRM - TBM Crosswalk'!$I$1008,9,FALSE)=0,"",VLOOKUP(TRM!A5349,'TRM - TBM Crosswalk'!$A$2:'TRM - TBM Crosswalk'!$I$1008,9,FALSE))</f>
        <v>Data Analytics &amp; Visualizations</v>
      </c>
    </row>
    <row r="2445" spans="1:11" x14ac:dyDescent="0.45">
      <c r="A2445" t="str">
        <f>TRM!A5350</f>
        <v>A02.031.383</v>
      </c>
      <c r="B2445" t="str">
        <f>TRM!B5350</f>
        <v>Computer Aided Design</v>
      </c>
      <c r="C2445" t="str">
        <f>TRM!C5350</f>
        <v>Autodesk Desktop App | 7.0.6.378</v>
      </c>
      <c r="D2445">
        <f>TRM!D5350</f>
        <v>0</v>
      </c>
      <c r="E2445" t="str">
        <f>IF(VLOOKUP(TRM!A5350,'TRM - TBM Crosswalk'!$A$2:'TRM - TBM Crosswalk'!$I$1008,3,FALSE)="N/A","TBD","")</f>
        <v/>
      </c>
      <c r="F2445" t="str">
        <f>IF(VLOOKUP(TRM!A5350,'TRM - TBM Crosswalk'!$A$2:'TRM - TBM Crosswalk'!$I$1008,4,FALSE)=0,"",VLOOKUP(TRM!A5350,'TRM - TBM Crosswalk'!$A$2:'TRM - TBM Crosswalk'!$I$1008,4,FALSE))</f>
        <v/>
      </c>
      <c r="G2445" t="str">
        <f>IF(VLOOKUP(TRM!A5350,'TRM - TBM Crosswalk'!$A$2:'TRM - TBM Crosswalk'!$I$1008,5,FALSE)=0,"",VLOOKUP(TRM!A5350,'TRM - TBM Crosswalk'!$A$2:'TRM - TBM Crosswalk'!$I$1008,5,FALSE))</f>
        <v/>
      </c>
      <c r="H2445" t="str">
        <f>IF(VLOOKUP(TRM!A5350,'TRM - TBM Crosswalk'!$A$2:'TRM - TBM Crosswalk'!$I$1008,6,FALSE)=0,"",VLOOKUP(TRM!A5350,'TRM - TBM Crosswalk'!$A$2:'TRM - TBM Crosswalk'!$I$1008,6,FALSE))</f>
        <v/>
      </c>
      <c r="I2445" t="str">
        <f>IF(VLOOKUP(TRM!A5350,'TRM - TBM Crosswalk'!$A$2:'TRM - TBM Crosswalk'!$I$1008,7,FALSE)=0,"",VLOOKUP(TRM!A5350,'TRM - TBM Crosswalk'!$A$2:'TRM - TBM Crosswalk'!$I$1008,7,FALSE))</f>
        <v>Platform Services</v>
      </c>
      <c r="J2445" t="str">
        <f>IF(VLOOKUP(TRM!A5350,'TRM - TBM Crosswalk'!$A$2:'TRM - TBM Crosswalk'!$I$1008,8,FALSE)=0,"",VLOOKUP(TRM!A5350,'TRM - TBM Crosswalk'!$A$2:'TRM - TBM Crosswalk'!$I$1008,8,FALSE))</f>
        <v>Data Services</v>
      </c>
      <c r="K2445" t="str">
        <f>IF(VLOOKUP(TRM!A5350,'TRM - TBM Crosswalk'!$A$2:'TRM - TBM Crosswalk'!$I$1008,9,FALSE)=0,"",VLOOKUP(TRM!A5350,'TRM - TBM Crosswalk'!$A$2:'TRM - TBM Crosswalk'!$I$1008,9,FALSE))</f>
        <v>Data Analytics &amp; Visualizations</v>
      </c>
    </row>
    <row r="2446" spans="1:11" x14ac:dyDescent="0.45">
      <c r="A2446" t="str">
        <f>TRM!A5351</f>
        <v>A02.031.383</v>
      </c>
      <c r="B2446" t="str">
        <f>TRM!B5351</f>
        <v>Computer Aided Design</v>
      </c>
      <c r="C2446" t="str">
        <f>TRM!C5351</f>
        <v>Autodesk Desktop App | 7.0.7.232</v>
      </c>
      <c r="D2446">
        <f>TRM!D5351</f>
        <v>0</v>
      </c>
      <c r="E2446" t="str">
        <f>IF(VLOOKUP(TRM!A5351,'TRM - TBM Crosswalk'!$A$2:'TRM - TBM Crosswalk'!$I$1008,3,FALSE)="N/A","TBD","")</f>
        <v/>
      </c>
      <c r="F2446" t="str">
        <f>IF(VLOOKUP(TRM!A5351,'TRM - TBM Crosswalk'!$A$2:'TRM - TBM Crosswalk'!$I$1008,4,FALSE)=0,"",VLOOKUP(TRM!A5351,'TRM - TBM Crosswalk'!$A$2:'TRM - TBM Crosswalk'!$I$1008,4,FALSE))</f>
        <v/>
      </c>
      <c r="G2446" t="str">
        <f>IF(VLOOKUP(TRM!A5351,'TRM - TBM Crosswalk'!$A$2:'TRM - TBM Crosswalk'!$I$1008,5,FALSE)=0,"",VLOOKUP(TRM!A5351,'TRM - TBM Crosswalk'!$A$2:'TRM - TBM Crosswalk'!$I$1008,5,FALSE))</f>
        <v/>
      </c>
      <c r="H2446" t="str">
        <f>IF(VLOOKUP(TRM!A5351,'TRM - TBM Crosswalk'!$A$2:'TRM - TBM Crosswalk'!$I$1008,6,FALSE)=0,"",VLOOKUP(TRM!A5351,'TRM - TBM Crosswalk'!$A$2:'TRM - TBM Crosswalk'!$I$1008,6,FALSE))</f>
        <v/>
      </c>
      <c r="I2446" t="str">
        <f>IF(VLOOKUP(TRM!A5351,'TRM - TBM Crosswalk'!$A$2:'TRM - TBM Crosswalk'!$I$1008,7,FALSE)=0,"",VLOOKUP(TRM!A5351,'TRM - TBM Crosswalk'!$A$2:'TRM - TBM Crosswalk'!$I$1008,7,FALSE))</f>
        <v>Platform Services</v>
      </c>
      <c r="J2446" t="str">
        <f>IF(VLOOKUP(TRM!A5351,'TRM - TBM Crosswalk'!$A$2:'TRM - TBM Crosswalk'!$I$1008,8,FALSE)=0,"",VLOOKUP(TRM!A5351,'TRM - TBM Crosswalk'!$A$2:'TRM - TBM Crosswalk'!$I$1008,8,FALSE))</f>
        <v>Data Services</v>
      </c>
      <c r="K2446" t="str">
        <f>IF(VLOOKUP(TRM!A5351,'TRM - TBM Crosswalk'!$A$2:'TRM - TBM Crosswalk'!$I$1008,9,FALSE)=0,"",VLOOKUP(TRM!A5351,'TRM - TBM Crosswalk'!$A$2:'TRM - TBM Crosswalk'!$I$1008,9,FALSE))</f>
        <v>Data Analytics &amp; Visualizations</v>
      </c>
    </row>
    <row r="2447" spans="1:11" x14ac:dyDescent="0.45">
      <c r="A2447" t="str">
        <f>TRM!A5352</f>
        <v>A02.031.383</v>
      </c>
      <c r="B2447" t="str">
        <f>TRM!B5352</f>
        <v>Computer Aided Design</v>
      </c>
      <c r="C2447" t="str">
        <f>TRM!C5352</f>
        <v>Autodesk Desktop App | 7.0.8.78</v>
      </c>
      <c r="D2447">
        <f>TRM!D5352</f>
        <v>0</v>
      </c>
      <c r="E2447" t="str">
        <f>IF(VLOOKUP(TRM!A5352,'TRM - TBM Crosswalk'!$A$2:'TRM - TBM Crosswalk'!$I$1008,3,FALSE)="N/A","TBD","")</f>
        <v/>
      </c>
      <c r="F2447" t="str">
        <f>IF(VLOOKUP(TRM!A5352,'TRM - TBM Crosswalk'!$A$2:'TRM - TBM Crosswalk'!$I$1008,4,FALSE)=0,"",VLOOKUP(TRM!A5352,'TRM - TBM Crosswalk'!$A$2:'TRM - TBM Crosswalk'!$I$1008,4,FALSE))</f>
        <v/>
      </c>
      <c r="G2447" t="str">
        <f>IF(VLOOKUP(TRM!A5352,'TRM - TBM Crosswalk'!$A$2:'TRM - TBM Crosswalk'!$I$1008,5,FALSE)=0,"",VLOOKUP(TRM!A5352,'TRM - TBM Crosswalk'!$A$2:'TRM - TBM Crosswalk'!$I$1008,5,FALSE))</f>
        <v/>
      </c>
      <c r="H2447" t="str">
        <f>IF(VLOOKUP(TRM!A5352,'TRM - TBM Crosswalk'!$A$2:'TRM - TBM Crosswalk'!$I$1008,6,FALSE)=0,"",VLOOKUP(TRM!A5352,'TRM - TBM Crosswalk'!$A$2:'TRM - TBM Crosswalk'!$I$1008,6,FALSE))</f>
        <v/>
      </c>
      <c r="I2447" t="str">
        <f>IF(VLOOKUP(TRM!A5352,'TRM - TBM Crosswalk'!$A$2:'TRM - TBM Crosswalk'!$I$1008,7,FALSE)=0,"",VLOOKUP(TRM!A5352,'TRM - TBM Crosswalk'!$A$2:'TRM - TBM Crosswalk'!$I$1008,7,FALSE))</f>
        <v>Platform Services</v>
      </c>
      <c r="J2447" t="str">
        <f>IF(VLOOKUP(TRM!A5352,'TRM - TBM Crosswalk'!$A$2:'TRM - TBM Crosswalk'!$I$1008,8,FALSE)=0,"",VLOOKUP(TRM!A5352,'TRM - TBM Crosswalk'!$A$2:'TRM - TBM Crosswalk'!$I$1008,8,FALSE))</f>
        <v>Data Services</v>
      </c>
      <c r="K2447" t="str">
        <f>IF(VLOOKUP(TRM!A5352,'TRM - TBM Crosswalk'!$A$2:'TRM - TBM Crosswalk'!$I$1008,9,FALSE)=0,"",VLOOKUP(TRM!A5352,'TRM - TBM Crosswalk'!$A$2:'TRM - TBM Crosswalk'!$I$1008,9,FALSE))</f>
        <v>Data Analytics &amp; Visualizations</v>
      </c>
    </row>
    <row r="2448" spans="1:11" x14ac:dyDescent="0.45">
      <c r="A2448" t="str">
        <f>TRM!A5353</f>
        <v>A02.031.383</v>
      </c>
      <c r="B2448" t="str">
        <f>TRM!B5353</f>
        <v>Computer Aided Design</v>
      </c>
      <c r="C2448" t="str">
        <f>TRM!C5353</f>
        <v>Autodesk Desktop App | 7.0.9.191</v>
      </c>
      <c r="D2448">
        <f>TRM!D5353</f>
        <v>0</v>
      </c>
      <c r="E2448" t="str">
        <f>IF(VLOOKUP(TRM!A5353,'TRM - TBM Crosswalk'!$A$2:'TRM - TBM Crosswalk'!$I$1008,3,FALSE)="N/A","TBD","")</f>
        <v/>
      </c>
      <c r="F2448" t="str">
        <f>IF(VLOOKUP(TRM!A5353,'TRM - TBM Crosswalk'!$A$2:'TRM - TBM Crosswalk'!$I$1008,4,FALSE)=0,"",VLOOKUP(TRM!A5353,'TRM - TBM Crosswalk'!$A$2:'TRM - TBM Crosswalk'!$I$1008,4,FALSE))</f>
        <v/>
      </c>
      <c r="G2448" t="str">
        <f>IF(VLOOKUP(TRM!A5353,'TRM - TBM Crosswalk'!$A$2:'TRM - TBM Crosswalk'!$I$1008,5,FALSE)=0,"",VLOOKUP(TRM!A5353,'TRM - TBM Crosswalk'!$A$2:'TRM - TBM Crosswalk'!$I$1008,5,FALSE))</f>
        <v/>
      </c>
      <c r="H2448" t="str">
        <f>IF(VLOOKUP(TRM!A5353,'TRM - TBM Crosswalk'!$A$2:'TRM - TBM Crosswalk'!$I$1008,6,FALSE)=0,"",VLOOKUP(TRM!A5353,'TRM - TBM Crosswalk'!$A$2:'TRM - TBM Crosswalk'!$I$1008,6,FALSE))</f>
        <v/>
      </c>
      <c r="I2448" t="str">
        <f>IF(VLOOKUP(TRM!A5353,'TRM - TBM Crosswalk'!$A$2:'TRM - TBM Crosswalk'!$I$1008,7,FALSE)=0,"",VLOOKUP(TRM!A5353,'TRM - TBM Crosswalk'!$A$2:'TRM - TBM Crosswalk'!$I$1008,7,FALSE))</f>
        <v>Platform Services</v>
      </c>
      <c r="J2448" t="str">
        <f>IF(VLOOKUP(TRM!A5353,'TRM - TBM Crosswalk'!$A$2:'TRM - TBM Crosswalk'!$I$1008,8,FALSE)=0,"",VLOOKUP(TRM!A5353,'TRM - TBM Crosswalk'!$A$2:'TRM - TBM Crosswalk'!$I$1008,8,FALSE))</f>
        <v>Data Services</v>
      </c>
      <c r="K2448" t="str">
        <f>IF(VLOOKUP(TRM!A5353,'TRM - TBM Crosswalk'!$A$2:'TRM - TBM Crosswalk'!$I$1008,9,FALSE)=0,"",VLOOKUP(TRM!A5353,'TRM - TBM Crosswalk'!$A$2:'TRM - TBM Crosswalk'!$I$1008,9,FALSE))</f>
        <v>Data Analytics &amp; Visualizations</v>
      </c>
    </row>
    <row r="2449" spans="1:11" x14ac:dyDescent="0.45">
      <c r="A2449" t="str">
        <f>TRM!A5354</f>
        <v>A02.031.383</v>
      </c>
      <c r="B2449" t="str">
        <f>TRM!B5354</f>
        <v>Computer Aided Design</v>
      </c>
      <c r="C2449" t="str">
        <f>TRM!C5354</f>
        <v>Autodesk Desktop App | 8.0.0.46</v>
      </c>
      <c r="D2449">
        <f>TRM!D5354</f>
        <v>0</v>
      </c>
      <c r="E2449" t="str">
        <f>IF(VLOOKUP(TRM!A5354,'TRM - TBM Crosswalk'!$A$2:'TRM - TBM Crosswalk'!$I$1008,3,FALSE)="N/A","TBD","")</f>
        <v/>
      </c>
      <c r="F2449" t="str">
        <f>IF(VLOOKUP(TRM!A5354,'TRM - TBM Crosswalk'!$A$2:'TRM - TBM Crosswalk'!$I$1008,4,FALSE)=0,"",VLOOKUP(TRM!A5354,'TRM - TBM Crosswalk'!$A$2:'TRM - TBM Crosswalk'!$I$1008,4,FALSE))</f>
        <v/>
      </c>
      <c r="G2449" t="str">
        <f>IF(VLOOKUP(TRM!A5354,'TRM - TBM Crosswalk'!$A$2:'TRM - TBM Crosswalk'!$I$1008,5,FALSE)=0,"",VLOOKUP(TRM!A5354,'TRM - TBM Crosswalk'!$A$2:'TRM - TBM Crosswalk'!$I$1008,5,FALSE))</f>
        <v/>
      </c>
      <c r="H2449" t="str">
        <f>IF(VLOOKUP(TRM!A5354,'TRM - TBM Crosswalk'!$A$2:'TRM - TBM Crosswalk'!$I$1008,6,FALSE)=0,"",VLOOKUP(TRM!A5354,'TRM - TBM Crosswalk'!$A$2:'TRM - TBM Crosswalk'!$I$1008,6,FALSE))</f>
        <v/>
      </c>
      <c r="I2449" t="str">
        <f>IF(VLOOKUP(TRM!A5354,'TRM - TBM Crosswalk'!$A$2:'TRM - TBM Crosswalk'!$I$1008,7,FALSE)=0,"",VLOOKUP(TRM!A5354,'TRM - TBM Crosswalk'!$A$2:'TRM - TBM Crosswalk'!$I$1008,7,FALSE))</f>
        <v>Platform Services</v>
      </c>
      <c r="J2449" t="str">
        <f>IF(VLOOKUP(TRM!A5354,'TRM - TBM Crosswalk'!$A$2:'TRM - TBM Crosswalk'!$I$1008,8,FALSE)=0,"",VLOOKUP(TRM!A5354,'TRM - TBM Crosswalk'!$A$2:'TRM - TBM Crosswalk'!$I$1008,8,FALSE))</f>
        <v>Data Services</v>
      </c>
      <c r="K2449" t="str">
        <f>IF(VLOOKUP(TRM!A5354,'TRM - TBM Crosswalk'!$A$2:'TRM - TBM Crosswalk'!$I$1008,9,FALSE)=0,"",VLOOKUP(TRM!A5354,'TRM - TBM Crosswalk'!$A$2:'TRM - TBM Crosswalk'!$I$1008,9,FALSE))</f>
        <v>Data Analytics &amp; Visualizations</v>
      </c>
    </row>
    <row r="2450" spans="1:11" x14ac:dyDescent="0.45">
      <c r="A2450" t="str">
        <f>TRM!A5355</f>
        <v>A02.031.383</v>
      </c>
      <c r="B2450" t="str">
        <f>TRM!B5355</f>
        <v>Computer Aided Design</v>
      </c>
      <c r="C2450" t="str">
        <f>TRM!C5355</f>
        <v>Autodesk Desktop Connect Service | 5.00.0</v>
      </c>
      <c r="D2450">
        <f>TRM!D5355</f>
        <v>0</v>
      </c>
      <c r="E2450" t="str">
        <f>IF(VLOOKUP(TRM!A5355,'TRM - TBM Crosswalk'!$A$2:'TRM - TBM Crosswalk'!$I$1008,3,FALSE)="N/A","TBD","")</f>
        <v/>
      </c>
      <c r="F2450" t="str">
        <f>IF(VLOOKUP(TRM!A5355,'TRM - TBM Crosswalk'!$A$2:'TRM - TBM Crosswalk'!$I$1008,4,FALSE)=0,"",VLOOKUP(TRM!A5355,'TRM - TBM Crosswalk'!$A$2:'TRM - TBM Crosswalk'!$I$1008,4,FALSE))</f>
        <v/>
      </c>
      <c r="G2450" t="str">
        <f>IF(VLOOKUP(TRM!A5355,'TRM - TBM Crosswalk'!$A$2:'TRM - TBM Crosswalk'!$I$1008,5,FALSE)=0,"",VLOOKUP(TRM!A5355,'TRM - TBM Crosswalk'!$A$2:'TRM - TBM Crosswalk'!$I$1008,5,FALSE))</f>
        <v/>
      </c>
      <c r="H2450" t="str">
        <f>IF(VLOOKUP(TRM!A5355,'TRM - TBM Crosswalk'!$A$2:'TRM - TBM Crosswalk'!$I$1008,6,FALSE)=0,"",VLOOKUP(TRM!A5355,'TRM - TBM Crosswalk'!$A$2:'TRM - TBM Crosswalk'!$I$1008,6,FALSE))</f>
        <v/>
      </c>
      <c r="I2450" t="str">
        <f>IF(VLOOKUP(TRM!A5355,'TRM - TBM Crosswalk'!$A$2:'TRM - TBM Crosswalk'!$I$1008,7,FALSE)=0,"",VLOOKUP(TRM!A5355,'TRM - TBM Crosswalk'!$A$2:'TRM - TBM Crosswalk'!$I$1008,7,FALSE))</f>
        <v>Platform Services</v>
      </c>
      <c r="J2450" t="str">
        <f>IF(VLOOKUP(TRM!A5355,'TRM - TBM Crosswalk'!$A$2:'TRM - TBM Crosswalk'!$I$1008,8,FALSE)=0,"",VLOOKUP(TRM!A5355,'TRM - TBM Crosswalk'!$A$2:'TRM - TBM Crosswalk'!$I$1008,8,FALSE))</f>
        <v>Data Services</v>
      </c>
      <c r="K2450" t="str">
        <f>IF(VLOOKUP(TRM!A5355,'TRM - TBM Crosswalk'!$A$2:'TRM - TBM Crosswalk'!$I$1008,9,FALSE)=0,"",VLOOKUP(TRM!A5355,'TRM - TBM Crosswalk'!$A$2:'TRM - TBM Crosswalk'!$I$1008,9,FALSE))</f>
        <v>Data Analytics &amp; Visualizations</v>
      </c>
    </row>
    <row r="2451" spans="1:11" x14ac:dyDescent="0.45">
      <c r="A2451" t="str">
        <f>TRM!A5356</f>
        <v>A02.031.383</v>
      </c>
      <c r="B2451" t="str">
        <f>TRM!B5356</f>
        <v>Computer Aided Design</v>
      </c>
      <c r="C2451" t="str">
        <f>TRM!C5356</f>
        <v>Autodesk DWG TrueView 2017 - English | 21.0.301.0</v>
      </c>
      <c r="D2451">
        <f>TRM!D5356</f>
        <v>0</v>
      </c>
      <c r="E2451" t="str">
        <f>IF(VLOOKUP(TRM!A5356,'TRM - TBM Crosswalk'!$A$2:'TRM - TBM Crosswalk'!$I$1008,3,FALSE)="N/A","TBD","")</f>
        <v/>
      </c>
      <c r="F2451" t="str">
        <f>IF(VLOOKUP(TRM!A5356,'TRM - TBM Crosswalk'!$A$2:'TRM - TBM Crosswalk'!$I$1008,4,FALSE)=0,"",VLOOKUP(TRM!A5356,'TRM - TBM Crosswalk'!$A$2:'TRM - TBM Crosswalk'!$I$1008,4,FALSE))</f>
        <v/>
      </c>
      <c r="G2451" t="str">
        <f>IF(VLOOKUP(TRM!A5356,'TRM - TBM Crosswalk'!$A$2:'TRM - TBM Crosswalk'!$I$1008,5,FALSE)=0,"",VLOOKUP(TRM!A5356,'TRM - TBM Crosswalk'!$A$2:'TRM - TBM Crosswalk'!$I$1008,5,FALSE))</f>
        <v/>
      </c>
      <c r="H2451" t="str">
        <f>IF(VLOOKUP(TRM!A5356,'TRM - TBM Crosswalk'!$A$2:'TRM - TBM Crosswalk'!$I$1008,6,FALSE)=0,"",VLOOKUP(TRM!A5356,'TRM - TBM Crosswalk'!$A$2:'TRM - TBM Crosswalk'!$I$1008,6,FALSE))</f>
        <v/>
      </c>
      <c r="I2451" t="str">
        <f>IF(VLOOKUP(TRM!A5356,'TRM - TBM Crosswalk'!$A$2:'TRM - TBM Crosswalk'!$I$1008,7,FALSE)=0,"",VLOOKUP(TRM!A5356,'TRM - TBM Crosswalk'!$A$2:'TRM - TBM Crosswalk'!$I$1008,7,FALSE))</f>
        <v>Platform Services</v>
      </c>
      <c r="J2451" t="str">
        <f>IF(VLOOKUP(TRM!A5356,'TRM - TBM Crosswalk'!$A$2:'TRM - TBM Crosswalk'!$I$1008,8,FALSE)=0,"",VLOOKUP(TRM!A5356,'TRM - TBM Crosswalk'!$A$2:'TRM - TBM Crosswalk'!$I$1008,8,FALSE))</f>
        <v>Data Services</v>
      </c>
      <c r="K2451" t="str">
        <f>IF(VLOOKUP(TRM!A5356,'TRM - TBM Crosswalk'!$A$2:'TRM - TBM Crosswalk'!$I$1008,9,FALSE)=0,"",VLOOKUP(TRM!A5356,'TRM - TBM Crosswalk'!$A$2:'TRM - TBM Crosswalk'!$I$1008,9,FALSE))</f>
        <v>Data Analytics &amp; Visualizations</v>
      </c>
    </row>
    <row r="2452" spans="1:11" x14ac:dyDescent="0.45">
      <c r="A2452" t="str">
        <f>TRM!A5357</f>
        <v>A02.031.383</v>
      </c>
      <c r="B2452" t="str">
        <f>TRM!B5357</f>
        <v>Computer Aided Design</v>
      </c>
      <c r="C2452" t="str">
        <f>TRM!C5357</f>
        <v>Autodesk DWG TrueView 2019 - English | 23.0.46.0</v>
      </c>
      <c r="D2452">
        <f>TRM!D5357</f>
        <v>0</v>
      </c>
      <c r="E2452" t="str">
        <f>IF(VLOOKUP(TRM!A5357,'TRM - TBM Crosswalk'!$A$2:'TRM - TBM Crosswalk'!$I$1008,3,FALSE)="N/A","TBD","")</f>
        <v/>
      </c>
      <c r="F2452" t="str">
        <f>IF(VLOOKUP(TRM!A5357,'TRM - TBM Crosswalk'!$A$2:'TRM - TBM Crosswalk'!$I$1008,4,FALSE)=0,"",VLOOKUP(TRM!A5357,'TRM - TBM Crosswalk'!$A$2:'TRM - TBM Crosswalk'!$I$1008,4,FALSE))</f>
        <v/>
      </c>
      <c r="G2452" t="str">
        <f>IF(VLOOKUP(TRM!A5357,'TRM - TBM Crosswalk'!$A$2:'TRM - TBM Crosswalk'!$I$1008,5,FALSE)=0,"",VLOOKUP(TRM!A5357,'TRM - TBM Crosswalk'!$A$2:'TRM - TBM Crosswalk'!$I$1008,5,FALSE))</f>
        <v/>
      </c>
      <c r="H2452" t="str">
        <f>IF(VLOOKUP(TRM!A5357,'TRM - TBM Crosswalk'!$A$2:'TRM - TBM Crosswalk'!$I$1008,6,FALSE)=0,"",VLOOKUP(TRM!A5357,'TRM - TBM Crosswalk'!$A$2:'TRM - TBM Crosswalk'!$I$1008,6,FALSE))</f>
        <v/>
      </c>
      <c r="I2452" t="str">
        <f>IF(VLOOKUP(TRM!A5357,'TRM - TBM Crosswalk'!$A$2:'TRM - TBM Crosswalk'!$I$1008,7,FALSE)=0,"",VLOOKUP(TRM!A5357,'TRM - TBM Crosswalk'!$A$2:'TRM - TBM Crosswalk'!$I$1008,7,FALSE))</f>
        <v>Platform Services</v>
      </c>
      <c r="J2452" t="str">
        <f>IF(VLOOKUP(TRM!A5357,'TRM - TBM Crosswalk'!$A$2:'TRM - TBM Crosswalk'!$I$1008,8,FALSE)=0,"",VLOOKUP(TRM!A5357,'TRM - TBM Crosswalk'!$A$2:'TRM - TBM Crosswalk'!$I$1008,8,FALSE))</f>
        <v>Data Services</v>
      </c>
      <c r="K2452" t="str">
        <f>IF(VLOOKUP(TRM!A5357,'TRM - TBM Crosswalk'!$A$2:'TRM - TBM Crosswalk'!$I$1008,9,FALSE)=0,"",VLOOKUP(TRM!A5357,'TRM - TBM Crosswalk'!$A$2:'TRM - TBM Crosswalk'!$I$1008,9,FALSE))</f>
        <v>Data Analytics &amp; Visualizations</v>
      </c>
    </row>
    <row r="2453" spans="1:11" x14ac:dyDescent="0.45">
      <c r="A2453" t="str">
        <f>TRM!A5358</f>
        <v>A02.031.383</v>
      </c>
      <c r="B2453" t="str">
        <f>TRM!B5358</f>
        <v>Computer Aided Design</v>
      </c>
      <c r="C2453" t="str">
        <f>TRM!C5358</f>
        <v>Autodesk DWG TrueView 2020 - English | 23.1.48.0</v>
      </c>
      <c r="D2453">
        <f>TRM!D5358</f>
        <v>0</v>
      </c>
      <c r="E2453" t="str">
        <f>IF(VLOOKUP(TRM!A5358,'TRM - TBM Crosswalk'!$A$2:'TRM - TBM Crosswalk'!$I$1008,3,FALSE)="N/A","TBD","")</f>
        <v/>
      </c>
      <c r="F2453" t="str">
        <f>IF(VLOOKUP(TRM!A5358,'TRM - TBM Crosswalk'!$A$2:'TRM - TBM Crosswalk'!$I$1008,4,FALSE)=0,"",VLOOKUP(TRM!A5358,'TRM - TBM Crosswalk'!$A$2:'TRM - TBM Crosswalk'!$I$1008,4,FALSE))</f>
        <v/>
      </c>
      <c r="G2453" t="str">
        <f>IF(VLOOKUP(TRM!A5358,'TRM - TBM Crosswalk'!$A$2:'TRM - TBM Crosswalk'!$I$1008,5,FALSE)=0,"",VLOOKUP(TRM!A5358,'TRM - TBM Crosswalk'!$A$2:'TRM - TBM Crosswalk'!$I$1008,5,FALSE))</f>
        <v/>
      </c>
      <c r="H2453" t="str">
        <f>IF(VLOOKUP(TRM!A5358,'TRM - TBM Crosswalk'!$A$2:'TRM - TBM Crosswalk'!$I$1008,6,FALSE)=0,"",VLOOKUP(TRM!A5358,'TRM - TBM Crosswalk'!$A$2:'TRM - TBM Crosswalk'!$I$1008,6,FALSE))</f>
        <v/>
      </c>
      <c r="I2453" t="str">
        <f>IF(VLOOKUP(TRM!A5358,'TRM - TBM Crosswalk'!$A$2:'TRM - TBM Crosswalk'!$I$1008,7,FALSE)=0,"",VLOOKUP(TRM!A5358,'TRM - TBM Crosswalk'!$A$2:'TRM - TBM Crosswalk'!$I$1008,7,FALSE))</f>
        <v>Platform Services</v>
      </c>
      <c r="J2453" t="str">
        <f>IF(VLOOKUP(TRM!A5358,'TRM - TBM Crosswalk'!$A$2:'TRM - TBM Crosswalk'!$I$1008,8,FALSE)=0,"",VLOOKUP(TRM!A5358,'TRM - TBM Crosswalk'!$A$2:'TRM - TBM Crosswalk'!$I$1008,8,FALSE))</f>
        <v>Data Services</v>
      </c>
      <c r="K2453" t="str">
        <f>IF(VLOOKUP(TRM!A5358,'TRM - TBM Crosswalk'!$A$2:'TRM - TBM Crosswalk'!$I$1008,9,FALSE)=0,"",VLOOKUP(TRM!A5358,'TRM - TBM Crosswalk'!$A$2:'TRM - TBM Crosswalk'!$I$1008,9,FALSE))</f>
        <v>Data Analytics &amp; Visualizations</v>
      </c>
    </row>
    <row r="2454" spans="1:11" x14ac:dyDescent="0.45">
      <c r="A2454" t="str">
        <f>TRM!A5359</f>
        <v>A02.031.383</v>
      </c>
      <c r="B2454" t="str">
        <f>TRM!B5359</f>
        <v>Computer Aided Design</v>
      </c>
      <c r="C2454" t="str">
        <f>TRM!C5359</f>
        <v>Autodesk Extension for Civil View 2016 | 7.8.17.0</v>
      </c>
      <c r="D2454">
        <f>TRM!D5359</f>
        <v>0</v>
      </c>
      <c r="E2454" t="str">
        <f>IF(VLOOKUP(TRM!A5359,'TRM - TBM Crosswalk'!$A$2:'TRM - TBM Crosswalk'!$I$1008,3,FALSE)="N/A","TBD","")</f>
        <v/>
      </c>
      <c r="F2454" t="str">
        <f>IF(VLOOKUP(TRM!A5359,'TRM - TBM Crosswalk'!$A$2:'TRM - TBM Crosswalk'!$I$1008,4,FALSE)=0,"",VLOOKUP(TRM!A5359,'TRM - TBM Crosswalk'!$A$2:'TRM - TBM Crosswalk'!$I$1008,4,FALSE))</f>
        <v/>
      </c>
      <c r="G2454" t="str">
        <f>IF(VLOOKUP(TRM!A5359,'TRM - TBM Crosswalk'!$A$2:'TRM - TBM Crosswalk'!$I$1008,5,FALSE)=0,"",VLOOKUP(TRM!A5359,'TRM - TBM Crosswalk'!$A$2:'TRM - TBM Crosswalk'!$I$1008,5,FALSE))</f>
        <v/>
      </c>
      <c r="H2454" t="str">
        <f>IF(VLOOKUP(TRM!A5359,'TRM - TBM Crosswalk'!$A$2:'TRM - TBM Crosswalk'!$I$1008,6,FALSE)=0,"",VLOOKUP(TRM!A5359,'TRM - TBM Crosswalk'!$A$2:'TRM - TBM Crosswalk'!$I$1008,6,FALSE))</f>
        <v/>
      </c>
      <c r="I2454" t="str">
        <f>IF(VLOOKUP(TRM!A5359,'TRM - TBM Crosswalk'!$A$2:'TRM - TBM Crosswalk'!$I$1008,7,FALSE)=0,"",VLOOKUP(TRM!A5359,'TRM - TBM Crosswalk'!$A$2:'TRM - TBM Crosswalk'!$I$1008,7,FALSE))</f>
        <v>Platform Services</v>
      </c>
      <c r="J2454" t="str">
        <f>IF(VLOOKUP(TRM!A5359,'TRM - TBM Crosswalk'!$A$2:'TRM - TBM Crosswalk'!$I$1008,8,FALSE)=0,"",VLOOKUP(TRM!A5359,'TRM - TBM Crosswalk'!$A$2:'TRM - TBM Crosswalk'!$I$1008,8,FALSE))</f>
        <v>Data Services</v>
      </c>
      <c r="K2454" t="str">
        <f>IF(VLOOKUP(TRM!A5359,'TRM - TBM Crosswalk'!$A$2:'TRM - TBM Crosswalk'!$I$1008,9,FALSE)=0,"",VLOOKUP(TRM!A5359,'TRM - TBM Crosswalk'!$A$2:'TRM - TBM Crosswalk'!$I$1008,9,FALSE))</f>
        <v>Data Analytics &amp; Visualizations</v>
      </c>
    </row>
    <row r="2455" spans="1:11" x14ac:dyDescent="0.45">
      <c r="A2455" t="str">
        <f>TRM!A5360</f>
        <v>A02.031.383</v>
      </c>
      <c r="B2455" t="str">
        <f>TRM!B5360</f>
        <v>Computer Aided Design</v>
      </c>
      <c r="C2455" t="str">
        <f>TRM!C5360</f>
        <v>Autodesk Featured Apps (2016) | 2.0.0</v>
      </c>
      <c r="D2455">
        <f>TRM!D5360</f>
        <v>0</v>
      </c>
      <c r="E2455" t="str">
        <f>IF(VLOOKUP(TRM!A5360,'TRM - TBM Crosswalk'!$A$2:'TRM - TBM Crosswalk'!$I$1008,3,FALSE)="N/A","TBD","")</f>
        <v/>
      </c>
      <c r="F2455" t="str">
        <f>IF(VLOOKUP(TRM!A5360,'TRM - TBM Crosswalk'!$A$2:'TRM - TBM Crosswalk'!$I$1008,4,FALSE)=0,"",VLOOKUP(TRM!A5360,'TRM - TBM Crosswalk'!$A$2:'TRM - TBM Crosswalk'!$I$1008,4,FALSE))</f>
        <v/>
      </c>
      <c r="G2455" t="str">
        <f>IF(VLOOKUP(TRM!A5360,'TRM - TBM Crosswalk'!$A$2:'TRM - TBM Crosswalk'!$I$1008,5,FALSE)=0,"",VLOOKUP(TRM!A5360,'TRM - TBM Crosswalk'!$A$2:'TRM - TBM Crosswalk'!$I$1008,5,FALSE))</f>
        <v/>
      </c>
      <c r="H2455" t="str">
        <f>IF(VLOOKUP(TRM!A5360,'TRM - TBM Crosswalk'!$A$2:'TRM - TBM Crosswalk'!$I$1008,6,FALSE)=0,"",VLOOKUP(TRM!A5360,'TRM - TBM Crosswalk'!$A$2:'TRM - TBM Crosswalk'!$I$1008,6,FALSE))</f>
        <v/>
      </c>
      <c r="I2455" t="str">
        <f>IF(VLOOKUP(TRM!A5360,'TRM - TBM Crosswalk'!$A$2:'TRM - TBM Crosswalk'!$I$1008,7,FALSE)=0,"",VLOOKUP(TRM!A5360,'TRM - TBM Crosswalk'!$A$2:'TRM - TBM Crosswalk'!$I$1008,7,FALSE))</f>
        <v>Platform Services</v>
      </c>
      <c r="J2455" t="str">
        <f>IF(VLOOKUP(TRM!A5360,'TRM - TBM Crosswalk'!$A$2:'TRM - TBM Crosswalk'!$I$1008,8,FALSE)=0,"",VLOOKUP(TRM!A5360,'TRM - TBM Crosswalk'!$A$2:'TRM - TBM Crosswalk'!$I$1008,8,FALSE))</f>
        <v>Data Services</v>
      </c>
      <c r="K2455" t="str">
        <f>IF(VLOOKUP(TRM!A5360,'TRM - TBM Crosswalk'!$A$2:'TRM - TBM Crosswalk'!$I$1008,9,FALSE)=0,"",VLOOKUP(TRM!A5360,'TRM - TBM Crosswalk'!$A$2:'TRM - TBM Crosswalk'!$I$1008,9,FALSE))</f>
        <v>Data Analytics &amp; Visualizations</v>
      </c>
    </row>
    <row r="2456" spans="1:11" x14ac:dyDescent="0.45">
      <c r="A2456" t="str">
        <f>TRM!A5361</f>
        <v>A02.031.383</v>
      </c>
      <c r="B2456" t="str">
        <f>TRM!B5361</f>
        <v>Computer Aided Design</v>
      </c>
      <c r="C2456" t="str">
        <f>TRM!C5361</f>
        <v>Autodesk Featured Apps 2016 | 2.0.0</v>
      </c>
      <c r="D2456">
        <f>TRM!D5361</f>
        <v>0</v>
      </c>
      <c r="E2456" t="str">
        <f>IF(VLOOKUP(TRM!A5361,'TRM - TBM Crosswalk'!$A$2:'TRM - TBM Crosswalk'!$I$1008,3,FALSE)="N/A","TBD","")</f>
        <v/>
      </c>
      <c r="F2456" t="str">
        <f>IF(VLOOKUP(TRM!A5361,'TRM - TBM Crosswalk'!$A$2:'TRM - TBM Crosswalk'!$I$1008,4,FALSE)=0,"",VLOOKUP(TRM!A5361,'TRM - TBM Crosswalk'!$A$2:'TRM - TBM Crosswalk'!$I$1008,4,FALSE))</f>
        <v/>
      </c>
      <c r="G2456" t="str">
        <f>IF(VLOOKUP(TRM!A5361,'TRM - TBM Crosswalk'!$A$2:'TRM - TBM Crosswalk'!$I$1008,5,FALSE)=0,"",VLOOKUP(TRM!A5361,'TRM - TBM Crosswalk'!$A$2:'TRM - TBM Crosswalk'!$I$1008,5,FALSE))</f>
        <v/>
      </c>
      <c r="H2456" t="str">
        <f>IF(VLOOKUP(TRM!A5361,'TRM - TBM Crosswalk'!$A$2:'TRM - TBM Crosswalk'!$I$1008,6,FALSE)=0,"",VLOOKUP(TRM!A5361,'TRM - TBM Crosswalk'!$A$2:'TRM - TBM Crosswalk'!$I$1008,6,FALSE))</f>
        <v/>
      </c>
      <c r="I2456" t="str">
        <f>IF(VLOOKUP(TRM!A5361,'TRM - TBM Crosswalk'!$A$2:'TRM - TBM Crosswalk'!$I$1008,7,FALSE)=0,"",VLOOKUP(TRM!A5361,'TRM - TBM Crosswalk'!$A$2:'TRM - TBM Crosswalk'!$I$1008,7,FALSE))</f>
        <v>Platform Services</v>
      </c>
      <c r="J2456" t="str">
        <f>IF(VLOOKUP(TRM!A5361,'TRM - TBM Crosswalk'!$A$2:'TRM - TBM Crosswalk'!$I$1008,8,FALSE)=0,"",VLOOKUP(TRM!A5361,'TRM - TBM Crosswalk'!$A$2:'TRM - TBM Crosswalk'!$I$1008,8,FALSE))</f>
        <v>Data Services</v>
      </c>
      <c r="K2456" t="str">
        <f>IF(VLOOKUP(TRM!A5361,'TRM - TBM Crosswalk'!$A$2:'TRM - TBM Crosswalk'!$I$1008,9,FALSE)=0,"",VLOOKUP(TRM!A5361,'TRM - TBM Crosswalk'!$A$2:'TRM - TBM Crosswalk'!$I$1008,9,FALSE))</f>
        <v>Data Analytics &amp; Visualizations</v>
      </c>
    </row>
    <row r="2457" spans="1:11" x14ac:dyDescent="0.45">
      <c r="A2457" t="str">
        <f>TRM!A5362</f>
        <v>A02.031.383</v>
      </c>
      <c r="B2457" t="str">
        <f>TRM!B5362</f>
        <v>Computer Aided Design</v>
      </c>
      <c r="C2457" t="str">
        <f>TRM!C5362</f>
        <v>Autodesk Featured Apps 2016-2017 | 2.2.0</v>
      </c>
      <c r="D2457">
        <f>TRM!D5362</f>
        <v>0</v>
      </c>
      <c r="E2457" t="str">
        <f>IF(VLOOKUP(TRM!A5362,'TRM - TBM Crosswalk'!$A$2:'TRM - TBM Crosswalk'!$I$1008,3,FALSE)="N/A","TBD","")</f>
        <v/>
      </c>
      <c r="F2457" t="str">
        <f>IF(VLOOKUP(TRM!A5362,'TRM - TBM Crosswalk'!$A$2:'TRM - TBM Crosswalk'!$I$1008,4,FALSE)=0,"",VLOOKUP(TRM!A5362,'TRM - TBM Crosswalk'!$A$2:'TRM - TBM Crosswalk'!$I$1008,4,FALSE))</f>
        <v/>
      </c>
      <c r="G2457" t="str">
        <f>IF(VLOOKUP(TRM!A5362,'TRM - TBM Crosswalk'!$A$2:'TRM - TBM Crosswalk'!$I$1008,5,FALSE)=0,"",VLOOKUP(TRM!A5362,'TRM - TBM Crosswalk'!$A$2:'TRM - TBM Crosswalk'!$I$1008,5,FALSE))</f>
        <v/>
      </c>
      <c r="H2457" t="str">
        <f>IF(VLOOKUP(TRM!A5362,'TRM - TBM Crosswalk'!$A$2:'TRM - TBM Crosswalk'!$I$1008,6,FALSE)=0,"",VLOOKUP(TRM!A5362,'TRM - TBM Crosswalk'!$A$2:'TRM - TBM Crosswalk'!$I$1008,6,FALSE))</f>
        <v/>
      </c>
      <c r="I2457" t="str">
        <f>IF(VLOOKUP(TRM!A5362,'TRM - TBM Crosswalk'!$A$2:'TRM - TBM Crosswalk'!$I$1008,7,FALSE)=0,"",VLOOKUP(TRM!A5362,'TRM - TBM Crosswalk'!$A$2:'TRM - TBM Crosswalk'!$I$1008,7,FALSE))</f>
        <v>Platform Services</v>
      </c>
      <c r="J2457" t="str">
        <f>IF(VLOOKUP(TRM!A5362,'TRM - TBM Crosswalk'!$A$2:'TRM - TBM Crosswalk'!$I$1008,8,FALSE)=0,"",VLOOKUP(TRM!A5362,'TRM - TBM Crosswalk'!$A$2:'TRM - TBM Crosswalk'!$I$1008,8,FALSE))</f>
        <v>Data Services</v>
      </c>
      <c r="K2457" t="str">
        <f>IF(VLOOKUP(TRM!A5362,'TRM - TBM Crosswalk'!$A$2:'TRM - TBM Crosswalk'!$I$1008,9,FALSE)=0,"",VLOOKUP(TRM!A5362,'TRM - TBM Crosswalk'!$A$2:'TRM - TBM Crosswalk'!$I$1008,9,FALSE))</f>
        <v>Data Analytics &amp; Visualizations</v>
      </c>
    </row>
    <row r="2458" spans="1:11" x14ac:dyDescent="0.45">
      <c r="A2458" t="str">
        <f>TRM!A5363</f>
        <v>A02.031.383</v>
      </c>
      <c r="B2458" t="str">
        <f>TRM!B5363</f>
        <v>Computer Aided Design</v>
      </c>
      <c r="C2458" t="str">
        <f>TRM!C5363</f>
        <v>Autodesk Featured Apps 2016-2018 | 2.4.0</v>
      </c>
      <c r="D2458">
        <f>TRM!D5363</f>
        <v>0</v>
      </c>
      <c r="E2458" t="str">
        <f>IF(VLOOKUP(TRM!A5363,'TRM - TBM Crosswalk'!$A$2:'TRM - TBM Crosswalk'!$I$1008,3,FALSE)="N/A","TBD","")</f>
        <v/>
      </c>
      <c r="F2458" t="str">
        <f>IF(VLOOKUP(TRM!A5363,'TRM - TBM Crosswalk'!$A$2:'TRM - TBM Crosswalk'!$I$1008,4,FALSE)=0,"",VLOOKUP(TRM!A5363,'TRM - TBM Crosswalk'!$A$2:'TRM - TBM Crosswalk'!$I$1008,4,FALSE))</f>
        <v/>
      </c>
      <c r="G2458" t="str">
        <f>IF(VLOOKUP(TRM!A5363,'TRM - TBM Crosswalk'!$A$2:'TRM - TBM Crosswalk'!$I$1008,5,FALSE)=0,"",VLOOKUP(TRM!A5363,'TRM - TBM Crosswalk'!$A$2:'TRM - TBM Crosswalk'!$I$1008,5,FALSE))</f>
        <v/>
      </c>
      <c r="H2458" t="str">
        <f>IF(VLOOKUP(TRM!A5363,'TRM - TBM Crosswalk'!$A$2:'TRM - TBM Crosswalk'!$I$1008,6,FALSE)=0,"",VLOOKUP(TRM!A5363,'TRM - TBM Crosswalk'!$A$2:'TRM - TBM Crosswalk'!$I$1008,6,FALSE))</f>
        <v/>
      </c>
      <c r="I2458" t="str">
        <f>IF(VLOOKUP(TRM!A5363,'TRM - TBM Crosswalk'!$A$2:'TRM - TBM Crosswalk'!$I$1008,7,FALSE)=0,"",VLOOKUP(TRM!A5363,'TRM - TBM Crosswalk'!$A$2:'TRM - TBM Crosswalk'!$I$1008,7,FALSE))</f>
        <v>Platform Services</v>
      </c>
      <c r="J2458" t="str">
        <f>IF(VLOOKUP(TRM!A5363,'TRM - TBM Crosswalk'!$A$2:'TRM - TBM Crosswalk'!$I$1008,8,FALSE)=0,"",VLOOKUP(TRM!A5363,'TRM - TBM Crosswalk'!$A$2:'TRM - TBM Crosswalk'!$I$1008,8,FALSE))</f>
        <v>Data Services</v>
      </c>
      <c r="K2458" t="str">
        <f>IF(VLOOKUP(TRM!A5363,'TRM - TBM Crosswalk'!$A$2:'TRM - TBM Crosswalk'!$I$1008,9,FALSE)=0,"",VLOOKUP(TRM!A5363,'TRM - TBM Crosswalk'!$A$2:'TRM - TBM Crosswalk'!$I$1008,9,FALSE))</f>
        <v>Data Analytics &amp; Visualizations</v>
      </c>
    </row>
    <row r="2459" spans="1:11" x14ac:dyDescent="0.45">
      <c r="A2459" t="str">
        <f>TRM!A5364</f>
        <v>A02.031.383</v>
      </c>
      <c r="B2459" t="str">
        <f>TRM!B5364</f>
        <v>Computer Aided Design</v>
      </c>
      <c r="C2459" t="str">
        <f>TRM!C5364</f>
        <v>Autodesk Featured Apps 2016-2019 | 2.5.0</v>
      </c>
      <c r="D2459">
        <f>TRM!D5364</f>
        <v>0</v>
      </c>
      <c r="E2459" t="str">
        <f>IF(VLOOKUP(TRM!A5364,'TRM - TBM Crosswalk'!$A$2:'TRM - TBM Crosswalk'!$I$1008,3,FALSE)="N/A","TBD","")</f>
        <v/>
      </c>
      <c r="F2459" t="str">
        <f>IF(VLOOKUP(TRM!A5364,'TRM - TBM Crosswalk'!$A$2:'TRM - TBM Crosswalk'!$I$1008,4,FALSE)=0,"",VLOOKUP(TRM!A5364,'TRM - TBM Crosswalk'!$A$2:'TRM - TBM Crosswalk'!$I$1008,4,FALSE))</f>
        <v/>
      </c>
      <c r="G2459" t="str">
        <f>IF(VLOOKUP(TRM!A5364,'TRM - TBM Crosswalk'!$A$2:'TRM - TBM Crosswalk'!$I$1008,5,FALSE)=0,"",VLOOKUP(TRM!A5364,'TRM - TBM Crosswalk'!$A$2:'TRM - TBM Crosswalk'!$I$1008,5,FALSE))</f>
        <v/>
      </c>
      <c r="H2459" t="str">
        <f>IF(VLOOKUP(TRM!A5364,'TRM - TBM Crosswalk'!$A$2:'TRM - TBM Crosswalk'!$I$1008,6,FALSE)=0,"",VLOOKUP(TRM!A5364,'TRM - TBM Crosswalk'!$A$2:'TRM - TBM Crosswalk'!$I$1008,6,FALSE))</f>
        <v/>
      </c>
      <c r="I2459" t="str">
        <f>IF(VLOOKUP(TRM!A5364,'TRM - TBM Crosswalk'!$A$2:'TRM - TBM Crosswalk'!$I$1008,7,FALSE)=0,"",VLOOKUP(TRM!A5364,'TRM - TBM Crosswalk'!$A$2:'TRM - TBM Crosswalk'!$I$1008,7,FALSE))</f>
        <v>Platform Services</v>
      </c>
      <c r="J2459" t="str">
        <f>IF(VLOOKUP(TRM!A5364,'TRM - TBM Crosswalk'!$A$2:'TRM - TBM Crosswalk'!$I$1008,8,FALSE)=0,"",VLOOKUP(TRM!A5364,'TRM - TBM Crosswalk'!$A$2:'TRM - TBM Crosswalk'!$I$1008,8,FALSE))</f>
        <v>Data Services</v>
      </c>
      <c r="K2459" t="str">
        <f>IF(VLOOKUP(TRM!A5364,'TRM - TBM Crosswalk'!$A$2:'TRM - TBM Crosswalk'!$I$1008,9,FALSE)=0,"",VLOOKUP(TRM!A5364,'TRM - TBM Crosswalk'!$A$2:'TRM - TBM Crosswalk'!$I$1008,9,FALSE))</f>
        <v>Data Analytics &amp; Visualizations</v>
      </c>
    </row>
    <row r="2460" spans="1:11" x14ac:dyDescent="0.45">
      <c r="A2460" t="str">
        <f>TRM!A5365</f>
        <v>A02.031.383</v>
      </c>
      <c r="B2460" t="str">
        <f>TRM!B5365</f>
        <v>Computer Aided Design</v>
      </c>
      <c r="C2460" t="str">
        <f>TRM!C5365</f>
        <v>Autodesk Genuine Service | 2.0.38</v>
      </c>
      <c r="D2460">
        <f>TRM!D5365</f>
        <v>0</v>
      </c>
      <c r="E2460" t="str">
        <f>IF(VLOOKUP(TRM!A5365,'TRM - TBM Crosswalk'!$A$2:'TRM - TBM Crosswalk'!$I$1008,3,FALSE)="N/A","TBD","")</f>
        <v/>
      </c>
      <c r="F2460" t="str">
        <f>IF(VLOOKUP(TRM!A5365,'TRM - TBM Crosswalk'!$A$2:'TRM - TBM Crosswalk'!$I$1008,4,FALSE)=0,"",VLOOKUP(TRM!A5365,'TRM - TBM Crosswalk'!$A$2:'TRM - TBM Crosswalk'!$I$1008,4,FALSE))</f>
        <v/>
      </c>
      <c r="G2460" t="str">
        <f>IF(VLOOKUP(TRM!A5365,'TRM - TBM Crosswalk'!$A$2:'TRM - TBM Crosswalk'!$I$1008,5,FALSE)=0,"",VLOOKUP(TRM!A5365,'TRM - TBM Crosswalk'!$A$2:'TRM - TBM Crosswalk'!$I$1008,5,FALSE))</f>
        <v/>
      </c>
      <c r="H2460" t="str">
        <f>IF(VLOOKUP(TRM!A5365,'TRM - TBM Crosswalk'!$A$2:'TRM - TBM Crosswalk'!$I$1008,6,FALSE)=0,"",VLOOKUP(TRM!A5365,'TRM - TBM Crosswalk'!$A$2:'TRM - TBM Crosswalk'!$I$1008,6,FALSE))</f>
        <v/>
      </c>
      <c r="I2460" t="str">
        <f>IF(VLOOKUP(TRM!A5365,'TRM - TBM Crosswalk'!$A$2:'TRM - TBM Crosswalk'!$I$1008,7,FALSE)=0,"",VLOOKUP(TRM!A5365,'TRM - TBM Crosswalk'!$A$2:'TRM - TBM Crosswalk'!$I$1008,7,FALSE))</f>
        <v>Platform Services</v>
      </c>
      <c r="J2460" t="str">
        <f>IF(VLOOKUP(TRM!A5365,'TRM - TBM Crosswalk'!$A$2:'TRM - TBM Crosswalk'!$I$1008,8,FALSE)=0,"",VLOOKUP(TRM!A5365,'TRM - TBM Crosswalk'!$A$2:'TRM - TBM Crosswalk'!$I$1008,8,FALSE))</f>
        <v>Data Services</v>
      </c>
      <c r="K2460" t="str">
        <f>IF(VLOOKUP(TRM!A5365,'TRM - TBM Crosswalk'!$A$2:'TRM - TBM Crosswalk'!$I$1008,9,FALSE)=0,"",VLOOKUP(TRM!A5365,'TRM - TBM Crosswalk'!$A$2:'TRM - TBM Crosswalk'!$I$1008,9,FALSE))</f>
        <v>Data Analytics &amp; Visualizations</v>
      </c>
    </row>
    <row r="2461" spans="1:11" x14ac:dyDescent="0.45">
      <c r="A2461" t="str">
        <f>TRM!A5366</f>
        <v>A02.031.383</v>
      </c>
      <c r="B2461" t="str">
        <f>TRM!B5366</f>
        <v>Computer Aided Design</v>
      </c>
      <c r="C2461" t="str">
        <f>TRM!C5366</f>
        <v>Autodesk Genuine Service | 2.1.0</v>
      </c>
      <c r="D2461">
        <f>TRM!D5366</f>
        <v>0</v>
      </c>
      <c r="E2461" t="str">
        <f>IF(VLOOKUP(TRM!A5366,'TRM - TBM Crosswalk'!$A$2:'TRM - TBM Crosswalk'!$I$1008,3,FALSE)="N/A","TBD","")</f>
        <v/>
      </c>
      <c r="F2461" t="str">
        <f>IF(VLOOKUP(TRM!A5366,'TRM - TBM Crosswalk'!$A$2:'TRM - TBM Crosswalk'!$I$1008,4,FALSE)=0,"",VLOOKUP(TRM!A5366,'TRM - TBM Crosswalk'!$A$2:'TRM - TBM Crosswalk'!$I$1008,4,FALSE))</f>
        <v/>
      </c>
      <c r="G2461" t="str">
        <f>IF(VLOOKUP(TRM!A5366,'TRM - TBM Crosswalk'!$A$2:'TRM - TBM Crosswalk'!$I$1008,5,FALSE)=0,"",VLOOKUP(TRM!A5366,'TRM - TBM Crosswalk'!$A$2:'TRM - TBM Crosswalk'!$I$1008,5,FALSE))</f>
        <v/>
      </c>
      <c r="H2461" t="str">
        <f>IF(VLOOKUP(TRM!A5366,'TRM - TBM Crosswalk'!$A$2:'TRM - TBM Crosswalk'!$I$1008,6,FALSE)=0,"",VLOOKUP(TRM!A5366,'TRM - TBM Crosswalk'!$A$2:'TRM - TBM Crosswalk'!$I$1008,6,FALSE))</f>
        <v/>
      </c>
      <c r="I2461" t="str">
        <f>IF(VLOOKUP(TRM!A5366,'TRM - TBM Crosswalk'!$A$2:'TRM - TBM Crosswalk'!$I$1008,7,FALSE)=0,"",VLOOKUP(TRM!A5366,'TRM - TBM Crosswalk'!$A$2:'TRM - TBM Crosswalk'!$I$1008,7,FALSE))</f>
        <v>Platform Services</v>
      </c>
      <c r="J2461" t="str">
        <f>IF(VLOOKUP(TRM!A5366,'TRM - TBM Crosswalk'!$A$2:'TRM - TBM Crosswalk'!$I$1008,8,FALSE)=0,"",VLOOKUP(TRM!A5366,'TRM - TBM Crosswalk'!$A$2:'TRM - TBM Crosswalk'!$I$1008,8,FALSE))</f>
        <v>Data Services</v>
      </c>
      <c r="K2461" t="str">
        <f>IF(VLOOKUP(TRM!A5366,'TRM - TBM Crosswalk'!$A$2:'TRM - TBM Crosswalk'!$I$1008,9,FALSE)=0,"",VLOOKUP(TRM!A5366,'TRM - TBM Crosswalk'!$A$2:'TRM - TBM Crosswalk'!$I$1008,9,FALSE))</f>
        <v>Data Analytics &amp; Visualizations</v>
      </c>
    </row>
    <row r="2462" spans="1:11" x14ac:dyDescent="0.45">
      <c r="A2462" t="str">
        <f>TRM!A5367</f>
        <v>A02.031.383</v>
      </c>
      <c r="B2462" t="str">
        <f>TRM!B5367</f>
        <v>Computer Aided Design</v>
      </c>
      <c r="C2462" t="str">
        <f>TRM!C5367</f>
        <v>Autodesk Genuine Service | 3.0.11</v>
      </c>
      <c r="D2462">
        <f>TRM!D5367</f>
        <v>0</v>
      </c>
      <c r="E2462" t="str">
        <f>IF(VLOOKUP(TRM!A5367,'TRM - TBM Crosswalk'!$A$2:'TRM - TBM Crosswalk'!$I$1008,3,FALSE)="N/A","TBD","")</f>
        <v/>
      </c>
      <c r="F2462" t="str">
        <f>IF(VLOOKUP(TRM!A5367,'TRM - TBM Crosswalk'!$A$2:'TRM - TBM Crosswalk'!$I$1008,4,FALSE)=0,"",VLOOKUP(TRM!A5367,'TRM - TBM Crosswalk'!$A$2:'TRM - TBM Crosswalk'!$I$1008,4,FALSE))</f>
        <v/>
      </c>
      <c r="G2462" t="str">
        <f>IF(VLOOKUP(TRM!A5367,'TRM - TBM Crosswalk'!$A$2:'TRM - TBM Crosswalk'!$I$1008,5,FALSE)=0,"",VLOOKUP(TRM!A5367,'TRM - TBM Crosswalk'!$A$2:'TRM - TBM Crosswalk'!$I$1008,5,FALSE))</f>
        <v/>
      </c>
      <c r="H2462" t="str">
        <f>IF(VLOOKUP(TRM!A5367,'TRM - TBM Crosswalk'!$A$2:'TRM - TBM Crosswalk'!$I$1008,6,FALSE)=0,"",VLOOKUP(TRM!A5367,'TRM - TBM Crosswalk'!$A$2:'TRM - TBM Crosswalk'!$I$1008,6,FALSE))</f>
        <v/>
      </c>
      <c r="I2462" t="str">
        <f>IF(VLOOKUP(TRM!A5367,'TRM - TBM Crosswalk'!$A$2:'TRM - TBM Crosswalk'!$I$1008,7,FALSE)=0,"",VLOOKUP(TRM!A5367,'TRM - TBM Crosswalk'!$A$2:'TRM - TBM Crosswalk'!$I$1008,7,FALSE))</f>
        <v>Platform Services</v>
      </c>
      <c r="J2462" t="str">
        <f>IF(VLOOKUP(TRM!A5367,'TRM - TBM Crosswalk'!$A$2:'TRM - TBM Crosswalk'!$I$1008,8,FALSE)=0,"",VLOOKUP(TRM!A5367,'TRM - TBM Crosswalk'!$A$2:'TRM - TBM Crosswalk'!$I$1008,8,FALSE))</f>
        <v>Data Services</v>
      </c>
      <c r="K2462" t="str">
        <f>IF(VLOOKUP(TRM!A5367,'TRM - TBM Crosswalk'!$A$2:'TRM - TBM Crosswalk'!$I$1008,9,FALSE)=0,"",VLOOKUP(TRM!A5367,'TRM - TBM Crosswalk'!$A$2:'TRM - TBM Crosswalk'!$I$1008,9,FALSE))</f>
        <v>Data Analytics &amp; Visualizations</v>
      </c>
    </row>
    <row r="2463" spans="1:11" x14ac:dyDescent="0.45">
      <c r="A2463" t="str">
        <f>TRM!A5368</f>
        <v>A02.031.383</v>
      </c>
      <c r="B2463" t="str">
        <f>TRM!B5368</f>
        <v>Computer Aided Design</v>
      </c>
      <c r="C2463" t="str">
        <f>TRM!C5368</f>
        <v>Autodesk Geotechnical Module 2018 | 12.0.7.0</v>
      </c>
      <c r="D2463">
        <f>TRM!D5368</f>
        <v>0</v>
      </c>
      <c r="E2463" t="str">
        <f>IF(VLOOKUP(TRM!A5368,'TRM - TBM Crosswalk'!$A$2:'TRM - TBM Crosswalk'!$I$1008,3,FALSE)="N/A","TBD","")</f>
        <v/>
      </c>
      <c r="F2463" t="str">
        <f>IF(VLOOKUP(TRM!A5368,'TRM - TBM Crosswalk'!$A$2:'TRM - TBM Crosswalk'!$I$1008,4,FALSE)=0,"",VLOOKUP(TRM!A5368,'TRM - TBM Crosswalk'!$A$2:'TRM - TBM Crosswalk'!$I$1008,4,FALSE))</f>
        <v/>
      </c>
      <c r="G2463" t="str">
        <f>IF(VLOOKUP(TRM!A5368,'TRM - TBM Crosswalk'!$A$2:'TRM - TBM Crosswalk'!$I$1008,5,FALSE)=0,"",VLOOKUP(TRM!A5368,'TRM - TBM Crosswalk'!$A$2:'TRM - TBM Crosswalk'!$I$1008,5,FALSE))</f>
        <v/>
      </c>
      <c r="H2463" t="str">
        <f>IF(VLOOKUP(TRM!A5368,'TRM - TBM Crosswalk'!$A$2:'TRM - TBM Crosswalk'!$I$1008,6,FALSE)=0,"",VLOOKUP(TRM!A5368,'TRM - TBM Crosswalk'!$A$2:'TRM - TBM Crosswalk'!$I$1008,6,FALSE))</f>
        <v/>
      </c>
      <c r="I2463" t="str">
        <f>IF(VLOOKUP(TRM!A5368,'TRM - TBM Crosswalk'!$A$2:'TRM - TBM Crosswalk'!$I$1008,7,FALSE)=0,"",VLOOKUP(TRM!A5368,'TRM - TBM Crosswalk'!$A$2:'TRM - TBM Crosswalk'!$I$1008,7,FALSE))</f>
        <v>Platform Services</v>
      </c>
      <c r="J2463" t="str">
        <f>IF(VLOOKUP(TRM!A5368,'TRM - TBM Crosswalk'!$A$2:'TRM - TBM Crosswalk'!$I$1008,8,FALSE)=0,"",VLOOKUP(TRM!A5368,'TRM - TBM Crosswalk'!$A$2:'TRM - TBM Crosswalk'!$I$1008,8,FALSE))</f>
        <v>Data Services</v>
      </c>
      <c r="K2463" t="str">
        <f>IF(VLOOKUP(TRM!A5368,'TRM - TBM Crosswalk'!$A$2:'TRM - TBM Crosswalk'!$I$1008,9,FALSE)=0,"",VLOOKUP(TRM!A5368,'TRM - TBM Crosswalk'!$A$2:'TRM - TBM Crosswalk'!$I$1008,9,FALSE))</f>
        <v>Data Analytics &amp; Visualizations</v>
      </c>
    </row>
    <row r="2464" spans="1:11" x14ac:dyDescent="0.45">
      <c r="A2464" t="str">
        <f>TRM!A5369</f>
        <v>A02.031.383</v>
      </c>
      <c r="B2464" t="str">
        <f>TRM!B5369</f>
        <v>Computer Aided Design</v>
      </c>
      <c r="C2464" t="str">
        <f>TRM!C5369</f>
        <v>Autodesk Geotechnical Module 2019 | 12.0.8.0</v>
      </c>
      <c r="D2464">
        <f>TRM!D5369</f>
        <v>0</v>
      </c>
      <c r="E2464" t="str">
        <f>IF(VLOOKUP(TRM!A5369,'TRM - TBM Crosswalk'!$A$2:'TRM - TBM Crosswalk'!$I$1008,3,FALSE)="N/A","TBD","")</f>
        <v/>
      </c>
      <c r="F2464" t="str">
        <f>IF(VLOOKUP(TRM!A5369,'TRM - TBM Crosswalk'!$A$2:'TRM - TBM Crosswalk'!$I$1008,4,FALSE)=0,"",VLOOKUP(TRM!A5369,'TRM - TBM Crosswalk'!$A$2:'TRM - TBM Crosswalk'!$I$1008,4,FALSE))</f>
        <v/>
      </c>
      <c r="G2464" t="str">
        <f>IF(VLOOKUP(TRM!A5369,'TRM - TBM Crosswalk'!$A$2:'TRM - TBM Crosswalk'!$I$1008,5,FALSE)=0,"",VLOOKUP(TRM!A5369,'TRM - TBM Crosswalk'!$A$2:'TRM - TBM Crosswalk'!$I$1008,5,FALSE))</f>
        <v/>
      </c>
      <c r="H2464" t="str">
        <f>IF(VLOOKUP(TRM!A5369,'TRM - TBM Crosswalk'!$A$2:'TRM - TBM Crosswalk'!$I$1008,6,FALSE)=0,"",VLOOKUP(TRM!A5369,'TRM - TBM Crosswalk'!$A$2:'TRM - TBM Crosswalk'!$I$1008,6,FALSE))</f>
        <v/>
      </c>
      <c r="I2464" t="str">
        <f>IF(VLOOKUP(TRM!A5369,'TRM - TBM Crosswalk'!$A$2:'TRM - TBM Crosswalk'!$I$1008,7,FALSE)=0,"",VLOOKUP(TRM!A5369,'TRM - TBM Crosswalk'!$A$2:'TRM - TBM Crosswalk'!$I$1008,7,FALSE))</f>
        <v>Platform Services</v>
      </c>
      <c r="J2464" t="str">
        <f>IF(VLOOKUP(TRM!A5369,'TRM - TBM Crosswalk'!$A$2:'TRM - TBM Crosswalk'!$I$1008,8,FALSE)=0,"",VLOOKUP(TRM!A5369,'TRM - TBM Crosswalk'!$A$2:'TRM - TBM Crosswalk'!$I$1008,8,FALSE))</f>
        <v>Data Services</v>
      </c>
      <c r="K2464" t="str">
        <f>IF(VLOOKUP(TRM!A5369,'TRM - TBM Crosswalk'!$A$2:'TRM - TBM Crosswalk'!$I$1008,9,FALSE)=0,"",VLOOKUP(TRM!A5369,'TRM - TBM Crosswalk'!$A$2:'TRM - TBM Crosswalk'!$I$1008,9,FALSE))</f>
        <v>Data Analytics &amp; Visualizations</v>
      </c>
    </row>
    <row r="2465" spans="1:11" x14ac:dyDescent="0.45">
      <c r="A2465" t="str">
        <f>TRM!A5370</f>
        <v>A02.031.383</v>
      </c>
      <c r="B2465" t="str">
        <f>TRM!B5370</f>
        <v>Computer Aided Design</v>
      </c>
      <c r="C2465" t="str">
        <f>TRM!C5370</f>
        <v>Autodesk Geotechnical Module on Autodesk AutoCAD Civil 3D 2014 - English - English (United States) | 1.10.0.2</v>
      </c>
      <c r="D2465">
        <f>TRM!D5370</f>
        <v>0</v>
      </c>
      <c r="E2465" t="str">
        <f>IF(VLOOKUP(TRM!A5370,'TRM - TBM Crosswalk'!$A$2:'TRM - TBM Crosswalk'!$I$1008,3,FALSE)="N/A","TBD","")</f>
        <v/>
      </c>
      <c r="F2465" t="str">
        <f>IF(VLOOKUP(TRM!A5370,'TRM - TBM Crosswalk'!$A$2:'TRM - TBM Crosswalk'!$I$1008,4,FALSE)=0,"",VLOOKUP(TRM!A5370,'TRM - TBM Crosswalk'!$A$2:'TRM - TBM Crosswalk'!$I$1008,4,FALSE))</f>
        <v/>
      </c>
      <c r="G2465" t="str">
        <f>IF(VLOOKUP(TRM!A5370,'TRM - TBM Crosswalk'!$A$2:'TRM - TBM Crosswalk'!$I$1008,5,FALSE)=0,"",VLOOKUP(TRM!A5370,'TRM - TBM Crosswalk'!$A$2:'TRM - TBM Crosswalk'!$I$1008,5,FALSE))</f>
        <v/>
      </c>
      <c r="H2465" t="str">
        <f>IF(VLOOKUP(TRM!A5370,'TRM - TBM Crosswalk'!$A$2:'TRM - TBM Crosswalk'!$I$1008,6,FALSE)=0,"",VLOOKUP(TRM!A5370,'TRM - TBM Crosswalk'!$A$2:'TRM - TBM Crosswalk'!$I$1008,6,FALSE))</f>
        <v/>
      </c>
      <c r="I2465" t="str">
        <f>IF(VLOOKUP(TRM!A5370,'TRM - TBM Crosswalk'!$A$2:'TRM - TBM Crosswalk'!$I$1008,7,FALSE)=0,"",VLOOKUP(TRM!A5370,'TRM - TBM Crosswalk'!$A$2:'TRM - TBM Crosswalk'!$I$1008,7,FALSE))</f>
        <v>Platform Services</v>
      </c>
      <c r="J2465" t="str">
        <f>IF(VLOOKUP(TRM!A5370,'TRM - TBM Crosswalk'!$A$2:'TRM - TBM Crosswalk'!$I$1008,8,FALSE)=0,"",VLOOKUP(TRM!A5370,'TRM - TBM Crosswalk'!$A$2:'TRM - TBM Crosswalk'!$I$1008,8,FALSE))</f>
        <v>Data Services</v>
      </c>
      <c r="K2465" t="str">
        <f>IF(VLOOKUP(TRM!A5370,'TRM - TBM Crosswalk'!$A$2:'TRM - TBM Crosswalk'!$I$1008,9,FALSE)=0,"",VLOOKUP(TRM!A5370,'TRM - TBM Crosswalk'!$A$2:'TRM - TBM Crosswalk'!$I$1008,9,FALSE))</f>
        <v>Data Analytics &amp; Visualizations</v>
      </c>
    </row>
    <row r="2466" spans="1:11" x14ac:dyDescent="0.45">
      <c r="A2466" t="str">
        <f>TRM!A5371</f>
        <v>A02.031.383</v>
      </c>
      <c r="B2466" t="str">
        <f>TRM!B5371</f>
        <v>Computer Aided Design</v>
      </c>
      <c r="C2466" t="str">
        <f>TRM!C5371</f>
        <v>Autodesk Guided Tutorial Plugin | 5.01.0</v>
      </c>
      <c r="D2466">
        <f>TRM!D5371</f>
        <v>0</v>
      </c>
      <c r="E2466" t="str">
        <f>IF(VLOOKUP(TRM!A5371,'TRM - TBM Crosswalk'!$A$2:'TRM - TBM Crosswalk'!$I$1008,3,FALSE)="N/A","TBD","")</f>
        <v/>
      </c>
      <c r="F2466" t="str">
        <f>IF(VLOOKUP(TRM!A5371,'TRM - TBM Crosswalk'!$A$2:'TRM - TBM Crosswalk'!$I$1008,4,FALSE)=0,"",VLOOKUP(TRM!A5371,'TRM - TBM Crosswalk'!$A$2:'TRM - TBM Crosswalk'!$I$1008,4,FALSE))</f>
        <v/>
      </c>
      <c r="G2466" t="str">
        <f>IF(VLOOKUP(TRM!A5371,'TRM - TBM Crosswalk'!$A$2:'TRM - TBM Crosswalk'!$I$1008,5,FALSE)=0,"",VLOOKUP(TRM!A5371,'TRM - TBM Crosswalk'!$A$2:'TRM - TBM Crosswalk'!$I$1008,5,FALSE))</f>
        <v/>
      </c>
      <c r="H2466" t="str">
        <f>IF(VLOOKUP(TRM!A5371,'TRM - TBM Crosswalk'!$A$2:'TRM - TBM Crosswalk'!$I$1008,6,FALSE)=0,"",VLOOKUP(TRM!A5371,'TRM - TBM Crosswalk'!$A$2:'TRM - TBM Crosswalk'!$I$1008,6,FALSE))</f>
        <v/>
      </c>
      <c r="I2466" t="str">
        <f>IF(VLOOKUP(TRM!A5371,'TRM - TBM Crosswalk'!$A$2:'TRM - TBM Crosswalk'!$I$1008,7,FALSE)=0,"",VLOOKUP(TRM!A5371,'TRM - TBM Crosswalk'!$A$2:'TRM - TBM Crosswalk'!$I$1008,7,FALSE))</f>
        <v>Platform Services</v>
      </c>
      <c r="J2466" t="str">
        <f>IF(VLOOKUP(TRM!A5371,'TRM - TBM Crosswalk'!$A$2:'TRM - TBM Crosswalk'!$I$1008,8,FALSE)=0,"",VLOOKUP(TRM!A5371,'TRM - TBM Crosswalk'!$A$2:'TRM - TBM Crosswalk'!$I$1008,8,FALSE))</f>
        <v>Data Services</v>
      </c>
      <c r="K2466" t="str">
        <f>IF(VLOOKUP(TRM!A5371,'TRM - TBM Crosswalk'!$A$2:'TRM - TBM Crosswalk'!$I$1008,9,FALSE)=0,"",VLOOKUP(TRM!A5371,'TRM - TBM Crosswalk'!$A$2:'TRM - TBM Crosswalk'!$I$1008,9,FALSE))</f>
        <v>Data Analytics &amp; Visualizations</v>
      </c>
    </row>
    <row r="2467" spans="1:11" x14ac:dyDescent="0.45">
      <c r="A2467" t="str">
        <f>TRM!A5372</f>
        <v>A02.031.383</v>
      </c>
      <c r="B2467" t="str">
        <f>TRM!B5372</f>
        <v>Computer Aided Design</v>
      </c>
      <c r="C2467" t="str">
        <f>TRM!C5372</f>
        <v>Autodesk Infrastructure Administrator 2018 | 21.0.015.11</v>
      </c>
      <c r="D2467">
        <f>TRM!D5372</f>
        <v>0</v>
      </c>
      <c r="E2467" t="str">
        <f>IF(VLOOKUP(TRM!A5372,'TRM - TBM Crosswalk'!$A$2:'TRM - TBM Crosswalk'!$I$1008,3,FALSE)="N/A","TBD","")</f>
        <v/>
      </c>
      <c r="F2467" t="str">
        <f>IF(VLOOKUP(TRM!A5372,'TRM - TBM Crosswalk'!$A$2:'TRM - TBM Crosswalk'!$I$1008,4,FALSE)=0,"",VLOOKUP(TRM!A5372,'TRM - TBM Crosswalk'!$A$2:'TRM - TBM Crosswalk'!$I$1008,4,FALSE))</f>
        <v/>
      </c>
      <c r="G2467" t="str">
        <f>IF(VLOOKUP(TRM!A5372,'TRM - TBM Crosswalk'!$A$2:'TRM - TBM Crosswalk'!$I$1008,5,FALSE)=0,"",VLOOKUP(TRM!A5372,'TRM - TBM Crosswalk'!$A$2:'TRM - TBM Crosswalk'!$I$1008,5,FALSE))</f>
        <v/>
      </c>
      <c r="H2467" t="str">
        <f>IF(VLOOKUP(TRM!A5372,'TRM - TBM Crosswalk'!$A$2:'TRM - TBM Crosswalk'!$I$1008,6,FALSE)=0,"",VLOOKUP(TRM!A5372,'TRM - TBM Crosswalk'!$A$2:'TRM - TBM Crosswalk'!$I$1008,6,FALSE))</f>
        <v/>
      </c>
      <c r="I2467" t="str">
        <f>IF(VLOOKUP(TRM!A5372,'TRM - TBM Crosswalk'!$A$2:'TRM - TBM Crosswalk'!$I$1008,7,FALSE)=0,"",VLOOKUP(TRM!A5372,'TRM - TBM Crosswalk'!$A$2:'TRM - TBM Crosswalk'!$I$1008,7,FALSE))</f>
        <v>Platform Services</v>
      </c>
      <c r="J2467" t="str">
        <f>IF(VLOOKUP(TRM!A5372,'TRM - TBM Crosswalk'!$A$2:'TRM - TBM Crosswalk'!$I$1008,8,FALSE)=0,"",VLOOKUP(TRM!A5372,'TRM - TBM Crosswalk'!$A$2:'TRM - TBM Crosswalk'!$I$1008,8,FALSE))</f>
        <v>Data Services</v>
      </c>
      <c r="K2467" t="str">
        <f>IF(VLOOKUP(TRM!A5372,'TRM - TBM Crosswalk'!$A$2:'TRM - TBM Crosswalk'!$I$1008,9,FALSE)=0,"",VLOOKUP(TRM!A5372,'TRM - TBM Crosswalk'!$A$2:'TRM - TBM Crosswalk'!$I$1008,9,FALSE))</f>
        <v>Data Analytics &amp; Visualizations</v>
      </c>
    </row>
    <row r="2468" spans="1:11" x14ac:dyDescent="0.45">
      <c r="A2468" t="str">
        <f>TRM!A5373</f>
        <v>A02.031.383</v>
      </c>
      <c r="B2468" t="str">
        <f>TRM!B5373</f>
        <v>Computer Aided Design</v>
      </c>
      <c r="C2468" t="str">
        <f>TRM!C5373</f>
        <v>Autodesk Infrastructure Administrator 2019 | 22.0.022.4</v>
      </c>
      <c r="D2468">
        <f>TRM!D5373</f>
        <v>0</v>
      </c>
      <c r="E2468" t="str">
        <f>IF(VLOOKUP(TRM!A5373,'TRM - TBM Crosswalk'!$A$2:'TRM - TBM Crosswalk'!$I$1008,3,FALSE)="N/A","TBD","")</f>
        <v/>
      </c>
      <c r="F2468" t="str">
        <f>IF(VLOOKUP(TRM!A5373,'TRM - TBM Crosswalk'!$A$2:'TRM - TBM Crosswalk'!$I$1008,4,FALSE)=0,"",VLOOKUP(TRM!A5373,'TRM - TBM Crosswalk'!$A$2:'TRM - TBM Crosswalk'!$I$1008,4,FALSE))</f>
        <v/>
      </c>
      <c r="G2468" t="str">
        <f>IF(VLOOKUP(TRM!A5373,'TRM - TBM Crosswalk'!$A$2:'TRM - TBM Crosswalk'!$I$1008,5,FALSE)=0,"",VLOOKUP(TRM!A5373,'TRM - TBM Crosswalk'!$A$2:'TRM - TBM Crosswalk'!$I$1008,5,FALSE))</f>
        <v/>
      </c>
      <c r="H2468" t="str">
        <f>IF(VLOOKUP(TRM!A5373,'TRM - TBM Crosswalk'!$A$2:'TRM - TBM Crosswalk'!$I$1008,6,FALSE)=0,"",VLOOKUP(TRM!A5373,'TRM - TBM Crosswalk'!$A$2:'TRM - TBM Crosswalk'!$I$1008,6,FALSE))</f>
        <v/>
      </c>
      <c r="I2468" t="str">
        <f>IF(VLOOKUP(TRM!A5373,'TRM - TBM Crosswalk'!$A$2:'TRM - TBM Crosswalk'!$I$1008,7,FALSE)=0,"",VLOOKUP(TRM!A5373,'TRM - TBM Crosswalk'!$A$2:'TRM - TBM Crosswalk'!$I$1008,7,FALSE))</f>
        <v>Platform Services</v>
      </c>
      <c r="J2468" t="str">
        <f>IF(VLOOKUP(TRM!A5373,'TRM - TBM Crosswalk'!$A$2:'TRM - TBM Crosswalk'!$I$1008,8,FALSE)=0,"",VLOOKUP(TRM!A5373,'TRM - TBM Crosswalk'!$A$2:'TRM - TBM Crosswalk'!$I$1008,8,FALSE))</f>
        <v>Data Services</v>
      </c>
      <c r="K2468" t="str">
        <f>IF(VLOOKUP(TRM!A5373,'TRM - TBM Crosswalk'!$A$2:'TRM - TBM Crosswalk'!$I$1008,9,FALSE)=0,"",VLOOKUP(TRM!A5373,'TRM - TBM Crosswalk'!$A$2:'TRM - TBM Crosswalk'!$I$1008,9,FALSE))</f>
        <v>Data Analytics &amp; Visualizations</v>
      </c>
    </row>
    <row r="2469" spans="1:11" x14ac:dyDescent="0.45">
      <c r="A2469" t="str">
        <f>TRM!A5374</f>
        <v>A02.031.383</v>
      </c>
      <c r="B2469" t="str">
        <f>TRM!B5374</f>
        <v>Computer Aided Design</v>
      </c>
      <c r="C2469" t="str">
        <f>TRM!C5374</f>
        <v>Autodesk Infrastructure Administrator for Utility Design 2017 | 6.0.32.0</v>
      </c>
      <c r="D2469">
        <f>TRM!D5374</f>
        <v>0</v>
      </c>
      <c r="E2469" t="str">
        <f>IF(VLOOKUP(TRM!A5374,'TRM - TBM Crosswalk'!$A$2:'TRM - TBM Crosswalk'!$I$1008,3,FALSE)="N/A","TBD","")</f>
        <v/>
      </c>
      <c r="F2469" t="str">
        <f>IF(VLOOKUP(TRM!A5374,'TRM - TBM Crosswalk'!$A$2:'TRM - TBM Crosswalk'!$I$1008,4,FALSE)=0,"",VLOOKUP(TRM!A5374,'TRM - TBM Crosswalk'!$A$2:'TRM - TBM Crosswalk'!$I$1008,4,FALSE))</f>
        <v/>
      </c>
      <c r="G2469" t="str">
        <f>IF(VLOOKUP(TRM!A5374,'TRM - TBM Crosswalk'!$A$2:'TRM - TBM Crosswalk'!$I$1008,5,FALSE)=0,"",VLOOKUP(TRM!A5374,'TRM - TBM Crosswalk'!$A$2:'TRM - TBM Crosswalk'!$I$1008,5,FALSE))</f>
        <v/>
      </c>
      <c r="H2469" t="str">
        <f>IF(VLOOKUP(TRM!A5374,'TRM - TBM Crosswalk'!$A$2:'TRM - TBM Crosswalk'!$I$1008,6,FALSE)=0,"",VLOOKUP(TRM!A5374,'TRM - TBM Crosswalk'!$A$2:'TRM - TBM Crosswalk'!$I$1008,6,FALSE))</f>
        <v/>
      </c>
      <c r="I2469" t="str">
        <f>IF(VLOOKUP(TRM!A5374,'TRM - TBM Crosswalk'!$A$2:'TRM - TBM Crosswalk'!$I$1008,7,FALSE)=0,"",VLOOKUP(TRM!A5374,'TRM - TBM Crosswalk'!$A$2:'TRM - TBM Crosswalk'!$I$1008,7,FALSE))</f>
        <v>Platform Services</v>
      </c>
      <c r="J2469" t="str">
        <f>IF(VLOOKUP(TRM!A5374,'TRM - TBM Crosswalk'!$A$2:'TRM - TBM Crosswalk'!$I$1008,8,FALSE)=0,"",VLOOKUP(TRM!A5374,'TRM - TBM Crosswalk'!$A$2:'TRM - TBM Crosswalk'!$I$1008,8,FALSE))</f>
        <v>Data Services</v>
      </c>
      <c r="K2469" t="str">
        <f>IF(VLOOKUP(TRM!A5374,'TRM - TBM Crosswalk'!$A$2:'TRM - TBM Crosswalk'!$I$1008,9,FALSE)=0,"",VLOOKUP(TRM!A5374,'TRM - TBM Crosswalk'!$A$2:'TRM - TBM Crosswalk'!$I$1008,9,FALSE))</f>
        <v>Data Analytics &amp; Visualizations</v>
      </c>
    </row>
    <row r="2470" spans="1:11" x14ac:dyDescent="0.45">
      <c r="A2470" t="str">
        <f>TRM!A5375</f>
        <v>A02.031.383</v>
      </c>
      <c r="B2470" t="str">
        <f>TRM!B5375</f>
        <v>Computer Aided Design</v>
      </c>
      <c r="C2470" t="str">
        <f>TRM!C5375</f>
        <v>Autodesk Infrastructure Parts Editor | 18.2.2.0</v>
      </c>
      <c r="D2470">
        <f>TRM!D5375</f>
        <v>0</v>
      </c>
      <c r="E2470" t="str">
        <f>IF(VLOOKUP(TRM!A5375,'TRM - TBM Crosswalk'!$A$2:'TRM - TBM Crosswalk'!$I$1008,3,FALSE)="N/A","TBD","")</f>
        <v/>
      </c>
      <c r="F2470" t="str">
        <f>IF(VLOOKUP(TRM!A5375,'TRM - TBM Crosswalk'!$A$2:'TRM - TBM Crosswalk'!$I$1008,4,FALSE)=0,"",VLOOKUP(TRM!A5375,'TRM - TBM Crosswalk'!$A$2:'TRM - TBM Crosswalk'!$I$1008,4,FALSE))</f>
        <v/>
      </c>
      <c r="G2470" t="str">
        <f>IF(VLOOKUP(TRM!A5375,'TRM - TBM Crosswalk'!$A$2:'TRM - TBM Crosswalk'!$I$1008,5,FALSE)=0,"",VLOOKUP(TRM!A5375,'TRM - TBM Crosswalk'!$A$2:'TRM - TBM Crosswalk'!$I$1008,5,FALSE))</f>
        <v/>
      </c>
      <c r="H2470" t="str">
        <f>IF(VLOOKUP(TRM!A5375,'TRM - TBM Crosswalk'!$A$2:'TRM - TBM Crosswalk'!$I$1008,6,FALSE)=0,"",VLOOKUP(TRM!A5375,'TRM - TBM Crosswalk'!$A$2:'TRM - TBM Crosswalk'!$I$1008,6,FALSE))</f>
        <v/>
      </c>
      <c r="I2470" t="str">
        <f>IF(VLOOKUP(TRM!A5375,'TRM - TBM Crosswalk'!$A$2:'TRM - TBM Crosswalk'!$I$1008,7,FALSE)=0,"",VLOOKUP(TRM!A5375,'TRM - TBM Crosswalk'!$A$2:'TRM - TBM Crosswalk'!$I$1008,7,FALSE))</f>
        <v>Platform Services</v>
      </c>
      <c r="J2470" t="str">
        <f>IF(VLOOKUP(TRM!A5375,'TRM - TBM Crosswalk'!$A$2:'TRM - TBM Crosswalk'!$I$1008,8,FALSE)=0,"",VLOOKUP(TRM!A5375,'TRM - TBM Crosswalk'!$A$2:'TRM - TBM Crosswalk'!$I$1008,8,FALSE))</f>
        <v>Data Services</v>
      </c>
      <c r="K2470" t="str">
        <f>IF(VLOOKUP(TRM!A5375,'TRM - TBM Crosswalk'!$A$2:'TRM - TBM Crosswalk'!$I$1008,9,FALSE)=0,"",VLOOKUP(TRM!A5375,'TRM - TBM Crosswalk'!$A$2:'TRM - TBM Crosswalk'!$I$1008,9,FALSE))</f>
        <v>Data Analytics &amp; Visualizations</v>
      </c>
    </row>
    <row r="2471" spans="1:11" x14ac:dyDescent="0.45">
      <c r="A2471" t="str">
        <f>TRM!A5376</f>
        <v>A02.031.383</v>
      </c>
      <c r="B2471" t="str">
        <f>TRM!B5376</f>
        <v>Computer Aided Design</v>
      </c>
      <c r="C2471" t="str">
        <f>TRM!C5376</f>
        <v>Autodesk InfraWorks | 20.2.22.0</v>
      </c>
      <c r="D2471">
        <f>TRM!D5376</f>
        <v>0</v>
      </c>
      <c r="E2471" t="str">
        <f>IF(VLOOKUP(TRM!A5376,'TRM - TBM Crosswalk'!$A$2:'TRM - TBM Crosswalk'!$I$1008,3,FALSE)="N/A","TBD","")</f>
        <v/>
      </c>
      <c r="F2471" t="str">
        <f>IF(VLOOKUP(TRM!A5376,'TRM - TBM Crosswalk'!$A$2:'TRM - TBM Crosswalk'!$I$1008,4,FALSE)=0,"",VLOOKUP(TRM!A5376,'TRM - TBM Crosswalk'!$A$2:'TRM - TBM Crosswalk'!$I$1008,4,FALSE))</f>
        <v/>
      </c>
      <c r="G2471" t="str">
        <f>IF(VLOOKUP(TRM!A5376,'TRM - TBM Crosswalk'!$A$2:'TRM - TBM Crosswalk'!$I$1008,5,FALSE)=0,"",VLOOKUP(TRM!A5376,'TRM - TBM Crosswalk'!$A$2:'TRM - TBM Crosswalk'!$I$1008,5,FALSE))</f>
        <v/>
      </c>
      <c r="H2471" t="str">
        <f>IF(VLOOKUP(TRM!A5376,'TRM - TBM Crosswalk'!$A$2:'TRM - TBM Crosswalk'!$I$1008,6,FALSE)=0,"",VLOOKUP(TRM!A5376,'TRM - TBM Crosswalk'!$A$2:'TRM - TBM Crosswalk'!$I$1008,6,FALSE))</f>
        <v/>
      </c>
      <c r="I2471" t="str">
        <f>IF(VLOOKUP(TRM!A5376,'TRM - TBM Crosswalk'!$A$2:'TRM - TBM Crosswalk'!$I$1008,7,FALSE)=0,"",VLOOKUP(TRM!A5376,'TRM - TBM Crosswalk'!$A$2:'TRM - TBM Crosswalk'!$I$1008,7,FALSE))</f>
        <v>Platform Services</v>
      </c>
      <c r="J2471" t="str">
        <f>IF(VLOOKUP(TRM!A5376,'TRM - TBM Crosswalk'!$A$2:'TRM - TBM Crosswalk'!$I$1008,8,FALSE)=0,"",VLOOKUP(TRM!A5376,'TRM - TBM Crosswalk'!$A$2:'TRM - TBM Crosswalk'!$I$1008,8,FALSE))</f>
        <v>Data Services</v>
      </c>
      <c r="K2471" t="str">
        <f>IF(VLOOKUP(TRM!A5376,'TRM - TBM Crosswalk'!$A$2:'TRM - TBM Crosswalk'!$I$1008,9,FALSE)=0,"",VLOOKUP(TRM!A5376,'TRM - TBM Crosswalk'!$A$2:'TRM - TBM Crosswalk'!$I$1008,9,FALSE))</f>
        <v>Data Analytics &amp; Visualizations</v>
      </c>
    </row>
    <row r="2472" spans="1:11" x14ac:dyDescent="0.45">
      <c r="A2472" t="str">
        <f>TRM!A5377</f>
        <v>A02.031.383</v>
      </c>
      <c r="B2472" t="str">
        <f>TRM!B5377</f>
        <v>Computer Aided Design</v>
      </c>
      <c r="C2472" t="str">
        <f>TRM!C5377</f>
        <v>Autodesk Inventor Content Center Libraries 2019 (Desktop Content) | 23.0.13600.0000</v>
      </c>
      <c r="D2472">
        <f>TRM!D5377</f>
        <v>0</v>
      </c>
      <c r="E2472" t="str">
        <f>IF(VLOOKUP(TRM!A5377,'TRM - TBM Crosswalk'!$A$2:'TRM - TBM Crosswalk'!$I$1008,3,FALSE)="N/A","TBD","")</f>
        <v/>
      </c>
      <c r="F2472" t="str">
        <f>IF(VLOOKUP(TRM!A5377,'TRM - TBM Crosswalk'!$A$2:'TRM - TBM Crosswalk'!$I$1008,4,FALSE)=0,"",VLOOKUP(TRM!A5377,'TRM - TBM Crosswalk'!$A$2:'TRM - TBM Crosswalk'!$I$1008,4,FALSE))</f>
        <v/>
      </c>
      <c r="G2472" t="str">
        <f>IF(VLOOKUP(TRM!A5377,'TRM - TBM Crosswalk'!$A$2:'TRM - TBM Crosswalk'!$I$1008,5,FALSE)=0,"",VLOOKUP(TRM!A5377,'TRM - TBM Crosswalk'!$A$2:'TRM - TBM Crosswalk'!$I$1008,5,FALSE))</f>
        <v/>
      </c>
      <c r="H2472" t="str">
        <f>IF(VLOOKUP(TRM!A5377,'TRM - TBM Crosswalk'!$A$2:'TRM - TBM Crosswalk'!$I$1008,6,FALSE)=0,"",VLOOKUP(TRM!A5377,'TRM - TBM Crosswalk'!$A$2:'TRM - TBM Crosswalk'!$I$1008,6,FALSE))</f>
        <v/>
      </c>
      <c r="I2472" t="str">
        <f>IF(VLOOKUP(TRM!A5377,'TRM - TBM Crosswalk'!$A$2:'TRM - TBM Crosswalk'!$I$1008,7,FALSE)=0,"",VLOOKUP(TRM!A5377,'TRM - TBM Crosswalk'!$A$2:'TRM - TBM Crosswalk'!$I$1008,7,FALSE))</f>
        <v>Platform Services</v>
      </c>
      <c r="J2472" t="str">
        <f>IF(VLOOKUP(TRM!A5377,'TRM - TBM Crosswalk'!$A$2:'TRM - TBM Crosswalk'!$I$1008,8,FALSE)=0,"",VLOOKUP(TRM!A5377,'TRM - TBM Crosswalk'!$A$2:'TRM - TBM Crosswalk'!$I$1008,8,FALSE))</f>
        <v>Data Services</v>
      </c>
      <c r="K2472" t="str">
        <f>IF(VLOOKUP(TRM!A5377,'TRM - TBM Crosswalk'!$A$2:'TRM - TBM Crosswalk'!$I$1008,9,FALSE)=0,"",VLOOKUP(TRM!A5377,'TRM - TBM Crosswalk'!$A$2:'TRM - TBM Crosswalk'!$I$1008,9,FALSE))</f>
        <v>Data Analytics &amp; Visualizations</v>
      </c>
    </row>
    <row r="2473" spans="1:11" x14ac:dyDescent="0.45">
      <c r="A2473" t="str">
        <f>TRM!A5378</f>
        <v>A02.031.383</v>
      </c>
      <c r="B2473" t="str">
        <f>TRM!B5378</f>
        <v>Computer Aided Design</v>
      </c>
      <c r="C2473" t="str">
        <f>TRM!C5378</f>
        <v>Autodesk Inventor Electrical Catalog Browser 2019 - English | 16.0.48.0</v>
      </c>
      <c r="D2473">
        <f>TRM!D5378</f>
        <v>0</v>
      </c>
      <c r="E2473" t="str">
        <f>IF(VLOOKUP(TRM!A5378,'TRM - TBM Crosswalk'!$A$2:'TRM - TBM Crosswalk'!$I$1008,3,FALSE)="N/A","TBD","")</f>
        <v/>
      </c>
      <c r="F2473" t="str">
        <f>IF(VLOOKUP(TRM!A5378,'TRM - TBM Crosswalk'!$A$2:'TRM - TBM Crosswalk'!$I$1008,4,FALSE)=0,"",VLOOKUP(TRM!A5378,'TRM - TBM Crosswalk'!$A$2:'TRM - TBM Crosswalk'!$I$1008,4,FALSE))</f>
        <v/>
      </c>
      <c r="G2473" t="str">
        <f>IF(VLOOKUP(TRM!A5378,'TRM - TBM Crosswalk'!$A$2:'TRM - TBM Crosswalk'!$I$1008,5,FALSE)=0,"",VLOOKUP(TRM!A5378,'TRM - TBM Crosswalk'!$A$2:'TRM - TBM Crosswalk'!$I$1008,5,FALSE))</f>
        <v/>
      </c>
      <c r="H2473" t="str">
        <f>IF(VLOOKUP(TRM!A5378,'TRM - TBM Crosswalk'!$A$2:'TRM - TBM Crosswalk'!$I$1008,6,FALSE)=0,"",VLOOKUP(TRM!A5378,'TRM - TBM Crosswalk'!$A$2:'TRM - TBM Crosswalk'!$I$1008,6,FALSE))</f>
        <v/>
      </c>
      <c r="I2473" t="str">
        <f>IF(VLOOKUP(TRM!A5378,'TRM - TBM Crosswalk'!$A$2:'TRM - TBM Crosswalk'!$I$1008,7,FALSE)=0,"",VLOOKUP(TRM!A5378,'TRM - TBM Crosswalk'!$A$2:'TRM - TBM Crosswalk'!$I$1008,7,FALSE))</f>
        <v>Platform Services</v>
      </c>
      <c r="J2473" t="str">
        <f>IF(VLOOKUP(TRM!A5378,'TRM - TBM Crosswalk'!$A$2:'TRM - TBM Crosswalk'!$I$1008,8,FALSE)=0,"",VLOOKUP(TRM!A5378,'TRM - TBM Crosswalk'!$A$2:'TRM - TBM Crosswalk'!$I$1008,8,FALSE))</f>
        <v>Data Services</v>
      </c>
      <c r="K2473" t="str">
        <f>IF(VLOOKUP(TRM!A5378,'TRM - TBM Crosswalk'!$A$2:'TRM - TBM Crosswalk'!$I$1008,9,FALSE)=0,"",VLOOKUP(TRM!A5378,'TRM - TBM Crosswalk'!$A$2:'TRM - TBM Crosswalk'!$I$1008,9,FALSE))</f>
        <v>Data Analytics &amp; Visualizations</v>
      </c>
    </row>
    <row r="2474" spans="1:11" x14ac:dyDescent="0.45">
      <c r="A2474" t="str">
        <f>TRM!A5379</f>
        <v>A02.031.383</v>
      </c>
      <c r="B2474" t="str">
        <f>TRM!B5379</f>
        <v>Computer Aided Design</v>
      </c>
      <c r="C2474" t="str">
        <f>TRM!C5379</f>
        <v>Autodesk Inventor Infrastructure Modeler Plugin | 18.1.31.0</v>
      </c>
      <c r="D2474">
        <f>TRM!D5379</f>
        <v>0</v>
      </c>
      <c r="E2474" t="str">
        <f>IF(VLOOKUP(TRM!A5379,'TRM - TBM Crosswalk'!$A$2:'TRM - TBM Crosswalk'!$I$1008,3,FALSE)="N/A","TBD","")</f>
        <v/>
      </c>
      <c r="F2474" t="str">
        <f>IF(VLOOKUP(TRM!A5379,'TRM - TBM Crosswalk'!$A$2:'TRM - TBM Crosswalk'!$I$1008,4,FALSE)=0,"",VLOOKUP(TRM!A5379,'TRM - TBM Crosswalk'!$A$2:'TRM - TBM Crosswalk'!$I$1008,4,FALSE))</f>
        <v/>
      </c>
      <c r="G2474" t="str">
        <f>IF(VLOOKUP(TRM!A5379,'TRM - TBM Crosswalk'!$A$2:'TRM - TBM Crosswalk'!$I$1008,5,FALSE)=0,"",VLOOKUP(TRM!A5379,'TRM - TBM Crosswalk'!$A$2:'TRM - TBM Crosswalk'!$I$1008,5,FALSE))</f>
        <v/>
      </c>
      <c r="H2474" t="str">
        <f>IF(VLOOKUP(TRM!A5379,'TRM - TBM Crosswalk'!$A$2:'TRM - TBM Crosswalk'!$I$1008,6,FALSE)=0,"",VLOOKUP(TRM!A5379,'TRM - TBM Crosswalk'!$A$2:'TRM - TBM Crosswalk'!$I$1008,6,FALSE))</f>
        <v/>
      </c>
      <c r="I2474" t="str">
        <f>IF(VLOOKUP(TRM!A5379,'TRM - TBM Crosswalk'!$A$2:'TRM - TBM Crosswalk'!$I$1008,7,FALSE)=0,"",VLOOKUP(TRM!A5379,'TRM - TBM Crosswalk'!$A$2:'TRM - TBM Crosswalk'!$I$1008,7,FALSE))</f>
        <v>Platform Services</v>
      </c>
      <c r="J2474" t="str">
        <f>IF(VLOOKUP(TRM!A5379,'TRM - TBM Crosswalk'!$A$2:'TRM - TBM Crosswalk'!$I$1008,8,FALSE)=0,"",VLOOKUP(TRM!A5379,'TRM - TBM Crosswalk'!$A$2:'TRM - TBM Crosswalk'!$I$1008,8,FALSE))</f>
        <v>Data Services</v>
      </c>
      <c r="K2474" t="str">
        <f>IF(VLOOKUP(TRM!A5379,'TRM - TBM Crosswalk'!$A$2:'TRM - TBM Crosswalk'!$I$1008,9,FALSE)=0,"",VLOOKUP(TRM!A5379,'TRM - TBM Crosswalk'!$A$2:'TRM - TBM Crosswalk'!$I$1008,9,FALSE))</f>
        <v>Data Analytics &amp; Visualizations</v>
      </c>
    </row>
    <row r="2475" spans="1:11" x14ac:dyDescent="0.45">
      <c r="A2475" t="str">
        <f>TRM!A5380</f>
        <v>A02.031.383</v>
      </c>
      <c r="B2475" t="str">
        <f>TRM!B5380</f>
        <v>Computer Aided Design</v>
      </c>
      <c r="C2475" t="str">
        <f>TRM!C5380</f>
        <v>Autodesk Inventor Professional 2019 - English | 23.0.13600.0000</v>
      </c>
      <c r="D2475">
        <f>TRM!D5380</f>
        <v>0</v>
      </c>
      <c r="E2475" t="str">
        <f>IF(VLOOKUP(TRM!A5380,'TRM - TBM Crosswalk'!$A$2:'TRM - TBM Crosswalk'!$I$1008,3,FALSE)="N/A","TBD","")</f>
        <v/>
      </c>
      <c r="F2475" t="str">
        <f>IF(VLOOKUP(TRM!A5380,'TRM - TBM Crosswalk'!$A$2:'TRM - TBM Crosswalk'!$I$1008,4,FALSE)=0,"",VLOOKUP(TRM!A5380,'TRM - TBM Crosswalk'!$A$2:'TRM - TBM Crosswalk'!$I$1008,4,FALSE))</f>
        <v/>
      </c>
      <c r="G2475" t="str">
        <f>IF(VLOOKUP(TRM!A5380,'TRM - TBM Crosswalk'!$A$2:'TRM - TBM Crosswalk'!$I$1008,5,FALSE)=0,"",VLOOKUP(TRM!A5380,'TRM - TBM Crosswalk'!$A$2:'TRM - TBM Crosswalk'!$I$1008,5,FALSE))</f>
        <v/>
      </c>
      <c r="H2475" t="str">
        <f>IF(VLOOKUP(TRM!A5380,'TRM - TBM Crosswalk'!$A$2:'TRM - TBM Crosswalk'!$I$1008,6,FALSE)=0,"",VLOOKUP(TRM!A5380,'TRM - TBM Crosswalk'!$A$2:'TRM - TBM Crosswalk'!$I$1008,6,FALSE))</f>
        <v/>
      </c>
      <c r="I2475" t="str">
        <f>IF(VLOOKUP(TRM!A5380,'TRM - TBM Crosswalk'!$A$2:'TRM - TBM Crosswalk'!$I$1008,7,FALSE)=0,"",VLOOKUP(TRM!A5380,'TRM - TBM Crosswalk'!$A$2:'TRM - TBM Crosswalk'!$I$1008,7,FALSE))</f>
        <v>Platform Services</v>
      </c>
      <c r="J2475" t="str">
        <f>IF(VLOOKUP(TRM!A5380,'TRM - TBM Crosswalk'!$A$2:'TRM - TBM Crosswalk'!$I$1008,8,FALSE)=0,"",VLOOKUP(TRM!A5380,'TRM - TBM Crosswalk'!$A$2:'TRM - TBM Crosswalk'!$I$1008,8,FALSE))</f>
        <v>Data Services</v>
      </c>
      <c r="K2475" t="str">
        <f>IF(VLOOKUP(TRM!A5380,'TRM - TBM Crosswalk'!$A$2:'TRM - TBM Crosswalk'!$I$1008,9,FALSE)=0,"",VLOOKUP(TRM!A5380,'TRM - TBM Crosswalk'!$A$2:'TRM - TBM Crosswalk'!$I$1008,9,FALSE))</f>
        <v>Data Analytics &amp; Visualizations</v>
      </c>
    </row>
    <row r="2476" spans="1:11" x14ac:dyDescent="0.45">
      <c r="A2476" t="str">
        <f>TRM!A5381</f>
        <v>A02.031.383</v>
      </c>
      <c r="B2476" t="str">
        <f>TRM!B5381</f>
        <v>Computer Aided Design</v>
      </c>
      <c r="C2476" t="str">
        <f>TRM!C5381</f>
        <v>Autodesk Inventor Server Engine for 3ds Max 2017 | 19.0</v>
      </c>
      <c r="D2476">
        <f>TRM!D5381</f>
        <v>0</v>
      </c>
      <c r="E2476" t="str">
        <f>IF(VLOOKUP(TRM!A5381,'TRM - TBM Crosswalk'!$A$2:'TRM - TBM Crosswalk'!$I$1008,3,FALSE)="N/A","TBD","")</f>
        <v/>
      </c>
      <c r="F2476" t="str">
        <f>IF(VLOOKUP(TRM!A5381,'TRM - TBM Crosswalk'!$A$2:'TRM - TBM Crosswalk'!$I$1008,4,FALSE)=0,"",VLOOKUP(TRM!A5381,'TRM - TBM Crosswalk'!$A$2:'TRM - TBM Crosswalk'!$I$1008,4,FALSE))</f>
        <v/>
      </c>
      <c r="G2476" t="str">
        <f>IF(VLOOKUP(TRM!A5381,'TRM - TBM Crosswalk'!$A$2:'TRM - TBM Crosswalk'!$I$1008,5,FALSE)=0,"",VLOOKUP(TRM!A5381,'TRM - TBM Crosswalk'!$A$2:'TRM - TBM Crosswalk'!$I$1008,5,FALSE))</f>
        <v/>
      </c>
      <c r="H2476" t="str">
        <f>IF(VLOOKUP(TRM!A5381,'TRM - TBM Crosswalk'!$A$2:'TRM - TBM Crosswalk'!$I$1008,6,FALSE)=0,"",VLOOKUP(TRM!A5381,'TRM - TBM Crosswalk'!$A$2:'TRM - TBM Crosswalk'!$I$1008,6,FALSE))</f>
        <v/>
      </c>
      <c r="I2476" t="str">
        <f>IF(VLOOKUP(TRM!A5381,'TRM - TBM Crosswalk'!$A$2:'TRM - TBM Crosswalk'!$I$1008,7,FALSE)=0,"",VLOOKUP(TRM!A5381,'TRM - TBM Crosswalk'!$A$2:'TRM - TBM Crosswalk'!$I$1008,7,FALSE))</f>
        <v>Platform Services</v>
      </c>
      <c r="J2476" t="str">
        <f>IF(VLOOKUP(TRM!A5381,'TRM - TBM Crosswalk'!$A$2:'TRM - TBM Crosswalk'!$I$1008,8,FALSE)=0,"",VLOOKUP(TRM!A5381,'TRM - TBM Crosswalk'!$A$2:'TRM - TBM Crosswalk'!$I$1008,8,FALSE))</f>
        <v>Data Services</v>
      </c>
      <c r="K2476" t="str">
        <f>IF(VLOOKUP(TRM!A5381,'TRM - TBM Crosswalk'!$A$2:'TRM - TBM Crosswalk'!$I$1008,9,FALSE)=0,"",VLOOKUP(TRM!A5381,'TRM - TBM Crosswalk'!$A$2:'TRM - TBM Crosswalk'!$I$1008,9,FALSE))</f>
        <v>Data Analytics &amp; Visualizations</v>
      </c>
    </row>
    <row r="2477" spans="1:11" x14ac:dyDescent="0.45">
      <c r="A2477" t="str">
        <f>TRM!A5382</f>
        <v>A02.031.383</v>
      </c>
      <c r="B2477" t="str">
        <f>TRM!B5382</f>
        <v>Computer Aided Design</v>
      </c>
      <c r="C2477" t="str">
        <f>TRM!C5382</f>
        <v>Autodesk Inventor Server Engine for 3ds Max 2018 | 20.0</v>
      </c>
      <c r="D2477">
        <f>TRM!D5382</f>
        <v>0</v>
      </c>
      <c r="E2477" t="str">
        <f>IF(VLOOKUP(TRM!A5382,'TRM - TBM Crosswalk'!$A$2:'TRM - TBM Crosswalk'!$I$1008,3,FALSE)="N/A","TBD","")</f>
        <v/>
      </c>
      <c r="F2477" t="str">
        <f>IF(VLOOKUP(TRM!A5382,'TRM - TBM Crosswalk'!$A$2:'TRM - TBM Crosswalk'!$I$1008,4,FALSE)=0,"",VLOOKUP(TRM!A5382,'TRM - TBM Crosswalk'!$A$2:'TRM - TBM Crosswalk'!$I$1008,4,FALSE))</f>
        <v/>
      </c>
      <c r="G2477" t="str">
        <f>IF(VLOOKUP(TRM!A5382,'TRM - TBM Crosswalk'!$A$2:'TRM - TBM Crosswalk'!$I$1008,5,FALSE)=0,"",VLOOKUP(TRM!A5382,'TRM - TBM Crosswalk'!$A$2:'TRM - TBM Crosswalk'!$I$1008,5,FALSE))</f>
        <v/>
      </c>
      <c r="H2477" t="str">
        <f>IF(VLOOKUP(TRM!A5382,'TRM - TBM Crosswalk'!$A$2:'TRM - TBM Crosswalk'!$I$1008,6,FALSE)=0,"",VLOOKUP(TRM!A5382,'TRM - TBM Crosswalk'!$A$2:'TRM - TBM Crosswalk'!$I$1008,6,FALSE))</f>
        <v/>
      </c>
      <c r="I2477" t="str">
        <f>IF(VLOOKUP(TRM!A5382,'TRM - TBM Crosswalk'!$A$2:'TRM - TBM Crosswalk'!$I$1008,7,FALSE)=0,"",VLOOKUP(TRM!A5382,'TRM - TBM Crosswalk'!$A$2:'TRM - TBM Crosswalk'!$I$1008,7,FALSE))</f>
        <v>Platform Services</v>
      </c>
      <c r="J2477" t="str">
        <f>IF(VLOOKUP(TRM!A5382,'TRM - TBM Crosswalk'!$A$2:'TRM - TBM Crosswalk'!$I$1008,8,FALSE)=0,"",VLOOKUP(TRM!A5382,'TRM - TBM Crosswalk'!$A$2:'TRM - TBM Crosswalk'!$I$1008,8,FALSE))</f>
        <v>Data Services</v>
      </c>
      <c r="K2477" t="str">
        <f>IF(VLOOKUP(TRM!A5382,'TRM - TBM Crosswalk'!$A$2:'TRM - TBM Crosswalk'!$I$1008,9,FALSE)=0,"",VLOOKUP(TRM!A5382,'TRM - TBM Crosswalk'!$A$2:'TRM - TBM Crosswalk'!$I$1008,9,FALSE))</f>
        <v>Data Analytics &amp; Visualizations</v>
      </c>
    </row>
    <row r="2478" spans="1:11" x14ac:dyDescent="0.45">
      <c r="A2478" t="str">
        <f>TRM!A5383</f>
        <v>A02.031.383</v>
      </c>
      <c r="B2478" t="str">
        <f>TRM!B5383</f>
        <v>Computer Aided Design</v>
      </c>
      <c r="C2478" t="str">
        <f>TRM!C5383</f>
        <v>Autodesk Inventor Server Engine for 3ds Max 2019 | 21.0</v>
      </c>
      <c r="D2478">
        <f>TRM!D5383</f>
        <v>0</v>
      </c>
      <c r="E2478" t="str">
        <f>IF(VLOOKUP(TRM!A5383,'TRM - TBM Crosswalk'!$A$2:'TRM - TBM Crosswalk'!$I$1008,3,FALSE)="N/A","TBD","")</f>
        <v/>
      </c>
      <c r="F2478" t="str">
        <f>IF(VLOOKUP(TRM!A5383,'TRM - TBM Crosswalk'!$A$2:'TRM - TBM Crosswalk'!$I$1008,4,FALSE)=0,"",VLOOKUP(TRM!A5383,'TRM - TBM Crosswalk'!$A$2:'TRM - TBM Crosswalk'!$I$1008,4,FALSE))</f>
        <v/>
      </c>
      <c r="G2478" t="str">
        <f>IF(VLOOKUP(TRM!A5383,'TRM - TBM Crosswalk'!$A$2:'TRM - TBM Crosswalk'!$I$1008,5,FALSE)=0,"",VLOOKUP(TRM!A5383,'TRM - TBM Crosswalk'!$A$2:'TRM - TBM Crosswalk'!$I$1008,5,FALSE))</f>
        <v/>
      </c>
      <c r="H2478" t="str">
        <f>IF(VLOOKUP(TRM!A5383,'TRM - TBM Crosswalk'!$A$2:'TRM - TBM Crosswalk'!$I$1008,6,FALSE)=0,"",VLOOKUP(TRM!A5383,'TRM - TBM Crosswalk'!$A$2:'TRM - TBM Crosswalk'!$I$1008,6,FALSE))</f>
        <v/>
      </c>
      <c r="I2478" t="str">
        <f>IF(VLOOKUP(TRM!A5383,'TRM - TBM Crosswalk'!$A$2:'TRM - TBM Crosswalk'!$I$1008,7,FALSE)=0,"",VLOOKUP(TRM!A5383,'TRM - TBM Crosswalk'!$A$2:'TRM - TBM Crosswalk'!$I$1008,7,FALSE))</f>
        <v>Platform Services</v>
      </c>
      <c r="J2478" t="str">
        <f>IF(VLOOKUP(TRM!A5383,'TRM - TBM Crosswalk'!$A$2:'TRM - TBM Crosswalk'!$I$1008,8,FALSE)=0,"",VLOOKUP(TRM!A5383,'TRM - TBM Crosswalk'!$A$2:'TRM - TBM Crosswalk'!$I$1008,8,FALSE))</f>
        <v>Data Services</v>
      </c>
      <c r="K2478" t="str">
        <f>IF(VLOOKUP(TRM!A5383,'TRM - TBM Crosswalk'!$A$2:'TRM - TBM Crosswalk'!$I$1008,9,FALSE)=0,"",VLOOKUP(TRM!A5383,'TRM - TBM Crosswalk'!$A$2:'TRM - TBM Crosswalk'!$I$1008,9,FALSE))</f>
        <v>Data Analytics &amp; Visualizations</v>
      </c>
    </row>
    <row r="2479" spans="1:11" x14ac:dyDescent="0.45">
      <c r="A2479" t="str">
        <f>TRM!A5384</f>
        <v>A02.031.383</v>
      </c>
      <c r="B2479" t="str">
        <f>TRM!B5384</f>
        <v>Computer Aided Design</v>
      </c>
      <c r="C2479" t="str">
        <f>TRM!C5384</f>
        <v>Autodesk Inventor Tutorials 2019 | 3.00.0</v>
      </c>
      <c r="D2479">
        <f>TRM!D5384</f>
        <v>0</v>
      </c>
      <c r="E2479" t="str">
        <f>IF(VLOOKUP(TRM!A5384,'TRM - TBM Crosswalk'!$A$2:'TRM - TBM Crosswalk'!$I$1008,3,FALSE)="N/A","TBD","")</f>
        <v/>
      </c>
      <c r="F2479" t="str">
        <f>IF(VLOOKUP(TRM!A5384,'TRM - TBM Crosswalk'!$A$2:'TRM - TBM Crosswalk'!$I$1008,4,FALSE)=0,"",VLOOKUP(TRM!A5384,'TRM - TBM Crosswalk'!$A$2:'TRM - TBM Crosswalk'!$I$1008,4,FALSE))</f>
        <v/>
      </c>
      <c r="G2479" t="str">
        <f>IF(VLOOKUP(TRM!A5384,'TRM - TBM Crosswalk'!$A$2:'TRM - TBM Crosswalk'!$I$1008,5,FALSE)=0,"",VLOOKUP(TRM!A5384,'TRM - TBM Crosswalk'!$A$2:'TRM - TBM Crosswalk'!$I$1008,5,FALSE))</f>
        <v/>
      </c>
      <c r="H2479" t="str">
        <f>IF(VLOOKUP(TRM!A5384,'TRM - TBM Crosswalk'!$A$2:'TRM - TBM Crosswalk'!$I$1008,6,FALSE)=0,"",VLOOKUP(TRM!A5384,'TRM - TBM Crosswalk'!$A$2:'TRM - TBM Crosswalk'!$I$1008,6,FALSE))</f>
        <v/>
      </c>
      <c r="I2479" t="str">
        <f>IF(VLOOKUP(TRM!A5384,'TRM - TBM Crosswalk'!$A$2:'TRM - TBM Crosswalk'!$I$1008,7,FALSE)=0,"",VLOOKUP(TRM!A5384,'TRM - TBM Crosswalk'!$A$2:'TRM - TBM Crosswalk'!$I$1008,7,FALSE))</f>
        <v>Platform Services</v>
      </c>
      <c r="J2479" t="str">
        <f>IF(VLOOKUP(TRM!A5384,'TRM - TBM Crosswalk'!$A$2:'TRM - TBM Crosswalk'!$I$1008,8,FALSE)=0,"",VLOOKUP(TRM!A5384,'TRM - TBM Crosswalk'!$A$2:'TRM - TBM Crosswalk'!$I$1008,8,FALSE))</f>
        <v>Data Services</v>
      </c>
      <c r="K2479" t="str">
        <f>IF(VLOOKUP(TRM!A5384,'TRM - TBM Crosswalk'!$A$2:'TRM - TBM Crosswalk'!$I$1008,9,FALSE)=0,"",VLOOKUP(TRM!A5384,'TRM - TBM Crosswalk'!$A$2:'TRM - TBM Crosswalk'!$I$1008,9,FALSE))</f>
        <v>Data Analytics &amp; Visualizations</v>
      </c>
    </row>
    <row r="2480" spans="1:11" x14ac:dyDescent="0.45">
      <c r="A2480" t="str">
        <f>TRM!A5385</f>
        <v>A02.031.383</v>
      </c>
      <c r="B2480" t="str">
        <f>TRM!B5385</f>
        <v>Computer Aided Design</v>
      </c>
      <c r="C2480" t="str">
        <f>TRM!C5385</f>
        <v>Autodesk MapGuide(R) Viewer ActiveX Control Release 6.5 | 6.5.5.7</v>
      </c>
      <c r="D2480">
        <f>TRM!D5385</f>
        <v>0</v>
      </c>
      <c r="E2480" t="str">
        <f>IF(VLOOKUP(TRM!A5385,'TRM - TBM Crosswalk'!$A$2:'TRM - TBM Crosswalk'!$I$1008,3,FALSE)="N/A","TBD","")</f>
        <v/>
      </c>
      <c r="F2480" t="str">
        <f>IF(VLOOKUP(TRM!A5385,'TRM - TBM Crosswalk'!$A$2:'TRM - TBM Crosswalk'!$I$1008,4,FALSE)=0,"",VLOOKUP(TRM!A5385,'TRM - TBM Crosswalk'!$A$2:'TRM - TBM Crosswalk'!$I$1008,4,FALSE))</f>
        <v/>
      </c>
      <c r="G2480" t="str">
        <f>IF(VLOOKUP(TRM!A5385,'TRM - TBM Crosswalk'!$A$2:'TRM - TBM Crosswalk'!$I$1008,5,FALSE)=0,"",VLOOKUP(TRM!A5385,'TRM - TBM Crosswalk'!$A$2:'TRM - TBM Crosswalk'!$I$1008,5,FALSE))</f>
        <v/>
      </c>
      <c r="H2480" t="str">
        <f>IF(VLOOKUP(TRM!A5385,'TRM - TBM Crosswalk'!$A$2:'TRM - TBM Crosswalk'!$I$1008,6,FALSE)=0,"",VLOOKUP(TRM!A5385,'TRM - TBM Crosswalk'!$A$2:'TRM - TBM Crosswalk'!$I$1008,6,FALSE))</f>
        <v/>
      </c>
      <c r="I2480" t="str">
        <f>IF(VLOOKUP(TRM!A5385,'TRM - TBM Crosswalk'!$A$2:'TRM - TBM Crosswalk'!$I$1008,7,FALSE)=0,"",VLOOKUP(TRM!A5385,'TRM - TBM Crosswalk'!$A$2:'TRM - TBM Crosswalk'!$I$1008,7,FALSE))</f>
        <v>Platform Services</v>
      </c>
      <c r="J2480" t="str">
        <f>IF(VLOOKUP(TRM!A5385,'TRM - TBM Crosswalk'!$A$2:'TRM - TBM Crosswalk'!$I$1008,8,FALSE)=0,"",VLOOKUP(TRM!A5385,'TRM - TBM Crosswalk'!$A$2:'TRM - TBM Crosswalk'!$I$1008,8,FALSE))</f>
        <v>Data Services</v>
      </c>
      <c r="K2480" t="str">
        <f>IF(VLOOKUP(TRM!A5385,'TRM - TBM Crosswalk'!$A$2:'TRM - TBM Crosswalk'!$I$1008,9,FALSE)=0,"",VLOOKUP(TRM!A5385,'TRM - TBM Crosswalk'!$A$2:'TRM - TBM Crosswalk'!$I$1008,9,FALSE))</f>
        <v>Data Analytics &amp; Visualizations</v>
      </c>
    </row>
    <row r="2481" spans="1:11" x14ac:dyDescent="0.45">
      <c r="A2481" t="str">
        <f>TRM!A5386</f>
        <v>A02.031.383</v>
      </c>
      <c r="B2481" t="str">
        <f>TRM!B5386</f>
        <v>Computer Aided Design</v>
      </c>
      <c r="C2481" t="str">
        <f>TRM!C5386</f>
        <v>Autodesk Material Library 2015 | 5.2.9.100</v>
      </c>
      <c r="D2481">
        <f>TRM!D5386</f>
        <v>0</v>
      </c>
      <c r="E2481" t="str">
        <f>IF(VLOOKUP(TRM!A5386,'TRM - TBM Crosswalk'!$A$2:'TRM - TBM Crosswalk'!$I$1008,3,FALSE)="N/A","TBD","")</f>
        <v/>
      </c>
      <c r="F2481" t="str">
        <f>IF(VLOOKUP(TRM!A5386,'TRM - TBM Crosswalk'!$A$2:'TRM - TBM Crosswalk'!$I$1008,4,FALSE)=0,"",VLOOKUP(TRM!A5386,'TRM - TBM Crosswalk'!$A$2:'TRM - TBM Crosswalk'!$I$1008,4,FALSE))</f>
        <v/>
      </c>
      <c r="G2481" t="str">
        <f>IF(VLOOKUP(TRM!A5386,'TRM - TBM Crosswalk'!$A$2:'TRM - TBM Crosswalk'!$I$1008,5,FALSE)=0,"",VLOOKUP(TRM!A5386,'TRM - TBM Crosswalk'!$A$2:'TRM - TBM Crosswalk'!$I$1008,5,FALSE))</f>
        <v/>
      </c>
      <c r="H2481" t="str">
        <f>IF(VLOOKUP(TRM!A5386,'TRM - TBM Crosswalk'!$A$2:'TRM - TBM Crosswalk'!$I$1008,6,FALSE)=0,"",VLOOKUP(TRM!A5386,'TRM - TBM Crosswalk'!$A$2:'TRM - TBM Crosswalk'!$I$1008,6,FALSE))</f>
        <v/>
      </c>
      <c r="I2481" t="str">
        <f>IF(VLOOKUP(TRM!A5386,'TRM - TBM Crosswalk'!$A$2:'TRM - TBM Crosswalk'!$I$1008,7,FALSE)=0,"",VLOOKUP(TRM!A5386,'TRM - TBM Crosswalk'!$A$2:'TRM - TBM Crosswalk'!$I$1008,7,FALSE))</f>
        <v>Platform Services</v>
      </c>
      <c r="J2481" t="str">
        <f>IF(VLOOKUP(TRM!A5386,'TRM - TBM Crosswalk'!$A$2:'TRM - TBM Crosswalk'!$I$1008,8,FALSE)=0,"",VLOOKUP(TRM!A5386,'TRM - TBM Crosswalk'!$A$2:'TRM - TBM Crosswalk'!$I$1008,8,FALSE))</f>
        <v>Data Services</v>
      </c>
      <c r="K2481" t="str">
        <f>IF(VLOOKUP(TRM!A5386,'TRM - TBM Crosswalk'!$A$2:'TRM - TBM Crosswalk'!$I$1008,9,FALSE)=0,"",VLOOKUP(TRM!A5386,'TRM - TBM Crosswalk'!$A$2:'TRM - TBM Crosswalk'!$I$1008,9,FALSE))</f>
        <v>Data Analytics &amp; Visualizations</v>
      </c>
    </row>
    <row r="2482" spans="1:11" x14ac:dyDescent="0.45">
      <c r="A2482" t="str">
        <f>TRM!A5387</f>
        <v>A02.031.383</v>
      </c>
      <c r="B2482" t="str">
        <f>TRM!B5387</f>
        <v>Computer Aided Design</v>
      </c>
      <c r="C2482" t="str">
        <f>TRM!C5387</f>
        <v>Autodesk Material Library 2016 | 6.3.0.18</v>
      </c>
      <c r="D2482">
        <f>TRM!D5387</f>
        <v>0</v>
      </c>
      <c r="E2482" t="str">
        <f>IF(VLOOKUP(TRM!A5387,'TRM - TBM Crosswalk'!$A$2:'TRM - TBM Crosswalk'!$I$1008,3,FALSE)="N/A","TBD","")</f>
        <v/>
      </c>
      <c r="F2482" t="str">
        <f>IF(VLOOKUP(TRM!A5387,'TRM - TBM Crosswalk'!$A$2:'TRM - TBM Crosswalk'!$I$1008,4,FALSE)=0,"",VLOOKUP(TRM!A5387,'TRM - TBM Crosswalk'!$A$2:'TRM - TBM Crosswalk'!$I$1008,4,FALSE))</f>
        <v/>
      </c>
      <c r="G2482" t="str">
        <f>IF(VLOOKUP(TRM!A5387,'TRM - TBM Crosswalk'!$A$2:'TRM - TBM Crosswalk'!$I$1008,5,FALSE)=0,"",VLOOKUP(TRM!A5387,'TRM - TBM Crosswalk'!$A$2:'TRM - TBM Crosswalk'!$I$1008,5,FALSE))</f>
        <v/>
      </c>
      <c r="H2482" t="str">
        <f>IF(VLOOKUP(TRM!A5387,'TRM - TBM Crosswalk'!$A$2:'TRM - TBM Crosswalk'!$I$1008,6,FALSE)=0,"",VLOOKUP(TRM!A5387,'TRM - TBM Crosswalk'!$A$2:'TRM - TBM Crosswalk'!$I$1008,6,FALSE))</f>
        <v/>
      </c>
      <c r="I2482" t="str">
        <f>IF(VLOOKUP(TRM!A5387,'TRM - TBM Crosswalk'!$A$2:'TRM - TBM Crosswalk'!$I$1008,7,FALSE)=0,"",VLOOKUP(TRM!A5387,'TRM - TBM Crosswalk'!$A$2:'TRM - TBM Crosswalk'!$I$1008,7,FALSE))</f>
        <v>Platform Services</v>
      </c>
      <c r="J2482" t="str">
        <f>IF(VLOOKUP(TRM!A5387,'TRM - TBM Crosswalk'!$A$2:'TRM - TBM Crosswalk'!$I$1008,8,FALSE)=0,"",VLOOKUP(TRM!A5387,'TRM - TBM Crosswalk'!$A$2:'TRM - TBM Crosswalk'!$I$1008,8,FALSE))</f>
        <v>Data Services</v>
      </c>
      <c r="K2482" t="str">
        <f>IF(VLOOKUP(TRM!A5387,'TRM - TBM Crosswalk'!$A$2:'TRM - TBM Crosswalk'!$I$1008,9,FALSE)=0,"",VLOOKUP(TRM!A5387,'TRM - TBM Crosswalk'!$A$2:'TRM - TBM Crosswalk'!$I$1008,9,FALSE))</f>
        <v>Data Analytics &amp; Visualizations</v>
      </c>
    </row>
    <row r="2483" spans="1:11" x14ac:dyDescent="0.45">
      <c r="A2483" t="str">
        <f>TRM!A5388</f>
        <v>A02.031.383</v>
      </c>
      <c r="B2483" t="str">
        <f>TRM!B5388</f>
        <v>Computer Aided Design</v>
      </c>
      <c r="C2483" t="str">
        <f>TRM!C5388</f>
        <v>Autodesk Material Library 2017 | 15.11.3.0</v>
      </c>
      <c r="D2483">
        <f>TRM!D5388</f>
        <v>0</v>
      </c>
      <c r="E2483" t="str">
        <f>IF(VLOOKUP(TRM!A5388,'TRM - TBM Crosswalk'!$A$2:'TRM - TBM Crosswalk'!$I$1008,3,FALSE)="N/A","TBD","")</f>
        <v/>
      </c>
      <c r="F2483" t="str">
        <f>IF(VLOOKUP(TRM!A5388,'TRM - TBM Crosswalk'!$A$2:'TRM - TBM Crosswalk'!$I$1008,4,FALSE)=0,"",VLOOKUP(TRM!A5388,'TRM - TBM Crosswalk'!$A$2:'TRM - TBM Crosswalk'!$I$1008,4,FALSE))</f>
        <v/>
      </c>
      <c r="G2483" t="str">
        <f>IF(VLOOKUP(TRM!A5388,'TRM - TBM Crosswalk'!$A$2:'TRM - TBM Crosswalk'!$I$1008,5,FALSE)=0,"",VLOOKUP(TRM!A5388,'TRM - TBM Crosswalk'!$A$2:'TRM - TBM Crosswalk'!$I$1008,5,FALSE))</f>
        <v/>
      </c>
      <c r="H2483" t="str">
        <f>IF(VLOOKUP(TRM!A5388,'TRM - TBM Crosswalk'!$A$2:'TRM - TBM Crosswalk'!$I$1008,6,FALSE)=0,"",VLOOKUP(TRM!A5388,'TRM - TBM Crosswalk'!$A$2:'TRM - TBM Crosswalk'!$I$1008,6,FALSE))</f>
        <v/>
      </c>
      <c r="I2483" t="str">
        <f>IF(VLOOKUP(TRM!A5388,'TRM - TBM Crosswalk'!$A$2:'TRM - TBM Crosswalk'!$I$1008,7,FALSE)=0,"",VLOOKUP(TRM!A5388,'TRM - TBM Crosswalk'!$A$2:'TRM - TBM Crosswalk'!$I$1008,7,FALSE))</f>
        <v>Platform Services</v>
      </c>
      <c r="J2483" t="str">
        <f>IF(VLOOKUP(TRM!A5388,'TRM - TBM Crosswalk'!$A$2:'TRM - TBM Crosswalk'!$I$1008,8,FALSE)=0,"",VLOOKUP(TRM!A5388,'TRM - TBM Crosswalk'!$A$2:'TRM - TBM Crosswalk'!$I$1008,8,FALSE))</f>
        <v>Data Services</v>
      </c>
      <c r="K2483" t="str">
        <f>IF(VLOOKUP(TRM!A5388,'TRM - TBM Crosswalk'!$A$2:'TRM - TBM Crosswalk'!$I$1008,9,FALSE)=0,"",VLOOKUP(TRM!A5388,'TRM - TBM Crosswalk'!$A$2:'TRM - TBM Crosswalk'!$I$1008,9,FALSE))</f>
        <v>Data Analytics &amp; Visualizations</v>
      </c>
    </row>
    <row r="2484" spans="1:11" x14ac:dyDescent="0.45">
      <c r="A2484" t="str">
        <f>TRM!A5389</f>
        <v>A02.031.383</v>
      </c>
      <c r="B2484" t="str">
        <f>TRM!B5389</f>
        <v>Computer Aided Design</v>
      </c>
      <c r="C2484" t="str">
        <f>TRM!C5389</f>
        <v>Autodesk Material Library 2018 | 16.11.1.0</v>
      </c>
      <c r="D2484">
        <f>TRM!D5389</f>
        <v>0</v>
      </c>
      <c r="E2484" t="str">
        <f>IF(VLOOKUP(TRM!A5389,'TRM - TBM Crosswalk'!$A$2:'TRM - TBM Crosswalk'!$I$1008,3,FALSE)="N/A","TBD","")</f>
        <v/>
      </c>
      <c r="F2484" t="str">
        <f>IF(VLOOKUP(TRM!A5389,'TRM - TBM Crosswalk'!$A$2:'TRM - TBM Crosswalk'!$I$1008,4,FALSE)=0,"",VLOOKUP(TRM!A5389,'TRM - TBM Crosswalk'!$A$2:'TRM - TBM Crosswalk'!$I$1008,4,FALSE))</f>
        <v/>
      </c>
      <c r="G2484" t="str">
        <f>IF(VLOOKUP(TRM!A5389,'TRM - TBM Crosswalk'!$A$2:'TRM - TBM Crosswalk'!$I$1008,5,FALSE)=0,"",VLOOKUP(TRM!A5389,'TRM - TBM Crosswalk'!$A$2:'TRM - TBM Crosswalk'!$I$1008,5,FALSE))</f>
        <v/>
      </c>
      <c r="H2484" t="str">
        <f>IF(VLOOKUP(TRM!A5389,'TRM - TBM Crosswalk'!$A$2:'TRM - TBM Crosswalk'!$I$1008,6,FALSE)=0,"",VLOOKUP(TRM!A5389,'TRM - TBM Crosswalk'!$A$2:'TRM - TBM Crosswalk'!$I$1008,6,FALSE))</f>
        <v/>
      </c>
      <c r="I2484" t="str">
        <f>IF(VLOOKUP(TRM!A5389,'TRM - TBM Crosswalk'!$A$2:'TRM - TBM Crosswalk'!$I$1008,7,FALSE)=0,"",VLOOKUP(TRM!A5389,'TRM - TBM Crosswalk'!$A$2:'TRM - TBM Crosswalk'!$I$1008,7,FALSE))</f>
        <v>Platform Services</v>
      </c>
      <c r="J2484" t="str">
        <f>IF(VLOOKUP(TRM!A5389,'TRM - TBM Crosswalk'!$A$2:'TRM - TBM Crosswalk'!$I$1008,8,FALSE)=0,"",VLOOKUP(TRM!A5389,'TRM - TBM Crosswalk'!$A$2:'TRM - TBM Crosswalk'!$I$1008,8,FALSE))</f>
        <v>Data Services</v>
      </c>
      <c r="K2484" t="str">
        <f>IF(VLOOKUP(TRM!A5389,'TRM - TBM Crosswalk'!$A$2:'TRM - TBM Crosswalk'!$I$1008,9,FALSE)=0,"",VLOOKUP(TRM!A5389,'TRM - TBM Crosswalk'!$A$2:'TRM - TBM Crosswalk'!$I$1008,9,FALSE))</f>
        <v>Data Analytics &amp; Visualizations</v>
      </c>
    </row>
    <row r="2485" spans="1:11" x14ac:dyDescent="0.45">
      <c r="A2485" t="str">
        <f>TRM!A5390</f>
        <v>A02.031.383</v>
      </c>
      <c r="B2485" t="str">
        <f>TRM!B5390</f>
        <v>Computer Aided Design</v>
      </c>
      <c r="C2485" t="str">
        <f>TRM!C5390</f>
        <v>Autodesk Material Library 2019 | 17.11.3.0</v>
      </c>
      <c r="D2485">
        <f>TRM!D5390</f>
        <v>0</v>
      </c>
      <c r="E2485" t="str">
        <f>IF(VLOOKUP(TRM!A5390,'TRM - TBM Crosswalk'!$A$2:'TRM - TBM Crosswalk'!$I$1008,3,FALSE)="N/A","TBD","")</f>
        <v/>
      </c>
      <c r="F2485" t="str">
        <f>IF(VLOOKUP(TRM!A5390,'TRM - TBM Crosswalk'!$A$2:'TRM - TBM Crosswalk'!$I$1008,4,FALSE)=0,"",VLOOKUP(TRM!A5390,'TRM - TBM Crosswalk'!$A$2:'TRM - TBM Crosswalk'!$I$1008,4,FALSE))</f>
        <v/>
      </c>
      <c r="G2485" t="str">
        <f>IF(VLOOKUP(TRM!A5390,'TRM - TBM Crosswalk'!$A$2:'TRM - TBM Crosswalk'!$I$1008,5,FALSE)=0,"",VLOOKUP(TRM!A5390,'TRM - TBM Crosswalk'!$A$2:'TRM - TBM Crosswalk'!$I$1008,5,FALSE))</f>
        <v/>
      </c>
      <c r="H2485" t="str">
        <f>IF(VLOOKUP(TRM!A5390,'TRM - TBM Crosswalk'!$A$2:'TRM - TBM Crosswalk'!$I$1008,6,FALSE)=0,"",VLOOKUP(TRM!A5390,'TRM - TBM Crosswalk'!$A$2:'TRM - TBM Crosswalk'!$I$1008,6,FALSE))</f>
        <v/>
      </c>
      <c r="I2485" t="str">
        <f>IF(VLOOKUP(TRM!A5390,'TRM - TBM Crosswalk'!$A$2:'TRM - TBM Crosswalk'!$I$1008,7,FALSE)=0,"",VLOOKUP(TRM!A5390,'TRM - TBM Crosswalk'!$A$2:'TRM - TBM Crosswalk'!$I$1008,7,FALSE))</f>
        <v>Platform Services</v>
      </c>
      <c r="J2485" t="str">
        <f>IF(VLOOKUP(TRM!A5390,'TRM - TBM Crosswalk'!$A$2:'TRM - TBM Crosswalk'!$I$1008,8,FALSE)=0,"",VLOOKUP(TRM!A5390,'TRM - TBM Crosswalk'!$A$2:'TRM - TBM Crosswalk'!$I$1008,8,FALSE))</f>
        <v>Data Services</v>
      </c>
      <c r="K2485" t="str">
        <f>IF(VLOOKUP(TRM!A5390,'TRM - TBM Crosswalk'!$A$2:'TRM - TBM Crosswalk'!$I$1008,9,FALSE)=0,"",VLOOKUP(TRM!A5390,'TRM - TBM Crosswalk'!$A$2:'TRM - TBM Crosswalk'!$I$1008,9,FALSE))</f>
        <v>Data Analytics &amp; Visualizations</v>
      </c>
    </row>
    <row r="2486" spans="1:11" x14ac:dyDescent="0.45">
      <c r="A2486" t="str">
        <f>TRM!A5393</f>
        <v>A02.031.383</v>
      </c>
      <c r="B2486" t="str">
        <f>TRM!B5393</f>
        <v>Computer Aided Design</v>
      </c>
      <c r="C2486" t="str">
        <f>TRM!C5393</f>
        <v>Autodesk Material Library Base Resolution Image Library 2018 | 16.11.1.0</v>
      </c>
      <c r="D2486">
        <f>TRM!D5393</f>
        <v>0</v>
      </c>
      <c r="E2486" t="str">
        <f>IF(VLOOKUP(TRM!A5393,'TRM - TBM Crosswalk'!$A$2:'TRM - TBM Crosswalk'!$I$1008,3,FALSE)="N/A","TBD","")</f>
        <v/>
      </c>
      <c r="F2486" t="str">
        <f>IF(VLOOKUP(TRM!A5393,'TRM - TBM Crosswalk'!$A$2:'TRM - TBM Crosswalk'!$I$1008,4,FALSE)=0,"",VLOOKUP(TRM!A5393,'TRM - TBM Crosswalk'!$A$2:'TRM - TBM Crosswalk'!$I$1008,4,FALSE))</f>
        <v/>
      </c>
      <c r="G2486" t="str">
        <f>IF(VLOOKUP(TRM!A5393,'TRM - TBM Crosswalk'!$A$2:'TRM - TBM Crosswalk'!$I$1008,5,FALSE)=0,"",VLOOKUP(TRM!A5393,'TRM - TBM Crosswalk'!$A$2:'TRM - TBM Crosswalk'!$I$1008,5,FALSE))</f>
        <v/>
      </c>
      <c r="H2486" t="str">
        <f>IF(VLOOKUP(TRM!A5393,'TRM - TBM Crosswalk'!$A$2:'TRM - TBM Crosswalk'!$I$1008,6,FALSE)=0,"",VLOOKUP(TRM!A5393,'TRM - TBM Crosswalk'!$A$2:'TRM - TBM Crosswalk'!$I$1008,6,FALSE))</f>
        <v/>
      </c>
      <c r="I2486" t="str">
        <f>IF(VLOOKUP(TRM!A5393,'TRM - TBM Crosswalk'!$A$2:'TRM - TBM Crosswalk'!$I$1008,7,FALSE)=0,"",VLOOKUP(TRM!A5393,'TRM - TBM Crosswalk'!$A$2:'TRM - TBM Crosswalk'!$I$1008,7,FALSE))</f>
        <v>Platform Services</v>
      </c>
      <c r="J2486" t="str">
        <f>IF(VLOOKUP(TRM!A5393,'TRM - TBM Crosswalk'!$A$2:'TRM - TBM Crosswalk'!$I$1008,8,FALSE)=0,"",VLOOKUP(TRM!A5393,'TRM - TBM Crosswalk'!$A$2:'TRM - TBM Crosswalk'!$I$1008,8,FALSE))</f>
        <v>Data Services</v>
      </c>
      <c r="K2486" t="str">
        <f>IF(VLOOKUP(TRM!A5393,'TRM - TBM Crosswalk'!$A$2:'TRM - TBM Crosswalk'!$I$1008,9,FALSE)=0,"",VLOOKUP(TRM!A5393,'TRM - TBM Crosswalk'!$A$2:'TRM - TBM Crosswalk'!$I$1008,9,FALSE))</f>
        <v>Data Analytics &amp; Visualizations</v>
      </c>
    </row>
    <row r="2487" spans="1:11" x14ac:dyDescent="0.45">
      <c r="A2487" t="str">
        <f>TRM!A5394</f>
        <v>A02.031.383</v>
      </c>
      <c r="B2487" t="str">
        <f>TRM!B5394</f>
        <v>Computer Aided Design</v>
      </c>
      <c r="C2487" t="str">
        <f>TRM!C5394</f>
        <v>Autodesk Material Library Base Resolution Image Library 2019 | 17.11.3.0</v>
      </c>
      <c r="D2487">
        <f>TRM!D5394</f>
        <v>0</v>
      </c>
      <c r="E2487" t="str">
        <f>IF(VLOOKUP(TRM!A5394,'TRM - TBM Crosswalk'!$A$2:'TRM - TBM Crosswalk'!$I$1008,3,FALSE)="N/A","TBD","")</f>
        <v/>
      </c>
      <c r="F2487" t="str">
        <f>IF(VLOOKUP(TRM!A5394,'TRM - TBM Crosswalk'!$A$2:'TRM - TBM Crosswalk'!$I$1008,4,FALSE)=0,"",VLOOKUP(TRM!A5394,'TRM - TBM Crosswalk'!$A$2:'TRM - TBM Crosswalk'!$I$1008,4,FALSE))</f>
        <v/>
      </c>
      <c r="G2487" t="str">
        <f>IF(VLOOKUP(TRM!A5394,'TRM - TBM Crosswalk'!$A$2:'TRM - TBM Crosswalk'!$I$1008,5,FALSE)=0,"",VLOOKUP(TRM!A5394,'TRM - TBM Crosswalk'!$A$2:'TRM - TBM Crosswalk'!$I$1008,5,FALSE))</f>
        <v/>
      </c>
      <c r="H2487" t="str">
        <f>IF(VLOOKUP(TRM!A5394,'TRM - TBM Crosswalk'!$A$2:'TRM - TBM Crosswalk'!$I$1008,6,FALSE)=0,"",VLOOKUP(TRM!A5394,'TRM - TBM Crosswalk'!$A$2:'TRM - TBM Crosswalk'!$I$1008,6,FALSE))</f>
        <v/>
      </c>
      <c r="I2487" t="str">
        <f>IF(VLOOKUP(TRM!A5394,'TRM - TBM Crosswalk'!$A$2:'TRM - TBM Crosswalk'!$I$1008,7,FALSE)=0,"",VLOOKUP(TRM!A5394,'TRM - TBM Crosswalk'!$A$2:'TRM - TBM Crosswalk'!$I$1008,7,FALSE))</f>
        <v>Platform Services</v>
      </c>
      <c r="J2487" t="str">
        <f>IF(VLOOKUP(TRM!A5394,'TRM - TBM Crosswalk'!$A$2:'TRM - TBM Crosswalk'!$I$1008,8,FALSE)=0,"",VLOOKUP(TRM!A5394,'TRM - TBM Crosswalk'!$A$2:'TRM - TBM Crosswalk'!$I$1008,8,FALSE))</f>
        <v>Data Services</v>
      </c>
      <c r="K2487" t="str">
        <f>IF(VLOOKUP(TRM!A5394,'TRM - TBM Crosswalk'!$A$2:'TRM - TBM Crosswalk'!$I$1008,9,FALSE)=0,"",VLOOKUP(TRM!A5394,'TRM - TBM Crosswalk'!$A$2:'TRM - TBM Crosswalk'!$I$1008,9,FALSE))</f>
        <v>Data Analytics &amp; Visualizations</v>
      </c>
    </row>
    <row r="2488" spans="1:11" x14ac:dyDescent="0.45">
      <c r="A2488" t="str">
        <f>TRM!A5395</f>
        <v>A02.031.383</v>
      </c>
      <c r="B2488" t="str">
        <f>TRM!B5395</f>
        <v>Computer Aided Design</v>
      </c>
      <c r="C2488" t="str">
        <f>TRM!C5395</f>
        <v>Autodesk Material Library Base Resolution Image Library 2020 | 18.11.1.0</v>
      </c>
      <c r="D2488">
        <f>TRM!D5395</f>
        <v>0</v>
      </c>
      <c r="E2488" t="str">
        <f>IF(VLOOKUP(TRM!A5395,'TRM - TBM Crosswalk'!$A$2:'TRM - TBM Crosswalk'!$I$1008,3,FALSE)="N/A","TBD","")</f>
        <v/>
      </c>
      <c r="F2488" t="str">
        <f>IF(VLOOKUP(TRM!A5395,'TRM - TBM Crosswalk'!$A$2:'TRM - TBM Crosswalk'!$I$1008,4,FALSE)=0,"",VLOOKUP(TRM!A5395,'TRM - TBM Crosswalk'!$A$2:'TRM - TBM Crosswalk'!$I$1008,4,FALSE))</f>
        <v/>
      </c>
      <c r="G2488" t="str">
        <f>IF(VLOOKUP(TRM!A5395,'TRM - TBM Crosswalk'!$A$2:'TRM - TBM Crosswalk'!$I$1008,5,FALSE)=0,"",VLOOKUP(TRM!A5395,'TRM - TBM Crosswalk'!$A$2:'TRM - TBM Crosswalk'!$I$1008,5,FALSE))</f>
        <v/>
      </c>
      <c r="H2488" t="str">
        <f>IF(VLOOKUP(TRM!A5395,'TRM - TBM Crosswalk'!$A$2:'TRM - TBM Crosswalk'!$I$1008,6,FALSE)=0,"",VLOOKUP(TRM!A5395,'TRM - TBM Crosswalk'!$A$2:'TRM - TBM Crosswalk'!$I$1008,6,FALSE))</f>
        <v/>
      </c>
      <c r="I2488" t="str">
        <f>IF(VLOOKUP(TRM!A5395,'TRM - TBM Crosswalk'!$A$2:'TRM - TBM Crosswalk'!$I$1008,7,FALSE)=0,"",VLOOKUP(TRM!A5395,'TRM - TBM Crosswalk'!$A$2:'TRM - TBM Crosswalk'!$I$1008,7,FALSE))</f>
        <v>Platform Services</v>
      </c>
      <c r="J2488" t="str">
        <f>IF(VLOOKUP(TRM!A5395,'TRM - TBM Crosswalk'!$A$2:'TRM - TBM Crosswalk'!$I$1008,8,FALSE)=0,"",VLOOKUP(TRM!A5395,'TRM - TBM Crosswalk'!$A$2:'TRM - TBM Crosswalk'!$I$1008,8,FALSE))</f>
        <v>Data Services</v>
      </c>
      <c r="K2488" t="str">
        <f>IF(VLOOKUP(TRM!A5395,'TRM - TBM Crosswalk'!$A$2:'TRM - TBM Crosswalk'!$I$1008,9,FALSE)=0,"",VLOOKUP(TRM!A5395,'TRM - TBM Crosswalk'!$A$2:'TRM - TBM Crosswalk'!$I$1008,9,FALSE))</f>
        <v>Data Analytics &amp; Visualizations</v>
      </c>
    </row>
    <row r="2489" spans="1:11" x14ac:dyDescent="0.45">
      <c r="A2489" t="str">
        <f>TRM!A5396</f>
        <v>A02.031.383</v>
      </c>
      <c r="B2489" t="str">
        <f>TRM!B5396</f>
        <v>Computer Aided Design</v>
      </c>
      <c r="C2489" t="str">
        <f>TRM!C5396</f>
        <v>Autodesk Material Library Low Resolution Image Library 2017 | 15.11.3.0</v>
      </c>
      <c r="D2489">
        <f>TRM!D5396</f>
        <v>0</v>
      </c>
      <c r="E2489" t="str">
        <f>IF(VLOOKUP(TRM!A5396,'TRM - TBM Crosswalk'!$A$2:'TRM - TBM Crosswalk'!$I$1008,3,FALSE)="N/A","TBD","")</f>
        <v/>
      </c>
      <c r="F2489" t="str">
        <f>IF(VLOOKUP(TRM!A5396,'TRM - TBM Crosswalk'!$A$2:'TRM - TBM Crosswalk'!$I$1008,4,FALSE)=0,"",VLOOKUP(TRM!A5396,'TRM - TBM Crosswalk'!$A$2:'TRM - TBM Crosswalk'!$I$1008,4,FALSE))</f>
        <v/>
      </c>
      <c r="G2489" t="str">
        <f>IF(VLOOKUP(TRM!A5396,'TRM - TBM Crosswalk'!$A$2:'TRM - TBM Crosswalk'!$I$1008,5,FALSE)=0,"",VLOOKUP(TRM!A5396,'TRM - TBM Crosswalk'!$A$2:'TRM - TBM Crosswalk'!$I$1008,5,FALSE))</f>
        <v/>
      </c>
      <c r="H2489" t="str">
        <f>IF(VLOOKUP(TRM!A5396,'TRM - TBM Crosswalk'!$A$2:'TRM - TBM Crosswalk'!$I$1008,6,FALSE)=0,"",VLOOKUP(TRM!A5396,'TRM - TBM Crosswalk'!$A$2:'TRM - TBM Crosswalk'!$I$1008,6,FALSE))</f>
        <v/>
      </c>
      <c r="I2489" t="str">
        <f>IF(VLOOKUP(TRM!A5396,'TRM - TBM Crosswalk'!$A$2:'TRM - TBM Crosswalk'!$I$1008,7,FALSE)=0,"",VLOOKUP(TRM!A5396,'TRM - TBM Crosswalk'!$A$2:'TRM - TBM Crosswalk'!$I$1008,7,FALSE))</f>
        <v>Platform Services</v>
      </c>
      <c r="J2489" t="str">
        <f>IF(VLOOKUP(TRM!A5396,'TRM - TBM Crosswalk'!$A$2:'TRM - TBM Crosswalk'!$I$1008,8,FALSE)=0,"",VLOOKUP(TRM!A5396,'TRM - TBM Crosswalk'!$A$2:'TRM - TBM Crosswalk'!$I$1008,8,FALSE))</f>
        <v>Data Services</v>
      </c>
      <c r="K2489" t="str">
        <f>IF(VLOOKUP(TRM!A5396,'TRM - TBM Crosswalk'!$A$2:'TRM - TBM Crosswalk'!$I$1008,9,FALSE)=0,"",VLOOKUP(TRM!A5396,'TRM - TBM Crosswalk'!$A$2:'TRM - TBM Crosswalk'!$I$1008,9,FALSE))</f>
        <v>Data Analytics &amp; Visualizations</v>
      </c>
    </row>
    <row r="2490" spans="1:11" x14ac:dyDescent="0.45">
      <c r="A2490" t="str">
        <f>TRM!A5397</f>
        <v>A02.031.383</v>
      </c>
      <c r="B2490" t="str">
        <f>TRM!B5397</f>
        <v>Computer Aided Design</v>
      </c>
      <c r="C2490" t="str">
        <f>TRM!C5397</f>
        <v>Autodesk Material Library Low Resolution Image Library 2018 | 16.11.1.0</v>
      </c>
      <c r="D2490">
        <f>TRM!D5397</f>
        <v>0</v>
      </c>
      <c r="E2490" t="str">
        <f>IF(VLOOKUP(TRM!A5397,'TRM - TBM Crosswalk'!$A$2:'TRM - TBM Crosswalk'!$I$1008,3,FALSE)="N/A","TBD","")</f>
        <v/>
      </c>
      <c r="F2490" t="str">
        <f>IF(VLOOKUP(TRM!A5397,'TRM - TBM Crosswalk'!$A$2:'TRM - TBM Crosswalk'!$I$1008,4,FALSE)=0,"",VLOOKUP(TRM!A5397,'TRM - TBM Crosswalk'!$A$2:'TRM - TBM Crosswalk'!$I$1008,4,FALSE))</f>
        <v/>
      </c>
      <c r="G2490" t="str">
        <f>IF(VLOOKUP(TRM!A5397,'TRM - TBM Crosswalk'!$A$2:'TRM - TBM Crosswalk'!$I$1008,5,FALSE)=0,"",VLOOKUP(TRM!A5397,'TRM - TBM Crosswalk'!$A$2:'TRM - TBM Crosswalk'!$I$1008,5,FALSE))</f>
        <v/>
      </c>
      <c r="H2490" t="str">
        <f>IF(VLOOKUP(TRM!A5397,'TRM - TBM Crosswalk'!$A$2:'TRM - TBM Crosswalk'!$I$1008,6,FALSE)=0,"",VLOOKUP(TRM!A5397,'TRM - TBM Crosswalk'!$A$2:'TRM - TBM Crosswalk'!$I$1008,6,FALSE))</f>
        <v/>
      </c>
      <c r="I2490" t="str">
        <f>IF(VLOOKUP(TRM!A5397,'TRM - TBM Crosswalk'!$A$2:'TRM - TBM Crosswalk'!$I$1008,7,FALSE)=0,"",VLOOKUP(TRM!A5397,'TRM - TBM Crosswalk'!$A$2:'TRM - TBM Crosswalk'!$I$1008,7,FALSE))</f>
        <v>Platform Services</v>
      </c>
      <c r="J2490" t="str">
        <f>IF(VLOOKUP(TRM!A5397,'TRM - TBM Crosswalk'!$A$2:'TRM - TBM Crosswalk'!$I$1008,8,FALSE)=0,"",VLOOKUP(TRM!A5397,'TRM - TBM Crosswalk'!$A$2:'TRM - TBM Crosswalk'!$I$1008,8,FALSE))</f>
        <v>Data Services</v>
      </c>
      <c r="K2490" t="str">
        <f>IF(VLOOKUP(TRM!A5397,'TRM - TBM Crosswalk'!$A$2:'TRM - TBM Crosswalk'!$I$1008,9,FALSE)=0,"",VLOOKUP(TRM!A5397,'TRM - TBM Crosswalk'!$A$2:'TRM - TBM Crosswalk'!$I$1008,9,FALSE))</f>
        <v>Data Analytics &amp; Visualizations</v>
      </c>
    </row>
    <row r="2491" spans="1:11" x14ac:dyDescent="0.45">
      <c r="A2491" t="str">
        <f>TRM!A5398</f>
        <v>A02.031.383</v>
      </c>
      <c r="B2491" t="str">
        <f>TRM!B5398</f>
        <v>Computer Aided Design</v>
      </c>
      <c r="C2491" t="str">
        <f>TRM!C5398</f>
        <v>Autodesk Material Library Low Resolution Image Library 2019 | 17.11.3.0</v>
      </c>
      <c r="D2491">
        <f>TRM!D5398</f>
        <v>0</v>
      </c>
      <c r="E2491" t="str">
        <f>IF(VLOOKUP(TRM!A5398,'TRM - TBM Crosswalk'!$A$2:'TRM - TBM Crosswalk'!$I$1008,3,FALSE)="N/A","TBD","")</f>
        <v/>
      </c>
      <c r="F2491" t="str">
        <f>IF(VLOOKUP(TRM!A5398,'TRM - TBM Crosswalk'!$A$2:'TRM - TBM Crosswalk'!$I$1008,4,FALSE)=0,"",VLOOKUP(TRM!A5398,'TRM - TBM Crosswalk'!$A$2:'TRM - TBM Crosswalk'!$I$1008,4,FALSE))</f>
        <v/>
      </c>
      <c r="G2491" t="str">
        <f>IF(VLOOKUP(TRM!A5398,'TRM - TBM Crosswalk'!$A$2:'TRM - TBM Crosswalk'!$I$1008,5,FALSE)=0,"",VLOOKUP(TRM!A5398,'TRM - TBM Crosswalk'!$A$2:'TRM - TBM Crosswalk'!$I$1008,5,FALSE))</f>
        <v/>
      </c>
      <c r="H2491" t="str">
        <f>IF(VLOOKUP(TRM!A5398,'TRM - TBM Crosswalk'!$A$2:'TRM - TBM Crosswalk'!$I$1008,6,FALSE)=0,"",VLOOKUP(TRM!A5398,'TRM - TBM Crosswalk'!$A$2:'TRM - TBM Crosswalk'!$I$1008,6,FALSE))</f>
        <v/>
      </c>
      <c r="I2491" t="str">
        <f>IF(VLOOKUP(TRM!A5398,'TRM - TBM Crosswalk'!$A$2:'TRM - TBM Crosswalk'!$I$1008,7,FALSE)=0,"",VLOOKUP(TRM!A5398,'TRM - TBM Crosswalk'!$A$2:'TRM - TBM Crosswalk'!$I$1008,7,FALSE))</f>
        <v>Platform Services</v>
      </c>
      <c r="J2491" t="str">
        <f>IF(VLOOKUP(TRM!A5398,'TRM - TBM Crosswalk'!$A$2:'TRM - TBM Crosswalk'!$I$1008,8,FALSE)=0,"",VLOOKUP(TRM!A5398,'TRM - TBM Crosswalk'!$A$2:'TRM - TBM Crosswalk'!$I$1008,8,FALSE))</f>
        <v>Data Services</v>
      </c>
      <c r="K2491" t="str">
        <f>IF(VLOOKUP(TRM!A5398,'TRM - TBM Crosswalk'!$A$2:'TRM - TBM Crosswalk'!$I$1008,9,FALSE)=0,"",VLOOKUP(TRM!A5398,'TRM - TBM Crosswalk'!$A$2:'TRM - TBM Crosswalk'!$I$1008,9,FALSE))</f>
        <v>Data Analytics &amp; Visualizations</v>
      </c>
    </row>
    <row r="2492" spans="1:11" x14ac:dyDescent="0.45">
      <c r="A2492" t="str">
        <f>TRM!A5400</f>
        <v>A02.031.383</v>
      </c>
      <c r="B2492" t="str">
        <f>TRM!B5400</f>
        <v>Computer Aided Design</v>
      </c>
      <c r="C2492" t="str">
        <f>TRM!C5400</f>
        <v>Autodesk Material Library Medium Resolution Image Library 2017 | 15.11.3.0</v>
      </c>
      <c r="D2492">
        <f>TRM!D5400</f>
        <v>0</v>
      </c>
      <c r="E2492" t="str">
        <f>IF(VLOOKUP(TRM!A5400,'TRM - TBM Crosswalk'!$A$2:'TRM - TBM Crosswalk'!$I$1008,3,FALSE)="N/A","TBD","")</f>
        <v/>
      </c>
      <c r="F2492" t="str">
        <f>IF(VLOOKUP(TRM!A5400,'TRM - TBM Crosswalk'!$A$2:'TRM - TBM Crosswalk'!$I$1008,4,FALSE)=0,"",VLOOKUP(TRM!A5400,'TRM - TBM Crosswalk'!$A$2:'TRM - TBM Crosswalk'!$I$1008,4,FALSE))</f>
        <v/>
      </c>
      <c r="G2492" t="str">
        <f>IF(VLOOKUP(TRM!A5400,'TRM - TBM Crosswalk'!$A$2:'TRM - TBM Crosswalk'!$I$1008,5,FALSE)=0,"",VLOOKUP(TRM!A5400,'TRM - TBM Crosswalk'!$A$2:'TRM - TBM Crosswalk'!$I$1008,5,FALSE))</f>
        <v/>
      </c>
      <c r="H2492" t="str">
        <f>IF(VLOOKUP(TRM!A5400,'TRM - TBM Crosswalk'!$A$2:'TRM - TBM Crosswalk'!$I$1008,6,FALSE)=0,"",VLOOKUP(TRM!A5400,'TRM - TBM Crosswalk'!$A$2:'TRM - TBM Crosswalk'!$I$1008,6,FALSE))</f>
        <v/>
      </c>
      <c r="I2492" t="str">
        <f>IF(VLOOKUP(TRM!A5400,'TRM - TBM Crosswalk'!$A$2:'TRM - TBM Crosswalk'!$I$1008,7,FALSE)=0,"",VLOOKUP(TRM!A5400,'TRM - TBM Crosswalk'!$A$2:'TRM - TBM Crosswalk'!$I$1008,7,FALSE))</f>
        <v>Platform Services</v>
      </c>
      <c r="J2492" t="str">
        <f>IF(VLOOKUP(TRM!A5400,'TRM - TBM Crosswalk'!$A$2:'TRM - TBM Crosswalk'!$I$1008,8,FALSE)=0,"",VLOOKUP(TRM!A5400,'TRM - TBM Crosswalk'!$A$2:'TRM - TBM Crosswalk'!$I$1008,8,FALSE))</f>
        <v>Data Services</v>
      </c>
      <c r="K2492" t="str">
        <f>IF(VLOOKUP(TRM!A5400,'TRM - TBM Crosswalk'!$A$2:'TRM - TBM Crosswalk'!$I$1008,9,FALSE)=0,"",VLOOKUP(TRM!A5400,'TRM - TBM Crosswalk'!$A$2:'TRM - TBM Crosswalk'!$I$1008,9,FALSE))</f>
        <v>Data Analytics &amp; Visualizations</v>
      </c>
    </row>
    <row r="2493" spans="1:11" x14ac:dyDescent="0.45">
      <c r="A2493" t="str">
        <f>TRM!A5401</f>
        <v>A02.031.383</v>
      </c>
      <c r="B2493" t="str">
        <f>TRM!B5401</f>
        <v>Computer Aided Design</v>
      </c>
      <c r="C2493" t="str">
        <f>TRM!C5401</f>
        <v>Autodesk Material Library Medium Resolution Image Library 2018 | 16.11.1.0</v>
      </c>
      <c r="D2493">
        <f>TRM!D5401</f>
        <v>0</v>
      </c>
      <c r="E2493" t="str">
        <f>IF(VLOOKUP(TRM!A5401,'TRM - TBM Crosswalk'!$A$2:'TRM - TBM Crosswalk'!$I$1008,3,FALSE)="N/A","TBD","")</f>
        <v/>
      </c>
      <c r="F2493" t="str">
        <f>IF(VLOOKUP(TRM!A5401,'TRM - TBM Crosswalk'!$A$2:'TRM - TBM Crosswalk'!$I$1008,4,FALSE)=0,"",VLOOKUP(TRM!A5401,'TRM - TBM Crosswalk'!$A$2:'TRM - TBM Crosswalk'!$I$1008,4,FALSE))</f>
        <v/>
      </c>
      <c r="G2493" t="str">
        <f>IF(VLOOKUP(TRM!A5401,'TRM - TBM Crosswalk'!$A$2:'TRM - TBM Crosswalk'!$I$1008,5,FALSE)=0,"",VLOOKUP(TRM!A5401,'TRM - TBM Crosswalk'!$A$2:'TRM - TBM Crosswalk'!$I$1008,5,FALSE))</f>
        <v/>
      </c>
      <c r="H2493" t="str">
        <f>IF(VLOOKUP(TRM!A5401,'TRM - TBM Crosswalk'!$A$2:'TRM - TBM Crosswalk'!$I$1008,6,FALSE)=0,"",VLOOKUP(TRM!A5401,'TRM - TBM Crosswalk'!$A$2:'TRM - TBM Crosswalk'!$I$1008,6,FALSE))</f>
        <v/>
      </c>
      <c r="I2493" t="str">
        <f>IF(VLOOKUP(TRM!A5401,'TRM - TBM Crosswalk'!$A$2:'TRM - TBM Crosswalk'!$I$1008,7,FALSE)=0,"",VLOOKUP(TRM!A5401,'TRM - TBM Crosswalk'!$A$2:'TRM - TBM Crosswalk'!$I$1008,7,FALSE))</f>
        <v>Platform Services</v>
      </c>
      <c r="J2493" t="str">
        <f>IF(VLOOKUP(TRM!A5401,'TRM - TBM Crosswalk'!$A$2:'TRM - TBM Crosswalk'!$I$1008,8,FALSE)=0,"",VLOOKUP(TRM!A5401,'TRM - TBM Crosswalk'!$A$2:'TRM - TBM Crosswalk'!$I$1008,8,FALSE))</f>
        <v>Data Services</v>
      </c>
      <c r="K2493" t="str">
        <f>IF(VLOOKUP(TRM!A5401,'TRM - TBM Crosswalk'!$A$2:'TRM - TBM Crosswalk'!$I$1008,9,FALSE)=0,"",VLOOKUP(TRM!A5401,'TRM - TBM Crosswalk'!$A$2:'TRM - TBM Crosswalk'!$I$1008,9,FALSE))</f>
        <v>Data Analytics &amp; Visualizations</v>
      </c>
    </row>
    <row r="2494" spans="1:11" x14ac:dyDescent="0.45">
      <c r="A2494" t="str">
        <f>TRM!A5402</f>
        <v>A02.031.383</v>
      </c>
      <c r="B2494" t="str">
        <f>TRM!B5402</f>
        <v>Computer Aided Design</v>
      </c>
      <c r="C2494" t="str">
        <f>TRM!C5402</f>
        <v>Autodesk Material Library Medium Resolution Image Library 2019 | 17.11.3.0</v>
      </c>
      <c r="D2494">
        <f>TRM!D5402</f>
        <v>0</v>
      </c>
      <c r="E2494" t="str">
        <f>IF(VLOOKUP(TRM!A5402,'TRM - TBM Crosswalk'!$A$2:'TRM - TBM Crosswalk'!$I$1008,3,FALSE)="N/A","TBD","")</f>
        <v/>
      </c>
      <c r="F2494" t="str">
        <f>IF(VLOOKUP(TRM!A5402,'TRM - TBM Crosswalk'!$A$2:'TRM - TBM Crosswalk'!$I$1008,4,FALSE)=0,"",VLOOKUP(TRM!A5402,'TRM - TBM Crosswalk'!$A$2:'TRM - TBM Crosswalk'!$I$1008,4,FALSE))</f>
        <v/>
      </c>
      <c r="G2494" t="str">
        <f>IF(VLOOKUP(TRM!A5402,'TRM - TBM Crosswalk'!$A$2:'TRM - TBM Crosswalk'!$I$1008,5,FALSE)=0,"",VLOOKUP(TRM!A5402,'TRM - TBM Crosswalk'!$A$2:'TRM - TBM Crosswalk'!$I$1008,5,FALSE))</f>
        <v/>
      </c>
      <c r="H2494" t="str">
        <f>IF(VLOOKUP(TRM!A5402,'TRM - TBM Crosswalk'!$A$2:'TRM - TBM Crosswalk'!$I$1008,6,FALSE)=0,"",VLOOKUP(TRM!A5402,'TRM - TBM Crosswalk'!$A$2:'TRM - TBM Crosswalk'!$I$1008,6,FALSE))</f>
        <v/>
      </c>
      <c r="I2494" t="str">
        <f>IF(VLOOKUP(TRM!A5402,'TRM - TBM Crosswalk'!$A$2:'TRM - TBM Crosswalk'!$I$1008,7,FALSE)=0,"",VLOOKUP(TRM!A5402,'TRM - TBM Crosswalk'!$A$2:'TRM - TBM Crosswalk'!$I$1008,7,FALSE))</f>
        <v>Platform Services</v>
      </c>
      <c r="J2494" t="str">
        <f>IF(VLOOKUP(TRM!A5402,'TRM - TBM Crosswalk'!$A$2:'TRM - TBM Crosswalk'!$I$1008,8,FALSE)=0,"",VLOOKUP(TRM!A5402,'TRM - TBM Crosswalk'!$A$2:'TRM - TBM Crosswalk'!$I$1008,8,FALSE))</f>
        <v>Data Services</v>
      </c>
      <c r="K2494" t="str">
        <f>IF(VLOOKUP(TRM!A5402,'TRM - TBM Crosswalk'!$A$2:'TRM - TBM Crosswalk'!$I$1008,9,FALSE)=0,"",VLOOKUP(TRM!A5402,'TRM - TBM Crosswalk'!$A$2:'TRM - TBM Crosswalk'!$I$1008,9,FALSE))</f>
        <v>Data Analytics &amp; Visualizations</v>
      </c>
    </row>
    <row r="2495" spans="1:11" x14ac:dyDescent="0.45">
      <c r="A2495" t="str">
        <f>TRM!A5411</f>
        <v>A02.031.383</v>
      </c>
      <c r="B2495" t="str">
        <f>TRM!B5411</f>
        <v>Computer Aided Design</v>
      </c>
      <c r="C2495" t="str">
        <f>TRM!C5411</f>
        <v>Autodesk Navisworks Simulate 2018 | 15.0.1314.36</v>
      </c>
      <c r="D2495">
        <f>TRM!D5411</f>
        <v>0</v>
      </c>
      <c r="E2495" t="str">
        <f>IF(VLOOKUP(TRM!A5411,'TRM - TBM Crosswalk'!$A$2:'TRM - TBM Crosswalk'!$I$1008,3,FALSE)="N/A","TBD","")</f>
        <v/>
      </c>
      <c r="F2495" t="str">
        <f>IF(VLOOKUP(TRM!A5411,'TRM - TBM Crosswalk'!$A$2:'TRM - TBM Crosswalk'!$I$1008,4,FALSE)=0,"",VLOOKUP(TRM!A5411,'TRM - TBM Crosswalk'!$A$2:'TRM - TBM Crosswalk'!$I$1008,4,FALSE))</f>
        <v/>
      </c>
      <c r="G2495" t="str">
        <f>IF(VLOOKUP(TRM!A5411,'TRM - TBM Crosswalk'!$A$2:'TRM - TBM Crosswalk'!$I$1008,5,FALSE)=0,"",VLOOKUP(TRM!A5411,'TRM - TBM Crosswalk'!$A$2:'TRM - TBM Crosswalk'!$I$1008,5,FALSE))</f>
        <v/>
      </c>
      <c r="H2495" t="str">
        <f>IF(VLOOKUP(TRM!A5411,'TRM - TBM Crosswalk'!$A$2:'TRM - TBM Crosswalk'!$I$1008,6,FALSE)=0,"",VLOOKUP(TRM!A5411,'TRM - TBM Crosswalk'!$A$2:'TRM - TBM Crosswalk'!$I$1008,6,FALSE))</f>
        <v/>
      </c>
      <c r="I2495" t="str">
        <f>IF(VLOOKUP(TRM!A5411,'TRM - TBM Crosswalk'!$A$2:'TRM - TBM Crosswalk'!$I$1008,7,FALSE)=0,"",VLOOKUP(TRM!A5411,'TRM - TBM Crosswalk'!$A$2:'TRM - TBM Crosswalk'!$I$1008,7,FALSE))</f>
        <v>Platform Services</v>
      </c>
      <c r="J2495" t="str">
        <f>IF(VLOOKUP(TRM!A5411,'TRM - TBM Crosswalk'!$A$2:'TRM - TBM Crosswalk'!$I$1008,8,FALSE)=0,"",VLOOKUP(TRM!A5411,'TRM - TBM Crosswalk'!$A$2:'TRM - TBM Crosswalk'!$I$1008,8,FALSE))</f>
        <v>Data Services</v>
      </c>
      <c r="K2495" t="str">
        <f>IF(VLOOKUP(TRM!A5411,'TRM - TBM Crosswalk'!$A$2:'TRM - TBM Crosswalk'!$I$1008,9,FALSE)=0,"",VLOOKUP(TRM!A5411,'TRM - TBM Crosswalk'!$A$2:'TRM - TBM Crosswalk'!$I$1008,9,FALSE))</f>
        <v>Data Analytics &amp; Visualizations</v>
      </c>
    </row>
    <row r="2496" spans="1:11" x14ac:dyDescent="0.45">
      <c r="A2496" t="str">
        <f>TRM!A5425</f>
        <v>A02.031.383</v>
      </c>
      <c r="B2496" t="str">
        <f>TRM!B5425</f>
        <v>Computer Aided Design</v>
      </c>
      <c r="C2496" t="str">
        <f>TRM!C5425</f>
        <v>Autodesk Revit 2019 MEP Fabrication Configuration - Imperial | 2.2</v>
      </c>
      <c r="D2496">
        <f>TRM!D5425</f>
        <v>0</v>
      </c>
      <c r="E2496" t="str">
        <f>IF(VLOOKUP(TRM!A5425,'TRM - TBM Crosswalk'!$A$2:'TRM - TBM Crosswalk'!$I$1008,3,FALSE)="N/A","TBD","")</f>
        <v/>
      </c>
      <c r="F2496" t="str">
        <f>IF(VLOOKUP(TRM!A5425,'TRM - TBM Crosswalk'!$A$2:'TRM - TBM Crosswalk'!$I$1008,4,FALSE)=0,"",VLOOKUP(TRM!A5425,'TRM - TBM Crosswalk'!$A$2:'TRM - TBM Crosswalk'!$I$1008,4,FALSE))</f>
        <v/>
      </c>
      <c r="G2496" t="str">
        <f>IF(VLOOKUP(TRM!A5425,'TRM - TBM Crosswalk'!$A$2:'TRM - TBM Crosswalk'!$I$1008,5,FALSE)=0,"",VLOOKUP(TRM!A5425,'TRM - TBM Crosswalk'!$A$2:'TRM - TBM Crosswalk'!$I$1008,5,FALSE))</f>
        <v/>
      </c>
      <c r="H2496" t="str">
        <f>IF(VLOOKUP(TRM!A5425,'TRM - TBM Crosswalk'!$A$2:'TRM - TBM Crosswalk'!$I$1008,6,FALSE)=0,"",VLOOKUP(TRM!A5425,'TRM - TBM Crosswalk'!$A$2:'TRM - TBM Crosswalk'!$I$1008,6,FALSE))</f>
        <v/>
      </c>
      <c r="I2496" t="str">
        <f>IF(VLOOKUP(TRM!A5425,'TRM - TBM Crosswalk'!$A$2:'TRM - TBM Crosswalk'!$I$1008,7,FALSE)=0,"",VLOOKUP(TRM!A5425,'TRM - TBM Crosswalk'!$A$2:'TRM - TBM Crosswalk'!$I$1008,7,FALSE))</f>
        <v>Platform Services</v>
      </c>
      <c r="J2496" t="str">
        <f>IF(VLOOKUP(TRM!A5425,'TRM - TBM Crosswalk'!$A$2:'TRM - TBM Crosswalk'!$I$1008,8,FALSE)=0,"",VLOOKUP(TRM!A5425,'TRM - TBM Crosswalk'!$A$2:'TRM - TBM Crosswalk'!$I$1008,8,FALSE))</f>
        <v>Data Services</v>
      </c>
      <c r="K2496" t="str">
        <f>IF(VLOOKUP(TRM!A5425,'TRM - TBM Crosswalk'!$A$2:'TRM - TBM Crosswalk'!$I$1008,9,FALSE)=0,"",VLOOKUP(TRM!A5425,'TRM - TBM Crosswalk'!$A$2:'TRM - TBM Crosswalk'!$I$1008,9,FALSE))</f>
        <v>Data Analytics &amp; Visualizations</v>
      </c>
    </row>
    <row r="2497" spans="1:11" x14ac:dyDescent="0.45">
      <c r="A2497" t="str">
        <f>TRM!A5426</f>
        <v>A02.031.383</v>
      </c>
      <c r="B2497" t="str">
        <f>TRM!B5426</f>
        <v>Computer Aided Design</v>
      </c>
      <c r="C2497" t="str">
        <f>TRM!C5426</f>
        <v>Autodesk Revit 2019 MEP Fabrication Configuration - Metric | 2.2</v>
      </c>
      <c r="D2497">
        <f>TRM!D5426</f>
        <v>0</v>
      </c>
      <c r="E2497" t="str">
        <f>IF(VLOOKUP(TRM!A5426,'TRM - TBM Crosswalk'!$A$2:'TRM - TBM Crosswalk'!$I$1008,3,FALSE)="N/A","TBD","")</f>
        <v/>
      </c>
      <c r="F2497" t="str">
        <f>IF(VLOOKUP(TRM!A5426,'TRM - TBM Crosswalk'!$A$2:'TRM - TBM Crosswalk'!$I$1008,4,FALSE)=0,"",VLOOKUP(TRM!A5426,'TRM - TBM Crosswalk'!$A$2:'TRM - TBM Crosswalk'!$I$1008,4,FALSE))</f>
        <v/>
      </c>
      <c r="G2497" t="str">
        <f>IF(VLOOKUP(TRM!A5426,'TRM - TBM Crosswalk'!$A$2:'TRM - TBM Crosswalk'!$I$1008,5,FALSE)=0,"",VLOOKUP(TRM!A5426,'TRM - TBM Crosswalk'!$A$2:'TRM - TBM Crosswalk'!$I$1008,5,FALSE))</f>
        <v/>
      </c>
      <c r="H2497" t="str">
        <f>IF(VLOOKUP(TRM!A5426,'TRM - TBM Crosswalk'!$A$2:'TRM - TBM Crosswalk'!$I$1008,6,FALSE)=0,"",VLOOKUP(TRM!A5426,'TRM - TBM Crosswalk'!$A$2:'TRM - TBM Crosswalk'!$I$1008,6,FALSE))</f>
        <v/>
      </c>
      <c r="I2497" t="str">
        <f>IF(VLOOKUP(TRM!A5426,'TRM - TBM Crosswalk'!$A$2:'TRM - TBM Crosswalk'!$I$1008,7,FALSE)=0,"",VLOOKUP(TRM!A5426,'TRM - TBM Crosswalk'!$A$2:'TRM - TBM Crosswalk'!$I$1008,7,FALSE))</f>
        <v>Platform Services</v>
      </c>
      <c r="J2497" t="str">
        <f>IF(VLOOKUP(TRM!A5426,'TRM - TBM Crosswalk'!$A$2:'TRM - TBM Crosswalk'!$I$1008,8,FALSE)=0,"",VLOOKUP(TRM!A5426,'TRM - TBM Crosswalk'!$A$2:'TRM - TBM Crosswalk'!$I$1008,8,FALSE))</f>
        <v>Data Services</v>
      </c>
      <c r="K2497" t="str">
        <f>IF(VLOOKUP(TRM!A5426,'TRM - TBM Crosswalk'!$A$2:'TRM - TBM Crosswalk'!$I$1008,9,FALSE)=0,"",VLOOKUP(TRM!A5426,'TRM - TBM Crosswalk'!$A$2:'TRM - TBM Crosswalk'!$I$1008,9,FALSE))</f>
        <v>Data Analytics &amp; Visualizations</v>
      </c>
    </row>
    <row r="2498" spans="1:11" x14ac:dyDescent="0.45">
      <c r="A2498" t="str">
        <f>TRM!A5427</f>
        <v>A02.031.383</v>
      </c>
      <c r="B2498" t="str">
        <f>TRM!B5427</f>
        <v>Computer Aided Design</v>
      </c>
      <c r="C2498" t="str">
        <f>TRM!C5427</f>
        <v>Autodesk Revit 2020 | 20.2.1.1</v>
      </c>
      <c r="D2498">
        <f>TRM!D5427</f>
        <v>0</v>
      </c>
      <c r="E2498" t="str">
        <f>IF(VLOOKUP(TRM!A5427,'TRM - TBM Crosswalk'!$A$2:'TRM - TBM Crosswalk'!$I$1008,3,FALSE)="N/A","TBD","")</f>
        <v/>
      </c>
      <c r="F2498" t="str">
        <f>IF(VLOOKUP(TRM!A5427,'TRM - TBM Crosswalk'!$A$2:'TRM - TBM Crosswalk'!$I$1008,4,FALSE)=0,"",VLOOKUP(TRM!A5427,'TRM - TBM Crosswalk'!$A$2:'TRM - TBM Crosswalk'!$I$1008,4,FALSE))</f>
        <v/>
      </c>
      <c r="G2498" t="str">
        <f>IF(VLOOKUP(TRM!A5427,'TRM - TBM Crosswalk'!$A$2:'TRM - TBM Crosswalk'!$I$1008,5,FALSE)=0,"",VLOOKUP(TRM!A5427,'TRM - TBM Crosswalk'!$A$2:'TRM - TBM Crosswalk'!$I$1008,5,FALSE))</f>
        <v/>
      </c>
      <c r="H2498" t="str">
        <f>IF(VLOOKUP(TRM!A5427,'TRM - TBM Crosswalk'!$A$2:'TRM - TBM Crosswalk'!$I$1008,6,FALSE)=0,"",VLOOKUP(TRM!A5427,'TRM - TBM Crosswalk'!$A$2:'TRM - TBM Crosswalk'!$I$1008,6,FALSE))</f>
        <v/>
      </c>
      <c r="I2498" t="str">
        <f>IF(VLOOKUP(TRM!A5427,'TRM - TBM Crosswalk'!$A$2:'TRM - TBM Crosswalk'!$I$1008,7,FALSE)=0,"",VLOOKUP(TRM!A5427,'TRM - TBM Crosswalk'!$A$2:'TRM - TBM Crosswalk'!$I$1008,7,FALSE))</f>
        <v>Platform Services</v>
      </c>
      <c r="J2498" t="str">
        <f>IF(VLOOKUP(TRM!A5427,'TRM - TBM Crosswalk'!$A$2:'TRM - TBM Crosswalk'!$I$1008,8,FALSE)=0,"",VLOOKUP(TRM!A5427,'TRM - TBM Crosswalk'!$A$2:'TRM - TBM Crosswalk'!$I$1008,8,FALSE))</f>
        <v>Data Services</v>
      </c>
      <c r="K2498" t="str">
        <f>IF(VLOOKUP(TRM!A5427,'TRM - TBM Crosswalk'!$A$2:'TRM - TBM Crosswalk'!$I$1008,9,FALSE)=0,"",VLOOKUP(TRM!A5427,'TRM - TBM Crosswalk'!$A$2:'TRM - TBM Crosswalk'!$I$1008,9,FALSE))</f>
        <v>Data Analytics &amp; Visualizations</v>
      </c>
    </row>
    <row r="2499" spans="1:11" x14ac:dyDescent="0.45">
      <c r="A2499" t="str">
        <f>TRM!A5441</f>
        <v>A02.031.383</v>
      </c>
      <c r="B2499" t="str">
        <f>TRM!B5441</f>
        <v>Computer Aided Design</v>
      </c>
      <c r="C2499" t="str">
        <f>TRM!C5441</f>
        <v>Autodesk Revit MEP Imperial Content| 2.0</v>
      </c>
      <c r="D2499">
        <f>TRM!D5441</f>
        <v>0</v>
      </c>
      <c r="E2499" t="str">
        <f>IF(VLOOKUP(TRM!A5441,'TRM - TBM Crosswalk'!$A$2:'TRM - TBM Crosswalk'!$I$1008,3,FALSE)="N/A","TBD","")</f>
        <v/>
      </c>
      <c r="F2499" t="str">
        <f>IF(VLOOKUP(TRM!A5441,'TRM - TBM Crosswalk'!$A$2:'TRM - TBM Crosswalk'!$I$1008,4,FALSE)=0,"",VLOOKUP(TRM!A5441,'TRM - TBM Crosswalk'!$A$2:'TRM - TBM Crosswalk'!$I$1008,4,FALSE))</f>
        <v/>
      </c>
      <c r="G2499" t="str">
        <f>IF(VLOOKUP(TRM!A5441,'TRM - TBM Crosswalk'!$A$2:'TRM - TBM Crosswalk'!$I$1008,5,FALSE)=0,"",VLOOKUP(TRM!A5441,'TRM - TBM Crosswalk'!$A$2:'TRM - TBM Crosswalk'!$I$1008,5,FALSE))</f>
        <v/>
      </c>
      <c r="H2499" t="str">
        <f>IF(VLOOKUP(TRM!A5441,'TRM - TBM Crosswalk'!$A$2:'TRM - TBM Crosswalk'!$I$1008,6,FALSE)=0,"",VLOOKUP(TRM!A5441,'TRM - TBM Crosswalk'!$A$2:'TRM - TBM Crosswalk'!$I$1008,6,FALSE))</f>
        <v/>
      </c>
      <c r="I2499" t="str">
        <f>IF(VLOOKUP(TRM!A5441,'TRM - TBM Crosswalk'!$A$2:'TRM - TBM Crosswalk'!$I$1008,7,FALSE)=0,"",VLOOKUP(TRM!A5441,'TRM - TBM Crosswalk'!$A$2:'TRM - TBM Crosswalk'!$I$1008,7,FALSE))</f>
        <v>Platform Services</v>
      </c>
      <c r="J2499" t="str">
        <f>IF(VLOOKUP(TRM!A5441,'TRM - TBM Crosswalk'!$A$2:'TRM - TBM Crosswalk'!$I$1008,8,FALSE)=0,"",VLOOKUP(TRM!A5441,'TRM - TBM Crosswalk'!$A$2:'TRM - TBM Crosswalk'!$I$1008,8,FALSE))</f>
        <v>Data Services</v>
      </c>
      <c r="K2499" t="str">
        <f>IF(VLOOKUP(TRM!A5441,'TRM - TBM Crosswalk'!$A$2:'TRM - TBM Crosswalk'!$I$1008,9,FALSE)=0,"",VLOOKUP(TRM!A5441,'TRM - TBM Crosswalk'!$A$2:'TRM - TBM Crosswalk'!$I$1008,9,FALSE))</f>
        <v>Data Analytics &amp; Visualizations</v>
      </c>
    </row>
    <row r="2500" spans="1:11" x14ac:dyDescent="0.45">
      <c r="A2500" t="str">
        <f>TRM!A5442</f>
        <v>A02.031.383</v>
      </c>
      <c r="B2500" t="str">
        <f>TRM!B5442</f>
        <v>Computer Aided Design</v>
      </c>
      <c r="C2500" t="str">
        <f>TRM!C5442</f>
        <v>Autodesk Revit MEP Metric Content | 2.1</v>
      </c>
      <c r="D2500">
        <f>TRM!D5442</f>
        <v>0</v>
      </c>
      <c r="E2500" t="str">
        <f>IF(VLOOKUP(TRM!A5442,'TRM - TBM Crosswalk'!$A$2:'TRM - TBM Crosswalk'!$I$1008,3,FALSE)="N/A","TBD","")</f>
        <v/>
      </c>
      <c r="F2500" t="str">
        <f>IF(VLOOKUP(TRM!A5442,'TRM - TBM Crosswalk'!$A$2:'TRM - TBM Crosswalk'!$I$1008,4,FALSE)=0,"",VLOOKUP(TRM!A5442,'TRM - TBM Crosswalk'!$A$2:'TRM - TBM Crosswalk'!$I$1008,4,FALSE))</f>
        <v/>
      </c>
      <c r="G2500" t="str">
        <f>IF(VLOOKUP(TRM!A5442,'TRM - TBM Crosswalk'!$A$2:'TRM - TBM Crosswalk'!$I$1008,5,FALSE)=0,"",VLOOKUP(TRM!A5442,'TRM - TBM Crosswalk'!$A$2:'TRM - TBM Crosswalk'!$I$1008,5,FALSE))</f>
        <v/>
      </c>
      <c r="H2500" t="str">
        <f>IF(VLOOKUP(TRM!A5442,'TRM - TBM Crosswalk'!$A$2:'TRM - TBM Crosswalk'!$I$1008,6,FALSE)=0,"",VLOOKUP(TRM!A5442,'TRM - TBM Crosswalk'!$A$2:'TRM - TBM Crosswalk'!$I$1008,6,FALSE))</f>
        <v/>
      </c>
      <c r="I2500" t="str">
        <f>IF(VLOOKUP(TRM!A5442,'TRM - TBM Crosswalk'!$A$2:'TRM - TBM Crosswalk'!$I$1008,7,FALSE)=0,"",VLOOKUP(TRM!A5442,'TRM - TBM Crosswalk'!$A$2:'TRM - TBM Crosswalk'!$I$1008,7,FALSE))</f>
        <v>Platform Services</v>
      </c>
      <c r="J2500" t="str">
        <f>IF(VLOOKUP(TRM!A5442,'TRM - TBM Crosswalk'!$A$2:'TRM - TBM Crosswalk'!$I$1008,8,FALSE)=0,"",VLOOKUP(TRM!A5442,'TRM - TBM Crosswalk'!$A$2:'TRM - TBM Crosswalk'!$I$1008,8,FALSE))</f>
        <v>Data Services</v>
      </c>
      <c r="K2500" t="str">
        <f>IF(VLOOKUP(TRM!A5442,'TRM - TBM Crosswalk'!$A$2:'TRM - TBM Crosswalk'!$I$1008,9,FALSE)=0,"",VLOOKUP(TRM!A5442,'TRM - TBM Crosswalk'!$A$2:'TRM - TBM Crosswalk'!$I$1008,9,FALSE))</f>
        <v>Data Analytics &amp; Visualizations</v>
      </c>
    </row>
    <row r="2501" spans="1:11" x14ac:dyDescent="0.45">
      <c r="A2501" t="str">
        <f>TRM!A5530</f>
        <v>A02.031.387</v>
      </c>
      <c r="B2501" t="str">
        <f>TRM!B5530</f>
        <v>Graphics</v>
      </c>
      <c r="C2501" t="str">
        <f>TRM!C5530</f>
        <v>Adobe Lightroom | 6.0</v>
      </c>
      <c r="D2501">
        <f>TRM!D5530</f>
        <v>0</v>
      </c>
      <c r="E2501" t="str">
        <f>IF(VLOOKUP(TRM!A5530,'TRM - TBM Crosswalk'!$A$2:'TRM - TBM Crosswalk'!$I$1008,3,FALSE)="N/A","TBD","")</f>
        <v/>
      </c>
      <c r="F2501" t="str">
        <f>IF(VLOOKUP(TRM!A5530,'TRM - TBM Crosswalk'!$A$2:'TRM - TBM Crosswalk'!$I$1008,4,FALSE)=0,"",VLOOKUP(TRM!A5530,'TRM - TBM Crosswalk'!$A$2:'TRM - TBM Crosswalk'!$I$1008,4,FALSE))</f>
        <v/>
      </c>
      <c r="G2501" t="str">
        <f>IF(VLOOKUP(TRM!A5530,'TRM - TBM Crosswalk'!$A$2:'TRM - TBM Crosswalk'!$I$1008,5,FALSE)=0,"",VLOOKUP(TRM!A5530,'TRM - TBM Crosswalk'!$A$2:'TRM - TBM Crosswalk'!$I$1008,5,FALSE))</f>
        <v/>
      </c>
      <c r="H2501" t="str">
        <f>IF(VLOOKUP(TRM!A5530,'TRM - TBM Crosswalk'!$A$2:'TRM - TBM Crosswalk'!$I$1008,6,FALSE)=0,"",VLOOKUP(TRM!A5530,'TRM - TBM Crosswalk'!$A$2:'TRM - TBM Crosswalk'!$I$1008,6,FALSE))</f>
        <v/>
      </c>
      <c r="I2501" t="str">
        <f>IF(VLOOKUP(TRM!A5530,'TRM - TBM Crosswalk'!$A$2:'TRM - TBM Crosswalk'!$I$1008,7,FALSE)=0,"",VLOOKUP(TRM!A5530,'TRM - TBM Crosswalk'!$A$2:'TRM - TBM Crosswalk'!$I$1008,7,FALSE))</f>
        <v>End User Services</v>
      </c>
      <c r="J2501" t="str">
        <f>IF(VLOOKUP(TRM!A5530,'TRM - TBM Crosswalk'!$A$2:'TRM - TBM Crosswalk'!$I$1008,8,FALSE)=0,"",VLOOKUP(TRM!A5530,'TRM - TBM Crosswalk'!$A$2:'TRM - TBM Crosswalk'!$I$1008,8,FALSE))</f>
        <v>Communication &amp; Collaboration</v>
      </c>
      <c r="K2501" t="str">
        <f>IF(VLOOKUP(TRM!A5530,'TRM - TBM Crosswalk'!$A$2:'TRM - TBM Crosswalk'!$I$1008,9,FALSE)=0,"",VLOOKUP(TRM!A5530,'TRM - TBM Crosswalk'!$A$2:'TRM - TBM Crosswalk'!$I$1008,9,FALSE))</f>
        <v>Productivity</v>
      </c>
    </row>
    <row r="2502" spans="1:11" x14ac:dyDescent="0.45">
      <c r="A2502" t="str">
        <f>TRM!A5658</f>
        <v>A02.031.387</v>
      </c>
      <c r="B2502" t="str">
        <f>TRM!B5658</f>
        <v>Graphics</v>
      </c>
      <c r="C2502" t="str">
        <f>TRM!C5658</f>
        <v>ILST_20_1_0.app - 3.8.0.310</v>
      </c>
      <c r="D2502">
        <f>TRM!D5658</f>
        <v>0</v>
      </c>
      <c r="E2502" t="str">
        <f>IF(VLOOKUP(TRM!A5658,'TRM - TBM Crosswalk'!$A$2:'TRM - TBM Crosswalk'!$I$1008,3,FALSE)="N/A","TBD","")</f>
        <v/>
      </c>
      <c r="F2502" t="str">
        <f>IF(VLOOKUP(TRM!A5658,'TRM - TBM Crosswalk'!$A$2:'TRM - TBM Crosswalk'!$I$1008,4,FALSE)=0,"",VLOOKUP(TRM!A5658,'TRM - TBM Crosswalk'!$A$2:'TRM - TBM Crosswalk'!$I$1008,4,FALSE))</f>
        <v/>
      </c>
      <c r="G2502" t="str">
        <f>IF(VLOOKUP(TRM!A5658,'TRM - TBM Crosswalk'!$A$2:'TRM - TBM Crosswalk'!$I$1008,5,FALSE)=0,"",VLOOKUP(TRM!A5658,'TRM - TBM Crosswalk'!$A$2:'TRM - TBM Crosswalk'!$I$1008,5,FALSE))</f>
        <v/>
      </c>
      <c r="H2502" t="str">
        <f>IF(VLOOKUP(TRM!A5658,'TRM - TBM Crosswalk'!$A$2:'TRM - TBM Crosswalk'!$I$1008,6,FALSE)=0,"",VLOOKUP(TRM!A5658,'TRM - TBM Crosswalk'!$A$2:'TRM - TBM Crosswalk'!$I$1008,6,FALSE))</f>
        <v/>
      </c>
      <c r="I2502" t="str">
        <f>IF(VLOOKUP(TRM!A5658,'TRM - TBM Crosswalk'!$A$2:'TRM - TBM Crosswalk'!$I$1008,7,FALSE)=0,"",VLOOKUP(TRM!A5658,'TRM - TBM Crosswalk'!$A$2:'TRM - TBM Crosswalk'!$I$1008,7,FALSE))</f>
        <v>End User Services</v>
      </c>
      <c r="J2502" t="str">
        <f>IF(VLOOKUP(TRM!A5658,'TRM - TBM Crosswalk'!$A$2:'TRM - TBM Crosswalk'!$I$1008,8,FALSE)=0,"",VLOOKUP(TRM!A5658,'TRM - TBM Crosswalk'!$A$2:'TRM - TBM Crosswalk'!$I$1008,8,FALSE))</f>
        <v>Communication &amp; Collaboration</v>
      </c>
      <c r="K2502" t="str">
        <f>IF(VLOOKUP(TRM!A5658,'TRM - TBM Crosswalk'!$A$2:'TRM - TBM Crosswalk'!$I$1008,9,FALSE)=0,"",VLOOKUP(TRM!A5658,'TRM - TBM Crosswalk'!$A$2:'TRM - TBM Crosswalk'!$I$1008,9,FALSE))</f>
        <v>Productivity</v>
      </c>
    </row>
    <row r="2503" spans="1:11" x14ac:dyDescent="0.45">
      <c r="A2503" t="str">
        <f>TRM!A6293</f>
        <v>A02.031.392#</v>
      </c>
      <c r="B2503" t="str">
        <f>TRM!B6293</f>
        <v>Printing#</v>
      </c>
      <c r="C2503" t="str">
        <f>TRM!C6293</f>
        <v>HP Officejet 6700 Help | 140.0.2.2</v>
      </c>
      <c r="D2503">
        <f>TRM!D6293</f>
        <v>0</v>
      </c>
      <c r="E2503" t="str">
        <f>IF(VLOOKUP(TRM!A6293,'TRM - TBM Crosswalk'!$A$2:'TRM - TBM Crosswalk'!$I$1008,3,FALSE)="N/A","TBD","")</f>
        <v/>
      </c>
      <c r="F2503" t="str">
        <f>IF(VLOOKUP(TRM!A6293,'TRM - TBM Crosswalk'!$A$2:'TRM - TBM Crosswalk'!$I$1008,4,FALSE)=0,"",VLOOKUP(TRM!A6293,'TRM - TBM Crosswalk'!$A$2:'TRM - TBM Crosswalk'!$I$1008,4,FALSE))</f>
        <v/>
      </c>
      <c r="G2503" t="str">
        <f>IF(VLOOKUP(TRM!A6293,'TRM - TBM Crosswalk'!$A$2:'TRM - TBM Crosswalk'!$I$1008,5,FALSE)=0,"",VLOOKUP(TRM!A6293,'TRM - TBM Crosswalk'!$A$2:'TRM - TBM Crosswalk'!$I$1008,5,FALSE))</f>
        <v>End User</v>
      </c>
      <c r="H2503" t="str">
        <f>IF(VLOOKUP(TRM!A6293,'TRM - TBM Crosswalk'!$A$2:'TRM - TBM Crosswalk'!$I$1008,6,FALSE)=0,"",VLOOKUP(TRM!A6293,'TRM - TBM Crosswalk'!$A$2:'TRM - TBM Crosswalk'!$I$1008,6,FALSE))</f>
        <v>Workspace</v>
      </c>
      <c r="I2503" t="str">
        <f>IF(VLOOKUP(TRM!A6293,'TRM - TBM Crosswalk'!$A$2:'TRM - TBM Crosswalk'!$I$1008,7,FALSE)=0,"",VLOOKUP(TRM!A6293,'TRM - TBM Crosswalk'!$A$2:'TRM - TBM Crosswalk'!$I$1008,7,FALSE))</f>
        <v/>
      </c>
      <c r="J2503" t="str">
        <f>IF(VLOOKUP(TRM!A6293,'TRM - TBM Crosswalk'!$A$2:'TRM - TBM Crosswalk'!$I$1008,8,FALSE)=0,"",VLOOKUP(TRM!A6293,'TRM - TBM Crosswalk'!$A$2:'TRM - TBM Crosswalk'!$I$1008,8,FALSE))</f>
        <v/>
      </c>
      <c r="K2503" t="str">
        <f>IF(VLOOKUP(TRM!A6293,'TRM - TBM Crosswalk'!$A$2:'TRM - TBM Crosswalk'!$I$1008,9,FALSE)=0,"",VLOOKUP(TRM!A6293,'TRM - TBM Crosswalk'!$A$2:'TRM - TBM Crosswalk'!$I$1008,9,FALSE))</f>
        <v/>
      </c>
    </row>
    <row r="2504" spans="1:11" x14ac:dyDescent="0.45">
      <c r="A2504" t="str">
        <f>TRM!A6777</f>
        <v>A02.032.402</v>
      </c>
      <c r="B2504" t="str">
        <f>TRM!B6777</f>
        <v>Web Browser</v>
      </c>
      <c r="C2504" t="str">
        <f>TRM!C6777</f>
        <v>WebClient</v>
      </c>
      <c r="D2504">
        <f>TRM!D6777</f>
        <v>0</v>
      </c>
      <c r="E2504" t="str">
        <f>IF(VLOOKUP(TRM!A6777,'TRM - TBM Crosswalk'!$A$2:'TRM - TBM Crosswalk'!$I$1008,3,FALSE)="N/A","TBD","")</f>
        <v>TBD</v>
      </c>
      <c r="F2504" t="str">
        <f>IF(VLOOKUP(TRM!A6777,'TRM - TBM Crosswalk'!$A$2:'TRM - TBM Crosswalk'!$I$1008,4,FALSE)=0,"",VLOOKUP(TRM!A6777,'TRM - TBM Crosswalk'!$A$2:'TRM - TBM Crosswalk'!$I$1008,4,FALSE))</f>
        <v/>
      </c>
      <c r="G2504" t="str">
        <f>IF(VLOOKUP(TRM!A6777,'TRM - TBM Crosswalk'!$A$2:'TRM - TBM Crosswalk'!$I$1008,5,FALSE)=0,"",VLOOKUP(TRM!A6777,'TRM - TBM Crosswalk'!$A$2:'TRM - TBM Crosswalk'!$I$1008,5,FALSE))</f>
        <v/>
      </c>
      <c r="H2504" t="str">
        <f>IF(VLOOKUP(TRM!A6777,'TRM - TBM Crosswalk'!$A$2:'TRM - TBM Crosswalk'!$I$1008,6,FALSE)=0,"",VLOOKUP(TRM!A6777,'TRM - TBM Crosswalk'!$A$2:'TRM - TBM Crosswalk'!$I$1008,6,FALSE))</f>
        <v/>
      </c>
      <c r="I2504" t="str">
        <f>IF(VLOOKUP(TRM!A6777,'TRM - TBM Crosswalk'!$A$2:'TRM - TBM Crosswalk'!$I$1008,7,FALSE)=0,"",VLOOKUP(TRM!A6777,'TRM - TBM Crosswalk'!$A$2:'TRM - TBM Crosswalk'!$I$1008,7,FALSE))</f>
        <v/>
      </c>
      <c r="J2504" t="str">
        <f>IF(VLOOKUP(TRM!A6777,'TRM - TBM Crosswalk'!$A$2:'TRM - TBM Crosswalk'!$I$1008,8,FALSE)=0,"",VLOOKUP(TRM!A6777,'TRM - TBM Crosswalk'!$A$2:'TRM - TBM Crosswalk'!$I$1008,8,FALSE))</f>
        <v/>
      </c>
      <c r="K2504" t="str">
        <f>IF(VLOOKUP(TRM!A6777,'TRM - TBM Crosswalk'!$A$2:'TRM - TBM Crosswalk'!$I$1008,9,FALSE)=0,"",VLOOKUP(TRM!A6777,'TRM - TBM Crosswalk'!$A$2:'TRM - TBM Crosswalk'!$I$1008,9,FALSE))</f>
        <v/>
      </c>
    </row>
    <row r="2505" spans="1:11" x14ac:dyDescent="0.45">
      <c r="A2505" t="str">
        <f>TRM!A6778</f>
        <v>A02.032.404#</v>
      </c>
      <c r="B2505" t="str">
        <f>TRM!B6778</f>
        <v>User Virtualization</v>
      </c>
      <c r="C2505" t="str">
        <f>TRM!C6778</f>
        <v>Citrix 7.15 LTSR - StoreFront | 3.12.0.17</v>
      </c>
      <c r="D2505">
        <f>TRM!D6778</f>
        <v>0</v>
      </c>
      <c r="E2505" t="str">
        <f>IF(VLOOKUP(TRM!A6778,'TRM - TBM Crosswalk'!$A$2:'TRM - TBM Crosswalk'!$I$1008,3,FALSE)="N/A","TBD","")</f>
        <v/>
      </c>
      <c r="F2505" t="str">
        <f>IF(VLOOKUP(TRM!A6778,'TRM - TBM Crosswalk'!$A$2:'TRM - TBM Crosswalk'!$I$1008,4,FALSE)=0,"",VLOOKUP(TRM!A6778,'TRM - TBM Crosswalk'!$A$2:'TRM - TBM Crosswalk'!$I$1008,4,FALSE))</f>
        <v/>
      </c>
      <c r="G2505" t="str">
        <f>IF(VLOOKUP(TRM!A6778,'TRM - TBM Crosswalk'!$A$2:'TRM - TBM Crosswalk'!$I$1008,5,FALSE)=0,"",VLOOKUP(TRM!A6778,'TRM - TBM Crosswalk'!$A$2:'TRM - TBM Crosswalk'!$I$1008,5,FALSE))</f>
        <v/>
      </c>
      <c r="H2505" t="str">
        <f>IF(VLOOKUP(TRM!A6778,'TRM - TBM Crosswalk'!$A$2:'TRM - TBM Crosswalk'!$I$1008,6,FALSE)=0,"",VLOOKUP(TRM!A6778,'TRM - TBM Crosswalk'!$A$2:'TRM - TBM Crosswalk'!$I$1008,6,FALSE))</f>
        <v/>
      </c>
      <c r="I2505" t="str">
        <f>IF(VLOOKUP(TRM!A6778,'TRM - TBM Crosswalk'!$A$2:'TRM - TBM Crosswalk'!$I$1008,7,FALSE)=0,"",VLOOKUP(TRM!A6778,'TRM - TBM Crosswalk'!$A$2:'TRM - TBM Crosswalk'!$I$1008,7,FALSE))</f>
        <v>Platform Services</v>
      </c>
      <c r="J2505" t="str">
        <f>IF(VLOOKUP(TRM!A6778,'TRM - TBM Crosswalk'!$A$2:'TRM - TBM Crosswalk'!$I$1008,8,FALSE)=0,"",VLOOKUP(TRM!A6778,'TRM - TBM Crosswalk'!$A$2:'TRM - TBM Crosswalk'!$I$1008,8,FALSE))</f>
        <v>Client Computing</v>
      </c>
      <c r="K2505" t="str">
        <f>IF(VLOOKUP(TRM!A6778,'TRM - TBM Crosswalk'!$A$2:'TRM - TBM Crosswalk'!$I$1008,9,FALSE)=0,"",VLOOKUP(TRM!A6778,'TRM - TBM Crosswalk'!$A$2:'TRM - TBM Crosswalk'!$I$1008,9,FALSE))</f>
        <v>Virtual Client</v>
      </c>
    </row>
    <row r="2506" spans="1:11" x14ac:dyDescent="0.45">
      <c r="A2506" t="str">
        <f>TRM!A6779</f>
        <v>A02.032.404#</v>
      </c>
      <c r="B2506" t="str">
        <f>TRM!B6779</f>
        <v>User Virtualization</v>
      </c>
      <c r="C2506" t="str">
        <f>TRM!C6779</f>
        <v>Citrix 7.15 LTSR CU1 - Provisioning Services Target Device x64 | 7.15.1.11</v>
      </c>
      <c r="D2506">
        <f>TRM!D6779</f>
        <v>0</v>
      </c>
      <c r="E2506" t="str">
        <f>IF(VLOOKUP(TRM!A6779,'TRM - TBM Crosswalk'!$A$2:'TRM - TBM Crosswalk'!$I$1008,3,FALSE)="N/A","TBD","")</f>
        <v/>
      </c>
      <c r="F2506" t="str">
        <f>IF(VLOOKUP(TRM!A6779,'TRM - TBM Crosswalk'!$A$2:'TRM - TBM Crosswalk'!$I$1008,4,FALSE)=0,"",VLOOKUP(TRM!A6779,'TRM - TBM Crosswalk'!$A$2:'TRM - TBM Crosswalk'!$I$1008,4,FALSE))</f>
        <v/>
      </c>
      <c r="G2506" t="str">
        <f>IF(VLOOKUP(TRM!A6779,'TRM - TBM Crosswalk'!$A$2:'TRM - TBM Crosswalk'!$I$1008,5,FALSE)=0,"",VLOOKUP(TRM!A6779,'TRM - TBM Crosswalk'!$A$2:'TRM - TBM Crosswalk'!$I$1008,5,FALSE))</f>
        <v/>
      </c>
      <c r="H2506" t="str">
        <f>IF(VLOOKUP(TRM!A6779,'TRM - TBM Crosswalk'!$A$2:'TRM - TBM Crosswalk'!$I$1008,6,FALSE)=0,"",VLOOKUP(TRM!A6779,'TRM - TBM Crosswalk'!$A$2:'TRM - TBM Crosswalk'!$I$1008,6,FALSE))</f>
        <v/>
      </c>
      <c r="I2506" t="str">
        <f>IF(VLOOKUP(TRM!A6779,'TRM - TBM Crosswalk'!$A$2:'TRM - TBM Crosswalk'!$I$1008,7,FALSE)=0,"",VLOOKUP(TRM!A6779,'TRM - TBM Crosswalk'!$A$2:'TRM - TBM Crosswalk'!$I$1008,7,FALSE))</f>
        <v>Platform Services</v>
      </c>
      <c r="J2506" t="str">
        <f>IF(VLOOKUP(TRM!A6779,'TRM - TBM Crosswalk'!$A$2:'TRM - TBM Crosswalk'!$I$1008,8,FALSE)=0,"",VLOOKUP(TRM!A6779,'TRM - TBM Crosswalk'!$A$2:'TRM - TBM Crosswalk'!$I$1008,8,FALSE))</f>
        <v>Client Computing</v>
      </c>
      <c r="K2506" t="str">
        <f>IF(VLOOKUP(TRM!A6779,'TRM - TBM Crosswalk'!$A$2:'TRM - TBM Crosswalk'!$I$1008,9,FALSE)=0,"",VLOOKUP(TRM!A6779,'TRM - TBM Crosswalk'!$A$2:'TRM - TBM Crosswalk'!$I$1008,9,FALSE))</f>
        <v>Virtual Client</v>
      </c>
    </row>
    <row r="2507" spans="1:11" x14ac:dyDescent="0.45">
      <c r="A2507" t="str">
        <f>TRM!A6780</f>
        <v>A02.032.404#</v>
      </c>
      <c r="B2507" t="str">
        <f>TRM!B6780</f>
        <v>User Virtualization</v>
      </c>
      <c r="C2507" t="str">
        <f>TRM!C6780</f>
        <v>Citrix 7.15 LTSR CU1 - Virtual Delivery Agent | 7.15.1000.150</v>
      </c>
      <c r="D2507">
        <f>TRM!D6780</f>
        <v>0</v>
      </c>
      <c r="E2507" t="str">
        <f>IF(VLOOKUP(TRM!A6780,'TRM - TBM Crosswalk'!$A$2:'TRM - TBM Crosswalk'!$I$1008,3,FALSE)="N/A","TBD","")</f>
        <v/>
      </c>
      <c r="F2507" t="str">
        <f>IF(VLOOKUP(TRM!A6780,'TRM - TBM Crosswalk'!$A$2:'TRM - TBM Crosswalk'!$I$1008,4,FALSE)=0,"",VLOOKUP(TRM!A6780,'TRM - TBM Crosswalk'!$A$2:'TRM - TBM Crosswalk'!$I$1008,4,FALSE))</f>
        <v/>
      </c>
      <c r="G2507" t="str">
        <f>IF(VLOOKUP(TRM!A6780,'TRM - TBM Crosswalk'!$A$2:'TRM - TBM Crosswalk'!$I$1008,5,FALSE)=0,"",VLOOKUP(TRM!A6780,'TRM - TBM Crosswalk'!$A$2:'TRM - TBM Crosswalk'!$I$1008,5,FALSE))</f>
        <v/>
      </c>
      <c r="H2507" t="str">
        <f>IF(VLOOKUP(TRM!A6780,'TRM - TBM Crosswalk'!$A$2:'TRM - TBM Crosswalk'!$I$1008,6,FALSE)=0,"",VLOOKUP(TRM!A6780,'TRM - TBM Crosswalk'!$A$2:'TRM - TBM Crosswalk'!$I$1008,6,FALSE))</f>
        <v/>
      </c>
      <c r="I2507" t="str">
        <f>IF(VLOOKUP(TRM!A6780,'TRM - TBM Crosswalk'!$A$2:'TRM - TBM Crosswalk'!$I$1008,7,FALSE)=0,"",VLOOKUP(TRM!A6780,'TRM - TBM Crosswalk'!$A$2:'TRM - TBM Crosswalk'!$I$1008,7,FALSE))</f>
        <v>Platform Services</v>
      </c>
      <c r="J2507" t="str">
        <f>IF(VLOOKUP(TRM!A6780,'TRM - TBM Crosswalk'!$A$2:'TRM - TBM Crosswalk'!$I$1008,8,FALSE)=0,"",VLOOKUP(TRM!A6780,'TRM - TBM Crosswalk'!$A$2:'TRM - TBM Crosswalk'!$I$1008,8,FALSE))</f>
        <v>Client Computing</v>
      </c>
      <c r="K2507" t="str">
        <f>IF(VLOOKUP(TRM!A6780,'TRM - TBM Crosswalk'!$A$2:'TRM - TBM Crosswalk'!$I$1008,9,FALSE)=0,"",VLOOKUP(TRM!A6780,'TRM - TBM Crosswalk'!$A$2:'TRM - TBM Crosswalk'!$I$1008,9,FALSE))</f>
        <v>Virtual Client</v>
      </c>
    </row>
    <row r="2508" spans="1:11" x14ac:dyDescent="0.45">
      <c r="A2508" t="str">
        <f>TRM!A6781</f>
        <v>A02.032.404#</v>
      </c>
      <c r="B2508" t="str">
        <f>TRM!B6781</f>
        <v>User Virtualization</v>
      </c>
      <c r="C2508" t="str">
        <f>TRM!C6781</f>
        <v>Citrix 7.15 LTSR CU2 - Citrix Personalization AppV - Studio | 7.15.2000.221</v>
      </c>
      <c r="D2508">
        <f>TRM!D6781</f>
        <v>0</v>
      </c>
      <c r="E2508" t="str">
        <f>IF(VLOOKUP(TRM!A6781,'TRM - TBM Crosswalk'!$A$2:'TRM - TBM Crosswalk'!$I$1008,3,FALSE)="N/A","TBD","")</f>
        <v/>
      </c>
      <c r="F2508" t="str">
        <f>IF(VLOOKUP(TRM!A6781,'TRM - TBM Crosswalk'!$A$2:'TRM - TBM Crosswalk'!$I$1008,4,FALSE)=0,"",VLOOKUP(TRM!A6781,'TRM - TBM Crosswalk'!$A$2:'TRM - TBM Crosswalk'!$I$1008,4,FALSE))</f>
        <v/>
      </c>
      <c r="G2508" t="str">
        <f>IF(VLOOKUP(TRM!A6781,'TRM - TBM Crosswalk'!$A$2:'TRM - TBM Crosswalk'!$I$1008,5,FALSE)=0,"",VLOOKUP(TRM!A6781,'TRM - TBM Crosswalk'!$A$2:'TRM - TBM Crosswalk'!$I$1008,5,FALSE))</f>
        <v/>
      </c>
      <c r="H2508" t="str">
        <f>IF(VLOOKUP(TRM!A6781,'TRM - TBM Crosswalk'!$A$2:'TRM - TBM Crosswalk'!$I$1008,6,FALSE)=0,"",VLOOKUP(TRM!A6781,'TRM - TBM Crosswalk'!$A$2:'TRM - TBM Crosswalk'!$I$1008,6,FALSE))</f>
        <v/>
      </c>
      <c r="I2508" t="str">
        <f>IF(VLOOKUP(TRM!A6781,'TRM - TBM Crosswalk'!$A$2:'TRM - TBM Crosswalk'!$I$1008,7,FALSE)=0,"",VLOOKUP(TRM!A6781,'TRM - TBM Crosswalk'!$A$2:'TRM - TBM Crosswalk'!$I$1008,7,FALSE))</f>
        <v>Platform Services</v>
      </c>
      <c r="J2508" t="str">
        <f>IF(VLOOKUP(TRM!A6781,'TRM - TBM Crosswalk'!$A$2:'TRM - TBM Crosswalk'!$I$1008,8,FALSE)=0,"",VLOOKUP(TRM!A6781,'TRM - TBM Crosswalk'!$A$2:'TRM - TBM Crosswalk'!$I$1008,8,FALSE))</f>
        <v>Client Computing</v>
      </c>
      <c r="K2508" t="str">
        <f>IF(VLOOKUP(TRM!A6781,'TRM - TBM Crosswalk'!$A$2:'TRM - TBM Crosswalk'!$I$1008,9,FALSE)=0,"",VLOOKUP(TRM!A6781,'TRM - TBM Crosswalk'!$A$2:'TRM - TBM Crosswalk'!$I$1008,9,FALSE))</f>
        <v>Virtual Client</v>
      </c>
    </row>
    <row r="2509" spans="1:11" x14ac:dyDescent="0.45">
      <c r="A2509" t="str">
        <f>TRM!A6782</f>
        <v>A02.032.404#</v>
      </c>
      <c r="B2509" t="str">
        <f>TRM!B6782</f>
        <v>User Virtualization</v>
      </c>
      <c r="C2509" t="str">
        <f>TRM!C6782</f>
        <v>Citrix 7.15 LTSR CU2 - Citrix Studio | 7.15.2000.260</v>
      </c>
      <c r="D2509">
        <f>TRM!D6782</f>
        <v>0</v>
      </c>
      <c r="E2509" t="str">
        <f>IF(VLOOKUP(TRM!A6782,'TRM - TBM Crosswalk'!$A$2:'TRM - TBM Crosswalk'!$I$1008,3,FALSE)="N/A","TBD","")</f>
        <v/>
      </c>
      <c r="F2509" t="str">
        <f>IF(VLOOKUP(TRM!A6782,'TRM - TBM Crosswalk'!$A$2:'TRM - TBM Crosswalk'!$I$1008,4,FALSE)=0,"",VLOOKUP(TRM!A6782,'TRM - TBM Crosswalk'!$A$2:'TRM - TBM Crosswalk'!$I$1008,4,FALSE))</f>
        <v/>
      </c>
      <c r="G2509" t="str">
        <f>IF(VLOOKUP(TRM!A6782,'TRM - TBM Crosswalk'!$A$2:'TRM - TBM Crosswalk'!$I$1008,5,FALSE)=0,"",VLOOKUP(TRM!A6782,'TRM - TBM Crosswalk'!$A$2:'TRM - TBM Crosswalk'!$I$1008,5,FALSE))</f>
        <v/>
      </c>
      <c r="H2509" t="str">
        <f>IF(VLOOKUP(TRM!A6782,'TRM - TBM Crosswalk'!$A$2:'TRM - TBM Crosswalk'!$I$1008,6,FALSE)=0,"",VLOOKUP(TRM!A6782,'TRM - TBM Crosswalk'!$A$2:'TRM - TBM Crosswalk'!$I$1008,6,FALSE))</f>
        <v/>
      </c>
      <c r="I2509" t="str">
        <f>IF(VLOOKUP(TRM!A6782,'TRM - TBM Crosswalk'!$A$2:'TRM - TBM Crosswalk'!$I$1008,7,FALSE)=0,"",VLOOKUP(TRM!A6782,'TRM - TBM Crosswalk'!$A$2:'TRM - TBM Crosswalk'!$I$1008,7,FALSE))</f>
        <v>Platform Services</v>
      </c>
      <c r="J2509" t="str">
        <f>IF(VLOOKUP(TRM!A6782,'TRM - TBM Crosswalk'!$A$2:'TRM - TBM Crosswalk'!$I$1008,8,FALSE)=0,"",VLOOKUP(TRM!A6782,'TRM - TBM Crosswalk'!$A$2:'TRM - TBM Crosswalk'!$I$1008,8,FALSE))</f>
        <v>Client Computing</v>
      </c>
      <c r="K2509" t="str">
        <f>IF(VLOOKUP(TRM!A6782,'TRM - TBM Crosswalk'!$A$2:'TRM - TBM Crosswalk'!$I$1008,9,FALSE)=0,"",VLOOKUP(TRM!A6782,'TRM - TBM Crosswalk'!$A$2:'TRM - TBM Crosswalk'!$I$1008,9,FALSE))</f>
        <v>Virtual Client</v>
      </c>
    </row>
    <row r="2510" spans="1:11" x14ac:dyDescent="0.45">
      <c r="A2510" t="str">
        <f>TRM!A6783</f>
        <v>A02.032.404#</v>
      </c>
      <c r="B2510" t="str">
        <f>TRM!B6783</f>
        <v>User Virtualization</v>
      </c>
      <c r="C2510" t="str">
        <f>TRM!C6783</f>
        <v>Citrix 7.15 LTSR CU2 - XenDesktop | 7.15.2000.291</v>
      </c>
      <c r="D2510">
        <f>TRM!D6783</f>
        <v>0</v>
      </c>
      <c r="E2510" t="str">
        <f>IF(VLOOKUP(TRM!A6783,'TRM - TBM Crosswalk'!$A$2:'TRM - TBM Crosswalk'!$I$1008,3,FALSE)="N/A","TBD","")</f>
        <v/>
      </c>
      <c r="F2510" t="str">
        <f>IF(VLOOKUP(TRM!A6783,'TRM - TBM Crosswalk'!$A$2:'TRM - TBM Crosswalk'!$I$1008,4,FALSE)=0,"",VLOOKUP(TRM!A6783,'TRM - TBM Crosswalk'!$A$2:'TRM - TBM Crosswalk'!$I$1008,4,FALSE))</f>
        <v/>
      </c>
      <c r="G2510" t="str">
        <f>IF(VLOOKUP(TRM!A6783,'TRM - TBM Crosswalk'!$A$2:'TRM - TBM Crosswalk'!$I$1008,5,FALSE)=0,"",VLOOKUP(TRM!A6783,'TRM - TBM Crosswalk'!$A$2:'TRM - TBM Crosswalk'!$I$1008,5,FALSE))</f>
        <v/>
      </c>
      <c r="H2510" t="str">
        <f>IF(VLOOKUP(TRM!A6783,'TRM - TBM Crosswalk'!$A$2:'TRM - TBM Crosswalk'!$I$1008,6,FALSE)=0,"",VLOOKUP(TRM!A6783,'TRM - TBM Crosswalk'!$A$2:'TRM - TBM Crosswalk'!$I$1008,6,FALSE))</f>
        <v/>
      </c>
      <c r="I2510" t="str">
        <f>IF(VLOOKUP(TRM!A6783,'TRM - TBM Crosswalk'!$A$2:'TRM - TBM Crosswalk'!$I$1008,7,FALSE)=0,"",VLOOKUP(TRM!A6783,'TRM - TBM Crosswalk'!$A$2:'TRM - TBM Crosswalk'!$I$1008,7,FALSE))</f>
        <v>Platform Services</v>
      </c>
      <c r="J2510" t="str">
        <f>IF(VLOOKUP(TRM!A6783,'TRM - TBM Crosswalk'!$A$2:'TRM - TBM Crosswalk'!$I$1008,8,FALSE)=0,"",VLOOKUP(TRM!A6783,'TRM - TBM Crosswalk'!$A$2:'TRM - TBM Crosswalk'!$I$1008,8,FALSE))</f>
        <v>Client Computing</v>
      </c>
      <c r="K2510" t="str">
        <f>IF(VLOOKUP(TRM!A6783,'TRM - TBM Crosswalk'!$A$2:'TRM - TBM Crosswalk'!$I$1008,9,FALSE)=0,"",VLOOKUP(TRM!A6783,'TRM - TBM Crosswalk'!$A$2:'TRM - TBM Crosswalk'!$I$1008,9,FALSE))</f>
        <v>Virtual Client</v>
      </c>
    </row>
    <row r="2511" spans="1:11" x14ac:dyDescent="0.45">
      <c r="A2511" t="str">
        <f>TRM!A6784</f>
        <v>A02.032.404#</v>
      </c>
      <c r="B2511" t="str">
        <f>TRM!B6784</f>
        <v>User Virtualization</v>
      </c>
      <c r="C2511" t="str">
        <f>TRM!C6784</f>
        <v>Citrix 7.15 LTSR CU4 - Provisioning Services Target Device x64 | 7.15.15.11</v>
      </c>
      <c r="D2511">
        <f>TRM!D6784</f>
        <v>0</v>
      </c>
      <c r="E2511" t="str">
        <f>IF(VLOOKUP(TRM!A6784,'TRM - TBM Crosswalk'!$A$2:'TRM - TBM Crosswalk'!$I$1008,3,FALSE)="N/A","TBD","")</f>
        <v/>
      </c>
      <c r="F2511" t="str">
        <f>IF(VLOOKUP(TRM!A6784,'TRM - TBM Crosswalk'!$A$2:'TRM - TBM Crosswalk'!$I$1008,4,FALSE)=0,"",VLOOKUP(TRM!A6784,'TRM - TBM Crosswalk'!$A$2:'TRM - TBM Crosswalk'!$I$1008,4,FALSE))</f>
        <v/>
      </c>
      <c r="G2511" t="str">
        <f>IF(VLOOKUP(TRM!A6784,'TRM - TBM Crosswalk'!$A$2:'TRM - TBM Crosswalk'!$I$1008,5,FALSE)=0,"",VLOOKUP(TRM!A6784,'TRM - TBM Crosswalk'!$A$2:'TRM - TBM Crosswalk'!$I$1008,5,FALSE))</f>
        <v/>
      </c>
      <c r="H2511" t="str">
        <f>IF(VLOOKUP(TRM!A6784,'TRM - TBM Crosswalk'!$A$2:'TRM - TBM Crosswalk'!$I$1008,6,FALSE)=0,"",VLOOKUP(TRM!A6784,'TRM - TBM Crosswalk'!$A$2:'TRM - TBM Crosswalk'!$I$1008,6,FALSE))</f>
        <v/>
      </c>
      <c r="I2511" t="str">
        <f>IF(VLOOKUP(TRM!A6784,'TRM - TBM Crosswalk'!$A$2:'TRM - TBM Crosswalk'!$I$1008,7,FALSE)=0,"",VLOOKUP(TRM!A6784,'TRM - TBM Crosswalk'!$A$2:'TRM - TBM Crosswalk'!$I$1008,7,FALSE))</f>
        <v>Platform Services</v>
      </c>
      <c r="J2511" t="str">
        <f>IF(VLOOKUP(TRM!A6784,'TRM - TBM Crosswalk'!$A$2:'TRM - TBM Crosswalk'!$I$1008,8,FALSE)=0,"",VLOOKUP(TRM!A6784,'TRM - TBM Crosswalk'!$A$2:'TRM - TBM Crosswalk'!$I$1008,8,FALSE))</f>
        <v>Client Computing</v>
      </c>
      <c r="K2511" t="str">
        <f>IF(VLOOKUP(TRM!A6784,'TRM - TBM Crosswalk'!$A$2:'TRM - TBM Crosswalk'!$I$1008,9,FALSE)=0,"",VLOOKUP(TRM!A6784,'TRM - TBM Crosswalk'!$A$2:'TRM - TBM Crosswalk'!$I$1008,9,FALSE))</f>
        <v>Virtual Client</v>
      </c>
    </row>
    <row r="2512" spans="1:11" x14ac:dyDescent="0.45">
      <c r="A2512" t="str">
        <f>TRM!A6785</f>
        <v>A02.032.404#</v>
      </c>
      <c r="B2512" t="str">
        <f>TRM!B6785</f>
        <v>User Virtualization</v>
      </c>
      <c r="C2512" t="str">
        <f>TRM!C6785</f>
        <v>Citrix 7.15 LTSR CU4 - Provisioning Services x64 | 7.15.15.11</v>
      </c>
      <c r="D2512">
        <f>TRM!D6785</f>
        <v>0</v>
      </c>
      <c r="E2512" t="str">
        <f>IF(VLOOKUP(TRM!A6785,'TRM - TBM Crosswalk'!$A$2:'TRM - TBM Crosswalk'!$I$1008,3,FALSE)="N/A","TBD","")</f>
        <v/>
      </c>
      <c r="F2512" t="str">
        <f>IF(VLOOKUP(TRM!A6785,'TRM - TBM Crosswalk'!$A$2:'TRM - TBM Crosswalk'!$I$1008,4,FALSE)=0,"",VLOOKUP(TRM!A6785,'TRM - TBM Crosswalk'!$A$2:'TRM - TBM Crosswalk'!$I$1008,4,FALSE))</f>
        <v/>
      </c>
      <c r="G2512" t="str">
        <f>IF(VLOOKUP(TRM!A6785,'TRM - TBM Crosswalk'!$A$2:'TRM - TBM Crosswalk'!$I$1008,5,FALSE)=0,"",VLOOKUP(TRM!A6785,'TRM - TBM Crosswalk'!$A$2:'TRM - TBM Crosswalk'!$I$1008,5,FALSE))</f>
        <v/>
      </c>
      <c r="H2512" t="str">
        <f>IF(VLOOKUP(TRM!A6785,'TRM - TBM Crosswalk'!$A$2:'TRM - TBM Crosswalk'!$I$1008,6,FALSE)=0,"",VLOOKUP(TRM!A6785,'TRM - TBM Crosswalk'!$A$2:'TRM - TBM Crosswalk'!$I$1008,6,FALSE))</f>
        <v/>
      </c>
      <c r="I2512" t="str">
        <f>IF(VLOOKUP(TRM!A6785,'TRM - TBM Crosswalk'!$A$2:'TRM - TBM Crosswalk'!$I$1008,7,FALSE)=0,"",VLOOKUP(TRM!A6785,'TRM - TBM Crosswalk'!$A$2:'TRM - TBM Crosswalk'!$I$1008,7,FALSE))</f>
        <v>Platform Services</v>
      </c>
      <c r="J2512" t="str">
        <f>IF(VLOOKUP(TRM!A6785,'TRM - TBM Crosswalk'!$A$2:'TRM - TBM Crosswalk'!$I$1008,8,FALSE)=0,"",VLOOKUP(TRM!A6785,'TRM - TBM Crosswalk'!$A$2:'TRM - TBM Crosswalk'!$I$1008,8,FALSE))</f>
        <v>Client Computing</v>
      </c>
      <c r="K2512" t="str">
        <f>IF(VLOOKUP(TRM!A6785,'TRM - TBM Crosswalk'!$A$2:'TRM - TBM Crosswalk'!$I$1008,9,FALSE)=0,"",VLOOKUP(TRM!A6785,'TRM - TBM Crosswalk'!$A$2:'TRM - TBM Crosswalk'!$I$1008,9,FALSE))</f>
        <v>Virtual Client</v>
      </c>
    </row>
    <row r="2513" spans="1:11" x14ac:dyDescent="0.45">
      <c r="A2513" t="str">
        <f>TRM!A6786</f>
        <v>A02.032.404#</v>
      </c>
      <c r="B2513" t="str">
        <f>TRM!B6786</f>
        <v>User Virtualization</v>
      </c>
      <c r="C2513" t="str">
        <f>TRM!C6786</f>
        <v>Citrix 7.15 LTSR CU4 - StoreFront | 3.12.4000.93</v>
      </c>
      <c r="D2513">
        <f>TRM!D6786</f>
        <v>0</v>
      </c>
      <c r="E2513" t="str">
        <f>IF(VLOOKUP(TRM!A6786,'TRM - TBM Crosswalk'!$A$2:'TRM - TBM Crosswalk'!$I$1008,3,FALSE)="N/A","TBD","")</f>
        <v/>
      </c>
      <c r="F2513" t="str">
        <f>IF(VLOOKUP(TRM!A6786,'TRM - TBM Crosswalk'!$A$2:'TRM - TBM Crosswalk'!$I$1008,4,FALSE)=0,"",VLOOKUP(TRM!A6786,'TRM - TBM Crosswalk'!$A$2:'TRM - TBM Crosswalk'!$I$1008,4,FALSE))</f>
        <v/>
      </c>
      <c r="G2513" t="str">
        <f>IF(VLOOKUP(TRM!A6786,'TRM - TBM Crosswalk'!$A$2:'TRM - TBM Crosswalk'!$I$1008,5,FALSE)=0,"",VLOOKUP(TRM!A6786,'TRM - TBM Crosswalk'!$A$2:'TRM - TBM Crosswalk'!$I$1008,5,FALSE))</f>
        <v/>
      </c>
      <c r="H2513" t="str">
        <f>IF(VLOOKUP(TRM!A6786,'TRM - TBM Crosswalk'!$A$2:'TRM - TBM Crosswalk'!$I$1008,6,FALSE)=0,"",VLOOKUP(TRM!A6786,'TRM - TBM Crosswalk'!$A$2:'TRM - TBM Crosswalk'!$I$1008,6,FALSE))</f>
        <v/>
      </c>
      <c r="I2513" t="str">
        <f>IF(VLOOKUP(TRM!A6786,'TRM - TBM Crosswalk'!$A$2:'TRM - TBM Crosswalk'!$I$1008,7,FALSE)=0,"",VLOOKUP(TRM!A6786,'TRM - TBM Crosswalk'!$A$2:'TRM - TBM Crosswalk'!$I$1008,7,FALSE))</f>
        <v>Platform Services</v>
      </c>
      <c r="J2513" t="str">
        <f>IF(VLOOKUP(TRM!A6786,'TRM - TBM Crosswalk'!$A$2:'TRM - TBM Crosswalk'!$I$1008,8,FALSE)=0,"",VLOOKUP(TRM!A6786,'TRM - TBM Crosswalk'!$A$2:'TRM - TBM Crosswalk'!$I$1008,8,FALSE))</f>
        <v>Client Computing</v>
      </c>
      <c r="K2513" t="str">
        <f>IF(VLOOKUP(TRM!A6786,'TRM - TBM Crosswalk'!$A$2:'TRM - TBM Crosswalk'!$I$1008,9,FALSE)=0,"",VLOOKUP(TRM!A6786,'TRM - TBM Crosswalk'!$A$2:'TRM - TBM Crosswalk'!$I$1008,9,FALSE))</f>
        <v>Virtual Client</v>
      </c>
    </row>
    <row r="2514" spans="1:11" x14ac:dyDescent="0.45">
      <c r="A2514" t="str">
        <f>TRM!A6787</f>
        <v>A02.032.404#</v>
      </c>
      <c r="B2514" t="str">
        <f>TRM!B6787</f>
        <v>User Virtualization</v>
      </c>
      <c r="C2514" t="str">
        <f>TRM!C6787</f>
        <v>Citrix 7.15 LTSR CU4 - Virtual Delivery Agent | 7.15.4000.653</v>
      </c>
      <c r="D2514">
        <f>TRM!D6787</f>
        <v>0</v>
      </c>
      <c r="E2514" t="str">
        <f>IF(VLOOKUP(TRM!A6787,'TRM - TBM Crosswalk'!$A$2:'TRM - TBM Crosswalk'!$I$1008,3,FALSE)="N/A","TBD","")</f>
        <v/>
      </c>
      <c r="F2514" t="str">
        <f>IF(VLOOKUP(TRM!A6787,'TRM - TBM Crosswalk'!$A$2:'TRM - TBM Crosswalk'!$I$1008,4,FALSE)=0,"",VLOOKUP(TRM!A6787,'TRM - TBM Crosswalk'!$A$2:'TRM - TBM Crosswalk'!$I$1008,4,FALSE))</f>
        <v/>
      </c>
      <c r="G2514" t="str">
        <f>IF(VLOOKUP(TRM!A6787,'TRM - TBM Crosswalk'!$A$2:'TRM - TBM Crosswalk'!$I$1008,5,FALSE)=0,"",VLOOKUP(TRM!A6787,'TRM - TBM Crosswalk'!$A$2:'TRM - TBM Crosswalk'!$I$1008,5,FALSE))</f>
        <v/>
      </c>
      <c r="H2514" t="str">
        <f>IF(VLOOKUP(TRM!A6787,'TRM - TBM Crosswalk'!$A$2:'TRM - TBM Crosswalk'!$I$1008,6,FALSE)=0,"",VLOOKUP(TRM!A6787,'TRM - TBM Crosswalk'!$A$2:'TRM - TBM Crosswalk'!$I$1008,6,FALSE))</f>
        <v/>
      </c>
      <c r="I2514" t="str">
        <f>IF(VLOOKUP(TRM!A6787,'TRM - TBM Crosswalk'!$A$2:'TRM - TBM Crosswalk'!$I$1008,7,FALSE)=0,"",VLOOKUP(TRM!A6787,'TRM - TBM Crosswalk'!$A$2:'TRM - TBM Crosswalk'!$I$1008,7,FALSE))</f>
        <v>Platform Services</v>
      </c>
      <c r="J2514" t="str">
        <f>IF(VLOOKUP(TRM!A6787,'TRM - TBM Crosswalk'!$A$2:'TRM - TBM Crosswalk'!$I$1008,8,FALSE)=0,"",VLOOKUP(TRM!A6787,'TRM - TBM Crosswalk'!$A$2:'TRM - TBM Crosswalk'!$I$1008,8,FALSE))</f>
        <v>Client Computing</v>
      </c>
      <c r="K2514" t="str">
        <f>IF(VLOOKUP(TRM!A6787,'TRM - TBM Crosswalk'!$A$2:'TRM - TBM Crosswalk'!$I$1008,9,FALSE)=0,"",VLOOKUP(TRM!A6787,'TRM - TBM Crosswalk'!$A$2:'TRM - TBM Crosswalk'!$I$1008,9,FALSE))</f>
        <v>Virtual Client</v>
      </c>
    </row>
    <row r="2515" spans="1:11" x14ac:dyDescent="0.45">
      <c r="A2515" t="str">
        <f>TRM!A6907</f>
        <v>B05.251</v>
      </c>
      <c r="B2515" t="str">
        <f>TRM!B6907</f>
        <v>General science and basic research</v>
      </c>
      <c r="C2515" t="str">
        <f>TRM!C6907</f>
        <v>AmScope AmscopeCamDshow | 3.0</v>
      </c>
      <c r="D2515">
        <f>TRM!D6907</f>
        <v>0</v>
      </c>
      <c r="E2515" t="str">
        <f>IF(VLOOKUP(TRM!A6907,'TRM - TBM Crosswalk'!$A$2:'TRM - TBM Crosswalk'!$I$1008,3,FALSE)="N/A","TBD","")</f>
        <v/>
      </c>
      <c r="F2515" t="str">
        <f>IF(VLOOKUP(TRM!A6907,'TRM - TBM Crosswalk'!$A$2:'TRM - TBM Crosswalk'!$I$1008,4,FALSE)=0,"",VLOOKUP(TRM!A6907,'TRM - TBM Crosswalk'!$A$2:'TRM - TBM Crosswalk'!$I$1008,4,FALSE))</f>
        <v>Business Capability</v>
      </c>
      <c r="G2515" t="str">
        <f>IF(VLOOKUP(TRM!A6907,'TRM - TBM Crosswalk'!$A$2:'TRM - TBM Crosswalk'!$I$1008,5,FALSE)=0,"",VLOOKUP(TRM!A6907,'TRM - TBM Crosswalk'!$A$2:'TRM - TBM Crosswalk'!$I$1008,5,FALSE))</f>
        <v/>
      </c>
      <c r="H2515" t="str">
        <f>IF(VLOOKUP(TRM!A6907,'TRM - TBM Crosswalk'!$A$2:'TRM - TBM Crosswalk'!$I$1008,6,FALSE)=0,"",VLOOKUP(TRM!A6907,'TRM - TBM Crosswalk'!$A$2:'TRM - TBM Crosswalk'!$I$1008,6,FALSE))</f>
        <v/>
      </c>
      <c r="I2515" t="str">
        <f>IF(VLOOKUP(TRM!A6907,'TRM - TBM Crosswalk'!$A$2:'TRM - TBM Crosswalk'!$I$1008,7,FALSE)=0,"",VLOOKUP(TRM!A6907,'TRM - TBM Crosswalk'!$A$2:'TRM - TBM Crosswalk'!$I$1008,7,FALSE))</f>
        <v/>
      </c>
      <c r="J2515" t="str">
        <f>IF(VLOOKUP(TRM!A6907,'TRM - TBM Crosswalk'!$A$2:'TRM - TBM Crosswalk'!$I$1008,8,FALSE)=0,"",VLOOKUP(TRM!A6907,'TRM - TBM Crosswalk'!$A$2:'TRM - TBM Crosswalk'!$I$1008,8,FALSE))</f>
        <v/>
      </c>
      <c r="K2515" t="str">
        <f>IF(VLOOKUP(TRM!A6907,'TRM - TBM Crosswalk'!$A$2:'TRM - TBM Crosswalk'!$I$1008,9,FALSE)=0,"",VLOOKUP(TRM!A6907,'TRM - TBM Crosswalk'!$A$2:'TRM - TBM Crosswalk'!$I$1008,9,FALSE))</f>
        <v/>
      </c>
    </row>
    <row r="2516" spans="1:11" x14ac:dyDescent="0.45">
      <c r="A2516" t="str">
        <f>TRM!A6911</f>
        <v>B05.251.026</v>
      </c>
      <c r="B2516" t="str">
        <f>TRM!B6911</f>
        <v>Scientific and Technological Research and Innovation</v>
      </c>
      <c r="C2516" t="str">
        <f>TRM!C6911</f>
        <v>NEC SpectraView II | 1.1.18.00</v>
      </c>
      <c r="D2516">
        <f>TRM!D6911</f>
        <v>0</v>
      </c>
      <c r="E2516" t="str">
        <f>IF(VLOOKUP(TRM!A6911,'TRM - TBM Crosswalk'!$A$2:'TRM - TBM Crosswalk'!$I$1008,3,FALSE)="N/A","TBD","")</f>
        <v/>
      </c>
      <c r="F2516" t="str">
        <f>IF(VLOOKUP(TRM!A6911,'TRM - TBM Crosswalk'!$A$2:'TRM - TBM Crosswalk'!$I$1008,4,FALSE)=0,"",VLOOKUP(TRM!A6911,'TRM - TBM Crosswalk'!$A$2:'TRM - TBM Crosswalk'!$I$1008,4,FALSE))</f>
        <v>Business Capability</v>
      </c>
      <c r="G2516" t="str">
        <f>IF(VLOOKUP(TRM!A6911,'TRM - TBM Crosswalk'!$A$2:'TRM - TBM Crosswalk'!$I$1008,5,FALSE)=0,"",VLOOKUP(TRM!A6911,'TRM - TBM Crosswalk'!$A$2:'TRM - TBM Crosswalk'!$I$1008,5,FALSE))</f>
        <v/>
      </c>
      <c r="H2516" t="str">
        <f>IF(VLOOKUP(TRM!A6911,'TRM - TBM Crosswalk'!$A$2:'TRM - TBM Crosswalk'!$I$1008,6,FALSE)=0,"",VLOOKUP(TRM!A6911,'TRM - TBM Crosswalk'!$A$2:'TRM - TBM Crosswalk'!$I$1008,6,FALSE))</f>
        <v/>
      </c>
      <c r="I2516" t="str">
        <f>IF(VLOOKUP(TRM!A6911,'TRM - TBM Crosswalk'!$A$2:'TRM - TBM Crosswalk'!$I$1008,7,FALSE)=0,"",VLOOKUP(TRM!A6911,'TRM - TBM Crosswalk'!$A$2:'TRM - TBM Crosswalk'!$I$1008,7,FALSE))</f>
        <v/>
      </c>
      <c r="J2516" t="str">
        <f>IF(VLOOKUP(TRM!A6911,'TRM - TBM Crosswalk'!$A$2:'TRM - TBM Crosswalk'!$I$1008,8,FALSE)=0,"",VLOOKUP(TRM!A6911,'TRM - TBM Crosswalk'!$A$2:'TRM - TBM Crosswalk'!$I$1008,8,FALSE))</f>
        <v/>
      </c>
      <c r="K2516" t="str">
        <f>IF(VLOOKUP(TRM!A6911,'TRM - TBM Crosswalk'!$A$2:'TRM - TBM Crosswalk'!$I$1008,9,FALSE)=0,"",VLOOKUP(TRM!A6911,'TRM - TBM Crosswalk'!$A$2:'TRM - TBM Crosswalk'!$I$1008,9,FALSE))</f>
        <v/>
      </c>
    </row>
    <row r="2517" spans="1:11" x14ac:dyDescent="0.45">
      <c r="A2517" t="str">
        <f>TRM!A7169</f>
        <v>B06.302.058</v>
      </c>
      <c r="B2517" t="str">
        <f>TRM!B7169</f>
        <v>Fire Suppression and management</v>
      </c>
      <c r="C2517" t="str">
        <f>TRM!C7169</f>
        <v>WFA Pocket | 1.0.45</v>
      </c>
      <c r="D2517">
        <f>TRM!D7169</f>
        <v>0</v>
      </c>
      <c r="E2517" t="str">
        <f>IF(VLOOKUP(TRM!A7169,'TRM - TBM Crosswalk'!$A$2:'TRM - TBM Crosswalk'!$I$1008,3,FALSE)="N/A","TBD","")</f>
        <v/>
      </c>
      <c r="F2517" t="str">
        <f>IF(VLOOKUP(TRM!A7169,'TRM - TBM Crosswalk'!$A$2:'TRM - TBM Crosswalk'!$I$1008,4,FALSE)=0,"",VLOOKUP(TRM!A7169,'TRM - TBM Crosswalk'!$A$2:'TRM - TBM Crosswalk'!$I$1008,4,FALSE))</f>
        <v>Business Capability</v>
      </c>
      <c r="G2517" t="str">
        <f>IF(VLOOKUP(TRM!A7169,'TRM - TBM Crosswalk'!$A$2:'TRM - TBM Crosswalk'!$I$1008,5,FALSE)=0,"",VLOOKUP(TRM!A7169,'TRM - TBM Crosswalk'!$A$2:'TRM - TBM Crosswalk'!$I$1008,5,FALSE))</f>
        <v/>
      </c>
      <c r="H2517" t="str">
        <f>IF(VLOOKUP(TRM!A7169,'TRM - TBM Crosswalk'!$A$2:'TRM - TBM Crosswalk'!$I$1008,6,FALSE)=0,"",VLOOKUP(TRM!A7169,'TRM - TBM Crosswalk'!$A$2:'TRM - TBM Crosswalk'!$I$1008,6,FALSE))</f>
        <v/>
      </c>
      <c r="I2517" t="str">
        <f>IF(VLOOKUP(TRM!A7169,'TRM - TBM Crosswalk'!$A$2:'TRM - TBM Crosswalk'!$I$1008,7,FALSE)=0,"",VLOOKUP(TRM!A7169,'TRM - TBM Crosswalk'!$A$2:'TRM - TBM Crosswalk'!$I$1008,7,FALSE))</f>
        <v/>
      </c>
      <c r="J2517" t="str">
        <f>IF(VLOOKUP(TRM!A7169,'TRM - TBM Crosswalk'!$A$2:'TRM - TBM Crosswalk'!$I$1008,8,FALSE)=0,"",VLOOKUP(TRM!A7169,'TRM - TBM Crosswalk'!$A$2:'TRM - TBM Crosswalk'!$I$1008,8,FALSE))</f>
        <v/>
      </c>
      <c r="K2517" t="str">
        <f>IF(VLOOKUP(TRM!A7169,'TRM - TBM Crosswalk'!$A$2:'TRM - TBM Crosswalk'!$I$1008,9,FALSE)=0,"",VLOOKUP(TRM!A7169,'TRM - TBM Crosswalk'!$A$2:'TRM - TBM Crosswalk'!$I$1008,9,FALSE))</f>
        <v/>
      </c>
    </row>
    <row r="2518" spans="1:11" x14ac:dyDescent="0.45">
      <c r="A2518" t="str">
        <f>TRM!A7207</f>
        <v>B06.306.023</v>
      </c>
      <c r="B2518" t="str">
        <f>TRM!B7207</f>
        <v>Environmental Monitoring and Forecasting</v>
      </c>
      <c r="C2518" t="str">
        <f>TRM!C7207</f>
        <v>kaleidoscope | 4.5.5</v>
      </c>
      <c r="D2518">
        <f>TRM!D7207</f>
        <v>0</v>
      </c>
      <c r="E2518" t="str">
        <f>IF(VLOOKUP(TRM!A7207,'TRM - TBM Crosswalk'!$A$2:'TRM - TBM Crosswalk'!$I$1008,3,FALSE)="N/A","TBD","")</f>
        <v/>
      </c>
      <c r="F2518" t="str">
        <f>IF(VLOOKUP(TRM!A7207,'TRM - TBM Crosswalk'!$A$2:'TRM - TBM Crosswalk'!$I$1008,4,FALSE)=0,"",VLOOKUP(TRM!A7207,'TRM - TBM Crosswalk'!$A$2:'TRM - TBM Crosswalk'!$I$1008,4,FALSE))</f>
        <v>Business Capability</v>
      </c>
      <c r="G2518" t="str">
        <f>IF(VLOOKUP(TRM!A7207,'TRM - TBM Crosswalk'!$A$2:'TRM - TBM Crosswalk'!$I$1008,5,FALSE)=0,"",VLOOKUP(TRM!A7207,'TRM - TBM Crosswalk'!$A$2:'TRM - TBM Crosswalk'!$I$1008,5,FALSE))</f>
        <v/>
      </c>
      <c r="H2518" t="str">
        <f>IF(VLOOKUP(TRM!A7207,'TRM - TBM Crosswalk'!$A$2:'TRM - TBM Crosswalk'!$I$1008,6,FALSE)=0,"",VLOOKUP(TRM!A7207,'TRM - TBM Crosswalk'!$A$2:'TRM - TBM Crosswalk'!$I$1008,6,FALSE))</f>
        <v/>
      </c>
      <c r="I2518" t="str">
        <f>IF(VLOOKUP(TRM!A7207,'TRM - TBM Crosswalk'!$A$2:'TRM - TBM Crosswalk'!$I$1008,7,FALSE)=0,"",VLOOKUP(TRM!A7207,'TRM - TBM Crosswalk'!$A$2:'TRM - TBM Crosswalk'!$I$1008,7,FALSE))</f>
        <v/>
      </c>
      <c r="J2518" t="str">
        <f>IF(VLOOKUP(TRM!A7207,'TRM - TBM Crosswalk'!$A$2:'TRM - TBM Crosswalk'!$I$1008,8,FALSE)=0,"",VLOOKUP(TRM!A7207,'TRM - TBM Crosswalk'!$A$2:'TRM - TBM Crosswalk'!$I$1008,8,FALSE))</f>
        <v/>
      </c>
      <c r="K2518" t="str">
        <f>IF(VLOOKUP(TRM!A7207,'TRM - TBM Crosswalk'!$A$2:'TRM - TBM Crosswalk'!$I$1008,9,FALSE)=0,"",VLOOKUP(TRM!A7207,'TRM - TBM Crosswalk'!$A$2:'TRM - TBM Crosswalk'!$I$1008,9,FALSE))</f>
        <v/>
      </c>
    </row>
    <row r="2519" spans="1:11" x14ac:dyDescent="0.45">
      <c r="A2519" t="str">
        <f>TRM!A7503</f>
        <v>B10.811.353</v>
      </c>
      <c r="B2519" t="str">
        <f>TRM!B7503</f>
        <v>Information Exchange and Transformation</v>
      </c>
      <c r="C2519" t="str">
        <f>TRM!C7503</f>
        <v>Universal Document Converter Server Edition | 5.6</v>
      </c>
      <c r="D2519">
        <f>TRM!D7503</f>
        <v>0</v>
      </c>
      <c r="E2519" t="str">
        <f>IF(VLOOKUP(TRM!A7503,'TRM - TBM Crosswalk'!$A$2:'TRM - TBM Crosswalk'!$I$1008,3,FALSE)="N/A","TBD","")</f>
        <v/>
      </c>
      <c r="F2519" t="str">
        <f>IF(VLOOKUP(TRM!A7503,'TRM - TBM Crosswalk'!$A$2:'TRM - TBM Crosswalk'!$I$1008,4,FALSE)=0,"",VLOOKUP(TRM!A7503,'TRM - TBM Crosswalk'!$A$2:'TRM - TBM Crosswalk'!$I$1008,4,FALSE))</f>
        <v/>
      </c>
      <c r="G2519" t="str">
        <f>IF(VLOOKUP(TRM!A7503,'TRM - TBM Crosswalk'!$A$2:'TRM - TBM Crosswalk'!$I$1008,5,FALSE)=0,"",VLOOKUP(TRM!A7503,'TRM - TBM Crosswalk'!$A$2:'TRM - TBM Crosswalk'!$I$1008,5,FALSE))</f>
        <v/>
      </c>
      <c r="H2519" t="str">
        <f>IF(VLOOKUP(TRM!A7503,'TRM - TBM Crosswalk'!$A$2:'TRM - TBM Crosswalk'!$I$1008,6,FALSE)=0,"",VLOOKUP(TRM!A7503,'TRM - TBM Crosswalk'!$A$2:'TRM - TBM Crosswalk'!$I$1008,6,FALSE))</f>
        <v/>
      </c>
      <c r="I2519" t="str">
        <f>IF(VLOOKUP(TRM!A7503,'TRM - TBM Crosswalk'!$A$2:'TRM - TBM Crosswalk'!$I$1008,7,FALSE)=0,"",VLOOKUP(TRM!A7503,'TRM - TBM Crosswalk'!$A$2:'TRM - TBM Crosswalk'!$I$1008,7,FALSE))</f>
        <v>End User Services</v>
      </c>
      <c r="J2519" t="str">
        <f>IF(VLOOKUP(TRM!A7503,'TRM - TBM Crosswalk'!$A$2:'TRM - TBM Crosswalk'!$I$1008,8,FALSE)=0,"",VLOOKUP(TRM!A7503,'TRM - TBM Crosswalk'!$A$2:'TRM - TBM Crosswalk'!$I$1008,8,FALSE))</f>
        <v>Communication &amp; Collaboration</v>
      </c>
      <c r="K2519" t="str">
        <f>IF(VLOOKUP(TRM!A7503,'TRM - TBM Crosswalk'!$A$2:'TRM - TBM Crosswalk'!$I$1008,9,FALSE)=0,"",VLOOKUP(TRM!A7503,'TRM - TBM Crosswalk'!$A$2:'TRM - TBM Crosswalk'!$I$1008,9,FALSE))</f>
        <v/>
      </c>
    </row>
    <row r="2520" spans="1:11" x14ac:dyDescent="0.45">
      <c r="A2520" t="str">
        <f>TRM!A8090</f>
        <v>I01.001.104</v>
      </c>
      <c r="B2520" t="str">
        <f>TRM!B8090</f>
        <v>Personal Computer – Laptop</v>
      </c>
      <c r="C2520" t="str">
        <f>TRM!C8090</f>
        <v>Getac Utility | 20.4.190807.39</v>
      </c>
      <c r="D2520">
        <f>TRM!D8090</f>
        <v>0</v>
      </c>
      <c r="E2520" t="str">
        <f>IF(VLOOKUP(TRM!A8090,'TRM - TBM Crosswalk'!$A$2:'TRM - TBM Crosswalk'!$I$1008,3,FALSE)="N/A","TBD","")</f>
        <v/>
      </c>
      <c r="F2520" t="str">
        <f>IF(VLOOKUP(TRM!A8090,'TRM - TBM Crosswalk'!$A$2:'TRM - TBM Crosswalk'!$I$1008,4,FALSE)=0,"",VLOOKUP(TRM!A8090,'TRM - TBM Crosswalk'!$A$2:'TRM - TBM Crosswalk'!$I$1008,4,FALSE))</f>
        <v/>
      </c>
      <c r="G2520" t="str">
        <f>IF(VLOOKUP(TRM!A8090,'TRM - TBM Crosswalk'!$A$2:'TRM - TBM Crosswalk'!$I$1008,5,FALSE)=0,"",VLOOKUP(TRM!A8090,'TRM - TBM Crosswalk'!$A$2:'TRM - TBM Crosswalk'!$I$1008,5,FALSE))</f>
        <v>End User</v>
      </c>
      <c r="H2520" t="str">
        <f>IF(VLOOKUP(TRM!A8090,'TRM - TBM Crosswalk'!$A$2:'TRM - TBM Crosswalk'!$I$1008,6,FALSE)=0,"",VLOOKUP(TRM!A8090,'TRM - TBM Crosswalk'!$A$2:'TRM - TBM Crosswalk'!$I$1008,6,FALSE))</f>
        <v>Workspace</v>
      </c>
      <c r="I2520" t="str">
        <f>IF(VLOOKUP(TRM!A8090,'TRM - TBM Crosswalk'!$A$2:'TRM - TBM Crosswalk'!$I$1008,7,FALSE)=0,"",VLOOKUP(TRM!A8090,'TRM - TBM Crosswalk'!$A$2:'TRM - TBM Crosswalk'!$I$1008,7,FALSE))</f>
        <v>Platform Services</v>
      </c>
      <c r="J2520" t="str">
        <f>IF(VLOOKUP(TRM!A8090,'TRM - TBM Crosswalk'!$A$2:'TRM - TBM Crosswalk'!$I$1008,8,FALSE)=0,"",VLOOKUP(TRM!A8090,'TRM - TBM Crosswalk'!$A$2:'TRM - TBM Crosswalk'!$I$1008,8,FALSE))</f>
        <v>Client Computing</v>
      </c>
      <c r="K2520" t="str">
        <f>IF(VLOOKUP(TRM!A8090,'TRM - TBM Crosswalk'!$A$2:'TRM - TBM Crosswalk'!$I$1008,9,FALSE)=0,"",VLOOKUP(TRM!A8090,'TRM - TBM Crosswalk'!$A$2:'TRM - TBM Crosswalk'!$I$1008,9,FALSE))</f>
        <v>Computer</v>
      </c>
    </row>
    <row r="2521" spans="1:11" x14ac:dyDescent="0.45">
      <c r="A2521" t="str">
        <f>TRM!A8109</f>
        <v>I01.001.106</v>
      </c>
      <c r="B2521" t="str">
        <f>TRM!B8109</f>
        <v>Direct Access Storage</v>
      </c>
      <c r="C2521" t="str">
        <f>TRM!C8109</f>
        <v>Intel(R) Rapid Storage Technology | 14.5.2.1088</v>
      </c>
      <c r="D2521">
        <f>TRM!D8109</f>
        <v>0</v>
      </c>
      <c r="E2521" t="str">
        <f>IF(VLOOKUP(TRM!A8109,'TRM - TBM Crosswalk'!$A$2:'TRM - TBM Crosswalk'!$I$1008,3,FALSE)="N/A","TBD","")</f>
        <v/>
      </c>
      <c r="F2521" t="str">
        <f>IF(VLOOKUP(TRM!A8109,'TRM - TBM Crosswalk'!$A$2:'TRM - TBM Crosswalk'!$I$1008,4,FALSE)=0,"",VLOOKUP(TRM!A8109,'TRM - TBM Crosswalk'!$A$2:'TRM - TBM Crosswalk'!$I$1008,4,FALSE))</f>
        <v/>
      </c>
      <c r="G2521" t="str">
        <f>IF(VLOOKUP(TRM!A8109,'TRM - TBM Crosswalk'!$A$2:'TRM - TBM Crosswalk'!$I$1008,5,FALSE)=0,"",VLOOKUP(TRM!A8109,'TRM - TBM Crosswalk'!$A$2:'TRM - TBM Crosswalk'!$I$1008,5,FALSE))</f>
        <v>Storage</v>
      </c>
      <c r="H2521" t="str">
        <f>IF(VLOOKUP(TRM!A8109,'TRM - TBM Crosswalk'!$A$2:'TRM - TBM Crosswalk'!$I$1008,6,FALSE)=0,"",VLOOKUP(TRM!A8109,'TRM - TBM Crosswalk'!$A$2:'TRM - TBM Crosswalk'!$I$1008,6,FALSE))</f>
        <v>Online Storage</v>
      </c>
      <c r="I2521" t="str">
        <f>IF(VLOOKUP(TRM!A8109,'TRM - TBM Crosswalk'!$A$2:'TRM - TBM Crosswalk'!$I$1008,7,FALSE)=0,"",VLOOKUP(TRM!A8109,'TRM - TBM Crosswalk'!$A$2:'TRM - TBM Crosswalk'!$I$1008,7,FALSE))</f>
        <v>Storage</v>
      </c>
      <c r="J2521" t="str">
        <f>IF(VLOOKUP(TRM!A8109,'TRM - TBM Crosswalk'!$A$2:'TRM - TBM Crosswalk'!$I$1008,8,FALSE)=0,"",VLOOKUP(TRM!A8109,'TRM - TBM Crosswalk'!$A$2:'TRM - TBM Crosswalk'!$I$1008,8,FALSE))</f>
        <v/>
      </c>
      <c r="K2521" t="str">
        <f>IF(VLOOKUP(TRM!A8109,'TRM - TBM Crosswalk'!$A$2:'TRM - TBM Crosswalk'!$I$1008,9,FALSE)=0,"",VLOOKUP(TRM!A8109,'TRM - TBM Crosswalk'!$A$2:'TRM - TBM Crosswalk'!$I$1008,9,FALSE))</f>
        <v/>
      </c>
    </row>
    <row r="2522" spans="1:11" x14ac:dyDescent="0.45">
      <c r="A2522" t="str">
        <f>TRM!A8110</f>
        <v>I01.001.106</v>
      </c>
      <c r="B2522" t="str">
        <f>TRM!B8110</f>
        <v>Direct Access Storage</v>
      </c>
      <c r="C2522" t="str">
        <f>TRM!C8110</f>
        <v>Intel(R) Rapid Storage Technology | 14.8.0.1042</v>
      </c>
      <c r="D2522">
        <f>TRM!D8110</f>
        <v>0</v>
      </c>
      <c r="E2522" t="str">
        <f>IF(VLOOKUP(TRM!A8110,'TRM - TBM Crosswalk'!$A$2:'TRM - TBM Crosswalk'!$I$1008,3,FALSE)="N/A","TBD","")</f>
        <v/>
      </c>
      <c r="F2522" t="str">
        <f>IF(VLOOKUP(TRM!A8110,'TRM - TBM Crosswalk'!$A$2:'TRM - TBM Crosswalk'!$I$1008,4,FALSE)=0,"",VLOOKUP(TRM!A8110,'TRM - TBM Crosswalk'!$A$2:'TRM - TBM Crosswalk'!$I$1008,4,FALSE))</f>
        <v/>
      </c>
      <c r="G2522" t="str">
        <f>IF(VLOOKUP(TRM!A8110,'TRM - TBM Crosswalk'!$A$2:'TRM - TBM Crosswalk'!$I$1008,5,FALSE)=0,"",VLOOKUP(TRM!A8110,'TRM - TBM Crosswalk'!$A$2:'TRM - TBM Crosswalk'!$I$1008,5,FALSE))</f>
        <v>Storage</v>
      </c>
      <c r="H2522" t="str">
        <f>IF(VLOOKUP(TRM!A8110,'TRM - TBM Crosswalk'!$A$2:'TRM - TBM Crosswalk'!$I$1008,6,FALSE)=0,"",VLOOKUP(TRM!A8110,'TRM - TBM Crosswalk'!$A$2:'TRM - TBM Crosswalk'!$I$1008,6,FALSE))</f>
        <v>Online Storage</v>
      </c>
      <c r="I2522" t="str">
        <f>IF(VLOOKUP(TRM!A8110,'TRM - TBM Crosswalk'!$A$2:'TRM - TBM Crosswalk'!$I$1008,7,FALSE)=0,"",VLOOKUP(TRM!A8110,'TRM - TBM Crosswalk'!$A$2:'TRM - TBM Crosswalk'!$I$1008,7,FALSE))</f>
        <v>Storage</v>
      </c>
      <c r="J2522" t="str">
        <f>IF(VLOOKUP(TRM!A8110,'TRM - TBM Crosswalk'!$A$2:'TRM - TBM Crosswalk'!$I$1008,8,FALSE)=0,"",VLOOKUP(TRM!A8110,'TRM - TBM Crosswalk'!$A$2:'TRM - TBM Crosswalk'!$I$1008,8,FALSE))</f>
        <v/>
      </c>
      <c r="K2522" t="str">
        <f>IF(VLOOKUP(TRM!A8110,'TRM - TBM Crosswalk'!$A$2:'TRM - TBM Crosswalk'!$I$1008,9,FALSE)=0,"",VLOOKUP(TRM!A8110,'TRM - TBM Crosswalk'!$A$2:'TRM - TBM Crosswalk'!$I$1008,9,FALSE))</f>
        <v/>
      </c>
    </row>
    <row r="2523" spans="1:11" x14ac:dyDescent="0.45">
      <c r="A2523" t="str">
        <f>TRM!A8191</f>
        <v>I01.002.206#</v>
      </c>
      <c r="B2523" t="str">
        <f>TRM!B8191</f>
        <v>Operating System - UNIX Design</v>
      </c>
      <c r="C2523" t="str">
        <f>TRM!C8191</f>
        <v>ACCFinderBundleLoader.app - 2.4.6.84</v>
      </c>
      <c r="D2523">
        <f>TRM!D8191</f>
        <v>0</v>
      </c>
      <c r="E2523" t="str">
        <f>IF(VLOOKUP(TRM!A8191,'TRM - TBM Crosswalk'!$A$2:'TRM - TBM Crosswalk'!$I$1008,3,FALSE)="N/A","TBD","")</f>
        <v/>
      </c>
      <c r="F2523" t="str">
        <f>IF(VLOOKUP(TRM!A8191,'TRM - TBM Crosswalk'!$A$2:'TRM - TBM Crosswalk'!$I$1008,4,FALSE)=0,"",VLOOKUP(TRM!A8191,'TRM - TBM Crosswalk'!$A$2:'TRM - TBM Crosswalk'!$I$1008,4,FALSE))</f>
        <v/>
      </c>
      <c r="G2523" t="str">
        <f>IF(VLOOKUP(TRM!A8191,'TRM - TBM Crosswalk'!$A$2:'TRM - TBM Crosswalk'!$I$1008,5,FALSE)=0,"",VLOOKUP(TRM!A8191,'TRM - TBM Crosswalk'!$A$2:'TRM - TBM Crosswalk'!$I$1008,5,FALSE))</f>
        <v>Compute</v>
      </c>
      <c r="H2523" t="str">
        <f>IF(VLOOKUP(TRM!A8191,'TRM - TBM Crosswalk'!$A$2:'TRM - TBM Crosswalk'!$I$1008,6,FALSE)=0,"",VLOOKUP(TRM!A8191,'TRM - TBM Crosswalk'!$A$2:'TRM - TBM Crosswalk'!$I$1008,6,FALSE))</f>
        <v xml:space="preserve">Unix </v>
      </c>
      <c r="I2523" t="str">
        <f>IF(VLOOKUP(TRM!A8191,'TRM - TBM Crosswalk'!$A$2:'TRM - TBM Crosswalk'!$I$1008,7,FALSE)=0,"",VLOOKUP(TRM!A8191,'TRM - TBM Crosswalk'!$A$2:'TRM - TBM Crosswalk'!$I$1008,7,FALSE))</f>
        <v/>
      </c>
      <c r="J2523" t="str">
        <f>IF(VLOOKUP(TRM!A8191,'TRM - TBM Crosswalk'!$A$2:'TRM - TBM Crosswalk'!$I$1008,8,FALSE)=0,"",VLOOKUP(TRM!A8191,'TRM - TBM Crosswalk'!$A$2:'TRM - TBM Crosswalk'!$I$1008,8,FALSE))</f>
        <v/>
      </c>
      <c r="K2523" t="str">
        <f>IF(VLOOKUP(TRM!A8191,'TRM - TBM Crosswalk'!$A$2:'TRM - TBM Crosswalk'!$I$1008,9,FALSE)=0,"",VLOOKUP(TRM!A8191,'TRM - TBM Crosswalk'!$A$2:'TRM - TBM Crosswalk'!$I$1008,9,FALSE))</f>
        <v/>
      </c>
    </row>
    <row r="2524" spans="1:11" x14ac:dyDescent="0.45">
      <c r="A2524" t="str">
        <f>TRM!A9077</f>
        <v>I01.003.305#</v>
      </c>
      <c r="B2524" t="str">
        <f>TRM!B9077</f>
        <v>Radio Software</v>
      </c>
      <c r="C2524" t="str">
        <f>TRM!C9077</f>
        <v>Wireless Helper Service | 1.4.1000.0</v>
      </c>
      <c r="D2524">
        <f>TRM!D9077</f>
        <v>0</v>
      </c>
      <c r="E2524" t="str">
        <f>IF(VLOOKUP(TRM!A9077,'TRM - TBM Crosswalk'!$A$2:'TRM - TBM Crosswalk'!$I$1008,3,FALSE)="N/A","TBD","")</f>
        <v>TBD</v>
      </c>
      <c r="F2524" t="str">
        <f>IF(VLOOKUP(TRM!A9077,'TRM - TBM Crosswalk'!$A$2:'TRM - TBM Crosswalk'!$I$1008,4,FALSE)=0,"",VLOOKUP(TRM!A9077,'TRM - TBM Crosswalk'!$A$2:'TRM - TBM Crosswalk'!$I$1008,4,FALSE))</f>
        <v/>
      </c>
      <c r="G2524" t="str">
        <f>IF(VLOOKUP(TRM!A9077,'TRM - TBM Crosswalk'!$A$2:'TRM - TBM Crosswalk'!$I$1008,5,FALSE)=0,"",VLOOKUP(TRM!A9077,'TRM - TBM Crosswalk'!$A$2:'TRM - TBM Crosswalk'!$I$1008,5,FALSE))</f>
        <v/>
      </c>
      <c r="H2524" t="str">
        <f>IF(VLOOKUP(TRM!A9077,'TRM - TBM Crosswalk'!$A$2:'TRM - TBM Crosswalk'!$I$1008,6,FALSE)=0,"",VLOOKUP(TRM!A9077,'TRM - TBM Crosswalk'!$A$2:'TRM - TBM Crosswalk'!$I$1008,6,FALSE))</f>
        <v/>
      </c>
      <c r="I2524" t="str">
        <f>IF(VLOOKUP(TRM!A9077,'TRM - TBM Crosswalk'!$A$2:'TRM - TBM Crosswalk'!$I$1008,7,FALSE)=0,"",VLOOKUP(TRM!A9077,'TRM - TBM Crosswalk'!$A$2:'TRM - TBM Crosswalk'!$I$1008,7,FALSE))</f>
        <v/>
      </c>
      <c r="J2524" t="str">
        <f>IF(VLOOKUP(TRM!A9077,'TRM - TBM Crosswalk'!$A$2:'TRM - TBM Crosswalk'!$I$1008,8,FALSE)=0,"",VLOOKUP(TRM!A9077,'TRM - TBM Crosswalk'!$A$2:'TRM - TBM Crosswalk'!$I$1008,8,FALSE))</f>
        <v/>
      </c>
      <c r="K2524" t="str">
        <f>IF(VLOOKUP(TRM!A9077,'TRM - TBM Crosswalk'!$A$2:'TRM - TBM Crosswalk'!$I$1008,9,FALSE)=0,"",VLOOKUP(TRM!A9077,'TRM - TBM Crosswalk'!$A$2:'TRM - TBM Crosswalk'!$I$1008,9,FALSE))</f>
        <v/>
      </c>
    </row>
    <row r="2525" spans="1:11" x14ac:dyDescent="0.45">
      <c r="A2525" t="str">
        <f>TRM!A9078</f>
        <v>I01.003.305#</v>
      </c>
      <c r="B2525" t="str">
        <f>TRM!B9078</f>
        <v>Radio Software</v>
      </c>
      <c r="C2525" t="str">
        <f>TRM!C9078</f>
        <v>Wireless Helper Service | 1.4.1100.0</v>
      </c>
      <c r="D2525">
        <f>TRM!D9078</f>
        <v>0</v>
      </c>
      <c r="E2525" t="str">
        <f>IF(VLOOKUP(TRM!A9078,'TRM - TBM Crosswalk'!$A$2:'TRM - TBM Crosswalk'!$I$1008,3,FALSE)="N/A","TBD","")</f>
        <v>TBD</v>
      </c>
      <c r="F2525" t="str">
        <f>IF(VLOOKUP(TRM!A9078,'TRM - TBM Crosswalk'!$A$2:'TRM - TBM Crosswalk'!$I$1008,4,FALSE)=0,"",VLOOKUP(TRM!A9078,'TRM - TBM Crosswalk'!$A$2:'TRM - TBM Crosswalk'!$I$1008,4,FALSE))</f>
        <v/>
      </c>
      <c r="G2525" t="str">
        <f>IF(VLOOKUP(TRM!A9078,'TRM - TBM Crosswalk'!$A$2:'TRM - TBM Crosswalk'!$I$1008,5,FALSE)=0,"",VLOOKUP(TRM!A9078,'TRM - TBM Crosswalk'!$A$2:'TRM - TBM Crosswalk'!$I$1008,5,FALSE))</f>
        <v/>
      </c>
      <c r="H2525" t="str">
        <f>IF(VLOOKUP(TRM!A9078,'TRM - TBM Crosswalk'!$A$2:'TRM - TBM Crosswalk'!$I$1008,6,FALSE)=0,"",VLOOKUP(TRM!A9078,'TRM - TBM Crosswalk'!$A$2:'TRM - TBM Crosswalk'!$I$1008,6,FALSE))</f>
        <v/>
      </c>
      <c r="I2525" t="str">
        <f>IF(VLOOKUP(TRM!A9078,'TRM - TBM Crosswalk'!$A$2:'TRM - TBM Crosswalk'!$I$1008,7,FALSE)=0,"",VLOOKUP(TRM!A9078,'TRM - TBM Crosswalk'!$A$2:'TRM - TBM Crosswalk'!$I$1008,7,FALSE))</f>
        <v/>
      </c>
      <c r="J2525" t="str">
        <f>IF(VLOOKUP(TRM!A9078,'TRM - TBM Crosswalk'!$A$2:'TRM - TBM Crosswalk'!$I$1008,8,FALSE)=0,"",VLOOKUP(TRM!A9078,'TRM - TBM Crosswalk'!$A$2:'TRM - TBM Crosswalk'!$I$1008,8,FALSE))</f>
        <v/>
      </c>
      <c r="K2525" t="str">
        <f>IF(VLOOKUP(TRM!A9078,'TRM - TBM Crosswalk'!$A$2:'TRM - TBM Crosswalk'!$I$1008,9,FALSE)=0,"",VLOOKUP(TRM!A9078,'TRM - TBM Crosswalk'!$A$2:'TRM - TBM Crosswalk'!$I$1008,9,FALSE))</f>
        <v/>
      </c>
    </row>
    <row r="2526" spans="1:11" x14ac:dyDescent="0.45">
      <c r="A2526" t="str">
        <f>TRM!A9079</f>
        <v>I01.003.305#</v>
      </c>
      <c r="B2526" t="str">
        <f>TRM!B9079</f>
        <v>Radio Software</v>
      </c>
      <c r="C2526" t="str">
        <f>TRM!C9079</f>
        <v>Wireless Toolbox | 3.1.1000.0</v>
      </c>
      <c r="D2526">
        <f>TRM!D9079</f>
        <v>0</v>
      </c>
      <c r="E2526" t="str">
        <f>IF(VLOOKUP(TRM!A9079,'TRM - TBM Crosswalk'!$A$2:'TRM - TBM Crosswalk'!$I$1008,3,FALSE)="N/A","TBD","")</f>
        <v>TBD</v>
      </c>
      <c r="F2526" t="str">
        <f>IF(VLOOKUP(TRM!A9079,'TRM - TBM Crosswalk'!$A$2:'TRM - TBM Crosswalk'!$I$1008,4,FALSE)=0,"",VLOOKUP(TRM!A9079,'TRM - TBM Crosswalk'!$A$2:'TRM - TBM Crosswalk'!$I$1008,4,FALSE))</f>
        <v/>
      </c>
      <c r="G2526" t="str">
        <f>IF(VLOOKUP(TRM!A9079,'TRM - TBM Crosswalk'!$A$2:'TRM - TBM Crosswalk'!$I$1008,5,FALSE)=0,"",VLOOKUP(TRM!A9079,'TRM - TBM Crosswalk'!$A$2:'TRM - TBM Crosswalk'!$I$1008,5,FALSE))</f>
        <v/>
      </c>
      <c r="H2526" t="str">
        <f>IF(VLOOKUP(TRM!A9079,'TRM - TBM Crosswalk'!$A$2:'TRM - TBM Crosswalk'!$I$1008,6,FALSE)=0,"",VLOOKUP(TRM!A9079,'TRM - TBM Crosswalk'!$A$2:'TRM - TBM Crosswalk'!$I$1008,6,FALSE))</f>
        <v/>
      </c>
      <c r="I2526" t="str">
        <f>IF(VLOOKUP(TRM!A9079,'TRM - TBM Crosswalk'!$A$2:'TRM - TBM Crosswalk'!$I$1008,7,FALSE)=0,"",VLOOKUP(TRM!A9079,'TRM - TBM Crosswalk'!$A$2:'TRM - TBM Crosswalk'!$I$1008,7,FALSE))</f>
        <v/>
      </c>
      <c r="J2526" t="str">
        <f>IF(VLOOKUP(TRM!A9079,'TRM - TBM Crosswalk'!$A$2:'TRM - TBM Crosswalk'!$I$1008,8,FALSE)=0,"",VLOOKUP(TRM!A9079,'TRM - TBM Crosswalk'!$A$2:'TRM - TBM Crosswalk'!$I$1008,8,FALSE))</f>
        <v/>
      </c>
      <c r="K2526" t="str">
        <f>IF(VLOOKUP(TRM!A9079,'TRM - TBM Crosswalk'!$A$2:'TRM - TBM Crosswalk'!$I$1008,9,FALSE)=0,"",VLOOKUP(TRM!A9079,'TRM - TBM Crosswalk'!$A$2:'TRM - TBM Crosswalk'!$I$1008,9,FALSE))</f>
        <v/>
      </c>
    </row>
    <row r="2527" spans="1:11" x14ac:dyDescent="0.45">
      <c r="A2527" t="str">
        <f>TRM!A9080</f>
        <v>I01.003.305#</v>
      </c>
      <c r="B2527" t="str">
        <f>TRM!B9080</f>
        <v>Radio Software</v>
      </c>
      <c r="C2527" t="str">
        <f>TRM!C9080</f>
        <v>Wireless Toolbox | 4.1.1000.0</v>
      </c>
      <c r="D2527">
        <f>TRM!D9080</f>
        <v>0</v>
      </c>
      <c r="E2527" t="str">
        <f>IF(VLOOKUP(TRM!A9080,'TRM - TBM Crosswalk'!$A$2:'TRM - TBM Crosswalk'!$I$1008,3,FALSE)="N/A","TBD","")</f>
        <v>TBD</v>
      </c>
      <c r="F2527" t="str">
        <f>IF(VLOOKUP(TRM!A9080,'TRM - TBM Crosswalk'!$A$2:'TRM - TBM Crosswalk'!$I$1008,4,FALSE)=0,"",VLOOKUP(TRM!A9080,'TRM - TBM Crosswalk'!$A$2:'TRM - TBM Crosswalk'!$I$1008,4,FALSE))</f>
        <v/>
      </c>
      <c r="G2527" t="str">
        <f>IF(VLOOKUP(TRM!A9080,'TRM - TBM Crosswalk'!$A$2:'TRM - TBM Crosswalk'!$I$1008,5,FALSE)=0,"",VLOOKUP(TRM!A9080,'TRM - TBM Crosswalk'!$A$2:'TRM - TBM Crosswalk'!$I$1008,5,FALSE))</f>
        <v/>
      </c>
      <c r="H2527" t="str">
        <f>IF(VLOOKUP(TRM!A9080,'TRM - TBM Crosswalk'!$A$2:'TRM - TBM Crosswalk'!$I$1008,6,FALSE)=0,"",VLOOKUP(TRM!A9080,'TRM - TBM Crosswalk'!$A$2:'TRM - TBM Crosswalk'!$I$1008,6,FALSE))</f>
        <v/>
      </c>
      <c r="I2527" t="str">
        <f>IF(VLOOKUP(TRM!A9080,'TRM - TBM Crosswalk'!$A$2:'TRM - TBM Crosswalk'!$I$1008,7,FALSE)=0,"",VLOOKUP(TRM!A9080,'TRM - TBM Crosswalk'!$A$2:'TRM - TBM Crosswalk'!$I$1008,7,FALSE))</f>
        <v/>
      </c>
      <c r="J2527" t="str">
        <f>IF(VLOOKUP(TRM!A9080,'TRM - TBM Crosswalk'!$A$2:'TRM - TBM Crosswalk'!$I$1008,8,FALSE)=0,"",VLOOKUP(TRM!A9080,'TRM - TBM Crosswalk'!$A$2:'TRM - TBM Crosswalk'!$I$1008,8,FALSE))</f>
        <v/>
      </c>
      <c r="K2527" t="str">
        <f>IF(VLOOKUP(TRM!A9080,'TRM - TBM Crosswalk'!$A$2:'TRM - TBM Crosswalk'!$I$1008,9,FALSE)=0,"",VLOOKUP(TRM!A9080,'TRM - TBM Crosswalk'!$A$2:'TRM - TBM Crosswalk'!$I$1008,9,FALSE))</f>
        <v/>
      </c>
    </row>
    <row r="2528" spans="1:11" x14ac:dyDescent="0.45">
      <c r="A2528" t="str">
        <f>TRM!A9081</f>
        <v>I01.003.305#</v>
      </c>
      <c r="B2528" t="str">
        <f>TRM!B9081</f>
        <v>Radio Software</v>
      </c>
      <c r="C2528" t="str">
        <f>TRM!C9081</f>
        <v>Wireless Toolbox | 4.2.1000.0</v>
      </c>
      <c r="D2528">
        <f>TRM!D9081</f>
        <v>0</v>
      </c>
      <c r="E2528" t="str">
        <f>IF(VLOOKUP(TRM!A9081,'TRM - TBM Crosswalk'!$A$2:'TRM - TBM Crosswalk'!$I$1008,3,FALSE)="N/A","TBD","")</f>
        <v>TBD</v>
      </c>
      <c r="F2528" t="str">
        <f>IF(VLOOKUP(TRM!A9081,'TRM - TBM Crosswalk'!$A$2:'TRM - TBM Crosswalk'!$I$1008,4,FALSE)=0,"",VLOOKUP(TRM!A9081,'TRM - TBM Crosswalk'!$A$2:'TRM - TBM Crosswalk'!$I$1008,4,FALSE))</f>
        <v/>
      </c>
      <c r="G2528" t="str">
        <f>IF(VLOOKUP(TRM!A9081,'TRM - TBM Crosswalk'!$A$2:'TRM - TBM Crosswalk'!$I$1008,5,FALSE)=0,"",VLOOKUP(TRM!A9081,'TRM - TBM Crosswalk'!$A$2:'TRM - TBM Crosswalk'!$I$1008,5,FALSE))</f>
        <v/>
      </c>
      <c r="H2528" t="str">
        <f>IF(VLOOKUP(TRM!A9081,'TRM - TBM Crosswalk'!$A$2:'TRM - TBM Crosswalk'!$I$1008,6,FALSE)=0,"",VLOOKUP(TRM!A9081,'TRM - TBM Crosswalk'!$A$2:'TRM - TBM Crosswalk'!$I$1008,6,FALSE))</f>
        <v/>
      </c>
      <c r="I2528" t="str">
        <f>IF(VLOOKUP(TRM!A9081,'TRM - TBM Crosswalk'!$A$2:'TRM - TBM Crosswalk'!$I$1008,7,FALSE)=0,"",VLOOKUP(TRM!A9081,'TRM - TBM Crosswalk'!$A$2:'TRM - TBM Crosswalk'!$I$1008,7,FALSE))</f>
        <v/>
      </c>
      <c r="J2528" t="str">
        <f>IF(VLOOKUP(TRM!A9081,'TRM - TBM Crosswalk'!$A$2:'TRM - TBM Crosswalk'!$I$1008,8,FALSE)=0,"",VLOOKUP(TRM!A9081,'TRM - TBM Crosswalk'!$A$2:'TRM - TBM Crosswalk'!$I$1008,8,FALSE))</f>
        <v/>
      </c>
      <c r="K2528" t="str">
        <f>IF(VLOOKUP(TRM!A9081,'TRM - TBM Crosswalk'!$A$2:'TRM - TBM Crosswalk'!$I$1008,9,FALSE)=0,"",VLOOKUP(TRM!A9081,'TRM - TBM Crosswalk'!$A$2:'TRM - TBM Crosswalk'!$I$1008,9,FALSE))</f>
        <v/>
      </c>
    </row>
    <row r="2529" spans="1:11" x14ac:dyDescent="0.45">
      <c r="A2529" t="str">
        <f>TRM!A9082</f>
        <v>I01.003.305#</v>
      </c>
      <c r="B2529" t="str">
        <f>TRM!B9082</f>
        <v>Radio Software</v>
      </c>
      <c r="C2529" t="str">
        <f>TRM!C9082</f>
        <v>Wireless Workbench 6 | 6.12.2</v>
      </c>
      <c r="D2529">
        <f>TRM!D9082</f>
        <v>0</v>
      </c>
      <c r="E2529" t="str">
        <f>IF(VLOOKUP(TRM!A9082,'TRM - TBM Crosswalk'!$A$2:'TRM - TBM Crosswalk'!$I$1008,3,FALSE)="N/A","TBD","")</f>
        <v>TBD</v>
      </c>
      <c r="F2529" t="str">
        <f>IF(VLOOKUP(TRM!A9082,'TRM - TBM Crosswalk'!$A$2:'TRM - TBM Crosswalk'!$I$1008,4,FALSE)=0,"",VLOOKUP(TRM!A9082,'TRM - TBM Crosswalk'!$A$2:'TRM - TBM Crosswalk'!$I$1008,4,FALSE))</f>
        <v/>
      </c>
      <c r="G2529" t="str">
        <f>IF(VLOOKUP(TRM!A9082,'TRM - TBM Crosswalk'!$A$2:'TRM - TBM Crosswalk'!$I$1008,5,FALSE)=0,"",VLOOKUP(TRM!A9082,'TRM - TBM Crosswalk'!$A$2:'TRM - TBM Crosswalk'!$I$1008,5,FALSE))</f>
        <v/>
      </c>
      <c r="H2529" t="str">
        <f>IF(VLOOKUP(TRM!A9082,'TRM - TBM Crosswalk'!$A$2:'TRM - TBM Crosswalk'!$I$1008,6,FALSE)=0,"",VLOOKUP(TRM!A9082,'TRM - TBM Crosswalk'!$A$2:'TRM - TBM Crosswalk'!$I$1008,6,FALSE))</f>
        <v/>
      </c>
      <c r="I2529" t="str">
        <f>IF(VLOOKUP(TRM!A9082,'TRM - TBM Crosswalk'!$A$2:'TRM - TBM Crosswalk'!$I$1008,7,FALSE)=0,"",VLOOKUP(TRM!A9082,'TRM - TBM Crosswalk'!$A$2:'TRM - TBM Crosswalk'!$I$1008,7,FALSE))</f>
        <v/>
      </c>
      <c r="J2529" t="str">
        <f>IF(VLOOKUP(TRM!A9082,'TRM - TBM Crosswalk'!$A$2:'TRM - TBM Crosswalk'!$I$1008,8,FALSE)=0,"",VLOOKUP(TRM!A9082,'TRM - TBM Crosswalk'!$A$2:'TRM - TBM Crosswalk'!$I$1008,8,FALSE))</f>
        <v/>
      </c>
      <c r="K2529" t="str">
        <f>IF(VLOOKUP(TRM!A9082,'TRM - TBM Crosswalk'!$A$2:'TRM - TBM Crosswalk'!$I$1008,9,FALSE)=0,"",VLOOKUP(TRM!A9082,'TRM - TBM Crosswalk'!$A$2:'TRM - TBM Crosswalk'!$I$1008,9,FALSE))</f>
        <v/>
      </c>
    </row>
    <row r="2530" spans="1:11" x14ac:dyDescent="0.45">
      <c r="A2530" t="str">
        <f>TRM!A9083</f>
        <v>I01.003.305#</v>
      </c>
      <c r="B2530" t="str">
        <f>TRM!B9083</f>
        <v>Radio Software</v>
      </c>
      <c r="C2530" t="str">
        <f>TRM!C9083</f>
        <v>Wireless Workbench 6.app - 6.12.2</v>
      </c>
      <c r="D2530">
        <f>TRM!D9083</f>
        <v>0</v>
      </c>
      <c r="E2530" t="str">
        <f>IF(VLOOKUP(TRM!A9083,'TRM - TBM Crosswalk'!$A$2:'TRM - TBM Crosswalk'!$I$1008,3,FALSE)="N/A","TBD","")</f>
        <v>TBD</v>
      </c>
      <c r="F2530" t="str">
        <f>IF(VLOOKUP(TRM!A9083,'TRM - TBM Crosswalk'!$A$2:'TRM - TBM Crosswalk'!$I$1008,4,FALSE)=0,"",VLOOKUP(TRM!A9083,'TRM - TBM Crosswalk'!$A$2:'TRM - TBM Crosswalk'!$I$1008,4,FALSE))</f>
        <v/>
      </c>
      <c r="G2530" t="str">
        <f>IF(VLOOKUP(TRM!A9083,'TRM - TBM Crosswalk'!$A$2:'TRM - TBM Crosswalk'!$I$1008,5,FALSE)=0,"",VLOOKUP(TRM!A9083,'TRM - TBM Crosswalk'!$A$2:'TRM - TBM Crosswalk'!$I$1008,5,FALSE))</f>
        <v/>
      </c>
      <c r="H2530" t="str">
        <f>IF(VLOOKUP(TRM!A9083,'TRM - TBM Crosswalk'!$A$2:'TRM - TBM Crosswalk'!$I$1008,6,FALSE)=0,"",VLOOKUP(TRM!A9083,'TRM - TBM Crosswalk'!$A$2:'TRM - TBM Crosswalk'!$I$1008,6,FALSE))</f>
        <v/>
      </c>
      <c r="I2530" t="str">
        <f>IF(VLOOKUP(TRM!A9083,'TRM - TBM Crosswalk'!$A$2:'TRM - TBM Crosswalk'!$I$1008,7,FALSE)=0,"",VLOOKUP(TRM!A9083,'TRM - TBM Crosswalk'!$A$2:'TRM - TBM Crosswalk'!$I$1008,7,FALSE))</f>
        <v/>
      </c>
      <c r="J2530" t="str">
        <f>IF(VLOOKUP(TRM!A9083,'TRM - TBM Crosswalk'!$A$2:'TRM - TBM Crosswalk'!$I$1008,8,FALSE)=0,"",VLOOKUP(TRM!A9083,'TRM - TBM Crosswalk'!$A$2:'TRM - TBM Crosswalk'!$I$1008,8,FALSE))</f>
        <v/>
      </c>
      <c r="K2530" t="str">
        <f>IF(VLOOKUP(TRM!A9083,'TRM - TBM Crosswalk'!$A$2:'TRM - TBM Crosswalk'!$I$1008,9,FALSE)=0,"",VLOOKUP(TRM!A9083,'TRM - TBM Crosswalk'!$A$2:'TRM - TBM Crosswalk'!$I$1008,9,FALSE))</f>
        <v/>
      </c>
    </row>
    <row r="2531" spans="1:11" x14ac:dyDescent="0.45">
      <c r="A2531" t="str">
        <f>TRM!A9084</f>
        <v>I01.003.306#</v>
      </c>
      <c r="B2531" t="str">
        <f>TRM!B9084</f>
        <v>Cell Phone, Cell Service</v>
      </c>
      <c r="C2531" t="str">
        <f>TRM!C9084</f>
        <v>BlackBerry USB and Modem Drivers 6.1 | 6.1.0.36</v>
      </c>
      <c r="D2531">
        <f>TRM!D9084</f>
        <v>0</v>
      </c>
      <c r="E2531" t="str">
        <f>IF(VLOOKUP(TRM!A9084,'TRM - TBM Crosswalk'!$A$2:'TRM - TBM Crosswalk'!$I$1008,3,FALSE)="N/A","TBD","")</f>
        <v>TBD</v>
      </c>
      <c r="F2531" t="str">
        <f>IF(VLOOKUP(TRM!A9084,'TRM - TBM Crosswalk'!$A$2:'TRM - TBM Crosswalk'!$I$1008,4,FALSE)=0,"",VLOOKUP(TRM!A9084,'TRM - TBM Crosswalk'!$A$2:'TRM - TBM Crosswalk'!$I$1008,4,FALSE))</f>
        <v/>
      </c>
      <c r="G2531" t="str">
        <f>IF(VLOOKUP(TRM!A9084,'TRM - TBM Crosswalk'!$A$2:'TRM - TBM Crosswalk'!$I$1008,5,FALSE)=0,"",VLOOKUP(TRM!A9084,'TRM - TBM Crosswalk'!$A$2:'TRM - TBM Crosswalk'!$I$1008,5,FALSE))</f>
        <v/>
      </c>
      <c r="H2531" t="str">
        <f>IF(VLOOKUP(TRM!A9084,'TRM - TBM Crosswalk'!$A$2:'TRM - TBM Crosswalk'!$I$1008,6,FALSE)=0,"",VLOOKUP(TRM!A9084,'TRM - TBM Crosswalk'!$A$2:'TRM - TBM Crosswalk'!$I$1008,6,FALSE))</f>
        <v/>
      </c>
      <c r="I2531" t="str">
        <f>IF(VLOOKUP(TRM!A9084,'TRM - TBM Crosswalk'!$A$2:'TRM - TBM Crosswalk'!$I$1008,7,FALSE)=0,"",VLOOKUP(TRM!A9084,'TRM - TBM Crosswalk'!$A$2:'TRM - TBM Crosswalk'!$I$1008,7,FALSE))</f>
        <v/>
      </c>
      <c r="J2531" t="str">
        <f>IF(VLOOKUP(TRM!A9084,'TRM - TBM Crosswalk'!$A$2:'TRM - TBM Crosswalk'!$I$1008,8,FALSE)=0,"",VLOOKUP(TRM!A9084,'TRM - TBM Crosswalk'!$A$2:'TRM - TBM Crosswalk'!$I$1008,8,FALSE))</f>
        <v/>
      </c>
      <c r="K2531" t="str">
        <f>IF(VLOOKUP(TRM!A9084,'TRM - TBM Crosswalk'!$A$2:'TRM - TBM Crosswalk'!$I$1008,9,FALSE)=0,"",VLOOKUP(TRM!A9084,'TRM - TBM Crosswalk'!$A$2:'TRM - TBM Crosswalk'!$I$1008,9,FALSE))</f>
        <v/>
      </c>
    </row>
    <row r="2532" spans="1:11" x14ac:dyDescent="0.45">
      <c r="A2532" t="str">
        <f>TRM!A9085</f>
        <v>I01.003.306#</v>
      </c>
      <c r="B2532" t="str">
        <f>TRM!B9085</f>
        <v>Cell phone, Cell Service</v>
      </c>
      <c r="C2532" t="str">
        <f>TRM!C9085</f>
        <v>PANTECH UML290 | 1.5.24.1102</v>
      </c>
      <c r="D2532">
        <f>TRM!D9085</f>
        <v>0</v>
      </c>
      <c r="E2532" t="str">
        <f>IF(VLOOKUP(TRM!A9085,'TRM - TBM Crosswalk'!$A$2:'TRM - TBM Crosswalk'!$I$1008,3,FALSE)="N/A","TBD","")</f>
        <v>TBD</v>
      </c>
      <c r="F2532" t="str">
        <f>IF(VLOOKUP(TRM!A9085,'TRM - TBM Crosswalk'!$A$2:'TRM - TBM Crosswalk'!$I$1008,4,FALSE)=0,"",VLOOKUP(TRM!A9085,'TRM - TBM Crosswalk'!$A$2:'TRM - TBM Crosswalk'!$I$1008,4,FALSE))</f>
        <v/>
      </c>
      <c r="G2532" t="str">
        <f>IF(VLOOKUP(TRM!A9085,'TRM - TBM Crosswalk'!$A$2:'TRM - TBM Crosswalk'!$I$1008,5,FALSE)=0,"",VLOOKUP(TRM!A9085,'TRM - TBM Crosswalk'!$A$2:'TRM - TBM Crosswalk'!$I$1008,5,FALSE))</f>
        <v/>
      </c>
      <c r="H2532" t="str">
        <f>IF(VLOOKUP(TRM!A9085,'TRM - TBM Crosswalk'!$A$2:'TRM - TBM Crosswalk'!$I$1008,6,FALSE)=0,"",VLOOKUP(TRM!A9085,'TRM - TBM Crosswalk'!$A$2:'TRM - TBM Crosswalk'!$I$1008,6,FALSE))</f>
        <v/>
      </c>
      <c r="I2532" t="str">
        <f>IF(VLOOKUP(TRM!A9085,'TRM - TBM Crosswalk'!$A$2:'TRM - TBM Crosswalk'!$I$1008,7,FALSE)=0,"",VLOOKUP(TRM!A9085,'TRM - TBM Crosswalk'!$A$2:'TRM - TBM Crosswalk'!$I$1008,7,FALSE))</f>
        <v/>
      </c>
      <c r="J2532" t="str">
        <f>IF(VLOOKUP(TRM!A9085,'TRM - TBM Crosswalk'!$A$2:'TRM - TBM Crosswalk'!$I$1008,8,FALSE)=0,"",VLOOKUP(TRM!A9085,'TRM - TBM Crosswalk'!$A$2:'TRM - TBM Crosswalk'!$I$1008,8,FALSE))</f>
        <v/>
      </c>
      <c r="K2532" t="str">
        <f>IF(VLOOKUP(TRM!A9085,'TRM - TBM Crosswalk'!$A$2:'TRM - TBM Crosswalk'!$I$1008,9,FALSE)=0,"",VLOOKUP(TRM!A9085,'TRM - TBM Crosswalk'!$A$2:'TRM - TBM Crosswalk'!$I$1008,9,FALSE))</f>
        <v/>
      </c>
    </row>
    <row r="2533" spans="1:11" x14ac:dyDescent="0.45">
      <c r="A2533" t="str">
        <f>TRM!A9262</f>
        <v>I01.004.401</v>
      </c>
      <c r="B2533" t="str">
        <f>TRM!B9262</f>
        <v>Human-Computer Interface</v>
      </c>
      <c r="C2533" t="str">
        <f>TRM!C9262</f>
        <v>EasiConnect | 2.5.1.689</v>
      </c>
      <c r="D2533">
        <f>TRM!D9262</f>
        <v>0</v>
      </c>
      <c r="E2533" t="str">
        <f>IF(VLOOKUP(TRM!A9262,'TRM - TBM Crosswalk'!$A$2:'TRM - TBM Crosswalk'!$I$1008,3,FALSE)="N/A","TBD","")</f>
        <v/>
      </c>
      <c r="F2533" t="str">
        <f>IF(VLOOKUP(TRM!A9262,'TRM - TBM Crosswalk'!$A$2:'TRM - TBM Crosswalk'!$I$1008,4,FALSE)=0,"",VLOOKUP(TRM!A9262,'TRM - TBM Crosswalk'!$A$2:'TRM - TBM Crosswalk'!$I$1008,4,FALSE))</f>
        <v/>
      </c>
      <c r="G2533" t="str">
        <f>IF(VLOOKUP(TRM!A9262,'TRM - TBM Crosswalk'!$A$2:'TRM - TBM Crosswalk'!$I$1008,5,FALSE)=0,"",VLOOKUP(TRM!A9262,'TRM - TBM Crosswalk'!$A$2:'TRM - TBM Crosswalk'!$I$1008,5,FALSE))</f>
        <v>End User</v>
      </c>
      <c r="H2533" t="str">
        <f>IF(VLOOKUP(TRM!A9262,'TRM - TBM Crosswalk'!$A$2:'TRM - TBM Crosswalk'!$I$1008,6,FALSE)=0,"",VLOOKUP(TRM!A9262,'TRM - TBM Crosswalk'!$A$2:'TRM - TBM Crosswalk'!$I$1008,6,FALSE))</f>
        <v>Workspace</v>
      </c>
      <c r="I2533" t="str">
        <f>IF(VLOOKUP(TRM!A9262,'TRM - TBM Crosswalk'!$A$2:'TRM - TBM Crosswalk'!$I$1008,7,FALSE)=0,"",VLOOKUP(TRM!A9262,'TRM - TBM Crosswalk'!$A$2:'TRM - TBM Crosswalk'!$I$1008,7,FALSE))</f>
        <v/>
      </c>
      <c r="J2533" t="str">
        <f>IF(VLOOKUP(TRM!A9262,'TRM - TBM Crosswalk'!$A$2:'TRM - TBM Crosswalk'!$I$1008,8,FALSE)=0,"",VLOOKUP(TRM!A9262,'TRM - TBM Crosswalk'!$A$2:'TRM - TBM Crosswalk'!$I$1008,8,FALSE))</f>
        <v/>
      </c>
      <c r="K2533" t="str">
        <f>IF(VLOOKUP(TRM!A9262,'TRM - TBM Crosswalk'!$A$2:'TRM - TBM Crosswalk'!$I$1008,9,FALSE)=0,"",VLOOKUP(TRM!A9262,'TRM - TBM Crosswalk'!$A$2:'TRM - TBM Crosswalk'!$I$1008,9,FALSE))</f>
        <v/>
      </c>
    </row>
    <row r="2534" spans="1:11" x14ac:dyDescent="0.45">
      <c r="A2534" t="str">
        <f>TRM!A9263</f>
        <v>I01.004.401</v>
      </c>
      <c r="B2534" t="str">
        <f>TRM!B9263</f>
        <v>Human-Computer Interface</v>
      </c>
      <c r="C2534" t="str">
        <f>TRM!C9263</f>
        <v>EasyMP Multi PC Projection Ver.1.22 | 1.2.2.0</v>
      </c>
      <c r="D2534">
        <f>TRM!D9263</f>
        <v>0</v>
      </c>
      <c r="E2534" t="str">
        <f>IF(VLOOKUP(TRM!A9263,'TRM - TBM Crosswalk'!$A$2:'TRM - TBM Crosswalk'!$I$1008,3,FALSE)="N/A","TBD","")</f>
        <v/>
      </c>
      <c r="F2534" t="str">
        <f>IF(VLOOKUP(TRM!A9263,'TRM - TBM Crosswalk'!$A$2:'TRM - TBM Crosswalk'!$I$1008,4,FALSE)=0,"",VLOOKUP(TRM!A9263,'TRM - TBM Crosswalk'!$A$2:'TRM - TBM Crosswalk'!$I$1008,4,FALSE))</f>
        <v/>
      </c>
      <c r="G2534" t="str">
        <f>IF(VLOOKUP(TRM!A9263,'TRM - TBM Crosswalk'!$A$2:'TRM - TBM Crosswalk'!$I$1008,5,FALSE)=0,"",VLOOKUP(TRM!A9263,'TRM - TBM Crosswalk'!$A$2:'TRM - TBM Crosswalk'!$I$1008,5,FALSE))</f>
        <v>End User</v>
      </c>
      <c r="H2534" t="str">
        <f>IF(VLOOKUP(TRM!A9263,'TRM - TBM Crosswalk'!$A$2:'TRM - TBM Crosswalk'!$I$1008,6,FALSE)=0,"",VLOOKUP(TRM!A9263,'TRM - TBM Crosswalk'!$A$2:'TRM - TBM Crosswalk'!$I$1008,6,FALSE))</f>
        <v>Workspace</v>
      </c>
      <c r="I2534" t="str">
        <f>IF(VLOOKUP(TRM!A9263,'TRM - TBM Crosswalk'!$A$2:'TRM - TBM Crosswalk'!$I$1008,7,FALSE)=0,"",VLOOKUP(TRM!A9263,'TRM - TBM Crosswalk'!$A$2:'TRM - TBM Crosswalk'!$I$1008,7,FALSE))</f>
        <v/>
      </c>
      <c r="J2534" t="str">
        <f>IF(VLOOKUP(TRM!A9263,'TRM - TBM Crosswalk'!$A$2:'TRM - TBM Crosswalk'!$I$1008,8,FALSE)=0,"",VLOOKUP(TRM!A9263,'TRM - TBM Crosswalk'!$A$2:'TRM - TBM Crosswalk'!$I$1008,8,FALSE))</f>
        <v/>
      </c>
      <c r="K2534" t="str">
        <f>IF(VLOOKUP(TRM!A9263,'TRM - TBM Crosswalk'!$A$2:'TRM - TBM Crosswalk'!$I$1008,9,FALSE)=0,"",VLOOKUP(TRM!A9263,'TRM - TBM Crosswalk'!$A$2:'TRM - TBM Crosswalk'!$I$1008,9,FALSE))</f>
        <v/>
      </c>
    </row>
    <row r="2535" spans="1:11" x14ac:dyDescent="0.45">
      <c r="A2535" t="str">
        <f>TRM!A9264</f>
        <v>I01.004.401</v>
      </c>
      <c r="B2535" t="str">
        <f>TRM!B9264</f>
        <v>Human-Computer Interface</v>
      </c>
      <c r="C2535" t="str">
        <f>TRM!C9264</f>
        <v>EasyMP Multi PC Projection Ver.2.10 | 2.1.0.0</v>
      </c>
      <c r="D2535">
        <f>TRM!D9264</f>
        <v>0</v>
      </c>
      <c r="E2535" t="str">
        <f>IF(VLOOKUP(TRM!A9264,'TRM - TBM Crosswalk'!$A$2:'TRM - TBM Crosswalk'!$I$1008,3,FALSE)="N/A","TBD","")</f>
        <v/>
      </c>
      <c r="F2535" t="str">
        <f>IF(VLOOKUP(TRM!A9264,'TRM - TBM Crosswalk'!$A$2:'TRM - TBM Crosswalk'!$I$1008,4,FALSE)=0,"",VLOOKUP(TRM!A9264,'TRM - TBM Crosswalk'!$A$2:'TRM - TBM Crosswalk'!$I$1008,4,FALSE))</f>
        <v/>
      </c>
      <c r="G2535" t="str">
        <f>IF(VLOOKUP(TRM!A9264,'TRM - TBM Crosswalk'!$A$2:'TRM - TBM Crosswalk'!$I$1008,5,FALSE)=0,"",VLOOKUP(TRM!A9264,'TRM - TBM Crosswalk'!$A$2:'TRM - TBM Crosswalk'!$I$1008,5,FALSE))</f>
        <v>End User</v>
      </c>
      <c r="H2535" t="str">
        <f>IF(VLOOKUP(TRM!A9264,'TRM - TBM Crosswalk'!$A$2:'TRM - TBM Crosswalk'!$I$1008,6,FALSE)=0,"",VLOOKUP(TRM!A9264,'TRM - TBM Crosswalk'!$A$2:'TRM - TBM Crosswalk'!$I$1008,6,FALSE))</f>
        <v>Workspace</v>
      </c>
      <c r="I2535" t="str">
        <f>IF(VLOOKUP(TRM!A9264,'TRM - TBM Crosswalk'!$A$2:'TRM - TBM Crosswalk'!$I$1008,7,FALSE)=0,"",VLOOKUP(TRM!A9264,'TRM - TBM Crosswalk'!$A$2:'TRM - TBM Crosswalk'!$I$1008,7,FALSE))</f>
        <v/>
      </c>
      <c r="J2535" t="str">
        <f>IF(VLOOKUP(TRM!A9264,'TRM - TBM Crosswalk'!$A$2:'TRM - TBM Crosswalk'!$I$1008,8,FALSE)=0,"",VLOOKUP(TRM!A9264,'TRM - TBM Crosswalk'!$A$2:'TRM - TBM Crosswalk'!$I$1008,8,FALSE))</f>
        <v/>
      </c>
      <c r="K2535" t="str">
        <f>IF(VLOOKUP(TRM!A9264,'TRM - TBM Crosswalk'!$A$2:'TRM - TBM Crosswalk'!$I$1008,9,FALSE)=0,"",VLOOKUP(TRM!A9264,'TRM - TBM Crosswalk'!$A$2:'TRM - TBM Crosswalk'!$I$1008,9,FALSE))</f>
        <v/>
      </c>
    </row>
    <row r="2536" spans="1:11" x14ac:dyDescent="0.45">
      <c r="A2536" t="str">
        <f>TRM!A9265</f>
        <v>I01.004.401</v>
      </c>
      <c r="B2536" t="str">
        <f>TRM!B9265</f>
        <v>Human-Computer Interface</v>
      </c>
      <c r="C2536" t="str">
        <f>TRM!C9265</f>
        <v>Echo Desktop | 3.0.2</v>
      </c>
      <c r="D2536">
        <f>TRM!D9265</f>
        <v>0</v>
      </c>
      <c r="E2536" t="str">
        <f>IF(VLOOKUP(TRM!A9265,'TRM - TBM Crosswalk'!$A$2:'TRM - TBM Crosswalk'!$I$1008,3,FALSE)="N/A","TBD","")</f>
        <v/>
      </c>
      <c r="F2536" t="str">
        <f>IF(VLOOKUP(TRM!A9265,'TRM - TBM Crosswalk'!$A$2:'TRM - TBM Crosswalk'!$I$1008,4,FALSE)=0,"",VLOOKUP(TRM!A9265,'TRM - TBM Crosswalk'!$A$2:'TRM - TBM Crosswalk'!$I$1008,4,FALSE))</f>
        <v/>
      </c>
      <c r="G2536" t="str">
        <f>IF(VLOOKUP(TRM!A9265,'TRM - TBM Crosswalk'!$A$2:'TRM - TBM Crosswalk'!$I$1008,5,FALSE)=0,"",VLOOKUP(TRM!A9265,'TRM - TBM Crosswalk'!$A$2:'TRM - TBM Crosswalk'!$I$1008,5,FALSE))</f>
        <v>End User</v>
      </c>
      <c r="H2536" t="str">
        <f>IF(VLOOKUP(TRM!A9265,'TRM - TBM Crosswalk'!$A$2:'TRM - TBM Crosswalk'!$I$1008,6,FALSE)=0,"",VLOOKUP(TRM!A9265,'TRM - TBM Crosswalk'!$A$2:'TRM - TBM Crosswalk'!$I$1008,6,FALSE))</f>
        <v>Workspace</v>
      </c>
      <c r="I2536" t="str">
        <f>IF(VLOOKUP(TRM!A9265,'TRM - TBM Crosswalk'!$A$2:'TRM - TBM Crosswalk'!$I$1008,7,FALSE)=0,"",VLOOKUP(TRM!A9265,'TRM - TBM Crosswalk'!$A$2:'TRM - TBM Crosswalk'!$I$1008,7,FALSE))</f>
        <v/>
      </c>
      <c r="J2536" t="str">
        <f>IF(VLOOKUP(TRM!A9265,'TRM - TBM Crosswalk'!$A$2:'TRM - TBM Crosswalk'!$I$1008,8,FALSE)=0,"",VLOOKUP(TRM!A9265,'TRM - TBM Crosswalk'!$A$2:'TRM - TBM Crosswalk'!$I$1008,8,FALSE))</f>
        <v/>
      </c>
      <c r="K2536" t="str">
        <f>IF(VLOOKUP(TRM!A9265,'TRM - TBM Crosswalk'!$A$2:'TRM - TBM Crosswalk'!$I$1008,9,FALSE)=0,"",VLOOKUP(TRM!A9265,'TRM - TBM Crosswalk'!$A$2:'TRM - TBM Crosswalk'!$I$1008,9,FALSE))</f>
        <v/>
      </c>
    </row>
    <row r="2537" spans="1:11" x14ac:dyDescent="0.45">
      <c r="A2537" t="str">
        <f>TRM!A9266</f>
        <v>I01.004.401</v>
      </c>
      <c r="B2537" t="str">
        <f>TRM!B9266</f>
        <v>Human-Computer Interface</v>
      </c>
      <c r="C2537" t="str">
        <f>TRM!C9266</f>
        <v>Echo Desktop | 3.0.4</v>
      </c>
      <c r="D2537">
        <f>TRM!D9266</f>
        <v>0</v>
      </c>
      <c r="E2537" t="str">
        <f>IF(VLOOKUP(TRM!A9266,'TRM - TBM Crosswalk'!$A$2:'TRM - TBM Crosswalk'!$I$1008,3,FALSE)="N/A","TBD","")</f>
        <v/>
      </c>
      <c r="F2537" t="str">
        <f>IF(VLOOKUP(TRM!A9266,'TRM - TBM Crosswalk'!$A$2:'TRM - TBM Crosswalk'!$I$1008,4,FALSE)=0,"",VLOOKUP(TRM!A9266,'TRM - TBM Crosswalk'!$A$2:'TRM - TBM Crosswalk'!$I$1008,4,FALSE))</f>
        <v/>
      </c>
      <c r="G2537" t="str">
        <f>IF(VLOOKUP(TRM!A9266,'TRM - TBM Crosswalk'!$A$2:'TRM - TBM Crosswalk'!$I$1008,5,FALSE)=0,"",VLOOKUP(TRM!A9266,'TRM - TBM Crosswalk'!$A$2:'TRM - TBM Crosswalk'!$I$1008,5,FALSE))</f>
        <v>End User</v>
      </c>
      <c r="H2537" t="str">
        <f>IF(VLOOKUP(TRM!A9266,'TRM - TBM Crosswalk'!$A$2:'TRM - TBM Crosswalk'!$I$1008,6,FALSE)=0,"",VLOOKUP(TRM!A9266,'TRM - TBM Crosswalk'!$A$2:'TRM - TBM Crosswalk'!$I$1008,6,FALSE))</f>
        <v>Workspace</v>
      </c>
      <c r="I2537" t="str">
        <f>IF(VLOOKUP(TRM!A9266,'TRM - TBM Crosswalk'!$A$2:'TRM - TBM Crosswalk'!$I$1008,7,FALSE)=0,"",VLOOKUP(TRM!A9266,'TRM - TBM Crosswalk'!$A$2:'TRM - TBM Crosswalk'!$I$1008,7,FALSE))</f>
        <v/>
      </c>
      <c r="J2537" t="str">
        <f>IF(VLOOKUP(TRM!A9266,'TRM - TBM Crosswalk'!$A$2:'TRM - TBM Crosswalk'!$I$1008,8,FALSE)=0,"",VLOOKUP(TRM!A9266,'TRM - TBM Crosswalk'!$A$2:'TRM - TBM Crosswalk'!$I$1008,8,FALSE))</f>
        <v/>
      </c>
      <c r="K2537" t="str">
        <f>IF(VLOOKUP(TRM!A9266,'TRM - TBM Crosswalk'!$A$2:'TRM - TBM Crosswalk'!$I$1008,9,FALSE)=0,"",VLOOKUP(TRM!A9266,'TRM - TBM Crosswalk'!$A$2:'TRM - TBM Crosswalk'!$I$1008,9,FALSE))</f>
        <v/>
      </c>
    </row>
    <row r="2538" spans="1:11" x14ac:dyDescent="0.45">
      <c r="A2538" t="str">
        <f>TRM!A9440</f>
        <v>I01.004.401</v>
      </c>
      <c r="B2538" t="str">
        <f>TRM!B9440</f>
        <v>Human-Computer Interface</v>
      </c>
      <c r="C2538" t="str">
        <f>TRM!C9440</f>
        <v>NVIDIA Graphics Driver | 377.11</v>
      </c>
      <c r="D2538">
        <f>TRM!D9440</f>
        <v>0</v>
      </c>
      <c r="E2538" t="str">
        <f>IF(VLOOKUP(TRM!A9440,'TRM - TBM Crosswalk'!$A$2:'TRM - TBM Crosswalk'!$I$1008,3,FALSE)="N/A","TBD","")</f>
        <v/>
      </c>
      <c r="F2538" t="str">
        <f>IF(VLOOKUP(TRM!A9440,'TRM - TBM Crosswalk'!$A$2:'TRM - TBM Crosswalk'!$I$1008,4,FALSE)=0,"",VLOOKUP(TRM!A9440,'TRM - TBM Crosswalk'!$A$2:'TRM - TBM Crosswalk'!$I$1008,4,FALSE))</f>
        <v/>
      </c>
      <c r="G2538" t="str">
        <f>IF(VLOOKUP(TRM!A9440,'TRM - TBM Crosswalk'!$A$2:'TRM - TBM Crosswalk'!$I$1008,5,FALSE)=0,"",VLOOKUP(TRM!A9440,'TRM - TBM Crosswalk'!$A$2:'TRM - TBM Crosswalk'!$I$1008,5,FALSE))</f>
        <v>End User</v>
      </c>
      <c r="H2538" t="str">
        <f>IF(VLOOKUP(TRM!A9440,'TRM - TBM Crosswalk'!$A$2:'TRM - TBM Crosswalk'!$I$1008,6,FALSE)=0,"",VLOOKUP(TRM!A9440,'TRM - TBM Crosswalk'!$A$2:'TRM - TBM Crosswalk'!$I$1008,6,FALSE))</f>
        <v>Workspace</v>
      </c>
      <c r="I2538" t="str">
        <f>IF(VLOOKUP(TRM!A9440,'TRM - TBM Crosswalk'!$A$2:'TRM - TBM Crosswalk'!$I$1008,7,FALSE)=0,"",VLOOKUP(TRM!A9440,'TRM - TBM Crosswalk'!$A$2:'TRM - TBM Crosswalk'!$I$1008,7,FALSE))</f>
        <v/>
      </c>
      <c r="J2538" t="str">
        <f>IF(VLOOKUP(TRM!A9440,'TRM - TBM Crosswalk'!$A$2:'TRM - TBM Crosswalk'!$I$1008,8,FALSE)=0,"",VLOOKUP(TRM!A9440,'TRM - TBM Crosswalk'!$A$2:'TRM - TBM Crosswalk'!$I$1008,8,FALSE))</f>
        <v/>
      </c>
      <c r="K2538" t="str">
        <f>IF(VLOOKUP(TRM!A9440,'TRM - TBM Crosswalk'!$A$2:'TRM - TBM Crosswalk'!$I$1008,9,FALSE)=0,"",VLOOKUP(TRM!A9440,'TRM - TBM Crosswalk'!$A$2:'TRM - TBM Crosswalk'!$I$1008,9,FALSE))</f>
        <v/>
      </c>
    </row>
    <row r="2539" spans="1:11" x14ac:dyDescent="0.45">
      <c r="A2539" t="str">
        <f>TRM!A9557</f>
        <v>I01.004.406#</v>
      </c>
      <c r="B2539" t="str">
        <f>TRM!B9557</f>
        <v>Power Management</v>
      </c>
      <c r="C2539" t="str">
        <f>TRM!C9557</f>
        <v>Dell Power Manager Service | 3.6.0</v>
      </c>
      <c r="D2539">
        <f>TRM!D9557</f>
        <v>0</v>
      </c>
      <c r="E2539" t="str">
        <f>IF(VLOOKUP(TRM!A9557,'TRM - TBM Crosswalk'!$A$2:'TRM - TBM Crosswalk'!$I$1008,3,FALSE)="N/A","TBD","")</f>
        <v>TBD</v>
      </c>
      <c r="F2539" t="str">
        <f>IF(VLOOKUP(TRM!A9557,'TRM - TBM Crosswalk'!$A$2:'TRM - TBM Crosswalk'!$I$1008,4,FALSE)=0,"",VLOOKUP(TRM!A9557,'TRM - TBM Crosswalk'!$A$2:'TRM - TBM Crosswalk'!$I$1008,4,FALSE))</f>
        <v/>
      </c>
      <c r="G2539" t="str">
        <f>IF(VLOOKUP(TRM!A9557,'TRM - TBM Crosswalk'!$A$2:'TRM - TBM Crosswalk'!$I$1008,5,FALSE)=0,"",VLOOKUP(TRM!A9557,'TRM - TBM Crosswalk'!$A$2:'TRM - TBM Crosswalk'!$I$1008,5,FALSE))</f>
        <v/>
      </c>
      <c r="H2539" t="str">
        <f>IF(VLOOKUP(TRM!A9557,'TRM - TBM Crosswalk'!$A$2:'TRM - TBM Crosswalk'!$I$1008,6,FALSE)=0,"",VLOOKUP(TRM!A9557,'TRM - TBM Crosswalk'!$A$2:'TRM - TBM Crosswalk'!$I$1008,6,FALSE))</f>
        <v/>
      </c>
      <c r="I2539" t="str">
        <f>IF(VLOOKUP(TRM!A9557,'TRM - TBM Crosswalk'!$A$2:'TRM - TBM Crosswalk'!$I$1008,7,FALSE)=0,"",VLOOKUP(TRM!A9557,'TRM - TBM Crosswalk'!$A$2:'TRM - TBM Crosswalk'!$I$1008,7,FALSE))</f>
        <v/>
      </c>
      <c r="J2539" t="str">
        <f>IF(VLOOKUP(TRM!A9557,'TRM - TBM Crosswalk'!$A$2:'TRM - TBM Crosswalk'!$I$1008,8,FALSE)=0,"",VLOOKUP(TRM!A9557,'TRM - TBM Crosswalk'!$A$2:'TRM - TBM Crosswalk'!$I$1008,8,FALSE))</f>
        <v/>
      </c>
      <c r="K2539" t="str">
        <f>IF(VLOOKUP(TRM!A9557,'TRM - TBM Crosswalk'!$A$2:'TRM - TBM Crosswalk'!$I$1008,9,FALSE)=0,"",VLOOKUP(TRM!A9557,'TRM - TBM Crosswalk'!$A$2:'TRM - TBM Crosswalk'!$I$1008,9,FALSE))</f>
        <v/>
      </c>
    </row>
    <row r="2540" spans="1:11" x14ac:dyDescent="0.45">
      <c r="A2540" t="str">
        <f>TRM!A9558</f>
        <v>I01.004.406#</v>
      </c>
      <c r="B2540" t="str">
        <f>TRM!B9558</f>
        <v>Power Management</v>
      </c>
      <c r="C2540" t="str">
        <f>TRM!C9558</f>
        <v>Fluke Energy Analyze Plus version | 3.3.0</v>
      </c>
      <c r="D2540">
        <f>TRM!D9558</f>
        <v>0</v>
      </c>
      <c r="E2540" t="str">
        <f>IF(VLOOKUP(TRM!A9558,'TRM - TBM Crosswalk'!$A$2:'TRM - TBM Crosswalk'!$I$1008,3,FALSE)="N/A","TBD","")</f>
        <v>TBD</v>
      </c>
      <c r="F2540" t="str">
        <f>IF(VLOOKUP(TRM!A9558,'TRM - TBM Crosswalk'!$A$2:'TRM - TBM Crosswalk'!$I$1008,4,FALSE)=0,"",VLOOKUP(TRM!A9558,'TRM - TBM Crosswalk'!$A$2:'TRM - TBM Crosswalk'!$I$1008,4,FALSE))</f>
        <v/>
      </c>
      <c r="G2540" t="str">
        <f>IF(VLOOKUP(TRM!A9558,'TRM - TBM Crosswalk'!$A$2:'TRM - TBM Crosswalk'!$I$1008,5,FALSE)=0,"",VLOOKUP(TRM!A9558,'TRM - TBM Crosswalk'!$A$2:'TRM - TBM Crosswalk'!$I$1008,5,FALSE))</f>
        <v/>
      </c>
      <c r="H2540" t="str">
        <f>IF(VLOOKUP(TRM!A9558,'TRM - TBM Crosswalk'!$A$2:'TRM - TBM Crosswalk'!$I$1008,6,FALSE)=0,"",VLOOKUP(TRM!A9558,'TRM - TBM Crosswalk'!$A$2:'TRM - TBM Crosswalk'!$I$1008,6,FALSE))</f>
        <v/>
      </c>
      <c r="I2540" t="str">
        <f>IF(VLOOKUP(TRM!A9558,'TRM - TBM Crosswalk'!$A$2:'TRM - TBM Crosswalk'!$I$1008,7,FALSE)=0,"",VLOOKUP(TRM!A9558,'TRM - TBM Crosswalk'!$A$2:'TRM - TBM Crosswalk'!$I$1008,7,FALSE))</f>
        <v/>
      </c>
      <c r="J2540" t="str">
        <f>IF(VLOOKUP(TRM!A9558,'TRM - TBM Crosswalk'!$A$2:'TRM - TBM Crosswalk'!$I$1008,8,FALSE)=0,"",VLOOKUP(TRM!A9558,'TRM - TBM Crosswalk'!$A$2:'TRM - TBM Crosswalk'!$I$1008,8,FALSE))</f>
        <v/>
      </c>
      <c r="K2540" t="str">
        <f>IF(VLOOKUP(TRM!A9558,'TRM - TBM Crosswalk'!$A$2:'TRM - TBM Crosswalk'!$I$1008,9,FALSE)=0,"",VLOOKUP(TRM!A9558,'TRM - TBM Crosswalk'!$A$2:'TRM - TBM Crosswalk'!$I$1008,9,FALSE))</f>
        <v/>
      </c>
    </row>
    <row r="2541" spans="1:11" x14ac:dyDescent="0.45">
      <c r="A2541" t="str">
        <f>TRM!A9756</f>
        <v>I02</v>
      </c>
      <c r="B2541" t="str">
        <f>TRM!B9756</f>
        <v>Network</v>
      </c>
      <c r="C2541" t="str">
        <f>TRM!C9756</f>
        <v>Cisco AnyConnect Secure Mobility Client | 4.6.00362</v>
      </c>
      <c r="D2541">
        <f>TRM!D9756</f>
        <v>0</v>
      </c>
      <c r="E2541" t="str">
        <f>IF(VLOOKUP(TRM!A9756,'TRM - TBM Crosswalk'!$A$2:'TRM - TBM Crosswalk'!$I$1008,3,FALSE)="N/A","TBD","")</f>
        <v>TBD</v>
      </c>
      <c r="F2541" t="str">
        <f>IF(VLOOKUP(TRM!A9756,'TRM - TBM Crosswalk'!$A$2:'TRM - TBM Crosswalk'!$I$1008,4,FALSE)=0,"",VLOOKUP(TRM!A9756,'TRM - TBM Crosswalk'!$A$2:'TRM - TBM Crosswalk'!$I$1008,4,FALSE))</f>
        <v/>
      </c>
      <c r="G2541" t="str">
        <f>IF(VLOOKUP(TRM!A9756,'TRM - TBM Crosswalk'!$A$2:'TRM - TBM Crosswalk'!$I$1008,5,FALSE)=0,"",VLOOKUP(TRM!A9756,'TRM - TBM Crosswalk'!$A$2:'TRM - TBM Crosswalk'!$I$1008,5,FALSE))</f>
        <v/>
      </c>
      <c r="H2541" t="str">
        <f>IF(VLOOKUP(TRM!A9756,'TRM - TBM Crosswalk'!$A$2:'TRM - TBM Crosswalk'!$I$1008,6,FALSE)=0,"",VLOOKUP(TRM!A9756,'TRM - TBM Crosswalk'!$A$2:'TRM - TBM Crosswalk'!$I$1008,6,FALSE))</f>
        <v/>
      </c>
      <c r="I2541" t="str">
        <f>IF(VLOOKUP(TRM!A9756,'TRM - TBM Crosswalk'!$A$2:'TRM - TBM Crosswalk'!$I$1008,7,FALSE)=0,"",VLOOKUP(TRM!A9756,'TRM - TBM Crosswalk'!$A$2:'TRM - TBM Crosswalk'!$I$1008,7,FALSE))</f>
        <v/>
      </c>
      <c r="J2541" t="str">
        <f>IF(VLOOKUP(TRM!A9756,'TRM - TBM Crosswalk'!$A$2:'TRM - TBM Crosswalk'!$I$1008,8,FALSE)=0,"",VLOOKUP(TRM!A9756,'TRM - TBM Crosswalk'!$A$2:'TRM - TBM Crosswalk'!$I$1008,8,FALSE))</f>
        <v/>
      </c>
      <c r="K2541" t="str">
        <f>IF(VLOOKUP(TRM!A9756,'TRM - TBM Crosswalk'!$A$2:'TRM - TBM Crosswalk'!$I$1008,9,FALSE)=0,"",VLOOKUP(TRM!A9756,'TRM - TBM Crosswalk'!$A$2:'TRM - TBM Crosswalk'!$I$1008,9,FALSE))</f>
        <v/>
      </c>
    </row>
    <row r="2542" spans="1:11" x14ac:dyDescent="0.45">
      <c r="A2542" t="str">
        <f>TRM!A9765</f>
        <v>I02</v>
      </c>
      <c r="B2542" t="str">
        <f>TRM!B9765</f>
        <v>Network</v>
      </c>
      <c r="C2542" t="str">
        <f>TRM!C9765</f>
        <v>Cisco Security Manager</v>
      </c>
      <c r="D2542">
        <f>TRM!D9765</f>
        <v>0</v>
      </c>
      <c r="E2542" t="str">
        <f>IF(VLOOKUP(TRM!A9765,'TRM - TBM Crosswalk'!$A$2:'TRM - TBM Crosswalk'!$I$1008,3,FALSE)="N/A","TBD","")</f>
        <v>TBD</v>
      </c>
      <c r="F2542" t="str">
        <f>IF(VLOOKUP(TRM!A9765,'TRM - TBM Crosswalk'!$A$2:'TRM - TBM Crosswalk'!$I$1008,4,FALSE)=0,"",VLOOKUP(TRM!A9765,'TRM - TBM Crosswalk'!$A$2:'TRM - TBM Crosswalk'!$I$1008,4,FALSE))</f>
        <v/>
      </c>
      <c r="G2542" t="str">
        <f>IF(VLOOKUP(TRM!A9765,'TRM - TBM Crosswalk'!$A$2:'TRM - TBM Crosswalk'!$I$1008,5,FALSE)=0,"",VLOOKUP(TRM!A9765,'TRM - TBM Crosswalk'!$A$2:'TRM - TBM Crosswalk'!$I$1008,5,FALSE))</f>
        <v/>
      </c>
      <c r="H2542" t="str">
        <f>IF(VLOOKUP(TRM!A9765,'TRM - TBM Crosswalk'!$A$2:'TRM - TBM Crosswalk'!$I$1008,6,FALSE)=0,"",VLOOKUP(TRM!A9765,'TRM - TBM Crosswalk'!$A$2:'TRM - TBM Crosswalk'!$I$1008,6,FALSE))</f>
        <v/>
      </c>
      <c r="I2542" t="str">
        <f>IF(VLOOKUP(TRM!A9765,'TRM - TBM Crosswalk'!$A$2:'TRM - TBM Crosswalk'!$I$1008,7,FALSE)=0,"",VLOOKUP(TRM!A9765,'TRM - TBM Crosswalk'!$A$2:'TRM - TBM Crosswalk'!$I$1008,7,FALSE))</f>
        <v/>
      </c>
      <c r="J2542" t="str">
        <f>IF(VLOOKUP(TRM!A9765,'TRM - TBM Crosswalk'!$A$2:'TRM - TBM Crosswalk'!$I$1008,8,FALSE)=0,"",VLOOKUP(TRM!A9765,'TRM - TBM Crosswalk'!$A$2:'TRM - TBM Crosswalk'!$I$1008,8,FALSE))</f>
        <v/>
      </c>
      <c r="K2542" t="str">
        <f>IF(VLOOKUP(TRM!A9765,'TRM - TBM Crosswalk'!$A$2:'TRM - TBM Crosswalk'!$I$1008,9,FALSE)=0,"",VLOOKUP(TRM!A9765,'TRM - TBM Crosswalk'!$A$2:'TRM - TBM Crosswalk'!$I$1008,9,FALSE))</f>
        <v/>
      </c>
    </row>
    <row r="2543" spans="1:11" x14ac:dyDescent="0.45">
      <c r="A2543" t="str">
        <f>TRM!A9767</f>
        <v>I02</v>
      </c>
      <c r="B2543" t="str">
        <f>TRM!B9767</f>
        <v>Network</v>
      </c>
      <c r="C2543" t="str">
        <f>TRM!C9767</f>
        <v>Cisco Security Manager Client | 4.20.0.0</v>
      </c>
      <c r="D2543">
        <f>TRM!D9767</f>
        <v>0</v>
      </c>
      <c r="E2543" t="str">
        <f>IF(VLOOKUP(TRM!A9767,'TRM - TBM Crosswalk'!$A$2:'TRM - TBM Crosswalk'!$I$1008,3,FALSE)="N/A","TBD","")</f>
        <v>TBD</v>
      </c>
      <c r="F2543" t="str">
        <f>IF(VLOOKUP(TRM!A9767,'TRM - TBM Crosswalk'!$A$2:'TRM - TBM Crosswalk'!$I$1008,4,FALSE)=0,"",VLOOKUP(TRM!A9767,'TRM - TBM Crosswalk'!$A$2:'TRM - TBM Crosswalk'!$I$1008,4,FALSE))</f>
        <v/>
      </c>
      <c r="G2543" t="str">
        <f>IF(VLOOKUP(TRM!A9767,'TRM - TBM Crosswalk'!$A$2:'TRM - TBM Crosswalk'!$I$1008,5,FALSE)=0,"",VLOOKUP(TRM!A9767,'TRM - TBM Crosswalk'!$A$2:'TRM - TBM Crosswalk'!$I$1008,5,FALSE))</f>
        <v/>
      </c>
      <c r="H2543" t="str">
        <f>IF(VLOOKUP(TRM!A9767,'TRM - TBM Crosswalk'!$A$2:'TRM - TBM Crosswalk'!$I$1008,6,FALSE)=0,"",VLOOKUP(TRM!A9767,'TRM - TBM Crosswalk'!$A$2:'TRM - TBM Crosswalk'!$I$1008,6,FALSE))</f>
        <v/>
      </c>
      <c r="I2543" t="str">
        <f>IF(VLOOKUP(TRM!A9767,'TRM - TBM Crosswalk'!$A$2:'TRM - TBM Crosswalk'!$I$1008,7,FALSE)=0,"",VLOOKUP(TRM!A9767,'TRM - TBM Crosswalk'!$A$2:'TRM - TBM Crosswalk'!$I$1008,7,FALSE))</f>
        <v/>
      </c>
      <c r="J2543" t="str">
        <f>IF(VLOOKUP(TRM!A9767,'TRM - TBM Crosswalk'!$A$2:'TRM - TBM Crosswalk'!$I$1008,8,FALSE)=0,"",VLOOKUP(TRM!A9767,'TRM - TBM Crosswalk'!$A$2:'TRM - TBM Crosswalk'!$I$1008,8,FALSE))</f>
        <v/>
      </c>
      <c r="K2543" t="str">
        <f>IF(VLOOKUP(TRM!A9767,'TRM - TBM Crosswalk'!$A$2:'TRM - TBM Crosswalk'!$I$1008,9,FALSE)=0,"",VLOOKUP(TRM!A9767,'TRM - TBM Crosswalk'!$A$2:'TRM - TBM Crosswalk'!$I$1008,9,FALSE))</f>
        <v/>
      </c>
    </row>
    <row r="2544" spans="1:11" x14ac:dyDescent="0.45">
      <c r="A2544" t="str">
        <f>TRM!A9768</f>
        <v>I02</v>
      </c>
      <c r="B2544" t="str">
        <f>TRM!B9768</f>
        <v>Network</v>
      </c>
      <c r="C2544" t="str">
        <f>TRM!C9768</f>
        <v>Cisco Security Manager Client | 4.8.0.0</v>
      </c>
      <c r="D2544">
        <f>TRM!D9768</f>
        <v>0</v>
      </c>
      <c r="E2544" t="str">
        <f>IF(VLOOKUP(TRM!A9768,'TRM - TBM Crosswalk'!$A$2:'TRM - TBM Crosswalk'!$I$1008,3,FALSE)="N/A","TBD","")</f>
        <v>TBD</v>
      </c>
      <c r="F2544" t="str">
        <f>IF(VLOOKUP(TRM!A9768,'TRM - TBM Crosswalk'!$A$2:'TRM - TBM Crosswalk'!$I$1008,4,FALSE)=0,"",VLOOKUP(TRM!A9768,'TRM - TBM Crosswalk'!$A$2:'TRM - TBM Crosswalk'!$I$1008,4,FALSE))</f>
        <v/>
      </c>
      <c r="G2544" t="str">
        <f>IF(VLOOKUP(TRM!A9768,'TRM - TBM Crosswalk'!$A$2:'TRM - TBM Crosswalk'!$I$1008,5,FALSE)=0,"",VLOOKUP(TRM!A9768,'TRM - TBM Crosswalk'!$A$2:'TRM - TBM Crosswalk'!$I$1008,5,FALSE))</f>
        <v/>
      </c>
      <c r="H2544" t="str">
        <f>IF(VLOOKUP(TRM!A9768,'TRM - TBM Crosswalk'!$A$2:'TRM - TBM Crosswalk'!$I$1008,6,FALSE)=0,"",VLOOKUP(TRM!A9768,'TRM - TBM Crosswalk'!$A$2:'TRM - TBM Crosswalk'!$I$1008,6,FALSE))</f>
        <v/>
      </c>
      <c r="I2544" t="str">
        <f>IF(VLOOKUP(TRM!A9768,'TRM - TBM Crosswalk'!$A$2:'TRM - TBM Crosswalk'!$I$1008,7,FALSE)=0,"",VLOOKUP(TRM!A9768,'TRM - TBM Crosswalk'!$A$2:'TRM - TBM Crosswalk'!$I$1008,7,FALSE))</f>
        <v/>
      </c>
      <c r="J2544" t="str">
        <f>IF(VLOOKUP(TRM!A9768,'TRM - TBM Crosswalk'!$A$2:'TRM - TBM Crosswalk'!$I$1008,8,FALSE)=0,"",VLOOKUP(TRM!A9768,'TRM - TBM Crosswalk'!$A$2:'TRM - TBM Crosswalk'!$I$1008,8,FALSE))</f>
        <v/>
      </c>
      <c r="K2544" t="str">
        <f>IF(VLOOKUP(TRM!A9768,'TRM - TBM Crosswalk'!$A$2:'TRM - TBM Crosswalk'!$I$1008,9,FALSE)=0,"",VLOOKUP(TRM!A9768,'TRM - TBM Crosswalk'!$A$2:'TRM - TBM Crosswalk'!$I$1008,9,FALSE))</f>
        <v/>
      </c>
    </row>
    <row r="2545" spans="1:11" x14ac:dyDescent="0.45">
      <c r="A2545" t="str">
        <f>TRM!A9769</f>
        <v>I02</v>
      </c>
      <c r="B2545" t="str">
        <f>TRM!B9769</f>
        <v>Network</v>
      </c>
      <c r="C2545" t="str">
        <f>TRM!C9769</f>
        <v>Cisco Supervisor Desktop | 10.6.1.1057</v>
      </c>
      <c r="D2545">
        <f>TRM!D9769</f>
        <v>0</v>
      </c>
      <c r="E2545" t="str">
        <f>IF(VLOOKUP(TRM!A9769,'TRM - TBM Crosswalk'!$A$2:'TRM - TBM Crosswalk'!$I$1008,3,FALSE)="N/A","TBD","")</f>
        <v>TBD</v>
      </c>
      <c r="F2545" t="str">
        <f>IF(VLOOKUP(TRM!A9769,'TRM - TBM Crosswalk'!$A$2:'TRM - TBM Crosswalk'!$I$1008,4,FALSE)=0,"",VLOOKUP(TRM!A9769,'TRM - TBM Crosswalk'!$A$2:'TRM - TBM Crosswalk'!$I$1008,4,FALSE))</f>
        <v/>
      </c>
      <c r="G2545" t="str">
        <f>IF(VLOOKUP(TRM!A9769,'TRM - TBM Crosswalk'!$A$2:'TRM - TBM Crosswalk'!$I$1008,5,FALSE)=0,"",VLOOKUP(TRM!A9769,'TRM - TBM Crosswalk'!$A$2:'TRM - TBM Crosswalk'!$I$1008,5,FALSE))</f>
        <v/>
      </c>
      <c r="H2545" t="str">
        <f>IF(VLOOKUP(TRM!A9769,'TRM - TBM Crosswalk'!$A$2:'TRM - TBM Crosswalk'!$I$1008,6,FALSE)=0,"",VLOOKUP(TRM!A9769,'TRM - TBM Crosswalk'!$A$2:'TRM - TBM Crosswalk'!$I$1008,6,FALSE))</f>
        <v/>
      </c>
      <c r="I2545" t="str">
        <f>IF(VLOOKUP(TRM!A9769,'TRM - TBM Crosswalk'!$A$2:'TRM - TBM Crosswalk'!$I$1008,7,FALSE)=0,"",VLOOKUP(TRM!A9769,'TRM - TBM Crosswalk'!$A$2:'TRM - TBM Crosswalk'!$I$1008,7,FALSE))</f>
        <v/>
      </c>
      <c r="J2545" t="str">
        <f>IF(VLOOKUP(TRM!A9769,'TRM - TBM Crosswalk'!$A$2:'TRM - TBM Crosswalk'!$I$1008,8,FALSE)=0,"",VLOOKUP(TRM!A9769,'TRM - TBM Crosswalk'!$A$2:'TRM - TBM Crosswalk'!$I$1008,8,FALSE))</f>
        <v/>
      </c>
      <c r="K2545" t="str">
        <f>IF(VLOOKUP(TRM!A9769,'TRM - TBM Crosswalk'!$A$2:'TRM - TBM Crosswalk'!$I$1008,9,FALSE)=0,"",VLOOKUP(TRM!A9769,'TRM - TBM Crosswalk'!$A$2:'TRM - TBM Crosswalk'!$I$1008,9,FALSE))</f>
        <v/>
      </c>
    </row>
    <row r="2546" spans="1:11" x14ac:dyDescent="0.45">
      <c r="A2546" t="str">
        <f>TRM!A9770</f>
        <v>I02</v>
      </c>
      <c r="B2546" t="str">
        <f>TRM!B9770</f>
        <v>Network</v>
      </c>
      <c r="C2546" t="str">
        <f>TRM!C9770</f>
        <v>Cisco Supervisor Desktop | 106.1.1057</v>
      </c>
      <c r="D2546">
        <f>TRM!D9770</f>
        <v>0</v>
      </c>
      <c r="E2546" t="str">
        <f>IF(VLOOKUP(TRM!A9770,'TRM - TBM Crosswalk'!$A$2:'TRM - TBM Crosswalk'!$I$1008,3,FALSE)="N/A","TBD","")</f>
        <v>TBD</v>
      </c>
      <c r="F2546" t="str">
        <f>IF(VLOOKUP(TRM!A9770,'TRM - TBM Crosswalk'!$A$2:'TRM - TBM Crosswalk'!$I$1008,4,FALSE)=0,"",VLOOKUP(TRM!A9770,'TRM - TBM Crosswalk'!$A$2:'TRM - TBM Crosswalk'!$I$1008,4,FALSE))</f>
        <v/>
      </c>
      <c r="G2546" t="str">
        <f>IF(VLOOKUP(TRM!A9770,'TRM - TBM Crosswalk'!$A$2:'TRM - TBM Crosswalk'!$I$1008,5,FALSE)=0,"",VLOOKUP(TRM!A9770,'TRM - TBM Crosswalk'!$A$2:'TRM - TBM Crosswalk'!$I$1008,5,FALSE))</f>
        <v/>
      </c>
      <c r="H2546" t="str">
        <f>IF(VLOOKUP(TRM!A9770,'TRM - TBM Crosswalk'!$A$2:'TRM - TBM Crosswalk'!$I$1008,6,FALSE)=0,"",VLOOKUP(TRM!A9770,'TRM - TBM Crosswalk'!$A$2:'TRM - TBM Crosswalk'!$I$1008,6,FALSE))</f>
        <v/>
      </c>
      <c r="I2546" t="str">
        <f>IF(VLOOKUP(TRM!A9770,'TRM - TBM Crosswalk'!$A$2:'TRM - TBM Crosswalk'!$I$1008,7,FALSE)=0,"",VLOOKUP(TRM!A9770,'TRM - TBM Crosswalk'!$A$2:'TRM - TBM Crosswalk'!$I$1008,7,FALSE))</f>
        <v/>
      </c>
      <c r="J2546" t="str">
        <f>IF(VLOOKUP(TRM!A9770,'TRM - TBM Crosswalk'!$A$2:'TRM - TBM Crosswalk'!$I$1008,8,FALSE)=0,"",VLOOKUP(TRM!A9770,'TRM - TBM Crosswalk'!$A$2:'TRM - TBM Crosswalk'!$I$1008,8,FALSE))</f>
        <v/>
      </c>
      <c r="K2546" t="str">
        <f>IF(VLOOKUP(TRM!A9770,'TRM - TBM Crosswalk'!$A$2:'TRM - TBM Crosswalk'!$I$1008,9,FALSE)=0,"",VLOOKUP(TRM!A9770,'TRM - TBM Crosswalk'!$A$2:'TRM - TBM Crosswalk'!$I$1008,9,FALSE))</f>
        <v/>
      </c>
    </row>
    <row r="2547" spans="1:11" x14ac:dyDescent="0.45">
      <c r="A2547" t="str">
        <f>TRM!A9771</f>
        <v>I02</v>
      </c>
      <c r="B2547" t="str">
        <f>TRM!B9771</f>
        <v>Network</v>
      </c>
      <c r="C2547" t="str">
        <f>TRM!C9771</f>
        <v>Cisco Unified Communications Manager TSP-64Bit | 12.0.0.5</v>
      </c>
      <c r="D2547">
        <f>TRM!D9771</f>
        <v>0</v>
      </c>
      <c r="E2547" t="str">
        <f>IF(VLOOKUP(TRM!A9771,'TRM - TBM Crosswalk'!$A$2:'TRM - TBM Crosswalk'!$I$1008,3,FALSE)="N/A","TBD","")</f>
        <v>TBD</v>
      </c>
      <c r="F2547" t="str">
        <f>IF(VLOOKUP(TRM!A9771,'TRM - TBM Crosswalk'!$A$2:'TRM - TBM Crosswalk'!$I$1008,4,FALSE)=0,"",VLOOKUP(TRM!A9771,'TRM - TBM Crosswalk'!$A$2:'TRM - TBM Crosswalk'!$I$1008,4,FALSE))</f>
        <v/>
      </c>
      <c r="G2547" t="str">
        <f>IF(VLOOKUP(TRM!A9771,'TRM - TBM Crosswalk'!$A$2:'TRM - TBM Crosswalk'!$I$1008,5,FALSE)=0,"",VLOOKUP(TRM!A9771,'TRM - TBM Crosswalk'!$A$2:'TRM - TBM Crosswalk'!$I$1008,5,FALSE))</f>
        <v/>
      </c>
      <c r="H2547" t="str">
        <f>IF(VLOOKUP(TRM!A9771,'TRM - TBM Crosswalk'!$A$2:'TRM - TBM Crosswalk'!$I$1008,6,FALSE)=0,"",VLOOKUP(TRM!A9771,'TRM - TBM Crosswalk'!$A$2:'TRM - TBM Crosswalk'!$I$1008,6,FALSE))</f>
        <v/>
      </c>
      <c r="I2547" t="str">
        <f>IF(VLOOKUP(TRM!A9771,'TRM - TBM Crosswalk'!$A$2:'TRM - TBM Crosswalk'!$I$1008,7,FALSE)=0,"",VLOOKUP(TRM!A9771,'TRM - TBM Crosswalk'!$A$2:'TRM - TBM Crosswalk'!$I$1008,7,FALSE))</f>
        <v/>
      </c>
      <c r="J2547" t="str">
        <f>IF(VLOOKUP(TRM!A9771,'TRM - TBM Crosswalk'!$A$2:'TRM - TBM Crosswalk'!$I$1008,8,FALSE)=0,"",VLOOKUP(TRM!A9771,'TRM - TBM Crosswalk'!$A$2:'TRM - TBM Crosswalk'!$I$1008,8,FALSE))</f>
        <v/>
      </c>
      <c r="K2547" t="str">
        <f>IF(VLOOKUP(TRM!A9771,'TRM - TBM Crosswalk'!$A$2:'TRM - TBM Crosswalk'!$I$1008,9,FALSE)=0,"",VLOOKUP(TRM!A9771,'TRM - TBM Crosswalk'!$A$2:'TRM - TBM Crosswalk'!$I$1008,9,FALSE))</f>
        <v/>
      </c>
    </row>
    <row r="2548" spans="1:11" x14ac:dyDescent="0.45">
      <c r="A2548" t="str">
        <f>TRM!A9772</f>
        <v>I02</v>
      </c>
      <c r="B2548" t="str">
        <f>TRM!B9772</f>
        <v>Network</v>
      </c>
      <c r="C2548" t="str">
        <f>TRM!C9772</f>
        <v>Cisco Unified Communications Manager TSP-64Bit | 12.5.0.9</v>
      </c>
      <c r="D2548">
        <f>TRM!D9772</f>
        <v>0</v>
      </c>
      <c r="E2548" t="str">
        <f>IF(VLOOKUP(TRM!A9772,'TRM - TBM Crosswalk'!$A$2:'TRM - TBM Crosswalk'!$I$1008,3,FALSE)="N/A","TBD","")</f>
        <v>TBD</v>
      </c>
      <c r="F2548" t="str">
        <f>IF(VLOOKUP(TRM!A9772,'TRM - TBM Crosswalk'!$A$2:'TRM - TBM Crosswalk'!$I$1008,4,FALSE)=0,"",VLOOKUP(TRM!A9772,'TRM - TBM Crosswalk'!$A$2:'TRM - TBM Crosswalk'!$I$1008,4,FALSE))</f>
        <v/>
      </c>
      <c r="G2548" t="str">
        <f>IF(VLOOKUP(TRM!A9772,'TRM - TBM Crosswalk'!$A$2:'TRM - TBM Crosswalk'!$I$1008,5,FALSE)=0,"",VLOOKUP(TRM!A9772,'TRM - TBM Crosswalk'!$A$2:'TRM - TBM Crosswalk'!$I$1008,5,FALSE))</f>
        <v/>
      </c>
      <c r="H2548" t="str">
        <f>IF(VLOOKUP(TRM!A9772,'TRM - TBM Crosswalk'!$A$2:'TRM - TBM Crosswalk'!$I$1008,6,FALSE)=0,"",VLOOKUP(TRM!A9772,'TRM - TBM Crosswalk'!$A$2:'TRM - TBM Crosswalk'!$I$1008,6,FALSE))</f>
        <v/>
      </c>
      <c r="I2548" t="str">
        <f>IF(VLOOKUP(TRM!A9772,'TRM - TBM Crosswalk'!$A$2:'TRM - TBM Crosswalk'!$I$1008,7,FALSE)=0,"",VLOOKUP(TRM!A9772,'TRM - TBM Crosswalk'!$A$2:'TRM - TBM Crosswalk'!$I$1008,7,FALSE))</f>
        <v/>
      </c>
      <c r="J2548" t="str">
        <f>IF(VLOOKUP(TRM!A9772,'TRM - TBM Crosswalk'!$A$2:'TRM - TBM Crosswalk'!$I$1008,8,FALSE)=0,"",VLOOKUP(TRM!A9772,'TRM - TBM Crosswalk'!$A$2:'TRM - TBM Crosswalk'!$I$1008,8,FALSE))</f>
        <v/>
      </c>
      <c r="K2548" t="str">
        <f>IF(VLOOKUP(TRM!A9772,'TRM - TBM Crosswalk'!$A$2:'TRM - TBM Crosswalk'!$I$1008,9,FALSE)=0,"",VLOOKUP(TRM!A9772,'TRM - TBM Crosswalk'!$A$2:'TRM - TBM Crosswalk'!$I$1008,9,FALSE))</f>
        <v/>
      </c>
    </row>
    <row r="2549" spans="1:11" x14ac:dyDescent="0.45">
      <c r="A2549" t="str">
        <f>TRM!A9773</f>
        <v>I02</v>
      </c>
      <c r="B2549" t="str">
        <f>TRM!B9773</f>
        <v>Network</v>
      </c>
      <c r="C2549" t="str">
        <f>TRM!C9773</f>
        <v>Cisco VideoGuard Player | 6.8</v>
      </c>
      <c r="D2549">
        <f>TRM!D9773</f>
        <v>0</v>
      </c>
      <c r="E2549" t="str">
        <f>IF(VLOOKUP(TRM!A9773,'TRM - TBM Crosswalk'!$A$2:'TRM - TBM Crosswalk'!$I$1008,3,FALSE)="N/A","TBD","")</f>
        <v>TBD</v>
      </c>
      <c r="F2549" t="str">
        <f>IF(VLOOKUP(TRM!A9773,'TRM - TBM Crosswalk'!$A$2:'TRM - TBM Crosswalk'!$I$1008,4,FALSE)=0,"",VLOOKUP(TRM!A9773,'TRM - TBM Crosswalk'!$A$2:'TRM - TBM Crosswalk'!$I$1008,4,FALSE))</f>
        <v/>
      </c>
      <c r="G2549" t="str">
        <f>IF(VLOOKUP(TRM!A9773,'TRM - TBM Crosswalk'!$A$2:'TRM - TBM Crosswalk'!$I$1008,5,FALSE)=0,"",VLOOKUP(TRM!A9773,'TRM - TBM Crosswalk'!$A$2:'TRM - TBM Crosswalk'!$I$1008,5,FALSE))</f>
        <v/>
      </c>
      <c r="H2549" t="str">
        <f>IF(VLOOKUP(TRM!A9773,'TRM - TBM Crosswalk'!$A$2:'TRM - TBM Crosswalk'!$I$1008,6,FALSE)=0,"",VLOOKUP(TRM!A9773,'TRM - TBM Crosswalk'!$A$2:'TRM - TBM Crosswalk'!$I$1008,6,FALSE))</f>
        <v/>
      </c>
      <c r="I2549" t="str">
        <f>IF(VLOOKUP(TRM!A9773,'TRM - TBM Crosswalk'!$A$2:'TRM - TBM Crosswalk'!$I$1008,7,FALSE)=0,"",VLOOKUP(TRM!A9773,'TRM - TBM Crosswalk'!$A$2:'TRM - TBM Crosswalk'!$I$1008,7,FALSE))</f>
        <v/>
      </c>
      <c r="J2549" t="str">
        <f>IF(VLOOKUP(TRM!A9773,'TRM - TBM Crosswalk'!$A$2:'TRM - TBM Crosswalk'!$I$1008,8,FALSE)=0,"",VLOOKUP(TRM!A9773,'TRM - TBM Crosswalk'!$A$2:'TRM - TBM Crosswalk'!$I$1008,8,FALSE))</f>
        <v/>
      </c>
      <c r="K2549" t="str">
        <f>IF(VLOOKUP(TRM!A9773,'TRM - TBM Crosswalk'!$A$2:'TRM - TBM Crosswalk'!$I$1008,9,FALSE)=0,"",VLOOKUP(TRM!A9773,'TRM - TBM Crosswalk'!$A$2:'TRM - TBM Crosswalk'!$I$1008,9,FALSE))</f>
        <v/>
      </c>
    </row>
    <row r="2550" spans="1:11" x14ac:dyDescent="0.45">
      <c r="A2550" t="str">
        <f>TRM!A9774</f>
        <v>I02</v>
      </c>
      <c r="B2550" t="str">
        <f>TRM!B9774</f>
        <v>Network</v>
      </c>
      <c r="C2550" t="str">
        <f>TRM!C9774</f>
        <v>CiscoVirtualCom(x64) | 1.00.0000</v>
      </c>
      <c r="D2550">
        <f>TRM!D9774</f>
        <v>0</v>
      </c>
      <c r="E2550" t="str">
        <f>IF(VLOOKUP(TRM!A9774,'TRM - TBM Crosswalk'!$A$2:'TRM - TBM Crosswalk'!$I$1008,3,FALSE)="N/A","TBD","")</f>
        <v>TBD</v>
      </c>
      <c r="F2550" t="str">
        <f>IF(VLOOKUP(TRM!A9774,'TRM - TBM Crosswalk'!$A$2:'TRM - TBM Crosswalk'!$I$1008,4,FALSE)=0,"",VLOOKUP(TRM!A9774,'TRM - TBM Crosswalk'!$A$2:'TRM - TBM Crosswalk'!$I$1008,4,FALSE))</f>
        <v/>
      </c>
      <c r="G2550" t="str">
        <f>IF(VLOOKUP(TRM!A9774,'TRM - TBM Crosswalk'!$A$2:'TRM - TBM Crosswalk'!$I$1008,5,FALSE)=0,"",VLOOKUP(TRM!A9774,'TRM - TBM Crosswalk'!$A$2:'TRM - TBM Crosswalk'!$I$1008,5,FALSE))</f>
        <v/>
      </c>
      <c r="H2550" t="str">
        <f>IF(VLOOKUP(TRM!A9774,'TRM - TBM Crosswalk'!$A$2:'TRM - TBM Crosswalk'!$I$1008,6,FALSE)=0,"",VLOOKUP(TRM!A9774,'TRM - TBM Crosswalk'!$A$2:'TRM - TBM Crosswalk'!$I$1008,6,FALSE))</f>
        <v/>
      </c>
      <c r="I2550" t="str">
        <f>IF(VLOOKUP(TRM!A9774,'TRM - TBM Crosswalk'!$A$2:'TRM - TBM Crosswalk'!$I$1008,7,FALSE)=0,"",VLOOKUP(TRM!A9774,'TRM - TBM Crosswalk'!$A$2:'TRM - TBM Crosswalk'!$I$1008,7,FALSE))</f>
        <v/>
      </c>
      <c r="J2550" t="str">
        <f>IF(VLOOKUP(TRM!A9774,'TRM - TBM Crosswalk'!$A$2:'TRM - TBM Crosswalk'!$I$1008,8,FALSE)=0,"",VLOOKUP(TRM!A9774,'TRM - TBM Crosswalk'!$A$2:'TRM - TBM Crosswalk'!$I$1008,8,FALSE))</f>
        <v/>
      </c>
      <c r="K2550" t="str">
        <f>IF(VLOOKUP(TRM!A9774,'TRM - TBM Crosswalk'!$A$2:'TRM - TBM Crosswalk'!$I$1008,9,FALSE)=0,"",VLOOKUP(TRM!A9774,'TRM - TBM Crosswalk'!$A$2:'TRM - TBM Crosswalk'!$I$1008,9,FALSE))</f>
        <v/>
      </c>
    </row>
    <row r="2551" spans="1:11" x14ac:dyDescent="0.45">
      <c r="A2551" t="str">
        <f>TRM!A9775</f>
        <v>I02</v>
      </c>
      <c r="B2551" t="str">
        <f>TRM!B9775</f>
        <v>Network</v>
      </c>
      <c r="C2551" t="str">
        <f>TRM!C9775</f>
        <v>SteelCentral Authentication Service | 1.4.0</v>
      </c>
      <c r="D2551">
        <f>TRM!D9775</f>
        <v>0</v>
      </c>
      <c r="E2551" t="str">
        <f>IF(VLOOKUP(TRM!A9775,'TRM - TBM Crosswalk'!$A$2:'TRM - TBM Crosswalk'!$I$1008,3,FALSE)="N/A","TBD","")</f>
        <v>TBD</v>
      </c>
      <c r="F2551" t="str">
        <f>IF(VLOOKUP(TRM!A9775,'TRM - TBM Crosswalk'!$A$2:'TRM - TBM Crosswalk'!$I$1008,4,FALSE)=0,"",VLOOKUP(TRM!A9775,'TRM - TBM Crosswalk'!$A$2:'TRM - TBM Crosswalk'!$I$1008,4,FALSE))</f>
        <v/>
      </c>
      <c r="G2551" t="str">
        <f>IF(VLOOKUP(TRM!A9775,'TRM - TBM Crosswalk'!$A$2:'TRM - TBM Crosswalk'!$I$1008,5,FALSE)=0,"",VLOOKUP(TRM!A9775,'TRM - TBM Crosswalk'!$A$2:'TRM - TBM Crosswalk'!$I$1008,5,FALSE))</f>
        <v/>
      </c>
      <c r="H2551" t="str">
        <f>IF(VLOOKUP(TRM!A9775,'TRM - TBM Crosswalk'!$A$2:'TRM - TBM Crosswalk'!$I$1008,6,FALSE)=0,"",VLOOKUP(TRM!A9775,'TRM - TBM Crosswalk'!$A$2:'TRM - TBM Crosswalk'!$I$1008,6,FALSE))</f>
        <v/>
      </c>
      <c r="I2551" t="str">
        <f>IF(VLOOKUP(TRM!A9775,'TRM - TBM Crosswalk'!$A$2:'TRM - TBM Crosswalk'!$I$1008,7,FALSE)=0,"",VLOOKUP(TRM!A9775,'TRM - TBM Crosswalk'!$A$2:'TRM - TBM Crosswalk'!$I$1008,7,FALSE))</f>
        <v/>
      </c>
      <c r="J2551" t="str">
        <f>IF(VLOOKUP(TRM!A9775,'TRM - TBM Crosswalk'!$A$2:'TRM - TBM Crosswalk'!$I$1008,8,FALSE)=0,"",VLOOKUP(TRM!A9775,'TRM - TBM Crosswalk'!$A$2:'TRM - TBM Crosswalk'!$I$1008,8,FALSE))</f>
        <v/>
      </c>
      <c r="K2551" t="str">
        <f>IF(VLOOKUP(TRM!A9775,'TRM - TBM Crosswalk'!$A$2:'TRM - TBM Crosswalk'!$I$1008,9,FALSE)=0,"",VLOOKUP(TRM!A9775,'TRM - TBM Crosswalk'!$A$2:'TRM - TBM Crosswalk'!$I$1008,9,FALSE))</f>
        <v/>
      </c>
    </row>
    <row r="2552" spans="1:11" x14ac:dyDescent="0.45">
      <c r="A2552" t="str">
        <f>TRM!A9903</f>
        <v>I02.003.301</v>
      </c>
      <c r="B2552" t="str">
        <f>TRM!B9903</f>
        <v>Hardware and Software</v>
      </c>
      <c r="C2552" t="str">
        <f>TRM!C9903</f>
        <v>Windows Driver Package - VECTRONIC Aerospace GmbH GPS Plus USB Bluetooth Stick - USB Driver | 07/12/2012 2.08.30</v>
      </c>
      <c r="D2552">
        <f>TRM!D9903</f>
        <v>0</v>
      </c>
      <c r="E2552" t="str">
        <f>IF(VLOOKUP(TRM!A9903,'TRM - TBM Crosswalk'!$A$2:'TRM - TBM Crosswalk'!$I$1008,3,FALSE)="N/A","TBD","")</f>
        <v>TBD</v>
      </c>
      <c r="F2552" t="str">
        <f>IF(VLOOKUP(TRM!A9903,'TRM - TBM Crosswalk'!$A$2:'TRM - TBM Crosswalk'!$I$1008,4,FALSE)=0,"",VLOOKUP(TRM!A9903,'TRM - TBM Crosswalk'!$A$2:'TRM - TBM Crosswalk'!$I$1008,4,FALSE))</f>
        <v/>
      </c>
      <c r="G2552" t="str">
        <f>IF(VLOOKUP(TRM!A9903,'TRM - TBM Crosswalk'!$A$2:'TRM - TBM Crosswalk'!$I$1008,5,FALSE)=0,"",VLOOKUP(TRM!A9903,'TRM - TBM Crosswalk'!$A$2:'TRM - TBM Crosswalk'!$I$1008,5,FALSE))</f>
        <v/>
      </c>
      <c r="H2552" t="str">
        <f>IF(VLOOKUP(TRM!A9903,'TRM - TBM Crosswalk'!$A$2:'TRM - TBM Crosswalk'!$I$1008,6,FALSE)=0,"",VLOOKUP(TRM!A9903,'TRM - TBM Crosswalk'!$A$2:'TRM - TBM Crosswalk'!$I$1008,6,FALSE))</f>
        <v/>
      </c>
      <c r="I2552" t="str">
        <f>IF(VLOOKUP(TRM!A9903,'TRM - TBM Crosswalk'!$A$2:'TRM - TBM Crosswalk'!$I$1008,7,FALSE)=0,"",VLOOKUP(TRM!A9903,'TRM - TBM Crosswalk'!$A$2:'TRM - TBM Crosswalk'!$I$1008,7,FALSE))</f>
        <v/>
      </c>
      <c r="J2552" t="str">
        <f>IF(VLOOKUP(TRM!A9903,'TRM - TBM Crosswalk'!$A$2:'TRM - TBM Crosswalk'!$I$1008,8,FALSE)=0,"",VLOOKUP(TRM!A9903,'TRM - TBM Crosswalk'!$A$2:'TRM - TBM Crosswalk'!$I$1008,8,FALSE))</f>
        <v/>
      </c>
      <c r="K2552" t="str">
        <f>IF(VLOOKUP(TRM!A9903,'TRM - TBM Crosswalk'!$A$2:'TRM - TBM Crosswalk'!$I$1008,9,FALSE)=0,"",VLOOKUP(TRM!A9903,'TRM - TBM Crosswalk'!$A$2:'TRM - TBM Crosswalk'!$I$1008,9,FALSE))</f>
        <v/>
      </c>
    </row>
    <row r="2553" spans="1:11" x14ac:dyDescent="0.45">
      <c r="A2553" t="str">
        <f>TRM!A9964</f>
        <v>I02.003.303</v>
      </c>
      <c r="B2553" t="str">
        <f>TRM!B9964</f>
        <v>Network Virtualization (Software Defined Networking &amp; VPN)</v>
      </c>
      <c r="C2553" t="str">
        <f>TRM!C9964</f>
        <v>Pulse Secure Setup Client 64-bit Activex Control | 2.1.1.1</v>
      </c>
      <c r="D2553">
        <f>TRM!D9964</f>
        <v>0</v>
      </c>
      <c r="E2553" t="str">
        <f>IF(VLOOKUP(TRM!A9964,'TRM - TBM Crosswalk'!$A$2:'TRM - TBM Crosswalk'!$I$1008,3,FALSE)="N/A","TBD","")</f>
        <v/>
      </c>
      <c r="F2553" t="str">
        <f>IF(VLOOKUP(TRM!A9964,'TRM - TBM Crosswalk'!$A$2:'TRM - TBM Crosswalk'!$I$1008,4,FALSE)=0,"",VLOOKUP(TRM!A9964,'TRM - TBM Crosswalk'!$A$2:'TRM - TBM Crosswalk'!$I$1008,4,FALSE))</f>
        <v/>
      </c>
      <c r="G2553" t="str">
        <f>IF(VLOOKUP(TRM!A9964,'TRM - TBM Crosswalk'!$A$2:'TRM - TBM Crosswalk'!$I$1008,5,FALSE)=0,"",VLOOKUP(TRM!A9964,'TRM - TBM Crosswalk'!$A$2:'TRM - TBM Crosswalk'!$I$1008,5,FALSE))</f>
        <v/>
      </c>
      <c r="H2553" t="str">
        <f>IF(VLOOKUP(TRM!A9964,'TRM - TBM Crosswalk'!$A$2:'TRM - TBM Crosswalk'!$I$1008,6,FALSE)=0,"",VLOOKUP(TRM!A9964,'TRM - TBM Crosswalk'!$A$2:'TRM - TBM Crosswalk'!$I$1008,6,FALSE))</f>
        <v/>
      </c>
      <c r="I2553" t="str">
        <f>IF(VLOOKUP(TRM!A9964,'TRM - TBM Crosswalk'!$A$2:'TRM - TBM Crosswalk'!$I$1008,7,FALSE)=0,"",VLOOKUP(TRM!A9964,'TRM - TBM Crosswalk'!$A$2:'TRM - TBM Crosswalk'!$I$1008,7,FALSE))</f>
        <v>End User Services</v>
      </c>
      <c r="J2553" t="str">
        <f>IF(VLOOKUP(TRM!A9964,'TRM - TBM Crosswalk'!$A$2:'TRM - TBM Crosswalk'!$I$1008,8,FALSE)=0,"",VLOOKUP(TRM!A9964,'TRM - TBM Crosswalk'!$A$2:'TRM - TBM Crosswalk'!$I$1008,8,FALSE))</f>
        <v>Connectivity</v>
      </c>
      <c r="K2553" t="str">
        <f>IF(VLOOKUP(TRM!A9964,'TRM - TBM Crosswalk'!$A$2:'TRM - TBM Crosswalk'!$I$1008,9,FALSE)=0,"",VLOOKUP(TRM!A9964,'TRM - TBM Crosswalk'!$A$2:'TRM - TBM Crosswalk'!$I$1008,9,FALSE))</f>
        <v>Remote Access</v>
      </c>
    </row>
    <row r="2554" spans="1:11" x14ac:dyDescent="0.45">
      <c r="A2554" t="e">
        <f>TRM!#REF!</f>
        <v>#REF!</v>
      </c>
      <c r="B2554" t="e">
        <f>TRM!#REF!</f>
        <v>#REF!</v>
      </c>
      <c r="C2554" t="e">
        <f>TRM!#REF!</f>
        <v>#REF!</v>
      </c>
      <c r="D2554" t="e">
        <f>TRM!#REF!</f>
        <v>#REF!</v>
      </c>
      <c r="E2554" t="e">
        <f>IF(VLOOKUP(TRM!#REF!,'TRM - TBM Crosswalk'!$A$2:'TRM - TBM Crosswalk'!$I$1008,3,FALSE)="N/A","TBD","")</f>
        <v>#REF!</v>
      </c>
      <c r="F2554" t="e">
        <f>IF(VLOOKUP(TRM!#REF!,'TRM - TBM Crosswalk'!$A$2:'TRM - TBM Crosswalk'!$I$1008,4,FALSE)=0,"",VLOOKUP(TRM!#REF!,'TRM - TBM Crosswalk'!$A$2:'TRM - TBM Crosswalk'!$I$1008,4,FALSE))</f>
        <v>#REF!</v>
      </c>
      <c r="G2554" t="e">
        <f>IF(VLOOKUP(TRM!#REF!,'TRM - TBM Crosswalk'!$A$2:'TRM - TBM Crosswalk'!$I$1008,5,FALSE)=0,"",VLOOKUP(TRM!#REF!,'TRM - TBM Crosswalk'!$A$2:'TRM - TBM Crosswalk'!$I$1008,5,FALSE))</f>
        <v>#REF!</v>
      </c>
      <c r="H2554" t="e">
        <f>IF(VLOOKUP(TRM!#REF!,'TRM - TBM Crosswalk'!$A$2:'TRM - TBM Crosswalk'!$I$1008,6,FALSE)=0,"",VLOOKUP(TRM!#REF!,'TRM - TBM Crosswalk'!$A$2:'TRM - TBM Crosswalk'!$I$1008,6,FALSE))</f>
        <v>#REF!</v>
      </c>
      <c r="I2554" t="e">
        <f>IF(VLOOKUP(TRM!#REF!,'TRM - TBM Crosswalk'!$A$2:'TRM - TBM Crosswalk'!$I$1008,7,FALSE)=0,"",VLOOKUP(TRM!#REF!,'TRM - TBM Crosswalk'!$A$2:'TRM - TBM Crosswalk'!$I$1008,7,FALSE))</f>
        <v>#REF!</v>
      </c>
      <c r="J2554" t="e">
        <f>IF(VLOOKUP(TRM!#REF!,'TRM - TBM Crosswalk'!$A$2:'TRM - TBM Crosswalk'!$I$1008,8,FALSE)=0,"",VLOOKUP(TRM!#REF!,'TRM - TBM Crosswalk'!$A$2:'TRM - TBM Crosswalk'!$I$1008,8,FALSE))</f>
        <v>#REF!</v>
      </c>
      <c r="K2554" t="e">
        <f>IF(VLOOKUP(TRM!#REF!,'TRM - TBM Crosswalk'!$A$2:'TRM - TBM Crosswalk'!$I$1008,9,FALSE)=0,"",VLOOKUP(TRM!#REF!,'TRM - TBM Crosswalk'!$A$2:'TRM - TBM Crosswalk'!$I$1008,9,FALSE))</f>
        <v>#REF!</v>
      </c>
    </row>
    <row r="2555" spans="1:11" x14ac:dyDescent="0.45">
      <c r="A2555" t="e">
        <f>TRM!#REF!</f>
        <v>#REF!</v>
      </c>
      <c r="B2555" t="e">
        <f>TRM!#REF!</f>
        <v>#REF!</v>
      </c>
      <c r="C2555" t="e">
        <f>TRM!#REF!</f>
        <v>#REF!</v>
      </c>
      <c r="D2555" t="e">
        <f>TRM!#REF!</f>
        <v>#REF!</v>
      </c>
      <c r="E2555" t="e">
        <f>IF(VLOOKUP(TRM!#REF!,'TRM - TBM Crosswalk'!$A$2:'TRM - TBM Crosswalk'!$I$1008,3,FALSE)="N/A","TBD","")</f>
        <v>#REF!</v>
      </c>
      <c r="F2555" t="e">
        <f>IF(VLOOKUP(TRM!#REF!,'TRM - TBM Crosswalk'!$A$2:'TRM - TBM Crosswalk'!$I$1008,4,FALSE)=0,"",VLOOKUP(TRM!#REF!,'TRM - TBM Crosswalk'!$A$2:'TRM - TBM Crosswalk'!$I$1008,4,FALSE))</f>
        <v>#REF!</v>
      </c>
      <c r="G2555" t="e">
        <f>IF(VLOOKUP(TRM!#REF!,'TRM - TBM Crosswalk'!$A$2:'TRM - TBM Crosswalk'!$I$1008,5,FALSE)=0,"",VLOOKUP(TRM!#REF!,'TRM - TBM Crosswalk'!$A$2:'TRM - TBM Crosswalk'!$I$1008,5,FALSE))</f>
        <v>#REF!</v>
      </c>
      <c r="H2555" t="e">
        <f>IF(VLOOKUP(TRM!#REF!,'TRM - TBM Crosswalk'!$A$2:'TRM - TBM Crosswalk'!$I$1008,6,FALSE)=0,"",VLOOKUP(TRM!#REF!,'TRM - TBM Crosswalk'!$A$2:'TRM - TBM Crosswalk'!$I$1008,6,FALSE))</f>
        <v>#REF!</v>
      </c>
      <c r="I2555" t="e">
        <f>IF(VLOOKUP(TRM!#REF!,'TRM - TBM Crosswalk'!$A$2:'TRM - TBM Crosswalk'!$I$1008,7,FALSE)=0,"",VLOOKUP(TRM!#REF!,'TRM - TBM Crosswalk'!$A$2:'TRM - TBM Crosswalk'!$I$1008,7,FALSE))</f>
        <v>#REF!</v>
      </c>
      <c r="J2555" t="e">
        <f>IF(VLOOKUP(TRM!#REF!,'TRM - TBM Crosswalk'!$A$2:'TRM - TBM Crosswalk'!$I$1008,8,FALSE)=0,"",VLOOKUP(TRM!#REF!,'TRM - TBM Crosswalk'!$A$2:'TRM - TBM Crosswalk'!$I$1008,8,FALSE))</f>
        <v>#REF!</v>
      </c>
      <c r="K2555" t="e">
        <f>IF(VLOOKUP(TRM!#REF!,'TRM - TBM Crosswalk'!$A$2:'TRM - TBM Crosswalk'!$I$1008,9,FALSE)=0,"",VLOOKUP(TRM!#REF!,'TRM - TBM Crosswalk'!$A$2:'TRM - TBM Crosswalk'!$I$1008,9,FALSE))</f>
        <v>#REF!</v>
      </c>
    </row>
    <row r="2556" spans="1:11" x14ac:dyDescent="0.45">
      <c r="A2556" t="e">
        <f>TRM!#REF!</f>
        <v>#REF!</v>
      </c>
      <c r="B2556" t="e">
        <f>TRM!#REF!</f>
        <v>#REF!</v>
      </c>
      <c r="C2556" t="e">
        <f>TRM!#REF!</f>
        <v>#REF!</v>
      </c>
      <c r="D2556" t="e">
        <f>TRM!#REF!</f>
        <v>#REF!</v>
      </c>
      <c r="E2556" t="e">
        <f>IF(VLOOKUP(TRM!#REF!,'TRM - TBM Crosswalk'!$A$2:'TRM - TBM Crosswalk'!$I$1008,3,FALSE)="N/A","TBD","")</f>
        <v>#REF!</v>
      </c>
      <c r="F2556" t="e">
        <f>IF(VLOOKUP(TRM!#REF!,'TRM - TBM Crosswalk'!$A$2:'TRM - TBM Crosswalk'!$I$1008,4,FALSE)=0,"",VLOOKUP(TRM!#REF!,'TRM - TBM Crosswalk'!$A$2:'TRM - TBM Crosswalk'!$I$1008,4,FALSE))</f>
        <v>#REF!</v>
      </c>
      <c r="G2556" t="e">
        <f>IF(VLOOKUP(TRM!#REF!,'TRM - TBM Crosswalk'!$A$2:'TRM - TBM Crosswalk'!$I$1008,5,FALSE)=0,"",VLOOKUP(TRM!#REF!,'TRM - TBM Crosswalk'!$A$2:'TRM - TBM Crosswalk'!$I$1008,5,FALSE))</f>
        <v>#REF!</v>
      </c>
      <c r="H2556" t="e">
        <f>IF(VLOOKUP(TRM!#REF!,'TRM - TBM Crosswalk'!$A$2:'TRM - TBM Crosswalk'!$I$1008,6,FALSE)=0,"",VLOOKUP(TRM!#REF!,'TRM - TBM Crosswalk'!$A$2:'TRM - TBM Crosswalk'!$I$1008,6,FALSE))</f>
        <v>#REF!</v>
      </c>
      <c r="I2556" t="e">
        <f>IF(VLOOKUP(TRM!#REF!,'TRM - TBM Crosswalk'!$A$2:'TRM - TBM Crosswalk'!$I$1008,7,FALSE)=0,"",VLOOKUP(TRM!#REF!,'TRM - TBM Crosswalk'!$A$2:'TRM - TBM Crosswalk'!$I$1008,7,FALSE))</f>
        <v>#REF!</v>
      </c>
      <c r="J2556" t="e">
        <f>IF(VLOOKUP(TRM!#REF!,'TRM - TBM Crosswalk'!$A$2:'TRM - TBM Crosswalk'!$I$1008,8,FALSE)=0,"",VLOOKUP(TRM!#REF!,'TRM - TBM Crosswalk'!$A$2:'TRM - TBM Crosswalk'!$I$1008,8,FALSE))</f>
        <v>#REF!</v>
      </c>
      <c r="K2556" t="e">
        <f>IF(VLOOKUP(TRM!#REF!,'TRM - TBM Crosswalk'!$A$2:'TRM - TBM Crosswalk'!$I$1008,9,FALSE)=0,"",VLOOKUP(TRM!#REF!,'TRM - TBM Crosswalk'!$A$2:'TRM - TBM Crosswalk'!$I$1008,9,FALSE))</f>
        <v>#REF!</v>
      </c>
    </row>
    <row r="2557" spans="1:11" x14ac:dyDescent="0.45">
      <c r="A2557" t="str">
        <f>TRM!A10140</f>
        <v>Unknown</v>
      </c>
      <c r="B2557" t="str">
        <f>TRM!B10140</f>
        <v>Unknown</v>
      </c>
      <c r="C2557" t="str">
        <f>TRM!C10140</f>
        <v>GMHEdWin</v>
      </c>
      <c r="D2557">
        <f>TRM!D10140</f>
        <v>0</v>
      </c>
      <c r="E2557" t="str">
        <f>IF(VLOOKUP(TRM!A10140,'TRM - TBM Crosswalk'!$A$2:'TRM - TBM Crosswalk'!$I$1008,3,FALSE)="N/A","TBD","")</f>
        <v/>
      </c>
      <c r="F2557" t="str">
        <f>IF(VLOOKUP(TRM!A10140,'TRM - TBM Crosswalk'!$A$2:'TRM - TBM Crosswalk'!$I$1008,4,FALSE)=0,"",VLOOKUP(TRM!A10140,'TRM - TBM Crosswalk'!$A$2:'TRM - TBM Crosswalk'!$I$1008,4,FALSE))</f>
        <v/>
      </c>
      <c r="G2557" t="str">
        <f>IF(VLOOKUP(TRM!A10140,'TRM - TBM Crosswalk'!$A$2:'TRM - TBM Crosswalk'!$I$1008,5,FALSE)=0,"",VLOOKUP(TRM!A10140,'TRM - TBM Crosswalk'!$A$2:'TRM - TBM Crosswalk'!$I$1008,5,FALSE))</f>
        <v/>
      </c>
      <c r="H2557" t="str">
        <f>IF(VLOOKUP(TRM!A10140,'TRM - TBM Crosswalk'!$A$2:'TRM - TBM Crosswalk'!$I$1008,6,FALSE)=0,"",VLOOKUP(TRM!A10140,'TRM - TBM Crosswalk'!$A$2:'TRM - TBM Crosswalk'!$I$1008,6,FALSE))</f>
        <v/>
      </c>
      <c r="I2557" t="str">
        <f>IF(VLOOKUP(TRM!A10140,'TRM - TBM Crosswalk'!$A$2:'TRM - TBM Crosswalk'!$I$1008,7,FALSE)=0,"",VLOOKUP(TRM!A10140,'TRM - TBM Crosswalk'!$A$2:'TRM - TBM Crosswalk'!$I$1008,7,FALSE))</f>
        <v/>
      </c>
      <c r="J2557" t="str">
        <f>IF(VLOOKUP(TRM!A10140,'TRM - TBM Crosswalk'!$A$2:'TRM - TBM Crosswalk'!$I$1008,8,FALSE)=0,"",VLOOKUP(TRM!A10140,'TRM - TBM Crosswalk'!$A$2:'TRM - TBM Crosswalk'!$I$1008,8,FALSE))</f>
        <v/>
      </c>
      <c r="K2557" t="str">
        <f>IF(VLOOKUP(TRM!A10140,'TRM - TBM Crosswalk'!$A$2:'TRM - TBM Crosswalk'!$I$1008,9,FALSE)=0,"",VLOOKUP(TRM!A10140,'TRM - TBM Crosswalk'!$A$2:'TRM - TBM Crosswalk'!$I$1008,9,FALSE))</f>
        <v/>
      </c>
    </row>
    <row r="2558" spans="1:11" x14ac:dyDescent="0.45">
      <c r="A2558" t="str">
        <f>TRM!A10141</f>
        <v>Unknown</v>
      </c>
      <c r="B2558" t="str">
        <f>TRM!B10141</f>
        <v>Unknown</v>
      </c>
      <c r="C2558" t="str">
        <f>TRM!C10141</f>
        <v>HistoricalIndexMaxPage | 1.0.0.2</v>
      </c>
      <c r="D2558">
        <f>TRM!D10141</f>
        <v>0</v>
      </c>
      <c r="E2558" t="str">
        <f>IF(VLOOKUP(TRM!A10141,'TRM - TBM Crosswalk'!$A$2:'TRM - TBM Crosswalk'!$I$1008,3,FALSE)="N/A","TBD","")</f>
        <v/>
      </c>
      <c r="F2558" t="str">
        <f>IF(VLOOKUP(TRM!A10141,'TRM - TBM Crosswalk'!$A$2:'TRM - TBM Crosswalk'!$I$1008,4,FALSE)=0,"",VLOOKUP(TRM!A10141,'TRM - TBM Crosswalk'!$A$2:'TRM - TBM Crosswalk'!$I$1008,4,FALSE))</f>
        <v/>
      </c>
      <c r="G2558" t="str">
        <f>IF(VLOOKUP(TRM!A10141,'TRM - TBM Crosswalk'!$A$2:'TRM - TBM Crosswalk'!$I$1008,5,FALSE)=0,"",VLOOKUP(TRM!A10141,'TRM - TBM Crosswalk'!$A$2:'TRM - TBM Crosswalk'!$I$1008,5,FALSE))</f>
        <v/>
      </c>
      <c r="H2558" t="str">
        <f>IF(VLOOKUP(TRM!A10141,'TRM - TBM Crosswalk'!$A$2:'TRM - TBM Crosswalk'!$I$1008,6,FALSE)=0,"",VLOOKUP(TRM!A10141,'TRM - TBM Crosswalk'!$A$2:'TRM - TBM Crosswalk'!$I$1008,6,FALSE))</f>
        <v/>
      </c>
      <c r="I2558" t="str">
        <f>IF(VLOOKUP(TRM!A10141,'TRM - TBM Crosswalk'!$A$2:'TRM - TBM Crosswalk'!$I$1008,7,FALSE)=0,"",VLOOKUP(TRM!A10141,'TRM - TBM Crosswalk'!$A$2:'TRM - TBM Crosswalk'!$I$1008,7,FALSE))</f>
        <v/>
      </c>
      <c r="J2558" t="str">
        <f>IF(VLOOKUP(TRM!A10141,'TRM - TBM Crosswalk'!$A$2:'TRM - TBM Crosswalk'!$I$1008,8,FALSE)=0,"",VLOOKUP(TRM!A10141,'TRM - TBM Crosswalk'!$A$2:'TRM - TBM Crosswalk'!$I$1008,8,FALSE))</f>
        <v/>
      </c>
      <c r="K2558" t="str">
        <f>IF(VLOOKUP(TRM!A10141,'TRM - TBM Crosswalk'!$A$2:'TRM - TBM Crosswalk'!$I$1008,9,FALSE)=0,"",VLOOKUP(TRM!A10141,'TRM - TBM Crosswalk'!$A$2:'TRM - TBM Crosswalk'!$I$1008,9,FALSE))</f>
        <v/>
      </c>
    </row>
    <row r="2559" spans="1:11" x14ac:dyDescent="0.45">
      <c r="A2559" t="str">
        <f>TRM!A10142</f>
        <v>Unknown</v>
      </c>
      <c r="B2559" t="str">
        <f>TRM!B10142</f>
        <v>Unknown</v>
      </c>
      <c r="C2559" t="str">
        <f>TRM!C10142</f>
        <v>ILMCOSO278552SE.app - 13.4</v>
      </c>
      <c r="D2559">
        <f>TRM!D10142</f>
        <v>0</v>
      </c>
      <c r="E2559" t="str">
        <f>IF(VLOOKUP(TRM!A10142,'TRM - TBM Crosswalk'!$A$2:'TRM - TBM Crosswalk'!$I$1008,3,FALSE)="N/A","TBD","")</f>
        <v/>
      </c>
      <c r="F2559" t="str">
        <f>IF(VLOOKUP(TRM!A10142,'TRM - TBM Crosswalk'!$A$2:'TRM - TBM Crosswalk'!$I$1008,4,FALSE)=0,"",VLOOKUP(TRM!A10142,'TRM - TBM Crosswalk'!$A$2:'TRM - TBM Crosswalk'!$I$1008,4,FALSE))</f>
        <v/>
      </c>
      <c r="G2559" t="str">
        <f>IF(VLOOKUP(TRM!A10142,'TRM - TBM Crosswalk'!$A$2:'TRM - TBM Crosswalk'!$I$1008,5,FALSE)=0,"",VLOOKUP(TRM!A10142,'TRM - TBM Crosswalk'!$A$2:'TRM - TBM Crosswalk'!$I$1008,5,FALSE))</f>
        <v/>
      </c>
      <c r="H2559" t="str">
        <f>IF(VLOOKUP(TRM!A10142,'TRM - TBM Crosswalk'!$A$2:'TRM - TBM Crosswalk'!$I$1008,6,FALSE)=0,"",VLOOKUP(TRM!A10142,'TRM - TBM Crosswalk'!$A$2:'TRM - TBM Crosswalk'!$I$1008,6,FALSE))</f>
        <v/>
      </c>
      <c r="I2559" t="str">
        <f>IF(VLOOKUP(TRM!A10142,'TRM - TBM Crosswalk'!$A$2:'TRM - TBM Crosswalk'!$I$1008,7,FALSE)=0,"",VLOOKUP(TRM!A10142,'TRM - TBM Crosswalk'!$A$2:'TRM - TBM Crosswalk'!$I$1008,7,FALSE))</f>
        <v/>
      </c>
      <c r="J2559" t="str">
        <f>IF(VLOOKUP(TRM!A10142,'TRM - TBM Crosswalk'!$A$2:'TRM - TBM Crosswalk'!$I$1008,8,FALSE)=0,"",VLOOKUP(TRM!A10142,'TRM - TBM Crosswalk'!$A$2:'TRM - TBM Crosswalk'!$I$1008,8,FALSE))</f>
        <v/>
      </c>
      <c r="K2559" t="str">
        <f>IF(VLOOKUP(TRM!A10142,'TRM - TBM Crosswalk'!$A$2:'TRM - TBM Crosswalk'!$I$1008,9,FALSE)=0,"",VLOOKUP(TRM!A10142,'TRM - TBM Crosswalk'!$A$2:'TRM - TBM Crosswalk'!$I$1008,9,FALSE))</f>
        <v/>
      </c>
    </row>
    <row r="2560" spans="1:11" x14ac:dyDescent="0.45">
      <c r="A2560" t="str">
        <f>TRM!A10143</f>
        <v>Unknown</v>
      </c>
      <c r="B2560" t="str">
        <f>TRM!B10143</f>
        <v>Unknown</v>
      </c>
      <c r="C2560" t="str">
        <f>TRM!C10143</f>
        <v>ILMCOSO2Z9DR2_GL.app - 13.4</v>
      </c>
      <c r="D2560">
        <f>TRM!D10143</f>
        <v>0</v>
      </c>
      <c r="E2560" t="str">
        <f>IF(VLOOKUP(TRM!A10143,'TRM - TBM Crosswalk'!$A$2:'TRM - TBM Crosswalk'!$I$1008,3,FALSE)="N/A","TBD","")</f>
        <v/>
      </c>
      <c r="F2560" t="str">
        <f>IF(VLOOKUP(TRM!A10143,'TRM - TBM Crosswalk'!$A$2:'TRM - TBM Crosswalk'!$I$1008,4,FALSE)=0,"",VLOOKUP(TRM!A10143,'TRM - TBM Crosswalk'!$A$2:'TRM - TBM Crosswalk'!$I$1008,4,FALSE))</f>
        <v/>
      </c>
      <c r="G2560" t="str">
        <f>IF(VLOOKUP(TRM!A10143,'TRM - TBM Crosswalk'!$A$2:'TRM - TBM Crosswalk'!$I$1008,5,FALSE)=0,"",VLOOKUP(TRM!A10143,'TRM - TBM Crosswalk'!$A$2:'TRM - TBM Crosswalk'!$I$1008,5,FALSE))</f>
        <v/>
      </c>
      <c r="H2560" t="str">
        <f>IF(VLOOKUP(TRM!A10143,'TRM - TBM Crosswalk'!$A$2:'TRM - TBM Crosswalk'!$I$1008,6,FALSE)=0,"",VLOOKUP(TRM!A10143,'TRM - TBM Crosswalk'!$A$2:'TRM - TBM Crosswalk'!$I$1008,6,FALSE))</f>
        <v/>
      </c>
      <c r="I2560" t="str">
        <f>IF(VLOOKUP(TRM!A10143,'TRM - TBM Crosswalk'!$A$2:'TRM - TBM Crosswalk'!$I$1008,7,FALSE)=0,"",VLOOKUP(TRM!A10143,'TRM - TBM Crosswalk'!$A$2:'TRM - TBM Crosswalk'!$I$1008,7,FALSE))</f>
        <v/>
      </c>
      <c r="J2560" t="str">
        <f>IF(VLOOKUP(TRM!A10143,'TRM - TBM Crosswalk'!$A$2:'TRM - TBM Crosswalk'!$I$1008,8,FALSE)=0,"",VLOOKUP(TRM!A10143,'TRM - TBM Crosswalk'!$A$2:'TRM - TBM Crosswalk'!$I$1008,8,FALSE))</f>
        <v/>
      </c>
      <c r="K2560" t="str">
        <f>IF(VLOOKUP(TRM!A10143,'TRM - TBM Crosswalk'!$A$2:'TRM - TBM Crosswalk'!$I$1008,9,FALSE)=0,"",VLOOKUP(TRM!A10143,'TRM - TBM Crosswalk'!$A$2:'TRM - TBM Crosswalk'!$I$1008,9,FALSE))</f>
        <v/>
      </c>
    </row>
    <row r="2561" spans="1:11" x14ac:dyDescent="0.45">
      <c r="A2561" t="str">
        <f>TRM!A10144</f>
        <v>Unknown</v>
      </c>
      <c r="B2561" t="str">
        <f>TRM!B10144</f>
        <v>Unknown</v>
      </c>
      <c r="C2561" t="str">
        <f>TRM!C10144</f>
        <v>ILMCOSO2Z9DR2_PS.app - 13.4</v>
      </c>
      <c r="D2561">
        <f>TRM!D10144</f>
        <v>0</v>
      </c>
      <c r="E2561" t="str">
        <f>IF(VLOOKUP(TRM!A10144,'TRM - TBM Crosswalk'!$A$2:'TRM - TBM Crosswalk'!$I$1008,3,FALSE)="N/A","TBD","")</f>
        <v/>
      </c>
      <c r="F2561" t="str">
        <f>IF(VLOOKUP(TRM!A10144,'TRM - TBM Crosswalk'!$A$2:'TRM - TBM Crosswalk'!$I$1008,4,FALSE)=0,"",VLOOKUP(TRM!A10144,'TRM - TBM Crosswalk'!$A$2:'TRM - TBM Crosswalk'!$I$1008,4,FALSE))</f>
        <v/>
      </c>
      <c r="G2561" t="str">
        <f>IF(VLOOKUP(TRM!A10144,'TRM - TBM Crosswalk'!$A$2:'TRM - TBM Crosswalk'!$I$1008,5,FALSE)=0,"",VLOOKUP(TRM!A10144,'TRM - TBM Crosswalk'!$A$2:'TRM - TBM Crosswalk'!$I$1008,5,FALSE))</f>
        <v/>
      </c>
      <c r="H2561" t="str">
        <f>IF(VLOOKUP(TRM!A10144,'TRM - TBM Crosswalk'!$A$2:'TRM - TBM Crosswalk'!$I$1008,6,FALSE)=0,"",VLOOKUP(TRM!A10144,'TRM - TBM Crosswalk'!$A$2:'TRM - TBM Crosswalk'!$I$1008,6,FALSE))</f>
        <v/>
      </c>
      <c r="I2561" t="str">
        <f>IF(VLOOKUP(TRM!A10144,'TRM - TBM Crosswalk'!$A$2:'TRM - TBM Crosswalk'!$I$1008,7,FALSE)=0,"",VLOOKUP(TRM!A10144,'TRM - TBM Crosswalk'!$A$2:'TRM - TBM Crosswalk'!$I$1008,7,FALSE))</f>
        <v/>
      </c>
      <c r="J2561" t="str">
        <f>IF(VLOOKUP(TRM!A10144,'TRM - TBM Crosswalk'!$A$2:'TRM - TBM Crosswalk'!$I$1008,8,FALSE)=0,"",VLOOKUP(TRM!A10144,'TRM - TBM Crosswalk'!$A$2:'TRM - TBM Crosswalk'!$I$1008,8,FALSE))</f>
        <v/>
      </c>
      <c r="K2561" t="str">
        <f>IF(VLOOKUP(TRM!A10144,'TRM - TBM Crosswalk'!$A$2:'TRM - TBM Crosswalk'!$I$1008,9,FALSE)=0,"",VLOOKUP(TRM!A10144,'TRM - TBM Crosswalk'!$A$2:'TRM - TBM Crosswalk'!$I$1008,9,FALSE))</f>
        <v/>
      </c>
    </row>
    <row r="2562" spans="1:11" x14ac:dyDescent="0.45">
      <c r="A2562" t="str">
        <f>TRM!A10145</f>
        <v>Unknown</v>
      </c>
      <c r="B2562" t="str">
        <f>TRM!B10145</f>
        <v>Unknown</v>
      </c>
      <c r="C2562" t="str">
        <f>TRM!C10145</f>
        <v>Image Loader - BLM | 5.0</v>
      </c>
      <c r="D2562">
        <f>TRM!D10145</f>
        <v>0</v>
      </c>
      <c r="E2562" t="str">
        <f>IF(VLOOKUP(TRM!A10145,'TRM - TBM Crosswalk'!$A$2:'TRM - TBM Crosswalk'!$I$1008,3,FALSE)="N/A","TBD","")</f>
        <v/>
      </c>
      <c r="F2562" t="str">
        <f>IF(VLOOKUP(TRM!A10145,'TRM - TBM Crosswalk'!$A$2:'TRM - TBM Crosswalk'!$I$1008,4,FALSE)=0,"",VLOOKUP(TRM!A10145,'TRM - TBM Crosswalk'!$A$2:'TRM - TBM Crosswalk'!$I$1008,4,FALSE))</f>
        <v/>
      </c>
      <c r="G2562" t="str">
        <f>IF(VLOOKUP(TRM!A10145,'TRM - TBM Crosswalk'!$A$2:'TRM - TBM Crosswalk'!$I$1008,5,FALSE)=0,"",VLOOKUP(TRM!A10145,'TRM - TBM Crosswalk'!$A$2:'TRM - TBM Crosswalk'!$I$1008,5,FALSE))</f>
        <v/>
      </c>
      <c r="H2562" t="str">
        <f>IF(VLOOKUP(TRM!A10145,'TRM - TBM Crosswalk'!$A$2:'TRM - TBM Crosswalk'!$I$1008,6,FALSE)=0,"",VLOOKUP(TRM!A10145,'TRM - TBM Crosswalk'!$A$2:'TRM - TBM Crosswalk'!$I$1008,6,FALSE))</f>
        <v/>
      </c>
      <c r="I2562" t="str">
        <f>IF(VLOOKUP(TRM!A10145,'TRM - TBM Crosswalk'!$A$2:'TRM - TBM Crosswalk'!$I$1008,7,FALSE)=0,"",VLOOKUP(TRM!A10145,'TRM - TBM Crosswalk'!$A$2:'TRM - TBM Crosswalk'!$I$1008,7,FALSE))</f>
        <v/>
      </c>
      <c r="J2562" t="str">
        <f>IF(VLOOKUP(TRM!A10145,'TRM - TBM Crosswalk'!$A$2:'TRM - TBM Crosswalk'!$I$1008,8,FALSE)=0,"",VLOOKUP(TRM!A10145,'TRM - TBM Crosswalk'!$A$2:'TRM - TBM Crosswalk'!$I$1008,8,FALSE))</f>
        <v/>
      </c>
      <c r="K2562" t="str">
        <f>IF(VLOOKUP(TRM!A10145,'TRM - TBM Crosswalk'!$A$2:'TRM - TBM Crosswalk'!$I$1008,9,FALSE)=0,"",VLOOKUP(TRM!A10145,'TRM - TBM Crosswalk'!$A$2:'TRM - TBM Crosswalk'!$I$1008,9,FALSE))</f>
        <v/>
      </c>
    </row>
    <row r="2563" spans="1:11" x14ac:dyDescent="0.45">
      <c r="A2563" t="str">
        <f>TRM!A604</f>
        <v>A02.020.211</v>
      </c>
      <c r="B2563" t="str">
        <f>TRM!B604</f>
        <v>Statistical Analysis</v>
      </c>
      <c r="C2563" t="str">
        <f>TRM!C604</f>
        <v>PCA | 1.5.12.1943</v>
      </c>
      <c r="D2563">
        <f>TRM!D604</f>
        <v>0</v>
      </c>
      <c r="E2563" t="str">
        <f>IF(VLOOKUP(TRM!A604,'TRM - TBM Crosswalk'!$A$2:'TRM - TBM Crosswalk'!$I$1008,3,FALSE)="N/A","TBD","")</f>
        <v/>
      </c>
      <c r="F2563" t="str">
        <f>IF(VLOOKUP(TRM!A604,'TRM - TBM Crosswalk'!$A$2:'TRM - TBM Crosswalk'!$I$1008,4,FALSE)=0,"",VLOOKUP(TRM!A604,'TRM - TBM Crosswalk'!$A$2:'TRM - TBM Crosswalk'!$I$1008,4,FALSE))</f>
        <v/>
      </c>
      <c r="G2563" t="str">
        <f>IF(VLOOKUP(TRM!A604,'TRM - TBM Crosswalk'!$A$2:'TRM - TBM Crosswalk'!$I$1008,5,FALSE)=0,"",VLOOKUP(TRM!A604,'TRM - TBM Crosswalk'!$A$2:'TRM - TBM Crosswalk'!$I$1008,5,FALSE))</f>
        <v/>
      </c>
      <c r="H2563" t="str">
        <f>IF(VLOOKUP(TRM!A604,'TRM - TBM Crosswalk'!$A$2:'TRM - TBM Crosswalk'!$I$1008,6,FALSE)=0,"",VLOOKUP(TRM!A604,'TRM - TBM Crosswalk'!$A$2:'TRM - TBM Crosswalk'!$I$1008,6,FALSE))</f>
        <v/>
      </c>
      <c r="I2563" t="str">
        <f>IF(VLOOKUP(TRM!A604,'TRM - TBM Crosswalk'!$A$2:'TRM - TBM Crosswalk'!$I$1008,7,FALSE)=0,"",VLOOKUP(TRM!A604,'TRM - TBM Crosswalk'!$A$2:'TRM - TBM Crosswalk'!$I$1008,7,FALSE))</f>
        <v>Platform Services</v>
      </c>
      <c r="J2563" t="str">
        <f>IF(VLOOKUP(TRM!A604,'TRM - TBM Crosswalk'!$A$2:'TRM - TBM Crosswalk'!$I$1008,8,FALSE)=0,"",VLOOKUP(TRM!A604,'TRM - TBM Crosswalk'!$A$2:'TRM - TBM Crosswalk'!$I$1008,8,FALSE))</f>
        <v>Data Services</v>
      </c>
      <c r="K2563" t="str">
        <f>IF(VLOOKUP(TRM!A604,'TRM - TBM Crosswalk'!$A$2:'TRM - TBM Crosswalk'!$I$1008,9,FALSE)=0,"",VLOOKUP(TRM!A604,'TRM - TBM Crosswalk'!$A$2:'TRM - TBM Crosswalk'!$I$1008,9,FALSE))</f>
        <v>Data Analytics &amp; Visualizations</v>
      </c>
    </row>
    <row r="2564" spans="1:11" x14ac:dyDescent="0.45">
      <c r="A2564" t="str">
        <f>TRM!A632</f>
        <v>A02.021</v>
      </c>
      <c r="B2564" t="str">
        <f>TRM!B632</f>
        <v>Data Management</v>
      </c>
      <c r="C2564" t="str">
        <f>TRM!C632</f>
        <v>Beyond Compare 4.2.6 | 4.2.6.23150</v>
      </c>
      <c r="D2564">
        <f>TRM!D632</f>
        <v>0</v>
      </c>
      <c r="E2564" t="str">
        <f>IF(VLOOKUP(TRM!A632,'TRM - TBM Crosswalk'!$A$2:'TRM - TBM Crosswalk'!$I$1008,3,FALSE)="N/A","TBD","")</f>
        <v/>
      </c>
      <c r="F2564" t="str">
        <f>IF(VLOOKUP(TRM!A632,'TRM - TBM Crosswalk'!$A$2:'TRM - TBM Crosswalk'!$I$1008,4,FALSE)=0,"",VLOOKUP(TRM!A632,'TRM - TBM Crosswalk'!$A$2:'TRM - TBM Crosswalk'!$I$1008,4,FALSE))</f>
        <v/>
      </c>
      <c r="G2564" t="str">
        <f>IF(VLOOKUP(TRM!A632,'TRM - TBM Crosswalk'!$A$2:'TRM - TBM Crosswalk'!$I$1008,5,FALSE)=0,"",VLOOKUP(TRM!A632,'TRM - TBM Crosswalk'!$A$2:'TRM - TBM Crosswalk'!$I$1008,5,FALSE))</f>
        <v/>
      </c>
      <c r="H2564" t="str">
        <f>IF(VLOOKUP(TRM!A632,'TRM - TBM Crosswalk'!$A$2:'TRM - TBM Crosswalk'!$I$1008,6,FALSE)=0,"",VLOOKUP(TRM!A632,'TRM - TBM Crosswalk'!$A$2:'TRM - TBM Crosswalk'!$I$1008,6,FALSE))</f>
        <v/>
      </c>
      <c r="I2564" t="str">
        <f>IF(VLOOKUP(TRM!A632,'TRM - TBM Crosswalk'!$A$2:'TRM - TBM Crosswalk'!$I$1008,7,FALSE)=0,"",VLOOKUP(TRM!A632,'TRM - TBM Crosswalk'!$A$2:'TRM - TBM Crosswalk'!$I$1008,7,FALSE))</f>
        <v>Platform Services</v>
      </c>
      <c r="J2564" t="str">
        <f>IF(VLOOKUP(TRM!A632,'TRM - TBM Crosswalk'!$A$2:'TRM - TBM Crosswalk'!$I$1008,8,FALSE)=0,"",VLOOKUP(TRM!A632,'TRM - TBM Crosswalk'!$A$2:'TRM - TBM Crosswalk'!$I$1008,8,FALSE))</f>
        <v>Data Services</v>
      </c>
      <c r="K2564" t="str">
        <f>IF(VLOOKUP(TRM!A632,'TRM - TBM Crosswalk'!$A$2:'TRM - TBM Crosswalk'!$I$1008,9,FALSE)=0,"",VLOOKUP(TRM!A632,'TRM - TBM Crosswalk'!$A$2:'TRM - TBM Crosswalk'!$I$1008,9,FALSE))</f>
        <v>Data Management</v>
      </c>
    </row>
    <row r="2565" spans="1:11" x14ac:dyDescent="0.45">
      <c r="A2565" t="str">
        <f>TRM!A633</f>
        <v>A02.021</v>
      </c>
      <c r="B2565" t="str">
        <f>TRM!B633</f>
        <v>Data Management</v>
      </c>
      <c r="C2565" t="str">
        <f>TRM!C633</f>
        <v>Beyond Compare 4.2.9 | 4.2.9.23626</v>
      </c>
      <c r="D2565">
        <f>TRM!D633</f>
        <v>0</v>
      </c>
      <c r="E2565" t="str">
        <f>IF(VLOOKUP(TRM!A633,'TRM - TBM Crosswalk'!$A$2:'TRM - TBM Crosswalk'!$I$1008,3,FALSE)="N/A","TBD","")</f>
        <v/>
      </c>
      <c r="F2565" t="str">
        <f>IF(VLOOKUP(TRM!A633,'TRM - TBM Crosswalk'!$A$2:'TRM - TBM Crosswalk'!$I$1008,4,FALSE)=0,"",VLOOKUP(TRM!A633,'TRM - TBM Crosswalk'!$A$2:'TRM - TBM Crosswalk'!$I$1008,4,FALSE))</f>
        <v/>
      </c>
      <c r="G2565" t="str">
        <f>IF(VLOOKUP(TRM!A633,'TRM - TBM Crosswalk'!$A$2:'TRM - TBM Crosswalk'!$I$1008,5,FALSE)=0,"",VLOOKUP(TRM!A633,'TRM - TBM Crosswalk'!$A$2:'TRM - TBM Crosswalk'!$I$1008,5,FALSE))</f>
        <v/>
      </c>
      <c r="H2565" t="str">
        <f>IF(VLOOKUP(TRM!A633,'TRM - TBM Crosswalk'!$A$2:'TRM - TBM Crosswalk'!$I$1008,6,FALSE)=0,"",VLOOKUP(TRM!A633,'TRM - TBM Crosswalk'!$A$2:'TRM - TBM Crosswalk'!$I$1008,6,FALSE))</f>
        <v/>
      </c>
      <c r="I2565" t="str">
        <f>IF(VLOOKUP(TRM!A633,'TRM - TBM Crosswalk'!$A$2:'TRM - TBM Crosswalk'!$I$1008,7,FALSE)=0,"",VLOOKUP(TRM!A633,'TRM - TBM Crosswalk'!$A$2:'TRM - TBM Crosswalk'!$I$1008,7,FALSE))</f>
        <v>Platform Services</v>
      </c>
      <c r="J2565" t="str">
        <f>IF(VLOOKUP(TRM!A633,'TRM - TBM Crosswalk'!$A$2:'TRM - TBM Crosswalk'!$I$1008,8,FALSE)=0,"",VLOOKUP(TRM!A633,'TRM - TBM Crosswalk'!$A$2:'TRM - TBM Crosswalk'!$I$1008,8,FALSE))</f>
        <v>Data Services</v>
      </c>
      <c r="K2565" t="str">
        <f>IF(VLOOKUP(TRM!A633,'TRM - TBM Crosswalk'!$A$2:'TRM - TBM Crosswalk'!$I$1008,9,FALSE)=0,"",VLOOKUP(TRM!A633,'TRM - TBM Crosswalk'!$A$2:'TRM - TBM Crosswalk'!$I$1008,9,FALSE))</f>
        <v>Data Management</v>
      </c>
    </row>
    <row r="2566" spans="1:11" x14ac:dyDescent="0.45">
      <c r="A2566" t="str">
        <f>TRM!A1437</f>
        <v>A02.021.234#</v>
      </c>
      <c r="B2566" t="str">
        <f>TRM!B1437</f>
        <v>Database Tools#</v>
      </c>
      <c r="C2566" t="str">
        <f>TRM!C1437</f>
        <v>Microsoft SQL Server Data Tools Build Utilities - enu | 12.0.30919.1</v>
      </c>
      <c r="D2566">
        <f>TRM!D1437</f>
        <v>0</v>
      </c>
      <c r="E2566" t="str">
        <f>IF(VLOOKUP(TRM!A1437,'TRM - TBM Crosswalk'!$A$2:'TRM - TBM Crosswalk'!$I$1008,3,FALSE)="N/A","TBD","")</f>
        <v/>
      </c>
      <c r="F2566" t="str">
        <f>IF(VLOOKUP(TRM!A1437,'TRM - TBM Crosswalk'!$A$2:'TRM - TBM Crosswalk'!$I$1008,4,FALSE)=0,"",VLOOKUP(TRM!A1437,'TRM - TBM Crosswalk'!$A$2:'TRM - TBM Crosswalk'!$I$1008,4,FALSE))</f>
        <v/>
      </c>
      <c r="G2566" t="str">
        <f>IF(VLOOKUP(TRM!A1437,'TRM - TBM Crosswalk'!$A$2:'TRM - TBM Crosswalk'!$I$1008,5,FALSE)=0,"",VLOOKUP(TRM!A1437,'TRM - TBM Crosswalk'!$A$2:'TRM - TBM Crosswalk'!$I$1008,5,FALSE))</f>
        <v>Storage</v>
      </c>
      <c r="H2566" t="str">
        <f>IF(VLOOKUP(TRM!A1437,'TRM - TBM Crosswalk'!$A$2:'TRM - TBM Crosswalk'!$I$1008,6,FALSE)=0,"",VLOOKUP(TRM!A1437,'TRM - TBM Crosswalk'!$A$2:'TRM - TBM Crosswalk'!$I$1008,6,FALSE))</f>
        <v/>
      </c>
      <c r="I2566" t="str">
        <f>IF(VLOOKUP(TRM!A1437,'TRM - TBM Crosswalk'!$A$2:'TRM - TBM Crosswalk'!$I$1008,7,FALSE)=0,"",VLOOKUP(TRM!A1437,'TRM - TBM Crosswalk'!$A$2:'TRM - TBM Crosswalk'!$I$1008,7,FALSE))</f>
        <v>Platform Services</v>
      </c>
      <c r="J2566" t="str">
        <f>IF(VLOOKUP(TRM!A1437,'TRM - TBM Crosswalk'!$A$2:'TRM - TBM Crosswalk'!$I$1008,8,FALSE)=0,"",VLOOKUP(TRM!A1437,'TRM - TBM Crosswalk'!$A$2:'TRM - TBM Crosswalk'!$I$1008,8,FALSE))</f>
        <v>Data Services</v>
      </c>
      <c r="K2566" t="str">
        <f>IF(VLOOKUP(TRM!A1437,'TRM - TBM Crosswalk'!$A$2:'TRM - TBM Crosswalk'!$I$1008,9,FALSE)=0,"",VLOOKUP(TRM!A1437,'TRM - TBM Crosswalk'!$A$2:'TRM - TBM Crosswalk'!$I$1008,9,FALSE))</f>
        <v>Database</v>
      </c>
    </row>
    <row r="2567" spans="1:11" x14ac:dyDescent="0.45">
      <c r="A2567" t="str">
        <f>TRM!A1438</f>
        <v>A02.021.234#</v>
      </c>
      <c r="B2567" t="str">
        <f>TRM!B1438</f>
        <v>Database Tools#</v>
      </c>
      <c r="C2567" t="str">
        <f>TRM!C1438</f>
        <v>Microsoft SQL Server Data Tools for Visual Studio 2017 (WSUS) | 15.7.27703.2047</v>
      </c>
      <c r="D2567">
        <f>TRM!D1438</f>
        <v>0</v>
      </c>
      <c r="E2567" t="str">
        <f>IF(VLOOKUP(TRM!A1438,'TRM - TBM Crosswalk'!$A$2:'TRM - TBM Crosswalk'!$I$1008,3,FALSE)="N/A","TBD","")</f>
        <v/>
      </c>
      <c r="F2567" t="str">
        <f>IF(VLOOKUP(TRM!A1438,'TRM - TBM Crosswalk'!$A$2:'TRM - TBM Crosswalk'!$I$1008,4,FALSE)=0,"",VLOOKUP(TRM!A1438,'TRM - TBM Crosswalk'!$A$2:'TRM - TBM Crosswalk'!$I$1008,4,FALSE))</f>
        <v/>
      </c>
      <c r="G2567" t="str">
        <f>IF(VLOOKUP(TRM!A1438,'TRM - TBM Crosswalk'!$A$2:'TRM - TBM Crosswalk'!$I$1008,5,FALSE)=0,"",VLOOKUP(TRM!A1438,'TRM - TBM Crosswalk'!$A$2:'TRM - TBM Crosswalk'!$I$1008,5,FALSE))</f>
        <v>Storage</v>
      </c>
      <c r="H2567" t="str">
        <f>IF(VLOOKUP(TRM!A1438,'TRM - TBM Crosswalk'!$A$2:'TRM - TBM Crosswalk'!$I$1008,6,FALSE)=0,"",VLOOKUP(TRM!A1438,'TRM - TBM Crosswalk'!$A$2:'TRM - TBM Crosswalk'!$I$1008,6,FALSE))</f>
        <v/>
      </c>
      <c r="I2567" t="str">
        <f>IF(VLOOKUP(TRM!A1438,'TRM - TBM Crosswalk'!$A$2:'TRM - TBM Crosswalk'!$I$1008,7,FALSE)=0,"",VLOOKUP(TRM!A1438,'TRM - TBM Crosswalk'!$A$2:'TRM - TBM Crosswalk'!$I$1008,7,FALSE))</f>
        <v>Platform Services</v>
      </c>
      <c r="J2567" t="str">
        <f>IF(VLOOKUP(TRM!A1438,'TRM - TBM Crosswalk'!$A$2:'TRM - TBM Crosswalk'!$I$1008,8,FALSE)=0,"",VLOOKUP(TRM!A1438,'TRM - TBM Crosswalk'!$A$2:'TRM - TBM Crosswalk'!$I$1008,8,FALSE))</f>
        <v>Data Services</v>
      </c>
      <c r="K2567" t="str">
        <f>IF(VLOOKUP(TRM!A1438,'TRM - TBM Crosswalk'!$A$2:'TRM - TBM Crosswalk'!$I$1008,9,FALSE)=0,"",VLOOKUP(TRM!A1438,'TRM - TBM Crosswalk'!$A$2:'TRM - TBM Crosswalk'!$I$1008,9,FALSE))</f>
        <v>Database</v>
      </c>
    </row>
    <row r="2568" spans="1:11" x14ac:dyDescent="0.45">
      <c r="A2568" t="str">
        <f>TRM!A1439</f>
        <v>A02.021.234#</v>
      </c>
      <c r="B2568" t="str">
        <f>TRM!B1439</f>
        <v>Database Tools#</v>
      </c>
      <c r="C2568" t="str">
        <f>TRM!C1439</f>
        <v>Microsoft SQL Server Database Publishing Wizard 1.4 | 10.1.2512.8</v>
      </c>
      <c r="D2568">
        <f>TRM!D1439</f>
        <v>0</v>
      </c>
      <c r="E2568" t="str">
        <f>IF(VLOOKUP(TRM!A1439,'TRM - TBM Crosswalk'!$A$2:'TRM - TBM Crosswalk'!$I$1008,3,FALSE)="N/A","TBD","")</f>
        <v/>
      </c>
      <c r="F2568" t="str">
        <f>IF(VLOOKUP(TRM!A1439,'TRM - TBM Crosswalk'!$A$2:'TRM - TBM Crosswalk'!$I$1008,4,FALSE)=0,"",VLOOKUP(TRM!A1439,'TRM - TBM Crosswalk'!$A$2:'TRM - TBM Crosswalk'!$I$1008,4,FALSE))</f>
        <v/>
      </c>
      <c r="G2568" t="str">
        <f>IF(VLOOKUP(TRM!A1439,'TRM - TBM Crosswalk'!$A$2:'TRM - TBM Crosswalk'!$I$1008,5,FALSE)=0,"",VLOOKUP(TRM!A1439,'TRM - TBM Crosswalk'!$A$2:'TRM - TBM Crosswalk'!$I$1008,5,FALSE))</f>
        <v>Storage</v>
      </c>
      <c r="H2568" t="str">
        <f>IF(VLOOKUP(TRM!A1439,'TRM - TBM Crosswalk'!$A$2:'TRM - TBM Crosswalk'!$I$1008,6,FALSE)=0,"",VLOOKUP(TRM!A1439,'TRM - TBM Crosswalk'!$A$2:'TRM - TBM Crosswalk'!$I$1008,6,FALSE))</f>
        <v/>
      </c>
      <c r="I2568" t="str">
        <f>IF(VLOOKUP(TRM!A1439,'TRM - TBM Crosswalk'!$A$2:'TRM - TBM Crosswalk'!$I$1008,7,FALSE)=0,"",VLOOKUP(TRM!A1439,'TRM - TBM Crosswalk'!$A$2:'TRM - TBM Crosswalk'!$I$1008,7,FALSE))</f>
        <v>Platform Services</v>
      </c>
      <c r="J2568" t="str">
        <f>IF(VLOOKUP(TRM!A1439,'TRM - TBM Crosswalk'!$A$2:'TRM - TBM Crosswalk'!$I$1008,8,FALSE)=0,"",VLOOKUP(TRM!A1439,'TRM - TBM Crosswalk'!$A$2:'TRM - TBM Crosswalk'!$I$1008,8,FALSE))</f>
        <v>Data Services</v>
      </c>
      <c r="K2568" t="str">
        <f>IF(VLOOKUP(TRM!A1439,'TRM - TBM Crosswalk'!$A$2:'TRM - TBM Crosswalk'!$I$1008,9,FALSE)=0,"",VLOOKUP(TRM!A1439,'TRM - TBM Crosswalk'!$A$2:'TRM - TBM Crosswalk'!$I$1008,9,FALSE))</f>
        <v>Database</v>
      </c>
    </row>
    <row r="2569" spans="1:11" x14ac:dyDescent="0.45">
      <c r="A2569" t="str">
        <f>TRM!A3155</f>
        <v>A02.023.260</v>
      </c>
      <c r="B2569" t="str">
        <f>TRM!B3155</f>
        <v>Document Imaging and OCR</v>
      </c>
      <c r="C2569" t="str">
        <f>TRM!C3155</f>
        <v>WIDEsystem | 4.0.3</v>
      </c>
      <c r="D2569">
        <f>TRM!D3155</f>
        <v>0</v>
      </c>
      <c r="E2569" t="str">
        <f>IF(VLOOKUP(TRM!A3155,'TRM - TBM Crosswalk'!$A$2:'TRM - TBM Crosswalk'!$I$1008,3,FALSE)="N/A","TBD","")</f>
        <v/>
      </c>
      <c r="F2569" t="str">
        <f>IF(VLOOKUP(TRM!A3155,'TRM - TBM Crosswalk'!$A$2:'TRM - TBM Crosswalk'!$I$1008,4,FALSE)=0,"",VLOOKUP(TRM!A3155,'TRM - TBM Crosswalk'!$A$2:'TRM - TBM Crosswalk'!$I$1008,4,FALSE))</f>
        <v/>
      </c>
      <c r="G2569" t="str">
        <f>IF(VLOOKUP(TRM!A3155,'TRM - TBM Crosswalk'!$A$2:'TRM - TBM Crosswalk'!$I$1008,5,FALSE)=0,"",VLOOKUP(TRM!A3155,'TRM - TBM Crosswalk'!$A$2:'TRM - TBM Crosswalk'!$I$1008,5,FALSE))</f>
        <v/>
      </c>
      <c r="H2569" t="str">
        <f>IF(VLOOKUP(TRM!A3155,'TRM - TBM Crosswalk'!$A$2:'TRM - TBM Crosswalk'!$I$1008,6,FALSE)=0,"",VLOOKUP(TRM!A3155,'TRM - TBM Crosswalk'!$A$2:'TRM - TBM Crosswalk'!$I$1008,6,FALSE))</f>
        <v/>
      </c>
      <c r="I2569" t="str">
        <f>IF(VLOOKUP(TRM!A3155,'TRM - TBM Crosswalk'!$A$2:'TRM - TBM Crosswalk'!$I$1008,7,FALSE)=0,"",VLOOKUP(TRM!A3155,'TRM - TBM Crosswalk'!$A$2:'TRM - TBM Crosswalk'!$I$1008,7,FALSE))</f>
        <v>Platform Services</v>
      </c>
      <c r="J2569" t="str">
        <f>IF(VLOOKUP(TRM!A3155,'TRM - TBM Crosswalk'!$A$2:'TRM - TBM Crosswalk'!$I$1008,8,FALSE)=0,"",VLOOKUP(TRM!A3155,'TRM - TBM Crosswalk'!$A$2:'TRM - TBM Crosswalk'!$I$1008,8,FALSE))</f>
        <v>Applications Services</v>
      </c>
      <c r="K2569" t="str">
        <f>IF(VLOOKUP(TRM!A3155,'TRM - TBM Crosswalk'!$A$2:'TRM - TBM Crosswalk'!$I$1008,9,FALSE)=0,"",VLOOKUP(TRM!A3155,'TRM - TBM Crosswalk'!$A$2:'TRM - TBM Crosswalk'!$I$1008,9,FALSE))</f>
        <v>Content Management</v>
      </c>
    </row>
    <row r="2570" spans="1:11" x14ac:dyDescent="0.45">
      <c r="A2570" t="str">
        <f>TRM!A3156</f>
        <v>A02.023.260</v>
      </c>
      <c r="B2570" t="str">
        <f>TRM!B3156</f>
        <v>Document Imaging and OCR</v>
      </c>
      <c r="C2570" t="str">
        <f>TRM!C3156</f>
        <v>WIDEsystem | 4.3.1</v>
      </c>
      <c r="D2570">
        <f>TRM!D3156</f>
        <v>0</v>
      </c>
      <c r="E2570" t="str">
        <f>IF(VLOOKUP(TRM!A3156,'TRM - TBM Crosswalk'!$A$2:'TRM - TBM Crosswalk'!$I$1008,3,FALSE)="N/A","TBD","")</f>
        <v/>
      </c>
      <c r="F2570" t="str">
        <f>IF(VLOOKUP(TRM!A3156,'TRM - TBM Crosswalk'!$A$2:'TRM - TBM Crosswalk'!$I$1008,4,FALSE)=0,"",VLOOKUP(TRM!A3156,'TRM - TBM Crosswalk'!$A$2:'TRM - TBM Crosswalk'!$I$1008,4,FALSE))</f>
        <v/>
      </c>
      <c r="G2570" t="str">
        <f>IF(VLOOKUP(TRM!A3156,'TRM - TBM Crosswalk'!$A$2:'TRM - TBM Crosswalk'!$I$1008,5,FALSE)=0,"",VLOOKUP(TRM!A3156,'TRM - TBM Crosswalk'!$A$2:'TRM - TBM Crosswalk'!$I$1008,5,FALSE))</f>
        <v/>
      </c>
      <c r="H2570" t="str">
        <f>IF(VLOOKUP(TRM!A3156,'TRM - TBM Crosswalk'!$A$2:'TRM - TBM Crosswalk'!$I$1008,6,FALSE)=0,"",VLOOKUP(TRM!A3156,'TRM - TBM Crosswalk'!$A$2:'TRM - TBM Crosswalk'!$I$1008,6,FALSE))</f>
        <v/>
      </c>
      <c r="I2570" t="str">
        <f>IF(VLOOKUP(TRM!A3156,'TRM - TBM Crosswalk'!$A$2:'TRM - TBM Crosswalk'!$I$1008,7,FALSE)=0,"",VLOOKUP(TRM!A3156,'TRM - TBM Crosswalk'!$A$2:'TRM - TBM Crosswalk'!$I$1008,7,FALSE))</f>
        <v>Platform Services</v>
      </c>
      <c r="J2570" t="str">
        <f>IF(VLOOKUP(TRM!A3156,'TRM - TBM Crosswalk'!$A$2:'TRM - TBM Crosswalk'!$I$1008,8,FALSE)=0,"",VLOOKUP(TRM!A3156,'TRM - TBM Crosswalk'!$A$2:'TRM - TBM Crosswalk'!$I$1008,8,FALSE))</f>
        <v>Applications Services</v>
      </c>
      <c r="K2570" t="str">
        <f>IF(VLOOKUP(TRM!A3156,'TRM - TBM Crosswalk'!$A$2:'TRM - TBM Crosswalk'!$I$1008,9,FALSE)=0,"",VLOOKUP(TRM!A3156,'TRM - TBM Crosswalk'!$A$2:'TRM - TBM Crosswalk'!$I$1008,9,FALSE))</f>
        <v>Content Management</v>
      </c>
    </row>
    <row r="2571" spans="1:11" x14ac:dyDescent="0.45">
      <c r="A2571" t="str">
        <f>TRM!A3157</f>
        <v>A02.023.260</v>
      </c>
      <c r="B2571" t="str">
        <f>TRM!B3157</f>
        <v>Document Imaging and OCR</v>
      </c>
      <c r="C2571" t="str">
        <f>TRM!C3157</f>
        <v>WIDEsystem | 5.3.2</v>
      </c>
      <c r="D2571">
        <f>TRM!D3157</f>
        <v>0</v>
      </c>
      <c r="E2571" t="str">
        <f>IF(VLOOKUP(TRM!A3157,'TRM - TBM Crosswalk'!$A$2:'TRM - TBM Crosswalk'!$I$1008,3,FALSE)="N/A","TBD","")</f>
        <v/>
      </c>
      <c r="F2571" t="str">
        <f>IF(VLOOKUP(TRM!A3157,'TRM - TBM Crosswalk'!$A$2:'TRM - TBM Crosswalk'!$I$1008,4,FALSE)=0,"",VLOOKUP(TRM!A3157,'TRM - TBM Crosswalk'!$A$2:'TRM - TBM Crosswalk'!$I$1008,4,FALSE))</f>
        <v/>
      </c>
      <c r="G2571" t="str">
        <f>IF(VLOOKUP(TRM!A3157,'TRM - TBM Crosswalk'!$A$2:'TRM - TBM Crosswalk'!$I$1008,5,FALSE)=0,"",VLOOKUP(TRM!A3157,'TRM - TBM Crosswalk'!$A$2:'TRM - TBM Crosswalk'!$I$1008,5,FALSE))</f>
        <v/>
      </c>
      <c r="H2571" t="str">
        <f>IF(VLOOKUP(TRM!A3157,'TRM - TBM Crosswalk'!$A$2:'TRM - TBM Crosswalk'!$I$1008,6,FALSE)=0,"",VLOOKUP(TRM!A3157,'TRM - TBM Crosswalk'!$A$2:'TRM - TBM Crosswalk'!$I$1008,6,FALSE))</f>
        <v/>
      </c>
      <c r="I2571" t="str">
        <f>IF(VLOOKUP(TRM!A3157,'TRM - TBM Crosswalk'!$A$2:'TRM - TBM Crosswalk'!$I$1008,7,FALSE)=0,"",VLOOKUP(TRM!A3157,'TRM - TBM Crosswalk'!$A$2:'TRM - TBM Crosswalk'!$I$1008,7,FALSE))</f>
        <v>Platform Services</v>
      </c>
      <c r="J2571" t="str">
        <f>IF(VLOOKUP(TRM!A3157,'TRM - TBM Crosswalk'!$A$2:'TRM - TBM Crosswalk'!$I$1008,8,FALSE)=0,"",VLOOKUP(TRM!A3157,'TRM - TBM Crosswalk'!$A$2:'TRM - TBM Crosswalk'!$I$1008,8,FALSE))</f>
        <v>Applications Services</v>
      </c>
      <c r="K2571" t="str">
        <f>IF(VLOOKUP(TRM!A3157,'TRM - TBM Crosswalk'!$A$2:'TRM - TBM Crosswalk'!$I$1008,9,FALSE)=0,"",VLOOKUP(TRM!A3157,'TRM - TBM Crosswalk'!$A$2:'TRM - TBM Crosswalk'!$I$1008,9,FALSE))</f>
        <v>Content Management</v>
      </c>
    </row>
    <row r="2572" spans="1:11" x14ac:dyDescent="0.45">
      <c r="A2572" t="str">
        <f>TRM!A3158</f>
        <v>A02.023.260</v>
      </c>
      <c r="B2572" t="str">
        <f>TRM!B3158</f>
        <v>Document Imaging and OCR</v>
      </c>
      <c r="C2572" t="str">
        <f>TRM!C3158</f>
        <v>WIDEsystem | 5.4.1</v>
      </c>
      <c r="D2572">
        <f>TRM!D3158</f>
        <v>0</v>
      </c>
      <c r="E2572" t="str">
        <f>IF(VLOOKUP(TRM!A3158,'TRM - TBM Crosswalk'!$A$2:'TRM - TBM Crosswalk'!$I$1008,3,FALSE)="N/A","TBD","")</f>
        <v/>
      </c>
      <c r="F2572" t="str">
        <f>IF(VLOOKUP(TRM!A3158,'TRM - TBM Crosswalk'!$A$2:'TRM - TBM Crosswalk'!$I$1008,4,FALSE)=0,"",VLOOKUP(TRM!A3158,'TRM - TBM Crosswalk'!$A$2:'TRM - TBM Crosswalk'!$I$1008,4,FALSE))</f>
        <v/>
      </c>
      <c r="G2572" t="str">
        <f>IF(VLOOKUP(TRM!A3158,'TRM - TBM Crosswalk'!$A$2:'TRM - TBM Crosswalk'!$I$1008,5,FALSE)=0,"",VLOOKUP(TRM!A3158,'TRM - TBM Crosswalk'!$A$2:'TRM - TBM Crosswalk'!$I$1008,5,FALSE))</f>
        <v/>
      </c>
      <c r="H2572" t="str">
        <f>IF(VLOOKUP(TRM!A3158,'TRM - TBM Crosswalk'!$A$2:'TRM - TBM Crosswalk'!$I$1008,6,FALSE)=0,"",VLOOKUP(TRM!A3158,'TRM - TBM Crosswalk'!$A$2:'TRM - TBM Crosswalk'!$I$1008,6,FALSE))</f>
        <v/>
      </c>
      <c r="I2572" t="str">
        <f>IF(VLOOKUP(TRM!A3158,'TRM - TBM Crosswalk'!$A$2:'TRM - TBM Crosswalk'!$I$1008,7,FALSE)=0,"",VLOOKUP(TRM!A3158,'TRM - TBM Crosswalk'!$A$2:'TRM - TBM Crosswalk'!$I$1008,7,FALSE))</f>
        <v>Platform Services</v>
      </c>
      <c r="J2572" t="str">
        <f>IF(VLOOKUP(TRM!A3158,'TRM - TBM Crosswalk'!$A$2:'TRM - TBM Crosswalk'!$I$1008,8,FALSE)=0,"",VLOOKUP(TRM!A3158,'TRM - TBM Crosswalk'!$A$2:'TRM - TBM Crosswalk'!$I$1008,8,FALSE))</f>
        <v>Applications Services</v>
      </c>
      <c r="K2572" t="str">
        <f>IF(VLOOKUP(TRM!A3158,'TRM - TBM Crosswalk'!$A$2:'TRM - TBM Crosswalk'!$I$1008,9,FALSE)=0,"",VLOOKUP(TRM!A3158,'TRM - TBM Crosswalk'!$A$2:'TRM - TBM Crosswalk'!$I$1008,9,FALSE))</f>
        <v>Content Management</v>
      </c>
    </row>
    <row r="2573" spans="1:11" x14ac:dyDescent="0.45">
      <c r="A2573" t="str">
        <f>TRM!A4830</f>
        <v>A02.030.368#</v>
      </c>
      <c r="B2573" t="str">
        <f>TRM!B4830</f>
        <v>Education / Courseware</v>
      </c>
      <c r="C2573" t="str">
        <f>TRM!C4830</f>
        <v>Articulate 360 | 1.31.19951.0</v>
      </c>
      <c r="D2573">
        <f>TRM!D4830</f>
        <v>0</v>
      </c>
      <c r="E2573" t="str">
        <f>IF(VLOOKUP(TRM!A4830,'TRM - TBM Crosswalk'!$A$2:'TRM - TBM Crosswalk'!$I$1008,3,FALSE)="N/A","TBD","")</f>
        <v/>
      </c>
      <c r="F2573" t="str">
        <f>IF(VLOOKUP(TRM!A4830,'TRM - TBM Crosswalk'!$A$2:'TRM - TBM Crosswalk'!$I$1008,4,FALSE)=0,"",VLOOKUP(TRM!A4830,'TRM - TBM Crosswalk'!$A$2:'TRM - TBM Crosswalk'!$I$1008,4,FALSE))</f>
        <v/>
      </c>
      <c r="G2573" t="str">
        <f>IF(VLOOKUP(TRM!A4830,'TRM - TBM Crosswalk'!$A$2:'TRM - TBM Crosswalk'!$I$1008,5,FALSE)=0,"",VLOOKUP(TRM!A4830,'TRM - TBM Crosswalk'!$A$2:'TRM - TBM Crosswalk'!$I$1008,5,FALSE))</f>
        <v/>
      </c>
      <c r="H2573" t="str">
        <f>IF(VLOOKUP(TRM!A4830,'TRM - TBM Crosswalk'!$A$2:'TRM - TBM Crosswalk'!$I$1008,6,FALSE)=0,"",VLOOKUP(TRM!A4830,'TRM - TBM Crosswalk'!$A$2:'TRM - TBM Crosswalk'!$I$1008,6,FALSE))</f>
        <v/>
      </c>
      <c r="I2573" t="str">
        <f>IF(VLOOKUP(TRM!A4830,'TRM - TBM Crosswalk'!$A$2:'TRM - TBM Crosswalk'!$I$1008,7,FALSE)=0,"",VLOOKUP(TRM!A4830,'TRM - TBM Crosswalk'!$A$2:'TRM - TBM Crosswalk'!$I$1008,7,FALSE))</f>
        <v>End User Services</v>
      </c>
      <c r="J2573" t="str">
        <f>IF(VLOOKUP(TRM!A4830,'TRM - TBM Crosswalk'!$A$2:'TRM - TBM Crosswalk'!$I$1008,8,FALSE)=0,"",VLOOKUP(TRM!A4830,'TRM - TBM Crosswalk'!$A$2:'TRM - TBM Crosswalk'!$I$1008,8,FALSE))</f>
        <v>Communication &amp; Collaboration</v>
      </c>
      <c r="K2573" t="str">
        <f>IF(VLOOKUP(TRM!A4830,'TRM - TBM Crosswalk'!$A$2:'TRM - TBM Crosswalk'!$I$1008,9,FALSE)=0,"",VLOOKUP(TRM!A4830,'TRM - TBM Crosswalk'!$A$2:'TRM - TBM Crosswalk'!$I$1008,9,FALSE))</f>
        <v>Productivity</v>
      </c>
    </row>
    <row r="2574" spans="1:11" x14ac:dyDescent="0.45">
      <c r="A2574" t="str">
        <f>TRM!A4831</f>
        <v>A02.030.368#</v>
      </c>
      <c r="B2574" t="str">
        <f>TRM!B4831</f>
        <v>Education / Courseware</v>
      </c>
      <c r="C2574" t="str">
        <f>TRM!C4831</f>
        <v>Articulate 360 | 1.36.21289.0</v>
      </c>
      <c r="D2574">
        <f>TRM!D4831</f>
        <v>0</v>
      </c>
      <c r="E2574" t="str">
        <f>IF(VLOOKUP(TRM!A4831,'TRM - TBM Crosswalk'!$A$2:'TRM - TBM Crosswalk'!$I$1008,3,FALSE)="N/A","TBD","")</f>
        <v/>
      </c>
      <c r="F2574" t="str">
        <f>IF(VLOOKUP(TRM!A4831,'TRM - TBM Crosswalk'!$A$2:'TRM - TBM Crosswalk'!$I$1008,4,FALSE)=0,"",VLOOKUP(TRM!A4831,'TRM - TBM Crosswalk'!$A$2:'TRM - TBM Crosswalk'!$I$1008,4,FALSE))</f>
        <v/>
      </c>
      <c r="G2574" t="str">
        <f>IF(VLOOKUP(TRM!A4831,'TRM - TBM Crosswalk'!$A$2:'TRM - TBM Crosswalk'!$I$1008,5,FALSE)=0,"",VLOOKUP(TRM!A4831,'TRM - TBM Crosswalk'!$A$2:'TRM - TBM Crosswalk'!$I$1008,5,FALSE))</f>
        <v/>
      </c>
      <c r="H2574" t="str">
        <f>IF(VLOOKUP(TRM!A4831,'TRM - TBM Crosswalk'!$A$2:'TRM - TBM Crosswalk'!$I$1008,6,FALSE)=0,"",VLOOKUP(TRM!A4831,'TRM - TBM Crosswalk'!$A$2:'TRM - TBM Crosswalk'!$I$1008,6,FALSE))</f>
        <v/>
      </c>
      <c r="I2574" t="str">
        <f>IF(VLOOKUP(TRM!A4831,'TRM - TBM Crosswalk'!$A$2:'TRM - TBM Crosswalk'!$I$1008,7,FALSE)=0,"",VLOOKUP(TRM!A4831,'TRM - TBM Crosswalk'!$A$2:'TRM - TBM Crosswalk'!$I$1008,7,FALSE))</f>
        <v>End User Services</v>
      </c>
      <c r="J2574" t="str">
        <f>IF(VLOOKUP(TRM!A4831,'TRM - TBM Crosswalk'!$A$2:'TRM - TBM Crosswalk'!$I$1008,8,FALSE)=0,"",VLOOKUP(TRM!A4831,'TRM - TBM Crosswalk'!$A$2:'TRM - TBM Crosswalk'!$I$1008,8,FALSE))</f>
        <v>Communication &amp; Collaboration</v>
      </c>
      <c r="K2574" t="str">
        <f>IF(VLOOKUP(TRM!A4831,'TRM - TBM Crosswalk'!$A$2:'TRM - TBM Crosswalk'!$I$1008,9,FALSE)=0,"",VLOOKUP(TRM!A4831,'TRM - TBM Crosswalk'!$A$2:'TRM - TBM Crosswalk'!$I$1008,9,FALSE))</f>
        <v>Productivity</v>
      </c>
    </row>
    <row r="2575" spans="1:11" x14ac:dyDescent="0.45">
      <c r="A2575" t="str">
        <f>TRM!A4832</f>
        <v>A02.030.368#</v>
      </c>
      <c r="B2575" t="str">
        <f>TRM!B4832</f>
        <v>Education / Courseware</v>
      </c>
      <c r="C2575" t="str">
        <f>TRM!C4832</f>
        <v>Articulate 360 | 1.37.21453.0</v>
      </c>
      <c r="D2575">
        <f>TRM!D4832</f>
        <v>0</v>
      </c>
      <c r="E2575" t="str">
        <f>IF(VLOOKUP(TRM!A4832,'TRM - TBM Crosswalk'!$A$2:'TRM - TBM Crosswalk'!$I$1008,3,FALSE)="N/A","TBD","")</f>
        <v/>
      </c>
      <c r="F2575" t="str">
        <f>IF(VLOOKUP(TRM!A4832,'TRM - TBM Crosswalk'!$A$2:'TRM - TBM Crosswalk'!$I$1008,4,FALSE)=0,"",VLOOKUP(TRM!A4832,'TRM - TBM Crosswalk'!$A$2:'TRM - TBM Crosswalk'!$I$1008,4,FALSE))</f>
        <v/>
      </c>
      <c r="G2575" t="str">
        <f>IF(VLOOKUP(TRM!A4832,'TRM - TBM Crosswalk'!$A$2:'TRM - TBM Crosswalk'!$I$1008,5,FALSE)=0,"",VLOOKUP(TRM!A4832,'TRM - TBM Crosswalk'!$A$2:'TRM - TBM Crosswalk'!$I$1008,5,FALSE))</f>
        <v/>
      </c>
      <c r="H2575" t="str">
        <f>IF(VLOOKUP(TRM!A4832,'TRM - TBM Crosswalk'!$A$2:'TRM - TBM Crosswalk'!$I$1008,6,FALSE)=0,"",VLOOKUP(TRM!A4832,'TRM - TBM Crosswalk'!$A$2:'TRM - TBM Crosswalk'!$I$1008,6,FALSE))</f>
        <v/>
      </c>
      <c r="I2575" t="str">
        <f>IF(VLOOKUP(TRM!A4832,'TRM - TBM Crosswalk'!$A$2:'TRM - TBM Crosswalk'!$I$1008,7,FALSE)=0,"",VLOOKUP(TRM!A4832,'TRM - TBM Crosswalk'!$A$2:'TRM - TBM Crosswalk'!$I$1008,7,FALSE))</f>
        <v>End User Services</v>
      </c>
      <c r="J2575" t="str">
        <f>IF(VLOOKUP(TRM!A4832,'TRM - TBM Crosswalk'!$A$2:'TRM - TBM Crosswalk'!$I$1008,8,FALSE)=0,"",VLOOKUP(TRM!A4832,'TRM - TBM Crosswalk'!$A$2:'TRM - TBM Crosswalk'!$I$1008,8,FALSE))</f>
        <v>Communication &amp; Collaboration</v>
      </c>
      <c r="K2575" t="str">
        <f>IF(VLOOKUP(TRM!A4832,'TRM - TBM Crosswalk'!$A$2:'TRM - TBM Crosswalk'!$I$1008,9,FALSE)=0,"",VLOOKUP(TRM!A4832,'TRM - TBM Crosswalk'!$A$2:'TRM - TBM Crosswalk'!$I$1008,9,FALSE))</f>
        <v>Productivity</v>
      </c>
    </row>
    <row r="2576" spans="1:11" x14ac:dyDescent="0.45">
      <c r="A2576" t="str">
        <f>TRM!A4833</f>
        <v>A02.030.368#</v>
      </c>
      <c r="B2576" t="str">
        <f>TRM!B4833</f>
        <v>Education / Courseware</v>
      </c>
      <c r="C2576" t="str">
        <f>TRM!C4833</f>
        <v>Articulate Peek 360 | 1.21.18851.0</v>
      </c>
      <c r="D2576">
        <f>TRM!D4833</f>
        <v>0</v>
      </c>
      <c r="E2576" t="str">
        <f>IF(VLOOKUP(TRM!A4833,'TRM - TBM Crosswalk'!$A$2:'TRM - TBM Crosswalk'!$I$1008,3,FALSE)="N/A","TBD","")</f>
        <v/>
      </c>
      <c r="F2576" t="str">
        <f>IF(VLOOKUP(TRM!A4833,'TRM - TBM Crosswalk'!$A$2:'TRM - TBM Crosswalk'!$I$1008,4,FALSE)=0,"",VLOOKUP(TRM!A4833,'TRM - TBM Crosswalk'!$A$2:'TRM - TBM Crosswalk'!$I$1008,4,FALSE))</f>
        <v/>
      </c>
      <c r="G2576" t="str">
        <f>IF(VLOOKUP(TRM!A4833,'TRM - TBM Crosswalk'!$A$2:'TRM - TBM Crosswalk'!$I$1008,5,FALSE)=0,"",VLOOKUP(TRM!A4833,'TRM - TBM Crosswalk'!$A$2:'TRM - TBM Crosswalk'!$I$1008,5,FALSE))</f>
        <v/>
      </c>
      <c r="H2576" t="str">
        <f>IF(VLOOKUP(TRM!A4833,'TRM - TBM Crosswalk'!$A$2:'TRM - TBM Crosswalk'!$I$1008,6,FALSE)=0,"",VLOOKUP(TRM!A4833,'TRM - TBM Crosswalk'!$A$2:'TRM - TBM Crosswalk'!$I$1008,6,FALSE))</f>
        <v/>
      </c>
      <c r="I2576" t="str">
        <f>IF(VLOOKUP(TRM!A4833,'TRM - TBM Crosswalk'!$A$2:'TRM - TBM Crosswalk'!$I$1008,7,FALSE)=0,"",VLOOKUP(TRM!A4833,'TRM - TBM Crosswalk'!$A$2:'TRM - TBM Crosswalk'!$I$1008,7,FALSE))</f>
        <v>End User Services</v>
      </c>
      <c r="J2576" t="str">
        <f>IF(VLOOKUP(TRM!A4833,'TRM - TBM Crosswalk'!$A$2:'TRM - TBM Crosswalk'!$I$1008,8,FALSE)=0,"",VLOOKUP(TRM!A4833,'TRM - TBM Crosswalk'!$A$2:'TRM - TBM Crosswalk'!$I$1008,8,FALSE))</f>
        <v>Communication &amp; Collaboration</v>
      </c>
      <c r="K2576" t="str">
        <f>IF(VLOOKUP(TRM!A4833,'TRM - TBM Crosswalk'!$A$2:'TRM - TBM Crosswalk'!$I$1008,9,FALSE)=0,"",VLOOKUP(TRM!A4833,'TRM - TBM Crosswalk'!$A$2:'TRM - TBM Crosswalk'!$I$1008,9,FALSE))</f>
        <v>Productivity</v>
      </c>
    </row>
    <row r="2577" spans="1:11" x14ac:dyDescent="0.45">
      <c r="A2577" t="str">
        <f>TRM!A4834</f>
        <v>A02.030.368#</v>
      </c>
      <c r="B2577" t="str">
        <f>TRM!B4834</f>
        <v>Education / Courseware</v>
      </c>
      <c r="C2577" t="str">
        <f>TRM!C4834</f>
        <v>Articulate Replay 360 | 2.22.18846.0</v>
      </c>
      <c r="D2577">
        <f>TRM!D4834</f>
        <v>0</v>
      </c>
      <c r="E2577" t="str">
        <f>IF(VLOOKUP(TRM!A4834,'TRM - TBM Crosswalk'!$A$2:'TRM - TBM Crosswalk'!$I$1008,3,FALSE)="N/A","TBD","")</f>
        <v/>
      </c>
      <c r="F2577" t="str">
        <f>IF(VLOOKUP(TRM!A4834,'TRM - TBM Crosswalk'!$A$2:'TRM - TBM Crosswalk'!$I$1008,4,FALSE)=0,"",VLOOKUP(TRM!A4834,'TRM - TBM Crosswalk'!$A$2:'TRM - TBM Crosswalk'!$I$1008,4,FALSE))</f>
        <v/>
      </c>
      <c r="G2577" t="str">
        <f>IF(VLOOKUP(TRM!A4834,'TRM - TBM Crosswalk'!$A$2:'TRM - TBM Crosswalk'!$I$1008,5,FALSE)=0,"",VLOOKUP(TRM!A4834,'TRM - TBM Crosswalk'!$A$2:'TRM - TBM Crosswalk'!$I$1008,5,FALSE))</f>
        <v/>
      </c>
      <c r="H2577" t="str">
        <f>IF(VLOOKUP(TRM!A4834,'TRM - TBM Crosswalk'!$A$2:'TRM - TBM Crosswalk'!$I$1008,6,FALSE)=0,"",VLOOKUP(TRM!A4834,'TRM - TBM Crosswalk'!$A$2:'TRM - TBM Crosswalk'!$I$1008,6,FALSE))</f>
        <v/>
      </c>
      <c r="I2577" t="str">
        <f>IF(VLOOKUP(TRM!A4834,'TRM - TBM Crosswalk'!$A$2:'TRM - TBM Crosswalk'!$I$1008,7,FALSE)=0,"",VLOOKUP(TRM!A4834,'TRM - TBM Crosswalk'!$A$2:'TRM - TBM Crosswalk'!$I$1008,7,FALSE))</f>
        <v>End User Services</v>
      </c>
      <c r="J2577" t="str">
        <f>IF(VLOOKUP(TRM!A4834,'TRM - TBM Crosswalk'!$A$2:'TRM - TBM Crosswalk'!$I$1008,8,FALSE)=0,"",VLOOKUP(TRM!A4834,'TRM - TBM Crosswalk'!$A$2:'TRM - TBM Crosswalk'!$I$1008,8,FALSE))</f>
        <v>Communication &amp; Collaboration</v>
      </c>
      <c r="K2577" t="str">
        <f>IF(VLOOKUP(TRM!A4834,'TRM - TBM Crosswalk'!$A$2:'TRM - TBM Crosswalk'!$I$1008,9,FALSE)=0,"",VLOOKUP(TRM!A4834,'TRM - TBM Crosswalk'!$A$2:'TRM - TBM Crosswalk'!$I$1008,9,FALSE))</f>
        <v>Productivity</v>
      </c>
    </row>
    <row r="2578" spans="1:11" x14ac:dyDescent="0.45">
      <c r="A2578" t="str">
        <f>TRM!A9475</f>
        <v>I01.004.401</v>
      </c>
      <c r="B2578" t="str">
        <f>TRM!B9475</f>
        <v>Human-Computer Interface</v>
      </c>
      <c r="C2578" t="str">
        <f>TRM!C9475</f>
        <v>NVIDIA Graphics Driver | 442.50</v>
      </c>
      <c r="D2578">
        <f>TRM!D9475</f>
        <v>0</v>
      </c>
      <c r="E2578" t="str">
        <f>IF(VLOOKUP(TRM!A9475,'TRM - TBM Crosswalk'!$A$2:'TRM - TBM Crosswalk'!$I$1008,3,FALSE)="N/A","TBD","")</f>
        <v/>
      </c>
      <c r="F2578" t="str">
        <f>IF(VLOOKUP(TRM!A9475,'TRM - TBM Crosswalk'!$A$2:'TRM - TBM Crosswalk'!$I$1008,4,FALSE)=0,"",VLOOKUP(TRM!A9475,'TRM - TBM Crosswalk'!$A$2:'TRM - TBM Crosswalk'!$I$1008,4,FALSE))</f>
        <v/>
      </c>
      <c r="G2578" t="str">
        <f>IF(VLOOKUP(TRM!A9475,'TRM - TBM Crosswalk'!$A$2:'TRM - TBM Crosswalk'!$I$1008,5,FALSE)=0,"",VLOOKUP(TRM!A9475,'TRM - TBM Crosswalk'!$A$2:'TRM - TBM Crosswalk'!$I$1008,5,FALSE))</f>
        <v>End User</v>
      </c>
      <c r="H2578" t="str">
        <f>IF(VLOOKUP(TRM!A9475,'TRM - TBM Crosswalk'!$A$2:'TRM - TBM Crosswalk'!$I$1008,6,FALSE)=0,"",VLOOKUP(TRM!A9475,'TRM - TBM Crosswalk'!$A$2:'TRM - TBM Crosswalk'!$I$1008,6,FALSE))</f>
        <v>Workspace</v>
      </c>
      <c r="I2578" t="str">
        <f>IF(VLOOKUP(TRM!A9475,'TRM - TBM Crosswalk'!$A$2:'TRM - TBM Crosswalk'!$I$1008,7,FALSE)=0,"",VLOOKUP(TRM!A9475,'TRM - TBM Crosswalk'!$A$2:'TRM - TBM Crosswalk'!$I$1008,7,FALSE))</f>
        <v/>
      </c>
      <c r="J2578" t="str">
        <f>IF(VLOOKUP(TRM!A9475,'TRM - TBM Crosswalk'!$A$2:'TRM - TBM Crosswalk'!$I$1008,8,FALSE)=0,"",VLOOKUP(TRM!A9475,'TRM - TBM Crosswalk'!$A$2:'TRM - TBM Crosswalk'!$I$1008,8,FALSE))</f>
        <v/>
      </c>
      <c r="K2578" t="str">
        <f>IF(VLOOKUP(TRM!A9475,'TRM - TBM Crosswalk'!$A$2:'TRM - TBM Crosswalk'!$I$1008,9,FALSE)=0,"",VLOOKUP(TRM!A9475,'TRM - TBM Crosswalk'!$A$2:'TRM - TBM Crosswalk'!$I$1008,9,FALSE))</f>
        <v/>
      </c>
    </row>
    <row r="2579" spans="1:11" x14ac:dyDescent="0.45">
      <c r="A2579" t="str">
        <f>TRM!A1475</f>
        <v>A02.021.234#</v>
      </c>
      <c r="B2579" t="str">
        <f>TRM!B1475</f>
        <v>Database Tools#</v>
      </c>
      <c r="C2579" t="str">
        <f>TRM!C1475</f>
        <v>Prerequisites for SSDT | 11.0.2100.60</v>
      </c>
      <c r="D2579">
        <f>TRM!D1475</f>
        <v>0</v>
      </c>
      <c r="E2579" t="str">
        <f>IF(VLOOKUP(TRM!A1475,'TRM - TBM Crosswalk'!$A$2:'TRM - TBM Crosswalk'!$I$1008,3,FALSE)="N/A","TBD","")</f>
        <v/>
      </c>
      <c r="F2579" t="str">
        <f>IF(VLOOKUP(TRM!A1475,'TRM - TBM Crosswalk'!$A$2:'TRM - TBM Crosswalk'!$I$1008,4,FALSE)=0,"",VLOOKUP(TRM!A1475,'TRM - TBM Crosswalk'!$A$2:'TRM - TBM Crosswalk'!$I$1008,4,FALSE))</f>
        <v/>
      </c>
      <c r="G2579" t="str">
        <f>IF(VLOOKUP(TRM!A1475,'TRM - TBM Crosswalk'!$A$2:'TRM - TBM Crosswalk'!$I$1008,5,FALSE)=0,"",VLOOKUP(TRM!A1475,'TRM - TBM Crosswalk'!$A$2:'TRM - TBM Crosswalk'!$I$1008,5,FALSE))</f>
        <v>Storage</v>
      </c>
      <c r="H2579" t="str">
        <f>IF(VLOOKUP(TRM!A1475,'TRM - TBM Crosswalk'!$A$2:'TRM - TBM Crosswalk'!$I$1008,6,FALSE)=0,"",VLOOKUP(TRM!A1475,'TRM - TBM Crosswalk'!$A$2:'TRM - TBM Crosswalk'!$I$1008,6,FALSE))</f>
        <v/>
      </c>
      <c r="I2579" t="str">
        <f>IF(VLOOKUP(TRM!A1475,'TRM - TBM Crosswalk'!$A$2:'TRM - TBM Crosswalk'!$I$1008,7,FALSE)=0,"",VLOOKUP(TRM!A1475,'TRM - TBM Crosswalk'!$A$2:'TRM - TBM Crosswalk'!$I$1008,7,FALSE))</f>
        <v>Platform Services</v>
      </c>
      <c r="J2579" t="str">
        <f>IF(VLOOKUP(TRM!A1475,'TRM - TBM Crosswalk'!$A$2:'TRM - TBM Crosswalk'!$I$1008,8,FALSE)=0,"",VLOOKUP(TRM!A1475,'TRM - TBM Crosswalk'!$A$2:'TRM - TBM Crosswalk'!$I$1008,8,FALSE))</f>
        <v>Data Services</v>
      </c>
      <c r="K2579" t="str">
        <f>IF(VLOOKUP(TRM!A1475,'TRM - TBM Crosswalk'!$A$2:'TRM - TBM Crosswalk'!$I$1008,9,FALSE)=0,"",VLOOKUP(TRM!A1475,'TRM - TBM Crosswalk'!$A$2:'TRM - TBM Crosswalk'!$I$1008,9,FALSE))</f>
        <v>Database</v>
      </c>
    </row>
    <row r="2580" spans="1:11" x14ac:dyDescent="0.45">
      <c r="A2580" t="str">
        <f>TRM!A1476</f>
        <v>A02.021.234#</v>
      </c>
      <c r="B2580" t="str">
        <f>TRM!B1476</f>
        <v>Database Tools#</v>
      </c>
      <c r="C2580" t="str">
        <f>TRM!C1476</f>
        <v>Prerequisites for SSDT | 11.1.3000.0</v>
      </c>
      <c r="D2580">
        <f>TRM!D1476</f>
        <v>0</v>
      </c>
      <c r="E2580" t="str">
        <f>IF(VLOOKUP(TRM!A1476,'TRM - TBM Crosswalk'!$A$2:'TRM - TBM Crosswalk'!$I$1008,3,FALSE)="N/A","TBD","")</f>
        <v/>
      </c>
      <c r="F2580" t="str">
        <f>IF(VLOOKUP(TRM!A1476,'TRM - TBM Crosswalk'!$A$2:'TRM - TBM Crosswalk'!$I$1008,4,FALSE)=0,"",VLOOKUP(TRM!A1476,'TRM - TBM Crosswalk'!$A$2:'TRM - TBM Crosswalk'!$I$1008,4,FALSE))</f>
        <v/>
      </c>
      <c r="G2580" t="str">
        <f>IF(VLOOKUP(TRM!A1476,'TRM - TBM Crosswalk'!$A$2:'TRM - TBM Crosswalk'!$I$1008,5,FALSE)=0,"",VLOOKUP(TRM!A1476,'TRM - TBM Crosswalk'!$A$2:'TRM - TBM Crosswalk'!$I$1008,5,FALSE))</f>
        <v>Storage</v>
      </c>
      <c r="H2580" t="str">
        <f>IF(VLOOKUP(TRM!A1476,'TRM - TBM Crosswalk'!$A$2:'TRM - TBM Crosswalk'!$I$1008,6,FALSE)=0,"",VLOOKUP(TRM!A1476,'TRM - TBM Crosswalk'!$A$2:'TRM - TBM Crosswalk'!$I$1008,6,FALSE))</f>
        <v/>
      </c>
      <c r="I2580" t="str">
        <f>IF(VLOOKUP(TRM!A1476,'TRM - TBM Crosswalk'!$A$2:'TRM - TBM Crosswalk'!$I$1008,7,FALSE)=0,"",VLOOKUP(TRM!A1476,'TRM - TBM Crosswalk'!$A$2:'TRM - TBM Crosswalk'!$I$1008,7,FALSE))</f>
        <v>Platform Services</v>
      </c>
      <c r="J2580" t="str">
        <f>IF(VLOOKUP(TRM!A1476,'TRM - TBM Crosswalk'!$A$2:'TRM - TBM Crosswalk'!$I$1008,8,FALSE)=0,"",VLOOKUP(TRM!A1476,'TRM - TBM Crosswalk'!$A$2:'TRM - TBM Crosswalk'!$I$1008,8,FALSE))</f>
        <v>Data Services</v>
      </c>
      <c r="K2580" t="str">
        <f>IF(VLOOKUP(TRM!A1476,'TRM - TBM Crosswalk'!$A$2:'TRM - TBM Crosswalk'!$I$1008,9,FALSE)=0,"",VLOOKUP(TRM!A1476,'TRM - TBM Crosswalk'!$A$2:'TRM - TBM Crosswalk'!$I$1008,9,FALSE))</f>
        <v>Database</v>
      </c>
    </row>
    <row r="2581" spans="1:11" x14ac:dyDescent="0.45">
      <c r="A2581" t="str">
        <f>TRM!A1646</f>
        <v>A02.021.236#</v>
      </c>
      <c r="B2581" t="str">
        <f>TRM!B1646</f>
        <v>Host Sync Software</v>
      </c>
      <c r="C2581" t="str">
        <f>TRM!C1646</f>
        <v>Microsoft Sync Framework 2.0 Core Components (x64) ENU | 2.0.1578.0</v>
      </c>
      <c r="D2581">
        <f>TRM!D1646</f>
        <v>0</v>
      </c>
      <c r="E2581" t="str">
        <f>IF(VLOOKUP(TRM!A1646,'TRM - TBM Crosswalk'!$A$2:'TRM - TBM Crosswalk'!$I$1008,3,FALSE)="N/A","TBD","")</f>
        <v/>
      </c>
      <c r="F2581" t="str">
        <f>IF(VLOOKUP(TRM!A1646,'TRM - TBM Crosswalk'!$A$2:'TRM - TBM Crosswalk'!$I$1008,4,FALSE)=0,"",VLOOKUP(TRM!A1646,'TRM - TBM Crosswalk'!$A$2:'TRM - TBM Crosswalk'!$I$1008,4,FALSE))</f>
        <v/>
      </c>
      <c r="G2581" t="str">
        <f>IF(VLOOKUP(TRM!A1646,'TRM - TBM Crosswalk'!$A$2:'TRM - TBM Crosswalk'!$I$1008,5,FALSE)=0,"",VLOOKUP(TRM!A1646,'TRM - TBM Crosswalk'!$A$2:'TRM - TBM Crosswalk'!$I$1008,5,FALSE))</f>
        <v/>
      </c>
      <c r="H2581" t="str">
        <f>IF(VLOOKUP(TRM!A1646,'TRM - TBM Crosswalk'!$A$2:'TRM - TBM Crosswalk'!$I$1008,6,FALSE)=0,"",VLOOKUP(TRM!A1646,'TRM - TBM Crosswalk'!$A$2:'TRM - TBM Crosswalk'!$I$1008,6,FALSE))</f>
        <v/>
      </c>
      <c r="I2581" t="str">
        <f>IF(VLOOKUP(TRM!A1646,'TRM - TBM Crosswalk'!$A$2:'TRM - TBM Crosswalk'!$I$1008,7,FALSE)=0,"",VLOOKUP(TRM!A1646,'TRM - TBM Crosswalk'!$A$2:'TRM - TBM Crosswalk'!$I$1008,7,FALSE))</f>
        <v>End User Services</v>
      </c>
      <c r="J2581" t="str">
        <f>IF(VLOOKUP(TRM!A1646,'TRM - TBM Crosswalk'!$A$2:'TRM - TBM Crosswalk'!$I$1008,8,FALSE)=0,"",VLOOKUP(TRM!A1646,'TRM - TBM Crosswalk'!$A$2:'TRM - TBM Crosswalk'!$I$1008,8,FALSE))</f>
        <v>Communication &amp; Collaboration</v>
      </c>
      <c r="K2581" t="str">
        <f>IF(VLOOKUP(TRM!A1646,'TRM - TBM Crosswalk'!$A$2:'TRM - TBM Crosswalk'!$I$1008,9,FALSE)=0,"",VLOOKUP(TRM!A1646,'TRM - TBM Crosswalk'!$A$2:'TRM - TBM Crosswalk'!$I$1008,9,FALSE))</f>
        <v>Communication</v>
      </c>
    </row>
    <row r="2582" spans="1:11" x14ac:dyDescent="0.45">
      <c r="A2582" t="str">
        <f>TRM!A4120</f>
        <v>A02.027.319</v>
      </c>
      <c r="B2582" t="str">
        <f>TRM!B4120</f>
        <v>Project Management</v>
      </c>
      <c r="C2582" t="str">
        <f>TRM!C4120</f>
        <v>Microsoft Project Professional 2016 - en-us | 16.0.12430.20264</v>
      </c>
      <c r="D2582">
        <f>TRM!D4120</f>
        <v>0</v>
      </c>
      <c r="E2582" t="str">
        <f>IF(VLOOKUP(TRM!A4120,'TRM - TBM Crosswalk'!$A$2:'TRM - TBM Crosswalk'!$I$1008,3,FALSE)="N/A","TBD","")</f>
        <v/>
      </c>
      <c r="F2582" t="str">
        <f>IF(VLOOKUP(TRM!A4120,'TRM - TBM Crosswalk'!$A$2:'TRM - TBM Crosswalk'!$I$1008,4,FALSE)=0,"",VLOOKUP(TRM!A4120,'TRM - TBM Crosswalk'!$A$2:'TRM - TBM Crosswalk'!$I$1008,4,FALSE))</f>
        <v/>
      </c>
      <c r="G2582" t="str">
        <f>IF(VLOOKUP(TRM!A4120,'TRM - TBM Crosswalk'!$A$2:'TRM - TBM Crosswalk'!$I$1008,5,FALSE)=0,"",VLOOKUP(TRM!A4120,'TRM - TBM Crosswalk'!$A$2:'TRM - TBM Crosswalk'!$I$1008,5,FALSE))</f>
        <v>Delivery</v>
      </c>
      <c r="H2582" t="str">
        <f>IF(VLOOKUP(TRM!A4120,'TRM - TBM Crosswalk'!$A$2:'TRM - TBM Crosswalk'!$I$1008,6,FALSE)=0,"",VLOOKUP(TRM!A4120,'TRM - TBM Crosswalk'!$A$2:'TRM - TBM Crosswalk'!$I$1008,6,FALSE))</f>
        <v>Program &amp; Project Management</v>
      </c>
      <c r="I2582" t="str">
        <f>IF(VLOOKUP(TRM!A4120,'TRM - TBM Crosswalk'!$A$2:'TRM - TBM Crosswalk'!$I$1008,7,FALSE)=0,"",VLOOKUP(TRM!A4120,'TRM - TBM Crosswalk'!$A$2:'TRM - TBM Crosswalk'!$I$1008,7,FALSE))</f>
        <v>Delivery Services</v>
      </c>
      <c r="J2582" t="str">
        <f>IF(VLOOKUP(TRM!A4120,'TRM - TBM Crosswalk'!$A$2:'TRM - TBM Crosswalk'!$I$1008,8,FALSE)=0,"",VLOOKUP(TRM!A4120,'TRM - TBM Crosswalk'!$A$2:'TRM - TBM Crosswalk'!$I$1008,8,FALSE))</f>
        <v>Strategy &amp; Planning</v>
      </c>
      <c r="K2582" t="str">
        <f>IF(VLOOKUP(TRM!A4120,'TRM - TBM Crosswalk'!$A$2:'TRM - TBM Crosswalk'!$I$1008,9,FALSE)=0,"",VLOOKUP(TRM!A4120,'TRM - TBM Crosswalk'!$A$2:'TRM - TBM Crosswalk'!$I$1008,9,FALSE))</f>
        <v>Program &amp; Project Management</v>
      </c>
    </row>
    <row r="2583" spans="1:11" x14ac:dyDescent="0.45">
      <c r="A2583" t="str">
        <f>TRM!A6804</f>
        <v>A02.032.404#</v>
      </c>
      <c r="B2583" t="str">
        <f>TRM!B6804</f>
        <v>User Virtualization</v>
      </c>
      <c r="C2583" t="str">
        <f>TRM!C6804</f>
        <v>Citrix Receiver 4.9 LTSR | 14.9.4000.9</v>
      </c>
      <c r="D2583">
        <f>TRM!D6804</f>
        <v>0</v>
      </c>
      <c r="E2583" t="str">
        <f>IF(VLOOKUP(TRM!A6804,'TRM - TBM Crosswalk'!$A$2:'TRM - TBM Crosswalk'!$I$1008,3,FALSE)="N/A","TBD","")</f>
        <v/>
      </c>
      <c r="F2583" t="str">
        <f>IF(VLOOKUP(TRM!A6804,'TRM - TBM Crosswalk'!$A$2:'TRM - TBM Crosswalk'!$I$1008,4,FALSE)=0,"",VLOOKUP(TRM!A6804,'TRM - TBM Crosswalk'!$A$2:'TRM - TBM Crosswalk'!$I$1008,4,FALSE))</f>
        <v/>
      </c>
      <c r="G2583" t="str">
        <f>IF(VLOOKUP(TRM!A6804,'TRM - TBM Crosswalk'!$A$2:'TRM - TBM Crosswalk'!$I$1008,5,FALSE)=0,"",VLOOKUP(TRM!A6804,'TRM - TBM Crosswalk'!$A$2:'TRM - TBM Crosswalk'!$I$1008,5,FALSE))</f>
        <v/>
      </c>
      <c r="H2583" t="str">
        <f>IF(VLOOKUP(TRM!A6804,'TRM - TBM Crosswalk'!$A$2:'TRM - TBM Crosswalk'!$I$1008,6,FALSE)=0,"",VLOOKUP(TRM!A6804,'TRM - TBM Crosswalk'!$A$2:'TRM - TBM Crosswalk'!$I$1008,6,FALSE))</f>
        <v/>
      </c>
      <c r="I2583" t="str">
        <f>IF(VLOOKUP(TRM!A6804,'TRM - TBM Crosswalk'!$A$2:'TRM - TBM Crosswalk'!$I$1008,7,FALSE)=0,"",VLOOKUP(TRM!A6804,'TRM - TBM Crosswalk'!$A$2:'TRM - TBM Crosswalk'!$I$1008,7,FALSE))</f>
        <v>Platform Services</v>
      </c>
      <c r="J2583" t="str">
        <f>IF(VLOOKUP(TRM!A6804,'TRM - TBM Crosswalk'!$A$2:'TRM - TBM Crosswalk'!$I$1008,8,FALSE)=0,"",VLOOKUP(TRM!A6804,'TRM - TBM Crosswalk'!$A$2:'TRM - TBM Crosswalk'!$I$1008,8,FALSE))</f>
        <v>Client Computing</v>
      </c>
      <c r="K2583" t="str">
        <f>IF(VLOOKUP(TRM!A6804,'TRM - TBM Crosswalk'!$A$2:'TRM - TBM Crosswalk'!$I$1008,9,FALSE)=0,"",VLOOKUP(TRM!A6804,'TRM - TBM Crosswalk'!$A$2:'TRM - TBM Crosswalk'!$I$1008,9,FALSE))</f>
        <v>Virtual Client</v>
      </c>
    </row>
    <row r="2584" spans="1:11" x14ac:dyDescent="0.45">
      <c r="A2584" t="str">
        <f>TRM!A8370</f>
        <v>I01.002.206#</v>
      </c>
      <c r="B2584" t="str">
        <f>TRM!B8370</f>
        <v>Operating System - UNIX Design</v>
      </c>
      <c r="C2584" t="str">
        <f>TRM!C8370</f>
        <v>Memory Slot Utility.app - 1.5.3</v>
      </c>
      <c r="D2584">
        <f>TRM!D8370</f>
        <v>0</v>
      </c>
      <c r="E2584" t="str">
        <f>IF(VLOOKUP(TRM!A8370,'TRM - TBM Crosswalk'!$A$2:'TRM - TBM Crosswalk'!$I$1008,3,FALSE)="N/A","TBD","")</f>
        <v/>
      </c>
      <c r="F2584" t="str">
        <f>IF(VLOOKUP(TRM!A8370,'TRM - TBM Crosswalk'!$A$2:'TRM - TBM Crosswalk'!$I$1008,4,FALSE)=0,"",VLOOKUP(TRM!A8370,'TRM - TBM Crosswalk'!$A$2:'TRM - TBM Crosswalk'!$I$1008,4,FALSE))</f>
        <v/>
      </c>
      <c r="G2584" t="str">
        <f>IF(VLOOKUP(TRM!A8370,'TRM - TBM Crosswalk'!$A$2:'TRM - TBM Crosswalk'!$I$1008,5,FALSE)=0,"",VLOOKUP(TRM!A8370,'TRM - TBM Crosswalk'!$A$2:'TRM - TBM Crosswalk'!$I$1008,5,FALSE))</f>
        <v>Compute</v>
      </c>
      <c r="H2584" t="str">
        <f>IF(VLOOKUP(TRM!A8370,'TRM - TBM Crosswalk'!$A$2:'TRM - TBM Crosswalk'!$I$1008,6,FALSE)=0,"",VLOOKUP(TRM!A8370,'TRM - TBM Crosswalk'!$A$2:'TRM - TBM Crosswalk'!$I$1008,6,FALSE))</f>
        <v xml:space="preserve">Unix </v>
      </c>
      <c r="I2584" t="str">
        <f>IF(VLOOKUP(TRM!A8370,'TRM - TBM Crosswalk'!$A$2:'TRM - TBM Crosswalk'!$I$1008,7,FALSE)=0,"",VLOOKUP(TRM!A8370,'TRM - TBM Crosswalk'!$A$2:'TRM - TBM Crosswalk'!$I$1008,7,FALSE))</f>
        <v/>
      </c>
      <c r="J2584" t="str">
        <f>IF(VLOOKUP(TRM!A8370,'TRM - TBM Crosswalk'!$A$2:'TRM - TBM Crosswalk'!$I$1008,8,FALSE)=0,"",VLOOKUP(TRM!A8370,'TRM - TBM Crosswalk'!$A$2:'TRM - TBM Crosswalk'!$I$1008,8,FALSE))</f>
        <v/>
      </c>
      <c r="K2584" t="str">
        <f>IF(VLOOKUP(TRM!A8370,'TRM - TBM Crosswalk'!$A$2:'TRM - TBM Crosswalk'!$I$1008,9,FALSE)=0,"",VLOOKUP(TRM!A8370,'TRM - TBM Crosswalk'!$A$2:'TRM - TBM Crosswalk'!$I$1008,9,FALSE))</f>
        <v/>
      </c>
    </row>
    <row r="2585" spans="1:11" x14ac:dyDescent="0.45">
      <c r="A2585" t="str">
        <f>TRM!A8394</f>
        <v>I01.002.206#</v>
      </c>
      <c r="B2585" t="str">
        <f>TRM!B8394</f>
        <v>Operating System - UNIX Design</v>
      </c>
      <c r="C2585" t="str">
        <f>TRM!C8394</f>
        <v>Photo Booth.app - 8.0</v>
      </c>
      <c r="D2585">
        <f>TRM!D8394</f>
        <v>0</v>
      </c>
      <c r="E2585" t="str">
        <f>IF(VLOOKUP(TRM!A8394,'TRM - TBM Crosswalk'!$A$2:'TRM - TBM Crosswalk'!$I$1008,3,FALSE)="N/A","TBD","")</f>
        <v/>
      </c>
      <c r="F2585" t="str">
        <f>IF(VLOOKUP(TRM!A8394,'TRM - TBM Crosswalk'!$A$2:'TRM - TBM Crosswalk'!$I$1008,4,FALSE)=0,"",VLOOKUP(TRM!A8394,'TRM - TBM Crosswalk'!$A$2:'TRM - TBM Crosswalk'!$I$1008,4,FALSE))</f>
        <v/>
      </c>
      <c r="G2585" t="str">
        <f>IF(VLOOKUP(TRM!A8394,'TRM - TBM Crosswalk'!$A$2:'TRM - TBM Crosswalk'!$I$1008,5,FALSE)=0,"",VLOOKUP(TRM!A8394,'TRM - TBM Crosswalk'!$A$2:'TRM - TBM Crosswalk'!$I$1008,5,FALSE))</f>
        <v>Compute</v>
      </c>
      <c r="H2585" t="str">
        <f>IF(VLOOKUP(TRM!A8394,'TRM - TBM Crosswalk'!$A$2:'TRM - TBM Crosswalk'!$I$1008,6,FALSE)=0,"",VLOOKUP(TRM!A8394,'TRM - TBM Crosswalk'!$A$2:'TRM - TBM Crosswalk'!$I$1008,6,FALSE))</f>
        <v xml:space="preserve">Unix </v>
      </c>
      <c r="I2585" t="str">
        <f>IF(VLOOKUP(TRM!A8394,'TRM - TBM Crosswalk'!$A$2:'TRM - TBM Crosswalk'!$I$1008,7,FALSE)=0,"",VLOOKUP(TRM!A8394,'TRM - TBM Crosswalk'!$A$2:'TRM - TBM Crosswalk'!$I$1008,7,FALSE))</f>
        <v/>
      </c>
      <c r="J2585" t="str">
        <f>IF(VLOOKUP(TRM!A8394,'TRM - TBM Crosswalk'!$A$2:'TRM - TBM Crosswalk'!$I$1008,8,FALSE)=0,"",VLOOKUP(TRM!A8394,'TRM - TBM Crosswalk'!$A$2:'TRM - TBM Crosswalk'!$I$1008,8,FALSE))</f>
        <v/>
      </c>
      <c r="K2585" t="str">
        <f>IF(VLOOKUP(TRM!A8394,'TRM - TBM Crosswalk'!$A$2:'TRM - TBM Crosswalk'!$I$1008,9,FALSE)=0,"",VLOOKUP(TRM!A8394,'TRM - TBM Crosswalk'!$A$2:'TRM - TBM Crosswalk'!$I$1008,9,FALSE))</f>
        <v/>
      </c>
    </row>
    <row r="2586" spans="1:11" x14ac:dyDescent="0.45">
      <c r="A2586" t="str">
        <f>TRM!A8624</f>
        <v>I01.002.209#</v>
      </c>
      <c r="B2586" t="str">
        <f>TRM!B8624</f>
        <v>Device Driver#</v>
      </c>
      <c r="C2586" t="str">
        <f>TRM!C8624</f>
        <v>IntelÂ® PROSet/Wireless Software | 20.70.0</v>
      </c>
      <c r="D2586">
        <f>TRM!D8624</f>
        <v>0</v>
      </c>
      <c r="E2586" t="str">
        <f>IF(VLOOKUP(TRM!A8624,'TRM - TBM Crosswalk'!$A$2:'TRM - TBM Crosswalk'!$I$1008,3,FALSE)="N/A","TBD","")</f>
        <v>TBD</v>
      </c>
      <c r="F2586" t="str">
        <f>IF(VLOOKUP(TRM!A8624,'TRM - TBM Crosswalk'!$A$2:'TRM - TBM Crosswalk'!$I$1008,4,FALSE)=0,"",VLOOKUP(TRM!A8624,'TRM - TBM Crosswalk'!$A$2:'TRM - TBM Crosswalk'!$I$1008,4,FALSE))</f>
        <v/>
      </c>
      <c r="G2586" t="str">
        <f>IF(VLOOKUP(TRM!A8624,'TRM - TBM Crosswalk'!$A$2:'TRM - TBM Crosswalk'!$I$1008,5,FALSE)=0,"",VLOOKUP(TRM!A8624,'TRM - TBM Crosswalk'!$A$2:'TRM - TBM Crosswalk'!$I$1008,5,FALSE))</f>
        <v/>
      </c>
      <c r="H2586" t="str">
        <f>IF(VLOOKUP(TRM!A8624,'TRM - TBM Crosswalk'!$A$2:'TRM - TBM Crosswalk'!$I$1008,6,FALSE)=0,"",VLOOKUP(TRM!A8624,'TRM - TBM Crosswalk'!$A$2:'TRM - TBM Crosswalk'!$I$1008,6,FALSE))</f>
        <v/>
      </c>
      <c r="I2586" t="str">
        <f>IF(VLOOKUP(TRM!A8624,'TRM - TBM Crosswalk'!$A$2:'TRM - TBM Crosswalk'!$I$1008,7,FALSE)=0,"",VLOOKUP(TRM!A8624,'TRM - TBM Crosswalk'!$A$2:'TRM - TBM Crosswalk'!$I$1008,7,FALSE))</f>
        <v/>
      </c>
      <c r="J2586" t="str">
        <f>IF(VLOOKUP(TRM!A8624,'TRM - TBM Crosswalk'!$A$2:'TRM - TBM Crosswalk'!$I$1008,8,FALSE)=0,"",VLOOKUP(TRM!A8624,'TRM - TBM Crosswalk'!$A$2:'TRM - TBM Crosswalk'!$I$1008,8,FALSE))</f>
        <v/>
      </c>
      <c r="K2586" t="str">
        <f>IF(VLOOKUP(TRM!A8624,'TRM - TBM Crosswalk'!$A$2:'TRM - TBM Crosswalk'!$I$1008,9,FALSE)=0,"",VLOOKUP(TRM!A8624,'TRM - TBM Crosswalk'!$A$2:'TRM - TBM Crosswalk'!$I$1008,9,FALSE))</f>
        <v/>
      </c>
    </row>
    <row r="2587" spans="1:11" x14ac:dyDescent="0.45">
      <c r="A2587" t="str">
        <f>TRM!A1940</f>
        <v>A02.022.240</v>
      </c>
      <c r="B2587" t="str">
        <f>TRM!B1940</f>
        <v>Integrated Development Environment (IDE)#</v>
      </c>
      <c r="C2587" t="str">
        <f>TRM!C1940</f>
        <v>Microsoft Visual C++ 2017 Redistributable (x64) - 14.13.26020 | 14.13.26020.0</v>
      </c>
      <c r="D2587">
        <f>TRM!D1940</f>
        <v>0</v>
      </c>
      <c r="E2587" t="str">
        <f>IF(VLOOKUP(TRM!A1940,'TRM - TBM Crosswalk'!$A$2:'TRM - TBM Crosswalk'!$I$1008,3,FALSE)="N/A","TBD","")</f>
        <v/>
      </c>
      <c r="F2587" t="str">
        <f>IF(VLOOKUP(TRM!A1940,'TRM - TBM Crosswalk'!$A$2:'TRM - TBM Crosswalk'!$I$1008,4,FALSE)=0,"",VLOOKUP(TRM!A1940,'TRM - TBM Crosswalk'!$A$2:'TRM - TBM Crosswalk'!$I$1008,4,FALSE))</f>
        <v/>
      </c>
      <c r="G2587" t="str">
        <f>IF(VLOOKUP(TRM!A1940,'TRM - TBM Crosswalk'!$A$2:'TRM - TBM Crosswalk'!$I$1008,5,FALSE)=0,"",VLOOKUP(TRM!A1940,'TRM - TBM Crosswalk'!$A$2:'TRM - TBM Crosswalk'!$I$1008,5,FALSE))</f>
        <v>Application</v>
      </c>
      <c r="H2587" t="str">
        <f>IF(VLOOKUP(TRM!A1940,'TRM - TBM Crosswalk'!$A$2:'TRM - TBM Crosswalk'!$I$1008,6,FALSE)=0,"",VLOOKUP(TRM!A1940,'TRM - TBM Crosswalk'!$A$2:'TRM - TBM Crosswalk'!$I$1008,6,FALSE))</f>
        <v>Application Development</v>
      </c>
      <c r="I2587" t="str">
        <f>IF(VLOOKUP(TRM!A1940,'TRM - TBM Crosswalk'!$A$2:'TRM - TBM Crosswalk'!$I$1008,7,FALSE)=0,"",VLOOKUP(TRM!A1940,'TRM - TBM Crosswalk'!$A$2:'TRM - TBM Crosswalk'!$I$1008,7,FALSE))</f>
        <v/>
      </c>
      <c r="J2587" t="str">
        <f>IF(VLOOKUP(TRM!A1940,'TRM - TBM Crosswalk'!$A$2:'TRM - TBM Crosswalk'!$I$1008,8,FALSE)=0,"",VLOOKUP(TRM!A1940,'TRM - TBM Crosswalk'!$A$2:'TRM - TBM Crosswalk'!$I$1008,8,FALSE))</f>
        <v/>
      </c>
      <c r="K2587" t="str">
        <f>IF(VLOOKUP(TRM!A1940,'TRM - TBM Crosswalk'!$A$2:'TRM - TBM Crosswalk'!$I$1008,9,FALSE)=0,"",VLOOKUP(TRM!A1940,'TRM - TBM Crosswalk'!$A$2:'TRM - TBM Crosswalk'!$I$1008,9,FALSE))</f>
        <v/>
      </c>
    </row>
    <row r="2588" spans="1:11" x14ac:dyDescent="0.45">
      <c r="A2588" t="str">
        <f>TRM!A2540</f>
        <v>A02.022.243</v>
      </c>
      <c r="B2588" t="str">
        <f>TRM!B2540</f>
        <v>Software Development Kit (SDK)#</v>
      </c>
      <c r="C2588" t="str">
        <f>TRM!C2540</f>
        <v>SlimDX Runtime .NET 4.0 x64 (January 2012) | 2.0.13.43</v>
      </c>
      <c r="D2588">
        <f>TRM!D2540</f>
        <v>0</v>
      </c>
      <c r="E2588" t="str">
        <f>IF(VLOOKUP(TRM!A2540,'TRM - TBM Crosswalk'!$A$2:'TRM - TBM Crosswalk'!$I$1008,3,FALSE)="N/A","TBD","")</f>
        <v/>
      </c>
      <c r="F2588" t="str">
        <f>IF(VLOOKUP(TRM!A2540,'TRM - TBM Crosswalk'!$A$2:'TRM - TBM Crosswalk'!$I$1008,4,FALSE)=0,"",VLOOKUP(TRM!A2540,'TRM - TBM Crosswalk'!$A$2:'TRM - TBM Crosswalk'!$I$1008,4,FALSE))</f>
        <v/>
      </c>
      <c r="G2588" t="str">
        <f>IF(VLOOKUP(TRM!A2540,'TRM - TBM Crosswalk'!$A$2:'TRM - TBM Crosswalk'!$I$1008,5,FALSE)=0,"",VLOOKUP(TRM!A2540,'TRM - TBM Crosswalk'!$A$2:'TRM - TBM Crosswalk'!$I$1008,5,FALSE))</f>
        <v>Application</v>
      </c>
      <c r="H2588" t="str">
        <f>IF(VLOOKUP(TRM!A2540,'TRM - TBM Crosswalk'!$A$2:'TRM - TBM Crosswalk'!$I$1008,6,FALSE)=0,"",VLOOKUP(TRM!A2540,'TRM - TBM Crosswalk'!$A$2:'TRM - TBM Crosswalk'!$I$1008,6,FALSE))</f>
        <v>Application Development</v>
      </c>
      <c r="I2588" t="str">
        <f>IF(VLOOKUP(TRM!A2540,'TRM - TBM Crosswalk'!$A$2:'TRM - TBM Crosswalk'!$I$1008,7,FALSE)=0,"",VLOOKUP(TRM!A2540,'TRM - TBM Crosswalk'!$A$2:'TRM - TBM Crosswalk'!$I$1008,7,FALSE))</f>
        <v/>
      </c>
      <c r="J2588" t="str">
        <f>IF(VLOOKUP(TRM!A2540,'TRM - TBM Crosswalk'!$A$2:'TRM - TBM Crosswalk'!$I$1008,8,FALSE)=0,"",VLOOKUP(TRM!A2540,'TRM - TBM Crosswalk'!$A$2:'TRM - TBM Crosswalk'!$I$1008,8,FALSE))</f>
        <v/>
      </c>
      <c r="K2588" t="str">
        <f>IF(VLOOKUP(TRM!A2540,'TRM - TBM Crosswalk'!$A$2:'TRM - TBM Crosswalk'!$I$1008,9,FALSE)=0,"",VLOOKUP(TRM!A2540,'TRM - TBM Crosswalk'!$A$2:'TRM - TBM Crosswalk'!$I$1008,9,FALSE))</f>
        <v/>
      </c>
    </row>
    <row r="2589" spans="1:11" x14ac:dyDescent="0.45">
      <c r="A2589" t="str">
        <f>TRM!A2545</f>
        <v>A02.022.243</v>
      </c>
      <c r="B2589" t="str">
        <f>TRM!B2545</f>
        <v>Software Development Kit (SDK)#</v>
      </c>
      <c r="C2589" t="str">
        <f>TRM!C2545</f>
        <v>VISA Shared Components .0 (64-Bit) | 5.8</v>
      </c>
      <c r="D2589">
        <f>TRM!D2545</f>
        <v>0</v>
      </c>
      <c r="E2589" t="str">
        <f>IF(VLOOKUP(TRM!A2545,'TRM - TBM Crosswalk'!$A$2:'TRM - TBM Crosswalk'!$I$1008,3,FALSE)="N/A","TBD","")</f>
        <v/>
      </c>
      <c r="F2589" t="str">
        <f>IF(VLOOKUP(TRM!A2545,'TRM - TBM Crosswalk'!$A$2:'TRM - TBM Crosswalk'!$I$1008,4,FALSE)=0,"",VLOOKUP(TRM!A2545,'TRM - TBM Crosswalk'!$A$2:'TRM - TBM Crosswalk'!$I$1008,4,FALSE))</f>
        <v/>
      </c>
      <c r="G2589" t="str">
        <f>IF(VLOOKUP(TRM!A2545,'TRM - TBM Crosswalk'!$A$2:'TRM - TBM Crosswalk'!$I$1008,5,FALSE)=0,"",VLOOKUP(TRM!A2545,'TRM - TBM Crosswalk'!$A$2:'TRM - TBM Crosswalk'!$I$1008,5,FALSE))</f>
        <v>Application</v>
      </c>
      <c r="H2589" t="str">
        <f>IF(VLOOKUP(TRM!A2545,'TRM - TBM Crosswalk'!$A$2:'TRM - TBM Crosswalk'!$I$1008,6,FALSE)=0,"",VLOOKUP(TRM!A2545,'TRM - TBM Crosswalk'!$A$2:'TRM - TBM Crosswalk'!$I$1008,6,FALSE))</f>
        <v>Application Development</v>
      </c>
      <c r="I2589" t="str">
        <f>IF(VLOOKUP(TRM!A2545,'TRM - TBM Crosswalk'!$A$2:'TRM - TBM Crosswalk'!$I$1008,7,FALSE)=0,"",VLOOKUP(TRM!A2545,'TRM - TBM Crosswalk'!$A$2:'TRM - TBM Crosswalk'!$I$1008,7,FALSE))</f>
        <v/>
      </c>
      <c r="J2589" t="str">
        <f>IF(VLOOKUP(TRM!A2545,'TRM - TBM Crosswalk'!$A$2:'TRM - TBM Crosswalk'!$I$1008,8,FALSE)=0,"",VLOOKUP(TRM!A2545,'TRM - TBM Crosswalk'!$A$2:'TRM - TBM Crosswalk'!$I$1008,8,FALSE))</f>
        <v/>
      </c>
      <c r="K2589" t="str">
        <f>IF(VLOOKUP(TRM!A2545,'TRM - TBM Crosswalk'!$A$2:'TRM - TBM Crosswalk'!$I$1008,9,FALSE)=0,"",VLOOKUP(TRM!A2545,'TRM - TBM Crosswalk'!$A$2:'TRM - TBM Crosswalk'!$I$1008,9,FALSE))</f>
        <v/>
      </c>
    </row>
    <row r="2590" spans="1:11" x14ac:dyDescent="0.45">
      <c r="A2590" t="str">
        <f>TRM!A2546</f>
        <v>A02.022.243</v>
      </c>
      <c r="B2590" t="str">
        <f>TRM!B2546</f>
        <v>Software Development Kit (SDK)#</v>
      </c>
      <c r="C2590" t="str">
        <f>TRM!C2546</f>
        <v>VISA Shared Components .0 (64-Bit) | 5.9</v>
      </c>
      <c r="D2590">
        <f>TRM!D2546</f>
        <v>0</v>
      </c>
      <c r="E2590" t="str">
        <f>IF(VLOOKUP(TRM!A2546,'TRM - TBM Crosswalk'!$A$2:'TRM - TBM Crosswalk'!$I$1008,3,FALSE)="N/A","TBD","")</f>
        <v/>
      </c>
      <c r="F2590" t="str">
        <f>IF(VLOOKUP(TRM!A2546,'TRM - TBM Crosswalk'!$A$2:'TRM - TBM Crosswalk'!$I$1008,4,FALSE)=0,"",VLOOKUP(TRM!A2546,'TRM - TBM Crosswalk'!$A$2:'TRM - TBM Crosswalk'!$I$1008,4,FALSE))</f>
        <v/>
      </c>
      <c r="G2590" t="str">
        <f>IF(VLOOKUP(TRM!A2546,'TRM - TBM Crosswalk'!$A$2:'TRM - TBM Crosswalk'!$I$1008,5,FALSE)=0,"",VLOOKUP(TRM!A2546,'TRM - TBM Crosswalk'!$A$2:'TRM - TBM Crosswalk'!$I$1008,5,FALSE))</f>
        <v>Application</v>
      </c>
      <c r="H2590" t="str">
        <f>IF(VLOOKUP(TRM!A2546,'TRM - TBM Crosswalk'!$A$2:'TRM - TBM Crosswalk'!$I$1008,6,FALSE)=0,"",VLOOKUP(TRM!A2546,'TRM - TBM Crosswalk'!$A$2:'TRM - TBM Crosswalk'!$I$1008,6,FALSE))</f>
        <v>Application Development</v>
      </c>
      <c r="I2590" t="str">
        <f>IF(VLOOKUP(TRM!A2546,'TRM - TBM Crosswalk'!$A$2:'TRM - TBM Crosswalk'!$I$1008,7,FALSE)=0,"",VLOOKUP(TRM!A2546,'TRM - TBM Crosswalk'!$A$2:'TRM - TBM Crosswalk'!$I$1008,7,FALSE))</f>
        <v/>
      </c>
      <c r="J2590" t="str">
        <f>IF(VLOOKUP(TRM!A2546,'TRM - TBM Crosswalk'!$A$2:'TRM - TBM Crosswalk'!$I$1008,8,FALSE)=0,"",VLOOKUP(TRM!A2546,'TRM - TBM Crosswalk'!$A$2:'TRM - TBM Crosswalk'!$I$1008,8,FALSE))</f>
        <v/>
      </c>
      <c r="K2590" t="str">
        <f>IF(VLOOKUP(TRM!A2546,'TRM - TBM Crosswalk'!$A$2:'TRM - TBM Crosswalk'!$I$1008,9,FALSE)=0,"",VLOOKUP(TRM!A2546,'TRM - TBM Crosswalk'!$A$2:'TRM - TBM Crosswalk'!$I$1008,9,FALSE))</f>
        <v/>
      </c>
    </row>
    <row r="2591" spans="1:11" x14ac:dyDescent="0.45">
      <c r="A2591" t="str">
        <f>TRM!A2547</f>
        <v>A02.022.243</v>
      </c>
      <c r="B2591" t="str">
        <f>TRM!B2547</f>
        <v>Software Development Kit (SDK)#</v>
      </c>
      <c r="C2591" t="str">
        <f>TRM!C2547</f>
        <v>VISA Shared Components 64-Bit | 1.6</v>
      </c>
      <c r="D2591">
        <f>TRM!D2547</f>
        <v>0</v>
      </c>
      <c r="E2591" t="str">
        <f>IF(VLOOKUP(TRM!A2547,'TRM - TBM Crosswalk'!$A$2:'TRM - TBM Crosswalk'!$I$1008,3,FALSE)="N/A","TBD","")</f>
        <v/>
      </c>
      <c r="F2591" t="str">
        <f>IF(VLOOKUP(TRM!A2547,'TRM - TBM Crosswalk'!$A$2:'TRM - TBM Crosswalk'!$I$1008,4,FALSE)=0,"",VLOOKUP(TRM!A2547,'TRM - TBM Crosswalk'!$A$2:'TRM - TBM Crosswalk'!$I$1008,4,FALSE))</f>
        <v/>
      </c>
      <c r="G2591" t="str">
        <f>IF(VLOOKUP(TRM!A2547,'TRM - TBM Crosswalk'!$A$2:'TRM - TBM Crosswalk'!$I$1008,5,FALSE)=0,"",VLOOKUP(TRM!A2547,'TRM - TBM Crosswalk'!$A$2:'TRM - TBM Crosswalk'!$I$1008,5,FALSE))</f>
        <v>Application</v>
      </c>
      <c r="H2591" t="str">
        <f>IF(VLOOKUP(TRM!A2547,'TRM - TBM Crosswalk'!$A$2:'TRM - TBM Crosswalk'!$I$1008,6,FALSE)=0,"",VLOOKUP(TRM!A2547,'TRM - TBM Crosswalk'!$A$2:'TRM - TBM Crosswalk'!$I$1008,6,FALSE))</f>
        <v>Application Development</v>
      </c>
      <c r="I2591" t="str">
        <f>IF(VLOOKUP(TRM!A2547,'TRM - TBM Crosswalk'!$A$2:'TRM - TBM Crosswalk'!$I$1008,7,FALSE)=0,"",VLOOKUP(TRM!A2547,'TRM - TBM Crosswalk'!$A$2:'TRM - TBM Crosswalk'!$I$1008,7,FALSE))</f>
        <v/>
      </c>
      <c r="J2591" t="str">
        <f>IF(VLOOKUP(TRM!A2547,'TRM - TBM Crosswalk'!$A$2:'TRM - TBM Crosswalk'!$I$1008,8,FALSE)=0,"",VLOOKUP(TRM!A2547,'TRM - TBM Crosswalk'!$A$2:'TRM - TBM Crosswalk'!$I$1008,8,FALSE))</f>
        <v/>
      </c>
      <c r="K2591" t="str">
        <f>IF(VLOOKUP(TRM!A2547,'TRM - TBM Crosswalk'!$A$2:'TRM - TBM Crosswalk'!$I$1008,9,FALSE)=0,"",VLOOKUP(TRM!A2547,'TRM - TBM Crosswalk'!$A$2:'TRM - TBM Crosswalk'!$I$1008,9,FALSE))</f>
        <v/>
      </c>
    </row>
    <row r="2592" spans="1:11" x14ac:dyDescent="0.45">
      <c r="A2592" t="str">
        <f>TRM!A2830</f>
        <v>A02.023.260</v>
      </c>
      <c r="B2592" t="str">
        <f>TRM!B2830</f>
        <v>Document Imaging and OCR</v>
      </c>
      <c r="C2592" t="str">
        <f>TRM!C2830</f>
        <v>fi-Scanner manuals for fi-6x30Z/fi-6x40Z | 1.01.03</v>
      </c>
      <c r="D2592">
        <f>TRM!D2830</f>
        <v>0</v>
      </c>
      <c r="E2592" t="str">
        <f>IF(VLOOKUP(TRM!A2830,'TRM - TBM Crosswalk'!$A$2:'TRM - TBM Crosswalk'!$I$1008,3,FALSE)="N/A","TBD","")</f>
        <v/>
      </c>
      <c r="F2592" t="str">
        <f>IF(VLOOKUP(TRM!A2830,'TRM - TBM Crosswalk'!$A$2:'TRM - TBM Crosswalk'!$I$1008,4,FALSE)=0,"",VLOOKUP(TRM!A2830,'TRM - TBM Crosswalk'!$A$2:'TRM - TBM Crosswalk'!$I$1008,4,FALSE))</f>
        <v/>
      </c>
      <c r="G2592" t="str">
        <f>IF(VLOOKUP(TRM!A2830,'TRM - TBM Crosswalk'!$A$2:'TRM - TBM Crosswalk'!$I$1008,5,FALSE)=0,"",VLOOKUP(TRM!A2830,'TRM - TBM Crosswalk'!$A$2:'TRM - TBM Crosswalk'!$I$1008,5,FALSE))</f>
        <v/>
      </c>
      <c r="H2592" t="str">
        <f>IF(VLOOKUP(TRM!A2830,'TRM - TBM Crosswalk'!$A$2:'TRM - TBM Crosswalk'!$I$1008,6,FALSE)=0,"",VLOOKUP(TRM!A2830,'TRM - TBM Crosswalk'!$A$2:'TRM - TBM Crosswalk'!$I$1008,6,FALSE))</f>
        <v/>
      </c>
      <c r="I2592" t="str">
        <f>IF(VLOOKUP(TRM!A2830,'TRM - TBM Crosswalk'!$A$2:'TRM - TBM Crosswalk'!$I$1008,7,FALSE)=0,"",VLOOKUP(TRM!A2830,'TRM - TBM Crosswalk'!$A$2:'TRM - TBM Crosswalk'!$I$1008,7,FALSE))</f>
        <v>Platform Services</v>
      </c>
      <c r="J2592" t="str">
        <f>IF(VLOOKUP(TRM!A2830,'TRM - TBM Crosswalk'!$A$2:'TRM - TBM Crosswalk'!$I$1008,8,FALSE)=0,"",VLOOKUP(TRM!A2830,'TRM - TBM Crosswalk'!$A$2:'TRM - TBM Crosswalk'!$I$1008,8,FALSE))</f>
        <v>Applications Services</v>
      </c>
      <c r="K2592" t="str">
        <f>IF(VLOOKUP(TRM!A2830,'TRM - TBM Crosswalk'!$A$2:'TRM - TBM Crosswalk'!$I$1008,9,FALSE)=0,"",VLOOKUP(TRM!A2830,'TRM - TBM Crosswalk'!$A$2:'TRM - TBM Crosswalk'!$I$1008,9,FALSE))</f>
        <v>Content Management</v>
      </c>
    </row>
    <row r="2593" spans="1:11" x14ac:dyDescent="0.45">
      <c r="A2593" t="str">
        <f>TRM!A3148</f>
        <v>A02.023.260</v>
      </c>
      <c r="B2593" t="str">
        <f>TRM!B3148</f>
        <v>Document Imaging and OCR</v>
      </c>
      <c r="C2593" t="str">
        <f>TRM!C3148</f>
        <v>Software Operation Panel | 4.7.1536</v>
      </c>
      <c r="D2593">
        <f>TRM!D3148</f>
        <v>0</v>
      </c>
      <c r="E2593" t="str">
        <f>IF(VLOOKUP(TRM!A3148,'TRM - TBM Crosswalk'!$A$2:'TRM - TBM Crosswalk'!$I$1008,3,FALSE)="N/A","TBD","")</f>
        <v/>
      </c>
      <c r="F2593" t="str">
        <f>IF(VLOOKUP(TRM!A3148,'TRM - TBM Crosswalk'!$A$2:'TRM - TBM Crosswalk'!$I$1008,4,FALSE)=0,"",VLOOKUP(TRM!A3148,'TRM - TBM Crosswalk'!$A$2:'TRM - TBM Crosswalk'!$I$1008,4,FALSE))</f>
        <v/>
      </c>
      <c r="G2593" t="str">
        <f>IF(VLOOKUP(TRM!A3148,'TRM - TBM Crosswalk'!$A$2:'TRM - TBM Crosswalk'!$I$1008,5,FALSE)=0,"",VLOOKUP(TRM!A3148,'TRM - TBM Crosswalk'!$A$2:'TRM - TBM Crosswalk'!$I$1008,5,FALSE))</f>
        <v/>
      </c>
      <c r="H2593" t="str">
        <f>IF(VLOOKUP(TRM!A3148,'TRM - TBM Crosswalk'!$A$2:'TRM - TBM Crosswalk'!$I$1008,6,FALSE)=0,"",VLOOKUP(TRM!A3148,'TRM - TBM Crosswalk'!$A$2:'TRM - TBM Crosswalk'!$I$1008,6,FALSE))</f>
        <v/>
      </c>
      <c r="I2593" t="str">
        <f>IF(VLOOKUP(TRM!A3148,'TRM - TBM Crosswalk'!$A$2:'TRM - TBM Crosswalk'!$I$1008,7,FALSE)=0,"",VLOOKUP(TRM!A3148,'TRM - TBM Crosswalk'!$A$2:'TRM - TBM Crosswalk'!$I$1008,7,FALSE))</f>
        <v>Platform Services</v>
      </c>
      <c r="J2593" t="str">
        <f>IF(VLOOKUP(TRM!A3148,'TRM - TBM Crosswalk'!$A$2:'TRM - TBM Crosswalk'!$I$1008,8,FALSE)=0,"",VLOOKUP(TRM!A3148,'TRM - TBM Crosswalk'!$A$2:'TRM - TBM Crosswalk'!$I$1008,8,FALSE))</f>
        <v>Applications Services</v>
      </c>
      <c r="K2593" t="str">
        <f>IF(VLOOKUP(TRM!A3148,'TRM - TBM Crosswalk'!$A$2:'TRM - TBM Crosswalk'!$I$1008,9,FALSE)=0,"",VLOOKUP(TRM!A3148,'TRM - TBM Crosswalk'!$A$2:'TRM - TBM Crosswalk'!$I$1008,9,FALSE))</f>
        <v>Content Management</v>
      </c>
    </row>
    <row r="2594" spans="1:11" x14ac:dyDescent="0.45">
      <c r="A2594" t="str">
        <f>TRM!A3149</f>
        <v>A02.023.260</v>
      </c>
      <c r="B2594" t="str">
        <f>TRM!B3149</f>
        <v>Document Imaging and OCR</v>
      </c>
      <c r="C2594" t="str">
        <f>TRM!C3149</f>
        <v>Software Operation Panel | 4.7.6.0</v>
      </c>
      <c r="D2594">
        <f>TRM!D3149</f>
        <v>0</v>
      </c>
      <c r="E2594" t="str">
        <f>IF(VLOOKUP(TRM!A3149,'TRM - TBM Crosswalk'!$A$2:'TRM - TBM Crosswalk'!$I$1008,3,FALSE)="N/A","TBD","")</f>
        <v/>
      </c>
      <c r="F2594" t="str">
        <f>IF(VLOOKUP(TRM!A3149,'TRM - TBM Crosswalk'!$A$2:'TRM - TBM Crosswalk'!$I$1008,4,FALSE)=0,"",VLOOKUP(TRM!A3149,'TRM - TBM Crosswalk'!$A$2:'TRM - TBM Crosswalk'!$I$1008,4,FALSE))</f>
        <v/>
      </c>
      <c r="G2594" t="str">
        <f>IF(VLOOKUP(TRM!A3149,'TRM - TBM Crosswalk'!$A$2:'TRM - TBM Crosswalk'!$I$1008,5,FALSE)=0,"",VLOOKUP(TRM!A3149,'TRM - TBM Crosswalk'!$A$2:'TRM - TBM Crosswalk'!$I$1008,5,FALSE))</f>
        <v/>
      </c>
      <c r="H2594" t="str">
        <f>IF(VLOOKUP(TRM!A3149,'TRM - TBM Crosswalk'!$A$2:'TRM - TBM Crosswalk'!$I$1008,6,FALSE)=0,"",VLOOKUP(TRM!A3149,'TRM - TBM Crosswalk'!$A$2:'TRM - TBM Crosswalk'!$I$1008,6,FALSE))</f>
        <v/>
      </c>
      <c r="I2594" t="str">
        <f>IF(VLOOKUP(TRM!A3149,'TRM - TBM Crosswalk'!$A$2:'TRM - TBM Crosswalk'!$I$1008,7,FALSE)=0,"",VLOOKUP(TRM!A3149,'TRM - TBM Crosswalk'!$A$2:'TRM - TBM Crosswalk'!$I$1008,7,FALSE))</f>
        <v>Platform Services</v>
      </c>
      <c r="J2594" t="str">
        <f>IF(VLOOKUP(TRM!A3149,'TRM - TBM Crosswalk'!$A$2:'TRM - TBM Crosswalk'!$I$1008,8,FALSE)=0,"",VLOOKUP(TRM!A3149,'TRM - TBM Crosswalk'!$A$2:'TRM - TBM Crosswalk'!$I$1008,8,FALSE))</f>
        <v>Applications Services</v>
      </c>
      <c r="K2594" t="str">
        <f>IF(VLOOKUP(TRM!A3149,'TRM - TBM Crosswalk'!$A$2:'TRM - TBM Crosswalk'!$I$1008,9,FALSE)=0,"",VLOOKUP(TRM!A3149,'TRM - TBM Crosswalk'!$A$2:'TRM - TBM Crosswalk'!$I$1008,9,FALSE))</f>
        <v>Content Management</v>
      </c>
    </row>
    <row r="2595" spans="1:11" x14ac:dyDescent="0.45">
      <c r="A2595" t="str">
        <f>TRM!A3150</f>
        <v>A02.023.260</v>
      </c>
      <c r="B2595" t="str">
        <f>TRM!B3150</f>
        <v>Document Imaging and OCR</v>
      </c>
      <c r="C2595" t="str">
        <f>TRM!C3150</f>
        <v>Software Operation Panel | 4.9.2.0</v>
      </c>
      <c r="D2595">
        <f>TRM!D3150</f>
        <v>0</v>
      </c>
      <c r="E2595" t="str">
        <f>IF(VLOOKUP(TRM!A3150,'TRM - TBM Crosswalk'!$A$2:'TRM - TBM Crosswalk'!$I$1008,3,FALSE)="N/A","TBD","")</f>
        <v/>
      </c>
      <c r="F2595" t="str">
        <f>IF(VLOOKUP(TRM!A3150,'TRM - TBM Crosswalk'!$A$2:'TRM - TBM Crosswalk'!$I$1008,4,FALSE)=0,"",VLOOKUP(TRM!A3150,'TRM - TBM Crosswalk'!$A$2:'TRM - TBM Crosswalk'!$I$1008,4,FALSE))</f>
        <v/>
      </c>
      <c r="G2595" t="str">
        <f>IF(VLOOKUP(TRM!A3150,'TRM - TBM Crosswalk'!$A$2:'TRM - TBM Crosswalk'!$I$1008,5,FALSE)=0,"",VLOOKUP(TRM!A3150,'TRM - TBM Crosswalk'!$A$2:'TRM - TBM Crosswalk'!$I$1008,5,FALSE))</f>
        <v/>
      </c>
      <c r="H2595" t="str">
        <f>IF(VLOOKUP(TRM!A3150,'TRM - TBM Crosswalk'!$A$2:'TRM - TBM Crosswalk'!$I$1008,6,FALSE)=0,"",VLOOKUP(TRM!A3150,'TRM - TBM Crosswalk'!$A$2:'TRM - TBM Crosswalk'!$I$1008,6,FALSE))</f>
        <v/>
      </c>
      <c r="I2595" t="str">
        <f>IF(VLOOKUP(TRM!A3150,'TRM - TBM Crosswalk'!$A$2:'TRM - TBM Crosswalk'!$I$1008,7,FALSE)=0,"",VLOOKUP(TRM!A3150,'TRM - TBM Crosswalk'!$A$2:'TRM - TBM Crosswalk'!$I$1008,7,FALSE))</f>
        <v>Platform Services</v>
      </c>
      <c r="J2595" t="str">
        <f>IF(VLOOKUP(TRM!A3150,'TRM - TBM Crosswalk'!$A$2:'TRM - TBM Crosswalk'!$I$1008,8,FALSE)=0,"",VLOOKUP(TRM!A3150,'TRM - TBM Crosswalk'!$A$2:'TRM - TBM Crosswalk'!$I$1008,8,FALSE))</f>
        <v>Applications Services</v>
      </c>
      <c r="K2595" t="str">
        <f>IF(VLOOKUP(TRM!A3150,'TRM - TBM Crosswalk'!$A$2:'TRM - TBM Crosswalk'!$I$1008,9,FALSE)=0,"",VLOOKUP(TRM!A3150,'TRM - TBM Crosswalk'!$A$2:'TRM - TBM Crosswalk'!$I$1008,9,FALSE))</f>
        <v>Content Management</v>
      </c>
    </row>
    <row r="2596" spans="1:11" x14ac:dyDescent="0.45">
      <c r="A2596" t="str">
        <f>TRM!A3708</f>
        <v>A02.024.385</v>
      </c>
      <c r="B2596" t="str">
        <f>TRM!B3708</f>
        <v>Geospatial Data Analysis</v>
      </c>
      <c r="C2596" t="str">
        <f>TRM!C3708</f>
        <v>Survey123 Connect for ArcGIS | 3.6.137</v>
      </c>
      <c r="D2596">
        <f>TRM!D3708</f>
        <v>0</v>
      </c>
      <c r="E2596" t="str">
        <f>IF(VLOOKUP(TRM!A3708,'TRM - TBM Crosswalk'!$A$2:'TRM - TBM Crosswalk'!$I$1008,3,FALSE)="N/A","TBD","")</f>
        <v>TBD</v>
      </c>
      <c r="F2596" t="str">
        <f>IF(VLOOKUP(TRM!A3708,'TRM - TBM Crosswalk'!$A$2:'TRM - TBM Crosswalk'!$I$1008,4,FALSE)=0,"",VLOOKUP(TRM!A3708,'TRM - TBM Crosswalk'!$A$2:'TRM - TBM Crosswalk'!$I$1008,4,FALSE))</f>
        <v/>
      </c>
      <c r="G2596" t="str">
        <f>IF(VLOOKUP(TRM!A3708,'TRM - TBM Crosswalk'!$A$2:'TRM - TBM Crosswalk'!$I$1008,5,FALSE)=0,"",VLOOKUP(TRM!A3708,'TRM - TBM Crosswalk'!$A$2:'TRM - TBM Crosswalk'!$I$1008,5,FALSE))</f>
        <v/>
      </c>
      <c r="H2596" t="str">
        <f>IF(VLOOKUP(TRM!A3708,'TRM - TBM Crosswalk'!$A$2:'TRM - TBM Crosswalk'!$I$1008,6,FALSE)=0,"",VLOOKUP(TRM!A3708,'TRM - TBM Crosswalk'!$A$2:'TRM - TBM Crosswalk'!$I$1008,6,FALSE))</f>
        <v/>
      </c>
      <c r="I2596" t="str">
        <f>IF(VLOOKUP(TRM!A3708,'TRM - TBM Crosswalk'!$A$2:'TRM - TBM Crosswalk'!$I$1008,7,FALSE)=0,"",VLOOKUP(TRM!A3708,'TRM - TBM Crosswalk'!$A$2:'TRM - TBM Crosswalk'!$I$1008,7,FALSE))</f>
        <v/>
      </c>
      <c r="J2596" t="str">
        <f>IF(VLOOKUP(TRM!A3708,'TRM - TBM Crosswalk'!$A$2:'TRM - TBM Crosswalk'!$I$1008,8,FALSE)=0,"",VLOOKUP(TRM!A3708,'TRM - TBM Crosswalk'!$A$2:'TRM - TBM Crosswalk'!$I$1008,8,FALSE))</f>
        <v/>
      </c>
      <c r="K2596" t="str">
        <f>IF(VLOOKUP(TRM!A3708,'TRM - TBM Crosswalk'!$A$2:'TRM - TBM Crosswalk'!$I$1008,9,FALSE)=0,"",VLOOKUP(TRM!A3708,'TRM - TBM Crosswalk'!$A$2:'TRM - TBM Crosswalk'!$I$1008,9,FALSE))</f>
        <v/>
      </c>
    </row>
    <row r="2597" spans="1:11" x14ac:dyDescent="0.45">
      <c r="A2597" t="str">
        <f>TRM!A3709</f>
        <v>A02.024.385</v>
      </c>
      <c r="B2597" t="str">
        <f>TRM!B3709</f>
        <v>Geospatial Data Analysis</v>
      </c>
      <c r="C2597" t="str">
        <f>TRM!C3709</f>
        <v>Survey123 Connect for ArcGIS | 3.6.94</v>
      </c>
      <c r="D2597">
        <f>TRM!D3709</f>
        <v>0</v>
      </c>
      <c r="E2597" t="str">
        <f>IF(VLOOKUP(TRM!A3709,'TRM - TBM Crosswalk'!$A$2:'TRM - TBM Crosswalk'!$I$1008,3,FALSE)="N/A","TBD","")</f>
        <v>TBD</v>
      </c>
      <c r="F2597" t="str">
        <f>IF(VLOOKUP(TRM!A3709,'TRM - TBM Crosswalk'!$A$2:'TRM - TBM Crosswalk'!$I$1008,4,FALSE)=0,"",VLOOKUP(TRM!A3709,'TRM - TBM Crosswalk'!$A$2:'TRM - TBM Crosswalk'!$I$1008,4,FALSE))</f>
        <v/>
      </c>
      <c r="G2597" t="str">
        <f>IF(VLOOKUP(TRM!A3709,'TRM - TBM Crosswalk'!$A$2:'TRM - TBM Crosswalk'!$I$1008,5,FALSE)=0,"",VLOOKUP(TRM!A3709,'TRM - TBM Crosswalk'!$A$2:'TRM - TBM Crosswalk'!$I$1008,5,FALSE))</f>
        <v/>
      </c>
      <c r="H2597" t="str">
        <f>IF(VLOOKUP(TRM!A3709,'TRM - TBM Crosswalk'!$A$2:'TRM - TBM Crosswalk'!$I$1008,6,FALSE)=0,"",VLOOKUP(TRM!A3709,'TRM - TBM Crosswalk'!$A$2:'TRM - TBM Crosswalk'!$I$1008,6,FALSE))</f>
        <v/>
      </c>
      <c r="I2597" t="str">
        <f>IF(VLOOKUP(TRM!A3709,'TRM - TBM Crosswalk'!$A$2:'TRM - TBM Crosswalk'!$I$1008,7,FALSE)=0,"",VLOOKUP(TRM!A3709,'TRM - TBM Crosswalk'!$A$2:'TRM - TBM Crosswalk'!$I$1008,7,FALSE))</f>
        <v/>
      </c>
      <c r="J2597" t="str">
        <f>IF(VLOOKUP(TRM!A3709,'TRM - TBM Crosswalk'!$A$2:'TRM - TBM Crosswalk'!$I$1008,8,FALSE)=0,"",VLOOKUP(TRM!A3709,'TRM - TBM Crosswalk'!$A$2:'TRM - TBM Crosswalk'!$I$1008,8,FALSE))</f>
        <v/>
      </c>
      <c r="K2597" t="str">
        <f>IF(VLOOKUP(TRM!A3709,'TRM - TBM Crosswalk'!$A$2:'TRM - TBM Crosswalk'!$I$1008,9,FALSE)=0,"",VLOOKUP(TRM!A3709,'TRM - TBM Crosswalk'!$A$2:'TRM - TBM Crosswalk'!$I$1008,9,FALSE))</f>
        <v/>
      </c>
    </row>
    <row r="2598" spans="1:11" x14ac:dyDescent="0.45">
      <c r="A2598" t="str">
        <f>TRM!A3710</f>
        <v>A02.024.385</v>
      </c>
      <c r="B2598" t="str">
        <f>TRM!B3710</f>
        <v>Geospatial Data Analysis</v>
      </c>
      <c r="C2598" t="str">
        <f>TRM!C3710</f>
        <v>Survey123 Connect for ArcGIS | 3.7.60</v>
      </c>
      <c r="D2598">
        <f>TRM!D3710</f>
        <v>0</v>
      </c>
      <c r="E2598" t="str">
        <f>IF(VLOOKUP(TRM!A3710,'TRM - TBM Crosswalk'!$A$2:'TRM - TBM Crosswalk'!$I$1008,3,FALSE)="N/A","TBD","")</f>
        <v>TBD</v>
      </c>
      <c r="F2598" t="str">
        <f>IF(VLOOKUP(TRM!A3710,'TRM - TBM Crosswalk'!$A$2:'TRM - TBM Crosswalk'!$I$1008,4,FALSE)=0,"",VLOOKUP(TRM!A3710,'TRM - TBM Crosswalk'!$A$2:'TRM - TBM Crosswalk'!$I$1008,4,FALSE))</f>
        <v/>
      </c>
      <c r="G2598" t="str">
        <f>IF(VLOOKUP(TRM!A3710,'TRM - TBM Crosswalk'!$A$2:'TRM - TBM Crosswalk'!$I$1008,5,FALSE)=0,"",VLOOKUP(TRM!A3710,'TRM - TBM Crosswalk'!$A$2:'TRM - TBM Crosswalk'!$I$1008,5,FALSE))</f>
        <v/>
      </c>
      <c r="H2598" t="str">
        <f>IF(VLOOKUP(TRM!A3710,'TRM - TBM Crosswalk'!$A$2:'TRM - TBM Crosswalk'!$I$1008,6,FALSE)=0,"",VLOOKUP(TRM!A3710,'TRM - TBM Crosswalk'!$A$2:'TRM - TBM Crosswalk'!$I$1008,6,FALSE))</f>
        <v/>
      </c>
      <c r="I2598" t="str">
        <f>IF(VLOOKUP(TRM!A3710,'TRM - TBM Crosswalk'!$A$2:'TRM - TBM Crosswalk'!$I$1008,7,FALSE)=0,"",VLOOKUP(TRM!A3710,'TRM - TBM Crosswalk'!$A$2:'TRM - TBM Crosswalk'!$I$1008,7,FALSE))</f>
        <v/>
      </c>
      <c r="J2598" t="str">
        <f>IF(VLOOKUP(TRM!A3710,'TRM - TBM Crosswalk'!$A$2:'TRM - TBM Crosswalk'!$I$1008,8,FALSE)=0,"",VLOOKUP(TRM!A3710,'TRM - TBM Crosswalk'!$A$2:'TRM - TBM Crosswalk'!$I$1008,8,FALSE))</f>
        <v/>
      </c>
      <c r="K2598" t="str">
        <f>IF(VLOOKUP(TRM!A3710,'TRM - TBM Crosswalk'!$A$2:'TRM - TBM Crosswalk'!$I$1008,9,FALSE)=0,"",VLOOKUP(TRM!A3710,'TRM - TBM Crosswalk'!$A$2:'TRM - TBM Crosswalk'!$I$1008,9,FALSE))</f>
        <v/>
      </c>
    </row>
    <row r="2599" spans="1:11" x14ac:dyDescent="0.45">
      <c r="A2599" t="str">
        <f>TRM!A3711</f>
        <v>A02.024.385</v>
      </c>
      <c r="B2599" t="str">
        <f>TRM!B3711</f>
        <v>Geospatial Data Analysis</v>
      </c>
      <c r="C2599" t="str">
        <f>TRM!C3711</f>
        <v>Survey123 Connect for ArcGIS | 3.7.62</v>
      </c>
      <c r="D2599">
        <f>TRM!D3711</f>
        <v>0</v>
      </c>
      <c r="E2599" t="str">
        <f>IF(VLOOKUP(TRM!A3711,'TRM - TBM Crosswalk'!$A$2:'TRM - TBM Crosswalk'!$I$1008,3,FALSE)="N/A","TBD","")</f>
        <v>TBD</v>
      </c>
      <c r="F2599" t="str">
        <f>IF(VLOOKUP(TRM!A3711,'TRM - TBM Crosswalk'!$A$2:'TRM - TBM Crosswalk'!$I$1008,4,FALSE)=0,"",VLOOKUP(TRM!A3711,'TRM - TBM Crosswalk'!$A$2:'TRM - TBM Crosswalk'!$I$1008,4,FALSE))</f>
        <v/>
      </c>
      <c r="G2599" t="str">
        <f>IF(VLOOKUP(TRM!A3711,'TRM - TBM Crosswalk'!$A$2:'TRM - TBM Crosswalk'!$I$1008,5,FALSE)=0,"",VLOOKUP(TRM!A3711,'TRM - TBM Crosswalk'!$A$2:'TRM - TBM Crosswalk'!$I$1008,5,FALSE))</f>
        <v/>
      </c>
      <c r="H2599" t="str">
        <f>IF(VLOOKUP(TRM!A3711,'TRM - TBM Crosswalk'!$A$2:'TRM - TBM Crosswalk'!$I$1008,6,FALSE)=0,"",VLOOKUP(TRM!A3711,'TRM - TBM Crosswalk'!$A$2:'TRM - TBM Crosswalk'!$I$1008,6,FALSE))</f>
        <v/>
      </c>
      <c r="I2599" t="str">
        <f>IF(VLOOKUP(TRM!A3711,'TRM - TBM Crosswalk'!$A$2:'TRM - TBM Crosswalk'!$I$1008,7,FALSE)=0,"",VLOOKUP(TRM!A3711,'TRM - TBM Crosswalk'!$A$2:'TRM - TBM Crosswalk'!$I$1008,7,FALSE))</f>
        <v/>
      </c>
      <c r="J2599" t="str">
        <f>IF(VLOOKUP(TRM!A3711,'TRM - TBM Crosswalk'!$A$2:'TRM - TBM Crosswalk'!$I$1008,8,FALSE)=0,"",VLOOKUP(TRM!A3711,'TRM - TBM Crosswalk'!$A$2:'TRM - TBM Crosswalk'!$I$1008,8,FALSE))</f>
        <v/>
      </c>
      <c r="K2599" t="str">
        <f>IF(VLOOKUP(TRM!A3711,'TRM - TBM Crosswalk'!$A$2:'TRM - TBM Crosswalk'!$I$1008,9,FALSE)=0,"",VLOOKUP(TRM!A3711,'TRM - TBM Crosswalk'!$A$2:'TRM - TBM Crosswalk'!$I$1008,9,FALSE))</f>
        <v/>
      </c>
    </row>
    <row r="2600" spans="1:11" x14ac:dyDescent="0.45">
      <c r="A2600" t="str">
        <f>TRM!A3712</f>
        <v>A02.024.385</v>
      </c>
      <c r="B2600" t="str">
        <f>TRM!B3712</f>
        <v>Geospatial Data Analysis</v>
      </c>
      <c r="C2600" t="str">
        <f>TRM!C3712</f>
        <v>Survey123 Connect for ArcGIS | 3.9.116</v>
      </c>
      <c r="D2600">
        <f>TRM!D3712</f>
        <v>0</v>
      </c>
      <c r="E2600" t="str">
        <f>IF(VLOOKUP(TRM!A3712,'TRM - TBM Crosswalk'!$A$2:'TRM - TBM Crosswalk'!$I$1008,3,FALSE)="N/A","TBD","")</f>
        <v>TBD</v>
      </c>
      <c r="F2600" t="str">
        <f>IF(VLOOKUP(TRM!A3712,'TRM - TBM Crosswalk'!$A$2:'TRM - TBM Crosswalk'!$I$1008,4,FALSE)=0,"",VLOOKUP(TRM!A3712,'TRM - TBM Crosswalk'!$A$2:'TRM - TBM Crosswalk'!$I$1008,4,FALSE))</f>
        <v/>
      </c>
      <c r="G2600" t="str">
        <f>IF(VLOOKUP(TRM!A3712,'TRM - TBM Crosswalk'!$A$2:'TRM - TBM Crosswalk'!$I$1008,5,FALSE)=0,"",VLOOKUP(TRM!A3712,'TRM - TBM Crosswalk'!$A$2:'TRM - TBM Crosswalk'!$I$1008,5,FALSE))</f>
        <v/>
      </c>
      <c r="H2600" t="str">
        <f>IF(VLOOKUP(TRM!A3712,'TRM - TBM Crosswalk'!$A$2:'TRM - TBM Crosswalk'!$I$1008,6,FALSE)=0,"",VLOOKUP(TRM!A3712,'TRM - TBM Crosswalk'!$A$2:'TRM - TBM Crosswalk'!$I$1008,6,FALSE))</f>
        <v/>
      </c>
      <c r="I2600" t="str">
        <f>IF(VLOOKUP(TRM!A3712,'TRM - TBM Crosswalk'!$A$2:'TRM - TBM Crosswalk'!$I$1008,7,FALSE)=0,"",VLOOKUP(TRM!A3712,'TRM - TBM Crosswalk'!$A$2:'TRM - TBM Crosswalk'!$I$1008,7,FALSE))</f>
        <v/>
      </c>
      <c r="J2600" t="str">
        <f>IF(VLOOKUP(TRM!A3712,'TRM - TBM Crosswalk'!$A$2:'TRM - TBM Crosswalk'!$I$1008,8,FALSE)=0,"",VLOOKUP(TRM!A3712,'TRM - TBM Crosswalk'!$A$2:'TRM - TBM Crosswalk'!$I$1008,8,FALSE))</f>
        <v/>
      </c>
      <c r="K2600" t="str">
        <f>IF(VLOOKUP(TRM!A3712,'TRM - TBM Crosswalk'!$A$2:'TRM - TBM Crosswalk'!$I$1008,9,FALSE)=0,"",VLOOKUP(TRM!A3712,'TRM - TBM Crosswalk'!$A$2:'TRM - TBM Crosswalk'!$I$1008,9,FALSE))</f>
        <v/>
      </c>
    </row>
    <row r="2601" spans="1:11" x14ac:dyDescent="0.45">
      <c r="A2601" t="str">
        <f>TRM!A3713</f>
        <v>A02.024.385</v>
      </c>
      <c r="B2601" t="str">
        <f>TRM!B3713</f>
        <v>Geospatial Data Analysis</v>
      </c>
      <c r="C2601" t="str">
        <f>TRM!C3713</f>
        <v>Survey123 for ArcGIS | 2.0.53</v>
      </c>
      <c r="D2601">
        <f>TRM!D3713</f>
        <v>0</v>
      </c>
      <c r="E2601" t="str">
        <f>IF(VLOOKUP(TRM!A3713,'TRM - TBM Crosswalk'!$A$2:'TRM - TBM Crosswalk'!$I$1008,3,FALSE)="N/A","TBD","")</f>
        <v>TBD</v>
      </c>
      <c r="F2601" t="str">
        <f>IF(VLOOKUP(TRM!A3713,'TRM - TBM Crosswalk'!$A$2:'TRM - TBM Crosswalk'!$I$1008,4,FALSE)=0,"",VLOOKUP(TRM!A3713,'TRM - TBM Crosswalk'!$A$2:'TRM - TBM Crosswalk'!$I$1008,4,FALSE))</f>
        <v/>
      </c>
      <c r="G2601" t="str">
        <f>IF(VLOOKUP(TRM!A3713,'TRM - TBM Crosswalk'!$A$2:'TRM - TBM Crosswalk'!$I$1008,5,FALSE)=0,"",VLOOKUP(TRM!A3713,'TRM - TBM Crosswalk'!$A$2:'TRM - TBM Crosswalk'!$I$1008,5,FALSE))</f>
        <v/>
      </c>
      <c r="H2601" t="str">
        <f>IF(VLOOKUP(TRM!A3713,'TRM - TBM Crosswalk'!$A$2:'TRM - TBM Crosswalk'!$I$1008,6,FALSE)=0,"",VLOOKUP(TRM!A3713,'TRM - TBM Crosswalk'!$A$2:'TRM - TBM Crosswalk'!$I$1008,6,FALSE))</f>
        <v/>
      </c>
      <c r="I2601" t="str">
        <f>IF(VLOOKUP(TRM!A3713,'TRM - TBM Crosswalk'!$A$2:'TRM - TBM Crosswalk'!$I$1008,7,FALSE)=0,"",VLOOKUP(TRM!A3713,'TRM - TBM Crosswalk'!$A$2:'TRM - TBM Crosswalk'!$I$1008,7,FALSE))</f>
        <v/>
      </c>
      <c r="J2601" t="str">
        <f>IF(VLOOKUP(TRM!A3713,'TRM - TBM Crosswalk'!$A$2:'TRM - TBM Crosswalk'!$I$1008,8,FALSE)=0,"",VLOOKUP(TRM!A3713,'TRM - TBM Crosswalk'!$A$2:'TRM - TBM Crosswalk'!$I$1008,8,FALSE))</f>
        <v/>
      </c>
      <c r="K2601" t="str">
        <f>IF(VLOOKUP(TRM!A3713,'TRM - TBM Crosswalk'!$A$2:'TRM - TBM Crosswalk'!$I$1008,9,FALSE)=0,"",VLOOKUP(TRM!A3713,'TRM - TBM Crosswalk'!$A$2:'TRM - TBM Crosswalk'!$I$1008,9,FALSE))</f>
        <v/>
      </c>
    </row>
    <row r="2602" spans="1:11" x14ac:dyDescent="0.45">
      <c r="A2602" t="str">
        <f>TRM!A3714</f>
        <v>A02.024.385</v>
      </c>
      <c r="B2602" t="str">
        <f>TRM!B3714</f>
        <v>Geospatial Data Analysis</v>
      </c>
      <c r="C2602" t="str">
        <f>TRM!C3714</f>
        <v>Survey123 for ArcGIS | 2.3.29</v>
      </c>
      <c r="D2602">
        <f>TRM!D3714</f>
        <v>0</v>
      </c>
      <c r="E2602" t="str">
        <f>IF(VLOOKUP(TRM!A3714,'TRM - TBM Crosswalk'!$A$2:'TRM - TBM Crosswalk'!$I$1008,3,FALSE)="N/A","TBD","")</f>
        <v>TBD</v>
      </c>
      <c r="F2602" t="str">
        <f>IF(VLOOKUP(TRM!A3714,'TRM - TBM Crosswalk'!$A$2:'TRM - TBM Crosswalk'!$I$1008,4,FALSE)=0,"",VLOOKUP(TRM!A3714,'TRM - TBM Crosswalk'!$A$2:'TRM - TBM Crosswalk'!$I$1008,4,FALSE))</f>
        <v/>
      </c>
      <c r="G2602" t="str">
        <f>IF(VLOOKUP(TRM!A3714,'TRM - TBM Crosswalk'!$A$2:'TRM - TBM Crosswalk'!$I$1008,5,FALSE)=0,"",VLOOKUP(TRM!A3714,'TRM - TBM Crosswalk'!$A$2:'TRM - TBM Crosswalk'!$I$1008,5,FALSE))</f>
        <v/>
      </c>
      <c r="H2602" t="str">
        <f>IF(VLOOKUP(TRM!A3714,'TRM - TBM Crosswalk'!$A$2:'TRM - TBM Crosswalk'!$I$1008,6,FALSE)=0,"",VLOOKUP(TRM!A3714,'TRM - TBM Crosswalk'!$A$2:'TRM - TBM Crosswalk'!$I$1008,6,FALSE))</f>
        <v/>
      </c>
      <c r="I2602" t="str">
        <f>IF(VLOOKUP(TRM!A3714,'TRM - TBM Crosswalk'!$A$2:'TRM - TBM Crosswalk'!$I$1008,7,FALSE)=0,"",VLOOKUP(TRM!A3714,'TRM - TBM Crosswalk'!$A$2:'TRM - TBM Crosswalk'!$I$1008,7,FALSE))</f>
        <v/>
      </c>
      <c r="J2602" t="str">
        <f>IF(VLOOKUP(TRM!A3714,'TRM - TBM Crosswalk'!$A$2:'TRM - TBM Crosswalk'!$I$1008,8,FALSE)=0,"",VLOOKUP(TRM!A3714,'TRM - TBM Crosswalk'!$A$2:'TRM - TBM Crosswalk'!$I$1008,8,FALSE))</f>
        <v/>
      </c>
      <c r="K2602" t="str">
        <f>IF(VLOOKUP(TRM!A3714,'TRM - TBM Crosswalk'!$A$2:'TRM - TBM Crosswalk'!$I$1008,9,FALSE)=0,"",VLOOKUP(TRM!A3714,'TRM - TBM Crosswalk'!$A$2:'TRM - TBM Crosswalk'!$I$1008,9,FALSE))</f>
        <v/>
      </c>
    </row>
    <row r="2603" spans="1:11" x14ac:dyDescent="0.45">
      <c r="A2603" t="str">
        <f>TRM!A4948</f>
        <v>A02.030.370#</v>
      </c>
      <c r="B2603" t="str">
        <f>TRM!B4948</f>
        <v>Digital Video Editing</v>
      </c>
      <c r="C2603" t="str">
        <f>TRM!C4948</f>
        <v>ANMLBETA_1_0_6.app - 4.2.0.211</v>
      </c>
      <c r="D2603">
        <f>TRM!D4948</f>
        <v>0</v>
      </c>
      <c r="E2603" t="str">
        <f>IF(VLOOKUP(TRM!A4948,'TRM - TBM Crosswalk'!$A$2:'TRM - TBM Crosswalk'!$I$1008,3,FALSE)="N/A","TBD","")</f>
        <v/>
      </c>
      <c r="F2603" t="str">
        <f>IF(VLOOKUP(TRM!A4948,'TRM - TBM Crosswalk'!$A$2:'TRM - TBM Crosswalk'!$I$1008,4,FALSE)=0,"",VLOOKUP(TRM!A4948,'TRM - TBM Crosswalk'!$A$2:'TRM - TBM Crosswalk'!$I$1008,4,FALSE))</f>
        <v/>
      </c>
      <c r="G2603" t="str">
        <f>IF(VLOOKUP(TRM!A4948,'TRM - TBM Crosswalk'!$A$2:'TRM - TBM Crosswalk'!$I$1008,5,FALSE)=0,"",VLOOKUP(TRM!A4948,'TRM - TBM Crosswalk'!$A$2:'TRM - TBM Crosswalk'!$I$1008,5,FALSE))</f>
        <v/>
      </c>
      <c r="H2603" t="str">
        <f>IF(VLOOKUP(TRM!A4948,'TRM - TBM Crosswalk'!$A$2:'TRM - TBM Crosswalk'!$I$1008,6,FALSE)=0,"",VLOOKUP(TRM!A4948,'TRM - TBM Crosswalk'!$A$2:'TRM - TBM Crosswalk'!$I$1008,6,FALSE))</f>
        <v/>
      </c>
      <c r="I2603" t="str">
        <f>IF(VLOOKUP(TRM!A4948,'TRM - TBM Crosswalk'!$A$2:'TRM - TBM Crosswalk'!$I$1008,7,FALSE)=0,"",VLOOKUP(TRM!A4948,'TRM - TBM Crosswalk'!$A$2:'TRM - TBM Crosswalk'!$I$1008,7,FALSE))</f>
        <v>End User Services</v>
      </c>
      <c r="J2603" t="str">
        <f>IF(VLOOKUP(TRM!A4948,'TRM - TBM Crosswalk'!$A$2:'TRM - TBM Crosswalk'!$I$1008,8,FALSE)=0,"",VLOOKUP(TRM!A4948,'TRM - TBM Crosswalk'!$A$2:'TRM - TBM Crosswalk'!$I$1008,8,FALSE))</f>
        <v>Communication &amp; Collaboration</v>
      </c>
      <c r="K2603" t="str">
        <f>IF(VLOOKUP(TRM!A4948,'TRM - TBM Crosswalk'!$A$2:'TRM - TBM Crosswalk'!$I$1008,9,FALSE)=0,"",VLOOKUP(TRM!A4948,'TRM - TBM Crosswalk'!$A$2:'TRM - TBM Crosswalk'!$I$1008,9,FALSE))</f>
        <v>Productivity</v>
      </c>
    </row>
    <row r="2604" spans="1:11" x14ac:dyDescent="0.45">
      <c r="A2604" t="str">
        <f>TRM!A5066</f>
        <v>A02.030.370#</v>
      </c>
      <c r="B2604" t="str">
        <f>TRM!B5066</f>
        <v>Digital Video Editing</v>
      </c>
      <c r="C2604" t="str">
        <f>TRM!C5066</f>
        <v>VidGrid Screen Recorder | 2.2.0.0</v>
      </c>
      <c r="D2604">
        <f>TRM!D5066</f>
        <v>0</v>
      </c>
      <c r="E2604" t="str">
        <f>IF(VLOOKUP(TRM!A5066,'TRM - TBM Crosswalk'!$A$2:'TRM - TBM Crosswalk'!$I$1008,3,FALSE)="N/A","TBD","")</f>
        <v/>
      </c>
      <c r="F2604" t="str">
        <f>IF(VLOOKUP(TRM!A5066,'TRM - TBM Crosswalk'!$A$2:'TRM - TBM Crosswalk'!$I$1008,4,FALSE)=0,"",VLOOKUP(TRM!A5066,'TRM - TBM Crosswalk'!$A$2:'TRM - TBM Crosswalk'!$I$1008,4,FALSE))</f>
        <v/>
      </c>
      <c r="G2604" t="str">
        <f>IF(VLOOKUP(TRM!A5066,'TRM - TBM Crosswalk'!$A$2:'TRM - TBM Crosswalk'!$I$1008,5,FALSE)=0,"",VLOOKUP(TRM!A5066,'TRM - TBM Crosswalk'!$A$2:'TRM - TBM Crosswalk'!$I$1008,5,FALSE))</f>
        <v/>
      </c>
      <c r="H2604" t="str">
        <f>IF(VLOOKUP(TRM!A5066,'TRM - TBM Crosswalk'!$A$2:'TRM - TBM Crosswalk'!$I$1008,6,FALSE)=0,"",VLOOKUP(TRM!A5066,'TRM - TBM Crosswalk'!$A$2:'TRM - TBM Crosswalk'!$I$1008,6,FALSE))</f>
        <v/>
      </c>
      <c r="I2604" t="str">
        <f>IF(VLOOKUP(TRM!A5066,'TRM - TBM Crosswalk'!$A$2:'TRM - TBM Crosswalk'!$I$1008,7,FALSE)=0,"",VLOOKUP(TRM!A5066,'TRM - TBM Crosswalk'!$A$2:'TRM - TBM Crosswalk'!$I$1008,7,FALSE))</f>
        <v>End User Services</v>
      </c>
      <c r="J2604" t="str">
        <f>IF(VLOOKUP(TRM!A5066,'TRM - TBM Crosswalk'!$A$2:'TRM - TBM Crosswalk'!$I$1008,8,FALSE)=0,"",VLOOKUP(TRM!A5066,'TRM - TBM Crosswalk'!$A$2:'TRM - TBM Crosswalk'!$I$1008,8,FALSE))</f>
        <v>Communication &amp; Collaboration</v>
      </c>
      <c r="K2604" t="str">
        <f>IF(VLOOKUP(TRM!A5066,'TRM - TBM Crosswalk'!$A$2:'TRM - TBM Crosswalk'!$I$1008,9,FALSE)=0,"",VLOOKUP(TRM!A5066,'TRM - TBM Crosswalk'!$A$2:'TRM - TBM Crosswalk'!$I$1008,9,FALSE))</f>
        <v>Productivity</v>
      </c>
    </row>
    <row r="2605" spans="1:11" x14ac:dyDescent="0.45">
      <c r="A2605" t="str">
        <f>TRM!A5067</f>
        <v>A02.030.370#</v>
      </c>
      <c r="B2605" t="str">
        <f>TRM!B5067</f>
        <v>Digital Video Editing</v>
      </c>
      <c r="C2605" t="str">
        <f>TRM!C5067</f>
        <v>ViewSonic Windows 8 and 10 64bit Signed Files</v>
      </c>
      <c r="D2605">
        <f>TRM!D5067</f>
        <v>0</v>
      </c>
      <c r="E2605" t="str">
        <f>IF(VLOOKUP(TRM!A5067,'TRM - TBM Crosswalk'!$A$2:'TRM - TBM Crosswalk'!$I$1008,3,FALSE)="N/A","TBD","")</f>
        <v/>
      </c>
      <c r="F2605" t="str">
        <f>IF(VLOOKUP(TRM!A5067,'TRM - TBM Crosswalk'!$A$2:'TRM - TBM Crosswalk'!$I$1008,4,FALSE)=0,"",VLOOKUP(TRM!A5067,'TRM - TBM Crosswalk'!$A$2:'TRM - TBM Crosswalk'!$I$1008,4,FALSE))</f>
        <v/>
      </c>
      <c r="G2605" t="str">
        <f>IF(VLOOKUP(TRM!A5067,'TRM - TBM Crosswalk'!$A$2:'TRM - TBM Crosswalk'!$I$1008,5,FALSE)=0,"",VLOOKUP(TRM!A5067,'TRM - TBM Crosswalk'!$A$2:'TRM - TBM Crosswalk'!$I$1008,5,FALSE))</f>
        <v/>
      </c>
      <c r="H2605" t="str">
        <f>IF(VLOOKUP(TRM!A5067,'TRM - TBM Crosswalk'!$A$2:'TRM - TBM Crosswalk'!$I$1008,6,FALSE)=0,"",VLOOKUP(TRM!A5067,'TRM - TBM Crosswalk'!$A$2:'TRM - TBM Crosswalk'!$I$1008,6,FALSE))</f>
        <v/>
      </c>
      <c r="I2605" t="str">
        <f>IF(VLOOKUP(TRM!A5067,'TRM - TBM Crosswalk'!$A$2:'TRM - TBM Crosswalk'!$I$1008,7,FALSE)=0,"",VLOOKUP(TRM!A5067,'TRM - TBM Crosswalk'!$A$2:'TRM - TBM Crosswalk'!$I$1008,7,FALSE))</f>
        <v>End User Services</v>
      </c>
      <c r="J2605" t="str">
        <f>IF(VLOOKUP(TRM!A5067,'TRM - TBM Crosswalk'!$A$2:'TRM - TBM Crosswalk'!$I$1008,8,FALSE)=0,"",VLOOKUP(TRM!A5067,'TRM - TBM Crosswalk'!$A$2:'TRM - TBM Crosswalk'!$I$1008,8,FALSE))</f>
        <v>Communication &amp; Collaboration</v>
      </c>
      <c r="K2605" t="str">
        <f>IF(VLOOKUP(TRM!A5067,'TRM - TBM Crosswalk'!$A$2:'TRM - TBM Crosswalk'!$I$1008,9,FALSE)=0,"",VLOOKUP(TRM!A5067,'TRM - TBM Crosswalk'!$A$2:'TRM - TBM Crosswalk'!$I$1008,9,FALSE))</f>
        <v>Productivity</v>
      </c>
    </row>
    <row r="2606" spans="1:11" x14ac:dyDescent="0.45">
      <c r="A2606" t="str">
        <f>TRM!A6855</f>
        <v>A03.040.411</v>
      </c>
      <c r="B2606" t="str">
        <f>TRM!B6855</f>
        <v>FTP</v>
      </c>
      <c r="C2606" t="str">
        <f>TRM!C6855</f>
        <v>Tftpd64 Standalone Edition (remove only)</v>
      </c>
      <c r="D2606">
        <f>TRM!D6855</f>
        <v>0</v>
      </c>
      <c r="E2606" t="str">
        <f>IF(VLOOKUP(TRM!A6855,'TRM - TBM Crosswalk'!$A$2:'TRM - TBM Crosswalk'!$I$1008,3,FALSE)="N/A","TBD","")</f>
        <v>TBD</v>
      </c>
      <c r="F2606" t="str">
        <f>IF(VLOOKUP(TRM!A6855,'TRM - TBM Crosswalk'!$A$2:'TRM - TBM Crosswalk'!$I$1008,4,FALSE)=0,"",VLOOKUP(TRM!A6855,'TRM - TBM Crosswalk'!$A$2:'TRM - TBM Crosswalk'!$I$1008,4,FALSE))</f>
        <v/>
      </c>
      <c r="G2606" t="str">
        <f>IF(VLOOKUP(TRM!A6855,'TRM - TBM Crosswalk'!$A$2:'TRM - TBM Crosswalk'!$I$1008,5,FALSE)=0,"",VLOOKUP(TRM!A6855,'TRM - TBM Crosswalk'!$A$2:'TRM - TBM Crosswalk'!$I$1008,5,FALSE))</f>
        <v/>
      </c>
      <c r="H2606" t="str">
        <f>IF(VLOOKUP(TRM!A6855,'TRM - TBM Crosswalk'!$A$2:'TRM - TBM Crosswalk'!$I$1008,6,FALSE)=0,"",VLOOKUP(TRM!A6855,'TRM - TBM Crosswalk'!$A$2:'TRM - TBM Crosswalk'!$I$1008,6,FALSE))</f>
        <v/>
      </c>
      <c r="I2606" t="str">
        <f>IF(VLOOKUP(TRM!A6855,'TRM - TBM Crosswalk'!$A$2:'TRM - TBM Crosswalk'!$I$1008,7,FALSE)=0,"",VLOOKUP(TRM!A6855,'TRM - TBM Crosswalk'!$A$2:'TRM - TBM Crosswalk'!$I$1008,7,FALSE))</f>
        <v/>
      </c>
      <c r="J2606" t="str">
        <f>IF(VLOOKUP(TRM!A6855,'TRM - TBM Crosswalk'!$A$2:'TRM - TBM Crosswalk'!$I$1008,8,FALSE)=0,"",VLOOKUP(TRM!A6855,'TRM - TBM Crosswalk'!$A$2:'TRM - TBM Crosswalk'!$I$1008,8,FALSE))</f>
        <v/>
      </c>
      <c r="K2606" t="str">
        <f>IF(VLOOKUP(TRM!A6855,'TRM - TBM Crosswalk'!$A$2:'TRM - TBM Crosswalk'!$I$1008,9,FALSE)=0,"",VLOOKUP(TRM!A6855,'TRM - TBM Crosswalk'!$A$2:'TRM - TBM Crosswalk'!$I$1008,9,FALSE))</f>
        <v/>
      </c>
    </row>
    <row r="2607" spans="1:11" x14ac:dyDescent="0.45">
      <c r="A2607" t="str">
        <f>TRM!A8951</f>
        <v>I01.002.210#</v>
      </c>
      <c r="B2607" t="str">
        <f>TRM!B8951</f>
        <v>Patch &amp; Patch Management</v>
      </c>
      <c r="C2607" t="str">
        <f>TRM!C8951</f>
        <v>Adobe Extension Manager CC.app - 7.3.2.39</v>
      </c>
      <c r="D2607">
        <f>TRM!D8951</f>
        <v>0</v>
      </c>
      <c r="E2607" t="str">
        <f>IF(VLOOKUP(TRM!A8951,'TRM - TBM Crosswalk'!$A$2:'TRM - TBM Crosswalk'!$I$1008,3,FALSE)="N/A","TBD","")</f>
        <v/>
      </c>
      <c r="F2607" t="str">
        <f>IF(VLOOKUP(TRM!A8951,'TRM - TBM Crosswalk'!$A$2:'TRM - TBM Crosswalk'!$I$1008,4,FALSE)=0,"",VLOOKUP(TRM!A8951,'TRM - TBM Crosswalk'!$A$2:'TRM - TBM Crosswalk'!$I$1008,4,FALSE))</f>
        <v/>
      </c>
      <c r="G2607" t="str">
        <f>IF(VLOOKUP(TRM!A8951,'TRM - TBM Crosswalk'!$A$2:'TRM - TBM Crosswalk'!$I$1008,5,FALSE)=0,"",VLOOKUP(TRM!A8951,'TRM - TBM Crosswalk'!$A$2:'TRM - TBM Crosswalk'!$I$1008,5,FALSE))</f>
        <v>Application</v>
      </c>
      <c r="H2607" t="str">
        <f>IF(VLOOKUP(TRM!A8951,'TRM - TBM Crosswalk'!$A$2:'TRM - TBM Crosswalk'!$I$1008,6,FALSE)=0,"",VLOOKUP(TRM!A8951,'TRM - TBM Crosswalk'!$A$2:'TRM - TBM Crosswalk'!$I$1008,6,FALSE))</f>
        <v>Application Support &amp; Operations</v>
      </c>
      <c r="I2607" t="str">
        <f>IF(VLOOKUP(TRM!A8951,'TRM - TBM Crosswalk'!$A$2:'TRM - TBM Crosswalk'!$I$1008,7,FALSE)=0,"",VLOOKUP(TRM!A8951,'TRM - TBM Crosswalk'!$A$2:'TRM - TBM Crosswalk'!$I$1008,7,FALSE))</f>
        <v/>
      </c>
      <c r="J2607" t="str">
        <f>IF(VLOOKUP(TRM!A8951,'TRM - TBM Crosswalk'!$A$2:'TRM - TBM Crosswalk'!$I$1008,8,FALSE)=0,"",VLOOKUP(TRM!A8951,'TRM - TBM Crosswalk'!$A$2:'TRM - TBM Crosswalk'!$I$1008,8,FALSE))</f>
        <v/>
      </c>
      <c r="K2607" t="str">
        <f>IF(VLOOKUP(TRM!A8951,'TRM - TBM Crosswalk'!$A$2:'TRM - TBM Crosswalk'!$I$1008,9,FALSE)=0,"",VLOOKUP(TRM!A8951,'TRM - TBM Crosswalk'!$A$2:'TRM - TBM Crosswalk'!$I$1008,9,FALSE))</f>
        <v/>
      </c>
    </row>
    <row r="2608" spans="1:11" x14ac:dyDescent="0.45">
      <c r="A2608" t="str">
        <f>TRM!A9199</f>
        <v>I01.004.401</v>
      </c>
      <c r="B2608" t="str">
        <f>TRM!B9199</f>
        <v>Human-Computer Interface</v>
      </c>
      <c r="C2608" t="str">
        <f>TRM!C9199</f>
        <v>Dell Touchpad | 10.1207.101.109</v>
      </c>
      <c r="D2608">
        <f>TRM!D9199</f>
        <v>0</v>
      </c>
      <c r="E2608" t="str">
        <f>IF(VLOOKUP(TRM!A9199,'TRM - TBM Crosswalk'!$A$2:'TRM - TBM Crosswalk'!$I$1008,3,FALSE)="N/A","TBD","")</f>
        <v/>
      </c>
      <c r="F2608" t="str">
        <f>IF(VLOOKUP(TRM!A9199,'TRM - TBM Crosswalk'!$A$2:'TRM - TBM Crosswalk'!$I$1008,4,FALSE)=0,"",VLOOKUP(TRM!A9199,'TRM - TBM Crosswalk'!$A$2:'TRM - TBM Crosswalk'!$I$1008,4,FALSE))</f>
        <v/>
      </c>
      <c r="G2608" t="str">
        <f>IF(VLOOKUP(TRM!A9199,'TRM - TBM Crosswalk'!$A$2:'TRM - TBM Crosswalk'!$I$1008,5,FALSE)=0,"",VLOOKUP(TRM!A9199,'TRM - TBM Crosswalk'!$A$2:'TRM - TBM Crosswalk'!$I$1008,5,FALSE))</f>
        <v>End User</v>
      </c>
      <c r="H2608" t="str">
        <f>IF(VLOOKUP(TRM!A9199,'TRM - TBM Crosswalk'!$A$2:'TRM - TBM Crosswalk'!$I$1008,6,FALSE)=0,"",VLOOKUP(TRM!A9199,'TRM - TBM Crosswalk'!$A$2:'TRM - TBM Crosswalk'!$I$1008,6,FALSE))</f>
        <v>Workspace</v>
      </c>
      <c r="I2608" t="str">
        <f>IF(VLOOKUP(TRM!A9199,'TRM - TBM Crosswalk'!$A$2:'TRM - TBM Crosswalk'!$I$1008,7,FALSE)=0,"",VLOOKUP(TRM!A9199,'TRM - TBM Crosswalk'!$A$2:'TRM - TBM Crosswalk'!$I$1008,7,FALSE))</f>
        <v/>
      </c>
      <c r="J2608" t="str">
        <f>IF(VLOOKUP(TRM!A9199,'TRM - TBM Crosswalk'!$A$2:'TRM - TBM Crosswalk'!$I$1008,8,FALSE)=0,"",VLOOKUP(TRM!A9199,'TRM - TBM Crosswalk'!$A$2:'TRM - TBM Crosswalk'!$I$1008,8,FALSE))</f>
        <v/>
      </c>
      <c r="K2608" t="str">
        <f>IF(VLOOKUP(TRM!A9199,'TRM - TBM Crosswalk'!$A$2:'TRM - TBM Crosswalk'!$I$1008,9,FALSE)=0,"",VLOOKUP(TRM!A9199,'TRM - TBM Crosswalk'!$A$2:'TRM - TBM Crosswalk'!$I$1008,9,FALSE))</f>
        <v/>
      </c>
    </row>
    <row r="2609" spans="1:11" x14ac:dyDescent="0.45">
      <c r="A2609" t="str">
        <f>TRM!A9200</f>
        <v>I01.004.401</v>
      </c>
      <c r="B2609" t="str">
        <f>TRM!B9200</f>
        <v>Human-Computer Interface</v>
      </c>
      <c r="C2609" t="str">
        <f>TRM!C9200</f>
        <v>Dell Touchpad | 10.1207.101.110</v>
      </c>
      <c r="D2609">
        <f>TRM!D9200</f>
        <v>0</v>
      </c>
      <c r="E2609" t="str">
        <f>IF(VLOOKUP(TRM!A9200,'TRM - TBM Crosswalk'!$A$2:'TRM - TBM Crosswalk'!$I$1008,3,FALSE)="N/A","TBD","")</f>
        <v/>
      </c>
      <c r="F2609" t="str">
        <f>IF(VLOOKUP(TRM!A9200,'TRM - TBM Crosswalk'!$A$2:'TRM - TBM Crosswalk'!$I$1008,4,FALSE)=0,"",VLOOKUP(TRM!A9200,'TRM - TBM Crosswalk'!$A$2:'TRM - TBM Crosswalk'!$I$1008,4,FALSE))</f>
        <v/>
      </c>
      <c r="G2609" t="str">
        <f>IF(VLOOKUP(TRM!A9200,'TRM - TBM Crosswalk'!$A$2:'TRM - TBM Crosswalk'!$I$1008,5,FALSE)=0,"",VLOOKUP(TRM!A9200,'TRM - TBM Crosswalk'!$A$2:'TRM - TBM Crosswalk'!$I$1008,5,FALSE))</f>
        <v>End User</v>
      </c>
      <c r="H2609" t="str">
        <f>IF(VLOOKUP(TRM!A9200,'TRM - TBM Crosswalk'!$A$2:'TRM - TBM Crosswalk'!$I$1008,6,FALSE)=0,"",VLOOKUP(TRM!A9200,'TRM - TBM Crosswalk'!$A$2:'TRM - TBM Crosswalk'!$I$1008,6,FALSE))</f>
        <v>Workspace</v>
      </c>
      <c r="I2609" t="str">
        <f>IF(VLOOKUP(TRM!A9200,'TRM - TBM Crosswalk'!$A$2:'TRM - TBM Crosswalk'!$I$1008,7,FALSE)=0,"",VLOOKUP(TRM!A9200,'TRM - TBM Crosswalk'!$A$2:'TRM - TBM Crosswalk'!$I$1008,7,FALSE))</f>
        <v/>
      </c>
      <c r="J2609" t="str">
        <f>IF(VLOOKUP(TRM!A9200,'TRM - TBM Crosswalk'!$A$2:'TRM - TBM Crosswalk'!$I$1008,8,FALSE)=0,"",VLOOKUP(TRM!A9200,'TRM - TBM Crosswalk'!$A$2:'TRM - TBM Crosswalk'!$I$1008,8,FALSE))</f>
        <v/>
      </c>
      <c r="K2609" t="str">
        <f>IF(VLOOKUP(TRM!A9200,'TRM - TBM Crosswalk'!$A$2:'TRM - TBM Crosswalk'!$I$1008,9,FALSE)=0,"",VLOOKUP(TRM!A9200,'TRM - TBM Crosswalk'!$A$2:'TRM - TBM Crosswalk'!$I$1008,9,FALSE))</f>
        <v/>
      </c>
    </row>
    <row r="2610" spans="1:11" x14ac:dyDescent="0.45">
      <c r="A2610" t="str">
        <f>TRM!A9201</f>
        <v>I01.004.401</v>
      </c>
      <c r="B2610" t="str">
        <f>TRM!B9201</f>
        <v>Human-Computer Interface</v>
      </c>
      <c r="C2610" t="str">
        <f>TRM!C9201</f>
        <v>Dell Touchpad | 10.1207.101.113</v>
      </c>
      <c r="D2610">
        <f>TRM!D9201</f>
        <v>0</v>
      </c>
      <c r="E2610" t="str">
        <f>IF(VLOOKUP(TRM!A9201,'TRM - TBM Crosswalk'!$A$2:'TRM - TBM Crosswalk'!$I$1008,3,FALSE)="N/A","TBD","")</f>
        <v/>
      </c>
      <c r="F2610" t="str">
        <f>IF(VLOOKUP(TRM!A9201,'TRM - TBM Crosswalk'!$A$2:'TRM - TBM Crosswalk'!$I$1008,4,FALSE)=0,"",VLOOKUP(TRM!A9201,'TRM - TBM Crosswalk'!$A$2:'TRM - TBM Crosswalk'!$I$1008,4,FALSE))</f>
        <v/>
      </c>
      <c r="G2610" t="str">
        <f>IF(VLOOKUP(TRM!A9201,'TRM - TBM Crosswalk'!$A$2:'TRM - TBM Crosswalk'!$I$1008,5,FALSE)=0,"",VLOOKUP(TRM!A9201,'TRM - TBM Crosswalk'!$A$2:'TRM - TBM Crosswalk'!$I$1008,5,FALSE))</f>
        <v>End User</v>
      </c>
      <c r="H2610" t="str">
        <f>IF(VLOOKUP(TRM!A9201,'TRM - TBM Crosswalk'!$A$2:'TRM - TBM Crosswalk'!$I$1008,6,FALSE)=0,"",VLOOKUP(TRM!A9201,'TRM - TBM Crosswalk'!$A$2:'TRM - TBM Crosswalk'!$I$1008,6,FALSE))</f>
        <v>Workspace</v>
      </c>
      <c r="I2610" t="str">
        <f>IF(VLOOKUP(TRM!A9201,'TRM - TBM Crosswalk'!$A$2:'TRM - TBM Crosswalk'!$I$1008,7,FALSE)=0,"",VLOOKUP(TRM!A9201,'TRM - TBM Crosswalk'!$A$2:'TRM - TBM Crosswalk'!$I$1008,7,FALSE))</f>
        <v/>
      </c>
      <c r="J2610" t="str">
        <f>IF(VLOOKUP(TRM!A9201,'TRM - TBM Crosswalk'!$A$2:'TRM - TBM Crosswalk'!$I$1008,8,FALSE)=0,"",VLOOKUP(TRM!A9201,'TRM - TBM Crosswalk'!$A$2:'TRM - TBM Crosswalk'!$I$1008,8,FALSE))</f>
        <v/>
      </c>
      <c r="K2610" t="str">
        <f>IF(VLOOKUP(TRM!A9201,'TRM - TBM Crosswalk'!$A$2:'TRM - TBM Crosswalk'!$I$1008,9,FALSE)=0,"",VLOOKUP(TRM!A9201,'TRM - TBM Crosswalk'!$A$2:'TRM - TBM Crosswalk'!$I$1008,9,FALSE))</f>
        <v/>
      </c>
    </row>
    <row r="2611" spans="1:11" x14ac:dyDescent="0.45">
      <c r="A2611" t="e">
        <f>TRM!#REF!</f>
        <v>#REF!</v>
      </c>
      <c r="B2611" t="e">
        <f>TRM!#REF!</f>
        <v>#REF!</v>
      </c>
      <c r="C2611" t="e">
        <f>TRM!#REF!</f>
        <v>#REF!</v>
      </c>
      <c r="D2611" t="e">
        <f>TRM!#REF!</f>
        <v>#REF!</v>
      </c>
      <c r="E2611" t="e">
        <f>IF(VLOOKUP(TRM!#REF!,'TRM - TBM Crosswalk'!$A$2:'TRM - TBM Crosswalk'!$I$1008,3,FALSE)="N/A","TBD","")</f>
        <v>#REF!</v>
      </c>
      <c r="F2611" t="e">
        <f>IF(VLOOKUP(TRM!#REF!,'TRM - TBM Crosswalk'!$A$2:'TRM - TBM Crosswalk'!$I$1008,4,FALSE)=0,"",VLOOKUP(TRM!#REF!,'TRM - TBM Crosswalk'!$A$2:'TRM - TBM Crosswalk'!$I$1008,4,FALSE))</f>
        <v>#REF!</v>
      </c>
      <c r="G2611" t="e">
        <f>IF(VLOOKUP(TRM!#REF!,'TRM - TBM Crosswalk'!$A$2:'TRM - TBM Crosswalk'!$I$1008,5,FALSE)=0,"",VLOOKUP(TRM!#REF!,'TRM - TBM Crosswalk'!$A$2:'TRM - TBM Crosswalk'!$I$1008,5,FALSE))</f>
        <v>#REF!</v>
      </c>
      <c r="H2611" t="e">
        <f>IF(VLOOKUP(TRM!#REF!,'TRM - TBM Crosswalk'!$A$2:'TRM - TBM Crosswalk'!$I$1008,6,FALSE)=0,"",VLOOKUP(TRM!#REF!,'TRM - TBM Crosswalk'!$A$2:'TRM - TBM Crosswalk'!$I$1008,6,FALSE))</f>
        <v>#REF!</v>
      </c>
      <c r="I2611" t="e">
        <f>IF(VLOOKUP(TRM!#REF!,'TRM - TBM Crosswalk'!$A$2:'TRM - TBM Crosswalk'!$I$1008,7,FALSE)=0,"",VLOOKUP(TRM!#REF!,'TRM - TBM Crosswalk'!$A$2:'TRM - TBM Crosswalk'!$I$1008,7,FALSE))</f>
        <v>#REF!</v>
      </c>
      <c r="J2611" t="e">
        <f>IF(VLOOKUP(TRM!#REF!,'TRM - TBM Crosswalk'!$A$2:'TRM - TBM Crosswalk'!$I$1008,8,FALSE)=0,"",VLOOKUP(TRM!#REF!,'TRM - TBM Crosswalk'!$A$2:'TRM - TBM Crosswalk'!$I$1008,8,FALSE))</f>
        <v>#REF!</v>
      </c>
      <c r="K2611" t="e">
        <f>IF(VLOOKUP(TRM!#REF!,'TRM - TBM Crosswalk'!$A$2:'TRM - TBM Crosswalk'!$I$1008,9,FALSE)=0,"",VLOOKUP(TRM!#REF!,'TRM - TBM Crosswalk'!$A$2:'TRM - TBM Crosswalk'!$I$1008,9,FALSE))</f>
        <v>#REF!</v>
      </c>
    </row>
    <row r="2612" spans="1:11" x14ac:dyDescent="0.45">
      <c r="A2612" t="str">
        <f>TRM!A62</f>
        <v>A01.010.061</v>
      </c>
      <c r="B2612" t="str">
        <f>TRM!B62</f>
        <v>Inventory</v>
      </c>
      <c r="C2612" t="str">
        <f>TRM!C62</f>
        <v>Dell OpenManage Inventory Agent (for Dell Business Client Systems) | 1.4.1.353</v>
      </c>
      <c r="D2612">
        <f>TRM!D62</f>
        <v>0</v>
      </c>
      <c r="E2612" t="str">
        <f>IF(VLOOKUP(TRM!A62,'TRM - TBM Crosswalk'!$A$2:'TRM - TBM Crosswalk'!$I$1008,3,FALSE)="N/A","TBD","")</f>
        <v/>
      </c>
      <c r="F2612" t="str">
        <f>IF(VLOOKUP(TRM!A62,'TRM - TBM Crosswalk'!$A$2:'TRM - TBM Crosswalk'!$I$1008,4,FALSE)=0,"",VLOOKUP(TRM!A62,'TRM - TBM Crosswalk'!$A$2:'TRM - TBM Crosswalk'!$I$1008,4,FALSE))</f>
        <v/>
      </c>
      <c r="G2612" t="str">
        <f>IF(VLOOKUP(TRM!A62,'TRM - TBM Crosswalk'!$A$2:'TRM - TBM Crosswalk'!$I$1008,5,FALSE)=0,"",VLOOKUP(TRM!A62,'TRM - TBM Crosswalk'!$A$2:'TRM - TBM Crosswalk'!$I$1008,5,FALSE))</f>
        <v/>
      </c>
      <c r="H2612" t="str">
        <f>IF(VLOOKUP(TRM!A62,'TRM - TBM Crosswalk'!$A$2:'TRM - TBM Crosswalk'!$I$1008,6,FALSE)=0,"",VLOOKUP(TRM!A62,'TRM - TBM Crosswalk'!$A$2:'TRM - TBM Crosswalk'!$I$1008,6,FALSE))</f>
        <v/>
      </c>
      <c r="I2612" t="str">
        <f>IF(VLOOKUP(TRM!A62,'TRM - TBM Crosswalk'!$A$2:'TRM - TBM Crosswalk'!$I$1008,7,FALSE)=0,"",VLOOKUP(TRM!A62,'TRM - TBM Crosswalk'!$A$2:'TRM - TBM Crosswalk'!$I$1008,7,FALSE))</f>
        <v>Business Services</v>
      </c>
      <c r="J2612" t="str">
        <f>IF(VLOOKUP(TRM!A62,'TRM - TBM Crosswalk'!$A$2:'TRM - TBM Crosswalk'!$I$1008,8,FALSE)=0,"",VLOOKUP(TRM!A62,'TRM - TBM Crosswalk'!$A$2:'TRM - TBM Crosswalk'!$I$1008,8,FALSE))</f>
        <v>Manufacturing &amp;  Delivery</v>
      </c>
      <c r="K2612" t="str">
        <f>IF(VLOOKUP(TRM!A62,'TRM - TBM Crosswalk'!$A$2:'TRM - TBM Crosswalk'!$I$1008,9,FALSE)=0,"",VLOOKUP(TRM!A62,'TRM - TBM Crosswalk'!$A$2:'TRM - TBM Crosswalk'!$I$1008,9,FALSE))</f>
        <v>Inventory &amp; Warehousing</v>
      </c>
    </row>
    <row r="2613" spans="1:11" x14ac:dyDescent="0.45">
      <c r="A2613" t="str">
        <f>TRM!A63</f>
        <v>A01.010.061</v>
      </c>
      <c r="B2613" t="str">
        <f>TRM!B63</f>
        <v>Inventory</v>
      </c>
      <c r="C2613" t="str">
        <f>TRM!C63</f>
        <v>DuraSuite | 1.7.2.7</v>
      </c>
      <c r="D2613">
        <f>TRM!D63</f>
        <v>0</v>
      </c>
      <c r="E2613" t="str">
        <f>IF(VLOOKUP(TRM!A63,'TRM - TBM Crosswalk'!$A$2:'TRM - TBM Crosswalk'!$I$1008,3,FALSE)="N/A","TBD","")</f>
        <v/>
      </c>
      <c r="F2613" t="str">
        <f>IF(VLOOKUP(TRM!A63,'TRM - TBM Crosswalk'!$A$2:'TRM - TBM Crosswalk'!$I$1008,4,FALSE)=0,"",VLOOKUP(TRM!A63,'TRM - TBM Crosswalk'!$A$2:'TRM - TBM Crosswalk'!$I$1008,4,FALSE))</f>
        <v/>
      </c>
      <c r="G2613" t="str">
        <f>IF(VLOOKUP(TRM!A63,'TRM - TBM Crosswalk'!$A$2:'TRM - TBM Crosswalk'!$I$1008,5,FALSE)=0,"",VLOOKUP(TRM!A63,'TRM - TBM Crosswalk'!$A$2:'TRM - TBM Crosswalk'!$I$1008,5,FALSE))</f>
        <v/>
      </c>
      <c r="H2613" t="str">
        <f>IF(VLOOKUP(TRM!A63,'TRM - TBM Crosswalk'!$A$2:'TRM - TBM Crosswalk'!$I$1008,6,FALSE)=0,"",VLOOKUP(TRM!A63,'TRM - TBM Crosswalk'!$A$2:'TRM - TBM Crosswalk'!$I$1008,6,FALSE))</f>
        <v/>
      </c>
      <c r="I2613" t="str">
        <f>IF(VLOOKUP(TRM!A63,'TRM - TBM Crosswalk'!$A$2:'TRM - TBM Crosswalk'!$I$1008,7,FALSE)=0,"",VLOOKUP(TRM!A63,'TRM - TBM Crosswalk'!$A$2:'TRM - TBM Crosswalk'!$I$1008,7,FALSE))</f>
        <v>Business Services</v>
      </c>
      <c r="J2613" t="str">
        <f>IF(VLOOKUP(TRM!A63,'TRM - TBM Crosswalk'!$A$2:'TRM - TBM Crosswalk'!$I$1008,8,FALSE)=0,"",VLOOKUP(TRM!A63,'TRM - TBM Crosswalk'!$A$2:'TRM - TBM Crosswalk'!$I$1008,8,FALSE))</f>
        <v>Manufacturing &amp;  Delivery</v>
      </c>
      <c r="K2613" t="str">
        <f>IF(VLOOKUP(TRM!A63,'TRM - TBM Crosswalk'!$A$2:'TRM - TBM Crosswalk'!$I$1008,9,FALSE)=0,"",VLOOKUP(TRM!A63,'TRM - TBM Crosswalk'!$A$2:'TRM - TBM Crosswalk'!$I$1008,9,FALSE))</f>
        <v>Inventory &amp; Warehousing</v>
      </c>
    </row>
    <row r="2614" spans="1:11" x14ac:dyDescent="0.45">
      <c r="A2614" t="str">
        <f>TRM!A64</f>
        <v>A01.010.061</v>
      </c>
      <c r="B2614" t="str">
        <f>TRM!B64</f>
        <v>Inventory</v>
      </c>
      <c r="C2614" t="str">
        <f>TRM!C64</f>
        <v>Getac BarcodeManager | 1.0.0.34</v>
      </c>
      <c r="D2614">
        <f>TRM!D64</f>
        <v>0</v>
      </c>
      <c r="E2614" t="str">
        <f>IF(VLOOKUP(TRM!A64,'TRM - TBM Crosswalk'!$A$2:'TRM - TBM Crosswalk'!$I$1008,3,FALSE)="N/A","TBD","")</f>
        <v/>
      </c>
      <c r="F2614" t="str">
        <f>IF(VLOOKUP(TRM!A64,'TRM - TBM Crosswalk'!$A$2:'TRM - TBM Crosswalk'!$I$1008,4,FALSE)=0,"",VLOOKUP(TRM!A64,'TRM - TBM Crosswalk'!$A$2:'TRM - TBM Crosswalk'!$I$1008,4,FALSE))</f>
        <v/>
      </c>
      <c r="G2614" t="str">
        <f>IF(VLOOKUP(TRM!A64,'TRM - TBM Crosswalk'!$A$2:'TRM - TBM Crosswalk'!$I$1008,5,FALSE)=0,"",VLOOKUP(TRM!A64,'TRM - TBM Crosswalk'!$A$2:'TRM - TBM Crosswalk'!$I$1008,5,FALSE))</f>
        <v/>
      </c>
      <c r="H2614" t="str">
        <f>IF(VLOOKUP(TRM!A64,'TRM - TBM Crosswalk'!$A$2:'TRM - TBM Crosswalk'!$I$1008,6,FALSE)=0,"",VLOOKUP(TRM!A64,'TRM - TBM Crosswalk'!$A$2:'TRM - TBM Crosswalk'!$I$1008,6,FALSE))</f>
        <v/>
      </c>
      <c r="I2614" t="str">
        <f>IF(VLOOKUP(TRM!A64,'TRM - TBM Crosswalk'!$A$2:'TRM - TBM Crosswalk'!$I$1008,7,FALSE)=0,"",VLOOKUP(TRM!A64,'TRM - TBM Crosswalk'!$A$2:'TRM - TBM Crosswalk'!$I$1008,7,FALSE))</f>
        <v>Business Services</v>
      </c>
      <c r="J2614" t="str">
        <f>IF(VLOOKUP(TRM!A64,'TRM - TBM Crosswalk'!$A$2:'TRM - TBM Crosswalk'!$I$1008,8,FALSE)=0,"",VLOOKUP(TRM!A64,'TRM - TBM Crosswalk'!$A$2:'TRM - TBM Crosswalk'!$I$1008,8,FALSE))</f>
        <v>Manufacturing &amp;  Delivery</v>
      </c>
      <c r="K2614" t="str">
        <f>IF(VLOOKUP(TRM!A64,'TRM - TBM Crosswalk'!$A$2:'TRM - TBM Crosswalk'!$I$1008,9,FALSE)=0,"",VLOOKUP(TRM!A64,'TRM - TBM Crosswalk'!$A$2:'TRM - TBM Crosswalk'!$I$1008,9,FALSE))</f>
        <v>Inventory &amp; Warehousing</v>
      </c>
    </row>
    <row r="2615" spans="1:11" x14ac:dyDescent="0.45">
      <c r="A2615" t="str">
        <f>TRM!A65</f>
        <v>A01.010.061</v>
      </c>
      <c r="B2615" t="str">
        <f>TRM!B65</f>
        <v>Inventory</v>
      </c>
      <c r="C2615" t="str">
        <f>TRM!C65</f>
        <v>Getac BarcodeManager | 1.0.0.38</v>
      </c>
      <c r="D2615">
        <f>TRM!D65</f>
        <v>0</v>
      </c>
      <c r="E2615" t="str">
        <f>IF(VLOOKUP(TRM!A65,'TRM - TBM Crosswalk'!$A$2:'TRM - TBM Crosswalk'!$I$1008,3,FALSE)="N/A","TBD","")</f>
        <v/>
      </c>
      <c r="F2615" t="str">
        <f>IF(VLOOKUP(TRM!A65,'TRM - TBM Crosswalk'!$A$2:'TRM - TBM Crosswalk'!$I$1008,4,FALSE)=0,"",VLOOKUP(TRM!A65,'TRM - TBM Crosswalk'!$A$2:'TRM - TBM Crosswalk'!$I$1008,4,FALSE))</f>
        <v/>
      </c>
      <c r="G2615" t="str">
        <f>IF(VLOOKUP(TRM!A65,'TRM - TBM Crosswalk'!$A$2:'TRM - TBM Crosswalk'!$I$1008,5,FALSE)=0,"",VLOOKUP(TRM!A65,'TRM - TBM Crosswalk'!$A$2:'TRM - TBM Crosswalk'!$I$1008,5,FALSE))</f>
        <v/>
      </c>
      <c r="H2615" t="str">
        <f>IF(VLOOKUP(TRM!A65,'TRM - TBM Crosswalk'!$A$2:'TRM - TBM Crosswalk'!$I$1008,6,FALSE)=0,"",VLOOKUP(TRM!A65,'TRM - TBM Crosswalk'!$A$2:'TRM - TBM Crosswalk'!$I$1008,6,FALSE))</f>
        <v/>
      </c>
      <c r="I2615" t="str">
        <f>IF(VLOOKUP(TRM!A65,'TRM - TBM Crosswalk'!$A$2:'TRM - TBM Crosswalk'!$I$1008,7,FALSE)=0,"",VLOOKUP(TRM!A65,'TRM - TBM Crosswalk'!$A$2:'TRM - TBM Crosswalk'!$I$1008,7,FALSE))</f>
        <v>Business Services</v>
      </c>
      <c r="J2615" t="str">
        <f>IF(VLOOKUP(TRM!A65,'TRM - TBM Crosswalk'!$A$2:'TRM - TBM Crosswalk'!$I$1008,8,FALSE)=0,"",VLOOKUP(TRM!A65,'TRM - TBM Crosswalk'!$A$2:'TRM - TBM Crosswalk'!$I$1008,8,FALSE))</f>
        <v>Manufacturing &amp;  Delivery</v>
      </c>
      <c r="K2615" t="str">
        <f>IF(VLOOKUP(TRM!A65,'TRM - TBM Crosswalk'!$A$2:'TRM - TBM Crosswalk'!$I$1008,9,FALSE)=0,"",VLOOKUP(TRM!A65,'TRM - TBM Crosswalk'!$A$2:'TRM - TBM Crosswalk'!$I$1008,9,FALSE))</f>
        <v>Inventory &amp; Warehousing</v>
      </c>
    </row>
    <row r="2616" spans="1:11" x14ac:dyDescent="0.45">
      <c r="A2616" t="str">
        <f>TRM!A66</f>
        <v>A01.010.061</v>
      </c>
      <c r="B2616" t="str">
        <f>TRM!B66</f>
        <v>Inventory</v>
      </c>
      <c r="C2616" t="str">
        <f>TRM!C66</f>
        <v>iDrone for APM | 2.13.0116.1008</v>
      </c>
      <c r="D2616">
        <f>TRM!D66</f>
        <v>0</v>
      </c>
      <c r="E2616" t="str">
        <f>IF(VLOOKUP(TRM!A66,'TRM - TBM Crosswalk'!$A$2:'TRM - TBM Crosswalk'!$I$1008,3,FALSE)="N/A","TBD","")</f>
        <v/>
      </c>
      <c r="F2616" t="str">
        <f>IF(VLOOKUP(TRM!A66,'TRM - TBM Crosswalk'!$A$2:'TRM - TBM Crosswalk'!$I$1008,4,FALSE)=0,"",VLOOKUP(TRM!A66,'TRM - TBM Crosswalk'!$A$2:'TRM - TBM Crosswalk'!$I$1008,4,FALSE))</f>
        <v/>
      </c>
      <c r="G2616" t="str">
        <f>IF(VLOOKUP(TRM!A66,'TRM - TBM Crosswalk'!$A$2:'TRM - TBM Crosswalk'!$I$1008,5,FALSE)=0,"",VLOOKUP(TRM!A66,'TRM - TBM Crosswalk'!$A$2:'TRM - TBM Crosswalk'!$I$1008,5,FALSE))</f>
        <v/>
      </c>
      <c r="H2616" t="str">
        <f>IF(VLOOKUP(TRM!A66,'TRM - TBM Crosswalk'!$A$2:'TRM - TBM Crosswalk'!$I$1008,6,FALSE)=0,"",VLOOKUP(TRM!A66,'TRM - TBM Crosswalk'!$A$2:'TRM - TBM Crosswalk'!$I$1008,6,FALSE))</f>
        <v/>
      </c>
      <c r="I2616" t="str">
        <f>IF(VLOOKUP(TRM!A66,'TRM - TBM Crosswalk'!$A$2:'TRM - TBM Crosswalk'!$I$1008,7,FALSE)=0,"",VLOOKUP(TRM!A66,'TRM - TBM Crosswalk'!$A$2:'TRM - TBM Crosswalk'!$I$1008,7,FALSE))</f>
        <v>Business Services</v>
      </c>
      <c r="J2616" t="str">
        <f>IF(VLOOKUP(TRM!A66,'TRM - TBM Crosswalk'!$A$2:'TRM - TBM Crosswalk'!$I$1008,8,FALSE)=0,"",VLOOKUP(TRM!A66,'TRM - TBM Crosswalk'!$A$2:'TRM - TBM Crosswalk'!$I$1008,8,FALSE))</f>
        <v>Manufacturing &amp;  Delivery</v>
      </c>
      <c r="K2616" t="str">
        <f>IF(VLOOKUP(TRM!A66,'TRM - TBM Crosswalk'!$A$2:'TRM - TBM Crosswalk'!$I$1008,9,FALSE)=0,"",VLOOKUP(TRM!A66,'TRM - TBM Crosswalk'!$A$2:'TRM - TBM Crosswalk'!$I$1008,9,FALSE))</f>
        <v>Inventory &amp; Warehousing</v>
      </c>
    </row>
    <row r="2617" spans="1:11" x14ac:dyDescent="0.45">
      <c r="A2617" t="str">
        <f>TRM!A67</f>
        <v>A01.010.061</v>
      </c>
      <c r="B2617" t="str">
        <f>TRM!B67</f>
        <v>Inventory</v>
      </c>
      <c r="C2617" t="str">
        <f>TRM!C67</f>
        <v>InventoryControl | 7</v>
      </c>
      <c r="D2617">
        <f>TRM!D67</f>
        <v>0</v>
      </c>
      <c r="E2617" t="str">
        <f>IF(VLOOKUP(TRM!A67,'TRM - TBM Crosswalk'!$A$2:'TRM - TBM Crosswalk'!$I$1008,3,FALSE)="N/A","TBD","")</f>
        <v/>
      </c>
      <c r="F2617" t="str">
        <f>IF(VLOOKUP(TRM!A67,'TRM - TBM Crosswalk'!$A$2:'TRM - TBM Crosswalk'!$I$1008,4,FALSE)=0,"",VLOOKUP(TRM!A67,'TRM - TBM Crosswalk'!$A$2:'TRM - TBM Crosswalk'!$I$1008,4,FALSE))</f>
        <v/>
      </c>
      <c r="G2617" t="str">
        <f>IF(VLOOKUP(TRM!A67,'TRM - TBM Crosswalk'!$A$2:'TRM - TBM Crosswalk'!$I$1008,5,FALSE)=0,"",VLOOKUP(TRM!A67,'TRM - TBM Crosswalk'!$A$2:'TRM - TBM Crosswalk'!$I$1008,5,FALSE))</f>
        <v/>
      </c>
      <c r="H2617" t="str">
        <f>IF(VLOOKUP(TRM!A67,'TRM - TBM Crosswalk'!$A$2:'TRM - TBM Crosswalk'!$I$1008,6,FALSE)=0,"",VLOOKUP(TRM!A67,'TRM - TBM Crosswalk'!$A$2:'TRM - TBM Crosswalk'!$I$1008,6,FALSE))</f>
        <v/>
      </c>
      <c r="I2617" t="str">
        <f>IF(VLOOKUP(TRM!A67,'TRM - TBM Crosswalk'!$A$2:'TRM - TBM Crosswalk'!$I$1008,7,FALSE)=0,"",VLOOKUP(TRM!A67,'TRM - TBM Crosswalk'!$A$2:'TRM - TBM Crosswalk'!$I$1008,7,FALSE))</f>
        <v>Business Services</v>
      </c>
      <c r="J2617" t="str">
        <f>IF(VLOOKUP(TRM!A67,'TRM - TBM Crosswalk'!$A$2:'TRM - TBM Crosswalk'!$I$1008,8,FALSE)=0,"",VLOOKUP(TRM!A67,'TRM - TBM Crosswalk'!$A$2:'TRM - TBM Crosswalk'!$I$1008,8,FALSE))</f>
        <v>Manufacturing &amp;  Delivery</v>
      </c>
      <c r="K2617" t="str">
        <f>IF(VLOOKUP(TRM!A67,'TRM - TBM Crosswalk'!$A$2:'TRM - TBM Crosswalk'!$I$1008,9,FALSE)=0,"",VLOOKUP(TRM!A67,'TRM - TBM Crosswalk'!$A$2:'TRM - TBM Crosswalk'!$I$1008,9,FALSE))</f>
        <v>Inventory &amp; Warehousing</v>
      </c>
    </row>
    <row r="2618" spans="1:11" x14ac:dyDescent="0.45">
      <c r="A2618" t="str">
        <f>TRM!A68</f>
        <v>A01.010.061</v>
      </c>
      <c r="B2618" t="str">
        <f>TRM!B68</f>
        <v>Inventory</v>
      </c>
      <c r="C2618" t="str">
        <f>TRM!C68</f>
        <v>InventoryControl Online Help | 10132015</v>
      </c>
      <c r="D2618">
        <f>TRM!D68</f>
        <v>0</v>
      </c>
      <c r="E2618" t="str">
        <f>IF(VLOOKUP(TRM!A68,'TRM - TBM Crosswalk'!$A$2:'TRM - TBM Crosswalk'!$I$1008,3,FALSE)="N/A","TBD","")</f>
        <v/>
      </c>
      <c r="F2618" t="str">
        <f>IF(VLOOKUP(TRM!A68,'TRM - TBM Crosswalk'!$A$2:'TRM - TBM Crosswalk'!$I$1008,4,FALSE)=0,"",VLOOKUP(TRM!A68,'TRM - TBM Crosswalk'!$A$2:'TRM - TBM Crosswalk'!$I$1008,4,FALSE))</f>
        <v/>
      </c>
      <c r="G2618" t="str">
        <f>IF(VLOOKUP(TRM!A68,'TRM - TBM Crosswalk'!$A$2:'TRM - TBM Crosswalk'!$I$1008,5,FALSE)=0,"",VLOOKUP(TRM!A68,'TRM - TBM Crosswalk'!$A$2:'TRM - TBM Crosswalk'!$I$1008,5,FALSE))</f>
        <v/>
      </c>
      <c r="H2618" t="str">
        <f>IF(VLOOKUP(TRM!A68,'TRM - TBM Crosswalk'!$A$2:'TRM - TBM Crosswalk'!$I$1008,6,FALSE)=0,"",VLOOKUP(TRM!A68,'TRM - TBM Crosswalk'!$A$2:'TRM - TBM Crosswalk'!$I$1008,6,FALSE))</f>
        <v/>
      </c>
      <c r="I2618" t="str">
        <f>IF(VLOOKUP(TRM!A68,'TRM - TBM Crosswalk'!$A$2:'TRM - TBM Crosswalk'!$I$1008,7,FALSE)=0,"",VLOOKUP(TRM!A68,'TRM - TBM Crosswalk'!$A$2:'TRM - TBM Crosswalk'!$I$1008,7,FALSE))</f>
        <v>Business Services</v>
      </c>
      <c r="J2618" t="str">
        <f>IF(VLOOKUP(TRM!A68,'TRM - TBM Crosswalk'!$A$2:'TRM - TBM Crosswalk'!$I$1008,8,FALSE)=0,"",VLOOKUP(TRM!A68,'TRM - TBM Crosswalk'!$A$2:'TRM - TBM Crosswalk'!$I$1008,8,FALSE))</f>
        <v>Manufacturing &amp;  Delivery</v>
      </c>
      <c r="K2618" t="str">
        <f>IF(VLOOKUP(TRM!A68,'TRM - TBM Crosswalk'!$A$2:'TRM - TBM Crosswalk'!$I$1008,9,FALSE)=0,"",VLOOKUP(TRM!A68,'TRM - TBM Crosswalk'!$A$2:'TRM - TBM Crosswalk'!$I$1008,9,FALSE))</f>
        <v>Inventory &amp; Warehousing</v>
      </c>
    </row>
    <row r="2619" spans="1:11" x14ac:dyDescent="0.45">
      <c r="A2619" t="str">
        <f>TRM!A69</f>
        <v>A01.010.061</v>
      </c>
      <c r="B2619" t="str">
        <f>TRM!B69</f>
        <v>Inventory</v>
      </c>
      <c r="C2619" t="str">
        <f>TRM!C69</f>
        <v>MobileAsset | 6</v>
      </c>
      <c r="D2619">
        <f>TRM!D69</f>
        <v>0</v>
      </c>
      <c r="E2619" t="str">
        <f>IF(VLOOKUP(TRM!A69,'TRM - TBM Crosswalk'!$A$2:'TRM - TBM Crosswalk'!$I$1008,3,FALSE)="N/A","TBD","")</f>
        <v/>
      </c>
      <c r="F2619" t="str">
        <f>IF(VLOOKUP(TRM!A69,'TRM - TBM Crosswalk'!$A$2:'TRM - TBM Crosswalk'!$I$1008,4,FALSE)=0,"",VLOOKUP(TRM!A69,'TRM - TBM Crosswalk'!$A$2:'TRM - TBM Crosswalk'!$I$1008,4,FALSE))</f>
        <v/>
      </c>
      <c r="G2619" t="str">
        <f>IF(VLOOKUP(TRM!A69,'TRM - TBM Crosswalk'!$A$2:'TRM - TBM Crosswalk'!$I$1008,5,FALSE)=0,"",VLOOKUP(TRM!A69,'TRM - TBM Crosswalk'!$A$2:'TRM - TBM Crosswalk'!$I$1008,5,FALSE))</f>
        <v/>
      </c>
      <c r="H2619" t="str">
        <f>IF(VLOOKUP(TRM!A69,'TRM - TBM Crosswalk'!$A$2:'TRM - TBM Crosswalk'!$I$1008,6,FALSE)=0,"",VLOOKUP(TRM!A69,'TRM - TBM Crosswalk'!$A$2:'TRM - TBM Crosswalk'!$I$1008,6,FALSE))</f>
        <v/>
      </c>
      <c r="I2619" t="str">
        <f>IF(VLOOKUP(TRM!A69,'TRM - TBM Crosswalk'!$A$2:'TRM - TBM Crosswalk'!$I$1008,7,FALSE)=0,"",VLOOKUP(TRM!A69,'TRM - TBM Crosswalk'!$A$2:'TRM - TBM Crosswalk'!$I$1008,7,FALSE))</f>
        <v>Business Services</v>
      </c>
      <c r="J2619" t="str">
        <f>IF(VLOOKUP(TRM!A69,'TRM - TBM Crosswalk'!$A$2:'TRM - TBM Crosswalk'!$I$1008,8,FALSE)=0,"",VLOOKUP(TRM!A69,'TRM - TBM Crosswalk'!$A$2:'TRM - TBM Crosswalk'!$I$1008,8,FALSE))</f>
        <v>Manufacturing &amp;  Delivery</v>
      </c>
      <c r="K2619" t="str">
        <f>IF(VLOOKUP(TRM!A69,'TRM - TBM Crosswalk'!$A$2:'TRM - TBM Crosswalk'!$I$1008,9,FALSE)=0,"",VLOOKUP(TRM!A69,'TRM - TBM Crosswalk'!$A$2:'TRM - TBM Crosswalk'!$I$1008,9,FALSE))</f>
        <v>Inventory &amp; Warehousing</v>
      </c>
    </row>
    <row r="2620" spans="1:11" x14ac:dyDescent="0.45">
      <c r="A2620" t="str">
        <f>TRM!A70</f>
        <v>A01.010.061</v>
      </c>
      <c r="B2620" t="str">
        <f>TRM!B70</f>
        <v>Inventory</v>
      </c>
      <c r="C2620" t="str">
        <f>TRM!C70</f>
        <v>Motion Dashboard | 5.0.8.4</v>
      </c>
      <c r="D2620">
        <f>TRM!D70</f>
        <v>0</v>
      </c>
      <c r="E2620" t="str">
        <f>IF(VLOOKUP(TRM!A70,'TRM - TBM Crosswalk'!$A$2:'TRM - TBM Crosswalk'!$I$1008,3,FALSE)="N/A","TBD","")</f>
        <v/>
      </c>
      <c r="F2620" t="str">
        <f>IF(VLOOKUP(TRM!A70,'TRM - TBM Crosswalk'!$A$2:'TRM - TBM Crosswalk'!$I$1008,4,FALSE)=0,"",VLOOKUP(TRM!A70,'TRM - TBM Crosswalk'!$A$2:'TRM - TBM Crosswalk'!$I$1008,4,FALSE))</f>
        <v/>
      </c>
      <c r="G2620" t="str">
        <f>IF(VLOOKUP(TRM!A70,'TRM - TBM Crosswalk'!$A$2:'TRM - TBM Crosswalk'!$I$1008,5,FALSE)=0,"",VLOOKUP(TRM!A70,'TRM - TBM Crosswalk'!$A$2:'TRM - TBM Crosswalk'!$I$1008,5,FALSE))</f>
        <v/>
      </c>
      <c r="H2620" t="str">
        <f>IF(VLOOKUP(TRM!A70,'TRM - TBM Crosswalk'!$A$2:'TRM - TBM Crosswalk'!$I$1008,6,FALSE)=0,"",VLOOKUP(TRM!A70,'TRM - TBM Crosswalk'!$A$2:'TRM - TBM Crosswalk'!$I$1008,6,FALSE))</f>
        <v/>
      </c>
      <c r="I2620" t="str">
        <f>IF(VLOOKUP(TRM!A70,'TRM - TBM Crosswalk'!$A$2:'TRM - TBM Crosswalk'!$I$1008,7,FALSE)=0,"",VLOOKUP(TRM!A70,'TRM - TBM Crosswalk'!$A$2:'TRM - TBM Crosswalk'!$I$1008,7,FALSE))</f>
        <v>Business Services</v>
      </c>
      <c r="J2620" t="str">
        <f>IF(VLOOKUP(TRM!A70,'TRM - TBM Crosswalk'!$A$2:'TRM - TBM Crosswalk'!$I$1008,8,FALSE)=0,"",VLOOKUP(TRM!A70,'TRM - TBM Crosswalk'!$A$2:'TRM - TBM Crosswalk'!$I$1008,8,FALSE))</f>
        <v>Manufacturing &amp;  Delivery</v>
      </c>
      <c r="K2620" t="str">
        <f>IF(VLOOKUP(TRM!A70,'TRM - TBM Crosswalk'!$A$2:'TRM - TBM Crosswalk'!$I$1008,9,FALSE)=0,"",VLOOKUP(TRM!A70,'TRM - TBM Crosswalk'!$A$2:'TRM - TBM Crosswalk'!$I$1008,9,FALSE))</f>
        <v>Inventory &amp; Warehousing</v>
      </c>
    </row>
    <row r="2621" spans="1:11" x14ac:dyDescent="0.45">
      <c r="A2621" t="str">
        <f>TRM!A71</f>
        <v>A01.010.061</v>
      </c>
      <c r="B2621" t="str">
        <f>TRM!B71</f>
        <v>Inventory</v>
      </c>
      <c r="C2621" t="str">
        <f>TRM!C71</f>
        <v>NiceLabel 6 | 6.3.1.11492</v>
      </c>
      <c r="D2621">
        <f>TRM!D71</f>
        <v>0</v>
      </c>
      <c r="E2621" t="str">
        <f>IF(VLOOKUP(TRM!A71,'TRM - TBM Crosswalk'!$A$2:'TRM - TBM Crosswalk'!$I$1008,3,FALSE)="N/A","TBD","")</f>
        <v/>
      </c>
      <c r="F2621" t="str">
        <f>IF(VLOOKUP(TRM!A71,'TRM - TBM Crosswalk'!$A$2:'TRM - TBM Crosswalk'!$I$1008,4,FALSE)=0,"",VLOOKUP(TRM!A71,'TRM - TBM Crosswalk'!$A$2:'TRM - TBM Crosswalk'!$I$1008,4,FALSE))</f>
        <v/>
      </c>
      <c r="G2621" t="str">
        <f>IF(VLOOKUP(TRM!A71,'TRM - TBM Crosswalk'!$A$2:'TRM - TBM Crosswalk'!$I$1008,5,FALSE)=0,"",VLOOKUP(TRM!A71,'TRM - TBM Crosswalk'!$A$2:'TRM - TBM Crosswalk'!$I$1008,5,FALSE))</f>
        <v/>
      </c>
      <c r="H2621" t="str">
        <f>IF(VLOOKUP(TRM!A71,'TRM - TBM Crosswalk'!$A$2:'TRM - TBM Crosswalk'!$I$1008,6,FALSE)=0,"",VLOOKUP(TRM!A71,'TRM - TBM Crosswalk'!$A$2:'TRM - TBM Crosswalk'!$I$1008,6,FALSE))</f>
        <v/>
      </c>
      <c r="I2621" t="str">
        <f>IF(VLOOKUP(TRM!A71,'TRM - TBM Crosswalk'!$A$2:'TRM - TBM Crosswalk'!$I$1008,7,FALSE)=0,"",VLOOKUP(TRM!A71,'TRM - TBM Crosswalk'!$A$2:'TRM - TBM Crosswalk'!$I$1008,7,FALSE))</f>
        <v>Business Services</v>
      </c>
      <c r="J2621" t="str">
        <f>IF(VLOOKUP(TRM!A71,'TRM - TBM Crosswalk'!$A$2:'TRM - TBM Crosswalk'!$I$1008,8,FALSE)=0,"",VLOOKUP(TRM!A71,'TRM - TBM Crosswalk'!$A$2:'TRM - TBM Crosswalk'!$I$1008,8,FALSE))</f>
        <v>Manufacturing &amp;  Delivery</v>
      </c>
      <c r="K2621" t="str">
        <f>IF(VLOOKUP(TRM!A71,'TRM - TBM Crosswalk'!$A$2:'TRM - TBM Crosswalk'!$I$1008,9,FALSE)=0,"",VLOOKUP(TRM!A71,'TRM - TBM Crosswalk'!$A$2:'TRM - TBM Crosswalk'!$I$1008,9,FALSE))</f>
        <v>Inventory &amp; Warehousing</v>
      </c>
    </row>
    <row r="2622" spans="1:11" x14ac:dyDescent="0.45">
      <c r="A2622" t="str">
        <f>TRM!A72</f>
        <v>A01.010.061</v>
      </c>
      <c r="B2622" t="str">
        <f>TRM!B72</f>
        <v>Inventory</v>
      </c>
      <c r="C2622" t="str">
        <f>TRM!C72</f>
        <v>NiceLabel PowerForms Multi-user 6 | 6.3.1.11492</v>
      </c>
      <c r="D2622">
        <f>TRM!D72</f>
        <v>0</v>
      </c>
      <c r="E2622" t="str">
        <f>IF(VLOOKUP(TRM!A72,'TRM - TBM Crosswalk'!$A$2:'TRM - TBM Crosswalk'!$I$1008,3,FALSE)="N/A","TBD","")</f>
        <v/>
      </c>
      <c r="F2622" t="str">
        <f>IF(VLOOKUP(TRM!A72,'TRM - TBM Crosswalk'!$A$2:'TRM - TBM Crosswalk'!$I$1008,4,FALSE)=0,"",VLOOKUP(TRM!A72,'TRM - TBM Crosswalk'!$A$2:'TRM - TBM Crosswalk'!$I$1008,4,FALSE))</f>
        <v/>
      </c>
      <c r="G2622" t="str">
        <f>IF(VLOOKUP(TRM!A72,'TRM - TBM Crosswalk'!$A$2:'TRM - TBM Crosswalk'!$I$1008,5,FALSE)=0,"",VLOOKUP(TRM!A72,'TRM - TBM Crosswalk'!$A$2:'TRM - TBM Crosswalk'!$I$1008,5,FALSE))</f>
        <v/>
      </c>
      <c r="H2622" t="str">
        <f>IF(VLOOKUP(TRM!A72,'TRM - TBM Crosswalk'!$A$2:'TRM - TBM Crosswalk'!$I$1008,6,FALSE)=0,"",VLOOKUP(TRM!A72,'TRM - TBM Crosswalk'!$A$2:'TRM - TBM Crosswalk'!$I$1008,6,FALSE))</f>
        <v/>
      </c>
      <c r="I2622" t="str">
        <f>IF(VLOOKUP(TRM!A72,'TRM - TBM Crosswalk'!$A$2:'TRM - TBM Crosswalk'!$I$1008,7,FALSE)=0,"",VLOOKUP(TRM!A72,'TRM - TBM Crosswalk'!$A$2:'TRM - TBM Crosswalk'!$I$1008,7,FALSE))</f>
        <v>Business Services</v>
      </c>
      <c r="J2622" t="str">
        <f>IF(VLOOKUP(TRM!A72,'TRM - TBM Crosswalk'!$A$2:'TRM - TBM Crosswalk'!$I$1008,8,FALSE)=0,"",VLOOKUP(TRM!A72,'TRM - TBM Crosswalk'!$A$2:'TRM - TBM Crosswalk'!$I$1008,8,FALSE))</f>
        <v>Manufacturing &amp;  Delivery</v>
      </c>
      <c r="K2622" t="str">
        <f>IF(VLOOKUP(TRM!A72,'TRM - TBM Crosswalk'!$A$2:'TRM - TBM Crosswalk'!$I$1008,9,FALSE)=0,"",VLOOKUP(TRM!A72,'TRM - TBM Crosswalk'!$A$2:'TRM - TBM Crosswalk'!$I$1008,9,FALSE))</f>
        <v>Inventory &amp; Warehousing</v>
      </c>
    </row>
    <row r="2623" spans="1:11" x14ac:dyDescent="0.45">
      <c r="A2623" t="str">
        <f>TRM!A73</f>
        <v>A01.010.061</v>
      </c>
      <c r="B2623" t="str">
        <f>TRM!B73</f>
        <v>Inventory</v>
      </c>
      <c r="C2623" t="str">
        <f>TRM!C73</f>
        <v>PDQ Inventory | 18.3.32.0</v>
      </c>
      <c r="D2623">
        <f>TRM!D73</f>
        <v>0</v>
      </c>
      <c r="E2623" t="str">
        <f>IF(VLOOKUP(TRM!A73,'TRM - TBM Crosswalk'!$A$2:'TRM - TBM Crosswalk'!$I$1008,3,FALSE)="N/A","TBD","")</f>
        <v/>
      </c>
      <c r="F2623" t="str">
        <f>IF(VLOOKUP(TRM!A73,'TRM - TBM Crosswalk'!$A$2:'TRM - TBM Crosswalk'!$I$1008,4,FALSE)=0,"",VLOOKUP(TRM!A73,'TRM - TBM Crosswalk'!$A$2:'TRM - TBM Crosswalk'!$I$1008,4,FALSE))</f>
        <v/>
      </c>
      <c r="G2623" t="str">
        <f>IF(VLOOKUP(TRM!A73,'TRM - TBM Crosswalk'!$A$2:'TRM - TBM Crosswalk'!$I$1008,5,FALSE)=0,"",VLOOKUP(TRM!A73,'TRM - TBM Crosswalk'!$A$2:'TRM - TBM Crosswalk'!$I$1008,5,FALSE))</f>
        <v/>
      </c>
      <c r="H2623" t="str">
        <f>IF(VLOOKUP(TRM!A73,'TRM - TBM Crosswalk'!$A$2:'TRM - TBM Crosswalk'!$I$1008,6,FALSE)=0,"",VLOOKUP(TRM!A73,'TRM - TBM Crosswalk'!$A$2:'TRM - TBM Crosswalk'!$I$1008,6,FALSE))</f>
        <v/>
      </c>
      <c r="I2623" t="str">
        <f>IF(VLOOKUP(TRM!A73,'TRM - TBM Crosswalk'!$A$2:'TRM - TBM Crosswalk'!$I$1008,7,FALSE)=0,"",VLOOKUP(TRM!A73,'TRM - TBM Crosswalk'!$A$2:'TRM - TBM Crosswalk'!$I$1008,7,FALSE))</f>
        <v>Business Services</v>
      </c>
      <c r="J2623" t="str">
        <f>IF(VLOOKUP(TRM!A73,'TRM - TBM Crosswalk'!$A$2:'TRM - TBM Crosswalk'!$I$1008,8,FALSE)=0,"",VLOOKUP(TRM!A73,'TRM - TBM Crosswalk'!$A$2:'TRM - TBM Crosswalk'!$I$1008,8,FALSE))</f>
        <v>Manufacturing &amp;  Delivery</v>
      </c>
      <c r="K2623" t="str">
        <f>IF(VLOOKUP(TRM!A73,'TRM - TBM Crosswalk'!$A$2:'TRM - TBM Crosswalk'!$I$1008,9,FALSE)=0,"",VLOOKUP(TRM!A73,'TRM - TBM Crosswalk'!$A$2:'TRM - TBM Crosswalk'!$I$1008,9,FALSE))</f>
        <v>Inventory &amp; Warehousing</v>
      </c>
    </row>
    <row r="2624" spans="1:11" x14ac:dyDescent="0.45">
      <c r="A2624" t="str">
        <f>TRM!A1692</f>
        <v>A02.021.236#</v>
      </c>
      <c r="B2624" t="str">
        <f>TRM!B1692</f>
        <v>Host Sync Software</v>
      </c>
      <c r="C2624" t="str">
        <f>TRM!C1692</f>
        <v>TABQUIK Labeling | 1.2.106</v>
      </c>
      <c r="D2624">
        <f>TRM!D1692</f>
        <v>0</v>
      </c>
      <c r="E2624" t="str">
        <f>IF(VLOOKUP(TRM!A1692,'TRM - TBM Crosswalk'!$A$2:'TRM - TBM Crosswalk'!$I$1008,3,FALSE)="N/A","TBD","")</f>
        <v/>
      </c>
      <c r="F2624" t="str">
        <f>IF(VLOOKUP(TRM!A1692,'TRM - TBM Crosswalk'!$A$2:'TRM - TBM Crosswalk'!$I$1008,4,FALSE)=0,"",VLOOKUP(TRM!A1692,'TRM - TBM Crosswalk'!$A$2:'TRM - TBM Crosswalk'!$I$1008,4,FALSE))</f>
        <v/>
      </c>
      <c r="G2624" t="str">
        <f>IF(VLOOKUP(TRM!A1692,'TRM - TBM Crosswalk'!$A$2:'TRM - TBM Crosswalk'!$I$1008,5,FALSE)=0,"",VLOOKUP(TRM!A1692,'TRM - TBM Crosswalk'!$A$2:'TRM - TBM Crosswalk'!$I$1008,5,FALSE))</f>
        <v/>
      </c>
      <c r="H2624" t="str">
        <f>IF(VLOOKUP(TRM!A1692,'TRM - TBM Crosswalk'!$A$2:'TRM - TBM Crosswalk'!$I$1008,6,FALSE)=0,"",VLOOKUP(TRM!A1692,'TRM - TBM Crosswalk'!$A$2:'TRM - TBM Crosswalk'!$I$1008,6,FALSE))</f>
        <v/>
      </c>
      <c r="I2624" t="str">
        <f>IF(VLOOKUP(TRM!A1692,'TRM - TBM Crosswalk'!$A$2:'TRM - TBM Crosswalk'!$I$1008,7,FALSE)=0,"",VLOOKUP(TRM!A1692,'TRM - TBM Crosswalk'!$A$2:'TRM - TBM Crosswalk'!$I$1008,7,FALSE))</f>
        <v>End User Services</v>
      </c>
      <c r="J2624" t="str">
        <f>IF(VLOOKUP(TRM!A1692,'TRM - TBM Crosswalk'!$A$2:'TRM - TBM Crosswalk'!$I$1008,8,FALSE)=0,"",VLOOKUP(TRM!A1692,'TRM - TBM Crosswalk'!$A$2:'TRM - TBM Crosswalk'!$I$1008,8,FALSE))</f>
        <v>Communication &amp; Collaboration</v>
      </c>
      <c r="K2624" t="str">
        <f>IF(VLOOKUP(TRM!A1692,'TRM - TBM Crosswalk'!$A$2:'TRM - TBM Crosswalk'!$I$1008,9,FALSE)=0,"",VLOOKUP(TRM!A1692,'TRM - TBM Crosswalk'!$A$2:'TRM - TBM Crosswalk'!$I$1008,9,FALSE))</f>
        <v>Communication</v>
      </c>
    </row>
    <row r="2625" spans="1:11" x14ac:dyDescent="0.45">
      <c r="A2625" t="str">
        <f>TRM!A1693</f>
        <v>A02.021.236#</v>
      </c>
      <c r="B2625" t="str">
        <f>TRM!B1693</f>
        <v>Host Sync Software</v>
      </c>
      <c r="C2625" t="str">
        <f>TRM!C1693</f>
        <v>TABQUIKÂ® 7 Standalone | 7.0</v>
      </c>
      <c r="D2625">
        <f>TRM!D1693</f>
        <v>0</v>
      </c>
      <c r="E2625" t="str">
        <f>IF(VLOOKUP(TRM!A1693,'TRM - TBM Crosswalk'!$A$2:'TRM - TBM Crosswalk'!$I$1008,3,FALSE)="N/A","TBD","")</f>
        <v/>
      </c>
      <c r="F2625" t="str">
        <f>IF(VLOOKUP(TRM!A1693,'TRM - TBM Crosswalk'!$A$2:'TRM - TBM Crosswalk'!$I$1008,4,FALSE)=0,"",VLOOKUP(TRM!A1693,'TRM - TBM Crosswalk'!$A$2:'TRM - TBM Crosswalk'!$I$1008,4,FALSE))</f>
        <v/>
      </c>
      <c r="G2625" t="str">
        <f>IF(VLOOKUP(TRM!A1693,'TRM - TBM Crosswalk'!$A$2:'TRM - TBM Crosswalk'!$I$1008,5,FALSE)=0,"",VLOOKUP(TRM!A1693,'TRM - TBM Crosswalk'!$A$2:'TRM - TBM Crosswalk'!$I$1008,5,FALSE))</f>
        <v/>
      </c>
      <c r="H2625" t="str">
        <f>IF(VLOOKUP(TRM!A1693,'TRM - TBM Crosswalk'!$A$2:'TRM - TBM Crosswalk'!$I$1008,6,FALSE)=0,"",VLOOKUP(TRM!A1693,'TRM - TBM Crosswalk'!$A$2:'TRM - TBM Crosswalk'!$I$1008,6,FALSE))</f>
        <v/>
      </c>
      <c r="I2625" t="str">
        <f>IF(VLOOKUP(TRM!A1693,'TRM - TBM Crosswalk'!$A$2:'TRM - TBM Crosswalk'!$I$1008,7,FALSE)=0,"",VLOOKUP(TRM!A1693,'TRM - TBM Crosswalk'!$A$2:'TRM - TBM Crosswalk'!$I$1008,7,FALSE))</f>
        <v>End User Services</v>
      </c>
      <c r="J2625" t="str">
        <f>IF(VLOOKUP(TRM!A1693,'TRM - TBM Crosswalk'!$A$2:'TRM - TBM Crosswalk'!$I$1008,8,FALSE)=0,"",VLOOKUP(TRM!A1693,'TRM - TBM Crosswalk'!$A$2:'TRM - TBM Crosswalk'!$I$1008,8,FALSE))</f>
        <v>Communication &amp; Collaboration</v>
      </c>
      <c r="K2625" t="str">
        <f>IF(VLOOKUP(TRM!A1693,'TRM - TBM Crosswalk'!$A$2:'TRM - TBM Crosswalk'!$I$1008,9,FALSE)=0,"",VLOOKUP(TRM!A1693,'TRM - TBM Crosswalk'!$A$2:'TRM - TBM Crosswalk'!$I$1008,9,FALSE))</f>
        <v>Communication</v>
      </c>
    </row>
    <row r="2626" spans="1:11" x14ac:dyDescent="0.45">
      <c r="A2626" t="str">
        <f>TRM!A1694</f>
        <v>A02.021.236#</v>
      </c>
      <c r="B2626" t="str">
        <f>TRM!B1694</f>
        <v>Host Sync Software</v>
      </c>
      <c r="C2626" t="str">
        <f>TRM!C1694</f>
        <v>TerraSync 4.00 for Windows Mobile | 4.00.0000</v>
      </c>
      <c r="D2626">
        <f>TRM!D1694</f>
        <v>0</v>
      </c>
      <c r="E2626" t="str">
        <f>IF(VLOOKUP(TRM!A1694,'TRM - TBM Crosswalk'!$A$2:'TRM - TBM Crosswalk'!$I$1008,3,FALSE)="N/A","TBD","")</f>
        <v/>
      </c>
      <c r="F2626" t="str">
        <f>IF(VLOOKUP(TRM!A1694,'TRM - TBM Crosswalk'!$A$2:'TRM - TBM Crosswalk'!$I$1008,4,FALSE)=0,"",VLOOKUP(TRM!A1694,'TRM - TBM Crosswalk'!$A$2:'TRM - TBM Crosswalk'!$I$1008,4,FALSE))</f>
        <v/>
      </c>
      <c r="G2626" t="str">
        <f>IF(VLOOKUP(TRM!A1694,'TRM - TBM Crosswalk'!$A$2:'TRM - TBM Crosswalk'!$I$1008,5,FALSE)=0,"",VLOOKUP(TRM!A1694,'TRM - TBM Crosswalk'!$A$2:'TRM - TBM Crosswalk'!$I$1008,5,FALSE))</f>
        <v/>
      </c>
      <c r="H2626" t="str">
        <f>IF(VLOOKUP(TRM!A1694,'TRM - TBM Crosswalk'!$A$2:'TRM - TBM Crosswalk'!$I$1008,6,FALSE)=0,"",VLOOKUP(TRM!A1694,'TRM - TBM Crosswalk'!$A$2:'TRM - TBM Crosswalk'!$I$1008,6,FALSE))</f>
        <v/>
      </c>
      <c r="I2626" t="str">
        <f>IF(VLOOKUP(TRM!A1694,'TRM - TBM Crosswalk'!$A$2:'TRM - TBM Crosswalk'!$I$1008,7,FALSE)=0,"",VLOOKUP(TRM!A1694,'TRM - TBM Crosswalk'!$A$2:'TRM - TBM Crosswalk'!$I$1008,7,FALSE))</f>
        <v>End User Services</v>
      </c>
      <c r="J2626" t="str">
        <f>IF(VLOOKUP(TRM!A1694,'TRM - TBM Crosswalk'!$A$2:'TRM - TBM Crosswalk'!$I$1008,8,FALSE)=0,"",VLOOKUP(TRM!A1694,'TRM - TBM Crosswalk'!$A$2:'TRM - TBM Crosswalk'!$I$1008,8,FALSE))</f>
        <v>Communication &amp; Collaboration</v>
      </c>
      <c r="K2626" t="str">
        <f>IF(VLOOKUP(TRM!A1694,'TRM - TBM Crosswalk'!$A$2:'TRM - TBM Crosswalk'!$I$1008,9,FALSE)=0,"",VLOOKUP(TRM!A1694,'TRM - TBM Crosswalk'!$A$2:'TRM - TBM Crosswalk'!$I$1008,9,FALSE))</f>
        <v>Communication</v>
      </c>
    </row>
    <row r="2627" spans="1:11" x14ac:dyDescent="0.45">
      <c r="A2627" t="str">
        <f>TRM!A1695</f>
        <v>A02.021.236#</v>
      </c>
      <c r="B2627" t="str">
        <f>TRM!B1695</f>
        <v>Host Sync Software</v>
      </c>
      <c r="C2627" t="str">
        <f>TRM!C1695</f>
        <v>TerraSync 5.41 for Windows Mobile | 5.41.0000</v>
      </c>
      <c r="D2627">
        <f>TRM!D1695</f>
        <v>0</v>
      </c>
      <c r="E2627" t="str">
        <f>IF(VLOOKUP(TRM!A1695,'TRM - TBM Crosswalk'!$A$2:'TRM - TBM Crosswalk'!$I$1008,3,FALSE)="N/A","TBD","")</f>
        <v/>
      </c>
      <c r="F2627" t="str">
        <f>IF(VLOOKUP(TRM!A1695,'TRM - TBM Crosswalk'!$A$2:'TRM - TBM Crosswalk'!$I$1008,4,FALSE)=0,"",VLOOKUP(TRM!A1695,'TRM - TBM Crosswalk'!$A$2:'TRM - TBM Crosswalk'!$I$1008,4,FALSE))</f>
        <v/>
      </c>
      <c r="G2627" t="str">
        <f>IF(VLOOKUP(TRM!A1695,'TRM - TBM Crosswalk'!$A$2:'TRM - TBM Crosswalk'!$I$1008,5,FALSE)=0,"",VLOOKUP(TRM!A1695,'TRM - TBM Crosswalk'!$A$2:'TRM - TBM Crosswalk'!$I$1008,5,FALSE))</f>
        <v/>
      </c>
      <c r="H2627" t="str">
        <f>IF(VLOOKUP(TRM!A1695,'TRM - TBM Crosswalk'!$A$2:'TRM - TBM Crosswalk'!$I$1008,6,FALSE)=0,"",VLOOKUP(TRM!A1695,'TRM - TBM Crosswalk'!$A$2:'TRM - TBM Crosswalk'!$I$1008,6,FALSE))</f>
        <v/>
      </c>
      <c r="I2627" t="str">
        <f>IF(VLOOKUP(TRM!A1695,'TRM - TBM Crosswalk'!$A$2:'TRM - TBM Crosswalk'!$I$1008,7,FALSE)=0,"",VLOOKUP(TRM!A1695,'TRM - TBM Crosswalk'!$A$2:'TRM - TBM Crosswalk'!$I$1008,7,FALSE))</f>
        <v>End User Services</v>
      </c>
      <c r="J2627" t="str">
        <f>IF(VLOOKUP(TRM!A1695,'TRM - TBM Crosswalk'!$A$2:'TRM - TBM Crosswalk'!$I$1008,8,FALSE)=0,"",VLOOKUP(TRM!A1695,'TRM - TBM Crosswalk'!$A$2:'TRM - TBM Crosswalk'!$I$1008,8,FALSE))</f>
        <v>Communication &amp; Collaboration</v>
      </c>
      <c r="K2627" t="str">
        <f>IF(VLOOKUP(TRM!A1695,'TRM - TBM Crosswalk'!$A$2:'TRM - TBM Crosswalk'!$I$1008,9,FALSE)=0,"",VLOOKUP(TRM!A1695,'TRM - TBM Crosswalk'!$A$2:'TRM - TBM Crosswalk'!$I$1008,9,FALSE))</f>
        <v>Communication</v>
      </c>
    </row>
    <row r="2628" spans="1:11" x14ac:dyDescent="0.45">
      <c r="A2628" t="str">
        <f>TRM!A1696</f>
        <v>A02.021.236#</v>
      </c>
      <c r="B2628" t="str">
        <f>TRM!B1696</f>
        <v>Host Sync Software</v>
      </c>
      <c r="C2628" t="str">
        <f>TRM!C1696</f>
        <v>TerraSync 5.61 for Windows Mobile | 5.61.0000</v>
      </c>
      <c r="D2628">
        <f>TRM!D1696</f>
        <v>0</v>
      </c>
      <c r="E2628" t="str">
        <f>IF(VLOOKUP(TRM!A1696,'TRM - TBM Crosswalk'!$A$2:'TRM - TBM Crosswalk'!$I$1008,3,FALSE)="N/A","TBD","")</f>
        <v/>
      </c>
      <c r="F2628" t="str">
        <f>IF(VLOOKUP(TRM!A1696,'TRM - TBM Crosswalk'!$A$2:'TRM - TBM Crosswalk'!$I$1008,4,FALSE)=0,"",VLOOKUP(TRM!A1696,'TRM - TBM Crosswalk'!$A$2:'TRM - TBM Crosswalk'!$I$1008,4,FALSE))</f>
        <v/>
      </c>
      <c r="G2628" t="str">
        <f>IF(VLOOKUP(TRM!A1696,'TRM - TBM Crosswalk'!$A$2:'TRM - TBM Crosswalk'!$I$1008,5,FALSE)=0,"",VLOOKUP(TRM!A1696,'TRM - TBM Crosswalk'!$A$2:'TRM - TBM Crosswalk'!$I$1008,5,FALSE))</f>
        <v/>
      </c>
      <c r="H2628" t="str">
        <f>IF(VLOOKUP(TRM!A1696,'TRM - TBM Crosswalk'!$A$2:'TRM - TBM Crosswalk'!$I$1008,6,FALSE)=0,"",VLOOKUP(TRM!A1696,'TRM - TBM Crosswalk'!$A$2:'TRM - TBM Crosswalk'!$I$1008,6,FALSE))</f>
        <v/>
      </c>
      <c r="I2628" t="str">
        <f>IF(VLOOKUP(TRM!A1696,'TRM - TBM Crosswalk'!$A$2:'TRM - TBM Crosswalk'!$I$1008,7,FALSE)=0,"",VLOOKUP(TRM!A1696,'TRM - TBM Crosswalk'!$A$2:'TRM - TBM Crosswalk'!$I$1008,7,FALSE))</f>
        <v>End User Services</v>
      </c>
      <c r="J2628" t="str">
        <f>IF(VLOOKUP(TRM!A1696,'TRM - TBM Crosswalk'!$A$2:'TRM - TBM Crosswalk'!$I$1008,8,FALSE)=0,"",VLOOKUP(TRM!A1696,'TRM - TBM Crosswalk'!$A$2:'TRM - TBM Crosswalk'!$I$1008,8,FALSE))</f>
        <v>Communication &amp; Collaboration</v>
      </c>
      <c r="K2628" t="str">
        <f>IF(VLOOKUP(TRM!A1696,'TRM - TBM Crosswalk'!$A$2:'TRM - TBM Crosswalk'!$I$1008,9,FALSE)=0,"",VLOOKUP(TRM!A1696,'TRM - TBM Crosswalk'!$A$2:'TRM - TBM Crosswalk'!$I$1008,9,FALSE))</f>
        <v>Communication</v>
      </c>
    </row>
    <row r="2629" spans="1:11" x14ac:dyDescent="0.45">
      <c r="A2629" t="str">
        <f>TRM!A1697</f>
        <v>A02.021.236#</v>
      </c>
      <c r="B2629" t="str">
        <f>TRM!B1697</f>
        <v>Host Sync Software</v>
      </c>
      <c r="C2629" t="str">
        <f>TRM!C1697</f>
        <v>TerraSync 5.65 for Windows Mobile | 5.65.0000</v>
      </c>
      <c r="D2629">
        <f>TRM!D1697</f>
        <v>0</v>
      </c>
      <c r="E2629" t="str">
        <f>IF(VLOOKUP(TRM!A1697,'TRM - TBM Crosswalk'!$A$2:'TRM - TBM Crosswalk'!$I$1008,3,FALSE)="N/A","TBD","")</f>
        <v/>
      </c>
      <c r="F2629" t="str">
        <f>IF(VLOOKUP(TRM!A1697,'TRM - TBM Crosswalk'!$A$2:'TRM - TBM Crosswalk'!$I$1008,4,FALSE)=0,"",VLOOKUP(TRM!A1697,'TRM - TBM Crosswalk'!$A$2:'TRM - TBM Crosswalk'!$I$1008,4,FALSE))</f>
        <v/>
      </c>
      <c r="G2629" t="str">
        <f>IF(VLOOKUP(TRM!A1697,'TRM - TBM Crosswalk'!$A$2:'TRM - TBM Crosswalk'!$I$1008,5,FALSE)=0,"",VLOOKUP(TRM!A1697,'TRM - TBM Crosswalk'!$A$2:'TRM - TBM Crosswalk'!$I$1008,5,FALSE))</f>
        <v/>
      </c>
      <c r="H2629" t="str">
        <f>IF(VLOOKUP(TRM!A1697,'TRM - TBM Crosswalk'!$A$2:'TRM - TBM Crosswalk'!$I$1008,6,FALSE)=0,"",VLOOKUP(TRM!A1697,'TRM - TBM Crosswalk'!$A$2:'TRM - TBM Crosswalk'!$I$1008,6,FALSE))</f>
        <v/>
      </c>
      <c r="I2629" t="str">
        <f>IF(VLOOKUP(TRM!A1697,'TRM - TBM Crosswalk'!$A$2:'TRM - TBM Crosswalk'!$I$1008,7,FALSE)=0,"",VLOOKUP(TRM!A1697,'TRM - TBM Crosswalk'!$A$2:'TRM - TBM Crosswalk'!$I$1008,7,FALSE))</f>
        <v>End User Services</v>
      </c>
      <c r="J2629" t="str">
        <f>IF(VLOOKUP(TRM!A1697,'TRM - TBM Crosswalk'!$A$2:'TRM - TBM Crosswalk'!$I$1008,8,FALSE)=0,"",VLOOKUP(TRM!A1697,'TRM - TBM Crosswalk'!$A$2:'TRM - TBM Crosswalk'!$I$1008,8,FALSE))</f>
        <v>Communication &amp; Collaboration</v>
      </c>
      <c r="K2629" t="str">
        <f>IF(VLOOKUP(TRM!A1697,'TRM - TBM Crosswalk'!$A$2:'TRM - TBM Crosswalk'!$I$1008,9,FALSE)=0,"",VLOOKUP(TRM!A1697,'TRM - TBM Crosswalk'!$A$2:'TRM - TBM Crosswalk'!$I$1008,9,FALSE))</f>
        <v>Communication</v>
      </c>
    </row>
    <row r="2630" spans="1:11" x14ac:dyDescent="0.45">
      <c r="A2630" t="str">
        <f>TRM!A1699</f>
        <v>A02.021.236#</v>
      </c>
      <c r="B2630" t="str">
        <f>TRM!B1699</f>
        <v>Host Sync Software</v>
      </c>
      <c r="C2630" t="str">
        <f>TRM!C1699</f>
        <v>TerraSync 5.86 for Windows Mobile | 5.86.0000</v>
      </c>
      <c r="D2630">
        <f>TRM!D1699</f>
        <v>0</v>
      </c>
      <c r="E2630" t="str">
        <f>IF(VLOOKUP(TRM!A1699,'TRM - TBM Crosswalk'!$A$2:'TRM - TBM Crosswalk'!$I$1008,3,FALSE)="N/A","TBD","")</f>
        <v/>
      </c>
      <c r="F2630" t="str">
        <f>IF(VLOOKUP(TRM!A1699,'TRM - TBM Crosswalk'!$A$2:'TRM - TBM Crosswalk'!$I$1008,4,FALSE)=0,"",VLOOKUP(TRM!A1699,'TRM - TBM Crosswalk'!$A$2:'TRM - TBM Crosswalk'!$I$1008,4,FALSE))</f>
        <v/>
      </c>
      <c r="G2630" t="str">
        <f>IF(VLOOKUP(TRM!A1699,'TRM - TBM Crosswalk'!$A$2:'TRM - TBM Crosswalk'!$I$1008,5,FALSE)=0,"",VLOOKUP(TRM!A1699,'TRM - TBM Crosswalk'!$A$2:'TRM - TBM Crosswalk'!$I$1008,5,FALSE))</f>
        <v/>
      </c>
      <c r="H2630" t="str">
        <f>IF(VLOOKUP(TRM!A1699,'TRM - TBM Crosswalk'!$A$2:'TRM - TBM Crosswalk'!$I$1008,6,FALSE)=0,"",VLOOKUP(TRM!A1699,'TRM - TBM Crosswalk'!$A$2:'TRM - TBM Crosswalk'!$I$1008,6,FALSE))</f>
        <v/>
      </c>
      <c r="I2630" t="str">
        <f>IF(VLOOKUP(TRM!A1699,'TRM - TBM Crosswalk'!$A$2:'TRM - TBM Crosswalk'!$I$1008,7,FALSE)=0,"",VLOOKUP(TRM!A1699,'TRM - TBM Crosswalk'!$A$2:'TRM - TBM Crosswalk'!$I$1008,7,FALSE))</f>
        <v>End User Services</v>
      </c>
      <c r="J2630" t="str">
        <f>IF(VLOOKUP(TRM!A1699,'TRM - TBM Crosswalk'!$A$2:'TRM - TBM Crosswalk'!$I$1008,8,FALSE)=0,"",VLOOKUP(TRM!A1699,'TRM - TBM Crosswalk'!$A$2:'TRM - TBM Crosswalk'!$I$1008,8,FALSE))</f>
        <v>Communication &amp; Collaboration</v>
      </c>
      <c r="K2630" t="str">
        <f>IF(VLOOKUP(TRM!A1699,'TRM - TBM Crosswalk'!$A$2:'TRM - TBM Crosswalk'!$I$1008,9,FALSE)=0,"",VLOOKUP(TRM!A1699,'TRM - TBM Crosswalk'!$A$2:'TRM - TBM Crosswalk'!$I$1008,9,FALSE))</f>
        <v>Communication</v>
      </c>
    </row>
    <row r="2631" spans="1:11" x14ac:dyDescent="0.45">
      <c r="A2631" t="str">
        <f>TRM!A1700</f>
        <v>A02.021.236#</v>
      </c>
      <c r="B2631" t="str">
        <f>TRM!B1700</f>
        <v>Host Sync Software</v>
      </c>
      <c r="C2631" t="str">
        <f>TRM!C1700</f>
        <v>TerraSync 5.90 for Windows Mobile | 5.90.0000</v>
      </c>
      <c r="D2631">
        <f>TRM!D1700</f>
        <v>0</v>
      </c>
      <c r="E2631" t="str">
        <f>IF(VLOOKUP(TRM!A1700,'TRM - TBM Crosswalk'!$A$2:'TRM - TBM Crosswalk'!$I$1008,3,FALSE)="N/A","TBD","")</f>
        <v/>
      </c>
      <c r="F2631" t="str">
        <f>IF(VLOOKUP(TRM!A1700,'TRM - TBM Crosswalk'!$A$2:'TRM - TBM Crosswalk'!$I$1008,4,FALSE)=0,"",VLOOKUP(TRM!A1700,'TRM - TBM Crosswalk'!$A$2:'TRM - TBM Crosswalk'!$I$1008,4,FALSE))</f>
        <v/>
      </c>
      <c r="G2631" t="str">
        <f>IF(VLOOKUP(TRM!A1700,'TRM - TBM Crosswalk'!$A$2:'TRM - TBM Crosswalk'!$I$1008,5,FALSE)=0,"",VLOOKUP(TRM!A1700,'TRM - TBM Crosswalk'!$A$2:'TRM - TBM Crosswalk'!$I$1008,5,FALSE))</f>
        <v/>
      </c>
      <c r="H2631" t="str">
        <f>IF(VLOOKUP(TRM!A1700,'TRM - TBM Crosswalk'!$A$2:'TRM - TBM Crosswalk'!$I$1008,6,FALSE)=0,"",VLOOKUP(TRM!A1700,'TRM - TBM Crosswalk'!$A$2:'TRM - TBM Crosswalk'!$I$1008,6,FALSE))</f>
        <v/>
      </c>
      <c r="I2631" t="str">
        <f>IF(VLOOKUP(TRM!A1700,'TRM - TBM Crosswalk'!$A$2:'TRM - TBM Crosswalk'!$I$1008,7,FALSE)=0,"",VLOOKUP(TRM!A1700,'TRM - TBM Crosswalk'!$A$2:'TRM - TBM Crosswalk'!$I$1008,7,FALSE))</f>
        <v>End User Services</v>
      </c>
      <c r="J2631" t="str">
        <f>IF(VLOOKUP(TRM!A1700,'TRM - TBM Crosswalk'!$A$2:'TRM - TBM Crosswalk'!$I$1008,8,FALSE)=0,"",VLOOKUP(TRM!A1700,'TRM - TBM Crosswalk'!$A$2:'TRM - TBM Crosswalk'!$I$1008,8,FALSE))</f>
        <v>Communication &amp; Collaboration</v>
      </c>
      <c r="K2631" t="str">
        <f>IF(VLOOKUP(TRM!A1700,'TRM - TBM Crosswalk'!$A$2:'TRM - TBM Crosswalk'!$I$1008,9,FALSE)=0,"",VLOOKUP(TRM!A1700,'TRM - TBM Crosswalk'!$A$2:'TRM - TBM Crosswalk'!$I$1008,9,FALSE))</f>
        <v>Communication</v>
      </c>
    </row>
    <row r="2632" spans="1:11" x14ac:dyDescent="0.45">
      <c r="A2632" t="str">
        <f>TRM!A1702</f>
        <v>A02.021.236#</v>
      </c>
      <c r="B2632" t="str">
        <f>TRM!B1702</f>
        <v>Host Sync Software</v>
      </c>
      <c r="C2632" t="str">
        <f>TRM!C1702</f>
        <v>TerraSync Desktop | 5.90.0000</v>
      </c>
      <c r="D2632">
        <f>TRM!D1702</f>
        <v>0</v>
      </c>
      <c r="E2632" t="str">
        <f>IF(VLOOKUP(TRM!A1702,'TRM - TBM Crosswalk'!$A$2:'TRM - TBM Crosswalk'!$I$1008,3,FALSE)="N/A","TBD","")</f>
        <v/>
      </c>
      <c r="F2632" t="str">
        <f>IF(VLOOKUP(TRM!A1702,'TRM - TBM Crosswalk'!$A$2:'TRM - TBM Crosswalk'!$I$1008,4,FALSE)=0,"",VLOOKUP(TRM!A1702,'TRM - TBM Crosswalk'!$A$2:'TRM - TBM Crosswalk'!$I$1008,4,FALSE))</f>
        <v/>
      </c>
      <c r="G2632" t="str">
        <f>IF(VLOOKUP(TRM!A1702,'TRM - TBM Crosswalk'!$A$2:'TRM - TBM Crosswalk'!$I$1008,5,FALSE)=0,"",VLOOKUP(TRM!A1702,'TRM - TBM Crosswalk'!$A$2:'TRM - TBM Crosswalk'!$I$1008,5,FALSE))</f>
        <v/>
      </c>
      <c r="H2632" t="str">
        <f>IF(VLOOKUP(TRM!A1702,'TRM - TBM Crosswalk'!$A$2:'TRM - TBM Crosswalk'!$I$1008,6,FALSE)=0,"",VLOOKUP(TRM!A1702,'TRM - TBM Crosswalk'!$A$2:'TRM - TBM Crosswalk'!$I$1008,6,FALSE))</f>
        <v/>
      </c>
      <c r="I2632" t="str">
        <f>IF(VLOOKUP(TRM!A1702,'TRM - TBM Crosswalk'!$A$2:'TRM - TBM Crosswalk'!$I$1008,7,FALSE)=0,"",VLOOKUP(TRM!A1702,'TRM - TBM Crosswalk'!$A$2:'TRM - TBM Crosswalk'!$I$1008,7,FALSE))</f>
        <v>End User Services</v>
      </c>
      <c r="J2632" t="str">
        <f>IF(VLOOKUP(TRM!A1702,'TRM - TBM Crosswalk'!$A$2:'TRM - TBM Crosswalk'!$I$1008,8,FALSE)=0,"",VLOOKUP(TRM!A1702,'TRM - TBM Crosswalk'!$A$2:'TRM - TBM Crosswalk'!$I$1008,8,FALSE))</f>
        <v>Communication &amp; Collaboration</v>
      </c>
      <c r="K2632" t="str">
        <f>IF(VLOOKUP(TRM!A1702,'TRM - TBM Crosswalk'!$A$2:'TRM - TBM Crosswalk'!$I$1008,9,FALSE)=0,"",VLOOKUP(TRM!A1702,'TRM - TBM Crosswalk'!$A$2:'TRM - TBM Crosswalk'!$I$1008,9,FALSE))</f>
        <v>Communication</v>
      </c>
    </row>
    <row r="2633" spans="1:11" x14ac:dyDescent="0.45">
      <c r="A2633" t="str">
        <f>TRM!A1703</f>
        <v>A02.021.236#</v>
      </c>
      <c r="B2633" t="str">
        <f>TRM!B1703</f>
        <v>Host Sync Software</v>
      </c>
      <c r="C2633" t="str">
        <f>TRM!C1703</f>
        <v>Trimble Office Synchronizer | 1.62</v>
      </c>
      <c r="D2633">
        <f>TRM!D1703</f>
        <v>0</v>
      </c>
      <c r="E2633" t="str">
        <f>IF(VLOOKUP(TRM!A1703,'TRM - TBM Crosswalk'!$A$2:'TRM - TBM Crosswalk'!$I$1008,3,FALSE)="N/A","TBD","")</f>
        <v/>
      </c>
      <c r="F2633" t="str">
        <f>IF(VLOOKUP(TRM!A1703,'TRM - TBM Crosswalk'!$A$2:'TRM - TBM Crosswalk'!$I$1008,4,FALSE)=0,"",VLOOKUP(TRM!A1703,'TRM - TBM Crosswalk'!$A$2:'TRM - TBM Crosswalk'!$I$1008,4,FALSE))</f>
        <v/>
      </c>
      <c r="G2633" t="str">
        <f>IF(VLOOKUP(TRM!A1703,'TRM - TBM Crosswalk'!$A$2:'TRM - TBM Crosswalk'!$I$1008,5,FALSE)=0,"",VLOOKUP(TRM!A1703,'TRM - TBM Crosswalk'!$A$2:'TRM - TBM Crosswalk'!$I$1008,5,FALSE))</f>
        <v/>
      </c>
      <c r="H2633" t="str">
        <f>IF(VLOOKUP(TRM!A1703,'TRM - TBM Crosswalk'!$A$2:'TRM - TBM Crosswalk'!$I$1008,6,FALSE)=0,"",VLOOKUP(TRM!A1703,'TRM - TBM Crosswalk'!$A$2:'TRM - TBM Crosswalk'!$I$1008,6,FALSE))</f>
        <v/>
      </c>
      <c r="I2633" t="str">
        <f>IF(VLOOKUP(TRM!A1703,'TRM - TBM Crosswalk'!$A$2:'TRM - TBM Crosswalk'!$I$1008,7,FALSE)=0,"",VLOOKUP(TRM!A1703,'TRM - TBM Crosswalk'!$A$2:'TRM - TBM Crosswalk'!$I$1008,7,FALSE))</f>
        <v>End User Services</v>
      </c>
      <c r="J2633" t="str">
        <f>IF(VLOOKUP(TRM!A1703,'TRM - TBM Crosswalk'!$A$2:'TRM - TBM Crosswalk'!$I$1008,8,FALSE)=0,"",VLOOKUP(TRM!A1703,'TRM - TBM Crosswalk'!$A$2:'TRM - TBM Crosswalk'!$I$1008,8,FALSE))</f>
        <v>Communication &amp; Collaboration</v>
      </c>
      <c r="K2633" t="str">
        <f>IF(VLOOKUP(TRM!A1703,'TRM - TBM Crosswalk'!$A$2:'TRM - TBM Crosswalk'!$I$1008,9,FALSE)=0,"",VLOOKUP(TRM!A1703,'TRM - TBM Crosswalk'!$A$2:'TRM - TBM Crosswalk'!$I$1008,9,FALSE))</f>
        <v>Communication</v>
      </c>
    </row>
    <row r="2634" spans="1:11" x14ac:dyDescent="0.45">
      <c r="A2634" t="str">
        <f>TRM!A1704</f>
        <v>A02.021.236#</v>
      </c>
      <c r="B2634" t="str">
        <f>TRM!B1704</f>
        <v>Host Sync Software</v>
      </c>
      <c r="C2634" t="str">
        <f>TRM!C1704</f>
        <v>Trimble Office Synchronizer | 2.02</v>
      </c>
      <c r="D2634">
        <f>TRM!D1704</f>
        <v>0</v>
      </c>
      <c r="E2634" t="str">
        <f>IF(VLOOKUP(TRM!A1704,'TRM - TBM Crosswalk'!$A$2:'TRM - TBM Crosswalk'!$I$1008,3,FALSE)="N/A","TBD","")</f>
        <v/>
      </c>
      <c r="F2634" t="str">
        <f>IF(VLOOKUP(TRM!A1704,'TRM - TBM Crosswalk'!$A$2:'TRM - TBM Crosswalk'!$I$1008,4,FALSE)=0,"",VLOOKUP(TRM!A1704,'TRM - TBM Crosswalk'!$A$2:'TRM - TBM Crosswalk'!$I$1008,4,FALSE))</f>
        <v/>
      </c>
      <c r="G2634" t="str">
        <f>IF(VLOOKUP(TRM!A1704,'TRM - TBM Crosswalk'!$A$2:'TRM - TBM Crosswalk'!$I$1008,5,FALSE)=0,"",VLOOKUP(TRM!A1704,'TRM - TBM Crosswalk'!$A$2:'TRM - TBM Crosswalk'!$I$1008,5,FALSE))</f>
        <v/>
      </c>
      <c r="H2634" t="str">
        <f>IF(VLOOKUP(TRM!A1704,'TRM - TBM Crosswalk'!$A$2:'TRM - TBM Crosswalk'!$I$1008,6,FALSE)=0,"",VLOOKUP(TRM!A1704,'TRM - TBM Crosswalk'!$A$2:'TRM - TBM Crosswalk'!$I$1008,6,FALSE))</f>
        <v/>
      </c>
      <c r="I2634" t="str">
        <f>IF(VLOOKUP(TRM!A1704,'TRM - TBM Crosswalk'!$A$2:'TRM - TBM Crosswalk'!$I$1008,7,FALSE)=0,"",VLOOKUP(TRM!A1704,'TRM - TBM Crosswalk'!$A$2:'TRM - TBM Crosswalk'!$I$1008,7,FALSE))</f>
        <v>End User Services</v>
      </c>
      <c r="J2634" t="str">
        <f>IF(VLOOKUP(TRM!A1704,'TRM - TBM Crosswalk'!$A$2:'TRM - TBM Crosswalk'!$I$1008,8,FALSE)=0,"",VLOOKUP(TRM!A1704,'TRM - TBM Crosswalk'!$A$2:'TRM - TBM Crosswalk'!$I$1008,8,FALSE))</f>
        <v>Communication &amp; Collaboration</v>
      </c>
      <c r="K2634" t="str">
        <f>IF(VLOOKUP(TRM!A1704,'TRM - TBM Crosswalk'!$A$2:'TRM - TBM Crosswalk'!$I$1008,9,FALSE)=0,"",VLOOKUP(TRM!A1704,'TRM - TBM Crosswalk'!$A$2:'TRM - TBM Crosswalk'!$I$1008,9,FALSE))</f>
        <v>Communication</v>
      </c>
    </row>
    <row r="2635" spans="1:11" x14ac:dyDescent="0.45">
      <c r="A2635" t="str">
        <f>TRM!A1705</f>
        <v>A02.021.236#</v>
      </c>
      <c r="B2635" t="str">
        <f>TRM!B1705</f>
        <v>Host Sync Software</v>
      </c>
      <c r="C2635" t="str">
        <f>TRM!C1705</f>
        <v>Trimble Office Synchronizer | 2.04</v>
      </c>
      <c r="D2635">
        <f>TRM!D1705</f>
        <v>0</v>
      </c>
      <c r="E2635" t="str">
        <f>IF(VLOOKUP(TRM!A1705,'TRM - TBM Crosswalk'!$A$2:'TRM - TBM Crosswalk'!$I$1008,3,FALSE)="N/A","TBD","")</f>
        <v/>
      </c>
      <c r="F2635" t="str">
        <f>IF(VLOOKUP(TRM!A1705,'TRM - TBM Crosswalk'!$A$2:'TRM - TBM Crosswalk'!$I$1008,4,FALSE)=0,"",VLOOKUP(TRM!A1705,'TRM - TBM Crosswalk'!$A$2:'TRM - TBM Crosswalk'!$I$1008,4,FALSE))</f>
        <v/>
      </c>
      <c r="G2635" t="str">
        <f>IF(VLOOKUP(TRM!A1705,'TRM - TBM Crosswalk'!$A$2:'TRM - TBM Crosswalk'!$I$1008,5,FALSE)=0,"",VLOOKUP(TRM!A1705,'TRM - TBM Crosswalk'!$A$2:'TRM - TBM Crosswalk'!$I$1008,5,FALSE))</f>
        <v/>
      </c>
      <c r="H2635" t="str">
        <f>IF(VLOOKUP(TRM!A1705,'TRM - TBM Crosswalk'!$A$2:'TRM - TBM Crosswalk'!$I$1008,6,FALSE)=0,"",VLOOKUP(TRM!A1705,'TRM - TBM Crosswalk'!$A$2:'TRM - TBM Crosswalk'!$I$1008,6,FALSE))</f>
        <v/>
      </c>
      <c r="I2635" t="str">
        <f>IF(VLOOKUP(TRM!A1705,'TRM - TBM Crosswalk'!$A$2:'TRM - TBM Crosswalk'!$I$1008,7,FALSE)=0,"",VLOOKUP(TRM!A1705,'TRM - TBM Crosswalk'!$A$2:'TRM - TBM Crosswalk'!$I$1008,7,FALSE))</f>
        <v>End User Services</v>
      </c>
      <c r="J2635" t="str">
        <f>IF(VLOOKUP(TRM!A1705,'TRM - TBM Crosswalk'!$A$2:'TRM - TBM Crosswalk'!$I$1008,8,FALSE)=0,"",VLOOKUP(TRM!A1705,'TRM - TBM Crosswalk'!$A$2:'TRM - TBM Crosswalk'!$I$1008,8,FALSE))</f>
        <v>Communication &amp; Collaboration</v>
      </c>
      <c r="K2635" t="str">
        <f>IF(VLOOKUP(TRM!A1705,'TRM - TBM Crosswalk'!$A$2:'TRM - TBM Crosswalk'!$I$1008,9,FALSE)=0,"",VLOOKUP(TRM!A1705,'TRM - TBM Crosswalk'!$A$2:'TRM - TBM Crosswalk'!$I$1008,9,FALSE))</f>
        <v>Communication</v>
      </c>
    </row>
    <row r="2636" spans="1:11" x14ac:dyDescent="0.45">
      <c r="A2636" t="str">
        <f>TRM!A1706</f>
        <v>A02.021.236#</v>
      </c>
      <c r="B2636" t="str">
        <f>TRM!B1706</f>
        <v>Host Sync Software</v>
      </c>
      <c r="C2636" t="str">
        <f>TRM!C1706</f>
        <v>Trimble Sync Manager | 1.0.19</v>
      </c>
      <c r="D2636">
        <f>TRM!D1706</f>
        <v>0</v>
      </c>
      <c r="E2636" t="str">
        <f>IF(VLOOKUP(TRM!A1706,'TRM - TBM Crosswalk'!$A$2:'TRM - TBM Crosswalk'!$I$1008,3,FALSE)="N/A","TBD","")</f>
        <v/>
      </c>
      <c r="F2636" t="str">
        <f>IF(VLOOKUP(TRM!A1706,'TRM - TBM Crosswalk'!$A$2:'TRM - TBM Crosswalk'!$I$1008,4,FALSE)=0,"",VLOOKUP(TRM!A1706,'TRM - TBM Crosswalk'!$A$2:'TRM - TBM Crosswalk'!$I$1008,4,FALSE))</f>
        <v/>
      </c>
      <c r="G2636" t="str">
        <f>IF(VLOOKUP(TRM!A1706,'TRM - TBM Crosswalk'!$A$2:'TRM - TBM Crosswalk'!$I$1008,5,FALSE)=0,"",VLOOKUP(TRM!A1706,'TRM - TBM Crosswalk'!$A$2:'TRM - TBM Crosswalk'!$I$1008,5,FALSE))</f>
        <v/>
      </c>
      <c r="H2636" t="str">
        <f>IF(VLOOKUP(TRM!A1706,'TRM - TBM Crosswalk'!$A$2:'TRM - TBM Crosswalk'!$I$1008,6,FALSE)=0,"",VLOOKUP(TRM!A1706,'TRM - TBM Crosswalk'!$A$2:'TRM - TBM Crosswalk'!$I$1008,6,FALSE))</f>
        <v/>
      </c>
      <c r="I2636" t="str">
        <f>IF(VLOOKUP(TRM!A1706,'TRM - TBM Crosswalk'!$A$2:'TRM - TBM Crosswalk'!$I$1008,7,FALSE)=0,"",VLOOKUP(TRM!A1706,'TRM - TBM Crosswalk'!$A$2:'TRM - TBM Crosswalk'!$I$1008,7,FALSE))</f>
        <v>End User Services</v>
      </c>
      <c r="J2636" t="str">
        <f>IF(VLOOKUP(TRM!A1706,'TRM - TBM Crosswalk'!$A$2:'TRM - TBM Crosswalk'!$I$1008,8,FALSE)=0,"",VLOOKUP(TRM!A1706,'TRM - TBM Crosswalk'!$A$2:'TRM - TBM Crosswalk'!$I$1008,8,FALSE))</f>
        <v>Communication &amp; Collaboration</v>
      </c>
      <c r="K2636" t="str">
        <f>IF(VLOOKUP(TRM!A1706,'TRM - TBM Crosswalk'!$A$2:'TRM - TBM Crosswalk'!$I$1008,9,FALSE)=0,"",VLOOKUP(TRM!A1706,'TRM - TBM Crosswalk'!$A$2:'TRM - TBM Crosswalk'!$I$1008,9,FALSE))</f>
        <v>Communication</v>
      </c>
    </row>
    <row r="2637" spans="1:11" x14ac:dyDescent="0.45">
      <c r="A2637" t="str">
        <f>TRM!A1707</f>
        <v>A02.021.236#</v>
      </c>
      <c r="B2637" t="str">
        <f>TRM!B1707</f>
        <v>Host Sync Software</v>
      </c>
      <c r="C2637" t="str">
        <f>TRM!C1707</f>
        <v>Trimble Sync Manager | 1.2.35</v>
      </c>
      <c r="D2637">
        <f>TRM!D1707</f>
        <v>0</v>
      </c>
      <c r="E2637" t="str">
        <f>IF(VLOOKUP(TRM!A1707,'TRM - TBM Crosswalk'!$A$2:'TRM - TBM Crosswalk'!$I$1008,3,FALSE)="N/A","TBD","")</f>
        <v/>
      </c>
      <c r="F2637" t="str">
        <f>IF(VLOOKUP(TRM!A1707,'TRM - TBM Crosswalk'!$A$2:'TRM - TBM Crosswalk'!$I$1008,4,FALSE)=0,"",VLOOKUP(TRM!A1707,'TRM - TBM Crosswalk'!$A$2:'TRM - TBM Crosswalk'!$I$1008,4,FALSE))</f>
        <v/>
      </c>
      <c r="G2637" t="str">
        <f>IF(VLOOKUP(TRM!A1707,'TRM - TBM Crosswalk'!$A$2:'TRM - TBM Crosswalk'!$I$1008,5,FALSE)=0,"",VLOOKUP(TRM!A1707,'TRM - TBM Crosswalk'!$A$2:'TRM - TBM Crosswalk'!$I$1008,5,FALSE))</f>
        <v/>
      </c>
      <c r="H2637" t="str">
        <f>IF(VLOOKUP(TRM!A1707,'TRM - TBM Crosswalk'!$A$2:'TRM - TBM Crosswalk'!$I$1008,6,FALSE)=0,"",VLOOKUP(TRM!A1707,'TRM - TBM Crosswalk'!$A$2:'TRM - TBM Crosswalk'!$I$1008,6,FALSE))</f>
        <v/>
      </c>
      <c r="I2637" t="str">
        <f>IF(VLOOKUP(TRM!A1707,'TRM - TBM Crosswalk'!$A$2:'TRM - TBM Crosswalk'!$I$1008,7,FALSE)=0,"",VLOOKUP(TRM!A1707,'TRM - TBM Crosswalk'!$A$2:'TRM - TBM Crosswalk'!$I$1008,7,FALSE))</f>
        <v>End User Services</v>
      </c>
      <c r="J2637" t="str">
        <f>IF(VLOOKUP(TRM!A1707,'TRM - TBM Crosswalk'!$A$2:'TRM - TBM Crosswalk'!$I$1008,8,FALSE)=0,"",VLOOKUP(TRM!A1707,'TRM - TBM Crosswalk'!$A$2:'TRM - TBM Crosswalk'!$I$1008,8,FALSE))</f>
        <v>Communication &amp; Collaboration</v>
      </c>
      <c r="K2637" t="str">
        <f>IF(VLOOKUP(TRM!A1707,'TRM - TBM Crosswalk'!$A$2:'TRM - TBM Crosswalk'!$I$1008,9,FALSE)=0,"",VLOOKUP(TRM!A1707,'TRM - TBM Crosswalk'!$A$2:'TRM - TBM Crosswalk'!$I$1008,9,FALSE))</f>
        <v>Communication</v>
      </c>
    </row>
    <row r="2638" spans="1:11" x14ac:dyDescent="0.45">
      <c r="A2638" t="str">
        <f>TRM!A1708</f>
        <v>A02.021.236#</v>
      </c>
      <c r="B2638" t="str">
        <f>TRM!B1708</f>
        <v>Host Sync Software</v>
      </c>
      <c r="C2638" t="str">
        <f>TRM!C1708</f>
        <v>Trimble Sync Manager | 1.2.45</v>
      </c>
      <c r="D2638">
        <f>TRM!D1708</f>
        <v>0</v>
      </c>
      <c r="E2638" t="str">
        <f>IF(VLOOKUP(TRM!A1708,'TRM - TBM Crosswalk'!$A$2:'TRM - TBM Crosswalk'!$I$1008,3,FALSE)="N/A","TBD","")</f>
        <v/>
      </c>
      <c r="F2638" t="str">
        <f>IF(VLOOKUP(TRM!A1708,'TRM - TBM Crosswalk'!$A$2:'TRM - TBM Crosswalk'!$I$1008,4,FALSE)=0,"",VLOOKUP(TRM!A1708,'TRM - TBM Crosswalk'!$A$2:'TRM - TBM Crosswalk'!$I$1008,4,FALSE))</f>
        <v/>
      </c>
      <c r="G2638" t="str">
        <f>IF(VLOOKUP(TRM!A1708,'TRM - TBM Crosswalk'!$A$2:'TRM - TBM Crosswalk'!$I$1008,5,FALSE)=0,"",VLOOKUP(TRM!A1708,'TRM - TBM Crosswalk'!$A$2:'TRM - TBM Crosswalk'!$I$1008,5,FALSE))</f>
        <v/>
      </c>
      <c r="H2638" t="str">
        <f>IF(VLOOKUP(TRM!A1708,'TRM - TBM Crosswalk'!$A$2:'TRM - TBM Crosswalk'!$I$1008,6,FALSE)=0,"",VLOOKUP(TRM!A1708,'TRM - TBM Crosswalk'!$A$2:'TRM - TBM Crosswalk'!$I$1008,6,FALSE))</f>
        <v/>
      </c>
      <c r="I2638" t="str">
        <f>IF(VLOOKUP(TRM!A1708,'TRM - TBM Crosswalk'!$A$2:'TRM - TBM Crosswalk'!$I$1008,7,FALSE)=0,"",VLOOKUP(TRM!A1708,'TRM - TBM Crosswalk'!$A$2:'TRM - TBM Crosswalk'!$I$1008,7,FALSE))</f>
        <v>End User Services</v>
      </c>
      <c r="J2638" t="str">
        <f>IF(VLOOKUP(TRM!A1708,'TRM - TBM Crosswalk'!$A$2:'TRM - TBM Crosswalk'!$I$1008,8,FALSE)=0,"",VLOOKUP(TRM!A1708,'TRM - TBM Crosswalk'!$A$2:'TRM - TBM Crosswalk'!$I$1008,8,FALSE))</f>
        <v>Communication &amp; Collaboration</v>
      </c>
      <c r="K2638" t="str">
        <f>IF(VLOOKUP(TRM!A1708,'TRM - TBM Crosswalk'!$A$2:'TRM - TBM Crosswalk'!$I$1008,9,FALSE)=0,"",VLOOKUP(TRM!A1708,'TRM - TBM Crosswalk'!$A$2:'TRM - TBM Crosswalk'!$I$1008,9,FALSE))</f>
        <v>Communication</v>
      </c>
    </row>
    <row r="2639" spans="1:11" x14ac:dyDescent="0.45">
      <c r="A2639" t="str">
        <f>TRM!A1709</f>
        <v>A02.021.236#</v>
      </c>
      <c r="B2639" t="str">
        <f>TRM!B1709</f>
        <v>Host Sync Software</v>
      </c>
      <c r="C2639" t="str">
        <f>TRM!C1709</f>
        <v>Trimble Sync Manager | 1.2.47</v>
      </c>
      <c r="D2639">
        <f>TRM!D1709</f>
        <v>0</v>
      </c>
      <c r="E2639" t="str">
        <f>IF(VLOOKUP(TRM!A1709,'TRM - TBM Crosswalk'!$A$2:'TRM - TBM Crosswalk'!$I$1008,3,FALSE)="N/A","TBD","")</f>
        <v/>
      </c>
      <c r="F2639" t="str">
        <f>IF(VLOOKUP(TRM!A1709,'TRM - TBM Crosswalk'!$A$2:'TRM - TBM Crosswalk'!$I$1008,4,FALSE)=0,"",VLOOKUP(TRM!A1709,'TRM - TBM Crosswalk'!$A$2:'TRM - TBM Crosswalk'!$I$1008,4,FALSE))</f>
        <v/>
      </c>
      <c r="G2639" t="str">
        <f>IF(VLOOKUP(TRM!A1709,'TRM - TBM Crosswalk'!$A$2:'TRM - TBM Crosswalk'!$I$1008,5,FALSE)=0,"",VLOOKUP(TRM!A1709,'TRM - TBM Crosswalk'!$A$2:'TRM - TBM Crosswalk'!$I$1008,5,FALSE))</f>
        <v/>
      </c>
      <c r="H2639" t="str">
        <f>IF(VLOOKUP(TRM!A1709,'TRM - TBM Crosswalk'!$A$2:'TRM - TBM Crosswalk'!$I$1008,6,FALSE)=0,"",VLOOKUP(TRM!A1709,'TRM - TBM Crosswalk'!$A$2:'TRM - TBM Crosswalk'!$I$1008,6,FALSE))</f>
        <v/>
      </c>
      <c r="I2639" t="str">
        <f>IF(VLOOKUP(TRM!A1709,'TRM - TBM Crosswalk'!$A$2:'TRM - TBM Crosswalk'!$I$1008,7,FALSE)=0,"",VLOOKUP(TRM!A1709,'TRM - TBM Crosswalk'!$A$2:'TRM - TBM Crosswalk'!$I$1008,7,FALSE))</f>
        <v>End User Services</v>
      </c>
      <c r="J2639" t="str">
        <f>IF(VLOOKUP(TRM!A1709,'TRM - TBM Crosswalk'!$A$2:'TRM - TBM Crosswalk'!$I$1008,8,FALSE)=0,"",VLOOKUP(TRM!A1709,'TRM - TBM Crosswalk'!$A$2:'TRM - TBM Crosswalk'!$I$1008,8,FALSE))</f>
        <v>Communication &amp; Collaboration</v>
      </c>
      <c r="K2639" t="str">
        <f>IF(VLOOKUP(TRM!A1709,'TRM - TBM Crosswalk'!$A$2:'TRM - TBM Crosswalk'!$I$1008,9,FALSE)=0,"",VLOOKUP(TRM!A1709,'TRM - TBM Crosswalk'!$A$2:'TRM - TBM Crosswalk'!$I$1008,9,FALSE))</f>
        <v>Communication</v>
      </c>
    </row>
    <row r="2640" spans="1:11" x14ac:dyDescent="0.45">
      <c r="A2640" t="str">
        <f>TRM!A1710</f>
        <v>A02.021.236#</v>
      </c>
      <c r="B2640" t="str">
        <f>TRM!B1710</f>
        <v>Host Sync Software</v>
      </c>
      <c r="C2640" t="str">
        <f>TRM!C1710</f>
        <v>Trimble Sync Manager | 1.2.49</v>
      </c>
      <c r="D2640">
        <f>TRM!D1710</f>
        <v>0</v>
      </c>
      <c r="E2640" t="str">
        <f>IF(VLOOKUP(TRM!A1710,'TRM - TBM Crosswalk'!$A$2:'TRM - TBM Crosswalk'!$I$1008,3,FALSE)="N/A","TBD","")</f>
        <v/>
      </c>
      <c r="F2640" t="str">
        <f>IF(VLOOKUP(TRM!A1710,'TRM - TBM Crosswalk'!$A$2:'TRM - TBM Crosswalk'!$I$1008,4,FALSE)=0,"",VLOOKUP(TRM!A1710,'TRM - TBM Crosswalk'!$A$2:'TRM - TBM Crosswalk'!$I$1008,4,FALSE))</f>
        <v/>
      </c>
      <c r="G2640" t="str">
        <f>IF(VLOOKUP(TRM!A1710,'TRM - TBM Crosswalk'!$A$2:'TRM - TBM Crosswalk'!$I$1008,5,FALSE)=0,"",VLOOKUP(TRM!A1710,'TRM - TBM Crosswalk'!$A$2:'TRM - TBM Crosswalk'!$I$1008,5,FALSE))</f>
        <v/>
      </c>
      <c r="H2640" t="str">
        <f>IF(VLOOKUP(TRM!A1710,'TRM - TBM Crosswalk'!$A$2:'TRM - TBM Crosswalk'!$I$1008,6,FALSE)=0,"",VLOOKUP(TRM!A1710,'TRM - TBM Crosswalk'!$A$2:'TRM - TBM Crosswalk'!$I$1008,6,FALSE))</f>
        <v/>
      </c>
      <c r="I2640" t="str">
        <f>IF(VLOOKUP(TRM!A1710,'TRM - TBM Crosswalk'!$A$2:'TRM - TBM Crosswalk'!$I$1008,7,FALSE)=0,"",VLOOKUP(TRM!A1710,'TRM - TBM Crosswalk'!$A$2:'TRM - TBM Crosswalk'!$I$1008,7,FALSE))</f>
        <v>End User Services</v>
      </c>
      <c r="J2640" t="str">
        <f>IF(VLOOKUP(TRM!A1710,'TRM - TBM Crosswalk'!$A$2:'TRM - TBM Crosswalk'!$I$1008,8,FALSE)=0,"",VLOOKUP(TRM!A1710,'TRM - TBM Crosswalk'!$A$2:'TRM - TBM Crosswalk'!$I$1008,8,FALSE))</f>
        <v>Communication &amp; Collaboration</v>
      </c>
      <c r="K2640" t="str">
        <f>IF(VLOOKUP(TRM!A1710,'TRM - TBM Crosswalk'!$A$2:'TRM - TBM Crosswalk'!$I$1008,9,FALSE)=0,"",VLOOKUP(TRM!A1710,'TRM - TBM Crosswalk'!$A$2:'TRM - TBM Crosswalk'!$I$1008,9,FALSE))</f>
        <v>Communication</v>
      </c>
    </row>
    <row r="2641" spans="1:11" x14ac:dyDescent="0.45">
      <c r="A2641" t="str">
        <f>TRM!A1711</f>
        <v>A02.021.236#</v>
      </c>
      <c r="B2641" t="str">
        <f>TRM!B1711</f>
        <v>Host Sync Software</v>
      </c>
      <c r="C2641" t="str">
        <f>TRM!C1711</f>
        <v>Trimble Sync Manager | 1.3.51</v>
      </c>
      <c r="D2641">
        <f>TRM!D1711</f>
        <v>0</v>
      </c>
      <c r="E2641" t="str">
        <f>IF(VLOOKUP(TRM!A1711,'TRM - TBM Crosswalk'!$A$2:'TRM - TBM Crosswalk'!$I$1008,3,FALSE)="N/A","TBD","")</f>
        <v/>
      </c>
      <c r="F2641" t="str">
        <f>IF(VLOOKUP(TRM!A1711,'TRM - TBM Crosswalk'!$A$2:'TRM - TBM Crosswalk'!$I$1008,4,FALSE)=0,"",VLOOKUP(TRM!A1711,'TRM - TBM Crosswalk'!$A$2:'TRM - TBM Crosswalk'!$I$1008,4,FALSE))</f>
        <v/>
      </c>
      <c r="G2641" t="str">
        <f>IF(VLOOKUP(TRM!A1711,'TRM - TBM Crosswalk'!$A$2:'TRM - TBM Crosswalk'!$I$1008,5,FALSE)=0,"",VLOOKUP(TRM!A1711,'TRM - TBM Crosswalk'!$A$2:'TRM - TBM Crosswalk'!$I$1008,5,FALSE))</f>
        <v/>
      </c>
      <c r="H2641" t="str">
        <f>IF(VLOOKUP(TRM!A1711,'TRM - TBM Crosswalk'!$A$2:'TRM - TBM Crosswalk'!$I$1008,6,FALSE)=0,"",VLOOKUP(TRM!A1711,'TRM - TBM Crosswalk'!$A$2:'TRM - TBM Crosswalk'!$I$1008,6,FALSE))</f>
        <v/>
      </c>
      <c r="I2641" t="str">
        <f>IF(VLOOKUP(TRM!A1711,'TRM - TBM Crosswalk'!$A$2:'TRM - TBM Crosswalk'!$I$1008,7,FALSE)=0,"",VLOOKUP(TRM!A1711,'TRM - TBM Crosswalk'!$A$2:'TRM - TBM Crosswalk'!$I$1008,7,FALSE))</f>
        <v>End User Services</v>
      </c>
      <c r="J2641" t="str">
        <f>IF(VLOOKUP(TRM!A1711,'TRM - TBM Crosswalk'!$A$2:'TRM - TBM Crosswalk'!$I$1008,8,FALSE)=0,"",VLOOKUP(TRM!A1711,'TRM - TBM Crosswalk'!$A$2:'TRM - TBM Crosswalk'!$I$1008,8,FALSE))</f>
        <v>Communication &amp; Collaboration</v>
      </c>
      <c r="K2641" t="str">
        <f>IF(VLOOKUP(TRM!A1711,'TRM - TBM Crosswalk'!$A$2:'TRM - TBM Crosswalk'!$I$1008,9,FALSE)=0,"",VLOOKUP(TRM!A1711,'TRM - TBM Crosswalk'!$A$2:'TRM - TBM Crosswalk'!$I$1008,9,FALSE))</f>
        <v>Communication</v>
      </c>
    </row>
    <row r="2642" spans="1:11" x14ac:dyDescent="0.45">
      <c r="A2642" t="str">
        <f>TRM!A1712</f>
        <v>A02.021.236#</v>
      </c>
      <c r="B2642" t="str">
        <f>TRM!B1712</f>
        <v>Host Sync Software</v>
      </c>
      <c r="C2642" t="str">
        <f>TRM!C1712</f>
        <v>Trimble Sync Manager | 1.3.53</v>
      </c>
      <c r="D2642">
        <f>TRM!D1712</f>
        <v>0</v>
      </c>
      <c r="E2642" t="str">
        <f>IF(VLOOKUP(TRM!A1712,'TRM - TBM Crosswalk'!$A$2:'TRM - TBM Crosswalk'!$I$1008,3,FALSE)="N/A","TBD","")</f>
        <v/>
      </c>
      <c r="F2642" t="str">
        <f>IF(VLOOKUP(TRM!A1712,'TRM - TBM Crosswalk'!$A$2:'TRM - TBM Crosswalk'!$I$1008,4,FALSE)=0,"",VLOOKUP(TRM!A1712,'TRM - TBM Crosswalk'!$A$2:'TRM - TBM Crosswalk'!$I$1008,4,FALSE))</f>
        <v/>
      </c>
      <c r="G2642" t="str">
        <f>IF(VLOOKUP(TRM!A1712,'TRM - TBM Crosswalk'!$A$2:'TRM - TBM Crosswalk'!$I$1008,5,FALSE)=0,"",VLOOKUP(TRM!A1712,'TRM - TBM Crosswalk'!$A$2:'TRM - TBM Crosswalk'!$I$1008,5,FALSE))</f>
        <v/>
      </c>
      <c r="H2642" t="str">
        <f>IF(VLOOKUP(TRM!A1712,'TRM - TBM Crosswalk'!$A$2:'TRM - TBM Crosswalk'!$I$1008,6,FALSE)=0,"",VLOOKUP(TRM!A1712,'TRM - TBM Crosswalk'!$A$2:'TRM - TBM Crosswalk'!$I$1008,6,FALSE))</f>
        <v/>
      </c>
      <c r="I2642" t="str">
        <f>IF(VLOOKUP(TRM!A1712,'TRM - TBM Crosswalk'!$A$2:'TRM - TBM Crosswalk'!$I$1008,7,FALSE)=0,"",VLOOKUP(TRM!A1712,'TRM - TBM Crosswalk'!$A$2:'TRM - TBM Crosswalk'!$I$1008,7,FALSE))</f>
        <v>End User Services</v>
      </c>
      <c r="J2642" t="str">
        <f>IF(VLOOKUP(TRM!A1712,'TRM - TBM Crosswalk'!$A$2:'TRM - TBM Crosswalk'!$I$1008,8,FALSE)=0,"",VLOOKUP(TRM!A1712,'TRM - TBM Crosswalk'!$A$2:'TRM - TBM Crosswalk'!$I$1008,8,FALSE))</f>
        <v>Communication &amp; Collaboration</v>
      </c>
      <c r="K2642" t="str">
        <f>IF(VLOOKUP(TRM!A1712,'TRM - TBM Crosswalk'!$A$2:'TRM - TBM Crosswalk'!$I$1008,9,FALSE)=0,"",VLOOKUP(TRM!A1712,'TRM - TBM Crosswalk'!$A$2:'TRM - TBM Crosswalk'!$I$1008,9,FALSE))</f>
        <v>Communication</v>
      </c>
    </row>
    <row r="2643" spans="1:11" x14ac:dyDescent="0.45">
      <c r="A2643" t="str">
        <f>TRM!A1719</f>
        <v>A02.022</v>
      </c>
      <c r="B2643" t="str">
        <f>TRM!B1719</f>
        <v>Development Environment and Tools</v>
      </c>
      <c r="C2643" t="str">
        <f>TRM!C1719</f>
        <v>Adobe Desktop Service.app - 5.0</v>
      </c>
      <c r="D2643">
        <f>TRM!D1719</f>
        <v>0</v>
      </c>
      <c r="E2643" t="str">
        <f>IF(VLOOKUP(TRM!A1719,'TRM - TBM Crosswalk'!$A$2:'TRM - TBM Crosswalk'!$I$1008,3,FALSE)="N/A","TBD","")</f>
        <v/>
      </c>
      <c r="F2643" t="str">
        <f>IF(VLOOKUP(TRM!A1719,'TRM - TBM Crosswalk'!$A$2:'TRM - TBM Crosswalk'!$I$1008,4,FALSE)=0,"",VLOOKUP(TRM!A1719,'TRM - TBM Crosswalk'!$A$2:'TRM - TBM Crosswalk'!$I$1008,4,FALSE))</f>
        <v/>
      </c>
      <c r="G2643" t="str">
        <f>IF(VLOOKUP(TRM!A1719,'TRM - TBM Crosswalk'!$A$2:'TRM - TBM Crosswalk'!$I$1008,5,FALSE)=0,"",VLOOKUP(TRM!A1719,'TRM - TBM Crosswalk'!$A$2:'TRM - TBM Crosswalk'!$I$1008,5,FALSE))</f>
        <v>Application</v>
      </c>
      <c r="H2643" t="str">
        <f>IF(VLOOKUP(TRM!A1719,'TRM - TBM Crosswalk'!$A$2:'TRM - TBM Crosswalk'!$I$1008,6,FALSE)=0,"",VLOOKUP(TRM!A1719,'TRM - TBM Crosswalk'!$A$2:'TRM - TBM Crosswalk'!$I$1008,6,FALSE))</f>
        <v>Application Development</v>
      </c>
      <c r="I2643" t="str">
        <f>IF(VLOOKUP(TRM!A1719,'TRM - TBM Crosswalk'!$A$2:'TRM - TBM Crosswalk'!$I$1008,7,FALSE)=0,"",VLOOKUP(TRM!A1719,'TRM - TBM Crosswalk'!$A$2:'TRM - TBM Crosswalk'!$I$1008,7,FALSE))</f>
        <v/>
      </c>
      <c r="J2643" t="str">
        <f>IF(VLOOKUP(TRM!A1719,'TRM - TBM Crosswalk'!$A$2:'TRM - TBM Crosswalk'!$I$1008,8,FALSE)=0,"",VLOOKUP(TRM!A1719,'TRM - TBM Crosswalk'!$A$2:'TRM - TBM Crosswalk'!$I$1008,8,FALSE))</f>
        <v/>
      </c>
      <c r="K2643" t="str">
        <f>IF(VLOOKUP(TRM!A1719,'TRM - TBM Crosswalk'!$A$2:'TRM - TBM Crosswalk'!$I$1008,9,FALSE)=0,"",VLOOKUP(TRM!A1719,'TRM - TBM Crosswalk'!$A$2:'TRM - TBM Crosswalk'!$I$1008,9,FALSE))</f>
        <v/>
      </c>
    </row>
    <row r="2644" spans="1:11" x14ac:dyDescent="0.45">
      <c r="A2644" t="str">
        <f>TRM!A1720</f>
        <v>A02.022</v>
      </c>
      <c r="B2644" t="str">
        <f>TRM!B1720</f>
        <v>Development Environment and Tools</v>
      </c>
      <c r="C2644" t="str">
        <f>TRM!C1720</f>
        <v>Adobe Dimension | 2.2.1</v>
      </c>
      <c r="D2644">
        <f>TRM!D1720</f>
        <v>0</v>
      </c>
      <c r="E2644" t="str">
        <f>IF(VLOOKUP(TRM!A1720,'TRM - TBM Crosswalk'!$A$2:'TRM - TBM Crosswalk'!$I$1008,3,FALSE)="N/A","TBD","")</f>
        <v/>
      </c>
      <c r="F2644" t="str">
        <f>IF(VLOOKUP(TRM!A1720,'TRM - TBM Crosswalk'!$A$2:'TRM - TBM Crosswalk'!$I$1008,4,FALSE)=0,"",VLOOKUP(TRM!A1720,'TRM - TBM Crosswalk'!$A$2:'TRM - TBM Crosswalk'!$I$1008,4,FALSE))</f>
        <v/>
      </c>
      <c r="G2644" t="str">
        <f>IF(VLOOKUP(TRM!A1720,'TRM - TBM Crosswalk'!$A$2:'TRM - TBM Crosswalk'!$I$1008,5,FALSE)=0,"",VLOOKUP(TRM!A1720,'TRM - TBM Crosswalk'!$A$2:'TRM - TBM Crosswalk'!$I$1008,5,FALSE))</f>
        <v>Application</v>
      </c>
      <c r="H2644" t="str">
        <f>IF(VLOOKUP(TRM!A1720,'TRM - TBM Crosswalk'!$A$2:'TRM - TBM Crosswalk'!$I$1008,6,FALSE)=0,"",VLOOKUP(TRM!A1720,'TRM - TBM Crosswalk'!$A$2:'TRM - TBM Crosswalk'!$I$1008,6,FALSE))</f>
        <v>Application Development</v>
      </c>
      <c r="I2644" t="str">
        <f>IF(VLOOKUP(TRM!A1720,'TRM - TBM Crosswalk'!$A$2:'TRM - TBM Crosswalk'!$I$1008,7,FALSE)=0,"",VLOOKUP(TRM!A1720,'TRM - TBM Crosswalk'!$A$2:'TRM - TBM Crosswalk'!$I$1008,7,FALSE))</f>
        <v/>
      </c>
      <c r="J2644" t="str">
        <f>IF(VLOOKUP(TRM!A1720,'TRM - TBM Crosswalk'!$A$2:'TRM - TBM Crosswalk'!$I$1008,8,FALSE)=0,"",VLOOKUP(TRM!A1720,'TRM - TBM Crosswalk'!$A$2:'TRM - TBM Crosswalk'!$I$1008,8,FALSE))</f>
        <v/>
      </c>
      <c r="K2644" t="str">
        <f>IF(VLOOKUP(TRM!A1720,'TRM - TBM Crosswalk'!$A$2:'TRM - TBM Crosswalk'!$I$1008,9,FALSE)=0,"",VLOOKUP(TRM!A1720,'TRM - TBM Crosswalk'!$A$2:'TRM - TBM Crosswalk'!$I$1008,9,FALSE))</f>
        <v/>
      </c>
    </row>
    <row r="2645" spans="1:11" x14ac:dyDescent="0.45">
      <c r="A2645" t="str">
        <f>TRM!A1721</f>
        <v>A02.022</v>
      </c>
      <c r="B2645" t="str">
        <f>TRM!B1721</f>
        <v>Development Environment and Tools</v>
      </c>
      <c r="C2645" t="str">
        <f>TRM!C1721</f>
        <v>Adobe Dimension CC.app - 1.0</v>
      </c>
      <c r="D2645">
        <f>TRM!D1721</f>
        <v>0</v>
      </c>
      <c r="E2645" t="str">
        <f>IF(VLOOKUP(TRM!A1721,'TRM - TBM Crosswalk'!$A$2:'TRM - TBM Crosswalk'!$I$1008,3,FALSE)="N/A","TBD","")</f>
        <v/>
      </c>
      <c r="F2645" t="str">
        <f>IF(VLOOKUP(TRM!A1721,'TRM - TBM Crosswalk'!$A$2:'TRM - TBM Crosswalk'!$I$1008,4,FALSE)=0,"",VLOOKUP(TRM!A1721,'TRM - TBM Crosswalk'!$A$2:'TRM - TBM Crosswalk'!$I$1008,4,FALSE))</f>
        <v/>
      </c>
      <c r="G2645" t="str">
        <f>IF(VLOOKUP(TRM!A1721,'TRM - TBM Crosswalk'!$A$2:'TRM - TBM Crosswalk'!$I$1008,5,FALSE)=0,"",VLOOKUP(TRM!A1721,'TRM - TBM Crosswalk'!$A$2:'TRM - TBM Crosswalk'!$I$1008,5,FALSE))</f>
        <v>Application</v>
      </c>
      <c r="H2645" t="str">
        <f>IF(VLOOKUP(TRM!A1721,'TRM - TBM Crosswalk'!$A$2:'TRM - TBM Crosswalk'!$I$1008,6,FALSE)=0,"",VLOOKUP(TRM!A1721,'TRM - TBM Crosswalk'!$A$2:'TRM - TBM Crosswalk'!$I$1008,6,FALSE))</f>
        <v>Application Development</v>
      </c>
      <c r="I2645" t="str">
        <f>IF(VLOOKUP(TRM!A1721,'TRM - TBM Crosswalk'!$A$2:'TRM - TBM Crosswalk'!$I$1008,7,FALSE)=0,"",VLOOKUP(TRM!A1721,'TRM - TBM Crosswalk'!$A$2:'TRM - TBM Crosswalk'!$I$1008,7,FALSE))</f>
        <v/>
      </c>
      <c r="J2645" t="str">
        <f>IF(VLOOKUP(TRM!A1721,'TRM - TBM Crosswalk'!$A$2:'TRM - TBM Crosswalk'!$I$1008,8,FALSE)=0,"",VLOOKUP(TRM!A1721,'TRM - TBM Crosswalk'!$A$2:'TRM - TBM Crosswalk'!$I$1008,8,FALSE))</f>
        <v/>
      </c>
      <c r="K2645" t="str">
        <f>IF(VLOOKUP(TRM!A1721,'TRM - TBM Crosswalk'!$A$2:'TRM - TBM Crosswalk'!$I$1008,9,FALSE)=0,"",VLOOKUP(TRM!A1721,'TRM - TBM Crosswalk'!$A$2:'TRM - TBM Crosswalk'!$I$1008,9,FALSE))</f>
        <v/>
      </c>
    </row>
    <row r="2646" spans="1:11" x14ac:dyDescent="0.45">
      <c r="A2646" t="str">
        <f>TRM!A1722</f>
        <v>A02.022</v>
      </c>
      <c r="B2646" t="str">
        <f>TRM!B1722</f>
        <v>Development Environment and Tools</v>
      </c>
      <c r="C2646" t="str">
        <f>TRM!C1722</f>
        <v>Adobe Dimension.app - 2.2.1</v>
      </c>
      <c r="D2646">
        <f>TRM!D1722</f>
        <v>0</v>
      </c>
      <c r="E2646" t="str">
        <f>IF(VLOOKUP(TRM!A1722,'TRM - TBM Crosswalk'!$A$2:'TRM - TBM Crosswalk'!$I$1008,3,FALSE)="N/A","TBD","")</f>
        <v/>
      </c>
      <c r="F2646" t="str">
        <f>IF(VLOOKUP(TRM!A1722,'TRM - TBM Crosswalk'!$A$2:'TRM - TBM Crosswalk'!$I$1008,4,FALSE)=0,"",VLOOKUP(TRM!A1722,'TRM - TBM Crosswalk'!$A$2:'TRM - TBM Crosswalk'!$I$1008,4,FALSE))</f>
        <v/>
      </c>
      <c r="G2646" t="str">
        <f>IF(VLOOKUP(TRM!A1722,'TRM - TBM Crosswalk'!$A$2:'TRM - TBM Crosswalk'!$I$1008,5,FALSE)=0,"",VLOOKUP(TRM!A1722,'TRM - TBM Crosswalk'!$A$2:'TRM - TBM Crosswalk'!$I$1008,5,FALSE))</f>
        <v>Application</v>
      </c>
      <c r="H2646" t="str">
        <f>IF(VLOOKUP(TRM!A1722,'TRM - TBM Crosswalk'!$A$2:'TRM - TBM Crosswalk'!$I$1008,6,FALSE)=0,"",VLOOKUP(TRM!A1722,'TRM - TBM Crosswalk'!$A$2:'TRM - TBM Crosswalk'!$I$1008,6,FALSE))</f>
        <v>Application Development</v>
      </c>
      <c r="I2646" t="str">
        <f>IF(VLOOKUP(TRM!A1722,'TRM - TBM Crosswalk'!$A$2:'TRM - TBM Crosswalk'!$I$1008,7,FALSE)=0,"",VLOOKUP(TRM!A1722,'TRM - TBM Crosswalk'!$A$2:'TRM - TBM Crosswalk'!$I$1008,7,FALSE))</f>
        <v/>
      </c>
      <c r="J2646" t="str">
        <f>IF(VLOOKUP(TRM!A1722,'TRM - TBM Crosswalk'!$A$2:'TRM - TBM Crosswalk'!$I$1008,8,FALSE)=0,"",VLOOKUP(TRM!A1722,'TRM - TBM Crosswalk'!$A$2:'TRM - TBM Crosswalk'!$I$1008,8,FALSE))</f>
        <v/>
      </c>
      <c r="K2646" t="str">
        <f>IF(VLOOKUP(TRM!A1722,'TRM - TBM Crosswalk'!$A$2:'TRM - TBM Crosswalk'!$I$1008,9,FALSE)=0,"",VLOOKUP(TRM!A1722,'TRM - TBM Crosswalk'!$A$2:'TRM - TBM Crosswalk'!$I$1008,9,FALSE))</f>
        <v/>
      </c>
    </row>
    <row r="2647" spans="1:11" x14ac:dyDescent="0.45">
      <c r="A2647" t="str">
        <f>TRM!A1723</f>
        <v>A02.022</v>
      </c>
      <c r="B2647" t="str">
        <f>TRM!B1723</f>
        <v>Development Environment and Tools</v>
      </c>
      <c r="C2647" t="str">
        <f>TRM!C1723</f>
        <v>ESHR_0_2_0.app - 3.9.5.353</v>
      </c>
      <c r="D2647">
        <f>TRM!D1723</f>
        <v>0</v>
      </c>
      <c r="E2647" t="str">
        <f>IF(VLOOKUP(TRM!A1723,'TRM - TBM Crosswalk'!$A$2:'TRM - TBM Crosswalk'!$I$1008,3,FALSE)="N/A","TBD","")</f>
        <v/>
      </c>
      <c r="F2647" t="str">
        <f>IF(VLOOKUP(TRM!A1723,'TRM - TBM Crosswalk'!$A$2:'TRM - TBM Crosswalk'!$I$1008,4,FALSE)=0,"",VLOOKUP(TRM!A1723,'TRM - TBM Crosswalk'!$A$2:'TRM - TBM Crosswalk'!$I$1008,4,FALSE))</f>
        <v/>
      </c>
      <c r="G2647" t="str">
        <f>IF(VLOOKUP(TRM!A1723,'TRM - TBM Crosswalk'!$A$2:'TRM - TBM Crosswalk'!$I$1008,5,FALSE)=0,"",VLOOKUP(TRM!A1723,'TRM - TBM Crosswalk'!$A$2:'TRM - TBM Crosswalk'!$I$1008,5,FALSE))</f>
        <v>Application</v>
      </c>
      <c r="H2647" t="str">
        <f>IF(VLOOKUP(TRM!A1723,'TRM - TBM Crosswalk'!$A$2:'TRM - TBM Crosswalk'!$I$1008,6,FALSE)=0,"",VLOOKUP(TRM!A1723,'TRM - TBM Crosswalk'!$A$2:'TRM - TBM Crosswalk'!$I$1008,6,FALSE))</f>
        <v>Application Development</v>
      </c>
      <c r="I2647" t="str">
        <f>IF(VLOOKUP(TRM!A1723,'TRM - TBM Crosswalk'!$A$2:'TRM - TBM Crosswalk'!$I$1008,7,FALSE)=0,"",VLOOKUP(TRM!A1723,'TRM - TBM Crosswalk'!$A$2:'TRM - TBM Crosswalk'!$I$1008,7,FALSE))</f>
        <v/>
      </c>
      <c r="J2647" t="str">
        <f>IF(VLOOKUP(TRM!A1723,'TRM - TBM Crosswalk'!$A$2:'TRM - TBM Crosswalk'!$I$1008,8,FALSE)=0,"",VLOOKUP(TRM!A1723,'TRM - TBM Crosswalk'!$A$2:'TRM - TBM Crosswalk'!$I$1008,8,FALSE))</f>
        <v/>
      </c>
      <c r="K2647" t="str">
        <f>IF(VLOOKUP(TRM!A1723,'TRM - TBM Crosswalk'!$A$2:'TRM - TBM Crosswalk'!$I$1008,9,FALSE)=0,"",VLOOKUP(TRM!A1723,'TRM - TBM Crosswalk'!$A$2:'TRM - TBM Crosswalk'!$I$1008,9,FALSE))</f>
        <v/>
      </c>
    </row>
    <row r="2648" spans="1:11" x14ac:dyDescent="0.45">
      <c r="A2648" t="str">
        <f>TRM!A1724</f>
        <v>A02.022</v>
      </c>
      <c r="B2648" t="str">
        <f>TRM!B1724</f>
        <v>Development Environment and Tools</v>
      </c>
      <c r="C2648" t="str">
        <f>TRM!C1724</f>
        <v>ESHR_1_0.app - 4.3.0.256</v>
      </c>
      <c r="D2648">
        <f>TRM!D1724</f>
        <v>0</v>
      </c>
      <c r="E2648" t="str">
        <f>IF(VLOOKUP(TRM!A1724,'TRM - TBM Crosswalk'!$A$2:'TRM - TBM Crosswalk'!$I$1008,3,FALSE)="N/A","TBD","")</f>
        <v/>
      </c>
      <c r="F2648" t="str">
        <f>IF(VLOOKUP(TRM!A1724,'TRM - TBM Crosswalk'!$A$2:'TRM - TBM Crosswalk'!$I$1008,4,FALSE)=0,"",VLOOKUP(TRM!A1724,'TRM - TBM Crosswalk'!$A$2:'TRM - TBM Crosswalk'!$I$1008,4,FALSE))</f>
        <v/>
      </c>
      <c r="G2648" t="str">
        <f>IF(VLOOKUP(TRM!A1724,'TRM - TBM Crosswalk'!$A$2:'TRM - TBM Crosswalk'!$I$1008,5,FALSE)=0,"",VLOOKUP(TRM!A1724,'TRM - TBM Crosswalk'!$A$2:'TRM - TBM Crosswalk'!$I$1008,5,FALSE))</f>
        <v>Application</v>
      </c>
      <c r="H2648" t="str">
        <f>IF(VLOOKUP(TRM!A1724,'TRM - TBM Crosswalk'!$A$2:'TRM - TBM Crosswalk'!$I$1008,6,FALSE)=0,"",VLOOKUP(TRM!A1724,'TRM - TBM Crosswalk'!$A$2:'TRM - TBM Crosswalk'!$I$1008,6,FALSE))</f>
        <v>Application Development</v>
      </c>
      <c r="I2648" t="str">
        <f>IF(VLOOKUP(TRM!A1724,'TRM - TBM Crosswalk'!$A$2:'TRM - TBM Crosswalk'!$I$1008,7,FALSE)=0,"",VLOOKUP(TRM!A1724,'TRM - TBM Crosswalk'!$A$2:'TRM - TBM Crosswalk'!$I$1008,7,FALSE))</f>
        <v/>
      </c>
      <c r="J2648" t="str">
        <f>IF(VLOOKUP(TRM!A1724,'TRM - TBM Crosswalk'!$A$2:'TRM - TBM Crosswalk'!$I$1008,8,FALSE)=0,"",VLOOKUP(TRM!A1724,'TRM - TBM Crosswalk'!$A$2:'TRM - TBM Crosswalk'!$I$1008,8,FALSE))</f>
        <v/>
      </c>
      <c r="K2648" t="str">
        <f>IF(VLOOKUP(TRM!A1724,'TRM - TBM Crosswalk'!$A$2:'TRM - TBM Crosswalk'!$I$1008,9,FALSE)=0,"",VLOOKUP(TRM!A1724,'TRM - TBM Crosswalk'!$A$2:'TRM - TBM Crosswalk'!$I$1008,9,FALSE))</f>
        <v/>
      </c>
    </row>
    <row r="2649" spans="1:11" x14ac:dyDescent="0.45">
      <c r="A2649" t="str">
        <f>TRM!A1725</f>
        <v>A02.022</v>
      </c>
      <c r="B2649" t="str">
        <f>TRM!B1725</f>
        <v>Development Environment and Tools</v>
      </c>
      <c r="C2649" t="str">
        <f>TRM!C1725</f>
        <v>ESHR_2_2_1.app - 4.8.1.435</v>
      </c>
      <c r="D2649">
        <f>TRM!D1725</f>
        <v>0</v>
      </c>
      <c r="E2649" t="str">
        <f>IF(VLOOKUP(TRM!A1725,'TRM - TBM Crosswalk'!$A$2:'TRM - TBM Crosswalk'!$I$1008,3,FALSE)="N/A","TBD","")</f>
        <v/>
      </c>
      <c r="F2649" t="str">
        <f>IF(VLOOKUP(TRM!A1725,'TRM - TBM Crosswalk'!$A$2:'TRM - TBM Crosswalk'!$I$1008,4,FALSE)=0,"",VLOOKUP(TRM!A1725,'TRM - TBM Crosswalk'!$A$2:'TRM - TBM Crosswalk'!$I$1008,4,FALSE))</f>
        <v/>
      </c>
      <c r="G2649" t="str">
        <f>IF(VLOOKUP(TRM!A1725,'TRM - TBM Crosswalk'!$A$2:'TRM - TBM Crosswalk'!$I$1008,5,FALSE)=0,"",VLOOKUP(TRM!A1725,'TRM - TBM Crosswalk'!$A$2:'TRM - TBM Crosswalk'!$I$1008,5,FALSE))</f>
        <v>Application</v>
      </c>
      <c r="H2649" t="str">
        <f>IF(VLOOKUP(TRM!A1725,'TRM - TBM Crosswalk'!$A$2:'TRM - TBM Crosswalk'!$I$1008,6,FALSE)=0,"",VLOOKUP(TRM!A1725,'TRM - TBM Crosswalk'!$A$2:'TRM - TBM Crosswalk'!$I$1008,6,FALSE))</f>
        <v>Application Development</v>
      </c>
      <c r="I2649" t="str">
        <f>IF(VLOOKUP(TRM!A1725,'TRM - TBM Crosswalk'!$A$2:'TRM - TBM Crosswalk'!$I$1008,7,FALSE)=0,"",VLOOKUP(TRM!A1725,'TRM - TBM Crosswalk'!$A$2:'TRM - TBM Crosswalk'!$I$1008,7,FALSE))</f>
        <v/>
      </c>
      <c r="J2649" t="str">
        <f>IF(VLOOKUP(TRM!A1725,'TRM - TBM Crosswalk'!$A$2:'TRM - TBM Crosswalk'!$I$1008,8,FALSE)=0,"",VLOOKUP(TRM!A1725,'TRM - TBM Crosswalk'!$A$2:'TRM - TBM Crosswalk'!$I$1008,8,FALSE))</f>
        <v/>
      </c>
      <c r="K2649" t="str">
        <f>IF(VLOOKUP(TRM!A1725,'TRM - TBM Crosswalk'!$A$2:'TRM - TBM Crosswalk'!$I$1008,9,FALSE)=0,"",VLOOKUP(TRM!A1725,'TRM - TBM Crosswalk'!$A$2:'TRM - TBM Crosswalk'!$I$1008,9,FALSE))</f>
        <v/>
      </c>
    </row>
    <row r="2650" spans="1:11" x14ac:dyDescent="0.45">
      <c r="A2650" t="str">
        <f>TRM!A1726</f>
        <v>A02.022</v>
      </c>
      <c r="B2650" t="str">
        <f>TRM!B1726</f>
        <v>Development Environment and Tools</v>
      </c>
      <c r="C2650" t="str">
        <f>TRM!C1726</f>
        <v>Sierra Wireless Dell Mobile Broadband INF Package | 6.34.4728.0507</v>
      </c>
      <c r="D2650">
        <f>TRM!D1726</f>
        <v>0</v>
      </c>
      <c r="E2650" t="str">
        <f>IF(VLOOKUP(TRM!A1726,'TRM - TBM Crosswalk'!$A$2:'TRM - TBM Crosswalk'!$I$1008,3,FALSE)="N/A","TBD","")</f>
        <v/>
      </c>
      <c r="F2650" t="str">
        <f>IF(VLOOKUP(TRM!A1726,'TRM - TBM Crosswalk'!$A$2:'TRM - TBM Crosswalk'!$I$1008,4,FALSE)=0,"",VLOOKUP(TRM!A1726,'TRM - TBM Crosswalk'!$A$2:'TRM - TBM Crosswalk'!$I$1008,4,FALSE))</f>
        <v/>
      </c>
      <c r="G2650" t="str">
        <f>IF(VLOOKUP(TRM!A1726,'TRM - TBM Crosswalk'!$A$2:'TRM - TBM Crosswalk'!$I$1008,5,FALSE)=0,"",VLOOKUP(TRM!A1726,'TRM - TBM Crosswalk'!$A$2:'TRM - TBM Crosswalk'!$I$1008,5,FALSE))</f>
        <v>Application</v>
      </c>
      <c r="H2650" t="str">
        <f>IF(VLOOKUP(TRM!A1726,'TRM - TBM Crosswalk'!$A$2:'TRM - TBM Crosswalk'!$I$1008,6,FALSE)=0,"",VLOOKUP(TRM!A1726,'TRM - TBM Crosswalk'!$A$2:'TRM - TBM Crosswalk'!$I$1008,6,FALSE))</f>
        <v>Application Development</v>
      </c>
      <c r="I2650" t="str">
        <f>IF(VLOOKUP(TRM!A1726,'TRM - TBM Crosswalk'!$A$2:'TRM - TBM Crosswalk'!$I$1008,7,FALSE)=0,"",VLOOKUP(TRM!A1726,'TRM - TBM Crosswalk'!$A$2:'TRM - TBM Crosswalk'!$I$1008,7,FALSE))</f>
        <v/>
      </c>
      <c r="J2650" t="str">
        <f>IF(VLOOKUP(TRM!A1726,'TRM - TBM Crosswalk'!$A$2:'TRM - TBM Crosswalk'!$I$1008,8,FALSE)=0,"",VLOOKUP(TRM!A1726,'TRM - TBM Crosswalk'!$A$2:'TRM - TBM Crosswalk'!$I$1008,8,FALSE))</f>
        <v/>
      </c>
      <c r="K2650" t="str">
        <f>IF(VLOOKUP(TRM!A1726,'TRM - TBM Crosswalk'!$A$2:'TRM - TBM Crosswalk'!$I$1008,9,FALSE)=0,"",VLOOKUP(TRM!A1726,'TRM - TBM Crosswalk'!$A$2:'TRM - TBM Crosswalk'!$I$1008,9,FALSE))</f>
        <v/>
      </c>
    </row>
    <row r="2651" spans="1:11" x14ac:dyDescent="0.45">
      <c r="A2651" t="str">
        <f>TRM!A1727</f>
        <v>A02.022</v>
      </c>
      <c r="B2651" t="str">
        <f>TRM!B1727</f>
        <v>Development Environment and Tools</v>
      </c>
      <c r="C2651" t="str">
        <f>TRM!C1727</f>
        <v>Sierra Wireless Dell Mobile Broadband INF Package | 7.33.4633.0501</v>
      </c>
      <c r="D2651">
        <f>TRM!D1727</f>
        <v>0</v>
      </c>
      <c r="E2651" t="str">
        <f>IF(VLOOKUP(TRM!A1727,'TRM - TBM Crosswalk'!$A$2:'TRM - TBM Crosswalk'!$I$1008,3,FALSE)="N/A","TBD","")</f>
        <v/>
      </c>
      <c r="F2651" t="str">
        <f>IF(VLOOKUP(TRM!A1727,'TRM - TBM Crosswalk'!$A$2:'TRM - TBM Crosswalk'!$I$1008,4,FALSE)=0,"",VLOOKUP(TRM!A1727,'TRM - TBM Crosswalk'!$A$2:'TRM - TBM Crosswalk'!$I$1008,4,FALSE))</f>
        <v/>
      </c>
      <c r="G2651" t="str">
        <f>IF(VLOOKUP(TRM!A1727,'TRM - TBM Crosswalk'!$A$2:'TRM - TBM Crosswalk'!$I$1008,5,FALSE)=0,"",VLOOKUP(TRM!A1727,'TRM - TBM Crosswalk'!$A$2:'TRM - TBM Crosswalk'!$I$1008,5,FALSE))</f>
        <v>Application</v>
      </c>
      <c r="H2651" t="str">
        <f>IF(VLOOKUP(TRM!A1727,'TRM - TBM Crosswalk'!$A$2:'TRM - TBM Crosswalk'!$I$1008,6,FALSE)=0,"",VLOOKUP(TRM!A1727,'TRM - TBM Crosswalk'!$A$2:'TRM - TBM Crosswalk'!$I$1008,6,FALSE))</f>
        <v>Application Development</v>
      </c>
      <c r="I2651" t="str">
        <f>IF(VLOOKUP(TRM!A1727,'TRM - TBM Crosswalk'!$A$2:'TRM - TBM Crosswalk'!$I$1008,7,FALSE)=0,"",VLOOKUP(TRM!A1727,'TRM - TBM Crosswalk'!$A$2:'TRM - TBM Crosswalk'!$I$1008,7,FALSE))</f>
        <v/>
      </c>
      <c r="J2651" t="str">
        <f>IF(VLOOKUP(TRM!A1727,'TRM - TBM Crosswalk'!$A$2:'TRM - TBM Crosswalk'!$I$1008,8,FALSE)=0,"",VLOOKUP(TRM!A1727,'TRM - TBM Crosswalk'!$A$2:'TRM - TBM Crosswalk'!$I$1008,8,FALSE))</f>
        <v/>
      </c>
      <c r="K2651" t="str">
        <f>IF(VLOOKUP(TRM!A1727,'TRM - TBM Crosswalk'!$A$2:'TRM - TBM Crosswalk'!$I$1008,9,FALSE)=0,"",VLOOKUP(TRM!A1727,'TRM - TBM Crosswalk'!$A$2:'TRM - TBM Crosswalk'!$I$1008,9,FALSE))</f>
        <v/>
      </c>
    </row>
    <row r="2652" spans="1:11" x14ac:dyDescent="0.45">
      <c r="A2652" t="str">
        <f>TRM!A1728</f>
        <v>A02.022</v>
      </c>
      <c r="B2652" t="str">
        <f>TRM!B1728</f>
        <v>Development Environment and Tools</v>
      </c>
      <c r="C2652" t="str">
        <f>TRM!C1728</f>
        <v>Sierra Wireless Dell Mobile Broadband INF Package | 7.51.4785.0502</v>
      </c>
      <c r="D2652">
        <f>TRM!D1728</f>
        <v>0</v>
      </c>
      <c r="E2652" t="str">
        <f>IF(VLOOKUP(TRM!A1728,'TRM - TBM Crosswalk'!$A$2:'TRM - TBM Crosswalk'!$I$1008,3,FALSE)="N/A","TBD","")</f>
        <v/>
      </c>
      <c r="F2652" t="str">
        <f>IF(VLOOKUP(TRM!A1728,'TRM - TBM Crosswalk'!$A$2:'TRM - TBM Crosswalk'!$I$1008,4,FALSE)=0,"",VLOOKUP(TRM!A1728,'TRM - TBM Crosswalk'!$A$2:'TRM - TBM Crosswalk'!$I$1008,4,FALSE))</f>
        <v/>
      </c>
      <c r="G2652" t="str">
        <f>IF(VLOOKUP(TRM!A1728,'TRM - TBM Crosswalk'!$A$2:'TRM - TBM Crosswalk'!$I$1008,5,FALSE)=0,"",VLOOKUP(TRM!A1728,'TRM - TBM Crosswalk'!$A$2:'TRM - TBM Crosswalk'!$I$1008,5,FALSE))</f>
        <v>Application</v>
      </c>
      <c r="H2652" t="str">
        <f>IF(VLOOKUP(TRM!A1728,'TRM - TBM Crosswalk'!$A$2:'TRM - TBM Crosswalk'!$I$1008,6,FALSE)=0,"",VLOOKUP(TRM!A1728,'TRM - TBM Crosswalk'!$A$2:'TRM - TBM Crosswalk'!$I$1008,6,FALSE))</f>
        <v>Application Development</v>
      </c>
      <c r="I2652" t="str">
        <f>IF(VLOOKUP(TRM!A1728,'TRM - TBM Crosswalk'!$A$2:'TRM - TBM Crosswalk'!$I$1008,7,FALSE)=0,"",VLOOKUP(TRM!A1728,'TRM - TBM Crosswalk'!$A$2:'TRM - TBM Crosswalk'!$I$1008,7,FALSE))</f>
        <v/>
      </c>
      <c r="J2652" t="str">
        <f>IF(VLOOKUP(TRM!A1728,'TRM - TBM Crosswalk'!$A$2:'TRM - TBM Crosswalk'!$I$1008,8,FALSE)=0,"",VLOOKUP(TRM!A1728,'TRM - TBM Crosswalk'!$A$2:'TRM - TBM Crosswalk'!$I$1008,8,FALSE))</f>
        <v/>
      </c>
      <c r="K2652" t="str">
        <f>IF(VLOOKUP(TRM!A1728,'TRM - TBM Crosswalk'!$A$2:'TRM - TBM Crosswalk'!$I$1008,9,FALSE)=0,"",VLOOKUP(TRM!A1728,'TRM - TBM Crosswalk'!$A$2:'TRM - TBM Crosswalk'!$I$1008,9,FALSE))</f>
        <v/>
      </c>
    </row>
    <row r="2653" spans="1:11" x14ac:dyDescent="0.45">
      <c r="A2653" t="str">
        <f>TRM!A1738</f>
        <v>A02.022.240</v>
      </c>
      <c r="B2653" t="str">
        <f>TRM!B1738</f>
        <v>Integrated Development Environment (IDE)#</v>
      </c>
      <c r="C2653" t="str">
        <f>TRM!C1738</f>
        <v>Adobe AIR Updater.app - 18.0</v>
      </c>
      <c r="D2653">
        <f>TRM!D1738</f>
        <v>0</v>
      </c>
      <c r="E2653" t="str">
        <f>IF(VLOOKUP(TRM!A1738,'TRM - TBM Crosswalk'!$A$2:'TRM - TBM Crosswalk'!$I$1008,3,FALSE)="N/A","TBD","")</f>
        <v/>
      </c>
      <c r="F2653" t="str">
        <f>IF(VLOOKUP(TRM!A1738,'TRM - TBM Crosswalk'!$A$2:'TRM - TBM Crosswalk'!$I$1008,4,FALSE)=0,"",VLOOKUP(TRM!A1738,'TRM - TBM Crosswalk'!$A$2:'TRM - TBM Crosswalk'!$I$1008,4,FALSE))</f>
        <v/>
      </c>
      <c r="G2653" t="str">
        <f>IF(VLOOKUP(TRM!A1738,'TRM - TBM Crosswalk'!$A$2:'TRM - TBM Crosswalk'!$I$1008,5,FALSE)=0,"",VLOOKUP(TRM!A1738,'TRM - TBM Crosswalk'!$A$2:'TRM - TBM Crosswalk'!$I$1008,5,FALSE))</f>
        <v>Application</v>
      </c>
      <c r="H2653" t="str">
        <f>IF(VLOOKUP(TRM!A1738,'TRM - TBM Crosswalk'!$A$2:'TRM - TBM Crosswalk'!$I$1008,6,FALSE)=0,"",VLOOKUP(TRM!A1738,'TRM - TBM Crosswalk'!$A$2:'TRM - TBM Crosswalk'!$I$1008,6,FALSE))</f>
        <v>Application Development</v>
      </c>
      <c r="I2653" t="str">
        <f>IF(VLOOKUP(TRM!A1738,'TRM - TBM Crosswalk'!$A$2:'TRM - TBM Crosswalk'!$I$1008,7,FALSE)=0,"",VLOOKUP(TRM!A1738,'TRM - TBM Crosswalk'!$A$2:'TRM - TBM Crosswalk'!$I$1008,7,FALSE))</f>
        <v/>
      </c>
      <c r="J2653" t="str">
        <f>IF(VLOOKUP(TRM!A1738,'TRM - TBM Crosswalk'!$A$2:'TRM - TBM Crosswalk'!$I$1008,8,FALSE)=0,"",VLOOKUP(TRM!A1738,'TRM - TBM Crosswalk'!$A$2:'TRM - TBM Crosswalk'!$I$1008,8,FALSE))</f>
        <v/>
      </c>
      <c r="K2653" t="str">
        <f>IF(VLOOKUP(TRM!A1738,'TRM - TBM Crosswalk'!$A$2:'TRM - TBM Crosswalk'!$I$1008,9,FALSE)=0,"",VLOOKUP(TRM!A1738,'TRM - TBM Crosswalk'!$A$2:'TRM - TBM Crosswalk'!$I$1008,9,FALSE))</f>
        <v/>
      </c>
    </row>
    <row r="2654" spans="1:11" x14ac:dyDescent="0.45">
      <c r="A2654" t="str">
        <f>TRM!A1739</f>
        <v>A02.022.240</v>
      </c>
      <c r="B2654" t="str">
        <f>TRM!B1739</f>
        <v>Integrated Development Environment (IDE)#</v>
      </c>
      <c r="C2654" t="str">
        <f>TRM!C1739</f>
        <v>Adobe AIR Updater.app - 26.0</v>
      </c>
      <c r="D2654">
        <f>TRM!D1739</f>
        <v>0</v>
      </c>
      <c r="E2654" t="str">
        <f>IF(VLOOKUP(TRM!A1739,'TRM - TBM Crosswalk'!$A$2:'TRM - TBM Crosswalk'!$I$1008,3,FALSE)="N/A","TBD","")</f>
        <v/>
      </c>
      <c r="F2654" t="str">
        <f>IF(VLOOKUP(TRM!A1739,'TRM - TBM Crosswalk'!$A$2:'TRM - TBM Crosswalk'!$I$1008,4,FALSE)=0,"",VLOOKUP(TRM!A1739,'TRM - TBM Crosswalk'!$A$2:'TRM - TBM Crosswalk'!$I$1008,4,FALSE))</f>
        <v/>
      </c>
      <c r="G2654" t="str">
        <f>IF(VLOOKUP(TRM!A1739,'TRM - TBM Crosswalk'!$A$2:'TRM - TBM Crosswalk'!$I$1008,5,FALSE)=0,"",VLOOKUP(TRM!A1739,'TRM - TBM Crosswalk'!$A$2:'TRM - TBM Crosswalk'!$I$1008,5,FALSE))</f>
        <v>Application</v>
      </c>
      <c r="H2654" t="str">
        <f>IF(VLOOKUP(TRM!A1739,'TRM - TBM Crosswalk'!$A$2:'TRM - TBM Crosswalk'!$I$1008,6,FALSE)=0,"",VLOOKUP(TRM!A1739,'TRM - TBM Crosswalk'!$A$2:'TRM - TBM Crosswalk'!$I$1008,6,FALSE))</f>
        <v>Application Development</v>
      </c>
      <c r="I2654" t="str">
        <f>IF(VLOOKUP(TRM!A1739,'TRM - TBM Crosswalk'!$A$2:'TRM - TBM Crosswalk'!$I$1008,7,FALSE)=0,"",VLOOKUP(TRM!A1739,'TRM - TBM Crosswalk'!$A$2:'TRM - TBM Crosswalk'!$I$1008,7,FALSE))</f>
        <v/>
      </c>
      <c r="J2654" t="str">
        <f>IF(VLOOKUP(TRM!A1739,'TRM - TBM Crosswalk'!$A$2:'TRM - TBM Crosswalk'!$I$1008,8,FALSE)=0,"",VLOOKUP(TRM!A1739,'TRM - TBM Crosswalk'!$A$2:'TRM - TBM Crosswalk'!$I$1008,8,FALSE))</f>
        <v/>
      </c>
      <c r="K2654" t="str">
        <f>IF(VLOOKUP(TRM!A1739,'TRM - TBM Crosswalk'!$A$2:'TRM - TBM Crosswalk'!$I$1008,9,FALSE)=0,"",VLOOKUP(TRM!A1739,'TRM - TBM Crosswalk'!$A$2:'TRM - TBM Crosswalk'!$I$1008,9,FALSE))</f>
        <v/>
      </c>
    </row>
    <row r="2655" spans="1:11" x14ac:dyDescent="0.45">
      <c r="A2655" t="str">
        <f>TRM!A1740</f>
        <v>A02.022.240</v>
      </c>
      <c r="B2655" t="str">
        <f>TRM!B1740</f>
        <v>Integrated Development Environment (IDE)#</v>
      </c>
      <c r="C2655" t="str">
        <f>TRM!C1740</f>
        <v>Adobe AIR_64 Helper</v>
      </c>
      <c r="D2655">
        <f>TRM!D1740</f>
        <v>0</v>
      </c>
      <c r="E2655" t="str">
        <f>IF(VLOOKUP(TRM!A1740,'TRM - TBM Crosswalk'!$A$2:'TRM - TBM Crosswalk'!$I$1008,3,FALSE)="N/A","TBD","")</f>
        <v/>
      </c>
      <c r="F2655" t="str">
        <f>IF(VLOOKUP(TRM!A1740,'TRM - TBM Crosswalk'!$A$2:'TRM - TBM Crosswalk'!$I$1008,4,FALSE)=0,"",VLOOKUP(TRM!A1740,'TRM - TBM Crosswalk'!$A$2:'TRM - TBM Crosswalk'!$I$1008,4,FALSE))</f>
        <v/>
      </c>
      <c r="G2655" t="str">
        <f>IF(VLOOKUP(TRM!A1740,'TRM - TBM Crosswalk'!$A$2:'TRM - TBM Crosswalk'!$I$1008,5,FALSE)=0,"",VLOOKUP(TRM!A1740,'TRM - TBM Crosswalk'!$A$2:'TRM - TBM Crosswalk'!$I$1008,5,FALSE))</f>
        <v>Application</v>
      </c>
      <c r="H2655" t="str">
        <f>IF(VLOOKUP(TRM!A1740,'TRM - TBM Crosswalk'!$A$2:'TRM - TBM Crosswalk'!$I$1008,6,FALSE)=0,"",VLOOKUP(TRM!A1740,'TRM - TBM Crosswalk'!$A$2:'TRM - TBM Crosswalk'!$I$1008,6,FALSE))</f>
        <v>Application Development</v>
      </c>
      <c r="I2655" t="str">
        <f>IF(VLOOKUP(TRM!A1740,'TRM - TBM Crosswalk'!$A$2:'TRM - TBM Crosswalk'!$I$1008,7,FALSE)=0,"",VLOOKUP(TRM!A1740,'TRM - TBM Crosswalk'!$A$2:'TRM - TBM Crosswalk'!$I$1008,7,FALSE))</f>
        <v/>
      </c>
      <c r="J2655" t="str">
        <f>IF(VLOOKUP(TRM!A1740,'TRM - TBM Crosswalk'!$A$2:'TRM - TBM Crosswalk'!$I$1008,8,FALSE)=0,"",VLOOKUP(TRM!A1740,'TRM - TBM Crosswalk'!$A$2:'TRM - TBM Crosswalk'!$I$1008,8,FALSE))</f>
        <v/>
      </c>
      <c r="K2655" t="str">
        <f>IF(VLOOKUP(TRM!A1740,'TRM - TBM Crosswalk'!$A$2:'TRM - TBM Crosswalk'!$I$1008,9,FALSE)=0,"",VLOOKUP(TRM!A1740,'TRM - TBM Crosswalk'!$A$2:'TRM - TBM Crosswalk'!$I$1008,9,FALSE))</f>
        <v/>
      </c>
    </row>
    <row r="2656" spans="1:11" x14ac:dyDescent="0.45">
      <c r="A2656" t="str">
        <f>TRM!A1750</f>
        <v>A02.022.240</v>
      </c>
      <c r="B2656" t="str">
        <f>TRM!B1750</f>
        <v>Integrated Development Environment (IDE)#</v>
      </c>
      <c r="C2656" t="str">
        <f>TRM!C1750</f>
        <v>Adobe Application Manager.app - 9.0.0.244</v>
      </c>
      <c r="D2656">
        <f>TRM!D1750</f>
        <v>0</v>
      </c>
      <c r="E2656" t="str">
        <f>IF(VLOOKUP(TRM!A1750,'TRM - TBM Crosswalk'!$A$2:'TRM - TBM Crosswalk'!$I$1008,3,FALSE)="N/A","TBD","")</f>
        <v/>
      </c>
      <c r="F2656" t="str">
        <f>IF(VLOOKUP(TRM!A1750,'TRM - TBM Crosswalk'!$A$2:'TRM - TBM Crosswalk'!$I$1008,4,FALSE)=0,"",VLOOKUP(TRM!A1750,'TRM - TBM Crosswalk'!$A$2:'TRM - TBM Crosswalk'!$I$1008,4,FALSE))</f>
        <v/>
      </c>
      <c r="G2656" t="str">
        <f>IF(VLOOKUP(TRM!A1750,'TRM - TBM Crosswalk'!$A$2:'TRM - TBM Crosswalk'!$I$1008,5,FALSE)=0,"",VLOOKUP(TRM!A1750,'TRM - TBM Crosswalk'!$A$2:'TRM - TBM Crosswalk'!$I$1008,5,FALSE))</f>
        <v>Application</v>
      </c>
      <c r="H2656" t="str">
        <f>IF(VLOOKUP(TRM!A1750,'TRM - TBM Crosswalk'!$A$2:'TRM - TBM Crosswalk'!$I$1008,6,FALSE)=0,"",VLOOKUP(TRM!A1750,'TRM - TBM Crosswalk'!$A$2:'TRM - TBM Crosswalk'!$I$1008,6,FALSE))</f>
        <v>Application Development</v>
      </c>
      <c r="I2656" t="str">
        <f>IF(VLOOKUP(TRM!A1750,'TRM - TBM Crosswalk'!$A$2:'TRM - TBM Crosswalk'!$I$1008,7,FALSE)=0,"",VLOOKUP(TRM!A1750,'TRM - TBM Crosswalk'!$A$2:'TRM - TBM Crosswalk'!$I$1008,7,FALSE))</f>
        <v/>
      </c>
      <c r="J2656" t="str">
        <f>IF(VLOOKUP(TRM!A1750,'TRM - TBM Crosswalk'!$A$2:'TRM - TBM Crosswalk'!$I$1008,8,FALSE)=0,"",VLOOKUP(TRM!A1750,'TRM - TBM Crosswalk'!$A$2:'TRM - TBM Crosswalk'!$I$1008,8,FALSE))</f>
        <v/>
      </c>
      <c r="K2656" t="str">
        <f>IF(VLOOKUP(TRM!A1750,'TRM - TBM Crosswalk'!$A$2:'TRM - TBM Crosswalk'!$I$1008,9,FALSE)=0,"",VLOOKUP(TRM!A1750,'TRM - TBM Crosswalk'!$A$2:'TRM - TBM Crosswalk'!$I$1008,9,FALSE))</f>
        <v/>
      </c>
    </row>
    <row r="2657" spans="1:11" x14ac:dyDescent="0.45">
      <c r="A2657" t="str">
        <f>TRM!A1782</f>
        <v>A02.022.240</v>
      </c>
      <c r="B2657" t="str">
        <f>TRM!B1782</f>
        <v>Integrated Development Environment (IDE)#</v>
      </c>
      <c r="C2657" t="str">
        <f>TRM!C1782</f>
        <v>Driver Support | 10.1.6.14</v>
      </c>
      <c r="D2657">
        <f>TRM!D1782</f>
        <v>0</v>
      </c>
      <c r="E2657" t="str">
        <f>IF(VLOOKUP(TRM!A1782,'TRM - TBM Crosswalk'!$A$2:'TRM - TBM Crosswalk'!$I$1008,3,FALSE)="N/A","TBD","")</f>
        <v/>
      </c>
      <c r="F2657" t="str">
        <f>IF(VLOOKUP(TRM!A1782,'TRM - TBM Crosswalk'!$A$2:'TRM - TBM Crosswalk'!$I$1008,4,FALSE)=0,"",VLOOKUP(TRM!A1782,'TRM - TBM Crosswalk'!$A$2:'TRM - TBM Crosswalk'!$I$1008,4,FALSE))</f>
        <v/>
      </c>
      <c r="G2657" t="str">
        <f>IF(VLOOKUP(TRM!A1782,'TRM - TBM Crosswalk'!$A$2:'TRM - TBM Crosswalk'!$I$1008,5,FALSE)=0,"",VLOOKUP(TRM!A1782,'TRM - TBM Crosswalk'!$A$2:'TRM - TBM Crosswalk'!$I$1008,5,FALSE))</f>
        <v>Application</v>
      </c>
      <c r="H2657" t="str">
        <f>IF(VLOOKUP(TRM!A1782,'TRM - TBM Crosswalk'!$A$2:'TRM - TBM Crosswalk'!$I$1008,6,FALSE)=0,"",VLOOKUP(TRM!A1782,'TRM - TBM Crosswalk'!$A$2:'TRM - TBM Crosswalk'!$I$1008,6,FALSE))</f>
        <v>Application Development</v>
      </c>
      <c r="I2657" t="str">
        <f>IF(VLOOKUP(TRM!A1782,'TRM - TBM Crosswalk'!$A$2:'TRM - TBM Crosswalk'!$I$1008,7,FALSE)=0,"",VLOOKUP(TRM!A1782,'TRM - TBM Crosswalk'!$A$2:'TRM - TBM Crosswalk'!$I$1008,7,FALSE))</f>
        <v/>
      </c>
      <c r="J2657" t="str">
        <f>IF(VLOOKUP(TRM!A1782,'TRM - TBM Crosswalk'!$A$2:'TRM - TBM Crosswalk'!$I$1008,8,FALSE)=0,"",VLOOKUP(TRM!A1782,'TRM - TBM Crosswalk'!$A$2:'TRM - TBM Crosswalk'!$I$1008,8,FALSE))</f>
        <v/>
      </c>
      <c r="K2657" t="str">
        <f>IF(VLOOKUP(TRM!A1782,'TRM - TBM Crosswalk'!$A$2:'TRM - TBM Crosswalk'!$I$1008,9,FALSE)=0,"",VLOOKUP(TRM!A1782,'TRM - TBM Crosswalk'!$A$2:'TRM - TBM Crosswalk'!$I$1008,9,FALSE))</f>
        <v/>
      </c>
    </row>
    <row r="2658" spans="1:11" x14ac:dyDescent="0.45">
      <c r="A2658" t="str">
        <f>TRM!A1812</f>
        <v>A02.022.240</v>
      </c>
      <c r="B2658" t="str">
        <f>TRM!B1812</f>
        <v>Integrated Development Environment (IDE)#</v>
      </c>
      <c r="C2658" t="str">
        <f>TRM!C1812</f>
        <v>Java SE Development Kit 8 Update 161 (64-bit) | 8.0.1610.12</v>
      </c>
      <c r="D2658">
        <f>TRM!D1812</f>
        <v>0</v>
      </c>
      <c r="E2658" t="str">
        <f>IF(VLOOKUP(TRM!A1812,'TRM - TBM Crosswalk'!$A$2:'TRM - TBM Crosswalk'!$I$1008,3,FALSE)="N/A","TBD","")</f>
        <v/>
      </c>
      <c r="F2658" t="str">
        <f>IF(VLOOKUP(TRM!A1812,'TRM - TBM Crosswalk'!$A$2:'TRM - TBM Crosswalk'!$I$1008,4,FALSE)=0,"",VLOOKUP(TRM!A1812,'TRM - TBM Crosswalk'!$A$2:'TRM - TBM Crosswalk'!$I$1008,4,FALSE))</f>
        <v/>
      </c>
      <c r="G2658" t="str">
        <f>IF(VLOOKUP(TRM!A1812,'TRM - TBM Crosswalk'!$A$2:'TRM - TBM Crosswalk'!$I$1008,5,FALSE)=0,"",VLOOKUP(TRM!A1812,'TRM - TBM Crosswalk'!$A$2:'TRM - TBM Crosswalk'!$I$1008,5,FALSE))</f>
        <v>Application</v>
      </c>
      <c r="H2658" t="str">
        <f>IF(VLOOKUP(TRM!A1812,'TRM - TBM Crosswalk'!$A$2:'TRM - TBM Crosswalk'!$I$1008,6,FALSE)=0,"",VLOOKUP(TRM!A1812,'TRM - TBM Crosswalk'!$A$2:'TRM - TBM Crosswalk'!$I$1008,6,FALSE))</f>
        <v>Application Development</v>
      </c>
      <c r="I2658" t="str">
        <f>IF(VLOOKUP(TRM!A1812,'TRM - TBM Crosswalk'!$A$2:'TRM - TBM Crosswalk'!$I$1008,7,FALSE)=0,"",VLOOKUP(TRM!A1812,'TRM - TBM Crosswalk'!$A$2:'TRM - TBM Crosswalk'!$I$1008,7,FALSE))</f>
        <v/>
      </c>
      <c r="J2658" t="str">
        <f>IF(VLOOKUP(TRM!A1812,'TRM - TBM Crosswalk'!$A$2:'TRM - TBM Crosswalk'!$I$1008,8,FALSE)=0,"",VLOOKUP(TRM!A1812,'TRM - TBM Crosswalk'!$A$2:'TRM - TBM Crosswalk'!$I$1008,8,FALSE))</f>
        <v/>
      </c>
      <c r="K2658" t="str">
        <f>IF(VLOOKUP(TRM!A1812,'TRM - TBM Crosswalk'!$A$2:'TRM - TBM Crosswalk'!$I$1008,9,FALSE)=0,"",VLOOKUP(TRM!A1812,'TRM - TBM Crosswalk'!$A$2:'TRM - TBM Crosswalk'!$I$1008,9,FALSE))</f>
        <v/>
      </c>
    </row>
    <row r="2659" spans="1:11" x14ac:dyDescent="0.45">
      <c r="A2659" t="str">
        <f>TRM!A1813</f>
        <v>A02.022.240</v>
      </c>
      <c r="B2659" t="str">
        <f>TRM!B1813</f>
        <v>Integrated Development Environment (IDE)#</v>
      </c>
      <c r="C2659" t="str">
        <f>TRM!C1813</f>
        <v>Java SE Development Kit 8 Update 161 | 8.0.1610.12</v>
      </c>
      <c r="D2659">
        <f>TRM!D1813</f>
        <v>0</v>
      </c>
      <c r="E2659" t="str">
        <f>IF(VLOOKUP(TRM!A1813,'TRM - TBM Crosswalk'!$A$2:'TRM - TBM Crosswalk'!$I$1008,3,FALSE)="N/A","TBD","")</f>
        <v/>
      </c>
      <c r="F2659" t="str">
        <f>IF(VLOOKUP(TRM!A1813,'TRM - TBM Crosswalk'!$A$2:'TRM - TBM Crosswalk'!$I$1008,4,FALSE)=0,"",VLOOKUP(TRM!A1813,'TRM - TBM Crosswalk'!$A$2:'TRM - TBM Crosswalk'!$I$1008,4,FALSE))</f>
        <v/>
      </c>
      <c r="G2659" t="str">
        <f>IF(VLOOKUP(TRM!A1813,'TRM - TBM Crosswalk'!$A$2:'TRM - TBM Crosswalk'!$I$1008,5,FALSE)=0,"",VLOOKUP(TRM!A1813,'TRM - TBM Crosswalk'!$A$2:'TRM - TBM Crosswalk'!$I$1008,5,FALSE))</f>
        <v>Application</v>
      </c>
      <c r="H2659" t="str">
        <f>IF(VLOOKUP(TRM!A1813,'TRM - TBM Crosswalk'!$A$2:'TRM - TBM Crosswalk'!$I$1008,6,FALSE)=0,"",VLOOKUP(TRM!A1813,'TRM - TBM Crosswalk'!$A$2:'TRM - TBM Crosswalk'!$I$1008,6,FALSE))</f>
        <v>Application Development</v>
      </c>
      <c r="I2659" t="str">
        <f>IF(VLOOKUP(TRM!A1813,'TRM - TBM Crosswalk'!$A$2:'TRM - TBM Crosswalk'!$I$1008,7,FALSE)=0,"",VLOOKUP(TRM!A1813,'TRM - TBM Crosswalk'!$A$2:'TRM - TBM Crosswalk'!$I$1008,7,FALSE))</f>
        <v/>
      </c>
      <c r="J2659" t="str">
        <f>IF(VLOOKUP(TRM!A1813,'TRM - TBM Crosswalk'!$A$2:'TRM - TBM Crosswalk'!$I$1008,8,FALSE)=0,"",VLOOKUP(TRM!A1813,'TRM - TBM Crosswalk'!$A$2:'TRM - TBM Crosswalk'!$I$1008,8,FALSE))</f>
        <v/>
      </c>
      <c r="K2659" t="str">
        <f>IF(VLOOKUP(TRM!A1813,'TRM - TBM Crosswalk'!$A$2:'TRM - TBM Crosswalk'!$I$1008,9,FALSE)=0,"",VLOOKUP(TRM!A1813,'TRM - TBM Crosswalk'!$A$2:'TRM - TBM Crosswalk'!$I$1008,9,FALSE))</f>
        <v/>
      </c>
    </row>
    <row r="2660" spans="1:11" x14ac:dyDescent="0.45">
      <c r="A2660" t="str">
        <f>TRM!A1814</f>
        <v>A02.022.240</v>
      </c>
      <c r="B2660" t="str">
        <f>TRM!B1814</f>
        <v>Integrated Development Environment (IDE)#</v>
      </c>
      <c r="C2660" t="str">
        <f>TRM!C1814</f>
        <v>Java SE Development Kit 8 Update 171 (64-bit) | 8.0.1710.11</v>
      </c>
      <c r="D2660">
        <f>TRM!D1814</f>
        <v>0</v>
      </c>
      <c r="E2660" t="str">
        <f>IF(VLOOKUP(TRM!A1814,'TRM - TBM Crosswalk'!$A$2:'TRM - TBM Crosswalk'!$I$1008,3,FALSE)="N/A","TBD","")</f>
        <v/>
      </c>
      <c r="F2660" t="str">
        <f>IF(VLOOKUP(TRM!A1814,'TRM - TBM Crosswalk'!$A$2:'TRM - TBM Crosswalk'!$I$1008,4,FALSE)=0,"",VLOOKUP(TRM!A1814,'TRM - TBM Crosswalk'!$A$2:'TRM - TBM Crosswalk'!$I$1008,4,FALSE))</f>
        <v/>
      </c>
      <c r="G2660" t="str">
        <f>IF(VLOOKUP(TRM!A1814,'TRM - TBM Crosswalk'!$A$2:'TRM - TBM Crosswalk'!$I$1008,5,FALSE)=0,"",VLOOKUP(TRM!A1814,'TRM - TBM Crosswalk'!$A$2:'TRM - TBM Crosswalk'!$I$1008,5,FALSE))</f>
        <v>Application</v>
      </c>
      <c r="H2660" t="str">
        <f>IF(VLOOKUP(TRM!A1814,'TRM - TBM Crosswalk'!$A$2:'TRM - TBM Crosswalk'!$I$1008,6,FALSE)=0,"",VLOOKUP(TRM!A1814,'TRM - TBM Crosswalk'!$A$2:'TRM - TBM Crosswalk'!$I$1008,6,FALSE))</f>
        <v>Application Development</v>
      </c>
      <c r="I2660" t="str">
        <f>IF(VLOOKUP(TRM!A1814,'TRM - TBM Crosswalk'!$A$2:'TRM - TBM Crosswalk'!$I$1008,7,FALSE)=0,"",VLOOKUP(TRM!A1814,'TRM - TBM Crosswalk'!$A$2:'TRM - TBM Crosswalk'!$I$1008,7,FALSE))</f>
        <v/>
      </c>
      <c r="J2660" t="str">
        <f>IF(VLOOKUP(TRM!A1814,'TRM - TBM Crosswalk'!$A$2:'TRM - TBM Crosswalk'!$I$1008,8,FALSE)=0,"",VLOOKUP(TRM!A1814,'TRM - TBM Crosswalk'!$A$2:'TRM - TBM Crosswalk'!$I$1008,8,FALSE))</f>
        <v/>
      </c>
      <c r="K2660" t="str">
        <f>IF(VLOOKUP(TRM!A1814,'TRM - TBM Crosswalk'!$A$2:'TRM - TBM Crosswalk'!$I$1008,9,FALSE)=0,"",VLOOKUP(TRM!A1814,'TRM - TBM Crosswalk'!$A$2:'TRM - TBM Crosswalk'!$I$1008,9,FALSE))</f>
        <v/>
      </c>
    </row>
    <row r="2661" spans="1:11" x14ac:dyDescent="0.45">
      <c r="A2661" t="str">
        <f>TRM!A1815</f>
        <v>A02.022.240</v>
      </c>
      <c r="B2661" t="str">
        <f>TRM!B1815</f>
        <v>Integrated Development Environment (IDE)#</v>
      </c>
      <c r="C2661" t="str">
        <f>TRM!C1815</f>
        <v>Java SE Development Kit 8 Update 172 (64-bit) | 8.0.1720.11</v>
      </c>
      <c r="D2661">
        <f>TRM!D1815</f>
        <v>0</v>
      </c>
      <c r="E2661" t="str">
        <f>IF(VLOOKUP(TRM!A1815,'TRM - TBM Crosswalk'!$A$2:'TRM - TBM Crosswalk'!$I$1008,3,FALSE)="N/A","TBD","")</f>
        <v/>
      </c>
      <c r="F2661" t="str">
        <f>IF(VLOOKUP(TRM!A1815,'TRM - TBM Crosswalk'!$A$2:'TRM - TBM Crosswalk'!$I$1008,4,FALSE)=0,"",VLOOKUP(TRM!A1815,'TRM - TBM Crosswalk'!$A$2:'TRM - TBM Crosswalk'!$I$1008,4,FALSE))</f>
        <v/>
      </c>
      <c r="G2661" t="str">
        <f>IF(VLOOKUP(TRM!A1815,'TRM - TBM Crosswalk'!$A$2:'TRM - TBM Crosswalk'!$I$1008,5,FALSE)=0,"",VLOOKUP(TRM!A1815,'TRM - TBM Crosswalk'!$A$2:'TRM - TBM Crosswalk'!$I$1008,5,FALSE))</f>
        <v>Application</v>
      </c>
      <c r="H2661" t="str">
        <f>IF(VLOOKUP(TRM!A1815,'TRM - TBM Crosswalk'!$A$2:'TRM - TBM Crosswalk'!$I$1008,6,FALSE)=0,"",VLOOKUP(TRM!A1815,'TRM - TBM Crosswalk'!$A$2:'TRM - TBM Crosswalk'!$I$1008,6,FALSE))</f>
        <v>Application Development</v>
      </c>
      <c r="I2661" t="str">
        <f>IF(VLOOKUP(TRM!A1815,'TRM - TBM Crosswalk'!$A$2:'TRM - TBM Crosswalk'!$I$1008,7,FALSE)=0,"",VLOOKUP(TRM!A1815,'TRM - TBM Crosswalk'!$A$2:'TRM - TBM Crosswalk'!$I$1008,7,FALSE))</f>
        <v/>
      </c>
      <c r="J2661" t="str">
        <f>IF(VLOOKUP(TRM!A1815,'TRM - TBM Crosswalk'!$A$2:'TRM - TBM Crosswalk'!$I$1008,8,FALSE)=0,"",VLOOKUP(TRM!A1815,'TRM - TBM Crosswalk'!$A$2:'TRM - TBM Crosswalk'!$I$1008,8,FALSE))</f>
        <v/>
      </c>
      <c r="K2661" t="str">
        <f>IF(VLOOKUP(TRM!A1815,'TRM - TBM Crosswalk'!$A$2:'TRM - TBM Crosswalk'!$I$1008,9,FALSE)=0,"",VLOOKUP(TRM!A1815,'TRM - TBM Crosswalk'!$A$2:'TRM - TBM Crosswalk'!$I$1008,9,FALSE))</f>
        <v/>
      </c>
    </row>
    <row r="2662" spans="1:11" x14ac:dyDescent="0.45">
      <c r="A2662" t="str">
        <f>TRM!A1816</f>
        <v>A02.022.240</v>
      </c>
      <c r="B2662" t="str">
        <f>TRM!B1816</f>
        <v>Integrated Development Environment (IDE)#</v>
      </c>
      <c r="C2662" t="str">
        <f>TRM!C1816</f>
        <v>Java SE Development Kit 8 Update 172 | 8.0.1720.11</v>
      </c>
      <c r="D2662">
        <f>TRM!D1816</f>
        <v>0</v>
      </c>
      <c r="E2662" t="str">
        <f>IF(VLOOKUP(TRM!A1816,'TRM - TBM Crosswalk'!$A$2:'TRM - TBM Crosswalk'!$I$1008,3,FALSE)="N/A","TBD","")</f>
        <v/>
      </c>
      <c r="F2662" t="str">
        <f>IF(VLOOKUP(TRM!A1816,'TRM - TBM Crosswalk'!$A$2:'TRM - TBM Crosswalk'!$I$1008,4,FALSE)=0,"",VLOOKUP(TRM!A1816,'TRM - TBM Crosswalk'!$A$2:'TRM - TBM Crosswalk'!$I$1008,4,FALSE))</f>
        <v/>
      </c>
      <c r="G2662" t="str">
        <f>IF(VLOOKUP(TRM!A1816,'TRM - TBM Crosswalk'!$A$2:'TRM - TBM Crosswalk'!$I$1008,5,FALSE)=0,"",VLOOKUP(TRM!A1816,'TRM - TBM Crosswalk'!$A$2:'TRM - TBM Crosswalk'!$I$1008,5,FALSE))</f>
        <v>Application</v>
      </c>
      <c r="H2662" t="str">
        <f>IF(VLOOKUP(TRM!A1816,'TRM - TBM Crosswalk'!$A$2:'TRM - TBM Crosswalk'!$I$1008,6,FALSE)=0,"",VLOOKUP(TRM!A1816,'TRM - TBM Crosswalk'!$A$2:'TRM - TBM Crosswalk'!$I$1008,6,FALSE))</f>
        <v>Application Development</v>
      </c>
      <c r="I2662" t="str">
        <f>IF(VLOOKUP(TRM!A1816,'TRM - TBM Crosswalk'!$A$2:'TRM - TBM Crosswalk'!$I$1008,7,FALSE)=0,"",VLOOKUP(TRM!A1816,'TRM - TBM Crosswalk'!$A$2:'TRM - TBM Crosswalk'!$I$1008,7,FALSE))</f>
        <v/>
      </c>
      <c r="J2662" t="str">
        <f>IF(VLOOKUP(TRM!A1816,'TRM - TBM Crosswalk'!$A$2:'TRM - TBM Crosswalk'!$I$1008,8,FALSE)=0,"",VLOOKUP(TRM!A1816,'TRM - TBM Crosswalk'!$A$2:'TRM - TBM Crosswalk'!$I$1008,8,FALSE))</f>
        <v/>
      </c>
      <c r="K2662" t="str">
        <f>IF(VLOOKUP(TRM!A1816,'TRM - TBM Crosswalk'!$A$2:'TRM - TBM Crosswalk'!$I$1008,9,FALSE)=0,"",VLOOKUP(TRM!A1816,'TRM - TBM Crosswalk'!$A$2:'TRM - TBM Crosswalk'!$I$1008,9,FALSE))</f>
        <v/>
      </c>
    </row>
    <row r="2663" spans="1:11" x14ac:dyDescent="0.45">
      <c r="A2663" t="str">
        <f>TRM!A1817</f>
        <v>A02.022.240</v>
      </c>
      <c r="B2663" t="str">
        <f>TRM!B1817</f>
        <v>Integrated Development Environment (IDE)#</v>
      </c>
      <c r="C2663" t="str">
        <f>TRM!C1817</f>
        <v>Java SE Development Kit 8 Update 181 (64-bit) | 8.0.1810.13</v>
      </c>
      <c r="D2663">
        <f>TRM!D1817</f>
        <v>0</v>
      </c>
      <c r="E2663" t="str">
        <f>IF(VLOOKUP(TRM!A1817,'TRM - TBM Crosswalk'!$A$2:'TRM - TBM Crosswalk'!$I$1008,3,FALSE)="N/A","TBD","")</f>
        <v/>
      </c>
      <c r="F2663" t="str">
        <f>IF(VLOOKUP(TRM!A1817,'TRM - TBM Crosswalk'!$A$2:'TRM - TBM Crosswalk'!$I$1008,4,FALSE)=0,"",VLOOKUP(TRM!A1817,'TRM - TBM Crosswalk'!$A$2:'TRM - TBM Crosswalk'!$I$1008,4,FALSE))</f>
        <v/>
      </c>
      <c r="G2663" t="str">
        <f>IF(VLOOKUP(TRM!A1817,'TRM - TBM Crosswalk'!$A$2:'TRM - TBM Crosswalk'!$I$1008,5,FALSE)=0,"",VLOOKUP(TRM!A1817,'TRM - TBM Crosswalk'!$A$2:'TRM - TBM Crosswalk'!$I$1008,5,FALSE))</f>
        <v>Application</v>
      </c>
      <c r="H2663" t="str">
        <f>IF(VLOOKUP(TRM!A1817,'TRM - TBM Crosswalk'!$A$2:'TRM - TBM Crosswalk'!$I$1008,6,FALSE)=0,"",VLOOKUP(TRM!A1817,'TRM - TBM Crosswalk'!$A$2:'TRM - TBM Crosswalk'!$I$1008,6,FALSE))</f>
        <v>Application Development</v>
      </c>
      <c r="I2663" t="str">
        <f>IF(VLOOKUP(TRM!A1817,'TRM - TBM Crosswalk'!$A$2:'TRM - TBM Crosswalk'!$I$1008,7,FALSE)=0,"",VLOOKUP(TRM!A1817,'TRM - TBM Crosswalk'!$A$2:'TRM - TBM Crosswalk'!$I$1008,7,FALSE))</f>
        <v/>
      </c>
      <c r="J2663" t="str">
        <f>IF(VLOOKUP(TRM!A1817,'TRM - TBM Crosswalk'!$A$2:'TRM - TBM Crosswalk'!$I$1008,8,FALSE)=0,"",VLOOKUP(TRM!A1817,'TRM - TBM Crosswalk'!$A$2:'TRM - TBM Crosswalk'!$I$1008,8,FALSE))</f>
        <v/>
      </c>
      <c r="K2663" t="str">
        <f>IF(VLOOKUP(TRM!A1817,'TRM - TBM Crosswalk'!$A$2:'TRM - TBM Crosswalk'!$I$1008,9,FALSE)=0,"",VLOOKUP(TRM!A1817,'TRM - TBM Crosswalk'!$A$2:'TRM - TBM Crosswalk'!$I$1008,9,FALSE))</f>
        <v/>
      </c>
    </row>
    <row r="2664" spans="1:11" x14ac:dyDescent="0.45">
      <c r="A2664" t="str">
        <f>TRM!A1818</f>
        <v>A02.022.240</v>
      </c>
      <c r="B2664" t="str">
        <f>TRM!B1818</f>
        <v>Integrated Development Environment (IDE)#</v>
      </c>
      <c r="C2664" t="str">
        <f>TRM!C1818</f>
        <v>Java SE Development Kit 8 Update 181 | 8.0.1810.13</v>
      </c>
      <c r="D2664">
        <f>TRM!D1818</f>
        <v>0</v>
      </c>
      <c r="E2664" t="str">
        <f>IF(VLOOKUP(TRM!A1818,'TRM - TBM Crosswalk'!$A$2:'TRM - TBM Crosswalk'!$I$1008,3,FALSE)="N/A","TBD","")</f>
        <v/>
      </c>
      <c r="F2664" t="str">
        <f>IF(VLOOKUP(TRM!A1818,'TRM - TBM Crosswalk'!$A$2:'TRM - TBM Crosswalk'!$I$1008,4,FALSE)=0,"",VLOOKUP(TRM!A1818,'TRM - TBM Crosswalk'!$A$2:'TRM - TBM Crosswalk'!$I$1008,4,FALSE))</f>
        <v/>
      </c>
      <c r="G2664" t="str">
        <f>IF(VLOOKUP(TRM!A1818,'TRM - TBM Crosswalk'!$A$2:'TRM - TBM Crosswalk'!$I$1008,5,FALSE)=0,"",VLOOKUP(TRM!A1818,'TRM - TBM Crosswalk'!$A$2:'TRM - TBM Crosswalk'!$I$1008,5,FALSE))</f>
        <v>Application</v>
      </c>
      <c r="H2664" t="str">
        <f>IF(VLOOKUP(TRM!A1818,'TRM - TBM Crosswalk'!$A$2:'TRM - TBM Crosswalk'!$I$1008,6,FALSE)=0,"",VLOOKUP(TRM!A1818,'TRM - TBM Crosswalk'!$A$2:'TRM - TBM Crosswalk'!$I$1008,6,FALSE))</f>
        <v>Application Development</v>
      </c>
      <c r="I2664" t="str">
        <f>IF(VLOOKUP(TRM!A1818,'TRM - TBM Crosswalk'!$A$2:'TRM - TBM Crosswalk'!$I$1008,7,FALSE)=0,"",VLOOKUP(TRM!A1818,'TRM - TBM Crosswalk'!$A$2:'TRM - TBM Crosswalk'!$I$1008,7,FALSE))</f>
        <v/>
      </c>
      <c r="J2664" t="str">
        <f>IF(VLOOKUP(TRM!A1818,'TRM - TBM Crosswalk'!$A$2:'TRM - TBM Crosswalk'!$I$1008,8,FALSE)=0,"",VLOOKUP(TRM!A1818,'TRM - TBM Crosswalk'!$A$2:'TRM - TBM Crosswalk'!$I$1008,8,FALSE))</f>
        <v/>
      </c>
      <c r="K2664" t="str">
        <f>IF(VLOOKUP(TRM!A1818,'TRM - TBM Crosswalk'!$A$2:'TRM - TBM Crosswalk'!$I$1008,9,FALSE)=0,"",VLOOKUP(TRM!A1818,'TRM - TBM Crosswalk'!$A$2:'TRM - TBM Crosswalk'!$I$1008,9,FALSE))</f>
        <v/>
      </c>
    </row>
    <row r="2665" spans="1:11" x14ac:dyDescent="0.45">
      <c r="A2665" t="str">
        <f>TRM!A1819</f>
        <v>A02.022.240</v>
      </c>
      <c r="B2665" t="str">
        <f>TRM!B1819</f>
        <v>Integrated Development Environment (IDE)#</v>
      </c>
      <c r="C2665" t="str">
        <f>TRM!C1819</f>
        <v>Java SE Development Kit 8 Update 191 (64-bit) | 8.0.1910.12</v>
      </c>
      <c r="D2665">
        <f>TRM!D1819</f>
        <v>0</v>
      </c>
      <c r="E2665" t="str">
        <f>IF(VLOOKUP(TRM!A1819,'TRM - TBM Crosswalk'!$A$2:'TRM - TBM Crosswalk'!$I$1008,3,FALSE)="N/A","TBD","")</f>
        <v/>
      </c>
      <c r="F2665" t="str">
        <f>IF(VLOOKUP(TRM!A1819,'TRM - TBM Crosswalk'!$A$2:'TRM - TBM Crosswalk'!$I$1008,4,FALSE)=0,"",VLOOKUP(TRM!A1819,'TRM - TBM Crosswalk'!$A$2:'TRM - TBM Crosswalk'!$I$1008,4,FALSE))</f>
        <v/>
      </c>
      <c r="G2665" t="str">
        <f>IF(VLOOKUP(TRM!A1819,'TRM - TBM Crosswalk'!$A$2:'TRM - TBM Crosswalk'!$I$1008,5,FALSE)=0,"",VLOOKUP(TRM!A1819,'TRM - TBM Crosswalk'!$A$2:'TRM - TBM Crosswalk'!$I$1008,5,FALSE))</f>
        <v>Application</v>
      </c>
      <c r="H2665" t="str">
        <f>IF(VLOOKUP(TRM!A1819,'TRM - TBM Crosswalk'!$A$2:'TRM - TBM Crosswalk'!$I$1008,6,FALSE)=0,"",VLOOKUP(TRM!A1819,'TRM - TBM Crosswalk'!$A$2:'TRM - TBM Crosswalk'!$I$1008,6,FALSE))</f>
        <v>Application Development</v>
      </c>
      <c r="I2665" t="str">
        <f>IF(VLOOKUP(TRM!A1819,'TRM - TBM Crosswalk'!$A$2:'TRM - TBM Crosswalk'!$I$1008,7,FALSE)=0,"",VLOOKUP(TRM!A1819,'TRM - TBM Crosswalk'!$A$2:'TRM - TBM Crosswalk'!$I$1008,7,FALSE))</f>
        <v/>
      </c>
      <c r="J2665" t="str">
        <f>IF(VLOOKUP(TRM!A1819,'TRM - TBM Crosswalk'!$A$2:'TRM - TBM Crosswalk'!$I$1008,8,FALSE)=0,"",VLOOKUP(TRM!A1819,'TRM - TBM Crosswalk'!$A$2:'TRM - TBM Crosswalk'!$I$1008,8,FALSE))</f>
        <v/>
      </c>
      <c r="K2665" t="str">
        <f>IF(VLOOKUP(TRM!A1819,'TRM - TBM Crosswalk'!$A$2:'TRM - TBM Crosswalk'!$I$1008,9,FALSE)=0,"",VLOOKUP(TRM!A1819,'TRM - TBM Crosswalk'!$A$2:'TRM - TBM Crosswalk'!$I$1008,9,FALSE))</f>
        <v/>
      </c>
    </row>
    <row r="2666" spans="1:11" x14ac:dyDescent="0.45">
      <c r="A2666" t="str">
        <f>TRM!A1820</f>
        <v>A02.022.240</v>
      </c>
      <c r="B2666" t="str">
        <f>TRM!B1820</f>
        <v>Integrated Development Environment (IDE)#</v>
      </c>
      <c r="C2666" t="str">
        <f>TRM!C1820</f>
        <v>Java SE Development Kit 8 Update 73 (64-bit) | 8.0.730.2</v>
      </c>
      <c r="D2666">
        <f>TRM!D1820</f>
        <v>0</v>
      </c>
      <c r="E2666" t="str">
        <f>IF(VLOOKUP(TRM!A1820,'TRM - TBM Crosswalk'!$A$2:'TRM - TBM Crosswalk'!$I$1008,3,FALSE)="N/A","TBD","")</f>
        <v/>
      </c>
      <c r="F2666" t="str">
        <f>IF(VLOOKUP(TRM!A1820,'TRM - TBM Crosswalk'!$A$2:'TRM - TBM Crosswalk'!$I$1008,4,FALSE)=0,"",VLOOKUP(TRM!A1820,'TRM - TBM Crosswalk'!$A$2:'TRM - TBM Crosswalk'!$I$1008,4,FALSE))</f>
        <v/>
      </c>
      <c r="G2666" t="str">
        <f>IF(VLOOKUP(TRM!A1820,'TRM - TBM Crosswalk'!$A$2:'TRM - TBM Crosswalk'!$I$1008,5,FALSE)=0,"",VLOOKUP(TRM!A1820,'TRM - TBM Crosswalk'!$A$2:'TRM - TBM Crosswalk'!$I$1008,5,FALSE))</f>
        <v>Application</v>
      </c>
      <c r="H2666" t="str">
        <f>IF(VLOOKUP(TRM!A1820,'TRM - TBM Crosswalk'!$A$2:'TRM - TBM Crosswalk'!$I$1008,6,FALSE)=0,"",VLOOKUP(TRM!A1820,'TRM - TBM Crosswalk'!$A$2:'TRM - TBM Crosswalk'!$I$1008,6,FALSE))</f>
        <v>Application Development</v>
      </c>
      <c r="I2666" t="str">
        <f>IF(VLOOKUP(TRM!A1820,'TRM - TBM Crosswalk'!$A$2:'TRM - TBM Crosswalk'!$I$1008,7,FALSE)=0,"",VLOOKUP(TRM!A1820,'TRM - TBM Crosswalk'!$A$2:'TRM - TBM Crosswalk'!$I$1008,7,FALSE))</f>
        <v/>
      </c>
      <c r="J2666" t="str">
        <f>IF(VLOOKUP(TRM!A1820,'TRM - TBM Crosswalk'!$A$2:'TRM - TBM Crosswalk'!$I$1008,8,FALSE)=0,"",VLOOKUP(TRM!A1820,'TRM - TBM Crosswalk'!$A$2:'TRM - TBM Crosswalk'!$I$1008,8,FALSE))</f>
        <v/>
      </c>
      <c r="K2666" t="str">
        <f>IF(VLOOKUP(TRM!A1820,'TRM - TBM Crosswalk'!$A$2:'TRM - TBM Crosswalk'!$I$1008,9,FALSE)=0,"",VLOOKUP(TRM!A1820,'TRM - TBM Crosswalk'!$A$2:'TRM - TBM Crosswalk'!$I$1008,9,FALSE))</f>
        <v/>
      </c>
    </row>
    <row r="2667" spans="1:11" x14ac:dyDescent="0.45">
      <c r="A2667" t="str">
        <f>TRM!A1821</f>
        <v>A02.022.240</v>
      </c>
      <c r="B2667" t="str">
        <f>TRM!B1821</f>
        <v>Integrated Development Environment (IDE)#</v>
      </c>
      <c r="C2667" t="str">
        <f>TRM!C1821</f>
        <v>Java(TM) SE Development Kit 12.0.1 (64-bit) | 12.0.1.0</v>
      </c>
      <c r="D2667">
        <f>TRM!D1821</f>
        <v>0</v>
      </c>
      <c r="E2667" t="str">
        <f>IF(VLOOKUP(TRM!A1821,'TRM - TBM Crosswalk'!$A$2:'TRM - TBM Crosswalk'!$I$1008,3,FALSE)="N/A","TBD","")</f>
        <v/>
      </c>
      <c r="F2667" t="str">
        <f>IF(VLOOKUP(TRM!A1821,'TRM - TBM Crosswalk'!$A$2:'TRM - TBM Crosswalk'!$I$1008,4,FALSE)=0,"",VLOOKUP(TRM!A1821,'TRM - TBM Crosswalk'!$A$2:'TRM - TBM Crosswalk'!$I$1008,4,FALSE))</f>
        <v/>
      </c>
      <c r="G2667" t="str">
        <f>IF(VLOOKUP(TRM!A1821,'TRM - TBM Crosswalk'!$A$2:'TRM - TBM Crosswalk'!$I$1008,5,FALSE)=0,"",VLOOKUP(TRM!A1821,'TRM - TBM Crosswalk'!$A$2:'TRM - TBM Crosswalk'!$I$1008,5,FALSE))</f>
        <v>Application</v>
      </c>
      <c r="H2667" t="str">
        <f>IF(VLOOKUP(TRM!A1821,'TRM - TBM Crosswalk'!$A$2:'TRM - TBM Crosswalk'!$I$1008,6,FALSE)=0,"",VLOOKUP(TRM!A1821,'TRM - TBM Crosswalk'!$A$2:'TRM - TBM Crosswalk'!$I$1008,6,FALSE))</f>
        <v>Application Development</v>
      </c>
      <c r="I2667" t="str">
        <f>IF(VLOOKUP(TRM!A1821,'TRM - TBM Crosswalk'!$A$2:'TRM - TBM Crosswalk'!$I$1008,7,FALSE)=0,"",VLOOKUP(TRM!A1821,'TRM - TBM Crosswalk'!$A$2:'TRM - TBM Crosswalk'!$I$1008,7,FALSE))</f>
        <v/>
      </c>
      <c r="J2667" t="str">
        <f>IF(VLOOKUP(TRM!A1821,'TRM - TBM Crosswalk'!$A$2:'TRM - TBM Crosswalk'!$I$1008,8,FALSE)=0,"",VLOOKUP(TRM!A1821,'TRM - TBM Crosswalk'!$A$2:'TRM - TBM Crosswalk'!$I$1008,8,FALSE))</f>
        <v/>
      </c>
      <c r="K2667" t="str">
        <f>IF(VLOOKUP(TRM!A1821,'TRM - TBM Crosswalk'!$A$2:'TRM - TBM Crosswalk'!$I$1008,9,FALSE)=0,"",VLOOKUP(TRM!A1821,'TRM - TBM Crosswalk'!$A$2:'TRM - TBM Crosswalk'!$I$1008,9,FALSE))</f>
        <v/>
      </c>
    </row>
    <row r="2668" spans="1:11" x14ac:dyDescent="0.45">
      <c r="A2668" t="str">
        <f>TRM!A1822</f>
        <v>A02.022.240</v>
      </c>
      <c r="B2668" t="str">
        <f>TRM!B1822</f>
        <v>Integrated Development Environment (IDE)#</v>
      </c>
      <c r="C2668" t="str">
        <f>TRM!C1822</f>
        <v>Java(TM) SE Development Kit 13.0.2 (64-bit) | 13.0.2.0</v>
      </c>
      <c r="D2668">
        <f>TRM!D1822</f>
        <v>0</v>
      </c>
      <c r="E2668" t="str">
        <f>IF(VLOOKUP(TRM!A1822,'TRM - TBM Crosswalk'!$A$2:'TRM - TBM Crosswalk'!$I$1008,3,FALSE)="N/A","TBD","")</f>
        <v/>
      </c>
      <c r="F2668" t="str">
        <f>IF(VLOOKUP(TRM!A1822,'TRM - TBM Crosswalk'!$A$2:'TRM - TBM Crosswalk'!$I$1008,4,FALSE)=0,"",VLOOKUP(TRM!A1822,'TRM - TBM Crosswalk'!$A$2:'TRM - TBM Crosswalk'!$I$1008,4,FALSE))</f>
        <v/>
      </c>
      <c r="G2668" t="str">
        <f>IF(VLOOKUP(TRM!A1822,'TRM - TBM Crosswalk'!$A$2:'TRM - TBM Crosswalk'!$I$1008,5,FALSE)=0,"",VLOOKUP(TRM!A1822,'TRM - TBM Crosswalk'!$A$2:'TRM - TBM Crosswalk'!$I$1008,5,FALSE))</f>
        <v>Application</v>
      </c>
      <c r="H2668" t="str">
        <f>IF(VLOOKUP(TRM!A1822,'TRM - TBM Crosswalk'!$A$2:'TRM - TBM Crosswalk'!$I$1008,6,FALSE)=0,"",VLOOKUP(TRM!A1822,'TRM - TBM Crosswalk'!$A$2:'TRM - TBM Crosswalk'!$I$1008,6,FALSE))</f>
        <v>Application Development</v>
      </c>
      <c r="I2668" t="str">
        <f>IF(VLOOKUP(TRM!A1822,'TRM - TBM Crosswalk'!$A$2:'TRM - TBM Crosswalk'!$I$1008,7,FALSE)=0,"",VLOOKUP(TRM!A1822,'TRM - TBM Crosswalk'!$A$2:'TRM - TBM Crosswalk'!$I$1008,7,FALSE))</f>
        <v/>
      </c>
      <c r="J2668" t="str">
        <f>IF(VLOOKUP(TRM!A1822,'TRM - TBM Crosswalk'!$A$2:'TRM - TBM Crosswalk'!$I$1008,8,FALSE)=0,"",VLOOKUP(TRM!A1822,'TRM - TBM Crosswalk'!$A$2:'TRM - TBM Crosswalk'!$I$1008,8,FALSE))</f>
        <v/>
      </c>
      <c r="K2668" t="str">
        <f>IF(VLOOKUP(TRM!A1822,'TRM - TBM Crosswalk'!$A$2:'TRM - TBM Crosswalk'!$I$1008,9,FALSE)=0,"",VLOOKUP(TRM!A1822,'TRM - TBM Crosswalk'!$A$2:'TRM - TBM Crosswalk'!$I$1008,9,FALSE))</f>
        <v/>
      </c>
    </row>
    <row r="2669" spans="1:11" x14ac:dyDescent="0.45">
      <c r="A2669" t="str">
        <f>TRM!A1823</f>
        <v>A02.022.240</v>
      </c>
      <c r="B2669" t="str">
        <f>TRM!B1823</f>
        <v>Integrated Development Environment (IDE)#</v>
      </c>
      <c r="C2669" t="str">
        <f>TRM!C1823</f>
        <v>Java(TM) SE Development Kit 6 Update 45 (64-bit) | 1.6.0.450</v>
      </c>
      <c r="D2669">
        <f>TRM!D1823</f>
        <v>0</v>
      </c>
      <c r="E2669" t="str">
        <f>IF(VLOOKUP(TRM!A1823,'TRM - TBM Crosswalk'!$A$2:'TRM - TBM Crosswalk'!$I$1008,3,FALSE)="N/A","TBD","")</f>
        <v/>
      </c>
      <c r="F2669" t="str">
        <f>IF(VLOOKUP(TRM!A1823,'TRM - TBM Crosswalk'!$A$2:'TRM - TBM Crosswalk'!$I$1008,4,FALSE)=0,"",VLOOKUP(TRM!A1823,'TRM - TBM Crosswalk'!$A$2:'TRM - TBM Crosswalk'!$I$1008,4,FALSE))</f>
        <v/>
      </c>
      <c r="G2669" t="str">
        <f>IF(VLOOKUP(TRM!A1823,'TRM - TBM Crosswalk'!$A$2:'TRM - TBM Crosswalk'!$I$1008,5,FALSE)=0,"",VLOOKUP(TRM!A1823,'TRM - TBM Crosswalk'!$A$2:'TRM - TBM Crosswalk'!$I$1008,5,FALSE))</f>
        <v>Application</v>
      </c>
      <c r="H2669" t="str">
        <f>IF(VLOOKUP(TRM!A1823,'TRM - TBM Crosswalk'!$A$2:'TRM - TBM Crosswalk'!$I$1008,6,FALSE)=0,"",VLOOKUP(TRM!A1823,'TRM - TBM Crosswalk'!$A$2:'TRM - TBM Crosswalk'!$I$1008,6,FALSE))</f>
        <v>Application Development</v>
      </c>
      <c r="I2669" t="str">
        <f>IF(VLOOKUP(TRM!A1823,'TRM - TBM Crosswalk'!$A$2:'TRM - TBM Crosswalk'!$I$1008,7,FALSE)=0,"",VLOOKUP(TRM!A1823,'TRM - TBM Crosswalk'!$A$2:'TRM - TBM Crosswalk'!$I$1008,7,FALSE))</f>
        <v/>
      </c>
      <c r="J2669" t="str">
        <f>IF(VLOOKUP(TRM!A1823,'TRM - TBM Crosswalk'!$A$2:'TRM - TBM Crosswalk'!$I$1008,8,FALSE)=0,"",VLOOKUP(TRM!A1823,'TRM - TBM Crosswalk'!$A$2:'TRM - TBM Crosswalk'!$I$1008,8,FALSE))</f>
        <v/>
      </c>
      <c r="K2669" t="str">
        <f>IF(VLOOKUP(TRM!A1823,'TRM - TBM Crosswalk'!$A$2:'TRM - TBM Crosswalk'!$I$1008,9,FALSE)=0,"",VLOOKUP(TRM!A1823,'TRM - TBM Crosswalk'!$A$2:'TRM - TBM Crosswalk'!$I$1008,9,FALSE))</f>
        <v/>
      </c>
    </row>
    <row r="2670" spans="1:11" x14ac:dyDescent="0.45">
      <c r="A2670" t="str">
        <f>TRM!A1830</f>
        <v>A02.022.240</v>
      </c>
      <c r="B2670" t="str">
        <f>TRM!B1830</f>
        <v>Integrated Development Environment (IDE)#</v>
      </c>
      <c r="C2670" t="str">
        <f>TRM!C1830</f>
        <v>JetBrains PyCharm Community Edition 2018.2 | 182.3684.100</v>
      </c>
      <c r="D2670">
        <f>TRM!D1830</f>
        <v>0</v>
      </c>
      <c r="E2670" t="str">
        <f>IF(VLOOKUP(TRM!A1830,'TRM - TBM Crosswalk'!$A$2:'TRM - TBM Crosswalk'!$I$1008,3,FALSE)="N/A","TBD","")</f>
        <v/>
      </c>
      <c r="F2670" t="str">
        <f>IF(VLOOKUP(TRM!A1830,'TRM - TBM Crosswalk'!$A$2:'TRM - TBM Crosswalk'!$I$1008,4,FALSE)=0,"",VLOOKUP(TRM!A1830,'TRM - TBM Crosswalk'!$A$2:'TRM - TBM Crosswalk'!$I$1008,4,FALSE))</f>
        <v/>
      </c>
      <c r="G2670" t="str">
        <f>IF(VLOOKUP(TRM!A1830,'TRM - TBM Crosswalk'!$A$2:'TRM - TBM Crosswalk'!$I$1008,5,FALSE)=0,"",VLOOKUP(TRM!A1830,'TRM - TBM Crosswalk'!$A$2:'TRM - TBM Crosswalk'!$I$1008,5,FALSE))</f>
        <v>Application</v>
      </c>
      <c r="H2670" t="str">
        <f>IF(VLOOKUP(TRM!A1830,'TRM - TBM Crosswalk'!$A$2:'TRM - TBM Crosswalk'!$I$1008,6,FALSE)=0,"",VLOOKUP(TRM!A1830,'TRM - TBM Crosswalk'!$A$2:'TRM - TBM Crosswalk'!$I$1008,6,FALSE))</f>
        <v>Application Development</v>
      </c>
      <c r="I2670" t="str">
        <f>IF(VLOOKUP(TRM!A1830,'TRM - TBM Crosswalk'!$A$2:'TRM - TBM Crosswalk'!$I$1008,7,FALSE)=0,"",VLOOKUP(TRM!A1830,'TRM - TBM Crosswalk'!$A$2:'TRM - TBM Crosswalk'!$I$1008,7,FALSE))</f>
        <v/>
      </c>
      <c r="J2670" t="str">
        <f>IF(VLOOKUP(TRM!A1830,'TRM - TBM Crosswalk'!$A$2:'TRM - TBM Crosswalk'!$I$1008,8,FALSE)=0,"",VLOOKUP(TRM!A1830,'TRM - TBM Crosswalk'!$A$2:'TRM - TBM Crosswalk'!$I$1008,8,FALSE))</f>
        <v/>
      </c>
      <c r="K2670" t="str">
        <f>IF(VLOOKUP(TRM!A1830,'TRM - TBM Crosswalk'!$A$2:'TRM - TBM Crosswalk'!$I$1008,9,FALSE)=0,"",VLOOKUP(TRM!A1830,'TRM - TBM Crosswalk'!$A$2:'TRM - TBM Crosswalk'!$I$1008,9,FALSE))</f>
        <v/>
      </c>
    </row>
    <row r="2671" spans="1:11" x14ac:dyDescent="0.45">
      <c r="A2671" t="str">
        <f>TRM!A1839</f>
        <v>A02.022.240</v>
      </c>
      <c r="B2671" t="str">
        <f>TRM!B1839</f>
        <v>Integrated Development Environment (IDE)#</v>
      </c>
      <c r="C2671" t="str">
        <f>TRM!C1839</f>
        <v>JetBrains PyCharm Community Edition 2019.2.3 | 192.6817.19</v>
      </c>
      <c r="D2671">
        <f>TRM!D1839</f>
        <v>0</v>
      </c>
      <c r="E2671" t="str">
        <f>IF(VLOOKUP(TRM!A1839,'TRM - TBM Crosswalk'!$A$2:'TRM - TBM Crosswalk'!$I$1008,3,FALSE)="N/A","TBD","")</f>
        <v/>
      </c>
      <c r="F2671" t="str">
        <f>IF(VLOOKUP(TRM!A1839,'TRM - TBM Crosswalk'!$A$2:'TRM - TBM Crosswalk'!$I$1008,4,FALSE)=0,"",VLOOKUP(TRM!A1839,'TRM - TBM Crosswalk'!$A$2:'TRM - TBM Crosswalk'!$I$1008,4,FALSE))</f>
        <v/>
      </c>
      <c r="G2671" t="str">
        <f>IF(VLOOKUP(TRM!A1839,'TRM - TBM Crosswalk'!$A$2:'TRM - TBM Crosswalk'!$I$1008,5,FALSE)=0,"",VLOOKUP(TRM!A1839,'TRM - TBM Crosswalk'!$A$2:'TRM - TBM Crosswalk'!$I$1008,5,FALSE))</f>
        <v>Application</v>
      </c>
      <c r="H2671" t="str">
        <f>IF(VLOOKUP(TRM!A1839,'TRM - TBM Crosswalk'!$A$2:'TRM - TBM Crosswalk'!$I$1008,6,FALSE)=0,"",VLOOKUP(TRM!A1839,'TRM - TBM Crosswalk'!$A$2:'TRM - TBM Crosswalk'!$I$1008,6,FALSE))</f>
        <v>Application Development</v>
      </c>
      <c r="I2671" t="str">
        <f>IF(VLOOKUP(TRM!A1839,'TRM - TBM Crosswalk'!$A$2:'TRM - TBM Crosswalk'!$I$1008,7,FALSE)=0,"",VLOOKUP(TRM!A1839,'TRM - TBM Crosswalk'!$A$2:'TRM - TBM Crosswalk'!$I$1008,7,FALSE))</f>
        <v/>
      </c>
      <c r="J2671" t="str">
        <f>IF(VLOOKUP(TRM!A1839,'TRM - TBM Crosswalk'!$A$2:'TRM - TBM Crosswalk'!$I$1008,8,FALSE)=0,"",VLOOKUP(TRM!A1839,'TRM - TBM Crosswalk'!$A$2:'TRM - TBM Crosswalk'!$I$1008,8,FALSE))</f>
        <v/>
      </c>
      <c r="K2671" t="str">
        <f>IF(VLOOKUP(TRM!A1839,'TRM - TBM Crosswalk'!$A$2:'TRM - TBM Crosswalk'!$I$1008,9,FALSE)=0,"",VLOOKUP(TRM!A1839,'TRM - TBM Crosswalk'!$A$2:'TRM - TBM Crosswalk'!$I$1008,9,FALSE))</f>
        <v/>
      </c>
    </row>
    <row r="2672" spans="1:11" x14ac:dyDescent="0.45">
      <c r="A2672" t="str">
        <f>TRM!A1840</f>
        <v>A02.022.240</v>
      </c>
      <c r="B2672" t="str">
        <f>TRM!B1840</f>
        <v>Integrated Development Environment (IDE)#</v>
      </c>
      <c r="C2672" t="str">
        <f>TRM!C1840</f>
        <v>JetBrains PyCharm Community Edition 2019.2.5 | 192.7142.56</v>
      </c>
      <c r="D2672">
        <f>TRM!D1840</f>
        <v>0</v>
      </c>
      <c r="E2672" t="str">
        <f>IF(VLOOKUP(TRM!A1840,'TRM - TBM Crosswalk'!$A$2:'TRM - TBM Crosswalk'!$I$1008,3,FALSE)="N/A","TBD","")</f>
        <v/>
      </c>
      <c r="F2672" t="str">
        <f>IF(VLOOKUP(TRM!A1840,'TRM - TBM Crosswalk'!$A$2:'TRM - TBM Crosswalk'!$I$1008,4,FALSE)=0,"",VLOOKUP(TRM!A1840,'TRM - TBM Crosswalk'!$A$2:'TRM - TBM Crosswalk'!$I$1008,4,FALSE))</f>
        <v/>
      </c>
      <c r="G2672" t="str">
        <f>IF(VLOOKUP(TRM!A1840,'TRM - TBM Crosswalk'!$A$2:'TRM - TBM Crosswalk'!$I$1008,5,FALSE)=0,"",VLOOKUP(TRM!A1840,'TRM - TBM Crosswalk'!$A$2:'TRM - TBM Crosswalk'!$I$1008,5,FALSE))</f>
        <v>Application</v>
      </c>
      <c r="H2672" t="str">
        <f>IF(VLOOKUP(TRM!A1840,'TRM - TBM Crosswalk'!$A$2:'TRM - TBM Crosswalk'!$I$1008,6,FALSE)=0,"",VLOOKUP(TRM!A1840,'TRM - TBM Crosswalk'!$A$2:'TRM - TBM Crosswalk'!$I$1008,6,FALSE))</f>
        <v>Application Development</v>
      </c>
      <c r="I2672" t="str">
        <f>IF(VLOOKUP(TRM!A1840,'TRM - TBM Crosswalk'!$A$2:'TRM - TBM Crosswalk'!$I$1008,7,FALSE)=0,"",VLOOKUP(TRM!A1840,'TRM - TBM Crosswalk'!$A$2:'TRM - TBM Crosswalk'!$I$1008,7,FALSE))</f>
        <v/>
      </c>
      <c r="J2672" t="str">
        <f>IF(VLOOKUP(TRM!A1840,'TRM - TBM Crosswalk'!$A$2:'TRM - TBM Crosswalk'!$I$1008,8,FALSE)=0,"",VLOOKUP(TRM!A1840,'TRM - TBM Crosswalk'!$A$2:'TRM - TBM Crosswalk'!$I$1008,8,FALSE))</f>
        <v/>
      </c>
      <c r="K2672" t="str">
        <f>IF(VLOOKUP(TRM!A1840,'TRM - TBM Crosswalk'!$A$2:'TRM - TBM Crosswalk'!$I$1008,9,FALSE)=0,"",VLOOKUP(TRM!A1840,'TRM - TBM Crosswalk'!$A$2:'TRM - TBM Crosswalk'!$I$1008,9,FALSE))</f>
        <v/>
      </c>
    </row>
    <row r="2673" spans="1:11" x14ac:dyDescent="0.45">
      <c r="A2673" t="str">
        <f>TRM!A1842</f>
        <v>A02.022.240</v>
      </c>
      <c r="B2673" t="str">
        <f>TRM!B1842</f>
        <v>Integrated Development Environment (IDE)#</v>
      </c>
      <c r="C2673" t="str">
        <f>TRM!C1842</f>
        <v>JetBrains ReSharper Ultimate in Visual Studio 2010 | 2018.3.4</v>
      </c>
      <c r="D2673">
        <f>TRM!D1842</f>
        <v>0</v>
      </c>
      <c r="E2673" t="str">
        <f>IF(VLOOKUP(TRM!A1842,'TRM - TBM Crosswalk'!$A$2:'TRM - TBM Crosswalk'!$I$1008,3,FALSE)="N/A","TBD","")</f>
        <v/>
      </c>
      <c r="F2673" t="str">
        <f>IF(VLOOKUP(TRM!A1842,'TRM - TBM Crosswalk'!$A$2:'TRM - TBM Crosswalk'!$I$1008,4,FALSE)=0,"",VLOOKUP(TRM!A1842,'TRM - TBM Crosswalk'!$A$2:'TRM - TBM Crosswalk'!$I$1008,4,FALSE))</f>
        <v/>
      </c>
      <c r="G2673" t="str">
        <f>IF(VLOOKUP(TRM!A1842,'TRM - TBM Crosswalk'!$A$2:'TRM - TBM Crosswalk'!$I$1008,5,FALSE)=0,"",VLOOKUP(TRM!A1842,'TRM - TBM Crosswalk'!$A$2:'TRM - TBM Crosswalk'!$I$1008,5,FALSE))</f>
        <v>Application</v>
      </c>
      <c r="H2673" t="str">
        <f>IF(VLOOKUP(TRM!A1842,'TRM - TBM Crosswalk'!$A$2:'TRM - TBM Crosswalk'!$I$1008,6,FALSE)=0,"",VLOOKUP(TRM!A1842,'TRM - TBM Crosswalk'!$A$2:'TRM - TBM Crosswalk'!$I$1008,6,FALSE))</f>
        <v>Application Development</v>
      </c>
      <c r="I2673" t="str">
        <f>IF(VLOOKUP(TRM!A1842,'TRM - TBM Crosswalk'!$A$2:'TRM - TBM Crosswalk'!$I$1008,7,FALSE)=0,"",VLOOKUP(TRM!A1842,'TRM - TBM Crosswalk'!$A$2:'TRM - TBM Crosswalk'!$I$1008,7,FALSE))</f>
        <v/>
      </c>
      <c r="J2673" t="str">
        <f>IF(VLOOKUP(TRM!A1842,'TRM - TBM Crosswalk'!$A$2:'TRM - TBM Crosswalk'!$I$1008,8,FALSE)=0,"",VLOOKUP(TRM!A1842,'TRM - TBM Crosswalk'!$A$2:'TRM - TBM Crosswalk'!$I$1008,8,FALSE))</f>
        <v/>
      </c>
      <c r="K2673" t="str">
        <f>IF(VLOOKUP(TRM!A1842,'TRM - TBM Crosswalk'!$A$2:'TRM - TBM Crosswalk'!$I$1008,9,FALSE)=0,"",VLOOKUP(TRM!A1842,'TRM - TBM Crosswalk'!$A$2:'TRM - TBM Crosswalk'!$I$1008,9,FALSE))</f>
        <v/>
      </c>
    </row>
    <row r="2674" spans="1:11" x14ac:dyDescent="0.45">
      <c r="A2674" t="str">
        <f>TRM!A1843</f>
        <v>A02.022.240</v>
      </c>
      <c r="B2674" t="str">
        <f>TRM!B1843</f>
        <v>Integrated Development Environment (IDE)#</v>
      </c>
      <c r="C2674" t="str">
        <f>TRM!C1843</f>
        <v>JetBrains ReSharper Ultimate in Visual Studio 2013 | 2018.3.4</v>
      </c>
      <c r="D2674">
        <f>TRM!D1843</f>
        <v>0</v>
      </c>
      <c r="E2674" t="str">
        <f>IF(VLOOKUP(TRM!A1843,'TRM - TBM Crosswalk'!$A$2:'TRM - TBM Crosswalk'!$I$1008,3,FALSE)="N/A","TBD","")</f>
        <v/>
      </c>
      <c r="F2674" t="str">
        <f>IF(VLOOKUP(TRM!A1843,'TRM - TBM Crosswalk'!$A$2:'TRM - TBM Crosswalk'!$I$1008,4,FALSE)=0,"",VLOOKUP(TRM!A1843,'TRM - TBM Crosswalk'!$A$2:'TRM - TBM Crosswalk'!$I$1008,4,FALSE))</f>
        <v/>
      </c>
      <c r="G2674" t="str">
        <f>IF(VLOOKUP(TRM!A1843,'TRM - TBM Crosswalk'!$A$2:'TRM - TBM Crosswalk'!$I$1008,5,FALSE)=0,"",VLOOKUP(TRM!A1843,'TRM - TBM Crosswalk'!$A$2:'TRM - TBM Crosswalk'!$I$1008,5,FALSE))</f>
        <v>Application</v>
      </c>
      <c r="H2674" t="str">
        <f>IF(VLOOKUP(TRM!A1843,'TRM - TBM Crosswalk'!$A$2:'TRM - TBM Crosswalk'!$I$1008,6,FALSE)=0,"",VLOOKUP(TRM!A1843,'TRM - TBM Crosswalk'!$A$2:'TRM - TBM Crosswalk'!$I$1008,6,FALSE))</f>
        <v>Application Development</v>
      </c>
      <c r="I2674" t="str">
        <f>IF(VLOOKUP(TRM!A1843,'TRM - TBM Crosswalk'!$A$2:'TRM - TBM Crosswalk'!$I$1008,7,FALSE)=0,"",VLOOKUP(TRM!A1843,'TRM - TBM Crosswalk'!$A$2:'TRM - TBM Crosswalk'!$I$1008,7,FALSE))</f>
        <v/>
      </c>
      <c r="J2674" t="str">
        <f>IF(VLOOKUP(TRM!A1843,'TRM - TBM Crosswalk'!$A$2:'TRM - TBM Crosswalk'!$I$1008,8,FALSE)=0,"",VLOOKUP(TRM!A1843,'TRM - TBM Crosswalk'!$A$2:'TRM - TBM Crosswalk'!$I$1008,8,FALSE))</f>
        <v/>
      </c>
      <c r="K2674" t="str">
        <f>IF(VLOOKUP(TRM!A1843,'TRM - TBM Crosswalk'!$A$2:'TRM - TBM Crosswalk'!$I$1008,9,FALSE)=0,"",VLOOKUP(TRM!A1843,'TRM - TBM Crosswalk'!$A$2:'TRM - TBM Crosswalk'!$I$1008,9,FALSE))</f>
        <v/>
      </c>
    </row>
    <row r="2675" spans="1:11" x14ac:dyDescent="0.45">
      <c r="A2675" t="str">
        <f>TRM!A1844</f>
        <v>A02.022.240</v>
      </c>
      <c r="B2675" t="str">
        <f>TRM!B1844</f>
        <v>Integrated Development Environment (IDE)#</v>
      </c>
      <c r="C2675" t="str">
        <f>TRM!C1844</f>
        <v>JetBrains ReSharper Ultimate in Visual Studio Enterprise 2017 | 2018.3.4</v>
      </c>
      <c r="D2675">
        <f>TRM!D1844</f>
        <v>0</v>
      </c>
      <c r="E2675" t="str">
        <f>IF(VLOOKUP(TRM!A1844,'TRM - TBM Crosswalk'!$A$2:'TRM - TBM Crosswalk'!$I$1008,3,FALSE)="N/A","TBD","")</f>
        <v/>
      </c>
      <c r="F2675" t="str">
        <f>IF(VLOOKUP(TRM!A1844,'TRM - TBM Crosswalk'!$A$2:'TRM - TBM Crosswalk'!$I$1008,4,FALSE)=0,"",VLOOKUP(TRM!A1844,'TRM - TBM Crosswalk'!$A$2:'TRM - TBM Crosswalk'!$I$1008,4,FALSE))</f>
        <v/>
      </c>
      <c r="G2675" t="str">
        <f>IF(VLOOKUP(TRM!A1844,'TRM - TBM Crosswalk'!$A$2:'TRM - TBM Crosswalk'!$I$1008,5,FALSE)=0,"",VLOOKUP(TRM!A1844,'TRM - TBM Crosswalk'!$A$2:'TRM - TBM Crosswalk'!$I$1008,5,FALSE))</f>
        <v>Application</v>
      </c>
      <c r="H2675" t="str">
        <f>IF(VLOOKUP(TRM!A1844,'TRM - TBM Crosswalk'!$A$2:'TRM - TBM Crosswalk'!$I$1008,6,FALSE)=0,"",VLOOKUP(TRM!A1844,'TRM - TBM Crosswalk'!$A$2:'TRM - TBM Crosswalk'!$I$1008,6,FALSE))</f>
        <v>Application Development</v>
      </c>
      <c r="I2675" t="str">
        <f>IF(VLOOKUP(TRM!A1844,'TRM - TBM Crosswalk'!$A$2:'TRM - TBM Crosswalk'!$I$1008,7,FALSE)=0,"",VLOOKUP(TRM!A1844,'TRM - TBM Crosswalk'!$A$2:'TRM - TBM Crosswalk'!$I$1008,7,FALSE))</f>
        <v/>
      </c>
      <c r="J2675" t="str">
        <f>IF(VLOOKUP(TRM!A1844,'TRM - TBM Crosswalk'!$A$2:'TRM - TBM Crosswalk'!$I$1008,8,FALSE)=0,"",VLOOKUP(TRM!A1844,'TRM - TBM Crosswalk'!$A$2:'TRM - TBM Crosswalk'!$I$1008,8,FALSE))</f>
        <v/>
      </c>
      <c r="K2675" t="str">
        <f>IF(VLOOKUP(TRM!A1844,'TRM - TBM Crosswalk'!$A$2:'TRM - TBM Crosswalk'!$I$1008,9,FALSE)=0,"",VLOOKUP(TRM!A1844,'TRM - TBM Crosswalk'!$A$2:'TRM - TBM Crosswalk'!$I$1008,9,FALSE))</f>
        <v/>
      </c>
    </row>
    <row r="2676" spans="1:11" x14ac:dyDescent="0.45">
      <c r="A2676" t="str">
        <f>TRM!A1845</f>
        <v>A02.022.240</v>
      </c>
      <c r="B2676" t="str">
        <f>TRM!B1845</f>
        <v>Integrated Development Environment (IDE)#</v>
      </c>
      <c r="C2676" t="str">
        <f>TRM!C1845</f>
        <v>LiClipse | 6.1.0</v>
      </c>
      <c r="D2676">
        <f>TRM!D1845</f>
        <v>0</v>
      </c>
      <c r="E2676" t="str">
        <f>IF(VLOOKUP(TRM!A1845,'TRM - TBM Crosswalk'!$A$2:'TRM - TBM Crosswalk'!$I$1008,3,FALSE)="N/A","TBD","")</f>
        <v/>
      </c>
      <c r="F2676" t="str">
        <f>IF(VLOOKUP(TRM!A1845,'TRM - TBM Crosswalk'!$A$2:'TRM - TBM Crosswalk'!$I$1008,4,FALSE)=0,"",VLOOKUP(TRM!A1845,'TRM - TBM Crosswalk'!$A$2:'TRM - TBM Crosswalk'!$I$1008,4,FALSE))</f>
        <v/>
      </c>
      <c r="G2676" t="str">
        <f>IF(VLOOKUP(TRM!A1845,'TRM - TBM Crosswalk'!$A$2:'TRM - TBM Crosswalk'!$I$1008,5,FALSE)=0,"",VLOOKUP(TRM!A1845,'TRM - TBM Crosswalk'!$A$2:'TRM - TBM Crosswalk'!$I$1008,5,FALSE))</f>
        <v>Application</v>
      </c>
      <c r="H2676" t="str">
        <f>IF(VLOOKUP(TRM!A1845,'TRM - TBM Crosswalk'!$A$2:'TRM - TBM Crosswalk'!$I$1008,6,FALSE)=0,"",VLOOKUP(TRM!A1845,'TRM - TBM Crosswalk'!$A$2:'TRM - TBM Crosswalk'!$I$1008,6,FALSE))</f>
        <v>Application Development</v>
      </c>
      <c r="I2676" t="str">
        <f>IF(VLOOKUP(TRM!A1845,'TRM - TBM Crosswalk'!$A$2:'TRM - TBM Crosswalk'!$I$1008,7,FALSE)=0,"",VLOOKUP(TRM!A1845,'TRM - TBM Crosswalk'!$A$2:'TRM - TBM Crosswalk'!$I$1008,7,FALSE))</f>
        <v/>
      </c>
      <c r="J2676" t="str">
        <f>IF(VLOOKUP(TRM!A1845,'TRM - TBM Crosswalk'!$A$2:'TRM - TBM Crosswalk'!$I$1008,8,FALSE)=0,"",VLOOKUP(TRM!A1845,'TRM - TBM Crosswalk'!$A$2:'TRM - TBM Crosswalk'!$I$1008,8,FALSE))</f>
        <v/>
      </c>
      <c r="K2676" t="str">
        <f>IF(VLOOKUP(TRM!A1845,'TRM - TBM Crosswalk'!$A$2:'TRM - TBM Crosswalk'!$I$1008,9,FALSE)=0,"",VLOOKUP(TRM!A1845,'TRM - TBM Crosswalk'!$A$2:'TRM - TBM Crosswalk'!$I$1008,9,FALSE))</f>
        <v/>
      </c>
    </row>
    <row r="2677" spans="1:11" x14ac:dyDescent="0.45">
      <c r="A2677" t="str">
        <f>TRM!A1846</f>
        <v>A02.022.240</v>
      </c>
      <c r="B2677" t="str">
        <f>TRM!B1846</f>
        <v>Integrated Development Environment (IDE)#</v>
      </c>
      <c r="C2677" t="str">
        <f>TRM!C1846</f>
        <v>Microsoft SQL Server Data Tools for Visual Studio 2017 (SSDT) | 15.9.28307.1000</v>
      </c>
      <c r="D2677">
        <f>TRM!D1846</f>
        <v>0</v>
      </c>
      <c r="E2677" t="str">
        <f>IF(VLOOKUP(TRM!A1846,'TRM - TBM Crosswalk'!$A$2:'TRM - TBM Crosswalk'!$I$1008,3,FALSE)="N/A","TBD","")</f>
        <v/>
      </c>
      <c r="F2677" t="str">
        <f>IF(VLOOKUP(TRM!A1846,'TRM - TBM Crosswalk'!$A$2:'TRM - TBM Crosswalk'!$I$1008,4,FALSE)=0,"",VLOOKUP(TRM!A1846,'TRM - TBM Crosswalk'!$A$2:'TRM - TBM Crosswalk'!$I$1008,4,FALSE))</f>
        <v/>
      </c>
      <c r="G2677" t="str">
        <f>IF(VLOOKUP(TRM!A1846,'TRM - TBM Crosswalk'!$A$2:'TRM - TBM Crosswalk'!$I$1008,5,FALSE)=0,"",VLOOKUP(TRM!A1846,'TRM - TBM Crosswalk'!$A$2:'TRM - TBM Crosswalk'!$I$1008,5,FALSE))</f>
        <v>Application</v>
      </c>
      <c r="H2677" t="str">
        <f>IF(VLOOKUP(TRM!A1846,'TRM - TBM Crosswalk'!$A$2:'TRM - TBM Crosswalk'!$I$1008,6,FALSE)=0,"",VLOOKUP(TRM!A1846,'TRM - TBM Crosswalk'!$A$2:'TRM - TBM Crosswalk'!$I$1008,6,FALSE))</f>
        <v>Application Development</v>
      </c>
      <c r="I2677" t="str">
        <f>IF(VLOOKUP(TRM!A1846,'TRM - TBM Crosswalk'!$A$2:'TRM - TBM Crosswalk'!$I$1008,7,FALSE)=0,"",VLOOKUP(TRM!A1846,'TRM - TBM Crosswalk'!$A$2:'TRM - TBM Crosswalk'!$I$1008,7,FALSE))</f>
        <v/>
      </c>
      <c r="J2677" t="str">
        <f>IF(VLOOKUP(TRM!A1846,'TRM - TBM Crosswalk'!$A$2:'TRM - TBM Crosswalk'!$I$1008,8,FALSE)=0,"",VLOOKUP(TRM!A1846,'TRM - TBM Crosswalk'!$A$2:'TRM - TBM Crosswalk'!$I$1008,8,FALSE))</f>
        <v/>
      </c>
      <c r="K2677" t="str">
        <f>IF(VLOOKUP(TRM!A1846,'TRM - TBM Crosswalk'!$A$2:'TRM - TBM Crosswalk'!$I$1008,9,FALSE)=0,"",VLOOKUP(TRM!A1846,'TRM - TBM Crosswalk'!$A$2:'TRM - TBM Crosswalk'!$I$1008,9,FALSE))</f>
        <v/>
      </c>
    </row>
    <row r="2678" spans="1:11" x14ac:dyDescent="0.45">
      <c r="A2678" t="str">
        <f>TRM!A1851</f>
        <v>A02.022.240</v>
      </c>
      <c r="B2678" t="str">
        <f>TRM!B1851</f>
        <v>Integrated Development Environment (IDE)#</v>
      </c>
      <c r="C2678" t="str">
        <f>TRM!C1851</f>
        <v>Microsoft Visual C++ 2005 Redistributable (x64) | 8.0.56336</v>
      </c>
      <c r="D2678">
        <f>TRM!D1851</f>
        <v>0</v>
      </c>
      <c r="E2678" t="str">
        <f>IF(VLOOKUP(TRM!A1851,'TRM - TBM Crosswalk'!$A$2:'TRM - TBM Crosswalk'!$I$1008,3,FALSE)="N/A","TBD","")</f>
        <v/>
      </c>
      <c r="F2678" t="str">
        <f>IF(VLOOKUP(TRM!A1851,'TRM - TBM Crosswalk'!$A$2:'TRM - TBM Crosswalk'!$I$1008,4,FALSE)=0,"",VLOOKUP(TRM!A1851,'TRM - TBM Crosswalk'!$A$2:'TRM - TBM Crosswalk'!$I$1008,4,FALSE))</f>
        <v/>
      </c>
      <c r="G2678" t="str">
        <f>IF(VLOOKUP(TRM!A1851,'TRM - TBM Crosswalk'!$A$2:'TRM - TBM Crosswalk'!$I$1008,5,FALSE)=0,"",VLOOKUP(TRM!A1851,'TRM - TBM Crosswalk'!$A$2:'TRM - TBM Crosswalk'!$I$1008,5,FALSE))</f>
        <v>Application</v>
      </c>
      <c r="H2678" t="str">
        <f>IF(VLOOKUP(TRM!A1851,'TRM - TBM Crosswalk'!$A$2:'TRM - TBM Crosswalk'!$I$1008,6,FALSE)=0,"",VLOOKUP(TRM!A1851,'TRM - TBM Crosswalk'!$A$2:'TRM - TBM Crosswalk'!$I$1008,6,FALSE))</f>
        <v>Application Development</v>
      </c>
      <c r="I2678" t="str">
        <f>IF(VLOOKUP(TRM!A1851,'TRM - TBM Crosswalk'!$A$2:'TRM - TBM Crosswalk'!$I$1008,7,FALSE)=0,"",VLOOKUP(TRM!A1851,'TRM - TBM Crosswalk'!$A$2:'TRM - TBM Crosswalk'!$I$1008,7,FALSE))</f>
        <v/>
      </c>
      <c r="J2678" t="str">
        <f>IF(VLOOKUP(TRM!A1851,'TRM - TBM Crosswalk'!$A$2:'TRM - TBM Crosswalk'!$I$1008,8,FALSE)=0,"",VLOOKUP(TRM!A1851,'TRM - TBM Crosswalk'!$A$2:'TRM - TBM Crosswalk'!$I$1008,8,FALSE))</f>
        <v/>
      </c>
      <c r="K2678" t="str">
        <f>IF(VLOOKUP(TRM!A1851,'TRM - TBM Crosswalk'!$A$2:'TRM - TBM Crosswalk'!$I$1008,9,FALSE)=0,"",VLOOKUP(TRM!A1851,'TRM - TBM Crosswalk'!$A$2:'TRM - TBM Crosswalk'!$I$1008,9,FALSE))</f>
        <v/>
      </c>
    </row>
    <row r="2679" spans="1:11" x14ac:dyDescent="0.45">
      <c r="A2679" t="str">
        <f>TRM!A1855</f>
        <v>A02.022.240</v>
      </c>
      <c r="B2679" t="str">
        <f>TRM!B1855</f>
        <v>Integrated Development Environment (IDE)#</v>
      </c>
      <c r="C2679" t="str">
        <f>TRM!C1855</f>
        <v>Microsoft Visual C++ 2005 Redistributable | 8.0.50727.42</v>
      </c>
      <c r="D2679">
        <f>TRM!D1855</f>
        <v>0</v>
      </c>
      <c r="E2679" t="str">
        <f>IF(VLOOKUP(TRM!A1855,'TRM - TBM Crosswalk'!$A$2:'TRM - TBM Crosswalk'!$I$1008,3,FALSE)="N/A","TBD","")</f>
        <v/>
      </c>
      <c r="F2679" t="str">
        <f>IF(VLOOKUP(TRM!A1855,'TRM - TBM Crosswalk'!$A$2:'TRM - TBM Crosswalk'!$I$1008,4,FALSE)=0,"",VLOOKUP(TRM!A1855,'TRM - TBM Crosswalk'!$A$2:'TRM - TBM Crosswalk'!$I$1008,4,FALSE))</f>
        <v/>
      </c>
      <c r="G2679" t="str">
        <f>IF(VLOOKUP(TRM!A1855,'TRM - TBM Crosswalk'!$A$2:'TRM - TBM Crosswalk'!$I$1008,5,FALSE)=0,"",VLOOKUP(TRM!A1855,'TRM - TBM Crosswalk'!$A$2:'TRM - TBM Crosswalk'!$I$1008,5,FALSE))</f>
        <v>Application</v>
      </c>
      <c r="H2679" t="str">
        <f>IF(VLOOKUP(TRM!A1855,'TRM - TBM Crosswalk'!$A$2:'TRM - TBM Crosswalk'!$I$1008,6,FALSE)=0,"",VLOOKUP(TRM!A1855,'TRM - TBM Crosswalk'!$A$2:'TRM - TBM Crosswalk'!$I$1008,6,FALSE))</f>
        <v>Application Development</v>
      </c>
      <c r="I2679" t="str">
        <f>IF(VLOOKUP(TRM!A1855,'TRM - TBM Crosswalk'!$A$2:'TRM - TBM Crosswalk'!$I$1008,7,FALSE)=0,"",VLOOKUP(TRM!A1855,'TRM - TBM Crosswalk'!$A$2:'TRM - TBM Crosswalk'!$I$1008,7,FALSE))</f>
        <v/>
      </c>
      <c r="J2679" t="str">
        <f>IF(VLOOKUP(TRM!A1855,'TRM - TBM Crosswalk'!$A$2:'TRM - TBM Crosswalk'!$I$1008,8,FALSE)=0,"",VLOOKUP(TRM!A1855,'TRM - TBM Crosswalk'!$A$2:'TRM - TBM Crosswalk'!$I$1008,8,FALSE))</f>
        <v/>
      </c>
      <c r="K2679" t="str">
        <f>IF(VLOOKUP(TRM!A1855,'TRM - TBM Crosswalk'!$A$2:'TRM - TBM Crosswalk'!$I$1008,9,FALSE)=0,"",VLOOKUP(TRM!A1855,'TRM - TBM Crosswalk'!$A$2:'TRM - TBM Crosswalk'!$I$1008,9,FALSE))</f>
        <v/>
      </c>
    </row>
    <row r="2680" spans="1:11" x14ac:dyDescent="0.45">
      <c r="A2680" t="str">
        <f>TRM!A1856</f>
        <v>A02.022.240</v>
      </c>
      <c r="B2680" t="str">
        <f>TRM!B1856</f>
        <v>Integrated Development Environment (IDE)#</v>
      </c>
      <c r="C2680" t="str">
        <f>TRM!C1856</f>
        <v>Microsoft Visual C++ 2005 Redistributable | 8.0.56336</v>
      </c>
      <c r="D2680">
        <f>TRM!D1856</f>
        <v>0</v>
      </c>
      <c r="E2680" t="str">
        <f>IF(VLOOKUP(TRM!A1856,'TRM - TBM Crosswalk'!$A$2:'TRM - TBM Crosswalk'!$I$1008,3,FALSE)="N/A","TBD","")</f>
        <v/>
      </c>
      <c r="F2680" t="str">
        <f>IF(VLOOKUP(TRM!A1856,'TRM - TBM Crosswalk'!$A$2:'TRM - TBM Crosswalk'!$I$1008,4,FALSE)=0,"",VLOOKUP(TRM!A1856,'TRM - TBM Crosswalk'!$A$2:'TRM - TBM Crosswalk'!$I$1008,4,FALSE))</f>
        <v/>
      </c>
      <c r="G2680" t="str">
        <f>IF(VLOOKUP(TRM!A1856,'TRM - TBM Crosswalk'!$A$2:'TRM - TBM Crosswalk'!$I$1008,5,FALSE)=0,"",VLOOKUP(TRM!A1856,'TRM - TBM Crosswalk'!$A$2:'TRM - TBM Crosswalk'!$I$1008,5,FALSE))</f>
        <v>Application</v>
      </c>
      <c r="H2680" t="str">
        <f>IF(VLOOKUP(TRM!A1856,'TRM - TBM Crosswalk'!$A$2:'TRM - TBM Crosswalk'!$I$1008,6,FALSE)=0,"",VLOOKUP(TRM!A1856,'TRM - TBM Crosswalk'!$A$2:'TRM - TBM Crosswalk'!$I$1008,6,FALSE))</f>
        <v>Application Development</v>
      </c>
      <c r="I2680" t="str">
        <f>IF(VLOOKUP(TRM!A1856,'TRM - TBM Crosswalk'!$A$2:'TRM - TBM Crosswalk'!$I$1008,7,FALSE)=0,"",VLOOKUP(TRM!A1856,'TRM - TBM Crosswalk'!$A$2:'TRM - TBM Crosswalk'!$I$1008,7,FALSE))</f>
        <v/>
      </c>
      <c r="J2680" t="str">
        <f>IF(VLOOKUP(TRM!A1856,'TRM - TBM Crosswalk'!$A$2:'TRM - TBM Crosswalk'!$I$1008,8,FALSE)=0,"",VLOOKUP(TRM!A1856,'TRM - TBM Crosswalk'!$A$2:'TRM - TBM Crosswalk'!$I$1008,8,FALSE))</f>
        <v/>
      </c>
      <c r="K2680" t="str">
        <f>IF(VLOOKUP(TRM!A1856,'TRM - TBM Crosswalk'!$A$2:'TRM - TBM Crosswalk'!$I$1008,9,FALSE)=0,"",VLOOKUP(TRM!A1856,'TRM - TBM Crosswalk'!$A$2:'TRM - TBM Crosswalk'!$I$1008,9,FALSE))</f>
        <v/>
      </c>
    </row>
    <row r="2681" spans="1:11" x14ac:dyDescent="0.45">
      <c r="A2681" t="str">
        <f>TRM!A1857</f>
        <v>A02.022.240</v>
      </c>
      <c r="B2681" t="str">
        <f>TRM!B1857</f>
        <v>Integrated Development Environment (IDE)#</v>
      </c>
      <c r="C2681" t="str">
        <f>TRM!C1857</f>
        <v>Microsoft Visual C++ 2005 Redistributable | 8.0.59193</v>
      </c>
      <c r="D2681">
        <f>TRM!D1857</f>
        <v>0</v>
      </c>
      <c r="E2681" t="str">
        <f>IF(VLOOKUP(TRM!A1857,'TRM - TBM Crosswalk'!$A$2:'TRM - TBM Crosswalk'!$I$1008,3,FALSE)="N/A","TBD","")</f>
        <v/>
      </c>
      <c r="F2681" t="str">
        <f>IF(VLOOKUP(TRM!A1857,'TRM - TBM Crosswalk'!$A$2:'TRM - TBM Crosswalk'!$I$1008,4,FALSE)=0,"",VLOOKUP(TRM!A1857,'TRM - TBM Crosswalk'!$A$2:'TRM - TBM Crosswalk'!$I$1008,4,FALSE))</f>
        <v/>
      </c>
      <c r="G2681" t="str">
        <f>IF(VLOOKUP(TRM!A1857,'TRM - TBM Crosswalk'!$A$2:'TRM - TBM Crosswalk'!$I$1008,5,FALSE)=0,"",VLOOKUP(TRM!A1857,'TRM - TBM Crosswalk'!$A$2:'TRM - TBM Crosswalk'!$I$1008,5,FALSE))</f>
        <v>Application</v>
      </c>
      <c r="H2681" t="str">
        <f>IF(VLOOKUP(TRM!A1857,'TRM - TBM Crosswalk'!$A$2:'TRM - TBM Crosswalk'!$I$1008,6,FALSE)=0,"",VLOOKUP(TRM!A1857,'TRM - TBM Crosswalk'!$A$2:'TRM - TBM Crosswalk'!$I$1008,6,FALSE))</f>
        <v>Application Development</v>
      </c>
      <c r="I2681" t="str">
        <f>IF(VLOOKUP(TRM!A1857,'TRM - TBM Crosswalk'!$A$2:'TRM - TBM Crosswalk'!$I$1008,7,FALSE)=0,"",VLOOKUP(TRM!A1857,'TRM - TBM Crosswalk'!$A$2:'TRM - TBM Crosswalk'!$I$1008,7,FALSE))</f>
        <v/>
      </c>
      <c r="J2681" t="str">
        <f>IF(VLOOKUP(TRM!A1857,'TRM - TBM Crosswalk'!$A$2:'TRM - TBM Crosswalk'!$I$1008,8,FALSE)=0,"",VLOOKUP(TRM!A1857,'TRM - TBM Crosswalk'!$A$2:'TRM - TBM Crosswalk'!$I$1008,8,FALSE))</f>
        <v/>
      </c>
      <c r="K2681" t="str">
        <f>IF(VLOOKUP(TRM!A1857,'TRM - TBM Crosswalk'!$A$2:'TRM - TBM Crosswalk'!$I$1008,9,FALSE)=0,"",VLOOKUP(TRM!A1857,'TRM - TBM Crosswalk'!$A$2:'TRM - TBM Crosswalk'!$I$1008,9,FALSE))</f>
        <v/>
      </c>
    </row>
    <row r="2682" spans="1:11" x14ac:dyDescent="0.45">
      <c r="A2682" t="str">
        <f>TRM!A1864</f>
        <v>A02.022.240</v>
      </c>
      <c r="B2682" t="str">
        <f>TRM!B1864</f>
        <v>Integrated Development Environment (IDE)#</v>
      </c>
      <c r="C2682" t="str">
        <f>TRM!C1864</f>
        <v>Microsoft Visual C++ 2008 Redistributable x64 | 9.0.30729</v>
      </c>
      <c r="D2682">
        <f>TRM!D1864</f>
        <v>0</v>
      </c>
      <c r="E2682" t="str">
        <f>IF(VLOOKUP(TRM!A1864,'TRM - TBM Crosswalk'!$A$2:'TRM - TBM Crosswalk'!$I$1008,3,FALSE)="N/A","TBD","")</f>
        <v/>
      </c>
      <c r="F2682" t="str">
        <f>IF(VLOOKUP(TRM!A1864,'TRM - TBM Crosswalk'!$A$2:'TRM - TBM Crosswalk'!$I$1008,4,FALSE)=0,"",VLOOKUP(TRM!A1864,'TRM - TBM Crosswalk'!$A$2:'TRM - TBM Crosswalk'!$I$1008,4,FALSE))</f>
        <v/>
      </c>
      <c r="G2682" t="str">
        <f>IF(VLOOKUP(TRM!A1864,'TRM - TBM Crosswalk'!$A$2:'TRM - TBM Crosswalk'!$I$1008,5,FALSE)=0,"",VLOOKUP(TRM!A1864,'TRM - TBM Crosswalk'!$A$2:'TRM - TBM Crosswalk'!$I$1008,5,FALSE))</f>
        <v>Application</v>
      </c>
      <c r="H2682" t="str">
        <f>IF(VLOOKUP(TRM!A1864,'TRM - TBM Crosswalk'!$A$2:'TRM - TBM Crosswalk'!$I$1008,6,FALSE)=0,"",VLOOKUP(TRM!A1864,'TRM - TBM Crosswalk'!$A$2:'TRM - TBM Crosswalk'!$I$1008,6,FALSE))</f>
        <v>Application Development</v>
      </c>
      <c r="I2682" t="str">
        <f>IF(VLOOKUP(TRM!A1864,'TRM - TBM Crosswalk'!$A$2:'TRM - TBM Crosswalk'!$I$1008,7,FALSE)=0,"",VLOOKUP(TRM!A1864,'TRM - TBM Crosswalk'!$A$2:'TRM - TBM Crosswalk'!$I$1008,7,FALSE))</f>
        <v/>
      </c>
      <c r="J2682" t="str">
        <f>IF(VLOOKUP(TRM!A1864,'TRM - TBM Crosswalk'!$A$2:'TRM - TBM Crosswalk'!$I$1008,8,FALSE)=0,"",VLOOKUP(TRM!A1864,'TRM - TBM Crosswalk'!$A$2:'TRM - TBM Crosswalk'!$I$1008,8,FALSE))</f>
        <v/>
      </c>
      <c r="K2682" t="str">
        <f>IF(VLOOKUP(TRM!A1864,'TRM - TBM Crosswalk'!$A$2:'TRM - TBM Crosswalk'!$I$1008,9,FALSE)=0,"",VLOOKUP(TRM!A1864,'TRM - TBM Crosswalk'!$A$2:'TRM - TBM Crosswalk'!$I$1008,9,FALSE))</f>
        <v/>
      </c>
    </row>
    <row r="2683" spans="1:11" x14ac:dyDescent="0.45">
      <c r="A2683" t="str">
        <f>TRM!A1865</f>
        <v>A02.022.240</v>
      </c>
      <c r="B2683" t="str">
        <f>TRM!B1865</f>
        <v>Integrated Development Environment (IDE)#</v>
      </c>
      <c r="C2683" t="str">
        <f>TRM!C1865</f>
        <v>Microsoft Visual C++ 2008 Redistributable x64 | 9.0.30729.4048</v>
      </c>
      <c r="D2683">
        <f>TRM!D1865</f>
        <v>0</v>
      </c>
      <c r="E2683" t="str">
        <f>IF(VLOOKUP(TRM!A1865,'TRM - TBM Crosswalk'!$A$2:'TRM - TBM Crosswalk'!$I$1008,3,FALSE)="N/A","TBD","")</f>
        <v/>
      </c>
      <c r="F2683" t="str">
        <f>IF(VLOOKUP(TRM!A1865,'TRM - TBM Crosswalk'!$A$2:'TRM - TBM Crosswalk'!$I$1008,4,FALSE)=0,"",VLOOKUP(TRM!A1865,'TRM - TBM Crosswalk'!$A$2:'TRM - TBM Crosswalk'!$I$1008,4,FALSE))</f>
        <v/>
      </c>
      <c r="G2683" t="str">
        <f>IF(VLOOKUP(TRM!A1865,'TRM - TBM Crosswalk'!$A$2:'TRM - TBM Crosswalk'!$I$1008,5,FALSE)=0,"",VLOOKUP(TRM!A1865,'TRM - TBM Crosswalk'!$A$2:'TRM - TBM Crosswalk'!$I$1008,5,FALSE))</f>
        <v>Application</v>
      </c>
      <c r="H2683" t="str">
        <f>IF(VLOOKUP(TRM!A1865,'TRM - TBM Crosswalk'!$A$2:'TRM - TBM Crosswalk'!$I$1008,6,FALSE)=0,"",VLOOKUP(TRM!A1865,'TRM - TBM Crosswalk'!$A$2:'TRM - TBM Crosswalk'!$I$1008,6,FALSE))</f>
        <v>Application Development</v>
      </c>
      <c r="I2683" t="str">
        <f>IF(VLOOKUP(TRM!A1865,'TRM - TBM Crosswalk'!$A$2:'TRM - TBM Crosswalk'!$I$1008,7,FALSE)=0,"",VLOOKUP(TRM!A1865,'TRM - TBM Crosswalk'!$A$2:'TRM - TBM Crosswalk'!$I$1008,7,FALSE))</f>
        <v/>
      </c>
      <c r="J2683" t="str">
        <f>IF(VLOOKUP(TRM!A1865,'TRM - TBM Crosswalk'!$A$2:'TRM - TBM Crosswalk'!$I$1008,8,FALSE)=0,"",VLOOKUP(TRM!A1865,'TRM - TBM Crosswalk'!$A$2:'TRM - TBM Crosswalk'!$I$1008,8,FALSE))</f>
        <v/>
      </c>
      <c r="K2683" t="str">
        <f>IF(VLOOKUP(TRM!A1865,'TRM - TBM Crosswalk'!$A$2:'TRM - TBM Crosswalk'!$I$1008,9,FALSE)=0,"",VLOOKUP(TRM!A1865,'TRM - TBM Crosswalk'!$A$2:'TRM - TBM Crosswalk'!$I$1008,9,FALSE))</f>
        <v/>
      </c>
    </row>
    <row r="2684" spans="1:11" x14ac:dyDescent="0.45">
      <c r="A2684" t="str">
        <f>TRM!A1866</f>
        <v>A02.022.240</v>
      </c>
      <c r="B2684" t="str">
        <f>TRM!B1866</f>
        <v>Integrated Development Environment (IDE)#</v>
      </c>
      <c r="C2684" t="str">
        <f>TRM!C1866</f>
        <v>Microsoft Visual C++ 2008 Redistributable x64 | 9.0.30729.4148</v>
      </c>
      <c r="D2684">
        <f>TRM!D1866</f>
        <v>0</v>
      </c>
      <c r="E2684" t="str">
        <f>IF(VLOOKUP(TRM!A1866,'TRM - TBM Crosswalk'!$A$2:'TRM - TBM Crosswalk'!$I$1008,3,FALSE)="N/A","TBD","")</f>
        <v/>
      </c>
      <c r="F2684" t="str">
        <f>IF(VLOOKUP(TRM!A1866,'TRM - TBM Crosswalk'!$A$2:'TRM - TBM Crosswalk'!$I$1008,4,FALSE)=0,"",VLOOKUP(TRM!A1866,'TRM - TBM Crosswalk'!$A$2:'TRM - TBM Crosswalk'!$I$1008,4,FALSE))</f>
        <v/>
      </c>
      <c r="G2684" t="str">
        <f>IF(VLOOKUP(TRM!A1866,'TRM - TBM Crosswalk'!$A$2:'TRM - TBM Crosswalk'!$I$1008,5,FALSE)=0,"",VLOOKUP(TRM!A1866,'TRM - TBM Crosswalk'!$A$2:'TRM - TBM Crosswalk'!$I$1008,5,FALSE))</f>
        <v>Application</v>
      </c>
      <c r="H2684" t="str">
        <f>IF(VLOOKUP(TRM!A1866,'TRM - TBM Crosswalk'!$A$2:'TRM - TBM Crosswalk'!$I$1008,6,FALSE)=0,"",VLOOKUP(TRM!A1866,'TRM - TBM Crosswalk'!$A$2:'TRM - TBM Crosswalk'!$I$1008,6,FALSE))</f>
        <v>Application Development</v>
      </c>
      <c r="I2684" t="str">
        <f>IF(VLOOKUP(TRM!A1866,'TRM - TBM Crosswalk'!$A$2:'TRM - TBM Crosswalk'!$I$1008,7,FALSE)=0,"",VLOOKUP(TRM!A1866,'TRM - TBM Crosswalk'!$A$2:'TRM - TBM Crosswalk'!$I$1008,7,FALSE))</f>
        <v/>
      </c>
      <c r="J2684" t="str">
        <f>IF(VLOOKUP(TRM!A1866,'TRM - TBM Crosswalk'!$A$2:'TRM - TBM Crosswalk'!$I$1008,8,FALSE)=0,"",VLOOKUP(TRM!A1866,'TRM - TBM Crosswalk'!$A$2:'TRM - TBM Crosswalk'!$I$1008,8,FALSE))</f>
        <v/>
      </c>
      <c r="K2684" t="str">
        <f>IF(VLOOKUP(TRM!A1866,'TRM - TBM Crosswalk'!$A$2:'TRM - TBM Crosswalk'!$I$1008,9,FALSE)=0,"",VLOOKUP(TRM!A1866,'TRM - TBM Crosswalk'!$A$2:'TRM - TBM Crosswalk'!$I$1008,9,FALSE))</f>
        <v/>
      </c>
    </row>
    <row r="2685" spans="1:11" x14ac:dyDescent="0.45">
      <c r="A2685" t="str">
        <f>TRM!A1867</f>
        <v>A02.022.240</v>
      </c>
      <c r="B2685" t="str">
        <f>TRM!B1867</f>
        <v>Integrated Development Environment (IDE)#</v>
      </c>
      <c r="C2685" t="str">
        <f>TRM!C1867</f>
        <v>Microsoft Visual C++ 2008 Redistributable x64 | 9.0.30729.6161</v>
      </c>
      <c r="D2685">
        <f>TRM!D1867</f>
        <v>0</v>
      </c>
      <c r="E2685" t="str">
        <f>IF(VLOOKUP(TRM!A1867,'TRM - TBM Crosswalk'!$A$2:'TRM - TBM Crosswalk'!$I$1008,3,FALSE)="N/A","TBD","")</f>
        <v/>
      </c>
      <c r="F2685" t="str">
        <f>IF(VLOOKUP(TRM!A1867,'TRM - TBM Crosswalk'!$A$2:'TRM - TBM Crosswalk'!$I$1008,4,FALSE)=0,"",VLOOKUP(TRM!A1867,'TRM - TBM Crosswalk'!$A$2:'TRM - TBM Crosswalk'!$I$1008,4,FALSE))</f>
        <v/>
      </c>
      <c r="G2685" t="str">
        <f>IF(VLOOKUP(TRM!A1867,'TRM - TBM Crosswalk'!$A$2:'TRM - TBM Crosswalk'!$I$1008,5,FALSE)=0,"",VLOOKUP(TRM!A1867,'TRM - TBM Crosswalk'!$A$2:'TRM - TBM Crosswalk'!$I$1008,5,FALSE))</f>
        <v>Application</v>
      </c>
      <c r="H2685" t="str">
        <f>IF(VLOOKUP(TRM!A1867,'TRM - TBM Crosswalk'!$A$2:'TRM - TBM Crosswalk'!$I$1008,6,FALSE)=0,"",VLOOKUP(TRM!A1867,'TRM - TBM Crosswalk'!$A$2:'TRM - TBM Crosswalk'!$I$1008,6,FALSE))</f>
        <v>Application Development</v>
      </c>
      <c r="I2685" t="str">
        <f>IF(VLOOKUP(TRM!A1867,'TRM - TBM Crosswalk'!$A$2:'TRM - TBM Crosswalk'!$I$1008,7,FALSE)=0,"",VLOOKUP(TRM!A1867,'TRM - TBM Crosswalk'!$A$2:'TRM - TBM Crosswalk'!$I$1008,7,FALSE))</f>
        <v/>
      </c>
      <c r="J2685" t="str">
        <f>IF(VLOOKUP(TRM!A1867,'TRM - TBM Crosswalk'!$A$2:'TRM - TBM Crosswalk'!$I$1008,8,FALSE)=0,"",VLOOKUP(TRM!A1867,'TRM - TBM Crosswalk'!$A$2:'TRM - TBM Crosswalk'!$I$1008,8,FALSE))</f>
        <v/>
      </c>
      <c r="K2685" t="str">
        <f>IF(VLOOKUP(TRM!A1867,'TRM - TBM Crosswalk'!$A$2:'TRM - TBM Crosswalk'!$I$1008,9,FALSE)=0,"",VLOOKUP(TRM!A1867,'TRM - TBM Crosswalk'!$A$2:'TRM - TBM Crosswalk'!$I$1008,9,FALSE))</f>
        <v/>
      </c>
    </row>
    <row r="2686" spans="1:11" x14ac:dyDescent="0.45">
      <c r="A2686" t="str">
        <f>TRM!A1868</f>
        <v>A02.022.240</v>
      </c>
      <c r="B2686" t="str">
        <f>TRM!B1868</f>
        <v>Integrated Development Environment (IDE)#</v>
      </c>
      <c r="C2686" t="str">
        <f>TRM!C1868</f>
        <v>Microsoft Visual C++ 2008 Redistributable x64 | 9.0.30729.7523</v>
      </c>
      <c r="D2686">
        <f>TRM!D1868</f>
        <v>0</v>
      </c>
      <c r="E2686" t="str">
        <f>IF(VLOOKUP(TRM!A1868,'TRM - TBM Crosswalk'!$A$2:'TRM - TBM Crosswalk'!$I$1008,3,FALSE)="N/A","TBD","")</f>
        <v/>
      </c>
      <c r="F2686" t="str">
        <f>IF(VLOOKUP(TRM!A1868,'TRM - TBM Crosswalk'!$A$2:'TRM - TBM Crosswalk'!$I$1008,4,FALSE)=0,"",VLOOKUP(TRM!A1868,'TRM - TBM Crosswalk'!$A$2:'TRM - TBM Crosswalk'!$I$1008,4,FALSE))</f>
        <v/>
      </c>
      <c r="G2686" t="str">
        <f>IF(VLOOKUP(TRM!A1868,'TRM - TBM Crosswalk'!$A$2:'TRM - TBM Crosswalk'!$I$1008,5,FALSE)=0,"",VLOOKUP(TRM!A1868,'TRM - TBM Crosswalk'!$A$2:'TRM - TBM Crosswalk'!$I$1008,5,FALSE))</f>
        <v>Application</v>
      </c>
      <c r="H2686" t="str">
        <f>IF(VLOOKUP(TRM!A1868,'TRM - TBM Crosswalk'!$A$2:'TRM - TBM Crosswalk'!$I$1008,6,FALSE)=0,"",VLOOKUP(TRM!A1868,'TRM - TBM Crosswalk'!$A$2:'TRM - TBM Crosswalk'!$I$1008,6,FALSE))</f>
        <v>Application Development</v>
      </c>
      <c r="I2686" t="str">
        <f>IF(VLOOKUP(TRM!A1868,'TRM - TBM Crosswalk'!$A$2:'TRM - TBM Crosswalk'!$I$1008,7,FALSE)=0,"",VLOOKUP(TRM!A1868,'TRM - TBM Crosswalk'!$A$2:'TRM - TBM Crosswalk'!$I$1008,7,FALSE))</f>
        <v/>
      </c>
      <c r="J2686" t="str">
        <f>IF(VLOOKUP(TRM!A1868,'TRM - TBM Crosswalk'!$A$2:'TRM - TBM Crosswalk'!$I$1008,8,FALSE)=0,"",VLOOKUP(TRM!A1868,'TRM - TBM Crosswalk'!$A$2:'TRM - TBM Crosswalk'!$I$1008,8,FALSE))</f>
        <v/>
      </c>
      <c r="K2686" t="str">
        <f>IF(VLOOKUP(TRM!A1868,'TRM - TBM Crosswalk'!$A$2:'TRM - TBM Crosswalk'!$I$1008,9,FALSE)=0,"",VLOOKUP(TRM!A1868,'TRM - TBM Crosswalk'!$A$2:'TRM - TBM Crosswalk'!$I$1008,9,FALSE))</f>
        <v/>
      </c>
    </row>
    <row r="2687" spans="1:11" x14ac:dyDescent="0.45">
      <c r="A2687" t="str">
        <f>TRM!A1869</f>
        <v>A02.022.240</v>
      </c>
      <c r="B2687" t="str">
        <f>TRM!B1869</f>
        <v>Integrated Development Environment (IDE)#</v>
      </c>
      <c r="C2687" t="str">
        <f>TRM!C1869</f>
        <v>Microsoft Visual C++ 2008 Redistributable x86 .17 | 9.0.30729</v>
      </c>
      <c r="D2687">
        <f>TRM!D1869</f>
        <v>0</v>
      </c>
      <c r="E2687" t="str">
        <f>IF(VLOOKUP(TRM!A1869,'TRM - TBM Crosswalk'!$A$2:'TRM - TBM Crosswalk'!$I$1008,3,FALSE)="N/A","TBD","")</f>
        <v/>
      </c>
      <c r="F2687" t="str">
        <f>IF(VLOOKUP(TRM!A1869,'TRM - TBM Crosswalk'!$A$2:'TRM - TBM Crosswalk'!$I$1008,4,FALSE)=0,"",VLOOKUP(TRM!A1869,'TRM - TBM Crosswalk'!$A$2:'TRM - TBM Crosswalk'!$I$1008,4,FALSE))</f>
        <v/>
      </c>
      <c r="G2687" t="str">
        <f>IF(VLOOKUP(TRM!A1869,'TRM - TBM Crosswalk'!$A$2:'TRM - TBM Crosswalk'!$I$1008,5,FALSE)=0,"",VLOOKUP(TRM!A1869,'TRM - TBM Crosswalk'!$A$2:'TRM - TBM Crosswalk'!$I$1008,5,FALSE))</f>
        <v>Application</v>
      </c>
      <c r="H2687" t="str">
        <f>IF(VLOOKUP(TRM!A1869,'TRM - TBM Crosswalk'!$A$2:'TRM - TBM Crosswalk'!$I$1008,6,FALSE)=0,"",VLOOKUP(TRM!A1869,'TRM - TBM Crosswalk'!$A$2:'TRM - TBM Crosswalk'!$I$1008,6,FALSE))</f>
        <v>Application Development</v>
      </c>
      <c r="I2687" t="str">
        <f>IF(VLOOKUP(TRM!A1869,'TRM - TBM Crosswalk'!$A$2:'TRM - TBM Crosswalk'!$I$1008,7,FALSE)=0,"",VLOOKUP(TRM!A1869,'TRM - TBM Crosswalk'!$A$2:'TRM - TBM Crosswalk'!$I$1008,7,FALSE))</f>
        <v/>
      </c>
      <c r="J2687" t="str">
        <f>IF(VLOOKUP(TRM!A1869,'TRM - TBM Crosswalk'!$A$2:'TRM - TBM Crosswalk'!$I$1008,8,FALSE)=0,"",VLOOKUP(TRM!A1869,'TRM - TBM Crosswalk'!$A$2:'TRM - TBM Crosswalk'!$I$1008,8,FALSE))</f>
        <v/>
      </c>
      <c r="K2687" t="str">
        <f>IF(VLOOKUP(TRM!A1869,'TRM - TBM Crosswalk'!$A$2:'TRM - TBM Crosswalk'!$I$1008,9,FALSE)=0,"",VLOOKUP(TRM!A1869,'TRM - TBM Crosswalk'!$A$2:'TRM - TBM Crosswalk'!$I$1008,9,FALSE))</f>
        <v/>
      </c>
    </row>
    <row r="2688" spans="1:11" x14ac:dyDescent="0.45">
      <c r="A2688" t="str">
        <f>TRM!A1870</f>
        <v>A02.022.240</v>
      </c>
      <c r="B2688" t="str">
        <f>TRM!B1870</f>
        <v>Integrated Development Environment (IDE)#</v>
      </c>
      <c r="C2688" t="str">
        <f>TRM!C1870</f>
        <v>Microsoft Visual C++ 2008 Redistributable x86 | 9.0.21022</v>
      </c>
      <c r="D2688">
        <f>TRM!D1870</f>
        <v>0</v>
      </c>
      <c r="E2688" t="str">
        <f>IF(VLOOKUP(TRM!A1870,'TRM - TBM Crosswalk'!$A$2:'TRM - TBM Crosswalk'!$I$1008,3,FALSE)="N/A","TBD","")</f>
        <v/>
      </c>
      <c r="F2688" t="str">
        <f>IF(VLOOKUP(TRM!A1870,'TRM - TBM Crosswalk'!$A$2:'TRM - TBM Crosswalk'!$I$1008,4,FALSE)=0,"",VLOOKUP(TRM!A1870,'TRM - TBM Crosswalk'!$A$2:'TRM - TBM Crosswalk'!$I$1008,4,FALSE))</f>
        <v/>
      </c>
      <c r="G2688" t="str">
        <f>IF(VLOOKUP(TRM!A1870,'TRM - TBM Crosswalk'!$A$2:'TRM - TBM Crosswalk'!$I$1008,5,FALSE)=0,"",VLOOKUP(TRM!A1870,'TRM - TBM Crosswalk'!$A$2:'TRM - TBM Crosswalk'!$I$1008,5,FALSE))</f>
        <v>Application</v>
      </c>
      <c r="H2688" t="str">
        <f>IF(VLOOKUP(TRM!A1870,'TRM - TBM Crosswalk'!$A$2:'TRM - TBM Crosswalk'!$I$1008,6,FALSE)=0,"",VLOOKUP(TRM!A1870,'TRM - TBM Crosswalk'!$A$2:'TRM - TBM Crosswalk'!$I$1008,6,FALSE))</f>
        <v>Application Development</v>
      </c>
      <c r="I2688" t="str">
        <f>IF(VLOOKUP(TRM!A1870,'TRM - TBM Crosswalk'!$A$2:'TRM - TBM Crosswalk'!$I$1008,7,FALSE)=0,"",VLOOKUP(TRM!A1870,'TRM - TBM Crosswalk'!$A$2:'TRM - TBM Crosswalk'!$I$1008,7,FALSE))</f>
        <v/>
      </c>
      <c r="J2688" t="str">
        <f>IF(VLOOKUP(TRM!A1870,'TRM - TBM Crosswalk'!$A$2:'TRM - TBM Crosswalk'!$I$1008,8,FALSE)=0,"",VLOOKUP(TRM!A1870,'TRM - TBM Crosswalk'!$A$2:'TRM - TBM Crosswalk'!$I$1008,8,FALSE))</f>
        <v/>
      </c>
      <c r="K2688" t="str">
        <f>IF(VLOOKUP(TRM!A1870,'TRM - TBM Crosswalk'!$A$2:'TRM - TBM Crosswalk'!$I$1008,9,FALSE)=0,"",VLOOKUP(TRM!A1870,'TRM - TBM Crosswalk'!$A$2:'TRM - TBM Crosswalk'!$I$1008,9,FALSE))</f>
        <v/>
      </c>
    </row>
    <row r="2689" spans="1:11" x14ac:dyDescent="0.45">
      <c r="A2689" t="str">
        <f>TRM!A1871</f>
        <v>A02.022.240</v>
      </c>
      <c r="B2689" t="str">
        <f>TRM!B1871</f>
        <v>Integrated Development Environment (IDE)#</v>
      </c>
      <c r="C2689" t="str">
        <f>TRM!C1871</f>
        <v>Microsoft Visual C++ 2008 Redistributable x86 | 9.0.21022.218</v>
      </c>
      <c r="D2689">
        <f>TRM!D1871</f>
        <v>0</v>
      </c>
      <c r="E2689" t="str">
        <f>IF(VLOOKUP(TRM!A1871,'TRM - TBM Crosswalk'!$A$2:'TRM - TBM Crosswalk'!$I$1008,3,FALSE)="N/A","TBD","")</f>
        <v/>
      </c>
      <c r="F2689" t="str">
        <f>IF(VLOOKUP(TRM!A1871,'TRM - TBM Crosswalk'!$A$2:'TRM - TBM Crosswalk'!$I$1008,4,FALSE)=0,"",VLOOKUP(TRM!A1871,'TRM - TBM Crosswalk'!$A$2:'TRM - TBM Crosswalk'!$I$1008,4,FALSE))</f>
        <v/>
      </c>
      <c r="G2689" t="str">
        <f>IF(VLOOKUP(TRM!A1871,'TRM - TBM Crosswalk'!$A$2:'TRM - TBM Crosswalk'!$I$1008,5,FALSE)=0,"",VLOOKUP(TRM!A1871,'TRM - TBM Crosswalk'!$A$2:'TRM - TBM Crosswalk'!$I$1008,5,FALSE))</f>
        <v>Application</v>
      </c>
      <c r="H2689" t="str">
        <f>IF(VLOOKUP(TRM!A1871,'TRM - TBM Crosswalk'!$A$2:'TRM - TBM Crosswalk'!$I$1008,6,FALSE)=0,"",VLOOKUP(TRM!A1871,'TRM - TBM Crosswalk'!$A$2:'TRM - TBM Crosswalk'!$I$1008,6,FALSE))</f>
        <v>Application Development</v>
      </c>
      <c r="I2689" t="str">
        <f>IF(VLOOKUP(TRM!A1871,'TRM - TBM Crosswalk'!$A$2:'TRM - TBM Crosswalk'!$I$1008,7,FALSE)=0,"",VLOOKUP(TRM!A1871,'TRM - TBM Crosswalk'!$A$2:'TRM - TBM Crosswalk'!$I$1008,7,FALSE))</f>
        <v/>
      </c>
      <c r="J2689" t="str">
        <f>IF(VLOOKUP(TRM!A1871,'TRM - TBM Crosswalk'!$A$2:'TRM - TBM Crosswalk'!$I$1008,8,FALSE)=0,"",VLOOKUP(TRM!A1871,'TRM - TBM Crosswalk'!$A$2:'TRM - TBM Crosswalk'!$I$1008,8,FALSE))</f>
        <v/>
      </c>
      <c r="K2689" t="str">
        <f>IF(VLOOKUP(TRM!A1871,'TRM - TBM Crosswalk'!$A$2:'TRM - TBM Crosswalk'!$I$1008,9,FALSE)=0,"",VLOOKUP(TRM!A1871,'TRM - TBM Crosswalk'!$A$2:'TRM - TBM Crosswalk'!$I$1008,9,FALSE))</f>
        <v/>
      </c>
    </row>
    <row r="2690" spans="1:11" x14ac:dyDescent="0.45">
      <c r="A2690" t="str">
        <f>TRM!A1872</f>
        <v>A02.022.240</v>
      </c>
      <c r="B2690" t="str">
        <f>TRM!B1872</f>
        <v>Integrated Development Environment (IDE)#</v>
      </c>
      <c r="C2690" t="str">
        <f>TRM!C1872</f>
        <v>Microsoft Visual C++ 2008 Redistributable x86 | 9.0.30411</v>
      </c>
      <c r="D2690">
        <f>TRM!D1872</f>
        <v>0</v>
      </c>
      <c r="E2690" t="str">
        <f>IF(VLOOKUP(TRM!A1872,'TRM - TBM Crosswalk'!$A$2:'TRM - TBM Crosswalk'!$I$1008,3,FALSE)="N/A","TBD","")</f>
        <v/>
      </c>
      <c r="F2690" t="str">
        <f>IF(VLOOKUP(TRM!A1872,'TRM - TBM Crosswalk'!$A$2:'TRM - TBM Crosswalk'!$I$1008,4,FALSE)=0,"",VLOOKUP(TRM!A1872,'TRM - TBM Crosswalk'!$A$2:'TRM - TBM Crosswalk'!$I$1008,4,FALSE))</f>
        <v/>
      </c>
      <c r="G2690" t="str">
        <f>IF(VLOOKUP(TRM!A1872,'TRM - TBM Crosswalk'!$A$2:'TRM - TBM Crosswalk'!$I$1008,5,FALSE)=0,"",VLOOKUP(TRM!A1872,'TRM - TBM Crosswalk'!$A$2:'TRM - TBM Crosswalk'!$I$1008,5,FALSE))</f>
        <v>Application</v>
      </c>
      <c r="H2690" t="str">
        <f>IF(VLOOKUP(TRM!A1872,'TRM - TBM Crosswalk'!$A$2:'TRM - TBM Crosswalk'!$I$1008,6,FALSE)=0,"",VLOOKUP(TRM!A1872,'TRM - TBM Crosswalk'!$A$2:'TRM - TBM Crosswalk'!$I$1008,6,FALSE))</f>
        <v>Application Development</v>
      </c>
      <c r="I2690" t="str">
        <f>IF(VLOOKUP(TRM!A1872,'TRM - TBM Crosswalk'!$A$2:'TRM - TBM Crosswalk'!$I$1008,7,FALSE)=0,"",VLOOKUP(TRM!A1872,'TRM - TBM Crosswalk'!$A$2:'TRM - TBM Crosswalk'!$I$1008,7,FALSE))</f>
        <v/>
      </c>
      <c r="J2690" t="str">
        <f>IF(VLOOKUP(TRM!A1872,'TRM - TBM Crosswalk'!$A$2:'TRM - TBM Crosswalk'!$I$1008,8,FALSE)=0,"",VLOOKUP(TRM!A1872,'TRM - TBM Crosswalk'!$A$2:'TRM - TBM Crosswalk'!$I$1008,8,FALSE))</f>
        <v/>
      </c>
      <c r="K2690" t="str">
        <f>IF(VLOOKUP(TRM!A1872,'TRM - TBM Crosswalk'!$A$2:'TRM - TBM Crosswalk'!$I$1008,9,FALSE)=0,"",VLOOKUP(TRM!A1872,'TRM - TBM Crosswalk'!$A$2:'TRM - TBM Crosswalk'!$I$1008,9,FALSE))</f>
        <v/>
      </c>
    </row>
    <row r="2691" spans="1:11" x14ac:dyDescent="0.45">
      <c r="A2691" t="str">
        <f>TRM!A1876</f>
        <v>A02.022.240</v>
      </c>
      <c r="B2691" t="str">
        <f>TRM!B1876</f>
        <v>Integrated Development Environment (IDE)#</v>
      </c>
      <c r="C2691" t="str">
        <f>TRM!C1876</f>
        <v>Microsoft Visual C++ 2008 Redistributable x86 | 9.0.30729.4974</v>
      </c>
      <c r="D2691">
        <f>TRM!D1876</f>
        <v>0</v>
      </c>
      <c r="E2691" t="str">
        <f>IF(VLOOKUP(TRM!A1876,'TRM - TBM Crosswalk'!$A$2:'TRM - TBM Crosswalk'!$I$1008,3,FALSE)="N/A","TBD","")</f>
        <v/>
      </c>
      <c r="F2691" t="str">
        <f>IF(VLOOKUP(TRM!A1876,'TRM - TBM Crosswalk'!$A$2:'TRM - TBM Crosswalk'!$I$1008,4,FALSE)=0,"",VLOOKUP(TRM!A1876,'TRM - TBM Crosswalk'!$A$2:'TRM - TBM Crosswalk'!$I$1008,4,FALSE))</f>
        <v/>
      </c>
      <c r="G2691" t="str">
        <f>IF(VLOOKUP(TRM!A1876,'TRM - TBM Crosswalk'!$A$2:'TRM - TBM Crosswalk'!$I$1008,5,FALSE)=0,"",VLOOKUP(TRM!A1876,'TRM - TBM Crosswalk'!$A$2:'TRM - TBM Crosswalk'!$I$1008,5,FALSE))</f>
        <v>Application</v>
      </c>
      <c r="H2691" t="str">
        <f>IF(VLOOKUP(TRM!A1876,'TRM - TBM Crosswalk'!$A$2:'TRM - TBM Crosswalk'!$I$1008,6,FALSE)=0,"",VLOOKUP(TRM!A1876,'TRM - TBM Crosswalk'!$A$2:'TRM - TBM Crosswalk'!$I$1008,6,FALSE))</f>
        <v>Application Development</v>
      </c>
      <c r="I2691" t="str">
        <f>IF(VLOOKUP(TRM!A1876,'TRM - TBM Crosswalk'!$A$2:'TRM - TBM Crosswalk'!$I$1008,7,FALSE)=0,"",VLOOKUP(TRM!A1876,'TRM - TBM Crosswalk'!$A$2:'TRM - TBM Crosswalk'!$I$1008,7,FALSE))</f>
        <v/>
      </c>
      <c r="J2691" t="str">
        <f>IF(VLOOKUP(TRM!A1876,'TRM - TBM Crosswalk'!$A$2:'TRM - TBM Crosswalk'!$I$1008,8,FALSE)=0,"",VLOOKUP(TRM!A1876,'TRM - TBM Crosswalk'!$A$2:'TRM - TBM Crosswalk'!$I$1008,8,FALSE))</f>
        <v/>
      </c>
      <c r="K2691" t="str">
        <f>IF(VLOOKUP(TRM!A1876,'TRM - TBM Crosswalk'!$A$2:'TRM - TBM Crosswalk'!$I$1008,9,FALSE)=0,"",VLOOKUP(TRM!A1876,'TRM - TBM Crosswalk'!$A$2:'TRM - TBM Crosswalk'!$I$1008,9,FALSE))</f>
        <v/>
      </c>
    </row>
    <row r="2692" spans="1:11" x14ac:dyDescent="0.45">
      <c r="A2692" t="str">
        <f>TRM!A1877</f>
        <v>A02.022.240</v>
      </c>
      <c r="B2692" t="str">
        <f>TRM!B1877</f>
        <v>Integrated Development Environment (IDE)#</v>
      </c>
      <c r="C2692" t="str">
        <f>TRM!C1877</f>
        <v>Microsoft Visual C++ 2008 Redistributable x86 | 9.0.30729.6161</v>
      </c>
      <c r="D2692">
        <f>TRM!D1877</f>
        <v>0</v>
      </c>
      <c r="E2692" t="str">
        <f>IF(VLOOKUP(TRM!A1877,'TRM - TBM Crosswalk'!$A$2:'TRM - TBM Crosswalk'!$I$1008,3,FALSE)="N/A","TBD","")</f>
        <v/>
      </c>
      <c r="F2692" t="str">
        <f>IF(VLOOKUP(TRM!A1877,'TRM - TBM Crosswalk'!$A$2:'TRM - TBM Crosswalk'!$I$1008,4,FALSE)=0,"",VLOOKUP(TRM!A1877,'TRM - TBM Crosswalk'!$A$2:'TRM - TBM Crosswalk'!$I$1008,4,FALSE))</f>
        <v/>
      </c>
      <c r="G2692" t="str">
        <f>IF(VLOOKUP(TRM!A1877,'TRM - TBM Crosswalk'!$A$2:'TRM - TBM Crosswalk'!$I$1008,5,FALSE)=0,"",VLOOKUP(TRM!A1877,'TRM - TBM Crosswalk'!$A$2:'TRM - TBM Crosswalk'!$I$1008,5,FALSE))</f>
        <v>Application</v>
      </c>
      <c r="H2692" t="str">
        <f>IF(VLOOKUP(TRM!A1877,'TRM - TBM Crosswalk'!$A$2:'TRM - TBM Crosswalk'!$I$1008,6,FALSE)=0,"",VLOOKUP(TRM!A1877,'TRM - TBM Crosswalk'!$A$2:'TRM - TBM Crosswalk'!$I$1008,6,FALSE))</f>
        <v>Application Development</v>
      </c>
      <c r="I2692" t="str">
        <f>IF(VLOOKUP(TRM!A1877,'TRM - TBM Crosswalk'!$A$2:'TRM - TBM Crosswalk'!$I$1008,7,FALSE)=0,"",VLOOKUP(TRM!A1877,'TRM - TBM Crosswalk'!$A$2:'TRM - TBM Crosswalk'!$I$1008,7,FALSE))</f>
        <v/>
      </c>
      <c r="J2692" t="str">
        <f>IF(VLOOKUP(TRM!A1877,'TRM - TBM Crosswalk'!$A$2:'TRM - TBM Crosswalk'!$I$1008,8,FALSE)=0,"",VLOOKUP(TRM!A1877,'TRM - TBM Crosswalk'!$A$2:'TRM - TBM Crosswalk'!$I$1008,8,FALSE))</f>
        <v/>
      </c>
      <c r="K2692" t="str">
        <f>IF(VLOOKUP(TRM!A1877,'TRM - TBM Crosswalk'!$A$2:'TRM - TBM Crosswalk'!$I$1008,9,FALSE)=0,"",VLOOKUP(TRM!A1877,'TRM - TBM Crosswalk'!$A$2:'TRM - TBM Crosswalk'!$I$1008,9,FALSE))</f>
        <v/>
      </c>
    </row>
    <row r="2693" spans="1:11" x14ac:dyDescent="0.45">
      <c r="A2693" t="str">
        <f>TRM!A1878</f>
        <v>A02.022.240</v>
      </c>
      <c r="B2693" t="str">
        <f>TRM!B1878</f>
        <v>Integrated Development Environment (IDE)#</v>
      </c>
      <c r="C2693" t="str">
        <f>TRM!C1878</f>
        <v>Microsoft Visual C++ 2008 Redistributable x86 | 9.0.30729.7523</v>
      </c>
      <c r="D2693">
        <f>TRM!D1878</f>
        <v>0</v>
      </c>
      <c r="E2693" t="str">
        <f>IF(VLOOKUP(TRM!A1878,'TRM - TBM Crosswalk'!$A$2:'TRM - TBM Crosswalk'!$I$1008,3,FALSE)="N/A","TBD","")</f>
        <v/>
      </c>
      <c r="F2693" t="str">
        <f>IF(VLOOKUP(TRM!A1878,'TRM - TBM Crosswalk'!$A$2:'TRM - TBM Crosswalk'!$I$1008,4,FALSE)=0,"",VLOOKUP(TRM!A1878,'TRM - TBM Crosswalk'!$A$2:'TRM - TBM Crosswalk'!$I$1008,4,FALSE))</f>
        <v/>
      </c>
      <c r="G2693" t="str">
        <f>IF(VLOOKUP(TRM!A1878,'TRM - TBM Crosswalk'!$A$2:'TRM - TBM Crosswalk'!$I$1008,5,FALSE)=0,"",VLOOKUP(TRM!A1878,'TRM - TBM Crosswalk'!$A$2:'TRM - TBM Crosswalk'!$I$1008,5,FALSE))</f>
        <v>Application</v>
      </c>
      <c r="H2693" t="str">
        <f>IF(VLOOKUP(TRM!A1878,'TRM - TBM Crosswalk'!$A$2:'TRM - TBM Crosswalk'!$I$1008,6,FALSE)=0,"",VLOOKUP(TRM!A1878,'TRM - TBM Crosswalk'!$A$2:'TRM - TBM Crosswalk'!$I$1008,6,FALSE))</f>
        <v>Application Development</v>
      </c>
      <c r="I2693" t="str">
        <f>IF(VLOOKUP(TRM!A1878,'TRM - TBM Crosswalk'!$A$2:'TRM - TBM Crosswalk'!$I$1008,7,FALSE)=0,"",VLOOKUP(TRM!A1878,'TRM - TBM Crosswalk'!$A$2:'TRM - TBM Crosswalk'!$I$1008,7,FALSE))</f>
        <v/>
      </c>
      <c r="J2693" t="str">
        <f>IF(VLOOKUP(TRM!A1878,'TRM - TBM Crosswalk'!$A$2:'TRM - TBM Crosswalk'!$I$1008,8,FALSE)=0,"",VLOOKUP(TRM!A1878,'TRM - TBM Crosswalk'!$A$2:'TRM - TBM Crosswalk'!$I$1008,8,FALSE))</f>
        <v/>
      </c>
      <c r="K2693" t="str">
        <f>IF(VLOOKUP(TRM!A1878,'TRM - TBM Crosswalk'!$A$2:'TRM - TBM Crosswalk'!$I$1008,9,FALSE)=0,"",VLOOKUP(TRM!A1878,'TRM - TBM Crosswalk'!$A$2:'TRM - TBM Crosswalk'!$I$1008,9,FALSE))</f>
        <v/>
      </c>
    </row>
    <row r="2694" spans="1:11" x14ac:dyDescent="0.45">
      <c r="A2694" t="str">
        <f>TRM!A1879</f>
        <v>A02.022.240</v>
      </c>
      <c r="B2694" t="str">
        <f>TRM!B1879</f>
        <v>Integrated Development Environment (IDE)#</v>
      </c>
      <c r="C2694" t="str">
        <f>TRM!C1879</f>
        <v>Microsoft Visual C++ 2010 x64 Designtime - | 10.0.30319</v>
      </c>
      <c r="D2694">
        <f>TRM!D1879</f>
        <v>0</v>
      </c>
      <c r="E2694" t="str">
        <f>IF(VLOOKUP(TRM!A1879,'TRM - TBM Crosswalk'!$A$2:'TRM - TBM Crosswalk'!$I$1008,3,FALSE)="N/A","TBD","")</f>
        <v/>
      </c>
      <c r="F2694" t="str">
        <f>IF(VLOOKUP(TRM!A1879,'TRM - TBM Crosswalk'!$A$2:'TRM - TBM Crosswalk'!$I$1008,4,FALSE)=0,"",VLOOKUP(TRM!A1879,'TRM - TBM Crosswalk'!$A$2:'TRM - TBM Crosswalk'!$I$1008,4,FALSE))</f>
        <v/>
      </c>
      <c r="G2694" t="str">
        <f>IF(VLOOKUP(TRM!A1879,'TRM - TBM Crosswalk'!$A$2:'TRM - TBM Crosswalk'!$I$1008,5,FALSE)=0,"",VLOOKUP(TRM!A1879,'TRM - TBM Crosswalk'!$A$2:'TRM - TBM Crosswalk'!$I$1008,5,FALSE))</f>
        <v>Application</v>
      </c>
      <c r="H2694" t="str">
        <f>IF(VLOOKUP(TRM!A1879,'TRM - TBM Crosswalk'!$A$2:'TRM - TBM Crosswalk'!$I$1008,6,FALSE)=0,"",VLOOKUP(TRM!A1879,'TRM - TBM Crosswalk'!$A$2:'TRM - TBM Crosswalk'!$I$1008,6,FALSE))</f>
        <v>Application Development</v>
      </c>
      <c r="I2694" t="str">
        <f>IF(VLOOKUP(TRM!A1879,'TRM - TBM Crosswalk'!$A$2:'TRM - TBM Crosswalk'!$I$1008,7,FALSE)=0,"",VLOOKUP(TRM!A1879,'TRM - TBM Crosswalk'!$A$2:'TRM - TBM Crosswalk'!$I$1008,7,FALSE))</f>
        <v/>
      </c>
      <c r="J2694" t="str">
        <f>IF(VLOOKUP(TRM!A1879,'TRM - TBM Crosswalk'!$A$2:'TRM - TBM Crosswalk'!$I$1008,8,FALSE)=0,"",VLOOKUP(TRM!A1879,'TRM - TBM Crosswalk'!$A$2:'TRM - TBM Crosswalk'!$I$1008,8,FALSE))</f>
        <v/>
      </c>
      <c r="K2694" t="str">
        <f>IF(VLOOKUP(TRM!A1879,'TRM - TBM Crosswalk'!$A$2:'TRM - TBM Crosswalk'!$I$1008,9,FALSE)=0,"",VLOOKUP(TRM!A1879,'TRM - TBM Crosswalk'!$A$2:'TRM - TBM Crosswalk'!$I$1008,9,FALSE))</f>
        <v/>
      </c>
    </row>
    <row r="2695" spans="1:11" x14ac:dyDescent="0.45">
      <c r="A2695" t="str">
        <f>TRM!A1880</f>
        <v>A02.022.240</v>
      </c>
      <c r="B2695" t="str">
        <f>TRM!B1880</f>
        <v>Integrated Development Environment (IDE)#</v>
      </c>
      <c r="C2695" t="str">
        <f>TRM!C1880</f>
        <v>Microsoft Visual C++ 2010 x64 Redistributable | 10.0.30319</v>
      </c>
      <c r="D2695">
        <f>TRM!D1880</f>
        <v>0</v>
      </c>
      <c r="E2695" t="str">
        <f>IF(VLOOKUP(TRM!A1880,'TRM - TBM Crosswalk'!$A$2:'TRM - TBM Crosswalk'!$I$1008,3,FALSE)="N/A","TBD","")</f>
        <v/>
      </c>
      <c r="F2695" t="str">
        <f>IF(VLOOKUP(TRM!A1880,'TRM - TBM Crosswalk'!$A$2:'TRM - TBM Crosswalk'!$I$1008,4,FALSE)=0,"",VLOOKUP(TRM!A1880,'TRM - TBM Crosswalk'!$A$2:'TRM - TBM Crosswalk'!$I$1008,4,FALSE))</f>
        <v/>
      </c>
      <c r="G2695" t="str">
        <f>IF(VLOOKUP(TRM!A1880,'TRM - TBM Crosswalk'!$A$2:'TRM - TBM Crosswalk'!$I$1008,5,FALSE)=0,"",VLOOKUP(TRM!A1880,'TRM - TBM Crosswalk'!$A$2:'TRM - TBM Crosswalk'!$I$1008,5,FALSE))</f>
        <v>Application</v>
      </c>
      <c r="H2695" t="str">
        <f>IF(VLOOKUP(TRM!A1880,'TRM - TBM Crosswalk'!$A$2:'TRM - TBM Crosswalk'!$I$1008,6,FALSE)=0,"",VLOOKUP(TRM!A1880,'TRM - TBM Crosswalk'!$A$2:'TRM - TBM Crosswalk'!$I$1008,6,FALSE))</f>
        <v>Application Development</v>
      </c>
      <c r="I2695" t="str">
        <f>IF(VLOOKUP(TRM!A1880,'TRM - TBM Crosswalk'!$A$2:'TRM - TBM Crosswalk'!$I$1008,7,FALSE)=0,"",VLOOKUP(TRM!A1880,'TRM - TBM Crosswalk'!$A$2:'TRM - TBM Crosswalk'!$I$1008,7,FALSE))</f>
        <v/>
      </c>
      <c r="J2695" t="str">
        <f>IF(VLOOKUP(TRM!A1880,'TRM - TBM Crosswalk'!$A$2:'TRM - TBM Crosswalk'!$I$1008,8,FALSE)=0,"",VLOOKUP(TRM!A1880,'TRM - TBM Crosswalk'!$A$2:'TRM - TBM Crosswalk'!$I$1008,8,FALSE))</f>
        <v/>
      </c>
      <c r="K2695" t="str">
        <f>IF(VLOOKUP(TRM!A1880,'TRM - TBM Crosswalk'!$A$2:'TRM - TBM Crosswalk'!$I$1008,9,FALSE)=0,"",VLOOKUP(TRM!A1880,'TRM - TBM Crosswalk'!$A$2:'TRM - TBM Crosswalk'!$I$1008,9,FALSE))</f>
        <v/>
      </c>
    </row>
    <row r="2696" spans="1:11" x14ac:dyDescent="0.45">
      <c r="A2696" t="str">
        <f>TRM!A1881</f>
        <v>A02.022.240</v>
      </c>
      <c r="B2696" t="str">
        <f>TRM!B1881</f>
        <v>Integrated Development Environment (IDE)#</v>
      </c>
      <c r="C2696" t="str">
        <f>TRM!C1881</f>
        <v>Microsoft Visual C++ 2010 x64 Redistributable | 10.0.40219</v>
      </c>
      <c r="D2696">
        <f>TRM!D1881</f>
        <v>0</v>
      </c>
      <c r="E2696" t="str">
        <f>IF(VLOOKUP(TRM!A1881,'TRM - TBM Crosswalk'!$A$2:'TRM - TBM Crosswalk'!$I$1008,3,FALSE)="N/A","TBD","")</f>
        <v/>
      </c>
      <c r="F2696" t="str">
        <f>IF(VLOOKUP(TRM!A1881,'TRM - TBM Crosswalk'!$A$2:'TRM - TBM Crosswalk'!$I$1008,4,FALSE)=0,"",VLOOKUP(TRM!A1881,'TRM - TBM Crosswalk'!$A$2:'TRM - TBM Crosswalk'!$I$1008,4,FALSE))</f>
        <v/>
      </c>
      <c r="G2696" t="str">
        <f>IF(VLOOKUP(TRM!A1881,'TRM - TBM Crosswalk'!$A$2:'TRM - TBM Crosswalk'!$I$1008,5,FALSE)=0,"",VLOOKUP(TRM!A1881,'TRM - TBM Crosswalk'!$A$2:'TRM - TBM Crosswalk'!$I$1008,5,FALSE))</f>
        <v>Application</v>
      </c>
      <c r="H2696" t="str">
        <f>IF(VLOOKUP(TRM!A1881,'TRM - TBM Crosswalk'!$A$2:'TRM - TBM Crosswalk'!$I$1008,6,FALSE)=0,"",VLOOKUP(TRM!A1881,'TRM - TBM Crosswalk'!$A$2:'TRM - TBM Crosswalk'!$I$1008,6,FALSE))</f>
        <v>Application Development</v>
      </c>
      <c r="I2696" t="str">
        <f>IF(VLOOKUP(TRM!A1881,'TRM - TBM Crosswalk'!$A$2:'TRM - TBM Crosswalk'!$I$1008,7,FALSE)=0,"",VLOOKUP(TRM!A1881,'TRM - TBM Crosswalk'!$A$2:'TRM - TBM Crosswalk'!$I$1008,7,FALSE))</f>
        <v/>
      </c>
      <c r="J2696" t="str">
        <f>IF(VLOOKUP(TRM!A1881,'TRM - TBM Crosswalk'!$A$2:'TRM - TBM Crosswalk'!$I$1008,8,FALSE)=0,"",VLOOKUP(TRM!A1881,'TRM - TBM Crosswalk'!$A$2:'TRM - TBM Crosswalk'!$I$1008,8,FALSE))</f>
        <v/>
      </c>
      <c r="K2696" t="str">
        <f>IF(VLOOKUP(TRM!A1881,'TRM - TBM Crosswalk'!$A$2:'TRM - TBM Crosswalk'!$I$1008,9,FALSE)=0,"",VLOOKUP(TRM!A1881,'TRM - TBM Crosswalk'!$A$2:'TRM - TBM Crosswalk'!$I$1008,9,FALSE))</f>
        <v/>
      </c>
    </row>
    <row r="2697" spans="1:11" x14ac:dyDescent="0.45">
      <c r="A2697" t="str">
        <f>TRM!A1882</f>
        <v>A02.022.240</v>
      </c>
      <c r="B2697" t="str">
        <f>TRM!B1882</f>
        <v>Integrated Development Environment (IDE)#</v>
      </c>
      <c r="C2697" t="str">
        <f>TRM!C1882</f>
        <v>Microsoft Visual C++ 2010 x64 Runtime - | 10.0.30319</v>
      </c>
      <c r="D2697">
        <f>TRM!D1882</f>
        <v>0</v>
      </c>
      <c r="E2697" t="str">
        <f>IF(VLOOKUP(TRM!A1882,'TRM - TBM Crosswalk'!$A$2:'TRM - TBM Crosswalk'!$I$1008,3,FALSE)="N/A","TBD","")</f>
        <v/>
      </c>
      <c r="F2697" t="str">
        <f>IF(VLOOKUP(TRM!A1882,'TRM - TBM Crosswalk'!$A$2:'TRM - TBM Crosswalk'!$I$1008,4,FALSE)=0,"",VLOOKUP(TRM!A1882,'TRM - TBM Crosswalk'!$A$2:'TRM - TBM Crosswalk'!$I$1008,4,FALSE))</f>
        <v/>
      </c>
      <c r="G2697" t="str">
        <f>IF(VLOOKUP(TRM!A1882,'TRM - TBM Crosswalk'!$A$2:'TRM - TBM Crosswalk'!$I$1008,5,FALSE)=0,"",VLOOKUP(TRM!A1882,'TRM - TBM Crosswalk'!$A$2:'TRM - TBM Crosswalk'!$I$1008,5,FALSE))</f>
        <v>Application</v>
      </c>
      <c r="H2697" t="str">
        <f>IF(VLOOKUP(TRM!A1882,'TRM - TBM Crosswalk'!$A$2:'TRM - TBM Crosswalk'!$I$1008,6,FALSE)=0,"",VLOOKUP(TRM!A1882,'TRM - TBM Crosswalk'!$A$2:'TRM - TBM Crosswalk'!$I$1008,6,FALSE))</f>
        <v>Application Development</v>
      </c>
      <c r="I2697" t="str">
        <f>IF(VLOOKUP(TRM!A1882,'TRM - TBM Crosswalk'!$A$2:'TRM - TBM Crosswalk'!$I$1008,7,FALSE)=0,"",VLOOKUP(TRM!A1882,'TRM - TBM Crosswalk'!$A$2:'TRM - TBM Crosswalk'!$I$1008,7,FALSE))</f>
        <v/>
      </c>
      <c r="J2697" t="str">
        <f>IF(VLOOKUP(TRM!A1882,'TRM - TBM Crosswalk'!$A$2:'TRM - TBM Crosswalk'!$I$1008,8,FALSE)=0,"",VLOOKUP(TRM!A1882,'TRM - TBM Crosswalk'!$A$2:'TRM - TBM Crosswalk'!$I$1008,8,FALSE))</f>
        <v/>
      </c>
      <c r="K2697" t="str">
        <f>IF(VLOOKUP(TRM!A1882,'TRM - TBM Crosswalk'!$A$2:'TRM - TBM Crosswalk'!$I$1008,9,FALSE)=0,"",VLOOKUP(TRM!A1882,'TRM - TBM Crosswalk'!$A$2:'TRM - TBM Crosswalk'!$I$1008,9,FALSE))</f>
        <v/>
      </c>
    </row>
    <row r="2698" spans="1:11" x14ac:dyDescent="0.45">
      <c r="A2698" t="str">
        <f>TRM!A1883</f>
        <v>A02.022.240</v>
      </c>
      <c r="B2698" t="str">
        <f>TRM!B1883</f>
        <v>Integrated Development Environment (IDE)#</v>
      </c>
      <c r="C2698" t="str">
        <f>TRM!C1883</f>
        <v>Microsoft Visual C++ 2010 x64 Runtime - | 10.0.40219</v>
      </c>
      <c r="D2698">
        <f>TRM!D1883</f>
        <v>0</v>
      </c>
      <c r="E2698" t="str">
        <f>IF(VLOOKUP(TRM!A1883,'TRM - TBM Crosswalk'!$A$2:'TRM - TBM Crosswalk'!$I$1008,3,FALSE)="N/A","TBD","")</f>
        <v/>
      </c>
      <c r="F2698" t="str">
        <f>IF(VLOOKUP(TRM!A1883,'TRM - TBM Crosswalk'!$A$2:'TRM - TBM Crosswalk'!$I$1008,4,FALSE)=0,"",VLOOKUP(TRM!A1883,'TRM - TBM Crosswalk'!$A$2:'TRM - TBM Crosswalk'!$I$1008,4,FALSE))</f>
        <v/>
      </c>
      <c r="G2698" t="str">
        <f>IF(VLOOKUP(TRM!A1883,'TRM - TBM Crosswalk'!$A$2:'TRM - TBM Crosswalk'!$I$1008,5,FALSE)=0,"",VLOOKUP(TRM!A1883,'TRM - TBM Crosswalk'!$A$2:'TRM - TBM Crosswalk'!$I$1008,5,FALSE))</f>
        <v>Application</v>
      </c>
      <c r="H2698" t="str">
        <f>IF(VLOOKUP(TRM!A1883,'TRM - TBM Crosswalk'!$A$2:'TRM - TBM Crosswalk'!$I$1008,6,FALSE)=0,"",VLOOKUP(TRM!A1883,'TRM - TBM Crosswalk'!$A$2:'TRM - TBM Crosswalk'!$I$1008,6,FALSE))</f>
        <v>Application Development</v>
      </c>
      <c r="I2698" t="str">
        <f>IF(VLOOKUP(TRM!A1883,'TRM - TBM Crosswalk'!$A$2:'TRM - TBM Crosswalk'!$I$1008,7,FALSE)=0,"",VLOOKUP(TRM!A1883,'TRM - TBM Crosswalk'!$A$2:'TRM - TBM Crosswalk'!$I$1008,7,FALSE))</f>
        <v/>
      </c>
      <c r="J2698" t="str">
        <f>IF(VLOOKUP(TRM!A1883,'TRM - TBM Crosswalk'!$A$2:'TRM - TBM Crosswalk'!$I$1008,8,FALSE)=0,"",VLOOKUP(TRM!A1883,'TRM - TBM Crosswalk'!$A$2:'TRM - TBM Crosswalk'!$I$1008,8,FALSE))</f>
        <v/>
      </c>
      <c r="K2698" t="str">
        <f>IF(VLOOKUP(TRM!A1883,'TRM - TBM Crosswalk'!$A$2:'TRM - TBM Crosswalk'!$I$1008,9,FALSE)=0,"",VLOOKUP(TRM!A1883,'TRM - TBM Crosswalk'!$A$2:'TRM - TBM Crosswalk'!$I$1008,9,FALSE))</f>
        <v/>
      </c>
    </row>
    <row r="2699" spans="1:11" x14ac:dyDescent="0.45">
      <c r="A2699" t="str">
        <f>TRM!A1884</f>
        <v>A02.022.240</v>
      </c>
      <c r="B2699" t="str">
        <f>TRM!B1884</f>
        <v>Integrated Development Environment (IDE)#</v>
      </c>
      <c r="C2699" t="str">
        <f>TRM!C1884</f>
        <v>Microsoft Visual C++ 2010 x86 Redistributable | 10.0.30319</v>
      </c>
      <c r="D2699">
        <f>TRM!D1884</f>
        <v>0</v>
      </c>
      <c r="E2699" t="str">
        <f>IF(VLOOKUP(TRM!A1884,'TRM - TBM Crosswalk'!$A$2:'TRM - TBM Crosswalk'!$I$1008,3,FALSE)="N/A","TBD","")</f>
        <v/>
      </c>
      <c r="F2699" t="str">
        <f>IF(VLOOKUP(TRM!A1884,'TRM - TBM Crosswalk'!$A$2:'TRM - TBM Crosswalk'!$I$1008,4,FALSE)=0,"",VLOOKUP(TRM!A1884,'TRM - TBM Crosswalk'!$A$2:'TRM - TBM Crosswalk'!$I$1008,4,FALSE))</f>
        <v/>
      </c>
      <c r="G2699" t="str">
        <f>IF(VLOOKUP(TRM!A1884,'TRM - TBM Crosswalk'!$A$2:'TRM - TBM Crosswalk'!$I$1008,5,FALSE)=0,"",VLOOKUP(TRM!A1884,'TRM - TBM Crosswalk'!$A$2:'TRM - TBM Crosswalk'!$I$1008,5,FALSE))</f>
        <v>Application</v>
      </c>
      <c r="H2699" t="str">
        <f>IF(VLOOKUP(TRM!A1884,'TRM - TBM Crosswalk'!$A$2:'TRM - TBM Crosswalk'!$I$1008,6,FALSE)=0,"",VLOOKUP(TRM!A1884,'TRM - TBM Crosswalk'!$A$2:'TRM - TBM Crosswalk'!$I$1008,6,FALSE))</f>
        <v>Application Development</v>
      </c>
      <c r="I2699" t="str">
        <f>IF(VLOOKUP(TRM!A1884,'TRM - TBM Crosswalk'!$A$2:'TRM - TBM Crosswalk'!$I$1008,7,FALSE)=0,"",VLOOKUP(TRM!A1884,'TRM - TBM Crosswalk'!$A$2:'TRM - TBM Crosswalk'!$I$1008,7,FALSE))</f>
        <v/>
      </c>
      <c r="J2699" t="str">
        <f>IF(VLOOKUP(TRM!A1884,'TRM - TBM Crosswalk'!$A$2:'TRM - TBM Crosswalk'!$I$1008,8,FALSE)=0,"",VLOOKUP(TRM!A1884,'TRM - TBM Crosswalk'!$A$2:'TRM - TBM Crosswalk'!$I$1008,8,FALSE))</f>
        <v/>
      </c>
      <c r="K2699" t="str">
        <f>IF(VLOOKUP(TRM!A1884,'TRM - TBM Crosswalk'!$A$2:'TRM - TBM Crosswalk'!$I$1008,9,FALSE)=0,"",VLOOKUP(TRM!A1884,'TRM - TBM Crosswalk'!$A$2:'TRM - TBM Crosswalk'!$I$1008,9,FALSE))</f>
        <v/>
      </c>
    </row>
    <row r="2700" spans="1:11" x14ac:dyDescent="0.45">
      <c r="A2700" t="str">
        <f>TRM!A1885</f>
        <v>A02.022.240</v>
      </c>
      <c r="B2700" t="str">
        <f>TRM!B1885</f>
        <v>Integrated Development Environment (IDE)#</v>
      </c>
      <c r="C2700" t="str">
        <f>TRM!C1885</f>
        <v>Microsoft Visual C++ 2010 x86 Redistributable | 10.0.40219</v>
      </c>
      <c r="D2700">
        <f>TRM!D1885</f>
        <v>0</v>
      </c>
      <c r="E2700" t="str">
        <f>IF(VLOOKUP(TRM!A1885,'TRM - TBM Crosswalk'!$A$2:'TRM - TBM Crosswalk'!$I$1008,3,FALSE)="N/A","TBD","")</f>
        <v/>
      </c>
      <c r="F2700" t="str">
        <f>IF(VLOOKUP(TRM!A1885,'TRM - TBM Crosswalk'!$A$2:'TRM - TBM Crosswalk'!$I$1008,4,FALSE)=0,"",VLOOKUP(TRM!A1885,'TRM - TBM Crosswalk'!$A$2:'TRM - TBM Crosswalk'!$I$1008,4,FALSE))</f>
        <v/>
      </c>
      <c r="G2700" t="str">
        <f>IF(VLOOKUP(TRM!A1885,'TRM - TBM Crosswalk'!$A$2:'TRM - TBM Crosswalk'!$I$1008,5,FALSE)=0,"",VLOOKUP(TRM!A1885,'TRM - TBM Crosswalk'!$A$2:'TRM - TBM Crosswalk'!$I$1008,5,FALSE))</f>
        <v>Application</v>
      </c>
      <c r="H2700" t="str">
        <f>IF(VLOOKUP(TRM!A1885,'TRM - TBM Crosswalk'!$A$2:'TRM - TBM Crosswalk'!$I$1008,6,FALSE)=0,"",VLOOKUP(TRM!A1885,'TRM - TBM Crosswalk'!$A$2:'TRM - TBM Crosswalk'!$I$1008,6,FALSE))</f>
        <v>Application Development</v>
      </c>
      <c r="I2700" t="str">
        <f>IF(VLOOKUP(TRM!A1885,'TRM - TBM Crosswalk'!$A$2:'TRM - TBM Crosswalk'!$I$1008,7,FALSE)=0,"",VLOOKUP(TRM!A1885,'TRM - TBM Crosswalk'!$A$2:'TRM - TBM Crosswalk'!$I$1008,7,FALSE))</f>
        <v/>
      </c>
      <c r="J2700" t="str">
        <f>IF(VLOOKUP(TRM!A1885,'TRM - TBM Crosswalk'!$A$2:'TRM - TBM Crosswalk'!$I$1008,8,FALSE)=0,"",VLOOKUP(TRM!A1885,'TRM - TBM Crosswalk'!$A$2:'TRM - TBM Crosswalk'!$I$1008,8,FALSE))</f>
        <v/>
      </c>
      <c r="K2700" t="str">
        <f>IF(VLOOKUP(TRM!A1885,'TRM - TBM Crosswalk'!$A$2:'TRM - TBM Crosswalk'!$I$1008,9,FALSE)=0,"",VLOOKUP(TRM!A1885,'TRM - TBM Crosswalk'!$A$2:'TRM - TBM Crosswalk'!$I$1008,9,FALSE))</f>
        <v/>
      </c>
    </row>
    <row r="2701" spans="1:11" x14ac:dyDescent="0.45">
      <c r="A2701" t="str">
        <f>TRM!A1886</f>
        <v>A02.022.240</v>
      </c>
      <c r="B2701" t="str">
        <f>TRM!B1886</f>
        <v>Integrated Development Environment (IDE)#</v>
      </c>
      <c r="C2701" t="str">
        <f>TRM!C1886</f>
        <v>Microsoft Visual C++ 2010 x86 Runtime - | 10.0.30319</v>
      </c>
      <c r="D2701">
        <f>TRM!D1886</f>
        <v>0</v>
      </c>
      <c r="E2701" t="str">
        <f>IF(VLOOKUP(TRM!A1886,'TRM - TBM Crosswalk'!$A$2:'TRM - TBM Crosswalk'!$I$1008,3,FALSE)="N/A","TBD","")</f>
        <v/>
      </c>
      <c r="F2701" t="str">
        <f>IF(VLOOKUP(TRM!A1886,'TRM - TBM Crosswalk'!$A$2:'TRM - TBM Crosswalk'!$I$1008,4,FALSE)=0,"",VLOOKUP(TRM!A1886,'TRM - TBM Crosswalk'!$A$2:'TRM - TBM Crosswalk'!$I$1008,4,FALSE))</f>
        <v/>
      </c>
      <c r="G2701" t="str">
        <f>IF(VLOOKUP(TRM!A1886,'TRM - TBM Crosswalk'!$A$2:'TRM - TBM Crosswalk'!$I$1008,5,FALSE)=0,"",VLOOKUP(TRM!A1886,'TRM - TBM Crosswalk'!$A$2:'TRM - TBM Crosswalk'!$I$1008,5,FALSE))</f>
        <v>Application</v>
      </c>
      <c r="H2701" t="str">
        <f>IF(VLOOKUP(TRM!A1886,'TRM - TBM Crosswalk'!$A$2:'TRM - TBM Crosswalk'!$I$1008,6,FALSE)=0,"",VLOOKUP(TRM!A1886,'TRM - TBM Crosswalk'!$A$2:'TRM - TBM Crosswalk'!$I$1008,6,FALSE))</f>
        <v>Application Development</v>
      </c>
      <c r="I2701" t="str">
        <f>IF(VLOOKUP(TRM!A1886,'TRM - TBM Crosswalk'!$A$2:'TRM - TBM Crosswalk'!$I$1008,7,FALSE)=0,"",VLOOKUP(TRM!A1886,'TRM - TBM Crosswalk'!$A$2:'TRM - TBM Crosswalk'!$I$1008,7,FALSE))</f>
        <v/>
      </c>
      <c r="J2701" t="str">
        <f>IF(VLOOKUP(TRM!A1886,'TRM - TBM Crosswalk'!$A$2:'TRM - TBM Crosswalk'!$I$1008,8,FALSE)=0,"",VLOOKUP(TRM!A1886,'TRM - TBM Crosswalk'!$A$2:'TRM - TBM Crosswalk'!$I$1008,8,FALSE))</f>
        <v/>
      </c>
      <c r="K2701" t="str">
        <f>IF(VLOOKUP(TRM!A1886,'TRM - TBM Crosswalk'!$A$2:'TRM - TBM Crosswalk'!$I$1008,9,FALSE)=0,"",VLOOKUP(TRM!A1886,'TRM - TBM Crosswalk'!$A$2:'TRM - TBM Crosswalk'!$I$1008,9,FALSE))</f>
        <v/>
      </c>
    </row>
    <row r="2702" spans="1:11" x14ac:dyDescent="0.45">
      <c r="A2702" t="str">
        <f>TRM!A1887</f>
        <v>A02.022.240</v>
      </c>
      <c r="B2702" t="str">
        <f>TRM!B1887</f>
        <v>Integrated Development Environment (IDE)#</v>
      </c>
      <c r="C2702" t="str">
        <f>TRM!C1887</f>
        <v>Microsoft Visual C++ 2010 x86 Runtime - | 10.0.40219</v>
      </c>
      <c r="D2702">
        <f>TRM!D1887</f>
        <v>0</v>
      </c>
      <c r="E2702" t="str">
        <f>IF(VLOOKUP(TRM!A1887,'TRM - TBM Crosswalk'!$A$2:'TRM - TBM Crosswalk'!$I$1008,3,FALSE)="N/A","TBD","")</f>
        <v/>
      </c>
      <c r="F2702" t="str">
        <f>IF(VLOOKUP(TRM!A1887,'TRM - TBM Crosswalk'!$A$2:'TRM - TBM Crosswalk'!$I$1008,4,FALSE)=0,"",VLOOKUP(TRM!A1887,'TRM - TBM Crosswalk'!$A$2:'TRM - TBM Crosswalk'!$I$1008,4,FALSE))</f>
        <v/>
      </c>
      <c r="G2702" t="str">
        <f>IF(VLOOKUP(TRM!A1887,'TRM - TBM Crosswalk'!$A$2:'TRM - TBM Crosswalk'!$I$1008,5,FALSE)=0,"",VLOOKUP(TRM!A1887,'TRM - TBM Crosswalk'!$A$2:'TRM - TBM Crosswalk'!$I$1008,5,FALSE))</f>
        <v>Application</v>
      </c>
      <c r="H2702" t="str">
        <f>IF(VLOOKUP(TRM!A1887,'TRM - TBM Crosswalk'!$A$2:'TRM - TBM Crosswalk'!$I$1008,6,FALSE)=0,"",VLOOKUP(TRM!A1887,'TRM - TBM Crosswalk'!$A$2:'TRM - TBM Crosswalk'!$I$1008,6,FALSE))</f>
        <v>Application Development</v>
      </c>
      <c r="I2702" t="str">
        <f>IF(VLOOKUP(TRM!A1887,'TRM - TBM Crosswalk'!$A$2:'TRM - TBM Crosswalk'!$I$1008,7,FALSE)=0,"",VLOOKUP(TRM!A1887,'TRM - TBM Crosswalk'!$A$2:'TRM - TBM Crosswalk'!$I$1008,7,FALSE))</f>
        <v/>
      </c>
      <c r="J2702" t="str">
        <f>IF(VLOOKUP(TRM!A1887,'TRM - TBM Crosswalk'!$A$2:'TRM - TBM Crosswalk'!$I$1008,8,FALSE)=0,"",VLOOKUP(TRM!A1887,'TRM - TBM Crosswalk'!$A$2:'TRM - TBM Crosswalk'!$I$1008,8,FALSE))</f>
        <v/>
      </c>
      <c r="K2702" t="str">
        <f>IF(VLOOKUP(TRM!A1887,'TRM - TBM Crosswalk'!$A$2:'TRM - TBM Crosswalk'!$I$1008,9,FALSE)=0,"",VLOOKUP(TRM!A1887,'TRM - TBM Crosswalk'!$A$2:'TRM - TBM Crosswalk'!$I$1008,9,FALSE))</f>
        <v/>
      </c>
    </row>
    <row r="2703" spans="1:11" x14ac:dyDescent="0.45">
      <c r="A2703" t="str">
        <f>TRM!A1888</f>
        <v>A02.022.240</v>
      </c>
      <c r="B2703" t="str">
        <f>TRM!B1888</f>
        <v>Integrated Development Environment (IDE)#</v>
      </c>
      <c r="C2703" t="str">
        <f>TRM!C1888</f>
        <v>Microsoft Visual C++ 2012 Redistributable (x64) - 11.0.50727 | 11.0.50727.1</v>
      </c>
      <c r="D2703">
        <f>TRM!D1888</f>
        <v>0</v>
      </c>
      <c r="E2703" t="str">
        <f>IF(VLOOKUP(TRM!A1888,'TRM - TBM Crosswalk'!$A$2:'TRM - TBM Crosswalk'!$I$1008,3,FALSE)="N/A","TBD","")</f>
        <v/>
      </c>
      <c r="F2703" t="str">
        <f>IF(VLOOKUP(TRM!A1888,'TRM - TBM Crosswalk'!$A$2:'TRM - TBM Crosswalk'!$I$1008,4,FALSE)=0,"",VLOOKUP(TRM!A1888,'TRM - TBM Crosswalk'!$A$2:'TRM - TBM Crosswalk'!$I$1008,4,FALSE))</f>
        <v/>
      </c>
      <c r="G2703" t="str">
        <f>IF(VLOOKUP(TRM!A1888,'TRM - TBM Crosswalk'!$A$2:'TRM - TBM Crosswalk'!$I$1008,5,FALSE)=0,"",VLOOKUP(TRM!A1888,'TRM - TBM Crosswalk'!$A$2:'TRM - TBM Crosswalk'!$I$1008,5,FALSE))</f>
        <v>Application</v>
      </c>
      <c r="H2703" t="str">
        <f>IF(VLOOKUP(TRM!A1888,'TRM - TBM Crosswalk'!$A$2:'TRM - TBM Crosswalk'!$I$1008,6,FALSE)=0,"",VLOOKUP(TRM!A1888,'TRM - TBM Crosswalk'!$A$2:'TRM - TBM Crosswalk'!$I$1008,6,FALSE))</f>
        <v>Application Development</v>
      </c>
      <c r="I2703" t="str">
        <f>IF(VLOOKUP(TRM!A1888,'TRM - TBM Crosswalk'!$A$2:'TRM - TBM Crosswalk'!$I$1008,7,FALSE)=0,"",VLOOKUP(TRM!A1888,'TRM - TBM Crosswalk'!$A$2:'TRM - TBM Crosswalk'!$I$1008,7,FALSE))</f>
        <v/>
      </c>
      <c r="J2703" t="str">
        <f>IF(VLOOKUP(TRM!A1888,'TRM - TBM Crosswalk'!$A$2:'TRM - TBM Crosswalk'!$I$1008,8,FALSE)=0,"",VLOOKUP(TRM!A1888,'TRM - TBM Crosswalk'!$A$2:'TRM - TBM Crosswalk'!$I$1008,8,FALSE))</f>
        <v/>
      </c>
      <c r="K2703" t="str">
        <f>IF(VLOOKUP(TRM!A1888,'TRM - TBM Crosswalk'!$A$2:'TRM - TBM Crosswalk'!$I$1008,9,FALSE)=0,"",VLOOKUP(TRM!A1888,'TRM - TBM Crosswalk'!$A$2:'TRM - TBM Crosswalk'!$I$1008,9,FALSE))</f>
        <v/>
      </c>
    </row>
    <row r="2704" spans="1:11" x14ac:dyDescent="0.45">
      <c r="A2704" t="str">
        <f>TRM!A1889</f>
        <v>A02.022.240</v>
      </c>
      <c r="B2704" t="str">
        <f>TRM!B1889</f>
        <v>Integrated Development Environment (IDE)#</v>
      </c>
      <c r="C2704" t="str">
        <f>TRM!C1889</f>
        <v>Microsoft Visual C++ 2012 Redistributable (x64) - 11.0.51106 | 11.0.51106.1</v>
      </c>
      <c r="D2704">
        <f>TRM!D1889</f>
        <v>0</v>
      </c>
      <c r="E2704" t="str">
        <f>IF(VLOOKUP(TRM!A1889,'TRM - TBM Crosswalk'!$A$2:'TRM - TBM Crosswalk'!$I$1008,3,FALSE)="N/A","TBD","")</f>
        <v/>
      </c>
      <c r="F2704" t="str">
        <f>IF(VLOOKUP(TRM!A1889,'TRM - TBM Crosswalk'!$A$2:'TRM - TBM Crosswalk'!$I$1008,4,FALSE)=0,"",VLOOKUP(TRM!A1889,'TRM - TBM Crosswalk'!$A$2:'TRM - TBM Crosswalk'!$I$1008,4,FALSE))</f>
        <v/>
      </c>
      <c r="G2704" t="str">
        <f>IF(VLOOKUP(TRM!A1889,'TRM - TBM Crosswalk'!$A$2:'TRM - TBM Crosswalk'!$I$1008,5,FALSE)=0,"",VLOOKUP(TRM!A1889,'TRM - TBM Crosswalk'!$A$2:'TRM - TBM Crosswalk'!$I$1008,5,FALSE))</f>
        <v>Application</v>
      </c>
      <c r="H2704" t="str">
        <f>IF(VLOOKUP(TRM!A1889,'TRM - TBM Crosswalk'!$A$2:'TRM - TBM Crosswalk'!$I$1008,6,FALSE)=0,"",VLOOKUP(TRM!A1889,'TRM - TBM Crosswalk'!$A$2:'TRM - TBM Crosswalk'!$I$1008,6,FALSE))</f>
        <v>Application Development</v>
      </c>
      <c r="I2704" t="str">
        <f>IF(VLOOKUP(TRM!A1889,'TRM - TBM Crosswalk'!$A$2:'TRM - TBM Crosswalk'!$I$1008,7,FALSE)=0,"",VLOOKUP(TRM!A1889,'TRM - TBM Crosswalk'!$A$2:'TRM - TBM Crosswalk'!$I$1008,7,FALSE))</f>
        <v/>
      </c>
      <c r="J2704" t="str">
        <f>IF(VLOOKUP(TRM!A1889,'TRM - TBM Crosswalk'!$A$2:'TRM - TBM Crosswalk'!$I$1008,8,FALSE)=0,"",VLOOKUP(TRM!A1889,'TRM - TBM Crosswalk'!$A$2:'TRM - TBM Crosswalk'!$I$1008,8,FALSE))</f>
        <v/>
      </c>
      <c r="K2704" t="str">
        <f>IF(VLOOKUP(TRM!A1889,'TRM - TBM Crosswalk'!$A$2:'TRM - TBM Crosswalk'!$I$1008,9,FALSE)=0,"",VLOOKUP(TRM!A1889,'TRM - TBM Crosswalk'!$A$2:'TRM - TBM Crosswalk'!$I$1008,9,FALSE))</f>
        <v/>
      </c>
    </row>
    <row r="2705" spans="1:11" x14ac:dyDescent="0.45">
      <c r="A2705" t="str">
        <f>TRM!A1890</f>
        <v>A02.022.240</v>
      </c>
      <c r="B2705" t="str">
        <f>TRM!B1890</f>
        <v>Integrated Development Environment (IDE)#</v>
      </c>
      <c r="C2705" t="str">
        <f>TRM!C1890</f>
        <v>Microsoft Visual C++ 2012 Redistributable (x64) - 11.0.60610 | 11.0.60610.1</v>
      </c>
      <c r="D2705">
        <f>TRM!D1890</f>
        <v>0</v>
      </c>
      <c r="E2705" t="str">
        <f>IF(VLOOKUP(TRM!A1890,'TRM - TBM Crosswalk'!$A$2:'TRM - TBM Crosswalk'!$I$1008,3,FALSE)="N/A","TBD","")</f>
        <v/>
      </c>
      <c r="F2705" t="str">
        <f>IF(VLOOKUP(TRM!A1890,'TRM - TBM Crosswalk'!$A$2:'TRM - TBM Crosswalk'!$I$1008,4,FALSE)=0,"",VLOOKUP(TRM!A1890,'TRM - TBM Crosswalk'!$A$2:'TRM - TBM Crosswalk'!$I$1008,4,FALSE))</f>
        <v/>
      </c>
      <c r="G2705" t="str">
        <f>IF(VLOOKUP(TRM!A1890,'TRM - TBM Crosswalk'!$A$2:'TRM - TBM Crosswalk'!$I$1008,5,FALSE)=0,"",VLOOKUP(TRM!A1890,'TRM - TBM Crosswalk'!$A$2:'TRM - TBM Crosswalk'!$I$1008,5,FALSE))</f>
        <v>Application</v>
      </c>
      <c r="H2705" t="str">
        <f>IF(VLOOKUP(TRM!A1890,'TRM - TBM Crosswalk'!$A$2:'TRM - TBM Crosswalk'!$I$1008,6,FALSE)=0,"",VLOOKUP(TRM!A1890,'TRM - TBM Crosswalk'!$A$2:'TRM - TBM Crosswalk'!$I$1008,6,FALSE))</f>
        <v>Application Development</v>
      </c>
      <c r="I2705" t="str">
        <f>IF(VLOOKUP(TRM!A1890,'TRM - TBM Crosswalk'!$A$2:'TRM - TBM Crosswalk'!$I$1008,7,FALSE)=0,"",VLOOKUP(TRM!A1890,'TRM - TBM Crosswalk'!$A$2:'TRM - TBM Crosswalk'!$I$1008,7,FALSE))</f>
        <v/>
      </c>
      <c r="J2705" t="str">
        <f>IF(VLOOKUP(TRM!A1890,'TRM - TBM Crosswalk'!$A$2:'TRM - TBM Crosswalk'!$I$1008,8,FALSE)=0,"",VLOOKUP(TRM!A1890,'TRM - TBM Crosswalk'!$A$2:'TRM - TBM Crosswalk'!$I$1008,8,FALSE))</f>
        <v/>
      </c>
      <c r="K2705" t="str">
        <f>IF(VLOOKUP(TRM!A1890,'TRM - TBM Crosswalk'!$A$2:'TRM - TBM Crosswalk'!$I$1008,9,FALSE)=0,"",VLOOKUP(TRM!A1890,'TRM - TBM Crosswalk'!$A$2:'TRM - TBM Crosswalk'!$I$1008,9,FALSE))</f>
        <v/>
      </c>
    </row>
    <row r="2706" spans="1:11" x14ac:dyDescent="0.45">
      <c r="A2706" t="str">
        <f>TRM!A2272</f>
        <v>A02.022.242</v>
      </c>
      <c r="B2706" t="str">
        <f>TRM!B2272</f>
        <v>Software Configuration Management</v>
      </c>
      <c r="C2706" t="str">
        <f>TRM!C2272</f>
        <v>Dell Digital Delivery | 3.2.1006.0</v>
      </c>
      <c r="D2706">
        <f>TRM!D2272</f>
        <v>0</v>
      </c>
      <c r="E2706" t="str">
        <f>IF(VLOOKUP(TRM!A2272,'TRM - TBM Crosswalk'!$A$2:'TRM - TBM Crosswalk'!$I$1008,3,FALSE)="N/A","TBD","")</f>
        <v/>
      </c>
      <c r="F2706" t="str">
        <f>IF(VLOOKUP(TRM!A2272,'TRM - TBM Crosswalk'!$A$2:'TRM - TBM Crosswalk'!$I$1008,4,FALSE)=0,"",VLOOKUP(TRM!A2272,'TRM - TBM Crosswalk'!$A$2:'TRM - TBM Crosswalk'!$I$1008,4,FALSE))</f>
        <v/>
      </c>
      <c r="G2706" t="str">
        <f>IF(VLOOKUP(TRM!A2272,'TRM - TBM Crosswalk'!$A$2:'TRM - TBM Crosswalk'!$I$1008,5,FALSE)=0,"",VLOOKUP(TRM!A2272,'TRM - TBM Crosswalk'!$A$2:'TRM - TBM Crosswalk'!$I$1008,5,FALSE))</f>
        <v>Application</v>
      </c>
      <c r="H2706" t="str">
        <f>IF(VLOOKUP(TRM!A2272,'TRM - TBM Crosswalk'!$A$2:'TRM - TBM Crosswalk'!$I$1008,6,FALSE)=0,"",VLOOKUP(TRM!A2272,'TRM - TBM Crosswalk'!$A$2:'TRM - TBM Crosswalk'!$I$1008,6,FALSE))</f>
        <v>Application Development</v>
      </c>
      <c r="I2706" t="str">
        <f>IF(VLOOKUP(TRM!A2272,'TRM - TBM Crosswalk'!$A$2:'TRM - TBM Crosswalk'!$I$1008,7,FALSE)=0,"",VLOOKUP(TRM!A2272,'TRM - TBM Crosswalk'!$A$2:'TRM - TBM Crosswalk'!$I$1008,7,FALSE))</f>
        <v/>
      </c>
      <c r="J2706" t="str">
        <f>IF(VLOOKUP(TRM!A2272,'TRM - TBM Crosswalk'!$A$2:'TRM - TBM Crosswalk'!$I$1008,8,FALSE)=0,"",VLOOKUP(TRM!A2272,'TRM - TBM Crosswalk'!$A$2:'TRM - TBM Crosswalk'!$I$1008,8,FALSE))</f>
        <v/>
      </c>
      <c r="K2706" t="str">
        <f>IF(VLOOKUP(TRM!A2272,'TRM - TBM Crosswalk'!$A$2:'TRM - TBM Crosswalk'!$I$1008,9,FALSE)=0,"",VLOOKUP(TRM!A2272,'TRM - TBM Crosswalk'!$A$2:'TRM - TBM Crosswalk'!$I$1008,9,FALSE))</f>
        <v/>
      </c>
    </row>
    <row r="2707" spans="1:11" x14ac:dyDescent="0.45">
      <c r="A2707" t="str">
        <f>TRM!A2273</f>
        <v>A02.022.242</v>
      </c>
      <c r="B2707" t="str">
        <f>TRM!B2273</f>
        <v>Software Configuration Management</v>
      </c>
      <c r="C2707" t="str">
        <f>TRM!C2273</f>
        <v>Dell Digital Delivery | 3.5.1001.0</v>
      </c>
      <c r="D2707">
        <f>TRM!D2273</f>
        <v>0</v>
      </c>
      <c r="E2707" t="str">
        <f>IF(VLOOKUP(TRM!A2273,'TRM - TBM Crosswalk'!$A$2:'TRM - TBM Crosswalk'!$I$1008,3,FALSE)="N/A","TBD","")</f>
        <v/>
      </c>
      <c r="F2707" t="str">
        <f>IF(VLOOKUP(TRM!A2273,'TRM - TBM Crosswalk'!$A$2:'TRM - TBM Crosswalk'!$I$1008,4,FALSE)=0,"",VLOOKUP(TRM!A2273,'TRM - TBM Crosswalk'!$A$2:'TRM - TBM Crosswalk'!$I$1008,4,FALSE))</f>
        <v/>
      </c>
      <c r="G2707" t="str">
        <f>IF(VLOOKUP(TRM!A2273,'TRM - TBM Crosswalk'!$A$2:'TRM - TBM Crosswalk'!$I$1008,5,FALSE)=0,"",VLOOKUP(TRM!A2273,'TRM - TBM Crosswalk'!$A$2:'TRM - TBM Crosswalk'!$I$1008,5,FALSE))</f>
        <v>Application</v>
      </c>
      <c r="H2707" t="str">
        <f>IF(VLOOKUP(TRM!A2273,'TRM - TBM Crosswalk'!$A$2:'TRM - TBM Crosswalk'!$I$1008,6,FALSE)=0,"",VLOOKUP(TRM!A2273,'TRM - TBM Crosswalk'!$A$2:'TRM - TBM Crosswalk'!$I$1008,6,FALSE))</f>
        <v>Application Development</v>
      </c>
      <c r="I2707" t="str">
        <f>IF(VLOOKUP(TRM!A2273,'TRM - TBM Crosswalk'!$A$2:'TRM - TBM Crosswalk'!$I$1008,7,FALSE)=0,"",VLOOKUP(TRM!A2273,'TRM - TBM Crosswalk'!$A$2:'TRM - TBM Crosswalk'!$I$1008,7,FALSE))</f>
        <v/>
      </c>
      <c r="J2707" t="str">
        <f>IF(VLOOKUP(TRM!A2273,'TRM - TBM Crosswalk'!$A$2:'TRM - TBM Crosswalk'!$I$1008,8,FALSE)=0,"",VLOOKUP(TRM!A2273,'TRM - TBM Crosswalk'!$A$2:'TRM - TBM Crosswalk'!$I$1008,8,FALSE))</f>
        <v/>
      </c>
      <c r="K2707" t="str">
        <f>IF(VLOOKUP(TRM!A2273,'TRM - TBM Crosswalk'!$A$2:'TRM - TBM Crosswalk'!$I$1008,9,FALSE)=0,"",VLOOKUP(TRM!A2273,'TRM - TBM Crosswalk'!$A$2:'TRM - TBM Crosswalk'!$I$1008,9,FALSE))</f>
        <v/>
      </c>
    </row>
    <row r="2708" spans="1:11" x14ac:dyDescent="0.45">
      <c r="A2708" t="str">
        <f>TRM!A2301</f>
        <v>A02.022.242</v>
      </c>
      <c r="B2708" t="str">
        <f>TRM!B2301</f>
        <v>Software Configuration Management</v>
      </c>
      <c r="C2708" t="str">
        <f>TRM!C2301</f>
        <v>Git version | 2.24.0.2</v>
      </c>
      <c r="D2708">
        <f>TRM!D2301</f>
        <v>0</v>
      </c>
      <c r="E2708" t="str">
        <f>IF(VLOOKUP(TRM!A2301,'TRM - TBM Crosswalk'!$A$2:'TRM - TBM Crosswalk'!$I$1008,3,FALSE)="N/A","TBD","")</f>
        <v/>
      </c>
      <c r="F2708" t="str">
        <f>IF(VLOOKUP(TRM!A2301,'TRM - TBM Crosswalk'!$A$2:'TRM - TBM Crosswalk'!$I$1008,4,FALSE)=0,"",VLOOKUP(TRM!A2301,'TRM - TBM Crosswalk'!$A$2:'TRM - TBM Crosswalk'!$I$1008,4,FALSE))</f>
        <v/>
      </c>
      <c r="G2708" t="str">
        <f>IF(VLOOKUP(TRM!A2301,'TRM - TBM Crosswalk'!$A$2:'TRM - TBM Crosswalk'!$I$1008,5,FALSE)=0,"",VLOOKUP(TRM!A2301,'TRM - TBM Crosswalk'!$A$2:'TRM - TBM Crosswalk'!$I$1008,5,FALSE))</f>
        <v>Application</v>
      </c>
      <c r="H2708" t="str">
        <f>IF(VLOOKUP(TRM!A2301,'TRM - TBM Crosswalk'!$A$2:'TRM - TBM Crosswalk'!$I$1008,6,FALSE)=0,"",VLOOKUP(TRM!A2301,'TRM - TBM Crosswalk'!$A$2:'TRM - TBM Crosswalk'!$I$1008,6,FALSE))</f>
        <v>Application Development</v>
      </c>
      <c r="I2708" t="str">
        <f>IF(VLOOKUP(TRM!A2301,'TRM - TBM Crosswalk'!$A$2:'TRM - TBM Crosswalk'!$I$1008,7,FALSE)=0,"",VLOOKUP(TRM!A2301,'TRM - TBM Crosswalk'!$A$2:'TRM - TBM Crosswalk'!$I$1008,7,FALSE))</f>
        <v/>
      </c>
      <c r="J2708" t="str">
        <f>IF(VLOOKUP(TRM!A2301,'TRM - TBM Crosswalk'!$A$2:'TRM - TBM Crosswalk'!$I$1008,8,FALSE)=0,"",VLOOKUP(TRM!A2301,'TRM - TBM Crosswalk'!$A$2:'TRM - TBM Crosswalk'!$I$1008,8,FALSE))</f>
        <v/>
      </c>
      <c r="K2708" t="str">
        <f>IF(VLOOKUP(TRM!A2301,'TRM - TBM Crosswalk'!$A$2:'TRM - TBM Crosswalk'!$I$1008,9,FALSE)=0,"",VLOOKUP(TRM!A2301,'TRM - TBM Crosswalk'!$A$2:'TRM - TBM Crosswalk'!$I$1008,9,FALSE))</f>
        <v/>
      </c>
    </row>
    <row r="2709" spans="1:11" x14ac:dyDescent="0.45">
      <c r="A2709" t="str">
        <f>TRM!A2302</f>
        <v>A02.022.242</v>
      </c>
      <c r="B2709" t="str">
        <f>TRM!B2302</f>
        <v>Software Configuration Management</v>
      </c>
      <c r="C2709" t="str">
        <f>TRM!C2302</f>
        <v>Git version | 2.24.1.2</v>
      </c>
      <c r="D2709">
        <f>TRM!D2302</f>
        <v>0</v>
      </c>
      <c r="E2709" t="str">
        <f>IF(VLOOKUP(TRM!A2302,'TRM - TBM Crosswalk'!$A$2:'TRM - TBM Crosswalk'!$I$1008,3,FALSE)="N/A","TBD","")</f>
        <v/>
      </c>
      <c r="F2709" t="str">
        <f>IF(VLOOKUP(TRM!A2302,'TRM - TBM Crosswalk'!$A$2:'TRM - TBM Crosswalk'!$I$1008,4,FALSE)=0,"",VLOOKUP(TRM!A2302,'TRM - TBM Crosswalk'!$A$2:'TRM - TBM Crosswalk'!$I$1008,4,FALSE))</f>
        <v/>
      </c>
      <c r="G2709" t="str">
        <f>IF(VLOOKUP(TRM!A2302,'TRM - TBM Crosswalk'!$A$2:'TRM - TBM Crosswalk'!$I$1008,5,FALSE)=0,"",VLOOKUP(TRM!A2302,'TRM - TBM Crosswalk'!$A$2:'TRM - TBM Crosswalk'!$I$1008,5,FALSE))</f>
        <v>Application</v>
      </c>
      <c r="H2709" t="str">
        <f>IF(VLOOKUP(TRM!A2302,'TRM - TBM Crosswalk'!$A$2:'TRM - TBM Crosswalk'!$I$1008,6,FALSE)=0,"",VLOOKUP(TRM!A2302,'TRM - TBM Crosswalk'!$A$2:'TRM - TBM Crosswalk'!$I$1008,6,FALSE))</f>
        <v>Application Development</v>
      </c>
      <c r="I2709" t="str">
        <f>IF(VLOOKUP(TRM!A2302,'TRM - TBM Crosswalk'!$A$2:'TRM - TBM Crosswalk'!$I$1008,7,FALSE)=0,"",VLOOKUP(TRM!A2302,'TRM - TBM Crosswalk'!$A$2:'TRM - TBM Crosswalk'!$I$1008,7,FALSE))</f>
        <v/>
      </c>
      <c r="J2709" t="str">
        <f>IF(VLOOKUP(TRM!A2302,'TRM - TBM Crosswalk'!$A$2:'TRM - TBM Crosswalk'!$I$1008,8,FALSE)=0,"",VLOOKUP(TRM!A2302,'TRM - TBM Crosswalk'!$A$2:'TRM - TBM Crosswalk'!$I$1008,8,FALSE))</f>
        <v/>
      </c>
      <c r="K2709" t="str">
        <f>IF(VLOOKUP(TRM!A2302,'TRM - TBM Crosswalk'!$A$2:'TRM - TBM Crosswalk'!$I$1008,9,FALSE)=0,"",VLOOKUP(TRM!A2302,'TRM - TBM Crosswalk'!$A$2:'TRM - TBM Crosswalk'!$I$1008,9,FALSE))</f>
        <v/>
      </c>
    </row>
    <row r="2710" spans="1:11" x14ac:dyDescent="0.45">
      <c r="A2710" t="str">
        <f>TRM!A2303</f>
        <v>A02.022.242</v>
      </c>
      <c r="B2710" t="str">
        <f>TRM!B2303</f>
        <v>Software Configuration Management</v>
      </c>
      <c r="C2710" t="str">
        <f>TRM!C2303</f>
        <v>Git version | 2.25.0</v>
      </c>
      <c r="D2710">
        <f>TRM!D2303</f>
        <v>0</v>
      </c>
      <c r="E2710" t="str">
        <f>IF(VLOOKUP(TRM!A2303,'TRM - TBM Crosswalk'!$A$2:'TRM - TBM Crosswalk'!$I$1008,3,FALSE)="N/A","TBD","")</f>
        <v/>
      </c>
      <c r="F2710" t="str">
        <f>IF(VLOOKUP(TRM!A2303,'TRM - TBM Crosswalk'!$A$2:'TRM - TBM Crosswalk'!$I$1008,4,FALSE)=0,"",VLOOKUP(TRM!A2303,'TRM - TBM Crosswalk'!$A$2:'TRM - TBM Crosswalk'!$I$1008,4,FALSE))</f>
        <v/>
      </c>
      <c r="G2710" t="str">
        <f>IF(VLOOKUP(TRM!A2303,'TRM - TBM Crosswalk'!$A$2:'TRM - TBM Crosswalk'!$I$1008,5,FALSE)=0,"",VLOOKUP(TRM!A2303,'TRM - TBM Crosswalk'!$A$2:'TRM - TBM Crosswalk'!$I$1008,5,FALSE))</f>
        <v>Application</v>
      </c>
      <c r="H2710" t="str">
        <f>IF(VLOOKUP(TRM!A2303,'TRM - TBM Crosswalk'!$A$2:'TRM - TBM Crosswalk'!$I$1008,6,FALSE)=0,"",VLOOKUP(TRM!A2303,'TRM - TBM Crosswalk'!$A$2:'TRM - TBM Crosswalk'!$I$1008,6,FALSE))</f>
        <v>Application Development</v>
      </c>
      <c r="I2710" t="str">
        <f>IF(VLOOKUP(TRM!A2303,'TRM - TBM Crosswalk'!$A$2:'TRM - TBM Crosswalk'!$I$1008,7,FALSE)=0,"",VLOOKUP(TRM!A2303,'TRM - TBM Crosswalk'!$A$2:'TRM - TBM Crosswalk'!$I$1008,7,FALSE))</f>
        <v/>
      </c>
      <c r="J2710" t="str">
        <f>IF(VLOOKUP(TRM!A2303,'TRM - TBM Crosswalk'!$A$2:'TRM - TBM Crosswalk'!$I$1008,8,FALSE)=0,"",VLOOKUP(TRM!A2303,'TRM - TBM Crosswalk'!$A$2:'TRM - TBM Crosswalk'!$I$1008,8,FALSE))</f>
        <v/>
      </c>
      <c r="K2710" t="str">
        <f>IF(VLOOKUP(TRM!A2303,'TRM - TBM Crosswalk'!$A$2:'TRM - TBM Crosswalk'!$I$1008,9,FALSE)=0,"",VLOOKUP(TRM!A2303,'TRM - TBM Crosswalk'!$A$2:'TRM - TBM Crosswalk'!$I$1008,9,FALSE))</f>
        <v/>
      </c>
    </row>
    <row r="2711" spans="1:11" x14ac:dyDescent="0.45">
      <c r="A2711" t="str">
        <f>TRM!A2304</f>
        <v>A02.022.242</v>
      </c>
      <c r="B2711" t="str">
        <f>TRM!B2304</f>
        <v>Software Configuration Management</v>
      </c>
      <c r="C2711" t="str">
        <f>TRM!C2304</f>
        <v>Git version | 2.25.1</v>
      </c>
      <c r="D2711">
        <f>TRM!D2304</f>
        <v>0</v>
      </c>
      <c r="E2711" t="str">
        <f>IF(VLOOKUP(TRM!A2304,'TRM - TBM Crosswalk'!$A$2:'TRM - TBM Crosswalk'!$I$1008,3,FALSE)="N/A","TBD","")</f>
        <v/>
      </c>
      <c r="F2711" t="str">
        <f>IF(VLOOKUP(TRM!A2304,'TRM - TBM Crosswalk'!$A$2:'TRM - TBM Crosswalk'!$I$1008,4,FALSE)=0,"",VLOOKUP(TRM!A2304,'TRM - TBM Crosswalk'!$A$2:'TRM - TBM Crosswalk'!$I$1008,4,FALSE))</f>
        <v/>
      </c>
      <c r="G2711" t="str">
        <f>IF(VLOOKUP(TRM!A2304,'TRM - TBM Crosswalk'!$A$2:'TRM - TBM Crosswalk'!$I$1008,5,FALSE)=0,"",VLOOKUP(TRM!A2304,'TRM - TBM Crosswalk'!$A$2:'TRM - TBM Crosswalk'!$I$1008,5,FALSE))</f>
        <v>Application</v>
      </c>
      <c r="H2711" t="str">
        <f>IF(VLOOKUP(TRM!A2304,'TRM - TBM Crosswalk'!$A$2:'TRM - TBM Crosswalk'!$I$1008,6,FALSE)=0,"",VLOOKUP(TRM!A2304,'TRM - TBM Crosswalk'!$A$2:'TRM - TBM Crosswalk'!$I$1008,6,FALSE))</f>
        <v>Application Development</v>
      </c>
      <c r="I2711" t="str">
        <f>IF(VLOOKUP(TRM!A2304,'TRM - TBM Crosswalk'!$A$2:'TRM - TBM Crosswalk'!$I$1008,7,FALSE)=0,"",VLOOKUP(TRM!A2304,'TRM - TBM Crosswalk'!$A$2:'TRM - TBM Crosswalk'!$I$1008,7,FALSE))</f>
        <v/>
      </c>
      <c r="J2711" t="str">
        <f>IF(VLOOKUP(TRM!A2304,'TRM - TBM Crosswalk'!$A$2:'TRM - TBM Crosswalk'!$I$1008,8,FALSE)=0,"",VLOOKUP(TRM!A2304,'TRM - TBM Crosswalk'!$A$2:'TRM - TBM Crosswalk'!$I$1008,8,FALSE))</f>
        <v/>
      </c>
      <c r="K2711" t="str">
        <f>IF(VLOOKUP(TRM!A2304,'TRM - TBM Crosswalk'!$A$2:'TRM - TBM Crosswalk'!$I$1008,9,FALSE)=0,"",VLOOKUP(TRM!A2304,'TRM - TBM Crosswalk'!$A$2:'TRM - TBM Crosswalk'!$I$1008,9,FALSE))</f>
        <v/>
      </c>
    </row>
    <row r="2712" spans="1:11" x14ac:dyDescent="0.45">
      <c r="A2712" t="str">
        <f>TRM!A2305</f>
        <v>A02.022.242</v>
      </c>
      <c r="B2712" t="str">
        <f>TRM!B2305</f>
        <v>Software Configuration Management</v>
      </c>
      <c r="C2712" t="str">
        <f>TRM!C2305</f>
        <v>Git version | 2.7.0</v>
      </c>
      <c r="D2712">
        <f>TRM!D2305</f>
        <v>0</v>
      </c>
      <c r="E2712" t="str">
        <f>IF(VLOOKUP(TRM!A2305,'TRM - TBM Crosswalk'!$A$2:'TRM - TBM Crosswalk'!$I$1008,3,FALSE)="N/A","TBD","")</f>
        <v/>
      </c>
      <c r="F2712" t="str">
        <f>IF(VLOOKUP(TRM!A2305,'TRM - TBM Crosswalk'!$A$2:'TRM - TBM Crosswalk'!$I$1008,4,FALSE)=0,"",VLOOKUP(TRM!A2305,'TRM - TBM Crosswalk'!$A$2:'TRM - TBM Crosswalk'!$I$1008,4,FALSE))</f>
        <v/>
      </c>
      <c r="G2712" t="str">
        <f>IF(VLOOKUP(TRM!A2305,'TRM - TBM Crosswalk'!$A$2:'TRM - TBM Crosswalk'!$I$1008,5,FALSE)=0,"",VLOOKUP(TRM!A2305,'TRM - TBM Crosswalk'!$A$2:'TRM - TBM Crosswalk'!$I$1008,5,FALSE))</f>
        <v>Application</v>
      </c>
      <c r="H2712" t="str">
        <f>IF(VLOOKUP(TRM!A2305,'TRM - TBM Crosswalk'!$A$2:'TRM - TBM Crosswalk'!$I$1008,6,FALSE)=0,"",VLOOKUP(TRM!A2305,'TRM - TBM Crosswalk'!$A$2:'TRM - TBM Crosswalk'!$I$1008,6,FALSE))</f>
        <v>Application Development</v>
      </c>
      <c r="I2712" t="str">
        <f>IF(VLOOKUP(TRM!A2305,'TRM - TBM Crosswalk'!$A$2:'TRM - TBM Crosswalk'!$I$1008,7,FALSE)=0,"",VLOOKUP(TRM!A2305,'TRM - TBM Crosswalk'!$A$2:'TRM - TBM Crosswalk'!$I$1008,7,FALSE))</f>
        <v/>
      </c>
      <c r="J2712" t="str">
        <f>IF(VLOOKUP(TRM!A2305,'TRM - TBM Crosswalk'!$A$2:'TRM - TBM Crosswalk'!$I$1008,8,FALSE)=0,"",VLOOKUP(TRM!A2305,'TRM - TBM Crosswalk'!$A$2:'TRM - TBM Crosswalk'!$I$1008,8,FALSE))</f>
        <v/>
      </c>
      <c r="K2712" t="str">
        <f>IF(VLOOKUP(TRM!A2305,'TRM - TBM Crosswalk'!$A$2:'TRM - TBM Crosswalk'!$I$1008,9,FALSE)=0,"",VLOOKUP(TRM!A2305,'TRM - TBM Crosswalk'!$A$2:'TRM - TBM Crosswalk'!$I$1008,9,FALSE))</f>
        <v/>
      </c>
    </row>
    <row r="2713" spans="1:11" x14ac:dyDescent="0.45">
      <c r="A2713" t="str">
        <f>TRM!A2306</f>
        <v>A02.022.242</v>
      </c>
      <c r="B2713" t="str">
        <f>TRM!B2306</f>
        <v>Software Configuration Management</v>
      </c>
      <c r="C2713" t="str">
        <f>TRM!C2306</f>
        <v>GitHub Desktop | 1.0.6</v>
      </c>
      <c r="D2713">
        <f>TRM!D2306</f>
        <v>0</v>
      </c>
      <c r="E2713" t="str">
        <f>IF(VLOOKUP(TRM!A2306,'TRM - TBM Crosswalk'!$A$2:'TRM - TBM Crosswalk'!$I$1008,3,FALSE)="N/A","TBD","")</f>
        <v/>
      </c>
      <c r="F2713" t="str">
        <f>IF(VLOOKUP(TRM!A2306,'TRM - TBM Crosswalk'!$A$2:'TRM - TBM Crosswalk'!$I$1008,4,FALSE)=0,"",VLOOKUP(TRM!A2306,'TRM - TBM Crosswalk'!$A$2:'TRM - TBM Crosswalk'!$I$1008,4,FALSE))</f>
        <v/>
      </c>
      <c r="G2713" t="str">
        <f>IF(VLOOKUP(TRM!A2306,'TRM - TBM Crosswalk'!$A$2:'TRM - TBM Crosswalk'!$I$1008,5,FALSE)=0,"",VLOOKUP(TRM!A2306,'TRM - TBM Crosswalk'!$A$2:'TRM - TBM Crosswalk'!$I$1008,5,FALSE))</f>
        <v>Application</v>
      </c>
      <c r="H2713" t="str">
        <f>IF(VLOOKUP(TRM!A2306,'TRM - TBM Crosswalk'!$A$2:'TRM - TBM Crosswalk'!$I$1008,6,FALSE)=0,"",VLOOKUP(TRM!A2306,'TRM - TBM Crosswalk'!$A$2:'TRM - TBM Crosswalk'!$I$1008,6,FALSE))</f>
        <v>Application Development</v>
      </c>
      <c r="I2713" t="str">
        <f>IF(VLOOKUP(TRM!A2306,'TRM - TBM Crosswalk'!$A$2:'TRM - TBM Crosswalk'!$I$1008,7,FALSE)=0,"",VLOOKUP(TRM!A2306,'TRM - TBM Crosswalk'!$A$2:'TRM - TBM Crosswalk'!$I$1008,7,FALSE))</f>
        <v/>
      </c>
      <c r="J2713" t="str">
        <f>IF(VLOOKUP(TRM!A2306,'TRM - TBM Crosswalk'!$A$2:'TRM - TBM Crosswalk'!$I$1008,8,FALSE)=0,"",VLOOKUP(TRM!A2306,'TRM - TBM Crosswalk'!$A$2:'TRM - TBM Crosswalk'!$I$1008,8,FALSE))</f>
        <v/>
      </c>
      <c r="K2713" t="str">
        <f>IF(VLOOKUP(TRM!A2306,'TRM - TBM Crosswalk'!$A$2:'TRM - TBM Crosswalk'!$I$1008,9,FALSE)=0,"",VLOOKUP(TRM!A2306,'TRM - TBM Crosswalk'!$A$2:'TRM - TBM Crosswalk'!$I$1008,9,FALSE))</f>
        <v/>
      </c>
    </row>
    <row r="2714" spans="1:11" x14ac:dyDescent="0.45">
      <c r="A2714" t="str">
        <f>TRM!A2307</f>
        <v>A02.022.242</v>
      </c>
      <c r="B2714" t="str">
        <f>TRM!B2307</f>
        <v>Software Configuration Management</v>
      </c>
      <c r="C2714" t="str">
        <f>TRM!C2307</f>
        <v>GitHub Desktop | 1.6.5</v>
      </c>
      <c r="D2714">
        <f>TRM!D2307</f>
        <v>0</v>
      </c>
      <c r="E2714" t="str">
        <f>IF(VLOOKUP(TRM!A2307,'TRM - TBM Crosswalk'!$A$2:'TRM - TBM Crosswalk'!$I$1008,3,FALSE)="N/A","TBD","")</f>
        <v/>
      </c>
      <c r="F2714" t="str">
        <f>IF(VLOOKUP(TRM!A2307,'TRM - TBM Crosswalk'!$A$2:'TRM - TBM Crosswalk'!$I$1008,4,FALSE)=0,"",VLOOKUP(TRM!A2307,'TRM - TBM Crosswalk'!$A$2:'TRM - TBM Crosswalk'!$I$1008,4,FALSE))</f>
        <v/>
      </c>
      <c r="G2714" t="str">
        <f>IF(VLOOKUP(TRM!A2307,'TRM - TBM Crosswalk'!$A$2:'TRM - TBM Crosswalk'!$I$1008,5,FALSE)=0,"",VLOOKUP(TRM!A2307,'TRM - TBM Crosswalk'!$A$2:'TRM - TBM Crosswalk'!$I$1008,5,FALSE))</f>
        <v>Application</v>
      </c>
      <c r="H2714" t="str">
        <f>IF(VLOOKUP(TRM!A2307,'TRM - TBM Crosswalk'!$A$2:'TRM - TBM Crosswalk'!$I$1008,6,FALSE)=0,"",VLOOKUP(TRM!A2307,'TRM - TBM Crosswalk'!$A$2:'TRM - TBM Crosswalk'!$I$1008,6,FALSE))</f>
        <v>Application Development</v>
      </c>
      <c r="I2714" t="str">
        <f>IF(VLOOKUP(TRM!A2307,'TRM - TBM Crosswalk'!$A$2:'TRM - TBM Crosswalk'!$I$1008,7,FALSE)=0,"",VLOOKUP(TRM!A2307,'TRM - TBM Crosswalk'!$A$2:'TRM - TBM Crosswalk'!$I$1008,7,FALSE))</f>
        <v/>
      </c>
      <c r="J2714" t="str">
        <f>IF(VLOOKUP(TRM!A2307,'TRM - TBM Crosswalk'!$A$2:'TRM - TBM Crosswalk'!$I$1008,8,FALSE)=0,"",VLOOKUP(TRM!A2307,'TRM - TBM Crosswalk'!$A$2:'TRM - TBM Crosswalk'!$I$1008,8,FALSE))</f>
        <v/>
      </c>
      <c r="K2714" t="str">
        <f>IF(VLOOKUP(TRM!A2307,'TRM - TBM Crosswalk'!$A$2:'TRM - TBM Crosswalk'!$I$1008,9,FALSE)=0,"",VLOOKUP(TRM!A2307,'TRM - TBM Crosswalk'!$A$2:'TRM - TBM Crosswalk'!$I$1008,9,FALSE))</f>
        <v/>
      </c>
    </row>
    <row r="2715" spans="1:11" x14ac:dyDescent="0.45">
      <c r="A2715" t="str">
        <f>TRM!A2308</f>
        <v>A02.022.242</v>
      </c>
      <c r="B2715" t="str">
        <f>TRM!B2308</f>
        <v>Software Configuration Management</v>
      </c>
      <c r="C2715" t="str">
        <f>TRM!C2308</f>
        <v>GitHub Desktop | 2.1.3</v>
      </c>
      <c r="D2715">
        <f>TRM!D2308</f>
        <v>0</v>
      </c>
      <c r="E2715" t="str">
        <f>IF(VLOOKUP(TRM!A2308,'TRM - TBM Crosswalk'!$A$2:'TRM - TBM Crosswalk'!$I$1008,3,FALSE)="N/A","TBD","")</f>
        <v/>
      </c>
      <c r="F2715" t="str">
        <f>IF(VLOOKUP(TRM!A2308,'TRM - TBM Crosswalk'!$A$2:'TRM - TBM Crosswalk'!$I$1008,4,FALSE)=0,"",VLOOKUP(TRM!A2308,'TRM - TBM Crosswalk'!$A$2:'TRM - TBM Crosswalk'!$I$1008,4,FALSE))</f>
        <v/>
      </c>
      <c r="G2715" t="str">
        <f>IF(VLOOKUP(TRM!A2308,'TRM - TBM Crosswalk'!$A$2:'TRM - TBM Crosswalk'!$I$1008,5,FALSE)=0,"",VLOOKUP(TRM!A2308,'TRM - TBM Crosswalk'!$A$2:'TRM - TBM Crosswalk'!$I$1008,5,FALSE))</f>
        <v>Application</v>
      </c>
      <c r="H2715" t="str">
        <f>IF(VLOOKUP(TRM!A2308,'TRM - TBM Crosswalk'!$A$2:'TRM - TBM Crosswalk'!$I$1008,6,FALSE)=0,"",VLOOKUP(TRM!A2308,'TRM - TBM Crosswalk'!$A$2:'TRM - TBM Crosswalk'!$I$1008,6,FALSE))</f>
        <v>Application Development</v>
      </c>
      <c r="I2715" t="str">
        <f>IF(VLOOKUP(TRM!A2308,'TRM - TBM Crosswalk'!$A$2:'TRM - TBM Crosswalk'!$I$1008,7,FALSE)=0,"",VLOOKUP(TRM!A2308,'TRM - TBM Crosswalk'!$A$2:'TRM - TBM Crosswalk'!$I$1008,7,FALSE))</f>
        <v/>
      </c>
      <c r="J2715" t="str">
        <f>IF(VLOOKUP(TRM!A2308,'TRM - TBM Crosswalk'!$A$2:'TRM - TBM Crosswalk'!$I$1008,8,FALSE)=0,"",VLOOKUP(TRM!A2308,'TRM - TBM Crosswalk'!$A$2:'TRM - TBM Crosswalk'!$I$1008,8,FALSE))</f>
        <v/>
      </c>
      <c r="K2715" t="str">
        <f>IF(VLOOKUP(TRM!A2308,'TRM - TBM Crosswalk'!$A$2:'TRM - TBM Crosswalk'!$I$1008,9,FALSE)=0,"",VLOOKUP(TRM!A2308,'TRM - TBM Crosswalk'!$A$2:'TRM - TBM Crosswalk'!$I$1008,9,FALSE))</f>
        <v/>
      </c>
    </row>
    <row r="2716" spans="1:11" x14ac:dyDescent="0.45">
      <c r="A2716" t="str">
        <f>TRM!A2309</f>
        <v>A02.022.242</v>
      </c>
      <c r="B2716" t="str">
        <f>TRM!B2309</f>
        <v>Software Configuration Management</v>
      </c>
      <c r="C2716" t="str">
        <f>TRM!C2309</f>
        <v>GitHub Desktop | 2.2.3</v>
      </c>
      <c r="D2716">
        <f>TRM!D2309</f>
        <v>0</v>
      </c>
      <c r="E2716" t="str">
        <f>IF(VLOOKUP(TRM!A2309,'TRM - TBM Crosswalk'!$A$2:'TRM - TBM Crosswalk'!$I$1008,3,FALSE)="N/A","TBD","")</f>
        <v/>
      </c>
      <c r="F2716" t="str">
        <f>IF(VLOOKUP(TRM!A2309,'TRM - TBM Crosswalk'!$A$2:'TRM - TBM Crosswalk'!$I$1008,4,FALSE)=0,"",VLOOKUP(TRM!A2309,'TRM - TBM Crosswalk'!$A$2:'TRM - TBM Crosswalk'!$I$1008,4,FALSE))</f>
        <v/>
      </c>
      <c r="G2716" t="str">
        <f>IF(VLOOKUP(TRM!A2309,'TRM - TBM Crosswalk'!$A$2:'TRM - TBM Crosswalk'!$I$1008,5,FALSE)=0,"",VLOOKUP(TRM!A2309,'TRM - TBM Crosswalk'!$A$2:'TRM - TBM Crosswalk'!$I$1008,5,FALSE))</f>
        <v>Application</v>
      </c>
      <c r="H2716" t="str">
        <f>IF(VLOOKUP(TRM!A2309,'TRM - TBM Crosswalk'!$A$2:'TRM - TBM Crosswalk'!$I$1008,6,FALSE)=0,"",VLOOKUP(TRM!A2309,'TRM - TBM Crosswalk'!$A$2:'TRM - TBM Crosswalk'!$I$1008,6,FALSE))</f>
        <v>Application Development</v>
      </c>
      <c r="I2716" t="str">
        <f>IF(VLOOKUP(TRM!A2309,'TRM - TBM Crosswalk'!$A$2:'TRM - TBM Crosswalk'!$I$1008,7,FALSE)=0,"",VLOOKUP(TRM!A2309,'TRM - TBM Crosswalk'!$A$2:'TRM - TBM Crosswalk'!$I$1008,7,FALSE))</f>
        <v/>
      </c>
      <c r="J2716" t="str">
        <f>IF(VLOOKUP(TRM!A2309,'TRM - TBM Crosswalk'!$A$2:'TRM - TBM Crosswalk'!$I$1008,8,FALSE)=0,"",VLOOKUP(TRM!A2309,'TRM - TBM Crosswalk'!$A$2:'TRM - TBM Crosswalk'!$I$1008,8,FALSE))</f>
        <v/>
      </c>
      <c r="K2716" t="str">
        <f>IF(VLOOKUP(TRM!A2309,'TRM - TBM Crosswalk'!$A$2:'TRM - TBM Crosswalk'!$I$1008,9,FALSE)=0,"",VLOOKUP(TRM!A2309,'TRM - TBM Crosswalk'!$A$2:'TRM - TBM Crosswalk'!$I$1008,9,FALSE))</f>
        <v/>
      </c>
    </row>
    <row r="2717" spans="1:11" x14ac:dyDescent="0.45">
      <c r="A2717" t="str">
        <f>TRM!A2310</f>
        <v>A02.022.242</v>
      </c>
      <c r="B2717" t="str">
        <f>TRM!B2310</f>
        <v>Software Configuration Management</v>
      </c>
      <c r="C2717" t="str">
        <f>TRM!C2310</f>
        <v>GitHub Desktop | 2.2.4</v>
      </c>
      <c r="D2717">
        <f>TRM!D2310</f>
        <v>0</v>
      </c>
      <c r="E2717" t="str">
        <f>IF(VLOOKUP(TRM!A2310,'TRM - TBM Crosswalk'!$A$2:'TRM - TBM Crosswalk'!$I$1008,3,FALSE)="N/A","TBD","")</f>
        <v/>
      </c>
      <c r="F2717" t="str">
        <f>IF(VLOOKUP(TRM!A2310,'TRM - TBM Crosswalk'!$A$2:'TRM - TBM Crosswalk'!$I$1008,4,FALSE)=0,"",VLOOKUP(TRM!A2310,'TRM - TBM Crosswalk'!$A$2:'TRM - TBM Crosswalk'!$I$1008,4,FALSE))</f>
        <v/>
      </c>
      <c r="G2717" t="str">
        <f>IF(VLOOKUP(TRM!A2310,'TRM - TBM Crosswalk'!$A$2:'TRM - TBM Crosswalk'!$I$1008,5,FALSE)=0,"",VLOOKUP(TRM!A2310,'TRM - TBM Crosswalk'!$A$2:'TRM - TBM Crosswalk'!$I$1008,5,FALSE))</f>
        <v>Application</v>
      </c>
      <c r="H2717" t="str">
        <f>IF(VLOOKUP(TRM!A2310,'TRM - TBM Crosswalk'!$A$2:'TRM - TBM Crosswalk'!$I$1008,6,FALSE)=0,"",VLOOKUP(TRM!A2310,'TRM - TBM Crosswalk'!$A$2:'TRM - TBM Crosswalk'!$I$1008,6,FALSE))</f>
        <v>Application Development</v>
      </c>
      <c r="I2717" t="str">
        <f>IF(VLOOKUP(TRM!A2310,'TRM - TBM Crosswalk'!$A$2:'TRM - TBM Crosswalk'!$I$1008,7,FALSE)=0,"",VLOOKUP(TRM!A2310,'TRM - TBM Crosswalk'!$A$2:'TRM - TBM Crosswalk'!$I$1008,7,FALSE))</f>
        <v/>
      </c>
      <c r="J2717" t="str">
        <f>IF(VLOOKUP(TRM!A2310,'TRM - TBM Crosswalk'!$A$2:'TRM - TBM Crosswalk'!$I$1008,8,FALSE)=0,"",VLOOKUP(TRM!A2310,'TRM - TBM Crosswalk'!$A$2:'TRM - TBM Crosswalk'!$I$1008,8,FALSE))</f>
        <v/>
      </c>
      <c r="K2717" t="str">
        <f>IF(VLOOKUP(TRM!A2310,'TRM - TBM Crosswalk'!$A$2:'TRM - TBM Crosswalk'!$I$1008,9,FALSE)=0,"",VLOOKUP(TRM!A2310,'TRM - TBM Crosswalk'!$A$2:'TRM - TBM Crosswalk'!$I$1008,9,FALSE))</f>
        <v/>
      </c>
    </row>
    <row r="2718" spans="1:11" x14ac:dyDescent="0.45">
      <c r="A2718" t="str">
        <f>TRM!A2311</f>
        <v>A02.022.242</v>
      </c>
      <c r="B2718" t="str">
        <f>TRM!B2311</f>
        <v>Software Configuration Management</v>
      </c>
      <c r="C2718" t="str">
        <f>TRM!C2311</f>
        <v>GitHub Desktop | 2.3.1</v>
      </c>
      <c r="D2718">
        <f>TRM!D2311</f>
        <v>0</v>
      </c>
      <c r="E2718" t="str">
        <f>IF(VLOOKUP(TRM!A2311,'TRM - TBM Crosswalk'!$A$2:'TRM - TBM Crosswalk'!$I$1008,3,FALSE)="N/A","TBD","")</f>
        <v/>
      </c>
      <c r="F2718" t="str">
        <f>IF(VLOOKUP(TRM!A2311,'TRM - TBM Crosswalk'!$A$2:'TRM - TBM Crosswalk'!$I$1008,4,FALSE)=0,"",VLOOKUP(TRM!A2311,'TRM - TBM Crosswalk'!$A$2:'TRM - TBM Crosswalk'!$I$1008,4,FALSE))</f>
        <v/>
      </c>
      <c r="G2718" t="str">
        <f>IF(VLOOKUP(TRM!A2311,'TRM - TBM Crosswalk'!$A$2:'TRM - TBM Crosswalk'!$I$1008,5,FALSE)=0,"",VLOOKUP(TRM!A2311,'TRM - TBM Crosswalk'!$A$2:'TRM - TBM Crosswalk'!$I$1008,5,FALSE))</f>
        <v>Application</v>
      </c>
      <c r="H2718" t="str">
        <f>IF(VLOOKUP(TRM!A2311,'TRM - TBM Crosswalk'!$A$2:'TRM - TBM Crosswalk'!$I$1008,6,FALSE)=0,"",VLOOKUP(TRM!A2311,'TRM - TBM Crosswalk'!$A$2:'TRM - TBM Crosswalk'!$I$1008,6,FALSE))</f>
        <v>Application Development</v>
      </c>
      <c r="I2718" t="str">
        <f>IF(VLOOKUP(TRM!A2311,'TRM - TBM Crosswalk'!$A$2:'TRM - TBM Crosswalk'!$I$1008,7,FALSE)=0,"",VLOOKUP(TRM!A2311,'TRM - TBM Crosswalk'!$A$2:'TRM - TBM Crosswalk'!$I$1008,7,FALSE))</f>
        <v/>
      </c>
      <c r="J2718" t="str">
        <f>IF(VLOOKUP(TRM!A2311,'TRM - TBM Crosswalk'!$A$2:'TRM - TBM Crosswalk'!$I$1008,8,FALSE)=0,"",VLOOKUP(TRM!A2311,'TRM - TBM Crosswalk'!$A$2:'TRM - TBM Crosswalk'!$I$1008,8,FALSE))</f>
        <v/>
      </c>
      <c r="K2718" t="str">
        <f>IF(VLOOKUP(TRM!A2311,'TRM - TBM Crosswalk'!$A$2:'TRM - TBM Crosswalk'!$I$1008,9,FALSE)=0,"",VLOOKUP(TRM!A2311,'TRM - TBM Crosswalk'!$A$2:'TRM - TBM Crosswalk'!$I$1008,9,FALSE))</f>
        <v/>
      </c>
    </row>
    <row r="2719" spans="1:11" x14ac:dyDescent="0.45">
      <c r="A2719" t="str">
        <f>TRM!A2312</f>
        <v>A02.022.242</v>
      </c>
      <c r="B2719" t="str">
        <f>TRM!B2312</f>
        <v>Software Configuration Management</v>
      </c>
      <c r="C2719" t="str">
        <f>TRM!C2312</f>
        <v>GitKraken | 6.2.1</v>
      </c>
      <c r="D2719">
        <f>TRM!D2312</f>
        <v>0</v>
      </c>
      <c r="E2719" t="str">
        <f>IF(VLOOKUP(TRM!A2312,'TRM - TBM Crosswalk'!$A$2:'TRM - TBM Crosswalk'!$I$1008,3,FALSE)="N/A","TBD","")</f>
        <v/>
      </c>
      <c r="F2719" t="str">
        <f>IF(VLOOKUP(TRM!A2312,'TRM - TBM Crosswalk'!$A$2:'TRM - TBM Crosswalk'!$I$1008,4,FALSE)=0,"",VLOOKUP(TRM!A2312,'TRM - TBM Crosswalk'!$A$2:'TRM - TBM Crosswalk'!$I$1008,4,FALSE))</f>
        <v/>
      </c>
      <c r="G2719" t="str">
        <f>IF(VLOOKUP(TRM!A2312,'TRM - TBM Crosswalk'!$A$2:'TRM - TBM Crosswalk'!$I$1008,5,FALSE)=0,"",VLOOKUP(TRM!A2312,'TRM - TBM Crosswalk'!$A$2:'TRM - TBM Crosswalk'!$I$1008,5,FALSE))</f>
        <v>Application</v>
      </c>
      <c r="H2719" t="str">
        <f>IF(VLOOKUP(TRM!A2312,'TRM - TBM Crosswalk'!$A$2:'TRM - TBM Crosswalk'!$I$1008,6,FALSE)=0,"",VLOOKUP(TRM!A2312,'TRM - TBM Crosswalk'!$A$2:'TRM - TBM Crosswalk'!$I$1008,6,FALSE))</f>
        <v>Application Development</v>
      </c>
      <c r="I2719" t="str">
        <f>IF(VLOOKUP(TRM!A2312,'TRM - TBM Crosswalk'!$A$2:'TRM - TBM Crosswalk'!$I$1008,7,FALSE)=0,"",VLOOKUP(TRM!A2312,'TRM - TBM Crosswalk'!$A$2:'TRM - TBM Crosswalk'!$I$1008,7,FALSE))</f>
        <v/>
      </c>
      <c r="J2719" t="str">
        <f>IF(VLOOKUP(TRM!A2312,'TRM - TBM Crosswalk'!$A$2:'TRM - TBM Crosswalk'!$I$1008,8,FALSE)=0,"",VLOOKUP(TRM!A2312,'TRM - TBM Crosswalk'!$A$2:'TRM - TBM Crosswalk'!$I$1008,8,FALSE))</f>
        <v/>
      </c>
      <c r="K2719" t="str">
        <f>IF(VLOOKUP(TRM!A2312,'TRM - TBM Crosswalk'!$A$2:'TRM - TBM Crosswalk'!$I$1008,9,FALSE)=0,"",VLOOKUP(TRM!A2312,'TRM - TBM Crosswalk'!$A$2:'TRM - TBM Crosswalk'!$I$1008,9,FALSE))</f>
        <v/>
      </c>
    </row>
    <row r="2720" spans="1:11" x14ac:dyDescent="0.45">
      <c r="A2720" t="str">
        <f>TRM!A2313</f>
        <v>A02.022.242</v>
      </c>
      <c r="B2720" t="str">
        <f>TRM!B2313</f>
        <v>Software Configuration Management</v>
      </c>
      <c r="C2720" t="str">
        <f>TRM!C2313</f>
        <v>OLYMPUS Digital Camera Updater | 1.2.1</v>
      </c>
      <c r="D2720">
        <f>TRM!D2313</f>
        <v>0</v>
      </c>
      <c r="E2720" t="str">
        <f>IF(VLOOKUP(TRM!A2313,'TRM - TBM Crosswalk'!$A$2:'TRM - TBM Crosswalk'!$I$1008,3,FALSE)="N/A","TBD","")</f>
        <v/>
      </c>
      <c r="F2720" t="str">
        <f>IF(VLOOKUP(TRM!A2313,'TRM - TBM Crosswalk'!$A$2:'TRM - TBM Crosswalk'!$I$1008,4,FALSE)=0,"",VLOOKUP(TRM!A2313,'TRM - TBM Crosswalk'!$A$2:'TRM - TBM Crosswalk'!$I$1008,4,FALSE))</f>
        <v/>
      </c>
      <c r="G2720" t="str">
        <f>IF(VLOOKUP(TRM!A2313,'TRM - TBM Crosswalk'!$A$2:'TRM - TBM Crosswalk'!$I$1008,5,FALSE)=0,"",VLOOKUP(TRM!A2313,'TRM - TBM Crosswalk'!$A$2:'TRM - TBM Crosswalk'!$I$1008,5,FALSE))</f>
        <v>Application</v>
      </c>
      <c r="H2720" t="str">
        <f>IF(VLOOKUP(TRM!A2313,'TRM - TBM Crosswalk'!$A$2:'TRM - TBM Crosswalk'!$I$1008,6,FALSE)=0,"",VLOOKUP(TRM!A2313,'TRM - TBM Crosswalk'!$A$2:'TRM - TBM Crosswalk'!$I$1008,6,FALSE))</f>
        <v>Application Development</v>
      </c>
      <c r="I2720" t="str">
        <f>IF(VLOOKUP(TRM!A2313,'TRM - TBM Crosswalk'!$A$2:'TRM - TBM Crosswalk'!$I$1008,7,FALSE)=0,"",VLOOKUP(TRM!A2313,'TRM - TBM Crosswalk'!$A$2:'TRM - TBM Crosswalk'!$I$1008,7,FALSE))</f>
        <v/>
      </c>
      <c r="J2720" t="str">
        <f>IF(VLOOKUP(TRM!A2313,'TRM - TBM Crosswalk'!$A$2:'TRM - TBM Crosswalk'!$I$1008,8,FALSE)=0,"",VLOOKUP(TRM!A2313,'TRM - TBM Crosswalk'!$A$2:'TRM - TBM Crosswalk'!$I$1008,8,FALSE))</f>
        <v/>
      </c>
      <c r="K2720" t="str">
        <f>IF(VLOOKUP(TRM!A2313,'TRM - TBM Crosswalk'!$A$2:'TRM - TBM Crosswalk'!$I$1008,9,FALSE)=0,"",VLOOKUP(TRM!A2313,'TRM - TBM Crosswalk'!$A$2:'TRM - TBM Crosswalk'!$I$1008,9,FALSE))</f>
        <v/>
      </c>
    </row>
    <row r="2721" spans="1:11" x14ac:dyDescent="0.45">
      <c r="A2721" t="str">
        <f>TRM!A2314</f>
        <v>A02.022.242</v>
      </c>
      <c r="B2721" t="str">
        <f>TRM!B2314</f>
        <v>Software Configuration Management</v>
      </c>
      <c r="C2721" t="str">
        <f>TRM!C2314</f>
        <v>Remedy with Smart IT .002 &amp; Digital Workplace 18.02.00 Install 1 | 2.0.00</v>
      </c>
      <c r="D2721">
        <f>TRM!D2314</f>
        <v>0</v>
      </c>
      <c r="E2721" t="str">
        <f>IF(VLOOKUP(TRM!A2314,'TRM - TBM Crosswalk'!$A$2:'TRM - TBM Crosswalk'!$I$1008,3,FALSE)="N/A","TBD","")</f>
        <v/>
      </c>
      <c r="F2721" t="str">
        <f>IF(VLOOKUP(TRM!A2314,'TRM - TBM Crosswalk'!$A$2:'TRM - TBM Crosswalk'!$I$1008,4,FALSE)=0,"",VLOOKUP(TRM!A2314,'TRM - TBM Crosswalk'!$A$2:'TRM - TBM Crosswalk'!$I$1008,4,FALSE))</f>
        <v/>
      </c>
      <c r="G2721" t="str">
        <f>IF(VLOOKUP(TRM!A2314,'TRM - TBM Crosswalk'!$A$2:'TRM - TBM Crosswalk'!$I$1008,5,FALSE)=0,"",VLOOKUP(TRM!A2314,'TRM - TBM Crosswalk'!$A$2:'TRM - TBM Crosswalk'!$I$1008,5,FALSE))</f>
        <v>Application</v>
      </c>
      <c r="H2721" t="str">
        <f>IF(VLOOKUP(TRM!A2314,'TRM - TBM Crosswalk'!$A$2:'TRM - TBM Crosswalk'!$I$1008,6,FALSE)=0,"",VLOOKUP(TRM!A2314,'TRM - TBM Crosswalk'!$A$2:'TRM - TBM Crosswalk'!$I$1008,6,FALSE))</f>
        <v>Application Development</v>
      </c>
      <c r="I2721" t="str">
        <f>IF(VLOOKUP(TRM!A2314,'TRM - TBM Crosswalk'!$A$2:'TRM - TBM Crosswalk'!$I$1008,7,FALSE)=0,"",VLOOKUP(TRM!A2314,'TRM - TBM Crosswalk'!$A$2:'TRM - TBM Crosswalk'!$I$1008,7,FALSE))</f>
        <v/>
      </c>
      <c r="J2721" t="str">
        <f>IF(VLOOKUP(TRM!A2314,'TRM - TBM Crosswalk'!$A$2:'TRM - TBM Crosswalk'!$I$1008,8,FALSE)=0,"",VLOOKUP(TRM!A2314,'TRM - TBM Crosswalk'!$A$2:'TRM - TBM Crosswalk'!$I$1008,8,FALSE))</f>
        <v/>
      </c>
      <c r="K2721" t="str">
        <f>IF(VLOOKUP(TRM!A2314,'TRM - TBM Crosswalk'!$A$2:'TRM - TBM Crosswalk'!$I$1008,9,FALSE)=0,"",VLOOKUP(TRM!A2314,'TRM - TBM Crosswalk'!$A$2:'TRM - TBM Crosswalk'!$I$1008,9,FALSE))</f>
        <v/>
      </c>
    </row>
    <row r="2722" spans="1:11" x14ac:dyDescent="0.45">
      <c r="A2722" t="str">
        <f>TRM!A2315</f>
        <v>A02.022.242</v>
      </c>
      <c r="B2722" t="str">
        <f>TRM!B2315</f>
        <v>Software Configuration Management</v>
      </c>
      <c r="C2722" t="str">
        <f>TRM!C2315</f>
        <v>surroundscm</v>
      </c>
      <c r="D2722">
        <f>TRM!D2315</f>
        <v>0</v>
      </c>
      <c r="E2722" t="str">
        <f>IF(VLOOKUP(TRM!A2315,'TRM - TBM Crosswalk'!$A$2:'TRM - TBM Crosswalk'!$I$1008,3,FALSE)="N/A","TBD","")</f>
        <v/>
      </c>
      <c r="F2722" t="str">
        <f>IF(VLOOKUP(TRM!A2315,'TRM - TBM Crosswalk'!$A$2:'TRM - TBM Crosswalk'!$I$1008,4,FALSE)=0,"",VLOOKUP(TRM!A2315,'TRM - TBM Crosswalk'!$A$2:'TRM - TBM Crosswalk'!$I$1008,4,FALSE))</f>
        <v/>
      </c>
      <c r="G2722" t="str">
        <f>IF(VLOOKUP(TRM!A2315,'TRM - TBM Crosswalk'!$A$2:'TRM - TBM Crosswalk'!$I$1008,5,FALSE)=0,"",VLOOKUP(TRM!A2315,'TRM - TBM Crosswalk'!$A$2:'TRM - TBM Crosswalk'!$I$1008,5,FALSE))</f>
        <v>Application</v>
      </c>
      <c r="H2722" t="str">
        <f>IF(VLOOKUP(TRM!A2315,'TRM - TBM Crosswalk'!$A$2:'TRM - TBM Crosswalk'!$I$1008,6,FALSE)=0,"",VLOOKUP(TRM!A2315,'TRM - TBM Crosswalk'!$A$2:'TRM - TBM Crosswalk'!$I$1008,6,FALSE))</f>
        <v>Application Development</v>
      </c>
      <c r="I2722" t="str">
        <f>IF(VLOOKUP(TRM!A2315,'TRM - TBM Crosswalk'!$A$2:'TRM - TBM Crosswalk'!$I$1008,7,FALSE)=0,"",VLOOKUP(TRM!A2315,'TRM - TBM Crosswalk'!$A$2:'TRM - TBM Crosswalk'!$I$1008,7,FALSE))</f>
        <v/>
      </c>
      <c r="J2722" t="str">
        <f>IF(VLOOKUP(TRM!A2315,'TRM - TBM Crosswalk'!$A$2:'TRM - TBM Crosswalk'!$I$1008,8,FALSE)=0,"",VLOOKUP(TRM!A2315,'TRM - TBM Crosswalk'!$A$2:'TRM - TBM Crosswalk'!$I$1008,8,FALSE))</f>
        <v/>
      </c>
      <c r="K2722" t="str">
        <f>IF(VLOOKUP(TRM!A2315,'TRM - TBM Crosswalk'!$A$2:'TRM - TBM Crosswalk'!$I$1008,9,FALSE)=0,"",VLOOKUP(TRM!A2315,'TRM - TBM Crosswalk'!$A$2:'TRM - TBM Crosswalk'!$I$1008,9,FALSE))</f>
        <v/>
      </c>
    </row>
    <row r="2723" spans="1:11" x14ac:dyDescent="0.45">
      <c r="A2723" t="str">
        <f>TRM!A2327</f>
        <v>A02.022.243</v>
      </c>
      <c r="B2723" t="str">
        <f>TRM!B2327</f>
        <v>Software Development Kit (SDK)#</v>
      </c>
      <c r="C2723" t="str">
        <f>TRM!C2327</f>
        <v>.NET Core SDK  (x64) | 1.1.12</v>
      </c>
      <c r="D2723">
        <f>TRM!D2327</f>
        <v>0</v>
      </c>
      <c r="E2723" t="str">
        <f>IF(VLOOKUP(TRM!A2327,'TRM - TBM Crosswalk'!$A$2:'TRM - TBM Crosswalk'!$I$1008,3,FALSE)="N/A","TBD","")</f>
        <v/>
      </c>
      <c r="F2723" t="str">
        <f>IF(VLOOKUP(TRM!A2327,'TRM - TBM Crosswalk'!$A$2:'TRM - TBM Crosswalk'!$I$1008,4,FALSE)=0,"",VLOOKUP(TRM!A2327,'TRM - TBM Crosswalk'!$A$2:'TRM - TBM Crosswalk'!$I$1008,4,FALSE))</f>
        <v/>
      </c>
      <c r="G2723" t="str">
        <f>IF(VLOOKUP(TRM!A2327,'TRM - TBM Crosswalk'!$A$2:'TRM - TBM Crosswalk'!$I$1008,5,FALSE)=0,"",VLOOKUP(TRM!A2327,'TRM - TBM Crosswalk'!$A$2:'TRM - TBM Crosswalk'!$I$1008,5,FALSE))</f>
        <v>Application</v>
      </c>
      <c r="H2723" t="str">
        <f>IF(VLOOKUP(TRM!A2327,'TRM - TBM Crosswalk'!$A$2:'TRM - TBM Crosswalk'!$I$1008,6,FALSE)=0,"",VLOOKUP(TRM!A2327,'TRM - TBM Crosswalk'!$A$2:'TRM - TBM Crosswalk'!$I$1008,6,FALSE))</f>
        <v>Application Development</v>
      </c>
      <c r="I2723" t="str">
        <f>IF(VLOOKUP(TRM!A2327,'TRM - TBM Crosswalk'!$A$2:'TRM - TBM Crosswalk'!$I$1008,7,FALSE)=0,"",VLOOKUP(TRM!A2327,'TRM - TBM Crosswalk'!$A$2:'TRM - TBM Crosswalk'!$I$1008,7,FALSE))</f>
        <v/>
      </c>
      <c r="J2723" t="str">
        <f>IF(VLOOKUP(TRM!A2327,'TRM - TBM Crosswalk'!$A$2:'TRM - TBM Crosswalk'!$I$1008,8,FALSE)=0,"",VLOOKUP(TRM!A2327,'TRM - TBM Crosswalk'!$A$2:'TRM - TBM Crosswalk'!$I$1008,8,FALSE))</f>
        <v/>
      </c>
      <c r="K2723" t="str">
        <f>IF(VLOOKUP(TRM!A2327,'TRM - TBM Crosswalk'!$A$2:'TRM - TBM Crosswalk'!$I$1008,9,FALSE)=0,"",VLOOKUP(TRM!A2327,'TRM - TBM Crosswalk'!$A$2:'TRM - TBM Crosswalk'!$I$1008,9,FALSE))</f>
        <v/>
      </c>
    </row>
    <row r="2724" spans="1:11" x14ac:dyDescent="0.45">
      <c r="A2724" t="str">
        <f>TRM!A2328</f>
        <v>A02.022.243</v>
      </c>
      <c r="B2724" t="str">
        <f>TRM!B2328</f>
        <v>Software Development Kit (SDK)#</v>
      </c>
      <c r="C2724" t="str">
        <f>TRM!C2328</f>
        <v>.NET Core SDK  (x64) | 1.1.13</v>
      </c>
      <c r="D2724">
        <f>TRM!D2328</f>
        <v>0</v>
      </c>
      <c r="E2724" t="str">
        <f>IF(VLOOKUP(TRM!A2328,'TRM - TBM Crosswalk'!$A$2:'TRM - TBM Crosswalk'!$I$1008,3,FALSE)="N/A","TBD","")</f>
        <v/>
      </c>
      <c r="F2724" t="str">
        <f>IF(VLOOKUP(TRM!A2328,'TRM - TBM Crosswalk'!$A$2:'TRM - TBM Crosswalk'!$I$1008,4,FALSE)=0,"",VLOOKUP(TRM!A2328,'TRM - TBM Crosswalk'!$A$2:'TRM - TBM Crosswalk'!$I$1008,4,FALSE))</f>
        <v/>
      </c>
      <c r="G2724" t="str">
        <f>IF(VLOOKUP(TRM!A2328,'TRM - TBM Crosswalk'!$A$2:'TRM - TBM Crosswalk'!$I$1008,5,FALSE)=0,"",VLOOKUP(TRM!A2328,'TRM - TBM Crosswalk'!$A$2:'TRM - TBM Crosswalk'!$I$1008,5,FALSE))</f>
        <v>Application</v>
      </c>
      <c r="H2724" t="str">
        <f>IF(VLOOKUP(TRM!A2328,'TRM - TBM Crosswalk'!$A$2:'TRM - TBM Crosswalk'!$I$1008,6,FALSE)=0,"",VLOOKUP(TRM!A2328,'TRM - TBM Crosswalk'!$A$2:'TRM - TBM Crosswalk'!$I$1008,6,FALSE))</f>
        <v>Application Development</v>
      </c>
      <c r="I2724" t="str">
        <f>IF(VLOOKUP(TRM!A2328,'TRM - TBM Crosswalk'!$A$2:'TRM - TBM Crosswalk'!$I$1008,7,FALSE)=0,"",VLOOKUP(TRM!A2328,'TRM - TBM Crosswalk'!$A$2:'TRM - TBM Crosswalk'!$I$1008,7,FALSE))</f>
        <v/>
      </c>
      <c r="J2724" t="str">
        <f>IF(VLOOKUP(TRM!A2328,'TRM - TBM Crosswalk'!$A$2:'TRM - TBM Crosswalk'!$I$1008,8,FALSE)=0,"",VLOOKUP(TRM!A2328,'TRM - TBM Crosswalk'!$A$2:'TRM - TBM Crosswalk'!$I$1008,8,FALSE))</f>
        <v/>
      </c>
      <c r="K2724" t="str">
        <f>IF(VLOOKUP(TRM!A2328,'TRM - TBM Crosswalk'!$A$2:'TRM - TBM Crosswalk'!$I$1008,9,FALSE)=0,"",VLOOKUP(TRM!A2328,'TRM - TBM Crosswalk'!$A$2:'TRM - TBM Crosswalk'!$I$1008,9,FALSE))</f>
        <v/>
      </c>
    </row>
    <row r="2725" spans="1:11" x14ac:dyDescent="0.45">
      <c r="A2725" t="str">
        <f>TRM!A2628</f>
        <v>A02.023.260</v>
      </c>
      <c r="B2725" t="str">
        <f>TRM!B2628</f>
        <v>Document Imaging and OCR</v>
      </c>
      <c r="C2725" t="str">
        <f>TRM!C2628</f>
        <v>ABBYY FineReader for ScanSnap 4.1 | 8.03.85.72527</v>
      </c>
      <c r="D2725">
        <f>TRM!D2628</f>
        <v>0</v>
      </c>
      <c r="E2725" t="str">
        <f>IF(VLOOKUP(TRM!A2628,'TRM - TBM Crosswalk'!$A$2:'TRM - TBM Crosswalk'!$I$1008,3,FALSE)="N/A","TBD","")</f>
        <v/>
      </c>
      <c r="F2725" t="str">
        <f>IF(VLOOKUP(TRM!A2628,'TRM - TBM Crosswalk'!$A$2:'TRM - TBM Crosswalk'!$I$1008,4,FALSE)=0,"",VLOOKUP(TRM!A2628,'TRM - TBM Crosswalk'!$A$2:'TRM - TBM Crosswalk'!$I$1008,4,FALSE))</f>
        <v/>
      </c>
      <c r="G2725" t="str">
        <f>IF(VLOOKUP(TRM!A2628,'TRM - TBM Crosswalk'!$A$2:'TRM - TBM Crosswalk'!$I$1008,5,FALSE)=0,"",VLOOKUP(TRM!A2628,'TRM - TBM Crosswalk'!$A$2:'TRM - TBM Crosswalk'!$I$1008,5,FALSE))</f>
        <v/>
      </c>
      <c r="H2725" t="str">
        <f>IF(VLOOKUP(TRM!A2628,'TRM - TBM Crosswalk'!$A$2:'TRM - TBM Crosswalk'!$I$1008,6,FALSE)=0,"",VLOOKUP(TRM!A2628,'TRM - TBM Crosswalk'!$A$2:'TRM - TBM Crosswalk'!$I$1008,6,FALSE))</f>
        <v/>
      </c>
      <c r="I2725" t="str">
        <f>IF(VLOOKUP(TRM!A2628,'TRM - TBM Crosswalk'!$A$2:'TRM - TBM Crosswalk'!$I$1008,7,FALSE)=0,"",VLOOKUP(TRM!A2628,'TRM - TBM Crosswalk'!$A$2:'TRM - TBM Crosswalk'!$I$1008,7,FALSE))</f>
        <v>Platform Services</v>
      </c>
      <c r="J2725" t="str">
        <f>IF(VLOOKUP(TRM!A2628,'TRM - TBM Crosswalk'!$A$2:'TRM - TBM Crosswalk'!$I$1008,8,FALSE)=0,"",VLOOKUP(TRM!A2628,'TRM - TBM Crosswalk'!$A$2:'TRM - TBM Crosswalk'!$I$1008,8,FALSE))</f>
        <v>Applications Services</v>
      </c>
      <c r="K2725" t="str">
        <f>IF(VLOOKUP(TRM!A2628,'TRM - TBM Crosswalk'!$A$2:'TRM - TBM Crosswalk'!$I$1008,9,FALSE)=0,"",VLOOKUP(TRM!A2628,'TRM - TBM Crosswalk'!$A$2:'TRM - TBM Crosswalk'!$I$1008,9,FALSE))</f>
        <v>Content Management</v>
      </c>
    </row>
    <row r="2726" spans="1:11" x14ac:dyDescent="0.45">
      <c r="A2726" t="str">
        <f>TRM!A2630</f>
        <v>A02.023.260</v>
      </c>
      <c r="B2726" t="str">
        <f>TRM!B2630</f>
        <v>Document Imaging and OCR</v>
      </c>
      <c r="C2726" t="str">
        <f>TRM!C2630</f>
        <v>ABBYY FineReader for ScanSnap 5.5 | 12.0.758</v>
      </c>
      <c r="D2726">
        <f>TRM!D2630</f>
        <v>0</v>
      </c>
      <c r="E2726" t="str">
        <f>IF(VLOOKUP(TRM!A2630,'TRM - TBM Crosswalk'!$A$2:'TRM - TBM Crosswalk'!$I$1008,3,FALSE)="N/A","TBD","")</f>
        <v/>
      </c>
      <c r="F2726" t="str">
        <f>IF(VLOOKUP(TRM!A2630,'TRM - TBM Crosswalk'!$A$2:'TRM - TBM Crosswalk'!$I$1008,4,FALSE)=0,"",VLOOKUP(TRM!A2630,'TRM - TBM Crosswalk'!$A$2:'TRM - TBM Crosswalk'!$I$1008,4,FALSE))</f>
        <v/>
      </c>
      <c r="G2726" t="str">
        <f>IF(VLOOKUP(TRM!A2630,'TRM - TBM Crosswalk'!$A$2:'TRM - TBM Crosswalk'!$I$1008,5,FALSE)=0,"",VLOOKUP(TRM!A2630,'TRM - TBM Crosswalk'!$A$2:'TRM - TBM Crosswalk'!$I$1008,5,FALSE))</f>
        <v/>
      </c>
      <c r="H2726" t="str">
        <f>IF(VLOOKUP(TRM!A2630,'TRM - TBM Crosswalk'!$A$2:'TRM - TBM Crosswalk'!$I$1008,6,FALSE)=0,"",VLOOKUP(TRM!A2630,'TRM - TBM Crosswalk'!$A$2:'TRM - TBM Crosswalk'!$I$1008,6,FALSE))</f>
        <v/>
      </c>
      <c r="I2726" t="str">
        <f>IF(VLOOKUP(TRM!A2630,'TRM - TBM Crosswalk'!$A$2:'TRM - TBM Crosswalk'!$I$1008,7,FALSE)=0,"",VLOOKUP(TRM!A2630,'TRM - TBM Crosswalk'!$A$2:'TRM - TBM Crosswalk'!$I$1008,7,FALSE))</f>
        <v>Platform Services</v>
      </c>
      <c r="J2726" t="str">
        <f>IF(VLOOKUP(TRM!A2630,'TRM - TBM Crosswalk'!$A$2:'TRM - TBM Crosswalk'!$I$1008,8,FALSE)=0,"",VLOOKUP(TRM!A2630,'TRM - TBM Crosswalk'!$A$2:'TRM - TBM Crosswalk'!$I$1008,8,FALSE))</f>
        <v>Applications Services</v>
      </c>
      <c r="K2726" t="str">
        <f>IF(VLOOKUP(TRM!A2630,'TRM - TBM Crosswalk'!$A$2:'TRM - TBM Crosswalk'!$I$1008,9,FALSE)=0,"",VLOOKUP(TRM!A2630,'TRM - TBM Crosswalk'!$A$2:'TRM - TBM Crosswalk'!$I$1008,9,FALSE))</f>
        <v>Content Management</v>
      </c>
    </row>
    <row r="2727" spans="1:11" x14ac:dyDescent="0.45">
      <c r="A2727" t="str">
        <f>TRM!A2631</f>
        <v>A02.023.260</v>
      </c>
      <c r="B2727" t="str">
        <f>TRM!B2631</f>
        <v>Document Imaging and OCR</v>
      </c>
      <c r="C2727" t="str">
        <f>TRM!C2631</f>
        <v>Canon CanoScan LiDE 600F User Registration</v>
      </c>
      <c r="D2727">
        <f>TRM!D2631</f>
        <v>0</v>
      </c>
      <c r="E2727" t="str">
        <f>IF(VLOOKUP(TRM!A2631,'TRM - TBM Crosswalk'!$A$2:'TRM - TBM Crosswalk'!$I$1008,3,FALSE)="N/A","TBD","")</f>
        <v/>
      </c>
      <c r="F2727" t="str">
        <f>IF(VLOOKUP(TRM!A2631,'TRM - TBM Crosswalk'!$A$2:'TRM - TBM Crosswalk'!$I$1008,4,FALSE)=0,"",VLOOKUP(TRM!A2631,'TRM - TBM Crosswalk'!$A$2:'TRM - TBM Crosswalk'!$I$1008,4,FALSE))</f>
        <v/>
      </c>
      <c r="G2727" t="str">
        <f>IF(VLOOKUP(TRM!A2631,'TRM - TBM Crosswalk'!$A$2:'TRM - TBM Crosswalk'!$I$1008,5,FALSE)=0,"",VLOOKUP(TRM!A2631,'TRM - TBM Crosswalk'!$A$2:'TRM - TBM Crosswalk'!$I$1008,5,FALSE))</f>
        <v/>
      </c>
      <c r="H2727" t="str">
        <f>IF(VLOOKUP(TRM!A2631,'TRM - TBM Crosswalk'!$A$2:'TRM - TBM Crosswalk'!$I$1008,6,FALSE)=0,"",VLOOKUP(TRM!A2631,'TRM - TBM Crosswalk'!$A$2:'TRM - TBM Crosswalk'!$I$1008,6,FALSE))</f>
        <v/>
      </c>
      <c r="I2727" t="str">
        <f>IF(VLOOKUP(TRM!A2631,'TRM - TBM Crosswalk'!$A$2:'TRM - TBM Crosswalk'!$I$1008,7,FALSE)=0,"",VLOOKUP(TRM!A2631,'TRM - TBM Crosswalk'!$A$2:'TRM - TBM Crosswalk'!$I$1008,7,FALSE))</f>
        <v>Platform Services</v>
      </c>
      <c r="J2727" t="str">
        <f>IF(VLOOKUP(TRM!A2631,'TRM - TBM Crosswalk'!$A$2:'TRM - TBM Crosswalk'!$I$1008,8,FALSE)=0,"",VLOOKUP(TRM!A2631,'TRM - TBM Crosswalk'!$A$2:'TRM - TBM Crosswalk'!$I$1008,8,FALSE))</f>
        <v>Applications Services</v>
      </c>
      <c r="K2727" t="str">
        <f>IF(VLOOKUP(TRM!A2631,'TRM - TBM Crosswalk'!$A$2:'TRM - TBM Crosswalk'!$I$1008,9,FALSE)=0,"",VLOOKUP(TRM!A2631,'TRM - TBM Crosswalk'!$A$2:'TRM - TBM Crosswalk'!$I$1008,9,FALSE))</f>
        <v>Content Management</v>
      </c>
    </row>
    <row r="2728" spans="1:11" x14ac:dyDescent="0.45">
      <c r="A2728" t="str">
        <f>TRM!A2632</f>
        <v>A02.023.260</v>
      </c>
      <c r="B2728" t="str">
        <f>TRM!B2632</f>
        <v>Document Imaging and OCR</v>
      </c>
      <c r="C2728" t="str">
        <f>TRM!C2632</f>
        <v>Canon CanoScan Toolbox 5.0</v>
      </c>
      <c r="D2728">
        <f>TRM!D2632</f>
        <v>0</v>
      </c>
      <c r="E2728" t="str">
        <f>IF(VLOOKUP(TRM!A2632,'TRM - TBM Crosswalk'!$A$2:'TRM - TBM Crosswalk'!$I$1008,3,FALSE)="N/A","TBD","")</f>
        <v/>
      </c>
      <c r="F2728" t="str">
        <f>IF(VLOOKUP(TRM!A2632,'TRM - TBM Crosswalk'!$A$2:'TRM - TBM Crosswalk'!$I$1008,4,FALSE)=0,"",VLOOKUP(TRM!A2632,'TRM - TBM Crosswalk'!$A$2:'TRM - TBM Crosswalk'!$I$1008,4,FALSE))</f>
        <v/>
      </c>
      <c r="G2728" t="str">
        <f>IF(VLOOKUP(TRM!A2632,'TRM - TBM Crosswalk'!$A$2:'TRM - TBM Crosswalk'!$I$1008,5,FALSE)=0,"",VLOOKUP(TRM!A2632,'TRM - TBM Crosswalk'!$A$2:'TRM - TBM Crosswalk'!$I$1008,5,FALSE))</f>
        <v/>
      </c>
      <c r="H2728" t="str">
        <f>IF(VLOOKUP(TRM!A2632,'TRM - TBM Crosswalk'!$A$2:'TRM - TBM Crosswalk'!$I$1008,6,FALSE)=0,"",VLOOKUP(TRM!A2632,'TRM - TBM Crosswalk'!$A$2:'TRM - TBM Crosswalk'!$I$1008,6,FALSE))</f>
        <v/>
      </c>
      <c r="I2728" t="str">
        <f>IF(VLOOKUP(TRM!A2632,'TRM - TBM Crosswalk'!$A$2:'TRM - TBM Crosswalk'!$I$1008,7,FALSE)=0,"",VLOOKUP(TRM!A2632,'TRM - TBM Crosswalk'!$A$2:'TRM - TBM Crosswalk'!$I$1008,7,FALSE))</f>
        <v>Platform Services</v>
      </c>
      <c r="J2728" t="str">
        <f>IF(VLOOKUP(TRM!A2632,'TRM - TBM Crosswalk'!$A$2:'TRM - TBM Crosswalk'!$I$1008,8,FALSE)=0,"",VLOOKUP(TRM!A2632,'TRM - TBM Crosswalk'!$A$2:'TRM - TBM Crosswalk'!$I$1008,8,FALSE))</f>
        <v>Applications Services</v>
      </c>
      <c r="K2728" t="str">
        <f>IF(VLOOKUP(TRM!A2632,'TRM - TBM Crosswalk'!$A$2:'TRM - TBM Crosswalk'!$I$1008,9,FALSE)=0,"",VLOOKUP(TRM!A2632,'TRM - TBM Crosswalk'!$A$2:'TRM - TBM Crosswalk'!$I$1008,9,FALSE))</f>
        <v>Content Management</v>
      </c>
    </row>
    <row r="2729" spans="1:11" x14ac:dyDescent="0.45">
      <c r="A2729" t="str">
        <f>TRM!A2633</f>
        <v>A02.023.260</v>
      </c>
      <c r="B2729" t="str">
        <f>TRM!B2633</f>
        <v>Document Imaging and OCR</v>
      </c>
      <c r="C2729" t="str">
        <f>TRM!C2633</f>
        <v>Canon DR-1210C Driver | 1.1.10804.11001</v>
      </c>
      <c r="D2729">
        <f>TRM!D2633</f>
        <v>0</v>
      </c>
      <c r="E2729" t="str">
        <f>IF(VLOOKUP(TRM!A2633,'TRM - TBM Crosswalk'!$A$2:'TRM - TBM Crosswalk'!$I$1008,3,FALSE)="N/A","TBD","")</f>
        <v/>
      </c>
      <c r="F2729" t="str">
        <f>IF(VLOOKUP(TRM!A2633,'TRM - TBM Crosswalk'!$A$2:'TRM - TBM Crosswalk'!$I$1008,4,FALSE)=0,"",VLOOKUP(TRM!A2633,'TRM - TBM Crosswalk'!$A$2:'TRM - TBM Crosswalk'!$I$1008,4,FALSE))</f>
        <v/>
      </c>
      <c r="G2729" t="str">
        <f>IF(VLOOKUP(TRM!A2633,'TRM - TBM Crosswalk'!$A$2:'TRM - TBM Crosswalk'!$I$1008,5,FALSE)=0,"",VLOOKUP(TRM!A2633,'TRM - TBM Crosswalk'!$A$2:'TRM - TBM Crosswalk'!$I$1008,5,FALSE))</f>
        <v/>
      </c>
      <c r="H2729" t="str">
        <f>IF(VLOOKUP(TRM!A2633,'TRM - TBM Crosswalk'!$A$2:'TRM - TBM Crosswalk'!$I$1008,6,FALSE)=0,"",VLOOKUP(TRM!A2633,'TRM - TBM Crosswalk'!$A$2:'TRM - TBM Crosswalk'!$I$1008,6,FALSE))</f>
        <v/>
      </c>
      <c r="I2729" t="str">
        <f>IF(VLOOKUP(TRM!A2633,'TRM - TBM Crosswalk'!$A$2:'TRM - TBM Crosswalk'!$I$1008,7,FALSE)=0,"",VLOOKUP(TRM!A2633,'TRM - TBM Crosswalk'!$A$2:'TRM - TBM Crosswalk'!$I$1008,7,FALSE))</f>
        <v>Platform Services</v>
      </c>
      <c r="J2729" t="str">
        <f>IF(VLOOKUP(TRM!A2633,'TRM - TBM Crosswalk'!$A$2:'TRM - TBM Crosswalk'!$I$1008,8,FALSE)=0,"",VLOOKUP(TRM!A2633,'TRM - TBM Crosswalk'!$A$2:'TRM - TBM Crosswalk'!$I$1008,8,FALSE))</f>
        <v>Applications Services</v>
      </c>
      <c r="K2729" t="str">
        <f>IF(VLOOKUP(TRM!A2633,'TRM - TBM Crosswalk'!$A$2:'TRM - TBM Crosswalk'!$I$1008,9,FALSE)=0,"",VLOOKUP(TRM!A2633,'TRM - TBM Crosswalk'!$A$2:'TRM - TBM Crosswalk'!$I$1008,9,FALSE))</f>
        <v>Content Management</v>
      </c>
    </row>
    <row r="2730" spans="1:11" x14ac:dyDescent="0.45">
      <c r="A2730" t="str">
        <f>TRM!A2634</f>
        <v>A02.023.260</v>
      </c>
      <c r="B2730" t="str">
        <f>TRM!B2634</f>
        <v>Document Imaging and OCR</v>
      </c>
      <c r="C2730" t="str">
        <f>TRM!C2634</f>
        <v>Canon DR-2020U Driver | 1.2.11202.16001</v>
      </c>
      <c r="D2730">
        <f>TRM!D2634</f>
        <v>0</v>
      </c>
      <c r="E2730" t="str">
        <f>IF(VLOOKUP(TRM!A2634,'TRM - TBM Crosswalk'!$A$2:'TRM - TBM Crosswalk'!$I$1008,3,FALSE)="N/A","TBD","")</f>
        <v/>
      </c>
      <c r="F2730" t="str">
        <f>IF(VLOOKUP(TRM!A2634,'TRM - TBM Crosswalk'!$A$2:'TRM - TBM Crosswalk'!$I$1008,4,FALSE)=0,"",VLOOKUP(TRM!A2634,'TRM - TBM Crosswalk'!$A$2:'TRM - TBM Crosswalk'!$I$1008,4,FALSE))</f>
        <v/>
      </c>
      <c r="G2730" t="str">
        <f>IF(VLOOKUP(TRM!A2634,'TRM - TBM Crosswalk'!$A$2:'TRM - TBM Crosswalk'!$I$1008,5,FALSE)=0,"",VLOOKUP(TRM!A2634,'TRM - TBM Crosswalk'!$A$2:'TRM - TBM Crosswalk'!$I$1008,5,FALSE))</f>
        <v/>
      </c>
      <c r="H2730" t="str">
        <f>IF(VLOOKUP(TRM!A2634,'TRM - TBM Crosswalk'!$A$2:'TRM - TBM Crosswalk'!$I$1008,6,FALSE)=0,"",VLOOKUP(TRM!A2634,'TRM - TBM Crosswalk'!$A$2:'TRM - TBM Crosswalk'!$I$1008,6,FALSE))</f>
        <v/>
      </c>
      <c r="I2730" t="str">
        <f>IF(VLOOKUP(TRM!A2634,'TRM - TBM Crosswalk'!$A$2:'TRM - TBM Crosswalk'!$I$1008,7,FALSE)=0,"",VLOOKUP(TRM!A2634,'TRM - TBM Crosswalk'!$A$2:'TRM - TBM Crosswalk'!$I$1008,7,FALSE))</f>
        <v>Platform Services</v>
      </c>
      <c r="J2730" t="str">
        <f>IF(VLOOKUP(TRM!A2634,'TRM - TBM Crosswalk'!$A$2:'TRM - TBM Crosswalk'!$I$1008,8,FALSE)=0,"",VLOOKUP(TRM!A2634,'TRM - TBM Crosswalk'!$A$2:'TRM - TBM Crosswalk'!$I$1008,8,FALSE))</f>
        <v>Applications Services</v>
      </c>
      <c r="K2730" t="str">
        <f>IF(VLOOKUP(TRM!A2634,'TRM - TBM Crosswalk'!$A$2:'TRM - TBM Crosswalk'!$I$1008,9,FALSE)=0,"",VLOOKUP(TRM!A2634,'TRM - TBM Crosswalk'!$A$2:'TRM - TBM Crosswalk'!$I$1008,9,FALSE))</f>
        <v>Content Management</v>
      </c>
    </row>
    <row r="2731" spans="1:11" x14ac:dyDescent="0.45">
      <c r="A2731" t="str">
        <f>TRM!A2635</f>
        <v>A02.023.260</v>
      </c>
      <c r="B2731" t="str">
        <f>TRM!B2635</f>
        <v>Document Imaging and OCR</v>
      </c>
      <c r="C2731" t="str">
        <f>TRM!C2635</f>
        <v>Canon DR-2050C/2080C Scanner Driver</v>
      </c>
      <c r="D2731">
        <f>TRM!D2635</f>
        <v>0</v>
      </c>
      <c r="E2731" t="str">
        <f>IF(VLOOKUP(TRM!A2635,'TRM - TBM Crosswalk'!$A$2:'TRM - TBM Crosswalk'!$I$1008,3,FALSE)="N/A","TBD","")</f>
        <v/>
      </c>
      <c r="F2731" t="str">
        <f>IF(VLOOKUP(TRM!A2635,'TRM - TBM Crosswalk'!$A$2:'TRM - TBM Crosswalk'!$I$1008,4,FALSE)=0,"",VLOOKUP(TRM!A2635,'TRM - TBM Crosswalk'!$A$2:'TRM - TBM Crosswalk'!$I$1008,4,FALSE))</f>
        <v/>
      </c>
      <c r="G2731" t="str">
        <f>IF(VLOOKUP(TRM!A2635,'TRM - TBM Crosswalk'!$A$2:'TRM - TBM Crosswalk'!$I$1008,5,FALSE)=0,"",VLOOKUP(TRM!A2635,'TRM - TBM Crosswalk'!$A$2:'TRM - TBM Crosswalk'!$I$1008,5,FALSE))</f>
        <v/>
      </c>
      <c r="H2731" t="str">
        <f>IF(VLOOKUP(TRM!A2635,'TRM - TBM Crosswalk'!$A$2:'TRM - TBM Crosswalk'!$I$1008,6,FALSE)=0,"",VLOOKUP(TRM!A2635,'TRM - TBM Crosswalk'!$A$2:'TRM - TBM Crosswalk'!$I$1008,6,FALSE))</f>
        <v/>
      </c>
      <c r="I2731" t="str">
        <f>IF(VLOOKUP(TRM!A2635,'TRM - TBM Crosswalk'!$A$2:'TRM - TBM Crosswalk'!$I$1008,7,FALSE)=0,"",VLOOKUP(TRM!A2635,'TRM - TBM Crosswalk'!$A$2:'TRM - TBM Crosswalk'!$I$1008,7,FALSE))</f>
        <v>Platform Services</v>
      </c>
      <c r="J2731" t="str">
        <f>IF(VLOOKUP(TRM!A2635,'TRM - TBM Crosswalk'!$A$2:'TRM - TBM Crosswalk'!$I$1008,8,FALSE)=0,"",VLOOKUP(TRM!A2635,'TRM - TBM Crosswalk'!$A$2:'TRM - TBM Crosswalk'!$I$1008,8,FALSE))</f>
        <v>Applications Services</v>
      </c>
      <c r="K2731" t="str">
        <f>IF(VLOOKUP(TRM!A2635,'TRM - TBM Crosswalk'!$A$2:'TRM - TBM Crosswalk'!$I$1008,9,FALSE)=0,"",VLOOKUP(TRM!A2635,'TRM - TBM Crosswalk'!$A$2:'TRM - TBM Crosswalk'!$I$1008,9,FALSE))</f>
        <v>Content Management</v>
      </c>
    </row>
    <row r="2732" spans="1:11" x14ac:dyDescent="0.45">
      <c r="A2732" t="str">
        <f>TRM!A2636</f>
        <v>A02.023.260</v>
      </c>
      <c r="B2732" t="str">
        <f>TRM!B2636</f>
        <v>Document Imaging and OCR</v>
      </c>
      <c r="C2732" t="str">
        <f>TRM!C2636</f>
        <v>Canon DR-2580C Driver | 1.7.10902.02001</v>
      </c>
      <c r="D2732">
        <f>TRM!D2636</f>
        <v>0</v>
      </c>
      <c r="E2732" t="str">
        <f>IF(VLOOKUP(TRM!A2636,'TRM - TBM Crosswalk'!$A$2:'TRM - TBM Crosswalk'!$I$1008,3,FALSE)="N/A","TBD","")</f>
        <v/>
      </c>
      <c r="F2732" t="str">
        <f>IF(VLOOKUP(TRM!A2636,'TRM - TBM Crosswalk'!$A$2:'TRM - TBM Crosswalk'!$I$1008,4,FALSE)=0,"",VLOOKUP(TRM!A2636,'TRM - TBM Crosswalk'!$A$2:'TRM - TBM Crosswalk'!$I$1008,4,FALSE))</f>
        <v/>
      </c>
      <c r="G2732" t="str">
        <f>IF(VLOOKUP(TRM!A2636,'TRM - TBM Crosswalk'!$A$2:'TRM - TBM Crosswalk'!$I$1008,5,FALSE)=0,"",VLOOKUP(TRM!A2636,'TRM - TBM Crosswalk'!$A$2:'TRM - TBM Crosswalk'!$I$1008,5,FALSE))</f>
        <v/>
      </c>
      <c r="H2732" t="str">
        <f>IF(VLOOKUP(TRM!A2636,'TRM - TBM Crosswalk'!$A$2:'TRM - TBM Crosswalk'!$I$1008,6,FALSE)=0,"",VLOOKUP(TRM!A2636,'TRM - TBM Crosswalk'!$A$2:'TRM - TBM Crosswalk'!$I$1008,6,FALSE))</f>
        <v/>
      </c>
      <c r="I2732" t="str">
        <f>IF(VLOOKUP(TRM!A2636,'TRM - TBM Crosswalk'!$A$2:'TRM - TBM Crosswalk'!$I$1008,7,FALSE)=0,"",VLOOKUP(TRM!A2636,'TRM - TBM Crosswalk'!$A$2:'TRM - TBM Crosswalk'!$I$1008,7,FALSE))</f>
        <v>Platform Services</v>
      </c>
      <c r="J2732" t="str">
        <f>IF(VLOOKUP(TRM!A2636,'TRM - TBM Crosswalk'!$A$2:'TRM - TBM Crosswalk'!$I$1008,8,FALSE)=0,"",VLOOKUP(TRM!A2636,'TRM - TBM Crosswalk'!$A$2:'TRM - TBM Crosswalk'!$I$1008,8,FALSE))</f>
        <v>Applications Services</v>
      </c>
      <c r="K2732" t="str">
        <f>IF(VLOOKUP(TRM!A2636,'TRM - TBM Crosswalk'!$A$2:'TRM - TBM Crosswalk'!$I$1008,9,FALSE)=0,"",VLOOKUP(TRM!A2636,'TRM - TBM Crosswalk'!$A$2:'TRM - TBM Crosswalk'!$I$1008,9,FALSE))</f>
        <v>Content Management</v>
      </c>
    </row>
    <row r="2733" spans="1:11" x14ac:dyDescent="0.45">
      <c r="A2733" t="str">
        <f>TRM!A2637</f>
        <v>A02.023.260</v>
      </c>
      <c r="B2733" t="str">
        <f>TRM!B2637</f>
        <v>Document Imaging and OCR</v>
      </c>
      <c r="C2733" t="str">
        <f>TRM!C2637</f>
        <v>Canon DR-2580C Driver | 1.8.10911.16001</v>
      </c>
      <c r="D2733">
        <f>TRM!D2637</f>
        <v>0</v>
      </c>
      <c r="E2733" t="str">
        <f>IF(VLOOKUP(TRM!A2637,'TRM - TBM Crosswalk'!$A$2:'TRM - TBM Crosswalk'!$I$1008,3,FALSE)="N/A","TBD","")</f>
        <v/>
      </c>
      <c r="F2733" t="str">
        <f>IF(VLOOKUP(TRM!A2637,'TRM - TBM Crosswalk'!$A$2:'TRM - TBM Crosswalk'!$I$1008,4,FALSE)=0,"",VLOOKUP(TRM!A2637,'TRM - TBM Crosswalk'!$A$2:'TRM - TBM Crosswalk'!$I$1008,4,FALSE))</f>
        <v/>
      </c>
      <c r="G2733" t="str">
        <f>IF(VLOOKUP(TRM!A2637,'TRM - TBM Crosswalk'!$A$2:'TRM - TBM Crosswalk'!$I$1008,5,FALSE)=0,"",VLOOKUP(TRM!A2637,'TRM - TBM Crosswalk'!$A$2:'TRM - TBM Crosswalk'!$I$1008,5,FALSE))</f>
        <v/>
      </c>
      <c r="H2733" t="str">
        <f>IF(VLOOKUP(TRM!A2637,'TRM - TBM Crosswalk'!$A$2:'TRM - TBM Crosswalk'!$I$1008,6,FALSE)=0,"",VLOOKUP(TRM!A2637,'TRM - TBM Crosswalk'!$A$2:'TRM - TBM Crosswalk'!$I$1008,6,FALSE))</f>
        <v/>
      </c>
      <c r="I2733" t="str">
        <f>IF(VLOOKUP(TRM!A2637,'TRM - TBM Crosswalk'!$A$2:'TRM - TBM Crosswalk'!$I$1008,7,FALSE)=0,"",VLOOKUP(TRM!A2637,'TRM - TBM Crosswalk'!$A$2:'TRM - TBM Crosswalk'!$I$1008,7,FALSE))</f>
        <v>Platform Services</v>
      </c>
      <c r="J2733" t="str">
        <f>IF(VLOOKUP(TRM!A2637,'TRM - TBM Crosswalk'!$A$2:'TRM - TBM Crosswalk'!$I$1008,8,FALSE)=0,"",VLOOKUP(TRM!A2637,'TRM - TBM Crosswalk'!$A$2:'TRM - TBM Crosswalk'!$I$1008,8,FALSE))</f>
        <v>Applications Services</v>
      </c>
      <c r="K2733" t="str">
        <f>IF(VLOOKUP(TRM!A2637,'TRM - TBM Crosswalk'!$A$2:'TRM - TBM Crosswalk'!$I$1008,9,FALSE)=0,"",VLOOKUP(TRM!A2637,'TRM - TBM Crosswalk'!$A$2:'TRM - TBM Crosswalk'!$I$1008,9,FALSE))</f>
        <v>Content Management</v>
      </c>
    </row>
    <row r="2734" spans="1:11" x14ac:dyDescent="0.45">
      <c r="A2734" t="str">
        <f>TRM!A2638</f>
        <v>A02.023.260</v>
      </c>
      <c r="B2734" t="str">
        <f>TRM!B2638</f>
        <v>Document Imaging and OCR</v>
      </c>
      <c r="C2734" t="str">
        <f>TRM!C2638</f>
        <v>Canon DR-3010C Driver | 1.7.11007.08001</v>
      </c>
      <c r="D2734">
        <f>TRM!D2638</f>
        <v>0</v>
      </c>
      <c r="E2734" t="str">
        <f>IF(VLOOKUP(TRM!A2638,'TRM - TBM Crosswalk'!$A$2:'TRM - TBM Crosswalk'!$I$1008,3,FALSE)="N/A","TBD","")</f>
        <v/>
      </c>
      <c r="F2734" t="str">
        <f>IF(VLOOKUP(TRM!A2638,'TRM - TBM Crosswalk'!$A$2:'TRM - TBM Crosswalk'!$I$1008,4,FALSE)=0,"",VLOOKUP(TRM!A2638,'TRM - TBM Crosswalk'!$A$2:'TRM - TBM Crosswalk'!$I$1008,4,FALSE))</f>
        <v/>
      </c>
      <c r="G2734" t="str">
        <f>IF(VLOOKUP(TRM!A2638,'TRM - TBM Crosswalk'!$A$2:'TRM - TBM Crosswalk'!$I$1008,5,FALSE)=0,"",VLOOKUP(TRM!A2638,'TRM - TBM Crosswalk'!$A$2:'TRM - TBM Crosswalk'!$I$1008,5,FALSE))</f>
        <v/>
      </c>
      <c r="H2734" t="str">
        <f>IF(VLOOKUP(TRM!A2638,'TRM - TBM Crosswalk'!$A$2:'TRM - TBM Crosswalk'!$I$1008,6,FALSE)=0,"",VLOOKUP(TRM!A2638,'TRM - TBM Crosswalk'!$A$2:'TRM - TBM Crosswalk'!$I$1008,6,FALSE))</f>
        <v/>
      </c>
      <c r="I2734" t="str">
        <f>IF(VLOOKUP(TRM!A2638,'TRM - TBM Crosswalk'!$A$2:'TRM - TBM Crosswalk'!$I$1008,7,FALSE)=0,"",VLOOKUP(TRM!A2638,'TRM - TBM Crosswalk'!$A$2:'TRM - TBM Crosswalk'!$I$1008,7,FALSE))</f>
        <v>Platform Services</v>
      </c>
      <c r="J2734" t="str">
        <f>IF(VLOOKUP(TRM!A2638,'TRM - TBM Crosswalk'!$A$2:'TRM - TBM Crosswalk'!$I$1008,8,FALSE)=0,"",VLOOKUP(TRM!A2638,'TRM - TBM Crosswalk'!$A$2:'TRM - TBM Crosswalk'!$I$1008,8,FALSE))</f>
        <v>Applications Services</v>
      </c>
      <c r="K2734" t="str">
        <f>IF(VLOOKUP(TRM!A2638,'TRM - TBM Crosswalk'!$A$2:'TRM - TBM Crosswalk'!$I$1008,9,FALSE)=0,"",VLOOKUP(TRM!A2638,'TRM - TBM Crosswalk'!$A$2:'TRM - TBM Crosswalk'!$I$1008,9,FALSE))</f>
        <v>Content Management</v>
      </c>
    </row>
    <row r="2735" spans="1:11" x14ac:dyDescent="0.45">
      <c r="A2735" t="str">
        <f>TRM!A2639</f>
        <v>A02.023.260</v>
      </c>
      <c r="B2735" t="str">
        <f>TRM!B2639</f>
        <v>Document Imaging and OCR</v>
      </c>
      <c r="C2735" t="str">
        <f>TRM!C2639</f>
        <v>Canon DR-3010C Driver | 1.7.11007.08001d</v>
      </c>
      <c r="D2735">
        <f>TRM!D2639</f>
        <v>0</v>
      </c>
      <c r="E2735" t="str">
        <f>IF(VLOOKUP(TRM!A2639,'TRM - TBM Crosswalk'!$A$2:'TRM - TBM Crosswalk'!$I$1008,3,FALSE)="N/A","TBD","")</f>
        <v/>
      </c>
      <c r="F2735" t="str">
        <f>IF(VLOOKUP(TRM!A2639,'TRM - TBM Crosswalk'!$A$2:'TRM - TBM Crosswalk'!$I$1008,4,FALSE)=0,"",VLOOKUP(TRM!A2639,'TRM - TBM Crosswalk'!$A$2:'TRM - TBM Crosswalk'!$I$1008,4,FALSE))</f>
        <v/>
      </c>
      <c r="G2735" t="str">
        <f>IF(VLOOKUP(TRM!A2639,'TRM - TBM Crosswalk'!$A$2:'TRM - TBM Crosswalk'!$I$1008,5,FALSE)=0,"",VLOOKUP(TRM!A2639,'TRM - TBM Crosswalk'!$A$2:'TRM - TBM Crosswalk'!$I$1008,5,FALSE))</f>
        <v/>
      </c>
      <c r="H2735" t="str">
        <f>IF(VLOOKUP(TRM!A2639,'TRM - TBM Crosswalk'!$A$2:'TRM - TBM Crosswalk'!$I$1008,6,FALSE)=0,"",VLOOKUP(TRM!A2639,'TRM - TBM Crosswalk'!$A$2:'TRM - TBM Crosswalk'!$I$1008,6,FALSE))</f>
        <v/>
      </c>
      <c r="I2735" t="str">
        <f>IF(VLOOKUP(TRM!A2639,'TRM - TBM Crosswalk'!$A$2:'TRM - TBM Crosswalk'!$I$1008,7,FALSE)=0,"",VLOOKUP(TRM!A2639,'TRM - TBM Crosswalk'!$A$2:'TRM - TBM Crosswalk'!$I$1008,7,FALSE))</f>
        <v>Platform Services</v>
      </c>
      <c r="J2735" t="str">
        <f>IF(VLOOKUP(TRM!A2639,'TRM - TBM Crosswalk'!$A$2:'TRM - TBM Crosswalk'!$I$1008,8,FALSE)=0,"",VLOOKUP(TRM!A2639,'TRM - TBM Crosswalk'!$A$2:'TRM - TBM Crosswalk'!$I$1008,8,FALSE))</f>
        <v>Applications Services</v>
      </c>
      <c r="K2735" t="str">
        <f>IF(VLOOKUP(TRM!A2639,'TRM - TBM Crosswalk'!$A$2:'TRM - TBM Crosswalk'!$I$1008,9,FALSE)=0,"",VLOOKUP(TRM!A2639,'TRM - TBM Crosswalk'!$A$2:'TRM - TBM Crosswalk'!$I$1008,9,FALSE))</f>
        <v>Content Management</v>
      </c>
    </row>
    <row r="2736" spans="1:11" x14ac:dyDescent="0.45">
      <c r="A2736" t="str">
        <f>TRM!A2716</f>
        <v>A02.023.260</v>
      </c>
      <c r="B2736" t="str">
        <f>TRM!B2716</f>
        <v>Document Imaging and OCR</v>
      </c>
      <c r="C2736" t="str">
        <f>TRM!C2716</f>
        <v>Document Capture Pro | 1.07.0012</v>
      </c>
      <c r="D2736">
        <f>TRM!D2716</f>
        <v>0</v>
      </c>
      <c r="E2736" t="str">
        <f>IF(VLOOKUP(TRM!A2716,'TRM - TBM Crosswalk'!$A$2:'TRM - TBM Crosswalk'!$I$1008,3,FALSE)="N/A","TBD","")</f>
        <v/>
      </c>
      <c r="F2736" t="str">
        <f>IF(VLOOKUP(TRM!A2716,'TRM - TBM Crosswalk'!$A$2:'TRM - TBM Crosswalk'!$I$1008,4,FALSE)=0,"",VLOOKUP(TRM!A2716,'TRM - TBM Crosswalk'!$A$2:'TRM - TBM Crosswalk'!$I$1008,4,FALSE))</f>
        <v/>
      </c>
      <c r="G2736" t="str">
        <f>IF(VLOOKUP(TRM!A2716,'TRM - TBM Crosswalk'!$A$2:'TRM - TBM Crosswalk'!$I$1008,5,FALSE)=0,"",VLOOKUP(TRM!A2716,'TRM - TBM Crosswalk'!$A$2:'TRM - TBM Crosswalk'!$I$1008,5,FALSE))</f>
        <v/>
      </c>
      <c r="H2736" t="str">
        <f>IF(VLOOKUP(TRM!A2716,'TRM - TBM Crosswalk'!$A$2:'TRM - TBM Crosswalk'!$I$1008,6,FALSE)=0,"",VLOOKUP(TRM!A2716,'TRM - TBM Crosswalk'!$A$2:'TRM - TBM Crosswalk'!$I$1008,6,FALSE))</f>
        <v/>
      </c>
      <c r="I2736" t="str">
        <f>IF(VLOOKUP(TRM!A2716,'TRM - TBM Crosswalk'!$A$2:'TRM - TBM Crosswalk'!$I$1008,7,FALSE)=0,"",VLOOKUP(TRM!A2716,'TRM - TBM Crosswalk'!$A$2:'TRM - TBM Crosswalk'!$I$1008,7,FALSE))</f>
        <v>Platform Services</v>
      </c>
      <c r="J2736" t="str">
        <f>IF(VLOOKUP(TRM!A2716,'TRM - TBM Crosswalk'!$A$2:'TRM - TBM Crosswalk'!$I$1008,8,FALSE)=0,"",VLOOKUP(TRM!A2716,'TRM - TBM Crosswalk'!$A$2:'TRM - TBM Crosswalk'!$I$1008,8,FALSE))</f>
        <v>Applications Services</v>
      </c>
      <c r="K2736" t="str">
        <f>IF(VLOOKUP(TRM!A2716,'TRM - TBM Crosswalk'!$A$2:'TRM - TBM Crosswalk'!$I$1008,9,FALSE)=0,"",VLOOKUP(TRM!A2716,'TRM - TBM Crosswalk'!$A$2:'TRM - TBM Crosswalk'!$I$1008,9,FALSE))</f>
        <v>Content Management</v>
      </c>
    </row>
    <row r="2737" spans="1:11" x14ac:dyDescent="0.45">
      <c r="A2737" t="str">
        <f>TRM!A2719</f>
        <v>A02.023.260</v>
      </c>
      <c r="B2737" t="str">
        <f>TRM!B2719</f>
        <v>Document Imaging and OCR</v>
      </c>
      <c r="C2737" t="str">
        <f>TRM!C2719</f>
        <v>Document Capture Pro | 2.00.0004</v>
      </c>
      <c r="D2737">
        <f>TRM!D2719</f>
        <v>0</v>
      </c>
      <c r="E2737" t="str">
        <f>IF(VLOOKUP(TRM!A2719,'TRM - TBM Crosswalk'!$A$2:'TRM - TBM Crosswalk'!$I$1008,3,FALSE)="N/A","TBD","")</f>
        <v/>
      </c>
      <c r="F2737" t="str">
        <f>IF(VLOOKUP(TRM!A2719,'TRM - TBM Crosswalk'!$A$2:'TRM - TBM Crosswalk'!$I$1008,4,FALSE)=0,"",VLOOKUP(TRM!A2719,'TRM - TBM Crosswalk'!$A$2:'TRM - TBM Crosswalk'!$I$1008,4,FALSE))</f>
        <v/>
      </c>
      <c r="G2737" t="str">
        <f>IF(VLOOKUP(TRM!A2719,'TRM - TBM Crosswalk'!$A$2:'TRM - TBM Crosswalk'!$I$1008,5,FALSE)=0,"",VLOOKUP(TRM!A2719,'TRM - TBM Crosswalk'!$A$2:'TRM - TBM Crosswalk'!$I$1008,5,FALSE))</f>
        <v/>
      </c>
      <c r="H2737" t="str">
        <f>IF(VLOOKUP(TRM!A2719,'TRM - TBM Crosswalk'!$A$2:'TRM - TBM Crosswalk'!$I$1008,6,FALSE)=0,"",VLOOKUP(TRM!A2719,'TRM - TBM Crosswalk'!$A$2:'TRM - TBM Crosswalk'!$I$1008,6,FALSE))</f>
        <v/>
      </c>
      <c r="I2737" t="str">
        <f>IF(VLOOKUP(TRM!A2719,'TRM - TBM Crosswalk'!$A$2:'TRM - TBM Crosswalk'!$I$1008,7,FALSE)=0,"",VLOOKUP(TRM!A2719,'TRM - TBM Crosswalk'!$A$2:'TRM - TBM Crosswalk'!$I$1008,7,FALSE))</f>
        <v>Platform Services</v>
      </c>
      <c r="J2737" t="str">
        <f>IF(VLOOKUP(TRM!A2719,'TRM - TBM Crosswalk'!$A$2:'TRM - TBM Crosswalk'!$I$1008,8,FALSE)=0,"",VLOOKUP(TRM!A2719,'TRM - TBM Crosswalk'!$A$2:'TRM - TBM Crosswalk'!$I$1008,8,FALSE))</f>
        <v>Applications Services</v>
      </c>
      <c r="K2737" t="str">
        <f>IF(VLOOKUP(TRM!A2719,'TRM - TBM Crosswalk'!$A$2:'TRM - TBM Crosswalk'!$I$1008,9,FALSE)=0,"",VLOOKUP(TRM!A2719,'TRM - TBM Crosswalk'!$A$2:'TRM - TBM Crosswalk'!$I$1008,9,FALSE))</f>
        <v>Content Management</v>
      </c>
    </row>
    <row r="2738" spans="1:11" x14ac:dyDescent="0.45">
      <c r="A2738" t="str">
        <f>TRM!A2722</f>
        <v>A02.023.260</v>
      </c>
      <c r="B2738" t="str">
        <f>TRM!B2722</f>
        <v>Document Imaging and OCR</v>
      </c>
      <c r="C2738" t="str">
        <f>TRM!C2722</f>
        <v>Document Capture Pro | 2.05.0004</v>
      </c>
      <c r="D2738">
        <f>TRM!D2722</f>
        <v>0</v>
      </c>
      <c r="E2738" t="str">
        <f>IF(VLOOKUP(TRM!A2722,'TRM - TBM Crosswalk'!$A$2:'TRM - TBM Crosswalk'!$I$1008,3,FALSE)="N/A","TBD","")</f>
        <v/>
      </c>
      <c r="F2738" t="str">
        <f>IF(VLOOKUP(TRM!A2722,'TRM - TBM Crosswalk'!$A$2:'TRM - TBM Crosswalk'!$I$1008,4,FALSE)=0,"",VLOOKUP(TRM!A2722,'TRM - TBM Crosswalk'!$A$2:'TRM - TBM Crosswalk'!$I$1008,4,FALSE))</f>
        <v/>
      </c>
      <c r="G2738" t="str">
        <f>IF(VLOOKUP(TRM!A2722,'TRM - TBM Crosswalk'!$A$2:'TRM - TBM Crosswalk'!$I$1008,5,FALSE)=0,"",VLOOKUP(TRM!A2722,'TRM - TBM Crosswalk'!$A$2:'TRM - TBM Crosswalk'!$I$1008,5,FALSE))</f>
        <v/>
      </c>
      <c r="H2738" t="str">
        <f>IF(VLOOKUP(TRM!A2722,'TRM - TBM Crosswalk'!$A$2:'TRM - TBM Crosswalk'!$I$1008,6,FALSE)=0,"",VLOOKUP(TRM!A2722,'TRM - TBM Crosswalk'!$A$2:'TRM - TBM Crosswalk'!$I$1008,6,FALSE))</f>
        <v/>
      </c>
      <c r="I2738" t="str">
        <f>IF(VLOOKUP(TRM!A2722,'TRM - TBM Crosswalk'!$A$2:'TRM - TBM Crosswalk'!$I$1008,7,FALSE)=0,"",VLOOKUP(TRM!A2722,'TRM - TBM Crosswalk'!$A$2:'TRM - TBM Crosswalk'!$I$1008,7,FALSE))</f>
        <v>Platform Services</v>
      </c>
      <c r="J2738" t="str">
        <f>IF(VLOOKUP(TRM!A2722,'TRM - TBM Crosswalk'!$A$2:'TRM - TBM Crosswalk'!$I$1008,8,FALSE)=0,"",VLOOKUP(TRM!A2722,'TRM - TBM Crosswalk'!$A$2:'TRM - TBM Crosswalk'!$I$1008,8,FALSE))</f>
        <v>Applications Services</v>
      </c>
      <c r="K2738" t="str">
        <f>IF(VLOOKUP(TRM!A2722,'TRM - TBM Crosswalk'!$A$2:'TRM - TBM Crosswalk'!$I$1008,9,FALSE)=0,"",VLOOKUP(TRM!A2722,'TRM - TBM Crosswalk'!$A$2:'TRM - TBM Crosswalk'!$I$1008,9,FALSE))</f>
        <v>Content Management</v>
      </c>
    </row>
    <row r="2739" spans="1:11" x14ac:dyDescent="0.45">
      <c r="A2739" t="str">
        <f>TRM!A2723</f>
        <v>A02.023.260</v>
      </c>
      <c r="B2739" t="str">
        <f>TRM!B2723</f>
        <v>Document Imaging and OCR</v>
      </c>
      <c r="C2739" t="str">
        <f>TRM!C2723</f>
        <v>Document Capture Pro | 2.05.0006</v>
      </c>
      <c r="D2739">
        <f>TRM!D2723</f>
        <v>0</v>
      </c>
      <c r="E2739" t="str">
        <f>IF(VLOOKUP(TRM!A2723,'TRM - TBM Crosswalk'!$A$2:'TRM - TBM Crosswalk'!$I$1008,3,FALSE)="N/A","TBD","")</f>
        <v/>
      </c>
      <c r="F2739" t="str">
        <f>IF(VLOOKUP(TRM!A2723,'TRM - TBM Crosswalk'!$A$2:'TRM - TBM Crosswalk'!$I$1008,4,FALSE)=0,"",VLOOKUP(TRM!A2723,'TRM - TBM Crosswalk'!$A$2:'TRM - TBM Crosswalk'!$I$1008,4,FALSE))</f>
        <v/>
      </c>
      <c r="G2739" t="str">
        <f>IF(VLOOKUP(TRM!A2723,'TRM - TBM Crosswalk'!$A$2:'TRM - TBM Crosswalk'!$I$1008,5,FALSE)=0,"",VLOOKUP(TRM!A2723,'TRM - TBM Crosswalk'!$A$2:'TRM - TBM Crosswalk'!$I$1008,5,FALSE))</f>
        <v/>
      </c>
      <c r="H2739" t="str">
        <f>IF(VLOOKUP(TRM!A2723,'TRM - TBM Crosswalk'!$A$2:'TRM - TBM Crosswalk'!$I$1008,6,FALSE)=0,"",VLOOKUP(TRM!A2723,'TRM - TBM Crosswalk'!$A$2:'TRM - TBM Crosswalk'!$I$1008,6,FALSE))</f>
        <v/>
      </c>
      <c r="I2739" t="str">
        <f>IF(VLOOKUP(TRM!A2723,'TRM - TBM Crosswalk'!$A$2:'TRM - TBM Crosswalk'!$I$1008,7,FALSE)=0,"",VLOOKUP(TRM!A2723,'TRM - TBM Crosswalk'!$A$2:'TRM - TBM Crosswalk'!$I$1008,7,FALSE))</f>
        <v>Platform Services</v>
      </c>
      <c r="J2739" t="str">
        <f>IF(VLOOKUP(TRM!A2723,'TRM - TBM Crosswalk'!$A$2:'TRM - TBM Crosswalk'!$I$1008,8,FALSE)=0,"",VLOOKUP(TRM!A2723,'TRM - TBM Crosswalk'!$A$2:'TRM - TBM Crosswalk'!$I$1008,8,FALSE))</f>
        <v>Applications Services</v>
      </c>
      <c r="K2739" t="str">
        <f>IF(VLOOKUP(TRM!A2723,'TRM - TBM Crosswalk'!$A$2:'TRM - TBM Crosswalk'!$I$1008,9,FALSE)=0,"",VLOOKUP(TRM!A2723,'TRM - TBM Crosswalk'!$A$2:'TRM - TBM Crosswalk'!$I$1008,9,FALSE))</f>
        <v>Content Management</v>
      </c>
    </row>
    <row r="2740" spans="1:11" x14ac:dyDescent="0.45">
      <c r="A2740" t="str">
        <f>TRM!A2724</f>
        <v>A02.023.260</v>
      </c>
      <c r="B2740" t="str">
        <f>TRM!B2724</f>
        <v>Document Imaging and OCR</v>
      </c>
      <c r="C2740" t="str">
        <f>TRM!C2724</f>
        <v>Document Capture Pro | 2.05.0012</v>
      </c>
      <c r="D2740">
        <f>TRM!D2724</f>
        <v>0</v>
      </c>
      <c r="E2740" t="str">
        <f>IF(VLOOKUP(TRM!A2724,'TRM - TBM Crosswalk'!$A$2:'TRM - TBM Crosswalk'!$I$1008,3,FALSE)="N/A","TBD","")</f>
        <v/>
      </c>
      <c r="F2740" t="str">
        <f>IF(VLOOKUP(TRM!A2724,'TRM - TBM Crosswalk'!$A$2:'TRM - TBM Crosswalk'!$I$1008,4,FALSE)=0,"",VLOOKUP(TRM!A2724,'TRM - TBM Crosswalk'!$A$2:'TRM - TBM Crosswalk'!$I$1008,4,FALSE))</f>
        <v/>
      </c>
      <c r="G2740" t="str">
        <f>IF(VLOOKUP(TRM!A2724,'TRM - TBM Crosswalk'!$A$2:'TRM - TBM Crosswalk'!$I$1008,5,FALSE)=0,"",VLOOKUP(TRM!A2724,'TRM - TBM Crosswalk'!$A$2:'TRM - TBM Crosswalk'!$I$1008,5,FALSE))</f>
        <v/>
      </c>
      <c r="H2740" t="str">
        <f>IF(VLOOKUP(TRM!A2724,'TRM - TBM Crosswalk'!$A$2:'TRM - TBM Crosswalk'!$I$1008,6,FALSE)=0,"",VLOOKUP(TRM!A2724,'TRM - TBM Crosswalk'!$A$2:'TRM - TBM Crosswalk'!$I$1008,6,FALSE))</f>
        <v/>
      </c>
      <c r="I2740" t="str">
        <f>IF(VLOOKUP(TRM!A2724,'TRM - TBM Crosswalk'!$A$2:'TRM - TBM Crosswalk'!$I$1008,7,FALSE)=0,"",VLOOKUP(TRM!A2724,'TRM - TBM Crosswalk'!$A$2:'TRM - TBM Crosswalk'!$I$1008,7,FALSE))</f>
        <v>Platform Services</v>
      </c>
      <c r="J2740" t="str">
        <f>IF(VLOOKUP(TRM!A2724,'TRM - TBM Crosswalk'!$A$2:'TRM - TBM Crosswalk'!$I$1008,8,FALSE)=0,"",VLOOKUP(TRM!A2724,'TRM - TBM Crosswalk'!$A$2:'TRM - TBM Crosswalk'!$I$1008,8,FALSE))</f>
        <v>Applications Services</v>
      </c>
      <c r="K2740" t="str">
        <f>IF(VLOOKUP(TRM!A2724,'TRM - TBM Crosswalk'!$A$2:'TRM - TBM Crosswalk'!$I$1008,9,FALSE)=0,"",VLOOKUP(TRM!A2724,'TRM - TBM Crosswalk'!$A$2:'TRM - TBM Crosswalk'!$I$1008,9,FALSE))</f>
        <v>Content Management</v>
      </c>
    </row>
    <row r="2741" spans="1:11" x14ac:dyDescent="0.45">
      <c r="A2741" t="str">
        <f>TRM!A2725</f>
        <v>A02.023.260</v>
      </c>
      <c r="B2741" t="str">
        <f>TRM!B2725</f>
        <v>Document Imaging and OCR</v>
      </c>
      <c r="C2741" t="str">
        <f>TRM!C2725</f>
        <v>Document Capture Pro OneNote Connector | 1.00.0000</v>
      </c>
      <c r="D2741">
        <f>TRM!D2725</f>
        <v>0</v>
      </c>
      <c r="E2741" t="str">
        <f>IF(VLOOKUP(TRM!A2725,'TRM - TBM Crosswalk'!$A$2:'TRM - TBM Crosswalk'!$I$1008,3,FALSE)="N/A","TBD","")</f>
        <v/>
      </c>
      <c r="F2741" t="str">
        <f>IF(VLOOKUP(TRM!A2725,'TRM - TBM Crosswalk'!$A$2:'TRM - TBM Crosswalk'!$I$1008,4,FALSE)=0,"",VLOOKUP(TRM!A2725,'TRM - TBM Crosswalk'!$A$2:'TRM - TBM Crosswalk'!$I$1008,4,FALSE))</f>
        <v/>
      </c>
      <c r="G2741" t="str">
        <f>IF(VLOOKUP(TRM!A2725,'TRM - TBM Crosswalk'!$A$2:'TRM - TBM Crosswalk'!$I$1008,5,FALSE)=0,"",VLOOKUP(TRM!A2725,'TRM - TBM Crosswalk'!$A$2:'TRM - TBM Crosswalk'!$I$1008,5,FALSE))</f>
        <v/>
      </c>
      <c r="H2741" t="str">
        <f>IF(VLOOKUP(TRM!A2725,'TRM - TBM Crosswalk'!$A$2:'TRM - TBM Crosswalk'!$I$1008,6,FALSE)=0,"",VLOOKUP(TRM!A2725,'TRM - TBM Crosswalk'!$A$2:'TRM - TBM Crosswalk'!$I$1008,6,FALSE))</f>
        <v/>
      </c>
      <c r="I2741" t="str">
        <f>IF(VLOOKUP(TRM!A2725,'TRM - TBM Crosswalk'!$A$2:'TRM - TBM Crosswalk'!$I$1008,7,FALSE)=0,"",VLOOKUP(TRM!A2725,'TRM - TBM Crosswalk'!$A$2:'TRM - TBM Crosswalk'!$I$1008,7,FALSE))</f>
        <v>Platform Services</v>
      </c>
      <c r="J2741" t="str">
        <f>IF(VLOOKUP(TRM!A2725,'TRM - TBM Crosswalk'!$A$2:'TRM - TBM Crosswalk'!$I$1008,8,FALSE)=0,"",VLOOKUP(TRM!A2725,'TRM - TBM Crosswalk'!$A$2:'TRM - TBM Crosswalk'!$I$1008,8,FALSE))</f>
        <v>Applications Services</v>
      </c>
      <c r="K2741" t="str">
        <f>IF(VLOOKUP(TRM!A2725,'TRM - TBM Crosswalk'!$A$2:'TRM - TBM Crosswalk'!$I$1008,9,FALSE)=0,"",VLOOKUP(TRM!A2725,'TRM - TBM Crosswalk'!$A$2:'TRM - TBM Crosswalk'!$I$1008,9,FALSE))</f>
        <v>Content Management</v>
      </c>
    </row>
    <row r="2742" spans="1:11" x14ac:dyDescent="0.45">
      <c r="A2742" t="str">
        <f>TRM!A2726</f>
        <v>A02.023.260</v>
      </c>
      <c r="B2742" t="str">
        <f>TRM!B2726</f>
        <v>Document Imaging and OCR</v>
      </c>
      <c r="C2742" t="str">
        <f>TRM!C2726</f>
        <v>DR-2020U CaptureOnTouch | 1.2.212.1009</v>
      </c>
      <c r="D2742">
        <f>TRM!D2726</f>
        <v>0</v>
      </c>
      <c r="E2742" t="str">
        <f>IF(VLOOKUP(TRM!A2726,'TRM - TBM Crosswalk'!$A$2:'TRM - TBM Crosswalk'!$I$1008,3,FALSE)="N/A","TBD","")</f>
        <v/>
      </c>
      <c r="F2742" t="str">
        <f>IF(VLOOKUP(TRM!A2726,'TRM - TBM Crosswalk'!$A$2:'TRM - TBM Crosswalk'!$I$1008,4,FALSE)=0,"",VLOOKUP(TRM!A2726,'TRM - TBM Crosswalk'!$A$2:'TRM - TBM Crosswalk'!$I$1008,4,FALSE))</f>
        <v/>
      </c>
      <c r="G2742" t="str">
        <f>IF(VLOOKUP(TRM!A2726,'TRM - TBM Crosswalk'!$A$2:'TRM - TBM Crosswalk'!$I$1008,5,FALSE)=0,"",VLOOKUP(TRM!A2726,'TRM - TBM Crosswalk'!$A$2:'TRM - TBM Crosswalk'!$I$1008,5,FALSE))</f>
        <v/>
      </c>
      <c r="H2742" t="str">
        <f>IF(VLOOKUP(TRM!A2726,'TRM - TBM Crosswalk'!$A$2:'TRM - TBM Crosswalk'!$I$1008,6,FALSE)=0,"",VLOOKUP(TRM!A2726,'TRM - TBM Crosswalk'!$A$2:'TRM - TBM Crosswalk'!$I$1008,6,FALSE))</f>
        <v/>
      </c>
      <c r="I2742" t="str">
        <f>IF(VLOOKUP(TRM!A2726,'TRM - TBM Crosswalk'!$A$2:'TRM - TBM Crosswalk'!$I$1008,7,FALSE)=0,"",VLOOKUP(TRM!A2726,'TRM - TBM Crosswalk'!$A$2:'TRM - TBM Crosswalk'!$I$1008,7,FALSE))</f>
        <v>Platform Services</v>
      </c>
      <c r="J2742" t="str">
        <f>IF(VLOOKUP(TRM!A2726,'TRM - TBM Crosswalk'!$A$2:'TRM - TBM Crosswalk'!$I$1008,8,FALSE)=0,"",VLOOKUP(TRM!A2726,'TRM - TBM Crosswalk'!$A$2:'TRM - TBM Crosswalk'!$I$1008,8,FALSE))</f>
        <v>Applications Services</v>
      </c>
      <c r="K2742" t="str">
        <f>IF(VLOOKUP(TRM!A2726,'TRM - TBM Crosswalk'!$A$2:'TRM - TBM Crosswalk'!$I$1008,9,FALSE)=0,"",VLOOKUP(TRM!A2726,'TRM - TBM Crosswalk'!$A$2:'TRM - TBM Crosswalk'!$I$1008,9,FALSE))</f>
        <v>Content Management</v>
      </c>
    </row>
    <row r="2743" spans="1:11" x14ac:dyDescent="0.45">
      <c r="A2743" t="str">
        <f>TRM!A2727</f>
        <v>A02.023.260</v>
      </c>
      <c r="B2743" t="str">
        <f>TRM!B2727</f>
        <v>Document Imaging and OCR</v>
      </c>
      <c r="C2743" t="str">
        <f>TRM!C2727</f>
        <v>DR-2050C Job Tool</v>
      </c>
      <c r="D2743">
        <f>TRM!D2727</f>
        <v>0</v>
      </c>
      <c r="E2743" t="str">
        <f>IF(VLOOKUP(TRM!A2727,'TRM - TBM Crosswalk'!$A$2:'TRM - TBM Crosswalk'!$I$1008,3,FALSE)="N/A","TBD","")</f>
        <v/>
      </c>
      <c r="F2743" t="str">
        <f>IF(VLOOKUP(TRM!A2727,'TRM - TBM Crosswalk'!$A$2:'TRM - TBM Crosswalk'!$I$1008,4,FALSE)=0,"",VLOOKUP(TRM!A2727,'TRM - TBM Crosswalk'!$A$2:'TRM - TBM Crosswalk'!$I$1008,4,FALSE))</f>
        <v/>
      </c>
      <c r="G2743" t="str">
        <f>IF(VLOOKUP(TRM!A2727,'TRM - TBM Crosswalk'!$A$2:'TRM - TBM Crosswalk'!$I$1008,5,FALSE)=0,"",VLOOKUP(TRM!A2727,'TRM - TBM Crosswalk'!$A$2:'TRM - TBM Crosswalk'!$I$1008,5,FALSE))</f>
        <v/>
      </c>
      <c r="H2743" t="str">
        <f>IF(VLOOKUP(TRM!A2727,'TRM - TBM Crosswalk'!$A$2:'TRM - TBM Crosswalk'!$I$1008,6,FALSE)=0,"",VLOOKUP(TRM!A2727,'TRM - TBM Crosswalk'!$A$2:'TRM - TBM Crosswalk'!$I$1008,6,FALSE))</f>
        <v/>
      </c>
      <c r="I2743" t="str">
        <f>IF(VLOOKUP(TRM!A2727,'TRM - TBM Crosswalk'!$A$2:'TRM - TBM Crosswalk'!$I$1008,7,FALSE)=0,"",VLOOKUP(TRM!A2727,'TRM - TBM Crosswalk'!$A$2:'TRM - TBM Crosswalk'!$I$1008,7,FALSE))</f>
        <v>Platform Services</v>
      </c>
      <c r="J2743" t="str">
        <f>IF(VLOOKUP(TRM!A2727,'TRM - TBM Crosswalk'!$A$2:'TRM - TBM Crosswalk'!$I$1008,8,FALSE)=0,"",VLOOKUP(TRM!A2727,'TRM - TBM Crosswalk'!$A$2:'TRM - TBM Crosswalk'!$I$1008,8,FALSE))</f>
        <v>Applications Services</v>
      </c>
      <c r="K2743" t="str">
        <f>IF(VLOOKUP(TRM!A2727,'TRM - TBM Crosswalk'!$A$2:'TRM - TBM Crosswalk'!$I$1008,9,FALSE)=0,"",VLOOKUP(TRM!A2727,'TRM - TBM Crosswalk'!$A$2:'TRM - TBM Crosswalk'!$I$1008,9,FALSE))</f>
        <v>Content Management</v>
      </c>
    </row>
    <row r="2744" spans="1:11" x14ac:dyDescent="0.45">
      <c r="A2744" t="str">
        <f>TRM!A2728</f>
        <v>A02.023.260</v>
      </c>
      <c r="B2744" t="str">
        <f>TRM!B2728</f>
        <v>Document Imaging and OCR</v>
      </c>
      <c r="C2744" t="str">
        <f>TRM!C2728</f>
        <v>DR-2580C Job Tool | 1.00.000</v>
      </c>
      <c r="D2744">
        <f>TRM!D2728</f>
        <v>0</v>
      </c>
      <c r="E2744" t="str">
        <f>IF(VLOOKUP(TRM!A2728,'TRM - TBM Crosswalk'!$A$2:'TRM - TBM Crosswalk'!$I$1008,3,FALSE)="N/A","TBD","")</f>
        <v/>
      </c>
      <c r="F2744" t="str">
        <f>IF(VLOOKUP(TRM!A2728,'TRM - TBM Crosswalk'!$A$2:'TRM - TBM Crosswalk'!$I$1008,4,FALSE)=0,"",VLOOKUP(TRM!A2728,'TRM - TBM Crosswalk'!$A$2:'TRM - TBM Crosswalk'!$I$1008,4,FALSE))</f>
        <v/>
      </c>
      <c r="G2744" t="str">
        <f>IF(VLOOKUP(TRM!A2728,'TRM - TBM Crosswalk'!$A$2:'TRM - TBM Crosswalk'!$I$1008,5,FALSE)=0,"",VLOOKUP(TRM!A2728,'TRM - TBM Crosswalk'!$A$2:'TRM - TBM Crosswalk'!$I$1008,5,FALSE))</f>
        <v/>
      </c>
      <c r="H2744" t="str">
        <f>IF(VLOOKUP(TRM!A2728,'TRM - TBM Crosswalk'!$A$2:'TRM - TBM Crosswalk'!$I$1008,6,FALSE)=0,"",VLOOKUP(TRM!A2728,'TRM - TBM Crosswalk'!$A$2:'TRM - TBM Crosswalk'!$I$1008,6,FALSE))</f>
        <v/>
      </c>
      <c r="I2744" t="str">
        <f>IF(VLOOKUP(TRM!A2728,'TRM - TBM Crosswalk'!$A$2:'TRM - TBM Crosswalk'!$I$1008,7,FALSE)=0,"",VLOOKUP(TRM!A2728,'TRM - TBM Crosswalk'!$A$2:'TRM - TBM Crosswalk'!$I$1008,7,FALSE))</f>
        <v>Platform Services</v>
      </c>
      <c r="J2744" t="str">
        <f>IF(VLOOKUP(TRM!A2728,'TRM - TBM Crosswalk'!$A$2:'TRM - TBM Crosswalk'!$I$1008,8,FALSE)=0,"",VLOOKUP(TRM!A2728,'TRM - TBM Crosswalk'!$A$2:'TRM - TBM Crosswalk'!$I$1008,8,FALSE))</f>
        <v>Applications Services</v>
      </c>
      <c r="K2744" t="str">
        <f>IF(VLOOKUP(TRM!A2728,'TRM - TBM Crosswalk'!$A$2:'TRM - TBM Crosswalk'!$I$1008,9,FALSE)=0,"",VLOOKUP(TRM!A2728,'TRM - TBM Crosswalk'!$A$2:'TRM - TBM Crosswalk'!$I$1008,9,FALSE))</f>
        <v>Content Management</v>
      </c>
    </row>
    <row r="2745" spans="1:11" x14ac:dyDescent="0.45">
      <c r="A2745" t="str">
        <f>TRM!A2729</f>
        <v>A02.023.260</v>
      </c>
      <c r="B2745" t="str">
        <f>TRM!B2729</f>
        <v>Document Imaging and OCR</v>
      </c>
      <c r="C2745" t="str">
        <f>TRM!C2729</f>
        <v>DR-3010C CaptureOnTouch | 1.1.212.1009</v>
      </c>
      <c r="D2745">
        <f>TRM!D2729</f>
        <v>0</v>
      </c>
      <c r="E2745" t="str">
        <f>IF(VLOOKUP(TRM!A2729,'TRM - TBM Crosswalk'!$A$2:'TRM - TBM Crosswalk'!$I$1008,3,FALSE)="N/A","TBD","")</f>
        <v/>
      </c>
      <c r="F2745" t="str">
        <f>IF(VLOOKUP(TRM!A2729,'TRM - TBM Crosswalk'!$A$2:'TRM - TBM Crosswalk'!$I$1008,4,FALSE)=0,"",VLOOKUP(TRM!A2729,'TRM - TBM Crosswalk'!$A$2:'TRM - TBM Crosswalk'!$I$1008,4,FALSE))</f>
        <v/>
      </c>
      <c r="G2745" t="str">
        <f>IF(VLOOKUP(TRM!A2729,'TRM - TBM Crosswalk'!$A$2:'TRM - TBM Crosswalk'!$I$1008,5,FALSE)=0,"",VLOOKUP(TRM!A2729,'TRM - TBM Crosswalk'!$A$2:'TRM - TBM Crosswalk'!$I$1008,5,FALSE))</f>
        <v/>
      </c>
      <c r="H2745" t="str">
        <f>IF(VLOOKUP(TRM!A2729,'TRM - TBM Crosswalk'!$A$2:'TRM - TBM Crosswalk'!$I$1008,6,FALSE)=0,"",VLOOKUP(TRM!A2729,'TRM - TBM Crosswalk'!$A$2:'TRM - TBM Crosswalk'!$I$1008,6,FALSE))</f>
        <v/>
      </c>
      <c r="I2745" t="str">
        <f>IF(VLOOKUP(TRM!A2729,'TRM - TBM Crosswalk'!$A$2:'TRM - TBM Crosswalk'!$I$1008,7,FALSE)=0,"",VLOOKUP(TRM!A2729,'TRM - TBM Crosswalk'!$A$2:'TRM - TBM Crosswalk'!$I$1008,7,FALSE))</f>
        <v>Platform Services</v>
      </c>
      <c r="J2745" t="str">
        <f>IF(VLOOKUP(TRM!A2729,'TRM - TBM Crosswalk'!$A$2:'TRM - TBM Crosswalk'!$I$1008,8,FALSE)=0,"",VLOOKUP(TRM!A2729,'TRM - TBM Crosswalk'!$A$2:'TRM - TBM Crosswalk'!$I$1008,8,FALSE))</f>
        <v>Applications Services</v>
      </c>
      <c r="K2745" t="str">
        <f>IF(VLOOKUP(TRM!A2729,'TRM - TBM Crosswalk'!$A$2:'TRM - TBM Crosswalk'!$I$1008,9,FALSE)=0,"",VLOOKUP(TRM!A2729,'TRM - TBM Crosswalk'!$A$2:'TRM - TBM Crosswalk'!$I$1008,9,FALSE))</f>
        <v>Content Management</v>
      </c>
    </row>
    <row r="2746" spans="1:11" x14ac:dyDescent="0.45">
      <c r="A2746" t="str">
        <f>TRM!A2730</f>
        <v>A02.023.260</v>
      </c>
      <c r="B2746" t="str">
        <f>TRM!B2730</f>
        <v>Document Imaging and OCR</v>
      </c>
      <c r="C2746" t="str">
        <f>TRM!C2730</f>
        <v>DR-3010C UserManual | 1.04.0000</v>
      </c>
      <c r="D2746">
        <f>TRM!D2730</f>
        <v>0</v>
      </c>
      <c r="E2746" t="str">
        <f>IF(VLOOKUP(TRM!A2730,'TRM - TBM Crosswalk'!$A$2:'TRM - TBM Crosswalk'!$I$1008,3,FALSE)="N/A","TBD","")</f>
        <v/>
      </c>
      <c r="F2746" t="str">
        <f>IF(VLOOKUP(TRM!A2730,'TRM - TBM Crosswalk'!$A$2:'TRM - TBM Crosswalk'!$I$1008,4,FALSE)=0,"",VLOOKUP(TRM!A2730,'TRM - TBM Crosswalk'!$A$2:'TRM - TBM Crosswalk'!$I$1008,4,FALSE))</f>
        <v/>
      </c>
      <c r="G2746" t="str">
        <f>IF(VLOOKUP(TRM!A2730,'TRM - TBM Crosswalk'!$A$2:'TRM - TBM Crosswalk'!$I$1008,5,FALSE)=0,"",VLOOKUP(TRM!A2730,'TRM - TBM Crosswalk'!$A$2:'TRM - TBM Crosswalk'!$I$1008,5,FALSE))</f>
        <v/>
      </c>
      <c r="H2746" t="str">
        <f>IF(VLOOKUP(TRM!A2730,'TRM - TBM Crosswalk'!$A$2:'TRM - TBM Crosswalk'!$I$1008,6,FALSE)=0,"",VLOOKUP(TRM!A2730,'TRM - TBM Crosswalk'!$A$2:'TRM - TBM Crosswalk'!$I$1008,6,FALSE))</f>
        <v/>
      </c>
      <c r="I2746" t="str">
        <f>IF(VLOOKUP(TRM!A2730,'TRM - TBM Crosswalk'!$A$2:'TRM - TBM Crosswalk'!$I$1008,7,FALSE)=0,"",VLOOKUP(TRM!A2730,'TRM - TBM Crosswalk'!$A$2:'TRM - TBM Crosswalk'!$I$1008,7,FALSE))</f>
        <v>Platform Services</v>
      </c>
      <c r="J2746" t="str">
        <f>IF(VLOOKUP(TRM!A2730,'TRM - TBM Crosswalk'!$A$2:'TRM - TBM Crosswalk'!$I$1008,8,FALSE)=0,"",VLOOKUP(TRM!A2730,'TRM - TBM Crosswalk'!$A$2:'TRM - TBM Crosswalk'!$I$1008,8,FALSE))</f>
        <v>Applications Services</v>
      </c>
      <c r="K2746" t="str">
        <f>IF(VLOOKUP(TRM!A2730,'TRM - TBM Crosswalk'!$A$2:'TRM - TBM Crosswalk'!$I$1008,9,FALSE)=0,"",VLOOKUP(TRM!A2730,'TRM - TBM Crosswalk'!$A$2:'TRM - TBM Crosswalk'!$I$1008,9,FALSE))</f>
        <v>Content Management</v>
      </c>
    </row>
    <row r="2747" spans="1:11" x14ac:dyDescent="0.45">
      <c r="A2747" t="str">
        <f>TRM!A2731</f>
        <v>A02.023.260</v>
      </c>
      <c r="B2747" t="str">
        <f>TRM!B2731</f>
        <v>Document Imaging and OCR</v>
      </c>
      <c r="C2747" t="str">
        <f>TRM!C2731</f>
        <v>DR-9050C Job Tool | 1.0.9.217</v>
      </c>
      <c r="D2747">
        <f>TRM!D2731</f>
        <v>0</v>
      </c>
      <c r="E2747" t="str">
        <f>IF(VLOOKUP(TRM!A2731,'TRM - TBM Crosswalk'!$A$2:'TRM - TBM Crosswalk'!$I$1008,3,FALSE)="N/A","TBD","")</f>
        <v/>
      </c>
      <c r="F2747" t="str">
        <f>IF(VLOOKUP(TRM!A2731,'TRM - TBM Crosswalk'!$A$2:'TRM - TBM Crosswalk'!$I$1008,4,FALSE)=0,"",VLOOKUP(TRM!A2731,'TRM - TBM Crosswalk'!$A$2:'TRM - TBM Crosswalk'!$I$1008,4,FALSE))</f>
        <v/>
      </c>
      <c r="G2747" t="str">
        <f>IF(VLOOKUP(TRM!A2731,'TRM - TBM Crosswalk'!$A$2:'TRM - TBM Crosswalk'!$I$1008,5,FALSE)=0,"",VLOOKUP(TRM!A2731,'TRM - TBM Crosswalk'!$A$2:'TRM - TBM Crosswalk'!$I$1008,5,FALSE))</f>
        <v/>
      </c>
      <c r="H2747" t="str">
        <f>IF(VLOOKUP(TRM!A2731,'TRM - TBM Crosswalk'!$A$2:'TRM - TBM Crosswalk'!$I$1008,6,FALSE)=0,"",VLOOKUP(TRM!A2731,'TRM - TBM Crosswalk'!$A$2:'TRM - TBM Crosswalk'!$I$1008,6,FALSE))</f>
        <v/>
      </c>
      <c r="I2747" t="str">
        <f>IF(VLOOKUP(TRM!A2731,'TRM - TBM Crosswalk'!$A$2:'TRM - TBM Crosswalk'!$I$1008,7,FALSE)=0,"",VLOOKUP(TRM!A2731,'TRM - TBM Crosswalk'!$A$2:'TRM - TBM Crosswalk'!$I$1008,7,FALSE))</f>
        <v>Platform Services</v>
      </c>
      <c r="J2747" t="str">
        <f>IF(VLOOKUP(TRM!A2731,'TRM - TBM Crosswalk'!$A$2:'TRM - TBM Crosswalk'!$I$1008,8,FALSE)=0,"",VLOOKUP(TRM!A2731,'TRM - TBM Crosswalk'!$A$2:'TRM - TBM Crosswalk'!$I$1008,8,FALSE))</f>
        <v>Applications Services</v>
      </c>
      <c r="K2747" t="str">
        <f>IF(VLOOKUP(TRM!A2731,'TRM - TBM Crosswalk'!$A$2:'TRM - TBM Crosswalk'!$I$1008,9,FALSE)=0,"",VLOOKUP(TRM!A2731,'TRM - TBM Crosswalk'!$A$2:'TRM - TBM Crosswalk'!$I$1008,9,FALSE))</f>
        <v>Content Management</v>
      </c>
    </row>
    <row r="2748" spans="1:11" x14ac:dyDescent="0.45">
      <c r="A2748" t="str">
        <f>TRM!A2758</f>
        <v>A02.023.260</v>
      </c>
      <c r="B2748" t="str">
        <f>TRM!B2758</f>
        <v>Document Imaging and OCR</v>
      </c>
      <c r="C2748" t="str">
        <f>TRM!C2758</f>
        <v>Epson Event Manager | 2.50.0001</v>
      </c>
      <c r="D2748">
        <f>TRM!D2758</f>
        <v>0</v>
      </c>
      <c r="E2748" t="str">
        <f>IF(VLOOKUP(TRM!A2758,'TRM - TBM Crosswalk'!$A$2:'TRM - TBM Crosswalk'!$I$1008,3,FALSE)="N/A","TBD","")</f>
        <v/>
      </c>
      <c r="F2748" t="str">
        <f>IF(VLOOKUP(TRM!A2758,'TRM - TBM Crosswalk'!$A$2:'TRM - TBM Crosswalk'!$I$1008,4,FALSE)=0,"",VLOOKUP(TRM!A2758,'TRM - TBM Crosswalk'!$A$2:'TRM - TBM Crosswalk'!$I$1008,4,FALSE))</f>
        <v/>
      </c>
      <c r="G2748" t="str">
        <f>IF(VLOOKUP(TRM!A2758,'TRM - TBM Crosswalk'!$A$2:'TRM - TBM Crosswalk'!$I$1008,5,FALSE)=0,"",VLOOKUP(TRM!A2758,'TRM - TBM Crosswalk'!$A$2:'TRM - TBM Crosswalk'!$I$1008,5,FALSE))</f>
        <v/>
      </c>
      <c r="H2748" t="str">
        <f>IF(VLOOKUP(TRM!A2758,'TRM - TBM Crosswalk'!$A$2:'TRM - TBM Crosswalk'!$I$1008,6,FALSE)=0,"",VLOOKUP(TRM!A2758,'TRM - TBM Crosswalk'!$A$2:'TRM - TBM Crosswalk'!$I$1008,6,FALSE))</f>
        <v/>
      </c>
      <c r="I2748" t="str">
        <f>IF(VLOOKUP(TRM!A2758,'TRM - TBM Crosswalk'!$A$2:'TRM - TBM Crosswalk'!$I$1008,7,FALSE)=0,"",VLOOKUP(TRM!A2758,'TRM - TBM Crosswalk'!$A$2:'TRM - TBM Crosswalk'!$I$1008,7,FALSE))</f>
        <v>Platform Services</v>
      </c>
      <c r="J2748" t="str">
        <f>IF(VLOOKUP(TRM!A2758,'TRM - TBM Crosswalk'!$A$2:'TRM - TBM Crosswalk'!$I$1008,8,FALSE)=0,"",VLOOKUP(TRM!A2758,'TRM - TBM Crosswalk'!$A$2:'TRM - TBM Crosswalk'!$I$1008,8,FALSE))</f>
        <v>Applications Services</v>
      </c>
      <c r="K2748" t="str">
        <f>IF(VLOOKUP(TRM!A2758,'TRM - TBM Crosswalk'!$A$2:'TRM - TBM Crosswalk'!$I$1008,9,FALSE)=0,"",VLOOKUP(TRM!A2758,'TRM - TBM Crosswalk'!$A$2:'TRM - TBM Crosswalk'!$I$1008,9,FALSE))</f>
        <v>Content Management</v>
      </c>
    </row>
    <row r="2749" spans="1:11" x14ac:dyDescent="0.45">
      <c r="A2749" t="str">
        <f>TRM!A2759</f>
        <v>A02.023.260</v>
      </c>
      <c r="B2749" t="str">
        <f>TRM!B2759</f>
        <v>Document Imaging and OCR</v>
      </c>
      <c r="C2749" t="str">
        <f>TRM!C2759</f>
        <v>Epson Event Manager | 3.01.0003</v>
      </c>
      <c r="D2749">
        <f>TRM!D2759</f>
        <v>0</v>
      </c>
      <c r="E2749" t="str">
        <f>IF(VLOOKUP(TRM!A2759,'TRM - TBM Crosswalk'!$A$2:'TRM - TBM Crosswalk'!$I$1008,3,FALSE)="N/A","TBD","")</f>
        <v/>
      </c>
      <c r="F2749" t="str">
        <f>IF(VLOOKUP(TRM!A2759,'TRM - TBM Crosswalk'!$A$2:'TRM - TBM Crosswalk'!$I$1008,4,FALSE)=0,"",VLOOKUP(TRM!A2759,'TRM - TBM Crosswalk'!$A$2:'TRM - TBM Crosswalk'!$I$1008,4,FALSE))</f>
        <v/>
      </c>
      <c r="G2749" t="str">
        <f>IF(VLOOKUP(TRM!A2759,'TRM - TBM Crosswalk'!$A$2:'TRM - TBM Crosswalk'!$I$1008,5,FALSE)=0,"",VLOOKUP(TRM!A2759,'TRM - TBM Crosswalk'!$A$2:'TRM - TBM Crosswalk'!$I$1008,5,FALSE))</f>
        <v/>
      </c>
      <c r="H2749" t="str">
        <f>IF(VLOOKUP(TRM!A2759,'TRM - TBM Crosswalk'!$A$2:'TRM - TBM Crosswalk'!$I$1008,6,FALSE)=0,"",VLOOKUP(TRM!A2759,'TRM - TBM Crosswalk'!$A$2:'TRM - TBM Crosswalk'!$I$1008,6,FALSE))</f>
        <v/>
      </c>
      <c r="I2749" t="str">
        <f>IF(VLOOKUP(TRM!A2759,'TRM - TBM Crosswalk'!$A$2:'TRM - TBM Crosswalk'!$I$1008,7,FALSE)=0,"",VLOOKUP(TRM!A2759,'TRM - TBM Crosswalk'!$A$2:'TRM - TBM Crosswalk'!$I$1008,7,FALSE))</f>
        <v>Platform Services</v>
      </c>
      <c r="J2749" t="str">
        <f>IF(VLOOKUP(TRM!A2759,'TRM - TBM Crosswalk'!$A$2:'TRM - TBM Crosswalk'!$I$1008,8,FALSE)=0,"",VLOOKUP(TRM!A2759,'TRM - TBM Crosswalk'!$A$2:'TRM - TBM Crosswalk'!$I$1008,8,FALSE))</f>
        <v>Applications Services</v>
      </c>
      <c r="K2749" t="str">
        <f>IF(VLOOKUP(TRM!A2759,'TRM - TBM Crosswalk'!$A$2:'TRM - TBM Crosswalk'!$I$1008,9,FALSE)=0,"",VLOOKUP(TRM!A2759,'TRM - TBM Crosswalk'!$A$2:'TRM - TBM Crosswalk'!$I$1008,9,FALSE))</f>
        <v>Content Management</v>
      </c>
    </row>
    <row r="2750" spans="1:11" x14ac:dyDescent="0.45">
      <c r="A2750" t="str">
        <f>TRM!A2804</f>
        <v>A02.023.260</v>
      </c>
      <c r="B2750" t="str">
        <f>TRM!B2804</f>
        <v>Document Imaging and OCR</v>
      </c>
      <c r="C2750" t="str">
        <f>TRM!C2804</f>
        <v>Epson ScanSmart | 2.0.3</v>
      </c>
      <c r="D2750">
        <f>TRM!D2804</f>
        <v>0</v>
      </c>
      <c r="E2750" t="str">
        <f>IF(VLOOKUP(TRM!A2804,'TRM - TBM Crosswalk'!$A$2:'TRM - TBM Crosswalk'!$I$1008,3,FALSE)="N/A","TBD","")</f>
        <v/>
      </c>
      <c r="F2750" t="str">
        <f>IF(VLOOKUP(TRM!A2804,'TRM - TBM Crosswalk'!$A$2:'TRM - TBM Crosswalk'!$I$1008,4,FALSE)=0,"",VLOOKUP(TRM!A2804,'TRM - TBM Crosswalk'!$A$2:'TRM - TBM Crosswalk'!$I$1008,4,FALSE))</f>
        <v/>
      </c>
      <c r="G2750" t="str">
        <f>IF(VLOOKUP(TRM!A2804,'TRM - TBM Crosswalk'!$A$2:'TRM - TBM Crosswalk'!$I$1008,5,FALSE)=0,"",VLOOKUP(TRM!A2804,'TRM - TBM Crosswalk'!$A$2:'TRM - TBM Crosswalk'!$I$1008,5,FALSE))</f>
        <v/>
      </c>
      <c r="H2750" t="str">
        <f>IF(VLOOKUP(TRM!A2804,'TRM - TBM Crosswalk'!$A$2:'TRM - TBM Crosswalk'!$I$1008,6,FALSE)=0,"",VLOOKUP(TRM!A2804,'TRM - TBM Crosswalk'!$A$2:'TRM - TBM Crosswalk'!$I$1008,6,FALSE))</f>
        <v/>
      </c>
      <c r="I2750" t="str">
        <f>IF(VLOOKUP(TRM!A2804,'TRM - TBM Crosswalk'!$A$2:'TRM - TBM Crosswalk'!$I$1008,7,FALSE)=0,"",VLOOKUP(TRM!A2804,'TRM - TBM Crosswalk'!$A$2:'TRM - TBM Crosswalk'!$I$1008,7,FALSE))</f>
        <v>Platform Services</v>
      </c>
      <c r="J2750" t="str">
        <f>IF(VLOOKUP(TRM!A2804,'TRM - TBM Crosswalk'!$A$2:'TRM - TBM Crosswalk'!$I$1008,8,FALSE)=0,"",VLOOKUP(TRM!A2804,'TRM - TBM Crosswalk'!$A$2:'TRM - TBM Crosswalk'!$I$1008,8,FALSE))</f>
        <v>Applications Services</v>
      </c>
      <c r="K2750" t="str">
        <f>IF(VLOOKUP(TRM!A2804,'TRM - TBM Crosswalk'!$A$2:'TRM - TBM Crosswalk'!$I$1008,9,FALSE)=0,"",VLOOKUP(TRM!A2804,'TRM - TBM Crosswalk'!$A$2:'TRM - TBM Crosswalk'!$I$1008,9,FALSE))</f>
        <v>Content Management</v>
      </c>
    </row>
    <row r="2751" spans="1:11" x14ac:dyDescent="0.45">
      <c r="A2751" t="str">
        <f>TRM!A2805</f>
        <v>A02.023.260</v>
      </c>
      <c r="B2751" t="str">
        <f>TRM!B2805</f>
        <v>Document Imaging and OCR</v>
      </c>
      <c r="C2751" t="str">
        <f>TRM!C2805</f>
        <v>Epson ScanSmart | 2.0.5</v>
      </c>
      <c r="D2751">
        <f>TRM!D2805</f>
        <v>0</v>
      </c>
      <c r="E2751" t="str">
        <f>IF(VLOOKUP(TRM!A2805,'TRM - TBM Crosswalk'!$A$2:'TRM - TBM Crosswalk'!$I$1008,3,FALSE)="N/A","TBD","")</f>
        <v/>
      </c>
      <c r="F2751" t="str">
        <f>IF(VLOOKUP(TRM!A2805,'TRM - TBM Crosswalk'!$A$2:'TRM - TBM Crosswalk'!$I$1008,4,FALSE)=0,"",VLOOKUP(TRM!A2805,'TRM - TBM Crosswalk'!$A$2:'TRM - TBM Crosswalk'!$I$1008,4,FALSE))</f>
        <v/>
      </c>
      <c r="G2751" t="str">
        <f>IF(VLOOKUP(TRM!A2805,'TRM - TBM Crosswalk'!$A$2:'TRM - TBM Crosswalk'!$I$1008,5,FALSE)=0,"",VLOOKUP(TRM!A2805,'TRM - TBM Crosswalk'!$A$2:'TRM - TBM Crosswalk'!$I$1008,5,FALSE))</f>
        <v/>
      </c>
      <c r="H2751" t="str">
        <f>IF(VLOOKUP(TRM!A2805,'TRM - TBM Crosswalk'!$A$2:'TRM - TBM Crosswalk'!$I$1008,6,FALSE)=0,"",VLOOKUP(TRM!A2805,'TRM - TBM Crosswalk'!$A$2:'TRM - TBM Crosswalk'!$I$1008,6,FALSE))</f>
        <v/>
      </c>
      <c r="I2751" t="str">
        <f>IF(VLOOKUP(TRM!A2805,'TRM - TBM Crosswalk'!$A$2:'TRM - TBM Crosswalk'!$I$1008,7,FALSE)=0,"",VLOOKUP(TRM!A2805,'TRM - TBM Crosswalk'!$A$2:'TRM - TBM Crosswalk'!$I$1008,7,FALSE))</f>
        <v>Platform Services</v>
      </c>
      <c r="J2751" t="str">
        <f>IF(VLOOKUP(TRM!A2805,'TRM - TBM Crosswalk'!$A$2:'TRM - TBM Crosswalk'!$I$1008,8,FALSE)=0,"",VLOOKUP(TRM!A2805,'TRM - TBM Crosswalk'!$A$2:'TRM - TBM Crosswalk'!$I$1008,8,FALSE))</f>
        <v>Applications Services</v>
      </c>
      <c r="K2751" t="str">
        <f>IF(VLOOKUP(TRM!A2805,'TRM - TBM Crosswalk'!$A$2:'TRM - TBM Crosswalk'!$I$1008,9,FALSE)=0,"",VLOOKUP(TRM!A2805,'TRM - TBM Crosswalk'!$A$2:'TRM - TBM Crosswalk'!$I$1008,9,FALSE))</f>
        <v>Content Management</v>
      </c>
    </row>
    <row r="2752" spans="1:11" x14ac:dyDescent="0.45">
      <c r="A2752" t="str">
        <f>TRM!A2806</f>
        <v>A02.023.260</v>
      </c>
      <c r="B2752" t="str">
        <f>TRM!B2806</f>
        <v>Document Imaging and OCR</v>
      </c>
      <c r="C2752" t="str">
        <f>TRM!C2806</f>
        <v>Epson ScanSmart | 3.0.0</v>
      </c>
      <c r="D2752">
        <f>TRM!D2806</f>
        <v>0</v>
      </c>
      <c r="E2752" t="str">
        <f>IF(VLOOKUP(TRM!A2806,'TRM - TBM Crosswalk'!$A$2:'TRM - TBM Crosswalk'!$I$1008,3,FALSE)="N/A","TBD","")</f>
        <v/>
      </c>
      <c r="F2752" t="str">
        <f>IF(VLOOKUP(TRM!A2806,'TRM - TBM Crosswalk'!$A$2:'TRM - TBM Crosswalk'!$I$1008,4,FALSE)=0,"",VLOOKUP(TRM!A2806,'TRM - TBM Crosswalk'!$A$2:'TRM - TBM Crosswalk'!$I$1008,4,FALSE))</f>
        <v/>
      </c>
      <c r="G2752" t="str">
        <f>IF(VLOOKUP(TRM!A2806,'TRM - TBM Crosswalk'!$A$2:'TRM - TBM Crosswalk'!$I$1008,5,FALSE)=0,"",VLOOKUP(TRM!A2806,'TRM - TBM Crosswalk'!$A$2:'TRM - TBM Crosswalk'!$I$1008,5,FALSE))</f>
        <v/>
      </c>
      <c r="H2752" t="str">
        <f>IF(VLOOKUP(TRM!A2806,'TRM - TBM Crosswalk'!$A$2:'TRM - TBM Crosswalk'!$I$1008,6,FALSE)=0,"",VLOOKUP(TRM!A2806,'TRM - TBM Crosswalk'!$A$2:'TRM - TBM Crosswalk'!$I$1008,6,FALSE))</f>
        <v/>
      </c>
      <c r="I2752" t="str">
        <f>IF(VLOOKUP(TRM!A2806,'TRM - TBM Crosswalk'!$A$2:'TRM - TBM Crosswalk'!$I$1008,7,FALSE)=0,"",VLOOKUP(TRM!A2806,'TRM - TBM Crosswalk'!$A$2:'TRM - TBM Crosswalk'!$I$1008,7,FALSE))</f>
        <v>Platform Services</v>
      </c>
      <c r="J2752" t="str">
        <f>IF(VLOOKUP(TRM!A2806,'TRM - TBM Crosswalk'!$A$2:'TRM - TBM Crosswalk'!$I$1008,8,FALSE)=0,"",VLOOKUP(TRM!A2806,'TRM - TBM Crosswalk'!$A$2:'TRM - TBM Crosswalk'!$I$1008,8,FALSE))</f>
        <v>Applications Services</v>
      </c>
      <c r="K2752" t="str">
        <f>IF(VLOOKUP(TRM!A2806,'TRM - TBM Crosswalk'!$A$2:'TRM - TBM Crosswalk'!$I$1008,9,FALSE)=0,"",VLOOKUP(TRM!A2806,'TRM - TBM Crosswalk'!$A$2:'TRM - TBM Crosswalk'!$I$1008,9,FALSE))</f>
        <v>Content Management</v>
      </c>
    </row>
    <row r="2753" spans="1:11" x14ac:dyDescent="0.45">
      <c r="A2753" t="str">
        <f>TRM!A2858</f>
        <v>A02.023.260</v>
      </c>
      <c r="B2753" t="str">
        <f>TRM!B2858</f>
        <v>Document Imaging and OCR</v>
      </c>
      <c r="C2753" t="str">
        <f>TRM!C2858</f>
        <v>HP Easy Scan | 1.0.9</v>
      </c>
      <c r="D2753">
        <f>TRM!D2858</f>
        <v>0</v>
      </c>
      <c r="E2753" t="str">
        <f>IF(VLOOKUP(TRM!A2858,'TRM - TBM Crosswalk'!$A$2:'TRM - TBM Crosswalk'!$I$1008,3,FALSE)="N/A","TBD","")</f>
        <v/>
      </c>
      <c r="F2753" t="str">
        <f>IF(VLOOKUP(TRM!A2858,'TRM - TBM Crosswalk'!$A$2:'TRM - TBM Crosswalk'!$I$1008,4,FALSE)=0,"",VLOOKUP(TRM!A2858,'TRM - TBM Crosswalk'!$A$2:'TRM - TBM Crosswalk'!$I$1008,4,FALSE))</f>
        <v/>
      </c>
      <c r="G2753" t="str">
        <f>IF(VLOOKUP(TRM!A2858,'TRM - TBM Crosswalk'!$A$2:'TRM - TBM Crosswalk'!$I$1008,5,FALSE)=0,"",VLOOKUP(TRM!A2858,'TRM - TBM Crosswalk'!$A$2:'TRM - TBM Crosswalk'!$I$1008,5,FALSE))</f>
        <v/>
      </c>
      <c r="H2753" t="str">
        <f>IF(VLOOKUP(TRM!A2858,'TRM - TBM Crosswalk'!$A$2:'TRM - TBM Crosswalk'!$I$1008,6,FALSE)=0,"",VLOOKUP(TRM!A2858,'TRM - TBM Crosswalk'!$A$2:'TRM - TBM Crosswalk'!$I$1008,6,FALSE))</f>
        <v/>
      </c>
      <c r="I2753" t="str">
        <f>IF(VLOOKUP(TRM!A2858,'TRM - TBM Crosswalk'!$A$2:'TRM - TBM Crosswalk'!$I$1008,7,FALSE)=0,"",VLOOKUP(TRM!A2858,'TRM - TBM Crosswalk'!$A$2:'TRM - TBM Crosswalk'!$I$1008,7,FALSE))</f>
        <v>Platform Services</v>
      </c>
      <c r="J2753" t="str">
        <f>IF(VLOOKUP(TRM!A2858,'TRM - TBM Crosswalk'!$A$2:'TRM - TBM Crosswalk'!$I$1008,8,FALSE)=0,"",VLOOKUP(TRM!A2858,'TRM - TBM Crosswalk'!$A$2:'TRM - TBM Crosswalk'!$I$1008,8,FALSE))</f>
        <v>Applications Services</v>
      </c>
      <c r="K2753" t="str">
        <f>IF(VLOOKUP(TRM!A2858,'TRM - TBM Crosswalk'!$A$2:'TRM - TBM Crosswalk'!$I$1008,9,FALSE)=0,"",VLOOKUP(TRM!A2858,'TRM - TBM Crosswalk'!$A$2:'TRM - TBM Crosswalk'!$I$1008,9,FALSE))</f>
        <v>Content Management</v>
      </c>
    </row>
    <row r="2754" spans="1:11" x14ac:dyDescent="0.45">
      <c r="A2754" t="str">
        <f>TRM!A2859</f>
        <v>A02.023.260</v>
      </c>
      <c r="B2754" t="str">
        <f>TRM!B2859</f>
        <v>Document Imaging and OCR</v>
      </c>
      <c r="C2754" t="str">
        <f>TRM!C2859</f>
        <v>HP LJ CM1410 MFP Series HP Scan | 1.0.302.0</v>
      </c>
      <c r="D2754">
        <f>TRM!D2859</f>
        <v>0</v>
      </c>
      <c r="E2754" t="str">
        <f>IF(VLOOKUP(TRM!A2859,'TRM - TBM Crosswalk'!$A$2:'TRM - TBM Crosswalk'!$I$1008,3,FALSE)="N/A","TBD","")</f>
        <v/>
      </c>
      <c r="F2754" t="str">
        <f>IF(VLOOKUP(TRM!A2859,'TRM - TBM Crosswalk'!$A$2:'TRM - TBM Crosswalk'!$I$1008,4,FALSE)=0,"",VLOOKUP(TRM!A2859,'TRM - TBM Crosswalk'!$A$2:'TRM - TBM Crosswalk'!$I$1008,4,FALSE))</f>
        <v/>
      </c>
      <c r="G2754" t="str">
        <f>IF(VLOOKUP(TRM!A2859,'TRM - TBM Crosswalk'!$A$2:'TRM - TBM Crosswalk'!$I$1008,5,FALSE)=0,"",VLOOKUP(TRM!A2859,'TRM - TBM Crosswalk'!$A$2:'TRM - TBM Crosswalk'!$I$1008,5,FALSE))</f>
        <v/>
      </c>
      <c r="H2754" t="str">
        <f>IF(VLOOKUP(TRM!A2859,'TRM - TBM Crosswalk'!$A$2:'TRM - TBM Crosswalk'!$I$1008,6,FALSE)=0,"",VLOOKUP(TRM!A2859,'TRM - TBM Crosswalk'!$A$2:'TRM - TBM Crosswalk'!$I$1008,6,FALSE))</f>
        <v/>
      </c>
      <c r="I2754" t="str">
        <f>IF(VLOOKUP(TRM!A2859,'TRM - TBM Crosswalk'!$A$2:'TRM - TBM Crosswalk'!$I$1008,7,FALSE)=0,"",VLOOKUP(TRM!A2859,'TRM - TBM Crosswalk'!$A$2:'TRM - TBM Crosswalk'!$I$1008,7,FALSE))</f>
        <v>Platform Services</v>
      </c>
      <c r="J2754" t="str">
        <f>IF(VLOOKUP(TRM!A2859,'TRM - TBM Crosswalk'!$A$2:'TRM - TBM Crosswalk'!$I$1008,8,FALSE)=0,"",VLOOKUP(TRM!A2859,'TRM - TBM Crosswalk'!$A$2:'TRM - TBM Crosswalk'!$I$1008,8,FALSE))</f>
        <v>Applications Services</v>
      </c>
      <c r="K2754" t="str">
        <f>IF(VLOOKUP(TRM!A2859,'TRM - TBM Crosswalk'!$A$2:'TRM - TBM Crosswalk'!$I$1008,9,FALSE)=0,"",VLOOKUP(TRM!A2859,'TRM - TBM Crosswalk'!$A$2:'TRM - TBM Crosswalk'!$I$1008,9,FALSE))</f>
        <v>Content Management</v>
      </c>
    </row>
    <row r="2755" spans="1:11" x14ac:dyDescent="0.45">
      <c r="A2755" t="str">
        <f>TRM!A2863</f>
        <v>A02.023.260</v>
      </c>
      <c r="B2755" t="str">
        <f>TRM!B2863</f>
        <v>Document Imaging and OCR</v>
      </c>
      <c r="C2755" t="str">
        <f>TRM!C2863</f>
        <v>HP Scanjet 3000 s2 ISIS Driver | 1.0.2597</v>
      </c>
      <c r="D2755">
        <f>TRM!D2863</f>
        <v>0</v>
      </c>
      <c r="E2755" t="str">
        <f>IF(VLOOKUP(TRM!A2863,'TRM - TBM Crosswalk'!$A$2:'TRM - TBM Crosswalk'!$I$1008,3,FALSE)="N/A","TBD","")</f>
        <v/>
      </c>
      <c r="F2755" t="str">
        <f>IF(VLOOKUP(TRM!A2863,'TRM - TBM Crosswalk'!$A$2:'TRM - TBM Crosswalk'!$I$1008,4,FALSE)=0,"",VLOOKUP(TRM!A2863,'TRM - TBM Crosswalk'!$A$2:'TRM - TBM Crosswalk'!$I$1008,4,FALSE))</f>
        <v/>
      </c>
      <c r="G2755" t="str">
        <f>IF(VLOOKUP(TRM!A2863,'TRM - TBM Crosswalk'!$A$2:'TRM - TBM Crosswalk'!$I$1008,5,FALSE)=0,"",VLOOKUP(TRM!A2863,'TRM - TBM Crosswalk'!$A$2:'TRM - TBM Crosswalk'!$I$1008,5,FALSE))</f>
        <v/>
      </c>
      <c r="H2755" t="str">
        <f>IF(VLOOKUP(TRM!A2863,'TRM - TBM Crosswalk'!$A$2:'TRM - TBM Crosswalk'!$I$1008,6,FALSE)=0,"",VLOOKUP(TRM!A2863,'TRM - TBM Crosswalk'!$A$2:'TRM - TBM Crosswalk'!$I$1008,6,FALSE))</f>
        <v/>
      </c>
      <c r="I2755" t="str">
        <f>IF(VLOOKUP(TRM!A2863,'TRM - TBM Crosswalk'!$A$2:'TRM - TBM Crosswalk'!$I$1008,7,FALSE)=0,"",VLOOKUP(TRM!A2863,'TRM - TBM Crosswalk'!$A$2:'TRM - TBM Crosswalk'!$I$1008,7,FALSE))</f>
        <v>Platform Services</v>
      </c>
      <c r="J2755" t="str">
        <f>IF(VLOOKUP(TRM!A2863,'TRM - TBM Crosswalk'!$A$2:'TRM - TBM Crosswalk'!$I$1008,8,FALSE)=0,"",VLOOKUP(TRM!A2863,'TRM - TBM Crosswalk'!$A$2:'TRM - TBM Crosswalk'!$I$1008,8,FALSE))</f>
        <v>Applications Services</v>
      </c>
      <c r="K2755" t="str">
        <f>IF(VLOOKUP(TRM!A2863,'TRM - TBM Crosswalk'!$A$2:'TRM - TBM Crosswalk'!$I$1008,9,FALSE)=0,"",VLOOKUP(TRM!A2863,'TRM - TBM Crosswalk'!$A$2:'TRM - TBM Crosswalk'!$I$1008,9,FALSE))</f>
        <v>Content Management</v>
      </c>
    </row>
    <row r="2756" spans="1:11" x14ac:dyDescent="0.45">
      <c r="A2756" t="str">
        <f>TRM!A2864</f>
        <v>A02.023.260</v>
      </c>
      <c r="B2756" t="str">
        <f>TRM!B2864</f>
        <v>Document Imaging and OCR</v>
      </c>
      <c r="C2756" t="str">
        <f>TRM!C2864</f>
        <v>HP Scanjet 3000 s3 ISIS Driver | 1.0.11608.4001</v>
      </c>
      <c r="D2756">
        <f>TRM!D2864</f>
        <v>0</v>
      </c>
      <c r="E2756" t="str">
        <f>IF(VLOOKUP(TRM!A2864,'TRM - TBM Crosswalk'!$A$2:'TRM - TBM Crosswalk'!$I$1008,3,FALSE)="N/A","TBD","")</f>
        <v/>
      </c>
      <c r="F2756" t="str">
        <f>IF(VLOOKUP(TRM!A2864,'TRM - TBM Crosswalk'!$A$2:'TRM - TBM Crosswalk'!$I$1008,4,FALSE)=0,"",VLOOKUP(TRM!A2864,'TRM - TBM Crosswalk'!$A$2:'TRM - TBM Crosswalk'!$I$1008,4,FALSE))</f>
        <v/>
      </c>
      <c r="G2756" t="str">
        <f>IF(VLOOKUP(TRM!A2864,'TRM - TBM Crosswalk'!$A$2:'TRM - TBM Crosswalk'!$I$1008,5,FALSE)=0,"",VLOOKUP(TRM!A2864,'TRM - TBM Crosswalk'!$A$2:'TRM - TBM Crosswalk'!$I$1008,5,FALSE))</f>
        <v/>
      </c>
      <c r="H2756" t="str">
        <f>IF(VLOOKUP(TRM!A2864,'TRM - TBM Crosswalk'!$A$2:'TRM - TBM Crosswalk'!$I$1008,6,FALSE)=0,"",VLOOKUP(TRM!A2864,'TRM - TBM Crosswalk'!$A$2:'TRM - TBM Crosswalk'!$I$1008,6,FALSE))</f>
        <v/>
      </c>
      <c r="I2756" t="str">
        <f>IF(VLOOKUP(TRM!A2864,'TRM - TBM Crosswalk'!$A$2:'TRM - TBM Crosswalk'!$I$1008,7,FALSE)=0,"",VLOOKUP(TRM!A2864,'TRM - TBM Crosswalk'!$A$2:'TRM - TBM Crosswalk'!$I$1008,7,FALSE))</f>
        <v>Platform Services</v>
      </c>
      <c r="J2756" t="str">
        <f>IF(VLOOKUP(TRM!A2864,'TRM - TBM Crosswalk'!$A$2:'TRM - TBM Crosswalk'!$I$1008,8,FALSE)=0,"",VLOOKUP(TRM!A2864,'TRM - TBM Crosswalk'!$A$2:'TRM - TBM Crosswalk'!$I$1008,8,FALSE))</f>
        <v>Applications Services</v>
      </c>
      <c r="K2756" t="str">
        <f>IF(VLOOKUP(TRM!A2864,'TRM - TBM Crosswalk'!$A$2:'TRM - TBM Crosswalk'!$I$1008,9,FALSE)=0,"",VLOOKUP(TRM!A2864,'TRM - TBM Crosswalk'!$A$2:'TRM - TBM Crosswalk'!$I$1008,9,FALSE))</f>
        <v>Content Management</v>
      </c>
    </row>
    <row r="2757" spans="1:11" x14ac:dyDescent="0.45">
      <c r="A2757" t="str">
        <f>TRM!A2865</f>
        <v>A02.023.260</v>
      </c>
      <c r="B2757" t="str">
        <f>TRM!B2865</f>
        <v>Document Imaging and OCR</v>
      </c>
      <c r="C2757" t="str">
        <f>TRM!C2865</f>
        <v>HP Scanjet 7500 ISIS Driver | 1.0.2199</v>
      </c>
      <c r="D2757">
        <f>TRM!D2865</f>
        <v>0</v>
      </c>
      <c r="E2757" t="str">
        <f>IF(VLOOKUP(TRM!A2865,'TRM - TBM Crosswalk'!$A$2:'TRM - TBM Crosswalk'!$I$1008,3,FALSE)="N/A","TBD","")</f>
        <v/>
      </c>
      <c r="F2757" t="str">
        <f>IF(VLOOKUP(TRM!A2865,'TRM - TBM Crosswalk'!$A$2:'TRM - TBM Crosswalk'!$I$1008,4,FALSE)=0,"",VLOOKUP(TRM!A2865,'TRM - TBM Crosswalk'!$A$2:'TRM - TBM Crosswalk'!$I$1008,4,FALSE))</f>
        <v/>
      </c>
      <c r="G2757" t="str">
        <f>IF(VLOOKUP(TRM!A2865,'TRM - TBM Crosswalk'!$A$2:'TRM - TBM Crosswalk'!$I$1008,5,FALSE)=0,"",VLOOKUP(TRM!A2865,'TRM - TBM Crosswalk'!$A$2:'TRM - TBM Crosswalk'!$I$1008,5,FALSE))</f>
        <v/>
      </c>
      <c r="H2757" t="str">
        <f>IF(VLOOKUP(TRM!A2865,'TRM - TBM Crosswalk'!$A$2:'TRM - TBM Crosswalk'!$I$1008,6,FALSE)=0,"",VLOOKUP(TRM!A2865,'TRM - TBM Crosswalk'!$A$2:'TRM - TBM Crosswalk'!$I$1008,6,FALSE))</f>
        <v/>
      </c>
      <c r="I2757" t="str">
        <f>IF(VLOOKUP(TRM!A2865,'TRM - TBM Crosswalk'!$A$2:'TRM - TBM Crosswalk'!$I$1008,7,FALSE)=0,"",VLOOKUP(TRM!A2865,'TRM - TBM Crosswalk'!$A$2:'TRM - TBM Crosswalk'!$I$1008,7,FALSE))</f>
        <v>Platform Services</v>
      </c>
      <c r="J2757" t="str">
        <f>IF(VLOOKUP(TRM!A2865,'TRM - TBM Crosswalk'!$A$2:'TRM - TBM Crosswalk'!$I$1008,8,FALSE)=0,"",VLOOKUP(TRM!A2865,'TRM - TBM Crosswalk'!$A$2:'TRM - TBM Crosswalk'!$I$1008,8,FALSE))</f>
        <v>Applications Services</v>
      </c>
      <c r="K2757" t="str">
        <f>IF(VLOOKUP(TRM!A2865,'TRM - TBM Crosswalk'!$A$2:'TRM - TBM Crosswalk'!$I$1008,9,FALSE)=0,"",VLOOKUP(TRM!A2865,'TRM - TBM Crosswalk'!$A$2:'TRM - TBM Crosswalk'!$I$1008,9,FALSE))</f>
        <v>Content Management</v>
      </c>
    </row>
    <row r="2758" spans="1:11" x14ac:dyDescent="0.45">
      <c r="A2758" t="str">
        <f>TRM!A2866</f>
        <v>A02.023.260</v>
      </c>
      <c r="B2758" t="str">
        <f>TRM!B2866</f>
        <v>Document Imaging and OCR</v>
      </c>
      <c r="C2758" t="str">
        <f>TRM!C2866</f>
        <v>HP Scanjet 7500 TWAIN | 2.50.0000</v>
      </c>
      <c r="D2758">
        <f>TRM!D2866</f>
        <v>0</v>
      </c>
      <c r="E2758" t="str">
        <f>IF(VLOOKUP(TRM!A2866,'TRM - TBM Crosswalk'!$A$2:'TRM - TBM Crosswalk'!$I$1008,3,FALSE)="N/A","TBD","")</f>
        <v/>
      </c>
      <c r="F2758" t="str">
        <f>IF(VLOOKUP(TRM!A2866,'TRM - TBM Crosswalk'!$A$2:'TRM - TBM Crosswalk'!$I$1008,4,FALSE)=0,"",VLOOKUP(TRM!A2866,'TRM - TBM Crosswalk'!$A$2:'TRM - TBM Crosswalk'!$I$1008,4,FALSE))</f>
        <v/>
      </c>
      <c r="G2758" t="str">
        <f>IF(VLOOKUP(TRM!A2866,'TRM - TBM Crosswalk'!$A$2:'TRM - TBM Crosswalk'!$I$1008,5,FALSE)=0,"",VLOOKUP(TRM!A2866,'TRM - TBM Crosswalk'!$A$2:'TRM - TBM Crosswalk'!$I$1008,5,FALSE))</f>
        <v/>
      </c>
      <c r="H2758" t="str">
        <f>IF(VLOOKUP(TRM!A2866,'TRM - TBM Crosswalk'!$A$2:'TRM - TBM Crosswalk'!$I$1008,6,FALSE)=0,"",VLOOKUP(TRM!A2866,'TRM - TBM Crosswalk'!$A$2:'TRM - TBM Crosswalk'!$I$1008,6,FALSE))</f>
        <v/>
      </c>
      <c r="I2758" t="str">
        <f>IF(VLOOKUP(TRM!A2866,'TRM - TBM Crosswalk'!$A$2:'TRM - TBM Crosswalk'!$I$1008,7,FALSE)=0,"",VLOOKUP(TRM!A2866,'TRM - TBM Crosswalk'!$A$2:'TRM - TBM Crosswalk'!$I$1008,7,FALSE))</f>
        <v>Platform Services</v>
      </c>
      <c r="J2758" t="str">
        <f>IF(VLOOKUP(TRM!A2866,'TRM - TBM Crosswalk'!$A$2:'TRM - TBM Crosswalk'!$I$1008,8,FALSE)=0,"",VLOOKUP(TRM!A2866,'TRM - TBM Crosswalk'!$A$2:'TRM - TBM Crosswalk'!$I$1008,8,FALSE))</f>
        <v>Applications Services</v>
      </c>
      <c r="K2758" t="str">
        <f>IF(VLOOKUP(TRM!A2866,'TRM - TBM Crosswalk'!$A$2:'TRM - TBM Crosswalk'!$I$1008,9,FALSE)=0,"",VLOOKUP(TRM!A2866,'TRM - TBM Crosswalk'!$A$2:'TRM - TBM Crosswalk'!$I$1008,9,FALSE))</f>
        <v>Content Management</v>
      </c>
    </row>
    <row r="2759" spans="1:11" x14ac:dyDescent="0.45">
      <c r="A2759" t="str">
        <f>TRM!A2867</f>
        <v>A02.023.260</v>
      </c>
      <c r="B2759" t="str">
        <f>TRM!B2867</f>
        <v>Document Imaging and OCR</v>
      </c>
      <c r="C2759" t="str">
        <f>TRM!C2867</f>
        <v>HP Scanjet 7500 Utilities | 2.00.0000</v>
      </c>
      <c r="D2759">
        <f>TRM!D2867</f>
        <v>0</v>
      </c>
      <c r="E2759" t="str">
        <f>IF(VLOOKUP(TRM!A2867,'TRM - TBM Crosswalk'!$A$2:'TRM - TBM Crosswalk'!$I$1008,3,FALSE)="N/A","TBD","")</f>
        <v/>
      </c>
      <c r="F2759" t="str">
        <f>IF(VLOOKUP(TRM!A2867,'TRM - TBM Crosswalk'!$A$2:'TRM - TBM Crosswalk'!$I$1008,4,FALSE)=0,"",VLOOKUP(TRM!A2867,'TRM - TBM Crosswalk'!$A$2:'TRM - TBM Crosswalk'!$I$1008,4,FALSE))</f>
        <v/>
      </c>
      <c r="G2759" t="str">
        <f>IF(VLOOKUP(TRM!A2867,'TRM - TBM Crosswalk'!$A$2:'TRM - TBM Crosswalk'!$I$1008,5,FALSE)=0,"",VLOOKUP(TRM!A2867,'TRM - TBM Crosswalk'!$A$2:'TRM - TBM Crosswalk'!$I$1008,5,FALSE))</f>
        <v/>
      </c>
      <c r="H2759" t="str">
        <f>IF(VLOOKUP(TRM!A2867,'TRM - TBM Crosswalk'!$A$2:'TRM - TBM Crosswalk'!$I$1008,6,FALSE)=0,"",VLOOKUP(TRM!A2867,'TRM - TBM Crosswalk'!$A$2:'TRM - TBM Crosswalk'!$I$1008,6,FALSE))</f>
        <v/>
      </c>
      <c r="I2759" t="str">
        <f>IF(VLOOKUP(TRM!A2867,'TRM - TBM Crosswalk'!$A$2:'TRM - TBM Crosswalk'!$I$1008,7,FALSE)=0,"",VLOOKUP(TRM!A2867,'TRM - TBM Crosswalk'!$A$2:'TRM - TBM Crosswalk'!$I$1008,7,FALSE))</f>
        <v>Platform Services</v>
      </c>
      <c r="J2759" t="str">
        <f>IF(VLOOKUP(TRM!A2867,'TRM - TBM Crosswalk'!$A$2:'TRM - TBM Crosswalk'!$I$1008,8,FALSE)=0,"",VLOOKUP(TRM!A2867,'TRM - TBM Crosswalk'!$A$2:'TRM - TBM Crosswalk'!$I$1008,8,FALSE))</f>
        <v>Applications Services</v>
      </c>
      <c r="K2759" t="str">
        <f>IF(VLOOKUP(TRM!A2867,'TRM - TBM Crosswalk'!$A$2:'TRM - TBM Crosswalk'!$I$1008,9,FALSE)=0,"",VLOOKUP(TRM!A2867,'TRM - TBM Crosswalk'!$A$2:'TRM - TBM Crosswalk'!$I$1008,9,FALSE))</f>
        <v>Content Management</v>
      </c>
    </row>
    <row r="2760" spans="1:11" x14ac:dyDescent="0.45">
      <c r="A2760" t="str">
        <f>TRM!A2868</f>
        <v>A02.023.260</v>
      </c>
      <c r="B2760" t="str">
        <f>TRM!B2868</f>
        <v>Document Imaging and OCR</v>
      </c>
      <c r="C2760" t="str">
        <f>TRM!C2868</f>
        <v>HP Scanjet 8300 | 13.0</v>
      </c>
      <c r="D2760">
        <f>TRM!D2868</f>
        <v>0</v>
      </c>
      <c r="E2760" t="str">
        <f>IF(VLOOKUP(TRM!A2868,'TRM - TBM Crosswalk'!$A$2:'TRM - TBM Crosswalk'!$I$1008,3,FALSE)="N/A","TBD","")</f>
        <v/>
      </c>
      <c r="F2760" t="str">
        <f>IF(VLOOKUP(TRM!A2868,'TRM - TBM Crosswalk'!$A$2:'TRM - TBM Crosswalk'!$I$1008,4,FALSE)=0,"",VLOOKUP(TRM!A2868,'TRM - TBM Crosswalk'!$A$2:'TRM - TBM Crosswalk'!$I$1008,4,FALSE))</f>
        <v/>
      </c>
      <c r="G2760" t="str">
        <f>IF(VLOOKUP(TRM!A2868,'TRM - TBM Crosswalk'!$A$2:'TRM - TBM Crosswalk'!$I$1008,5,FALSE)=0,"",VLOOKUP(TRM!A2868,'TRM - TBM Crosswalk'!$A$2:'TRM - TBM Crosswalk'!$I$1008,5,FALSE))</f>
        <v/>
      </c>
      <c r="H2760" t="str">
        <f>IF(VLOOKUP(TRM!A2868,'TRM - TBM Crosswalk'!$A$2:'TRM - TBM Crosswalk'!$I$1008,6,FALSE)=0,"",VLOOKUP(TRM!A2868,'TRM - TBM Crosswalk'!$A$2:'TRM - TBM Crosswalk'!$I$1008,6,FALSE))</f>
        <v/>
      </c>
      <c r="I2760" t="str">
        <f>IF(VLOOKUP(TRM!A2868,'TRM - TBM Crosswalk'!$A$2:'TRM - TBM Crosswalk'!$I$1008,7,FALSE)=0,"",VLOOKUP(TRM!A2868,'TRM - TBM Crosswalk'!$A$2:'TRM - TBM Crosswalk'!$I$1008,7,FALSE))</f>
        <v>Platform Services</v>
      </c>
      <c r="J2760" t="str">
        <f>IF(VLOOKUP(TRM!A2868,'TRM - TBM Crosswalk'!$A$2:'TRM - TBM Crosswalk'!$I$1008,8,FALSE)=0,"",VLOOKUP(TRM!A2868,'TRM - TBM Crosswalk'!$A$2:'TRM - TBM Crosswalk'!$I$1008,8,FALSE))</f>
        <v>Applications Services</v>
      </c>
      <c r="K2760" t="str">
        <f>IF(VLOOKUP(TRM!A2868,'TRM - TBM Crosswalk'!$A$2:'TRM - TBM Crosswalk'!$I$1008,9,FALSE)=0,"",VLOOKUP(TRM!A2868,'TRM - TBM Crosswalk'!$A$2:'TRM - TBM Crosswalk'!$I$1008,9,FALSE))</f>
        <v>Content Management</v>
      </c>
    </row>
    <row r="2761" spans="1:11" x14ac:dyDescent="0.45">
      <c r="A2761" t="str">
        <f>TRM!A2869</f>
        <v>A02.023.260</v>
      </c>
      <c r="B2761" t="str">
        <f>TRM!B2869</f>
        <v>Document Imaging and OCR</v>
      </c>
      <c r="C2761" t="str">
        <f>TRM!C2869</f>
        <v>HP Scanjet G4010 | 14.5</v>
      </c>
      <c r="D2761">
        <f>TRM!D2869</f>
        <v>0</v>
      </c>
      <c r="E2761" t="str">
        <f>IF(VLOOKUP(TRM!A2869,'TRM - TBM Crosswalk'!$A$2:'TRM - TBM Crosswalk'!$I$1008,3,FALSE)="N/A","TBD","")</f>
        <v/>
      </c>
      <c r="F2761" t="str">
        <f>IF(VLOOKUP(TRM!A2869,'TRM - TBM Crosswalk'!$A$2:'TRM - TBM Crosswalk'!$I$1008,4,FALSE)=0,"",VLOOKUP(TRM!A2869,'TRM - TBM Crosswalk'!$A$2:'TRM - TBM Crosswalk'!$I$1008,4,FALSE))</f>
        <v/>
      </c>
      <c r="G2761" t="str">
        <f>IF(VLOOKUP(TRM!A2869,'TRM - TBM Crosswalk'!$A$2:'TRM - TBM Crosswalk'!$I$1008,5,FALSE)=0,"",VLOOKUP(TRM!A2869,'TRM - TBM Crosswalk'!$A$2:'TRM - TBM Crosswalk'!$I$1008,5,FALSE))</f>
        <v/>
      </c>
      <c r="H2761" t="str">
        <f>IF(VLOOKUP(TRM!A2869,'TRM - TBM Crosswalk'!$A$2:'TRM - TBM Crosswalk'!$I$1008,6,FALSE)=0,"",VLOOKUP(TRM!A2869,'TRM - TBM Crosswalk'!$A$2:'TRM - TBM Crosswalk'!$I$1008,6,FALSE))</f>
        <v/>
      </c>
      <c r="I2761" t="str">
        <f>IF(VLOOKUP(TRM!A2869,'TRM - TBM Crosswalk'!$A$2:'TRM - TBM Crosswalk'!$I$1008,7,FALSE)=0,"",VLOOKUP(TRM!A2869,'TRM - TBM Crosswalk'!$A$2:'TRM - TBM Crosswalk'!$I$1008,7,FALSE))</f>
        <v>Platform Services</v>
      </c>
      <c r="J2761" t="str">
        <f>IF(VLOOKUP(TRM!A2869,'TRM - TBM Crosswalk'!$A$2:'TRM - TBM Crosswalk'!$I$1008,8,FALSE)=0,"",VLOOKUP(TRM!A2869,'TRM - TBM Crosswalk'!$A$2:'TRM - TBM Crosswalk'!$I$1008,8,FALSE))</f>
        <v>Applications Services</v>
      </c>
      <c r="K2761" t="str">
        <f>IF(VLOOKUP(TRM!A2869,'TRM - TBM Crosswalk'!$A$2:'TRM - TBM Crosswalk'!$I$1008,9,FALSE)=0,"",VLOOKUP(TRM!A2869,'TRM - TBM Crosswalk'!$A$2:'TRM - TBM Crosswalk'!$I$1008,9,FALSE))</f>
        <v>Content Management</v>
      </c>
    </row>
    <row r="2762" spans="1:11" x14ac:dyDescent="0.45">
      <c r="A2762" t="str">
        <f>TRM!A2870</f>
        <v>A02.023.260</v>
      </c>
      <c r="B2762" t="str">
        <f>TRM!B2870</f>
        <v>Document Imaging and OCR</v>
      </c>
      <c r="C2762" t="str">
        <f>TRM!C2870</f>
        <v>HP Scanjet G4050 | 14.5</v>
      </c>
      <c r="D2762">
        <f>TRM!D2870</f>
        <v>0</v>
      </c>
      <c r="E2762" t="str">
        <f>IF(VLOOKUP(TRM!A2870,'TRM - TBM Crosswalk'!$A$2:'TRM - TBM Crosswalk'!$I$1008,3,FALSE)="N/A","TBD","")</f>
        <v/>
      </c>
      <c r="F2762" t="str">
        <f>IF(VLOOKUP(TRM!A2870,'TRM - TBM Crosswalk'!$A$2:'TRM - TBM Crosswalk'!$I$1008,4,FALSE)=0,"",VLOOKUP(TRM!A2870,'TRM - TBM Crosswalk'!$A$2:'TRM - TBM Crosswalk'!$I$1008,4,FALSE))</f>
        <v/>
      </c>
      <c r="G2762" t="str">
        <f>IF(VLOOKUP(TRM!A2870,'TRM - TBM Crosswalk'!$A$2:'TRM - TBM Crosswalk'!$I$1008,5,FALSE)=0,"",VLOOKUP(TRM!A2870,'TRM - TBM Crosswalk'!$A$2:'TRM - TBM Crosswalk'!$I$1008,5,FALSE))</f>
        <v/>
      </c>
      <c r="H2762" t="str">
        <f>IF(VLOOKUP(TRM!A2870,'TRM - TBM Crosswalk'!$A$2:'TRM - TBM Crosswalk'!$I$1008,6,FALSE)=0,"",VLOOKUP(TRM!A2870,'TRM - TBM Crosswalk'!$A$2:'TRM - TBM Crosswalk'!$I$1008,6,FALSE))</f>
        <v/>
      </c>
      <c r="I2762" t="str">
        <f>IF(VLOOKUP(TRM!A2870,'TRM - TBM Crosswalk'!$A$2:'TRM - TBM Crosswalk'!$I$1008,7,FALSE)=0,"",VLOOKUP(TRM!A2870,'TRM - TBM Crosswalk'!$A$2:'TRM - TBM Crosswalk'!$I$1008,7,FALSE))</f>
        <v>Platform Services</v>
      </c>
      <c r="J2762" t="str">
        <f>IF(VLOOKUP(TRM!A2870,'TRM - TBM Crosswalk'!$A$2:'TRM - TBM Crosswalk'!$I$1008,8,FALSE)=0,"",VLOOKUP(TRM!A2870,'TRM - TBM Crosswalk'!$A$2:'TRM - TBM Crosswalk'!$I$1008,8,FALSE))</f>
        <v>Applications Services</v>
      </c>
      <c r="K2762" t="str">
        <f>IF(VLOOKUP(TRM!A2870,'TRM - TBM Crosswalk'!$A$2:'TRM - TBM Crosswalk'!$I$1008,9,FALSE)=0,"",VLOOKUP(TRM!A2870,'TRM - TBM Crosswalk'!$A$2:'TRM - TBM Crosswalk'!$I$1008,9,FALSE))</f>
        <v>Content Management</v>
      </c>
    </row>
    <row r="2763" spans="1:11" x14ac:dyDescent="0.45">
      <c r="A2763" t="str">
        <f>TRM!A2871</f>
        <v>A02.023.260</v>
      </c>
      <c r="B2763" t="str">
        <f>TRM!B2871</f>
        <v>Document Imaging and OCR</v>
      </c>
      <c r="C2763" t="str">
        <f>TRM!C2871</f>
        <v>HP Scanjet N6310 | 14.5</v>
      </c>
      <c r="D2763">
        <f>TRM!D2871</f>
        <v>0</v>
      </c>
      <c r="E2763" t="str">
        <f>IF(VLOOKUP(TRM!A2871,'TRM - TBM Crosswalk'!$A$2:'TRM - TBM Crosswalk'!$I$1008,3,FALSE)="N/A","TBD","")</f>
        <v/>
      </c>
      <c r="F2763" t="str">
        <f>IF(VLOOKUP(TRM!A2871,'TRM - TBM Crosswalk'!$A$2:'TRM - TBM Crosswalk'!$I$1008,4,FALSE)=0,"",VLOOKUP(TRM!A2871,'TRM - TBM Crosswalk'!$A$2:'TRM - TBM Crosswalk'!$I$1008,4,FALSE))</f>
        <v/>
      </c>
      <c r="G2763" t="str">
        <f>IF(VLOOKUP(TRM!A2871,'TRM - TBM Crosswalk'!$A$2:'TRM - TBM Crosswalk'!$I$1008,5,FALSE)=0,"",VLOOKUP(TRM!A2871,'TRM - TBM Crosswalk'!$A$2:'TRM - TBM Crosswalk'!$I$1008,5,FALSE))</f>
        <v/>
      </c>
      <c r="H2763" t="str">
        <f>IF(VLOOKUP(TRM!A2871,'TRM - TBM Crosswalk'!$A$2:'TRM - TBM Crosswalk'!$I$1008,6,FALSE)=0,"",VLOOKUP(TRM!A2871,'TRM - TBM Crosswalk'!$A$2:'TRM - TBM Crosswalk'!$I$1008,6,FALSE))</f>
        <v/>
      </c>
      <c r="I2763" t="str">
        <f>IF(VLOOKUP(TRM!A2871,'TRM - TBM Crosswalk'!$A$2:'TRM - TBM Crosswalk'!$I$1008,7,FALSE)=0,"",VLOOKUP(TRM!A2871,'TRM - TBM Crosswalk'!$A$2:'TRM - TBM Crosswalk'!$I$1008,7,FALSE))</f>
        <v>Platform Services</v>
      </c>
      <c r="J2763" t="str">
        <f>IF(VLOOKUP(TRM!A2871,'TRM - TBM Crosswalk'!$A$2:'TRM - TBM Crosswalk'!$I$1008,8,FALSE)=0,"",VLOOKUP(TRM!A2871,'TRM - TBM Crosswalk'!$A$2:'TRM - TBM Crosswalk'!$I$1008,8,FALSE))</f>
        <v>Applications Services</v>
      </c>
      <c r="K2763" t="str">
        <f>IF(VLOOKUP(TRM!A2871,'TRM - TBM Crosswalk'!$A$2:'TRM - TBM Crosswalk'!$I$1008,9,FALSE)=0,"",VLOOKUP(TRM!A2871,'TRM - TBM Crosswalk'!$A$2:'TRM - TBM Crosswalk'!$I$1008,9,FALSE))</f>
        <v>Content Management</v>
      </c>
    </row>
    <row r="2764" spans="1:11" x14ac:dyDescent="0.45">
      <c r="A2764" t="str">
        <f>TRM!A2872</f>
        <v>A02.023.260</v>
      </c>
      <c r="B2764" t="str">
        <f>TRM!B2872</f>
        <v>Document Imaging and OCR</v>
      </c>
      <c r="C2764" t="str">
        <f>TRM!C2872</f>
        <v>HP Scanjet N6310 Document ISIS/TWAIN</v>
      </c>
      <c r="D2764">
        <f>TRM!D2872</f>
        <v>0</v>
      </c>
      <c r="E2764" t="str">
        <f>IF(VLOOKUP(TRM!A2872,'TRM - TBM Crosswalk'!$A$2:'TRM - TBM Crosswalk'!$I$1008,3,FALSE)="N/A","TBD","")</f>
        <v/>
      </c>
      <c r="F2764" t="str">
        <f>IF(VLOOKUP(TRM!A2872,'TRM - TBM Crosswalk'!$A$2:'TRM - TBM Crosswalk'!$I$1008,4,FALSE)=0,"",VLOOKUP(TRM!A2872,'TRM - TBM Crosswalk'!$A$2:'TRM - TBM Crosswalk'!$I$1008,4,FALSE))</f>
        <v/>
      </c>
      <c r="G2764" t="str">
        <f>IF(VLOOKUP(TRM!A2872,'TRM - TBM Crosswalk'!$A$2:'TRM - TBM Crosswalk'!$I$1008,5,FALSE)=0,"",VLOOKUP(TRM!A2872,'TRM - TBM Crosswalk'!$A$2:'TRM - TBM Crosswalk'!$I$1008,5,FALSE))</f>
        <v/>
      </c>
      <c r="H2764" t="str">
        <f>IF(VLOOKUP(TRM!A2872,'TRM - TBM Crosswalk'!$A$2:'TRM - TBM Crosswalk'!$I$1008,6,FALSE)=0,"",VLOOKUP(TRM!A2872,'TRM - TBM Crosswalk'!$A$2:'TRM - TBM Crosswalk'!$I$1008,6,FALSE))</f>
        <v/>
      </c>
      <c r="I2764" t="str">
        <f>IF(VLOOKUP(TRM!A2872,'TRM - TBM Crosswalk'!$A$2:'TRM - TBM Crosswalk'!$I$1008,7,FALSE)=0,"",VLOOKUP(TRM!A2872,'TRM - TBM Crosswalk'!$A$2:'TRM - TBM Crosswalk'!$I$1008,7,FALSE))</f>
        <v>Platform Services</v>
      </c>
      <c r="J2764" t="str">
        <f>IF(VLOOKUP(TRM!A2872,'TRM - TBM Crosswalk'!$A$2:'TRM - TBM Crosswalk'!$I$1008,8,FALSE)=0,"",VLOOKUP(TRM!A2872,'TRM - TBM Crosswalk'!$A$2:'TRM - TBM Crosswalk'!$I$1008,8,FALSE))</f>
        <v>Applications Services</v>
      </c>
      <c r="K2764" t="str">
        <f>IF(VLOOKUP(TRM!A2872,'TRM - TBM Crosswalk'!$A$2:'TRM - TBM Crosswalk'!$I$1008,9,FALSE)=0,"",VLOOKUP(TRM!A2872,'TRM - TBM Crosswalk'!$A$2:'TRM - TBM Crosswalk'!$I$1008,9,FALSE))</f>
        <v>Content Management</v>
      </c>
    </row>
    <row r="2765" spans="1:11" x14ac:dyDescent="0.45">
      <c r="A2765" t="str">
        <f>TRM!A2873</f>
        <v>A02.023.260</v>
      </c>
      <c r="B2765" t="str">
        <f>TRM!B2873</f>
        <v>Document Imaging and OCR</v>
      </c>
      <c r="C2765" t="str">
        <f>TRM!C2873</f>
        <v>HP Scanjet N9120 TWAIN | 2.10.0000</v>
      </c>
      <c r="D2765">
        <f>TRM!D2873</f>
        <v>0</v>
      </c>
      <c r="E2765" t="str">
        <f>IF(VLOOKUP(TRM!A2873,'TRM - TBM Crosswalk'!$A$2:'TRM - TBM Crosswalk'!$I$1008,3,FALSE)="N/A","TBD","")</f>
        <v/>
      </c>
      <c r="F2765" t="str">
        <f>IF(VLOOKUP(TRM!A2873,'TRM - TBM Crosswalk'!$A$2:'TRM - TBM Crosswalk'!$I$1008,4,FALSE)=0,"",VLOOKUP(TRM!A2873,'TRM - TBM Crosswalk'!$A$2:'TRM - TBM Crosswalk'!$I$1008,4,FALSE))</f>
        <v/>
      </c>
      <c r="G2765" t="str">
        <f>IF(VLOOKUP(TRM!A2873,'TRM - TBM Crosswalk'!$A$2:'TRM - TBM Crosswalk'!$I$1008,5,FALSE)=0,"",VLOOKUP(TRM!A2873,'TRM - TBM Crosswalk'!$A$2:'TRM - TBM Crosswalk'!$I$1008,5,FALSE))</f>
        <v/>
      </c>
      <c r="H2765" t="str">
        <f>IF(VLOOKUP(TRM!A2873,'TRM - TBM Crosswalk'!$A$2:'TRM - TBM Crosswalk'!$I$1008,6,FALSE)=0,"",VLOOKUP(TRM!A2873,'TRM - TBM Crosswalk'!$A$2:'TRM - TBM Crosswalk'!$I$1008,6,FALSE))</f>
        <v/>
      </c>
      <c r="I2765" t="str">
        <f>IF(VLOOKUP(TRM!A2873,'TRM - TBM Crosswalk'!$A$2:'TRM - TBM Crosswalk'!$I$1008,7,FALSE)=0,"",VLOOKUP(TRM!A2873,'TRM - TBM Crosswalk'!$A$2:'TRM - TBM Crosswalk'!$I$1008,7,FALSE))</f>
        <v>Platform Services</v>
      </c>
      <c r="J2765" t="str">
        <f>IF(VLOOKUP(TRM!A2873,'TRM - TBM Crosswalk'!$A$2:'TRM - TBM Crosswalk'!$I$1008,8,FALSE)=0,"",VLOOKUP(TRM!A2873,'TRM - TBM Crosswalk'!$A$2:'TRM - TBM Crosswalk'!$I$1008,8,FALSE))</f>
        <v>Applications Services</v>
      </c>
      <c r="K2765" t="str">
        <f>IF(VLOOKUP(TRM!A2873,'TRM - TBM Crosswalk'!$A$2:'TRM - TBM Crosswalk'!$I$1008,9,FALSE)=0,"",VLOOKUP(TRM!A2873,'TRM - TBM Crosswalk'!$A$2:'TRM - TBM Crosswalk'!$I$1008,9,FALSE))</f>
        <v>Content Management</v>
      </c>
    </row>
    <row r="2766" spans="1:11" x14ac:dyDescent="0.45">
      <c r="A2766" t="str">
        <f>TRM!A2874</f>
        <v>A02.023.260</v>
      </c>
      <c r="B2766" t="str">
        <f>TRM!B2874</f>
        <v>Document Imaging and OCR</v>
      </c>
      <c r="C2766" t="str">
        <f>TRM!C2874</f>
        <v>HP Scanjet N9120 Utilities | 2.10.0000</v>
      </c>
      <c r="D2766">
        <f>TRM!D2874</f>
        <v>0</v>
      </c>
      <c r="E2766" t="str">
        <f>IF(VLOOKUP(TRM!A2874,'TRM - TBM Crosswalk'!$A$2:'TRM - TBM Crosswalk'!$I$1008,3,FALSE)="N/A","TBD","")</f>
        <v/>
      </c>
      <c r="F2766" t="str">
        <f>IF(VLOOKUP(TRM!A2874,'TRM - TBM Crosswalk'!$A$2:'TRM - TBM Crosswalk'!$I$1008,4,FALSE)=0,"",VLOOKUP(TRM!A2874,'TRM - TBM Crosswalk'!$A$2:'TRM - TBM Crosswalk'!$I$1008,4,FALSE))</f>
        <v/>
      </c>
      <c r="G2766" t="str">
        <f>IF(VLOOKUP(TRM!A2874,'TRM - TBM Crosswalk'!$A$2:'TRM - TBM Crosswalk'!$I$1008,5,FALSE)=0,"",VLOOKUP(TRM!A2874,'TRM - TBM Crosswalk'!$A$2:'TRM - TBM Crosswalk'!$I$1008,5,FALSE))</f>
        <v/>
      </c>
      <c r="H2766" t="str">
        <f>IF(VLOOKUP(TRM!A2874,'TRM - TBM Crosswalk'!$A$2:'TRM - TBM Crosswalk'!$I$1008,6,FALSE)=0,"",VLOOKUP(TRM!A2874,'TRM - TBM Crosswalk'!$A$2:'TRM - TBM Crosswalk'!$I$1008,6,FALSE))</f>
        <v/>
      </c>
      <c r="I2766" t="str">
        <f>IF(VLOOKUP(TRM!A2874,'TRM - TBM Crosswalk'!$A$2:'TRM - TBM Crosswalk'!$I$1008,7,FALSE)=0,"",VLOOKUP(TRM!A2874,'TRM - TBM Crosswalk'!$A$2:'TRM - TBM Crosswalk'!$I$1008,7,FALSE))</f>
        <v>Platform Services</v>
      </c>
      <c r="J2766" t="str">
        <f>IF(VLOOKUP(TRM!A2874,'TRM - TBM Crosswalk'!$A$2:'TRM - TBM Crosswalk'!$I$1008,8,FALSE)=0,"",VLOOKUP(TRM!A2874,'TRM - TBM Crosswalk'!$A$2:'TRM - TBM Crosswalk'!$I$1008,8,FALSE))</f>
        <v>Applications Services</v>
      </c>
      <c r="K2766" t="str">
        <f>IF(VLOOKUP(TRM!A2874,'TRM - TBM Crosswalk'!$A$2:'TRM - TBM Crosswalk'!$I$1008,9,FALSE)=0,"",VLOOKUP(TRM!A2874,'TRM - TBM Crosswalk'!$A$2:'TRM - TBM Crosswalk'!$I$1008,9,FALSE))</f>
        <v>Content Management</v>
      </c>
    </row>
    <row r="2767" spans="1:11" x14ac:dyDescent="0.45">
      <c r="A2767" t="str">
        <f>TRM!A2875</f>
        <v>A02.023.260</v>
      </c>
      <c r="B2767" t="str">
        <f>TRM!B2875</f>
        <v>Document Imaging and OCR</v>
      </c>
      <c r="C2767" t="str">
        <f>TRM!C2875</f>
        <v>HP ScanJet Pro 2500 f1 Flatbed Scanner | .17335.91</v>
      </c>
      <c r="D2767">
        <f>TRM!D2875</f>
        <v>0</v>
      </c>
      <c r="E2767" t="str">
        <f>IF(VLOOKUP(TRM!A2875,'TRM - TBM Crosswalk'!$A$2:'TRM - TBM Crosswalk'!$I$1008,3,FALSE)="N/A","TBD","")</f>
        <v/>
      </c>
      <c r="F2767" t="str">
        <f>IF(VLOOKUP(TRM!A2875,'TRM - TBM Crosswalk'!$A$2:'TRM - TBM Crosswalk'!$I$1008,4,FALSE)=0,"",VLOOKUP(TRM!A2875,'TRM - TBM Crosswalk'!$A$2:'TRM - TBM Crosswalk'!$I$1008,4,FALSE))</f>
        <v/>
      </c>
      <c r="G2767" t="str">
        <f>IF(VLOOKUP(TRM!A2875,'TRM - TBM Crosswalk'!$A$2:'TRM - TBM Crosswalk'!$I$1008,5,FALSE)=0,"",VLOOKUP(TRM!A2875,'TRM - TBM Crosswalk'!$A$2:'TRM - TBM Crosswalk'!$I$1008,5,FALSE))</f>
        <v/>
      </c>
      <c r="H2767" t="str">
        <f>IF(VLOOKUP(TRM!A2875,'TRM - TBM Crosswalk'!$A$2:'TRM - TBM Crosswalk'!$I$1008,6,FALSE)=0,"",VLOOKUP(TRM!A2875,'TRM - TBM Crosswalk'!$A$2:'TRM - TBM Crosswalk'!$I$1008,6,FALSE))</f>
        <v/>
      </c>
      <c r="I2767" t="str">
        <f>IF(VLOOKUP(TRM!A2875,'TRM - TBM Crosswalk'!$A$2:'TRM - TBM Crosswalk'!$I$1008,7,FALSE)=0,"",VLOOKUP(TRM!A2875,'TRM - TBM Crosswalk'!$A$2:'TRM - TBM Crosswalk'!$I$1008,7,FALSE))</f>
        <v>Platform Services</v>
      </c>
      <c r="J2767" t="str">
        <f>IF(VLOOKUP(TRM!A2875,'TRM - TBM Crosswalk'!$A$2:'TRM - TBM Crosswalk'!$I$1008,8,FALSE)=0,"",VLOOKUP(TRM!A2875,'TRM - TBM Crosswalk'!$A$2:'TRM - TBM Crosswalk'!$I$1008,8,FALSE))</f>
        <v>Applications Services</v>
      </c>
      <c r="K2767" t="str">
        <f>IF(VLOOKUP(TRM!A2875,'TRM - TBM Crosswalk'!$A$2:'TRM - TBM Crosswalk'!$I$1008,9,FALSE)=0,"",VLOOKUP(TRM!A2875,'TRM - TBM Crosswalk'!$A$2:'TRM - TBM Crosswalk'!$I$1008,9,FALSE))</f>
        <v>Content Management</v>
      </c>
    </row>
    <row r="2768" spans="1:11" x14ac:dyDescent="0.45">
      <c r="A2768" t="str">
        <f>TRM!A2876</f>
        <v>A02.023.260</v>
      </c>
      <c r="B2768" t="str">
        <f>TRM!B2876</f>
        <v>Document Imaging and OCR</v>
      </c>
      <c r="C2768" t="str">
        <f>TRM!C2876</f>
        <v>HP Scanjet Pro 3000 s2 | 1.00.0000</v>
      </c>
      <c r="D2768">
        <f>TRM!D2876</f>
        <v>0</v>
      </c>
      <c r="E2768" t="str">
        <f>IF(VLOOKUP(TRM!A2876,'TRM - TBM Crosswalk'!$A$2:'TRM - TBM Crosswalk'!$I$1008,3,FALSE)="N/A","TBD","")</f>
        <v/>
      </c>
      <c r="F2768" t="str">
        <f>IF(VLOOKUP(TRM!A2876,'TRM - TBM Crosswalk'!$A$2:'TRM - TBM Crosswalk'!$I$1008,4,FALSE)=0,"",VLOOKUP(TRM!A2876,'TRM - TBM Crosswalk'!$A$2:'TRM - TBM Crosswalk'!$I$1008,4,FALSE))</f>
        <v/>
      </c>
      <c r="G2768" t="str">
        <f>IF(VLOOKUP(TRM!A2876,'TRM - TBM Crosswalk'!$A$2:'TRM - TBM Crosswalk'!$I$1008,5,FALSE)=0,"",VLOOKUP(TRM!A2876,'TRM - TBM Crosswalk'!$A$2:'TRM - TBM Crosswalk'!$I$1008,5,FALSE))</f>
        <v/>
      </c>
      <c r="H2768" t="str">
        <f>IF(VLOOKUP(TRM!A2876,'TRM - TBM Crosswalk'!$A$2:'TRM - TBM Crosswalk'!$I$1008,6,FALSE)=0,"",VLOOKUP(TRM!A2876,'TRM - TBM Crosswalk'!$A$2:'TRM - TBM Crosswalk'!$I$1008,6,FALSE))</f>
        <v/>
      </c>
      <c r="I2768" t="str">
        <f>IF(VLOOKUP(TRM!A2876,'TRM - TBM Crosswalk'!$A$2:'TRM - TBM Crosswalk'!$I$1008,7,FALSE)=0,"",VLOOKUP(TRM!A2876,'TRM - TBM Crosswalk'!$A$2:'TRM - TBM Crosswalk'!$I$1008,7,FALSE))</f>
        <v>Platform Services</v>
      </c>
      <c r="J2768" t="str">
        <f>IF(VLOOKUP(TRM!A2876,'TRM - TBM Crosswalk'!$A$2:'TRM - TBM Crosswalk'!$I$1008,8,FALSE)=0,"",VLOOKUP(TRM!A2876,'TRM - TBM Crosswalk'!$A$2:'TRM - TBM Crosswalk'!$I$1008,8,FALSE))</f>
        <v>Applications Services</v>
      </c>
      <c r="K2768" t="str">
        <f>IF(VLOOKUP(TRM!A2876,'TRM - TBM Crosswalk'!$A$2:'TRM - TBM Crosswalk'!$I$1008,9,FALSE)=0,"",VLOOKUP(TRM!A2876,'TRM - TBM Crosswalk'!$A$2:'TRM - TBM Crosswalk'!$I$1008,9,FALSE))</f>
        <v>Content Management</v>
      </c>
    </row>
    <row r="2769" spans="1:11" x14ac:dyDescent="0.45">
      <c r="A2769" t="str">
        <f>TRM!A2877</f>
        <v>A02.023.260</v>
      </c>
      <c r="B2769" t="str">
        <f>TRM!B2877</f>
        <v>Document Imaging and OCR</v>
      </c>
      <c r="C2769" t="str">
        <f>TRM!C2877</f>
        <v>HP ScanJet Pro 3000 s3 Basic Device Software | 41.1.2124.64538</v>
      </c>
      <c r="D2769">
        <f>TRM!D2877</f>
        <v>0</v>
      </c>
      <c r="E2769" t="str">
        <f>IF(VLOOKUP(TRM!A2877,'TRM - TBM Crosswalk'!$A$2:'TRM - TBM Crosswalk'!$I$1008,3,FALSE)="N/A","TBD","")</f>
        <v/>
      </c>
      <c r="F2769" t="str">
        <f>IF(VLOOKUP(TRM!A2877,'TRM - TBM Crosswalk'!$A$2:'TRM - TBM Crosswalk'!$I$1008,4,FALSE)=0,"",VLOOKUP(TRM!A2877,'TRM - TBM Crosswalk'!$A$2:'TRM - TBM Crosswalk'!$I$1008,4,FALSE))</f>
        <v/>
      </c>
      <c r="G2769" t="str">
        <f>IF(VLOOKUP(TRM!A2877,'TRM - TBM Crosswalk'!$A$2:'TRM - TBM Crosswalk'!$I$1008,5,FALSE)=0,"",VLOOKUP(TRM!A2877,'TRM - TBM Crosswalk'!$A$2:'TRM - TBM Crosswalk'!$I$1008,5,FALSE))</f>
        <v/>
      </c>
      <c r="H2769" t="str">
        <f>IF(VLOOKUP(TRM!A2877,'TRM - TBM Crosswalk'!$A$2:'TRM - TBM Crosswalk'!$I$1008,6,FALSE)=0,"",VLOOKUP(TRM!A2877,'TRM - TBM Crosswalk'!$A$2:'TRM - TBM Crosswalk'!$I$1008,6,FALSE))</f>
        <v/>
      </c>
      <c r="I2769" t="str">
        <f>IF(VLOOKUP(TRM!A2877,'TRM - TBM Crosswalk'!$A$2:'TRM - TBM Crosswalk'!$I$1008,7,FALSE)=0,"",VLOOKUP(TRM!A2877,'TRM - TBM Crosswalk'!$A$2:'TRM - TBM Crosswalk'!$I$1008,7,FALSE))</f>
        <v>Platform Services</v>
      </c>
      <c r="J2769" t="str">
        <f>IF(VLOOKUP(TRM!A2877,'TRM - TBM Crosswalk'!$A$2:'TRM - TBM Crosswalk'!$I$1008,8,FALSE)=0,"",VLOOKUP(TRM!A2877,'TRM - TBM Crosswalk'!$A$2:'TRM - TBM Crosswalk'!$I$1008,8,FALSE))</f>
        <v>Applications Services</v>
      </c>
      <c r="K2769" t="str">
        <f>IF(VLOOKUP(TRM!A2877,'TRM - TBM Crosswalk'!$A$2:'TRM - TBM Crosswalk'!$I$1008,9,FALSE)=0,"",VLOOKUP(TRM!A2877,'TRM - TBM Crosswalk'!$A$2:'TRM - TBM Crosswalk'!$I$1008,9,FALSE))</f>
        <v>Content Management</v>
      </c>
    </row>
    <row r="2770" spans="1:11" x14ac:dyDescent="0.45">
      <c r="A2770" t="str">
        <f>TRM!A2878</f>
        <v>A02.023.260</v>
      </c>
      <c r="B2770" t="str">
        <f>TRM!B2878</f>
        <v>Document Imaging and OCR</v>
      </c>
      <c r="C2770" t="str">
        <f>TRM!C2878</f>
        <v>HP ScanJet Pro 3000 s3 Basic Device Software | 41.1.2160.16252</v>
      </c>
      <c r="D2770">
        <f>TRM!D2878</f>
        <v>0</v>
      </c>
      <c r="E2770" t="str">
        <f>IF(VLOOKUP(TRM!A2878,'TRM - TBM Crosswalk'!$A$2:'TRM - TBM Crosswalk'!$I$1008,3,FALSE)="N/A","TBD","")</f>
        <v/>
      </c>
      <c r="F2770" t="str">
        <f>IF(VLOOKUP(TRM!A2878,'TRM - TBM Crosswalk'!$A$2:'TRM - TBM Crosswalk'!$I$1008,4,FALSE)=0,"",VLOOKUP(TRM!A2878,'TRM - TBM Crosswalk'!$A$2:'TRM - TBM Crosswalk'!$I$1008,4,FALSE))</f>
        <v/>
      </c>
      <c r="G2770" t="str">
        <f>IF(VLOOKUP(TRM!A2878,'TRM - TBM Crosswalk'!$A$2:'TRM - TBM Crosswalk'!$I$1008,5,FALSE)=0,"",VLOOKUP(TRM!A2878,'TRM - TBM Crosswalk'!$A$2:'TRM - TBM Crosswalk'!$I$1008,5,FALSE))</f>
        <v/>
      </c>
      <c r="H2770" t="str">
        <f>IF(VLOOKUP(TRM!A2878,'TRM - TBM Crosswalk'!$A$2:'TRM - TBM Crosswalk'!$I$1008,6,FALSE)=0,"",VLOOKUP(TRM!A2878,'TRM - TBM Crosswalk'!$A$2:'TRM - TBM Crosswalk'!$I$1008,6,FALSE))</f>
        <v/>
      </c>
      <c r="I2770" t="str">
        <f>IF(VLOOKUP(TRM!A2878,'TRM - TBM Crosswalk'!$A$2:'TRM - TBM Crosswalk'!$I$1008,7,FALSE)=0,"",VLOOKUP(TRM!A2878,'TRM - TBM Crosswalk'!$A$2:'TRM - TBM Crosswalk'!$I$1008,7,FALSE))</f>
        <v>Platform Services</v>
      </c>
      <c r="J2770" t="str">
        <f>IF(VLOOKUP(TRM!A2878,'TRM - TBM Crosswalk'!$A$2:'TRM - TBM Crosswalk'!$I$1008,8,FALSE)=0,"",VLOOKUP(TRM!A2878,'TRM - TBM Crosswalk'!$A$2:'TRM - TBM Crosswalk'!$I$1008,8,FALSE))</f>
        <v>Applications Services</v>
      </c>
      <c r="K2770" t="str">
        <f>IF(VLOOKUP(TRM!A2878,'TRM - TBM Crosswalk'!$A$2:'TRM - TBM Crosswalk'!$I$1008,9,FALSE)=0,"",VLOOKUP(TRM!A2878,'TRM - TBM Crosswalk'!$A$2:'TRM - TBM Crosswalk'!$I$1008,9,FALSE))</f>
        <v>Content Management</v>
      </c>
    </row>
    <row r="2771" spans="1:11" x14ac:dyDescent="0.45">
      <c r="A2771" t="str">
        <f>TRM!A2879</f>
        <v>A02.023.260</v>
      </c>
      <c r="B2771" t="str">
        <f>TRM!B2879</f>
        <v>Document Imaging and OCR</v>
      </c>
      <c r="C2771" t="str">
        <f>TRM!C2879</f>
        <v>HP ScanJet Pro 3000 s3 Basic Device Software | 41.1.2183.17324</v>
      </c>
      <c r="D2771">
        <f>TRM!D2879</f>
        <v>0</v>
      </c>
      <c r="E2771" t="str">
        <f>IF(VLOOKUP(TRM!A2879,'TRM - TBM Crosswalk'!$A$2:'TRM - TBM Crosswalk'!$I$1008,3,FALSE)="N/A","TBD","")</f>
        <v/>
      </c>
      <c r="F2771" t="str">
        <f>IF(VLOOKUP(TRM!A2879,'TRM - TBM Crosswalk'!$A$2:'TRM - TBM Crosswalk'!$I$1008,4,FALSE)=0,"",VLOOKUP(TRM!A2879,'TRM - TBM Crosswalk'!$A$2:'TRM - TBM Crosswalk'!$I$1008,4,FALSE))</f>
        <v/>
      </c>
      <c r="G2771" t="str">
        <f>IF(VLOOKUP(TRM!A2879,'TRM - TBM Crosswalk'!$A$2:'TRM - TBM Crosswalk'!$I$1008,5,FALSE)=0,"",VLOOKUP(TRM!A2879,'TRM - TBM Crosswalk'!$A$2:'TRM - TBM Crosswalk'!$I$1008,5,FALSE))</f>
        <v/>
      </c>
      <c r="H2771" t="str">
        <f>IF(VLOOKUP(TRM!A2879,'TRM - TBM Crosswalk'!$A$2:'TRM - TBM Crosswalk'!$I$1008,6,FALSE)=0,"",VLOOKUP(TRM!A2879,'TRM - TBM Crosswalk'!$A$2:'TRM - TBM Crosswalk'!$I$1008,6,FALSE))</f>
        <v/>
      </c>
      <c r="I2771" t="str">
        <f>IF(VLOOKUP(TRM!A2879,'TRM - TBM Crosswalk'!$A$2:'TRM - TBM Crosswalk'!$I$1008,7,FALSE)=0,"",VLOOKUP(TRM!A2879,'TRM - TBM Crosswalk'!$A$2:'TRM - TBM Crosswalk'!$I$1008,7,FALSE))</f>
        <v>Platform Services</v>
      </c>
      <c r="J2771" t="str">
        <f>IF(VLOOKUP(TRM!A2879,'TRM - TBM Crosswalk'!$A$2:'TRM - TBM Crosswalk'!$I$1008,8,FALSE)=0,"",VLOOKUP(TRM!A2879,'TRM - TBM Crosswalk'!$A$2:'TRM - TBM Crosswalk'!$I$1008,8,FALSE))</f>
        <v>Applications Services</v>
      </c>
      <c r="K2771" t="str">
        <f>IF(VLOOKUP(TRM!A2879,'TRM - TBM Crosswalk'!$A$2:'TRM - TBM Crosswalk'!$I$1008,9,FALSE)=0,"",VLOOKUP(TRM!A2879,'TRM - TBM Crosswalk'!$A$2:'TRM - TBM Crosswalk'!$I$1008,9,FALSE))</f>
        <v>Content Management</v>
      </c>
    </row>
    <row r="2772" spans="1:11" x14ac:dyDescent="0.45">
      <c r="A2772" t="str">
        <f>TRM!A2880</f>
        <v>A02.023.260</v>
      </c>
      <c r="B2772" t="str">
        <f>TRM!B2880</f>
        <v>Document Imaging and OCR</v>
      </c>
      <c r="C2772" t="str">
        <f>TRM!C2880</f>
        <v>HP ScanJet Pro 3000 s3 Basic Device Software | 41.3.2186.18186</v>
      </c>
      <c r="D2772">
        <f>TRM!D2880</f>
        <v>0</v>
      </c>
      <c r="E2772" t="str">
        <f>IF(VLOOKUP(TRM!A2880,'TRM - TBM Crosswalk'!$A$2:'TRM - TBM Crosswalk'!$I$1008,3,FALSE)="N/A","TBD","")</f>
        <v/>
      </c>
      <c r="F2772" t="str">
        <f>IF(VLOOKUP(TRM!A2880,'TRM - TBM Crosswalk'!$A$2:'TRM - TBM Crosswalk'!$I$1008,4,FALSE)=0,"",VLOOKUP(TRM!A2880,'TRM - TBM Crosswalk'!$A$2:'TRM - TBM Crosswalk'!$I$1008,4,FALSE))</f>
        <v/>
      </c>
      <c r="G2772" t="str">
        <f>IF(VLOOKUP(TRM!A2880,'TRM - TBM Crosswalk'!$A$2:'TRM - TBM Crosswalk'!$I$1008,5,FALSE)=0,"",VLOOKUP(TRM!A2880,'TRM - TBM Crosswalk'!$A$2:'TRM - TBM Crosswalk'!$I$1008,5,FALSE))</f>
        <v/>
      </c>
      <c r="H2772" t="str">
        <f>IF(VLOOKUP(TRM!A2880,'TRM - TBM Crosswalk'!$A$2:'TRM - TBM Crosswalk'!$I$1008,6,FALSE)=0,"",VLOOKUP(TRM!A2880,'TRM - TBM Crosswalk'!$A$2:'TRM - TBM Crosswalk'!$I$1008,6,FALSE))</f>
        <v/>
      </c>
      <c r="I2772" t="str">
        <f>IF(VLOOKUP(TRM!A2880,'TRM - TBM Crosswalk'!$A$2:'TRM - TBM Crosswalk'!$I$1008,7,FALSE)=0,"",VLOOKUP(TRM!A2880,'TRM - TBM Crosswalk'!$A$2:'TRM - TBM Crosswalk'!$I$1008,7,FALSE))</f>
        <v>Platform Services</v>
      </c>
      <c r="J2772" t="str">
        <f>IF(VLOOKUP(TRM!A2880,'TRM - TBM Crosswalk'!$A$2:'TRM - TBM Crosswalk'!$I$1008,8,FALSE)=0,"",VLOOKUP(TRM!A2880,'TRM - TBM Crosswalk'!$A$2:'TRM - TBM Crosswalk'!$I$1008,8,FALSE))</f>
        <v>Applications Services</v>
      </c>
      <c r="K2772" t="str">
        <f>IF(VLOOKUP(TRM!A2880,'TRM - TBM Crosswalk'!$A$2:'TRM - TBM Crosswalk'!$I$1008,9,FALSE)=0,"",VLOOKUP(TRM!A2880,'TRM - TBM Crosswalk'!$A$2:'TRM - TBM Crosswalk'!$I$1008,9,FALSE))</f>
        <v>Content Management</v>
      </c>
    </row>
    <row r="2773" spans="1:11" x14ac:dyDescent="0.45">
      <c r="A2773" t="str">
        <f>TRM!A2881</f>
        <v>A02.023.260</v>
      </c>
      <c r="B2773" t="str">
        <f>TRM!B2881</f>
        <v>Document Imaging and OCR</v>
      </c>
      <c r="C2773" t="str">
        <f>TRM!C2881</f>
        <v>HP ScanJet Pro 3000 s3 Basic Device Software | 41.4.2210.18337</v>
      </c>
      <c r="D2773">
        <f>TRM!D2881</f>
        <v>0</v>
      </c>
      <c r="E2773" t="str">
        <f>IF(VLOOKUP(TRM!A2881,'TRM - TBM Crosswalk'!$A$2:'TRM - TBM Crosswalk'!$I$1008,3,FALSE)="N/A","TBD","")</f>
        <v/>
      </c>
      <c r="F2773" t="str">
        <f>IF(VLOOKUP(TRM!A2881,'TRM - TBM Crosswalk'!$A$2:'TRM - TBM Crosswalk'!$I$1008,4,FALSE)=0,"",VLOOKUP(TRM!A2881,'TRM - TBM Crosswalk'!$A$2:'TRM - TBM Crosswalk'!$I$1008,4,FALSE))</f>
        <v/>
      </c>
      <c r="G2773" t="str">
        <f>IF(VLOOKUP(TRM!A2881,'TRM - TBM Crosswalk'!$A$2:'TRM - TBM Crosswalk'!$I$1008,5,FALSE)=0,"",VLOOKUP(TRM!A2881,'TRM - TBM Crosswalk'!$A$2:'TRM - TBM Crosswalk'!$I$1008,5,FALSE))</f>
        <v/>
      </c>
      <c r="H2773" t="str">
        <f>IF(VLOOKUP(TRM!A2881,'TRM - TBM Crosswalk'!$A$2:'TRM - TBM Crosswalk'!$I$1008,6,FALSE)=0,"",VLOOKUP(TRM!A2881,'TRM - TBM Crosswalk'!$A$2:'TRM - TBM Crosswalk'!$I$1008,6,FALSE))</f>
        <v/>
      </c>
      <c r="I2773" t="str">
        <f>IF(VLOOKUP(TRM!A2881,'TRM - TBM Crosswalk'!$A$2:'TRM - TBM Crosswalk'!$I$1008,7,FALSE)=0,"",VLOOKUP(TRM!A2881,'TRM - TBM Crosswalk'!$A$2:'TRM - TBM Crosswalk'!$I$1008,7,FALSE))</f>
        <v>Platform Services</v>
      </c>
      <c r="J2773" t="str">
        <f>IF(VLOOKUP(TRM!A2881,'TRM - TBM Crosswalk'!$A$2:'TRM - TBM Crosswalk'!$I$1008,8,FALSE)=0,"",VLOOKUP(TRM!A2881,'TRM - TBM Crosswalk'!$A$2:'TRM - TBM Crosswalk'!$I$1008,8,FALSE))</f>
        <v>Applications Services</v>
      </c>
      <c r="K2773" t="str">
        <f>IF(VLOOKUP(TRM!A2881,'TRM - TBM Crosswalk'!$A$2:'TRM - TBM Crosswalk'!$I$1008,9,FALSE)=0,"",VLOOKUP(TRM!A2881,'TRM - TBM Crosswalk'!$A$2:'TRM - TBM Crosswalk'!$I$1008,9,FALSE))</f>
        <v>Content Management</v>
      </c>
    </row>
    <row r="2774" spans="1:11" x14ac:dyDescent="0.45">
      <c r="A2774" t="str">
        <f>TRM!A2882</f>
        <v>A02.023.260</v>
      </c>
      <c r="B2774" t="str">
        <f>TRM!B2882</f>
        <v>Document Imaging and OCR</v>
      </c>
      <c r="C2774" t="str">
        <f>TRM!C2882</f>
        <v>HP ScanjetPlugin | 28.11.0.0</v>
      </c>
      <c r="D2774">
        <f>TRM!D2882</f>
        <v>0</v>
      </c>
      <c r="E2774" t="str">
        <f>IF(VLOOKUP(TRM!A2882,'TRM - TBM Crosswalk'!$A$2:'TRM - TBM Crosswalk'!$I$1008,3,FALSE)="N/A","TBD","")</f>
        <v/>
      </c>
      <c r="F2774" t="str">
        <f>IF(VLOOKUP(TRM!A2882,'TRM - TBM Crosswalk'!$A$2:'TRM - TBM Crosswalk'!$I$1008,4,FALSE)=0,"",VLOOKUP(TRM!A2882,'TRM - TBM Crosswalk'!$A$2:'TRM - TBM Crosswalk'!$I$1008,4,FALSE))</f>
        <v/>
      </c>
      <c r="G2774" t="str">
        <f>IF(VLOOKUP(TRM!A2882,'TRM - TBM Crosswalk'!$A$2:'TRM - TBM Crosswalk'!$I$1008,5,FALSE)=0,"",VLOOKUP(TRM!A2882,'TRM - TBM Crosswalk'!$A$2:'TRM - TBM Crosswalk'!$I$1008,5,FALSE))</f>
        <v/>
      </c>
      <c r="H2774" t="str">
        <f>IF(VLOOKUP(TRM!A2882,'TRM - TBM Crosswalk'!$A$2:'TRM - TBM Crosswalk'!$I$1008,6,FALSE)=0,"",VLOOKUP(TRM!A2882,'TRM - TBM Crosswalk'!$A$2:'TRM - TBM Crosswalk'!$I$1008,6,FALSE))</f>
        <v/>
      </c>
      <c r="I2774" t="str">
        <f>IF(VLOOKUP(TRM!A2882,'TRM - TBM Crosswalk'!$A$2:'TRM - TBM Crosswalk'!$I$1008,7,FALSE)=0,"",VLOOKUP(TRM!A2882,'TRM - TBM Crosswalk'!$A$2:'TRM - TBM Crosswalk'!$I$1008,7,FALSE))</f>
        <v>Platform Services</v>
      </c>
      <c r="J2774" t="str">
        <f>IF(VLOOKUP(TRM!A2882,'TRM - TBM Crosswalk'!$A$2:'TRM - TBM Crosswalk'!$I$1008,8,FALSE)=0,"",VLOOKUP(TRM!A2882,'TRM - TBM Crosswalk'!$A$2:'TRM - TBM Crosswalk'!$I$1008,8,FALSE))</f>
        <v>Applications Services</v>
      </c>
      <c r="K2774" t="str">
        <f>IF(VLOOKUP(TRM!A2882,'TRM - TBM Crosswalk'!$A$2:'TRM - TBM Crosswalk'!$I$1008,9,FALSE)=0,"",VLOOKUP(TRM!A2882,'TRM - TBM Crosswalk'!$A$2:'TRM - TBM Crosswalk'!$I$1008,9,FALSE))</f>
        <v>Content Management</v>
      </c>
    </row>
    <row r="2775" spans="1:11" x14ac:dyDescent="0.45">
      <c r="A2775" t="str">
        <f>TRM!A2883</f>
        <v>A02.023.260</v>
      </c>
      <c r="B2775" t="str">
        <f>TRM!B2883</f>
        <v>Document Imaging and OCR</v>
      </c>
      <c r="C2775" t="str">
        <f>TRM!C2883</f>
        <v>HP Scanner 3.app - 4.22.5</v>
      </c>
      <c r="D2775">
        <f>TRM!D2883</f>
        <v>0</v>
      </c>
      <c r="E2775" t="str">
        <f>IF(VLOOKUP(TRM!A2883,'TRM - TBM Crosswalk'!$A$2:'TRM - TBM Crosswalk'!$I$1008,3,FALSE)="N/A","TBD","")</f>
        <v/>
      </c>
      <c r="F2775" t="str">
        <f>IF(VLOOKUP(TRM!A2883,'TRM - TBM Crosswalk'!$A$2:'TRM - TBM Crosswalk'!$I$1008,4,FALSE)=0,"",VLOOKUP(TRM!A2883,'TRM - TBM Crosswalk'!$A$2:'TRM - TBM Crosswalk'!$I$1008,4,FALSE))</f>
        <v/>
      </c>
      <c r="G2775" t="str">
        <f>IF(VLOOKUP(TRM!A2883,'TRM - TBM Crosswalk'!$A$2:'TRM - TBM Crosswalk'!$I$1008,5,FALSE)=0,"",VLOOKUP(TRM!A2883,'TRM - TBM Crosswalk'!$A$2:'TRM - TBM Crosswalk'!$I$1008,5,FALSE))</f>
        <v/>
      </c>
      <c r="H2775" t="str">
        <f>IF(VLOOKUP(TRM!A2883,'TRM - TBM Crosswalk'!$A$2:'TRM - TBM Crosswalk'!$I$1008,6,FALSE)=0,"",VLOOKUP(TRM!A2883,'TRM - TBM Crosswalk'!$A$2:'TRM - TBM Crosswalk'!$I$1008,6,FALSE))</f>
        <v/>
      </c>
      <c r="I2775" t="str">
        <f>IF(VLOOKUP(TRM!A2883,'TRM - TBM Crosswalk'!$A$2:'TRM - TBM Crosswalk'!$I$1008,7,FALSE)=0,"",VLOOKUP(TRM!A2883,'TRM - TBM Crosswalk'!$A$2:'TRM - TBM Crosswalk'!$I$1008,7,FALSE))</f>
        <v>Platform Services</v>
      </c>
      <c r="J2775" t="str">
        <f>IF(VLOOKUP(TRM!A2883,'TRM - TBM Crosswalk'!$A$2:'TRM - TBM Crosswalk'!$I$1008,8,FALSE)=0,"",VLOOKUP(TRM!A2883,'TRM - TBM Crosswalk'!$A$2:'TRM - TBM Crosswalk'!$I$1008,8,FALSE))</f>
        <v>Applications Services</v>
      </c>
      <c r="K2775" t="str">
        <f>IF(VLOOKUP(TRM!A2883,'TRM - TBM Crosswalk'!$A$2:'TRM - TBM Crosswalk'!$I$1008,9,FALSE)=0,"",VLOOKUP(TRM!A2883,'TRM - TBM Crosswalk'!$A$2:'TRM - TBM Crosswalk'!$I$1008,9,FALSE))</f>
        <v>Content Management</v>
      </c>
    </row>
    <row r="2776" spans="1:11" x14ac:dyDescent="0.45">
      <c r="A2776" t="str">
        <f>TRM!A2884</f>
        <v>A02.023.260</v>
      </c>
      <c r="B2776" t="str">
        <f>TRM!B2884</f>
        <v>Document Imaging and OCR</v>
      </c>
      <c r="C2776" t="str">
        <f>TRM!C2884</f>
        <v>HP Scanner 3.app - 4.9.4</v>
      </c>
      <c r="D2776">
        <f>TRM!D2884</f>
        <v>0</v>
      </c>
      <c r="E2776" t="str">
        <f>IF(VLOOKUP(TRM!A2884,'TRM - TBM Crosswalk'!$A$2:'TRM - TBM Crosswalk'!$I$1008,3,FALSE)="N/A","TBD","")</f>
        <v/>
      </c>
      <c r="F2776" t="str">
        <f>IF(VLOOKUP(TRM!A2884,'TRM - TBM Crosswalk'!$A$2:'TRM - TBM Crosswalk'!$I$1008,4,FALSE)=0,"",VLOOKUP(TRM!A2884,'TRM - TBM Crosswalk'!$A$2:'TRM - TBM Crosswalk'!$I$1008,4,FALSE))</f>
        <v/>
      </c>
      <c r="G2776" t="str">
        <f>IF(VLOOKUP(TRM!A2884,'TRM - TBM Crosswalk'!$A$2:'TRM - TBM Crosswalk'!$I$1008,5,FALSE)=0,"",VLOOKUP(TRM!A2884,'TRM - TBM Crosswalk'!$A$2:'TRM - TBM Crosswalk'!$I$1008,5,FALSE))</f>
        <v/>
      </c>
      <c r="H2776" t="str">
        <f>IF(VLOOKUP(TRM!A2884,'TRM - TBM Crosswalk'!$A$2:'TRM - TBM Crosswalk'!$I$1008,6,FALSE)=0,"",VLOOKUP(TRM!A2884,'TRM - TBM Crosswalk'!$A$2:'TRM - TBM Crosswalk'!$I$1008,6,FALSE))</f>
        <v/>
      </c>
      <c r="I2776" t="str">
        <f>IF(VLOOKUP(TRM!A2884,'TRM - TBM Crosswalk'!$A$2:'TRM - TBM Crosswalk'!$I$1008,7,FALSE)=0,"",VLOOKUP(TRM!A2884,'TRM - TBM Crosswalk'!$A$2:'TRM - TBM Crosswalk'!$I$1008,7,FALSE))</f>
        <v>Platform Services</v>
      </c>
      <c r="J2776" t="str">
        <f>IF(VLOOKUP(TRM!A2884,'TRM - TBM Crosswalk'!$A$2:'TRM - TBM Crosswalk'!$I$1008,8,FALSE)=0,"",VLOOKUP(TRM!A2884,'TRM - TBM Crosswalk'!$A$2:'TRM - TBM Crosswalk'!$I$1008,8,FALSE))</f>
        <v>Applications Services</v>
      </c>
      <c r="K2776" t="str">
        <f>IF(VLOOKUP(TRM!A2884,'TRM - TBM Crosswalk'!$A$2:'TRM - TBM Crosswalk'!$I$1008,9,FALSE)=0,"",VLOOKUP(TRM!A2884,'TRM - TBM Crosswalk'!$A$2:'TRM - TBM Crosswalk'!$I$1008,9,FALSE))</f>
        <v>Content Management</v>
      </c>
    </row>
    <row r="2777" spans="1:11" x14ac:dyDescent="0.45">
      <c r="A2777" t="str">
        <f>TRM!A2885</f>
        <v>A02.023.260</v>
      </c>
      <c r="B2777" t="str">
        <f>TRM!B2885</f>
        <v>Document Imaging and OCR</v>
      </c>
      <c r="C2777" t="str">
        <f>TRM!C2885</f>
        <v>HP Scanner 3.app - 87.0</v>
      </c>
      <c r="D2777">
        <f>TRM!D2885</f>
        <v>0</v>
      </c>
      <c r="E2777" t="str">
        <f>IF(VLOOKUP(TRM!A2885,'TRM - TBM Crosswalk'!$A$2:'TRM - TBM Crosswalk'!$I$1008,3,FALSE)="N/A","TBD","")</f>
        <v/>
      </c>
      <c r="F2777" t="str">
        <f>IF(VLOOKUP(TRM!A2885,'TRM - TBM Crosswalk'!$A$2:'TRM - TBM Crosswalk'!$I$1008,4,FALSE)=0,"",VLOOKUP(TRM!A2885,'TRM - TBM Crosswalk'!$A$2:'TRM - TBM Crosswalk'!$I$1008,4,FALSE))</f>
        <v/>
      </c>
      <c r="G2777" t="str">
        <f>IF(VLOOKUP(TRM!A2885,'TRM - TBM Crosswalk'!$A$2:'TRM - TBM Crosswalk'!$I$1008,5,FALSE)=0,"",VLOOKUP(TRM!A2885,'TRM - TBM Crosswalk'!$A$2:'TRM - TBM Crosswalk'!$I$1008,5,FALSE))</f>
        <v/>
      </c>
      <c r="H2777" t="str">
        <f>IF(VLOOKUP(TRM!A2885,'TRM - TBM Crosswalk'!$A$2:'TRM - TBM Crosswalk'!$I$1008,6,FALSE)=0,"",VLOOKUP(TRM!A2885,'TRM - TBM Crosswalk'!$A$2:'TRM - TBM Crosswalk'!$I$1008,6,FALSE))</f>
        <v/>
      </c>
      <c r="I2777" t="str">
        <f>IF(VLOOKUP(TRM!A2885,'TRM - TBM Crosswalk'!$A$2:'TRM - TBM Crosswalk'!$I$1008,7,FALSE)=0,"",VLOOKUP(TRM!A2885,'TRM - TBM Crosswalk'!$A$2:'TRM - TBM Crosswalk'!$I$1008,7,FALSE))</f>
        <v>Platform Services</v>
      </c>
      <c r="J2777" t="str">
        <f>IF(VLOOKUP(TRM!A2885,'TRM - TBM Crosswalk'!$A$2:'TRM - TBM Crosswalk'!$I$1008,8,FALSE)=0,"",VLOOKUP(TRM!A2885,'TRM - TBM Crosswalk'!$A$2:'TRM - TBM Crosswalk'!$I$1008,8,FALSE))</f>
        <v>Applications Services</v>
      </c>
      <c r="K2777" t="str">
        <f>IF(VLOOKUP(TRM!A2885,'TRM - TBM Crosswalk'!$A$2:'TRM - TBM Crosswalk'!$I$1008,9,FALSE)=0,"",VLOOKUP(TRM!A2885,'TRM - TBM Crosswalk'!$A$2:'TRM - TBM Crosswalk'!$I$1008,9,FALSE))</f>
        <v>Content Management</v>
      </c>
    </row>
    <row r="2778" spans="1:11" x14ac:dyDescent="0.45">
      <c r="A2778" t="str">
        <f>TRM!A2886</f>
        <v>A02.023.260</v>
      </c>
      <c r="B2778" t="str">
        <f>TRM!B2886</f>
        <v>Document Imaging and OCR</v>
      </c>
      <c r="C2778" t="str">
        <f>TRM!C2886</f>
        <v>hp2500f1 | 39.2.13.75180</v>
      </c>
      <c r="D2778">
        <f>TRM!D2886</f>
        <v>0</v>
      </c>
      <c r="E2778" t="str">
        <f>IF(VLOOKUP(TRM!A2886,'TRM - TBM Crosswalk'!$A$2:'TRM - TBM Crosswalk'!$I$1008,3,FALSE)="N/A","TBD","")</f>
        <v/>
      </c>
      <c r="F2778" t="str">
        <f>IF(VLOOKUP(TRM!A2886,'TRM - TBM Crosswalk'!$A$2:'TRM - TBM Crosswalk'!$I$1008,4,FALSE)=0,"",VLOOKUP(TRM!A2886,'TRM - TBM Crosswalk'!$A$2:'TRM - TBM Crosswalk'!$I$1008,4,FALSE))</f>
        <v/>
      </c>
      <c r="G2778" t="str">
        <f>IF(VLOOKUP(TRM!A2886,'TRM - TBM Crosswalk'!$A$2:'TRM - TBM Crosswalk'!$I$1008,5,FALSE)=0,"",VLOOKUP(TRM!A2886,'TRM - TBM Crosswalk'!$A$2:'TRM - TBM Crosswalk'!$I$1008,5,FALSE))</f>
        <v/>
      </c>
      <c r="H2778" t="str">
        <f>IF(VLOOKUP(TRM!A2886,'TRM - TBM Crosswalk'!$A$2:'TRM - TBM Crosswalk'!$I$1008,6,FALSE)=0,"",VLOOKUP(TRM!A2886,'TRM - TBM Crosswalk'!$A$2:'TRM - TBM Crosswalk'!$I$1008,6,FALSE))</f>
        <v/>
      </c>
      <c r="I2778" t="str">
        <f>IF(VLOOKUP(TRM!A2886,'TRM - TBM Crosswalk'!$A$2:'TRM - TBM Crosswalk'!$I$1008,7,FALSE)=0,"",VLOOKUP(TRM!A2886,'TRM - TBM Crosswalk'!$A$2:'TRM - TBM Crosswalk'!$I$1008,7,FALSE))</f>
        <v>Platform Services</v>
      </c>
      <c r="J2778" t="str">
        <f>IF(VLOOKUP(TRM!A2886,'TRM - TBM Crosswalk'!$A$2:'TRM - TBM Crosswalk'!$I$1008,8,FALSE)=0,"",VLOOKUP(TRM!A2886,'TRM - TBM Crosswalk'!$A$2:'TRM - TBM Crosswalk'!$I$1008,8,FALSE))</f>
        <v>Applications Services</v>
      </c>
      <c r="K2778" t="str">
        <f>IF(VLOOKUP(TRM!A2886,'TRM - TBM Crosswalk'!$A$2:'TRM - TBM Crosswalk'!$I$1008,9,FALSE)=0,"",VLOOKUP(TRM!A2886,'TRM - TBM Crosswalk'!$A$2:'TRM - TBM Crosswalk'!$I$1008,9,FALSE))</f>
        <v>Content Management</v>
      </c>
    </row>
    <row r="2779" spans="1:11" x14ac:dyDescent="0.45">
      <c r="A2779" t="str">
        <f>TRM!A2887</f>
        <v>A02.023.260</v>
      </c>
      <c r="B2779" t="str">
        <f>TRM!B2887</f>
        <v>Document Imaging and OCR</v>
      </c>
      <c r="C2779" t="str">
        <f>TRM!C2887</f>
        <v>HPScanjet5590Corporate11 | 2.20.0000</v>
      </c>
      <c r="D2779">
        <f>TRM!D2887</f>
        <v>0</v>
      </c>
      <c r="E2779" t="str">
        <f>IF(VLOOKUP(TRM!A2887,'TRM - TBM Crosswalk'!$A$2:'TRM - TBM Crosswalk'!$I$1008,3,FALSE)="N/A","TBD","")</f>
        <v/>
      </c>
      <c r="F2779" t="str">
        <f>IF(VLOOKUP(TRM!A2887,'TRM - TBM Crosswalk'!$A$2:'TRM - TBM Crosswalk'!$I$1008,4,FALSE)=0,"",VLOOKUP(TRM!A2887,'TRM - TBM Crosswalk'!$A$2:'TRM - TBM Crosswalk'!$I$1008,4,FALSE))</f>
        <v/>
      </c>
      <c r="G2779" t="str">
        <f>IF(VLOOKUP(TRM!A2887,'TRM - TBM Crosswalk'!$A$2:'TRM - TBM Crosswalk'!$I$1008,5,FALSE)=0,"",VLOOKUP(TRM!A2887,'TRM - TBM Crosswalk'!$A$2:'TRM - TBM Crosswalk'!$I$1008,5,FALSE))</f>
        <v/>
      </c>
      <c r="H2779" t="str">
        <f>IF(VLOOKUP(TRM!A2887,'TRM - TBM Crosswalk'!$A$2:'TRM - TBM Crosswalk'!$I$1008,6,FALSE)=0,"",VLOOKUP(TRM!A2887,'TRM - TBM Crosswalk'!$A$2:'TRM - TBM Crosswalk'!$I$1008,6,FALSE))</f>
        <v/>
      </c>
      <c r="I2779" t="str">
        <f>IF(VLOOKUP(TRM!A2887,'TRM - TBM Crosswalk'!$A$2:'TRM - TBM Crosswalk'!$I$1008,7,FALSE)=0,"",VLOOKUP(TRM!A2887,'TRM - TBM Crosswalk'!$A$2:'TRM - TBM Crosswalk'!$I$1008,7,FALSE))</f>
        <v>Platform Services</v>
      </c>
      <c r="J2779" t="str">
        <f>IF(VLOOKUP(TRM!A2887,'TRM - TBM Crosswalk'!$A$2:'TRM - TBM Crosswalk'!$I$1008,8,FALSE)=0,"",VLOOKUP(TRM!A2887,'TRM - TBM Crosswalk'!$A$2:'TRM - TBM Crosswalk'!$I$1008,8,FALSE))</f>
        <v>Applications Services</v>
      </c>
      <c r="K2779" t="str">
        <f>IF(VLOOKUP(TRM!A2887,'TRM - TBM Crosswalk'!$A$2:'TRM - TBM Crosswalk'!$I$1008,9,FALSE)=0,"",VLOOKUP(TRM!A2887,'TRM - TBM Crosswalk'!$A$2:'TRM - TBM Crosswalk'!$I$1008,9,FALSE))</f>
        <v>Content Management</v>
      </c>
    </row>
    <row r="2780" spans="1:11" x14ac:dyDescent="0.45">
      <c r="A2780" t="str">
        <f>TRM!A2888</f>
        <v>A02.023.260</v>
      </c>
      <c r="B2780" t="str">
        <f>TRM!B2888</f>
        <v>Document Imaging and OCR</v>
      </c>
      <c r="C2780" t="str">
        <f>TRM!C2888</f>
        <v>HPScanjetN6310Corporate | 2.20.0000</v>
      </c>
      <c r="D2780">
        <f>TRM!D2888</f>
        <v>0</v>
      </c>
      <c r="E2780" t="str">
        <f>IF(VLOOKUP(TRM!A2888,'TRM - TBM Crosswalk'!$A$2:'TRM - TBM Crosswalk'!$I$1008,3,FALSE)="N/A","TBD","")</f>
        <v/>
      </c>
      <c r="F2780" t="str">
        <f>IF(VLOOKUP(TRM!A2888,'TRM - TBM Crosswalk'!$A$2:'TRM - TBM Crosswalk'!$I$1008,4,FALSE)=0,"",VLOOKUP(TRM!A2888,'TRM - TBM Crosswalk'!$A$2:'TRM - TBM Crosswalk'!$I$1008,4,FALSE))</f>
        <v/>
      </c>
      <c r="G2780" t="str">
        <f>IF(VLOOKUP(TRM!A2888,'TRM - TBM Crosswalk'!$A$2:'TRM - TBM Crosswalk'!$I$1008,5,FALSE)=0,"",VLOOKUP(TRM!A2888,'TRM - TBM Crosswalk'!$A$2:'TRM - TBM Crosswalk'!$I$1008,5,FALSE))</f>
        <v/>
      </c>
      <c r="H2780" t="str">
        <f>IF(VLOOKUP(TRM!A2888,'TRM - TBM Crosswalk'!$A$2:'TRM - TBM Crosswalk'!$I$1008,6,FALSE)=0,"",VLOOKUP(TRM!A2888,'TRM - TBM Crosswalk'!$A$2:'TRM - TBM Crosswalk'!$I$1008,6,FALSE))</f>
        <v/>
      </c>
      <c r="I2780" t="str">
        <f>IF(VLOOKUP(TRM!A2888,'TRM - TBM Crosswalk'!$A$2:'TRM - TBM Crosswalk'!$I$1008,7,FALSE)=0,"",VLOOKUP(TRM!A2888,'TRM - TBM Crosswalk'!$A$2:'TRM - TBM Crosswalk'!$I$1008,7,FALSE))</f>
        <v>Platform Services</v>
      </c>
      <c r="J2780" t="str">
        <f>IF(VLOOKUP(TRM!A2888,'TRM - TBM Crosswalk'!$A$2:'TRM - TBM Crosswalk'!$I$1008,8,FALSE)=0,"",VLOOKUP(TRM!A2888,'TRM - TBM Crosswalk'!$A$2:'TRM - TBM Crosswalk'!$I$1008,8,FALSE))</f>
        <v>Applications Services</v>
      </c>
      <c r="K2780" t="str">
        <f>IF(VLOOKUP(TRM!A2888,'TRM - TBM Crosswalk'!$A$2:'TRM - TBM Crosswalk'!$I$1008,9,FALSE)=0,"",VLOOKUP(TRM!A2888,'TRM - TBM Crosswalk'!$A$2:'TRM - TBM Crosswalk'!$I$1008,9,FALSE))</f>
        <v>Content Management</v>
      </c>
    </row>
    <row r="2781" spans="1:11" x14ac:dyDescent="0.45">
      <c r="A2781" t="str">
        <f>TRM!A2889</f>
        <v>A02.023.260</v>
      </c>
      <c r="B2781" t="str">
        <f>TRM!B2889</f>
        <v>Document Imaging and OCR</v>
      </c>
      <c r="C2781" t="str">
        <f>TRM!C2889</f>
        <v>HPScanPlugin | 28.11.0.0</v>
      </c>
      <c r="D2781">
        <f>TRM!D2889</f>
        <v>0</v>
      </c>
      <c r="E2781" t="str">
        <f>IF(VLOOKUP(TRM!A2889,'TRM - TBM Crosswalk'!$A$2:'TRM - TBM Crosswalk'!$I$1008,3,FALSE)="N/A","TBD","")</f>
        <v/>
      </c>
      <c r="F2781" t="str">
        <f>IF(VLOOKUP(TRM!A2889,'TRM - TBM Crosswalk'!$A$2:'TRM - TBM Crosswalk'!$I$1008,4,FALSE)=0,"",VLOOKUP(TRM!A2889,'TRM - TBM Crosswalk'!$A$2:'TRM - TBM Crosswalk'!$I$1008,4,FALSE))</f>
        <v/>
      </c>
      <c r="G2781" t="str">
        <f>IF(VLOOKUP(TRM!A2889,'TRM - TBM Crosswalk'!$A$2:'TRM - TBM Crosswalk'!$I$1008,5,FALSE)=0,"",VLOOKUP(TRM!A2889,'TRM - TBM Crosswalk'!$A$2:'TRM - TBM Crosswalk'!$I$1008,5,FALSE))</f>
        <v/>
      </c>
      <c r="H2781" t="str">
        <f>IF(VLOOKUP(TRM!A2889,'TRM - TBM Crosswalk'!$A$2:'TRM - TBM Crosswalk'!$I$1008,6,FALSE)=0,"",VLOOKUP(TRM!A2889,'TRM - TBM Crosswalk'!$A$2:'TRM - TBM Crosswalk'!$I$1008,6,FALSE))</f>
        <v/>
      </c>
      <c r="I2781" t="str">
        <f>IF(VLOOKUP(TRM!A2889,'TRM - TBM Crosswalk'!$A$2:'TRM - TBM Crosswalk'!$I$1008,7,FALSE)=0,"",VLOOKUP(TRM!A2889,'TRM - TBM Crosswalk'!$A$2:'TRM - TBM Crosswalk'!$I$1008,7,FALSE))</f>
        <v>Platform Services</v>
      </c>
      <c r="J2781" t="str">
        <f>IF(VLOOKUP(TRM!A2889,'TRM - TBM Crosswalk'!$A$2:'TRM - TBM Crosswalk'!$I$1008,8,FALSE)=0,"",VLOOKUP(TRM!A2889,'TRM - TBM Crosswalk'!$A$2:'TRM - TBM Crosswalk'!$I$1008,8,FALSE))</f>
        <v>Applications Services</v>
      </c>
      <c r="K2781" t="str">
        <f>IF(VLOOKUP(TRM!A2889,'TRM - TBM Crosswalk'!$A$2:'TRM - TBM Crosswalk'!$I$1008,9,FALSE)=0,"",VLOOKUP(TRM!A2889,'TRM - TBM Crosswalk'!$A$2:'TRM - TBM Crosswalk'!$I$1008,9,FALSE))</f>
        <v>Content Management</v>
      </c>
    </row>
    <row r="2782" spans="1:11" x14ac:dyDescent="0.45">
      <c r="A2782" t="str">
        <f>TRM!A2890</f>
        <v>A02.023.260</v>
      </c>
      <c r="B2782" t="str">
        <f>TRM!B2890</f>
        <v>Document Imaging and OCR</v>
      </c>
      <c r="C2782" t="str">
        <f>TRM!C2890</f>
        <v>Hyland OCR Engine 19.20 for OnBase Client | 19.20.5697.797</v>
      </c>
      <c r="D2782">
        <f>TRM!D2890</f>
        <v>0</v>
      </c>
      <c r="E2782" t="str">
        <f>IF(VLOOKUP(TRM!A2890,'TRM - TBM Crosswalk'!$A$2:'TRM - TBM Crosswalk'!$I$1008,3,FALSE)="N/A","TBD","")</f>
        <v/>
      </c>
      <c r="F2782" t="str">
        <f>IF(VLOOKUP(TRM!A2890,'TRM - TBM Crosswalk'!$A$2:'TRM - TBM Crosswalk'!$I$1008,4,FALSE)=0,"",VLOOKUP(TRM!A2890,'TRM - TBM Crosswalk'!$A$2:'TRM - TBM Crosswalk'!$I$1008,4,FALSE))</f>
        <v/>
      </c>
      <c r="G2782" t="str">
        <f>IF(VLOOKUP(TRM!A2890,'TRM - TBM Crosswalk'!$A$2:'TRM - TBM Crosswalk'!$I$1008,5,FALSE)=0,"",VLOOKUP(TRM!A2890,'TRM - TBM Crosswalk'!$A$2:'TRM - TBM Crosswalk'!$I$1008,5,FALSE))</f>
        <v/>
      </c>
      <c r="H2782" t="str">
        <f>IF(VLOOKUP(TRM!A2890,'TRM - TBM Crosswalk'!$A$2:'TRM - TBM Crosswalk'!$I$1008,6,FALSE)=0,"",VLOOKUP(TRM!A2890,'TRM - TBM Crosswalk'!$A$2:'TRM - TBM Crosswalk'!$I$1008,6,FALSE))</f>
        <v/>
      </c>
      <c r="I2782" t="str">
        <f>IF(VLOOKUP(TRM!A2890,'TRM - TBM Crosswalk'!$A$2:'TRM - TBM Crosswalk'!$I$1008,7,FALSE)=0,"",VLOOKUP(TRM!A2890,'TRM - TBM Crosswalk'!$A$2:'TRM - TBM Crosswalk'!$I$1008,7,FALSE))</f>
        <v>Platform Services</v>
      </c>
      <c r="J2782" t="str">
        <f>IF(VLOOKUP(TRM!A2890,'TRM - TBM Crosswalk'!$A$2:'TRM - TBM Crosswalk'!$I$1008,8,FALSE)=0,"",VLOOKUP(TRM!A2890,'TRM - TBM Crosswalk'!$A$2:'TRM - TBM Crosswalk'!$I$1008,8,FALSE))</f>
        <v>Applications Services</v>
      </c>
      <c r="K2782" t="str">
        <f>IF(VLOOKUP(TRM!A2890,'TRM - TBM Crosswalk'!$A$2:'TRM - TBM Crosswalk'!$I$1008,9,FALSE)=0,"",VLOOKUP(TRM!A2890,'TRM - TBM Crosswalk'!$A$2:'TRM - TBM Crosswalk'!$I$1008,9,FALSE))</f>
        <v>Content Management</v>
      </c>
    </row>
    <row r="2783" spans="1:11" x14ac:dyDescent="0.45">
      <c r="A2783" t="str">
        <f>TRM!A2891</f>
        <v>A02.023.260</v>
      </c>
      <c r="B2783" t="str">
        <f>TRM!B2891</f>
        <v>Document Imaging and OCR</v>
      </c>
      <c r="C2783" t="str">
        <f>TRM!C2891</f>
        <v>Hyland OCR Engine 20.20 P06 for DC Server x64 | 20.20.6640.521</v>
      </c>
      <c r="D2783">
        <f>TRM!D2891</f>
        <v>0</v>
      </c>
      <c r="E2783" t="str">
        <f>IF(VLOOKUP(TRM!A2891,'TRM - TBM Crosswalk'!$A$2:'TRM - TBM Crosswalk'!$I$1008,3,FALSE)="N/A","TBD","")</f>
        <v/>
      </c>
      <c r="F2783" t="str">
        <f>IF(VLOOKUP(TRM!A2891,'TRM - TBM Crosswalk'!$A$2:'TRM - TBM Crosswalk'!$I$1008,4,FALSE)=0,"",VLOOKUP(TRM!A2891,'TRM - TBM Crosswalk'!$A$2:'TRM - TBM Crosswalk'!$I$1008,4,FALSE))</f>
        <v/>
      </c>
      <c r="G2783" t="str">
        <f>IF(VLOOKUP(TRM!A2891,'TRM - TBM Crosswalk'!$A$2:'TRM - TBM Crosswalk'!$I$1008,5,FALSE)=0,"",VLOOKUP(TRM!A2891,'TRM - TBM Crosswalk'!$A$2:'TRM - TBM Crosswalk'!$I$1008,5,FALSE))</f>
        <v/>
      </c>
      <c r="H2783" t="str">
        <f>IF(VLOOKUP(TRM!A2891,'TRM - TBM Crosswalk'!$A$2:'TRM - TBM Crosswalk'!$I$1008,6,FALSE)=0,"",VLOOKUP(TRM!A2891,'TRM - TBM Crosswalk'!$A$2:'TRM - TBM Crosswalk'!$I$1008,6,FALSE))</f>
        <v/>
      </c>
      <c r="I2783" t="str">
        <f>IF(VLOOKUP(TRM!A2891,'TRM - TBM Crosswalk'!$A$2:'TRM - TBM Crosswalk'!$I$1008,7,FALSE)=0,"",VLOOKUP(TRM!A2891,'TRM - TBM Crosswalk'!$A$2:'TRM - TBM Crosswalk'!$I$1008,7,FALSE))</f>
        <v>Platform Services</v>
      </c>
      <c r="J2783" t="str">
        <f>IF(VLOOKUP(TRM!A2891,'TRM - TBM Crosswalk'!$A$2:'TRM - TBM Crosswalk'!$I$1008,8,FALSE)=0,"",VLOOKUP(TRM!A2891,'TRM - TBM Crosswalk'!$A$2:'TRM - TBM Crosswalk'!$I$1008,8,FALSE))</f>
        <v>Applications Services</v>
      </c>
      <c r="K2783" t="str">
        <f>IF(VLOOKUP(TRM!A2891,'TRM - TBM Crosswalk'!$A$2:'TRM - TBM Crosswalk'!$I$1008,9,FALSE)=0,"",VLOOKUP(TRM!A2891,'TRM - TBM Crosswalk'!$A$2:'TRM - TBM Crosswalk'!$I$1008,9,FALSE))</f>
        <v>Content Management</v>
      </c>
    </row>
    <row r="2784" spans="1:11" x14ac:dyDescent="0.45">
      <c r="A2784" t="str">
        <f>TRM!A2892</f>
        <v>A02.023.260</v>
      </c>
      <c r="B2784" t="str">
        <f>TRM!B2892</f>
        <v>Document Imaging and OCR</v>
      </c>
      <c r="C2784" t="str">
        <f>TRM!C2892</f>
        <v>Hyland OCR Engine 20.20 P06 for OnBase Client | 20.20.6640.517</v>
      </c>
      <c r="D2784">
        <f>TRM!D2892</f>
        <v>0</v>
      </c>
      <c r="E2784" t="str">
        <f>IF(VLOOKUP(TRM!A2892,'TRM - TBM Crosswalk'!$A$2:'TRM - TBM Crosswalk'!$I$1008,3,FALSE)="N/A","TBD","")</f>
        <v/>
      </c>
      <c r="F2784" t="str">
        <f>IF(VLOOKUP(TRM!A2892,'TRM - TBM Crosswalk'!$A$2:'TRM - TBM Crosswalk'!$I$1008,4,FALSE)=0,"",VLOOKUP(TRM!A2892,'TRM - TBM Crosswalk'!$A$2:'TRM - TBM Crosswalk'!$I$1008,4,FALSE))</f>
        <v/>
      </c>
      <c r="G2784" t="str">
        <f>IF(VLOOKUP(TRM!A2892,'TRM - TBM Crosswalk'!$A$2:'TRM - TBM Crosswalk'!$I$1008,5,FALSE)=0,"",VLOOKUP(TRM!A2892,'TRM - TBM Crosswalk'!$A$2:'TRM - TBM Crosswalk'!$I$1008,5,FALSE))</f>
        <v/>
      </c>
      <c r="H2784" t="str">
        <f>IF(VLOOKUP(TRM!A2892,'TRM - TBM Crosswalk'!$A$2:'TRM - TBM Crosswalk'!$I$1008,6,FALSE)=0,"",VLOOKUP(TRM!A2892,'TRM - TBM Crosswalk'!$A$2:'TRM - TBM Crosswalk'!$I$1008,6,FALSE))</f>
        <v/>
      </c>
      <c r="I2784" t="str">
        <f>IF(VLOOKUP(TRM!A2892,'TRM - TBM Crosswalk'!$A$2:'TRM - TBM Crosswalk'!$I$1008,7,FALSE)=0,"",VLOOKUP(TRM!A2892,'TRM - TBM Crosswalk'!$A$2:'TRM - TBM Crosswalk'!$I$1008,7,FALSE))</f>
        <v>Platform Services</v>
      </c>
      <c r="J2784" t="str">
        <f>IF(VLOOKUP(TRM!A2892,'TRM - TBM Crosswalk'!$A$2:'TRM - TBM Crosswalk'!$I$1008,8,FALSE)=0,"",VLOOKUP(TRM!A2892,'TRM - TBM Crosswalk'!$A$2:'TRM - TBM Crosswalk'!$I$1008,8,FALSE))</f>
        <v>Applications Services</v>
      </c>
      <c r="K2784" t="str">
        <f>IF(VLOOKUP(TRM!A2892,'TRM - TBM Crosswalk'!$A$2:'TRM - TBM Crosswalk'!$I$1008,9,FALSE)=0,"",VLOOKUP(TRM!A2892,'TRM - TBM Crosswalk'!$A$2:'TRM - TBM Crosswalk'!$I$1008,9,FALSE))</f>
        <v>Content Management</v>
      </c>
    </row>
    <row r="2785" spans="1:11" x14ac:dyDescent="0.45">
      <c r="A2785" t="str">
        <f>TRM!A2893</f>
        <v>A02.023.260</v>
      </c>
      <c r="B2785" t="str">
        <f>TRM!B2893</f>
        <v>Document Imaging and OCR</v>
      </c>
      <c r="C2785" t="str">
        <f>TRM!C2893</f>
        <v>I.R.I.S OCR | 12.3.7.0</v>
      </c>
      <c r="D2785">
        <f>TRM!D2893</f>
        <v>0</v>
      </c>
      <c r="E2785" t="str">
        <f>IF(VLOOKUP(TRM!A2893,'TRM - TBM Crosswalk'!$A$2:'TRM - TBM Crosswalk'!$I$1008,3,FALSE)="N/A","TBD","")</f>
        <v/>
      </c>
      <c r="F2785" t="str">
        <f>IF(VLOOKUP(TRM!A2893,'TRM - TBM Crosswalk'!$A$2:'TRM - TBM Crosswalk'!$I$1008,4,FALSE)=0,"",VLOOKUP(TRM!A2893,'TRM - TBM Crosswalk'!$A$2:'TRM - TBM Crosswalk'!$I$1008,4,FALSE))</f>
        <v/>
      </c>
      <c r="G2785" t="str">
        <f>IF(VLOOKUP(TRM!A2893,'TRM - TBM Crosswalk'!$A$2:'TRM - TBM Crosswalk'!$I$1008,5,FALSE)=0,"",VLOOKUP(TRM!A2893,'TRM - TBM Crosswalk'!$A$2:'TRM - TBM Crosswalk'!$I$1008,5,FALSE))</f>
        <v/>
      </c>
      <c r="H2785" t="str">
        <f>IF(VLOOKUP(TRM!A2893,'TRM - TBM Crosswalk'!$A$2:'TRM - TBM Crosswalk'!$I$1008,6,FALSE)=0,"",VLOOKUP(TRM!A2893,'TRM - TBM Crosswalk'!$A$2:'TRM - TBM Crosswalk'!$I$1008,6,FALSE))</f>
        <v/>
      </c>
      <c r="I2785" t="str">
        <f>IF(VLOOKUP(TRM!A2893,'TRM - TBM Crosswalk'!$A$2:'TRM - TBM Crosswalk'!$I$1008,7,FALSE)=0,"",VLOOKUP(TRM!A2893,'TRM - TBM Crosswalk'!$A$2:'TRM - TBM Crosswalk'!$I$1008,7,FALSE))</f>
        <v>Platform Services</v>
      </c>
      <c r="J2785" t="str">
        <f>IF(VLOOKUP(TRM!A2893,'TRM - TBM Crosswalk'!$A$2:'TRM - TBM Crosswalk'!$I$1008,8,FALSE)=0,"",VLOOKUP(TRM!A2893,'TRM - TBM Crosswalk'!$A$2:'TRM - TBM Crosswalk'!$I$1008,8,FALSE))</f>
        <v>Applications Services</v>
      </c>
      <c r="K2785" t="str">
        <f>IF(VLOOKUP(TRM!A2893,'TRM - TBM Crosswalk'!$A$2:'TRM - TBM Crosswalk'!$I$1008,9,FALSE)=0,"",VLOOKUP(TRM!A2893,'TRM - TBM Crosswalk'!$A$2:'TRM - TBM Crosswalk'!$I$1008,9,FALSE))</f>
        <v>Content Management</v>
      </c>
    </row>
    <row r="2786" spans="1:11" x14ac:dyDescent="0.45">
      <c r="A2786" t="str">
        <f>TRM!A2894</f>
        <v>A02.023.260</v>
      </c>
      <c r="B2786" t="str">
        <f>TRM!B2894</f>
        <v>Document Imaging and OCR</v>
      </c>
      <c r="C2786" t="str">
        <f>TRM!C2894</f>
        <v>I.R.I.S OCR | 15.2.10.1114</v>
      </c>
      <c r="D2786">
        <f>TRM!D2894</f>
        <v>0</v>
      </c>
      <c r="E2786" t="str">
        <f>IF(VLOOKUP(TRM!A2894,'TRM - TBM Crosswalk'!$A$2:'TRM - TBM Crosswalk'!$I$1008,3,FALSE)="N/A","TBD","")</f>
        <v/>
      </c>
      <c r="F2786" t="str">
        <f>IF(VLOOKUP(TRM!A2894,'TRM - TBM Crosswalk'!$A$2:'TRM - TBM Crosswalk'!$I$1008,4,FALSE)=0,"",VLOOKUP(TRM!A2894,'TRM - TBM Crosswalk'!$A$2:'TRM - TBM Crosswalk'!$I$1008,4,FALSE))</f>
        <v/>
      </c>
      <c r="G2786" t="str">
        <f>IF(VLOOKUP(TRM!A2894,'TRM - TBM Crosswalk'!$A$2:'TRM - TBM Crosswalk'!$I$1008,5,FALSE)=0,"",VLOOKUP(TRM!A2894,'TRM - TBM Crosswalk'!$A$2:'TRM - TBM Crosswalk'!$I$1008,5,FALSE))</f>
        <v/>
      </c>
      <c r="H2786" t="str">
        <f>IF(VLOOKUP(TRM!A2894,'TRM - TBM Crosswalk'!$A$2:'TRM - TBM Crosswalk'!$I$1008,6,FALSE)=0,"",VLOOKUP(TRM!A2894,'TRM - TBM Crosswalk'!$A$2:'TRM - TBM Crosswalk'!$I$1008,6,FALSE))</f>
        <v/>
      </c>
      <c r="I2786" t="str">
        <f>IF(VLOOKUP(TRM!A2894,'TRM - TBM Crosswalk'!$A$2:'TRM - TBM Crosswalk'!$I$1008,7,FALSE)=0,"",VLOOKUP(TRM!A2894,'TRM - TBM Crosswalk'!$A$2:'TRM - TBM Crosswalk'!$I$1008,7,FALSE))</f>
        <v>Platform Services</v>
      </c>
      <c r="J2786" t="str">
        <f>IF(VLOOKUP(TRM!A2894,'TRM - TBM Crosswalk'!$A$2:'TRM - TBM Crosswalk'!$I$1008,8,FALSE)=0,"",VLOOKUP(TRM!A2894,'TRM - TBM Crosswalk'!$A$2:'TRM - TBM Crosswalk'!$I$1008,8,FALSE))</f>
        <v>Applications Services</v>
      </c>
      <c r="K2786" t="str">
        <f>IF(VLOOKUP(TRM!A2894,'TRM - TBM Crosswalk'!$A$2:'TRM - TBM Crosswalk'!$I$1008,9,FALSE)=0,"",VLOOKUP(TRM!A2894,'TRM - TBM Crosswalk'!$A$2:'TRM - TBM Crosswalk'!$I$1008,9,FALSE))</f>
        <v>Content Management</v>
      </c>
    </row>
    <row r="2787" spans="1:11" x14ac:dyDescent="0.45">
      <c r="A2787" t="str">
        <f>TRM!A2895</f>
        <v>A02.023.260</v>
      </c>
      <c r="B2787" t="str">
        <f>TRM!B2895</f>
        <v>Document Imaging and OCR</v>
      </c>
      <c r="C2787" t="str">
        <f>TRM!C2895</f>
        <v>I.R.I.S OCR | 15.3.1125.09</v>
      </c>
      <c r="D2787">
        <f>TRM!D2895</f>
        <v>0</v>
      </c>
      <c r="E2787" t="str">
        <f>IF(VLOOKUP(TRM!A2895,'TRM - TBM Crosswalk'!$A$2:'TRM - TBM Crosswalk'!$I$1008,3,FALSE)="N/A","TBD","")</f>
        <v/>
      </c>
      <c r="F2787" t="str">
        <f>IF(VLOOKUP(TRM!A2895,'TRM - TBM Crosswalk'!$A$2:'TRM - TBM Crosswalk'!$I$1008,4,FALSE)=0,"",VLOOKUP(TRM!A2895,'TRM - TBM Crosswalk'!$A$2:'TRM - TBM Crosswalk'!$I$1008,4,FALSE))</f>
        <v/>
      </c>
      <c r="G2787" t="str">
        <f>IF(VLOOKUP(TRM!A2895,'TRM - TBM Crosswalk'!$A$2:'TRM - TBM Crosswalk'!$I$1008,5,FALSE)=0,"",VLOOKUP(TRM!A2895,'TRM - TBM Crosswalk'!$A$2:'TRM - TBM Crosswalk'!$I$1008,5,FALSE))</f>
        <v/>
      </c>
      <c r="H2787" t="str">
        <f>IF(VLOOKUP(TRM!A2895,'TRM - TBM Crosswalk'!$A$2:'TRM - TBM Crosswalk'!$I$1008,6,FALSE)=0,"",VLOOKUP(TRM!A2895,'TRM - TBM Crosswalk'!$A$2:'TRM - TBM Crosswalk'!$I$1008,6,FALSE))</f>
        <v/>
      </c>
      <c r="I2787" t="str">
        <f>IF(VLOOKUP(TRM!A2895,'TRM - TBM Crosswalk'!$A$2:'TRM - TBM Crosswalk'!$I$1008,7,FALSE)=0,"",VLOOKUP(TRM!A2895,'TRM - TBM Crosswalk'!$A$2:'TRM - TBM Crosswalk'!$I$1008,7,FALSE))</f>
        <v>Platform Services</v>
      </c>
      <c r="J2787" t="str">
        <f>IF(VLOOKUP(TRM!A2895,'TRM - TBM Crosswalk'!$A$2:'TRM - TBM Crosswalk'!$I$1008,8,FALSE)=0,"",VLOOKUP(TRM!A2895,'TRM - TBM Crosswalk'!$A$2:'TRM - TBM Crosswalk'!$I$1008,8,FALSE))</f>
        <v>Applications Services</v>
      </c>
      <c r="K2787" t="str">
        <f>IF(VLOOKUP(TRM!A2895,'TRM - TBM Crosswalk'!$A$2:'TRM - TBM Crosswalk'!$I$1008,9,FALSE)=0,"",VLOOKUP(TRM!A2895,'TRM - TBM Crosswalk'!$A$2:'TRM - TBM Crosswalk'!$I$1008,9,FALSE))</f>
        <v>Content Management</v>
      </c>
    </row>
    <row r="2788" spans="1:11" x14ac:dyDescent="0.45">
      <c r="A2788" t="str">
        <f>TRM!A2896</f>
        <v>A02.023.260</v>
      </c>
      <c r="B2788" t="str">
        <f>TRM!B2896</f>
        <v>Document Imaging and OCR</v>
      </c>
      <c r="C2788" t="str">
        <f>TRM!C2896</f>
        <v>I.R.I.S OCR | 15.3.1129.0</v>
      </c>
      <c r="D2788">
        <f>TRM!D2896</f>
        <v>0</v>
      </c>
      <c r="E2788" t="str">
        <f>IF(VLOOKUP(TRM!A2896,'TRM - TBM Crosswalk'!$A$2:'TRM - TBM Crosswalk'!$I$1008,3,FALSE)="N/A","TBD","")</f>
        <v/>
      </c>
      <c r="F2788" t="str">
        <f>IF(VLOOKUP(TRM!A2896,'TRM - TBM Crosswalk'!$A$2:'TRM - TBM Crosswalk'!$I$1008,4,FALSE)=0,"",VLOOKUP(TRM!A2896,'TRM - TBM Crosswalk'!$A$2:'TRM - TBM Crosswalk'!$I$1008,4,FALSE))</f>
        <v/>
      </c>
      <c r="G2788" t="str">
        <f>IF(VLOOKUP(TRM!A2896,'TRM - TBM Crosswalk'!$A$2:'TRM - TBM Crosswalk'!$I$1008,5,FALSE)=0,"",VLOOKUP(TRM!A2896,'TRM - TBM Crosswalk'!$A$2:'TRM - TBM Crosswalk'!$I$1008,5,FALSE))</f>
        <v/>
      </c>
      <c r="H2788" t="str">
        <f>IF(VLOOKUP(TRM!A2896,'TRM - TBM Crosswalk'!$A$2:'TRM - TBM Crosswalk'!$I$1008,6,FALSE)=0,"",VLOOKUP(TRM!A2896,'TRM - TBM Crosswalk'!$A$2:'TRM - TBM Crosswalk'!$I$1008,6,FALSE))</f>
        <v/>
      </c>
      <c r="I2788" t="str">
        <f>IF(VLOOKUP(TRM!A2896,'TRM - TBM Crosswalk'!$A$2:'TRM - TBM Crosswalk'!$I$1008,7,FALSE)=0,"",VLOOKUP(TRM!A2896,'TRM - TBM Crosswalk'!$A$2:'TRM - TBM Crosswalk'!$I$1008,7,FALSE))</f>
        <v>Platform Services</v>
      </c>
      <c r="J2788" t="str">
        <f>IF(VLOOKUP(TRM!A2896,'TRM - TBM Crosswalk'!$A$2:'TRM - TBM Crosswalk'!$I$1008,8,FALSE)=0,"",VLOOKUP(TRM!A2896,'TRM - TBM Crosswalk'!$A$2:'TRM - TBM Crosswalk'!$I$1008,8,FALSE))</f>
        <v>Applications Services</v>
      </c>
      <c r="K2788" t="str">
        <f>IF(VLOOKUP(TRM!A2896,'TRM - TBM Crosswalk'!$A$2:'TRM - TBM Crosswalk'!$I$1008,9,FALSE)=0,"",VLOOKUP(TRM!A2896,'TRM - TBM Crosswalk'!$A$2:'TRM - TBM Crosswalk'!$I$1008,9,FALSE))</f>
        <v>Content Management</v>
      </c>
    </row>
    <row r="2789" spans="1:11" x14ac:dyDescent="0.45">
      <c r="A2789" t="str">
        <f>TRM!A2906</f>
        <v>A02.023.260</v>
      </c>
      <c r="B2789" t="str">
        <f>TRM!B2906</f>
        <v>Document Imaging and OCR</v>
      </c>
      <c r="C2789" t="str">
        <f>TRM!C2906</f>
        <v>IDREngine | 1.3</v>
      </c>
      <c r="D2789">
        <f>TRM!D2906</f>
        <v>0</v>
      </c>
      <c r="E2789" t="str">
        <f>IF(VLOOKUP(TRM!A2906,'TRM - TBM Crosswalk'!$A$2:'TRM - TBM Crosswalk'!$I$1008,3,FALSE)="N/A","TBD","")</f>
        <v/>
      </c>
      <c r="F2789" t="str">
        <f>IF(VLOOKUP(TRM!A2906,'TRM - TBM Crosswalk'!$A$2:'TRM - TBM Crosswalk'!$I$1008,4,FALSE)=0,"",VLOOKUP(TRM!A2906,'TRM - TBM Crosswalk'!$A$2:'TRM - TBM Crosswalk'!$I$1008,4,FALSE))</f>
        <v/>
      </c>
      <c r="G2789" t="str">
        <f>IF(VLOOKUP(TRM!A2906,'TRM - TBM Crosswalk'!$A$2:'TRM - TBM Crosswalk'!$I$1008,5,FALSE)=0,"",VLOOKUP(TRM!A2906,'TRM - TBM Crosswalk'!$A$2:'TRM - TBM Crosswalk'!$I$1008,5,FALSE))</f>
        <v/>
      </c>
      <c r="H2789" t="str">
        <f>IF(VLOOKUP(TRM!A2906,'TRM - TBM Crosswalk'!$A$2:'TRM - TBM Crosswalk'!$I$1008,6,FALSE)=0,"",VLOOKUP(TRM!A2906,'TRM - TBM Crosswalk'!$A$2:'TRM - TBM Crosswalk'!$I$1008,6,FALSE))</f>
        <v/>
      </c>
      <c r="I2789" t="str">
        <f>IF(VLOOKUP(TRM!A2906,'TRM - TBM Crosswalk'!$A$2:'TRM - TBM Crosswalk'!$I$1008,7,FALSE)=0,"",VLOOKUP(TRM!A2906,'TRM - TBM Crosswalk'!$A$2:'TRM - TBM Crosswalk'!$I$1008,7,FALSE))</f>
        <v>Platform Services</v>
      </c>
      <c r="J2789" t="str">
        <f>IF(VLOOKUP(TRM!A2906,'TRM - TBM Crosswalk'!$A$2:'TRM - TBM Crosswalk'!$I$1008,8,FALSE)=0,"",VLOOKUP(TRM!A2906,'TRM - TBM Crosswalk'!$A$2:'TRM - TBM Crosswalk'!$I$1008,8,FALSE))</f>
        <v>Applications Services</v>
      </c>
      <c r="K2789" t="str">
        <f>IF(VLOOKUP(TRM!A2906,'TRM - TBM Crosswalk'!$A$2:'TRM - TBM Crosswalk'!$I$1008,9,FALSE)=0,"",VLOOKUP(TRM!A2906,'TRM - TBM Crosswalk'!$A$2:'TRM - TBM Crosswalk'!$I$1008,9,FALSE))</f>
        <v>Content Management</v>
      </c>
    </row>
    <row r="2790" spans="1:11" x14ac:dyDescent="0.45">
      <c r="A2790" t="str">
        <f>TRM!A2907</f>
        <v>A02.023.260</v>
      </c>
      <c r="B2790" t="str">
        <f>TRM!B2907</f>
        <v>Document Imaging and OCR</v>
      </c>
      <c r="C2790" t="str">
        <f>TRM!C2907</f>
        <v>IDREngine | 1.7</v>
      </c>
      <c r="D2790">
        <f>TRM!D2907</f>
        <v>0</v>
      </c>
      <c r="E2790" t="str">
        <f>IF(VLOOKUP(TRM!A2907,'TRM - TBM Crosswalk'!$A$2:'TRM - TBM Crosswalk'!$I$1008,3,FALSE)="N/A","TBD","")</f>
        <v/>
      </c>
      <c r="F2790" t="str">
        <f>IF(VLOOKUP(TRM!A2907,'TRM - TBM Crosswalk'!$A$2:'TRM - TBM Crosswalk'!$I$1008,4,FALSE)=0,"",VLOOKUP(TRM!A2907,'TRM - TBM Crosswalk'!$A$2:'TRM - TBM Crosswalk'!$I$1008,4,FALSE))</f>
        <v/>
      </c>
      <c r="G2790" t="str">
        <f>IF(VLOOKUP(TRM!A2907,'TRM - TBM Crosswalk'!$A$2:'TRM - TBM Crosswalk'!$I$1008,5,FALSE)=0,"",VLOOKUP(TRM!A2907,'TRM - TBM Crosswalk'!$A$2:'TRM - TBM Crosswalk'!$I$1008,5,FALSE))</f>
        <v/>
      </c>
      <c r="H2790" t="str">
        <f>IF(VLOOKUP(TRM!A2907,'TRM - TBM Crosswalk'!$A$2:'TRM - TBM Crosswalk'!$I$1008,6,FALSE)=0,"",VLOOKUP(TRM!A2907,'TRM - TBM Crosswalk'!$A$2:'TRM - TBM Crosswalk'!$I$1008,6,FALSE))</f>
        <v/>
      </c>
      <c r="I2790" t="str">
        <f>IF(VLOOKUP(TRM!A2907,'TRM - TBM Crosswalk'!$A$2:'TRM - TBM Crosswalk'!$I$1008,7,FALSE)=0,"",VLOOKUP(TRM!A2907,'TRM - TBM Crosswalk'!$A$2:'TRM - TBM Crosswalk'!$I$1008,7,FALSE))</f>
        <v>Platform Services</v>
      </c>
      <c r="J2790" t="str">
        <f>IF(VLOOKUP(TRM!A2907,'TRM - TBM Crosswalk'!$A$2:'TRM - TBM Crosswalk'!$I$1008,8,FALSE)=0,"",VLOOKUP(TRM!A2907,'TRM - TBM Crosswalk'!$A$2:'TRM - TBM Crosswalk'!$I$1008,8,FALSE))</f>
        <v>Applications Services</v>
      </c>
      <c r="K2790" t="str">
        <f>IF(VLOOKUP(TRM!A2907,'TRM - TBM Crosswalk'!$A$2:'TRM - TBM Crosswalk'!$I$1008,9,FALSE)=0,"",VLOOKUP(TRM!A2907,'TRM - TBM Crosswalk'!$A$2:'TRM - TBM Crosswalk'!$I$1008,9,FALSE))</f>
        <v>Content Management</v>
      </c>
    </row>
    <row r="2791" spans="1:11" x14ac:dyDescent="0.45">
      <c r="A2791" t="str">
        <f>TRM!A2915</f>
        <v>A02.023.260</v>
      </c>
      <c r="B2791" t="str">
        <f>TRM!B2915</f>
        <v>Document Imaging and OCR</v>
      </c>
      <c r="C2791" t="str">
        <f>TRM!C2915</f>
        <v>ISIS Driver - EPSON DS-530 | 0.0.0.1</v>
      </c>
      <c r="D2791">
        <f>TRM!D2915</f>
        <v>0</v>
      </c>
      <c r="E2791" t="str">
        <f>IF(VLOOKUP(TRM!A2915,'TRM - TBM Crosswalk'!$A$2:'TRM - TBM Crosswalk'!$I$1008,3,FALSE)="N/A","TBD","")</f>
        <v/>
      </c>
      <c r="F2791" t="str">
        <f>IF(VLOOKUP(TRM!A2915,'TRM - TBM Crosswalk'!$A$2:'TRM - TBM Crosswalk'!$I$1008,4,FALSE)=0,"",VLOOKUP(TRM!A2915,'TRM - TBM Crosswalk'!$A$2:'TRM - TBM Crosswalk'!$I$1008,4,FALSE))</f>
        <v/>
      </c>
      <c r="G2791" t="str">
        <f>IF(VLOOKUP(TRM!A2915,'TRM - TBM Crosswalk'!$A$2:'TRM - TBM Crosswalk'!$I$1008,5,FALSE)=0,"",VLOOKUP(TRM!A2915,'TRM - TBM Crosswalk'!$A$2:'TRM - TBM Crosswalk'!$I$1008,5,FALSE))</f>
        <v/>
      </c>
      <c r="H2791" t="str">
        <f>IF(VLOOKUP(TRM!A2915,'TRM - TBM Crosswalk'!$A$2:'TRM - TBM Crosswalk'!$I$1008,6,FALSE)=0,"",VLOOKUP(TRM!A2915,'TRM - TBM Crosswalk'!$A$2:'TRM - TBM Crosswalk'!$I$1008,6,FALSE))</f>
        <v/>
      </c>
      <c r="I2791" t="str">
        <f>IF(VLOOKUP(TRM!A2915,'TRM - TBM Crosswalk'!$A$2:'TRM - TBM Crosswalk'!$I$1008,7,FALSE)=0,"",VLOOKUP(TRM!A2915,'TRM - TBM Crosswalk'!$A$2:'TRM - TBM Crosswalk'!$I$1008,7,FALSE))</f>
        <v>Platform Services</v>
      </c>
      <c r="J2791" t="str">
        <f>IF(VLOOKUP(TRM!A2915,'TRM - TBM Crosswalk'!$A$2:'TRM - TBM Crosswalk'!$I$1008,8,FALSE)=0,"",VLOOKUP(TRM!A2915,'TRM - TBM Crosswalk'!$A$2:'TRM - TBM Crosswalk'!$I$1008,8,FALSE))</f>
        <v>Applications Services</v>
      </c>
      <c r="K2791" t="str">
        <f>IF(VLOOKUP(TRM!A2915,'TRM - TBM Crosswalk'!$A$2:'TRM - TBM Crosswalk'!$I$1008,9,FALSE)=0,"",VLOOKUP(TRM!A2915,'TRM - TBM Crosswalk'!$A$2:'TRM - TBM Crosswalk'!$I$1008,9,FALSE))</f>
        <v>Content Management</v>
      </c>
    </row>
    <row r="2792" spans="1:11" x14ac:dyDescent="0.45">
      <c r="A2792" t="str">
        <f>TRM!A2916</f>
        <v>A02.023.260</v>
      </c>
      <c r="B2792" t="str">
        <f>TRM!B2916</f>
        <v>Document Imaging and OCR</v>
      </c>
      <c r="C2792" t="str">
        <f>TRM!C2916</f>
        <v>ISIS Driver - Fujitsu fi-6x30Z/fi-6x40Z | 1.0.2354</v>
      </c>
      <c r="D2792">
        <f>TRM!D2916</f>
        <v>0</v>
      </c>
      <c r="E2792" t="str">
        <f>IF(VLOOKUP(TRM!A2916,'TRM - TBM Crosswalk'!$A$2:'TRM - TBM Crosswalk'!$I$1008,3,FALSE)="N/A","TBD","")</f>
        <v/>
      </c>
      <c r="F2792" t="str">
        <f>IF(VLOOKUP(TRM!A2916,'TRM - TBM Crosswalk'!$A$2:'TRM - TBM Crosswalk'!$I$1008,4,FALSE)=0,"",VLOOKUP(TRM!A2916,'TRM - TBM Crosswalk'!$A$2:'TRM - TBM Crosswalk'!$I$1008,4,FALSE))</f>
        <v/>
      </c>
      <c r="G2792" t="str">
        <f>IF(VLOOKUP(TRM!A2916,'TRM - TBM Crosswalk'!$A$2:'TRM - TBM Crosswalk'!$I$1008,5,FALSE)=0,"",VLOOKUP(TRM!A2916,'TRM - TBM Crosswalk'!$A$2:'TRM - TBM Crosswalk'!$I$1008,5,FALSE))</f>
        <v/>
      </c>
      <c r="H2792" t="str">
        <f>IF(VLOOKUP(TRM!A2916,'TRM - TBM Crosswalk'!$A$2:'TRM - TBM Crosswalk'!$I$1008,6,FALSE)=0,"",VLOOKUP(TRM!A2916,'TRM - TBM Crosswalk'!$A$2:'TRM - TBM Crosswalk'!$I$1008,6,FALSE))</f>
        <v/>
      </c>
      <c r="I2792" t="str">
        <f>IF(VLOOKUP(TRM!A2916,'TRM - TBM Crosswalk'!$A$2:'TRM - TBM Crosswalk'!$I$1008,7,FALSE)=0,"",VLOOKUP(TRM!A2916,'TRM - TBM Crosswalk'!$A$2:'TRM - TBM Crosswalk'!$I$1008,7,FALSE))</f>
        <v>Platform Services</v>
      </c>
      <c r="J2792" t="str">
        <f>IF(VLOOKUP(TRM!A2916,'TRM - TBM Crosswalk'!$A$2:'TRM - TBM Crosswalk'!$I$1008,8,FALSE)=0,"",VLOOKUP(TRM!A2916,'TRM - TBM Crosswalk'!$A$2:'TRM - TBM Crosswalk'!$I$1008,8,FALSE))</f>
        <v>Applications Services</v>
      </c>
      <c r="K2792" t="str">
        <f>IF(VLOOKUP(TRM!A2916,'TRM - TBM Crosswalk'!$A$2:'TRM - TBM Crosswalk'!$I$1008,9,FALSE)=0,"",VLOOKUP(TRM!A2916,'TRM - TBM Crosswalk'!$A$2:'TRM - TBM Crosswalk'!$I$1008,9,FALSE))</f>
        <v>Content Management</v>
      </c>
    </row>
    <row r="2793" spans="1:11" x14ac:dyDescent="0.45">
      <c r="A2793" t="str">
        <f>TRM!A2917</f>
        <v>A02.023.260</v>
      </c>
      <c r="B2793" t="str">
        <f>TRM!B2917</f>
        <v>Document Imaging and OCR</v>
      </c>
      <c r="C2793" t="str">
        <f>TRM!C2917</f>
        <v>ISIS Driver - KODAK i1100 | 1.0.2714</v>
      </c>
      <c r="D2793">
        <f>TRM!D2917</f>
        <v>0</v>
      </c>
      <c r="E2793" t="str">
        <f>IF(VLOOKUP(TRM!A2917,'TRM - TBM Crosswalk'!$A$2:'TRM - TBM Crosswalk'!$I$1008,3,FALSE)="N/A","TBD","")</f>
        <v/>
      </c>
      <c r="F2793" t="str">
        <f>IF(VLOOKUP(TRM!A2917,'TRM - TBM Crosswalk'!$A$2:'TRM - TBM Crosswalk'!$I$1008,4,FALSE)=0,"",VLOOKUP(TRM!A2917,'TRM - TBM Crosswalk'!$A$2:'TRM - TBM Crosswalk'!$I$1008,4,FALSE))</f>
        <v/>
      </c>
      <c r="G2793" t="str">
        <f>IF(VLOOKUP(TRM!A2917,'TRM - TBM Crosswalk'!$A$2:'TRM - TBM Crosswalk'!$I$1008,5,FALSE)=0,"",VLOOKUP(TRM!A2917,'TRM - TBM Crosswalk'!$A$2:'TRM - TBM Crosswalk'!$I$1008,5,FALSE))</f>
        <v/>
      </c>
      <c r="H2793" t="str">
        <f>IF(VLOOKUP(TRM!A2917,'TRM - TBM Crosswalk'!$A$2:'TRM - TBM Crosswalk'!$I$1008,6,FALSE)=0,"",VLOOKUP(TRM!A2917,'TRM - TBM Crosswalk'!$A$2:'TRM - TBM Crosswalk'!$I$1008,6,FALSE))</f>
        <v/>
      </c>
      <c r="I2793" t="str">
        <f>IF(VLOOKUP(TRM!A2917,'TRM - TBM Crosswalk'!$A$2:'TRM - TBM Crosswalk'!$I$1008,7,FALSE)=0,"",VLOOKUP(TRM!A2917,'TRM - TBM Crosswalk'!$A$2:'TRM - TBM Crosswalk'!$I$1008,7,FALSE))</f>
        <v>Platform Services</v>
      </c>
      <c r="J2793" t="str">
        <f>IF(VLOOKUP(TRM!A2917,'TRM - TBM Crosswalk'!$A$2:'TRM - TBM Crosswalk'!$I$1008,8,FALSE)=0,"",VLOOKUP(TRM!A2917,'TRM - TBM Crosswalk'!$A$2:'TRM - TBM Crosswalk'!$I$1008,8,FALSE))</f>
        <v>Applications Services</v>
      </c>
      <c r="K2793" t="str">
        <f>IF(VLOOKUP(TRM!A2917,'TRM - TBM Crosswalk'!$A$2:'TRM - TBM Crosswalk'!$I$1008,9,FALSE)=0,"",VLOOKUP(TRM!A2917,'TRM - TBM Crosswalk'!$A$2:'TRM - TBM Crosswalk'!$I$1008,9,FALSE))</f>
        <v>Content Management</v>
      </c>
    </row>
    <row r="2794" spans="1:11" x14ac:dyDescent="0.45">
      <c r="A2794" t="str">
        <f>TRM!A2918</f>
        <v>A02.023.260</v>
      </c>
      <c r="B2794" t="str">
        <f>TRM!B2918</f>
        <v>Document Imaging and OCR</v>
      </c>
      <c r="C2794" t="str">
        <f>TRM!C2918</f>
        <v>ISIS Driver - KODAK i1100 Series | 1.0.3922</v>
      </c>
      <c r="D2794">
        <f>TRM!D2918</f>
        <v>0</v>
      </c>
      <c r="E2794" t="str">
        <f>IF(VLOOKUP(TRM!A2918,'TRM - TBM Crosswalk'!$A$2:'TRM - TBM Crosswalk'!$I$1008,3,FALSE)="N/A","TBD","")</f>
        <v/>
      </c>
      <c r="F2794" t="str">
        <f>IF(VLOOKUP(TRM!A2918,'TRM - TBM Crosswalk'!$A$2:'TRM - TBM Crosswalk'!$I$1008,4,FALSE)=0,"",VLOOKUP(TRM!A2918,'TRM - TBM Crosswalk'!$A$2:'TRM - TBM Crosswalk'!$I$1008,4,FALSE))</f>
        <v/>
      </c>
      <c r="G2794" t="str">
        <f>IF(VLOOKUP(TRM!A2918,'TRM - TBM Crosswalk'!$A$2:'TRM - TBM Crosswalk'!$I$1008,5,FALSE)=0,"",VLOOKUP(TRM!A2918,'TRM - TBM Crosswalk'!$A$2:'TRM - TBM Crosswalk'!$I$1008,5,FALSE))</f>
        <v/>
      </c>
      <c r="H2794" t="str">
        <f>IF(VLOOKUP(TRM!A2918,'TRM - TBM Crosswalk'!$A$2:'TRM - TBM Crosswalk'!$I$1008,6,FALSE)=0,"",VLOOKUP(TRM!A2918,'TRM - TBM Crosswalk'!$A$2:'TRM - TBM Crosswalk'!$I$1008,6,FALSE))</f>
        <v/>
      </c>
      <c r="I2794" t="str">
        <f>IF(VLOOKUP(TRM!A2918,'TRM - TBM Crosswalk'!$A$2:'TRM - TBM Crosswalk'!$I$1008,7,FALSE)=0,"",VLOOKUP(TRM!A2918,'TRM - TBM Crosswalk'!$A$2:'TRM - TBM Crosswalk'!$I$1008,7,FALSE))</f>
        <v>Platform Services</v>
      </c>
      <c r="J2794" t="str">
        <f>IF(VLOOKUP(TRM!A2918,'TRM - TBM Crosswalk'!$A$2:'TRM - TBM Crosswalk'!$I$1008,8,FALSE)=0,"",VLOOKUP(TRM!A2918,'TRM - TBM Crosswalk'!$A$2:'TRM - TBM Crosswalk'!$I$1008,8,FALSE))</f>
        <v>Applications Services</v>
      </c>
      <c r="K2794" t="str">
        <f>IF(VLOOKUP(TRM!A2918,'TRM - TBM Crosswalk'!$A$2:'TRM - TBM Crosswalk'!$I$1008,9,FALSE)=0,"",VLOOKUP(TRM!A2918,'TRM - TBM Crosswalk'!$A$2:'TRM - TBM Crosswalk'!$I$1008,9,FALSE))</f>
        <v>Content Management</v>
      </c>
    </row>
    <row r="2795" spans="1:11" x14ac:dyDescent="0.45">
      <c r="A2795" t="str">
        <f>TRM!A2919</f>
        <v>A02.023.260</v>
      </c>
      <c r="B2795" t="str">
        <f>TRM!B2919</f>
        <v>Document Imaging and OCR</v>
      </c>
      <c r="C2795" t="str">
        <f>TRM!C2919</f>
        <v>ISIS Driver - KODAK i1100 Series | 1.0.4370</v>
      </c>
      <c r="D2795">
        <f>TRM!D2919</f>
        <v>0</v>
      </c>
      <c r="E2795" t="str">
        <f>IF(VLOOKUP(TRM!A2919,'TRM - TBM Crosswalk'!$A$2:'TRM - TBM Crosswalk'!$I$1008,3,FALSE)="N/A","TBD","")</f>
        <v/>
      </c>
      <c r="F2795" t="str">
        <f>IF(VLOOKUP(TRM!A2919,'TRM - TBM Crosswalk'!$A$2:'TRM - TBM Crosswalk'!$I$1008,4,FALSE)=0,"",VLOOKUP(TRM!A2919,'TRM - TBM Crosswalk'!$A$2:'TRM - TBM Crosswalk'!$I$1008,4,FALSE))</f>
        <v/>
      </c>
      <c r="G2795" t="str">
        <f>IF(VLOOKUP(TRM!A2919,'TRM - TBM Crosswalk'!$A$2:'TRM - TBM Crosswalk'!$I$1008,5,FALSE)=0,"",VLOOKUP(TRM!A2919,'TRM - TBM Crosswalk'!$A$2:'TRM - TBM Crosswalk'!$I$1008,5,FALSE))</f>
        <v/>
      </c>
      <c r="H2795" t="str">
        <f>IF(VLOOKUP(TRM!A2919,'TRM - TBM Crosswalk'!$A$2:'TRM - TBM Crosswalk'!$I$1008,6,FALSE)=0,"",VLOOKUP(TRM!A2919,'TRM - TBM Crosswalk'!$A$2:'TRM - TBM Crosswalk'!$I$1008,6,FALSE))</f>
        <v/>
      </c>
      <c r="I2795" t="str">
        <f>IF(VLOOKUP(TRM!A2919,'TRM - TBM Crosswalk'!$A$2:'TRM - TBM Crosswalk'!$I$1008,7,FALSE)=0,"",VLOOKUP(TRM!A2919,'TRM - TBM Crosswalk'!$A$2:'TRM - TBM Crosswalk'!$I$1008,7,FALSE))</f>
        <v>Platform Services</v>
      </c>
      <c r="J2795" t="str">
        <f>IF(VLOOKUP(TRM!A2919,'TRM - TBM Crosswalk'!$A$2:'TRM - TBM Crosswalk'!$I$1008,8,FALSE)=0,"",VLOOKUP(TRM!A2919,'TRM - TBM Crosswalk'!$A$2:'TRM - TBM Crosswalk'!$I$1008,8,FALSE))</f>
        <v>Applications Services</v>
      </c>
      <c r="K2795" t="str">
        <f>IF(VLOOKUP(TRM!A2919,'TRM - TBM Crosswalk'!$A$2:'TRM - TBM Crosswalk'!$I$1008,9,FALSE)=0,"",VLOOKUP(TRM!A2919,'TRM - TBM Crosswalk'!$A$2:'TRM - TBM Crosswalk'!$I$1008,9,FALSE))</f>
        <v>Content Management</v>
      </c>
    </row>
    <row r="2796" spans="1:11" x14ac:dyDescent="0.45">
      <c r="A2796" t="str">
        <f>TRM!A2920</f>
        <v>A02.023.260</v>
      </c>
      <c r="B2796" t="str">
        <f>TRM!B2920</f>
        <v>Document Imaging and OCR</v>
      </c>
      <c r="C2796" t="str">
        <f>TRM!C2920</f>
        <v>ISIS Driver - KODAK i2900 | 1.0.3802</v>
      </c>
      <c r="D2796">
        <f>TRM!D2920</f>
        <v>0</v>
      </c>
      <c r="E2796" t="str">
        <f>IF(VLOOKUP(TRM!A2920,'TRM - TBM Crosswalk'!$A$2:'TRM - TBM Crosswalk'!$I$1008,3,FALSE)="N/A","TBD","")</f>
        <v/>
      </c>
      <c r="F2796" t="str">
        <f>IF(VLOOKUP(TRM!A2920,'TRM - TBM Crosswalk'!$A$2:'TRM - TBM Crosswalk'!$I$1008,4,FALSE)=0,"",VLOOKUP(TRM!A2920,'TRM - TBM Crosswalk'!$A$2:'TRM - TBM Crosswalk'!$I$1008,4,FALSE))</f>
        <v/>
      </c>
      <c r="G2796" t="str">
        <f>IF(VLOOKUP(TRM!A2920,'TRM - TBM Crosswalk'!$A$2:'TRM - TBM Crosswalk'!$I$1008,5,FALSE)=0,"",VLOOKUP(TRM!A2920,'TRM - TBM Crosswalk'!$A$2:'TRM - TBM Crosswalk'!$I$1008,5,FALSE))</f>
        <v/>
      </c>
      <c r="H2796" t="str">
        <f>IF(VLOOKUP(TRM!A2920,'TRM - TBM Crosswalk'!$A$2:'TRM - TBM Crosswalk'!$I$1008,6,FALSE)=0,"",VLOOKUP(TRM!A2920,'TRM - TBM Crosswalk'!$A$2:'TRM - TBM Crosswalk'!$I$1008,6,FALSE))</f>
        <v/>
      </c>
      <c r="I2796" t="str">
        <f>IF(VLOOKUP(TRM!A2920,'TRM - TBM Crosswalk'!$A$2:'TRM - TBM Crosswalk'!$I$1008,7,FALSE)=0,"",VLOOKUP(TRM!A2920,'TRM - TBM Crosswalk'!$A$2:'TRM - TBM Crosswalk'!$I$1008,7,FALSE))</f>
        <v>Platform Services</v>
      </c>
      <c r="J2796" t="str">
        <f>IF(VLOOKUP(TRM!A2920,'TRM - TBM Crosswalk'!$A$2:'TRM - TBM Crosswalk'!$I$1008,8,FALSE)=0,"",VLOOKUP(TRM!A2920,'TRM - TBM Crosswalk'!$A$2:'TRM - TBM Crosswalk'!$I$1008,8,FALSE))</f>
        <v>Applications Services</v>
      </c>
      <c r="K2796" t="str">
        <f>IF(VLOOKUP(TRM!A2920,'TRM - TBM Crosswalk'!$A$2:'TRM - TBM Crosswalk'!$I$1008,9,FALSE)=0,"",VLOOKUP(TRM!A2920,'TRM - TBM Crosswalk'!$A$2:'TRM - TBM Crosswalk'!$I$1008,9,FALSE))</f>
        <v>Content Management</v>
      </c>
    </row>
    <row r="2797" spans="1:11" x14ac:dyDescent="0.45">
      <c r="A2797" t="str">
        <f>TRM!A2921</f>
        <v>A02.023.260</v>
      </c>
      <c r="B2797" t="str">
        <f>TRM!B2921</f>
        <v>Document Imaging and OCR</v>
      </c>
      <c r="C2797" t="str">
        <f>TRM!C2921</f>
        <v>ISIS Driver Bundle Installer for fi Series Scanners | 1.1.11110.24001</v>
      </c>
      <c r="D2797">
        <f>TRM!D2921</f>
        <v>0</v>
      </c>
      <c r="E2797" t="str">
        <f>IF(VLOOKUP(TRM!A2921,'TRM - TBM Crosswalk'!$A$2:'TRM - TBM Crosswalk'!$I$1008,3,FALSE)="N/A","TBD","")</f>
        <v/>
      </c>
      <c r="F2797" t="str">
        <f>IF(VLOOKUP(TRM!A2921,'TRM - TBM Crosswalk'!$A$2:'TRM - TBM Crosswalk'!$I$1008,4,FALSE)=0,"",VLOOKUP(TRM!A2921,'TRM - TBM Crosswalk'!$A$2:'TRM - TBM Crosswalk'!$I$1008,4,FALSE))</f>
        <v/>
      </c>
      <c r="G2797" t="str">
        <f>IF(VLOOKUP(TRM!A2921,'TRM - TBM Crosswalk'!$A$2:'TRM - TBM Crosswalk'!$I$1008,5,FALSE)=0,"",VLOOKUP(TRM!A2921,'TRM - TBM Crosswalk'!$A$2:'TRM - TBM Crosswalk'!$I$1008,5,FALSE))</f>
        <v/>
      </c>
      <c r="H2797" t="str">
        <f>IF(VLOOKUP(TRM!A2921,'TRM - TBM Crosswalk'!$A$2:'TRM - TBM Crosswalk'!$I$1008,6,FALSE)=0,"",VLOOKUP(TRM!A2921,'TRM - TBM Crosswalk'!$A$2:'TRM - TBM Crosswalk'!$I$1008,6,FALSE))</f>
        <v/>
      </c>
      <c r="I2797" t="str">
        <f>IF(VLOOKUP(TRM!A2921,'TRM - TBM Crosswalk'!$A$2:'TRM - TBM Crosswalk'!$I$1008,7,FALSE)=0,"",VLOOKUP(TRM!A2921,'TRM - TBM Crosswalk'!$A$2:'TRM - TBM Crosswalk'!$I$1008,7,FALSE))</f>
        <v>Platform Services</v>
      </c>
      <c r="J2797" t="str">
        <f>IF(VLOOKUP(TRM!A2921,'TRM - TBM Crosswalk'!$A$2:'TRM - TBM Crosswalk'!$I$1008,8,FALSE)=0,"",VLOOKUP(TRM!A2921,'TRM - TBM Crosswalk'!$A$2:'TRM - TBM Crosswalk'!$I$1008,8,FALSE))</f>
        <v>Applications Services</v>
      </c>
      <c r="K2797" t="str">
        <f>IF(VLOOKUP(TRM!A2921,'TRM - TBM Crosswalk'!$A$2:'TRM - TBM Crosswalk'!$I$1008,9,FALSE)=0,"",VLOOKUP(TRM!A2921,'TRM - TBM Crosswalk'!$A$2:'TRM - TBM Crosswalk'!$I$1008,9,FALSE))</f>
        <v>Content Management</v>
      </c>
    </row>
    <row r="2798" spans="1:11" x14ac:dyDescent="0.45">
      <c r="A2798" t="str">
        <f>TRM!A2922</f>
        <v>A02.023.260</v>
      </c>
      <c r="B2798" t="str">
        <f>TRM!B2922</f>
        <v>Document Imaging and OCR</v>
      </c>
      <c r="C2798" t="str">
        <f>TRM!C2922</f>
        <v>ISIS Driver Bundle Installer for fi Series Scanners | 1.1.11211.1001</v>
      </c>
      <c r="D2798">
        <f>TRM!D2922</f>
        <v>0</v>
      </c>
      <c r="E2798" t="str">
        <f>IF(VLOOKUP(TRM!A2922,'TRM - TBM Crosswalk'!$A$2:'TRM - TBM Crosswalk'!$I$1008,3,FALSE)="N/A","TBD","")</f>
        <v/>
      </c>
      <c r="F2798" t="str">
        <f>IF(VLOOKUP(TRM!A2922,'TRM - TBM Crosswalk'!$A$2:'TRM - TBM Crosswalk'!$I$1008,4,FALSE)=0,"",VLOOKUP(TRM!A2922,'TRM - TBM Crosswalk'!$A$2:'TRM - TBM Crosswalk'!$I$1008,4,FALSE))</f>
        <v/>
      </c>
      <c r="G2798" t="str">
        <f>IF(VLOOKUP(TRM!A2922,'TRM - TBM Crosswalk'!$A$2:'TRM - TBM Crosswalk'!$I$1008,5,FALSE)=0,"",VLOOKUP(TRM!A2922,'TRM - TBM Crosswalk'!$A$2:'TRM - TBM Crosswalk'!$I$1008,5,FALSE))</f>
        <v/>
      </c>
      <c r="H2798" t="str">
        <f>IF(VLOOKUP(TRM!A2922,'TRM - TBM Crosswalk'!$A$2:'TRM - TBM Crosswalk'!$I$1008,6,FALSE)=0,"",VLOOKUP(TRM!A2922,'TRM - TBM Crosswalk'!$A$2:'TRM - TBM Crosswalk'!$I$1008,6,FALSE))</f>
        <v/>
      </c>
      <c r="I2798" t="str">
        <f>IF(VLOOKUP(TRM!A2922,'TRM - TBM Crosswalk'!$A$2:'TRM - TBM Crosswalk'!$I$1008,7,FALSE)=0,"",VLOOKUP(TRM!A2922,'TRM - TBM Crosswalk'!$A$2:'TRM - TBM Crosswalk'!$I$1008,7,FALSE))</f>
        <v>Platform Services</v>
      </c>
      <c r="J2798" t="str">
        <f>IF(VLOOKUP(TRM!A2922,'TRM - TBM Crosswalk'!$A$2:'TRM - TBM Crosswalk'!$I$1008,8,FALSE)=0,"",VLOOKUP(TRM!A2922,'TRM - TBM Crosswalk'!$A$2:'TRM - TBM Crosswalk'!$I$1008,8,FALSE))</f>
        <v>Applications Services</v>
      </c>
      <c r="K2798" t="str">
        <f>IF(VLOOKUP(TRM!A2922,'TRM - TBM Crosswalk'!$A$2:'TRM - TBM Crosswalk'!$I$1008,9,FALSE)=0,"",VLOOKUP(TRM!A2922,'TRM - TBM Crosswalk'!$A$2:'TRM - TBM Crosswalk'!$I$1008,9,FALSE))</f>
        <v>Content Management</v>
      </c>
    </row>
    <row r="2799" spans="1:11" x14ac:dyDescent="0.45">
      <c r="A2799" t="str">
        <f>TRM!A2923</f>
        <v>A02.023.260</v>
      </c>
      <c r="B2799" t="str">
        <f>TRM!B2923</f>
        <v>Document Imaging and OCR</v>
      </c>
      <c r="C2799" t="str">
        <f>TRM!C2923</f>
        <v>ISIS Driver Bundle Installer for fi-Series Scanners | 1.1.11001.7002</v>
      </c>
      <c r="D2799">
        <f>TRM!D2923</f>
        <v>0</v>
      </c>
      <c r="E2799" t="str">
        <f>IF(VLOOKUP(TRM!A2923,'TRM - TBM Crosswalk'!$A$2:'TRM - TBM Crosswalk'!$I$1008,3,FALSE)="N/A","TBD","")</f>
        <v/>
      </c>
      <c r="F2799" t="str">
        <f>IF(VLOOKUP(TRM!A2923,'TRM - TBM Crosswalk'!$A$2:'TRM - TBM Crosswalk'!$I$1008,4,FALSE)=0,"",VLOOKUP(TRM!A2923,'TRM - TBM Crosswalk'!$A$2:'TRM - TBM Crosswalk'!$I$1008,4,FALSE))</f>
        <v/>
      </c>
      <c r="G2799" t="str">
        <f>IF(VLOOKUP(TRM!A2923,'TRM - TBM Crosswalk'!$A$2:'TRM - TBM Crosswalk'!$I$1008,5,FALSE)=0,"",VLOOKUP(TRM!A2923,'TRM - TBM Crosswalk'!$A$2:'TRM - TBM Crosswalk'!$I$1008,5,FALSE))</f>
        <v/>
      </c>
      <c r="H2799" t="str">
        <f>IF(VLOOKUP(TRM!A2923,'TRM - TBM Crosswalk'!$A$2:'TRM - TBM Crosswalk'!$I$1008,6,FALSE)=0,"",VLOOKUP(TRM!A2923,'TRM - TBM Crosswalk'!$A$2:'TRM - TBM Crosswalk'!$I$1008,6,FALSE))</f>
        <v/>
      </c>
      <c r="I2799" t="str">
        <f>IF(VLOOKUP(TRM!A2923,'TRM - TBM Crosswalk'!$A$2:'TRM - TBM Crosswalk'!$I$1008,7,FALSE)=0,"",VLOOKUP(TRM!A2923,'TRM - TBM Crosswalk'!$A$2:'TRM - TBM Crosswalk'!$I$1008,7,FALSE))</f>
        <v>Platform Services</v>
      </c>
      <c r="J2799" t="str">
        <f>IF(VLOOKUP(TRM!A2923,'TRM - TBM Crosswalk'!$A$2:'TRM - TBM Crosswalk'!$I$1008,8,FALSE)=0,"",VLOOKUP(TRM!A2923,'TRM - TBM Crosswalk'!$A$2:'TRM - TBM Crosswalk'!$I$1008,8,FALSE))</f>
        <v>Applications Services</v>
      </c>
      <c r="K2799" t="str">
        <f>IF(VLOOKUP(TRM!A2923,'TRM - TBM Crosswalk'!$A$2:'TRM - TBM Crosswalk'!$I$1008,9,FALSE)=0,"",VLOOKUP(TRM!A2923,'TRM - TBM Crosswalk'!$A$2:'TRM - TBM Crosswalk'!$I$1008,9,FALSE))</f>
        <v>Content Management</v>
      </c>
    </row>
    <row r="2800" spans="1:11" x14ac:dyDescent="0.45">
      <c r="A2800" t="str">
        <f>TRM!A2924</f>
        <v>A02.023.260</v>
      </c>
      <c r="B2800" t="str">
        <f>TRM!B2924</f>
        <v>Document Imaging and OCR</v>
      </c>
      <c r="C2800" t="str">
        <f>TRM!C2924</f>
        <v>ISIS Drivers | 1.00.0000</v>
      </c>
      <c r="D2800">
        <f>TRM!D2924</f>
        <v>0</v>
      </c>
      <c r="E2800" t="str">
        <f>IF(VLOOKUP(TRM!A2924,'TRM - TBM Crosswalk'!$A$2:'TRM - TBM Crosswalk'!$I$1008,3,FALSE)="N/A","TBD","")</f>
        <v/>
      </c>
      <c r="F2800" t="str">
        <f>IF(VLOOKUP(TRM!A2924,'TRM - TBM Crosswalk'!$A$2:'TRM - TBM Crosswalk'!$I$1008,4,FALSE)=0,"",VLOOKUP(TRM!A2924,'TRM - TBM Crosswalk'!$A$2:'TRM - TBM Crosswalk'!$I$1008,4,FALSE))</f>
        <v/>
      </c>
      <c r="G2800" t="str">
        <f>IF(VLOOKUP(TRM!A2924,'TRM - TBM Crosswalk'!$A$2:'TRM - TBM Crosswalk'!$I$1008,5,FALSE)=0,"",VLOOKUP(TRM!A2924,'TRM - TBM Crosswalk'!$A$2:'TRM - TBM Crosswalk'!$I$1008,5,FALSE))</f>
        <v/>
      </c>
      <c r="H2800" t="str">
        <f>IF(VLOOKUP(TRM!A2924,'TRM - TBM Crosswalk'!$A$2:'TRM - TBM Crosswalk'!$I$1008,6,FALSE)=0,"",VLOOKUP(TRM!A2924,'TRM - TBM Crosswalk'!$A$2:'TRM - TBM Crosswalk'!$I$1008,6,FALSE))</f>
        <v/>
      </c>
      <c r="I2800" t="str">
        <f>IF(VLOOKUP(TRM!A2924,'TRM - TBM Crosswalk'!$A$2:'TRM - TBM Crosswalk'!$I$1008,7,FALSE)=0,"",VLOOKUP(TRM!A2924,'TRM - TBM Crosswalk'!$A$2:'TRM - TBM Crosswalk'!$I$1008,7,FALSE))</f>
        <v>Platform Services</v>
      </c>
      <c r="J2800" t="str">
        <f>IF(VLOOKUP(TRM!A2924,'TRM - TBM Crosswalk'!$A$2:'TRM - TBM Crosswalk'!$I$1008,8,FALSE)=0,"",VLOOKUP(TRM!A2924,'TRM - TBM Crosswalk'!$A$2:'TRM - TBM Crosswalk'!$I$1008,8,FALSE))</f>
        <v>Applications Services</v>
      </c>
      <c r="K2800" t="str">
        <f>IF(VLOOKUP(TRM!A2924,'TRM - TBM Crosswalk'!$A$2:'TRM - TBM Crosswalk'!$I$1008,9,FALSE)=0,"",VLOOKUP(TRM!A2924,'TRM - TBM Crosswalk'!$A$2:'TRM - TBM Crosswalk'!$I$1008,9,FALSE))</f>
        <v>Content Management</v>
      </c>
    </row>
    <row r="2801" spans="1:11" x14ac:dyDescent="0.45">
      <c r="A2801" t="str">
        <f>TRM!A2925</f>
        <v>A02.023.260</v>
      </c>
      <c r="B2801" t="str">
        <f>TRM!B2925</f>
        <v>Document Imaging and OCR</v>
      </c>
      <c r="C2801" t="str">
        <f>TRM!C2925</f>
        <v>KODAK i2900 Scanner | 3.1</v>
      </c>
      <c r="D2801">
        <f>TRM!D2925</f>
        <v>0</v>
      </c>
      <c r="E2801" t="str">
        <f>IF(VLOOKUP(TRM!A2925,'TRM - TBM Crosswalk'!$A$2:'TRM - TBM Crosswalk'!$I$1008,3,FALSE)="N/A","TBD","")</f>
        <v/>
      </c>
      <c r="F2801" t="str">
        <f>IF(VLOOKUP(TRM!A2925,'TRM - TBM Crosswalk'!$A$2:'TRM - TBM Crosswalk'!$I$1008,4,FALSE)=0,"",VLOOKUP(TRM!A2925,'TRM - TBM Crosswalk'!$A$2:'TRM - TBM Crosswalk'!$I$1008,4,FALSE))</f>
        <v/>
      </c>
      <c r="G2801" t="str">
        <f>IF(VLOOKUP(TRM!A2925,'TRM - TBM Crosswalk'!$A$2:'TRM - TBM Crosswalk'!$I$1008,5,FALSE)=0,"",VLOOKUP(TRM!A2925,'TRM - TBM Crosswalk'!$A$2:'TRM - TBM Crosswalk'!$I$1008,5,FALSE))</f>
        <v/>
      </c>
      <c r="H2801" t="str">
        <f>IF(VLOOKUP(TRM!A2925,'TRM - TBM Crosswalk'!$A$2:'TRM - TBM Crosswalk'!$I$1008,6,FALSE)=0,"",VLOOKUP(TRM!A2925,'TRM - TBM Crosswalk'!$A$2:'TRM - TBM Crosswalk'!$I$1008,6,FALSE))</f>
        <v/>
      </c>
      <c r="I2801" t="str">
        <f>IF(VLOOKUP(TRM!A2925,'TRM - TBM Crosswalk'!$A$2:'TRM - TBM Crosswalk'!$I$1008,7,FALSE)=0,"",VLOOKUP(TRM!A2925,'TRM - TBM Crosswalk'!$A$2:'TRM - TBM Crosswalk'!$I$1008,7,FALSE))</f>
        <v>Platform Services</v>
      </c>
      <c r="J2801" t="str">
        <f>IF(VLOOKUP(TRM!A2925,'TRM - TBM Crosswalk'!$A$2:'TRM - TBM Crosswalk'!$I$1008,8,FALSE)=0,"",VLOOKUP(TRM!A2925,'TRM - TBM Crosswalk'!$A$2:'TRM - TBM Crosswalk'!$I$1008,8,FALSE))</f>
        <v>Applications Services</v>
      </c>
      <c r="K2801" t="str">
        <f>IF(VLOOKUP(TRM!A2925,'TRM - TBM Crosswalk'!$A$2:'TRM - TBM Crosswalk'!$I$1008,9,FALSE)=0,"",VLOOKUP(TRM!A2925,'TRM - TBM Crosswalk'!$A$2:'TRM - TBM Crosswalk'!$I$1008,9,FALSE))</f>
        <v>Content Management</v>
      </c>
    </row>
    <row r="2802" spans="1:11" x14ac:dyDescent="0.45">
      <c r="A2802" t="str">
        <f>TRM!A2926</f>
        <v>A02.023.260</v>
      </c>
      <c r="B2802" t="str">
        <f>TRM!B2926</f>
        <v>Document Imaging and OCR</v>
      </c>
      <c r="C2802" t="str">
        <f>TRM!C2926</f>
        <v>KODAK SCANMATE i1100 Scanners | 2.7</v>
      </c>
      <c r="D2802">
        <f>TRM!D2926</f>
        <v>0</v>
      </c>
      <c r="E2802" t="str">
        <f>IF(VLOOKUP(TRM!A2926,'TRM - TBM Crosswalk'!$A$2:'TRM - TBM Crosswalk'!$I$1008,3,FALSE)="N/A","TBD","")</f>
        <v/>
      </c>
      <c r="F2802" t="str">
        <f>IF(VLOOKUP(TRM!A2926,'TRM - TBM Crosswalk'!$A$2:'TRM - TBM Crosswalk'!$I$1008,4,FALSE)=0,"",VLOOKUP(TRM!A2926,'TRM - TBM Crosswalk'!$A$2:'TRM - TBM Crosswalk'!$I$1008,4,FALSE))</f>
        <v/>
      </c>
      <c r="G2802" t="str">
        <f>IF(VLOOKUP(TRM!A2926,'TRM - TBM Crosswalk'!$A$2:'TRM - TBM Crosswalk'!$I$1008,5,FALSE)=0,"",VLOOKUP(TRM!A2926,'TRM - TBM Crosswalk'!$A$2:'TRM - TBM Crosswalk'!$I$1008,5,FALSE))</f>
        <v/>
      </c>
      <c r="H2802" t="str">
        <f>IF(VLOOKUP(TRM!A2926,'TRM - TBM Crosswalk'!$A$2:'TRM - TBM Crosswalk'!$I$1008,6,FALSE)=0,"",VLOOKUP(TRM!A2926,'TRM - TBM Crosswalk'!$A$2:'TRM - TBM Crosswalk'!$I$1008,6,FALSE))</f>
        <v/>
      </c>
      <c r="I2802" t="str">
        <f>IF(VLOOKUP(TRM!A2926,'TRM - TBM Crosswalk'!$A$2:'TRM - TBM Crosswalk'!$I$1008,7,FALSE)=0,"",VLOOKUP(TRM!A2926,'TRM - TBM Crosswalk'!$A$2:'TRM - TBM Crosswalk'!$I$1008,7,FALSE))</f>
        <v>Platform Services</v>
      </c>
      <c r="J2802" t="str">
        <f>IF(VLOOKUP(TRM!A2926,'TRM - TBM Crosswalk'!$A$2:'TRM - TBM Crosswalk'!$I$1008,8,FALSE)=0,"",VLOOKUP(TRM!A2926,'TRM - TBM Crosswalk'!$A$2:'TRM - TBM Crosswalk'!$I$1008,8,FALSE))</f>
        <v>Applications Services</v>
      </c>
      <c r="K2802" t="str">
        <f>IF(VLOOKUP(TRM!A2926,'TRM - TBM Crosswalk'!$A$2:'TRM - TBM Crosswalk'!$I$1008,9,FALSE)=0,"",VLOOKUP(TRM!A2926,'TRM - TBM Crosswalk'!$A$2:'TRM - TBM Crosswalk'!$I$1008,9,FALSE))</f>
        <v>Content Management</v>
      </c>
    </row>
    <row r="2803" spans="1:11" x14ac:dyDescent="0.45">
      <c r="A2803" t="str">
        <f>TRM!A2927</f>
        <v>A02.023.260</v>
      </c>
      <c r="B2803" t="str">
        <f>TRM!B2927</f>
        <v>Document Imaging and OCR</v>
      </c>
      <c r="C2803" t="str">
        <f>TRM!C2927</f>
        <v>KODAK SCANMATE i1100 Scanners | 3.1</v>
      </c>
      <c r="D2803">
        <f>TRM!D2927</f>
        <v>0</v>
      </c>
      <c r="E2803" t="str">
        <f>IF(VLOOKUP(TRM!A2927,'TRM - TBM Crosswalk'!$A$2:'TRM - TBM Crosswalk'!$I$1008,3,FALSE)="N/A","TBD","")</f>
        <v/>
      </c>
      <c r="F2803" t="str">
        <f>IF(VLOOKUP(TRM!A2927,'TRM - TBM Crosswalk'!$A$2:'TRM - TBM Crosswalk'!$I$1008,4,FALSE)=0,"",VLOOKUP(TRM!A2927,'TRM - TBM Crosswalk'!$A$2:'TRM - TBM Crosswalk'!$I$1008,4,FALSE))</f>
        <v/>
      </c>
      <c r="G2803" t="str">
        <f>IF(VLOOKUP(TRM!A2927,'TRM - TBM Crosswalk'!$A$2:'TRM - TBM Crosswalk'!$I$1008,5,FALSE)=0,"",VLOOKUP(TRM!A2927,'TRM - TBM Crosswalk'!$A$2:'TRM - TBM Crosswalk'!$I$1008,5,FALSE))</f>
        <v/>
      </c>
      <c r="H2803" t="str">
        <f>IF(VLOOKUP(TRM!A2927,'TRM - TBM Crosswalk'!$A$2:'TRM - TBM Crosswalk'!$I$1008,6,FALSE)=0,"",VLOOKUP(TRM!A2927,'TRM - TBM Crosswalk'!$A$2:'TRM - TBM Crosswalk'!$I$1008,6,FALSE))</f>
        <v/>
      </c>
      <c r="I2803" t="str">
        <f>IF(VLOOKUP(TRM!A2927,'TRM - TBM Crosswalk'!$A$2:'TRM - TBM Crosswalk'!$I$1008,7,FALSE)=0,"",VLOOKUP(TRM!A2927,'TRM - TBM Crosswalk'!$A$2:'TRM - TBM Crosswalk'!$I$1008,7,FALSE))</f>
        <v>Platform Services</v>
      </c>
      <c r="J2803" t="str">
        <f>IF(VLOOKUP(TRM!A2927,'TRM - TBM Crosswalk'!$A$2:'TRM - TBM Crosswalk'!$I$1008,8,FALSE)=0,"",VLOOKUP(TRM!A2927,'TRM - TBM Crosswalk'!$A$2:'TRM - TBM Crosswalk'!$I$1008,8,FALSE))</f>
        <v>Applications Services</v>
      </c>
      <c r="K2803" t="str">
        <f>IF(VLOOKUP(TRM!A2927,'TRM - TBM Crosswalk'!$A$2:'TRM - TBM Crosswalk'!$I$1008,9,FALSE)=0,"",VLOOKUP(TRM!A2927,'TRM - TBM Crosswalk'!$A$2:'TRM - TBM Crosswalk'!$I$1008,9,FALSE))</f>
        <v>Content Management</v>
      </c>
    </row>
    <row r="2804" spans="1:11" x14ac:dyDescent="0.45">
      <c r="A2804" t="str">
        <f>TRM!A2928</f>
        <v>A02.023.260</v>
      </c>
      <c r="B2804" t="str">
        <f>TRM!B2928</f>
        <v>Document Imaging and OCR</v>
      </c>
      <c r="C2804" t="str">
        <f>TRM!C2928</f>
        <v>KODAK ScanMate i1120 Scanner | 3.0</v>
      </c>
      <c r="D2804">
        <f>TRM!D2928</f>
        <v>0</v>
      </c>
      <c r="E2804" t="str">
        <f>IF(VLOOKUP(TRM!A2928,'TRM - TBM Crosswalk'!$A$2:'TRM - TBM Crosswalk'!$I$1008,3,FALSE)="N/A","TBD","")</f>
        <v/>
      </c>
      <c r="F2804" t="str">
        <f>IF(VLOOKUP(TRM!A2928,'TRM - TBM Crosswalk'!$A$2:'TRM - TBM Crosswalk'!$I$1008,4,FALSE)=0,"",VLOOKUP(TRM!A2928,'TRM - TBM Crosswalk'!$A$2:'TRM - TBM Crosswalk'!$I$1008,4,FALSE))</f>
        <v/>
      </c>
      <c r="G2804" t="str">
        <f>IF(VLOOKUP(TRM!A2928,'TRM - TBM Crosswalk'!$A$2:'TRM - TBM Crosswalk'!$I$1008,5,FALSE)=0,"",VLOOKUP(TRM!A2928,'TRM - TBM Crosswalk'!$A$2:'TRM - TBM Crosswalk'!$I$1008,5,FALSE))</f>
        <v/>
      </c>
      <c r="H2804" t="str">
        <f>IF(VLOOKUP(TRM!A2928,'TRM - TBM Crosswalk'!$A$2:'TRM - TBM Crosswalk'!$I$1008,6,FALSE)=0,"",VLOOKUP(TRM!A2928,'TRM - TBM Crosswalk'!$A$2:'TRM - TBM Crosswalk'!$I$1008,6,FALSE))</f>
        <v/>
      </c>
      <c r="I2804" t="str">
        <f>IF(VLOOKUP(TRM!A2928,'TRM - TBM Crosswalk'!$A$2:'TRM - TBM Crosswalk'!$I$1008,7,FALSE)=0,"",VLOOKUP(TRM!A2928,'TRM - TBM Crosswalk'!$A$2:'TRM - TBM Crosswalk'!$I$1008,7,FALSE))</f>
        <v>Platform Services</v>
      </c>
      <c r="J2804" t="str">
        <f>IF(VLOOKUP(TRM!A2928,'TRM - TBM Crosswalk'!$A$2:'TRM - TBM Crosswalk'!$I$1008,8,FALSE)=0,"",VLOOKUP(TRM!A2928,'TRM - TBM Crosswalk'!$A$2:'TRM - TBM Crosswalk'!$I$1008,8,FALSE))</f>
        <v>Applications Services</v>
      </c>
      <c r="K2804" t="str">
        <f>IF(VLOOKUP(TRM!A2928,'TRM - TBM Crosswalk'!$A$2:'TRM - TBM Crosswalk'!$I$1008,9,FALSE)=0,"",VLOOKUP(TRM!A2928,'TRM - TBM Crosswalk'!$A$2:'TRM - TBM Crosswalk'!$I$1008,9,FALSE))</f>
        <v>Content Management</v>
      </c>
    </row>
    <row r="2805" spans="1:11" x14ac:dyDescent="0.45">
      <c r="A2805" t="str">
        <f>TRM!A2963</f>
        <v>A02.023.260</v>
      </c>
      <c r="B2805" t="str">
        <f>TRM!B2963</f>
        <v>Document Imaging and OCR</v>
      </c>
      <c r="C2805" t="str">
        <f>TRM!C2963</f>
        <v>OCR Software by I.R.I.S. | 14.0</v>
      </c>
      <c r="D2805">
        <f>TRM!D2963</f>
        <v>0</v>
      </c>
      <c r="E2805" t="str">
        <f>IF(VLOOKUP(TRM!A2963,'TRM - TBM Crosswalk'!$A$2:'TRM - TBM Crosswalk'!$I$1008,3,FALSE)="N/A","TBD","")</f>
        <v/>
      </c>
      <c r="F2805" t="str">
        <f>IF(VLOOKUP(TRM!A2963,'TRM - TBM Crosswalk'!$A$2:'TRM - TBM Crosswalk'!$I$1008,4,FALSE)=0,"",VLOOKUP(TRM!A2963,'TRM - TBM Crosswalk'!$A$2:'TRM - TBM Crosswalk'!$I$1008,4,FALSE))</f>
        <v/>
      </c>
      <c r="G2805" t="str">
        <f>IF(VLOOKUP(TRM!A2963,'TRM - TBM Crosswalk'!$A$2:'TRM - TBM Crosswalk'!$I$1008,5,FALSE)=0,"",VLOOKUP(TRM!A2963,'TRM - TBM Crosswalk'!$A$2:'TRM - TBM Crosswalk'!$I$1008,5,FALSE))</f>
        <v/>
      </c>
      <c r="H2805" t="str">
        <f>IF(VLOOKUP(TRM!A2963,'TRM - TBM Crosswalk'!$A$2:'TRM - TBM Crosswalk'!$I$1008,6,FALSE)=0,"",VLOOKUP(TRM!A2963,'TRM - TBM Crosswalk'!$A$2:'TRM - TBM Crosswalk'!$I$1008,6,FALSE))</f>
        <v/>
      </c>
      <c r="I2805" t="str">
        <f>IF(VLOOKUP(TRM!A2963,'TRM - TBM Crosswalk'!$A$2:'TRM - TBM Crosswalk'!$I$1008,7,FALSE)=0,"",VLOOKUP(TRM!A2963,'TRM - TBM Crosswalk'!$A$2:'TRM - TBM Crosswalk'!$I$1008,7,FALSE))</f>
        <v>Platform Services</v>
      </c>
      <c r="J2805" t="str">
        <f>IF(VLOOKUP(TRM!A2963,'TRM - TBM Crosswalk'!$A$2:'TRM - TBM Crosswalk'!$I$1008,8,FALSE)=0,"",VLOOKUP(TRM!A2963,'TRM - TBM Crosswalk'!$A$2:'TRM - TBM Crosswalk'!$I$1008,8,FALSE))</f>
        <v>Applications Services</v>
      </c>
      <c r="K2805" t="str">
        <f>IF(VLOOKUP(TRM!A2963,'TRM - TBM Crosswalk'!$A$2:'TRM - TBM Crosswalk'!$I$1008,9,FALSE)=0,"",VLOOKUP(TRM!A2963,'TRM - TBM Crosswalk'!$A$2:'TRM - TBM Crosswalk'!$I$1008,9,FALSE))</f>
        <v>Content Management</v>
      </c>
    </row>
    <row r="2806" spans="1:11" x14ac:dyDescent="0.45">
      <c r="A2806" t="str">
        <f>TRM!A2964</f>
        <v>A02.023.260</v>
      </c>
      <c r="B2806" t="str">
        <f>TRM!B2964</f>
        <v>Document Imaging and OCR</v>
      </c>
      <c r="C2806" t="str">
        <f>TRM!C2964</f>
        <v>OCR Software by I.R.I.S. | 14.5</v>
      </c>
      <c r="D2806">
        <f>TRM!D2964</f>
        <v>0</v>
      </c>
      <c r="E2806" t="str">
        <f>IF(VLOOKUP(TRM!A2964,'TRM - TBM Crosswalk'!$A$2:'TRM - TBM Crosswalk'!$I$1008,3,FALSE)="N/A","TBD","")</f>
        <v/>
      </c>
      <c r="F2806" t="str">
        <f>IF(VLOOKUP(TRM!A2964,'TRM - TBM Crosswalk'!$A$2:'TRM - TBM Crosswalk'!$I$1008,4,FALSE)=0,"",VLOOKUP(TRM!A2964,'TRM - TBM Crosswalk'!$A$2:'TRM - TBM Crosswalk'!$I$1008,4,FALSE))</f>
        <v/>
      </c>
      <c r="G2806" t="str">
        <f>IF(VLOOKUP(TRM!A2964,'TRM - TBM Crosswalk'!$A$2:'TRM - TBM Crosswalk'!$I$1008,5,FALSE)=0,"",VLOOKUP(TRM!A2964,'TRM - TBM Crosswalk'!$A$2:'TRM - TBM Crosswalk'!$I$1008,5,FALSE))</f>
        <v/>
      </c>
      <c r="H2806" t="str">
        <f>IF(VLOOKUP(TRM!A2964,'TRM - TBM Crosswalk'!$A$2:'TRM - TBM Crosswalk'!$I$1008,6,FALSE)=0,"",VLOOKUP(TRM!A2964,'TRM - TBM Crosswalk'!$A$2:'TRM - TBM Crosswalk'!$I$1008,6,FALSE))</f>
        <v/>
      </c>
      <c r="I2806" t="str">
        <f>IF(VLOOKUP(TRM!A2964,'TRM - TBM Crosswalk'!$A$2:'TRM - TBM Crosswalk'!$I$1008,7,FALSE)=0,"",VLOOKUP(TRM!A2964,'TRM - TBM Crosswalk'!$A$2:'TRM - TBM Crosswalk'!$I$1008,7,FALSE))</f>
        <v>Platform Services</v>
      </c>
      <c r="J2806" t="str">
        <f>IF(VLOOKUP(TRM!A2964,'TRM - TBM Crosswalk'!$A$2:'TRM - TBM Crosswalk'!$I$1008,8,FALSE)=0,"",VLOOKUP(TRM!A2964,'TRM - TBM Crosswalk'!$A$2:'TRM - TBM Crosswalk'!$I$1008,8,FALSE))</f>
        <v>Applications Services</v>
      </c>
      <c r="K2806" t="str">
        <f>IF(VLOOKUP(TRM!A2964,'TRM - TBM Crosswalk'!$A$2:'TRM - TBM Crosswalk'!$I$1008,9,FALSE)=0,"",VLOOKUP(TRM!A2964,'TRM - TBM Crosswalk'!$A$2:'TRM - TBM Crosswalk'!$I$1008,9,FALSE))</f>
        <v>Content Management</v>
      </c>
    </row>
    <row r="2807" spans="1:11" x14ac:dyDescent="0.45">
      <c r="A2807" t="str">
        <f>TRM!A2965</f>
        <v>A02.023.260</v>
      </c>
      <c r="B2807" t="str">
        <f>TRM!B2965</f>
        <v>Document Imaging and OCR</v>
      </c>
      <c r="C2807" t="str">
        <f>TRM!C2965</f>
        <v>OCREngine | 2.1</v>
      </c>
      <c r="D2807">
        <f>TRM!D2965</f>
        <v>0</v>
      </c>
      <c r="E2807" t="str">
        <f>IF(VLOOKUP(TRM!A2965,'TRM - TBM Crosswalk'!$A$2:'TRM - TBM Crosswalk'!$I$1008,3,FALSE)="N/A","TBD","")</f>
        <v/>
      </c>
      <c r="F2807" t="str">
        <f>IF(VLOOKUP(TRM!A2965,'TRM - TBM Crosswalk'!$A$2:'TRM - TBM Crosswalk'!$I$1008,4,FALSE)=0,"",VLOOKUP(TRM!A2965,'TRM - TBM Crosswalk'!$A$2:'TRM - TBM Crosswalk'!$I$1008,4,FALSE))</f>
        <v/>
      </c>
      <c r="G2807" t="str">
        <f>IF(VLOOKUP(TRM!A2965,'TRM - TBM Crosswalk'!$A$2:'TRM - TBM Crosswalk'!$I$1008,5,FALSE)=0,"",VLOOKUP(TRM!A2965,'TRM - TBM Crosswalk'!$A$2:'TRM - TBM Crosswalk'!$I$1008,5,FALSE))</f>
        <v/>
      </c>
      <c r="H2807" t="str">
        <f>IF(VLOOKUP(TRM!A2965,'TRM - TBM Crosswalk'!$A$2:'TRM - TBM Crosswalk'!$I$1008,6,FALSE)=0,"",VLOOKUP(TRM!A2965,'TRM - TBM Crosswalk'!$A$2:'TRM - TBM Crosswalk'!$I$1008,6,FALSE))</f>
        <v/>
      </c>
      <c r="I2807" t="str">
        <f>IF(VLOOKUP(TRM!A2965,'TRM - TBM Crosswalk'!$A$2:'TRM - TBM Crosswalk'!$I$1008,7,FALSE)=0,"",VLOOKUP(TRM!A2965,'TRM - TBM Crosswalk'!$A$2:'TRM - TBM Crosswalk'!$I$1008,7,FALSE))</f>
        <v>Platform Services</v>
      </c>
      <c r="J2807" t="str">
        <f>IF(VLOOKUP(TRM!A2965,'TRM - TBM Crosswalk'!$A$2:'TRM - TBM Crosswalk'!$I$1008,8,FALSE)=0,"",VLOOKUP(TRM!A2965,'TRM - TBM Crosswalk'!$A$2:'TRM - TBM Crosswalk'!$I$1008,8,FALSE))</f>
        <v>Applications Services</v>
      </c>
      <c r="K2807" t="str">
        <f>IF(VLOOKUP(TRM!A2965,'TRM - TBM Crosswalk'!$A$2:'TRM - TBM Crosswalk'!$I$1008,9,FALSE)=0,"",VLOOKUP(TRM!A2965,'TRM - TBM Crosswalk'!$A$2:'TRM - TBM Crosswalk'!$I$1008,9,FALSE))</f>
        <v>Content Management</v>
      </c>
    </row>
    <row r="2808" spans="1:11" x14ac:dyDescent="0.45">
      <c r="A2808" t="str">
        <f>TRM!A2966</f>
        <v>A02.023.260</v>
      </c>
      <c r="B2808" t="str">
        <f>TRM!B2966</f>
        <v>Document Imaging and OCR</v>
      </c>
      <c r="C2808" t="str">
        <f>TRM!C2966</f>
        <v>OCREngine | 2.11</v>
      </c>
      <c r="D2808">
        <f>TRM!D2966</f>
        <v>0</v>
      </c>
      <c r="E2808" t="str">
        <f>IF(VLOOKUP(TRM!A2966,'TRM - TBM Crosswalk'!$A$2:'TRM - TBM Crosswalk'!$I$1008,3,FALSE)="N/A","TBD","")</f>
        <v/>
      </c>
      <c r="F2808" t="str">
        <f>IF(VLOOKUP(TRM!A2966,'TRM - TBM Crosswalk'!$A$2:'TRM - TBM Crosswalk'!$I$1008,4,FALSE)=0,"",VLOOKUP(TRM!A2966,'TRM - TBM Crosswalk'!$A$2:'TRM - TBM Crosswalk'!$I$1008,4,FALSE))</f>
        <v/>
      </c>
      <c r="G2808" t="str">
        <f>IF(VLOOKUP(TRM!A2966,'TRM - TBM Crosswalk'!$A$2:'TRM - TBM Crosswalk'!$I$1008,5,FALSE)=0,"",VLOOKUP(TRM!A2966,'TRM - TBM Crosswalk'!$A$2:'TRM - TBM Crosswalk'!$I$1008,5,FALSE))</f>
        <v/>
      </c>
      <c r="H2808" t="str">
        <f>IF(VLOOKUP(TRM!A2966,'TRM - TBM Crosswalk'!$A$2:'TRM - TBM Crosswalk'!$I$1008,6,FALSE)=0,"",VLOOKUP(TRM!A2966,'TRM - TBM Crosswalk'!$A$2:'TRM - TBM Crosswalk'!$I$1008,6,FALSE))</f>
        <v/>
      </c>
      <c r="I2808" t="str">
        <f>IF(VLOOKUP(TRM!A2966,'TRM - TBM Crosswalk'!$A$2:'TRM - TBM Crosswalk'!$I$1008,7,FALSE)=0,"",VLOOKUP(TRM!A2966,'TRM - TBM Crosswalk'!$A$2:'TRM - TBM Crosswalk'!$I$1008,7,FALSE))</f>
        <v>Platform Services</v>
      </c>
      <c r="J2808" t="str">
        <f>IF(VLOOKUP(TRM!A2966,'TRM - TBM Crosswalk'!$A$2:'TRM - TBM Crosswalk'!$I$1008,8,FALSE)=0,"",VLOOKUP(TRM!A2966,'TRM - TBM Crosswalk'!$A$2:'TRM - TBM Crosswalk'!$I$1008,8,FALSE))</f>
        <v>Applications Services</v>
      </c>
      <c r="K2808" t="str">
        <f>IF(VLOOKUP(TRM!A2966,'TRM - TBM Crosswalk'!$A$2:'TRM - TBM Crosswalk'!$I$1008,9,FALSE)=0,"",VLOOKUP(TRM!A2966,'TRM - TBM Crosswalk'!$A$2:'TRM - TBM Crosswalk'!$I$1008,9,FALSE))</f>
        <v>Content Management</v>
      </c>
    </row>
    <row r="2809" spans="1:11" x14ac:dyDescent="0.45">
      <c r="A2809" t="str">
        <f>TRM!A2967</f>
        <v>A02.023.260</v>
      </c>
      <c r="B2809" t="str">
        <f>TRM!B2967</f>
        <v>Document Imaging and OCR</v>
      </c>
      <c r="C2809" t="str">
        <f>TRM!C2967</f>
        <v>OCREngine | 2.9</v>
      </c>
      <c r="D2809">
        <f>TRM!D2967</f>
        <v>0</v>
      </c>
      <c r="E2809" t="str">
        <f>IF(VLOOKUP(TRM!A2967,'TRM - TBM Crosswalk'!$A$2:'TRM - TBM Crosswalk'!$I$1008,3,FALSE)="N/A","TBD","")</f>
        <v/>
      </c>
      <c r="F2809" t="str">
        <f>IF(VLOOKUP(TRM!A2967,'TRM - TBM Crosswalk'!$A$2:'TRM - TBM Crosswalk'!$I$1008,4,FALSE)=0,"",VLOOKUP(TRM!A2967,'TRM - TBM Crosswalk'!$A$2:'TRM - TBM Crosswalk'!$I$1008,4,FALSE))</f>
        <v/>
      </c>
      <c r="G2809" t="str">
        <f>IF(VLOOKUP(TRM!A2967,'TRM - TBM Crosswalk'!$A$2:'TRM - TBM Crosswalk'!$I$1008,5,FALSE)=0,"",VLOOKUP(TRM!A2967,'TRM - TBM Crosswalk'!$A$2:'TRM - TBM Crosswalk'!$I$1008,5,FALSE))</f>
        <v/>
      </c>
      <c r="H2809" t="str">
        <f>IF(VLOOKUP(TRM!A2967,'TRM - TBM Crosswalk'!$A$2:'TRM - TBM Crosswalk'!$I$1008,6,FALSE)=0,"",VLOOKUP(TRM!A2967,'TRM - TBM Crosswalk'!$A$2:'TRM - TBM Crosswalk'!$I$1008,6,FALSE))</f>
        <v/>
      </c>
      <c r="I2809" t="str">
        <f>IF(VLOOKUP(TRM!A2967,'TRM - TBM Crosswalk'!$A$2:'TRM - TBM Crosswalk'!$I$1008,7,FALSE)=0,"",VLOOKUP(TRM!A2967,'TRM - TBM Crosswalk'!$A$2:'TRM - TBM Crosswalk'!$I$1008,7,FALSE))</f>
        <v>Platform Services</v>
      </c>
      <c r="J2809" t="str">
        <f>IF(VLOOKUP(TRM!A2967,'TRM - TBM Crosswalk'!$A$2:'TRM - TBM Crosswalk'!$I$1008,8,FALSE)=0,"",VLOOKUP(TRM!A2967,'TRM - TBM Crosswalk'!$A$2:'TRM - TBM Crosswalk'!$I$1008,8,FALSE))</f>
        <v>Applications Services</v>
      </c>
      <c r="K2809" t="str">
        <f>IF(VLOOKUP(TRM!A2967,'TRM - TBM Crosswalk'!$A$2:'TRM - TBM Crosswalk'!$I$1008,9,FALSE)=0,"",VLOOKUP(TRM!A2967,'TRM - TBM Crosswalk'!$A$2:'TRM - TBM Crosswalk'!$I$1008,9,FALSE))</f>
        <v>Content Management</v>
      </c>
    </row>
    <row r="2810" spans="1:11" x14ac:dyDescent="0.45">
      <c r="A2810" t="str">
        <f>TRM!A2991</f>
        <v>A02.023.260</v>
      </c>
      <c r="B2810" t="str">
        <f>TRM!B2991</f>
        <v>Document Imaging and OCR</v>
      </c>
      <c r="C2810" t="str">
        <f>TRM!C2991</f>
        <v>OneTouch 4.6 4.6.3218.4044 &amp; FR11SDK 1.0.18.2133 | 4.6.3218.4166</v>
      </c>
      <c r="D2810">
        <f>TRM!D2991</f>
        <v>0</v>
      </c>
      <c r="E2810" t="str">
        <f>IF(VLOOKUP(TRM!A2991,'TRM - TBM Crosswalk'!$A$2:'TRM - TBM Crosswalk'!$I$1008,3,FALSE)="N/A","TBD","")</f>
        <v/>
      </c>
      <c r="F2810" t="str">
        <f>IF(VLOOKUP(TRM!A2991,'TRM - TBM Crosswalk'!$A$2:'TRM - TBM Crosswalk'!$I$1008,4,FALSE)=0,"",VLOOKUP(TRM!A2991,'TRM - TBM Crosswalk'!$A$2:'TRM - TBM Crosswalk'!$I$1008,4,FALSE))</f>
        <v/>
      </c>
      <c r="G2810" t="str">
        <f>IF(VLOOKUP(TRM!A2991,'TRM - TBM Crosswalk'!$A$2:'TRM - TBM Crosswalk'!$I$1008,5,FALSE)=0,"",VLOOKUP(TRM!A2991,'TRM - TBM Crosswalk'!$A$2:'TRM - TBM Crosswalk'!$I$1008,5,FALSE))</f>
        <v/>
      </c>
      <c r="H2810" t="str">
        <f>IF(VLOOKUP(TRM!A2991,'TRM - TBM Crosswalk'!$A$2:'TRM - TBM Crosswalk'!$I$1008,6,FALSE)=0,"",VLOOKUP(TRM!A2991,'TRM - TBM Crosswalk'!$A$2:'TRM - TBM Crosswalk'!$I$1008,6,FALSE))</f>
        <v/>
      </c>
      <c r="I2810" t="str">
        <f>IF(VLOOKUP(TRM!A2991,'TRM - TBM Crosswalk'!$A$2:'TRM - TBM Crosswalk'!$I$1008,7,FALSE)=0,"",VLOOKUP(TRM!A2991,'TRM - TBM Crosswalk'!$A$2:'TRM - TBM Crosswalk'!$I$1008,7,FALSE))</f>
        <v>Platform Services</v>
      </c>
      <c r="J2810" t="str">
        <f>IF(VLOOKUP(TRM!A2991,'TRM - TBM Crosswalk'!$A$2:'TRM - TBM Crosswalk'!$I$1008,8,FALSE)=0,"",VLOOKUP(TRM!A2991,'TRM - TBM Crosswalk'!$A$2:'TRM - TBM Crosswalk'!$I$1008,8,FALSE))</f>
        <v>Applications Services</v>
      </c>
      <c r="K2810" t="str">
        <f>IF(VLOOKUP(TRM!A2991,'TRM - TBM Crosswalk'!$A$2:'TRM - TBM Crosswalk'!$I$1008,9,FALSE)=0,"",VLOOKUP(TRM!A2991,'TRM - TBM Crosswalk'!$A$2:'TRM - TBM Crosswalk'!$I$1008,9,FALSE))</f>
        <v>Content Management</v>
      </c>
    </row>
    <row r="2811" spans="1:11" x14ac:dyDescent="0.45">
      <c r="A2811" t="str">
        <f>TRM!A2998</f>
        <v>A02.023.260</v>
      </c>
      <c r="B2811" t="str">
        <f>TRM!B2998</f>
        <v>Document Imaging and OCR</v>
      </c>
      <c r="C2811" t="str">
        <f>TRM!C2998</f>
        <v>OpenSSL 1.1.1a Light (64-bit)</v>
      </c>
      <c r="D2811">
        <f>TRM!D2998</f>
        <v>0</v>
      </c>
      <c r="E2811" t="str">
        <f>IF(VLOOKUP(TRM!A2998,'TRM - TBM Crosswalk'!$A$2:'TRM - TBM Crosswalk'!$I$1008,3,FALSE)="N/A","TBD","")</f>
        <v/>
      </c>
      <c r="F2811" t="str">
        <f>IF(VLOOKUP(TRM!A2998,'TRM - TBM Crosswalk'!$A$2:'TRM - TBM Crosswalk'!$I$1008,4,FALSE)=0,"",VLOOKUP(TRM!A2998,'TRM - TBM Crosswalk'!$A$2:'TRM - TBM Crosswalk'!$I$1008,4,FALSE))</f>
        <v/>
      </c>
      <c r="G2811" t="str">
        <f>IF(VLOOKUP(TRM!A2998,'TRM - TBM Crosswalk'!$A$2:'TRM - TBM Crosswalk'!$I$1008,5,FALSE)=0,"",VLOOKUP(TRM!A2998,'TRM - TBM Crosswalk'!$A$2:'TRM - TBM Crosswalk'!$I$1008,5,FALSE))</f>
        <v/>
      </c>
      <c r="H2811" t="str">
        <f>IF(VLOOKUP(TRM!A2998,'TRM - TBM Crosswalk'!$A$2:'TRM - TBM Crosswalk'!$I$1008,6,FALSE)=0,"",VLOOKUP(TRM!A2998,'TRM - TBM Crosswalk'!$A$2:'TRM - TBM Crosswalk'!$I$1008,6,FALSE))</f>
        <v/>
      </c>
      <c r="I2811" t="str">
        <f>IF(VLOOKUP(TRM!A2998,'TRM - TBM Crosswalk'!$A$2:'TRM - TBM Crosswalk'!$I$1008,7,FALSE)=0,"",VLOOKUP(TRM!A2998,'TRM - TBM Crosswalk'!$A$2:'TRM - TBM Crosswalk'!$I$1008,7,FALSE))</f>
        <v>Platform Services</v>
      </c>
      <c r="J2811" t="str">
        <f>IF(VLOOKUP(TRM!A2998,'TRM - TBM Crosswalk'!$A$2:'TRM - TBM Crosswalk'!$I$1008,8,FALSE)=0,"",VLOOKUP(TRM!A2998,'TRM - TBM Crosswalk'!$A$2:'TRM - TBM Crosswalk'!$I$1008,8,FALSE))</f>
        <v>Applications Services</v>
      </c>
      <c r="K2811" t="str">
        <f>IF(VLOOKUP(TRM!A2998,'TRM - TBM Crosswalk'!$A$2:'TRM - TBM Crosswalk'!$I$1008,9,FALSE)=0,"",VLOOKUP(TRM!A2998,'TRM - TBM Crosswalk'!$A$2:'TRM - TBM Crosswalk'!$I$1008,9,FALSE))</f>
        <v>Content Management</v>
      </c>
    </row>
    <row r="2812" spans="1:11" x14ac:dyDescent="0.45">
      <c r="A2812" t="str">
        <f>TRM!A2999</f>
        <v>A02.023.260</v>
      </c>
      <c r="B2812" t="str">
        <f>TRM!B2999</f>
        <v>Document Imaging and OCR</v>
      </c>
      <c r="C2812" t="str">
        <f>TRM!C2999</f>
        <v>Opus FreeFlow | 4.0.6085</v>
      </c>
      <c r="D2812">
        <f>TRM!D2999</f>
        <v>0</v>
      </c>
      <c r="E2812" t="str">
        <f>IF(VLOOKUP(TRM!A2999,'TRM - TBM Crosswalk'!$A$2:'TRM - TBM Crosswalk'!$I$1008,3,FALSE)="N/A","TBD","")</f>
        <v/>
      </c>
      <c r="F2812" t="str">
        <f>IF(VLOOKUP(TRM!A2999,'TRM - TBM Crosswalk'!$A$2:'TRM - TBM Crosswalk'!$I$1008,4,FALSE)=0,"",VLOOKUP(TRM!A2999,'TRM - TBM Crosswalk'!$A$2:'TRM - TBM Crosswalk'!$I$1008,4,FALSE))</f>
        <v/>
      </c>
      <c r="G2812" t="str">
        <f>IF(VLOOKUP(TRM!A2999,'TRM - TBM Crosswalk'!$A$2:'TRM - TBM Crosswalk'!$I$1008,5,FALSE)=0,"",VLOOKUP(TRM!A2999,'TRM - TBM Crosswalk'!$A$2:'TRM - TBM Crosswalk'!$I$1008,5,FALSE))</f>
        <v/>
      </c>
      <c r="H2812" t="str">
        <f>IF(VLOOKUP(TRM!A2999,'TRM - TBM Crosswalk'!$A$2:'TRM - TBM Crosswalk'!$I$1008,6,FALSE)=0,"",VLOOKUP(TRM!A2999,'TRM - TBM Crosswalk'!$A$2:'TRM - TBM Crosswalk'!$I$1008,6,FALSE))</f>
        <v/>
      </c>
      <c r="I2812" t="str">
        <f>IF(VLOOKUP(TRM!A2999,'TRM - TBM Crosswalk'!$A$2:'TRM - TBM Crosswalk'!$I$1008,7,FALSE)=0,"",VLOOKUP(TRM!A2999,'TRM - TBM Crosswalk'!$A$2:'TRM - TBM Crosswalk'!$I$1008,7,FALSE))</f>
        <v>Platform Services</v>
      </c>
      <c r="J2812" t="str">
        <f>IF(VLOOKUP(TRM!A2999,'TRM - TBM Crosswalk'!$A$2:'TRM - TBM Crosswalk'!$I$1008,8,FALSE)=0,"",VLOOKUP(TRM!A2999,'TRM - TBM Crosswalk'!$A$2:'TRM - TBM Crosswalk'!$I$1008,8,FALSE))</f>
        <v>Applications Services</v>
      </c>
      <c r="K2812" t="str">
        <f>IF(VLOOKUP(TRM!A2999,'TRM - TBM Crosswalk'!$A$2:'TRM - TBM Crosswalk'!$I$1008,9,FALSE)=0,"",VLOOKUP(TRM!A2999,'TRM - TBM Crosswalk'!$A$2:'TRM - TBM Crosswalk'!$I$1008,9,FALSE))</f>
        <v>Content Management</v>
      </c>
    </row>
    <row r="2813" spans="1:11" x14ac:dyDescent="0.45">
      <c r="A2813" t="str">
        <f>TRM!A3000</f>
        <v>A02.023.260</v>
      </c>
      <c r="B2813" t="str">
        <f>TRM!B3000</f>
        <v>Document Imaging and OCR</v>
      </c>
      <c r="C2813" t="str">
        <f>TRM!C3000</f>
        <v>P-215 CaptureOnTouch | 2.3.212.727</v>
      </c>
      <c r="D2813">
        <f>TRM!D3000</f>
        <v>0</v>
      </c>
      <c r="E2813" t="str">
        <f>IF(VLOOKUP(TRM!A3000,'TRM - TBM Crosswalk'!$A$2:'TRM - TBM Crosswalk'!$I$1008,3,FALSE)="N/A","TBD","")</f>
        <v/>
      </c>
      <c r="F2813" t="str">
        <f>IF(VLOOKUP(TRM!A3000,'TRM - TBM Crosswalk'!$A$2:'TRM - TBM Crosswalk'!$I$1008,4,FALSE)=0,"",VLOOKUP(TRM!A3000,'TRM - TBM Crosswalk'!$A$2:'TRM - TBM Crosswalk'!$I$1008,4,FALSE))</f>
        <v/>
      </c>
      <c r="G2813" t="str">
        <f>IF(VLOOKUP(TRM!A3000,'TRM - TBM Crosswalk'!$A$2:'TRM - TBM Crosswalk'!$I$1008,5,FALSE)=0,"",VLOOKUP(TRM!A3000,'TRM - TBM Crosswalk'!$A$2:'TRM - TBM Crosswalk'!$I$1008,5,FALSE))</f>
        <v/>
      </c>
      <c r="H2813" t="str">
        <f>IF(VLOOKUP(TRM!A3000,'TRM - TBM Crosswalk'!$A$2:'TRM - TBM Crosswalk'!$I$1008,6,FALSE)=0,"",VLOOKUP(TRM!A3000,'TRM - TBM Crosswalk'!$A$2:'TRM - TBM Crosswalk'!$I$1008,6,FALSE))</f>
        <v/>
      </c>
      <c r="I2813" t="str">
        <f>IF(VLOOKUP(TRM!A3000,'TRM - TBM Crosswalk'!$A$2:'TRM - TBM Crosswalk'!$I$1008,7,FALSE)=0,"",VLOOKUP(TRM!A3000,'TRM - TBM Crosswalk'!$A$2:'TRM - TBM Crosswalk'!$I$1008,7,FALSE))</f>
        <v>Platform Services</v>
      </c>
      <c r="J2813" t="str">
        <f>IF(VLOOKUP(TRM!A3000,'TRM - TBM Crosswalk'!$A$2:'TRM - TBM Crosswalk'!$I$1008,8,FALSE)=0,"",VLOOKUP(TRM!A3000,'TRM - TBM Crosswalk'!$A$2:'TRM - TBM Crosswalk'!$I$1008,8,FALSE))</f>
        <v>Applications Services</v>
      </c>
      <c r="K2813" t="str">
        <f>IF(VLOOKUP(TRM!A3000,'TRM - TBM Crosswalk'!$A$2:'TRM - TBM Crosswalk'!$I$1008,9,FALSE)=0,"",VLOOKUP(TRM!A3000,'TRM - TBM Crosswalk'!$A$2:'TRM - TBM Crosswalk'!$I$1008,9,FALSE))</f>
        <v>Content Management</v>
      </c>
    </row>
    <row r="2814" spans="1:11" x14ac:dyDescent="0.45">
      <c r="A2814" t="str">
        <f>TRM!A3001</f>
        <v>A02.023.260</v>
      </c>
      <c r="B2814" t="str">
        <f>TRM!B3001</f>
        <v>Document Imaging and OCR</v>
      </c>
      <c r="C2814" t="str">
        <f>TRM!C3001</f>
        <v>P-215 UserManual | 1.05.0000</v>
      </c>
      <c r="D2814">
        <f>TRM!D3001</f>
        <v>0</v>
      </c>
      <c r="E2814" t="str">
        <f>IF(VLOOKUP(TRM!A3001,'TRM - TBM Crosswalk'!$A$2:'TRM - TBM Crosswalk'!$I$1008,3,FALSE)="N/A","TBD","")</f>
        <v/>
      </c>
      <c r="F2814" t="str">
        <f>IF(VLOOKUP(TRM!A3001,'TRM - TBM Crosswalk'!$A$2:'TRM - TBM Crosswalk'!$I$1008,4,FALSE)=0,"",VLOOKUP(TRM!A3001,'TRM - TBM Crosswalk'!$A$2:'TRM - TBM Crosswalk'!$I$1008,4,FALSE))</f>
        <v/>
      </c>
      <c r="G2814" t="str">
        <f>IF(VLOOKUP(TRM!A3001,'TRM - TBM Crosswalk'!$A$2:'TRM - TBM Crosswalk'!$I$1008,5,FALSE)=0,"",VLOOKUP(TRM!A3001,'TRM - TBM Crosswalk'!$A$2:'TRM - TBM Crosswalk'!$I$1008,5,FALSE))</f>
        <v/>
      </c>
      <c r="H2814" t="str">
        <f>IF(VLOOKUP(TRM!A3001,'TRM - TBM Crosswalk'!$A$2:'TRM - TBM Crosswalk'!$I$1008,6,FALSE)=0,"",VLOOKUP(TRM!A3001,'TRM - TBM Crosswalk'!$A$2:'TRM - TBM Crosswalk'!$I$1008,6,FALSE))</f>
        <v/>
      </c>
      <c r="I2814" t="str">
        <f>IF(VLOOKUP(TRM!A3001,'TRM - TBM Crosswalk'!$A$2:'TRM - TBM Crosswalk'!$I$1008,7,FALSE)=0,"",VLOOKUP(TRM!A3001,'TRM - TBM Crosswalk'!$A$2:'TRM - TBM Crosswalk'!$I$1008,7,FALSE))</f>
        <v>Platform Services</v>
      </c>
      <c r="J2814" t="str">
        <f>IF(VLOOKUP(TRM!A3001,'TRM - TBM Crosswalk'!$A$2:'TRM - TBM Crosswalk'!$I$1008,8,FALSE)=0,"",VLOOKUP(TRM!A3001,'TRM - TBM Crosswalk'!$A$2:'TRM - TBM Crosswalk'!$I$1008,8,FALSE))</f>
        <v>Applications Services</v>
      </c>
      <c r="K2814" t="str">
        <f>IF(VLOOKUP(TRM!A3001,'TRM - TBM Crosswalk'!$A$2:'TRM - TBM Crosswalk'!$I$1008,9,FALSE)=0,"",VLOOKUP(TRM!A3001,'TRM - TBM Crosswalk'!$A$2:'TRM - TBM Crosswalk'!$I$1008,9,FALSE))</f>
        <v>Content Management</v>
      </c>
    </row>
    <row r="2815" spans="1:11" x14ac:dyDescent="0.45">
      <c r="A2815" t="str">
        <f>TRM!A3002</f>
        <v>A02.023.260</v>
      </c>
      <c r="B2815" t="str">
        <f>TRM!B3002</f>
        <v>Document Imaging and OCR</v>
      </c>
      <c r="C2815" t="str">
        <f>TRM!C3002</f>
        <v>Panasonic Document Scanner Device Driver | 10.0</v>
      </c>
      <c r="D2815">
        <f>TRM!D3002</f>
        <v>0</v>
      </c>
      <c r="E2815" t="str">
        <f>IF(VLOOKUP(TRM!A3002,'TRM - TBM Crosswalk'!$A$2:'TRM - TBM Crosswalk'!$I$1008,3,FALSE)="N/A","TBD","")</f>
        <v/>
      </c>
      <c r="F2815" t="str">
        <f>IF(VLOOKUP(TRM!A3002,'TRM - TBM Crosswalk'!$A$2:'TRM - TBM Crosswalk'!$I$1008,4,FALSE)=0,"",VLOOKUP(TRM!A3002,'TRM - TBM Crosswalk'!$A$2:'TRM - TBM Crosswalk'!$I$1008,4,FALSE))</f>
        <v/>
      </c>
      <c r="G2815" t="str">
        <f>IF(VLOOKUP(TRM!A3002,'TRM - TBM Crosswalk'!$A$2:'TRM - TBM Crosswalk'!$I$1008,5,FALSE)=0,"",VLOOKUP(TRM!A3002,'TRM - TBM Crosswalk'!$A$2:'TRM - TBM Crosswalk'!$I$1008,5,FALSE))</f>
        <v/>
      </c>
      <c r="H2815" t="str">
        <f>IF(VLOOKUP(TRM!A3002,'TRM - TBM Crosswalk'!$A$2:'TRM - TBM Crosswalk'!$I$1008,6,FALSE)=0,"",VLOOKUP(TRM!A3002,'TRM - TBM Crosswalk'!$A$2:'TRM - TBM Crosswalk'!$I$1008,6,FALSE))</f>
        <v/>
      </c>
      <c r="I2815" t="str">
        <f>IF(VLOOKUP(TRM!A3002,'TRM - TBM Crosswalk'!$A$2:'TRM - TBM Crosswalk'!$I$1008,7,FALSE)=0,"",VLOOKUP(TRM!A3002,'TRM - TBM Crosswalk'!$A$2:'TRM - TBM Crosswalk'!$I$1008,7,FALSE))</f>
        <v>Platform Services</v>
      </c>
      <c r="J2815" t="str">
        <f>IF(VLOOKUP(TRM!A3002,'TRM - TBM Crosswalk'!$A$2:'TRM - TBM Crosswalk'!$I$1008,8,FALSE)=0,"",VLOOKUP(TRM!A3002,'TRM - TBM Crosswalk'!$A$2:'TRM - TBM Crosswalk'!$I$1008,8,FALSE))</f>
        <v>Applications Services</v>
      </c>
      <c r="K2815" t="str">
        <f>IF(VLOOKUP(TRM!A3002,'TRM - TBM Crosswalk'!$A$2:'TRM - TBM Crosswalk'!$I$1008,9,FALSE)=0,"",VLOOKUP(TRM!A3002,'TRM - TBM Crosswalk'!$A$2:'TRM - TBM Crosswalk'!$I$1008,9,FALSE))</f>
        <v>Content Management</v>
      </c>
    </row>
    <row r="2816" spans="1:11" x14ac:dyDescent="0.45">
      <c r="A2816" t="str">
        <f>TRM!A3003</f>
        <v>A02.023.260</v>
      </c>
      <c r="B2816" t="str">
        <f>TRM!B3003</f>
        <v>Document Imaging and OCR</v>
      </c>
      <c r="C2816" t="str">
        <f>TRM!C3003</f>
        <v>Panasonic Document Scanner Device Driver | 12.0</v>
      </c>
      <c r="D2816">
        <f>TRM!D3003</f>
        <v>0</v>
      </c>
      <c r="E2816" t="str">
        <f>IF(VLOOKUP(TRM!A3003,'TRM - TBM Crosswalk'!$A$2:'TRM - TBM Crosswalk'!$I$1008,3,FALSE)="N/A","TBD","")</f>
        <v/>
      </c>
      <c r="F2816" t="str">
        <f>IF(VLOOKUP(TRM!A3003,'TRM - TBM Crosswalk'!$A$2:'TRM - TBM Crosswalk'!$I$1008,4,FALSE)=0,"",VLOOKUP(TRM!A3003,'TRM - TBM Crosswalk'!$A$2:'TRM - TBM Crosswalk'!$I$1008,4,FALSE))</f>
        <v/>
      </c>
      <c r="G2816" t="str">
        <f>IF(VLOOKUP(TRM!A3003,'TRM - TBM Crosswalk'!$A$2:'TRM - TBM Crosswalk'!$I$1008,5,FALSE)=0,"",VLOOKUP(TRM!A3003,'TRM - TBM Crosswalk'!$A$2:'TRM - TBM Crosswalk'!$I$1008,5,FALSE))</f>
        <v/>
      </c>
      <c r="H2816" t="str">
        <f>IF(VLOOKUP(TRM!A3003,'TRM - TBM Crosswalk'!$A$2:'TRM - TBM Crosswalk'!$I$1008,6,FALSE)=0,"",VLOOKUP(TRM!A3003,'TRM - TBM Crosswalk'!$A$2:'TRM - TBM Crosswalk'!$I$1008,6,FALSE))</f>
        <v/>
      </c>
      <c r="I2816" t="str">
        <f>IF(VLOOKUP(TRM!A3003,'TRM - TBM Crosswalk'!$A$2:'TRM - TBM Crosswalk'!$I$1008,7,FALSE)=0,"",VLOOKUP(TRM!A3003,'TRM - TBM Crosswalk'!$A$2:'TRM - TBM Crosswalk'!$I$1008,7,FALSE))</f>
        <v>Platform Services</v>
      </c>
      <c r="J2816" t="str">
        <f>IF(VLOOKUP(TRM!A3003,'TRM - TBM Crosswalk'!$A$2:'TRM - TBM Crosswalk'!$I$1008,8,FALSE)=0,"",VLOOKUP(TRM!A3003,'TRM - TBM Crosswalk'!$A$2:'TRM - TBM Crosswalk'!$I$1008,8,FALSE))</f>
        <v>Applications Services</v>
      </c>
      <c r="K2816" t="str">
        <f>IF(VLOOKUP(TRM!A3003,'TRM - TBM Crosswalk'!$A$2:'TRM - TBM Crosswalk'!$I$1008,9,FALSE)=0,"",VLOOKUP(TRM!A3003,'TRM - TBM Crosswalk'!$A$2:'TRM - TBM Crosswalk'!$I$1008,9,FALSE))</f>
        <v>Content Management</v>
      </c>
    </row>
    <row r="2817" spans="1:11" x14ac:dyDescent="0.45">
      <c r="A2817" t="str">
        <f>TRM!A3004</f>
        <v>A02.023.260</v>
      </c>
      <c r="B2817" t="str">
        <f>TRM!B3004</f>
        <v>Document Imaging and OCR</v>
      </c>
      <c r="C2817" t="str">
        <f>TRM!C3004</f>
        <v>Panasonic Document Scanner Device Driver | 13.0</v>
      </c>
      <c r="D2817">
        <f>TRM!D3004</f>
        <v>0</v>
      </c>
      <c r="E2817" t="str">
        <f>IF(VLOOKUP(TRM!A3004,'TRM - TBM Crosswalk'!$A$2:'TRM - TBM Crosswalk'!$I$1008,3,FALSE)="N/A","TBD","")</f>
        <v/>
      </c>
      <c r="F2817" t="str">
        <f>IF(VLOOKUP(TRM!A3004,'TRM - TBM Crosswalk'!$A$2:'TRM - TBM Crosswalk'!$I$1008,4,FALSE)=0,"",VLOOKUP(TRM!A3004,'TRM - TBM Crosswalk'!$A$2:'TRM - TBM Crosswalk'!$I$1008,4,FALSE))</f>
        <v/>
      </c>
      <c r="G2817" t="str">
        <f>IF(VLOOKUP(TRM!A3004,'TRM - TBM Crosswalk'!$A$2:'TRM - TBM Crosswalk'!$I$1008,5,FALSE)=0,"",VLOOKUP(TRM!A3004,'TRM - TBM Crosswalk'!$A$2:'TRM - TBM Crosswalk'!$I$1008,5,FALSE))</f>
        <v/>
      </c>
      <c r="H2817" t="str">
        <f>IF(VLOOKUP(TRM!A3004,'TRM - TBM Crosswalk'!$A$2:'TRM - TBM Crosswalk'!$I$1008,6,FALSE)=0,"",VLOOKUP(TRM!A3004,'TRM - TBM Crosswalk'!$A$2:'TRM - TBM Crosswalk'!$I$1008,6,FALSE))</f>
        <v/>
      </c>
      <c r="I2817" t="str">
        <f>IF(VLOOKUP(TRM!A3004,'TRM - TBM Crosswalk'!$A$2:'TRM - TBM Crosswalk'!$I$1008,7,FALSE)=0,"",VLOOKUP(TRM!A3004,'TRM - TBM Crosswalk'!$A$2:'TRM - TBM Crosswalk'!$I$1008,7,FALSE))</f>
        <v>Platform Services</v>
      </c>
      <c r="J2817" t="str">
        <f>IF(VLOOKUP(TRM!A3004,'TRM - TBM Crosswalk'!$A$2:'TRM - TBM Crosswalk'!$I$1008,8,FALSE)=0,"",VLOOKUP(TRM!A3004,'TRM - TBM Crosswalk'!$A$2:'TRM - TBM Crosswalk'!$I$1008,8,FALSE))</f>
        <v>Applications Services</v>
      </c>
      <c r="K2817" t="str">
        <f>IF(VLOOKUP(TRM!A3004,'TRM - TBM Crosswalk'!$A$2:'TRM - TBM Crosswalk'!$I$1008,9,FALSE)=0,"",VLOOKUP(TRM!A3004,'TRM - TBM Crosswalk'!$A$2:'TRM - TBM Crosswalk'!$I$1008,9,FALSE))</f>
        <v>Content Management</v>
      </c>
    </row>
    <row r="2818" spans="1:11" x14ac:dyDescent="0.45">
      <c r="A2818" t="str">
        <f>TRM!A3005</f>
        <v>A02.023.260</v>
      </c>
      <c r="B2818" t="str">
        <f>TRM!B3005</f>
        <v>Document Imaging and OCR</v>
      </c>
      <c r="C2818" t="str">
        <f>TRM!C3005</f>
        <v>Panasonic Document Scanner Device Driver | 16.0</v>
      </c>
      <c r="D2818">
        <f>TRM!D3005</f>
        <v>0</v>
      </c>
      <c r="E2818" t="str">
        <f>IF(VLOOKUP(TRM!A3005,'TRM - TBM Crosswalk'!$A$2:'TRM - TBM Crosswalk'!$I$1008,3,FALSE)="N/A","TBD","")</f>
        <v/>
      </c>
      <c r="F2818" t="str">
        <f>IF(VLOOKUP(TRM!A3005,'TRM - TBM Crosswalk'!$A$2:'TRM - TBM Crosswalk'!$I$1008,4,FALSE)=0,"",VLOOKUP(TRM!A3005,'TRM - TBM Crosswalk'!$A$2:'TRM - TBM Crosswalk'!$I$1008,4,FALSE))</f>
        <v/>
      </c>
      <c r="G2818" t="str">
        <f>IF(VLOOKUP(TRM!A3005,'TRM - TBM Crosswalk'!$A$2:'TRM - TBM Crosswalk'!$I$1008,5,FALSE)=0,"",VLOOKUP(TRM!A3005,'TRM - TBM Crosswalk'!$A$2:'TRM - TBM Crosswalk'!$I$1008,5,FALSE))</f>
        <v/>
      </c>
      <c r="H2818" t="str">
        <f>IF(VLOOKUP(TRM!A3005,'TRM - TBM Crosswalk'!$A$2:'TRM - TBM Crosswalk'!$I$1008,6,FALSE)=0,"",VLOOKUP(TRM!A3005,'TRM - TBM Crosswalk'!$A$2:'TRM - TBM Crosswalk'!$I$1008,6,FALSE))</f>
        <v/>
      </c>
      <c r="I2818" t="str">
        <f>IF(VLOOKUP(TRM!A3005,'TRM - TBM Crosswalk'!$A$2:'TRM - TBM Crosswalk'!$I$1008,7,FALSE)=0,"",VLOOKUP(TRM!A3005,'TRM - TBM Crosswalk'!$A$2:'TRM - TBM Crosswalk'!$I$1008,7,FALSE))</f>
        <v>Platform Services</v>
      </c>
      <c r="J2818" t="str">
        <f>IF(VLOOKUP(TRM!A3005,'TRM - TBM Crosswalk'!$A$2:'TRM - TBM Crosswalk'!$I$1008,8,FALSE)=0,"",VLOOKUP(TRM!A3005,'TRM - TBM Crosswalk'!$A$2:'TRM - TBM Crosswalk'!$I$1008,8,FALSE))</f>
        <v>Applications Services</v>
      </c>
      <c r="K2818" t="str">
        <f>IF(VLOOKUP(TRM!A3005,'TRM - TBM Crosswalk'!$A$2:'TRM - TBM Crosswalk'!$I$1008,9,FALSE)=0,"",VLOOKUP(TRM!A3005,'TRM - TBM Crosswalk'!$A$2:'TRM - TBM Crosswalk'!$I$1008,9,FALSE))</f>
        <v>Content Management</v>
      </c>
    </row>
    <row r="2819" spans="1:11" x14ac:dyDescent="0.45">
      <c r="A2819" t="str">
        <f>TRM!A3006</f>
        <v>A02.023.260</v>
      </c>
      <c r="B2819" t="str">
        <f>TRM!B3006</f>
        <v>Document Imaging and OCR</v>
      </c>
      <c r="C2819" t="str">
        <f>TRM!C3006</f>
        <v>Panasonic Document Scanner Device Driver | 19.0</v>
      </c>
      <c r="D2819">
        <f>TRM!D3006</f>
        <v>0</v>
      </c>
      <c r="E2819" t="str">
        <f>IF(VLOOKUP(TRM!A3006,'TRM - TBM Crosswalk'!$A$2:'TRM - TBM Crosswalk'!$I$1008,3,FALSE)="N/A","TBD","")</f>
        <v/>
      </c>
      <c r="F2819" t="str">
        <f>IF(VLOOKUP(TRM!A3006,'TRM - TBM Crosswalk'!$A$2:'TRM - TBM Crosswalk'!$I$1008,4,FALSE)=0,"",VLOOKUP(TRM!A3006,'TRM - TBM Crosswalk'!$A$2:'TRM - TBM Crosswalk'!$I$1008,4,FALSE))</f>
        <v/>
      </c>
      <c r="G2819" t="str">
        <f>IF(VLOOKUP(TRM!A3006,'TRM - TBM Crosswalk'!$A$2:'TRM - TBM Crosswalk'!$I$1008,5,FALSE)=0,"",VLOOKUP(TRM!A3006,'TRM - TBM Crosswalk'!$A$2:'TRM - TBM Crosswalk'!$I$1008,5,FALSE))</f>
        <v/>
      </c>
      <c r="H2819" t="str">
        <f>IF(VLOOKUP(TRM!A3006,'TRM - TBM Crosswalk'!$A$2:'TRM - TBM Crosswalk'!$I$1008,6,FALSE)=0,"",VLOOKUP(TRM!A3006,'TRM - TBM Crosswalk'!$A$2:'TRM - TBM Crosswalk'!$I$1008,6,FALSE))</f>
        <v/>
      </c>
      <c r="I2819" t="str">
        <f>IF(VLOOKUP(TRM!A3006,'TRM - TBM Crosswalk'!$A$2:'TRM - TBM Crosswalk'!$I$1008,7,FALSE)=0,"",VLOOKUP(TRM!A3006,'TRM - TBM Crosswalk'!$A$2:'TRM - TBM Crosswalk'!$I$1008,7,FALSE))</f>
        <v>Platform Services</v>
      </c>
      <c r="J2819" t="str">
        <f>IF(VLOOKUP(TRM!A3006,'TRM - TBM Crosswalk'!$A$2:'TRM - TBM Crosswalk'!$I$1008,8,FALSE)=0,"",VLOOKUP(TRM!A3006,'TRM - TBM Crosswalk'!$A$2:'TRM - TBM Crosswalk'!$I$1008,8,FALSE))</f>
        <v>Applications Services</v>
      </c>
      <c r="K2819" t="str">
        <f>IF(VLOOKUP(TRM!A3006,'TRM - TBM Crosswalk'!$A$2:'TRM - TBM Crosswalk'!$I$1008,9,FALSE)=0,"",VLOOKUP(TRM!A3006,'TRM - TBM Crosswalk'!$A$2:'TRM - TBM Crosswalk'!$I$1008,9,FALSE))</f>
        <v>Content Management</v>
      </c>
    </row>
    <row r="2820" spans="1:11" x14ac:dyDescent="0.45">
      <c r="A2820" t="str">
        <f>TRM!A3007</f>
        <v>A02.023.260</v>
      </c>
      <c r="B2820" t="str">
        <f>TRM!B3007</f>
        <v>Document Imaging and OCR</v>
      </c>
      <c r="C2820" t="str">
        <f>TRM!C3007</f>
        <v>Panasonic Document Scanner Device Driver | 19.2</v>
      </c>
      <c r="D2820">
        <f>TRM!D3007</f>
        <v>0</v>
      </c>
      <c r="E2820" t="str">
        <f>IF(VLOOKUP(TRM!A3007,'TRM - TBM Crosswalk'!$A$2:'TRM - TBM Crosswalk'!$I$1008,3,FALSE)="N/A","TBD","")</f>
        <v/>
      </c>
      <c r="F2820" t="str">
        <f>IF(VLOOKUP(TRM!A3007,'TRM - TBM Crosswalk'!$A$2:'TRM - TBM Crosswalk'!$I$1008,4,FALSE)=0,"",VLOOKUP(TRM!A3007,'TRM - TBM Crosswalk'!$A$2:'TRM - TBM Crosswalk'!$I$1008,4,FALSE))</f>
        <v/>
      </c>
      <c r="G2820" t="str">
        <f>IF(VLOOKUP(TRM!A3007,'TRM - TBM Crosswalk'!$A$2:'TRM - TBM Crosswalk'!$I$1008,5,FALSE)=0,"",VLOOKUP(TRM!A3007,'TRM - TBM Crosswalk'!$A$2:'TRM - TBM Crosswalk'!$I$1008,5,FALSE))</f>
        <v/>
      </c>
      <c r="H2820" t="str">
        <f>IF(VLOOKUP(TRM!A3007,'TRM - TBM Crosswalk'!$A$2:'TRM - TBM Crosswalk'!$I$1008,6,FALSE)=0,"",VLOOKUP(TRM!A3007,'TRM - TBM Crosswalk'!$A$2:'TRM - TBM Crosswalk'!$I$1008,6,FALSE))</f>
        <v/>
      </c>
      <c r="I2820" t="str">
        <f>IF(VLOOKUP(TRM!A3007,'TRM - TBM Crosswalk'!$A$2:'TRM - TBM Crosswalk'!$I$1008,7,FALSE)=0,"",VLOOKUP(TRM!A3007,'TRM - TBM Crosswalk'!$A$2:'TRM - TBM Crosswalk'!$I$1008,7,FALSE))</f>
        <v>Platform Services</v>
      </c>
      <c r="J2820" t="str">
        <f>IF(VLOOKUP(TRM!A3007,'TRM - TBM Crosswalk'!$A$2:'TRM - TBM Crosswalk'!$I$1008,8,FALSE)=0,"",VLOOKUP(TRM!A3007,'TRM - TBM Crosswalk'!$A$2:'TRM - TBM Crosswalk'!$I$1008,8,FALSE))</f>
        <v>Applications Services</v>
      </c>
      <c r="K2820" t="str">
        <f>IF(VLOOKUP(TRM!A3007,'TRM - TBM Crosswalk'!$A$2:'TRM - TBM Crosswalk'!$I$1008,9,FALSE)=0,"",VLOOKUP(TRM!A3007,'TRM - TBM Crosswalk'!$A$2:'TRM - TBM Crosswalk'!$I$1008,9,FALSE))</f>
        <v>Content Management</v>
      </c>
    </row>
    <row r="2821" spans="1:11" x14ac:dyDescent="0.45">
      <c r="A2821" t="str">
        <f>TRM!A3008</f>
        <v>A02.023.260</v>
      </c>
      <c r="B2821" t="str">
        <f>TRM!B3008</f>
        <v>Document Imaging and OCR</v>
      </c>
      <c r="C2821" t="str">
        <f>TRM!C3008</f>
        <v>Panasonic Document Scanner Device Driver | 9.0</v>
      </c>
      <c r="D2821">
        <f>TRM!D3008</f>
        <v>0</v>
      </c>
      <c r="E2821" t="str">
        <f>IF(VLOOKUP(TRM!A3008,'TRM - TBM Crosswalk'!$A$2:'TRM - TBM Crosswalk'!$I$1008,3,FALSE)="N/A","TBD","")</f>
        <v/>
      </c>
      <c r="F2821" t="str">
        <f>IF(VLOOKUP(TRM!A3008,'TRM - TBM Crosswalk'!$A$2:'TRM - TBM Crosswalk'!$I$1008,4,FALSE)=0,"",VLOOKUP(TRM!A3008,'TRM - TBM Crosswalk'!$A$2:'TRM - TBM Crosswalk'!$I$1008,4,FALSE))</f>
        <v/>
      </c>
      <c r="G2821" t="str">
        <f>IF(VLOOKUP(TRM!A3008,'TRM - TBM Crosswalk'!$A$2:'TRM - TBM Crosswalk'!$I$1008,5,FALSE)=0,"",VLOOKUP(TRM!A3008,'TRM - TBM Crosswalk'!$A$2:'TRM - TBM Crosswalk'!$I$1008,5,FALSE))</f>
        <v/>
      </c>
      <c r="H2821" t="str">
        <f>IF(VLOOKUP(TRM!A3008,'TRM - TBM Crosswalk'!$A$2:'TRM - TBM Crosswalk'!$I$1008,6,FALSE)=0,"",VLOOKUP(TRM!A3008,'TRM - TBM Crosswalk'!$A$2:'TRM - TBM Crosswalk'!$I$1008,6,FALSE))</f>
        <v/>
      </c>
      <c r="I2821" t="str">
        <f>IF(VLOOKUP(TRM!A3008,'TRM - TBM Crosswalk'!$A$2:'TRM - TBM Crosswalk'!$I$1008,7,FALSE)=0,"",VLOOKUP(TRM!A3008,'TRM - TBM Crosswalk'!$A$2:'TRM - TBM Crosswalk'!$I$1008,7,FALSE))</f>
        <v>Platform Services</v>
      </c>
      <c r="J2821" t="str">
        <f>IF(VLOOKUP(TRM!A3008,'TRM - TBM Crosswalk'!$A$2:'TRM - TBM Crosswalk'!$I$1008,8,FALSE)=0,"",VLOOKUP(TRM!A3008,'TRM - TBM Crosswalk'!$A$2:'TRM - TBM Crosswalk'!$I$1008,8,FALSE))</f>
        <v>Applications Services</v>
      </c>
      <c r="K2821" t="str">
        <f>IF(VLOOKUP(TRM!A3008,'TRM - TBM Crosswalk'!$A$2:'TRM - TBM Crosswalk'!$I$1008,9,FALSE)=0,"",VLOOKUP(TRM!A3008,'TRM - TBM Crosswalk'!$A$2:'TRM - TBM Crosswalk'!$I$1008,9,FALSE))</f>
        <v>Content Management</v>
      </c>
    </row>
    <row r="2822" spans="1:11" x14ac:dyDescent="0.45">
      <c r="A2822" t="str">
        <f>TRM!A3059</f>
        <v>A02.023.260</v>
      </c>
      <c r="B2822" t="str">
        <f>TRM!B3059</f>
        <v>Document Imaging and OCR</v>
      </c>
      <c r="C2822" t="str">
        <f>TRM!C3059</f>
        <v>PSIcapture | 7.4.0.7</v>
      </c>
      <c r="D2822">
        <f>TRM!D3059</f>
        <v>0</v>
      </c>
      <c r="E2822" t="str">
        <f>IF(VLOOKUP(TRM!A3059,'TRM - TBM Crosswalk'!$A$2:'TRM - TBM Crosswalk'!$I$1008,3,FALSE)="N/A","TBD","")</f>
        <v/>
      </c>
      <c r="F2822" t="str">
        <f>IF(VLOOKUP(TRM!A3059,'TRM - TBM Crosswalk'!$A$2:'TRM - TBM Crosswalk'!$I$1008,4,FALSE)=0,"",VLOOKUP(TRM!A3059,'TRM - TBM Crosswalk'!$A$2:'TRM - TBM Crosswalk'!$I$1008,4,FALSE))</f>
        <v/>
      </c>
      <c r="G2822" t="str">
        <f>IF(VLOOKUP(TRM!A3059,'TRM - TBM Crosswalk'!$A$2:'TRM - TBM Crosswalk'!$I$1008,5,FALSE)=0,"",VLOOKUP(TRM!A3059,'TRM - TBM Crosswalk'!$A$2:'TRM - TBM Crosswalk'!$I$1008,5,FALSE))</f>
        <v/>
      </c>
      <c r="H2822" t="str">
        <f>IF(VLOOKUP(TRM!A3059,'TRM - TBM Crosswalk'!$A$2:'TRM - TBM Crosswalk'!$I$1008,6,FALSE)=0,"",VLOOKUP(TRM!A3059,'TRM - TBM Crosswalk'!$A$2:'TRM - TBM Crosswalk'!$I$1008,6,FALSE))</f>
        <v/>
      </c>
      <c r="I2822" t="str">
        <f>IF(VLOOKUP(TRM!A3059,'TRM - TBM Crosswalk'!$A$2:'TRM - TBM Crosswalk'!$I$1008,7,FALSE)=0,"",VLOOKUP(TRM!A3059,'TRM - TBM Crosswalk'!$A$2:'TRM - TBM Crosswalk'!$I$1008,7,FALSE))</f>
        <v>Platform Services</v>
      </c>
      <c r="J2822" t="str">
        <f>IF(VLOOKUP(TRM!A3059,'TRM - TBM Crosswalk'!$A$2:'TRM - TBM Crosswalk'!$I$1008,8,FALSE)=0,"",VLOOKUP(TRM!A3059,'TRM - TBM Crosswalk'!$A$2:'TRM - TBM Crosswalk'!$I$1008,8,FALSE))</f>
        <v>Applications Services</v>
      </c>
      <c r="K2822" t="str">
        <f>IF(VLOOKUP(TRM!A3059,'TRM - TBM Crosswalk'!$A$2:'TRM - TBM Crosswalk'!$I$1008,9,FALSE)=0,"",VLOOKUP(TRM!A3059,'TRM - TBM Crosswalk'!$A$2:'TRM - TBM Crosswalk'!$I$1008,9,FALSE))</f>
        <v>Content Management</v>
      </c>
    </row>
    <row r="2823" spans="1:11" x14ac:dyDescent="0.45">
      <c r="A2823" t="str">
        <f>TRM!A3236</f>
        <v>A02.023.262</v>
      </c>
      <c r="B2823" t="str">
        <f>TRM!B3236</f>
        <v>Document Management System</v>
      </c>
      <c r="C2823" t="str">
        <f>TRM!C3236</f>
        <v>Hyland Web Server 18 x64 | 18.0.152</v>
      </c>
      <c r="D2823">
        <f>TRM!D3236</f>
        <v>0</v>
      </c>
      <c r="E2823" t="str">
        <f>IF(VLOOKUP(TRM!A3236,'TRM - TBM Crosswalk'!$A$2:'TRM - TBM Crosswalk'!$I$1008,3,FALSE)="N/A","TBD","")</f>
        <v/>
      </c>
      <c r="F2823" t="str">
        <f>IF(VLOOKUP(TRM!A3236,'TRM - TBM Crosswalk'!$A$2:'TRM - TBM Crosswalk'!$I$1008,4,FALSE)=0,"",VLOOKUP(TRM!A3236,'TRM - TBM Crosswalk'!$A$2:'TRM - TBM Crosswalk'!$I$1008,4,FALSE))</f>
        <v/>
      </c>
      <c r="G2823" t="str">
        <f>IF(VLOOKUP(TRM!A3236,'TRM - TBM Crosswalk'!$A$2:'TRM - TBM Crosswalk'!$I$1008,5,FALSE)=0,"",VLOOKUP(TRM!A3236,'TRM - TBM Crosswalk'!$A$2:'TRM - TBM Crosswalk'!$I$1008,5,FALSE))</f>
        <v/>
      </c>
      <c r="H2823" t="str">
        <f>IF(VLOOKUP(TRM!A3236,'TRM - TBM Crosswalk'!$A$2:'TRM - TBM Crosswalk'!$I$1008,6,FALSE)=0,"",VLOOKUP(TRM!A3236,'TRM - TBM Crosswalk'!$A$2:'TRM - TBM Crosswalk'!$I$1008,6,FALSE))</f>
        <v/>
      </c>
      <c r="I2823" t="str">
        <f>IF(VLOOKUP(TRM!A3236,'TRM - TBM Crosswalk'!$A$2:'TRM - TBM Crosswalk'!$I$1008,7,FALSE)=0,"",VLOOKUP(TRM!A3236,'TRM - TBM Crosswalk'!$A$2:'TRM - TBM Crosswalk'!$I$1008,7,FALSE))</f>
        <v>Platform Services</v>
      </c>
      <c r="J2823" t="str">
        <f>IF(VLOOKUP(TRM!A3236,'TRM - TBM Crosswalk'!$A$2:'TRM - TBM Crosswalk'!$I$1008,8,FALSE)=0,"",VLOOKUP(TRM!A3236,'TRM - TBM Crosswalk'!$A$2:'TRM - TBM Crosswalk'!$I$1008,8,FALSE))</f>
        <v>Applications Services</v>
      </c>
      <c r="K2823" t="str">
        <f>IF(VLOOKUP(TRM!A3236,'TRM - TBM Crosswalk'!$A$2:'TRM - TBM Crosswalk'!$I$1008,9,FALSE)=0,"",VLOOKUP(TRM!A3236,'TRM - TBM Crosswalk'!$A$2:'TRM - TBM Crosswalk'!$I$1008,9,FALSE))</f>
        <v>Content Management</v>
      </c>
    </row>
    <row r="2824" spans="1:11" x14ac:dyDescent="0.45">
      <c r="A2824" t="str">
        <f>TRM!A3237</f>
        <v>A02.023.262</v>
      </c>
      <c r="B2824" t="str">
        <f>TRM!B3237</f>
        <v>Document Management System</v>
      </c>
      <c r="C2824" t="str">
        <f>TRM!C3237</f>
        <v>Hyland Web Server 18 x64 | 18.0.163</v>
      </c>
      <c r="D2824">
        <f>TRM!D3237</f>
        <v>0</v>
      </c>
      <c r="E2824" t="str">
        <f>IF(VLOOKUP(TRM!A3237,'TRM - TBM Crosswalk'!$A$2:'TRM - TBM Crosswalk'!$I$1008,3,FALSE)="N/A","TBD","")</f>
        <v/>
      </c>
      <c r="F2824" t="str">
        <f>IF(VLOOKUP(TRM!A3237,'TRM - TBM Crosswalk'!$A$2:'TRM - TBM Crosswalk'!$I$1008,4,FALSE)=0,"",VLOOKUP(TRM!A3237,'TRM - TBM Crosswalk'!$A$2:'TRM - TBM Crosswalk'!$I$1008,4,FALSE))</f>
        <v/>
      </c>
      <c r="G2824" t="str">
        <f>IF(VLOOKUP(TRM!A3237,'TRM - TBM Crosswalk'!$A$2:'TRM - TBM Crosswalk'!$I$1008,5,FALSE)=0,"",VLOOKUP(TRM!A3237,'TRM - TBM Crosswalk'!$A$2:'TRM - TBM Crosswalk'!$I$1008,5,FALSE))</f>
        <v/>
      </c>
      <c r="H2824" t="str">
        <f>IF(VLOOKUP(TRM!A3237,'TRM - TBM Crosswalk'!$A$2:'TRM - TBM Crosswalk'!$I$1008,6,FALSE)=0,"",VLOOKUP(TRM!A3237,'TRM - TBM Crosswalk'!$A$2:'TRM - TBM Crosswalk'!$I$1008,6,FALSE))</f>
        <v/>
      </c>
      <c r="I2824" t="str">
        <f>IF(VLOOKUP(TRM!A3237,'TRM - TBM Crosswalk'!$A$2:'TRM - TBM Crosswalk'!$I$1008,7,FALSE)=0,"",VLOOKUP(TRM!A3237,'TRM - TBM Crosswalk'!$A$2:'TRM - TBM Crosswalk'!$I$1008,7,FALSE))</f>
        <v>Platform Services</v>
      </c>
      <c r="J2824" t="str">
        <f>IF(VLOOKUP(TRM!A3237,'TRM - TBM Crosswalk'!$A$2:'TRM - TBM Crosswalk'!$I$1008,8,FALSE)=0,"",VLOOKUP(TRM!A3237,'TRM - TBM Crosswalk'!$A$2:'TRM - TBM Crosswalk'!$I$1008,8,FALSE))</f>
        <v>Applications Services</v>
      </c>
      <c r="K2824" t="str">
        <f>IF(VLOOKUP(TRM!A3237,'TRM - TBM Crosswalk'!$A$2:'TRM - TBM Crosswalk'!$I$1008,9,FALSE)=0,"",VLOOKUP(TRM!A3237,'TRM - TBM Crosswalk'!$A$2:'TRM - TBM Crosswalk'!$I$1008,9,FALSE))</f>
        <v>Content Management</v>
      </c>
    </row>
    <row r="2825" spans="1:11" x14ac:dyDescent="0.45">
      <c r="A2825" t="str">
        <f>TRM!A3238</f>
        <v>A02.023.262</v>
      </c>
      <c r="B2825" t="str">
        <f>TRM!B3238</f>
        <v>Document Management System</v>
      </c>
      <c r="C2825" t="str">
        <f>TRM!C3238</f>
        <v>OpenText Documentum Webtop Browser Helper Object | 1.0.2</v>
      </c>
      <c r="D2825">
        <f>TRM!D3238</f>
        <v>0</v>
      </c>
      <c r="E2825" t="str">
        <f>IF(VLOOKUP(TRM!A3238,'TRM - TBM Crosswalk'!$A$2:'TRM - TBM Crosswalk'!$I$1008,3,FALSE)="N/A","TBD","")</f>
        <v/>
      </c>
      <c r="F2825" t="str">
        <f>IF(VLOOKUP(TRM!A3238,'TRM - TBM Crosswalk'!$A$2:'TRM - TBM Crosswalk'!$I$1008,4,FALSE)=0,"",VLOOKUP(TRM!A3238,'TRM - TBM Crosswalk'!$A$2:'TRM - TBM Crosswalk'!$I$1008,4,FALSE))</f>
        <v/>
      </c>
      <c r="G2825" t="str">
        <f>IF(VLOOKUP(TRM!A3238,'TRM - TBM Crosswalk'!$A$2:'TRM - TBM Crosswalk'!$I$1008,5,FALSE)=0,"",VLOOKUP(TRM!A3238,'TRM - TBM Crosswalk'!$A$2:'TRM - TBM Crosswalk'!$I$1008,5,FALSE))</f>
        <v/>
      </c>
      <c r="H2825" t="str">
        <f>IF(VLOOKUP(TRM!A3238,'TRM - TBM Crosswalk'!$A$2:'TRM - TBM Crosswalk'!$I$1008,6,FALSE)=0,"",VLOOKUP(TRM!A3238,'TRM - TBM Crosswalk'!$A$2:'TRM - TBM Crosswalk'!$I$1008,6,FALSE))</f>
        <v/>
      </c>
      <c r="I2825" t="str">
        <f>IF(VLOOKUP(TRM!A3238,'TRM - TBM Crosswalk'!$A$2:'TRM - TBM Crosswalk'!$I$1008,7,FALSE)=0,"",VLOOKUP(TRM!A3238,'TRM - TBM Crosswalk'!$A$2:'TRM - TBM Crosswalk'!$I$1008,7,FALSE))</f>
        <v>Platform Services</v>
      </c>
      <c r="J2825" t="str">
        <f>IF(VLOOKUP(TRM!A3238,'TRM - TBM Crosswalk'!$A$2:'TRM - TBM Crosswalk'!$I$1008,8,FALSE)=0,"",VLOOKUP(TRM!A3238,'TRM - TBM Crosswalk'!$A$2:'TRM - TBM Crosswalk'!$I$1008,8,FALSE))</f>
        <v>Applications Services</v>
      </c>
      <c r="K2825" t="str">
        <f>IF(VLOOKUP(TRM!A3238,'TRM - TBM Crosswalk'!$A$2:'TRM - TBM Crosswalk'!$I$1008,9,FALSE)=0,"",VLOOKUP(TRM!A3238,'TRM - TBM Crosswalk'!$A$2:'TRM - TBM Crosswalk'!$I$1008,9,FALSE))</f>
        <v>Content Management</v>
      </c>
    </row>
    <row r="2826" spans="1:11" x14ac:dyDescent="0.45">
      <c r="A2826" t="str">
        <f>TRM!A3239</f>
        <v>A02.023.263</v>
      </c>
      <c r="B2826" t="str">
        <f>TRM!B3239</f>
        <v>Forms Management</v>
      </c>
      <c r="C2826" t="str">
        <f>TRM!C3239</f>
        <v>Adobe LiveCycle Designer ES4 | 11.0</v>
      </c>
      <c r="D2826">
        <f>TRM!D3239</f>
        <v>0</v>
      </c>
      <c r="E2826" t="str">
        <f>IF(VLOOKUP(TRM!A3239,'TRM - TBM Crosswalk'!$A$2:'TRM - TBM Crosswalk'!$I$1008,3,FALSE)="N/A","TBD","")</f>
        <v/>
      </c>
      <c r="F2826" t="str">
        <f>IF(VLOOKUP(TRM!A3239,'TRM - TBM Crosswalk'!$A$2:'TRM - TBM Crosswalk'!$I$1008,4,FALSE)=0,"",VLOOKUP(TRM!A3239,'TRM - TBM Crosswalk'!$A$2:'TRM - TBM Crosswalk'!$I$1008,4,FALSE))</f>
        <v/>
      </c>
      <c r="G2826" t="str">
        <f>IF(VLOOKUP(TRM!A3239,'TRM - TBM Crosswalk'!$A$2:'TRM - TBM Crosswalk'!$I$1008,5,FALSE)=0,"",VLOOKUP(TRM!A3239,'TRM - TBM Crosswalk'!$A$2:'TRM - TBM Crosswalk'!$I$1008,5,FALSE))</f>
        <v/>
      </c>
      <c r="H2826" t="str">
        <f>IF(VLOOKUP(TRM!A3239,'TRM - TBM Crosswalk'!$A$2:'TRM - TBM Crosswalk'!$I$1008,6,FALSE)=0,"",VLOOKUP(TRM!A3239,'TRM - TBM Crosswalk'!$A$2:'TRM - TBM Crosswalk'!$I$1008,6,FALSE))</f>
        <v/>
      </c>
      <c r="I2826" t="str">
        <f>IF(VLOOKUP(TRM!A3239,'TRM - TBM Crosswalk'!$A$2:'TRM - TBM Crosswalk'!$I$1008,7,FALSE)=0,"",VLOOKUP(TRM!A3239,'TRM - TBM Crosswalk'!$A$2:'TRM - TBM Crosswalk'!$I$1008,7,FALSE))</f>
        <v>Platform Services</v>
      </c>
      <c r="J2826" t="str">
        <f>IF(VLOOKUP(TRM!A3239,'TRM - TBM Crosswalk'!$A$2:'TRM - TBM Crosswalk'!$I$1008,8,FALSE)=0,"",VLOOKUP(TRM!A3239,'TRM - TBM Crosswalk'!$A$2:'TRM - TBM Crosswalk'!$I$1008,8,FALSE))</f>
        <v>Applications Services</v>
      </c>
      <c r="K2826" t="str">
        <f>IF(VLOOKUP(TRM!A3239,'TRM - TBM Crosswalk'!$A$2:'TRM - TBM Crosswalk'!$I$1008,9,FALSE)=0,"",VLOOKUP(TRM!A3239,'TRM - TBM Crosswalk'!$A$2:'TRM - TBM Crosswalk'!$I$1008,9,FALSE))</f>
        <v>Content Management</v>
      </c>
    </row>
    <row r="2827" spans="1:11" x14ac:dyDescent="0.45">
      <c r="A2827" t="str">
        <f>TRM!A3240</f>
        <v>A02.023.263</v>
      </c>
      <c r="B2827" t="str">
        <f>TRM!B3240</f>
        <v>Forms Management</v>
      </c>
      <c r="C2827" t="str">
        <f>TRM!C3240</f>
        <v>Microsoft InfoPath 2013 | 15.0.4569.1506</v>
      </c>
      <c r="D2827">
        <f>TRM!D3240</f>
        <v>0</v>
      </c>
      <c r="E2827" t="str">
        <f>IF(VLOOKUP(TRM!A3240,'TRM - TBM Crosswalk'!$A$2:'TRM - TBM Crosswalk'!$I$1008,3,FALSE)="N/A","TBD","")</f>
        <v/>
      </c>
      <c r="F2827" t="str">
        <f>IF(VLOOKUP(TRM!A3240,'TRM - TBM Crosswalk'!$A$2:'TRM - TBM Crosswalk'!$I$1008,4,FALSE)=0,"",VLOOKUP(TRM!A3240,'TRM - TBM Crosswalk'!$A$2:'TRM - TBM Crosswalk'!$I$1008,4,FALSE))</f>
        <v/>
      </c>
      <c r="G2827" t="str">
        <f>IF(VLOOKUP(TRM!A3240,'TRM - TBM Crosswalk'!$A$2:'TRM - TBM Crosswalk'!$I$1008,5,FALSE)=0,"",VLOOKUP(TRM!A3240,'TRM - TBM Crosswalk'!$A$2:'TRM - TBM Crosswalk'!$I$1008,5,FALSE))</f>
        <v/>
      </c>
      <c r="H2827" t="str">
        <f>IF(VLOOKUP(TRM!A3240,'TRM - TBM Crosswalk'!$A$2:'TRM - TBM Crosswalk'!$I$1008,6,FALSE)=0,"",VLOOKUP(TRM!A3240,'TRM - TBM Crosswalk'!$A$2:'TRM - TBM Crosswalk'!$I$1008,6,FALSE))</f>
        <v/>
      </c>
      <c r="I2827" t="str">
        <f>IF(VLOOKUP(TRM!A3240,'TRM - TBM Crosswalk'!$A$2:'TRM - TBM Crosswalk'!$I$1008,7,FALSE)=0,"",VLOOKUP(TRM!A3240,'TRM - TBM Crosswalk'!$A$2:'TRM - TBM Crosswalk'!$I$1008,7,FALSE))</f>
        <v>Platform Services</v>
      </c>
      <c r="J2827" t="str">
        <f>IF(VLOOKUP(TRM!A3240,'TRM - TBM Crosswalk'!$A$2:'TRM - TBM Crosswalk'!$I$1008,8,FALSE)=0,"",VLOOKUP(TRM!A3240,'TRM - TBM Crosswalk'!$A$2:'TRM - TBM Crosswalk'!$I$1008,8,FALSE))</f>
        <v>Applications Services</v>
      </c>
      <c r="K2827" t="str">
        <f>IF(VLOOKUP(TRM!A3240,'TRM - TBM Crosswalk'!$A$2:'TRM - TBM Crosswalk'!$I$1008,9,FALSE)=0,"",VLOOKUP(TRM!A3240,'TRM - TBM Crosswalk'!$A$2:'TRM - TBM Crosswalk'!$I$1008,9,FALSE))</f>
        <v>Content Management</v>
      </c>
    </row>
    <row r="2828" spans="1:11" x14ac:dyDescent="0.45">
      <c r="A2828" t="str">
        <f>TRM!A3241</f>
        <v>A02.023.263</v>
      </c>
      <c r="B2828" t="str">
        <f>TRM!B3241</f>
        <v>Forms Management</v>
      </c>
      <c r="C2828" t="str">
        <f>TRM!C3241</f>
        <v>Microsoft InfoPath 2013 | 15.0.4753.1001</v>
      </c>
      <c r="D2828">
        <f>TRM!D3241</f>
        <v>0</v>
      </c>
      <c r="E2828" t="str">
        <f>IF(VLOOKUP(TRM!A3241,'TRM - TBM Crosswalk'!$A$2:'TRM - TBM Crosswalk'!$I$1008,3,FALSE)="N/A","TBD","")</f>
        <v/>
      </c>
      <c r="F2828" t="str">
        <f>IF(VLOOKUP(TRM!A3241,'TRM - TBM Crosswalk'!$A$2:'TRM - TBM Crosswalk'!$I$1008,4,FALSE)=0,"",VLOOKUP(TRM!A3241,'TRM - TBM Crosswalk'!$A$2:'TRM - TBM Crosswalk'!$I$1008,4,FALSE))</f>
        <v/>
      </c>
      <c r="G2828" t="str">
        <f>IF(VLOOKUP(TRM!A3241,'TRM - TBM Crosswalk'!$A$2:'TRM - TBM Crosswalk'!$I$1008,5,FALSE)=0,"",VLOOKUP(TRM!A3241,'TRM - TBM Crosswalk'!$A$2:'TRM - TBM Crosswalk'!$I$1008,5,FALSE))</f>
        <v/>
      </c>
      <c r="H2828" t="str">
        <f>IF(VLOOKUP(TRM!A3241,'TRM - TBM Crosswalk'!$A$2:'TRM - TBM Crosswalk'!$I$1008,6,FALSE)=0,"",VLOOKUP(TRM!A3241,'TRM - TBM Crosswalk'!$A$2:'TRM - TBM Crosswalk'!$I$1008,6,FALSE))</f>
        <v/>
      </c>
      <c r="I2828" t="str">
        <f>IF(VLOOKUP(TRM!A3241,'TRM - TBM Crosswalk'!$A$2:'TRM - TBM Crosswalk'!$I$1008,7,FALSE)=0,"",VLOOKUP(TRM!A3241,'TRM - TBM Crosswalk'!$A$2:'TRM - TBM Crosswalk'!$I$1008,7,FALSE))</f>
        <v>Platform Services</v>
      </c>
      <c r="J2828" t="str">
        <f>IF(VLOOKUP(TRM!A3241,'TRM - TBM Crosswalk'!$A$2:'TRM - TBM Crosswalk'!$I$1008,8,FALSE)=0,"",VLOOKUP(TRM!A3241,'TRM - TBM Crosswalk'!$A$2:'TRM - TBM Crosswalk'!$I$1008,8,FALSE))</f>
        <v>Applications Services</v>
      </c>
      <c r="K2828" t="str">
        <f>IF(VLOOKUP(TRM!A3241,'TRM - TBM Crosswalk'!$A$2:'TRM - TBM Crosswalk'!$I$1008,9,FALSE)=0,"",VLOOKUP(TRM!A3241,'TRM - TBM Crosswalk'!$A$2:'TRM - TBM Crosswalk'!$I$1008,9,FALSE))</f>
        <v>Content Management</v>
      </c>
    </row>
    <row r="2829" spans="1:11" x14ac:dyDescent="0.45">
      <c r="A2829" t="str">
        <f>TRM!A3242</f>
        <v>A02.023.263</v>
      </c>
      <c r="B2829" t="str">
        <f>TRM!B3242</f>
        <v>Forms Management</v>
      </c>
      <c r="C2829" t="str">
        <f>TRM!C3242</f>
        <v>Microsoft Interop Forms Redistributable Package 2.0a | 2.0.0</v>
      </c>
      <c r="D2829">
        <f>TRM!D3242</f>
        <v>0</v>
      </c>
      <c r="E2829" t="str">
        <f>IF(VLOOKUP(TRM!A3242,'TRM - TBM Crosswalk'!$A$2:'TRM - TBM Crosswalk'!$I$1008,3,FALSE)="N/A","TBD","")</f>
        <v/>
      </c>
      <c r="F2829" t="str">
        <f>IF(VLOOKUP(TRM!A3242,'TRM - TBM Crosswalk'!$A$2:'TRM - TBM Crosswalk'!$I$1008,4,FALSE)=0,"",VLOOKUP(TRM!A3242,'TRM - TBM Crosswalk'!$A$2:'TRM - TBM Crosswalk'!$I$1008,4,FALSE))</f>
        <v/>
      </c>
      <c r="G2829" t="str">
        <f>IF(VLOOKUP(TRM!A3242,'TRM - TBM Crosswalk'!$A$2:'TRM - TBM Crosswalk'!$I$1008,5,FALSE)=0,"",VLOOKUP(TRM!A3242,'TRM - TBM Crosswalk'!$A$2:'TRM - TBM Crosswalk'!$I$1008,5,FALSE))</f>
        <v/>
      </c>
      <c r="H2829" t="str">
        <f>IF(VLOOKUP(TRM!A3242,'TRM - TBM Crosswalk'!$A$2:'TRM - TBM Crosswalk'!$I$1008,6,FALSE)=0,"",VLOOKUP(TRM!A3242,'TRM - TBM Crosswalk'!$A$2:'TRM - TBM Crosswalk'!$I$1008,6,FALSE))</f>
        <v/>
      </c>
      <c r="I2829" t="str">
        <f>IF(VLOOKUP(TRM!A3242,'TRM - TBM Crosswalk'!$A$2:'TRM - TBM Crosswalk'!$I$1008,7,FALSE)=0,"",VLOOKUP(TRM!A3242,'TRM - TBM Crosswalk'!$A$2:'TRM - TBM Crosswalk'!$I$1008,7,FALSE))</f>
        <v>Platform Services</v>
      </c>
      <c r="J2829" t="str">
        <f>IF(VLOOKUP(TRM!A3242,'TRM - TBM Crosswalk'!$A$2:'TRM - TBM Crosswalk'!$I$1008,8,FALSE)=0,"",VLOOKUP(TRM!A3242,'TRM - TBM Crosswalk'!$A$2:'TRM - TBM Crosswalk'!$I$1008,8,FALSE))</f>
        <v>Applications Services</v>
      </c>
      <c r="K2829" t="str">
        <f>IF(VLOOKUP(TRM!A3242,'TRM - TBM Crosswalk'!$A$2:'TRM - TBM Crosswalk'!$I$1008,9,FALSE)=0,"",VLOOKUP(TRM!A3242,'TRM - TBM Crosswalk'!$A$2:'TRM - TBM Crosswalk'!$I$1008,9,FALSE))</f>
        <v>Content Management</v>
      </c>
    </row>
    <row r="2830" spans="1:11" x14ac:dyDescent="0.45">
      <c r="A2830" t="str">
        <f>TRM!A3243</f>
        <v>A02.023.263</v>
      </c>
      <c r="B2830" t="str">
        <f>TRM!B3243</f>
        <v>Forms Management</v>
      </c>
      <c r="C2830" t="str">
        <f>TRM!C3243</f>
        <v>OmniForm 4.0</v>
      </c>
      <c r="D2830">
        <f>TRM!D3243</f>
        <v>0</v>
      </c>
      <c r="E2830" t="str">
        <f>IF(VLOOKUP(TRM!A3243,'TRM - TBM Crosswalk'!$A$2:'TRM - TBM Crosswalk'!$I$1008,3,FALSE)="N/A","TBD","")</f>
        <v/>
      </c>
      <c r="F2830" t="str">
        <f>IF(VLOOKUP(TRM!A3243,'TRM - TBM Crosswalk'!$A$2:'TRM - TBM Crosswalk'!$I$1008,4,FALSE)=0,"",VLOOKUP(TRM!A3243,'TRM - TBM Crosswalk'!$A$2:'TRM - TBM Crosswalk'!$I$1008,4,FALSE))</f>
        <v/>
      </c>
      <c r="G2830" t="str">
        <f>IF(VLOOKUP(TRM!A3243,'TRM - TBM Crosswalk'!$A$2:'TRM - TBM Crosswalk'!$I$1008,5,FALSE)=0,"",VLOOKUP(TRM!A3243,'TRM - TBM Crosswalk'!$A$2:'TRM - TBM Crosswalk'!$I$1008,5,FALSE))</f>
        <v/>
      </c>
      <c r="H2830" t="str">
        <f>IF(VLOOKUP(TRM!A3243,'TRM - TBM Crosswalk'!$A$2:'TRM - TBM Crosswalk'!$I$1008,6,FALSE)=0,"",VLOOKUP(TRM!A3243,'TRM - TBM Crosswalk'!$A$2:'TRM - TBM Crosswalk'!$I$1008,6,FALSE))</f>
        <v/>
      </c>
      <c r="I2830" t="str">
        <f>IF(VLOOKUP(TRM!A3243,'TRM - TBM Crosswalk'!$A$2:'TRM - TBM Crosswalk'!$I$1008,7,FALSE)=0,"",VLOOKUP(TRM!A3243,'TRM - TBM Crosswalk'!$A$2:'TRM - TBM Crosswalk'!$I$1008,7,FALSE))</f>
        <v>Platform Services</v>
      </c>
      <c r="J2830" t="str">
        <f>IF(VLOOKUP(TRM!A3243,'TRM - TBM Crosswalk'!$A$2:'TRM - TBM Crosswalk'!$I$1008,8,FALSE)=0,"",VLOOKUP(TRM!A3243,'TRM - TBM Crosswalk'!$A$2:'TRM - TBM Crosswalk'!$I$1008,8,FALSE))</f>
        <v>Applications Services</v>
      </c>
      <c r="K2830" t="str">
        <f>IF(VLOOKUP(TRM!A3243,'TRM - TBM Crosswalk'!$A$2:'TRM - TBM Crosswalk'!$I$1008,9,FALSE)=0,"",VLOOKUP(TRM!A3243,'TRM - TBM Crosswalk'!$A$2:'TRM - TBM Crosswalk'!$I$1008,9,FALSE))</f>
        <v>Content Management</v>
      </c>
    </row>
    <row r="2831" spans="1:11" x14ac:dyDescent="0.45">
      <c r="A2831" t="str">
        <f>TRM!A3244</f>
        <v>A02.023.263</v>
      </c>
      <c r="B2831" t="str">
        <f>TRM!B3244</f>
        <v>Forms Management</v>
      </c>
      <c r="C2831" t="str">
        <f>TRM!C3244</f>
        <v>OmniForm Filler 5.5 | 5.5.001</v>
      </c>
      <c r="D2831">
        <f>TRM!D3244</f>
        <v>0</v>
      </c>
      <c r="E2831" t="str">
        <f>IF(VLOOKUP(TRM!A3244,'TRM - TBM Crosswalk'!$A$2:'TRM - TBM Crosswalk'!$I$1008,3,FALSE)="N/A","TBD","")</f>
        <v/>
      </c>
      <c r="F2831" t="str">
        <f>IF(VLOOKUP(TRM!A3244,'TRM - TBM Crosswalk'!$A$2:'TRM - TBM Crosswalk'!$I$1008,4,FALSE)=0,"",VLOOKUP(TRM!A3244,'TRM - TBM Crosswalk'!$A$2:'TRM - TBM Crosswalk'!$I$1008,4,FALSE))</f>
        <v/>
      </c>
      <c r="G2831" t="str">
        <f>IF(VLOOKUP(TRM!A3244,'TRM - TBM Crosswalk'!$A$2:'TRM - TBM Crosswalk'!$I$1008,5,FALSE)=0,"",VLOOKUP(TRM!A3244,'TRM - TBM Crosswalk'!$A$2:'TRM - TBM Crosswalk'!$I$1008,5,FALSE))</f>
        <v/>
      </c>
      <c r="H2831" t="str">
        <f>IF(VLOOKUP(TRM!A3244,'TRM - TBM Crosswalk'!$A$2:'TRM - TBM Crosswalk'!$I$1008,6,FALSE)=0,"",VLOOKUP(TRM!A3244,'TRM - TBM Crosswalk'!$A$2:'TRM - TBM Crosswalk'!$I$1008,6,FALSE))</f>
        <v/>
      </c>
      <c r="I2831" t="str">
        <f>IF(VLOOKUP(TRM!A3244,'TRM - TBM Crosswalk'!$A$2:'TRM - TBM Crosswalk'!$I$1008,7,FALSE)=0,"",VLOOKUP(TRM!A3244,'TRM - TBM Crosswalk'!$A$2:'TRM - TBM Crosswalk'!$I$1008,7,FALSE))</f>
        <v>Platform Services</v>
      </c>
      <c r="J2831" t="str">
        <f>IF(VLOOKUP(TRM!A3244,'TRM - TBM Crosswalk'!$A$2:'TRM - TBM Crosswalk'!$I$1008,8,FALSE)=0,"",VLOOKUP(TRM!A3244,'TRM - TBM Crosswalk'!$A$2:'TRM - TBM Crosswalk'!$I$1008,8,FALSE))</f>
        <v>Applications Services</v>
      </c>
      <c r="K2831" t="str">
        <f>IF(VLOOKUP(TRM!A3244,'TRM - TBM Crosswalk'!$A$2:'TRM - TBM Crosswalk'!$I$1008,9,FALSE)=0,"",VLOOKUP(TRM!A3244,'TRM - TBM Crosswalk'!$A$2:'TRM - TBM Crosswalk'!$I$1008,9,FALSE))</f>
        <v>Content Management</v>
      </c>
    </row>
    <row r="2832" spans="1:11" x14ac:dyDescent="0.45">
      <c r="A2832" t="str">
        <f>TRM!A3245</f>
        <v>A02.023.265</v>
      </c>
      <c r="B2832" t="str">
        <f>TRM!B3245</f>
        <v>Records Management</v>
      </c>
      <c r="C2832" t="str">
        <f>TRM!C3245</f>
        <v>MasterTrak Essential | 2.3.2</v>
      </c>
      <c r="D2832">
        <f>TRM!D3245</f>
        <v>0</v>
      </c>
      <c r="E2832" t="str">
        <f>IF(VLOOKUP(TRM!A3245,'TRM - TBM Crosswalk'!$A$2:'TRM - TBM Crosswalk'!$I$1008,3,FALSE)="N/A","TBD","")</f>
        <v/>
      </c>
      <c r="F2832" t="str">
        <f>IF(VLOOKUP(TRM!A3245,'TRM - TBM Crosswalk'!$A$2:'TRM - TBM Crosswalk'!$I$1008,4,FALSE)=0,"",VLOOKUP(TRM!A3245,'TRM - TBM Crosswalk'!$A$2:'TRM - TBM Crosswalk'!$I$1008,4,FALSE))</f>
        <v/>
      </c>
      <c r="G2832" t="str">
        <f>IF(VLOOKUP(TRM!A3245,'TRM - TBM Crosswalk'!$A$2:'TRM - TBM Crosswalk'!$I$1008,5,FALSE)=0,"",VLOOKUP(TRM!A3245,'TRM - TBM Crosswalk'!$A$2:'TRM - TBM Crosswalk'!$I$1008,5,FALSE))</f>
        <v/>
      </c>
      <c r="H2832" t="str">
        <f>IF(VLOOKUP(TRM!A3245,'TRM - TBM Crosswalk'!$A$2:'TRM - TBM Crosswalk'!$I$1008,6,FALSE)=0,"",VLOOKUP(TRM!A3245,'TRM - TBM Crosswalk'!$A$2:'TRM - TBM Crosswalk'!$I$1008,6,FALSE))</f>
        <v/>
      </c>
      <c r="I2832" t="str">
        <f>IF(VLOOKUP(TRM!A3245,'TRM - TBM Crosswalk'!$A$2:'TRM - TBM Crosswalk'!$I$1008,7,FALSE)=0,"",VLOOKUP(TRM!A3245,'TRM - TBM Crosswalk'!$A$2:'TRM - TBM Crosswalk'!$I$1008,7,FALSE))</f>
        <v>Shared Services</v>
      </c>
      <c r="J2832" t="str">
        <f>IF(VLOOKUP(TRM!A3245,'TRM - TBM Crosswalk'!$A$2:'TRM - TBM Crosswalk'!$I$1008,8,FALSE)=0,"",VLOOKUP(TRM!A3245,'TRM - TBM Crosswalk'!$A$2:'TRM - TBM Crosswalk'!$I$1008,8,FALSE))</f>
        <v>Risk, Audit &amp; Compliance Services</v>
      </c>
      <c r="K2832" t="str">
        <f>IF(VLOOKUP(TRM!A3245,'TRM - TBM Crosswalk'!$A$2:'TRM - TBM Crosswalk'!$I$1008,9,FALSE)=0,"",VLOOKUP(TRM!A3245,'TRM - TBM Crosswalk'!$A$2:'TRM - TBM Crosswalk'!$I$1008,9,FALSE))</f>
        <v>Records Management</v>
      </c>
    </row>
    <row r="2833" spans="1:11" x14ac:dyDescent="0.45">
      <c r="A2833" t="str">
        <f>TRM!A3273</f>
        <v>A02.023.267#</v>
      </c>
      <c r="B2833" t="str">
        <f>TRM!B3273</f>
        <v>Web Server#</v>
      </c>
      <c r="C2833" t="str">
        <f>TRM!C3273</f>
        <v>IIS 10.0 Express | 10.0.1738</v>
      </c>
      <c r="D2833">
        <f>TRM!D3273</f>
        <v>0</v>
      </c>
      <c r="E2833" t="str">
        <f>IF(VLOOKUP(TRM!A3273,'TRM - TBM Crosswalk'!$A$2:'TRM - TBM Crosswalk'!$I$1008,3,FALSE)="N/A","TBD","")</f>
        <v>TBD</v>
      </c>
      <c r="F2833" t="str">
        <f>IF(VLOOKUP(TRM!A3273,'TRM - TBM Crosswalk'!$A$2:'TRM - TBM Crosswalk'!$I$1008,4,FALSE)=0,"",VLOOKUP(TRM!A3273,'TRM - TBM Crosswalk'!$A$2:'TRM - TBM Crosswalk'!$I$1008,4,FALSE))</f>
        <v/>
      </c>
      <c r="G2833" t="str">
        <f>IF(VLOOKUP(TRM!A3273,'TRM - TBM Crosswalk'!$A$2:'TRM - TBM Crosswalk'!$I$1008,5,FALSE)=0,"",VLOOKUP(TRM!A3273,'TRM - TBM Crosswalk'!$A$2:'TRM - TBM Crosswalk'!$I$1008,5,FALSE))</f>
        <v/>
      </c>
      <c r="H2833" t="str">
        <f>IF(VLOOKUP(TRM!A3273,'TRM - TBM Crosswalk'!$A$2:'TRM - TBM Crosswalk'!$I$1008,6,FALSE)=0,"",VLOOKUP(TRM!A3273,'TRM - TBM Crosswalk'!$A$2:'TRM - TBM Crosswalk'!$I$1008,6,FALSE))</f>
        <v/>
      </c>
      <c r="I2833" t="str">
        <f>IF(VLOOKUP(TRM!A3273,'TRM - TBM Crosswalk'!$A$2:'TRM - TBM Crosswalk'!$I$1008,7,FALSE)=0,"",VLOOKUP(TRM!A3273,'TRM - TBM Crosswalk'!$A$2:'TRM - TBM Crosswalk'!$I$1008,7,FALSE))</f>
        <v/>
      </c>
      <c r="J2833" t="str">
        <f>IF(VLOOKUP(TRM!A3273,'TRM - TBM Crosswalk'!$A$2:'TRM - TBM Crosswalk'!$I$1008,8,FALSE)=0,"",VLOOKUP(TRM!A3273,'TRM - TBM Crosswalk'!$A$2:'TRM - TBM Crosswalk'!$I$1008,8,FALSE))</f>
        <v/>
      </c>
      <c r="K2833" t="str">
        <f>IF(VLOOKUP(TRM!A3273,'TRM - TBM Crosswalk'!$A$2:'TRM - TBM Crosswalk'!$I$1008,9,FALSE)=0,"",VLOOKUP(TRM!A3273,'TRM - TBM Crosswalk'!$A$2:'TRM - TBM Crosswalk'!$I$1008,9,FALSE))</f>
        <v/>
      </c>
    </row>
    <row r="2834" spans="1:11" x14ac:dyDescent="0.45">
      <c r="A2834" t="str">
        <f>TRM!A3274</f>
        <v>A02.023.267#</v>
      </c>
      <c r="B2834" t="str">
        <f>TRM!B3274</f>
        <v>Web Server#</v>
      </c>
      <c r="C2834" t="str">
        <f>TRM!C3274</f>
        <v>IIS 10.0 Express | 10.0.1741</v>
      </c>
      <c r="D2834">
        <f>TRM!D3274</f>
        <v>0</v>
      </c>
      <c r="E2834" t="str">
        <f>IF(VLOOKUP(TRM!A3274,'TRM - TBM Crosswalk'!$A$2:'TRM - TBM Crosswalk'!$I$1008,3,FALSE)="N/A","TBD","")</f>
        <v>TBD</v>
      </c>
      <c r="F2834" t="str">
        <f>IF(VLOOKUP(TRM!A3274,'TRM - TBM Crosswalk'!$A$2:'TRM - TBM Crosswalk'!$I$1008,4,FALSE)=0,"",VLOOKUP(TRM!A3274,'TRM - TBM Crosswalk'!$A$2:'TRM - TBM Crosswalk'!$I$1008,4,FALSE))</f>
        <v/>
      </c>
      <c r="G2834" t="str">
        <f>IF(VLOOKUP(TRM!A3274,'TRM - TBM Crosswalk'!$A$2:'TRM - TBM Crosswalk'!$I$1008,5,FALSE)=0,"",VLOOKUP(TRM!A3274,'TRM - TBM Crosswalk'!$A$2:'TRM - TBM Crosswalk'!$I$1008,5,FALSE))</f>
        <v/>
      </c>
      <c r="H2834" t="str">
        <f>IF(VLOOKUP(TRM!A3274,'TRM - TBM Crosswalk'!$A$2:'TRM - TBM Crosswalk'!$I$1008,6,FALSE)=0,"",VLOOKUP(TRM!A3274,'TRM - TBM Crosswalk'!$A$2:'TRM - TBM Crosswalk'!$I$1008,6,FALSE))</f>
        <v/>
      </c>
      <c r="I2834" t="str">
        <f>IF(VLOOKUP(TRM!A3274,'TRM - TBM Crosswalk'!$A$2:'TRM - TBM Crosswalk'!$I$1008,7,FALSE)=0,"",VLOOKUP(TRM!A3274,'TRM - TBM Crosswalk'!$A$2:'TRM - TBM Crosswalk'!$I$1008,7,FALSE))</f>
        <v/>
      </c>
      <c r="J2834" t="str">
        <f>IF(VLOOKUP(TRM!A3274,'TRM - TBM Crosswalk'!$A$2:'TRM - TBM Crosswalk'!$I$1008,8,FALSE)=0,"",VLOOKUP(TRM!A3274,'TRM - TBM Crosswalk'!$A$2:'TRM - TBM Crosswalk'!$I$1008,8,FALSE))</f>
        <v/>
      </c>
      <c r="K2834" t="str">
        <f>IF(VLOOKUP(TRM!A3274,'TRM - TBM Crosswalk'!$A$2:'TRM - TBM Crosswalk'!$I$1008,9,FALSE)=0,"",VLOOKUP(TRM!A3274,'TRM - TBM Crosswalk'!$A$2:'TRM - TBM Crosswalk'!$I$1008,9,FALSE))</f>
        <v/>
      </c>
    </row>
    <row r="2835" spans="1:11" x14ac:dyDescent="0.45">
      <c r="A2835" t="str">
        <f>TRM!A3275</f>
        <v>A02.023.267#</v>
      </c>
      <c r="B2835" t="str">
        <f>TRM!B3275</f>
        <v>Web Server#</v>
      </c>
      <c r="C2835" t="str">
        <f>TRM!C3275</f>
        <v>IIS 10.0 Express | 10.0.1743</v>
      </c>
      <c r="D2835">
        <f>TRM!D3275</f>
        <v>0</v>
      </c>
      <c r="E2835" t="str">
        <f>IF(VLOOKUP(TRM!A3275,'TRM - TBM Crosswalk'!$A$2:'TRM - TBM Crosswalk'!$I$1008,3,FALSE)="N/A","TBD","")</f>
        <v>TBD</v>
      </c>
      <c r="F2835" t="str">
        <f>IF(VLOOKUP(TRM!A3275,'TRM - TBM Crosswalk'!$A$2:'TRM - TBM Crosswalk'!$I$1008,4,FALSE)=0,"",VLOOKUP(TRM!A3275,'TRM - TBM Crosswalk'!$A$2:'TRM - TBM Crosswalk'!$I$1008,4,FALSE))</f>
        <v/>
      </c>
      <c r="G2835" t="str">
        <f>IF(VLOOKUP(TRM!A3275,'TRM - TBM Crosswalk'!$A$2:'TRM - TBM Crosswalk'!$I$1008,5,FALSE)=0,"",VLOOKUP(TRM!A3275,'TRM - TBM Crosswalk'!$A$2:'TRM - TBM Crosswalk'!$I$1008,5,FALSE))</f>
        <v/>
      </c>
      <c r="H2835" t="str">
        <f>IF(VLOOKUP(TRM!A3275,'TRM - TBM Crosswalk'!$A$2:'TRM - TBM Crosswalk'!$I$1008,6,FALSE)=0,"",VLOOKUP(TRM!A3275,'TRM - TBM Crosswalk'!$A$2:'TRM - TBM Crosswalk'!$I$1008,6,FALSE))</f>
        <v/>
      </c>
      <c r="I2835" t="str">
        <f>IF(VLOOKUP(TRM!A3275,'TRM - TBM Crosswalk'!$A$2:'TRM - TBM Crosswalk'!$I$1008,7,FALSE)=0,"",VLOOKUP(TRM!A3275,'TRM - TBM Crosswalk'!$A$2:'TRM - TBM Crosswalk'!$I$1008,7,FALSE))</f>
        <v/>
      </c>
      <c r="J2835" t="str">
        <f>IF(VLOOKUP(TRM!A3275,'TRM - TBM Crosswalk'!$A$2:'TRM - TBM Crosswalk'!$I$1008,8,FALSE)=0,"",VLOOKUP(TRM!A3275,'TRM - TBM Crosswalk'!$A$2:'TRM - TBM Crosswalk'!$I$1008,8,FALSE))</f>
        <v/>
      </c>
      <c r="K2835" t="str">
        <f>IF(VLOOKUP(TRM!A3275,'TRM - TBM Crosswalk'!$A$2:'TRM - TBM Crosswalk'!$I$1008,9,FALSE)=0,"",VLOOKUP(TRM!A3275,'TRM - TBM Crosswalk'!$A$2:'TRM - TBM Crosswalk'!$I$1008,9,FALSE))</f>
        <v/>
      </c>
    </row>
    <row r="2836" spans="1:11" x14ac:dyDescent="0.45">
      <c r="A2836" t="str">
        <f>TRM!A3276</f>
        <v>A02.023.267#</v>
      </c>
      <c r="B2836" t="str">
        <f>TRM!B3276</f>
        <v>Web Server#</v>
      </c>
      <c r="C2836" t="str">
        <f>TRM!C3276</f>
        <v>IIS 8.0 Express | 8.0.1557</v>
      </c>
      <c r="D2836">
        <f>TRM!D3276</f>
        <v>0</v>
      </c>
      <c r="E2836" t="str">
        <f>IF(VLOOKUP(TRM!A3276,'TRM - TBM Crosswalk'!$A$2:'TRM - TBM Crosswalk'!$I$1008,3,FALSE)="N/A","TBD","")</f>
        <v>TBD</v>
      </c>
      <c r="F2836" t="str">
        <f>IF(VLOOKUP(TRM!A3276,'TRM - TBM Crosswalk'!$A$2:'TRM - TBM Crosswalk'!$I$1008,4,FALSE)=0,"",VLOOKUP(TRM!A3276,'TRM - TBM Crosswalk'!$A$2:'TRM - TBM Crosswalk'!$I$1008,4,FALSE))</f>
        <v/>
      </c>
      <c r="G2836" t="str">
        <f>IF(VLOOKUP(TRM!A3276,'TRM - TBM Crosswalk'!$A$2:'TRM - TBM Crosswalk'!$I$1008,5,FALSE)=0,"",VLOOKUP(TRM!A3276,'TRM - TBM Crosswalk'!$A$2:'TRM - TBM Crosswalk'!$I$1008,5,FALSE))</f>
        <v/>
      </c>
      <c r="H2836" t="str">
        <f>IF(VLOOKUP(TRM!A3276,'TRM - TBM Crosswalk'!$A$2:'TRM - TBM Crosswalk'!$I$1008,6,FALSE)=0,"",VLOOKUP(TRM!A3276,'TRM - TBM Crosswalk'!$A$2:'TRM - TBM Crosswalk'!$I$1008,6,FALSE))</f>
        <v/>
      </c>
      <c r="I2836" t="str">
        <f>IF(VLOOKUP(TRM!A3276,'TRM - TBM Crosswalk'!$A$2:'TRM - TBM Crosswalk'!$I$1008,7,FALSE)=0,"",VLOOKUP(TRM!A3276,'TRM - TBM Crosswalk'!$A$2:'TRM - TBM Crosswalk'!$I$1008,7,FALSE))</f>
        <v/>
      </c>
      <c r="J2836" t="str">
        <f>IF(VLOOKUP(TRM!A3276,'TRM - TBM Crosswalk'!$A$2:'TRM - TBM Crosswalk'!$I$1008,8,FALSE)=0,"",VLOOKUP(TRM!A3276,'TRM - TBM Crosswalk'!$A$2:'TRM - TBM Crosswalk'!$I$1008,8,FALSE))</f>
        <v/>
      </c>
      <c r="K2836" t="str">
        <f>IF(VLOOKUP(TRM!A3276,'TRM - TBM Crosswalk'!$A$2:'TRM - TBM Crosswalk'!$I$1008,9,FALSE)=0,"",VLOOKUP(TRM!A3276,'TRM - TBM Crosswalk'!$A$2:'TRM - TBM Crosswalk'!$I$1008,9,FALSE))</f>
        <v/>
      </c>
    </row>
    <row r="2837" spans="1:11" x14ac:dyDescent="0.45">
      <c r="A2837" t="str">
        <f>TRM!A3277</f>
        <v>A02.023.267#</v>
      </c>
      <c r="B2837" t="str">
        <f>TRM!B3277</f>
        <v>Web Server#</v>
      </c>
      <c r="C2837" t="str">
        <f>TRM!C3277</f>
        <v>IIS Express Application Compatibility Database for x64</v>
      </c>
      <c r="D2837">
        <f>TRM!D3277</f>
        <v>0</v>
      </c>
      <c r="E2837" t="str">
        <f>IF(VLOOKUP(TRM!A3277,'TRM - TBM Crosswalk'!$A$2:'TRM - TBM Crosswalk'!$I$1008,3,FALSE)="N/A","TBD","")</f>
        <v>TBD</v>
      </c>
      <c r="F2837" t="str">
        <f>IF(VLOOKUP(TRM!A3277,'TRM - TBM Crosswalk'!$A$2:'TRM - TBM Crosswalk'!$I$1008,4,FALSE)=0,"",VLOOKUP(TRM!A3277,'TRM - TBM Crosswalk'!$A$2:'TRM - TBM Crosswalk'!$I$1008,4,FALSE))</f>
        <v/>
      </c>
      <c r="G2837" t="str">
        <f>IF(VLOOKUP(TRM!A3277,'TRM - TBM Crosswalk'!$A$2:'TRM - TBM Crosswalk'!$I$1008,5,FALSE)=0,"",VLOOKUP(TRM!A3277,'TRM - TBM Crosswalk'!$A$2:'TRM - TBM Crosswalk'!$I$1008,5,FALSE))</f>
        <v/>
      </c>
      <c r="H2837" t="str">
        <f>IF(VLOOKUP(TRM!A3277,'TRM - TBM Crosswalk'!$A$2:'TRM - TBM Crosswalk'!$I$1008,6,FALSE)=0,"",VLOOKUP(TRM!A3277,'TRM - TBM Crosswalk'!$A$2:'TRM - TBM Crosswalk'!$I$1008,6,FALSE))</f>
        <v/>
      </c>
      <c r="I2837" t="str">
        <f>IF(VLOOKUP(TRM!A3277,'TRM - TBM Crosswalk'!$A$2:'TRM - TBM Crosswalk'!$I$1008,7,FALSE)=0,"",VLOOKUP(TRM!A3277,'TRM - TBM Crosswalk'!$A$2:'TRM - TBM Crosswalk'!$I$1008,7,FALSE))</f>
        <v/>
      </c>
      <c r="J2837" t="str">
        <f>IF(VLOOKUP(TRM!A3277,'TRM - TBM Crosswalk'!$A$2:'TRM - TBM Crosswalk'!$I$1008,8,FALSE)=0,"",VLOOKUP(TRM!A3277,'TRM - TBM Crosswalk'!$A$2:'TRM - TBM Crosswalk'!$I$1008,8,FALSE))</f>
        <v/>
      </c>
      <c r="K2837" t="str">
        <f>IF(VLOOKUP(TRM!A3277,'TRM - TBM Crosswalk'!$A$2:'TRM - TBM Crosswalk'!$I$1008,9,FALSE)=0,"",VLOOKUP(TRM!A3277,'TRM - TBM Crosswalk'!$A$2:'TRM - TBM Crosswalk'!$I$1008,9,FALSE))</f>
        <v/>
      </c>
    </row>
    <row r="2838" spans="1:11" x14ac:dyDescent="0.45">
      <c r="A2838" t="str">
        <f>TRM!A3278</f>
        <v>A02.023.267#</v>
      </c>
      <c r="B2838" t="str">
        <f>TRM!B3278</f>
        <v>Web Server#</v>
      </c>
      <c r="C2838" t="str">
        <f>TRM!C3278</f>
        <v>IIS Express Application Compatibility Database for x86</v>
      </c>
      <c r="D2838">
        <f>TRM!D3278</f>
        <v>0</v>
      </c>
      <c r="E2838" t="str">
        <f>IF(VLOOKUP(TRM!A3278,'TRM - TBM Crosswalk'!$A$2:'TRM - TBM Crosswalk'!$I$1008,3,FALSE)="N/A","TBD","")</f>
        <v>TBD</v>
      </c>
      <c r="F2838" t="str">
        <f>IF(VLOOKUP(TRM!A3278,'TRM - TBM Crosswalk'!$A$2:'TRM - TBM Crosswalk'!$I$1008,4,FALSE)=0,"",VLOOKUP(TRM!A3278,'TRM - TBM Crosswalk'!$A$2:'TRM - TBM Crosswalk'!$I$1008,4,FALSE))</f>
        <v/>
      </c>
      <c r="G2838" t="str">
        <f>IF(VLOOKUP(TRM!A3278,'TRM - TBM Crosswalk'!$A$2:'TRM - TBM Crosswalk'!$I$1008,5,FALSE)=0,"",VLOOKUP(TRM!A3278,'TRM - TBM Crosswalk'!$A$2:'TRM - TBM Crosswalk'!$I$1008,5,FALSE))</f>
        <v/>
      </c>
      <c r="H2838" t="str">
        <f>IF(VLOOKUP(TRM!A3278,'TRM - TBM Crosswalk'!$A$2:'TRM - TBM Crosswalk'!$I$1008,6,FALSE)=0,"",VLOOKUP(TRM!A3278,'TRM - TBM Crosswalk'!$A$2:'TRM - TBM Crosswalk'!$I$1008,6,FALSE))</f>
        <v/>
      </c>
      <c r="I2838" t="str">
        <f>IF(VLOOKUP(TRM!A3278,'TRM - TBM Crosswalk'!$A$2:'TRM - TBM Crosswalk'!$I$1008,7,FALSE)=0,"",VLOOKUP(TRM!A3278,'TRM - TBM Crosswalk'!$A$2:'TRM - TBM Crosswalk'!$I$1008,7,FALSE))</f>
        <v/>
      </c>
      <c r="J2838" t="str">
        <f>IF(VLOOKUP(TRM!A3278,'TRM - TBM Crosswalk'!$A$2:'TRM - TBM Crosswalk'!$I$1008,8,FALSE)=0,"",VLOOKUP(TRM!A3278,'TRM - TBM Crosswalk'!$A$2:'TRM - TBM Crosswalk'!$I$1008,8,FALSE))</f>
        <v/>
      </c>
      <c r="K2838" t="str">
        <f>IF(VLOOKUP(TRM!A3278,'TRM - TBM Crosswalk'!$A$2:'TRM - TBM Crosswalk'!$I$1008,9,FALSE)=0,"",VLOOKUP(TRM!A3278,'TRM - TBM Crosswalk'!$A$2:'TRM - TBM Crosswalk'!$I$1008,9,FALSE))</f>
        <v/>
      </c>
    </row>
    <row r="2839" spans="1:11" x14ac:dyDescent="0.45">
      <c r="A2839" t="str">
        <f>TRM!A3279</f>
        <v>A02.023.267#</v>
      </c>
      <c r="B2839" t="str">
        <f>TRM!B3279</f>
        <v>Web Server#</v>
      </c>
      <c r="C2839" t="str">
        <f>TRM!C3279</f>
        <v>IIS URL Rewrite Module 2 | 7.2.1952</v>
      </c>
      <c r="D2839">
        <f>TRM!D3279</f>
        <v>0</v>
      </c>
      <c r="E2839" t="str">
        <f>IF(VLOOKUP(TRM!A3279,'TRM - TBM Crosswalk'!$A$2:'TRM - TBM Crosswalk'!$I$1008,3,FALSE)="N/A","TBD","")</f>
        <v>TBD</v>
      </c>
      <c r="F2839" t="str">
        <f>IF(VLOOKUP(TRM!A3279,'TRM - TBM Crosswalk'!$A$2:'TRM - TBM Crosswalk'!$I$1008,4,FALSE)=0,"",VLOOKUP(TRM!A3279,'TRM - TBM Crosswalk'!$A$2:'TRM - TBM Crosswalk'!$I$1008,4,FALSE))</f>
        <v/>
      </c>
      <c r="G2839" t="str">
        <f>IF(VLOOKUP(TRM!A3279,'TRM - TBM Crosswalk'!$A$2:'TRM - TBM Crosswalk'!$I$1008,5,FALSE)=0,"",VLOOKUP(TRM!A3279,'TRM - TBM Crosswalk'!$A$2:'TRM - TBM Crosswalk'!$I$1008,5,FALSE))</f>
        <v/>
      </c>
      <c r="H2839" t="str">
        <f>IF(VLOOKUP(TRM!A3279,'TRM - TBM Crosswalk'!$A$2:'TRM - TBM Crosswalk'!$I$1008,6,FALSE)=0,"",VLOOKUP(TRM!A3279,'TRM - TBM Crosswalk'!$A$2:'TRM - TBM Crosswalk'!$I$1008,6,FALSE))</f>
        <v/>
      </c>
      <c r="I2839" t="str">
        <f>IF(VLOOKUP(TRM!A3279,'TRM - TBM Crosswalk'!$A$2:'TRM - TBM Crosswalk'!$I$1008,7,FALSE)=0,"",VLOOKUP(TRM!A3279,'TRM - TBM Crosswalk'!$A$2:'TRM - TBM Crosswalk'!$I$1008,7,FALSE))</f>
        <v/>
      </c>
      <c r="J2839" t="str">
        <f>IF(VLOOKUP(TRM!A3279,'TRM - TBM Crosswalk'!$A$2:'TRM - TBM Crosswalk'!$I$1008,8,FALSE)=0,"",VLOOKUP(TRM!A3279,'TRM - TBM Crosswalk'!$A$2:'TRM - TBM Crosswalk'!$I$1008,8,FALSE))</f>
        <v/>
      </c>
      <c r="K2839" t="str">
        <f>IF(VLOOKUP(TRM!A3279,'TRM - TBM Crosswalk'!$A$2:'TRM - TBM Crosswalk'!$I$1008,9,FALSE)=0,"",VLOOKUP(TRM!A3279,'TRM - TBM Crosswalk'!$A$2:'TRM - TBM Crosswalk'!$I$1008,9,FALSE))</f>
        <v/>
      </c>
    </row>
    <row r="2840" spans="1:11" x14ac:dyDescent="0.45">
      <c r="A2840" t="str">
        <f>TRM!A3280</f>
        <v>A02.023.267#</v>
      </c>
      <c r="B2840" t="str">
        <f>TRM!B3280</f>
        <v>Web Server#</v>
      </c>
      <c r="C2840" t="str">
        <f>TRM!C3280</f>
        <v>IIS URL Rewrite Module 2 | 7.2.1980</v>
      </c>
      <c r="D2840">
        <f>TRM!D3280</f>
        <v>0</v>
      </c>
      <c r="E2840" t="str">
        <f>IF(VLOOKUP(TRM!A3280,'TRM - TBM Crosswalk'!$A$2:'TRM - TBM Crosswalk'!$I$1008,3,FALSE)="N/A","TBD","")</f>
        <v>TBD</v>
      </c>
      <c r="F2840" t="str">
        <f>IF(VLOOKUP(TRM!A3280,'TRM - TBM Crosswalk'!$A$2:'TRM - TBM Crosswalk'!$I$1008,4,FALSE)=0,"",VLOOKUP(TRM!A3280,'TRM - TBM Crosswalk'!$A$2:'TRM - TBM Crosswalk'!$I$1008,4,FALSE))</f>
        <v/>
      </c>
      <c r="G2840" t="str">
        <f>IF(VLOOKUP(TRM!A3280,'TRM - TBM Crosswalk'!$A$2:'TRM - TBM Crosswalk'!$I$1008,5,FALSE)=0,"",VLOOKUP(TRM!A3280,'TRM - TBM Crosswalk'!$A$2:'TRM - TBM Crosswalk'!$I$1008,5,FALSE))</f>
        <v/>
      </c>
      <c r="H2840" t="str">
        <f>IF(VLOOKUP(TRM!A3280,'TRM - TBM Crosswalk'!$A$2:'TRM - TBM Crosswalk'!$I$1008,6,FALSE)=0,"",VLOOKUP(TRM!A3280,'TRM - TBM Crosswalk'!$A$2:'TRM - TBM Crosswalk'!$I$1008,6,FALSE))</f>
        <v/>
      </c>
      <c r="I2840" t="str">
        <f>IF(VLOOKUP(TRM!A3280,'TRM - TBM Crosswalk'!$A$2:'TRM - TBM Crosswalk'!$I$1008,7,FALSE)=0,"",VLOOKUP(TRM!A3280,'TRM - TBM Crosswalk'!$A$2:'TRM - TBM Crosswalk'!$I$1008,7,FALSE))</f>
        <v/>
      </c>
      <c r="J2840" t="str">
        <f>IF(VLOOKUP(TRM!A3280,'TRM - TBM Crosswalk'!$A$2:'TRM - TBM Crosswalk'!$I$1008,8,FALSE)=0,"",VLOOKUP(TRM!A3280,'TRM - TBM Crosswalk'!$A$2:'TRM - TBM Crosswalk'!$I$1008,8,FALSE))</f>
        <v/>
      </c>
      <c r="K2840" t="str">
        <f>IF(VLOOKUP(TRM!A3280,'TRM - TBM Crosswalk'!$A$2:'TRM - TBM Crosswalk'!$I$1008,9,FALSE)=0,"",VLOOKUP(TRM!A3280,'TRM - TBM Crosswalk'!$A$2:'TRM - TBM Crosswalk'!$I$1008,9,FALSE))</f>
        <v/>
      </c>
    </row>
    <row r="2841" spans="1:11" x14ac:dyDescent="0.45">
      <c r="A2841" t="str">
        <f>TRM!A3341</f>
        <v>A02.024.382</v>
      </c>
      <c r="B2841" t="str">
        <f>TRM!B3341</f>
        <v>Collection and Manipulation of Satellite and Aerial Photographs</v>
      </c>
      <c r="C2841" t="str">
        <f>TRM!C3341</f>
        <v>ENVI Deep Learning 1.0 | 1.0.0.0</v>
      </c>
      <c r="D2841">
        <f>TRM!D3341</f>
        <v>0</v>
      </c>
      <c r="E2841" t="str">
        <f>IF(VLOOKUP(TRM!A3341,'TRM - TBM Crosswalk'!$A$2:'TRM - TBM Crosswalk'!$I$1008,3,FALSE)="N/A","TBD","")</f>
        <v>TBD</v>
      </c>
      <c r="F2841" t="str">
        <f>IF(VLOOKUP(TRM!A3341,'TRM - TBM Crosswalk'!$A$2:'TRM - TBM Crosswalk'!$I$1008,4,FALSE)=0,"",VLOOKUP(TRM!A3341,'TRM - TBM Crosswalk'!$A$2:'TRM - TBM Crosswalk'!$I$1008,4,FALSE))</f>
        <v/>
      </c>
      <c r="G2841" t="str">
        <f>IF(VLOOKUP(TRM!A3341,'TRM - TBM Crosswalk'!$A$2:'TRM - TBM Crosswalk'!$I$1008,5,FALSE)=0,"",VLOOKUP(TRM!A3341,'TRM - TBM Crosswalk'!$A$2:'TRM - TBM Crosswalk'!$I$1008,5,FALSE))</f>
        <v/>
      </c>
      <c r="H2841" t="str">
        <f>IF(VLOOKUP(TRM!A3341,'TRM - TBM Crosswalk'!$A$2:'TRM - TBM Crosswalk'!$I$1008,6,FALSE)=0,"",VLOOKUP(TRM!A3341,'TRM - TBM Crosswalk'!$A$2:'TRM - TBM Crosswalk'!$I$1008,6,FALSE))</f>
        <v/>
      </c>
      <c r="I2841" t="str">
        <f>IF(VLOOKUP(TRM!A3341,'TRM - TBM Crosswalk'!$A$2:'TRM - TBM Crosswalk'!$I$1008,7,FALSE)=0,"",VLOOKUP(TRM!A3341,'TRM - TBM Crosswalk'!$A$2:'TRM - TBM Crosswalk'!$I$1008,7,FALSE))</f>
        <v/>
      </c>
      <c r="J2841" t="str">
        <f>IF(VLOOKUP(TRM!A3341,'TRM - TBM Crosswalk'!$A$2:'TRM - TBM Crosswalk'!$I$1008,8,FALSE)=0,"",VLOOKUP(TRM!A3341,'TRM - TBM Crosswalk'!$A$2:'TRM - TBM Crosswalk'!$I$1008,8,FALSE))</f>
        <v/>
      </c>
      <c r="K2841" t="str">
        <f>IF(VLOOKUP(TRM!A3341,'TRM - TBM Crosswalk'!$A$2:'TRM - TBM Crosswalk'!$I$1008,9,FALSE)=0,"",VLOOKUP(TRM!A3341,'TRM - TBM Crosswalk'!$A$2:'TRM - TBM Crosswalk'!$I$1008,9,FALSE))</f>
        <v/>
      </c>
    </row>
    <row r="2842" spans="1:11" x14ac:dyDescent="0.45">
      <c r="A2842" t="str">
        <f>TRM!A3342</f>
        <v>A02.024.382</v>
      </c>
      <c r="B2842" t="str">
        <f>TRM!B3342</f>
        <v>Collection and Manipulation of Satellite and Aerial Photographs</v>
      </c>
      <c r="C2842" t="str">
        <f>TRM!C3342</f>
        <v>EnVision</v>
      </c>
      <c r="D2842">
        <f>TRM!D3342</f>
        <v>0</v>
      </c>
      <c r="E2842" t="str">
        <f>IF(VLOOKUP(TRM!A3342,'TRM - TBM Crosswalk'!$A$2:'TRM - TBM Crosswalk'!$I$1008,3,FALSE)="N/A","TBD","")</f>
        <v>TBD</v>
      </c>
      <c r="F2842" t="str">
        <f>IF(VLOOKUP(TRM!A3342,'TRM - TBM Crosswalk'!$A$2:'TRM - TBM Crosswalk'!$I$1008,4,FALSE)=0,"",VLOOKUP(TRM!A3342,'TRM - TBM Crosswalk'!$A$2:'TRM - TBM Crosswalk'!$I$1008,4,FALSE))</f>
        <v/>
      </c>
      <c r="G2842" t="str">
        <f>IF(VLOOKUP(TRM!A3342,'TRM - TBM Crosswalk'!$A$2:'TRM - TBM Crosswalk'!$I$1008,5,FALSE)=0,"",VLOOKUP(TRM!A3342,'TRM - TBM Crosswalk'!$A$2:'TRM - TBM Crosswalk'!$I$1008,5,FALSE))</f>
        <v/>
      </c>
      <c r="H2842" t="str">
        <f>IF(VLOOKUP(TRM!A3342,'TRM - TBM Crosswalk'!$A$2:'TRM - TBM Crosswalk'!$I$1008,6,FALSE)=0,"",VLOOKUP(TRM!A3342,'TRM - TBM Crosswalk'!$A$2:'TRM - TBM Crosswalk'!$I$1008,6,FALSE))</f>
        <v/>
      </c>
      <c r="I2842" t="str">
        <f>IF(VLOOKUP(TRM!A3342,'TRM - TBM Crosswalk'!$A$2:'TRM - TBM Crosswalk'!$I$1008,7,FALSE)=0,"",VLOOKUP(TRM!A3342,'TRM - TBM Crosswalk'!$A$2:'TRM - TBM Crosswalk'!$I$1008,7,FALSE))</f>
        <v/>
      </c>
      <c r="J2842" t="str">
        <f>IF(VLOOKUP(TRM!A3342,'TRM - TBM Crosswalk'!$A$2:'TRM - TBM Crosswalk'!$I$1008,8,FALSE)=0,"",VLOOKUP(TRM!A3342,'TRM - TBM Crosswalk'!$A$2:'TRM - TBM Crosswalk'!$I$1008,8,FALSE))</f>
        <v/>
      </c>
      <c r="K2842" t="str">
        <f>IF(VLOOKUP(TRM!A3342,'TRM - TBM Crosswalk'!$A$2:'TRM - TBM Crosswalk'!$I$1008,9,FALSE)=0,"",VLOOKUP(TRM!A3342,'TRM - TBM Crosswalk'!$A$2:'TRM - TBM Crosswalk'!$I$1008,9,FALSE))</f>
        <v/>
      </c>
    </row>
    <row r="2843" spans="1:11" x14ac:dyDescent="0.45">
      <c r="A2843" t="str">
        <f>TRM!A3343</f>
        <v>A02.024.382</v>
      </c>
      <c r="B2843" t="str">
        <f>TRM!B3343</f>
        <v>Collection and Manipulation of Satellite and Aerial Photographs</v>
      </c>
      <c r="C2843" t="str">
        <f>TRM!C3343</f>
        <v>ERDAS Foundation 2016 | 16.00.0000.00141</v>
      </c>
      <c r="D2843">
        <f>TRM!D3343</f>
        <v>0</v>
      </c>
      <c r="E2843" t="str">
        <f>IF(VLOOKUP(TRM!A3343,'TRM - TBM Crosswalk'!$A$2:'TRM - TBM Crosswalk'!$I$1008,3,FALSE)="N/A","TBD","")</f>
        <v>TBD</v>
      </c>
      <c r="F2843" t="str">
        <f>IF(VLOOKUP(TRM!A3343,'TRM - TBM Crosswalk'!$A$2:'TRM - TBM Crosswalk'!$I$1008,4,FALSE)=0,"",VLOOKUP(TRM!A3343,'TRM - TBM Crosswalk'!$A$2:'TRM - TBM Crosswalk'!$I$1008,4,FALSE))</f>
        <v/>
      </c>
      <c r="G2843" t="str">
        <f>IF(VLOOKUP(TRM!A3343,'TRM - TBM Crosswalk'!$A$2:'TRM - TBM Crosswalk'!$I$1008,5,FALSE)=0,"",VLOOKUP(TRM!A3343,'TRM - TBM Crosswalk'!$A$2:'TRM - TBM Crosswalk'!$I$1008,5,FALSE))</f>
        <v/>
      </c>
      <c r="H2843" t="str">
        <f>IF(VLOOKUP(TRM!A3343,'TRM - TBM Crosswalk'!$A$2:'TRM - TBM Crosswalk'!$I$1008,6,FALSE)=0,"",VLOOKUP(TRM!A3343,'TRM - TBM Crosswalk'!$A$2:'TRM - TBM Crosswalk'!$I$1008,6,FALSE))</f>
        <v/>
      </c>
      <c r="I2843" t="str">
        <f>IF(VLOOKUP(TRM!A3343,'TRM - TBM Crosswalk'!$A$2:'TRM - TBM Crosswalk'!$I$1008,7,FALSE)=0,"",VLOOKUP(TRM!A3343,'TRM - TBM Crosswalk'!$A$2:'TRM - TBM Crosswalk'!$I$1008,7,FALSE))</f>
        <v/>
      </c>
      <c r="J2843" t="str">
        <f>IF(VLOOKUP(TRM!A3343,'TRM - TBM Crosswalk'!$A$2:'TRM - TBM Crosswalk'!$I$1008,8,FALSE)=0,"",VLOOKUP(TRM!A3343,'TRM - TBM Crosswalk'!$A$2:'TRM - TBM Crosswalk'!$I$1008,8,FALSE))</f>
        <v/>
      </c>
      <c r="K2843" t="str">
        <f>IF(VLOOKUP(TRM!A3343,'TRM - TBM Crosswalk'!$A$2:'TRM - TBM Crosswalk'!$I$1008,9,FALSE)=0,"",VLOOKUP(TRM!A3343,'TRM - TBM Crosswalk'!$A$2:'TRM - TBM Crosswalk'!$I$1008,9,FALSE))</f>
        <v/>
      </c>
    </row>
    <row r="2844" spans="1:11" x14ac:dyDescent="0.45">
      <c r="A2844" t="str">
        <f>TRM!A3344</f>
        <v>A02.024.382</v>
      </c>
      <c r="B2844" t="str">
        <f>TRM!B3344</f>
        <v>Collection and Manipulation of Satellite and Aerial Photographs</v>
      </c>
      <c r="C2844" t="str">
        <f>TRM!C3344</f>
        <v>ERDAS IMAGINE 2014 | 14.00.0000.00350</v>
      </c>
      <c r="D2844">
        <f>TRM!D3344</f>
        <v>0</v>
      </c>
      <c r="E2844" t="str">
        <f>IF(VLOOKUP(TRM!A3344,'TRM - TBM Crosswalk'!$A$2:'TRM - TBM Crosswalk'!$I$1008,3,FALSE)="N/A","TBD","")</f>
        <v>TBD</v>
      </c>
      <c r="F2844" t="str">
        <f>IF(VLOOKUP(TRM!A3344,'TRM - TBM Crosswalk'!$A$2:'TRM - TBM Crosswalk'!$I$1008,4,FALSE)=0,"",VLOOKUP(TRM!A3344,'TRM - TBM Crosswalk'!$A$2:'TRM - TBM Crosswalk'!$I$1008,4,FALSE))</f>
        <v/>
      </c>
      <c r="G2844" t="str">
        <f>IF(VLOOKUP(TRM!A3344,'TRM - TBM Crosswalk'!$A$2:'TRM - TBM Crosswalk'!$I$1008,5,FALSE)=0,"",VLOOKUP(TRM!A3344,'TRM - TBM Crosswalk'!$A$2:'TRM - TBM Crosswalk'!$I$1008,5,FALSE))</f>
        <v/>
      </c>
      <c r="H2844" t="str">
        <f>IF(VLOOKUP(TRM!A3344,'TRM - TBM Crosswalk'!$A$2:'TRM - TBM Crosswalk'!$I$1008,6,FALSE)=0,"",VLOOKUP(TRM!A3344,'TRM - TBM Crosswalk'!$A$2:'TRM - TBM Crosswalk'!$I$1008,6,FALSE))</f>
        <v/>
      </c>
      <c r="I2844" t="str">
        <f>IF(VLOOKUP(TRM!A3344,'TRM - TBM Crosswalk'!$A$2:'TRM - TBM Crosswalk'!$I$1008,7,FALSE)=0,"",VLOOKUP(TRM!A3344,'TRM - TBM Crosswalk'!$A$2:'TRM - TBM Crosswalk'!$I$1008,7,FALSE))</f>
        <v/>
      </c>
      <c r="J2844" t="str">
        <f>IF(VLOOKUP(TRM!A3344,'TRM - TBM Crosswalk'!$A$2:'TRM - TBM Crosswalk'!$I$1008,8,FALSE)=0,"",VLOOKUP(TRM!A3344,'TRM - TBM Crosswalk'!$A$2:'TRM - TBM Crosswalk'!$I$1008,8,FALSE))</f>
        <v/>
      </c>
      <c r="K2844" t="str">
        <f>IF(VLOOKUP(TRM!A3344,'TRM - TBM Crosswalk'!$A$2:'TRM - TBM Crosswalk'!$I$1008,9,FALSE)=0,"",VLOOKUP(TRM!A3344,'TRM - TBM Crosswalk'!$A$2:'TRM - TBM Crosswalk'!$I$1008,9,FALSE))</f>
        <v/>
      </c>
    </row>
    <row r="2845" spans="1:11" x14ac:dyDescent="0.45">
      <c r="A2845" t="str">
        <f>TRM!A3346</f>
        <v>A02.024.382</v>
      </c>
      <c r="B2845" t="str">
        <f>TRM!B3346</f>
        <v>Collection and Manipulation of Satellite and Aerial Photographs</v>
      </c>
      <c r="C2845" t="str">
        <f>TRM!C3346</f>
        <v>ERDAS IMAGINE 2016 | 16.00.0000.00650</v>
      </c>
      <c r="D2845">
        <f>TRM!D3346</f>
        <v>0</v>
      </c>
      <c r="E2845" t="str">
        <f>IF(VLOOKUP(TRM!A3346,'TRM - TBM Crosswalk'!$A$2:'TRM - TBM Crosswalk'!$I$1008,3,FALSE)="N/A","TBD","")</f>
        <v>TBD</v>
      </c>
      <c r="F2845" t="str">
        <f>IF(VLOOKUP(TRM!A3346,'TRM - TBM Crosswalk'!$A$2:'TRM - TBM Crosswalk'!$I$1008,4,FALSE)=0,"",VLOOKUP(TRM!A3346,'TRM - TBM Crosswalk'!$A$2:'TRM - TBM Crosswalk'!$I$1008,4,FALSE))</f>
        <v/>
      </c>
      <c r="G2845" t="str">
        <f>IF(VLOOKUP(TRM!A3346,'TRM - TBM Crosswalk'!$A$2:'TRM - TBM Crosswalk'!$I$1008,5,FALSE)=0,"",VLOOKUP(TRM!A3346,'TRM - TBM Crosswalk'!$A$2:'TRM - TBM Crosswalk'!$I$1008,5,FALSE))</f>
        <v/>
      </c>
      <c r="H2845" t="str">
        <f>IF(VLOOKUP(TRM!A3346,'TRM - TBM Crosswalk'!$A$2:'TRM - TBM Crosswalk'!$I$1008,6,FALSE)=0,"",VLOOKUP(TRM!A3346,'TRM - TBM Crosswalk'!$A$2:'TRM - TBM Crosswalk'!$I$1008,6,FALSE))</f>
        <v/>
      </c>
      <c r="I2845" t="str">
        <f>IF(VLOOKUP(TRM!A3346,'TRM - TBM Crosswalk'!$A$2:'TRM - TBM Crosswalk'!$I$1008,7,FALSE)=0,"",VLOOKUP(TRM!A3346,'TRM - TBM Crosswalk'!$A$2:'TRM - TBM Crosswalk'!$I$1008,7,FALSE))</f>
        <v/>
      </c>
      <c r="J2845" t="str">
        <f>IF(VLOOKUP(TRM!A3346,'TRM - TBM Crosswalk'!$A$2:'TRM - TBM Crosswalk'!$I$1008,8,FALSE)=0,"",VLOOKUP(TRM!A3346,'TRM - TBM Crosswalk'!$A$2:'TRM - TBM Crosswalk'!$I$1008,8,FALSE))</f>
        <v/>
      </c>
      <c r="K2845" t="str">
        <f>IF(VLOOKUP(TRM!A3346,'TRM - TBM Crosswalk'!$A$2:'TRM - TBM Crosswalk'!$I$1008,9,FALSE)=0,"",VLOOKUP(TRM!A3346,'TRM - TBM Crosswalk'!$A$2:'TRM - TBM Crosswalk'!$I$1008,9,FALSE))</f>
        <v/>
      </c>
    </row>
    <row r="2846" spans="1:11" x14ac:dyDescent="0.45">
      <c r="A2846" t="str">
        <f>TRM!A3347</f>
        <v>A02.024.382</v>
      </c>
      <c r="B2846" t="str">
        <f>TRM!B3347</f>
        <v>Collection and Manipulation of Satellite and Aerial Photographs</v>
      </c>
      <c r="C2846" t="str">
        <f>TRM!C3347</f>
        <v>ERDAS IMAGINE 2018 | 16.5.0.852</v>
      </c>
      <c r="D2846">
        <f>TRM!D3347</f>
        <v>0</v>
      </c>
      <c r="E2846" t="str">
        <f>IF(VLOOKUP(TRM!A3347,'TRM - TBM Crosswalk'!$A$2:'TRM - TBM Crosswalk'!$I$1008,3,FALSE)="N/A","TBD","")</f>
        <v>TBD</v>
      </c>
      <c r="F2846" t="str">
        <f>IF(VLOOKUP(TRM!A3347,'TRM - TBM Crosswalk'!$A$2:'TRM - TBM Crosswalk'!$I$1008,4,FALSE)=0,"",VLOOKUP(TRM!A3347,'TRM - TBM Crosswalk'!$A$2:'TRM - TBM Crosswalk'!$I$1008,4,FALSE))</f>
        <v/>
      </c>
      <c r="G2846" t="str">
        <f>IF(VLOOKUP(TRM!A3347,'TRM - TBM Crosswalk'!$A$2:'TRM - TBM Crosswalk'!$I$1008,5,FALSE)=0,"",VLOOKUP(TRM!A3347,'TRM - TBM Crosswalk'!$A$2:'TRM - TBM Crosswalk'!$I$1008,5,FALSE))</f>
        <v/>
      </c>
      <c r="H2846" t="str">
        <f>IF(VLOOKUP(TRM!A3347,'TRM - TBM Crosswalk'!$A$2:'TRM - TBM Crosswalk'!$I$1008,6,FALSE)=0,"",VLOOKUP(TRM!A3347,'TRM - TBM Crosswalk'!$A$2:'TRM - TBM Crosswalk'!$I$1008,6,FALSE))</f>
        <v/>
      </c>
      <c r="I2846" t="str">
        <f>IF(VLOOKUP(TRM!A3347,'TRM - TBM Crosswalk'!$A$2:'TRM - TBM Crosswalk'!$I$1008,7,FALSE)=0,"",VLOOKUP(TRM!A3347,'TRM - TBM Crosswalk'!$A$2:'TRM - TBM Crosswalk'!$I$1008,7,FALSE))</f>
        <v/>
      </c>
      <c r="J2846" t="str">
        <f>IF(VLOOKUP(TRM!A3347,'TRM - TBM Crosswalk'!$A$2:'TRM - TBM Crosswalk'!$I$1008,8,FALSE)=0,"",VLOOKUP(TRM!A3347,'TRM - TBM Crosswalk'!$A$2:'TRM - TBM Crosswalk'!$I$1008,8,FALSE))</f>
        <v/>
      </c>
      <c r="K2846" t="str">
        <f>IF(VLOOKUP(TRM!A3347,'TRM - TBM Crosswalk'!$A$2:'TRM - TBM Crosswalk'!$I$1008,9,FALSE)=0,"",VLOOKUP(TRM!A3347,'TRM - TBM Crosswalk'!$A$2:'TRM - TBM Crosswalk'!$I$1008,9,FALSE))</f>
        <v/>
      </c>
    </row>
    <row r="2847" spans="1:11" x14ac:dyDescent="0.45">
      <c r="A2847" t="str">
        <f>TRM!A3742</f>
        <v>A02.024.385</v>
      </c>
      <c r="B2847" t="str">
        <f>TRM!B3742</f>
        <v>Geospatial Data Analysis</v>
      </c>
      <c r="C2847" t="str">
        <f>TRM!C3742</f>
        <v>XTools Pro 16.0 | 16.0.2321.0</v>
      </c>
      <c r="D2847">
        <f>TRM!D3742</f>
        <v>0</v>
      </c>
      <c r="E2847" t="str">
        <f>IF(VLOOKUP(TRM!A3742,'TRM - TBM Crosswalk'!$A$2:'TRM - TBM Crosswalk'!$I$1008,3,FALSE)="N/A","TBD","")</f>
        <v>TBD</v>
      </c>
      <c r="F2847" t="str">
        <f>IF(VLOOKUP(TRM!A3742,'TRM - TBM Crosswalk'!$A$2:'TRM - TBM Crosswalk'!$I$1008,4,FALSE)=0,"",VLOOKUP(TRM!A3742,'TRM - TBM Crosswalk'!$A$2:'TRM - TBM Crosswalk'!$I$1008,4,FALSE))</f>
        <v/>
      </c>
      <c r="G2847" t="str">
        <f>IF(VLOOKUP(TRM!A3742,'TRM - TBM Crosswalk'!$A$2:'TRM - TBM Crosswalk'!$I$1008,5,FALSE)=0,"",VLOOKUP(TRM!A3742,'TRM - TBM Crosswalk'!$A$2:'TRM - TBM Crosswalk'!$I$1008,5,FALSE))</f>
        <v/>
      </c>
      <c r="H2847" t="str">
        <f>IF(VLOOKUP(TRM!A3742,'TRM - TBM Crosswalk'!$A$2:'TRM - TBM Crosswalk'!$I$1008,6,FALSE)=0,"",VLOOKUP(TRM!A3742,'TRM - TBM Crosswalk'!$A$2:'TRM - TBM Crosswalk'!$I$1008,6,FALSE))</f>
        <v/>
      </c>
      <c r="I2847" t="str">
        <f>IF(VLOOKUP(TRM!A3742,'TRM - TBM Crosswalk'!$A$2:'TRM - TBM Crosswalk'!$I$1008,7,FALSE)=0,"",VLOOKUP(TRM!A3742,'TRM - TBM Crosswalk'!$A$2:'TRM - TBM Crosswalk'!$I$1008,7,FALSE))</f>
        <v/>
      </c>
      <c r="J2847" t="str">
        <f>IF(VLOOKUP(TRM!A3742,'TRM - TBM Crosswalk'!$A$2:'TRM - TBM Crosswalk'!$I$1008,8,FALSE)=0,"",VLOOKUP(TRM!A3742,'TRM - TBM Crosswalk'!$A$2:'TRM - TBM Crosswalk'!$I$1008,8,FALSE))</f>
        <v/>
      </c>
      <c r="K2847" t="str">
        <f>IF(VLOOKUP(TRM!A3742,'TRM - TBM Crosswalk'!$A$2:'TRM - TBM Crosswalk'!$I$1008,9,FALSE)=0,"",VLOOKUP(TRM!A3742,'TRM - TBM Crosswalk'!$A$2:'TRM - TBM Crosswalk'!$I$1008,9,FALSE))</f>
        <v/>
      </c>
    </row>
    <row r="2848" spans="1:11" x14ac:dyDescent="0.45">
      <c r="A2848" t="str">
        <f>TRM!A3808</f>
        <v>A02.024.386</v>
      </c>
      <c r="B2848" t="str">
        <f>TRM!B3808</f>
        <v>Geospatial Data Collection</v>
      </c>
      <c r="C2848" t="str">
        <f>TRM!C3808</f>
        <v>Trimble Business Center (64-bit) | 4.10</v>
      </c>
      <c r="D2848">
        <f>TRM!D3808</f>
        <v>0</v>
      </c>
      <c r="E2848" t="str">
        <f>IF(VLOOKUP(TRM!A3808,'TRM - TBM Crosswalk'!$A$2:'TRM - TBM Crosswalk'!$I$1008,3,FALSE)="N/A","TBD","")</f>
        <v>TBD</v>
      </c>
      <c r="F2848" t="str">
        <f>IF(VLOOKUP(TRM!A3808,'TRM - TBM Crosswalk'!$A$2:'TRM - TBM Crosswalk'!$I$1008,4,FALSE)=0,"",VLOOKUP(TRM!A3808,'TRM - TBM Crosswalk'!$A$2:'TRM - TBM Crosswalk'!$I$1008,4,FALSE))</f>
        <v/>
      </c>
      <c r="G2848" t="str">
        <f>IF(VLOOKUP(TRM!A3808,'TRM - TBM Crosswalk'!$A$2:'TRM - TBM Crosswalk'!$I$1008,5,FALSE)=0,"",VLOOKUP(TRM!A3808,'TRM - TBM Crosswalk'!$A$2:'TRM - TBM Crosswalk'!$I$1008,5,FALSE))</f>
        <v/>
      </c>
      <c r="H2848" t="str">
        <f>IF(VLOOKUP(TRM!A3808,'TRM - TBM Crosswalk'!$A$2:'TRM - TBM Crosswalk'!$I$1008,6,FALSE)=0,"",VLOOKUP(TRM!A3808,'TRM - TBM Crosswalk'!$A$2:'TRM - TBM Crosswalk'!$I$1008,6,FALSE))</f>
        <v/>
      </c>
      <c r="I2848" t="str">
        <f>IF(VLOOKUP(TRM!A3808,'TRM - TBM Crosswalk'!$A$2:'TRM - TBM Crosswalk'!$I$1008,7,FALSE)=0,"",VLOOKUP(TRM!A3808,'TRM - TBM Crosswalk'!$A$2:'TRM - TBM Crosswalk'!$I$1008,7,FALSE))</f>
        <v/>
      </c>
      <c r="J2848" t="str">
        <f>IF(VLOOKUP(TRM!A3808,'TRM - TBM Crosswalk'!$A$2:'TRM - TBM Crosswalk'!$I$1008,8,FALSE)=0,"",VLOOKUP(TRM!A3808,'TRM - TBM Crosswalk'!$A$2:'TRM - TBM Crosswalk'!$I$1008,8,FALSE))</f>
        <v/>
      </c>
      <c r="K2848" t="str">
        <f>IF(VLOOKUP(TRM!A3808,'TRM - TBM Crosswalk'!$A$2:'TRM - TBM Crosswalk'!$I$1008,9,FALSE)=0,"",VLOOKUP(TRM!A3808,'TRM - TBM Crosswalk'!$A$2:'TRM - TBM Crosswalk'!$I$1008,9,FALSE))</f>
        <v/>
      </c>
    </row>
    <row r="2849" spans="1:11" x14ac:dyDescent="0.45">
      <c r="A2849" t="str">
        <f>TRM!A3809</f>
        <v>A02.024.386</v>
      </c>
      <c r="B2849" t="str">
        <f>TRM!B3809</f>
        <v>Geospatial Data Collection</v>
      </c>
      <c r="C2849" t="str">
        <f>TRM!C3809</f>
        <v>Trimble Business Center (64-bit) | 4.10.1</v>
      </c>
      <c r="D2849">
        <f>TRM!D3809</f>
        <v>0</v>
      </c>
      <c r="E2849" t="str">
        <f>IF(VLOOKUP(TRM!A3809,'TRM - TBM Crosswalk'!$A$2:'TRM - TBM Crosswalk'!$I$1008,3,FALSE)="N/A","TBD","")</f>
        <v>TBD</v>
      </c>
      <c r="F2849" t="str">
        <f>IF(VLOOKUP(TRM!A3809,'TRM - TBM Crosswalk'!$A$2:'TRM - TBM Crosswalk'!$I$1008,4,FALSE)=0,"",VLOOKUP(TRM!A3809,'TRM - TBM Crosswalk'!$A$2:'TRM - TBM Crosswalk'!$I$1008,4,FALSE))</f>
        <v/>
      </c>
      <c r="G2849" t="str">
        <f>IF(VLOOKUP(TRM!A3809,'TRM - TBM Crosswalk'!$A$2:'TRM - TBM Crosswalk'!$I$1008,5,FALSE)=0,"",VLOOKUP(TRM!A3809,'TRM - TBM Crosswalk'!$A$2:'TRM - TBM Crosswalk'!$I$1008,5,FALSE))</f>
        <v/>
      </c>
      <c r="H2849" t="str">
        <f>IF(VLOOKUP(TRM!A3809,'TRM - TBM Crosswalk'!$A$2:'TRM - TBM Crosswalk'!$I$1008,6,FALSE)=0,"",VLOOKUP(TRM!A3809,'TRM - TBM Crosswalk'!$A$2:'TRM - TBM Crosswalk'!$I$1008,6,FALSE))</f>
        <v/>
      </c>
      <c r="I2849" t="str">
        <f>IF(VLOOKUP(TRM!A3809,'TRM - TBM Crosswalk'!$A$2:'TRM - TBM Crosswalk'!$I$1008,7,FALSE)=0,"",VLOOKUP(TRM!A3809,'TRM - TBM Crosswalk'!$A$2:'TRM - TBM Crosswalk'!$I$1008,7,FALSE))</f>
        <v/>
      </c>
      <c r="J2849" t="str">
        <f>IF(VLOOKUP(TRM!A3809,'TRM - TBM Crosswalk'!$A$2:'TRM - TBM Crosswalk'!$I$1008,8,FALSE)=0,"",VLOOKUP(TRM!A3809,'TRM - TBM Crosswalk'!$A$2:'TRM - TBM Crosswalk'!$I$1008,8,FALSE))</f>
        <v/>
      </c>
      <c r="K2849" t="str">
        <f>IF(VLOOKUP(TRM!A3809,'TRM - TBM Crosswalk'!$A$2:'TRM - TBM Crosswalk'!$I$1008,9,FALSE)=0,"",VLOOKUP(TRM!A3809,'TRM - TBM Crosswalk'!$A$2:'TRM - TBM Crosswalk'!$I$1008,9,FALSE))</f>
        <v/>
      </c>
    </row>
    <row r="2850" spans="1:11" x14ac:dyDescent="0.45">
      <c r="A2850" t="str">
        <f>TRM!A3847</f>
        <v>A02.024.386</v>
      </c>
      <c r="B2850" t="str">
        <f>TRM!B3847</f>
        <v>Geospatial Data Collection</v>
      </c>
      <c r="C2850" t="str">
        <f>TRM!C3847</f>
        <v>Trimble Feature Definition Manager (64-bit) | 2.29</v>
      </c>
      <c r="D2850">
        <f>TRM!D3847</f>
        <v>0</v>
      </c>
      <c r="E2850" t="str">
        <f>IF(VLOOKUP(TRM!A3847,'TRM - TBM Crosswalk'!$A$2:'TRM - TBM Crosswalk'!$I$1008,3,FALSE)="N/A","TBD","")</f>
        <v>TBD</v>
      </c>
      <c r="F2850" t="str">
        <f>IF(VLOOKUP(TRM!A3847,'TRM - TBM Crosswalk'!$A$2:'TRM - TBM Crosswalk'!$I$1008,4,FALSE)=0,"",VLOOKUP(TRM!A3847,'TRM - TBM Crosswalk'!$A$2:'TRM - TBM Crosswalk'!$I$1008,4,FALSE))</f>
        <v/>
      </c>
      <c r="G2850" t="str">
        <f>IF(VLOOKUP(TRM!A3847,'TRM - TBM Crosswalk'!$A$2:'TRM - TBM Crosswalk'!$I$1008,5,FALSE)=0,"",VLOOKUP(TRM!A3847,'TRM - TBM Crosswalk'!$A$2:'TRM - TBM Crosswalk'!$I$1008,5,FALSE))</f>
        <v/>
      </c>
      <c r="H2850" t="str">
        <f>IF(VLOOKUP(TRM!A3847,'TRM - TBM Crosswalk'!$A$2:'TRM - TBM Crosswalk'!$I$1008,6,FALSE)=0,"",VLOOKUP(TRM!A3847,'TRM - TBM Crosswalk'!$A$2:'TRM - TBM Crosswalk'!$I$1008,6,FALSE))</f>
        <v/>
      </c>
      <c r="I2850" t="str">
        <f>IF(VLOOKUP(TRM!A3847,'TRM - TBM Crosswalk'!$A$2:'TRM - TBM Crosswalk'!$I$1008,7,FALSE)=0,"",VLOOKUP(TRM!A3847,'TRM - TBM Crosswalk'!$A$2:'TRM - TBM Crosswalk'!$I$1008,7,FALSE))</f>
        <v/>
      </c>
      <c r="J2850" t="str">
        <f>IF(VLOOKUP(TRM!A3847,'TRM - TBM Crosswalk'!$A$2:'TRM - TBM Crosswalk'!$I$1008,8,FALSE)=0,"",VLOOKUP(TRM!A3847,'TRM - TBM Crosswalk'!$A$2:'TRM - TBM Crosswalk'!$I$1008,8,FALSE))</f>
        <v/>
      </c>
      <c r="K2850" t="str">
        <f>IF(VLOOKUP(TRM!A3847,'TRM - TBM Crosswalk'!$A$2:'TRM - TBM Crosswalk'!$I$1008,9,FALSE)=0,"",VLOOKUP(TRM!A3847,'TRM - TBM Crosswalk'!$A$2:'TRM - TBM Crosswalk'!$I$1008,9,FALSE))</f>
        <v/>
      </c>
    </row>
    <row r="2851" spans="1:11" x14ac:dyDescent="0.45">
      <c r="A2851" t="str">
        <f>TRM!A3988</f>
        <v>A02.024.391#</v>
      </c>
      <c r="B2851" t="str">
        <f>TRM!B3988</f>
        <v>Telemetry</v>
      </c>
      <c r="C2851" t="str">
        <f>TRM!C3988</f>
        <v>FLIR Tools | 6.4.18039.1003</v>
      </c>
      <c r="D2851">
        <f>TRM!D3988</f>
        <v>0</v>
      </c>
      <c r="E2851" t="str">
        <f>IF(VLOOKUP(TRM!A3988,'TRM - TBM Crosswalk'!$A$2:'TRM - TBM Crosswalk'!$I$1008,3,FALSE)="N/A","TBD","")</f>
        <v>TBD</v>
      </c>
      <c r="F2851" t="str">
        <f>IF(VLOOKUP(TRM!A3988,'TRM - TBM Crosswalk'!$A$2:'TRM - TBM Crosswalk'!$I$1008,4,FALSE)=0,"",VLOOKUP(TRM!A3988,'TRM - TBM Crosswalk'!$A$2:'TRM - TBM Crosswalk'!$I$1008,4,FALSE))</f>
        <v/>
      </c>
      <c r="G2851" t="str">
        <f>IF(VLOOKUP(TRM!A3988,'TRM - TBM Crosswalk'!$A$2:'TRM - TBM Crosswalk'!$I$1008,5,FALSE)=0,"",VLOOKUP(TRM!A3988,'TRM - TBM Crosswalk'!$A$2:'TRM - TBM Crosswalk'!$I$1008,5,FALSE))</f>
        <v/>
      </c>
      <c r="H2851" t="str">
        <f>IF(VLOOKUP(TRM!A3988,'TRM - TBM Crosswalk'!$A$2:'TRM - TBM Crosswalk'!$I$1008,6,FALSE)=0,"",VLOOKUP(TRM!A3988,'TRM - TBM Crosswalk'!$A$2:'TRM - TBM Crosswalk'!$I$1008,6,FALSE))</f>
        <v/>
      </c>
      <c r="I2851" t="str">
        <f>IF(VLOOKUP(TRM!A3988,'TRM - TBM Crosswalk'!$A$2:'TRM - TBM Crosswalk'!$I$1008,7,FALSE)=0,"",VLOOKUP(TRM!A3988,'TRM - TBM Crosswalk'!$A$2:'TRM - TBM Crosswalk'!$I$1008,7,FALSE))</f>
        <v/>
      </c>
      <c r="J2851" t="str">
        <f>IF(VLOOKUP(TRM!A3988,'TRM - TBM Crosswalk'!$A$2:'TRM - TBM Crosswalk'!$I$1008,8,FALSE)=0,"",VLOOKUP(TRM!A3988,'TRM - TBM Crosswalk'!$A$2:'TRM - TBM Crosswalk'!$I$1008,8,FALSE))</f>
        <v/>
      </c>
      <c r="K2851" t="str">
        <f>IF(VLOOKUP(TRM!A3988,'TRM - TBM Crosswalk'!$A$2:'TRM - TBM Crosswalk'!$I$1008,9,FALSE)=0,"",VLOOKUP(TRM!A3988,'TRM - TBM Crosswalk'!$A$2:'TRM - TBM Crosswalk'!$I$1008,9,FALSE))</f>
        <v/>
      </c>
    </row>
    <row r="2852" spans="1:11" x14ac:dyDescent="0.45">
      <c r="A2852" t="str">
        <f>TRM!A3989</f>
        <v>A02.024.391#</v>
      </c>
      <c r="B2852" t="str">
        <f>TRM!B3989</f>
        <v>Telemetry</v>
      </c>
      <c r="C2852" t="str">
        <f>TRM!C3989</f>
        <v>FLIR VirtualCam | 5.90.002</v>
      </c>
      <c r="D2852">
        <f>TRM!D3989</f>
        <v>0</v>
      </c>
      <c r="E2852" t="str">
        <f>IF(VLOOKUP(TRM!A3989,'TRM - TBM Crosswalk'!$A$2:'TRM - TBM Crosswalk'!$I$1008,3,FALSE)="N/A","TBD","")</f>
        <v>TBD</v>
      </c>
      <c r="F2852" t="str">
        <f>IF(VLOOKUP(TRM!A3989,'TRM - TBM Crosswalk'!$A$2:'TRM - TBM Crosswalk'!$I$1008,4,FALSE)=0,"",VLOOKUP(TRM!A3989,'TRM - TBM Crosswalk'!$A$2:'TRM - TBM Crosswalk'!$I$1008,4,FALSE))</f>
        <v/>
      </c>
      <c r="G2852" t="str">
        <f>IF(VLOOKUP(TRM!A3989,'TRM - TBM Crosswalk'!$A$2:'TRM - TBM Crosswalk'!$I$1008,5,FALSE)=0,"",VLOOKUP(TRM!A3989,'TRM - TBM Crosswalk'!$A$2:'TRM - TBM Crosswalk'!$I$1008,5,FALSE))</f>
        <v/>
      </c>
      <c r="H2852" t="str">
        <f>IF(VLOOKUP(TRM!A3989,'TRM - TBM Crosswalk'!$A$2:'TRM - TBM Crosswalk'!$I$1008,6,FALSE)=0,"",VLOOKUP(TRM!A3989,'TRM - TBM Crosswalk'!$A$2:'TRM - TBM Crosswalk'!$I$1008,6,FALSE))</f>
        <v/>
      </c>
      <c r="I2852" t="str">
        <f>IF(VLOOKUP(TRM!A3989,'TRM - TBM Crosswalk'!$A$2:'TRM - TBM Crosswalk'!$I$1008,7,FALSE)=0,"",VLOOKUP(TRM!A3989,'TRM - TBM Crosswalk'!$A$2:'TRM - TBM Crosswalk'!$I$1008,7,FALSE))</f>
        <v/>
      </c>
      <c r="J2852" t="str">
        <f>IF(VLOOKUP(TRM!A3989,'TRM - TBM Crosswalk'!$A$2:'TRM - TBM Crosswalk'!$I$1008,8,FALSE)=0,"",VLOOKUP(TRM!A3989,'TRM - TBM Crosswalk'!$A$2:'TRM - TBM Crosswalk'!$I$1008,8,FALSE))</f>
        <v/>
      </c>
      <c r="K2852" t="str">
        <f>IF(VLOOKUP(TRM!A3989,'TRM - TBM Crosswalk'!$A$2:'TRM - TBM Crosswalk'!$I$1008,9,FALSE)=0,"",VLOOKUP(TRM!A3989,'TRM - TBM Crosswalk'!$A$2:'TRM - TBM Crosswalk'!$I$1008,9,FALSE))</f>
        <v/>
      </c>
    </row>
    <row r="2853" spans="1:11" x14ac:dyDescent="0.45">
      <c r="A2853" t="str">
        <f>TRM!A3990</f>
        <v>A02.024.391#</v>
      </c>
      <c r="B2853" t="str">
        <f>TRM!B3990</f>
        <v>Telemetry</v>
      </c>
      <c r="C2853" t="str">
        <f>TRM!C3990</f>
        <v>HI 929828 - 1.3</v>
      </c>
      <c r="D2853">
        <f>TRM!D3990</f>
        <v>0</v>
      </c>
      <c r="E2853" t="str">
        <f>IF(VLOOKUP(TRM!A3990,'TRM - TBM Crosswalk'!$A$2:'TRM - TBM Crosswalk'!$I$1008,3,FALSE)="N/A","TBD","")</f>
        <v>TBD</v>
      </c>
      <c r="F2853" t="str">
        <f>IF(VLOOKUP(TRM!A3990,'TRM - TBM Crosswalk'!$A$2:'TRM - TBM Crosswalk'!$I$1008,4,FALSE)=0,"",VLOOKUP(TRM!A3990,'TRM - TBM Crosswalk'!$A$2:'TRM - TBM Crosswalk'!$I$1008,4,FALSE))</f>
        <v/>
      </c>
      <c r="G2853" t="str">
        <f>IF(VLOOKUP(TRM!A3990,'TRM - TBM Crosswalk'!$A$2:'TRM - TBM Crosswalk'!$I$1008,5,FALSE)=0,"",VLOOKUP(TRM!A3990,'TRM - TBM Crosswalk'!$A$2:'TRM - TBM Crosswalk'!$I$1008,5,FALSE))</f>
        <v/>
      </c>
      <c r="H2853" t="str">
        <f>IF(VLOOKUP(TRM!A3990,'TRM - TBM Crosswalk'!$A$2:'TRM - TBM Crosswalk'!$I$1008,6,FALSE)=0,"",VLOOKUP(TRM!A3990,'TRM - TBM Crosswalk'!$A$2:'TRM - TBM Crosswalk'!$I$1008,6,FALSE))</f>
        <v/>
      </c>
      <c r="I2853" t="str">
        <f>IF(VLOOKUP(TRM!A3990,'TRM - TBM Crosswalk'!$A$2:'TRM - TBM Crosswalk'!$I$1008,7,FALSE)=0,"",VLOOKUP(TRM!A3990,'TRM - TBM Crosswalk'!$A$2:'TRM - TBM Crosswalk'!$I$1008,7,FALSE))</f>
        <v/>
      </c>
      <c r="J2853" t="str">
        <f>IF(VLOOKUP(TRM!A3990,'TRM - TBM Crosswalk'!$A$2:'TRM - TBM Crosswalk'!$I$1008,8,FALSE)=0,"",VLOOKUP(TRM!A3990,'TRM - TBM Crosswalk'!$A$2:'TRM - TBM Crosswalk'!$I$1008,8,FALSE))</f>
        <v/>
      </c>
      <c r="K2853" t="str">
        <f>IF(VLOOKUP(TRM!A3990,'TRM - TBM Crosswalk'!$A$2:'TRM - TBM Crosswalk'!$I$1008,9,FALSE)=0,"",VLOOKUP(TRM!A3990,'TRM - TBM Crosswalk'!$A$2:'TRM - TBM Crosswalk'!$I$1008,9,FALSE))</f>
        <v/>
      </c>
    </row>
    <row r="2854" spans="1:11" x14ac:dyDescent="0.45">
      <c r="A2854" t="str">
        <f>TRM!A3991</f>
        <v>A02.024.391#</v>
      </c>
      <c r="B2854" t="str">
        <f>TRM!B3991</f>
        <v>Telemetry</v>
      </c>
      <c r="C2854" t="str">
        <f>TRM!C3991</f>
        <v>i-Handbook</v>
      </c>
      <c r="D2854">
        <f>TRM!D3991</f>
        <v>0</v>
      </c>
      <c r="E2854" t="str">
        <f>IF(VLOOKUP(TRM!A3991,'TRM - TBM Crosswalk'!$A$2:'TRM - TBM Crosswalk'!$I$1008,3,FALSE)="N/A","TBD","")</f>
        <v>TBD</v>
      </c>
      <c r="F2854" t="str">
        <f>IF(VLOOKUP(TRM!A3991,'TRM - TBM Crosswalk'!$A$2:'TRM - TBM Crosswalk'!$I$1008,4,FALSE)=0,"",VLOOKUP(TRM!A3991,'TRM - TBM Crosswalk'!$A$2:'TRM - TBM Crosswalk'!$I$1008,4,FALSE))</f>
        <v/>
      </c>
      <c r="G2854" t="str">
        <f>IF(VLOOKUP(TRM!A3991,'TRM - TBM Crosswalk'!$A$2:'TRM - TBM Crosswalk'!$I$1008,5,FALSE)=0,"",VLOOKUP(TRM!A3991,'TRM - TBM Crosswalk'!$A$2:'TRM - TBM Crosswalk'!$I$1008,5,FALSE))</f>
        <v/>
      </c>
      <c r="H2854" t="str">
        <f>IF(VLOOKUP(TRM!A3991,'TRM - TBM Crosswalk'!$A$2:'TRM - TBM Crosswalk'!$I$1008,6,FALSE)=0,"",VLOOKUP(TRM!A3991,'TRM - TBM Crosswalk'!$A$2:'TRM - TBM Crosswalk'!$I$1008,6,FALSE))</f>
        <v/>
      </c>
      <c r="I2854" t="str">
        <f>IF(VLOOKUP(TRM!A3991,'TRM - TBM Crosswalk'!$A$2:'TRM - TBM Crosswalk'!$I$1008,7,FALSE)=0,"",VLOOKUP(TRM!A3991,'TRM - TBM Crosswalk'!$A$2:'TRM - TBM Crosswalk'!$I$1008,7,FALSE))</f>
        <v/>
      </c>
      <c r="J2854" t="str">
        <f>IF(VLOOKUP(TRM!A3991,'TRM - TBM Crosswalk'!$A$2:'TRM - TBM Crosswalk'!$I$1008,8,FALSE)=0,"",VLOOKUP(TRM!A3991,'TRM - TBM Crosswalk'!$A$2:'TRM - TBM Crosswalk'!$I$1008,8,FALSE))</f>
        <v/>
      </c>
      <c r="K2854" t="str">
        <f>IF(VLOOKUP(TRM!A3991,'TRM - TBM Crosswalk'!$A$2:'TRM - TBM Crosswalk'!$I$1008,9,FALSE)=0,"",VLOOKUP(TRM!A3991,'TRM - TBM Crosswalk'!$A$2:'TRM - TBM Crosswalk'!$I$1008,9,FALSE))</f>
        <v/>
      </c>
    </row>
    <row r="2855" spans="1:11" x14ac:dyDescent="0.45">
      <c r="A2855" t="str">
        <f>TRM!A3992</f>
        <v>A02.024.391#</v>
      </c>
      <c r="B2855" t="str">
        <f>TRM!B3992</f>
        <v>Telemetry</v>
      </c>
      <c r="C2855" t="str">
        <f>TRM!C3992</f>
        <v>KorDSS | 1.4.0.24</v>
      </c>
      <c r="D2855">
        <f>TRM!D3992</f>
        <v>0</v>
      </c>
      <c r="E2855" t="str">
        <f>IF(VLOOKUP(TRM!A3992,'TRM - TBM Crosswalk'!$A$2:'TRM - TBM Crosswalk'!$I$1008,3,FALSE)="N/A","TBD","")</f>
        <v>TBD</v>
      </c>
      <c r="F2855" t="str">
        <f>IF(VLOOKUP(TRM!A3992,'TRM - TBM Crosswalk'!$A$2:'TRM - TBM Crosswalk'!$I$1008,4,FALSE)=0,"",VLOOKUP(TRM!A3992,'TRM - TBM Crosswalk'!$A$2:'TRM - TBM Crosswalk'!$I$1008,4,FALSE))</f>
        <v/>
      </c>
      <c r="G2855" t="str">
        <f>IF(VLOOKUP(TRM!A3992,'TRM - TBM Crosswalk'!$A$2:'TRM - TBM Crosswalk'!$I$1008,5,FALSE)=0,"",VLOOKUP(TRM!A3992,'TRM - TBM Crosswalk'!$A$2:'TRM - TBM Crosswalk'!$I$1008,5,FALSE))</f>
        <v/>
      </c>
      <c r="H2855" t="str">
        <f>IF(VLOOKUP(TRM!A3992,'TRM - TBM Crosswalk'!$A$2:'TRM - TBM Crosswalk'!$I$1008,6,FALSE)=0,"",VLOOKUP(TRM!A3992,'TRM - TBM Crosswalk'!$A$2:'TRM - TBM Crosswalk'!$I$1008,6,FALSE))</f>
        <v/>
      </c>
      <c r="I2855" t="str">
        <f>IF(VLOOKUP(TRM!A3992,'TRM - TBM Crosswalk'!$A$2:'TRM - TBM Crosswalk'!$I$1008,7,FALSE)=0,"",VLOOKUP(TRM!A3992,'TRM - TBM Crosswalk'!$A$2:'TRM - TBM Crosswalk'!$I$1008,7,FALSE))</f>
        <v/>
      </c>
      <c r="J2855" t="str">
        <f>IF(VLOOKUP(TRM!A3992,'TRM - TBM Crosswalk'!$A$2:'TRM - TBM Crosswalk'!$I$1008,8,FALSE)=0,"",VLOOKUP(TRM!A3992,'TRM - TBM Crosswalk'!$A$2:'TRM - TBM Crosswalk'!$I$1008,8,FALSE))</f>
        <v/>
      </c>
      <c r="K2855" t="str">
        <f>IF(VLOOKUP(TRM!A3992,'TRM - TBM Crosswalk'!$A$2:'TRM - TBM Crosswalk'!$I$1008,9,FALSE)=0,"",VLOOKUP(TRM!A3992,'TRM - TBM Crosswalk'!$A$2:'TRM - TBM Crosswalk'!$I$1008,9,FALSE))</f>
        <v/>
      </c>
    </row>
    <row r="2856" spans="1:11" x14ac:dyDescent="0.45">
      <c r="A2856" t="str">
        <f>TRM!A3993</f>
        <v>A02.024.391#</v>
      </c>
      <c r="B2856" t="str">
        <f>TRM!B3993</f>
        <v>Telemetry</v>
      </c>
      <c r="C2856" t="str">
        <f>TRM!C3993</f>
        <v>Latitude 8.0.0 | 8.0.0.6100</v>
      </c>
      <c r="D2856">
        <f>TRM!D3993</f>
        <v>0</v>
      </c>
      <c r="E2856" t="str">
        <f>IF(VLOOKUP(TRM!A3993,'TRM - TBM Crosswalk'!$A$2:'TRM - TBM Crosswalk'!$I$1008,3,FALSE)="N/A","TBD","")</f>
        <v>TBD</v>
      </c>
      <c r="F2856" t="str">
        <f>IF(VLOOKUP(TRM!A3993,'TRM - TBM Crosswalk'!$A$2:'TRM - TBM Crosswalk'!$I$1008,4,FALSE)=0,"",VLOOKUP(TRM!A3993,'TRM - TBM Crosswalk'!$A$2:'TRM - TBM Crosswalk'!$I$1008,4,FALSE))</f>
        <v/>
      </c>
      <c r="G2856" t="str">
        <f>IF(VLOOKUP(TRM!A3993,'TRM - TBM Crosswalk'!$A$2:'TRM - TBM Crosswalk'!$I$1008,5,FALSE)=0,"",VLOOKUP(TRM!A3993,'TRM - TBM Crosswalk'!$A$2:'TRM - TBM Crosswalk'!$I$1008,5,FALSE))</f>
        <v/>
      </c>
      <c r="H2856" t="str">
        <f>IF(VLOOKUP(TRM!A3993,'TRM - TBM Crosswalk'!$A$2:'TRM - TBM Crosswalk'!$I$1008,6,FALSE)=0,"",VLOOKUP(TRM!A3993,'TRM - TBM Crosswalk'!$A$2:'TRM - TBM Crosswalk'!$I$1008,6,FALSE))</f>
        <v/>
      </c>
      <c r="I2856" t="str">
        <f>IF(VLOOKUP(TRM!A3993,'TRM - TBM Crosswalk'!$A$2:'TRM - TBM Crosswalk'!$I$1008,7,FALSE)=0,"",VLOOKUP(TRM!A3993,'TRM - TBM Crosswalk'!$A$2:'TRM - TBM Crosswalk'!$I$1008,7,FALSE))</f>
        <v/>
      </c>
      <c r="J2856" t="str">
        <f>IF(VLOOKUP(TRM!A3993,'TRM - TBM Crosswalk'!$A$2:'TRM - TBM Crosswalk'!$I$1008,8,FALSE)=0,"",VLOOKUP(TRM!A3993,'TRM - TBM Crosswalk'!$A$2:'TRM - TBM Crosswalk'!$I$1008,8,FALSE))</f>
        <v/>
      </c>
      <c r="K2856" t="str">
        <f>IF(VLOOKUP(TRM!A3993,'TRM - TBM Crosswalk'!$A$2:'TRM - TBM Crosswalk'!$I$1008,9,FALSE)=0,"",VLOOKUP(TRM!A3993,'TRM - TBM Crosswalk'!$A$2:'TRM - TBM Crosswalk'!$I$1008,9,FALSE))</f>
        <v/>
      </c>
    </row>
    <row r="2857" spans="1:11" x14ac:dyDescent="0.45">
      <c r="A2857" t="str">
        <f>TRM!A3994</f>
        <v>A02.024.391#</v>
      </c>
      <c r="B2857" t="str">
        <f>TRM!B3994</f>
        <v>Telemetry</v>
      </c>
      <c r="C2857" t="str">
        <f>TRM!C3994</f>
        <v>Levelogger | 4.00.1003</v>
      </c>
      <c r="D2857">
        <f>TRM!D3994</f>
        <v>0</v>
      </c>
      <c r="E2857" t="str">
        <f>IF(VLOOKUP(TRM!A3994,'TRM - TBM Crosswalk'!$A$2:'TRM - TBM Crosswalk'!$I$1008,3,FALSE)="N/A","TBD","")</f>
        <v>TBD</v>
      </c>
      <c r="F2857" t="str">
        <f>IF(VLOOKUP(TRM!A3994,'TRM - TBM Crosswalk'!$A$2:'TRM - TBM Crosswalk'!$I$1008,4,FALSE)=0,"",VLOOKUP(TRM!A3994,'TRM - TBM Crosswalk'!$A$2:'TRM - TBM Crosswalk'!$I$1008,4,FALSE))</f>
        <v/>
      </c>
      <c r="G2857" t="str">
        <f>IF(VLOOKUP(TRM!A3994,'TRM - TBM Crosswalk'!$A$2:'TRM - TBM Crosswalk'!$I$1008,5,FALSE)=0,"",VLOOKUP(TRM!A3994,'TRM - TBM Crosswalk'!$A$2:'TRM - TBM Crosswalk'!$I$1008,5,FALSE))</f>
        <v/>
      </c>
      <c r="H2857" t="str">
        <f>IF(VLOOKUP(TRM!A3994,'TRM - TBM Crosswalk'!$A$2:'TRM - TBM Crosswalk'!$I$1008,6,FALSE)=0,"",VLOOKUP(TRM!A3994,'TRM - TBM Crosswalk'!$A$2:'TRM - TBM Crosswalk'!$I$1008,6,FALSE))</f>
        <v/>
      </c>
      <c r="I2857" t="str">
        <f>IF(VLOOKUP(TRM!A3994,'TRM - TBM Crosswalk'!$A$2:'TRM - TBM Crosswalk'!$I$1008,7,FALSE)=0,"",VLOOKUP(TRM!A3994,'TRM - TBM Crosswalk'!$A$2:'TRM - TBM Crosswalk'!$I$1008,7,FALSE))</f>
        <v/>
      </c>
      <c r="J2857" t="str">
        <f>IF(VLOOKUP(TRM!A3994,'TRM - TBM Crosswalk'!$A$2:'TRM - TBM Crosswalk'!$I$1008,8,FALSE)=0,"",VLOOKUP(TRM!A3994,'TRM - TBM Crosswalk'!$A$2:'TRM - TBM Crosswalk'!$I$1008,8,FALSE))</f>
        <v/>
      </c>
      <c r="K2857" t="str">
        <f>IF(VLOOKUP(TRM!A3994,'TRM - TBM Crosswalk'!$A$2:'TRM - TBM Crosswalk'!$I$1008,9,FALSE)=0,"",VLOOKUP(TRM!A3994,'TRM - TBM Crosswalk'!$A$2:'TRM - TBM Crosswalk'!$I$1008,9,FALSE))</f>
        <v/>
      </c>
    </row>
    <row r="2858" spans="1:11" x14ac:dyDescent="0.45">
      <c r="A2858" t="str">
        <f>TRM!A3995</f>
        <v>A02.024.391#</v>
      </c>
      <c r="B2858" t="str">
        <f>TRM!B3995</f>
        <v>Telemetry</v>
      </c>
      <c r="C2858" t="str">
        <f>TRM!C3995</f>
        <v>Levelogger | 4.03.008</v>
      </c>
      <c r="D2858">
        <f>TRM!D3995</f>
        <v>0</v>
      </c>
      <c r="E2858" t="str">
        <f>IF(VLOOKUP(TRM!A3995,'TRM - TBM Crosswalk'!$A$2:'TRM - TBM Crosswalk'!$I$1008,3,FALSE)="N/A","TBD","")</f>
        <v>TBD</v>
      </c>
      <c r="F2858" t="str">
        <f>IF(VLOOKUP(TRM!A3995,'TRM - TBM Crosswalk'!$A$2:'TRM - TBM Crosswalk'!$I$1008,4,FALSE)=0,"",VLOOKUP(TRM!A3995,'TRM - TBM Crosswalk'!$A$2:'TRM - TBM Crosswalk'!$I$1008,4,FALSE))</f>
        <v/>
      </c>
      <c r="G2858" t="str">
        <f>IF(VLOOKUP(TRM!A3995,'TRM - TBM Crosswalk'!$A$2:'TRM - TBM Crosswalk'!$I$1008,5,FALSE)=0,"",VLOOKUP(TRM!A3995,'TRM - TBM Crosswalk'!$A$2:'TRM - TBM Crosswalk'!$I$1008,5,FALSE))</f>
        <v/>
      </c>
      <c r="H2858" t="str">
        <f>IF(VLOOKUP(TRM!A3995,'TRM - TBM Crosswalk'!$A$2:'TRM - TBM Crosswalk'!$I$1008,6,FALSE)=0,"",VLOOKUP(TRM!A3995,'TRM - TBM Crosswalk'!$A$2:'TRM - TBM Crosswalk'!$I$1008,6,FALSE))</f>
        <v/>
      </c>
      <c r="I2858" t="str">
        <f>IF(VLOOKUP(TRM!A3995,'TRM - TBM Crosswalk'!$A$2:'TRM - TBM Crosswalk'!$I$1008,7,FALSE)=0,"",VLOOKUP(TRM!A3995,'TRM - TBM Crosswalk'!$A$2:'TRM - TBM Crosswalk'!$I$1008,7,FALSE))</f>
        <v/>
      </c>
      <c r="J2858" t="str">
        <f>IF(VLOOKUP(TRM!A3995,'TRM - TBM Crosswalk'!$A$2:'TRM - TBM Crosswalk'!$I$1008,8,FALSE)=0,"",VLOOKUP(TRM!A3995,'TRM - TBM Crosswalk'!$A$2:'TRM - TBM Crosswalk'!$I$1008,8,FALSE))</f>
        <v/>
      </c>
      <c r="K2858" t="str">
        <f>IF(VLOOKUP(TRM!A3995,'TRM - TBM Crosswalk'!$A$2:'TRM - TBM Crosswalk'!$I$1008,9,FALSE)=0,"",VLOOKUP(TRM!A3995,'TRM - TBM Crosswalk'!$A$2:'TRM - TBM Crosswalk'!$I$1008,9,FALSE))</f>
        <v/>
      </c>
    </row>
    <row r="2859" spans="1:11" x14ac:dyDescent="0.45">
      <c r="A2859" t="str">
        <f>TRM!A3996</f>
        <v>A02.024.391#</v>
      </c>
      <c r="B2859" t="str">
        <f>TRM!B3996</f>
        <v>Telemetry</v>
      </c>
      <c r="C2859" t="str">
        <f>TRM!C3996</f>
        <v>Levelogger | 4.03.105</v>
      </c>
      <c r="D2859">
        <f>TRM!D3996</f>
        <v>0</v>
      </c>
      <c r="E2859" t="str">
        <f>IF(VLOOKUP(TRM!A3996,'TRM - TBM Crosswalk'!$A$2:'TRM - TBM Crosswalk'!$I$1008,3,FALSE)="N/A","TBD","")</f>
        <v>TBD</v>
      </c>
      <c r="F2859" t="str">
        <f>IF(VLOOKUP(TRM!A3996,'TRM - TBM Crosswalk'!$A$2:'TRM - TBM Crosswalk'!$I$1008,4,FALSE)=0,"",VLOOKUP(TRM!A3996,'TRM - TBM Crosswalk'!$A$2:'TRM - TBM Crosswalk'!$I$1008,4,FALSE))</f>
        <v/>
      </c>
      <c r="G2859" t="str">
        <f>IF(VLOOKUP(TRM!A3996,'TRM - TBM Crosswalk'!$A$2:'TRM - TBM Crosswalk'!$I$1008,5,FALSE)=0,"",VLOOKUP(TRM!A3996,'TRM - TBM Crosswalk'!$A$2:'TRM - TBM Crosswalk'!$I$1008,5,FALSE))</f>
        <v/>
      </c>
      <c r="H2859" t="str">
        <f>IF(VLOOKUP(TRM!A3996,'TRM - TBM Crosswalk'!$A$2:'TRM - TBM Crosswalk'!$I$1008,6,FALSE)=0,"",VLOOKUP(TRM!A3996,'TRM - TBM Crosswalk'!$A$2:'TRM - TBM Crosswalk'!$I$1008,6,FALSE))</f>
        <v/>
      </c>
      <c r="I2859" t="str">
        <f>IF(VLOOKUP(TRM!A3996,'TRM - TBM Crosswalk'!$A$2:'TRM - TBM Crosswalk'!$I$1008,7,FALSE)=0,"",VLOOKUP(TRM!A3996,'TRM - TBM Crosswalk'!$A$2:'TRM - TBM Crosswalk'!$I$1008,7,FALSE))</f>
        <v/>
      </c>
      <c r="J2859" t="str">
        <f>IF(VLOOKUP(TRM!A3996,'TRM - TBM Crosswalk'!$A$2:'TRM - TBM Crosswalk'!$I$1008,8,FALSE)=0,"",VLOOKUP(TRM!A3996,'TRM - TBM Crosswalk'!$A$2:'TRM - TBM Crosswalk'!$I$1008,8,FALSE))</f>
        <v/>
      </c>
      <c r="K2859" t="str">
        <f>IF(VLOOKUP(TRM!A3996,'TRM - TBM Crosswalk'!$A$2:'TRM - TBM Crosswalk'!$I$1008,9,FALSE)=0,"",VLOOKUP(TRM!A3996,'TRM - TBM Crosswalk'!$A$2:'TRM - TBM Crosswalk'!$I$1008,9,FALSE))</f>
        <v/>
      </c>
    </row>
    <row r="2860" spans="1:11" x14ac:dyDescent="0.45">
      <c r="A2860" t="str">
        <f>TRM!A3997</f>
        <v>A02.024.391#</v>
      </c>
      <c r="B2860" t="str">
        <f>TRM!B3997</f>
        <v>Telemetry</v>
      </c>
      <c r="C2860" t="str">
        <f>TRM!C3997</f>
        <v>Levelogger | 4.03.306</v>
      </c>
      <c r="D2860">
        <f>TRM!D3997</f>
        <v>0</v>
      </c>
      <c r="E2860" t="str">
        <f>IF(VLOOKUP(TRM!A3997,'TRM - TBM Crosswalk'!$A$2:'TRM - TBM Crosswalk'!$I$1008,3,FALSE)="N/A","TBD","")</f>
        <v>TBD</v>
      </c>
      <c r="F2860" t="str">
        <f>IF(VLOOKUP(TRM!A3997,'TRM - TBM Crosswalk'!$A$2:'TRM - TBM Crosswalk'!$I$1008,4,FALSE)=0,"",VLOOKUP(TRM!A3997,'TRM - TBM Crosswalk'!$A$2:'TRM - TBM Crosswalk'!$I$1008,4,FALSE))</f>
        <v/>
      </c>
      <c r="G2860" t="str">
        <f>IF(VLOOKUP(TRM!A3997,'TRM - TBM Crosswalk'!$A$2:'TRM - TBM Crosswalk'!$I$1008,5,FALSE)=0,"",VLOOKUP(TRM!A3997,'TRM - TBM Crosswalk'!$A$2:'TRM - TBM Crosswalk'!$I$1008,5,FALSE))</f>
        <v/>
      </c>
      <c r="H2860" t="str">
        <f>IF(VLOOKUP(TRM!A3997,'TRM - TBM Crosswalk'!$A$2:'TRM - TBM Crosswalk'!$I$1008,6,FALSE)=0,"",VLOOKUP(TRM!A3997,'TRM - TBM Crosswalk'!$A$2:'TRM - TBM Crosswalk'!$I$1008,6,FALSE))</f>
        <v/>
      </c>
      <c r="I2860" t="str">
        <f>IF(VLOOKUP(TRM!A3997,'TRM - TBM Crosswalk'!$A$2:'TRM - TBM Crosswalk'!$I$1008,7,FALSE)=0,"",VLOOKUP(TRM!A3997,'TRM - TBM Crosswalk'!$A$2:'TRM - TBM Crosswalk'!$I$1008,7,FALSE))</f>
        <v/>
      </c>
      <c r="J2860" t="str">
        <f>IF(VLOOKUP(TRM!A3997,'TRM - TBM Crosswalk'!$A$2:'TRM - TBM Crosswalk'!$I$1008,8,FALSE)=0,"",VLOOKUP(TRM!A3997,'TRM - TBM Crosswalk'!$A$2:'TRM - TBM Crosswalk'!$I$1008,8,FALSE))</f>
        <v/>
      </c>
      <c r="K2860" t="str">
        <f>IF(VLOOKUP(TRM!A3997,'TRM - TBM Crosswalk'!$A$2:'TRM - TBM Crosswalk'!$I$1008,9,FALSE)=0,"",VLOOKUP(TRM!A3997,'TRM - TBM Crosswalk'!$A$2:'TRM - TBM Crosswalk'!$I$1008,9,FALSE))</f>
        <v/>
      </c>
    </row>
    <row r="2861" spans="1:11" x14ac:dyDescent="0.45">
      <c r="A2861" t="str">
        <f>TRM!A3998</f>
        <v>A02.024.391#</v>
      </c>
      <c r="B2861" t="str">
        <f>TRM!B3998</f>
        <v>Telemetry</v>
      </c>
      <c r="C2861" t="str">
        <f>TRM!C3998</f>
        <v>LinkComm | 3.4.19</v>
      </c>
      <c r="D2861">
        <f>TRM!D3998</f>
        <v>0</v>
      </c>
      <c r="E2861" t="str">
        <f>IF(VLOOKUP(TRM!A3998,'TRM - TBM Crosswalk'!$A$2:'TRM - TBM Crosswalk'!$I$1008,3,FALSE)="N/A","TBD","")</f>
        <v>TBD</v>
      </c>
      <c r="F2861" t="str">
        <f>IF(VLOOKUP(TRM!A3998,'TRM - TBM Crosswalk'!$A$2:'TRM - TBM Crosswalk'!$I$1008,4,FALSE)=0,"",VLOOKUP(TRM!A3998,'TRM - TBM Crosswalk'!$A$2:'TRM - TBM Crosswalk'!$I$1008,4,FALSE))</f>
        <v/>
      </c>
      <c r="G2861" t="str">
        <f>IF(VLOOKUP(TRM!A3998,'TRM - TBM Crosswalk'!$A$2:'TRM - TBM Crosswalk'!$I$1008,5,FALSE)=0,"",VLOOKUP(TRM!A3998,'TRM - TBM Crosswalk'!$A$2:'TRM - TBM Crosswalk'!$I$1008,5,FALSE))</f>
        <v/>
      </c>
      <c r="H2861" t="str">
        <f>IF(VLOOKUP(TRM!A3998,'TRM - TBM Crosswalk'!$A$2:'TRM - TBM Crosswalk'!$I$1008,6,FALSE)=0,"",VLOOKUP(TRM!A3998,'TRM - TBM Crosswalk'!$A$2:'TRM - TBM Crosswalk'!$I$1008,6,FALSE))</f>
        <v/>
      </c>
      <c r="I2861" t="str">
        <f>IF(VLOOKUP(TRM!A3998,'TRM - TBM Crosswalk'!$A$2:'TRM - TBM Crosswalk'!$I$1008,7,FALSE)=0,"",VLOOKUP(TRM!A3998,'TRM - TBM Crosswalk'!$A$2:'TRM - TBM Crosswalk'!$I$1008,7,FALSE))</f>
        <v/>
      </c>
      <c r="J2861" t="str">
        <f>IF(VLOOKUP(TRM!A3998,'TRM - TBM Crosswalk'!$A$2:'TRM - TBM Crosswalk'!$I$1008,8,FALSE)=0,"",VLOOKUP(TRM!A3998,'TRM - TBM Crosswalk'!$A$2:'TRM - TBM Crosswalk'!$I$1008,8,FALSE))</f>
        <v/>
      </c>
      <c r="K2861" t="str">
        <f>IF(VLOOKUP(TRM!A3998,'TRM - TBM Crosswalk'!$A$2:'TRM - TBM Crosswalk'!$I$1008,9,FALSE)=0,"",VLOOKUP(TRM!A3998,'TRM - TBM Crosswalk'!$A$2:'TRM - TBM Crosswalk'!$I$1008,9,FALSE))</f>
        <v/>
      </c>
    </row>
    <row r="2862" spans="1:11" x14ac:dyDescent="0.45">
      <c r="A2862" t="str">
        <f>TRM!A3999</f>
        <v>A02.024.391#</v>
      </c>
      <c r="B2862" t="str">
        <f>TRM!B3999</f>
        <v>Telemetry</v>
      </c>
      <c r="C2862" t="str">
        <f>TRM!C3999</f>
        <v>LISST-ABS | 1.4</v>
      </c>
      <c r="D2862">
        <f>TRM!D3999</f>
        <v>0</v>
      </c>
      <c r="E2862" t="str">
        <f>IF(VLOOKUP(TRM!A3999,'TRM - TBM Crosswalk'!$A$2:'TRM - TBM Crosswalk'!$I$1008,3,FALSE)="N/A","TBD","")</f>
        <v>TBD</v>
      </c>
      <c r="F2862" t="str">
        <f>IF(VLOOKUP(TRM!A3999,'TRM - TBM Crosswalk'!$A$2:'TRM - TBM Crosswalk'!$I$1008,4,FALSE)=0,"",VLOOKUP(TRM!A3999,'TRM - TBM Crosswalk'!$A$2:'TRM - TBM Crosswalk'!$I$1008,4,FALSE))</f>
        <v/>
      </c>
      <c r="G2862" t="str">
        <f>IF(VLOOKUP(TRM!A3999,'TRM - TBM Crosswalk'!$A$2:'TRM - TBM Crosswalk'!$I$1008,5,FALSE)=0,"",VLOOKUP(TRM!A3999,'TRM - TBM Crosswalk'!$A$2:'TRM - TBM Crosswalk'!$I$1008,5,FALSE))</f>
        <v/>
      </c>
      <c r="H2862" t="str">
        <f>IF(VLOOKUP(TRM!A3999,'TRM - TBM Crosswalk'!$A$2:'TRM - TBM Crosswalk'!$I$1008,6,FALSE)=0,"",VLOOKUP(TRM!A3999,'TRM - TBM Crosswalk'!$A$2:'TRM - TBM Crosswalk'!$I$1008,6,FALSE))</f>
        <v/>
      </c>
      <c r="I2862" t="str">
        <f>IF(VLOOKUP(TRM!A3999,'TRM - TBM Crosswalk'!$A$2:'TRM - TBM Crosswalk'!$I$1008,7,FALSE)=0,"",VLOOKUP(TRM!A3999,'TRM - TBM Crosswalk'!$A$2:'TRM - TBM Crosswalk'!$I$1008,7,FALSE))</f>
        <v/>
      </c>
      <c r="J2862" t="str">
        <f>IF(VLOOKUP(TRM!A3999,'TRM - TBM Crosswalk'!$A$2:'TRM - TBM Crosswalk'!$I$1008,8,FALSE)=0,"",VLOOKUP(TRM!A3999,'TRM - TBM Crosswalk'!$A$2:'TRM - TBM Crosswalk'!$I$1008,8,FALSE))</f>
        <v/>
      </c>
      <c r="K2862" t="str">
        <f>IF(VLOOKUP(TRM!A3999,'TRM - TBM Crosswalk'!$A$2:'TRM - TBM Crosswalk'!$I$1008,9,FALSE)=0,"",VLOOKUP(TRM!A3999,'TRM - TBM Crosswalk'!$A$2:'TRM - TBM Crosswalk'!$I$1008,9,FALSE))</f>
        <v/>
      </c>
    </row>
    <row r="2863" spans="1:11" x14ac:dyDescent="0.45">
      <c r="A2863" t="str">
        <f>TRM!A4000</f>
        <v>A02.024.391#</v>
      </c>
      <c r="B2863" t="str">
        <f>TRM!B4000</f>
        <v>Telemetry</v>
      </c>
      <c r="C2863" t="str">
        <f>TRM!C4000</f>
        <v>Logger Manager | 1.15.6</v>
      </c>
      <c r="D2863">
        <f>TRM!D4000</f>
        <v>0</v>
      </c>
      <c r="E2863" t="str">
        <f>IF(VLOOKUP(TRM!A4000,'TRM - TBM Crosswalk'!$A$2:'TRM - TBM Crosswalk'!$I$1008,3,FALSE)="N/A","TBD","")</f>
        <v>TBD</v>
      </c>
      <c r="F2863" t="str">
        <f>IF(VLOOKUP(TRM!A4000,'TRM - TBM Crosswalk'!$A$2:'TRM - TBM Crosswalk'!$I$1008,4,FALSE)=0,"",VLOOKUP(TRM!A4000,'TRM - TBM Crosswalk'!$A$2:'TRM - TBM Crosswalk'!$I$1008,4,FALSE))</f>
        <v/>
      </c>
      <c r="G2863" t="str">
        <f>IF(VLOOKUP(TRM!A4000,'TRM - TBM Crosswalk'!$A$2:'TRM - TBM Crosswalk'!$I$1008,5,FALSE)=0,"",VLOOKUP(TRM!A4000,'TRM - TBM Crosswalk'!$A$2:'TRM - TBM Crosswalk'!$I$1008,5,FALSE))</f>
        <v/>
      </c>
      <c r="H2863" t="str">
        <f>IF(VLOOKUP(TRM!A4000,'TRM - TBM Crosswalk'!$A$2:'TRM - TBM Crosswalk'!$I$1008,6,FALSE)=0,"",VLOOKUP(TRM!A4000,'TRM - TBM Crosswalk'!$A$2:'TRM - TBM Crosswalk'!$I$1008,6,FALSE))</f>
        <v/>
      </c>
      <c r="I2863" t="str">
        <f>IF(VLOOKUP(TRM!A4000,'TRM - TBM Crosswalk'!$A$2:'TRM - TBM Crosswalk'!$I$1008,7,FALSE)=0,"",VLOOKUP(TRM!A4000,'TRM - TBM Crosswalk'!$A$2:'TRM - TBM Crosswalk'!$I$1008,7,FALSE))</f>
        <v/>
      </c>
      <c r="J2863" t="str">
        <f>IF(VLOOKUP(TRM!A4000,'TRM - TBM Crosswalk'!$A$2:'TRM - TBM Crosswalk'!$I$1008,8,FALSE)=0,"",VLOOKUP(TRM!A4000,'TRM - TBM Crosswalk'!$A$2:'TRM - TBM Crosswalk'!$I$1008,8,FALSE))</f>
        <v/>
      </c>
      <c r="K2863" t="str">
        <f>IF(VLOOKUP(TRM!A4000,'TRM - TBM Crosswalk'!$A$2:'TRM - TBM Crosswalk'!$I$1008,9,FALSE)=0,"",VLOOKUP(TRM!A4000,'TRM - TBM Crosswalk'!$A$2:'TRM - TBM Crosswalk'!$I$1008,9,FALSE))</f>
        <v/>
      </c>
    </row>
    <row r="2864" spans="1:11" x14ac:dyDescent="0.45">
      <c r="A2864" t="str">
        <f>TRM!A4001</f>
        <v>A02.024.391#</v>
      </c>
      <c r="B2864" t="str">
        <f>TRM!B4001</f>
        <v>Telemetry</v>
      </c>
      <c r="C2864" t="str">
        <f>TRM!C4001</f>
        <v>LoggerNet | 4.3</v>
      </c>
      <c r="D2864">
        <f>TRM!D4001</f>
        <v>0</v>
      </c>
      <c r="E2864" t="str">
        <f>IF(VLOOKUP(TRM!A4001,'TRM - TBM Crosswalk'!$A$2:'TRM - TBM Crosswalk'!$I$1008,3,FALSE)="N/A","TBD","")</f>
        <v>TBD</v>
      </c>
      <c r="F2864" t="str">
        <f>IF(VLOOKUP(TRM!A4001,'TRM - TBM Crosswalk'!$A$2:'TRM - TBM Crosswalk'!$I$1008,4,FALSE)=0,"",VLOOKUP(TRM!A4001,'TRM - TBM Crosswalk'!$A$2:'TRM - TBM Crosswalk'!$I$1008,4,FALSE))</f>
        <v/>
      </c>
      <c r="G2864" t="str">
        <f>IF(VLOOKUP(TRM!A4001,'TRM - TBM Crosswalk'!$A$2:'TRM - TBM Crosswalk'!$I$1008,5,FALSE)=0,"",VLOOKUP(TRM!A4001,'TRM - TBM Crosswalk'!$A$2:'TRM - TBM Crosswalk'!$I$1008,5,FALSE))</f>
        <v/>
      </c>
      <c r="H2864" t="str">
        <f>IF(VLOOKUP(TRM!A4001,'TRM - TBM Crosswalk'!$A$2:'TRM - TBM Crosswalk'!$I$1008,6,FALSE)=0,"",VLOOKUP(TRM!A4001,'TRM - TBM Crosswalk'!$A$2:'TRM - TBM Crosswalk'!$I$1008,6,FALSE))</f>
        <v/>
      </c>
      <c r="I2864" t="str">
        <f>IF(VLOOKUP(TRM!A4001,'TRM - TBM Crosswalk'!$A$2:'TRM - TBM Crosswalk'!$I$1008,7,FALSE)=0,"",VLOOKUP(TRM!A4001,'TRM - TBM Crosswalk'!$A$2:'TRM - TBM Crosswalk'!$I$1008,7,FALSE))</f>
        <v/>
      </c>
      <c r="J2864" t="str">
        <f>IF(VLOOKUP(TRM!A4001,'TRM - TBM Crosswalk'!$A$2:'TRM - TBM Crosswalk'!$I$1008,8,FALSE)=0,"",VLOOKUP(TRM!A4001,'TRM - TBM Crosswalk'!$A$2:'TRM - TBM Crosswalk'!$I$1008,8,FALSE))</f>
        <v/>
      </c>
      <c r="K2864" t="str">
        <f>IF(VLOOKUP(TRM!A4001,'TRM - TBM Crosswalk'!$A$2:'TRM - TBM Crosswalk'!$I$1008,9,FALSE)=0,"",VLOOKUP(TRM!A4001,'TRM - TBM Crosswalk'!$A$2:'TRM - TBM Crosswalk'!$I$1008,9,FALSE))</f>
        <v/>
      </c>
    </row>
    <row r="2865" spans="1:11" x14ac:dyDescent="0.45">
      <c r="A2865" t="str">
        <f>TRM!A4002</f>
        <v>A02.024.391#</v>
      </c>
      <c r="B2865" t="str">
        <f>TRM!B4002</f>
        <v>Telemetry</v>
      </c>
      <c r="C2865" t="str">
        <f>TRM!C4002</f>
        <v>LoggerNet | 4.5</v>
      </c>
      <c r="D2865">
        <f>TRM!D4002</f>
        <v>0</v>
      </c>
      <c r="E2865" t="str">
        <f>IF(VLOOKUP(TRM!A4002,'TRM - TBM Crosswalk'!$A$2:'TRM - TBM Crosswalk'!$I$1008,3,FALSE)="N/A","TBD","")</f>
        <v>TBD</v>
      </c>
      <c r="F2865" t="str">
        <f>IF(VLOOKUP(TRM!A4002,'TRM - TBM Crosswalk'!$A$2:'TRM - TBM Crosswalk'!$I$1008,4,FALSE)=0,"",VLOOKUP(TRM!A4002,'TRM - TBM Crosswalk'!$A$2:'TRM - TBM Crosswalk'!$I$1008,4,FALSE))</f>
        <v/>
      </c>
      <c r="G2865" t="str">
        <f>IF(VLOOKUP(TRM!A4002,'TRM - TBM Crosswalk'!$A$2:'TRM - TBM Crosswalk'!$I$1008,5,FALSE)=0,"",VLOOKUP(TRM!A4002,'TRM - TBM Crosswalk'!$A$2:'TRM - TBM Crosswalk'!$I$1008,5,FALSE))</f>
        <v/>
      </c>
      <c r="H2865" t="str">
        <f>IF(VLOOKUP(TRM!A4002,'TRM - TBM Crosswalk'!$A$2:'TRM - TBM Crosswalk'!$I$1008,6,FALSE)=0,"",VLOOKUP(TRM!A4002,'TRM - TBM Crosswalk'!$A$2:'TRM - TBM Crosswalk'!$I$1008,6,FALSE))</f>
        <v/>
      </c>
      <c r="I2865" t="str">
        <f>IF(VLOOKUP(TRM!A4002,'TRM - TBM Crosswalk'!$A$2:'TRM - TBM Crosswalk'!$I$1008,7,FALSE)=0,"",VLOOKUP(TRM!A4002,'TRM - TBM Crosswalk'!$A$2:'TRM - TBM Crosswalk'!$I$1008,7,FALSE))</f>
        <v/>
      </c>
      <c r="J2865" t="str">
        <f>IF(VLOOKUP(TRM!A4002,'TRM - TBM Crosswalk'!$A$2:'TRM - TBM Crosswalk'!$I$1008,8,FALSE)=0,"",VLOOKUP(TRM!A4002,'TRM - TBM Crosswalk'!$A$2:'TRM - TBM Crosswalk'!$I$1008,8,FALSE))</f>
        <v/>
      </c>
      <c r="K2865" t="str">
        <f>IF(VLOOKUP(TRM!A4002,'TRM - TBM Crosswalk'!$A$2:'TRM - TBM Crosswalk'!$I$1008,9,FALSE)=0,"",VLOOKUP(TRM!A4002,'TRM - TBM Crosswalk'!$A$2:'TRM - TBM Crosswalk'!$I$1008,9,FALSE))</f>
        <v/>
      </c>
    </row>
    <row r="2866" spans="1:11" x14ac:dyDescent="0.45">
      <c r="A2866" t="str">
        <f>TRM!A4003</f>
        <v>A02.024.391#</v>
      </c>
      <c r="B2866" t="str">
        <f>TRM!B4003</f>
        <v>Telemetry</v>
      </c>
      <c r="C2866" t="str">
        <f>TRM!C4003</f>
        <v>METER ZENTRA Utility version | 1.11</v>
      </c>
      <c r="D2866">
        <f>TRM!D4003</f>
        <v>0</v>
      </c>
      <c r="E2866" t="str">
        <f>IF(VLOOKUP(TRM!A4003,'TRM - TBM Crosswalk'!$A$2:'TRM - TBM Crosswalk'!$I$1008,3,FALSE)="N/A","TBD","")</f>
        <v>TBD</v>
      </c>
      <c r="F2866" t="str">
        <f>IF(VLOOKUP(TRM!A4003,'TRM - TBM Crosswalk'!$A$2:'TRM - TBM Crosswalk'!$I$1008,4,FALSE)=0,"",VLOOKUP(TRM!A4003,'TRM - TBM Crosswalk'!$A$2:'TRM - TBM Crosswalk'!$I$1008,4,FALSE))</f>
        <v/>
      </c>
      <c r="G2866" t="str">
        <f>IF(VLOOKUP(TRM!A4003,'TRM - TBM Crosswalk'!$A$2:'TRM - TBM Crosswalk'!$I$1008,5,FALSE)=0,"",VLOOKUP(TRM!A4003,'TRM - TBM Crosswalk'!$A$2:'TRM - TBM Crosswalk'!$I$1008,5,FALSE))</f>
        <v/>
      </c>
      <c r="H2866" t="str">
        <f>IF(VLOOKUP(TRM!A4003,'TRM - TBM Crosswalk'!$A$2:'TRM - TBM Crosswalk'!$I$1008,6,FALSE)=0,"",VLOOKUP(TRM!A4003,'TRM - TBM Crosswalk'!$A$2:'TRM - TBM Crosswalk'!$I$1008,6,FALSE))</f>
        <v/>
      </c>
      <c r="I2866" t="str">
        <f>IF(VLOOKUP(TRM!A4003,'TRM - TBM Crosswalk'!$A$2:'TRM - TBM Crosswalk'!$I$1008,7,FALSE)=0,"",VLOOKUP(TRM!A4003,'TRM - TBM Crosswalk'!$A$2:'TRM - TBM Crosswalk'!$I$1008,7,FALSE))</f>
        <v/>
      </c>
      <c r="J2866" t="str">
        <f>IF(VLOOKUP(TRM!A4003,'TRM - TBM Crosswalk'!$A$2:'TRM - TBM Crosswalk'!$I$1008,8,FALSE)=0,"",VLOOKUP(TRM!A4003,'TRM - TBM Crosswalk'!$A$2:'TRM - TBM Crosswalk'!$I$1008,8,FALSE))</f>
        <v/>
      </c>
      <c r="K2866" t="str">
        <f>IF(VLOOKUP(TRM!A4003,'TRM - TBM Crosswalk'!$A$2:'TRM - TBM Crosswalk'!$I$1008,9,FALSE)=0,"",VLOOKUP(TRM!A4003,'TRM - TBM Crosswalk'!$A$2:'TRM - TBM Crosswalk'!$I$1008,9,FALSE))</f>
        <v/>
      </c>
    </row>
    <row r="2867" spans="1:11" x14ac:dyDescent="0.45">
      <c r="A2867" t="str">
        <f>TRM!A4004</f>
        <v>A02.024.391#</v>
      </c>
      <c r="B2867" t="str">
        <f>TRM!B4004</f>
        <v>Telemetry</v>
      </c>
      <c r="C2867" t="str">
        <f>TRM!C4004</f>
        <v>METER ZENTRA Utility version | 1.17</v>
      </c>
      <c r="D2867">
        <f>TRM!D4004</f>
        <v>0</v>
      </c>
      <c r="E2867" t="str">
        <f>IF(VLOOKUP(TRM!A4004,'TRM - TBM Crosswalk'!$A$2:'TRM - TBM Crosswalk'!$I$1008,3,FALSE)="N/A","TBD","")</f>
        <v>TBD</v>
      </c>
      <c r="F2867" t="str">
        <f>IF(VLOOKUP(TRM!A4004,'TRM - TBM Crosswalk'!$A$2:'TRM - TBM Crosswalk'!$I$1008,4,FALSE)=0,"",VLOOKUP(TRM!A4004,'TRM - TBM Crosswalk'!$A$2:'TRM - TBM Crosswalk'!$I$1008,4,FALSE))</f>
        <v/>
      </c>
      <c r="G2867" t="str">
        <f>IF(VLOOKUP(TRM!A4004,'TRM - TBM Crosswalk'!$A$2:'TRM - TBM Crosswalk'!$I$1008,5,FALSE)=0,"",VLOOKUP(TRM!A4004,'TRM - TBM Crosswalk'!$A$2:'TRM - TBM Crosswalk'!$I$1008,5,FALSE))</f>
        <v/>
      </c>
      <c r="H2867" t="str">
        <f>IF(VLOOKUP(TRM!A4004,'TRM - TBM Crosswalk'!$A$2:'TRM - TBM Crosswalk'!$I$1008,6,FALSE)=0,"",VLOOKUP(TRM!A4004,'TRM - TBM Crosswalk'!$A$2:'TRM - TBM Crosswalk'!$I$1008,6,FALSE))</f>
        <v/>
      </c>
      <c r="I2867" t="str">
        <f>IF(VLOOKUP(TRM!A4004,'TRM - TBM Crosswalk'!$A$2:'TRM - TBM Crosswalk'!$I$1008,7,FALSE)=0,"",VLOOKUP(TRM!A4004,'TRM - TBM Crosswalk'!$A$2:'TRM - TBM Crosswalk'!$I$1008,7,FALSE))</f>
        <v/>
      </c>
      <c r="J2867" t="str">
        <f>IF(VLOOKUP(TRM!A4004,'TRM - TBM Crosswalk'!$A$2:'TRM - TBM Crosswalk'!$I$1008,8,FALSE)=0,"",VLOOKUP(TRM!A4004,'TRM - TBM Crosswalk'!$A$2:'TRM - TBM Crosswalk'!$I$1008,8,FALSE))</f>
        <v/>
      </c>
      <c r="K2867" t="str">
        <f>IF(VLOOKUP(TRM!A4004,'TRM - TBM Crosswalk'!$A$2:'TRM - TBM Crosswalk'!$I$1008,9,FALSE)=0,"",VLOOKUP(TRM!A4004,'TRM - TBM Crosswalk'!$A$2:'TRM - TBM Crosswalk'!$I$1008,9,FALSE))</f>
        <v/>
      </c>
    </row>
    <row r="2868" spans="1:11" x14ac:dyDescent="0.45">
      <c r="A2868" t="str">
        <f>TRM!A4005</f>
        <v>A02.024.391#</v>
      </c>
      <c r="B2868" t="str">
        <f>TRM!B4005</f>
        <v>Telemetry</v>
      </c>
      <c r="C2868" t="str">
        <f>TRM!C4005</f>
        <v>METER ZENTRA Utility version | 1.18</v>
      </c>
      <c r="D2868">
        <f>TRM!D4005</f>
        <v>0</v>
      </c>
      <c r="E2868" t="str">
        <f>IF(VLOOKUP(TRM!A4005,'TRM - TBM Crosswalk'!$A$2:'TRM - TBM Crosswalk'!$I$1008,3,FALSE)="N/A","TBD","")</f>
        <v>TBD</v>
      </c>
      <c r="F2868" t="str">
        <f>IF(VLOOKUP(TRM!A4005,'TRM - TBM Crosswalk'!$A$2:'TRM - TBM Crosswalk'!$I$1008,4,FALSE)=0,"",VLOOKUP(TRM!A4005,'TRM - TBM Crosswalk'!$A$2:'TRM - TBM Crosswalk'!$I$1008,4,FALSE))</f>
        <v/>
      </c>
      <c r="G2868" t="str">
        <f>IF(VLOOKUP(TRM!A4005,'TRM - TBM Crosswalk'!$A$2:'TRM - TBM Crosswalk'!$I$1008,5,FALSE)=0,"",VLOOKUP(TRM!A4005,'TRM - TBM Crosswalk'!$A$2:'TRM - TBM Crosswalk'!$I$1008,5,FALSE))</f>
        <v/>
      </c>
      <c r="H2868" t="str">
        <f>IF(VLOOKUP(TRM!A4005,'TRM - TBM Crosswalk'!$A$2:'TRM - TBM Crosswalk'!$I$1008,6,FALSE)=0,"",VLOOKUP(TRM!A4005,'TRM - TBM Crosswalk'!$A$2:'TRM - TBM Crosswalk'!$I$1008,6,FALSE))</f>
        <v/>
      </c>
      <c r="I2868" t="str">
        <f>IF(VLOOKUP(TRM!A4005,'TRM - TBM Crosswalk'!$A$2:'TRM - TBM Crosswalk'!$I$1008,7,FALSE)=0,"",VLOOKUP(TRM!A4005,'TRM - TBM Crosswalk'!$A$2:'TRM - TBM Crosswalk'!$I$1008,7,FALSE))</f>
        <v/>
      </c>
      <c r="J2868" t="str">
        <f>IF(VLOOKUP(TRM!A4005,'TRM - TBM Crosswalk'!$A$2:'TRM - TBM Crosswalk'!$I$1008,8,FALSE)=0,"",VLOOKUP(TRM!A4005,'TRM - TBM Crosswalk'!$A$2:'TRM - TBM Crosswalk'!$I$1008,8,FALSE))</f>
        <v/>
      </c>
      <c r="K2868" t="str">
        <f>IF(VLOOKUP(TRM!A4005,'TRM - TBM Crosswalk'!$A$2:'TRM - TBM Crosswalk'!$I$1008,9,FALSE)=0,"",VLOOKUP(TRM!A4005,'TRM - TBM Crosswalk'!$A$2:'TRM - TBM Crosswalk'!$I$1008,9,FALSE))</f>
        <v/>
      </c>
    </row>
    <row r="2869" spans="1:11" x14ac:dyDescent="0.45">
      <c r="A2869" t="str">
        <f>TRM!A4006</f>
        <v>A02.024.391#</v>
      </c>
      <c r="B2869" t="str">
        <f>TRM!B4006</f>
        <v>Telemetry</v>
      </c>
      <c r="C2869" t="str">
        <f>TRM!C4006</f>
        <v>MicaSense Uploader | 2.4.0-ms1-b336</v>
      </c>
      <c r="D2869">
        <f>TRM!D4006</f>
        <v>0</v>
      </c>
      <c r="E2869" t="str">
        <f>IF(VLOOKUP(TRM!A4006,'TRM - TBM Crosswalk'!$A$2:'TRM - TBM Crosswalk'!$I$1008,3,FALSE)="N/A","TBD","")</f>
        <v>TBD</v>
      </c>
      <c r="F2869" t="str">
        <f>IF(VLOOKUP(TRM!A4006,'TRM - TBM Crosswalk'!$A$2:'TRM - TBM Crosswalk'!$I$1008,4,FALSE)=0,"",VLOOKUP(TRM!A4006,'TRM - TBM Crosswalk'!$A$2:'TRM - TBM Crosswalk'!$I$1008,4,FALSE))</f>
        <v/>
      </c>
      <c r="G2869" t="str">
        <f>IF(VLOOKUP(TRM!A4006,'TRM - TBM Crosswalk'!$A$2:'TRM - TBM Crosswalk'!$I$1008,5,FALSE)=0,"",VLOOKUP(TRM!A4006,'TRM - TBM Crosswalk'!$A$2:'TRM - TBM Crosswalk'!$I$1008,5,FALSE))</f>
        <v/>
      </c>
      <c r="H2869" t="str">
        <f>IF(VLOOKUP(TRM!A4006,'TRM - TBM Crosswalk'!$A$2:'TRM - TBM Crosswalk'!$I$1008,6,FALSE)=0,"",VLOOKUP(TRM!A4006,'TRM - TBM Crosswalk'!$A$2:'TRM - TBM Crosswalk'!$I$1008,6,FALSE))</f>
        <v/>
      </c>
      <c r="I2869" t="str">
        <f>IF(VLOOKUP(TRM!A4006,'TRM - TBM Crosswalk'!$A$2:'TRM - TBM Crosswalk'!$I$1008,7,FALSE)=0,"",VLOOKUP(TRM!A4006,'TRM - TBM Crosswalk'!$A$2:'TRM - TBM Crosswalk'!$I$1008,7,FALSE))</f>
        <v/>
      </c>
      <c r="J2869" t="str">
        <f>IF(VLOOKUP(TRM!A4006,'TRM - TBM Crosswalk'!$A$2:'TRM - TBM Crosswalk'!$I$1008,8,FALSE)=0,"",VLOOKUP(TRM!A4006,'TRM - TBM Crosswalk'!$A$2:'TRM - TBM Crosswalk'!$I$1008,8,FALSE))</f>
        <v/>
      </c>
      <c r="K2869" t="str">
        <f>IF(VLOOKUP(TRM!A4006,'TRM - TBM Crosswalk'!$A$2:'TRM - TBM Crosswalk'!$I$1008,9,FALSE)=0,"",VLOOKUP(TRM!A4006,'TRM - TBM Crosswalk'!$A$2:'TRM - TBM Crosswalk'!$I$1008,9,FALSE))</f>
        <v/>
      </c>
    </row>
    <row r="2870" spans="1:11" x14ac:dyDescent="0.45">
      <c r="A2870" t="str">
        <f>TRM!A4007</f>
        <v>A02.024.391#</v>
      </c>
      <c r="B2870" t="str">
        <f>TRM!B4007</f>
        <v>Telemetry</v>
      </c>
      <c r="C2870" t="str">
        <f>TRM!C4007</f>
        <v>Mission Planner | 1.3.41</v>
      </c>
      <c r="D2870">
        <f>TRM!D4007</f>
        <v>0</v>
      </c>
      <c r="E2870" t="str">
        <f>IF(VLOOKUP(TRM!A4007,'TRM - TBM Crosswalk'!$A$2:'TRM - TBM Crosswalk'!$I$1008,3,FALSE)="N/A","TBD","")</f>
        <v>TBD</v>
      </c>
      <c r="F2870" t="str">
        <f>IF(VLOOKUP(TRM!A4007,'TRM - TBM Crosswalk'!$A$2:'TRM - TBM Crosswalk'!$I$1008,4,FALSE)=0,"",VLOOKUP(TRM!A4007,'TRM - TBM Crosswalk'!$A$2:'TRM - TBM Crosswalk'!$I$1008,4,FALSE))</f>
        <v/>
      </c>
      <c r="G2870" t="str">
        <f>IF(VLOOKUP(TRM!A4007,'TRM - TBM Crosswalk'!$A$2:'TRM - TBM Crosswalk'!$I$1008,5,FALSE)=0,"",VLOOKUP(TRM!A4007,'TRM - TBM Crosswalk'!$A$2:'TRM - TBM Crosswalk'!$I$1008,5,FALSE))</f>
        <v/>
      </c>
      <c r="H2870" t="str">
        <f>IF(VLOOKUP(TRM!A4007,'TRM - TBM Crosswalk'!$A$2:'TRM - TBM Crosswalk'!$I$1008,6,FALSE)=0,"",VLOOKUP(TRM!A4007,'TRM - TBM Crosswalk'!$A$2:'TRM - TBM Crosswalk'!$I$1008,6,FALSE))</f>
        <v/>
      </c>
      <c r="I2870" t="str">
        <f>IF(VLOOKUP(TRM!A4007,'TRM - TBM Crosswalk'!$A$2:'TRM - TBM Crosswalk'!$I$1008,7,FALSE)=0,"",VLOOKUP(TRM!A4007,'TRM - TBM Crosswalk'!$A$2:'TRM - TBM Crosswalk'!$I$1008,7,FALSE))</f>
        <v/>
      </c>
      <c r="J2870" t="str">
        <f>IF(VLOOKUP(TRM!A4007,'TRM - TBM Crosswalk'!$A$2:'TRM - TBM Crosswalk'!$I$1008,8,FALSE)=0,"",VLOOKUP(TRM!A4007,'TRM - TBM Crosswalk'!$A$2:'TRM - TBM Crosswalk'!$I$1008,8,FALSE))</f>
        <v/>
      </c>
      <c r="K2870" t="str">
        <f>IF(VLOOKUP(TRM!A4007,'TRM - TBM Crosswalk'!$A$2:'TRM - TBM Crosswalk'!$I$1008,9,FALSE)=0,"",VLOOKUP(TRM!A4007,'TRM - TBM Crosswalk'!$A$2:'TRM - TBM Crosswalk'!$I$1008,9,FALSE))</f>
        <v/>
      </c>
    </row>
    <row r="2871" spans="1:11" x14ac:dyDescent="0.45">
      <c r="A2871" t="str">
        <f>TRM!A4008</f>
        <v>A02.024.391#</v>
      </c>
      <c r="B2871" t="str">
        <f>TRM!B4008</f>
        <v>Telemetry</v>
      </c>
      <c r="C2871" t="str">
        <f>TRM!C4008</f>
        <v>Mission Planner | 1.3.49</v>
      </c>
      <c r="D2871">
        <f>TRM!D4008</f>
        <v>0</v>
      </c>
      <c r="E2871" t="str">
        <f>IF(VLOOKUP(TRM!A4008,'TRM - TBM Crosswalk'!$A$2:'TRM - TBM Crosswalk'!$I$1008,3,FALSE)="N/A","TBD","")</f>
        <v>TBD</v>
      </c>
      <c r="F2871" t="str">
        <f>IF(VLOOKUP(TRM!A4008,'TRM - TBM Crosswalk'!$A$2:'TRM - TBM Crosswalk'!$I$1008,4,FALSE)=0,"",VLOOKUP(TRM!A4008,'TRM - TBM Crosswalk'!$A$2:'TRM - TBM Crosswalk'!$I$1008,4,FALSE))</f>
        <v/>
      </c>
      <c r="G2871" t="str">
        <f>IF(VLOOKUP(TRM!A4008,'TRM - TBM Crosswalk'!$A$2:'TRM - TBM Crosswalk'!$I$1008,5,FALSE)=0,"",VLOOKUP(TRM!A4008,'TRM - TBM Crosswalk'!$A$2:'TRM - TBM Crosswalk'!$I$1008,5,FALSE))</f>
        <v/>
      </c>
      <c r="H2871" t="str">
        <f>IF(VLOOKUP(TRM!A4008,'TRM - TBM Crosswalk'!$A$2:'TRM - TBM Crosswalk'!$I$1008,6,FALSE)=0,"",VLOOKUP(TRM!A4008,'TRM - TBM Crosswalk'!$A$2:'TRM - TBM Crosswalk'!$I$1008,6,FALSE))</f>
        <v/>
      </c>
      <c r="I2871" t="str">
        <f>IF(VLOOKUP(TRM!A4008,'TRM - TBM Crosswalk'!$A$2:'TRM - TBM Crosswalk'!$I$1008,7,FALSE)=0,"",VLOOKUP(TRM!A4008,'TRM - TBM Crosswalk'!$A$2:'TRM - TBM Crosswalk'!$I$1008,7,FALSE))</f>
        <v/>
      </c>
      <c r="J2871" t="str">
        <f>IF(VLOOKUP(TRM!A4008,'TRM - TBM Crosswalk'!$A$2:'TRM - TBM Crosswalk'!$I$1008,8,FALSE)=0,"",VLOOKUP(TRM!A4008,'TRM - TBM Crosswalk'!$A$2:'TRM - TBM Crosswalk'!$I$1008,8,FALSE))</f>
        <v/>
      </c>
      <c r="K2871" t="str">
        <f>IF(VLOOKUP(TRM!A4008,'TRM - TBM Crosswalk'!$A$2:'TRM - TBM Crosswalk'!$I$1008,9,FALSE)=0,"",VLOOKUP(TRM!A4008,'TRM - TBM Crosswalk'!$A$2:'TRM - TBM Crosswalk'!$I$1008,9,FALSE))</f>
        <v/>
      </c>
    </row>
    <row r="2872" spans="1:11" x14ac:dyDescent="0.45">
      <c r="A2872" t="str">
        <f>TRM!A4009</f>
        <v>A02.024.391#</v>
      </c>
      <c r="B2872" t="str">
        <f>TRM!B4009</f>
        <v>Telemetry</v>
      </c>
      <c r="C2872" t="str">
        <f>TRM!C4009</f>
        <v>Mission Planner | 1.3.50</v>
      </c>
      <c r="D2872">
        <f>TRM!D4009</f>
        <v>0</v>
      </c>
      <c r="E2872" t="str">
        <f>IF(VLOOKUP(TRM!A4009,'TRM - TBM Crosswalk'!$A$2:'TRM - TBM Crosswalk'!$I$1008,3,FALSE)="N/A","TBD","")</f>
        <v>TBD</v>
      </c>
      <c r="F2872" t="str">
        <f>IF(VLOOKUP(TRM!A4009,'TRM - TBM Crosswalk'!$A$2:'TRM - TBM Crosswalk'!$I$1008,4,FALSE)=0,"",VLOOKUP(TRM!A4009,'TRM - TBM Crosswalk'!$A$2:'TRM - TBM Crosswalk'!$I$1008,4,FALSE))</f>
        <v/>
      </c>
      <c r="G2872" t="str">
        <f>IF(VLOOKUP(TRM!A4009,'TRM - TBM Crosswalk'!$A$2:'TRM - TBM Crosswalk'!$I$1008,5,FALSE)=0,"",VLOOKUP(TRM!A4009,'TRM - TBM Crosswalk'!$A$2:'TRM - TBM Crosswalk'!$I$1008,5,FALSE))</f>
        <v/>
      </c>
      <c r="H2872" t="str">
        <f>IF(VLOOKUP(TRM!A4009,'TRM - TBM Crosswalk'!$A$2:'TRM - TBM Crosswalk'!$I$1008,6,FALSE)=0,"",VLOOKUP(TRM!A4009,'TRM - TBM Crosswalk'!$A$2:'TRM - TBM Crosswalk'!$I$1008,6,FALSE))</f>
        <v/>
      </c>
      <c r="I2872" t="str">
        <f>IF(VLOOKUP(TRM!A4009,'TRM - TBM Crosswalk'!$A$2:'TRM - TBM Crosswalk'!$I$1008,7,FALSE)=0,"",VLOOKUP(TRM!A4009,'TRM - TBM Crosswalk'!$A$2:'TRM - TBM Crosswalk'!$I$1008,7,FALSE))</f>
        <v/>
      </c>
      <c r="J2872" t="str">
        <f>IF(VLOOKUP(TRM!A4009,'TRM - TBM Crosswalk'!$A$2:'TRM - TBM Crosswalk'!$I$1008,8,FALSE)=0,"",VLOOKUP(TRM!A4009,'TRM - TBM Crosswalk'!$A$2:'TRM - TBM Crosswalk'!$I$1008,8,FALSE))</f>
        <v/>
      </c>
      <c r="K2872" t="str">
        <f>IF(VLOOKUP(TRM!A4009,'TRM - TBM Crosswalk'!$A$2:'TRM - TBM Crosswalk'!$I$1008,9,FALSE)=0,"",VLOOKUP(TRM!A4009,'TRM - TBM Crosswalk'!$A$2:'TRM - TBM Crosswalk'!$I$1008,9,FALSE))</f>
        <v/>
      </c>
    </row>
    <row r="2873" spans="1:11" x14ac:dyDescent="0.45">
      <c r="A2873" t="str">
        <f>TRM!A4010</f>
        <v>A02.024.391#</v>
      </c>
      <c r="B2873" t="str">
        <f>TRM!B4010</f>
        <v>Telemetry</v>
      </c>
      <c r="C2873" t="str">
        <f>TRM!C4010</f>
        <v>Mission Planner | 1.3.56</v>
      </c>
      <c r="D2873">
        <f>TRM!D4010</f>
        <v>0</v>
      </c>
      <c r="E2873" t="str">
        <f>IF(VLOOKUP(TRM!A4010,'TRM - TBM Crosswalk'!$A$2:'TRM - TBM Crosswalk'!$I$1008,3,FALSE)="N/A","TBD","")</f>
        <v>TBD</v>
      </c>
      <c r="F2873" t="str">
        <f>IF(VLOOKUP(TRM!A4010,'TRM - TBM Crosswalk'!$A$2:'TRM - TBM Crosswalk'!$I$1008,4,FALSE)=0,"",VLOOKUP(TRM!A4010,'TRM - TBM Crosswalk'!$A$2:'TRM - TBM Crosswalk'!$I$1008,4,FALSE))</f>
        <v/>
      </c>
      <c r="G2873" t="str">
        <f>IF(VLOOKUP(TRM!A4010,'TRM - TBM Crosswalk'!$A$2:'TRM - TBM Crosswalk'!$I$1008,5,FALSE)=0,"",VLOOKUP(TRM!A4010,'TRM - TBM Crosswalk'!$A$2:'TRM - TBM Crosswalk'!$I$1008,5,FALSE))</f>
        <v/>
      </c>
      <c r="H2873" t="str">
        <f>IF(VLOOKUP(TRM!A4010,'TRM - TBM Crosswalk'!$A$2:'TRM - TBM Crosswalk'!$I$1008,6,FALSE)=0,"",VLOOKUP(TRM!A4010,'TRM - TBM Crosswalk'!$A$2:'TRM - TBM Crosswalk'!$I$1008,6,FALSE))</f>
        <v/>
      </c>
      <c r="I2873" t="str">
        <f>IF(VLOOKUP(TRM!A4010,'TRM - TBM Crosswalk'!$A$2:'TRM - TBM Crosswalk'!$I$1008,7,FALSE)=0,"",VLOOKUP(TRM!A4010,'TRM - TBM Crosswalk'!$A$2:'TRM - TBM Crosswalk'!$I$1008,7,FALSE))</f>
        <v/>
      </c>
      <c r="J2873" t="str">
        <f>IF(VLOOKUP(TRM!A4010,'TRM - TBM Crosswalk'!$A$2:'TRM - TBM Crosswalk'!$I$1008,8,FALSE)=0,"",VLOOKUP(TRM!A4010,'TRM - TBM Crosswalk'!$A$2:'TRM - TBM Crosswalk'!$I$1008,8,FALSE))</f>
        <v/>
      </c>
      <c r="K2873" t="str">
        <f>IF(VLOOKUP(TRM!A4010,'TRM - TBM Crosswalk'!$A$2:'TRM - TBM Crosswalk'!$I$1008,9,FALSE)=0,"",VLOOKUP(TRM!A4010,'TRM - TBM Crosswalk'!$A$2:'TRM - TBM Crosswalk'!$I$1008,9,FALSE))</f>
        <v/>
      </c>
    </row>
    <row r="2874" spans="1:11" x14ac:dyDescent="0.45">
      <c r="A2874" t="str">
        <f>TRM!A4011</f>
        <v>A02.024.391#</v>
      </c>
      <c r="B2874" t="str">
        <f>TRM!B4011</f>
        <v>Telemetry</v>
      </c>
      <c r="C2874" t="str">
        <f>TRM!C4011</f>
        <v>Mission Planner | 1.3.58</v>
      </c>
      <c r="D2874">
        <f>TRM!D4011</f>
        <v>0</v>
      </c>
      <c r="E2874" t="str">
        <f>IF(VLOOKUP(TRM!A4011,'TRM - TBM Crosswalk'!$A$2:'TRM - TBM Crosswalk'!$I$1008,3,FALSE)="N/A","TBD","")</f>
        <v>TBD</v>
      </c>
      <c r="F2874" t="str">
        <f>IF(VLOOKUP(TRM!A4011,'TRM - TBM Crosswalk'!$A$2:'TRM - TBM Crosswalk'!$I$1008,4,FALSE)=0,"",VLOOKUP(TRM!A4011,'TRM - TBM Crosswalk'!$A$2:'TRM - TBM Crosswalk'!$I$1008,4,FALSE))</f>
        <v/>
      </c>
      <c r="G2874" t="str">
        <f>IF(VLOOKUP(TRM!A4011,'TRM - TBM Crosswalk'!$A$2:'TRM - TBM Crosswalk'!$I$1008,5,FALSE)=0,"",VLOOKUP(TRM!A4011,'TRM - TBM Crosswalk'!$A$2:'TRM - TBM Crosswalk'!$I$1008,5,FALSE))</f>
        <v/>
      </c>
      <c r="H2874" t="str">
        <f>IF(VLOOKUP(TRM!A4011,'TRM - TBM Crosswalk'!$A$2:'TRM - TBM Crosswalk'!$I$1008,6,FALSE)=0,"",VLOOKUP(TRM!A4011,'TRM - TBM Crosswalk'!$A$2:'TRM - TBM Crosswalk'!$I$1008,6,FALSE))</f>
        <v/>
      </c>
      <c r="I2874" t="str">
        <f>IF(VLOOKUP(TRM!A4011,'TRM - TBM Crosswalk'!$A$2:'TRM - TBM Crosswalk'!$I$1008,7,FALSE)=0,"",VLOOKUP(TRM!A4011,'TRM - TBM Crosswalk'!$A$2:'TRM - TBM Crosswalk'!$I$1008,7,FALSE))</f>
        <v/>
      </c>
      <c r="J2874" t="str">
        <f>IF(VLOOKUP(TRM!A4011,'TRM - TBM Crosswalk'!$A$2:'TRM - TBM Crosswalk'!$I$1008,8,FALSE)=0,"",VLOOKUP(TRM!A4011,'TRM - TBM Crosswalk'!$A$2:'TRM - TBM Crosswalk'!$I$1008,8,FALSE))</f>
        <v/>
      </c>
      <c r="K2874" t="str">
        <f>IF(VLOOKUP(TRM!A4011,'TRM - TBM Crosswalk'!$A$2:'TRM - TBM Crosswalk'!$I$1008,9,FALSE)=0,"",VLOOKUP(TRM!A4011,'TRM - TBM Crosswalk'!$A$2:'TRM - TBM Crosswalk'!$I$1008,9,FALSE))</f>
        <v/>
      </c>
    </row>
    <row r="2875" spans="1:11" x14ac:dyDescent="0.45">
      <c r="A2875" t="str">
        <f>TRM!A4012</f>
        <v>A02.024.391#</v>
      </c>
      <c r="B2875" t="str">
        <f>TRM!B4012</f>
        <v>Telemetry</v>
      </c>
      <c r="C2875" t="str">
        <f>TRM!C4012</f>
        <v>National Instruments Software |</v>
      </c>
      <c r="D2875">
        <f>TRM!D4012</f>
        <v>0</v>
      </c>
      <c r="E2875" t="str">
        <f>IF(VLOOKUP(TRM!A4012,'TRM - TBM Crosswalk'!$A$2:'TRM - TBM Crosswalk'!$I$1008,3,FALSE)="N/A","TBD","")</f>
        <v>TBD</v>
      </c>
      <c r="F2875" t="str">
        <f>IF(VLOOKUP(TRM!A4012,'TRM - TBM Crosswalk'!$A$2:'TRM - TBM Crosswalk'!$I$1008,4,FALSE)=0,"",VLOOKUP(TRM!A4012,'TRM - TBM Crosswalk'!$A$2:'TRM - TBM Crosswalk'!$I$1008,4,FALSE))</f>
        <v/>
      </c>
      <c r="G2875" t="str">
        <f>IF(VLOOKUP(TRM!A4012,'TRM - TBM Crosswalk'!$A$2:'TRM - TBM Crosswalk'!$I$1008,5,FALSE)=0,"",VLOOKUP(TRM!A4012,'TRM - TBM Crosswalk'!$A$2:'TRM - TBM Crosswalk'!$I$1008,5,FALSE))</f>
        <v/>
      </c>
      <c r="H2875" t="str">
        <f>IF(VLOOKUP(TRM!A4012,'TRM - TBM Crosswalk'!$A$2:'TRM - TBM Crosswalk'!$I$1008,6,FALSE)=0,"",VLOOKUP(TRM!A4012,'TRM - TBM Crosswalk'!$A$2:'TRM - TBM Crosswalk'!$I$1008,6,FALSE))</f>
        <v/>
      </c>
      <c r="I2875" t="str">
        <f>IF(VLOOKUP(TRM!A4012,'TRM - TBM Crosswalk'!$A$2:'TRM - TBM Crosswalk'!$I$1008,7,FALSE)=0,"",VLOOKUP(TRM!A4012,'TRM - TBM Crosswalk'!$A$2:'TRM - TBM Crosswalk'!$I$1008,7,FALSE))</f>
        <v/>
      </c>
      <c r="J2875" t="str">
        <f>IF(VLOOKUP(TRM!A4012,'TRM - TBM Crosswalk'!$A$2:'TRM - TBM Crosswalk'!$I$1008,8,FALSE)=0,"",VLOOKUP(TRM!A4012,'TRM - TBM Crosswalk'!$A$2:'TRM - TBM Crosswalk'!$I$1008,8,FALSE))</f>
        <v/>
      </c>
      <c r="K2875" t="str">
        <f>IF(VLOOKUP(TRM!A4012,'TRM - TBM Crosswalk'!$A$2:'TRM - TBM Crosswalk'!$I$1008,9,FALSE)=0,"",VLOOKUP(TRM!A4012,'TRM - TBM Crosswalk'!$A$2:'TRM - TBM Crosswalk'!$I$1008,9,FALSE))</f>
        <v/>
      </c>
    </row>
    <row r="2876" spans="1:11" x14ac:dyDescent="0.45">
      <c r="A2876" t="str">
        <f>TRM!A4013</f>
        <v>A02.024.391#</v>
      </c>
      <c r="B2876" t="str">
        <f>TRM!B4013</f>
        <v>Telemetry</v>
      </c>
      <c r="C2876" t="str">
        <f>TRM!C4013</f>
        <v>NI Package Manager 64-bit | 19.6.0</v>
      </c>
      <c r="D2876">
        <f>TRM!D4013</f>
        <v>0</v>
      </c>
      <c r="E2876" t="str">
        <f>IF(VLOOKUP(TRM!A4013,'TRM - TBM Crosswalk'!$A$2:'TRM - TBM Crosswalk'!$I$1008,3,FALSE)="N/A","TBD","")</f>
        <v>TBD</v>
      </c>
      <c r="F2876" t="str">
        <f>IF(VLOOKUP(TRM!A4013,'TRM - TBM Crosswalk'!$A$2:'TRM - TBM Crosswalk'!$I$1008,4,FALSE)=0,"",VLOOKUP(TRM!A4013,'TRM - TBM Crosswalk'!$A$2:'TRM - TBM Crosswalk'!$I$1008,4,FALSE))</f>
        <v/>
      </c>
      <c r="G2876" t="str">
        <f>IF(VLOOKUP(TRM!A4013,'TRM - TBM Crosswalk'!$A$2:'TRM - TBM Crosswalk'!$I$1008,5,FALSE)=0,"",VLOOKUP(TRM!A4013,'TRM - TBM Crosswalk'!$A$2:'TRM - TBM Crosswalk'!$I$1008,5,FALSE))</f>
        <v/>
      </c>
      <c r="H2876" t="str">
        <f>IF(VLOOKUP(TRM!A4013,'TRM - TBM Crosswalk'!$A$2:'TRM - TBM Crosswalk'!$I$1008,6,FALSE)=0,"",VLOOKUP(TRM!A4013,'TRM - TBM Crosswalk'!$A$2:'TRM - TBM Crosswalk'!$I$1008,6,FALSE))</f>
        <v/>
      </c>
      <c r="I2876" t="str">
        <f>IF(VLOOKUP(TRM!A4013,'TRM - TBM Crosswalk'!$A$2:'TRM - TBM Crosswalk'!$I$1008,7,FALSE)=0,"",VLOOKUP(TRM!A4013,'TRM - TBM Crosswalk'!$A$2:'TRM - TBM Crosswalk'!$I$1008,7,FALSE))</f>
        <v/>
      </c>
      <c r="J2876" t="str">
        <f>IF(VLOOKUP(TRM!A4013,'TRM - TBM Crosswalk'!$A$2:'TRM - TBM Crosswalk'!$I$1008,8,FALSE)=0,"",VLOOKUP(TRM!A4013,'TRM - TBM Crosswalk'!$A$2:'TRM - TBM Crosswalk'!$I$1008,8,FALSE))</f>
        <v/>
      </c>
      <c r="K2876" t="str">
        <f>IF(VLOOKUP(TRM!A4013,'TRM - TBM Crosswalk'!$A$2:'TRM - TBM Crosswalk'!$I$1008,9,FALSE)=0,"",VLOOKUP(TRM!A4013,'TRM - TBM Crosswalk'!$A$2:'TRM - TBM Crosswalk'!$I$1008,9,FALSE))</f>
        <v/>
      </c>
    </row>
    <row r="2877" spans="1:11" x14ac:dyDescent="0.45">
      <c r="A2877" t="str">
        <f>TRM!A4093</f>
        <v>A02.026.304#</v>
      </c>
      <c r="B2877" t="str">
        <f>TRM!B4093</f>
        <v>Compatibility Layers (Data Access Layers, integration tools and other abstraction layers)</v>
      </c>
      <c r="C2877" t="str">
        <f>TRM!C4093</f>
        <v>LINQPad 5</v>
      </c>
      <c r="D2877">
        <f>TRM!D4093</f>
        <v>0</v>
      </c>
      <c r="E2877" t="str">
        <f>IF(VLOOKUP(TRM!A4093,'TRM - TBM Crosswalk'!$A$2:'TRM - TBM Crosswalk'!$I$1008,3,FALSE)="N/A","TBD","")</f>
        <v/>
      </c>
      <c r="F2877" t="str">
        <f>IF(VLOOKUP(TRM!A4093,'TRM - TBM Crosswalk'!$A$2:'TRM - TBM Crosswalk'!$I$1008,4,FALSE)=0,"",VLOOKUP(TRM!A4093,'TRM - TBM Crosswalk'!$A$2:'TRM - TBM Crosswalk'!$I$1008,4,FALSE))</f>
        <v/>
      </c>
      <c r="G2877" t="str">
        <f>IF(VLOOKUP(TRM!A4093,'TRM - TBM Crosswalk'!$A$2:'TRM - TBM Crosswalk'!$I$1008,5,FALSE)=0,"",VLOOKUP(TRM!A4093,'TRM - TBM Crosswalk'!$A$2:'TRM - TBM Crosswalk'!$I$1008,5,FALSE))</f>
        <v/>
      </c>
      <c r="H2877" t="str">
        <f>IF(VLOOKUP(TRM!A4093,'TRM - TBM Crosswalk'!$A$2:'TRM - TBM Crosswalk'!$I$1008,6,FALSE)=0,"",VLOOKUP(TRM!A4093,'TRM - TBM Crosswalk'!$A$2:'TRM - TBM Crosswalk'!$I$1008,6,FALSE))</f>
        <v/>
      </c>
      <c r="I2877" t="str">
        <f>IF(VLOOKUP(TRM!A4093,'TRM - TBM Crosswalk'!$A$2:'TRM - TBM Crosswalk'!$I$1008,7,FALSE)=0,"",VLOOKUP(TRM!A4093,'TRM - TBM Crosswalk'!$A$2:'TRM - TBM Crosswalk'!$I$1008,7,FALSE))</f>
        <v>Platform Services</v>
      </c>
      <c r="J2877" t="str">
        <f>IF(VLOOKUP(TRM!A4093,'TRM - TBM Crosswalk'!$A$2:'TRM - TBM Crosswalk'!$I$1008,8,FALSE)=0,"",VLOOKUP(TRM!A4093,'TRM - TBM Crosswalk'!$A$2:'TRM - TBM Crosswalk'!$I$1008,8,FALSE))</f>
        <v>Applications Services</v>
      </c>
      <c r="K2877" t="str">
        <f>IF(VLOOKUP(TRM!A4093,'TRM - TBM Crosswalk'!$A$2:'TRM - TBM Crosswalk'!$I$1008,9,FALSE)=0,"",VLOOKUP(TRM!A4093,'TRM - TBM Crosswalk'!$A$2:'TRM - TBM Crosswalk'!$I$1008,9,FALSE))</f>
        <v>Message Bus &amp; Integration</v>
      </c>
    </row>
    <row r="2878" spans="1:11" x14ac:dyDescent="0.45">
      <c r="A2878" t="str">
        <f>TRM!A4094</f>
        <v>A02.026.306#</v>
      </c>
      <c r="B2878" t="str">
        <f>TRM!B4094</f>
        <v>Operating System Emulation#</v>
      </c>
      <c r="C2878" t="str">
        <f>TRM!C4094</f>
        <v>Boot Camp Assistant.app - 6.1</v>
      </c>
      <c r="D2878">
        <f>TRM!D4094</f>
        <v>0</v>
      </c>
      <c r="E2878" t="str">
        <f>IF(VLOOKUP(TRM!A4094,'TRM - TBM Crosswalk'!$A$2:'TRM - TBM Crosswalk'!$I$1008,3,FALSE)="N/A","TBD","")</f>
        <v>TBD</v>
      </c>
      <c r="F2878" t="str">
        <f>IF(VLOOKUP(TRM!A4094,'TRM - TBM Crosswalk'!$A$2:'TRM - TBM Crosswalk'!$I$1008,4,FALSE)=0,"",VLOOKUP(TRM!A4094,'TRM - TBM Crosswalk'!$A$2:'TRM - TBM Crosswalk'!$I$1008,4,FALSE))</f>
        <v/>
      </c>
      <c r="G2878" t="str">
        <f>IF(VLOOKUP(TRM!A4094,'TRM - TBM Crosswalk'!$A$2:'TRM - TBM Crosswalk'!$I$1008,5,FALSE)=0,"",VLOOKUP(TRM!A4094,'TRM - TBM Crosswalk'!$A$2:'TRM - TBM Crosswalk'!$I$1008,5,FALSE))</f>
        <v/>
      </c>
      <c r="H2878" t="str">
        <f>IF(VLOOKUP(TRM!A4094,'TRM - TBM Crosswalk'!$A$2:'TRM - TBM Crosswalk'!$I$1008,6,FALSE)=0,"",VLOOKUP(TRM!A4094,'TRM - TBM Crosswalk'!$A$2:'TRM - TBM Crosswalk'!$I$1008,6,FALSE))</f>
        <v/>
      </c>
      <c r="I2878" t="str">
        <f>IF(VLOOKUP(TRM!A4094,'TRM - TBM Crosswalk'!$A$2:'TRM - TBM Crosswalk'!$I$1008,7,FALSE)=0,"",VLOOKUP(TRM!A4094,'TRM - TBM Crosswalk'!$A$2:'TRM - TBM Crosswalk'!$I$1008,7,FALSE))</f>
        <v/>
      </c>
      <c r="J2878" t="str">
        <f>IF(VLOOKUP(TRM!A4094,'TRM - TBM Crosswalk'!$A$2:'TRM - TBM Crosswalk'!$I$1008,8,FALSE)=0,"",VLOOKUP(TRM!A4094,'TRM - TBM Crosswalk'!$A$2:'TRM - TBM Crosswalk'!$I$1008,8,FALSE))</f>
        <v/>
      </c>
      <c r="K2878" t="str">
        <f>IF(VLOOKUP(TRM!A4094,'TRM - TBM Crosswalk'!$A$2:'TRM - TBM Crosswalk'!$I$1008,9,FALSE)=0,"",VLOOKUP(TRM!A4094,'TRM - TBM Crosswalk'!$A$2:'TRM - TBM Crosswalk'!$I$1008,9,FALSE))</f>
        <v/>
      </c>
    </row>
    <row r="2879" spans="1:11" x14ac:dyDescent="0.45">
      <c r="A2879" t="str">
        <f>TRM!A4095</f>
        <v>A02.026.306#</v>
      </c>
      <c r="B2879" t="str">
        <f>TRM!B4095</f>
        <v>Operating System Emulation#</v>
      </c>
      <c r="C2879" t="str">
        <f>TRM!C4095</f>
        <v>Powersim Studio 10 (64-bit) | 10.14.5555.6</v>
      </c>
      <c r="D2879">
        <f>TRM!D4095</f>
        <v>0</v>
      </c>
      <c r="E2879" t="str">
        <f>IF(VLOOKUP(TRM!A4095,'TRM - TBM Crosswalk'!$A$2:'TRM - TBM Crosswalk'!$I$1008,3,FALSE)="N/A","TBD","")</f>
        <v>TBD</v>
      </c>
      <c r="F2879" t="str">
        <f>IF(VLOOKUP(TRM!A4095,'TRM - TBM Crosswalk'!$A$2:'TRM - TBM Crosswalk'!$I$1008,4,FALSE)=0,"",VLOOKUP(TRM!A4095,'TRM - TBM Crosswalk'!$A$2:'TRM - TBM Crosswalk'!$I$1008,4,FALSE))</f>
        <v/>
      </c>
      <c r="G2879" t="str">
        <f>IF(VLOOKUP(TRM!A4095,'TRM - TBM Crosswalk'!$A$2:'TRM - TBM Crosswalk'!$I$1008,5,FALSE)=0,"",VLOOKUP(TRM!A4095,'TRM - TBM Crosswalk'!$A$2:'TRM - TBM Crosswalk'!$I$1008,5,FALSE))</f>
        <v/>
      </c>
      <c r="H2879" t="str">
        <f>IF(VLOOKUP(TRM!A4095,'TRM - TBM Crosswalk'!$A$2:'TRM - TBM Crosswalk'!$I$1008,6,FALSE)=0,"",VLOOKUP(TRM!A4095,'TRM - TBM Crosswalk'!$A$2:'TRM - TBM Crosswalk'!$I$1008,6,FALSE))</f>
        <v/>
      </c>
      <c r="I2879" t="str">
        <f>IF(VLOOKUP(TRM!A4095,'TRM - TBM Crosswalk'!$A$2:'TRM - TBM Crosswalk'!$I$1008,7,FALSE)=0,"",VLOOKUP(TRM!A4095,'TRM - TBM Crosswalk'!$A$2:'TRM - TBM Crosswalk'!$I$1008,7,FALSE))</f>
        <v/>
      </c>
      <c r="J2879" t="str">
        <f>IF(VLOOKUP(TRM!A4095,'TRM - TBM Crosswalk'!$A$2:'TRM - TBM Crosswalk'!$I$1008,8,FALSE)=0,"",VLOOKUP(TRM!A4095,'TRM - TBM Crosswalk'!$A$2:'TRM - TBM Crosswalk'!$I$1008,8,FALSE))</f>
        <v/>
      </c>
      <c r="K2879" t="str">
        <f>IF(VLOOKUP(TRM!A4095,'TRM - TBM Crosswalk'!$A$2:'TRM - TBM Crosswalk'!$I$1008,9,FALSE)=0,"",VLOOKUP(TRM!A4095,'TRM - TBM Crosswalk'!$A$2:'TRM - TBM Crosswalk'!$I$1008,9,FALSE))</f>
        <v/>
      </c>
    </row>
    <row r="2880" spans="1:11" x14ac:dyDescent="0.45">
      <c r="A2880" t="str">
        <f>TRM!A4143</f>
        <v>A02.027.324#</v>
      </c>
      <c r="B2880" t="str">
        <f>TRM!B4143</f>
        <v>Customer Relationship Management (CRM)</v>
      </c>
      <c r="C2880" t="str">
        <f>TRM!C4143</f>
        <v>Product Improvement Study for HP ColorLaserJet MFP M278-M281 | 44.3.2218.18109</v>
      </c>
      <c r="D2880">
        <f>TRM!D4143</f>
        <v>0</v>
      </c>
      <c r="E2880" t="str">
        <f>IF(VLOOKUP(TRM!A4143,'TRM - TBM Crosswalk'!$A$2:'TRM - TBM Crosswalk'!$I$1008,3,FALSE)="N/A","TBD","")</f>
        <v/>
      </c>
      <c r="F2880" t="str">
        <f>IF(VLOOKUP(TRM!A4143,'TRM - TBM Crosswalk'!$A$2:'TRM - TBM Crosswalk'!$I$1008,4,FALSE)=0,"",VLOOKUP(TRM!A4143,'TRM - TBM Crosswalk'!$A$2:'TRM - TBM Crosswalk'!$I$1008,4,FALSE))</f>
        <v/>
      </c>
      <c r="G2880" t="str">
        <f>IF(VLOOKUP(TRM!A4143,'TRM - TBM Crosswalk'!$A$2:'TRM - TBM Crosswalk'!$I$1008,5,FALSE)=0,"",VLOOKUP(TRM!A4143,'TRM - TBM Crosswalk'!$A$2:'TRM - TBM Crosswalk'!$I$1008,5,FALSE))</f>
        <v>Delivery</v>
      </c>
      <c r="H2880" t="str">
        <f>IF(VLOOKUP(TRM!A4143,'TRM - TBM Crosswalk'!$A$2:'TRM - TBM Crosswalk'!$I$1008,6,FALSE)=0,"",VLOOKUP(TRM!A4143,'TRM - TBM Crosswalk'!$A$2:'TRM - TBM Crosswalk'!$I$1008,6,FALSE))</f>
        <v>Client Management</v>
      </c>
      <c r="I2880" t="str">
        <f>IF(VLOOKUP(TRM!A4143,'TRM - TBM Crosswalk'!$A$2:'TRM - TBM Crosswalk'!$I$1008,7,FALSE)=0,"",VLOOKUP(TRM!A4143,'TRM - TBM Crosswalk'!$A$2:'TRM - TBM Crosswalk'!$I$1008,7,FALSE))</f>
        <v>Business Services</v>
      </c>
      <c r="J2880" t="str">
        <f>IF(VLOOKUP(TRM!A4143,'TRM - TBM Crosswalk'!$A$2:'TRM - TBM Crosswalk'!$I$1008,8,FALSE)=0,"",VLOOKUP(TRM!A4143,'TRM - TBM Crosswalk'!$A$2:'TRM - TBM Crosswalk'!$I$1008,8,FALSE))</f>
        <v>Customer Service</v>
      </c>
      <c r="K2880" t="str">
        <f>IF(VLOOKUP(TRM!A4143,'TRM - TBM Crosswalk'!$A$2:'TRM - TBM Crosswalk'!$I$1008,9,FALSE)=0,"",VLOOKUP(TRM!A4143,'TRM - TBM Crosswalk'!$A$2:'TRM - TBM Crosswalk'!$I$1008,9,FALSE))</f>
        <v>Customer Care</v>
      </c>
    </row>
    <row r="2881" spans="1:11" x14ac:dyDescent="0.45">
      <c r="A2881" t="str">
        <f>TRM!A4144</f>
        <v>A02.027.324#</v>
      </c>
      <c r="B2881" t="str">
        <f>TRM!B4144</f>
        <v>Customer Relationship Management (CRM)</v>
      </c>
      <c r="C2881" t="str">
        <f>TRM!C4144</f>
        <v>Xerox PowerENGAGE | 2.52.0016</v>
      </c>
      <c r="D2881">
        <f>TRM!D4144</f>
        <v>0</v>
      </c>
      <c r="E2881" t="str">
        <f>IF(VLOOKUP(TRM!A4144,'TRM - TBM Crosswalk'!$A$2:'TRM - TBM Crosswalk'!$I$1008,3,FALSE)="N/A","TBD","")</f>
        <v/>
      </c>
      <c r="F2881" t="str">
        <f>IF(VLOOKUP(TRM!A4144,'TRM - TBM Crosswalk'!$A$2:'TRM - TBM Crosswalk'!$I$1008,4,FALSE)=0,"",VLOOKUP(TRM!A4144,'TRM - TBM Crosswalk'!$A$2:'TRM - TBM Crosswalk'!$I$1008,4,FALSE))</f>
        <v/>
      </c>
      <c r="G2881" t="str">
        <f>IF(VLOOKUP(TRM!A4144,'TRM - TBM Crosswalk'!$A$2:'TRM - TBM Crosswalk'!$I$1008,5,FALSE)=0,"",VLOOKUP(TRM!A4144,'TRM - TBM Crosswalk'!$A$2:'TRM - TBM Crosswalk'!$I$1008,5,FALSE))</f>
        <v>Delivery</v>
      </c>
      <c r="H2881" t="str">
        <f>IF(VLOOKUP(TRM!A4144,'TRM - TBM Crosswalk'!$A$2:'TRM - TBM Crosswalk'!$I$1008,6,FALSE)=0,"",VLOOKUP(TRM!A4144,'TRM - TBM Crosswalk'!$A$2:'TRM - TBM Crosswalk'!$I$1008,6,FALSE))</f>
        <v>Client Management</v>
      </c>
      <c r="I2881" t="str">
        <f>IF(VLOOKUP(TRM!A4144,'TRM - TBM Crosswalk'!$A$2:'TRM - TBM Crosswalk'!$I$1008,7,FALSE)=0,"",VLOOKUP(TRM!A4144,'TRM - TBM Crosswalk'!$A$2:'TRM - TBM Crosswalk'!$I$1008,7,FALSE))</f>
        <v>Business Services</v>
      </c>
      <c r="J2881" t="str">
        <f>IF(VLOOKUP(TRM!A4144,'TRM - TBM Crosswalk'!$A$2:'TRM - TBM Crosswalk'!$I$1008,8,FALSE)=0,"",VLOOKUP(TRM!A4144,'TRM - TBM Crosswalk'!$A$2:'TRM - TBM Crosswalk'!$I$1008,8,FALSE))</f>
        <v>Customer Service</v>
      </c>
      <c r="K2881" t="str">
        <f>IF(VLOOKUP(TRM!A4144,'TRM - TBM Crosswalk'!$A$2:'TRM - TBM Crosswalk'!$I$1008,9,FALSE)=0,"",VLOOKUP(TRM!A4144,'TRM - TBM Crosswalk'!$A$2:'TRM - TBM Crosswalk'!$I$1008,9,FALSE))</f>
        <v>Customer Care</v>
      </c>
    </row>
    <row r="2882" spans="1:11" x14ac:dyDescent="0.45">
      <c r="A2882" t="str">
        <f>TRM!A4145</f>
        <v>A02.027.324#</v>
      </c>
      <c r="B2882" t="str">
        <f>TRM!B4145</f>
        <v>Customer Relationship Management (CRM)</v>
      </c>
      <c r="C2882" t="str">
        <f>TRM!C4145</f>
        <v>Xerox PowerENGAGE.app - 2.52</v>
      </c>
      <c r="D2882">
        <f>TRM!D4145</f>
        <v>0</v>
      </c>
      <c r="E2882" t="str">
        <f>IF(VLOOKUP(TRM!A4145,'TRM - TBM Crosswalk'!$A$2:'TRM - TBM Crosswalk'!$I$1008,3,FALSE)="N/A","TBD","")</f>
        <v/>
      </c>
      <c r="F2882" t="str">
        <f>IF(VLOOKUP(TRM!A4145,'TRM - TBM Crosswalk'!$A$2:'TRM - TBM Crosswalk'!$I$1008,4,FALSE)=0,"",VLOOKUP(TRM!A4145,'TRM - TBM Crosswalk'!$A$2:'TRM - TBM Crosswalk'!$I$1008,4,FALSE))</f>
        <v/>
      </c>
      <c r="G2882" t="str">
        <f>IF(VLOOKUP(TRM!A4145,'TRM - TBM Crosswalk'!$A$2:'TRM - TBM Crosswalk'!$I$1008,5,FALSE)=0,"",VLOOKUP(TRM!A4145,'TRM - TBM Crosswalk'!$A$2:'TRM - TBM Crosswalk'!$I$1008,5,FALSE))</f>
        <v>Delivery</v>
      </c>
      <c r="H2882" t="str">
        <f>IF(VLOOKUP(TRM!A4145,'TRM - TBM Crosswalk'!$A$2:'TRM - TBM Crosswalk'!$I$1008,6,FALSE)=0,"",VLOOKUP(TRM!A4145,'TRM - TBM Crosswalk'!$A$2:'TRM - TBM Crosswalk'!$I$1008,6,FALSE))</f>
        <v>Client Management</v>
      </c>
      <c r="I2882" t="str">
        <f>IF(VLOOKUP(TRM!A4145,'TRM - TBM Crosswalk'!$A$2:'TRM - TBM Crosswalk'!$I$1008,7,FALSE)=0,"",VLOOKUP(TRM!A4145,'TRM - TBM Crosswalk'!$A$2:'TRM - TBM Crosswalk'!$I$1008,7,FALSE))</f>
        <v>Business Services</v>
      </c>
      <c r="J2882" t="str">
        <f>IF(VLOOKUP(TRM!A4145,'TRM - TBM Crosswalk'!$A$2:'TRM - TBM Crosswalk'!$I$1008,8,FALSE)=0,"",VLOOKUP(TRM!A4145,'TRM - TBM Crosswalk'!$A$2:'TRM - TBM Crosswalk'!$I$1008,8,FALSE))</f>
        <v>Customer Service</v>
      </c>
      <c r="K2882" t="str">
        <f>IF(VLOOKUP(TRM!A4145,'TRM - TBM Crosswalk'!$A$2:'TRM - TBM Crosswalk'!$I$1008,9,FALSE)=0,"",VLOOKUP(TRM!A4145,'TRM - TBM Crosswalk'!$A$2:'TRM - TBM Crosswalk'!$I$1008,9,FALSE))</f>
        <v>Customer Care</v>
      </c>
    </row>
    <row r="2883" spans="1:11" x14ac:dyDescent="0.45">
      <c r="A2883" t="str">
        <f>TRM!A4184</f>
        <v>A02.028</v>
      </c>
      <c r="B2883" t="str">
        <f>TRM!B4184</f>
        <v>Productivity</v>
      </c>
      <c r="C2883" t="str">
        <f>TRM!C4184</f>
        <v>Camtasia 2019 | 19.0.3.4809</v>
      </c>
      <c r="D2883">
        <f>TRM!D4184</f>
        <v>0</v>
      </c>
      <c r="E2883" t="str">
        <f>IF(VLOOKUP(TRM!A4184,'TRM - TBM Crosswalk'!$A$2:'TRM - TBM Crosswalk'!$I$1008,3,FALSE)="N/A","TBD","")</f>
        <v/>
      </c>
      <c r="F2883" t="str">
        <f>IF(VLOOKUP(TRM!A4184,'TRM - TBM Crosswalk'!$A$2:'TRM - TBM Crosswalk'!$I$1008,4,FALSE)=0,"",VLOOKUP(TRM!A4184,'TRM - TBM Crosswalk'!$A$2:'TRM - TBM Crosswalk'!$I$1008,4,FALSE))</f>
        <v/>
      </c>
      <c r="G2883" t="str">
        <f>IF(VLOOKUP(TRM!A4184,'TRM - TBM Crosswalk'!$A$2:'TRM - TBM Crosswalk'!$I$1008,5,FALSE)=0,"",VLOOKUP(TRM!A4184,'TRM - TBM Crosswalk'!$A$2:'TRM - TBM Crosswalk'!$I$1008,5,FALSE))</f>
        <v/>
      </c>
      <c r="H2883" t="str">
        <f>IF(VLOOKUP(TRM!A4184,'TRM - TBM Crosswalk'!$A$2:'TRM - TBM Crosswalk'!$I$1008,6,FALSE)=0,"",VLOOKUP(TRM!A4184,'TRM - TBM Crosswalk'!$A$2:'TRM - TBM Crosswalk'!$I$1008,6,FALSE))</f>
        <v/>
      </c>
      <c r="I2883" t="str">
        <f>IF(VLOOKUP(TRM!A4184,'TRM - TBM Crosswalk'!$A$2:'TRM - TBM Crosswalk'!$I$1008,7,FALSE)=0,"",VLOOKUP(TRM!A4184,'TRM - TBM Crosswalk'!$A$2:'TRM - TBM Crosswalk'!$I$1008,7,FALSE))</f>
        <v>End User Services</v>
      </c>
      <c r="J2883" t="str">
        <f>IF(VLOOKUP(TRM!A4184,'TRM - TBM Crosswalk'!$A$2:'TRM - TBM Crosswalk'!$I$1008,8,FALSE)=0,"",VLOOKUP(TRM!A4184,'TRM - TBM Crosswalk'!$A$2:'TRM - TBM Crosswalk'!$I$1008,8,FALSE))</f>
        <v>Communication &amp; Collaboration</v>
      </c>
      <c r="K2883" t="str">
        <f>IF(VLOOKUP(TRM!A4184,'TRM - TBM Crosswalk'!$A$2:'TRM - TBM Crosswalk'!$I$1008,9,FALSE)=0,"",VLOOKUP(TRM!A4184,'TRM - TBM Crosswalk'!$A$2:'TRM - TBM Crosswalk'!$I$1008,9,FALSE))</f>
        <v>Productivity</v>
      </c>
    </row>
    <row r="2884" spans="1:11" x14ac:dyDescent="0.45">
      <c r="A2884" t="str">
        <f>TRM!A4185</f>
        <v>A02.028</v>
      </c>
      <c r="B2884" t="str">
        <f>TRM!B4185</f>
        <v>Productivity</v>
      </c>
      <c r="C2884" t="str">
        <f>TRM!C4185</f>
        <v>Camtasia 2019 | 19.0.7.5034</v>
      </c>
      <c r="D2884">
        <f>TRM!D4185</f>
        <v>0</v>
      </c>
      <c r="E2884" t="str">
        <f>IF(VLOOKUP(TRM!A4185,'TRM - TBM Crosswalk'!$A$2:'TRM - TBM Crosswalk'!$I$1008,3,FALSE)="N/A","TBD","")</f>
        <v/>
      </c>
      <c r="F2884" t="str">
        <f>IF(VLOOKUP(TRM!A4185,'TRM - TBM Crosswalk'!$A$2:'TRM - TBM Crosswalk'!$I$1008,4,FALSE)=0,"",VLOOKUP(TRM!A4185,'TRM - TBM Crosswalk'!$A$2:'TRM - TBM Crosswalk'!$I$1008,4,FALSE))</f>
        <v/>
      </c>
      <c r="G2884" t="str">
        <f>IF(VLOOKUP(TRM!A4185,'TRM - TBM Crosswalk'!$A$2:'TRM - TBM Crosswalk'!$I$1008,5,FALSE)=0,"",VLOOKUP(TRM!A4185,'TRM - TBM Crosswalk'!$A$2:'TRM - TBM Crosswalk'!$I$1008,5,FALSE))</f>
        <v/>
      </c>
      <c r="H2884" t="str">
        <f>IF(VLOOKUP(TRM!A4185,'TRM - TBM Crosswalk'!$A$2:'TRM - TBM Crosswalk'!$I$1008,6,FALSE)=0,"",VLOOKUP(TRM!A4185,'TRM - TBM Crosswalk'!$A$2:'TRM - TBM Crosswalk'!$I$1008,6,FALSE))</f>
        <v/>
      </c>
      <c r="I2884" t="str">
        <f>IF(VLOOKUP(TRM!A4185,'TRM - TBM Crosswalk'!$A$2:'TRM - TBM Crosswalk'!$I$1008,7,FALSE)=0,"",VLOOKUP(TRM!A4185,'TRM - TBM Crosswalk'!$A$2:'TRM - TBM Crosswalk'!$I$1008,7,FALSE))</f>
        <v>End User Services</v>
      </c>
      <c r="J2884" t="str">
        <f>IF(VLOOKUP(TRM!A4185,'TRM - TBM Crosswalk'!$A$2:'TRM - TBM Crosswalk'!$I$1008,8,FALSE)=0,"",VLOOKUP(TRM!A4185,'TRM - TBM Crosswalk'!$A$2:'TRM - TBM Crosswalk'!$I$1008,8,FALSE))</f>
        <v>Communication &amp; Collaboration</v>
      </c>
      <c r="K2884" t="str">
        <f>IF(VLOOKUP(TRM!A4185,'TRM - TBM Crosswalk'!$A$2:'TRM - TBM Crosswalk'!$I$1008,9,FALSE)=0,"",VLOOKUP(TRM!A4185,'TRM - TBM Crosswalk'!$A$2:'TRM - TBM Crosswalk'!$I$1008,9,FALSE))</f>
        <v>Productivity</v>
      </c>
    </row>
    <row r="2885" spans="1:11" x14ac:dyDescent="0.45">
      <c r="A2885" t="str">
        <f>TRM!A4186</f>
        <v>A02.028</v>
      </c>
      <c r="B2885" t="str">
        <f>TRM!B4186</f>
        <v>Productivity</v>
      </c>
      <c r="C2885" t="str">
        <f>TRM!C4186</f>
        <v>Camtasia 2019 | 19.0.9.17643</v>
      </c>
      <c r="D2885">
        <f>TRM!D4186</f>
        <v>0</v>
      </c>
      <c r="E2885" t="str">
        <f>IF(VLOOKUP(TRM!A4186,'TRM - TBM Crosswalk'!$A$2:'TRM - TBM Crosswalk'!$I$1008,3,FALSE)="N/A","TBD","")</f>
        <v/>
      </c>
      <c r="F2885" t="str">
        <f>IF(VLOOKUP(TRM!A4186,'TRM - TBM Crosswalk'!$A$2:'TRM - TBM Crosswalk'!$I$1008,4,FALSE)=0,"",VLOOKUP(TRM!A4186,'TRM - TBM Crosswalk'!$A$2:'TRM - TBM Crosswalk'!$I$1008,4,FALSE))</f>
        <v/>
      </c>
      <c r="G2885" t="str">
        <f>IF(VLOOKUP(TRM!A4186,'TRM - TBM Crosswalk'!$A$2:'TRM - TBM Crosswalk'!$I$1008,5,FALSE)=0,"",VLOOKUP(TRM!A4186,'TRM - TBM Crosswalk'!$A$2:'TRM - TBM Crosswalk'!$I$1008,5,FALSE))</f>
        <v/>
      </c>
      <c r="H2885" t="str">
        <f>IF(VLOOKUP(TRM!A4186,'TRM - TBM Crosswalk'!$A$2:'TRM - TBM Crosswalk'!$I$1008,6,FALSE)=0,"",VLOOKUP(TRM!A4186,'TRM - TBM Crosswalk'!$A$2:'TRM - TBM Crosswalk'!$I$1008,6,FALSE))</f>
        <v/>
      </c>
      <c r="I2885" t="str">
        <f>IF(VLOOKUP(TRM!A4186,'TRM - TBM Crosswalk'!$A$2:'TRM - TBM Crosswalk'!$I$1008,7,FALSE)=0,"",VLOOKUP(TRM!A4186,'TRM - TBM Crosswalk'!$A$2:'TRM - TBM Crosswalk'!$I$1008,7,FALSE))</f>
        <v>End User Services</v>
      </c>
      <c r="J2885" t="str">
        <f>IF(VLOOKUP(TRM!A4186,'TRM - TBM Crosswalk'!$A$2:'TRM - TBM Crosswalk'!$I$1008,8,FALSE)=0,"",VLOOKUP(TRM!A4186,'TRM - TBM Crosswalk'!$A$2:'TRM - TBM Crosswalk'!$I$1008,8,FALSE))</f>
        <v>Communication &amp; Collaboration</v>
      </c>
      <c r="K2885" t="str">
        <f>IF(VLOOKUP(TRM!A4186,'TRM - TBM Crosswalk'!$A$2:'TRM - TBM Crosswalk'!$I$1008,9,FALSE)=0,"",VLOOKUP(TRM!A4186,'TRM - TBM Crosswalk'!$A$2:'TRM - TBM Crosswalk'!$I$1008,9,FALSE))</f>
        <v>Productivity</v>
      </c>
    </row>
    <row r="2886" spans="1:11" x14ac:dyDescent="0.45">
      <c r="A2886" t="str">
        <f>TRM!A4187</f>
        <v>A02.028</v>
      </c>
      <c r="B2886" t="str">
        <f>TRM!B4187</f>
        <v>Productivity</v>
      </c>
      <c r="C2886" t="str">
        <f>TRM!C4187</f>
        <v>Camtasia 9 | 9.0.1.1422</v>
      </c>
      <c r="D2886">
        <f>TRM!D4187</f>
        <v>0</v>
      </c>
      <c r="E2886" t="str">
        <f>IF(VLOOKUP(TRM!A4187,'TRM - TBM Crosswalk'!$A$2:'TRM - TBM Crosswalk'!$I$1008,3,FALSE)="N/A","TBD","")</f>
        <v/>
      </c>
      <c r="F2886" t="str">
        <f>IF(VLOOKUP(TRM!A4187,'TRM - TBM Crosswalk'!$A$2:'TRM - TBM Crosswalk'!$I$1008,4,FALSE)=0,"",VLOOKUP(TRM!A4187,'TRM - TBM Crosswalk'!$A$2:'TRM - TBM Crosswalk'!$I$1008,4,FALSE))</f>
        <v/>
      </c>
      <c r="G2886" t="str">
        <f>IF(VLOOKUP(TRM!A4187,'TRM - TBM Crosswalk'!$A$2:'TRM - TBM Crosswalk'!$I$1008,5,FALSE)=0,"",VLOOKUP(TRM!A4187,'TRM - TBM Crosswalk'!$A$2:'TRM - TBM Crosswalk'!$I$1008,5,FALSE))</f>
        <v/>
      </c>
      <c r="H2886" t="str">
        <f>IF(VLOOKUP(TRM!A4187,'TRM - TBM Crosswalk'!$A$2:'TRM - TBM Crosswalk'!$I$1008,6,FALSE)=0,"",VLOOKUP(TRM!A4187,'TRM - TBM Crosswalk'!$A$2:'TRM - TBM Crosswalk'!$I$1008,6,FALSE))</f>
        <v/>
      </c>
      <c r="I2886" t="str">
        <f>IF(VLOOKUP(TRM!A4187,'TRM - TBM Crosswalk'!$A$2:'TRM - TBM Crosswalk'!$I$1008,7,FALSE)=0,"",VLOOKUP(TRM!A4187,'TRM - TBM Crosswalk'!$A$2:'TRM - TBM Crosswalk'!$I$1008,7,FALSE))</f>
        <v>End User Services</v>
      </c>
      <c r="J2886" t="str">
        <f>IF(VLOOKUP(TRM!A4187,'TRM - TBM Crosswalk'!$A$2:'TRM - TBM Crosswalk'!$I$1008,8,FALSE)=0,"",VLOOKUP(TRM!A4187,'TRM - TBM Crosswalk'!$A$2:'TRM - TBM Crosswalk'!$I$1008,8,FALSE))</f>
        <v>Communication &amp; Collaboration</v>
      </c>
      <c r="K2886" t="str">
        <f>IF(VLOOKUP(TRM!A4187,'TRM - TBM Crosswalk'!$A$2:'TRM - TBM Crosswalk'!$I$1008,9,FALSE)=0,"",VLOOKUP(TRM!A4187,'TRM - TBM Crosswalk'!$A$2:'TRM - TBM Crosswalk'!$I$1008,9,FALSE))</f>
        <v>Productivity</v>
      </c>
    </row>
    <row r="2887" spans="1:11" x14ac:dyDescent="0.45">
      <c r="A2887" t="str">
        <f>TRM!A4188</f>
        <v>A02.028</v>
      </c>
      <c r="B2887" t="str">
        <f>TRM!B4188</f>
        <v>Productivity</v>
      </c>
      <c r="C2887" t="str">
        <f>TRM!C4188</f>
        <v>Camtasia 9 | 9.0.3.1627</v>
      </c>
      <c r="D2887">
        <f>TRM!D4188</f>
        <v>0</v>
      </c>
      <c r="E2887" t="str">
        <f>IF(VLOOKUP(TRM!A4188,'TRM - TBM Crosswalk'!$A$2:'TRM - TBM Crosswalk'!$I$1008,3,FALSE)="N/A","TBD","")</f>
        <v/>
      </c>
      <c r="F2887" t="str">
        <f>IF(VLOOKUP(TRM!A4188,'TRM - TBM Crosswalk'!$A$2:'TRM - TBM Crosswalk'!$I$1008,4,FALSE)=0,"",VLOOKUP(TRM!A4188,'TRM - TBM Crosswalk'!$A$2:'TRM - TBM Crosswalk'!$I$1008,4,FALSE))</f>
        <v/>
      </c>
      <c r="G2887" t="str">
        <f>IF(VLOOKUP(TRM!A4188,'TRM - TBM Crosswalk'!$A$2:'TRM - TBM Crosswalk'!$I$1008,5,FALSE)=0,"",VLOOKUP(TRM!A4188,'TRM - TBM Crosswalk'!$A$2:'TRM - TBM Crosswalk'!$I$1008,5,FALSE))</f>
        <v/>
      </c>
      <c r="H2887" t="str">
        <f>IF(VLOOKUP(TRM!A4188,'TRM - TBM Crosswalk'!$A$2:'TRM - TBM Crosswalk'!$I$1008,6,FALSE)=0,"",VLOOKUP(TRM!A4188,'TRM - TBM Crosswalk'!$A$2:'TRM - TBM Crosswalk'!$I$1008,6,FALSE))</f>
        <v/>
      </c>
      <c r="I2887" t="str">
        <f>IF(VLOOKUP(TRM!A4188,'TRM - TBM Crosswalk'!$A$2:'TRM - TBM Crosswalk'!$I$1008,7,FALSE)=0,"",VLOOKUP(TRM!A4188,'TRM - TBM Crosswalk'!$A$2:'TRM - TBM Crosswalk'!$I$1008,7,FALSE))</f>
        <v>End User Services</v>
      </c>
      <c r="J2887" t="str">
        <f>IF(VLOOKUP(TRM!A4188,'TRM - TBM Crosswalk'!$A$2:'TRM - TBM Crosswalk'!$I$1008,8,FALSE)=0,"",VLOOKUP(TRM!A4188,'TRM - TBM Crosswalk'!$A$2:'TRM - TBM Crosswalk'!$I$1008,8,FALSE))</f>
        <v>Communication &amp; Collaboration</v>
      </c>
      <c r="K2887" t="str">
        <f>IF(VLOOKUP(TRM!A4188,'TRM - TBM Crosswalk'!$A$2:'TRM - TBM Crosswalk'!$I$1008,9,FALSE)=0,"",VLOOKUP(TRM!A4188,'TRM - TBM Crosswalk'!$A$2:'TRM - TBM Crosswalk'!$I$1008,9,FALSE))</f>
        <v>Productivity</v>
      </c>
    </row>
    <row r="2888" spans="1:11" x14ac:dyDescent="0.45">
      <c r="A2888" t="str">
        <f>TRM!A4189</f>
        <v>A02.028</v>
      </c>
      <c r="B2888" t="str">
        <f>TRM!B4189</f>
        <v>Productivity</v>
      </c>
      <c r="C2888" t="str">
        <f>TRM!C4189</f>
        <v>Camtasia 9 | 9.0.5.2021</v>
      </c>
      <c r="D2888">
        <f>TRM!D4189</f>
        <v>0</v>
      </c>
      <c r="E2888" t="str">
        <f>IF(VLOOKUP(TRM!A4189,'TRM - TBM Crosswalk'!$A$2:'TRM - TBM Crosswalk'!$I$1008,3,FALSE)="N/A","TBD","")</f>
        <v/>
      </c>
      <c r="F2888" t="str">
        <f>IF(VLOOKUP(TRM!A4189,'TRM - TBM Crosswalk'!$A$2:'TRM - TBM Crosswalk'!$I$1008,4,FALSE)=0,"",VLOOKUP(TRM!A4189,'TRM - TBM Crosswalk'!$A$2:'TRM - TBM Crosswalk'!$I$1008,4,FALSE))</f>
        <v/>
      </c>
      <c r="G2888" t="str">
        <f>IF(VLOOKUP(TRM!A4189,'TRM - TBM Crosswalk'!$A$2:'TRM - TBM Crosswalk'!$I$1008,5,FALSE)=0,"",VLOOKUP(TRM!A4189,'TRM - TBM Crosswalk'!$A$2:'TRM - TBM Crosswalk'!$I$1008,5,FALSE))</f>
        <v/>
      </c>
      <c r="H2888" t="str">
        <f>IF(VLOOKUP(TRM!A4189,'TRM - TBM Crosswalk'!$A$2:'TRM - TBM Crosswalk'!$I$1008,6,FALSE)=0,"",VLOOKUP(TRM!A4189,'TRM - TBM Crosswalk'!$A$2:'TRM - TBM Crosswalk'!$I$1008,6,FALSE))</f>
        <v/>
      </c>
      <c r="I2888" t="str">
        <f>IF(VLOOKUP(TRM!A4189,'TRM - TBM Crosswalk'!$A$2:'TRM - TBM Crosswalk'!$I$1008,7,FALSE)=0,"",VLOOKUP(TRM!A4189,'TRM - TBM Crosswalk'!$A$2:'TRM - TBM Crosswalk'!$I$1008,7,FALSE))</f>
        <v>End User Services</v>
      </c>
      <c r="J2888" t="str">
        <f>IF(VLOOKUP(TRM!A4189,'TRM - TBM Crosswalk'!$A$2:'TRM - TBM Crosswalk'!$I$1008,8,FALSE)=0,"",VLOOKUP(TRM!A4189,'TRM - TBM Crosswalk'!$A$2:'TRM - TBM Crosswalk'!$I$1008,8,FALSE))</f>
        <v>Communication &amp; Collaboration</v>
      </c>
      <c r="K2888" t="str">
        <f>IF(VLOOKUP(TRM!A4189,'TRM - TBM Crosswalk'!$A$2:'TRM - TBM Crosswalk'!$I$1008,9,FALSE)=0,"",VLOOKUP(TRM!A4189,'TRM - TBM Crosswalk'!$A$2:'TRM - TBM Crosswalk'!$I$1008,9,FALSE))</f>
        <v>Productivity</v>
      </c>
    </row>
    <row r="2889" spans="1:11" x14ac:dyDescent="0.45">
      <c r="A2889" t="str">
        <f>TRM!A4190</f>
        <v>A02.028</v>
      </c>
      <c r="B2889" t="str">
        <f>TRM!B4190</f>
        <v>Productivity</v>
      </c>
      <c r="C2889" t="str">
        <f>TRM!C4190</f>
        <v>Camtasia 9 | 9.1.0.2356</v>
      </c>
      <c r="D2889">
        <f>TRM!D4190</f>
        <v>0</v>
      </c>
      <c r="E2889" t="str">
        <f>IF(VLOOKUP(TRM!A4190,'TRM - TBM Crosswalk'!$A$2:'TRM - TBM Crosswalk'!$I$1008,3,FALSE)="N/A","TBD","")</f>
        <v/>
      </c>
      <c r="F2889" t="str">
        <f>IF(VLOOKUP(TRM!A4190,'TRM - TBM Crosswalk'!$A$2:'TRM - TBM Crosswalk'!$I$1008,4,FALSE)=0,"",VLOOKUP(TRM!A4190,'TRM - TBM Crosswalk'!$A$2:'TRM - TBM Crosswalk'!$I$1008,4,FALSE))</f>
        <v/>
      </c>
      <c r="G2889" t="str">
        <f>IF(VLOOKUP(TRM!A4190,'TRM - TBM Crosswalk'!$A$2:'TRM - TBM Crosswalk'!$I$1008,5,FALSE)=0,"",VLOOKUP(TRM!A4190,'TRM - TBM Crosswalk'!$A$2:'TRM - TBM Crosswalk'!$I$1008,5,FALSE))</f>
        <v/>
      </c>
      <c r="H2889" t="str">
        <f>IF(VLOOKUP(TRM!A4190,'TRM - TBM Crosswalk'!$A$2:'TRM - TBM Crosswalk'!$I$1008,6,FALSE)=0,"",VLOOKUP(TRM!A4190,'TRM - TBM Crosswalk'!$A$2:'TRM - TBM Crosswalk'!$I$1008,6,FALSE))</f>
        <v/>
      </c>
      <c r="I2889" t="str">
        <f>IF(VLOOKUP(TRM!A4190,'TRM - TBM Crosswalk'!$A$2:'TRM - TBM Crosswalk'!$I$1008,7,FALSE)=0,"",VLOOKUP(TRM!A4190,'TRM - TBM Crosswalk'!$A$2:'TRM - TBM Crosswalk'!$I$1008,7,FALSE))</f>
        <v>End User Services</v>
      </c>
      <c r="J2889" t="str">
        <f>IF(VLOOKUP(TRM!A4190,'TRM - TBM Crosswalk'!$A$2:'TRM - TBM Crosswalk'!$I$1008,8,FALSE)=0,"",VLOOKUP(TRM!A4190,'TRM - TBM Crosswalk'!$A$2:'TRM - TBM Crosswalk'!$I$1008,8,FALSE))</f>
        <v>Communication &amp; Collaboration</v>
      </c>
      <c r="K2889" t="str">
        <f>IF(VLOOKUP(TRM!A4190,'TRM - TBM Crosswalk'!$A$2:'TRM - TBM Crosswalk'!$I$1008,9,FALSE)=0,"",VLOOKUP(TRM!A4190,'TRM - TBM Crosswalk'!$A$2:'TRM - TBM Crosswalk'!$I$1008,9,FALSE))</f>
        <v>Productivity</v>
      </c>
    </row>
    <row r="2890" spans="1:11" x14ac:dyDescent="0.45">
      <c r="A2890" t="str">
        <f>TRM!A4191</f>
        <v>A02.028</v>
      </c>
      <c r="B2890" t="str">
        <f>TRM!B4191</f>
        <v>Productivity</v>
      </c>
      <c r="C2890" t="str">
        <f>TRM!C4191</f>
        <v>Camtasia 9 | 9.1.1.2546</v>
      </c>
      <c r="D2890">
        <f>TRM!D4191</f>
        <v>0</v>
      </c>
      <c r="E2890" t="str">
        <f>IF(VLOOKUP(TRM!A4191,'TRM - TBM Crosswalk'!$A$2:'TRM - TBM Crosswalk'!$I$1008,3,FALSE)="N/A","TBD","")</f>
        <v/>
      </c>
      <c r="F2890" t="str">
        <f>IF(VLOOKUP(TRM!A4191,'TRM - TBM Crosswalk'!$A$2:'TRM - TBM Crosswalk'!$I$1008,4,FALSE)=0,"",VLOOKUP(TRM!A4191,'TRM - TBM Crosswalk'!$A$2:'TRM - TBM Crosswalk'!$I$1008,4,FALSE))</f>
        <v/>
      </c>
      <c r="G2890" t="str">
        <f>IF(VLOOKUP(TRM!A4191,'TRM - TBM Crosswalk'!$A$2:'TRM - TBM Crosswalk'!$I$1008,5,FALSE)=0,"",VLOOKUP(TRM!A4191,'TRM - TBM Crosswalk'!$A$2:'TRM - TBM Crosswalk'!$I$1008,5,FALSE))</f>
        <v/>
      </c>
      <c r="H2890" t="str">
        <f>IF(VLOOKUP(TRM!A4191,'TRM - TBM Crosswalk'!$A$2:'TRM - TBM Crosswalk'!$I$1008,6,FALSE)=0,"",VLOOKUP(TRM!A4191,'TRM - TBM Crosswalk'!$A$2:'TRM - TBM Crosswalk'!$I$1008,6,FALSE))</f>
        <v/>
      </c>
      <c r="I2890" t="str">
        <f>IF(VLOOKUP(TRM!A4191,'TRM - TBM Crosswalk'!$A$2:'TRM - TBM Crosswalk'!$I$1008,7,FALSE)=0,"",VLOOKUP(TRM!A4191,'TRM - TBM Crosswalk'!$A$2:'TRM - TBM Crosswalk'!$I$1008,7,FALSE))</f>
        <v>End User Services</v>
      </c>
      <c r="J2890" t="str">
        <f>IF(VLOOKUP(TRM!A4191,'TRM - TBM Crosswalk'!$A$2:'TRM - TBM Crosswalk'!$I$1008,8,FALSE)=0,"",VLOOKUP(TRM!A4191,'TRM - TBM Crosswalk'!$A$2:'TRM - TBM Crosswalk'!$I$1008,8,FALSE))</f>
        <v>Communication &amp; Collaboration</v>
      </c>
      <c r="K2890" t="str">
        <f>IF(VLOOKUP(TRM!A4191,'TRM - TBM Crosswalk'!$A$2:'TRM - TBM Crosswalk'!$I$1008,9,FALSE)=0,"",VLOOKUP(TRM!A4191,'TRM - TBM Crosswalk'!$A$2:'TRM - TBM Crosswalk'!$I$1008,9,FALSE))</f>
        <v>Productivity</v>
      </c>
    </row>
    <row r="2891" spans="1:11" x14ac:dyDescent="0.45">
      <c r="A2891" t="str">
        <f>TRM!A4192</f>
        <v>A02.028</v>
      </c>
      <c r="B2891" t="str">
        <f>TRM!B4192</f>
        <v>Productivity</v>
      </c>
      <c r="C2891" t="str">
        <f>TRM!C4192</f>
        <v>Camtasia 9 | 9.1.2.3011</v>
      </c>
      <c r="D2891">
        <f>TRM!D4192</f>
        <v>0</v>
      </c>
      <c r="E2891" t="str">
        <f>IF(VLOOKUP(TRM!A4192,'TRM - TBM Crosswalk'!$A$2:'TRM - TBM Crosswalk'!$I$1008,3,FALSE)="N/A","TBD","")</f>
        <v/>
      </c>
      <c r="F2891" t="str">
        <f>IF(VLOOKUP(TRM!A4192,'TRM - TBM Crosswalk'!$A$2:'TRM - TBM Crosswalk'!$I$1008,4,FALSE)=0,"",VLOOKUP(TRM!A4192,'TRM - TBM Crosswalk'!$A$2:'TRM - TBM Crosswalk'!$I$1008,4,FALSE))</f>
        <v/>
      </c>
      <c r="G2891" t="str">
        <f>IF(VLOOKUP(TRM!A4192,'TRM - TBM Crosswalk'!$A$2:'TRM - TBM Crosswalk'!$I$1008,5,FALSE)=0,"",VLOOKUP(TRM!A4192,'TRM - TBM Crosswalk'!$A$2:'TRM - TBM Crosswalk'!$I$1008,5,FALSE))</f>
        <v/>
      </c>
      <c r="H2891" t="str">
        <f>IF(VLOOKUP(TRM!A4192,'TRM - TBM Crosswalk'!$A$2:'TRM - TBM Crosswalk'!$I$1008,6,FALSE)=0,"",VLOOKUP(TRM!A4192,'TRM - TBM Crosswalk'!$A$2:'TRM - TBM Crosswalk'!$I$1008,6,FALSE))</f>
        <v/>
      </c>
      <c r="I2891" t="str">
        <f>IF(VLOOKUP(TRM!A4192,'TRM - TBM Crosswalk'!$A$2:'TRM - TBM Crosswalk'!$I$1008,7,FALSE)=0,"",VLOOKUP(TRM!A4192,'TRM - TBM Crosswalk'!$A$2:'TRM - TBM Crosswalk'!$I$1008,7,FALSE))</f>
        <v>End User Services</v>
      </c>
      <c r="J2891" t="str">
        <f>IF(VLOOKUP(TRM!A4192,'TRM - TBM Crosswalk'!$A$2:'TRM - TBM Crosswalk'!$I$1008,8,FALSE)=0,"",VLOOKUP(TRM!A4192,'TRM - TBM Crosswalk'!$A$2:'TRM - TBM Crosswalk'!$I$1008,8,FALSE))</f>
        <v>Communication &amp; Collaboration</v>
      </c>
      <c r="K2891" t="str">
        <f>IF(VLOOKUP(TRM!A4192,'TRM - TBM Crosswalk'!$A$2:'TRM - TBM Crosswalk'!$I$1008,9,FALSE)=0,"",VLOOKUP(TRM!A4192,'TRM - TBM Crosswalk'!$A$2:'TRM - TBM Crosswalk'!$I$1008,9,FALSE))</f>
        <v>Productivity</v>
      </c>
    </row>
    <row r="2892" spans="1:11" x14ac:dyDescent="0.45">
      <c r="A2892" t="str">
        <f>TRM!A4193</f>
        <v>A02.028</v>
      </c>
      <c r="B2892" t="str">
        <f>TRM!B4193</f>
        <v>Productivity</v>
      </c>
      <c r="C2892" t="str">
        <f>TRM!C4193</f>
        <v>Camtasia 9 | 9.1.4.14</v>
      </c>
      <c r="D2892">
        <f>TRM!D4193</f>
        <v>0</v>
      </c>
      <c r="E2892" t="str">
        <f>IF(VLOOKUP(TRM!A4193,'TRM - TBM Crosswalk'!$A$2:'TRM - TBM Crosswalk'!$I$1008,3,FALSE)="N/A","TBD","")</f>
        <v/>
      </c>
      <c r="F2892" t="str">
        <f>IF(VLOOKUP(TRM!A4193,'TRM - TBM Crosswalk'!$A$2:'TRM - TBM Crosswalk'!$I$1008,4,FALSE)=0,"",VLOOKUP(TRM!A4193,'TRM - TBM Crosswalk'!$A$2:'TRM - TBM Crosswalk'!$I$1008,4,FALSE))</f>
        <v/>
      </c>
      <c r="G2892" t="str">
        <f>IF(VLOOKUP(TRM!A4193,'TRM - TBM Crosswalk'!$A$2:'TRM - TBM Crosswalk'!$I$1008,5,FALSE)=0,"",VLOOKUP(TRM!A4193,'TRM - TBM Crosswalk'!$A$2:'TRM - TBM Crosswalk'!$I$1008,5,FALSE))</f>
        <v/>
      </c>
      <c r="H2892" t="str">
        <f>IF(VLOOKUP(TRM!A4193,'TRM - TBM Crosswalk'!$A$2:'TRM - TBM Crosswalk'!$I$1008,6,FALSE)=0,"",VLOOKUP(TRM!A4193,'TRM - TBM Crosswalk'!$A$2:'TRM - TBM Crosswalk'!$I$1008,6,FALSE))</f>
        <v/>
      </c>
      <c r="I2892" t="str">
        <f>IF(VLOOKUP(TRM!A4193,'TRM - TBM Crosswalk'!$A$2:'TRM - TBM Crosswalk'!$I$1008,7,FALSE)=0,"",VLOOKUP(TRM!A4193,'TRM - TBM Crosswalk'!$A$2:'TRM - TBM Crosswalk'!$I$1008,7,FALSE))</f>
        <v>End User Services</v>
      </c>
      <c r="J2892" t="str">
        <f>IF(VLOOKUP(TRM!A4193,'TRM - TBM Crosswalk'!$A$2:'TRM - TBM Crosswalk'!$I$1008,8,FALSE)=0,"",VLOOKUP(TRM!A4193,'TRM - TBM Crosswalk'!$A$2:'TRM - TBM Crosswalk'!$I$1008,8,FALSE))</f>
        <v>Communication &amp; Collaboration</v>
      </c>
      <c r="K2892" t="str">
        <f>IF(VLOOKUP(TRM!A4193,'TRM - TBM Crosswalk'!$A$2:'TRM - TBM Crosswalk'!$I$1008,9,FALSE)=0,"",VLOOKUP(TRM!A4193,'TRM - TBM Crosswalk'!$A$2:'TRM - TBM Crosswalk'!$I$1008,9,FALSE))</f>
        <v>Productivity</v>
      </c>
    </row>
    <row r="2893" spans="1:11" x14ac:dyDescent="0.45">
      <c r="A2893" t="str">
        <f>TRM!A4194</f>
        <v>A02.028</v>
      </c>
      <c r="B2893" t="str">
        <f>TRM!B4194</f>
        <v>Productivity</v>
      </c>
      <c r="C2893" t="str">
        <f>TRM!C4194</f>
        <v>Camtasia 9 | 9.1.5.16</v>
      </c>
      <c r="D2893">
        <f>TRM!D4194</f>
        <v>0</v>
      </c>
      <c r="E2893" t="str">
        <f>IF(VLOOKUP(TRM!A4194,'TRM - TBM Crosswalk'!$A$2:'TRM - TBM Crosswalk'!$I$1008,3,FALSE)="N/A","TBD","")</f>
        <v/>
      </c>
      <c r="F2893" t="str">
        <f>IF(VLOOKUP(TRM!A4194,'TRM - TBM Crosswalk'!$A$2:'TRM - TBM Crosswalk'!$I$1008,4,FALSE)=0,"",VLOOKUP(TRM!A4194,'TRM - TBM Crosswalk'!$A$2:'TRM - TBM Crosswalk'!$I$1008,4,FALSE))</f>
        <v/>
      </c>
      <c r="G2893" t="str">
        <f>IF(VLOOKUP(TRM!A4194,'TRM - TBM Crosswalk'!$A$2:'TRM - TBM Crosswalk'!$I$1008,5,FALSE)=0,"",VLOOKUP(TRM!A4194,'TRM - TBM Crosswalk'!$A$2:'TRM - TBM Crosswalk'!$I$1008,5,FALSE))</f>
        <v/>
      </c>
      <c r="H2893" t="str">
        <f>IF(VLOOKUP(TRM!A4194,'TRM - TBM Crosswalk'!$A$2:'TRM - TBM Crosswalk'!$I$1008,6,FALSE)=0,"",VLOOKUP(TRM!A4194,'TRM - TBM Crosswalk'!$A$2:'TRM - TBM Crosswalk'!$I$1008,6,FALSE))</f>
        <v/>
      </c>
      <c r="I2893" t="str">
        <f>IF(VLOOKUP(TRM!A4194,'TRM - TBM Crosswalk'!$A$2:'TRM - TBM Crosswalk'!$I$1008,7,FALSE)=0,"",VLOOKUP(TRM!A4194,'TRM - TBM Crosswalk'!$A$2:'TRM - TBM Crosswalk'!$I$1008,7,FALSE))</f>
        <v>End User Services</v>
      </c>
      <c r="J2893" t="str">
        <f>IF(VLOOKUP(TRM!A4194,'TRM - TBM Crosswalk'!$A$2:'TRM - TBM Crosswalk'!$I$1008,8,FALSE)=0,"",VLOOKUP(TRM!A4194,'TRM - TBM Crosswalk'!$A$2:'TRM - TBM Crosswalk'!$I$1008,8,FALSE))</f>
        <v>Communication &amp; Collaboration</v>
      </c>
      <c r="K2893" t="str">
        <f>IF(VLOOKUP(TRM!A4194,'TRM - TBM Crosswalk'!$A$2:'TRM - TBM Crosswalk'!$I$1008,9,FALSE)=0,"",VLOOKUP(TRM!A4194,'TRM - TBM Crosswalk'!$A$2:'TRM - TBM Crosswalk'!$I$1008,9,FALSE))</f>
        <v>Productivity</v>
      </c>
    </row>
    <row r="2894" spans="1:11" x14ac:dyDescent="0.45">
      <c r="A2894" t="str">
        <f>TRM!A4195</f>
        <v>A02.028</v>
      </c>
      <c r="B2894" t="str">
        <f>TRM!B4195</f>
        <v>Productivity</v>
      </c>
      <c r="C2894" t="str">
        <f>TRM!C4195</f>
        <v>Camtasia Studio 7 | 7.1.0</v>
      </c>
      <c r="D2894">
        <f>TRM!D4195</f>
        <v>0</v>
      </c>
      <c r="E2894" t="str">
        <f>IF(VLOOKUP(TRM!A4195,'TRM - TBM Crosswalk'!$A$2:'TRM - TBM Crosswalk'!$I$1008,3,FALSE)="N/A","TBD","")</f>
        <v/>
      </c>
      <c r="F2894" t="str">
        <f>IF(VLOOKUP(TRM!A4195,'TRM - TBM Crosswalk'!$A$2:'TRM - TBM Crosswalk'!$I$1008,4,FALSE)=0,"",VLOOKUP(TRM!A4195,'TRM - TBM Crosswalk'!$A$2:'TRM - TBM Crosswalk'!$I$1008,4,FALSE))</f>
        <v/>
      </c>
      <c r="G2894" t="str">
        <f>IF(VLOOKUP(TRM!A4195,'TRM - TBM Crosswalk'!$A$2:'TRM - TBM Crosswalk'!$I$1008,5,FALSE)=0,"",VLOOKUP(TRM!A4195,'TRM - TBM Crosswalk'!$A$2:'TRM - TBM Crosswalk'!$I$1008,5,FALSE))</f>
        <v/>
      </c>
      <c r="H2894" t="str">
        <f>IF(VLOOKUP(TRM!A4195,'TRM - TBM Crosswalk'!$A$2:'TRM - TBM Crosswalk'!$I$1008,6,FALSE)=0,"",VLOOKUP(TRM!A4195,'TRM - TBM Crosswalk'!$A$2:'TRM - TBM Crosswalk'!$I$1008,6,FALSE))</f>
        <v/>
      </c>
      <c r="I2894" t="str">
        <f>IF(VLOOKUP(TRM!A4195,'TRM - TBM Crosswalk'!$A$2:'TRM - TBM Crosswalk'!$I$1008,7,FALSE)=0,"",VLOOKUP(TRM!A4195,'TRM - TBM Crosswalk'!$A$2:'TRM - TBM Crosswalk'!$I$1008,7,FALSE))</f>
        <v>End User Services</v>
      </c>
      <c r="J2894" t="str">
        <f>IF(VLOOKUP(TRM!A4195,'TRM - TBM Crosswalk'!$A$2:'TRM - TBM Crosswalk'!$I$1008,8,FALSE)=0,"",VLOOKUP(TRM!A4195,'TRM - TBM Crosswalk'!$A$2:'TRM - TBM Crosswalk'!$I$1008,8,FALSE))</f>
        <v>Communication &amp; Collaboration</v>
      </c>
      <c r="K2894" t="str">
        <f>IF(VLOOKUP(TRM!A4195,'TRM - TBM Crosswalk'!$A$2:'TRM - TBM Crosswalk'!$I$1008,9,FALSE)=0,"",VLOOKUP(TRM!A4195,'TRM - TBM Crosswalk'!$A$2:'TRM - TBM Crosswalk'!$I$1008,9,FALSE))</f>
        <v>Productivity</v>
      </c>
    </row>
    <row r="2895" spans="1:11" x14ac:dyDescent="0.45">
      <c r="A2895" t="str">
        <f>TRM!A4233</f>
        <v>A02.028</v>
      </c>
      <c r="B2895" t="str">
        <f>TRM!B4233</f>
        <v>Productivity</v>
      </c>
      <c r="C2895" t="str">
        <f>TRM!C4233</f>
        <v>Microsoft Office 365 ProPlus - en-us | 16.0.12325.20298</v>
      </c>
      <c r="D2895">
        <f>TRM!D4233</f>
        <v>0</v>
      </c>
      <c r="E2895" t="str">
        <f>IF(VLOOKUP(TRM!A4233,'TRM - TBM Crosswalk'!$A$2:'TRM - TBM Crosswalk'!$I$1008,3,FALSE)="N/A","TBD","")</f>
        <v/>
      </c>
      <c r="F2895" t="str">
        <f>IF(VLOOKUP(TRM!A4233,'TRM - TBM Crosswalk'!$A$2:'TRM - TBM Crosswalk'!$I$1008,4,FALSE)=0,"",VLOOKUP(TRM!A4233,'TRM - TBM Crosswalk'!$A$2:'TRM - TBM Crosswalk'!$I$1008,4,FALSE))</f>
        <v/>
      </c>
      <c r="G2895" t="str">
        <f>IF(VLOOKUP(TRM!A4233,'TRM - TBM Crosswalk'!$A$2:'TRM - TBM Crosswalk'!$I$1008,5,FALSE)=0,"",VLOOKUP(TRM!A4233,'TRM - TBM Crosswalk'!$A$2:'TRM - TBM Crosswalk'!$I$1008,5,FALSE))</f>
        <v/>
      </c>
      <c r="H2895" t="str">
        <f>IF(VLOOKUP(TRM!A4233,'TRM - TBM Crosswalk'!$A$2:'TRM - TBM Crosswalk'!$I$1008,6,FALSE)=0,"",VLOOKUP(TRM!A4233,'TRM - TBM Crosswalk'!$A$2:'TRM - TBM Crosswalk'!$I$1008,6,FALSE))</f>
        <v/>
      </c>
      <c r="I2895" t="str">
        <f>IF(VLOOKUP(TRM!A4233,'TRM - TBM Crosswalk'!$A$2:'TRM - TBM Crosswalk'!$I$1008,7,FALSE)=0,"",VLOOKUP(TRM!A4233,'TRM - TBM Crosswalk'!$A$2:'TRM - TBM Crosswalk'!$I$1008,7,FALSE))</f>
        <v>End User Services</v>
      </c>
      <c r="J2895" t="str">
        <f>IF(VLOOKUP(TRM!A4233,'TRM - TBM Crosswalk'!$A$2:'TRM - TBM Crosswalk'!$I$1008,8,FALSE)=0,"",VLOOKUP(TRM!A4233,'TRM - TBM Crosswalk'!$A$2:'TRM - TBM Crosswalk'!$I$1008,8,FALSE))</f>
        <v>Communication &amp; Collaboration</v>
      </c>
      <c r="K2895" t="str">
        <f>IF(VLOOKUP(TRM!A4233,'TRM - TBM Crosswalk'!$A$2:'TRM - TBM Crosswalk'!$I$1008,9,FALSE)=0,"",VLOOKUP(TRM!A4233,'TRM - TBM Crosswalk'!$A$2:'TRM - TBM Crosswalk'!$I$1008,9,FALSE))</f>
        <v>Productivity</v>
      </c>
    </row>
    <row r="2896" spans="1:11" x14ac:dyDescent="0.45">
      <c r="A2896" t="str">
        <f>TRM!A4234</f>
        <v>A02.028</v>
      </c>
      <c r="B2896" t="str">
        <f>TRM!B4234</f>
        <v>Productivity</v>
      </c>
      <c r="C2896" t="str">
        <f>TRM!C4234</f>
        <v>Microsoft Office 365 ProPlus - en-us | 16.0.12325.20344</v>
      </c>
      <c r="D2896">
        <f>TRM!D4234</f>
        <v>0</v>
      </c>
      <c r="E2896" t="str">
        <f>IF(VLOOKUP(TRM!A4234,'TRM - TBM Crosswalk'!$A$2:'TRM - TBM Crosswalk'!$I$1008,3,FALSE)="N/A","TBD","")</f>
        <v/>
      </c>
      <c r="F2896" t="str">
        <f>IF(VLOOKUP(TRM!A4234,'TRM - TBM Crosswalk'!$A$2:'TRM - TBM Crosswalk'!$I$1008,4,FALSE)=0,"",VLOOKUP(TRM!A4234,'TRM - TBM Crosswalk'!$A$2:'TRM - TBM Crosswalk'!$I$1008,4,FALSE))</f>
        <v/>
      </c>
      <c r="G2896" t="str">
        <f>IF(VLOOKUP(TRM!A4234,'TRM - TBM Crosswalk'!$A$2:'TRM - TBM Crosswalk'!$I$1008,5,FALSE)=0,"",VLOOKUP(TRM!A4234,'TRM - TBM Crosswalk'!$A$2:'TRM - TBM Crosswalk'!$I$1008,5,FALSE))</f>
        <v/>
      </c>
      <c r="H2896" t="str">
        <f>IF(VLOOKUP(TRM!A4234,'TRM - TBM Crosswalk'!$A$2:'TRM - TBM Crosswalk'!$I$1008,6,FALSE)=0,"",VLOOKUP(TRM!A4234,'TRM - TBM Crosswalk'!$A$2:'TRM - TBM Crosswalk'!$I$1008,6,FALSE))</f>
        <v/>
      </c>
      <c r="I2896" t="str">
        <f>IF(VLOOKUP(TRM!A4234,'TRM - TBM Crosswalk'!$A$2:'TRM - TBM Crosswalk'!$I$1008,7,FALSE)=0,"",VLOOKUP(TRM!A4234,'TRM - TBM Crosswalk'!$A$2:'TRM - TBM Crosswalk'!$I$1008,7,FALSE))</f>
        <v>End User Services</v>
      </c>
      <c r="J2896" t="str">
        <f>IF(VLOOKUP(TRM!A4234,'TRM - TBM Crosswalk'!$A$2:'TRM - TBM Crosswalk'!$I$1008,8,FALSE)=0,"",VLOOKUP(TRM!A4234,'TRM - TBM Crosswalk'!$A$2:'TRM - TBM Crosswalk'!$I$1008,8,FALSE))</f>
        <v>Communication &amp; Collaboration</v>
      </c>
      <c r="K2896" t="str">
        <f>IF(VLOOKUP(TRM!A4234,'TRM - TBM Crosswalk'!$A$2:'TRM - TBM Crosswalk'!$I$1008,9,FALSE)=0,"",VLOOKUP(TRM!A4234,'TRM - TBM Crosswalk'!$A$2:'TRM - TBM Crosswalk'!$I$1008,9,FALSE))</f>
        <v>Productivity</v>
      </c>
    </row>
    <row r="2897" spans="1:11" x14ac:dyDescent="0.45">
      <c r="A2897" t="str">
        <f>TRM!A4235</f>
        <v>A02.028</v>
      </c>
      <c r="B2897" t="str">
        <f>TRM!B4235</f>
        <v>Productivity</v>
      </c>
      <c r="C2897" t="str">
        <f>TRM!C4235</f>
        <v>Microsoft Office 365 ProPlus - en-us | 16.0.12430.20184</v>
      </c>
      <c r="D2897">
        <f>TRM!D4235</f>
        <v>0</v>
      </c>
      <c r="E2897" t="str">
        <f>IF(VLOOKUP(TRM!A4235,'TRM - TBM Crosswalk'!$A$2:'TRM - TBM Crosswalk'!$I$1008,3,FALSE)="N/A","TBD","")</f>
        <v/>
      </c>
      <c r="F2897" t="str">
        <f>IF(VLOOKUP(TRM!A4235,'TRM - TBM Crosswalk'!$A$2:'TRM - TBM Crosswalk'!$I$1008,4,FALSE)=0,"",VLOOKUP(TRM!A4235,'TRM - TBM Crosswalk'!$A$2:'TRM - TBM Crosswalk'!$I$1008,4,FALSE))</f>
        <v/>
      </c>
      <c r="G2897" t="str">
        <f>IF(VLOOKUP(TRM!A4235,'TRM - TBM Crosswalk'!$A$2:'TRM - TBM Crosswalk'!$I$1008,5,FALSE)=0,"",VLOOKUP(TRM!A4235,'TRM - TBM Crosswalk'!$A$2:'TRM - TBM Crosswalk'!$I$1008,5,FALSE))</f>
        <v/>
      </c>
      <c r="H2897" t="str">
        <f>IF(VLOOKUP(TRM!A4235,'TRM - TBM Crosswalk'!$A$2:'TRM - TBM Crosswalk'!$I$1008,6,FALSE)=0,"",VLOOKUP(TRM!A4235,'TRM - TBM Crosswalk'!$A$2:'TRM - TBM Crosswalk'!$I$1008,6,FALSE))</f>
        <v/>
      </c>
      <c r="I2897" t="str">
        <f>IF(VLOOKUP(TRM!A4235,'TRM - TBM Crosswalk'!$A$2:'TRM - TBM Crosswalk'!$I$1008,7,FALSE)=0,"",VLOOKUP(TRM!A4235,'TRM - TBM Crosswalk'!$A$2:'TRM - TBM Crosswalk'!$I$1008,7,FALSE))</f>
        <v>End User Services</v>
      </c>
      <c r="J2897" t="str">
        <f>IF(VLOOKUP(TRM!A4235,'TRM - TBM Crosswalk'!$A$2:'TRM - TBM Crosswalk'!$I$1008,8,FALSE)=0,"",VLOOKUP(TRM!A4235,'TRM - TBM Crosswalk'!$A$2:'TRM - TBM Crosswalk'!$I$1008,8,FALSE))</f>
        <v>Communication &amp; Collaboration</v>
      </c>
      <c r="K2897" t="str">
        <f>IF(VLOOKUP(TRM!A4235,'TRM - TBM Crosswalk'!$A$2:'TRM - TBM Crosswalk'!$I$1008,9,FALSE)=0,"",VLOOKUP(TRM!A4235,'TRM - TBM Crosswalk'!$A$2:'TRM - TBM Crosswalk'!$I$1008,9,FALSE))</f>
        <v>Productivity</v>
      </c>
    </row>
    <row r="2898" spans="1:11" x14ac:dyDescent="0.45">
      <c r="A2898" t="str">
        <f>TRM!A4236</f>
        <v>A02.028</v>
      </c>
      <c r="B2898" t="str">
        <f>TRM!B4236</f>
        <v>Productivity</v>
      </c>
      <c r="C2898" t="str">
        <f>TRM!C4236</f>
        <v>Microsoft Office 365 ProPlus - en-us | 16.0.12430.20264</v>
      </c>
      <c r="D2898">
        <f>TRM!D4236</f>
        <v>0</v>
      </c>
      <c r="E2898" t="str">
        <f>IF(VLOOKUP(TRM!A4236,'TRM - TBM Crosswalk'!$A$2:'TRM - TBM Crosswalk'!$I$1008,3,FALSE)="N/A","TBD","")</f>
        <v/>
      </c>
      <c r="F2898" t="str">
        <f>IF(VLOOKUP(TRM!A4236,'TRM - TBM Crosswalk'!$A$2:'TRM - TBM Crosswalk'!$I$1008,4,FALSE)=0,"",VLOOKUP(TRM!A4236,'TRM - TBM Crosswalk'!$A$2:'TRM - TBM Crosswalk'!$I$1008,4,FALSE))</f>
        <v/>
      </c>
      <c r="G2898" t="str">
        <f>IF(VLOOKUP(TRM!A4236,'TRM - TBM Crosswalk'!$A$2:'TRM - TBM Crosswalk'!$I$1008,5,FALSE)=0,"",VLOOKUP(TRM!A4236,'TRM - TBM Crosswalk'!$A$2:'TRM - TBM Crosswalk'!$I$1008,5,FALSE))</f>
        <v/>
      </c>
      <c r="H2898" t="str">
        <f>IF(VLOOKUP(TRM!A4236,'TRM - TBM Crosswalk'!$A$2:'TRM - TBM Crosswalk'!$I$1008,6,FALSE)=0,"",VLOOKUP(TRM!A4236,'TRM - TBM Crosswalk'!$A$2:'TRM - TBM Crosswalk'!$I$1008,6,FALSE))</f>
        <v/>
      </c>
      <c r="I2898" t="str">
        <f>IF(VLOOKUP(TRM!A4236,'TRM - TBM Crosswalk'!$A$2:'TRM - TBM Crosswalk'!$I$1008,7,FALSE)=0,"",VLOOKUP(TRM!A4236,'TRM - TBM Crosswalk'!$A$2:'TRM - TBM Crosswalk'!$I$1008,7,FALSE))</f>
        <v>End User Services</v>
      </c>
      <c r="J2898" t="str">
        <f>IF(VLOOKUP(TRM!A4236,'TRM - TBM Crosswalk'!$A$2:'TRM - TBM Crosswalk'!$I$1008,8,FALSE)=0,"",VLOOKUP(TRM!A4236,'TRM - TBM Crosswalk'!$A$2:'TRM - TBM Crosswalk'!$I$1008,8,FALSE))</f>
        <v>Communication &amp; Collaboration</v>
      </c>
      <c r="K2898" t="str">
        <f>IF(VLOOKUP(TRM!A4236,'TRM - TBM Crosswalk'!$A$2:'TRM - TBM Crosswalk'!$I$1008,9,FALSE)=0,"",VLOOKUP(TRM!A4236,'TRM - TBM Crosswalk'!$A$2:'TRM - TBM Crosswalk'!$I$1008,9,FALSE))</f>
        <v>Productivity</v>
      </c>
    </row>
    <row r="2899" spans="1:11" x14ac:dyDescent="0.45">
      <c r="A2899" t="str">
        <f>TRM!A4237</f>
        <v>A02.028</v>
      </c>
      <c r="B2899" t="str">
        <f>TRM!B4237</f>
        <v>Productivity</v>
      </c>
      <c r="C2899" t="str">
        <f>TRM!C4237</f>
        <v>Microsoft Office 365 ProPlus - en-us | 16.0.12430.20288</v>
      </c>
      <c r="D2899">
        <f>TRM!D4237</f>
        <v>0</v>
      </c>
      <c r="E2899" t="str">
        <f>IF(VLOOKUP(TRM!A4237,'TRM - TBM Crosswalk'!$A$2:'TRM - TBM Crosswalk'!$I$1008,3,FALSE)="N/A","TBD","")</f>
        <v/>
      </c>
      <c r="F2899" t="str">
        <f>IF(VLOOKUP(TRM!A4237,'TRM - TBM Crosswalk'!$A$2:'TRM - TBM Crosswalk'!$I$1008,4,FALSE)=0,"",VLOOKUP(TRM!A4237,'TRM - TBM Crosswalk'!$A$2:'TRM - TBM Crosswalk'!$I$1008,4,FALSE))</f>
        <v/>
      </c>
      <c r="G2899" t="str">
        <f>IF(VLOOKUP(TRM!A4237,'TRM - TBM Crosswalk'!$A$2:'TRM - TBM Crosswalk'!$I$1008,5,FALSE)=0,"",VLOOKUP(TRM!A4237,'TRM - TBM Crosswalk'!$A$2:'TRM - TBM Crosswalk'!$I$1008,5,FALSE))</f>
        <v/>
      </c>
      <c r="H2899" t="str">
        <f>IF(VLOOKUP(TRM!A4237,'TRM - TBM Crosswalk'!$A$2:'TRM - TBM Crosswalk'!$I$1008,6,FALSE)=0,"",VLOOKUP(TRM!A4237,'TRM - TBM Crosswalk'!$A$2:'TRM - TBM Crosswalk'!$I$1008,6,FALSE))</f>
        <v/>
      </c>
      <c r="I2899" t="str">
        <f>IF(VLOOKUP(TRM!A4237,'TRM - TBM Crosswalk'!$A$2:'TRM - TBM Crosswalk'!$I$1008,7,FALSE)=0,"",VLOOKUP(TRM!A4237,'TRM - TBM Crosswalk'!$A$2:'TRM - TBM Crosswalk'!$I$1008,7,FALSE))</f>
        <v>End User Services</v>
      </c>
      <c r="J2899" t="str">
        <f>IF(VLOOKUP(TRM!A4237,'TRM - TBM Crosswalk'!$A$2:'TRM - TBM Crosswalk'!$I$1008,8,FALSE)=0,"",VLOOKUP(TRM!A4237,'TRM - TBM Crosswalk'!$A$2:'TRM - TBM Crosswalk'!$I$1008,8,FALSE))</f>
        <v>Communication &amp; Collaboration</v>
      </c>
      <c r="K2899" t="str">
        <f>IF(VLOOKUP(TRM!A4237,'TRM - TBM Crosswalk'!$A$2:'TRM - TBM Crosswalk'!$I$1008,9,FALSE)=0,"",VLOOKUP(TRM!A4237,'TRM - TBM Crosswalk'!$A$2:'TRM - TBM Crosswalk'!$I$1008,9,FALSE))</f>
        <v>Productivity</v>
      </c>
    </row>
    <row r="2900" spans="1:11" x14ac:dyDescent="0.45">
      <c r="A2900" t="str">
        <f>TRM!A4300</f>
        <v>A02.028.332</v>
      </c>
      <c r="B2900" t="str">
        <f>TRM!B4300</f>
        <v>Spreadsheet</v>
      </c>
      <c r="C2900" t="str">
        <f>TRM!C4300</f>
        <v>Microsoft Excel.app - 16.30</v>
      </c>
      <c r="D2900">
        <f>TRM!D4300</f>
        <v>0</v>
      </c>
      <c r="E2900" t="str">
        <f>IF(VLOOKUP(TRM!A4300,'TRM - TBM Crosswalk'!$A$2:'TRM - TBM Crosswalk'!$I$1008,3,FALSE)="N/A","TBD","")</f>
        <v/>
      </c>
      <c r="F2900" t="str">
        <f>IF(VLOOKUP(TRM!A4300,'TRM - TBM Crosswalk'!$A$2:'TRM - TBM Crosswalk'!$I$1008,4,FALSE)=0,"",VLOOKUP(TRM!A4300,'TRM - TBM Crosswalk'!$A$2:'TRM - TBM Crosswalk'!$I$1008,4,FALSE))</f>
        <v/>
      </c>
      <c r="G2900" t="str">
        <f>IF(VLOOKUP(TRM!A4300,'TRM - TBM Crosswalk'!$A$2:'TRM - TBM Crosswalk'!$I$1008,5,FALSE)=0,"",VLOOKUP(TRM!A4300,'TRM - TBM Crosswalk'!$A$2:'TRM - TBM Crosswalk'!$I$1008,5,FALSE))</f>
        <v/>
      </c>
      <c r="H2900" t="str">
        <f>IF(VLOOKUP(TRM!A4300,'TRM - TBM Crosswalk'!$A$2:'TRM - TBM Crosswalk'!$I$1008,6,FALSE)=0,"",VLOOKUP(TRM!A4300,'TRM - TBM Crosswalk'!$A$2:'TRM - TBM Crosswalk'!$I$1008,6,FALSE))</f>
        <v/>
      </c>
      <c r="I2900" t="str">
        <f>IF(VLOOKUP(TRM!A4300,'TRM - TBM Crosswalk'!$A$2:'TRM - TBM Crosswalk'!$I$1008,7,FALSE)=0,"",VLOOKUP(TRM!A4300,'TRM - TBM Crosswalk'!$A$2:'TRM - TBM Crosswalk'!$I$1008,7,FALSE))</f>
        <v>End User Services</v>
      </c>
      <c r="J2900" t="str">
        <f>IF(VLOOKUP(TRM!A4300,'TRM - TBM Crosswalk'!$A$2:'TRM - TBM Crosswalk'!$I$1008,8,FALSE)=0,"",VLOOKUP(TRM!A4300,'TRM - TBM Crosswalk'!$A$2:'TRM - TBM Crosswalk'!$I$1008,8,FALSE))</f>
        <v>Communication &amp; Collaboration</v>
      </c>
      <c r="K2900" t="str">
        <f>IF(VLOOKUP(TRM!A4300,'TRM - TBM Crosswalk'!$A$2:'TRM - TBM Crosswalk'!$I$1008,9,FALSE)=0,"",VLOOKUP(TRM!A4300,'TRM - TBM Crosswalk'!$A$2:'TRM - TBM Crosswalk'!$I$1008,9,FALSE))</f>
        <v>Productivity</v>
      </c>
    </row>
    <row r="2901" spans="1:11" x14ac:dyDescent="0.45">
      <c r="A2901" t="str">
        <f>TRM!A4301</f>
        <v>A02.028.332</v>
      </c>
      <c r="B2901" t="str">
        <f>TRM!B4301</f>
        <v>Spreadsheet</v>
      </c>
      <c r="C2901" t="str">
        <f>TRM!C4301</f>
        <v>Microsoft Excel.app - 16.31</v>
      </c>
      <c r="D2901">
        <f>TRM!D4301</f>
        <v>0</v>
      </c>
      <c r="E2901" t="str">
        <f>IF(VLOOKUP(TRM!A4301,'TRM - TBM Crosswalk'!$A$2:'TRM - TBM Crosswalk'!$I$1008,3,FALSE)="N/A","TBD","")</f>
        <v/>
      </c>
      <c r="F2901" t="str">
        <f>IF(VLOOKUP(TRM!A4301,'TRM - TBM Crosswalk'!$A$2:'TRM - TBM Crosswalk'!$I$1008,4,FALSE)=0,"",VLOOKUP(TRM!A4301,'TRM - TBM Crosswalk'!$A$2:'TRM - TBM Crosswalk'!$I$1008,4,FALSE))</f>
        <v/>
      </c>
      <c r="G2901" t="str">
        <f>IF(VLOOKUP(TRM!A4301,'TRM - TBM Crosswalk'!$A$2:'TRM - TBM Crosswalk'!$I$1008,5,FALSE)=0,"",VLOOKUP(TRM!A4301,'TRM - TBM Crosswalk'!$A$2:'TRM - TBM Crosswalk'!$I$1008,5,FALSE))</f>
        <v/>
      </c>
      <c r="H2901" t="str">
        <f>IF(VLOOKUP(TRM!A4301,'TRM - TBM Crosswalk'!$A$2:'TRM - TBM Crosswalk'!$I$1008,6,FALSE)=0,"",VLOOKUP(TRM!A4301,'TRM - TBM Crosswalk'!$A$2:'TRM - TBM Crosswalk'!$I$1008,6,FALSE))</f>
        <v/>
      </c>
      <c r="I2901" t="str">
        <f>IF(VLOOKUP(TRM!A4301,'TRM - TBM Crosswalk'!$A$2:'TRM - TBM Crosswalk'!$I$1008,7,FALSE)=0,"",VLOOKUP(TRM!A4301,'TRM - TBM Crosswalk'!$A$2:'TRM - TBM Crosswalk'!$I$1008,7,FALSE))</f>
        <v>End User Services</v>
      </c>
      <c r="J2901" t="str">
        <f>IF(VLOOKUP(TRM!A4301,'TRM - TBM Crosswalk'!$A$2:'TRM - TBM Crosswalk'!$I$1008,8,FALSE)=0,"",VLOOKUP(TRM!A4301,'TRM - TBM Crosswalk'!$A$2:'TRM - TBM Crosswalk'!$I$1008,8,FALSE))</f>
        <v>Communication &amp; Collaboration</v>
      </c>
      <c r="K2901" t="str">
        <f>IF(VLOOKUP(TRM!A4301,'TRM - TBM Crosswalk'!$A$2:'TRM - TBM Crosswalk'!$I$1008,9,FALSE)=0,"",VLOOKUP(TRM!A4301,'TRM - TBM Crosswalk'!$A$2:'TRM - TBM Crosswalk'!$I$1008,9,FALSE))</f>
        <v>Productivity</v>
      </c>
    </row>
    <row r="2902" spans="1:11" x14ac:dyDescent="0.45">
      <c r="A2902" t="str">
        <f>TRM!A4302</f>
        <v>A02.028.332</v>
      </c>
      <c r="B2902" t="str">
        <f>TRM!B4302</f>
        <v>Spreadsheet</v>
      </c>
      <c r="C2902" t="str">
        <f>TRM!C4302</f>
        <v>Microsoft Excel.app - 16.33</v>
      </c>
      <c r="D2902">
        <f>TRM!D4302</f>
        <v>0</v>
      </c>
      <c r="E2902" t="str">
        <f>IF(VLOOKUP(TRM!A4302,'TRM - TBM Crosswalk'!$A$2:'TRM - TBM Crosswalk'!$I$1008,3,FALSE)="N/A","TBD","")</f>
        <v/>
      </c>
      <c r="F2902" t="str">
        <f>IF(VLOOKUP(TRM!A4302,'TRM - TBM Crosswalk'!$A$2:'TRM - TBM Crosswalk'!$I$1008,4,FALSE)=0,"",VLOOKUP(TRM!A4302,'TRM - TBM Crosswalk'!$A$2:'TRM - TBM Crosswalk'!$I$1008,4,FALSE))</f>
        <v/>
      </c>
      <c r="G2902" t="str">
        <f>IF(VLOOKUP(TRM!A4302,'TRM - TBM Crosswalk'!$A$2:'TRM - TBM Crosswalk'!$I$1008,5,FALSE)=0,"",VLOOKUP(TRM!A4302,'TRM - TBM Crosswalk'!$A$2:'TRM - TBM Crosswalk'!$I$1008,5,FALSE))</f>
        <v/>
      </c>
      <c r="H2902" t="str">
        <f>IF(VLOOKUP(TRM!A4302,'TRM - TBM Crosswalk'!$A$2:'TRM - TBM Crosswalk'!$I$1008,6,FALSE)=0,"",VLOOKUP(TRM!A4302,'TRM - TBM Crosswalk'!$A$2:'TRM - TBM Crosswalk'!$I$1008,6,FALSE))</f>
        <v/>
      </c>
      <c r="I2902" t="str">
        <f>IF(VLOOKUP(TRM!A4302,'TRM - TBM Crosswalk'!$A$2:'TRM - TBM Crosswalk'!$I$1008,7,FALSE)=0,"",VLOOKUP(TRM!A4302,'TRM - TBM Crosswalk'!$A$2:'TRM - TBM Crosswalk'!$I$1008,7,FALSE))</f>
        <v>End User Services</v>
      </c>
      <c r="J2902" t="str">
        <f>IF(VLOOKUP(TRM!A4302,'TRM - TBM Crosswalk'!$A$2:'TRM - TBM Crosswalk'!$I$1008,8,FALSE)=0,"",VLOOKUP(TRM!A4302,'TRM - TBM Crosswalk'!$A$2:'TRM - TBM Crosswalk'!$I$1008,8,FALSE))</f>
        <v>Communication &amp; Collaboration</v>
      </c>
      <c r="K2902" t="str">
        <f>IF(VLOOKUP(TRM!A4302,'TRM - TBM Crosswalk'!$A$2:'TRM - TBM Crosswalk'!$I$1008,9,FALSE)=0,"",VLOOKUP(TRM!A4302,'TRM - TBM Crosswalk'!$A$2:'TRM - TBM Crosswalk'!$I$1008,9,FALSE))</f>
        <v>Productivity</v>
      </c>
    </row>
    <row r="2903" spans="1:11" x14ac:dyDescent="0.45">
      <c r="A2903" t="str">
        <f>TRM!A4303</f>
        <v>A02.028.332</v>
      </c>
      <c r="B2903" t="str">
        <f>TRM!B4303</f>
        <v>Spreadsheet</v>
      </c>
      <c r="C2903" t="str">
        <f>TRM!C4303</f>
        <v>Microsoft Excel.app - 16.35</v>
      </c>
      <c r="D2903">
        <f>TRM!D4303</f>
        <v>0</v>
      </c>
      <c r="E2903" t="str">
        <f>IF(VLOOKUP(TRM!A4303,'TRM - TBM Crosswalk'!$A$2:'TRM - TBM Crosswalk'!$I$1008,3,FALSE)="N/A","TBD","")</f>
        <v/>
      </c>
      <c r="F2903" t="str">
        <f>IF(VLOOKUP(TRM!A4303,'TRM - TBM Crosswalk'!$A$2:'TRM - TBM Crosswalk'!$I$1008,4,FALSE)=0,"",VLOOKUP(TRM!A4303,'TRM - TBM Crosswalk'!$A$2:'TRM - TBM Crosswalk'!$I$1008,4,FALSE))</f>
        <v/>
      </c>
      <c r="G2903" t="str">
        <f>IF(VLOOKUP(TRM!A4303,'TRM - TBM Crosswalk'!$A$2:'TRM - TBM Crosswalk'!$I$1008,5,FALSE)=0,"",VLOOKUP(TRM!A4303,'TRM - TBM Crosswalk'!$A$2:'TRM - TBM Crosswalk'!$I$1008,5,FALSE))</f>
        <v/>
      </c>
      <c r="H2903" t="str">
        <f>IF(VLOOKUP(TRM!A4303,'TRM - TBM Crosswalk'!$A$2:'TRM - TBM Crosswalk'!$I$1008,6,FALSE)=0,"",VLOOKUP(TRM!A4303,'TRM - TBM Crosswalk'!$A$2:'TRM - TBM Crosswalk'!$I$1008,6,FALSE))</f>
        <v/>
      </c>
      <c r="I2903" t="str">
        <f>IF(VLOOKUP(TRM!A4303,'TRM - TBM Crosswalk'!$A$2:'TRM - TBM Crosswalk'!$I$1008,7,FALSE)=0,"",VLOOKUP(TRM!A4303,'TRM - TBM Crosswalk'!$A$2:'TRM - TBM Crosswalk'!$I$1008,7,FALSE))</f>
        <v>End User Services</v>
      </c>
      <c r="J2903" t="str">
        <f>IF(VLOOKUP(TRM!A4303,'TRM - TBM Crosswalk'!$A$2:'TRM - TBM Crosswalk'!$I$1008,8,FALSE)=0,"",VLOOKUP(TRM!A4303,'TRM - TBM Crosswalk'!$A$2:'TRM - TBM Crosswalk'!$I$1008,8,FALSE))</f>
        <v>Communication &amp; Collaboration</v>
      </c>
      <c r="K2903" t="str">
        <f>IF(VLOOKUP(TRM!A4303,'TRM - TBM Crosswalk'!$A$2:'TRM - TBM Crosswalk'!$I$1008,9,FALSE)=0,"",VLOOKUP(TRM!A4303,'TRM - TBM Crosswalk'!$A$2:'TRM - TBM Crosswalk'!$I$1008,9,FALSE))</f>
        <v>Productivity</v>
      </c>
    </row>
    <row r="2904" spans="1:11" x14ac:dyDescent="0.45">
      <c r="A2904" t="str">
        <f>TRM!A4304</f>
        <v>A02.028.332</v>
      </c>
      <c r="B2904" t="str">
        <f>TRM!B4304</f>
        <v>Spreadsheet</v>
      </c>
      <c r="C2904" t="str">
        <f>TRM!C4304</f>
        <v>Numbers.app - 4.1.1</v>
      </c>
      <c r="D2904">
        <f>TRM!D4304</f>
        <v>0</v>
      </c>
      <c r="E2904" t="str">
        <f>IF(VLOOKUP(TRM!A4304,'TRM - TBM Crosswalk'!$A$2:'TRM - TBM Crosswalk'!$I$1008,3,FALSE)="N/A","TBD","")</f>
        <v/>
      </c>
      <c r="F2904" t="str">
        <f>IF(VLOOKUP(TRM!A4304,'TRM - TBM Crosswalk'!$A$2:'TRM - TBM Crosswalk'!$I$1008,4,FALSE)=0,"",VLOOKUP(TRM!A4304,'TRM - TBM Crosswalk'!$A$2:'TRM - TBM Crosswalk'!$I$1008,4,FALSE))</f>
        <v/>
      </c>
      <c r="G2904" t="str">
        <f>IF(VLOOKUP(TRM!A4304,'TRM - TBM Crosswalk'!$A$2:'TRM - TBM Crosswalk'!$I$1008,5,FALSE)=0,"",VLOOKUP(TRM!A4304,'TRM - TBM Crosswalk'!$A$2:'TRM - TBM Crosswalk'!$I$1008,5,FALSE))</f>
        <v/>
      </c>
      <c r="H2904" t="str">
        <f>IF(VLOOKUP(TRM!A4304,'TRM - TBM Crosswalk'!$A$2:'TRM - TBM Crosswalk'!$I$1008,6,FALSE)=0,"",VLOOKUP(TRM!A4304,'TRM - TBM Crosswalk'!$A$2:'TRM - TBM Crosswalk'!$I$1008,6,FALSE))</f>
        <v/>
      </c>
      <c r="I2904" t="str">
        <f>IF(VLOOKUP(TRM!A4304,'TRM - TBM Crosswalk'!$A$2:'TRM - TBM Crosswalk'!$I$1008,7,FALSE)=0,"",VLOOKUP(TRM!A4304,'TRM - TBM Crosswalk'!$A$2:'TRM - TBM Crosswalk'!$I$1008,7,FALSE))</f>
        <v>End User Services</v>
      </c>
      <c r="J2904" t="str">
        <f>IF(VLOOKUP(TRM!A4304,'TRM - TBM Crosswalk'!$A$2:'TRM - TBM Crosswalk'!$I$1008,8,FALSE)=0,"",VLOOKUP(TRM!A4304,'TRM - TBM Crosswalk'!$A$2:'TRM - TBM Crosswalk'!$I$1008,8,FALSE))</f>
        <v>Communication &amp; Collaboration</v>
      </c>
      <c r="K2904" t="str">
        <f>IF(VLOOKUP(TRM!A4304,'TRM - TBM Crosswalk'!$A$2:'TRM - TBM Crosswalk'!$I$1008,9,FALSE)=0,"",VLOOKUP(TRM!A4304,'TRM - TBM Crosswalk'!$A$2:'TRM - TBM Crosswalk'!$I$1008,9,FALSE))</f>
        <v>Productivity</v>
      </c>
    </row>
    <row r="2905" spans="1:11" x14ac:dyDescent="0.45">
      <c r="A2905" t="str">
        <f>TRM!A4305</f>
        <v>A02.028.332</v>
      </c>
      <c r="B2905" t="str">
        <f>TRM!B4305</f>
        <v>Spreadsheet</v>
      </c>
      <c r="C2905" t="str">
        <f>TRM!C4305</f>
        <v>Numbers.app - 5.1</v>
      </c>
      <c r="D2905">
        <f>TRM!D4305</f>
        <v>0</v>
      </c>
      <c r="E2905" t="str">
        <f>IF(VLOOKUP(TRM!A4305,'TRM - TBM Crosswalk'!$A$2:'TRM - TBM Crosswalk'!$I$1008,3,FALSE)="N/A","TBD","")</f>
        <v/>
      </c>
      <c r="F2905" t="str">
        <f>IF(VLOOKUP(TRM!A4305,'TRM - TBM Crosswalk'!$A$2:'TRM - TBM Crosswalk'!$I$1008,4,FALSE)=0,"",VLOOKUP(TRM!A4305,'TRM - TBM Crosswalk'!$A$2:'TRM - TBM Crosswalk'!$I$1008,4,FALSE))</f>
        <v/>
      </c>
      <c r="G2905" t="str">
        <f>IF(VLOOKUP(TRM!A4305,'TRM - TBM Crosswalk'!$A$2:'TRM - TBM Crosswalk'!$I$1008,5,FALSE)=0,"",VLOOKUP(TRM!A4305,'TRM - TBM Crosswalk'!$A$2:'TRM - TBM Crosswalk'!$I$1008,5,FALSE))</f>
        <v/>
      </c>
      <c r="H2905" t="str">
        <f>IF(VLOOKUP(TRM!A4305,'TRM - TBM Crosswalk'!$A$2:'TRM - TBM Crosswalk'!$I$1008,6,FALSE)=0,"",VLOOKUP(TRM!A4305,'TRM - TBM Crosswalk'!$A$2:'TRM - TBM Crosswalk'!$I$1008,6,FALSE))</f>
        <v/>
      </c>
      <c r="I2905" t="str">
        <f>IF(VLOOKUP(TRM!A4305,'TRM - TBM Crosswalk'!$A$2:'TRM - TBM Crosswalk'!$I$1008,7,FALSE)=0,"",VLOOKUP(TRM!A4305,'TRM - TBM Crosswalk'!$A$2:'TRM - TBM Crosswalk'!$I$1008,7,FALSE))</f>
        <v>End User Services</v>
      </c>
      <c r="J2905" t="str">
        <f>IF(VLOOKUP(TRM!A4305,'TRM - TBM Crosswalk'!$A$2:'TRM - TBM Crosswalk'!$I$1008,8,FALSE)=0,"",VLOOKUP(TRM!A4305,'TRM - TBM Crosswalk'!$A$2:'TRM - TBM Crosswalk'!$I$1008,8,FALSE))</f>
        <v>Communication &amp; Collaboration</v>
      </c>
      <c r="K2905" t="str">
        <f>IF(VLOOKUP(TRM!A4305,'TRM - TBM Crosswalk'!$A$2:'TRM - TBM Crosswalk'!$I$1008,9,FALSE)=0,"",VLOOKUP(TRM!A4305,'TRM - TBM Crosswalk'!$A$2:'TRM - TBM Crosswalk'!$I$1008,9,FALSE))</f>
        <v>Productivity</v>
      </c>
    </row>
    <row r="2906" spans="1:11" x14ac:dyDescent="0.45">
      <c r="A2906" t="str">
        <f>TRM!A4306</f>
        <v>A02.028.332</v>
      </c>
      <c r="B2906" t="str">
        <f>TRM!B4306</f>
        <v>Spreadsheet</v>
      </c>
      <c r="C2906" t="str">
        <f>TRM!C4306</f>
        <v>Numbers.app - 5.3</v>
      </c>
      <c r="D2906">
        <f>TRM!D4306</f>
        <v>0</v>
      </c>
      <c r="E2906" t="str">
        <f>IF(VLOOKUP(TRM!A4306,'TRM - TBM Crosswalk'!$A$2:'TRM - TBM Crosswalk'!$I$1008,3,FALSE)="N/A","TBD","")</f>
        <v/>
      </c>
      <c r="F2906" t="str">
        <f>IF(VLOOKUP(TRM!A4306,'TRM - TBM Crosswalk'!$A$2:'TRM - TBM Crosswalk'!$I$1008,4,FALSE)=0,"",VLOOKUP(TRM!A4306,'TRM - TBM Crosswalk'!$A$2:'TRM - TBM Crosswalk'!$I$1008,4,FALSE))</f>
        <v/>
      </c>
      <c r="G2906" t="str">
        <f>IF(VLOOKUP(TRM!A4306,'TRM - TBM Crosswalk'!$A$2:'TRM - TBM Crosswalk'!$I$1008,5,FALSE)=0,"",VLOOKUP(TRM!A4306,'TRM - TBM Crosswalk'!$A$2:'TRM - TBM Crosswalk'!$I$1008,5,FALSE))</f>
        <v/>
      </c>
      <c r="H2906" t="str">
        <f>IF(VLOOKUP(TRM!A4306,'TRM - TBM Crosswalk'!$A$2:'TRM - TBM Crosswalk'!$I$1008,6,FALSE)=0,"",VLOOKUP(TRM!A4306,'TRM - TBM Crosswalk'!$A$2:'TRM - TBM Crosswalk'!$I$1008,6,FALSE))</f>
        <v/>
      </c>
      <c r="I2906" t="str">
        <f>IF(VLOOKUP(TRM!A4306,'TRM - TBM Crosswalk'!$A$2:'TRM - TBM Crosswalk'!$I$1008,7,FALSE)=0,"",VLOOKUP(TRM!A4306,'TRM - TBM Crosswalk'!$A$2:'TRM - TBM Crosswalk'!$I$1008,7,FALSE))</f>
        <v>End User Services</v>
      </c>
      <c r="J2906" t="str">
        <f>IF(VLOOKUP(TRM!A4306,'TRM - TBM Crosswalk'!$A$2:'TRM - TBM Crosswalk'!$I$1008,8,FALSE)=0,"",VLOOKUP(TRM!A4306,'TRM - TBM Crosswalk'!$A$2:'TRM - TBM Crosswalk'!$I$1008,8,FALSE))</f>
        <v>Communication &amp; Collaboration</v>
      </c>
      <c r="K2906" t="str">
        <f>IF(VLOOKUP(TRM!A4306,'TRM - TBM Crosswalk'!$A$2:'TRM - TBM Crosswalk'!$I$1008,9,FALSE)=0,"",VLOOKUP(TRM!A4306,'TRM - TBM Crosswalk'!$A$2:'TRM - TBM Crosswalk'!$I$1008,9,FALSE))</f>
        <v>Productivity</v>
      </c>
    </row>
    <row r="2907" spans="1:11" x14ac:dyDescent="0.45">
      <c r="A2907" t="str">
        <f>TRM!A4307</f>
        <v>A02.028.332</v>
      </c>
      <c r="B2907" t="str">
        <f>TRM!B4307</f>
        <v>Spreadsheet</v>
      </c>
      <c r="C2907" t="str">
        <f>TRM!C4307</f>
        <v>Numbers.app - 6.0</v>
      </c>
      <c r="D2907">
        <f>TRM!D4307</f>
        <v>0</v>
      </c>
      <c r="E2907" t="str">
        <f>IF(VLOOKUP(TRM!A4307,'TRM - TBM Crosswalk'!$A$2:'TRM - TBM Crosswalk'!$I$1008,3,FALSE)="N/A","TBD","")</f>
        <v/>
      </c>
      <c r="F2907" t="str">
        <f>IF(VLOOKUP(TRM!A4307,'TRM - TBM Crosswalk'!$A$2:'TRM - TBM Crosswalk'!$I$1008,4,FALSE)=0,"",VLOOKUP(TRM!A4307,'TRM - TBM Crosswalk'!$A$2:'TRM - TBM Crosswalk'!$I$1008,4,FALSE))</f>
        <v/>
      </c>
      <c r="G2907" t="str">
        <f>IF(VLOOKUP(TRM!A4307,'TRM - TBM Crosswalk'!$A$2:'TRM - TBM Crosswalk'!$I$1008,5,FALSE)=0,"",VLOOKUP(TRM!A4307,'TRM - TBM Crosswalk'!$A$2:'TRM - TBM Crosswalk'!$I$1008,5,FALSE))</f>
        <v/>
      </c>
      <c r="H2907" t="str">
        <f>IF(VLOOKUP(TRM!A4307,'TRM - TBM Crosswalk'!$A$2:'TRM - TBM Crosswalk'!$I$1008,6,FALSE)=0,"",VLOOKUP(TRM!A4307,'TRM - TBM Crosswalk'!$A$2:'TRM - TBM Crosswalk'!$I$1008,6,FALSE))</f>
        <v/>
      </c>
      <c r="I2907" t="str">
        <f>IF(VLOOKUP(TRM!A4307,'TRM - TBM Crosswalk'!$A$2:'TRM - TBM Crosswalk'!$I$1008,7,FALSE)=0,"",VLOOKUP(TRM!A4307,'TRM - TBM Crosswalk'!$A$2:'TRM - TBM Crosswalk'!$I$1008,7,FALSE))</f>
        <v>End User Services</v>
      </c>
      <c r="J2907" t="str">
        <f>IF(VLOOKUP(TRM!A4307,'TRM - TBM Crosswalk'!$A$2:'TRM - TBM Crosswalk'!$I$1008,8,FALSE)=0,"",VLOOKUP(TRM!A4307,'TRM - TBM Crosswalk'!$A$2:'TRM - TBM Crosswalk'!$I$1008,8,FALSE))</f>
        <v>Communication &amp; Collaboration</v>
      </c>
      <c r="K2907" t="str">
        <f>IF(VLOOKUP(TRM!A4307,'TRM - TBM Crosswalk'!$A$2:'TRM - TBM Crosswalk'!$I$1008,9,FALSE)=0,"",VLOOKUP(TRM!A4307,'TRM - TBM Crosswalk'!$A$2:'TRM - TBM Crosswalk'!$I$1008,9,FALSE))</f>
        <v>Productivity</v>
      </c>
    </row>
    <row r="2908" spans="1:11" x14ac:dyDescent="0.45">
      <c r="A2908" t="str">
        <f>TRM!A4308</f>
        <v>A02.028.332</v>
      </c>
      <c r="B2908" t="str">
        <f>TRM!B4308</f>
        <v>Spreadsheet</v>
      </c>
      <c r="C2908" t="str">
        <f>TRM!C4308</f>
        <v>Numbers.app - 6.1</v>
      </c>
      <c r="D2908">
        <f>TRM!D4308</f>
        <v>0</v>
      </c>
      <c r="E2908" t="str">
        <f>IF(VLOOKUP(TRM!A4308,'TRM - TBM Crosswalk'!$A$2:'TRM - TBM Crosswalk'!$I$1008,3,FALSE)="N/A","TBD","")</f>
        <v/>
      </c>
      <c r="F2908" t="str">
        <f>IF(VLOOKUP(TRM!A4308,'TRM - TBM Crosswalk'!$A$2:'TRM - TBM Crosswalk'!$I$1008,4,FALSE)=0,"",VLOOKUP(TRM!A4308,'TRM - TBM Crosswalk'!$A$2:'TRM - TBM Crosswalk'!$I$1008,4,FALSE))</f>
        <v/>
      </c>
      <c r="G2908" t="str">
        <f>IF(VLOOKUP(TRM!A4308,'TRM - TBM Crosswalk'!$A$2:'TRM - TBM Crosswalk'!$I$1008,5,FALSE)=0,"",VLOOKUP(TRM!A4308,'TRM - TBM Crosswalk'!$A$2:'TRM - TBM Crosswalk'!$I$1008,5,FALSE))</f>
        <v/>
      </c>
      <c r="H2908" t="str">
        <f>IF(VLOOKUP(TRM!A4308,'TRM - TBM Crosswalk'!$A$2:'TRM - TBM Crosswalk'!$I$1008,6,FALSE)=0,"",VLOOKUP(TRM!A4308,'TRM - TBM Crosswalk'!$A$2:'TRM - TBM Crosswalk'!$I$1008,6,FALSE))</f>
        <v/>
      </c>
      <c r="I2908" t="str">
        <f>IF(VLOOKUP(TRM!A4308,'TRM - TBM Crosswalk'!$A$2:'TRM - TBM Crosswalk'!$I$1008,7,FALSE)=0,"",VLOOKUP(TRM!A4308,'TRM - TBM Crosswalk'!$A$2:'TRM - TBM Crosswalk'!$I$1008,7,FALSE))</f>
        <v>End User Services</v>
      </c>
      <c r="J2908" t="str">
        <f>IF(VLOOKUP(TRM!A4308,'TRM - TBM Crosswalk'!$A$2:'TRM - TBM Crosswalk'!$I$1008,8,FALSE)=0,"",VLOOKUP(TRM!A4308,'TRM - TBM Crosswalk'!$A$2:'TRM - TBM Crosswalk'!$I$1008,8,FALSE))</f>
        <v>Communication &amp; Collaboration</v>
      </c>
      <c r="K2908" t="str">
        <f>IF(VLOOKUP(TRM!A4308,'TRM - TBM Crosswalk'!$A$2:'TRM - TBM Crosswalk'!$I$1008,9,FALSE)=0,"",VLOOKUP(TRM!A4308,'TRM - TBM Crosswalk'!$A$2:'TRM - TBM Crosswalk'!$I$1008,9,FALSE))</f>
        <v>Productivity</v>
      </c>
    </row>
    <row r="2909" spans="1:11" x14ac:dyDescent="0.45">
      <c r="A2909" t="str">
        <f>TRM!A4309</f>
        <v>A02.028.332</v>
      </c>
      <c r="B2909" t="str">
        <f>TRM!B4309</f>
        <v>Spreadsheet</v>
      </c>
      <c r="C2909" t="str">
        <f>TRM!C4309</f>
        <v>readExcelTest1 | 1.0.0.0</v>
      </c>
      <c r="D2909">
        <f>TRM!D4309</f>
        <v>0</v>
      </c>
      <c r="E2909" t="str">
        <f>IF(VLOOKUP(TRM!A4309,'TRM - TBM Crosswalk'!$A$2:'TRM - TBM Crosswalk'!$I$1008,3,FALSE)="N/A","TBD","")</f>
        <v/>
      </c>
      <c r="F2909" t="str">
        <f>IF(VLOOKUP(TRM!A4309,'TRM - TBM Crosswalk'!$A$2:'TRM - TBM Crosswalk'!$I$1008,4,FALSE)=0,"",VLOOKUP(TRM!A4309,'TRM - TBM Crosswalk'!$A$2:'TRM - TBM Crosswalk'!$I$1008,4,FALSE))</f>
        <v/>
      </c>
      <c r="G2909" t="str">
        <f>IF(VLOOKUP(TRM!A4309,'TRM - TBM Crosswalk'!$A$2:'TRM - TBM Crosswalk'!$I$1008,5,FALSE)=0,"",VLOOKUP(TRM!A4309,'TRM - TBM Crosswalk'!$A$2:'TRM - TBM Crosswalk'!$I$1008,5,FALSE))</f>
        <v/>
      </c>
      <c r="H2909" t="str">
        <f>IF(VLOOKUP(TRM!A4309,'TRM - TBM Crosswalk'!$A$2:'TRM - TBM Crosswalk'!$I$1008,6,FALSE)=0,"",VLOOKUP(TRM!A4309,'TRM - TBM Crosswalk'!$A$2:'TRM - TBM Crosswalk'!$I$1008,6,FALSE))</f>
        <v/>
      </c>
      <c r="I2909" t="str">
        <f>IF(VLOOKUP(TRM!A4309,'TRM - TBM Crosswalk'!$A$2:'TRM - TBM Crosswalk'!$I$1008,7,FALSE)=0,"",VLOOKUP(TRM!A4309,'TRM - TBM Crosswalk'!$A$2:'TRM - TBM Crosswalk'!$I$1008,7,FALSE))</f>
        <v>End User Services</v>
      </c>
      <c r="J2909" t="str">
        <f>IF(VLOOKUP(TRM!A4309,'TRM - TBM Crosswalk'!$A$2:'TRM - TBM Crosswalk'!$I$1008,8,FALSE)=0,"",VLOOKUP(TRM!A4309,'TRM - TBM Crosswalk'!$A$2:'TRM - TBM Crosswalk'!$I$1008,8,FALSE))</f>
        <v>Communication &amp; Collaboration</v>
      </c>
      <c r="K2909" t="str">
        <f>IF(VLOOKUP(TRM!A4309,'TRM - TBM Crosswalk'!$A$2:'TRM - TBM Crosswalk'!$I$1008,9,FALSE)=0,"",VLOOKUP(TRM!A4309,'TRM - TBM Crosswalk'!$A$2:'TRM - TBM Crosswalk'!$I$1008,9,FALSE))</f>
        <v>Productivity</v>
      </c>
    </row>
    <row r="2910" spans="1:11" x14ac:dyDescent="0.45">
      <c r="A2910" t="str">
        <f>TRM!A4310</f>
        <v>A02.028.332</v>
      </c>
      <c r="B2910" t="str">
        <f>TRM!B4310</f>
        <v>Spreadsheet</v>
      </c>
      <c r="C2910" t="str">
        <f>TRM!C4310</f>
        <v>Remsoft Analyst for Excel  (source files) | 2017.01.1</v>
      </c>
      <c r="D2910">
        <f>TRM!D4310</f>
        <v>0</v>
      </c>
      <c r="E2910" t="str">
        <f>IF(VLOOKUP(TRM!A4310,'TRM - TBM Crosswalk'!$A$2:'TRM - TBM Crosswalk'!$I$1008,3,FALSE)="N/A","TBD","")</f>
        <v/>
      </c>
      <c r="F2910" t="str">
        <f>IF(VLOOKUP(TRM!A4310,'TRM - TBM Crosswalk'!$A$2:'TRM - TBM Crosswalk'!$I$1008,4,FALSE)=0,"",VLOOKUP(TRM!A4310,'TRM - TBM Crosswalk'!$A$2:'TRM - TBM Crosswalk'!$I$1008,4,FALSE))</f>
        <v/>
      </c>
      <c r="G2910" t="str">
        <f>IF(VLOOKUP(TRM!A4310,'TRM - TBM Crosswalk'!$A$2:'TRM - TBM Crosswalk'!$I$1008,5,FALSE)=0,"",VLOOKUP(TRM!A4310,'TRM - TBM Crosswalk'!$A$2:'TRM - TBM Crosswalk'!$I$1008,5,FALSE))</f>
        <v/>
      </c>
      <c r="H2910" t="str">
        <f>IF(VLOOKUP(TRM!A4310,'TRM - TBM Crosswalk'!$A$2:'TRM - TBM Crosswalk'!$I$1008,6,FALSE)=0,"",VLOOKUP(TRM!A4310,'TRM - TBM Crosswalk'!$A$2:'TRM - TBM Crosswalk'!$I$1008,6,FALSE))</f>
        <v/>
      </c>
      <c r="I2910" t="str">
        <f>IF(VLOOKUP(TRM!A4310,'TRM - TBM Crosswalk'!$A$2:'TRM - TBM Crosswalk'!$I$1008,7,FALSE)=0,"",VLOOKUP(TRM!A4310,'TRM - TBM Crosswalk'!$A$2:'TRM - TBM Crosswalk'!$I$1008,7,FALSE))</f>
        <v>End User Services</v>
      </c>
      <c r="J2910" t="str">
        <f>IF(VLOOKUP(TRM!A4310,'TRM - TBM Crosswalk'!$A$2:'TRM - TBM Crosswalk'!$I$1008,8,FALSE)=0,"",VLOOKUP(TRM!A4310,'TRM - TBM Crosswalk'!$A$2:'TRM - TBM Crosswalk'!$I$1008,8,FALSE))</f>
        <v>Communication &amp; Collaboration</v>
      </c>
      <c r="K2910" t="str">
        <f>IF(VLOOKUP(TRM!A4310,'TRM - TBM Crosswalk'!$A$2:'TRM - TBM Crosswalk'!$I$1008,9,FALSE)=0,"",VLOOKUP(TRM!A4310,'TRM - TBM Crosswalk'!$A$2:'TRM - TBM Crosswalk'!$I$1008,9,FALSE))</f>
        <v>Productivity</v>
      </c>
    </row>
    <row r="2911" spans="1:11" x14ac:dyDescent="0.45">
      <c r="A2911" t="str">
        <f>TRM!A4311</f>
        <v>A02.028.333</v>
      </c>
      <c r="B2911" t="str">
        <f>TRM!B4311</f>
        <v>Word Processing</v>
      </c>
      <c r="C2911" t="str">
        <f>TRM!C4311</f>
        <v>AD Password Check.app - 5.4.2</v>
      </c>
      <c r="D2911">
        <f>TRM!D4311</f>
        <v>0</v>
      </c>
      <c r="E2911" t="str">
        <f>IF(VLOOKUP(TRM!A4311,'TRM - TBM Crosswalk'!$A$2:'TRM - TBM Crosswalk'!$I$1008,3,FALSE)="N/A","TBD","")</f>
        <v/>
      </c>
      <c r="F2911" t="str">
        <f>IF(VLOOKUP(TRM!A4311,'TRM - TBM Crosswalk'!$A$2:'TRM - TBM Crosswalk'!$I$1008,4,FALSE)=0,"",VLOOKUP(TRM!A4311,'TRM - TBM Crosswalk'!$A$2:'TRM - TBM Crosswalk'!$I$1008,4,FALSE))</f>
        <v/>
      </c>
      <c r="G2911" t="str">
        <f>IF(VLOOKUP(TRM!A4311,'TRM - TBM Crosswalk'!$A$2:'TRM - TBM Crosswalk'!$I$1008,5,FALSE)=0,"",VLOOKUP(TRM!A4311,'TRM - TBM Crosswalk'!$A$2:'TRM - TBM Crosswalk'!$I$1008,5,FALSE))</f>
        <v/>
      </c>
      <c r="H2911" t="str">
        <f>IF(VLOOKUP(TRM!A4311,'TRM - TBM Crosswalk'!$A$2:'TRM - TBM Crosswalk'!$I$1008,6,FALSE)=0,"",VLOOKUP(TRM!A4311,'TRM - TBM Crosswalk'!$A$2:'TRM - TBM Crosswalk'!$I$1008,6,FALSE))</f>
        <v/>
      </c>
      <c r="I2911" t="str">
        <f>IF(VLOOKUP(TRM!A4311,'TRM - TBM Crosswalk'!$A$2:'TRM - TBM Crosswalk'!$I$1008,7,FALSE)=0,"",VLOOKUP(TRM!A4311,'TRM - TBM Crosswalk'!$A$2:'TRM - TBM Crosswalk'!$I$1008,7,FALSE))</f>
        <v>End User Services</v>
      </c>
      <c r="J2911" t="str">
        <f>IF(VLOOKUP(TRM!A4311,'TRM - TBM Crosswalk'!$A$2:'TRM - TBM Crosswalk'!$I$1008,8,FALSE)=0,"",VLOOKUP(TRM!A4311,'TRM - TBM Crosswalk'!$A$2:'TRM - TBM Crosswalk'!$I$1008,8,FALSE))</f>
        <v>Communication &amp; Collaboration</v>
      </c>
      <c r="K2911" t="str">
        <f>IF(VLOOKUP(TRM!A4311,'TRM - TBM Crosswalk'!$A$2:'TRM - TBM Crosswalk'!$I$1008,9,FALSE)=0,"",VLOOKUP(TRM!A4311,'TRM - TBM Crosswalk'!$A$2:'TRM - TBM Crosswalk'!$I$1008,9,FALSE))</f>
        <v>Productivity</v>
      </c>
    </row>
    <row r="2912" spans="1:11" x14ac:dyDescent="0.45">
      <c r="A2912" t="str">
        <f>TRM!A4318</f>
        <v>A02.028.333</v>
      </c>
      <c r="B2912" t="str">
        <f>TRM!B4318</f>
        <v>Word Processing</v>
      </c>
      <c r="C2912" t="str">
        <f>TRM!C4318</f>
        <v>Adobe InCopy CC 2018.app - 13.0.0.123</v>
      </c>
      <c r="D2912">
        <f>TRM!D4318</f>
        <v>0</v>
      </c>
      <c r="E2912" t="str">
        <f>IF(VLOOKUP(TRM!A4318,'TRM - TBM Crosswalk'!$A$2:'TRM - TBM Crosswalk'!$I$1008,3,FALSE)="N/A","TBD","")</f>
        <v/>
      </c>
      <c r="F2912" t="str">
        <f>IF(VLOOKUP(TRM!A4318,'TRM - TBM Crosswalk'!$A$2:'TRM - TBM Crosswalk'!$I$1008,4,FALSE)=0,"",VLOOKUP(TRM!A4318,'TRM - TBM Crosswalk'!$A$2:'TRM - TBM Crosswalk'!$I$1008,4,FALSE))</f>
        <v/>
      </c>
      <c r="G2912" t="str">
        <f>IF(VLOOKUP(TRM!A4318,'TRM - TBM Crosswalk'!$A$2:'TRM - TBM Crosswalk'!$I$1008,5,FALSE)=0,"",VLOOKUP(TRM!A4318,'TRM - TBM Crosswalk'!$A$2:'TRM - TBM Crosswalk'!$I$1008,5,FALSE))</f>
        <v/>
      </c>
      <c r="H2912" t="str">
        <f>IF(VLOOKUP(TRM!A4318,'TRM - TBM Crosswalk'!$A$2:'TRM - TBM Crosswalk'!$I$1008,6,FALSE)=0,"",VLOOKUP(TRM!A4318,'TRM - TBM Crosswalk'!$A$2:'TRM - TBM Crosswalk'!$I$1008,6,FALSE))</f>
        <v/>
      </c>
      <c r="I2912" t="str">
        <f>IF(VLOOKUP(TRM!A4318,'TRM - TBM Crosswalk'!$A$2:'TRM - TBM Crosswalk'!$I$1008,7,FALSE)=0,"",VLOOKUP(TRM!A4318,'TRM - TBM Crosswalk'!$A$2:'TRM - TBM Crosswalk'!$I$1008,7,FALSE))</f>
        <v>End User Services</v>
      </c>
      <c r="J2912" t="str">
        <f>IF(VLOOKUP(TRM!A4318,'TRM - TBM Crosswalk'!$A$2:'TRM - TBM Crosswalk'!$I$1008,8,FALSE)=0,"",VLOOKUP(TRM!A4318,'TRM - TBM Crosswalk'!$A$2:'TRM - TBM Crosswalk'!$I$1008,8,FALSE))</f>
        <v>Communication &amp; Collaboration</v>
      </c>
      <c r="K2912" t="str">
        <f>IF(VLOOKUP(TRM!A4318,'TRM - TBM Crosswalk'!$A$2:'TRM - TBM Crosswalk'!$I$1008,9,FALSE)=0,"",VLOOKUP(TRM!A4318,'TRM - TBM Crosswalk'!$A$2:'TRM - TBM Crosswalk'!$I$1008,9,FALSE))</f>
        <v>Productivity</v>
      </c>
    </row>
    <row r="2913" spans="1:11" x14ac:dyDescent="0.45">
      <c r="A2913" t="str">
        <f>TRM!A4331</f>
        <v>A02.028.333</v>
      </c>
      <c r="B2913" t="str">
        <f>TRM!B4331</f>
        <v>Word Processing</v>
      </c>
      <c r="C2913" t="str">
        <f>TRM!C4331</f>
        <v>Grammarly | 1.5.35</v>
      </c>
      <c r="D2913">
        <f>TRM!D4331</f>
        <v>0</v>
      </c>
      <c r="E2913" t="str">
        <f>IF(VLOOKUP(TRM!A4331,'TRM - TBM Crosswalk'!$A$2:'TRM - TBM Crosswalk'!$I$1008,3,FALSE)="N/A","TBD","")</f>
        <v/>
      </c>
      <c r="F2913" t="str">
        <f>IF(VLOOKUP(TRM!A4331,'TRM - TBM Crosswalk'!$A$2:'TRM - TBM Crosswalk'!$I$1008,4,FALSE)=0,"",VLOOKUP(TRM!A4331,'TRM - TBM Crosswalk'!$A$2:'TRM - TBM Crosswalk'!$I$1008,4,FALSE))</f>
        <v/>
      </c>
      <c r="G2913" t="str">
        <f>IF(VLOOKUP(TRM!A4331,'TRM - TBM Crosswalk'!$A$2:'TRM - TBM Crosswalk'!$I$1008,5,FALSE)=0,"",VLOOKUP(TRM!A4331,'TRM - TBM Crosswalk'!$A$2:'TRM - TBM Crosswalk'!$I$1008,5,FALSE))</f>
        <v/>
      </c>
      <c r="H2913" t="str">
        <f>IF(VLOOKUP(TRM!A4331,'TRM - TBM Crosswalk'!$A$2:'TRM - TBM Crosswalk'!$I$1008,6,FALSE)=0,"",VLOOKUP(TRM!A4331,'TRM - TBM Crosswalk'!$A$2:'TRM - TBM Crosswalk'!$I$1008,6,FALSE))</f>
        <v/>
      </c>
      <c r="I2913" t="str">
        <f>IF(VLOOKUP(TRM!A4331,'TRM - TBM Crosswalk'!$A$2:'TRM - TBM Crosswalk'!$I$1008,7,FALSE)=0,"",VLOOKUP(TRM!A4331,'TRM - TBM Crosswalk'!$A$2:'TRM - TBM Crosswalk'!$I$1008,7,FALSE))</f>
        <v>End User Services</v>
      </c>
      <c r="J2913" t="str">
        <f>IF(VLOOKUP(TRM!A4331,'TRM - TBM Crosswalk'!$A$2:'TRM - TBM Crosswalk'!$I$1008,8,FALSE)=0,"",VLOOKUP(TRM!A4331,'TRM - TBM Crosswalk'!$A$2:'TRM - TBM Crosswalk'!$I$1008,8,FALSE))</f>
        <v>Communication &amp; Collaboration</v>
      </c>
      <c r="K2913" t="str">
        <f>IF(VLOOKUP(TRM!A4331,'TRM - TBM Crosswalk'!$A$2:'TRM - TBM Crosswalk'!$I$1008,9,FALSE)=0,"",VLOOKUP(TRM!A4331,'TRM - TBM Crosswalk'!$A$2:'TRM - TBM Crosswalk'!$I$1008,9,FALSE))</f>
        <v>Productivity</v>
      </c>
    </row>
    <row r="2914" spans="1:11" x14ac:dyDescent="0.45">
      <c r="A2914" t="str">
        <f>TRM!A4358</f>
        <v>A02.028.333</v>
      </c>
      <c r="B2914" t="str">
        <f>TRM!B4358</f>
        <v>Word Processing</v>
      </c>
      <c r="C2914" t="str">
        <f>TRM!C4358</f>
        <v>Pleasant Password Server | 7.9.21</v>
      </c>
      <c r="D2914">
        <f>TRM!D4358</f>
        <v>0</v>
      </c>
      <c r="E2914" t="str">
        <f>IF(VLOOKUP(TRM!A4358,'TRM - TBM Crosswalk'!$A$2:'TRM - TBM Crosswalk'!$I$1008,3,FALSE)="N/A","TBD","")</f>
        <v/>
      </c>
      <c r="F2914" t="str">
        <f>IF(VLOOKUP(TRM!A4358,'TRM - TBM Crosswalk'!$A$2:'TRM - TBM Crosswalk'!$I$1008,4,FALSE)=0,"",VLOOKUP(TRM!A4358,'TRM - TBM Crosswalk'!$A$2:'TRM - TBM Crosswalk'!$I$1008,4,FALSE))</f>
        <v/>
      </c>
      <c r="G2914" t="str">
        <f>IF(VLOOKUP(TRM!A4358,'TRM - TBM Crosswalk'!$A$2:'TRM - TBM Crosswalk'!$I$1008,5,FALSE)=0,"",VLOOKUP(TRM!A4358,'TRM - TBM Crosswalk'!$A$2:'TRM - TBM Crosswalk'!$I$1008,5,FALSE))</f>
        <v/>
      </c>
      <c r="H2914" t="str">
        <f>IF(VLOOKUP(TRM!A4358,'TRM - TBM Crosswalk'!$A$2:'TRM - TBM Crosswalk'!$I$1008,6,FALSE)=0,"",VLOOKUP(TRM!A4358,'TRM - TBM Crosswalk'!$A$2:'TRM - TBM Crosswalk'!$I$1008,6,FALSE))</f>
        <v/>
      </c>
      <c r="I2914" t="str">
        <f>IF(VLOOKUP(TRM!A4358,'TRM - TBM Crosswalk'!$A$2:'TRM - TBM Crosswalk'!$I$1008,7,FALSE)=0,"",VLOOKUP(TRM!A4358,'TRM - TBM Crosswalk'!$A$2:'TRM - TBM Crosswalk'!$I$1008,7,FALSE))</f>
        <v>End User Services</v>
      </c>
      <c r="J2914" t="str">
        <f>IF(VLOOKUP(TRM!A4358,'TRM - TBM Crosswalk'!$A$2:'TRM - TBM Crosswalk'!$I$1008,8,FALSE)=0,"",VLOOKUP(TRM!A4358,'TRM - TBM Crosswalk'!$A$2:'TRM - TBM Crosswalk'!$I$1008,8,FALSE))</f>
        <v>Communication &amp; Collaboration</v>
      </c>
      <c r="K2914" t="str">
        <f>IF(VLOOKUP(TRM!A4358,'TRM - TBM Crosswalk'!$A$2:'TRM - TBM Crosswalk'!$I$1008,9,FALSE)=0,"",VLOOKUP(TRM!A4358,'TRM - TBM Crosswalk'!$A$2:'TRM - TBM Crosswalk'!$I$1008,9,FALSE))</f>
        <v>Productivity</v>
      </c>
    </row>
    <row r="2915" spans="1:11" x14ac:dyDescent="0.45">
      <c r="A2915" t="str">
        <f>TRM!A4885</f>
        <v>A02.030.369#</v>
      </c>
      <c r="B2915" t="str">
        <f>TRM!B4885</f>
        <v>Digital Audio Editing#</v>
      </c>
      <c r="C2915" t="str">
        <f>TRM!C4885</f>
        <v>PIXELA AAC LC CODEC | 1.1.0.1</v>
      </c>
      <c r="D2915">
        <f>TRM!D4885</f>
        <v>0</v>
      </c>
      <c r="E2915" t="str">
        <f>IF(VLOOKUP(TRM!A4885,'TRM - TBM Crosswalk'!$A$2:'TRM - TBM Crosswalk'!$I$1008,3,FALSE)="N/A","TBD","")</f>
        <v/>
      </c>
      <c r="F2915" t="str">
        <f>IF(VLOOKUP(TRM!A4885,'TRM - TBM Crosswalk'!$A$2:'TRM - TBM Crosswalk'!$I$1008,4,FALSE)=0,"",VLOOKUP(TRM!A4885,'TRM - TBM Crosswalk'!$A$2:'TRM - TBM Crosswalk'!$I$1008,4,FALSE))</f>
        <v/>
      </c>
      <c r="G2915" t="str">
        <f>IF(VLOOKUP(TRM!A4885,'TRM - TBM Crosswalk'!$A$2:'TRM - TBM Crosswalk'!$I$1008,5,FALSE)=0,"",VLOOKUP(TRM!A4885,'TRM - TBM Crosswalk'!$A$2:'TRM - TBM Crosswalk'!$I$1008,5,FALSE))</f>
        <v/>
      </c>
      <c r="H2915" t="str">
        <f>IF(VLOOKUP(TRM!A4885,'TRM - TBM Crosswalk'!$A$2:'TRM - TBM Crosswalk'!$I$1008,6,FALSE)=0,"",VLOOKUP(TRM!A4885,'TRM - TBM Crosswalk'!$A$2:'TRM - TBM Crosswalk'!$I$1008,6,FALSE))</f>
        <v/>
      </c>
      <c r="I2915" t="str">
        <f>IF(VLOOKUP(TRM!A4885,'TRM - TBM Crosswalk'!$A$2:'TRM - TBM Crosswalk'!$I$1008,7,FALSE)=0,"",VLOOKUP(TRM!A4885,'TRM - TBM Crosswalk'!$A$2:'TRM - TBM Crosswalk'!$I$1008,7,FALSE))</f>
        <v>End User Services</v>
      </c>
      <c r="J2915" t="str">
        <f>IF(VLOOKUP(TRM!A4885,'TRM - TBM Crosswalk'!$A$2:'TRM - TBM Crosswalk'!$I$1008,8,FALSE)=0,"",VLOOKUP(TRM!A4885,'TRM - TBM Crosswalk'!$A$2:'TRM - TBM Crosswalk'!$I$1008,8,FALSE))</f>
        <v>Communication &amp; Collaboration</v>
      </c>
      <c r="K2915" t="str">
        <f>IF(VLOOKUP(TRM!A4885,'TRM - TBM Crosswalk'!$A$2:'TRM - TBM Crosswalk'!$I$1008,9,FALSE)=0,"",VLOOKUP(TRM!A4885,'TRM - TBM Crosswalk'!$A$2:'TRM - TBM Crosswalk'!$I$1008,9,FALSE))</f>
        <v>Productivity</v>
      </c>
    </row>
    <row r="2916" spans="1:11" x14ac:dyDescent="0.45">
      <c r="A2916" t="str">
        <f>TRM!A4886</f>
        <v>A02.030.369#</v>
      </c>
      <c r="B2916" t="str">
        <f>TRM!B4886</f>
        <v>Digital Audio Editing#</v>
      </c>
      <c r="C2916" t="str">
        <f>TRM!C4886</f>
        <v>Sony Vocal Eraser | 1.00</v>
      </c>
      <c r="D2916">
        <f>TRM!D4886</f>
        <v>0</v>
      </c>
      <c r="E2916" t="str">
        <f>IF(VLOOKUP(TRM!A4886,'TRM - TBM Crosswalk'!$A$2:'TRM - TBM Crosswalk'!$I$1008,3,FALSE)="N/A","TBD","")</f>
        <v/>
      </c>
      <c r="F2916" t="str">
        <f>IF(VLOOKUP(TRM!A4886,'TRM - TBM Crosswalk'!$A$2:'TRM - TBM Crosswalk'!$I$1008,4,FALSE)=0,"",VLOOKUP(TRM!A4886,'TRM - TBM Crosswalk'!$A$2:'TRM - TBM Crosswalk'!$I$1008,4,FALSE))</f>
        <v/>
      </c>
      <c r="G2916" t="str">
        <f>IF(VLOOKUP(TRM!A4886,'TRM - TBM Crosswalk'!$A$2:'TRM - TBM Crosswalk'!$I$1008,5,FALSE)=0,"",VLOOKUP(TRM!A4886,'TRM - TBM Crosswalk'!$A$2:'TRM - TBM Crosswalk'!$I$1008,5,FALSE))</f>
        <v/>
      </c>
      <c r="H2916" t="str">
        <f>IF(VLOOKUP(TRM!A4886,'TRM - TBM Crosswalk'!$A$2:'TRM - TBM Crosswalk'!$I$1008,6,FALSE)=0,"",VLOOKUP(TRM!A4886,'TRM - TBM Crosswalk'!$A$2:'TRM - TBM Crosswalk'!$I$1008,6,FALSE))</f>
        <v/>
      </c>
      <c r="I2916" t="str">
        <f>IF(VLOOKUP(TRM!A4886,'TRM - TBM Crosswalk'!$A$2:'TRM - TBM Crosswalk'!$I$1008,7,FALSE)=0,"",VLOOKUP(TRM!A4886,'TRM - TBM Crosswalk'!$A$2:'TRM - TBM Crosswalk'!$I$1008,7,FALSE))</f>
        <v>End User Services</v>
      </c>
      <c r="J2916" t="str">
        <f>IF(VLOOKUP(TRM!A4886,'TRM - TBM Crosswalk'!$A$2:'TRM - TBM Crosswalk'!$I$1008,8,FALSE)=0,"",VLOOKUP(TRM!A4886,'TRM - TBM Crosswalk'!$A$2:'TRM - TBM Crosswalk'!$I$1008,8,FALSE))</f>
        <v>Communication &amp; Collaboration</v>
      </c>
      <c r="K2916" t="str">
        <f>IF(VLOOKUP(TRM!A4886,'TRM - TBM Crosswalk'!$A$2:'TRM - TBM Crosswalk'!$I$1008,9,FALSE)=0,"",VLOOKUP(TRM!A4886,'TRM - TBM Crosswalk'!$A$2:'TRM - TBM Crosswalk'!$I$1008,9,FALSE))</f>
        <v>Productivity</v>
      </c>
    </row>
    <row r="2917" spans="1:11" x14ac:dyDescent="0.45">
      <c r="A2917" t="str">
        <f>TRM!A4887</f>
        <v>A02.030.369#</v>
      </c>
      <c r="B2917" t="str">
        <f>TRM!B4887</f>
        <v>Digital Audio Editing#</v>
      </c>
      <c r="C2917" t="str">
        <f>TRM!C4887</f>
        <v>Sound Forge Audio Studio 10.0 | 10.0.252</v>
      </c>
      <c r="D2917">
        <f>TRM!D4887</f>
        <v>0</v>
      </c>
      <c r="E2917" t="str">
        <f>IF(VLOOKUP(TRM!A4887,'TRM - TBM Crosswalk'!$A$2:'TRM - TBM Crosswalk'!$I$1008,3,FALSE)="N/A","TBD","")</f>
        <v/>
      </c>
      <c r="F2917" t="str">
        <f>IF(VLOOKUP(TRM!A4887,'TRM - TBM Crosswalk'!$A$2:'TRM - TBM Crosswalk'!$I$1008,4,FALSE)=0,"",VLOOKUP(TRM!A4887,'TRM - TBM Crosswalk'!$A$2:'TRM - TBM Crosswalk'!$I$1008,4,FALSE))</f>
        <v/>
      </c>
      <c r="G2917" t="str">
        <f>IF(VLOOKUP(TRM!A4887,'TRM - TBM Crosswalk'!$A$2:'TRM - TBM Crosswalk'!$I$1008,5,FALSE)=0,"",VLOOKUP(TRM!A4887,'TRM - TBM Crosswalk'!$A$2:'TRM - TBM Crosswalk'!$I$1008,5,FALSE))</f>
        <v/>
      </c>
      <c r="H2917" t="str">
        <f>IF(VLOOKUP(TRM!A4887,'TRM - TBM Crosswalk'!$A$2:'TRM - TBM Crosswalk'!$I$1008,6,FALSE)=0,"",VLOOKUP(TRM!A4887,'TRM - TBM Crosswalk'!$A$2:'TRM - TBM Crosswalk'!$I$1008,6,FALSE))</f>
        <v/>
      </c>
      <c r="I2917" t="str">
        <f>IF(VLOOKUP(TRM!A4887,'TRM - TBM Crosswalk'!$A$2:'TRM - TBM Crosswalk'!$I$1008,7,FALSE)=0,"",VLOOKUP(TRM!A4887,'TRM - TBM Crosswalk'!$A$2:'TRM - TBM Crosswalk'!$I$1008,7,FALSE))</f>
        <v>End User Services</v>
      </c>
      <c r="J2917" t="str">
        <f>IF(VLOOKUP(TRM!A4887,'TRM - TBM Crosswalk'!$A$2:'TRM - TBM Crosswalk'!$I$1008,8,FALSE)=0,"",VLOOKUP(TRM!A4887,'TRM - TBM Crosswalk'!$A$2:'TRM - TBM Crosswalk'!$I$1008,8,FALSE))</f>
        <v>Communication &amp; Collaboration</v>
      </c>
      <c r="K2917" t="str">
        <f>IF(VLOOKUP(TRM!A4887,'TRM - TBM Crosswalk'!$A$2:'TRM - TBM Crosswalk'!$I$1008,9,FALSE)=0,"",VLOOKUP(TRM!A4887,'TRM - TBM Crosswalk'!$A$2:'TRM - TBM Crosswalk'!$I$1008,9,FALSE))</f>
        <v>Productivity</v>
      </c>
    </row>
    <row r="2918" spans="1:11" x14ac:dyDescent="0.45">
      <c r="A2918" t="str">
        <f>TRM!A4890</f>
        <v>A02.030.369#</v>
      </c>
      <c r="B2918" t="str">
        <f>TRM!B4890</f>
        <v>Digital Audio Editing#</v>
      </c>
      <c r="C2918" t="str">
        <f>TRM!C4890</f>
        <v>VIP3 | 3.0.8</v>
      </c>
      <c r="D2918">
        <f>TRM!D4890</f>
        <v>0</v>
      </c>
      <c r="E2918" t="str">
        <f>IF(VLOOKUP(TRM!A4890,'TRM - TBM Crosswalk'!$A$2:'TRM - TBM Crosswalk'!$I$1008,3,FALSE)="N/A","TBD","")</f>
        <v/>
      </c>
      <c r="F2918" t="str">
        <f>IF(VLOOKUP(TRM!A4890,'TRM - TBM Crosswalk'!$A$2:'TRM - TBM Crosswalk'!$I$1008,4,FALSE)=0,"",VLOOKUP(TRM!A4890,'TRM - TBM Crosswalk'!$A$2:'TRM - TBM Crosswalk'!$I$1008,4,FALSE))</f>
        <v/>
      </c>
      <c r="G2918" t="str">
        <f>IF(VLOOKUP(TRM!A4890,'TRM - TBM Crosswalk'!$A$2:'TRM - TBM Crosswalk'!$I$1008,5,FALSE)=0,"",VLOOKUP(TRM!A4890,'TRM - TBM Crosswalk'!$A$2:'TRM - TBM Crosswalk'!$I$1008,5,FALSE))</f>
        <v/>
      </c>
      <c r="H2918" t="str">
        <f>IF(VLOOKUP(TRM!A4890,'TRM - TBM Crosswalk'!$A$2:'TRM - TBM Crosswalk'!$I$1008,6,FALSE)=0,"",VLOOKUP(TRM!A4890,'TRM - TBM Crosswalk'!$A$2:'TRM - TBM Crosswalk'!$I$1008,6,FALSE))</f>
        <v/>
      </c>
      <c r="I2918" t="str">
        <f>IF(VLOOKUP(TRM!A4890,'TRM - TBM Crosswalk'!$A$2:'TRM - TBM Crosswalk'!$I$1008,7,FALSE)=0,"",VLOOKUP(TRM!A4890,'TRM - TBM Crosswalk'!$A$2:'TRM - TBM Crosswalk'!$I$1008,7,FALSE))</f>
        <v>End User Services</v>
      </c>
      <c r="J2918" t="str">
        <f>IF(VLOOKUP(TRM!A4890,'TRM - TBM Crosswalk'!$A$2:'TRM - TBM Crosswalk'!$I$1008,8,FALSE)=0,"",VLOOKUP(TRM!A4890,'TRM - TBM Crosswalk'!$A$2:'TRM - TBM Crosswalk'!$I$1008,8,FALSE))</f>
        <v>Communication &amp; Collaboration</v>
      </c>
      <c r="K2918" t="str">
        <f>IF(VLOOKUP(TRM!A4890,'TRM - TBM Crosswalk'!$A$2:'TRM - TBM Crosswalk'!$I$1008,9,FALSE)=0,"",VLOOKUP(TRM!A4890,'TRM - TBM Crosswalk'!$A$2:'TRM - TBM Crosswalk'!$I$1008,9,FALSE))</f>
        <v>Productivity</v>
      </c>
    </row>
    <row r="2919" spans="1:11" x14ac:dyDescent="0.45">
      <c r="A2919" t="str">
        <f>TRM!A4924</f>
        <v>A02.030.370#</v>
      </c>
      <c r="B2919" t="str">
        <f>TRM!B4924</f>
        <v>Digital Video Editing</v>
      </c>
      <c r="C2919" t="str">
        <f>TRM!C4924</f>
        <v>Adobe Premiere Pro CC 2017.app - 11.1.2</v>
      </c>
      <c r="D2919">
        <f>TRM!D4924</f>
        <v>0</v>
      </c>
      <c r="E2919" t="str">
        <f>IF(VLOOKUP(TRM!A4924,'TRM - TBM Crosswalk'!$A$2:'TRM - TBM Crosswalk'!$I$1008,3,FALSE)="N/A","TBD","")</f>
        <v/>
      </c>
      <c r="F2919" t="str">
        <f>IF(VLOOKUP(TRM!A4924,'TRM - TBM Crosswalk'!$A$2:'TRM - TBM Crosswalk'!$I$1008,4,FALSE)=0,"",VLOOKUP(TRM!A4924,'TRM - TBM Crosswalk'!$A$2:'TRM - TBM Crosswalk'!$I$1008,4,FALSE))</f>
        <v/>
      </c>
      <c r="G2919" t="str">
        <f>IF(VLOOKUP(TRM!A4924,'TRM - TBM Crosswalk'!$A$2:'TRM - TBM Crosswalk'!$I$1008,5,FALSE)=0,"",VLOOKUP(TRM!A4924,'TRM - TBM Crosswalk'!$A$2:'TRM - TBM Crosswalk'!$I$1008,5,FALSE))</f>
        <v/>
      </c>
      <c r="H2919" t="str">
        <f>IF(VLOOKUP(TRM!A4924,'TRM - TBM Crosswalk'!$A$2:'TRM - TBM Crosswalk'!$I$1008,6,FALSE)=0,"",VLOOKUP(TRM!A4924,'TRM - TBM Crosswalk'!$A$2:'TRM - TBM Crosswalk'!$I$1008,6,FALSE))</f>
        <v/>
      </c>
      <c r="I2919" t="str">
        <f>IF(VLOOKUP(TRM!A4924,'TRM - TBM Crosswalk'!$A$2:'TRM - TBM Crosswalk'!$I$1008,7,FALSE)=0,"",VLOOKUP(TRM!A4924,'TRM - TBM Crosswalk'!$A$2:'TRM - TBM Crosswalk'!$I$1008,7,FALSE))</f>
        <v>End User Services</v>
      </c>
      <c r="J2919" t="str">
        <f>IF(VLOOKUP(TRM!A4924,'TRM - TBM Crosswalk'!$A$2:'TRM - TBM Crosswalk'!$I$1008,8,FALSE)=0,"",VLOOKUP(TRM!A4924,'TRM - TBM Crosswalk'!$A$2:'TRM - TBM Crosswalk'!$I$1008,8,FALSE))</f>
        <v>Communication &amp; Collaboration</v>
      </c>
      <c r="K2919" t="str">
        <f>IF(VLOOKUP(TRM!A4924,'TRM - TBM Crosswalk'!$A$2:'TRM - TBM Crosswalk'!$I$1008,9,FALSE)=0,"",VLOOKUP(TRM!A4924,'TRM - TBM Crosswalk'!$A$2:'TRM - TBM Crosswalk'!$I$1008,9,FALSE))</f>
        <v>Productivity</v>
      </c>
    </row>
    <row r="2920" spans="1:11" x14ac:dyDescent="0.45">
      <c r="A2920" t="str">
        <f>TRM!A4925</f>
        <v>A02.030.370#</v>
      </c>
      <c r="B2920" t="str">
        <f>TRM!B4925</f>
        <v>Digital Video Editing</v>
      </c>
      <c r="C2920" t="str">
        <f>TRM!C4925</f>
        <v>Adobe Premiere Pro CC 2018 | 12.0.1</v>
      </c>
      <c r="D2920">
        <f>TRM!D4925</f>
        <v>0</v>
      </c>
      <c r="E2920" t="str">
        <f>IF(VLOOKUP(TRM!A4925,'TRM - TBM Crosswalk'!$A$2:'TRM - TBM Crosswalk'!$I$1008,3,FALSE)="N/A","TBD","")</f>
        <v/>
      </c>
      <c r="F2920" t="str">
        <f>IF(VLOOKUP(TRM!A4925,'TRM - TBM Crosswalk'!$A$2:'TRM - TBM Crosswalk'!$I$1008,4,FALSE)=0,"",VLOOKUP(TRM!A4925,'TRM - TBM Crosswalk'!$A$2:'TRM - TBM Crosswalk'!$I$1008,4,FALSE))</f>
        <v/>
      </c>
      <c r="G2920" t="str">
        <f>IF(VLOOKUP(TRM!A4925,'TRM - TBM Crosswalk'!$A$2:'TRM - TBM Crosswalk'!$I$1008,5,FALSE)=0,"",VLOOKUP(TRM!A4925,'TRM - TBM Crosswalk'!$A$2:'TRM - TBM Crosswalk'!$I$1008,5,FALSE))</f>
        <v/>
      </c>
      <c r="H2920" t="str">
        <f>IF(VLOOKUP(TRM!A4925,'TRM - TBM Crosswalk'!$A$2:'TRM - TBM Crosswalk'!$I$1008,6,FALSE)=0,"",VLOOKUP(TRM!A4925,'TRM - TBM Crosswalk'!$A$2:'TRM - TBM Crosswalk'!$I$1008,6,FALSE))</f>
        <v/>
      </c>
      <c r="I2920" t="str">
        <f>IF(VLOOKUP(TRM!A4925,'TRM - TBM Crosswalk'!$A$2:'TRM - TBM Crosswalk'!$I$1008,7,FALSE)=0,"",VLOOKUP(TRM!A4925,'TRM - TBM Crosswalk'!$A$2:'TRM - TBM Crosswalk'!$I$1008,7,FALSE))</f>
        <v>End User Services</v>
      </c>
      <c r="J2920" t="str">
        <f>IF(VLOOKUP(TRM!A4925,'TRM - TBM Crosswalk'!$A$2:'TRM - TBM Crosswalk'!$I$1008,8,FALSE)=0,"",VLOOKUP(TRM!A4925,'TRM - TBM Crosswalk'!$A$2:'TRM - TBM Crosswalk'!$I$1008,8,FALSE))</f>
        <v>Communication &amp; Collaboration</v>
      </c>
      <c r="K2920" t="str">
        <f>IF(VLOOKUP(TRM!A4925,'TRM - TBM Crosswalk'!$A$2:'TRM - TBM Crosswalk'!$I$1008,9,FALSE)=0,"",VLOOKUP(TRM!A4925,'TRM - TBM Crosswalk'!$A$2:'TRM - TBM Crosswalk'!$I$1008,9,FALSE))</f>
        <v>Productivity</v>
      </c>
    </row>
    <row r="2921" spans="1:11" x14ac:dyDescent="0.45">
      <c r="A2921" t="str">
        <f>TRM!A4926</f>
        <v>A02.030.370#</v>
      </c>
      <c r="B2921" t="str">
        <f>TRM!B4926</f>
        <v>Digital Video Editing</v>
      </c>
      <c r="C2921" t="str">
        <f>TRM!C4926</f>
        <v>Adobe Premiere Pro CC 2018 | 12.1.1</v>
      </c>
      <c r="D2921">
        <f>TRM!D4926</f>
        <v>0</v>
      </c>
      <c r="E2921" t="str">
        <f>IF(VLOOKUP(TRM!A4926,'TRM - TBM Crosswalk'!$A$2:'TRM - TBM Crosswalk'!$I$1008,3,FALSE)="N/A","TBD","")</f>
        <v/>
      </c>
      <c r="F2921" t="str">
        <f>IF(VLOOKUP(TRM!A4926,'TRM - TBM Crosswalk'!$A$2:'TRM - TBM Crosswalk'!$I$1008,4,FALSE)=0,"",VLOOKUP(TRM!A4926,'TRM - TBM Crosswalk'!$A$2:'TRM - TBM Crosswalk'!$I$1008,4,FALSE))</f>
        <v/>
      </c>
      <c r="G2921" t="str">
        <f>IF(VLOOKUP(TRM!A4926,'TRM - TBM Crosswalk'!$A$2:'TRM - TBM Crosswalk'!$I$1008,5,FALSE)=0,"",VLOOKUP(TRM!A4926,'TRM - TBM Crosswalk'!$A$2:'TRM - TBM Crosswalk'!$I$1008,5,FALSE))</f>
        <v/>
      </c>
      <c r="H2921" t="str">
        <f>IF(VLOOKUP(TRM!A4926,'TRM - TBM Crosswalk'!$A$2:'TRM - TBM Crosswalk'!$I$1008,6,FALSE)=0,"",VLOOKUP(TRM!A4926,'TRM - TBM Crosswalk'!$A$2:'TRM - TBM Crosswalk'!$I$1008,6,FALSE))</f>
        <v/>
      </c>
      <c r="I2921" t="str">
        <f>IF(VLOOKUP(TRM!A4926,'TRM - TBM Crosswalk'!$A$2:'TRM - TBM Crosswalk'!$I$1008,7,FALSE)=0,"",VLOOKUP(TRM!A4926,'TRM - TBM Crosswalk'!$A$2:'TRM - TBM Crosswalk'!$I$1008,7,FALSE))</f>
        <v>End User Services</v>
      </c>
      <c r="J2921" t="str">
        <f>IF(VLOOKUP(TRM!A4926,'TRM - TBM Crosswalk'!$A$2:'TRM - TBM Crosswalk'!$I$1008,8,FALSE)=0,"",VLOOKUP(TRM!A4926,'TRM - TBM Crosswalk'!$A$2:'TRM - TBM Crosswalk'!$I$1008,8,FALSE))</f>
        <v>Communication &amp; Collaboration</v>
      </c>
      <c r="K2921" t="str">
        <f>IF(VLOOKUP(TRM!A4926,'TRM - TBM Crosswalk'!$A$2:'TRM - TBM Crosswalk'!$I$1008,9,FALSE)=0,"",VLOOKUP(TRM!A4926,'TRM - TBM Crosswalk'!$A$2:'TRM - TBM Crosswalk'!$I$1008,9,FALSE))</f>
        <v>Productivity</v>
      </c>
    </row>
    <row r="2922" spans="1:11" x14ac:dyDescent="0.45">
      <c r="A2922" t="str">
        <f>TRM!A4927</f>
        <v>A02.030.370#</v>
      </c>
      <c r="B2922" t="str">
        <f>TRM!B4927</f>
        <v>Digital Video Editing</v>
      </c>
      <c r="C2922" t="str">
        <f>TRM!C4927</f>
        <v>Adobe Premiere Pro CC 2018.app - 12.0</v>
      </c>
      <c r="D2922">
        <f>TRM!D4927</f>
        <v>0</v>
      </c>
      <c r="E2922" t="str">
        <f>IF(VLOOKUP(TRM!A4927,'TRM - TBM Crosswalk'!$A$2:'TRM - TBM Crosswalk'!$I$1008,3,FALSE)="N/A","TBD","")</f>
        <v/>
      </c>
      <c r="F2922" t="str">
        <f>IF(VLOOKUP(TRM!A4927,'TRM - TBM Crosswalk'!$A$2:'TRM - TBM Crosswalk'!$I$1008,4,FALSE)=0,"",VLOOKUP(TRM!A4927,'TRM - TBM Crosswalk'!$A$2:'TRM - TBM Crosswalk'!$I$1008,4,FALSE))</f>
        <v/>
      </c>
      <c r="G2922" t="str">
        <f>IF(VLOOKUP(TRM!A4927,'TRM - TBM Crosswalk'!$A$2:'TRM - TBM Crosswalk'!$I$1008,5,FALSE)=0,"",VLOOKUP(TRM!A4927,'TRM - TBM Crosswalk'!$A$2:'TRM - TBM Crosswalk'!$I$1008,5,FALSE))</f>
        <v/>
      </c>
      <c r="H2922" t="str">
        <f>IF(VLOOKUP(TRM!A4927,'TRM - TBM Crosswalk'!$A$2:'TRM - TBM Crosswalk'!$I$1008,6,FALSE)=0,"",VLOOKUP(TRM!A4927,'TRM - TBM Crosswalk'!$A$2:'TRM - TBM Crosswalk'!$I$1008,6,FALSE))</f>
        <v/>
      </c>
      <c r="I2922" t="str">
        <f>IF(VLOOKUP(TRM!A4927,'TRM - TBM Crosswalk'!$A$2:'TRM - TBM Crosswalk'!$I$1008,7,FALSE)=0,"",VLOOKUP(TRM!A4927,'TRM - TBM Crosswalk'!$A$2:'TRM - TBM Crosswalk'!$I$1008,7,FALSE))</f>
        <v>End User Services</v>
      </c>
      <c r="J2922" t="str">
        <f>IF(VLOOKUP(TRM!A4927,'TRM - TBM Crosswalk'!$A$2:'TRM - TBM Crosswalk'!$I$1008,8,FALSE)=0,"",VLOOKUP(TRM!A4927,'TRM - TBM Crosswalk'!$A$2:'TRM - TBM Crosswalk'!$I$1008,8,FALSE))</f>
        <v>Communication &amp; Collaboration</v>
      </c>
      <c r="K2922" t="str">
        <f>IF(VLOOKUP(TRM!A4927,'TRM - TBM Crosswalk'!$A$2:'TRM - TBM Crosswalk'!$I$1008,9,FALSE)=0,"",VLOOKUP(TRM!A4927,'TRM - TBM Crosswalk'!$A$2:'TRM - TBM Crosswalk'!$I$1008,9,FALSE))</f>
        <v>Productivity</v>
      </c>
    </row>
    <row r="2923" spans="1:11" x14ac:dyDescent="0.45">
      <c r="A2923" t="str">
        <f>TRM!A4928</f>
        <v>A02.030.370#</v>
      </c>
      <c r="B2923" t="str">
        <f>TRM!B4928</f>
        <v>Digital Video Editing</v>
      </c>
      <c r="C2923" t="str">
        <f>TRM!C4928</f>
        <v>Adobe Premiere Pro CC 2019.app - 13.1.2</v>
      </c>
      <c r="D2923">
        <f>TRM!D4928</f>
        <v>0</v>
      </c>
      <c r="E2923" t="str">
        <f>IF(VLOOKUP(TRM!A4928,'TRM - TBM Crosswalk'!$A$2:'TRM - TBM Crosswalk'!$I$1008,3,FALSE)="N/A","TBD","")</f>
        <v/>
      </c>
      <c r="F2923" t="str">
        <f>IF(VLOOKUP(TRM!A4928,'TRM - TBM Crosswalk'!$A$2:'TRM - TBM Crosswalk'!$I$1008,4,FALSE)=0,"",VLOOKUP(TRM!A4928,'TRM - TBM Crosswalk'!$A$2:'TRM - TBM Crosswalk'!$I$1008,4,FALSE))</f>
        <v/>
      </c>
      <c r="G2923" t="str">
        <f>IF(VLOOKUP(TRM!A4928,'TRM - TBM Crosswalk'!$A$2:'TRM - TBM Crosswalk'!$I$1008,5,FALSE)=0,"",VLOOKUP(TRM!A4928,'TRM - TBM Crosswalk'!$A$2:'TRM - TBM Crosswalk'!$I$1008,5,FALSE))</f>
        <v/>
      </c>
      <c r="H2923" t="str">
        <f>IF(VLOOKUP(TRM!A4928,'TRM - TBM Crosswalk'!$A$2:'TRM - TBM Crosswalk'!$I$1008,6,FALSE)=0,"",VLOOKUP(TRM!A4928,'TRM - TBM Crosswalk'!$A$2:'TRM - TBM Crosswalk'!$I$1008,6,FALSE))</f>
        <v/>
      </c>
      <c r="I2923" t="str">
        <f>IF(VLOOKUP(TRM!A4928,'TRM - TBM Crosswalk'!$A$2:'TRM - TBM Crosswalk'!$I$1008,7,FALSE)=0,"",VLOOKUP(TRM!A4928,'TRM - TBM Crosswalk'!$A$2:'TRM - TBM Crosswalk'!$I$1008,7,FALSE))</f>
        <v>End User Services</v>
      </c>
      <c r="J2923" t="str">
        <f>IF(VLOOKUP(TRM!A4928,'TRM - TBM Crosswalk'!$A$2:'TRM - TBM Crosswalk'!$I$1008,8,FALSE)=0,"",VLOOKUP(TRM!A4928,'TRM - TBM Crosswalk'!$A$2:'TRM - TBM Crosswalk'!$I$1008,8,FALSE))</f>
        <v>Communication &amp; Collaboration</v>
      </c>
      <c r="K2923" t="str">
        <f>IF(VLOOKUP(TRM!A4928,'TRM - TBM Crosswalk'!$A$2:'TRM - TBM Crosswalk'!$I$1008,9,FALSE)=0,"",VLOOKUP(TRM!A4928,'TRM - TBM Crosswalk'!$A$2:'TRM - TBM Crosswalk'!$I$1008,9,FALSE))</f>
        <v>Productivity</v>
      </c>
    </row>
    <row r="2924" spans="1:11" x14ac:dyDescent="0.45">
      <c r="A2924" t="str">
        <f>TRM!A4940</f>
        <v>A02.030.370#</v>
      </c>
      <c r="B2924" t="str">
        <f>TRM!B4940</f>
        <v>Digital Video Editing</v>
      </c>
      <c r="C2924" t="str">
        <f>TRM!C4940</f>
        <v>AEFT_15_0_0.app - 4.3.0.256</v>
      </c>
      <c r="D2924">
        <f>TRM!D4940</f>
        <v>0</v>
      </c>
      <c r="E2924" t="str">
        <f>IF(VLOOKUP(TRM!A4940,'TRM - TBM Crosswalk'!$A$2:'TRM - TBM Crosswalk'!$I$1008,3,FALSE)="N/A","TBD","")</f>
        <v/>
      </c>
      <c r="F2924" t="str">
        <f>IF(VLOOKUP(TRM!A4940,'TRM - TBM Crosswalk'!$A$2:'TRM - TBM Crosswalk'!$I$1008,4,FALSE)=0,"",VLOOKUP(TRM!A4940,'TRM - TBM Crosswalk'!$A$2:'TRM - TBM Crosswalk'!$I$1008,4,FALSE))</f>
        <v/>
      </c>
      <c r="G2924" t="str">
        <f>IF(VLOOKUP(TRM!A4940,'TRM - TBM Crosswalk'!$A$2:'TRM - TBM Crosswalk'!$I$1008,5,FALSE)=0,"",VLOOKUP(TRM!A4940,'TRM - TBM Crosswalk'!$A$2:'TRM - TBM Crosswalk'!$I$1008,5,FALSE))</f>
        <v/>
      </c>
      <c r="H2924" t="str">
        <f>IF(VLOOKUP(TRM!A4940,'TRM - TBM Crosswalk'!$A$2:'TRM - TBM Crosswalk'!$I$1008,6,FALSE)=0,"",VLOOKUP(TRM!A4940,'TRM - TBM Crosswalk'!$A$2:'TRM - TBM Crosswalk'!$I$1008,6,FALSE))</f>
        <v/>
      </c>
      <c r="I2924" t="str">
        <f>IF(VLOOKUP(TRM!A4940,'TRM - TBM Crosswalk'!$A$2:'TRM - TBM Crosswalk'!$I$1008,7,FALSE)=0,"",VLOOKUP(TRM!A4940,'TRM - TBM Crosswalk'!$A$2:'TRM - TBM Crosswalk'!$I$1008,7,FALSE))</f>
        <v>End User Services</v>
      </c>
      <c r="J2924" t="str">
        <f>IF(VLOOKUP(TRM!A4940,'TRM - TBM Crosswalk'!$A$2:'TRM - TBM Crosswalk'!$I$1008,8,FALSE)=0,"",VLOOKUP(TRM!A4940,'TRM - TBM Crosswalk'!$A$2:'TRM - TBM Crosswalk'!$I$1008,8,FALSE))</f>
        <v>Communication &amp; Collaboration</v>
      </c>
      <c r="K2924" t="str">
        <f>IF(VLOOKUP(TRM!A4940,'TRM - TBM Crosswalk'!$A$2:'TRM - TBM Crosswalk'!$I$1008,9,FALSE)=0,"",VLOOKUP(TRM!A4940,'TRM - TBM Crosswalk'!$A$2:'TRM - TBM Crosswalk'!$I$1008,9,FALSE))</f>
        <v>Productivity</v>
      </c>
    </row>
    <row r="2925" spans="1:11" x14ac:dyDescent="0.45">
      <c r="A2925" t="str">
        <f>TRM!A4941</f>
        <v>A02.030.370#</v>
      </c>
      <c r="B2925" t="str">
        <f>TRM!B4941</f>
        <v>Digital Video Editing</v>
      </c>
      <c r="C2925" t="str">
        <f>TRM!C4941</f>
        <v>AEFT_15_1_2.app - 4.7.0.400</v>
      </c>
      <c r="D2925">
        <f>TRM!D4941</f>
        <v>0</v>
      </c>
      <c r="E2925" t="str">
        <f>IF(VLOOKUP(TRM!A4941,'TRM - TBM Crosswalk'!$A$2:'TRM - TBM Crosswalk'!$I$1008,3,FALSE)="N/A","TBD","")</f>
        <v/>
      </c>
      <c r="F2925" t="str">
        <f>IF(VLOOKUP(TRM!A4941,'TRM - TBM Crosswalk'!$A$2:'TRM - TBM Crosswalk'!$I$1008,4,FALSE)=0,"",VLOOKUP(TRM!A4941,'TRM - TBM Crosswalk'!$A$2:'TRM - TBM Crosswalk'!$I$1008,4,FALSE))</f>
        <v/>
      </c>
      <c r="G2925" t="str">
        <f>IF(VLOOKUP(TRM!A4941,'TRM - TBM Crosswalk'!$A$2:'TRM - TBM Crosswalk'!$I$1008,5,FALSE)=0,"",VLOOKUP(TRM!A4941,'TRM - TBM Crosswalk'!$A$2:'TRM - TBM Crosswalk'!$I$1008,5,FALSE))</f>
        <v/>
      </c>
      <c r="H2925" t="str">
        <f>IF(VLOOKUP(TRM!A4941,'TRM - TBM Crosswalk'!$A$2:'TRM - TBM Crosswalk'!$I$1008,6,FALSE)=0,"",VLOOKUP(TRM!A4941,'TRM - TBM Crosswalk'!$A$2:'TRM - TBM Crosswalk'!$I$1008,6,FALSE))</f>
        <v/>
      </c>
      <c r="I2925" t="str">
        <f>IF(VLOOKUP(TRM!A4941,'TRM - TBM Crosswalk'!$A$2:'TRM - TBM Crosswalk'!$I$1008,7,FALSE)=0,"",VLOOKUP(TRM!A4941,'TRM - TBM Crosswalk'!$A$2:'TRM - TBM Crosswalk'!$I$1008,7,FALSE))</f>
        <v>End User Services</v>
      </c>
      <c r="J2925" t="str">
        <f>IF(VLOOKUP(TRM!A4941,'TRM - TBM Crosswalk'!$A$2:'TRM - TBM Crosswalk'!$I$1008,8,FALSE)=0,"",VLOOKUP(TRM!A4941,'TRM - TBM Crosswalk'!$A$2:'TRM - TBM Crosswalk'!$I$1008,8,FALSE))</f>
        <v>Communication &amp; Collaboration</v>
      </c>
      <c r="K2925" t="str">
        <f>IF(VLOOKUP(TRM!A4941,'TRM - TBM Crosswalk'!$A$2:'TRM - TBM Crosswalk'!$I$1008,9,FALSE)=0,"",VLOOKUP(TRM!A4941,'TRM - TBM Crosswalk'!$A$2:'TRM - TBM Crosswalk'!$I$1008,9,FALSE))</f>
        <v>Productivity</v>
      </c>
    </row>
    <row r="2926" spans="1:11" x14ac:dyDescent="0.45">
      <c r="A2926" t="str">
        <f>TRM!A5135</f>
        <v>A02.030.371#</v>
      </c>
      <c r="B2926" t="str">
        <f>TRM!B5135</f>
        <v>Collaboration Tools</v>
      </c>
      <c r="C2926" t="str">
        <f>TRM!C5135</f>
        <v>Lotus SmartSuite - English | 9.8.0</v>
      </c>
      <c r="D2926">
        <f>TRM!D5135</f>
        <v>0</v>
      </c>
      <c r="E2926" t="str">
        <f>IF(VLOOKUP(TRM!A5135,'TRM - TBM Crosswalk'!$A$2:'TRM - TBM Crosswalk'!$I$1008,3,FALSE)="N/A","TBD","")</f>
        <v/>
      </c>
      <c r="F2926" t="str">
        <f>IF(VLOOKUP(TRM!A5135,'TRM - TBM Crosswalk'!$A$2:'TRM - TBM Crosswalk'!$I$1008,4,FALSE)=0,"",VLOOKUP(TRM!A5135,'TRM - TBM Crosswalk'!$A$2:'TRM - TBM Crosswalk'!$I$1008,4,FALSE))</f>
        <v/>
      </c>
      <c r="G2926" t="str">
        <f>IF(VLOOKUP(TRM!A5135,'TRM - TBM Crosswalk'!$A$2:'TRM - TBM Crosswalk'!$I$1008,5,FALSE)=0,"",VLOOKUP(TRM!A5135,'TRM - TBM Crosswalk'!$A$2:'TRM - TBM Crosswalk'!$I$1008,5,FALSE))</f>
        <v/>
      </c>
      <c r="H2926" t="str">
        <f>IF(VLOOKUP(TRM!A5135,'TRM - TBM Crosswalk'!$A$2:'TRM - TBM Crosswalk'!$I$1008,6,FALSE)=0,"",VLOOKUP(TRM!A5135,'TRM - TBM Crosswalk'!$A$2:'TRM - TBM Crosswalk'!$I$1008,6,FALSE))</f>
        <v/>
      </c>
      <c r="I2926" t="str">
        <f>IF(VLOOKUP(TRM!A5135,'TRM - TBM Crosswalk'!$A$2:'TRM - TBM Crosswalk'!$I$1008,7,FALSE)=0,"",VLOOKUP(TRM!A5135,'TRM - TBM Crosswalk'!$A$2:'TRM - TBM Crosswalk'!$I$1008,7,FALSE))</f>
        <v>End User Services</v>
      </c>
      <c r="J2926" t="str">
        <f>IF(VLOOKUP(TRM!A5135,'TRM - TBM Crosswalk'!$A$2:'TRM - TBM Crosswalk'!$I$1008,8,FALSE)=0,"",VLOOKUP(TRM!A5135,'TRM - TBM Crosswalk'!$A$2:'TRM - TBM Crosswalk'!$I$1008,8,FALSE))</f>
        <v>Communication &amp; Collaboration</v>
      </c>
      <c r="K2926" t="str">
        <f>IF(VLOOKUP(TRM!A5135,'TRM - TBM Crosswalk'!$A$2:'TRM - TBM Crosswalk'!$I$1008,9,FALSE)=0,"",VLOOKUP(TRM!A5135,'TRM - TBM Crosswalk'!$A$2:'TRM - TBM Crosswalk'!$I$1008,9,FALSE))</f>
        <v>Collaboration</v>
      </c>
    </row>
    <row r="2927" spans="1:11" x14ac:dyDescent="0.45">
      <c r="A2927" t="str">
        <f>TRM!A5285</f>
        <v>A02.031.383</v>
      </c>
      <c r="B2927" t="str">
        <f>TRM!B5285</f>
        <v>Computer Aided Design</v>
      </c>
      <c r="C2927" t="str">
        <f>TRM!C5285</f>
        <v>Autodesk AutoCAD Civil 3D 2017 64 Bit Object Enabler on AutoCAD Utility Design 2017 - English - English (United States) | 656.0</v>
      </c>
      <c r="D2927">
        <f>TRM!D5285</f>
        <v>0</v>
      </c>
      <c r="E2927" t="str">
        <f>IF(VLOOKUP(TRM!A5285,'TRM - TBM Crosswalk'!$A$2:'TRM - TBM Crosswalk'!$I$1008,3,FALSE)="N/A","TBD","")</f>
        <v/>
      </c>
      <c r="F2927" t="str">
        <f>IF(VLOOKUP(TRM!A5285,'TRM - TBM Crosswalk'!$A$2:'TRM - TBM Crosswalk'!$I$1008,4,FALSE)=0,"",VLOOKUP(TRM!A5285,'TRM - TBM Crosswalk'!$A$2:'TRM - TBM Crosswalk'!$I$1008,4,FALSE))</f>
        <v/>
      </c>
      <c r="G2927" t="str">
        <f>IF(VLOOKUP(TRM!A5285,'TRM - TBM Crosswalk'!$A$2:'TRM - TBM Crosswalk'!$I$1008,5,FALSE)=0,"",VLOOKUP(TRM!A5285,'TRM - TBM Crosswalk'!$A$2:'TRM - TBM Crosswalk'!$I$1008,5,FALSE))</f>
        <v/>
      </c>
      <c r="H2927" t="str">
        <f>IF(VLOOKUP(TRM!A5285,'TRM - TBM Crosswalk'!$A$2:'TRM - TBM Crosswalk'!$I$1008,6,FALSE)=0,"",VLOOKUP(TRM!A5285,'TRM - TBM Crosswalk'!$A$2:'TRM - TBM Crosswalk'!$I$1008,6,FALSE))</f>
        <v/>
      </c>
      <c r="I2927" t="str">
        <f>IF(VLOOKUP(TRM!A5285,'TRM - TBM Crosswalk'!$A$2:'TRM - TBM Crosswalk'!$I$1008,7,FALSE)=0,"",VLOOKUP(TRM!A5285,'TRM - TBM Crosswalk'!$A$2:'TRM - TBM Crosswalk'!$I$1008,7,FALSE))</f>
        <v>Platform Services</v>
      </c>
      <c r="J2927" t="str">
        <f>IF(VLOOKUP(TRM!A5285,'TRM - TBM Crosswalk'!$A$2:'TRM - TBM Crosswalk'!$I$1008,8,FALSE)=0,"",VLOOKUP(TRM!A5285,'TRM - TBM Crosswalk'!$A$2:'TRM - TBM Crosswalk'!$I$1008,8,FALSE))</f>
        <v>Data Services</v>
      </c>
      <c r="K2927" t="str">
        <f>IF(VLOOKUP(TRM!A5285,'TRM - TBM Crosswalk'!$A$2:'TRM - TBM Crosswalk'!$I$1008,9,FALSE)=0,"",VLOOKUP(TRM!A5285,'TRM - TBM Crosswalk'!$A$2:'TRM - TBM Crosswalk'!$I$1008,9,FALSE))</f>
        <v>Data Analytics &amp; Visualizations</v>
      </c>
    </row>
    <row r="2928" spans="1:11" x14ac:dyDescent="0.45">
      <c r="A2928" t="str">
        <f>TRM!A6354</f>
        <v>A02.031.392#</v>
      </c>
      <c r="B2928" t="str">
        <f>TRM!B6354</f>
        <v>Printing#</v>
      </c>
      <c r="C2928" t="str">
        <f>TRM!C6354</f>
        <v>HP Printer Monitor.app - 2.16.1</v>
      </c>
      <c r="D2928">
        <f>TRM!D6354</f>
        <v>0</v>
      </c>
      <c r="E2928" t="str">
        <f>IF(VLOOKUP(TRM!A6354,'TRM - TBM Crosswalk'!$A$2:'TRM - TBM Crosswalk'!$I$1008,3,FALSE)="N/A","TBD","")</f>
        <v/>
      </c>
      <c r="F2928" t="str">
        <f>IF(VLOOKUP(TRM!A6354,'TRM - TBM Crosswalk'!$A$2:'TRM - TBM Crosswalk'!$I$1008,4,FALSE)=0,"",VLOOKUP(TRM!A6354,'TRM - TBM Crosswalk'!$A$2:'TRM - TBM Crosswalk'!$I$1008,4,FALSE))</f>
        <v/>
      </c>
      <c r="G2928" t="str">
        <f>IF(VLOOKUP(TRM!A6354,'TRM - TBM Crosswalk'!$A$2:'TRM - TBM Crosswalk'!$I$1008,5,FALSE)=0,"",VLOOKUP(TRM!A6354,'TRM - TBM Crosswalk'!$A$2:'TRM - TBM Crosswalk'!$I$1008,5,FALSE))</f>
        <v>End User</v>
      </c>
      <c r="H2928" t="str">
        <f>IF(VLOOKUP(TRM!A6354,'TRM - TBM Crosswalk'!$A$2:'TRM - TBM Crosswalk'!$I$1008,6,FALSE)=0,"",VLOOKUP(TRM!A6354,'TRM - TBM Crosswalk'!$A$2:'TRM - TBM Crosswalk'!$I$1008,6,FALSE))</f>
        <v>Workspace</v>
      </c>
      <c r="I2928" t="str">
        <f>IF(VLOOKUP(TRM!A6354,'TRM - TBM Crosswalk'!$A$2:'TRM - TBM Crosswalk'!$I$1008,7,FALSE)=0,"",VLOOKUP(TRM!A6354,'TRM - TBM Crosswalk'!$A$2:'TRM - TBM Crosswalk'!$I$1008,7,FALSE))</f>
        <v/>
      </c>
      <c r="J2928" t="str">
        <f>IF(VLOOKUP(TRM!A6354,'TRM - TBM Crosswalk'!$A$2:'TRM - TBM Crosswalk'!$I$1008,8,FALSE)=0,"",VLOOKUP(TRM!A6354,'TRM - TBM Crosswalk'!$A$2:'TRM - TBM Crosswalk'!$I$1008,8,FALSE))</f>
        <v/>
      </c>
      <c r="K2928" t="str">
        <f>IF(VLOOKUP(TRM!A6354,'TRM - TBM Crosswalk'!$A$2:'TRM - TBM Crosswalk'!$I$1008,9,FALSE)=0,"",VLOOKUP(TRM!A6354,'TRM - TBM Crosswalk'!$A$2:'TRM - TBM Crosswalk'!$I$1008,9,FALSE))</f>
        <v/>
      </c>
    </row>
    <row r="2929" spans="1:11" x14ac:dyDescent="0.45">
      <c r="A2929" t="str">
        <f>TRM!A6685</f>
        <v>A02.032.402</v>
      </c>
      <c r="B2929" t="str">
        <f>TRM!B6685</f>
        <v>Web Browser</v>
      </c>
      <c r="C2929" t="str">
        <f>TRM!C6685</f>
        <v>Google Chrome | 67.228.49274</v>
      </c>
      <c r="D2929">
        <f>TRM!D6685</f>
        <v>0</v>
      </c>
      <c r="E2929" t="str">
        <f>IF(VLOOKUP(TRM!A6685,'TRM - TBM Crosswalk'!$A$2:'TRM - TBM Crosswalk'!$I$1008,3,FALSE)="N/A","TBD","")</f>
        <v>TBD</v>
      </c>
      <c r="F2929" t="str">
        <f>IF(VLOOKUP(TRM!A6685,'TRM - TBM Crosswalk'!$A$2:'TRM - TBM Crosswalk'!$I$1008,4,FALSE)=0,"",VLOOKUP(TRM!A6685,'TRM - TBM Crosswalk'!$A$2:'TRM - TBM Crosswalk'!$I$1008,4,FALSE))</f>
        <v/>
      </c>
      <c r="G2929" t="str">
        <f>IF(VLOOKUP(TRM!A6685,'TRM - TBM Crosswalk'!$A$2:'TRM - TBM Crosswalk'!$I$1008,5,FALSE)=0,"",VLOOKUP(TRM!A6685,'TRM - TBM Crosswalk'!$A$2:'TRM - TBM Crosswalk'!$I$1008,5,FALSE))</f>
        <v/>
      </c>
      <c r="H2929" t="str">
        <f>IF(VLOOKUP(TRM!A6685,'TRM - TBM Crosswalk'!$A$2:'TRM - TBM Crosswalk'!$I$1008,6,FALSE)=0,"",VLOOKUP(TRM!A6685,'TRM - TBM Crosswalk'!$A$2:'TRM - TBM Crosswalk'!$I$1008,6,FALSE))</f>
        <v/>
      </c>
      <c r="I2929" t="str">
        <f>IF(VLOOKUP(TRM!A6685,'TRM - TBM Crosswalk'!$A$2:'TRM - TBM Crosswalk'!$I$1008,7,FALSE)=0,"",VLOOKUP(TRM!A6685,'TRM - TBM Crosswalk'!$A$2:'TRM - TBM Crosswalk'!$I$1008,7,FALSE))</f>
        <v/>
      </c>
      <c r="J2929" t="str">
        <f>IF(VLOOKUP(TRM!A6685,'TRM - TBM Crosswalk'!$A$2:'TRM - TBM Crosswalk'!$I$1008,8,FALSE)=0,"",VLOOKUP(TRM!A6685,'TRM - TBM Crosswalk'!$A$2:'TRM - TBM Crosswalk'!$I$1008,8,FALSE))</f>
        <v/>
      </c>
      <c r="K2929" t="str">
        <f>IF(VLOOKUP(TRM!A6685,'TRM - TBM Crosswalk'!$A$2:'TRM - TBM Crosswalk'!$I$1008,9,FALSE)=0,"",VLOOKUP(TRM!A6685,'TRM - TBM Crosswalk'!$A$2:'TRM - TBM Crosswalk'!$I$1008,9,FALSE))</f>
        <v/>
      </c>
    </row>
    <row r="2930" spans="1:11" x14ac:dyDescent="0.45">
      <c r="A2930" t="str">
        <f>TRM!A6686</f>
        <v>A02.032.402</v>
      </c>
      <c r="B2930" t="str">
        <f>TRM!B6686</f>
        <v>Web Browser</v>
      </c>
      <c r="C2930" t="str">
        <f>TRM!C6686</f>
        <v>Google Chrome | 68.0.3440.106</v>
      </c>
      <c r="D2930">
        <f>TRM!D6686</f>
        <v>0</v>
      </c>
      <c r="E2930" t="str">
        <f>IF(VLOOKUP(TRM!A6686,'TRM - TBM Crosswalk'!$A$2:'TRM - TBM Crosswalk'!$I$1008,3,FALSE)="N/A","TBD","")</f>
        <v>TBD</v>
      </c>
      <c r="F2930" t="str">
        <f>IF(VLOOKUP(TRM!A6686,'TRM - TBM Crosswalk'!$A$2:'TRM - TBM Crosswalk'!$I$1008,4,FALSE)=0,"",VLOOKUP(TRM!A6686,'TRM - TBM Crosswalk'!$A$2:'TRM - TBM Crosswalk'!$I$1008,4,FALSE))</f>
        <v/>
      </c>
      <c r="G2930" t="str">
        <f>IF(VLOOKUP(TRM!A6686,'TRM - TBM Crosswalk'!$A$2:'TRM - TBM Crosswalk'!$I$1008,5,FALSE)=0,"",VLOOKUP(TRM!A6686,'TRM - TBM Crosswalk'!$A$2:'TRM - TBM Crosswalk'!$I$1008,5,FALSE))</f>
        <v/>
      </c>
      <c r="H2930" t="str">
        <f>IF(VLOOKUP(TRM!A6686,'TRM - TBM Crosswalk'!$A$2:'TRM - TBM Crosswalk'!$I$1008,6,FALSE)=0,"",VLOOKUP(TRM!A6686,'TRM - TBM Crosswalk'!$A$2:'TRM - TBM Crosswalk'!$I$1008,6,FALSE))</f>
        <v/>
      </c>
      <c r="I2930" t="str">
        <f>IF(VLOOKUP(TRM!A6686,'TRM - TBM Crosswalk'!$A$2:'TRM - TBM Crosswalk'!$I$1008,7,FALSE)=0,"",VLOOKUP(TRM!A6686,'TRM - TBM Crosswalk'!$A$2:'TRM - TBM Crosswalk'!$I$1008,7,FALSE))</f>
        <v/>
      </c>
      <c r="J2930" t="str">
        <f>IF(VLOOKUP(TRM!A6686,'TRM - TBM Crosswalk'!$A$2:'TRM - TBM Crosswalk'!$I$1008,8,FALSE)=0,"",VLOOKUP(TRM!A6686,'TRM - TBM Crosswalk'!$A$2:'TRM - TBM Crosswalk'!$I$1008,8,FALSE))</f>
        <v/>
      </c>
      <c r="K2930" t="str">
        <f>IF(VLOOKUP(TRM!A6686,'TRM - TBM Crosswalk'!$A$2:'TRM - TBM Crosswalk'!$I$1008,9,FALSE)=0,"",VLOOKUP(TRM!A6686,'TRM - TBM Crosswalk'!$A$2:'TRM - TBM Crosswalk'!$I$1008,9,FALSE))</f>
        <v/>
      </c>
    </row>
    <row r="2931" spans="1:11" x14ac:dyDescent="0.45">
      <c r="A2931" t="str">
        <f>TRM!A6687</f>
        <v>A02.032.402</v>
      </c>
      <c r="B2931" t="str">
        <f>TRM!B6687</f>
        <v>Web Browser</v>
      </c>
      <c r="C2931" t="str">
        <f>TRM!C6687</f>
        <v>Google Chrome | 68.0.3440.75</v>
      </c>
      <c r="D2931">
        <f>TRM!D6687</f>
        <v>0</v>
      </c>
      <c r="E2931" t="str">
        <f>IF(VLOOKUP(TRM!A6687,'TRM - TBM Crosswalk'!$A$2:'TRM - TBM Crosswalk'!$I$1008,3,FALSE)="N/A","TBD","")</f>
        <v>TBD</v>
      </c>
      <c r="F2931" t="str">
        <f>IF(VLOOKUP(TRM!A6687,'TRM - TBM Crosswalk'!$A$2:'TRM - TBM Crosswalk'!$I$1008,4,FALSE)=0,"",VLOOKUP(TRM!A6687,'TRM - TBM Crosswalk'!$A$2:'TRM - TBM Crosswalk'!$I$1008,4,FALSE))</f>
        <v/>
      </c>
      <c r="G2931" t="str">
        <f>IF(VLOOKUP(TRM!A6687,'TRM - TBM Crosswalk'!$A$2:'TRM - TBM Crosswalk'!$I$1008,5,FALSE)=0,"",VLOOKUP(TRM!A6687,'TRM - TBM Crosswalk'!$A$2:'TRM - TBM Crosswalk'!$I$1008,5,FALSE))</f>
        <v/>
      </c>
      <c r="H2931" t="str">
        <f>IF(VLOOKUP(TRM!A6687,'TRM - TBM Crosswalk'!$A$2:'TRM - TBM Crosswalk'!$I$1008,6,FALSE)=0,"",VLOOKUP(TRM!A6687,'TRM - TBM Crosswalk'!$A$2:'TRM - TBM Crosswalk'!$I$1008,6,FALSE))</f>
        <v/>
      </c>
      <c r="I2931" t="str">
        <f>IF(VLOOKUP(TRM!A6687,'TRM - TBM Crosswalk'!$A$2:'TRM - TBM Crosswalk'!$I$1008,7,FALSE)=0,"",VLOOKUP(TRM!A6687,'TRM - TBM Crosswalk'!$A$2:'TRM - TBM Crosswalk'!$I$1008,7,FALSE))</f>
        <v/>
      </c>
      <c r="J2931" t="str">
        <f>IF(VLOOKUP(TRM!A6687,'TRM - TBM Crosswalk'!$A$2:'TRM - TBM Crosswalk'!$I$1008,8,FALSE)=0,"",VLOOKUP(TRM!A6687,'TRM - TBM Crosswalk'!$A$2:'TRM - TBM Crosswalk'!$I$1008,8,FALSE))</f>
        <v/>
      </c>
      <c r="K2931" t="str">
        <f>IF(VLOOKUP(TRM!A6687,'TRM - TBM Crosswalk'!$A$2:'TRM - TBM Crosswalk'!$I$1008,9,FALSE)=0,"",VLOOKUP(TRM!A6687,'TRM - TBM Crosswalk'!$A$2:'TRM - TBM Crosswalk'!$I$1008,9,FALSE))</f>
        <v/>
      </c>
    </row>
    <row r="2932" spans="1:11" x14ac:dyDescent="0.45">
      <c r="A2932" t="str">
        <f>TRM!A6688</f>
        <v>A02.032.402</v>
      </c>
      <c r="B2932" t="str">
        <f>TRM!B6688</f>
        <v>Web Browser</v>
      </c>
      <c r="C2932" t="str">
        <f>TRM!C6688</f>
        <v>Google Chrome | 70.0.3538.110</v>
      </c>
      <c r="D2932">
        <f>TRM!D6688</f>
        <v>0</v>
      </c>
      <c r="E2932" t="str">
        <f>IF(VLOOKUP(TRM!A6688,'TRM - TBM Crosswalk'!$A$2:'TRM - TBM Crosswalk'!$I$1008,3,FALSE)="N/A","TBD","")</f>
        <v>TBD</v>
      </c>
      <c r="F2932" t="str">
        <f>IF(VLOOKUP(TRM!A6688,'TRM - TBM Crosswalk'!$A$2:'TRM - TBM Crosswalk'!$I$1008,4,FALSE)=0,"",VLOOKUP(TRM!A6688,'TRM - TBM Crosswalk'!$A$2:'TRM - TBM Crosswalk'!$I$1008,4,FALSE))</f>
        <v/>
      </c>
      <c r="G2932" t="str">
        <f>IF(VLOOKUP(TRM!A6688,'TRM - TBM Crosswalk'!$A$2:'TRM - TBM Crosswalk'!$I$1008,5,FALSE)=0,"",VLOOKUP(TRM!A6688,'TRM - TBM Crosswalk'!$A$2:'TRM - TBM Crosswalk'!$I$1008,5,FALSE))</f>
        <v/>
      </c>
      <c r="H2932" t="str">
        <f>IF(VLOOKUP(TRM!A6688,'TRM - TBM Crosswalk'!$A$2:'TRM - TBM Crosswalk'!$I$1008,6,FALSE)=0,"",VLOOKUP(TRM!A6688,'TRM - TBM Crosswalk'!$A$2:'TRM - TBM Crosswalk'!$I$1008,6,FALSE))</f>
        <v/>
      </c>
      <c r="I2932" t="str">
        <f>IF(VLOOKUP(TRM!A6688,'TRM - TBM Crosswalk'!$A$2:'TRM - TBM Crosswalk'!$I$1008,7,FALSE)=0,"",VLOOKUP(TRM!A6688,'TRM - TBM Crosswalk'!$A$2:'TRM - TBM Crosswalk'!$I$1008,7,FALSE))</f>
        <v/>
      </c>
      <c r="J2932" t="str">
        <f>IF(VLOOKUP(TRM!A6688,'TRM - TBM Crosswalk'!$A$2:'TRM - TBM Crosswalk'!$I$1008,8,FALSE)=0,"",VLOOKUP(TRM!A6688,'TRM - TBM Crosswalk'!$A$2:'TRM - TBM Crosswalk'!$I$1008,8,FALSE))</f>
        <v/>
      </c>
      <c r="K2932" t="str">
        <f>IF(VLOOKUP(TRM!A6688,'TRM - TBM Crosswalk'!$A$2:'TRM - TBM Crosswalk'!$I$1008,9,FALSE)=0,"",VLOOKUP(TRM!A6688,'TRM - TBM Crosswalk'!$A$2:'TRM - TBM Crosswalk'!$I$1008,9,FALSE))</f>
        <v/>
      </c>
    </row>
    <row r="2933" spans="1:11" x14ac:dyDescent="0.45">
      <c r="A2933" t="str">
        <f>TRM!A6689</f>
        <v>A02.032.402</v>
      </c>
      <c r="B2933" t="str">
        <f>TRM!B6689</f>
        <v>Web Browser</v>
      </c>
      <c r="C2933" t="str">
        <f>TRM!C6689</f>
        <v>Google Chrome | 70.0.3538.77</v>
      </c>
      <c r="D2933">
        <f>TRM!D6689</f>
        <v>0</v>
      </c>
      <c r="E2933" t="str">
        <f>IF(VLOOKUP(TRM!A6689,'TRM - TBM Crosswalk'!$A$2:'TRM - TBM Crosswalk'!$I$1008,3,FALSE)="N/A","TBD","")</f>
        <v>TBD</v>
      </c>
      <c r="F2933" t="str">
        <f>IF(VLOOKUP(TRM!A6689,'TRM - TBM Crosswalk'!$A$2:'TRM - TBM Crosswalk'!$I$1008,4,FALSE)=0,"",VLOOKUP(TRM!A6689,'TRM - TBM Crosswalk'!$A$2:'TRM - TBM Crosswalk'!$I$1008,4,FALSE))</f>
        <v/>
      </c>
      <c r="G2933" t="str">
        <f>IF(VLOOKUP(TRM!A6689,'TRM - TBM Crosswalk'!$A$2:'TRM - TBM Crosswalk'!$I$1008,5,FALSE)=0,"",VLOOKUP(TRM!A6689,'TRM - TBM Crosswalk'!$A$2:'TRM - TBM Crosswalk'!$I$1008,5,FALSE))</f>
        <v/>
      </c>
      <c r="H2933" t="str">
        <f>IF(VLOOKUP(TRM!A6689,'TRM - TBM Crosswalk'!$A$2:'TRM - TBM Crosswalk'!$I$1008,6,FALSE)=0,"",VLOOKUP(TRM!A6689,'TRM - TBM Crosswalk'!$A$2:'TRM - TBM Crosswalk'!$I$1008,6,FALSE))</f>
        <v/>
      </c>
      <c r="I2933" t="str">
        <f>IF(VLOOKUP(TRM!A6689,'TRM - TBM Crosswalk'!$A$2:'TRM - TBM Crosswalk'!$I$1008,7,FALSE)=0,"",VLOOKUP(TRM!A6689,'TRM - TBM Crosswalk'!$A$2:'TRM - TBM Crosswalk'!$I$1008,7,FALSE))</f>
        <v/>
      </c>
      <c r="J2933" t="str">
        <f>IF(VLOOKUP(TRM!A6689,'TRM - TBM Crosswalk'!$A$2:'TRM - TBM Crosswalk'!$I$1008,8,FALSE)=0,"",VLOOKUP(TRM!A6689,'TRM - TBM Crosswalk'!$A$2:'TRM - TBM Crosswalk'!$I$1008,8,FALSE))</f>
        <v/>
      </c>
      <c r="K2933" t="str">
        <f>IF(VLOOKUP(TRM!A6689,'TRM - TBM Crosswalk'!$A$2:'TRM - TBM Crosswalk'!$I$1008,9,FALSE)=0,"",VLOOKUP(TRM!A6689,'TRM - TBM Crosswalk'!$A$2:'TRM - TBM Crosswalk'!$I$1008,9,FALSE))</f>
        <v/>
      </c>
    </row>
    <row r="2934" spans="1:11" x14ac:dyDescent="0.45">
      <c r="A2934" t="str">
        <f>TRM!A6690</f>
        <v>A02.032.402</v>
      </c>
      <c r="B2934" t="str">
        <f>TRM!B6690</f>
        <v>Web Browser</v>
      </c>
      <c r="C2934" t="str">
        <f>TRM!C6690</f>
        <v>Google Chrome | 72.0.3626.121</v>
      </c>
      <c r="D2934">
        <f>TRM!D6690</f>
        <v>0</v>
      </c>
      <c r="E2934" t="str">
        <f>IF(VLOOKUP(TRM!A6690,'TRM - TBM Crosswalk'!$A$2:'TRM - TBM Crosswalk'!$I$1008,3,FALSE)="N/A","TBD","")</f>
        <v>TBD</v>
      </c>
      <c r="F2934" t="str">
        <f>IF(VLOOKUP(TRM!A6690,'TRM - TBM Crosswalk'!$A$2:'TRM - TBM Crosswalk'!$I$1008,4,FALSE)=0,"",VLOOKUP(TRM!A6690,'TRM - TBM Crosswalk'!$A$2:'TRM - TBM Crosswalk'!$I$1008,4,FALSE))</f>
        <v/>
      </c>
      <c r="G2934" t="str">
        <f>IF(VLOOKUP(TRM!A6690,'TRM - TBM Crosswalk'!$A$2:'TRM - TBM Crosswalk'!$I$1008,5,FALSE)=0,"",VLOOKUP(TRM!A6690,'TRM - TBM Crosswalk'!$A$2:'TRM - TBM Crosswalk'!$I$1008,5,FALSE))</f>
        <v/>
      </c>
      <c r="H2934" t="str">
        <f>IF(VLOOKUP(TRM!A6690,'TRM - TBM Crosswalk'!$A$2:'TRM - TBM Crosswalk'!$I$1008,6,FALSE)=0,"",VLOOKUP(TRM!A6690,'TRM - TBM Crosswalk'!$A$2:'TRM - TBM Crosswalk'!$I$1008,6,FALSE))</f>
        <v/>
      </c>
      <c r="I2934" t="str">
        <f>IF(VLOOKUP(TRM!A6690,'TRM - TBM Crosswalk'!$A$2:'TRM - TBM Crosswalk'!$I$1008,7,FALSE)=0,"",VLOOKUP(TRM!A6690,'TRM - TBM Crosswalk'!$A$2:'TRM - TBM Crosswalk'!$I$1008,7,FALSE))</f>
        <v/>
      </c>
      <c r="J2934" t="str">
        <f>IF(VLOOKUP(TRM!A6690,'TRM - TBM Crosswalk'!$A$2:'TRM - TBM Crosswalk'!$I$1008,8,FALSE)=0,"",VLOOKUP(TRM!A6690,'TRM - TBM Crosswalk'!$A$2:'TRM - TBM Crosswalk'!$I$1008,8,FALSE))</f>
        <v/>
      </c>
      <c r="K2934" t="str">
        <f>IF(VLOOKUP(TRM!A6690,'TRM - TBM Crosswalk'!$A$2:'TRM - TBM Crosswalk'!$I$1008,9,FALSE)=0,"",VLOOKUP(TRM!A6690,'TRM - TBM Crosswalk'!$A$2:'TRM - TBM Crosswalk'!$I$1008,9,FALSE))</f>
        <v/>
      </c>
    </row>
    <row r="2935" spans="1:11" x14ac:dyDescent="0.45">
      <c r="A2935" t="str">
        <f>TRM!A6691</f>
        <v>A02.032.402</v>
      </c>
      <c r="B2935" t="str">
        <f>TRM!B6691</f>
        <v>Web Browser</v>
      </c>
      <c r="C2935" t="str">
        <f>TRM!C6691</f>
        <v>Google Chrome | 72.0.3626.81</v>
      </c>
      <c r="D2935">
        <f>TRM!D6691</f>
        <v>0</v>
      </c>
      <c r="E2935" t="str">
        <f>IF(VLOOKUP(TRM!A6691,'TRM - TBM Crosswalk'!$A$2:'TRM - TBM Crosswalk'!$I$1008,3,FALSE)="N/A","TBD","")</f>
        <v>TBD</v>
      </c>
      <c r="F2935" t="str">
        <f>IF(VLOOKUP(TRM!A6691,'TRM - TBM Crosswalk'!$A$2:'TRM - TBM Crosswalk'!$I$1008,4,FALSE)=0,"",VLOOKUP(TRM!A6691,'TRM - TBM Crosswalk'!$A$2:'TRM - TBM Crosswalk'!$I$1008,4,FALSE))</f>
        <v/>
      </c>
      <c r="G2935" t="str">
        <f>IF(VLOOKUP(TRM!A6691,'TRM - TBM Crosswalk'!$A$2:'TRM - TBM Crosswalk'!$I$1008,5,FALSE)=0,"",VLOOKUP(TRM!A6691,'TRM - TBM Crosswalk'!$A$2:'TRM - TBM Crosswalk'!$I$1008,5,FALSE))</f>
        <v/>
      </c>
      <c r="H2935" t="str">
        <f>IF(VLOOKUP(TRM!A6691,'TRM - TBM Crosswalk'!$A$2:'TRM - TBM Crosswalk'!$I$1008,6,FALSE)=0,"",VLOOKUP(TRM!A6691,'TRM - TBM Crosswalk'!$A$2:'TRM - TBM Crosswalk'!$I$1008,6,FALSE))</f>
        <v/>
      </c>
      <c r="I2935" t="str">
        <f>IF(VLOOKUP(TRM!A6691,'TRM - TBM Crosswalk'!$A$2:'TRM - TBM Crosswalk'!$I$1008,7,FALSE)=0,"",VLOOKUP(TRM!A6691,'TRM - TBM Crosswalk'!$A$2:'TRM - TBM Crosswalk'!$I$1008,7,FALSE))</f>
        <v/>
      </c>
      <c r="J2935" t="str">
        <f>IF(VLOOKUP(TRM!A6691,'TRM - TBM Crosswalk'!$A$2:'TRM - TBM Crosswalk'!$I$1008,8,FALSE)=0,"",VLOOKUP(TRM!A6691,'TRM - TBM Crosswalk'!$A$2:'TRM - TBM Crosswalk'!$I$1008,8,FALSE))</f>
        <v/>
      </c>
      <c r="K2935" t="str">
        <f>IF(VLOOKUP(TRM!A6691,'TRM - TBM Crosswalk'!$A$2:'TRM - TBM Crosswalk'!$I$1008,9,FALSE)=0,"",VLOOKUP(TRM!A6691,'TRM - TBM Crosswalk'!$A$2:'TRM - TBM Crosswalk'!$I$1008,9,FALSE))</f>
        <v/>
      </c>
    </row>
    <row r="2936" spans="1:11" x14ac:dyDescent="0.45">
      <c r="A2936" t="str">
        <f>TRM!A6692</f>
        <v>A02.032.402</v>
      </c>
      <c r="B2936" t="str">
        <f>TRM!B6692</f>
        <v>Web Browser</v>
      </c>
      <c r="C2936" t="str">
        <f>TRM!C6692</f>
        <v>Google Chrome | 73.0.3683.103</v>
      </c>
      <c r="D2936">
        <f>TRM!D6692</f>
        <v>0</v>
      </c>
      <c r="E2936" t="str">
        <f>IF(VLOOKUP(TRM!A6692,'TRM - TBM Crosswalk'!$A$2:'TRM - TBM Crosswalk'!$I$1008,3,FALSE)="N/A","TBD","")</f>
        <v>TBD</v>
      </c>
      <c r="F2936" t="str">
        <f>IF(VLOOKUP(TRM!A6692,'TRM - TBM Crosswalk'!$A$2:'TRM - TBM Crosswalk'!$I$1008,4,FALSE)=0,"",VLOOKUP(TRM!A6692,'TRM - TBM Crosswalk'!$A$2:'TRM - TBM Crosswalk'!$I$1008,4,FALSE))</f>
        <v/>
      </c>
      <c r="G2936" t="str">
        <f>IF(VLOOKUP(TRM!A6692,'TRM - TBM Crosswalk'!$A$2:'TRM - TBM Crosswalk'!$I$1008,5,FALSE)=0,"",VLOOKUP(TRM!A6692,'TRM - TBM Crosswalk'!$A$2:'TRM - TBM Crosswalk'!$I$1008,5,FALSE))</f>
        <v/>
      </c>
      <c r="H2936" t="str">
        <f>IF(VLOOKUP(TRM!A6692,'TRM - TBM Crosswalk'!$A$2:'TRM - TBM Crosswalk'!$I$1008,6,FALSE)=0,"",VLOOKUP(TRM!A6692,'TRM - TBM Crosswalk'!$A$2:'TRM - TBM Crosswalk'!$I$1008,6,FALSE))</f>
        <v/>
      </c>
      <c r="I2936" t="str">
        <f>IF(VLOOKUP(TRM!A6692,'TRM - TBM Crosswalk'!$A$2:'TRM - TBM Crosswalk'!$I$1008,7,FALSE)=0,"",VLOOKUP(TRM!A6692,'TRM - TBM Crosswalk'!$A$2:'TRM - TBM Crosswalk'!$I$1008,7,FALSE))</f>
        <v/>
      </c>
      <c r="J2936" t="str">
        <f>IF(VLOOKUP(TRM!A6692,'TRM - TBM Crosswalk'!$A$2:'TRM - TBM Crosswalk'!$I$1008,8,FALSE)=0,"",VLOOKUP(TRM!A6692,'TRM - TBM Crosswalk'!$A$2:'TRM - TBM Crosswalk'!$I$1008,8,FALSE))</f>
        <v/>
      </c>
      <c r="K2936" t="str">
        <f>IF(VLOOKUP(TRM!A6692,'TRM - TBM Crosswalk'!$A$2:'TRM - TBM Crosswalk'!$I$1008,9,FALSE)=0,"",VLOOKUP(TRM!A6692,'TRM - TBM Crosswalk'!$A$2:'TRM - TBM Crosswalk'!$I$1008,9,FALSE))</f>
        <v/>
      </c>
    </row>
    <row r="2937" spans="1:11" x14ac:dyDescent="0.45">
      <c r="A2937" t="str">
        <f>TRM!A6693</f>
        <v>A02.032.402</v>
      </c>
      <c r="B2937" t="str">
        <f>TRM!B6693</f>
        <v>Web Browser</v>
      </c>
      <c r="C2937" t="str">
        <f>TRM!C6693</f>
        <v>Google Chrome | 73.0.3683.86</v>
      </c>
      <c r="D2937">
        <f>TRM!D6693</f>
        <v>0</v>
      </c>
      <c r="E2937" t="str">
        <f>IF(VLOOKUP(TRM!A6693,'TRM - TBM Crosswalk'!$A$2:'TRM - TBM Crosswalk'!$I$1008,3,FALSE)="N/A","TBD","")</f>
        <v>TBD</v>
      </c>
      <c r="F2937" t="str">
        <f>IF(VLOOKUP(TRM!A6693,'TRM - TBM Crosswalk'!$A$2:'TRM - TBM Crosswalk'!$I$1008,4,FALSE)=0,"",VLOOKUP(TRM!A6693,'TRM - TBM Crosswalk'!$A$2:'TRM - TBM Crosswalk'!$I$1008,4,FALSE))</f>
        <v/>
      </c>
      <c r="G2937" t="str">
        <f>IF(VLOOKUP(TRM!A6693,'TRM - TBM Crosswalk'!$A$2:'TRM - TBM Crosswalk'!$I$1008,5,FALSE)=0,"",VLOOKUP(TRM!A6693,'TRM - TBM Crosswalk'!$A$2:'TRM - TBM Crosswalk'!$I$1008,5,FALSE))</f>
        <v/>
      </c>
      <c r="H2937" t="str">
        <f>IF(VLOOKUP(TRM!A6693,'TRM - TBM Crosswalk'!$A$2:'TRM - TBM Crosswalk'!$I$1008,6,FALSE)=0,"",VLOOKUP(TRM!A6693,'TRM - TBM Crosswalk'!$A$2:'TRM - TBM Crosswalk'!$I$1008,6,FALSE))</f>
        <v/>
      </c>
      <c r="I2937" t="str">
        <f>IF(VLOOKUP(TRM!A6693,'TRM - TBM Crosswalk'!$A$2:'TRM - TBM Crosswalk'!$I$1008,7,FALSE)=0,"",VLOOKUP(TRM!A6693,'TRM - TBM Crosswalk'!$A$2:'TRM - TBM Crosswalk'!$I$1008,7,FALSE))</f>
        <v/>
      </c>
      <c r="J2937" t="str">
        <f>IF(VLOOKUP(TRM!A6693,'TRM - TBM Crosswalk'!$A$2:'TRM - TBM Crosswalk'!$I$1008,8,FALSE)=0,"",VLOOKUP(TRM!A6693,'TRM - TBM Crosswalk'!$A$2:'TRM - TBM Crosswalk'!$I$1008,8,FALSE))</f>
        <v/>
      </c>
      <c r="K2937" t="str">
        <f>IF(VLOOKUP(TRM!A6693,'TRM - TBM Crosswalk'!$A$2:'TRM - TBM Crosswalk'!$I$1008,9,FALSE)=0,"",VLOOKUP(TRM!A6693,'TRM - TBM Crosswalk'!$A$2:'TRM - TBM Crosswalk'!$I$1008,9,FALSE))</f>
        <v/>
      </c>
    </row>
    <row r="2938" spans="1:11" x14ac:dyDescent="0.45">
      <c r="A2938" t="str">
        <f>TRM!A6758</f>
        <v>A02.032.402</v>
      </c>
      <c r="B2938" t="str">
        <f>TRM!B6758</f>
        <v>Web Browser</v>
      </c>
      <c r="C2938" t="str">
        <f>TRM!C6758</f>
        <v>Mozilla Firefox  (x86 en-US) | 53.0.3</v>
      </c>
      <c r="D2938">
        <f>TRM!D6758</f>
        <v>0</v>
      </c>
      <c r="E2938" t="str">
        <f>IF(VLOOKUP(TRM!A6758,'TRM - TBM Crosswalk'!$A$2:'TRM - TBM Crosswalk'!$I$1008,3,FALSE)="N/A","TBD","")</f>
        <v>TBD</v>
      </c>
      <c r="F2938" t="str">
        <f>IF(VLOOKUP(TRM!A6758,'TRM - TBM Crosswalk'!$A$2:'TRM - TBM Crosswalk'!$I$1008,4,FALSE)=0,"",VLOOKUP(TRM!A6758,'TRM - TBM Crosswalk'!$A$2:'TRM - TBM Crosswalk'!$I$1008,4,FALSE))</f>
        <v/>
      </c>
      <c r="G2938" t="str">
        <f>IF(VLOOKUP(TRM!A6758,'TRM - TBM Crosswalk'!$A$2:'TRM - TBM Crosswalk'!$I$1008,5,FALSE)=0,"",VLOOKUP(TRM!A6758,'TRM - TBM Crosswalk'!$A$2:'TRM - TBM Crosswalk'!$I$1008,5,FALSE))</f>
        <v/>
      </c>
      <c r="H2938" t="str">
        <f>IF(VLOOKUP(TRM!A6758,'TRM - TBM Crosswalk'!$A$2:'TRM - TBM Crosswalk'!$I$1008,6,FALSE)=0,"",VLOOKUP(TRM!A6758,'TRM - TBM Crosswalk'!$A$2:'TRM - TBM Crosswalk'!$I$1008,6,FALSE))</f>
        <v/>
      </c>
      <c r="I2938" t="str">
        <f>IF(VLOOKUP(TRM!A6758,'TRM - TBM Crosswalk'!$A$2:'TRM - TBM Crosswalk'!$I$1008,7,FALSE)=0,"",VLOOKUP(TRM!A6758,'TRM - TBM Crosswalk'!$A$2:'TRM - TBM Crosswalk'!$I$1008,7,FALSE))</f>
        <v/>
      </c>
      <c r="J2938" t="str">
        <f>IF(VLOOKUP(TRM!A6758,'TRM - TBM Crosswalk'!$A$2:'TRM - TBM Crosswalk'!$I$1008,8,FALSE)=0,"",VLOOKUP(TRM!A6758,'TRM - TBM Crosswalk'!$A$2:'TRM - TBM Crosswalk'!$I$1008,8,FALSE))</f>
        <v/>
      </c>
      <c r="K2938" t="str">
        <f>IF(VLOOKUP(TRM!A6758,'TRM - TBM Crosswalk'!$A$2:'TRM - TBM Crosswalk'!$I$1008,9,FALSE)=0,"",VLOOKUP(TRM!A6758,'TRM - TBM Crosswalk'!$A$2:'TRM - TBM Crosswalk'!$I$1008,9,FALSE))</f>
        <v/>
      </c>
    </row>
    <row r="2939" spans="1:11" x14ac:dyDescent="0.45">
      <c r="A2939" t="str">
        <f>TRM!A6759</f>
        <v>A02.032.402</v>
      </c>
      <c r="B2939" t="str">
        <f>TRM!B6759</f>
        <v>Web Browser</v>
      </c>
      <c r="C2939" t="str">
        <f>TRM!C6759</f>
        <v>Mozilla Firefox  (x86 en-US) | 54.0.1</v>
      </c>
      <c r="D2939">
        <f>TRM!D6759</f>
        <v>0</v>
      </c>
      <c r="E2939" t="str">
        <f>IF(VLOOKUP(TRM!A6759,'TRM - TBM Crosswalk'!$A$2:'TRM - TBM Crosswalk'!$I$1008,3,FALSE)="N/A","TBD","")</f>
        <v>TBD</v>
      </c>
      <c r="F2939" t="str">
        <f>IF(VLOOKUP(TRM!A6759,'TRM - TBM Crosswalk'!$A$2:'TRM - TBM Crosswalk'!$I$1008,4,FALSE)=0,"",VLOOKUP(TRM!A6759,'TRM - TBM Crosswalk'!$A$2:'TRM - TBM Crosswalk'!$I$1008,4,FALSE))</f>
        <v/>
      </c>
      <c r="G2939" t="str">
        <f>IF(VLOOKUP(TRM!A6759,'TRM - TBM Crosswalk'!$A$2:'TRM - TBM Crosswalk'!$I$1008,5,FALSE)=0,"",VLOOKUP(TRM!A6759,'TRM - TBM Crosswalk'!$A$2:'TRM - TBM Crosswalk'!$I$1008,5,FALSE))</f>
        <v/>
      </c>
      <c r="H2939" t="str">
        <f>IF(VLOOKUP(TRM!A6759,'TRM - TBM Crosswalk'!$A$2:'TRM - TBM Crosswalk'!$I$1008,6,FALSE)=0,"",VLOOKUP(TRM!A6759,'TRM - TBM Crosswalk'!$A$2:'TRM - TBM Crosswalk'!$I$1008,6,FALSE))</f>
        <v/>
      </c>
      <c r="I2939" t="str">
        <f>IF(VLOOKUP(TRM!A6759,'TRM - TBM Crosswalk'!$A$2:'TRM - TBM Crosswalk'!$I$1008,7,FALSE)=0,"",VLOOKUP(TRM!A6759,'TRM - TBM Crosswalk'!$A$2:'TRM - TBM Crosswalk'!$I$1008,7,FALSE))</f>
        <v/>
      </c>
      <c r="J2939" t="str">
        <f>IF(VLOOKUP(TRM!A6759,'TRM - TBM Crosswalk'!$A$2:'TRM - TBM Crosswalk'!$I$1008,8,FALSE)=0,"",VLOOKUP(TRM!A6759,'TRM - TBM Crosswalk'!$A$2:'TRM - TBM Crosswalk'!$I$1008,8,FALSE))</f>
        <v/>
      </c>
      <c r="K2939" t="str">
        <f>IF(VLOOKUP(TRM!A6759,'TRM - TBM Crosswalk'!$A$2:'TRM - TBM Crosswalk'!$I$1008,9,FALSE)=0,"",VLOOKUP(TRM!A6759,'TRM - TBM Crosswalk'!$A$2:'TRM - TBM Crosswalk'!$I$1008,9,FALSE))</f>
        <v/>
      </c>
    </row>
    <row r="2940" spans="1:11" x14ac:dyDescent="0.45">
      <c r="A2940" t="str">
        <f>TRM!A6760</f>
        <v>A02.032.402</v>
      </c>
      <c r="B2940" t="str">
        <f>TRM!B6760</f>
        <v>Web Browser</v>
      </c>
      <c r="C2940" t="str">
        <f>TRM!C6760</f>
        <v>Mozilla Firefox  (x86 en-US) | 69.0.1</v>
      </c>
      <c r="D2940">
        <f>TRM!D6760</f>
        <v>0</v>
      </c>
      <c r="E2940" t="str">
        <f>IF(VLOOKUP(TRM!A6760,'TRM - TBM Crosswalk'!$A$2:'TRM - TBM Crosswalk'!$I$1008,3,FALSE)="N/A","TBD","")</f>
        <v>TBD</v>
      </c>
      <c r="F2940" t="str">
        <f>IF(VLOOKUP(TRM!A6760,'TRM - TBM Crosswalk'!$A$2:'TRM - TBM Crosswalk'!$I$1008,4,FALSE)=0,"",VLOOKUP(TRM!A6760,'TRM - TBM Crosswalk'!$A$2:'TRM - TBM Crosswalk'!$I$1008,4,FALSE))</f>
        <v/>
      </c>
      <c r="G2940" t="str">
        <f>IF(VLOOKUP(TRM!A6760,'TRM - TBM Crosswalk'!$A$2:'TRM - TBM Crosswalk'!$I$1008,5,FALSE)=0,"",VLOOKUP(TRM!A6760,'TRM - TBM Crosswalk'!$A$2:'TRM - TBM Crosswalk'!$I$1008,5,FALSE))</f>
        <v/>
      </c>
      <c r="H2940" t="str">
        <f>IF(VLOOKUP(TRM!A6760,'TRM - TBM Crosswalk'!$A$2:'TRM - TBM Crosswalk'!$I$1008,6,FALSE)=0,"",VLOOKUP(TRM!A6760,'TRM - TBM Crosswalk'!$A$2:'TRM - TBM Crosswalk'!$I$1008,6,FALSE))</f>
        <v/>
      </c>
      <c r="I2940" t="str">
        <f>IF(VLOOKUP(TRM!A6760,'TRM - TBM Crosswalk'!$A$2:'TRM - TBM Crosswalk'!$I$1008,7,FALSE)=0,"",VLOOKUP(TRM!A6760,'TRM - TBM Crosswalk'!$A$2:'TRM - TBM Crosswalk'!$I$1008,7,FALSE))</f>
        <v/>
      </c>
      <c r="J2940" t="str">
        <f>IF(VLOOKUP(TRM!A6760,'TRM - TBM Crosswalk'!$A$2:'TRM - TBM Crosswalk'!$I$1008,8,FALSE)=0,"",VLOOKUP(TRM!A6760,'TRM - TBM Crosswalk'!$A$2:'TRM - TBM Crosswalk'!$I$1008,8,FALSE))</f>
        <v/>
      </c>
      <c r="K2940" t="str">
        <f>IF(VLOOKUP(TRM!A6760,'TRM - TBM Crosswalk'!$A$2:'TRM - TBM Crosswalk'!$I$1008,9,FALSE)=0,"",VLOOKUP(TRM!A6760,'TRM - TBM Crosswalk'!$A$2:'TRM - TBM Crosswalk'!$I$1008,9,FALSE))</f>
        <v/>
      </c>
    </row>
    <row r="2941" spans="1:11" x14ac:dyDescent="0.45">
      <c r="A2941" t="str">
        <f>TRM!A6761</f>
        <v>A02.032.402</v>
      </c>
      <c r="B2941" t="str">
        <f>TRM!B6761</f>
        <v>Web Browser</v>
      </c>
      <c r="C2941" t="str">
        <f>TRM!C6761</f>
        <v>Mozilla Firefox  (x86 en-US) | 71.0</v>
      </c>
      <c r="D2941">
        <f>TRM!D6761</f>
        <v>0</v>
      </c>
      <c r="E2941" t="str">
        <f>IF(VLOOKUP(TRM!A6761,'TRM - TBM Crosswalk'!$A$2:'TRM - TBM Crosswalk'!$I$1008,3,FALSE)="N/A","TBD","")</f>
        <v>TBD</v>
      </c>
      <c r="F2941" t="str">
        <f>IF(VLOOKUP(TRM!A6761,'TRM - TBM Crosswalk'!$A$2:'TRM - TBM Crosswalk'!$I$1008,4,FALSE)=0,"",VLOOKUP(TRM!A6761,'TRM - TBM Crosswalk'!$A$2:'TRM - TBM Crosswalk'!$I$1008,4,FALSE))</f>
        <v/>
      </c>
      <c r="G2941" t="str">
        <f>IF(VLOOKUP(TRM!A6761,'TRM - TBM Crosswalk'!$A$2:'TRM - TBM Crosswalk'!$I$1008,5,FALSE)=0,"",VLOOKUP(TRM!A6761,'TRM - TBM Crosswalk'!$A$2:'TRM - TBM Crosswalk'!$I$1008,5,FALSE))</f>
        <v/>
      </c>
      <c r="H2941" t="str">
        <f>IF(VLOOKUP(TRM!A6761,'TRM - TBM Crosswalk'!$A$2:'TRM - TBM Crosswalk'!$I$1008,6,FALSE)=0,"",VLOOKUP(TRM!A6761,'TRM - TBM Crosswalk'!$A$2:'TRM - TBM Crosswalk'!$I$1008,6,FALSE))</f>
        <v/>
      </c>
      <c r="I2941" t="str">
        <f>IF(VLOOKUP(TRM!A6761,'TRM - TBM Crosswalk'!$A$2:'TRM - TBM Crosswalk'!$I$1008,7,FALSE)=0,"",VLOOKUP(TRM!A6761,'TRM - TBM Crosswalk'!$A$2:'TRM - TBM Crosswalk'!$I$1008,7,FALSE))</f>
        <v/>
      </c>
      <c r="J2941" t="str">
        <f>IF(VLOOKUP(TRM!A6761,'TRM - TBM Crosswalk'!$A$2:'TRM - TBM Crosswalk'!$I$1008,8,FALSE)=0,"",VLOOKUP(TRM!A6761,'TRM - TBM Crosswalk'!$A$2:'TRM - TBM Crosswalk'!$I$1008,8,FALSE))</f>
        <v/>
      </c>
      <c r="K2941" t="str">
        <f>IF(VLOOKUP(TRM!A6761,'TRM - TBM Crosswalk'!$A$2:'TRM - TBM Crosswalk'!$I$1008,9,FALSE)=0,"",VLOOKUP(TRM!A6761,'TRM - TBM Crosswalk'!$A$2:'TRM - TBM Crosswalk'!$I$1008,9,FALSE))</f>
        <v/>
      </c>
    </row>
    <row r="2942" spans="1:11" x14ac:dyDescent="0.45">
      <c r="A2942" t="str">
        <f>TRM!A6762</f>
        <v>A02.032.402</v>
      </c>
      <c r="B2942" t="str">
        <f>TRM!B6762</f>
        <v>Web Browser</v>
      </c>
      <c r="C2942" t="str">
        <f>TRM!C6762</f>
        <v>Mozilla Firefox  (x86 en-US) | 72.0.1</v>
      </c>
      <c r="D2942">
        <f>TRM!D6762</f>
        <v>0</v>
      </c>
      <c r="E2942" t="str">
        <f>IF(VLOOKUP(TRM!A6762,'TRM - TBM Crosswalk'!$A$2:'TRM - TBM Crosswalk'!$I$1008,3,FALSE)="N/A","TBD","")</f>
        <v>TBD</v>
      </c>
      <c r="F2942" t="str">
        <f>IF(VLOOKUP(TRM!A6762,'TRM - TBM Crosswalk'!$A$2:'TRM - TBM Crosswalk'!$I$1008,4,FALSE)=0,"",VLOOKUP(TRM!A6762,'TRM - TBM Crosswalk'!$A$2:'TRM - TBM Crosswalk'!$I$1008,4,FALSE))</f>
        <v/>
      </c>
      <c r="G2942" t="str">
        <f>IF(VLOOKUP(TRM!A6762,'TRM - TBM Crosswalk'!$A$2:'TRM - TBM Crosswalk'!$I$1008,5,FALSE)=0,"",VLOOKUP(TRM!A6762,'TRM - TBM Crosswalk'!$A$2:'TRM - TBM Crosswalk'!$I$1008,5,FALSE))</f>
        <v/>
      </c>
      <c r="H2942" t="str">
        <f>IF(VLOOKUP(TRM!A6762,'TRM - TBM Crosswalk'!$A$2:'TRM - TBM Crosswalk'!$I$1008,6,FALSE)=0,"",VLOOKUP(TRM!A6762,'TRM - TBM Crosswalk'!$A$2:'TRM - TBM Crosswalk'!$I$1008,6,FALSE))</f>
        <v/>
      </c>
      <c r="I2942" t="str">
        <f>IF(VLOOKUP(TRM!A6762,'TRM - TBM Crosswalk'!$A$2:'TRM - TBM Crosswalk'!$I$1008,7,FALSE)=0,"",VLOOKUP(TRM!A6762,'TRM - TBM Crosswalk'!$A$2:'TRM - TBM Crosswalk'!$I$1008,7,FALSE))</f>
        <v/>
      </c>
      <c r="J2942" t="str">
        <f>IF(VLOOKUP(TRM!A6762,'TRM - TBM Crosswalk'!$A$2:'TRM - TBM Crosswalk'!$I$1008,8,FALSE)=0,"",VLOOKUP(TRM!A6762,'TRM - TBM Crosswalk'!$A$2:'TRM - TBM Crosswalk'!$I$1008,8,FALSE))</f>
        <v/>
      </c>
      <c r="K2942" t="str">
        <f>IF(VLOOKUP(TRM!A6762,'TRM - TBM Crosswalk'!$A$2:'TRM - TBM Crosswalk'!$I$1008,9,FALSE)=0,"",VLOOKUP(TRM!A6762,'TRM - TBM Crosswalk'!$A$2:'TRM - TBM Crosswalk'!$I$1008,9,FALSE))</f>
        <v/>
      </c>
    </row>
    <row r="2943" spans="1:11" x14ac:dyDescent="0.45">
      <c r="A2943" t="str">
        <f>TRM!A6763</f>
        <v>A02.032.402</v>
      </c>
      <c r="B2943" t="str">
        <f>TRM!B6763</f>
        <v>Web Browser</v>
      </c>
      <c r="C2943" t="str">
        <f>TRM!C6763</f>
        <v>Mozilla Firefox  (x86 en-US) | 72.0.2</v>
      </c>
      <c r="D2943">
        <f>TRM!D6763</f>
        <v>0</v>
      </c>
      <c r="E2943" t="str">
        <f>IF(VLOOKUP(TRM!A6763,'TRM - TBM Crosswalk'!$A$2:'TRM - TBM Crosswalk'!$I$1008,3,FALSE)="N/A","TBD","")</f>
        <v>TBD</v>
      </c>
      <c r="F2943" t="str">
        <f>IF(VLOOKUP(TRM!A6763,'TRM - TBM Crosswalk'!$A$2:'TRM - TBM Crosswalk'!$I$1008,4,FALSE)=0,"",VLOOKUP(TRM!A6763,'TRM - TBM Crosswalk'!$A$2:'TRM - TBM Crosswalk'!$I$1008,4,FALSE))</f>
        <v/>
      </c>
      <c r="G2943" t="str">
        <f>IF(VLOOKUP(TRM!A6763,'TRM - TBM Crosswalk'!$A$2:'TRM - TBM Crosswalk'!$I$1008,5,FALSE)=0,"",VLOOKUP(TRM!A6763,'TRM - TBM Crosswalk'!$A$2:'TRM - TBM Crosswalk'!$I$1008,5,FALSE))</f>
        <v/>
      </c>
      <c r="H2943" t="str">
        <f>IF(VLOOKUP(TRM!A6763,'TRM - TBM Crosswalk'!$A$2:'TRM - TBM Crosswalk'!$I$1008,6,FALSE)=0,"",VLOOKUP(TRM!A6763,'TRM - TBM Crosswalk'!$A$2:'TRM - TBM Crosswalk'!$I$1008,6,FALSE))</f>
        <v/>
      </c>
      <c r="I2943" t="str">
        <f>IF(VLOOKUP(TRM!A6763,'TRM - TBM Crosswalk'!$A$2:'TRM - TBM Crosswalk'!$I$1008,7,FALSE)=0,"",VLOOKUP(TRM!A6763,'TRM - TBM Crosswalk'!$A$2:'TRM - TBM Crosswalk'!$I$1008,7,FALSE))</f>
        <v/>
      </c>
      <c r="J2943" t="str">
        <f>IF(VLOOKUP(TRM!A6763,'TRM - TBM Crosswalk'!$A$2:'TRM - TBM Crosswalk'!$I$1008,8,FALSE)=0,"",VLOOKUP(TRM!A6763,'TRM - TBM Crosswalk'!$A$2:'TRM - TBM Crosswalk'!$I$1008,8,FALSE))</f>
        <v/>
      </c>
      <c r="K2943" t="str">
        <f>IF(VLOOKUP(TRM!A6763,'TRM - TBM Crosswalk'!$A$2:'TRM - TBM Crosswalk'!$I$1008,9,FALSE)=0,"",VLOOKUP(TRM!A6763,'TRM - TBM Crosswalk'!$A$2:'TRM - TBM Crosswalk'!$I$1008,9,FALSE))</f>
        <v/>
      </c>
    </row>
    <row r="2944" spans="1:11" x14ac:dyDescent="0.45">
      <c r="A2944" t="str">
        <f>TRM!A6764</f>
        <v>A02.032.402</v>
      </c>
      <c r="B2944" t="str">
        <f>TRM!B6764</f>
        <v>Web Browser</v>
      </c>
      <c r="C2944" t="str">
        <f>TRM!C6764</f>
        <v>Mozilla Firefox  (x86 en-US) | 73.0.1</v>
      </c>
      <c r="D2944">
        <f>TRM!D6764</f>
        <v>0</v>
      </c>
      <c r="E2944" t="str">
        <f>IF(VLOOKUP(TRM!A6764,'TRM - TBM Crosswalk'!$A$2:'TRM - TBM Crosswalk'!$I$1008,3,FALSE)="N/A","TBD","")</f>
        <v>TBD</v>
      </c>
      <c r="F2944" t="str">
        <f>IF(VLOOKUP(TRM!A6764,'TRM - TBM Crosswalk'!$A$2:'TRM - TBM Crosswalk'!$I$1008,4,FALSE)=0,"",VLOOKUP(TRM!A6764,'TRM - TBM Crosswalk'!$A$2:'TRM - TBM Crosswalk'!$I$1008,4,FALSE))</f>
        <v/>
      </c>
      <c r="G2944" t="str">
        <f>IF(VLOOKUP(TRM!A6764,'TRM - TBM Crosswalk'!$A$2:'TRM - TBM Crosswalk'!$I$1008,5,FALSE)=0,"",VLOOKUP(TRM!A6764,'TRM - TBM Crosswalk'!$A$2:'TRM - TBM Crosswalk'!$I$1008,5,FALSE))</f>
        <v/>
      </c>
      <c r="H2944" t="str">
        <f>IF(VLOOKUP(TRM!A6764,'TRM - TBM Crosswalk'!$A$2:'TRM - TBM Crosswalk'!$I$1008,6,FALSE)=0,"",VLOOKUP(TRM!A6764,'TRM - TBM Crosswalk'!$A$2:'TRM - TBM Crosswalk'!$I$1008,6,FALSE))</f>
        <v/>
      </c>
      <c r="I2944" t="str">
        <f>IF(VLOOKUP(TRM!A6764,'TRM - TBM Crosswalk'!$A$2:'TRM - TBM Crosswalk'!$I$1008,7,FALSE)=0,"",VLOOKUP(TRM!A6764,'TRM - TBM Crosswalk'!$A$2:'TRM - TBM Crosswalk'!$I$1008,7,FALSE))</f>
        <v/>
      </c>
      <c r="J2944" t="str">
        <f>IF(VLOOKUP(TRM!A6764,'TRM - TBM Crosswalk'!$A$2:'TRM - TBM Crosswalk'!$I$1008,8,FALSE)=0,"",VLOOKUP(TRM!A6764,'TRM - TBM Crosswalk'!$A$2:'TRM - TBM Crosswalk'!$I$1008,8,FALSE))</f>
        <v/>
      </c>
      <c r="K2944" t="str">
        <f>IF(VLOOKUP(TRM!A6764,'TRM - TBM Crosswalk'!$A$2:'TRM - TBM Crosswalk'!$I$1008,9,FALSE)=0,"",VLOOKUP(TRM!A6764,'TRM - TBM Crosswalk'!$A$2:'TRM - TBM Crosswalk'!$I$1008,9,FALSE))</f>
        <v/>
      </c>
    </row>
    <row r="2945" spans="1:11" x14ac:dyDescent="0.45">
      <c r="A2945" t="str">
        <f>TRM!A6811</f>
        <v>A02.032.404#</v>
      </c>
      <c r="B2945" t="str">
        <f>TRM!B6811</f>
        <v>User Virtualization</v>
      </c>
      <c r="C2945" t="str">
        <f>TRM!C6811</f>
        <v>Citrix Workspace 1812 | 18.12.0.12</v>
      </c>
      <c r="D2945">
        <f>TRM!D6811</f>
        <v>0</v>
      </c>
      <c r="E2945" t="str">
        <f>IF(VLOOKUP(TRM!A6811,'TRM - TBM Crosswalk'!$A$2:'TRM - TBM Crosswalk'!$I$1008,3,FALSE)="N/A","TBD","")</f>
        <v/>
      </c>
      <c r="F2945" t="str">
        <f>IF(VLOOKUP(TRM!A6811,'TRM - TBM Crosswalk'!$A$2:'TRM - TBM Crosswalk'!$I$1008,4,FALSE)=0,"",VLOOKUP(TRM!A6811,'TRM - TBM Crosswalk'!$A$2:'TRM - TBM Crosswalk'!$I$1008,4,FALSE))</f>
        <v/>
      </c>
      <c r="G2945" t="str">
        <f>IF(VLOOKUP(TRM!A6811,'TRM - TBM Crosswalk'!$A$2:'TRM - TBM Crosswalk'!$I$1008,5,FALSE)=0,"",VLOOKUP(TRM!A6811,'TRM - TBM Crosswalk'!$A$2:'TRM - TBM Crosswalk'!$I$1008,5,FALSE))</f>
        <v/>
      </c>
      <c r="H2945" t="str">
        <f>IF(VLOOKUP(TRM!A6811,'TRM - TBM Crosswalk'!$A$2:'TRM - TBM Crosswalk'!$I$1008,6,FALSE)=0,"",VLOOKUP(TRM!A6811,'TRM - TBM Crosswalk'!$A$2:'TRM - TBM Crosswalk'!$I$1008,6,FALSE))</f>
        <v/>
      </c>
      <c r="I2945" t="str">
        <f>IF(VLOOKUP(TRM!A6811,'TRM - TBM Crosswalk'!$A$2:'TRM - TBM Crosswalk'!$I$1008,7,FALSE)=0,"",VLOOKUP(TRM!A6811,'TRM - TBM Crosswalk'!$A$2:'TRM - TBM Crosswalk'!$I$1008,7,FALSE))</f>
        <v>Platform Services</v>
      </c>
      <c r="J2945" t="str">
        <f>IF(VLOOKUP(TRM!A6811,'TRM - TBM Crosswalk'!$A$2:'TRM - TBM Crosswalk'!$I$1008,8,FALSE)=0,"",VLOOKUP(TRM!A6811,'TRM - TBM Crosswalk'!$A$2:'TRM - TBM Crosswalk'!$I$1008,8,FALSE))</f>
        <v>Client Computing</v>
      </c>
      <c r="K2945" t="str">
        <f>IF(VLOOKUP(TRM!A6811,'TRM - TBM Crosswalk'!$A$2:'TRM - TBM Crosswalk'!$I$1008,9,FALSE)=0,"",VLOOKUP(TRM!A6811,'TRM - TBM Crosswalk'!$A$2:'TRM - TBM Crosswalk'!$I$1008,9,FALSE))</f>
        <v>Virtual Client</v>
      </c>
    </row>
    <row r="2946" spans="1:11" x14ac:dyDescent="0.45">
      <c r="A2946" t="str">
        <f>TRM!A6812</f>
        <v>A02.032.404#</v>
      </c>
      <c r="B2946" t="str">
        <f>TRM!B6812</f>
        <v>User Virtualization</v>
      </c>
      <c r="C2946" t="str">
        <f>TRM!C6812</f>
        <v>Citrix Workspace 1903 | 19.3.0.4</v>
      </c>
      <c r="D2946">
        <f>TRM!D6812</f>
        <v>0</v>
      </c>
      <c r="E2946" t="str">
        <f>IF(VLOOKUP(TRM!A6812,'TRM - TBM Crosswalk'!$A$2:'TRM - TBM Crosswalk'!$I$1008,3,FALSE)="N/A","TBD","")</f>
        <v/>
      </c>
      <c r="F2946" t="str">
        <f>IF(VLOOKUP(TRM!A6812,'TRM - TBM Crosswalk'!$A$2:'TRM - TBM Crosswalk'!$I$1008,4,FALSE)=0,"",VLOOKUP(TRM!A6812,'TRM - TBM Crosswalk'!$A$2:'TRM - TBM Crosswalk'!$I$1008,4,FALSE))</f>
        <v/>
      </c>
      <c r="G2946" t="str">
        <f>IF(VLOOKUP(TRM!A6812,'TRM - TBM Crosswalk'!$A$2:'TRM - TBM Crosswalk'!$I$1008,5,FALSE)=0,"",VLOOKUP(TRM!A6812,'TRM - TBM Crosswalk'!$A$2:'TRM - TBM Crosswalk'!$I$1008,5,FALSE))</f>
        <v/>
      </c>
      <c r="H2946" t="str">
        <f>IF(VLOOKUP(TRM!A6812,'TRM - TBM Crosswalk'!$A$2:'TRM - TBM Crosswalk'!$I$1008,6,FALSE)=0,"",VLOOKUP(TRM!A6812,'TRM - TBM Crosswalk'!$A$2:'TRM - TBM Crosswalk'!$I$1008,6,FALSE))</f>
        <v/>
      </c>
      <c r="I2946" t="str">
        <f>IF(VLOOKUP(TRM!A6812,'TRM - TBM Crosswalk'!$A$2:'TRM - TBM Crosswalk'!$I$1008,7,FALSE)=0,"",VLOOKUP(TRM!A6812,'TRM - TBM Crosswalk'!$A$2:'TRM - TBM Crosswalk'!$I$1008,7,FALSE))</f>
        <v>Platform Services</v>
      </c>
      <c r="J2946" t="str">
        <f>IF(VLOOKUP(TRM!A6812,'TRM - TBM Crosswalk'!$A$2:'TRM - TBM Crosswalk'!$I$1008,8,FALSE)=0,"",VLOOKUP(TRM!A6812,'TRM - TBM Crosswalk'!$A$2:'TRM - TBM Crosswalk'!$I$1008,8,FALSE))</f>
        <v>Client Computing</v>
      </c>
      <c r="K2946" t="str">
        <f>IF(VLOOKUP(TRM!A6812,'TRM - TBM Crosswalk'!$A$2:'TRM - TBM Crosswalk'!$I$1008,9,FALSE)=0,"",VLOOKUP(TRM!A6812,'TRM - TBM Crosswalk'!$A$2:'TRM - TBM Crosswalk'!$I$1008,9,FALSE))</f>
        <v>Virtual Client</v>
      </c>
    </row>
    <row r="2947" spans="1:11" x14ac:dyDescent="0.45">
      <c r="A2947" t="str">
        <f>TRM!A6813</f>
        <v>A02.032.404#</v>
      </c>
      <c r="B2947" t="str">
        <f>TRM!B6813</f>
        <v>User Virtualization</v>
      </c>
      <c r="C2947" t="str">
        <f>TRM!C6813</f>
        <v>Citrix Workspace 1904 | 19.4.0.34</v>
      </c>
      <c r="D2947">
        <f>TRM!D6813</f>
        <v>0</v>
      </c>
      <c r="E2947" t="str">
        <f>IF(VLOOKUP(TRM!A6813,'TRM - TBM Crosswalk'!$A$2:'TRM - TBM Crosswalk'!$I$1008,3,FALSE)="N/A","TBD","")</f>
        <v/>
      </c>
      <c r="F2947" t="str">
        <f>IF(VLOOKUP(TRM!A6813,'TRM - TBM Crosswalk'!$A$2:'TRM - TBM Crosswalk'!$I$1008,4,FALSE)=0,"",VLOOKUP(TRM!A6813,'TRM - TBM Crosswalk'!$A$2:'TRM - TBM Crosswalk'!$I$1008,4,FALSE))</f>
        <v/>
      </c>
      <c r="G2947" t="str">
        <f>IF(VLOOKUP(TRM!A6813,'TRM - TBM Crosswalk'!$A$2:'TRM - TBM Crosswalk'!$I$1008,5,FALSE)=0,"",VLOOKUP(TRM!A6813,'TRM - TBM Crosswalk'!$A$2:'TRM - TBM Crosswalk'!$I$1008,5,FALSE))</f>
        <v/>
      </c>
      <c r="H2947" t="str">
        <f>IF(VLOOKUP(TRM!A6813,'TRM - TBM Crosswalk'!$A$2:'TRM - TBM Crosswalk'!$I$1008,6,FALSE)=0,"",VLOOKUP(TRM!A6813,'TRM - TBM Crosswalk'!$A$2:'TRM - TBM Crosswalk'!$I$1008,6,FALSE))</f>
        <v/>
      </c>
      <c r="I2947" t="str">
        <f>IF(VLOOKUP(TRM!A6813,'TRM - TBM Crosswalk'!$A$2:'TRM - TBM Crosswalk'!$I$1008,7,FALSE)=0,"",VLOOKUP(TRM!A6813,'TRM - TBM Crosswalk'!$A$2:'TRM - TBM Crosswalk'!$I$1008,7,FALSE))</f>
        <v>Platform Services</v>
      </c>
      <c r="J2947" t="str">
        <f>IF(VLOOKUP(TRM!A6813,'TRM - TBM Crosswalk'!$A$2:'TRM - TBM Crosswalk'!$I$1008,8,FALSE)=0,"",VLOOKUP(TRM!A6813,'TRM - TBM Crosswalk'!$A$2:'TRM - TBM Crosswalk'!$I$1008,8,FALSE))</f>
        <v>Client Computing</v>
      </c>
      <c r="K2947" t="str">
        <f>IF(VLOOKUP(TRM!A6813,'TRM - TBM Crosswalk'!$A$2:'TRM - TBM Crosswalk'!$I$1008,9,FALSE)=0,"",VLOOKUP(TRM!A6813,'TRM - TBM Crosswalk'!$A$2:'TRM - TBM Crosswalk'!$I$1008,9,FALSE))</f>
        <v>Virtual Client</v>
      </c>
    </row>
    <row r="2948" spans="1:11" x14ac:dyDescent="0.45">
      <c r="A2948" t="str">
        <f>TRM!A6817</f>
        <v>A02.032.404#</v>
      </c>
      <c r="B2948" t="str">
        <f>TRM!B6817</f>
        <v>User Virtualization</v>
      </c>
      <c r="C2948" t="str">
        <f>TRM!C6817</f>
        <v>ConfigWizard | 2.00.000</v>
      </c>
      <c r="D2948">
        <f>TRM!D6817</f>
        <v>0</v>
      </c>
      <c r="E2948" t="str">
        <f>IF(VLOOKUP(TRM!A6817,'TRM - TBM Crosswalk'!$A$2:'TRM - TBM Crosswalk'!$I$1008,3,FALSE)="N/A","TBD","")</f>
        <v/>
      </c>
      <c r="F2948" t="str">
        <f>IF(VLOOKUP(TRM!A6817,'TRM - TBM Crosswalk'!$A$2:'TRM - TBM Crosswalk'!$I$1008,4,FALSE)=0,"",VLOOKUP(TRM!A6817,'TRM - TBM Crosswalk'!$A$2:'TRM - TBM Crosswalk'!$I$1008,4,FALSE))</f>
        <v/>
      </c>
      <c r="G2948" t="str">
        <f>IF(VLOOKUP(TRM!A6817,'TRM - TBM Crosswalk'!$A$2:'TRM - TBM Crosswalk'!$I$1008,5,FALSE)=0,"",VLOOKUP(TRM!A6817,'TRM - TBM Crosswalk'!$A$2:'TRM - TBM Crosswalk'!$I$1008,5,FALSE))</f>
        <v/>
      </c>
      <c r="H2948" t="str">
        <f>IF(VLOOKUP(TRM!A6817,'TRM - TBM Crosswalk'!$A$2:'TRM - TBM Crosswalk'!$I$1008,6,FALSE)=0,"",VLOOKUP(TRM!A6817,'TRM - TBM Crosswalk'!$A$2:'TRM - TBM Crosswalk'!$I$1008,6,FALSE))</f>
        <v/>
      </c>
      <c r="I2948" t="str">
        <f>IF(VLOOKUP(TRM!A6817,'TRM - TBM Crosswalk'!$A$2:'TRM - TBM Crosswalk'!$I$1008,7,FALSE)=0,"",VLOOKUP(TRM!A6817,'TRM - TBM Crosswalk'!$A$2:'TRM - TBM Crosswalk'!$I$1008,7,FALSE))</f>
        <v>Platform Services</v>
      </c>
      <c r="J2948" t="str">
        <f>IF(VLOOKUP(TRM!A6817,'TRM - TBM Crosswalk'!$A$2:'TRM - TBM Crosswalk'!$I$1008,8,FALSE)=0,"",VLOOKUP(TRM!A6817,'TRM - TBM Crosswalk'!$A$2:'TRM - TBM Crosswalk'!$I$1008,8,FALSE))</f>
        <v>Client Computing</v>
      </c>
      <c r="K2948" t="str">
        <f>IF(VLOOKUP(TRM!A6817,'TRM - TBM Crosswalk'!$A$2:'TRM - TBM Crosswalk'!$I$1008,9,FALSE)=0,"",VLOOKUP(TRM!A6817,'TRM - TBM Crosswalk'!$A$2:'TRM - TBM Crosswalk'!$I$1008,9,FALSE))</f>
        <v>Virtual Client</v>
      </c>
    </row>
    <row r="2949" spans="1:11" x14ac:dyDescent="0.45">
      <c r="A2949" t="str">
        <f>TRM!A6818</f>
        <v>A02.032.404#</v>
      </c>
      <c r="B2949" t="str">
        <f>TRM!B6818</f>
        <v>User Virtualization</v>
      </c>
      <c r="C2949" t="str">
        <f>TRM!C6818</f>
        <v>HP Software Agent for Citrix Presentation Server | 12.0.2079.0</v>
      </c>
      <c r="D2949">
        <f>TRM!D6818</f>
        <v>0</v>
      </c>
      <c r="E2949" t="str">
        <f>IF(VLOOKUP(TRM!A6818,'TRM - TBM Crosswalk'!$A$2:'TRM - TBM Crosswalk'!$I$1008,3,FALSE)="N/A","TBD","")</f>
        <v/>
      </c>
      <c r="F2949" t="str">
        <f>IF(VLOOKUP(TRM!A6818,'TRM - TBM Crosswalk'!$A$2:'TRM - TBM Crosswalk'!$I$1008,4,FALSE)=0,"",VLOOKUP(TRM!A6818,'TRM - TBM Crosswalk'!$A$2:'TRM - TBM Crosswalk'!$I$1008,4,FALSE))</f>
        <v/>
      </c>
      <c r="G2949" t="str">
        <f>IF(VLOOKUP(TRM!A6818,'TRM - TBM Crosswalk'!$A$2:'TRM - TBM Crosswalk'!$I$1008,5,FALSE)=0,"",VLOOKUP(TRM!A6818,'TRM - TBM Crosswalk'!$A$2:'TRM - TBM Crosswalk'!$I$1008,5,FALSE))</f>
        <v/>
      </c>
      <c r="H2949" t="str">
        <f>IF(VLOOKUP(TRM!A6818,'TRM - TBM Crosswalk'!$A$2:'TRM - TBM Crosswalk'!$I$1008,6,FALSE)=0,"",VLOOKUP(TRM!A6818,'TRM - TBM Crosswalk'!$A$2:'TRM - TBM Crosswalk'!$I$1008,6,FALSE))</f>
        <v/>
      </c>
      <c r="I2949" t="str">
        <f>IF(VLOOKUP(TRM!A6818,'TRM - TBM Crosswalk'!$A$2:'TRM - TBM Crosswalk'!$I$1008,7,FALSE)=0,"",VLOOKUP(TRM!A6818,'TRM - TBM Crosswalk'!$A$2:'TRM - TBM Crosswalk'!$I$1008,7,FALSE))</f>
        <v>Platform Services</v>
      </c>
      <c r="J2949" t="str">
        <f>IF(VLOOKUP(TRM!A6818,'TRM - TBM Crosswalk'!$A$2:'TRM - TBM Crosswalk'!$I$1008,8,FALSE)=0,"",VLOOKUP(TRM!A6818,'TRM - TBM Crosswalk'!$A$2:'TRM - TBM Crosswalk'!$I$1008,8,FALSE))</f>
        <v>Client Computing</v>
      </c>
      <c r="K2949" t="str">
        <f>IF(VLOOKUP(TRM!A6818,'TRM - TBM Crosswalk'!$A$2:'TRM - TBM Crosswalk'!$I$1008,9,FALSE)=0,"",VLOOKUP(TRM!A6818,'TRM - TBM Crosswalk'!$A$2:'TRM - TBM Crosswalk'!$I$1008,9,FALSE))</f>
        <v>Virtual Client</v>
      </c>
    </row>
    <row r="2950" spans="1:11" x14ac:dyDescent="0.45">
      <c r="A2950" t="str">
        <f>TRM!A6819</f>
        <v>A02.032.404#</v>
      </c>
      <c r="B2950" t="str">
        <f>TRM!B6819</f>
        <v>User Virtualization</v>
      </c>
      <c r="C2950" t="str">
        <f>TRM!C6819</f>
        <v>MirrorOp | 1.0.1.4</v>
      </c>
      <c r="D2950">
        <f>TRM!D6819</f>
        <v>0</v>
      </c>
      <c r="E2950" t="str">
        <f>IF(VLOOKUP(TRM!A6819,'TRM - TBM Crosswalk'!$A$2:'TRM - TBM Crosswalk'!$I$1008,3,FALSE)="N/A","TBD","")</f>
        <v/>
      </c>
      <c r="F2950" t="str">
        <f>IF(VLOOKUP(TRM!A6819,'TRM - TBM Crosswalk'!$A$2:'TRM - TBM Crosswalk'!$I$1008,4,FALSE)=0,"",VLOOKUP(TRM!A6819,'TRM - TBM Crosswalk'!$A$2:'TRM - TBM Crosswalk'!$I$1008,4,FALSE))</f>
        <v/>
      </c>
      <c r="G2950" t="str">
        <f>IF(VLOOKUP(TRM!A6819,'TRM - TBM Crosswalk'!$A$2:'TRM - TBM Crosswalk'!$I$1008,5,FALSE)=0,"",VLOOKUP(TRM!A6819,'TRM - TBM Crosswalk'!$A$2:'TRM - TBM Crosswalk'!$I$1008,5,FALSE))</f>
        <v/>
      </c>
      <c r="H2950" t="str">
        <f>IF(VLOOKUP(TRM!A6819,'TRM - TBM Crosswalk'!$A$2:'TRM - TBM Crosswalk'!$I$1008,6,FALSE)=0,"",VLOOKUP(TRM!A6819,'TRM - TBM Crosswalk'!$A$2:'TRM - TBM Crosswalk'!$I$1008,6,FALSE))</f>
        <v/>
      </c>
      <c r="I2950" t="str">
        <f>IF(VLOOKUP(TRM!A6819,'TRM - TBM Crosswalk'!$A$2:'TRM - TBM Crosswalk'!$I$1008,7,FALSE)=0,"",VLOOKUP(TRM!A6819,'TRM - TBM Crosswalk'!$A$2:'TRM - TBM Crosswalk'!$I$1008,7,FALSE))</f>
        <v>Platform Services</v>
      </c>
      <c r="J2950" t="str">
        <f>IF(VLOOKUP(TRM!A6819,'TRM - TBM Crosswalk'!$A$2:'TRM - TBM Crosswalk'!$I$1008,8,FALSE)=0,"",VLOOKUP(TRM!A6819,'TRM - TBM Crosswalk'!$A$2:'TRM - TBM Crosswalk'!$I$1008,8,FALSE))</f>
        <v>Client Computing</v>
      </c>
      <c r="K2950" t="str">
        <f>IF(VLOOKUP(TRM!A6819,'TRM - TBM Crosswalk'!$A$2:'TRM - TBM Crosswalk'!$I$1008,9,FALSE)=0,"",VLOOKUP(TRM!A6819,'TRM - TBM Crosswalk'!$A$2:'TRM - TBM Crosswalk'!$I$1008,9,FALSE))</f>
        <v>Virtual Client</v>
      </c>
    </row>
    <row r="2951" spans="1:11" x14ac:dyDescent="0.45">
      <c r="A2951" t="str">
        <f>TRM!A6820</f>
        <v>A02.032.404#</v>
      </c>
      <c r="B2951" t="str">
        <f>TRM!B6820</f>
        <v>User Virtualization</v>
      </c>
      <c r="C2951" t="str">
        <f>TRM!C6820</f>
        <v>ReceiverHelper.app - 12.1</v>
      </c>
      <c r="D2951">
        <f>TRM!D6820</f>
        <v>0</v>
      </c>
      <c r="E2951" t="str">
        <f>IF(VLOOKUP(TRM!A6820,'TRM - TBM Crosswalk'!$A$2:'TRM - TBM Crosswalk'!$I$1008,3,FALSE)="N/A","TBD","")</f>
        <v/>
      </c>
      <c r="F2951" t="str">
        <f>IF(VLOOKUP(TRM!A6820,'TRM - TBM Crosswalk'!$A$2:'TRM - TBM Crosswalk'!$I$1008,4,FALSE)=0,"",VLOOKUP(TRM!A6820,'TRM - TBM Crosswalk'!$A$2:'TRM - TBM Crosswalk'!$I$1008,4,FALSE))</f>
        <v/>
      </c>
      <c r="G2951" t="str">
        <f>IF(VLOOKUP(TRM!A6820,'TRM - TBM Crosswalk'!$A$2:'TRM - TBM Crosswalk'!$I$1008,5,FALSE)=0,"",VLOOKUP(TRM!A6820,'TRM - TBM Crosswalk'!$A$2:'TRM - TBM Crosswalk'!$I$1008,5,FALSE))</f>
        <v/>
      </c>
      <c r="H2951" t="str">
        <f>IF(VLOOKUP(TRM!A6820,'TRM - TBM Crosswalk'!$A$2:'TRM - TBM Crosswalk'!$I$1008,6,FALSE)=0,"",VLOOKUP(TRM!A6820,'TRM - TBM Crosswalk'!$A$2:'TRM - TBM Crosswalk'!$I$1008,6,FALSE))</f>
        <v/>
      </c>
      <c r="I2951" t="str">
        <f>IF(VLOOKUP(TRM!A6820,'TRM - TBM Crosswalk'!$A$2:'TRM - TBM Crosswalk'!$I$1008,7,FALSE)=0,"",VLOOKUP(TRM!A6820,'TRM - TBM Crosswalk'!$A$2:'TRM - TBM Crosswalk'!$I$1008,7,FALSE))</f>
        <v>Platform Services</v>
      </c>
      <c r="J2951" t="str">
        <f>IF(VLOOKUP(TRM!A6820,'TRM - TBM Crosswalk'!$A$2:'TRM - TBM Crosswalk'!$I$1008,8,FALSE)=0,"",VLOOKUP(TRM!A6820,'TRM - TBM Crosswalk'!$A$2:'TRM - TBM Crosswalk'!$I$1008,8,FALSE))</f>
        <v>Client Computing</v>
      </c>
      <c r="K2951" t="str">
        <f>IF(VLOOKUP(TRM!A6820,'TRM - TBM Crosswalk'!$A$2:'TRM - TBM Crosswalk'!$I$1008,9,FALSE)=0,"",VLOOKUP(TRM!A6820,'TRM - TBM Crosswalk'!$A$2:'TRM - TBM Crosswalk'!$I$1008,9,FALSE))</f>
        <v>Virtual Client</v>
      </c>
    </row>
    <row r="2952" spans="1:11" x14ac:dyDescent="0.45">
      <c r="A2952" t="str">
        <f>TRM!A6839</f>
        <v>A03.040.411</v>
      </c>
      <c r="B2952" t="str">
        <f>TRM!B6839</f>
        <v>FTP</v>
      </c>
      <c r="C2952" t="str">
        <f>TRM!C6839</f>
        <v>FileZilla Client | 3.40.0</v>
      </c>
      <c r="D2952">
        <f>TRM!D6839</f>
        <v>0</v>
      </c>
      <c r="E2952" t="str">
        <f>IF(VLOOKUP(TRM!A6839,'TRM - TBM Crosswalk'!$A$2:'TRM - TBM Crosswalk'!$I$1008,3,FALSE)="N/A","TBD","")</f>
        <v>TBD</v>
      </c>
      <c r="F2952" t="str">
        <f>IF(VLOOKUP(TRM!A6839,'TRM - TBM Crosswalk'!$A$2:'TRM - TBM Crosswalk'!$I$1008,4,FALSE)=0,"",VLOOKUP(TRM!A6839,'TRM - TBM Crosswalk'!$A$2:'TRM - TBM Crosswalk'!$I$1008,4,FALSE))</f>
        <v/>
      </c>
      <c r="G2952" t="str">
        <f>IF(VLOOKUP(TRM!A6839,'TRM - TBM Crosswalk'!$A$2:'TRM - TBM Crosswalk'!$I$1008,5,FALSE)=0,"",VLOOKUP(TRM!A6839,'TRM - TBM Crosswalk'!$A$2:'TRM - TBM Crosswalk'!$I$1008,5,FALSE))</f>
        <v/>
      </c>
      <c r="H2952" t="str">
        <f>IF(VLOOKUP(TRM!A6839,'TRM - TBM Crosswalk'!$A$2:'TRM - TBM Crosswalk'!$I$1008,6,FALSE)=0,"",VLOOKUP(TRM!A6839,'TRM - TBM Crosswalk'!$A$2:'TRM - TBM Crosswalk'!$I$1008,6,FALSE))</f>
        <v/>
      </c>
      <c r="I2952" t="str">
        <f>IF(VLOOKUP(TRM!A6839,'TRM - TBM Crosswalk'!$A$2:'TRM - TBM Crosswalk'!$I$1008,7,FALSE)=0,"",VLOOKUP(TRM!A6839,'TRM - TBM Crosswalk'!$A$2:'TRM - TBM Crosswalk'!$I$1008,7,FALSE))</f>
        <v/>
      </c>
      <c r="J2952" t="str">
        <f>IF(VLOOKUP(TRM!A6839,'TRM - TBM Crosswalk'!$A$2:'TRM - TBM Crosswalk'!$I$1008,8,FALSE)=0,"",VLOOKUP(TRM!A6839,'TRM - TBM Crosswalk'!$A$2:'TRM - TBM Crosswalk'!$I$1008,8,FALSE))</f>
        <v/>
      </c>
      <c r="K2952" t="str">
        <f>IF(VLOOKUP(TRM!A6839,'TRM - TBM Crosswalk'!$A$2:'TRM - TBM Crosswalk'!$I$1008,9,FALSE)=0,"",VLOOKUP(TRM!A6839,'TRM - TBM Crosswalk'!$A$2:'TRM - TBM Crosswalk'!$I$1008,9,FALSE))</f>
        <v/>
      </c>
    </row>
    <row r="2953" spans="1:11" x14ac:dyDescent="0.45">
      <c r="A2953" t="str">
        <f>TRM!A6840</f>
        <v>A03.040.411</v>
      </c>
      <c r="B2953" t="str">
        <f>TRM!B6840</f>
        <v>FTP</v>
      </c>
      <c r="C2953" t="str">
        <f>TRM!C6840</f>
        <v>FileZilla Client | 3.41.2</v>
      </c>
      <c r="D2953">
        <f>TRM!D6840</f>
        <v>0</v>
      </c>
      <c r="E2953" t="str">
        <f>IF(VLOOKUP(TRM!A6840,'TRM - TBM Crosswalk'!$A$2:'TRM - TBM Crosswalk'!$I$1008,3,FALSE)="N/A","TBD","")</f>
        <v>TBD</v>
      </c>
      <c r="F2953" t="str">
        <f>IF(VLOOKUP(TRM!A6840,'TRM - TBM Crosswalk'!$A$2:'TRM - TBM Crosswalk'!$I$1008,4,FALSE)=0,"",VLOOKUP(TRM!A6840,'TRM - TBM Crosswalk'!$A$2:'TRM - TBM Crosswalk'!$I$1008,4,FALSE))</f>
        <v/>
      </c>
      <c r="G2953" t="str">
        <f>IF(VLOOKUP(TRM!A6840,'TRM - TBM Crosswalk'!$A$2:'TRM - TBM Crosswalk'!$I$1008,5,FALSE)=0,"",VLOOKUP(TRM!A6840,'TRM - TBM Crosswalk'!$A$2:'TRM - TBM Crosswalk'!$I$1008,5,FALSE))</f>
        <v/>
      </c>
      <c r="H2953" t="str">
        <f>IF(VLOOKUP(TRM!A6840,'TRM - TBM Crosswalk'!$A$2:'TRM - TBM Crosswalk'!$I$1008,6,FALSE)=0,"",VLOOKUP(TRM!A6840,'TRM - TBM Crosswalk'!$A$2:'TRM - TBM Crosswalk'!$I$1008,6,FALSE))</f>
        <v/>
      </c>
      <c r="I2953" t="str">
        <f>IF(VLOOKUP(TRM!A6840,'TRM - TBM Crosswalk'!$A$2:'TRM - TBM Crosswalk'!$I$1008,7,FALSE)=0,"",VLOOKUP(TRM!A6840,'TRM - TBM Crosswalk'!$A$2:'TRM - TBM Crosswalk'!$I$1008,7,FALSE))</f>
        <v/>
      </c>
      <c r="J2953" t="str">
        <f>IF(VLOOKUP(TRM!A6840,'TRM - TBM Crosswalk'!$A$2:'TRM - TBM Crosswalk'!$I$1008,8,FALSE)=0,"",VLOOKUP(TRM!A6840,'TRM - TBM Crosswalk'!$A$2:'TRM - TBM Crosswalk'!$I$1008,8,FALSE))</f>
        <v/>
      </c>
      <c r="K2953" t="str">
        <f>IF(VLOOKUP(TRM!A6840,'TRM - TBM Crosswalk'!$A$2:'TRM - TBM Crosswalk'!$I$1008,9,FALSE)=0,"",VLOOKUP(TRM!A6840,'TRM - TBM Crosswalk'!$A$2:'TRM - TBM Crosswalk'!$I$1008,9,FALSE))</f>
        <v/>
      </c>
    </row>
    <row r="2954" spans="1:11" x14ac:dyDescent="0.45">
      <c r="A2954" t="str">
        <f>TRM!A6841</f>
        <v>A03.040.411</v>
      </c>
      <c r="B2954" t="str">
        <f>TRM!B6841</f>
        <v>FTP</v>
      </c>
      <c r="C2954" t="str">
        <f>TRM!C6841</f>
        <v>FileZilla Client | 3.42.1</v>
      </c>
      <c r="D2954">
        <f>TRM!D6841</f>
        <v>0</v>
      </c>
      <c r="E2954" t="str">
        <f>IF(VLOOKUP(TRM!A6841,'TRM - TBM Crosswalk'!$A$2:'TRM - TBM Crosswalk'!$I$1008,3,FALSE)="N/A","TBD","")</f>
        <v>TBD</v>
      </c>
      <c r="F2954" t="str">
        <f>IF(VLOOKUP(TRM!A6841,'TRM - TBM Crosswalk'!$A$2:'TRM - TBM Crosswalk'!$I$1008,4,FALSE)=0,"",VLOOKUP(TRM!A6841,'TRM - TBM Crosswalk'!$A$2:'TRM - TBM Crosswalk'!$I$1008,4,FALSE))</f>
        <v/>
      </c>
      <c r="G2954" t="str">
        <f>IF(VLOOKUP(TRM!A6841,'TRM - TBM Crosswalk'!$A$2:'TRM - TBM Crosswalk'!$I$1008,5,FALSE)=0,"",VLOOKUP(TRM!A6841,'TRM - TBM Crosswalk'!$A$2:'TRM - TBM Crosswalk'!$I$1008,5,FALSE))</f>
        <v/>
      </c>
      <c r="H2954" t="str">
        <f>IF(VLOOKUP(TRM!A6841,'TRM - TBM Crosswalk'!$A$2:'TRM - TBM Crosswalk'!$I$1008,6,FALSE)=0,"",VLOOKUP(TRM!A6841,'TRM - TBM Crosswalk'!$A$2:'TRM - TBM Crosswalk'!$I$1008,6,FALSE))</f>
        <v/>
      </c>
      <c r="I2954" t="str">
        <f>IF(VLOOKUP(TRM!A6841,'TRM - TBM Crosswalk'!$A$2:'TRM - TBM Crosswalk'!$I$1008,7,FALSE)=0,"",VLOOKUP(TRM!A6841,'TRM - TBM Crosswalk'!$A$2:'TRM - TBM Crosswalk'!$I$1008,7,FALSE))</f>
        <v/>
      </c>
      <c r="J2954" t="str">
        <f>IF(VLOOKUP(TRM!A6841,'TRM - TBM Crosswalk'!$A$2:'TRM - TBM Crosswalk'!$I$1008,8,FALSE)=0,"",VLOOKUP(TRM!A6841,'TRM - TBM Crosswalk'!$A$2:'TRM - TBM Crosswalk'!$I$1008,8,FALSE))</f>
        <v/>
      </c>
      <c r="K2954" t="str">
        <f>IF(VLOOKUP(TRM!A6841,'TRM - TBM Crosswalk'!$A$2:'TRM - TBM Crosswalk'!$I$1008,9,FALSE)=0,"",VLOOKUP(TRM!A6841,'TRM - TBM Crosswalk'!$A$2:'TRM - TBM Crosswalk'!$I$1008,9,FALSE))</f>
        <v/>
      </c>
    </row>
    <row r="2955" spans="1:11" x14ac:dyDescent="0.45">
      <c r="A2955" t="str">
        <f>TRM!A6842</f>
        <v>A03.040.411</v>
      </c>
      <c r="B2955" t="str">
        <f>TRM!B6842</f>
        <v>FTP</v>
      </c>
      <c r="C2955" t="str">
        <f>TRM!C6842</f>
        <v>FileZilla Client | 3.44.2</v>
      </c>
      <c r="D2955">
        <f>TRM!D6842</f>
        <v>0</v>
      </c>
      <c r="E2955" t="str">
        <f>IF(VLOOKUP(TRM!A6842,'TRM - TBM Crosswalk'!$A$2:'TRM - TBM Crosswalk'!$I$1008,3,FALSE)="N/A","TBD","")</f>
        <v>TBD</v>
      </c>
      <c r="F2955" t="str">
        <f>IF(VLOOKUP(TRM!A6842,'TRM - TBM Crosswalk'!$A$2:'TRM - TBM Crosswalk'!$I$1008,4,FALSE)=0,"",VLOOKUP(TRM!A6842,'TRM - TBM Crosswalk'!$A$2:'TRM - TBM Crosswalk'!$I$1008,4,FALSE))</f>
        <v/>
      </c>
      <c r="G2955" t="str">
        <f>IF(VLOOKUP(TRM!A6842,'TRM - TBM Crosswalk'!$A$2:'TRM - TBM Crosswalk'!$I$1008,5,FALSE)=0,"",VLOOKUP(TRM!A6842,'TRM - TBM Crosswalk'!$A$2:'TRM - TBM Crosswalk'!$I$1008,5,FALSE))</f>
        <v/>
      </c>
      <c r="H2955" t="str">
        <f>IF(VLOOKUP(TRM!A6842,'TRM - TBM Crosswalk'!$A$2:'TRM - TBM Crosswalk'!$I$1008,6,FALSE)=0,"",VLOOKUP(TRM!A6842,'TRM - TBM Crosswalk'!$A$2:'TRM - TBM Crosswalk'!$I$1008,6,FALSE))</f>
        <v/>
      </c>
      <c r="I2955" t="str">
        <f>IF(VLOOKUP(TRM!A6842,'TRM - TBM Crosswalk'!$A$2:'TRM - TBM Crosswalk'!$I$1008,7,FALSE)=0,"",VLOOKUP(TRM!A6842,'TRM - TBM Crosswalk'!$A$2:'TRM - TBM Crosswalk'!$I$1008,7,FALSE))</f>
        <v/>
      </c>
      <c r="J2955" t="str">
        <f>IF(VLOOKUP(TRM!A6842,'TRM - TBM Crosswalk'!$A$2:'TRM - TBM Crosswalk'!$I$1008,8,FALSE)=0,"",VLOOKUP(TRM!A6842,'TRM - TBM Crosswalk'!$A$2:'TRM - TBM Crosswalk'!$I$1008,8,FALSE))</f>
        <v/>
      </c>
      <c r="K2955" t="str">
        <f>IF(VLOOKUP(TRM!A6842,'TRM - TBM Crosswalk'!$A$2:'TRM - TBM Crosswalk'!$I$1008,9,FALSE)=0,"",VLOOKUP(TRM!A6842,'TRM - TBM Crosswalk'!$A$2:'TRM - TBM Crosswalk'!$I$1008,9,FALSE))</f>
        <v/>
      </c>
    </row>
    <row r="2956" spans="1:11" x14ac:dyDescent="0.45">
      <c r="A2956" t="str">
        <f>TRM!A6843</f>
        <v>A03.040.411</v>
      </c>
      <c r="B2956" t="str">
        <f>TRM!B6843</f>
        <v>FTP</v>
      </c>
      <c r="C2956" t="str">
        <f>TRM!C6843</f>
        <v>FileZilla Client | 3.45.1</v>
      </c>
      <c r="D2956">
        <f>TRM!D6843</f>
        <v>0</v>
      </c>
      <c r="E2956" t="str">
        <f>IF(VLOOKUP(TRM!A6843,'TRM - TBM Crosswalk'!$A$2:'TRM - TBM Crosswalk'!$I$1008,3,FALSE)="N/A","TBD","")</f>
        <v>TBD</v>
      </c>
      <c r="F2956" t="str">
        <f>IF(VLOOKUP(TRM!A6843,'TRM - TBM Crosswalk'!$A$2:'TRM - TBM Crosswalk'!$I$1008,4,FALSE)=0,"",VLOOKUP(TRM!A6843,'TRM - TBM Crosswalk'!$A$2:'TRM - TBM Crosswalk'!$I$1008,4,FALSE))</f>
        <v/>
      </c>
      <c r="G2956" t="str">
        <f>IF(VLOOKUP(TRM!A6843,'TRM - TBM Crosswalk'!$A$2:'TRM - TBM Crosswalk'!$I$1008,5,FALSE)=0,"",VLOOKUP(TRM!A6843,'TRM - TBM Crosswalk'!$A$2:'TRM - TBM Crosswalk'!$I$1008,5,FALSE))</f>
        <v/>
      </c>
      <c r="H2956" t="str">
        <f>IF(VLOOKUP(TRM!A6843,'TRM - TBM Crosswalk'!$A$2:'TRM - TBM Crosswalk'!$I$1008,6,FALSE)=0,"",VLOOKUP(TRM!A6843,'TRM - TBM Crosswalk'!$A$2:'TRM - TBM Crosswalk'!$I$1008,6,FALSE))</f>
        <v/>
      </c>
      <c r="I2956" t="str">
        <f>IF(VLOOKUP(TRM!A6843,'TRM - TBM Crosswalk'!$A$2:'TRM - TBM Crosswalk'!$I$1008,7,FALSE)=0,"",VLOOKUP(TRM!A6843,'TRM - TBM Crosswalk'!$A$2:'TRM - TBM Crosswalk'!$I$1008,7,FALSE))</f>
        <v/>
      </c>
      <c r="J2956" t="str">
        <f>IF(VLOOKUP(TRM!A6843,'TRM - TBM Crosswalk'!$A$2:'TRM - TBM Crosswalk'!$I$1008,8,FALSE)=0,"",VLOOKUP(TRM!A6843,'TRM - TBM Crosswalk'!$A$2:'TRM - TBM Crosswalk'!$I$1008,8,FALSE))</f>
        <v/>
      </c>
      <c r="K2956" t="str">
        <f>IF(VLOOKUP(TRM!A6843,'TRM - TBM Crosswalk'!$A$2:'TRM - TBM Crosswalk'!$I$1008,9,FALSE)=0,"",VLOOKUP(TRM!A6843,'TRM - TBM Crosswalk'!$A$2:'TRM - TBM Crosswalk'!$I$1008,9,FALSE))</f>
        <v/>
      </c>
    </row>
    <row r="2957" spans="1:11" x14ac:dyDescent="0.45">
      <c r="A2957" t="str">
        <f>TRM!A6844</f>
        <v>A03.040.411</v>
      </c>
      <c r="B2957" t="str">
        <f>TRM!B6844</f>
        <v>FTP</v>
      </c>
      <c r="C2957" t="str">
        <f>TRM!C6844</f>
        <v>FileZilla Server | beta 0.9.60</v>
      </c>
      <c r="D2957">
        <f>TRM!D6844</f>
        <v>0</v>
      </c>
      <c r="E2957" t="str">
        <f>IF(VLOOKUP(TRM!A6844,'TRM - TBM Crosswalk'!$A$2:'TRM - TBM Crosswalk'!$I$1008,3,FALSE)="N/A","TBD","")</f>
        <v>TBD</v>
      </c>
      <c r="F2957" t="str">
        <f>IF(VLOOKUP(TRM!A6844,'TRM - TBM Crosswalk'!$A$2:'TRM - TBM Crosswalk'!$I$1008,4,FALSE)=0,"",VLOOKUP(TRM!A6844,'TRM - TBM Crosswalk'!$A$2:'TRM - TBM Crosswalk'!$I$1008,4,FALSE))</f>
        <v/>
      </c>
      <c r="G2957" t="str">
        <f>IF(VLOOKUP(TRM!A6844,'TRM - TBM Crosswalk'!$A$2:'TRM - TBM Crosswalk'!$I$1008,5,FALSE)=0,"",VLOOKUP(TRM!A6844,'TRM - TBM Crosswalk'!$A$2:'TRM - TBM Crosswalk'!$I$1008,5,FALSE))</f>
        <v/>
      </c>
      <c r="H2957" t="str">
        <f>IF(VLOOKUP(TRM!A6844,'TRM - TBM Crosswalk'!$A$2:'TRM - TBM Crosswalk'!$I$1008,6,FALSE)=0,"",VLOOKUP(TRM!A6844,'TRM - TBM Crosswalk'!$A$2:'TRM - TBM Crosswalk'!$I$1008,6,FALSE))</f>
        <v/>
      </c>
      <c r="I2957" t="str">
        <f>IF(VLOOKUP(TRM!A6844,'TRM - TBM Crosswalk'!$A$2:'TRM - TBM Crosswalk'!$I$1008,7,FALSE)=0,"",VLOOKUP(TRM!A6844,'TRM - TBM Crosswalk'!$A$2:'TRM - TBM Crosswalk'!$I$1008,7,FALSE))</f>
        <v/>
      </c>
      <c r="J2957" t="str">
        <f>IF(VLOOKUP(TRM!A6844,'TRM - TBM Crosswalk'!$A$2:'TRM - TBM Crosswalk'!$I$1008,8,FALSE)=0,"",VLOOKUP(TRM!A6844,'TRM - TBM Crosswalk'!$A$2:'TRM - TBM Crosswalk'!$I$1008,8,FALSE))</f>
        <v/>
      </c>
      <c r="K2957" t="str">
        <f>IF(VLOOKUP(TRM!A6844,'TRM - TBM Crosswalk'!$A$2:'TRM - TBM Crosswalk'!$I$1008,9,FALSE)=0,"",VLOOKUP(TRM!A6844,'TRM - TBM Crosswalk'!$A$2:'TRM - TBM Crosswalk'!$I$1008,9,FALSE))</f>
        <v/>
      </c>
    </row>
    <row r="2958" spans="1:11" x14ac:dyDescent="0.45">
      <c r="A2958" t="str">
        <f>TRM!A6867</f>
        <v>Ambiguous</v>
      </c>
      <c r="B2958" t="str">
        <f>TRM!B6867</f>
        <v>Ambiguous</v>
      </c>
      <c r="C2958" t="str">
        <f>TRM!C6867</f>
        <v>Training Center.app</v>
      </c>
      <c r="D2958">
        <f>TRM!D6867</f>
        <v>0</v>
      </c>
      <c r="E2958" t="str">
        <f>IF(VLOOKUP(TRM!A6867,'TRM - TBM Crosswalk'!$A$2:'TRM - TBM Crosswalk'!$I$1008,3,FALSE)="N/A","TBD","")</f>
        <v/>
      </c>
      <c r="F2958" t="str">
        <f>IF(VLOOKUP(TRM!A6867,'TRM - TBM Crosswalk'!$A$2:'TRM - TBM Crosswalk'!$I$1008,4,FALSE)=0,"",VLOOKUP(TRM!A6867,'TRM - TBM Crosswalk'!$A$2:'TRM - TBM Crosswalk'!$I$1008,4,FALSE))</f>
        <v/>
      </c>
      <c r="G2958" t="str">
        <f>IF(VLOOKUP(TRM!A6867,'TRM - TBM Crosswalk'!$A$2:'TRM - TBM Crosswalk'!$I$1008,5,FALSE)=0,"",VLOOKUP(TRM!A6867,'TRM - TBM Crosswalk'!$A$2:'TRM - TBM Crosswalk'!$I$1008,5,FALSE))</f>
        <v/>
      </c>
      <c r="H2958" t="str">
        <f>IF(VLOOKUP(TRM!A6867,'TRM - TBM Crosswalk'!$A$2:'TRM - TBM Crosswalk'!$I$1008,6,FALSE)=0,"",VLOOKUP(TRM!A6867,'TRM - TBM Crosswalk'!$A$2:'TRM - TBM Crosswalk'!$I$1008,6,FALSE))</f>
        <v/>
      </c>
      <c r="I2958" t="str">
        <f>IF(VLOOKUP(TRM!A6867,'TRM - TBM Crosswalk'!$A$2:'TRM - TBM Crosswalk'!$I$1008,7,FALSE)=0,"",VLOOKUP(TRM!A6867,'TRM - TBM Crosswalk'!$A$2:'TRM - TBM Crosswalk'!$I$1008,7,FALSE))</f>
        <v/>
      </c>
      <c r="J2958" t="str">
        <f>IF(VLOOKUP(TRM!A6867,'TRM - TBM Crosswalk'!$A$2:'TRM - TBM Crosswalk'!$I$1008,8,FALSE)=0,"",VLOOKUP(TRM!A6867,'TRM - TBM Crosswalk'!$A$2:'TRM - TBM Crosswalk'!$I$1008,8,FALSE))</f>
        <v/>
      </c>
      <c r="K2958" t="str">
        <f>IF(VLOOKUP(TRM!A6867,'TRM - TBM Crosswalk'!$A$2:'TRM - TBM Crosswalk'!$I$1008,9,FALSE)=0,"",VLOOKUP(TRM!A6867,'TRM - TBM Crosswalk'!$A$2:'TRM - TBM Crosswalk'!$I$1008,9,FALSE))</f>
        <v/>
      </c>
    </row>
    <row r="2959" spans="1:11" x14ac:dyDescent="0.45">
      <c r="A2959" t="str">
        <f>TRM!A6874</f>
        <v>Ambiguous</v>
      </c>
      <c r="B2959" t="str">
        <f>TRM!B6874</f>
        <v>Ambiguous</v>
      </c>
      <c r="C2959" t="str">
        <f>TRM!C6874</f>
        <v>Visualizer | 1.7.3.0</v>
      </c>
      <c r="D2959">
        <f>TRM!D6874</f>
        <v>0</v>
      </c>
      <c r="E2959" t="str">
        <f>IF(VLOOKUP(TRM!A6874,'TRM - TBM Crosswalk'!$A$2:'TRM - TBM Crosswalk'!$I$1008,3,FALSE)="N/A","TBD","")</f>
        <v/>
      </c>
      <c r="F2959" t="str">
        <f>IF(VLOOKUP(TRM!A6874,'TRM - TBM Crosswalk'!$A$2:'TRM - TBM Crosswalk'!$I$1008,4,FALSE)=0,"",VLOOKUP(TRM!A6874,'TRM - TBM Crosswalk'!$A$2:'TRM - TBM Crosswalk'!$I$1008,4,FALSE))</f>
        <v/>
      </c>
      <c r="G2959" t="str">
        <f>IF(VLOOKUP(TRM!A6874,'TRM - TBM Crosswalk'!$A$2:'TRM - TBM Crosswalk'!$I$1008,5,FALSE)=0,"",VLOOKUP(TRM!A6874,'TRM - TBM Crosswalk'!$A$2:'TRM - TBM Crosswalk'!$I$1008,5,FALSE))</f>
        <v/>
      </c>
      <c r="H2959" t="str">
        <f>IF(VLOOKUP(TRM!A6874,'TRM - TBM Crosswalk'!$A$2:'TRM - TBM Crosswalk'!$I$1008,6,FALSE)=0,"",VLOOKUP(TRM!A6874,'TRM - TBM Crosswalk'!$A$2:'TRM - TBM Crosswalk'!$I$1008,6,FALSE))</f>
        <v/>
      </c>
      <c r="I2959" t="str">
        <f>IF(VLOOKUP(TRM!A6874,'TRM - TBM Crosswalk'!$A$2:'TRM - TBM Crosswalk'!$I$1008,7,FALSE)=0,"",VLOOKUP(TRM!A6874,'TRM - TBM Crosswalk'!$A$2:'TRM - TBM Crosswalk'!$I$1008,7,FALSE))</f>
        <v/>
      </c>
      <c r="J2959" t="str">
        <f>IF(VLOOKUP(TRM!A6874,'TRM - TBM Crosswalk'!$A$2:'TRM - TBM Crosswalk'!$I$1008,8,FALSE)=0,"",VLOOKUP(TRM!A6874,'TRM - TBM Crosswalk'!$A$2:'TRM - TBM Crosswalk'!$I$1008,8,FALSE))</f>
        <v/>
      </c>
      <c r="K2959" t="str">
        <f>IF(VLOOKUP(TRM!A6874,'TRM - TBM Crosswalk'!$A$2:'TRM - TBM Crosswalk'!$I$1008,9,FALSE)=0,"",VLOOKUP(TRM!A6874,'TRM - TBM Crosswalk'!$A$2:'TRM - TBM Crosswalk'!$I$1008,9,FALSE))</f>
        <v/>
      </c>
    </row>
    <row r="2960" spans="1:11" x14ac:dyDescent="0.45">
      <c r="A2960" t="str">
        <f>TRM!A6875</f>
        <v>Ambiguous</v>
      </c>
      <c r="B2960" t="str">
        <f>TRM!B6875</f>
        <v>Ambiguous</v>
      </c>
      <c r="C2960" t="str">
        <f>TRM!C6875</f>
        <v>Visualizer | 1.8.0.1</v>
      </c>
      <c r="D2960">
        <f>TRM!D6875</f>
        <v>0</v>
      </c>
      <c r="E2960" t="str">
        <f>IF(VLOOKUP(TRM!A6875,'TRM - TBM Crosswalk'!$A$2:'TRM - TBM Crosswalk'!$I$1008,3,FALSE)="N/A","TBD","")</f>
        <v/>
      </c>
      <c r="F2960" t="str">
        <f>IF(VLOOKUP(TRM!A6875,'TRM - TBM Crosswalk'!$A$2:'TRM - TBM Crosswalk'!$I$1008,4,FALSE)=0,"",VLOOKUP(TRM!A6875,'TRM - TBM Crosswalk'!$A$2:'TRM - TBM Crosswalk'!$I$1008,4,FALSE))</f>
        <v/>
      </c>
      <c r="G2960" t="str">
        <f>IF(VLOOKUP(TRM!A6875,'TRM - TBM Crosswalk'!$A$2:'TRM - TBM Crosswalk'!$I$1008,5,FALSE)=0,"",VLOOKUP(TRM!A6875,'TRM - TBM Crosswalk'!$A$2:'TRM - TBM Crosswalk'!$I$1008,5,FALSE))</f>
        <v/>
      </c>
      <c r="H2960" t="str">
        <f>IF(VLOOKUP(TRM!A6875,'TRM - TBM Crosswalk'!$A$2:'TRM - TBM Crosswalk'!$I$1008,6,FALSE)=0,"",VLOOKUP(TRM!A6875,'TRM - TBM Crosswalk'!$A$2:'TRM - TBM Crosswalk'!$I$1008,6,FALSE))</f>
        <v/>
      </c>
      <c r="I2960" t="str">
        <f>IF(VLOOKUP(TRM!A6875,'TRM - TBM Crosswalk'!$A$2:'TRM - TBM Crosswalk'!$I$1008,7,FALSE)=0,"",VLOOKUP(TRM!A6875,'TRM - TBM Crosswalk'!$A$2:'TRM - TBM Crosswalk'!$I$1008,7,FALSE))</f>
        <v/>
      </c>
      <c r="J2960" t="str">
        <f>IF(VLOOKUP(TRM!A6875,'TRM - TBM Crosswalk'!$A$2:'TRM - TBM Crosswalk'!$I$1008,8,FALSE)=0,"",VLOOKUP(TRM!A6875,'TRM - TBM Crosswalk'!$A$2:'TRM - TBM Crosswalk'!$I$1008,8,FALSE))</f>
        <v/>
      </c>
      <c r="K2960" t="str">
        <f>IF(VLOOKUP(TRM!A6875,'TRM - TBM Crosswalk'!$A$2:'TRM - TBM Crosswalk'!$I$1008,9,FALSE)=0,"",VLOOKUP(TRM!A6875,'TRM - TBM Crosswalk'!$A$2:'TRM - TBM Crosswalk'!$I$1008,9,FALSE))</f>
        <v/>
      </c>
    </row>
    <row r="2961" spans="1:11" x14ac:dyDescent="0.45">
      <c r="A2961" t="str">
        <f>TRM!A6876</f>
        <v>B01.054.010</v>
      </c>
      <c r="B2961" t="str">
        <f>TRM!B6876</f>
        <v>Emergency Response</v>
      </c>
      <c r="C2961" t="str">
        <f>TRM!C6876</f>
        <v>e-ISuite Site | 1.2.0</v>
      </c>
      <c r="D2961">
        <f>TRM!D6876</f>
        <v>0</v>
      </c>
      <c r="E2961" t="str">
        <f>IF(VLOOKUP(TRM!A6876,'TRM - TBM Crosswalk'!$A$2:'TRM - TBM Crosswalk'!$I$1008,3,FALSE)="N/A","TBD","")</f>
        <v/>
      </c>
      <c r="F2961" t="str">
        <f>IF(VLOOKUP(TRM!A6876,'TRM - TBM Crosswalk'!$A$2:'TRM - TBM Crosswalk'!$I$1008,4,FALSE)=0,"",VLOOKUP(TRM!A6876,'TRM - TBM Crosswalk'!$A$2:'TRM - TBM Crosswalk'!$I$1008,4,FALSE))</f>
        <v>Business Capability</v>
      </c>
      <c r="G2961" t="str">
        <f>IF(VLOOKUP(TRM!A6876,'TRM - TBM Crosswalk'!$A$2:'TRM - TBM Crosswalk'!$I$1008,5,FALSE)=0,"",VLOOKUP(TRM!A6876,'TRM - TBM Crosswalk'!$A$2:'TRM - TBM Crosswalk'!$I$1008,5,FALSE))</f>
        <v/>
      </c>
      <c r="H2961" t="str">
        <f>IF(VLOOKUP(TRM!A6876,'TRM - TBM Crosswalk'!$A$2:'TRM - TBM Crosswalk'!$I$1008,6,FALSE)=0,"",VLOOKUP(TRM!A6876,'TRM - TBM Crosswalk'!$A$2:'TRM - TBM Crosswalk'!$I$1008,6,FALSE))</f>
        <v/>
      </c>
      <c r="I2961" t="str">
        <f>IF(VLOOKUP(TRM!A6876,'TRM - TBM Crosswalk'!$A$2:'TRM - TBM Crosswalk'!$I$1008,7,FALSE)=0,"",VLOOKUP(TRM!A6876,'TRM - TBM Crosswalk'!$A$2:'TRM - TBM Crosswalk'!$I$1008,7,FALSE))</f>
        <v/>
      </c>
      <c r="J2961" t="str">
        <f>IF(VLOOKUP(TRM!A6876,'TRM - TBM Crosswalk'!$A$2:'TRM - TBM Crosswalk'!$I$1008,8,FALSE)=0,"",VLOOKUP(TRM!A6876,'TRM - TBM Crosswalk'!$A$2:'TRM - TBM Crosswalk'!$I$1008,8,FALSE))</f>
        <v/>
      </c>
      <c r="K2961" t="str">
        <f>IF(VLOOKUP(TRM!A6876,'TRM - TBM Crosswalk'!$A$2:'TRM - TBM Crosswalk'!$I$1008,9,FALSE)=0,"",VLOOKUP(TRM!A6876,'TRM - TBM Crosswalk'!$A$2:'TRM - TBM Crosswalk'!$I$1008,9,FALSE))</f>
        <v/>
      </c>
    </row>
    <row r="2962" spans="1:11" x14ac:dyDescent="0.45">
      <c r="A2962" t="str">
        <f>TRM!A6877</f>
        <v>B01.054.010</v>
      </c>
      <c r="B2962" t="str">
        <f>TRM!B6877</f>
        <v>Emergency Response</v>
      </c>
      <c r="C2962" t="str">
        <f>TRM!C6877</f>
        <v>e-ISuite Site | 1.2.3</v>
      </c>
      <c r="D2962">
        <f>TRM!D6877</f>
        <v>0</v>
      </c>
      <c r="E2962" t="str">
        <f>IF(VLOOKUP(TRM!A6877,'TRM - TBM Crosswalk'!$A$2:'TRM - TBM Crosswalk'!$I$1008,3,FALSE)="N/A","TBD","")</f>
        <v/>
      </c>
      <c r="F2962" t="str">
        <f>IF(VLOOKUP(TRM!A6877,'TRM - TBM Crosswalk'!$A$2:'TRM - TBM Crosswalk'!$I$1008,4,FALSE)=0,"",VLOOKUP(TRM!A6877,'TRM - TBM Crosswalk'!$A$2:'TRM - TBM Crosswalk'!$I$1008,4,FALSE))</f>
        <v>Business Capability</v>
      </c>
      <c r="G2962" t="str">
        <f>IF(VLOOKUP(TRM!A6877,'TRM - TBM Crosswalk'!$A$2:'TRM - TBM Crosswalk'!$I$1008,5,FALSE)=0,"",VLOOKUP(TRM!A6877,'TRM - TBM Crosswalk'!$A$2:'TRM - TBM Crosswalk'!$I$1008,5,FALSE))</f>
        <v/>
      </c>
      <c r="H2962" t="str">
        <f>IF(VLOOKUP(TRM!A6877,'TRM - TBM Crosswalk'!$A$2:'TRM - TBM Crosswalk'!$I$1008,6,FALSE)=0,"",VLOOKUP(TRM!A6877,'TRM - TBM Crosswalk'!$A$2:'TRM - TBM Crosswalk'!$I$1008,6,FALSE))</f>
        <v/>
      </c>
      <c r="I2962" t="str">
        <f>IF(VLOOKUP(TRM!A6877,'TRM - TBM Crosswalk'!$A$2:'TRM - TBM Crosswalk'!$I$1008,7,FALSE)=0,"",VLOOKUP(TRM!A6877,'TRM - TBM Crosswalk'!$A$2:'TRM - TBM Crosswalk'!$I$1008,7,FALSE))</f>
        <v/>
      </c>
      <c r="J2962" t="str">
        <f>IF(VLOOKUP(TRM!A6877,'TRM - TBM Crosswalk'!$A$2:'TRM - TBM Crosswalk'!$I$1008,8,FALSE)=0,"",VLOOKUP(TRM!A6877,'TRM - TBM Crosswalk'!$A$2:'TRM - TBM Crosswalk'!$I$1008,8,FALSE))</f>
        <v/>
      </c>
      <c r="K2962" t="str">
        <f>IF(VLOOKUP(TRM!A6877,'TRM - TBM Crosswalk'!$A$2:'TRM - TBM Crosswalk'!$I$1008,9,FALSE)=0,"",VLOOKUP(TRM!A6877,'TRM - TBM Crosswalk'!$A$2:'TRM - TBM Crosswalk'!$I$1008,9,FALSE))</f>
        <v/>
      </c>
    </row>
    <row r="2963" spans="1:11" x14ac:dyDescent="0.45">
      <c r="A2963" t="str">
        <f>TRM!A6878</f>
        <v>B01.054.010</v>
      </c>
      <c r="B2963" t="str">
        <f>TRM!B6878</f>
        <v>Emergency Response</v>
      </c>
      <c r="C2963" t="str">
        <f>TRM!C6878</f>
        <v>e-ISuite Site | 1.2.4</v>
      </c>
      <c r="D2963">
        <f>TRM!D6878</f>
        <v>0</v>
      </c>
      <c r="E2963" t="str">
        <f>IF(VLOOKUP(TRM!A6878,'TRM - TBM Crosswalk'!$A$2:'TRM - TBM Crosswalk'!$I$1008,3,FALSE)="N/A","TBD","")</f>
        <v/>
      </c>
      <c r="F2963" t="str">
        <f>IF(VLOOKUP(TRM!A6878,'TRM - TBM Crosswalk'!$A$2:'TRM - TBM Crosswalk'!$I$1008,4,FALSE)=0,"",VLOOKUP(TRM!A6878,'TRM - TBM Crosswalk'!$A$2:'TRM - TBM Crosswalk'!$I$1008,4,FALSE))</f>
        <v>Business Capability</v>
      </c>
      <c r="G2963" t="str">
        <f>IF(VLOOKUP(TRM!A6878,'TRM - TBM Crosswalk'!$A$2:'TRM - TBM Crosswalk'!$I$1008,5,FALSE)=0,"",VLOOKUP(TRM!A6878,'TRM - TBM Crosswalk'!$A$2:'TRM - TBM Crosswalk'!$I$1008,5,FALSE))</f>
        <v/>
      </c>
      <c r="H2963" t="str">
        <f>IF(VLOOKUP(TRM!A6878,'TRM - TBM Crosswalk'!$A$2:'TRM - TBM Crosswalk'!$I$1008,6,FALSE)=0,"",VLOOKUP(TRM!A6878,'TRM - TBM Crosswalk'!$A$2:'TRM - TBM Crosswalk'!$I$1008,6,FALSE))</f>
        <v/>
      </c>
      <c r="I2963" t="str">
        <f>IF(VLOOKUP(TRM!A6878,'TRM - TBM Crosswalk'!$A$2:'TRM - TBM Crosswalk'!$I$1008,7,FALSE)=0,"",VLOOKUP(TRM!A6878,'TRM - TBM Crosswalk'!$A$2:'TRM - TBM Crosswalk'!$I$1008,7,FALSE))</f>
        <v/>
      </c>
      <c r="J2963" t="str">
        <f>IF(VLOOKUP(TRM!A6878,'TRM - TBM Crosswalk'!$A$2:'TRM - TBM Crosswalk'!$I$1008,8,FALSE)=0,"",VLOOKUP(TRM!A6878,'TRM - TBM Crosswalk'!$A$2:'TRM - TBM Crosswalk'!$I$1008,8,FALSE))</f>
        <v/>
      </c>
      <c r="K2963" t="str">
        <f>IF(VLOOKUP(TRM!A6878,'TRM - TBM Crosswalk'!$A$2:'TRM - TBM Crosswalk'!$I$1008,9,FALSE)=0,"",VLOOKUP(TRM!A6878,'TRM - TBM Crosswalk'!$A$2:'TRM - TBM Crosswalk'!$I$1008,9,FALSE))</f>
        <v/>
      </c>
    </row>
    <row r="2964" spans="1:11" x14ac:dyDescent="0.45">
      <c r="A2964" t="str">
        <f>TRM!A6879</f>
        <v>B01.054.010</v>
      </c>
      <c r="B2964" t="str">
        <f>TRM!B6879</f>
        <v>Emergency Response</v>
      </c>
      <c r="C2964" t="str">
        <f>TRM!C6879</f>
        <v>e-ISuite Site | 1.2.5</v>
      </c>
      <c r="D2964">
        <f>TRM!D6879</f>
        <v>0</v>
      </c>
      <c r="E2964" t="str">
        <f>IF(VLOOKUP(TRM!A6879,'TRM - TBM Crosswalk'!$A$2:'TRM - TBM Crosswalk'!$I$1008,3,FALSE)="N/A","TBD","")</f>
        <v/>
      </c>
      <c r="F2964" t="str">
        <f>IF(VLOOKUP(TRM!A6879,'TRM - TBM Crosswalk'!$A$2:'TRM - TBM Crosswalk'!$I$1008,4,FALSE)=0,"",VLOOKUP(TRM!A6879,'TRM - TBM Crosswalk'!$A$2:'TRM - TBM Crosswalk'!$I$1008,4,FALSE))</f>
        <v>Business Capability</v>
      </c>
      <c r="G2964" t="str">
        <f>IF(VLOOKUP(TRM!A6879,'TRM - TBM Crosswalk'!$A$2:'TRM - TBM Crosswalk'!$I$1008,5,FALSE)=0,"",VLOOKUP(TRM!A6879,'TRM - TBM Crosswalk'!$A$2:'TRM - TBM Crosswalk'!$I$1008,5,FALSE))</f>
        <v/>
      </c>
      <c r="H2964" t="str">
        <f>IF(VLOOKUP(TRM!A6879,'TRM - TBM Crosswalk'!$A$2:'TRM - TBM Crosswalk'!$I$1008,6,FALSE)=0,"",VLOOKUP(TRM!A6879,'TRM - TBM Crosswalk'!$A$2:'TRM - TBM Crosswalk'!$I$1008,6,FALSE))</f>
        <v/>
      </c>
      <c r="I2964" t="str">
        <f>IF(VLOOKUP(TRM!A6879,'TRM - TBM Crosswalk'!$A$2:'TRM - TBM Crosswalk'!$I$1008,7,FALSE)=0,"",VLOOKUP(TRM!A6879,'TRM - TBM Crosswalk'!$A$2:'TRM - TBM Crosswalk'!$I$1008,7,FALSE))</f>
        <v/>
      </c>
      <c r="J2964" t="str">
        <f>IF(VLOOKUP(TRM!A6879,'TRM - TBM Crosswalk'!$A$2:'TRM - TBM Crosswalk'!$I$1008,8,FALSE)=0,"",VLOOKUP(TRM!A6879,'TRM - TBM Crosswalk'!$A$2:'TRM - TBM Crosswalk'!$I$1008,8,FALSE))</f>
        <v/>
      </c>
      <c r="K2964" t="str">
        <f>IF(VLOOKUP(TRM!A6879,'TRM - TBM Crosswalk'!$A$2:'TRM - TBM Crosswalk'!$I$1008,9,FALSE)=0,"",VLOOKUP(TRM!A6879,'TRM - TBM Crosswalk'!$A$2:'TRM - TBM Crosswalk'!$I$1008,9,FALSE))</f>
        <v/>
      </c>
    </row>
    <row r="2965" spans="1:11" x14ac:dyDescent="0.45">
      <c r="A2965" t="str">
        <f>TRM!A6880</f>
        <v>B01.054.010</v>
      </c>
      <c r="B2965" t="str">
        <f>TRM!B6880</f>
        <v>Emergency Response</v>
      </c>
      <c r="C2965" t="str">
        <f>TRM!C6880</f>
        <v>e-ISuite Site | 1.2.6</v>
      </c>
      <c r="D2965">
        <f>TRM!D6880</f>
        <v>0</v>
      </c>
      <c r="E2965" t="str">
        <f>IF(VLOOKUP(TRM!A6880,'TRM - TBM Crosswalk'!$A$2:'TRM - TBM Crosswalk'!$I$1008,3,FALSE)="N/A","TBD","")</f>
        <v/>
      </c>
      <c r="F2965" t="str">
        <f>IF(VLOOKUP(TRM!A6880,'TRM - TBM Crosswalk'!$A$2:'TRM - TBM Crosswalk'!$I$1008,4,FALSE)=0,"",VLOOKUP(TRM!A6880,'TRM - TBM Crosswalk'!$A$2:'TRM - TBM Crosswalk'!$I$1008,4,FALSE))</f>
        <v>Business Capability</v>
      </c>
      <c r="G2965" t="str">
        <f>IF(VLOOKUP(TRM!A6880,'TRM - TBM Crosswalk'!$A$2:'TRM - TBM Crosswalk'!$I$1008,5,FALSE)=0,"",VLOOKUP(TRM!A6880,'TRM - TBM Crosswalk'!$A$2:'TRM - TBM Crosswalk'!$I$1008,5,FALSE))</f>
        <v/>
      </c>
      <c r="H2965" t="str">
        <f>IF(VLOOKUP(TRM!A6880,'TRM - TBM Crosswalk'!$A$2:'TRM - TBM Crosswalk'!$I$1008,6,FALSE)=0,"",VLOOKUP(TRM!A6880,'TRM - TBM Crosswalk'!$A$2:'TRM - TBM Crosswalk'!$I$1008,6,FALSE))</f>
        <v/>
      </c>
      <c r="I2965" t="str">
        <f>IF(VLOOKUP(TRM!A6880,'TRM - TBM Crosswalk'!$A$2:'TRM - TBM Crosswalk'!$I$1008,7,FALSE)=0,"",VLOOKUP(TRM!A6880,'TRM - TBM Crosswalk'!$A$2:'TRM - TBM Crosswalk'!$I$1008,7,FALSE))</f>
        <v/>
      </c>
      <c r="J2965" t="str">
        <f>IF(VLOOKUP(TRM!A6880,'TRM - TBM Crosswalk'!$A$2:'TRM - TBM Crosswalk'!$I$1008,8,FALSE)=0,"",VLOOKUP(TRM!A6880,'TRM - TBM Crosswalk'!$A$2:'TRM - TBM Crosswalk'!$I$1008,8,FALSE))</f>
        <v/>
      </c>
      <c r="K2965" t="str">
        <f>IF(VLOOKUP(TRM!A6880,'TRM - TBM Crosswalk'!$A$2:'TRM - TBM Crosswalk'!$I$1008,9,FALSE)=0,"",VLOOKUP(TRM!A6880,'TRM - TBM Crosswalk'!$A$2:'TRM - TBM Crosswalk'!$I$1008,9,FALSE))</f>
        <v/>
      </c>
    </row>
    <row r="2966" spans="1:11" x14ac:dyDescent="0.45">
      <c r="A2966" t="str">
        <f>TRM!A6881</f>
        <v>B01.054.010</v>
      </c>
      <c r="B2966" t="str">
        <f>TRM!B6881</f>
        <v>Emergency Response</v>
      </c>
      <c r="C2966" t="str">
        <f>TRM!C6881</f>
        <v>FATPOT Map Projections version | 1.0</v>
      </c>
      <c r="D2966">
        <f>TRM!D6881</f>
        <v>0</v>
      </c>
      <c r="E2966" t="str">
        <f>IF(VLOOKUP(TRM!A6881,'TRM - TBM Crosswalk'!$A$2:'TRM - TBM Crosswalk'!$I$1008,3,FALSE)="N/A","TBD","")</f>
        <v/>
      </c>
      <c r="F2966" t="str">
        <f>IF(VLOOKUP(TRM!A6881,'TRM - TBM Crosswalk'!$A$2:'TRM - TBM Crosswalk'!$I$1008,4,FALSE)=0,"",VLOOKUP(TRM!A6881,'TRM - TBM Crosswalk'!$A$2:'TRM - TBM Crosswalk'!$I$1008,4,FALSE))</f>
        <v>Business Capability</v>
      </c>
      <c r="G2966" t="str">
        <f>IF(VLOOKUP(TRM!A6881,'TRM - TBM Crosswalk'!$A$2:'TRM - TBM Crosswalk'!$I$1008,5,FALSE)=0,"",VLOOKUP(TRM!A6881,'TRM - TBM Crosswalk'!$A$2:'TRM - TBM Crosswalk'!$I$1008,5,FALSE))</f>
        <v/>
      </c>
      <c r="H2966" t="str">
        <f>IF(VLOOKUP(TRM!A6881,'TRM - TBM Crosswalk'!$A$2:'TRM - TBM Crosswalk'!$I$1008,6,FALSE)=0,"",VLOOKUP(TRM!A6881,'TRM - TBM Crosswalk'!$A$2:'TRM - TBM Crosswalk'!$I$1008,6,FALSE))</f>
        <v/>
      </c>
      <c r="I2966" t="str">
        <f>IF(VLOOKUP(TRM!A6881,'TRM - TBM Crosswalk'!$A$2:'TRM - TBM Crosswalk'!$I$1008,7,FALSE)=0,"",VLOOKUP(TRM!A6881,'TRM - TBM Crosswalk'!$A$2:'TRM - TBM Crosswalk'!$I$1008,7,FALSE))</f>
        <v/>
      </c>
      <c r="J2966" t="str">
        <f>IF(VLOOKUP(TRM!A6881,'TRM - TBM Crosswalk'!$A$2:'TRM - TBM Crosswalk'!$I$1008,8,FALSE)=0,"",VLOOKUP(TRM!A6881,'TRM - TBM Crosswalk'!$A$2:'TRM - TBM Crosswalk'!$I$1008,8,FALSE))</f>
        <v/>
      </c>
      <c r="K2966" t="str">
        <f>IF(VLOOKUP(TRM!A6881,'TRM - TBM Crosswalk'!$A$2:'TRM - TBM Crosswalk'!$I$1008,9,FALSE)=0,"",VLOOKUP(TRM!A6881,'TRM - TBM Crosswalk'!$A$2:'TRM - TBM Crosswalk'!$I$1008,9,FALSE))</f>
        <v/>
      </c>
    </row>
    <row r="2967" spans="1:11" x14ac:dyDescent="0.45">
      <c r="A2967" t="str">
        <f>TRM!A6882</f>
        <v>B01.054.010</v>
      </c>
      <c r="B2967" t="str">
        <f>TRM!B6882</f>
        <v>Emergency Response</v>
      </c>
      <c r="C2967" t="str">
        <f>TRM!C6882</f>
        <v>FATPOT Runtimes | 1.0.0</v>
      </c>
      <c r="D2967">
        <f>TRM!D6882</f>
        <v>0</v>
      </c>
      <c r="E2967" t="str">
        <f>IF(VLOOKUP(TRM!A6882,'TRM - TBM Crosswalk'!$A$2:'TRM - TBM Crosswalk'!$I$1008,3,FALSE)="N/A","TBD","")</f>
        <v/>
      </c>
      <c r="F2967" t="str">
        <f>IF(VLOOKUP(TRM!A6882,'TRM - TBM Crosswalk'!$A$2:'TRM - TBM Crosswalk'!$I$1008,4,FALSE)=0,"",VLOOKUP(TRM!A6882,'TRM - TBM Crosswalk'!$A$2:'TRM - TBM Crosswalk'!$I$1008,4,FALSE))</f>
        <v>Business Capability</v>
      </c>
      <c r="G2967" t="str">
        <f>IF(VLOOKUP(TRM!A6882,'TRM - TBM Crosswalk'!$A$2:'TRM - TBM Crosswalk'!$I$1008,5,FALSE)=0,"",VLOOKUP(TRM!A6882,'TRM - TBM Crosswalk'!$A$2:'TRM - TBM Crosswalk'!$I$1008,5,FALSE))</f>
        <v/>
      </c>
      <c r="H2967" t="str">
        <f>IF(VLOOKUP(TRM!A6882,'TRM - TBM Crosswalk'!$A$2:'TRM - TBM Crosswalk'!$I$1008,6,FALSE)=0,"",VLOOKUP(TRM!A6882,'TRM - TBM Crosswalk'!$A$2:'TRM - TBM Crosswalk'!$I$1008,6,FALSE))</f>
        <v/>
      </c>
      <c r="I2967" t="str">
        <f>IF(VLOOKUP(TRM!A6882,'TRM - TBM Crosswalk'!$A$2:'TRM - TBM Crosswalk'!$I$1008,7,FALSE)=0,"",VLOOKUP(TRM!A6882,'TRM - TBM Crosswalk'!$A$2:'TRM - TBM Crosswalk'!$I$1008,7,FALSE))</f>
        <v/>
      </c>
      <c r="J2967" t="str">
        <f>IF(VLOOKUP(TRM!A6882,'TRM - TBM Crosswalk'!$A$2:'TRM - TBM Crosswalk'!$I$1008,8,FALSE)=0,"",VLOOKUP(TRM!A6882,'TRM - TBM Crosswalk'!$A$2:'TRM - TBM Crosswalk'!$I$1008,8,FALSE))</f>
        <v/>
      </c>
      <c r="K2967" t="str">
        <f>IF(VLOOKUP(TRM!A6882,'TRM - TBM Crosswalk'!$A$2:'TRM - TBM Crosswalk'!$I$1008,9,FALSE)=0,"",VLOOKUP(TRM!A6882,'TRM - TBM Crosswalk'!$A$2:'TRM - TBM Crosswalk'!$I$1008,9,FALSE))</f>
        <v/>
      </c>
    </row>
    <row r="2968" spans="1:11" x14ac:dyDescent="0.45">
      <c r="A2968" t="str">
        <f>TRM!A6883</f>
        <v>B01.054.010</v>
      </c>
      <c r="B2968" t="str">
        <f>TRM!B6883</f>
        <v>Emergency Response</v>
      </c>
      <c r="C2968" t="str">
        <f>TRM!C6883</f>
        <v>Isuite2014_CLIENT_FULL_ | 14.01.03</v>
      </c>
      <c r="D2968">
        <f>TRM!D6883</f>
        <v>0</v>
      </c>
      <c r="E2968" t="str">
        <f>IF(VLOOKUP(TRM!A6883,'TRM - TBM Crosswalk'!$A$2:'TRM - TBM Crosswalk'!$I$1008,3,FALSE)="N/A","TBD","")</f>
        <v/>
      </c>
      <c r="F2968" t="str">
        <f>IF(VLOOKUP(TRM!A6883,'TRM - TBM Crosswalk'!$A$2:'TRM - TBM Crosswalk'!$I$1008,4,FALSE)=0,"",VLOOKUP(TRM!A6883,'TRM - TBM Crosswalk'!$A$2:'TRM - TBM Crosswalk'!$I$1008,4,FALSE))</f>
        <v>Business Capability</v>
      </c>
      <c r="G2968" t="str">
        <f>IF(VLOOKUP(TRM!A6883,'TRM - TBM Crosswalk'!$A$2:'TRM - TBM Crosswalk'!$I$1008,5,FALSE)=0,"",VLOOKUP(TRM!A6883,'TRM - TBM Crosswalk'!$A$2:'TRM - TBM Crosswalk'!$I$1008,5,FALSE))</f>
        <v/>
      </c>
      <c r="H2968" t="str">
        <f>IF(VLOOKUP(TRM!A6883,'TRM - TBM Crosswalk'!$A$2:'TRM - TBM Crosswalk'!$I$1008,6,FALSE)=0,"",VLOOKUP(TRM!A6883,'TRM - TBM Crosswalk'!$A$2:'TRM - TBM Crosswalk'!$I$1008,6,FALSE))</f>
        <v/>
      </c>
      <c r="I2968" t="str">
        <f>IF(VLOOKUP(TRM!A6883,'TRM - TBM Crosswalk'!$A$2:'TRM - TBM Crosswalk'!$I$1008,7,FALSE)=0,"",VLOOKUP(TRM!A6883,'TRM - TBM Crosswalk'!$A$2:'TRM - TBM Crosswalk'!$I$1008,7,FALSE))</f>
        <v/>
      </c>
      <c r="J2968" t="str">
        <f>IF(VLOOKUP(TRM!A6883,'TRM - TBM Crosswalk'!$A$2:'TRM - TBM Crosswalk'!$I$1008,8,FALSE)=0,"",VLOOKUP(TRM!A6883,'TRM - TBM Crosswalk'!$A$2:'TRM - TBM Crosswalk'!$I$1008,8,FALSE))</f>
        <v/>
      </c>
      <c r="K2968" t="str">
        <f>IF(VLOOKUP(TRM!A6883,'TRM - TBM Crosswalk'!$A$2:'TRM - TBM Crosswalk'!$I$1008,9,FALSE)=0,"",VLOOKUP(TRM!A6883,'TRM - TBM Crosswalk'!$A$2:'TRM - TBM Crosswalk'!$I$1008,9,FALSE))</f>
        <v/>
      </c>
    </row>
    <row r="2969" spans="1:11" x14ac:dyDescent="0.45">
      <c r="A2969" t="str">
        <f>TRM!A6884</f>
        <v>B03.372.004</v>
      </c>
      <c r="B2969" t="str">
        <f>TRM!B6884</f>
        <v>Postal Services</v>
      </c>
      <c r="C2969" t="str">
        <f>TRM!C6884</f>
        <v>PC Meter Connect | 05.00.0056.0000</v>
      </c>
      <c r="D2969">
        <f>TRM!D6884</f>
        <v>0</v>
      </c>
      <c r="E2969" t="str">
        <f>IF(VLOOKUP(TRM!A6884,'TRM - TBM Crosswalk'!$A$2:'TRM - TBM Crosswalk'!$I$1008,3,FALSE)="N/A","TBD","")</f>
        <v/>
      </c>
      <c r="F2969" t="str">
        <f>IF(VLOOKUP(TRM!A6884,'TRM - TBM Crosswalk'!$A$2:'TRM - TBM Crosswalk'!$I$1008,4,FALSE)=0,"",VLOOKUP(TRM!A6884,'TRM - TBM Crosswalk'!$A$2:'TRM - TBM Crosswalk'!$I$1008,4,FALSE))</f>
        <v>Business Capability</v>
      </c>
      <c r="G2969" t="str">
        <f>IF(VLOOKUP(TRM!A6884,'TRM - TBM Crosswalk'!$A$2:'TRM - TBM Crosswalk'!$I$1008,5,FALSE)=0,"",VLOOKUP(TRM!A6884,'TRM - TBM Crosswalk'!$A$2:'TRM - TBM Crosswalk'!$I$1008,5,FALSE))</f>
        <v/>
      </c>
      <c r="H2969" t="str">
        <f>IF(VLOOKUP(TRM!A6884,'TRM - TBM Crosswalk'!$A$2:'TRM - TBM Crosswalk'!$I$1008,6,FALSE)=0,"",VLOOKUP(TRM!A6884,'TRM - TBM Crosswalk'!$A$2:'TRM - TBM Crosswalk'!$I$1008,6,FALSE))</f>
        <v/>
      </c>
      <c r="I2969" t="str">
        <f>IF(VLOOKUP(TRM!A6884,'TRM - TBM Crosswalk'!$A$2:'TRM - TBM Crosswalk'!$I$1008,7,FALSE)=0,"",VLOOKUP(TRM!A6884,'TRM - TBM Crosswalk'!$A$2:'TRM - TBM Crosswalk'!$I$1008,7,FALSE))</f>
        <v/>
      </c>
      <c r="J2969" t="str">
        <f>IF(VLOOKUP(TRM!A6884,'TRM - TBM Crosswalk'!$A$2:'TRM - TBM Crosswalk'!$I$1008,8,FALSE)=0,"",VLOOKUP(TRM!A6884,'TRM - TBM Crosswalk'!$A$2:'TRM - TBM Crosswalk'!$I$1008,8,FALSE))</f>
        <v/>
      </c>
      <c r="K2969" t="str">
        <f>IF(VLOOKUP(TRM!A6884,'TRM - TBM Crosswalk'!$A$2:'TRM - TBM Crosswalk'!$I$1008,9,FALSE)=0,"",VLOOKUP(TRM!A6884,'TRM - TBM Crosswalk'!$A$2:'TRM - TBM Crosswalk'!$I$1008,9,FALSE))</f>
        <v/>
      </c>
    </row>
    <row r="2970" spans="1:11" x14ac:dyDescent="0.45">
      <c r="A2970" t="str">
        <f>TRM!A6885</f>
        <v>B03.372.004</v>
      </c>
      <c r="B2970" t="str">
        <f>TRM!B6885</f>
        <v>Postal Services</v>
      </c>
      <c r="C2970" t="str">
        <f>TRM!C6885</f>
        <v>PC Meter Connect | 05.00.0081.0000</v>
      </c>
      <c r="D2970">
        <f>TRM!D6885</f>
        <v>0</v>
      </c>
      <c r="E2970" t="str">
        <f>IF(VLOOKUP(TRM!A6885,'TRM - TBM Crosswalk'!$A$2:'TRM - TBM Crosswalk'!$I$1008,3,FALSE)="N/A","TBD","")</f>
        <v/>
      </c>
      <c r="F2970" t="str">
        <f>IF(VLOOKUP(TRM!A6885,'TRM - TBM Crosswalk'!$A$2:'TRM - TBM Crosswalk'!$I$1008,4,FALSE)=0,"",VLOOKUP(TRM!A6885,'TRM - TBM Crosswalk'!$A$2:'TRM - TBM Crosswalk'!$I$1008,4,FALSE))</f>
        <v>Business Capability</v>
      </c>
      <c r="G2970" t="str">
        <f>IF(VLOOKUP(TRM!A6885,'TRM - TBM Crosswalk'!$A$2:'TRM - TBM Crosswalk'!$I$1008,5,FALSE)=0,"",VLOOKUP(TRM!A6885,'TRM - TBM Crosswalk'!$A$2:'TRM - TBM Crosswalk'!$I$1008,5,FALSE))</f>
        <v/>
      </c>
      <c r="H2970" t="str">
        <f>IF(VLOOKUP(TRM!A6885,'TRM - TBM Crosswalk'!$A$2:'TRM - TBM Crosswalk'!$I$1008,6,FALSE)=0,"",VLOOKUP(TRM!A6885,'TRM - TBM Crosswalk'!$A$2:'TRM - TBM Crosswalk'!$I$1008,6,FALSE))</f>
        <v/>
      </c>
      <c r="I2970" t="str">
        <f>IF(VLOOKUP(TRM!A6885,'TRM - TBM Crosswalk'!$A$2:'TRM - TBM Crosswalk'!$I$1008,7,FALSE)=0,"",VLOOKUP(TRM!A6885,'TRM - TBM Crosswalk'!$A$2:'TRM - TBM Crosswalk'!$I$1008,7,FALSE))</f>
        <v/>
      </c>
      <c r="J2970" t="str">
        <f>IF(VLOOKUP(TRM!A6885,'TRM - TBM Crosswalk'!$A$2:'TRM - TBM Crosswalk'!$I$1008,8,FALSE)=0,"",VLOOKUP(TRM!A6885,'TRM - TBM Crosswalk'!$A$2:'TRM - TBM Crosswalk'!$I$1008,8,FALSE))</f>
        <v/>
      </c>
      <c r="K2970" t="str">
        <f>IF(VLOOKUP(TRM!A6885,'TRM - TBM Crosswalk'!$A$2:'TRM - TBM Crosswalk'!$I$1008,9,FALSE)=0,"",VLOOKUP(TRM!A6885,'TRM - TBM Crosswalk'!$A$2:'TRM - TBM Crosswalk'!$I$1008,9,FALSE))</f>
        <v/>
      </c>
    </row>
    <row r="2971" spans="1:11" x14ac:dyDescent="0.45">
      <c r="A2971" t="str">
        <f>TRM!A6886</f>
        <v>B03.372.004</v>
      </c>
      <c r="B2971" t="str">
        <f>TRM!B6886</f>
        <v>Postal Services</v>
      </c>
      <c r="C2971" t="str">
        <f>TRM!C6886</f>
        <v>WCM - Plus | 3.3.0.0</v>
      </c>
      <c r="D2971">
        <f>TRM!D6886</f>
        <v>0</v>
      </c>
      <c r="E2971" t="str">
        <f>IF(VLOOKUP(TRM!A6886,'TRM - TBM Crosswalk'!$A$2:'TRM - TBM Crosswalk'!$I$1008,3,FALSE)="N/A","TBD","")</f>
        <v/>
      </c>
      <c r="F2971" t="str">
        <f>IF(VLOOKUP(TRM!A6886,'TRM - TBM Crosswalk'!$A$2:'TRM - TBM Crosswalk'!$I$1008,4,FALSE)=0,"",VLOOKUP(TRM!A6886,'TRM - TBM Crosswalk'!$A$2:'TRM - TBM Crosswalk'!$I$1008,4,FALSE))</f>
        <v>Business Capability</v>
      </c>
      <c r="G2971" t="str">
        <f>IF(VLOOKUP(TRM!A6886,'TRM - TBM Crosswalk'!$A$2:'TRM - TBM Crosswalk'!$I$1008,5,FALSE)=0,"",VLOOKUP(TRM!A6886,'TRM - TBM Crosswalk'!$A$2:'TRM - TBM Crosswalk'!$I$1008,5,FALSE))</f>
        <v/>
      </c>
      <c r="H2971" t="str">
        <f>IF(VLOOKUP(TRM!A6886,'TRM - TBM Crosswalk'!$A$2:'TRM - TBM Crosswalk'!$I$1008,6,FALSE)=0,"",VLOOKUP(TRM!A6886,'TRM - TBM Crosswalk'!$A$2:'TRM - TBM Crosswalk'!$I$1008,6,FALSE))</f>
        <v/>
      </c>
      <c r="I2971" t="str">
        <f>IF(VLOOKUP(TRM!A6886,'TRM - TBM Crosswalk'!$A$2:'TRM - TBM Crosswalk'!$I$1008,7,FALSE)=0,"",VLOOKUP(TRM!A6886,'TRM - TBM Crosswalk'!$A$2:'TRM - TBM Crosswalk'!$I$1008,7,FALSE))</f>
        <v/>
      </c>
      <c r="J2971" t="str">
        <f>IF(VLOOKUP(TRM!A6886,'TRM - TBM Crosswalk'!$A$2:'TRM - TBM Crosswalk'!$I$1008,8,FALSE)=0,"",VLOOKUP(TRM!A6886,'TRM - TBM Crosswalk'!$A$2:'TRM - TBM Crosswalk'!$I$1008,8,FALSE))</f>
        <v/>
      </c>
      <c r="K2971" t="str">
        <f>IF(VLOOKUP(TRM!A6886,'TRM - TBM Crosswalk'!$A$2:'TRM - TBM Crosswalk'!$I$1008,9,FALSE)=0,"",VLOOKUP(TRM!A6886,'TRM - TBM Crosswalk'!$A$2:'TRM - TBM Crosswalk'!$I$1008,9,FALSE))</f>
        <v/>
      </c>
    </row>
    <row r="2972" spans="1:11" x14ac:dyDescent="0.45">
      <c r="A2972" t="str">
        <f>TRM!A6887</f>
        <v>B04.503</v>
      </c>
      <c r="B2972" t="str">
        <f>TRM!B6887</f>
        <v>Research and general education aids</v>
      </c>
      <c r="C2972" t="str">
        <f>TRM!C6887</f>
        <v>EOS.Web 2018.12.1 | 18.12.1001</v>
      </c>
      <c r="D2972">
        <f>TRM!D6887</f>
        <v>0</v>
      </c>
      <c r="E2972" t="str">
        <f>IF(VLOOKUP(TRM!A6887,'TRM - TBM Crosswalk'!$A$2:'TRM - TBM Crosswalk'!$I$1008,3,FALSE)="N/A","TBD","")</f>
        <v/>
      </c>
      <c r="F2972" t="str">
        <f>IF(VLOOKUP(TRM!A6887,'TRM - TBM Crosswalk'!$A$2:'TRM - TBM Crosswalk'!$I$1008,4,FALSE)=0,"",VLOOKUP(TRM!A6887,'TRM - TBM Crosswalk'!$A$2:'TRM - TBM Crosswalk'!$I$1008,4,FALSE))</f>
        <v>Business Capability</v>
      </c>
      <c r="G2972" t="str">
        <f>IF(VLOOKUP(TRM!A6887,'TRM - TBM Crosswalk'!$A$2:'TRM - TBM Crosswalk'!$I$1008,5,FALSE)=0,"",VLOOKUP(TRM!A6887,'TRM - TBM Crosswalk'!$A$2:'TRM - TBM Crosswalk'!$I$1008,5,FALSE))</f>
        <v/>
      </c>
      <c r="H2972" t="str">
        <f>IF(VLOOKUP(TRM!A6887,'TRM - TBM Crosswalk'!$A$2:'TRM - TBM Crosswalk'!$I$1008,6,FALSE)=0,"",VLOOKUP(TRM!A6887,'TRM - TBM Crosswalk'!$A$2:'TRM - TBM Crosswalk'!$I$1008,6,FALSE))</f>
        <v/>
      </c>
      <c r="I2972" t="str">
        <f>IF(VLOOKUP(TRM!A6887,'TRM - TBM Crosswalk'!$A$2:'TRM - TBM Crosswalk'!$I$1008,7,FALSE)=0,"",VLOOKUP(TRM!A6887,'TRM - TBM Crosswalk'!$A$2:'TRM - TBM Crosswalk'!$I$1008,7,FALSE))</f>
        <v/>
      </c>
      <c r="J2972" t="str">
        <f>IF(VLOOKUP(TRM!A6887,'TRM - TBM Crosswalk'!$A$2:'TRM - TBM Crosswalk'!$I$1008,8,FALSE)=0,"",VLOOKUP(TRM!A6887,'TRM - TBM Crosswalk'!$A$2:'TRM - TBM Crosswalk'!$I$1008,8,FALSE))</f>
        <v/>
      </c>
      <c r="K2972" t="str">
        <f>IF(VLOOKUP(TRM!A6887,'TRM - TBM Crosswalk'!$A$2:'TRM - TBM Crosswalk'!$I$1008,9,FALSE)=0,"",VLOOKUP(TRM!A6887,'TRM - TBM Crosswalk'!$A$2:'TRM - TBM Crosswalk'!$I$1008,9,FALSE))</f>
        <v/>
      </c>
    </row>
    <row r="2973" spans="1:11" x14ac:dyDescent="0.45">
      <c r="A2973" t="str">
        <f>TRM!A6888</f>
        <v>B04.503.018</v>
      </c>
      <c r="B2973" t="str">
        <f>TRM!B6888</f>
        <v>Cultural and Historic Exhibition</v>
      </c>
      <c r="C2973" t="str">
        <f>TRM!C6888</f>
        <v>Rediscovery Proficio Prerequisites | 8.9.0</v>
      </c>
      <c r="D2973">
        <f>TRM!D6888</f>
        <v>0</v>
      </c>
      <c r="E2973" t="str">
        <f>IF(VLOOKUP(TRM!A6888,'TRM - TBM Crosswalk'!$A$2:'TRM - TBM Crosswalk'!$I$1008,3,FALSE)="N/A","TBD","")</f>
        <v/>
      </c>
      <c r="F2973" t="str">
        <f>IF(VLOOKUP(TRM!A6888,'TRM - TBM Crosswalk'!$A$2:'TRM - TBM Crosswalk'!$I$1008,4,FALSE)=0,"",VLOOKUP(TRM!A6888,'TRM - TBM Crosswalk'!$A$2:'TRM - TBM Crosswalk'!$I$1008,4,FALSE))</f>
        <v>Business Capability</v>
      </c>
      <c r="G2973" t="str">
        <f>IF(VLOOKUP(TRM!A6888,'TRM - TBM Crosswalk'!$A$2:'TRM - TBM Crosswalk'!$I$1008,5,FALSE)=0,"",VLOOKUP(TRM!A6888,'TRM - TBM Crosswalk'!$A$2:'TRM - TBM Crosswalk'!$I$1008,5,FALSE))</f>
        <v/>
      </c>
      <c r="H2973" t="str">
        <f>IF(VLOOKUP(TRM!A6888,'TRM - TBM Crosswalk'!$A$2:'TRM - TBM Crosswalk'!$I$1008,6,FALSE)=0,"",VLOOKUP(TRM!A6888,'TRM - TBM Crosswalk'!$A$2:'TRM - TBM Crosswalk'!$I$1008,6,FALSE))</f>
        <v/>
      </c>
      <c r="I2973" t="str">
        <f>IF(VLOOKUP(TRM!A6888,'TRM - TBM Crosswalk'!$A$2:'TRM - TBM Crosswalk'!$I$1008,7,FALSE)=0,"",VLOOKUP(TRM!A6888,'TRM - TBM Crosswalk'!$A$2:'TRM - TBM Crosswalk'!$I$1008,7,FALSE))</f>
        <v/>
      </c>
      <c r="J2973" t="str">
        <f>IF(VLOOKUP(TRM!A6888,'TRM - TBM Crosswalk'!$A$2:'TRM - TBM Crosswalk'!$I$1008,8,FALSE)=0,"",VLOOKUP(TRM!A6888,'TRM - TBM Crosswalk'!$A$2:'TRM - TBM Crosswalk'!$I$1008,8,FALSE))</f>
        <v/>
      </c>
      <c r="K2973" t="str">
        <f>IF(VLOOKUP(TRM!A6888,'TRM - TBM Crosswalk'!$A$2:'TRM - TBM Crosswalk'!$I$1008,9,FALSE)=0,"",VLOOKUP(TRM!A6888,'TRM - TBM Crosswalk'!$A$2:'TRM - TBM Crosswalk'!$I$1008,9,FALSE))</f>
        <v/>
      </c>
    </row>
    <row r="2974" spans="1:11" x14ac:dyDescent="0.45">
      <c r="A2974" t="str">
        <f>TRM!A6889</f>
        <v>B04.503.018</v>
      </c>
      <c r="B2974" t="str">
        <f>TRM!B6889</f>
        <v>Cultural and Historic Exhibition</v>
      </c>
      <c r="C2974" t="str">
        <f>TRM!C6889</f>
        <v>Rediscovery Proficio SQL 8.20 | 8.20.0</v>
      </c>
      <c r="D2974">
        <f>TRM!D6889</f>
        <v>0</v>
      </c>
      <c r="E2974" t="str">
        <f>IF(VLOOKUP(TRM!A6889,'TRM - TBM Crosswalk'!$A$2:'TRM - TBM Crosswalk'!$I$1008,3,FALSE)="N/A","TBD","")</f>
        <v/>
      </c>
      <c r="F2974" t="str">
        <f>IF(VLOOKUP(TRM!A6889,'TRM - TBM Crosswalk'!$A$2:'TRM - TBM Crosswalk'!$I$1008,4,FALSE)=0,"",VLOOKUP(TRM!A6889,'TRM - TBM Crosswalk'!$A$2:'TRM - TBM Crosswalk'!$I$1008,4,FALSE))</f>
        <v>Business Capability</v>
      </c>
      <c r="G2974" t="str">
        <f>IF(VLOOKUP(TRM!A6889,'TRM - TBM Crosswalk'!$A$2:'TRM - TBM Crosswalk'!$I$1008,5,FALSE)=0,"",VLOOKUP(TRM!A6889,'TRM - TBM Crosswalk'!$A$2:'TRM - TBM Crosswalk'!$I$1008,5,FALSE))</f>
        <v/>
      </c>
      <c r="H2974" t="str">
        <f>IF(VLOOKUP(TRM!A6889,'TRM - TBM Crosswalk'!$A$2:'TRM - TBM Crosswalk'!$I$1008,6,FALSE)=0,"",VLOOKUP(TRM!A6889,'TRM - TBM Crosswalk'!$A$2:'TRM - TBM Crosswalk'!$I$1008,6,FALSE))</f>
        <v/>
      </c>
      <c r="I2974" t="str">
        <f>IF(VLOOKUP(TRM!A6889,'TRM - TBM Crosswalk'!$A$2:'TRM - TBM Crosswalk'!$I$1008,7,FALSE)=0,"",VLOOKUP(TRM!A6889,'TRM - TBM Crosswalk'!$A$2:'TRM - TBM Crosswalk'!$I$1008,7,FALSE))</f>
        <v/>
      </c>
      <c r="J2974" t="str">
        <f>IF(VLOOKUP(TRM!A6889,'TRM - TBM Crosswalk'!$A$2:'TRM - TBM Crosswalk'!$I$1008,8,FALSE)=0,"",VLOOKUP(TRM!A6889,'TRM - TBM Crosswalk'!$A$2:'TRM - TBM Crosswalk'!$I$1008,8,FALSE))</f>
        <v/>
      </c>
      <c r="K2974" t="str">
        <f>IF(VLOOKUP(TRM!A6889,'TRM - TBM Crosswalk'!$A$2:'TRM - TBM Crosswalk'!$I$1008,9,FALSE)=0,"",VLOOKUP(TRM!A6889,'TRM - TBM Crosswalk'!$A$2:'TRM - TBM Crosswalk'!$I$1008,9,FALSE))</f>
        <v/>
      </c>
    </row>
    <row r="2975" spans="1:11" x14ac:dyDescent="0.45">
      <c r="A2975" t="str">
        <f>TRM!A6890</f>
        <v>B04.503.018</v>
      </c>
      <c r="B2975" t="str">
        <f>TRM!B6890</f>
        <v>Cultural and Historic Exhibition</v>
      </c>
      <c r="C2975" t="str">
        <f>TRM!C6890</f>
        <v>Rediscovery Proficio Workstation 8.20 | 8.20.0</v>
      </c>
      <c r="D2975">
        <f>TRM!D6890</f>
        <v>0</v>
      </c>
      <c r="E2975" t="str">
        <f>IF(VLOOKUP(TRM!A6890,'TRM - TBM Crosswalk'!$A$2:'TRM - TBM Crosswalk'!$I$1008,3,FALSE)="N/A","TBD","")</f>
        <v/>
      </c>
      <c r="F2975" t="str">
        <f>IF(VLOOKUP(TRM!A6890,'TRM - TBM Crosswalk'!$A$2:'TRM - TBM Crosswalk'!$I$1008,4,FALSE)=0,"",VLOOKUP(TRM!A6890,'TRM - TBM Crosswalk'!$A$2:'TRM - TBM Crosswalk'!$I$1008,4,FALSE))</f>
        <v>Business Capability</v>
      </c>
      <c r="G2975" t="str">
        <f>IF(VLOOKUP(TRM!A6890,'TRM - TBM Crosswalk'!$A$2:'TRM - TBM Crosswalk'!$I$1008,5,FALSE)=0,"",VLOOKUP(TRM!A6890,'TRM - TBM Crosswalk'!$A$2:'TRM - TBM Crosswalk'!$I$1008,5,FALSE))</f>
        <v/>
      </c>
      <c r="H2975" t="str">
        <f>IF(VLOOKUP(TRM!A6890,'TRM - TBM Crosswalk'!$A$2:'TRM - TBM Crosswalk'!$I$1008,6,FALSE)=0,"",VLOOKUP(TRM!A6890,'TRM - TBM Crosswalk'!$A$2:'TRM - TBM Crosswalk'!$I$1008,6,FALSE))</f>
        <v/>
      </c>
      <c r="I2975" t="str">
        <f>IF(VLOOKUP(TRM!A6890,'TRM - TBM Crosswalk'!$A$2:'TRM - TBM Crosswalk'!$I$1008,7,FALSE)=0,"",VLOOKUP(TRM!A6890,'TRM - TBM Crosswalk'!$A$2:'TRM - TBM Crosswalk'!$I$1008,7,FALSE))</f>
        <v/>
      </c>
      <c r="J2975" t="str">
        <f>IF(VLOOKUP(TRM!A6890,'TRM - TBM Crosswalk'!$A$2:'TRM - TBM Crosswalk'!$I$1008,8,FALSE)=0,"",VLOOKUP(TRM!A6890,'TRM - TBM Crosswalk'!$A$2:'TRM - TBM Crosswalk'!$I$1008,8,FALSE))</f>
        <v/>
      </c>
      <c r="K2975" t="str">
        <f>IF(VLOOKUP(TRM!A6890,'TRM - TBM Crosswalk'!$A$2:'TRM - TBM Crosswalk'!$I$1008,9,FALSE)=0,"",VLOOKUP(TRM!A6890,'TRM - TBM Crosswalk'!$A$2:'TRM - TBM Crosswalk'!$I$1008,9,FALSE))</f>
        <v/>
      </c>
    </row>
    <row r="2976" spans="1:11" x14ac:dyDescent="0.45">
      <c r="A2976" t="str">
        <f>TRM!A6891</f>
        <v>B04.504.064</v>
      </c>
      <c r="B2976" t="str">
        <f>TRM!B6891</f>
        <v>Training and Employment</v>
      </c>
      <c r="C2976" t="str">
        <f>TRM!C6891</f>
        <v>Bandit4.0</v>
      </c>
      <c r="D2976">
        <f>TRM!D6891</f>
        <v>0</v>
      </c>
      <c r="E2976" t="str">
        <f>IF(VLOOKUP(TRM!A6891,'TRM - TBM Crosswalk'!$A$2:'TRM - TBM Crosswalk'!$I$1008,3,FALSE)="N/A","TBD","")</f>
        <v/>
      </c>
      <c r="F2976" t="str">
        <f>IF(VLOOKUP(TRM!A6891,'TRM - TBM Crosswalk'!$A$2:'TRM - TBM Crosswalk'!$I$1008,4,FALSE)=0,"",VLOOKUP(TRM!A6891,'TRM - TBM Crosswalk'!$A$2:'TRM - TBM Crosswalk'!$I$1008,4,FALSE))</f>
        <v>Business Capability</v>
      </c>
      <c r="G2976" t="str">
        <f>IF(VLOOKUP(TRM!A6891,'TRM - TBM Crosswalk'!$A$2:'TRM - TBM Crosswalk'!$I$1008,5,FALSE)=0,"",VLOOKUP(TRM!A6891,'TRM - TBM Crosswalk'!$A$2:'TRM - TBM Crosswalk'!$I$1008,5,FALSE))</f>
        <v/>
      </c>
      <c r="H2976" t="str">
        <f>IF(VLOOKUP(TRM!A6891,'TRM - TBM Crosswalk'!$A$2:'TRM - TBM Crosswalk'!$I$1008,6,FALSE)=0,"",VLOOKUP(TRM!A6891,'TRM - TBM Crosswalk'!$A$2:'TRM - TBM Crosswalk'!$I$1008,6,FALSE))</f>
        <v/>
      </c>
      <c r="I2976" t="str">
        <f>IF(VLOOKUP(TRM!A6891,'TRM - TBM Crosswalk'!$A$2:'TRM - TBM Crosswalk'!$I$1008,7,FALSE)=0,"",VLOOKUP(TRM!A6891,'TRM - TBM Crosswalk'!$A$2:'TRM - TBM Crosswalk'!$I$1008,7,FALSE))</f>
        <v/>
      </c>
      <c r="J2976" t="str">
        <f>IF(VLOOKUP(TRM!A6891,'TRM - TBM Crosswalk'!$A$2:'TRM - TBM Crosswalk'!$I$1008,8,FALSE)=0,"",VLOOKUP(TRM!A6891,'TRM - TBM Crosswalk'!$A$2:'TRM - TBM Crosswalk'!$I$1008,8,FALSE))</f>
        <v/>
      </c>
      <c r="K2976" t="str">
        <f>IF(VLOOKUP(TRM!A6891,'TRM - TBM Crosswalk'!$A$2:'TRM - TBM Crosswalk'!$I$1008,9,FALSE)=0,"",VLOOKUP(TRM!A6891,'TRM - TBM Crosswalk'!$A$2:'TRM - TBM Crosswalk'!$I$1008,9,FALSE))</f>
        <v/>
      </c>
    </row>
    <row r="2977" spans="1:11" x14ac:dyDescent="0.45">
      <c r="A2977" t="str">
        <f>TRM!A6892</f>
        <v>B04.504.064</v>
      </c>
      <c r="B2977" t="str">
        <f>TRM!B6892</f>
        <v>Training and Employment</v>
      </c>
      <c r="C2977" t="str">
        <f>TRM!C6892</f>
        <v>Basic Map Reading Course</v>
      </c>
      <c r="D2977">
        <f>TRM!D6892</f>
        <v>0</v>
      </c>
      <c r="E2977" t="str">
        <f>IF(VLOOKUP(TRM!A6892,'TRM - TBM Crosswalk'!$A$2:'TRM - TBM Crosswalk'!$I$1008,3,FALSE)="N/A","TBD","")</f>
        <v/>
      </c>
      <c r="F2977" t="str">
        <f>IF(VLOOKUP(TRM!A6892,'TRM - TBM Crosswalk'!$A$2:'TRM - TBM Crosswalk'!$I$1008,4,FALSE)=0,"",VLOOKUP(TRM!A6892,'TRM - TBM Crosswalk'!$A$2:'TRM - TBM Crosswalk'!$I$1008,4,FALSE))</f>
        <v>Business Capability</v>
      </c>
      <c r="G2977" t="str">
        <f>IF(VLOOKUP(TRM!A6892,'TRM - TBM Crosswalk'!$A$2:'TRM - TBM Crosswalk'!$I$1008,5,FALSE)=0,"",VLOOKUP(TRM!A6892,'TRM - TBM Crosswalk'!$A$2:'TRM - TBM Crosswalk'!$I$1008,5,FALSE))</f>
        <v/>
      </c>
      <c r="H2977" t="str">
        <f>IF(VLOOKUP(TRM!A6892,'TRM - TBM Crosswalk'!$A$2:'TRM - TBM Crosswalk'!$I$1008,6,FALSE)=0,"",VLOOKUP(TRM!A6892,'TRM - TBM Crosswalk'!$A$2:'TRM - TBM Crosswalk'!$I$1008,6,FALSE))</f>
        <v/>
      </c>
      <c r="I2977" t="str">
        <f>IF(VLOOKUP(TRM!A6892,'TRM - TBM Crosswalk'!$A$2:'TRM - TBM Crosswalk'!$I$1008,7,FALSE)=0,"",VLOOKUP(TRM!A6892,'TRM - TBM Crosswalk'!$A$2:'TRM - TBM Crosswalk'!$I$1008,7,FALSE))</f>
        <v/>
      </c>
      <c r="J2977" t="str">
        <f>IF(VLOOKUP(TRM!A6892,'TRM - TBM Crosswalk'!$A$2:'TRM - TBM Crosswalk'!$I$1008,8,FALSE)=0,"",VLOOKUP(TRM!A6892,'TRM - TBM Crosswalk'!$A$2:'TRM - TBM Crosswalk'!$I$1008,8,FALSE))</f>
        <v/>
      </c>
      <c r="K2977" t="str">
        <f>IF(VLOOKUP(TRM!A6892,'TRM - TBM Crosswalk'!$A$2:'TRM - TBM Crosswalk'!$I$1008,9,FALSE)=0,"",VLOOKUP(TRM!A6892,'TRM - TBM Crosswalk'!$A$2:'TRM - TBM Crosswalk'!$I$1008,9,FALSE))</f>
        <v/>
      </c>
    </row>
    <row r="2978" spans="1:11" x14ac:dyDescent="0.45">
      <c r="A2978" t="str">
        <f>TRM!A6893</f>
        <v>B04.504.064</v>
      </c>
      <c r="B2978" t="str">
        <f>TRM!B6893</f>
        <v>Training and Employment</v>
      </c>
      <c r="C2978" t="str">
        <f>TRM!C6893</f>
        <v>Basic Measurements Tutorial 04.20.2011</v>
      </c>
      <c r="D2978">
        <f>TRM!D6893</f>
        <v>0</v>
      </c>
      <c r="E2978" t="str">
        <f>IF(VLOOKUP(TRM!A6893,'TRM - TBM Crosswalk'!$A$2:'TRM - TBM Crosswalk'!$I$1008,3,FALSE)="N/A","TBD","")</f>
        <v/>
      </c>
      <c r="F2978" t="str">
        <f>IF(VLOOKUP(TRM!A6893,'TRM - TBM Crosswalk'!$A$2:'TRM - TBM Crosswalk'!$I$1008,4,FALSE)=0,"",VLOOKUP(TRM!A6893,'TRM - TBM Crosswalk'!$A$2:'TRM - TBM Crosswalk'!$I$1008,4,FALSE))</f>
        <v>Business Capability</v>
      </c>
      <c r="G2978" t="str">
        <f>IF(VLOOKUP(TRM!A6893,'TRM - TBM Crosswalk'!$A$2:'TRM - TBM Crosswalk'!$I$1008,5,FALSE)=0,"",VLOOKUP(TRM!A6893,'TRM - TBM Crosswalk'!$A$2:'TRM - TBM Crosswalk'!$I$1008,5,FALSE))</f>
        <v/>
      </c>
      <c r="H2978" t="str">
        <f>IF(VLOOKUP(TRM!A6893,'TRM - TBM Crosswalk'!$A$2:'TRM - TBM Crosswalk'!$I$1008,6,FALSE)=0,"",VLOOKUP(TRM!A6893,'TRM - TBM Crosswalk'!$A$2:'TRM - TBM Crosswalk'!$I$1008,6,FALSE))</f>
        <v/>
      </c>
      <c r="I2978" t="str">
        <f>IF(VLOOKUP(TRM!A6893,'TRM - TBM Crosswalk'!$A$2:'TRM - TBM Crosswalk'!$I$1008,7,FALSE)=0,"",VLOOKUP(TRM!A6893,'TRM - TBM Crosswalk'!$A$2:'TRM - TBM Crosswalk'!$I$1008,7,FALSE))</f>
        <v/>
      </c>
      <c r="J2978" t="str">
        <f>IF(VLOOKUP(TRM!A6893,'TRM - TBM Crosswalk'!$A$2:'TRM - TBM Crosswalk'!$I$1008,8,FALSE)=0,"",VLOOKUP(TRM!A6893,'TRM - TBM Crosswalk'!$A$2:'TRM - TBM Crosswalk'!$I$1008,8,FALSE))</f>
        <v/>
      </c>
      <c r="K2978" t="str">
        <f>IF(VLOOKUP(TRM!A6893,'TRM - TBM Crosswalk'!$A$2:'TRM - TBM Crosswalk'!$I$1008,9,FALSE)=0,"",VLOOKUP(TRM!A6893,'TRM - TBM Crosswalk'!$A$2:'TRM - TBM Crosswalk'!$I$1008,9,FALSE))</f>
        <v/>
      </c>
    </row>
    <row r="2979" spans="1:11" x14ac:dyDescent="0.45">
      <c r="A2979" t="str">
        <f>TRM!A6894</f>
        <v>B04.554</v>
      </c>
      <c r="B2979" t="str">
        <f>TRM!B6894</f>
        <v>Consumer and occupational health and safety</v>
      </c>
      <c r="C2979" t="str">
        <f>TRM!C6894</f>
        <v>MSDSonline Desktop 3.0 | 3.0.1.75</v>
      </c>
      <c r="D2979">
        <f>TRM!D6894</f>
        <v>0</v>
      </c>
      <c r="E2979" t="str">
        <f>IF(VLOOKUP(TRM!A6894,'TRM - TBM Crosswalk'!$A$2:'TRM - TBM Crosswalk'!$I$1008,3,FALSE)="N/A","TBD","")</f>
        <v/>
      </c>
      <c r="F2979" t="str">
        <f>IF(VLOOKUP(TRM!A6894,'TRM - TBM Crosswalk'!$A$2:'TRM - TBM Crosswalk'!$I$1008,4,FALSE)=0,"",VLOOKUP(TRM!A6894,'TRM - TBM Crosswalk'!$A$2:'TRM - TBM Crosswalk'!$I$1008,4,FALSE))</f>
        <v>Business Capability</v>
      </c>
      <c r="G2979" t="str">
        <f>IF(VLOOKUP(TRM!A6894,'TRM - TBM Crosswalk'!$A$2:'TRM - TBM Crosswalk'!$I$1008,5,FALSE)=0,"",VLOOKUP(TRM!A6894,'TRM - TBM Crosswalk'!$A$2:'TRM - TBM Crosswalk'!$I$1008,5,FALSE))</f>
        <v/>
      </c>
      <c r="H2979" t="str">
        <f>IF(VLOOKUP(TRM!A6894,'TRM - TBM Crosswalk'!$A$2:'TRM - TBM Crosswalk'!$I$1008,6,FALSE)=0,"",VLOOKUP(TRM!A6894,'TRM - TBM Crosswalk'!$A$2:'TRM - TBM Crosswalk'!$I$1008,6,FALSE))</f>
        <v/>
      </c>
      <c r="I2979" t="str">
        <f>IF(VLOOKUP(TRM!A6894,'TRM - TBM Crosswalk'!$A$2:'TRM - TBM Crosswalk'!$I$1008,7,FALSE)=0,"",VLOOKUP(TRM!A6894,'TRM - TBM Crosswalk'!$A$2:'TRM - TBM Crosswalk'!$I$1008,7,FALSE))</f>
        <v/>
      </c>
      <c r="J2979" t="str">
        <f>IF(VLOOKUP(TRM!A6894,'TRM - TBM Crosswalk'!$A$2:'TRM - TBM Crosswalk'!$I$1008,8,FALSE)=0,"",VLOOKUP(TRM!A6894,'TRM - TBM Crosswalk'!$A$2:'TRM - TBM Crosswalk'!$I$1008,8,FALSE))</f>
        <v/>
      </c>
      <c r="K2979" t="str">
        <f>IF(VLOOKUP(TRM!A6894,'TRM - TBM Crosswalk'!$A$2:'TRM - TBM Crosswalk'!$I$1008,9,FALSE)=0,"",VLOOKUP(TRM!A6894,'TRM - TBM Crosswalk'!$A$2:'TRM - TBM Crosswalk'!$I$1008,9,FALSE))</f>
        <v/>
      </c>
    </row>
    <row r="2980" spans="1:11" x14ac:dyDescent="0.45">
      <c r="A2980" t="str">
        <f>TRM!A6895</f>
        <v>B04.554</v>
      </c>
      <c r="B2980" t="str">
        <f>TRM!B6895</f>
        <v>Consumer and occupational health and safety</v>
      </c>
      <c r="C2980" t="str">
        <f>TRM!C6895</f>
        <v>RescueLink | 10.17</v>
      </c>
      <c r="D2980">
        <f>TRM!D6895</f>
        <v>0</v>
      </c>
      <c r="E2980" t="str">
        <f>IF(VLOOKUP(TRM!A6895,'TRM - TBM Crosswalk'!$A$2:'TRM - TBM Crosswalk'!$I$1008,3,FALSE)="N/A","TBD","")</f>
        <v/>
      </c>
      <c r="F2980" t="str">
        <f>IF(VLOOKUP(TRM!A6895,'TRM - TBM Crosswalk'!$A$2:'TRM - TBM Crosswalk'!$I$1008,4,FALSE)=0,"",VLOOKUP(TRM!A6895,'TRM - TBM Crosswalk'!$A$2:'TRM - TBM Crosswalk'!$I$1008,4,FALSE))</f>
        <v>Business Capability</v>
      </c>
      <c r="G2980" t="str">
        <f>IF(VLOOKUP(TRM!A6895,'TRM - TBM Crosswalk'!$A$2:'TRM - TBM Crosswalk'!$I$1008,5,FALSE)=0,"",VLOOKUP(TRM!A6895,'TRM - TBM Crosswalk'!$A$2:'TRM - TBM Crosswalk'!$I$1008,5,FALSE))</f>
        <v/>
      </c>
      <c r="H2980" t="str">
        <f>IF(VLOOKUP(TRM!A6895,'TRM - TBM Crosswalk'!$A$2:'TRM - TBM Crosswalk'!$I$1008,6,FALSE)=0,"",VLOOKUP(TRM!A6895,'TRM - TBM Crosswalk'!$A$2:'TRM - TBM Crosswalk'!$I$1008,6,FALSE))</f>
        <v/>
      </c>
      <c r="I2980" t="str">
        <f>IF(VLOOKUP(TRM!A6895,'TRM - TBM Crosswalk'!$A$2:'TRM - TBM Crosswalk'!$I$1008,7,FALSE)=0,"",VLOOKUP(TRM!A6895,'TRM - TBM Crosswalk'!$A$2:'TRM - TBM Crosswalk'!$I$1008,7,FALSE))</f>
        <v/>
      </c>
      <c r="J2980" t="str">
        <f>IF(VLOOKUP(TRM!A6895,'TRM - TBM Crosswalk'!$A$2:'TRM - TBM Crosswalk'!$I$1008,8,FALSE)=0,"",VLOOKUP(TRM!A6895,'TRM - TBM Crosswalk'!$A$2:'TRM - TBM Crosswalk'!$I$1008,8,FALSE))</f>
        <v/>
      </c>
      <c r="K2980" t="str">
        <f>IF(VLOOKUP(TRM!A6895,'TRM - TBM Crosswalk'!$A$2:'TRM - TBM Crosswalk'!$I$1008,9,FALSE)=0,"",VLOOKUP(TRM!A6895,'TRM - TBM Crosswalk'!$A$2:'TRM - TBM Crosswalk'!$I$1008,9,FALSE))</f>
        <v/>
      </c>
    </row>
    <row r="2981" spans="1:11" x14ac:dyDescent="0.45">
      <c r="A2981" t="str">
        <f>TRM!A6896</f>
        <v>B04.554</v>
      </c>
      <c r="B2981" t="str">
        <f>TRM!B6896</f>
        <v>Consumer and occupational health and safety</v>
      </c>
      <c r="C2981" t="str">
        <f>TRM!C6896</f>
        <v>Saver Evo 1.4.2</v>
      </c>
      <c r="D2981">
        <f>TRM!D6896</f>
        <v>0</v>
      </c>
      <c r="E2981" t="str">
        <f>IF(VLOOKUP(TRM!A6896,'TRM - TBM Crosswalk'!$A$2:'TRM - TBM Crosswalk'!$I$1008,3,FALSE)="N/A","TBD","")</f>
        <v/>
      </c>
      <c r="F2981" t="str">
        <f>IF(VLOOKUP(TRM!A6896,'TRM - TBM Crosswalk'!$A$2:'TRM - TBM Crosswalk'!$I$1008,4,FALSE)=0,"",VLOOKUP(TRM!A6896,'TRM - TBM Crosswalk'!$A$2:'TRM - TBM Crosswalk'!$I$1008,4,FALSE))</f>
        <v>Business Capability</v>
      </c>
      <c r="G2981" t="str">
        <f>IF(VLOOKUP(TRM!A6896,'TRM - TBM Crosswalk'!$A$2:'TRM - TBM Crosswalk'!$I$1008,5,FALSE)=0,"",VLOOKUP(TRM!A6896,'TRM - TBM Crosswalk'!$A$2:'TRM - TBM Crosswalk'!$I$1008,5,FALSE))</f>
        <v/>
      </c>
      <c r="H2981" t="str">
        <f>IF(VLOOKUP(TRM!A6896,'TRM - TBM Crosswalk'!$A$2:'TRM - TBM Crosswalk'!$I$1008,6,FALSE)=0,"",VLOOKUP(TRM!A6896,'TRM - TBM Crosswalk'!$A$2:'TRM - TBM Crosswalk'!$I$1008,6,FALSE))</f>
        <v/>
      </c>
      <c r="I2981" t="str">
        <f>IF(VLOOKUP(TRM!A6896,'TRM - TBM Crosswalk'!$A$2:'TRM - TBM Crosswalk'!$I$1008,7,FALSE)=0,"",VLOOKUP(TRM!A6896,'TRM - TBM Crosswalk'!$A$2:'TRM - TBM Crosswalk'!$I$1008,7,FALSE))</f>
        <v/>
      </c>
      <c r="J2981" t="str">
        <f>IF(VLOOKUP(TRM!A6896,'TRM - TBM Crosswalk'!$A$2:'TRM - TBM Crosswalk'!$I$1008,8,FALSE)=0,"",VLOOKUP(TRM!A6896,'TRM - TBM Crosswalk'!$A$2:'TRM - TBM Crosswalk'!$I$1008,8,FALSE))</f>
        <v/>
      </c>
      <c r="K2981" t="str">
        <f>IF(VLOOKUP(TRM!A6896,'TRM - TBM Crosswalk'!$A$2:'TRM - TBM Crosswalk'!$I$1008,9,FALSE)=0,"",VLOOKUP(TRM!A6896,'TRM - TBM Crosswalk'!$A$2:'TRM - TBM Crosswalk'!$I$1008,9,FALSE))</f>
        <v/>
      </c>
    </row>
    <row r="2982" spans="1:11" x14ac:dyDescent="0.45">
      <c r="A2982" t="str">
        <f>TRM!A6897</f>
        <v>B04.554</v>
      </c>
      <c r="B2982" t="str">
        <f>TRM!B6897</f>
        <v>Consumer and occupational health and safety</v>
      </c>
      <c r="C2982" t="str">
        <f>TRM!C6897</f>
        <v>Scott Safety Protege Gas Monitor v2.78 | 2.78.3</v>
      </c>
      <c r="D2982">
        <f>TRM!D6897</f>
        <v>0</v>
      </c>
      <c r="E2982" t="str">
        <f>IF(VLOOKUP(TRM!A6897,'TRM - TBM Crosswalk'!$A$2:'TRM - TBM Crosswalk'!$I$1008,3,FALSE)="N/A","TBD","")</f>
        <v/>
      </c>
      <c r="F2982" t="str">
        <f>IF(VLOOKUP(TRM!A6897,'TRM - TBM Crosswalk'!$A$2:'TRM - TBM Crosswalk'!$I$1008,4,FALSE)=0,"",VLOOKUP(TRM!A6897,'TRM - TBM Crosswalk'!$A$2:'TRM - TBM Crosswalk'!$I$1008,4,FALSE))</f>
        <v>Business Capability</v>
      </c>
      <c r="G2982" t="str">
        <f>IF(VLOOKUP(TRM!A6897,'TRM - TBM Crosswalk'!$A$2:'TRM - TBM Crosswalk'!$I$1008,5,FALSE)=0,"",VLOOKUP(TRM!A6897,'TRM - TBM Crosswalk'!$A$2:'TRM - TBM Crosswalk'!$I$1008,5,FALSE))</f>
        <v/>
      </c>
      <c r="H2982" t="str">
        <f>IF(VLOOKUP(TRM!A6897,'TRM - TBM Crosswalk'!$A$2:'TRM - TBM Crosswalk'!$I$1008,6,FALSE)=0,"",VLOOKUP(TRM!A6897,'TRM - TBM Crosswalk'!$A$2:'TRM - TBM Crosswalk'!$I$1008,6,FALSE))</f>
        <v/>
      </c>
      <c r="I2982" t="str">
        <f>IF(VLOOKUP(TRM!A6897,'TRM - TBM Crosswalk'!$A$2:'TRM - TBM Crosswalk'!$I$1008,7,FALSE)=0,"",VLOOKUP(TRM!A6897,'TRM - TBM Crosswalk'!$A$2:'TRM - TBM Crosswalk'!$I$1008,7,FALSE))</f>
        <v/>
      </c>
      <c r="J2982" t="str">
        <f>IF(VLOOKUP(TRM!A6897,'TRM - TBM Crosswalk'!$A$2:'TRM - TBM Crosswalk'!$I$1008,8,FALSE)=0,"",VLOOKUP(TRM!A6897,'TRM - TBM Crosswalk'!$A$2:'TRM - TBM Crosswalk'!$I$1008,8,FALSE))</f>
        <v/>
      </c>
      <c r="K2982" t="str">
        <f>IF(VLOOKUP(TRM!A6897,'TRM - TBM Crosswalk'!$A$2:'TRM - TBM Crosswalk'!$I$1008,9,FALSE)=0,"",VLOOKUP(TRM!A6897,'TRM - TBM Crosswalk'!$A$2:'TRM - TBM Crosswalk'!$I$1008,9,FALSE))</f>
        <v/>
      </c>
    </row>
    <row r="2983" spans="1:11" x14ac:dyDescent="0.45">
      <c r="A2983" t="str">
        <f>TRM!A6898</f>
        <v>B04.554</v>
      </c>
      <c r="B2983" t="str">
        <f>TRM!B6898</f>
        <v>Consumer and occupational health and safety</v>
      </c>
      <c r="C2983" t="str">
        <f>TRM!C6898</f>
        <v>SL400 version | 1.2.02</v>
      </c>
      <c r="D2983">
        <f>TRM!D6898</f>
        <v>0</v>
      </c>
      <c r="E2983" t="str">
        <f>IF(VLOOKUP(TRM!A6898,'TRM - TBM Crosswalk'!$A$2:'TRM - TBM Crosswalk'!$I$1008,3,FALSE)="N/A","TBD","")</f>
        <v/>
      </c>
      <c r="F2983" t="str">
        <f>IF(VLOOKUP(TRM!A6898,'TRM - TBM Crosswalk'!$A$2:'TRM - TBM Crosswalk'!$I$1008,4,FALSE)=0,"",VLOOKUP(TRM!A6898,'TRM - TBM Crosswalk'!$A$2:'TRM - TBM Crosswalk'!$I$1008,4,FALSE))</f>
        <v>Business Capability</v>
      </c>
      <c r="G2983" t="str">
        <f>IF(VLOOKUP(TRM!A6898,'TRM - TBM Crosswalk'!$A$2:'TRM - TBM Crosswalk'!$I$1008,5,FALSE)=0,"",VLOOKUP(TRM!A6898,'TRM - TBM Crosswalk'!$A$2:'TRM - TBM Crosswalk'!$I$1008,5,FALSE))</f>
        <v/>
      </c>
      <c r="H2983" t="str">
        <f>IF(VLOOKUP(TRM!A6898,'TRM - TBM Crosswalk'!$A$2:'TRM - TBM Crosswalk'!$I$1008,6,FALSE)=0,"",VLOOKUP(TRM!A6898,'TRM - TBM Crosswalk'!$A$2:'TRM - TBM Crosswalk'!$I$1008,6,FALSE))</f>
        <v/>
      </c>
      <c r="I2983" t="str">
        <f>IF(VLOOKUP(TRM!A6898,'TRM - TBM Crosswalk'!$A$2:'TRM - TBM Crosswalk'!$I$1008,7,FALSE)=0,"",VLOOKUP(TRM!A6898,'TRM - TBM Crosswalk'!$A$2:'TRM - TBM Crosswalk'!$I$1008,7,FALSE))</f>
        <v/>
      </c>
      <c r="J2983" t="str">
        <f>IF(VLOOKUP(TRM!A6898,'TRM - TBM Crosswalk'!$A$2:'TRM - TBM Crosswalk'!$I$1008,8,FALSE)=0,"",VLOOKUP(TRM!A6898,'TRM - TBM Crosswalk'!$A$2:'TRM - TBM Crosswalk'!$I$1008,8,FALSE))</f>
        <v/>
      </c>
      <c r="K2983" t="str">
        <f>IF(VLOOKUP(TRM!A6898,'TRM - TBM Crosswalk'!$A$2:'TRM - TBM Crosswalk'!$I$1008,9,FALSE)=0,"",VLOOKUP(TRM!A6898,'TRM - TBM Crosswalk'!$A$2:'TRM - TBM Crosswalk'!$I$1008,9,FALSE))</f>
        <v/>
      </c>
    </row>
    <row r="2984" spans="1:11" x14ac:dyDescent="0.45">
      <c r="A2984" t="str">
        <f>TRM!A6899</f>
        <v>B04.554</v>
      </c>
      <c r="B2984" t="str">
        <f>TRM!B6899</f>
        <v>Consumer and occupational health and safety</v>
      </c>
      <c r="C2984" t="str">
        <f>TRM!C6899</f>
        <v>Telehealth Video 11.3.1.0</v>
      </c>
      <c r="D2984">
        <f>TRM!D6899</f>
        <v>0</v>
      </c>
      <c r="E2984" t="str">
        <f>IF(VLOOKUP(TRM!A6899,'TRM - TBM Crosswalk'!$A$2:'TRM - TBM Crosswalk'!$I$1008,3,FALSE)="N/A","TBD","")</f>
        <v/>
      </c>
      <c r="F2984" t="str">
        <f>IF(VLOOKUP(TRM!A6899,'TRM - TBM Crosswalk'!$A$2:'TRM - TBM Crosswalk'!$I$1008,4,FALSE)=0,"",VLOOKUP(TRM!A6899,'TRM - TBM Crosswalk'!$A$2:'TRM - TBM Crosswalk'!$I$1008,4,FALSE))</f>
        <v>Business Capability</v>
      </c>
      <c r="G2984" t="str">
        <f>IF(VLOOKUP(TRM!A6899,'TRM - TBM Crosswalk'!$A$2:'TRM - TBM Crosswalk'!$I$1008,5,FALSE)=0,"",VLOOKUP(TRM!A6899,'TRM - TBM Crosswalk'!$A$2:'TRM - TBM Crosswalk'!$I$1008,5,FALSE))</f>
        <v/>
      </c>
      <c r="H2984" t="str">
        <f>IF(VLOOKUP(TRM!A6899,'TRM - TBM Crosswalk'!$A$2:'TRM - TBM Crosswalk'!$I$1008,6,FALSE)=0,"",VLOOKUP(TRM!A6899,'TRM - TBM Crosswalk'!$A$2:'TRM - TBM Crosswalk'!$I$1008,6,FALSE))</f>
        <v/>
      </c>
      <c r="I2984" t="str">
        <f>IF(VLOOKUP(TRM!A6899,'TRM - TBM Crosswalk'!$A$2:'TRM - TBM Crosswalk'!$I$1008,7,FALSE)=0,"",VLOOKUP(TRM!A6899,'TRM - TBM Crosswalk'!$A$2:'TRM - TBM Crosswalk'!$I$1008,7,FALSE))</f>
        <v/>
      </c>
      <c r="J2984" t="str">
        <f>IF(VLOOKUP(TRM!A6899,'TRM - TBM Crosswalk'!$A$2:'TRM - TBM Crosswalk'!$I$1008,8,FALSE)=0,"",VLOOKUP(TRM!A6899,'TRM - TBM Crosswalk'!$A$2:'TRM - TBM Crosswalk'!$I$1008,8,FALSE))</f>
        <v/>
      </c>
      <c r="K2984" t="str">
        <f>IF(VLOOKUP(TRM!A6899,'TRM - TBM Crosswalk'!$A$2:'TRM - TBM Crosswalk'!$I$1008,9,FALSE)=0,"",VLOOKUP(TRM!A6899,'TRM - TBM Crosswalk'!$A$2:'TRM - TBM Crosswalk'!$I$1008,9,FALSE))</f>
        <v/>
      </c>
    </row>
    <row r="2985" spans="1:11" x14ac:dyDescent="0.45">
      <c r="A2985" t="str">
        <f>TRM!A6900</f>
        <v>B04.554</v>
      </c>
      <c r="B2985" t="str">
        <f>TRM!B6900</f>
        <v>Consumer and occupational health and safety</v>
      </c>
      <c r="C2985" t="str">
        <f>TRM!C6900</f>
        <v>Trainer Configuration Tool 2.1.2</v>
      </c>
      <c r="D2985">
        <f>TRM!D6900</f>
        <v>0</v>
      </c>
      <c r="E2985" t="str">
        <f>IF(VLOOKUP(TRM!A6900,'TRM - TBM Crosswalk'!$A$2:'TRM - TBM Crosswalk'!$I$1008,3,FALSE)="N/A","TBD","")</f>
        <v/>
      </c>
      <c r="F2985" t="str">
        <f>IF(VLOOKUP(TRM!A6900,'TRM - TBM Crosswalk'!$A$2:'TRM - TBM Crosswalk'!$I$1008,4,FALSE)=0,"",VLOOKUP(TRM!A6900,'TRM - TBM Crosswalk'!$A$2:'TRM - TBM Crosswalk'!$I$1008,4,FALSE))</f>
        <v>Business Capability</v>
      </c>
      <c r="G2985" t="str">
        <f>IF(VLOOKUP(TRM!A6900,'TRM - TBM Crosswalk'!$A$2:'TRM - TBM Crosswalk'!$I$1008,5,FALSE)=0,"",VLOOKUP(TRM!A6900,'TRM - TBM Crosswalk'!$A$2:'TRM - TBM Crosswalk'!$I$1008,5,FALSE))</f>
        <v/>
      </c>
      <c r="H2985" t="str">
        <f>IF(VLOOKUP(TRM!A6900,'TRM - TBM Crosswalk'!$A$2:'TRM - TBM Crosswalk'!$I$1008,6,FALSE)=0,"",VLOOKUP(TRM!A6900,'TRM - TBM Crosswalk'!$A$2:'TRM - TBM Crosswalk'!$I$1008,6,FALSE))</f>
        <v/>
      </c>
      <c r="I2985" t="str">
        <f>IF(VLOOKUP(TRM!A6900,'TRM - TBM Crosswalk'!$A$2:'TRM - TBM Crosswalk'!$I$1008,7,FALSE)=0,"",VLOOKUP(TRM!A6900,'TRM - TBM Crosswalk'!$A$2:'TRM - TBM Crosswalk'!$I$1008,7,FALSE))</f>
        <v/>
      </c>
      <c r="J2985" t="str">
        <f>IF(VLOOKUP(TRM!A6900,'TRM - TBM Crosswalk'!$A$2:'TRM - TBM Crosswalk'!$I$1008,8,FALSE)=0,"",VLOOKUP(TRM!A6900,'TRM - TBM Crosswalk'!$A$2:'TRM - TBM Crosswalk'!$I$1008,8,FALSE))</f>
        <v/>
      </c>
      <c r="K2985" t="str">
        <f>IF(VLOOKUP(TRM!A6900,'TRM - TBM Crosswalk'!$A$2:'TRM - TBM Crosswalk'!$I$1008,9,FALSE)=0,"",VLOOKUP(TRM!A6900,'TRM - TBM Crosswalk'!$A$2:'TRM - TBM Crosswalk'!$I$1008,9,FALSE))</f>
        <v/>
      </c>
    </row>
    <row r="2986" spans="1:11" x14ac:dyDescent="0.45">
      <c r="A2986" t="str">
        <f>TRM!A6912</f>
        <v>B05.251.026</v>
      </c>
      <c r="B2986" t="str">
        <f>TRM!B6912</f>
        <v>Scientific and Technological Research and Innovation</v>
      </c>
      <c r="C2986" t="str">
        <f>TRM!C6912</f>
        <v>NEC SpectraView II | 1.1.39.00</v>
      </c>
      <c r="D2986">
        <f>TRM!D6912</f>
        <v>0</v>
      </c>
      <c r="E2986" t="str">
        <f>IF(VLOOKUP(TRM!A6912,'TRM - TBM Crosswalk'!$A$2:'TRM - TBM Crosswalk'!$I$1008,3,FALSE)="N/A","TBD","")</f>
        <v/>
      </c>
      <c r="F2986" t="str">
        <f>IF(VLOOKUP(TRM!A6912,'TRM - TBM Crosswalk'!$A$2:'TRM - TBM Crosswalk'!$I$1008,4,FALSE)=0,"",VLOOKUP(TRM!A6912,'TRM - TBM Crosswalk'!$A$2:'TRM - TBM Crosswalk'!$I$1008,4,FALSE))</f>
        <v>Business Capability</v>
      </c>
      <c r="G2986" t="str">
        <f>IF(VLOOKUP(TRM!A6912,'TRM - TBM Crosswalk'!$A$2:'TRM - TBM Crosswalk'!$I$1008,5,FALSE)=0,"",VLOOKUP(TRM!A6912,'TRM - TBM Crosswalk'!$A$2:'TRM - TBM Crosswalk'!$I$1008,5,FALSE))</f>
        <v/>
      </c>
      <c r="H2986" t="str">
        <f>IF(VLOOKUP(TRM!A6912,'TRM - TBM Crosswalk'!$A$2:'TRM - TBM Crosswalk'!$I$1008,6,FALSE)=0,"",VLOOKUP(TRM!A6912,'TRM - TBM Crosswalk'!$A$2:'TRM - TBM Crosswalk'!$I$1008,6,FALSE))</f>
        <v/>
      </c>
      <c r="I2986" t="str">
        <f>IF(VLOOKUP(TRM!A6912,'TRM - TBM Crosswalk'!$A$2:'TRM - TBM Crosswalk'!$I$1008,7,FALSE)=0,"",VLOOKUP(TRM!A6912,'TRM - TBM Crosswalk'!$A$2:'TRM - TBM Crosswalk'!$I$1008,7,FALSE))</f>
        <v/>
      </c>
      <c r="J2986" t="str">
        <f>IF(VLOOKUP(TRM!A6912,'TRM - TBM Crosswalk'!$A$2:'TRM - TBM Crosswalk'!$I$1008,8,FALSE)=0,"",VLOOKUP(TRM!A6912,'TRM - TBM Crosswalk'!$A$2:'TRM - TBM Crosswalk'!$I$1008,8,FALSE))</f>
        <v/>
      </c>
      <c r="K2986" t="str">
        <f>IF(VLOOKUP(TRM!A6912,'TRM - TBM Crosswalk'!$A$2:'TRM - TBM Crosswalk'!$I$1008,9,FALSE)=0,"",VLOOKUP(TRM!A6912,'TRM - TBM Crosswalk'!$A$2:'TRM - TBM Crosswalk'!$I$1008,9,FALSE))</f>
        <v/>
      </c>
    </row>
    <row r="2987" spans="1:11" x14ac:dyDescent="0.45">
      <c r="A2987" t="str">
        <f>TRM!A6913</f>
        <v>B05.251.026</v>
      </c>
      <c r="B2987" t="str">
        <f>TRM!B6913</f>
        <v>Scientific and Technological Research and Innovation</v>
      </c>
      <c r="C2987" t="str">
        <f>TRM!C6913</f>
        <v>Phreeqc Interactive 3.4.0-12927 | 3.4.12927</v>
      </c>
      <c r="D2987">
        <f>TRM!D6913</f>
        <v>0</v>
      </c>
      <c r="E2987" t="str">
        <f>IF(VLOOKUP(TRM!A6913,'TRM - TBM Crosswalk'!$A$2:'TRM - TBM Crosswalk'!$I$1008,3,FALSE)="N/A","TBD","")</f>
        <v/>
      </c>
      <c r="F2987" t="str">
        <f>IF(VLOOKUP(TRM!A6913,'TRM - TBM Crosswalk'!$A$2:'TRM - TBM Crosswalk'!$I$1008,4,FALSE)=0,"",VLOOKUP(TRM!A6913,'TRM - TBM Crosswalk'!$A$2:'TRM - TBM Crosswalk'!$I$1008,4,FALSE))</f>
        <v>Business Capability</v>
      </c>
      <c r="G2987" t="str">
        <f>IF(VLOOKUP(TRM!A6913,'TRM - TBM Crosswalk'!$A$2:'TRM - TBM Crosswalk'!$I$1008,5,FALSE)=0,"",VLOOKUP(TRM!A6913,'TRM - TBM Crosswalk'!$A$2:'TRM - TBM Crosswalk'!$I$1008,5,FALSE))</f>
        <v/>
      </c>
      <c r="H2987" t="str">
        <f>IF(VLOOKUP(TRM!A6913,'TRM - TBM Crosswalk'!$A$2:'TRM - TBM Crosswalk'!$I$1008,6,FALSE)=0,"",VLOOKUP(TRM!A6913,'TRM - TBM Crosswalk'!$A$2:'TRM - TBM Crosswalk'!$I$1008,6,FALSE))</f>
        <v/>
      </c>
      <c r="I2987" t="str">
        <f>IF(VLOOKUP(TRM!A6913,'TRM - TBM Crosswalk'!$A$2:'TRM - TBM Crosswalk'!$I$1008,7,FALSE)=0,"",VLOOKUP(TRM!A6913,'TRM - TBM Crosswalk'!$A$2:'TRM - TBM Crosswalk'!$I$1008,7,FALSE))</f>
        <v/>
      </c>
      <c r="J2987" t="str">
        <f>IF(VLOOKUP(TRM!A6913,'TRM - TBM Crosswalk'!$A$2:'TRM - TBM Crosswalk'!$I$1008,8,FALSE)=0,"",VLOOKUP(TRM!A6913,'TRM - TBM Crosswalk'!$A$2:'TRM - TBM Crosswalk'!$I$1008,8,FALSE))</f>
        <v/>
      </c>
      <c r="K2987" t="str">
        <f>IF(VLOOKUP(TRM!A6913,'TRM - TBM Crosswalk'!$A$2:'TRM - TBM Crosswalk'!$I$1008,9,FALSE)=0,"",VLOOKUP(TRM!A6913,'TRM - TBM Crosswalk'!$A$2:'TRM - TBM Crosswalk'!$I$1008,9,FALSE))</f>
        <v/>
      </c>
    </row>
    <row r="2988" spans="1:11" x14ac:dyDescent="0.45">
      <c r="A2988" t="str">
        <f>TRM!A6914</f>
        <v>B05.271.019</v>
      </c>
      <c r="B2988" t="str">
        <f>TRM!B6914</f>
        <v>Energy Production and Transmission</v>
      </c>
      <c r="C2988" t="str">
        <f>TRM!C6914</f>
        <v>afmss</v>
      </c>
      <c r="D2988">
        <f>TRM!D6914</f>
        <v>0</v>
      </c>
      <c r="E2988" t="str">
        <f>IF(VLOOKUP(TRM!A6914,'TRM - TBM Crosswalk'!$A$2:'TRM - TBM Crosswalk'!$I$1008,3,FALSE)="N/A","TBD","")</f>
        <v/>
      </c>
      <c r="F2988" t="str">
        <f>IF(VLOOKUP(TRM!A6914,'TRM - TBM Crosswalk'!$A$2:'TRM - TBM Crosswalk'!$I$1008,4,FALSE)=0,"",VLOOKUP(TRM!A6914,'TRM - TBM Crosswalk'!$A$2:'TRM - TBM Crosswalk'!$I$1008,4,FALSE))</f>
        <v>Business Capability</v>
      </c>
      <c r="G2988" t="str">
        <f>IF(VLOOKUP(TRM!A6914,'TRM - TBM Crosswalk'!$A$2:'TRM - TBM Crosswalk'!$I$1008,5,FALSE)=0,"",VLOOKUP(TRM!A6914,'TRM - TBM Crosswalk'!$A$2:'TRM - TBM Crosswalk'!$I$1008,5,FALSE))</f>
        <v/>
      </c>
      <c r="H2988" t="str">
        <f>IF(VLOOKUP(TRM!A6914,'TRM - TBM Crosswalk'!$A$2:'TRM - TBM Crosswalk'!$I$1008,6,FALSE)=0,"",VLOOKUP(TRM!A6914,'TRM - TBM Crosswalk'!$A$2:'TRM - TBM Crosswalk'!$I$1008,6,FALSE))</f>
        <v/>
      </c>
      <c r="I2988" t="str">
        <f>IF(VLOOKUP(TRM!A6914,'TRM - TBM Crosswalk'!$A$2:'TRM - TBM Crosswalk'!$I$1008,7,FALSE)=0,"",VLOOKUP(TRM!A6914,'TRM - TBM Crosswalk'!$A$2:'TRM - TBM Crosswalk'!$I$1008,7,FALSE))</f>
        <v/>
      </c>
      <c r="J2988" t="str">
        <f>IF(VLOOKUP(TRM!A6914,'TRM - TBM Crosswalk'!$A$2:'TRM - TBM Crosswalk'!$I$1008,8,FALSE)=0,"",VLOOKUP(TRM!A6914,'TRM - TBM Crosswalk'!$A$2:'TRM - TBM Crosswalk'!$I$1008,8,FALSE))</f>
        <v/>
      </c>
      <c r="K2988" t="str">
        <f>IF(VLOOKUP(TRM!A6914,'TRM - TBM Crosswalk'!$A$2:'TRM - TBM Crosswalk'!$I$1008,9,FALSE)=0,"",VLOOKUP(TRM!A6914,'TRM - TBM Crosswalk'!$A$2:'TRM - TBM Crosswalk'!$I$1008,9,FALSE))</f>
        <v/>
      </c>
    </row>
    <row r="2989" spans="1:11" x14ac:dyDescent="0.45">
      <c r="A2989" t="str">
        <f>TRM!A6922</f>
        <v>B05.271.019</v>
      </c>
      <c r="B2989" t="str">
        <f>TRM!B6922</f>
        <v>Energy Production and Transmission</v>
      </c>
      <c r="C2989" t="str">
        <f>TRM!C6922</f>
        <v>IHS Markit GeoSyn 2017 | 8.0.37.0</v>
      </c>
      <c r="D2989">
        <f>TRM!D6922</f>
        <v>0</v>
      </c>
      <c r="E2989" t="str">
        <f>IF(VLOOKUP(TRM!A6922,'TRM - TBM Crosswalk'!$A$2:'TRM - TBM Crosswalk'!$I$1008,3,FALSE)="N/A","TBD","")</f>
        <v/>
      </c>
      <c r="F2989" t="str">
        <f>IF(VLOOKUP(TRM!A6922,'TRM - TBM Crosswalk'!$A$2:'TRM - TBM Crosswalk'!$I$1008,4,FALSE)=0,"",VLOOKUP(TRM!A6922,'TRM - TBM Crosswalk'!$A$2:'TRM - TBM Crosswalk'!$I$1008,4,FALSE))</f>
        <v>Business Capability</v>
      </c>
      <c r="G2989" t="str">
        <f>IF(VLOOKUP(TRM!A6922,'TRM - TBM Crosswalk'!$A$2:'TRM - TBM Crosswalk'!$I$1008,5,FALSE)=0,"",VLOOKUP(TRM!A6922,'TRM - TBM Crosswalk'!$A$2:'TRM - TBM Crosswalk'!$I$1008,5,FALSE))</f>
        <v/>
      </c>
      <c r="H2989" t="str">
        <f>IF(VLOOKUP(TRM!A6922,'TRM - TBM Crosswalk'!$A$2:'TRM - TBM Crosswalk'!$I$1008,6,FALSE)=0,"",VLOOKUP(TRM!A6922,'TRM - TBM Crosswalk'!$A$2:'TRM - TBM Crosswalk'!$I$1008,6,FALSE))</f>
        <v/>
      </c>
      <c r="I2989" t="str">
        <f>IF(VLOOKUP(TRM!A6922,'TRM - TBM Crosswalk'!$A$2:'TRM - TBM Crosswalk'!$I$1008,7,FALSE)=0,"",VLOOKUP(TRM!A6922,'TRM - TBM Crosswalk'!$A$2:'TRM - TBM Crosswalk'!$I$1008,7,FALSE))</f>
        <v/>
      </c>
      <c r="J2989" t="str">
        <f>IF(VLOOKUP(TRM!A6922,'TRM - TBM Crosswalk'!$A$2:'TRM - TBM Crosswalk'!$I$1008,8,FALSE)=0,"",VLOOKUP(TRM!A6922,'TRM - TBM Crosswalk'!$A$2:'TRM - TBM Crosswalk'!$I$1008,8,FALSE))</f>
        <v/>
      </c>
      <c r="K2989" t="str">
        <f>IF(VLOOKUP(TRM!A6922,'TRM - TBM Crosswalk'!$A$2:'TRM - TBM Crosswalk'!$I$1008,9,FALSE)=0,"",VLOOKUP(TRM!A6922,'TRM - TBM Crosswalk'!$A$2:'TRM - TBM Crosswalk'!$I$1008,9,FALSE))</f>
        <v/>
      </c>
    </row>
    <row r="2990" spans="1:11" x14ac:dyDescent="0.45">
      <c r="A2990" t="str">
        <f>TRM!A6952</f>
        <v>B06.301.056</v>
      </c>
      <c r="B2990" t="str">
        <f>TRM!B6952</f>
        <v>Water Resources Management</v>
      </c>
      <c r="C2990" t="str">
        <f>TRM!C6952</f>
        <v>Autodesk Storm and Sanitary Analysis 2017 x64 Plug-in | 11.1.55</v>
      </c>
      <c r="D2990">
        <f>TRM!D6952</f>
        <v>0</v>
      </c>
      <c r="E2990" t="str">
        <f>IF(VLOOKUP(TRM!A6952,'TRM - TBM Crosswalk'!$A$2:'TRM - TBM Crosswalk'!$I$1008,3,FALSE)="N/A","TBD","")</f>
        <v/>
      </c>
      <c r="F2990" t="str">
        <f>IF(VLOOKUP(TRM!A6952,'TRM - TBM Crosswalk'!$A$2:'TRM - TBM Crosswalk'!$I$1008,4,FALSE)=0,"",VLOOKUP(TRM!A6952,'TRM - TBM Crosswalk'!$A$2:'TRM - TBM Crosswalk'!$I$1008,4,FALSE))</f>
        <v>Business Capability</v>
      </c>
      <c r="G2990" t="str">
        <f>IF(VLOOKUP(TRM!A6952,'TRM - TBM Crosswalk'!$A$2:'TRM - TBM Crosswalk'!$I$1008,5,FALSE)=0,"",VLOOKUP(TRM!A6952,'TRM - TBM Crosswalk'!$A$2:'TRM - TBM Crosswalk'!$I$1008,5,FALSE))</f>
        <v/>
      </c>
      <c r="H2990" t="str">
        <f>IF(VLOOKUP(TRM!A6952,'TRM - TBM Crosswalk'!$A$2:'TRM - TBM Crosswalk'!$I$1008,6,FALSE)=0,"",VLOOKUP(TRM!A6952,'TRM - TBM Crosswalk'!$A$2:'TRM - TBM Crosswalk'!$I$1008,6,FALSE))</f>
        <v/>
      </c>
      <c r="I2990" t="str">
        <f>IF(VLOOKUP(TRM!A6952,'TRM - TBM Crosswalk'!$A$2:'TRM - TBM Crosswalk'!$I$1008,7,FALSE)=0,"",VLOOKUP(TRM!A6952,'TRM - TBM Crosswalk'!$A$2:'TRM - TBM Crosswalk'!$I$1008,7,FALSE))</f>
        <v/>
      </c>
      <c r="J2990" t="str">
        <f>IF(VLOOKUP(TRM!A6952,'TRM - TBM Crosswalk'!$A$2:'TRM - TBM Crosswalk'!$I$1008,8,FALSE)=0,"",VLOOKUP(TRM!A6952,'TRM - TBM Crosswalk'!$A$2:'TRM - TBM Crosswalk'!$I$1008,8,FALSE))</f>
        <v/>
      </c>
      <c r="K2990" t="str">
        <f>IF(VLOOKUP(TRM!A6952,'TRM - TBM Crosswalk'!$A$2:'TRM - TBM Crosswalk'!$I$1008,9,FALSE)=0,"",VLOOKUP(TRM!A6952,'TRM - TBM Crosswalk'!$A$2:'TRM - TBM Crosswalk'!$I$1008,9,FALSE))</f>
        <v/>
      </c>
    </row>
    <row r="2991" spans="1:11" x14ac:dyDescent="0.45">
      <c r="A2991" t="str">
        <f>TRM!A6953</f>
        <v>B06.301.056</v>
      </c>
      <c r="B2991" t="str">
        <f>TRM!B6953</f>
        <v>Water Resources Management</v>
      </c>
      <c r="C2991" t="str">
        <f>TRM!C6953</f>
        <v>Autodesk Storm and Sanitary Analysis 2018 | 12.0.42.0</v>
      </c>
      <c r="D2991">
        <f>TRM!D6953</f>
        <v>0</v>
      </c>
      <c r="E2991" t="str">
        <f>IF(VLOOKUP(TRM!A6953,'TRM - TBM Crosswalk'!$A$2:'TRM - TBM Crosswalk'!$I$1008,3,FALSE)="N/A","TBD","")</f>
        <v/>
      </c>
      <c r="F2991" t="str">
        <f>IF(VLOOKUP(TRM!A6953,'TRM - TBM Crosswalk'!$A$2:'TRM - TBM Crosswalk'!$I$1008,4,FALSE)=0,"",VLOOKUP(TRM!A6953,'TRM - TBM Crosswalk'!$A$2:'TRM - TBM Crosswalk'!$I$1008,4,FALSE))</f>
        <v>Business Capability</v>
      </c>
      <c r="G2991" t="str">
        <f>IF(VLOOKUP(TRM!A6953,'TRM - TBM Crosswalk'!$A$2:'TRM - TBM Crosswalk'!$I$1008,5,FALSE)=0,"",VLOOKUP(TRM!A6953,'TRM - TBM Crosswalk'!$A$2:'TRM - TBM Crosswalk'!$I$1008,5,FALSE))</f>
        <v/>
      </c>
      <c r="H2991" t="str">
        <f>IF(VLOOKUP(TRM!A6953,'TRM - TBM Crosswalk'!$A$2:'TRM - TBM Crosswalk'!$I$1008,6,FALSE)=0,"",VLOOKUP(TRM!A6953,'TRM - TBM Crosswalk'!$A$2:'TRM - TBM Crosswalk'!$I$1008,6,FALSE))</f>
        <v/>
      </c>
      <c r="I2991" t="str">
        <f>IF(VLOOKUP(TRM!A6953,'TRM - TBM Crosswalk'!$A$2:'TRM - TBM Crosswalk'!$I$1008,7,FALSE)=0,"",VLOOKUP(TRM!A6953,'TRM - TBM Crosswalk'!$A$2:'TRM - TBM Crosswalk'!$I$1008,7,FALSE))</f>
        <v/>
      </c>
      <c r="J2991" t="str">
        <f>IF(VLOOKUP(TRM!A6953,'TRM - TBM Crosswalk'!$A$2:'TRM - TBM Crosswalk'!$I$1008,8,FALSE)=0,"",VLOOKUP(TRM!A6953,'TRM - TBM Crosswalk'!$A$2:'TRM - TBM Crosswalk'!$I$1008,8,FALSE))</f>
        <v/>
      </c>
      <c r="K2991" t="str">
        <f>IF(VLOOKUP(TRM!A6953,'TRM - TBM Crosswalk'!$A$2:'TRM - TBM Crosswalk'!$I$1008,9,FALSE)=0,"",VLOOKUP(TRM!A6953,'TRM - TBM Crosswalk'!$A$2:'TRM - TBM Crosswalk'!$I$1008,9,FALSE))</f>
        <v/>
      </c>
    </row>
    <row r="2992" spans="1:11" x14ac:dyDescent="0.45">
      <c r="A2992" t="str">
        <f>TRM!A7045</f>
        <v>B06.302.057</v>
      </c>
      <c r="B2992" t="str">
        <f>TRM!B7045</f>
        <v>Conservation, Marine and Land Management</v>
      </c>
      <c r="C2992" t="str">
        <f>TRM!C7045</f>
        <v>Forest Vegetation Simulator version 2020.02.028</v>
      </c>
      <c r="D2992">
        <f>TRM!D7045</f>
        <v>0</v>
      </c>
      <c r="E2992" t="str">
        <f>IF(VLOOKUP(TRM!A7045,'TRM - TBM Crosswalk'!$A$2:'TRM - TBM Crosswalk'!$I$1008,3,FALSE)="N/A","TBD","")</f>
        <v/>
      </c>
      <c r="F2992" t="str">
        <f>IF(VLOOKUP(TRM!A7045,'TRM - TBM Crosswalk'!$A$2:'TRM - TBM Crosswalk'!$I$1008,4,FALSE)=0,"",VLOOKUP(TRM!A7045,'TRM - TBM Crosswalk'!$A$2:'TRM - TBM Crosswalk'!$I$1008,4,FALSE))</f>
        <v>Business Capability</v>
      </c>
      <c r="G2992" t="str">
        <f>IF(VLOOKUP(TRM!A7045,'TRM - TBM Crosswalk'!$A$2:'TRM - TBM Crosswalk'!$I$1008,5,FALSE)=0,"",VLOOKUP(TRM!A7045,'TRM - TBM Crosswalk'!$A$2:'TRM - TBM Crosswalk'!$I$1008,5,FALSE))</f>
        <v/>
      </c>
      <c r="H2992" t="str">
        <f>IF(VLOOKUP(TRM!A7045,'TRM - TBM Crosswalk'!$A$2:'TRM - TBM Crosswalk'!$I$1008,6,FALSE)=0,"",VLOOKUP(TRM!A7045,'TRM - TBM Crosswalk'!$A$2:'TRM - TBM Crosswalk'!$I$1008,6,FALSE))</f>
        <v/>
      </c>
      <c r="I2992" t="str">
        <f>IF(VLOOKUP(TRM!A7045,'TRM - TBM Crosswalk'!$A$2:'TRM - TBM Crosswalk'!$I$1008,7,FALSE)=0,"",VLOOKUP(TRM!A7045,'TRM - TBM Crosswalk'!$A$2:'TRM - TBM Crosswalk'!$I$1008,7,FALSE))</f>
        <v/>
      </c>
      <c r="J2992" t="str">
        <f>IF(VLOOKUP(TRM!A7045,'TRM - TBM Crosswalk'!$A$2:'TRM - TBM Crosswalk'!$I$1008,8,FALSE)=0,"",VLOOKUP(TRM!A7045,'TRM - TBM Crosswalk'!$A$2:'TRM - TBM Crosswalk'!$I$1008,8,FALSE))</f>
        <v/>
      </c>
      <c r="K2992" t="str">
        <f>IF(VLOOKUP(TRM!A7045,'TRM - TBM Crosswalk'!$A$2:'TRM - TBM Crosswalk'!$I$1008,9,FALSE)=0,"",VLOOKUP(TRM!A7045,'TRM - TBM Crosswalk'!$A$2:'TRM - TBM Crosswalk'!$I$1008,9,FALSE))</f>
        <v/>
      </c>
    </row>
    <row r="2993" spans="1:11" x14ac:dyDescent="0.45">
      <c r="A2993" t="str">
        <f>TRM!A7046</f>
        <v>B06.302.057</v>
      </c>
      <c r="B2993" t="str">
        <f>TRM!B7046</f>
        <v>Conservation, Marine and Land Management</v>
      </c>
      <c r="C2993" t="str">
        <f>TRM!C7046</f>
        <v>Forest Vegetation Simulator version 2020.02.18</v>
      </c>
      <c r="D2993">
        <f>TRM!D7046</f>
        <v>0</v>
      </c>
      <c r="E2993" t="str">
        <f>IF(VLOOKUP(TRM!A7046,'TRM - TBM Crosswalk'!$A$2:'TRM - TBM Crosswalk'!$I$1008,3,FALSE)="N/A","TBD","")</f>
        <v/>
      </c>
      <c r="F2993" t="str">
        <f>IF(VLOOKUP(TRM!A7046,'TRM - TBM Crosswalk'!$A$2:'TRM - TBM Crosswalk'!$I$1008,4,FALSE)=0,"",VLOOKUP(TRM!A7046,'TRM - TBM Crosswalk'!$A$2:'TRM - TBM Crosswalk'!$I$1008,4,FALSE))</f>
        <v>Business Capability</v>
      </c>
      <c r="G2993" t="str">
        <f>IF(VLOOKUP(TRM!A7046,'TRM - TBM Crosswalk'!$A$2:'TRM - TBM Crosswalk'!$I$1008,5,FALSE)=0,"",VLOOKUP(TRM!A7046,'TRM - TBM Crosswalk'!$A$2:'TRM - TBM Crosswalk'!$I$1008,5,FALSE))</f>
        <v/>
      </c>
      <c r="H2993" t="str">
        <f>IF(VLOOKUP(TRM!A7046,'TRM - TBM Crosswalk'!$A$2:'TRM - TBM Crosswalk'!$I$1008,6,FALSE)=0,"",VLOOKUP(TRM!A7046,'TRM - TBM Crosswalk'!$A$2:'TRM - TBM Crosswalk'!$I$1008,6,FALSE))</f>
        <v/>
      </c>
      <c r="I2993" t="str">
        <f>IF(VLOOKUP(TRM!A7046,'TRM - TBM Crosswalk'!$A$2:'TRM - TBM Crosswalk'!$I$1008,7,FALSE)=0,"",VLOOKUP(TRM!A7046,'TRM - TBM Crosswalk'!$A$2:'TRM - TBM Crosswalk'!$I$1008,7,FALSE))</f>
        <v/>
      </c>
      <c r="J2993" t="str">
        <f>IF(VLOOKUP(TRM!A7046,'TRM - TBM Crosswalk'!$A$2:'TRM - TBM Crosswalk'!$I$1008,8,FALSE)=0,"",VLOOKUP(TRM!A7046,'TRM - TBM Crosswalk'!$A$2:'TRM - TBM Crosswalk'!$I$1008,8,FALSE))</f>
        <v/>
      </c>
      <c r="K2993" t="str">
        <f>IF(VLOOKUP(TRM!A7046,'TRM - TBM Crosswalk'!$A$2:'TRM - TBM Crosswalk'!$I$1008,9,FALSE)=0,"",VLOOKUP(TRM!A7046,'TRM - TBM Crosswalk'!$A$2:'TRM - TBM Crosswalk'!$I$1008,9,FALSE))</f>
        <v/>
      </c>
    </row>
    <row r="2994" spans="1:11" x14ac:dyDescent="0.45">
      <c r="A2994" t="str">
        <f>TRM!A7047</f>
        <v>B06.302.057</v>
      </c>
      <c r="B2994" t="str">
        <f>TRM!B7047</f>
        <v>Conservation, Marine and Land Management</v>
      </c>
      <c r="C2994" t="str">
        <f>TRM!C7047</f>
        <v>Forest Vegetation Simulator version 2020.02.28</v>
      </c>
      <c r="D2994">
        <f>TRM!D7047</f>
        <v>0</v>
      </c>
      <c r="E2994" t="str">
        <f>IF(VLOOKUP(TRM!A7047,'TRM - TBM Crosswalk'!$A$2:'TRM - TBM Crosswalk'!$I$1008,3,FALSE)="N/A","TBD","")</f>
        <v/>
      </c>
      <c r="F2994" t="str">
        <f>IF(VLOOKUP(TRM!A7047,'TRM - TBM Crosswalk'!$A$2:'TRM - TBM Crosswalk'!$I$1008,4,FALSE)=0,"",VLOOKUP(TRM!A7047,'TRM - TBM Crosswalk'!$A$2:'TRM - TBM Crosswalk'!$I$1008,4,FALSE))</f>
        <v>Business Capability</v>
      </c>
      <c r="G2994" t="str">
        <f>IF(VLOOKUP(TRM!A7047,'TRM - TBM Crosswalk'!$A$2:'TRM - TBM Crosswalk'!$I$1008,5,FALSE)=0,"",VLOOKUP(TRM!A7047,'TRM - TBM Crosswalk'!$A$2:'TRM - TBM Crosswalk'!$I$1008,5,FALSE))</f>
        <v/>
      </c>
      <c r="H2994" t="str">
        <f>IF(VLOOKUP(TRM!A7047,'TRM - TBM Crosswalk'!$A$2:'TRM - TBM Crosswalk'!$I$1008,6,FALSE)=0,"",VLOOKUP(TRM!A7047,'TRM - TBM Crosswalk'!$A$2:'TRM - TBM Crosswalk'!$I$1008,6,FALSE))</f>
        <v/>
      </c>
      <c r="I2994" t="str">
        <f>IF(VLOOKUP(TRM!A7047,'TRM - TBM Crosswalk'!$A$2:'TRM - TBM Crosswalk'!$I$1008,7,FALSE)=0,"",VLOOKUP(TRM!A7047,'TRM - TBM Crosswalk'!$A$2:'TRM - TBM Crosswalk'!$I$1008,7,FALSE))</f>
        <v/>
      </c>
      <c r="J2994" t="str">
        <f>IF(VLOOKUP(TRM!A7047,'TRM - TBM Crosswalk'!$A$2:'TRM - TBM Crosswalk'!$I$1008,8,FALSE)=0,"",VLOOKUP(TRM!A7047,'TRM - TBM Crosswalk'!$A$2:'TRM - TBM Crosswalk'!$I$1008,8,FALSE))</f>
        <v/>
      </c>
      <c r="K2994" t="str">
        <f>IF(VLOOKUP(TRM!A7047,'TRM - TBM Crosswalk'!$A$2:'TRM - TBM Crosswalk'!$I$1008,9,FALSE)=0,"",VLOOKUP(TRM!A7047,'TRM - TBM Crosswalk'!$A$2:'TRM - TBM Crosswalk'!$I$1008,9,FALSE))</f>
        <v/>
      </c>
    </row>
    <row r="2995" spans="1:11" x14ac:dyDescent="0.45">
      <c r="A2995" t="str">
        <f>TRM!A7071</f>
        <v>B06.302.057</v>
      </c>
      <c r="B2995" t="str">
        <f>TRM!B7071</f>
        <v>Conservation, Marine and Land Management</v>
      </c>
      <c r="C2995" t="str">
        <f>TRM!C7071</f>
        <v>LoggerPC | 4.2.0.1</v>
      </c>
      <c r="D2995">
        <f>TRM!D7071</f>
        <v>0</v>
      </c>
      <c r="E2995" t="str">
        <f>IF(VLOOKUP(TRM!A7071,'TRM - TBM Crosswalk'!$A$2:'TRM - TBM Crosswalk'!$I$1008,3,FALSE)="N/A","TBD","")</f>
        <v/>
      </c>
      <c r="F2995" t="str">
        <f>IF(VLOOKUP(TRM!A7071,'TRM - TBM Crosswalk'!$A$2:'TRM - TBM Crosswalk'!$I$1008,4,FALSE)=0,"",VLOOKUP(TRM!A7071,'TRM - TBM Crosswalk'!$A$2:'TRM - TBM Crosswalk'!$I$1008,4,FALSE))</f>
        <v>Business Capability</v>
      </c>
      <c r="G2995" t="str">
        <f>IF(VLOOKUP(TRM!A7071,'TRM - TBM Crosswalk'!$A$2:'TRM - TBM Crosswalk'!$I$1008,5,FALSE)=0,"",VLOOKUP(TRM!A7071,'TRM - TBM Crosswalk'!$A$2:'TRM - TBM Crosswalk'!$I$1008,5,FALSE))</f>
        <v/>
      </c>
      <c r="H2995" t="str">
        <f>IF(VLOOKUP(TRM!A7071,'TRM - TBM Crosswalk'!$A$2:'TRM - TBM Crosswalk'!$I$1008,6,FALSE)=0,"",VLOOKUP(TRM!A7071,'TRM - TBM Crosswalk'!$A$2:'TRM - TBM Crosswalk'!$I$1008,6,FALSE))</f>
        <v/>
      </c>
      <c r="I2995" t="str">
        <f>IF(VLOOKUP(TRM!A7071,'TRM - TBM Crosswalk'!$A$2:'TRM - TBM Crosswalk'!$I$1008,7,FALSE)=0,"",VLOOKUP(TRM!A7071,'TRM - TBM Crosswalk'!$A$2:'TRM - TBM Crosswalk'!$I$1008,7,FALSE))</f>
        <v/>
      </c>
      <c r="J2995" t="str">
        <f>IF(VLOOKUP(TRM!A7071,'TRM - TBM Crosswalk'!$A$2:'TRM - TBM Crosswalk'!$I$1008,8,FALSE)=0,"",VLOOKUP(TRM!A7071,'TRM - TBM Crosswalk'!$A$2:'TRM - TBM Crosswalk'!$I$1008,8,FALSE))</f>
        <v/>
      </c>
      <c r="K2995" t="str">
        <f>IF(VLOOKUP(TRM!A7071,'TRM - TBM Crosswalk'!$A$2:'TRM - TBM Crosswalk'!$I$1008,9,FALSE)=0,"",VLOOKUP(TRM!A7071,'TRM - TBM Crosswalk'!$A$2:'TRM - TBM Crosswalk'!$I$1008,9,FALSE))</f>
        <v/>
      </c>
    </row>
    <row r="2996" spans="1:11" x14ac:dyDescent="0.45">
      <c r="A2996" t="str">
        <f>TRM!A7072</f>
        <v>B06.302.057</v>
      </c>
      <c r="B2996" t="str">
        <f>TRM!B7072</f>
        <v>Conservation, Marine and Land Management</v>
      </c>
      <c r="C2996" t="str">
        <f>TRM!C7072</f>
        <v>Logging Costs</v>
      </c>
      <c r="D2996">
        <f>TRM!D7072</f>
        <v>0</v>
      </c>
      <c r="E2996" t="str">
        <f>IF(VLOOKUP(TRM!A7072,'TRM - TBM Crosswalk'!$A$2:'TRM - TBM Crosswalk'!$I$1008,3,FALSE)="N/A","TBD","")</f>
        <v/>
      </c>
      <c r="F2996" t="str">
        <f>IF(VLOOKUP(TRM!A7072,'TRM - TBM Crosswalk'!$A$2:'TRM - TBM Crosswalk'!$I$1008,4,FALSE)=0,"",VLOOKUP(TRM!A7072,'TRM - TBM Crosswalk'!$A$2:'TRM - TBM Crosswalk'!$I$1008,4,FALSE))</f>
        <v>Business Capability</v>
      </c>
      <c r="G2996" t="str">
        <f>IF(VLOOKUP(TRM!A7072,'TRM - TBM Crosswalk'!$A$2:'TRM - TBM Crosswalk'!$I$1008,5,FALSE)=0,"",VLOOKUP(TRM!A7072,'TRM - TBM Crosswalk'!$A$2:'TRM - TBM Crosswalk'!$I$1008,5,FALSE))</f>
        <v/>
      </c>
      <c r="H2996" t="str">
        <f>IF(VLOOKUP(TRM!A7072,'TRM - TBM Crosswalk'!$A$2:'TRM - TBM Crosswalk'!$I$1008,6,FALSE)=0,"",VLOOKUP(TRM!A7072,'TRM - TBM Crosswalk'!$A$2:'TRM - TBM Crosswalk'!$I$1008,6,FALSE))</f>
        <v/>
      </c>
      <c r="I2996" t="str">
        <f>IF(VLOOKUP(TRM!A7072,'TRM - TBM Crosswalk'!$A$2:'TRM - TBM Crosswalk'!$I$1008,7,FALSE)=0,"",VLOOKUP(TRM!A7072,'TRM - TBM Crosswalk'!$A$2:'TRM - TBM Crosswalk'!$I$1008,7,FALSE))</f>
        <v/>
      </c>
      <c r="J2996" t="str">
        <f>IF(VLOOKUP(TRM!A7072,'TRM - TBM Crosswalk'!$A$2:'TRM - TBM Crosswalk'!$I$1008,8,FALSE)=0,"",VLOOKUP(TRM!A7072,'TRM - TBM Crosswalk'!$A$2:'TRM - TBM Crosswalk'!$I$1008,8,FALSE))</f>
        <v/>
      </c>
      <c r="K2996" t="str">
        <f>IF(VLOOKUP(TRM!A7072,'TRM - TBM Crosswalk'!$A$2:'TRM - TBM Crosswalk'!$I$1008,9,FALSE)=0,"",VLOOKUP(TRM!A7072,'TRM - TBM Crosswalk'!$A$2:'TRM - TBM Crosswalk'!$I$1008,9,FALSE))</f>
        <v/>
      </c>
    </row>
    <row r="2997" spans="1:11" x14ac:dyDescent="0.45">
      <c r="A2997" t="str">
        <f>TRM!A7073</f>
        <v>B06.302.057</v>
      </c>
      <c r="B2997" t="str">
        <f>TRM!B7073</f>
        <v>Conservation, Marine and Land Management</v>
      </c>
      <c r="C2997" t="str">
        <f>TRM!C7073</f>
        <v>Logging Costs (C:\Program Files (x86)\BLM\)</v>
      </c>
      <c r="D2997">
        <f>TRM!D7073</f>
        <v>0</v>
      </c>
      <c r="E2997" t="str">
        <f>IF(VLOOKUP(TRM!A7073,'TRM - TBM Crosswalk'!$A$2:'TRM - TBM Crosswalk'!$I$1008,3,FALSE)="N/A","TBD","")</f>
        <v/>
      </c>
      <c r="F2997" t="str">
        <f>IF(VLOOKUP(TRM!A7073,'TRM - TBM Crosswalk'!$A$2:'TRM - TBM Crosswalk'!$I$1008,4,FALSE)=0,"",VLOOKUP(TRM!A7073,'TRM - TBM Crosswalk'!$A$2:'TRM - TBM Crosswalk'!$I$1008,4,FALSE))</f>
        <v>Business Capability</v>
      </c>
      <c r="G2997" t="str">
        <f>IF(VLOOKUP(TRM!A7073,'TRM - TBM Crosswalk'!$A$2:'TRM - TBM Crosswalk'!$I$1008,5,FALSE)=0,"",VLOOKUP(TRM!A7073,'TRM - TBM Crosswalk'!$A$2:'TRM - TBM Crosswalk'!$I$1008,5,FALSE))</f>
        <v/>
      </c>
      <c r="H2997" t="str">
        <f>IF(VLOOKUP(TRM!A7073,'TRM - TBM Crosswalk'!$A$2:'TRM - TBM Crosswalk'!$I$1008,6,FALSE)=0,"",VLOOKUP(TRM!A7073,'TRM - TBM Crosswalk'!$A$2:'TRM - TBM Crosswalk'!$I$1008,6,FALSE))</f>
        <v/>
      </c>
      <c r="I2997" t="str">
        <f>IF(VLOOKUP(TRM!A7073,'TRM - TBM Crosswalk'!$A$2:'TRM - TBM Crosswalk'!$I$1008,7,FALSE)=0,"",VLOOKUP(TRM!A7073,'TRM - TBM Crosswalk'!$A$2:'TRM - TBM Crosswalk'!$I$1008,7,FALSE))</f>
        <v/>
      </c>
      <c r="J2997" t="str">
        <f>IF(VLOOKUP(TRM!A7073,'TRM - TBM Crosswalk'!$A$2:'TRM - TBM Crosswalk'!$I$1008,8,FALSE)=0,"",VLOOKUP(TRM!A7073,'TRM - TBM Crosswalk'!$A$2:'TRM - TBM Crosswalk'!$I$1008,8,FALSE))</f>
        <v/>
      </c>
      <c r="K2997" t="str">
        <f>IF(VLOOKUP(TRM!A7073,'TRM - TBM Crosswalk'!$A$2:'TRM - TBM Crosswalk'!$I$1008,9,FALSE)=0,"",VLOOKUP(TRM!A7073,'TRM - TBM Crosswalk'!$A$2:'TRM - TBM Crosswalk'!$I$1008,9,FALSE))</f>
        <v/>
      </c>
    </row>
    <row r="2998" spans="1:11" x14ac:dyDescent="0.45">
      <c r="A2998" t="str">
        <f>TRM!A7074</f>
        <v>B06.302.057</v>
      </c>
      <c r="B2998" t="str">
        <f>TRM!B7074</f>
        <v>Conservation, Marine and Land Management</v>
      </c>
      <c r="C2998" t="str">
        <f>TRM!C7074</f>
        <v>Logging Costs (C:\Program Files (x86)\Logging Costs\)</v>
      </c>
      <c r="D2998">
        <f>TRM!D7074</f>
        <v>0</v>
      </c>
      <c r="E2998" t="str">
        <f>IF(VLOOKUP(TRM!A7074,'TRM - TBM Crosswalk'!$A$2:'TRM - TBM Crosswalk'!$I$1008,3,FALSE)="N/A","TBD","")</f>
        <v/>
      </c>
      <c r="F2998" t="str">
        <f>IF(VLOOKUP(TRM!A7074,'TRM - TBM Crosswalk'!$A$2:'TRM - TBM Crosswalk'!$I$1008,4,FALSE)=0,"",VLOOKUP(TRM!A7074,'TRM - TBM Crosswalk'!$A$2:'TRM - TBM Crosswalk'!$I$1008,4,FALSE))</f>
        <v>Business Capability</v>
      </c>
      <c r="G2998" t="str">
        <f>IF(VLOOKUP(TRM!A7074,'TRM - TBM Crosswalk'!$A$2:'TRM - TBM Crosswalk'!$I$1008,5,FALSE)=0,"",VLOOKUP(TRM!A7074,'TRM - TBM Crosswalk'!$A$2:'TRM - TBM Crosswalk'!$I$1008,5,FALSE))</f>
        <v/>
      </c>
      <c r="H2998" t="str">
        <f>IF(VLOOKUP(TRM!A7074,'TRM - TBM Crosswalk'!$A$2:'TRM - TBM Crosswalk'!$I$1008,6,FALSE)=0,"",VLOOKUP(TRM!A7074,'TRM - TBM Crosswalk'!$A$2:'TRM - TBM Crosswalk'!$I$1008,6,FALSE))</f>
        <v/>
      </c>
      <c r="I2998" t="str">
        <f>IF(VLOOKUP(TRM!A7074,'TRM - TBM Crosswalk'!$A$2:'TRM - TBM Crosswalk'!$I$1008,7,FALSE)=0,"",VLOOKUP(TRM!A7074,'TRM - TBM Crosswalk'!$A$2:'TRM - TBM Crosswalk'!$I$1008,7,FALSE))</f>
        <v/>
      </c>
      <c r="J2998" t="str">
        <f>IF(VLOOKUP(TRM!A7074,'TRM - TBM Crosswalk'!$A$2:'TRM - TBM Crosswalk'!$I$1008,8,FALSE)=0,"",VLOOKUP(TRM!A7074,'TRM - TBM Crosswalk'!$A$2:'TRM - TBM Crosswalk'!$I$1008,8,FALSE))</f>
        <v/>
      </c>
      <c r="K2998" t="str">
        <f>IF(VLOOKUP(TRM!A7074,'TRM - TBM Crosswalk'!$A$2:'TRM - TBM Crosswalk'!$I$1008,9,FALSE)=0,"",VLOOKUP(TRM!A7074,'TRM - TBM Crosswalk'!$A$2:'TRM - TBM Crosswalk'!$I$1008,9,FALSE))</f>
        <v/>
      </c>
    </row>
    <row r="2999" spans="1:11" x14ac:dyDescent="0.45">
      <c r="A2999" t="str">
        <f>TRM!A7075</f>
        <v>B06.302.057</v>
      </c>
      <c r="B2999" t="str">
        <f>TRM!B7075</f>
        <v>Conservation, Marine and Land Management</v>
      </c>
      <c r="C2999" t="str">
        <f>TRM!C7075</f>
        <v>Logging Costs (C:\Program Files (x86)\TSAS\)</v>
      </c>
      <c r="D2999">
        <f>TRM!D7075</f>
        <v>0</v>
      </c>
      <c r="E2999" t="str">
        <f>IF(VLOOKUP(TRM!A7075,'TRM - TBM Crosswalk'!$A$2:'TRM - TBM Crosswalk'!$I$1008,3,FALSE)="N/A","TBD","")</f>
        <v/>
      </c>
      <c r="F2999" t="str">
        <f>IF(VLOOKUP(TRM!A7075,'TRM - TBM Crosswalk'!$A$2:'TRM - TBM Crosswalk'!$I$1008,4,FALSE)=0,"",VLOOKUP(TRM!A7075,'TRM - TBM Crosswalk'!$A$2:'TRM - TBM Crosswalk'!$I$1008,4,FALSE))</f>
        <v>Business Capability</v>
      </c>
      <c r="G2999" t="str">
        <f>IF(VLOOKUP(TRM!A7075,'TRM - TBM Crosswalk'!$A$2:'TRM - TBM Crosswalk'!$I$1008,5,FALSE)=0,"",VLOOKUP(TRM!A7075,'TRM - TBM Crosswalk'!$A$2:'TRM - TBM Crosswalk'!$I$1008,5,FALSE))</f>
        <v/>
      </c>
      <c r="H2999" t="str">
        <f>IF(VLOOKUP(TRM!A7075,'TRM - TBM Crosswalk'!$A$2:'TRM - TBM Crosswalk'!$I$1008,6,FALSE)=0,"",VLOOKUP(TRM!A7075,'TRM - TBM Crosswalk'!$A$2:'TRM - TBM Crosswalk'!$I$1008,6,FALSE))</f>
        <v/>
      </c>
      <c r="I2999" t="str">
        <f>IF(VLOOKUP(TRM!A7075,'TRM - TBM Crosswalk'!$A$2:'TRM - TBM Crosswalk'!$I$1008,7,FALSE)=0,"",VLOOKUP(TRM!A7075,'TRM - TBM Crosswalk'!$A$2:'TRM - TBM Crosswalk'!$I$1008,7,FALSE))</f>
        <v/>
      </c>
      <c r="J2999" t="str">
        <f>IF(VLOOKUP(TRM!A7075,'TRM - TBM Crosswalk'!$A$2:'TRM - TBM Crosswalk'!$I$1008,8,FALSE)=0,"",VLOOKUP(TRM!A7075,'TRM - TBM Crosswalk'!$A$2:'TRM - TBM Crosswalk'!$I$1008,8,FALSE))</f>
        <v/>
      </c>
      <c r="K2999" t="str">
        <f>IF(VLOOKUP(TRM!A7075,'TRM - TBM Crosswalk'!$A$2:'TRM - TBM Crosswalk'!$I$1008,9,FALSE)=0,"",VLOOKUP(TRM!A7075,'TRM - TBM Crosswalk'!$A$2:'TRM - TBM Crosswalk'!$I$1008,9,FALSE))</f>
        <v/>
      </c>
    </row>
    <row r="3000" spans="1:11" x14ac:dyDescent="0.45">
      <c r="A3000" t="str">
        <f>TRM!A7076</f>
        <v>B06.302.057</v>
      </c>
      <c r="B3000" t="str">
        <f>TRM!B7076</f>
        <v>Conservation, Marine and Land Management</v>
      </c>
      <c r="C3000" t="str">
        <f>TRM!C7076</f>
        <v>Logging Costs (C:\Program Files (x86)\TSAS\) #3</v>
      </c>
      <c r="D3000">
        <f>TRM!D7076</f>
        <v>0</v>
      </c>
      <c r="E3000" t="str">
        <f>IF(VLOOKUP(TRM!A7076,'TRM - TBM Crosswalk'!$A$2:'TRM - TBM Crosswalk'!$I$1008,3,FALSE)="N/A","TBD","")</f>
        <v/>
      </c>
      <c r="F3000" t="str">
        <f>IF(VLOOKUP(TRM!A7076,'TRM - TBM Crosswalk'!$A$2:'TRM - TBM Crosswalk'!$I$1008,4,FALSE)=0,"",VLOOKUP(TRM!A7076,'TRM - TBM Crosswalk'!$A$2:'TRM - TBM Crosswalk'!$I$1008,4,FALSE))</f>
        <v>Business Capability</v>
      </c>
      <c r="G3000" t="str">
        <f>IF(VLOOKUP(TRM!A7076,'TRM - TBM Crosswalk'!$A$2:'TRM - TBM Crosswalk'!$I$1008,5,FALSE)=0,"",VLOOKUP(TRM!A7076,'TRM - TBM Crosswalk'!$A$2:'TRM - TBM Crosswalk'!$I$1008,5,FALSE))</f>
        <v/>
      </c>
      <c r="H3000" t="str">
        <f>IF(VLOOKUP(TRM!A7076,'TRM - TBM Crosswalk'!$A$2:'TRM - TBM Crosswalk'!$I$1008,6,FALSE)=0,"",VLOOKUP(TRM!A7076,'TRM - TBM Crosswalk'!$A$2:'TRM - TBM Crosswalk'!$I$1008,6,FALSE))</f>
        <v/>
      </c>
      <c r="I3000" t="str">
        <f>IF(VLOOKUP(TRM!A7076,'TRM - TBM Crosswalk'!$A$2:'TRM - TBM Crosswalk'!$I$1008,7,FALSE)=0,"",VLOOKUP(TRM!A7076,'TRM - TBM Crosswalk'!$A$2:'TRM - TBM Crosswalk'!$I$1008,7,FALSE))</f>
        <v/>
      </c>
      <c r="J3000" t="str">
        <f>IF(VLOOKUP(TRM!A7076,'TRM - TBM Crosswalk'!$A$2:'TRM - TBM Crosswalk'!$I$1008,8,FALSE)=0,"",VLOOKUP(TRM!A7076,'TRM - TBM Crosswalk'!$A$2:'TRM - TBM Crosswalk'!$I$1008,8,FALSE))</f>
        <v/>
      </c>
      <c r="K3000" t="str">
        <f>IF(VLOOKUP(TRM!A7076,'TRM - TBM Crosswalk'!$A$2:'TRM - TBM Crosswalk'!$I$1008,9,FALSE)=0,"",VLOOKUP(TRM!A7076,'TRM - TBM Crosswalk'!$A$2:'TRM - TBM Crosswalk'!$I$1008,9,FALSE))</f>
        <v/>
      </c>
    </row>
    <row r="3001" spans="1:11" x14ac:dyDescent="0.45">
      <c r="A3001" t="str">
        <f>TRM!A7077</f>
        <v>B06.302.057</v>
      </c>
      <c r="B3001" t="str">
        <f>TRM!B7077</f>
        <v>Conservation, Marine and Land Management</v>
      </c>
      <c r="C3001" t="str">
        <f>TRM!C7077</f>
        <v>National Check Cruise Program 01.23.2020</v>
      </c>
      <c r="D3001">
        <f>TRM!D7077</f>
        <v>0</v>
      </c>
      <c r="E3001" t="str">
        <f>IF(VLOOKUP(TRM!A7077,'TRM - TBM Crosswalk'!$A$2:'TRM - TBM Crosswalk'!$I$1008,3,FALSE)="N/A","TBD","")</f>
        <v/>
      </c>
      <c r="F3001" t="str">
        <f>IF(VLOOKUP(TRM!A7077,'TRM - TBM Crosswalk'!$A$2:'TRM - TBM Crosswalk'!$I$1008,4,FALSE)=0,"",VLOOKUP(TRM!A7077,'TRM - TBM Crosswalk'!$A$2:'TRM - TBM Crosswalk'!$I$1008,4,FALSE))</f>
        <v>Business Capability</v>
      </c>
      <c r="G3001" t="str">
        <f>IF(VLOOKUP(TRM!A7077,'TRM - TBM Crosswalk'!$A$2:'TRM - TBM Crosswalk'!$I$1008,5,FALSE)=0,"",VLOOKUP(TRM!A7077,'TRM - TBM Crosswalk'!$A$2:'TRM - TBM Crosswalk'!$I$1008,5,FALSE))</f>
        <v/>
      </c>
      <c r="H3001" t="str">
        <f>IF(VLOOKUP(TRM!A7077,'TRM - TBM Crosswalk'!$A$2:'TRM - TBM Crosswalk'!$I$1008,6,FALSE)=0,"",VLOOKUP(TRM!A7077,'TRM - TBM Crosswalk'!$A$2:'TRM - TBM Crosswalk'!$I$1008,6,FALSE))</f>
        <v/>
      </c>
      <c r="I3001" t="str">
        <f>IF(VLOOKUP(TRM!A7077,'TRM - TBM Crosswalk'!$A$2:'TRM - TBM Crosswalk'!$I$1008,7,FALSE)=0,"",VLOOKUP(TRM!A7077,'TRM - TBM Crosswalk'!$A$2:'TRM - TBM Crosswalk'!$I$1008,7,FALSE))</f>
        <v/>
      </c>
      <c r="J3001" t="str">
        <f>IF(VLOOKUP(TRM!A7077,'TRM - TBM Crosswalk'!$A$2:'TRM - TBM Crosswalk'!$I$1008,8,FALSE)=0,"",VLOOKUP(TRM!A7077,'TRM - TBM Crosswalk'!$A$2:'TRM - TBM Crosswalk'!$I$1008,8,FALSE))</f>
        <v/>
      </c>
      <c r="K3001" t="str">
        <f>IF(VLOOKUP(TRM!A7077,'TRM - TBM Crosswalk'!$A$2:'TRM - TBM Crosswalk'!$I$1008,9,FALSE)=0,"",VLOOKUP(TRM!A7077,'TRM - TBM Crosswalk'!$A$2:'TRM - TBM Crosswalk'!$I$1008,9,FALSE))</f>
        <v/>
      </c>
    </row>
    <row r="3002" spans="1:11" x14ac:dyDescent="0.45">
      <c r="A3002" t="str">
        <f>TRM!A7078</f>
        <v>B06.302.057</v>
      </c>
      <c r="B3002" t="str">
        <f>TRM!B7078</f>
        <v>Conservation, Marine and Land Management</v>
      </c>
      <c r="C3002" t="str">
        <f>TRM!C7078</f>
        <v>National Check Cruise Program 09.29.2017</v>
      </c>
      <c r="D3002">
        <f>TRM!D7078</f>
        <v>0</v>
      </c>
      <c r="E3002" t="str">
        <f>IF(VLOOKUP(TRM!A7078,'TRM - TBM Crosswalk'!$A$2:'TRM - TBM Crosswalk'!$I$1008,3,FALSE)="N/A","TBD","")</f>
        <v/>
      </c>
      <c r="F3002" t="str">
        <f>IF(VLOOKUP(TRM!A7078,'TRM - TBM Crosswalk'!$A$2:'TRM - TBM Crosswalk'!$I$1008,4,FALSE)=0,"",VLOOKUP(TRM!A7078,'TRM - TBM Crosswalk'!$A$2:'TRM - TBM Crosswalk'!$I$1008,4,FALSE))</f>
        <v>Business Capability</v>
      </c>
      <c r="G3002" t="str">
        <f>IF(VLOOKUP(TRM!A7078,'TRM - TBM Crosswalk'!$A$2:'TRM - TBM Crosswalk'!$I$1008,5,FALSE)=0,"",VLOOKUP(TRM!A7078,'TRM - TBM Crosswalk'!$A$2:'TRM - TBM Crosswalk'!$I$1008,5,FALSE))</f>
        <v/>
      </c>
      <c r="H3002" t="str">
        <f>IF(VLOOKUP(TRM!A7078,'TRM - TBM Crosswalk'!$A$2:'TRM - TBM Crosswalk'!$I$1008,6,FALSE)=0,"",VLOOKUP(TRM!A7078,'TRM - TBM Crosswalk'!$A$2:'TRM - TBM Crosswalk'!$I$1008,6,FALSE))</f>
        <v/>
      </c>
      <c r="I3002" t="str">
        <f>IF(VLOOKUP(TRM!A7078,'TRM - TBM Crosswalk'!$A$2:'TRM - TBM Crosswalk'!$I$1008,7,FALSE)=0,"",VLOOKUP(TRM!A7078,'TRM - TBM Crosswalk'!$A$2:'TRM - TBM Crosswalk'!$I$1008,7,FALSE))</f>
        <v/>
      </c>
      <c r="J3002" t="str">
        <f>IF(VLOOKUP(TRM!A7078,'TRM - TBM Crosswalk'!$A$2:'TRM - TBM Crosswalk'!$I$1008,8,FALSE)=0,"",VLOOKUP(TRM!A7078,'TRM - TBM Crosswalk'!$A$2:'TRM - TBM Crosswalk'!$I$1008,8,FALSE))</f>
        <v/>
      </c>
      <c r="K3002" t="str">
        <f>IF(VLOOKUP(TRM!A7078,'TRM - TBM Crosswalk'!$A$2:'TRM - TBM Crosswalk'!$I$1008,9,FALSE)=0,"",VLOOKUP(TRM!A7078,'TRM - TBM Crosswalk'!$A$2:'TRM - TBM Crosswalk'!$I$1008,9,FALSE))</f>
        <v/>
      </c>
    </row>
    <row r="3003" spans="1:11" x14ac:dyDescent="0.45">
      <c r="A3003" t="str">
        <f>TRM!A7079</f>
        <v>B06.302.057</v>
      </c>
      <c r="B3003" t="str">
        <f>TRM!B7079</f>
        <v>Conservation, Marine and Land Management</v>
      </c>
      <c r="C3003" t="str">
        <f>TRM!C7079</f>
        <v>National Check Cruise Program 10.12.2016</v>
      </c>
      <c r="D3003">
        <f>TRM!D7079</f>
        <v>0</v>
      </c>
      <c r="E3003" t="str">
        <f>IF(VLOOKUP(TRM!A7079,'TRM - TBM Crosswalk'!$A$2:'TRM - TBM Crosswalk'!$I$1008,3,FALSE)="N/A","TBD","")</f>
        <v/>
      </c>
      <c r="F3003" t="str">
        <f>IF(VLOOKUP(TRM!A7079,'TRM - TBM Crosswalk'!$A$2:'TRM - TBM Crosswalk'!$I$1008,4,FALSE)=0,"",VLOOKUP(TRM!A7079,'TRM - TBM Crosswalk'!$A$2:'TRM - TBM Crosswalk'!$I$1008,4,FALSE))</f>
        <v>Business Capability</v>
      </c>
      <c r="G3003" t="str">
        <f>IF(VLOOKUP(TRM!A7079,'TRM - TBM Crosswalk'!$A$2:'TRM - TBM Crosswalk'!$I$1008,5,FALSE)=0,"",VLOOKUP(TRM!A7079,'TRM - TBM Crosswalk'!$A$2:'TRM - TBM Crosswalk'!$I$1008,5,FALSE))</f>
        <v/>
      </c>
      <c r="H3003" t="str">
        <f>IF(VLOOKUP(TRM!A7079,'TRM - TBM Crosswalk'!$A$2:'TRM - TBM Crosswalk'!$I$1008,6,FALSE)=0,"",VLOOKUP(TRM!A7079,'TRM - TBM Crosswalk'!$A$2:'TRM - TBM Crosswalk'!$I$1008,6,FALSE))</f>
        <v/>
      </c>
      <c r="I3003" t="str">
        <f>IF(VLOOKUP(TRM!A7079,'TRM - TBM Crosswalk'!$A$2:'TRM - TBM Crosswalk'!$I$1008,7,FALSE)=0,"",VLOOKUP(TRM!A7079,'TRM - TBM Crosswalk'!$A$2:'TRM - TBM Crosswalk'!$I$1008,7,FALSE))</f>
        <v/>
      </c>
      <c r="J3003" t="str">
        <f>IF(VLOOKUP(TRM!A7079,'TRM - TBM Crosswalk'!$A$2:'TRM - TBM Crosswalk'!$I$1008,8,FALSE)=0,"",VLOOKUP(TRM!A7079,'TRM - TBM Crosswalk'!$A$2:'TRM - TBM Crosswalk'!$I$1008,8,FALSE))</f>
        <v/>
      </c>
      <c r="K3003" t="str">
        <f>IF(VLOOKUP(TRM!A7079,'TRM - TBM Crosswalk'!$A$2:'TRM - TBM Crosswalk'!$I$1008,9,FALSE)=0,"",VLOOKUP(TRM!A7079,'TRM - TBM Crosswalk'!$A$2:'TRM - TBM Crosswalk'!$I$1008,9,FALSE))</f>
        <v/>
      </c>
    </row>
    <row r="3004" spans="1:11" x14ac:dyDescent="0.45">
      <c r="A3004" t="str">
        <f>TRM!A7080</f>
        <v>B06.302.057</v>
      </c>
      <c r="B3004" t="str">
        <f>TRM!B7080</f>
        <v>Conservation, Marine and Land Management</v>
      </c>
      <c r="C3004" t="str">
        <f>TRM!C7080</f>
        <v>National Check Cruise Program 11.04.2015</v>
      </c>
      <c r="D3004">
        <f>TRM!D7080</f>
        <v>0</v>
      </c>
      <c r="E3004" t="str">
        <f>IF(VLOOKUP(TRM!A7080,'TRM - TBM Crosswalk'!$A$2:'TRM - TBM Crosswalk'!$I$1008,3,FALSE)="N/A","TBD","")</f>
        <v/>
      </c>
      <c r="F3004" t="str">
        <f>IF(VLOOKUP(TRM!A7080,'TRM - TBM Crosswalk'!$A$2:'TRM - TBM Crosswalk'!$I$1008,4,FALSE)=0,"",VLOOKUP(TRM!A7080,'TRM - TBM Crosswalk'!$A$2:'TRM - TBM Crosswalk'!$I$1008,4,FALSE))</f>
        <v>Business Capability</v>
      </c>
      <c r="G3004" t="str">
        <f>IF(VLOOKUP(TRM!A7080,'TRM - TBM Crosswalk'!$A$2:'TRM - TBM Crosswalk'!$I$1008,5,FALSE)=0,"",VLOOKUP(TRM!A7080,'TRM - TBM Crosswalk'!$A$2:'TRM - TBM Crosswalk'!$I$1008,5,FALSE))</f>
        <v/>
      </c>
      <c r="H3004" t="str">
        <f>IF(VLOOKUP(TRM!A7080,'TRM - TBM Crosswalk'!$A$2:'TRM - TBM Crosswalk'!$I$1008,6,FALSE)=0,"",VLOOKUP(TRM!A7080,'TRM - TBM Crosswalk'!$A$2:'TRM - TBM Crosswalk'!$I$1008,6,FALSE))</f>
        <v/>
      </c>
      <c r="I3004" t="str">
        <f>IF(VLOOKUP(TRM!A7080,'TRM - TBM Crosswalk'!$A$2:'TRM - TBM Crosswalk'!$I$1008,7,FALSE)=0,"",VLOOKUP(TRM!A7080,'TRM - TBM Crosswalk'!$A$2:'TRM - TBM Crosswalk'!$I$1008,7,FALSE))</f>
        <v/>
      </c>
      <c r="J3004" t="str">
        <f>IF(VLOOKUP(TRM!A7080,'TRM - TBM Crosswalk'!$A$2:'TRM - TBM Crosswalk'!$I$1008,8,FALSE)=0,"",VLOOKUP(TRM!A7080,'TRM - TBM Crosswalk'!$A$2:'TRM - TBM Crosswalk'!$I$1008,8,FALSE))</f>
        <v/>
      </c>
      <c r="K3004" t="str">
        <f>IF(VLOOKUP(TRM!A7080,'TRM - TBM Crosswalk'!$A$2:'TRM - TBM Crosswalk'!$I$1008,9,FALSE)=0,"",VLOOKUP(TRM!A7080,'TRM - TBM Crosswalk'!$A$2:'TRM - TBM Crosswalk'!$I$1008,9,FALSE))</f>
        <v/>
      </c>
    </row>
    <row r="3005" spans="1:11" x14ac:dyDescent="0.45">
      <c r="A3005" t="str">
        <f>TRM!A7081</f>
        <v>B06.302.057</v>
      </c>
      <c r="B3005" t="str">
        <f>TRM!B7081</f>
        <v>Conservation, Marine and Land Management</v>
      </c>
      <c r="C3005" t="str">
        <f>TRM!C7081</f>
        <v>National Check Cruise Program 12.07.2017</v>
      </c>
      <c r="D3005">
        <f>TRM!D7081</f>
        <v>0</v>
      </c>
      <c r="E3005" t="str">
        <f>IF(VLOOKUP(TRM!A7081,'TRM - TBM Crosswalk'!$A$2:'TRM - TBM Crosswalk'!$I$1008,3,FALSE)="N/A","TBD","")</f>
        <v/>
      </c>
      <c r="F3005" t="str">
        <f>IF(VLOOKUP(TRM!A7081,'TRM - TBM Crosswalk'!$A$2:'TRM - TBM Crosswalk'!$I$1008,4,FALSE)=0,"",VLOOKUP(TRM!A7081,'TRM - TBM Crosswalk'!$A$2:'TRM - TBM Crosswalk'!$I$1008,4,FALSE))</f>
        <v>Business Capability</v>
      </c>
      <c r="G3005" t="str">
        <f>IF(VLOOKUP(TRM!A7081,'TRM - TBM Crosswalk'!$A$2:'TRM - TBM Crosswalk'!$I$1008,5,FALSE)=0,"",VLOOKUP(TRM!A7081,'TRM - TBM Crosswalk'!$A$2:'TRM - TBM Crosswalk'!$I$1008,5,FALSE))</f>
        <v/>
      </c>
      <c r="H3005" t="str">
        <f>IF(VLOOKUP(TRM!A7081,'TRM - TBM Crosswalk'!$A$2:'TRM - TBM Crosswalk'!$I$1008,6,FALSE)=0,"",VLOOKUP(TRM!A7081,'TRM - TBM Crosswalk'!$A$2:'TRM - TBM Crosswalk'!$I$1008,6,FALSE))</f>
        <v/>
      </c>
      <c r="I3005" t="str">
        <f>IF(VLOOKUP(TRM!A7081,'TRM - TBM Crosswalk'!$A$2:'TRM - TBM Crosswalk'!$I$1008,7,FALSE)=0,"",VLOOKUP(TRM!A7081,'TRM - TBM Crosswalk'!$A$2:'TRM - TBM Crosswalk'!$I$1008,7,FALSE))</f>
        <v/>
      </c>
      <c r="J3005" t="str">
        <f>IF(VLOOKUP(TRM!A7081,'TRM - TBM Crosswalk'!$A$2:'TRM - TBM Crosswalk'!$I$1008,8,FALSE)=0,"",VLOOKUP(TRM!A7081,'TRM - TBM Crosswalk'!$A$2:'TRM - TBM Crosswalk'!$I$1008,8,FALSE))</f>
        <v/>
      </c>
      <c r="K3005" t="str">
        <f>IF(VLOOKUP(TRM!A7081,'TRM - TBM Crosswalk'!$A$2:'TRM - TBM Crosswalk'!$I$1008,9,FALSE)=0,"",VLOOKUP(TRM!A7081,'TRM - TBM Crosswalk'!$A$2:'TRM - TBM Crosswalk'!$I$1008,9,FALSE))</f>
        <v/>
      </c>
    </row>
    <row r="3006" spans="1:11" x14ac:dyDescent="0.45">
      <c r="A3006" t="str">
        <f>TRM!A7082</f>
        <v>B06.302.057</v>
      </c>
      <c r="B3006" t="str">
        <f>TRM!B7082</f>
        <v>Conservation, Marine and Land Management</v>
      </c>
      <c r="C3006" t="str">
        <f>TRM!C7082</f>
        <v>National Log Scaling Tutorial 05.14.2009</v>
      </c>
      <c r="D3006">
        <f>TRM!D7082</f>
        <v>0</v>
      </c>
      <c r="E3006" t="str">
        <f>IF(VLOOKUP(TRM!A7082,'TRM - TBM Crosswalk'!$A$2:'TRM - TBM Crosswalk'!$I$1008,3,FALSE)="N/A","TBD","")</f>
        <v/>
      </c>
      <c r="F3006" t="str">
        <f>IF(VLOOKUP(TRM!A7082,'TRM - TBM Crosswalk'!$A$2:'TRM - TBM Crosswalk'!$I$1008,4,FALSE)=0,"",VLOOKUP(TRM!A7082,'TRM - TBM Crosswalk'!$A$2:'TRM - TBM Crosswalk'!$I$1008,4,FALSE))</f>
        <v>Business Capability</v>
      </c>
      <c r="G3006" t="str">
        <f>IF(VLOOKUP(TRM!A7082,'TRM - TBM Crosswalk'!$A$2:'TRM - TBM Crosswalk'!$I$1008,5,FALSE)=0,"",VLOOKUP(TRM!A7082,'TRM - TBM Crosswalk'!$A$2:'TRM - TBM Crosswalk'!$I$1008,5,FALSE))</f>
        <v/>
      </c>
      <c r="H3006" t="str">
        <f>IF(VLOOKUP(TRM!A7082,'TRM - TBM Crosswalk'!$A$2:'TRM - TBM Crosswalk'!$I$1008,6,FALSE)=0,"",VLOOKUP(TRM!A7082,'TRM - TBM Crosswalk'!$A$2:'TRM - TBM Crosswalk'!$I$1008,6,FALSE))</f>
        <v/>
      </c>
      <c r="I3006" t="str">
        <f>IF(VLOOKUP(TRM!A7082,'TRM - TBM Crosswalk'!$A$2:'TRM - TBM Crosswalk'!$I$1008,7,FALSE)=0,"",VLOOKUP(TRM!A7082,'TRM - TBM Crosswalk'!$A$2:'TRM - TBM Crosswalk'!$I$1008,7,FALSE))</f>
        <v/>
      </c>
      <c r="J3006" t="str">
        <f>IF(VLOOKUP(TRM!A7082,'TRM - TBM Crosswalk'!$A$2:'TRM - TBM Crosswalk'!$I$1008,8,FALSE)=0,"",VLOOKUP(TRM!A7082,'TRM - TBM Crosswalk'!$A$2:'TRM - TBM Crosswalk'!$I$1008,8,FALSE))</f>
        <v/>
      </c>
      <c r="K3006" t="str">
        <f>IF(VLOOKUP(TRM!A7082,'TRM - TBM Crosswalk'!$A$2:'TRM - TBM Crosswalk'!$I$1008,9,FALSE)=0,"",VLOOKUP(TRM!A7082,'TRM - TBM Crosswalk'!$A$2:'TRM - TBM Crosswalk'!$I$1008,9,FALSE))</f>
        <v/>
      </c>
    </row>
    <row r="3007" spans="1:11" x14ac:dyDescent="0.45">
      <c r="A3007" t="str">
        <f>TRM!A7087</f>
        <v>B06.302.057</v>
      </c>
      <c r="B3007" t="str">
        <f>TRM!B7087</f>
        <v>Conservation, Marine and Land Management</v>
      </c>
      <c r="C3007" t="str">
        <f>TRM!C7087</f>
        <v>PeakFQ-2014-03-14</v>
      </c>
      <c r="D3007">
        <f>TRM!D7087</f>
        <v>0</v>
      </c>
      <c r="E3007" t="str">
        <f>IF(VLOOKUP(TRM!A7087,'TRM - TBM Crosswalk'!$A$2:'TRM - TBM Crosswalk'!$I$1008,3,FALSE)="N/A","TBD","")</f>
        <v/>
      </c>
      <c r="F3007" t="str">
        <f>IF(VLOOKUP(TRM!A7087,'TRM - TBM Crosswalk'!$A$2:'TRM - TBM Crosswalk'!$I$1008,4,FALSE)=0,"",VLOOKUP(TRM!A7087,'TRM - TBM Crosswalk'!$A$2:'TRM - TBM Crosswalk'!$I$1008,4,FALSE))</f>
        <v>Business Capability</v>
      </c>
      <c r="G3007" t="str">
        <f>IF(VLOOKUP(TRM!A7087,'TRM - TBM Crosswalk'!$A$2:'TRM - TBM Crosswalk'!$I$1008,5,FALSE)=0,"",VLOOKUP(TRM!A7087,'TRM - TBM Crosswalk'!$A$2:'TRM - TBM Crosswalk'!$I$1008,5,FALSE))</f>
        <v/>
      </c>
      <c r="H3007" t="str">
        <f>IF(VLOOKUP(TRM!A7087,'TRM - TBM Crosswalk'!$A$2:'TRM - TBM Crosswalk'!$I$1008,6,FALSE)=0,"",VLOOKUP(TRM!A7087,'TRM - TBM Crosswalk'!$A$2:'TRM - TBM Crosswalk'!$I$1008,6,FALSE))</f>
        <v/>
      </c>
      <c r="I3007" t="str">
        <f>IF(VLOOKUP(TRM!A7087,'TRM - TBM Crosswalk'!$A$2:'TRM - TBM Crosswalk'!$I$1008,7,FALSE)=0,"",VLOOKUP(TRM!A7087,'TRM - TBM Crosswalk'!$A$2:'TRM - TBM Crosswalk'!$I$1008,7,FALSE))</f>
        <v/>
      </c>
      <c r="J3007" t="str">
        <f>IF(VLOOKUP(TRM!A7087,'TRM - TBM Crosswalk'!$A$2:'TRM - TBM Crosswalk'!$I$1008,8,FALSE)=0,"",VLOOKUP(TRM!A7087,'TRM - TBM Crosswalk'!$A$2:'TRM - TBM Crosswalk'!$I$1008,8,FALSE))</f>
        <v/>
      </c>
      <c r="K3007" t="str">
        <f>IF(VLOOKUP(TRM!A7087,'TRM - TBM Crosswalk'!$A$2:'TRM - TBM Crosswalk'!$I$1008,9,FALSE)=0,"",VLOOKUP(TRM!A7087,'TRM - TBM Crosswalk'!$A$2:'TRM - TBM Crosswalk'!$I$1008,9,FALSE))</f>
        <v/>
      </c>
    </row>
    <row r="3008" spans="1:11" x14ac:dyDescent="0.45">
      <c r="A3008" t="str">
        <f>TRM!A7088</f>
        <v>B06.302.057</v>
      </c>
      <c r="B3008" t="str">
        <f>TRM!B7088</f>
        <v>Conservation, Marine and Land Management</v>
      </c>
      <c r="C3008" t="str">
        <f>TRM!C7088</f>
        <v>rhCMM 6.063 (c:\rhcmm\)</v>
      </c>
      <c r="D3008">
        <f>TRM!D7088</f>
        <v>0</v>
      </c>
      <c r="E3008" t="str">
        <f>IF(VLOOKUP(TRM!A7088,'TRM - TBM Crosswalk'!$A$2:'TRM - TBM Crosswalk'!$I$1008,3,FALSE)="N/A","TBD","")</f>
        <v/>
      </c>
      <c r="F3008" t="str">
        <f>IF(VLOOKUP(TRM!A7088,'TRM - TBM Crosswalk'!$A$2:'TRM - TBM Crosswalk'!$I$1008,4,FALSE)=0,"",VLOOKUP(TRM!A7088,'TRM - TBM Crosswalk'!$A$2:'TRM - TBM Crosswalk'!$I$1008,4,FALSE))</f>
        <v>Business Capability</v>
      </c>
      <c r="G3008" t="str">
        <f>IF(VLOOKUP(TRM!A7088,'TRM - TBM Crosswalk'!$A$2:'TRM - TBM Crosswalk'!$I$1008,5,FALSE)=0,"",VLOOKUP(TRM!A7088,'TRM - TBM Crosswalk'!$A$2:'TRM - TBM Crosswalk'!$I$1008,5,FALSE))</f>
        <v/>
      </c>
      <c r="H3008" t="str">
        <f>IF(VLOOKUP(TRM!A7088,'TRM - TBM Crosswalk'!$A$2:'TRM - TBM Crosswalk'!$I$1008,6,FALSE)=0,"",VLOOKUP(TRM!A7088,'TRM - TBM Crosswalk'!$A$2:'TRM - TBM Crosswalk'!$I$1008,6,FALSE))</f>
        <v/>
      </c>
      <c r="I3008" t="str">
        <f>IF(VLOOKUP(TRM!A7088,'TRM - TBM Crosswalk'!$A$2:'TRM - TBM Crosswalk'!$I$1008,7,FALSE)=0,"",VLOOKUP(TRM!A7088,'TRM - TBM Crosswalk'!$A$2:'TRM - TBM Crosswalk'!$I$1008,7,FALSE))</f>
        <v/>
      </c>
      <c r="J3008" t="str">
        <f>IF(VLOOKUP(TRM!A7088,'TRM - TBM Crosswalk'!$A$2:'TRM - TBM Crosswalk'!$I$1008,8,FALSE)=0,"",VLOOKUP(TRM!A7088,'TRM - TBM Crosswalk'!$A$2:'TRM - TBM Crosswalk'!$I$1008,8,FALSE))</f>
        <v/>
      </c>
      <c r="K3008" t="str">
        <f>IF(VLOOKUP(TRM!A7088,'TRM - TBM Crosswalk'!$A$2:'TRM - TBM Crosswalk'!$I$1008,9,FALSE)=0,"",VLOOKUP(TRM!A7088,'TRM - TBM Crosswalk'!$A$2:'TRM - TBM Crosswalk'!$I$1008,9,FALSE))</f>
        <v/>
      </c>
    </row>
    <row r="3009" spans="1:11" x14ac:dyDescent="0.45">
      <c r="A3009" t="str">
        <f>TRM!A7089</f>
        <v>B06.302.057</v>
      </c>
      <c r="B3009" t="str">
        <f>TRM!B7089</f>
        <v>Conservation, Marine and Land Management</v>
      </c>
      <c r="C3009" t="str">
        <f>TRM!C7089</f>
        <v>rhCMM 6.063 (c:\rhcmm\) #6</v>
      </c>
      <c r="D3009">
        <f>TRM!D7089</f>
        <v>0</v>
      </c>
      <c r="E3009" t="str">
        <f>IF(VLOOKUP(TRM!A7089,'TRM - TBM Crosswalk'!$A$2:'TRM - TBM Crosswalk'!$I$1008,3,FALSE)="N/A","TBD","")</f>
        <v/>
      </c>
      <c r="F3009" t="str">
        <f>IF(VLOOKUP(TRM!A7089,'TRM - TBM Crosswalk'!$A$2:'TRM - TBM Crosswalk'!$I$1008,4,FALSE)=0,"",VLOOKUP(TRM!A7089,'TRM - TBM Crosswalk'!$A$2:'TRM - TBM Crosswalk'!$I$1008,4,FALSE))</f>
        <v>Business Capability</v>
      </c>
      <c r="G3009" t="str">
        <f>IF(VLOOKUP(TRM!A7089,'TRM - TBM Crosswalk'!$A$2:'TRM - TBM Crosswalk'!$I$1008,5,FALSE)=0,"",VLOOKUP(TRM!A7089,'TRM - TBM Crosswalk'!$A$2:'TRM - TBM Crosswalk'!$I$1008,5,FALSE))</f>
        <v/>
      </c>
      <c r="H3009" t="str">
        <f>IF(VLOOKUP(TRM!A7089,'TRM - TBM Crosswalk'!$A$2:'TRM - TBM Crosswalk'!$I$1008,6,FALSE)=0,"",VLOOKUP(TRM!A7089,'TRM - TBM Crosswalk'!$A$2:'TRM - TBM Crosswalk'!$I$1008,6,FALSE))</f>
        <v/>
      </c>
      <c r="I3009" t="str">
        <f>IF(VLOOKUP(TRM!A7089,'TRM - TBM Crosswalk'!$A$2:'TRM - TBM Crosswalk'!$I$1008,7,FALSE)=0,"",VLOOKUP(TRM!A7089,'TRM - TBM Crosswalk'!$A$2:'TRM - TBM Crosswalk'!$I$1008,7,FALSE))</f>
        <v/>
      </c>
      <c r="J3009" t="str">
        <f>IF(VLOOKUP(TRM!A7089,'TRM - TBM Crosswalk'!$A$2:'TRM - TBM Crosswalk'!$I$1008,8,FALSE)=0,"",VLOOKUP(TRM!A7089,'TRM - TBM Crosswalk'!$A$2:'TRM - TBM Crosswalk'!$I$1008,8,FALSE))</f>
        <v/>
      </c>
      <c r="K3009" t="str">
        <f>IF(VLOOKUP(TRM!A7089,'TRM - TBM Crosswalk'!$A$2:'TRM - TBM Crosswalk'!$I$1008,9,FALSE)=0,"",VLOOKUP(TRM!A7089,'TRM - TBM Crosswalk'!$A$2:'TRM - TBM Crosswalk'!$I$1008,9,FALSE))</f>
        <v/>
      </c>
    </row>
    <row r="3010" spans="1:11" x14ac:dyDescent="0.45">
      <c r="A3010" t="str">
        <f>TRM!A7090</f>
        <v>B06.302.057</v>
      </c>
      <c r="B3010" t="str">
        <f>TRM!B7090</f>
        <v>Conservation, Marine and Land Management</v>
      </c>
      <c r="C3010" t="str">
        <f>TRM!C7090</f>
        <v>rhCMM 6.063 (c:\rhcmm\) #7</v>
      </c>
      <c r="D3010">
        <f>TRM!D7090</f>
        <v>0</v>
      </c>
      <c r="E3010" t="str">
        <f>IF(VLOOKUP(TRM!A7090,'TRM - TBM Crosswalk'!$A$2:'TRM - TBM Crosswalk'!$I$1008,3,FALSE)="N/A","TBD","")</f>
        <v/>
      </c>
      <c r="F3010" t="str">
        <f>IF(VLOOKUP(TRM!A7090,'TRM - TBM Crosswalk'!$A$2:'TRM - TBM Crosswalk'!$I$1008,4,FALSE)=0,"",VLOOKUP(TRM!A7090,'TRM - TBM Crosswalk'!$A$2:'TRM - TBM Crosswalk'!$I$1008,4,FALSE))</f>
        <v>Business Capability</v>
      </c>
      <c r="G3010" t="str">
        <f>IF(VLOOKUP(TRM!A7090,'TRM - TBM Crosswalk'!$A$2:'TRM - TBM Crosswalk'!$I$1008,5,FALSE)=0,"",VLOOKUP(TRM!A7090,'TRM - TBM Crosswalk'!$A$2:'TRM - TBM Crosswalk'!$I$1008,5,FALSE))</f>
        <v/>
      </c>
      <c r="H3010" t="str">
        <f>IF(VLOOKUP(TRM!A7090,'TRM - TBM Crosswalk'!$A$2:'TRM - TBM Crosswalk'!$I$1008,6,FALSE)=0,"",VLOOKUP(TRM!A7090,'TRM - TBM Crosswalk'!$A$2:'TRM - TBM Crosswalk'!$I$1008,6,FALSE))</f>
        <v/>
      </c>
      <c r="I3010" t="str">
        <f>IF(VLOOKUP(TRM!A7090,'TRM - TBM Crosswalk'!$A$2:'TRM - TBM Crosswalk'!$I$1008,7,FALSE)=0,"",VLOOKUP(TRM!A7090,'TRM - TBM Crosswalk'!$A$2:'TRM - TBM Crosswalk'!$I$1008,7,FALSE))</f>
        <v/>
      </c>
      <c r="J3010" t="str">
        <f>IF(VLOOKUP(TRM!A7090,'TRM - TBM Crosswalk'!$A$2:'TRM - TBM Crosswalk'!$I$1008,8,FALSE)=0,"",VLOOKUP(TRM!A7090,'TRM - TBM Crosswalk'!$A$2:'TRM - TBM Crosswalk'!$I$1008,8,FALSE))</f>
        <v/>
      </c>
      <c r="K3010" t="str">
        <f>IF(VLOOKUP(TRM!A7090,'TRM - TBM Crosswalk'!$A$2:'TRM - TBM Crosswalk'!$I$1008,9,FALSE)=0,"",VLOOKUP(TRM!A7090,'TRM - TBM Crosswalk'!$A$2:'TRM - TBM Crosswalk'!$I$1008,9,FALSE))</f>
        <v/>
      </c>
    </row>
    <row r="3011" spans="1:11" x14ac:dyDescent="0.45">
      <c r="A3011" t="str">
        <f>TRM!A7091</f>
        <v>B06.302.057</v>
      </c>
      <c r="B3011" t="str">
        <f>TRM!B7091</f>
        <v>Conservation, Marine and Land Management</v>
      </c>
      <c r="C3011" t="str">
        <f>TRM!C7091</f>
        <v>rhCMM 6.8.3</v>
      </c>
      <c r="D3011">
        <f>TRM!D7091</f>
        <v>0</v>
      </c>
      <c r="E3011" t="str">
        <f>IF(VLOOKUP(TRM!A7091,'TRM - TBM Crosswalk'!$A$2:'TRM - TBM Crosswalk'!$I$1008,3,FALSE)="N/A","TBD","")</f>
        <v/>
      </c>
      <c r="F3011" t="str">
        <f>IF(VLOOKUP(TRM!A7091,'TRM - TBM Crosswalk'!$A$2:'TRM - TBM Crosswalk'!$I$1008,4,FALSE)=0,"",VLOOKUP(TRM!A7091,'TRM - TBM Crosswalk'!$A$2:'TRM - TBM Crosswalk'!$I$1008,4,FALSE))</f>
        <v>Business Capability</v>
      </c>
      <c r="G3011" t="str">
        <f>IF(VLOOKUP(TRM!A7091,'TRM - TBM Crosswalk'!$A$2:'TRM - TBM Crosswalk'!$I$1008,5,FALSE)=0,"",VLOOKUP(TRM!A7091,'TRM - TBM Crosswalk'!$A$2:'TRM - TBM Crosswalk'!$I$1008,5,FALSE))</f>
        <v/>
      </c>
      <c r="H3011" t="str">
        <f>IF(VLOOKUP(TRM!A7091,'TRM - TBM Crosswalk'!$A$2:'TRM - TBM Crosswalk'!$I$1008,6,FALSE)=0,"",VLOOKUP(TRM!A7091,'TRM - TBM Crosswalk'!$A$2:'TRM - TBM Crosswalk'!$I$1008,6,FALSE))</f>
        <v/>
      </c>
      <c r="I3011" t="str">
        <f>IF(VLOOKUP(TRM!A7091,'TRM - TBM Crosswalk'!$A$2:'TRM - TBM Crosswalk'!$I$1008,7,FALSE)=0,"",VLOOKUP(TRM!A7091,'TRM - TBM Crosswalk'!$A$2:'TRM - TBM Crosswalk'!$I$1008,7,FALSE))</f>
        <v/>
      </c>
      <c r="J3011" t="str">
        <f>IF(VLOOKUP(TRM!A7091,'TRM - TBM Crosswalk'!$A$2:'TRM - TBM Crosswalk'!$I$1008,8,FALSE)=0,"",VLOOKUP(TRM!A7091,'TRM - TBM Crosswalk'!$A$2:'TRM - TBM Crosswalk'!$I$1008,8,FALSE))</f>
        <v/>
      </c>
      <c r="K3011" t="str">
        <f>IF(VLOOKUP(TRM!A7091,'TRM - TBM Crosswalk'!$A$2:'TRM - TBM Crosswalk'!$I$1008,9,FALSE)=0,"",VLOOKUP(TRM!A7091,'TRM - TBM Crosswalk'!$A$2:'TRM - TBM Crosswalk'!$I$1008,9,FALSE))</f>
        <v/>
      </c>
    </row>
    <row r="3012" spans="1:11" x14ac:dyDescent="0.45">
      <c r="A3012" t="str">
        <f>TRM!A7092</f>
        <v>B06.302.057</v>
      </c>
      <c r="B3012" t="str">
        <f>TRM!B7092</f>
        <v>Conservation, Marine and Land Management</v>
      </c>
      <c r="C3012" t="str">
        <f>TRM!C7092</f>
        <v>rhCMM 9.1.3</v>
      </c>
      <c r="D3012">
        <f>TRM!D7092</f>
        <v>0</v>
      </c>
      <c r="E3012" t="str">
        <f>IF(VLOOKUP(TRM!A7092,'TRM - TBM Crosswalk'!$A$2:'TRM - TBM Crosswalk'!$I$1008,3,FALSE)="N/A","TBD","")</f>
        <v/>
      </c>
      <c r="F3012" t="str">
        <f>IF(VLOOKUP(TRM!A7092,'TRM - TBM Crosswalk'!$A$2:'TRM - TBM Crosswalk'!$I$1008,4,FALSE)=0,"",VLOOKUP(TRM!A7092,'TRM - TBM Crosswalk'!$A$2:'TRM - TBM Crosswalk'!$I$1008,4,FALSE))</f>
        <v>Business Capability</v>
      </c>
      <c r="G3012" t="str">
        <f>IF(VLOOKUP(TRM!A7092,'TRM - TBM Crosswalk'!$A$2:'TRM - TBM Crosswalk'!$I$1008,5,FALSE)=0,"",VLOOKUP(TRM!A7092,'TRM - TBM Crosswalk'!$A$2:'TRM - TBM Crosswalk'!$I$1008,5,FALSE))</f>
        <v/>
      </c>
      <c r="H3012" t="str">
        <f>IF(VLOOKUP(TRM!A7092,'TRM - TBM Crosswalk'!$A$2:'TRM - TBM Crosswalk'!$I$1008,6,FALSE)=0,"",VLOOKUP(TRM!A7092,'TRM - TBM Crosswalk'!$A$2:'TRM - TBM Crosswalk'!$I$1008,6,FALSE))</f>
        <v/>
      </c>
      <c r="I3012" t="str">
        <f>IF(VLOOKUP(TRM!A7092,'TRM - TBM Crosswalk'!$A$2:'TRM - TBM Crosswalk'!$I$1008,7,FALSE)=0,"",VLOOKUP(TRM!A7092,'TRM - TBM Crosswalk'!$A$2:'TRM - TBM Crosswalk'!$I$1008,7,FALSE))</f>
        <v/>
      </c>
      <c r="J3012" t="str">
        <f>IF(VLOOKUP(TRM!A7092,'TRM - TBM Crosswalk'!$A$2:'TRM - TBM Crosswalk'!$I$1008,8,FALSE)=0,"",VLOOKUP(TRM!A7092,'TRM - TBM Crosswalk'!$A$2:'TRM - TBM Crosswalk'!$I$1008,8,FALSE))</f>
        <v/>
      </c>
      <c r="K3012" t="str">
        <f>IF(VLOOKUP(TRM!A7092,'TRM - TBM Crosswalk'!$A$2:'TRM - TBM Crosswalk'!$I$1008,9,FALSE)=0,"",VLOOKUP(TRM!A7092,'TRM - TBM Crosswalk'!$A$2:'TRM - TBM Crosswalk'!$I$1008,9,FALSE))</f>
        <v/>
      </c>
    </row>
    <row r="3013" spans="1:11" x14ac:dyDescent="0.45">
      <c r="A3013" t="str">
        <f>TRM!A7093</f>
        <v>B06.302.057</v>
      </c>
      <c r="B3013" t="str">
        <f>TRM!B7093</f>
        <v>Conservation, Marine and Land Management</v>
      </c>
      <c r="C3013" t="str">
        <f>TRM!C7093</f>
        <v>Scale Expansion 05.10.2019</v>
      </c>
      <c r="D3013">
        <f>TRM!D7093</f>
        <v>0</v>
      </c>
      <c r="E3013" t="str">
        <f>IF(VLOOKUP(TRM!A7093,'TRM - TBM Crosswalk'!$A$2:'TRM - TBM Crosswalk'!$I$1008,3,FALSE)="N/A","TBD","")</f>
        <v/>
      </c>
      <c r="F3013" t="str">
        <f>IF(VLOOKUP(TRM!A7093,'TRM - TBM Crosswalk'!$A$2:'TRM - TBM Crosswalk'!$I$1008,4,FALSE)=0,"",VLOOKUP(TRM!A7093,'TRM - TBM Crosswalk'!$A$2:'TRM - TBM Crosswalk'!$I$1008,4,FALSE))</f>
        <v>Business Capability</v>
      </c>
      <c r="G3013" t="str">
        <f>IF(VLOOKUP(TRM!A7093,'TRM - TBM Crosswalk'!$A$2:'TRM - TBM Crosswalk'!$I$1008,5,FALSE)=0,"",VLOOKUP(TRM!A7093,'TRM - TBM Crosswalk'!$A$2:'TRM - TBM Crosswalk'!$I$1008,5,FALSE))</f>
        <v/>
      </c>
      <c r="H3013" t="str">
        <f>IF(VLOOKUP(TRM!A7093,'TRM - TBM Crosswalk'!$A$2:'TRM - TBM Crosswalk'!$I$1008,6,FALSE)=0,"",VLOOKUP(TRM!A7093,'TRM - TBM Crosswalk'!$A$2:'TRM - TBM Crosswalk'!$I$1008,6,FALSE))</f>
        <v/>
      </c>
      <c r="I3013" t="str">
        <f>IF(VLOOKUP(TRM!A7093,'TRM - TBM Crosswalk'!$A$2:'TRM - TBM Crosswalk'!$I$1008,7,FALSE)=0,"",VLOOKUP(TRM!A7093,'TRM - TBM Crosswalk'!$A$2:'TRM - TBM Crosswalk'!$I$1008,7,FALSE))</f>
        <v/>
      </c>
      <c r="J3013" t="str">
        <f>IF(VLOOKUP(TRM!A7093,'TRM - TBM Crosswalk'!$A$2:'TRM - TBM Crosswalk'!$I$1008,8,FALSE)=0,"",VLOOKUP(TRM!A7093,'TRM - TBM Crosswalk'!$A$2:'TRM - TBM Crosswalk'!$I$1008,8,FALSE))</f>
        <v/>
      </c>
      <c r="K3013" t="str">
        <f>IF(VLOOKUP(TRM!A7093,'TRM - TBM Crosswalk'!$A$2:'TRM - TBM Crosswalk'!$I$1008,9,FALSE)=0,"",VLOOKUP(TRM!A7093,'TRM - TBM Crosswalk'!$A$2:'TRM - TBM Crosswalk'!$I$1008,9,FALSE))</f>
        <v/>
      </c>
    </row>
    <row r="3014" spans="1:11" x14ac:dyDescent="0.45">
      <c r="A3014" t="str">
        <f>TRM!A7094</f>
        <v>B06.302.057</v>
      </c>
      <c r="B3014" t="str">
        <f>TRM!B7094</f>
        <v>Conservation, Marine and Land Management</v>
      </c>
      <c r="C3014" t="str">
        <f>TRM!C7094</f>
        <v>ScaleExpansion Program Tutorial 06.21.2013</v>
      </c>
      <c r="D3014">
        <f>TRM!D7094</f>
        <v>0</v>
      </c>
      <c r="E3014" t="str">
        <f>IF(VLOOKUP(TRM!A7094,'TRM - TBM Crosswalk'!$A$2:'TRM - TBM Crosswalk'!$I$1008,3,FALSE)="N/A","TBD","")</f>
        <v/>
      </c>
      <c r="F3014" t="str">
        <f>IF(VLOOKUP(TRM!A7094,'TRM - TBM Crosswalk'!$A$2:'TRM - TBM Crosswalk'!$I$1008,4,FALSE)=0,"",VLOOKUP(TRM!A7094,'TRM - TBM Crosswalk'!$A$2:'TRM - TBM Crosswalk'!$I$1008,4,FALSE))</f>
        <v>Business Capability</v>
      </c>
      <c r="G3014" t="str">
        <f>IF(VLOOKUP(TRM!A7094,'TRM - TBM Crosswalk'!$A$2:'TRM - TBM Crosswalk'!$I$1008,5,FALSE)=0,"",VLOOKUP(TRM!A7094,'TRM - TBM Crosswalk'!$A$2:'TRM - TBM Crosswalk'!$I$1008,5,FALSE))</f>
        <v/>
      </c>
      <c r="H3014" t="str">
        <f>IF(VLOOKUP(TRM!A7094,'TRM - TBM Crosswalk'!$A$2:'TRM - TBM Crosswalk'!$I$1008,6,FALSE)=0,"",VLOOKUP(TRM!A7094,'TRM - TBM Crosswalk'!$A$2:'TRM - TBM Crosswalk'!$I$1008,6,FALSE))</f>
        <v/>
      </c>
      <c r="I3014" t="str">
        <f>IF(VLOOKUP(TRM!A7094,'TRM - TBM Crosswalk'!$A$2:'TRM - TBM Crosswalk'!$I$1008,7,FALSE)=0,"",VLOOKUP(TRM!A7094,'TRM - TBM Crosswalk'!$A$2:'TRM - TBM Crosswalk'!$I$1008,7,FALSE))</f>
        <v/>
      </c>
      <c r="J3014" t="str">
        <f>IF(VLOOKUP(TRM!A7094,'TRM - TBM Crosswalk'!$A$2:'TRM - TBM Crosswalk'!$I$1008,8,FALSE)=0,"",VLOOKUP(TRM!A7094,'TRM - TBM Crosswalk'!$A$2:'TRM - TBM Crosswalk'!$I$1008,8,FALSE))</f>
        <v/>
      </c>
      <c r="K3014" t="str">
        <f>IF(VLOOKUP(TRM!A7094,'TRM - TBM Crosswalk'!$A$2:'TRM - TBM Crosswalk'!$I$1008,9,FALSE)=0,"",VLOOKUP(TRM!A7094,'TRM - TBM Crosswalk'!$A$2:'TRM - TBM Crosswalk'!$I$1008,9,FALSE))</f>
        <v/>
      </c>
    </row>
    <row r="3015" spans="1:11" x14ac:dyDescent="0.45">
      <c r="A3015" t="str">
        <f>TRM!A7095</f>
        <v>B06.302.057</v>
      </c>
      <c r="B3015" t="str">
        <f>TRM!B7095</f>
        <v>Conservation, Marine and Land Management</v>
      </c>
      <c r="C3015" t="str">
        <f>TRM!C7095</f>
        <v>Soil Data Viewer | 6.1</v>
      </c>
      <c r="D3015">
        <f>TRM!D7095</f>
        <v>0</v>
      </c>
      <c r="E3015" t="str">
        <f>IF(VLOOKUP(TRM!A7095,'TRM - TBM Crosswalk'!$A$2:'TRM - TBM Crosswalk'!$I$1008,3,FALSE)="N/A","TBD","")</f>
        <v/>
      </c>
      <c r="F3015" t="str">
        <f>IF(VLOOKUP(TRM!A7095,'TRM - TBM Crosswalk'!$A$2:'TRM - TBM Crosswalk'!$I$1008,4,FALSE)=0,"",VLOOKUP(TRM!A7095,'TRM - TBM Crosswalk'!$A$2:'TRM - TBM Crosswalk'!$I$1008,4,FALSE))</f>
        <v>Business Capability</v>
      </c>
      <c r="G3015" t="str">
        <f>IF(VLOOKUP(TRM!A7095,'TRM - TBM Crosswalk'!$A$2:'TRM - TBM Crosswalk'!$I$1008,5,FALSE)=0,"",VLOOKUP(TRM!A7095,'TRM - TBM Crosswalk'!$A$2:'TRM - TBM Crosswalk'!$I$1008,5,FALSE))</f>
        <v/>
      </c>
      <c r="H3015" t="str">
        <f>IF(VLOOKUP(TRM!A7095,'TRM - TBM Crosswalk'!$A$2:'TRM - TBM Crosswalk'!$I$1008,6,FALSE)=0,"",VLOOKUP(TRM!A7095,'TRM - TBM Crosswalk'!$A$2:'TRM - TBM Crosswalk'!$I$1008,6,FALSE))</f>
        <v/>
      </c>
      <c r="I3015" t="str">
        <f>IF(VLOOKUP(TRM!A7095,'TRM - TBM Crosswalk'!$A$2:'TRM - TBM Crosswalk'!$I$1008,7,FALSE)=0,"",VLOOKUP(TRM!A7095,'TRM - TBM Crosswalk'!$A$2:'TRM - TBM Crosswalk'!$I$1008,7,FALSE))</f>
        <v/>
      </c>
      <c r="J3015" t="str">
        <f>IF(VLOOKUP(TRM!A7095,'TRM - TBM Crosswalk'!$A$2:'TRM - TBM Crosswalk'!$I$1008,8,FALSE)=0,"",VLOOKUP(TRM!A7095,'TRM - TBM Crosswalk'!$A$2:'TRM - TBM Crosswalk'!$I$1008,8,FALSE))</f>
        <v/>
      </c>
      <c r="K3015" t="str">
        <f>IF(VLOOKUP(TRM!A7095,'TRM - TBM Crosswalk'!$A$2:'TRM - TBM Crosswalk'!$I$1008,9,FALSE)=0,"",VLOOKUP(TRM!A7095,'TRM - TBM Crosswalk'!$A$2:'TRM - TBM Crosswalk'!$I$1008,9,FALSE))</f>
        <v/>
      </c>
    </row>
    <row r="3016" spans="1:11" x14ac:dyDescent="0.45">
      <c r="A3016" t="str">
        <f>TRM!A7096</f>
        <v>B06.302.057</v>
      </c>
      <c r="B3016" t="str">
        <f>TRM!B7096</f>
        <v>Conservation, Marine and Land Management</v>
      </c>
      <c r="C3016" t="str">
        <f>TRM!C7096</f>
        <v>Soil Data Viewer | 6.2</v>
      </c>
      <c r="D3016">
        <f>TRM!D7096</f>
        <v>0</v>
      </c>
      <c r="E3016" t="str">
        <f>IF(VLOOKUP(TRM!A7096,'TRM - TBM Crosswalk'!$A$2:'TRM - TBM Crosswalk'!$I$1008,3,FALSE)="N/A","TBD","")</f>
        <v/>
      </c>
      <c r="F3016" t="str">
        <f>IF(VLOOKUP(TRM!A7096,'TRM - TBM Crosswalk'!$A$2:'TRM - TBM Crosswalk'!$I$1008,4,FALSE)=0,"",VLOOKUP(TRM!A7096,'TRM - TBM Crosswalk'!$A$2:'TRM - TBM Crosswalk'!$I$1008,4,FALSE))</f>
        <v>Business Capability</v>
      </c>
      <c r="G3016" t="str">
        <f>IF(VLOOKUP(TRM!A7096,'TRM - TBM Crosswalk'!$A$2:'TRM - TBM Crosswalk'!$I$1008,5,FALSE)=0,"",VLOOKUP(TRM!A7096,'TRM - TBM Crosswalk'!$A$2:'TRM - TBM Crosswalk'!$I$1008,5,FALSE))</f>
        <v/>
      </c>
      <c r="H3016" t="str">
        <f>IF(VLOOKUP(TRM!A7096,'TRM - TBM Crosswalk'!$A$2:'TRM - TBM Crosswalk'!$I$1008,6,FALSE)=0,"",VLOOKUP(TRM!A7096,'TRM - TBM Crosswalk'!$A$2:'TRM - TBM Crosswalk'!$I$1008,6,FALSE))</f>
        <v/>
      </c>
      <c r="I3016" t="str">
        <f>IF(VLOOKUP(TRM!A7096,'TRM - TBM Crosswalk'!$A$2:'TRM - TBM Crosswalk'!$I$1008,7,FALSE)=0,"",VLOOKUP(TRM!A7096,'TRM - TBM Crosswalk'!$A$2:'TRM - TBM Crosswalk'!$I$1008,7,FALSE))</f>
        <v/>
      </c>
      <c r="J3016" t="str">
        <f>IF(VLOOKUP(TRM!A7096,'TRM - TBM Crosswalk'!$A$2:'TRM - TBM Crosswalk'!$I$1008,8,FALSE)=0,"",VLOOKUP(TRM!A7096,'TRM - TBM Crosswalk'!$A$2:'TRM - TBM Crosswalk'!$I$1008,8,FALSE))</f>
        <v/>
      </c>
      <c r="K3016" t="str">
        <f>IF(VLOOKUP(TRM!A7096,'TRM - TBM Crosswalk'!$A$2:'TRM - TBM Crosswalk'!$I$1008,9,FALSE)=0,"",VLOOKUP(TRM!A7096,'TRM - TBM Crosswalk'!$A$2:'TRM - TBM Crosswalk'!$I$1008,9,FALSE))</f>
        <v/>
      </c>
    </row>
    <row r="3017" spans="1:11" x14ac:dyDescent="0.45">
      <c r="A3017" t="str">
        <f>TRM!A7097</f>
        <v>B06.302.057</v>
      </c>
      <c r="B3017" t="str">
        <f>TRM!B7097</f>
        <v>Conservation, Marine and Land Management</v>
      </c>
      <c r="C3017" t="str">
        <f>TRM!C7097</f>
        <v>Stand Visualization System (SVS)</v>
      </c>
      <c r="D3017">
        <f>TRM!D7097</f>
        <v>0</v>
      </c>
      <c r="E3017" t="str">
        <f>IF(VLOOKUP(TRM!A7097,'TRM - TBM Crosswalk'!$A$2:'TRM - TBM Crosswalk'!$I$1008,3,FALSE)="N/A","TBD","")</f>
        <v/>
      </c>
      <c r="F3017" t="str">
        <f>IF(VLOOKUP(TRM!A7097,'TRM - TBM Crosswalk'!$A$2:'TRM - TBM Crosswalk'!$I$1008,4,FALSE)=0,"",VLOOKUP(TRM!A7097,'TRM - TBM Crosswalk'!$A$2:'TRM - TBM Crosswalk'!$I$1008,4,FALSE))</f>
        <v>Business Capability</v>
      </c>
      <c r="G3017" t="str">
        <f>IF(VLOOKUP(TRM!A7097,'TRM - TBM Crosswalk'!$A$2:'TRM - TBM Crosswalk'!$I$1008,5,FALSE)=0,"",VLOOKUP(TRM!A7097,'TRM - TBM Crosswalk'!$A$2:'TRM - TBM Crosswalk'!$I$1008,5,FALSE))</f>
        <v/>
      </c>
      <c r="H3017" t="str">
        <f>IF(VLOOKUP(TRM!A7097,'TRM - TBM Crosswalk'!$A$2:'TRM - TBM Crosswalk'!$I$1008,6,FALSE)=0,"",VLOOKUP(TRM!A7097,'TRM - TBM Crosswalk'!$A$2:'TRM - TBM Crosswalk'!$I$1008,6,FALSE))</f>
        <v/>
      </c>
      <c r="I3017" t="str">
        <f>IF(VLOOKUP(TRM!A7097,'TRM - TBM Crosswalk'!$A$2:'TRM - TBM Crosswalk'!$I$1008,7,FALSE)=0,"",VLOOKUP(TRM!A7097,'TRM - TBM Crosswalk'!$A$2:'TRM - TBM Crosswalk'!$I$1008,7,FALSE))</f>
        <v/>
      </c>
      <c r="J3017" t="str">
        <f>IF(VLOOKUP(TRM!A7097,'TRM - TBM Crosswalk'!$A$2:'TRM - TBM Crosswalk'!$I$1008,8,FALSE)=0,"",VLOOKUP(TRM!A7097,'TRM - TBM Crosswalk'!$A$2:'TRM - TBM Crosswalk'!$I$1008,8,FALSE))</f>
        <v/>
      </c>
      <c r="K3017" t="str">
        <f>IF(VLOOKUP(TRM!A7097,'TRM - TBM Crosswalk'!$A$2:'TRM - TBM Crosswalk'!$I$1008,9,FALSE)=0,"",VLOOKUP(TRM!A7097,'TRM - TBM Crosswalk'!$A$2:'TRM - TBM Crosswalk'!$I$1008,9,FALSE))</f>
        <v/>
      </c>
    </row>
    <row r="3018" spans="1:11" x14ac:dyDescent="0.45">
      <c r="A3018" t="str">
        <f>TRM!A7101</f>
        <v>B06.302.057</v>
      </c>
      <c r="B3018" t="str">
        <f>TRM!B7101</f>
        <v>Conservation, Marine and Land Management</v>
      </c>
      <c r="C3018" t="str">
        <f>TRM!C7101</f>
        <v>VGS | 4.0</v>
      </c>
      <c r="D3018">
        <f>TRM!D7101</f>
        <v>0</v>
      </c>
      <c r="E3018" t="str">
        <f>IF(VLOOKUP(TRM!A7101,'TRM - TBM Crosswalk'!$A$2:'TRM - TBM Crosswalk'!$I$1008,3,FALSE)="N/A","TBD","")</f>
        <v/>
      </c>
      <c r="F3018" t="str">
        <f>IF(VLOOKUP(TRM!A7101,'TRM - TBM Crosswalk'!$A$2:'TRM - TBM Crosswalk'!$I$1008,4,FALSE)=0,"",VLOOKUP(TRM!A7101,'TRM - TBM Crosswalk'!$A$2:'TRM - TBM Crosswalk'!$I$1008,4,FALSE))</f>
        <v>Business Capability</v>
      </c>
      <c r="G3018" t="str">
        <f>IF(VLOOKUP(TRM!A7101,'TRM - TBM Crosswalk'!$A$2:'TRM - TBM Crosswalk'!$I$1008,5,FALSE)=0,"",VLOOKUP(TRM!A7101,'TRM - TBM Crosswalk'!$A$2:'TRM - TBM Crosswalk'!$I$1008,5,FALSE))</f>
        <v/>
      </c>
      <c r="H3018" t="str">
        <f>IF(VLOOKUP(TRM!A7101,'TRM - TBM Crosswalk'!$A$2:'TRM - TBM Crosswalk'!$I$1008,6,FALSE)=0,"",VLOOKUP(TRM!A7101,'TRM - TBM Crosswalk'!$A$2:'TRM - TBM Crosswalk'!$I$1008,6,FALSE))</f>
        <v/>
      </c>
      <c r="I3018" t="str">
        <f>IF(VLOOKUP(TRM!A7101,'TRM - TBM Crosswalk'!$A$2:'TRM - TBM Crosswalk'!$I$1008,7,FALSE)=0,"",VLOOKUP(TRM!A7101,'TRM - TBM Crosswalk'!$A$2:'TRM - TBM Crosswalk'!$I$1008,7,FALSE))</f>
        <v/>
      </c>
      <c r="J3018" t="str">
        <f>IF(VLOOKUP(TRM!A7101,'TRM - TBM Crosswalk'!$A$2:'TRM - TBM Crosswalk'!$I$1008,8,FALSE)=0,"",VLOOKUP(TRM!A7101,'TRM - TBM Crosswalk'!$A$2:'TRM - TBM Crosswalk'!$I$1008,8,FALSE))</f>
        <v/>
      </c>
      <c r="K3018" t="str">
        <f>IF(VLOOKUP(TRM!A7101,'TRM - TBM Crosswalk'!$A$2:'TRM - TBM Crosswalk'!$I$1008,9,FALSE)=0,"",VLOOKUP(TRM!A7101,'TRM - TBM Crosswalk'!$A$2:'TRM - TBM Crosswalk'!$I$1008,9,FALSE))</f>
        <v/>
      </c>
    </row>
    <row r="3019" spans="1:11" x14ac:dyDescent="0.45">
      <c r="A3019" t="str">
        <f>TRM!A7102</f>
        <v>B06.302.057</v>
      </c>
      <c r="B3019" t="str">
        <f>TRM!B7102</f>
        <v>Conservation, Marine and Land Management</v>
      </c>
      <c r="C3019" t="str">
        <f>TRM!C7102</f>
        <v>WEPP | 2012.8</v>
      </c>
      <c r="D3019">
        <f>TRM!D7102</f>
        <v>0</v>
      </c>
      <c r="E3019" t="str">
        <f>IF(VLOOKUP(TRM!A7102,'TRM - TBM Crosswalk'!$A$2:'TRM - TBM Crosswalk'!$I$1008,3,FALSE)="N/A","TBD","")</f>
        <v/>
      </c>
      <c r="F3019" t="str">
        <f>IF(VLOOKUP(TRM!A7102,'TRM - TBM Crosswalk'!$A$2:'TRM - TBM Crosswalk'!$I$1008,4,FALSE)=0,"",VLOOKUP(TRM!A7102,'TRM - TBM Crosswalk'!$A$2:'TRM - TBM Crosswalk'!$I$1008,4,FALSE))</f>
        <v>Business Capability</v>
      </c>
      <c r="G3019" t="str">
        <f>IF(VLOOKUP(TRM!A7102,'TRM - TBM Crosswalk'!$A$2:'TRM - TBM Crosswalk'!$I$1008,5,FALSE)=0,"",VLOOKUP(TRM!A7102,'TRM - TBM Crosswalk'!$A$2:'TRM - TBM Crosswalk'!$I$1008,5,FALSE))</f>
        <v/>
      </c>
      <c r="H3019" t="str">
        <f>IF(VLOOKUP(TRM!A7102,'TRM - TBM Crosswalk'!$A$2:'TRM - TBM Crosswalk'!$I$1008,6,FALSE)=0,"",VLOOKUP(TRM!A7102,'TRM - TBM Crosswalk'!$A$2:'TRM - TBM Crosswalk'!$I$1008,6,FALSE))</f>
        <v/>
      </c>
      <c r="I3019" t="str">
        <f>IF(VLOOKUP(TRM!A7102,'TRM - TBM Crosswalk'!$A$2:'TRM - TBM Crosswalk'!$I$1008,7,FALSE)=0,"",VLOOKUP(TRM!A7102,'TRM - TBM Crosswalk'!$A$2:'TRM - TBM Crosswalk'!$I$1008,7,FALSE))</f>
        <v/>
      </c>
      <c r="J3019" t="str">
        <f>IF(VLOOKUP(TRM!A7102,'TRM - TBM Crosswalk'!$A$2:'TRM - TBM Crosswalk'!$I$1008,8,FALSE)=0,"",VLOOKUP(TRM!A7102,'TRM - TBM Crosswalk'!$A$2:'TRM - TBM Crosswalk'!$I$1008,8,FALSE))</f>
        <v/>
      </c>
      <c r="K3019" t="str">
        <f>IF(VLOOKUP(TRM!A7102,'TRM - TBM Crosswalk'!$A$2:'TRM - TBM Crosswalk'!$I$1008,9,FALSE)=0,"",VLOOKUP(TRM!A7102,'TRM - TBM Crosswalk'!$A$2:'TRM - TBM Crosswalk'!$I$1008,9,FALSE))</f>
        <v/>
      </c>
    </row>
    <row r="3020" spans="1:11" x14ac:dyDescent="0.45">
      <c r="A3020" t="str">
        <f>TRM!A7103</f>
        <v>B06.302.057</v>
      </c>
      <c r="B3020" t="str">
        <f>TRM!B7103</f>
        <v>Conservation, Marine and Land Management</v>
      </c>
      <c r="C3020" t="str">
        <f>TRM!C7103</f>
        <v>WinApex0806 | 5</v>
      </c>
      <c r="D3020">
        <f>TRM!D7103</f>
        <v>0</v>
      </c>
      <c r="E3020" t="str">
        <f>IF(VLOOKUP(TRM!A7103,'TRM - TBM Crosswalk'!$A$2:'TRM - TBM Crosswalk'!$I$1008,3,FALSE)="N/A","TBD","")</f>
        <v/>
      </c>
      <c r="F3020" t="str">
        <f>IF(VLOOKUP(TRM!A7103,'TRM - TBM Crosswalk'!$A$2:'TRM - TBM Crosswalk'!$I$1008,4,FALSE)=0,"",VLOOKUP(TRM!A7103,'TRM - TBM Crosswalk'!$A$2:'TRM - TBM Crosswalk'!$I$1008,4,FALSE))</f>
        <v>Business Capability</v>
      </c>
      <c r="G3020" t="str">
        <f>IF(VLOOKUP(TRM!A7103,'TRM - TBM Crosswalk'!$A$2:'TRM - TBM Crosswalk'!$I$1008,5,FALSE)=0,"",VLOOKUP(TRM!A7103,'TRM - TBM Crosswalk'!$A$2:'TRM - TBM Crosswalk'!$I$1008,5,FALSE))</f>
        <v/>
      </c>
      <c r="H3020" t="str">
        <f>IF(VLOOKUP(TRM!A7103,'TRM - TBM Crosswalk'!$A$2:'TRM - TBM Crosswalk'!$I$1008,6,FALSE)=0,"",VLOOKUP(TRM!A7103,'TRM - TBM Crosswalk'!$A$2:'TRM - TBM Crosswalk'!$I$1008,6,FALSE))</f>
        <v/>
      </c>
      <c r="I3020" t="str">
        <f>IF(VLOOKUP(TRM!A7103,'TRM - TBM Crosswalk'!$A$2:'TRM - TBM Crosswalk'!$I$1008,7,FALSE)=0,"",VLOOKUP(TRM!A7103,'TRM - TBM Crosswalk'!$A$2:'TRM - TBM Crosswalk'!$I$1008,7,FALSE))</f>
        <v/>
      </c>
      <c r="J3020" t="str">
        <f>IF(VLOOKUP(TRM!A7103,'TRM - TBM Crosswalk'!$A$2:'TRM - TBM Crosswalk'!$I$1008,8,FALSE)=0,"",VLOOKUP(TRM!A7103,'TRM - TBM Crosswalk'!$A$2:'TRM - TBM Crosswalk'!$I$1008,8,FALSE))</f>
        <v/>
      </c>
      <c r="K3020" t="str">
        <f>IF(VLOOKUP(TRM!A7103,'TRM - TBM Crosswalk'!$A$2:'TRM - TBM Crosswalk'!$I$1008,9,FALSE)=0,"",VLOOKUP(TRM!A7103,'TRM - TBM Crosswalk'!$A$2:'TRM - TBM Crosswalk'!$I$1008,9,FALSE))</f>
        <v/>
      </c>
    </row>
    <row r="3021" spans="1:11" x14ac:dyDescent="0.45">
      <c r="A3021" t="str">
        <f>TRM!A7104</f>
        <v>B06.302.057</v>
      </c>
      <c r="B3021" t="str">
        <f>TRM!B7104</f>
        <v>Conservation, Marine and Land Management</v>
      </c>
      <c r="C3021" t="str">
        <f>TRM!C7104</f>
        <v>WinEquus 1.40</v>
      </c>
      <c r="D3021">
        <f>TRM!D7104</f>
        <v>0</v>
      </c>
      <c r="E3021" t="str">
        <f>IF(VLOOKUP(TRM!A7104,'TRM - TBM Crosswalk'!$A$2:'TRM - TBM Crosswalk'!$I$1008,3,FALSE)="N/A","TBD","")</f>
        <v/>
      </c>
      <c r="F3021" t="str">
        <f>IF(VLOOKUP(TRM!A7104,'TRM - TBM Crosswalk'!$A$2:'TRM - TBM Crosswalk'!$I$1008,4,FALSE)=0,"",VLOOKUP(TRM!A7104,'TRM - TBM Crosswalk'!$A$2:'TRM - TBM Crosswalk'!$I$1008,4,FALSE))</f>
        <v>Business Capability</v>
      </c>
      <c r="G3021" t="str">
        <f>IF(VLOOKUP(TRM!A7104,'TRM - TBM Crosswalk'!$A$2:'TRM - TBM Crosswalk'!$I$1008,5,FALSE)=0,"",VLOOKUP(TRM!A7104,'TRM - TBM Crosswalk'!$A$2:'TRM - TBM Crosswalk'!$I$1008,5,FALSE))</f>
        <v/>
      </c>
      <c r="H3021" t="str">
        <f>IF(VLOOKUP(TRM!A7104,'TRM - TBM Crosswalk'!$A$2:'TRM - TBM Crosswalk'!$I$1008,6,FALSE)=0,"",VLOOKUP(TRM!A7104,'TRM - TBM Crosswalk'!$A$2:'TRM - TBM Crosswalk'!$I$1008,6,FALSE))</f>
        <v/>
      </c>
      <c r="I3021" t="str">
        <f>IF(VLOOKUP(TRM!A7104,'TRM - TBM Crosswalk'!$A$2:'TRM - TBM Crosswalk'!$I$1008,7,FALSE)=0,"",VLOOKUP(TRM!A7104,'TRM - TBM Crosswalk'!$A$2:'TRM - TBM Crosswalk'!$I$1008,7,FALSE))</f>
        <v/>
      </c>
      <c r="J3021" t="str">
        <f>IF(VLOOKUP(TRM!A7104,'TRM - TBM Crosswalk'!$A$2:'TRM - TBM Crosswalk'!$I$1008,8,FALSE)=0,"",VLOOKUP(TRM!A7104,'TRM - TBM Crosswalk'!$A$2:'TRM - TBM Crosswalk'!$I$1008,8,FALSE))</f>
        <v/>
      </c>
      <c r="K3021" t="str">
        <f>IF(VLOOKUP(TRM!A7104,'TRM - TBM Crosswalk'!$A$2:'TRM - TBM Crosswalk'!$I$1008,9,FALSE)=0,"",VLOOKUP(TRM!A7104,'TRM - TBM Crosswalk'!$A$2:'TRM - TBM Crosswalk'!$I$1008,9,FALSE))</f>
        <v/>
      </c>
    </row>
    <row r="3022" spans="1:11" x14ac:dyDescent="0.45">
      <c r="A3022" t="str">
        <f>TRM!A7105</f>
        <v>B06.302.058</v>
      </c>
      <c r="B3022" t="str">
        <f>TRM!B7105</f>
        <v>Fire Suppression and management</v>
      </c>
      <c r="C3022" t="str">
        <f>TRM!C7105</f>
        <v>CAL FIRE Tools 2.3 | 2.3.15</v>
      </c>
      <c r="D3022">
        <f>TRM!D7105</f>
        <v>0</v>
      </c>
      <c r="E3022" t="str">
        <f>IF(VLOOKUP(TRM!A7105,'TRM - TBM Crosswalk'!$A$2:'TRM - TBM Crosswalk'!$I$1008,3,FALSE)="N/A","TBD","")</f>
        <v/>
      </c>
      <c r="F3022" t="str">
        <f>IF(VLOOKUP(TRM!A7105,'TRM - TBM Crosswalk'!$A$2:'TRM - TBM Crosswalk'!$I$1008,4,FALSE)=0,"",VLOOKUP(TRM!A7105,'TRM - TBM Crosswalk'!$A$2:'TRM - TBM Crosswalk'!$I$1008,4,FALSE))</f>
        <v>Business Capability</v>
      </c>
      <c r="G3022" t="str">
        <f>IF(VLOOKUP(TRM!A7105,'TRM - TBM Crosswalk'!$A$2:'TRM - TBM Crosswalk'!$I$1008,5,FALSE)=0,"",VLOOKUP(TRM!A7105,'TRM - TBM Crosswalk'!$A$2:'TRM - TBM Crosswalk'!$I$1008,5,FALSE))</f>
        <v/>
      </c>
      <c r="H3022" t="str">
        <f>IF(VLOOKUP(TRM!A7105,'TRM - TBM Crosswalk'!$A$2:'TRM - TBM Crosswalk'!$I$1008,6,FALSE)=0,"",VLOOKUP(TRM!A7105,'TRM - TBM Crosswalk'!$A$2:'TRM - TBM Crosswalk'!$I$1008,6,FALSE))</f>
        <v/>
      </c>
      <c r="I3022" t="str">
        <f>IF(VLOOKUP(TRM!A7105,'TRM - TBM Crosswalk'!$A$2:'TRM - TBM Crosswalk'!$I$1008,7,FALSE)=0,"",VLOOKUP(TRM!A7105,'TRM - TBM Crosswalk'!$A$2:'TRM - TBM Crosswalk'!$I$1008,7,FALSE))</f>
        <v/>
      </c>
      <c r="J3022" t="str">
        <f>IF(VLOOKUP(TRM!A7105,'TRM - TBM Crosswalk'!$A$2:'TRM - TBM Crosswalk'!$I$1008,8,FALSE)=0,"",VLOOKUP(TRM!A7105,'TRM - TBM Crosswalk'!$A$2:'TRM - TBM Crosswalk'!$I$1008,8,FALSE))</f>
        <v/>
      </c>
      <c r="K3022" t="str">
        <f>IF(VLOOKUP(TRM!A7105,'TRM - TBM Crosswalk'!$A$2:'TRM - TBM Crosswalk'!$I$1008,9,FALSE)=0,"",VLOOKUP(TRM!A7105,'TRM - TBM Crosswalk'!$A$2:'TRM - TBM Crosswalk'!$I$1008,9,FALSE))</f>
        <v/>
      </c>
    </row>
    <row r="3023" spans="1:11" x14ac:dyDescent="0.45">
      <c r="A3023" t="str">
        <f>TRM!A7106</f>
        <v>B06.302.058</v>
      </c>
      <c r="B3023" t="str">
        <f>TRM!B7106</f>
        <v>Fire Suppression and management</v>
      </c>
      <c r="C3023" t="str">
        <f>TRM!C7106</f>
        <v>Dispatch Utilities</v>
      </c>
      <c r="D3023">
        <f>TRM!D7106</f>
        <v>0</v>
      </c>
      <c r="E3023" t="str">
        <f>IF(VLOOKUP(TRM!A7106,'TRM - TBM Crosswalk'!$A$2:'TRM - TBM Crosswalk'!$I$1008,3,FALSE)="N/A","TBD","")</f>
        <v/>
      </c>
      <c r="F3023" t="str">
        <f>IF(VLOOKUP(TRM!A7106,'TRM - TBM Crosswalk'!$A$2:'TRM - TBM Crosswalk'!$I$1008,4,FALSE)=0,"",VLOOKUP(TRM!A7106,'TRM - TBM Crosswalk'!$A$2:'TRM - TBM Crosswalk'!$I$1008,4,FALSE))</f>
        <v>Business Capability</v>
      </c>
      <c r="G3023" t="str">
        <f>IF(VLOOKUP(TRM!A7106,'TRM - TBM Crosswalk'!$A$2:'TRM - TBM Crosswalk'!$I$1008,5,FALSE)=0,"",VLOOKUP(TRM!A7106,'TRM - TBM Crosswalk'!$A$2:'TRM - TBM Crosswalk'!$I$1008,5,FALSE))</f>
        <v/>
      </c>
      <c r="H3023" t="str">
        <f>IF(VLOOKUP(TRM!A7106,'TRM - TBM Crosswalk'!$A$2:'TRM - TBM Crosswalk'!$I$1008,6,FALSE)=0,"",VLOOKUP(TRM!A7106,'TRM - TBM Crosswalk'!$A$2:'TRM - TBM Crosswalk'!$I$1008,6,FALSE))</f>
        <v/>
      </c>
      <c r="I3023" t="str">
        <f>IF(VLOOKUP(TRM!A7106,'TRM - TBM Crosswalk'!$A$2:'TRM - TBM Crosswalk'!$I$1008,7,FALSE)=0,"",VLOOKUP(TRM!A7106,'TRM - TBM Crosswalk'!$A$2:'TRM - TBM Crosswalk'!$I$1008,7,FALSE))</f>
        <v/>
      </c>
      <c r="J3023" t="str">
        <f>IF(VLOOKUP(TRM!A7106,'TRM - TBM Crosswalk'!$A$2:'TRM - TBM Crosswalk'!$I$1008,8,FALSE)=0,"",VLOOKUP(TRM!A7106,'TRM - TBM Crosswalk'!$A$2:'TRM - TBM Crosswalk'!$I$1008,8,FALSE))</f>
        <v/>
      </c>
      <c r="K3023" t="str">
        <f>IF(VLOOKUP(TRM!A7106,'TRM - TBM Crosswalk'!$A$2:'TRM - TBM Crosswalk'!$I$1008,9,FALSE)=0,"",VLOOKUP(TRM!A7106,'TRM - TBM Crosswalk'!$A$2:'TRM - TBM Crosswalk'!$I$1008,9,FALSE))</f>
        <v/>
      </c>
    </row>
    <row r="3024" spans="1:11" x14ac:dyDescent="0.45">
      <c r="A3024" t="str">
        <f>TRM!A7107</f>
        <v>B06.302.058</v>
      </c>
      <c r="B3024" t="str">
        <f>TRM!B7107</f>
        <v>Fire Suppression and management</v>
      </c>
      <c r="C3024" t="str">
        <f>TRM!C7107</f>
        <v>Dispatch Utilities (C:\fsapps\fsprod\fam\du\)</v>
      </c>
      <c r="D3024">
        <f>TRM!D7107</f>
        <v>0</v>
      </c>
      <c r="E3024" t="str">
        <f>IF(VLOOKUP(TRM!A7107,'TRM - TBM Crosswalk'!$A$2:'TRM - TBM Crosswalk'!$I$1008,3,FALSE)="N/A","TBD","")</f>
        <v/>
      </c>
      <c r="F3024" t="str">
        <f>IF(VLOOKUP(TRM!A7107,'TRM - TBM Crosswalk'!$A$2:'TRM - TBM Crosswalk'!$I$1008,4,FALSE)=0,"",VLOOKUP(TRM!A7107,'TRM - TBM Crosswalk'!$A$2:'TRM - TBM Crosswalk'!$I$1008,4,FALSE))</f>
        <v>Business Capability</v>
      </c>
      <c r="G3024" t="str">
        <f>IF(VLOOKUP(TRM!A7107,'TRM - TBM Crosswalk'!$A$2:'TRM - TBM Crosswalk'!$I$1008,5,FALSE)=0,"",VLOOKUP(TRM!A7107,'TRM - TBM Crosswalk'!$A$2:'TRM - TBM Crosswalk'!$I$1008,5,FALSE))</f>
        <v/>
      </c>
      <c r="H3024" t="str">
        <f>IF(VLOOKUP(TRM!A7107,'TRM - TBM Crosswalk'!$A$2:'TRM - TBM Crosswalk'!$I$1008,6,FALSE)=0,"",VLOOKUP(TRM!A7107,'TRM - TBM Crosswalk'!$A$2:'TRM - TBM Crosswalk'!$I$1008,6,FALSE))</f>
        <v/>
      </c>
      <c r="I3024" t="str">
        <f>IF(VLOOKUP(TRM!A7107,'TRM - TBM Crosswalk'!$A$2:'TRM - TBM Crosswalk'!$I$1008,7,FALSE)=0,"",VLOOKUP(TRM!A7107,'TRM - TBM Crosswalk'!$A$2:'TRM - TBM Crosswalk'!$I$1008,7,FALSE))</f>
        <v/>
      </c>
      <c r="J3024" t="str">
        <f>IF(VLOOKUP(TRM!A7107,'TRM - TBM Crosswalk'!$A$2:'TRM - TBM Crosswalk'!$I$1008,8,FALSE)=0,"",VLOOKUP(TRM!A7107,'TRM - TBM Crosswalk'!$A$2:'TRM - TBM Crosswalk'!$I$1008,8,FALSE))</f>
        <v/>
      </c>
      <c r="K3024" t="str">
        <f>IF(VLOOKUP(TRM!A7107,'TRM - TBM Crosswalk'!$A$2:'TRM - TBM Crosswalk'!$I$1008,9,FALSE)=0,"",VLOOKUP(TRM!A7107,'TRM - TBM Crosswalk'!$A$2:'TRM - TBM Crosswalk'!$I$1008,9,FALSE))</f>
        <v/>
      </c>
    </row>
    <row r="3025" spans="1:11" x14ac:dyDescent="0.45">
      <c r="A3025" t="str">
        <f>TRM!A7108</f>
        <v>B06.302.058</v>
      </c>
      <c r="B3025" t="str">
        <f>TRM!B7108</f>
        <v>Fire Suppression and management</v>
      </c>
      <c r="C3025" t="str">
        <f>TRM!C7108</f>
        <v>Dispatch Utilities (C:\fsapps\fsprod\fam\du\) #3</v>
      </c>
      <c r="D3025">
        <f>TRM!D7108</f>
        <v>0</v>
      </c>
      <c r="E3025" t="str">
        <f>IF(VLOOKUP(TRM!A7108,'TRM - TBM Crosswalk'!$A$2:'TRM - TBM Crosswalk'!$I$1008,3,FALSE)="N/A","TBD","")</f>
        <v/>
      </c>
      <c r="F3025" t="str">
        <f>IF(VLOOKUP(TRM!A7108,'TRM - TBM Crosswalk'!$A$2:'TRM - TBM Crosswalk'!$I$1008,4,FALSE)=0,"",VLOOKUP(TRM!A7108,'TRM - TBM Crosswalk'!$A$2:'TRM - TBM Crosswalk'!$I$1008,4,FALSE))</f>
        <v>Business Capability</v>
      </c>
      <c r="G3025" t="str">
        <f>IF(VLOOKUP(TRM!A7108,'TRM - TBM Crosswalk'!$A$2:'TRM - TBM Crosswalk'!$I$1008,5,FALSE)=0,"",VLOOKUP(TRM!A7108,'TRM - TBM Crosswalk'!$A$2:'TRM - TBM Crosswalk'!$I$1008,5,FALSE))</f>
        <v/>
      </c>
      <c r="H3025" t="str">
        <f>IF(VLOOKUP(TRM!A7108,'TRM - TBM Crosswalk'!$A$2:'TRM - TBM Crosswalk'!$I$1008,6,FALSE)=0,"",VLOOKUP(TRM!A7108,'TRM - TBM Crosswalk'!$A$2:'TRM - TBM Crosswalk'!$I$1008,6,FALSE))</f>
        <v/>
      </c>
      <c r="I3025" t="str">
        <f>IF(VLOOKUP(TRM!A7108,'TRM - TBM Crosswalk'!$A$2:'TRM - TBM Crosswalk'!$I$1008,7,FALSE)=0,"",VLOOKUP(TRM!A7108,'TRM - TBM Crosswalk'!$A$2:'TRM - TBM Crosswalk'!$I$1008,7,FALSE))</f>
        <v/>
      </c>
      <c r="J3025" t="str">
        <f>IF(VLOOKUP(TRM!A7108,'TRM - TBM Crosswalk'!$A$2:'TRM - TBM Crosswalk'!$I$1008,8,FALSE)=0,"",VLOOKUP(TRM!A7108,'TRM - TBM Crosswalk'!$A$2:'TRM - TBM Crosswalk'!$I$1008,8,FALSE))</f>
        <v/>
      </c>
      <c r="K3025" t="str">
        <f>IF(VLOOKUP(TRM!A7108,'TRM - TBM Crosswalk'!$A$2:'TRM - TBM Crosswalk'!$I$1008,9,FALSE)=0,"",VLOOKUP(TRM!A7108,'TRM - TBM Crosswalk'!$A$2:'TRM - TBM Crosswalk'!$I$1008,9,FALSE))</f>
        <v/>
      </c>
    </row>
    <row r="3026" spans="1:11" x14ac:dyDescent="0.45">
      <c r="A3026" t="str">
        <f>TRM!A7109</f>
        <v>B06.302.058</v>
      </c>
      <c r="B3026" t="str">
        <f>TRM!B7109</f>
        <v>Fire Suppression and management</v>
      </c>
      <c r="C3026" t="str">
        <f>TRM!C7109</f>
        <v>Dispatcher's Clock | 2.00.00</v>
      </c>
      <c r="D3026">
        <f>TRM!D7109</f>
        <v>0</v>
      </c>
      <c r="E3026" t="str">
        <f>IF(VLOOKUP(TRM!A7109,'TRM - TBM Crosswalk'!$A$2:'TRM - TBM Crosswalk'!$I$1008,3,FALSE)="N/A","TBD","")</f>
        <v/>
      </c>
      <c r="F3026" t="str">
        <f>IF(VLOOKUP(TRM!A7109,'TRM - TBM Crosswalk'!$A$2:'TRM - TBM Crosswalk'!$I$1008,4,FALSE)=0,"",VLOOKUP(TRM!A7109,'TRM - TBM Crosswalk'!$A$2:'TRM - TBM Crosswalk'!$I$1008,4,FALSE))</f>
        <v>Business Capability</v>
      </c>
      <c r="G3026" t="str">
        <f>IF(VLOOKUP(TRM!A7109,'TRM - TBM Crosswalk'!$A$2:'TRM - TBM Crosswalk'!$I$1008,5,FALSE)=0,"",VLOOKUP(TRM!A7109,'TRM - TBM Crosswalk'!$A$2:'TRM - TBM Crosswalk'!$I$1008,5,FALSE))</f>
        <v/>
      </c>
      <c r="H3026" t="str">
        <f>IF(VLOOKUP(TRM!A7109,'TRM - TBM Crosswalk'!$A$2:'TRM - TBM Crosswalk'!$I$1008,6,FALSE)=0,"",VLOOKUP(TRM!A7109,'TRM - TBM Crosswalk'!$A$2:'TRM - TBM Crosswalk'!$I$1008,6,FALSE))</f>
        <v/>
      </c>
      <c r="I3026" t="str">
        <f>IF(VLOOKUP(TRM!A7109,'TRM - TBM Crosswalk'!$A$2:'TRM - TBM Crosswalk'!$I$1008,7,FALSE)=0,"",VLOOKUP(TRM!A7109,'TRM - TBM Crosswalk'!$A$2:'TRM - TBM Crosswalk'!$I$1008,7,FALSE))</f>
        <v/>
      </c>
      <c r="J3026" t="str">
        <f>IF(VLOOKUP(TRM!A7109,'TRM - TBM Crosswalk'!$A$2:'TRM - TBM Crosswalk'!$I$1008,8,FALSE)=0,"",VLOOKUP(TRM!A7109,'TRM - TBM Crosswalk'!$A$2:'TRM - TBM Crosswalk'!$I$1008,8,FALSE))</f>
        <v/>
      </c>
      <c r="K3026" t="str">
        <f>IF(VLOOKUP(TRM!A7109,'TRM - TBM Crosswalk'!$A$2:'TRM - TBM Crosswalk'!$I$1008,9,FALSE)=0,"",VLOOKUP(TRM!A7109,'TRM - TBM Crosswalk'!$A$2:'TRM - TBM Crosswalk'!$I$1008,9,FALSE))</f>
        <v/>
      </c>
    </row>
    <row r="3027" spans="1:11" x14ac:dyDescent="0.45">
      <c r="A3027" t="str">
        <f>TRM!A7110</f>
        <v>B06.302.058</v>
      </c>
      <c r="B3027" t="str">
        <f>TRM!B7110</f>
        <v>Fire Suppression and management</v>
      </c>
      <c r="C3027" t="str">
        <f>TRM!C7110</f>
        <v>ES-Key Pro II | 1.0.93</v>
      </c>
      <c r="D3027">
        <f>TRM!D7110</f>
        <v>0</v>
      </c>
      <c r="E3027" t="str">
        <f>IF(VLOOKUP(TRM!A7110,'TRM - TBM Crosswalk'!$A$2:'TRM - TBM Crosswalk'!$I$1008,3,FALSE)="N/A","TBD","")</f>
        <v/>
      </c>
      <c r="F3027" t="str">
        <f>IF(VLOOKUP(TRM!A7110,'TRM - TBM Crosswalk'!$A$2:'TRM - TBM Crosswalk'!$I$1008,4,FALSE)=0,"",VLOOKUP(TRM!A7110,'TRM - TBM Crosswalk'!$A$2:'TRM - TBM Crosswalk'!$I$1008,4,FALSE))</f>
        <v>Business Capability</v>
      </c>
      <c r="G3027" t="str">
        <f>IF(VLOOKUP(TRM!A7110,'TRM - TBM Crosswalk'!$A$2:'TRM - TBM Crosswalk'!$I$1008,5,FALSE)=0,"",VLOOKUP(TRM!A7110,'TRM - TBM Crosswalk'!$A$2:'TRM - TBM Crosswalk'!$I$1008,5,FALSE))</f>
        <v/>
      </c>
      <c r="H3027" t="str">
        <f>IF(VLOOKUP(TRM!A7110,'TRM - TBM Crosswalk'!$A$2:'TRM - TBM Crosswalk'!$I$1008,6,FALSE)=0,"",VLOOKUP(TRM!A7110,'TRM - TBM Crosswalk'!$A$2:'TRM - TBM Crosswalk'!$I$1008,6,FALSE))</f>
        <v/>
      </c>
      <c r="I3027" t="str">
        <f>IF(VLOOKUP(TRM!A7110,'TRM - TBM Crosswalk'!$A$2:'TRM - TBM Crosswalk'!$I$1008,7,FALSE)=0,"",VLOOKUP(TRM!A7110,'TRM - TBM Crosswalk'!$A$2:'TRM - TBM Crosswalk'!$I$1008,7,FALSE))</f>
        <v/>
      </c>
      <c r="J3027" t="str">
        <f>IF(VLOOKUP(TRM!A7110,'TRM - TBM Crosswalk'!$A$2:'TRM - TBM Crosswalk'!$I$1008,8,FALSE)=0,"",VLOOKUP(TRM!A7110,'TRM - TBM Crosswalk'!$A$2:'TRM - TBM Crosswalk'!$I$1008,8,FALSE))</f>
        <v/>
      </c>
      <c r="K3027" t="str">
        <f>IF(VLOOKUP(TRM!A7110,'TRM - TBM Crosswalk'!$A$2:'TRM - TBM Crosswalk'!$I$1008,9,FALSE)=0,"",VLOOKUP(TRM!A7110,'TRM - TBM Crosswalk'!$A$2:'TRM - TBM Crosswalk'!$I$1008,9,FALSE))</f>
        <v/>
      </c>
    </row>
    <row r="3028" spans="1:11" x14ac:dyDescent="0.45">
      <c r="A3028" t="str">
        <f>TRM!A7111</f>
        <v>B06.302.058</v>
      </c>
      <c r="B3028" t="str">
        <f>TRM!B7111</f>
        <v>Fire Suppression and management</v>
      </c>
      <c r="C3028" t="str">
        <f>TRM!C7111</f>
        <v>FARSITE 4 | 4.0.0</v>
      </c>
      <c r="D3028">
        <f>TRM!D7111</f>
        <v>0</v>
      </c>
      <c r="E3028" t="str">
        <f>IF(VLOOKUP(TRM!A7111,'TRM - TBM Crosswalk'!$A$2:'TRM - TBM Crosswalk'!$I$1008,3,FALSE)="N/A","TBD","")</f>
        <v/>
      </c>
      <c r="F3028" t="str">
        <f>IF(VLOOKUP(TRM!A7111,'TRM - TBM Crosswalk'!$A$2:'TRM - TBM Crosswalk'!$I$1008,4,FALSE)=0,"",VLOOKUP(TRM!A7111,'TRM - TBM Crosswalk'!$A$2:'TRM - TBM Crosswalk'!$I$1008,4,FALSE))</f>
        <v>Business Capability</v>
      </c>
      <c r="G3028" t="str">
        <f>IF(VLOOKUP(TRM!A7111,'TRM - TBM Crosswalk'!$A$2:'TRM - TBM Crosswalk'!$I$1008,5,FALSE)=0,"",VLOOKUP(TRM!A7111,'TRM - TBM Crosswalk'!$A$2:'TRM - TBM Crosswalk'!$I$1008,5,FALSE))</f>
        <v/>
      </c>
      <c r="H3028" t="str">
        <f>IF(VLOOKUP(TRM!A7111,'TRM - TBM Crosswalk'!$A$2:'TRM - TBM Crosswalk'!$I$1008,6,FALSE)=0,"",VLOOKUP(TRM!A7111,'TRM - TBM Crosswalk'!$A$2:'TRM - TBM Crosswalk'!$I$1008,6,FALSE))</f>
        <v/>
      </c>
      <c r="I3028" t="str">
        <f>IF(VLOOKUP(TRM!A7111,'TRM - TBM Crosswalk'!$A$2:'TRM - TBM Crosswalk'!$I$1008,7,FALSE)=0,"",VLOOKUP(TRM!A7111,'TRM - TBM Crosswalk'!$A$2:'TRM - TBM Crosswalk'!$I$1008,7,FALSE))</f>
        <v/>
      </c>
      <c r="J3028" t="str">
        <f>IF(VLOOKUP(TRM!A7111,'TRM - TBM Crosswalk'!$A$2:'TRM - TBM Crosswalk'!$I$1008,8,FALSE)=0,"",VLOOKUP(TRM!A7111,'TRM - TBM Crosswalk'!$A$2:'TRM - TBM Crosswalk'!$I$1008,8,FALSE))</f>
        <v/>
      </c>
      <c r="K3028" t="str">
        <f>IF(VLOOKUP(TRM!A7111,'TRM - TBM Crosswalk'!$A$2:'TRM - TBM Crosswalk'!$I$1008,9,FALSE)=0,"",VLOOKUP(TRM!A7111,'TRM - TBM Crosswalk'!$A$2:'TRM - TBM Crosswalk'!$I$1008,9,FALSE))</f>
        <v/>
      </c>
    </row>
    <row r="3029" spans="1:11" x14ac:dyDescent="0.45">
      <c r="A3029" t="str">
        <f>TRM!A7112</f>
        <v>B06.302.058</v>
      </c>
      <c r="B3029" t="str">
        <f>TRM!B7112</f>
        <v>Fire Suppression and management</v>
      </c>
      <c r="C3029" t="str">
        <f>TRM!C7112</f>
        <v>FFI 1.05.04.00 | 1.05.0400</v>
      </c>
      <c r="D3029">
        <f>TRM!D7112</f>
        <v>0</v>
      </c>
      <c r="E3029" t="str">
        <f>IF(VLOOKUP(TRM!A7112,'TRM - TBM Crosswalk'!$A$2:'TRM - TBM Crosswalk'!$I$1008,3,FALSE)="N/A","TBD","")</f>
        <v/>
      </c>
      <c r="F3029" t="str">
        <f>IF(VLOOKUP(TRM!A7112,'TRM - TBM Crosswalk'!$A$2:'TRM - TBM Crosswalk'!$I$1008,4,FALSE)=0,"",VLOOKUP(TRM!A7112,'TRM - TBM Crosswalk'!$A$2:'TRM - TBM Crosswalk'!$I$1008,4,FALSE))</f>
        <v>Business Capability</v>
      </c>
      <c r="G3029" t="str">
        <f>IF(VLOOKUP(TRM!A7112,'TRM - TBM Crosswalk'!$A$2:'TRM - TBM Crosswalk'!$I$1008,5,FALSE)=0,"",VLOOKUP(TRM!A7112,'TRM - TBM Crosswalk'!$A$2:'TRM - TBM Crosswalk'!$I$1008,5,FALSE))</f>
        <v/>
      </c>
      <c r="H3029" t="str">
        <f>IF(VLOOKUP(TRM!A7112,'TRM - TBM Crosswalk'!$A$2:'TRM - TBM Crosswalk'!$I$1008,6,FALSE)=0,"",VLOOKUP(TRM!A7112,'TRM - TBM Crosswalk'!$A$2:'TRM - TBM Crosswalk'!$I$1008,6,FALSE))</f>
        <v/>
      </c>
      <c r="I3029" t="str">
        <f>IF(VLOOKUP(TRM!A7112,'TRM - TBM Crosswalk'!$A$2:'TRM - TBM Crosswalk'!$I$1008,7,FALSE)=0,"",VLOOKUP(TRM!A7112,'TRM - TBM Crosswalk'!$A$2:'TRM - TBM Crosswalk'!$I$1008,7,FALSE))</f>
        <v/>
      </c>
      <c r="J3029" t="str">
        <f>IF(VLOOKUP(TRM!A7112,'TRM - TBM Crosswalk'!$A$2:'TRM - TBM Crosswalk'!$I$1008,8,FALSE)=0,"",VLOOKUP(TRM!A7112,'TRM - TBM Crosswalk'!$A$2:'TRM - TBM Crosswalk'!$I$1008,8,FALSE))</f>
        <v/>
      </c>
      <c r="K3029" t="str">
        <f>IF(VLOOKUP(TRM!A7112,'TRM - TBM Crosswalk'!$A$2:'TRM - TBM Crosswalk'!$I$1008,9,FALSE)=0,"",VLOOKUP(TRM!A7112,'TRM - TBM Crosswalk'!$A$2:'TRM - TBM Crosswalk'!$I$1008,9,FALSE))</f>
        <v/>
      </c>
    </row>
    <row r="3030" spans="1:11" x14ac:dyDescent="0.45">
      <c r="A3030" t="str">
        <f>TRM!A7113</f>
        <v>B06.302.058</v>
      </c>
      <c r="B3030" t="str">
        <f>TRM!B7113</f>
        <v>Fire Suppression and management</v>
      </c>
      <c r="C3030" t="str">
        <f>TRM!C7113</f>
        <v>FFI 1.05.08.08 | 1.05.0808</v>
      </c>
      <c r="D3030">
        <f>TRM!D7113</f>
        <v>0</v>
      </c>
      <c r="E3030" t="str">
        <f>IF(VLOOKUP(TRM!A7113,'TRM - TBM Crosswalk'!$A$2:'TRM - TBM Crosswalk'!$I$1008,3,FALSE)="N/A","TBD","")</f>
        <v/>
      </c>
      <c r="F3030" t="str">
        <f>IF(VLOOKUP(TRM!A7113,'TRM - TBM Crosswalk'!$A$2:'TRM - TBM Crosswalk'!$I$1008,4,FALSE)=0,"",VLOOKUP(TRM!A7113,'TRM - TBM Crosswalk'!$A$2:'TRM - TBM Crosswalk'!$I$1008,4,FALSE))</f>
        <v>Business Capability</v>
      </c>
      <c r="G3030" t="str">
        <f>IF(VLOOKUP(TRM!A7113,'TRM - TBM Crosswalk'!$A$2:'TRM - TBM Crosswalk'!$I$1008,5,FALSE)=0,"",VLOOKUP(TRM!A7113,'TRM - TBM Crosswalk'!$A$2:'TRM - TBM Crosswalk'!$I$1008,5,FALSE))</f>
        <v/>
      </c>
      <c r="H3030" t="str">
        <f>IF(VLOOKUP(TRM!A7113,'TRM - TBM Crosswalk'!$A$2:'TRM - TBM Crosswalk'!$I$1008,6,FALSE)=0,"",VLOOKUP(TRM!A7113,'TRM - TBM Crosswalk'!$A$2:'TRM - TBM Crosswalk'!$I$1008,6,FALSE))</f>
        <v/>
      </c>
      <c r="I3030" t="str">
        <f>IF(VLOOKUP(TRM!A7113,'TRM - TBM Crosswalk'!$A$2:'TRM - TBM Crosswalk'!$I$1008,7,FALSE)=0,"",VLOOKUP(TRM!A7113,'TRM - TBM Crosswalk'!$A$2:'TRM - TBM Crosswalk'!$I$1008,7,FALSE))</f>
        <v/>
      </c>
      <c r="J3030" t="str">
        <f>IF(VLOOKUP(TRM!A7113,'TRM - TBM Crosswalk'!$A$2:'TRM - TBM Crosswalk'!$I$1008,8,FALSE)=0,"",VLOOKUP(TRM!A7113,'TRM - TBM Crosswalk'!$A$2:'TRM - TBM Crosswalk'!$I$1008,8,FALSE))</f>
        <v/>
      </c>
      <c r="K3030" t="str">
        <f>IF(VLOOKUP(TRM!A7113,'TRM - TBM Crosswalk'!$A$2:'TRM - TBM Crosswalk'!$I$1008,9,FALSE)=0,"",VLOOKUP(TRM!A7113,'TRM - TBM Crosswalk'!$A$2:'TRM - TBM Crosswalk'!$I$1008,9,FALSE))</f>
        <v/>
      </c>
    </row>
    <row r="3031" spans="1:11" x14ac:dyDescent="0.45">
      <c r="A3031" t="str">
        <f>TRM!A7114</f>
        <v>B06.302.058</v>
      </c>
      <c r="B3031" t="str">
        <f>TRM!B7114</f>
        <v>Fire Suppression and management</v>
      </c>
      <c r="C3031" t="str">
        <f>TRM!C7114</f>
        <v>FFI Lite 1.05.04.00 | 1.05.0400</v>
      </c>
      <c r="D3031">
        <f>TRM!D7114</f>
        <v>0</v>
      </c>
      <c r="E3031" t="str">
        <f>IF(VLOOKUP(TRM!A7114,'TRM - TBM Crosswalk'!$A$2:'TRM - TBM Crosswalk'!$I$1008,3,FALSE)="N/A","TBD","")</f>
        <v/>
      </c>
      <c r="F3031" t="str">
        <f>IF(VLOOKUP(TRM!A7114,'TRM - TBM Crosswalk'!$A$2:'TRM - TBM Crosswalk'!$I$1008,4,FALSE)=0,"",VLOOKUP(TRM!A7114,'TRM - TBM Crosswalk'!$A$2:'TRM - TBM Crosswalk'!$I$1008,4,FALSE))</f>
        <v>Business Capability</v>
      </c>
      <c r="G3031" t="str">
        <f>IF(VLOOKUP(TRM!A7114,'TRM - TBM Crosswalk'!$A$2:'TRM - TBM Crosswalk'!$I$1008,5,FALSE)=0,"",VLOOKUP(TRM!A7114,'TRM - TBM Crosswalk'!$A$2:'TRM - TBM Crosswalk'!$I$1008,5,FALSE))</f>
        <v/>
      </c>
      <c r="H3031" t="str">
        <f>IF(VLOOKUP(TRM!A7114,'TRM - TBM Crosswalk'!$A$2:'TRM - TBM Crosswalk'!$I$1008,6,FALSE)=0,"",VLOOKUP(TRM!A7114,'TRM - TBM Crosswalk'!$A$2:'TRM - TBM Crosswalk'!$I$1008,6,FALSE))</f>
        <v/>
      </c>
      <c r="I3031" t="str">
        <f>IF(VLOOKUP(TRM!A7114,'TRM - TBM Crosswalk'!$A$2:'TRM - TBM Crosswalk'!$I$1008,7,FALSE)=0,"",VLOOKUP(TRM!A7114,'TRM - TBM Crosswalk'!$A$2:'TRM - TBM Crosswalk'!$I$1008,7,FALSE))</f>
        <v/>
      </c>
      <c r="J3031" t="str">
        <f>IF(VLOOKUP(TRM!A7114,'TRM - TBM Crosswalk'!$A$2:'TRM - TBM Crosswalk'!$I$1008,8,FALSE)=0,"",VLOOKUP(TRM!A7114,'TRM - TBM Crosswalk'!$A$2:'TRM - TBM Crosswalk'!$I$1008,8,FALSE))</f>
        <v/>
      </c>
      <c r="K3031" t="str">
        <f>IF(VLOOKUP(TRM!A7114,'TRM - TBM Crosswalk'!$A$2:'TRM - TBM Crosswalk'!$I$1008,9,FALSE)=0,"",VLOOKUP(TRM!A7114,'TRM - TBM Crosswalk'!$A$2:'TRM - TBM Crosswalk'!$I$1008,9,FALSE))</f>
        <v/>
      </c>
    </row>
    <row r="3032" spans="1:11" x14ac:dyDescent="0.45">
      <c r="A3032" t="str">
        <f>TRM!A7115</f>
        <v>B06.302.058</v>
      </c>
      <c r="B3032" t="str">
        <f>TRM!B7115</f>
        <v>Fire Suppression and management</v>
      </c>
      <c r="C3032" t="str">
        <f>TRM!C7115</f>
        <v>FFI Lite 1.05.08.08 | 1.05.0808</v>
      </c>
      <c r="D3032">
        <f>TRM!D7115</f>
        <v>0</v>
      </c>
      <c r="E3032" t="str">
        <f>IF(VLOOKUP(TRM!A7115,'TRM - TBM Crosswalk'!$A$2:'TRM - TBM Crosswalk'!$I$1008,3,FALSE)="N/A","TBD","")</f>
        <v/>
      </c>
      <c r="F3032" t="str">
        <f>IF(VLOOKUP(TRM!A7115,'TRM - TBM Crosswalk'!$A$2:'TRM - TBM Crosswalk'!$I$1008,4,FALSE)=0,"",VLOOKUP(TRM!A7115,'TRM - TBM Crosswalk'!$A$2:'TRM - TBM Crosswalk'!$I$1008,4,FALSE))</f>
        <v>Business Capability</v>
      </c>
      <c r="G3032" t="str">
        <f>IF(VLOOKUP(TRM!A7115,'TRM - TBM Crosswalk'!$A$2:'TRM - TBM Crosswalk'!$I$1008,5,FALSE)=0,"",VLOOKUP(TRM!A7115,'TRM - TBM Crosswalk'!$A$2:'TRM - TBM Crosswalk'!$I$1008,5,FALSE))</f>
        <v/>
      </c>
      <c r="H3032" t="str">
        <f>IF(VLOOKUP(TRM!A7115,'TRM - TBM Crosswalk'!$A$2:'TRM - TBM Crosswalk'!$I$1008,6,FALSE)=0,"",VLOOKUP(TRM!A7115,'TRM - TBM Crosswalk'!$A$2:'TRM - TBM Crosswalk'!$I$1008,6,FALSE))</f>
        <v/>
      </c>
      <c r="I3032" t="str">
        <f>IF(VLOOKUP(TRM!A7115,'TRM - TBM Crosswalk'!$A$2:'TRM - TBM Crosswalk'!$I$1008,7,FALSE)=0,"",VLOOKUP(TRM!A7115,'TRM - TBM Crosswalk'!$A$2:'TRM - TBM Crosswalk'!$I$1008,7,FALSE))</f>
        <v/>
      </c>
      <c r="J3032" t="str">
        <f>IF(VLOOKUP(TRM!A7115,'TRM - TBM Crosswalk'!$A$2:'TRM - TBM Crosswalk'!$I$1008,8,FALSE)=0,"",VLOOKUP(TRM!A7115,'TRM - TBM Crosswalk'!$A$2:'TRM - TBM Crosswalk'!$I$1008,8,FALSE))</f>
        <v/>
      </c>
      <c r="K3032" t="str">
        <f>IF(VLOOKUP(TRM!A7115,'TRM - TBM Crosswalk'!$A$2:'TRM - TBM Crosswalk'!$I$1008,9,FALSE)=0,"",VLOOKUP(TRM!A7115,'TRM - TBM Crosswalk'!$A$2:'TRM - TBM Crosswalk'!$I$1008,9,FALSE))</f>
        <v/>
      </c>
    </row>
    <row r="3033" spans="1:11" x14ac:dyDescent="0.45">
      <c r="A3033" t="str">
        <f>TRM!A7116</f>
        <v>B06.302.058</v>
      </c>
      <c r="B3033" t="str">
        <f>TRM!B7116</f>
        <v>Fire Suppression and management</v>
      </c>
      <c r="C3033" t="str">
        <f>TRM!C7116</f>
        <v>Fire Characteristics Chart v1.0 | 1.0.00</v>
      </c>
      <c r="D3033">
        <f>TRM!D7116</f>
        <v>0</v>
      </c>
      <c r="E3033" t="str">
        <f>IF(VLOOKUP(TRM!A7116,'TRM - TBM Crosswalk'!$A$2:'TRM - TBM Crosswalk'!$I$1008,3,FALSE)="N/A","TBD","")</f>
        <v/>
      </c>
      <c r="F3033" t="str">
        <f>IF(VLOOKUP(TRM!A7116,'TRM - TBM Crosswalk'!$A$2:'TRM - TBM Crosswalk'!$I$1008,4,FALSE)=0,"",VLOOKUP(TRM!A7116,'TRM - TBM Crosswalk'!$A$2:'TRM - TBM Crosswalk'!$I$1008,4,FALSE))</f>
        <v>Business Capability</v>
      </c>
      <c r="G3033" t="str">
        <f>IF(VLOOKUP(TRM!A7116,'TRM - TBM Crosswalk'!$A$2:'TRM - TBM Crosswalk'!$I$1008,5,FALSE)=0,"",VLOOKUP(TRM!A7116,'TRM - TBM Crosswalk'!$A$2:'TRM - TBM Crosswalk'!$I$1008,5,FALSE))</f>
        <v/>
      </c>
      <c r="H3033" t="str">
        <f>IF(VLOOKUP(TRM!A7116,'TRM - TBM Crosswalk'!$A$2:'TRM - TBM Crosswalk'!$I$1008,6,FALSE)=0,"",VLOOKUP(TRM!A7116,'TRM - TBM Crosswalk'!$A$2:'TRM - TBM Crosswalk'!$I$1008,6,FALSE))</f>
        <v/>
      </c>
      <c r="I3033" t="str">
        <f>IF(VLOOKUP(TRM!A7116,'TRM - TBM Crosswalk'!$A$2:'TRM - TBM Crosswalk'!$I$1008,7,FALSE)=0,"",VLOOKUP(TRM!A7116,'TRM - TBM Crosswalk'!$A$2:'TRM - TBM Crosswalk'!$I$1008,7,FALSE))</f>
        <v/>
      </c>
      <c r="J3033" t="str">
        <f>IF(VLOOKUP(TRM!A7116,'TRM - TBM Crosswalk'!$A$2:'TRM - TBM Crosswalk'!$I$1008,8,FALSE)=0,"",VLOOKUP(TRM!A7116,'TRM - TBM Crosswalk'!$A$2:'TRM - TBM Crosswalk'!$I$1008,8,FALSE))</f>
        <v/>
      </c>
      <c r="K3033" t="str">
        <f>IF(VLOOKUP(TRM!A7116,'TRM - TBM Crosswalk'!$A$2:'TRM - TBM Crosswalk'!$I$1008,9,FALSE)=0,"",VLOOKUP(TRM!A7116,'TRM - TBM Crosswalk'!$A$2:'TRM - TBM Crosswalk'!$I$1008,9,FALSE))</f>
        <v/>
      </c>
    </row>
    <row r="3034" spans="1:11" x14ac:dyDescent="0.45">
      <c r="A3034" t="str">
        <f>TRM!A7117</f>
        <v>B06.302.058</v>
      </c>
      <c r="B3034" t="str">
        <f>TRM!B7117</f>
        <v>Fire Suppression and management</v>
      </c>
      <c r="C3034" t="str">
        <f>TRM!C7117</f>
        <v>Fire Regime Condition Class 1.2.2.3</v>
      </c>
      <c r="D3034">
        <f>TRM!D7117</f>
        <v>0</v>
      </c>
      <c r="E3034" t="str">
        <f>IF(VLOOKUP(TRM!A7117,'TRM - TBM Crosswalk'!$A$2:'TRM - TBM Crosswalk'!$I$1008,3,FALSE)="N/A","TBD","")</f>
        <v/>
      </c>
      <c r="F3034" t="str">
        <f>IF(VLOOKUP(TRM!A7117,'TRM - TBM Crosswalk'!$A$2:'TRM - TBM Crosswalk'!$I$1008,4,FALSE)=0,"",VLOOKUP(TRM!A7117,'TRM - TBM Crosswalk'!$A$2:'TRM - TBM Crosswalk'!$I$1008,4,FALSE))</f>
        <v>Business Capability</v>
      </c>
      <c r="G3034" t="str">
        <f>IF(VLOOKUP(TRM!A7117,'TRM - TBM Crosswalk'!$A$2:'TRM - TBM Crosswalk'!$I$1008,5,FALSE)=0,"",VLOOKUP(TRM!A7117,'TRM - TBM Crosswalk'!$A$2:'TRM - TBM Crosswalk'!$I$1008,5,FALSE))</f>
        <v/>
      </c>
      <c r="H3034" t="str">
        <f>IF(VLOOKUP(TRM!A7117,'TRM - TBM Crosswalk'!$A$2:'TRM - TBM Crosswalk'!$I$1008,6,FALSE)=0,"",VLOOKUP(TRM!A7117,'TRM - TBM Crosswalk'!$A$2:'TRM - TBM Crosswalk'!$I$1008,6,FALSE))</f>
        <v/>
      </c>
      <c r="I3034" t="str">
        <f>IF(VLOOKUP(TRM!A7117,'TRM - TBM Crosswalk'!$A$2:'TRM - TBM Crosswalk'!$I$1008,7,FALSE)=0,"",VLOOKUP(TRM!A7117,'TRM - TBM Crosswalk'!$A$2:'TRM - TBM Crosswalk'!$I$1008,7,FALSE))</f>
        <v/>
      </c>
      <c r="J3034" t="str">
        <f>IF(VLOOKUP(TRM!A7117,'TRM - TBM Crosswalk'!$A$2:'TRM - TBM Crosswalk'!$I$1008,8,FALSE)=0,"",VLOOKUP(TRM!A7117,'TRM - TBM Crosswalk'!$A$2:'TRM - TBM Crosswalk'!$I$1008,8,FALSE))</f>
        <v/>
      </c>
      <c r="K3034" t="str">
        <f>IF(VLOOKUP(TRM!A7117,'TRM - TBM Crosswalk'!$A$2:'TRM - TBM Crosswalk'!$I$1008,9,FALSE)=0,"",VLOOKUP(TRM!A7117,'TRM - TBM Crosswalk'!$A$2:'TRM - TBM Crosswalk'!$I$1008,9,FALSE))</f>
        <v/>
      </c>
    </row>
    <row r="3035" spans="1:11" x14ac:dyDescent="0.45">
      <c r="A3035" t="str">
        <f>TRM!A7118</f>
        <v>B06.302.058</v>
      </c>
      <c r="B3035" t="str">
        <f>TRM!B7118</f>
        <v>Fire Suppression and management</v>
      </c>
      <c r="C3035" t="str">
        <f>TRM!C7118</f>
        <v>Fire Regime Condition Class 1.3.2.4</v>
      </c>
      <c r="D3035">
        <f>TRM!D7118</f>
        <v>0</v>
      </c>
      <c r="E3035" t="str">
        <f>IF(VLOOKUP(TRM!A7118,'TRM - TBM Crosswalk'!$A$2:'TRM - TBM Crosswalk'!$I$1008,3,FALSE)="N/A","TBD","")</f>
        <v/>
      </c>
      <c r="F3035" t="str">
        <f>IF(VLOOKUP(TRM!A7118,'TRM - TBM Crosswalk'!$A$2:'TRM - TBM Crosswalk'!$I$1008,4,FALSE)=0,"",VLOOKUP(TRM!A7118,'TRM - TBM Crosswalk'!$A$2:'TRM - TBM Crosswalk'!$I$1008,4,FALSE))</f>
        <v>Business Capability</v>
      </c>
      <c r="G3035" t="str">
        <f>IF(VLOOKUP(TRM!A7118,'TRM - TBM Crosswalk'!$A$2:'TRM - TBM Crosswalk'!$I$1008,5,FALSE)=0,"",VLOOKUP(TRM!A7118,'TRM - TBM Crosswalk'!$A$2:'TRM - TBM Crosswalk'!$I$1008,5,FALSE))</f>
        <v/>
      </c>
      <c r="H3035" t="str">
        <f>IF(VLOOKUP(TRM!A7118,'TRM - TBM Crosswalk'!$A$2:'TRM - TBM Crosswalk'!$I$1008,6,FALSE)=0,"",VLOOKUP(TRM!A7118,'TRM - TBM Crosswalk'!$A$2:'TRM - TBM Crosswalk'!$I$1008,6,FALSE))</f>
        <v/>
      </c>
      <c r="I3035" t="str">
        <f>IF(VLOOKUP(TRM!A7118,'TRM - TBM Crosswalk'!$A$2:'TRM - TBM Crosswalk'!$I$1008,7,FALSE)=0,"",VLOOKUP(TRM!A7118,'TRM - TBM Crosswalk'!$A$2:'TRM - TBM Crosswalk'!$I$1008,7,FALSE))</f>
        <v/>
      </c>
      <c r="J3035" t="str">
        <f>IF(VLOOKUP(TRM!A7118,'TRM - TBM Crosswalk'!$A$2:'TRM - TBM Crosswalk'!$I$1008,8,FALSE)=0,"",VLOOKUP(TRM!A7118,'TRM - TBM Crosswalk'!$A$2:'TRM - TBM Crosswalk'!$I$1008,8,FALSE))</f>
        <v/>
      </c>
      <c r="K3035" t="str">
        <f>IF(VLOOKUP(TRM!A7118,'TRM - TBM Crosswalk'!$A$2:'TRM - TBM Crosswalk'!$I$1008,9,FALSE)=0,"",VLOOKUP(TRM!A7118,'TRM - TBM Crosswalk'!$A$2:'TRM - TBM Crosswalk'!$I$1008,9,FALSE))</f>
        <v/>
      </c>
    </row>
    <row r="3036" spans="1:11" x14ac:dyDescent="0.45">
      <c r="A3036" t="str">
        <f>TRM!A7119</f>
        <v>B06.302.058</v>
      </c>
      <c r="B3036" t="str">
        <f>TRM!B7119</f>
        <v>Fire Suppression and management</v>
      </c>
      <c r="C3036" t="str">
        <f>TRM!C7119</f>
        <v>FireChart 2.0 | 2.0.225</v>
      </c>
      <c r="D3036">
        <f>TRM!D7119</f>
        <v>0</v>
      </c>
      <c r="E3036" t="str">
        <f>IF(VLOOKUP(TRM!A7119,'TRM - TBM Crosswalk'!$A$2:'TRM - TBM Crosswalk'!$I$1008,3,FALSE)="N/A","TBD","")</f>
        <v/>
      </c>
      <c r="F3036" t="str">
        <f>IF(VLOOKUP(TRM!A7119,'TRM - TBM Crosswalk'!$A$2:'TRM - TBM Crosswalk'!$I$1008,4,FALSE)=0,"",VLOOKUP(TRM!A7119,'TRM - TBM Crosswalk'!$A$2:'TRM - TBM Crosswalk'!$I$1008,4,FALSE))</f>
        <v>Business Capability</v>
      </c>
      <c r="G3036" t="str">
        <f>IF(VLOOKUP(TRM!A7119,'TRM - TBM Crosswalk'!$A$2:'TRM - TBM Crosswalk'!$I$1008,5,FALSE)=0,"",VLOOKUP(TRM!A7119,'TRM - TBM Crosswalk'!$A$2:'TRM - TBM Crosswalk'!$I$1008,5,FALSE))</f>
        <v/>
      </c>
      <c r="H3036" t="str">
        <f>IF(VLOOKUP(TRM!A7119,'TRM - TBM Crosswalk'!$A$2:'TRM - TBM Crosswalk'!$I$1008,6,FALSE)=0,"",VLOOKUP(TRM!A7119,'TRM - TBM Crosswalk'!$A$2:'TRM - TBM Crosswalk'!$I$1008,6,FALSE))</f>
        <v/>
      </c>
      <c r="I3036" t="str">
        <f>IF(VLOOKUP(TRM!A7119,'TRM - TBM Crosswalk'!$A$2:'TRM - TBM Crosswalk'!$I$1008,7,FALSE)=0,"",VLOOKUP(TRM!A7119,'TRM - TBM Crosswalk'!$A$2:'TRM - TBM Crosswalk'!$I$1008,7,FALSE))</f>
        <v/>
      </c>
      <c r="J3036" t="str">
        <f>IF(VLOOKUP(TRM!A7119,'TRM - TBM Crosswalk'!$A$2:'TRM - TBM Crosswalk'!$I$1008,8,FALSE)=0,"",VLOOKUP(TRM!A7119,'TRM - TBM Crosswalk'!$A$2:'TRM - TBM Crosswalk'!$I$1008,8,FALSE))</f>
        <v/>
      </c>
      <c r="K3036" t="str">
        <f>IF(VLOOKUP(TRM!A7119,'TRM - TBM Crosswalk'!$A$2:'TRM - TBM Crosswalk'!$I$1008,9,FALSE)=0,"",VLOOKUP(TRM!A7119,'TRM - TBM Crosswalk'!$A$2:'TRM - TBM Crosswalk'!$I$1008,9,FALSE))</f>
        <v/>
      </c>
    </row>
    <row r="3037" spans="1:11" x14ac:dyDescent="0.45">
      <c r="A3037" t="str">
        <f>TRM!A7120</f>
        <v>B06.302.058</v>
      </c>
      <c r="B3037" t="str">
        <f>TRM!B7120</f>
        <v>Fire Suppression and management</v>
      </c>
      <c r="C3037" t="str">
        <f>TRM!C7120</f>
        <v>FireFamily Plus 4 | 1.0.0</v>
      </c>
      <c r="D3037">
        <f>TRM!D7120</f>
        <v>0</v>
      </c>
      <c r="E3037" t="str">
        <f>IF(VLOOKUP(TRM!A7120,'TRM - TBM Crosswalk'!$A$2:'TRM - TBM Crosswalk'!$I$1008,3,FALSE)="N/A","TBD","")</f>
        <v/>
      </c>
      <c r="F3037" t="str">
        <f>IF(VLOOKUP(TRM!A7120,'TRM - TBM Crosswalk'!$A$2:'TRM - TBM Crosswalk'!$I$1008,4,FALSE)=0,"",VLOOKUP(TRM!A7120,'TRM - TBM Crosswalk'!$A$2:'TRM - TBM Crosswalk'!$I$1008,4,FALSE))</f>
        <v>Business Capability</v>
      </c>
      <c r="G3037" t="str">
        <f>IF(VLOOKUP(TRM!A7120,'TRM - TBM Crosswalk'!$A$2:'TRM - TBM Crosswalk'!$I$1008,5,FALSE)=0,"",VLOOKUP(TRM!A7120,'TRM - TBM Crosswalk'!$A$2:'TRM - TBM Crosswalk'!$I$1008,5,FALSE))</f>
        <v/>
      </c>
      <c r="H3037" t="str">
        <f>IF(VLOOKUP(TRM!A7120,'TRM - TBM Crosswalk'!$A$2:'TRM - TBM Crosswalk'!$I$1008,6,FALSE)=0,"",VLOOKUP(TRM!A7120,'TRM - TBM Crosswalk'!$A$2:'TRM - TBM Crosswalk'!$I$1008,6,FALSE))</f>
        <v/>
      </c>
      <c r="I3037" t="str">
        <f>IF(VLOOKUP(TRM!A7120,'TRM - TBM Crosswalk'!$A$2:'TRM - TBM Crosswalk'!$I$1008,7,FALSE)=0,"",VLOOKUP(TRM!A7120,'TRM - TBM Crosswalk'!$A$2:'TRM - TBM Crosswalk'!$I$1008,7,FALSE))</f>
        <v/>
      </c>
      <c r="J3037" t="str">
        <f>IF(VLOOKUP(TRM!A7120,'TRM - TBM Crosswalk'!$A$2:'TRM - TBM Crosswalk'!$I$1008,8,FALSE)=0,"",VLOOKUP(TRM!A7120,'TRM - TBM Crosswalk'!$A$2:'TRM - TBM Crosswalk'!$I$1008,8,FALSE))</f>
        <v/>
      </c>
      <c r="K3037" t="str">
        <f>IF(VLOOKUP(TRM!A7120,'TRM - TBM Crosswalk'!$A$2:'TRM - TBM Crosswalk'!$I$1008,9,FALSE)=0,"",VLOOKUP(TRM!A7120,'TRM - TBM Crosswalk'!$A$2:'TRM - TBM Crosswalk'!$I$1008,9,FALSE))</f>
        <v/>
      </c>
    </row>
    <row r="3038" spans="1:11" x14ac:dyDescent="0.45">
      <c r="A3038" t="str">
        <f>TRM!A7121</f>
        <v>B06.302.058</v>
      </c>
      <c r="B3038" t="str">
        <f>TRM!B7121</f>
        <v>Fire Suppression and management</v>
      </c>
      <c r="C3038" t="str">
        <f>TRM!C7121</f>
        <v>FireFamily Plus 4.1 | 4.1.1411</v>
      </c>
      <c r="D3038">
        <f>TRM!D7121</f>
        <v>0</v>
      </c>
      <c r="E3038" t="str">
        <f>IF(VLOOKUP(TRM!A7121,'TRM - TBM Crosswalk'!$A$2:'TRM - TBM Crosswalk'!$I$1008,3,FALSE)="N/A","TBD","")</f>
        <v/>
      </c>
      <c r="F3038" t="str">
        <f>IF(VLOOKUP(TRM!A7121,'TRM - TBM Crosswalk'!$A$2:'TRM - TBM Crosswalk'!$I$1008,4,FALSE)=0,"",VLOOKUP(TRM!A7121,'TRM - TBM Crosswalk'!$A$2:'TRM - TBM Crosswalk'!$I$1008,4,FALSE))</f>
        <v>Business Capability</v>
      </c>
      <c r="G3038" t="str">
        <f>IF(VLOOKUP(TRM!A7121,'TRM - TBM Crosswalk'!$A$2:'TRM - TBM Crosswalk'!$I$1008,5,FALSE)=0,"",VLOOKUP(TRM!A7121,'TRM - TBM Crosswalk'!$A$2:'TRM - TBM Crosswalk'!$I$1008,5,FALSE))</f>
        <v/>
      </c>
      <c r="H3038" t="str">
        <f>IF(VLOOKUP(TRM!A7121,'TRM - TBM Crosswalk'!$A$2:'TRM - TBM Crosswalk'!$I$1008,6,FALSE)=0,"",VLOOKUP(TRM!A7121,'TRM - TBM Crosswalk'!$A$2:'TRM - TBM Crosswalk'!$I$1008,6,FALSE))</f>
        <v/>
      </c>
      <c r="I3038" t="str">
        <f>IF(VLOOKUP(TRM!A7121,'TRM - TBM Crosswalk'!$A$2:'TRM - TBM Crosswalk'!$I$1008,7,FALSE)=0,"",VLOOKUP(TRM!A7121,'TRM - TBM Crosswalk'!$A$2:'TRM - TBM Crosswalk'!$I$1008,7,FALSE))</f>
        <v/>
      </c>
      <c r="J3038" t="str">
        <f>IF(VLOOKUP(TRM!A7121,'TRM - TBM Crosswalk'!$A$2:'TRM - TBM Crosswalk'!$I$1008,8,FALSE)=0,"",VLOOKUP(TRM!A7121,'TRM - TBM Crosswalk'!$A$2:'TRM - TBM Crosswalk'!$I$1008,8,FALSE))</f>
        <v/>
      </c>
      <c r="K3038" t="str">
        <f>IF(VLOOKUP(TRM!A7121,'TRM - TBM Crosswalk'!$A$2:'TRM - TBM Crosswalk'!$I$1008,9,FALSE)=0,"",VLOOKUP(TRM!A7121,'TRM - TBM Crosswalk'!$A$2:'TRM - TBM Crosswalk'!$I$1008,9,FALSE))</f>
        <v/>
      </c>
    </row>
    <row r="3039" spans="1:11" x14ac:dyDescent="0.45">
      <c r="A3039" t="str">
        <f>TRM!A7122</f>
        <v>B06.302.058</v>
      </c>
      <c r="B3039" t="str">
        <f>TRM!B7122</f>
        <v>Fire Suppression and management</v>
      </c>
      <c r="C3039" t="str">
        <f>TRM!C7122</f>
        <v>FireFamily Plus 4.1 | 4.1.1622</v>
      </c>
      <c r="D3039">
        <f>TRM!D7122</f>
        <v>0</v>
      </c>
      <c r="E3039" t="str">
        <f>IF(VLOOKUP(TRM!A7122,'TRM - TBM Crosswalk'!$A$2:'TRM - TBM Crosswalk'!$I$1008,3,FALSE)="N/A","TBD","")</f>
        <v/>
      </c>
      <c r="F3039" t="str">
        <f>IF(VLOOKUP(TRM!A7122,'TRM - TBM Crosswalk'!$A$2:'TRM - TBM Crosswalk'!$I$1008,4,FALSE)=0,"",VLOOKUP(TRM!A7122,'TRM - TBM Crosswalk'!$A$2:'TRM - TBM Crosswalk'!$I$1008,4,FALSE))</f>
        <v>Business Capability</v>
      </c>
      <c r="G3039" t="str">
        <f>IF(VLOOKUP(TRM!A7122,'TRM - TBM Crosswalk'!$A$2:'TRM - TBM Crosswalk'!$I$1008,5,FALSE)=0,"",VLOOKUP(TRM!A7122,'TRM - TBM Crosswalk'!$A$2:'TRM - TBM Crosswalk'!$I$1008,5,FALSE))</f>
        <v/>
      </c>
      <c r="H3039" t="str">
        <f>IF(VLOOKUP(TRM!A7122,'TRM - TBM Crosswalk'!$A$2:'TRM - TBM Crosswalk'!$I$1008,6,FALSE)=0,"",VLOOKUP(TRM!A7122,'TRM - TBM Crosswalk'!$A$2:'TRM - TBM Crosswalk'!$I$1008,6,FALSE))</f>
        <v/>
      </c>
      <c r="I3039" t="str">
        <f>IF(VLOOKUP(TRM!A7122,'TRM - TBM Crosswalk'!$A$2:'TRM - TBM Crosswalk'!$I$1008,7,FALSE)=0,"",VLOOKUP(TRM!A7122,'TRM - TBM Crosswalk'!$A$2:'TRM - TBM Crosswalk'!$I$1008,7,FALSE))</f>
        <v/>
      </c>
      <c r="J3039" t="str">
        <f>IF(VLOOKUP(TRM!A7122,'TRM - TBM Crosswalk'!$A$2:'TRM - TBM Crosswalk'!$I$1008,8,FALSE)=0,"",VLOOKUP(TRM!A7122,'TRM - TBM Crosswalk'!$A$2:'TRM - TBM Crosswalk'!$I$1008,8,FALSE))</f>
        <v/>
      </c>
      <c r="K3039" t="str">
        <f>IF(VLOOKUP(TRM!A7122,'TRM - TBM Crosswalk'!$A$2:'TRM - TBM Crosswalk'!$I$1008,9,FALSE)=0,"",VLOOKUP(TRM!A7122,'TRM - TBM Crosswalk'!$A$2:'TRM - TBM Crosswalk'!$I$1008,9,FALSE))</f>
        <v/>
      </c>
    </row>
    <row r="3040" spans="1:11" x14ac:dyDescent="0.45">
      <c r="A3040" t="str">
        <f>TRM!A7123</f>
        <v>B06.302.058</v>
      </c>
      <c r="B3040" t="str">
        <f>TRM!B7123</f>
        <v>Fire Suppression and management</v>
      </c>
      <c r="C3040" t="str">
        <f>TRM!C7123</f>
        <v>FireFamily Plus 4.2 | 4.2.15.2405</v>
      </c>
      <c r="D3040">
        <f>TRM!D7123</f>
        <v>0</v>
      </c>
      <c r="E3040" t="str">
        <f>IF(VLOOKUP(TRM!A7123,'TRM - TBM Crosswalk'!$A$2:'TRM - TBM Crosswalk'!$I$1008,3,FALSE)="N/A","TBD","")</f>
        <v/>
      </c>
      <c r="F3040" t="str">
        <f>IF(VLOOKUP(TRM!A7123,'TRM - TBM Crosswalk'!$A$2:'TRM - TBM Crosswalk'!$I$1008,4,FALSE)=0,"",VLOOKUP(TRM!A7123,'TRM - TBM Crosswalk'!$A$2:'TRM - TBM Crosswalk'!$I$1008,4,FALSE))</f>
        <v>Business Capability</v>
      </c>
      <c r="G3040" t="str">
        <f>IF(VLOOKUP(TRM!A7123,'TRM - TBM Crosswalk'!$A$2:'TRM - TBM Crosswalk'!$I$1008,5,FALSE)=0,"",VLOOKUP(TRM!A7123,'TRM - TBM Crosswalk'!$A$2:'TRM - TBM Crosswalk'!$I$1008,5,FALSE))</f>
        <v/>
      </c>
      <c r="H3040" t="str">
        <f>IF(VLOOKUP(TRM!A7123,'TRM - TBM Crosswalk'!$A$2:'TRM - TBM Crosswalk'!$I$1008,6,FALSE)=0,"",VLOOKUP(TRM!A7123,'TRM - TBM Crosswalk'!$A$2:'TRM - TBM Crosswalk'!$I$1008,6,FALSE))</f>
        <v/>
      </c>
      <c r="I3040" t="str">
        <f>IF(VLOOKUP(TRM!A7123,'TRM - TBM Crosswalk'!$A$2:'TRM - TBM Crosswalk'!$I$1008,7,FALSE)=0,"",VLOOKUP(TRM!A7123,'TRM - TBM Crosswalk'!$A$2:'TRM - TBM Crosswalk'!$I$1008,7,FALSE))</f>
        <v/>
      </c>
      <c r="J3040" t="str">
        <f>IF(VLOOKUP(TRM!A7123,'TRM - TBM Crosswalk'!$A$2:'TRM - TBM Crosswalk'!$I$1008,8,FALSE)=0,"",VLOOKUP(TRM!A7123,'TRM - TBM Crosswalk'!$A$2:'TRM - TBM Crosswalk'!$I$1008,8,FALSE))</f>
        <v/>
      </c>
      <c r="K3040" t="str">
        <f>IF(VLOOKUP(TRM!A7123,'TRM - TBM Crosswalk'!$A$2:'TRM - TBM Crosswalk'!$I$1008,9,FALSE)=0,"",VLOOKUP(TRM!A7123,'TRM - TBM Crosswalk'!$A$2:'TRM - TBM Crosswalk'!$I$1008,9,FALSE))</f>
        <v/>
      </c>
    </row>
    <row r="3041" spans="1:11" x14ac:dyDescent="0.45">
      <c r="A3041" t="str">
        <f>TRM!A7124</f>
        <v>B06.302.058</v>
      </c>
      <c r="B3041" t="str">
        <f>TRM!B7124</f>
        <v>Fire Suppression and management</v>
      </c>
      <c r="C3041" t="str">
        <f>TRM!C7124</f>
        <v>FireFamily Plus 5 | 5.0.09</v>
      </c>
      <c r="D3041">
        <f>TRM!D7124</f>
        <v>0</v>
      </c>
      <c r="E3041" t="str">
        <f>IF(VLOOKUP(TRM!A7124,'TRM - TBM Crosswalk'!$A$2:'TRM - TBM Crosswalk'!$I$1008,3,FALSE)="N/A","TBD","")</f>
        <v/>
      </c>
      <c r="F3041" t="str">
        <f>IF(VLOOKUP(TRM!A7124,'TRM - TBM Crosswalk'!$A$2:'TRM - TBM Crosswalk'!$I$1008,4,FALSE)=0,"",VLOOKUP(TRM!A7124,'TRM - TBM Crosswalk'!$A$2:'TRM - TBM Crosswalk'!$I$1008,4,FALSE))</f>
        <v>Business Capability</v>
      </c>
      <c r="G3041" t="str">
        <f>IF(VLOOKUP(TRM!A7124,'TRM - TBM Crosswalk'!$A$2:'TRM - TBM Crosswalk'!$I$1008,5,FALSE)=0,"",VLOOKUP(TRM!A7124,'TRM - TBM Crosswalk'!$A$2:'TRM - TBM Crosswalk'!$I$1008,5,FALSE))</f>
        <v/>
      </c>
      <c r="H3041" t="str">
        <f>IF(VLOOKUP(TRM!A7124,'TRM - TBM Crosswalk'!$A$2:'TRM - TBM Crosswalk'!$I$1008,6,FALSE)=0,"",VLOOKUP(TRM!A7124,'TRM - TBM Crosswalk'!$A$2:'TRM - TBM Crosswalk'!$I$1008,6,FALSE))</f>
        <v/>
      </c>
      <c r="I3041" t="str">
        <f>IF(VLOOKUP(TRM!A7124,'TRM - TBM Crosswalk'!$A$2:'TRM - TBM Crosswalk'!$I$1008,7,FALSE)=0,"",VLOOKUP(TRM!A7124,'TRM - TBM Crosswalk'!$A$2:'TRM - TBM Crosswalk'!$I$1008,7,FALSE))</f>
        <v/>
      </c>
      <c r="J3041" t="str">
        <f>IF(VLOOKUP(TRM!A7124,'TRM - TBM Crosswalk'!$A$2:'TRM - TBM Crosswalk'!$I$1008,8,FALSE)=0,"",VLOOKUP(TRM!A7124,'TRM - TBM Crosswalk'!$A$2:'TRM - TBM Crosswalk'!$I$1008,8,FALSE))</f>
        <v/>
      </c>
      <c r="K3041" t="str">
        <f>IF(VLOOKUP(TRM!A7124,'TRM - TBM Crosswalk'!$A$2:'TRM - TBM Crosswalk'!$I$1008,9,FALSE)=0,"",VLOOKUP(TRM!A7124,'TRM - TBM Crosswalk'!$A$2:'TRM - TBM Crosswalk'!$I$1008,9,FALSE))</f>
        <v/>
      </c>
    </row>
    <row r="3042" spans="1:11" x14ac:dyDescent="0.45">
      <c r="A3042" t="str">
        <f>TRM!A7125</f>
        <v>B06.302.058</v>
      </c>
      <c r="B3042" t="str">
        <f>TRM!B7125</f>
        <v>Fire Suppression and management</v>
      </c>
      <c r="C3042" t="str">
        <f>TRM!C7125</f>
        <v>FireFamily Plus 5 | 5.0.11</v>
      </c>
      <c r="D3042">
        <f>TRM!D7125</f>
        <v>0</v>
      </c>
      <c r="E3042" t="str">
        <f>IF(VLOOKUP(TRM!A7125,'TRM - TBM Crosswalk'!$A$2:'TRM - TBM Crosswalk'!$I$1008,3,FALSE)="N/A","TBD","")</f>
        <v/>
      </c>
      <c r="F3042" t="str">
        <f>IF(VLOOKUP(TRM!A7125,'TRM - TBM Crosswalk'!$A$2:'TRM - TBM Crosswalk'!$I$1008,4,FALSE)=0,"",VLOOKUP(TRM!A7125,'TRM - TBM Crosswalk'!$A$2:'TRM - TBM Crosswalk'!$I$1008,4,FALSE))</f>
        <v>Business Capability</v>
      </c>
      <c r="G3042" t="str">
        <f>IF(VLOOKUP(TRM!A7125,'TRM - TBM Crosswalk'!$A$2:'TRM - TBM Crosswalk'!$I$1008,5,FALSE)=0,"",VLOOKUP(TRM!A7125,'TRM - TBM Crosswalk'!$A$2:'TRM - TBM Crosswalk'!$I$1008,5,FALSE))</f>
        <v/>
      </c>
      <c r="H3042" t="str">
        <f>IF(VLOOKUP(TRM!A7125,'TRM - TBM Crosswalk'!$A$2:'TRM - TBM Crosswalk'!$I$1008,6,FALSE)=0,"",VLOOKUP(TRM!A7125,'TRM - TBM Crosswalk'!$A$2:'TRM - TBM Crosswalk'!$I$1008,6,FALSE))</f>
        <v/>
      </c>
      <c r="I3042" t="str">
        <f>IF(VLOOKUP(TRM!A7125,'TRM - TBM Crosswalk'!$A$2:'TRM - TBM Crosswalk'!$I$1008,7,FALSE)=0,"",VLOOKUP(TRM!A7125,'TRM - TBM Crosswalk'!$A$2:'TRM - TBM Crosswalk'!$I$1008,7,FALSE))</f>
        <v/>
      </c>
      <c r="J3042" t="str">
        <f>IF(VLOOKUP(TRM!A7125,'TRM - TBM Crosswalk'!$A$2:'TRM - TBM Crosswalk'!$I$1008,8,FALSE)=0,"",VLOOKUP(TRM!A7125,'TRM - TBM Crosswalk'!$A$2:'TRM - TBM Crosswalk'!$I$1008,8,FALSE))</f>
        <v/>
      </c>
      <c r="K3042" t="str">
        <f>IF(VLOOKUP(TRM!A7125,'TRM - TBM Crosswalk'!$A$2:'TRM - TBM Crosswalk'!$I$1008,9,FALSE)=0,"",VLOOKUP(TRM!A7125,'TRM - TBM Crosswalk'!$A$2:'TRM - TBM Crosswalk'!$I$1008,9,FALSE))</f>
        <v/>
      </c>
    </row>
    <row r="3043" spans="1:11" x14ac:dyDescent="0.45">
      <c r="A3043" t="str">
        <f>TRM!A7126</f>
        <v>B06.302.058</v>
      </c>
      <c r="B3043" t="str">
        <f>TRM!B7126</f>
        <v>Fire Suppression and management</v>
      </c>
      <c r="C3043" t="str">
        <f>TRM!C7126</f>
        <v>FireFamily Plus 5 | 5.0.15</v>
      </c>
      <c r="D3043">
        <f>TRM!D7126</f>
        <v>0</v>
      </c>
      <c r="E3043" t="str">
        <f>IF(VLOOKUP(TRM!A7126,'TRM - TBM Crosswalk'!$A$2:'TRM - TBM Crosswalk'!$I$1008,3,FALSE)="N/A","TBD","")</f>
        <v/>
      </c>
      <c r="F3043" t="str">
        <f>IF(VLOOKUP(TRM!A7126,'TRM - TBM Crosswalk'!$A$2:'TRM - TBM Crosswalk'!$I$1008,4,FALSE)=0,"",VLOOKUP(TRM!A7126,'TRM - TBM Crosswalk'!$A$2:'TRM - TBM Crosswalk'!$I$1008,4,FALSE))</f>
        <v>Business Capability</v>
      </c>
      <c r="G3043" t="str">
        <f>IF(VLOOKUP(TRM!A7126,'TRM - TBM Crosswalk'!$A$2:'TRM - TBM Crosswalk'!$I$1008,5,FALSE)=0,"",VLOOKUP(TRM!A7126,'TRM - TBM Crosswalk'!$A$2:'TRM - TBM Crosswalk'!$I$1008,5,FALSE))</f>
        <v/>
      </c>
      <c r="H3043" t="str">
        <f>IF(VLOOKUP(TRM!A7126,'TRM - TBM Crosswalk'!$A$2:'TRM - TBM Crosswalk'!$I$1008,6,FALSE)=0,"",VLOOKUP(TRM!A7126,'TRM - TBM Crosswalk'!$A$2:'TRM - TBM Crosswalk'!$I$1008,6,FALSE))</f>
        <v/>
      </c>
      <c r="I3043" t="str">
        <f>IF(VLOOKUP(TRM!A7126,'TRM - TBM Crosswalk'!$A$2:'TRM - TBM Crosswalk'!$I$1008,7,FALSE)=0,"",VLOOKUP(TRM!A7126,'TRM - TBM Crosswalk'!$A$2:'TRM - TBM Crosswalk'!$I$1008,7,FALSE))</f>
        <v/>
      </c>
      <c r="J3043" t="str">
        <f>IF(VLOOKUP(TRM!A7126,'TRM - TBM Crosswalk'!$A$2:'TRM - TBM Crosswalk'!$I$1008,8,FALSE)=0,"",VLOOKUP(TRM!A7126,'TRM - TBM Crosswalk'!$A$2:'TRM - TBM Crosswalk'!$I$1008,8,FALSE))</f>
        <v/>
      </c>
      <c r="K3043" t="str">
        <f>IF(VLOOKUP(TRM!A7126,'TRM - TBM Crosswalk'!$A$2:'TRM - TBM Crosswalk'!$I$1008,9,FALSE)=0,"",VLOOKUP(TRM!A7126,'TRM - TBM Crosswalk'!$A$2:'TRM - TBM Crosswalk'!$I$1008,9,FALSE))</f>
        <v/>
      </c>
    </row>
    <row r="3044" spans="1:11" x14ac:dyDescent="0.45">
      <c r="A3044" t="str">
        <f>TRM!A7127</f>
        <v>B06.302.058</v>
      </c>
      <c r="B3044" t="str">
        <f>TRM!B7127</f>
        <v>Fire Suppression and management</v>
      </c>
      <c r="C3044" t="str">
        <f>TRM!C7127</f>
        <v>FireFamily Plus 5 | 5.0.16</v>
      </c>
      <c r="D3044">
        <f>TRM!D7127</f>
        <v>0</v>
      </c>
      <c r="E3044" t="str">
        <f>IF(VLOOKUP(TRM!A7127,'TRM - TBM Crosswalk'!$A$2:'TRM - TBM Crosswalk'!$I$1008,3,FALSE)="N/A","TBD","")</f>
        <v/>
      </c>
      <c r="F3044" t="str">
        <f>IF(VLOOKUP(TRM!A7127,'TRM - TBM Crosswalk'!$A$2:'TRM - TBM Crosswalk'!$I$1008,4,FALSE)=0,"",VLOOKUP(TRM!A7127,'TRM - TBM Crosswalk'!$A$2:'TRM - TBM Crosswalk'!$I$1008,4,FALSE))</f>
        <v>Business Capability</v>
      </c>
      <c r="G3044" t="str">
        <f>IF(VLOOKUP(TRM!A7127,'TRM - TBM Crosswalk'!$A$2:'TRM - TBM Crosswalk'!$I$1008,5,FALSE)=0,"",VLOOKUP(TRM!A7127,'TRM - TBM Crosswalk'!$A$2:'TRM - TBM Crosswalk'!$I$1008,5,FALSE))</f>
        <v/>
      </c>
      <c r="H3044" t="str">
        <f>IF(VLOOKUP(TRM!A7127,'TRM - TBM Crosswalk'!$A$2:'TRM - TBM Crosswalk'!$I$1008,6,FALSE)=0,"",VLOOKUP(TRM!A7127,'TRM - TBM Crosswalk'!$A$2:'TRM - TBM Crosswalk'!$I$1008,6,FALSE))</f>
        <v/>
      </c>
      <c r="I3044" t="str">
        <f>IF(VLOOKUP(TRM!A7127,'TRM - TBM Crosswalk'!$A$2:'TRM - TBM Crosswalk'!$I$1008,7,FALSE)=0,"",VLOOKUP(TRM!A7127,'TRM - TBM Crosswalk'!$A$2:'TRM - TBM Crosswalk'!$I$1008,7,FALSE))</f>
        <v/>
      </c>
      <c r="J3044" t="str">
        <f>IF(VLOOKUP(TRM!A7127,'TRM - TBM Crosswalk'!$A$2:'TRM - TBM Crosswalk'!$I$1008,8,FALSE)=0,"",VLOOKUP(TRM!A7127,'TRM - TBM Crosswalk'!$A$2:'TRM - TBM Crosswalk'!$I$1008,8,FALSE))</f>
        <v/>
      </c>
      <c r="K3044" t="str">
        <f>IF(VLOOKUP(TRM!A7127,'TRM - TBM Crosswalk'!$A$2:'TRM - TBM Crosswalk'!$I$1008,9,FALSE)=0,"",VLOOKUP(TRM!A7127,'TRM - TBM Crosswalk'!$A$2:'TRM - TBM Crosswalk'!$I$1008,9,FALSE))</f>
        <v/>
      </c>
    </row>
    <row r="3045" spans="1:11" x14ac:dyDescent="0.45">
      <c r="A3045" t="str">
        <f>TRM!A7178</f>
        <v>B06.306.023</v>
      </c>
      <c r="B3045" t="str">
        <f>TRM!B7178</f>
        <v>Environmental Monitoring and Forecasting</v>
      </c>
      <c r="C3045" t="str">
        <f>TRM!C7178</f>
        <v>AWIPS II Runtime Environment  x64 | 17.1.1.0</v>
      </c>
      <c r="D3045">
        <f>TRM!D7178</f>
        <v>0</v>
      </c>
      <c r="E3045" t="str">
        <f>IF(VLOOKUP(TRM!A7178,'TRM - TBM Crosswalk'!$A$2:'TRM - TBM Crosswalk'!$I$1008,3,FALSE)="N/A","TBD","")</f>
        <v/>
      </c>
      <c r="F3045" t="str">
        <f>IF(VLOOKUP(TRM!A7178,'TRM - TBM Crosswalk'!$A$2:'TRM - TBM Crosswalk'!$I$1008,4,FALSE)=0,"",VLOOKUP(TRM!A7178,'TRM - TBM Crosswalk'!$A$2:'TRM - TBM Crosswalk'!$I$1008,4,FALSE))</f>
        <v>Business Capability</v>
      </c>
      <c r="G3045" t="str">
        <f>IF(VLOOKUP(TRM!A7178,'TRM - TBM Crosswalk'!$A$2:'TRM - TBM Crosswalk'!$I$1008,5,FALSE)=0,"",VLOOKUP(TRM!A7178,'TRM - TBM Crosswalk'!$A$2:'TRM - TBM Crosswalk'!$I$1008,5,FALSE))</f>
        <v/>
      </c>
      <c r="H3045" t="str">
        <f>IF(VLOOKUP(TRM!A7178,'TRM - TBM Crosswalk'!$A$2:'TRM - TBM Crosswalk'!$I$1008,6,FALSE)=0,"",VLOOKUP(TRM!A7178,'TRM - TBM Crosswalk'!$A$2:'TRM - TBM Crosswalk'!$I$1008,6,FALSE))</f>
        <v/>
      </c>
      <c r="I3045" t="str">
        <f>IF(VLOOKUP(TRM!A7178,'TRM - TBM Crosswalk'!$A$2:'TRM - TBM Crosswalk'!$I$1008,7,FALSE)=0,"",VLOOKUP(TRM!A7178,'TRM - TBM Crosswalk'!$A$2:'TRM - TBM Crosswalk'!$I$1008,7,FALSE))</f>
        <v/>
      </c>
      <c r="J3045" t="str">
        <f>IF(VLOOKUP(TRM!A7178,'TRM - TBM Crosswalk'!$A$2:'TRM - TBM Crosswalk'!$I$1008,8,FALSE)=0,"",VLOOKUP(TRM!A7178,'TRM - TBM Crosswalk'!$A$2:'TRM - TBM Crosswalk'!$I$1008,8,FALSE))</f>
        <v/>
      </c>
      <c r="K3045" t="str">
        <f>IF(VLOOKUP(TRM!A7178,'TRM - TBM Crosswalk'!$A$2:'TRM - TBM Crosswalk'!$I$1008,9,FALSE)=0,"",VLOOKUP(TRM!A7178,'TRM - TBM Crosswalk'!$A$2:'TRM - TBM Crosswalk'!$I$1008,9,FALSE))</f>
        <v/>
      </c>
    </row>
    <row r="3046" spans="1:11" x14ac:dyDescent="0.45">
      <c r="A3046" t="str">
        <f>TRM!A7229</f>
        <v>B06.306.023</v>
      </c>
      <c r="B3046" t="str">
        <f>TRM!B7229</f>
        <v>Environmental Monitoring and Forecasting</v>
      </c>
      <c r="C3046" t="str">
        <f>TRM!C7229</f>
        <v>RECONYX Security Settings | 4.1.2018.0821</v>
      </c>
      <c r="D3046">
        <f>TRM!D7229</f>
        <v>0</v>
      </c>
      <c r="E3046" t="str">
        <f>IF(VLOOKUP(TRM!A7229,'TRM - TBM Crosswalk'!$A$2:'TRM - TBM Crosswalk'!$I$1008,3,FALSE)="N/A","TBD","")</f>
        <v/>
      </c>
      <c r="F3046" t="str">
        <f>IF(VLOOKUP(TRM!A7229,'TRM - TBM Crosswalk'!$A$2:'TRM - TBM Crosswalk'!$I$1008,4,FALSE)=0,"",VLOOKUP(TRM!A7229,'TRM - TBM Crosswalk'!$A$2:'TRM - TBM Crosswalk'!$I$1008,4,FALSE))</f>
        <v>Business Capability</v>
      </c>
      <c r="G3046" t="str">
        <f>IF(VLOOKUP(TRM!A7229,'TRM - TBM Crosswalk'!$A$2:'TRM - TBM Crosswalk'!$I$1008,5,FALSE)=0,"",VLOOKUP(TRM!A7229,'TRM - TBM Crosswalk'!$A$2:'TRM - TBM Crosswalk'!$I$1008,5,FALSE))</f>
        <v/>
      </c>
      <c r="H3046" t="str">
        <f>IF(VLOOKUP(TRM!A7229,'TRM - TBM Crosswalk'!$A$2:'TRM - TBM Crosswalk'!$I$1008,6,FALSE)=0,"",VLOOKUP(TRM!A7229,'TRM - TBM Crosswalk'!$A$2:'TRM - TBM Crosswalk'!$I$1008,6,FALSE))</f>
        <v/>
      </c>
      <c r="I3046" t="str">
        <f>IF(VLOOKUP(TRM!A7229,'TRM - TBM Crosswalk'!$A$2:'TRM - TBM Crosswalk'!$I$1008,7,FALSE)=0,"",VLOOKUP(TRM!A7229,'TRM - TBM Crosswalk'!$A$2:'TRM - TBM Crosswalk'!$I$1008,7,FALSE))</f>
        <v/>
      </c>
      <c r="J3046" t="str">
        <f>IF(VLOOKUP(TRM!A7229,'TRM - TBM Crosswalk'!$A$2:'TRM - TBM Crosswalk'!$I$1008,8,FALSE)=0,"",VLOOKUP(TRM!A7229,'TRM - TBM Crosswalk'!$A$2:'TRM - TBM Crosswalk'!$I$1008,8,FALSE))</f>
        <v/>
      </c>
      <c r="K3046" t="str">
        <f>IF(VLOOKUP(TRM!A7229,'TRM - TBM Crosswalk'!$A$2:'TRM - TBM Crosswalk'!$I$1008,9,FALSE)=0,"",VLOOKUP(TRM!A7229,'TRM - TBM Crosswalk'!$A$2:'TRM - TBM Crosswalk'!$I$1008,9,FALSE))</f>
        <v/>
      </c>
    </row>
    <row r="3047" spans="1:11" x14ac:dyDescent="0.45">
      <c r="A3047" t="str">
        <f>TRM!A7230</f>
        <v>B06.306.023</v>
      </c>
      <c r="B3047" t="str">
        <f>TRM!B7230</f>
        <v>Environmental Monitoring and Forecasting</v>
      </c>
      <c r="C3047" t="str">
        <f>TRM!C7230</f>
        <v>SM3 Configurator | 1.2.1</v>
      </c>
      <c r="D3047">
        <f>TRM!D7230</f>
        <v>0</v>
      </c>
      <c r="E3047" t="str">
        <f>IF(VLOOKUP(TRM!A7230,'TRM - TBM Crosswalk'!$A$2:'TRM - TBM Crosswalk'!$I$1008,3,FALSE)="N/A","TBD","")</f>
        <v/>
      </c>
      <c r="F3047" t="str">
        <f>IF(VLOOKUP(TRM!A7230,'TRM - TBM Crosswalk'!$A$2:'TRM - TBM Crosswalk'!$I$1008,4,FALSE)=0,"",VLOOKUP(TRM!A7230,'TRM - TBM Crosswalk'!$A$2:'TRM - TBM Crosswalk'!$I$1008,4,FALSE))</f>
        <v>Business Capability</v>
      </c>
      <c r="G3047" t="str">
        <f>IF(VLOOKUP(TRM!A7230,'TRM - TBM Crosswalk'!$A$2:'TRM - TBM Crosswalk'!$I$1008,5,FALSE)=0,"",VLOOKUP(TRM!A7230,'TRM - TBM Crosswalk'!$A$2:'TRM - TBM Crosswalk'!$I$1008,5,FALSE))</f>
        <v/>
      </c>
      <c r="H3047" t="str">
        <f>IF(VLOOKUP(TRM!A7230,'TRM - TBM Crosswalk'!$A$2:'TRM - TBM Crosswalk'!$I$1008,6,FALSE)=0,"",VLOOKUP(TRM!A7230,'TRM - TBM Crosswalk'!$A$2:'TRM - TBM Crosswalk'!$I$1008,6,FALSE))</f>
        <v/>
      </c>
      <c r="I3047" t="str">
        <f>IF(VLOOKUP(TRM!A7230,'TRM - TBM Crosswalk'!$A$2:'TRM - TBM Crosswalk'!$I$1008,7,FALSE)=0,"",VLOOKUP(TRM!A7230,'TRM - TBM Crosswalk'!$A$2:'TRM - TBM Crosswalk'!$I$1008,7,FALSE))</f>
        <v/>
      </c>
      <c r="J3047" t="str">
        <f>IF(VLOOKUP(TRM!A7230,'TRM - TBM Crosswalk'!$A$2:'TRM - TBM Crosswalk'!$I$1008,8,FALSE)=0,"",VLOOKUP(TRM!A7230,'TRM - TBM Crosswalk'!$A$2:'TRM - TBM Crosswalk'!$I$1008,8,FALSE))</f>
        <v/>
      </c>
      <c r="K3047" t="str">
        <f>IF(VLOOKUP(TRM!A7230,'TRM - TBM Crosswalk'!$A$2:'TRM - TBM Crosswalk'!$I$1008,9,FALSE)=0,"",VLOOKUP(TRM!A7230,'TRM - TBM Crosswalk'!$A$2:'TRM - TBM Crosswalk'!$I$1008,9,FALSE))</f>
        <v/>
      </c>
    </row>
    <row r="3048" spans="1:11" x14ac:dyDescent="0.45">
      <c r="A3048" t="str">
        <f>TRM!A7231</f>
        <v>B06.306.023</v>
      </c>
      <c r="B3048" t="str">
        <f>TRM!B7231</f>
        <v>Environmental Monitoring and Forecasting</v>
      </c>
      <c r="C3048" t="str">
        <f>TRM!C7231</f>
        <v>SM4 Configurator | 2.1.1</v>
      </c>
      <c r="D3048">
        <f>TRM!D7231</f>
        <v>0</v>
      </c>
      <c r="E3048" t="str">
        <f>IF(VLOOKUP(TRM!A7231,'TRM - TBM Crosswalk'!$A$2:'TRM - TBM Crosswalk'!$I$1008,3,FALSE)="N/A","TBD","")</f>
        <v/>
      </c>
      <c r="F3048" t="str">
        <f>IF(VLOOKUP(TRM!A7231,'TRM - TBM Crosswalk'!$A$2:'TRM - TBM Crosswalk'!$I$1008,4,FALSE)=0,"",VLOOKUP(TRM!A7231,'TRM - TBM Crosswalk'!$A$2:'TRM - TBM Crosswalk'!$I$1008,4,FALSE))</f>
        <v>Business Capability</v>
      </c>
      <c r="G3048" t="str">
        <f>IF(VLOOKUP(TRM!A7231,'TRM - TBM Crosswalk'!$A$2:'TRM - TBM Crosswalk'!$I$1008,5,FALSE)=0,"",VLOOKUP(TRM!A7231,'TRM - TBM Crosswalk'!$A$2:'TRM - TBM Crosswalk'!$I$1008,5,FALSE))</f>
        <v/>
      </c>
      <c r="H3048" t="str">
        <f>IF(VLOOKUP(TRM!A7231,'TRM - TBM Crosswalk'!$A$2:'TRM - TBM Crosswalk'!$I$1008,6,FALSE)=0,"",VLOOKUP(TRM!A7231,'TRM - TBM Crosswalk'!$A$2:'TRM - TBM Crosswalk'!$I$1008,6,FALSE))</f>
        <v/>
      </c>
      <c r="I3048" t="str">
        <f>IF(VLOOKUP(TRM!A7231,'TRM - TBM Crosswalk'!$A$2:'TRM - TBM Crosswalk'!$I$1008,7,FALSE)=0,"",VLOOKUP(TRM!A7231,'TRM - TBM Crosswalk'!$A$2:'TRM - TBM Crosswalk'!$I$1008,7,FALSE))</f>
        <v/>
      </c>
      <c r="J3048" t="str">
        <f>IF(VLOOKUP(TRM!A7231,'TRM - TBM Crosswalk'!$A$2:'TRM - TBM Crosswalk'!$I$1008,8,FALSE)=0,"",VLOOKUP(TRM!A7231,'TRM - TBM Crosswalk'!$A$2:'TRM - TBM Crosswalk'!$I$1008,8,FALSE))</f>
        <v/>
      </c>
      <c r="K3048" t="str">
        <f>IF(VLOOKUP(TRM!A7231,'TRM - TBM Crosswalk'!$A$2:'TRM - TBM Crosswalk'!$I$1008,9,FALSE)=0,"",VLOOKUP(TRM!A7231,'TRM - TBM Crosswalk'!$A$2:'TRM - TBM Crosswalk'!$I$1008,9,FALSE))</f>
        <v/>
      </c>
    </row>
    <row r="3049" spans="1:11" x14ac:dyDescent="0.45">
      <c r="A3049" t="str">
        <f>TRM!A7232</f>
        <v>B06.306.023</v>
      </c>
      <c r="B3049" t="str">
        <f>TRM!B7232</f>
        <v>Environmental Monitoring and Forecasting</v>
      </c>
      <c r="C3049" t="str">
        <f>TRM!C7232</f>
        <v>snplma</v>
      </c>
      <c r="D3049">
        <f>TRM!D7232</f>
        <v>0</v>
      </c>
      <c r="E3049" t="str">
        <f>IF(VLOOKUP(TRM!A7232,'TRM - TBM Crosswalk'!$A$2:'TRM - TBM Crosswalk'!$I$1008,3,FALSE)="N/A","TBD","")</f>
        <v/>
      </c>
      <c r="F3049" t="str">
        <f>IF(VLOOKUP(TRM!A7232,'TRM - TBM Crosswalk'!$A$2:'TRM - TBM Crosswalk'!$I$1008,4,FALSE)=0,"",VLOOKUP(TRM!A7232,'TRM - TBM Crosswalk'!$A$2:'TRM - TBM Crosswalk'!$I$1008,4,FALSE))</f>
        <v>Business Capability</v>
      </c>
      <c r="G3049" t="str">
        <f>IF(VLOOKUP(TRM!A7232,'TRM - TBM Crosswalk'!$A$2:'TRM - TBM Crosswalk'!$I$1008,5,FALSE)=0,"",VLOOKUP(TRM!A7232,'TRM - TBM Crosswalk'!$A$2:'TRM - TBM Crosswalk'!$I$1008,5,FALSE))</f>
        <v/>
      </c>
      <c r="H3049" t="str">
        <f>IF(VLOOKUP(TRM!A7232,'TRM - TBM Crosswalk'!$A$2:'TRM - TBM Crosswalk'!$I$1008,6,FALSE)=0,"",VLOOKUP(TRM!A7232,'TRM - TBM Crosswalk'!$A$2:'TRM - TBM Crosswalk'!$I$1008,6,FALSE))</f>
        <v/>
      </c>
      <c r="I3049" t="str">
        <f>IF(VLOOKUP(TRM!A7232,'TRM - TBM Crosswalk'!$A$2:'TRM - TBM Crosswalk'!$I$1008,7,FALSE)=0,"",VLOOKUP(TRM!A7232,'TRM - TBM Crosswalk'!$A$2:'TRM - TBM Crosswalk'!$I$1008,7,FALSE))</f>
        <v/>
      </c>
      <c r="J3049" t="str">
        <f>IF(VLOOKUP(TRM!A7232,'TRM - TBM Crosswalk'!$A$2:'TRM - TBM Crosswalk'!$I$1008,8,FALSE)=0,"",VLOOKUP(TRM!A7232,'TRM - TBM Crosswalk'!$A$2:'TRM - TBM Crosswalk'!$I$1008,8,FALSE))</f>
        <v/>
      </c>
      <c r="K3049" t="str">
        <f>IF(VLOOKUP(TRM!A7232,'TRM - TBM Crosswalk'!$A$2:'TRM - TBM Crosswalk'!$I$1008,9,FALSE)=0,"",VLOOKUP(TRM!A7232,'TRM - TBM Crosswalk'!$A$2:'TRM - TBM Crosswalk'!$I$1008,9,FALSE))</f>
        <v/>
      </c>
    </row>
    <row r="3050" spans="1:11" x14ac:dyDescent="0.45">
      <c r="A3050" t="str">
        <f>TRM!A7233</f>
        <v>B06.306.023</v>
      </c>
      <c r="B3050" t="str">
        <f>TRM!B7233</f>
        <v>Environmental Monitoring and Forecasting</v>
      </c>
      <c r="C3050" t="str">
        <f>TRM!C7233</f>
        <v>Song Scope | 4.1.5</v>
      </c>
      <c r="D3050">
        <f>TRM!D7233</f>
        <v>0</v>
      </c>
      <c r="E3050" t="str">
        <f>IF(VLOOKUP(TRM!A7233,'TRM - TBM Crosswalk'!$A$2:'TRM - TBM Crosswalk'!$I$1008,3,FALSE)="N/A","TBD","")</f>
        <v/>
      </c>
      <c r="F3050" t="str">
        <f>IF(VLOOKUP(TRM!A7233,'TRM - TBM Crosswalk'!$A$2:'TRM - TBM Crosswalk'!$I$1008,4,FALSE)=0,"",VLOOKUP(TRM!A7233,'TRM - TBM Crosswalk'!$A$2:'TRM - TBM Crosswalk'!$I$1008,4,FALSE))</f>
        <v>Business Capability</v>
      </c>
      <c r="G3050" t="str">
        <f>IF(VLOOKUP(TRM!A7233,'TRM - TBM Crosswalk'!$A$2:'TRM - TBM Crosswalk'!$I$1008,5,FALSE)=0,"",VLOOKUP(TRM!A7233,'TRM - TBM Crosswalk'!$A$2:'TRM - TBM Crosswalk'!$I$1008,5,FALSE))</f>
        <v/>
      </c>
      <c r="H3050" t="str">
        <f>IF(VLOOKUP(TRM!A7233,'TRM - TBM Crosswalk'!$A$2:'TRM - TBM Crosswalk'!$I$1008,6,FALSE)=0,"",VLOOKUP(TRM!A7233,'TRM - TBM Crosswalk'!$A$2:'TRM - TBM Crosswalk'!$I$1008,6,FALSE))</f>
        <v/>
      </c>
      <c r="I3050" t="str">
        <f>IF(VLOOKUP(TRM!A7233,'TRM - TBM Crosswalk'!$A$2:'TRM - TBM Crosswalk'!$I$1008,7,FALSE)=0,"",VLOOKUP(TRM!A7233,'TRM - TBM Crosswalk'!$A$2:'TRM - TBM Crosswalk'!$I$1008,7,FALSE))</f>
        <v/>
      </c>
      <c r="J3050" t="str">
        <f>IF(VLOOKUP(TRM!A7233,'TRM - TBM Crosswalk'!$A$2:'TRM - TBM Crosswalk'!$I$1008,8,FALSE)=0,"",VLOOKUP(TRM!A7233,'TRM - TBM Crosswalk'!$A$2:'TRM - TBM Crosswalk'!$I$1008,8,FALSE))</f>
        <v/>
      </c>
      <c r="K3050" t="str">
        <f>IF(VLOOKUP(TRM!A7233,'TRM - TBM Crosswalk'!$A$2:'TRM - TBM Crosswalk'!$I$1008,9,FALSE)=0,"",VLOOKUP(TRM!A7233,'TRM - TBM Crosswalk'!$A$2:'TRM - TBM Crosswalk'!$I$1008,9,FALSE))</f>
        <v/>
      </c>
    </row>
    <row r="3051" spans="1:11" x14ac:dyDescent="0.45">
      <c r="A3051" t="str">
        <f>TRM!A7475</f>
        <v>B10.810.648</v>
      </c>
      <c r="B3051" t="str">
        <f>TRM!B7475</f>
        <v>Identification and Authentication</v>
      </c>
      <c r="C3051" t="str">
        <f>TRM!C7475</f>
        <v>Topaz Sharpen AI | 1.0.3b</v>
      </c>
      <c r="D3051">
        <f>TRM!D7475</f>
        <v>0</v>
      </c>
      <c r="E3051" t="str">
        <f>IF(VLOOKUP(TRM!A7475,'TRM - TBM Crosswalk'!$A$2:'TRM - TBM Crosswalk'!$I$1008,3,FALSE)="N/A","TBD","")</f>
        <v/>
      </c>
      <c r="F3051" t="str">
        <f>IF(VLOOKUP(TRM!A7475,'TRM - TBM Crosswalk'!$A$2:'TRM - TBM Crosswalk'!$I$1008,4,FALSE)=0,"",VLOOKUP(TRM!A7475,'TRM - TBM Crosswalk'!$A$2:'TRM - TBM Crosswalk'!$I$1008,4,FALSE))</f>
        <v/>
      </c>
      <c r="G3051" t="str">
        <f>IF(VLOOKUP(TRM!A7475,'TRM - TBM Crosswalk'!$A$2:'TRM - TBM Crosswalk'!$I$1008,5,FALSE)=0,"",VLOOKUP(TRM!A7475,'TRM - TBM Crosswalk'!$A$2:'TRM - TBM Crosswalk'!$I$1008,5,FALSE))</f>
        <v/>
      </c>
      <c r="H3051" t="str">
        <f>IF(VLOOKUP(TRM!A7475,'TRM - TBM Crosswalk'!$A$2:'TRM - TBM Crosswalk'!$I$1008,6,FALSE)=0,"",VLOOKUP(TRM!A7475,'TRM - TBM Crosswalk'!$A$2:'TRM - TBM Crosswalk'!$I$1008,6,FALSE))</f>
        <v/>
      </c>
      <c r="I3051" t="str">
        <f>IF(VLOOKUP(TRM!A7475,'TRM - TBM Crosswalk'!$A$2:'TRM - TBM Crosswalk'!$I$1008,7,FALSE)=0,"",VLOOKUP(TRM!A7475,'TRM - TBM Crosswalk'!$A$2:'TRM - TBM Crosswalk'!$I$1008,7,FALSE))</f>
        <v>Delivery Services</v>
      </c>
      <c r="J3051" t="str">
        <f>IF(VLOOKUP(TRM!A7475,'TRM - TBM Crosswalk'!$A$2:'TRM - TBM Crosswalk'!$I$1008,8,FALSE)=0,"",VLOOKUP(TRM!A7475,'TRM - TBM Crosswalk'!$A$2:'TRM - TBM Crosswalk'!$I$1008,8,FALSE))</f>
        <v>Security &amp; Compliance</v>
      </c>
      <c r="K3051" t="str">
        <f>IF(VLOOKUP(TRM!A7475,'TRM - TBM Crosswalk'!$A$2:'TRM - TBM Crosswalk'!$I$1008,9,FALSE)=0,"",VLOOKUP(TRM!A7475,'TRM - TBM Crosswalk'!$A$2:'TRM - TBM Crosswalk'!$I$1008,9,FALSE))</f>
        <v>Identity &amp; Access Management</v>
      </c>
    </row>
    <row r="3052" spans="1:11" x14ac:dyDescent="0.45">
      <c r="A3052" t="str">
        <f>TRM!A7567</f>
        <v>B10.813.263</v>
      </c>
      <c r="B3052" t="str">
        <f>TRM!B7567</f>
        <v>System and Network Monitoring</v>
      </c>
      <c r="C3052" t="str">
        <f>TRM!C7567</f>
        <v>Intel(R) Management Engine Components | 1914.12.0.1255</v>
      </c>
      <c r="D3052">
        <f>TRM!D7567</f>
        <v>0</v>
      </c>
      <c r="E3052" t="str">
        <f>IF(VLOOKUP(TRM!A7567,'TRM - TBM Crosswalk'!$A$2:'TRM - TBM Crosswalk'!$I$1008,3,FALSE)="N/A","TBD","")</f>
        <v/>
      </c>
      <c r="F3052" t="str">
        <f>IF(VLOOKUP(TRM!A7567,'TRM - TBM Crosswalk'!$A$2:'TRM - TBM Crosswalk'!$I$1008,4,FALSE)=0,"",VLOOKUP(TRM!A7567,'TRM - TBM Crosswalk'!$A$2:'TRM - TBM Crosswalk'!$I$1008,4,FALSE))</f>
        <v/>
      </c>
      <c r="G3052" t="str">
        <f>IF(VLOOKUP(TRM!A7567,'TRM - TBM Crosswalk'!$A$2:'TRM - TBM Crosswalk'!$I$1008,5,FALSE)=0,"",VLOOKUP(TRM!A7567,'TRM - TBM Crosswalk'!$A$2:'TRM - TBM Crosswalk'!$I$1008,5,FALSE))</f>
        <v/>
      </c>
      <c r="H3052" t="str">
        <f>IF(VLOOKUP(TRM!A7567,'TRM - TBM Crosswalk'!$A$2:'TRM - TBM Crosswalk'!$I$1008,6,FALSE)=0,"",VLOOKUP(TRM!A7567,'TRM - TBM Crosswalk'!$A$2:'TRM - TBM Crosswalk'!$I$1008,6,FALSE))</f>
        <v/>
      </c>
      <c r="I3052" t="str">
        <f>IF(VLOOKUP(TRM!A7567,'TRM - TBM Crosswalk'!$A$2:'TRM - TBM Crosswalk'!$I$1008,7,FALSE)=0,"",VLOOKUP(TRM!A7567,'TRM - TBM Crosswalk'!$A$2:'TRM - TBM Crosswalk'!$I$1008,7,FALSE))</f>
        <v>Delivery Services</v>
      </c>
      <c r="J3052" t="str">
        <f>IF(VLOOKUP(TRM!A7567,'TRM - TBM Crosswalk'!$A$2:'TRM - TBM Crosswalk'!$I$1008,8,FALSE)=0,"",VLOOKUP(TRM!A7567,'TRM - TBM Crosswalk'!$A$2:'TRM - TBM Crosswalk'!$I$1008,8,FALSE))</f>
        <v>Operations</v>
      </c>
      <c r="K3052" t="str">
        <f>IF(VLOOKUP(TRM!A7567,'TRM - TBM Crosswalk'!$A$2:'TRM - TBM Crosswalk'!$I$1008,9,FALSE)=0,"",VLOOKUP(TRM!A7567,'TRM - TBM Crosswalk'!$A$2:'TRM - TBM Crosswalk'!$I$1008,9,FALSE))</f>
        <v>Event Management</v>
      </c>
    </row>
    <row r="3053" spans="1:11" x14ac:dyDescent="0.45">
      <c r="A3053" t="str">
        <f>TRM!A7850</f>
        <v>B10.813.343</v>
      </c>
      <c r="B3053" t="str">
        <f>TRM!B7850</f>
        <v>Audio / Video Conferencing</v>
      </c>
      <c r="C3053" t="str">
        <f>TRM!C7850</f>
        <v>Cisco Webex Meetings Desktop App | 39.7.2.5</v>
      </c>
      <c r="D3053">
        <f>TRM!D7850</f>
        <v>0</v>
      </c>
      <c r="E3053" t="str">
        <f>IF(VLOOKUP(TRM!A7850,'TRM - TBM Crosswalk'!$A$2:'TRM - TBM Crosswalk'!$I$1008,3,FALSE)="N/A","TBD","")</f>
        <v/>
      </c>
      <c r="F3053" t="str">
        <f>IF(VLOOKUP(TRM!A7850,'TRM - TBM Crosswalk'!$A$2:'TRM - TBM Crosswalk'!$I$1008,4,FALSE)=0,"",VLOOKUP(TRM!A7850,'TRM - TBM Crosswalk'!$A$2:'TRM - TBM Crosswalk'!$I$1008,4,FALSE))</f>
        <v/>
      </c>
      <c r="G3053" t="str">
        <f>IF(VLOOKUP(TRM!A7850,'TRM - TBM Crosswalk'!$A$2:'TRM - TBM Crosswalk'!$I$1008,5,FALSE)=0,"",VLOOKUP(TRM!A7850,'TRM - TBM Crosswalk'!$A$2:'TRM - TBM Crosswalk'!$I$1008,5,FALSE))</f>
        <v>End User</v>
      </c>
      <c r="H3053" t="str">
        <f>IF(VLOOKUP(TRM!A7850,'TRM - TBM Crosswalk'!$A$2:'TRM - TBM Crosswalk'!$I$1008,6,FALSE)=0,"",VLOOKUP(TRM!A7850,'TRM - TBM Crosswalk'!$A$2:'TRM - TBM Crosswalk'!$I$1008,6,FALSE))</f>
        <v>Conferencing &amp; AV</v>
      </c>
      <c r="I3053" t="str">
        <f>IF(VLOOKUP(TRM!A7850,'TRM - TBM Crosswalk'!$A$2:'TRM - TBM Crosswalk'!$I$1008,7,FALSE)=0,"",VLOOKUP(TRM!A7850,'TRM - TBM Crosswalk'!$A$2:'TRM - TBM Crosswalk'!$I$1008,7,FALSE))</f>
        <v/>
      </c>
      <c r="J3053" t="str">
        <f>IF(VLOOKUP(TRM!A7850,'TRM - TBM Crosswalk'!$A$2:'TRM - TBM Crosswalk'!$I$1008,8,FALSE)=0,"",VLOOKUP(TRM!A7850,'TRM - TBM Crosswalk'!$A$2:'TRM - TBM Crosswalk'!$I$1008,8,FALSE))</f>
        <v/>
      </c>
      <c r="K3053" t="str">
        <f>IF(VLOOKUP(TRM!A7850,'TRM - TBM Crosswalk'!$A$2:'TRM - TBM Crosswalk'!$I$1008,9,FALSE)=0,"",VLOOKUP(TRM!A7850,'TRM - TBM Crosswalk'!$A$2:'TRM - TBM Crosswalk'!$I$1008,9,FALSE))</f>
        <v/>
      </c>
    </row>
    <row r="3054" spans="1:11" x14ac:dyDescent="0.45">
      <c r="A3054" t="str">
        <f>TRM!A7921</f>
        <v>B10.813.343</v>
      </c>
      <c r="B3054" t="str">
        <f>TRM!B7921</f>
        <v>Audio / Video Conferencing</v>
      </c>
      <c r="C3054" t="str">
        <f>TRM!C7921</f>
        <v>VidyoConnect | 18.2.2.4147</v>
      </c>
      <c r="D3054">
        <f>TRM!D7921</f>
        <v>0</v>
      </c>
      <c r="E3054" t="str">
        <f>IF(VLOOKUP(TRM!A7921,'TRM - TBM Crosswalk'!$A$2:'TRM - TBM Crosswalk'!$I$1008,3,FALSE)="N/A","TBD","")</f>
        <v/>
      </c>
      <c r="F3054" t="str">
        <f>IF(VLOOKUP(TRM!A7921,'TRM - TBM Crosswalk'!$A$2:'TRM - TBM Crosswalk'!$I$1008,4,FALSE)=0,"",VLOOKUP(TRM!A7921,'TRM - TBM Crosswalk'!$A$2:'TRM - TBM Crosswalk'!$I$1008,4,FALSE))</f>
        <v/>
      </c>
      <c r="G3054" t="str">
        <f>IF(VLOOKUP(TRM!A7921,'TRM - TBM Crosswalk'!$A$2:'TRM - TBM Crosswalk'!$I$1008,5,FALSE)=0,"",VLOOKUP(TRM!A7921,'TRM - TBM Crosswalk'!$A$2:'TRM - TBM Crosswalk'!$I$1008,5,FALSE))</f>
        <v>End User</v>
      </c>
      <c r="H3054" t="str">
        <f>IF(VLOOKUP(TRM!A7921,'TRM - TBM Crosswalk'!$A$2:'TRM - TBM Crosswalk'!$I$1008,6,FALSE)=0,"",VLOOKUP(TRM!A7921,'TRM - TBM Crosswalk'!$A$2:'TRM - TBM Crosswalk'!$I$1008,6,FALSE))</f>
        <v>Conferencing &amp; AV</v>
      </c>
      <c r="I3054" t="str">
        <f>IF(VLOOKUP(TRM!A7921,'TRM - TBM Crosswalk'!$A$2:'TRM - TBM Crosswalk'!$I$1008,7,FALSE)=0,"",VLOOKUP(TRM!A7921,'TRM - TBM Crosswalk'!$A$2:'TRM - TBM Crosswalk'!$I$1008,7,FALSE))</f>
        <v/>
      </c>
      <c r="J3054" t="str">
        <f>IF(VLOOKUP(TRM!A7921,'TRM - TBM Crosswalk'!$A$2:'TRM - TBM Crosswalk'!$I$1008,8,FALSE)=0,"",VLOOKUP(TRM!A7921,'TRM - TBM Crosswalk'!$A$2:'TRM - TBM Crosswalk'!$I$1008,8,FALSE))</f>
        <v/>
      </c>
      <c r="K3054" t="str">
        <f>IF(VLOOKUP(TRM!A7921,'TRM - TBM Crosswalk'!$A$2:'TRM - TBM Crosswalk'!$I$1008,9,FALSE)=0,"",VLOOKUP(TRM!A7921,'TRM - TBM Crosswalk'!$A$2:'TRM - TBM Crosswalk'!$I$1008,9,FALSE))</f>
        <v/>
      </c>
    </row>
    <row r="3055" spans="1:11" x14ac:dyDescent="0.45">
      <c r="A3055" t="str">
        <f>TRM!A7966</f>
        <v>B10.813.661</v>
      </c>
      <c r="B3055" t="str">
        <f>TRM!B7966</f>
        <v>Document Management and workflow</v>
      </c>
      <c r="C3055" t="str">
        <f>TRM!C7966</f>
        <v>Adobe Prelude CC 2017.app - 6.1.2</v>
      </c>
      <c r="D3055">
        <f>TRM!D7966</f>
        <v>0</v>
      </c>
      <c r="E3055" t="str">
        <f>IF(VLOOKUP(TRM!A7966,'TRM - TBM Crosswalk'!$A$2:'TRM - TBM Crosswalk'!$I$1008,3,FALSE)="N/A","TBD","")</f>
        <v/>
      </c>
      <c r="F3055" t="str">
        <f>IF(VLOOKUP(TRM!A7966,'TRM - TBM Crosswalk'!$A$2:'TRM - TBM Crosswalk'!$I$1008,4,FALSE)=0,"",VLOOKUP(TRM!A7966,'TRM - TBM Crosswalk'!$A$2:'TRM - TBM Crosswalk'!$I$1008,4,FALSE))</f>
        <v/>
      </c>
      <c r="G3055" t="str">
        <f>IF(VLOOKUP(TRM!A7966,'TRM - TBM Crosswalk'!$A$2:'TRM - TBM Crosswalk'!$I$1008,5,FALSE)=0,"",VLOOKUP(TRM!A7966,'TRM - TBM Crosswalk'!$A$2:'TRM - TBM Crosswalk'!$I$1008,5,FALSE))</f>
        <v/>
      </c>
      <c r="H3055" t="str">
        <f>IF(VLOOKUP(TRM!A7966,'TRM - TBM Crosswalk'!$A$2:'TRM - TBM Crosswalk'!$I$1008,6,FALSE)=0,"",VLOOKUP(TRM!A7966,'TRM - TBM Crosswalk'!$A$2:'TRM - TBM Crosswalk'!$I$1008,6,FALSE))</f>
        <v/>
      </c>
      <c r="I3055" t="str">
        <f>IF(VLOOKUP(TRM!A7966,'TRM - TBM Crosswalk'!$A$2:'TRM - TBM Crosswalk'!$I$1008,7,FALSE)=0,"",VLOOKUP(TRM!A7966,'TRM - TBM Crosswalk'!$A$2:'TRM - TBM Crosswalk'!$I$1008,7,FALSE))</f>
        <v>Platform Services</v>
      </c>
      <c r="J3055" t="str">
        <f>IF(VLOOKUP(TRM!A7966,'TRM - TBM Crosswalk'!$A$2:'TRM - TBM Crosswalk'!$I$1008,8,FALSE)=0,"",VLOOKUP(TRM!A7966,'TRM - TBM Crosswalk'!$A$2:'TRM - TBM Crosswalk'!$I$1008,8,FALSE))</f>
        <v>Applications Services</v>
      </c>
      <c r="K3055" t="str">
        <f>IF(VLOOKUP(TRM!A7966,'TRM - TBM Crosswalk'!$A$2:'TRM - TBM Crosswalk'!$I$1008,9,FALSE)=0,"",VLOOKUP(TRM!A7966,'TRM - TBM Crosswalk'!$A$2:'TRM - TBM Crosswalk'!$I$1008,9,FALSE))</f>
        <v>Content Management</v>
      </c>
    </row>
    <row r="3056" spans="1:11" x14ac:dyDescent="0.45">
      <c r="A3056" t="str">
        <f>TRM!A7967</f>
        <v>B10.813.661</v>
      </c>
      <c r="B3056" t="str">
        <f>TRM!B7967</f>
        <v>Document Management and workflow</v>
      </c>
      <c r="C3056" t="str">
        <f>TRM!C7967</f>
        <v>Adobe Prelude CC 2018.app - 7.0</v>
      </c>
      <c r="D3056">
        <f>TRM!D7967</f>
        <v>0</v>
      </c>
      <c r="E3056" t="str">
        <f>IF(VLOOKUP(TRM!A7967,'TRM - TBM Crosswalk'!$A$2:'TRM - TBM Crosswalk'!$I$1008,3,FALSE)="N/A","TBD","")</f>
        <v/>
      </c>
      <c r="F3056" t="str">
        <f>IF(VLOOKUP(TRM!A7967,'TRM - TBM Crosswalk'!$A$2:'TRM - TBM Crosswalk'!$I$1008,4,FALSE)=0,"",VLOOKUP(TRM!A7967,'TRM - TBM Crosswalk'!$A$2:'TRM - TBM Crosswalk'!$I$1008,4,FALSE))</f>
        <v/>
      </c>
      <c r="G3056" t="str">
        <f>IF(VLOOKUP(TRM!A7967,'TRM - TBM Crosswalk'!$A$2:'TRM - TBM Crosswalk'!$I$1008,5,FALSE)=0,"",VLOOKUP(TRM!A7967,'TRM - TBM Crosswalk'!$A$2:'TRM - TBM Crosswalk'!$I$1008,5,FALSE))</f>
        <v/>
      </c>
      <c r="H3056" t="str">
        <f>IF(VLOOKUP(TRM!A7967,'TRM - TBM Crosswalk'!$A$2:'TRM - TBM Crosswalk'!$I$1008,6,FALSE)=0,"",VLOOKUP(TRM!A7967,'TRM - TBM Crosswalk'!$A$2:'TRM - TBM Crosswalk'!$I$1008,6,FALSE))</f>
        <v/>
      </c>
      <c r="I3056" t="str">
        <f>IF(VLOOKUP(TRM!A7967,'TRM - TBM Crosswalk'!$A$2:'TRM - TBM Crosswalk'!$I$1008,7,FALSE)=0,"",VLOOKUP(TRM!A7967,'TRM - TBM Crosswalk'!$A$2:'TRM - TBM Crosswalk'!$I$1008,7,FALSE))</f>
        <v>Platform Services</v>
      </c>
      <c r="J3056" t="str">
        <f>IF(VLOOKUP(TRM!A7967,'TRM - TBM Crosswalk'!$A$2:'TRM - TBM Crosswalk'!$I$1008,8,FALSE)=0,"",VLOOKUP(TRM!A7967,'TRM - TBM Crosswalk'!$A$2:'TRM - TBM Crosswalk'!$I$1008,8,FALSE))</f>
        <v>Applications Services</v>
      </c>
      <c r="K3056" t="str">
        <f>IF(VLOOKUP(TRM!A7967,'TRM - TBM Crosswalk'!$A$2:'TRM - TBM Crosswalk'!$I$1008,9,FALSE)=0,"",VLOOKUP(TRM!A7967,'TRM - TBM Crosswalk'!$A$2:'TRM - TBM Crosswalk'!$I$1008,9,FALSE))</f>
        <v>Content Management</v>
      </c>
    </row>
    <row r="3057" spans="1:11" x14ac:dyDescent="0.45">
      <c r="A3057" t="str">
        <f>TRM!A7968</f>
        <v>B10.813.661</v>
      </c>
      <c r="B3057" t="str">
        <f>TRM!B7968</f>
        <v>Document Management and workflow</v>
      </c>
      <c r="C3057" t="str">
        <f>TRM!C7968</f>
        <v>Adobe Prelude CC 2019.app - 8.1</v>
      </c>
      <c r="D3057">
        <f>TRM!D7968</f>
        <v>0</v>
      </c>
      <c r="E3057" t="str">
        <f>IF(VLOOKUP(TRM!A7968,'TRM - TBM Crosswalk'!$A$2:'TRM - TBM Crosswalk'!$I$1008,3,FALSE)="N/A","TBD","")</f>
        <v/>
      </c>
      <c r="F3057" t="str">
        <f>IF(VLOOKUP(TRM!A7968,'TRM - TBM Crosswalk'!$A$2:'TRM - TBM Crosswalk'!$I$1008,4,FALSE)=0,"",VLOOKUP(TRM!A7968,'TRM - TBM Crosswalk'!$A$2:'TRM - TBM Crosswalk'!$I$1008,4,FALSE))</f>
        <v/>
      </c>
      <c r="G3057" t="str">
        <f>IF(VLOOKUP(TRM!A7968,'TRM - TBM Crosswalk'!$A$2:'TRM - TBM Crosswalk'!$I$1008,5,FALSE)=0,"",VLOOKUP(TRM!A7968,'TRM - TBM Crosswalk'!$A$2:'TRM - TBM Crosswalk'!$I$1008,5,FALSE))</f>
        <v/>
      </c>
      <c r="H3057" t="str">
        <f>IF(VLOOKUP(TRM!A7968,'TRM - TBM Crosswalk'!$A$2:'TRM - TBM Crosswalk'!$I$1008,6,FALSE)=0,"",VLOOKUP(TRM!A7968,'TRM - TBM Crosswalk'!$A$2:'TRM - TBM Crosswalk'!$I$1008,6,FALSE))</f>
        <v/>
      </c>
      <c r="I3057" t="str">
        <f>IF(VLOOKUP(TRM!A7968,'TRM - TBM Crosswalk'!$A$2:'TRM - TBM Crosswalk'!$I$1008,7,FALSE)=0,"",VLOOKUP(TRM!A7968,'TRM - TBM Crosswalk'!$A$2:'TRM - TBM Crosswalk'!$I$1008,7,FALSE))</f>
        <v>Platform Services</v>
      </c>
      <c r="J3057" t="str">
        <f>IF(VLOOKUP(TRM!A7968,'TRM - TBM Crosswalk'!$A$2:'TRM - TBM Crosswalk'!$I$1008,8,FALSE)=0,"",VLOOKUP(TRM!A7968,'TRM - TBM Crosswalk'!$A$2:'TRM - TBM Crosswalk'!$I$1008,8,FALSE))</f>
        <v>Applications Services</v>
      </c>
      <c r="K3057" t="str">
        <f>IF(VLOOKUP(TRM!A7968,'TRM - TBM Crosswalk'!$A$2:'TRM - TBM Crosswalk'!$I$1008,9,FALSE)=0,"",VLOOKUP(TRM!A7968,'TRM - TBM Crosswalk'!$A$2:'TRM - TBM Crosswalk'!$I$1008,9,FALSE))</f>
        <v>Content Management</v>
      </c>
    </row>
    <row r="3058" spans="1:11" x14ac:dyDescent="0.45">
      <c r="A3058" t="str">
        <f>TRM!A7969</f>
        <v>B10.813.661</v>
      </c>
      <c r="B3058" t="str">
        <f>TRM!B7969</f>
        <v>Document Management and workflow</v>
      </c>
      <c r="C3058" t="str">
        <f>TRM!C7969</f>
        <v>Adobe Prelude CC 2019.app - 8.1.1</v>
      </c>
      <c r="D3058">
        <f>TRM!D7969</f>
        <v>0</v>
      </c>
      <c r="E3058" t="str">
        <f>IF(VLOOKUP(TRM!A7969,'TRM - TBM Crosswalk'!$A$2:'TRM - TBM Crosswalk'!$I$1008,3,FALSE)="N/A","TBD","")</f>
        <v/>
      </c>
      <c r="F3058" t="str">
        <f>IF(VLOOKUP(TRM!A7969,'TRM - TBM Crosswalk'!$A$2:'TRM - TBM Crosswalk'!$I$1008,4,FALSE)=0,"",VLOOKUP(TRM!A7969,'TRM - TBM Crosswalk'!$A$2:'TRM - TBM Crosswalk'!$I$1008,4,FALSE))</f>
        <v/>
      </c>
      <c r="G3058" t="str">
        <f>IF(VLOOKUP(TRM!A7969,'TRM - TBM Crosswalk'!$A$2:'TRM - TBM Crosswalk'!$I$1008,5,FALSE)=0,"",VLOOKUP(TRM!A7969,'TRM - TBM Crosswalk'!$A$2:'TRM - TBM Crosswalk'!$I$1008,5,FALSE))</f>
        <v/>
      </c>
      <c r="H3058" t="str">
        <f>IF(VLOOKUP(TRM!A7969,'TRM - TBM Crosswalk'!$A$2:'TRM - TBM Crosswalk'!$I$1008,6,FALSE)=0,"",VLOOKUP(TRM!A7969,'TRM - TBM Crosswalk'!$A$2:'TRM - TBM Crosswalk'!$I$1008,6,FALSE))</f>
        <v/>
      </c>
      <c r="I3058" t="str">
        <f>IF(VLOOKUP(TRM!A7969,'TRM - TBM Crosswalk'!$A$2:'TRM - TBM Crosswalk'!$I$1008,7,FALSE)=0,"",VLOOKUP(TRM!A7969,'TRM - TBM Crosswalk'!$A$2:'TRM - TBM Crosswalk'!$I$1008,7,FALSE))</f>
        <v>Platform Services</v>
      </c>
      <c r="J3058" t="str">
        <f>IF(VLOOKUP(TRM!A7969,'TRM - TBM Crosswalk'!$A$2:'TRM - TBM Crosswalk'!$I$1008,8,FALSE)=0,"",VLOOKUP(TRM!A7969,'TRM - TBM Crosswalk'!$A$2:'TRM - TBM Crosswalk'!$I$1008,8,FALSE))</f>
        <v>Applications Services</v>
      </c>
      <c r="K3058" t="str">
        <f>IF(VLOOKUP(TRM!A7969,'TRM - TBM Crosswalk'!$A$2:'TRM - TBM Crosswalk'!$I$1008,9,FALSE)=0,"",VLOOKUP(TRM!A7969,'TRM - TBM Crosswalk'!$A$2:'TRM - TBM Crosswalk'!$I$1008,9,FALSE))</f>
        <v>Content Management</v>
      </c>
    </row>
    <row r="3059" spans="1:11" x14ac:dyDescent="0.45">
      <c r="A3059" t="str">
        <f>TRM!A7970</f>
        <v>B10.813.661</v>
      </c>
      <c r="B3059" t="str">
        <f>TRM!B7970</f>
        <v>Document Management and workflow</v>
      </c>
      <c r="C3059" t="str">
        <f>TRM!C7970</f>
        <v>AinuIM.app - 1.0</v>
      </c>
      <c r="D3059">
        <f>TRM!D7970</f>
        <v>0</v>
      </c>
      <c r="E3059" t="str">
        <f>IF(VLOOKUP(TRM!A7970,'TRM - TBM Crosswalk'!$A$2:'TRM - TBM Crosswalk'!$I$1008,3,FALSE)="N/A","TBD","")</f>
        <v/>
      </c>
      <c r="F3059" t="str">
        <f>IF(VLOOKUP(TRM!A7970,'TRM - TBM Crosswalk'!$A$2:'TRM - TBM Crosswalk'!$I$1008,4,FALSE)=0,"",VLOOKUP(TRM!A7970,'TRM - TBM Crosswalk'!$A$2:'TRM - TBM Crosswalk'!$I$1008,4,FALSE))</f>
        <v/>
      </c>
      <c r="G3059" t="str">
        <f>IF(VLOOKUP(TRM!A7970,'TRM - TBM Crosswalk'!$A$2:'TRM - TBM Crosswalk'!$I$1008,5,FALSE)=0,"",VLOOKUP(TRM!A7970,'TRM - TBM Crosswalk'!$A$2:'TRM - TBM Crosswalk'!$I$1008,5,FALSE))</f>
        <v/>
      </c>
      <c r="H3059" t="str">
        <f>IF(VLOOKUP(TRM!A7970,'TRM - TBM Crosswalk'!$A$2:'TRM - TBM Crosswalk'!$I$1008,6,FALSE)=0,"",VLOOKUP(TRM!A7970,'TRM - TBM Crosswalk'!$A$2:'TRM - TBM Crosswalk'!$I$1008,6,FALSE))</f>
        <v/>
      </c>
      <c r="I3059" t="str">
        <f>IF(VLOOKUP(TRM!A7970,'TRM - TBM Crosswalk'!$A$2:'TRM - TBM Crosswalk'!$I$1008,7,FALSE)=0,"",VLOOKUP(TRM!A7970,'TRM - TBM Crosswalk'!$A$2:'TRM - TBM Crosswalk'!$I$1008,7,FALSE))</f>
        <v>Platform Services</v>
      </c>
      <c r="J3059" t="str">
        <f>IF(VLOOKUP(TRM!A7970,'TRM - TBM Crosswalk'!$A$2:'TRM - TBM Crosswalk'!$I$1008,8,FALSE)=0,"",VLOOKUP(TRM!A7970,'TRM - TBM Crosswalk'!$A$2:'TRM - TBM Crosswalk'!$I$1008,8,FALSE))</f>
        <v>Applications Services</v>
      </c>
      <c r="K3059" t="str">
        <f>IF(VLOOKUP(TRM!A7970,'TRM - TBM Crosswalk'!$A$2:'TRM - TBM Crosswalk'!$I$1008,9,FALSE)=0,"",VLOOKUP(TRM!A7970,'TRM - TBM Crosswalk'!$A$2:'TRM - TBM Crosswalk'!$I$1008,9,FALSE))</f>
        <v>Content Management</v>
      </c>
    </row>
    <row r="3060" spans="1:11" x14ac:dyDescent="0.45">
      <c r="A3060" t="str">
        <f>TRM!A7971</f>
        <v>B10.813.661</v>
      </c>
      <c r="B3060" t="str">
        <f>TRM!B7971</f>
        <v>Document Management and workflow</v>
      </c>
      <c r="C3060" t="str">
        <f>TRM!C7971</f>
        <v>ApplicationXtender KeyView Component 10.16 | 10.16.0.0</v>
      </c>
      <c r="D3060">
        <f>TRM!D7971</f>
        <v>0</v>
      </c>
      <c r="E3060" t="str">
        <f>IF(VLOOKUP(TRM!A7971,'TRM - TBM Crosswalk'!$A$2:'TRM - TBM Crosswalk'!$I$1008,3,FALSE)="N/A","TBD","")</f>
        <v/>
      </c>
      <c r="F3060" t="str">
        <f>IF(VLOOKUP(TRM!A7971,'TRM - TBM Crosswalk'!$A$2:'TRM - TBM Crosswalk'!$I$1008,4,FALSE)=0,"",VLOOKUP(TRM!A7971,'TRM - TBM Crosswalk'!$A$2:'TRM - TBM Crosswalk'!$I$1008,4,FALSE))</f>
        <v/>
      </c>
      <c r="G3060" t="str">
        <f>IF(VLOOKUP(TRM!A7971,'TRM - TBM Crosswalk'!$A$2:'TRM - TBM Crosswalk'!$I$1008,5,FALSE)=0,"",VLOOKUP(TRM!A7971,'TRM - TBM Crosswalk'!$A$2:'TRM - TBM Crosswalk'!$I$1008,5,FALSE))</f>
        <v/>
      </c>
      <c r="H3060" t="str">
        <f>IF(VLOOKUP(TRM!A7971,'TRM - TBM Crosswalk'!$A$2:'TRM - TBM Crosswalk'!$I$1008,6,FALSE)=0,"",VLOOKUP(TRM!A7971,'TRM - TBM Crosswalk'!$A$2:'TRM - TBM Crosswalk'!$I$1008,6,FALSE))</f>
        <v/>
      </c>
      <c r="I3060" t="str">
        <f>IF(VLOOKUP(TRM!A7971,'TRM - TBM Crosswalk'!$A$2:'TRM - TBM Crosswalk'!$I$1008,7,FALSE)=0,"",VLOOKUP(TRM!A7971,'TRM - TBM Crosswalk'!$A$2:'TRM - TBM Crosswalk'!$I$1008,7,FALSE))</f>
        <v>Platform Services</v>
      </c>
      <c r="J3060" t="str">
        <f>IF(VLOOKUP(TRM!A7971,'TRM - TBM Crosswalk'!$A$2:'TRM - TBM Crosswalk'!$I$1008,8,FALSE)=0,"",VLOOKUP(TRM!A7971,'TRM - TBM Crosswalk'!$A$2:'TRM - TBM Crosswalk'!$I$1008,8,FALSE))</f>
        <v>Applications Services</v>
      </c>
      <c r="K3060" t="str">
        <f>IF(VLOOKUP(TRM!A7971,'TRM - TBM Crosswalk'!$A$2:'TRM - TBM Crosswalk'!$I$1008,9,FALSE)=0,"",VLOOKUP(TRM!A7971,'TRM - TBM Crosswalk'!$A$2:'TRM - TBM Crosswalk'!$I$1008,9,FALSE))</f>
        <v>Content Management</v>
      </c>
    </row>
    <row r="3061" spans="1:11" x14ac:dyDescent="0.45">
      <c r="A3061" t="str">
        <f>TRM!A7972</f>
        <v>B10.813.661</v>
      </c>
      <c r="B3061" t="str">
        <f>TRM!B7972</f>
        <v>Document Management and workflow</v>
      </c>
      <c r="C3061" t="str">
        <f>TRM!C7972</f>
        <v>ApplicationXtender Scanning Component | 7.0.260.0</v>
      </c>
      <c r="D3061">
        <f>TRM!D7972</f>
        <v>0</v>
      </c>
      <c r="E3061" t="str">
        <f>IF(VLOOKUP(TRM!A7972,'TRM - TBM Crosswalk'!$A$2:'TRM - TBM Crosswalk'!$I$1008,3,FALSE)="N/A","TBD","")</f>
        <v/>
      </c>
      <c r="F3061" t="str">
        <f>IF(VLOOKUP(TRM!A7972,'TRM - TBM Crosswalk'!$A$2:'TRM - TBM Crosswalk'!$I$1008,4,FALSE)=0,"",VLOOKUP(TRM!A7972,'TRM - TBM Crosswalk'!$A$2:'TRM - TBM Crosswalk'!$I$1008,4,FALSE))</f>
        <v/>
      </c>
      <c r="G3061" t="str">
        <f>IF(VLOOKUP(TRM!A7972,'TRM - TBM Crosswalk'!$A$2:'TRM - TBM Crosswalk'!$I$1008,5,FALSE)=0,"",VLOOKUP(TRM!A7972,'TRM - TBM Crosswalk'!$A$2:'TRM - TBM Crosswalk'!$I$1008,5,FALSE))</f>
        <v/>
      </c>
      <c r="H3061" t="str">
        <f>IF(VLOOKUP(TRM!A7972,'TRM - TBM Crosswalk'!$A$2:'TRM - TBM Crosswalk'!$I$1008,6,FALSE)=0,"",VLOOKUP(TRM!A7972,'TRM - TBM Crosswalk'!$A$2:'TRM - TBM Crosswalk'!$I$1008,6,FALSE))</f>
        <v/>
      </c>
      <c r="I3061" t="str">
        <f>IF(VLOOKUP(TRM!A7972,'TRM - TBM Crosswalk'!$A$2:'TRM - TBM Crosswalk'!$I$1008,7,FALSE)=0,"",VLOOKUP(TRM!A7972,'TRM - TBM Crosswalk'!$A$2:'TRM - TBM Crosswalk'!$I$1008,7,FALSE))</f>
        <v>Platform Services</v>
      </c>
      <c r="J3061" t="str">
        <f>IF(VLOOKUP(TRM!A7972,'TRM - TBM Crosswalk'!$A$2:'TRM - TBM Crosswalk'!$I$1008,8,FALSE)=0,"",VLOOKUP(TRM!A7972,'TRM - TBM Crosswalk'!$A$2:'TRM - TBM Crosswalk'!$I$1008,8,FALSE))</f>
        <v>Applications Services</v>
      </c>
      <c r="K3061" t="str">
        <f>IF(VLOOKUP(TRM!A7972,'TRM - TBM Crosswalk'!$A$2:'TRM - TBM Crosswalk'!$I$1008,9,FALSE)=0,"",VLOOKUP(TRM!A7972,'TRM - TBM Crosswalk'!$A$2:'TRM - TBM Crosswalk'!$I$1008,9,FALSE))</f>
        <v>Content Management</v>
      </c>
    </row>
    <row r="3062" spans="1:11" x14ac:dyDescent="0.45">
      <c r="A3062" t="str">
        <f>TRM!A7973</f>
        <v>B10.813.661</v>
      </c>
      <c r="B3062" t="str">
        <f>TRM!B7973</f>
        <v>Document Management and workflow</v>
      </c>
      <c r="C3062" t="str">
        <f>TRM!C7973</f>
        <v>ApplicationXtender Spell Checker Component | 7.0.0</v>
      </c>
      <c r="D3062">
        <f>TRM!D7973</f>
        <v>0</v>
      </c>
      <c r="E3062" t="str">
        <f>IF(VLOOKUP(TRM!A7973,'TRM - TBM Crosswalk'!$A$2:'TRM - TBM Crosswalk'!$I$1008,3,FALSE)="N/A","TBD","")</f>
        <v/>
      </c>
      <c r="F3062" t="str">
        <f>IF(VLOOKUP(TRM!A7973,'TRM - TBM Crosswalk'!$A$2:'TRM - TBM Crosswalk'!$I$1008,4,FALSE)=0,"",VLOOKUP(TRM!A7973,'TRM - TBM Crosswalk'!$A$2:'TRM - TBM Crosswalk'!$I$1008,4,FALSE))</f>
        <v/>
      </c>
      <c r="G3062" t="str">
        <f>IF(VLOOKUP(TRM!A7973,'TRM - TBM Crosswalk'!$A$2:'TRM - TBM Crosswalk'!$I$1008,5,FALSE)=0,"",VLOOKUP(TRM!A7973,'TRM - TBM Crosswalk'!$A$2:'TRM - TBM Crosswalk'!$I$1008,5,FALSE))</f>
        <v/>
      </c>
      <c r="H3062" t="str">
        <f>IF(VLOOKUP(TRM!A7973,'TRM - TBM Crosswalk'!$A$2:'TRM - TBM Crosswalk'!$I$1008,6,FALSE)=0,"",VLOOKUP(TRM!A7973,'TRM - TBM Crosswalk'!$A$2:'TRM - TBM Crosswalk'!$I$1008,6,FALSE))</f>
        <v/>
      </c>
      <c r="I3062" t="str">
        <f>IF(VLOOKUP(TRM!A7973,'TRM - TBM Crosswalk'!$A$2:'TRM - TBM Crosswalk'!$I$1008,7,FALSE)=0,"",VLOOKUP(TRM!A7973,'TRM - TBM Crosswalk'!$A$2:'TRM - TBM Crosswalk'!$I$1008,7,FALSE))</f>
        <v>Platform Services</v>
      </c>
      <c r="J3062" t="str">
        <f>IF(VLOOKUP(TRM!A7973,'TRM - TBM Crosswalk'!$A$2:'TRM - TBM Crosswalk'!$I$1008,8,FALSE)=0,"",VLOOKUP(TRM!A7973,'TRM - TBM Crosswalk'!$A$2:'TRM - TBM Crosswalk'!$I$1008,8,FALSE))</f>
        <v>Applications Services</v>
      </c>
      <c r="K3062" t="str">
        <f>IF(VLOOKUP(TRM!A7973,'TRM - TBM Crosswalk'!$A$2:'TRM - TBM Crosswalk'!$I$1008,9,FALSE)=0,"",VLOOKUP(TRM!A7973,'TRM - TBM Crosswalk'!$A$2:'TRM - TBM Crosswalk'!$I$1008,9,FALSE))</f>
        <v>Content Management</v>
      </c>
    </row>
    <row r="3063" spans="1:11" x14ac:dyDescent="0.45">
      <c r="A3063" t="str">
        <f>TRM!A7974</f>
        <v>B10.813.661</v>
      </c>
      <c r="B3063" t="str">
        <f>TRM!B7974</f>
        <v>Document Management and workflow</v>
      </c>
      <c r="C3063" t="str">
        <f>TRM!C7974</f>
        <v>edms_start_stop</v>
      </c>
      <c r="D3063">
        <f>TRM!D7974</f>
        <v>0</v>
      </c>
      <c r="E3063" t="str">
        <f>IF(VLOOKUP(TRM!A7974,'TRM - TBM Crosswalk'!$A$2:'TRM - TBM Crosswalk'!$I$1008,3,FALSE)="N/A","TBD","")</f>
        <v/>
      </c>
      <c r="F3063" t="str">
        <f>IF(VLOOKUP(TRM!A7974,'TRM - TBM Crosswalk'!$A$2:'TRM - TBM Crosswalk'!$I$1008,4,FALSE)=0,"",VLOOKUP(TRM!A7974,'TRM - TBM Crosswalk'!$A$2:'TRM - TBM Crosswalk'!$I$1008,4,FALSE))</f>
        <v/>
      </c>
      <c r="G3063" t="str">
        <f>IF(VLOOKUP(TRM!A7974,'TRM - TBM Crosswalk'!$A$2:'TRM - TBM Crosswalk'!$I$1008,5,FALSE)=0,"",VLOOKUP(TRM!A7974,'TRM - TBM Crosswalk'!$A$2:'TRM - TBM Crosswalk'!$I$1008,5,FALSE))</f>
        <v/>
      </c>
      <c r="H3063" t="str">
        <f>IF(VLOOKUP(TRM!A7974,'TRM - TBM Crosswalk'!$A$2:'TRM - TBM Crosswalk'!$I$1008,6,FALSE)=0,"",VLOOKUP(TRM!A7974,'TRM - TBM Crosswalk'!$A$2:'TRM - TBM Crosswalk'!$I$1008,6,FALSE))</f>
        <v/>
      </c>
      <c r="I3063" t="str">
        <f>IF(VLOOKUP(TRM!A7974,'TRM - TBM Crosswalk'!$A$2:'TRM - TBM Crosswalk'!$I$1008,7,FALSE)=0,"",VLOOKUP(TRM!A7974,'TRM - TBM Crosswalk'!$A$2:'TRM - TBM Crosswalk'!$I$1008,7,FALSE))</f>
        <v>Platform Services</v>
      </c>
      <c r="J3063" t="str">
        <f>IF(VLOOKUP(TRM!A7974,'TRM - TBM Crosswalk'!$A$2:'TRM - TBM Crosswalk'!$I$1008,8,FALSE)=0,"",VLOOKUP(TRM!A7974,'TRM - TBM Crosswalk'!$A$2:'TRM - TBM Crosswalk'!$I$1008,8,FALSE))</f>
        <v>Applications Services</v>
      </c>
      <c r="K3063" t="str">
        <f>IF(VLOOKUP(TRM!A7974,'TRM - TBM Crosswalk'!$A$2:'TRM - TBM Crosswalk'!$I$1008,9,FALSE)=0,"",VLOOKUP(TRM!A7974,'TRM - TBM Crosswalk'!$A$2:'TRM - TBM Crosswalk'!$I$1008,9,FALSE))</f>
        <v>Content Management</v>
      </c>
    </row>
    <row r="3064" spans="1:11" x14ac:dyDescent="0.45">
      <c r="A3064" t="str">
        <f>TRM!A7975</f>
        <v>B10.813.661</v>
      </c>
      <c r="B3064" t="str">
        <f>TRM!B7975</f>
        <v>Document Management and workflow</v>
      </c>
      <c r="C3064" t="str">
        <f>TRM!C7975</f>
        <v>Formatta Filler | 7.0</v>
      </c>
      <c r="D3064">
        <f>TRM!D7975</f>
        <v>0</v>
      </c>
      <c r="E3064" t="str">
        <f>IF(VLOOKUP(TRM!A7975,'TRM - TBM Crosswalk'!$A$2:'TRM - TBM Crosswalk'!$I$1008,3,FALSE)="N/A","TBD","")</f>
        <v/>
      </c>
      <c r="F3064" t="str">
        <f>IF(VLOOKUP(TRM!A7975,'TRM - TBM Crosswalk'!$A$2:'TRM - TBM Crosswalk'!$I$1008,4,FALSE)=0,"",VLOOKUP(TRM!A7975,'TRM - TBM Crosswalk'!$A$2:'TRM - TBM Crosswalk'!$I$1008,4,FALSE))</f>
        <v/>
      </c>
      <c r="G3064" t="str">
        <f>IF(VLOOKUP(TRM!A7975,'TRM - TBM Crosswalk'!$A$2:'TRM - TBM Crosswalk'!$I$1008,5,FALSE)=0,"",VLOOKUP(TRM!A7975,'TRM - TBM Crosswalk'!$A$2:'TRM - TBM Crosswalk'!$I$1008,5,FALSE))</f>
        <v/>
      </c>
      <c r="H3064" t="str">
        <f>IF(VLOOKUP(TRM!A7975,'TRM - TBM Crosswalk'!$A$2:'TRM - TBM Crosswalk'!$I$1008,6,FALSE)=0,"",VLOOKUP(TRM!A7975,'TRM - TBM Crosswalk'!$A$2:'TRM - TBM Crosswalk'!$I$1008,6,FALSE))</f>
        <v/>
      </c>
      <c r="I3064" t="str">
        <f>IF(VLOOKUP(TRM!A7975,'TRM - TBM Crosswalk'!$A$2:'TRM - TBM Crosswalk'!$I$1008,7,FALSE)=0,"",VLOOKUP(TRM!A7975,'TRM - TBM Crosswalk'!$A$2:'TRM - TBM Crosswalk'!$I$1008,7,FALSE))</f>
        <v>Platform Services</v>
      </c>
      <c r="J3064" t="str">
        <f>IF(VLOOKUP(TRM!A7975,'TRM - TBM Crosswalk'!$A$2:'TRM - TBM Crosswalk'!$I$1008,8,FALSE)=0,"",VLOOKUP(TRM!A7975,'TRM - TBM Crosswalk'!$A$2:'TRM - TBM Crosswalk'!$I$1008,8,FALSE))</f>
        <v>Applications Services</v>
      </c>
      <c r="K3064" t="str">
        <f>IF(VLOOKUP(TRM!A7975,'TRM - TBM Crosswalk'!$A$2:'TRM - TBM Crosswalk'!$I$1008,9,FALSE)=0,"",VLOOKUP(TRM!A7975,'TRM - TBM Crosswalk'!$A$2:'TRM - TBM Crosswalk'!$I$1008,9,FALSE))</f>
        <v>Content Management</v>
      </c>
    </row>
    <row r="3065" spans="1:11" x14ac:dyDescent="0.45">
      <c r="A3065" t="str">
        <f>TRM!A7976</f>
        <v>B10.813.661</v>
      </c>
      <c r="B3065" t="str">
        <f>TRM!B7976</f>
        <v>Document Management and workflow</v>
      </c>
      <c r="C3065" t="str">
        <f>TRM!C7976</f>
        <v>Microsoft Team Foundation Server 2010 Object Model - ENU | 10.0.30319</v>
      </c>
      <c r="D3065">
        <f>TRM!D7976</f>
        <v>0</v>
      </c>
      <c r="E3065" t="str">
        <f>IF(VLOOKUP(TRM!A7976,'TRM - TBM Crosswalk'!$A$2:'TRM - TBM Crosswalk'!$I$1008,3,FALSE)="N/A","TBD","")</f>
        <v/>
      </c>
      <c r="F3065" t="str">
        <f>IF(VLOOKUP(TRM!A7976,'TRM - TBM Crosswalk'!$A$2:'TRM - TBM Crosswalk'!$I$1008,4,FALSE)=0,"",VLOOKUP(TRM!A7976,'TRM - TBM Crosswalk'!$A$2:'TRM - TBM Crosswalk'!$I$1008,4,FALSE))</f>
        <v/>
      </c>
      <c r="G3065" t="str">
        <f>IF(VLOOKUP(TRM!A7976,'TRM - TBM Crosswalk'!$A$2:'TRM - TBM Crosswalk'!$I$1008,5,FALSE)=0,"",VLOOKUP(TRM!A7976,'TRM - TBM Crosswalk'!$A$2:'TRM - TBM Crosswalk'!$I$1008,5,FALSE))</f>
        <v/>
      </c>
      <c r="H3065" t="str">
        <f>IF(VLOOKUP(TRM!A7976,'TRM - TBM Crosswalk'!$A$2:'TRM - TBM Crosswalk'!$I$1008,6,FALSE)=0,"",VLOOKUP(TRM!A7976,'TRM - TBM Crosswalk'!$A$2:'TRM - TBM Crosswalk'!$I$1008,6,FALSE))</f>
        <v/>
      </c>
      <c r="I3065" t="str">
        <f>IF(VLOOKUP(TRM!A7976,'TRM - TBM Crosswalk'!$A$2:'TRM - TBM Crosswalk'!$I$1008,7,FALSE)=0,"",VLOOKUP(TRM!A7976,'TRM - TBM Crosswalk'!$A$2:'TRM - TBM Crosswalk'!$I$1008,7,FALSE))</f>
        <v>Platform Services</v>
      </c>
      <c r="J3065" t="str">
        <f>IF(VLOOKUP(TRM!A7976,'TRM - TBM Crosswalk'!$A$2:'TRM - TBM Crosswalk'!$I$1008,8,FALSE)=0,"",VLOOKUP(TRM!A7976,'TRM - TBM Crosswalk'!$A$2:'TRM - TBM Crosswalk'!$I$1008,8,FALSE))</f>
        <v>Applications Services</v>
      </c>
      <c r="K3065" t="str">
        <f>IF(VLOOKUP(TRM!A7976,'TRM - TBM Crosswalk'!$A$2:'TRM - TBM Crosswalk'!$I$1008,9,FALSE)=0,"",VLOOKUP(TRM!A7976,'TRM - TBM Crosswalk'!$A$2:'TRM - TBM Crosswalk'!$I$1008,9,FALSE))</f>
        <v>Content Management</v>
      </c>
    </row>
    <row r="3066" spans="1:11" x14ac:dyDescent="0.45">
      <c r="A3066" t="str">
        <f>TRM!A7977</f>
        <v>B10.813.661</v>
      </c>
      <c r="B3066" t="str">
        <f>TRM!B7977</f>
        <v>Document Management and workflow</v>
      </c>
      <c r="C3066" t="str">
        <f>TRM!C7977</f>
        <v>Microsoft Team Foundation Server 2010 Object Model - ENU | 10.0.40219</v>
      </c>
      <c r="D3066">
        <f>TRM!D7977</f>
        <v>0</v>
      </c>
      <c r="E3066" t="str">
        <f>IF(VLOOKUP(TRM!A7977,'TRM - TBM Crosswalk'!$A$2:'TRM - TBM Crosswalk'!$I$1008,3,FALSE)="N/A","TBD","")</f>
        <v/>
      </c>
      <c r="F3066" t="str">
        <f>IF(VLOOKUP(TRM!A7977,'TRM - TBM Crosswalk'!$A$2:'TRM - TBM Crosswalk'!$I$1008,4,FALSE)=0,"",VLOOKUP(TRM!A7977,'TRM - TBM Crosswalk'!$A$2:'TRM - TBM Crosswalk'!$I$1008,4,FALSE))</f>
        <v/>
      </c>
      <c r="G3066" t="str">
        <f>IF(VLOOKUP(TRM!A7977,'TRM - TBM Crosswalk'!$A$2:'TRM - TBM Crosswalk'!$I$1008,5,FALSE)=0,"",VLOOKUP(TRM!A7977,'TRM - TBM Crosswalk'!$A$2:'TRM - TBM Crosswalk'!$I$1008,5,FALSE))</f>
        <v/>
      </c>
      <c r="H3066" t="str">
        <f>IF(VLOOKUP(TRM!A7977,'TRM - TBM Crosswalk'!$A$2:'TRM - TBM Crosswalk'!$I$1008,6,FALSE)=0,"",VLOOKUP(TRM!A7977,'TRM - TBM Crosswalk'!$A$2:'TRM - TBM Crosswalk'!$I$1008,6,FALSE))</f>
        <v/>
      </c>
      <c r="I3066" t="str">
        <f>IF(VLOOKUP(TRM!A7977,'TRM - TBM Crosswalk'!$A$2:'TRM - TBM Crosswalk'!$I$1008,7,FALSE)=0,"",VLOOKUP(TRM!A7977,'TRM - TBM Crosswalk'!$A$2:'TRM - TBM Crosswalk'!$I$1008,7,FALSE))</f>
        <v>Platform Services</v>
      </c>
      <c r="J3066" t="str">
        <f>IF(VLOOKUP(TRM!A7977,'TRM - TBM Crosswalk'!$A$2:'TRM - TBM Crosswalk'!$I$1008,8,FALSE)=0,"",VLOOKUP(TRM!A7977,'TRM - TBM Crosswalk'!$A$2:'TRM - TBM Crosswalk'!$I$1008,8,FALSE))</f>
        <v>Applications Services</v>
      </c>
      <c r="K3066" t="str">
        <f>IF(VLOOKUP(TRM!A7977,'TRM - TBM Crosswalk'!$A$2:'TRM - TBM Crosswalk'!$I$1008,9,FALSE)=0,"",VLOOKUP(TRM!A7977,'TRM - TBM Crosswalk'!$A$2:'TRM - TBM Crosswalk'!$I$1008,9,FALSE))</f>
        <v>Content Management</v>
      </c>
    </row>
    <row r="3067" spans="1:11" x14ac:dyDescent="0.45">
      <c r="A3067" t="str">
        <f>TRM!A7978</f>
        <v>B10.813.661</v>
      </c>
      <c r="B3067" t="str">
        <f>TRM!B7978</f>
        <v>Document Management and workflow</v>
      </c>
      <c r="C3067" t="str">
        <f>TRM!C7978</f>
        <v>Microsoft Team Foundation Server 2012 Update 4 | 11.0.61030.0</v>
      </c>
      <c r="D3067">
        <f>TRM!D7978</f>
        <v>0</v>
      </c>
      <c r="E3067" t="str">
        <f>IF(VLOOKUP(TRM!A7978,'TRM - TBM Crosswalk'!$A$2:'TRM - TBM Crosswalk'!$I$1008,3,FALSE)="N/A","TBD","")</f>
        <v/>
      </c>
      <c r="F3067" t="str">
        <f>IF(VLOOKUP(TRM!A7978,'TRM - TBM Crosswalk'!$A$2:'TRM - TBM Crosswalk'!$I$1008,4,FALSE)=0,"",VLOOKUP(TRM!A7978,'TRM - TBM Crosswalk'!$A$2:'TRM - TBM Crosswalk'!$I$1008,4,FALSE))</f>
        <v/>
      </c>
      <c r="G3067" t="str">
        <f>IF(VLOOKUP(TRM!A7978,'TRM - TBM Crosswalk'!$A$2:'TRM - TBM Crosswalk'!$I$1008,5,FALSE)=0,"",VLOOKUP(TRM!A7978,'TRM - TBM Crosswalk'!$A$2:'TRM - TBM Crosswalk'!$I$1008,5,FALSE))</f>
        <v/>
      </c>
      <c r="H3067" t="str">
        <f>IF(VLOOKUP(TRM!A7978,'TRM - TBM Crosswalk'!$A$2:'TRM - TBM Crosswalk'!$I$1008,6,FALSE)=0,"",VLOOKUP(TRM!A7978,'TRM - TBM Crosswalk'!$A$2:'TRM - TBM Crosswalk'!$I$1008,6,FALSE))</f>
        <v/>
      </c>
      <c r="I3067" t="str">
        <f>IF(VLOOKUP(TRM!A7978,'TRM - TBM Crosswalk'!$A$2:'TRM - TBM Crosswalk'!$I$1008,7,FALSE)=0,"",VLOOKUP(TRM!A7978,'TRM - TBM Crosswalk'!$A$2:'TRM - TBM Crosswalk'!$I$1008,7,FALSE))</f>
        <v>Platform Services</v>
      </c>
      <c r="J3067" t="str">
        <f>IF(VLOOKUP(TRM!A7978,'TRM - TBM Crosswalk'!$A$2:'TRM - TBM Crosswalk'!$I$1008,8,FALSE)=0,"",VLOOKUP(TRM!A7978,'TRM - TBM Crosswalk'!$A$2:'TRM - TBM Crosswalk'!$I$1008,8,FALSE))</f>
        <v>Applications Services</v>
      </c>
      <c r="K3067" t="str">
        <f>IF(VLOOKUP(TRM!A7978,'TRM - TBM Crosswalk'!$A$2:'TRM - TBM Crosswalk'!$I$1008,9,FALSE)=0,"",VLOOKUP(TRM!A7978,'TRM - TBM Crosswalk'!$A$2:'TRM - TBM Crosswalk'!$I$1008,9,FALSE))</f>
        <v>Content Management</v>
      </c>
    </row>
    <row r="3068" spans="1:11" x14ac:dyDescent="0.45">
      <c r="A3068" t="str">
        <f>TRM!A7979</f>
        <v>B10.813.661</v>
      </c>
      <c r="B3068" t="str">
        <f>TRM!B7979</f>
        <v>Document Management and workflow</v>
      </c>
      <c r="C3068" t="str">
        <f>TRM!C7979</f>
        <v>PRLD_5_0_1.app - 3.8.0.310</v>
      </c>
      <c r="D3068">
        <f>TRM!D7979</f>
        <v>0</v>
      </c>
      <c r="E3068" t="str">
        <f>IF(VLOOKUP(TRM!A7979,'TRM - TBM Crosswalk'!$A$2:'TRM - TBM Crosswalk'!$I$1008,3,FALSE)="N/A","TBD","")</f>
        <v/>
      </c>
      <c r="F3068" t="str">
        <f>IF(VLOOKUP(TRM!A7979,'TRM - TBM Crosswalk'!$A$2:'TRM - TBM Crosswalk'!$I$1008,4,FALSE)=0,"",VLOOKUP(TRM!A7979,'TRM - TBM Crosswalk'!$A$2:'TRM - TBM Crosswalk'!$I$1008,4,FALSE))</f>
        <v/>
      </c>
      <c r="G3068" t="str">
        <f>IF(VLOOKUP(TRM!A7979,'TRM - TBM Crosswalk'!$A$2:'TRM - TBM Crosswalk'!$I$1008,5,FALSE)=0,"",VLOOKUP(TRM!A7979,'TRM - TBM Crosswalk'!$A$2:'TRM - TBM Crosswalk'!$I$1008,5,FALSE))</f>
        <v/>
      </c>
      <c r="H3068" t="str">
        <f>IF(VLOOKUP(TRM!A7979,'TRM - TBM Crosswalk'!$A$2:'TRM - TBM Crosswalk'!$I$1008,6,FALSE)=0,"",VLOOKUP(TRM!A7979,'TRM - TBM Crosswalk'!$A$2:'TRM - TBM Crosswalk'!$I$1008,6,FALSE))</f>
        <v/>
      </c>
      <c r="I3068" t="str">
        <f>IF(VLOOKUP(TRM!A7979,'TRM - TBM Crosswalk'!$A$2:'TRM - TBM Crosswalk'!$I$1008,7,FALSE)=0,"",VLOOKUP(TRM!A7979,'TRM - TBM Crosswalk'!$A$2:'TRM - TBM Crosswalk'!$I$1008,7,FALSE))</f>
        <v>Platform Services</v>
      </c>
      <c r="J3068" t="str">
        <f>IF(VLOOKUP(TRM!A7979,'TRM - TBM Crosswalk'!$A$2:'TRM - TBM Crosswalk'!$I$1008,8,FALSE)=0,"",VLOOKUP(TRM!A7979,'TRM - TBM Crosswalk'!$A$2:'TRM - TBM Crosswalk'!$I$1008,8,FALSE))</f>
        <v>Applications Services</v>
      </c>
      <c r="K3068" t="str">
        <f>IF(VLOOKUP(TRM!A7979,'TRM - TBM Crosswalk'!$A$2:'TRM - TBM Crosswalk'!$I$1008,9,FALSE)=0,"",VLOOKUP(TRM!A7979,'TRM - TBM Crosswalk'!$A$2:'TRM - TBM Crosswalk'!$I$1008,9,FALSE))</f>
        <v>Content Management</v>
      </c>
    </row>
    <row r="3069" spans="1:11" x14ac:dyDescent="0.45">
      <c r="A3069" t="str">
        <f>TRM!A7980</f>
        <v>B10.813.661</v>
      </c>
      <c r="B3069" t="str">
        <f>TRM!B7980</f>
        <v>Document Management and workflow</v>
      </c>
      <c r="C3069" t="str">
        <f>TRM!C7980</f>
        <v>PRLD_6_0_1.app - 3.9.1.335</v>
      </c>
      <c r="D3069">
        <f>TRM!D7980</f>
        <v>0</v>
      </c>
      <c r="E3069" t="str">
        <f>IF(VLOOKUP(TRM!A7980,'TRM - TBM Crosswalk'!$A$2:'TRM - TBM Crosswalk'!$I$1008,3,FALSE)="N/A","TBD","")</f>
        <v/>
      </c>
      <c r="F3069" t="str">
        <f>IF(VLOOKUP(TRM!A7980,'TRM - TBM Crosswalk'!$A$2:'TRM - TBM Crosswalk'!$I$1008,4,FALSE)=0,"",VLOOKUP(TRM!A7980,'TRM - TBM Crosswalk'!$A$2:'TRM - TBM Crosswalk'!$I$1008,4,FALSE))</f>
        <v/>
      </c>
      <c r="G3069" t="str">
        <f>IF(VLOOKUP(TRM!A7980,'TRM - TBM Crosswalk'!$A$2:'TRM - TBM Crosswalk'!$I$1008,5,FALSE)=0,"",VLOOKUP(TRM!A7980,'TRM - TBM Crosswalk'!$A$2:'TRM - TBM Crosswalk'!$I$1008,5,FALSE))</f>
        <v/>
      </c>
      <c r="H3069" t="str">
        <f>IF(VLOOKUP(TRM!A7980,'TRM - TBM Crosswalk'!$A$2:'TRM - TBM Crosswalk'!$I$1008,6,FALSE)=0,"",VLOOKUP(TRM!A7980,'TRM - TBM Crosswalk'!$A$2:'TRM - TBM Crosswalk'!$I$1008,6,FALSE))</f>
        <v/>
      </c>
      <c r="I3069" t="str">
        <f>IF(VLOOKUP(TRM!A7980,'TRM - TBM Crosswalk'!$A$2:'TRM - TBM Crosswalk'!$I$1008,7,FALSE)=0,"",VLOOKUP(TRM!A7980,'TRM - TBM Crosswalk'!$A$2:'TRM - TBM Crosswalk'!$I$1008,7,FALSE))</f>
        <v>Platform Services</v>
      </c>
      <c r="J3069" t="str">
        <f>IF(VLOOKUP(TRM!A7980,'TRM - TBM Crosswalk'!$A$2:'TRM - TBM Crosswalk'!$I$1008,8,FALSE)=0,"",VLOOKUP(TRM!A7980,'TRM - TBM Crosswalk'!$A$2:'TRM - TBM Crosswalk'!$I$1008,8,FALSE))</f>
        <v>Applications Services</v>
      </c>
      <c r="K3069" t="str">
        <f>IF(VLOOKUP(TRM!A7980,'TRM - TBM Crosswalk'!$A$2:'TRM - TBM Crosswalk'!$I$1008,9,FALSE)=0,"",VLOOKUP(TRM!A7980,'TRM - TBM Crosswalk'!$A$2:'TRM - TBM Crosswalk'!$I$1008,9,FALSE))</f>
        <v>Content Management</v>
      </c>
    </row>
    <row r="3070" spans="1:11" x14ac:dyDescent="0.45">
      <c r="A3070" t="str">
        <f>TRM!A7981</f>
        <v>B10.813.661</v>
      </c>
      <c r="B3070" t="str">
        <f>TRM!B7981</f>
        <v>Document Management and workflow</v>
      </c>
      <c r="C3070" t="str">
        <f>TRM!C7981</f>
        <v>PRLD_6_1_2.app - 4.2.0.211</v>
      </c>
      <c r="D3070">
        <f>TRM!D7981</f>
        <v>0</v>
      </c>
      <c r="E3070" t="str">
        <f>IF(VLOOKUP(TRM!A7981,'TRM - TBM Crosswalk'!$A$2:'TRM - TBM Crosswalk'!$I$1008,3,FALSE)="N/A","TBD","")</f>
        <v/>
      </c>
      <c r="F3070" t="str">
        <f>IF(VLOOKUP(TRM!A7981,'TRM - TBM Crosswalk'!$A$2:'TRM - TBM Crosswalk'!$I$1008,4,FALSE)=0,"",VLOOKUP(TRM!A7981,'TRM - TBM Crosswalk'!$A$2:'TRM - TBM Crosswalk'!$I$1008,4,FALSE))</f>
        <v/>
      </c>
      <c r="G3070" t="str">
        <f>IF(VLOOKUP(TRM!A7981,'TRM - TBM Crosswalk'!$A$2:'TRM - TBM Crosswalk'!$I$1008,5,FALSE)=0,"",VLOOKUP(TRM!A7981,'TRM - TBM Crosswalk'!$A$2:'TRM - TBM Crosswalk'!$I$1008,5,FALSE))</f>
        <v/>
      </c>
      <c r="H3070" t="str">
        <f>IF(VLOOKUP(TRM!A7981,'TRM - TBM Crosswalk'!$A$2:'TRM - TBM Crosswalk'!$I$1008,6,FALSE)=0,"",VLOOKUP(TRM!A7981,'TRM - TBM Crosswalk'!$A$2:'TRM - TBM Crosswalk'!$I$1008,6,FALSE))</f>
        <v/>
      </c>
      <c r="I3070" t="str">
        <f>IF(VLOOKUP(TRM!A7981,'TRM - TBM Crosswalk'!$A$2:'TRM - TBM Crosswalk'!$I$1008,7,FALSE)=0,"",VLOOKUP(TRM!A7981,'TRM - TBM Crosswalk'!$A$2:'TRM - TBM Crosswalk'!$I$1008,7,FALSE))</f>
        <v>Platform Services</v>
      </c>
      <c r="J3070" t="str">
        <f>IF(VLOOKUP(TRM!A7981,'TRM - TBM Crosswalk'!$A$2:'TRM - TBM Crosswalk'!$I$1008,8,FALSE)=0,"",VLOOKUP(TRM!A7981,'TRM - TBM Crosswalk'!$A$2:'TRM - TBM Crosswalk'!$I$1008,8,FALSE))</f>
        <v>Applications Services</v>
      </c>
      <c r="K3070" t="str">
        <f>IF(VLOOKUP(TRM!A7981,'TRM - TBM Crosswalk'!$A$2:'TRM - TBM Crosswalk'!$I$1008,9,FALSE)=0,"",VLOOKUP(TRM!A7981,'TRM - TBM Crosswalk'!$A$2:'TRM - TBM Crosswalk'!$I$1008,9,FALSE))</f>
        <v>Content Management</v>
      </c>
    </row>
    <row r="3071" spans="1:11" x14ac:dyDescent="0.45">
      <c r="A3071" t="str">
        <f>TRM!A7982</f>
        <v>B10.813.661</v>
      </c>
      <c r="B3071" t="str">
        <f>TRM!B7982</f>
        <v>Document Management and workflow</v>
      </c>
      <c r="C3071" t="str">
        <f>TRM!C7982</f>
        <v>PRLD_6_1_3.app - 4.5.0.331</v>
      </c>
      <c r="D3071">
        <f>TRM!D7982</f>
        <v>0</v>
      </c>
      <c r="E3071" t="str">
        <f>IF(VLOOKUP(TRM!A7982,'TRM - TBM Crosswalk'!$A$2:'TRM - TBM Crosswalk'!$I$1008,3,FALSE)="N/A","TBD","")</f>
        <v/>
      </c>
      <c r="F3071" t="str">
        <f>IF(VLOOKUP(TRM!A7982,'TRM - TBM Crosswalk'!$A$2:'TRM - TBM Crosswalk'!$I$1008,4,FALSE)=0,"",VLOOKUP(TRM!A7982,'TRM - TBM Crosswalk'!$A$2:'TRM - TBM Crosswalk'!$I$1008,4,FALSE))</f>
        <v/>
      </c>
      <c r="G3071" t="str">
        <f>IF(VLOOKUP(TRM!A7982,'TRM - TBM Crosswalk'!$A$2:'TRM - TBM Crosswalk'!$I$1008,5,FALSE)=0,"",VLOOKUP(TRM!A7982,'TRM - TBM Crosswalk'!$A$2:'TRM - TBM Crosswalk'!$I$1008,5,FALSE))</f>
        <v/>
      </c>
      <c r="H3071" t="str">
        <f>IF(VLOOKUP(TRM!A7982,'TRM - TBM Crosswalk'!$A$2:'TRM - TBM Crosswalk'!$I$1008,6,FALSE)=0,"",VLOOKUP(TRM!A7982,'TRM - TBM Crosswalk'!$A$2:'TRM - TBM Crosswalk'!$I$1008,6,FALSE))</f>
        <v/>
      </c>
      <c r="I3071" t="str">
        <f>IF(VLOOKUP(TRM!A7982,'TRM - TBM Crosswalk'!$A$2:'TRM - TBM Crosswalk'!$I$1008,7,FALSE)=0,"",VLOOKUP(TRM!A7982,'TRM - TBM Crosswalk'!$A$2:'TRM - TBM Crosswalk'!$I$1008,7,FALSE))</f>
        <v>Platform Services</v>
      </c>
      <c r="J3071" t="str">
        <f>IF(VLOOKUP(TRM!A7982,'TRM - TBM Crosswalk'!$A$2:'TRM - TBM Crosswalk'!$I$1008,8,FALSE)=0,"",VLOOKUP(TRM!A7982,'TRM - TBM Crosswalk'!$A$2:'TRM - TBM Crosswalk'!$I$1008,8,FALSE))</f>
        <v>Applications Services</v>
      </c>
      <c r="K3071" t="str">
        <f>IF(VLOOKUP(TRM!A7982,'TRM - TBM Crosswalk'!$A$2:'TRM - TBM Crosswalk'!$I$1008,9,FALSE)=0,"",VLOOKUP(TRM!A7982,'TRM - TBM Crosswalk'!$A$2:'TRM - TBM Crosswalk'!$I$1008,9,FALSE))</f>
        <v>Content Management</v>
      </c>
    </row>
    <row r="3072" spans="1:11" x14ac:dyDescent="0.45">
      <c r="A3072" t="str">
        <f>TRM!A7983</f>
        <v>B10.813.661</v>
      </c>
      <c r="B3072" t="str">
        <f>TRM!B7983</f>
        <v>Document Management and workflow</v>
      </c>
      <c r="C3072" t="str">
        <f>TRM!C7983</f>
        <v>PRLD_7_0_0.app - 4.3.0.256</v>
      </c>
      <c r="D3072">
        <f>TRM!D7983</f>
        <v>0</v>
      </c>
      <c r="E3072" t="str">
        <f>IF(VLOOKUP(TRM!A7983,'TRM - TBM Crosswalk'!$A$2:'TRM - TBM Crosswalk'!$I$1008,3,FALSE)="N/A","TBD","")</f>
        <v/>
      </c>
      <c r="F3072" t="str">
        <f>IF(VLOOKUP(TRM!A7983,'TRM - TBM Crosswalk'!$A$2:'TRM - TBM Crosswalk'!$I$1008,4,FALSE)=0,"",VLOOKUP(TRM!A7983,'TRM - TBM Crosswalk'!$A$2:'TRM - TBM Crosswalk'!$I$1008,4,FALSE))</f>
        <v/>
      </c>
      <c r="G3072" t="str">
        <f>IF(VLOOKUP(TRM!A7983,'TRM - TBM Crosswalk'!$A$2:'TRM - TBM Crosswalk'!$I$1008,5,FALSE)=0,"",VLOOKUP(TRM!A7983,'TRM - TBM Crosswalk'!$A$2:'TRM - TBM Crosswalk'!$I$1008,5,FALSE))</f>
        <v/>
      </c>
      <c r="H3072" t="str">
        <f>IF(VLOOKUP(TRM!A7983,'TRM - TBM Crosswalk'!$A$2:'TRM - TBM Crosswalk'!$I$1008,6,FALSE)=0,"",VLOOKUP(TRM!A7983,'TRM - TBM Crosswalk'!$A$2:'TRM - TBM Crosswalk'!$I$1008,6,FALSE))</f>
        <v/>
      </c>
      <c r="I3072" t="str">
        <f>IF(VLOOKUP(TRM!A7983,'TRM - TBM Crosswalk'!$A$2:'TRM - TBM Crosswalk'!$I$1008,7,FALSE)=0,"",VLOOKUP(TRM!A7983,'TRM - TBM Crosswalk'!$A$2:'TRM - TBM Crosswalk'!$I$1008,7,FALSE))</f>
        <v>Platform Services</v>
      </c>
      <c r="J3072" t="str">
        <f>IF(VLOOKUP(TRM!A7983,'TRM - TBM Crosswalk'!$A$2:'TRM - TBM Crosswalk'!$I$1008,8,FALSE)=0,"",VLOOKUP(TRM!A7983,'TRM - TBM Crosswalk'!$A$2:'TRM - TBM Crosswalk'!$I$1008,8,FALSE))</f>
        <v>Applications Services</v>
      </c>
      <c r="K3072" t="str">
        <f>IF(VLOOKUP(TRM!A7983,'TRM - TBM Crosswalk'!$A$2:'TRM - TBM Crosswalk'!$I$1008,9,FALSE)=0,"",VLOOKUP(TRM!A7983,'TRM - TBM Crosswalk'!$A$2:'TRM - TBM Crosswalk'!$I$1008,9,FALSE))</f>
        <v>Content Management</v>
      </c>
    </row>
    <row r="3073" spans="1:11" x14ac:dyDescent="0.45">
      <c r="A3073" t="str">
        <f>TRM!A7984</f>
        <v>B10.813.661</v>
      </c>
      <c r="B3073" t="str">
        <f>TRM!B7984</f>
        <v>Document Management and workflow</v>
      </c>
      <c r="C3073" t="str">
        <f>TRM!C7984</f>
        <v>PRLD_7_1_1.app - 4.7.0.400</v>
      </c>
      <c r="D3073">
        <f>TRM!D7984</f>
        <v>0</v>
      </c>
      <c r="E3073" t="str">
        <f>IF(VLOOKUP(TRM!A7984,'TRM - TBM Crosswalk'!$A$2:'TRM - TBM Crosswalk'!$I$1008,3,FALSE)="N/A","TBD","")</f>
        <v/>
      </c>
      <c r="F3073" t="str">
        <f>IF(VLOOKUP(TRM!A7984,'TRM - TBM Crosswalk'!$A$2:'TRM - TBM Crosswalk'!$I$1008,4,FALSE)=0,"",VLOOKUP(TRM!A7984,'TRM - TBM Crosswalk'!$A$2:'TRM - TBM Crosswalk'!$I$1008,4,FALSE))</f>
        <v/>
      </c>
      <c r="G3073" t="str">
        <f>IF(VLOOKUP(TRM!A7984,'TRM - TBM Crosswalk'!$A$2:'TRM - TBM Crosswalk'!$I$1008,5,FALSE)=0,"",VLOOKUP(TRM!A7984,'TRM - TBM Crosswalk'!$A$2:'TRM - TBM Crosswalk'!$I$1008,5,FALSE))</f>
        <v/>
      </c>
      <c r="H3073" t="str">
        <f>IF(VLOOKUP(TRM!A7984,'TRM - TBM Crosswalk'!$A$2:'TRM - TBM Crosswalk'!$I$1008,6,FALSE)=0,"",VLOOKUP(TRM!A7984,'TRM - TBM Crosswalk'!$A$2:'TRM - TBM Crosswalk'!$I$1008,6,FALSE))</f>
        <v/>
      </c>
      <c r="I3073" t="str">
        <f>IF(VLOOKUP(TRM!A7984,'TRM - TBM Crosswalk'!$A$2:'TRM - TBM Crosswalk'!$I$1008,7,FALSE)=0,"",VLOOKUP(TRM!A7984,'TRM - TBM Crosswalk'!$A$2:'TRM - TBM Crosswalk'!$I$1008,7,FALSE))</f>
        <v>Platform Services</v>
      </c>
      <c r="J3073" t="str">
        <f>IF(VLOOKUP(TRM!A7984,'TRM - TBM Crosswalk'!$A$2:'TRM - TBM Crosswalk'!$I$1008,8,FALSE)=0,"",VLOOKUP(TRM!A7984,'TRM - TBM Crosswalk'!$A$2:'TRM - TBM Crosswalk'!$I$1008,8,FALSE))</f>
        <v>Applications Services</v>
      </c>
      <c r="K3073" t="str">
        <f>IF(VLOOKUP(TRM!A7984,'TRM - TBM Crosswalk'!$A$2:'TRM - TBM Crosswalk'!$I$1008,9,FALSE)=0,"",VLOOKUP(TRM!A7984,'TRM - TBM Crosswalk'!$A$2:'TRM - TBM Crosswalk'!$I$1008,9,FALSE))</f>
        <v>Content Management</v>
      </c>
    </row>
    <row r="3074" spans="1:11" x14ac:dyDescent="0.45">
      <c r="A3074" t="str">
        <f>TRM!A7985</f>
        <v>B10.813.661</v>
      </c>
      <c r="B3074" t="str">
        <f>TRM!B7985</f>
        <v>Document Management and workflow</v>
      </c>
      <c r="C3074" t="str">
        <f>TRM!C7985</f>
        <v>PRLD_8_1.app - 4.8.1.435</v>
      </c>
      <c r="D3074">
        <f>TRM!D7985</f>
        <v>0</v>
      </c>
      <c r="E3074" t="str">
        <f>IF(VLOOKUP(TRM!A7985,'TRM - TBM Crosswalk'!$A$2:'TRM - TBM Crosswalk'!$I$1008,3,FALSE)="N/A","TBD","")</f>
        <v/>
      </c>
      <c r="F3074" t="str">
        <f>IF(VLOOKUP(TRM!A7985,'TRM - TBM Crosswalk'!$A$2:'TRM - TBM Crosswalk'!$I$1008,4,FALSE)=0,"",VLOOKUP(TRM!A7985,'TRM - TBM Crosswalk'!$A$2:'TRM - TBM Crosswalk'!$I$1008,4,FALSE))</f>
        <v/>
      </c>
      <c r="G3074" t="str">
        <f>IF(VLOOKUP(TRM!A7985,'TRM - TBM Crosswalk'!$A$2:'TRM - TBM Crosswalk'!$I$1008,5,FALSE)=0,"",VLOOKUP(TRM!A7985,'TRM - TBM Crosswalk'!$A$2:'TRM - TBM Crosswalk'!$I$1008,5,FALSE))</f>
        <v/>
      </c>
      <c r="H3074" t="str">
        <f>IF(VLOOKUP(TRM!A7985,'TRM - TBM Crosswalk'!$A$2:'TRM - TBM Crosswalk'!$I$1008,6,FALSE)=0,"",VLOOKUP(TRM!A7985,'TRM - TBM Crosswalk'!$A$2:'TRM - TBM Crosswalk'!$I$1008,6,FALSE))</f>
        <v/>
      </c>
      <c r="I3074" t="str">
        <f>IF(VLOOKUP(TRM!A7985,'TRM - TBM Crosswalk'!$A$2:'TRM - TBM Crosswalk'!$I$1008,7,FALSE)=0,"",VLOOKUP(TRM!A7985,'TRM - TBM Crosswalk'!$A$2:'TRM - TBM Crosswalk'!$I$1008,7,FALSE))</f>
        <v>Platform Services</v>
      </c>
      <c r="J3074" t="str">
        <f>IF(VLOOKUP(TRM!A7985,'TRM - TBM Crosswalk'!$A$2:'TRM - TBM Crosswalk'!$I$1008,8,FALSE)=0,"",VLOOKUP(TRM!A7985,'TRM - TBM Crosswalk'!$A$2:'TRM - TBM Crosswalk'!$I$1008,8,FALSE))</f>
        <v>Applications Services</v>
      </c>
      <c r="K3074" t="str">
        <f>IF(VLOOKUP(TRM!A7985,'TRM - TBM Crosswalk'!$A$2:'TRM - TBM Crosswalk'!$I$1008,9,FALSE)=0,"",VLOOKUP(TRM!A7985,'TRM - TBM Crosswalk'!$A$2:'TRM - TBM Crosswalk'!$I$1008,9,FALSE))</f>
        <v>Content Management</v>
      </c>
    </row>
    <row r="3075" spans="1:11" x14ac:dyDescent="0.45">
      <c r="A3075" t="str">
        <f>TRM!A7986</f>
        <v>B10.813.661</v>
      </c>
      <c r="B3075" t="str">
        <f>TRM!B7986</f>
        <v>Document Management and workflow</v>
      </c>
      <c r="C3075" t="str">
        <f>TRM!C7986</f>
        <v>PRLD_8_1_1.app - 4.9.0.504</v>
      </c>
      <c r="D3075">
        <f>TRM!D7986</f>
        <v>0</v>
      </c>
      <c r="E3075" t="str">
        <f>IF(VLOOKUP(TRM!A7986,'TRM - TBM Crosswalk'!$A$2:'TRM - TBM Crosswalk'!$I$1008,3,FALSE)="N/A","TBD","")</f>
        <v/>
      </c>
      <c r="F3075" t="str">
        <f>IF(VLOOKUP(TRM!A7986,'TRM - TBM Crosswalk'!$A$2:'TRM - TBM Crosswalk'!$I$1008,4,FALSE)=0,"",VLOOKUP(TRM!A7986,'TRM - TBM Crosswalk'!$A$2:'TRM - TBM Crosswalk'!$I$1008,4,FALSE))</f>
        <v/>
      </c>
      <c r="G3075" t="str">
        <f>IF(VLOOKUP(TRM!A7986,'TRM - TBM Crosswalk'!$A$2:'TRM - TBM Crosswalk'!$I$1008,5,FALSE)=0,"",VLOOKUP(TRM!A7986,'TRM - TBM Crosswalk'!$A$2:'TRM - TBM Crosswalk'!$I$1008,5,FALSE))</f>
        <v/>
      </c>
      <c r="H3075" t="str">
        <f>IF(VLOOKUP(TRM!A7986,'TRM - TBM Crosswalk'!$A$2:'TRM - TBM Crosswalk'!$I$1008,6,FALSE)=0,"",VLOOKUP(TRM!A7986,'TRM - TBM Crosswalk'!$A$2:'TRM - TBM Crosswalk'!$I$1008,6,FALSE))</f>
        <v/>
      </c>
      <c r="I3075" t="str">
        <f>IF(VLOOKUP(TRM!A7986,'TRM - TBM Crosswalk'!$A$2:'TRM - TBM Crosswalk'!$I$1008,7,FALSE)=0,"",VLOOKUP(TRM!A7986,'TRM - TBM Crosswalk'!$A$2:'TRM - TBM Crosswalk'!$I$1008,7,FALSE))</f>
        <v>Platform Services</v>
      </c>
      <c r="J3075" t="str">
        <f>IF(VLOOKUP(TRM!A7986,'TRM - TBM Crosswalk'!$A$2:'TRM - TBM Crosswalk'!$I$1008,8,FALSE)=0,"",VLOOKUP(TRM!A7986,'TRM - TBM Crosswalk'!$A$2:'TRM - TBM Crosswalk'!$I$1008,8,FALSE))</f>
        <v>Applications Services</v>
      </c>
      <c r="K3075" t="str">
        <f>IF(VLOOKUP(TRM!A7986,'TRM - TBM Crosswalk'!$A$2:'TRM - TBM Crosswalk'!$I$1008,9,FALSE)=0,"",VLOOKUP(TRM!A7986,'TRM - TBM Crosswalk'!$A$2:'TRM - TBM Crosswalk'!$I$1008,9,FALSE))</f>
        <v>Content Management</v>
      </c>
    </row>
    <row r="3076" spans="1:11" x14ac:dyDescent="0.45">
      <c r="A3076" t="str">
        <f>TRM!A7987</f>
        <v>B10.813.661</v>
      </c>
      <c r="B3076" t="str">
        <f>TRM!B7987</f>
        <v>Document Management and workflow</v>
      </c>
      <c r="C3076" t="str">
        <f>TRM!C7987</f>
        <v>PRLD_9_0.app - 5.0.0.354</v>
      </c>
      <c r="D3076">
        <f>TRM!D7987</f>
        <v>0</v>
      </c>
      <c r="E3076" t="str">
        <f>IF(VLOOKUP(TRM!A7987,'TRM - TBM Crosswalk'!$A$2:'TRM - TBM Crosswalk'!$I$1008,3,FALSE)="N/A","TBD","")</f>
        <v/>
      </c>
      <c r="F3076" t="str">
        <f>IF(VLOOKUP(TRM!A7987,'TRM - TBM Crosswalk'!$A$2:'TRM - TBM Crosswalk'!$I$1008,4,FALSE)=0,"",VLOOKUP(TRM!A7987,'TRM - TBM Crosswalk'!$A$2:'TRM - TBM Crosswalk'!$I$1008,4,FALSE))</f>
        <v/>
      </c>
      <c r="G3076" t="str">
        <f>IF(VLOOKUP(TRM!A7987,'TRM - TBM Crosswalk'!$A$2:'TRM - TBM Crosswalk'!$I$1008,5,FALSE)=0,"",VLOOKUP(TRM!A7987,'TRM - TBM Crosswalk'!$A$2:'TRM - TBM Crosswalk'!$I$1008,5,FALSE))</f>
        <v/>
      </c>
      <c r="H3076" t="str">
        <f>IF(VLOOKUP(TRM!A7987,'TRM - TBM Crosswalk'!$A$2:'TRM - TBM Crosswalk'!$I$1008,6,FALSE)=0,"",VLOOKUP(TRM!A7987,'TRM - TBM Crosswalk'!$A$2:'TRM - TBM Crosswalk'!$I$1008,6,FALSE))</f>
        <v/>
      </c>
      <c r="I3076" t="str">
        <f>IF(VLOOKUP(TRM!A7987,'TRM - TBM Crosswalk'!$A$2:'TRM - TBM Crosswalk'!$I$1008,7,FALSE)=0,"",VLOOKUP(TRM!A7987,'TRM - TBM Crosswalk'!$A$2:'TRM - TBM Crosswalk'!$I$1008,7,FALSE))</f>
        <v>Platform Services</v>
      </c>
      <c r="J3076" t="str">
        <f>IF(VLOOKUP(TRM!A7987,'TRM - TBM Crosswalk'!$A$2:'TRM - TBM Crosswalk'!$I$1008,8,FALSE)=0,"",VLOOKUP(TRM!A7987,'TRM - TBM Crosswalk'!$A$2:'TRM - TBM Crosswalk'!$I$1008,8,FALSE))</f>
        <v>Applications Services</v>
      </c>
      <c r="K3076" t="str">
        <f>IF(VLOOKUP(TRM!A7987,'TRM - TBM Crosswalk'!$A$2:'TRM - TBM Crosswalk'!$I$1008,9,FALSE)=0,"",VLOOKUP(TRM!A7987,'TRM - TBM Crosswalk'!$A$2:'TRM - TBM Crosswalk'!$I$1008,9,FALSE))</f>
        <v>Content Management</v>
      </c>
    </row>
    <row r="3077" spans="1:11" x14ac:dyDescent="0.45">
      <c r="A3077" t="str">
        <f>TRM!A7988</f>
        <v>B10.813.675</v>
      </c>
      <c r="B3077" t="str">
        <f>TRM!B7988</f>
        <v>Voice Communications</v>
      </c>
      <c r="C3077" t="str">
        <f>TRM!C7988</f>
        <v>HeadSetup | 8.1.6114</v>
      </c>
      <c r="D3077">
        <f>TRM!D7988</f>
        <v>0</v>
      </c>
      <c r="E3077" t="str">
        <f>IF(VLOOKUP(TRM!A7988,'TRM - TBM Crosswalk'!$A$2:'TRM - TBM Crosswalk'!$I$1008,3,FALSE)="N/A","TBD","")</f>
        <v/>
      </c>
      <c r="F3077" t="str">
        <f>IF(VLOOKUP(TRM!A7988,'TRM - TBM Crosswalk'!$A$2:'TRM - TBM Crosswalk'!$I$1008,4,FALSE)=0,"",VLOOKUP(TRM!A7988,'TRM - TBM Crosswalk'!$A$2:'TRM - TBM Crosswalk'!$I$1008,4,FALSE))</f>
        <v/>
      </c>
      <c r="G3077" t="str">
        <f>IF(VLOOKUP(TRM!A7988,'TRM - TBM Crosswalk'!$A$2:'TRM - TBM Crosswalk'!$I$1008,5,FALSE)=0,"",VLOOKUP(TRM!A7988,'TRM - TBM Crosswalk'!$A$2:'TRM - TBM Crosswalk'!$I$1008,5,FALSE))</f>
        <v>Network</v>
      </c>
      <c r="H3077" t="str">
        <f>IF(VLOOKUP(TRM!A7988,'TRM - TBM Crosswalk'!$A$2:'TRM - TBM Crosswalk'!$I$1008,6,FALSE)=0,"",VLOOKUP(TRM!A7988,'TRM - TBM Crosswalk'!$A$2:'TRM - TBM Crosswalk'!$I$1008,6,FALSE))</f>
        <v>Voice</v>
      </c>
      <c r="I3077" t="str">
        <f>IF(VLOOKUP(TRM!A7988,'TRM - TBM Crosswalk'!$A$2:'TRM - TBM Crosswalk'!$I$1008,7,FALSE)=0,"",VLOOKUP(TRM!A7988,'TRM - TBM Crosswalk'!$A$2:'TRM - TBM Crosswalk'!$I$1008,7,FALSE))</f>
        <v/>
      </c>
      <c r="J3077" t="str">
        <f>IF(VLOOKUP(TRM!A7988,'TRM - TBM Crosswalk'!$A$2:'TRM - TBM Crosswalk'!$I$1008,8,FALSE)=0,"",VLOOKUP(TRM!A7988,'TRM - TBM Crosswalk'!$A$2:'TRM - TBM Crosswalk'!$I$1008,8,FALSE))</f>
        <v/>
      </c>
      <c r="K3077" t="str">
        <f>IF(VLOOKUP(TRM!A7988,'TRM - TBM Crosswalk'!$A$2:'TRM - TBM Crosswalk'!$I$1008,9,FALSE)=0,"",VLOOKUP(TRM!A7988,'TRM - TBM Crosswalk'!$A$2:'TRM - TBM Crosswalk'!$I$1008,9,FALSE))</f>
        <v/>
      </c>
    </row>
    <row r="3078" spans="1:11" x14ac:dyDescent="0.45">
      <c r="A3078" t="str">
        <f>TRM!A7989</f>
        <v>B10.813.675</v>
      </c>
      <c r="B3078" t="str">
        <f>TRM!B7989</f>
        <v>Voice Communications</v>
      </c>
      <c r="C3078" t="str">
        <f>TRM!C7989</f>
        <v>Imperium Phone Controller | 4.0.1</v>
      </c>
      <c r="D3078">
        <f>TRM!D7989</f>
        <v>0</v>
      </c>
      <c r="E3078" t="str">
        <f>IF(VLOOKUP(TRM!A7989,'TRM - TBM Crosswalk'!$A$2:'TRM - TBM Crosswalk'!$I$1008,3,FALSE)="N/A","TBD","")</f>
        <v/>
      </c>
      <c r="F3078" t="str">
        <f>IF(VLOOKUP(TRM!A7989,'TRM - TBM Crosswalk'!$A$2:'TRM - TBM Crosswalk'!$I$1008,4,FALSE)=0,"",VLOOKUP(TRM!A7989,'TRM - TBM Crosswalk'!$A$2:'TRM - TBM Crosswalk'!$I$1008,4,FALSE))</f>
        <v/>
      </c>
      <c r="G3078" t="str">
        <f>IF(VLOOKUP(TRM!A7989,'TRM - TBM Crosswalk'!$A$2:'TRM - TBM Crosswalk'!$I$1008,5,FALSE)=0,"",VLOOKUP(TRM!A7989,'TRM - TBM Crosswalk'!$A$2:'TRM - TBM Crosswalk'!$I$1008,5,FALSE))</f>
        <v>Network</v>
      </c>
      <c r="H3078" t="str">
        <f>IF(VLOOKUP(TRM!A7989,'TRM - TBM Crosswalk'!$A$2:'TRM - TBM Crosswalk'!$I$1008,6,FALSE)=0,"",VLOOKUP(TRM!A7989,'TRM - TBM Crosswalk'!$A$2:'TRM - TBM Crosswalk'!$I$1008,6,FALSE))</f>
        <v>Voice</v>
      </c>
      <c r="I3078" t="str">
        <f>IF(VLOOKUP(TRM!A7989,'TRM - TBM Crosswalk'!$A$2:'TRM - TBM Crosswalk'!$I$1008,7,FALSE)=0,"",VLOOKUP(TRM!A7989,'TRM - TBM Crosswalk'!$A$2:'TRM - TBM Crosswalk'!$I$1008,7,FALSE))</f>
        <v/>
      </c>
      <c r="J3078" t="str">
        <f>IF(VLOOKUP(TRM!A7989,'TRM - TBM Crosswalk'!$A$2:'TRM - TBM Crosswalk'!$I$1008,8,FALSE)=0,"",VLOOKUP(TRM!A7989,'TRM - TBM Crosswalk'!$A$2:'TRM - TBM Crosswalk'!$I$1008,8,FALSE))</f>
        <v/>
      </c>
      <c r="K3078" t="str">
        <f>IF(VLOOKUP(TRM!A7989,'TRM - TBM Crosswalk'!$A$2:'TRM - TBM Crosswalk'!$I$1008,9,FALSE)=0,"",VLOOKUP(TRM!A7989,'TRM - TBM Crosswalk'!$A$2:'TRM - TBM Crosswalk'!$I$1008,9,FALSE))</f>
        <v/>
      </c>
    </row>
    <row r="3079" spans="1:11" x14ac:dyDescent="0.45">
      <c r="A3079" t="str">
        <f>TRM!A7990</f>
        <v>B10.813.675</v>
      </c>
      <c r="B3079" t="str">
        <f>TRM!B7990</f>
        <v>Voice Communications</v>
      </c>
      <c r="C3079" t="str">
        <f>TRM!C7990</f>
        <v>Jabra Direct | 3.12.1955.0</v>
      </c>
      <c r="D3079">
        <f>TRM!D7990</f>
        <v>0</v>
      </c>
      <c r="E3079" t="str">
        <f>IF(VLOOKUP(TRM!A7990,'TRM - TBM Crosswalk'!$A$2:'TRM - TBM Crosswalk'!$I$1008,3,FALSE)="N/A","TBD","")</f>
        <v/>
      </c>
      <c r="F3079" t="str">
        <f>IF(VLOOKUP(TRM!A7990,'TRM - TBM Crosswalk'!$A$2:'TRM - TBM Crosswalk'!$I$1008,4,FALSE)=0,"",VLOOKUP(TRM!A7990,'TRM - TBM Crosswalk'!$A$2:'TRM - TBM Crosswalk'!$I$1008,4,FALSE))</f>
        <v/>
      </c>
      <c r="G3079" t="str">
        <f>IF(VLOOKUP(TRM!A7990,'TRM - TBM Crosswalk'!$A$2:'TRM - TBM Crosswalk'!$I$1008,5,FALSE)=0,"",VLOOKUP(TRM!A7990,'TRM - TBM Crosswalk'!$A$2:'TRM - TBM Crosswalk'!$I$1008,5,FALSE))</f>
        <v>Network</v>
      </c>
      <c r="H3079" t="str">
        <f>IF(VLOOKUP(TRM!A7990,'TRM - TBM Crosswalk'!$A$2:'TRM - TBM Crosswalk'!$I$1008,6,FALSE)=0,"",VLOOKUP(TRM!A7990,'TRM - TBM Crosswalk'!$A$2:'TRM - TBM Crosswalk'!$I$1008,6,FALSE))</f>
        <v>Voice</v>
      </c>
      <c r="I3079" t="str">
        <f>IF(VLOOKUP(TRM!A7990,'TRM - TBM Crosswalk'!$A$2:'TRM - TBM Crosswalk'!$I$1008,7,FALSE)=0,"",VLOOKUP(TRM!A7990,'TRM - TBM Crosswalk'!$A$2:'TRM - TBM Crosswalk'!$I$1008,7,FALSE))</f>
        <v/>
      </c>
      <c r="J3079" t="str">
        <f>IF(VLOOKUP(TRM!A7990,'TRM - TBM Crosswalk'!$A$2:'TRM - TBM Crosswalk'!$I$1008,8,FALSE)=0,"",VLOOKUP(TRM!A7990,'TRM - TBM Crosswalk'!$A$2:'TRM - TBM Crosswalk'!$I$1008,8,FALSE))</f>
        <v/>
      </c>
      <c r="K3079" t="str">
        <f>IF(VLOOKUP(TRM!A7990,'TRM - TBM Crosswalk'!$A$2:'TRM - TBM Crosswalk'!$I$1008,9,FALSE)=0,"",VLOOKUP(TRM!A7990,'TRM - TBM Crosswalk'!$A$2:'TRM - TBM Crosswalk'!$I$1008,9,FALSE))</f>
        <v/>
      </c>
    </row>
    <row r="3080" spans="1:11" x14ac:dyDescent="0.45">
      <c r="A3080" t="str">
        <f>TRM!A7991</f>
        <v>B10.813.675</v>
      </c>
      <c r="B3080" t="str">
        <f>TRM!B7991</f>
        <v>Voice Communications</v>
      </c>
      <c r="C3080" t="str">
        <f>TRM!C7991</f>
        <v>Jabra Direct | 3.3.12731.0</v>
      </c>
      <c r="D3080">
        <f>TRM!D7991</f>
        <v>0</v>
      </c>
      <c r="E3080" t="str">
        <f>IF(VLOOKUP(TRM!A7991,'TRM - TBM Crosswalk'!$A$2:'TRM - TBM Crosswalk'!$I$1008,3,FALSE)="N/A","TBD","")</f>
        <v/>
      </c>
      <c r="F3080" t="str">
        <f>IF(VLOOKUP(TRM!A7991,'TRM - TBM Crosswalk'!$A$2:'TRM - TBM Crosswalk'!$I$1008,4,FALSE)=0,"",VLOOKUP(TRM!A7991,'TRM - TBM Crosswalk'!$A$2:'TRM - TBM Crosswalk'!$I$1008,4,FALSE))</f>
        <v/>
      </c>
      <c r="G3080" t="str">
        <f>IF(VLOOKUP(TRM!A7991,'TRM - TBM Crosswalk'!$A$2:'TRM - TBM Crosswalk'!$I$1008,5,FALSE)=0,"",VLOOKUP(TRM!A7991,'TRM - TBM Crosswalk'!$A$2:'TRM - TBM Crosswalk'!$I$1008,5,FALSE))</f>
        <v>Network</v>
      </c>
      <c r="H3080" t="str">
        <f>IF(VLOOKUP(TRM!A7991,'TRM - TBM Crosswalk'!$A$2:'TRM - TBM Crosswalk'!$I$1008,6,FALSE)=0,"",VLOOKUP(TRM!A7991,'TRM - TBM Crosswalk'!$A$2:'TRM - TBM Crosswalk'!$I$1008,6,FALSE))</f>
        <v>Voice</v>
      </c>
      <c r="I3080" t="str">
        <f>IF(VLOOKUP(TRM!A7991,'TRM - TBM Crosswalk'!$A$2:'TRM - TBM Crosswalk'!$I$1008,7,FALSE)=0,"",VLOOKUP(TRM!A7991,'TRM - TBM Crosswalk'!$A$2:'TRM - TBM Crosswalk'!$I$1008,7,FALSE))</f>
        <v/>
      </c>
      <c r="J3080" t="str">
        <f>IF(VLOOKUP(TRM!A7991,'TRM - TBM Crosswalk'!$A$2:'TRM - TBM Crosswalk'!$I$1008,8,FALSE)=0,"",VLOOKUP(TRM!A7991,'TRM - TBM Crosswalk'!$A$2:'TRM - TBM Crosswalk'!$I$1008,8,FALSE))</f>
        <v/>
      </c>
      <c r="K3080" t="str">
        <f>IF(VLOOKUP(TRM!A7991,'TRM - TBM Crosswalk'!$A$2:'TRM - TBM Crosswalk'!$I$1008,9,FALSE)=0,"",VLOOKUP(TRM!A7991,'TRM - TBM Crosswalk'!$A$2:'TRM - TBM Crosswalk'!$I$1008,9,FALSE))</f>
        <v/>
      </c>
    </row>
    <row r="3081" spans="1:11" x14ac:dyDescent="0.45">
      <c r="A3081" t="str">
        <f>TRM!A7992</f>
        <v>B10.813.675</v>
      </c>
      <c r="B3081" t="str">
        <f>TRM!B7992</f>
        <v>Voice Communications</v>
      </c>
      <c r="C3081" t="str">
        <f>TRM!C7992</f>
        <v>Jabra Direct | 4.0.4873.0</v>
      </c>
      <c r="D3081">
        <f>TRM!D7992</f>
        <v>0</v>
      </c>
      <c r="E3081" t="str">
        <f>IF(VLOOKUP(TRM!A7992,'TRM - TBM Crosswalk'!$A$2:'TRM - TBM Crosswalk'!$I$1008,3,FALSE)="N/A","TBD","")</f>
        <v/>
      </c>
      <c r="F3081" t="str">
        <f>IF(VLOOKUP(TRM!A7992,'TRM - TBM Crosswalk'!$A$2:'TRM - TBM Crosswalk'!$I$1008,4,FALSE)=0,"",VLOOKUP(TRM!A7992,'TRM - TBM Crosswalk'!$A$2:'TRM - TBM Crosswalk'!$I$1008,4,FALSE))</f>
        <v/>
      </c>
      <c r="G3081" t="str">
        <f>IF(VLOOKUP(TRM!A7992,'TRM - TBM Crosswalk'!$A$2:'TRM - TBM Crosswalk'!$I$1008,5,FALSE)=0,"",VLOOKUP(TRM!A7992,'TRM - TBM Crosswalk'!$A$2:'TRM - TBM Crosswalk'!$I$1008,5,FALSE))</f>
        <v>Network</v>
      </c>
      <c r="H3081" t="str">
        <f>IF(VLOOKUP(TRM!A7992,'TRM - TBM Crosswalk'!$A$2:'TRM - TBM Crosswalk'!$I$1008,6,FALSE)=0,"",VLOOKUP(TRM!A7992,'TRM - TBM Crosswalk'!$A$2:'TRM - TBM Crosswalk'!$I$1008,6,FALSE))</f>
        <v>Voice</v>
      </c>
      <c r="I3081" t="str">
        <f>IF(VLOOKUP(TRM!A7992,'TRM - TBM Crosswalk'!$A$2:'TRM - TBM Crosswalk'!$I$1008,7,FALSE)=0,"",VLOOKUP(TRM!A7992,'TRM - TBM Crosswalk'!$A$2:'TRM - TBM Crosswalk'!$I$1008,7,FALSE))</f>
        <v/>
      </c>
      <c r="J3081" t="str">
        <f>IF(VLOOKUP(TRM!A7992,'TRM - TBM Crosswalk'!$A$2:'TRM - TBM Crosswalk'!$I$1008,8,FALSE)=0,"",VLOOKUP(TRM!A7992,'TRM - TBM Crosswalk'!$A$2:'TRM - TBM Crosswalk'!$I$1008,8,FALSE))</f>
        <v/>
      </c>
      <c r="K3081" t="str">
        <f>IF(VLOOKUP(TRM!A7992,'TRM - TBM Crosswalk'!$A$2:'TRM - TBM Crosswalk'!$I$1008,9,FALSE)=0,"",VLOOKUP(TRM!A7992,'TRM - TBM Crosswalk'!$A$2:'TRM - TBM Crosswalk'!$I$1008,9,FALSE))</f>
        <v/>
      </c>
    </row>
    <row r="3082" spans="1:11" x14ac:dyDescent="0.45">
      <c r="A3082" t="str">
        <f>TRM!A7993</f>
        <v>B10.813.675</v>
      </c>
      <c r="B3082" t="str">
        <f>TRM!B7993</f>
        <v>Voice Communications</v>
      </c>
      <c r="C3082" t="str">
        <f>TRM!C7993</f>
        <v>Jabra Direct | 4.0.5484.0</v>
      </c>
      <c r="D3082">
        <f>TRM!D7993</f>
        <v>0</v>
      </c>
      <c r="E3082" t="str">
        <f>IF(VLOOKUP(TRM!A7993,'TRM - TBM Crosswalk'!$A$2:'TRM - TBM Crosswalk'!$I$1008,3,FALSE)="N/A","TBD","")</f>
        <v/>
      </c>
      <c r="F3082" t="str">
        <f>IF(VLOOKUP(TRM!A7993,'TRM - TBM Crosswalk'!$A$2:'TRM - TBM Crosswalk'!$I$1008,4,FALSE)=0,"",VLOOKUP(TRM!A7993,'TRM - TBM Crosswalk'!$A$2:'TRM - TBM Crosswalk'!$I$1008,4,FALSE))</f>
        <v/>
      </c>
      <c r="G3082" t="str">
        <f>IF(VLOOKUP(TRM!A7993,'TRM - TBM Crosswalk'!$A$2:'TRM - TBM Crosswalk'!$I$1008,5,FALSE)=0,"",VLOOKUP(TRM!A7993,'TRM - TBM Crosswalk'!$A$2:'TRM - TBM Crosswalk'!$I$1008,5,FALSE))</f>
        <v>Network</v>
      </c>
      <c r="H3082" t="str">
        <f>IF(VLOOKUP(TRM!A7993,'TRM - TBM Crosswalk'!$A$2:'TRM - TBM Crosswalk'!$I$1008,6,FALSE)=0,"",VLOOKUP(TRM!A7993,'TRM - TBM Crosswalk'!$A$2:'TRM - TBM Crosswalk'!$I$1008,6,FALSE))</f>
        <v>Voice</v>
      </c>
      <c r="I3082" t="str">
        <f>IF(VLOOKUP(TRM!A7993,'TRM - TBM Crosswalk'!$A$2:'TRM - TBM Crosswalk'!$I$1008,7,FALSE)=0,"",VLOOKUP(TRM!A7993,'TRM - TBM Crosswalk'!$A$2:'TRM - TBM Crosswalk'!$I$1008,7,FALSE))</f>
        <v/>
      </c>
      <c r="J3082" t="str">
        <f>IF(VLOOKUP(TRM!A7993,'TRM - TBM Crosswalk'!$A$2:'TRM - TBM Crosswalk'!$I$1008,8,FALSE)=0,"",VLOOKUP(TRM!A7993,'TRM - TBM Crosswalk'!$A$2:'TRM - TBM Crosswalk'!$I$1008,8,FALSE))</f>
        <v/>
      </c>
      <c r="K3082" t="str">
        <f>IF(VLOOKUP(TRM!A7993,'TRM - TBM Crosswalk'!$A$2:'TRM - TBM Crosswalk'!$I$1008,9,FALSE)=0,"",VLOOKUP(TRM!A7993,'TRM - TBM Crosswalk'!$A$2:'TRM - TBM Crosswalk'!$I$1008,9,FALSE))</f>
        <v/>
      </c>
    </row>
    <row r="3083" spans="1:11" x14ac:dyDescent="0.45">
      <c r="A3083" t="str">
        <f>TRM!A7994</f>
        <v>B10.813.675</v>
      </c>
      <c r="B3083" t="str">
        <f>TRM!B7994</f>
        <v>Voice Communications</v>
      </c>
      <c r="C3083" t="str">
        <f>TRM!C7994</f>
        <v>Jabra Direct | 4.0.6464.0</v>
      </c>
      <c r="D3083">
        <f>TRM!D7994</f>
        <v>0</v>
      </c>
      <c r="E3083" t="str">
        <f>IF(VLOOKUP(TRM!A7994,'TRM - TBM Crosswalk'!$A$2:'TRM - TBM Crosswalk'!$I$1008,3,FALSE)="N/A","TBD","")</f>
        <v/>
      </c>
      <c r="F3083" t="str">
        <f>IF(VLOOKUP(TRM!A7994,'TRM - TBM Crosswalk'!$A$2:'TRM - TBM Crosswalk'!$I$1008,4,FALSE)=0,"",VLOOKUP(TRM!A7994,'TRM - TBM Crosswalk'!$A$2:'TRM - TBM Crosswalk'!$I$1008,4,FALSE))</f>
        <v/>
      </c>
      <c r="G3083" t="str">
        <f>IF(VLOOKUP(TRM!A7994,'TRM - TBM Crosswalk'!$A$2:'TRM - TBM Crosswalk'!$I$1008,5,FALSE)=0,"",VLOOKUP(TRM!A7994,'TRM - TBM Crosswalk'!$A$2:'TRM - TBM Crosswalk'!$I$1008,5,FALSE))</f>
        <v>Network</v>
      </c>
      <c r="H3083" t="str">
        <f>IF(VLOOKUP(TRM!A7994,'TRM - TBM Crosswalk'!$A$2:'TRM - TBM Crosswalk'!$I$1008,6,FALSE)=0,"",VLOOKUP(TRM!A7994,'TRM - TBM Crosswalk'!$A$2:'TRM - TBM Crosswalk'!$I$1008,6,FALSE))</f>
        <v>Voice</v>
      </c>
      <c r="I3083" t="str">
        <f>IF(VLOOKUP(TRM!A7994,'TRM - TBM Crosswalk'!$A$2:'TRM - TBM Crosswalk'!$I$1008,7,FALSE)=0,"",VLOOKUP(TRM!A7994,'TRM - TBM Crosswalk'!$A$2:'TRM - TBM Crosswalk'!$I$1008,7,FALSE))</f>
        <v/>
      </c>
      <c r="J3083" t="str">
        <f>IF(VLOOKUP(TRM!A7994,'TRM - TBM Crosswalk'!$A$2:'TRM - TBM Crosswalk'!$I$1008,8,FALSE)=0,"",VLOOKUP(TRM!A7994,'TRM - TBM Crosswalk'!$A$2:'TRM - TBM Crosswalk'!$I$1008,8,FALSE))</f>
        <v/>
      </c>
      <c r="K3083" t="str">
        <f>IF(VLOOKUP(TRM!A7994,'TRM - TBM Crosswalk'!$A$2:'TRM - TBM Crosswalk'!$I$1008,9,FALSE)=0,"",VLOOKUP(TRM!A7994,'TRM - TBM Crosswalk'!$A$2:'TRM - TBM Crosswalk'!$I$1008,9,FALSE))</f>
        <v/>
      </c>
    </row>
    <row r="3084" spans="1:11" x14ac:dyDescent="0.45">
      <c r="A3084" t="str">
        <f>TRM!A7995</f>
        <v>B10.813.675</v>
      </c>
      <c r="B3084" t="str">
        <f>TRM!B7995</f>
        <v>Voice Communications</v>
      </c>
      <c r="C3084" t="str">
        <f>TRM!C7995</f>
        <v>Jabra Direct | 4.0.6933.0</v>
      </c>
      <c r="D3084">
        <f>TRM!D7995</f>
        <v>0</v>
      </c>
      <c r="E3084" t="str">
        <f>IF(VLOOKUP(TRM!A7995,'TRM - TBM Crosswalk'!$A$2:'TRM - TBM Crosswalk'!$I$1008,3,FALSE)="N/A","TBD","")</f>
        <v/>
      </c>
      <c r="F3084" t="str">
        <f>IF(VLOOKUP(TRM!A7995,'TRM - TBM Crosswalk'!$A$2:'TRM - TBM Crosswalk'!$I$1008,4,FALSE)=0,"",VLOOKUP(TRM!A7995,'TRM - TBM Crosswalk'!$A$2:'TRM - TBM Crosswalk'!$I$1008,4,FALSE))</f>
        <v/>
      </c>
      <c r="G3084" t="str">
        <f>IF(VLOOKUP(TRM!A7995,'TRM - TBM Crosswalk'!$A$2:'TRM - TBM Crosswalk'!$I$1008,5,FALSE)=0,"",VLOOKUP(TRM!A7995,'TRM - TBM Crosswalk'!$A$2:'TRM - TBM Crosswalk'!$I$1008,5,FALSE))</f>
        <v>Network</v>
      </c>
      <c r="H3084" t="str">
        <f>IF(VLOOKUP(TRM!A7995,'TRM - TBM Crosswalk'!$A$2:'TRM - TBM Crosswalk'!$I$1008,6,FALSE)=0,"",VLOOKUP(TRM!A7995,'TRM - TBM Crosswalk'!$A$2:'TRM - TBM Crosswalk'!$I$1008,6,FALSE))</f>
        <v>Voice</v>
      </c>
      <c r="I3084" t="str">
        <f>IF(VLOOKUP(TRM!A7995,'TRM - TBM Crosswalk'!$A$2:'TRM - TBM Crosswalk'!$I$1008,7,FALSE)=0,"",VLOOKUP(TRM!A7995,'TRM - TBM Crosswalk'!$A$2:'TRM - TBM Crosswalk'!$I$1008,7,FALSE))</f>
        <v/>
      </c>
      <c r="J3084" t="str">
        <f>IF(VLOOKUP(TRM!A7995,'TRM - TBM Crosswalk'!$A$2:'TRM - TBM Crosswalk'!$I$1008,8,FALSE)=0,"",VLOOKUP(TRM!A7995,'TRM - TBM Crosswalk'!$A$2:'TRM - TBM Crosswalk'!$I$1008,8,FALSE))</f>
        <v/>
      </c>
      <c r="K3084" t="str">
        <f>IF(VLOOKUP(TRM!A7995,'TRM - TBM Crosswalk'!$A$2:'TRM - TBM Crosswalk'!$I$1008,9,FALSE)=0,"",VLOOKUP(TRM!A7995,'TRM - TBM Crosswalk'!$A$2:'TRM - TBM Crosswalk'!$I$1008,9,FALSE))</f>
        <v/>
      </c>
    </row>
    <row r="3085" spans="1:11" x14ac:dyDescent="0.45">
      <c r="A3085" t="str">
        <f>TRM!A7996</f>
        <v>B10.813.675</v>
      </c>
      <c r="B3085" t="str">
        <f>TRM!B7996</f>
        <v>Voice Communications</v>
      </c>
      <c r="C3085" t="str">
        <f>TRM!C7996</f>
        <v>Jabra PC Suite 2.17.9970 | 2.17.9970.0</v>
      </c>
      <c r="D3085">
        <f>TRM!D7996</f>
        <v>0</v>
      </c>
      <c r="E3085" t="str">
        <f>IF(VLOOKUP(TRM!A7996,'TRM - TBM Crosswalk'!$A$2:'TRM - TBM Crosswalk'!$I$1008,3,FALSE)="N/A","TBD","")</f>
        <v/>
      </c>
      <c r="F3085" t="str">
        <f>IF(VLOOKUP(TRM!A7996,'TRM - TBM Crosswalk'!$A$2:'TRM - TBM Crosswalk'!$I$1008,4,FALSE)=0,"",VLOOKUP(TRM!A7996,'TRM - TBM Crosswalk'!$A$2:'TRM - TBM Crosswalk'!$I$1008,4,FALSE))</f>
        <v/>
      </c>
      <c r="G3085" t="str">
        <f>IF(VLOOKUP(TRM!A7996,'TRM - TBM Crosswalk'!$A$2:'TRM - TBM Crosswalk'!$I$1008,5,FALSE)=0,"",VLOOKUP(TRM!A7996,'TRM - TBM Crosswalk'!$A$2:'TRM - TBM Crosswalk'!$I$1008,5,FALSE))</f>
        <v>Network</v>
      </c>
      <c r="H3085" t="str">
        <f>IF(VLOOKUP(TRM!A7996,'TRM - TBM Crosswalk'!$A$2:'TRM - TBM Crosswalk'!$I$1008,6,FALSE)=0,"",VLOOKUP(TRM!A7996,'TRM - TBM Crosswalk'!$A$2:'TRM - TBM Crosswalk'!$I$1008,6,FALSE))</f>
        <v>Voice</v>
      </c>
      <c r="I3085" t="str">
        <f>IF(VLOOKUP(TRM!A7996,'TRM - TBM Crosswalk'!$A$2:'TRM - TBM Crosswalk'!$I$1008,7,FALSE)=0,"",VLOOKUP(TRM!A7996,'TRM - TBM Crosswalk'!$A$2:'TRM - TBM Crosswalk'!$I$1008,7,FALSE))</f>
        <v/>
      </c>
      <c r="J3085" t="str">
        <f>IF(VLOOKUP(TRM!A7996,'TRM - TBM Crosswalk'!$A$2:'TRM - TBM Crosswalk'!$I$1008,8,FALSE)=0,"",VLOOKUP(TRM!A7996,'TRM - TBM Crosswalk'!$A$2:'TRM - TBM Crosswalk'!$I$1008,8,FALSE))</f>
        <v/>
      </c>
      <c r="K3085" t="str">
        <f>IF(VLOOKUP(TRM!A7996,'TRM - TBM Crosswalk'!$A$2:'TRM - TBM Crosswalk'!$I$1008,9,FALSE)=0,"",VLOOKUP(TRM!A7996,'TRM - TBM Crosswalk'!$A$2:'TRM - TBM Crosswalk'!$I$1008,9,FALSE))</f>
        <v/>
      </c>
    </row>
    <row r="3086" spans="1:11" x14ac:dyDescent="0.45">
      <c r="A3086" t="str">
        <f>TRM!A7997</f>
        <v>B10.813.675</v>
      </c>
      <c r="B3086" t="str">
        <f>TRM!B7997</f>
        <v>Voice Communications</v>
      </c>
      <c r="C3086" t="str">
        <f>TRM!C7997</f>
        <v>PhoneView from Unified FX| 7.0.1.1314</v>
      </c>
      <c r="D3086">
        <f>TRM!D7997</f>
        <v>0</v>
      </c>
      <c r="E3086" t="str">
        <f>IF(VLOOKUP(TRM!A7997,'TRM - TBM Crosswalk'!$A$2:'TRM - TBM Crosswalk'!$I$1008,3,FALSE)="N/A","TBD","")</f>
        <v/>
      </c>
      <c r="F3086" t="str">
        <f>IF(VLOOKUP(TRM!A7997,'TRM - TBM Crosswalk'!$A$2:'TRM - TBM Crosswalk'!$I$1008,4,FALSE)=0,"",VLOOKUP(TRM!A7997,'TRM - TBM Crosswalk'!$A$2:'TRM - TBM Crosswalk'!$I$1008,4,FALSE))</f>
        <v/>
      </c>
      <c r="G3086" t="str">
        <f>IF(VLOOKUP(TRM!A7997,'TRM - TBM Crosswalk'!$A$2:'TRM - TBM Crosswalk'!$I$1008,5,FALSE)=0,"",VLOOKUP(TRM!A7997,'TRM - TBM Crosswalk'!$A$2:'TRM - TBM Crosswalk'!$I$1008,5,FALSE))</f>
        <v>Network</v>
      </c>
      <c r="H3086" t="str">
        <f>IF(VLOOKUP(TRM!A7997,'TRM - TBM Crosswalk'!$A$2:'TRM - TBM Crosswalk'!$I$1008,6,FALSE)=0,"",VLOOKUP(TRM!A7997,'TRM - TBM Crosswalk'!$A$2:'TRM - TBM Crosswalk'!$I$1008,6,FALSE))</f>
        <v>Voice</v>
      </c>
      <c r="I3086" t="str">
        <f>IF(VLOOKUP(TRM!A7997,'TRM - TBM Crosswalk'!$A$2:'TRM - TBM Crosswalk'!$I$1008,7,FALSE)=0,"",VLOOKUP(TRM!A7997,'TRM - TBM Crosswalk'!$A$2:'TRM - TBM Crosswalk'!$I$1008,7,FALSE))</f>
        <v/>
      </c>
      <c r="J3086" t="str">
        <f>IF(VLOOKUP(TRM!A7997,'TRM - TBM Crosswalk'!$A$2:'TRM - TBM Crosswalk'!$I$1008,8,FALSE)=0,"",VLOOKUP(TRM!A7997,'TRM - TBM Crosswalk'!$A$2:'TRM - TBM Crosswalk'!$I$1008,8,FALSE))</f>
        <v/>
      </c>
      <c r="K3086" t="str">
        <f>IF(VLOOKUP(TRM!A7997,'TRM - TBM Crosswalk'!$A$2:'TRM - TBM Crosswalk'!$I$1008,9,FALSE)=0,"",VLOOKUP(TRM!A7997,'TRM - TBM Crosswalk'!$A$2:'TRM - TBM Crosswalk'!$I$1008,9,FALSE))</f>
        <v/>
      </c>
    </row>
    <row r="3087" spans="1:11" x14ac:dyDescent="0.45">
      <c r="A3087" t="str">
        <f>TRM!A7998</f>
        <v>B10.813.675</v>
      </c>
      <c r="B3087" t="str">
        <f>TRM!B7998</f>
        <v>Voice Communications</v>
      </c>
      <c r="C3087" t="str">
        <f>TRM!C7998</f>
        <v>Plantronics Hub Software | 3.10.51977.12688</v>
      </c>
      <c r="D3087">
        <f>TRM!D7998</f>
        <v>0</v>
      </c>
      <c r="E3087" t="str">
        <f>IF(VLOOKUP(TRM!A7998,'TRM - TBM Crosswalk'!$A$2:'TRM - TBM Crosswalk'!$I$1008,3,FALSE)="N/A","TBD","")</f>
        <v/>
      </c>
      <c r="F3087" t="str">
        <f>IF(VLOOKUP(TRM!A7998,'TRM - TBM Crosswalk'!$A$2:'TRM - TBM Crosswalk'!$I$1008,4,FALSE)=0,"",VLOOKUP(TRM!A7998,'TRM - TBM Crosswalk'!$A$2:'TRM - TBM Crosswalk'!$I$1008,4,FALSE))</f>
        <v/>
      </c>
      <c r="G3087" t="str">
        <f>IF(VLOOKUP(TRM!A7998,'TRM - TBM Crosswalk'!$A$2:'TRM - TBM Crosswalk'!$I$1008,5,FALSE)=0,"",VLOOKUP(TRM!A7998,'TRM - TBM Crosswalk'!$A$2:'TRM - TBM Crosswalk'!$I$1008,5,FALSE))</f>
        <v>Network</v>
      </c>
      <c r="H3087" t="str">
        <f>IF(VLOOKUP(TRM!A7998,'TRM - TBM Crosswalk'!$A$2:'TRM - TBM Crosswalk'!$I$1008,6,FALSE)=0,"",VLOOKUP(TRM!A7998,'TRM - TBM Crosswalk'!$A$2:'TRM - TBM Crosswalk'!$I$1008,6,FALSE))</f>
        <v>Voice</v>
      </c>
      <c r="I3087" t="str">
        <f>IF(VLOOKUP(TRM!A7998,'TRM - TBM Crosswalk'!$A$2:'TRM - TBM Crosswalk'!$I$1008,7,FALSE)=0,"",VLOOKUP(TRM!A7998,'TRM - TBM Crosswalk'!$A$2:'TRM - TBM Crosswalk'!$I$1008,7,FALSE))</f>
        <v/>
      </c>
      <c r="J3087" t="str">
        <f>IF(VLOOKUP(TRM!A7998,'TRM - TBM Crosswalk'!$A$2:'TRM - TBM Crosswalk'!$I$1008,8,FALSE)=0,"",VLOOKUP(TRM!A7998,'TRM - TBM Crosswalk'!$A$2:'TRM - TBM Crosswalk'!$I$1008,8,FALSE))</f>
        <v/>
      </c>
      <c r="K3087" t="str">
        <f>IF(VLOOKUP(TRM!A7998,'TRM - TBM Crosswalk'!$A$2:'TRM - TBM Crosswalk'!$I$1008,9,FALSE)=0,"",VLOOKUP(TRM!A7998,'TRM - TBM Crosswalk'!$A$2:'TRM - TBM Crosswalk'!$I$1008,9,FALSE))</f>
        <v/>
      </c>
    </row>
    <row r="3088" spans="1:11" x14ac:dyDescent="0.45">
      <c r="A3088" t="str">
        <f>TRM!A7999</f>
        <v>B10.813.675</v>
      </c>
      <c r="B3088" t="str">
        <f>TRM!B7999</f>
        <v>Voice Communications</v>
      </c>
      <c r="C3088" t="str">
        <f>TRM!C7999</f>
        <v>Plantronics Hub Software | 3.11.52084.17287</v>
      </c>
      <c r="D3088">
        <f>TRM!D7999</f>
        <v>0</v>
      </c>
      <c r="E3088" t="str">
        <f>IF(VLOOKUP(TRM!A7999,'TRM - TBM Crosswalk'!$A$2:'TRM - TBM Crosswalk'!$I$1008,3,FALSE)="N/A","TBD","")</f>
        <v/>
      </c>
      <c r="F3088" t="str">
        <f>IF(VLOOKUP(TRM!A7999,'TRM - TBM Crosswalk'!$A$2:'TRM - TBM Crosswalk'!$I$1008,4,FALSE)=0,"",VLOOKUP(TRM!A7999,'TRM - TBM Crosswalk'!$A$2:'TRM - TBM Crosswalk'!$I$1008,4,FALSE))</f>
        <v/>
      </c>
      <c r="G3088" t="str">
        <f>IF(VLOOKUP(TRM!A7999,'TRM - TBM Crosswalk'!$A$2:'TRM - TBM Crosswalk'!$I$1008,5,FALSE)=0,"",VLOOKUP(TRM!A7999,'TRM - TBM Crosswalk'!$A$2:'TRM - TBM Crosswalk'!$I$1008,5,FALSE))</f>
        <v>Network</v>
      </c>
      <c r="H3088" t="str">
        <f>IF(VLOOKUP(TRM!A7999,'TRM - TBM Crosswalk'!$A$2:'TRM - TBM Crosswalk'!$I$1008,6,FALSE)=0,"",VLOOKUP(TRM!A7999,'TRM - TBM Crosswalk'!$A$2:'TRM - TBM Crosswalk'!$I$1008,6,FALSE))</f>
        <v>Voice</v>
      </c>
      <c r="I3088" t="str">
        <f>IF(VLOOKUP(TRM!A7999,'TRM - TBM Crosswalk'!$A$2:'TRM - TBM Crosswalk'!$I$1008,7,FALSE)=0,"",VLOOKUP(TRM!A7999,'TRM - TBM Crosswalk'!$A$2:'TRM - TBM Crosswalk'!$I$1008,7,FALSE))</f>
        <v/>
      </c>
      <c r="J3088" t="str">
        <f>IF(VLOOKUP(TRM!A7999,'TRM - TBM Crosswalk'!$A$2:'TRM - TBM Crosswalk'!$I$1008,8,FALSE)=0,"",VLOOKUP(TRM!A7999,'TRM - TBM Crosswalk'!$A$2:'TRM - TBM Crosswalk'!$I$1008,8,FALSE))</f>
        <v/>
      </c>
      <c r="K3088" t="str">
        <f>IF(VLOOKUP(TRM!A7999,'TRM - TBM Crosswalk'!$A$2:'TRM - TBM Crosswalk'!$I$1008,9,FALSE)=0,"",VLOOKUP(TRM!A7999,'TRM - TBM Crosswalk'!$A$2:'TRM - TBM Crosswalk'!$I$1008,9,FALSE))</f>
        <v/>
      </c>
    </row>
    <row r="3089" spans="1:11" x14ac:dyDescent="0.45">
      <c r="A3089" t="str">
        <f>TRM!A8000</f>
        <v>B10.813.675</v>
      </c>
      <c r="B3089" t="str">
        <f>TRM!B8000</f>
        <v>Voice Communications</v>
      </c>
      <c r="C3089" t="str">
        <f>TRM!C8000</f>
        <v>Plantronics Hub Software | 3.11.52180.21873</v>
      </c>
      <c r="D3089">
        <f>TRM!D8000</f>
        <v>0</v>
      </c>
      <c r="E3089" t="str">
        <f>IF(VLOOKUP(TRM!A8000,'TRM - TBM Crosswalk'!$A$2:'TRM - TBM Crosswalk'!$I$1008,3,FALSE)="N/A","TBD","")</f>
        <v/>
      </c>
      <c r="F3089" t="str">
        <f>IF(VLOOKUP(TRM!A8000,'TRM - TBM Crosswalk'!$A$2:'TRM - TBM Crosswalk'!$I$1008,4,FALSE)=0,"",VLOOKUP(TRM!A8000,'TRM - TBM Crosswalk'!$A$2:'TRM - TBM Crosswalk'!$I$1008,4,FALSE))</f>
        <v/>
      </c>
      <c r="G3089" t="str">
        <f>IF(VLOOKUP(TRM!A8000,'TRM - TBM Crosswalk'!$A$2:'TRM - TBM Crosswalk'!$I$1008,5,FALSE)=0,"",VLOOKUP(TRM!A8000,'TRM - TBM Crosswalk'!$A$2:'TRM - TBM Crosswalk'!$I$1008,5,FALSE))</f>
        <v>Network</v>
      </c>
      <c r="H3089" t="str">
        <f>IF(VLOOKUP(TRM!A8000,'TRM - TBM Crosswalk'!$A$2:'TRM - TBM Crosswalk'!$I$1008,6,FALSE)=0,"",VLOOKUP(TRM!A8000,'TRM - TBM Crosswalk'!$A$2:'TRM - TBM Crosswalk'!$I$1008,6,FALSE))</f>
        <v>Voice</v>
      </c>
      <c r="I3089" t="str">
        <f>IF(VLOOKUP(TRM!A8000,'TRM - TBM Crosswalk'!$A$2:'TRM - TBM Crosswalk'!$I$1008,7,FALSE)=0,"",VLOOKUP(TRM!A8000,'TRM - TBM Crosswalk'!$A$2:'TRM - TBM Crosswalk'!$I$1008,7,FALSE))</f>
        <v/>
      </c>
      <c r="J3089" t="str">
        <f>IF(VLOOKUP(TRM!A8000,'TRM - TBM Crosswalk'!$A$2:'TRM - TBM Crosswalk'!$I$1008,8,FALSE)=0,"",VLOOKUP(TRM!A8000,'TRM - TBM Crosswalk'!$A$2:'TRM - TBM Crosswalk'!$I$1008,8,FALSE))</f>
        <v/>
      </c>
      <c r="K3089" t="str">
        <f>IF(VLOOKUP(TRM!A8000,'TRM - TBM Crosswalk'!$A$2:'TRM - TBM Crosswalk'!$I$1008,9,FALSE)=0,"",VLOOKUP(TRM!A8000,'TRM - TBM Crosswalk'!$A$2:'TRM - TBM Crosswalk'!$I$1008,9,FALSE))</f>
        <v/>
      </c>
    </row>
    <row r="3090" spans="1:11" x14ac:dyDescent="0.45">
      <c r="A3090" t="str">
        <f>TRM!A8001</f>
        <v>B10.813.675</v>
      </c>
      <c r="B3090" t="str">
        <f>TRM!B8001</f>
        <v>Voice Communications</v>
      </c>
      <c r="C3090" t="str">
        <f>TRM!C8001</f>
        <v>Plantronics Hub Software | 3.16.52792.9293</v>
      </c>
      <c r="D3090">
        <f>TRM!D8001</f>
        <v>0</v>
      </c>
      <c r="E3090" t="str">
        <f>IF(VLOOKUP(TRM!A8001,'TRM - TBM Crosswalk'!$A$2:'TRM - TBM Crosswalk'!$I$1008,3,FALSE)="N/A","TBD","")</f>
        <v/>
      </c>
      <c r="F3090" t="str">
        <f>IF(VLOOKUP(TRM!A8001,'TRM - TBM Crosswalk'!$A$2:'TRM - TBM Crosswalk'!$I$1008,4,FALSE)=0,"",VLOOKUP(TRM!A8001,'TRM - TBM Crosswalk'!$A$2:'TRM - TBM Crosswalk'!$I$1008,4,FALSE))</f>
        <v/>
      </c>
      <c r="G3090" t="str">
        <f>IF(VLOOKUP(TRM!A8001,'TRM - TBM Crosswalk'!$A$2:'TRM - TBM Crosswalk'!$I$1008,5,FALSE)=0,"",VLOOKUP(TRM!A8001,'TRM - TBM Crosswalk'!$A$2:'TRM - TBM Crosswalk'!$I$1008,5,FALSE))</f>
        <v>Network</v>
      </c>
      <c r="H3090" t="str">
        <f>IF(VLOOKUP(TRM!A8001,'TRM - TBM Crosswalk'!$A$2:'TRM - TBM Crosswalk'!$I$1008,6,FALSE)=0,"",VLOOKUP(TRM!A8001,'TRM - TBM Crosswalk'!$A$2:'TRM - TBM Crosswalk'!$I$1008,6,FALSE))</f>
        <v>Voice</v>
      </c>
      <c r="I3090" t="str">
        <f>IF(VLOOKUP(TRM!A8001,'TRM - TBM Crosswalk'!$A$2:'TRM - TBM Crosswalk'!$I$1008,7,FALSE)=0,"",VLOOKUP(TRM!A8001,'TRM - TBM Crosswalk'!$A$2:'TRM - TBM Crosswalk'!$I$1008,7,FALSE))</f>
        <v/>
      </c>
      <c r="J3090" t="str">
        <f>IF(VLOOKUP(TRM!A8001,'TRM - TBM Crosswalk'!$A$2:'TRM - TBM Crosswalk'!$I$1008,8,FALSE)=0,"",VLOOKUP(TRM!A8001,'TRM - TBM Crosswalk'!$A$2:'TRM - TBM Crosswalk'!$I$1008,8,FALSE))</f>
        <v/>
      </c>
      <c r="K3090" t="str">
        <f>IF(VLOOKUP(TRM!A8001,'TRM - TBM Crosswalk'!$A$2:'TRM - TBM Crosswalk'!$I$1008,9,FALSE)=0,"",VLOOKUP(TRM!A8001,'TRM - TBM Crosswalk'!$A$2:'TRM - TBM Crosswalk'!$I$1008,9,FALSE))</f>
        <v/>
      </c>
    </row>
    <row r="3091" spans="1:11" x14ac:dyDescent="0.45">
      <c r="A3091" t="str">
        <f>TRM!A8002</f>
        <v>B10.813.675</v>
      </c>
      <c r="B3091" t="str">
        <f>TRM!B8002</f>
        <v>Voice Communications</v>
      </c>
      <c r="C3091" t="str">
        <f>TRM!C8002</f>
        <v>Variphy Insight | 11.2.10.18139</v>
      </c>
      <c r="D3091">
        <f>TRM!D8002</f>
        <v>0</v>
      </c>
      <c r="E3091" t="str">
        <f>IF(VLOOKUP(TRM!A8002,'TRM - TBM Crosswalk'!$A$2:'TRM - TBM Crosswalk'!$I$1008,3,FALSE)="N/A","TBD","")</f>
        <v/>
      </c>
      <c r="F3091" t="str">
        <f>IF(VLOOKUP(TRM!A8002,'TRM - TBM Crosswalk'!$A$2:'TRM - TBM Crosswalk'!$I$1008,4,FALSE)=0,"",VLOOKUP(TRM!A8002,'TRM - TBM Crosswalk'!$A$2:'TRM - TBM Crosswalk'!$I$1008,4,FALSE))</f>
        <v/>
      </c>
      <c r="G3091" t="str">
        <f>IF(VLOOKUP(TRM!A8002,'TRM - TBM Crosswalk'!$A$2:'TRM - TBM Crosswalk'!$I$1008,5,FALSE)=0,"",VLOOKUP(TRM!A8002,'TRM - TBM Crosswalk'!$A$2:'TRM - TBM Crosswalk'!$I$1008,5,FALSE))</f>
        <v>Network</v>
      </c>
      <c r="H3091" t="str">
        <f>IF(VLOOKUP(TRM!A8002,'TRM - TBM Crosswalk'!$A$2:'TRM - TBM Crosswalk'!$I$1008,6,FALSE)=0,"",VLOOKUP(TRM!A8002,'TRM - TBM Crosswalk'!$A$2:'TRM - TBM Crosswalk'!$I$1008,6,FALSE))</f>
        <v>Voice</v>
      </c>
      <c r="I3091" t="str">
        <f>IF(VLOOKUP(TRM!A8002,'TRM - TBM Crosswalk'!$A$2:'TRM - TBM Crosswalk'!$I$1008,7,FALSE)=0,"",VLOOKUP(TRM!A8002,'TRM - TBM Crosswalk'!$A$2:'TRM - TBM Crosswalk'!$I$1008,7,FALSE))</f>
        <v/>
      </c>
      <c r="J3091" t="str">
        <f>IF(VLOOKUP(TRM!A8002,'TRM - TBM Crosswalk'!$A$2:'TRM - TBM Crosswalk'!$I$1008,8,FALSE)=0,"",VLOOKUP(TRM!A8002,'TRM - TBM Crosswalk'!$A$2:'TRM - TBM Crosswalk'!$I$1008,8,FALSE))</f>
        <v/>
      </c>
      <c r="K3091" t="str">
        <f>IF(VLOOKUP(TRM!A8002,'TRM - TBM Crosswalk'!$A$2:'TRM - TBM Crosswalk'!$I$1008,9,FALSE)=0,"",VLOOKUP(TRM!A8002,'TRM - TBM Crosswalk'!$A$2:'TRM - TBM Crosswalk'!$I$1008,9,FALSE))</f>
        <v/>
      </c>
    </row>
    <row r="3092" spans="1:11" x14ac:dyDescent="0.45">
      <c r="A3092" t="str">
        <f>TRM!A8003</f>
        <v>D01.001.260</v>
      </c>
      <c r="B3092" t="str">
        <f>TRM!B8003</f>
        <v>Construction</v>
      </c>
      <c r="C3092" t="str">
        <f>TRM!C8003</f>
        <v>AEPlans - IDM | 2.00.00</v>
      </c>
      <c r="D3092">
        <f>TRM!D8003</f>
        <v>0</v>
      </c>
      <c r="E3092" t="str">
        <f>IF(VLOOKUP(TRM!A8003,'TRM - TBM Crosswalk'!$A$2:'TRM - TBM Crosswalk'!$I$1008,3,FALSE)="N/A","TBD","")</f>
        <v/>
      </c>
      <c r="F3092" t="str">
        <f>IF(VLOOKUP(TRM!A8003,'TRM - TBM Crosswalk'!$A$2:'TRM - TBM Crosswalk'!$I$1008,4,FALSE)=0,"",VLOOKUP(TRM!A8003,'TRM - TBM Crosswalk'!$A$2:'TRM - TBM Crosswalk'!$I$1008,4,FALSE))</f>
        <v/>
      </c>
      <c r="G3092" t="str">
        <f>IF(VLOOKUP(TRM!A8003,'TRM - TBM Crosswalk'!$A$2:'TRM - TBM Crosswalk'!$I$1008,5,FALSE)=0,"",VLOOKUP(TRM!A8003,'TRM - TBM Crosswalk'!$A$2:'TRM - TBM Crosswalk'!$I$1008,5,FALSE))</f>
        <v/>
      </c>
      <c r="H3092" t="str">
        <f>IF(VLOOKUP(TRM!A8003,'TRM - TBM Crosswalk'!$A$2:'TRM - TBM Crosswalk'!$I$1008,6,FALSE)=0,"",VLOOKUP(TRM!A8003,'TRM - TBM Crosswalk'!$A$2:'TRM - TBM Crosswalk'!$I$1008,6,FALSE))</f>
        <v/>
      </c>
      <c r="I3092" t="str">
        <f>IF(VLOOKUP(TRM!A8003,'TRM - TBM Crosswalk'!$A$2:'TRM - TBM Crosswalk'!$I$1008,7,FALSE)=0,"",VLOOKUP(TRM!A8003,'TRM - TBM Crosswalk'!$A$2:'TRM - TBM Crosswalk'!$I$1008,7,FALSE))</f>
        <v>Property &amp; Facility</v>
      </c>
      <c r="J3092" t="str">
        <f>IF(VLOOKUP(TRM!A8003,'TRM - TBM Crosswalk'!$A$2:'TRM - TBM Crosswalk'!$I$1008,8,FALSE)=0,"",VLOOKUP(TRM!A8003,'TRM - TBM Crosswalk'!$A$2:'TRM - TBM Crosswalk'!$I$1008,8,FALSE))</f>
        <v>Development &amp; Space Planning</v>
      </c>
      <c r="K3092" t="str">
        <f>IF(VLOOKUP(TRM!A8003,'TRM - TBM Crosswalk'!$A$2:'TRM - TBM Crosswalk'!$I$1008,9,FALSE)=0,"",VLOOKUP(TRM!A8003,'TRM - TBM Crosswalk'!$A$2:'TRM - TBM Crosswalk'!$I$1008,9,FALSE))</f>
        <v/>
      </c>
    </row>
    <row r="3093" spans="1:11" x14ac:dyDescent="0.45">
      <c r="A3093" t="str">
        <f>TRM!A8004</f>
        <v>D01.001.260</v>
      </c>
      <c r="B3093" t="str">
        <f>TRM!B8004</f>
        <v>Construction</v>
      </c>
      <c r="C3093" t="str">
        <f>TRM!C8004</f>
        <v>CostWorks 2017 | 16.01</v>
      </c>
      <c r="D3093">
        <f>TRM!D8004</f>
        <v>0</v>
      </c>
      <c r="E3093" t="str">
        <f>IF(VLOOKUP(TRM!A8004,'TRM - TBM Crosswalk'!$A$2:'TRM - TBM Crosswalk'!$I$1008,3,FALSE)="N/A","TBD","")</f>
        <v/>
      </c>
      <c r="F3093" t="str">
        <f>IF(VLOOKUP(TRM!A8004,'TRM - TBM Crosswalk'!$A$2:'TRM - TBM Crosswalk'!$I$1008,4,FALSE)=0,"",VLOOKUP(TRM!A8004,'TRM - TBM Crosswalk'!$A$2:'TRM - TBM Crosswalk'!$I$1008,4,FALSE))</f>
        <v/>
      </c>
      <c r="G3093" t="str">
        <f>IF(VLOOKUP(TRM!A8004,'TRM - TBM Crosswalk'!$A$2:'TRM - TBM Crosswalk'!$I$1008,5,FALSE)=0,"",VLOOKUP(TRM!A8004,'TRM - TBM Crosswalk'!$A$2:'TRM - TBM Crosswalk'!$I$1008,5,FALSE))</f>
        <v/>
      </c>
      <c r="H3093" t="str">
        <f>IF(VLOOKUP(TRM!A8004,'TRM - TBM Crosswalk'!$A$2:'TRM - TBM Crosswalk'!$I$1008,6,FALSE)=0,"",VLOOKUP(TRM!A8004,'TRM - TBM Crosswalk'!$A$2:'TRM - TBM Crosswalk'!$I$1008,6,FALSE))</f>
        <v/>
      </c>
      <c r="I3093" t="str">
        <f>IF(VLOOKUP(TRM!A8004,'TRM - TBM Crosswalk'!$A$2:'TRM - TBM Crosswalk'!$I$1008,7,FALSE)=0,"",VLOOKUP(TRM!A8004,'TRM - TBM Crosswalk'!$A$2:'TRM - TBM Crosswalk'!$I$1008,7,FALSE))</f>
        <v>Property &amp; Facility</v>
      </c>
      <c r="J3093" t="str">
        <f>IF(VLOOKUP(TRM!A8004,'TRM - TBM Crosswalk'!$A$2:'TRM - TBM Crosswalk'!$I$1008,8,FALSE)=0,"",VLOOKUP(TRM!A8004,'TRM - TBM Crosswalk'!$A$2:'TRM - TBM Crosswalk'!$I$1008,8,FALSE))</f>
        <v>Development &amp; Space Planning</v>
      </c>
      <c r="K3093" t="str">
        <f>IF(VLOOKUP(TRM!A8004,'TRM - TBM Crosswalk'!$A$2:'TRM - TBM Crosswalk'!$I$1008,9,FALSE)=0,"",VLOOKUP(TRM!A8004,'TRM - TBM Crosswalk'!$A$2:'TRM - TBM Crosswalk'!$I$1008,9,FALSE))</f>
        <v/>
      </c>
    </row>
    <row r="3094" spans="1:11" x14ac:dyDescent="0.45">
      <c r="A3094" t="str">
        <f>TRM!A8005</f>
        <v>D01.001.260</v>
      </c>
      <c r="B3094" t="str">
        <f>TRM!B8005</f>
        <v>Construction</v>
      </c>
      <c r="C3094" t="str">
        <f>TRM!C8005</f>
        <v>CostWorks 2018 | 16.02</v>
      </c>
      <c r="D3094">
        <f>TRM!D8005</f>
        <v>0</v>
      </c>
      <c r="E3094" t="str">
        <f>IF(VLOOKUP(TRM!A8005,'TRM - TBM Crosswalk'!$A$2:'TRM - TBM Crosswalk'!$I$1008,3,FALSE)="N/A","TBD","")</f>
        <v/>
      </c>
      <c r="F3094" t="str">
        <f>IF(VLOOKUP(TRM!A8005,'TRM - TBM Crosswalk'!$A$2:'TRM - TBM Crosswalk'!$I$1008,4,FALSE)=0,"",VLOOKUP(TRM!A8005,'TRM - TBM Crosswalk'!$A$2:'TRM - TBM Crosswalk'!$I$1008,4,FALSE))</f>
        <v/>
      </c>
      <c r="G3094" t="str">
        <f>IF(VLOOKUP(TRM!A8005,'TRM - TBM Crosswalk'!$A$2:'TRM - TBM Crosswalk'!$I$1008,5,FALSE)=0,"",VLOOKUP(TRM!A8005,'TRM - TBM Crosswalk'!$A$2:'TRM - TBM Crosswalk'!$I$1008,5,FALSE))</f>
        <v/>
      </c>
      <c r="H3094" t="str">
        <f>IF(VLOOKUP(TRM!A8005,'TRM - TBM Crosswalk'!$A$2:'TRM - TBM Crosswalk'!$I$1008,6,FALSE)=0,"",VLOOKUP(TRM!A8005,'TRM - TBM Crosswalk'!$A$2:'TRM - TBM Crosswalk'!$I$1008,6,FALSE))</f>
        <v/>
      </c>
      <c r="I3094" t="str">
        <f>IF(VLOOKUP(TRM!A8005,'TRM - TBM Crosswalk'!$A$2:'TRM - TBM Crosswalk'!$I$1008,7,FALSE)=0,"",VLOOKUP(TRM!A8005,'TRM - TBM Crosswalk'!$A$2:'TRM - TBM Crosswalk'!$I$1008,7,FALSE))</f>
        <v>Property &amp; Facility</v>
      </c>
      <c r="J3094" t="str">
        <f>IF(VLOOKUP(TRM!A8005,'TRM - TBM Crosswalk'!$A$2:'TRM - TBM Crosswalk'!$I$1008,8,FALSE)=0,"",VLOOKUP(TRM!A8005,'TRM - TBM Crosswalk'!$A$2:'TRM - TBM Crosswalk'!$I$1008,8,FALSE))</f>
        <v>Development &amp; Space Planning</v>
      </c>
      <c r="K3094" t="str">
        <f>IF(VLOOKUP(TRM!A8005,'TRM - TBM Crosswalk'!$A$2:'TRM - TBM Crosswalk'!$I$1008,9,FALSE)=0,"",VLOOKUP(TRM!A8005,'TRM - TBM Crosswalk'!$A$2:'TRM - TBM Crosswalk'!$I$1008,9,FALSE))</f>
        <v/>
      </c>
    </row>
    <row r="3095" spans="1:11" x14ac:dyDescent="0.45">
      <c r="A3095" t="str">
        <f>TRM!A8006</f>
        <v>D01.001.260</v>
      </c>
      <c r="B3095" t="str">
        <f>TRM!B8006</f>
        <v>Construction</v>
      </c>
      <c r="C3095" t="str">
        <f>TRM!C8006</f>
        <v>CostWorks 2019 | 16.03</v>
      </c>
      <c r="D3095">
        <f>TRM!D8006</f>
        <v>0</v>
      </c>
      <c r="E3095" t="str">
        <f>IF(VLOOKUP(TRM!A8006,'TRM - TBM Crosswalk'!$A$2:'TRM - TBM Crosswalk'!$I$1008,3,FALSE)="N/A","TBD","")</f>
        <v/>
      </c>
      <c r="F3095" t="str">
        <f>IF(VLOOKUP(TRM!A8006,'TRM - TBM Crosswalk'!$A$2:'TRM - TBM Crosswalk'!$I$1008,4,FALSE)=0,"",VLOOKUP(TRM!A8006,'TRM - TBM Crosswalk'!$A$2:'TRM - TBM Crosswalk'!$I$1008,4,FALSE))</f>
        <v/>
      </c>
      <c r="G3095" t="str">
        <f>IF(VLOOKUP(TRM!A8006,'TRM - TBM Crosswalk'!$A$2:'TRM - TBM Crosswalk'!$I$1008,5,FALSE)=0,"",VLOOKUP(TRM!A8006,'TRM - TBM Crosswalk'!$A$2:'TRM - TBM Crosswalk'!$I$1008,5,FALSE))</f>
        <v/>
      </c>
      <c r="H3095" t="str">
        <f>IF(VLOOKUP(TRM!A8006,'TRM - TBM Crosswalk'!$A$2:'TRM - TBM Crosswalk'!$I$1008,6,FALSE)=0,"",VLOOKUP(TRM!A8006,'TRM - TBM Crosswalk'!$A$2:'TRM - TBM Crosswalk'!$I$1008,6,FALSE))</f>
        <v/>
      </c>
      <c r="I3095" t="str">
        <f>IF(VLOOKUP(TRM!A8006,'TRM - TBM Crosswalk'!$A$2:'TRM - TBM Crosswalk'!$I$1008,7,FALSE)=0,"",VLOOKUP(TRM!A8006,'TRM - TBM Crosswalk'!$A$2:'TRM - TBM Crosswalk'!$I$1008,7,FALSE))</f>
        <v>Property &amp; Facility</v>
      </c>
      <c r="J3095" t="str">
        <f>IF(VLOOKUP(TRM!A8006,'TRM - TBM Crosswalk'!$A$2:'TRM - TBM Crosswalk'!$I$1008,8,FALSE)=0,"",VLOOKUP(TRM!A8006,'TRM - TBM Crosswalk'!$A$2:'TRM - TBM Crosswalk'!$I$1008,8,FALSE))</f>
        <v>Development &amp; Space Planning</v>
      </c>
      <c r="K3095" t="str">
        <f>IF(VLOOKUP(TRM!A8006,'TRM - TBM Crosswalk'!$A$2:'TRM - TBM Crosswalk'!$I$1008,9,FALSE)=0,"",VLOOKUP(TRM!A8006,'TRM - TBM Crosswalk'!$A$2:'TRM - TBM Crosswalk'!$I$1008,9,FALSE))</f>
        <v/>
      </c>
    </row>
    <row r="3096" spans="1:11" x14ac:dyDescent="0.45">
      <c r="A3096" t="str">
        <f>TRM!A8007</f>
        <v>D01.001.260</v>
      </c>
      <c r="B3096" t="str">
        <f>TRM!B8007</f>
        <v>Construction</v>
      </c>
      <c r="C3096" t="str">
        <f>TRM!C8007</f>
        <v>CostWorks 2020 | 16.04</v>
      </c>
      <c r="D3096">
        <f>TRM!D8007</f>
        <v>0</v>
      </c>
      <c r="E3096" t="str">
        <f>IF(VLOOKUP(TRM!A8007,'TRM - TBM Crosswalk'!$A$2:'TRM - TBM Crosswalk'!$I$1008,3,FALSE)="N/A","TBD","")</f>
        <v/>
      </c>
      <c r="F3096" t="str">
        <f>IF(VLOOKUP(TRM!A8007,'TRM - TBM Crosswalk'!$A$2:'TRM - TBM Crosswalk'!$I$1008,4,FALSE)=0,"",VLOOKUP(TRM!A8007,'TRM - TBM Crosswalk'!$A$2:'TRM - TBM Crosswalk'!$I$1008,4,FALSE))</f>
        <v/>
      </c>
      <c r="G3096" t="str">
        <f>IF(VLOOKUP(TRM!A8007,'TRM - TBM Crosswalk'!$A$2:'TRM - TBM Crosswalk'!$I$1008,5,FALSE)=0,"",VLOOKUP(TRM!A8007,'TRM - TBM Crosswalk'!$A$2:'TRM - TBM Crosswalk'!$I$1008,5,FALSE))</f>
        <v/>
      </c>
      <c r="H3096" t="str">
        <f>IF(VLOOKUP(TRM!A8007,'TRM - TBM Crosswalk'!$A$2:'TRM - TBM Crosswalk'!$I$1008,6,FALSE)=0,"",VLOOKUP(TRM!A8007,'TRM - TBM Crosswalk'!$A$2:'TRM - TBM Crosswalk'!$I$1008,6,FALSE))</f>
        <v/>
      </c>
      <c r="I3096" t="str">
        <f>IF(VLOOKUP(TRM!A8007,'TRM - TBM Crosswalk'!$A$2:'TRM - TBM Crosswalk'!$I$1008,7,FALSE)=0,"",VLOOKUP(TRM!A8007,'TRM - TBM Crosswalk'!$A$2:'TRM - TBM Crosswalk'!$I$1008,7,FALSE))</f>
        <v>Property &amp; Facility</v>
      </c>
      <c r="J3096" t="str">
        <f>IF(VLOOKUP(TRM!A8007,'TRM - TBM Crosswalk'!$A$2:'TRM - TBM Crosswalk'!$I$1008,8,FALSE)=0,"",VLOOKUP(TRM!A8007,'TRM - TBM Crosswalk'!$A$2:'TRM - TBM Crosswalk'!$I$1008,8,FALSE))</f>
        <v>Development &amp; Space Planning</v>
      </c>
      <c r="K3096" t="str">
        <f>IF(VLOOKUP(TRM!A8007,'TRM - TBM Crosswalk'!$A$2:'TRM - TBM Crosswalk'!$I$1008,9,FALSE)=0,"",VLOOKUP(TRM!A8007,'TRM - TBM Crosswalk'!$A$2:'TRM - TBM Crosswalk'!$I$1008,9,FALSE))</f>
        <v/>
      </c>
    </row>
    <row r="3097" spans="1:11" x14ac:dyDescent="0.45">
      <c r="A3097" t="str">
        <f>TRM!A8008</f>
        <v>D01.001.260</v>
      </c>
      <c r="B3097" t="str">
        <f>TRM!B8008</f>
        <v>Construction</v>
      </c>
      <c r="C3097" t="str">
        <f>TRM!C8008</f>
        <v>MAGNET Office | 1.2.1</v>
      </c>
      <c r="D3097">
        <f>TRM!D8008</f>
        <v>0</v>
      </c>
      <c r="E3097" t="str">
        <f>IF(VLOOKUP(TRM!A8008,'TRM - TBM Crosswalk'!$A$2:'TRM - TBM Crosswalk'!$I$1008,3,FALSE)="N/A","TBD","")</f>
        <v/>
      </c>
      <c r="F3097" t="str">
        <f>IF(VLOOKUP(TRM!A8008,'TRM - TBM Crosswalk'!$A$2:'TRM - TBM Crosswalk'!$I$1008,4,FALSE)=0,"",VLOOKUP(TRM!A8008,'TRM - TBM Crosswalk'!$A$2:'TRM - TBM Crosswalk'!$I$1008,4,FALSE))</f>
        <v/>
      </c>
      <c r="G3097" t="str">
        <f>IF(VLOOKUP(TRM!A8008,'TRM - TBM Crosswalk'!$A$2:'TRM - TBM Crosswalk'!$I$1008,5,FALSE)=0,"",VLOOKUP(TRM!A8008,'TRM - TBM Crosswalk'!$A$2:'TRM - TBM Crosswalk'!$I$1008,5,FALSE))</f>
        <v/>
      </c>
      <c r="H3097" t="str">
        <f>IF(VLOOKUP(TRM!A8008,'TRM - TBM Crosswalk'!$A$2:'TRM - TBM Crosswalk'!$I$1008,6,FALSE)=0,"",VLOOKUP(TRM!A8008,'TRM - TBM Crosswalk'!$A$2:'TRM - TBM Crosswalk'!$I$1008,6,FALSE))</f>
        <v/>
      </c>
      <c r="I3097" t="str">
        <f>IF(VLOOKUP(TRM!A8008,'TRM - TBM Crosswalk'!$A$2:'TRM - TBM Crosswalk'!$I$1008,7,FALSE)=0,"",VLOOKUP(TRM!A8008,'TRM - TBM Crosswalk'!$A$2:'TRM - TBM Crosswalk'!$I$1008,7,FALSE))</f>
        <v>Property &amp; Facility</v>
      </c>
      <c r="J3097" t="str">
        <f>IF(VLOOKUP(TRM!A8008,'TRM - TBM Crosswalk'!$A$2:'TRM - TBM Crosswalk'!$I$1008,8,FALSE)=0,"",VLOOKUP(TRM!A8008,'TRM - TBM Crosswalk'!$A$2:'TRM - TBM Crosswalk'!$I$1008,8,FALSE))</f>
        <v>Development &amp; Space Planning</v>
      </c>
      <c r="K3097" t="str">
        <f>IF(VLOOKUP(TRM!A8008,'TRM - TBM Crosswalk'!$A$2:'TRM - TBM Crosswalk'!$I$1008,9,FALSE)=0,"",VLOOKUP(TRM!A8008,'TRM - TBM Crosswalk'!$A$2:'TRM - TBM Crosswalk'!$I$1008,9,FALSE))</f>
        <v/>
      </c>
    </row>
    <row r="3098" spans="1:11" x14ac:dyDescent="0.45">
      <c r="A3098" t="str">
        <f>TRM!A8009</f>
        <v>D01.001.260</v>
      </c>
      <c r="B3098" t="str">
        <f>TRM!B8009</f>
        <v>Construction</v>
      </c>
      <c r="C3098" t="str">
        <f>TRM!C8009</f>
        <v>MAGNET Office | 4.2</v>
      </c>
      <c r="D3098">
        <f>TRM!D8009</f>
        <v>0</v>
      </c>
      <c r="E3098" t="str">
        <f>IF(VLOOKUP(TRM!A8009,'TRM - TBM Crosswalk'!$A$2:'TRM - TBM Crosswalk'!$I$1008,3,FALSE)="N/A","TBD","")</f>
        <v/>
      </c>
      <c r="F3098" t="str">
        <f>IF(VLOOKUP(TRM!A8009,'TRM - TBM Crosswalk'!$A$2:'TRM - TBM Crosswalk'!$I$1008,4,FALSE)=0,"",VLOOKUP(TRM!A8009,'TRM - TBM Crosswalk'!$A$2:'TRM - TBM Crosswalk'!$I$1008,4,FALSE))</f>
        <v/>
      </c>
      <c r="G3098" t="str">
        <f>IF(VLOOKUP(TRM!A8009,'TRM - TBM Crosswalk'!$A$2:'TRM - TBM Crosswalk'!$I$1008,5,FALSE)=0,"",VLOOKUP(TRM!A8009,'TRM - TBM Crosswalk'!$A$2:'TRM - TBM Crosswalk'!$I$1008,5,FALSE))</f>
        <v/>
      </c>
      <c r="H3098" t="str">
        <f>IF(VLOOKUP(TRM!A8009,'TRM - TBM Crosswalk'!$A$2:'TRM - TBM Crosswalk'!$I$1008,6,FALSE)=0,"",VLOOKUP(TRM!A8009,'TRM - TBM Crosswalk'!$A$2:'TRM - TBM Crosswalk'!$I$1008,6,FALSE))</f>
        <v/>
      </c>
      <c r="I3098" t="str">
        <f>IF(VLOOKUP(TRM!A8009,'TRM - TBM Crosswalk'!$A$2:'TRM - TBM Crosswalk'!$I$1008,7,FALSE)=0,"",VLOOKUP(TRM!A8009,'TRM - TBM Crosswalk'!$A$2:'TRM - TBM Crosswalk'!$I$1008,7,FALSE))</f>
        <v>Property &amp; Facility</v>
      </c>
      <c r="J3098" t="str">
        <f>IF(VLOOKUP(TRM!A8009,'TRM - TBM Crosswalk'!$A$2:'TRM - TBM Crosswalk'!$I$1008,8,FALSE)=0,"",VLOOKUP(TRM!A8009,'TRM - TBM Crosswalk'!$A$2:'TRM - TBM Crosswalk'!$I$1008,8,FALSE))</f>
        <v>Development &amp; Space Planning</v>
      </c>
      <c r="K3098" t="str">
        <f>IF(VLOOKUP(TRM!A8009,'TRM - TBM Crosswalk'!$A$2:'TRM - TBM Crosswalk'!$I$1008,9,FALSE)=0,"",VLOOKUP(TRM!A8009,'TRM - TBM Crosswalk'!$A$2:'TRM - TBM Crosswalk'!$I$1008,9,FALSE))</f>
        <v/>
      </c>
    </row>
    <row r="3099" spans="1:11" x14ac:dyDescent="0.45">
      <c r="A3099" t="str">
        <f>TRM!A8010</f>
        <v>D01.001.260</v>
      </c>
      <c r="B3099" t="str">
        <f>TRM!B8010</f>
        <v>Construction</v>
      </c>
      <c r="C3099" t="str">
        <f>TRM!C8010</f>
        <v>MAGNET Office | 4.3.2</v>
      </c>
      <c r="D3099">
        <f>TRM!D8010</f>
        <v>0</v>
      </c>
      <c r="E3099" t="str">
        <f>IF(VLOOKUP(TRM!A8010,'TRM - TBM Crosswalk'!$A$2:'TRM - TBM Crosswalk'!$I$1008,3,FALSE)="N/A","TBD","")</f>
        <v/>
      </c>
      <c r="F3099" t="str">
        <f>IF(VLOOKUP(TRM!A8010,'TRM - TBM Crosswalk'!$A$2:'TRM - TBM Crosswalk'!$I$1008,4,FALSE)=0,"",VLOOKUP(TRM!A8010,'TRM - TBM Crosswalk'!$A$2:'TRM - TBM Crosswalk'!$I$1008,4,FALSE))</f>
        <v/>
      </c>
      <c r="G3099" t="str">
        <f>IF(VLOOKUP(TRM!A8010,'TRM - TBM Crosswalk'!$A$2:'TRM - TBM Crosswalk'!$I$1008,5,FALSE)=0,"",VLOOKUP(TRM!A8010,'TRM - TBM Crosswalk'!$A$2:'TRM - TBM Crosswalk'!$I$1008,5,FALSE))</f>
        <v/>
      </c>
      <c r="H3099" t="str">
        <f>IF(VLOOKUP(TRM!A8010,'TRM - TBM Crosswalk'!$A$2:'TRM - TBM Crosswalk'!$I$1008,6,FALSE)=0,"",VLOOKUP(TRM!A8010,'TRM - TBM Crosswalk'!$A$2:'TRM - TBM Crosswalk'!$I$1008,6,FALSE))</f>
        <v/>
      </c>
      <c r="I3099" t="str">
        <f>IF(VLOOKUP(TRM!A8010,'TRM - TBM Crosswalk'!$A$2:'TRM - TBM Crosswalk'!$I$1008,7,FALSE)=0,"",VLOOKUP(TRM!A8010,'TRM - TBM Crosswalk'!$A$2:'TRM - TBM Crosswalk'!$I$1008,7,FALSE))</f>
        <v>Property &amp; Facility</v>
      </c>
      <c r="J3099" t="str">
        <f>IF(VLOOKUP(TRM!A8010,'TRM - TBM Crosswalk'!$A$2:'TRM - TBM Crosswalk'!$I$1008,8,FALSE)=0,"",VLOOKUP(TRM!A8010,'TRM - TBM Crosswalk'!$A$2:'TRM - TBM Crosswalk'!$I$1008,8,FALSE))</f>
        <v>Development &amp; Space Planning</v>
      </c>
      <c r="K3099" t="str">
        <f>IF(VLOOKUP(TRM!A8010,'TRM - TBM Crosswalk'!$A$2:'TRM - TBM Crosswalk'!$I$1008,9,FALSE)=0,"",VLOOKUP(TRM!A8010,'TRM - TBM Crosswalk'!$A$2:'TRM - TBM Crosswalk'!$I$1008,9,FALSE))</f>
        <v/>
      </c>
    </row>
    <row r="3100" spans="1:11" x14ac:dyDescent="0.45">
      <c r="A3100" t="str">
        <f>TRM!A8011</f>
        <v>D01.001.260</v>
      </c>
      <c r="B3100" t="str">
        <f>TRM!B8011</f>
        <v>Construction</v>
      </c>
      <c r="C3100" t="str">
        <f>TRM!C8011</f>
        <v>MAGNET Tools | 3.0</v>
      </c>
      <c r="D3100">
        <f>TRM!D8011</f>
        <v>0</v>
      </c>
      <c r="E3100" t="str">
        <f>IF(VLOOKUP(TRM!A8011,'TRM - TBM Crosswalk'!$A$2:'TRM - TBM Crosswalk'!$I$1008,3,FALSE)="N/A","TBD","")</f>
        <v/>
      </c>
      <c r="F3100" t="str">
        <f>IF(VLOOKUP(TRM!A8011,'TRM - TBM Crosswalk'!$A$2:'TRM - TBM Crosswalk'!$I$1008,4,FALSE)=0,"",VLOOKUP(TRM!A8011,'TRM - TBM Crosswalk'!$A$2:'TRM - TBM Crosswalk'!$I$1008,4,FALSE))</f>
        <v/>
      </c>
      <c r="G3100" t="str">
        <f>IF(VLOOKUP(TRM!A8011,'TRM - TBM Crosswalk'!$A$2:'TRM - TBM Crosswalk'!$I$1008,5,FALSE)=0,"",VLOOKUP(TRM!A8011,'TRM - TBM Crosswalk'!$A$2:'TRM - TBM Crosswalk'!$I$1008,5,FALSE))</f>
        <v/>
      </c>
      <c r="H3100" t="str">
        <f>IF(VLOOKUP(TRM!A8011,'TRM - TBM Crosswalk'!$A$2:'TRM - TBM Crosswalk'!$I$1008,6,FALSE)=0,"",VLOOKUP(TRM!A8011,'TRM - TBM Crosswalk'!$A$2:'TRM - TBM Crosswalk'!$I$1008,6,FALSE))</f>
        <v/>
      </c>
      <c r="I3100" t="str">
        <f>IF(VLOOKUP(TRM!A8011,'TRM - TBM Crosswalk'!$A$2:'TRM - TBM Crosswalk'!$I$1008,7,FALSE)=0,"",VLOOKUP(TRM!A8011,'TRM - TBM Crosswalk'!$A$2:'TRM - TBM Crosswalk'!$I$1008,7,FALSE))</f>
        <v>Property &amp; Facility</v>
      </c>
      <c r="J3100" t="str">
        <f>IF(VLOOKUP(TRM!A8011,'TRM - TBM Crosswalk'!$A$2:'TRM - TBM Crosswalk'!$I$1008,8,FALSE)=0,"",VLOOKUP(TRM!A8011,'TRM - TBM Crosswalk'!$A$2:'TRM - TBM Crosswalk'!$I$1008,8,FALSE))</f>
        <v>Development &amp; Space Planning</v>
      </c>
      <c r="K3100" t="str">
        <f>IF(VLOOKUP(TRM!A8011,'TRM - TBM Crosswalk'!$A$2:'TRM - TBM Crosswalk'!$I$1008,9,FALSE)=0,"",VLOOKUP(TRM!A8011,'TRM - TBM Crosswalk'!$A$2:'TRM - TBM Crosswalk'!$I$1008,9,FALSE))</f>
        <v/>
      </c>
    </row>
    <row r="3101" spans="1:11" x14ac:dyDescent="0.45">
      <c r="A3101" t="str">
        <f>TRM!A8012</f>
        <v>D01.001.260</v>
      </c>
      <c r="B3101" t="str">
        <f>TRM!B8012</f>
        <v>Construction</v>
      </c>
      <c r="C3101" t="str">
        <f>TRM!C8012</f>
        <v>MAGNET Tools | 3.1</v>
      </c>
      <c r="D3101">
        <f>TRM!D8012</f>
        <v>0</v>
      </c>
      <c r="E3101" t="str">
        <f>IF(VLOOKUP(TRM!A8012,'TRM - TBM Crosswalk'!$A$2:'TRM - TBM Crosswalk'!$I$1008,3,FALSE)="N/A","TBD","")</f>
        <v/>
      </c>
      <c r="F3101" t="str">
        <f>IF(VLOOKUP(TRM!A8012,'TRM - TBM Crosswalk'!$A$2:'TRM - TBM Crosswalk'!$I$1008,4,FALSE)=0,"",VLOOKUP(TRM!A8012,'TRM - TBM Crosswalk'!$A$2:'TRM - TBM Crosswalk'!$I$1008,4,FALSE))</f>
        <v/>
      </c>
      <c r="G3101" t="str">
        <f>IF(VLOOKUP(TRM!A8012,'TRM - TBM Crosswalk'!$A$2:'TRM - TBM Crosswalk'!$I$1008,5,FALSE)=0,"",VLOOKUP(TRM!A8012,'TRM - TBM Crosswalk'!$A$2:'TRM - TBM Crosswalk'!$I$1008,5,FALSE))</f>
        <v/>
      </c>
      <c r="H3101" t="str">
        <f>IF(VLOOKUP(TRM!A8012,'TRM - TBM Crosswalk'!$A$2:'TRM - TBM Crosswalk'!$I$1008,6,FALSE)=0,"",VLOOKUP(TRM!A8012,'TRM - TBM Crosswalk'!$A$2:'TRM - TBM Crosswalk'!$I$1008,6,FALSE))</f>
        <v/>
      </c>
      <c r="I3101" t="str">
        <f>IF(VLOOKUP(TRM!A8012,'TRM - TBM Crosswalk'!$A$2:'TRM - TBM Crosswalk'!$I$1008,7,FALSE)=0,"",VLOOKUP(TRM!A8012,'TRM - TBM Crosswalk'!$A$2:'TRM - TBM Crosswalk'!$I$1008,7,FALSE))</f>
        <v>Property &amp; Facility</v>
      </c>
      <c r="J3101" t="str">
        <f>IF(VLOOKUP(TRM!A8012,'TRM - TBM Crosswalk'!$A$2:'TRM - TBM Crosswalk'!$I$1008,8,FALSE)=0,"",VLOOKUP(TRM!A8012,'TRM - TBM Crosswalk'!$A$2:'TRM - TBM Crosswalk'!$I$1008,8,FALSE))</f>
        <v>Development &amp; Space Planning</v>
      </c>
      <c r="K3101" t="str">
        <f>IF(VLOOKUP(TRM!A8012,'TRM - TBM Crosswalk'!$A$2:'TRM - TBM Crosswalk'!$I$1008,9,FALSE)=0,"",VLOOKUP(TRM!A8012,'TRM - TBM Crosswalk'!$A$2:'TRM - TBM Crosswalk'!$I$1008,9,FALSE))</f>
        <v/>
      </c>
    </row>
    <row r="3102" spans="1:11" x14ac:dyDescent="0.45">
      <c r="A3102" t="str">
        <f>TRM!A8013</f>
        <v>D01.001.260</v>
      </c>
      <c r="B3102" t="str">
        <f>TRM!B8013</f>
        <v>Construction</v>
      </c>
      <c r="C3102" t="str">
        <f>TRM!C8013</f>
        <v>MasterWorks | 7.5.1.6</v>
      </c>
      <c r="D3102">
        <f>TRM!D8013</f>
        <v>0</v>
      </c>
      <c r="E3102" t="str">
        <f>IF(VLOOKUP(TRM!A8013,'TRM - TBM Crosswalk'!$A$2:'TRM - TBM Crosswalk'!$I$1008,3,FALSE)="N/A","TBD","")</f>
        <v/>
      </c>
      <c r="F3102" t="str">
        <f>IF(VLOOKUP(TRM!A8013,'TRM - TBM Crosswalk'!$A$2:'TRM - TBM Crosswalk'!$I$1008,4,FALSE)=0,"",VLOOKUP(TRM!A8013,'TRM - TBM Crosswalk'!$A$2:'TRM - TBM Crosswalk'!$I$1008,4,FALSE))</f>
        <v/>
      </c>
      <c r="G3102" t="str">
        <f>IF(VLOOKUP(TRM!A8013,'TRM - TBM Crosswalk'!$A$2:'TRM - TBM Crosswalk'!$I$1008,5,FALSE)=0,"",VLOOKUP(TRM!A8013,'TRM - TBM Crosswalk'!$A$2:'TRM - TBM Crosswalk'!$I$1008,5,FALSE))</f>
        <v/>
      </c>
      <c r="H3102" t="str">
        <f>IF(VLOOKUP(TRM!A8013,'TRM - TBM Crosswalk'!$A$2:'TRM - TBM Crosswalk'!$I$1008,6,FALSE)=0,"",VLOOKUP(TRM!A8013,'TRM - TBM Crosswalk'!$A$2:'TRM - TBM Crosswalk'!$I$1008,6,FALSE))</f>
        <v/>
      </c>
      <c r="I3102" t="str">
        <f>IF(VLOOKUP(TRM!A8013,'TRM - TBM Crosswalk'!$A$2:'TRM - TBM Crosswalk'!$I$1008,7,FALSE)=0,"",VLOOKUP(TRM!A8013,'TRM - TBM Crosswalk'!$A$2:'TRM - TBM Crosswalk'!$I$1008,7,FALSE))</f>
        <v>Property &amp; Facility</v>
      </c>
      <c r="J3102" t="str">
        <f>IF(VLOOKUP(TRM!A8013,'TRM - TBM Crosswalk'!$A$2:'TRM - TBM Crosswalk'!$I$1008,8,FALSE)=0,"",VLOOKUP(TRM!A8013,'TRM - TBM Crosswalk'!$A$2:'TRM - TBM Crosswalk'!$I$1008,8,FALSE))</f>
        <v>Development &amp; Space Planning</v>
      </c>
      <c r="K3102" t="str">
        <f>IF(VLOOKUP(TRM!A8013,'TRM - TBM Crosswalk'!$A$2:'TRM - TBM Crosswalk'!$I$1008,9,FALSE)=0,"",VLOOKUP(TRM!A8013,'TRM - TBM Crosswalk'!$A$2:'TRM - TBM Crosswalk'!$I$1008,9,FALSE))</f>
        <v/>
      </c>
    </row>
    <row r="3103" spans="1:11" x14ac:dyDescent="0.45">
      <c r="A3103" t="str">
        <f>TRM!A8014</f>
        <v>D01.001.260</v>
      </c>
      <c r="B3103" t="str">
        <f>TRM!B8014</f>
        <v>Construction</v>
      </c>
      <c r="C3103" t="str">
        <f>TRM!C8014</f>
        <v>MasterWorks | 7.5.2.7</v>
      </c>
      <c r="D3103">
        <f>TRM!D8014</f>
        <v>0</v>
      </c>
      <c r="E3103" t="str">
        <f>IF(VLOOKUP(TRM!A8014,'TRM - TBM Crosswalk'!$A$2:'TRM - TBM Crosswalk'!$I$1008,3,FALSE)="N/A","TBD","")</f>
        <v/>
      </c>
      <c r="F3103" t="str">
        <f>IF(VLOOKUP(TRM!A8014,'TRM - TBM Crosswalk'!$A$2:'TRM - TBM Crosswalk'!$I$1008,4,FALSE)=0,"",VLOOKUP(TRM!A8014,'TRM - TBM Crosswalk'!$A$2:'TRM - TBM Crosswalk'!$I$1008,4,FALSE))</f>
        <v/>
      </c>
      <c r="G3103" t="str">
        <f>IF(VLOOKUP(TRM!A8014,'TRM - TBM Crosswalk'!$A$2:'TRM - TBM Crosswalk'!$I$1008,5,FALSE)=0,"",VLOOKUP(TRM!A8014,'TRM - TBM Crosswalk'!$A$2:'TRM - TBM Crosswalk'!$I$1008,5,FALSE))</f>
        <v/>
      </c>
      <c r="H3103" t="str">
        <f>IF(VLOOKUP(TRM!A8014,'TRM - TBM Crosswalk'!$A$2:'TRM - TBM Crosswalk'!$I$1008,6,FALSE)=0,"",VLOOKUP(TRM!A8014,'TRM - TBM Crosswalk'!$A$2:'TRM - TBM Crosswalk'!$I$1008,6,FALSE))</f>
        <v/>
      </c>
      <c r="I3103" t="str">
        <f>IF(VLOOKUP(TRM!A8014,'TRM - TBM Crosswalk'!$A$2:'TRM - TBM Crosswalk'!$I$1008,7,FALSE)=0,"",VLOOKUP(TRM!A8014,'TRM - TBM Crosswalk'!$A$2:'TRM - TBM Crosswalk'!$I$1008,7,FALSE))</f>
        <v>Property &amp; Facility</v>
      </c>
      <c r="J3103" t="str">
        <f>IF(VLOOKUP(TRM!A8014,'TRM - TBM Crosswalk'!$A$2:'TRM - TBM Crosswalk'!$I$1008,8,FALSE)=0,"",VLOOKUP(TRM!A8014,'TRM - TBM Crosswalk'!$A$2:'TRM - TBM Crosswalk'!$I$1008,8,FALSE))</f>
        <v>Development &amp; Space Planning</v>
      </c>
      <c r="K3103" t="str">
        <f>IF(VLOOKUP(TRM!A8014,'TRM - TBM Crosswalk'!$A$2:'TRM - TBM Crosswalk'!$I$1008,9,FALSE)=0,"",VLOOKUP(TRM!A8014,'TRM - TBM Crosswalk'!$A$2:'TRM - TBM Crosswalk'!$I$1008,9,FALSE))</f>
        <v/>
      </c>
    </row>
    <row r="3104" spans="1:11" x14ac:dyDescent="0.45">
      <c r="A3104" t="str">
        <f>TRM!A8015</f>
        <v>D01.001.260</v>
      </c>
      <c r="B3104" t="str">
        <f>TRM!B8015</f>
        <v>Construction</v>
      </c>
      <c r="C3104" t="str">
        <f>TRM!C8015</f>
        <v>MasterWorks | 7.5.3.8</v>
      </c>
      <c r="D3104">
        <f>TRM!D8015</f>
        <v>0</v>
      </c>
      <c r="E3104" t="str">
        <f>IF(VLOOKUP(TRM!A8015,'TRM - TBM Crosswalk'!$A$2:'TRM - TBM Crosswalk'!$I$1008,3,FALSE)="N/A","TBD","")</f>
        <v/>
      </c>
      <c r="F3104" t="str">
        <f>IF(VLOOKUP(TRM!A8015,'TRM - TBM Crosswalk'!$A$2:'TRM - TBM Crosswalk'!$I$1008,4,FALSE)=0,"",VLOOKUP(TRM!A8015,'TRM - TBM Crosswalk'!$A$2:'TRM - TBM Crosswalk'!$I$1008,4,FALSE))</f>
        <v/>
      </c>
      <c r="G3104" t="str">
        <f>IF(VLOOKUP(TRM!A8015,'TRM - TBM Crosswalk'!$A$2:'TRM - TBM Crosswalk'!$I$1008,5,FALSE)=0,"",VLOOKUP(TRM!A8015,'TRM - TBM Crosswalk'!$A$2:'TRM - TBM Crosswalk'!$I$1008,5,FALSE))</f>
        <v/>
      </c>
      <c r="H3104" t="str">
        <f>IF(VLOOKUP(TRM!A8015,'TRM - TBM Crosswalk'!$A$2:'TRM - TBM Crosswalk'!$I$1008,6,FALSE)=0,"",VLOOKUP(TRM!A8015,'TRM - TBM Crosswalk'!$A$2:'TRM - TBM Crosswalk'!$I$1008,6,FALSE))</f>
        <v/>
      </c>
      <c r="I3104" t="str">
        <f>IF(VLOOKUP(TRM!A8015,'TRM - TBM Crosswalk'!$A$2:'TRM - TBM Crosswalk'!$I$1008,7,FALSE)=0,"",VLOOKUP(TRM!A8015,'TRM - TBM Crosswalk'!$A$2:'TRM - TBM Crosswalk'!$I$1008,7,FALSE))</f>
        <v>Property &amp; Facility</v>
      </c>
      <c r="J3104" t="str">
        <f>IF(VLOOKUP(TRM!A8015,'TRM - TBM Crosswalk'!$A$2:'TRM - TBM Crosswalk'!$I$1008,8,FALSE)=0,"",VLOOKUP(TRM!A8015,'TRM - TBM Crosswalk'!$A$2:'TRM - TBM Crosswalk'!$I$1008,8,FALSE))</f>
        <v>Development &amp; Space Planning</v>
      </c>
      <c r="K3104" t="str">
        <f>IF(VLOOKUP(TRM!A8015,'TRM - TBM Crosswalk'!$A$2:'TRM - TBM Crosswalk'!$I$1008,9,FALSE)=0,"",VLOOKUP(TRM!A8015,'TRM - TBM Crosswalk'!$A$2:'TRM - TBM Crosswalk'!$I$1008,9,FALSE))</f>
        <v/>
      </c>
    </row>
    <row r="3105" spans="1:11" x14ac:dyDescent="0.45">
      <c r="A3105" t="str">
        <f>TRM!A8016</f>
        <v>D01.001.260</v>
      </c>
      <c r="B3105" t="str">
        <f>TRM!B8016</f>
        <v>Construction</v>
      </c>
      <c r="C3105" t="str">
        <f>TRM!C8016</f>
        <v>MaxView</v>
      </c>
      <c r="D3105">
        <f>TRM!D8016</f>
        <v>0</v>
      </c>
      <c r="E3105" t="str">
        <f>IF(VLOOKUP(TRM!A8016,'TRM - TBM Crosswalk'!$A$2:'TRM - TBM Crosswalk'!$I$1008,3,FALSE)="N/A","TBD","")</f>
        <v/>
      </c>
      <c r="F3105" t="str">
        <f>IF(VLOOKUP(TRM!A8016,'TRM - TBM Crosswalk'!$A$2:'TRM - TBM Crosswalk'!$I$1008,4,FALSE)=0,"",VLOOKUP(TRM!A8016,'TRM - TBM Crosswalk'!$A$2:'TRM - TBM Crosswalk'!$I$1008,4,FALSE))</f>
        <v/>
      </c>
      <c r="G3105" t="str">
        <f>IF(VLOOKUP(TRM!A8016,'TRM - TBM Crosswalk'!$A$2:'TRM - TBM Crosswalk'!$I$1008,5,FALSE)=0,"",VLOOKUP(TRM!A8016,'TRM - TBM Crosswalk'!$A$2:'TRM - TBM Crosswalk'!$I$1008,5,FALSE))</f>
        <v/>
      </c>
      <c r="H3105" t="str">
        <f>IF(VLOOKUP(TRM!A8016,'TRM - TBM Crosswalk'!$A$2:'TRM - TBM Crosswalk'!$I$1008,6,FALSE)=0,"",VLOOKUP(TRM!A8016,'TRM - TBM Crosswalk'!$A$2:'TRM - TBM Crosswalk'!$I$1008,6,FALSE))</f>
        <v/>
      </c>
      <c r="I3105" t="str">
        <f>IF(VLOOKUP(TRM!A8016,'TRM - TBM Crosswalk'!$A$2:'TRM - TBM Crosswalk'!$I$1008,7,FALSE)=0,"",VLOOKUP(TRM!A8016,'TRM - TBM Crosswalk'!$A$2:'TRM - TBM Crosswalk'!$I$1008,7,FALSE))</f>
        <v>Property &amp; Facility</v>
      </c>
      <c r="J3105" t="str">
        <f>IF(VLOOKUP(TRM!A8016,'TRM - TBM Crosswalk'!$A$2:'TRM - TBM Crosswalk'!$I$1008,8,FALSE)=0,"",VLOOKUP(TRM!A8016,'TRM - TBM Crosswalk'!$A$2:'TRM - TBM Crosswalk'!$I$1008,8,FALSE))</f>
        <v>Development &amp; Space Planning</v>
      </c>
      <c r="K3105" t="str">
        <f>IF(VLOOKUP(TRM!A8016,'TRM - TBM Crosswalk'!$A$2:'TRM - TBM Crosswalk'!$I$1008,9,FALSE)=0,"",VLOOKUP(TRM!A8016,'TRM - TBM Crosswalk'!$A$2:'TRM - TBM Crosswalk'!$I$1008,9,FALSE))</f>
        <v/>
      </c>
    </row>
    <row r="3106" spans="1:11" x14ac:dyDescent="0.45">
      <c r="A3106" t="str">
        <f>TRM!A8017</f>
        <v>D01.001.260</v>
      </c>
      <c r="B3106" t="str">
        <f>TRM!B8017</f>
        <v>Construction</v>
      </c>
      <c r="C3106" t="str">
        <f>TRM!C8017</f>
        <v>Sitech 12D Extensions (TBC 5.20) | 5.2.3.0</v>
      </c>
      <c r="D3106">
        <f>TRM!D8017</f>
        <v>0</v>
      </c>
      <c r="E3106" t="str">
        <f>IF(VLOOKUP(TRM!A8017,'TRM - TBM Crosswalk'!$A$2:'TRM - TBM Crosswalk'!$I$1008,3,FALSE)="N/A","TBD","")</f>
        <v/>
      </c>
      <c r="F3106" t="str">
        <f>IF(VLOOKUP(TRM!A8017,'TRM - TBM Crosswalk'!$A$2:'TRM - TBM Crosswalk'!$I$1008,4,FALSE)=0,"",VLOOKUP(TRM!A8017,'TRM - TBM Crosswalk'!$A$2:'TRM - TBM Crosswalk'!$I$1008,4,FALSE))</f>
        <v/>
      </c>
      <c r="G3106" t="str">
        <f>IF(VLOOKUP(TRM!A8017,'TRM - TBM Crosswalk'!$A$2:'TRM - TBM Crosswalk'!$I$1008,5,FALSE)=0,"",VLOOKUP(TRM!A8017,'TRM - TBM Crosswalk'!$A$2:'TRM - TBM Crosswalk'!$I$1008,5,FALSE))</f>
        <v/>
      </c>
      <c r="H3106" t="str">
        <f>IF(VLOOKUP(TRM!A8017,'TRM - TBM Crosswalk'!$A$2:'TRM - TBM Crosswalk'!$I$1008,6,FALSE)=0,"",VLOOKUP(TRM!A8017,'TRM - TBM Crosswalk'!$A$2:'TRM - TBM Crosswalk'!$I$1008,6,FALSE))</f>
        <v/>
      </c>
      <c r="I3106" t="str">
        <f>IF(VLOOKUP(TRM!A8017,'TRM - TBM Crosswalk'!$A$2:'TRM - TBM Crosswalk'!$I$1008,7,FALSE)=0,"",VLOOKUP(TRM!A8017,'TRM - TBM Crosswalk'!$A$2:'TRM - TBM Crosswalk'!$I$1008,7,FALSE))</f>
        <v>Property &amp; Facility</v>
      </c>
      <c r="J3106" t="str">
        <f>IF(VLOOKUP(TRM!A8017,'TRM - TBM Crosswalk'!$A$2:'TRM - TBM Crosswalk'!$I$1008,8,FALSE)=0,"",VLOOKUP(TRM!A8017,'TRM - TBM Crosswalk'!$A$2:'TRM - TBM Crosswalk'!$I$1008,8,FALSE))</f>
        <v>Development &amp; Space Planning</v>
      </c>
      <c r="K3106" t="str">
        <f>IF(VLOOKUP(TRM!A8017,'TRM - TBM Crosswalk'!$A$2:'TRM - TBM Crosswalk'!$I$1008,9,FALSE)=0,"",VLOOKUP(TRM!A8017,'TRM - TBM Crosswalk'!$A$2:'TRM - TBM Crosswalk'!$I$1008,9,FALSE))</f>
        <v/>
      </c>
    </row>
    <row r="3107" spans="1:11" x14ac:dyDescent="0.45">
      <c r="A3107" t="str">
        <f>TRM!A8018</f>
        <v>D01.001.260</v>
      </c>
      <c r="B3107" t="str">
        <f>TRM!B8018</f>
        <v>Construction</v>
      </c>
      <c r="C3107" t="str">
        <f>TRM!C8018</f>
        <v>Sitech 12D Extensions | 2.0.0.2</v>
      </c>
      <c r="D3107">
        <f>TRM!D8018</f>
        <v>0</v>
      </c>
      <c r="E3107" t="str">
        <f>IF(VLOOKUP(TRM!A8018,'TRM - TBM Crosswalk'!$A$2:'TRM - TBM Crosswalk'!$I$1008,3,FALSE)="N/A","TBD","")</f>
        <v/>
      </c>
      <c r="F3107" t="str">
        <f>IF(VLOOKUP(TRM!A8018,'TRM - TBM Crosswalk'!$A$2:'TRM - TBM Crosswalk'!$I$1008,4,FALSE)=0,"",VLOOKUP(TRM!A8018,'TRM - TBM Crosswalk'!$A$2:'TRM - TBM Crosswalk'!$I$1008,4,FALSE))</f>
        <v/>
      </c>
      <c r="G3107" t="str">
        <f>IF(VLOOKUP(TRM!A8018,'TRM - TBM Crosswalk'!$A$2:'TRM - TBM Crosswalk'!$I$1008,5,FALSE)=0,"",VLOOKUP(TRM!A8018,'TRM - TBM Crosswalk'!$A$2:'TRM - TBM Crosswalk'!$I$1008,5,FALSE))</f>
        <v/>
      </c>
      <c r="H3107" t="str">
        <f>IF(VLOOKUP(TRM!A8018,'TRM - TBM Crosswalk'!$A$2:'TRM - TBM Crosswalk'!$I$1008,6,FALSE)=0,"",VLOOKUP(TRM!A8018,'TRM - TBM Crosswalk'!$A$2:'TRM - TBM Crosswalk'!$I$1008,6,FALSE))</f>
        <v/>
      </c>
      <c r="I3107" t="str">
        <f>IF(VLOOKUP(TRM!A8018,'TRM - TBM Crosswalk'!$A$2:'TRM - TBM Crosswalk'!$I$1008,7,FALSE)=0,"",VLOOKUP(TRM!A8018,'TRM - TBM Crosswalk'!$A$2:'TRM - TBM Crosswalk'!$I$1008,7,FALSE))</f>
        <v>Property &amp; Facility</v>
      </c>
      <c r="J3107" t="str">
        <f>IF(VLOOKUP(TRM!A8018,'TRM - TBM Crosswalk'!$A$2:'TRM - TBM Crosswalk'!$I$1008,8,FALSE)=0,"",VLOOKUP(TRM!A8018,'TRM - TBM Crosswalk'!$A$2:'TRM - TBM Crosswalk'!$I$1008,8,FALSE))</f>
        <v>Development &amp; Space Planning</v>
      </c>
      <c r="K3107" t="str">
        <f>IF(VLOOKUP(TRM!A8018,'TRM - TBM Crosswalk'!$A$2:'TRM - TBM Crosswalk'!$I$1008,9,FALSE)=0,"",VLOOKUP(TRM!A8018,'TRM - TBM Crosswalk'!$A$2:'TRM - TBM Crosswalk'!$I$1008,9,FALSE))</f>
        <v/>
      </c>
    </row>
    <row r="3108" spans="1:11" x14ac:dyDescent="0.45">
      <c r="A3108" t="str">
        <f>TRM!A8019</f>
        <v>D01.001.260</v>
      </c>
      <c r="B3108" t="str">
        <f>TRM!B8019</f>
        <v>Construction</v>
      </c>
      <c r="C3108" t="str">
        <f>TRM!C8019</f>
        <v>Sitech 12D Extensions 2 | 2.3.0.2</v>
      </c>
      <c r="D3108">
        <f>TRM!D8019</f>
        <v>0</v>
      </c>
      <c r="E3108" t="str">
        <f>IF(VLOOKUP(TRM!A8019,'TRM - TBM Crosswalk'!$A$2:'TRM - TBM Crosswalk'!$I$1008,3,FALSE)="N/A","TBD","")</f>
        <v/>
      </c>
      <c r="F3108" t="str">
        <f>IF(VLOOKUP(TRM!A8019,'TRM - TBM Crosswalk'!$A$2:'TRM - TBM Crosswalk'!$I$1008,4,FALSE)=0,"",VLOOKUP(TRM!A8019,'TRM - TBM Crosswalk'!$A$2:'TRM - TBM Crosswalk'!$I$1008,4,FALSE))</f>
        <v/>
      </c>
      <c r="G3108" t="str">
        <f>IF(VLOOKUP(TRM!A8019,'TRM - TBM Crosswalk'!$A$2:'TRM - TBM Crosswalk'!$I$1008,5,FALSE)=0,"",VLOOKUP(TRM!A8019,'TRM - TBM Crosswalk'!$A$2:'TRM - TBM Crosswalk'!$I$1008,5,FALSE))</f>
        <v/>
      </c>
      <c r="H3108" t="str">
        <f>IF(VLOOKUP(TRM!A8019,'TRM - TBM Crosswalk'!$A$2:'TRM - TBM Crosswalk'!$I$1008,6,FALSE)=0,"",VLOOKUP(TRM!A8019,'TRM - TBM Crosswalk'!$A$2:'TRM - TBM Crosswalk'!$I$1008,6,FALSE))</f>
        <v/>
      </c>
      <c r="I3108" t="str">
        <f>IF(VLOOKUP(TRM!A8019,'TRM - TBM Crosswalk'!$A$2:'TRM - TBM Crosswalk'!$I$1008,7,FALSE)=0,"",VLOOKUP(TRM!A8019,'TRM - TBM Crosswalk'!$A$2:'TRM - TBM Crosswalk'!$I$1008,7,FALSE))</f>
        <v>Property &amp; Facility</v>
      </c>
      <c r="J3108" t="str">
        <f>IF(VLOOKUP(TRM!A8019,'TRM - TBM Crosswalk'!$A$2:'TRM - TBM Crosswalk'!$I$1008,8,FALSE)=0,"",VLOOKUP(TRM!A8019,'TRM - TBM Crosswalk'!$A$2:'TRM - TBM Crosswalk'!$I$1008,8,FALSE))</f>
        <v>Development &amp; Space Planning</v>
      </c>
      <c r="K3108" t="str">
        <f>IF(VLOOKUP(TRM!A8019,'TRM - TBM Crosswalk'!$A$2:'TRM - TBM Crosswalk'!$I$1008,9,FALSE)=0,"",VLOOKUP(TRM!A8019,'TRM - TBM Crosswalk'!$A$2:'TRM - TBM Crosswalk'!$I$1008,9,FALSE))</f>
        <v/>
      </c>
    </row>
    <row r="3109" spans="1:11" x14ac:dyDescent="0.45">
      <c r="A3109" t="str">
        <f>TRM!A8020</f>
        <v>D01.001.260</v>
      </c>
      <c r="B3109" t="str">
        <f>TRM!B8020</f>
        <v>Construction</v>
      </c>
      <c r="C3109" t="str">
        <f>TRM!C8020</f>
        <v>Sitech ADAC Extensions (TBC 5.20) | 5.2.3.0</v>
      </c>
      <c r="D3109">
        <f>TRM!D8020</f>
        <v>0</v>
      </c>
      <c r="E3109" t="str">
        <f>IF(VLOOKUP(TRM!A8020,'TRM - TBM Crosswalk'!$A$2:'TRM - TBM Crosswalk'!$I$1008,3,FALSE)="N/A","TBD","")</f>
        <v/>
      </c>
      <c r="F3109" t="str">
        <f>IF(VLOOKUP(TRM!A8020,'TRM - TBM Crosswalk'!$A$2:'TRM - TBM Crosswalk'!$I$1008,4,FALSE)=0,"",VLOOKUP(TRM!A8020,'TRM - TBM Crosswalk'!$A$2:'TRM - TBM Crosswalk'!$I$1008,4,FALSE))</f>
        <v/>
      </c>
      <c r="G3109" t="str">
        <f>IF(VLOOKUP(TRM!A8020,'TRM - TBM Crosswalk'!$A$2:'TRM - TBM Crosswalk'!$I$1008,5,FALSE)=0,"",VLOOKUP(TRM!A8020,'TRM - TBM Crosswalk'!$A$2:'TRM - TBM Crosswalk'!$I$1008,5,FALSE))</f>
        <v/>
      </c>
      <c r="H3109" t="str">
        <f>IF(VLOOKUP(TRM!A8020,'TRM - TBM Crosswalk'!$A$2:'TRM - TBM Crosswalk'!$I$1008,6,FALSE)=0,"",VLOOKUP(TRM!A8020,'TRM - TBM Crosswalk'!$A$2:'TRM - TBM Crosswalk'!$I$1008,6,FALSE))</f>
        <v/>
      </c>
      <c r="I3109" t="str">
        <f>IF(VLOOKUP(TRM!A8020,'TRM - TBM Crosswalk'!$A$2:'TRM - TBM Crosswalk'!$I$1008,7,FALSE)=0,"",VLOOKUP(TRM!A8020,'TRM - TBM Crosswalk'!$A$2:'TRM - TBM Crosswalk'!$I$1008,7,FALSE))</f>
        <v>Property &amp; Facility</v>
      </c>
      <c r="J3109" t="str">
        <f>IF(VLOOKUP(TRM!A8020,'TRM - TBM Crosswalk'!$A$2:'TRM - TBM Crosswalk'!$I$1008,8,FALSE)=0,"",VLOOKUP(TRM!A8020,'TRM - TBM Crosswalk'!$A$2:'TRM - TBM Crosswalk'!$I$1008,8,FALSE))</f>
        <v>Development &amp; Space Planning</v>
      </c>
      <c r="K3109" t="str">
        <f>IF(VLOOKUP(TRM!A8020,'TRM - TBM Crosswalk'!$A$2:'TRM - TBM Crosswalk'!$I$1008,9,FALSE)=0,"",VLOOKUP(TRM!A8020,'TRM - TBM Crosswalk'!$A$2:'TRM - TBM Crosswalk'!$I$1008,9,FALSE))</f>
        <v/>
      </c>
    </row>
    <row r="3110" spans="1:11" x14ac:dyDescent="0.45">
      <c r="A3110" t="str">
        <f>TRM!A8021</f>
        <v>D01.001.260</v>
      </c>
      <c r="B3110" t="str">
        <f>TRM!B8021</f>
        <v>Construction</v>
      </c>
      <c r="C3110" t="str">
        <f>TRM!C8021</f>
        <v>Sitech ADAC Extensions | 2.0.0.2</v>
      </c>
      <c r="D3110">
        <f>TRM!D8021</f>
        <v>0</v>
      </c>
      <c r="E3110" t="str">
        <f>IF(VLOOKUP(TRM!A8021,'TRM - TBM Crosswalk'!$A$2:'TRM - TBM Crosswalk'!$I$1008,3,FALSE)="N/A","TBD","")</f>
        <v/>
      </c>
      <c r="F3110" t="str">
        <f>IF(VLOOKUP(TRM!A8021,'TRM - TBM Crosswalk'!$A$2:'TRM - TBM Crosswalk'!$I$1008,4,FALSE)=0,"",VLOOKUP(TRM!A8021,'TRM - TBM Crosswalk'!$A$2:'TRM - TBM Crosswalk'!$I$1008,4,FALSE))</f>
        <v/>
      </c>
      <c r="G3110" t="str">
        <f>IF(VLOOKUP(TRM!A8021,'TRM - TBM Crosswalk'!$A$2:'TRM - TBM Crosswalk'!$I$1008,5,FALSE)=0,"",VLOOKUP(TRM!A8021,'TRM - TBM Crosswalk'!$A$2:'TRM - TBM Crosswalk'!$I$1008,5,FALSE))</f>
        <v/>
      </c>
      <c r="H3110" t="str">
        <f>IF(VLOOKUP(TRM!A8021,'TRM - TBM Crosswalk'!$A$2:'TRM - TBM Crosswalk'!$I$1008,6,FALSE)=0,"",VLOOKUP(TRM!A8021,'TRM - TBM Crosswalk'!$A$2:'TRM - TBM Crosswalk'!$I$1008,6,FALSE))</f>
        <v/>
      </c>
      <c r="I3110" t="str">
        <f>IF(VLOOKUP(TRM!A8021,'TRM - TBM Crosswalk'!$A$2:'TRM - TBM Crosswalk'!$I$1008,7,FALSE)=0,"",VLOOKUP(TRM!A8021,'TRM - TBM Crosswalk'!$A$2:'TRM - TBM Crosswalk'!$I$1008,7,FALSE))</f>
        <v>Property &amp; Facility</v>
      </c>
      <c r="J3110" t="str">
        <f>IF(VLOOKUP(TRM!A8021,'TRM - TBM Crosswalk'!$A$2:'TRM - TBM Crosswalk'!$I$1008,8,FALSE)=0,"",VLOOKUP(TRM!A8021,'TRM - TBM Crosswalk'!$A$2:'TRM - TBM Crosswalk'!$I$1008,8,FALSE))</f>
        <v>Development &amp; Space Planning</v>
      </c>
      <c r="K3110" t="str">
        <f>IF(VLOOKUP(TRM!A8021,'TRM - TBM Crosswalk'!$A$2:'TRM - TBM Crosswalk'!$I$1008,9,FALSE)=0,"",VLOOKUP(TRM!A8021,'TRM - TBM Crosswalk'!$A$2:'TRM - TBM Crosswalk'!$I$1008,9,FALSE))</f>
        <v/>
      </c>
    </row>
    <row r="3111" spans="1:11" x14ac:dyDescent="0.45">
      <c r="A3111" t="str">
        <f>TRM!A8022</f>
        <v>D01.001.260</v>
      </c>
      <c r="B3111" t="str">
        <f>TRM!B8022</f>
        <v>Construction</v>
      </c>
      <c r="C3111" t="str">
        <f>TRM!C8022</f>
        <v>Sitech ADAC Extensions 2 | 2.3.0.2</v>
      </c>
      <c r="D3111">
        <f>TRM!D8022</f>
        <v>0</v>
      </c>
      <c r="E3111" t="str">
        <f>IF(VLOOKUP(TRM!A8022,'TRM - TBM Crosswalk'!$A$2:'TRM - TBM Crosswalk'!$I$1008,3,FALSE)="N/A","TBD","")</f>
        <v/>
      </c>
      <c r="F3111" t="str">
        <f>IF(VLOOKUP(TRM!A8022,'TRM - TBM Crosswalk'!$A$2:'TRM - TBM Crosswalk'!$I$1008,4,FALSE)=0,"",VLOOKUP(TRM!A8022,'TRM - TBM Crosswalk'!$A$2:'TRM - TBM Crosswalk'!$I$1008,4,FALSE))</f>
        <v/>
      </c>
      <c r="G3111" t="str">
        <f>IF(VLOOKUP(TRM!A8022,'TRM - TBM Crosswalk'!$A$2:'TRM - TBM Crosswalk'!$I$1008,5,FALSE)=0,"",VLOOKUP(TRM!A8022,'TRM - TBM Crosswalk'!$A$2:'TRM - TBM Crosswalk'!$I$1008,5,FALSE))</f>
        <v/>
      </c>
      <c r="H3111" t="str">
        <f>IF(VLOOKUP(TRM!A8022,'TRM - TBM Crosswalk'!$A$2:'TRM - TBM Crosswalk'!$I$1008,6,FALSE)=0,"",VLOOKUP(TRM!A8022,'TRM - TBM Crosswalk'!$A$2:'TRM - TBM Crosswalk'!$I$1008,6,FALSE))</f>
        <v/>
      </c>
      <c r="I3111" t="str">
        <f>IF(VLOOKUP(TRM!A8022,'TRM - TBM Crosswalk'!$A$2:'TRM - TBM Crosswalk'!$I$1008,7,FALSE)=0,"",VLOOKUP(TRM!A8022,'TRM - TBM Crosswalk'!$A$2:'TRM - TBM Crosswalk'!$I$1008,7,FALSE))</f>
        <v>Property &amp; Facility</v>
      </c>
      <c r="J3111" t="str">
        <f>IF(VLOOKUP(TRM!A8022,'TRM - TBM Crosswalk'!$A$2:'TRM - TBM Crosswalk'!$I$1008,8,FALSE)=0,"",VLOOKUP(TRM!A8022,'TRM - TBM Crosswalk'!$A$2:'TRM - TBM Crosswalk'!$I$1008,8,FALSE))</f>
        <v>Development &amp; Space Planning</v>
      </c>
      <c r="K3111" t="str">
        <f>IF(VLOOKUP(TRM!A8022,'TRM - TBM Crosswalk'!$A$2:'TRM - TBM Crosswalk'!$I$1008,9,FALSE)=0,"",VLOOKUP(TRM!A8022,'TRM - TBM Crosswalk'!$A$2:'TRM - TBM Crosswalk'!$I$1008,9,FALSE))</f>
        <v/>
      </c>
    </row>
    <row r="3112" spans="1:11" x14ac:dyDescent="0.45">
      <c r="A3112" t="str">
        <f>TRM!A8023</f>
        <v>D01.001.260</v>
      </c>
      <c r="B3112" t="str">
        <f>TRM!B8023</f>
        <v>Construction</v>
      </c>
      <c r="C3112" t="str">
        <f>TRM!C8023</f>
        <v>SpecsIntact | 4.6.2.996</v>
      </c>
      <c r="D3112">
        <f>TRM!D8023</f>
        <v>0</v>
      </c>
      <c r="E3112" t="str">
        <f>IF(VLOOKUP(TRM!A8023,'TRM - TBM Crosswalk'!$A$2:'TRM - TBM Crosswalk'!$I$1008,3,FALSE)="N/A","TBD","")</f>
        <v/>
      </c>
      <c r="F3112" t="str">
        <f>IF(VLOOKUP(TRM!A8023,'TRM - TBM Crosswalk'!$A$2:'TRM - TBM Crosswalk'!$I$1008,4,FALSE)=0,"",VLOOKUP(TRM!A8023,'TRM - TBM Crosswalk'!$A$2:'TRM - TBM Crosswalk'!$I$1008,4,FALSE))</f>
        <v/>
      </c>
      <c r="G3112" t="str">
        <f>IF(VLOOKUP(TRM!A8023,'TRM - TBM Crosswalk'!$A$2:'TRM - TBM Crosswalk'!$I$1008,5,FALSE)=0,"",VLOOKUP(TRM!A8023,'TRM - TBM Crosswalk'!$A$2:'TRM - TBM Crosswalk'!$I$1008,5,FALSE))</f>
        <v/>
      </c>
      <c r="H3112" t="str">
        <f>IF(VLOOKUP(TRM!A8023,'TRM - TBM Crosswalk'!$A$2:'TRM - TBM Crosswalk'!$I$1008,6,FALSE)=0,"",VLOOKUP(TRM!A8023,'TRM - TBM Crosswalk'!$A$2:'TRM - TBM Crosswalk'!$I$1008,6,FALSE))</f>
        <v/>
      </c>
      <c r="I3112" t="str">
        <f>IF(VLOOKUP(TRM!A8023,'TRM - TBM Crosswalk'!$A$2:'TRM - TBM Crosswalk'!$I$1008,7,FALSE)=0,"",VLOOKUP(TRM!A8023,'TRM - TBM Crosswalk'!$A$2:'TRM - TBM Crosswalk'!$I$1008,7,FALSE))</f>
        <v>Property &amp; Facility</v>
      </c>
      <c r="J3112" t="str">
        <f>IF(VLOOKUP(TRM!A8023,'TRM - TBM Crosswalk'!$A$2:'TRM - TBM Crosswalk'!$I$1008,8,FALSE)=0,"",VLOOKUP(TRM!A8023,'TRM - TBM Crosswalk'!$A$2:'TRM - TBM Crosswalk'!$I$1008,8,FALSE))</f>
        <v>Development &amp; Space Planning</v>
      </c>
      <c r="K3112" t="str">
        <f>IF(VLOOKUP(TRM!A8023,'TRM - TBM Crosswalk'!$A$2:'TRM - TBM Crosswalk'!$I$1008,9,FALSE)=0,"",VLOOKUP(TRM!A8023,'TRM - TBM Crosswalk'!$A$2:'TRM - TBM Crosswalk'!$I$1008,9,FALSE))</f>
        <v/>
      </c>
    </row>
    <row r="3113" spans="1:11" x14ac:dyDescent="0.45">
      <c r="A3113" t="str">
        <f>TRM!A8024</f>
        <v>D01.001.260</v>
      </c>
      <c r="B3113" t="str">
        <f>TRM!B8024</f>
        <v>Construction</v>
      </c>
      <c r="C3113" t="str">
        <f>TRM!C8024</f>
        <v>SpecsIntact 5 | 5.0.0.098</v>
      </c>
      <c r="D3113">
        <f>TRM!D8024</f>
        <v>0</v>
      </c>
      <c r="E3113" t="str">
        <f>IF(VLOOKUP(TRM!A8024,'TRM - TBM Crosswalk'!$A$2:'TRM - TBM Crosswalk'!$I$1008,3,FALSE)="N/A","TBD","")</f>
        <v/>
      </c>
      <c r="F3113" t="str">
        <f>IF(VLOOKUP(TRM!A8024,'TRM - TBM Crosswalk'!$A$2:'TRM - TBM Crosswalk'!$I$1008,4,FALSE)=0,"",VLOOKUP(TRM!A8024,'TRM - TBM Crosswalk'!$A$2:'TRM - TBM Crosswalk'!$I$1008,4,FALSE))</f>
        <v/>
      </c>
      <c r="G3113" t="str">
        <f>IF(VLOOKUP(TRM!A8024,'TRM - TBM Crosswalk'!$A$2:'TRM - TBM Crosswalk'!$I$1008,5,FALSE)=0,"",VLOOKUP(TRM!A8024,'TRM - TBM Crosswalk'!$A$2:'TRM - TBM Crosswalk'!$I$1008,5,FALSE))</f>
        <v/>
      </c>
      <c r="H3113" t="str">
        <f>IF(VLOOKUP(TRM!A8024,'TRM - TBM Crosswalk'!$A$2:'TRM - TBM Crosswalk'!$I$1008,6,FALSE)=0,"",VLOOKUP(TRM!A8024,'TRM - TBM Crosswalk'!$A$2:'TRM - TBM Crosswalk'!$I$1008,6,FALSE))</f>
        <v/>
      </c>
      <c r="I3113" t="str">
        <f>IF(VLOOKUP(TRM!A8024,'TRM - TBM Crosswalk'!$A$2:'TRM - TBM Crosswalk'!$I$1008,7,FALSE)=0,"",VLOOKUP(TRM!A8024,'TRM - TBM Crosswalk'!$A$2:'TRM - TBM Crosswalk'!$I$1008,7,FALSE))</f>
        <v>Property &amp; Facility</v>
      </c>
      <c r="J3113" t="str">
        <f>IF(VLOOKUP(TRM!A8024,'TRM - TBM Crosswalk'!$A$2:'TRM - TBM Crosswalk'!$I$1008,8,FALSE)=0,"",VLOOKUP(TRM!A8024,'TRM - TBM Crosswalk'!$A$2:'TRM - TBM Crosswalk'!$I$1008,8,FALSE))</f>
        <v>Development &amp; Space Planning</v>
      </c>
      <c r="K3113" t="str">
        <f>IF(VLOOKUP(TRM!A8024,'TRM - TBM Crosswalk'!$A$2:'TRM - TBM Crosswalk'!$I$1008,9,FALSE)=0,"",VLOOKUP(TRM!A8024,'TRM - TBM Crosswalk'!$A$2:'TRM - TBM Crosswalk'!$I$1008,9,FALSE))</f>
        <v/>
      </c>
    </row>
    <row r="3114" spans="1:11" x14ac:dyDescent="0.45">
      <c r="A3114" t="str">
        <f>TRM!A8025</f>
        <v>D01.006.485</v>
      </c>
      <c r="B3114" t="str">
        <f>TRM!B8025</f>
        <v>Engineering Science</v>
      </c>
      <c r="C3114" t="str">
        <f>TRM!C8025</f>
        <v>ArchMonitor | 4.56.5</v>
      </c>
      <c r="D3114">
        <f>TRM!D8025</f>
        <v>0</v>
      </c>
      <c r="E3114" t="str">
        <f>IF(VLOOKUP(TRM!A8025,'TRM - TBM Crosswalk'!$A$2:'TRM - TBM Crosswalk'!$I$1008,3,FALSE)="N/A","TBD","")</f>
        <v/>
      </c>
      <c r="F3114" t="str">
        <f>IF(VLOOKUP(TRM!A8025,'TRM - TBM Crosswalk'!$A$2:'TRM - TBM Crosswalk'!$I$1008,4,FALSE)=0,"",VLOOKUP(TRM!A8025,'TRM - TBM Crosswalk'!$A$2:'TRM - TBM Crosswalk'!$I$1008,4,FALSE))</f>
        <v>Business Capability</v>
      </c>
      <c r="G3114" t="str">
        <f>IF(VLOOKUP(TRM!A8025,'TRM - TBM Crosswalk'!$A$2:'TRM - TBM Crosswalk'!$I$1008,5,FALSE)=0,"",VLOOKUP(TRM!A8025,'TRM - TBM Crosswalk'!$A$2:'TRM - TBM Crosswalk'!$I$1008,5,FALSE))</f>
        <v/>
      </c>
      <c r="H3114" t="str">
        <f>IF(VLOOKUP(TRM!A8025,'TRM - TBM Crosswalk'!$A$2:'TRM - TBM Crosswalk'!$I$1008,6,FALSE)=0,"",VLOOKUP(TRM!A8025,'TRM - TBM Crosswalk'!$A$2:'TRM - TBM Crosswalk'!$I$1008,6,FALSE))</f>
        <v/>
      </c>
      <c r="I3114" t="str">
        <f>IF(VLOOKUP(TRM!A8025,'TRM - TBM Crosswalk'!$A$2:'TRM - TBM Crosswalk'!$I$1008,7,FALSE)=0,"",VLOOKUP(TRM!A8025,'TRM - TBM Crosswalk'!$A$2:'TRM - TBM Crosswalk'!$I$1008,7,FALSE))</f>
        <v/>
      </c>
      <c r="J3114" t="str">
        <f>IF(VLOOKUP(TRM!A8025,'TRM - TBM Crosswalk'!$A$2:'TRM - TBM Crosswalk'!$I$1008,8,FALSE)=0,"",VLOOKUP(TRM!A8025,'TRM - TBM Crosswalk'!$A$2:'TRM - TBM Crosswalk'!$I$1008,8,FALSE))</f>
        <v/>
      </c>
      <c r="K3114" t="str">
        <f>IF(VLOOKUP(TRM!A8025,'TRM - TBM Crosswalk'!$A$2:'TRM - TBM Crosswalk'!$I$1008,9,FALSE)=0,"",VLOOKUP(TRM!A8025,'TRM - TBM Crosswalk'!$A$2:'TRM - TBM Crosswalk'!$I$1008,9,FALSE))</f>
        <v/>
      </c>
    </row>
    <row r="3115" spans="1:11" x14ac:dyDescent="0.45">
      <c r="A3115" t="str">
        <f>TRM!A8026</f>
        <v>D01.006.485</v>
      </c>
      <c r="B3115" t="str">
        <f>TRM!B8026</f>
        <v>Engineering Science</v>
      </c>
      <c r="C3115" t="str">
        <f>TRM!C8026</f>
        <v>ArchMonitor | 4.58.5</v>
      </c>
      <c r="D3115">
        <f>TRM!D8026</f>
        <v>0</v>
      </c>
      <c r="E3115" t="str">
        <f>IF(VLOOKUP(TRM!A8026,'TRM - TBM Crosswalk'!$A$2:'TRM - TBM Crosswalk'!$I$1008,3,FALSE)="N/A","TBD","")</f>
        <v/>
      </c>
      <c r="F3115" t="str">
        <f>IF(VLOOKUP(TRM!A8026,'TRM - TBM Crosswalk'!$A$2:'TRM - TBM Crosswalk'!$I$1008,4,FALSE)=0,"",VLOOKUP(TRM!A8026,'TRM - TBM Crosswalk'!$A$2:'TRM - TBM Crosswalk'!$I$1008,4,FALSE))</f>
        <v>Business Capability</v>
      </c>
      <c r="G3115" t="str">
        <f>IF(VLOOKUP(TRM!A8026,'TRM - TBM Crosswalk'!$A$2:'TRM - TBM Crosswalk'!$I$1008,5,FALSE)=0,"",VLOOKUP(TRM!A8026,'TRM - TBM Crosswalk'!$A$2:'TRM - TBM Crosswalk'!$I$1008,5,FALSE))</f>
        <v/>
      </c>
      <c r="H3115" t="str">
        <f>IF(VLOOKUP(TRM!A8026,'TRM - TBM Crosswalk'!$A$2:'TRM - TBM Crosswalk'!$I$1008,6,FALSE)=0,"",VLOOKUP(TRM!A8026,'TRM - TBM Crosswalk'!$A$2:'TRM - TBM Crosswalk'!$I$1008,6,FALSE))</f>
        <v/>
      </c>
      <c r="I3115" t="str">
        <f>IF(VLOOKUP(TRM!A8026,'TRM - TBM Crosswalk'!$A$2:'TRM - TBM Crosswalk'!$I$1008,7,FALSE)=0,"",VLOOKUP(TRM!A8026,'TRM - TBM Crosswalk'!$A$2:'TRM - TBM Crosswalk'!$I$1008,7,FALSE))</f>
        <v/>
      </c>
      <c r="J3115" t="str">
        <f>IF(VLOOKUP(TRM!A8026,'TRM - TBM Crosswalk'!$A$2:'TRM - TBM Crosswalk'!$I$1008,8,FALSE)=0,"",VLOOKUP(TRM!A8026,'TRM - TBM Crosswalk'!$A$2:'TRM - TBM Crosswalk'!$I$1008,8,FALSE))</f>
        <v/>
      </c>
      <c r="K3115" t="str">
        <f>IF(VLOOKUP(TRM!A8026,'TRM - TBM Crosswalk'!$A$2:'TRM - TBM Crosswalk'!$I$1008,9,FALSE)=0,"",VLOOKUP(TRM!A8026,'TRM - TBM Crosswalk'!$A$2:'TRM - TBM Crosswalk'!$I$1008,9,FALSE))</f>
        <v/>
      </c>
    </row>
    <row r="3116" spans="1:11" x14ac:dyDescent="0.45">
      <c r="A3116" t="str">
        <f>TRM!A8027</f>
        <v>D01.006.485</v>
      </c>
      <c r="B3116" t="str">
        <f>TRM!B8027</f>
        <v>Engineering Science</v>
      </c>
      <c r="C3116" t="str">
        <f>TRM!C8027</f>
        <v>ArchMonitor | 4.60.2</v>
      </c>
      <c r="D3116">
        <f>TRM!D8027</f>
        <v>0</v>
      </c>
      <c r="E3116" t="str">
        <f>IF(VLOOKUP(TRM!A8027,'TRM - TBM Crosswalk'!$A$2:'TRM - TBM Crosswalk'!$I$1008,3,FALSE)="N/A","TBD","")</f>
        <v/>
      </c>
      <c r="F3116" t="str">
        <f>IF(VLOOKUP(TRM!A8027,'TRM - TBM Crosswalk'!$A$2:'TRM - TBM Crosswalk'!$I$1008,4,FALSE)=0,"",VLOOKUP(TRM!A8027,'TRM - TBM Crosswalk'!$A$2:'TRM - TBM Crosswalk'!$I$1008,4,FALSE))</f>
        <v>Business Capability</v>
      </c>
      <c r="G3116" t="str">
        <f>IF(VLOOKUP(TRM!A8027,'TRM - TBM Crosswalk'!$A$2:'TRM - TBM Crosswalk'!$I$1008,5,FALSE)=0,"",VLOOKUP(TRM!A8027,'TRM - TBM Crosswalk'!$A$2:'TRM - TBM Crosswalk'!$I$1008,5,FALSE))</f>
        <v/>
      </c>
      <c r="H3116" t="str">
        <f>IF(VLOOKUP(TRM!A8027,'TRM - TBM Crosswalk'!$A$2:'TRM - TBM Crosswalk'!$I$1008,6,FALSE)=0,"",VLOOKUP(TRM!A8027,'TRM - TBM Crosswalk'!$A$2:'TRM - TBM Crosswalk'!$I$1008,6,FALSE))</f>
        <v/>
      </c>
      <c r="I3116" t="str">
        <f>IF(VLOOKUP(TRM!A8027,'TRM - TBM Crosswalk'!$A$2:'TRM - TBM Crosswalk'!$I$1008,7,FALSE)=0,"",VLOOKUP(TRM!A8027,'TRM - TBM Crosswalk'!$A$2:'TRM - TBM Crosswalk'!$I$1008,7,FALSE))</f>
        <v/>
      </c>
      <c r="J3116" t="str">
        <f>IF(VLOOKUP(TRM!A8027,'TRM - TBM Crosswalk'!$A$2:'TRM - TBM Crosswalk'!$I$1008,8,FALSE)=0,"",VLOOKUP(TRM!A8027,'TRM - TBM Crosswalk'!$A$2:'TRM - TBM Crosswalk'!$I$1008,8,FALSE))</f>
        <v/>
      </c>
      <c r="K3116" t="str">
        <f>IF(VLOOKUP(TRM!A8027,'TRM - TBM Crosswalk'!$A$2:'TRM - TBM Crosswalk'!$I$1008,9,FALSE)=0,"",VLOOKUP(TRM!A8027,'TRM - TBM Crosswalk'!$A$2:'TRM - TBM Crosswalk'!$I$1008,9,FALSE))</f>
        <v/>
      </c>
    </row>
    <row r="3117" spans="1:11" x14ac:dyDescent="0.45">
      <c r="A3117" t="str">
        <f>TRM!A8028</f>
        <v>D01.006.485</v>
      </c>
      <c r="B3117" t="str">
        <f>TRM!B8028</f>
        <v>Engineering Science</v>
      </c>
      <c r="C3117" t="str">
        <f>TRM!C8028</f>
        <v>ArchMonitor Staging | 4.52.1</v>
      </c>
      <c r="D3117">
        <f>TRM!D8028</f>
        <v>0</v>
      </c>
      <c r="E3117" t="str">
        <f>IF(VLOOKUP(TRM!A8028,'TRM - TBM Crosswalk'!$A$2:'TRM - TBM Crosswalk'!$I$1008,3,FALSE)="N/A","TBD","")</f>
        <v/>
      </c>
      <c r="F3117" t="str">
        <f>IF(VLOOKUP(TRM!A8028,'TRM - TBM Crosswalk'!$A$2:'TRM - TBM Crosswalk'!$I$1008,4,FALSE)=0,"",VLOOKUP(TRM!A8028,'TRM - TBM Crosswalk'!$A$2:'TRM - TBM Crosswalk'!$I$1008,4,FALSE))</f>
        <v>Business Capability</v>
      </c>
      <c r="G3117" t="str">
        <f>IF(VLOOKUP(TRM!A8028,'TRM - TBM Crosswalk'!$A$2:'TRM - TBM Crosswalk'!$I$1008,5,FALSE)=0,"",VLOOKUP(TRM!A8028,'TRM - TBM Crosswalk'!$A$2:'TRM - TBM Crosswalk'!$I$1008,5,FALSE))</f>
        <v/>
      </c>
      <c r="H3117" t="str">
        <f>IF(VLOOKUP(TRM!A8028,'TRM - TBM Crosswalk'!$A$2:'TRM - TBM Crosswalk'!$I$1008,6,FALSE)=0,"",VLOOKUP(TRM!A8028,'TRM - TBM Crosswalk'!$A$2:'TRM - TBM Crosswalk'!$I$1008,6,FALSE))</f>
        <v/>
      </c>
      <c r="I3117" t="str">
        <f>IF(VLOOKUP(TRM!A8028,'TRM - TBM Crosswalk'!$A$2:'TRM - TBM Crosswalk'!$I$1008,7,FALSE)=0,"",VLOOKUP(TRM!A8028,'TRM - TBM Crosswalk'!$A$2:'TRM - TBM Crosswalk'!$I$1008,7,FALSE))</f>
        <v/>
      </c>
      <c r="J3117" t="str">
        <f>IF(VLOOKUP(TRM!A8028,'TRM - TBM Crosswalk'!$A$2:'TRM - TBM Crosswalk'!$I$1008,8,FALSE)=0,"",VLOOKUP(TRM!A8028,'TRM - TBM Crosswalk'!$A$2:'TRM - TBM Crosswalk'!$I$1008,8,FALSE))</f>
        <v/>
      </c>
      <c r="K3117" t="str">
        <f>IF(VLOOKUP(TRM!A8028,'TRM - TBM Crosswalk'!$A$2:'TRM - TBM Crosswalk'!$I$1008,9,FALSE)=0,"",VLOOKUP(TRM!A8028,'TRM - TBM Crosswalk'!$A$2:'TRM - TBM Crosswalk'!$I$1008,9,FALSE))</f>
        <v/>
      </c>
    </row>
    <row r="3118" spans="1:11" x14ac:dyDescent="0.45">
      <c r="A3118" t="str">
        <f>TRM!A8029</f>
        <v>D01.006.485</v>
      </c>
      <c r="B3118" t="str">
        <f>TRM!B8029</f>
        <v>Engineering Science</v>
      </c>
      <c r="C3118" t="str">
        <f>TRM!C8029</f>
        <v>ArchMonitor Staging | 4.52.2</v>
      </c>
      <c r="D3118">
        <f>TRM!D8029</f>
        <v>0</v>
      </c>
      <c r="E3118" t="str">
        <f>IF(VLOOKUP(TRM!A8029,'TRM - TBM Crosswalk'!$A$2:'TRM - TBM Crosswalk'!$I$1008,3,FALSE)="N/A","TBD","")</f>
        <v/>
      </c>
      <c r="F3118" t="str">
        <f>IF(VLOOKUP(TRM!A8029,'TRM - TBM Crosswalk'!$A$2:'TRM - TBM Crosswalk'!$I$1008,4,FALSE)=0,"",VLOOKUP(TRM!A8029,'TRM - TBM Crosswalk'!$A$2:'TRM - TBM Crosswalk'!$I$1008,4,FALSE))</f>
        <v>Business Capability</v>
      </c>
      <c r="G3118" t="str">
        <f>IF(VLOOKUP(TRM!A8029,'TRM - TBM Crosswalk'!$A$2:'TRM - TBM Crosswalk'!$I$1008,5,FALSE)=0,"",VLOOKUP(TRM!A8029,'TRM - TBM Crosswalk'!$A$2:'TRM - TBM Crosswalk'!$I$1008,5,FALSE))</f>
        <v/>
      </c>
      <c r="H3118" t="str">
        <f>IF(VLOOKUP(TRM!A8029,'TRM - TBM Crosswalk'!$A$2:'TRM - TBM Crosswalk'!$I$1008,6,FALSE)=0,"",VLOOKUP(TRM!A8029,'TRM - TBM Crosswalk'!$A$2:'TRM - TBM Crosswalk'!$I$1008,6,FALSE))</f>
        <v/>
      </c>
      <c r="I3118" t="str">
        <f>IF(VLOOKUP(TRM!A8029,'TRM - TBM Crosswalk'!$A$2:'TRM - TBM Crosswalk'!$I$1008,7,FALSE)=0,"",VLOOKUP(TRM!A8029,'TRM - TBM Crosswalk'!$A$2:'TRM - TBM Crosswalk'!$I$1008,7,FALSE))</f>
        <v/>
      </c>
      <c r="J3118" t="str">
        <f>IF(VLOOKUP(TRM!A8029,'TRM - TBM Crosswalk'!$A$2:'TRM - TBM Crosswalk'!$I$1008,8,FALSE)=0,"",VLOOKUP(TRM!A8029,'TRM - TBM Crosswalk'!$A$2:'TRM - TBM Crosswalk'!$I$1008,8,FALSE))</f>
        <v/>
      </c>
      <c r="K3118" t="str">
        <f>IF(VLOOKUP(TRM!A8029,'TRM - TBM Crosswalk'!$A$2:'TRM - TBM Crosswalk'!$I$1008,9,FALSE)=0,"",VLOOKUP(TRM!A8029,'TRM - TBM Crosswalk'!$A$2:'TRM - TBM Crosswalk'!$I$1008,9,FALSE))</f>
        <v/>
      </c>
    </row>
    <row r="3119" spans="1:11" x14ac:dyDescent="0.45">
      <c r="A3119" t="str">
        <f>TRM!A8030</f>
        <v>D01.006.485</v>
      </c>
      <c r="B3119" t="str">
        <f>TRM!B8030</f>
        <v>Engineering Science</v>
      </c>
      <c r="C3119" t="str">
        <f>TRM!C8030</f>
        <v>ArchMonitor Staging | 4.54.0</v>
      </c>
      <c r="D3119">
        <f>TRM!D8030</f>
        <v>0</v>
      </c>
      <c r="E3119" t="str">
        <f>IF(VLOOKUP(TRM!A8030,'TRM - TBM Crosswalk'!$A$2:'TRM - TBM Crosswalk'!$I$1008,3,FALSE)="N/A","TBD","")</f>
        <v/>
      </c>
      <c r="F3119" t="str">
        <f>IF(VLOOKUP(TRM!A8030,'TRM - TBM Crosswalk'!$A$2:'TRM - TBM Crosswalk'!$I$1008,4,FALSE)=0,"",VLOOKUP(TRM!A8030,'TRM - TBM Crosswalk'!$A$2:'TRM - TBM Crosswalk'!$I$1008,4,FALSE))</f>
        <v>Business Capability</v>
      </c>
      <c r="G3119" t="str">
        <f>IF(VLOOKUP(TRM!A8030,'TRM - TBM Crosswalk'!$A$2:'TRM - TBM Crosswalk'!$I$1008,5,FALSE)=0,"",VLOOKUP(TRM!A8030,'TRM - TBM Crosswalk'!$A$2:'TRM - TBM Crosswalk'!$I$1008,5,FALSE))</f>
        <v/>
      </c>
      <c r="H3119" t="str">
        <f>IF(VLOOKUP(TRM!A8030,'TRM - TBM Crosswalk'!$A$2:'TRM - TBM Crosswalk'!$I$1008,6,FALSE)=0,"",VLOOKUP(TRM!A8030,'TRM - TBM Crosswalk'!$A$2:'TRM - TBM Crosswalk'!$I$1008,6,FALSE))</f>
        <v/>
      </c>
      <c r="I3119" t="str">
        <f>IF(VLOOKUP(TRM!A8030,'TRM - TBM Crosswalk'!$A$2:'TRM - TBM Crosswalk'!$I$1008,7,FALSE)=0,"",VLOOKUP(TRM!A8030,'TRM - TBM Crosswalk'!$A$2:'TRM - TBM Crosswalk'!$I$1008,7,FALSE))</f>
        <v/>
      </c>
      <c r="J3119" t="str">
        <f>IF(VLOOKUP(TRM!A8030,'TRM - TBM Crosswalk'!$A$2:'TRM - TBM Crosswalk'!$I$1008,8,FALSE)=0,"",VLOOKUP(TRM!A8030,'TRM - TBM Crosswalk'!$A$2:'TRM - TBM Crosswalk'!$I$1008,8,FALSE))</f>
        <v/>
      </c>
      <c r="K3119" t="str">
        <f>IF(VLOOKUP(TRM!A8030,'TRM - TBM Crosswalk'!$A$2:'TRM - TBM Crosswalk'!$I$1008,9,FALSE)=0,"",VLOOKUP(TRM!A8030,'TRM - TBM Crosswalk'!$A$2:'TRM - TBM Crosswalk'!$I$1008,9,FALSE))</f>
        <v/>
      </c>
    </row>
    <row r="3120" spans="1:11" x14ac:dyDescent="0.45">
      <c r="A3120" t="str">
        <f>TRM!A8031</f>
        <v>D01.006.485</v>
      </c>
      <c r="B3120" t="str">
        <f>TRM!B8031</f>
        <v>Engineering Science</v>
      </c>
      <c r="C3120" t="str">
        <f>TRM!C8031</f>
        <v>ArchMonitor Staging | 4.56.5</v>
      </c>
      <c r="D3120">
        <f>TRM!D8031</f>
        <v>0</v>
      </c>
      <c r="E3120" t="str">
        <f>IF(VLOOKUP(TRM!A8031,'TRM - TBM Crosswalk'!$A$2:'TRM - TBM Crosswalk'!$I$1008,3,FALSE)="N/A","TBD","")</f>
        <v/>
      </c>
      <c r="F3120" t="str">
        <f>IF(VLOOKUP(TRM!A8031,'TRM - TBM Crosswalk'!$A$2:'TRM - TBM Crosswalk'!$I$1008,4,FALSE)=0,"",VLOOKUP(TRM!A8031,'TRM - TBM Crosswalk'!$A$2:'TRM - TBM Crosswalk'!$I$1008,4,FALSE))</f>
        <v>Business Capability</v>
      </c>
      <c r="G3120" t="str">
        <f>IF(VLOOKUP(TRM!A8031,'TRM - TBM Crosswalk'!$A$2:'TRM - TBM Crosswalk'!$I$1008,5,FALSE)=0,"",VLOOKUP(TRM!A8031,'TRM - TBM Crosswalk'!$A$2:'TRM - TBM Crosswalk'!$I$1008,5,FALSE))</f>
        <v/>
      </c>
      <c r="H3120" t="str">
        <f>IF(VLOOKUP(TRM!A8031,'TRM - TBM Crosswalk'!$A$2:'TRM - TBM Crosswalk'!$I$1008,6,FALSE)=0,"",VLOOKUP(TRM!A8031,'TRM - TBM Crosswalk'!$A$2:'TRM - TBM Crosswalk'!$I$1008,6,FALSE))</f>
        <v/>
      </c>
      <c r="I3120" t="str">
        <f>IF(VLOOKUP(TRM!A8031,'TRM - TBM Crosswalk'!$A$2:'TRM - TBM Crosswalk'!$I$1008,7,FALSE)=0,"",VLOOKUP(TRM!A8031,'TRM - TBM Crosswalk'!$A$2:'TRM - TBM Crosswalk'!$I$1008,7,FALSE))</f>
        <v/>
      </c>
      <c r="J3120" t="str">
        <f>IF(VLOOKUP(TRM!A8031,'TRM - TBM Crosswalk'!$A$2:'TRM - TBM Crosswalk'!$I$1008,8,FALSE)=0,"",VLOOKUP(TRM!A8031,'TRM - TBM Crosswalk'!$A$2:'TRM - TBM Crosswalk'!$I$1008,8,FALSE))</f>
        <v/>
      </c>
      <c r="K3120" t="str">
        <f>IF(VLOOKUP(TRM!A8031,'TRM - TBM Crosswalk'!$A$2:'TRM - TBM Crosswalk'!$I$1008,9,FALSE)=0,"",VLOOKUP(TRM!A8031,'TRM - TBM Crosswalk'!$A$2:'TRM - TBM Crosswalk'!$I$1008,9,FALSE))</f>
        <v/>
      </c>
    </row>
    <row r="3121" spans="1:11" x14ac:dyDescent="0.45">
      <c r="A3121" t="str">
        <f>TRM!A8032</f>
        <v>D01.006.485</v>
      </c>
      <c r="B3121" t="str">
        <f>TRM!B8032</f>
        <v>Engineering Science</v>
      </c>
      <c r="C3121" t="str">
        <f>TRM!C8032</f>
        <v>ArchMonitor Staging | 4.58.5</v>
      </c>
      <c r="D3121">
        <f>TRM!D8032</f>
        <v>0</v>
      </c>
      <c r="E3121" t="str">
        <f>IF(VLOOKUP(TRM!A8032,'TRM - TBM Crosswalk'!$A$2:'TRM - TBM Crosswalk'!$I$1008,3,FALSE)="N/A","TBD","")</f>
        <v/>
      </c>
      <c r="F3121" t="str">
        <f>IF(VLOOKUP(TRM!A8032,'TRM - TBM Crosswalk'!$A$2:'TRM - TBM Crosswalk'!$I$1008,4,FALSE)=0,"",VLOOKUP(TRM!A8032,'TRM - TBM Crosswalk'!$A$2:'TRM - TBM Crosswalk'!$I$1008,4,FALSE))</f>
        <v>Business Capability</v>
      </c>
      <c r="G3121" t="str">
        <f>IF(VLOOKUP(TRM!A8032,'TRM - TBM Crosswalk'!$A$2:'TRM - TBM Crosswalk'!$I$1008,5,FALSE)=0,"",VLOOKUP(TRM!A8032,'TRM - TBM Crosswalk'!$A$2:'TRM - TBM Crosswalk'!$I$1008,5,FALSE))</f>
        <v/>
      </c>
      <c r="H3121" t="str">
        <f>IF(VLOOKUP(TRM!A8032,'TRM - TBM Crosswalk'!$A$2:'TRM - TBM Crosswalk'!$I$1008,6,FALSE)=0,"",VLOOKUP(TRM!A8032,'TRM - TBM Crosswalk'!$A$2:'TRM - TBM Crosswalk'!$I$1008,6,FALSE))</f>
        <v/>
      </c>
      <c r="I3121" t="str">
        <f>IF(VLOOKUP(TRM!A8032,'TRM - TBM Crosswalk'!$A$2:'TRM - TBM Crosswalk'!$I$1008,7,FALSE)=0,"",VLOOKUP(TRM!A8032,'TRM - TBM Crosswalk'!$A$2:'TRM - TBM Crosswalk'!$I$1008,7,FALSE))</f>
        <v/>
      </c>
      <c r="J3121" t="str">
        <f>IF(VLOOKUP(TRM!A8032,'TRM - TBM Crosswalk'!$A$2:'TRM - TBM Crosswalk'!$I$1008,8,FALSE)=0,"",VLOOKUP(TRM!A8032,'TRM - TBM Crosswalk'!$A$2:'TRM - TBM Crosswalk'!$I$1008,8,FALSE))</f>
        <v/>
      </c>
      <c r="K3121" t="str">
        <f>IF(VLOOKUP(TRM!A8032,'TRM - TBM Crosswalk'!$A$2:'TRM - TBM Crosswalk'!$I$1008,9,FALSE)=0,"",VLOOKUP(TRM!A8032,'TRM - TBM Crosswalk'!$A$2:'TRM - TBM Crosswalk'!$I$1008,9,FALSE))</f>
        <v/>
      </c>
    </row>
    <row r="3122" spans="1:11" x14ac:dyDescent="0.45">
      <c r="A3122" t="str">
        <f>TRM!A8057</f>
        <v>D04.006.680</v>
      </c>
      <c r="B3122" t="str">
        <f>TRM!B8057</f>
        <v>Biological</v>
      </c>
      <c r="C3122" t="str">
        <f>TRM!C8057</f>
        <v>SonoBat 4.2.2 WIN INSTALLER | 18.3.18</v>
      </c>
      <c r="D3122">
        <f>TRM!D8057</f>
        <v>0</v>
      </c>
      <c r="E3122" t="str">
        <f>IF(VLOOKUP(TRM!A8057,'TRM - TBM Crosswalk'!$A$2:'TRM - TBM Crosswalk'!$I$1008,3,FALSE)="N/A","TBD","")</f>
        <v/>
      </c>
      <c r="F3122" t="str">
        <f>IF(VLOOKUP(TRM!A8057,'TRM - TBM Crosswalk'!$A$2:'TRM - TBM Crosswalk'!$I$1008,4,FALSE)=0,"",VLOOKUP(TRM!A8057,'TRM - TBM Crosswalk'!$A$2:'TRM - TBM Crosswalk'!$I$1008,4,FALSE))</f>
        <v>Business Capability</v>
      </c>
      <c r="G3122" t="str">
        <f>IF(VLOOKUP(TRM!A8057,'TRM - TBM Crosswalk'!$A$2:'TRM - TBM Crosswalk'!$I$1008,5,FALSE)=0,"",VLOOKUP(TRM!A8057,'TRM - TBM Crosswalk'!$A$2:'TRM - TBM Crosswalk'!$I$1008,5,FALSE))</f>
        <v/>
      </c>
      <c r="H3122" t="str">
        <f>IF(VLOOKUP(TRM!A8057,'TRM - TBM Crosswalk'!$A$2:'TRM - TBM Crosswalk'!$I$1008,6,FALSE)=0,"",VLOOKUP(TRM!A8057,'TRM - TBM Crosswalk'!$A$2:'TRM - TBM Crosswalk'!$I$1008,6,FALSE))</f>
        <v/>
      </c>
      <c r="I3122" t="str">
        <f>IF(VLOOKUP(TRM!A8057,'TRM - TBM Crosswalk'!$A$2:'TRM - TBM Crosswalk'!$I$1008,7,FALSE)=0,"",VLOOKUP(TRM!A8057,'TRM - TBM Crosswalk'!$A$2:'TRM - TBM Crosswalk'!$I$1008,7,FALSE))</f>
        <v/>
      </c>
      <c r="J3122" t="str">
        <f>IF(VLOOKUP(TRM!A8057,'TRM - TBM Crosswalk'!$A$2:'TRM - TBM Crosswalk'!$I$1008,8,FALSE)=0,"",VLOOKUP(TRM!A8057,'TRM - TBM Crosswalk'!$A$2:'TRM - TBM Crosswalk'!$I$1008,8,FALSE))</f>
        <v/>
      </c>
      <c r="K3122" t="str">
        <f>IF(VLOOKUP(TRM!A8057,'TRM - TBM Crosswalk'!$A$2:'TRM - TBM Crosswalk'!$I$1008,9,FALSE)=0,"",VLOOKUP(TRM!A8057,'TRM - TBM Crosswalk'!$A$2:'TRM - TBM Crosswalk'!$I$1008,9,FALSE))</f>
        <v/>
      </c>
    </row>
    <row r="3123" spans="1:11" x14ac:dyDescent="0.45">
      <c r="A3123" t="str">
        <f>TRM!A8145</f>
        <v>I01.001.106</v>
      </c>
      <c r="B3123" t="str">
        <f>TRM!B8145</f>
        <v>Direct Access Storage</v>
      </c>
      <c r="C3123" t="str">
        <f>TRM!C8145</f>
        <v>Seagate DiscWizard | 16.0.5861</v>
      </c>
      <c r="D3123">
        <f>TRM!D8145</f>
        <v>0</v>
      </c>
      <c r="E3123" t="str">
        <f>IF(VLOOKUP(TRM!A8145,'TRM - TBM Crosswalk'!$A$2:'TRM - TBM Crosswalk'!$I$1008,3,FALSE)="N/A","TBD","")</f>
        <v/>
      </c>
      <c r="F3123" t="str">
        <f>IF(VLOOKUP(TRM!A8145,'TRM - TBM Crosswalk'!$A$2:'TRM - TBM Crosswalk'!$I$1008,4,FALSE)=0,"",VLOOKUP(TRM!A8145,'TRM - TBM Crosswalk'!$A$2:'TRM - TBM Crosswalk'!$I$1008,4,FALSE))</f>
        <v/>
      </c>
      <c r="G3123" t="str">
        <f>IF(VLOOKUP(TRM!A8145,'TRM - TBM Crosswalk'!$A$2:'TRM - TBM Crosswalk'!$I$1008,5,FALSE)=0,"",VLOOKUP(TRM!A8145,'TRM - TBM Crosswalk'!$A$2:'TRM - TBM Crosswalk'!$I$1008,5,FALSE))</f>
        <v>Storage</v>
      </c>
      <c r="H3123" t="str">
        <f>IF(VLOOKUP(TRM!A8145,'TRM - TBM Crosswalk'!$A$2:'TRM - TBM Crosswalk'!$I$1008,6,FALSE)=0,"",VLOOKUP(TRM!A8145,'TRM - TBM Crosswalk'!$A$2:'TRM - TBM Crosswalk'!$I$1008,6,FALSE))</f>
        <v>Online Storage</v>
      </c>
      <c r="I3123" t="str">
        <f>IF(VLOOKUP(TRM!A8145,'TRM - TBM Crosswalk'!$A$2:'TRM - TBM Crosswalk'!$I$1008,7,FALSE)=0,"",VLOOKUP(TRM!A8145,'TRM - TBM Crosswalk'!$A$2:'TRM - TBM Crosswalk'!$I$1008,7,FALSE))</f>
        <v>Storage</v>
      </c>
      <c r="J3123" t="str">
        <f>IF(VLOOKUP(TRM!A8145,'TRM - TBM Crosswalk'!$A$2:'TRM - TBM Crosswalk'!$I$1008,8,FALSE)=0,"",VLOOKUP(TRM!A8145,'TRM - TBM Crosswalk'!$A$2:'TRM - TBM Crosswalk'!$I$1008,8,FALSE))</f>
        <v/>
      </c>
      <c r="K3123" t="str">
        <f>IF(VLOOKUP(TRM!A8145,'TRM - TBM Crosswalk'!$A$2:'TRM - TBM Crosswalk'!$I$1008,9,FALSE)=0,"",VLOOKUP(TRM!A8145,'TRM - TBM Crosswalk'!$A$2:'TRM - TBM Crosswalk'!$I$1008,9,FALSE))</f>
        <v/>
      </c>
    </row>
    <row r="3124" spans="1:11" x14ac:dyDescent="0.45">
      <c r="A3124" t="str">
        <f>TRM!A8146</f>
        <v>I01.001.106</v>
      </c>
      <c r="B3124" t="str">
        <f>TRM!B8146</f>
        <v>Direct Access Storage</v>
      </c>
      <c r="C3124" t="str">
        <f>TRM!C8146</f>
        <v>Seagate Manager Installer | 2.01.0109</v>
      </c>
      <c r="D3124">
        <f>TRM!D8146</f>
        <v>0</v>
      </c>
      <c r="E3124" t="str">
        <f>IF(VLOOKUP(TRM!A8146,'TRM - TBM Crosswalk'!$A$2:'TRM - TBM Crosswalk'!$I$1008,3,FALSE)="N/A","TBD","")</f>
        <v/>
      </c>
      <c r="F3124" t="str">
        <f>IF(VLOOKUP(TRM!A8146,'TRM - TBM Crosswalk'!$A$2:'TRM - TBM Crosswalk'!$I$1008,4,FALSE)=0,"",VLOOKUP(TRM!A8146,'TRM - TBM Crosswalk'!$A$2:'TRM - TBM Crosswalk'!$I$1008,4,FALSE))</f>
        <v/>
      </c>
      <c r="G3124" t="str">
        <f>IF(VLOOKUP(TRM!A8146,'TRM - TBM Crosswalk'!$A$2:'TRM - TBM Crosswalk'!$I$1008,5,FALSE)=0,"",VLOOKUP(TRM!A8146,'TRM - TBM Crosswalk'!$A$2:'TRM - TBM Crosswalk'!$I$1008,5,FALSE))</f>
        <v>Storage</v>
      </c>
      <c r="H3124" t="str">
        <f>IF(VLOOKUP(TRM!A8146,'TRM - TBM Crosswalk'!$A$2:'TRM - TBM Crosswalk'!$I$1008,6,FALSE)=0,"",VLOOKUP(TRM!A8146,'TRM - TBM Crosswalk'!$A$2:'TRM - TBM Crosswalk'!$I$1008,6,FALSE))</f>
        <v>Online Storage</v>
      </c>
      <c r="I3124" t="str">
        <f>IF(VLOOKUP(TRM!A8146,'TRM - TBM Crosswalk'!$A$2:'TRM - TBM Crosswalk'!$I$1008,7,FALSE)=0,"",VLOOKUP(TRM!A8146,'TRM - TBM Crosswalk'!$A$2:'TRM - TBM Crosswalk'!$I$1008,7,FALSE))</f>
        <v>Storage</v>
      </c>
      <c r="J3124" t="str">
        <f>IF(VLOOKUP(TRM!A8146,'TRM - TBM Crosswalk'!$A$2:'TRM - TBM Crosswalk'!$I$1008,8,FALSE)=0,"",VLOOKUP(TRM!A8146,'TRM - TBM Crosswalk'!$A$2:'TRM - TBM Crosswalk'!$I$1008,8,FALSE))</f>
        <v/>
      </c>
      <c r="K3124" t="str">
        <f>IF(VLOOKUP(TRM!A8146,'TRM - TBM Crosswalk'!$A$2:'TRM - TBM Crosswalk'!$I$1008,9,FALSE)=0,"",VLOOKUP(TRM!A8146,'TRM - TBM Crosswalk'!$A$2:'TRM - TBM Crosswalk'!$I$1008,9,FALSE))</f>
        <v/>
      </c>
    </row>
    <row r="3125" spans="1:11" x14ac:dyDescent="0.45">
      <c r="A3125" t="str">
        <f>TRM!A8147</f>
        <v>I01.001.109#</v>
      </c>
      <c r="B3125" t="str">
        <f>TRM!B8147</f>
        <v>Network Attached Storage (NAS)/Storage Area network (SAN)#</v>
      </c>
      <c r="C3125" t="str">
        <f>TRM!C8147</f>
        <v>Active IQ Config Advisor | 5.7.1(BUILD 1)</v>
      </c>
      <c r="D3125">
        <f>TRM!D8147</f>
        <v>0</v>
      </c>
      <c r="E3125" t="str">
        <f>IF(VLOOKUP(TRM!A8147,'TRM - TBM Crosswalk'!$A$2:'TRM - TBM Crosswalk'!$I$1008,3,FALSE)="N/A","TBD","")</f>
        <v/>
      </c>
      <c r="F3125" t="str">
        <f>IF(VLOOKUP(TRM!A8147,'TRM - TBM Crosswalk'!$A$2:'TRM - TBM Crosswalk'!$I$1008,4,FALSE)=0,"",VLOOKUP(TRM!A8147,'TRM - TBM Crosswalk'!$A$2:'TRM - TBM Crosswalk'!$I$1008,4,FALSE))</f>
        <v/>
      </c>
      <c r="G3125" t="str">
        <f>IF(VLOOKUP(TRM!A8147,'TRM - TBM Crosswalk'!$A$2:'TRM - TBM Crosswalk'!$I$1008,5,FALSE)=0,"",VLOOKUP(TRM!A8147,'TRM - TBM Crosswalk'!$A$2:'TRM - TBM Crosswalk'!$I$1008,5,FALSE))</f>
        <v>Storage</v>
      </c>
      <c r="H3125" t="str">
        <f>IF(VLOOKUP(TRM!A8147,'TRM - TBM Crosswalk'!$A$2:'TRM - TBM Crosswalk'!$I$1008,6,FALSE)=0,"",VLOOKUP(TRM!A8147,'TRM - TBM Crosswalk'!$A$2:'TRM - TBM Crosswalk'!$I$1008,6,FALSE))</f>
        <v>Online Storage</v>
      </c>
      <c r="I3125" t="str">
        <f>IF(VLOOKUP(TRM!A8147,'TRM - TBM Crosswalk'!$A$2:'TRM - TBM Crosswalk'!$I$1008,7,FALSE)=0,"",VLOOKUP(TRM!A8147,'TRM - TBM Crosswalk'!$A$2:'TRM - TBM Crosswalk'!$I$1008,7,FALSE))</f>
        <v>Storage</v>
      </c>
      <c r="J3125" t="str">
        <f>IF(VLOOKUP(TRM!A8147,'TRM - TBM Crosswalk'!$A$2:'TRM - TBM Crosswalk'!$I$1008,8,FALSE)=0,"",VLOOKUP(TRM!A8147,'TRM - TBM Crosswalk'!$A$2:'TRM - TBM Crosswalk'!$I$1008,8,FALSE))</f>
        <v>Networked Storage</v>
      </c>
      <c r="K3125" t="str">
        <f>IF(VLOOKUP(TRM!A8147,'TRM - TBM Crosswalk'!$A$2:'TRM - TBM Crosswalk'!$I$1008,9,FALSE)=0,"",VLOOKUP(TRM!A8147,'TRM - TBM Crosswalk'!$A$2:'TRM - TBM Crosswalk'!$I$1008,9,FALSE))</f>
        <v/>
      </c>
    </row>
    <row r="3126" spans="1:11" x14ac:dyDescent="0.45">
      <c r="A3126" t="str">
        <f>TRM!A8148</f>
        <v>I01.001.109#</v>
      </c>
      <c r="B3126" t="str">
        <f>TRM!B8148</f>
        <v>Network Attached Storage (NAS)/Storage Area network (SAN)#</v>
      </c>
      <c r="C3126" t="str">
        <f>TRM!C8148</f>
        <v>CMCNE 12.3.1 | 12.3.1.0</v>
      </c>
      <c r="D3126">
        <f>TRM!D8148</f>
        <v>0</v>
      </c>
      <c r="E3126" t="str">
        <f>IF(VLOOKUP(TRM!A8148,'TRM - TBM Crosswalk'!$A$2:'TRM - TBM Crosswalk'!$I$1008,3,FALSE)="N/A","TBD","")</f>
        <v/>
      </c>
      <c r="F3126" t="str">
        <f>IF(VLOOKUP(TRM!A8148,'TRM - TBM Crosswalk'!$A$2:'TRM - TBM Crosswalk'!$I$1008,4,FALSE)=0,"",VLOOKUP(TRM!A8148,'TRM - TBM Crosswalk'!$A$2:'TRM - TBM Crosswalk'!$I$1008,4,FALSE))</f>
        <v/>
      </c>
      <c r="G3126" t="str">
        <f>IF(VLOOKUP(TRM!A8148,'TRM - TBM Crosswalk'!$A$2:'TRM - TBM Crosswalk'!$I$1008,5,FALSE)=0,"",VLOOKUP(TRM!A8148,'TRM - TBM Crosswalk'!$A$2:'TRM - TBM Crosswalk'!$I$1008,5,FALSE))</f>
        <v>Storage</v>
      </c>
      <c r="H3126" t="str">
        <f>IF(VLOOKUP(TRM!A8148,'TRM - TBM Crosswalk'!$A$2:'TRM - TBM Crosswalk'!$I$1008,6,FALSE)=0,"",VLOOKUP(TRM!A8148,'TRM - TBM Crosswalk'!$A$2:'TRM - TBM Crosswalk'!$I$1008,6,FALSE))</f>
        <v>Online Storage</v>
      </c>
      <c r="I3126" t="str">
        <f>IF(VLOOKUP(TRM!A8148,'TRM - TBM Crosswalk'!$A$2:'TRM - TBM Crosswalk'!$I$1008,7,FALSE)=0,"",VLOOKUP(TRM!A8148,'TRM - TBM Crosswalk'!$A$2:'TRM - TBM Crosswalk'!$I$1008,7,FALSE))</f>
        <v>Storage</v>
      </c>
      <c r="J3126" t="str">
        <f>IF(VLOOKUP(TRM!A8148,'TRM - TBM Crosswalk'!$A$2:'TRM - TBM Crosswalk'!$I$1008,8,FALSE)=0,"",VLOOKUP(TRM!A8148,'TRM - TBM Crosswalk'!$A$2:'TRM - TBM Crosswalk'!$I$1008,8,FALSE))</f>
        <v>Networked Storage</v>
      </c>
      <c r="K3126" t="str">
        <f>IF(VLOOKUP(TRM!A8148,'TRM - TBM Crosswalk'!$A$2:'TRM - TBM Crosswalk'!$I$1008,9,FALSE)=0,"",VLOOKUP(TRM!A8148,'TRM - TBM Crosswalk'!$A$2:'TRM - TBM Crosswalk'!$I$1008,9,FALSE))</f>
        <v/>
      </c>
    </row>
    <row r="3127" spans="1:11" x14ac:dyDescent="0.45">
      <c r="A3127" t="str">
        <f>TRM!A8278</f>
        <v>I01.002.206#</v>
      </c>
      <c r="B3127" t="str">
        <f>TRM!B8278</f>
        <v>Operating System - UNIX Design</v>
      </c>
      <c r="C3127" t="str">
        <f>TRM!C8278</f>
        <v>commandtoxbds.app - 4.22.2</v>
      </c>
      <c r="D3127">
        <f>TRM!D8278</f>
        <v>0</v>
      </c>
      <c r="E3127" t="str">
        <f>IF(VLOOKUP(TRM!A8278,'TRM - TBM Crosswalk'!$A$2:'TRM - TBM Crosswalk'!$I$1008,3,FALSE)="N/A","TBD","")</f>
        <v/>
      </c>
      <c r="F3127" t="str">
        <f>IF(VLOOKUP(TRM!A8278,'TRM - TBM Crosswalk'!$A$2:'TRM - TBM Crosswalk'!$I$1008,4,FALSE)=0,"",VLOOKUP(TRM!A8278,'TRM - TBM Crosswalk'!$A$2:'TRM - TBM Crosswalk'!$I$1008,4,FALSE))</f>
        <v/>
      </c>
      <c r="G3127" t="str">
        <f>IF(VLOOKUP(TRM!A8278,'TRM - TBM Crosswalk'!$A$2:'TRM - TBM Crosswalk'!$I$1008,5,FALSE)=0,"",VLOOKUP(TRM!A8278,'TRM - TBM Crosswalk'!$A$2:'TRM - TBM Crosswalk'!$I$1008,5,FALSE))</f>
        <v>Compute</v>
      </c>
      <c r="H3127" t="str">
        <f>IF(VLOOKUP(TRM!A8278,'TRM - TBM Crosswalk'!$A$2:'TRM - TBM Crosswalk'!$I$1008,6,FALSE)=0,"",VLOOKUP(TRM!A8278,'TRM - TBM Crosswalk'!$A$2:'TRM - TBM Crosswalk'!$I$1008,6,FALSE))</f>
        <v xml:space="preserve">Unix </v>
      </c>
      <c r="I3127" t="str">
        <f>IF(VLOOKUP(TRM!A8278,'TRM - TBM Crosswalk'!$A$2:'TRM - TBM Crosswalk'!$I$1008,7,FALSE)=0,"",VLOOKUP(TRM!A8278,'TRM - TBM Crosswalk'!$A$2:'TRM - TBM Crosswalk'!$I$1008,7,FALSE))</f>
        <v/>
      </c>
      <c r="J3127" t="str">
        <f>IF(VLOOKUP(TRM!A8278,'TRM - TBM Crosswalk'!$A$2:'TRM - TBM Crosswalk'!$I$1008,8,FALSE)=0,"",VLOOKUP(TRM!A8278,'TRM - TBM Crosswalk'!$A$2:'TRM - TBM Crosswalk'!$I$1008,8,FALSE))</f>
        <v/>
      </c>
      <c r="K3127" t="str">
        <f>IF(VLOOKUP(TRM!A8278,'TRM - TBM Crosswalk'!$A$2:'TRM - TBM Crosswalk'!$I$1008,9,FALSE)=0,"",VLOOKUP(TRM!A8278,'TRM - TBM Crosswalk'!$A$2:'TRM - TBM Crosswalk'!$I$1008,9,FALSE))</f>
        <v/>
      </c>
    </row>
    <row r="3128" spans="1:11" x14ac:dyDescent="0.45">
      <c r="A3128" t="str">
        <f>TRM!A8279</f>
        <v>I01.002.206#</v>
      </c>
      <c r="B3128" t="str">
        <f>TRM!B8279</f>
        <v>Operating System - UNIX Design</v>
      </c>
      <c r="C3128" t="str">
        <f>TRM!C8279</f>
        <v>Console.app - 1.0</v>
      </c>
      <c r="D3128">
        <f>TRM!D8279</f>
        <v>0</v>
      </c>
      <c r="E3128" t="str">
        <f>IF(VLOOKUP(TRM!A8279,'TRM - TBM Crosswalk'!$A$2:'TRM - TBM Crosswalk'!$I$1008,3,FALSE)="N/A","TBD","")</f>
        <v/>
      </c>
      <c r="F3128" t="str">
        <f>IF(VLOOKUP(TRM!A8279,'TRM - TBM Crosswalk'!$A$2:'TRM - TBM Crosswalk'!$I$1008,4,FALSE)=0,"",VLOOKUP(TRM!A8279,'TRM - TBM Crosswalk'!$A$2:'TRM - TBM Crosswalk'!$I$1008,4,FALSE))</f>
        <v/>
      </c>
      <c r="G3128" t="str">
        <f>IF(VLOOKUP(TRM!A8279,'TRM - TBM Crosswalk'!$A$2:'TRM - TBM Crosswalk'!$I$1008,5,FALSE)=0,"",VLOOKUP(TRM!A8279,'TRM - TBM Crosswalk'!$A$2:'TRM - TBM Crosswalk'!$I$1008,5,FALSE))</f>
        <v>Compute</v>
      </c>
      <c r="H3128" t="str">
        <f>IF(VLOOKUP(TRM!A8279,'TRM - TBM Crosswalk'!$A$2:'TRM - TBM Crosswalk'!$I$1008,6,FALSE)=0,"",VLOOKUP(TRM!A8279,'TRM - TBM Crosswalk'!$A$2:'TRM - TBM Crosswalk'!$I$1008,6,FALSE))</f>
        <v xml:space="preserve">Unix </v>
      </c>
      <c r="I3128" t="str">
        <f>IF(VLOOKUP(TRM!A8279,'TRM - TBM Crosswalk'!$A$2:'TRM - TBM Crosswalk'!$I$1008,7,FALSE)=0,"",VLOOKUP(TRM!A8279,'TRM - TBM Crosswalk'!$A$2:'TRM - TBM Crosswalk'!$I$1008,7,FALSE))</f>
        <v/>
      </c>
      <c r="J3128" t="str">
        <f>IF(VLOOKUP(TRM!A8279,'TRM - TBM Crosswalk'!$A$2:'TRM - TBM Crosswalk'!$I$1008,8,FALSE)=0,"",VLOOKUP(TRM!A8279,'TRM - TBM Crosswalk'!$A$2:'TRM - TBM Crosswalk'!$I$1008,8,FALSE))</f>
        <v/>
      </c>
      <c r="K3128" t="str">
        <f>IF(VLOOKUP(TRM!A8279,'TRM - TBM Crosswalk'!$A$2:'TRM - TBM Crosswalk'!$I$1008,9,FALSE)=0,"",VLOOKUP(TRM!A8279,'TRM - TBM Crosswalk'!$A$2:'TRM - TBM Crosswalk'!$I$1008,9,FALSE))</f>
        <v/>
      </c>
    </row>
    <row r="3129" spans="1:11" x14ac:dyDescent="0.45">
      <c r="A3129" t="str">
        <f>TRM!A8280</f>
        <v>I01.002.206#</v>
      </c>
      <c r="B3129" t="str">
        <f>TRM!B8280</f>
        <v>Operating System - UNIX Design</v>
      </c>
      <c r="C3129" t="str">
        <f>TRM!C8280</f>
        <v>Console.app - 1.8.4</v>
      </c>
      <c r="D3129">
        <f>TRM!D8280</f>
        <v>0</v>
      </c>
      <c r="E3129" t="str">
        <f>IF(VLOOKUP(TRM!A8280,'TRM - TBM Crosswalk'!$A$2:'TRM - TBM Crosswalk'!$I$1008,3,FALSE)="N/A","TBD","")</f>
        <v/>
      </c>
      <c r="F3129" t="str">
        <f>IF(VLOOKUP(TRM!A8280,'TRM - TBM Crosswalk'!$A$2:'TRM - TBM Crosswalk'!$I$1008,4,FALSE)=0,"",VLOOKUP(TRM!A8280,'TRM - TBM Crosswalk'!$A$2:'TRM - TBM Crosswalk'!$I$1008,4,FALSE))</f>
        <v/>
      </c>
      <c r="G3129" t="str">
        <f>IF(VLOOKUP(TRM!A8280,'TRM - TBM Crosswalk'!$A$2:'TRM - TBM Crosswalk'!$I$1008,5,FALSE)=0,"",VLOOKUP(TRM!A8280,'TRM - TBM Crosswalk'!$A$2:'TRM - TBM Crosswalk'!$I$1008,5,FALSE))</f>
        <v>Compute</v>
      </c>
      <c r="H3129" t="str">
        <f>IF(VLOOKUP(TRM!A8280,'TRM - TBM Crosswalk'!$A$2:'TRM - TBM Crosswalk'!$I$1008,6,FALSE)=0,"",VLOOKUP(TRM!A8280,'TRM - TBM Crosswalk'!$A$2:'TRM - TBM Crosswalk'!$I$1008,6,FALSE))</f>
        <v xml:space="preserve">Unix </v>
      </c>
      <c r="I3129" t="str">
        <f>IF(VLOOKUP(TRM!A8280,'TRM - TBM Crosswalk'!$A$2:'TRM - TBM Crosswalk'!$I$1008,7,FALSE)=0,"",VLOOKUP(TRM!A8280,'TRM - TBM Crosswalk'!$A$2:'TRM - TBM Crosswalk'!$I$1008,7,FALSE))</f>
        <v/>
      </c>
      <c r="J3129" t="str">
        <f>IF(VLOOKUP(TRM!A8280,'TRM - TBM Crosswalk'!$A$2:'TRM - TBM Crosswalk'!$I$1008,8,FALSE)=0,"",VLOOKUP(TRM!A8280,'TRM - TBM Crosswalk'!$A$2:'TRM - TBM Crosswalk'!$I$1008,8,FALSE))</f>
        <v/>
      </c>
      <c r="K3129" t="str">
        <f>IF(VLOOKUP(TRM!A8280,'TRM - TBM Crosswalk'!$A$2:'TRM - TBM Crosswalk'!$I$1008,9,FALSE)=0,"",VLOOKUP(TRM!A8280,'TRM - TBM Crosswalk'!$A$2:'TRM - TBM Crosswalk'!$I$1008,9,FALSE))</f>
        <v/>
      </c>
    </row>
    <row r="3130" spans="1:11" x14ac:dyDescent="0.45">
      <c r="A3130" t="str">
        <f>TRM!A8281</f>
        <v>I01.002.206#</v>
      </c>
      <c r="B3130" t="str">
        <f>TRM!B8281</f>
        <v>Operating System - UNIX Design</v>
      </c>
      <c r="C3130" t="str">
        <f>TRM!C8281</f>
        <v>ControlStrip.app - 1.0</v>
      </c>
      <c r="D3130">
        <f>TRM!D8281</f>
        <v>0</v>
      </c>
      <c r="E3130" t="str">
        <f>IF(VLOOKUP(TRM!A8281,'TRM - TBM Crosswalk'!$A$2:'TRM - TBM Crosswalk'!$I$1008,3,FALSE)="N/A","TBD","")</f>
        <v/>
      </c>
      <c r="F3130" t="str">
        <f>IF(VLOOKUP(TRM!A8281,'TRM - TBM Crosswalk'!$A$2:'TRM - TBM Crosswalk'!$I$1008,4,FALSE)=0,"",VLOOKUP(TRM!A8281,'TRM - TBM Crosswalk'!$A$2:'TRM - TBM Crosswalk'!$I$1008,4,FALSE))</f>
        <v/>
      </c>
      <c r="G3130" t="str">
        <f>IF(VLOOKUP(TRM!A8281,'TRM - TBM Crosswalk'!$A$2:'TRM - TBM Crosswalk'!$I$1008,5,FALSE)=0,"",VLOOKUP(TRM!A8281,'TRM - TBM Crosswalk'!$A$2:'TRM - TBM Crosswalk'!$I$1008,5,FALSE))</f>
        <v>Compute</v>
      </c>
      <c r="H3130" t="str">
        <f>IF(VLOOKUP(TRM!A8281,'TRM - TBM Crosswalk'!$A$2:'TRM - TBM Crosswalk'!$I$1008,6,FALSE)=0,"",VLOOKUP(TRM!A8281,'TRM - TBM Crosswalk'!$A$2:'TRM - TBM Crosswalk'!$I$1008,6,FALSE))</f>
        <v xml:space="preserve">Unix </v>
      </c>
      <c r="I3130" t="str">
        <f>IF(VLOOKUP(TRM!A8281,'TRM - TBM Crosswalk'!$A$2:'TRM - TBM Crosswalk'!$I$1008,7,FALSE)=0,"",VLOOKUP(TRM!A8281,'TRM - TBM Crosswalk'!$A$2:'TRM - TBM Crosswalk'!$I$1008,7,FALSE))</f>
        <v/>
      </c>
      <c r="J3130" t="str">
        <f>IF(VLOOKUP(TRM!A8281,'TRM - TBM Crosswalk'!$A$2:'TRM - TBM Crosswalk'!$I$1008,8,FALSE)=0,"",VLOOKUP(TRM!A8281,'TRM - TBM Crosswalk'!$A$2:'TRM - TBM Crosswalk'!$I$1008,8,FALSE))</f>
        <v/>
      </c>
      <c r="K3130" t="str">
        <f>IF(VLOOKUP(TRM!A8281,'TRM - TBM Crosswalk'!$A$2:'TRM - TBM Crosswalk'!$I$1008,9,FALSE)=0,"",VLOOKUP(TRM!A8281,'TRM - TBM Crosswalk'!$A$2:'TRM - TBM Crosswalk'!$I$1008,9,FALSE))</f>
        <v/>
      </c>
    </row>
    <row r="3131" spans="1:11" x14ac:dyDescent="0.45">
      <c r="A3131" t="str">
        <f>TRM!A8282</f>
        <v>I01.002.206#</v>
      </c>
      <c r="B3131" t="str">
        <f>TRM!B8282</f>
        <v>Operating System - UNIX Design</v>
      </c>
      <c r="C3131" t="str">
        <f>TRM!C8282</f>
        <v>CoreLocationAgent.app - 1486.12</v>
      </c>
      <c r="D3131">
        <f>TRM!D8282</f>
        <v>0</v>
      </c>
      <c r="E3131" t="str">
        <f>IF(VLOOKUP(TRM!A8282,'TRM - TBM Crosswalk'!$A$2:'TRM - TBM Crosswalk'!$I$1008,3,FALSE)="N/A","TBD","")</f>
        <v/>
      </c>
      <c r="F3131" t="str">
        <f>IF(VLOOKUP(TRM!A8282,'TRM - TBM Crosswalk'!$A$2:'TRM - TBM Crosswalk'!$I$1008,4,FALSE)=0,"",VLOOKUP(TRM!A8282,'TRM - TBM Crosswalk'!$A$2:'TRM - TBM Crosswalk'!$I$1008,4,FALSE))</f>
        <v/>
      </c>
      <c r="G3131" t="str">
        <f>IF(VLOOKUP(TRM!A8282,'TRM - TBM Crosswalk'!$A$2:'TRM - TBM Crosswalk'!$I$1008,5,FALSE)=0,"",VLOOKUP(TRM!A8282,'TRM - TBM Crosswalk'!$A$2:'TRM - TBM Crosswalk'!$I$1008,5,FALSE))</f>
        <v>Compute</v>
      </c>
      <c r="H3131" t="str">
        <f>IF(VLOOKUP(TRM!A8282,'TRM - TBM Crosswalk'!$A$2:'TRM - TBM Crosswalk'!$I$1008,6,FALSE)=0,"",VLOOKUP(TRM!A8282,'TRM - TBM Crosswalk'!$A$2:'TRM - TBM Crosswalk'!$I$1008,6,FALSE))</f>
        <v xml:space="preserve">Unix </v>
      </c>
      <c r="I3131" t="str">
        <f>IF(VLOOKUP(TRM!A8282,'TRM - TBM Crosswalk'!$A$2:'TRM - TBM Crosswalk'!$I$1008,7,FALSE)=0,"",VLOOKUP(TRM!A8282,'TRM - TBM Crosswalk'!$A$2:'TRM - TBM Crosswalk'!$I$1008,7,FALSE))</f>
        <v/>
      </c>
      <c r="J3131" t="str">
        <f>IF(VLOOKUP(TRM!A8282,'TRM - TBM Crosswalk'!$A$2:'TRM - TBM Crosswalk'!$I$1008,8,FALSE)=0,"",VLOOKUP(TRM!A8282,'TRM - TBM Crosswalk'!$A$2:'TRM - TBM Crosswalk'!$I$1008,8,FALSE))</f>
        <v/>
      </c>
      <c r="K3131" t="str">
        <f>IF(VLOOKUP(TRM!A8282,'TRM - TBM Crosswalk'!$A$2:'TRM - TBM Crosswalk'!$I$1008,9,FALSE)=0,"",VLOOKUP(TRM!A8282,'TRM - TBM Crosswalk'!$A$2:'TRM - TBM Crosswalk'!$I$1008,9,FALSE))</f>
        <v/>
      </c>
    </row>
    <row r="3132" spans="1:11" x14ac:dyDescent="0.45">
      <c r="A3132" t="str">
        <f>TRM!A8283</f>
        <v>I01.002.206#</v>
      </c>
      <c r="B3132" t="str">
        <f>TRM!B8283</f>
        <v>Operating System - UNIX Design</v>
      </c>
      <c r="C3132" t="str">
        <f>TRM!C8283</f>
        <v>CoreServicesUIAgent.app - 168.3</v>
      </c>
      <c r="D3132">
        <f>TRM!D8283</f>
        <v>0</v>
      </c>
      <c r="E3132" t="str">
        <f>IF(VLOOKUP(TRM!A8283,'TRM - TBM Crosswalk'!$A$2:'TRM - TBM Crosswalk'!$I$1008,3,FALSE)="N/A","TBD","")</f>
        <v/>
      </c>
      <c r="F3132" t="str">
        <f>IF(VLOOKUP(TRM!A8283,'TRM - TBM Crosswalk'!$A$2:'TRM - TBM Crosswalk'!$I$1008,4,FALSE)=0,"",VLOOKUP(TRM!A8283,'TRM - TBM Crosswalk'!$A$2:'TRM - TBM Crosswalk'!$I$1008,4,FALSE))</f>
        <v/>
      </c>
      <c r="G3132" t="str">
        <f>IF(VLOOKUP(TRM!A8283,'TRM - TBM Crosswalk'!$A$2:'TRM - TBM Crosswalk'!$I$1008,5,FALSE)=0,"",VLOOKUP(TRM!A8283,'TRM - TBM Crosswalk'!$A$2:'TRM - TBM Crosswalk'!$I$1008,5,FALSE))</f>
        <v>Compute</v>
      </c>
      <c r="H3132" t="str">
        <f>IF(VLOOKUP(TRM!A8283,'TRM - TBM Crosswalk'!$A$2:'TRM - TBM Crosswalk'!$I$1008,6,FALSE)=0,"",VLOOKUP(TRM!A8283,'TRM - TBM Crosswalk'!$A$2:'TRM - TBM Crosswalk'!$I$1008,6,FALSE))</f>
        <v xml:space="preserve">Unix </v>
      </c>
      <c r="I3132" t="str">
        <f>IF(VLOOKUP(TRM!A8283,'TRM - TBM Crosswalk'!$A$2:'TRM - TBM Crosswalk'!$I$1008,7,FALSE)=0,"",VLOOKUP(TRM!A8283,'TRM - TBM Crosswalk'!$A$2:'TRM - TBM Crosswalk'!$I$1008,7,FALSE))</f>
        <v/>
      </c>
      <c r="J3132" t="str">
        <f>IF(VLOOKUP(TRM!A8283,'TRM - TBM Crosswalk'!$A$2:'TRM - TBM Crosswalk'!$I$1008,8,FALSE)=0,"",VLOOKUP(TRM!A8283,'TRM - TBM Crosswalk'!$A$2:'TRM - TBM Crosswalk'!$I$1008,8,FALSE))</f>
        <v/>
      </c>
      <c r="K3132" t="str">
        <f>IF(VLOOKUP(TRM!A8283,'TRM - TBM Crosswalk'!$A$2:'TRM - TBM Crosswalk'!$I$1008,9,FALSE)=0,"",VLOOKUP(TRM!A8283,'TRM - TBM Crosswalk'!$A$2:'TRM - TBM Crosswalk'!$I$1008,9,FALSE))</f>
        <v/>
      </c>
    </row>
    <row r="3133" spans="1:11" x14ac:dyDescent="0.45">
      <c r="A3133" t="str">
        <f>TRM!A8284</f>
        <v>I01.002.206#</v>
      </c>
      <c r="B3133" t="str">
        <f>TRM!B8284</f>
        <v>Operating System - UNIX Design</v>
      </c>
      <c r="C3133" t="str">
        <f>TRM!C8284</f>
        <v>CoreServicesUIAgent.app - 180.7.6</v>
      </c>
      <c r="D3133">
        <f>TRM!D8284</f>
        <v>0</v>
      </c>
      <c r="E3133" t="str">
        <f>IF(VLOOKUP(TRM!A8284,'TRM - TBM Crosswalk'!$A$2:'TRM - TBM Crosswalk'!$I$1008,3,FALSE)="N/A","TBD","")</f>
        <v/>
      </c>
      <c r="F3133" t="str">
        <f>IF(VLOOKUP(TRM!A8284,'TRM - TBM Crosswalk'!$A$2:'TRM - TBM Crosswalk'!$I$1008,4,FALSE)=0,"",VLOOKUP(TRM!A8284,'TRM - TBM Crosswalk'!$A$2:'TRM - TBM Crosswalk'!$I$1008,4,FALSE))</f>
        <v/>
      </c>
      <c r="G3133" t="str">
        <f>IF(VLOOKUP(TRM!A8284,'TRM - TBM Crosswalk'!$A$2:'TRM - TBM Crosswalk'!$I$1008,5,FALSE)=0,"",VLOOKUP(TRM!A8284,'TRM - TBM Crosswalk'!$A$2:'TRM - TBM Crosswalk'!$I$1008,5,FALSE))</f>
        <v>Compute</v>
      </c>
      <c r="H3133" t="str">
        <f>IF(VLOOKUP(TRM!A8284,'TRM - TBM Crosswalk'!$A$2:'TRM - TBM Crosswalk'!$I$1008,6,FALSE)=0,"",VLOOKUP(TRM!A8284,'TRM - TBM Crosswalk'!$A$2:'TRM - TBM Crosswalk'!$I$1008,6,FALSE))</f>
        <v xml:space="preserve">Unix </v>
      </c>
      <c r="I3133" t="str">
        <f>IF(VLOOKUP(TRM!A8284,'TRM - TBM Crosswalk'!$A$2:'TRM - TBM Crosswalk'!$I$1008,7,FALSE)=0,"",VLOOKUP(TRM!A8284,'TRM - TBM Crosswalk'!$A$2:'TRM - TBM Crosswalk'!$I$1008,7,FALSE))</f>
        <v/>
      </c>
      <c r="J3133" t="str">
        <f>IF(VLOOKUP(TRM!A8284,'TRM - TBM Crosswalk'!$A$2:'TRM - TBM Crosswalk'!$I$1008,8,FALSE)=0,"",VLOOKUP(TRM!A8284,'TRM - TBM Crosswalk'!$A$2:'TRM - TBM Crosswalk'!$I$1008,8,FALSE))</f>
        <v/>
      </c>
      <c r="K3133" t="str">
        <f>IF(VLOOKUP(TRM!A8284,'TRM - TBM Crosswalk'!$A$2:'TRM - TBM Crosswalk'!$I$1008,9,FALSE)=0,"",VLOOKUP(TRM!A8284,'TRM - TBM Crosswalk'!$A$2:'TRM - TBM Crosswalk'!$I$1008,9,FALSE))</f>
        <v/>
      </c>
    </row>
    <row r="3134" spans="1:11" x14ac:dyDescent="0.45">
      <c r="A3134" t="str">
        <f>TRM!A8285</f>
        <v>I01.002.206#</v>
      </c>
      <c r="B3134" t="str">
        <f>TRM!B8285</f>
        <v>Operating System - UNIX Design</v>
      </c>
      <c r="C3134" t="str">
        <f>TRM!C8285</f>
        <v>cron</v>
      </c>
      <c r="D3134">
        <f>TRM!D8285</f>
        <v>0</v>
      </c>
      <c r="E3134" t="str">
        <f>IF(VLOOKUP(TRM!A8285,'TRM - TBM Crosswalk'!$A$2:'TRM - TBM Crosswalk'!$I$1008,3,FALSE)="N/A","TBD","")</f>
        <v/>
      </c>
      <c r="F3134" t="str">
        <f>IF(VLOOKUP(TRM!A8285,'TRM - TBM Crosswalk'!$A$2:'TRM - TBM Crosswalk'!$I$1008,4,FALSE)=0,"",VLOOKUP(TRM!A8285,'TRM - TBM Crosswalk'!$A$2:'TRM - TBM Crosswalk'!$I$1008,4,FALSE))</f>
        <v/>
      </c>
      <c r="G3134" t="str">
        <f>IF(VLOOKUP(TRM!A8285,'TRM - TBM Crosswalk'!$A$2:'TRM - TBM Crosswalk'!$I$1008,5,FALSE)=0,"",VLOOKUP(TRM!A8285,'TRM - TBM Crosswalk'!$A$2:'TRM - TBM Crosswalk'!$I$1008,5,FALSE))</f>
        <v>Compute</v>
      </c>
      <c r="H3134" t="str">
        <f>IF(VLOOKUP(TRM!A8285,'TRM - TBM Crosswalk'!$A$2:'TRM - TBM Crosswalk'!$I$1008,6,FALSE)=0,"",VLOOKUP(TRM!A8285,'TRM - TBM Crosswalk'!$A$2:'TRM - TBM Crosswalk'!$I$1008,6,FALSE))</f>
        <v xml:space="preserve">Unix </v>
      </c>
      <c r="I3134" t="str">
        <f>IF(VLOOKUP(TRM!A8285,'TRM - TBM Crosswalk'!$A$2:'TRM - TBM Crosswalk'!$I$1008,7,FALSE)=0,"",VLOOKUP(TRM!A8285,'TRM - TBM Crosswalk'!$A$2:'TRM - TBM Crosswalk'!$I$1008,7,FALSE))</f>
        <v/>
      </c>
      <c r="J3134" t="str">
        <f>IF(VLOOKUP(TRM!A8285,'TRM - TBM Crosswalk'!$A$2:'TRM - TBM Crosswalk'!$I$1008,8,FALSE)=0,"",VLOOKUP(TRM!A8285,'TRM - TBM Crosswalk'!$A$2:'TRM - TBM Crosswalk'!$I$1008,8,FALSE))</f>
        <v/>
      </c>
      <c r="K3134" t="str">
        <f>IF(VLOOKUP(TRM!A8285,'TRM - TBM Crosswalk'!$A$2:'TRM - TBM Crosswalk'!$I$1008,9,FALSE)=0,"",VLOOKUP(TRM!A8285,'TRM - TBM Crosswalk'!$A$2:'TRM - TBM Crosswalk'!$I$1008,9,FALSE))</f>
        <v/>
      </c>
    </row>
    <row r="3135" spans="1:11" x14ac:dyDescent="0.45">
      <c r="A3135" t="str">
        <f>TRM!A8286</f>
        <v>I01.002.206#</v>
      </c>
      <c r="B3135" t="str">
        <f>TRM!B8286</f>
        <v>Operating System - UNIX Design</v>
      </c>
      <c r="C3135" t="str">
        <f>TRM!C8286</f>
        <v>Dashboard.app - 1.8</v>
      </c>
      <c r="D3135">
        <f>TRM!D8286</f>
        <v>0</v>
      </c>
      <c r="E3135" t="str">
        <f>IF(VLOOKUP(TRM!A8286,'TRM - TBM Crosswalk'!$A$2:'TRM - TBM Crosswalk'!$I$1008,3,FALSE)="N/A","TBD","")</f>
        <v/>
      </c>
      <c r="F3135" t="str">
        <f>IF(VLOOKUP(TRM!A8286,'TRM - TBM Crosswalk'!$A$2:'TRM - TBM Crosswalk'!$I$1008,4,FALSE)=0,"",VLOOKUP(TRM!A8286,'TRM - TBM Crosswalk'!$A$2:'TRM - TBM Crosswalk'!$I$1008,4,FALSE))</f>
        <v/>
      </c>
      <c r="G3135" t="str">
        <f>IF(VLOOKUP(TRM!A8286,'TRM - TBM Crosswalk'!$A$2:'TRM - TBM Crosswalk'!$I$1008,5,FALSE)=0,"",VLOOKUP(TRM!A8286,'TRM - TBM Crosswalk'!$A$2:'TRM - TBM Crosswalk'!$I$1008,5,FALSE))</f>
        <v>Compute</v>
      </c>
      <c r="H3135" t="str">
        <f>IF(VLOOKUP(TRM!A8286,'TRM - TBM Crosswalk'!$A$2:'TRM - TBM Crosswalk'!$I$1008,6,FALSE)=0,"",VLOOKUP(TRM!A8286,'TRM - TBM Crosswalk'!$A$2:'TRM - TBM Crosswalk'!$I$1008,6,FALSE))</f>
        <v xml:space="preserve">Unix </v>
      </c>
      <c r="I3135" t="str">
        <f>IF(VLOOKUP(TRM!A8286,'TRM - TBM Crosswalk'!$A$2:'TRM - TBM Crosswalk'!$I$1008,7,FALSE)=0,"",VLOOKUP(TRM!A8286,'TRM - TBM Crosswalk'!$A$2:'TRM - TBM Crosswalk'!$I$1008,7,FALSE))</f>
        <v/>
      </c>
      <c r="J3135" t="str">
        <f>IF(VLOOKUP(TRM!A8286,'TRM - TBM Crosswalk'!$A$2:'TRM - TBM Crosswalk'!$I$1008,8,FALSE)=0,"",VLOOKUP(TRM!A8286,'TRM - TBM Crosswalk'!$A$2:'TRM - TBM Crosswalk'!$I$1008,8,FALSE))</f>
        <v/>
      </c>
      <c r="K3135" t="str">
        <f>IF(VLOOKUP(TRM!A8286,'TRM - TBM Crosswalk'!$A$2:'TRM - TBM Crosswalk'!$I$1008,9,FALSE)=0,"",VLOOKUP(TRM!A8286,'TRM - TBM Crosswalk'!$A$2:'TRM - TBM Crosswalk'!$I$1008,9,FALSE))</f>
        <v/>
      </c>
    </row>
    <row r="3136" spans="1:11" x14ac:dyDescent="0.45">
      <c r="A3136" t="str">
        <f>TRM!A8287</f>
        <v>I01.002.206#</v>
      </c>
      <c r="B3136" t="str">
        <f>TRM!B8287</f>
        <v>Operating System - UNIX Design</v>
      </c>
      <c r="C3136" t="str">
        <f>TRM!C8287</f>
        <v>Dashboard.app - 29.3</v>
      </c>
      <c r="D3136">
        <f>TRM!D8287</f>
        <v>0</v>
      </c>
      <c r="E3136" t="str">
        <f>IF(VLOOKUP(TRM!A8287,'TRM - TBM Crosswalk'!$A$2:'TRM - TBM Crosswalk'!$I$1008,3,FALSE)="N/A","TBD","")</f>
        <v/>
      </c>
      <c r="F3136" t="str">
        <f>IF(VLOOKUP(TRM!A8287,'TRM - TBM Crosswalk'!$A$2:'TRM - TBM Crosswalk'!$I$1008,4,FALSE)=0,"",VLOOKUP(TRM!A8287,'TRM - TBM Crosswalk'!$A$2:'TRM - TBM Crosswalk'!$I$1008,4,FALSE))</f>
        <v/>
      </c>
      <c r="G3136" t="str">
        <f>IF(VLOOKUP(TRM!A8287,'TRM - TBM Crosswalk'!$A$2:'TRM - TBM Crosswalk'!$I$1008,5,FALSE)=0,"",VLOOKUP(TRM!A8287,'TRM - TBM Crosswalk'!$A$2:'TRM - TBM Crosswalk'!$I$1008,5,FALSE))</f>
        <v>Compute</v>
      </c>
      <c r="H3136" t="str">
        <f>IF(VLOOKUP(TRM!A8287,'TRM - TBM Crosswalk'!$A$2:'TRM - TBM Crosswalk'!$I$1008,6,FALSE)=0,"",VLOOKUP(TRM!A8287,'TRM - TBM Crosswalk'!$A$2:'TRM - TBM Crosswalk'!$I$1008,6,FALSE))</f>
        <v xml:space="preserve">Unix </v>
      </c>
      <c r="I3136" t="str">
        <f>IF(VLOOKUP(TRM!A8287,'TRM - TBM Crosswalk'!$A$2:'TRM - TBM Crosswalk'!$I$1008,7,FALSE)=0,"",VLOOKUP(TRM!A8287,'TRM - TBM Crosswalk'!$A$2:'TRM - TBM Crosswalk'!$I$1008,7,FALSE))</f>
        <v/>
      </c>
      <c r="J3136" t="str">
        <f>IF(VLOOKUP(TRM!A8287,'TRM - TBM Crosswalk'!$A$2:'TRM - TBM Crosswalk'!$I$1008,8,FALSE)=0,"",VLOOKUP(TRM!A8287,'TRM - TBM Crosswalk'!$A$2:'TRM - TBM Crosswalk'!$I$1008,8,FALSE))</f>
        <v/>
      </c>
      <c r="K3136" t="str">
        <f>IF(VLOOKUP(TRM!A8287,'TRM - TBM Crosswalk'!$A$2:'TRM - TBM Crosswalk'!$I$1008,9,FALSE)=0,"",VLOOKUP(TRM!A8287,'TRM - TBM Crosswalk'!$A$2:'TRM - TBM Crosswalk'!$I$1008,9,FALSE))</f>
        <v/>
      </c>
    </row>
    <row r="3137" spans="1:11" x14ac:dyDescent="0.45">
      <c r="A3137" t="str">
        <f>TRM!A8288</f>
        <v>I01.002.206#</v>
      </c>
      <c r="B3137" t="str">
        <f>TRM!B8288</f>
        <v>Operating System - UNIX Design</v>
      </c>
      <c r="C3137" t="str">
        <f>TRM!C8288</f>
        <v>Database Events.app - 1.0.6</v>
      </c>
      <c r="D3137">
        <f>TRM!D8288</f>
        <v>0</v>
      </c>
      <c r="E3137" t="str">
        <f>IF(VLOOKUP(TRM!A8288,'TRM - TBM Crosswalk'!$A$2:'TRM - TBM Crosswalk'!$I$1008,3,FALSE)="N/A","TBD","")</f>
        <v/>
      </c>
      <c r="F3137" t="str">
        <f>IF(VLOOKUP(TRM!A8288,'TRM - TBM Crosswalk'!$A$2:'TRM - TBM Crosswalk'!$I$1008,4,FALSE)=0,"",VLOOKUP(TRM!A8288,'TRM - TBM Crosswalk'!$A$2:'TRM - TBM Crosswalk'!$I$1008,4,FALSE))</f>
        <v/>
      </c>
      <c r="G3137" t="str">
        <f>IF(VLOOKUP(TRM!A8288,'TRM - TBM Crosswalk'!$A$2:'TRM - TBM Crosswalk'!$I$1008,5,FALSE)=0,"",VLOOKUP(TRM!A8288,'TRM - TBM Crosswalk'!$A$2:'TRM - TBM Crosswalk'!$I$1008,5,FALSE))</f>
        <v>Compute</v>
      </c>
      <c r="H3137" t="str">
        <f>IF(VLOOKUP(TRM!A8288,'TRM - TBM Crosswalk'!$A$2:'TRM - TBM Crosswalk'!$I$1008,6,FALSE)=0,"",VLOOKUP(TRM!A8288,'TRM - TBM Crosswalk'!$A$2:'TRM - TBM Crosswalk'!$I$1008,6,FALSE))</f>
        <v xml:space="preserve">Unix </v>
      </c>
      <c r="I3137" t="str">
        <f>IF(VLOOKUP(TRM!A8288,'TRM - TBM Crosswalk'!$A$2:'TRM - TBM Crosswalk'!$I$1008,7,FALSE)=0,"",VLOOKUP(TRM!A8288,'TRM - TBM Crosswalk'!$A$2:'TRM - TBM Crosswalk'!$I$1008,7,FALSE))</f>
        <v/>
      </c>
      <c r="J3137" t="str">
        <f>IF(VLOOKUP(TRM!A8288,'TRM - TBM Crosswalk'!$A$2:'TRM - TBM Crosswalk'!$I$1008,8,FALSE)=0,"",VLOOKUP(TRM!A8288,'TRM - TBM Crosswalk'!$A$2:'TRM - TBM Crosswalk'!$I$1008,8,FALSE))</f>
        <v/>
      </c>
      <c r="K3137" t="str">
        <f>IF(VLOOKUP(TRM!A8288,'TRM - TBM Crosswalk'!$A$2:'TRM - TBM Crosswalk'!$I$1008,9,FALSE)=0,"",VLOOKUP(TRM!A8288,'TRM - TBM Crosswalk'!$A$2:'TRM - TBM Crosswalk'!$I$1008,9,FALSE))</f>
        <v/>
      </c>
    </row>
    <row r="3138" spans="1:11" x14ac:dyDescent="0.45">
      <c r="A3138" t="str">
        <f>TRM!A8289</f>
        <v>I01.002.206#</v>
      </c>
      <c r="B3138" t="str">
        <f>TRM!B8289</f>
        <v>Operating System - UNIX Design</v>
      </c>
      <c r="C3138" t="str">
        <f>TRM!C8289</f>
        <v>Dell Wireless Docking Software | 1.0.0.16</v>
      </c>
      <c r="D3138">
        <f>TRM!D8289</f>
        <v>0</v>
      </c>
      <c r="E3138" t="str">
        <f>IF(VLOOKUP(TRM!A8289,'TRM - TBM Crosswalk'!$A$2:'TRM - TBM Crosswalk'!$I$1008,3,FALSE)="N/A","TBD","")</f>
        <v/>
      </c>
      <c r="F3138" t="str">
        <f>IF(VLOOKUP(TRM!A8289,'TRM - TBM Crosswalk'!$A$2:'TRM - TBM Crosswalk'!$I$1008,4,FALSE)=0,"",VLOOKUP(TRM!A8289,'TRM - TBM Crosswalk'!$A$2:'TRM - TBM Crosswalk'!$I$1008,4,FALSE))</f>
        <v/>
      </c>
      <c r="G3138" t="str">
        <f>IF(VLOOKUP(TRM!A8289,'TRM - TBM Crosswalk'!$A$2:'TRM - TBM Crosswalk'!$I$1008,5,FALSE)=0,"",VLOOKUP(TRM!A8289,'TRM - TBM Crosswalk'!$A$2:'TRM - TBM Crosswalk'!$I$1008,5,FALSE))</f>
        <v>Compute</v>
      </c>
      <c r="H3138" t="str">
        <f>IF(VLOOKUP(TRM!A8289,'TRM - TBM Crosswalk'!$A$2:'TRM - TBM Crosswalk'!$I$1008,6,FALSE)=0,"",VLOOKUP(TRM!A8289,'TRM - TBM Crosswalk'!$A$2:'TRM - TBM Crosswalk'!$I$1008,6,FALSE))</f>
        <v xml:space="preserve">Unix </v>
      </c>
      <c r="I3138" t="str">
        <f>IF(VLOOKUP(TRM!A8289,'TRM - TBM Crosswalk'!$A$2:'TRM - TBM Crosswalk'!$I$1008,7,FALSE)=0,"",VLOOKUP(TRM!A8289,'TRM - TBM Crosswalk'!$A$2:'TRM - TBM Crosswalk'!$I$1008,7,FALSE))</f>
        <v/>
      </c>
      <c r="J3138" t="str">
        <f>IF(VLOOKUP(TRM!A8289,'TRM - TBM Crosswalk'!$A$2:'TRM - TBM Crosswalk'!$I$1008,8,FALSE)=0,"",VLOOKUP(TRM!A8289,'TRM - TBM Crosswalk'!$A$2:'TRM - TBM Crosswalk'!$I$1008,8,FALSE))</f>
        <v/>
      </c>
      <c r="K3138" t="str">
        <f>IF(VLOOKUP(TRM!A8289,'TRM - TBM Crosswalk'!$A$2:'TRM - TBM Crosswalk'!$I$1008,9,FALSE)=0,"",VLOOKUP(TRM!A8289,'TRM - TBM Crosswalk'!$A$2:'TRM - TBM Crosswalk'!$I$1008,9,FALSE))</f>
        <v/>
      </c>
    </row>
    <row r="3139" spans="1:11" x14ac:dyDescent="0.45">
      <c r="A3139" t="str">
        <f>TRM!A8290</f>
        <v>I01.002.206#</v>
      </c>
      <c r="B3139" t="str">
        <f>TRM!B8290</f>
        <v>Operating System - UNIX Design</v>
      </c>
      <c r="C3139" t="str">
        <f>TRM!C8290</f>
        <v>Dictionary.app - 2.2.1</v>
      </c>
      <c r="D3139">
        <f>TRM!D8290</f>
        <v>0</v>
      </c>
      <c r="E3139" t="str">
        <f>IF(VLOOKUP(TRM!A8290,'TRM - TBM Crosswalk'!$A$2:'TRM - TBM Crosswalk'!$I$1008,3,FALSE)="N/A","TBD","")</f>
        <v/>
      </c>
      <c r="F3139" t="str">
        <f>IF(VLOOKUP(TRM!A8290,'TRM - TBM Crosswalk'!$A$2:'TRM - TBM Crosswalk'!$I$1008,4,FALSE)=0,"",VLOOKUP(TRM!A8290,'TRM - TBM Crosswalk'!$A$2:'TRM - TBM Crosswalk'!$I$1008,4,FALSE))</f>
        <v/>
      </c>
      <c r="G3139" t="str">
        <f>IF(VLOOKUP(TRM!A8290,'TRM - TBM Crosswalk'!$A$2:'TRM - TBM Crosswalk'!$I$1008,5,FALSE)=0,"",VLOOKUP(TRM!A8290,'TRM - TBM Crosswalk'!$A$2:'TRM - TBM Crosswalk'!$I$1008,5,FALSE))</f>
        <v>Compute</v>
      </c>
      <c r="H3139" t="str">
        <f>IF(VLOOKUP(TRM!A8290,'TRM - TBM Crosswalk'!$A$2:'TRM - TBM Crosswalk'!$I$1008,6,FALSE)=0,"",VLOOKUP(TRM!A8290,'TRM - TBM Crosswalk'!$A$2:'TRM - TBM Crosswalk'!$I$1008,6,FALSE))</f>
        <v xml:space="preserve">Unix </v>
      </c>
      <c r="I3139" t="str">
        <f>IF(VLOOKUP(TRM!A8290,'TRM - TBM Crosswalk'!$A$2:'TRM - TBM Crosswalk'!$I$1008,7,FALSE)=0,"",VLOOKUP(TRM!A8290,'TRM - TBM Crosswalk'!$A$2:'TRM - TBM Crosswalk'!$I$1008,7,FALSE))</f>
        <v/>
      </c>
      <c r="J3139" t="str">
        <f>IF(VLOOKUP(TRM!A8290,'TRM - TBM Crosswalk'!$A$2:'TRM - TBM Crosswalk'!$I$1008,8,FALSE)=0,"",VLOOKUP(TRM!A8290,'TRM - TBM Crosswalk'!$A$2:'TRM - TBM Crosswalk'!$I$1008,8,FALSE))</f>
        <v/>
      </c>
      <c r="K3139" t="str">
        <f>IF(VLOOKUP(TRM!A8290,'TRM - TBM Crosswalk'!$A$2:'TRM - TBM Crosswalk'!$I$1008,9,FALSE)=0,"",VLOOKUP(TRM!A8290,'TRM - TBM Crosswalk'!$A$2:'TRM - TBM Crosswalk'!$I$1008,9,FALSE))</f>
        <v/>
      </c>
    </row>
    <row r="3140" spans="1:11" x14ac:dyDescent="0.45">
      <c r="A3140" t="str">
        <f>TRM!A8291</f>
        <v>I01.002.206#</v>
      </c>
      <c r="B3140" t="str">
        <f>TRM!B8291</f>
        <v>Operating System - UNIX Design</v>
      </c>
      <c r="C3140" t="str">
        <f>TRM!C8291</f>
        <v>Dictionary.app - 2.2.2</v>
      </c>
      <c r="D3140">
        <f>TRM!D8291</f>
        <v>0</v>
      </c>
      <c r="E3140" t="str">
        <f>IF(VLOOKUP(TRM!A8291,'TRM - TBM Crosswalk'!$A$2:'TRM - TBM Crosswalk'!$I$1008,3,FALSE)="N/A","TBD","")</f>
        <v/>
      </c>
      <c r="F3140" t="str">
        <f>IF(VLOOKUP(TRM!A8291,'TRM - TBM Crosswalk'!$A$2:'TRM - TBM Crosswalk'!$I$1008,4,FALSE)=0,"",VLOOKUP(TRM!A8291,'TRM - TBM Crosswalk'!$A$2:'TRM - TBM Crosswalk'!$I$1008,4,FALSE))</f>
        <v/>
      </c>
      <c r="G3140" t="str">
        <f>IF(VLOOKUP(TRM!A8291,'TRM - TBM Crosswalk'!$A$2:'TRM - TBM Crosswalk'!$I$1008,5,FALSE)=0,"",VLOOKUP(TRM!A8291,'TRM - TBM Crosswalk'!$A$2:'TRM - TBM Crosswalk'!$I$1008,5,FALSE))</f>
        <v>Compute</v>
      </c>
      <c r="H3140" t="str">
        <f>IF(VLOOKUP(TRM!A8291,'TRM - TBM Crosswalk'!$A$2:'TRM - TBM Crosswalk'!$I$1008,6,FALSE)=0,"",VLOOKUP(TRM!A8291,'TRM - TBM Crosswalk'!$A$2:'TRM - TBM Crosswalk'!$I$1008,6,FALSE))</f>
        <v xml:space="preserve">Unix </v>
      </c>
      <c r="I3140" t="str">
        <f>IF(VLOOKUP(TRM!A8291,'TRM - TBM Crosswalk'!$A$2:'TRM - TBM Crosswalk'!$I$1008,7,FALSE)=0,"",VLOOKUP(TRM!A8291,'TRM - TBM Crosswalk'!$A$2:'TRM - TBM Crosswalk'!$I$1008,7,FALSE))</f>
        <v/>
      </c>
      <c r="J3140" t="str">
        <f>IF(VLOOKUP(TRM!A8291,'TRM - TBM Crosswalk'!$A$2:'TRM - TBM Crosswalk'!$I$1008,8,FALSE)=0,"",VLOOKUP(TRM!A8291,'TRM - TBM Crosswalk'!$A$2:'TRM - TBM Crosswalk'!$I$1008,8,FALSE))</f>
        <v/>
      </c>
      <c r="K3140" t="str">
        <f>IF(VLOOKUP(TRM!A8291,'TRM - TBM Crosswalk'!$A$2:'TRM - TBM Crosswalk'!$I$1008,9,FALSE)=0,"",VLOOKUP(TRM!A8291,'TRM - TBM Crosswalk'!$A$2:'TRM - TBM Crosswalk'!$I$1008,9,FALSE))</f>
        <v/>
      </c>
    </row>
    <row r="3141" spans="1:11" x14ac:dyDescent="0.45">
      <c r="A3141" t="str">
        <f>TRM!A8292</f>
        <v>I01.002.206#</v>
      </c>
      <c r="B3141" t="str">
        <f>TRM!B8292</f>
        <v>Operating System - UNIX Design</v>
      </c>
      <c r="C3141" t="str">
        <f>TRM!C8292</f>
        <v>DIMIN HTMLDirCreate (remove only)</v>
      </c>
      <c r="D3141">
        <f>TRM!D8292</f>
        <v>0</v>
      </c>
      <c r="E3141" t="str">
        <f>IF(VLOOKUP(TRM!A8292,'TRM - TBM Crosswalk'!$A$2:'TRM - TBM Crosswalk'!$I$1008,3,FALSE)="N/A","TBD","")</f>
        <v/>
      </c>
      <c r="F3141" t="str">
        <f>IF(VLOOKUP(TRM!A8292,'TRM - TBM Crosswalk'!$A$2:'TRM - TBM Crosswalk'!$I$1008,4,FALSE)=0,"",VLOOKUP(TRM!A8292,'TRM - TBM Crosswalk'!$A$2:'TRM - TBM Crosswalk'!$I$1008,4,FALSE))</f>
        <v/>
      </c>
      <c r="G3141" t="str">
        <f>IF(VLOOKUP(TRM!A8292,'TRM - TBM Crosswalk'!$A$2:'TRM - TBM Crosswalk'!$I$1008,5,FALSE)=0,"",VLOOKUP(TRM!A8292,'TRM - TBM Crosswalk'!$A$2:'TRM - TBM Crosswalk'!$I$1008,5,FALSE))</f>
        <v>Compute</v>
      </c>
      <c r="H3141" t="str">
        <f>IF(VLOOKUP(TRM!A8292,'TRM - TBM Crosswalk'!$A$2:'TRM - TBM Crosswalk'!$I$1008,6,FALSE)=0,"",VLOOKUP(TRM!A8292,'TRM - TBM Crosswalk'!$A$2:'TRM - TBM Crosswalk'!$I$1008,6,FALSE))</f>
        <v xml:space="preserve">Unix </v>
      </c>
      <c r="I3141" t="str">
        <f>IF(VLOOKUP(TRM!A8292,'TRM - TBM Crosswalk'!$A$2:'TRM - TBM Crosswalk'!$I$1008,7,FALSE)=0,"",VLOOKUP(TRM!A8292,'TRM - TBM Crosswalk'!$A$2:'TRM - TBM Crosswalk'!$I$1008,7,FALSE))</f>
        <v/>
      </c>
      <c r="J3141" t="str">
        <f>IF(VLOOKUP(TRM!A8292,'TRM - TBM Crosswalk'!$A$2:'TRM - TBM Crosswalk'!$I$1008,8,FALSE)=0,"",VLOOKUP(TRM!A8292,'TRM - TBM Crosswalk'!$A$2:'TRM - TBM Crosswalk'!$I$1008,8,FALSE))</f>
        <v/>
      </c>
      <c r="K3141" t="str">
        <f>IF(VLOOKUP(TRM!A8292,'TRM - TBM Crosswalk'!$A$2:'TRM - TBM Crosswalk'!$I$1008,9,FALSE)=0,"",VLOOKUP(TRM!A8292,'TRM - TBM Crosswalk'!$A$2:'TRM - TBM Crosswalk'!$I$1008,9,FALSE))</f>
        <v/>
      </c>
    </row>
    <row r="3142" spans="1:11" x14ac:dyDescent="0.45">
      <c r="A3142" t="str">
        <f>TRM!A8293</f>
        <v>I01.002.206#</v>
      </c>
      <c r="B3142" t="str">
        <f>TRM!B8293</f>
        <v>Operating System - UNIX Design</v>
      </c>
      <c r="C3142" t="str">
        <f>TRM!C8293</f>
        <v>Directory Utility.app - 5.0</v>
      </c>
      <c r="D3142">
        <f>TRM!D8293</f>
        <v>0</v>
      </c>
      <c r="E3142" t="str">
        <f>IF(VLOOKUP(TRM!A8293,'TRM - TBM Crosswalk'!$A$2:'TRM - TBM Crosswalk'!$I$1008,3,FALSE)="N/A","TBD","")</f>
        <v/>
      </c>
      <c r="F3142" t="str">
        <f>IF(VLOOKUP(TRM!A8293,'TRM - TBM Crosswalk'!$A$2:'TRM - TBM Crosswalk'!$I$1008,4,FALSE)=0,"",VLOOKUP(TRM!A8293,'TRM - TBM Crosswalk'!$A$2:'TRM - TBM Crosswalk'!$I$1008,4,FALSE))</f>
        <v/>
      </c>
      <c r="G3142" t="str">
        <f>IF(VLOOKUP(TRM!A8293,'TRM - TBM Crosswalk'!$A$2:'TRM - TBM Crosswalk'!$I$1008,5,FALSE)=0,"",VLOOKUP(TRM!A8293,'TRM - TBM Crosswalk'!$A$2:'TRM - TBM Crosswalk'!$I$1008,5,FALSE))</f>
        <v>Compute</v>
      </c>
      <c r="H3142" t="str">
        <f>IF(VLOOKUP(TRM!A8293,'TRM - TBM Crosswalk'!$A$2:'TRM - TBM Crosswalk'!$I$1008,6,FALSE)=0,"",VLOOKUP(TRM!A8293,'TRM - TBM Crosswalk'!$A$2:'TRM - TBM Crosswalk'!$I$1008,6,FALSE))</f>
        <v xml:space="preserve">Unix </v>
      </c>
      <c r="I3142" t="str">
        <f>IF(VLOOKUP(TRM!A8293,'TRM - TBM Crosswalk'!$A$2:'TRM - TBM Crosswalk'!$I$1008,7,FALSE)=0,"",VLOOKUP(TRM!A8293,'TRM - TBM Crosswalk'!$A$2:'TRM - TBM Crosswalk'!$I$1008,7,FALSE))</f>
        <v/>
      </c>
      <c r="J3142" t="str">
        <f>IF(VLOOKUP(TRM!A8293,'TRM - TBM Crosswalk'!$A$2:'TRM - TBM Crosswalk'!$I$1008,8,FALSE)=0,"",VLOOKUP(TRM!A8293,'TRM - TBM Crosswalk'!$A$2:'TRM - TBM Crosswalk'!$I$1008,8,FALSE))</f>
        <v/>
      </c>
      <c r="K3142" t="str">
        <f>IF(VLOOKUP(TRM!A8293,'TRM - TBM Crosswalk'!$A$2:'TRM - TBM Crosswalk'!$I$1008,9,FALSE)=0,"",VLOOKUP(TRM!A8293,'TRM - TBM Crosswalk'!$A$2:'TRM - TBM Crosswalk'!$I$1008,9,FALSE))</f>
        <v/>
      </c>
    </row>
    <row r="3143" spans="1:11" x14ac:dyDescent="0.45">
      <c r="A3143" t="str">
        <f>TRM!A8598</f>
        <v>I01.002.209#</v>
      </c>
      <c r="B3143" t="str">
        <f>TRM!B8598</f>
        <v>Device Driver#</v>
      </c>
      <c r="C3143" t="str">
        <f>TRM!C8598</f>
        <v>IntelÂ® Optaneâ„¢ Pinning Explorer Extensions | 17.2.4.9002</v>
      </c>
      <c r="D3143">
        <f>TRM!D8598</f>
        <v>0</v>
      </c>
      <c r="E3143" t="str">
        <f>IF(VLOOKUP(TRM!A8598,'TRM - TBM Crosswalk'!$A$2:'TRM - TBM Crosswalk'!$I$1008,3,FALSE)="N/A","TBD","")</f>
        <v>TBD</v>
      </c>
      <c r="F3143" t="str">
        <f>IF(VLOOKUP(TRM!A8598,'TRM - TBM Crosswalk'!$A$2:'TRM - TBM Crosswalk'!$I$1008,4,FALSE)=0,"",VLOOKUP(TRM!A8598,'TRM - TBM Crosswalk'!$A$2:'TRM - TBM Crosswalk'!$I$1008,4,FALSE))</f>
        <v/>
      </c>
      <c r="G3143" t="str">
        <f>IF(VLOOKUP(TRM!A8598,'TRM - TBM Crosswalk'!$A$2:'TRM - TBM Crosswalk'!$I$1008,5,FALSE)=0,"",VLOOKUP(TRM!A8598,'TRM - TBM Crosswalk'!$A$2:'TRM - TBM Crosswalk'!$I$1008,5,FALSE))</f>
        <v/>
      </c>
      <c r="H3143" t="str">
        <f>IF(VLOOKUP(TRM!A8598,'TRM - TBM Crosswalk'!$A$2:'TRM - TBM Crosswalk'!$I$1008,6,FALSE)=0,"",VLOOKUP(TRM!A8598,'TRM - TBM Crosswalk'!$A$2:'TRM - TBM Crosswalk'!$I$1008,6,FALSE))</f>
        <v/>
      </c>
      <c r="I3143" t="str">
        <f>IF(VLOOKUP(TRM!A8598,'TRM - TBM Crosswalk'!$A$2:'TRM - TBM Crosswalk'!$I$1008,7,FALSE)=0,"",VLOOKUP(TRM!A8598,'TRM - TBM Crosswalk'!$A$2:'TRM - TBM Crosswalk'!$I$1008,7,FALSE))</f>
        <v/>
      </c>
      <c r="J3143" t="str">
        <f>IF(VLOOKUP(TRM!A8598,'TRM - TBM Crosswalk'!$A$2:'TRM - TBM Crosswalk'!$I$1008,8,FALSE)=0,"",VLOOKUP(TRM!A8598,'TRM - TBM Crosswalk'!$A$2:'TRM - TBM Crosswalk'!$I$1008,8,FALSE))</f>
        <v/>
      </c>
      <c r="K3143" t="str">
        <f>IF(VLOOKUP(TRM!A8598,'TRM - TBM Crosswalk'!$A$2:'TRM - TBM Crosswalk'!$I$1008,9,FALSE)=0,"",VLOOKUP(TRM!A8598,'TRM - TBM Crosswalk'!$A$2:'TRM - TBM Crosswalk'!$I$1008,9,FALSE))</f>
        <v/>
      </c>
    </row>
    <row r="3144" spans="1:11" x14ac:dyDescent="0.45">
      <c r="A3144" t="str">
        <f>TRM!A9254</f>
        <v>I01.004.401</v>
      </c>
      <c r="B3144" t="str">
        <f>TRM!B9254</f>
        <v>Human-Computer Interface</v>
      </c>
      <c r="C3144" t="str">
        <f>TRM!C9254</f>
        <v>DisplayLink Graphics Driver | 9.2.2420.0</v>
      </c>
      <c r="D3144">
        <f>TRM!D9254</f>
        <v>0</v>
      </c>
      <c r="E3144" t="str">
        <f>IF(VLOOKUP(TRM!A9254,'TRM - TBM Crosswalk'!$A$2:'TRM - TBM Crosswalk'!$I$1008,3,FALSE)="N/A","TBD","")</f>
        <v/>
      </c>
      <c r="F3144" t="str">
        <f>IF(VLOOKUP(TRM!A9254,'TRM - TBM Crosswalk'!$A$2:'TRM - TBM Crosswalk'!$I$1008,4,FALSE)=0,"",VLOOKUP(TRM!A9254,'TRM - TBM Crosswalk'!$A$2:'TRM - TBM Crosswalk'!$I$1008,4,FALSE))</f>
        <v/>
      </c>
      <c r="G3144" t="str">
        <f>IF(VLOOKUP(TRM!A9254,'TRM - TBM Crosswalk'!$A$2:'TRM - TBM Crosswalk'!$I$1008,5,FALSE)=0,"",VLOOKUP(TRM!A9254,'TRM - TBM Crosswalk'!$A$2:'TRM - TBM Crosswalk'!$I$1008,5,FALSE))</f>
        <v>End User</v>
      </c>
      <c r="H3144" t="str">
        <f>IF(VLOOKUP(TRM!A9254,'TRM - TBM Crosswalk'!$A$2:'TRM - TBM Crosswalk'!$I$1008,6,FALSE)=0,"",VLOOKUP(TRM!A9254,'TRM - TBM Crosswalk'!$A$2:'TRM - TBM Crosswalk'!$I$1008,6,FALSE))</f>
        <v>Workspace</v>
      </c>
      <c r="I3144" t="str">
        <f>IF(VLOOKUP(TRM!A9254,'TRM - TBM Crosswalk'!$A$2:'TRM - TBM Crosswalk'!$I$1008,7,FALSE)=0,"",VLOOKUP(TRM!A9254,'TRM - TBM Crosswalk'!$A$2:'TRM - TBM Crosswalk'!$I$1008,7,FALSE))</f>
        <v/>
      </c>
      <c r="J3144" t="str">
        <f>IF(VLOOKUP(TRM!A9254,'TRM - TBM Crosswalk'!$A$2:'TRM - TBM Crosswalk'!$I$1008,8,FALSE)=0,"",VLOOKUP(TRM!A9254,'TRM - TBM Crosswalk'!$A$2:'TRM - TBM Crosswalk'!$I$1008,8,FALSE))</f>
        <v/>
      </c>
      <c r="K3144" t="str">
        <f>IF(VLOOKUP(TRM!A9254,'TRM - TBM Crosswalk'!$A$2:'TRM - TBM Crosswalk'!$I$1008,9,FALSE)=0,"",VLOOKUP(TRM!A9254,'TRM - TBM Crosswalk'!$A$2:'TRM - TBM Crosswalk'!$I$1008,9,FALSE))</f>
        <v/>
      </c>
    </row>
    <row r="3145" spans="1:11" x14ac:dyDescent="0.45">
      <c r="A3145" t="str">
        <f>TRM!A9404</f>
        <v>I01.004.401</v>
      </c>
      <c r="B3145" t="str">
        <f>TRM!B9404</f>
        <v>Human-Computer Interface</v>
      </c>
      <c r="C3145" t="str">
        <f>TRM!C9404</f>
        <v>NVIDIA 3D Vision Driver | 375.86</v>
      </c>
      <c r="D3145">
        <f>TRM!D9404</f>
        <v>0</v>
      </c>
      <c r="E3145" t="str">
        <f>IF(VLOOKUP(TRM!A9404,'TRM - TBM Crosswalk'!$A$2:'TRM - TBM Crosswalk'!$I$1008,3,FALSE)="N/A","TBD","")</f>
        <v/>
      </c>
      <c r="F3145" t="str">
        <f>IF(VLOOKUP(TRM!A9404,'TRM - TBM Crosswalk'!$A$2:'TRM - TBM Crosswalk'!$I$1008,4,FALSE)=0,"",VLOOKUP(TRM!A9404,'TRM - TBM Crosswalk'!$A$2:'TRM - TBM Crosswalk'!$I$1008,4,FALSE))</f>
        <v/>
      </c>
      <c r="G3145" t="str">
        <f>IF(VLOOKUP(TRM!A9404,'TRM - TBM Crosswalk'!$A$2:'TRM - TBM Crosswalk'!$I$1008,5,FALSE)=0,"",VLOOKUP(TRM!A9404,'TRM - TBM Crosswalk'!$A$2:'TRM - TBM Crosswalk'!$I$1008,5,FALSE))</f>
        <v>End User</v>
      </c>
      <c r="H3145" t="str">
        <f>IF(VLOOKUP(TRM!A9404,'TRM - TBM Crosswalk'!$A$2:'TRM - TBM Crosswalk'!$I$1008,6,FALSE)=0,"",VLOOKUP(TRM!A9404,'TRM - TBM Crosswalk'!$A$2:'TRM - TBM Crosswalk'!$I$1008,6,FALSE))</f>
        <v>Workspace</v>
      </c>
      <c r="I3145" t="str">
        <f>IF(VLOOKUP(TRM!A9404,'TRM - TBM Crosswalk'!$A$2:'TRM - TBM Crosswalk'!$I$1008,7,FALSE)=0,"",VLOOKUP(TRM!A9404,'TRM - TBM Crosswalk'!$A$2:'TRM - TBM Crosswalk'!$I$1008,7,FALSE))</f>
        <v/>
      </c>
      <c r="J3145" t="str">
        <f>IF(VLOOKUP(TRM!A9404,'TRM - TBM Crosswalk'!$A$2:'TRM - TBM Crosswalk'!$I$1008,8,FALSE)=0,"",VLOOKUP(TRM!A9404,'TRM - TBM Crosswalk'!$A$2:'TRM - TBM Crosswalk'!$I$1008,8,FALSE))</f>
        <v/>
      </c>
      <c r="K3145" t="str">
        <f>IF(VLOOKUP(TRM!A9404,'TRM - TBM Crosswalk'!$A$2:'TRM - TBM Crosswalk'!$I$1008,9,FALSE)=0,"",VLOOKUP(TRM!A9404,'TRM - TBM Crosswalk'!$A$2:'TRM - TBM Crosswalk'!$I$1008,9,FALSE))</f>
        <v/>
      </c>
    </row>
    <row r="3146" spans="1:11" x14ac:dyDescent="0.45">
      <c r="A3146" t="str">
        <f>TRM!A9405</f>
        <v>I01.004.401</v>
      </c>
      <c r="B3146" t="str">
        <f>TRM!B9405</f>
        <v>Human-Computer Interface</v>
      </c>
      <c r="C3146" t="str">
        <f>TRM!C9405</f>
        <v>NVIDIA 3D Vision Driver | 376.33</v>
      </c>
      <c r="D3146">
        <f>TRM!D9405</f>
        <v>0</v>
      </c>
      <c r="E3146" t="str">
        <f>IF(VLOOKUP(TRM!A9405,'TRM - TBM Crosswalk'!$A$2:'TRM - TBM Crosswalk'!$I$1008,3,FALSE)="N/A","TBD","")</f>
        <v/>
      </c>
      <c r="F3146" t="str">
        <f>IF(VLOOKUP(TRM!A9405,'TRM - TBM Crosswalk'!$A$2:'TRM - TBM Crosswalk'!$I$1008,4,FALSE)=0,"",VLOOKUP(TRM!A9405,'TRM - TBM Crosswalk'!$A$2:'TRM - TBM Crosswalk'!$I$1008,4,FALSE))</f>
        <v/>
      </c>
      <c r="G3146" t="str">
        <f>IF(VLOOKUP(TRM!A9405,'TRM - TBM Crosswalk'!$A$2:'TRM - TBM Crosswalk'!$I$1008,5,FALSE)=0,"",VLOOKUP(TRM!A9405,'TRM - TBM Crosswalk'!$A$2:'TRM - TBM Crosswalk'!$I$1008,5,FALSE))</f>
        <v>End User</v>
      </c>
      <c r="H3146" t="str">
        <f>IF(VLOOKUP(TRM!A9405,'TRM - TBM Crosswalk'!$A$2:'TRM - TBM Crosswalk'!$I$1008,6,FALSE)=0,"",VLOOKUP(TRM!A9405,'TRM - TBM Crosswalk'!$A$2:'TRM - TBM Crosswalk'!$I$1008,6,FALSE))</f>
        <v>Workspace</v>
      </c>
      <c r="I3146" t="str">
        <f>IF(VLOOKUP(TRM!A9405,'TRM - TBM Crosswalk'!$A$2:'TRM - TBM Crosswalk'!$I$1008,7,FALSE)=0,"",VLOOKUP(TRM!A9405,'TRM - TBM Crosswalk'!$A$2:'TRM - TBM Crosswalk'!$I$1008,7,FALSE))</f>
        <v/>
      </c>
      <c r="J3146" t="str">
        <f>IF(VLOOKUP(TRM!A9405,'TRM - TBM Crosswalk'!$A$2:'TRM - TBM Crosswalk'!$I$1008,8,FALSE)=0,"",VLOOKUP(TRM!A9405,'TRM - TBM Crosswalk'!$A$2:'TRM - TBM Crosswalk'!$I$1008,8,FALSE))</f>
        <v/>
      </c>
      <c r="K3146" t="str">
        <f>IF(VLOOKUP(TRM!A9405,'TRM - TBM Crosswalk'!$A$2:'TRM - TBM Crosswalk'!$I$1008,9,FALSE)=0,"",VLOOKUP(TRM!A9405,'TRM - TBM Crosswalk'!$A$2:'TRM - TBM Crosswalk'!$I$1008,9,FALSE))</f>
        <v/>
      </c>
    </row>
    <row r="3147" spans="1:11" x14ac:dyDescent="0.45">
      <c r="A3147" t="str">
        <f>TRM!A9406</f>
        <v>I01.004.401</v>
      </c>
      <c r="B3147" t="str">
        <f>TRM!B9406</f>
        <v>Human-Computer Interface</v>
      </c>
      <c r="C3147" t="str">
        <f>TRM!C9406</f>
        <v>NVIDIA 3D Vision Driver | 376.54</v>
      </c>
      <c r="D3147">
        <f>TRM!D9406</f>
        <v>0</v>
      </c>
      <c r="E3147" t="str">
        <f>IF(VLOOKUP(TRM!A9406,'TRM - TBM Crosswalk'!$A$2:'TRM - TBM Crosswalk'!$I$1008,3,FALSE)="N/A","TBD","")</f>
        <v/>
      </c>
      <c r="F3147" t="str">
        <f>IF(VLOOKUP(TRM!A9406,'TRM - TBM Crosswalk'!$A$2:'TRM - TBM Crosswalk'!$I$1008,4,FALSE)=0,"",VLOOKUP(TRM!A9406,'TRM - TBM Crosswalk'!$A$2:'TRM - TBM Crosswalk'!$I$1008,4,FALSE))</f>
        <v/>
      </c>
      <c r="G3147" t="str">
        <f>IF(VLOOKUP(TRM!A9406,'TRM - TBM Crosswalk'!$A$2:'TRM - TBM Crosswalk'!$I$1008,5,FALSE)=0,"",VLOOKUP(TRM!A9406,'TRM - TBM Crosswalk'!$A$2:'TRM - TBM Crosswalk'!$I$1008,5,FALSE))</f>
        <v>End User</v>
      </c>
      <c r="H3147" t="str">
        <f>IF(VLOOKUP(TRM!A9406,'TRM - TBM Crosswalk'!$A$2:'TRM - TBM Crosswalk'!$I$1008,6,FALSE)=0,"",VLOOKUP(TRM!A9406,'TRM - TBM Crosswalk'!$A$2:'TRM - TBM Crosswalk'!$I$1008,6,FALSE))</f>
        <v>Workspace</v>
      </c>
      <c r="I3147" t="str">
        <f>IF(VLOOKUP(TRM!A9406,'TRM - TBM Crosswalk'!$A$2:'TRM - TBM Crosswalk'!$I$1008,7,FALSE)=0,"",VLOOKUP(TRM!A9406,'TRM - TBM Crosswalk'!$A$2:'TRM - TBM Crosswalk'!$I$1008,7,FALSE))</f>
        <v/>
      </c>
      <c r="J3147" t="str">
        <f>IF(VLOOKUP(TRM!A9406,'TRM - TBM Crosswalk'!$A$2:'TRM - TBM Crosswalk'!$I$1008,8,FALSE)=0,"",VLOOKUP(TRM!A9406,'TRM - TBM Crosswalk'!$A$2:'TRM - TBM Crosswalk'!$I$1008,8,FALSE))</f>
        <v/>
      </c>
      <c r="K3147" t="str">
        <f>IF(VLOOKUP(TRM!A9406,'TRM - TBM Crosswalk'!$A$2:'TRM - TBM Crosswalk'!$I$1008,9,FALSE)=0,"",VLOOKUP(TRM!A9406,'TRM - TBM Crosswalk'!$A$2:'TRM - TBM Crosswalk'!$I$1008,9,FALSE))</f>
        <v/>
      </c>
    </row>
    <row r="3148" spans="1:11" x14ac:dyDescent="0.45">
      <c r="A3148" t="str">
        <f>TRM!A9407</f>
        <v>I01.004.401</v>
      </c>
      <c r="B3148" t="str">
        <f>TRM!B9407</f>
        <v>Human-Computer Interface</v>
      </c>
      <c r="C3148" t="str">
        <f>TRM!C9407</f>
        <v>NVIDIA 3D Vision Driver | 376.84</v>
      </c>
      <c r="D3148">
        <f>TRM!D9407</f>
        <v>0</v>
      </c>
      <c r="E3148" t="str">
        <f>IF(VLOOKUP(TRM!A9407,'TRM - TBM Crosswalk'!$A$2:'TRM - TBM Crosswalk'!$I$1008,3,FALSE)="N/A","TBD","")</f>
        <v/>
      </c>
      <c r="F3148" t="str">
        <f>IF(VLOOKUP(TRM!A9407,'TRM - TBM Crosswalk'!$A$2:'TRM - TBM Crosswalk'!$I$1008,4,FALSE)=0,"",VLOOKUP(TRM!A9407,'TRM - TBM Crosswalk'!$A$2:'TRM - TBM Crosswalk'!$I$1008,4,FALSE))</f>
        <v/>
      </c>
      <c r="G3148" t="str">
        <f>IF(VLOOKUP(TRM!A9407,'TRM - TBM Crosswalk'!$A$2:'TRM - TBM Crosswalk'!$I$1008,5,FALSE)=0,"",VLOOKUP(TRM!A9407,'TRM - TBM Crosswalk'!$A$2:'TRM - TBM Crosswalk'!$I$1008,5,FALSE))</f>
        <v>End User</v>
      </c>
      <c r="H3148" t="str">
        <f>IF(VLOOKUP(TRM!A9407,'TRM - TBM Crosswalk'!$A$2:'TRM - TBM Crosswalk'!$I$1008,6,FALSE)=0,"",VLOOKUP(TRM!A9407,'TRM - TBM Crosswalk'!$A$2:'TRM - TBM Crosswalk'!$I$1008,6,FALSE))</f>
        <v>Workspace</v>
      </c>
      <c r="I3148" t="str">
        <f>IF(VLOOKUP(TRM!A9407,'TRM - TBM Crosswalk'!$A$2:'TRM - TBM Crosswalk'!$I$1008,7,FALSE)=0,"",VLOOKUP(TRM!A9407,'TRM - TBM Crosswalk'!$A$2:'TRM - TBM Crosswalk'!$I$1008,7,FALSE))</f>
        <v/>
      </c>
      <c r="J3148" t="str">
        <f>IF(VLOOKUP(TRM!A9407,'TRM - TBM Crosswalk'!$A$2:'TRM - TBM Crosswalk'!$I$1008,8,FALSE)=0,"",VLOOKUP(TRM!A9407,'TRM - TBM Crosswalk'!$A$2:'TRM - TBM Crosswalk'!$I$1008,8,FALSE))</f>
        <v/>
      </c>
      <c r="K3148" t="str">
        <f>IF(VLOOKUP(TRM!A9407,'TRM - TBM Crosswalk'!$A$2:'TRM - TBM Crosswalk'!$I$1008,9,FALSE)=0,"",VLOOKUP(TRM!A9407,'TRM - TBM Crosswalk'!$A$2:'TRM - TBM Crosswalk'!$I$1008,9,FALSE))</f>
        <v/>
      </c>
    </row>
    <row r="3149" spans="1:11" x14ac:dyDescent="0.45">
      <c r="A3149" t="str">
        <f>TRM!A9408</f>
        <v>I01.004.401</v>
      </c>
      <c r="B3149" t="str">
        <f>TRM!B9408</f>
        <v>Human-Computer Interface</v>
      </c>
      <c r="C3149" t="str">
        <f>TRM!C9408</f>
        <v>NVIDIA 3D Vision Driver | 377.11</v>
      </c>
      <c r="D3149">
        <f>TRM!D9408</f>
        <v>0</v>
      </c>
      <c r="E3149" t="str">
        <f>IF(VLOOKUP(TRM!A9408,'TRM - TBM Crosswalk'!$A$2:'TRM - TBM Crosswalk'!$I$1008,3,FALSE)="N/A","TBD","")</f>
        <v/>
      </c>
      <c r="F3149" t="str">
        <f>IF(VLOOKUP(TRM!A9408,'TRM - TBM Crosswalk'!$A$2:'TRM - TBM Crosswalk'!$I$1008,4,FALSE)=0,"",VLOOKUP(TRM!A9408,'TRM - TBM Crosswalk'!$A$2:'TRM - TBM Crosswalk'!$I$1008,4,FALSE))</f>
        <v/>
      </c>
      <c r="G3149" t="str">
        <f>IF(VLOOKUP(TRM!A9408,'TRM - TBM Crosswalk'!$A$2:'TRM - TBM Crosswalk'!$I$1008,5,FALSE)=0,"",VLOOKUP(TRM!A9408,'TRM - TBM Crosswalk'!$A$2:'TRM - TBM Crosswalk'!$I$1008,5,FALSE))</f>
        <v>End User</v>
      </c>
      <c r="H3149" t="str">
        <f>IF(VLOOKUP(TRM!A9408,'TRM - TBM Crosswalk'!$A$2:'TRM - TBM Crosswalk'!$I$1008,6,FALSE)=0,"",VLOOKUP(TRM!A9408,'TRM - TBM Crosswalk'!$A$2:'TRM - TBM Crosswalk'!$I$1008,6,FALSE))</f>
        <v>Workspace</v>
      </c>
      <c r="I3149" t="str">
        <f>IF(VLOOKUP(TRM!A9408,'TRM - TBM Crosswalk'!$A$2:'TRM - TBM Crosswalk'!$I$1008,7,FALSE)=0,"",VLOOKUP(TRM!A9408,'TRM - TBM Crosswalk'!$A$2:'TRM - TBM Crosswalk'!$I$1008,7,FALSE))</f>
        <v/>
      </c>
      <c r="J3149" t="str">
        <f>IF(VLOOKUP(TRM!A9408,'TRM - TBM Crosswalk'!$A$2:'TRM - TBM Crosswalk'!$I$1008,8,FALSE)=0,"",VLOOKUP(TRM!A9408,'TRM - TBM Crosswalk'!$A$2:'TRM - TBM Crosswalk'!$I$1008,8,FALSE))</f>
        <v/>
      </c>
      <c r="K3149" t="str">
        <f>IF(VLOOKUP(TRM!A9408,'TRM - TBM Crosswalk'!$A$2:'TRM - TBM Crosswalk'!$I$1008,9,FALSE)=0,"",VLOOKUP(TRM!A9408,'TRM - TBM Crosswalk'!$A$2:'TRM - TBM Crosswalk'!$I$1008,9,FALSE))</f>
        <v/>
      </c>
    </row>
    <row r="3150" spans="1:11" x14ac:dyDescent="0.45">
      <c r="A3150" t="str">
        <f>TRM!A9851</f>
        <v>I02.003.301</v>
      </c>
      <c r="B3150" t="str">
        <f>TRM!B9851</f>
        <v>Hardware and Software</v>
      </c>
      <c r="C3150" t="str">
        <f>TRM!C9851</f>
        <v>Windows Driver Package - Colortrac (WinUSB) LargeFormatScanner | 11/03/2016 1.0.4.0</v>
      </c>
      <c r="D3150">
        <f>TRM!D9851</f>
        <v>0</v>
      </c>
      <c r="E3150" t="str">
        <f>IF(VLOOKUP(TRM!A9851,'TRM - TBM Crosswalk'!$A$2:'TRM - TBM Crosswalk'!$I$1008,3,FALSE)="N/A","TBD","")</f>
        <v>TBD</v>
      </c>
      <c r="F3150" t="str">
        <f>IF(VLOOKUP(TRM!A9851,'TRM - TBM Crosswalk'!$A$2:'TRM - TBM Crosswalk'!$I$1008,4,FALSE)=0,"",VLOOKUP(TRM!A9851,'TRM - TBM Crosswalk'!$A$2:'TRM - TBM Crosswalk'!$I$1008,4,FALSE))</f>
        <v/>
      </c>
      <c r="G3150" t="str">
        <f>IF(VLOOKUP(TRM!A9851,'TRM - TBM Crosswalk'!$A$2:'TRM - TBM Crosswalk'!$I$1008,5,FALSE)=0,"",VLOOKUP(TRM!A9851,'TRM - TBM Crosswalk'!$A$2:'TRM - TBM Crosswalk'!$I$1008,5,FALSE))</f>
        <v/>
      </c>
      <c r="H3150" t="str">
        <f>IF(VLOOKUP(TRM!A9851,'TRM - TBM Crosswalk'!$A$2:'TRM - TBM Crosswalk'!$I$1008,6,FALSE)=0,"",VLOOKUP(TRM!A9851,'TRM - TBM Crosswalk'!$A$2:'TRM - TBM Crosswalk'!$I$1008,6,FALSE))</f>
        <v/>
      </c>
      <c r="I3150" t="str">
        <f>IF(VLOOKUP(TRM!A9851,'TRM - TBM Crosswalk'!$A$2:'TRM - TBM Crosswalk'!$I$1008,7,FALSE)=0,"",VLOOKUP(TRM!A9851,'TRM - TBM Crosswalk'!$A$2:'TRM - TBM Crosswalk'!$I$1008,7,FALSE))</f>
        <v/>
      </c>
      <c r="J3150" t="str">
        <f>IF(VLOOKUP(TRM!A9851,'TRM - TBM Crosswalk'!$A$2:'TRM - TBM Crosswalk'!$I$1008,8,FALSE)=0,"",VLOOKUP(TRM!A9851,'TRM - TBM Crosswalk'!$A$2:'TRM - TBM Crosswalk'!$I$1008,8,FALSE))</f>
        <v/>
      </c>
      <c r="K3150" t="str">
        <f>IF(VLOOKUP(TRM!A9851,'TRM - TBM Crosswalk'!$A$2:'TRM - TBM Crosswalk'!$I$1008,9,FALSE)=0,"",VLOOKUP(TRM!A9851,'TRM - TBM Crosswalk'!$A$2:'TRM - TBM Crosswalk'!$I$1008,9,FALSE))</f>
        <v/>
      </c>
    </row>
    <row r="3151" spans="1:11" x14ac:dyDescent="0.45">
      <c r="A3151" t="str">
        <f>TRM!A9852</f>
        <v>I02.003.301</v>
      </c>
      <c r="B3151" t="str">
        <f>TRM!B9852</f>
        <v>Hardware and Software</v>
      </c>
      <c r="C3151" t="str">
        <f>TRM!C9852</f>
        <v>Windows Driver Package - Cypress (CYUSB3) USB | 05/02/2013 1.2.3.3</v>
      </c>
      <c r="D3151">
        <f>TRM!D9852</f>
        <v>0</v>
      </c>
      <c r="E3151" t="str">
        <f>IF(VLOOKUP(TRM!A9852,'TRM - TBM Crosswalk'!$A$2:'TRM - TBM Crosswalk'!$I$1008,3,FALSE)="N/A","TBD","")</f>
        <v>TBD</v>
      </c>
      <c r="F3151" t="str">
        <f>IF(VLOOKUP(TRM!A9852,'TRM - TBM Crosswalk'!$A$2:'TRM - TBM Crosswalk'!$I$1008,4,FALSE)=0,"",VLOOKUP(TRM!A9852,'TRM - TBM Crosswalk'!$A$2:'TRM - TBM Crosswalk'!$I$1008,4,FALSE))</f>
        <v/>
      </c>
      <c r="G3151" t="str">
        <f>IF(VLOOKUP(TRM!A9852,'TRM - TBM Crosswalk'!$A$2:'TRM - TBM Crosswalk'!$I$1008,5,FALSE)=0,"",VLOOKUP(TRM!A9852,'TRM - TBM Crosswalk'!$A$2:'TRM - TBM Crosswalk'!$I$1008,5,FALSE))</f>
        <v/>
      </c>
      <c r="H3151" t="str">
        <f>IF(VLOOKUP(TRM!A9852,'TRM - TBM Crosswalk'!$A$2:'TRM - TBM Crosswalk'!$I$1008,6,FALSE)=0,"",VLOOKUP(TRM!A9852,'TRM - TBM Crosswalk'!$A$2:'TRM - TBM Crosswalk'!$I$1008,6,FALSE))</f>
        <v/>
      </c>
      <c r="I3151" t="str">
        <f>IF(VLOOKUP(TRM!A9852,'TRM - TBM Crosswalk'!$A$2:'TRM - TBM Crosswalk'!$I$1008,7,FALSE)=0,"",VLOOKUP(TRM!A9852,'TRM - TBM Crosswalk'!$A$2:'TRM - TBM Crosswalk'!$I$1008,7,FALSE))</f>
        <v/>
      </c>
      <c r="J3151" t="str">
        <f>IF(VLOOKUP(TRM!A9852,'TRM - TBM Crosswalk'!$A$2:'TRM - TBM Crosswalk'!$I$1008,8,FALSE)=0,"",VLOOKUP(TRM!A9852,'TRM - TBM Crosswalk'!$A$2:'TRM - TBM Crosswalk'!$I$1008,8,FALSE))</f>
        <v/>
      </c>
      <c r="K3151" t="str">
        <f>IF(VLOOKUP(TRM!A9852,'TRM - TBM Crosswalk'!$A$2:'TRM - TBM Crosswalk'!$I$1008,9,FALSE)=0,"",VLOOKUP(TRM!A9852,'TRM - TBM Crosswalk'!$A$2:'TRM - TBM Crosswalk'!$I$1008,9,FALSE))</f>
        <v/>
      </c>
    </row>
    <row r="3152" spans="1:11" x14ac:dyDescent="0.45">
      <c r="A3152" t="str">
        <f>TRM!A9853</f>
        <v>I02.003.301</v>
      </c>
      <c r="B3152" t="str">
        <f>TRM!B9853</f>
        <v>Hardware and Software</v>
      </c>
      <c r="C3152" t="str">
        <f>TRM!C9853</f>
        <v>Windows Driver Package - Datacolor (Spyder4) USB | 06/01/2011 1.0.0.1</v>
      </c>
      <c r="D3152">
        <f>TRM!D9853</f>
        <v>0</v>
      </c>
      <c r="E3152" t="str">
        <f>IF(VLOOKUP(TRM!A9853,'TRM - TBM Crosswalk'!$A$2:'TRM - TBM Crosswalk'!$I$1008,3,FALSE)="N/A","TBD","")</f>
        <v>TBD</v>
      </c>
      <c r="F3152" t="str">
        <f>IF(VLOOKUP(TRM!A9853,'TRM - TBM Crosswalk'!$A$2:'TRM - TBM Crosswalk'!$I$1008,4,FALSE)=0,"",VLOOKUP(TRM!A9853,'TRM - TBM Crosswalk'!$A$2:'TRM - TBM Crosswalk'!$I$1008,4,FALSE))</f>
        <v/>
      </c>
      <c r="G3152" t="str">
        <f>IF(VLOOKUP(TRM!A9853,'TRM - TBM Crosswalk'!$A$2:'TRM - TBM Crosswalk'!$I$1008,5,FALSE)=0,"",VLOOKUP(TRM!A9853,'TRM - TBM Crosswalk'!$A$2:'TRM - TBM Crosswalk'!$I$1008,5,FALSE))</f>
        <v/>
      </c>
      <c r="H3152" t="str">
        <f>IF(VLOOKUP(TRM!A9853,'TRM - TBM Crosswalk'!$A$2:'TRM - TBM Crosswalk'!$I$1008,6,FALSE)=0,"",VLOOKUP(TRM!A9853,'TRM - TBM Crosswalk'!$A$2:'TRM - TBM Crosswalk'!$I$1008,6,FALSE))</f>
        <v/>
      </c>
      <c r="I3152" t="str">
        <f>IF(VLOOKUP(TRM!A9853,'TRM - TBM Crosswalk'!$A$2:'TRM - TBM Crosswalk'!$I$1008,7,FALSE)=0,"",VLOOKUP(TRM!A9853,'TRM - TBM Crosswalk'!$A$2:'TRM - TBM Crosswalk'!$I$1008,7,FALSE))</f>
        <v/>
      </c>
      <c r="J3152" t="str">
        <f>IF(VLOOKUP(TRM!A9853,'TRM - TBM Crosswalk'!$A$2:'TRM - TBM Crosswalk'!$I$1008,8,FALSE)=0,"",VLOOKUP(TRM!A9853,'TRM - TBM Crosswalk'!$A$2:'TRM - TBM Crosswalk'!$I$1008,8,FALSE))</f>
        <v/>
      </c>
      <c r="K3152" t="str">
        <f>IF(VLOOKUP(TRM!A9853,'TRM - TBM Crosswalk'!$A$2:'TRM - TBM Crosswalk'!$I$1008,9,FALSE)=0,"",VLOOKUP(TRM!A9853,'TRM - TBM Crosswalk'!$A$2:'TRM - TBM Crosswalk'!$I$1008,9,FALSE))</f>
        <v/>
      </c>
    </row>
    <row r="3153" spans="1:11" x14ac:dyDescent="0.45">
      <c r="A3153" t="str">
        <f>TRM!A9855</f>
        <v>I02.003.301</v>
      </c>
      <c r="B3153" t="str">
        <f>TRM!B9855</f>
        <v>Hardware and Software</v>
      </c>
      <c r="C3153" t="str">
        <f>TRM!C9855</f>
        <v>Windows Driver Package - Dynastream Innovations, Inc. ANT LibUSB Drivers | 04/11/2012 1.2.40.201</v>
      </c>
      <c r="D3153">
        <f>TRM!D9855</f>
        <v>0</v>
      </c>
      <c r="E3153" t="str">
        <f>IF(VLOOKUP(TRM!A9855,'TRM - TBM Crosswalk'!$A$2:'TRM - TBM Crosswalk'!$I$1008,3,FALSE)="N/A","TBD","")</f>
        <v>TBD</v>
      </c>
      <c r="F3153" t="str">
        <f>IF(VLOOKUP(TRM!A9855,'TRM - TBM Crosswalk'!$A$2:'TRM - TBM Crosswalk'!$I$1008,4,FALSE)=0,"",VLOOKUP(TRM!A9855,'TRM - TBM Crosswalk'!$A$2:'TRM - TBM Crosswalk'!$I$1008,4,FALSE))</f>
        <v/>
      </c>
      <c r="G3153" t="str">
        <f>IF(VLOOKUP(TRM!A9855,'TRM - TBM Crosswalk'!$A$2:'TRM - TBM Crosswalk'!$I$1008,5,FALSE)=0,"",VLOOKUP(TRM!A9855,'TRM - TBM Crosswalk'!$A$2:'TRM - TBM Crosswalk'!$I$1008,5,FALSE))</f>
        <v/>
      </c>
      <c r="H3153" t="str">
        <f>IF(VLOOKUP(TRM!A9855,'TRM - TBM Crosswalk'!$A$2:'TRM - TBM Crosswalk'!$I$1008,6,FALSE)=0,"",VLOOKUP(TRM!A9855,'TRM - TBM Crosswalk'!$A$2:'TRM - TBM Crosswalk'!$I$1008,6,FALSE))</f>
        <v/>
      </c>
      <c r="I3153" t="str">
        <f>IF(VLOOKUP(TRM!A9855,'TRM - TBM Crosswalk'!$A$2:'TRM - TBM Crosswalk'!$I$1008,7,FALSE)=0,"",VLOOKUP(TRM!A9855,'TRM - TBM Crosswalk'!$A$2:'TRM - TBM Crosswalk'!$I$1008,7,FALSE))</f>
        <v/>
      </c>
      <c r="J3153" t="str">
        <f>IF(VLOOKUP(TRM!A9855,'TRM - TBM Crosswalk'!$A$2:'TRM - TBM Crosswalk'!$I$1008,8,FALSE)=0,"",VLOOKUP(TRM!A9855,'TRM - TBM Crosswalk'!$A$2:'TRM - TBM Crosswalk'!$I$1008,8,FALSE))</f>
        <v/>
      </c>
      <c r="K3153" t="str">
        <f>IF(VLOOKUP(TRM!A9855,'TRM - TBM Crosswalk'!$A$2:'TRM - TBM Crosswalk'!$I$1008,9,FALSE)=0,"",VLOOKUP(TRM!A9855,'TRM - TBM Crosswalk'!$A$2:'TRM - TBM Crosswalk'!$I$1008,9,FALSE))</f>
        <v/>
      </c>
    </row>
    <row r="3154" spans="1:11" x14ac:dyDescent="0.45">
      <c r="A3154" t="str">
        <f>TRM!A9856</f>
        <v>I02.003.301</v>
      </c>
      <c r="B3154" t="str">
        <f>TRM!B9856</f>
        <v>Hardware and Software</v>
      </c>
      <c r="C3154" t="str">
        <f>TRM!C9856</f>
        <v>Windows Driver Package - ELMO LTD. (usbser) Ports | 05/04/2014 2.0.0.1</v>
      </c>
      <c r="D3154">
        <f>TRM!D9856</f>
        <v>0</v>
      </c>
      <c r="E3154" t="str">
        <f>IF(VLOOKUP(TRM!A9856,'TRM - TBM Crosswalk'!$A$2:'TRM - TBM Crosswalk'!$I$1008,3,FALSE)="N/A","TBD","")</f>
        <v>TBD</v>
      </c>
      <c r="F3154" t="str">
        <f>IF(VLOOKUP(TRM!A9856,'TRM - TBM Crosswalk'!$A$2:'TRM - TBM Crosswalk'!$I$1008,4,FALSE)=0,"",VLOOKUP(TRM!A9856,'TRM - TBM Crosswalk'!$A$2:'TRM - TBM Crosswalk'!$I$1008,4,FALSE))</f>
        <v/>
      </c>
      <c r="G3154" t="str">
        <f>IF(VLOOKUP(TRM!A9856,'TRM - TBM Crosswalk'!$A$2:'TRM - TBM Crosswalk'!$I$1008,5,FALSE)=0,"",VLOOKUP(TRM!A9856,'TRM - TBM Crosswalk'!$A$2:'TRM - TBM Crosswalk'!$I$1008,5,FALSE))</f>
        <v/>
      </c>
      <c r="H3154" t="str">
        <f>IF(VLOOKUP(TRM!A9856,'TRM - TBM Crosswalk'!$A$2:'TRM - TBM Crosswalk'!$I$1008,6,FALSE)=0,"",VLOOKUP(TRM!A9856,'TRM - TBM Crosswalk'!$A$2:'TRM - TBM Crosswalk'!$I$1008,6,FALSE))</f>
        <v/>
      </c>
      <c r="I3154" t="str">
        <f>IF(VLOOKUP(TRM!A9856,'TRM - TBM Crosswalk'!$A$2:'TRM - TBM Crosswalk'!$I$1008,7,FALSE)=0,"",VLOOKUP(TRM!A9856,'TRM - TBM Crosswalk'!$A$2:'TRM - TBM Crosswalk'!$I$1008,7,FALSE))</f>
        <v/>
      </c>
      <c r="J3154" t="str">
        <f>IF(VLOOKUP(TRM!A9856,'TRM - TBM Crosswalk'!$A$2:'TRM - TBM Crosswalk'!$I$1008,8,FALSE)=0,"",VLOOKUP(TRM!A9856,'TRM - TBM Crosswalk'!$A$2:'TRM - TBM Crosswalk'!$I$1008,8,FALSE))</f>
        <v/>
      </c>
      <c r="K3154" t="str">
        <f>IF(VLOOKUP(TRM!A9856,'TRM - TBM Crosswalk'!$A$2:'TRM - TBM Crosswalk'!$I$1008,9,FALSE)=0,"",VLOOKUP(TRM!A9856,'TRM - TBM Crosswalk'!$A$2:'TRM - TBM Crosswalk'!$I$1008,9,FALSE))</f>
        <v/>
      </c>
    </row>
    <row r="3155" spans="1:11" x14ac:dyDescent="0.45">
      <c r="A3155" t="str">
        <f>TRM!A9857</f>
        <v>I02.003.301</v>
      </c>
      <c r="B3155" t="str">
        <f>TRM!B9857</f>
        <v>Hardware and Software</v>
      </c>
      <c r="C3155" t="str">
        <f>TRM!C9857</f>
        <v>Windows Driver Package - Elprotronic Inc. (FPABOOT64) USB | 02/22/2010 3.4.1.20</v>
      </c>
      <c r="D3155">
        <f>TRM!D9857</f>
        <v>0</v>
      </c>
      <c r="E3155" t="str">
        <f>IF(VLOOKUP(TRM!A9857,'TRM - TBM Crosswalk'!$A$2:'TRM - TBM Crosswalk'!$I$1008,3,FALSE)="N/A","TBD","")</f>
        <v>TBD</v>
      </c>
      <c r="F3155" t="str">
        <f>IF(VLOOKUP(TRM!A9857,'TRM - TBM Crosswalk'!$A$2:'TRM - TBM Crosswalk'!$I$1008,4,FALSE)=0,"",VLOOKUP(TRM!A9857,'TRM - TBM Crosswalk'!$A$2:'TRM - TBM Crosswalk'!$I$1008,4,FALSE))</f>
        <v/>
      </c>
      <c r="G3155" t="str">
        <f>IF(VLOOKUP(TRM!A9857,'TRM - TBM Crosswalk'!$A$2:'TRM - TBM Crosswalk'!$I$1008,5,FALSE)=0,"",VLOOKUP(TRM!A9857,'TRM - TBM Crosswalk'!$A$2:'TRM - TBM Crosswalk'!$I$1008,5,FALSE))</f>
        <v/>
      </c>
      <c r="H3155" t="str">
        <f>IF(VLOOKUP(TRM!A9857,'TRM - TBM Crosswalk'!$A$2:'TRM - TBM Crosswalk'!$I$1008,6,FALSE)=0,"",VLOOKUP(TRM!A9857,'TRM - TBM Crosswalk'!$A$2:'TRM - TBM Crosswalk'!$I$1008,6,FALSE))</f>
        <v/>
      </c>
      <c r="I3155" t="str">
        <f>IF(VLOOKUP(TRM!A9857,'TRM - TBM Crosswalk'!$A$2:'TRM - TBM Crosswalk'!$I$1008,7,FALSE)=0,"",VLOOKUP(TRM!A9857,'TRM - TBM Crosswalk'!$A$2:'TRM - TBM Crosswalk'!$I$1008,7,FALSE))</f>
        <v/>
      </c>
      <c r="J3155" t="str">
        <f>IF(VLOOKUP(TRM!A9857,'TRM - TBM Crosswalk'!$A$2:'TRM - TBM Crosswalk'!$I$1008,8,FALSE)=0,"",VLOOKUP(TRM!A9857,'TRM - TBM Crosswalk'!$A$2:'TRM - TBM Crosswalk'!$I$1008,8,FALSE))</f>
        <v/>
      </c>
      <c r="K3155" t="str">
        <f>IF(VLOOKUP(TRM!A9857,'TRM - TBM Crosswalk'!$A$2:'TRM - TBM Crosswalk'!$I$1008,9,FALSE)=0,"",VLOOKUP(TRM!A9857,'TRM - TBM Crosswalk'!$A$2:'TRM - TBM Crosswalk'!$I$1008,9,FALSE))</f>
        <v/>
      </c>
    </row>
    <row r="3156" spans="1:11" x14ac:dyDescent="0.45">
      <c r="A3156" t="str">
        <f>TRM!A9858</f>
        <v>I02.003.301</v>
      </c>
      <c r="B3156" t="str">
        <f>TRM!B9858</f>
        <v>Hardware and Software</v>
      </c>
      <c r="C3156" t="str">
        <f>TRM!C9858</f>
        <v>Windows Driver Package - Elprotronic Inc. (WinUSB) USBDevice | 10/31/2016 1.0.1.1</v>
      </c>
      <c r="D3156">
        <f>TRM!D9858</f>
        <v>0</v>
      </c>
      <c r="E3156" t="str">
        <f>IF(VLOOKUP(TRM!A9858,'TRM - TBM Crosswalk'!$A$2:'TRM - TBM Crosswalk'!$I$1008,3,FALSE)="N/A","TBD","")</f>
        <v>TBD</v>
      </c>
      <c r="F3156" t="str">
        <f>IF(VLOOKUP(TRM!A9858,'TRM - TBM Crosswalk'!$A$2:'TRM - TBM Crosswalk'!$I$1008,4,FALSE)=0,"",VLOOKUP(TRM!A9858,'TRM - TBM Crosswalk'!$A$2:'TRM - TBM Crosswalk'!$I$1008,4,FALSE))</f>
        <v/>
      </c>
      <c r="G3156" t="str">
        <f>IF(VLOOKUP(TRM!A9858,'TRM - TBM Crosswalk'!$A$2:'TRM - TBM Crosswalk'!$I$1008,5,FALSE)=0,"",VLOOKUP(TRM!A9858,'TRM - TBM Crosswalk'!$A$2:'TRM - TBM Crosswalk'!$I$1008,5,FALSE))</f>
        <v/>
      </c>
      <c r="H3156" t="str">
        <f>IF(VLOOKUP(TRM!A9858,'TRM - TBM Crosswalk'!$A$2:'TRM - TBM Crosswalk'!$I$1008,6,FALSE)=0,"",VLOOKUP(TRM!A9858,'TRM - TBM Crosswalk'!$A$2:'TRM - TBM Crosswalk'!$I$1008,6,FALSE))</f>
        <v/>
      </c>
      <c r="I3156" t="str">
        <f>IF(VLOOKUP(TRM!A9858,'TRM - TBM Crosswalk'!$A$2:'TRM - TBM Crosswalk'!$I$1008,7,FALSE)=0,"",VLOOKUP(TRM!A9858,'TRM - TBM Crosswalk'!$A$2:'TRM - TBM Crosswalk'!$I$1008,7,FALSE))</f>
        <v/>
      </c>
      <c r="J3156" t="str">
        <f>IF(VLOOKUP(TRM!A9858,'TRM - TBM Crosswalk'!$A$2:'TRM - TBM Crosswalk'!$I$1008,8,FALSE)=0,"",VLOOKUP(TRM!A9858,'TRM - TBM Crosswalk'!$A$2:'TRM - TBM Crosswalk'!$I$1008,8,FALSE))</f>
        <v/>
      </c>
      <c r="K3156" t="str">
        <f>IF(VLOOKUP(TRM!A9858,'TRM - TBM Crosswalk'!$A$2:'TRM - TBM Crosswalk'!$I$1008,9,FALSE)=0,"",VLOOKUP(TRM!A9858,'TRM - TBM Crosswalk'!$A$2:'TRM - TBM Crosswalk'!$I$1008,9,FALSE))</f>
        <v/>
      </c>
    </row>
    <row r="3157" spans="1:11" x14ac:dyDescent="0.45">
      <c r="A3157" t="str">
        <f>TRM!A9859</f>
        <v>I02.003.301</v>
      </c>
      <c r="B3157" t="str">
        <f>TRM!B9859</f>
        <v>Hardware and Software</v>
      </c>
      <c r="C3157" t="str">
        <f>TRM!C9859</f>
        <v>Windows Driver Package - Evoluent (EvoMouseDriverFilterHidUsb) HIDClass | 09/06/2018 6.1.0.0</v>
      </c>
      <c r="D3157">
        <f>TRM!D9859</f>
        <v>0</v>
      </c>
      <c r="E3157" t="str">
        <f>IF(VLOOKUP(TRM!A9859,'TRM - TBM Crosswalk'!$A$2:'TRM - TBM Crosswalk'!$I$1008,3,FALSE)="N/A","TBD","")</f>
        <v>TBD</v>
      </c>
      <c r="F3157" t="str">
        <f>IF(VLOOKUP(TRM!A9859,'TRM - TBM Crosswalk'!$A$2:'TRM - TBM Crosswalk'!$I$1008,4,FALSE)=0,"",VLOOKUP(TRM!A9859,'TRM - TBM Crosswalk'!$A$2:'TRM - TBM Crosswalk'!$I$1008,4,FALSE))</f>
        <v/>
      </c>
      <c r="G3157" t="str">
        <f>IF(VLOOKUP(TRM!A9859,'TRM - TBM Crosswalk'!$A$2:'TRM - TBM Crosswalk'!$I$1008,5,FALSE)=0,"",VLOOKUP(TRM!A9859,'TRM - TBM Crosswalk'!$A$2:'TRM - TBM Crosswalk'!$I$1008,5,FALSE))</f>
        <v/>
      </c>
      <c r="H3157" t="str">
        <f>IF(VLOOKUP(TRM!A9859,'TRM - TBM Crosswalk'!$A$2:'TRM - TBM Crosswalk'!$I$1008,6,FALSE)=0,"",VLOOKUP(TRM!A9859,'TRM - TBM Crosswalk'!$A$2:'TRM - TBM Crosswalk'!$I$1008,6,FALSE))</f>
        <v/>
      </c>
      <c r="I3157" t="str">
        <f>IF(VLOOKUP(TRM!A9859,'TRM - TBM Crosswalk'!$A$2:'TRM - TBM Crosswalk'!$I$1008,7,FALSE)=0,"",VLOOKUP(TRM!A9859,'TRM - TBM Crosswalk'!$A$2:'TRM - TBM Crosswalk'!$I$1008,7,FALSE))</f>
        <v/>
      </c>
      <c r="J3157" t="str">
        <f>IF(VLOOKUP(TRM!A9859,'TRM - TBM Crosswalk'!$A$2:'TRM - TBM Crosswalk'!$I$1008,8,FALSE)=0,"",VLOOKUP(TRM!A9859,'TRM - TBM Crosswalk'!$A$2:'TRM - TBM Crosswalk'!$I$1008,8,FALSE))</f>
        <v/>
      </c>
      <c r="K3157" t="str">
        <f>IF(VLOOKUP(TRM!A9859,'TRM - TBM Crosswalk'!$A$2:'TRM - TBM Crosswalk'!$I$1008,9,FALSE)=0,"",VLOOKUP(TRM!A9859,'TRM - TBM Crosswalk'!$A$2:'TRM - TBM Crosswalk'!$I$1008,9,FALSE))</f>
        <v/>
      </c>
    </row>
    <row r="3158" spans="1:11" x14ac:dyDescent="0.45">
      <c r="A3158" t="str">
        <f>TRM!A9861</f>
        <v>I02.003.301</v>
      </c>
      <c r="B3158" t="str">
        <f>TRM!B9861</f>
        <v>Hardware and Software</v>
      </c>
      <c r="C3158" t="str">
        <f>TRM!C9861</f>
        <v>Windows Driver Package - Garmin (grmnusb) GARMIN Devices | 03/08/2007 2.2.1.0</v>
      </c>
      <c r="D3158">
        <f>TRM!D9861</f>
        <v>0</v>
      </c>
      <c r="E3158" t="str">
        <f>IF(VLOOKUP(TRM!A9861,'TRM - TBM Crosswalk'!$A$2:'TRM - TBM Crosswalk'!$I$1008,3,FALSE)="N/A","TBD","")</f>
        <v>TBD</v>
      </c>
      <c r="F3158" t="str">
        <f>IF(VLOOKUP(TRM!A9861,'TRM - TBM Crosswalk'!$A$2:'TRM - TBM Crosswalk'!$I$1008,4,FALSE)=0,"",VLOOKUP(TRM!A9861,'TRM - TBM Crosswalk'!$A$2:'TRM - TBM Crosswalk'!$I$1008,4,FALSE))</f>
        <v/>
      </c>
      <c r="G3158" t="str">
        <f>IF(VLOOKUP(TRM!A9861,'TRM - TBM Crosswalk'!$A$2:'TRM - TBM Crosswalk'!$I$1008,5,FALSE)=0,"",VLOOKUP(TRM!A9861,'TRM - TBM Crosswalk'!$A$2:'TRM - TBM Crosswalk'!$I$1008,5,FALSE))</f>
        <v/>
      </c>
      <c r="H3158" t="str">
        <f>IF(VLOOKUP(TRM!A9861,'TRM - TBM Crosswalk'!$A$2:'TRM - TBM Crosswalk'!$I$1008,6,FALSE)=0,"",VLOOKUP(TRM!A9861,'TRM - TBM Crosswalk'!$A$2:'TRM - TBM Crosswalk'!$I$1008,6,FALSE))</f>
        <v/>
      </c>
      <c r="I3158" t="str">
        <f>IF(VLOOKUP(TRM!A9861,'TRM - TBM Crosswalk'!$A$2:'TRM - TBM Crosswalk'!$I$1008,7,FALSE)=0,"",VLOOKUP(TRM!A9861,'TRM - TBM Crosswalk'!$A$2:'TRM - TBM Crosswalk'!$I$1008,7,FALSE))</f>
        <v/>
      </c>
      <c r="J3158" t="str">
        <f>IF(VLOOKUP(TRM!A9861,'TRM - TBM Crosswalk'!$A$2:'TRM - TBM Crosswalk'!$I$1008,8,FALSE)=0,"",VLOOKUP(TRM!A9861,'TRM - TBM Crosswalk'!$A$2:'TRM - TBM Crosswalk'!$I$1008,8,FALSE))</f>
        <v/>
      </c>
      <c r="K3158" t="str">
        <f>IF(VLOOKUP(TRM!A9861,'TRM - TBM Crosswalk'!$A$2:'TRM - TBM Crosswalk'!$I$1008,9,FALSE)=0,"",VLOOKUP(TRM!A9861,'TRM - TBM Crosswalk'!$A$2:'TRM - TBM Crosswalk'!$I$1008,9,FALSE))</f>
        <v/>
      </c>
    </row>
    <row r="3159" spans="1:11" x14ac:dyDescent="0.45">
      <c r="A3159" t="str">
        <f>TRM!A9862</f>
        <v>I02.003.301</v>
      </c>
      <c r="B3159" t="str">
        <f>TRM!B9862</f>
        <v>Hardware and Software</v>
      </c>
      <c r="C3159" t="str">
        <f>TRM!C9862</f>
        <v>Windows Driver Package - Garmin (grmnusb) GARMIN Devices | 04/19/2012 2.3.1.0</v>
      </c>
      <c r="D3159">
        <f>TRM!D9862</f>
        <v>0</v>
      </c>
      <c r="E3159" t="str">
        <f>IF(VLOOKUP(TRM!A9862,'TRM - TBM Crosswalk'!$A$2:'TRM - TBM Crosswalk'!$I$1008,3,FALSE)="N/A","TBD","")</f>
        <v>TBD</v>
      </c>
      <c r="F3159" t="str">
        <f>IF(VLOOKUP(TRM!A9862,'TRM - TBM Crosswalk'!$A$2:'TRM - TBM Crosswalk'!$I$1008,4,FALSE)=0,"",VLOOKUP(TRM!A9862,'TRM - TBM Crosswalk'!$A$2:'TRM - TBM Crosswalk'!$I$1008,4,FALSE))</f>
        <v/>
      </c>
      <c r="G3159" t="str">
        <f>IF(VLOOKUP(TRM!A9862,'TRM - TBM Crosswalk'!$A$2:'TRM - TBM Crosswalk'!$I$1008,5,FALSE)=0,"",VLOOKUP(TRM!A9862,'TRM - TBM Crosswalk'!$A$2:'TRM - TBM Crosswalk'!$I$1008,5,FALSE))</f>
        <v/>
      </c>
      <c r="H3159" t="str">
        <f>IF(VLOOKUP(TRM!A9862,'TRM - TBM Crosswalk'!$A$2:'TRM - TBM Crosswalk'!$I$1008,6,FALSE)=0,"",VLOOKUP(TRM!A9862,'TRM - TBM Crosswalk'!$A$2:'TRM - TBM Crosswalk'!$I$1008,6,FALSE))</f>
        <v/>
      </c>
      <c r="I3159" t="str">
        <f>IF(VLOOKUP(TRM!A9862,'TRM - TBM Crosswalk'!$A$2:'TRM - TBM Crosswalk'!$I$1008,7,FALSE)=0,"",VLOOKUP(TRM!A9862,'TRM - TBM Crosswalk'!$A$2:'TRM - TBM Crosswalk'!$I$1008,7,FALSE))</f>
        <v/>
      </c>
      <c r="J3159" t="str">
        <f>IF(VLOOKUP(TRM!A9862,'TRM - TBM Crosswalk'!$A$2:'TRM - TBM Crosswalk'!$I$1008,8,FALSE)=0,"",VLOOKUP(TRM!A9862,'TRM - TBM Crosswalk'!$A$2:'TRM - TBM Crosswalk'!$I$1008,8,FALSE))</f>
        <v/>
      </c>
      <c r="K3159" t="str">
        <f>IF(VLOOKUP(TRM!A9862,'TRM - TBM Crosswalk'!$A$2:'TRM - TBM Crosswalk'!$I$1008,9,FALSE)=0,"",VLOOKUP(TRM!A9862,'TRM - TBM Crosswalk'!$A$2:'TRM - TBM Crosswalk'!$I$1008,9,FALSE))</f>
        <v/>
      </c>
    </row>
    <row r="3160" spans="1:11" x14ac:dyDescent="0.45">
      <c r="A3160" t="str">
        <f>TRM!A9863</f>
        <v>I02.003.301</v>
      </c>
      <c r="B3160" t="str">
        <f>TRM!B9863</f>
        <v>Hardware and Software</v>
      </c>
      <c r="C3160" t="str">
        <f>TRM!C9863</f>
        <v>Windows Driver Package - Garmin (grmnusb) GARMIN Devices | 06/03/2009 2.3.0.0</v>
      </c>
      <c r="D3160">
        <f>TRM!D9863</f>
        <v>0</v>
      </c>
      <c r="E3160" t="str">
        <f>IF(VLOOKUP(TRM!A9863,'TRM - TBM Crosswalk'!$A$2:'TRM - TBM Crosswalk'!$I$1008,3,FALSE)="N/A","TBD","")</f>
        <v>TBD</v>
      </c>
      <c r="F3160" t="str">
        <f>IF(VLOOKUP(TRM!A9863,'TRM - TBM Crosswalk'!$A$2:'TRM - TBM Crosswalk'!$I$1008,4,FALSE)=0,"",VLOOKUP(TRM!A9863,'TRM - TBM Crosswalk'!$A$2:'TRM - TBM Crosswalk'!$I$1008,4,FALSE))</f>
        <v/>
      </c>
      <c r="G3160" t="str">
        <f>IF(VLOOKUP(TRM!A9863,'TRM - TBM Crosswalk'!$A$2:'TRM - TBM Crosswalk'!$I$1008,5,FALSE)=0,"",VLOOKUP(TRM!A9863,'TRM - TBM Crosswalk'!$A$2:'TRM - TBM Crosswalk'!$I$1008,5,FALSE))</f>
        <v/>
      </c>
      <c r="H3160" t="str">
        <f>IF(VLOOKUP(TRM!A9863,'TRM - TBM Crosswalk'!$A$2:'TRM - TBM Crosswalk'!$I$1008,6,FALSE)=0,"",VLOOKUP(TRM!A9863,'TRM - TBM Crosswalk'!$A$2:'TRM - TBM Crosswalk'!$I$1008,6,FALSE))</f>
        <v/>
      </c>
      <c r="I3160" t="str">
        <f>IF(VLOOKUP(TRM!A9863,'TRM - TBM Crosswalk'!$A$2:'TRM - TBM Crosswalk'!$I$1008,7,FALSE)=0,"",VLOOKUP(TRM!A9863,'TRM - TBM Crosswalk'!$A$2:'TRM - TBM Crosswalk'!$I$1008,7,FALSE))</f>
        <v/>
      </c>
      <c r="J3160" t="str">
        <f>IF(VLOOKUP(TRM!A9863,'TRM - TBM Crosswalk'!$A$2:'TRM - TBM Crosswalk'!$I$1008,8,FALSE)=0,"",VLOOKUP(TRM!A9863,'TRM - TBM Crosswalk'!$A$2:'TRM - TBM Crosswalk'!$I$1008,8,FALSE))</f>
        <v/>
      </c>
      <c r="K3160" t="str">
        <f>IF(VLOOKUP(TRM!A9863,'TRM - TBM Crosswalk'!$A$2:'TRM - TBM Crosswalk'!$I$1008,9,FALSE)=0,"",VLOOKUP(TRM!A9863,'TRM - TBM Crosswalk'!$A$2:'TRM - TBM Crosswalk'!$I$1008,9,FALSE))</f>
        <v/>
      </c>
    </row>
    <row r="3161" spans="1:11" x14ac:dyDescent="0.45">
      <c r="A3161" t="str">
        <f>TRM!A9864</f>
        <v>I02.003.301</v>
      </c>
      <c r="B3161" t="str">
        <f>TRM!B9864</f>
        <v>Hardware and Software</v>
      </c>
      <c r="C3161" t="str">
        <f>TRM!C9864</f>
        <v>Windows Driver Package - Globalstar Inc. (usbser) Ports | 11/01/2016 1.0.0.0</v>
      </c>
      <c r="D3161">
        <f>TRM!D9864</f>
        <v>0</v>
      </c>
      <c r="E3161" t="str">
        <f>IF(VLOOKUP(TRM!A9864,'TRM - TBM Crosswalk'!$A$2:'TRM - TBM Crosswalk'!$I$1008,3,FALSE)="N/A","TBD","")</f>
        <v>TBD</v>
      </c>
      <c r="F3161" t="str">
        <f>IF(VLOOKUP(TRM!A9864,'TRM - TBM Crosswalk'!$A$2:'TRM - TBM Crosswalk'!$I$1008,4,FALSE)=0,"",VLOOKUP(TRM!A9864,'TRM - TBM Crosswalk'!$A$2:'TRM - TBM Crosswalk'!$I$1008,4,FALSE))</f>
        <v/>
      </c>
      <c r="G3161" t="str">
        <f>IF(VLOOKUP(TRM!A9864,'TRM - TBM Crosswalk'!$A$2:'TRM - TBM Crosswalk'!$I$1008,5,FALSE)=0,"",VLOOKUP(TRM!A9864,'TRM - TBM Crosswalk'!$A$2:'TRM - TBM Crosswalk'!$I$1008,5,FALSE))</f>
        <v/>
      </c>
      <c r="H3161" t="str">
        <f>IF(VLOOKUP(TRM!A9864,'TRM - TBM Crosswalk'!$A$2:'TRM - TBM Crosswalk'!$I$1008,6,FALSE)=0,"",VLOOKUP(TRM!A9864,'TRM - TBM Crosswalk'!$A$2:'TRM - TBM Crosswalk'!$I$1008,6,FALSE))</f>
        <v/>
      </c>
      <c r="I3161" t="str">
        <f>IF(VLOOKUP(TRM!A9864,'TRM - TBM Crosswalk'!$A$2:'TRM - TBM Crosswalk'!$I$1008,7,FALSE)=0,"",VLOOKUP(TRM!A9864,'TRM - TBM Crosswalk'!$A$2:'TRM - TBM Crosswalk'!$I$1008,7,FALSE))</f>
        <v/>
      </c>
      <c r="J3161" t="str">
        <f>IF(VLOOKUP(TRM!A9864,'TRM - TBM Crosswalk'!$A$2:'TRM - TBM Crosswalk'!$I$1008,8,FALSE)=0,"",VLOOKUP(TRM!A9864,'TRM - TBM Crosswalk'!$A$2:'TRM - TBM Crosswalk'!$I$1008,8,FALSE))</f>
        <v/>
      </c>
      <c r="K3161" t="str">
        <f>IF(VLOOKUP(TRM!A9864,'TRM - TBM Crosswalk'!$A$2:'TRM - TBM Crosswalk'!$I$1008,9,FALSE)=0,"",VLOOKUP(TRM!A9864,'TRM - TBM Crosswalk'!$A$2:'TRM - TBM Crosswalk'!$I$1008,9,FALSE))</f>
        <v/>
      </c>
    </row>
    <row r="3162" spans="1:11" x14ac:dyDescent="0.45">
      <c r="A3162" t="str">
        <f>TRM!A9865</f>
        <v>I02.003.301</v>
      </c>
      <c r="B3162" t="str">
        <f>TRM!B9865</f>
        <v>Hardware and Software</v>
      </c>
      <c r="C3162" t="str">
        <f>TRM!C9865</f>
        <v>Windows Driver Package - Hewlett-Packard USB | 09/08/2015 1.0.0.1</v>
      </c>
      <c r="D3162">
        <f>TRM!D9865</f>
        <v>0</v>
      </c>
      <c r="E3162" t="str">
        <f>IF(VLOOKUP(TRM!A9865,'TRM - TBM Crosswalk'!$A$2:'TRM - TBM Crosswalk'!$I$1008,3,FALSE)="N/A","TBD","")</f>
        <v>TBD</v>
      </c>
      <c r="F3162" t="str">
        <f>IF(VLOOKUP(TRM!A9865,'TRM - TBM Crosswalk'!$A$2:'TRM - TBM Crosswalk'!$I$1008,4,FALSE)=0,"",VLOOKUP(TRM!A9865,'TRM - TBM Crosswalk'!$A$2:'TRM - TBM Crosswalk'!$I$1008,4,FALSE))</f>
        <v/>
      </c>
      <c r="G3162" t="str">
        <f>IF(VLOOKUP(TRM!A9865,'TRM - TBM Crosswalk'!$A$2:'TRM - TBM Crosswalk'!$I$1008,5,FALSE)=0,"",VLOOKUP(TRM!A9865,'TRM - TBM Crosswalk'!$A$2:'TRM - TBM Crosswalk'!$I$1008,5,FALSE))</f>
        <v/>
      </c>
      <c r="H3162" t="str">
        <f>IF(VLOOKUP(TRM!A9865,'TRM - TBM Crosswalk'!$A$2:'TRM - TBM Crosswalk'!$I$1008,6,FALSE)=0,"",VLOOKUP(TRM!A9865,'TRM - TBM Crosswalk'!$A$2:'TRM - TBM Crosswalk'!$I$1008,6,FALSE))</f>
        <v/>
      </c>
      <c r="I3162" t="str">
        <f>IF(VLOOKUP(TRM!A9865,'TRM - TBM Crosswalk'!$A$2:'TRM - TBM Crosswalk'!$I$1008,7,FALSE)=0,"",VLOOKUP(TRM!A9865,'TRM - TBM Crosswalk'!$A$2:'TRM - TBM Crosswalk'!$I$1008,7,FALSE))</f>
        <v/>
      </c>
      <c r="J3162" t="str">
        <f>IF(VLOOKUP(TRM!A9865,'TRM - TBM Crosswalk'!$A$2:'TRM - TBM Crosswalk'!$I$1008,8,FALSE)=0,"",VLOOKUP(TRM!A9865,'TRM - TBM Crosswalk'!$A$2:'TRM - TBM Crosswalk'!$I$1008,8,FALSE))</f>
        <v/>
      </c>
      <c r="K3162" t="str">
        <f>IF(VLOOKUP(TRM!A9865,'TRM - TBM Crosswalk'!$A$2:'TRM - TBM Crosswalk'!$I$1008,9,FALSE)=0,"",VLOOKUP(TRM!A9865,'TRM - TBM Crosswalk'!$A$2:'TRM - TBM Crosswalk'!$I$1008,9,FALSE))</f>
        <v/>
      </c>
    </row>
    <row r="3163" spans="1:11" x14ac:dyDescent="0.45">
      <c r="A3163" t="str">
        <f>TRM!A9866</f>
        <v>I02.003.301</v>
      </c>
      <c r="B3163" t="str">
        <f>TRM!B9866</f>
        <v>Hardware and Software</v>
      </c>
      <c r="C3163" t="str">
        <f>TRM!C9866</f>
        <v>Windows Driver Package - Hex Technology Limited (usbser) Ports | 04/10/2017 1.0.0.1</v>
      </c>
      <c r="D3163">
        <f>TRM!D9866</f>
        <v>0</v>
      </c>
      <c r="E3163" t="str">
        <f>IF(VLOOKUP(TRM!A9866,'TRM - TBM Crosswalk'!$A$2:'TRM - TBM Crosswalk'!$I$1008,3,FALSE)="N/A","TBD","")</f>
        <v>TBD</v>
      </c>
      <c r="F3163" t="str">
        <f>IF(VLOOKUP(TRM!A9866,'TRM - TBM Crosswalk'!$A$2:'TRM - TBM Crosswalk'!$I$1008,4,FALSE)=0,"",VLOOKUP(TRM!A9866,'TRM - TBM Crosswalk'!$A$2:'TRM - TBM Crosswalk'!$I$1008,4,FALSE))</f>
        <v/>
      </c>
      <c r="G3163" t="str">
        <f>IF(VLOOKUP(TRM!A9866,'TRM - TBM Crosswalk'!$A$2:'TRM - TBM Crosswalk'!$I$1008,5,FALSE)=0,"",VLOOKUP(TRM!A9866,'TRM - TBM Crosswalk'!$A$2:'TRM - TBM Crosswalk'!$I$1008,5,FALSE))</f>
        <v/>
      </c>
      <c r="H3163" t="str">
        <f>IF(VLOOKUP(TRM!A9866,'TRM - TBM Crosswalk'!$A$2:'TRM - TBM Crosswalk'!$I$1008,6,FALSE)=0,"",VLOOKUP(TRM!A9866,'TRM - TBM Crosswalk'!$A$2:'TRM - TBM Crosswalk'!$I$1008,6,FALSE))</f>
        <v/>
      </c>
      <c r="I3163" t="str">
        <f>IF(VLOOKUP(TRM!A9866,'TRM - TBM Crosswalk'!$A$2:'TRM - TBM Crosswalk'!$I$1008,7,FALSE)=0,"",VLOOKUP(TRM!A9866,'TRM - TBM Crosswalk'!$A$2:'TRM - TBM Crosswalk'!$I$1008,7,FALSE))</f>
        <v/>
      </c>
      <c r="J3163" t="str">
        <f>IF(VLOOKUP(TRM!A9866,'TRM - TBM Crosswalk'!$A$2:'TRM - TBM Crosswalk'!$I$1008,8,FALSE)=0,"",VLOOKUP(TRM!A9866,'TRM - TBM Crosswalk'!$A$2:'TRM - TBM Crosswalk'!$I$1008,8,FALSE))</f>
        <v/>
      </c>
      <c r="K3163" t="str">
        <f>IF(VLOOKUP(TRM!A9866,'TRM - TBM Crosswalk'!$A$2:'TRM - TBM Crosswalk'!$I$1008,9,FALSE)=0,"",VLOOKUP(TRM!A9866,'TRM - TBM Crosswalk'!$A$2:'TRM - TBM Crosswalk'!$I$1008,9,FALSE))</f>
        <v/>
      </c>
    </row>
    <row r="3164" spans="1:11" x14ac:dyDescent="0.45">
      <c r="A3164" t="str">
        <f>TRM!A9867</f>
        <v>I02.003.301</v>
      </c>
      <c r="B3164" t="str">
        <f>TRM!B9867</f>
        <v>Hardware and Software</v>
      </c>
      <c r="C3164" t="str">
        <f>TRM!C9867</f>
        <v>Windows Driver Package - Holybro (usbser) Ports | 03/07/2019 1.0.0.0</v>
      </c>
      <c r="D3164">
        <f>TRM!D9867</f>
        <v>0</v>
      </c>
      <c r="E3164" t="str">
        <f>IF(VLOOKUP(TRM!A9867,'TRM - TBM Crosswalk'!$A$2:'TRM - TBM Crosswalk'!$I$1008,3,FALSE)="N/A","TBD","")</f>
        <v>TBD</v>
      </c>
      <c r="F3164" t="str">
        <f>IF(VLOOKUP(TRM!A9867,'TRM - TBM Crosswalk'!$A$2:'TRM - TBM Crosswalk'!$I$1008,4,FALSE)=0,"",VLOOKUP(TRM!A9867,'TRM - TBM Crosswalk'!$A$2:'TRM - TBM Crosswalk'!$I$1008,4,FALSE))</f>
        <v/>
      </c>
      <c r="G3164" t="str">
        <f>IF(VLOOKUP(TRM!A9867,'TRM - TBM Crosswalk'!$A$2:'TRM - TBM Crosswalk'!$I$1008,5,FALSE)=0,"",VLOOKUP(TRM!A9867,'TRM - TBM Crosswalk'!$A$2:'TRM - TBM Crosswalk'!$I$1008,5,FALSE))</f>
        <v/>
      </c>
      <c r="H3164" t="str">
        <f>IF(VLOOKUP(TRM!A9867,'TRM - TBM Crosswalk'!$A$2:'TRM - TBM Crosswalk'!$I$1008,6,FALSE)=0,"",VLOOKUP(TRM!A9867,'TRM - TBM Crosswalk'!$A$2:'TRM - TBM Crosswalk'!$I$1008,6,FALSE))</f>
        <v/>
      </c>
      <c r="I3164" t="str">
        <f>IF(VLOOKUP(TRM!A9867,'TRM - TBM Crosswalk'!$A$2:'TRM - TBM Crosswalk'!$I$1008,7,FALSE)=0,"",VLOOKUP(TRM!A9867,'TRM - TBM Crosswalk'!$A$2:'TRM - TBM Crosswalk'!$I$1008,7,FALSE))</f>
        <v/>
      </c>
      <c r="J3164" t="str">
        <f>IF(VLOOKUP(TRM!A9867,'TRM - TBM Crosswalk'!$A$2:'TRM - TBM Crosswalk'!$I$1008,8,FALSE)=0,"",VLOOKUP(TRM!A9867,'TRM - TBM Crosswalk'!$A$2:'TRM - TBM Crosswalk'!$I$1008,8,FALSE))</f>
        <v/>
      </c>
      <c r="K3164" t="str">
        <f>IF(VLOOKUP(TRM!A9867,'TRM - TBM Crosswalk'!$A$2:'TRM - TBM Crosswalk'!$I$1008,9,FALSE)=0,"",VLOOKUP(TRM!A9867,'TRM - TBM Crosswalk'!$A$2:'TRM - TBM Crosswalk'!$I$1008,9,FALSE))</f>
        <v/>
      </c>
    </row>
    <row r="3165" spans="1:11" x14ac:dyDescent="0.45">
      <c r="A3165" t="str">
        <f>TRM!A9868</f>
        <v>I02.003.301</v>
      </c>
      <c r="B3165" t="str">
        <f>TRM!B9868</f>
        <v>Hardware and Software</v>
      </c>
      <c r="C3165" t="str">
        <f>TRM!C9868</f>
        <v>Windows Driver Package - Konftel AB (CSRBC) USB | 01/29/2018 2.5.0.0</v>
      </c>
      <c r="D3165">
        <f>TRM!D9868</f>
        <v>0</v>
      </c>
      <c r="E3165" t="str">
        <f>IF(VLOOKUP(TRM!A9868,'TRM - TBM Crosswalk'!$A$2:'TRM - TBM Crosswalk'!$I$1008,3,FALSE)="N/A","TBD","")</f>
        <v>TBD</v>
      </c>
      <c r="F3165" t="str">
        <f>IF(VLOOKUP(TRM!A9868,'TRM - TBM Crosswalk'!$A$2:'TRM - TBM Crosswalk'!$I$1008,4,FALSE)=0,"",VLOOKUP(TRM!A9868,'TRM - TBM Crosswalk'!$A$2:'TRM - TBM Crosswalk'!$I$1008,4,FALSE))</f>
        <v/>
      </c>
      <c r="G3165" t="str">
        <f>IF(VLOOKUP(TRM!A9868,'TRM - TBM Crosswalk'!$A$2:'TRM - TBM Crosswalk'!$I$1008,5,FALSE)=0,"",VLOOKUP(TRM!A9868,'TRM - TBM Crosswalk'!$A$2:'TRM - TBM Crosswalk'!$I$1008,5,FALSE))</f>
        <v/>
      </c>
      <c r="H3165" t="str">
        <f>IF(VLOOKUP(TRM!A9868,'TRM - TBM Crosswalk'!$A$2:'TRM - TBM Crosswalk'!$I$1008,6,FALSE)=0,"",VLOOKUP(TRM!A9868,'TRM - TBM Crosswalk'!$A$2:'TRM - TBM Crosswalk'!$I$1008,6,FALSE))</f>
        <v/>
      </c>
      <c r="I3165" t="str">
        <f>IF(VLOOKUP(TRM!A9868,'TRM - TBM Crosswalk'!$A$2:'TRM - TBM Crosswalk'!$I$1008,7,FALSE)=0,"",VLOOKUP(TRM!A9868,'TRM - TBM Crosswalk'!$A$2:'TRM - TBM Crosswalk'!$I$1008,7,FALSE))</f>
        <v/>
      </c>
      <c r="J3165" t="str">
        <f>IF(VLOOKUP(TRM!A9868,'TRM - TBM Crosswalk'!$A$2:'TRM - TBM Crosswalk'!$I$1008,8,FALSE)=0,"",VLOOKUP(TRM!A9868,'TRM - TBM Crosswalk'!$A$2:'TRM - TBM Crosswalk'!$I$1008,8,FALSE))</f>
        <v/>
      </c>
      <c r="K3165" t="str">
        <f>IF(VLOOKUP(TRM!A9868,'TRM - TBM Crosswalk'!$A$2:'TRM - TBM Crosswalk'!$I$1008,9,FALSE)=0,"",VLOOKUP(TRM!A9868,'TRM - TBM Crosswalk'!$A$2:'TRM - TBM Crosswalk'!$I$1008,9,FALSE))</f>
        <v/>
      </c>
    </row>
    <row r="3166" spans="1:11" x14ac:dyDescent="0.45">
      <c r="A3166" t="str">
        <f>TRM!A9870</f>
        <v>I02.003.301</v>
      </c>
      <c r="B3166" t="str">
        <f>TRM!B9870</f>
        <v>Hardware and Software</v>
      </c>
      <c r="C3166" t="str">
        <f>TRM!C9870</f>
        <v>Windows Driver Package - KONIMINOLTA, INC. (usbser) Ports | 09/06/2015 1.0.0.9</v>
      </c>
      <c r="D3166">
        <f>TRM!D9870</f>
        <v>0</v>
      </c>
      <c r="E3166" t="str">
        <f>IF(VLOOKUP(TRM!A9870,'TRM - TBM Crosswalk'!$A$2:'TRM - TBM Crosswalk'!$I$1008,3,FALSE)="N/A","TBD","")</f>
        <v>TBD</v>
      </c>
      <c r="F3166" t="str">
        <f>IF(VLOOKUP(TRM!A9870,'TRM - TBM Crosswalk'!$A$2:'TRM - TBM Crosswalk'!$I$1008,4,FALSE)=0,"",VLOOKUP(TRM!A9870,'TRM - TBM Crosswalk'!$A$2:'TRM - TBM Crosswalk'!$I$1008,4,FALSE))</f>
        <v/>
      </c>
      <c r="G3166" t="str">
        <f>IF(VLOOKUP(TRM!A9870,'TRM - TBM Crosswalk'!$A$2:'TRM - TBM Crosswalk'!$I$1008,5,FALSE)=0,"",VLOOKUP(TRM!A9870,'TRM - TBM Crosswalk'!$A$2:'TRM - TBM Crosswalk'!$I$1008,5,FALSE))</f>
        <v/>
      </c>
      <c r="H3166" t="str">
        <f>IF(VLOOKUP(TRM!A9870,'TRM - TBM Crosswalk'!$A$2:'TRM - TBM Crosswalk'!$I$1008,6,FALSE)=0,"",VLOOKUP(TRM!A9870,'TRM - TBM Crosswalk'!$A$2:'TRM - TBM Crosswalk'!$I$1008,6,FALSE))</f>
        <v/>
      </c>
      <c r="I3166" t="str">
        <f>IF(VLOOKUP(TRM!A9870,'TRM - TBM Crosswalk'!$A$2:'TRM - TBM Crosswalk'!$I$1008,7,FALSE)=0,"",VLOOKUP(TRM!A9870,'TRM - TBM Crosswalk'!$A$2:'TRM - TBM Crosswalk'!$I$1008,7,FALSE))</f>
        <v/>
      </c>
      <c r="J3166" t="str">
        <f>IF(VLOOKUP(TRM!A9870,'TRM - TBM Crosswalk'!$A$2:'TRM - TBM Crosswalk'!$I$1008,8,FALSE)=0,"",VLOOKUP(TRM!A9870,'TRM - TBM Crosswalk'!$A$2:'TRM - TBM Crosswalk'!$I$1008,8,FALSE))</f>
        <v/>
      </c>
      <c r="K3166" t="str">
        <f>IF(VLOOKUP(TRM!A9870,'TRM - TBM Crosswalk'!$A$2:'TRM - TBM Crosswalk'!$I$1008,9,FALSE)=0,"",VLOOKUP(TRM!A9870,'TRM - TBM Crosswalk'!$A$2:'TRM - TBM Crosswalk'!$I$1008,9,FALSE))</f>
        <v/>
      </c>
    </row>
    <row r="3167" spans="1:11" x14ac:dyDescent="0.45">
      <c r="A3167" t="str">
        <f>TRM!A9871</f>
        <v>I02.003.301</v>
      </c>
      <c r="B3167" t="str">
        <f>TRM!B9871</f>
        <v>Hardware and Software</v>
      </c>
      <c r="C3167" t="str">
        <f>TRM!C9871</f>
        <v>Windows Driver Package - Laser Navigation (usbser) Ports | 01/01/2015 2.0.0.9</v>
      </c>
      <c r="D3167">
        <f>TRM!D9871</f>
        <v>0</v>
      </c>
      <c r="E3167" t="str">
        <f>IF(VLOOKUP(TRM!A9871,'TRM - TBM Crosswalk'!$A$2:'TRM - TBM Crosswalk'!$I$1008,3,FALSE)="N/A","TBD","")</f>
        <v>TBD</v>
      </c>
      <c r="F3167" t="str">
        <f>IF(VLOOKUP(TRM!A9871,'TRM - TBM Crosswalk'!$A$2:'TRM - TBM Crosswalk'!$I$1008,4,FALSE)=0,"",VLOOKUP(TRM!A9871,'TRM - TBM Crosswalk'!$A$2:'TRM - TBM Crosswalk'!$I$1008,4,FALSE))</f>
        <v/>
      </c>
      <c r="G3167" t="str">
        <f>IF(VLOOKUP(TRM!A9871,'TRM - TBM Crosswalk'!$A$2:'TRM - TBM Crosswalk'!$I$1008,5,FALSE)=0,"",VLOOKUP(TRM!A9871,'TRM - TBM Crosswalk'!$A$2:'TRM - TBM Crosswalk'!$I$1008,5,FALSE))</f>
        <v/>
      </c>
      <c r="H3167" t="str">
        <f>IF(VLOOKUP(TRM!A9871,'TRM - TBM Crosswalk'!$A$2:'TRM - TBM Crosswalk'!$I$1008,6,FALSE)=0,"",VLOOKUP(TRM!A9871,'TRM - TBM Crosswalk'!$A$2:'TRM - TBM Crosswalk'!$I$1008,6,FALSE))</f>
        <v/>
      </c>
      <c r="I3167" t="str">
        <f>IF(VLOOKUP(TRM!A9871,'TRM - TBM Crosswalk'!$A$2:'TRM - TBM Crosswalk'!$I$1008,7,FALSE)=0,"",VLOOKUP(TRM!A9871,'TRM - TBM Crosswalk'!$A$2:'TRM - TBM Crosswalk'!$I$1008,7,FALSE))</f>
        <v/>
      </c>
      <c r="J3167" t="str">
        <f>IF(VLOOKUP(TRM!A9871,'TRM - TBM Crosswalk'!$A$2:'TRM - TBM Crosswalk'!$I$1008,8,FALSE)=0,"",VLOOKUP(TRM!A9871,'TRM - TBM Crosswalk'!$A$2:'TRM - TBM Crosswalk'!$I$1008,8,FALSE))</f>
        <v/>
      </c>
      <c r="K3167" t="str">
        <f>IF(VLOOKUP(TRM!A9871,'TRM - TBM Crosswalk'!$A$2:'TRM - TBM Crosswalk'!$I$1008,9,FALSE)=0,"",VLOOKUP(TRM!A9871,'TRM - TBM Crosswalk'!$A$2:'TRM - TBM Crosswalk'!$I$1008,9,FALSE))</f>
        <v/>
      </c>
    </row>
    <row r="3168" spans="1:11" x14ac:dyDescent="0.45">
      <c r="A3168" t="str">
        <f>TRM!A9872</f>
        <v>I02.003.301</v>
      </c>
      <c r="B3168" t="str">
        <f>TRM!B9872</f>
        <v>Hardware and Software</v>
      </c>
      <c r="C3168" t="str">
        <f>TRM!C9872</f>
        <v>Windows Driver Package - libusb 1.0 (WinUSB) libusb (WinUSB) devices ( ) | 05/24/2016</v>
      </c>
      <c r="D3168">
        <f>TRM!D9872</f>
        <v>0</v>
      </c>
      <c r="E3168" t="str">
        <f>IF(VLOOKUP(TRM!A9872,'TRM - TBM Crosswalk'!$A$2:'TRM - TBM Crosswalk'!$I$1008,3,FALSE)="N/A","TBD","")</f>
        <v>TBD</v>
      </c>
      <c r="F3168" t="str">
        <f>IF(VLOOKUP(TRM!A9872,'TRM - TBM Crosswalk'!$A$2:'TRM - TBM Crosswalk'!$I$1008,4,FALSE)=0,"",VLOOKUP(TRM!A9872,'TRM - TBM Crosswalk'!$A$2:'TRM - TBM Crosswalk'!$I$1008,4,FALSE))</f>
        <v/>
      </c>
      <c r="G3168" t="str">
        <f>IF(VLOOKUP(TRM!A9872,'TRM - TBM Crosswalk'!$A$2:'TRM - TBM Crosswalk'!$I$1008,5,FALSE)=0,"",VLOOKUP(TRM!A9872,'TRM - TBM Crosswalk'!$A$2:'TRM - TBM Crosswalk'!$I$1008,5,FALSE))</f>
        <v/>
      </c>
      <c r="H3168" t="str">
        <f>IF(VLOOKUP(TRM!A9872,'TRM - TBM Crosswalk'!$A$2:'TRM - TBM Crosswalk'!$I$1008,6,FALSE)=0,"",VLOOKUP(TRM!A9872,'TRM - TBM Crosswalk'!$A$2:'TRM - TBM Crosswalk'!$I$1008,6,FALSE))</f>
        <v/>
      </c>
      <c r="I3168" t="str">
        <f>IF(VLOOKUP(TRM!A9872,'TRM - TBM Crosswalk'!$A$2:'TRM - TBM Crosswalk'!$I$1008,7,FALSE)=0,"",VLOOKUP(TRM!A9872,'TRM - TBM Crosswalk'!$A$2:'TRM - TBM Crosswalk'!$I$1008,7,FALSE))</f>
        <v/>
      </c>
      <c r="J3168" t="str">
        <f>IF(VLOOKUP(TRM!A9872,'TRM - TBM Crosswalk'!$A$2:'TRM - TBM Crosswalk'!$I$1008,8,FALSE)=0,"",VLOOKUP(TRM!A9872,'TRM - TBM Crosswalk'!$A$2:'TRM - TBM Crosswalk'!$I$1008,8,FALSE))</f>
        <v/>
      </c>
      <c r="K3168" t="str">
        <f>IF(VLOOKUP(TRM!A9872,'TRM - TBM Crosswalk'!$A$2:'TRM - TBM Crosswalk'!$I$1008,9,FALSE)=0,"",VLOOKUP(TRM!A9872,'TRM - TBM Crosswalk'!$A$2:'TRM - TBM Crosswalk'!$I$1008,9,FALSE))</f>
        <v/>
      </c>
    </row>
    <row r="3169" spans="1:11" x14ac:dyDescent="0.45">
      <c r="A3169" t="str">
        <f>TRM!A9882</f>
        <v>I02.003.301</v>
      </c>
      <c r="B3169" t="str">
        <f>TRM!B9882</f>
        <v>Hardware and Software</v>
      </c>
      <c r="C3169" t="str">
        <f>TRM!C9882</f>
        <v>Windows Driver Package - Pitney Bowes (DM150Drv) USB | 07/04/2010 2.0.1.5</v>
      </c>
      <c r="D3169">
        <f>TRM!D9882</f>
        <v>0</v>
      </c>
      <c r="E3169" t="str">
        <f>IF(VLOOKUP(TRM!A9882,'TRM - TBM Crosswalk'!$A$2:'TRM - TBM Crosswalk'!$I$1008,3,FALSE)="N/A","TBD","")</f>
        <v>TBD</v>
      </c>
      <c r="F3169" t="str">
        <f>IF(VLOOKUP(TRM!A9882,'TRM - TBM Crosswalk'!$A$2:'TRM - TBM Crosswalk'!$I$1008,4,FALSE)=0,"",VLOOKUP(TRM!A9882,'TRM - TBM Crosswalk'!$A$2:'TRM - TBM Crosswalk'!$I$1008,4,FALSE))</f>
        <v/>
      </c>
      <c r="G3169" t="str">
        <f>IF(VLOOKUP(TRM!A9882,'TRM - TBM Crosswalk'!$A$2:'TRM - TBM Crosswalk'!$I$1008,5,FALSE)=0,"",VLOOKUP(TRM!A9882,'TRM - TBM Crosswalk'!$A$2:'TRM - TBM Crosswalk'!$I$1008,5,FALSE))</f>
        <v/>
      </c>
      <c r="H3169" t="str">
        <f>IF(VLOOKUP(TRM!A9882,'TRM - TBM Crosswalk'!$A$2:'TRM - TBM Crosswalk'!$I$1008,6,FALSE)=0,"",VLOOKUP(TRM!A9882,'TRM - TBM Crosswalk'!$A$2:'TRM - TBM Crosswalk'!$I$1008,6,FALSE))</f>
        <v/>
      </c>
      <c r="I3169" t="str">
        <f>IF(VLOOKUP(TRM!A9882,'TRM - TBM Crosswalk'!$A$2:'TRM - TBM Crosswalk'!$I$1008,7,FALSE)=0,"",VLOOKUP(TRM!A9882,'TRM - TBM Crosswalk'!$A$2:'TRM - TBM Crosswalk'!$I$1008,7,FALSE))</f>
        <v/>
      </c>
      <c r="J3169" t="str">
        <f>IF(VLOOKUP(TRM!A9882,'TRM - TBM Crosswalk'!$A$2:'TRM - TBM Crosswalk'!$I$1008,8,FALSE)=0,"",VLOOKUP(TRM!A9882,'TRM - TBM Crosswalk'!$A$2:'TRM - TBM Crosswalk'!$I$1008,8,FALSE))</f>
        <v/>
      </c>
      <c r="K3169" t="str">
        <f>IF(VLOOKUP(TRM!A9882,'TRM - TBM Crosswalk'!$A$2:'TRM - TBM Crosswalk'!$I$1008,9,FALSE)=0,"",VLOOKUP(TRM!A9882,'TRM - TBM Crosswalk'!$A$2:'TRM - TBM Crosswalk'!$I$1008,9,FALSE))</f>
        <v/>
      </c>
    </row>
    <row r="3170" spans="1:11" x14ac:dyDescent="0.45">
      <c r="A3170" t="str">
        <f>TRM!A9883</f>
        <v>I02.003.301</v>
      </c>
      <c r="B3170" t="str">
        <f>TRM!B9883</f>
        <v>Hardware and Software</v>
      </c>
      <c r="C3170" t="str">
        <f>TRM!C9883</f>
        <v>Windows Driver Package - Pitney Bowes Inc. (WUDFRd) USBDevice | 09/07/2017 11.53.8.369</v>
      </c>
      <c r="D3170">
        <f>TRM!D9883</f>
        <v>0</v>
      </c>
      <c r="E3170" t="str">
        <f>IF(VLOOKUP(TRM!A9883,'TRM - TBM Crosswalk'!$A$2:'TRM - TBM Crosswalk'!$I$1008,3,FALSE)="N/A","TBD","")</f>
        <v>TBD</v>
      </c>
      <c r="F3170" t="str">
        <f>IF(VLOOKUP(TRM!A9883,'TRM - TBM Crosswalk'!$A$2:'TRM - TBM Crosswalk'!$I$1008,4,FALSE)=0,"",VLOOKUP(TRM!A9883,'TRM - TBM Crosswalk'!$A$2:'TRM - TBM Crosswalk'!$I$1008,4,FALSE))</f>
        <v/>
      </c>
      <c r="G3170" t="str">
        <f>IF(VLOOKUP(TRM!A9883,'TRM - TBM Crosswalk'!$A$2:'TRM - TBM Crosswalk'!$I$1008,5,FALSE)=0,"",VLOOKUP(TRM!A9883,'TRM - TBM Crosswalk'!$A$2:'TRM - TBM Crosswalk'!$I$1008,5,FALSE))</f>
        <v/>
      </c>
      <c r="H3170" t="str">
        <f>IF(VLOOKUP(TRM!A9883,'TRM - TBM Crosswalk'!$A$2:'TRM - TBM Crosswalk'!$I$1008,6,FALSE)=0,"",VLOOKUP(TRM!A9883,'TRM - TBM Crosswalk'!$A$2:'TRM - TBM Crosswalk'!$I$1008,6,FALSE))</f>
        <v/>
      </c>
      <c r="I3170" t="str">
        <f>IF(VLOOKUP(TRM!A9883,'TRM - TBM Crosswalk'!$A$2:'TRM - TBM Crosswalk'!$I$1008,7,FALSE)=0,"",VLOOKUP(TRM!A9883,'TRM - TBM Crosswalk'!$A$2:'TRM - TBM Crosswalk'!$I$1008,7,FALSE))</f>
        <v/>
      </c>
      <c r="J3170" t="str">
        <f>IF(VLOOKUP(TRM!A9883,'TRM - TBM Crosswalk'!$A$2:'TRM - TBM Crosswalk'!$I$1008,8,FALSE)=0,"",VLOOKUP(TRM!A9883,'TRM - TBM Crosswalk'!$A$2:'TRM - TBM Crosswalk'!$I$1008,8,FALSE))</f>
        <v/>
      </c>
      <c r="K3170" t="str">
        <f>IF(VLOOKUP(TRM!A9883,'TRM - TBM Crosswalk'!$A$2:'TRM - TBM Crosswalk'!$I$1008,9,FALSE)=0,"",VLOOKUP(TRM!A9883,'TRM - TBM Crosswalk'!$A$2:'TRM - TBM Crosswalk'!$I$1008,9,FALSE))</f>
        <v/>
      </c>
    </row>
    <row r="3171" spans="1:11" x14ac:dyDescent="0.45">
      <c r="A3171" t="str">
        <f>TRM!A9884</f>
        <v>I02.003.301</v>
      </c>
      <c r="B3171" t="str">
        <f>TRM!B9884</f>
        <v>Hardware and Software</v>
      </c>
      <c r="C3171" t="str">
        <f>TRM!C9884</f>
        <v>Windows Driver Package - Plantronics, Inc. (usbser.ntamd64) Ports | 04/21/2009 5.1</v>
      </c>
      <c r="D3171">
        <f>TRM!D9884</f>
        <v>0</v>
      </c>
      <c r="E3171" t="str">
        <f>IF(VLOOKUP(TRM!A9884,'TRM - TBM Crosswalk'!$A$2:'TRM - TBM Crosswalk'!$I$1008,3,FALSE)="N/A","TBD","")</f>
        <v>TBD</v>
      </c>
      <c r="F3171" t="str">
        <f>IF(VLOOKUP(TRM!A9884,'TRM - TBM Crosswalk'!$A$2:'TRM - TBM Crosswalk'!$I$1008,4,FALSE)=0,"",VLOOKUP(TRM!A9884,'TRM - TBM Crosswalk'!$A$2:'TRM - TBM Crosswalk'!$I$1008,4,FALSE))</f>
        <v/>
      </c>
      <c r="G3171" t="str">
        <f>IF(VLOOKUP(TRM!A9884,'TRM - TBM Crosswalk'!$A$2:'TRM - TBM Crosswalk'!$I$1008,5,FALSE)=0,"",VLOOKUP(TRM!A9884,'TRM - TBM Crosswalk'!$A$2:'TRM - TBM Crosswalk'!$I$1008,5,FALSE))</f>
        <v/>
      </c>
      <c r="H3171" t="str">
        <f>IF(VLOOKUP(TRM!A9884,'TRM - TBM Crosswalk'!$A$2:'TRM - TBM Crosswalk'!$I$1008,6,FALSE)=0,"",VLOOKUP(TRM!A9884,'TRM - TBM Crosswalk'!$A$2:'TRM - TBM Crosswalk'!$I$1008,6,FALSE))</f>
        <v/>
      </c>
      <c r="I3171" t="str">
        <f>IF(VLOOKUP(TRM!A9884,'TRM - TBM Crosswalk'!$A$2:'TRM - TBM Crosswalk'!$I$1008,7,FALSE)=0,"",VLOOKUP(TRM!A9884,'TRM - TBM Crosswalk'!$A$2:'TRM - TBM Crosswalk'!$I$1008,7,FALSE))</f>
        <v/>
      </c>
      <c r="J3171" t="str">
        <f>IF(VLOOKUP(TRM!A9884,'TRM - TBM Crosswalk'!$A$2:'TRM - TBM Crosswalk'!$I$1008,8,FALSE)=0,"",VLOOKUP(TRM!A9884,'TRM - TBM Crosswalk'!$A$2:'TRM - TBM Crosswalk'!$I$1008,8,FALSE))</f>
        <v/>
      </c>
      <c r="K3171" t="str">
        <f>IF(VLOOKUP(TRM!A9884,'TRM - TBM Crosswalk'!$A$2:'TRM - TBM Crosswalk'!$I$1008,9,FALSE)=0,"",VLOOKUP(TRM!A9884,'TRM - TBM Crosswalk'!$A$2:'TRM - TBM Crosswalk'!$I$1008,9,FALSE))</f>
        <v/>
      </c>
    </row>
    <row r="3172" spans="1:11" x14ac:dyDescent="0.45">
      <c r="A3172" t="str">
        <f>TRM!A9888</f>
        <v>I02.003.301</v>
      </c>
      <c r="B3172" t="str">
        <f>TRM!B9888</f>
        <v>Hardware and Software</v>
      </c>
      <c r="C3172" t="str">
        <f>TRM!C9888</f>
        <v>Windows Driver Package - Suprema (REALSCAN) USB | 04/28/2014 1.2.0428.1</v>
      </c>
      <c r="D3172">
        <f>TRM!D9888</f>
        <v>0</v>
      </c>
      <c r="E3172" t="str">
        <f>IF(VLOOKUP(TRM!A9888,'TRM - TBM Crosswalk'!$A$2:'TRM - TBM Crosswalk'!$I$1008,3,FALSE)="N/A","TBD","")</f>
        <v>TBD</v>
      </c>
      <c r="F3172" t="str">
        <f>IF(VLOOKUP(TRM!A9888,'TRM - TBM Crosswalk'!$A$2:'TRM - TBM Crosswalk'!$I$1008,4,FALSE)=0,"",VLOOKUP(TRM!A9888,'TRM - TBM Crosswalk'!$A$2:'TRM - TBM Crosswalk'!$I$1008,4,FALSE))</f>
        <v/>
      </c>
      <c r="G3172" t="str">
        <f>IF(VLOOKUP(TRM!A9888,'TRM - TBM Crosswalk'!$A$2:'TRM - TBM Crosswalk'!$I$1008,5,FALSE)=0,"",VLOOKUP(TRM!A9888,'TRM - TBM Crosswalk'!$A$2:'TRM - TBM Crosswalk'!$I$1008,5,FALSE))</f>
        <v/>
      </c>
      <c r="H3172" t="str">
        <f>IF(VLOOKUP(TRM!A9888,'TRM - TBM Crosswalk'!$A$2:'TRM - TBM Crosswalk'!$I$1008,6,FALSE)=0,"",VLOOKUP(TRM!A9888,'TRM - TBM Crosswalk'!$A$2:'TRM - TBM Crosswalk'!$I$1008,6,FALSE))</f>
        <v/>
      </c>
      <c r="I3172" t="str">
        <f>IF(VLOOKUP(TRM!A9888,'TRM - TBM Crosswalk'!$A$2:'TRM - TBM Crosswalk'!$I$1008,7,FALSE)=0,"",VLOOKUP(TRM!A9888,'TRM - TBM Crosswalk'!$A$2:'TRM - TBM Crosswalk'!$I$1008,7,FALSE))</f>
        <v/>
      </c>
      <c r="J3172" t="str">
        <f>IF(VLOOKUP(TRM!A9888,'TRM - TBM Crosswalk'!$A$2:'TRM - TBM Crosswalk'!$I$1008,8,FALSE)=0,"",VLOOKUP(TRM!A9888,'TRM - TBM Crosswalk'!$A$2:'TRM - TBM Crosswalk'!$I$1008,8,FALSE))</f>
        <v/>
      </c>
      <c r="K3172" t="str">
        <f>IF(VLOOKUP(TRM!A9888,'TRM - TBM Crosswalk'!$A$2:'TRM - TBM Crosswalk'!$I$1008,9,FALSE)=0,"",VLOOKUP(TRM!A9888,'TRM - TBM Crosswalk'!$A$2:'TRM - TBM Crosswalk'!$I$1008,9,FALSE))</f>
        <v/>
      </c>
    </row>
    <row r="3173" spans="1:11" x14ac:dyDescent="0.45">
      <c r="A3173" t="str">
        <f>TRM!A9892</f>
        <v>I02.003.301</v>
      </c>
      <c r="B3173" t="str">
        <f>TRM!B9892</f>
        <v>Hardware and Software</v>
      </c>
      <c r="C3173" t="str">
        <f>TRM!C9892</f>
        <v>Windows Driver Package - Texas Instruments Inc. (WinUSB) StellarisMicroScopeDeviceClass | 09/05/2012 1.3.9453</v>
      </c>
      <c r="D3173">
        <f>TRM!D9892</f>
        <v>0</v>
      </c>
      <c r="E3173" t="str">
        <f>IF(VLOOKUP(TRM!A9892,'TRM - TBM Crosswalk'!$A$2:'TRM - TBM Crosswalk'!$I$1008,3,FALSE)="N/A","TBD","")</f>
        <v>TBD</v>
      </c>
      <c r="F3173" t="str">
        <f>IF(VLOOKUP(TRM!A9892,'TRM - TBM Crosswalk'!$A$2:'TRM - TBM Crosswalk'!$I$1008,4,FALSE)=0,"",VLOOKUP(TRM!A9892,'TRM - TBM Crosswalk'!$A$2:'TRM - TBM Crosswalk'!$I$1008,4,FALSE))</f>
        <v/>
      </c>
      <c r="G3173" t="str">
        <f>IF(VLOOKUP(TRM!A9892,'TRM - TBM Crosswalk'!$A$2:'TRM - TBM Crosswalk'!$I$1008,5,FALSE)=0,"",VLOOKUP(TRM!A9892,'TRM - TBM Crosswalk'!$A$2:'TRM - TBM Crosswalk'!$I$1008,5,FALSE))</f>
        <v/>
      </c>
      <c r="H3173" t="str">
        <f>IF(VLOOKUP(TRM!A9892,'TRM - TBM Crosswalk'!$A$2:'TRM - TBM Crosswalk'!$I$1008,6,FALSE)=0,"",VLOOKUP(TRM!A9892,'TRM - TBM Crosswalk'!$A$2:'TRM - TBM Crosswalk'!$I$1008,6,FALSE))</f>
        <v/>
      </c>
      <c r="I3173" t="str">
        <f>IF(VLOOKUP(TRM!A9892,'TRM - TBM Crosswalk'!$A$2:'TRM - TBM Crosswalk'!$I$1008,7,FALSE)=0,"",VLOOKUP(TRM!A9892,'TRM - TBM Crosswalk'!$A$2:'TRM - TBM Crosswalk'!$I$1008,7,FALSE))</f>
        <v/>
      </c>
      <c r="J3173" t="str">
        <f>IF(VLOOKUP(TRM!A9892,'TRM - TBM Crosswalk'!$A$2:'TRM - TBM Crosswalk'!$I$1008,8,FALSE)=0,"",VLOOKUP(TRM!A9892,'TRM - TBM Crosswalk'!$A$2:'TRM - TBM Crosswalk'!$I$1008,8,FALSE))</f>
        <v/>
      </c>
      <c r="K3173" t="str">
        <f>IF(VLOOKUP(TRM!A9892,'TRM - TBM Crosswalk'!$A$2:'TRM - TBM Crosswalk'!$I$1008,9,FALSE)=0,"",VLOOKUP(TRM!A9892,'TRM - TBM Crosswalk'!$A$2:'TRM - TBM Crosswalk'!$I$1008,9,FALSE))</f>
        <v/>
      </c>
    </row>
    <row r="3174" spans="1:11" x14ac:dyDescent="0.45">
      <c r="A3174" t="str">
        <f>TRM!A9893</f>
        <v>I02.003.301</v>
      </c>
      <c r="B3174" t="str">
        <f>TRM!B9893</f>
        <v>Hardware and Software</v>
      </c>
      <c r="C3174" t="str">
        <f>TRM!C9893</f>
        <v>Windows Driver Package - Texas Instruments, Inc. (usbser) Ports | 09/05/2012 1.3.9453</v>
      </c>
      <c r="D3174">
        <f>TRM!D9893</f>
        <v>0</v>
      </c>
      <c r="E3174" t="str">
        <f>IF(VLOOKUP(TRM!A9893,'TRM - TBM Crosswalk'!$A$2:'TRM - TBM Crosswalk'!$I$1008,3,FALSE)="N/A","TBD","")</f>
        <v>TBD</v>
      </c>
      <c r="F3174" t="str">
        <f>IF(VLOOKUP(TRM!A9893,'TRM - TBM Crosswalk'!$A$2:'TRM - TBM Crosswalk'!$I$1008,4,FALSE)=0,"",VLOOKUP(TRM!A9893,'TRM - TBM Crosswalk'!$A$2:'TRM - TBM Crosswalk'!$I$1008,4,FALSE))</f>
        <v/>
      </c>
      <c r="G3174" t="str">
        <f>IF(VLOOKUP(TRM!A9893,'TRM - TBM Crosswalk'!$A$2:'TRM - TBM Crosswalk'!$I$1008,5,FALSE)=0,"",VLOOKUP(TRM!A9893,'TRM - TBM Crosswalk'!$A$2:'TRM - TBM Crosswalk'!$I$1008,5,FALSE))</f>
        <v/>
      </c>
      <c r="H3174" t="str">
        <f>IF(VLOOKUP(TRM!A9893,'TRM - TBM Crosswalk'!$A$2:'TRM - TBM Crosswalk'!$I$1008,6,FALSE)=0,"",VLOOKUP(TRM!A9893,'TRM - TBM Crosswalk'!$A$2:'TRM - TBM Crosswalk'!$I$1008,6,FALSE))</f>
        <v/>
      </c>
      <c r="I3174" t="str">
        <f>IF(VLOOKUP(TRM!A9893,'TRM - TBM Crosswalk'!$A$2:'TRM - TBM Crosswalk'!$I$1008,7,FALSE)=0,"",VLOOKUP(TRM!A9893,'TRM - TBM Crosswalk'!$A$2:'TRM - TBM Crosswalk'!$I$1008,7,FALSE))</f>
        <v/>
      </c>
      <c r="J3174" t="str">
        <f>IF(VLOOKUP(TRM!A9893,'TRM - TBM Crosswalk'!$A$2:'TRM - TBM Crosswalk'!$I$1008,8,FALSE)=0,"",VLOOKUP(TRM!A9893,'TRM - TBM Crosswalk'!$A$2:'TRM - TBM Crosswalk'!$I$1008,8,FALSE))</f>
        <v/>
      </c>
      <c r="K3174" t="str">
        <f>IF(VLOOKUP(TRM!A9893,'TRM - TBM Crosswalk'!$A$2:'TRM - TBM Crosswalk'!$I$1008,9,FALSE)=0,"",VLOOKUP(TRM!A9893,'TRM - TBM Crosswalk'!$A$2:'TRM - TBM Crosswalk'!$I$1008,9,FALSE))</f>
        <v/>
      </c>
    </row>
    <row r="3175" spans="1:11" x14ac:dyDescent="0.45">
      <c r="A3175" t="str">
        <f>TRM!A9895</f>
        <v>I02.003.301</v>
      </c>
      <c r="B3175" t="str">
        <f>TRM!B9895</f>
        <v>Hardware and Software</v>
      </c>
      <c r="C3175" t="str">
        <f>TRM!C9895</f>
        <v>Windows Driver Package - Titley Scientific (usbser) Ports | 06/06/2012 1.0.0</v>
      </c>
      <c r="D3175">
        <f>TRM!D9895</f>
        <v>0</v>
      </c>
      <c r="E3175" t="str">
        <f>IF(VLOOKUP(TRM!A9895,'TRM - TBM Crosswalk'!$A$2:'TRM - TBM Crosswalk'!$I$1008,3,FALSE)="N/A","TBD","")</f>
        <v>TBD</v>
      </c>
      <c r="F3175" t="str">
        <f>IF(VLOOKUP(TRM!A9895,'TRM - TBM Crosswalk'!$A$2:'TRM - TBM Crosswalk'!$I$1008,4,FALSE)=0,"",VLOOKUP(TRM!A9895,'TRM - TBM Crosswalk'!$A$2:'TRM - TBM Crosswalk'!$I$1008,4,FALSE))</f>
        <v/>
      </c>
      <c r="G3175" t="str">
        <f>IF(VLOOKUP(TRM!A9895,'TRM - TBM Crosswalk'!$A$2:'TRM - TBM Crosswalk'!$I$1008,5,FALSE)=0,"",VLOOKUP(TRM!A9895,'TRM - TBM Crosswalk'!$A$2:'TRM - TBM Crosswalk'!$I$1008,5,FALSE))</f>
        <v/>
      </c>
      <c r="H3175" t="str">
        <f>IF(VLOOKUP(TRM!A9895,'TRM - TBM Crosswalk'!$A$2:'TRM - TBM Crosswalk'!$I$1008,6,FALSE)=0,"",VLOOKUP(TRM!A9895,'TRM - TBM Crosswalk'!$A$2:'TRM - TBM Crosswalk'!$I$1008,6,FALSE))</f>
        <v/>
      </c>
      <c r="I3175" t="str">
        <f>IF(VLOOKUP(TRM!A9895,'TRM - TBM Crosswalk'!$A$2:'TRM - TBM Crosswalk'!$I$1008,7,FALSE)=0,"",VLOOKUP(TRM!A9895,'TRM - TBM Crosswalk'!$A$2:'TRM - TBM Crosswalk'!$I$1008,7,FALSE))</f>
        <v/>
      </c>
      <c r="J3175" t="str">
        <f>IF(VLOOKUP(TRM!A9895,'TRM - TBM Crosswalk'!$A$2:'TRM - TBM Crosswalk'!$I$1008,8,FALSE)=0,"",VLOOKUP(TRM!A9895,'TRM - TBM Crosswalk'!$A$2:'TRM - TBM Crosswalk'!$I$1008,8,FALSE))</f>
        <v/>
      </c>
      <c r="K3175" t="str">
        <f>IF(VLOOKUP(TRM!A9895,'TRM - TBM Crosswalk'!$A$2:'TRM - TBM Crosswalk'!$I$1008,9,FALSE)=0,"",VLOOKUP(TRM!A9895,'TRM - TBM Crosswalk'!$A$2:'TRM - TBM Crosswalk'!$I$1008,9,FALSE))</f>
        <v/>
      </c>
    </row>
    <row r="3176" spans="1:11" x14ac:dyDescent="0.45">
      <c r="A3176" t="str">
        <f>TRM!A9897</f>
        <v>I02.003.301</v>
      </c>
      <c r="B3176" t="str">
        <f>TRM!B9897</f>
        <v>Hardware and Software</v>
      </c>
      <c r="C3176" t="str">
        <f>TRM!C9897</f>
        <v>Windows Driver Package - TRIMBLE (usbser) Ports | 08/30/2013 1.1.0.0</v>
      </c>
      <c r="D3176">
        <f>TRM!D9897</f>
        <v>0</v>
      </c>
      <c r="E3176" t="str">
        <f>IF(VLOOKUP(TRM!A9897,'TRM - TBM Crosswalk'!$A$2:'TRM - TBM Crosswalk'!$I$1008,3,FALSE)="N/A","TBD","")</f>
        <v>TBD</v>
      </c>
      <c r="F3176" t="str">
        <f>IF(VLOOKUP(TRM!A9897,'TRM - TBM Crosswalk'!$A$2:'TRM - TBM Crosswalk'!$I$1008,4,FALSE)=0,"",VLOOKUP(TRM!A9897,'TRM - TBM Crosswalk'!$A$2:'TRM - TBM Crosswalk'!$I$1008,4,FALSE))</f>
        <v/>
      </c>
      <c r="G3176" t="str">
        <f>IF(VLOOKUP(TRM!A9897,'TRM - TBM Crosswalk'!$A$2:'TRM - TBM Crosswalk'!$I$1008,5,FALSE)=0,"",VLOOKUP(TRM!A9897,'TRM - TBM Crosswalk'!$A$2:'TRM - TBM Crosswalk'!$I$1008,5,FALSE))</f>
        <v/>
      </c>
      <c r="H3176" t="str">
        <f>IF(VLOOKUP(TRM!A9897,'TRM - TBM Crosswalk'!$A$2:'TRM - TBM Crosswalk'!$I$1008,6,FALSE)=0,"",VLOOKUP(TRM!A9897,'TRM - TBM Crosswalk'!$A$2:'TRM - TBM Crosswalk'!$I$1008,6,FALSE))</f>
        <v/>
      </c>
      <c r="I3176" t="str">
        <f>IF(VLOOKUP(TRM!A9897,'TRM - TBM Crosswalk'!$A$2:'TRM - TBM Crosswalk'!$I$1008,7,FALSE)=0,"",VLOOKUP(TRM!A9897,'TRM - TBM Crosswalk'!$A$2:'TRM - TBM Crosswalk'!$I$1008,7,FALSE))</f>
        <v/>
      </c>
      <c r="J3176" t="str">
        <f>IF(VLOOKUP(TRM!A9897,'TRM - TBM Crosswalk'!$A$2:'TRM - TBM Crosswalk'!$I$1008,8,FALSE)=0,"",VLOOKUP(TRM!A9897,'TRM - TBM Crosswalk'!$A$2:'TRM - TBM Crosswalk'!$I$1008,8,FALSE))</f>
        <v/>
      </c>
      <c r="K3176" t="str">
        <f>IF(VLOOKUP(TRM!A9897,'TRM - TBM Crosswalk'!$A$2:'TRM - TBM Crosswalk'!$I$1008,9,FALSE)=0,"",VLOOKUP(TRM!A9897,'TRM - TBM Crosswalk'!$A$2:'TRM - TBM Crosswalk'!$I$1008,9,FALSE))</f>
        <v/>
      </c>
    </row>
    <row r="3177" spans="1:11" x14ac:dyDescent="0.45">
      <c r="A3177" t="str">
        <f>TRM!A9899</f>
        <v>I02.003.301</v>
      </c>
      <c r="B3177" t="str">
        <f>TRM!B9899</f>
        <v>Hardware and Software</v>
      </c>
      <c r="C3177" t="str">
        <f>TRM!C9899</f>
        <v>Windows Driver Package - u-blox AG (ubloxusb) Ports | 09/12/2008 1.2.0.1</v>
      </c>
      <c r="D3177">
        <f>TRM!D9899</f>
        <v>0</v>
      </c>
      <c r="E3177" t="str">
        <f>IF(VLOOKUP(TRM!A9899,'TRM - TBM Crosswalk'!$A$2:'TRM - TBM Crosswalk'!$I$1008,3,FALSE)="N/A","TBD","")</f>
        <v>TBD</v>
      </c>
      <c r="F3177" t="str">
        <f>IF(VLOOKUP(TRM!A9899,'TRM - TBM Crosswalk'!$A$2:'TRM - TBM Crosswalk'!$I$1008,4,FALSE)=0,"",VLOOKUP(TRM!A9899,'TRM - TBM Crosswalk'!$A$2:'TRM - TBM Crosswalk'!$I$1008,4,FALSE))</f>
        <v/>
      </c>
      <c r="G3177" t="str">
        <f>IF(VLOOKUP(TRM!A9899,'TRM - TBM Crosswalk'!$A$2:'TRM - TBM Crosswalk'!$I$1008,5,FALSE)=0,"",VLOOKUP(TRM!A9899,'TRM - TBM Crosswalk'!$A$2:'TRM - TBM Crosswalk'!$I$1008,5,FALSE))</f>
        <v/>
      </c>
      <c r="H3177" t="str">
        <f>IF(VLOOKUP(TRM!A9899,'TRM - TBM Crosswalk'!$A$2:'TRM - TBM Crosswalk'!$I$1008,6,FALSE)=0,"",VLOOKUP(TRM!A9899,'TRM - TBM Crosswalk'!$A$2:'TRM - TBM Crosswalk'!$I$1008,6,FALSE))</f>
        <v/>
      </c>
      <c r="I3177" t="str">
        <f>IF(VLOOKUP(TRM!A9899,'TRM - TBM Crosswalk'!$A$2:'TRM - TBM Crosswalk'!$I$1008,7,FALSE)=0,"",VLOOKUP(TRM!A9899,'TRM - TBM Crosswalk'!$A$2:'TRM - TBM Crosswalk'!$I$1008,7,FALSE))</f>
        <v/>
      </c>
      <c r="J3177" t="str">
        <f>IF(VLOOKUP(TRM!A9899,'TRM - TBM Crosswalk'!$A$2:'TRM - TBM Crosswalk'!$I$1008,8,FALSE)=0,"",VLOOKUP(TRM!A9899,'TRM - TBM Crosswalk'!$A$2:'TRM - TBM Crosswalk'!$I$1008,8,FALSE))</f>
        <v/>
      </c>
      <c r="K3177" t="str">
        <f>IF(VLOOKUP(TRM!A9899,'TRM - TBM Crosswalk'!$A$2:'TRM - TBM Crosswalk'!$I$1008,9,FALSE)=0,"",VLOOKUP(TRM!A9899,'TRM - TBM Crosswalk'!$A$2:'TRM - TBM Crosswalk'!$I$1008,9,FALSE))</f>
        <v/>
      </c>
    </row>
    <row r="3178" spans="1:11" x14ac:dyDescent="0.45">
      <c r="A3178" t="str">
        <f>TRM!A10073</f>
        <v>I02.004.406</v>
      </c>
      <c r="B3178" t="str">
        <f>TRM!B10073</f>
        <v>Wi-Fi</v>
      </c>
      <c r="C3178" t="str">
        <f>TRM!C10073</f>
        <v>Dell Unified Wireless Suite | 1.00.0000</v>
      </c>
      <c r="D3178">
        <f>TRM!D10073</f>
        <v>0</v>
      </c>
      <c r="E3178" t="str">
        <f>IF(VLOOKUP(TRM!A10073,'TRM - TBM Crosswalk'!$A$2:'TRM - TBM Crosswalk'!$I$1008,3,FALSE)="N/A","TBD","")</f>
        <v/>
      </c>
      <c r="F3178" t="str">
        <f>IF(VLOOKUP(TRM!A10073,'TRM - TBM Crosswalk'!$A$2:'TRM - TBM Crosswalk'!$I$1008,4,FALSE)=0,"",VLOOKUP(TRM!A10073,'TRM - TBM Crosswalk'!$A$2:'TRM - TBM Crosswalk'!$I$1008,4,FALSE))</f>
        <v/>
      </c>
      <c r="G3178" t="str">
        <f>IF(VLOOKUP(TRM!A10073,'TRM - TBM Crosswalk'!$A$2:'TRM - TBM Crosswalk'!$I$1008,5,FALSE)=0,"",VLOOKUP(TRM!A10073,'TRM - TBM Crosswalk'!$A$2:'TRM - TBM Crosswalk'!$I$1008,5,FALSE))</f>
        <v>Netework</v>
      </c>
      <c r="H3178" t="str">
        <f>IF(VLOOKUP(TRM!A10073,'TRM - TBM Crosswalk'!$A$2:'TRM - TBM Crosswalk'!$I$1008,6,FALSE)=0,"",VLOOKUP(TRM!A10073,'TRM - TBM Crosswalk'!$A$2:'TRM - TBM Crosswalk'!$I$1008,6,FALSE))</f>
        <v>LAN/WAN</v>
      </c>
      <c r="I3178" t="str">
        <f>IF(VLOOKUP(TRM!A10073,'TRM - TBM Crosswalk'!$A$2:'TRM - TBM Crosswalk'!$I$1008,7,FALSE)=0,"",VLOOKUP(TRM!A10073,'TRM - TBM Crosswalk'!$A$2:'TRM - TBM Crosswalk'!$I$1008,7,FALSE))</f>
        <v/>
      </c>
      <c r="J3178" t="str">
        <f>IF(VLOOKUP(TRM!A10073,'TRM - TBM Crosswalk'!$A$2:'TRM - TBM Crosswalk'!$I$1008,8,FALSE)=0,"",VLOOKUP(TRM!A10073,'TRM - TBM Crosswalk'!$A$2:'TRM - TBM Crosswalk'!$I$1008,8,FALSE))</f>
        <v/>
      </c>
      <c r="K3178" t="str">
        <f>IF(VLOOKUP(TRM!A10073,'TRM - TBM Crosswalk'!$A$2:'TRM - TBM Crosswalk'!$I$1008,9,FALSE)=0,"",VLOOKUP(TRM!A10073,'TRM - TBM Crosswalk'!$A$2:'TRM - TBM Crosswalk'!$I$1008,9,FALSE))</f>
        <v/>
      </c>
    </row>
    <row r="3179" spans="1:11" x14ac:dyDescent="0.45">
      <c r="A3179" t="str">
        <f>TRM!A10074</f>
        <v>I02.004.406</v>
      </c>
      <c r="B3179" t="str">
        <f>TRM!B10074</f>
        <v>Wi-Fi</v>
      </c>
      <c r="C3179" t="str">
        <f>TRM!C10074</f>
        <v>Dell Unified Wireless Suite | 11.0.0.10333</v>
      </c>
      <c r="D3179">
        <f>TRM!D10074</f>
        <v>0</v>
      </c>
      <c r="E3179" t="str">
        <f>IF(VLOOKUP(TRM!A10074,'TRM - TBM Crosswalk'!$A$2:'TRM - TBM Crosswalk'!$I$1008,3,FALSE)="N/A","TBD","")</f>
        <v/>
      </c>
      <c r="F3179" t="str">
        <f>IF(VLOOKUP(TRM!A10074,'TRM - TBM Crosswalk'!$A$2:'TRM - TBM Crosswalk'!$I$1008,4,FALSE)=0,"",VLOOKUP(TRM!A10074,'TRM - TBM Crosswalk'!$A$2:'TRM - TBM Crosswalk'!$I$1008,4,FALSE))</f>
        <v/>
      </c>
      <c r="G3179" t="str">
        <f>IF(VLOOKUP(TRM!A10074,'TRM - TBM Crosswalk'!$A$2:'TRM - TBM Crosswalk'!$I$1008,5,FALSE)=0,"",VLOOKUP(TRM!A10074,'TRM - TBM Crosswalk'!$A$2:'TRM - TBM Crosswalk'!$I$1008,5,FALSE))</f>
        <v>Netework</v>
      </c>
      <c r="H3179" t="str">
        <f>IF(VLOOKUP(TRM!A10074,'TRM - TBM Crosswalk'!$A$2:'TRM - TBM Crosswalk'!$I$1008,6,FALSE)=0,"",VLOOKUP(TRM!A10074,'TRM - TBM Crosswalk'!$A$2:'TRM - TBM Crosswalk'!$I$1008,6,FALSE))</f>
        <v>LAN/WAN</v>
      </c>
      <c r="I3179" t="str">
        <f>IF(VLOOKUP(TRM!A10074,'TRM - TBM Crosswalk'!$A$2:'TRM - TBM Crosswalk'!$I$1008,7,FALSE)=0,"",VLOOKUP(TRM!A10074,'TRM - TBM Crosswalk'!$A$2:'TRM - TBM Crosswalk'!$I$1008,7,FALSE))</f>
        <v/>
      </c>
      <c r="J3179" t="str">
        <f>IF(VLOOKUP(TRM!A10074,'TRM - TBM Crosswalk'!$A$2:'TRM - TBM Crosswalk'!$I$1008,8,FALSE)=0,"",VLOOKUP(TRM!A10074,'TRM - TBM Crosswalk'!$A$2:'TRM - TBM Crosswalk'!$I$1008,8,FALSE))</f>
        <v/>
      </c>
      <c r="K3179" t="str">
        <f>IF(VLOOKUP(TRM!A10074,'TRM - TBM Crosswalk'!$A$2:'TRM - TBM Crosswalk'!$I$1008,9,FALSE)=0,"",VLOOKUP(TRM!A10074,'TRM - TBM Crosswalk'!$A$2:'TRM - TBM Crosswalk'!$I$1008,9,FALSE))</f>
        <v/>
      </c>
    </row>
    <row r="3180" spans="1:11" x14ac:dyDescent="0.45">
      <c r="A3180" t="str">
        <f>TRM!A10080</f>
        <v>I02.004.406</v>
      </c>
      <c r="B3180" t="str">
        <f>TRM!B10080</f>
        <v>Wi-Fi</v>
      </c>
      <c r="C3180" t="str">
        <f>TRM!C10080</f>
        <v>Qualcomm 11ac Wireless LAN&amp;Bluetooth Installer | 11.0.0.10505</v>
      </c>
      <c r="D3180">
        <f>TRM!D10080</f>
        <v>0</v>
      </c>
      <c r="E3180" t="str">
        <f>IF(VLOOKUP(TRM!A10080,'TRM - TBM Crosswalk'!$A$2:'TRM - TBM Crosswalk'!$I$1008,3,FALSE)="N/A","TBD","")</f>
        <v/>
      </c>
      <c r="F3180" t="str">
        <f>IF(VLOOKUP(TRM!A10080,'TRM - TBM Crosswalk'!$A$2:'TRM - TBM Crosswalk'!$I$1008,4,FALSE)=0,"",VLOOKUP(TRM!A10080,'TRM - TBM Crosswalk'!$A$2:'TRM - TBM Crosswalk'!$I$1008,4,FALSE))</f>
        <v/>
      </c>
      <c r="G3180" t="str">
        <f>IF(VLOOKUP(TRM!A10080,'TRM - TBM Crosswalk'!$A$2:'TRM - TBM Crosswalk'!$I$1008,5,FALSE)=0,"",VLOOKUP(TRM!A10080,'TRM - TBM Crosswalk'!$A$2:'TRM - TBM Crosswalk'!$I$1008,5,FALSE))</f>
        <v>Netework</v>
      </c>
      <c r="H3180" t="str">
        <f>IF(VLOOKUP(TRM!A10080,'TRM - TBM Crosswalk'!$A$2:'TRM - TBM Crosswalk'!$I$1008,6,FALSE)=0,"",VLOOKUP(TRM!A10080,'TRM - TBM Crosswalk'!$A$2:'TRM - TBM Crosswalk'!$I$1008,6,FALSE))</f>
        <v>LAN/WAN</v>
      </c>
      <c r="I3180" t="str">
        <f>IF(VLOOKUP(TRM!A10080,'TRM - TBM Crosswalk'!$A$2:'TRM - TBM Crosswalk'!$I$1008,7,FALSE)=0,"",VLOOKUP(TRM!A10080,'TRM - TBM Crosswalk'!$A$2:'TRM - TBM Crosswalk'!$I$1008,7,FALSE))</f>
        <v/>
      </c>
      <c r="J3180" t="str">
        <f>IF(VLOOKUP(TRM!A10080,'TRM - TBM Crosswalk'!$A$2:'TRM - TBM Crosswalk'!$I$1008,8,FALSE)=0,"",VLOOKUP(TRM!A10080,'TRM - TBM Crosswalk'!$A$2:'TRM - TBM Crosswalk'!$I$1008,8,FALSE))</f>
        <v/>
      </c>
      <c r="K3180" t="str">
        <f>IF(VLOOKUP(TRM!A10080,'TRM - TBM Crosswalk'!$A$2:'TRM - TBM Crosswalk'!$I$1008,9,FALSE)=0,"",VLOOKUP(TRM!A10080,'TRM - TBM Crosswalk'!$A$2:'TRM - TBM Crosswalk'!$I$1008,9,FALSE))</f>
        <v/>
      </c>
    </row>
    <row r="3181" spans="1:11" x14ac:dyDescent="0.45">
      <c r="A3181" t="str">
        <f>TRM!A4939</f>
        <v>A02.030.370#</v>
      </c>
      <c r="B3181" t="str">
        <f>TRM!B4939</f>
        <v>Digital Video Editing</v>
      </c>
      <c r="C3181" t="str">
        <f>TRM!C4939</f>
        <v>AEFT_14_2_1.app - 4.2.0.211</v>
      </c>
      <c r="D3181">
        <f>TRM!D4939</f>
        <v>0</v>
      </c>
      <c r="E3181" t="str">
        <f>IF(VLOOKUP(TRM!A4939,'TRM - TBM Crosswalk'!$A$2:'TRM - TBM Crosswalk'!$I$1008,3,FALSE)="N/A","TBD","")</f>
        <v/>
      </c>
      <c r="F3181" t="str">
        <f>IF(VLOOKUP(TRM!A4939,'TRM - TBM Crosswalk'!$A$2:'TRM - TBM Crosswalk'!$I$1008,4,FALSE)=0,"",VLOOKUP(TRM!A4939,'TRM - TBM Crosswalk'!$A$2:'TRM - TBM Crosswalk'!$I$1008,4,FALSE))</f>
        <v/>
      </c>
      <c r="G3181" t="str">
        <f>IF(VLOOKUP(TRM!A4939,'TRM - TBM Crosswalk'!$A$2:'TRM - TBM Crosswalk'!$I$1008,5,FALSE)=0,"",VLOOKUP(TRM!A4939,'TRM - TBM Crosswalk'!$A$2:'TRM - TBM Crosswalk'!$I$1008,5,FALSE))</f>
        <v/>
      </c>
      <c r="H3181" t="str">
        <f>IF(VLOOKUP(TRM!A4939,'TRM - TBM Crosswalk'!$A$2:'TRM - TBM Crosswalk'!$I$1008,6,FALSE)=0,"",VLOOKUP(TRM!A4939,'TRM - TBM Crosswalk'!$A$2:'TRM - TBM Crosswalk'!$I$1008,6,FALSE))</f>
        <v/>
      </c>
      <c r="I3181" t="str">
        <f>IF(VLOOKUP(TRM!A4939,'TRM - TBM Crosswalk'!$A$2:'TRM - TBM Crosswalk'!$I$1008,7,FALSE)=0,"",VLOOKUP(TRM!A4939,'TRM - TBM Crosswalk'!$A$2:'TRM - TBM Crosswalk'!$I$1008,7,FALSE))</f>
        <v>End User Services</v>
      </c>
      <c r="J3181" t="str">
        <f>IF(VLOOKUP(TRM!A4939,'TRM - TBM Crosswalk'!$A$2:'TRM - TBM Crosswalk'!$I$1008,8,FALSE)=0,"",VLOOKUP(TRM!A4939,'TRM - TBM Crosswalk'!$A$2:'TRM - TBM Crosswalk'!$I$1008,8,FALSE))</f>
        <v>Communication &amp; Collaboration</v>
      </c>
      <c r="K3181" t="str">
        <f>IF(VLOOKUP(TRM!A4939,'TRM - TBM Crosswalk'!$A$2:'TRM - TBM Crosswalk'!$I$1008,9,FALSE)=0,"",VLOOKUP(TRM!A4939,'TRM - TBM Crosswalk'!$A$2:'TRM - TBM Crosswalk'!$I$1008,9,FALSE))</f>
        <v>Productivity</v>
      </c>
    </row>
    <row r="3182" spans="1:11" x14ac:dyDescent="0.45">
      <c r="A3182" t="str">
        <f>TRM!A2175</f>
        <v>A02.022.240</v>
      </c>
      <c r="B3182" t="str">
        <f>TRM!B2175</f>
        <v>Integrated Development Environment (IDE)#</v>
      </c>
      <c r="C3182" t="str">
        <f>TRM!C2175</f>
        <v>RStudio | 0.99.903</v>
      </c>
      <c r="D3182">
        <f>TRM!D2175</f>
        <v>0</v>
      </c>
      <c r="E3182" t="str">
        <f>IF(VLOOKUP(TRM!A2175,'TRM - TBM Crosswalk'!$A$2:'TRM - TBM Crosswalk'!$I$1008,3,FALSE)="N/A","TBD","")</f>
        <v/>
      </c>
      <c r="F3182" t="str">
        <f>IF(VLOOKUP(TRM!A2175,'TRM - TBM Crosswalk'!$A$2:'TRM - TBM Crosswalk'!$I$1008,4,FALSE)=0,"",VLOOKUP(TRM!A2175,'TRM - TBM Crosswalk'!$A$2:'TRM - TBM Crosswalk'!$I$1008,4,FALSE))</f>
        <v/>
      </c>
      <c r="G3182" t="str">
        <f>IF(VLOOKUP(TRM!A2175,'TRM - TBM Crosswalk'!$A$2:'TRM - TBM Crosswalk'!$I$1008,5,FALSE)=0,"",VLOOKUP(TRM!A2175,'TRM - TBM Crosswalk'!$A$2:'TRM - TBM Crosswalk'!$I$1008,5,FALSE))</f>
        <v>Application</v>
      </c>
      <c r="H3182" t="str">
        <f>IF(VLOOKUP(TRM!A2175,'TRM - TBM Crosswalk'!$A$2:'TRM - TBM Crosswalk'!$I$1008,6,FALSE)=0,"",VLOOKUP(TRM!A2175,'TRM - TBM Crosswalk'!$A$2:'TRM - TBM Crosswalk'!$I$1008,6,FALSE))</f>
        <v>Application Development</v>
      </c>
      <c r="I3182" t="str">
        <f>IF(VLOOKUP(TRM!A2175,'TRM - TBM Crosswalk'!$A$2:'TRM - TBM Crosswalk'!$I$1008,7,FALSE)=0,"",VLOOKUP(TRM!A2175,'TRM - TBM Crosswalk'!$A$2:'TRM - TBM Crosswalk'!$I$1008,7,FALSE))</f>
        <v/>
      </c>
      <c r="J3182" t="str">
        <f>IF(VLOOKUP(TRM!A2175,'TRM - TBM Crosswalk'!$A$2:'TRM - TBM Crosswalk'!$I$1008,8,FALSE)=0,"",VLOOKUP(TRM!A2175,'TRM - TBM Crosswalk'!$A$2:'TRM - TBM Crosswalk'!$I$1008,8,FALSE))</f>
        <v/>
      </c>
      <c r="K3182" t="str">
        <f>IF(VLOOKUP(TRM!A2175,'TRM - TBM Crosswalk'!$A$2:'TRM - TBM Crosswalk'!$I$1008,9,FALSE)=0,"",VLOOKUP(TRM!A2175,'TRM - TBM Crosswalk'!$A$2:'TRM - TBM Crosswalk'!$I$1008,9,FALSE))</f>
        <v/>
      </c>
    </row>
    <row r="3183" spans="1:11" x14ac:dyDescent="0.45">
      <c r="A3183" t="str">
        <f>TRM!A2643</f>
        <v>A02.023.260</v>
      </c>
      <c r="B3183" t="str">
        <f>TRM!B2643</f>
        <v>Document Imaging and OCR</v>
      </c>
      <c r="C3183" t="str">
        <f>TRM!C2643</f>
        <v>Canon DR-9050C Driver | 1.9.11303.26001</v>
      </c>
      <c r="D3183">
        <f>TRM!D2643</f>
        <v>0</v>
      </c>
      <c r="E3183" t="str">
        <f>IF(VLOOKUP(TRM!A2643,'TRM - TBM Crosswalk'!$A$2:'TRM - TBM Crosswalk'!$I$1008,3,FALSE)="N/A","TBD","")</f>
        <v/>
      </c>
      <c r="F3183" t="str">
        <f>IF(VLOOKUP(TRM!A2643,'TRM - TBM Crosswalk'!$A$2:'TRM - TBM Crosswalk'!$I$1008,4,FALSE)=0,"",VLOOKUP(TRM!A2643,'TRM - TBM Crosswalk'!$A$2:'TRM - TBM Crosswalk'!$I$1008,4,FALSE))</f>
        <v/>
      </c>
      <c r="G3183" t="str">
        <f>IF(VLOOKUP(TRM!A2643,'TRM - TBM Crosswalk'!$A$2:'TRM - TBM Crosswalk'!$I$1008,5,FALSE)=0,"",VLOOKUP(TRM!A2643,'TRM - TBM Crosswalk'!$A$2:'TRM - TBM Crosswalk'!$I$1008,5,FALSE))</f>
        <v/>
      </c>
      <c r="H3183" t="str">
        <f>IF(VLOOKUP(TRM!A2643,'TRM - TBM Crosswalk'!$A$2:'TRM - TBM Crosswalk'!$I$1008,6,FALSE)=0,"",VLOOKUP(TRM!A2643,'TRM - TBM Crosswalk'!$A$2:'TRM - TBM Crosswalk'!$I$1008,6,FALSE))</f>
        <v/>
      </c>
      <c r="I3183" t="str">
        <f>IF(VLOOKUP(TRM!A2643,'TRM - TBM Crosswalk'!$A$2:'TRM - TBM Crosswalk'!$I$1008,7,FALSE)=0,"",VLOOKUP(TRM!A2643,'TRM - TBM Crosswalk'!$A$2:'TRM - TBM Crosswalk'!$I$1008,7,FALSE))</f>
        <v>Platform Services</v>
      </c>
      <c r="J3183" t="str">
        <f>IF(VLOOKUP(TRM!A2643,'TRM - TBM Crosswalk'!$A$2:'TRM - TBM Crosswalk'!$I$1008,8,FALSE)=0,"",VLOOKUP(TRM!A2643,'TRM - TBM Crosswalk'!$A$2:'TRM - TBM Crosswalk'!$I$1008,8,FALSE))</f>
        <v>Applications Services</v>
      </c>
      <c r="K3183" t="str">
        <f>IF(VLOOKUP(TRM!A2643,'TRM - TBM Crosswalk'!$A$2:'TRM - TBM Crosswalk'!$I$1008,9,FALSE)=0,"",VLOOKUP(TRM!A2643,'TRM - TBM Crosswalk'!$A$2:'TRM - TBM Crosswalk'!$I$1008,9,FALSE))</f>
        <v>Content Management</v>
      </c>
    </row>
    <row r="3184" spans="1:11" x14ac:dyDescent="0.45">
      <c r="A3184" t="str">
        <f>TRM!A2644</f>
        <v>A02.023.260</v>
      </c>
      <c r="B3184" t="str">
        <f>TRM!B2644</f>
        <v>Document Imaging and OCR</v>
      </c>
      <c r="C3184" t="str">
        <f>TRM!C2644</f>
        <v>Canon driver for DR-C125 (x64) | 1.2.4973</v>
      </c>
      <c r="D3184">
        <f>TRM!D2644</f>
        <v>0</v>
      </c>
      <c r="E3184" t="str">
        <f>IF(VLOOKUP(TRM!A2644,'TRM - TBM Crosswalk'!$A$2:'TRM - TBM Crosswalk'!$I$1008,3,FALSE)="N/A","TBD","")</f>
        <v/>
      </c>
      <c r="F3184" t="str">
        <f>IF(VLOOKUP(TRM!A2644,'TRM - TBM Crosswalk'!$A$2:'TRM - TBM Crosswalk'!$I$1008,4,FALSE)=0,"",VLOOKUP(TRM!A2644,'TRM - TBM Crosswalk'!$A$2:'TRM - TBM Crosswalk'!$I$1008,4,FALSE))</f>
        <v/>
      </c>
      <c r="G3184" t="str">
        <f>IF(VLOOKUP(TRM!A2644,'TRM - TBM Crosswalk'!$A$2:'TRM - TBM Crosswalk'!$I$1008,5,FALSE)=0,"",VLOOKUP(TRM!A2644,'TRM - TBM Crosswalk'!$A$2:'TRM - TBM Crosswalk'!$I$1008,5,FALSE))</f>
        <v/>
      </c>
      <c r="H3184" t="str">
        <f>IF(VLOOKUP(TRM!A2644,'TRM - TBM Crosswalk'!$A$2:'TRM - TBM Crosswalk'!$I$1008,6,FALSE)=0,"",VLOOKUP(TRM!A2644,'TRM - TBM Crosswalk'!$A$2:'TRM - TBM Crosswalk'!$I$1008,6,FALSE))</f>
        <v/>
      </c>
      <c r="I3184" t="str">
        <f>IF(VLOOKUP(TRM!A2644,'TRM - TBM Crosswalk'!$A$2:'TRM - TBM Crosswalk'!$I$1008,7,FALSE)=0,"",VLOOKUP(TRM!A2644,'TRM - TBM Crosswalk'!$A$2:'TRM - TBM Crosswalk'!$I$1008,7,FALSE))</f>
        <v>Platform Services</v>
      </c>
      <c r="J3184" t="str">
        <f>IF(VLOOKUP(TRM!A2644,'TRM - TBM Crosswalk'!$A$2:'TRM - TBM Crosswalk'!$I$1008,8,FALSE)=0,"",VLOOKUP(TRM!A2644,'TRM - TBM Crosswalk'!$A$2:'TRM - TBM Crosswalk'!$I$1008,8,FALSE))</f>
        <v>Applications Services</v>
      </c>
      <c r="K3184" t="str">
        <f>IF(VLOOKUP(TRM!A2644,'TRM - TBM Crosswalk'!$A$2:'TRM - TBM Crosswalk'!$I$1008,9,FALSE)=0,"",VLOOKUP(TRM!A2644,'TRM - TBM Crosswalk'!$A$2:'TRM - TBM Crosswalk'!$I$1008,9,FALSE))</f>
        <v>Content Management</v>
      </c>
    </row>
    <row r="3185" spans="1:11" x14ac:dyDescent="0.45">
      <c r="A3185" t="str">
        <f>TRM!A2645</f>
        <v>A02.023.260</v>
      </c>
      <c r="B3185" t="str">
        <f>TRM!B2645</f>
        <v>Document Imaging and OCR</v>
      </c>
      <c r="C3185" t="str">
        <f>TRM!C2645</f>
        <v>Canon driver for DR-C125 (x64) | 1.2.4974</v>
      </c>
      <c r="D3185">
        <f>TRM!D2645</f>
        <v>0</v>
      </c>
      <c r="E3185" t="str">
        <f>IF(VLOOKUP(TRM!A2645,'TRM - TBM Crosswalk'!$A$2:'TRM - TBM Crosswalk'!$I$1008,3,FALSE)="N/A","TBD","")</f>
        <v/>
      </c>
      <c r="F3185" t="str">
        <f>IF(VLOOKUP(TRM!A2645,'TRM - TBM Crosswalk'!$A$2:'TRM - TBM Crosswalk'!$I$1008,4,FALSE)=0,"",VLOOKUP(TRM!A2645,'TRM - TBM Crosswalk'!$A$2:'TRM - TBM Crosswalk'!$I$1008,4,FALSE))</f>
        <v/>
      </c>
      <c r="G3185" t="str">
        <f>IF(VLOOKUP(TRM!A2645,'TRM - TBM Crosswalk'!$A$2:'TRM - TBM Crosswalk'!$I$1008,5,FALSE)=0,"",VLOOKUP(TRM!A2645,'TRM - TBM Crosswalk'!$A$2:'TRM - TBM Crosswalk'!$I$1008,5,FALSE))</f>
        <v/>
      </c>
      <c r="H3185" t="str">
        <f>IF(VLOOKUP(TRM!A2645,'TRM - TBM Crosswalk'!$A$2:'TRM - TBM Crosswalk'!$I$1008,6,FALSE)=0,"",VLOOKUP(TRM!A2645,'TRM - TBM Crosswalk'!$A$2:'TRM - TBM Crosswalk'!$I$1008,6,FALSE))</f>
        <v/>
      </c>
      <c r="I3185" t="str">
        <f>IF(VLOOKUP(TRM!A2645,'TRM - TBM Crosswalk'!$A$2:'TRM - TBM Crosswalk'!$I$1008,7,FALSE)=0,"",VLOOKUP(TRM!A2645,'TRM - TBM Crosswalk'!$A$2:'TRM - TBM Crosswalk'!$I$1008,7,FALSE))</f>
        <v>Platform Services</v>
      </c>
      <c r="J3185" t="str">
        <f>IF(VLOOKUP(TRM!A2645,'TRM - TBM Crosswalk'!$A$2:'TRM - TBM Crosswalk'!$I$1008,8,FALSE)=0,"",VLOOKUP(TRM!A2645,'TRM - TBM Crosswalk'!$A$2:'TRM - TBM Crosswalk'!$I$1008,8,FALSE))</f>
        <v>Applications Services</v>
      </c>
      <c r="K3185" t="str">
        <f>IF(VLOOKUP(TRM!A2645,'TRM - TBM Crosswalk'!$A$2:'TRM - TBM Crosswalk'!$I$1008,9,FALSE)=0,"",VLOOKUP(TRM!A2645,'TRM - TBM Crosswalk'!$A$2:'TRM - TBM Crosswalk'!$I$1008,9,FALSE))</f>
        <v>Content Management</v>
      </c>
    </row>
    <row r="3186" spans="1:11" x14ac:dyDescent="0.45">
      <c r="A3186" t="str">
        <f>TRM!A4131</f>
        <v>A02.027.324#</v>
      </c>
      <c r="B3186" t="str">
        <f>TRM!B4131</f>
        <v>Customer Relationship Management (CRM)</v>
      </c>
      <c r="C3186" t="str">
        <f>TRM!C4131</f>
        <v>Canon Inkjet Printer/Scanner/Fax Extended Survey Program | 6.0.1</v>
      </c>
      <c r="D3186">
        <f>TRM!D4131</f>
        <v>0</v>
      </c>
      <c r="E3186" t="str">
        <f>IF(VLOOKUP(TRM!A4131,'TRM - TBM Crosswalk'!$A$2:'TRM - TBM Crosswalk'!$I$1008,3,FALSE)="N/A","TBD","")</f>
        <v/>
      </c>
      <c r="F3186" t="str">
        <f>IF(VLOOKUP(TRM!A4131,'TRM - TBM Crosswalk'!$A$2:'TRM - TBM Crosswalk'!$I$1008,4,FALSE)=0,"",VLOOKUP(TRM!A4131,'TRM - TBM Crosswalk'!$A$2:'TRM - TBM Crosswalk'!$I$1008,4,FALSE))</f>
        <v/>
      </c>
      <c r="G3186" t="str">
        <f>IF(VLOOKUP(TRM!A4131,'TRM - TBM Crosswalk'!$A$2:'TRM - TBM Crosswalk'!$I$1008,5,FALSE)=0,"",VLOOKUP(TRM!A4131,'TRM - TBM Crosswalk'!$A$2:'TRM - TBM Crosswalk'!$I$1008,5,FALSE))</f>
        <v>Delivery</v>
      </c>
      <c r="H3186" t="str">
        <f>IF(VLOOKUP(TRM!A4131,'TRM - TBM Crosswalk'!$A$2:'TRM - TBM Crosswalk'!$I$1008,6,FALSE)=0,"",VLOOKUP(TRM!A4131,'TRM - TBM Crosswalk'!$A$2:'TRM - TBM Crosswalk'!$I$1008,6,FALSE))</f>
        <v>Client Management</v>
      </c>
      <c r="I3186" t="str">
        <f>IF(VLOOKUP(TRM!A4131,'TRM - TBM Crosswalk'!$A$2:'TRM - TBM Crosswalk'!$I$1008,7,FALSE)=0,"",VLOOKUP(TRM!A4131,'TRM - TBM Crosswalk'!$A$2:'TRM - TBM Crosswalk'!$I$1008,7,FALSE))</f>
        <v>Business Services</v>
      </c>
      <c r="J3186" t="str">
        <f>IF(VLOOKUP(TRM!A4131,'TRM - TBM Crosswalk'!$A$2:'TRM - TBM Crosswalk'!$I$1008,8,FALSE)=0,"",VLOOKUP(TRM!A4131,'TRM - TBM Crosswalk'!$A$2:'TRM - TBM Crosswalk'!$I$1008,8,FALSE))</f>
        <v>Customer Service</v>
      </c>
      <c r="K3186" t="str">
        <f>IF(VLOOKUP(TRM!A4131,'TRM - TBM Crosswalk'!$A$2:'TRM - TBM Crosswalk'!$I$1008,9,FALSE)=0,"",VLOOKUP(TRM!A4131,'TRM - TBM Crosswalk'!$A$2:'TRM - TBM Crosswalk'!$I$1008,9,FALSE))</f>
        <v>Customer Care</v>
      </c>
    </row>
    <row r="3187" spans="1:11" x14ac:dyDescent="0.45">
      <c r="A3187" t="str">
        <f>TRM!A4132</f>
        <v>A02.027.324#</v>
      </c>
      <c r="B3187" t="str">
        <f>TRM!B4132</f>
        <v>Customer Relationship Management (CRM)</v>
      </c>
      <c r="C3187" t="str">
        <f>TRM!C4132</f>
        <v>Canon Inkjet Printer/Scanner/Fax Extended Survey Program | 6.0.2</v>
      </c>
      <c r="D3187">
        <f>TRM!D4132</f>
        <v>0</v>
      </c>
      <c r="E3187" t="str">
        <f>IF(VLOOKUP(TRM!A4132,'TRM - TBM Crosswalk'!$A$2:'TRM - TBM Crosswalk'!$I$1008,3,FALSE)="N/A","TBD","")</f>
        <v/>
      </c>
      <c r="F3187" t="str">
        <f>IF(VLOOKUP(TRM!A4132,'TRM - TBM Crosswalk'!$A$2:'TRM - TBM Crosswalk'!$I$1008,4,FALSE)=0,"",VLOOKUP(TRM!A4132,'TRM - TBM Crosswalk'!$A$2:'TRM - TBM Crosswalk'!$I$1008,4,FALSE))</f>
        <v/>
      </c>
      <c r="G3187" t="str">
        <f>IF(VLOOKUP(TRM!A4132,'TRM - TBM Crosswalk'!$A$2:'TRM - TBM Crosswalk'!$I$1008,5,FALSE)=0,"",VLOOKUP(TRM!A4132,'TRM - TBM Crosswalk'!$A$2:'TRM - TBM Crosswalk'!$I$1008,5,FALSE))</f>
        <v>Delivery</v>
      </c>
      <c r="H3187" t="str">
        <f>IF(VLOOKUP(TRM!A4132,'TRM - TBM Crosswalk'!$A$2:'TRM - TBM Crosswalk'!$I$1008,6,FALSE)=0,"",VLOOKUP(TRM!A4132,'TRM - TBM Crosswalk'!$A$2:'TRM - TBM Crosswalk'!$I$1008,6,FALSE))</f>
        <v>Client Management</v>
      </c>
      <c r="I3187" t="str">
        <f>IF(VLOOKUP(TRM!A4132,'TRM - TBM Crosswalk'!$A$2:'TRM - TBM Crosswalk'!$I$1008,7,FALSE)=0,"",VLOOKUP(TRM!A4132,'TRM - TBM Crosswalk'!$A$2:'TRM - TBM Crosswalk'!$I$1008,7,FALSE))</f>
        <v>Business Services</v>
      </c>
      <c r="J3187" t="str">
        <f>IF(VLOOKUP(TRM!A4132,'TRM - TBM Crosswalk'!$A$2:'TRM - TBM Crosswalk'!$I$1008,8,FALSE)=0,"",VLOOKUP(TRM!A4132,'TRM - TBM Crosswalk'!$A$2:'TRM - TBM Crosswalk'!$I$1008,8,FALSE))</f>
        <v>Customer Service</v>
      </c>
      <c r="K3187" t="str">
        <f>IF(VLOOKUP(TRM!A4132,'TRM - TBM Crosswalk'!$A$2:'TRM - TBM Crosswalk'!$I$1008,9,FALSE)=0,"",VLOOKUP(TRM!A4132,'TRM - TBM Crosswalk'!$A$2:'TRM - TBM Crosswalk'!$I$1008,9,FALSE))</f>
        <v>Customer Care</v>
      </c>
    </row>
    <row r="3188" spans="1:11" x14ac:dyDescent="0.45">
      <c r="A3188" t="str">
        <f>TRM!A4134</f>
        <v>A02.027.324#</v>
      </c>
      <c r="B3188" t="str">
        <f>TRM!B4134</f>
        <v>Customer Relationship Management (CRM)</v>
      </c>
      <c r="C3188" t="str">
        <f>TRM!C4134</f>
        <v>Canon Laser Printer/Scanner/Fax Extended Survey Program | 2.0.6.10005</v>
      </c>
      <c r="D3188">
        <f>TRM!D4134</f>
        <v>0</v>
      </c>
      <c r="E3188" t="str">
        <f>IF(VLOOKUP(TRM!A4134,'TRM - TBM Crosswalk'!$A$2:'TRM - TBM Crosswalk'!$I$1008,3,FALSE)="N/A","TBD","")</f>
        <v/>
      </c>
      <c r="F3188" t="str">
        <f>IF(VLOOKUP(TRM!A4134,'TRM - TBM Crosswalk'!$A$2:'TRM - TBM Crosswalk'!$I$1008,4,FALSE)=0,"",VLOOKUP(TRM!A4134,'TRM - TBM Crosswalk'!$A$2:'TRM - TBM Crosswalk'!$I$1008,4,FALSE))</f>
        <v/>
      </c>
      <c r="G3188" t="str">
        <f>IF(VLOOKUP(TRM!A4134,'TRM - TBM Crosswalk'!$A$2:'TRM - TBM Crosswalk'!$I$1008,5,FALSE)=0,"",VLOOKUP(TRM!A4134,'TRM - TBM Crosswalk'!$A$2:'TRM - TBM Crosswalk'!$I$1008,5,FALSE))</f>
        <v>Delivery</v>
      </c>
      <c r="H3188" t="str">
        <f>IF(VLOOKUP(TRM!A4134,'TRM - TBM Crosswalk'!$A$2:'TRM - TBM Crosswalk'!$I$1008,6,FALSE)=0,"",VLOOKUP(TRM!A4134,'TRM - TBM Crosswalk'!$A$2:'TRM - TBM Crosswalk'!$I$1008,6,FALSE))</f>
        <v>Client Management</v>
      </c>
      <c r="I3188" t="str">
        <f>IF(VLOOKUP(TRM!A4134,'TRM - TBM Crosswalk'!$A$2:'TRM - TBM Crosswalk'!$I$1008,7,FALSE)=0,"",VLOOKUP(TRM!A4134,'TRM - TBM Crosswalk'!$A$2:'TRM - TBM Crosswalk'!$I$1008,7,FALSE))</f>
        <v>Business Services</v>
      </c>
      <c r="J3188" t="str">
        <f>IF(VLOOKUP(TRM!A4134,'TRM - TBM Crosswalk'!$A$2:'TRM - TBM Crosswalk'!$I$1008,8,FALSE)=0,"",VLOOKUP(TRM!A4134,'TRM - TBM Crosswalk'!$A$2:'TRM - TBM Crosswalk'!$I$1008,8,FALSE))</f>
        <v>Customer Service</v>
      </c>
      <c r="K3188" t="str">
        <f>IF(VLOOKUP(TRM!A4134,'TRM - TBM Crosswalk'!$A$2:'TRM - TBM Crosswalk'!$I$1008,9,FALSE)=0,"",VLOOKUP(TRM!A4134,'TRM - TBM Crosswalk'!$A$2:'TRM - TBM Crosswalk'!$I$1008,9,FALSE))</f>
        <v>Customer Care</v>
      </c>
    </row>
    <row r="3189" spans="1:11" x14ac:dyDescent="0.45">
      <c r="A3189" t="str">
        <f>TRM!A4135</f>
        <v>A02.027.324#</v>
      </c>
      <c r="B3189" t="str">
        <f>TRM!B4135</f>
        <v>Customer Relationship Management (CRM)</v>
      </c>
      <c r="C3189" t="str">
        <f>TRM!C4135</f>
        <v>Canon Laser Printer/Scanner/Fax Extended Survey Program | 2.1.2.40000</v>
      </c>
      <c r="D3189">
        <f>TRM!D4135</f>
        <v>0</v>
      </c>
      <c r="E3189" t="str">
        <f>IF(VLOOKUP(TRM!A4135,'TRM - TBM Crosswalk'!$A$2:'TRM - TBM Crosswalk'!$I$1008,3,FALSE)="N/A","TBD","")</f>
        <v/>
      </c>
      <c r="F3189" t="str">
        <f>IF(VLOOKUP(TRM!A4135,'TRM - TBM Crosswalk'!$A$2:'TRM - TBM Crosswalk'!$I$1008,4,FALSE)=0,"",VLOOKUP(TRM!A4135,'TRM - TBM Crosswalk'!$A$2:'TRM - TBM Crosswalk'!$I$1008,4,FALSE))</f>
        <v/>
      </c>
      <c r="G3189" t="str">
        <f>IF(VLOOKUP(TRM!A4135,'TRM - TBM Crosswalk'!$A$2:'TRM - TBM Crosswalk'!$I$1008,5,FALSE)=0,"",VLOOKUP(TRM!A4135,'TRM - TBM Crosswalk'!$A$2:'TRM - TBM Crosswalk'!$I$1008,5,FALSE))</f>
        <v>Delivery</v>
      </c>
      <c r="H3189" t="str">
        <f>IF(VLOOKUP(TRM!A4135,'TRM - TBM Crosswalk'!$A$2:'TRM - TBM Crosswalk'!$I$1008,6,FALSE)=0,"",VLOOKUP(TRM!A4135,'TRM - TBM Crosswalk'!$A$2:'TRM - TBM Crosswalk'!$I$1008,6,FALSE))</f>
        <v>Client Management</v>
      </c>
      <c r="I3189" t="str">
        <f>IF(VLOOKUP(TRM!A4135,'TRM - TBM Crosswalk'!$A$2:'TRM - TBM Crosswalk'!$I$1008,7,FALSE)=0,"",VLOOKUP(TRM!A4135,'TRM - TBM Crosswalk'!$A$2:'TRM - TBM Crosswalk'!$I$1008,7,FALSE))</f>
        <v>Business Services</v>
      </c>
      <c r="J3189" t="str">
        <f>IF(VLOOKUP(TRM!A4135,'TRM - TBM Crosswalk'!$A$2:'TRM - TBM Crosswalk'!$I$1008,8,FALSE)=0,"",VLOOKUP(TRM!A4135,'TRM - TBM Crosswalk'!$A$2:'TRM - TBM Crosswalk'!$I$1008,8,FALSE))</f>
        <v>Customer Service</v>
      </c>
      <c r="K3189" t="str">
        <f>IF(VLOOKUP(TRM!A4135,'TRM - TBM Crosswalk'!$A$2:'TRM - TBM Crosswalk'!$I$1008,9,FALSE)=0,"",VLOOKUP(TRM!A4135,'TRM - TBM Crosswalk'!$A$2:'TRM - TBM Crosswalk'!$I$1008,9,FALSE))</f>
        <v>Customer Care</v>
      </c>
    </row>
    <row r="3190" spans="1:11" x14ac:dyDescent="0.45">
      <c r="A3190" t="str">
        <f>TRM!A4136</f>
        <v>A02.027.324#</v>
      </c>
      <c r="B3190" t="str">
        <f>TRM!B4136</f>
        <v>Customer Relationship Management (CRM)</v>
      </c>
      <c r="C3190" t="str">
        <f>TRM!C4136</f>
        <v>HP Customer Participation Program | 14.0</v>
      </c>
      <c r="D3190">
        <f>TRM!D4136</f>
        <v>0</v>
      </c>
      <c r="E3190" t="str">
        <f>IF(VLOOKUP(TRM!A4136,'TRM - TBM Crosswalk'!$A$2:'TRM - TBM Crosswalk'!$I$1008,3,FALSE)="N/A","TBD","")</f>
        <v/>
      </c>
      <c r="F3190" t="str">
        <f>IF(VLOOKUP(TRM!A4136,'TRM - TBM Crosswalk'!$A$2:'TRM - TBM Crosswalk'!$I$1008,4,FALSE)=0,"",VLOOKUP(TRM!A4136,'TRM - TBM Crosswalk'!$A$2:'TRM - TBM Crosswalk'!$I$1008,4,FALSE))</f>
        <v/>
      </c>
      <c r="G3190" t="str">
        <f>IF(VLOOKUP(TRM!A4136,'TRM - TBM Crosswalk'!$A$2:'TRM - TBM Crosswalk'!$I$1008,5,FALSE)=0,"",VLOOKUP(TRM!A4136,'TRM - TBM Crosswalk'!$A$2:'TRM - TBM Crosswalk'!$I$1008,5,FALSE))</f>
        <v>Delivery</v>
      </c>
      <c r="H3190" t="str">
        <f>IF(VLOOKUP(TRM!A4136,'TRM - TBM Crosswalk'!$A$2:'TRM - TBM Crosswalk'!$I$1008,6,FALSE)=0,"",VLOOKUP(TRM!A4136,'TRM - TBM Crosswalk'!$A$2:'TRM - TBM Crosswalk'!$I$1008,6,FALSE))</f>
        <v>Client Management</v>
      </c>
      <c r="I3190" t="str">
        <f>IF(VLOOKUP(TRM!A4136,'TRM - TBM Crosswalk'!$A$2:'TRM - TBM Crosswalk'!$I$1008,7,FALSE)=0,"",VLOOKUP(TRM!A4136,'TRM - TBM Crosswalk'!$A$2:'TRM - TBM Crosswalk'!$I$1008,7,FALSE))</f>
        <v>Business Services</v>
      </c>
      <c r="J3190" t="str">
        <f>IF(VLOOKUP(TRM!A4136,'TRM - TBM Crosswalk'!$A$2:'TRM - TBM Crosswalk'!$I$1008,8,FALSE)=0,"",VLOOKUP(TRM!A4136,'TRM - TBM Crosswalk'!$A$2:'TRM - TBM Crosswalk'!$I$1008,8,FALSE))</f>
        <v>Customer Service</v>
      </c>
      <c r="K3190" t="str">
        <f>IF(VLOOKUP(TRM!A4136,'TRM - TBM Crosswalk'!$A$2:'TRM - TBM Crosswalk'!$I$1008,9,FALSE)=0,"",VLOOKUP(TRM!A4136,'TRM - TBM Crosswalk'!$A$2:'TRM - TBM Crosswalk'!$I$1008,9,FALSE))</f>
        <v>Customer Care</v>
      </c>
    </row>
    <row r="3191" spans="1:11" x14ac:dyDescent="0.45">
      <c r="A3191" t="str">
        <f>TRM!A4137</f>
        <v>A02.027.324#</v>
      </c>
      <c r="B3191" t="str">
        <f>TRM!B4137</f>
        <v>Customer Relationship Management (CRM)</v>
      </c>
      <c r="C3191" t="str">
        <f>TRM!C4137</f>
        <v>HP Web Registration | 1.2.0.0</v>
      </c>
      <c r="D3191">
        <f>TRM!D4137</f>
        <v>0</v>
      </c>
      <c r="E3191" t="str">
        <f>IF(VLOOKUP(TRM!A4137,'TRM - TBM Crosswalk'!$A$2:'TRM - TBM Crosswalk'!$I$1008,3,FALSE)="N/A","TBD","")</f>
        <v/>
      </c>
      <c r="F3191" t="str">
        <f>IF(VLOOKUP(TRM!A4137,'TRM - TBM Crosswalk'!$A$2:'TRM - TBM Crosswalk'!$I$1008,4,FALSE)=0,"",VLOOKUP(TRM!A4137,'TRM - TBM Crosswalk'!$A$2:'TRM - TBM Crosswalk'!$I$1008,4,FALSE))</f>
        <v/>
      </c>
      <c r="G3191" t="str">
        <f>IF(VLOOKUP(TRM!A4137,'TRM - TBM Crosswalk'!$A$2:'TRM - TBM Crosswalk'!$I$1008,5,FALSE)=0,"",VLOOKUP(TRM!A4137,'TRM - TBM Crosswalk'!$A$2:'TRM - TBM Crosswalk'!$I$1008,5,FALSE))</f>
        <v>Delivery</v>
      </c>
      <c r="H3191" t="str">
        <f>IF(VLOOKUP(TRM!A4137,'TRM - TBM Crosswalk'!$A$2:'TRM - TBM Crosswalk'!$I$1008,6,FALSE)=0,"",VLOOKUP(TRM!A4137,'TRM - TBM Crosswalk'!$A$2:'TRM - TBM Crosswalk'!$I$1008,6,FALSE))</f>
        <v>Client Management</v>
      </c>
      <c r="I3191" t="str">
        <f>IF(VLOOKUP(TRM!A4137,'TRM - TBM Crosswalk'!$A$2:'TRM - TBM Crosswalk'!$I$1008,7,FALSE)=0,"",VLOOKUP(TRM!A4137,'TRM - TBM Crosswalk'!$A$2:'TRM - TBM Crosswalk'!$I$1008,7,FALSE))</f>
        <v>Business Services</v>
      </c>
      <c r="J3191" t="str">
        <f>IF(VLOOKUP(TRM!A4137,'TRM - TBM Crosswalk'!$A$2:'TRM - TBM Crosswalk'!$I$1008,8,FALSE)=0,"",VLOOKUP(TRM!A4137,'TRM - TBM Crosswalk'!$A$2:'TRM - TBM Crosswalk'!$I$1008,8,FALSE))</f>
        <v>Customer Service</v>
      </c>
      <c r="K3191" t="str">
        <f>IF(VLOOKUP(TRM!A4137,'TRM - TBM Crosswalk'!$A$2:'TRM - TBM Crosswalk'!$I$1008,9,FALSE)=0,"",VLOOKUP(TRM!A4137,'TRM - TBM Crosswalk'!$A$2:'TRM - TBM Crosswalk'!$I$1008,9,FALSE))</f>
        <v>Customer Care</v>
      </c>
    </row>
    <row r="3192" spans="1:11" x14ac:dyDescent="0.45">
      <c r="A3192" t="str">
        <f>TRM!A4138</f>
        <v>A02.027.324#</v>
      </c>
      <c r="B3192" t="str">
        <f>TRM!B4138</f>
        <v>Customer Relationship Management (CRM)</v>
      </c>
      <c r="C3192" t="str">
        <f>TRM!C4138</f>
        <v>HP Web Registration | 1.3.0.0</v>
      </c>
      <c r="D3192">
        <f>TRM!D4138</f>
        <v>0</v>
      </c>
      <c r="E3192" t="str">
        <f>IF(VLOOKUP(TRM!A4138,'TRM - TBM Crosswalk'!$A$2:'TRM - TBM Crosswalk'!$I$1008,3,FALSE)="N/A","TBD","")</f>
        <v/>
      </c>
      <c r="F3192" t="str">
        <f>IF(VLOOKUP(TRM!A4138,'TRM - TBM Crosswalk'!$A$2:'TRM - TBM Crosswalk'!$I$1008,4,FALSE)=0,"",VLOOKUP(TRM!A4138,'TRM - TBM Crosswalk'!$A$2:'TRM - TBM Crosswalk'!$I$1008,4,FALSE))</f>
        <v/>
      </c>
      <c r="G3192" t="str">
        <f>IF(VLOOKUP(TRM!A4138,'TRM - TBM Crosswalk'!$A$2:'TRM - TBM Crosswalk'!$I$1008,5,FALSE)=0,"",VLOOKUP(TRM!A4138,'TRM - TBM Crosswalk'!$A$2:'TRM - TBM Crosswalk'!$I$1008,5,FALSE))</f>
        <v>Delivery</v>
      </c>
      <c r="H3192" t="str">
        <f>IF(VLOOKUP(TRM!A4138,'TRM - TBM Crosswalk'!$A$2:'TRM - TBM Crosswalk'!$I$1008,6,FALSE)=0,"",VLOOKUP(TRM!A4138,'TRM - TBM Crosswalk'!$A$2:'TRM - TBM Crosswalk'!$I$1008,6,FALSE))</f>
        <v>Client Management</v>
      </c>
      <c r="I3192" t="str">
        <f>IF(VLOOKUP(TRM!A4138,'TRM - TBM Crosswalk'!$A$2:'TRM - TBM Crosswalk'!$I$1008,7,FALSE)=0,"",VLOOKUP(TRM!A4138,'TRM - TBM Crosswalk'!$A$2:'TRM - TBM Crosswalk'!$I$1008,7,FALSE))</f>
        <v>Business Services</v>
      </c>
      <c r="J3192" t="str">
        <f>IF(VLOOKUP(TRM!A4138,'TRM - TBM Crosswalk'!$A$2:'TRM - TBM Crosswalk'!$I$1008,8,FALSE)=0,"",VLOOKUP(TRM!A4138,'TRM - TBM Crosswalk'!$A$2:'TRM - TBM Crosswalk'!$I$1008,8,FALSE))</f>
        <v>Customer Service</v>
      </c>
      <c r="K3192" t="str">
        <f>IF(VLOOKUP(TRM!A4138,'TRM - TBM Crosswalk'!$A$2:'TRM - TBM Crosswalk'!$I$1008,9,FALSE)=0,"",VLOOKUP(TRM!A4138,'TRM - TBM Crosswalk'!$A$2:'TRM - TBM Crosswalk'!$I$1008,9,FALSE))</f>
        <v>Customer Care</v>
      </c>
    </row>
    <row r="3193" spans="1:11" x14ac:dyDescent="0.45">
      <c r="A3193" t="str">
        <f>TRM!A4139</f>
        <v>A02.027.324#</v>
      </c>
      <c r="B3193" t="str">
        <f>TRM!B4139</f>
        <v>Customer Relationship Management (CRM)</v>
      </c>
      <c r="C3193" t="str">
        <f>TRM!C4139</f>
        <v>Nikon Message Center 2 | 2.1.0</v>
      </c>
      <c r="D3193">
        <f>TRM!D4139</f>
        <v>0</v>
      </c>
      <c r="E3193" t="str">
        <f>IF(VLOOKUP(TRM!A4139,'TRM - TBM Crosswalk'!$A$2:'TRM - TBM Crosswalk'!$I$1008,3,FALSE)="N/A","TBD","")</f>
        <v/>
      </c>
      <c r="F3193" t="str">
        <f>IF(VLOOKUP(TRM!A4139,'TRM - TBM Crosswalk'!$A$2:'TRM - TBM Crosswalk'!$I$1008,4,FALSE)=0,"",VLOOKUP(TRM!A4139,'TRM - TBM Crosswalk'!$A$2:'TRM - TBM Crosswalk'!$I$1008,4,FALSE))</f>
        <v/>
      </c>
      <c r="G3193" t="str">
        <f>IF(VLOOKUP(TRM!A4139,'TRM - TBM Crosswalk'!$A$2:'TRM - TBM Crosswalk'!$I$1008,5,FALSE)=0,"",VLOOKUP(TRM!A4139,'TRM - TBM Crosswalk'!$A$2:'TRM - TBM Crosswalk'!$I$1008,5,FALSE))</f>
        <v>Delivery</v>
      </c>
      <c r="H3193" t="str">
        <f>IF(VLOOKUP(TRM!A4139,'TRM - TBM Crosswalk'!$A$2:'TRM - TBM Crosswalk'!$I$1008,6,FALSE)=0,"",VLOOKUP(TRM!A4139,'TRM - TBM Crosswalk'!$A$2:'TRM - TBM Crosswalk'!$I$1008,6,FALSE))</f>
        <v>Client Management</v>
      </c>
      <c r="I3193" t="str">
        <f>IF(VLOOKUP(TRM!A4139,'TRM - TBM Crosswalk'!$A$2:'TRM - TBM Crosswalk'!$I$1008,7,FALSE)=0,"",VLOOKUP(TRM!A4139,'TRM - TBM Crosswalk'!$A$2:'TRM - TBM Crosswalk'!$I$1008,7,FALSE))</f>
        <v>Business Services</v>
      </c>
      <c r="J3193" t="str">
        <f>IF(VLOOKUP(TRM!A4139,'TRM - TBM Crosswalk'!$A$2:'TRM - TBM Crosswalk'!$I$1008,8,FALSE)=0,"",VLOOKUP(TRM!A4139,'TRM - TBM Crosswalk'!$A$2:'TRM - TBM Crosswalk'!$I$1008,8,FALSE))</f>
        <v>Customer Service</v>
      </c>
      <c r="K3193" t="str">
        <f>IF(VLOOKUP(TRM!A4139,'TRM - TBM Crosswalk'!$A$2:'TRM - TBM Crosswalk'!$I$1008,9,FALSE)=0,"",VLOOKUP(TRM!A4139,'TRM - TBM Crosswalk'!$A$2:'TRM - TBM Crosswalk'!$I$1008,9,FALSE))</f>
        <v>Customer Care</v>
      </c>
    </row>
    <row r="3194" spans="1:11" x14ac:dyDescent="0.45">
      <c r="A3194" t="str">
        <f>TRM!A4140</f>
        <v>A02.027.324#</v>
      </c>
      <c r="B3194" t="str">
        <f>TRM!B4140</f>
        <v>Customer Relationship Management (CRM)</v>
      </c>
      <c r="C3194" t="str">
        <f>TRM!C4140</f>
        <v>Nikon Message Center 2 | 2.1.1</v>
      </c>
      <c r="D3194">
        <f>TRM!D4140</f>
        <v>0</v>
      </c>
      <c r="E3194" t="str">
        <f>IF(VLOOKUP(TRM!A4140,'TRM - TBM Crosswalk'!$A$2:'TRM - TBM Crosswalk'!$I$1008,3,FALSE)="N/A","TBD","")</f>
        <v/>
      </c>
      <c r="F3194" t="str">
        <f>IF(VLOOKUP(TRM!A4140,'TRM - TBM Crosswalk'!$A$2:'TRM - TBM Crosswalk'!$I$1008,4,FALSE)=0,"",VLOOKUP(TRM!A4140,'TRM - TBM Crosswalk'!$A$2:'TRM - TBM Crosswalk'!$I$1008,4,FALSE))</f>
        <v/>
      </c>
      <c r="G3194" t="str">
        <f>IF(VLOOKUP(TRM!A4140,'TRM - TBM Crosswalk'!$A$2:'TRM - TBM Crosswalk'!$I$1008,5,FALSE)=0,"",VLOOKUP(TRM!A4140,'TRM - TBM Crosswalk'!$A$2:'TRM - TBM Crosswalk'!$I$1008,5,FALSE))</f>
        <v>Delivery</v>
      </c>
      <c r="H3194" t="str">
        <f>IF(VLOOKUP(TRM!A4140,'TRM - TBM Crosswalk'!$A$2:'TRM - TBM Crosswalk'!$I$1008,6,FALSE)=0,"",VLOOKUP(TRM!A4140,'TRM - TBM Crosswalk'!$A$2:'TRM - TBM Crosswalk'!$I$1008,6,FALSE))</f>
        <v>Client Management</v>
      </c>
      <c r="I3194" t="str">
        <f>IF(VLOOKUP(TRM!A4140,'TRM - TBM Crosswalk'!$A$2:'TRM - TBM Crosswalk'!$I$1008,7,FALSE)=0,"",VLOOKUP(TRM!A4140,'TRM - TBM Crosswalk'!$A$2:'TRM - TBM Crosswalk'!$I$1008,7,FALSE))</f>
        <v>Business Services</v>
      </c>
      <c r="J3194" t="str">
        <f>IF(VLOOKUP(TRM!A4140,'TRM - TBM Crosswalk'!$A$2:'TRM - TBM Crosswalk'!$I$1008,8,FALSE)=0,"",VLOOKUP(TRM!A4140,'TRM - TBM Crosswalk'!$A$2:'TRM - TBM Crosswalk'!$I$1008,8,FALSE))</f>
        <v>Customer Service</v>
      </c>
      <c r="K3194" t="str">
        <f>IF(VLOOKUP(TRM!A4140,'TRM - TBM Crosswalk'!$A$2:'TRM - TBM Crosswalk'!$I$1008,9,FALSE)=0,"",VLOOKUP(TRM!A4140,'TRM - TBM Crosswalk'!$A$2:'TRM - TBM Crosswalk'!$I$1008,9,FALSE))</f>
        <v>Customer Care</v>
      </c>
    </row>
    <row r="3195" spans="1:11" x14ac:dyDescent="0.45">
      <c r="A3195" t="str">
        <f>TRM!A4141</f>
        <v>A02.027.324#</v>
      </c>
      <c r="B3195" t="str">
        <f>TRM!B4141</f>
        <v>Customer Relationship Management (CRM)</v>
      </c>
      <c r="C3195" t="str">
        <f>TRM!C4141</f>
        <v>Nikon Message Center 2 | 2.3.0</v>
      </c>
      <c r="D3195">
        <f>TRM!D4141</f>
        <v>0</v>
      </c>
      <c r="E3195" t="str">
        <f>IF(VLOOKUP(TRM!A4141,'TRM - TBM Crosswalk'!$A$2:'TRM - TBM Crosswalk'!$I$1008,3,FALSE)="N/A","TBD","")</f>
        <v/>
      </c>
      <c r="F3195" t="str">
        <f>IF(VLOOKUP(TRM!A4141,'TRM - TBM Crosswalk'!$A$2:'TRM - TBM Crosswalk'!$I$1008,4,FALSE)=0,"",VLOOKUP(TRM!A4141,'TRM - TBM Crosswalk'!$A$2:'TRM - TBM Crosswalk'!$I$1008,4,FALSE))</f>
        <v/>
      </c>
      <c r="G3195" t="str">
        <f>IF(VLOOKUP(TRM!A4141,'TRM - TBM Crosswalk'!$A$2:'TRM - TBM Crosswalk'!$I$1008,5,FALSE)=0,"",VLOOKUP(TRM!A4141,'TRM - TBM Crosswalk'!$A$2:'TRM - TBM Crosswalk'!$I$1008,5,FALSE))</f>
        <v>Delivery</v>
      </c>
      <c r="H3195" t="str">
        <f>IF(VLOOKUP(TRM!A4141,'TRM - TBM Crosswalk'!$A$2:'TRM - TBM Crosswalk'!$I$1008,6,FALSE)=0,"",VLOOKUP(TRM!A4141,'TRM - TBM Crosswalk'!$A$2:'TRM - TBM Crosswalk'!$I$1008,6,FALSE))</f>
        <v>Client Management</v>
      </c>
      <c r="I3195" t="str">
        <f>IF(VLOOKUP(TRM!A4141,'TRM - TBM Crosswalk'!$A$2:'TRM - TBM Crosswalk'!$I$1008,7,FALSE)=0,"",VLOOKUP(TRM!A4141,'TRM - TBM Crosswalk'!$A$2:'TRM - TBM Crosswalk'!$I$1008,7,FALSE))</f>
        <v>Business Services</v>
      </c>
      <c r="J3195" t="str">
        <f>IF(VLOOKUP(TRM!A4141,'TRM - TBM Crosswalk'!$A$2:'TRM - TBM Crosswalk'!$I$1008,8,FALSE)=0,"",VLOOKUP(TRM!A4141,'TRM - TBM Crosswalk'!$A$2:'TRM - TBM Crosswalk'!$I$1008,8,FALSE))</f>
        <v>Customer Service</v>
      </c>
      <c r="K3195" t="str">
        <f>IF(VLOOKUP(TRM!A4141,'TRM - TBM Crosswalk'!$A$2:'TRM - TBM Crosswalk'!$I$1008,9,FALSE)=0,"",VLOOKUP(TRM!A4141,'TRM - TBM Crosswalk'!$A$2:'TRM - TBM Crosswalk'!$I$1008,9,FALSE))</f>
        <v>Customer Care</v>
      </c>
    </row>
    <row r="3196" spans="1:11" x14ac:dyDescent="0.45">
      <c r="A3196" t="str">
        <f>TRM!A4142</f>
        <v>A02.027.324#</v>
      </c>
      <c r="B3196" t="str">
        <f>TRM!B4142</f>
        <v>Customer Relationship Management (CRM)</v>
      </c>
      <c r="C3196" t="str">
        <f>TRM!C4142</f>
        <v>Product Improvement Study for HP ColorLaserJet MFP M278-M281 | 44.2.2619.1857</v>
      </c>
      <c r="D3196">
        <f>TRM!D4142</f>
        <v>0</v>
      </c>
      <c r="E3196" t="str">
        <f>IF(VLOOKUP(TRM!A4142,'TRM - TBM Crosswalk'!$A$2:'TRM - TBM Crosswalk'!$I$1008,3,FALSE)="N/A","TBD","")</f>
        <v/>
      </c>
      <c r="F3196" t="str">
        <f>IF(VLOOKUP(TRM!A4142,'TRM - TBM Crosswalk'!$A$2:'TRM - TBM Crosswalk'!$I$1008,4,FALSE)=0,"",VLOOKUP(TRM!A4142,'TRM - TBM Crosswalk'!$A$2:'TRM - TBM Crosswalk'!$I$1008,4,FALSE))</f>
        <v/>
      </c>
      <c r="G3196" t="str">
        <f>IF(VLOOKUP(TRM!A4142,'TRM - TBM Crosswalk'!$A$2:'TRM - TBM Crosswalk'!$I$1008,5,FALSE)=0,"",VLOOKUP(TRM!A4142,'TRM - TBM Crosswalk'!$A$2:'TRM - TBM Crosswalk'!$I$1008,5,FALSE))</f>
        <v>Delivery</v>
      </c>
      <c r="H3196" t="str">
        <f>IF(VLOOKUP(TRM!A4142,'TRM - TBM Crosswalk'!$A$2:'TRM - TBM Crosswalk'!$I$1008,6,FALSE)=0,"",VLOOKUP(TRM!A4142,'TRM - TBM Crosswalk'!$A$2:'TRM - TBM Crosswalk'!$I$1008,6,FALSE))</f>
        <v>Client Management</v>
      </c>
      <c r="I3196" t="str">
        <f>IF(VLOOKUP(TRM!A4142,'TRM - TBM Crosswalk'!$A$2:'TRM - TBM Crosswalk'!$I$1008,7,FALSE)=0,"",VLOOKUP(TRM!A4142,'TRM - TBM Crosswalk'!$A$2:'TRM - TBM Crosswalk'!$I$1008,7,FALSE))</f>
        <v>Business Services</v>
      </c>
      <c r="J3196" t="str">
        <f>IF(VLOOKUP(TRM!A4142,'TRM - TBM Crosswalk'!$A$2:'TRM - TBM Crosswalk'!$I$1008,8,FALSE)=0,"",VLOOKUP(TRM!A4142,'TRM - TBM Crosswalk'!$A$2:'TRM - TBM Crosswalk'!$I$1008,8,FALSE))</f>
        <v>Customer Service</v>
      </c>
      <c r="K3196" t="str">
        <f>IF(VLOOKUP(TRM!A4142,'TRM - TBM Crosswalk'!$A$2:'TRM - TBM Crosswalk'!$I$1008,9,FALSE)=0,"",VLOOKUP(TRM!A4142,'TRM - TBM Crosswalk'!$A$2:'TRM - TBM Crosswalk'!$I$1008,9,FALSE))</f>
        <v>Customer Care</v>
      </c>
    </row>
    <row r="3197" spans="1:11" x14ac:dyDescent="0.45">
      <c r="A3197" t="str">
        <f>TRM!A4146</f>
        <v>A02.027.324#</v>
      </c>
      <c r="B3197" t="str">
        <f>TRM!B4146</f>
        <v>Customer Relationship Management (CRM)</v>
      </c>
      <c r="C3197" t="str">
        <f>TRM!C4146</f>
        <v>Xerox PowerENGAGE.app - 2.52.1</v>
      </c>
      <c r="D3197">
        <f>TRM!D4146</f>
        <v>0</v>
      </c>
      <c r="E3197" t="str">
        <f>IF(VLOOKUP(TRM!A4146,'TRM - TBM Crosswalk'!$A$2:'TRM - TBM Crosswalk'!$I$1008,3,FALSE)="N/A","TBD","")</f>
        <v/>
      </c>
      <c r="F3197" t="str">
        <f>IF(VLOOKUP(TRM!A4146,'TRM - TBM Crosswalk'!$A$2:'TRM - TBM Crosswalk'!$I$1008,4,FALSE)=0,"",VLOOKUP(TRM!A4146,'TRM - TBM Crosswalk'!$A$2:'TRM - TBM Crosswalk'!$I$1008,4,FALSE))</f>
        <v/>
      </c>
      <c r="G3197" t="str">
        <f>IF(VLOOKUP(TRM!A4146,'TRM - TBM Crosswalk'!$A$2:'TRM - TBM Crosswalk'!$I$1008,5,FALSE)=0,"",VLOOKUP(TRM!A4146,'TRM - TBM Crosswalk'!$A$2:'TRM - TBM Crosswalk'!$I$1008,5,FALSE))</f>
        <v>Delivery</v>
      </c>
      <c r="H3197" t="str">
        <f>IF(VLOOKUP(TRM!A4146,'TRM - TBM Crosswalk'!$A$2:'TRM - TBM Crosswalk'!$I$1008,6,FALSE)=0,"",VLOOKUP(TRM!A4146,'TRM - TBM Crosswalk'!$A$2:'TRM - TBM Crosswalk'!$I$1008,6,FALSE))</f>
        <v>Client Management</v>
      </c>
      <c r="I3197" t="str">
        <f>IF(VLOOKUP(TRM!A4146,'TRM - TBM Crosswalk'!$A$2:'TRM - TBM Crosswalk'!$I$1008,7,FALSE)=0,"",VLOOKUP(TRM!A4146,'TRM - TBM Crosswalk'!$A$2:'TRM - TBM Crosswalk'!$I$1008,7,FALSE))</f>
        <v>Business Services</v>
      </c>
      <c r="J3197" t="str">
        <f>IF(VLOOKUP(TRM!A4146,'TRM - TBM Crosswalk'!$A$2:'TRM - TBM Crosswalk'!$I$1008,8,FALSE)=0,"",VLOOKUP(TRM!A4146,'TRM - TBM Crosswalk'!$A$2:'TRM - TBM Crosswalk'!$I$1008,8,FALSE))</f>
        <v>Customer Service</v>
      </c>
      <c r="K3197" t="str">
        <f>IF(VLOOKUP(TRM!A4146,'TRM - TBM Crosswalk'!$A$2:'TRM - TBM Crosswalk'!$I$1008,9,FALSE)=0,"",VLOOKUP(TRM!A4146,'TRM - TBM Crosswalk'!$A$2:'TRM - TBM Crosswalk'!$I$1008,9,FALSE))</f>
        <v>Customer Care</v>
      </c>
    </row>
    <row r="3198" spans="1:11" x14ac:dyDescent="0.45">
      <c r="A3198" t="str">
        <f>TRM!A4147</f>
        <v>A02.027.325#</v>
      </c>
      <c r="B3198" t="str">
        <f>TRM!B4147</f>
        <v>Process Automation#</v>
      </c>
      <c r="C3198" t="str">
        <f>TRM!C4147</f>
        <v>BehavePlus | 5.0.0</v>
      </c>
      <c r="D3198">
        <f>TRM!D4147</f>
        <v>0</v>
      </c>
      <c r="E3198" t="str">
        <f>IF(VLOOKUP(TRM!A4147,'TRM - TBM Crosswalk'!$A$2:'TRM - TBM Crosswalk'!$I$1008,3,FALSE)="N/A","TBD","")</f>
        <v/>
      </c>
      <c r="F3198" t="str">
        <f>IF(VLOOKUP(TRM!A4147,'TRM - TBM Crosswalk'!$A$2:'TRM - TBM Crosswalk'!$I$1008,4,FALSE)=0,"",VLOOKUP(TRM!A4147,'TRM - TBM Crosswalk'!$A$2:'TRM - TBM Crosswalk'!$I$1008,4,FALSE))</f>
        <v/>
      </c>
      <c r="G3198" t="str">
        <f>IF(VLOOKUP(TRM!A4147,'TRM - TBM Crosswalk'!$A$2:'TRM - TBM Crosswalk'!$I$1008,5,FALSE)=0,"",VLOOKUP(TRM!A4147,'TRM - TBM Crosswalk'!$A$2:'TRM - TBM Crosswalk'!$I$1008,5,FALSE))</f>
        <v>Application</v>
      </c>
      <c r="H3198" t="str">
        <f>IF(VLOOKUP(TRM!A4147,'TRM - TBM Crosswalk'!$A$2:'TRM - TBM Crosswalk'!$I$1008,6,FALSE)=0,"",VLOOKUP(TRM!A4147,'TRM - TBM Crosswalk'!$A$2:'TRM - TBM Crosswalk'!$I$1008,6,FALSE))</f>
        <v>Business Software</v>
      </c>
      <c r="I3198" t="str">
        <f>IF(VLOOKUP(TRM!A4147,'TRM - TBM Crosswalk'!$A$2:'TRM - TBM Crosswalk'!$I$1008,7,FALSE)=0,"",VLOOKUP(TRM!A4147,'TRM - TBM Crosswalk'!$A$2:'TRM - TBM Crosswalk'!$I$1008,7,FALSE))</f>
        <v>Delivery Services</v>
      </c>
      <c r="J3198" t="str">
        <f>IF(VLOOKUP(TRM!A4147,'TRM - TBM Crosswalk'!$A$2:'TRM - TBM Crosswalk'!$I$1008,8,FALSE)=0,"",VLOOKUP(TRM!A4147,'TRM - TBM Crosswalk'!$A$2:'TRM - TBM Crosswalk'!$I$1008,8,FALSE))</f>
        <v>Strategy &amp; Planning</v>
      </c>
      <c r="K3198" t="str">
        <f>IF(VLOOKUP(TRM!A4147,'TRM - TBM Crosswalk'!$A$2:'TRM - TBM Crosswalk'!$I$1008,9,FALSE)=0,"",VLOOKUP(TRM!A4147,'TRM - TBM Crosswalk'!$A$2:'TRM - TBM Crosswalk'!$I$1008,9,FALSE))</f>
        <v xml:space="preserve">Enterprise Architecture </v>
      </c>
    </row>
    <row r="3199" spans="1:11" x14ac:dyDescent="0.45">
      <c r="A3199" t="str">
        <f>TRM!A4148</f>
        <v>A02.027.325#</v>
      </c>
      <c r="B3199" t="str">
        <f>TRM!B4148</f>
        <v>Process Automation#</v>
      </c>
      <c r="C3199" t="str">
        <f>TRM!C4148</f>
        <v>BehavePlus | 5.0.5</v>
      </c>
      <c r="D3199">
        <f>TRM!D4148</f>
        <v>0</v>
      </c>
      <c r="E3199" t="str">
        <f>IF(VLOOKUP(TRM!A4148,'TRM - TBM Crosswalk'!$A$2:'TRM - TBM Crosswalk'!$I$1008,3,FALSE)="N/A","TBD","")</f>
        <v/>
      </c>
      <c r="F3199" t="str">
        <f>IF(VLOOKUP(TRM!A4148,'TRM - TBM Crosswalk'!$A$2:'TRM - TBM Crosswalk'!$I$1008,4,FALSE)=0,"",VLOOKUP(TRM!A4148,'TRM - TBM Crosswalk'!$A$2:'TRM - TBM Crosswalk'!$I$1008,4,FALSE))</f>
        <v/>
      </c>
      <c r="G3199" t="str">
        <f>IF(VLOOKUP(TRM!A4148,'TRM - TBM Crosswalk'!$A$2:'TRM - TBM Crosswalk'!$I$1008,5,FALSE)=0,"",VLOOKUP(TRM!A4148,'TRM - TBM Crosswalk'!$A$2:'TRM - TBM Crosswalk'!$I$1008,5,FALSE))</f>
        <v>Application</v>
      </c>
      <c r="H3199" t="str">
        <f>IF(VLOOKUP(TRM!A4148,'TRM - TBM Crosswalk'!$A$2:'TRM - TBM Crosswalk'!$I$1008,6,FALSE)=0,"",VLOOKUP(TRM!A4148,'TRM - TBM Crosswalk'!$A$2:'TRM - TBM Crosswalk'!$I$1008,6,FALSE))</f>
        <v>Business Software</v>
      </c>
      <c r="I3199" t="str">
        <f>IF(VLOOKUP(TRM!A4148,'TRM - TBM Crosswalk'!$A$2:'TRM - TBM Crosswalk'!$I$1008,7,FALSE)=0,"",VLOOKUP(TRM!A4148,'TRM - TBM Crosswalk'!$A$2:'TRM - TBM Crosswalk'!$I$1008,7,FALSE))</f>
        <v>Delivery Services</v>
      </c>
      <c r="J3199" t="str">
        <f>IF(VLOOKUP(TRM!A4148,'TRM - TBM Crosswalk'!$A$2:'TRM - TBM Crosswalk'!$I$1008,8,FALSE)=0,"",VLOOKUP(TRM!A4148,'TRM - TBM Crosswalk'!$A$2:'TRM - TBM Crosswalk'!$I$1008,8,FALSE))</f>
        <v>Strategy &amp; Planning</v>
      </c>
      <c r="K3199" t="str">
        <f>IF(VLOOKUP(TRM!A4148,'TRM - TBM Crosswalk'!$A$2:'TRM - TBM Crosswalk'!$I$1008,9,FALSE)=0,"",VLOOKUP(TRM!A4148,'TRM - TBM Crosswalk'!$A$2:'TRM - TBM Crosswalk'!$I$1008,9,FALSE))</f>
        <v xml:space="preserve">Enterprise Architecture </v>
      </c>
    </row>
    <row r="3200" spans="1:11" x14ac:dyDescent="0.45">
      <c r="A3200" t="str">
        <f>TRM!A4149</f>
        <v>A02.027.325#</v>
      </c>
      <c r="B3200" t="str">
        <f>TRM!B4149</f>
        <v>Process Automation#</v>
      </c>
      <c r="C3200" t="str">
        <f>TRM!C4149</f>
        <v>BehavePlus 6 | 6.0.625.0</v>
      </c>
      <c r="D3200">
        <f>TRM!D4149</f>
        <v>0</v>
      </c>
      <c r="E3200" t="str">
        <f>IF(VLOOKUP(TRM!A4149,'TRM - TBM Crosswalk'!$A$2:'TRM - TBM Crosswalk'!$I$1008,3,FALSE)="N/A","TBD","")</f>
        <v/>
      </c>
      <c r="F3200" t="str">
        <f>IF(VLOOKUP(TRM!A4149,'TRM - TBM Crosswalk'!$A$2:'TRM - TBM Crosswalk'!$I$1008,4,FALSE)=0,"",VLOOKUP(TRM!A4149,'TRM - TBM Crosswalk'!$A$2:'TRM - TBM Crosswalk'!$I$1008,4,FALSE))</f>
        <v/>
      </c>
      <c r="G3200" t="str">
        <f>IF(VLOOKUP(TRM!A4149,'TRM - TBM Crosswalk'!$A$2:'TRM - TBM Crosswalk'!$I$1008,5,FALSE)=0,"",VLOOKUP(TRM!A4149,'TRM - TBM Crosswalk'!$A$2:'TRM - TBM Crosswalk'!$I$1008,5,FALSE))</f>
        <v>Application</v>
      </c>
      <c r="H3200" t="str">
        <f>IF(VLOOKUP(TRM!A4149,'TRM - TBM Crosswalk'!$A$2:'TRM - TBM Crosswalk'!$I$1008,6,FALSE)=0,"",VLOOKUP(TRM!A4149,'TRM - TBM Crosswalk'!$A$2:'TRM - TBM Crosswalk'!$I$1008,6,FALSE))</f>
        <v>Business Software</v>
      </c>
      <c r="I3200" t="str">
        <f>IF(VLOOKUP(TRM!A4149,'TRM - TBM Crosswalk'!$A$2:'TRM - TBM Crosswalk'!$I$1008,7,FALSE)=0,"",VLOOKUP(TRM!A4149,'TRM - TBM Crosswalk'!$A$2:'TRM - TBM Crosswalk'!$I$1008,7,FALSE))</f>
        <v>Delivery Services</v>
      </c>
      <c r="J3200" t="str">
        <f>IF(VLOOKUP(TRM!A4149,'TRM - TBM Crosswalk'!$A$2:'TRM - TBM Crosswalk'!$I$1008,8,FALSE)=0,"",VLOOKUP(TRM!A4149,'TRM - TBM Crosswalk'!$A$2:'TRM - TBM Crosswalk'!$I$1008,8,FALSE))</f>
        <v>Strategy &amp; Planning</v>
      </c>
      <c r="K3200" t="str">
        <f>IF(VLOOKUP(TRM!A4149,'TRM - TBM Crosswalk'!$A$2:'TRM - TBM Crosswalk'!$I$1008,9,FALSE)=0,"",VLOOKUP(TRM!A4149,'TRM - TBM Crosswalk'!$A$2:'TRM - TBM Crosswalk'!$I$1008,9,FALSE))</f>
        <v xml:space="preserve">Enterprise Architecture </v>
      </c>
    </row>
    <row r="3201" spans="1:11" x14ac:dyDescent="0.45">
      <c r="A3201" t="str">
        <f>TRM!A4150</f>
        <v>A02.027.325#</v>
      </c>
      <c r="B3201" t="str">
        <f>TRM!B4150</f>
        <v>Process Automation#</v>
      </c>
      <c r="C3201" t="str">
        <f>TRM!C4150</f>
        <v>BehavePlus 6 | 6.0.626.0</v>
      </c>
      <c r="D3201">
        <f>TRM!D4150</f>
        <v>0</v>
      </c>
      <c r="E3201" t="str">
        <f>IF(VLOOKUP(TRM!A4150,'TRM - TBM Crosswalk'!$A$2:'TRM - TBM Crosswalk'!$I$1008,3,FALSE)="N/A","TBD","")</f>
        <v/>
      </c>
      <c r="F3201" t="str">
        <f>IF(VLOOKUP(TRM!A4150,'TRM - TBM Crosswalk'!$A$2:'TRM - TBM Crosswalk'!$I$1008,4,FALSE)=0,"",VLOOKUP(TRM!A4150,'TRM - TBM Crosswalk'!$A$2:'TRM - TBM Crosswalk'!$I$1008,4,FALSE))</f>
        <v/>
      </c>
      <c r="G3201" t="str">
        <f>IF(VLOOKUP(TRM!A4150,'TRM - TBM Crosswalk'!$A$2:'TRM - TBM Crosswalk'!$I$1008,5,FALSE)=0,"",VLOOKUP(TRM!A4150,'TRM - TBM Crosswalk'!$A$2:'TRM - TBM Crosswalk'!$I$1008,5,FALSE))</f>
        <v>Application</v>
      </c>
      <c r="H3201" t="str">
        <f>IF(VLOOKUP(TRM!A4150,'TRM - TBM Crosswalk'!$A$2:'TRM - TBM Crosswalk'!$I$1008,6,FALSE)=0,"",VLOOKUP(TRM!A4150,'TRM - TBM Crosswalk'!$A$2:'TRM - TBM Crosswalk'!$I$1008,6,FALSE))</f>
        <v>Business Software</v>
      </c>
      <c r="I3201" t="str">
        <f>IF(VLOOKUP(TRM!A4150,'TRM - TBM Crosswalk'!$A$2:'TRM - TBM Crosswalk'!$I$1008,7,FALSE)=0,"",VLOOKUP(TRM!A4150,'TRM - TBM Crosswalk'!$A$2:'TRM - TBM Crosswalk'!$I$1008,7,FALSE))</f>
        <v>Delivery Services</v>
      </c>
      <c r="J3201" t="str">
        <f>IF(VLOOKUP(TRM!A4150,'TRM - TBM Crosswalk'!$A$2:'TRM - TBM Crosswalk'!$I$1008,8,FALSE)=0,"",VLOOKUP(TRM!A4150,'TRM - TBM Crosswalk'!$A$2:'TRM - TBM Crosswalk'!$I$1008,8,FALSE))</f>
        <v>Strategy &amp; Planning</v>
      </c>
      <c r="K3201" t="str">
        <f>IF(VLOOKUP(TRM!A4150,'TRM - TBM Crosswalk'!$A$2:'TRM - TBM Crosswalk'!$I$1008,9,FALSE)=0,"",VLOOKUP(TRM!A4150,'TRM - TBM Crosswalk'!$A$2:'TRM - TBM Crosswalk'!$I$1008,9,FALSE))</f>
        <v xml:space="preserve">Enterprise Architecture </v>
      </c>
    </row>
    <row r="3202" spans="1:11" x14ac:dyDescent="0.45">
      <c r="A3202" t="str">
        <f>TRM!A4151</f>
        <v>A02.027.325#</v>
      </c>
      <c r="B3202" t="str">
        <f>TRM!B4151</f>
        <v>Process Automation#</v>
      </c>
      <c r="C3202" t="str">
        <f>TRM!C4151</f>
        <v>BehavePlus2 | BehavePlus 2.0.1</v>
      </c>
      <c r="D3202">
        <f>TRM!D4151</f>
        <v>0</v>
      </c>
      <c r="E3202" t="str">
        <f>IF(VLOOKUP(TRM!A4151,'TRM - TBM Crosswalk'!$A$2:'TRM - TBM Crosswalk'!$I$1008,3,FALSE)="N/A","TBD","")</f>
        <v/>
      </c>
      <c r="F3202" t="str">
        <f>IF(VLOOKUP(TRM!A4151,'TRM - TBM Crosswalk'!$A$2:'TRM - TBM Crosswalk'!$I$1008,4,FALSE)=0,"",VLOOKUP(TRM!A4151,'TRM - TBM Crosswalk'!$A$2:'TRM - TBM Crosswalk'!$I$1008,4,FALSE))</f>
        <v/>
      </c>
      <c r="G3202" t="str">
        <f>IF(VLOOKUP(TRM!A4151,'TRM - TBM Crosswalk'!$A$2:'TRM - TBM Crosswalk'!$I$1008,5,FALSE)=0,"",VLOOKUP(TRM!A4151,'TRM - TBM Crosswalk'!$A$2:'TRM - TBM Crosswalk'!$I$1008,5,FALSE))</f>
        <v>Application</v>
      </c>
      <c r="H3202" t="str">
        <f>IF(VLOOKUP(TRM!A4151,'TRM - TBM Crosswalk'!$A$2:'TRM - TBM Crosswalk'!$I$1008,6,FALSE)=0,"",VLOOKUP(TRM!A4151,'TRM - TBM Crosswalk'!$A$2:'TRM - TBM Crosswalk'!$I$1008,6,FALSE))</f>
        <v>Business Software</v>
      </c>
      <c r="I3202" t="str">
        <f>IF(VLOOKUP(TRM!A4151,'TRM - TBM Crosswalk'!$A$2:'TRM - TBM Crosswalk'!$I$1008,7,FALSE)=0,"",VLOOKUP(TRM!A4151,'TRM - TBM Crosswalk'!$A$2:'TRM - TBM Crosswalk'!$I$1008,7,FALSE))</f>
        <v>Delivery Services</v>
      </c>
      <c r="J3202" t="str">
        <f>IF(VLOOKUP(TRM!A4151,'TRM - TBM Crosswalk'!$A$2:'TRM - TBM Crosswalk'!$I$1008,8,FALSE)=0,"",VLOOKUP(TRM!A4151,'TRM - TBM Crosswalk'!$A$2:'TRM - TBM Crosswalk'!$I$1008,8,FALSE))</f>
        <v>Strategy &amp; Planning</v>
      </c>
      <c r="K3202" t="str">
        <f>IF(VLOOKUP(TRM!A4151,'TRM - TBM Crosswalk'!$A$2:'TRM - TBM Crosswalk'!$I$1008,9,FALSE)=0,"",VLOOKUP(TRM!A4151,'TRM - TBM Crosswalk'!$A$2:'TRM - TBM Crosswalk'!$I$1008,9,FALSE))</f>
        <v xml:space="preserve">Enterprise Architecture </v>
      </c>
    </row>
    <row r="3203" spans="1:11" x14ac:dyDescent="0.45">
      <c r="A3203" t="str">
        <f>TRM!A4152</f>
        <v>A02.027.325#</v>
      </c>
      <c r="B3203" t="str">
        <f>TRM!B4152</f>
        <v>Process Automation#</v>
      </c>
      <c r="C3203" t="str">
        <f>TRM!C4152</f>
        <v>Recursive File Processing Droplet.app - 1.0</v>
      </c>
      <c r="D3203">
        <f>TRM!D4152</f>
        <v>0</v>
      </c>
      <c r="E3203" t="str">
        <f>IF(VLOOKUP(TRM!A4152,'TRM - TBM Crosswalk'!$A$2:'TRM - TBM Crosswalk'!$I$1008,3,FALSE)="N/A","TBD","")</f>
        <v/>
      </c>
      <c r="F3203" t="str">
        <f>IF(VLOOKUP(TRM!A4152,'TRM - TBM Crosswalk'!$A$2:'TRM - TBM Crosswalk'!$I$1008,4,FALSE)=0,"",VLOOKUP(TRM!A4152,'TRM - TBM Crosswalk'!$A$2:'TRM - TBM Crosswalk'!$I$1008,4,FALSE))</f>
        <v/>
      </c>
      <c r="G3203" t="str">
        <f>IF(VLOOKUP(TRM!A4152,'TRM - TBM Crosswalk'!$A$2:'TRM - TBM Crosswalk'!$I$1008,5,FALSE)=0,"",VLOOKUP(TRM!A4152,'TRM - TBM Crosswalk'!$A$2:'TRM - TBM Crosswalk'!$I$1008,5,FALSE))</f>
        <v>Application</v>
      </c>
      <c r="H3203" t="str">
        <f>IF(VLOOKUP(TRM!A4152,'TRM - TBM Crosswalk'!$A$2:'TRM - TBM Crosswalk'!$I$1008,6,FALSE)=0,"",VLOOKUP(TRM!A4152,'TRM - TBM Crosswalk'!$A$2:'TRM - TBM Crosswalk'!$I$1008,6,FALSE))</f>
        <v>Business Software</v>
      </c>
      <c r="I3203" t="str">
        <f>IF(VLOOKUP(TRM!A4152,'TRM - TBM Crosswalk'!$A$2:'TRM - TBM Crosswalk'!$I$1008,7,FALSE)=0,"",VLOOKUP(TRM!A4152,'TRM - TBM Crosswalk'!$A$2:'TRM - TBM Crosswalk'!$I$1008,7,FALSE))</f>
        <v>Delivery Services</v>
      </c>
      <c r="J3203" t="str">
        <f>IF(VLOOKUP(TRM!A4152,'TRM - TBM Crosswalk'!$A$2:'TRM - TBM Crosswalk'!$I$1008,8,FALSE)=0,"",VLOOKUP(TRM!A4152,'TRM - TBM Crosswalk'!$A$2:'TRM - TBM Crosswalk'!$I$1008,8,FALSE))</f>
        <v>Strategy &amp; Planning</v>
      </c>
      <c r="K3203" t="str">
        <f>IF(VLOOKUP(TRM!A4152,'TRM - TBM Crosswalk'!$A$2:'TRM - TBM Crosswalk'!$I$1008,9,FALSE)=0,"",VLOOKUP(TRM!A4152,'TRM - TBM Crosswalk'!$A$2:'TRM - TBM Crosswalk'!$I$1008,9,FALSE))</f>
        <v xml:space="preserve">Enterprise Architecture </v>
      </c>
    </row>
    <row r="3204" spans="1:11" x14ac:dyDescent="0.45">
      <c r="A3204" t="str">
        <f>TRM!A4153</f>
        <v>A02.027.325#</v>
      </c>
      <c r="B3204" t="str">
        <f>TRM!B4153</f>
        <v>Process Automation#</v>
      </c>
      <c r="C3204" t="str">
        <f>TRM!C4153</f>
        <v>Recursive Image File Processing Droplet.app - 1.0</v>
      </c>
      <c r="D3204">
        <f>TRM!D4153</f>
        <v>0</v>
      </c>
      <c r="E3204" t="str">
        <f>IF(VLOOKUP(TRM!A4153,'TRM - TBM Crosswalk'!$A$2:'TRM - TBM Crosswalk'!$I$1008,3,FALSE)="N/A","TBD","")</f>
        <v/>
      </c>
      <c r="F3204" t="str">
        <f>IF(VLOOKUP(TRM!A4153,'TRM - TBM Crosswalk'!$A$2:'TRM - TBM Crosswalk'!$I$1008,4,FALSE)=0,"",VLOOKUP(TRM!A4153,'TRM - TBM Crosswalk'!$A$2:'TRM - TBM Crosswalk'!$I$1008,4,FALSE))</f>
        <v/>
      </c>
      <c r="G3204" t="str">
        <f>IF(VLOOKUP(TRM!A4153,'TRM - TBM Crosswalk'!$A$2:'TRM - TBM Crosswalk'!$I$1008,5,FALSE)=0,"",VLOOKUP(TRM!A4153,'TRM - TBM Crosswalk'!$A$2:'TRM - TBM Crosswalk'!$I$1008,5,FALSE))</f>
        <v>Application</v>
      </c>
      <c r="H3204" t="str">
        <f>IF(VLOOKUP(TRM!A4153,'TRM - TBM Crosswalk'!$A$2:'TRM - TBM Crosswalk'!$I$1008,6,FALSE)=0,"",VLOOKUP(TRM!A4153,'TRM - TBM Crosswalk'!$A$2:'TRM - TBM Crosswalk'!$I$1008,6,FALSE))</f>
        <v>Business Software</v>
      </c>
      <c r="I3204" t="str">
        <f>IF(VLOOKUP(TRM!A4153,'TRM - TBM Crosswalk'!$A$2:'TRM - TBM Crosswalk'!$I$1008,7,FALSE)=0,"",VLOOKUP(TRM!A4153,'TRM - TBM Crosswalk'!$A$2:'TRM - TBM Crosswalk'!$I$1008,7,FALSE))</f>
        <v>Delivery Services</v>
      </c>
      <c r="J3204" t="str">
        <f>IF(VLOOKUP(TRM!A4153,'TRM - TBM Crosswalk'!$A$2:'TRM - TBM Crosswalk'!$I$1008,8,FALSE)=0,"",VLOOKUP(TRM!A4153,'TRM - TBM Crosswalk'!$A$2:'TRM - TBM Crosswalk'!$I$1008,8,FALSE))</f>
        <v>Strategy &amp; Planning</v>
      </c>
      <c r="K3204" t="str">
        <f>IF(VLOOKUP(TRM!A4153,'TRM - TBM Crosswalk'!$A$2:'TRM - TBM Crosswalk'!$I$1008,9,FALSE)=0,"",VLOOKUP(TRM!A4153,'TRM - TBM Crosswalk'!$A$2:'TRM - TBM Crosswalk'!$I$1008,9,FALSE))</f>
        <v xml:space="preserve">Enterprise Architecture </v>
      </c>
    </row>
    <row r="3205" spans="1:11" x14ac:dyDescent="0.45">
      <c r="A3205" t="str">
        <f>TRM!A4154</f>
        <v>A02.027.325#</v>
      </c>
      <c r="B3205" t="str">
        <f>TRM!B4154</f>
        <v>Process Automation#</v>
      </c>
      <c r="C3205" t="str">
        <f>TRM!C4154</f>
        <v>T96SR</v>
      </c>
      <c r="D3205">
        <f>TRM!D4154</f>
        <v>0</v>
      </c>
      <c r="E3205" t="str">
        <f>IF(VLOOKUP(TRM!A4154,'TRM - TBM Crosswalk'!$A$2:'TRM - TBM Crosswalk'!$I$1008,3,FALSE)="N/A","TBD","")</f>
        <v/>
      </c>
      <c r="F3205" t="str">
        <f>IF(VLOOKUP(TRM!A4154,'TRM - TBM Crosswalk'!$A$2:'TRM - TBM Crosswalk'!$I$1008,4,FALSE)=0,"",VLOOKUP(TRM!A4154,'TRM - TBM Crosswalk'!$A$2:'TRM - TBM Crosswalk'!$I$1008,4,FALSE))</f>
        <v/>
      </c>
      <c r="G3205" t="str">
        <f>IF(VLOOKUP(TRM!A4154,'TRM - TBM Crosswalk'!$A$2:'TRM - TBM Crosswalk'!$I$1008,5,FALSE)=0,"",VLOOKUP(TRM!A4154,'TRM - TBM Crosswalk'!$A$2:'TRM - TBM Crosswalk'!$I$1008,5,FALSE))</f>
        <v>Application</v>
      </c>
      <c r="H3205" t="str">
        <f>IF(VLOOKUP(TRM!A4154,'TRM - TBM Crosswalk'!$A$2:'TRM - TBM Crosswalk'!$I$1008,6,FALSE)=0,"",VLOOKUP(TRM!A4154,'TRM - TBM Crosswalk'!$A$2:'TRM - TBM Crosswalk'!$I$1008,6,FALSE))</f>
        <v>Business Software</v>
      </c>
      <c r="I3205" t="str">
        <f>IF(VLOOKUP(TRM!A4154,'TRM - TBM Crosswalk'!$A$2:'TRM - TBM Crosswalk'!$I$1008,7,FALSE)=0,"",VLOOKUP(TRM!A4154,'TRM - TBM Crosswalk'!$A$2:'TRM - TBM Crosswalk'!$I$1008,7,FALSE))</f>
        <v>Delivery Services</v>
      </c>
      <c r="J3205" t="str">
        <f>IF(VLOOKUP(TRM!A4154,'TRM - TBM Crosswalk'!$A$2:'TRM - TBM Crosswalk'!$I$1008,8,FALSE)=0,"",VLOOKUP(TRM!A4154,'TRM - TBM Crosswalk'!$A$2:'TRM - TBM Crosswalk'!$I$1008,8,FALSE))</f>
        <v>Strategy &amp; Planning</v>
      </c>
      <c r="K3205" t="str">
        <f>IF(VLOOKUP(TRM!A4154,'TRM - TBM Crosswalk'!$A$2:'TRM - TBM Crosswalk'!$I$1008,9,FALSE)=0,"",VLOOKUP(TRM!A4154,'TRM - TBM Crosswalk'!$A$2:'TRM - TBM Crosswalk'!$I$1008,9,FALSE))</f>
        <v xml:space="preserve">Enterprise Architecture </v>
      </c>
    </row>
    <row r="3206" spans="1:11" x14ac:dyDescent="0.45">
      <c r="A3206" t="str">
        <f>TRM!A4155</f>
        <v>A02.027.325#</v>
      </c>
      <c r="B3206" t="str">
        <f>TRM!B4155</f>
        <v>Process Automation#</v>
      </c>
      <c r="C3206" t="str">
        <f>TRM!C4155</f>
        <v>Wonderware Application Server 2012 R2 | 3.6.000</v>
      </c>
      <c r="D3206">
        <f>TRM!D4155</f>
        <v>0</v>
      </c>
      <c r="E3206" t="str">
        <f>IF(VLOOKUP(TRM!A4155,'TRM - TBM Crosswalk'!$A$2:'TRM - TBM Crosswalk'!$I$1008,3,FALSE)="N/A","TBD","")</f>
        <v/>
      </c>
      <c r="F3206" t="str">
        <f>IF(VLOOKUP(TRM!A4155,'TRM - TBM Crosswalk'!$A$2:'TRM - TBM Crosswalk'!$I$1008,4,FALSE)=0,"",VLOOKUP(TRM!A4155,'TRM - TBM Crosswalk'!$A$2:'TRM - TBM Crosswalk'!$I$1008,4,FALSE))</f>
        <v/>
      </c>
      <c r="G3206" t="str">
        <f>IF(VLOOKUP(TRM!A4155,'TRM - TBM Crosswalk'!$A$2:'TRM - TBM Crosswalk'!$I$1008,5,FALSE)=0,"",VLOOKUP(TRM!A4155,'TRM - TBM Crosswalk'!$A$2:'TRM - TBM Crosswalk'!$I$1008,5,FALSE))</f>
        <v>Application</v>
      </c>
      <c r="H3206" t="str">
        <f>IF(VLOOKUP(TRM!A4155,'TRM - TBM Crosswalk'!$A$2:'TRM - TBM Crosswalk'!$I$1008,6,FALSE)=0,"",VLOOKUP(TRM!A4155,'TRM - TBM Crosswalk'!$A$2:'TRM - TBM Crosswalk'!$I$1008,6,FALSE))</f>
        <v>Business Software</v>
      </c>
      <c r="I3206" t="str">
        <f>IF(VLOOKUP(TRM!A4155,'TRM - TBM Crosswalk'!$A$2:'TRM - TBM Crosswalk'!$I$1008,7,FALSE)=0,"",VLOOKUP(TRM!A4155,'TRM - TBM Crosswalk'!$A$2:'TRM - TBM Crosswalk'!$I$1008,7,FALSE))</f>
        <v>Delivery Services</v>
      </c>
      <c r="J3206" t="str">
        <f>IF(VLOOKUP(TRM!A4155,'TRM - TBM Crosswalk'!$A$2:'TRM - TBM Crosswalk'!$I$1008,8,FALSE)=0,"",VLOOKUP(TRM!A4155,'TRM - TBM Crosswalk'!$A$2:'TRM - TBM Crosswalk'!$I$1008,8,FALSE))</f>
        <v>Strategy &amp; Planning</v>
      </c>
      <c r="K3206" t="str">
        <f>IF(VLOOKUP(TRM!A4155,'TRM - TBM Crosswalk'!$A$2:'TRM - TBM Crosswalk'!$I$1008,9,FALSE)=0,"",VLOOKUP(TRM!A4155,'TRM - TBM Crosswalk'!$A$2:'TRM - TBM Crosswalk'!$I$1008,9,FALSE))</f>
        <v xml:space="preserve">Enterprise Architecture </v>
      </c>
    </row>
    <row r="3207" spans="1:11" x14ac:dyDescent="0.45">
      <c r="A3207" t="str">
        <f>TRM!A4156</f>
        <v>A02.027.325#</v>
      </c>
      <c r="B3207" t="str">
        <f>TRM!B4156</f>
        <v>Process Automation#</v>
      </c>
      <c r="C3207" t="str">
        <f>TRM!C4156</f>
        <v>Wonderware Historian Client 2012 R2 | 10.1.000</v>
      </c>
      <c r="D3207">
        <f>TRM!D4156</f>
        <v>0</v>
      </c>
      <c r="E3207" t="str">
        <f>IF(VLOOKUP(TRM!A4156,'TRM - TBM Crosswalk'!$A$2:'TRM - TBM Crosswalk'!$I$1008,3,FALSE)="N/A","TBD","")</f>
        <v/>
      </c>
      <c r="F3207" t="str">
        <f>IF(VLOOKUP(TRM!A4156,'TRM - TBM Crosswalk'!$A$2:'TRM - TBM Crosswalk'!$I$1008,4,FALSE)=0,"",VLOOKUP(TRM!A4156,'TRM - TBM Crosswalk'!$A$2:'TRM - TBM Crosswalk'!$I$1008,4,FALSE))</f>
        <v/>
      </c>
      <c r="G3207" t="str">
        <f>IF(VLOOKUP(TRM!A4156,'TRM - TBM Crosswalk'!$A$2:'TRM - TBM Crosswalk'!$I$1008,5,FALSE)=0,"",VLOOKUP(TRM!A4156,'TRM - TBM Crosswalk'!$A$2:'TRM - TBM Crosswalk'!$I$1008,5,FALSE))</f>
        <v>Application</v>
      </c>
      <c r="H3207" t="str">
        <f>IF(VLOOKUP(TRM!A4156,'TRM - TBM Crosswalk'!$A$2:'TRM - TBM Crosswalk'!$I$1008,6,FALSE)=0,"",VLOOKUP(TRM!A4156,'TRM - TBM Crosswalk'!$A$2:'TRM - TBM Crosswalk'!$I$1008,6,FALSE))</f>
        <v>Business Software</v>
      </c>
      <c r="I3207" t="str">
        <f>IF(VLOOKUP(TRM!A4156,'TRM - TBM Crosswalk'!$A$2:'TRM - TBM Crosswalk'!$I$1008,7,FALSE)=0,"",VLOOKUP(TRM!A4156,'TRM - TBM Crosswalk'!$A$2:'TRM - TBM Crosswalk'!$I$1008,7,FALSE))</f>
        <v>Delivery Services</v>
      </c>
      <c r="J3207" t="str">
        <f>IF(VLOOKUP(TRM!A4156,'TRM - TBM Crosswalk'!$A$2:'TRM - TBM Crosswalk'!$I$1008,8,FALSE)=0,"",VLOOKUP(TRM!A4156,'TRM - TBM Crosswalk'!$A$2:'TRM - TBM Crosswalk'!$I$1008,8,FALSE))</f>
        <v>Strategy &amp; Planning</v>
      </c>
      <c r="K3207" t="str">
        <f>IF(VLOOKUP(TRM!A4156,'TRM - TBM Crosswalk'!$A$2:'TRM - TBM Crosswalk'!$I$1008,9,FALSE)=0,"",VLOOKUP(TRM!A4156,'TRM - TBM Crosswalk'!$A$2:'TRM - TBM Crosswalk'!$I$1008,9,FALSE))</f>
        <v xml:space="preserve">Enterprise Architecture </v>
      </c>
    </row>
    <row r="3208" spans="1:11" x14ac:dyDescent="0.45">
      <c r="A3208" t="str">
        <f>TRM!A4157</f>
        <v>A02.028</v>
      </c>
      <c r="B3208" t="str">
        <f>TRM!B4157</f>
        <v>Productivity</v>
      </c>
      <c r="C3208" t="str">
        <f>TRM!C4157</f>
        <v>Add or Remove Adobe Creative Suite 3 Design Standard | 1.0</v>
      </c>
      <c r="D3208">
        <f>TRM!D4157</f>
        <v>0</v>
      </c>
      <c r="E3208" t="str">
        <f>IF(VLOOKUP(TRM!A4157,'TRM - TBM Crosswalk'!$A$2:'TRM - TBM Crosswalk'!$I$1008,3,FALSE)="N/A","TBD","")</f>
        <v/>
      </c>
      <c r="F3208" t="str">
        <f>IF(VLOOKUP(TRM!A4157,'TRM - TBM Crosswalk'!$A$2:'TRM - TBM Crosswalk'!$I$1008,4,FALSE)=0,"",VLOOKUP(TRM!A4157,'TRM - TBM Crosswalk'!$A$2:'TRM - TBM Crosswalk'!$I$1008,4,FALSE))</f>
        <v/>
      </c>
      <c r="G3208" t="str">
        <f>IF(VLOOKUP(TRM!A4157,'TRM - TBM Crosswalk'!$A$2:'TRM - TBM Crosswalk'!$I$1008,5,FALSE)=0,"",VLOOKUP(TRM!A4157,'TRM - TBM Crosswalk'!$A$2:'TRM - TBM Crosswalk'!$I$1008,5,FALSE))</f>
        <v/>
      </c>
      <c r="H3208" t="str">
        <f>IF(VLOOKUP(TRM!A4157,'TRM - TBM Crosswalk'!$A$2:'TRM - TBM Crosswalk'!$I$1008,6,FALSE)=0,"",VLOOKUP(TRM!A4157,'TRM - TBM Crosswalk'!$A$2:'TRM - TBM Crosswalk'!$I$1008,6,FALSE))</f>
        <v/>
      </c>
      <c r="I3208" t="str">
        <f>IF(VLOOKUP(TRM!A4157,'TRM - TBM Crosswalk'!$A$2:'TRM - TBM Crosswalk'!$I$1008,7,FALSE)=0,"",VLOOKUP(TRM!A4157,'TRM - TBM Crosswalk'!$A$2:'TRM - TBM Crosswalk'!$I$1008,7,FALSE))</f>
        <v>End User Services</v>
      </c>
      <c r="J3208" t="str">
        <f>IF(VLOOKUP(TRM!A4157,'TRM - TBM Crosswalk'!$A$2:'TRM - TBM Crosswalk'!$I$1008,8,FALSE)=0,"",VLOOKUP(TRM!A4157,'TRM - TBM Crosswalk'!$A$2:'TRM - TBM Crosswalk'!$I$1008,8,FALSE))</f>
        <v>Communication &amp; Collaboration</v>
      </c>
      <c r="K3208" t="str">
        <f>IF(VLOOKUP(TRM!A4157,'TRM - TBM Crosswalk'!$A$2:'TRM - TBM Crosswalk'!$I$1008,9,FALSE)=0,"",VLOOKUP(TRM!A4157,'TRM - TBM Crosswalk'!$A$2:'TRM - TBM Crosswalk'!$I$1008,9,FALSE))</f>
        <v>Productivity</v>
      </c>
    </row>
    <row r="3209" spans="1:11" x14ac:dyDescent="0.45">
      <c r="A3209" t="str">
        <f>TRM!A4158</f>
        <v>A02.028</v>
      </c>
      <c r="B3209" t="str">
        <f>TRM!B4158</f>
        <v>Productivity</v>
      </c>
      <c r="C3209" t="str">
        <f>TRM!C4158</f>
        <v>Adobe Community Help | 3.0.0.400</v>
      </c>
      <c r="D3209">
        <f>TRM!D4158</f>
        <v>0</v>
      </c>
      <c r="E3209" t="str">
        <f>IF(VLOOKUP(TRM!A4158,'TRM - TBM Crosswalk'!$A$2:'TRM - TBM Crosswalk'!$I$1008,3,FALSE)="N/A","TBD","")</f>
        <v/>
      </c>
      <c r="F3209" t="str">
        <f>IF(VLOOKUP(TRM!A4158,'TRM - TBM Crosswalk'!$A$2:'TRM - TBM Crosswalk'!$I$1008,4,FALSE)=0,"",VLOOKUP(TRM!A4158,'TRM - TBM Crosswalk'!$A$2:'TRM - TBM Crosswalk'!$I$1008,4,FALSE))</f>
        <v/>
      </c>
      <c r="G3209" t="str">
        <f>IF(VLOOKUP(TRM!A4158,'TRM - TBM Crosswalk'!$A$2:'TRM - TBM Crosswalk'!$I$1008,5,FALSE)=0,"",VLOOKUP(TRM!A4158,'TRM - TBM Crosswalk'!$A$2:'TRM - TBM Crosswalk'!$I$1008,5,FALSE))</f>
        <v/>
      </c>
      <c r="H3209" t="str">
        <f>IF(VLOOKUP(TRM!A4158,'TRM - TBM Crosswalk'!$A$2:'TRM - TBM Crosswalk'!$I$1008,6,FALSE)=0,"",VLOOKUP(TRM!A4158,'TRM - TBM Crosswalk'!$A$2:'TRM - TBM Crosswalk'!$I$1008,6,FALSE))</f>
        <v/>
      </c>
      <c r="I3209" t="str">
        <f>IF(VLOOKUP(TRM!A4158,'TRM - TBM Crosswalk'!$A$2:'TRM - TBM Crosswalk'!$I$1008,7,FALSE)=0,"",VLOOKUP(TRM!A4158,'TRM - TBM Crosswalk'!$A$2:'TRM - TBM Crosswalk'!$I$1008,7,FALSE))</f>
        <v>End User Services</v>
      </c>
      <c r="J3209" t="str">
        <f>IF(VLOOKUP(TRM!A4158,'TRM - TBM Crosswalk'!$A$2:'TRM - TBM Crosswalk'!$I$1008,8,FALSE)=0,"",VLOOKUP(TRM!A4158,'TRM - TBM Crosswalk'!$A$2:'TRM - TBM Crosswalk'!$I$1008,8,FALSE))</f>
        <v>Communication &amp; Collaboration</v>
      </c>
      <c r="K3209" t="str">
        <f>IF(VLOOKUP(TRM!A4158,'TRM - TBM Crosswalk'!$A$2:'TRM - TBM Crosswalk'!$I$1008,9,FALSE)=0,"",VLOOKUP(TRM!A4158,'TRM - TBM Crosswalk'!$A$2:'TRM - TBM Crosswalk'!$I$1008,9,FALSE))</f>
        <v>Productivity</v>
      </c>
    </row>
    <row r="3210" spans="1:11" x14ac:dyDescent="0.45">
      <c r="A3210" t="str">
        <f>TRM!A4159</f>
        <v>A02.028</v>
      </c>
      <c r="B3210" t="str">
        <f>TRM!B4159</f>
        <v>Productivity</v>
      </c>
      <c r="C3210" t="str">
        <f>TRM!C4159</f>
        <v>Adobe Creative Suite  Master Collection | 6</v>
      </c>
      <c r="D3210">
        <f>TRM!D4159</f>
        <v>0</v>
      </c>
      <c r="E3210" t="str">
        <f>IF(VLOOKUP(TRM!A4159,'TRM - TBM Crosswalk'!$A$2:'TRM - TBM Crosswalk'!$I$1008,3,FALSE)="N/A","TBD","")</f>
        <v/>
      </c>
      <c r="F3210" t="str">
        <f>IF(VLOOKUP(TRM!A4159,'TRM - TBM Crosswalk'!$A$2:'TRM - TBM Crosswalk'!$I$1008,4,FALSE)=0,"",VLOOKUP(TRM!A4159,'TRM - TBM Crosswalk'!$A$2:'TRM - TBM Crosswalk'!$I$1008,4,FALSE))</f>
        <v/>
      </c>
      <c r="G3210" t="str">
        <f>IF(VLOOKUP(TRM!A4159,'TRM - TBM Crosswalk'!$A$2:'TRM - TBM Crosswalk'!$I$1008,5,FALSE)=0,"",VLOOKUP(TRM!A4159,'TRM - TBM Crosswalk'!$A$2:'TRM - TBM Crosswalk'!$I$1008,5,FALSE))</f>
        <v/>
      </c>
      <c r="H3210" t="str">
        <f>IF(VLOOKUP(TRM!A4159,'TRM - TBM Crosswalk'!$A$2:'TRM - TBM Crosswalk'!$I$1008,6,FALSE)=0,"",VLOOKUP(TRM!A4159,'TRM - TBM Crosswalk'!$A$2:'TRM - TBM Crosswalk'!$I$1008,6,FALSE))</f>
        <v/>
      </c>
      <c r="I3210" t="str">
        <f>IF(VLOOKUP(TRM!A4159,'TRM - TBM Crosswalk'!$A$2:'TRM - TBM Crosswalk'!$I$1008,7,FALSE)=0,"",VLOOKUP(TRM!A4159,'TRM - TBM Crosswalk'!$A$2:'TRM - TBM Crosswalk'!$I$1008,7,FALSE))</f>
        <v>End User Services</v>
      </c>
      <c r="J3210" t="str">
        <f>IF(VLOOKUP(TRM!A4159,'TRM - TBM Crosswalk'!$A$2:'TRM - TBM Crosswalk'!$I$1008,8,FALSE)=0,"",VLOOKUP(TRM!A4159,'TRM - TBM Crosswalk'!$A$2:'TRM - TBM Crosswalk'!$I$1008,8,FALSE))</f>
        <v>Communication &amp; Collaboration</v>
      </c>
      <c r="K3210" t="str">
        <f>IF(VLOOKUP(TRM!A4159,'TRM - TBM Crosswalk'!$A$2:'TRM - TBM Crosswalk'!$I$1008,9,FALSE)=0,"",VLOOKUP(TRM!A4159,'TRM - TBM Crosswalk'!$A$2:'TRM - TBM Crosswalk'!$I$1008,9,FALSE))</f>
        <v>Productivity</v>
      </c>
    </row>
    <row r="3211" spans="1:11" x14ac:dyDescent="0.45">
      <c r="A3211" t="str">
        <f>TRM!A4160</f>
        <v>A02.028</v>
      </c>
      <c r="B3211" t="str">
        <f>TRM!B4160</f>
        <v>Productivity</v>
      </c>
      <c r="C3211" t="str">
        <f>TRM!C4160</f>
        <v>Adobe CS Design and Web Premium | 6</v>
      </c>
      <c r="D3211">
        <f>TRM!D4160</f>
        <v>0</v>
      </c>
      <c r="E3211" t="str">
        <f>IF(VLOOKUP(TRM!A4160,'TRM - TBM Crosswalk'!$A$2:'TRM - TBM Crosswalk'!$I$1008,3,FALSE)="N/A","TBD","")</f>
        <v/>
      </c>
      <c r="F3211" t="str">
        <f>IF(VLOOKUP(TRM!A4160,'TRM - TBM Crosswalk'!$A$2:'TRM - TBM Crosswalk'!$I$1008,4,FALSE)=0,"",VLOOKUP(TRM!A4160,'TRM - TBM Crosswalk'!$A$2:'TRM - TBM Crosswalk'!$I$1008,4,FALSE))</f>
        <v/>
      </c>
      <c r="G3211" t="str">
        <f>IF(VLOOKUP(TRM!A4160,'TRM - TBM Crosswalk'!$A$2:'TRM - TBM Crosswalk'!$I$1008,5,FALSE)=0,"",VLOOKUP(TRM!A4160,'TRM - TBM Crosswalk'!$A$2:'TRM - TBM Crosswalk'!$I$1008,5,FALSE))</f>
        <v/>
      </c>
      <c r="H3211" t="str">
        <f>IF(VLOOKUP(TRM!A4160,'TRM - TBM Crosswalk'!$A$2:'TRM - TBM Crosswalk'!$I$1008,6,FALSE)=0,"",VLOOKUP(TRM!A4160,'TRM - TBM Crosswalk'!$A$2:'TRM - TBM Crosswalk'!$I$1008,6,FALSE))</f>
        <v/>
      </c>
      <c r="I3211" t="str">
        <f>IF(VLOOKUP(TRM!A4160,'TRM - TBM Crosswalk'!$A$2:'TRM - TBM Crosswalk'!$I$1008,7,FALSE)=0,"",VLOOKUP(TRM!A4160,'TRM - TBM Crosswalk'!$A$2:'TRM - TBM Crosswalk'!$I$1008,7,FALSE))</f>
        <v>End User Services</v>
      </c>
      <c r="J3211" t="str">
        <f>IF(VLOOKUP(TRM!A4160,'TRM - TBM Crosswalk'!$A$2:'TRM - TBM Crosswalk'!$I$1008,8,FALSE)=0,"",VLOOKUP(TRM!A4160,'TRM - TBM Crosswalk'!$A$2:'TRM - TBM Crosswalk'!$I$1008,8,FALSE))</f>
        <v>Communication &amp; Collaboration</v>
      </c>
      <c r="K3211" t="str">
        <f>IF(VLOOKUP(TRM!A4160,'TRM - TBM Crosswalk'!$A$2:'TRM - TBM Crosswalk'!$I$1008,9,FALSE)=0,"",VLOOKUP(TRM!A4160,'TRM - TBM Crosswalk'!$A$2:'TRM - TBM Crosswalk'!$I$1008,9,FALSE))</f>
        <v>Productivity</v>
      </c>
    </row>
    <row r="3212" spans="1:11" x14ac:dyDescent="0.45">
      <c r="A3212" t="str">
        <f>TRM!A4161</f>
        <v>A02.028</v>
      </c>
      <c r="B3212" t="str">
        <f>TRM!B4161</f>
        <v>Productivity</v>
      </c>
      <c r="C3212" t="str">
        <f>TRM!C4161</f>
        <v>Advanced TIFF Editor | 3.5.0.1</v>
      </c>
      <c r="D3212">
        <f>TRM!D4161</f>
        <v>0</v>
      </c>
      <c r="E3212" t="str">
        <f>IF(VLOOKUP(TRM!A4161,'TRM - TBM Crosswalk'!$A$2:'TRM - TBM Crosswalk'!$I$1008,3,FALSE)="N/A","TBD","")</f>
        <v/>
      </c>
      <c r="F3212" t="str">
        <f>IF(VLOOKUP(TRM!A4161,'TRM - TBM Crosswalk'!$A$2:'TRM - TBM Crosswalk'!$I$1008,4,FALSE)=0,"",VLOOKUP(TRM!A4161,'TRM - TBM Crosswalk'!$A$2:'TRM - TBM Crosswalk'!$I$1008,4,FALSE))</f>
        <v/>
      </c>
      <c r="G3212" t="str">
        <f>IF(VLOOKUP(TRM!A4161,'TRM - TBM Crosswalk'!$A$2:'TRM - TBM Crosswalk'!$I$1008,5,FALSE)=0,"",VLOOKUP(TRM!A4161,'TRM - TBM Crosswalk'!$A$2:'TRM - TBM Crosswalk'!$I$1008,5,FALSE))</f>
        <v/>
      </c>
      <c r="H3212" t="str">
        <f>IF(VLOOKUP(TRM!A4161,'TRM - TBM Crosswalk'!$A$2:'TRM - TBM Crosswalk'!$I$1008,6,FALSE)=0,"",VLOOKUP(TRM!A4161,'TRM - TBM Crosswalk'!$A$2:'TRM - TBM Crosswalk'!$I$1008,6,FALSE))</f>
        <v/>
      </c>
      <c r="I3212" t="str">
        <f>IF(VLOOKUP(TRM!A4161,'TRM - TBM Crosswalk'!$A$2:'TRM - TBM Crosswalk'!$I$1008,7,FALSE)=0,"",VLOOKUP(TRM!A4161,'TRM - TBM Crosswalk'!$A$2:'TRM - TBM Crosswalk'!$I$1008,7,FALSE))</f>
        <v>End User Services</v>
      </c>
      <c r="J3212" t="str">
        <f>IF(VLOOKUP(TRM!A4161,'TRM - TBM Crosswalk'!$A$2:'TRM - TBM Crosswalk'!$I$1008,8,FALSE)=0,"",VLOOKUP(TRM!A4161,'TRM - TBM Crosswalk'!$A$2:'TRM - TBM Crosswalk'!$I$1008,8,FALSE))</f>
        <v>Communication &amp; Collaboration</v>
      </c>
      <c r="K3212" t="str">
        <f>IF(VLOOKUP(TRM!A4161,'TRM - TBM Crosswalk'!$A$2:'TRM - TBM Crosswalk'!$I$1008,9,FALSE)=0,"",VLOOKUP(TRM!A4161,'TRM - TBM Crosswalk'!$A$2:'TRM - TBM Crosswalk'!$I$1008,9,FALSE))</f>
        <v>Productivity</v>
      </c>
    </row>
    <row r="3213" spans="1:11" x14ac:dyDescent="0.45">
      <c r="A3213" t="str">
        <f>TRM!A4162</f>
        <v>A02.028</v>
      </c>
      <c r="B3213" t="str">
        <f>TRM!B4162</f>
        <v>Productivity</v>
      </c>
      <c r="C3213" t="str">
        <f>TRM!C4162</f>
        <v>Brother P-touch Editor 5.0 | 5.0.032</v>
      </c>
      <c r="D3213">
        <f>TRM!D4162</f>
        <v>0</v>
      </c>
      <c r="E3213" t="str">
        <f>IF(VLOOKUP(TRM!A4162,'TRM - TBM Crosswalk'!$A$2:'TRM - TBM Crosswalk'!$I$1008,3,FALSE)="N/A","TBD","")</f>
        <v/>
      </c>
      <c r="F3213" t="str">
        <f>IF(VLOOKUP(TRM!A4162,'TRM - TBM Crosswalk'!$A$2:'TRM - TBM Crosswalk'!$I$1008,4,FALSE)=0,"",VLOOKUP(TRM!A4162,'TRM - TBM Crosswalk'!$A$2:'TRM - TBM Crosswalk'!$I$1008,4,FALSE))</f>
        <v/>
      </c>
      <c r="G3213" t="str">
        <f>IF(VLOOKUP(TRM!A4162,'TRM - TBM Crosswalk'!$A$2:'TRM - TBM Crosswalk'!$I$1008,5,FALSE)=0,"",VLOOKUP(TRM!A4162,'TRM - TBM Crosswalk'!$A$2:'TRM - TBM Crosswalk'!$I$1008,5,FALSE))</f>
        <v/>
      </c>
      <c r="H3213" t="str">
        <f>IF(VLOOKUP(TRM!A4162,'TRM - TBM Crosswalk'!$A$2:'TRM - TBM Crosswalk'!$I$1008,6,FALSE)=0,"",VLOOKUP(TRM!A4162,'TRM - TBM Crosswalk'!$A$2:'TRM - TBM Crosswalk'!$I$1008,6,FALSE))</f>
        <v/>
      </c>
      <c r="I3213" t="str">
        <f>IF(VLOOKUP(TRM!A4162,'TRM - TBM Crosswalk'!$A$2:'TRM - TBM Crosswalk'!$I$1008,7,FALSE)=0,"",VLOOKUP(TRM!A4162,'TRM - TBM Crosswalk'!$A$2:'TRM - TBM Crosswalk'!$I$1008,7,FALSE))</f>
        <v>End User Services</v>
      </c>
      <c r="J3213" t="str">
        <f>IF(VLOOKUP(TRM!A4162,'TRM - TBM Crosswalk'!$A$2:'TRM - TBM Crosswalk'!$I$1008,8,FALSE)=0,"",VLOOKUP(TRM!A4162,'TRM - TBM Crosswalk'!$A$2:'TRM - TBM Crosswalk'!$I$1008,8,FALSE))</f>
        <v>Communication &amp; Collaboration</v>
      </c>
      <c r="K3213" t="str">
        <f>IF(VLOOKUP(TRM!A4162,'TRM - TBM Crosswalk'!$A$2:'TRM - TBM Crosswalk'!$I$1008,9,FALSE)=0,"",VLOOKUP(TRM!A4162,'TRM - TBM Crosswalk'!$A$2:'TRM - TBM Crosswalk'!$I$1008,9,FALSE))</f>
        <v>Productivity</v>
      </c>
    </row>
    <row r="3214" spans="1:11" x14ac:dyDescent="0.45">
      <c r="A3214" t="str">
        <f>TRM!A4163</f>
        <v>A02.028</v>
      </c>
      <c r="B3214" t="str">
        <f>TRM!B4163</f>
        <v>Productivity</v>
      </c>
      <c r="C3214" t="str">
        <f>TRM!C4163</f>
        <v>Brother P-touch Editor 5.0 | 5.0.110</v>
      </c>
      <c r="D3214">
        <f>TRM!D4163</f>
        <v>0</v>
      </c>
      <c r="E3214" t="str">
        <f>IF(VLOOKUP(TRM!A4163,'TRM - TBM Crosswalk'!$A$2:'TRM - TBM Crosswalk'!$I$1008,3,FALSE)="N/A","TBD","")</f>
        <v/>
      </c>
      <c r="F3214" t="str">
        <f>IF(VLOOKUP(TRM!A4163,'TRM - TBM Crosswalk'!$A$2:'TRM - TBM Crosswalk'!$I$1008,4,FALSE)=0,"",VLOOKUP(TRM!A4163,'TRM - TBM Crosswalk'!$A$2:'TRM - TBM Crosswalk'!$I$1008,4,FALSE))</f>
        <v/>
      </c>
      <c r="G3214" t="str">
        <f>IF(VLOOKUP(TRM!A4163,'TRM - TBM Crosswalk'!$A$2:'TRM - TBM Crosswalk'!$I$1008,5,FALSE)=0,"",VLOOKUP(TRM!A4163,'TRM - TBM Crosswalk'!$A$2:'TRM - TBM Crosswalk'!$I$1008,5,FALSE))</f>
        <v/>
      </c>
      <c r="H3214" t="str">
        <f>IF(VLOOKUP(TRM!A4163,'TRM - TBM Crosswalk'!$A$2:'TRM - TBM Crosswalk'!$I$1008,6,FALSE)=0,"",VLOOKUP(TRM!A4163,'TRM - TBM Crosswalk'!$A$2:'TRM - TBM Crosswalk'!$I$1008,6,FALSE))</f>
        <v/>
      </c>
      <c r="I3214" t="str">
        <f>IF(VLOOKUP(TRM!A4163,'TRM - TBM Crosswalk'!$A$2:'TRM - TBM Crosswalk'!$I$1008,7,FALSE)=0,"",VLOOKUP(TRM!A4163,'TRM - TBM Crosswalk'!$A$2:'TRM - TBM Crosswalk'!$I$1008,7,FALSE))</f>
        <v>End User Services</v>
      </c>
      <c r="J3214" t="str">
        <f>IF(VLOOKUP(TRM!A4163,'TRM - TBM Crosswalk'!$A$2:'TRM - TBM Crosswalk'!$I$1008,8,FALSE)=0,"",VLOOKUP(TRM!A4163,'TRM - TBM Crosswalk'!$A$2:'TRM - TBM Crosswalk'!$I$1008,8,FALSE))</f>
        <v>Communication &amp; Collaboration</v>
      </c>
      <c r="K3214" t="str">
        <f>IF(VLOOKUP(TRM!A4163,'TRM - TBM Crosswalk'!$A$2:'TRM - TBM Crosswalk'!$I$1008,9,FALSE)=0,"",VLOOKUP(TRM!A4163,'TRM - TBM Crosswalk'!$A$2:'TRM - TBM Crosswalk'!$I$1008,9,FALSE))</f>
        <v>Productivity</v>
      </c>
    </row>
    <row r="3215" spans="1:11" x14ac:dyDescent="0.45">
      <c r="A3215" t="str">
        <f>TRM!A4164</f>
        <v>A02.028</v>
      </c>
      <c r="B3215" t="str">
        <f>TRM!B4164</f>
        <v>Productivity</v>
      </c>
      <c r="C3215" t="str">
        <f>TRM!C4164</f>
        <v>Brother P-touch Editor 5.0 | 5.0.2101</v>
      </c>
      <c r="D3215">
        <f>TRM!D4164</f>
        <v>0</v>
      </c>
      <c r="E3215" t="str">
        <f>IF(VLOOKUP(TRM!A4164,'TRM - TBM Crosswalk'!$A$2:'TRM - TBM Crosswalk'!$I$1008,3,FALSE)="N/A","TBD","")</f>
        <v/>
      </c>
      <c r="F3215" t="str">
        <f>IF(VLOOKUP(TRM!A4164,'TRM - TBM Crosswalk'!$A$2:'TRM - TBM Crosswalk'!$I$1008,4,FALSE)=0,"",VLOOKUP(TRM!A4164,'TRM - TBM Crosswalk'!$A$2:'TRM - TBM Crosswalk'!$I$1008,4,FALSE))</f>
        <v/>
      </c>
      <c r="G3215" t="str">
        <f>IF(VLOOKUP(TRM!A4164,'TRM - TBM Crosswalk'!$A$2:'TRM - TBM Crosswalk'!$I$1008,5,FALSE)=0,"",VLOOKUP(TRM!A4164,'TRM - TBM Crosswalk'!$A$2:'TRM - TBM Crosswalk'!$I$1008,5,FALSE))</f>
        <v/>
      </c>
      <c r="H3215" t="str">
        <f>IF(VLOOKUP(TRM!A4164,'TRM - TBM Crosswalk'!$A$2:'TRM - TBM Crosswalk'!$I$1008,6,FALSE)=0,"",VLOOKUP(TRM!A4164,'TRM - TBM Crosswalk'!$A$2:'TRM - TBM Crosswalk'!$I$1008,6,FALSE))</f>
        <v/>
      </c>
      <c r="I3215" t="str">
        <f>IF(VLOOKUP(TRM!A4164,'TRM - TBM Crosswalk'!$A$2:'TRM - TBM Crosswalk'!$I$1008,7,FALSE)=0,"",VLOOKUP(TRM!A4164,'TRM - TBM Crosswalk'!$A$2:'TRM - TBM Crosswalk'!$I$1008,7,FALSE))</f>
        <v>End User Services</v>
      </c>
      <c r="J3215" t="str">
        <f>IF(VLOOKUP(TRM!A4164,'TRM - TBM Crosswalk'!$A$2:'TRM - TBM Crosswalk'!$I$1008,8,FALSE)=0,"",VLOOKUP(TRM!A4164,'TRM - TBM Crosswalk'!$A$2:'TRM - TBM Crosswalk'!$I$1008,8,FALSE))</f>
        <v>Communication &amp; Collaboration</v>
      </c>
      <c r="K3215" t="str">
        <f>IF(VLOOKUP(TRM!A4164,'TRM - TBM Crosswalk'!$A$2:'TRM - TBM Crosswalk'!$I$1008,9,FALSE)=0,"",VLOOKUP(TRM!A4164,'TRM - TBM Crosswalk'!$A$2:'TRM - TBM Crosswalk'!$I$1008,9,FALSE))</f>
        <v>Productivity</v>
      </c>
    </row>
    <row r="3216" spans="1:11" x14ac:dyDescent="0.45">
      <c r="A3216" t="str">
        <f>TRM!A4165</f>
        <v>A02.028</v>
      </c>
      <c r="B3216" t="str">
        <f>TRM!B4165</f>
        <v>Productivity</v>
      </c>
      <c r="C3216" t="str">
        <f>TRM!C4165</f>
        <v>Brother P-touch Editor 5.0 | 5.0.2200</v>
      </c>
      <c r="D3216">
        <f>TRM!D4165</f>
        <v>0</v>
      </c>
      <c r="E3216" t="str">
        <f>IF(VLOOKUP(TRM!A4165,'TRM - TBM Crosswalk'!$A$2:'TRM - TBM Crosswalk'!$I$1008,3,FALSE)="N/A","TBD","")</f>
        <v/>
      </c>
      <c r="F3216" t="str">
        <f>IF(VLOOKUP(TRM!A4165,'TRM - TBM Crosswalk'!$A$2:'TRM - TBM Crosswalk'!$I$1008,4,FALSE)=0,"",VLOOKUP(TRM!A4165,'TRM - TBM Crosswalk'!$A$2:'TRM - TBM Crosswalk'!$I$1008,4,FALSE))</f>
        <v/>
      </c>
      <c r="G3216" t="str">
        <f>IF(VLOOKUP(TRM!A4165,'TRM - TBM Crosswalk'!$A$2:'TRM - TBM Crosswalk'!$I$1008,5,FALSE)=0,"",VLOOKUP(TRM!A4165,'TRM - TBM Crosswalk'!$A$2:'TRM - TBM Crosswalk'!$I$1008,5,FALSE))</f>
        <v/>
      </c>
      <c r="H3216" t="str">
        <f>IF(VLOOKUP(TRM!A4165,'TRM - TBM Crosswalk'!$A$2:'TRM - TBM Crosswalk'!$I$1008,6,FALSE)=0,"",VLOOKUP(TRM!A4165,'TRM - TBM Crosswalk'!$A$2:'TRM - TBM Crosswalk'!$I$1008,6,FALSE))</f>
        <v/>
      </c>
      <c r="I3216" t="str">
        <f>IF(VLOOKUP(TRM!A4165,'TRM - TBM Crosswalk'!$A$2:'TRM - TBM Crosswalk'!$I$1008,7,FALSE)=0,"",VLOOKUP(TRM!A4165,'TRM - TBM Crosswalk'!$A$2:'TRM - TBM Crosswalk'!$I$1008,7,FALSE))</f>
        <v>End User Services</v>
      </c>
      <c r="J3216" t="str">
        <f>IF(VLOOKUP(TRM!A4165,'TRM - TBM Crosswalk'!$A$2:'TRM - TBM Crosswalk'!$I$1008,8,FALSE)=0,"",VLOOKUP(TRM!A4165,'TRM - TBM Crosswalk'!$A$2:'TRM - TBM Crosswalk'!$I$1008,8,FALSE))</f>
        <v>Communication &amp; Collaboration</v>
      </c>
      <c r="K3216" t="str">
        <f>IF(VLOOKUP(TRM!A4165,'TRM - TBM Crosswalk'!$A$2:'TRM - TBM Crosswalk'!$I$1008,9,FALSE)=0,"",VLOOKUP(TRM!A4165,'TRM - TBM Crosswalk'!$A$2:'TRM - TBM Crosswalk'!$I$1008,9,FALSE))</f>
        <v>Productivity</v>
      </c>
    </row>
    <row r="3217" spans="1:11" x14ac:dyDescent="0.45">
      <c r="A3217" t="str">
        <f>TRM!A4168</f>
        <v>A02.028</v>
      </c>
      <c r="B3217" t="str">
        <f>TRM!B4168</f>
        <v>Productivity</v>
      </c>
      <c r="C3217" t="str">
        <f>TRM!C4168</f>
        <v>Brother P-touch Editor 5.1 | 5.1.0311</v>
      </c>
      <c r="D3217">
        <f>TRM!D4168</f>
        <v>0</v>
      </c>
      <c r="E3217" t="str">
        <f>IF(VLOOKUP(TRM!A4168,'TRM - TBM Crosswalk'!$A$2:'TRM - TBM Crosswalk'!$I$1008,3,FALSE)="N/A","TBD","")</f>
        <v/>
      </c>
      <c r="F3217" t="str">
        <f>IF(VLOOKUP(TRM!A4168,'TRM - TBM Crosswalk'!$A$2:'TRM - TBM Crosswalk'!$I$1008,4,FALSE)=0,"",VLOOKUP(TRM!A4168,'TRM - TBM Crosswalk'!$A$2:'TRM - TBM Crosswalk'!$I$1008,4,FALSE))</f>
        <v/>
      </c>
      <c r="G3217" t="str">
        <f>IF(VLOOKUP(TRM!A4168,'TRM - TBM Crosswalk'!$A$2:'TRM - TBM Crosswalk'!$I$1008,5,FALSE)=0,"",VLOOKUP(TRM!A4168,'TRM - TBM Crosswalk'!$A$2:'TRM - TBM Crosswalk'!$I$1008,5,FALSE))</f>
        <v/>
      </c>
      <c r="H3217" t="str">
        <f>IF(VLOOKUP(TRM!A4168,'TRM - TBM Crosswalk'!$A$2:'TRM - TBM Crosswalk'!$I$1008,6,FALSE)=0,"",VLOOKUP(TRM!A4168,'TRM - TBM Crosswalk'!$A$2:'TRM - TBM Crosswalk'!$I$1008,6,FALSE))</f>
        <v/>
      </c>
      <c r="I3217" t="str">
        <f>IF(VLOOKUP(TRM!A4168,'TRM - TBM Crosswalk'!$A$2:'TRM - TBM Crosswalk'!$I$1008,7,FALSE)=0,"",VLOOKUP(TRM!A4168,'TRM - TBM Crosswalk'!$A$2:'TRM - TBM Crosswalk'!$I$1008,7,FALSE))</f>
        <v>End User Services</v>
      </c>
      <c r="J3217" t="str">
        <f>IF(VLOOKUP(TRM!A4168,'TRM - TBM Crosswalk'!$A$2:'TRM - TBM Crosswalk'!$I$1008,8,FALSE)=0,"",VLOOKUP(TRM!A4168,'TRM - TBM Crosswalk'!$A$2:'TRM - TBM Crosswalk'!$I$1008,8,FALSE))</f>
        <v>Communication &amp; Collaboration</v>
      </c>
      <c r="K3217" t="str">
        <f>IF(VLOOKUP(TRM!A4168,'TRM - TBM Crosswalk'!$A$2:'TRM - TBM Crosswalk'!$I$1008,9,FALSE)=0,"",VLOOKUP(TRM!A4168,'TRM - TBM Crosswalk'!$A$2:'TRM - TBM Crosswalk'!$I$1008,9,FALSE))</f>
        <v>Productivity</v>
      </c>
    </row>
    <row r="3218" spans="1:11" x14ac:dyDescent="0.45">
      <c r="A3218" t="str">
        <f>TRM!A4169</f>
        <v>A02.028</v>
      </c>
      <c r="B3218" t="str">
        <f>TRM!B4169</f>
        <v>Productivity</v>
      </c>
      <c r="C3218" t="str">
        <f>TRM!C4169</f>
        <v>Brother P-touch Editor 5.1 | 5.1.0500</v>
      </c>
      <c r="D3218">
        <f>TRM!D4169</f>
        <v>0</v>
      </c>
      <c r="E3218" t="str">
        <f>IF(VLOOKUP(TRM!A4169,'TRM - TBM Crosswalk'!$A$2:'TRM - TBM Crosswalk'!$I$1008,3,FALSE)="N/A","TBD","")</f>
        <v/>
      </c>
      <c r="F3218" t="str">
        <f>IF(VLOOKUP(TRM!A4169,'TRM - TBM Crosswalk'!$A$2:'TRM - TBM Crosswalk'!$I$1008,4,FALSE)=0,"",VLOOKUP(TRM!A4169,'TRM - TBM Crosswalk'!$A$2:'TRM - TBM Crosswalk'!$I$1008,4,FALSE))</f>
        <v/>
      </c>
      <c r="G3218" t="str">
        <f>IF(VLOOKUP(TRM!A4169,'TRM - TBM Crosswalk'!$A$2:'TRM - TBM Crosswalk'!$I$1008,5,FALSE)=0,"",VLOOKUP(TRM!A4169,'TRM - TBM Crosswalk'!$A$2:'TRM - TBM Crosswalk'!$I$1008,5,FALSE))</f>
        <v/>
      </c>
      <c r="H3218" t="str">
        <f>IF(VLOOKUP(TRM!A4169,'TRM - TBM Crosswalk'!$A$2:'TRM - TBM Crosswalk'!$I$1008,6,FALSE)=0,"",VLOOKUP(TRM!A4169,'TRM - TBM Crosswalk'!$A$2:'TRM - TBM Crosswalk'!$I$1008,6,FALSE))</f>
        <v/>
      </c>
      <c r="I3218" t="str">
        <f>IF(VLOOKUP(TRM!A4169,'TRM - TBM Crosswalk'!$A$2:'TRM - TBM Crosswalk'!$I$1008,7,FALSE)=0,"",VLOOKUP(TRM!A4169,'TRM - TBM Crosswalk'!$A$2:'TRM - TBM Crosswalk'!$I$1008,7,FALSE))</f>
        <v>End User Services</v>
      </c>
      <c r="J3218" t="str">
        <f>IF(VLOOKUP(TRM!A4169,'TRM - TBM Crosswalk'!$A$2:'TRM - TBM Crosswalk'!$I$1008,8,FALSE)=0,"",VLOOKUP(TRM!A4169,'TRM - TBM Crosswalk'!$A$2:'TRM - TBM Crosswalk'!$I$1008,8,FALSE))</f>
        <v>Communication &amp; Collaboration</v>
      </c>
      <c r="K3218" t="str">
        <f>IF(VLOOKUP(TRM!A4169,'TRM - TBM Crosswalk'!$A$2:'TRM - TBM Crosswalk'!$I$1008,9,FALSE)=0,"",VLOOKUP(TRM!A4169,'TRM - TBM Crosswalk'!$A$2:'TRM - TBM Crosswalk'!$I$1008,9,FALSE))</f>
        <v>Productivity</v>
      </c>
    </row>
    <row r="3219" spans="1:11" x14ac:dyDescent="0.45">
      <c r="A3219" t="str">
        <f>TRM!A4170</f>
        <v>A02.028</v>
      </c>
      <c r="B3219" t="str">
        <f>TRM!B4170</f>
        <v>Productivity</v>
      </c>
      <c r="C3219" t="str">
        <f>TRM!C4170</f>
        <v>Brother P-touch Editor 5.1 | 5.1.0620</v>
      </c>
      <c r="D3219">
        <f>TRM!D4170</f>
        <v>0</v>
      </c>
      <c r="E3219" t="str">
        <f>IF(VLOOKUP(TRM!A4170,'TRM - TBM Crosswalk'!$A$2:'TRM - TBM Crosswalk'!$I$1008,3,FALSE)="N/A","TBD","")</f>
        <v/>
      </c>
      <c r="F3219" t="str">
        <f>IF(VLOOKUP(TRM!A4170,'TRM - TBM Crosswalk'!$A$2:'TRM - TBM Crosswalk'!$I$1008,4,FALSE)=0,"",VLOOKUP(TRM!A4170,'TRM - TBM Crosswalk'!$A$2:'TRM - TBM Crosswalk'!$I$1008,4,FALSE))</f>
        <v/>
      </c>
      <c r="G3219" t="str">
        <f>IF(VLOOKUP(TRM!A4170,'TRM - TBM Crosswalk'!$A$2:'TRM - TBM Crosswalk'!$I$1008,5,FALSE)=0,"",VLOOKUP(TRM!A4170,'TRM - TBM Crosswalk'!$A$2:'TRM - TBM Crosswalk'!$I$1008,5,FALSE))</f>
        <v/>
      </c>
      <c r="H3219" t="str">
        <f>IF(VLOOKUP(TRM!A4170,'TRM - TBM Crosswalk'!$A$2:'TRM - TBM Crosswalk'!$I$1008,6,FALSE)=0,"",VLOOKUP(TRM!A4170,'TRM - TBM Crosswalk'!$A$2:'TRM - TBM Crosswalk'!$I$1008,6,FALSE))</f>
        <v/>
      </c>
      <c r="I3219" t="str">
        <f>IF(VLOOKUP(TRM!A4170,'TRM - TBM Crosswalk'!$A$2:'TRM - TBM Crosswalk'!$I$1008,7,FALSE)=0,"",VLOOKUP(TRM!A4170,'TRM - TBM Crosswalk'!$A$2:'TRM - TBM Crosswalk'!$I$1008,7,FALSE))</f>
        <v>End User Services</v>
      </c>
      <c r="J3219" t="str">
        <f>IF(VLOOKUP(TRM!A4170,'TRM - TBM Crosswalk'!$A$2:'TRM - TBM Crosswalk'!$I$1008,8,FALSE)=0,"",VLOOKUP(TRM!A4170,'TRM - TBM Crosswalk'!$A$2:'TRM - TBM Crosswalk'!$I$1008,8,FALSE))</f>
        <v>Communication &amp; Collaboration</v>
      </c>
      <c r="K3219" t="str">
        <f>IF(VLOOKUP(TRM!A4170,'TRM - TBM Crosswalk'!$A$2:'TRM - TBM Crosswalk'!$I$1008,9,FALSE)=0,"",VLOOKUP(TRM!A4170,'TRM - TBM Crosswalk'!$A$2:'TRM - TBM Crosswalk'!$I$1008,9,FALSE))</f>
        <v>Productivity</v>
      </c>
    </row>
    <row r="3220" spans="1:11" x14ac:dyDescent="0.45">
      <c r="A3220" t="str">
        <f>TRM!A4171</f>
        <v>A02.028</v>
      </c>
      <c r="B3220" t="str">
        <f>TRM!B4171</f>
        <v>Productivity</v>
      </c>
      <c r="C3220" t="str">
        <f>TRM!C4171</f>
        <v>Brother P-touch Editor 5.1 | 5.1.1000</v>
      </c>
      <c r="D3220">
        <f>TRM!D4171</f>
        <v>0</v>
      </c>
      <c r="E3220" t="str">
        <f>IF(VLOOKUP(TRM!A4171,'TRM - TBM Crosswalk'!$A$2:'TRM - TBM Crosswalk'!$I$1008,3,FALSE)="N/A","TBD","")</f>
        <v/>
      </c>
      <c r="F3220" t="str">
        <f>IF(VLOOKUP(TRM!A4171,'TRM - TBM Crosswalk'!$A$2:'TRM - TBM Crosswalk'!$I$1008,4,FALSE)=0,"",VLOOKUP(TRM!A4171,'TRM - TBM Crosswalk'!$A$2:'TRM - TBM Crosswalk'!$I$1008,4,FALSE))</f>
        <v/>
      </c>
      <c r="G3220" t="str">
        <f>IF(VLOOKUP(TRM!A4171,'TRM - TBM Crosswalk'!$A$2:'TRM - TBM Crosswalk'!$I$1008,5,FALSE)=0,"",VLOOKUP(TRM!A4171,'TRM - TBM Crosswalk'!$A$2:'TRM - TBM Crosswalk'!$I$1008,5,FALSE))</f>
        <v/>
      </c>
      <c r="H3220" t="str">
        <f>IF(VLOOKUP(TRM!A4171,'TRM - TBM Crosswalk'!$A$2:'TRM - TBM Crosswalk'!$I$1008,6,FALSE)=0,"",VLOOKUP(TRM!A4171,'TRM - TBM Crosswalk'!$A$2:'TRM - TBM Crosswalk'!$I$1008,6,FALSE))</f>
        <v/>
      </c>
      <c r="I3220" t="str">
        <f>IF(VLOOKUP(TRM!A4171,'TRM - TBM Crosswalk'!$A$2:'TRM - TBM Crosswalk'!$I$1008,7,FALSE)=0,"",VLOOKUP(TRM!A4171,'TRM - TBM Crosswalk'!$A$2:'TRM - TBM Crosswalk'!$I$1008,7,FALSE))</f>
        <v>End User Services</v>
      </c>
      <c r="J3220" t="str">
        <f>IF(VLOOKUP(TRM!A4171,'TRM - TBM Crosswalk'!$A$2:'TRM - TBM Crosswalk'!$I$1008,8,FALSE)=0,"",VLOOKUP(TRM!A4171,'TRM - TBM Crosswalk'!$A$2:'TRM - TBM Crosswalk'!$I$1008,8,FALSE))</f>
        <v>Communication &amp; Collaboration</v>
      </c>
      <c r="K3220" t="str">
        <f>IF(VLOOKUP(TRM!A4171,'TRM - TBM Crosswalk'!$A$2:'TRM - TBM Crosswalk'!$I$1008,9,FALSE)=0,"",VLOOKUP(TRM!A4171,'TRM - TBM Crosswalk'!$A$2:'TRM - TBM Crosswalk'!$I$1008,9,FALSE))</f>
        <v>Productivity</v>
      </c>
    </row>
    <row r="3221" spans="1:11" x14ac:dyDescent="0.45">
      <c r="A3221" t="str">
        <f>TRM!A4172</f>
        <v>A02.028</v>
      </c>
      <c r="B3221" t="str">
        <f>TRM!B4172</f>
        <v>Productivity</v>
      </c>
      <c r="C3221" t="str">
        <f>TRM!C4172</f>
        <v>Brother P-touch Editor 5.2 | 5.2.0010</v>
      </c>
      <c r="D3221">
        <f>TRM!D4172</f>
        <v>0</v>
      </c>
      <c r="E3221" t="str">
        <f>IF(VLOOKUP(TRM!A4172,'TRM - TBM Crosswalk'!$A$2:'TRM - TBM Crosswalk'!$I$1008,3,FALSE)="N/A","TBD","")</f>
        <v/>
      </c>
      <c r="F3221" t="str">
        <f>IF(VLOOKUP(TRM!A4172,'TRM - TBM Crosswalk'!$A$2:'TRM - TBM Crosswalk'!$I$1008,4,FALSE)=0,"",VLOOKUP(TRM!A4172,'TRM - TBM Crosswalk'!$A$2:'TRM - TBM Crosswalk'!$I$1008,4,FALSE))</f>
        <v/>
      </c>
      <c r="G3221" t="str">
        <f>IF(VLOOKUP(TRM!A4172,'TRM - TBM Crosswalk'!$A$2:'TRM - TBM Crosswalk'!$I$1008,5,FALSE)=0,"",VLOOKUP(TRM!A4172,'TRM - TBM Crosswalk'!$A$2:'TRM - TBM Crosswalk'!$I$1008,5,FALSE))</f>
        <v/>
      </c>
      <c r="H3221" t="str">
        <f>IF(VLOOKUP(TRM!A4172,'TRM - TBM Crosswalk'!$A$2:'TRM - TBM Crosswalk'!$I$1008,6,FALSE)=0,"",VLOOKUP(TRM!A4172,'TRM - TBM Crosswalk'!$A$2:'TRM - TBM Crosswalk'!$I$1008,6,FALSE))</f>
        <v/>
      </c>
      <c r="I3221" t="str">
        <f>IF(VLOOKUP(TRM!A4172,'TRM - TBM Crosswalk'!$A$2:'TRM - TBM Crosswalk'!$I$1008,7,FALSE)=0,"",VLOOKUP(TRM!A4172,'TRM - TBM Crosswalk'!$A$2:'TRM - TBM Crosswalk'!$I$1008,7,FALSE))</f>
        <v>End User Services</v>
      </c>
      <c r="J3221" t="str">
        <f>IF(VLOOKUP(TRM!A4172,'TRM - TBM Crosswalk'!$A$2:'TRM - TBM Crosswalk'!$I$1008,8,FALSE)=0,"",VLOOKUP(TRM!A4172,'TRM - TBM Crosswalk'!$A$2:'TRM - TBM Crosswalk'!$I$1008,8,FALSE))</f>
        <v>Communication &amp; Collaboration</v>
      </c>
      <c r="K3221" t="str">
        <f>IF(VLOOKUP(TRM!A4172,'TRM - TBM Crosswalk'!$A$2:'TRM - TBM Crosswalk'!$I$1008,9,FALSE)=0,"",VLOOKUP(TRM!A4172,'TRM - TBM Crosswalk'!$A$2:'TRM - TBM Crosswalk'!$I$1008,9,FALSE))</f>
        <v>Productivity</v>
      </c>
    </row>
    <row r="3222" spans="1:11" x14ac:dyDescent="0.45">
      <c r="A3222" t="str">
        <f>TRM!A4173</f>
        <v>A02.028</v>
      </c>
      <c r="B3222" t="str">
        <f>TRM!B4173</f>
        <v>Productivity</v>
      </c>
      <c r="C3222" t="str">
        <f>TRM!C4173</f>
        <v>Brother P-touch Editor 5.2 | 5.2.0110</v>
      </c>
      <c r="D3222">
        <f>TRM!D4173</f>
        <v>0</v>
      </c>
      <c r="E3222" t="str">
        <f>IF(VLOOKUP(TRM!A4173,'TRM - TBM Crosswalk'!$A$2:'TRM - TBM Crosswalk'!$I$1008,3,FALSE)="N/A","TBD","")</f>
        <v/>
      </c>
      <c r="F3222" t="str">
        <f>IF(VLOOKUP(TRM!A4173,'TRM - TBM Crosswalk'!$A$2:'TRM - TBM Crosswalk'!$I$1008,4,FALSE)=0,"",VLOOKUP(TRM!A4173,'TRM - TBM Crosswalk'!$A$2:'TRM - TBM Crosswalk'!$I$1008,4,FALSE))</f>
        <v/>
      </c>
      <c r="G3222" t="str">
        <f>IF(VLOOKUP(TRM!A4173,'TRM - TBM Crosswalk'!$A$2:'TRM - TBM Crosswalk'!$I$1008,5,FALSE)=0,"",VLOOKUP(TRM!A4173,'TRM - TBM Crosswalk'!$A$2:'TRM - TBM Crosswalk'!$I$1008,5,FALSE))</f>
        <v/>
      </c>
      <c r="H3222" t="str">
        <f>IF(VLOOKUP(TRM!A4173,'TRM - TBM Crosswalk'!$A$2:'TRM - TBM Crosswalk'!$I$1008,6,FALSE)=0,"",VLOOKUP(TRM!A4173,'TRM - TBM Crosswalk'!$A$2:'TRM - TBM Crosswalk'!$I$1008,6,FALSE))</f>
        <v/>
      </c>
      <c r="I3222" t="str">
        <f>IF(VLOOKUP(TRM!A4173,'TRM - TBM Crosswalk'!$A$2:'TRM - TBM Crosswalk'!$I$1008,7,FALSE)=0,"",VLOOKUP(TRM!A4173,'TRM - TBM Crosswalk'!$A$2:'TRM - TBM Crosswalk'!$I$1008,7,FALSE))</f>
        <v>End User Services</v>
      </c>
      <c r="J3222" t="str">
        <f>IF(VLOOKUP(TRM!A4173,'TRM - TBM Crosswalk'!$A$2:'TRM - TBM Crosswalk'!$I$1008,8,FALSE)=0,"",VLOOKUP(TRM!A4173,'TRM - TBM Crosswalk'!$A$2:'TRM - TBM Crosswalk'!$I$1008,8,FALSE))</f>
        <v>Communication &amp; Collaboration</v>
      </c>
      <c r="K3222" t="str">
        <f>IF(VLOOKUP(TRM!A4173,'TRM - TBM Crosswalk'!$A$2:'TRM - TBM Crosswalk'!$I$1008,9,FALSE)=0,"",VLOOKUP(TRM!A4173,'TRM - TBM Crosswalk'!$A$2:'TRM - TBM Crosswalk'!$I$1008,9,FALSE))</f>
        <v>Productivity</v>
      </c>
    </row>
    <row r="3223" spans="1:11" x14ac:dyDescent="0.45">
      <c r="A3223" t="str">
        <f>TRM!A4174</f>
        <v>A02.028</v>
      </c>
      <c r="B3223" t="str">
        <f>TRM!B4174</f>
        <v>Productivity</v>
      </c>
      <c r="C3223" t="str">
        <f>TRM!C4174</f>
        <v>Brother P-touch Editor 5.2 | 5.2.0130</v>
      </c>
      <c r="D3223">
        <f>TRM!D4174</f>
        <v>0</v>
      </c>
      <c r="E3223" t="str">
        <f>IF(VLOOKUP(TRM!A4174,'TRM - TBM Crosswalk'!$A$2:'TRM - TBM Crosswalk'!$I$1008,3,FALSE)="N/A","TBD","")</f>
        <v/>
      </c>
      <c r="F3223" t="str">
        <f>IF(VLOOKUP(TRM!A4174,'TRM - TBM Crosswalk'!$A$2:'TRM - TBM Crosswalk'!$I$1008,4,FALSE)=0,"",VLOOKUP(TRM!A4174,'TRM - TBM Crosswalk'!$A$2:'TRM - TBM Crosswalk'!$I$1008,4,FALSE))</f>
        <v/>
      </c>
      <c r="G3223" t="str">
        <f>IF(VLOOKUP(TRM!A4174,'TRM - TBM Crosswalk'!$A$2:'TRM - TBM Crosswalk'!$I$1008,5,FALSE)=0,"",VLOOKUP(TRM!A4174,'TRM - TBM Crosswalk'!$A$2:'TRM - TBM Crosswalk'!$I$1008,5,FALSE))</f>
        <v/>
      </c>
      <c r="H3223" t="str">
        <f>IF(VLOOKUP(TRM!A4174,'TRM - TBM Crosswalk'!$A$2:'TRM - TBM Crosswalk'!$I$1008,6,FALSE)=0,"",VLOOKUP(TRM!A4174,'TRM - TBM Crosswalk'!$A$2:'TRM - TBM Crosswalk'!$I$1008,6,FALSE))</f>
        <v/>
      </c>
      <c r="I3223" t="str">
        <f>IF(VLOOKUP(TRM!A4174,'TRM - TBM Crosswalk'!$A$2:'TRM - TBM Crosswalk'!$I$1008,7,FALSE)=0,"",VLOOKUP(TRM!A4174,'TRM - TBM Crosswalk'!$A$2:'TRM - TBM Crosswalk'!$I$1008,7,FALSE))</f>
        <v>End User Services</v>
      </c>
      <c r="J3223" t="str">
        <f>IF(VLOOKUP(TRM!A4174,'TRM - TBM Crosswalk'!$A$2:'TRM - TBM Crosswalk'!$I$1008,8,FALSE)=0,"",VLOOKUP(TRM!A4174,'TRM - TBM Crosswalk'!$A$2:'TRM - TBM Crosswalk'!$I$1008,8,FALSE))</f>
        <v>Communication &amp; Collaboration</v>
      </c>
      <c r="K3223" t="str">
        <f>IF(VLOOKUP(TRM!A4174,'TRM - TBM Crosswalk'!$A$2:'TRM - TBM Crosswalk'!$I$1008,9,FALSE)=0,"",VLOOKUP(TRM!A4174,'TRM - TBM Crosswalk'!$A$2:'TRM - TBM Crosswalk'!$I$1008,9,FALSE))</f>
        <v>Productivity</v>
      </c>
    </row>
    <row r="3224" spans="1:11" x14ac:dyDescent="0.45">
      <c r="A3224" t="str">
        <f>TRM!A6915</f>
        <v>B05.271.019</v>
      </c>
      <c r="B3224" t="str">
        <f>TRM!B6915</f>
        <v>Energy Production and Transmission</v>
      </c>
      <c r="C3224" t="str">
        <f>TRM!C6915</f>
        <v>afmss_it4rm</v>
      </c>
      <c r="D3224">
        <f>TRM!D6915</f>
        <v>0</v>
      </c>
      <c r="E3224" t="str">
        <f>IF(VLOOKUP(TRM!A6915,'TRM - TBM Crosswalk'!$A$2:'TRM - TBM Crosswalk'!$I$1008,3,FALSE)="N/A","TBD","")</f>
        <v/>
      </c>
      <c r="F3224" t="str">
        <f>IF(VLOOKUP(TRM!A6915,'TRM - TBM Crosswalk'!$A$2:'TRM - TBM Crosswalk'!$I$1008,4,FALSE)=0,"",VLOOKUP(TRM!A6915,'TRM - TBM Crosswalk'!$A$2:'TRM - TBM Crosswalk'!$I$1008,4,FALSE))</f>
        <v>Business Capability</v>
      </c>
      <c r="G3224" t="str">
        <f>IF(VLOOKUP(TRM!A6915,'TRM - TBM Crosswalk'!$A$2:'TRM - TBM Crosswalk'!$I$1008,5,FALSE)=0,"",VLOOKUP(TRM!A6915,'TRM - TBM Crosswalk'!$A$2:'TRM - TBM Crosswalk'!$I$1008,5,FALSE))</f>
        <v/>
      </c>
      <c r="H3224" t="str">
        <f>IF(VLOOKUP(TRM!A6915,'TRM - TBM Crosswalk'!$A$2:'TRM - TBM Crosswalk'!$I$1008,6,FALSE)=0,"",VLOOKUP(TRM!A6915,'TRM - TBM Crosswalk'!$A$2:'TRM - TBM Crosswalk'!$I$1008,6,FALSE))</f>
        <v/>
      </c>
      <c r="I3224" t="str">
        <f>IF(VLOOKUP(TRM!A6915,'TRM - TBM Crosswalk'!$A$2:'TRM - TBM Crosswalk'!$I$1008,7,FALSE)=0,"",VLOOKUP(TRM!A6915,'TRM - TBM Crosswalk'!$A$2:'TRM - TBM Crosswalk'!$I$1008,7,FALSE))</f>
        <v/>
      </c>
      <c r="J3224" t="str">
        <f>IF(VLOOKUP(TRM!A6915,'TRM - TBM Crosswalk'!$A$2:'TRM - TBM Crosswalk'!$I$1008,8,FALSE)=0,"",VLOOKUP(TRM!A6915,'TRM - TBM Crosswalk'!$A$2:'TRM - TBM Crosswalk'!$I$1008,8,FALSE))</f>
        <v/>
      </c>
      <c r="K3224" t="str">
        <f>IF(VLOOKUP(TRM!A6915,'TRM - TBM Crosswalk'!$A$2:'TRM - TBM Crosswalk'!$I$1008,9,FALSE)=0,"",VLOOKUP(TRM!A6915,'TRM - TBM Crosswalk'!$A$2:'TRM - TBM Crosswalk'!$I$1008,9,FALSE))</f>
        <v/>
      </c>
    </row>
    <row r="3225" spans="1:11" x14ac:dyDescent="0.45">
      <c r="A3225" t="str">
        <f>TRM!A10042</f>
        <v>I02.004.404</v>
      </c>
      <c r="B3225" t="str">
        <f>TRM!B10042</f>
        <v>Web Conferencing</v>
      </c>
      <c r="C3225" t="str">
        <f>TRM!C10042</f>
        <v>GoToMeeting | 8.40.0.11909</v>
      </c>
      <c r="D3225">
        <f>TRM!D10042</f>
        <v>0</v>
      </c>
      <c r="E3225" t="str">
        <f>IF(VLOOKUP(TRM!A10042,'TRM - TBM Crosswalk'!$A$2:'TRM - TBM Crosswalk'!$I$1008,3,FALSE)="N/A","TBD","")</f>
        <v/>
      </c>
      <c r="F3225" t="str">
        <f>IF(VLOOKUP(TRM!A10042,'TRM - TBM Crosswalk'!$A$2:'TRM - TBM Crosswalk'!$I$1008,4,FALSE)=0,"",VLOOKUP(TRM!A10042,'TRM - TBM Crosswalk'!$A$2:'TRM - TBM Crosswalk'!$I$1008,4,FALSE))</f>
        <v/>
      </c>
      <c r="G3225" t="str">
        <f>IF(VLOOKUP(TRM!A10042,'TRM - TBM Crosswalk'!$A$2:'TRM - TBM Crosswalk'!$I$1008,5,FALSE)=0,"",VLOOKUP(TRM!A10042,'TRM - TBM Crosswalk'!$A$2:'TRM - TBM Crosswalk'!$I$1008,5,FALSE))</f>
        <v>End User</v>
      </c>
      <c r="H3225" t="str">
        <f>IF(VLOOKUP(TRM!A10042,'TRM - TBM Crosswalk'!$A$2:'TRM - TBM Crosswalk'!$I$1008,6,FALSE)=0,"",VLOOKUP(TRM!A10042,'TRM - TBM Crosswalk'!$A$2:'TRM - TBM Crosswalk'!$I$1008,6,FALSE))</f>
        <v>Conferencing &amp; AV</v>
      </c>
      <c r="I3225" t="str">
        <f>IF(VLOOKUP(TRM!A10042,'TRM - TBM Crosswalk'!$A$2:'TRM - TBM Crosswalk'!$I$1008,7,FALSE)=0,"",VLOOKUP(TRM!A10042,'TRM - TBM Crosswalk'!$A$2:'TRM - TBM Crosswalk'!$I$1008,7,FALSE))</f>
        <v/>
      </c>
      <c r="J3225" t="str">
        <f>IF(VLOOKUP(TRM!A10042,'TRM - TBM Crosswalk'!$A$2:'TRM - TBM Crosswalk'!$I$1008,8,FALSE)=0,"",VLOOKUP(TRM!A10042,'TRM - TBM Crosswalk'!$A$2:'TRM - TBM Crosswalk'!$I$1008,8,FALSE))</f>
        <v/>
      </c>
      <c r="K3225" t="str">
        <f>IF(VLOOKUP(TRM!A10042,'TRM - TBM Crosswalk'!$A$2:'TRM - TBM Crosswalk'!$I$1008,9,FALSE)=0,"",VLOOKUP(TRM!A10042,'TRM - TBM Crosswalk'!$A$2:'TRM - TBM Crosswalk'!$I$1008,9,FALSE))</f>
        <v/>
      </c>
    </row>
    <row r="3226" spans="1:11" x14ac:dyDescent="0.45">
      <c r="A3226" t="str">
        <f>TRM!A10043</f>
        <v>I02.004.404</v>
      </c>
      <c r="B3226" t="str">
        <f>TRM!B10043</f>
        <v>Web Conferencing</v>
      </c>
      <c r="C3226" t="str">
        <f>TRM!C10043</f>
        <v>GoToMeeting | 8.41.0.12127</v>
      </c>
      <c r="D3226">
        <f>TRM!D10043</f>
        <v>0</v>
      </c>
      <c r="E3226" t="str">
        <f>IF(VLOOKUP(TRM!A10043,'TRM - TBM Crosswalk'!$A$2:'TRM - TBM Crosswalk'!$I$1008,3,FALSE)="N/A","TBD","")</f>
        <v/>
      </c>
      <c r="F3226" t="str">
        <f>IF(VLOOKUP(TRM!A10043,'TRM - TBM Crosswalk'!$A$2:'TRM - TBM Crosswalk'!$I$1008,4,FALSE)=0,"",VLOOKUP(TRM!A10043,'TRM - TBM Crosswalk'!$A$2:'TRM - TBM Crosswalk'!$I$1008,4,FALSE))</f>
        <v/>
      </c>
      <c r="G3226" t="str">
        <f>IF(VLOOKUP(TRM!A10043,'TRM - TBM Crosswalk'!$A$2:'TRM - TBM Crosswalk'!$I$1008,5,FALSE)=0,"",VLOOKUP(TRM!A10043,'TRM - TBM Crosswalk'!$A$2:'TRM - TBM Crosswalk'!$I$1008,5,FALSE))</f>
        <v>End User</v>
      </c>
      <c r="H3226" t="str">
        <f>IF(VLOOKUP(TRM!A10043,'TRM - TBM Crosswalk'!$A$2:'TRM - TBM Crosswalk'!$I$1008,6,FALSE)=0,"",VLOOKUP(TRM!A10043,'TRM - TBM Crosswalk'!$A$2:'TRM - TBM Crosswalk'!$I$1008,6,FALSE))</f>
        <v>Conferencing &amp; AV</v>
      </c>
      <c r="I3226" t="str">
        <f>IF(VLOOKUP(TRM!A10043,'TRM - TBM Crosswalk'!$A$2:'TRM - TBM Crosswalk'!$I$1008,7,FALSE)=0,"",VLOOKUP(TRM!A10043,'TRM - TBM Crosswalk'!$A$2:'TRM - TBM Crosswalk'!$I$1008,7,FALSE))</f>
        <v/>
      </c>
      <c r="J3226" t="str">
        <f>IF(VLOOKUP(TRM!A10043,'TRM - TBM Crosswalk'!$A$2:'TRM - TBM Crosswalk'!$I$1008,8,FALSE)=0,"",VLOOKUP(TRM!A10043,'TRM - TBM Crosswalk'!$A$2:'TRM - TBM Crosswalk'!$I$1008,8,FALSE))</f>
        <v/>
      </c>
      <c r="K3226" t="str">
        <f>IF(VLOOKUP(TRM!A10043,'TRM - TBM Crosswalk'!$A$2:'TRM - TBM Crosswalk'!$I$1008,9,FALSE)=0,"",VLOOKUP(TRM!A10043,'TRM - TBM Crosswalk'!$A$2:'TRM - TBM Crosswalk'!$I$1008,9,FALSE))</f>
        <v/>
      </c>
    </row>
    <row r="3227" spans="1:11" x14ac:dyDescent="0.45">
      <c r="A3227" t="str">
        <f>TRM!A10044</f>
        <v>I02.004.404</v>
      </c>
      <c r="B3227" t="str">
        <f>TRM!B10044</f>
        <v>Web Conferencing</v>
      </c>
      <c r="C3227" t="str">
        <f>TRM!C10044</f>
        <v>GoToMeeting | 8.42.0.12604</v>
      </c>
      <c r="D3227">
        <f>TRM!D10044</f>
        <v>0</v>
      </c>
      <c r="E3227" t="str">
        <f>IF(VLOOKUP(TRM!A10044,'TRM - TBM Crosswalk'!$A$2:'TRM - TBM Crosswalk'!$I$1008,3,FALSE)="N/A","TBD","")</f>
        <v/>
      </c>
      <c r="F3227" t="str">
        <f>IF(VLOOKUP(TRM!A10044,'TRM - TBM Crosswalk'!$A$2:'TRM - TBM Crosswalk'!$I$1008,4,FALSE)=0,"",VLOOKUP(TRM!A10044,'TRM - TBM Crosswalk'!$A$2:'TRM - TBM Crosswalk'!$I$1008,4,FALSE))</f>
        <v/>
      </c>
      <c r="G3227" t="str">
        <f>IF(VLOOKUP(TRM!A10044,'TRM - TBM Crosswalk'!$A$2:'TRM - TBM Crosswalk'!$I$1008,5,FALSE)=0,"",VLOOKUP(TRM!A10044,'TRM - TBM Crosswalk'!$A$2:'TRM - TBM Crosswalk'!$I$1008,5,FALSE))</f>
        <v>End User</v>
      </c>
      <c r="H3227" t="str">
        <f>IF(VLOOKUP(TRM!A10044,'TRM - TBM Crosswalk'!$A$2:'TRM - TBM Crosswalk'!$I$1008,6,FALSE)=0,"",VLOOKUP(TRM!A10044,'TRM - TBM Crosswalk'!$A$2:'TRM - TBM Crosswalk'!$I$1008,6,FALSE))</f>
        <v>Conferencing &amp; AV</v>
      </c>
      <c r="I3227" t="str">
        <f>IF(VLOOKUP(TRM!A10044,'TRM - TBM Crosswalk'!$A$2:'TRM - TBM Crosswalk'!$I$1008,7,FALSE)=0,"",VLOOKUP(TRM!A10044,'TRM - TBM Crosswalk'!$A$2:'TRM - TBM Crosswalk'!$I$1008,7,FALSE))</f>
        <v/>
      </c>
      <c r="J3227" t="str">
        <f>IF(VLOOKUP(TRM!A10044,'TRM - TBM Crosswalk'!$A$2:'TRM - TBM Crosswalk'!$I$1008,8,FALSE)=0,"",VLOOKUP(TRM!A10044,'TRM - TBM Crosswalk'!$A$2:'TRM - TBM Crosswalk'!$I$1008,8,FALSE))</f>
        <v/>
      </c>
      <c r="K3227" t="str">
        <f>IF(VLOOKUP(TRM!A10044,'TRM - TBM Crosswalk'!$A$2:'TRM - TBM Crosswalk'!$I$1008,9,FALSE)=0,"",VLOOKUP(TRM!A10044,'TRM - TBM Crosswalk'!$A$2:'TRM - TBM Crosswalk'!$I$1008,9,FALSE))</f>
        <v/>
      </c>
    </row>
    <row r="3228" spans="1:11" x14ac:dyDescent="0.45">
      <c r="A3228" t="str">
        <f>TRM!A10045</f>
        <v>I02.004.404</v>
      </c>
      <c r="B3228" t="str">
        <f>TRM!B10045</f>
        <v>Web Conferencing</v>
      </c>
      <c r="C3228" t="str">
        <f>TRM!C10045</f>
        <v>GoToMeeting | 8.44.0.12814</v>
      </c>
      <c r="D3228">
        <f>TRM!D10045</f>
        <v>0</v>
      </c>
      <c r="E3228" t="str">
        <f>IF(VLOOKUP(TRM!A10045,'TRM - TBM Crosswalk'!$A$2:'TRM - TBM Crosswalk'!$I$1008,3,FALSE)="N/A","TBD","")</f>
        <v/>
      </c>
      <c r="F3228" t="str">
        <f>IF(VLOOKUP(TRM!A10045,'TRM - TBM Crosswalk'!$A$2:'TRM - TBM Crosswalk'!$I$1008,4,FALSE)=0,"",VLOOKUP(TRM!A10045,'TRM - TBM Crosswalk'!$A$2:'TRM - TBM Crosswalk'!$I$1008,4,FALSE))</f>
        <v/>
      </c>
      <c r="G3228" t="str">
        <f>IF(VLOOKUP(TRM!A10045,'TRM - TBM Crosswalk'!$A$2:'TRM - TBM Crosswalk'!$I$1008,5,FALSE)=0,"",VLOOKUP(TRM!A10045,'TRM - TBM Crosswalk'!$A$2:'TRM - TBM Crosswalk'!$I$1008,5,FALSE))</f>
        <v>End User</v>
      </c>
      <c r="H3228" t="str">
        <f>IF(VLOOKUP(TRM!A10045,'TRM - TBM Crosswalk'!$A$2:'TRM - TBM Crosswalk'!$I$1008,6,FALSE)=0,"",VLOOKUP(TRM!A10045,'TRM - TBM Crosswalk'!$A$2:'TRM - TBM Crosswalk'!$I$1008,6,FALSE))</f>
        <v>Conferencing &amp; AV</v>
      </c>
      <c r="I3228" t="str">
        <f>IF(VLOOKUP(TRM!A10045,'TRM - TBM Crosswalk'!$A$2:'TRM - TBM Crosswalk'!$I$1008,7,FALSE)=0,"",VLOOKUP(TRM!A10045,'TRM - TBM Crosswalk'!$A$2:'TRM - TBM Crosswalk'!$I$1008,7,FALSE))</f>
        <v/>
      </c>
      <c r="J3228" t="str">
        <f>IF(VLOOKUP(TRM!A10045,'TRM - TBM Crosswalk'!$A$2:'TRM - TBM Crosswalk'!$I$1008,8,FALSE)=0,"",VLOOKUP(TRM!A10045,'TRM - TBM Crosswalk'!$A$2:'TRM - TBM Crosswalk'!$I$1008,8,FALSE))</f>
        <v/>
      </c>
      <c r="K3228" t="str">
        <f>IF(VLOOKUP(TRM!A10045,'TRM - TBM Crosswalk'!$A$2:'TRM - TBM Crosswalk'!$I$1008,9,FALSE)=0,"",VLOOKUP(TRM!A10045,'TRM - TBM Crosswalk'!$A$2:'TRM - TBM Crosswalk'!$I$1008,9,FALSE))</f>
        <v/>
      </c>
    </row>
    <row r="3229" spans="1:11" x14ac:dyDescent="0.45">
      <c r="A3229" t="str">
        <f>TRM!A10046</f>
        <v>I02.004.404</v>
      </c>
      <c r="B3229" t="str">
        <f>TRM!B10046</f>
        <v>Web Conferencing</v>
      </c>
      <c r="C3229" t="str">
        <f>TRM!C10046</f>
        <v>GoToMeeting | 8.44.2.13022</v>
      </c>
      <c r="D3229">
        <f>TRM!D10046</f>
        <v>0</v>
      </c>
      <c r="E3229" t="str">
        <f>IF(VLOOKUP(TRM!A10046,'TRM - TBM Crosswalk'!$A$2:'TRM - TBM Crosswalk'!$I$1008,3,FALSE)="N/A","TBD","")</f>
        <v/>
      </c>
      <c r="F3229" t="str">
        <f>IF(VLOOKUP(TRM!A10046,'TRM - TBM Crosswalk'!$A$2:'TRM - TBM Crosswalk'!$I$1008,4,FALSE)=0,"",VLOOKUP(TRM!A10046,'TRM - TBM Crosswalk'!$A$2:'TRM - TBM Crosswalk'!$I$1008,4,FALSE))</f>
        <v/>
      </c>
      <c r="G3229" t="str">
        <f>IF(VLOOKUP(TRM!A10046,'TRM - TBM Crosswalk'!$A$2:'TRM - TBM Crosswalk'!$I$1008,5,FALSE)=0,"",VLOOKUP(TRM!A10046,'TRM - TBM Crosswalk'!$A$2:'TRM - TBM Crosswalk'!$I$1008,5,FALSE))</f>
        <v>End User</v>
      </c>
      <c r="H3229" t="str">
        <f>IF(VLOOKUP(TRM!A10046,'TRM - TBM Crosswalk'!$A$2:'TRM - TBM Crosswalk'!$I$1008,6,FALSE)=0,"",VLOOKUP(TRM!A10046,'TRM - TBM Crosswalk'!$A$2:'TRM - TBM Crosswalk'!$I$1008,6,FALSE))</f>
        <v>Conferencing &amp; AV</v>
      </c>
      <c r="I3229" t="str">
        <f>IF(VLOOKUP(TRM!A10046,'TRM - TBM Crosswalk'!$A$2:'TRM - TBM Crosswalk'!$I$1008,7,FALSE)=0,"",VLOOKUP(TRM!A10046,'TRM - TBM Crosswalk'!$A$2:'TRM - TBM Crosswalk'!$I$1008,7,FALSE))</f>
        <v/>
      </c>
      <c r="J3229" t="str">
        <f>IF(VLOOKUP(TRM!A10046,'TRM - TBM Crosswalk'!$A$2:'TRM - TBM Crosswalk'!$I$1008,8,FALSE)=0,"",VLOOKUP(TRM!A10046,'TRM - TBM Crosswalk'!$A$2:'TRM - TBM Crosswalk'!$I$1008,8,FALSE))</f>
        <v/>
      </c>
      <c r="K3229" t="str">
        <f>IF(VLOOKUP(TRM!A10046,'TRM - TBM Crosswalk'!$A$2:'TRM - TBM Crosswalk'!$I$1008,9,FALSE)=0,"",VLOOKUP(TRM!A10046,'TRM - TBM Crosswalk'!$A$2:'TRM - TBM Crosswalk'!$I$1008,9,FALSE))</f>
        <v/>
      </c>
    </row>
    <row r="3230" spans="1:11" x14ac:dyDescent="0.45">
      <c r="A3230" t="str">
        <f>TRM!A10047</f>
        <v>I02.004.404</v>
      </c>
      <c r="B3230" t="str">
        <f>TRM!B10047</f>
        <v>Web Conferencing</v>
      </c>
      <c r="C3230" t="str">
        <f>TRM!C10047</f>
        <v>GoToMeeting | 8.45.2.13190</v>
      </c>
      <c r="D3230">
        <f>TRM!D10047</f>
        <v>0</v>
      </c>
      <c r="E3230" t="str">
        <f>IF(VLOOKUP(TRM!A10047,'TRM - TBM Crosswalk'!$A$2:'TRM - TBM Crosswalk'!$I$1008,3,FALSE)="N/A","TBD","")</f>
        <v/>
      </c>
      <c r="F3230" t="str">
        <f>IF(VLOOKUP(TRM!A10047,'TRM - TBM Crosswalk'!$A$2:'TRM - TBM Crosswalk'!$I$1008,4,FALSE)=0,"",VLOOKUP(TRM!A10047,'TRM - TBM Crosswalk'!$A$2:'TRM - TBM Crosswalk'!$I$1008,4,FALSE))</f>
        <v/>
      </c>
      <c r="G3230" t="str">
        <f>IF(VLOOKUP(TRM!A10047,'TRM - TBM Crosswalk'!$A$2:'TRM - TBM Crosswalk'!$I$1008,5,FALSE)=0,"",VLOOKUP(TRM!A10047,'TRM - TBM Crosswalk'!$A$2:'TRM - TBM Crosswalk'!$I$1008,5,FALSE))</f>
        <v>End User</v>
      </c>
      <c r="H3230" t="str">
        <f>IF(VLOOKUP(TRM!A10047,'TRM - TBM Crosswalk'!$A$2:'TRM - TBM Crosswalk'!$I$1008,6,FALSE)=0,"",VLOOKUP(TRM!A10047,'TRM - TBM Crosswalk'!$A$2:'TRM - TBM Crosswalk'!$I$1008,6,FALSE))</f>
        <v>Conferencing &amp; AV</v>
      </c>
      <c r="I3230" t="str">
        <f>IF(VLOOKUP(TRM!A10047,'TRM - TBM Crosswalk'!$A$2:'TRM - TBM Crosswalk'!$I$1008,7,FALSE)=0,"",VLOOKUP(TRM!A10047,'TRM - TBM Crosswalk'!$A$2:'TRM - TBM Crosswalk'!$I$1008,7,FALSE))</f>
        <v/>
      </c>
      <c r="J3230" t="str">
        <f>IF(VLOOKUP(TRM!A10047,'TRM - TBM Crosswalk'!$A$2:'TRM - TBM Crosswalk'!$I$1008,8,FALSE)=0,"",VLOOKUP(TRM!A10047,'TRM - TBM Crosswalk'!$A$2:'TRM - TBM Crosswalk'!$I$1008,8,FALSE))</f>
        <v/>
      </c>
      <c r="K3230" t="str">
        <f>IF(VLOOKUP(TRM!A10047,'TRM - TBM Crosswalk'!$A$2:'TRM - TBM Crosswalk'!$I$1008,9,FALSE)=0,"",VLOOKUP(TRM!A10047,'TRM - TBM Crosswalk'!$A$2:'TRM - TBM Crosswalk'!$I$1008,9,FALSE))</f>
        <v/>
      </c>
    </row>
    <row r="3231" spans="1:11" x14ac:dyDescent="0.45">
      <c r="A3231" t="str">
        <f>TRM!A525</f>
        <v>A02.020.202</v>
      </c>
      <c r="B3231" t="str">
        <f>TRM!B525</f>
        <v>Business Intelligence</v>
      </c>
      <c r="C3231" t="str">
        <f>TRM!C525</f>
        <v>Microsoft PowerBI Desktop (x64) | 2.75.5649.961</v>
      </c>
      <c r="D3231">
        <f>TRM!D525</f>
        <v>0</v>
      </c>
      <c r="E3231" t="str">
        <f>IF(VLOOKUP(TRM!A525,'TRM - TBM Crosswalk'!$A$2:'TRM - TBM Crosswalk'!$I$1008,3,FALSE)="N/A","TBD","")</f>
        <v/>
      </c>
      <c r="F3231" t="str">
        <f>IF(VLOOKUP(TRM!A525,'TRM - TBM Crosswalk'!$A$2:'TRM - TBM Crosswalk'!$I$1008,4,FALSE)=0,"",VLOOKUP(TRM!A525,'TRM - TBM Crosswalk'!$A$2:'TRM - TBM Crosswalk'!$I$1008,4,FALSE))</f>
        <v/>
      </c>
      <c r="G3231" t="str">
        <f>IF(VLOOKUP(TRM!A525,'TRM - TBM Crosswalk'!$A$2:'TRM - TBM Crosswalk'!$I$1008,5,FALSE)=0,"",VLOOKUP(TRM!A525,'TRM - TBM Crosswalk'!$A$2:'TRM - TBM Crosswalk'!$I$1008,5,FALSE))</f>
        <v/>
      </c>
      <c r="H3231" t="str">
        <f>IF(VLOOKUP(TRM!A525,'TRM - TBM Crosswalk'!$A$2:'TRM - TBM Crosswalk'!$I$1008,6,FALSE)=0,"",VLOOKUP(TRM!A525,'TRM - TBM Crosswalk'!$A$2:'TRM - TBM Crosswalk'!$I$1008,6,FALSE))</f>
        <v/>
      </c>
      <c r="I3231" t="str">
        <f>IF(VLOOKUP(TRM!A525,'TRM - TBM Crosswalk'!$A$2:'TRM - TBM Crosswalk'!$I$1008,7,FALSE)=0,"",VLOOKUP(TRM!A525,'TRM - TBM Crosswalk'!$A$2:'TRM - TBM Crosswalk'!$I$1008,7,FALSE))</f>
        <v>Platform Services</v>
      </c>
      <c r="J3231" t="str">
        <f>IF(VLOOKUP(TRM!A525,'TRM - TBM Crosswalk'!$A$2:'TRM - TBM Crosswalk'!$I$1008,8,FALSE)=0,"",VLOOKUP(TRM!A525,'TRM - TBM Crosswalk'!$A$2:'TRM - TBM Crosswalk'!$I$1008,8,FALSE))</f>
        <v>Applications Services</v>
      </c>
      <c r="K3231" t="str">
        <f>IF(VLOOKUP(TRM!A525,'TRM - TBM Crosswalk'!$A$2:'TRM - TBM Crosswalk'!$I$1008,9,FALSE)=0,"",VLOOKUP(TRM!A525,'TRM - TBM Crosswalk'!$A$2:'TRM - TBM Crosswalk'!$I$1008,9,FALSE))</f>
        <v>Decision Intelligence &amp; Automation</v>
      </c>
    </row>
    <row r="3232" spans="1:11" x14ac:dyDescent="0.45">
      <c r="A3232" t="str">
        <f>TRM!A5474</f>
        <v>A02.031.383</v>
      </c>
      <c r="B3232" t="str">
        <f>TRM!B5474</f>
        <v>Computer Aided Design</v>
      </c>
      <c r="C3232" t="str">
        <f>TRM!C5474</f>
        <v>Carlson 2017 with AutoCAD 2017 (64-bit) | 1.0</v>
      </c>
      <c r="D3232">
        <f>TRM!D5474</f>
        <v>0</v>
      </c>
      <c r="E3232" t="str">
        <f>IF(VLOOKUP(TRM!A5474,'TRM - TBM Crosswalk'!$A$2:'TRM - TBM Crosswalk'!$I$1008,3,FALSE)="N/A","TBD","")</f>
        <v/>
      </c>
      <c r="F3232" t="str">
        <f>IF(VLOOKUP(TRM!A5474,'TRM - TBM Crosswalk'!$A$2:'TRM - TBM Crosswalk'!$I$1008,4,FALSE)=0,"",VLOOKUP(TRM!A5474,'TRM - TBM Crosswalk'!$A$2:'TRM - TBM Crosswalk'!$I$1008,4,FALSE))</f>
        <v/>
      </c>
      <c r="G3232" t="str">
        <f>IF(VLOOKUP(TRM!A5474,'TRM - TBM Crosswalk'!$A$2:'TRM - TBM Crosswalk'!$I$1008,5,FALSE)=0,"",VLOOKUP(TRM!A5474,'TRM - TBM Crosswalk'!$A$2:'TRM - TBM Crosswalk'!$I$1008,5,FALSE))</f>
        <v/>
      </c>
      <c r="H3232" t="str">
        <f>IF(VLOOKUP(TRM!A5474,'TRM - TBM Crosswalk'!$A$2:'TRM - TBM Crosswalk'!$I$1008,6,FALSE)=0,"",VLOOKUP(TRM!A5474,'TRM - TBM Crosswalk'!$A$2:'TRM - TBM Crosswalk'!$I$1008,6,FALSE))</f>
        <v/>
      </c>
      <c r="I3232" t="str">
        <f>IF(VLOOKUP(TRM!A5474,'TRM - TBM Crosswalk'!$A$2:'TRM - TBM Crosswalk'!$I$1008,7,FALSE)=0,"",VLOOKUP(TRM!A5474,'TRM - TBM Crosswalk'!$A$2:'TRM - TBM Crosswalk'!$I$1008,7,FALSE))</f>
        <v>Platform Services</v>
      </c>
      <c r="J3232" t="str">
        <f>IF(VLOOKUP(TRM!A5474,'TRM - TBM Crosswalk'!$A$2:'TRM - TBM Crosswalk'!$I$1008,8,FALSE)=0,"",VLOOKUP(TRM!A5474,'TRM - TBM Crosswalk'!$A$2:'TRM - TBM Crosswalk'!$I$1008,8,FALSE))</f>
        <v>Data Services</v>
      </c>
      <c r="K3232" t="str">
        <f>IF(VLOOKUP(TRM!A5474,'TRM - TBM Crosswalk'!$A$2:'TRM - TBM Crosswalk'!$I$1008,9,FALSE)=0,"",VLOOKUP(TRM!A5474,'TRM - TBM Crosswalk'!$A$2:'TRM - TBM Crosswalk'!$I$1008,9,FALSE))</f>
        <v>Data Analytics &amp; Visualizations</v>
      </c>
    </row>
    <row r="3233" spans="1:11" x14ac:dyDescent="0.45">
      <c r="A3233" t="str">
        <f>TRM!A5475</f>
        <v>A02.031.383</v>
      </c>
      <c r="B3233" t="str">
        <f>TRM!B5475</f>
        <v>Computer Aided Design</v>
      </c>
      <c r="C3233" t="str">
        <f>TRM!C5475</f>
        <v>Carlson 2018 with AutoCAD 2018 (64-bit) | 1.0</v>
      </c>
      <c r="D3233">
        <f>TRM!D5475</f>
        <v>0</v>
      </c>
      <c r="E3233" t="str">
        <f>IF(VLOOKUP(TRM!A5475,'TRM - TBM Crosswalk'!$A$2:'TRM - TBM Crosswalk'!$I$1008,3,FALSE)="N/A","TBD","")</f>
        <v/>
      </c>
      <c r="F3233" t="str">
        <f>IF(VLOOKUP(TRM!A5475,'TRM - TBM Crosswalk'!$A$2:'TRM - TBM Crosswalk'!$I$1008,4,FALSE)=0,"",VLOOKUP(TRM!A5475,'TRM - TBM Crosswalk'!$A$2:'TRM - TBM Crosswalk'!$I$1008,4,FALSE))</f>
        <v/>
      </c>
      <c r="G3233" t="str">
        <f>IF(VLOOKUP(TRM!A5475,'TRM - TBM Crosswalk'!$A$2:'TRM - TBM Crosswalk'!$I$1008,5,FALSE)=0,"",VLOOKUP(TRM!A5475,'TRM - TBM Crosswalk'!$A$2:'TRM - TBM Crosswalk'!$I$1008,5,FALSE))</f>
        <v/>
      </c>
      <c r="H3233" t="str">
        <f>IF(VLOOKUP(TRM!A5475,'TRM - TBM Crosswalk'!$A$2:'TRM - TBM Crosswalk'!$I$1008,6,FALSE)=0,"",VLOOKUP(TRM!A5475,'TRM - TBM Crosswalk'!$A$2:'TRM - TBM Crosswalk'!$I$1008,6,FALSE))</f>
        <v/>
      </c>
      <c r="I3233" t="str">
        <f>IF(VLOOKUP(TRM!A5475,'TRM - TBM Crosswalk'!$A$2:'TRM - TBM Crosswalk'!$I$1008,7,FALSE)=0,"",VLOOKUP(TRM!A5475,'TRM - TBM Crosswalk'!$A$2:'TRM - TBM Crosswalk'!$I$1008,7,FALSE))</f>
        <v>Platform Services</v>
      </c>
      <c r="J3233" t="str">
        <f>IF(VLOOKUP(TRM!A5475,'TRM - TBM Crosswalk'!$A$2:'TRM - TBM Crosswalk'!$I$1008,8,FALSE)=0,"",VLOOKUP(TRM!A5475,'TRM - TBM Crosswalk'!$A$2:'TRM - TBM Crosswalk'!$I$1008,8,FALSE))</f>
        <v>Data Services</v>
      </c>
      <c r="K3233" t="str">
        <f>IF(VLOOKUP(TRM!A5475,'TRM - TBM Crosswalk'!$A$2:'TRM - TBM Crosswalk'!$I$1008,9,FALSE)=0,"",VLOOKUP(TRM!A5475,'TRM - TBM Crosswalk'!$A$2:'TRM - TBM Crosswalk'!$I$1008,9,FALSE))</f>
        <v>Data Analytics &amp; Visualizations</v>
      </c>
    </row>
    <row r="3234" spans="1:11" x14ac:dyDescent="0.45">
      <c r="A3234" t="str">
        <f>TRM!A5477</f>
        <v>A02.031.383</v>
      </c>
      <c r="B3234" t="str">
        <f>TRM!B5477</f>
        <v>Computer Aided Design</v>
      </c>
      <c r="C3234" t="str">
        <f>TRM!C5477</f>
        <v>Carlson 2019 with AutoCAD 2018 (64-bit) | 1.0</v>
      </c>
      <c r="D3234">
        <f>TRM!D5477</f>
        <v>0</v>
      </c>
      <c r="E3234" t="str">
        <f>IF(VLOOKUP(TRM!A5477,'TRM - TBM Crosswalk'!$A$2:'TRM - TBM Crosswalk'!$I$1008,3,FALSE)="N/A","TBD","")</f>
        <v/>
      </c>
      <c r="F3234" t="str">
        <f>IF(VLOOKUP(TRM!A5477,'TRM - TBM Crosswalk'!$A$2:'TRM - TBM Crosswalk'!$I$1008,4,FALSE)=0,"",VLOOKUP(TRM!A5477,'TRM - TBM Crosswalk'!$A$2:'TRM - TBM Crosswalk'!$I$1008,4,FALSE))</f>
        <v/>
      </c>
      <c r="G3234" t="str">
        <f>IF(VLOOKUP(TRM!A5477,'TRM - TBM Crosswalk'!$A$2:'TRM - TBM Crosswalk'!$I$1008,5,FALSE)=0,"",VLOOKUP(TRM!A5477,'TRM - TBM Crosswalk'!$A$2:'TRM - TBM Crosswalk'!$I$1008,5,FALSE))</f>
        <v/>
      </c>
      <c r="H3234" t="str">
        <f>IF(VLOOKUP(TRM!A5477,'TRM - TBM Crosswalk'!$A$2:'TRM - TBM Crosswalk'!$I$1008,6,FALSE)=0,"",VLOOKUP(TRM!A5477,'TRM - TBM Crosswalk'!$A$2:'TRM - TBM Crosswalk'!$I$1008,6,FALSE))</f>
        <v/>
      </c>
      <c r="I3234" t="str">
        <f>IF(VLOOKUP(TRM!A5477,'TRM - TBM Crosswalk'!$A$2:'TRM - TBM Crosswalk'!$I$1008,7,FALSE)=0,"",VLOOKUP(TRM!A5477,'TRM - TBM Crosswalk'!$A$2:'TRM - TBM Crosswalk'!$I$1008,7,FALSE))</f>
        <v>Platform Services</v>
      </c>
      <c r="J3234" t="str">
        <f>IF(VLOOKUP(TRM!A5477,'TRM - TBM Crosswalk'!$A$2:'TRM - TBM Crosswalk'!$I$1008,8,FALSE)=0,"",VLOOKUP(TRM!A5477,'TRM - TBM Crosswalk'!$A$2:'TRM - TBM Crosswalk'!$I$1008,8,FALSE))</f>
        <v>Data Services</v>
      </c>
      <c r="K3234" t="str">
        <f>IF(VLOOKUP(TRM!A5477,'TRM - TBM Crosswalk'!$A$2:'TRM - TBM Crosswalk'!$I$1008,9,FALSE)=0,"",VLOOKUP(TRM!A5477,'TRM - TBM Crosswalk'!$A$2:'TRM - TBM Crosswalk'!$I$1008,9,FALSE))</f>
        <v>Data Analytics &amp; Visualizations</v>
      </c>
    </row>
    <row r="3235" spans="1:11" x14ac:dyDescent="0.45">
      <c r="A3235" t="str">
        <f>TRM!A6864</f>
        <v>Ambiguous</v>
      </c>
      <c r="B3235" t="str">
        <f>TRM!B6864</f>
        <v>Ambiguous</v>
      </c>
      <c r="C3235" t="str">
        <f>TRM!C6864</f>
        <v>SmartDraw 2019</v>
      </c>
      <c r="D3235">
        <f>TRM!D6864</f>
        <v>0</v>
      </c>
      <c r="E3235" t="str">
        <f>IF(VLOOKUP(TRM!A6864,'TRM - TBM Crosswalk'!$A$2:'TRM - TBM Crosswalk'!$I$1008,3,FALSE)="N/A","TBD","")</f>
        <v/>
      </c>
      <c r="F3235" t="str">
        <f>IF(VLOOKUP(TRM!A6864,'TRM - TBM Crosswalk'!$A$2:'TRM - TBM Crosswalk'!$I$1008,4,FALSE)=0,"",VLOOKUP(TRM!A6864,'TRM - TBM Crosswalk'!$A$2:'TRM - TBM Crosswalk'!$I$1008,4,FALSE))</f>
        <v/>
      </c>
      <c r="G3235" t="str">
        <f>IF(VLOOKUP(TRM!A6864,'TRM - TBM Crosswalk'!$A$2:'TRM - TBM Crosswalk'!$I$1008,5,FALSE)=0,"",VLOOKUP(TRM!A6864,'TRM - TBM Crosswalk'!$A$2:'TRM - TBM Crosswalk'!$I$1008,5,FALSE))</f>
        <v/>
      </c>
      <c r="H3235" t="str">
        <f>IF(VLOOKUP(TRM!A6864,'TRM - TBM Crosswalk'!$A$2:'TRM - TBM Crosswalk'!$I$1008,6,FALSE)=0,"",VLOOKUP(TRM!A6864,'TRM - TBM Crosswalk'!$A$2:'TRM - TBM Crosswalk'!$I$1008,6,FALSE))</f>
        <v/>
      </c>
      <c r="I3235" t="str">
        <f>IF(VLOOKUP(TRM!A6864,'TRM - TBM Crosswalk'!$A$2:'TRM - TBM Crosswalk'!$I$1008,7,FALSE)=0,"",VLOOKUP(TRM!A6864,'TRM - TBM Crosswalk'!$A$2:'TRM - TBM Crosswalk'!$I$1008,7,FALSE))</f>
        <v/>
      </c>
      <c r="J3235" t="str">
        <f>IF(VLOOKUP(TRM!A6864,'TRM - TBM Crosswalk'!$A$2:'TRM - TBM Crosswalk'!$I$1008,8,FALSE)=0,"",VLOOKUP(TRM!A6864,'TRM - TBM Crosswalk'!$A$2:'TRM - TBM Crosswalk'!$I$1008,8,FALSE))</f>
        <v/>
      </c>
      <c r="K3235" t="str">
        <f>IF(VLOOKUP(TRM!A6864,'TRM - TBM Crosswalk'!$A$2:'TRM - TBM Crosswalk'!$I$1008,9,FALSE)=0,"",VLOOKUP(TRM!A6864,'TRM - TBM Crosswalk'!$A$2:'TRM - TBM Crosswalk'!$I$1008,9,FALSE))</f>
        <v/>
      </c>
    </row>
    <row r="3236" spans="1:11" x14ac:dyDescent="0.45">
      <c r="A3236" t="str">
        <f>TRM!A6865</f>
        <v>Ambiguous</v>
      </c>
      <c r="B3236" t="str">
        <f>TRM!B6865</f>
        <v>Ambiguous</v>
      </c>
      <c r="C3236" t="str">
        <f>TRM!C6865</f>
        <v>Toolkit | 1.6.0.150</v>
      </c>
      <c r="D3236">
        <f>TRM!D6865</f>
        <v>0</v>
      </c>
      <c r="E3236" t="str">
        <f>IF(VLOOKUP(TRM!A6865,'TRM - TBM Crosswalk'!$A$2:'TRM - TBM Crosswalk'!$I$1008,3,FALSE)="N/A","TBD","")</f>
        <v/>
      </c>
      <c r="F3236" t="str">
        <f>IF(VLOOKUP(TRM!A6865,'TRM - TBM Crosswalk'!$A$2:'TRM - TBM Crosswalk'!$I$1008,4,FALSE)=0,"",VLOOKUP(TRM!A6865,'TRM - TBM Crosswalk'!$A$2:'TRM - TBM Crosswalk'!$I$1008,4,FALSE))</f>
        <v/>
      </c>
      <c r="G3236" t="str">
        <f>IF(VLOOKUP(TRM!A6865,'TRM - TBM Crosswalk'!$A$2:'TRM - TBM Crosswalk'!$I$1008,5,FALSE)=0,"",VLOOKUP(TRM!A6865,'TRM - TBM Crosswalk'!$A$2:'TRM - TBM Crosswalk'!$I$1008,5,FALSE))</f>
        <v/>
      </c>
      <c r="H3236" t="str">
        <f>IF(VLOOKUP(TRM!A6865,'TRM - TBM Crosswalk'!$A$2:'TRM - TBM Crosswalk'!$I$1008,6,FALSE)=0,"",VLOOKUP(TRM!A6865,'TRM - TBM Crosswalk'!$A$2:'TRM - TBM Crosswalk'!$I$1008,6,FALSE))</f>
        <v/>
      </c>
      <c r="I3236" t="str">
        <f>IF(VLOOKUP(TRM!A6865,'TRM - TBM Crosswalk'!$A$2:'TRM - TBM Crosswalk'!$I$1008,7,FALSE)=0,"",VLOOKUP(TRM!A6865,'TRM - TBM Crosswalk'!$A$2:'TRM - TBM Crosswalk'!$I$1008,7,FALSE))</f>
        <v/>
      </c>
      <c r="J3236" t="str">
        <f>IF(VLOOKUP(TRM!A6865,'TRM - TBM Crosswalk'!$A$2:'TRM - TBM Crosswalk'!$I$1008,8,FALSE)=0,"",VLOOKUP(TRM!A6865,'TRM - TBM Crosswalk'!$A$2:'TRM - TBM Crosswalk'!$I$1008,8,FALSE))</f>
        <v/>
      </c>
      <c r="K3236" t="str">
        <f>IF(VLOOKUP(TRM!A6865,'TRM - TBM Crosswalk'!$A$2:'TRM - TBM Crosswalk'!$I$1008,9,FALSE)=0,"",VLOOKUP(TRM!A6865,'TRM - TBM Crosswalk'!$A$2:'TRM - TBM Crosswalk'!$I$1008,9,FALSE))</f>
        <v/>
      </c>
    </row>
    <row r="3237" spans="1:11" x14ac:dyDescent="0.45">
      <c r="A3237" t="str">
        <f>TRM!A5221</f>
        <v>A02.031</v>
      </c>
      <c r="B3237" t="str">
        <f>TRM!B5221</f>
        <v>Visualization</v>
      </c>
      <c r="C3237" t="str">
        <f>TRM!C5221</f>
        <v>HOBOware | 3.7.10</v>
      </c>
      <c r="D3237">
        <f>TRM!D5221</f>
        <v>0</v>
      </c>
      <c r="E3237" t="str">
        <f>IF(VLOOKUP(TRM!A5221,'TRM - TBM Crosswalk'!$A$2:'TRM - TBM Crosswalk'!$I$1008,3,FALSE)="N/A","TBD","")</f>
        <v/>
      </c>
      <c r="F3237" t="str">
        <f>IF(VLOOKUP(TRM!A5221,'TRM - TBM Crosswalk'!$A$2:'TRM - TBM Crosswalk'!$I$1008,4,FALSE)=0,"",VLOOKUP(TRM!A5221,'TRM - TBM Crosswalk'!$A$2:'TRM - TBM Crosswalk'!$I$1008,4,FALSE))</f>
        <v/>
      </c>
      <c r="G3237" t="str">
        <f>IF(VLOOKUP(TRM!A5221,'TRM - TBM Crosswalk'!$A$2:'TRM - TBM Crosswalk'!$I$1008,5,FALSE)=0,"",VLOOKUP(TRM!A5221,'TRM - TBM Crosswalk'!$A$2:'TRM - TBM Crosswalk'!$I$1008,5,FALSE))</f>
        <v/>
      </c>
      <c r="H3237" t="str">
        <f>IF(VLOOKUP(TRM!A5221,'TRM - TBM Crosswalk'!$A$2:'TRM - TBM Crosswalk'!$I$1008,6,FALSE)=0,"",VLOOKUP(TRM!A5221,'TRM - TBM Crosswalk'!$A$2:'TRM - TBM Crosswalk'!$I$1008,6,FALSE))</f>
        <v/>
      </c>
      <c r="I3237" t="str">
        <f>IF(VLOOKUP(TRM!A5221,'TRM - TBM Crosswalk'!$A$2:'TRM - TBM Crosswalk'!$I$1008,7,FALSE)=0,"",VLOOKUP(TRM!A5221,'TRM - TBM Crosswalk'!$A$2:'TRM - TBM Crosswalk'!$I$1008,7,FALSE))</f>
        <v>Platform Services</v>
      </c>
      <c r="J3237" t="str">
        <f>IF(VLOOKUP(TRM!A5221,'TRM - TBM Crosswalk'!$A$2:'TRM - TBM Crosswalk'!$I$1008,8,FALSE)=0,"",VLOOKUP(TRM!A5221,'TRM - TBM Crosswalk'!$A$2:'TRM - TBM Crosswalk'!$I$1008,8,FALSE))</f>
        <v>Data Services</v>
      </c>
      <c r="K3237" t="str">
        <f>IF(VLOOKUP(TRM!A5221,'TRM - TBM Crosswalk'!$A$2:'TRM - TBM Crosswalk'!$I$1008,9,FALSE)=0,"",VLOOKUP(TRM!A5221,'TRM - TBM Crosswalk'!$A$2:'TRM - TBM Crosswalk'!$I$1008,9,FALSE))</f>
        <v>Data Analytics &amp; Visualizations</v>
      </c>
    </row>
    <row r="3238" spans="1:11" x14ac:dyDescent="0.45">
      <c r="A3238" t="str">
        <f>TRM!A5222</f>
        <v>A02.031</v>
      </c>
      <c r="B3238" t="str">
        <f>TRM!B5222</f>
        <v>Visualization</v>
      </c>
      <c r="C3238" t="str">
        <f>TRM!C5222</f>
        <v>HOBOware | 3.7.11</v>
      </c>
      <c r="D3238">
        <f>TRM!D5222</f>
        <v>0</v>
      </c>
      <c r="E3238" t="str">
        <f>IF(VLOOKUP(TRM!A5222,'TRM - TBM Crosswalk'!$A$2:'TRM - TBM Crosswalk'!$I$1008,3,FALSE)="N/A","TBD","")</f>
        <v/>
      </c>
      <c r="F3238" t="str">
        <f>IF(VLOOKUP(TRM!A5222,'TRM - TBM Crosswalk'!$A$2:'TRM - TBM Crosswalk'!$I$1008,4,FALSE)=0,"",VLOOKUP(TRM!A5222,'TRM - TBM Crosswalk'!$A$2:'TRM - TBM Crosswalk'!$I$1008,4,FALSE))</f>
        <v/>
      </c>
      <c r="G3238" t="str">
        <f>IF(VLOOKUP(TRM!A5222,'TRM - TBM Crosswalk'!$A$2:'TRM - TBM Crosswalk'!$I$1008,5,FALSE)=0,"",VLOOKUP(TRM!A5222,'TRM - TBM Crosswalk'!$A$2:'TRM - TBM Crosswalk'!$I$1008,5,FALSE))</f>
        <v/>
      </c>
      <c r="H3238" t="str">
        <f>IF(VLOOKUP(TRM!A5222,'TRM - TBM Crosswalk'!$A$2:'TRM - TBM Crosswalk'!$I$1008,6,FALSE)=0,"",VLOOKUP(TRM!A5222,'TRM - TBM Crosswalk'!$A$2:'TRM - TBM Crosswalk'!$I$1008,6,FALSE))</f>
        <v/>
      </c>
      <c r="I3238" t="str">
        <f>IF(VLOOKUP(TRM!A5222,'TRM - TBM Crosswalk'!$A$2:'TRM - TBM Crosswalk'!$I$1008,7,FALSE)=0,"",VLOOKUP(TRM!A5222,'TRM - TBM Crosswalk'!$A$2:'TRM - TBM Crosswalk'!$I$1008,7,FALSE))</f>
        <v>Platform Services</v>
      </c>
      <c r="J3238" t="str">
        <f>IF(VLOOKUP(TRM!A5222,'TRM - TBM Crosswalk'!$A$2:'TRM - TBM Crosswalk'!$I$1008,8,FALSE)=0,"",VLOOKUP(TRM!A5222,'TRM - TBM Crosswalk'!$A$2:'TRM - TBM Crosswalk'!$I$1008,8,FALSE))</f>
        <v>Data Services</v>
      </c>
      <c r="K3238" t="str">
        <f>IF(VLOOKUP(TRM!A5222,'TRM - TBM Crosswalk'!$A$2:'TRM - TBM Crosswalk'!$I$1008,9,FALSE)=0,"",VLOOKUP(TRM!A5222,'TRM - TBM Crosswalk'!$A$2:'TRM - TBM Crosswalk'!$I$1008,9,FALSE))</f>
        <v>Data Analytics &amp; Visualizations</v>
      </c>
    </row>
    <row r="3239" spans="1:11" x14ac:dyDescent="0.45">
      <c r="A3239" t="str">
        <f>TRM!A8567</f>
        <v>I01.002.209#</v>
      </c>
      <c r="B3239" t="str">
        <f>TRM!B8567</f>
        <v>Device Driver#</v>
      </c>
      <c r="C3239" t="str">
        <f>TRM!C8567</f>
        <v>Intel(R) Serial IO | 30.100.1725.1</v>
      </c>
      <c r="D3239">
        <f>TRM!D8567</f>
        <v>0</v>
      </c>
      <c r="E3239" t="str">
        <f>IF(VLOOKUP(TRM!A8567,'TRM - TBM Crosswalk'!$A$2:'TRM - TBM Crosswalk'!$I$1008,3,FALSE)="N/A","TBD","")</f>
        <v>TBD</v>
      </c>
      <c r="F3239" t="str">
        <f>IF(VLOOKUP(TRM!A8567,'TRM - TBM Crosswalk'!$A$2:'TRM - TBM Crosswalk'!$I$1008,4,FALSE)=0,"",VLOOKUP(TRM!A8567,'TRM - TBM Crosswalk'!$A$2:'TRM - TBM Crosswalk'!$I$1008,4,FALSE))</f>
        <v/>
      </c>
      <c r="G3239" t="str">
        <f>IF(VLOOKUP(TRM!A8567,'TRM - TBM Crosswalk'!$A$2:'TRM - TBM Crosswalk'!$I$1008,5,FALSE)=0,"",VLOOKUP(TRM!A8567,'TRM - TBM Crosswalk'!$A$2:'TRM - TBM Crosswalk'!$I$1008,5,FALSE))</f>
        <v/>
      </c>
      <c r="H3239" t="str">
        <f>IF(VLOOKUP(TRM!A8567,'TRM - TBM Crosswalk'!$A$2:'TRM - TBM Crosswalk'!$I$1008,6,FALSE)=0,"",VLOOKUP(TRM!A8567,'TRM - TBM Crosswalk'!$A$2:'TRM - TBM Crosswalk'!$I$1008,6,FALSE))</f>
        <v/>
      </c>
      <c r="I3239" t="str">
        <f>IF(VLOOKUP(TRM!A8567,'TRM - TBM Crosswalk'!$A$2:'TRM - TBM Crosswalk'!$I$1008,7,FALSE)=0,"",VLOOKUP(TRM!A8567,'TRM - TBM Crosswalk'!$A$2:'TRM - TBM Crosswalk'!$I$1008,7,FALSE))</f>
        <v/>
      </c>
      <c r="J3239" t="str">
        <f>IF(VLOOKUP(TRM!A8567,'TRM - TBM Crosswalk'!$A$2:'TRM - TBM Crosswalk'!$I$1008,8,FALSE)=0,"",VLOOKUP(TRM!A8567,'TRM - TBM Crosswalk'!$A$2:'TRM - TBM Crosswalk'!$I$1008,8,FALSE))</f>
        <v/>
      </c>
      <c r="K3239" t="str">
        <f>IF(VLOOKUP(TRM!A8567,'TRM - TBM Crosswalk'!$A$2:'TRM - TBM Crosswalk'!$I$1008,9,FALSE)=0,"",VLOOKUP(TRM!A8567,'TRM - TBM Crosswalk'!$A$2:'TRM - TBM Crosswalk'!$I$1008,9,FALSE))</f>
        <v/>
      </c>
    </row>
    <row r="3240" spans="1:11" x14ac:dyDescent="0.45">
      <c r="A3240" t="str">
        <f>TRM!A8568</f>
        <v>I01.002.209#</v>
      </c>
      <c r="B3240" t="str">
        <f>TRM!B8568</f>
        <v>Device Driver#</v>
      </c>
      <c r="C3240" t="str">
        <f>TRM!C8568</f>
        <v>Intel(R) Serial IO | 30.100.1727.1</v>
      </c>
      <c r="D3240">
        <f>TRM!D8568</f>
        <v>0</v>
      </c>
      <c r="E3240" t="str">
        <f>IF(VLOOKUP(TRM!A8568,'TRM - TBM Crosswalk'!$A$2:'TRM - TBM Crosswalk'!$I$1008,3,FALSE)="N/A","TBD","")</f>
        <v>TBD</v>
      </c>
      <c r="F3240" t="str">
        <f>IF(VLOOKUP(TRM!A8568,'TRM - TBM Crosswalk'!$A$2:'TRM - TBM Crosswalk'!$I$1008,4,FALSE)=0,"",VLOOKUP(TRM!A8568,'TRM - TBM Crosswalk'!$A$2:'TRM - TBM Crosswalk'!$I$1008,4,FALSE))</f>
        <v/>
      </c>
      <c r="G3240" t="str">
        <f>IF(VLOOKUP(TRM!A8568,'TRM - TBM Crosswalk'!$A$2:'TRM - TBM Crosswalk'!$I$1008,5,FALSE)=0,"",VLOOKUP(TRM!A8568,'TRM - TBM Crosswalk'!$A$2:'TRM - TBM Crosswalk'!$I$1008,5,FALSE))</f>
        <v/>
      </c>
      <c r="H3240" t="str">
        <f>IF(VLOOKUP(TRM!A8568,'TRM - TBM Crosswalk'!$A$2:'TRM - TBM Crosswalk'!$I$1008,6,FALSE)=0,"",VLOOKUP(TRM!A8568,'TRM - TBM Crosswalk'!$A$2:'TRM - TBM Crosswalk'!$I$1008,6,FALSE))</f>
        <v/>
      </c>
      <c r="I3240" t="str">
        <f>IF(VLOOKUP(TRM!A8568,'TRM - TBM Crosswalk'!$A$2:'TRM - TBM Crosswalk'!$I$1008,7,FALSE)=0,"",VLOOKUP(TRM!A8568,'TRM - TBM Crosswalk'!$A$2:'TRM - TBM Crosswalk'!$I$1008,7,FALSE))</f>
        <v/>
      </c>
      <c r="J3240" t="str">
        <f>IF(VLOOKUP(TRM!A8568,'TRM - TBM Crosswalk'!$A$2:'TRM - TBM Crosswalk'!$I$1008,8,FALSE)=0,"",VLOOKUP(TRM!A8568,'TRM - TBM Crosswalk'!$A$2:'TRM - TBM Crosswalk'!$I$1008,8,FALSE))</f>
        <v/>
      </c>
      <c r="K3240" t="str">
        <f>IF(VLOOKUP(TRM!A8568,'TRM - TBM Crosswalk'!$A$2:'TRM - TBM Crosswalk'!$I$1008,9,FALSE)=0,"",VLOOKUP(TRM!A8568,'TRM - TBM Crosswalk'!$A$2:'TRM - TBM Crosswalk'!$I$1008,9,FALSE))</f>
        <v/>
      </c>
    </row>
    <row r="3241" spans="1:11" x14ac:dyDescent="0.45">
      <c r="A3241" t="str">
        <f>TRM!A8569</f>
        <v>I01.002.209#</v>
      </c>
      <c r="B3241" t="str">
        <f>TRM!B8569</f>
        <v>Device Driver#</v>
      </c>
      <c r="C3241" t="str">
        <f>TRM!C8569</f>
        <v>Intel(R) Serial IO | 30.100.1841.2</v>
      </c>
      <c r="D3241">
        <f>TRM!D8569</f>
        <v>0</v>
      </c>
      <c r="E3241" t="str">
        <f>IF(VLOOKUP(TRM!A8569,'TRM - TBM Crosswalk'!$A$2:'TRM - TBM Crosswalk'!$I$1008,3,FALSE)="N/A","TBD","")</f>
        <v>TBD</v>
      </c>
      <c r="F3241" t="str">
        <f>IF(VLOOKUP(TRM!A8569,'TRM - TBM Crosswalk'!$A$2:'TRM - TBM Crosswalk'!$I$1008,4,FALSE)=0,"",VLOOKUP(TRM!A8569,'TRM - TBM Crosswalk'!$A$2:'TRM - TBM Crosswalk'!$I$1008,4,FALSE))</f>
        <v/>
      </c>
      <c r="G3241" t="str">
        <f>IF(VLOOKUP(TRM!A8569,'TRM - TBM Crosswalk'!$A$2:'TRM - TBM Crosswalk'!$I$1008,5,FALSE)=0,"",VLOOKUP(TRM!A8569,'TRM - TBM Crosswalk'!$A$2:'TRM - TBM Crosswalk'!$I$1008,5,FALSE))</f>
        <v/>
      </c>
      <c r="H3241" t="str">
        <f>IF(VLOOKUP(TRM!A8569,'TRM - TBM Crosswalk'!$A$2:'TRM - TBM Crosswalk'!$I$1008,6,FALSE)=0,"",VLOOKUP(TRM!A8569,'TRM - TBM Crosswalk'!$A$2:'TRM - TBM Crosswalk'!$I$1008,6,FALSE))</f>
        <v/>
      </c>
      <c r="I3241" t="str">
        <f>IF(VLOOKUP(TRM!A8569,'TRM - TBM Crosswalk'!$A$2:'TRM - TBM Crosswalk'!$I$1008,7,FALSE)=0,"",VLOOKUP(TRM!A8569,'TRM - TBM Crosswalk'!$A$2:'TRM - TBM Crosswalk'!$I$1008,7,FALSE))</f>
        <v/>
      </c>
      <c r="J3241" t="str">
        <f>IF(VLOOKUP(TRM!A8569,'TRM - TBM Crosswalk'!$A$2:'TRM - TBM Crosswalk'!$I$1008,8,FALSE)=0,"",VLOOKUP(TRM!A8569,'TRM - TBM Crosswalk'!$A$2:'TRM - TBM Crosswalk'!$I$1008,8,FALSE))</f>
        <v/>
      </c>
      <c r="K3241" t="str">
        <f>IF(VLOOKUP(TRM!A8569,'TRM - TBM Crosswalk'!$A$2:'TRM - TBM Crosswalk'!$I$1008,9,FALSE)=0,"",VLOOKUP(TRM!A8569,'TRM - TBM Crosswalk'!$A$2:'TRM - TBM Crosswalk'!$I$1008,9,FALSE))</f>
        <v/>
      </c>
    </row>
    <row r="3242" spans="1:11" x14ac:dyDescent="0.45">
      <c r="A3242" t="str">
        <f>TRM!A2101</f>
        <v>A02.022.240</v>
      </c>
      <c r="B3242" t="str">
        <f>TRM!B2101</f>
        <v>Integrated Development Environment (IDE)#</v>
      </c>
      <c r="C3242" t="str">
        <f>TRM!C2101</f>
        <v>Python 2.5 psyco-1.6</v>
      </c>
      <c r="D3242">
        <f>TRM!D2101</f>
        <v>0</v>
      </c>
      <c r="E3242" t="str">
        <f>IF(VLOOKUP(TRM!A2101,'TRM - TBM Crosswalk'!$A$2:'TRM - TBM Crosswalk'!$I$1008,3,FALSE)="N/A","TBD","")</f>
        <v/>
      </c>
      <c r="F3242" t="str">
        <f>IF(VLOOKUP(TRM!A2101,'TRM - TBM Crosswalk'!$A$2:'TRM - TBM Crosswalk'!$I$1008,4,FALSE)=0,"",VLOOKUP(TRM!A2101,'TRM - TBM Crosswalk'!$A$2:'TRM - TBM Crosswalk'!$I$1008,4,FALSE))</f>
        <v/>
      </c>
      <c r="G3242" t="str">
        <f>IF(VLOOKUP(TRM!A2101,'TRM - TBM Crosswalk'!$A$2:'TRM - TBM Crosswalk'!$I$1008,5,FALSE)=0,"",VLOOKUP(TRM!A2101,'TRM - TBM Crosswalk'!$A$2:'TRM - TBM Crosswalk'!$I$1008,5,FALSE))</f>
        <v>Application</v>
      </c>
      <c r="H3242" t="str">
        <f>IF(VLOOKUP(TRM!A2101,'TRM - TBM Crosswalk'!$A$2:'TRM - TBM Crosswalk'!$I$1008,6,FALSE)=0,"",VLOOKUP(TRM!A2101,'TRM - TBM Crosswalk'!$A$2:'TRM - TBM Crosswalk'!$I$1008,6,FALSE))</f>
        <v>Application Development</v>
      </c>
      <c r="I3242" t="str">
        <f>IF(VLOOKUP(TRM!A2101,'TRM - TBM Crosswalk'!$A$2:'TRM - TBM Crosswalk'!$I$1008,7,FALSE)=0,"",VLOOKUP(TRM!A2101,'TRM - TBM Crosswalk'!$A$2:'TRM - TBM Crosswalk'!$I$1008,7,FALSE))</f>
        <v/>
      </c>
      <c r="J3242" t="str">
        <f>IF(VLOOKUP(TRM!A2101,'TRM - TBM Crosswalk'!$A$2:'TRM - TBM Crosswalk'!$I$1008,8,FALSE)=0,"",VLOOKUP(TRM!A2101,'TRM - TBM Crosswalk'!$A$2:'TRM - TBM Crosswalk'!$I$1008,8,FALSE))</f>
        <v/>
      </c>
      <c r="K3242" t="str">
        <f>IF(VLOOKUP(TRM!A2101,'TRM - TBM Crosswalk'!$A$2:'TRM - TBM Crosswalk'!$I$1008,9,FALSE)=0,"",VLOOKUP(TRM!A2101,'TRM - TBM Crosswalk'!$A$2:'TRM - TBM Crosswalk'!$I$1008,9,FALSE))</f>
        <v/>
      </c>
    </row>
    <row r="3243" spans="1:11" x14ac:dyDescent="0.45">
      <c r="A3243" t="str">
        <f>TRM!A2171</f>
        <v>A02.022.240</v>
      </c>
      <c r="B3243" t="str">
        <f>TRM!B2171</f>
        <v>Integrated Development Environment (IDE)#</v>
      </c>
      <c r="C3243" t="str">
        <f>TRM!C2171</f>
        <v>R for Windows | 3.6.3</v>
      </c>
      <c r="D3243">
        <f>TRM!D2171</f>
        <v>0</v>
      </c>
      <c r="E3243" t="str">
        <f>IF(VLOOKUP(TRM!A2171,'TRM - TBM Crosswalk'!$A$2:'TRM - TBM Crosswalk'!$I$1008,3,FALSE)="N/A","TBD","")</f>
        <v/>
      </c>
      <c r="F3243" t="str">
        <f>IF(VLOOKUP(TRM!A2171,'TRM - TBM Crosswalk'!$A$2:'TRM - TBM Crosswalk'!$I$1008,4,FALSE)=0,"",VLOOKUP(TRM!A2171,'TRM - TBM Crosswalk'!$A$2:'TRM - TBM Crosswalk'!$I$1008,4,FALSE))</f>
        <v/>
      </c>
      <c r="G3243" t="str">
        <f>IF(VLOOKUP(TRM!A2171,'TRM - TBM Crosswalk'!$A$2:'TRM - TBM Crosswalk'!$I$1008,5,FALSE)=0,"",VLOOKUP(TRM!A2171,'TRM - TBM Crosswalk'!$A$2:'TRM - TBM Crosswalk'!$I$1008,5,FALSE))</f>
        <v>Application</v>
      </c>
      <c r="H3243" t="str">
        <f>IF(VLOOKUP(TRM!A2171,'TRM - TBM Crosswalk'!$A$2:'TRM - TBM Crosswalk'!$I$1008,6,FALSE)=0,"",VLOOKUP(TRM!A2171,'TRM - TBM Crosswalk'!$A$2:'TRM - TBM Crosswalk'!$I$1008,6,FALSE))</f>
        <v>Application Development</v>
      </c>
      <c r="I3243" t="str">
        <f>IF(VLOOKUP(TRM!A2171,'TRM - TBM Crosswalk'!$A$2:'TRM - TBM Crosswalk'!$I$1008,7,FALSE)=0,"",VLOOKUP(TRM!A2171,'TRM - TBM Crosswalk'!$A$2:'TRM - TBM Crosswalk'!$I$1008,7,FALSE))</f>
        <v/>
      </c>
      <c r="J3243" t="str">
        <f>IF(VLOOKUP(TRM!A2171,'TRM - TBM Crosswalk'!$A$2:'TRM - TBM Crosswalk'!$I$1008,8,FALSE)=0,"",VLOOKUP(TRM!A2171,'TRM - TBM Crosswalk'!$A$2:'TRM - TBM Crosswalk'!$I$1008,8,FALSE))</f>
        <v/>
      </c>
      <c r="K3243" t="str">
        <f>IF(VLOOKUP(TRM!A2171,'TRM - TBM Crosswalk'!$A$2:'TRM - TBM Crosswalk'!$I$1008,9,FALSE)=0,"",VLOOKUP(TRM!A2171,'TRM - TBM Crosswalk'!$A$2:'TRM - TBM Crosswalk'!$I$1008,9,FALSE))</f>
        <v/>
      </c>
    </row>
    <row r="3244" spans="1:11" x14ac:dyDescent="0.45">
      <c r="A3244" t="str">
        <f>TRM!A8272</f>
        <v>I01.002.206#</v>
      </c>
      <c r="B3244" t="str">
        <f>TRM!B8272</f>
        <v>Operating System - UNIX Design</v>
      </c>
      <c r="C3244" t="str">
        <f>TRM!C8272</f>
        <v>CNXT Audio Dock | 1.31.36.6</v>
      </c>
      <c r="D3244">
        <f>TRM!D8272</f>
        <v>0</v>
      </c>
      <c r="E3244" t="str">
        <f>IF(VLOOKUP(TRM!A8272,'TRM - TBM Crosswalk'!$A$2:'TRM - TBM Crosswalk'!$I$1008,3,FALSE)="N/A","TBD","")</f>
        <v/>
      </c>
      <c r="F3244" t="str">
        <f>IF(VLOOKUP(TRM!A8272,'TRM - TBM Crosswalk'!$A$2:'TRM - TBM Crosswalk'!$I$1008,4,FALSE)=0,"",VLOOKUP(TRM!A8272,'TRM - TBM Crosswalk'!$A$2:'TRM - TBM Crosswalk'!$I$1008,4,FALSE))</f>
        <v/>
      </c>
      <c r="G3244" t="str">
        <f>IF(VLOOKUP(TRM!A8272,'TRM - TBM Crosswalk'!$A$2:'TRM - TBM Crosswalk'!$I$1008,5,FALSE)=0,"",VLOOKUP(TRM!A8272,'TRM - TBM Crosswalk'!$A$2:'TRM - TBM Crosswalk'!$I$1008,5,FALSE))</f>
        <v>Compute</v>
      </c>
      <c r="H3244" t="str">
        <f>IF(VLOOKUP(TRM!A8272,'TRM - TBM Crosswalk'!$A$2:'TRM - TBM Crosswalk'!$I$1008,6,FALSE)=0,"",VLOOKUP(TRM!A8272,'TRM - TBM Crosswalk'!$A$2:'TRM - TBM Crosswalk'!$I$1008,6,FALSE))</f>
        <v xml:space="preserve">Unix </v>
      </c>
      <c r="I3244" t="str">
        <f>IF(VLOOKUP(TRM!A8272,'TRM - TBM Crosswalk'!$A$2:'TRM - TBM Crosswalk'!$I$1008,7,FALSE)=0,"",VLOOKUP(TRM!A8272,'TRM - TBM Crosswalk'!$A$2:'TRM - TBM Crosswalk'!$I$1008,7,FALSE))</f>
        <v/>
      </c>
      <c r="J3244" t="str">
        <f>IF(VLOOKUP(TRM!A8272,'TRM - TBM Crosswalk'!$A$2:'TRM - TBM Crosswalk'!$I$1008,8,FALSE)=0,"",VLOOKUP(TRM!A8272,'TRM - TBM Crosswalk'!$A$2:'TRM - TBM Crosswalk'!$I$1008,8,FALSE))</f>
        <v/>
      </c>
      <c r="K3244" t="str">
        <f>IF(VLOOKUP(TRM!A8272,'TRM - TBM Crosswalk'!$A$2:'TRM - TBM Crosswalk'!$I$1008,9,FALSE)=0,"",VLOOKUP(TRM!A8272,'TRM - TBM Crosswalk'!$A$2:'TRM - TBM Crosswalk'!$I$1008,9,FALSE))</f>
        <v/>
      </c>
    </row>
    <row r="3245" spans="1:11" x14ac:dyDescent="0.45">
      <c r="A3245" t="str">
        <f>TRM!A724</f>
        <v>A02.021.221</v>
      </c>
      <c r="B3245" t="str">
        <f>TRM!B724</f>
        <v>Data Extraction, Transformation and Loading</v>
      </c>
      <c r="C3245" t="str">
        <f>TRM!C724</f>
        <v>DataFlux USPS Data - February 2018 | 8.2</v>
      </c>
      <c r="D3245">
        <f>TRM!D724</f>
        <v>0</v>
      </c>
      <c r="E3245" t="str">
        <f>IF(VLOOKUP(TRM!A724,'TRM - TBM Crosswalk'!$A$2:'TRM - TBM Crosswalk'!$I$1008,3,FALSE)="N/A","TBD","")</f>
        <v/>
      </c>
      <c r="F3245" t="str">
        <f>IF(VLOOKUP(TRM!A724,'TRM - TBM Crosswalk'!$A$2:'TRM - TBM Crosswalk'!$I$1008,4,FALSE)=0,"",VLOOKUP(TRM!A724,'TRM - TBM Crosswalk'!$A$2:'TRM - TBM Crosswalk'!$I$1008,4,FALSE))</f>
        <v/>
      </c>
      <c r="G3245" t="str">
        <f>IF(VLOOKUP(TRM!A724,'TRM - TBM Crosswalk'!$A$2:'TRM - TBM Crosswalk'!$I$1008,5,FALSE)=0,"",VLOOKUP(TRM!A724,'TRM - TBM Crosswalk'!$A$2:'TRM - TBM Crosswalk'!$I$1008,5,FALSE))</f>
        <v/>
      </c>
      <c r="H3245" t="str">
        <f>IF(VLOOKUP(TRM!A724,'TRM - TBM Crosswalk'!$A$2:'TRM - TBM Crosswalk'!$I$1008,6,FALSE)=0,"",VLOOKUP(TRM!A724,'TRM - TBM Crosswalk'!$A$2:'TRM - TBM Crosswalk'!$I$1008,6,FALSE))</f>
        <v/>
      </c>
      <c r="I3245" t="str">
        <f>IF(VLOOKUP(TRM!A724,'TRM - TBM Crosswalk'!$A$2:'TRM - TBM Crosswalk'!$I$1008,7,FALSE)=0,"",VLOOKUP(TRM!A724,'TRM - TBM Crosswalk'!$A$2:'TRM - TBM Crosswalk'!$I$1008,7,FALSE))</f>
        <v>Platform Services</v>
      </c>
      <c r="J3245" t="str">
        <f>IF(VLOOKUP(TRM!A724,'TRM - TBM Crosswalk'!$A$2:'TRM - TBM Crosswalk'!$I$1008,8,FALSE)=0,"",VLOOKUP(TRM!A724,'TRM - TBM Crosswalk'!$A$2:'TRM - TBM Crosswalk'!$I$1008,8,FALSE))</f>
        <v>Data Services</v>
      </c>
      <c r="K3245" t="str">
        <f>IF(VLOOKUP(TRM!A724,'TRM - TBM Crosswalk'!$A$2:'TRM - TBM Crosswalk'!$I$1008,9,FALSE)=0,"",VLOOKUP(TRM!A724,'TRM - TBM Crosswalk'!$A$2:'TRM - TBM Crosswalk'!$I$1008,9,FALSE))</f>
        <v>Data Management</v>
      </c>
    </row>
    <row r="3246" spans="1:11" x14ac:dyDescent="0.45">
      <c r="A3246" t="str">
        <f>TRM!A725</f>
        <v>A02.021.221</v>
      </c>
      <c r="B3246" t="str">
        <f>TRM!B725</f>
        <v>Data Extraction, Transformation and Loading</v>
      </c>
      <c r="C3246" t="str">
        <f>TRM!C725</f>
        <v>DataFlux USPS Data - January 2020 | 8.2</v>
      </c>
      <c r="D3246">
        <f>TRM!D725</f>
        <v>0</v>
      </c>
      <c r="E3246" t="str">
        <f>IF(VLOOKUP(TRM!A725,'TRM - TBM Crosswalk'!$A$2:'TRM - TBM Crosswalk'!$I$1008,3,FALSE)="N/A","TBD","")</f>
        <v/>
      </c>
      <c r="F3246" t="str">
        <f>IF(VLOOKUP(TRM!A725,'TRM - TBM Crosswalk'!$A$2:'TRM - TBM Crosswalk'!$I$1008,4,FALSE)=0,"",VLOOKUP(TRM!A725,'TRM - TBM Crosswalk'!$A$2:'TRM - TBM Crosswalk'!$I$1008,4,FALSE))</f>
        <v/>
      </c>
      <c r="G3246" t="str">
        <f>IF(VLOOKUP(TRM!A725,'TRM - TBM Crosswalk'!$A$2:'TRM - TBM Crosswalk'!$I$1008,5,FALSE)=0,"",VLOOKUP(TRM!A725,'TRM - TBM Crosswalk'!$A$2:'TRM - TBM Crosswalk'!$I$1008,5,FALSE))</f>
        <v/>
      </c>
      <c r="H3246" t="str">
        <f>IF(VLOOKUP(TRM!A725,'TRM - TBM Crosswalk'!$A$2:'TRM - TBM Crosswalk'!$I$1008,6,FALSE)=0,"",VLOOKUP(TRM!A725,'TRM - TBM Crosswalk'!$A$2:'TRM - TBM Crosswalk'!$I$1008,6,FALSE))</f>
        <v/>
      </c>
      <c r="I3246" t="str">
        <f>IF(VLOOKUP(TRM!A725,'TRM - TBM Crosswalk'!$A$2:'TRM - TBM Crosswalk'!$I$1008,7,FALSE)=0,"",VLOOKUP(TRM!A725,'TRM - TBM Crosswalk'!$A$2:'TRM - TBM Crosswalk'!$I$1008,7,FALSE))</f>
        <v>Platform Services</v>
      </c>
      <c r="J3246" t="str">
        <f>IF(VLOOKUP(TRM!A725,'TRM - TBM Crosswalk'!$A$2:'TRM - TBM Crosswalk'!$I$1008,8,FALSE)=0,"",VLOOKUP(TRM!A725,'TRM - TBM Crosswalk'!$A$2:'TRM - TBM Crosswalk'!$I$1008,8,FALSE))</f>
        <v>Data Services</v>
      </c>
      <c r="K3246" t="str">
        <f>IF(VLOOKUP(TRM!A725,'TRM - TBM Crosswalk'!$A$2:'TRM - TBM Crosswalk'!$I$1008,9,FALSE)=0,"",VLOOKUP(TRM!A725,'TRM - TBM Crosswalk'!$A$2:'TRM - TBM Crosswalk'!$I$1008,9,FALSE))</f>
        <v>Data Management</v>
      </c>
    </row>
    <row r="3247" spans="1:11" x14ac:dyDescent="0.45">
      <c r="A3247" t="str">
        <f>TRM!A726</f>
        <v>A02.021.221</v>
      </c>
      <c r="B3247" t="str">
        <f>TRM!B726</f>
        <v>Data Extraction, Transformation and Loading</v>
      </c>
      <c r="C3247" t="str">
        <f>TRM!C726</f>
        <v>GemBox.Spreadsheet Professional 3.3 | 11.3.33</v>
      </c>
      <c r="D3247">
        <f>TRM!D726</f>
        <v>0</v>
      </c>
      <c r="E3247" t="str">
        <f>IF(VLOOKUP(TRM!A726,'TRM - TBM Crosswalk'!$A$2:'TRM - TBM Crosswalk'!$I$1008,3,FALSE)="N/A","TBD","")</f>
        <v/>
      </c>
      <c r="F3247" t="str">
        <f>IF(VLOOKUP(TRM!A726,'TRM - TBM Crosswalk'!$A$2:'TRM - TBM Crosswalk'!$I$1008,4,FALSE)=0,"",VLOOKUP(TRM!A726,'TRM - TBM Crosswalk'!$A$2:'TRM - TBM Crosswalk'!$I$1008,4,FALSE))</f>
        <v/>
      </c>
      <c r="G3247" t="str">
        <f>IF(VLOOKUP(TRM!A726,'TRM - TBM Crosswalk'!$A$2:'TRM - TBM Crosswalk'!$I$1008,5,FALSE)=0,"",VLOOKUP(TRM!A726,'TRM - TBM Crosswalk'!$A$2:'TRM - TBM Crosswalk'!$I$1008,5,FALSE))</f>
        <v/>
      </c>
      <c r="H3247" t="str">
        <f>IF(VLOOKUP(TRM!A726,'TRM - TBM Crosswalk'!$A$2:'TRM - TBM Crosswalk'!$I$1008,6,FALSE)=0,"",VLOOKUP(TRM!A726,'TRM - TBM Crosswalk'!$A$2:'TRM - TBM Crosswalk'!$I$1008,6,FALSE))</f>
        <v/>
      </c>
      <c r="I3247" t="str">
        <f>IF(VLOOKUP(TRM!A726,'TRM - TBM Crosswalk'!$A$2:'TRM - TBM Crosswalk'!$I$1008,7,FALSE)=0,"",VLOOKUP(TRM!A726,'TRM - TBM Crosswalk'!$A$2:'TRM - TBM Crosswalk'!$I$1008,7,FALSE))</f>
        <v>Platform Services</v>
      </c>
      <c r="J3247" t="str">
        <f>IF(VLOOKUP(TRM!A726,'TRM - TBM Crosswalk'!$A$2:'TRM - TBM Crosswalk'!$I$1008,8,FALSE)=0,"",VLOOKUP(TRM!A726,'TRM - TBM Crosswalk'!$A$2:'TRM - TBM Crosswalk'!$I$1008,8,FALSE))</f>
        <v>Data Services</v>
      </c>
      <c r="K3247" t="str">
        <f>IF(VLOOKUP(TRM!A726,'TRM - TBM Crosswalk'!$A$2:'TRM - TBM Crosswalk'!$I$1008,9,FALSE)=0,"",VLOOKUP(TRM!A726,'TRM - TBM Crosswalk'!$A$2:'TRM - TBM Crosswalk'!$I$1008,9,FALSE))</f>
        <v>Data Management</v>
      </c>
    </row>
    <row r="3248" spans="1:11" x14ac:dyDescent="0.45">
      <c r="A3248" t="str">
        <f>TRM!A727</f>
        <v>A02.021.221</v>
      </c>
      <c r="B3248" t="str">
        <f>TRM!B727</f>
        <v>Data Extraction, Transformation and Loading</v>
      </c>
      <c r="C3248" t="str">
        <f>TRM!C727</f>
        <v>Quality Knowledge Base (CI_qkb1) | 31</v>
      </c>
      <c r="D3248">
        <f>TRM!D727</f>
        <v>0</v>
      </c>
      <c r="E3248" t="str">
        <f>IF(VLOOKUP(TRM!A727,'TRM - TBM Crosswalk'!$A$2:'TRM - TBM Crosswalk'!$I$1008,3,FALSE)="N/A","TBD","")</f>
        <v/>
      </c>
      <c r="F3248" t="str">
        <f>IF(VLOOKUP(TRM!A727,'TRM - TBM Crosswalk'!$A$2:'TRM - TBM Crosswalk'!$I$1008,4,FALSE)=0,"",VLOOKUP(TRM!A727,'TRM - TBM Crosswalk'!$A$2:'TRM - TBM Crosswalk'!$I$1008,4,FALSE))</f>
        <v/>
      </c>
      <c r="G3248" t="str">
        <f>IF(VLOOKUP(TRM!A727,'TRM - TBM Crosswalk'!$A$2:'TRM - TBM Crosswalk'!$I$1008,5,FALSE)=0,"",VLOOKUP(TRM!A727,'TRM - TBM Crosswalk'!$A$2:'TRM - TBM Crosswalk'!$I$1008,5,FALSE))</f>
        <v/>
      </c>
      <c r="H3248" t="str">
        <f>IF(VLOOKUP(TRM!A727,'TRM - TBM Crosswalk'!$A$2:'TRM - TBM Crosswalk'!$I$1008,6,FALSE)=0,"",VLOOKUP(TRM!A727,'TRM - TBM Crosswalk'!$A$2:'TRM - TBM Crosswalk'!$I$1008,6,FALSE))</f>
        <v/>
      </c>
      <c r="I3248" t="str">
        <f>IF(VLOOKUP(TRM!A727,'TRM - TBM Crosswalk'!$A$2:'TRM - TBM Crosswalk'!$I$1008,7,FALSE)=0,"",VLOOKUP(TRM!A727,'TRM - TBM Crosswalk'!$A$2:'TRM - TBM Crosswalk'!$I$1008,7,FALSE))</f>
        <v>Platform Services</v>
      </c>
      <c r="J3248" t="str">
        <f>IF(VLOOKUP(TRM!A727,'TRM - TBM Crosswalk'!$A$2:'TRM - TBM Crosswalk'!$I$1008,8,FALSE)=0,"",VLOOKUP(TRM!A727,'TRM - TBM Crosswalk'!$A$2:'TRM - TBM Crosswalk'!$I$1008,8,FALSE))</f>
        <v>Data Services</v>
      </c>
      <c r="K3248" t="str">
        <f>IF(VLOOKUP(TRM!A727,'TRM - TBM Crosswalk'!$A$2:'TRM - TBM Crosswalk'!$I$1008,9,FALSE)=0,"",VLOOKUP(TRM!A727,'TRM - TBM Crosswalk'!$A$2:'TRM - TBM Crosswalk'!$I$1008,9,FALSE))</f>
        <v>Data Management</v>
      </c>
    </row>
    <row r="3249" spans="1:11" x14ac:dyDescent="0.45">
      <c r="A3249" t="str">
        <f>TRM!A728</f>
        <v>A02.021.221</v>
      </c>
      <c r="B3249" t="str">
        <f>TRM!B728</f>
        <v>Data Extraction, Transformation and Loading</v>
      </c>
      <c r="C3249" t="str">
        <f>TRM!C728</f>
        <v>Quality Knowledge Base | 26</v>
      </c>
      <c r="D3249">
        <f>TRM!D728</f>
        <v>0</v>
      </c>
      <c r="E3249" t="str">
        <f>IF(VLOOKUP(TRM!A728,'TRM - TBM Crosswalk'!$A$2:'TRM - TBM Crosswalk'!$I$1008,3,FALSE)="N/A","TBD","")</f>
        <v/>
      </c>
      <c r="F3249" t="str">
        <f>IF(VLOOKUP(TRM!A728,'TRM - TBM Crosswalk'!$A$2:'TRM - TBM Crosswalk'!$I$1008,4,FALSE)=0,"",VLOOKUP(TRM!A728,'TRM - TBM Crosswalk'!$A$2:'TRM - TBM Crosswalk'!$I$1008,4,FALSE))</f>
        <v/>
      </c>
      <c r="G3249" t="str">
        <f>IF(VLOOKUP(TRM!A728,'TRM - TBM Crosswalk'!$A$2:'TRM - TBM Crosswalk'!$I$1008,5,FALSE)=0,"",VLOOKUP(TRM!A728,'TRM - TBM Crosswalk'!$A$2:'TRM - TBM Crosswalk'!$I$1008,5,FALSE))</f>
        <v/>
      </c>
      <c r="H3249" t="str">
        <f>IF(VLOOKUP(TRM!A728,'TRM - TBM Crosswalk'!$A$2:'TRM - TBM Crosswalk'!$I$1008,6,FALSE)=0,"",VLOOKUP(TRM!A728,'TRM - TBM Crosswalk'!$A$2:'TRM - TBM Crosswalk'!$I$1008,6,FALSE))</f>
        <v/>
      </c>
      <c r="I3249" t="str">
        <f>IF(VLOOKUP(TRM!A728,'TRM - TBM Crosswalk'!$A$2:'TRM - TBM Crosswalk'!$I$1008,7,FALSE)=0,"",VLOOKUP(TRM!A728,'TRM - TBM Crosswalk'!$A$2:'TRM - TBM Crosswalk'!$I$1008,7,FALSE))</f>
        <v>Platform Services</v>
      </c>
      <c r="J3249" t="str">
        <f>IF(VLOOKUP(TRM!A728,'TRM - TBM Crosswalk'!$A$2:'TRM - TBM Crosswalk'!$I$1008,8,FALSE)=0,"",VLOOKUP(TRM!A728,'TRM - TBM Crosswalk'!$A$2:'TRM - TBM Crosswalk'!$I$1008,8,FALSE))</f>
        <v>Data Services</v>
      </c>
      <c r="K3249" t="str">
        <f>IF(VLOOKUP(TRM!A728,'TRM - TBM Crosswalk'!$A$2:'TRM - TBM Crosswalk'!$I$1008,9,FALSE)=0,"",VLOOKUP(TRM!A728,'TRM - TBM Crosswalk'!$A$2:'TRM - TBM Crosswalk'!$I$1008,9,FALSE))</f>
        <v>Data Management</v>
      </c>
    </row>
    <row r="3250" spans="1:11" x14ac:dyDescent="0.45">
      <c r="A3250" t="str">
        <f>TRM!A729</f>
        <v>A02.021.221</v>
      </c>
      <c r="B3250" t="str">
        <f>TRM!B729</f>
        <v>Data Extraction, Transformation and Loading</v>
      </c>
      <c r="C3250" t="str">
        <f>TRM!C729</f>
        <v>Quality Knowledge Base | 27</v>
      </c>
      <c r="D3250">
        <f>TRM!D729</f>
        <v>0</v>
      </c>
      <c r="E3250" t="str">
        <f>IF(VLOOKUP(TRM!A729,'TRM - TBM Crosswalk'!$A$2:'TRM - TBM Crosswalk'!$I$1008,3,FALSE)="N/A","TBD","")</f>
        <v/>
      </c>
      <c r="F3250" t="str">
        <f>IF(VLOOKUP(TRM!A729,'TRM - TBM Crosswalk'!$A$2:'TRM - TBM Crosswalk'!$I$1008,4,FALSE)=0,"",VLOOKUP(TRM!A729,'TRM - TBM Crosswalk'!$A$2:'TRM - TBM Crosswalk'!$I$1008,4,FALSE))</f>
        <v/>
      </c>
      <c r="G3250" t="str">
        <f>IF(VLOOKUP(TRM!A729,'TRM - TBM Crosswalk'!$A$2:'TRM - TBM Crosswalk'!$I$1008,5,FALSE)=0,"",VLOOKUP(TRM!A729,'TRM - TBM Crosswalk'!$A$2:'TRM - TBM Crosswalk'!$I$1008,5,FALSE))</f>
        <v/>
      </c>
      <c r="H3250" t="str">
        <f>IF(VLOOKUP(TRM!A729,'TRM - TBM Crosswalk'!$A$2:'TRM - TBM Crosswalk'!$I$1008,6,FALSE)=0,"",VLOOKUP(TRM!A729,'TRM - TBM Crosswalk'!$A$2:'TRM - TBM Crosswalk'!$I$1008,6,FALSE))</f>
        <v/>
      </c>
      <c r="I3250" t="str">
        <f>IF(VLOOKUP(TRM!A729,'TRM - TBM Crosswalk'!$A$2:'TRM - TBM Crosswalk'!$I$1008,7,FALSE)=0,"",VLOOKUP(TRM!A729,'TRM - TBM Crosswalk'!$A$2:'TRM - TBM Crosswalk'!$I$1008,7,FALSE))</f>
        <v>Platform Services</v>
      </c>
      <c r="J3250" t="str">
        <f>IF(VLOOKUP(TRM!A729,'TRM - TBM Crosswalk'!$A$2:'TRM - TBM Crosswalk'!$I$1008,8,FALSE)=0,"",VLOOKUP(TRM!A729,'TRM - TBM Crosswalk'!$A$2:'TRM - TBM Crosswalk'!$I$1008,8,FALSE))</f>
        <v>Data Services</v>
      </c>
      <c r="K3250" t="str">
        <f>IF(VLOOKUP(TRM!A729,'TRM - TBM Crosswalk'!$A$2:'TRM - TBM Crosswalk'!$I$1008,9,FALSE)=0,"",VLOOKUP(TRM!A729,'TRM - TBM Crosswalk'!$A$2:'TRM - TBM Crosswalk'!$I$1008,9,FALSE))</f>
        <v>Data Management</v>
      </c>
    </row>
    <row r="3251" spans="1:11" x14ac:dyDescent="0.45">
      <c r="A3251" t="str">
        <f>TRM!A730</f>
        <v>A02.021.221</v>
      </c>
      <c r="B3251" t="str">
        <f>TRM!B730</f>
        <v>Data Extraction, Transformation and Loading</v>
      </c>
      <c r="C3251" t="str">
        <f>TRM!C730</f>
        <v>Quality Knowledge Base | 28</v>
      </c>
      <c r="D3251">
        <f>TRM!D730</f>
        <v>0</v>
      </c>
      <c r="E3251" t="str">
        <f>IF(VLOOKUP(TRM!A730,'TRM - TBM Crosswalk'!$A$2:'TRM - TBM Crosswalk'!$I$1008,3,FALSE)="N/A","TBD","")</f>
        <v/>
      </c>
      <c r="F3251" t="str">
        <f>IF(VLOOKUP(TRM!A730,'TRM - TBM Crosswalk'!$A$2:'TRM - TBM Crosswalk'!$I$1008,4,FALSE)=0,"",VLOOKUP(TRM!A730,'TRM - TBM Crosswalk'!$A$2:'TRM - TBM Crosswalk'!$I$1008,4,FALSE))</f>
        <v/>
      </c>
      <c r="G3251" t="str">
        <f>IF(VLOOKUP(TRM!A730,'TRM - TBM Crosswalk'!$A$2:'TRM - TBM Crosswalk'!$I$1008,5,FALSE)=0,"",VLOOKUP(TRM!A730,'TRM - TBM Crosswalk'!$A$2:'TRM - TBM Crosswalk'!$I$1008,5,FALSE))</f>
        <v/>
      </c>
      <c r="H3251" t="str">
        <f>IF(VLOOKUP(TRM!A730,'TRM - TBM Crosswalk'!$A$2:'TRM - TBM Crosswalk'!$I$1008,6,FALSE)=0,"",VLOOKUP(TRM!A730,'TRM - TBM Crosswalk'!$A$2:'TRM - TBM Crosswalk'!$I$1008,6,FALSE))</f>
        <v/>
      </c>
      <c r="I3251" t="str">
        <f>IF(VLOOKUP(TRM!A730,'TRM - TBM Crosswalk'!$A$2:'TRM - TBM Crosswalk'!$I$1008,7,FALSE)=0,"",VLOOKUP(TRM!A730,'TRM - TBM Crosswalk'!$A$2:'TRM - TBM Crosswalk'!$I$1008,7,FALSE))</f>
        <v>Platform Services</v>
      </c>
      <c r="J3251" t="str">
        <f>IF(VLOOKUP(TRM!A730,'TRM - TBM Crosswalk'!$A$2:'TRM - TBM Crosswalk'!$I$1008,8,FALSE)=0,"",VLOOKUP(TRM!A730,'TRM - TBM Crosswalk'!$A$2:'TRM - TBM Crosswalk'!$I$1008,8,FALSE))</f>
        <v>Data Services</v>
      </c>
      <c r="K3251" t="str">
        <f>IF(VLOOKUP(TRM!A730,'TRM - TBM Crosswalk'!$A$2:'TRM - TBM Crosswalk'!$I$1008,9,FALSE)=0,"",VLOOKUP(TRM!A730,'TRM - TBM Crosswalk'!$A$2:'TRM - TBM Crosswalk'!$I$1008,9,FALSE))</f>
        <v>Data Management</v>
      </c>
    </row>
    <row r="3252" spans="1:11" x14ac:dyDescent="0.45">
      <c r="A3252" t="str">
        <f>TRM!A731</f>
        <v>A02.021.221</v>
      </c>
      <c r="B3252" t="str">
        <f>TRM!B731</f>
        <v>Data Extraction, Transformation and Loading</v>
      </c>
      <c r="C3252" t="str">
        <f>TRM!C731</f>
        <v>SysTools MBOX Converter version | 2.4</v>
      </c>
      <c r="D3252">
        <f>TRM!D731</f>
        <v>0</v>
      </c>
      <c r="E3252" t="str">
        <f>IF(VLOOKUP(TRM!A731,'TRM - TBM Crosswalk'!$A$2:'TRM - TBM Crosswalk'!$I$1008,3,FALSE)="N/A","TBD","")</f>
        <v/>
      </c>
      <c r="F3252" t="str">
        <f>IF(VLOOKUP(TRM!A731,'TRM - TBM Crosswalk'!$A$2:'TRM - TBM Crosswalk'!$I$1008,4,FALSE)=0,"",VLOOKUP(TRM!A731,'TRM - TBM Crosswalk'!$A$2:'TRM - TBM Crosswalk'!$I$1008,4,FALSE))</f>
        <v/>
      </c>
      <c r="G3252" t="str">
        <f>IF(VLOOKUP(TRM!A731,'TRM - TBM Crosswalk'!$A$2:'TRM - TBM Crosswalk'!$I$1008,5,FALSE)=0,"",VLOOKUP(TRM!A731,'TRM - TBM Crosswalk'!$A$2:'TRM - TBM Crosswalk'!$I$1008,5,FALSE))</f>
        <v/>
      </c>
      <c r="H3252" t="str">
        <f>IF(VLOOKUP(TRM!A731,'TRM - TBM Crosswalk'!$A$2:'TRM - TBM Crosswalk'!$I$1008,6,FALSE)=0,"",VLOOKUP(TRM!A731,'TRM - TBM Crosswalk'!$A$2:'TRM - TBM Crosswalk'!$I$1008,6,FALSE))</f>
        <v/>
      </c>
      <c r="I3252" t="str">
        <f>IF(VLOOKUP(TRM!A731,'TRM - TBM Crosswalk'!$A$2:'TRM - TBM Crosswalk'!$I$1008,7,FALSE)=0,"",VLOOKUP(TRM!A731,'TRM - TBM Crosswalk'!$A$2:'TRM - TBM Crosswalk'!$I$1008,7,FALSE))</f>
        <v>Platform Services</v>
      </c>
      <c r="J3252" t="str">
        <f>IF(VLOOKUP(TRM!A731,'TRM - TBM Crosswalk'!$A$2:'TRM - TBM Crosswalk'!$I$1008,8,FALSE)=0,"",VLOOKUP(TRM!A731,'TRM - TBM Crosswalk'!$A$2:'TRM - TBM Crosswalk'!$I$1008,8,FALSE))</f>
        <v>Data Services</v>
      </c>
      <c r="K3252" t="str">
        <f>IF(VLOOKUP(TRM!A731,'TRM - TBM Crosswalk'!$A$2:'TRM - TBM Crosswalk'!$I$1008,9,FALSE)=0,"",VLOOKUP(TRM!A731,'TRM - TBM Crosswalk'!$A$2:'TRM - TBM Crosswalk'!$I$1008,9,FALSE))</f>
        <v>Data Management</v>
      </c>
    </row>
    <row r="3253" spans="1:11" x14ac:dyDescent="0.45">
      <c r="A3253" t="str">
        <f>TRM!A732</f>
        <v>A02.021.221</v>
      </c>
      <c r="B3253" t="str">
        <f>TRM!B732</f>
        <v>Data Extraction, Transformation and Loading</v>
      </c>
      <c r="C3253" t="str">
        <f>TRM!C732</f>
        <v>SysTools MBOX Converter version | v4.0</v>
      </c>
      <c r="D3253">
        <f>TRM!D732</f>
        <v>0</v>
      </c>
      <c r="E3253" t="str">
        <f>IF(VLOOKUP(TRM!A732,'TRM - TBM Crosswalk'!$A$2:'TRM - TBM Crosswalk'!$I$1008,3,FALSE)="N/A","TBD","")</f>
        <v/>
      </c>
      <c r="F3253" t="str">
        <f>IF(VLOOKUP(TRM!A732,'TRM - TBM Crosswalk'!$A$2:'TRM - TBM Crosswalk'!$I$1008,4,FALSE)=0,"",VLOOKUP(TRM!A732,'TRM - TBM Crosswalk'!$A$2:'TRM - TBM Crosswalk'!$I$1008,4,FALSE))</f>
        <v/>
      </c>
      <c r="G3253" t="str">
        <f>IF(VLOOKUP(TRM!A732,'TRM - TBM Crosswalk'!$A$2:'TRM - TBM Crosswalk'!$I$1008,5,FALSE)=0,"",VLOOKUP(TRM!A732,'TRM - TBM Crosswalk'!$A$2:'TRM - TBM Crosswalk'!$I$1008,5,FALSE))</f>
        <v/>
      </c>
      <c r="H3253" t="str">
        <f>IF(VLOOKUP(TRM!A732,'TRM - TBM Crosswalk'!$A$2:'TRM - TBM Crosswalk'!$I$1008,6,FALSE)=0,"",VLOOKUP(TRM!A732,'TRM - TBM Crosswalk'!$A$2:'TRM - TBM Crosswalk'!$I$1008,6,FALSE))</f>
        <v/>
      </c>
      <c r="I3253" t="str">
        <f>IF(VLOOKUP(TRM!A732,'TRM - TBM Crosswalk'!$A$2:'TRM - TBM Crosswalk'!$I$1008,7,FALSE)=0,"",VLOOKUP(TRM!A732,'TRM - TBM Crosswalk'!$A$2:'TRM - TBM Crosswalk'!$I$1008,7,FALSE))</f>
        <v>Platform Services</v>
      </c>
      <c r="J3253" t="str">
        <f>IF(VLOOKUP(TRM!A732,'TRM - TBM Crosswalk'!$A$2:'TRM - TBM Crosswalk'!$I$1008,8,FALSE)=0,"",VLOOKUP(TRM!A732,'TRM - TBM Crosswalk'!$A$2:'TRM - TBM Crosswalk'!$I$1008,8,FALSE))</f>
        <v>Data Services</v>
      </c>
      <c r="K3253" t="str">
        <f>IF(VLOOKUP(TRM!A732,'TRM - TBM Crosswalk'!$A$2:'TRM - TBM Crosswalk'!$I$1008,9,FALSE)=0,"",VLOOKUP(TRM!A732,'TRM - TBM Crosswalk'!$A$2:'TRM - TBM Crosswalk'!$I$1008,9,FALSE))</f>
        <v>Data Management</v>
      </c>
    </row>
    <row r="3254" spans="1:11" x14ac:dyDescent="0.45">
      <c r="A3254" t="str">
        <f>TRM!A733</f>
        <v>A02.021.221</v>
      </c>
      <c r="B3254" t="str">
        <f>TRM!B733</f>
        <v>Data Extraction, Transformation and Loading</v>
      </c>
      <c r="C3254" t="str">
        <f>TRM!C733</f>
        <v>SysTools MBOX Converter version | v5.0</v>
      </c>
      <c r="D3254">
        <f>TRM!D733</f>
        <v>0</v>
      </c>
      <c r="E3254" t="str">
        <f>IF(VLOOKUP(TRM!A733,'TRM - TBM Crosswalk'!$A$2:'TRM - TBM Crosswalk'!$I$1008,3,FALSE)="N/A","TBD","")</f>
        <v/>
      </c>
      <c r="F3254" t="str">
        <f>IF(VLOOKUP(TRM!A733,'TRM - TBM Crosswalk'!$A$2:'TRM - TBM Crosswalk'!$I$1008,4,FALSE)=0,"",VLOOKUP(TRM!A733,'TRM - TBM Crosswalk'!$A$2:'TRM - TBM Crosswalk'!$I$1008,4,FALSE))</f>
        <v/>
      </c>
      <c r="G3254" t="str">
        <f>IF(VLOOKUP(TRM!A733,'TRM - TBM Crosswalk'!$A$2:'TRM - TBM Crosswalk'!$I$1008,5,FALSE)=0,"",VLOOKUP(TRM!A733,'TRM - TBM Crosswalk'!$A$2:'TRM - TBM Crosswalk'!$I$1008,5,FALSE))</f>
        <v/>
      </c>
      <c r="H3254" t="str">
        <f>IF(VLOOKUP(TRM!A733,'TRM - TBM Crosswalk'!$A$2:'TRM - TBM Crosswalk'!$I$1008,6,FALSE)=0,"",VLOOKUP(TRM!A733,'TRM - TBM Crosswalk'!$A$2:'TRM - TBM Crosswalk'!$I$1008,6,FALSE))</f>
        <v/>
      </c>
      <c r="I3254" t="str">
        <f>IF(VLOOKUP(TRM!A733,'TRM - TBM Crosswalk'!$A$2:'TRM - TBM Crosswalk'!$I$1008,7,FALSE)=0,"",VLOOKUP(TRM!A733,'TRM - TBM Crosswalk'!$A$2:'TRM - TBM Crosswalk'!$I$1008,7,FALSE))</f>
        <v>Platform Services</v>
      </c>
      <c r="J3254" t="str">
        <f>IF(VLOOKUP(TRM!A733,'TRM - TBM Crosswalk'!$A$2:'TRM - TBM Crosswalk'!$I$1008,8,FALSE)=0,"",VLOOKUP(TRM!A733,'TRM - TBM Crosswalk'!$A$2:'TRM - TBM Crosswalk'!$I$1008,8,FALSE))</f>
        <v>Data Services</v>
      </c>
      <c r="K3254" t="str">
        <f>IF(VLOOKUP(TRM!A733,'TRM - TBM Crosswalk'!$A$2:'TRM - TBM Crosswalk'!$I$1008,9,FALSE)=0,"",VLOOKUP(TRM!A733,'TRM - TBM Crosswalk'!$A$2:'TRM - TBM Crosswalk'!$I$1008,9,FALSE))</f>
        <v>Data Management</v>
      </c>
    </row>
    <row r="3255" spans="1:11" x14ac:dyDescent="0.45">
      <c r="A3255" t="str">
        <f>TRM!A734</f>
        <v>A02.021.221</v>
      </c>
      <c r="B3255" t="str">
        <f>TRM!B734</f>
        <v>Data Extraction, Transformation and Loading</v>
      </c>
      <c r="C3255" t="str">
        <f>TRM!C734</f>
        <v>Trimble Data Transfer</v>
      </c>
      <c r="D3255">
        <f>TRM!D734</f>
        <v>0</v>
      </c>
      <c r="E3255" t="str">
        <f>IF(VLOOKUP(TRM!A734,'TRM - TBM Crosswalk'!$A$2:'TRM - TBM Crosswalk'!$I$1008,3,FALSE)="N/A","TBD","")</f>
        <v/>
      </c>
      <c r="F3255" t="str">
        <f>IF(VLOOKUP(TRM!A734,'TRM - TBM Crosswalk'!$A$2:'TRM - TBM Crosswalk'!$I$1008,4,FALSE)=0,"",VLOOKUP(TRM!A734,'TRM - TBM Crosswalk'!$A$2:'TRM - TBM Crosswalk'!$I$1008,4,FALSE))</f>
        <v/>
      </c>
      <c r="G3255" t="str">
        <f>IF(VLOOKUP(TRM!A734,'TRM - TBM Crosswalk'!$A$2:'TRM - TBM Crosswalk'!$I$1008,5,FALSE)=0,"",VLOOKUP(TRM!A734,'TRM - TBM Crosswalk'!$A$2:'TRM - TBM Crosswalk'!$I$1008,5,FALSE))</f>
        <v/>
      </c>
      <c r="H3255" t="str">
        <f>IF(VLOOKUP(TRM!A734,'TRM - TBM Crosswalk'!$A$2:'TRM - TBM Crosswalk'!$I$1008,6,FALSE)=0,"",VLOOKUP(TRM!A734,'TRM - TBM Crosswalk'!$A$2:'TRM - TBM Crosswalk'!$I$1008,6,FALSE))</f>
        <v/>
      </c>
      <c r="I3255" t="str">
        <f>IF(VLOOKUP(TRM!A734,'TRM - TBM Crosswalk'!$A$2:'TRM - TBM Crosswalk'!$I$1008,7,FALSE)=0,"",VLOOKUP(TRM!A734,'TRM - TBM Crosswalk'!$A$2:'TRM - TBM Crosswalk'!$I$1008,7,FALSE))</f>
        <v>Platform Services</v>
      </c>
      <c r="J3255" t="str">
        <f>IF(VLOOKUP(TRM!A734,'TRM - TBM Crosswalk'!$A$2:'TRM - TBM Crosswalk'!$I$1008,8,FALSE)=0,"",VLOOKUP(TRM!A734,'TRM - TBM Crosswalk'!$A$2:'TRM - TBM Crosswalk'!$I$1008,8,FALSE))</f>
        <v>Data Services</v>
      </c>
      <c r="K3255" t="str">
        <f>IF(VLOOKUP(TRM!A734,'TRM - TBM Crosswalk'!$A$2:'TRM - TBM Crosswalk'!$I$1008,9,FALSE)=0,"",VLOOKUP(TRM!A734,'TRM - TBM Crosswalk'!$A$2:'TRM - TBM Crosswalk'!$I$1008,9,FALSE))</f>
        <v>Data Management</v>
      </c>
    </row>
    <row r="3256" spans="1:11" x14ac:dyDescent="0.45">
      <c r="A3256" t="str">
        <f>TRM!A4203</f>
        <v>A02.028</v>
      </c>
      <c r="B3256" t="str">
        <f>TRM!B4203</f>
        <v>Productivity</v>
      </c>
      <c r="C3256" t="str">
        <f>TRM!C4203</f>
        <v>Canon Utilities Picture Style Editor | 1.14.0.0</v>
      </c>
      <c r="D3256">
        <f>TRM!D4203</f>
        <v>0</v>
      </c>
      <c r="E3256" t="str">
        <f>IF(VLOOKUP(TRM!A4203,'TRM - TBM Crosswalk'!$A$2:'TRM - TBM Crosswalk'!$I$1008,3,FALSE)="N/A","TBD","")</f>
        <v/>
      </c>
      <c r="F3256" t="str">
        <f>IF(VLOOKUP(TRM!A4203,'TRM - TBM Crosswalk'!$A$2:'TRM - TBM Crosswalk'!$I$1008,4,FALSE)=0,"",VLOOKUP(TRM!A4203,'TRM - TBM Crosswalk'!$A$2:'TRM - TBM Crosswalk'!$I$1008,4,FALSE))</f>
        <v/>
      </c>
      <c r="G3256" t="str">
        <f>IF(VLOOKUP(TRM!A4203,'TRM - TBM Crosswalk'!$A$2:'TRM - TBM Crosswalk'!$I$1008,5,FALSE)=0,"",VLOOKUP(TRM!A4203,'TRM - TBM Crosswalk'!$A$2:'TRM - TBM Crosswalk'!$I$1008,5,FALSE))</f>
        <v/>
      </c>
      <c r="H3256" t="str">
        <f>IF(VLOOKUP(TRM!A4203,'TRM - TBM Crosswalk'!$A$2:'TRM - TBM Crosswalk'!$I$1008,6,FALSE)=0,"",VLOOKUP(TRM!A4203,'TRM - TBM Crosswalk'!$A$2:'TRM - TBM Crosswalk'!$I$1008,6,FALSE))</f>
        <v/>
      </c>
      <c r="I3256" t="str">
        <f>IF(VLOOKUP(TRM!A4203,'TRM - TBM Crosswalk'!$A$2:'TRM - TBM Crosswalk'!$I$1008,7,FALSE)=0,"",VLOOKUP(TRM!A4203,'TRM - TBM Crosswalk'!$A$2:'TRM - TBM Crosswalk'!$I$1008,7,FALSE))</f>
        <v>End User Services</v>
      </c>
      <c r="J3256" t="str">
        <f>IF(VLOOKUP(TRM!A4203,'TRM - TBM Crosswalk'!$A$2:'TRM - TBM Crosswalk'!$I$1008,8,FALSE)=0,"",VLOOKUP(TRM!A4203,'TRM - TBM Crosswalk'!$A$2:'TRM - TBM Crosswalk'!$I$1008,8,FALSE))</f>
        <v>Communication &amp; Collaboration</v>
      </c>
      <c r="K3256" t="str">
        <f>IF(VLOOKUP(TRM!A4203,'TRM - TBM Crosswalk'!$A$2:'TRM - TBM Crosswalk'!$I$1008,9,FALSE)=0,"",VLOOKUP(TRM!A4203,'TRM - TBM Crosswalk'!$A$2:'TRM - TBM Crosswalk'!$I$1008,9,FALSE))</f>
        <v>Productivity</v>
      </c>
    </row>
    <row r="3257" spans="1:11" x14ac:dyDescent="0.45">
      <c r="A3257" t="str">
        <f>TRM!A4204</f>
        <v>A02.028</v>
      </c>
      <c r="B3257" t="str">
        <f>TRM!B4204</f>
        <v>Productivity</v>
      </c>
      <c r="C3257" t="str">
        <f>TRM!C4204</f>
        <v>Cisco Unified CCX Editor_1201 | 12.0.1.0</v>
      </c>
      <c r="D3257">
        <f>TRM!D4204</f>
        <v>0</v>
      </c>
      <c r="E3257" t="str">
        <f>IF(VLOOKUP(TRM!A4204,'TRM - TBM Crosswalk'!$A$2:'TRM - TBM Crosswalk'!$I$1008,3,FALSE)="N/A","TBD","")</f>
        <v/>
      </c>
      <c r="F3257" t="str">
        <f>IF(VLOOKUP(TRM!A4204,'TRM - TBM Crosswalk'!$A$2:'TRM - TBM Crosswalk'!$I$1008,4,FALSE)=0,"",VLOOKUP(TRM!A4204,'TRM - TBM Crosswalk'!$A$2:'TRM - TBM Crosswalk'!$I$1008,4,FALSE))</f>
        <v/>
      </c>
      <c r="G3257" t="str">
        <f>IF(VLOOKUP(TRM!A4204,'TRM - TBM Crosswalk'!$A$2:'TRM - TBM Crosswalk'!$I$1008,5,FALSE)=0,"",VLOOKUP(TRM!A4204,'TRM - TBM Crosswalk'!$A$2:'TRM - TBM Crosswalk'!$I$1008,5,FALSE))</f>
        <v/>
      </c>
      <c r="H3257" t="str">
        <f>IF(VLOOKUP(TRM!A4204,'TRM - TBM Crosswalk'!$A$2:'TRM - TBM Crosswalk'!$I$1008,6,FALSE)=0,"",VLOOKUP(TRM!A4204,'TRM - TBM Crosswalk'!$A$2:'TRM - TBM Crosswalk'!$I$1008,6,FALSE))</f>
        <v/>
      </c>
      <c r="I3257" t="str">
        <f>IF(VLOOKUP(TRM!A4204,'TRM - TBM Crosswalk'!$A$2:'TRM - TBM Crosswalk'!$I$1008,7,FALSE)=0,"",VLOOKUP(TRM!A4204,'TRM - TBM Crosswalk'!$A$2:'TRM - TBM Crosswalk'!$I$1008,7,FALSE))</f>
        <v>End User Services</v>
      </c>
      <c r="J3257" t="str">
        <f>IF(VLOOKUP(TRM!A4204,'TRM - TBM Crosswalk'!$A$2:'TRM - TBM Crosswalk'!$I$1008,8,FALSE)=0,"",VLOOKUP(TRM!A4204,'TRM - TBM Crosswalk'!$A$2:'TRM - TBM Crosswalk'!$I$1008,8,FALSE))</f>
        <v>Communication &amp; Collaboration</v>
      </c>
      <c r="K3257" t="str">
        <f>IF(VLOOKUP(TRM!A4204,'TRM - TBM Crosswalk'!$A$2:'TRM - TBM Crosswalk'!$I$1008,9,FALSE)=0,"",VLOOKUP(TRM!A4204,'TRM - TBM Crosswalk'!$A$2:'TRM - TBM Crosswalk'!$I$1008,9,FALSE))</f>
        <v>Productivity</v>
      </c>
    </row>
    <row r="3258" spans="1:11" x14ac:dyDescent="0.45">
      <c r="A3258" t="str">
        <f>TRM!A4255</f>
        <v>A02.028</v>
      </c>
      <c r="B3258" t="str">
        <f>TRM!B4255</f>
        <v>Productivity</v>
      </c>
      <c r="C3258" t="str">
        <f>TRM!C4255</f>
        <v>PerfectIt 4 | 4.0.10.0</v>
      </c>
      <c r="D3258">
        <f>TRM!D4255</f>
        <v>0</v>
      </c>
      <c r="E3258" t="str">
        <f>IF(VLOOKUP(TRM!A4255,'TRM - TBM Crosswalk'!$A$2:'TRM - TBM Crosswalk'!$I$1008,3,FALSE)="N/A","TBD","")</f>
        <v/>
      </c>
      <c r="F3258" t="str">
        <f>IF(VLOOKUP(TRM!A4255,'TRM - TBM Crosswalk'!$A$2:'TRM - TBM Crosswalk'!$I$1008,4,FALSE)=0,"",VLOOKUP(TRM!A4255,'TRM - TBM Crosswalk'!$A$2:'TRM - TBM Crosswalk'!$I$1008,4,FALSE))</f>
        <v/>
      </c>
      <c r="G3258" t="str">
        <f>IF(VLOOKUP(TRM!A4255,'TRM - TBM Crosswalk'!$A$2:'TRM - TBM Crosswalk'!$I$1008,5,FALSE)=0,"",VLOOKUP(TRM!A4255,'TRM - TBM Crosswalk'!$A$2:'TRM - TBM Crosswalk'!$I$1008,5,FALSE))</f>
        <v/>
      </c>
      <c r="H3258" t="str">
        <f>IF(VLOOKUP(TRM!A4255,'TRM - TBM Crosswalk'!$A$2:'TRM - TBM Crosswalk'!$I$1008,6,FALSE)=0,"",VLOOKUP(TRM!A4255,'TRM - TBM Crosswalk'!$A$2:'TRM - TBM Crosswalk'!$I$1008,6,FALSE))</f>
        <v/>
      </c>
      <c r="I3258" t="str">
        <f>IF(VLOOKUP(TRM!A4255,'TRM - TBM Crosswalk'!$A$2:'TRM - TBM Crosswalk'!$I$1008,7,FALSE)=0,"",VLOOKUP(TRM!A4255,'TRM - TBM Crosswalk'!$A$2:'TRM - TBM Crosswalk'!$I$1008,7,FALSE))</f>
        <v>End User Services</v>
      </c>
      <c r="J3258" t="str">
        <f>IF(VLOOKUP(TRM!A4255,'TRM - TBM Crosswalk'!$A$2:'TRM - TBM Crosswalk'!$I$1008,8,FALSE)=0,"",VLOOKUP(TRM!A4255,'TRM - TBM Crosswalk'!$A$2:'TRM - TBM Crosswalk'!$I$1008,8,FALSE))</f>
        <v>Communication &amp; Collaboration</v>
      </c>
      <c r="K3258" t="str">
        <f>IF(VLOOKUP(TRM!A4255,'TRM - TBM Crosswalk'!$A$2:'TRM - TBM Crosswalk'!$I$1008,9,FALSE)=0,"",VLOOKUP(TRM!A4255,'TRM - TBM Crosswalk'!$A$2:'TRM - TBM Crosswalk'!$I$1008,9,FALSE))</f>
        <v>Productivity</v>
      </c>
    </row>
    <row r="3259" spans="1:11" x14ac:dyDescent="0.45">
      <c r="A3259" t="str">
        <f>TRM!A4256</f>
        <v>A02.028</v>
      </c>
      <c r="B3259" t="str">
        <f>TRM!B4256</f>
        <v>Productivity</v>
      </c>
      <c r="C3259" t="str">
        <f>TRM!C4256</f>
        <v>PerfectIt 4 | 4.0.12.0</v>
      </c>
      <c r="D3259">
        <f>TRM!D4256</f>
        <v>0</v>
      </c>
      <c r="E3259" t="str">
        <f>IF(VLOOKUP(TRM!A4256,'TRM - TBM Crosswalk'!$A$2:'TRM - TBM Crosswalk'!$I$1008,3,FALSE)="N/A","TBD","")</f>
        <v/>
      </c>
      <c r="F3259" t="str">
        <f>IF(VLOOKUP(TRM!A4256,'TRM - TBM Crosswalk'!$A$2:'TRM - TBM Crosswalk'!$I$1008,4,FALSE)=0,"",VLOOKUP(TRM!A4256,'TRM - TBM Crosswalk'!$A$2:'TRM - TBM Crosswalk'!$I$1008,4,FALSE))</f>
        <v/>
      </c>
      <c r="G3259" t="str">
        <f>IF(VLOOKUP(TRM!A4256,'TRM - TBM Crosswalk'!$A$2:'TRM - TBM Crosswalk'!$I$1008,5,FALSE)=0,"",VLOOKUP(TRM!A4256,'TRM - TBM Crosswalk'!$A$2:'TRM - TBM Crosswalk'!$I$1008,5,FALSE))</f>
        <v/>
      </c>
      <c r="H3259" t="str">
        <f>IF(VLOOKUP(TRM!A4256,'TRM - TBM Crosswalk'!$A$2:'TRM - TBM Crosswalk'!$I$1008,6,FALSE)=0,"",VLOOKUP(TRM!A4256,'TRM - TBM Crosswalk'!$A$2:'TRM - TBM Crosswalk'!$I$1008,6,FALSE))</f>
        <v/>
      </c>
      <c r="I3259" t="str">
        <f>IF(VLOOKUP(TRM!A4256,'TRM - TBM Crosswalk'!$A$2:'TRM - TBM Crosswalk'!$I$1008,7,FALSE)=0,"",VLOOKUP(TRM!A4256,'TRM - TBM Crosswalk'!$A$2:'TRM - TBM Crosswalk'!$I$1008,7,FALSE))</f>
        <v>End User Services</v>
      </c>
      <c r="J3259" t="str">
        <f>IF(VLOOKUP(TRM!A4256,'TRM - TBM Crosswalk'!$A$2:'TRM - TBM Crosswalk'!$I$1008,8,FALSE)=0,"",VLOOKUP(TRM!A4256,'TRM - TBM Crosswalk'!$A$2:'TRM - TBM Crosswalk'!$I$1008,8,FALSE))</f>
        <v>Communication &amp; Collaboration</v>
      </c>
      <c r="K3259" t="str">
        <f>IF(VLOOKUP(TRM!A4256,'TRM - TBM Crosswalk'!$A$2:'TRM - TBM Crosswalk'!$I$1008,9,FALSE)=0,"",VLOOKUP(TRM!A4256,'TRM - TBM Crosswalk'!$A$2:'TRM - TBM Crosswalk'!$I$1008,9,FALSE))</f>
        <v>Productivity</v>
      </c>
    </row>
    <row r="3260" spans="1:11" x14ac:dyDescent="0.45">
      <c r="A3260" t="str">
        <f>TRM!A4257</f>
        <v>A02.028</v>
      </c>
      <c r="B3260" t="str">
        <f>TRM!B4257</f>
        <v>Productivity</v>
      </c>
      <c r="C3260" t="str">
        <f>TRM!C4257</f>
        <v>Program File Editor 2.1</v>
      </c>
      <c r="D3260">
        <f>TRM!D4257</f>
        <v>0</v>
      </c>
      <c r="E3260" t="str">
        <f>IF(VLOOKUP(TRM!A4257,'TRM - TBM Crosswalk'!$A$2:'TRM - TBM Crosswalk'!$I$1008,3,FALSE)="N/A","TBD","")</f>
        <v/>
      </c>
      <c r="F3260" t="str">
        <f>IF(VLOOKUP(TRM!A4257,'TRM - TBM Crosswalk'!$A$2:'TRM - TBM Crosswalk'!$I$1008,4,FALSE)=0,"",VLOOKUP(TRM!A4257,'TRM - TBM Crosswalk'!$A$2:'TRM - TBM Crosswalk'!$I$1008,4,FALSE))</f>
        <v/>
      </c>
      <c r="G3260" t="str">
        <f>IF(VLOOKUP(TRM!A4257,'TRM - TBM Crosswalk'!$A$2:'TRM - TBM Crosswalk'!$I$1008,5,FALSE)=0,"",VLOOKUP(TRM!A4257,'TRM - TBM Crosswalk'!$A$2:'TRM - TBM Crosswalk'!$I$1008,5,FALSE))</f>
        <v/>
      </c>
      <c r="H3260" t="str">
        <f>IF(VLOOKUP(TRM!A4257,'TRM - TBM Crosswalk'!$A$2:'TRM - TBM Crosswalk'!$I$1008,6,FALSE)=0,"",VLOOKUP(TRM!A4257,'TRM - TBM Crosswalk'!$A$2:'TRM - TBM Crosswalk'!$I$1008,6,FALSE))</f>
        <v/>
      </c>
      <c r="I3260" t="str">
        <f>IF(VLOOKUP(TRM!A4257,'TRM - TBM Crosswalk'!$A$2:'TRM - TBM Crosswalk'!$I$1008,7,FALSE)=0,"",VLOOKUP(TRM!A4257,'TRM - TBM Crosswalk'!$A$2:'TRM - TBM Crosswalk'!$I$1008,7,FALSE))</f>
        <v>End User Services</v>
      </c>
      <c r="J3260" t="str">
        <f>IF(VLOOKUP(TRM!A4257,'TRM - TBM Crosswalk'!$A$2:'TRM - TBM Crosswalk'!$I$1008,8,FALSE)=0,"",VLOOKUP(TRM!A4257,'TRM - TBM Crosswalk'!$A$2:'TRM - TBM Crosswalk'!$I$1008,8,FALSE))</f>
        <v>Communication &amp; Collaboration</v>
      </c>
      <c r="K3260" t="str">
        <f>IF(VLOOKUP(TRM!A4257,'TRM - TBM Crosswalk'!$A$2:'TRM - TBM Crosswalk'!$I$1008,9,FALSE)=0,"",VLOOKUP(TRM!A4257,'TRM - TBM Crosswalk'!$A$2:'TRM - TBM Crosswalk'!$I$1008,9,FALSE))</f>
        <v>Productivity</v>
      </c>
    </row>
    <row r="3261" spans="1:11" x14ac:dyDescent="0.45">
      <c r="A3261" t="str">
        <f>TRM!A4258</f>
        <v>A02.028</v>
      </c>
      <c r="B3261" t="str">
        <f>TRM!B4258</f>
        <v>Productivity</v>
      </c>
      <c r="C3261" t="str">
        <f>TRM!C4258</f>
        <v>Rapid PDF Count</v>
      </c>
      <c r="D3261">
        <f>TRM!D4258</f>
        <v>0</v>
      </c>
      <c r="E3261" t="str">
        <f>IF(VLOOKUP(TRM!A4258,'TRM - TBM Crosswalk'!$A$2:'TRM - TBM Crosswalk'!$I$1008,3,FALSE)="N/A","TBD","")</f>
        <v/>
      </c>
      <c r="F3261" t="str">
        <f>IF(VLOOKUP(TRM!A4258,'TRM - TBM Crosswalk'!$A$2:'TRM - TBM Crosswalk'!$I$1008,4,FALSE)=0,"",VLOOKUP(TRM!A4258,'TRM - TBM Crosswalk'!$A$2:'TRM - TBM Crosswalk'!$I$1008,4,FALSE))</f>
        <v/>
      </c>
      <c r="G3261" t="str">
        <f>IF(VLOOKUP(TRM!A4258,'TRM - TBM Crosswalk'!$A$2:'TRM - TBM Crosswalk'!$I$1008,5,FALSE)=0,"",VLOOKUP(TRM!A4258,'TRM - TBM Crosswalk'!$A$2:'TRM - TBM Crosswalk'!$I$1008,5,FALSE))</f>
        <v/>
      </c>
      <c r="H3261" t="str">
        <f>IF(VLOOKUP(TRM!A4258,'TRM - TBM Crosswalk'!$A$2:'TRM - TBM Crosswalk'!$I$1008,6,FALSE)=0,"",VLOOKUP(TRM!A4258,'TRM - TBM Crosswalk'!$A$2:'TRM - TBM Crosswalk'!$I$1008,6,FALSE))</f>
        <v/>
      </c>
      <c r="I3261" t="str">
        <f>IF(VLOOKUP(TRM!A4258,'TRM - TBM Crosswalk'!$A$2:'TRM - TBM Crosswalk'!$I$1008,7,FALSE)=0,"",VLOOKUP(TRM!A4258,'TRM - TBM Crosswalk'!$A$2:'TRM - TBM Crosswalk'!$I$1008,7,FALSE))</f>
        <v>End User Services</v>
      </c>
      <c r="J3261" t="str">
        <f>IF(VLOOKUP(TRM!A4258,'TRM - TBM Crosswalk'!$A$2:'TRM - TBM Crosswalk'!$I$1008,8,FALSE)=0,"",VLOOKUP(TRM!A4258,'TRM - TBM Crosswalk'!$A$2:'TRM - TBM Crosswalk'!$I$1008,8,FALSE))</f>
        <v>Communication &amp; Collaboration</v>
      </c>
      <c r="K3261" t="str">
        <f>IF(VLOOKUP(TRM!A4258,'TRM - TBM Crosswalk'!$A$2:'TRM - TBM Crosswalk'!$I$1008,9,FALSE)=0,"",VLOOKUP(TRM!A4258,'TRM - TBM Crosswalk'!$A$2:'TRM - TBM Crosswalk'!$I$1008,9,FALSE))</f>
        <v>Productivity</v>
      </c>
    </row>
    <row r="3262" spans="1:11" x14ac:dyDescent="0.45">
      <c r="A3262" t="str">
        <f>TRM!A4259</f>
        <v>A02.028</v>
      </c>
      <c r="B3262" t="str">
        <f>TRM!B4259</f>
        <v>Productivity</v>
      </c>
      <c r="C3262" t="str">
        <f>TRM!C4259</f>
        <v>SAPGUI_ | 7.30</v>
      </c>
      <c r="D3262">
        <f>TRM!D4259</f>
        <v>0</v>
      </c>
      <c r="E3262" t="str">
        <f>IF(VLOOKUP(TRM!A4259,'TRM - TBM Crosswalk'!$A$2:'TRM - TBM Crosswalk'!$I$1008,3,FALSE)="N/A","TBD","")</f>
        <v/>
      </c>
      <c r="F3262" t="str">
        <f>IF(VLOOKUP(TRM!A4259,'TRM - TBM Crosswalk'!$A$2:'TRM - TBM Crosswalk'!$I$1008,4,FALSE)=0,"",VLOOKUP(TRM!A4259,'TRM - TBM Crosswalk'!$A$2:'TRM - TBM Crosswalk'!$I$1008,4,FALSE))</f>
        <v/>
      </c>
      <c r="G3262" t="str">
        <f>IF(VLOOKUP(TRM!A4259,'TRM - TBM Crosswalk'!$A$2:'TRM - TBM Crosswalk'!$I$1008,5,FALSE)=0,"",VLOOKUP(TRM!A4259,'TRM - TBM Crosswalk'!$A$2:'TRM - TBM Crosswalk'!$I$1008,5,FALSE))</f>
        <v/>
      </c>
      <c r="H3262" t="str">
        <f>IF(VLOOKUP(TRM!A4259,'TRM - TBM Crosswalk'!$A$2:'TRM - TBM Crosswalk'!$I$1008,6,FALSE)=0,"",VLOOKUP(TRM!A4259,'TRM - TBM Crosswalk'!$A$2:'TRM - TBM Crosswalk'!$I$1008,6,FALSE))</f>
        <v/>
      </c>
      <c r="I3262" t="str">
        <f>IF(VLOOKUP(TRM!A4259,'TRM - TBM Crosswalk'!$A$2:'TRM - TBM Crosswalk'!$I$1008,7,FALSE)=0,"",VLOOKUP(TRM!A4259,'TRM - TBM Crosswalk'!$A$2:'TRM - TBM Crosswalk'!$I$1008,7,FALSE))</f>
        <v>End User Services</v>
      </c>
      <c r="J3262" t="str">
        <f>IF(VLOOKUP(TRM!A4259,'TRM - TBM Crosswalk'!$A$2:'TRM - TBM Crosswalk'!$I$1008,8,FALSE)=0,"",VLOOKUP(TRM!A4259,'TRM - TBM Crosswalk'!$A$2:'TRM - TBM Crosswalk'!$I$1008,8,FALSE))</f>
        <v>Communication &amp; Collaboration</v>
      </c>
      <c r="K3262" t="str">
        <f>IF(VLOOKUP(TRM!A4259,'TRM - TBM Crosswalk'!$A$2:'TRM - TBM Crosswalk'!$I$1008,9,FALSE)=0,"",VLOOKUP(TRM!A4259,'TRM - TBM Crosswalk'!$A$2:'TRM - TBM Crosswalk'!$I$1008,9,FALSE))</f>
        <v>Productivity</v>
      </c>
    </row>
    <row r="3263" spans="1:11" x14ac:dyDescent="0.45">
      <c r="A3263" t="str">
        <f>TRM!A4260</f>
        <v>A02.028</v>
      </c>
      <c r="B3263" t="str">
        <f>TRM!B4260</f>
        <v>Productivity</v>
      </c>
      <c r="C3263" t="str">
        <f>TRM!C4260</f>
        <v>SAPscript Legacy Text Editor</v>
      </c>
      <c r="D3263">
        <f>TRM!D4260</f>
        <v>0</v>
      </c>
      <c r="E3263" t="str">
        <f>IF(VLOOKUP(TRM!A4260,'TRM - TBM Crosswalk'!$A$2:'TRM - TBM Crosswalk'!$I$1008,3,FALSE)="N/A","TBD","")</f>
        <v/>
      </c>
      <c r="F3263" t="str">
        <f>IF(VLOOKUP(TRM!A4260,'TRM - TBM Crosswalk'!$A$2:'TRM - TBM Crosswalk'!$I$1008,4,FALSE)=0,"",VLOOKUP(TRM!A4260,'TRM - TBM Crosswalk'!$A$2:'TRM - TBM Crosswalk'!$I$1008,4,FALSE))</f>
        <v/>
      </c>
      <c r="G3263" t="str">
        <f>IF(VLOOKUP(TRM!A4260,'TRM - TBM Crosswalk'!$A$2:'TRM - TBM Crosswalk'!$I$1008,5,FALSE)=0,"",VLOOKUP(TRM!A4260,'TRM - TBM Crosswalk'!$A$2:'TRM - TBM Crosswalk'!$I$1008,5,FALSE))</f>
        <v/>
      </c>
      <c r="H3263" t="str">
        <f>IF(VLOOKUP(TRM!A4260,'TRM - TBM Crosswalk'!$A$2:'TRM - TBM Crosswalk'!$I$1008,6,FALSE)=0,"",VLOOKUP(TRM!A4260,'TRM - TBM Crosswalk'!$A$2:'TRM - TBM Crosswalk'!$I$1008,6,FALSE))</f>
        <v/>
      </c>
      <c r="I3263" t="str">
        <f>IF(VLOOKUP(TRM!A4260,'TRM - TBM Crosswalk'!$A$2:'TRM - TBM Crosswalk'!$I$1008,7,FALSE)=0,"",VLOOKUP(TRM!A4260,'TRM - TBM Crosswalk'!$A$2:'TRM - TBM Crosswalk'!$I$1008,7,FALSE))</f>
        <v>End User Services</v>
      </c>
      <c r="J3263" t="str">
        <f>IF(VLOOKUP(TRM!A4260,'TRM - TBM Crosswalk'!$A$2:'TRM - TBM Crosswalk'!$I$1008,8,FALSE)=0,"",VLOOKUP(TRM!A4260,'TRM - TBM Crosswalk'!$A$2:'TRM - TBM Crosswalk'!$I$1008,8,FALSE))</f>
        <v>Communication &amp; Collaboration</v>
      </c>
      <c r="K3263" t="str">
        <f>IF(VLOOKUP(TRM!A4260,'TRM - TBM Crosswalk'!$A$2:'TRM - TBM Crosswalk'!$I$1008,9,FALSE)=0,"",VLOOKUP(TRM!A4260,'TRM - TBM Crosswalk'!$A$2:'TRM - TBM Crosswalk'!$I$1008,9,FALSE))</f>
        <v>Productivity</v>
      </c>
    </row>
    <row r="3264" spans="1:11" x14ac:dyDescent="0.45">
      <c r="A3264" t="str">
        <f>TRM!A4261</f>
        <v>A02.028</v>
      </c>
      <c r="B3264" t="str">
        <f>TRM!B4261</f>
        <v>Productivity</v>
      </c>
      <c r="C3264" t="str">
        <f>TRM!C4261</f>
        <v>Script Editor.app - 2.10</v>
      </c>
      <c r="D3264">
        <f>TRM!D4261</f>
        <v>0</v>
      </c>
      <c r="E3264" t="str">
        <f>IF(VLOOKUP(TRM!A4261,'TRM - TBM Crosswalk'!$A$2:'TRM - TBM Crosswalk'!$I$1008,3,FALSE)="N/A","TBD","")</f>
        <v/>
      </c>
      <c r="F3264" t="str">
        <f>IF(VLOOKUP(TRM!A4261,'TRM - TBM Crosswalk'!$A$2:'TRM - TBM Crosswalk'!$I$1008,4,FALSE)=0,"",VLOOKUP(TRM!A4261,'TRM - TBM Crosswalk'!$A$2:'TRM - TBM Crosswalk'!$I$1008,4,FALSE))</f>
        <v/>
      </c>
      <c r="G3264" t="str">
        <f>IF(VLOOKUP(TRM!A4261,'TRM - TBM Crosswalk'!$A$2:'TRM - TBM Crosswalk'!$I$1008,5,FALSE)=0,"",VLOOKUP(TRM!A4261,'TRM - TBM Crosswalk'!$A$2:'TRM - TBM Crosswalk'!$I$1008,5,FALSE))</f>
        <v/>
      </c>
      <c r="H3264" t="str">
        <f>IF(VLOOKUP(TRM!A4261,'TRM - TBM Crosswalk'!$A$2:'TRM - TBM Crosswalk'!$I$1008,6,FALSE)=0,"",VLOOKUP(TRM!A4261,'TRM - TBM Crosswalk'!$A$2:'TRM - TBM Crosswalk'!$I$1008,6,FALSE))</f>
        <v/>
      </c>
      <c r="I3264" t="str">
        <f>IF(VLOOKUP(TRM!A4261,'TRM - TBM Crosswalk'!$A$2:'TRM - TBM Crosswalk'!$I$1008,7,FALSE)=0,"",VLOOKUP(TRM!A4261,'TRM - TBM Crosswalk'!$A$2:'TRM - TBM Crosswalk'!$I$1008,7,FALSE))</f>
        <v>End User Services</v>
      </c>
      <c r="J3264" t="str">
        <f>IF(VLOOKUP(TRM!A4261,'TRM - TBM Crosswalk'!$A$2:'TRM - TBM Crosswalk'!$I$1008,8,FALSE)=0,"",VLOOKUP(TRM!A4261,'TRM - TBM Crosswalk'!$A$2:'TRM - TBM Crosswalk'!$I$1008,8,FALSE))</f>
        <v>Communication &amp; Collaboration</v>
      </c>
      <c r="K3264" t="str">
        <f>IF(VLOOKUP(TRM!A4261,'TRM - TBM Crosswalk'!$A$2:'TRM - TBM Crosswalk'!$I$1008,9,FALSE)=0,"",VLOOKUP(TRM!A4261,'TRM - TBM Crosswalk'!$A$2:'TRM - TBM Crosswalk'!$I$1008,9,FALSE))</f>
        <v>Productivity</v>
      </c>
    </row>
    <row r="3265" spans="1:11" x14ac:dyDescent="0.45">
      <c r="A3265" t="str">
        <f>TRM!A4262</f>
        <v>A02.028</v>
      </c>
      <c r="B3265" t="str">
        <f>TRM!B4262</f>
        <v>Productivity</v>
      </c>
      <c r="C3265" t="str">
        <f>TRM!C4262</f>
        <v>Script Editor.app - 2.9</v>
      </c>
      <c r="D3265">
        <f>TRM!D4262</f>
        <v>0</v>
      </c>
      <c r="E3265" t="str">
        <f>IF(VLOOKUP(TRM!A4262,'TRM - TBM Crosswalk'!$A$2:'TRM - TBM Crosswalk'!$I$1008,3,FALSE)="N/A","TBD","")</f>
        <v/>
      </c>
      <c r="F3265" t="str">
        <f>IF(VLOOKUP(TRM!A4262,'TRM - TBM Crosswalk'!$A$2:'TRM - TBM Crosswalk'!$I$1008,4,FALSE)=0,"",VLOOKUP(TRM!A4262,'TRM - TBM Crosswalk'!$A$2:'TRM - TBM Crosswalk'!$I$1008,4,FALSE))</f>
        <v/>
      </c>
      <c r="G3265" t="str">
        <f>IF(VLOOKUP(TRM!A4262,'TRM - TBM Crosswalk'!$A$2:'TRM - TBM Crosswalk'!$I$1008,5,FALSE)=0,"",VLOOKUP(TRM!A4262,'TRM - TBM Crosswalk'!$A$2:'TRM - TBM Crosswalk'!$I$1008,5,FALSE))</f>
        <v/>
      </c>
      <c r="H3265" t="str">
        <f>IF(VLOOKUP(TRM!A4262,'TRM - TBM Crosswalk'!$A$2:'TRM - TBM Crosswalk'!$I$1008,6,FALSE)=0,"",VLOOKUP(TRM!A4262,'TRM - TBM Crosswalk'!$A$2:'TRM - TBM Crosswalk'!$I$1008,6,FALSE))</f>
        <v/>
      </c>
      <c r="I3265" t="str">
        <f>IF(VLOOKUP(TRM!A4262,'TRM - TBM Crosswalk'!$A$2:'TRM - TBM Crosswalk'!$I$1008,7,FALSE)=0,"",VLOOKUP(TRM!A4262,'TRM - TBM Crosswalk'!$A$2:'TRM - TBM Crosswalk'!$I$1008,7,FALSE))</f>
        <v>End User Services</v>
      </c>
      <c r="J3265" t="str">
        <f>IF(VLOOKUP(TRM!A4262,'TRM - TBM Crosswalk'!$A$2:'TRM - TBM Crosswalk'!$I$1008,8,FALSE)=0,"",VLOOKUP(TRM!A4262,'TRM - TBM Crosswalk'!$A$2:'TRM - TBM Crosswalk'!$I$1008,8,FALSE))</f>
        <v>Communication &amp; Collaboration</v>
      </c>
      <c r="K3265" t="str">
        <f>IF(VLOOKUP(TRM!A4262,'TRM - TBM Crosswalk'!$A$2:'TRM - TBM Crosswalk'!$I$1008,9,FALSE)=0,"",VLOOKUP(TRM!A4262,'TRM - TBM Crosswalk'!$A$2:'TRM - TBM Crosswalk'!$I$1008,9,FALSE))</f>
        <v>Productivity</v>
      </c>
    </row>
    <row r="3266" spans="1:11" x14ac:dyDescent="0.45">
      <c r="A3266" t="str">
        <f>TRM!A4263</f>
        <v>A02.028</v>
      </c>
      <c r="B3266" t="str">
        <f>TRM!B4263</f>
        <v>Productivity</v>
      </c>
      <c r="C3266" t="str">
        <f>TRM!C4263</f>
        <v>SPRK_19_2_22.app - 4.8.1.435</v>
      </c>
      <c r="D3266">
        <f>TRM!D4263</f>
        <v>0</v>
      </c>
      <c r="E3266" t="str">
        <f>IF(VLOOKUP(TRM!A4263,'TRM - TBM Crosswalk'!$A$2:'TRM - TBM Crosswalk'!$I$1008,3,FALSE)="N/A","TBD","")</f>
        <v/>
      </c>
      <c r="F3266" t="str">
        <f>IF(VLOOKUP(TRM!A4263,'TRM - TBM Crosswalk'!$A$2:'TRM - TBM Crosswalk'!$I$1008,4,FALSE)=0,"",VLOOKUP(TRM!A4263,'TRM - TBM Crosswalk'!$A$2:'TRM - TBM Crosswalk'!$I$1008,4,FALSE))</f>
        <v/>
      </c>
      <c r="G3266" t="str">
        <f>IF(VLOOKUP(TRM!A4263,'TRM - TBM Crosswalk'!$A$2:'TRM - TBM Crosswalk'!$I$1008,5,FALSE)=0,"",VLOOKUP(TRM!A4263,'TRM - TBM Crosswalk'!$A$2:'TRM - TBM Crosswalk'!$I$1008,5,FALSE))</f>
        <v/>
      </c>
      <c r="H3266" t="str">
        <f>IF(VLOOKUP(TRM!A4263,'TRM - TBM Crosswalk'!$A$2:'TRM - TBM Crosswalk'!$I$1008,6,FALSE)=0,"",VLOOKUP(TRM!A4263,'TRM - TBM Crosswalk'!$A$2:'TRM - TBM Crosswalk'!$I$1008,6,FALSE))</f>
        <v/>
      </c>
      <c r="I3266" t="str">
        <f>IF(VLOOKUP(TRM!A4263,'TRM - TBM Crosswalk'!$A$2:'TRM - TBM Crosswalk'!$I$1008,7,FALSE)=0,"",VLOOKUP(TRM!A4263,'TRM - TBM Crosswalk'!$A$2:'TRM - TBM Crosswalk'!$I$1008,7,FALSE))</f>
        <v>End User Services</v>
      </c>
      <c r="J3266" t="str">
        <f>IF(VLOOKUP(TRM!A4263,'TRM - TBM Crosswalk'!$A$2:'TRM - TBM Crosswalk'!$I$1008,8,FALSE)=0,"",VLOOKUP(TRM!A4263,'TRM - TBM Crosswalk'!$A$2:'TRM - TBM Crosswalk'!$I$1008,8,FALSE))</f>
        <v>Communication &amp; Collaboration</v>
      </c>
      <c r="K3266" t="str">
        <f>IF(VLOOKUP(TRM!A4263,'TRM - TBM Crosswalk'!$A$2:'TRM - TBM Crosswalk'!$I$1008,9,FALSE)=0,"",VLOOKUP(TRM!A4263,'TRM - TBM Crosswalk'!$A$2:'TRM - TBM Crosswalk'!$I$1008,9,FALSE))</f>
        <v>Productivity</v>
      </c>
    </row>
    <row r="3267" spans="1:11" x14ac:dyDescent="0.45">
      <c r="A3267" t="str">
        <f>TRM!A4264</f>
        <v>A02.028</v>
      </c>
      <c r="B3267" t="str">
        <f>TRM!B4264</f>
        <v>Productivity</v>
      </c>
      <c r="C3267" t="str">
        <f>TRM!C4264</f>
        <v>Uninstall UUKeys Windows Password Mate | 1.5</v>
      </c>
      <c r="D3267">
        <f>TRM!D4264</f>
        <v>0</v>
      </c>
      <c r="E3267" t="str">
        <f>IF(VLOOKUP(TRM!A4264,'TRM - TBM Crosswalk'!$A$2:'TRM - TBM Crosswalk'!$I$1008,3,FALSE)="N/A","TBD","")</f>
        <v/>
      </c>
      <c r="F3267" t="str">
        <f>IF(VLOOKUP(TRM!A4264,'TRM - TBM Crosswalk'!$A$2:'TRM - TBM Crosswalk'!$I$1008,4,FALSE)=0,"",VLOOKUP(TRM!A4264,'TRM - TBM Crosswalk'!$A$2:'TRM - TBM Crosswalk'!$I$1008,4,FALSE))</f>
        <v/>
      </c>
      <c r="G3267" t="str">
        <f>IF(VLOOKUP(TRM!A4264,'TRM - TBM Crosswalk'!$A$2:'TRM - TBM Crosswalk'!$I$1008,5,FALSE)=0,"",VLOOKUP(TRM!A4264,'TRM - TBM Crosswalk'!$A$2:'TRM - TBM Crosswalk'!$I$1008,5,FALSE))</f>
        <v/>
      </c>
      <c r="H3267" t="str">
        <f>IF(VLOOKUP(TRM!A4264,'TRM - TBM Crosswalk'!$A$2:'TRM - TBM Crosswalk'!$I$1008,6,FALSE)=0,"",VLOOKUP(TRM!A4264,'TRM - TBM Crosswalk'!$A$2:'TRM - TBM Crosswalk'!$I$1008,6,FALSE))</f>
        <v/>
      </c>
      <c r="I3267" t="str">
        <f>IF(VLOOKUP(TRM!A4264,'TRM - TBM Crosswalk'!$A$2:'TRM - TBM Crosswalk'!$I$1008,7,FALSE)=0,"",VLOOKUP(TRM!A4264,'TRM - TBM Crosswalk'!$A$2:'TRM - TBM Crosswalk'!$I$1008,7,FALSE))</f>
        <v>End User Services</v>
      </c>
      <c r="J3267" t="str">
        <f>IF(VLOOKUP(TRM!A4264,'TRM - TBM Crosswalk'!$A$2:'TRM - TBM Crosswalk'!$I$1008,8,FALSE)=0,"",VLOOKUP(TRM!A4264,'TRM - TBM Crosswalk'!$A$2:'TRM - TBM Crosswalk'!$I$1008,8,FALSE))</f>
        <v>Communication &amp; Collaboration</v>
      </c>
      <c r="K3267" t="str">
        <f>IF(VLOOKUP(TRM!A4264,'TRM - TBM Crosswalk'!$A$2:'TRM - TBM Crosswalk'!$I$1008,9,FALSE)=0,"",VLOOKUP(TRM!A4264,'TRM - TBM Crosswalk'!$A$2:'TRM - TBM Crosswalk'!$I$1008,9,FALSE))</f>
        <v>Productivity</v>
      </c>
    </row>
    <row r="3268" spans="1:11" x14ac:dyDescent="0.45">
      <c r="A3268" t="str">
        <f>TRM!A4265</f>
        <v>A02.028</v>
      </c>
      <c r="B3268" t="str">
        <f>TRM!B4265</f>
        <v>Productivity</v>
      </c>
      <c r="C3268" t="str">
        <f>TRM!C4265</f>
        <v>VisualSP Online Add-on for Internet Explorer | 1.1.2</v>
      </c>
      <c r="D3268">
        <f>TRM!D4265</f>
        <v>0</v>
      </c>
      <c r="E3268" t="str">
        <f>IF(VLOOKUP(TRM!A4265,'TRM - TBM Crosswalk'!$A$2:'TRM - TBM Crosswalk'!$I$1008,3,FALSE)="N/A","TBD","")</f>
        <v/>
      </c>
      <c r="F3268" t="str">
        <f>IF(VLOOKUP(TRM!A4265,'TRM - TBM Crosswalk'!$A$2:'TRM - TBM Crosswalk'!$I$1008,4,FALSE)=0,"",VLOOKUP(TRM!A4265,'TRM - TBM Crosswalk'!$A$2:'TRM - TBM Crosswalk'!$I$1008,4,FALSE))</f>
        <v/>
      </c>
      <c r="G3268" t="str">
        <f>IF(VLOOKUP(TRM!A4265,'TRM - TBM Crosswalk'!$A$2:'TRM - TBM Crosswalk'!$I$1008,5,FALSE)=0,"",VLOOKUP(TRM!A4265,'TRM - TBM Crosswalk'!$A$2:'TRM - TBM Crosswalk'!$I$1008,5,FALSE))</f>
        <v/>
      </c>
      <c r="H3268" t="str">
        <f>IF(VLOOKUP(TRM!A4265,'TRM - TBM Crosswalk'!$A$2:'TRM - TBM Crosswalk'!$I$1008,6,FALSE)=0,"",VLOOKUP(TRM!A4265,'TRM - TBM Crosswalk'!$A$2:'TRM - TBM Crosswalk'!$I$1008,6,FALSE))</f>
        <v/>
      </c>
      <c r="I3268" t="str">
        <f>IF(VLOOKUP(TRM!A4265,'TRM - TBM Crosswalk'!$A$2:'TRM - TBM Crosswalk'!$I$1008,7,FALSE)=0,"",VLOOKUP(TRM!A4265,'TRM - TBM Crosswalk'!$A$2:'TRM - TBM Crosswalk'!$I$1008,7,FALSE))</f>
        <v>End User Services</v>
      </c>
      <c r="J3268" t="str">
        <f>IF(VLOOKUP(TRM!A4265,'TRM - TBM Crosswalk'!$A$2:'TRM - TBM Crosswalk'!$I$1008,8,FALSE)=0,"",VLOOKUP(TRM!A4265,'TRM - TBM Crosswalk'!$A$2:'TRM - TBM Crosswalk'!$I$1008,8,FALSE))</f>
        <v>Communication &amp; Collaboration</v>
      </c>
      <c r="K3268" t="str">
        <f>IF(VLOOKUP(TRM!A4265,'TRM - TBM Crosswalk'!$A$2:'TRM - TBM Crosswalk'!$I$1008,9,FALSE)=0,"",VLOOKUP(TRM!A4265,'TRM - TBM Crosswalk'!$A$2:'TRM - TBM Crosswalk'!$I$1008,9,FALSE))</f>
        <v>Productivity</v>
      </c>
    </row>
    <row r="3269" spans="1:11" x14ac:dyDescent="0.45">
      <c r="A3269" t="str">
        <f>TRM!A4266</f>
        <v>A02.028</v>
      </c>
      <c r="B3269" t="str">
        <f>TRM!B4266</f>
        <v>Productivity</v>
      </c>
      <c r="C3269" t="str">
        <f>TRM!C4266</f>
        <v>VisualSP Online Site Collection Configuration Wizard | 1.1.0.2</v>
      </c>
      <c r="D3269">
        <f>TRM!D4266</f>
        <v>0</v>
      </c>
      <c r="E3269" t="str">
        <f>IF(VLOOKUP(TRM!A4266,'TRM - TBM Crosswalk'!$A$2:'TRM - TBM Crosswalk'!$I$1008,3,FALSE)="N/A","TBD","")</f>
        <v/>
      </c>
      <c r="F3269" t="str">
        <f>IF(VLOOKUP(TRM!A4266,'TRM - TBM Crosswalk'!$A$2:'TRM - TBM Crosswalk'!$I$1008,4,FALSE)=0,"",VLOOKUP(TRM!A4266,'TRM - TBM Crosswalk'!$A$2:'TRM - TBM Crosswalk'!$I$1008,4,FALSE))</f>
        <v/>
      </c>
      <c r="G3269" t="str">
        <f>IF(VLOOKUP(TRM!A4266,'TRM - TBM Crosswalk'!$A$2:'TRM - TBM Crosswalk'!$I$1008,5,FALSE)=0,"",VLOOKUP(TRM!A4266,'TRM - TBM Crosswalk'!$A$2:'TRM - TBM Crosswalk'!$I$1008,5,FALSE))</f>
        <v/>
      </c>
      <c r="H3269" t="str">
        <f>IF(VLOOKUP(TRM!A4266,'TRM - TBM Crosswalk'!$A$2:'TRM - TBM Crosswalk'!$I$1008,6,FALSE)=0,"",VLOOKUP(TRM!A4266,'TRM - TBM Crosswalk'!$A$2:'TRM - TBM Crosswalk'!$I$1008,6,FALSE))</f>
        <v/>
      </c>
      <c r="I3269" t="str">
        <f>IF(VLOOKUP(TRM!A4266,'TRM - TBM Crosswalk'!$A$2:'TRM - TBM Crosswalk'!$I$1008,7,FALSE)=0,"",VLOOKUP(TRM!A4266,'TRM - TBM Crosswalk'!$A$2:'TRM - TBM Crosswalk'!$I$1008,7,FALSE))</f>
        <v>End User Services</v>
      </c>
      <c r="J3269" t="str">
        <f>IF(VLOOKUP(TRM!A4266,'TRM - TBM Crosswalk'!$A$2:'TRM - TBM Crosswalk'!$I$1008,8,FALSE)=0,"",VLOOKUP(TRM!A4266,'TRM - TBM Crosswalk'!$A$2:'TRM - TBM Crosswalk'!$I$1008,8,FALSE))</f>
        <v>Communication &amp; Collaboration</v>
      </c>
      <c r="K3269" t="str">
        <f>IF(VLOOKUP(TRM!A4266,'TRM - TBM Crosswalk'!$A$2:'TRM - TBM Crosswalk'!$I$1008,9,FALSE)=0,"",VLOOKUP(TRM!A4266,'TRM - TBM Crosswalk'!$A$2:'TRM - TBM Crosswalk'!$I$1008,9,FALSE))</f>
        <v>Productivity</v>
      </c>
    </row>
    <row r="3270" spans="1:11" x14ac:dyDescent="0.45">
      <c r="A3270" t="str">
        <f>TRM!A4267</f>
        <v>A02.028</v>
      </c>
      <c r="B3270" t="str">
        <f>TRM!B4267</f>
        <v>Productivity</v>
      </c>
      <c r="C3270" t="str">
        <f>TRM!C4267</f>
        <v>WhiteSmoke | 1.00.6034.13143</v>
      </c>
      <c r="D3270">
        <f>TRM!D4267</f>
        <v>0</v>
      </c>
      <c r="E3270" t="str">
        <f>IF(VLOOKUP(TRM!A4267,'TRM - TBM Crosswalk'!$A$2:'TRM - TBM Crosswalk'!$I$1008,3,FALSE)="N/A","TBD","")</f>
        <v/>
      </c>
      <c r="F3270" t="str">
        <f>IF(VLOOKUP(TRM!A4267,'TRM - TBM Crosswalk'!$A$2:'TRM - TBM Crosswalk'!$I$1008,4,FALSE)=0,"",VLOOKUP(TRM!A4267,'TRM - TBM Crosswalk'!$A$2:'TRM - TBM Crosswalk'!$I$1008,4,FALSE))</f>
        <v/>
      </c>
      <c r="G3270" t="str">
        <f>IF(VLOOKUP(TRM!A4267,'TRM - TBM Crosswalk'!$A$2:'TRM - TBM Crosswalk'!$I$1008,5,FALSE)=0,"",VLOOKUP(TRM!A4267,'TRM - TBM Crosswalk'!$A$2:'TRM - TBM Crosswalk'!$I$1008,5,FALSE))</f>
        <v/>
      </c>
      <c r="H3270" t="str">
        <f>IF(VLOOKUP(TRM!A4267,'TRM - TBM Crosswalk'!$A$2:'TRM - TBM Crosswalk'!$I$1008,6,FALSE)=0,"",VLOOKUP(TRM!A4267,'TRM - TBM Crosswalk'!$A$2:'TRM - TBM Crosswalk'!$I$1008,6,FALSE))</f>
        <v/>
      </c>
      <c r="I3270" t="str">
        <f>IF(VLOOKUP(TRM!A4267,'TRM - TBM Crosswalk'!$A$2:'TRM - TBM Crosswalk'!$I$1008,7,FALSE)=0,"",VLOOKUP(TRM!A4267,'TRM - TBM Crosswalk'!$A$2:'TRM - TBM Crosswalk'!$I$1008,7,FALSE))</f>
        <v>End User Services</v>
      </c>
      <c r="J3270" t="str">
        <f>IF(VLOOKUP(TRM!A4267,'TRM - TBM Crosswalk'!$A$2:'TRM - TBM Crosswalk'!$I$1008,8,FALSE)=0,"",VLOOKUP(TRM!A4267,'TRM - TBM Crosswalk'!$A$2:'TRM - TBM Crosswalk'!$I$1008,8,FALSE))</f>
        <v>Communication &amp; Collaboration</v>
      </c>
      <c r="K3270" t="str">
        <f>IF(VLOOKUP(TRM!A4267,'TRM - TBM Crosswalk'!$A$2:'TRM - TBM Crosswalk'!$I$1008,9,FALSE)=0,"",VLOOKUP(TRM!A4267,'TRM - TBM Crosswalk'!$A$2:'TRM - TBM Crosswalk'!$I$1008,9,FALSE))</f>
        <v>Productivity</v>
      </c>
    </row>
    <row r="3271" spans="1:11" x14ac:dyDescent="0.45">
      <c r="A3271" t="str">
        <f>TRM!A4268</f>
        <v>A02.028</v>
      </c>
      <c r="B3271" t="str">
        <f>TRM!B4268</f>
        <v>Productivity</v>
      </c>
      <c r="C3271" t="str">
        <f>TRM!C4268</f>
        <v>Windows Password Recovery Standard |</v>
      </c>
      <c r="D3271">
        <f>TRM!D4268</f>
        <v>0</v>
      </c>
      <c r="E3271" t="str">
        <f>IF(VLOOKUP(TRM!A4268,'TRM - TBM Crosswalk'!$A$2:'TRM - TBM Crosswalk'!$I$1008,3,FALSE)="N/A","TBD","")</f>
        <v/>
      </c>
      <c r="F3271" t="str">
        <f>IF(VLOOKUP(TRM!A4268,'TRM - TBM Crosswalk'!$A$2:'TRM - TBM Crosswalk'!$I$1008,4,FALSE)=0,"",VLOOKUP(TRM!A4268,'TRM - TBM Crosswalk'!$A$2:'TRM - TBM Crosswalk'!$I$1008,4,FALSE))</f>
        <v/>
      </c>
      <c r="G3271" t="str">
        <f>IF(VLOOKUP(TRM!A4268,'TRM - TBM Crosswalk'!$A$2:'TRM - TBM Crosswalk'!$I$1008,5,FALSE)=0,"",VLOOKUP(TRM!A4268,'TRM - TBM Crosswalk'!$A$2:'TRM - TBM Crosswalk'!$I$1008,5,FALSE))</f>
        <v/>
      </c>
      <c r="H3271" t="str">
        <f>IF(VLOOKUP(TRM!A4268,'TRM - TBM Crosswalk'!$A$2:'TRM - TBM Crosswalk'!$I$1008,6,FALSE)=0,"",VLOOKUP(TRM!A4268,'TRM - TBM Crosswalk'!$A$2:'TRM - TBM Crosswalk'!$I$1008,6,FALSE))</f>
        <v/>
      </c>
      <c r="I3271" t="str">
        <f>IF(VLOOKUP(TRM!A4268,'TRM - TBM Crosswalk'!$A$2:'TRM - TBM Crosswalk'!$I$1008,7,FALSE)=0,"",VLOOKUP(TRM!A4268,'TRM - TBM Crosswalk'!$A$2:'TRM - TBM Crosswalk'!$I$1008,7,FALSE))</f>
        <v>End User Services</v>
      </c>
      <c r="J3271" t="str">
        <f>IF(VLOOKUP(TRM!A4268,'TRM - TBM Crosswalk'!$A$2:'TRM - TBM Crosswalk'!$I$1008,8,FALSE)=0,"",VLOOKUP(TRM!A4268,'TRM - TBM Crosswalk'!$A$2:'TRM - TBM Crosswalk'!$I$1008,8,FALSE))</f>
        <v>Communication &amp; Collaboration</v>
      </c>
      <c r="K3271" t="str">
        <f>IF(VLOOKUP(TRM!A4268,'TRM - TBM Crosswalk'!$A$2:'TRM - TBM Crosswalk'!$I$1008,9,FALSE)=0,"",VLOOKUP(TRM!A4268,'TRM - TBM Crosswalk'!$A$2:'TRM - TBM Crosswalk'!$I$1008,9,FALSE))</f>
        <v>Productivity</v>
      </c>
    </row>
    <row r="3272" spans="1:11" x14ac:dyDescent="0.45">
      <c r="A3272" t="str">
        <f>TRM!A4269</f>
        <v>A02.028</v>
      </c>
      <c r="B3272" t="str">
        <f>TRM!B4269</f>
        <v>Productivity</v>
      </c>
      <c r="C3272" t="str">
        <f>TRM!C4269</f>
        <v>Wordle | 0.2</v>
      </c>
      <c r="D3272">
        <f>TRM!D4269</f>
        <v>0</v>
      </c>
      <c r="E3272" t="str">
        <f>IF(VLOOKUP(TRM!A4269,'TRM - TBM Crosswalk'!$A$2:'TRM - TBM Crosswalk'!$I$1008,3,FALSE)="N/A","TBD","")</f>
        <v/>
      </c>
      <c r="F3272" t="str">
        <f>IF(VLOOKUP(TRM!A4269,'TRM - TBM Crosswalk'!$A$2:'TRM - TBM Crosswalk'!$I$1008,4,FALSE)=0,"",VLOOKUP(TRM!A4269,'TRM - TBM Crosswalk'!$A$2:'TRM - TBM Crosswalk'!$I$1008,4,FALSE))</f>
        <v/>
      </c>
      <c r="G3272" t="str">
        <f>IF(VLOOKUP(TRM!A4269,'TRM - TBM Crosswalk'!$A$2:'TRM - TBM Crosswalk'!$I$1008,5,FALSE)=0,"",VLOOKUP(TRM!A4269,'TRM - TBM Crosswalk'!$A$2:'TRM - TBM Crosswalk'!$I$1008,5,FALSE))</f>
        <v/>
      </c>
      <c r="H3272" t="str">
        <f>IF(VLOOKUP(TRM!A4269,'TRM - TBM Crosswalk'!$A$2:'TRM - TBM Crosswalk'!$I$1008,6,FALSE)=0,"",VLOOKUP(TRM!A4269,'TRM - TBM Crosswalk'!$A$2:'TRM - TBM Crosswalk'!$I$1008,6,FALSE))</f>
        <v/>
      </c>
      <c r="I3272" t="str">
        <f>IF(VLOOKUP(TRM!A4269,'TRM - TBM Crosswalk'!$A$2:'TRM - TBM Crosswalk'!$I$1008,7,FALSE)=0,"",VLOOKUP(TRM!A4269,'TRM - TBM Crosswalk'!$A$2:'TRM - TBM Crosswalk'!$I$1008,7,FALSE))</f>
        <v>End User Services</v>
      </c>
      <c r="J3272" t="str">
        <f>IF(VLOOKUP(TRM!A4269,'TRM - TBM Crosswalk'!$A$2:'TRM - TBM Crosswalk'!$I$1008,8,FALSE)=0,"",VLOOKUP(TRM!A4269,'TRM - TBM Crosswalk'!$A$2:'TRM - TBM Crosswalk'!$I$1008,8,FALSE))</f>
        <v>Communication &amp; Collaboration</v>
      </c>
      <c r="K3272" t="str">
        <f>IF(VLOOKUP(TRM!A4269,'TRM - TBM Crosswalk'!$A$2:'TRM - TBM Crosswalk'!$I$1008,9,FALSE)=0,"",VLOOKUP(TRM!A4269,'TRM - TBM Crosswalk'!$A$2:'TRM - TBM Crosswalk'!$I$1008,9,FALSE))</f>
        <v>Productivity</v>
      </c>
    </row>
    <row r="3273" spans="1:11" x14ac:dyDescent="0.45">
      <c r="A3273" t="str">
        <f>TRM!A4270</f>
        <v>A02.028</v>
      </c>
      <c r="B3273" t="str">
        <f>TRM!B4270</f>
        <v>Productivity</v>
      </c>
      <c r="C3273" t="str">
        <f>TRM!C4270</f>
        <v>WordPerfect Office X4</v>
      </c>
      <c r="D3273">
        <f>TRM!D4270</f>
        <v>0</v>
      </c>
      <c r="E3273" t="str">
        <f>IF(VLOOKUP(TRM!A4270,'TRM - TBM Crosswalk'!$A$2:'TRM - TBM Crosswalk'!$I$1008,3,FALSE)="N/A","TBD","")</f>
        <v/>
      </c>
      <c r="F3273" t="str">
        <f>IF(VLOOKUP(TRM!A4270,'TRM - TBM Crosswalk'!$A$2:'TRM - TBM Crosswalk'!$I$1008,4,FALSE)=0,"",VLOOKUP(TRM!A4270,'TRM - TBM Crosswalk'!$A$2:'TRM - TBM Crosswalk'!$I$1008,4,FALSE))</f>
        <v/>
      </c>
      <c r="G3273" t="str">
        <f>IF(VLOOKUP(TRM!A4270,'TRM - TBM Crosswalk'!$A$2:'TRM - TBM Crosswalk'!$I$1008,5,FALSE)=0,"",VLOOKUP(TRM!A4270,'TRM - TBM Crosswalk'!$A$2:'TRM - TBM Crosswalk'!$I$1008,5,FALSE))</f>
        <v/>
      </c>
      <c r="H3273" t="str">
        <f>IF(VLOOKUP(TRM!A4270,'TRM - TBM Crosswalk'!$A$2:'TRM - TBM Crosswalk'!$I$1008,6,FALSE)=0,"",VLOOKUP(TRM!A4270,'TRM - TBM Crosswalk'!$A$2:'TRM - TBM Crosswalk'!$I$1008,6,FALSE))</f>
        <v/>
      </c>
      <c r="I3273" t="str">
        <f>IF(VLOOKUP(TRM!A4270,'TRM - TBM Crosswalk'!$A$2:'TRM - TBM Crosswalk'!$I$1008,7,FALSE)=0,"",VLOOKUP(TRM!A4270,'TRM - TBM Crosswalk'!$A$2:'TRM - TBM Crosswalk'!$I$1008,7,FALSE))</f>
        <v>End User Services</v>
      </c>
      <c r="J3273" t="str">
        <f>IF(VLOOKUP(TRM!A4270,'TRM - TBM Crosswalk'!$A$2:'TRM - TBM Crosswalk'!$I$1008,8,FALSE)=0,"",VLOOKUP(TRM!A4270,'TRM - TBM Crosswalk'!$A$2:'TRM - TBM Crosswalk'!$I$1008,8,FALSE))</f>
        <v>Communication &amp; Collaboration</v>
      </c>
      <c r="K3273" t="str">
        <f>IF(VLOOKUP(TRM!A4270,'TRM - TBM Crosswalk'!$A$2:'TRM - TBM Crosswalk'!$I$1008,9,FALSE)=0,"",VLOOKUP(TRM!A4270,'TRM - TBM Crosswalk'!$A$2:'TRM - TBM Crosswalk'!$I$1008,9,FALSE))</f>
        <v>Productivity</v>
      </c>
    </row>
    <row r="3274" spans="1:11" x14ac:dyDescent="0.45">
      <c r="A3274" t="str">
        <f>TRM!A5412</f>
        <v>A02.031.383</v>
      </c>
      <c r="B3274" t="str">
        <f>TRM!B5412</f>
        <v>Computer Aided Design</v>
      </c>
      <c r="C3274" t="str">
        <f>TRM!C5412</f>
        <v>Autodesk Rail Layout Module 2019 | 13.0.19.0</v>
      </c>
      <c r="D3274">
        <f>TRM!D5412</f>
        <v>0</v>
      </c>
      <c r="E3274" t="str">
        <f>IF(VLOOKUP(TRM!A5412,'TRM - TBM Crosswalk'!$A$2:'TRM - TBM Crosswalk'!$I$1008,3,FALSE)="N/A","TBD","")</f>
        <v/>
      </c>
      <c r="F3274" t="str">
        <f>IF(VLOOKUP(TRM!A5412,'TRM - TBM Crosswalk'!$A$2:'TRM - TBM Crosswalk'!$I$1008,4,FALSE)=0,"",VLOOKUP(TRM!A5412,'TRM - TBM Crosswalk'!$A$2:'TRM - TBM Crosswalk'!$I$1008,4,FALSE))</f>
        <v/>
      </c>
      <c r="G3274" t="str">
        <f>IF(VLOOKUP(TRM!A5412,'TRM - TBM Crosswalk'!$A$2:'TRM - TBM Crosswalk'!$I$1008,5,FALSE)=0,"",VLOOKUP(TRM!A5412,'TRM - TBM Crosswalk'!$A$2:'TRM - TBM Crosswalk'!$I$1008,5,FALSE))</f>
        <v/>
      </c>
      <c r="H3274" t="str">
        <f>IF(VLOOKUP(TRM!A5412,'TRM - TBM Crosswalk'!$A$2:'TRM - TBM Crosswalk'!$I$1008,6,FALSE)=0,"",VLOOKUP(TRM!A5412,'TRM - TBM Crosswalk'!$A$2:'TRM - TBM Crosswalk'!$I$1008,6,FALSE))</f>
        <v/>
      </c>
      <c r="I3274" t="str">
        <f>IF(VLOOKUP(TRM!A5412,'TRM - TBM Crosswalk'!$A$2:'TRM - TBM Crosswalk'!$I$1008,7,FALSE)=0,"",VLOOKUP(TRM!A5412,'TRM - TBM Crosswalk'!$A$2:'TRM - TBM Crosswalk'!$I$1008,7,FALSE))</f>
        <v>Platform Services</v>
      </c>
      <c r="J3274" t="str">
        <f>IF(VLOOKUP(TRM!A5412,'TRM - TBM Crosswalk'!$A$2:'TRM - TBM Crosswalk'!$I$1008,8,FALSE)=0,"",VLOOKUP(TRM!A5412,'TRM - TBM Crosswalk'!$A$2:'TRM - TBM Crosswalk'!$I$1008,8,FALSE))</f>
        <v>Data Services</v>
      </c>
      <c r="K3274" t="str">
        <f>IF(VLOOKUP(TRM!A5412,'TRM - TBM Crosswalk'!$A$2:'TRM - TBM Crosswalk'!$I$1008,9,FALSE)=0,"",VLOOKUP(TRM!A5412,'TRM - TBM Crosswalk'!$A$2:'TRM - TBM Crosswalk'!$I$1008,9,FALSE))</f>
        <v>Data Analytics &amp; Visualizations</v>
      </c>
    </row>
    <row r="3275" spans="1:11" x14ac:dyDescent="0.45">
      <c r="A3275" t="str">
        <f>TRM!A5413</f>
        <v>A02.031.383</v>
      </c>
      <c r="B3275" t="str">
        <f>TRM!B5413</f>
        <v>Computer Aided Design</v>
      </c>
      <c r="C3275" t="str">
        <f>TRM!C5413</f>
        <v>Autodesk ReCap | 4.0.0.28</v>
      </c>
      <c r="D3275">
        <f>TRM!D5413</f>
        <v>0</v>
      </c>
      <c r="E3275" t="str">
        <f>IF(VLOOKUP(TRM!A5413,'TRM - TBM Crosswalk'!$A$2:'TRM - TBM Crosswalk'!$I$1008,3,FALSE)="N/A","TBD","")</f>
        <v/>
      </c>
      <c r="F3275" t="str">
        <f>IF(VLOOKUP(TRM!A5413,'TRM - TBM Crosswalk'!$A$2:'TRM - TBM Crosswalk'!$I$1008,4,FALSE)=0,"",VLOOKUP(TRM!A5413,'TRM - TBM Crosswalk'!$A$2:'TRM - TBM Crosswalk'!$I$1008,4,FALSE))</f>
        <v/>
      </c>
      <c r="G3275" t="str">
        <f>IF(VLOOKUP(TRM!A5413,'TRM - TBM Crosswalk'!$A$2:'TRM - TBM Crosswalk'!$I$1008,5,FALSE)=0,"",VLOOKUP(TRM!A5413,'TRM - TBM Crosswalk'!$A$2:'TRM - TBM Crosswalk'!$I$1008,5,FALSE))</f>
        <v/>
      </c>
      <c r="H3275" t="str">
        <f>IF(VLOOKUP(TRM!A5413,'TRM - TBM Crosswalk'!$A$2:'TRM - TBM Crosswalk'!$I$1008,6,FALSE)=0,"",VLOOKUP(TRM!A5413,'TRM - TBM Crosswalk'!$A$2:'TRM - TBM Crosswalk'!$I$1008,6,FALSE))</f>
        <v/>
      </c>
      <c r="I3275" t="str">
        <f>IF(VLOOKUP(TRM!A5413,'TRM - TBM Crosswalk'!$A$2:'TRM - TBM Crosswalk'!$I$1008,7,FALSE)=0,"",VLOOKUP(TRM!A5413,'TRM - TBM Crosswalk'!$A$2:'TRM - TBM Crosswalk'!$I$1008,7,FALSE))</f>
        <v>Platform Services</v>
      </c>
      <c r="J3275" t="str">
        <f>IF(VLOOKUP(TRM!A5413,'TRM - TBM Crosswalk'!$A$2:'TRM - TBM Crosswalk'!$I$1008,8,FALSE)=0,"",VLOOKUP(TRM!A5413,'TRM - TBM Crosswalk'!$A$2:'TRM - TBM Crosswalk'!$I$1008,8,FALSE))</f>
        <v>Data Services</v>
      </c>
      <c r="K3275" t="str">
        <f>IF(VLOOKUP(TRM!A5413,'TRM - TBM Crosswalk'!$A$2:'TRM - TBM Crosswalk'!$I$1008,9,FALSE)=0,"",VLOOKUP(TRM!A5413,'TRM - TBM Crosswalk'!$A$2:'TRM - TBM Crosswalk'!$I$1008,9,FALSE))</f>
        <v>Data Analytics &amp; Visualizations</v>
      </c>
    </row>
    <row r="3276" spans="1:11" x14ac:dyDescent="0.45">
      <c r="A3276" t="str">
        <f>TRM!A9965</f>
        <v>I02.003.303</v>
      </c>
      <c r="B3276" t="str">
        <f>TRM!B9965</f>
        <v>Network Virtualization (Software Defined Networking &amp; VPN)</v>
      </c>
      <c r="C3276" t="str">
        <f>TRM!C9965</f>
        <v>Pulse Secure Setup Client Activex Control | 2.1.1.1</v>
      </c>
      <c r="D3276">
        <f>TRM!D9965</f>
        <v>0</v>
      </c>
      <c r="E3276" t="str">
        <f>IF(VLOOKUP(TRM!A9965,'TRM - TBM Crosswalk'!$A$2:'TRM - TBM Crosswalk'!$I$1008,3,FALSE)="N/A","TBD","")</f>
        <v/>
      </c>
      <c r="F3276" t="str">
        <f>IF(VLOOKUP(TRM!A9965,'TRM - TBM Crosswalk'!$A$2:'TRM - TBM Crosswalk'!$I$1008,4,FALSE)=0,"",VLOOKUP(TRM!A9965,'TRM - TBM Crosswalk'!$A$2:'TRM - TBM Crosswalk'!$I$1008,4,FALSE))</f>
        <v/>
      </c>
      <c r="G3276" t="str">
        <f>IF(VLOOKUP(TRM!A9965,'TRM - TBM Crosswalk'!$A$2:'TRM - TBM Crosswalk'!$I$1008,5,FALSE)=0,"",VLOOKUP(TRM!A9965,'TRM - TBM Crosswalk'!$A$2:'TRM - TBM Crosswalk'!$I$1008,5,FALSE))</f>
        <v/>
      </c>
      <c r="H3276" t="str">
        <f>IF(VLOOKUP(TRM!A9965,'TRM - TBM Crosswalk'!$A$2:'TRM - TBM Crosswalk'!$I$1008,6,FALSE)=0,"",VLOOKUP(TRM!A9965,'TRM - TBM Crosswalk'!$A$2:'TRM - TBM Crosswalk'!$I$1008,6,FALSE))</f>
        <v/>
      </c>
      <c r="I3276" t="str">
        <f>IF(VLOOKUP(TRM!A9965,'TRM - TBM Crosswalk'!$A$2:'TRM - TBM Crosswalk'!$I$1008,7,FALSE)=0,"",VLOOKUP(TRM!A9965,'TRM - TBM Crosswalk'!$A$2:'TRM - TBM Crosswalk'!$I$1008,7,FALSE))</f>
        <v>End User Services</v>
      </c>
      <c r="J3276" t="str">
        <f>IF(VLOOKUP(TRM!A9965,'TRM - TBM Crosswalk'!$A$2:'TRM - TBM Crosswalk'!$I$1008,8,FALSE)=0,"",VLOOKUP(TRM!A9965,'TRM - TBM Crosswalk'!$A$2:'TRM - TBM Crosswalk'!$I$1008,8,FALSE))</f>
        <v>Connectivity</v>
      </c>
      <c r="K3276" t="str">
        <f>IF(VLOOKUP(TRM!A9965,'TRM - TBM Crosswalk'!$A$2:'TRM - TBM Crosswalk'!$I$1008,9,FALSE)=0,"",VLOOKUP(TRM!A9965,'TRM - TBM Crosswalk'!$A$2:'TRM - TBM Crosswalk'!$I$1008,9,FALSE))</f>
        <v>Remote Access</v>
      </c>
    </row>
    <row r="3277" spans="1:11" x14ac:dyDescent="0.45">
      <c r="A3277" t="e">
        <f>TRM!#REF!</f>
        <v>#REF!</v>
      </c>
      <c r="B3277" t="e">
        <f>TRM!#REF!</f>
        <v>#REF!</v>
      </c>
      <c r="C3277" t="e">
        <f>TRM!#REF!</f>
        <v>#REF!</v>
      </c>
      <c r="D3277" t="e">
        <f>TRM!#REF!</f>
        <v>#REF!</v>
      </c>
      <c r="E3277" t="e">
        <f>IF(VLOOKUP(TRM!#REF!,'TRM - TBM Crosswalk'!$A$2:'TRM - TBM Crosswalk'!$I$1008,3,FALSE)="N/A","TBD","")</f>
        <v>#REF!</v>
      </c>
      <c r="F3277" t="e">
        <f>IF(VLOOKUP(TRM!#REF!,'TRM - TBM Crosswalk'!$A$2:'TRM - TBM Crosswalk'!$I$1008,4,FALSE)=0,"",VLOOKUP(TRM!#REF!,'TRM - TBM Crosswalk'!$A$2:'TRM - TBM Crosswalk'!$I$1008,4,FALSE))</f>
        <v>#REF!</v>
      </c>
      <c r="G3277" t="e">
        <f>IF(VLOOKUP(TRM!#REF!,'TRM - TBM Crosswalk'!$A$2:'TRM - TBM Crosswalk'!$I$1008,5,FALSE)=0,"",VLOOKUP(TRM!#REF!,'TRM - TBM Crosswalk'!$A$2:'TRM - TBM Crosswalk'!$I$1008,5,FALSE))</f>
        <v>#REF!</v>
      </c>
      <c r="H3277" t="e">
        <f>IF(VLOOKUP(TRM!#REF!,'TRM - TBM Crosswalk'!$A$2:'TRM - TBM Crosswalk'!$I$1008,6,FALSE)=0,"",VLOOKUP(TRM!#REF!,'TRM - TBM Crosswalk'!$A$2:'TRM - TBM Crosswalk'!$I$1008,6,FALSE))</f>
        <v>#REF!</v>
      </c>
      <c r="I3277" t="e">
        <f>IF(VLOOKUP(TRM!#REF!,'TRM - TBM Crosswalk'!$A$2:'TRM - TBM Crosswalk'!$I$1008,7,FALSE)=0,"",VLOOKUP(TRM!#REF!,'TRM - TBM Crosswalk'!$A$2:'TRM - TBM Crosswalk'!$I$1008,7,FALSE))</f>
        <v>#REF!</v>
      </c>
      <c r="J3277" t="e">
        <f>IF(VLOOKUP(TRM!#REF!,'TRM - TBM Crosswalk'!$A$2:'TRM - TBM Crosswalk'!$I$1008,8,FALSE)=0,"",VLOOKUP(TRM!#REF!,'TRM - TBM Crosswalk'!$A$2:'TRM - TBM Crosswalk'!$I$1008,8,FALSE))</f>
        <v>#REF!</v>
      </c>
      <c r="K3277" t="e">
        <f>IF(VLOOKUP(TRM!#REF!,'TRM - TBM Crosswalk'!$A$2:'TRM - TBM Crosswalk'!$I$1008,9,FALSE)=0,"",VLOOKUP(TRM!#REF!,'TRM - TBM Crosswalk'!$A$2:'TRM - TBM Crosswalk'!$I$1008,9,FALSE))</f>
        <v>#REF!</v>
      </c>
    </row>
    <row r="3278" spans="1:11" x14ac:dyDescent="0.45">
      <c r="A3278" t="str">
        <f>TRM!A345</f>
        <v>A01.012.083</v>
      </c>
      <c r="B3278" t="str">
        <f>TRM!B345</f>
        <v>Software Distribution</v>
      </c>
      <c r="C3278" t="str">
        <f>TRM!C345</f>
        <v>Mozilla Maintenance Service | 66.0.3</v>
      </c>
      <c r="D3278">
        <f>TRM!D345</f>
        <v>0</v>
      </c>
      <c r="E3278" t="str">
        <f>IF(VLOOKUP(TRM!A345,'TRM - TBM Crosswalk'!$A$2:'TRM - TBM Crosswalk'!$I$1008,3,FALSE)="N/A","TBD","")</f>
        <v/>
      </c>
      <c r="F3278" t="str">
        <f>IF(VLOOKUP(TRM!A345,'TRM - TBM Crosswalk'!$A$2:'TRM - TBM Crosswalk'!$I$1008,4,FALSE)=0,"",VLOOKUP(TRM!A345,'TRM - TBM Crosswalk'!$A$2:'TRM - TBM Crosswalk'!$I$1008,4,FALSE))</f>
        <v/>
      </c>
      <c r="G3278" t="str">
        <f>IF(VLOOKUP(TRM!A345,'TRM - TBM Crosswalk'!$A$2:'TRM - TBM Crosswalk'!$I$1008,5,FALSE)=0,"",VLOOKUP(TRM!A345,'TRM - TBM Crosswalk'!$A$2:'TRM - TBM Crosswalk'!$I$1008,5,FALSE))</f>
        <v/>
      </c>
      <c r="H3278" t="str">
        <f>IF(VLOOKUP(TRM!A345,'TRM - TBM Crosswalk'!$A$2:'TRM - TBM Crosswalk'!$I$1008,6,FALSE)=0,"",VLOOKUP(TRM!A345,'TRM - TBM Crosswalk'!$A$2:'TRM - TBM Crosswalk'!$I$1008,6,FALSE))</f>
        <v/>
      </c>
      <c r="I3278" t="str">
        <f>IF(VLOOKUP(TRM!A345,'TRM - TBM Crosswalk'!$A$2:'TRM - TBM Crosswalk'!$I$1008,7,FALSE)=0,"",VLOOKUP(TRM!A345,'TRM - TBM Crosswalk'!$A$2:'TRM - TBM Crosswalk'!$I$1008,7,FALSE))</f>
        <v>Delivery Services</v>
      </c>
      <c r="J3278" t="str">
        <f>IF(VLOOKUP(TRM!A345,'TRM - TBM Crosswalk'!$A$2:'TRM - TBM Crosswalk'!$I$1008,8,FALSE)=0,"",VLOOKUP(TRM!A345,'TRM - TBM Crosswalk'!$A$2:'TRM - TBM Crosswalk'!$I$1008,8,FALSE))</f>
        <v>Operations</v>
      </c>
      <c r="K3278" t="str">
        <f>IF(VLOOKUP(TRM!A345,'TRM - TBM Crosswalk'!$A$2:'TRM - TBM Crosswalk'!$I$1008,9,FALSE)=0,"",VLOOKUP(TRM!A345,'TRM - TBM Crosswalk'!$A$2:'TRM - TBM Crosswalk'!$I$1008,9,FALSE))</f>
        <v>Deployment &amp; Administration</v>
      </c>
    </row>
    <row r="3279" spans="1:11" x14ac:dyDescent="0.45">
      <c r="A3279" t="str">
        <f>TRM!A346</f>
        <v>A01.012.083</v>
      </c>
      <c r="B3279" t="str">
        <f>TRM!B346</f>
        <v>Software Distribution</v>
      </c>
      <c r="C3279" t="str">
        <f>TRM!C346</f>
        <v>Mozilla Maintenance Service | 67.0</v>
      </c>
      <c r="D3279">
        <f>TRM!D346</f>
        <v>0</v>
      </c>
      <c r="E3279" t="str">
        <f>IF(VLOOKUP(TRM!A346,'TRM - TBM Crosswalk'!$A$2:'TRM - TBM Crosswalk'!$I$1008,3,FALSE)="N/A","TBD","")</f>
        <v/>
      </c>
      <c r="F3279" t="str">
        <f>IF(VLOOKUP(TRM!A346,'TRM - TBM Crosswalk'!$A$2:'TRM - TBM Crosswalk'!$I$1008,4,FALSE)=0,"",VLOOKUP(TRM!A346,'TRM - TBM Crosswalk'!$A$2:'TRM - TBM Crosswalk'!$I$1008,4,FALSE))</f>
        <v/>
      </c>
      <c r="G3279" t="str">
        <f>IF(VLOOKUP(TRM!A346,'TRM - TBM Crosswalk'!$A$2:'TRM - TBM Crosswalk'!$I$1008,5,FALSE)=0,"",VLOOKUP(TRM!A346,'TRM - TBM Crosswalk'!$A$2:'TRM - TBM Crosswalk'!$I$1008,5,FALSE))</f>
        <v/>
      </c>
      <c r="H3279" t="str">
        <f>IF(VLOOKUP(TRM!A346,'TRM - TBM Crosswalk'!$A$2:'TRM - TBM Crosswalk'!$I$1008,6,FALSE)=0,"",VLOOKUP(TRM!A346,'TRM - TBM Crosswalk'!$A$2:'TRM - TBM Crosswalk'!$I$1008,6,FALSE))</f>
        <v/>
      </c>
      <c r="I3279" t="str">
        <f>IF(VLOOKUP(TRM!A346,'TRM - TBM Crosswalk'!$A$2:'TRM - TBM Crosswalk'!$I$1008,7,FALSE)=0,"",VLOOKUP(TRM!A346,'TRM - TBM Crosswalk'!$A$2:'TRM - TBM Crosswalk'!$I$1008,7,FALSE))</f>
        <v>Delivery Services</v>
      </c>
      <c r="J3279" t="str">
        <f>IF(VLOOKUP(TRM!A346,'TRM - TBM Crosswalk'!$A$2:'TRM - TBM Crosswalk'!$I$1008,8,FALSE)=0,"",VLOOKUP(TRM!A346,'TRM - TBM Crosswalk'!$A$2:'TRM - TBM Crosswalk'!$I$1008,8,FALSE))</f>
        <v>Operations</v>
      </c>
      <c r="K3279" t="str">
        <f>IF(VLOOKUP(TRM!A346,'TRM - TBM Crosswalk'!$A$2:'TRM - TBM Crosswalk'!$I$1008,9,FALSE)=0,"",VLOOKUP(TRM!A346,'TRM - TBM Crosswalk'!$A$2:'TRM - TBM Crosswalk'!$I$1008,9,FALSE))</f>
        <v>Deployment &amp; Administration</v>
      </c>
    </row>
    <row r="3280" spans="1:11" x14ac:dyDescent="0.45">
      <c r="A3280" t="str">
        <f>TRM!A347</f>
        <v>A01.012.083</v>
      </c>
      <c r="B3280" t="str">
        <f>TRM!B347</f>
        <v>Software Distribution</v>
      </c>
      <c r="C3280" t="str">
        <f>TRM!C347</f>
        <v>Mozilla Maintenance Service | 67.0.4</v>
      </c>
      <c r="D3280">
        <f>TRM!D347</f>
        <v>0</v>
      </c>
      <c r="E3280" t="str">
        <f>IF(VLOOKUP(TRM!A347,'TRM - TBM Crosswalk'!$A$2:'TRM - TBM Crosswalk'!$I$1008,3,FALSE)="N/A","TBD","")</f>
        <v/>
      </c>
      <c r="F3280" t="str">
        <f>IF(VLOOKUP(TRM!A347,'TRM - TBM Crosswalk'!$A$2:'TRM - TBM Crosswalk'!$I$1008,4,FALSE)=0,"",VLOOKUP(TRM!A347,'TRM - TBM Crosswalk'!$A$2:'TRM - TBM Crosswalk'!$I$1008,4,FALSE))</f>
        <v/>
      </c>
      <c r="G3280" t="str">
        <f>IF(VLOOKUP(TRM!A347,'TRM - TBM Crosswalk'!$A$2:'TRM - TBM Crosswalk'!$I$1008,5,FALSE)=0,"",VLOOKUP(TRM!A347,'TRM - TBM Crosswalk'!$A$2:'TRM - TBM Crosswalk'!$I$1008,5,FALSE))</f>
        <v/>
      </c>
      <c r="H3280" t="str">
        <f>IF(VLOOKUP(TRM!A347,'TRM - TBM Crosswalk'!$A$2:'TRM - TBM Crosswalk'!$I$1008,6,FALSE)=0,"",VLOOKUP(TRM!A347,'TRM - TBM Crosswalk'!$A$2:'TRM - TBM Crosswalk'!$I$1008,6,FALSE))</f>
        <v/>
      </c>
      <c r="I3280" t="str">
        <f>IF(VLOOKUP(TRM!A347,'TRM - TBM Crosswalk'!$A$2:'TRM - TBM Crosswalk'!$I$1008,7,FALSE)=0,"",VLOOKUP(TRM!A347,'TRM - TBM Crosswalk'!$A$2:'TRM - TBM Crosswalk'!$I$1008,7,FALSE))</f>
        <v>Delivery Services</v>
      </c>
      <c r="J3280" t="str">
        <f>IF(VLOOKUP(TRM!A347,'TRM - TBM Crosswalk'!$A$2:'TRM - TBM Crosswalk'!$I$1008,8,FALSE)=0,"",VLOOKUP(TRM!A347,'TRM - TBM Crosswalk'!$A$2:'TRM - TBM Crosswalk'!$I$1008,8,FALSE))</f>
        <v>Operations</v>
      </c>
      <c r="K3280" t="str">
        <f>IF(VLOOKUP(TRM!A347,'TRM - TBM Crosswalk'!$A$2:'TRM - TBM Crosswalk'!$I$1008,9,FALSE)=0,"",VLOOKUP(TRM!A347,'TRM - TBM Crosswalk'!$A$2:'TRM - TBM Crosswalk'!$I$1008,9,FALSE))</f>
        <v>Deployment &amp; Administration</v>
      </c>
    </row>
    <row r="3281" spans="1:11" x14ac:dyDescent="0.45">
      <c r="A3281" t="str">
        <f>TRM!A348</f>
        <v>A01.012.083</v>
      </c>
      <c r="B3281" t="str">
        <f>TRM!B348</f>
        <v>Software Distribution</v>
      </c>
      <c r="C3281" t="str">
        <f>TRM!C348</f>
        <v>Mozilla Maintenance Service | 68.0.1</v>
      </c>
      <c r="D3281">
        <f>TRM!D348</f>
        <v>0</v>
      </c>
      <c r="E3281" t="str">
        <f>IF(VLOOKUP(TRM!A348,'TRM - TBM Crosswalk'!$A$2:'TRM - TBM Crosswalk'!$I$1008,3,FALSE)="N/A","TBD","")</f>
        <v/>
      </c>
      <c r="F3281" t="str">
        <f>IF(VLOOKUP(TRM!A348,'TRM - TBM Crosswalk'!$A$2:'TRM - TBM Crosswalk'!$I$1008,4,FALSE)=0,"",VLOOKUP(TRM!A348,'TRM - TBM Crosswalk'!$A$2:'TRM - TBM Crosswalk'!$I$1008,4,FALSE))</f>
        <v/>
      </c>
      <c r="G3281" t="str">
        <f>IF(VLOOKUP(TRM!A348,'TRM - TBM Crosswalk'!$A$2:'TRM - TBM Crosswalk'!$I$1008,5,FALSE)=0,"",VLOOKUP(TRM!A348,'TRM - TBM Crosswalk'!$A$2:'TRM - TBM Crosswalk'!$I$1008,5,FALSE))</f>
        <v/>
      </c>
      <c r="H3281" t="str">
        <f>IF(VLOOKUP(TRM!A348,'TRM - TBM Crosswalk'!$A$2:'TRM - TBM Crosswalk'!$I$1008,6,FALSE)=0,"",VLOOKUP(TRM!A348,'TRM - TBM Crosswalk'!$A$2:'TRM - TBM Crosswalk'!$I$1008,6,FALSE))</f>
        <v/>
      </c>
      <c r="I3281" t="str">
        <f>IF(VLOOKUP(TRM!A348,'TRM - TBM Crosswalk'!$A$2:'TRM - TBM Crosswalk'!$I$1008,7,FALSE)=0,"",VLOOKUP(TRM!A348,'TRM - TBM Crosswalk'!$A$2:'TRM - TBM Crosswalk'!$I$1008,7,FALSE))</f>
        <v>Delivery Services</v>
      </c>
      <c r="J3281" t="str">
        <f>IF(VLOOKUP(TRM!A348,'TRM - TBM Crosswalk'!$A$2:'TRM - TBM Crosswalk'!$I$1008,8,FALSE)=0,"",VLOOKUP(TRM!A348,'TRM - TBM Crosswalk'!$A$2:'TRM - TBM Crosswalk'!$I$1008,8,FALSE))</f>
        <v>Operations</v>
      </c>
      <c r="K3281" t="str">
        <f>IF(VLOOKUP(TRM!A348,'TRM - TBM Crosswalk'!$A$2:'TRM - TBM Crosswalk'!$I$1008,9,FALSE)=0,"",VLOOKUP(TRM!A348,'TRM - TBM Crosswalk'!$A$2:'TRM - TBM Crosswalk'!$I$1008,9,FALSE))</f>
        <v>Deployment &amp; Administration</v>
      </c>
    </row>
    <row r="3282" spans="1:11" x14ac:dyDescent="0.45">
      <c r="A3282" t="str">
        <f>TRM!A349</f>
        <v>A01.012.083</v>
      </c>
      <c r="B3282" t="str">
        <f>TRM!B349</f>
        <v>Software Distribution</v>
      </c>
      <c r="C3282" t="str">
        <f>TRM!C349</f>
        <v>Mozilla Maintenance Service | 68.0.2</v>
      </c>
      <c r="D3282">
        <f>TRM!D349</f>
        <v>0</v>
      </c>
      <c r="E3282" t="str">
        <f>IF(VLOOKUP(TRM!A349,'TRM - TBM Crosswalk'!$A$2:'TRM - TBM Crosswalk'!$I$1008,3,FALSE)="N/A","TBD","")</f>
        <v/>
      </c>
      <c r="F3282" t="str">
        <f>IF(VLOOKUP(TRM!A349,'TRM - TBM Crosswalk'!$A$2:'TRM - TBM Crosswalk'!$I$1008,4,FALSE)=0,"",VLOOKUP(TRM!A349,'TRM - TBM Crosswalk'!$A$2:'TRM - TBM Crosswalk'!$I$1008,4,FALSE))</f>
        <v/>
      </c>
      <c r="G3282" t="str">
        <f>IF(VLOOKUP(TRM!A349,'TRM - TBM Crosswalk'!$A$2:'TRM - TBM Crosswalk'!$I$1008,5,FALSE)=0,"",VLOOKUP(TRM!A349,'TRM - TBM Crosswalk'!$A$2:'TRM - TBM Crosswalk'!$I$1008,5,FALSE))</f>
        <v/>
      </c>
      <c r="H3282" t="str">
        <f>IF(VLOOKUP(TRM!A349,'TRM - TBM Crosswalk'!$A$2:'TRM - TBM Crosswalk'!$I$1008,6,FALSE)=0,"",VLOOKUP(TRM!A349,'TRM - TBM Crosswalk'!$A$2:'TRM - TBM Crosswalk'!$I$1008,6,FALSE))</f>
        <v/>
      </c>
      <c r="I3282" t="str">
        <f>IF(VLOOKUP(TRM!A349,'TRM - TBM Crosswalk'!$A$2:'TRM - TBM Crosswalk'!$I$1008,7,FALSE)=0,"",VLOOKUP(TRM!A349,'TRM - TBM Crosswalk'!$A$2:'TRM - TBM Crosswalk'!$I$1008,7,FALSE))</f>
        <v>Delivery Services</v>
      </c>
      <c r="J3282" t="str">
        <f>IF(VLOOKUP(TRM!A349,'TRM - TBM Crosswalk'!$A$2:'TRM - TBM Crosswalk'!$I$1008,8,FALSE)=0,"",VLOOKUP(TRM!A349,'TRM - TBM Crosswalk'!$A$2:'TRM - TBM Crosswalk'!$I$1008,8,FALSE))</f>
        <v>Operations</v>
      </c>
      <c r="K3282" t="str">
        <f>IF(VLOOKUP(TRM!A349,'TRM - TBM Crosswalk'!$A$2:'TRM - TBM Crosswalk'!$I$1008,9,FALSE)=0,"",VLOOKUP(TRM!A349,'TRM - TBM Crosswalk'!$A$2:'TRM - TBM Crosswalk'!$I$1008,9,FALSE))</f>
        <v>Deployment &amp; Administration</v>
      </c>
    </row>
    <row r="3283" spans="1:11" x14ac:dyDescent="0.45">
      <c r="A3283" t="str">
        <f>TRM!A350</f>
        <v>A01.012.083</v>
      </c>
      <c r="B3283" t="str">
        <f>TRM!B350</f>
        <v>Software Distribution</v>
      </c>
      <c r="C3283" t="str">
        <f>TRM!C350</f>
        <v>Mozilla Maintenance Service | 69.0.1</v>
      </c>
      <c r="D3283">
        <f>TRM!D350</f>
        <v>0</v>
      </c>
      <c r="E3283" t="str">
        <f>IF(VLOOKUP(TRM!A350,'TRM - TBM Crosswalk'!$A$2:'TRM - TBM Crosswalk'!$I$1008,3,FALSE)="N/A","TBD","")</f>
        <v/>
      </c>
      <c r="F3283" t="str">
        <f>IF(VLOOKUP(TRM!A350,'TRM - TBM Crosswalk'!$A$2:'TRM - TBM Crosswalk'!$I$1008,4,FALSE)=0,"",VLOOKUP(TRM!A350,'TRM - TBM Crosswalk'!$A$2:'TRM - TBM Crosswalk'!$I$1008,4,FALSE))</f>
        <v/>
      </c>
      <c r="G3283" t="str">
        <f>IF(VLOOKUP(TRM!A350,'TRM - TBM Crosswalk'!$A$2:'TRM - TBM Crosswalk'!$I$1008,5,FALSE)=0,"",VLOOKUP(TRM!A350,'TRM - TBM Crosswalk'!$A$2:'TRM - TBM Crosswalk'!$I$1008,5,FALSE))</f>
        <v/>
      </c>
      <c r="H3283" t="str">
        <f>IF(VLOOKUP(TRM!A350,'TRM - TBM Crosswalk'!$A$2:'TRM - TBM Crosswalk'!$I$1008,6,FALSE)=0,"",VLOOKUP(TRM!A350,'TRM - TBM Crosswalk'!$A$2:'TRM - TBM Crosswalk'!$I$1008,6,FALSE))</f>
        <v/>
      </c>
      <c r="I3283" t="str">
        <f>IF(VLOOKUP(TRM!A350,'TRM - TBM Crosswalk'!$A$2:'TRM - TBM Crosswalk'!$I$1008,7,FALSE)=0,"",VLOOKUP(TRM!A350,'TRM - TBM Crosswalk'!$A$2:'TRM - TBM Crosswalk'!$I$1008,7,FALSE))</f>
        <v>Delivery Services</v>
      </c>
      <c r="J3283" t="str">
        <f>IF(VLOOKUP(TRM!A350,'TRM - TBM Crosswalk'!$A$2:'TRM - TBM Crosswalk'!$I$1008,8,FALSE)=0,"",VLOOKUP(TRM!A350,'TRM - TBM Crosswalk'!$A$2:'TRM - TBM Crosswalk'!$I$1008,8,FALSE))</f>
        <v>Operations</v>
      </c>
      <c r="K3283" t="str">
        <f>IF(VLOOKUP(TRM!A350,'TRM - TBM Crosswalk'!$A$2:'TRM - TBM Crosswalk'!$I$1008,9,FALSE)=0,"",VLOOKUP(TRM!A350,'TRM - TBM Crosswalk'!$A$2:'TRM - TBM Crosswalk'!$I$1008,9,FALSE))</f>
        <v>Deployment &amp; Administration</v>
      </c>
    </row>
    <row r="3284" spans="1:11" x14ac:dyDescent="0.45">
      <c r="A3284" t="str">
        <f>TRM!A351</f>
        <v>A01.012.083</v>
      </c>
      <c r="B3284" t="str">
        <f>TRM!B351</f>
        <v>Software Distribution</v>
      </c>
      <c r="C3284" t="str">
        <f>TRM!C351</f>
        <v>Mozilla Maintenance Service | 69.0.3</v>
      </c>
      <c r="D3284">
        <f>TRM!D351</f>
        <v>0</v>
      </c>
      <c r="E3284" t="str">
        <f>IF(VLOOKUP(TRM!A351,'TRM - TBM Crosswalk'!$A$2:'TRM - TBM Crosswalk'!$I$1008,3,FALSE)="N/A","TBD","")</f>
        <v/>
      </c>
      <c r="F3284" t="str">
        <f>IF(VLOOKUP(TRM!A351,'TRM - TBM Crosswalk'!$A$2:'TRM - TBM Crosswalk'!$I$1008,4,FALSE)=0,"",VLOOKUP(TRM!A351,'TRM - TBM Crosswalk'!$A$2:'TRM - TBM Crosswalk'!$I$1008,4,FALSE))</f>
        <v/>
      </c>
      <c r="G3284" t="str">
        <f>IF(VLOOKUP(TRM!A351,'TRM - TBM Crosswalk'!$A$2:'TRM - TBM Crosswalk'!$I$1008,5,FALSE)=0,"",VLOOKUP(TRM!A351,'TRM - TBM Crosswalk'!$A$2:'TRM - TBM Crosswalk'!$I$1008,5,FALSE))</f>
        <v/>
      </c>
      <c r="H3284" t="str">
        <f>IF(VLOOKUP(TRM!A351,'TRM - TBM Crosswalk'!$A$2:'TRM - TBM Crosswalk'!$I$1008,6,FALSE)=0,"",VLOOKUP(TRM!A351,'TRM - TBM Crosswalk'!$A$2:'TRM - TBM Crosswalk'!$I$1008,6,FALSE))</f>
        <v/>
      </c>
      <c r="I3284" t="str">
        <f>IF(VLOOKUP(TRM!A351,'TRM - TBM Crosswalk'!$A$2:'TRM - TBM Crosswalk'!$I$1008,7,FALSE)=0,"",VLOOKUP(TRM!A351,'TRM - TBM Crosswalk'!$A$2:'TRM - TBM Crosswalk'!$I$1008,7,FALSE))</f>
        <v>Delivery Services</v>
      </c>
      <c r="J3284" t="str">
        <f>IF(VLOOKUP(TRM!A351,'TRM - TBM Crosswalk'!$A$2:'TRM - TBM Crosswalk'!$I$1008,8,FALSE)=0,"",VLOOKUP(TRM!A351,'TRM - TBM Crosswalk'!$A$2:'TRM - TBM Crosswalk'!$I$1008,8,FALSE))</f>
        <v>Operations</v>
      </c>
      <c r="K3284" t="str">
        <f>IF(VLOOKUP(TRM!A351,'TRM - TBM Crosswalk'!$A$2:'TRM - TBM Crosswalk'!$I$1008,9,FALSE)=0,"",VLOOKUP(TRM!A351,'TRM - TBM Crosswalk'!$A$2:'TRM - TBM Crosswalk'!$I$1008,9,FALSE))</f>
        <v>Deployment &amp; Administration</v>
      </c>
    </row>
    <row r="3285" spans="1:11" x14ac:dyDescent="0.45">
      <c r="A3285" t="str">
        <f>TRM!A352</f>
        <v>A01.012.083</v>
      </c>
      <c r="B3285" t="str">
        <f>TRM!B352</f>
        <v>Software Distribution</v>
      </c>
      <c r="C3285" t="str">
        <f>TRM!C352</f>
        <v>Mozilla Maintenance Service | 70.0</v>
      </c>
      <c r="D3285">
        <f>TRM!D352</f>
        <v>0</v>
      </c>
      <c r="E3285" t="str">
        <f>IF(VLOOKUP(TRM!A352,'TRM - TBM Crosswalk'!$A$2:'TRM - TBM Crosswalk'!$I$1008,3,FALSE)="N/A","TBD","")</f>
        <v/>
      </c>
      <c r="F3285" t="str">
        <f>IF(VLOOKUP(TRM!A352,'TRM - TBM Crosswalk'!$A$2:'TRM - TBM Crosswalk'!$I$1008,4,FALSE)=0,"",VLOOKUP(TRM!A352,'TRM - TBM Crosswalk'!$A$2:'TRM - TBM Crosswalk'!$I$1008,4,FALSE))</f>
        <v/>
      </c>
      <c r="G3285" t="str">
        <f>IF(VLOOKUP(TRM!A352,'TRM - TBM Crosswalk'!$A$2:'TRM - TBM Crosswalk'!$I$1008,5,FALSE)=0,"",VLOOKUP(TRM!A352,'TRM - TBM Crosswalk'!$A$2:'TRM - TBM Crosswalk'!$I$1008,5,FALSE))</f>
        <v/>
      </c>
      <c r="H3285" t="str">
        <f>IF(VLOOKUP(TRM!A352,'TRM - TBM Crosswalk'!$A$2:'TRM - TBM Crosswalk'!$I$1008,6,FALSE)=0,"",VLOOKUP(TRM!A352,'TRM - TBM Crosswalk'!$A$2:'TRM - TBM Crosswalk'!$I$1008,6,FALSE))</f>
        <v/>
      </c>
      <c r="I3285" t="str">
        <f>IF(VLOOKUP(TRM!A352,'TRM - TBM Crosswalk'!$A$2:'TRM - TBM Crosswalk'!$I$1008,7,FALSE)=0,"",VLOOKUP(TRM!A352,'TRM - TBM Crosswalk'!$A$2:'TRM - TBM Crosswalk'!$I$1008,7,FALSE))</f>
        <v>Delivery Services</v>
      </c>
      <c r="J3285" t="str">
        <f>IF(VLOOKUP(TRM!A352,'TRM - TBM Crosswalk'!$A$2:'TRM - TBM Crosswalk'!$I$1008,8,FALSE)=0,"",VLOOKUP(TRM!A352,'TRM - TBM Crosswalk'!$A$2:'TRM - TBM Crosswalk'!$I$1008,8,FALSE))</f>
        <v>Operations</v>
      </c>
      <c r="K3285" t="str">
        <f>IF(VLOOKUP(TRM!A352,'TRM - TBM Crosswalk'!$A$2:'TRM - TBM Crosswalk'!$I$1008,9,FALSE)=0,"",VLOOKUP(TRM!A352,'TRM - TBM Crosswalk'!$A$2:'TRM - TBM Crosswalk'!$I$1008,9,FALSE))</f>
        <v>Deployment &amp; Administration</v>
      </c>
    </row>
    <row r="3286" spans="1:11" x14ac:dyDescent="0.45">
      <c r="A3286" t="str">
        <f>TRM!A353</f>
        <v>A01.012.083</v>
      </c>
      <c r="B3286" t="str">
        <f>TRM!B353</f>
        <v>Software Distribution</v>
      </c>
      <c r="C3286" t="str">
        <f>TRM!C353</f>
        <v>Mozilla Maintenance Service | 70.0.1</v>
      </c>
      <c r="D3286">
        <f>TRM!D353</f>
        <v>0</v>
      </c>
      <c r="E3286" t="str">
        <f>IF(VLOOKUP(TRM!A353,'TRM - TBM Crosswalk'!$A$2:'TRM - TBM Crosswalk'!$I$1008,3,FALSE)="N/A","TBD","")</f>
        <v/>
      </c>
      <c r="F3286" t="str">
        <f>IF(VLOOKUP(TRM!A353,'TRM - TBM Crosswalk'!$A$2:'TRM - TBM Crosswalk'!$I$1008,4,FALSE)=0,"",VLOOKUP(TRM!A353,'TRM - TBM Crosswalk'!$A$2:'TRM - TBM Crosswalk'!$I$1008,4,FALSE))</f>
        <v/>
      </c>
      <c r="G3286" t="str">
        <f>IF(VLOOKUP(TRM!A353,'TRM - TBM Crosswalk'!$A$2:'TRM - TBM Crosswalk'!$I$1008,5,FALSE)=0,"",VLOOKUP(TRM!A353,'TRM - TBM Crosswalk'!$A$2:'TRM - TBM Crosswalk'!$I$1008,5,FALSE))</f>
        <v/>
      </c>
      <c r="H3286" t="str">
        <f>IF(VLOOKUP(TRM!A353,'TRM - TBM Crosswalk'!$A$2:'TRM - TBM Crosswalk'!$I$1008,6,FALSE)=0,"",VLOOKUP(TRM!A353,'TRM - TBM Crosswalk'!$A$2:'TRM - TBM Crosswalk'!$I$1008,6,FALSE))</f>
        <v/>
      </c>
      <c r="I3286" t="str">
        <f>IF(VLOOKUP(TRM!A353,'TRM - TBM Crosswalk'!$A$2:'TRM - TBM Crosswalk'!$I$1008,7,FALSE)=0,"",VLOOKUP(TRM!A353,'TRM - TBM Crosswalk'!$A$2:'TRM - TBM Crosswalk'!$I$1008,7,FALSE))</f>
        <v>Delivery Services</v>
      </c>
      <c r="J3286" t="str">
        <f>IF(VLOOKUP(TRM!A353,'TRM - TBM Crosswalk'!$A$2:'TRM - TBM Crosswalk'!$I$1008,8,FALSE)=0,"",VLOOKUP(TRM!A353,'TRM - TBM Crosswalk'!$A$2:'TRM - TBM Crosswalk'!$I$1008,8,FALSE))</f>
        <v>Operations</v>
      </c>
      <c r="K3286" t="str">
        <f>IF(VLOOKUP(TRM!A353,'TRM - TBM Crosswalk'!$A$2:'TRM - TBM Crosswalk'!$I$1008,9,FALSE)=0,"",VLOOKUP(TRM!A353,'TRM - TBM Crosswalk'!$A$2:'TRM - TBM Crosswalk'!$I$1008,9,FALSE))</f>
        <v>Deployment &amp; Administration</v>
      </c>
    </row>
    <row r="3287" spans="1:11" x14ac:dyDescent="0.45">
      <c r="A3287" t="str">
        <f>TRM!A354</f>
        <v>A01.012.083</v>
      </c>
      <c r="B3287" t="str">
        <f>TRM!B354</f>
        <v>Software Distribution</v>
      </c>
      <c r="C3287" t="str">
        <f>TRM!C354</f>
        <v>Mozilla Maintenance Service | 71.0</v>
      </c>
      <c r="D3287">
        <f>TRM!D354</f>
        <v>0</v>
      </c>
      <c r="E3287" t="str">
        <f>IF(VLOOKUP(TRM!A354,'TRM - TBM Crosswalk'!$A$2:'TRM - TBM Crosswalk'!$I$1008,3,FALSE)="N/A","TBD","")</f>
        <v/>
      </c>
      <c r="F3287" t="str">
        <f>IF(VLOOKUP(TRM!A354,'TRM - TBM Crosswalk'!$A$2:'TRM - TBM Crosswalk'!$I$1008,4,FALSE)=0,"",VLOOKUP(TRM!A354,'TRM - TBM Crosswalk'!$A$2:'TRM - TBM Crosswalk'!$I$1008,4,FALSE))</f>
        <v/>
      </c>
      <c r="G3287" t="str">
        <f>IF(VLOOKUP(TRM!A354,'TRM - TBM Crosswalk'!$A$2:'TRM - TBM Crosswalk'!$I$1008,5,FALSE)=0,"",VLOOKUP(TRM!A354,'TRM - TBM Crosswalk'!$A$2:'TRM - TBM Crosswalk'!$I$1008,5,FALSE))</f>
        <v/>
      </c>
      <c r="H3287" t="str">
        <f>IF(VLOOKUP(TRM!A354,'TRM - TBM Crosswalk'!$A$2:'TRM - TBM Crosswalk'!$I$1008,6,FALSE)=0,"",VLOOKUP(TRM!A354,'TRM - TBM Crosswalk'!$A$2:'TRM - TBM Crosswalk'!$I$1008,6,FALSE))</f>
        <v/>
      </c>
      <c r="I3287" t="str">
        <f>IF(VLOOKUP(TRM!A354,'TRM - TBM Crosswalk'!$A$2:'TRM - TBM Crosswalk'!$I$1008,7,FALSE)=0,"",VLOOKUP(TRM!A354,'TRM - TBM Crosswalk'!$A$2:'TRM - TBM Crosswalk'!$I$1008,7,FALSE))</f>
        <v>Delivery Services</v>
      </c>
      <c r="J3287" t="str">
        <f>IF(VLOOKUP(TRM!A354,'TRM - TBM Crosswalk'!$A$2:'TRM - TBM Crosswalk'!$I$1008,8,FALSE)=0,"",VLOOKUP(TRM!A354,'TRM - TBM Crosswalk'!$A$2:'TRM - TBM Crosswalk'!$I$1008,8,FALSE))</f>
        <v>Operations</v>
      </c>
      <c r="K3287" t="str">
        <f>IF(VLOOKUP(TRM!A354,'TRM - TBM Crosswalk'!$A$2:'TRM - TBM Crosswalk'!$I$1008,9,FALSE)=0,"",VLOOKUP(TRM!A354,'TRM - TBM Crosswalk'!$A$2:'TRM - TBM Crosswalk'!$I$1008,9,FALSE))</f>
        <v>Deployment &amp; Administration</v>
      </c>
    </row>
    <row r="3288" spans="1:11" x14ac:dyDescent="0.45">
      <c r="A3288" t="str">
        <f>TRM!A355</f>
        <v>A01.012.083</v>
      </c>
      <c r="B3288" t="str">
        <f>TRM!B355</f>
        <v>Software Distribution</v>
      </c>
      <c r="C3288" t="str">
        <f>TRM!C355</f>
        <v>Mozilla Maintenance Service | 72.0.1</v>
      </c>
      <c r="D3288">
        <f>TRM!D355</f>
        <v>0</v>
      </c>
      <c r="E3288" t="str">
        <f>IF(VLOOKUP(TRM!A355,'TRM - TBM Crosswalk'!$A$2:'TRM - TBM Crosswalk'!$I$1008,3,FALSE)="N/A","TBD","")</f>
        <v/>
      </c>
      <c r="F3288" t="str">
        <f>IF(VLOOKUP(TRM!A355,'TRM - TBM Crosswalk'!$A$2:'TRM - TBM Crosswalk'!$I$1008,4,FALSE)=0,"",VLOOKUP(TRM!A355,'TRM - TBM Crosswalk'!$A$2:'TRM - TBM Crosswalk'!$I$1008,4,FALSE))</f>
        <v/>
      </c>
      <c r="G3288" t="str">
        <f>IF(VLOOKUP(TRM!A355,'TRM - TBM Crosswalk'!$A$2:'TRM - TBM Crosswalk'!$I$1008,5,FALSE)=0,"",VLOOKUP(TRM!A355,'TRM - TBM Crosswalk'!$A$2:'TRM - TBM Crosswalk'!$I$1008,5,FALSE))</f>
        <v/>
      </c>
      <c r="H3288" t="str">
        <f>IF(VLOOKUP(TRM!A355,'TRM - TBM Crosswalk'!$A$2:'TRM - TBM Crosswalk'!$I$1008,6,FALSE)=0,"",VLOOKUP(TRM!A355,'TRM - TBM Crosswalk'!$A$2:'TRM - TBM Crosswalk'!$I$1008,6,FALSE))</f>
        <v/>
      </c>
      <c r="I3288" t="str">
        <f>IF(VLOOKUP(TRM!A355,'TRM - TBM Crosswalk'!$A$2:'TRM - TBM Crosswalk'!$I$1008,7,FALSE)=0,"",VLOOKUP(TRM!A355,'TRM - TBM Crosswalk'!$A$2:'TRM - TBM Crosswalk'!$I$1008,7,FALSE))</f>
        <v>Delivery Services</v>
      </c>
      <c r="J3288" t="str">
        <f>IF(VLOOKUP(TRM!A355,'TRM - TBM Crosswalk'!$A$2:'TRM - TBM Crosswalk'!$I$1008,8,FALSE)=0,"",VLOOKUP(TRM!A355,'TRM - TBM Crosswalk'!$A$2:'TRM - TBM Crosswalk'!$I$1008,8,FALSE))</f>
        <v>Operations</v>
      </c>
      <c r="K3288" t="str">
        <f>IF(VLOOKUP(TRM!A355,'TRM - TBM Crosswalk'!$A$2:'TRM - TBM Crosswalk'!$I$1008,9,FALSE)=0,"",VLOOKUP(TRM!A355,'TRM - TBM Crosswalk'!$A$2:'TRM - TBM Crosswalk'!$I$1008,9,FALSE))</f>
        <v>Deployment &amp; Administration</v>
      </c>
    </row>
    <row r="3289" spans="1:11" x14ac:dyDescent="0.45">
      <c r="A3289" t="str">
        <f>TRM!A1510</f>
        <v>A02.021.235#</v>
      </c>
      <c r="B3289" t="str">
        <f>TRM!B1510</f>
        <v>Data Compression / Extraction Software</v>
      </c>
      <c r="C3289" t="str">
        <f>TRM!C1510</f>
        <v>7-Zip 19.00 (x64 edition) | 19.00.00.0</v>
      </c>
      <c r="D3289">
        <f>TRM!D1510</f>
        <v>0</v>
      </c>
      <c r="E3289" t="str">
        <f>IF(VLOOKUP(TRM!A1510,'TRM - TBM Crosswalk'!$A$2:'TRM - TBM Crosswalk'!$I$1008,3,FALSE)="N/A","TBD","")</f>
        <v/>
      </c>
      <c r="F3289" t="str">
        <f>IF(VLOOKUP(TRM!A1510,'TRM - TBM Crosswalk'!$A$2:'TRM - TBM Crosswalk'!$I$1008,4,FALSE)=0,"",VLOOKUP(TRM!A1510,'TRM - TBM Crosswalk'!$A$2:'TRM - TBM Crosswalk'!$I$1008,4,FALSE))</f>
        <v/>
      </c>
      <c r="G3289" t="str">
        <f>IF(VLOOKUP(TRM!A1510,'TRM - TBM Crosswalk'!$A$2:'TRM - TBM Crosswalk'!$I$1008,5,FALSE)=0,"",VLOOKUP(TRM!A1510,'TRM - TBM Crosswalk'!$A$2:'TRM - TBM Crosswalk'!$I$1008,5,FALSE))</f>
        <v>Storage</v>
      </c>
      <c r="H3289" t="str">
        <f>IF(VLOOKUP(TRM!A1510,'TRM - TBM Crosswalk'!$A$2:'TRM - TBM Crosswalk'!$I$1008,6,FALSE)=0,"",VLOOKUP(TRM!A1510,'TRM - TBM Crosswalk'!$A$2:'TRM - TBM Crosswalk'!$I$1008,6,FALSE))</f>
        <v/>
      </c>
      <c r="I3289" t="str">
        <f>IF(VLOOKUP(TRM!A1510,'TRM - TBM Crosswalk'!$A$2:'TRM - TBM Crosswalk'!$I$1008,7,FALSE)=0,"",VLOOKUP(TRM!A1510,'TRM - TBM Crosswalk'!$A$2:'TRM - TBM Crosswalk'!$I$1008,7,FALSE))</f>
        <v>Platform Services</v>
      </c>
      <c r="J3289" t="str">
        <f>IF(VLOOKUP(TRM!A1510,'TRM - TBM Crosswalk'!$A$2:'TRM - TBM Crosswalk'!$I$1008,8,FALSE)=0,"",VLOOKUP(TRM!A1510,'TRM - TBM Crosswalk'!$A$2:'TRM - TBM Crosswalk'!$I$1008,8,FALSE))</f>
        <v>Data Services</v>
      </c>
      <c r="K3289" t="str">
        <f>IF(VLOOKUP(TRM!A1510,'TRM - TBM Crosswalk'!$A$2:'TRM - TBM Crosswalk'!$I$1008,9,FALSE)=0,"",VLOOKUP(TRM!A1510,'TRM - TBM Crosswalk'!$A$2:'TRM - TBM Crosswalk'!$I$1008,9,FALSE))</f>
        <v>Data Management</v>
      </c>
    </row>
    <row r="3290" spans="1:11" x14ac:dyDescent="0.45">
      <c r="A3290" t="str">
        <f>TRM!A1511</f>
        <v>A02.021.235#</v>
      </c>
      <c r="B3290" t="str">
        <f>TRM!B1511</f>
        <v>Data Compression / Extraction Software</v>
      </c>
      <c r="C3290" t="str">
        <f>TRM!C1511</f>
        <v>7-Zip 9.20</v>
      </c>
      <c r="D3290">
        <f>TRM!D1511</f>
        <v>0</v>
      </c>
      <c r="E3290" t="str">
        <f>IF(VLOOKUP(TRM!A1511,'TRM - TBM Crosswalk'!$A$2:'TRM - TBM Crosswalk'!$I$1008,3,FALSE)="N/A","TBD","")</f>
        <v/>
      </c>
      <c r="F3290" t="str">
        <f>IF(VLOOKUP(TRM!A1511,'TRM - TBM Crosswalk'!$A$2:'TRM - TBM Crosswalk'!$I$1008,4,FALSE)=0,"",VLOOKUP(TRM!A1511,'TRM - TBM Crosswalk'!$A$2:'TRM - TBM Crosswalk'!$I$1008,4,FALSE))</f>
        <v/>
      </c>
      <c r="G3290" t="str">
        <f>IF(VLOOKUP(TRM!A1511,'TRM - TBM Crosswalk'!$A$2:'TRM - TBM Crosswalk'!$I$1008,5,FALSE)=0,"",VLOOKUP(TRM!A1511,'TRM - TBM Crosswalk'!$A$2:'TRM - TBM Crosswalk'!$I$1008,5,FALSE))</f>
        <v>Storage</v>
      </c>
      <c r="H3290" t="str">
        <f>IF(VLOOKUP(TRM!A1511,'TRM - TBM Crosswalk'!$A$2:'TRM - TBM Crosswalk'!$I$1008,6,FALSE)=0,"",VLOOKUP(TRM!A1511,'TRM - TBM Crosswalk'!$A$2:'TRM - TBM Crosswalk'!$I$1008,6,FALSE))</f>
        <v/>
      </c>
      <c r="I3290" t="str">
        <f>IF(VLOOKUP(TRM!A1511,'TRM - TBM Crosswalk'!$A$2:'TRM - TBM Crosswalk'!$I$1008,7,FALSE)=0,"",VLOOKUP(TRM!A1511,'TRM - TBM Crosswalk'!$A$2:'TRM - TBM Crosswalk'!$I$1008,7,FALSE))</f>
        <v>Platform Services</v>
      </c>
      <c r="J3290" t="str">
        <f>IF(VLOOKUP(TRM!A1511,'TRM - TBM Crosswalk'!$A$2:'TRM - TBM Crosswalk'!$I$1008,8,FALSE)=0,"",VLOOKUP(TRM!A1511,'TRM - TBM Crosswalk'!$A$2:'TRM - TBM Crosswalk'!$I$1008,8,FALSE))</f>
        <v>Data Services</v>
      </c>
      <c r="K3290" t="str">
        <f>IF(VLOOKUP(TRM!A1511,'TRM - TBM Crosswalk'!$A$2:'TRM - TBM Crosswalk'!$I$1008,9,FALSE)=0,"",VLOOKUP(TRM!A1511,'TRM - TBM Crosswalk'!$A$2:'TRM - TBM Crosswalk'!$I$1008,9,FALSE))</f>
        <v>Data Management</v>
      </c>
    </row>
    <row r="3291" spans="1:11" x14ac:dyDescent="0.45">
      <c r="A3291" t="str">
        <f>TRM!A1512</f>
        <v>A02.021.235#</v>
      </c>
      <c r="B3291" t="str">
        <f>TRM!B1512</f>
        <v>Data Compression / Extraction Software</v>
      </c>
      <c r="C3291" t="str">
        <f>TRM!C1512</f>
        <v>Acrobat Distiller.app - 19.12.20034</v>
      </c>
      <c r="D3291">
        <f>TRM!D1512</f>
        <v>0</v>
      </c>
      <c r="E3291" t="str">
        <f>IF(VLOOKUP(TRM!A1512,'TRM - TBM Crosswalk'!$A$2:'TRM - TBM Crosswalk'!$I$1008,3,FALSE)="N/A","TBD","")</f>
        <v/>
      </c>
      <c r="F3291" t="str">
        <f>IF(VLOOKUP(TRM!A1512,'TRM - TBM Crosswalk'!$A$2:'TRM - TBM Crosswalk'!$I$1008,4,FALSE)=0,"",VLOOKUP(TRM!A1512,'TRM - TBM Crosswalk'!$A$2:'TRM - TBM Crosswalk'!$I$1008,4,FALSE))</f>
        <v/>
      </c>
      <c r="G3291" t="str">
        <f>IF(VLOOKUP(TRM!A1512,'TRM - TBM Crosswalk'!$A$2:'TRM - TBM Crosswalk'!$I$1008,5,FALSE)=0,"",VLOOKUP(TRM!A1512,'TRM - TBM Crosswalk'!$A$2:'TRM - TBM Crosswalk'!$I$1008,5,FALSE))</f>
        <v>Storage</v>
      </c>
      <c r="H3291" t="str">
        <f>IF(VLOOKUP(TRM!A1512,'TRM - TBM Crosswalk'!$A$2:'TRM - TBM Crosswalk'!$I$1008,6,FALSE)=0,"",VLOOKUP(TRM!A1512,'TRM - TBM Crosswalk'!$A$2:'TRM - TBM Crosswalk'!$I$1008,6,FALSE))</f>
        <v/>
      </c>
      <c r="I3291" t="str">
        <f>IF(VLOOKUP(TRM!A1512,'TRM - TBM Crosswalk'!$A$2:'TRM - TBM Crosswalk'!$I$1008,7,FALSE)=0,"",VLOOKUP(TRM!A1512,'TRM - TBM Crosswalk'!$A$2:'TRM - TBM Crosswalk'!$I$1008,7,FALSE))</f>
        <v>Platform Services</v>
      </c>
      <c r="J3291" t="str">
        <f>IF(VLOOKUP(TRM!A1512,'TRM - TBM Crosswalk'!$A$2:'TRM - TBM Crosswalk'!$I$1008,8,FALSE)=0,"",VLOOKUP(TRM!A1512,'TRM - TBM Crosswalk'!$A$2:'TRM - TBM Crosswalk'!$I$1008,8,FALSE))</f>
        <v>Data Services</v>
      </c>
      <c r="K3291" t="str">
        <f>IF(VLOOKUP(TRM!A1512,'TRM - TBM Crosswalk'!$A$2:'TRM - TBM Crosswalk'!$I$1008,9,FALSE)=0,"",VLOOKUP(TRM!A1512,'TRM - TBM Crosswalk'!$A$2:'TRM - TBM Crosswalk'!$I$1008,9,FALSE))</f>
        <v>Data Management</v>
      </c>
    </row>
    <row r="3292" spans="1:11" x14ac:dyDescent="0.45">
      <c r="A3292" t="str">
        <f>TRM!A2994</f>
        <v>A02.023.260</v>
      </c>
      <c r="B3292" t="str">
        <f>TRM!B2994</f>
        <v>Document Imaging and OCR</v>
      </c>
      <c r="C3292" t="str">
        <f>TRM!C2994</f>
        <v>OneTouch 4.6 4.6.3419.1311 &amp; OP19SDK 2.1.419.3272 | 4.6.3519.3272</v>
      </c>
      <c r="D3292">
        <f>TRM!D2994</f>
        <v>0</v>
      </c>
      <c r="E3292" t="str">
        <f>IF(VLOOKUP(TRM!A2994,'TRM - TBM Crosswalk'!$A$2:'TRM - TBM Crosswalk'!$I$1008,3,FALSE)="N/A","TBD","")</f>
        <v/>
      </c>
      <c r="F3292" t="str">
        <f>IF(VLOOKUP(TRM!A2994,'TRM - TBM Crosswalk'!$A$2:'TRM - TBM Crosswalk'!$I$1008,4,FALSE)=0,"",VLOOKUP(TRM!A2994,'TRM - TBM Crosswalk'!$A$2:'TRM - TBM Crosswalk'!$I$1008,4,FALSE))</f>
        <v/>
      </c>
      <c r="G3292" t="str">
        <f>IF(VLOOKUP(TRM!A2994,'TRM - TBM Crosswalk'!$A$2:'TRM - TBM Crosswalk'!$I$1008,5,FALSE)=0,"",VLOOKUP(TRM!A2994,'TRM - TBM Crosswalk'!$A$2:'TRM - TBM Crosswalk'!$I$1008,5,FALSE))</f>
        <v/>
      </c>
      <c r="H3292" t="str">
        <f>IF(VLOOKUP(TRM!A2994,'TRM - TBM Crosswalk'!$A$2:'TRM - TBM Crosswalk'!$I$1008,6,FALSE)=0,"",VLOOKUP(TRM!A2994,'TRM - TBM Crosswalk'!$A$2:'TRM - TBM Crosswalk'!$I$1008,6,FALSE))</f>
        <v/>
      </c>
      <c r="I3292" t="str">
        <f>IF(VLOOKUP(TRM!A2994,'TRM - TBM Crosswalk'!$A$2:'TRM - TBM Crosswalk'!$I$1008,7,FALSE)=0,"",VLOOKUP(TRM!A2994,'TRM - TBM Crosswalk'!$A$2:'TRM - TBM Crosswalk'!$I$1008,7,FALSE))</f>
        <v>Platform Services</v>
      </c>
      <c r="J3292" t="str">
        <f>IF(VLOOKUP(TRM!A2994,'TRM - TBM Crosswalk'!$A$2:'TRM - TBM Crosswalk'!$I$1008,8,FALSE)=0,"",VLOOKUP(TRM!A2994,'TRM - TBM Crosswalk'!$A$2:'TRM - TBM Crosswalk'!$I$1008,8,FALSE))</f>
        <v>Applications Services</v>
      </c>
      <c r="K3292" t="str">
        <f>IF(VLOOKUP(TRM!A2994,'TRM - TBM Crosswalk'!$A$2:'TRM - TBM Crosswalk'!$I$1008,9,FALSE)=0,"",VLOOKUP(TRM!A2994,'TRM - TBM Crosswalk'!$A$2:'TRM - TBM Crosswalk'!$I$1008,9,FALSE))</f>
        <v>Content Management</v>
      </c>
    </row>
    <row r="3293" spans="1:11" x14ac:dyDescent="0.45">
      <c r="A3293" t="str">
        <f>TRM!A2995</f>
        <v>A02.023.260</v>
      </c>
      <c r="B3293" t="str">
        <f>TRM!B2995</f>
        <v>Document Imaging and OCR</v>
      </c>
      <c r="C3293" t="str">
        <f>TRM!C2995</f>
        <v>OneTouch 4.6 4.6.3519.12234 &amp; FR11SDK 1.0.18.2133 | 4.6.3520.1062</v>
      </c>
      <c r="D3293">
        <f>TRM!D2995</f>
        <v>0</v>
      </c>
      <c r="E3293" t="str">
        <f>IF(VLOOKUP(TRM!A2995,'TRM - TBM Crosswalk'!$A$2:'TRM - TBM Crosswalk'!$I$1008,3,FALSE)="N/A","TBD","")</f>
        <v/>
      </c>
      <c r="F3293" t="str">
        <f>IF(VLOOKUP(TRM!A2995,'TRM - TBM Crosswalk'!$A$2:'TRM - TBM Crosswalk'!$I$1008,4,FALSE)=0,"",VLOOKUP(TRM!A2995,'TRM - TBM Crosswalk'!$A$2:'TRM - TBM Crosswalk'!$I$1008,4,FALSE))</f>
        <v/>
      </c>
      <c r="G3293" t="str">
        <f>IF(VLOOKUP(TRM!A2995,'TRM - TBM Crosswalk'!$A$2:'TRM - TBM Crosswalk'!$I$1008,5,FALSE)=0,"",VLOOKUP(TRM!A2995,'TRM - TBM Crosswalk'!$A$2:'TRM - TBM Crosswalk'!$I$1008,5,FALSE))</f>
        <v/>
      </c>
      <c r="H3293" t="str">
        <f>IF(VLOOKUP(TRM!A2995,'TRM - TBM Crosswalk'!$A$2:'TRM - TBM Crosswalk'!$I$1008,6,FALSE)=0,"",VLOOKUP(TRM!A2995,'TRM - TBM Crosswalk'!$A$2:'TRM - TBM Crosswalk'!$I$1008,6,FALSE))</f>
        <v/>
      </c>
      <c r="I3293" t="str">
        <f>IF(VLOOKUP(TRM!A2995,'TRM - TBM Crosswalk'!$A$2:'TRM - TBM Crosswalk'!$I$1008,7,FALSE)=0,"",VLOOKUP(TRM!A2995,'TRM - TBM Crosswalk'!$A$2:'TRM - TBM Crosswalk'!$I$1008,7,FALSE))</f>
        <v>Platform Services</v>
      </c>
      <c r="J3293" t="str">
        <f>IF(VLOOKUP(TRM!A2995,'TRM - TBM Crosswalk'!$A$2:'TRM - TBM Crosswalk'!$I$1008,8,FALSE)=0,"",VLOOKUP(TRM!A2995,'TRM - TBM Crosswalk'!$A$2:'TRM - TBM Crosswalk'!$I$1008,8,FALSE))</f>
        <v>Applications Services</v>
      </c>
      <c r="K3293" t="str">
        <f>IF(VLOOKUP(TRM!A2995,'TRM - TBM Crosswalk'!$A$2:'TRM - TBM Crosswalk'!$I$1008,9,FALSE)=0,"",VLOOKUP(TRM!A2995,'TRM - TBM Crosswalk'!$A$2:'TRM - TBM Crosswalk'!$I$1008,9,FALSE))</f>
        <v>Content Management</v>
      </c>
    </row>
    <row r="3294" spans="1:11" x14ac:dyDescent="0.45">
      <c r="A3294" t="str">
        <f>TRM!A4868</f>
        <v>A02.030.369#</v>
      </c>
      <c r="B3294" t="str">
        <f>TRM!B4868</f>
        <v>Digital Audio Editing#</v>
      </c>
      <c r="C3294" t="str">
        <f>TRM!C4868</f>
        <v>Audio MIDI Setup.app - 3.2</v>
      </c>
      <c r="D3294">
        <f>TRM!D4868</f>
        <v>0</v>
      </c>
      <c r="E3294" t="str">
        <f>IF(VLOOKUP(TRM!A4868,'TRM - TBM Crosswalk'!$A$2:'TRM - TBM Crosswalk'!$I$1008,3,FALSE)="N/A","TBD","")</f>
        <v/>
      </c>
      <c r="F3294" t="str">
        <f>IF(VLOOKUP(TRM!A4868,'TRM - TBM Crosswalk'!$A$2:'TRM - TBM Crosswalk'!$I$1008,4,FALSE)=0,"",VLOOKUP(TRM!A4868,'TRM - TBM Crosswalk'!$A$2:'TRM - TBM Crosswalk'!$I$1008,4,FALSE))</f>
        <v/>
      </c>
      <c r="G3294" t="str">
        <f>IF(VLOOKUP(TRM!A4868,'TRM - TBM Crosswalk'!$A$2:'TRM - TBM Crosswalk'!$I$1008,5,FALSE)=0,"",VLOOKUP(TRM!A4868,'TRM - TBM Crosswalk'!$A$2:'TRM - TBM Crosswalk'!$I$1008,5,FALSE))</f>
        <v/>
      </c>
      <c r="H3294" t="str">
        <f>IF(VLOOKUP(TRM!A4868,'TRM - TBM Crosswalk'!$A$2:'TRM - TBM Crosswalk'!$I$1008,6,FALSE)=0,"",VLOOKUP(TRM!A4868,'TRM - TBM Crosswalk'!$A$2:'TRM - TBM Crosswalk'!$I$1008,6,FALSE))</f>
        <v/>
      </c>
      <c r="I3294" t="str">
        <f>IF(VLOOKUP(TRM!A4868,'TRM - TBM Crosswalk'!$A$2:'TRM - TBM Crosswalk'!$I$1008,7,FALSE)=0,"",VLOOKUP(TRM!A4868,'TRM - TBM Crosswalk'!$A$2:'TRM - TBM Crosswalk'!$I$1008,7,FALSE))</f>
        <v>End User Services</v>
      </c>
      <c r="J3294" t="str">
        <f>IF(VLOOKUP(TRM!A4868,'TRM - TBM Crosswalk'!$A$2:'TRM - TBM Crosswalk'!$I$1008,8,FALSE)=0,"",VLOOKUP(TRM!A4868,'TRM - TBM Crosswalk'!$A$2:'TRM - TBM Crosswalk'!$I$1008,8,FALSE))</f>
        <v>Communication &amp; Collaboration</v>
      </c>
      <c r="K3294" t="str">
        <f>IF(VLOOKUP(TRM!A4868,'TRM - TBM Crosswalk'!$A$2:'TRM - TBM Crosswalk'!$I$1008,9,FALSE)=0,"",VLOOKUP(TRM!A4868,'TRM - TBM Crosswalk'!$A$2:'TRM - TBM Crosswalk'!$I$1008,9,FALSE))</f>
        <v>Productivity</v>
      </c>
    </row>
    <row r="3295" spans="1:11" x14ac:dyDescent="0.45">
      <c r="A3295" t="str">
        <f>TRM!A4869</f>
        <v>A02.030.369#</v>
      </c>
      <c r="B3295" t="str">
        <f>TRM!B4869</f>
        <v>Digital Audio Editing#</v>
      </c>
      <c r="C3295" t="str">
        <f>TRM!C4869</f>
        <v>AUDT_10_0_0.app - 3.9.1.335</v>
      </c>
      <c r="D3295">
        <f>TRM!D4869</f>
        <v>0</v>
      </c>
      <c r="E3295" t="str">
        <f>IF(VLOOKUP(TRM!A4869,'TRM - TBM Crosswalk'!$A$2:'TRM - TBM Crosswalk'!$I$1008,3,FALSE)="N/A","TBD","")</f>
        <v/>
      </c>
      <c r="F3295" t="str">
        <f>IF(VLOOKUP(TRM!A4869,'TRM - TBM Crosswalk'!$A$2:'TRM - TBM Crosswalk'!$I$1008,4,FALSE)=0,"",VLOOKUP(TRM!A4869,'TRM - TBM Crosswalk'!$A$2:'TRM - TBM Crosswalk'!$I$1008,4,FALSE))</f>
        <v/>
      </c>
      <c r="G3295" t="str">
        <f>IF(VLOOKUP(TRM!A4869,'TRM - TBM Crosswalk'!$A$2:'TRM - TBM Crosswalk'!$I$1008,5,FALSE)=0,"",VLOOKUP(TRM!A4869,'TRM - TBM Crosswalk'!$A$2:'TRM - TBM Crosswalk'!$I$1008,5,FALSE))</f>
        <v/>
      </c>
      <c r="H3295" t="str">
        <f>IF(VLOOKUP(TRM!A4869,'TRM - TBM Crosswalk'!$A$2:'TRM - TBM Crosswalk'!$I$1008,6,FALSE)=0,"",VLOOKUP(TRM!A4869,'TRM - TBM Crosswalk'!$A$2:'TRM - TBM Crosswalk'!$I$1008,6,FALSE))</f>
        <v/>
      </c>
      <c r="I3295" t="str">
        <f>IF(VLOOKUP(TRM!A4869,'TRM - TBM Crosswalk'!$A$2:'TRM - TBM Crosswalk'!$I$1008,7,FALSE)=0,"",VLOOKUP(TRM!A4869,'TRM - TBM Crosswalk'!$A$2:'TRM - TBM Crosswalk'!$I$1008,7,FALSE))</f>
        <v>End User Services</v>
      </c>
      <c r="J3295" t="str">
        <f>IF(VLOOKUP(TRM!A4869,'TRM - TBM Crosswalk'!$A$2:'TRM - TBM Crosswalk'!$I$1008,8,FALSE)=0,"",VLOOKUP(TRM!A4869,'TRM - TBM Crosswalk'!$A$2:'TRM - TBM Crosswalk'!$I$1008,8,FALSE))</f>
        <v>Communication &amp; Collaboration</v>
      </c>
      <c r="K3295" t="str">
        <f>IF(VLOOKUP(TRM!A4869,'TRM - TBM Crosswalk'!$A$2:'TRM - TBM Crosswalk'!$I$1008,9,FALSE)=0,"",VLOOKUP(TRM!A4869,'TRM - TBM Crosswalk'!$A$2:'TRM - TBM Crosswalk'!$I$1008,9,FALSE))</f>
        <v>Productivity</v>
      </c>
    </row>
    <row r="3296" spans="1:11" x14ac:dyDescent="0.45">
      <c r="A3296" t="str">
        <f>TRM!A4870</f>
        <v>A02.030.369#</v>
      </c>
      <c r="B3296" t="str">
        <f>TRM!B4870</f>
        <v>Digital Audio Editing#</v>
      </c>
      <c r="C3296" t="str">
        <f>TRM!C4870</f>
        <v>AUDT_10_1_1.app - 4.2.0.211</v>
      </c>
      <c r="D3296">
        <f>TRM!D4870</f>
        <v>0</v>
      </c>
      <c r="E3296" t="str">
        <f>IF(VLOOKUP(TRM!A4870,'TRM - TBM Crosswalk'!$A$2:'TRM - TBM Crosswalk'!$I$1008,3,FALSE)="N/A","TBD","")</f>
        <v/>
      </c>
      <c r="F3296" t="str">
        <f>IF(VLOOKUP(TRM!A4870,'TRM - TBM Crosswalk'!$A$2:'TRM - TBM Crosswalk'!$I$1008,4,FALSE)=0,"",VLOOKUP(TRM!A4870,'TRM - TBM Crosswalk'!$A$2:'TRM - TBM Crosswalk'!$I$1008,4,FALSE))</f>
        <v/>
      </c>
      <c r="G3296" t="str">
        <f>IF(VLOOKUP(TRM!A4870,'TRM - TBM Crosswalk'!$A$2:'TRM - TBM Crosswalk'!$I$1008,5,FALSE)=0,"",VLOOKUP(TRM!A4870,'TRM - TBM Crosswalk'!$A$2:'TRM - TBM Crosswalk'!$I$1008,5,FALSE))</f>
        <v/>
      </c>
      <c r="H3296" t="str">
        <f>IF(VLOOKUP(TRM!A4870,'TRM - TBM Crosswalk'!$A$2:'TRM - TBM Crosswalk'!$I$1008,6,FALSE)=0,"",VLOOKUP(TRM!A4870,'TRM - TBM Crosswalk'!$A$2:'TRM - TBM Crosswalk'!$I$1008,6,FALSE))</f>
        <v/>
      </c>
      <c r="I3296" t="str">
        <f>IF(VLOOKUP(TRM!A4870,'TRM - TBM Crosswalk'!$A$2:'TRM - TBM Crosswalk'!$I$1008,7,FALSE)=0,"",VLOOKUP(TRM!A4870,'TRM - TBM Crosswalk'!$A$2:'TRM - TBM Crosswalk'!$I$1008,7,FALSE))</f>
        <v>End User Services</v>
      </c>
      <c r="J3296" t="str">
        <f>IF(VLOOKUP(TRM!A4870,'TRM - TBM Crosswalk'!$A$2:'TRM - TBM Crosswalk'!$I$1008,8,FALSE)=0,"",VLOOKUP(TRM!A4870,'TRM - TBM Crosswalk'!$A$2:'TRM - TBM Crosswalk'!$I$1008,8,FALSE))</f>
        <v>Communication &amp; Collaboration</v>
      </c>
      <c r="K3296" t="str">
        <f>IF(VLOOKUP(TRM!A4870,'TRM - TBM Crosswalk'!$A$2:'TRM - TBM Crosswalk'!$I$1008,9,FALSE)=0,"",VLOOKUP(TRM!A4870,'TRM - TBM Crosswalk'!$A$2:'TRM - TBM Crosswalk'!$I$1008,9,FALSE))</f>
        <v>Productivity</v>
      </c>
    </row>
    <row r="3297" spans="1:11" x14ac:dyDescent="0.45">
      <c r="A3297" t="str">
        <f>TRM!A4871</f>
        <v>A02.030.369#</v>
      </c>
      <c r="B3297" t="str">
        <f>TRM!B4871</f>
        <v>Digital Audio Editing#</v>
      </c>
      <c r="C3297" t="str">
        <f>TRM!C4871</f>
        <v>AUDT_10_1_2.app - 4.5.0.331</v>
      </c>
      <c r="D3297">
        <f>TRM!D4871</f>
        <v>0</v>
      </c>
      <c r="E3297" t="str">
        <f>IF(VLOOKUP(TRM!A4871,'TRM - TBM Crosswalk'!$A$2:'TRM - TBM Crosswalk'!$I$1008,3,FALSE)="N/A","TBD","")</f>
        <v/>
      </c>
      <c r="F3297" t="str">
        <f>IF(VLOOKUP(TRM!A4871,'TRM - TBM Crosswalk'!$A$2:'TRM - TBM Crosswalk'!$I$1008,4,FALSE)=0,"",VLOOKUP(TRM!A4871,'TRM - TBM Crosswalk'!$A$2:'TRM - TBM Crosswalk'!$I$1008,4,FALSE))</f>
        <v/>
      </c>
      <c r="G3297" t="str">
        <f>IF(VLOOKUP(TRM!A4871,'TRM - TBM Crosswalk'!$A$2:'TRM - TBM Crosswalk'!$I$1008,5,FALSE)=0,"",VLOOKUP(TRM!A4871,'TRM - TBM Crosswalk'!$A$2:'TRM - TBM Crosswalk'!$I$1008,5,FALSE))</f>
        <v/>
      </c>
      <c r="H3297" t="str">
        <f>IF(VLOOKUP(TRM!A4871,'TRM - TBM Crosswalk'!$A$2:'TRM - TBM Crosswalk'!$I$1008,6,FALSE)=0,"",VLOOKUP(TRM!A4871,'TRM - TBM Crosswalk'!$A$2:'TRM - TBM Crosswalk'!$I$1008,6,FALSE))</f>
        <v/>
      </c>
      <c r="I3297" t="str">
        <f>IF(VLOOKUP(TRM!A4871,'TRM - TBM Crosswalk'!$A$2:'TRM - TBM Crosswalk'!$I$1008,7,FALSE)=0,"",VLOOKUP(TRM!A4871,'TRM - TBM Crosswalk'!$A$2:'TRM - TBM Crosswalk'!$I$1008,7,FALSE))</f>
        <v>End User Services</v>
      </c>
      <c r="J3297" t="str">
        <f>IF(VLOOKUP(TRM!A4871,'TRM - TBM Crosswalk'!$A$2:'TRM - TBM Crosswalk'!$I$1008,8,FALSE)=0,"",VLOOKUP(TRM!A4871,'TRM - TBM Crosswalk'!$A$2:'TRM - TBM Crosswalk'!$I$1008,8,FALSE))</f>
        <v>Communication &amp; Collaboration</v>
      </c>
      <c r="K3297" t="str">
        <f>IF(VLOOKUP(TRM!A4871,'TRM - TBM Crosswalk'!$A$2:'TRM - TBM Crosswalk'!$I$1008,9,FALSE)=0,"",VLOOKUP(TRM!A4871,'TRM - TBM Crosswalk'!$A$2:'TRM - TBM Crosswalk'!$I$1008,9,FALSE))</f>
        <v>Productivity</v>
      </c>
    </row>
    <row r="3298" spans="1:11" x14ac:dyDescent="0.45">
      <c r="A3298" t="str">
        <f>TRM!A4872</f>
        <v>A02.030.369#</v>
      </c>
      <c r="B3298" t="str">
        <f>TRM!B4872</f>
        <v>Digital Audio Editing#</v>
      </c>
      <c r="C3298" t="str">
        <f>TRM!C4872</f>
        <v>AUDT_11_0_0.app - 4.3.0.256</v>
      </c>
      <c r="D3298">
        <f>TRM!D4872</f>
        <v>0</v>
      </c>
      <c r="E3298" t="str">
        <f>IF(VLOOKUP(TRM!A4872,'TRM - TBM Crosswalk'!$A$2:'TRM - TBM Crosswalk'!$I$1008,3,FALSE)="N/A","TBD","")</f>
        <v/>
      </c>
      <c r="F3298" t="str">
        <f>IF(VLOOKUP(TRM!A4872,'TRM - TBM Crosswalk'!$A$2:'TRM - TBM Crosswalk'!$I$1008,4,FALSE)=0,"",VLOOKUP(TRM!A4872,'TRM - TBM Crosswalk'!$A$2:'TRM - TBM Crosswalk'!$I$1008,4,FALSE))</f>
        <v/>
      </c>
      <c r="G3298" t="str">
        <f>IF(VLOOKUP(TRM!A4872,'TRM - TBM Crosswalk'!$A$2:'TRM - TBM Crosswalk'!$I$1008,5,FALSE)=0,"",VLOOKUP(TRM!A4872,'TRM - TBM Crosswalk'!$A$2:'TRM - TBM Crosswalk'!$I$1008,5,FALSE))</f>
        <v/>
      </c>
      <c r="H3298" t="str">
        <f>IF(VLOOKUP(TRM!A4872,'TRM - TBM Crosswalk'!$A$2:'TRM - TBM Crosswalk'!$I$1008,6,FALSE)=0,"",VLOOKUP(TRM!A4872,'TRM - TBM Crosswalk'!$A$2:'TRM - TBM Crosswalk'!$I$1008,6,FALSE))</f>
        <v/>
      </c>
      <c r="I3298" t="str">
        <f>IF(VLOOKUP(TRM!A4872,'TRM - TBM Crosswalk'!$A$2:'TRM - TBM Crosswalk'!$I$1008,7,FALSE)=0,"",VLOOKUP(TRM!A4872,'TRM - TBM Crosswalk'!$A$2:'TRM - TBM Crosswalk'!$I$1008,7,FALSE))</f>
        <v>End User Services</v>
      </c>
      <c r="J3298" t="str">
        <f>IF(VLOOKUP(TRM!A4872,'TRM - TBM Crosswalk'!$A$2:'TRM - TBM Crosswalk'!$I$1008,8,FALSE)=0,"",VLOOKUP(TRM!A4872,'TRM - TBM Crosswalk'!$A$2:'TRM - TBM Crosswalk'!$I$1008,8,FALSE))</f>
        <v>Communication &amp; Collaboration</v>
      </c>
      <c r="K3298" t="str">
        <f>IF(VLOOKUP(TRM!A4872,'TRM - TBM Crosswalk'!$A$2:'TRM - TBM Crosswalk'!$I$1008,9,FALSE)=0,"",VLOOKUP(TRM!A4872,'TRM - TBM Crosswalk'!$A$2:'TRM - TBM Crosswalk'!$I$1008,9,FALSE))</f>
        <v>Productivity</v>
      </c>
    </row>
    <row r="3299" spans="1:11" x14ac:dyDescent="0.45">
      <c r="A3299" t="str">
        <f>TRM!A4873</f>
        <v>A02.030.369#</v>
      </c>
      <c r="B3299" t="str">
        <f>TRM!B4873</f>
        <v>Digital Audio Editing#</v>
      </c>
      <c r="C3299" t="str">
        <f>TRM!C4873</f>
        <v>AUDT_11_1.app - 4.7.0.400</v>
      </c>
      <c r="D3299">
        <f>TRM!D4873</f>
        <v>0</v>
      </c>
      <c r="E3299" t="str">
        <f>IF(VLOOKUP(TRM!A4873,'TRM - TBM Crosswalk'!$A$2:'TRM - TBM Crosswalk'!$I$1008,3,FALSE)="N/A","TBD","")</f>
        <v/>
      </c>
      <c r="F3299" t="str">
        <f>IF(VLOOKUP(TRM!A4873,'TRM - TBM Crosswalk'!$A$2:'TRM - TBM Crosswalk'!$I$1008,4,FALSE)=0,"",VLOOKUP(TRM!A4873,'TRM - TBM Crosswalk'!$A$2:'TRM - TBM Crosswalk'!$I$1008,4,FALSE))</f>
        <v/>
      </c>
      <c r="G3299" t="str">
        <f>IF(VLOOKUP(TRM!A4873,'TRM - TBM Crosswalk'!$A$2:'TRM - TBM Crosswalk'!$I$1008,5,FALSE)=0,"",VLOOKUP(TRM!A4873,'TRM - TBM Crosswalk'!$A$2:'TRM - TBM Crosswalk'!$I$1008,5,FALSE))</f>
        <v/>
      </c>
      <c r="H3299" t="str">
        <f>IF(VLOOKUP(TRM!A4873,'TRM - TBM Crosswalk'!$A$2:'TRM - TBM Crosswalk'!$I$1008,6,FALSE)=0,"",VLOOKUP(TRM!A4873,'TRM - TBM Crosswalk'!$A$2:'TRM - TBM Crosswalk'!$I$1008,6,FALSE))</f>
        <v/>
      </c>
      <c r="I3299" t="str">
        <f>IF(VLOOKUP(TRM!A4873,'TRM - TBM Crosswalk'!$A$2:'TRM - TBM Crosswalk'!$I$1008,7,FALSE)=0,"",VLOOKUP(TRM!A4873,'TRM - TBM Crosswalk'!$A$2:'TRM - TBM Crosswalk'!$I$1008,7,FALSE))</f>
        <v>End User Services</v>
      </c>
      <c r="J3299" t="str">
        <f>IF(VLOOKUP(TRM!A4873,'TRM - TBM Crosswalk'!$A$2:'TRM - TBM Crosswalk'!$I$1008,8,FALSE)=0,"",VLOOKUP(TRM!A4873,'TRM - TBM Crosswalk'!$A$2:'TRM - TBM Crosswalk'!$I$1008,8,FALSE))</f>
        <v>Communication &amp; Collaboration</v>
      </c>
      <c r="K3299" t="str">
        <f>IF(VLOOKUP(TRM!A4873,'TRM - TBM Crosswalk'!$A$2:'TRM - TBM Crosswalk'!$I$1008,9,FALSE)=0,"",VLOOKUP(TRM!A4873,'TRM - TBM Crosswalk'!$A$2:'TRM - TBM Crosswalk'!$I$1008,9,FALSE))</f>
        <v>Productivity</v>
      </c>
    </row>
    <row r="3300" spans="1:11" x14ac:dyDescent="0.45">
      <c r="A3300" t="str">
        <f>TRM!A4874</f>
        <v>A02.030.369#</v>
      </c>
      <c r="B3300" t="str">
        <f>TRM!B4874</f>
        <v>Digital Audio Editing#</v>
      </c>
      <c r="C3300" t="str">
        <f>TRM!C4874</f>
        <v>AUDT_12_1.app - 4.8.1.435</v>
      </c>
      <c r="D3300">
        <f>TRM!D4874</f>
        <v>0</v>
      </c>
      <c r="E3300" t="str">
        <f>IF(VLOOKUP(TRM!A4874,'TRM - TBM Crosswalk'!$A$2:'TRM - TBM Crosswalk'!$I$1008,3,FALSE)="N/A","TBD","")</f>
        <v/>
      </c>
      <c r="F3300" t="str">
        <f>IF(VLOOKUP(TRM!A4874,'TRM - TBM Crosswalk'!$A$2:'TRM - TBM Crosswalk'!$I$1008,4,FALSE)=0,"",VLOOKUP(TRM!A4874,'TRM - TBM Crosswalk'!$A$2:'TRM - TBM Crosswalk'!$I$1008,4,FALSE))</f>
        <v/>
      </c>
      <c r="G3300" t="str">
        <f>IF(VLOOKUP(TRM!A4874,'TRM - TBM Crosswalk'!$A$2:'TRM - TBM Crosswalk'!$I$1008,5,FALSE)=0,"",VLOOKUP(TRM!A4874,'TRM - TBM Crosswalk'!$A$2:'TRM - TBM Crosswalk'!$I$1008,5,FALSE))</f>
        <v/>
      </c>
      <c r="H3300" t="str">
        <f>IF(VLOOKUP(TRM!A4874,'TRM - TBM Crosswalk'!$A$2:'TRM - TBM Crosswalk'!$I$1008,6,FALSE)=0,"",VLOOKUP(TRM!A4874,'TRM - TBM Crosswalk'!$A$2:'TRM - TBM Crosswalk'!$I$1008,6,FALSE))</f>
        <v/>
      </c>
      <c r="I3300" t="str">
        <f>IF(VLOOKUP(TRM!A4874,'TRM - TBM Crosswalk'!$A$2:'TRM - TBM Crosswalk'!$I$1008,7,FALSE)=0,"",VLOOKUP(TRM!A4874,'TRM - TBM Crosswalk'!$A$2:'TRM - TBM Crosswalk'!$I$1008,7,FALSE))</f>
        <v>End User Services</v>
      </c>
      <c r="J3300" t="str">
        <f>IF(VLOOKUP(TRM!A4874,'TRM - TBM Crosswalk'!$A$2:'TRM - TBM Crosswalk'!$I$1008,8,FALSE)=0,"",VLOOKUP(TRM!A4874,'TRM - TBM Crosswalk'!$A$2:'TRM - TBM Crosswalk'!$I$1008,8,FALSE))</f>
        <v>Communication &amp; Collaboration</v>
      </c>
      <c r="K3300" t="str">
        <f>IF(VLOOKUP(TRM!A4874,'TRM - TBM Crosswalk'!$A$2:'TRM - TBM Crosswalk'!$I$1008,9,FALSE)=0,"",VLOOKUP(TRM!A4874,'TRM - TBM Crosswalk'!$A$2:'TRM - TBM Crosswalk'!$I$1008,9,FALSE))</f>
        <v>Productivity</v>
      </c>
    </row>
    <row r="3301" spans="1:11" x14ac:dyDescent="0.45">
      <c r="A3301" t="str">
        <f>TRM!A4875</f>
        <v>A02.030.369#</v>
      </c>
      <c r="B3301" t="str">
        <f>TRM!B4875</f>
        <v>Digital Audio Editing#</v>
      </c>
      <c r="C3301" t="str">
        <f>TRM!C4875</f>
        <v>AUDT_12_1_5.app - 5.0.0.354</v>
      </c>
      <c r="D3301">
        <f>TRM!D4875</f>
        <v>0</v>
      </c>
      <c r="E3301" t="str">
        <f>IF(VLOOKUP(TRM!A4875,'TRM - TBM Crosswalk'!$A$2:'TRM - TBM Crosswalk'!$I$1008,3,FALSE)="N/A","TBD","")</f>
        <v/>
      </c>
      <c r="F3301" t="str">
        <f>IF(VLOOKUP(TRM!A4875,'TRM - TBM Crosswalk'!$A$2:'TRM - TBM Crosswalk'!$I$1008,4,FALSE)=0,"",VLOOKUP(TRM!A4875,'TRM - TBM Crosswalk'!$A$2:'TRM - TBM Crosswalk'!$I$1008,4,FALSE))</f>
        <v/>
      </c>
      <c r="G3301" t="str">
        <f>IF(VLOOKUP(TRM!A4875,'TRM - TBM Crosswalk'!$A$2:'TRM - TBM Crosswalk'!$I$1008,5,FALSE)=0,"",VLOOKUP(TRM!A4875,'TRM - TBM Crosswalk'!$A$2:'TRM - TBM Crosswalk'!$I$1008,5,FALSE))</f>
        <v/>
      </c>
      <c r="H3301" t="str">
        <f>IF(VLOOKUP(TRM!A4875,'TRM - TBM Crosswalk'!$A$2:'TRM - TBM Crosswalk'!$I$1008,6,FALSE)=0,"",VLOOKUP(TRM!A4875,'TRM - TBM Crosswalk'!$A$2:'TRM - TBM Crosswalk'!$I$1008,6,FALSE))</f>
        <v/>
      </c>
      <c r="I3301" t="str">
        <f>IF(VLOOKUP(TRM!A4875,'TRM - TBM Crosswalk'!$A$2:'TRM - TBM Crosswalk'!$I$1008,7,FALSE)=0,"",VLOOKUP(TRM!A4875,'TRM - TBM Crosswalk'!$A$2:'TRM - TBM Crosswalk'!$I$1008,7,FALSE))</f>
        <v>End User Services</v>
      </c>
      <c r="J3301" t="str">
        <f>IF(VLOOKUP(TRM!A4875,'TRM - TBM Crosswalk'!$A$2:'TRM - TBM Crosswalk'!$I$1008,8,FALSE)=0,"",VLOOKUP(TRM!A4875,'TRM - TBM Crosswalk'!$A$2:'TRM - TBM Crosswalk'!$I$1008,8,FALSE))</f>
        <v>Communication &amp; Collaboration</v>
      </c>
      <c r="K3301" t="str">
        <f>IF(VLOOKUP(TRM!A4875,'TRM - TBM Crosswalk'!$A$2:'TRM - TBM Crosswalk'!$I$1008,9,FALSE)=0,"",VLOOKUP(TRM!A4875,'TRM - TBM Crosswalk'!$A$2:'TRM - TBM Crosswalk'!$I$1008,9,FALSE))</f>
        <v>Productivity</v>
      </c>
    </row>
    <row r="3302" spans="1:11" x14ac:dyDescent="0.45">
      <c r="A3302" t="str">
        <f>TRM!A4876</f>
        <v>A02.030.369#</v>
      </c>
      <c r="B3302" t="str">
        <f>TRM!B4876</f>
        <v>Digital Audio Editing#</v>
      </c>
      <c r="C3302" t="str">
        <f>TRM!C4876</f>
        <v>AUDT_9_2_1.app - 3.8.0.310</v>
      </c>
      <c r="D3302">
        <f>TRM!D4876</f>
        <v>0</v>
      </c>
      <c r="E3302" t="str">
        <f>IF(VLOOKUP(TRM!A4876,'TRM - TBM Crosswalk'!$A$2:'TRM - TBM Crosswalk'!$I$1008,3,FALSE)="N/A","TBD","")</f>
        <v/>
      </c>
      <c r="F3302" t="str">
        <f>IF(VLOOKUP(TRM!A4876,'TRM - TBM Crosswalk'!$A$2:'TRM - TBM Crosswalk'!$I$1008,4,FALSE)=0,"",VLOOKUP(TRM!A4876,'TRM - TBM Crosswalk'!$A$2:'TRM - TBM Crosswalk'!$I$1008,4,FALSE))</f>
        <v/>
      </c>
      <c r="G3302" t="str">
        <f>IF(VLOOKUP(TRM!A4876,'TRM - TBM Crosswalk'!$A$2:'TRM - TBM Crosswalk'!$I$1008,5,FALSE)=0,"",VLOOKUP(TRM!A4876,'TRM - TBM Crosswalk'!$A$2:'TRM - TBM Crosswalk'!$I$1008,5,FALSE))</f>
        <v/>
      </c>
      <c r="H3302" t="str">
        <f>IF(VLOOKUP(TRM!A4876,'TRM - TBM Crosswalk'!$A$2:'TRM - TBM Crosswalk'!$I$1008,6,FALSE)=0,"",VLOOKUP(TRM!A4876,'TRM - TBM Crosswalk'!$A$2:'TRM - TBM Crosswalk'!$I$1008,6,FALSE))</f>
        <v/>
      </c>
      <c r="I3302" t="str">
        <f>IF(VLOOKUP(TRM!A4876,'TRM - TBM Crosswalk'!$A$2:'TRM - TBM Crosswalk'!$I$1008,7,FALSE)=0,"",VLOOKUP(TRM!A4876,'TRM - TBM Crosswalk'!$A$2:'TRM - TBM Crosswalk'!$I$1008,7,FALSE))</f>
        <v>End User Services</v>
      </c>
      <c r="J3302" t="str">
        <f>IF(VLOOKUP(TRM!A4876,'TRM - TBM Crosswalk'!$A$2:'TRM - TBM Crosswalk'!$I$1008,8,FALSE)=0,"",VLOOKUP(TRM!A4876,'TRM - TBM Crosswalk'!$A$2:'TRM - TBM Crosswalk'!$I$1008,8,FALSE))</f>
        <v>Communication &amp; Collaboration</v>
      </c>
      <c r="K3302" t="str">
        <f>IF(VLOOKUP(TRM!A4876,'TRM - TBM Crosswalk'!$A$2:'TRM - TBM Crosswalk'!$I$1008,9,FALSE)=0,"",VLOOKUP(TRM!A4876,'TRM - TBM Crosswalk'!$A$2:'TRM - TBM Crosswalk'!$I$1008,9,FALSE))</f>
        <v>Productivity</v>
      </c>
    </row>
    <row r="3303" spans="1:11" x14ac:dyDescent="0.45">
      <c r="A3303" t="str">
        <f>TRM!A9205</f>
        <v>I01.004.401</v>
      </c>
      <c r="B3303" t="str">
        <f>TRM!B9205</f>
        <v>Human-Computer Interface</v>
      </c>
      <c r="C3303" t="str">
        <f>TRM!C9205</f>
        <v>Dell Touchpad | 10.2207.101.121</v>
      </c>
      <c r="D3303">
        <f>TRM!D9205</f>
        <v>0</v>
      </c>
      <c r="E3303" t="str">
        <f>IF(VLOOKUP(TRM!A9205,'TRM - TBM Crosswalk'!$A$2:'TRM - TBM Crosswalk'!$I$1008,3,FALSE)="N/A","TBD","")</f>
        <v/>
      </c>
      <c r="F3303" t="str">
        <f>IF(VLOOKUP(TRM!A9205,'TRM - TBM Crosswalk'!$A$2:'TRM - TBM Crosswalk'!$I$1008,4,FALSE)=0,"",VLOOKUP(TRM!A9205,'TRM - TBM Crosswalk'!$A$2:'TRM - TBM Crosswalk'!$I$1008,4,FALSE))</f>
        <v/>
      </c>
      <c r="G3303" t="str">
        <f>IF(VLOOKUP(TRM!A9205,'TRM - TBM Crosswalk'!$A$2:'TRM - TBM Crosswalk'!$I$1008,5,FALSE)=0,"",VLOOKUP(TRM!A9205,'TRM - TBM Crosswalk'!$A$2:'TRM - TBM Crosswalk'!$I$1008,5,FALSE))</f>
        <v>End User</v>
      </c>
      <c r="H3303" t="str">
        <f>IF(VLOOKUP(TRM!A9205,'TRM - TBM Crosswalk'!$A$2:'TRM - TBM Crosswalk'!$I$1008,6,FALSE)=0,"",VLOOKUP(TRM!A9205,'TRM - TBM Crosswalk'!$A$2:'TRM - TBM Crosswalk'!$I$1008,6,FALSE))</f>
        <v>Workspace</v>
      </c>
      <c r="I3303" t="str">
        <f>IF(VLOOKUP(TRM!A9205,'TRM - TBM Crosswalk'!$A$2:'TRM - TBM Crosswalk'!$I$1008,7,FALSE)=0,"",VLOOKUP(TRM!A9205,'TRM - TBM Crosswalk'!$A$2:'TRM - TBM Crosswalk'!$I$1008,7,FALSE))</f>
        <v/>
      </c>
      <c r="J3303" t="str">
        <f>IF(VLOOKUP(TRM!A9205,'TRM - TBM Crosswalk'!$A$2:'TRM - TBM Crosswalk'!$I$1008,8,FALSE)=0,"",VLOOKUP(TRM!A9205,'TRM - TBM Crosswalk'!$A$2:'TRM - TBM Crosswalk'!$I$1008,8,FALSE))</f>
        <v/>
      </c>
      <c r="K3303" t="str">
        <f>IF(VLOOKUP(TRM!A9205,'TRM - TBM Crosswalk'!$A$2:'TRM - TBM Crosswalk'!$I$1008,9,FALSE)=0,"",VLOOKUP(TRM!A9205,'TRM - TBM Crosswalk'!$A$2:'TRM - TBM Crosswalk'!$I$1008,9,FALSE))</f>
        <v/>
      </c>
    </row>
    <row r="3304" spans="1:11" x14ac:dyDescent="0.45">
      <c r="A3304" t="str">
        <f>TRM!A9442</f>
        <v>I01.004.401</v>
      </c>
      <c r="B3304" t="str">
        <f>TRM!B9442</f>
        <v>Human-Computer Interface</v>
      </c>
      <c r="C3304" t="str">
        <f>TRM!C9442</f>
        <v>NVIDIA Graphics Driver | 378.98</v>
      </c>
      <c r="D3304">
        <f>TRM!D9442</f>
        <v>0</v>
      </c>
      <c r="E3304" t="str">
        <f>IF(VLOOKUP(TRM!A9442,'TRM - TBM Crosswalk'!$A$2:'TRM - TBM Crosswalk'!$I$1008,3,FALSE)="N/A","TBD","")</f>
        <v/>
      </c>
      <c r="F3304" t="str">
        <f>IF(VLOOKUP(TRM!A9442,'TRM - TBM Crosswalk'!$A$2:'TRM - TBM Crosswalk'!$I$1008,4,FALSE)=0,"",VLOOKUP(TRM!A9442,'TRM - TBM Crosswalk'!$A$2:'TRM - TBM Crosswalk'!$I$1008,4,FALSE))</f>
        <v/>
      </c>
      <c r="G3304" t="str">
        <f>IF(VLOOKUP(TRM!A9442,'TRM - TBM Crosswalk'!$A$2:'TRM - TBM Crosswalk'!$I$1008,5,FALSE)=0,"",VLOOKUP(TRM!A9442,'TRM - TBM Crosswalk'!$A$2:'TRM - TBM Crosswalk'!$I$1008,5,FALSE))</f>
        <v>End User</v>
      </c>
      <c r="H3304" t="str">
        <f>IF(VLOOKUP(TRM!A9442,'TRM - TBM Crosswalk'!$A$2:'TRM - TBM Crosswalk'!$I$1008,6,FALSE)=0,"",VLOOKUP(TRM!A9442,'TRM - TBM Crosswalk'!$A$2:'TRM - TBM Crosswalk'!$I$1008,6,FALSE))</f>
        <v>Workspace</v>
      </c>
      <c r="I3304" t="str">
        <f>IF(VLOOKUP(TRM!A9442,'TRM - TBM Crosswalk'!$A$2:'TRM - TBM Crosswalk'!$I$1008,7,FALSE)=0,"",VLOOKUP(TRM!A9442,'TRM - TBM Crosswalk'!$A$2:'TRM - TBM Crosswalk'!$I$1008,7,FALSE))</f>
        <v/>
      </c>
      <c r="J3304" t="str">
        <f>IF(VLOOKUP(TRM!A9442,'TRM - TBM Crosswalk'!$A$2:'TRM - TBM Crosswalk'!$I$1008,8,FALSE)=0,"",VLOOKUP(TRM!A9442,'TRM - TBM Crosswalk'!$A$2:'TRM - TBM Crosswalk'!$I$1008,8,FALSE))</f>
        <v/>
      </c>
      <c r="K3304" t="str">
        <f>IF(VLOOKUP(TRM!A9442,'TRM - TBM Crosswalk'!$A$2:'TRM - TBM Crosswalk'!$I$1008,9,FALSE)=0,"",VLOOKUP(TRM!A9442,'TRM - TBM Crosswalk'!$A$2:'TRM - TBM Crosswalk'!$I$1008,9,FALSE))</f>
        <v/>
      </c>
    </row>
    <row r="3305" spans="1:11" x14ac:dyDescent="0.45">
      <c r="A3305" t="str">
        <f>TRM!A799</f>
        <v>A02.021.226</v>
      </c>
      <c r="B3305" t="str">
        <f>TRM!B799</f>
        <v>Database Management System</v>
      </c>
      <c r="C3305" t="str">
        <f>TRM!C799</f>
        <v>IBM Informix Client SDK | 4.10.TC4</v>
      </c>
      <c r="D3305">
        <f>TRM!D799</f>
        <v>0</v>
      </c>
      <c r="E3305" t="str">
        <f>IF(VLOOKUP(TRM!A799,'TRM - TBM Crosswalk'!$A$2:'TRM - TBM Crosswalk'!$I$1008,3,FALSE)="N/A","TBD","")</f>
        <v/>
      </c>
      <c r="F3305" t="str">
        <f>IF(VLOOKUP(TRM!A799,'TRM - TBM Crosswalk'!$A$2:'TRM - TBM Crosswalk'!$I$1008,4,FALSE)=0,"",VLOOKUP(TRM!A799,'TRM - TBM Crosswalk'!$A$2:'TRM - TBM Crosswalk'!$I$1008,4,FALSE))</f>
        <v/>
      </c>
      <c r="G3305" t="str">
        <f>IF(VLOOKUP(TRM!A799,'TRM - TBM Crosswalk'!$A$2:'TRM - TBM Crosswalk'!$I$1008,5,FALSE)=0,"",VLOOKUP(TRM!A799,'TRM - TBM Crosswalk'!$A$2:'TRM - TBM Crosswalk'!$I$1008,5,FALSE))</f>
        <v>Platform</v>
      </c>
      <c r="H3305" t="str">
        <f>IF(VLOOKUP(TRM!A799,'TRM - TBM Crosswalk'!$A$2:'TRM - TBM Crosswalk'!$I$1008,6,FALSE)=0,"",VLOOKUP(TRM!A799,'TRM - TBM Crosswalk'!$A$2:'TRM - TBM Crosswalk'!$I$1008,6,FALSE))</f>
        <v/>
      </c>
      <c r="I3305" t="str">
        <f>IF(VLOOKUP(TRM!A799,'TRM - TBM Crosswalk'!$A$2:'TRM - TBM Crosswalk'!$I$1008,7,FALSE)=0,"",VLOOKUP(TRM!A799,'TRM - TBM Crosswalk'!$A$2:'TRM - TBM Crosswalk'!$I$1008,7,FALSE))</f>
        <v>Platform Services</v>
      </c>
      <c r="J3305" t="str">
        <f>IF(VLOOKUP(TRM!A799,'TRM - TBM Crosswalk'!$A$2:'TRM - TBM Crosswalk'!$I$1008,8,FALSE)=0,"",VLOOKUP(TRM!A799,'TRM - TBM Crosswalk'!$A$2:'TRM - TBM Crosswalk'!$I$1008,8,FALSE))</f>
        <v>Data Services</v>
      </c>
      <c r="K3305" t="str">
        <f>IF(VLOOKUP(TRM!A799,'TRM - TBM Crosswalk'!$A$2:'TRM - TBM Crosswalk'!$I$1008,9,FALSE)=0,"",VLOOKUP(TRM!A799,'TRM - TBM Crosswalk'!$A$2:'TRM - TBM Crosswalk'!$I$1008,9,FALSE))</f>
        <v>Database</v>
      </c>
    </row>
    <row r="3306" spans="1:11" x14ac:dyDescent="0.45">
      <c r="A3306" t="str">
        <f>TRM!A1494</f>
        <v>A02.021.234#</v>
      </c>
      <c r="B3306" t="str">
        <f>TRM!B1494</f>
        <v>Database Tools#</v>
      </c>
      <c r="C3306" t="str">
        <f>TRM!C1494</f>
        <v>Toad for Oracle 13.2 | 13.2.0.258</v>
      </c>
      <c r="D3306">
        <f>TRM!D1494</f>
        <v>0</v>
      </c>
      <c r="E3306" t="str">
        <f>IF(VLOOKUP(TRM!A1494,'TRM - TBM Crosswalk'!$A$2:'TRM - TBM Crosswalk'!$I$1008,3,FALSE)="N/A","TBD","")</f>
        <v/>
      </c>
      <c r="F3306" t="str">
        <f>IF(VLOOKUP(TRM!A1494,'TRM - TBM Crosswalk'!$A$2:'TRM - TBM Crosswalk'!$I$1008,4,FALSE)=0,"",VLOOKUP(TRM!A1494,'TRM - TBM Crosswalk'!$A$2:'TRM - TBM Crosswalk'!$I$1008,4,FALSE))</f>
        <v/>
      </c>
      <c r="G3306" t="str">
        <f>IF(VLOOKUP(TRM!A1494,'TRM - TBM Crosswalk'!$A$2:'TRM - TBM Crosswalk'!$I$1008,5,FALSE)=0,"",VLOOKUP(TRM!A1494,'TRM - TBM Crosswalk'!$A$2:'TRM - TBM Crosswalk'!$I$1008,5,FALSE))</f>
        <v>Storage</v>
      </c>
      <c r="H3306" t="str">
        <f>IF(VLOOKUP(TRM!A1494,'TRM - TBM Crosswalk'!$A$2:'TRM - TBM Crosswalk'!$I$1008,6,FALSE)=0,"",VLOOKUP(TRM!A1494,'TRM - TBM Crosswalk'!$A$2:'TRM - TBM Crosswalk'!$I$1008,6,FALSE))</f>
        <v/>
      </c>
      <c r="I3306" t="str">
        <f>IF(VLOOKUP(TRM!A1494,'TRM - TBM Crosswalk'!$A$2:'TRM - TBM Crosswalk'!$I$1008,7,FALSE)=0,"",VLOOKUP(TRM!A1494,'TRM - TBM Crosswalk'!$A$2:'TRM - TBM Crosswalk'!$I$1008,7,FALSE))</f>
        <v>Platform Services</v>
      </c>
      <c r="J3306" t="str">
        <f>IF(VLOOKUP(TRM!A1494,'TRM - TBM Crosswalk'!$A$2:'TRM - TBM Crosswalk'!$I$1008,8,FALSE)=0,"",VLOOKUP(TRM!A1494,'TRM - TBM Crosswalk'!$A$2:'TRM - TBM Crosswalk'!$I$1008,8,FALSE))</f>
        <v>Data Services</v>
      </c>
      <c r="K3306" t="str">
        <f>IF(VLOOKUP(TRM!A1494,'TRM - TBM Crosswalk'!$A$2:'TRM - TBM Crosswalk'!$I$1008,9,FALSE)=0,"",VLOOKUP(TRM!A1494,'TRM - TBM Crosswalk'!$A$2:'TRM - TBM Crosswalk'!$I$1008,9,FALSE))</f>
        <v>Database</v>
      </c>
    </row>
    <row r="3307" spans="1:11" x14ac:dyDescent="0.45">
      <c r="A3307" t="str">
        <f>TRM!A1495</f>
        <v>A02.021.234#</v>
      </c>
      <c r="B3307" t="str">
        <f>TRM!B1495</f>
        <v>Database Tools#</v>
      </c>
      <c r="C3307" t="str">
        <f>TRM!C1495</f>
        <v>Toad for Oracle 2016 R2 Suite Trial (x64) | 2.1.0.1</v>
      </c>
      <c r="D3307">
        <f>TRM!D1495</f>
        <v>0</v>
      </c>
      <c r="E3307" t="str">
        <f>IF(VLOOKUP(TRM!A1495,'TRM - TBM Crosswalk'!$A$2:'TRM - TBM Crosswalk'!$I$1008,3,FALSE)="N/A","TBD","")</f>
        <v/>
      </c>
      <c r="F3307" t="str">
        <f>IF(VLOOKUP(TRM!A1495,'TRM - TBM Crosswalk'!$A$2:'TRM - TBM Crosswalk'!$I$1008,4,FALSE)=0,"",VLOOKUP(TRM!A1495,'TRM - TBM Crosswalk'!$A$2:'TRM - TBM Crosswalk'!$I$1008,4,FALSE))</f>
        <v/>
      </c>
      <c r="G3307" t="str">
        <f>IF(VLOOKUP(TRM!A1495,'TRM - TBM Crosswalk'!$A$2:'TRM - TBM Crosswalk'!$I$1008,5,FALSE)=0,"",VLOOKUP(TRM!A1495,'TRM - TBM Crosswalk'!$A$2:'TRM - TBM Crosswalk'!$I$1008,5,FALSE))</f>
        <v>Storage</v>
      </c>
      <c r="H3307" t="str">
        <f>IF(VLOOKUP(TRM!A1495,'TRM - TBM Crosswalk'!$A$2:'TRM - TBM Crosswalk'!$I$1008,6,FALSE)=0,"",VLOOKUP(TRM!A1495,'TRM - TBM Crosswalk'!$A$2:'TRM - TBM Crosswalk'!$I$1008,6,FALSE))</f>
        <v/>
      </c>
      <c r="I3307" t="str">
        <f>IF(VLOOKUP(TRM!A1495,'TRM - TBM Crosswalk'!$A$2:'TRM - TBM Crosswalk'!$I$1008,7,FALSE)=0,"",VLOOKUP(TRM!A1495,'TRM - TBM Crosswalk'!$A$2:'TRM - TBM Crosswalk'!$I$1008,7,FALSE))</f>
        <v>Platform Services</v>
      </c>
      <c r="J3307" t="str">
        <f>IF(VLOOKUP(TRM!A1495,'TRM - TBM Crosswalk'!$A$2:'TRM - TBM Crosswalk'!$I$1008,8,FALSE)=0,"",VLOOKUP(TRM!A1495,'TRM - TBM Crosswalk'!$A$2:'TRM - TBM Crosswalk'!$I$1008,8,FALSE))</f>
        <v>Data Services</v>
      </c>
      <c r="K3307" t="str">
        <f>IF(VLOOKUP(TRM!A1495,'TRM - TBM Crosswalk'!$A$2:'TRM - TBM Crosswalk'!$I$1008,9,FALSE)=0,"",VLOOKUP(TRM!A1495,'TRM - TBM Crosswalk'!$A$2:'TRM - TBM Crosswalk'!$I$1008,9,FALSE))</f>
        <v>Database</v>
      </c>
    </row>
    <row r="3308" spans="1:11" x14ac:dyDescent="0.45">
      <c r="A3308" t="str">
        <f>TRM!A1583</f>
        <v>A02.021.235#</v>
      </c>
      <c r="B3308" t="str">
        <f>TRM!B1583</f>
        <v>Data Compression / Extraction Software</v>
      </c>
      <c r="C3308" t="str">
        <f>TRM!C1583</f>
        <v>MakePDF.app - 10.1</v>
      </c>
      <c r="D3308">
        <f>TRM!D1583</f>
        <v>0</v>
      </c>
      <c r="E3308" t="str">
        <f>IF(VLOOKUP(TRM!A1583,'TRM - TBM Crosswalk'!$A$2:'TRM - TBM Crosswalk'!$I$1008,3,FALSE)="N/A","TBD","")</f>
        <v/>
      </c>
      <c r="F3308" t="str">
        <f>IF(VLOOKUP(TRM!A1583,'TRM - TBM Crosswalk'!$A$2:'TRM - TBM Crosswalk'!$I$1008,4,FALSE)=0,"",VLOOKUP(TRM!A1583,'TRM - TBM Crosswalk'!$A$2:'TRM - TBM Crosswalk'!$I$1008,4,FALSE))</f>
        <v/>
      </c>
      <c r="G3308" t="str">
        <f>IF(VLOOKUP(TRM!A1583,'TRM - TBM Crosswalk'!$A$2:'TRM - TBM Crosswalk'!$I$1008,5,FALSE)=0,"",VLOOKUP(TRM!A1583,'TRM - TBM Crosswalk'!$A$2:'TRM - TBM Crosswalk'!$I$1008,5,FALSE))</f>
        <v>Storage</v>
      </c>
      <c r="H3308" t="str">
        <f>IF(VLOOKUP(TRM!A1583,'TRM - TBM Crosswalk'!$A$2:'TRM - TBM Crosswalk'!$I$1008,6,FALSE)=0,"",VLOOKUP(TRM!A1583,'TRM - TBM Crosswalk'!$A$2:'TRM - TBM Crosswalk'!$I$1008,6,FALSE))</f>
        <v/>
      </c>
      <c r="I3308" t="str">
        <f>IF(VLOOKUP(TRM!A1583,'TRM - TBM Crosswalk'!$A$2:'TRM - TBM Crosswalk'!$I$1008,7,FALSE)=0,"",VLOOKUP(TRM!A1583,'TRM - TBM Crosswalk'!$A$2:'TRM - TBM Crosswalk'!$I$1008,7,FALSE))</f>
        <v>Platform Services</v>
      </c>
      <c r="J3308" t="str">
        <f>IF(VLOOKUP(TRM!A1583,'TRM - TBM Crosswalk'!$A$2:'TRM - TBM Crosswalk'!$I$1008,8,FALSE)=0,"",VLOOKUP(TRM!A1583,'TRM - TBM Crosswalk'!$A$2:'TRM - TBM Crosswalk'!$I$1008,8,FALSE))</f>
        <v>Data Services</v>
      </c>
      <c r="K3308" t="str">
        <f>IF(VLOOKUP(TRM!A1583,'TRM - TBM Crosswalk'!$A$2:'TRM - TBM Crosswalk'!$I$1008,9,FALSE)=0,"",VLOOKUP(TRM!A1583,'TRM - TBM Crosswalk'!$A$2:'TRM - TBM Crosswalk'!$I$1008,9,FALSE))</f>
        <v>Data Management</v>
      </c>
    </row>
    <row r="3309" spans="1:11" x14ac:dyDescent="0.45">
      <c r="A3309" t="str">
        <f>TRM!A1584</f>
        <v>A02.021.235#</v>
      </c>
      <c r="B3309" t="str">
        <f>TRM!B1584</f>
        <v>Data Compression / Extraction Software</v>
      </c>
      <c r="C3309" t="str">
        <f>TRM!C1584</f>
        <v>PDF Compressor 8.1.0.34 | 8.1.0034</v>
      </c>
      <c r="D3309">
        <f>TRM!D1584</f>
        <v>0</v>
      </c>
      <c r="E3309" t="str">
        <f>IF(VLOOKUP(TRM!A1584,'TRM - TBM Crosswalk'!$A$2:'TRM - TBM Crosswalk'!$I$1008,3,FALSE)="N/A","TBD","")</f>
        <v/>
      </c>
      <c r="F3309" t="str">
        <f>IF(VLOOKUP(TRM!A1584,'TRM - TBM Crosswalk'!$A$2:'TRM - TBM Crosswalk'!$I$1008,4,FALSE)=0,"",VLOOKUP(TRM!A1584,'TRM - TBM Crosswalk'!$A$2:'TRM - TBM Crosswalk'!$I$1008,4,FALSE))</f>
        <v/>
      </c>
      <c r="G3309" t="str">
        <f>IF(VLOOKUP(TRM!A1584,'TRM - TBM Crosswalk'!$A$2:'TRM - TBM Crosswalk'!$I$1008,5,FALSE)=0,"",VLOOKUP(TRM!A1584,'TRM - TBM Crosswalk'!$A$2:'TRM - TBM Crosswalk'!$I$1008,5,FALSE))</f>
        <v>Storage</v>
      </c>
      <c r="H3309" t="str">
        <f>IF(VLOOKUP(TRM!A1584,'TRM - TBM Crosswalk'!$A$2:'TRM - TBM Crosswalk'!$I$1008,6,FALSE)=0,"",VLOOKUP(TRM!A1584,'TRM - TBM Crosswalk'!$A$2:'TRM - TBM Crosswalk'!$I$1008,6,FALSE))</f>
        <v/>
      </c>
      <c r="I3309" t="str">
        <f>IF(VLOOKUP(TRM!A1584,'TRM - TBM Crosswalk'!$A$2:'TRM - TBM Crosswalk'!$I$1008,7,FALSE)=0,"",VLOOKUP(TRM!A1584,'TRM - TBM Crosswalk'!$A$2:'TRM - TBM Crosswalk'!$I$1008,7,FALSE))</f>
        <v>Platform Services</v>
      </c>
      <c r="J3309" t="str">
        <f>IF(VLOOKUP(TRM!A1584,'TRM - TBM Crosswalk'!$A$2:'TRM - TBM Crosswalk'!$I$1008,8,FALSE)=0,"",VLOOKUP(TRM!A1584,'TRM - TBM Crosswalk'!$A$2:'TRM - TBM Crosswalk'!$I$1008,8,FALSE))</f>
        <v>Data Services</v>
      </c>
      <c r="K3309" t="str">
        <f>IF(VLOOKUP(TRM!A1584,'TRM - TBM Crosswalk'!$A$2:'TRM - TBM Crosswalk'!$I$1008,9,FALSE)=0,"",VLOOKUP(TRM!A1584,'TRM - TBM Crosswalk'!$A$2:'TRM - TBM Crosswalk'!$I$1008,9,FALSE))</f>
        <v>Data Management</v>
      </c>
    </row>
    <row r="3310" spans="1:11" x14ac:dyDescent="0.45">
      <c r="A3310" t="str">
        <f>TRM!A1585</f>
        <v>A02.021.235#</v>
      </c>
      <c r="B3310" t="str">
        <f>TRM!B1585</f>
        <v>Data Compression / Extraction Software</v>
      </c>
      <c r="C3310" t="str">
        <f>TRM!C1585</f>
        <v>PDF Report Writer (novaPDF 6.4 printer)</v>
      </c>
      <c r="D3310">
        <f>TRM!D1585</f>
        <v>0</v>
      </c>
      <c r="E3310" t="str">
        <f>IF(VLOOKUP(TRM!A1585,'TRM - TBM Crosswalk'!$A$2:'TRM - TBM Crosswalk'!$I$1008,3,FALSE)="N/A","TBD","")</f>
        <v/>
      </c>
      <c r="F3310" t="str">
        <f>IF(VLOOKUP(TRM!A1585,'TRM - TBM Crosswalk'!$A$2:'TRM - TBM Crosswalk'!$I$1008,4,FALSE)=0,"",VLOOKUP(TRM!A1585,'TRM - TBM Crosswalk'!$A$2:'TRM - TBM Crosswalk'!$I$1008,4,FALSE))</f>
        <v/>
      </c>
      <c r="G3310" t="str">
        <f>IF(VLOOKUP(TRM!A1585,'TRM - TBM Crosswalk'!$A$2:'TRM - TBM Crosswalk'!$I$1008,5,FALSE)=0,"",VLOOKUP(TRM!A1585,'TRM - TBM Crosswalk'!$A$2:'TRM - TBM Crosswalk'!$I$1008,5,FALSE))</f>
        <v>Storage</v>
      </c>
      <c r="H3310" t="str">
        <f>IF(VLOOKUP(TRM!A1585,'TRM - TBM Crosswalk'!$A$2:'TRM - TBM Crosswalk'!$I$1008,6,FALSE)=0,"",VLOOKUP(TRM!A1585,'TRM - TBM Crosswalk'!$A$2:'TRM - TBM Crosswalk'!$I$1008,6,FALSE))</f>
        <v/>
      </c>
      <c r="I3310" t="str">
        <f>IF(VLOOKUP(TRM!A1585,'TRM - TBM Crosswalk'!$A$2:'TRM - TBM Crosswalk'!$I$1008,7,FALSE)=0,"",VLOOKUP(TRM!A1585,'TRM - TBM Crosswalk'!$A$2:'TRM - TBM Crosswalk'!$I$1008,7,FALSE))</f>
        <v>Platform Services</v>
      </c>
      <c r="J3310" t="str">
        <f>IF(VLOOKUP(TRM!A1585,'TRM - TBM Crosswalk'!$A$2:'TRM - TBM Crosswalk'!$I$1008,8,FALSE)=0,"",VLOOKUP(TRM!A1585,'TRM - TBM Crosswalk'!$A$2:'TRM - TBM Crosswalk'!$I$1008,8,FALSE))</f>
        <v>Data Services</v>
      </c>
      <c r="K3310" t="str">
        <f>IF(VLOOKUP(TRM!A1585,'TRM - TBM Crosswalk'!$A$2:'TRM - TBM Crosswalk'!$I$1008,9,FALSE)=0,"",VLOOKUP(TRM!A1585,'TRM - TBM Crosswalk'!$A$2:'TRM - TBM Crosswalk'!$I$1008,9,FALSE))</f>
        <v>Data Management</v>
      </c>
    </row>
    <row r="3311" spans="1:11" x14ac:dyDescent="0.45">
      <c r="A3311" t="str">
        <f>TRM!A1586</f>
        <v>A02.021.235#</v>
      </c>
      <c r="B3311" t="str">
        <f>TRM!B1586</f>
        <v>Data Compression / Extraction Software</v>
      </c>
      <c r="C3311" t="str">
        <f>TRM!C1586</f>
        <v>PDFCreator | 0.9.2</v>
      </c>
      <c r="D3311">
        <f>TRM!D1586</f>
        <v>0</v>
      </c>
      <c r="E3311" t="str">
        <f>IF(VLOOKUP(TRM!A1586,'TRM - TBM Crosswalk'!$A$2:'TRM - TBM Crosswalk'!$I$1008,3,FALSE)="N/A","TBD","")</f>
        <v/>
      </c>
      <c r="F3311" t="str">
        <f>IF(VLOOKUP(TRM!A1586,'TRM - TBM Crosswalk'!$A$2:'TRM - TBM Crosswalk'!$I$1008,4,FALSE)=0,"",VLOOKUP(TRM!A1586,'TRM - TBM Crosswalk'!$A$2:'TRM - TBM Crosswalk'!$I$1008,4,FALSE))</f>
        <v/>
      </c>
      <c r="G3311" t="str">
        <f>IF(VLOOKUP(TRM!A1586,'TRM - TBM Crosswalk'!$A$2:'TRM - TBM Crosswalk'!$I$1008,5,FALSE)=0,"",VLOOKUP(TRM!A1586,'TRM - TBM Crosswalk'!$A$2:'TRM - TBM Crosswalk'!$I$1008,5,FALSE))</f>
        <v>Storage</v>
      </c>
      <c r="H3311" t="str">
        <f>IF(VLOOKUP(TRM!A1586,'TRM - TBM Crosswalk'!$A$2:'TRM - TBM Crosswalk'!$I$1008,6,FALSE)=0,"",VLOOKUP(TRM!A1586,'TRM - TBM Crosswalk'!$A$2:'TRM - TBM Crosswalk'!$I$1008,6,FALSE))</f>
        <v/>
      </c>
      <c r="I3311" t="str">
        <f>IF(VLOOKUP(TRM!A1586,'TRM - TBM Crosswalk'!$A$2:'TRM - TBM Crosswalk'!$I$1008,7,FALSE)=0,"",VLOOKUP(TRM!A1586,'TRM - TBM Crosswalk'!$A$2:'TRM - TBM Crosswalk'!$I$1008,7,FALSE))</f>
        <v>Platform Services</v>
      </c>
      <c r="J3311" t="str">
        <f>IF(VLOOKUP(TRM!A1586,'TRM - TBM Crosswalk'!$A$2:'TRM - TBM Crosswalk'!$I$1008,8,FALSE)=0,"",VLOOKUP(TRM!A1586,'TRM - TBM Crosswalk'!$A$2:'TRM - TBM Crosswalk'!$I$1008,8,FALSE))</f>
        <v>Data Services</v>
      </c>
      <c r="K3311" t="str">
        <f>IF(VLOOKUP(TRM!A1586,'TRM - TBM Crosswalk'!$A$2:'TRM - TBM Crosswalk'!$I$1008,9,FALSE)=0,"",VLOOKUP(TRM!A1586,'TRM - TBM Crosswalk'!$A$2:'TRM - TBM Crosswalk'!$I$1008,9,FALSE))</f>
        <v>Data Management</v>
      </c>
    </row>
    <row r="3312" spans="1:11" x14ac:dyDescent="0.45">
      <c r="A3312" t="str">
        <f>TRM!A2274</f>
        <v>A02.022.242</v>
      </c>
      <c r="B3312" t="str">
        <f>TRM!B2274</f>
        <v>Software Configuration Management</v>
      </c>
      <c r="C3312" t="str">
        <f>TRM!C2274</f>
        <v>Dell Digital Delivery | 3.5.1004.0</v>
      </c>
      <c r="D3312">
        <f>TRM!D2274</f>
        <v>0</v>
      </c>
      <c r="E3312" t="str">
        <f>IF(VLOOKUP(TRM!A2274,'TRM - TBM Crosswalk'!$A$2:'TRM - TBM Crosswalk'!$I$1008,3,FALSE)="N/A","TBD","")</f>
        <v/>
      </c>
      <c r="F3312" t="str">
        <f>IF(VLOOKUP(TRM!A2274,'TRM - TBM Crosswalk'!$A$2:'TRM - TBM Crosswalk'!$I$1008,4,FALSE)=0,"",VLOOKUP(TRM!A2274,'TRM - TBM Crosswalk'!$A$2:'TRM - TBM Crosswalk'!$I$1008,4,FALSE))</f>
        <v/>
      </c>
      <c r="G3312" t="str">
        <f>IF(VLOOKUP(TRM!A2274,'TRM - TBM Crosswalk'!$A$2:'TRM - TBM Crosswalk'!$I$1008,5,FALSE)=0,"",VLOOKUP(TRM!A2274,'TRM - TBM Crosswalk'!$A$2:'TRM - TBM Crosswalk'!$I$1008,5,FALSE))</f>
        <v>Application</v>
      </c>
      <c r="H3312" t="str">
        <f>IF(VLOOKUP(TRM!A2274,'TRM - TBM Crosswalk'!$A$2:'TRM - TBM Crosswalk'!$I$1008,6,FALSE)=0,"",VLOOKUP(TRM!A2274,'TRM - TBM Crosswalk'!$A$2:'TRM - TBM Crosswalk'!$I$1008,6,FALSE))</f>
        <v>Application Development</v>
      </c>
      <c r="I3312" t="str">
        <f>IF(VLOOKUP(TRM!A2274,'TRM - TBM Crosswalk'!$A$2:'TRM - TBM Crosswalk'!$I$1008,7,FALSE)=0,"",VLOOKUP(TRM!A2274,'TRM - TBM Crosswalk'!$A$2:'TRM - TBM Crosswalk'!$I$1008,7,FALSE))</f>
        <v/>
      </c>
      <c r="J3312" t="str">
        <f>IF(VLOOKUP(TRM!A2274,'TRM - TBM Crosswalk'!$A$2:'TRM - TBM Crosswalk'!$I$1008,8,FALSE)=0,"",VLOOKUP(TRM!A2274,'TRM - TBM Crosswalk'!$A$2:'TRM - TBM Crosswalk'!$I$1008,8,FALSE))</f>
        <v/>
      </c>
      <c r="K3312" t="str">
        <f>IF(VLOOKUP(TRM!A2274,'TRM - TBM Crosswalk'!$A$2:'TRM - TBM Crosswalk'!$I$1008,9,FALSE)=0,"",VLOOKUP(TRM!A2274,'TRM - TBM Crosswalk'!$A$2:'TRM - TBM Crosswalk'!$I$1008,9,FALSE))</f>
        <v/>
      </c>
    </row>
    <row r="3313" spans="1:11" x14ac:dyDescent="0.45">
      <c r="A3313" t="str">
        <f>TRM!A3100</f>
        <v>A02.023.260</v>
      </c>
      <c r="B3313" t="str">
        <f>TRM!B3100</f>
        <v>Document Imaging and OCR</v>
      </c>
      <c r="C3313" t="str">
        <f>TRM!C3100</f>
        <v>ScanSnap Home | 1.3.1.1</v>
      </c>
      <c r="D3313">
        <f>TRM!D3100</f>
        <v>0</v>
      </c>
      <c r="E3313" t="str">
        <f>IF(VLOOKUP(TRM!A3100,'TRM - TBM Crosswalk'!$A$2:'TRM - TBM Crosswalk'!$I$1008,3,FALSE)="N/A","TBD","")</f>
        <v/>
      </c>
      <c r="F3313" t="str">
        <f>IF(VLOOKUP(TRM!A3100,'TRM - TBM Crosswalk'!$A$2:'TRM - TBM Crosswalk'!$I$1008,4,FALSE)=0,"",VLOOKUP(TRM!A3100,'TRM - TBM Crosswalk'!$A$2:'TRM - TBM Crosswalk'!$I$1008,4,FALSE))</f>
        <v/>
      </c>
      <c r="G3313" t="str">
        <f>IF(VLOOKUP(TRM!A3100,'TRM - TBM Crosswalk'!$A$2:'TRM - TBM Crosswalk'!$I$1008,5,FALSE)=0,"",VLOOKUP(TRM!A3100,'TRM - TBM Crosswalk'!$A$2:'TRM - TBM Crosswalk'!$I$1008,5,FALSE))</f>
        <v/>
      </c>
      <c r="H3313" t="str">
        <f>IF(VLOOKUP(TRM!A3100,'TRM - TBM Crosswalk'!$A$2:'TRM - TBM Crosswalk'!$I$1008,6,FALSE)=0,"",VLOOKUP(TRM!A3100,'TRM - TBM Crosswalk'!$A$2:'TRM - TBM Crosswalk'!$I$1008,6,FALSE))</f>
        <v/>
      </c>
      <c r="I3313" t="str">
        <f>IF(VLOOKUP(TRM!A3100,'TRM - TBM Crosswalk'!$A$2:'TRM - TBM Crosswalk'!$I$1008,7,FALSE)=0,"",VLOOKUP(TRM!A3100,'TRM - TBM Crosswalk'!$A$2:'TRM - TBM Crosswalk'!$I$1008,7,FALSE))</f>
        <v>Platform Services</v>
      </c>
      <c r="J3313" t="str">
        <f>IF(VLOOKUP(TRM!A3100,'TRM - TBM Crosswalk'!$A$2:'TRM - TBM Crosswalk'!$I$1008,8,FALSE)=0,"",VLOOKUP(TRM!A3100,'TRM - TBM Crosswalk'!$A$2:'TRM - TBM Crosswalk'!$I$1008,8,FALSE))</f>
        <v>Applications Services</v>
      </c>
      <c r="K3313" t="str">
        <f>IF(VLOOKUP(TRM!A3100,'TRM - TBM Crosswalk'!$A$2:'TRM - TBM Crosswalk'!$I$1008,9,FALSE)=0,"",VLOOKUP(TRM!A3100,'TRM - TBM Crosswalk'!$A$2:'TRM - TBM Crosswalk'!$I$1008,9,FALSE))</f>
        <v>Content Management</v>
      </c>
    </row>
    <row r="3314" spans="1:11" x14ac:dyDescent="0.45">
      <c r="A3314" t="str">
        <f>TRM!A4196</f>
        <v>A02.028</v>
      </c>
      <c r="B3314" t="str">
        <f>TRM!B4196</f>
        <v>Productivity</v>
      </c>
      <c r="C3314" t="str">
        <f>TRM!C4196</f>
        <v>Camtasia Studio 7 | 7.1.1</v>
      </c>
      <c r="D3314">
        <f>TRM!D4196</f>
        <v>0</v>
      </c>
      <c r="E3314" t="str">
        <f>IF(VLOOKUP(TRM!A4196,'TRM - TBM Crosswalk'!$A$2:'TRM - TBM Crosswalk'!$I$1008,3,FALSE)="N/A","TBD","")</f>
        <v/>
      </c>
      <c r="F3314" t="str">
        <f>IF(VLOOKUP(TRM!A4196,'TRM - TBM Crosswalk'!$A$2:'TRM - TBM Crosswalk'!$I$1008,4,FALSE)=0,"",VLOOKUP(TRM!A4196,'TRM - TBM Crosswalk'!$A$2:'TRM - TBM Crosswalk'!$I$1008,4,FALSE))</f>
        <v/>
      </c>
      <c r="G3314" t="str">
        <f>IF(VLOOKUP(TRM!A4196,'TRM - TBM Crosswalk'!$A$2:'TRM - TBM Crosswalk'!$I$1008,5,FALSE)=0,"",VLOOKUP(TRM!A4196,'TRM - TBM Crosswalk'!$A$2:'TRM - TBM Crosswalk'!$I$1008,5,FALSE))</f>
        <v/>
      </c>
      <c r="H3314" t="str">
        <f>IF(VLOOKUP(TRM!A4196,'TRM - TBM Crosswalk'!$A$2:'TRM - TBM Crosswalk'!$I$1008,6,FALSE)=0,"",VLOOKUP(TRM!A4196,'TRM - TBM Crosswalk'!$A$2:'TRM - TBM Crosswalk'!$I$1008,6,FALSE))</f>
        <v/>
      </c>
      <c r="I3314" t="str">
        <f>IF(VLOOKUP(TRM!A4196,'TRM - TBM Crosswalk'!$A$2:'TRM - TBM Crosswalk'!$I$1008,7,FALSE)=0,"",VLOOKUP(TRM!A4196,'TRM - TBM Crosswalk'!$A$2:'TRM - TBM Crosswalk'!$I$1008,7,FALSE))</f>
        <v>End User Services</v>
      </c>
      <c r="J3314" t="str">
        <f>IF(VLOOKUP(TRM!A4196,'TRM - TBM Crosswalk'!$A$2:'TRM - TBM Crosswalk'!$I$1008,8,FALSE)=0,"",VLOOKUP(TRM!A4196,'TRM - TBM Crosswalk'!$A$2:'TRM - TBM Crosswalk'!$I$1008,8,FALSE))</f>
        <v>Communication &amp; Collaboration</v>
      </c>
      <c r="K3314" t="str">
        <f>IF(VLOOKUP(TRM!A4196,'TRM - TBM Crosswalk'!$A$2:'TRM - TBM Crosswalk'!$I$1008,9,FALSE)=0,"",VLOOKUP(TRM!A4196,'TRM - TBM Crosswalk'!$A$2:'TRM - TBM Crosswalk'!$I$1008,9,FALSE))</f>
        <v>Productivity</v>
      </c>
    </row>
    <row r="3315" spans="1:11" x14ac:dyDescent="0.45">
      <c r="A3315" t="str">
        <f>TRM!A8275</f>
        <v>I01.002.206#</v>
      </c>
      <c r="B3315" t="str">
        <f>TRM!B8275</f>
        <v>Operating System - UNIX Design</v>
      </c>
      <c r="C3315" t="str">
        <f>TRM!C8275</f>
        <v>commandFilter.app - 1.71</v>
      </c>
      <c r="D3315">
        <f>TRM!D8275</f>
        <v>0</v>
      </c>
      <c r="E3315" t="str">
        <f>IF(VLOOKUP(TRM!A8275,'TRM - TBM Crosswalk'!$A$2:'TRM - TBM Crosswalk'!$I$1008,3,FALSE)="N/A","TBD","")</f>
        <v/>
      </c>
      <c r="F3315" t="str">
        <f>IF(VLOOKUP(TRM!A8275,'TRM - TBM Crosswalk'!$A$2:'TRM - TBM Crosswalk'!$I$1008,4,FALSE)=0,"",VLOOKUP(TRM!A8275,'TRM - TBM Crosswalk'!$A$2:'TRM - TBM Crosswalk'!$I$1008,4,FALSE))</f>
        <v/>
      </c>
      <c r="G3315" t="str">
        <f>IF(VLOOKUP(TRM!A8275,'TRM - TBM Crosswalk'!$A$2:'TRM - TBM Crosswalk'!$I$1008,5,FALSE)=0,"",VLOOKUP(TRM!A8275,'TRM - TBM Crosswalk'!$A$2:'TRM - TBM Crosswalk'!$I$1008,5,FALSE))</f>
        <v>Compute</v>
      </c>
      <c r="H3315" t="str">
        <f>IF(VLOOKUP(TRM!A8275,'TRM - TBM Crosswalk'!$A$2:'TRM - TBM Crosswalk'!$I$1008,6,FALSE)=0,"",VLOOKUP(TRM!A8275,'TRM - TBM Crosswalk'!$A$2:'TRM - TBM Crosswalk'!$I$1008,6,FALSE))</f>
        <v xml:space="preserve">Unix </v>
      </c>
      <c r="I3315" t="str">
        <f>IF(VLOOKUP(TRM!A8275,'TRM - TBM Crosswalk'!$A$2:'TRM - TBM Crosswalk'!$I$1008,7,FALSE)=0,"",VLOOKUP(TRM!A8275,'TRM - TBM Crosswalk'!$A$2:'TRM - TBM Crosswalk'!$I$1008,7,FALSE))</f>
        <v/>
      </c>
      <c r="J3315" t="str">
        <f>IF(VLOOKUP(TRM!A8275,'TRM - TBM Crosswalk'!$A$2:'TRM - TBM Crosswalk'!$I$1008,8,FALSE)=0,"",VLOOKUP(TRM!A8275,'TRM - TBM Crosswalk'!$A$2:'TRM - TBM Crosswalk'!$I$1008,8,FALSE))</f>
        <v/>
      </c>
      <c r="K3315" t="str">
        <f>IF(VLOOKUP(TRM!A8275,'TRM - TBM Crosswalk'!$A$2:'TRM - TBM Crosswalk'!$I$1008,9,FALSE)=0,"",VLOOKUP(TRM!A8275,'TRM - TBM Crosswalk'!$A$2:'TRM - TBM Crosswalk'!$I$1008,9,FALSE))</f>
        <v/>
      </c>
    </row>
    <row r="3316" spans="1:11" x14ac:dyDescent="0.45">
      <c r="A3316" t="e">
        <f>TRM!#REF!</f>
        <v>#REF!</v>
      </c>
      <c r="B3316" t="e">
        <f>TRM!#REF!</f>
        <v>#REF!</v>
      </c>
      <c r="C3316" t="e">
        <f>TRM!#REF!</f>
        <v>#REF!</v>
      </c>
      <c r="D3316" t="e">
        <f>TRM!#REF!</f>
        <v>#REF!</v>
      </c>
      <c r="E3316" t="e">
        <f>IF(VLOOKUP(TRM!#REF!,'TRM - TBM Crosswalk'!$A$2:'TRM - TBM Crosswalk'!$I$1008,3,FALSE)="N/A","TBD","")</f>
        <v>#REF!</v>
      </c>
      <c r="F3316" t="e">
        <f>IF(VLOOKUP(TRM!#REF!,'TRM - TBM Crosswalk'!$A$2:'TRM - TBM Crosswalk'!$I$1008,4,FALSE)=0,"",VLOOKUP(TRM!#REF!,'TRM - TBM Crosswalk'!$A$2:'TRM - TBM Crosswalk'!$I$1008,4,FALSE))</f>
        <v>#REF!</v>
      </c>
      <c r="G3316" t="e">
        <f>IF(VLOOKUP(TRM!#REF!,'TRM - TBM Crosswalk'!$A$2:'TRM - TBM Crosswalk'!$I$1008,5,FALSE)=0,"",VLOOKUP(TRM!#REF!,'TRM - TBM Crosswalk'!$A$2:'TRM - TBM Crosswalk'!$I$1008,5,FALSE))</f>
        <v>#REF!</v>
      </c>
      <c r="H3316" t="e">
        <f>IF(VLOOKUP(TRM!#REF!,'TRM - TBM Crosswalk'!$A$2:'TRM - TBM Crosswalk'!$I$1008,6,FALSE)=0,"",VLOOKUP(TRM!#REF!,'TRM - TBM Crosswalk'!$A$2:'TRM - TBM Crosswalk'!$I$1008,6,FALSE))</f>
        <v>#REF!</v>
      </c>
      <c r="I3316" t="e">
        <f>IF(VLOOKUP(TRM!#REF!,'TRM - TBM Crosswalk'!$A$2:'TRM - TBM Crosswalk'!$I$1008,7,FALSE)=0,"",VLOOKUP(TRM!#REF!,'TRM - TBM Crosswalk'!$A$2:'TRM - TBM Crosswalk'!$I$1008,7,FALSE))</f>
        <v>#REF!</v>
      </c>
      <c r="J3316" t="e">
        <f>IF(VLOOKUP(TRM!#REF!,'TRM - TBM Crosswalk'!$A$2:'TRM - TBM Crosswalk'!$I$1008,8,FALSE)=0,"",VLOOKUP(TRM!#REF!,'TRM - TBM Crosswalk'!$A$2:'TRM - TBM Crosswalk'!$I$1008,8,FALSE))</f>
        <v>#REF!</v>
      </c>
      <c r="K3316" t="e">
        <f>IF(VLOOKUP(TRM!#REF!,'TRM - TBM Crosswalk'!$A$2:'TRM - TBM Crosswalk'!$I$1008,9,FALSE)=0,"",VLOOKUP(TRM!#REF!,'TRM - TBM Crosswalk'!$A$2:'TRM - TBM Crosswalk'!$I$1008,9,FALSE))</f>
        <v>#REF!</v>
      </c>
    </row>
    <row r="3317" spans="1:11" x14ac:dyDescent="0.45">
      <c r="A3317" t="e">
        <f>TRM!#REF!</f>
        <v>#REF!</v>
      </c>
      <c r="B3317" t="e">
        <f>TRM!#REF!</f>
        <v>#REF!</v>
      </c>
      <c r="C3317" t="e">
        <f>TRM!#REF!</f>
        <v>#REF!</v>
      </c>
      <c r="D3317" t="e">
        <f>TRM!#REF!</f>
        <v>#REF!</v>
      </c>
      <c r="E3317" t="e">
        <f>IF(VLOOKUP(TRM!#REF!,'TRM - TBM Crosswalk'!$A$2:'TRM - TBM Crosswalk'!$I$1008,3,FALSE)="N/A","TBD","")</f>
        <v>#REF!</v>
      </c>
      <c r="F3317" t="e">
        <f>IF(VLOOKUP(TRM!#REF!,'TRM - TBM Crosswalk'!$A$2:'TRM - TBM Crosswalk'!$I$1008,4,FALSE)=0,"",VLOOKUP(TRM!#REF!,'TRM - TBM Crosswalk'!$A$2:'TRM - TBM Crosswalk'!$I$1008,4,FALSE))</f>
        <v>#REF!</v>
      </c>
      <c r="G3317" t="e">
        <f>IF(VLOOKUP(TRM!#REF!,'TRM - TBM Crosswalk'!$A$2:'TRM - TBM Crosswalk'!$I$1008,5,FALSE)=0,"",VLOOKUP(TRM!#REF!,'TRM - TBM Crosswalk'!$A$2:'TRM - TBM Crosswalk'!$I$1008,5,FALSE))</f>
        <v>#REF!</v>
      </c>
      <c r="H3317" t="e">
        <f>IF(VLOOKUP(TRM!#REF!,'TRM - TBM Crosswalk'!$A$2:'TRM - TBM Crosswalk'!$I$1008,6,FALSE)=0,"",VLOOKUP(TRM!#REF!,'TRM - TBM Crosswalk'!$A$2:'TRM - TBM Crosswalk'!$I$1008,6,FALSE))</f>
        <v>#REF!</v>
      </c>
      <c r="I3317" t="e">
        <f>IF(VLOOKUP(TRM!#REF!,'TRM - TBM Crosswalk'!$A$2:'TRM - TBM Crosswalk'!$I$1008,7,FALSE)=0,"",VLOOKUP(TRM!#REF!,'TRM - TBM Crosswalk'!$A$2:'TRM - TBM Crosswalk'!$I$1008,7,FALSE))</f>
        <v>#REF!</v>
      </c>
      <c r="J3317" t="e">
        <f>IF(VLOOKUP(TRM!#REF!,'TRM - TBM Crosswalk'!$A$2:'TRM - TBM Crosswalk'!$I$1008,8,FALSE)=0,"",VLOOKUP(TRM!#REF!,'TRM - TBM Crosswalk'!$A$2:'TRM - TBM Crosswalk'!$I$1008,8,FALSE))</f>
        <v>#REF!</v>
      </c>
      <c r="K3317" t="e">
        <f>IF(VLOOKUP(TRM!#REF!,'TRM - TBM Crosswalk'!$A$2:'TRM - TBM Crosswalk'!$I$1008,9,FALSE)=0,"",VLOOKUP(TRM!#REF!,'TRM - TBM Crosswalk'!$A$2:'TRM - TBM Crosswalk'!$I$1008,9,FALSE))</f>
        <v>#REF!</v>
      </c>
    </row>
    <row r="3318" spans="1:11" x14ac:dyDescent="0.45">
      <c r="A3318" t="e">
        <f>TRM!#REF!</f>
        <v>#REF!</v>
      </c>
      <c r="B3318" t="e">
        <f>TRM!#REF!</f>
        <v>#REF!</v>
      </c>
      <c r="C3318" t="e">
        <f>TRM!#REF!</f>
        <v>#REF!</v>
      </c>
      <c r="D3318" t="e">
        <f>TRM!#REF!</f>
        <v>#REF!</v>
      </c>
      <c r="E3318" t="e">
        <f>IF(VLOOKUP(TRM!#REF!,'TRM - TBM Crosswalk'!$A$2:'TRM - TBM Crosswalk'!$I$1008,3,FALSE)="N/A","TBD","")</f>
        <v>#REF!</v>
      </c>
      <c r="F3318" t="e">
        <f>IF(VLOOKUP(TRM!#REF!,'TRM - TBM Crosswalk'!$A$2:'TRM - TBM Crosswalk'!$I$1008,4,FALSE)=0,"",VLOOKUP(TRM!#REF!,'TRM - TBM Crosswalk'!$A$2:'TRM - TBM Crosswalk'!$I$1008,4,FALSE))</f>
        <v>#REF!</v>
      </c>
      <c r="G3318" t="e">
        <f>IF(VLOOKUP(TRM!#REF!,'TRM - TBM Crosswalk'!$A$2:'TRM - TBM Crosswalk'!$I$1008,5,FALSE)=0,"",VLOOKUP(TRM!#REF!,'TRM - TBM Crosswalk'!$A$2:'TRM - TBM Crosswalk'!$I$1008,5,FALSE))</f>
        <v>#REF!</v>
      </c>
      <c r="H3318" t="e">
        <f>IF(VLOOKUP(TRM!#REF!,'TRM - TBM Crosswalk'!$A$2:'TRM - TBM Crosswalk'!$I$1008,6,FALSE)=0,"",VLOOKUP(TRM!#REF!,'TRM - TBM Crosswalk'!$A$2:'TRM - TBM Crosswalk'!$I$1008,6,FALSE))</f>
        <v>#REF!</v>
      </c>
      <c r="I3318" t="e">
        <f>IF(VLOOKUP(TRM!#REF!,'TRM - TBM Crosswalk'!$A$2:'TRM - TBM Crosswalk'!$I$1008,7,FALSE)=0,"",VLOOKUP(TRM!#REF!,'TRM - TBM Crosswalk'!$A$2:'TRM - TBM Crosswalk'!$I$1008,7,FALSE))</f>
        <v>#REF!</v>
      </c>
      <c r="J3318" t="e">
        <f>IF(VLOOKUP(TRM!#REF!,'TRM - TBM Crosswalk'!$A$2:'TRM - TBM Crosswalk'!$I$1008,8,FALSE)=0,"",VLOOKUP(TRM!#REF!,'TRM - TBM Crosswalk'!$A$2:'TRM - TBM Crosswalk'!$I$1008,8,FALSE))</f>
        <v>#REF!</v>
      </c>
      <c r="K3318" t="e">
        <f>IF(VLOOKUP(TRM!#REF!,'TRM - TBM Crosswalk'!$A$2:'TRM - TBM Crosswalk'!$I$1008,9,FALSE)=0,"",VLOOKUP(TRM!#REF!,'TRM - TBM Crosswalk'!$A$2:'TRM - TBM Crosswalk'!$I$1008,9,FALSE))</f>
        <v>#REF!</v>
      </c>
    </row>
    <row r="3319" spans="1:11" x14ac:dyDescent="0.45">
      <c r="A3319" t="e">
        <f>TRM!#REF!</f>
        <v>#REF!</v>
      </c>
      <c r="B3319" t="e">
        <f>TRM!#REF!</f>
        <v>#REF!</v>
      </c>
      <c r="C3319" t="e">
        <f>TRM!#REF!</f>
        <v>#REF!</v>
      </c>
      <c r="D3319" t="e">
        <f>TRM!#REF!</f>
        <v>#REF!</v>
      </c>
      <c r="E3319" t="e">
        <f>IF(VLOOKUP(TRM!#REF!,'TRM - TBM Crosswalk'!$A$2:'TRM - TBM Crosswalk'!$I$1008,3,FALSE)="N/A","TBD","")</f>
        <v>#REF!</v>
      </c>
      <c r="F3319" t="e">
        <f>IF(VLOOKUP(TRM!#REF!,'TRM - TBM Crosswalk'!$A$2:'TRM - TBM Crosswalk'!$I$1008,4,FALSE)=0,"",VLOOKUP(TRM!#REF!,'TRM - TBM Crosswalk'!$A$2:'TRM - TBM Crosswalk'!$I$1008,4,FALSE))</f>
        <v>#REF!</v>
      </c>
      <c r="G3319" t="e">
        <f>IF(VLOOKUP(TRM!#REF!,'TRM - TBM Crosswalk'!$A$2:'TRM - TBM Crosswalk'!$I$1008,5,FALSE)=0,"",VLOOKUP(TRM!#REF!,'TRM - TBM Crosswalk'!$A$2:'TRM - TBM Crosswalk'!$I$1008,5,FALSE))</f>
        <v>#REF!</v>
      </c>
      <c r="H3319" t="e">
        <f>IF(VLOOKUP(TRM!#REF!,'TRM - TBM Crosswalk'!$A$2:'TRM - TBM Crosswalk'!$I$1008,6,FALSE)=0,"",VLOOKUP(TRM!#REF!,'TRM - TBM Crosswalk'!$A$2:'TRM - TBM Crosswalk'!$I$1008,6,FALSE))</f>
        <v>#REF!</v>
      </c>
      <c r="I3319" t="e">
        <f>IF(VLOOKUP(TRM!#REF!,'TRM - TBM Crosswalk'!$A$2:'TRM - TBM Crosswalk'!$I$1008,7,FALSE)=0,"",VLOOKUP(TRM!#REF!,'TRM - TBM Crosswalk'!$A$2:'TRM - TBM Crosswalk'!$I$1008,7,FALSE))</f>
        <v>#REF!</v>
      </c>
      <c r="J3319" t="e">
        <f>IF(VLOOKUP(TRM!#REF!,'TRM - TBM Crosswalk'!$A$2:'TRM - TBM Crosswalk'!$I$1008,8,FALSE)=0,"",VLOOKUP(TRM!#REF!,'TRM - TBM Crosswalk'!$A$2:'TRM - TBM Crosswalk'!$I$1008,8,FALSE))</f>
        <v>#REF!</v>
      </c>
      <c r="K3319" t="e">
        <f>IF(VLOOKUP(TRM!#REF!,'TRM - TBM Crosswalk'!$A$2:'TRM - TBM Crosswalk'!$I$1008,9,FALSE)=0,"",VLOOKUP(TRM!#REF!,'TRM - TBM Crosswalk'!$A$2:'TRM - TBM Crosswalk'!$I$1008,9,FALSE))</f>
        <v>#REF!</v>
      </c>
    </row>
    <row r="3320" spans="1:11" x14ac:dyDescent="0.45">
      <c r="A3320" t="e">
        <f>TRM!#REF!</f>
        <v>#REF!</v>
      </c>
      <c r="B3320" t="e">
        <f>TRM!#REF!</f>
        <v>#REF!</v>
      </c>
      <c r="C3320" t="e">
        <f>TRM!#REF!</f>
        <v>#REF!</v>
      </c>
      <c r="D3320" t="e">
        <f>TRM!#REF!</f>
        <v>#REF!</v>
      </c>
      <c r="E3320" t="e">
        <f>IF(VLOOKUP(TRM!#REF!,'TRM - TBM Crosswalk'!$A$2:'TRM - TBM Crosswalk'!$I$1008,3,FALSE)="N/A","TBD","")</f>
        <v>#REF!</v>
      </c>
      <c r="F3320" t="e">
        <f>IF(VLOOKUP(TRM!#REF!,'TRM - TBM Crosswalk'!$A$2:'TRM - TBM Crosswalk'!$I$1008,4,FALSE)=0,"",VLOOKUP(TRM!#REF!,'TRM - TBM Crosswalk'!$A$2:'TRM - TBM Crosswalk'!$I$1008,4,FALSE))</f>
        <v>#REF!</v>
      </c>
      <c r="G3320" t="e">
        <f>IF(VLOOKUP(TRM!#REF!,'TRM - TBM Crosswalk'!$A$2:'TRM - TBM Crosswalk'!$I$1008,5,FALSE)=0,"",VLOOKUP(TRM!#REF!,'TRM - TBM Crosswalk'!$A$2:'TRM - TBM Crosswalk'!$I$1008,5,FALSE))</f>
        <v>#REF!</v>
      </c>
      <c r="H3320" t="e">
        <f>IF(VLOOKUP(TRM!#REF!,'TRM - TBM Crosswalk'!$A$2:'TRM - TBM Crosswalk'!$I$1008,6,FALSE)=0,"",VLOOKUP(TRM!#REF!,'TRM - TBM Crosswalk'!$A$2:'TRM - TBM Crosswalk'!$I$1008,6,FALSE))</f>
        <v>#REF!</v>
      </c>
      <c r="I3320" t="e">
        <f>IF(VLOOKUP(TRM!#REF!,'TRM - TBM Crosswalk'!$A$2:'TRM - TBM Crosswalk'!$I$1008,7,FALSE)=0,"",VLOOKUP(TRM!#REF!,'TRM - TBM Crosswalk'!$A$2:'TRM - TBM Crosswalk'!$I$1008,7,FALSE))</f>
        <v>#REF!</v>
      </c>
      <c r="J3320" t="e">
        <f>IF(VLOOKUP(TRM!#REF!,'TRM - TBM Crosswalk'!$A$2:'TRM - TBM Crosswalk'!$I$1008,8,FALSE)=0,"",VLOOKUP(TRM!#REF!,'TRM - TBM Crosswalk'!$A$2:'TRM - TBM Crosswalk'!$I$1008,8,FALSE))</f>
        <v>#REF!</v>
      </c>
      <c r="K3320" t="e">
        <f>IF(VLOOKUP(TRM!#REF!,'TRM - TBM Crosswalk'!$A$2:'TRM - TBM Crosswalk'!$I$1008,9,FALSE)=0,"",VLOOKUP(TRM!#REF!,'TRM - TBM Crosswalk'!$A$2:'TRM - TBM Crosswalk'!$I$1008,9,FALSE))</f>
        <v>#REF!</v>
      </c>
    </row>
    <row r="3321" spans="1:11" x14ac:dyDescent="0.45">
      <c r="A3321" t="e">
        <f>TRM!#REF!</f>
        <v>#REF!</v>
      </c>
      <c r="B3321" t="e">
        <f>TRM!#REF!</f>
        <v>#REF!</v>
      </c>
      <c r="C3321" t="e">
        <f>TRM!#REF!</f>
        <v>#REF!</v>
      </c>
      <c r="D3321" t="e">
        <f>TRM!#REF!</f>
        <v>#REF!</v>
      </c>
      <c r="E3321" t="e">
        <f>IF(VLOOKUP(TRM!#REF!,'TRM - TBM Crosswalk'!$A$2:'TRM - TBM Crosswalk'!$I$1008,3,FALSE)="N/A","TBD","")</f>
        <v>#REF!</v>
      </c>
      <c r="F3321" t="e">
        <f>IF(VLOOKUP(TRM!#REF!,'TRM - TBM Crosswalk'!$A$2:'TRM - TBM Crosswalk'!$I$1008,4,FALSE)=0,"",VLOOKUP(TRM!#REF!,'TRM - TBM Crosswalk'!$A$2:'TRM - TBM Crosswalk'!$I$1008,4,FALSE))</f>
        <v>#REF!</v>
      </c>
      <c r="G3321" t="e">
        <f>IF(VLOOKUP(TRM!#REF!,'TRM - TBM Crosswalk'!$A$2:'TRM - TBM Crosswalk'!$I$1008,5,FALSE)=0,"",VLOOKUP(TRM!#REF!,'TRM - TBM Crosswalk'!$A$2:'TRM - TBM Crosswalk'!$I$1008,5,FALSE))</f>
        <v>#REF!</v>
      </c>
      <c r="H3321" t="e">
        <f>IF(VLOOKUP(TRM!#REF!,'TRM - TBM Crosswalk'!$A$2:'TRM - TBM Crosswalk'!$I$1008,6,FALSE)=0,"",VLOOKUP(TRM!#REF!,'TRM - TBM Crosswalk'!$A$2:'TRM - TBM Crosswalk'!$I$1008,6,FALSE))</f>
        <v>#REF!</v>
      </c>
      <c r="I3321" t="e">
        <f>IF(VLOOKUP(TRM!#REF!,'TRM - TBM Crosswalk'!$A$2:'TRM - TBM Crosswalk'!$I$1008,7,FALSE)=0,"",VLOOKUP(TRM!#REF!,'TRM - TBM Crosswalk'!$A$2:'TRM - TBM Crosswalk'!$I$1008,7,FALSE))</f>
        <v>#REF!</v>
      </c>
      <c r="J3321" t="e">
        <f>IF(VLOOKUP(TRM!#REF!,'TRM - TBM Crosswalk'!$A$2:'TRM - TBM Crosswalk'!$I$1008,8,FALSE)=0,"",VLOOKUP(TRM!#REF!,'TRM - TBM Crosswalk'!$A$2:'TRM - TBM Crosswalk'!$I$1008,8,FALSE))</f>
        <v>#REF!</v>
      </c>
      <c r="K3321" t="e">
        <f>IF(VLOOKUP(TRM!#REF!,'TRM - TBM Crosswalk'!$A$2:'TRM - TBM Crosswalk'!$I$1008,9,FALSE)=0,"",VLOOKUP(TRM!#REF!,'TRM - TBM Crosswalk'!$A$2:'TRM - TBM Crosswalk'!$I$1008,9,FALSE))</f>
        <v>#REF!</v>
      </c>
    </row>
    <row r="3322" spans="1:11" x14ac:dyDescent="0.45">
      <c r="A3322" t="str">
        <f>TRM!A8430</f>
        <v>I01.002.206#</v>
      </c>
      <c r="B3322" t="str">
        <f>TRM!B8430</f>
        <v>Operating System - UNIX Design</v>
      </c>
      <c r="C3322" t="str">
        <f>TRM!C8430</f>
        <v>Siri.app - 146.5.16</v>
      </c>
      <c r="D3322">
        <f>TRM!D8430</f>
        <v>0</v>
      </c>
      <c r="E3322" t="str">
        <f>IF(VLOOKUP(TRM!A8430,'TRM - TBM Crosswalk'!$A$2:'TRM - TBM Crosswalk'!$I$1008,3,FALSE)="N/A","TBD","")</f>
        <v/>
      </c>
      <c r="F3322" t="str">
        <f>IF(VLOOKUP(TRM!A8430,'TRM - TBM Crosswalk'!$A$2:'TRM - TBM Crosswalk'!$I$1008,4,FALSE)=0,"",VLOOKUP(TRM!A8430,'TRM - TBM Crosswalk'!$A$2:'TRM - TBM Crosswalk'!$I$1008,4,FALSE))</f>
        <v/>
      </c>
      <c r="G3322" t="str">
        <f>IF(VLOOKUP(TRM!A8430,'TRM - TBM Crosswalk'!$A$2:'TRM - TBM Crosswalk'!$I$1008,5,FALSE)=0,"",VLOOKUP(TRM!A8430,'TRM - TBM Crosswalk'!$A$2:'TRM - TBM Crosswalk'!$I$1008,5,FALSE))</f>
        <v>Compute</v>
      </c>
      <c r="H3322" t="str">
        <f>IF(VLOOKUP(TRM!A8430,'TRM - TBM Crosswalk'!$A$2:'TRM - TBM Crosswalk'!$I$1008,6,FALSE)=0,"",VLOOKUP(TRM!A8430,'TRM - TBM Crosswalk'!$A$2:'TRM - TBM Crosswalk'!$I$1008,6,FALSE))</f>
        <v xml:space="preserve">Unix </v>
      </c>
      <c r="I3322" t="str">
        <f>IF(VLOOKUP(TRM!A8430,'TRM - TBM Crosswalk'!$A$2:'TRM - TBM Crosswalk'!$I$1008,7,FALSE)=0,"",VLOOKUP(TRM!A8430,'TRM - TBM Crosswalk'!$A$2:'TRM - TBM Crosswalk'!$I$1008,7,FALSE))</f>
        <v/>
      </c>
      <c r="J3322" t="str">
        <f>IF(VLOOKUP(TRM!A8430,'TRM - TBM Crosswalk'!$A$2:'TRM - TBM Crosswalk'!$I$1008,8,FALSE)=0,"",VLOOKUP(TRM!A8430,'TRM - TBM Crosswalk'!$A$2:'TRM - TBM Crosswalk'!$I$1008,8,FALSE))</f>
        <v/>
      </c>
      <c r="K3322" t="str">
        <f>IF(VLOOKUP(TRM!A8430,'TRM - TBM Crosswalk'!$A$2:'TRM - TBM Crosswalk'!$I$1008,9,FALSE)=0,"",VLOOKUP(TRM!A8430,'TRM - TBM Crosswalk'!$A$2:'TRM - TBM Crosswalk'!$I$1008,9,FALSE))</f>
        <v/>
      </c>
    </row>
    <row r="3323" spans="1:11" x14ac:dyDescent="0.45">
      <c r="A3323" t="str">
        <f>TRM!A8431</f>
        <v>I01.002.206#</v>
      </c>
      <c r="B3323" t="str">
        <f>TRM!B8431</f>
        <v>Operating System - UNIX Design</v>
      </c>
      <c r="C3323" t="str">
        <f>TRM!C8431</f>
        <v>Siri.app - 29.3</v>
      </c>
      <c r="D3323">
        <f>TRM!D8431</f>
        <v>0</v>
      </c>
      <c r="E3323" t="str">
        <f>IF(VLOOKUP(TRM!A8431,'TRM - TBM Crosswalk'!$A$2:'TRM - TBM Crosswalk'!$I$1008,3,FALSE)="N/A","TBD","")</f>
        <v/>
      </c>
      <c r="F3323" t="str">
        <f>IF(VLOOKUP(TRM!A8431,'TRM - TBM Crosswalk'!$A$2:'TRM - TBM Crosswalk'!$I$1008,4,FALSE)=0,"",VLOOKUP(TRM!A8431,'TRM - TBM Crosswalk'!$A$2:'TRM - TBM Crosswalk'!$I$1008,4,FALSE))</f>
        <v/>
      </c>
      <c r="G3323" t="str">
        <f>IF(VLOOKUP(TRM!A8431,'TRM - TBM Crosswalk'!$A$2:'TRM - TBM Crosswalk'!$I$1008,5,FALSE)=0,"",VLOOKUP(TRM!A8431,'TRM - TBM Crosswalk'!$A$2:'TRM - TBM Crosswalk'!$I$1008,5,FALSE))</f>
        <v>Compute</v>
      </c>
      <c r="H3323" t="str">
        <f>IF(VLOOKUP(TRM!A8431,'TRM - TBM Crosswalk'!$A$2:'TRM - TBM Crosswalk'!$I$1008,6,FALSE)=0,"",VLOOKUP(TRM!A8431,'TRM - TBM Crosswalk'!$A$2:'TRM - TBM Crosswalk'!$I$1008,6,FALSE))</f>
        <v xml:space="preserve">Unix </v>
      </c>
      <c r="I3323" t="str">
        <f>IF(VLOOKUP(TRM!A8431,'TRM - TBM Crosswalk'!$A$2:'TRM - TBM Crosswalk'!$I$1008,7,FALSE)=0,"",VLOOKUP(TRM!A8431,'TRM - TBM Crosswalk'!$A$2:'TRM - TBM Crosswalk'!$I$1008,7,FALSE))</f>
        <v/>
      </c>
      <c r="J3323" t="str">
        <f>IF(VLOOKUP(TRM!A8431,'TRM - TBM Crosswalk'!$A$2:'TRM - TBM Crosswalk'!$I$1008,8,FALSE)=0,"",VLOOKUP(TRM!A8431,'TRM - TBM Crosswalk'!$A$2:'TRM - TBM Crosswalk'!$I$1008,8,FALSE))</f>
        <v/>
      </c>
      <c r="K3323" t="str">
        <f>IF(VLOOKUP(TRM!A8431,'TRM - TBM Crosswalk'!$A$2:'TRM - TBM Crosswalk'!$I$1008,9,FALSE)=0,"",VLOOKUP(TRM!A8431,'TRM - TBM Crosswalk'!$A$2:'TRM - TBM Crosswalk'!$I$1008,9,FALSE))</f>
        <v/>
      </c>
    </row>
    <row r="3324" spans="1:11" x14ac:dyDescent="0.45">
      <c r="A3324" t="str">
        <f>TRM!A8432</f>
        <v>I01.002.206#</v>
      </c>
      <c r="B3324" t="str">
        <f>TRM!B8432</f>
        <v>Operating System - UNIX Design</v>
      </c>
      <c r="C3324" t="str">
        <f>TRM!C8432</f>
        <v>SocialPushAgent.app - 58.0</v>
      </c>
      <c r="D3324">
        <f>TRM!D8432</f>
        <v>0</v>
      </c>
      <c r="E3324" t="str">
        <f>IF(VLOOKUP(TRM!A8432,'TRM - TBM Crosswalk'!$A$2:'TRM - TBM Crosswalk'!$I$1008,3,FALSE)="N/A","TBD","")</f>
        <v/>
      </c>
      <c r="F3324" t="str">
        <f>IF(VLOOKUP(TRM!A8432,'TRM - TBM Crosswalk'!$A$2:'TRM - TBM Crosswalk'!$I$1008,4,FALSE)=0,"",VLOOKUP(TRM!A8432,'TRM - TBM Crosswalk'!$A$2:'TRM - TBM Crosswalk'!$I$1008,4,FALSE))</f>
        <v/>
      </c>
      <c r="G3324" t="str">
        <f>IF(VLOOKUP(TRM!A8432,'TRM - TBM Crosswalk'!$A$2:'TRM - TBM Crosswalk'!$I$1008,5,FALSE)=0,"",VLOOKUP(TRM!A8432,'TRM - TBM Crosswalk'!$A$2:'TRM - TBM Crosswalk'!$I$1008,5,FALSE))</f>
        <v>Compute</v>
      </c>
      <c r="H3324" t="str">
        <f>IF(VLOOKUP(TRM!A8432,'TRM - TBM Crosswalk'!$A$2:'TRM - TBM Crosswalk'!$I$1008,6,FALSE)=0,"",VLOOKUP(TRM!A8432,'TRM - TBM Crosswalk'!$A$2:'TRM - TBM Crosswalk'!$I$1008,6,FALSE))</f>
        <v xml:space="preserve">Unix </v>
      </c>
      <c r="I3324" t="str">
        <f>IF(VLOOKUP(TRM!A8432,'TRM - TBM Crosswalk'!$A$2:'TRM - TBM Crosswalk'!$I$1008,7,FALSE)=0,"",VLOOKUP(TRM!A8432,'TRM - TBM Crosswalk'!$A$2:'TRM - TBM Crosswalk'!$I$1008,7,FALSE))</f>
        <v/>
      </c>
      <c r="J3324" t="str">
        <f>IF(VLOOKUP(TRM!A8432,'TRM - TBM Crosswalk'!$A$2:'TRM - TBM Crosswalk'!$I$1008,8,FALSE)=0,"",VLOOKUP(TRM!A8432,'TRM - TBM Crosswalk'!$A$2:'TRM - TBM Crosswalk'!$I$1008,8,FALSE))</f>
        <v/>
      </c>
      <c r="K3324" t="str">
        <f>IF(VLOOKUP(TRM!A8432,'TRM - TBM Crosswalk'!$A$2:'TRM - TBM Crosswalk'!$I$1008,9,FALSE)=0,"",VLOOKUP(TRM!A8432,'TRM - TBM Crosswalk'!$A$2:'TRM - TBM Crosswalk'!$I$1008,9,FALSE))</f>
        <v/>
      </c>
    </row>
    <row r="3325" spans="1:11" x14ac:dyDescent="0.45">
      <c r="A3325" t="str">
        <f>TRM!A8433</f>
        <v>I01.002.206#</v>
      </c>
      <c r="B3325" t="str">
        <f>TRM!B8433</f>
        <v>Operating System - UNIX Design</v>
      </c>
      <c r="C3325" t="str">
        <f>TRM!C8433</f>
        <v>SocialPushAgent.app - 60.0</v>
      </c>
      <c r="D3325">
        <f>TRM!D8433</f>
        <v>0</v>
      </c>
      <c r="E3325" t="str">
        <f>IF(VLOOKUP(TRM!A8433,'TRM - TBM Crosswalk'!$A$2:'TRM - TBM Crosswalk'!$I$1008,3,FALSE)="N/A","TBD","")</f>
        <v/>
      </c>
      <c r="F3325" t="str">
        <f>IF(VLOOKUP(TRM!A8433,'TRM - TBM Crosswalk'!$A$2:'TRM - TBM Crosswalk'!$I$1008,4,FALSE)=0,"",VLOOKUP(TRM!A8433,'TRM - TBM Crosswalk'!$A$2:'TRM - TBM Crosswalk'!$I$1008,4,FALSE))</f>
        <v/>
      </c>
      <c r="G3325" t="str">
        <f>IF(VLOOKUP(TRM!A8433,'TRM - TBM Crosswalk'!$A$2:'TRM - TBM Crosswalk'!$I$1008,5,FALSE)=0,"",VLOOKUP(TRM!A8433,'TRM - TBM Crosswalk'!$A$2:'TRM - TBM Crosswalk'!$I$1008,5,FALSE))</f>
        <v>Compute</v>
      </c>
      <c r="H3325" t="str">
        <f>IF(VLOOKUP(TRM!A8433,'TRM - TBM Crosswalk'!$A$2:'TRM - TBM Crosswalk'!$I$1008,6,FALSE)=0,"",VLOOKUP(TRM!A8433,'TRM - TBM Crosswalk'!$A$2:'TRM - TBM Crosswalk'!$I$1008,6,FALSE))</f>
        <v xml:space="preserve">Unix </v>
      </c>
      <c r="I3325" t="str">
        <f>IF(VLOOKUP(TRM!A8433,'TRM - TBM Crosswalk'!$A$2:'TRM - TBM Crosswalk'!$I$1008,7,FALSE)=0,"",VLOOKUP(TRM!A8433,'TRM - TBM Crosswalk'!$A$2:'TRM - TBM Crosswalk'!$I$1008,7,FALSE))</f>
        <v/>
      </c>
      <c r="J3325" t="str">
        <f>IF(VLOOKUP(TRM!A8433,'TRM - TBM Crosswalk'!$A$2:'TRM - TBM Crosswalk'!$I$1008,8,FALSE)=0,"",VLOOKUP(TRM!A8433,'TRM - TBM Crosswalk'!$A$2:'TRM - TBM Crosswalk'!$I$1008,8,FALSE))</f>
        <v/>
      </c>
      <c r="K3325" t="str">
        <f>IF(VLOOKUP(TRM!A8433,'TRM - TBM Crosswalk'!$A$2:'TRM - TBM Crosswalk'!$I$1008,9,FALSE)=0,"",VLOOKUP(TRM!A8433,'TRM - TBM Crosswalk'!$A$2:'TRM - TBM Crosswalk'!$I$1008,9,FALSE))</f>
        <v/>
      </c>
    </row>
    <row r="3326" spans="1:11" x14ac:dyDescent="0.45">
      <c r="A3326" t="str">
        <f>TRM!A2646</f>
        <v>A02.023.260</v>
      </c>
      <c r="B3326" t="str">
        <f>TRM!B2646</f>
        <v>Document Imaging and OCR</v>
      </c>
      <c r="C3326" t="str">
        <f>TRM!C2646</f>
        <v>Canon driver for DR-C225 (x64) | 1.0.5581</v>
      </c>
      <c r="D3326">
        <f>TRM!D2646</f>
        <v>0</v>
      </c>
      <c r="E3326" t="str">
        <f>IF(VLOOKUP(TRM!A2646,'TRM - TBM Crosswalk'!$A$2:'TRM - TBM Crosswalk'!$I$1008,3,FALSE)="N/A","TBD","")</f>
        <v/>
      </c>
      <c r="F3326" t="str">
        <f>IF(VLOOKUP(TRM!A2646,'TRM - TBM Crosswalk'!$A$2:'TRM - TBM Crosswalk'!$I$1008,4,FALSE)=0,"",VLOOKUP(TRM!A2646,'TRM - TBM Crosswalk'!$A$2:'TRM - TBM Crosswalk'!$I$1008,4,FALSE))</f>
        <v/>
      </c>
      <c r="G3326" t="str">
        <f>IF(VLOOKUP(TRM!A2646,'TRM - TBM Crosswalk'!$A$2:'TRM - TBM Crosswalk'!$I$1008,5,FALSE)=0,"",VLOOKUP(TRM!A2646,'TRM - TBM Crosswalk'!$A$2:'TRM - TBM Crosswalk'!$I$1008,5,FALSE))</f>
        <v/>
      </c>
      <c r="H3326" t="str">
        <f>IF(VLOOKUP(TRM!A2646,'TRM - TBM Crosswalk'!$A$2:'TRM - TBM Crosswalk'!$I$1008,6,FALSE)=0,"",VLOOKUP(TRM!A2646,'TRM - TBM Crosswalk'!$A$2:'TRM - TBM Crosswalk'!$I$1008,6,FALSE))</f>
        <v/>
      </c>
      <c r="I3326" t="str">
        <f>IF(VLOOKUP(TRM!A2646,'TRM - TBM Crosswalk'!$A$2:'TRM - TBM Crosswalk'!$I$1008,7,FALSE)=0,"",VLOOKUP(TRM!A2646,'TRM - TBM Crosswalk'!$A$2:'TRM - TBM Crosswalk'!$I$1008,7,FALSE))</f>
        <v>Platform Services</v>
      </c>
      <c r="J3326" t="str">
        <f>IF(VLOOKUP(TRM!A2646,'TRM - TBM Crosswalk'!$A$2:'TRM - TBM Crosswalk'!$I$1008,8,FALSE)=0,"",VLOOKUP(TRM!A2646,'TRM - TBM Crosswalk'!$A$2:'TRM - TBM Crosswalk'!$I$1008,8,FALSE))</f>
        <v>Applications Services</v>
      </c>
      <c r="K3326" t="str">
        <f>IF(VLOOKUP(TRM!A2646,'TRM - TBM Crosswalk'!$A$2:'TRM - TBM Crosswalk'!$I$1008,9,FALSE)=0,"",VLOOKUP(TRM!A2646,'TRM - TBM Crosswalk'!$A$2:'TRM - TBM Crosswalk'!$I$1008,9,FALSE))</f>
        <v>Content Management</v>
      </c>
    </row>
    <row r="3327" spans="1:11" x14ac:dyDescent="0.45">
      <c r="A3327" t="str">
        <f>TRM!A2702</f>
        <v>A02.023.260</v>
      </c>
      <c r="B3327" t="str">
        <f>TRM!B2702</f>
        <v>Document Imaging and OCR</v>
      </c>
      <c r="C3327" t="str">
        <f>TRM!C2702</f>
        <v>CapturePerfect 3.0 | 3.0.7609.304</v>
      </c>
      <c r="D3327">
        <f>TRM!D2702</f>
        <v>0</v>
      </c>
      <c r="E3327" t="str">
        <f>IF(VLOOKUP(TRM!A2702,'TRM - TBM Crosswalk'!$A$2:'TRM - TBM Crosswalk'!$I$1008,3,FALSE)="N/A","TBD","")</f>
        <v/>
      </c>
      <c r="F3327" t="str">
        <f>IF(VLOOKUP(TRM!A2702,'TRM - TBM Crosswalk'!$A$2:'TRM - TBM Crosswalk'!$I$1008,4,FALSE)=0,"",VLOOKUP(TRM!A2702,'TRM - TBM Crosswalk'!$A$2:'TRM - TBM Crosswalk'!$I$1008,4,FALSE))</f>
        <v/>
      </c>
      <c r="G3327" t="str">
        <f>IF(VLOOKUP(TRM!A2702,'TRM - TBM Crosswalk'!$A$2:'TRM - TBM Crosswalk'!$I$1008,5,FALSE)=0,"",VLOOKUP(TRM!A2702,'TRM - TBM Crosswalk'!$A$2:'TRM - TBM Crosswalk'!$I$1008,5,FALSE))</f>
        <v/>
      </c>
      <c r="H3327" t="str">
        <f>IF(VLOOKUP(TRM!A2702,'TRM - TBM Crosswalk'!$A$2:'TRM - TBM Crosswalk'!$I$1008,6,FALSE)=0,"",VLOOKUP(TRM!A2702,'TRM - TBM Crosswalk'!$A$2:'TRM - TBM Crosswalk'!$I$1008,6,FALSE))</f>
        <v/>
      </c>
      <c r="I3327" t="str">
        <f>IF(VLOOKUP(TRM!A2702,'TRM - TBM Crosswalk'!$A$2:'TRM - TBM Crosswalk'!$I$1008,7,FALSE)=0,"",VLOOKUP(TRM!A2702,'TRM - TBM Crosswalk'!$A$2:'TRM - TBM Crosswalk'!$I$1008,7,FALSE))</f>
        <v>Platform Services</v>
      </c>
      <c r="J3327" t="str">
        <f>IF(VLOOKUP(TRM!A2702,'TRM - TBM Crosswalk'!$A$2:'TRM - TBM Crosswalk'!$I$1008,8,FALSE)=0,"",VLOOKUP(TRM!A2702,'TRM - TBM Crosswalk'!$A$2:'TRM - TBM Crosswalk'!$I$1008,8,FALSE))</f>
        <v>Applications Services</v>
      </c>
      <c r="K3327" t="str">
        <f>IF(VLOOKUP(TRM!A2702,'TRM - TBM Crosswalk'!$A$2:'TRM - TBM Crosswalk'!$I$1008,9,FALSE)=0,"",VLOOKUP(TRM!A2702,'TRM - TBM Crosswalk'!$A$2:'TRM - TBM Crosswalk'!$I$1008,9,FALSE))</f>
        <v>Content Management</v>
      </c>
    </row>
    <row r="3328" spans="1:11" x14ac:dyDescent="0.45">
      <c r="A3328" t="str">
        <f>TRM!A2703</f>
        <v>A02.023.260</v>
      </c>
      <c r="B3328" t="str">
        <f>TRM!B2703</f>
        <v>Document Imaging and OCR</v>
      </c>
      <c r="C3328" t="str">
        <f>TRM!C2703</f>
        <v>CapturePerfect 3.0 | 3.0.9109.903</v>
      </c>
      <c r="D3328">
        <f>TRM!D2703</f>
        <v>0</v>
      </c>
      <c r="E3328" t="str">
        <f>IF(VLOOKUP(TRM!A2703,'TRM - TBM Crosswalk'!$A$2:'TRM - TBM Crosswalk'!$I$1008,3,FALSE)="N/A","TBD","")</f>
        <v/>
      </c>
      <c r="F3328" t="str">
        <f>IF(VLOOKUP(TRM!A2703,'TRM - TBM Crosswalk'!$A$2:'TRM - TBM Crosswalk'!$I$1008,4,FALSE)=0,"",VLOOKUP(TRM!A2703,'TRM - TBM Crosswalk'!$A$2:'TRM - TBM Crosswalk'!$I$1008,4,FALSE))</f>
        <v/>
      </c>
      <c r="G3328" t="str">
        <f>IF(VLOOKUP(TRM!A2703,'TRM - TBM Crosswalk'!$A$2:'TRM - TBM Crosswalk'!$I$1008,5,FALSE)=0,"",VLOOKUP(TRM!A2703,'TRM - TBM Crosswalk'!$A$2:'TRM - TBM Crosswalk'!$I$1008,5,FALSE))</f>
        <v/>
      </c>
      <c r="H3328" t="str">
        <f>IF(VLOOKUP(TRM!A2703,'TRM - TBM Crosswalk'!$A$2:'TRM - TBM Crosswalk'!$I$1008,6,FALSE)=0,"",VLOOKUP(TRM!A2703,'TRM - TBM Crosswalk'!$A$2:'TRM - TBM Crosswalk'!$I$1008,6,FALSE))</f>
        <v/>
      </c>
      <c r="I3328" t="str">
        <f>IF(VLOOKUP(TRM!A2703,'TRM - TBM Crosswalk'!$A$2:'TRM - TBM Crosswalk'!$I$1008,7,FALSE)=0,"",VLOOKUP(TRM!A2703,'TRM - TBM Crosswalk'!$A$2:'TRM - TBM Crosswalk'!$I$1008,7,FALSE))</f>
        <v>Platform Services</v>
      </c>
      <c r="J3328" t="str">
        <f>IF(VLOOKUP(TRM!A2703,'TRM - TBM Crosswalk'!$A$2:'TRM - TBM Crosswalk'!$I$1008,8,FALSE)=0,"",VLOOKUP(TRM!A2703,'TRM - TBM Crosswalk'!$A$2:'TRM - TBM Crosswalk'!$I$1008,8,FALSE))</f>
        <v>Applications Services</v>
      </c>
      <c r="K3328" t="str">
        <f>IF(VLOOKUP(TRM!A2703,'TRM - TBM Crosswalk'!$A$2:'TRM - TBM Crosswalk'!$I$1008,9,FALSE)=0,"",VLOOKUP(TRM!A2703,'TRM - TBM Crosswalk'!$A$2:'TRM - TBM Crosswalk'!$I$1008,9,FALSE))</f>
        <v>Content Management</v>
      </c>
    </row>
    <row r="3329" spans="1:11" x14ac:dyDescent="0.45">
      <c r="A3329" t="str">
        <f>TRM!A2704</f>
        <v>A02.023.260</v>
      </c>
      <c r="B3329" t="str">
        <f>TRM!B2704</f>
        <v>Document Imaging and OCR</v>
      </c>
      <c r="C3329" t="str">
        <f>TRM!C2704</f>
        <v>CapturePerfect 3.0 | 3.0.9710.901</v>
      </c>
      <c r="D3329">
        <f>TRM!D2704</f>
        <v>0</v>
      </c>
      <c r="E3329" t="str">
        <f>IF(VLOOKUP(TRM!A2704,'TRM - TBM Crosswalk'!$A$2:'TRM - TBM Crosswalk'!$I$1008,3,FALSE)="N/A","TBD","")</f>
        <v/>
      </c>
      <c r="F3329" t="str">
        <f>IF(VLOOKUP(TRM!A2704,'TRM - TBM Crosswalk'!$A$2:'TRM - TBM Crosswalk'!$I$1008,4,FALSE)=0,"",VLOOKUP(TRM!A2704,'TRM - TBM Crosswalk'!$A$2:'TRM - TBM Crosswalk'!$I$1008,4,FALSE))</f>
        <v/>
      </c>
      <c r="G3329" t="str">
        <f>IF(VLOOKUP(TRM!A2704,'TRM - TBM Crosswalk'!$A$2:'TRM - TBM Crosswalk'!$I$1008,5,FALSE)=0,"",VLOOKUP(TRM!A2704,'TRM - TBM Crosswalk'!$A$2:'TRM - TBM Crosswalk'!$I$1008,5,FALSE))</f>
        <v/>
      </c>
      <c r="H3329" t="str">
        <f>IF(VLOOKUP(TRM!A2704,'TRM - TBM Crosswalk'!$A$2:'TRM - TBM Crosswalk'!$I$1008,6,FALSE)=0,"",VLOOKUP(TRM!A2704,'TRM - TBM Crosswalk'!$A$2:'TRM - TBM Crosswalk'!$I$1008,6,FALSE))</f>
        <v/>
      </c>
      <c r="I3329" t="str">
        <f>IF(VLOOKUP(TRM!A2704,'TRM - TBM Crosswalk'!$A$2:'TRM - TBM Crosswalk'!$I$1008,7,FALSE)=0,"",VLOOKUP(TRM!A2704,'TRM - TBM Crosswalk'!$A$2:'TRM - TBM Crosswalk'!$I$1008,7,FALSE))</f>
        <v>Platform Services</v>
      </c>
      <c r="J3329" t="str">
        <f>IF(VLOOKUP(TRM!A2704,'TRM - TBM Crosswalk'!$A$2:'TRM - TBM Crosswalk'!$I$1008,8,FALSE)=0,"",VLOOKUP(TRM!A2704,'TRM - TBM Crosswalk'!$A$2:'TRM - TBM Crosswalk'!$I$1008,8,FALSE))</f>
        <v>Applications Services</v>
      </c>
      <c r="K3329" t="str">
        <f>IF(VLOOKUP(TRM!A2704,'TRM - TBM Crosswalk'!$A$2:'TRM - TBM Crosswalk'!$I$1008,9,FALSE)=0,"",VLOOKUP(TRM!A2704,'TRM - TBM Crosswalk'!$A$2:'TRM - TBM Crosswalk'!$I$1008,9,FALSE))</f>
        <v>Content Management</v>
      </c>
    </row>
    <row r="3330" spans="1:11" x14ac:dyDescent="0.45">
      <c r="A3330" t="str">
        <f>TRM!A2705</f>
        <v>A02.023.260</v>
      </c>
      <c r="B3330" t="str">
        <f>TRM!B2705</f>
        <v>Document Imaging and OCR</v>
      </c>
      <c r="C3330" t="str">
        <f>TRM!C2705</f>
        <v>CapturePerfect 3.1 | 3.1.2712.1002</v>
      </c>
      <c r="D3330">
        <f>TRM!D2705</f>
        <v>0</v>
      </c>
      <c r="E3330" t="str">
        <f>IF(VLOOKUP(TRM!A2705,'TRM - TBM Crosswalk'!$A$2:'TRM - TBM Crosswalk'!$I$1008,3,FALSE)="N/A","TBD","")</f>
        <v/>
      </c>
      <c r="F3330" t="str">
        <f>IF(VLOOKUP(TRM!A2705,'TRM - TBM Crosswalk'!$A$2:'TRM - TBM Crosswalk'!$I$1008,4,FALSE)=0,"",VLOOKUP(TRM!A2705,'TRM - TBM Crosswalk'!$A$2:'TRM - TBM Crosswalk'!$I$1008,4,FALSE))</f>
        <v/>
      </c>
      <c r="G3330" t="str">
        <f>IF(VLOOKUP(TRM!A2705,'TRM - TBM Crosswalk'!$A$2:'TRM - TBM Crosswalk'!$I$1008,5,FALSE)=0,"",VLOOKUP(TRM!A2705,'TRM - TBM Crosswalk'!$A$2:'TRM - TBM Crosswalk'!$I$1008,5,FALSE))</f>
        <v/>
      </c>
      <c r="H3330" t="str">
        <f>IF(VLOOKUP(TRM!A2705,'TRM - TBM Crosswalk'!$A$2:'TRM - TBM Crosswalk'!$I$1008,6,FALSE)=0,"",VLOOKUP(TRM!A2705,'TRM - TBM Crosswalk'!$A$2:'TRM - TBM Crosswalk'!$I$1008,6,FALSE))</f>
        <v/>
      </c>
      <c r="I3330" t="str">
        <f>IF(VLOOKUP(TRM!A2705,'TRM - TBM Crosswalk'!$A$2:'TRM - TBM Crosswalk'!$I$1008,7,FALSE)=0,"",VLOOKUP(TRM!A2705,'TRM - TBM Crosswalk'!$A$2:'TRM - TBM Crosswalk'!$I$1008,7,FALSE))</f>
        <v>Platform Services</v>
      </c>
      <c r="J3330" t="str">
        <f>IF(VLOOKUP(TRM!A2705,'TRM - TBM Crosswalk'!$A$2:'TRM - TBM Crosswalk'!$I$1008,8,FALSE)=0,"",VLOOKUP(TRM!A2705,'TRM - TBM Crosswalk'!$A$2:'TRM - TBM Crosswalk'!$I$1008,8,FALSE))</f>
        <v>Applications Services</v>
      </c>
      <c r="K3330" t="str">
        <f>IF(VLOOKUP(TRM!A2705,'TRM - TBM Crosswalk'!$A$2:'TRM - TBM Crosswalk'!$I$1008,9,FALSE)=0,"",VLOOKUP(TRM!A2705,'TRM - TBM Crosswalk'!$A$2:'TRM - TBM Crosswalk'!$I$1008,9,FALSE))</f>
        <v>Content Management</v>
      </c>
    </row>
    <row r="3331" spans="1:11" x14ac:dyDescent="0.45">
      <c r="A3331" t="str">
        <f>TRM!A2706</f>
        <v>A02.023.260</v>
      </c>
      <c r="B3331" t="str">
        <f>TRM!B2706</f>
        <v>Document Imaging and OCR</v>
      </c>
      <c r="C3331" t="str">
        <f>TRM!C2706</f>
        <v>CapturePerfect 3.1 | 3.1.3713.1220</v>
      </c>
      <c r="D3331">
        <f>TRM!D2706</f>
        <v>0</v>
      </c>
      <c r="E3331" t="str">
        <f>IF(VLOOKUP(TRM!A2706,'TRM - TBM Crosswalk'!$A$2:'TRM - TBM Crosswalk'!$I$1008,3,FALSE)="N/A","TBD","")</f>
        <v/>
      </c>
      <c r="F3331" t="str">
        <f>IF(VLOOKUP(TRM!A2706,'TRM - TBM Crosswalk'!$A$2:'TRM - TBM Crosswalk'!$I$1008,4,FALSE)=0,"",VLOOKUP(TRM!A2706,'TRM - TBM Crosswalk'!$A$2:'TRM - TBM Crosswalk'!$I$1008,4,FALSE))</f>
        <v/>
      </c>
      <c r="G3331" t="str">
        <f>IF(VLOOKUP(TRM!A2706,'TRM - TBM Crosswalk'!$A$2:'TRM - TBM Crosswalk'!$I$1008,5,FALSE)=0,"",VLOOKUP(TRM!A2706,'TRM - TBM Crosswalk'!$A$2:'TRM - TBM Crosswalk'!$I$1008,5,FALSE))</f>
        <v/>
      </c>
      <c r="H3331" t="str">
        <f>IF(VLOOKUP(TRM!A2706,'TRM - TBM Crosswalk'!$A$2:'TRM - TBM Crosswalk'!$I$1008,6,FALSE)=0,"",VLOOKUP(TRM!A2706,'TRM - TBM Crosswalk'!$A$2:'TRM - TBM Crosswalk'!$I$1008,6,FALSE))</f>
        <v/>
      </c>
      <c r="I3331" t="str">
        <f>IF(VLOOKUP(TRM!A2706,'TRM - TBM Crosswalk'!$A$2:'TRM - TBM Crosswalk'!$I$1008,7,FALSE)=0,"",VLOOKUP(TRM!A2706,'TRM - TBM Crosswalk'!$A$2:'TRM - TBM Crosswalk'!$I$1008,7,FALSE))</f>
        <v>Platform Services</v>
      </c>
      <c r="J3331" t="str">
        <f>IF(VLOOKUP(TRM!A2706,'TRM - TBM Crosswalk'!$A$2:'TRM - TBM Crosswalk'!$I$1008,8,FALSE)=0,"",VLOOKUP(TRM!A2706,'TRM - TBM Crosswalk'!$A$2:'TRM - TBM Crosswalk'!$I$1008,8,FALSE))</f>
        <v>Applications Services</v>
      </c>
      <c r="K3331" t="str">
        <f>IF(VLOOKUP(TRM!A2706,'TRM - TBM Crosswalk'!$A$2:'TRM - TBM Crosswalk'!$I$1008,9,FALSE)=0,"",VLOOKUP(TRM!A2706,'TRM - TBM Crosswalk'!$A$2:'TRM - TBM Crosswalk'!$I$1008,9,FALSE))</f>
        <v>Content Management</v>
      </c>
    </row>
    <row r="3332" spans="1:11" x14ac:dyDescent="0.45">
      <c r="A3332" t="str">
        <f>TRM!A2752</f>
        <v>A02.023.260</v>
      </c>
      <c r="B3332" t="str">
        <f>TRM!B2752</f>
        <v>Document Imaging and OCR</v>
      </c>
      <c r="C3332" t="str">
        <f>TRM!C2752</f>
        <v>Epson ES-200_ES-300W_ES-300WR Guide | 1.0</v>
      </c>
      <c r="D3332">
        <f>TRM!D2752</f>
        <v>0</v>
      </c>
      <c r="E3332" t="str">
        <f>IF(VLOOKUP(TRM!A2752,'TRM - TBM Crosswalk'!$A$2:'TRM - TBM Crosswalk'!$I$1008,3,FALSE)="N/A","TBD","")</f>
        <v/>
      </c>
      <c r="F3332" t="str">
        <f>IF(VLOOKUP(TRM!A2752,'TRM - TBM Crosswalk'!$A$2:'TRM - TBM Crosswalk'!$I$1008,4,FALSE)=0,"",VLOOKUP(TRM!A2752,'TRM - TBM Crosswalk'!$A$2:'TRM - TBM Crosswalk'!$I$1008,4,FALSE))</f>
        <v/>
      </c>
      <c r="G3332" t="str">
        <f>IF(VLOOKUP(TRM!A2752,'TRM - TBM Crosswalk'!$A$2:'TRM - TBM Crosswalk'!$I$1008,5,FALSE)=0,"",VLOOKUP(TRM!A2752,'TRM - TBM Crosswalk'!$A$2:'TRM - TBM Crosswalk'!$I$1008,5,FALSE))</f>
        <v/>
      </c>
      <c r="H3332" t="str">
        <f>IF(VLOOKUP(TRM!A2752,'TRM - TBM Crosswalk'!$A$2:'TRM - TBM Crosswalk'!$I$1008,6,FALSE)=0,"",VLOOKUP(TRM!A2752,'TRM - TBM Crosswalk'!$A$2:'TRM - TBM Crosswalk'!$I$1008,6,FALSE))</f>
        <v/>
      </c>
      <c r="I3332" t="str">
        <f>IF(VLOOKUP(TRM!A2752,'TRM - TBM Crosswalk'!$A$2:'TRM - TBM Crosswalk'!$I$1008,7,FALSE)=0,"",VLOOKUP(TRM!A2752,'TRM - TBM Crosswalk'!$A$2:'TRM - TBM Crosswalk'!$I$1008,7,FALSE))</f>
        <v>Platform Services</v>
      </c>
      <c r="J3332" t="str">
        <f>IF(VLOOKUP(TRM!A2752,'TRM - TBM Crosswalk'!$A$2:'TRM - TBM Crosswalk'!$I$1008,8,FALSE)=0,"",VLOOKUP(TRM!A2752,'TRM - TBM Crosswalk'!$A$2:'TRM - TBM Crosswalk'!$I$1008,8,FALSE))</f>
        <v>Applications Services</v>
      </c>
      <c r="K3332" t="str">
        <f>IF(VLOOKUP(TRM!A2752,'TRM - TBM Crosswalk'!$A$2:'TRM - TBM Crosswalk'!$I$1008,9,FALSE)=0,"",VLOOKUP(TRM!A2752,'TRM - TBM Crosswalk'!$A$2:'TRM - TBM Crosswalk'!$I$1008,9,FALSE))</f>
        <v>Content Management</v>
      </c>
    </row>
    <row r="3333" spans="1:11" x14ac:dyDescent="0.45">
      <c r="A3333" t="str">
        <f>TRM!A2753</f>
        <v>A02.023.260</v>
      </c>
      <c r="B3333" t="str">
        <f>TRM!B2753</f>
        <v>Document Imaging and OCR</v>
      </c>
      <c r="C3333" t="str">
        <f>TRM!C2753</f>
        <v>Epson ES-400_ES-500W_ES-500WR Guide | 1.0</v>
      </c>
      <c r="D3333">
        <f>TRM!D2753</f>
        <v>0</v>
      </c>
      <c r="E3333" t="str">
        <f>IF(VLOOKUP(TRM!A2753,'TRM - TBM Crosswalk'!$A$2:'TRM - TBM Crosswalk'!$I$1008,3,FALSE)="N/A","TBD","")</f>
        <v/>
      </c>
      <c r="F3333" t="str">
        <f>IF(VLOOKUP(TRM!A2753,'TRM - TBM Crosswalk'!$A$2:'TRM - TBM Crosswalk'!$I$1008,4,FALSE)=0,"",VLOOKUP(TRM!A2753,'TRM - TBM Crosswalk'!$A$2:'TRM - TBM Crosswalk'!$I$1008,4,FALSE))</f>
        <v/>
      </c>
      <c r="G3333" t="str">
        <f>IF(VLOOKUP(TRM!A2753,'TRM - TBM Crosswalk'!$A$2:'TRM - TBM Crosswalk'!$I$1008,5,FALSE)=0,"",VLOOKUP(TRM!A2753,'TRM - TBM Crosswalk'!$A$2:'TRM - TBM Crosswalk'!$I$1008,5,FALSE))</f>
        <v/>
      </c>
      <c r="H3333" t="str">
        <f>IF(VLOOKUP(TRM!A2753,'TRM - TBM Crosswalk'!$A$2:'TRM - TBM Crosswalk'!$I$1008,6,FALSE)=0,"",VLOOKUP(TRM!A2753,'TRM - TBM Crosswalk'!$A$2:'TRM - TBM Crosswalk'!$I$1008,6,FALSE))</f>
        <v/>
      </c>
      <c r="I3333" t="str">
        <f>IF(VLOOKUP(TRM!A2753,'TRM - TBM Crosswalk'!$A$2:'TRM - TBM Crosswalk'!$I$1008,7,FALSE)=0,"",VLOOKUP(TRM!A2753,'TRM - TBM Crosswalk'!$A$2:'TRM - TBM Crosswalk'!$I$1008,7,FALSE))</f>
        <v>Platform Services</v>
      </c>
      <c r="J3333" t="str">
        <f>IF(VLOOKUP(TRM!A2753,'TRM - TBM Crosswalk'!$A$2:'TRM - TBM Crosswalk'!$I$1008,8,FALSE)=0,"",VLOOKUP(TRM!A2753,'TRM - TBM Crosswalk'!$A$2:'TRM - TBM Crosswalk'!$I$1008,8,FALSE))</f>
        <v>Applications Services</v>
      </c>
      <c r="K3333" t="str">
        <f>IF(VLOOKUP(TRM!A2753,'TRM - TBM Crosswalk'!$A$2:'TRM - TBM Crosswalk'!$I$1008,9,FALSE)=0,"",VLOOKUP(TRM!A2753,'TRM - TBM Crosswalk'!$A$2:'TRM - TBM Crosswalk'!$I$1008,9,FALSE))</f>
        <v>Content Management</v>
      </c>
    </row>
    <row r="3334" spans="1:11" x14ac:dyDescent="0.45">
      <c r="A3334" t="str">
        <f>TRM!A2754</f>
        <v>A02.023.260</v>
      </c>
      <c r="B3334" t="str">
        <f>TRM!B2754</f>
        <v>Document Imaging and OCR</v>
      </c>
      <c r="C3334" t="str">
        <f>TRM!C2754</f>
        <v>Epson Event Manager | 2.30.01</v>
      </c>
      <c r="D3334">
        <f>TRM!D2754</f>
        <v>0</v>
      </c>
      <c r="E3334" t="str">
        <f>IF(VLOOKUP(TRM!A2754,'TRM - TBM Crosswalk'!$A$2:'TRM - TBM Crosswalk'!$I$1008,3,FALSE)="N/A","TBD","")</f>
        <v/>
      </c>
      <c r="F3334" t="str">
        <f>IF(VLOOKUP(TRM!A2754,'TRM - TBM Crosswalk'!$A$2:'TRM - TBM Crosswalk'!$I$1008,4,FALSE)=0,"",VLOOKUP(TRM!A2754,'TRM - TBM Crosswalk'!$A$2:'TRM - TBM Crosswalk'!$I$1008,4,FALSE))</f>
        <v/>
      </c>
      <c r="G3334" t="str">
        <f>IF(VLOOKUP(TRM!A2754,'TRM - TBM Crosswalk'!$A$2:'TRM - TBM Crosswalk'!$I$1008,5,FALSE)=0,"",VLOOKUP(TRM!A2754,'TRM - TBM Crosswalk'!$A$2:'TRM - TBM Crosswalk'!$I$1008,5,FALSE))</f>
        <v/>
      </c>
      <c r="H3334" t="str">
        <f>IF(VLOOKUP(TRM!A2754,'TRM - TBM Crosswalk'!$A$2:'TRM - TBM Crosswalk'!$I$1008,6,FALSE)=0,"",VLOOKUP(TRM!A2754,'TRM - TBM Crosswalk'!$A$2:'TRM - TBM Crosswalk'!$I$1008,6,FALSE))</f>
        <v/>
      </c>
      <c r="I3334" t="str">
        <f>IF(VLOOKUP(TRM!A2754,'TRM - TBM Crosswalk'!$A$2:'TRM - TBM Crosswalk'!$I$1008,7,FALSE)=0,"",VLOOKUP(TRM!A2754,'TRM - TBM Crosswalk'!$A$2:'TRM - TBM Crosswalk'!$I$1008,7,FALSE))</f>
        <v>Platform Services</v>
      </c>
      <c r="J3334" t="str">
        <f>IF(VLOOKUP(TRM!A2754,'TRM - TBM Crosswalk'!$A$2:'TRM - TBM Crosswalk'!$I$1008,8,FALSE)=0,"",VLOOKUP(TRM!A2754,'TRM - TBM Crosswalk'!$A$2:'TRM - TBM Crosswalk'!$I$1008,8,FALSE))</f>
        <v>Applications Services</v>
      </c>
      <c r="K3334" t="str">
        <f>IF(VLOOKUP(TRM!A2754,'TRM - TBM Crosswalk'!$A$2:'TRM - TBM Crosswalk'!$I$1008,9,FALSE)=0,"",VLOOKUP(TRM!A2754,'TRM - TBM Crosswalk'!$A$2:'TRM - TBM Crosswalk'!$I$1008,9,FALSE))</f>
        <v>Content Management</v>
      </c>
    </row>
    <row r="3335" spans="1:11" x14ac:dyDescent="0.45">
      <c r="A3335" t="str">
        <f>TRM!A2755</f>
        <v>A02.023.260</v>
      </c>
      <c r="B3335" t="str">
        <f>TRM!B2755</f>
        <v>Document Imaging and OCR</v>
      </c>
      <c r="C3335" t="str">
        <f>TRM!C2755</f>
        <v>Epson Event Manager | 2.40.0000</v>
      </c>
      <c r="D3335">
        <f>TRM!D2755</f>
        <v>0</v>
      </c>
      <c r="E3335" t="str">
        <f>IF(VLOOKUP(TRM!A2755,'TRM - TBM Crosswalk'!$A$2:'TRM - TBM Crosswalk'!$I$1008,3,FALSE)="N/A","TBD","")</f>
        <v/>
      </c>
      <c r="F3335" t="str">
        <f>IF(VLOOKUP(TRM!A2755,'TRM - TBM Crosswalk'!$A$2:'TRM - TBM Crosswalk'!$I$1008,4,FALSE)=0,"",VLOOKUP(TRM!A2755,'TRM - TBM Crosswalk'!$A$2:'TRM - TBM Crosswalk'!$I$1008,4,FALSE))</f>
        <v/>
      </c>
      <c r="G3335" t="str">
        <f>IF(VLOOKUP(TRM!A2755,'TRM - TBM Crosswalk'!$A$2:'TRM - TBM Crosswalk'!$I$1008,5,FALSE)=0,"",VLOOKUP(TRM!A2755,'TRM - TBM Crosswalk'!$A$2:'TRM - TBM Crosswalk'!$I$1008,5,FALSE))</f>
        <v/>
      </c>
      <c r="H3335" t="str">
        <f>IF(VLOOKUP(TRM!A2755,'TRM - TBM Crosswalk'!$A$2:'TRM - TBM Crosswalk'!$I$1008,6,FALSE)=0,"",VLOOKUP(TRM!A2755,'TRM - TBM Crosswalk'!$A$2:'TRM - TBM Crosswalk'!$I$1008,6,FALSE))</f>
        <v/>
      </c>
      <c r="I3335" t="str">
        <f>IF(VLOOKUP(TRM!A2755,'TRM - TBM Crosswalk'!$A$2:'TRM - TBM Crosswalk'!$I$1008,7,FALSE)=0,"",VLOOKUP(TRM!A2755,'TRM - TBM Crosswalk'!$A$2:'TRM - TBM Crosswalk'!$I$1008,7,FALSE))</f>
        <v>Platform Services</v>
      </c>
      <c r="J3335" t="str">
        <f>IF(VLOOKUP(TRM!A2755,'TRM - TBM Crosswalk'!$A$2:'TRM - TBM Crosswalk'!$I$1008,8,FALSE)=0,"",VLOOKUP(TRM!A2755,'TRM - TBM Crosswalk'!$A$2:'TRM - TBM Crosswalk'!$I$1008,8,FALSE))</f>
        <v>Applications Services</v>
      </c>
      <c r="K3335" t="str">
        <f>IF(VLOOKUP(TRM!A2755,'TRM - TBM Crosswalk'!$A$2:'TRM - TBM Crosswalk'!$I$1008,9,FALSE)=0,"",VLOOKUP(TRM!A2755,'TRM - TBM Crosswalk'!$A$2:'TRM - TBM Crosswalk'!$I$1008,9,FALSE))</f>
        <v>Content Management</v>
      </c>
    </row>
    <row r="3336" spans="1:11" x14ac:dyDescent="0.45">
      <c r="A3336" t="str">
        <f>TRM!A2756</f>
        <v>A02.023.260</v>
      </c>
      <c r="B3336" t="str">
        <f>TRM!B2756</f>
        <v>Document Imaging and OCR</v>
      </c>
      <c r="C3336" t="str">
        <f>TRM!C2756</f>
        <v>Epson Event Manager | 2.40.0001</v>
      </c>
      <c r="D3336">
        <f>TRM!D2756</f>
        <v>0</v>
      </c>
      <c r="E3336" t="str">
        <f>IF(VLOOKUP(TRM!A2756,'TRM - TBM Crosswalk'!$A$2:'TRM - TBM Crosswalk'!$I$1008,3,FALSE)="N/A","TBD","")</f>
        <v/>
      </c>
      <c r="F3336" t="str">
        <f>IF(VLOOKUP(TRM!A2756,'TRM - TBM Crosswalk'!$A$2:'TRM - TBM Crosswalk'!$I$1008,4,FALSE)=0,"",VLOOKUP(TRM!A2756,'TRM - TBM Crosswalk'!$A$2:'TRM - TBM Crosswalk'!$I$1008,4,FALSE))</f>
        <v/>
      </c>
      <c r="G3336" t="str">
        <f>IF(VLOOKUP(TRM!A2756,'TRM - TBM Crosswalk'!$A$2:'TRM - TBM Crosswalk'!$I$1008,5,FALSE)=0,"",VLOOKUP(TRM!A2756,'TRM - TBM Crosswalk'!$A$2:'TRM - TBM Crosswalk'!$I$1008,5,FALSE))</f>
        <v/>
      </c>
      <c r="H3336" t="str">
        <f>IF(VLOOKUP(TRM!A2756,'TRM - TBM Crosswalk'!$A$2:'TRM - TBM Crosswalk'!$I$1008,6,FALSE)=0,"",VLOOKUP(TRM!A2756,'TRM - TBM Crosswalk'!$A$2:'TRM - TBM Crosswalk'!$I$1008,6,FALSE))</f>
        <v/>
      </c>
      <c r="I3336" t="str">
        <f>IF(VLOOKUP(TRM!A2756,'TRM - TBM Crosswalk'!$A$2:'TRM - TBM Crosswalk'!$I$1008,7,FALSE)=0,"",VLOOKUP(TRM!A2756,'TRM - TBM Crosswalk'!$A$2:'TRM - TBM Crosswalk'!$I$1008,7,FALSE))</f>
        <v>Platform Services</v>
      </c>
      <c r="J3336" t="str">
        <f>IF(VLOOKUP(TRM!A2756,'TRM - TBM Crosswalk'!$A$2:'TRM - TBM Crosswalk'!$I$1008,8,FALSE)=0,"",VLOOKUP(TRM!A2756,'TRM - TBM Crosswalk'!$A$2:'TRM - TBM Crosswalk'!$I$1008,8,FALSE))</f>
        <v>Applications Services</v>
      </c>
      <c r="K3336" t="str">
        <f>IF(VLOOKUP(TRM!A2756,'TRM - TBM Crosswalk'!$A$2:'TRM - TBM Crosswalk'!$I$1008,9,FALSE)=0,"",VLOOKUP(TRM!A2756,'TRM - TBM Crosswalk'!$A$2:'TRM - TBM Crosswalk'!$I$1008,9,FALSE))</f>
        <v>Content Management</v>
      </c>
    </row>
    <row r="3337" spans="1:11" x14ac:dyDescent="0.45">
      <c r="A3337" t="str">
        <f>TRM!A2840</f>
        <v>A02.023.260</v>
      </c>
      <c r="B3337" t="str">
        <f>TRM!B2840</f>
        <v>Document Imaging and OCR</v>
      </c>
      <c r="C3337" t="str">
        <f>TRM!C2840</f>
        <v>Freedom Scientific Ocr 64 | 18.3.6.0</v>
      </c>
      <c r="D3337">
        <f>TRM!D2840</f>
        <v>0</v>
      </c>
      <c r="E3337" t="str">
        <f>IF(VLOOKUP(TRM!A2840,'TRM - TBM Crosswalk'!$A$2:'TRM - TBM Crosswalk'!$I$1008,3,FALSE)="N/A","TBD","")</f>
        <v/>
      </c>
      <c r="F3337" t="str">
        <f>IF(VLOOKUP(TRM!A2840,'TRM - TBM Crosswalk'!$A$2:'TRM - TBM Crosswalk'!$I$1008,4,FALSE)=0,"",VLOOKUP(TRM!A2840,'TRM - TBM Crosswalk'!$A$2:'TRM - TBM Crosswalk'!$I$1008,4,FALSE))</f>
        <v/>
      </c>
      <c r="G3337" t="str">
        <f>IF(VLOOKUP(TRM!A2840,'TRM - TBM Crosswalk'!$A$2:'TRM - TBM Crosswalk'!$I$1008,5,FALSE)=0,"",VLOOKUP(TRM!A2840,'TRM - TBM Crosswalk'!$A$2:'TRM - TBM Crosswalk'!$I$1008,5,FALSE))</f>
        <v/>
      </c>
      <c r="H3337" t="str">
        <f>IF(VLOOKUP(TRM!A2840,'TRM - TBM Crosswalk'!$A$2:'TRM - TBM Crosswalk'!$I$1008,6,FALSE)=0,"",VLOOKUP(TRM!A2840,'TRM - TBM Crosswalk'!$A$2:'TRM - TBM Crosswalk'!$I$1008,6,FALSE))</f>
        <v/>
      </c>
      <c r="I3337" t="str">
        <f>IF(VLOOKUP(TRM!A2840,'TRM - TBM Crosswalk'!$A$2:'TRM - TBM Crosswalk'!$I$1008,7,FALSE)=0,"",VLOOKUP(TRM!A2840,'TRM - TBM Crosswalk'!$A$2:'TRM - TBM Crosswalk'!$I$1008,7,FALSE))</f>
        <v>Platform Services</v>
      </c>
      <c r="J3337" t="str">
        <f>IF(VLOOKUP(TRM!A2840,'TRM - TBM Crosswalk'!$A$2:'TRM - TBM Crosswalk'!$I$1008,8,FALSE)=0,"",VLOOKUP(TRM!A2840,'TRM - TBM Crosswalk'!$A$2:'TRM - TBM Crosswalk'!$I$1008,8,FALSE))</f>
        <v>Applications Services</v>
      </c>
      <c r="K3337" t="str">
        <f>IF(VLOOKUP(TRM!A2840,'TRM - TBM Crosswalk'!$A$2:'TRM - TBM Crosswalk'!$I$1008,9,FALSE)=0,"",VLOOKUP(TRM!A2840,'TRM - TBM Crosswalk'!$A$2:'TRM - TBM Crosswalk'!$I$1008,9,FALSE))</f>
        <v>Content Management</v>
      </c>
    </row>
    <row r="3338" spans="1:11" x14ac:dyDescent="0.45">
      <c r="A3338" t="str">
        <f>TRM!A4232</f>
        <v>A02.028</v>
      </c>
      <c r="B3338" t="str">
        <f>TRM!B4232</f>
        <v>Productivity</v>
      </c>
      <c r="C3338" t="str">
        <f>TRM!C4232</f>
        <v>Microsoft Office 365 ProPlus - en-us | 16.0.12325.20288</v>
      </c>
      <c r="D3338">
        <f>TRM!D4232</f>
        <v>0</v>
      </c>
      <c r="E3338" t="str">
        <f>IF(VLOOKUP(TRM!A4232,'TRM - TBM Crosswalk'!$A$2:'TRM - TBM Crosswalk'!$I$1008,3,FALSE)="N/A","TBD","")</f>
        <v/>
      </c>
      <c r="F3338" t="str">
        <f>IF(VLOOKUP(TRM!A4232,'TRM - TBM Crosswalk'!$A$2:'TRM - TBM Crosswalk'!$I$1008,4,FALSE)=0,"",VLOOKUP(TRM!A4232,'TRM - TBM Crosswalk'!$A$2:'TRM - TBM Crosswalk'!$I$1008,4,FALSE))</f>
        <v/>
      </c>
      <c r="G3338" t="str">
        <f>IF(VLOOKUP(TRM!A4232,'TRM - TBM Crosswalk'!$A$2:'TRM - TBM Crosswalk'!$I$1008,5,FALSE)=0,"",VLOOKUP(TRM!A4232,'TRM - TBM Crosswalk'!$A$2:'TRM - TBM Crosswalk'!$I$1008,5,FALSE))</f>
        <v/>
      </c>
      <c r="H3338" t="str">
        <f>IF(VLOOKUP(TRM!A4232,'TRM - TBM Crosswalk'!$A$2:'TRM - TBM Crosswalk'!$I$1008,6,FALSE)=0,"",VLOOKUP(TRM!A4232,'TRM - TBM Crosswalk'!$A$2:'TRM - TBM Crosswalk'!$I$1008,6,FALSE))</f>
        <v/>
      </c>
      <c r="I3338" t="str">
        <f>IF(VLOOKUP(TRM!A4232,'TRM - TBM Crosswalk'!$A$2:'TRM - TBM Crosswalk'!$I$1008,7,FALSE)=0,"",VLOOKUP(TRM!A4232,'TRM - TBM Crosswalk'!$A$2:'TRM - TBM Crosswalk'!$I$1008,7,FALSE))</f>
        <v>End User Services</v>
      </c>
      <c r="J3338" t="str">
        <f>IF(VLOOKUP(TRM!A4232,'TRM - TBM Crosswalk'!$A$2:'TRM - TBM Crosswalk'!$I$1008,8,FALSE)=0,"",VLOOKUP(TRM!A4232,'TRM - TBM Crosswalk'!$A$2:'TRM - TBM Crosswalk'!$I$1008,8,FALSE))</f>
        <v>Communication &amp; Collaboration</v>
      </c>
      <c r="K3338" t="str">
        <f>IF(VLOOKUP(TRM!A4232,'TRM - TBM Crosswalk'!$A$2:'TRM - TBM Crosswalk'!$I$1008,9,FALSE)=0,"",VLOOKUP(TRM!A4232,'TRM - TBM Crosswalk'!$A$2:'TRM - TBM Crosswalk'!$I$1008,9,FALSE))</f>
        <v>Productivity</v>
      </c>
    </row>
    <row r="3339" spans="1:11" x14ac:dyDescent="0.45">
      <c r="A3339" t="str">
        <f>TRM!A4748</f>
        <v>A02.030.361</v>
      </c>
      <c r="B3339" t="str">
        <f>TRM!B4748</f>
        <v>Email</v>
      </c>
      <c r="C3339" t="str">
        <f>TRM!C4748</f>
        <v>HP Email Alerts.app - 5.37.1</v>
      </c>
      <c r="D3339">
        <f>TRM!D4748</f>
        <v>0</v>
      </c>
      <c r="E3339" t="str">
        <f>IF(VLOOKUP(TRM!A4748,'TRM - TBM Crosswalk'!$A$2:'TRM - TBM Crosswalk'!$I$1008,3,FALSE)="N/A","TBD","")</f>
        <v/>
      </c>
      <c r="F3339" t="str">
        <f>IF(VLOOKUP(TRM!A4748,'TRM - TBM Crosswalk'!$A$2:'TRM - TBM Crosswalk'!$I$1008,4,FALSE)=0,"",VLOOKUP(TRM!A4748,'TRM - TBM Crosswalk'!$A$2:'TRM - TBM Crosswalk'!$I$1008,4,FALSE))</f>
        <v/>
      </c>
      <c r="G3339" t="str">
        <f>IF(VLOOKUP(TRM!A4748,'TRM - TBM Crosswalk'!$A$2:'TRM - TBM Crosswalk'!$I$1008,5,FALSE)=0,"",VLOOKUP(TRM!A4748,'TRM - TBM Crosswalk'!$A$2:'TRM - TBM Crosswalk'!$I$1008,5,FALSE))</f>
        <v/>
      </c>
      <c r="H3339" t="str">
        <f>IF(VLOOKUP(TRM!A4748,'TRM - TBM Crosswalk'!$A$2:'TRM - TBM Crosswalk'!$I$1008,6,FALSE)=0,"",VLOOKUP(TRM!A4748,'TRM - TBM Crosswalk'!$A$2:'TRM - TBM Crosswalk'!$I$1008,6,FALSE))</f>
        <v/>
      </c>
      <c r="I3339" t="str">
        <f>IF(VLOOKUP(TRM!A4748,'TRM - TBM Crosswalk'!$A$2:'TRM - TBM Crosswalk'!$I$1008,7,FALSE)=0,"",VLOOKUP(TRM!A4748,'TRM - TBM Crosswalk'!$A$2:'TRM - TBM Crosswalk'!$I$1008,7,FALSE))</f>
        <v>End User Services</v>
      </c>
      <c r="J3339" t="str">
        <f>IF(VLOOKUP(TRM!A4748,'TRM - TBM Crosswalk'!$A$2:'TRM - TBM Crosswalk'!$I$1008,8,FALSE)=0,"",VLOOKUP(TRM!A4748,'TRM - TBM Crosswalk'!$A$2:'TRM - TBM Crosswalk'!$I$1008,8,FALSE))</f>
        <v>Communication &amp; Collaboration</v>
      </c>
      <c r="K3339" t="str">
        <f>IF(VLOOKUP(TRM!A4748,'TRM - TBM Crosswalk'!$A$2:'TRM - TBM Crosswalk'!$I$1008,9,FALSE)=0,"",VLOOKUP(TRM!A4748,'TRM - TBM Crosswalk'!$A$2:'TRM - TBM Crosswalk'!$I$1008,9,FALSE))</f>
        <v>Communication</v>
      </c>
    </row>
    <row r="3340" spans="1:11" x14ac:dyDescent="0.45">
      <c r="A3340" t="str">
        <f>TRM!A4970</f>
        <v>A02.030.370#</v>
      </c>
      <c r="B3340" t="str">
        <f>TRM!B4970</f>
        <v>Digital Video Editing</v>
      </c>
      <c r="C3340" t="str">
        <f>TRM!C4970</f>
        <v>Cinema 4D.app - 21.0</v>
      </c>
      <c r="D3340">
        <f>TRM!D4970</f>
        <v>0</v>
      </c>
      <c r="E3340" t="str">
        <f>IF(VLOOKUP(TRM!A4970,'TRM - TBM Crosswalk'!$A$2:'TRM - TBM Crosswalk'!$I$1008,3,FALSE)="N/A","TBD","")</f>
        <v/>
      </c>
      <c r="F3340" t="str">
        <f>IF(VLOOKUP(TRM!A4970,'TRM - TBM Crosswalk'!$A$2:'TRM - TBM Crosswalk'!$I$1008,4,FALSE)=0,"",VLOOKUP(TRM!A4970,'TRM - TBM Crosswalk'!$A$2:'TRM - TBM Crosswalk'!$I$1008,4,FALSE))</f>
        <v/>
      </c>
      <c r="G3340" t="str">
        <f>IF(VLOOKUP(TRM!A4970,'TRM - TBM Crosswalk'!$A$2:'TRM - TBM Crosswalk'!$I$1008,5,FALSE)=0,"",VLOOKUP(TRM!A4970,'TRM - TBM Crosswalk'!$A$2:'TRM - TBM Crosswalk'!$I$1008,5,FALSE))</f>
        <v/>
      </c>
      <c r="H3340" t="str">
        <f>IF(VLOOKUP(TRM!A4970,'TRM - TBM Crosswalk'!$A$2:'TRM - TBM Crosswalk'!$I$1008,6,FALSE)=0,"",VLOOKUP(TRM!A4970,'TRM - TBM Crosswalk'!$A$2:'TRM - TBM Crosswalk'!$I$1008,6,FALSE))</f>
        <v/>
      </c>
      <c r="I3340" t="str">
        <f>IF(VLOOKUP(TRM!A4970,'TRM - TBM Crosswalk'!$A$2:'TRM - TBM Crosswalk'!$I$1008,7,FALSE)=0,"",VLOOKUP(TRM!A4970,'TRM - TBM Crosswalk'!$A$2:'TRM - TBM Crosswalk'!$I$1008,7,FALSE))</f>
        <v>End User Services</v>
      </c>
      <c r="J3340" t="str">
        <f>IF(VLOOKUP(TRM!A4970,'TRM - TBM Crosswalk'!$A$2:'TRM - TBM Crosswalk'!$I$1008,8,FALSE)=0,"",VLOOKUP(TRM!A4970,'TRM - TBM Crosswalk'!$A$2:'TRM - TBM Crosswalk'!$I$1008,8,FALSE))</f>
        <v>Communication &amp; Collaboration</v>
      </c>
      <c r="K3340" t="str">
        <f>IF(VLOOKUP(TRM!A4970,'TRM - TBM Crosswalk'!$A$2:'TRM - TBM Crosswalk'!$I$1008,9,FALSE)=0,"",VLOOKUP(TRM!A4970,'TRM - TBM Crosswalk'!$A$2:'TRM - TBM Crosswalk'!$I$1008,9,FALSE))</f>
        <v>Productivity</v>
      </c>
    </row>
    <row r="3341" spans="1:11" x14ac:dyDescent="0.45">
      <c r="A3341" t="str">
        <f>TRM!A4971</f>
        <v>A02.030.370#</v>
      </c>
      <c r="B3341" t="str">
        <f>TRM!B4971</f>
        <v>Digital Video Editing</v>
      </c>
      <c r="C3341" t="str">
        <f>TRM!C4971</f>
        <v>CineRenderAE.app - 18.0</v>
      </c>
      <c r="D3341">
        <f>TRM!D4971</f>
        <v>0</v>
      </c>
      <c r="E3341" t="str">
        <f>IF(VLOOKUP(TRM!A4971,'TRM - TBM Crosswalk'!$A$2:'TRM - TBM Crosswalk'!$I$1008,3,FALSE)="N/A","TBD","")</f>
        <v/>
      </c>
      <c r="F3341" t="str">
        <f>IF(VLOOKUP(TRM!A4971,'TRM - TBM Crosswalk'!$A$2:'TRM - TBM Crosswalk'!$I$1008,4,FALSE)=0,"",VLOOKUP(TRM!A4971,'TRM - TBM Crosswalk'!$A$2:'TRM - TBM Crosswalk'!$I$1008,4,FALSE))</f>
        <v/>
      </c>
      <c r="G3341" t="str">
        <f>IF(VLOOKUP(TRM!A4971,'TRM - TBM Crosswalk'!$A$2:'TRM - TBM Crosswalk'!$I$1008,5,FALSE)=0,"",VLOOKUP(TRM!A4971,'TRM - TBM Crosswalk'!$A$2:'TRM - TBM Crosswalk'!$I$1008,5,FALSE))</f>
        <v/>
      </c>
      <c r="H3341" t="str">
        <f>IF(VLOOKUP(TRM!A4971,'TRM - TBM Crosswalk'!$A$2:'TRM - TBM Crosswalk'!$I$1008,6,FALSE)=0,"",VLOOKUP(TRM!A4971,'TRM - TBM Crosswalk'!$A$2:'TRM - TBM Crosswalk'!$I$1008,6,FALSE))</f>
        <v/>
      </c>
      <c r="I3341" t="str">
        <f>IF(VLOOKUP(TRM!A4971,'TRM - TBM Crosswalk'!$A$2:'TRM - TBM Crosswalk'!$I$1008,7,FALSE)=0,"",VLOOKUP(TRM!A4971,'TRM - TBM Crosswalk'!$A$2:'TRM - TBM Crosswalk'!$I$1008,7,FALSE))</f>
        <v>End User Services</v>
      </c>
      <c r="J3341" t="str">
        <f>IF(VLOOKUP(TRM!A4971,'TRM - TBM Crosswalk'!$A$2:'TRM - TBM Crosswalk'!$I$1008,8,FALSE)=0,"",VLOOKUP(TRM!A4971,'TRM - TBM Crosswalk'!$A$2:'TRM - TBM Crosswalk'!$I$1008,8,FALSE))</f>
        <v>Communication &amp; Collaboration</v>
      </c>
      <c r="K3341" t="str">
        <f>IF(VLOOKUP(TRM!A4971,'TRM - TBM Crosswalk'!$A$2:'TRM - TBM Crosswalk'!$I$1008,9,FALSE)=0,"",VLOOKUP(TRM!A4971,'TRM - TBM Crosswalk'!$A$2:'TRM - TBM Crosswalk'!$I$1008,9,FALSE))</f>
        <v>Productivity</v>
      </c>
    </row>
    <row r="3342" spans="1:11" x14ac:dyDescent="0.45">
      <c r="A3342" t="str">
        <f>TRM!A4972</f>
        <v>A02.030.370#</v>
      </c>
      <c r="B3342" t="str">
        <f>TRM!B4972</f>
        <v>Digital Video Editing</v>
      </c>
      <c r="C3342" t="str">
        <f>TRM!C4972</f>
        <v>CineRenderAE.app - 19.0</v>
      </c>
      <c r="D3342">
        <f>TRM!D4972</f>
        <v>0</v>
      </c>
      <c r="E3342" t="str">
        <f>IF(VLOOKUP(TRM!A4972,'TRM - TBM Crosswalk'!$A$2:'TRM - TBM Crosswalk'!$I$1008,3,FALSE)="N/A","TBD","")</f>
        <v/>
      </c>
      <c r="F3342" t="str">
        <f>IF(VLOOKUP(TRM!A4972,'TRM - TBM Crosswalk'!$A$2:'TRM - TBM Crosswalk'!$I$1008,4,FALSE)=0,"",VLOOKUP(TRM!A4972,'TRM - TBM Crosswalk'!$A$2:'TRM - TBM Crosswalk'!$I$1008,4,FALSE))</f>
        <v/>
      </c>
      <c r="G3342" t="str">
        <f>IF(VLOOKUP(TRM!A4972,'TRM - TBM Crosswalk'!$A$2:'TRM - TBM Crosswalk'!$I$1008,5,FALSE)=0,"",VLOOKUP(TRM!A4972,'TRM - TBM Crosswalk'!$A$2:'TRM - TBM Crosswalk'!$I$1008,5,FALSE))</f>
        <v/>
      </c>
      <c r="H3342" t="str">
        <f>IF(VLOOKUP(TRM!A4972,'TRM - TBM Crosswalk'!$A$2:'TRM - TBM Crosswalk'!$I$1008,6,FALSE)=0,"",VLOOKUP(TRM!A4972,'TRM - TBM Crosswalk'!$A$2:'TRM - TBM Crosswalk'!$I$1008,6,FALSE))</f>
        <v/>
      </c>
      <c r="I3342" t="str">
        <f>IF(VLOOKUP(TRM!A4972,'TRM - TBM Crosswalk'!$A$2:'TRM - TBM Crosswalk'!$I$1008,7,FALSE)=0,"",VLOOKUP(TRM!A4972,'TRM - TBM Crosswalk'!$A$2:'TRM - TBM Crosswalk'!$I$1008,7,FALSE))</f>
        <v>End User Services</v>
      </c>
      <c r="J3342" t="str">
        <f>IF(VLOOKUP(TRM!A4972,'TRM - TBM Crosswalk'!$A$2:'TRM - TBM Crosswalk'!$I$1008,8,FALSE)=0,"",VLOOKUP(TRM!A4972,'TRM - TBM Crosswalk'!$A$2:'TRM - TBM Crosswalk'!$I$1008,8,FALSE))</f>
        <v>Communication &amp; Collaboration</v>
      </c>
      <c r="K3342" t="str">
        <f>IF(VLOOKUP(TRM!A4972,'TRM - TBM Crosswalk'!$A$2:'TRM - TBM Crosswalk'!$I$1008,9,FALSE)=0,"",VLOOKUP(TRM!A4972,'TRM - TBM Crosswalk'!$A$2:'TRM - TBM Crosswalk'!$I$1008,9,FALSE))</f>
        <v>Productivity</v>
      </c>
    </row>
    <row r="3343" spans="1:11" x14ac:dyDescent="0.45">
      <c r="A3343" t="str">
        <f>TRM!A4973</f>
        <v>A02.030.370#</v>
      </c>
      <c r="B3343" t="str">
        <f>TRM!B4973</f>
        <v>Digital Video Editing</v>
      </c>
      <c r="C3343" t="str">
        <f>TRM!C4973</f>
        <v>Cineware.app - 21.0</v>
      </c>
      <c r="D3343">
        <f>TRM!D4973</f>
        <v>0</v>
      </c>
      <c r="E3343" t="str">
        <f>IF(VLOOKUP(TRM!A4973,'TRM - TBM Crosswalk'!$A$2:'TRM - TBM Crosswalk'!$I$1008,3,FALSE)="N/A","TBD","")</f>
        <v/>
      </c>
      <c r="F3343" t="str">
        <f>IF(VLOOKUP(TRM!A4973,'TRM - TBM Crosswalk'!$A$2:'TRM - TBM Crosswalk'!$I$1008,4,FALSE)=0,"",VLOOKUP(TRM!A4973,'TRM - TBM Crosswalk'!$A$2:'TRM - TBM Crosswalk'!$I$1008,4,FALSE))</f>
        <v/>
      </c>
      <c r="G3343" t="str">
        <f>IF(VLOOKUP(TRM!A4973,'TRM - TBM Crosswalk'!$A$2:'TRM - TBM Crosswalk'!$I$1008,5,FALSE)=0,"",VLOOKUP(TRM!A4973,'TRM - TBM Crosswalk'!$A$2:'TRM - TBM Crosswalk'!$I$1008,5,FALSE))</f>
        <v/>
      </c>
      <c r="H3343" t="str">
        <f>IF(VLOOKUP(TRM!A4973,'TRM - TBM Crosswalk'!$A$2:'TRM - TBM Crosswalk'!$I$1008,6,FALSE)=0,"",VLOOKUP(TRM!A4973,'TRM - TBM Crosswalk'!$A$2:'TRM - TBM Crosswalk'!$I$1008,6,FALSE))</f>
        <v/>
      </c>
      <c r="I3343" t="str">
        <f>IF(VLOOKUP(TRM!A4973,'TRM - TBM Crosswalk'!$A$2:'TRM - TBM Crosswalk'!$I$1008,7,FALSE)=0,"",VLOOKUP(TRM!A4973,'TRM - TBM Crosswalk'!$A$2:'TRM - TBM Crosswalk'!$I$1008,7,FALSE))</f>
        <v>End User Services</v>
      </c>
      <c r="J3343" t="str">
        <f>IF(VLOOKUP(TRM!A4973,'TRM - TBM Crosswalk'!$A$2:'TRM - TBM Crosswalk'!$I$1008,8,FALSE)=0,"",VLOOKUP(TRM!A4973,'TRM - TBM Crosswalk'!$A$2:'TRM - TBM Crosswalk'!$I$1008,8,FALSE))</f>
        <v>Communication &amp; Collaboration</v>
      </c>
      <c r="K3343" t="str">
        <f>IF(VLOOKUP(TRM!A4973,'TRM - TBM Crosswalk'!$A$2:'TRM - TBM Crosswalk'!$I$1008,9,FALSE)=0,"",VLOOKUP(TRM!A4973,'TRM - TBM Crosswalk'!$A$2:'TRM - TBM Crosswalk'!$I$1008,9,FALSE))</f>
        <v>Productivity</v>
      </c>
    </row>
    <row r="3344" spans="1:11" x14ac:dyDescent="0.45">
      <c r="A3344" t="str">
        <f>TRM!A4974</f>
        <v>A02.030.370#</v>
      </c>
      <c r="B3344" t="str">
        <f>TRM!B4974</f>
        <v>Digital Video Editing</v>
      </c>
      <c r="C3344" t="str">
        <f>TRM!C4974</f>
        <v>colorv.app - 11.4</v>
      </c>
      <c r="D3344">
        <f>TRM!D4974</f>
        <v>0</v>
      </c>
      <c r="E3344" t="str">
        <f>IF(VLOOKUP(TRM!A4974,'TRM - TBM Crosswalk'!$A$2:'TRM - TBM Crosswalk'!$I$1008,3,FALSE)="N/A","TBD","")</f>
        <v/>
      </c>
      <c r="F3344" t="str">
        <f>IF(VLOOKUP(TRM!A4974,'TRM - TBM Crosswalk'!$A$2:'TRM - TBM Crosswalk'!$I$1008,4,FALSE)=0,"",VLOOKUP(TRM!A4974,'TRM - TBM Crosswalk'!$A$2:'TRM - TBM Crosswalk'!$I$1008,4,FALSE))</f>
        <v/>
      </c>
      <c r="G3344" t="str">
        <f>IF(VLOOKUP(TRM!A4974,'TRM - TBM Crosswalk'!$A$2:'TRM - TBM Crosswalk'!$I$1008,5,FALSE)=0,"",VLOOKUP(TRM!A4974,'TRM - TBM Crosswalk'!$A$2:'TRM - TBM Crosswalk'!$I$1008,5,FALSE))</f>
        <v/>
      </c>
      <c r="H3344" t="str">
        <f>IF(VLOOKUP(TRM!A4974,'TRM - TBM Crosswalk'!$A$2:'TRM - TBM Crosswalk'!$I$1008,6,FALSE)=0,"",VLOOKUP(TRM!A4974,'TRM - TBM Crosswalk'!$A$2:'TRM - TBM Crosswalk'!$I$1008,6,FALSE))</f>
        <v/>
      </c>
      <c r="I3344" t="str">
        <f>IF(VLOOKUP(TRM!A4974,'TRM - TBM Crosswalk'!$A$2:'TRM - TBM Crosswalk'!$I$1008,7,FALSE)=0,"",VLOOKUP(TRM!A4974,'TRM - TBM Crosswalk'!$A$2:'TRM - TBM Crosswalk'!$I$1008,7,FALSE))</f>
        <v>End User Services</v>
      </c>
      <c r="J3344" t="str">
        <f>IF(VLOOKUP(TRM!A4974,'TRM - TBM Crosswalk'!$A$2:'TRM - TBM Crosswalk'!$I$1008,8,FALSE)=0,"",VLOOKUP(TRM!A4974,'TRM - TBM Crosswalk'!$A$2:'TRM - TBM Crosswalk'!$I$1008,8,FALSE))</f>
        <v>Communication &amp; Collaboration</v>
      </c>
      <c r="K3344" t="str">
        <f>IF(VLOOKUP(TRM!A4974,'TRM - TBM Crosswalk'!$A$2:'TRM - TBM Crosswalk'!$I$1008,9,FALSE)=0,"",VLOOKUP(TRM!A4974,'TRM - TBM Crosswalk'!$A$2:'TRM - TBM Crosswalk'!$I$1008,9,FALSE))</f>
        <v>Productivity</v>
      </c>
    </row>
    <row r="3345" spans="1:11" x14ac:dyDescent="0.45">
      <c r="A3345" t="str">
        <f>TRM!A5010</f>
        <v>A02.030.370#</v>
      </c>
      <c r="B3345" t="str">
        <f>TRM!B5010</f>
        <v>Digital Video Editing</v>
      </c>
      <c r="C3345" t="str">
        <f>TRM!C5010</f>
        <v>Livestream Procaster.app</v>
      </c>
      <c r="D3345">
        <f>TRM!D5010</f>
        <v>0</v>
      </c>
      <c r="E3345" t="str">
        <f>IF(VLOOKUP(TRM!A5010,'TRM - TBM Crosswalk'!$A$2:'TRM - TBM Crosswalk'!$I$1008,3,FALSE)="N/A","TBD","")</f>
        <v/>
      </c>
      <c r="F3345" t="str">
        <f>IF(VLOOKUP(TRM!A5010,'TRM - TBM Crosswalk'!$A$2:'TRM - TBM Crosswalk'!$I$1008,4,FALSE)=0,"",VLOOKUP(TRM!A5010,'TRM - TBM Crosswalk'!$A$2:'TRM - TBM Crosswalk'!$I$1008,4,FALSE))</f>
        <v/>
      </c>
      <c r="G3345" t="str">
        <f>IF(VLOOKUP(TRM!A5010,'TRM - TBM Crosswalk'!$A$2:'TRM - TBM Crosswalk'!$I$1008,5,FALSE)=0,"",VLOOKUP(TRM!A5010,'TRM - TBM Crosswalk'!$A$2:'TRM - TBM Crosswalk'!$I$1008,5,FALSE))</f>
        <v/>
      </c>
      <c r="H3345" t="str">
        <f>IF(VLOOKUP(TRM!A5010,'TRM - TBM Crosswalk'!$A$2:'TRM - TBM Crosswalk'!$I$1008,6,FALSE)=0,"",VLOOKUP(TRM!A5010,'TRM - TBM Crosswalk'!$A$2:'TRM - TBM Crosswalk'!$I$1008,6,FALSE))</f>
        <v/>
      </c>
      <c r="I3345" t="str">
        <f>IF(VLOOKUP(TRM!A5010,'TRM - TBM Crosswalk'!$A$2:'TRM - TBM Crosswalk'!$I$1008,7,FALSE)=0,"",VLOOKUP(TRM!A5010,'TRM - TBM Crosswalk'!$A$2:'TRM - TBM Crosswalk'!$I$1008,7,FALSE))</f>
        <v>End User Services</v>
      </c>
      <c r="J3345" t="str">
        <f>IF(VLOOKUP(TRM!A5010,'TRM - TBM Crosswalk'!$A$2:'TRM - TBM Crosswalk'!$I$1008,8,FALSE)=0,"",VLOOKUP(TRM!A5010,'TRM - TBM Crosswalk'!$A$2:'TRM - TBM Crosswalk'!$I$1008,8,FALSE))</f>
        <v>Communication &amp; Collaboration</v>
      </c>
      <c r="K3345" t="str">
        <f>IF(VLOOKUP(TRM!A5010,'TRM - TBM Crosswalk'!$A$2:'TRM - TBM Crosswalk'!$I$1008,9,FALSE)=0,"",VLOOKUP(TRM!A5010,'TRM - TBM Crosswalk'!$A$2:'TRM - TBM Crosswalk'!$I$1008,9,FALSE))</f>
        <v>Productivity</v>
      </c>
    </row>
    <row r="3346" spans="1:11" x14ac:dyDescent="0.45">
      <c r="A3346" t="str">
        <f>TRM!A5040</f>
        <v>A02.030.370#</v>
      </c>
      <c r="B3346" t="str">
        <f>TRM!B5040</f>
        <v>Digital Video Editing</v>
      </c>
      <c r="C3346" t="str">
        <f>TRM!C5040</f>
        <v>NXPProximityInstaller | 3.100140.10443.10</v>
      </c>
      <c r="D3346">
        <f>TRM!D5040</f>
        <v>0</v>
      </c>
      <c r="E3346" t="str">
        <f>IF(VLOOKUP(TRM!A5040,'TRM - TBM Crosswalk'!$A$2:'TRM - TBM Crosswalk'!$I$1008,3,FALSE)="N/A","TBD","")</f>
        <v/>
      </c>
      <c r="F3346" t="str">
        <f>IF(VLOOKUP(TRM!A5040,'TRM - TBM Crosswalk'!$A$2:'TRM - TBM Crosswalk'!$I$1008,4,FALSE)=0,"",VLOOKUP(TRM!A5040,'TRM - TBM Crosswalk'!$A$2:'TRM - TBM Crosswalk'!$I$1008,4,FALSE))</f>
        <v/>
      </c>
      <c r="G3346" t="str">
        <f>IF(VLOOKUP(TRM!A5040,'TRM - TBM Crosswalk'!$A$2:'TRM - TBM Crosswalk'!$I$1008,5,FALSE)=0,"",VLOOKUP(TRM!A5040,'TRM - TBM Crosswalk'!$A$2:'TRM - TBM Crosswalk'!$I$1008,5,FALSE))</f>
        <v/>
      </c>
      <c r="H3346" t="str">
        <f>IF(VLOOKUP(TRM!A5040,'TRM - TBM Crosswalk'!$A$2:'TRM - TBM Crosswalk'!$I$1008,6,FALSE)=0,"",VLOOKUP(TRM!A5040,'TRM - TBM Crosswalk'!$A$2:'TRM - TBM Crosswalk'!$I$1008,6,FALSE))</f>
        <v/>
      </c>
      <c r="I3346" t="str">
        <f>IF(VLOOKUP(TRM!A5040,'TRM - TBM Crosswalk'!$A$2:'TRM - TBM Crosswalk'!$I$1008,7,FALSE)=0,"",VLOOKUP(TRM!A5040,'TRM - TBM Crosswalk'!$A$2:'TRM - TBM Crosswalk'!$I$1008,7,FALSE))</f>
        <v>End User Services</v>
      </c>
      <c r="J3346" t="str">
        <f>IF(VLOOKUP(TRM!A5040,'TRM - TBM Crosswalk'!$A$2:'TRM - TBM Crosswalk'!$I$1008,8,FALSE)=0,"",VLOOKUP(TRM!A5040,'TRM - TBM Crosswalk'!$A$2:'TRM - TBM Crosswalk'!$I$1008,8,FALSE))</f>
        <v>Communication &amp; Collaboration</v>
      </c>
      <c r="K3346" t="str">
        <f>IF(VLOOKUP(TRM!A5040,'TRM - TBM Crosswalk'!$A$2:'TRM - TBM Crosswalk'!$I$1008,9,FALSE)=0,"",VLOOKUP(TRM!A5040,'TRM - TBM Crosswalk'!$A$2:'TRM - TBM Crosswalk'!$I$1008,9,FALSE))</f>
        <v>Productivity</v>
      </c>
    </row>
    <row r="3347" spans="1:11" x14ac:dyDescent="0.45">
      <c r="A3347" t="str">
        <f>TRM!A5042</f>
        <v>A02.030.370#</v>
      </c>
      <c r="B3347" t="str">
        <f>TRM!B5042</f>
        <v>Digital Video Editing</v>
      </c>
      <c r="C3347" t="str">
        <f>TRM!C5042</f>
        <v>NXPProximityInstaller | 3.10050.10439.10</v>
      </c>
      <c r="D3347">
        <f>TRM!D5042</f>
        <v>0</v>
      </c>
      <c r="E3347" t="str">
        <f>IF(VLOOKUP(TRM!A5042,'TRM - TBM Crosswalk'!$A$2:'TRM - TBM Crosswalk'!$I$1008,3,FALSE)="N/A","TBD","")</f>
        <v/>
      </c>
      <c r="F3347" t="str">
        <f>IF(VLOOKUP(TRM!A5042,'TRM - TBM Crosswalk'!$A$2:'TRM - TBM Crosswalk'!$I$1008,4,FALSE)=0,"",VLOOKUP(TRM!A5042,'TRM - TBM Crosswalk'!$A$2:'TRM - TBM Crosswalk'!$I$1008,4,FALSE))</f>
        <v/>
      </c>
      <c r="G3347" t="str">
        <f>IF(VLOOKUP(TRM!A5042,'TRM - TBM Crosswalk'!$A$2:'TRM - TBM Crosswalk'!$I$1008,5,FALSE)=0,"",VLOOKUP(TRM!A5042,'TRM - TBM Crosswalk'!$A$2:'TRM - TBM Crosswalk'!$I$1008,5,FALSE))</f>
        <v/>
      </c>
      <c r="H3347" t="str">
        <f>IF(VLOOKUP(TRM!A5042,'TRM - TBM Crosswalk'!$A$2:'TRM - TBM Crosswalk'!$I$1008,6,FALSE)=0,"",VLOOKUP(TRM!A5042,'TRM - TBM Crosswalk'!$A$2:'TRM - TBM Crosswalk'!$I$1008,6,FALSE))</f>
        <v/>
      </c>
      <c r="I3347" t="str">
        <f>IF(VLOOKUP(TRM!A5042,'TRM - TBM Crosswalk'!$A$2:'TRM - TBM Crosswalk'!$I$1008,7,FALSE)=0,"",VLOOKUP(TRM!A5042,'TRM - TBM Crosswalk'!$A$2:'TRM - TBM Crosswalk'!$I$1008,7,FALSE))</f>
        <v>End User Services</v>
      </c>
      <c r="J3347" t="str">
        <f>IF(VLOOKUP(TRM!A5042,'TRM - TBM Crosswalk'!$A$2:'TRM - TBM Crosswalk'!$I$1008,8,FALSE)=0,"",VLOOKUP(TRM!A5042,'TRM - TBM Crosswalk'!$A$2:'TRM - TBM Crosswalk'!$I$1008,8,FALSE))</f>
        <v>Communication &amp; Collaboration</v>
      </c>
      <c r="K3347" t="str">
        <f>IF(VLOOKUP(TRM!A5042,'TRM - TBM Crosswalk'!$A$2:'TRM - TBM Crosswalk'!$I$1008,9,FALSE)=0,"",VLOOKUP(TRM!A5042,'TRM - TBM Crosswalk'!$A$2:'TRM - TBM Crosswalk'!$I$1008,9,FALSE))</f>
        <v>Productivity</v>
      </c>
    </row>
    <row r="3348" spans="1:11" x14ac:dyDescent="0.45">
      <c r="A3348" t="str">
        <f>TRM!A9556</f>
        <v>I01.004.406#</v>
      </c>
      <c r="B3348" t="str">
        <f>TRM!B9556</f>
        <v>Power Management</v>
      </c>
      <c r="C3348" t="str">
        <f>TRM!C9556</f>
        <v>Dell Power Manager Service | 3.5.0</v>
      </c>
      <c r="D3348">
        <f>TRM!D9556</f>
        <v>0</v>
      </c>
      <c r="E3348" t="str">
        <f>IF(VLOOKUP(TRM!A9556,'TRM - TBM Crosswalk'!$A$2:'TRM - TBM Crosswalk'!$I$1008,3,FALSE)="N/A","TBD","")</f>
        <v>TBD</v>
      </c>
      <c r="F3348" t="str">
        <f>IF(VLOOKUP(TRM!A9556,'TRM - TBM Crosswalk'!$A$2:'TRM - TBM Crosswalk'!$I$1008,4,FALSE)=0,"",VLOOKUP(TRM!A9556,'TRM - TBM Crosswalk'!$A$2:'TRM - TBM Crosswalk'!$I$1008,4,FALSE))</f>
        <v/>
      </c>
      <c r="G3348" t="str">
        <f>IF(VLOOKUP(TRM!A9556,'TRM - TBM Crosswalk'!$A$2:'TRM - TBM Crosswalk'!$I$1008,5,FALSE)=0,"",VLOOKUP(TRM!A9556,'TRM - TBM Crosswalk'!$A$2:'TRM - TBM Crosswalk'!$I$1008,5,FALSE))</f>
        <v/>
      </c>
      <c r="H3348" t="str">
        <f>IF(VLOOKUP(TRM!A9556,'TRM - TBM Crosswalk'!$A$2:'TRM - TBM Crosswalk'!$I$1008,6,FALSE)=0,"",VLOOKUP(TRM!A9556,'TRM - TBM Crosswalk'!$A$2:'TRM - TBM Crosswalk'!$I$1008,6,FALSE))</f>
        <v/>
      </c>
      <c r="I3348" t="str">
        <f>IF(VLOOKUP(TRM!A9556,'TRM - TBM Crosswalk'!$A$2:'TRM - TBM Crosswalk'!$I$1008,7,FALSE)=0,"",VLOOKUP(TRM!A9556,'TRM - TBM Crosswalk'!$A$2:'TRM - TBM Crosswalk'!$I$1008,7,FALSE))</f>
        <v/>
      </c>
      <c r="J3348" t="str">
        <f>IF(VLOOKUP(TRM!A9556,'TRM - TBM Crosswalk'!$A$2:'TRM - TBM Crosswalk'!$I$1008,8,FALSE)=0,"",VLOOKUP(TRM!A9556,'TRM - TBM Crosswalk'!$A$2:'TRM - TBM Crosswalk'!$I$1008,8,FALSE))</f>
        <v/>
      </c>
      <c r="K3348" t="str">
        <f>IF(VLOOKUP(TRM!A9556,'TRM - TBM Crosswalk'!$A$2:'TRM - TBM Crosswalk'!$I$1008,9,FALSE)=0,"",VLOOKUP(TRM!A9556,'TRM - TBM Crosswalk'!$A$2:'TRM - TBM Crosswalk'!$I$1008,9,FALSE))</f>
        <v/>
      </c>
    </row>
    <row r="3349" spans="1:11" x14ac:dyDescent="0.45">
      <c r="A3349" t="str">
        <f>TRM!A10024</f>
        <v>I02.004.404</v>
      </c>
      <c r="B3349" t="str">
        <f>TRM!B10024</f>
        <v>Web Conferencing</v>
      </c>
      <c r="C3349" t="str">
        <f>TRM!C10024</f>
        <v>GoToMeeting (16786).app - 10.8.0.16786</v>
      </c>
      <c r="D3349">
        <f>TRM!D10024</f>
        <v>0</v>
      </c>
      <c r="E3349" t="str">
        <f>IF(VLOOKUP(TRM!A10024,'TRM - TBM Crosswalk'!$A$2:'TRM - TBM Crosswalk'!$I$1008,3,FALSE)="N/A","TBD","")</f>
        <v/>
      </c>
      <c r="F3349" t="str">
        <f>IF(VLOOKUP(TRM!A10024,'TRM - TBM Crosswalk'!$A$2:'TRM - TBM Crosswalk'!$I$1008,4,FALSE)=0,"",VLOOKUP(TRM!A10024,'TRM - TBM Crosswalk'!$A$2:'TRM - TBM Crosswalk'!$I$1008,4,FALSE))</f>
        <v/>
      </c>
      <c r="G3349" t="str">
        <f>IF(VLOOKUP(TRM!A10024,'TRM - TBM Crosswalk'!$A$2:'TRM - TBM Crosswalk'!$I$1008,5,FALSE)=0,"",VLOOKUP(TRM!A10024,'TRM - TBM Crosswalk'!$A$2:'TRM - TBM Crosswalk'!$I$1008,5,FALSE))</f>
        <v>End User</v>
      </c>
      <c r="H3349" t="str">
        <f>IF(VLOOKUP(TRM!A10024,'TRM - TBM Crosswalk'!$A$2:'TRM - TBM Crosswalk'!$I$1008,6,FALSE)=0,"",VLOOKUP(TRM!A10024,'TRM - TBM Crosswalk'!$A$2:'TRM - TBM Crosswalk'!$I$1008,6,FALSE))</f>
        <v>Conferencing &amp; AV</v>
      </c>
      <c r="I3349" t="str">
        <f>IF(VLOOKUP(TRM!A10024,'TRM - TBM Crosswalk'!$A$2:'TRM - TBM Crosswalk'!$I$1008,7,FALSE)=0,"",VLOOKUP(TRM!A10024,'TRM - TBM Crosswalk'!$A$2:'TRM - TBM Crosswalk'!$I$1008,7,FALSE))</f>
        <v/>
      </c>
      <c r="J3349" t="str">
        <f>IF(VLOOKUP(TRM!A10024,'TRM - TBM Crosswalk'!$A$2:'TRM - TBM Crosswalk'!$I$1008,8,FALSE)=0,"",VLOOKUP(TRM!A10024,'TRM - TBM Crosswalk'!$A$2:'TRM - TBM Crosswalk'!$I$1008,8,FALSE))</f>
        <v/>
      </c>
      <c r="K3349" t="str">
        <f>IF(VLOOKUP(TRM!A10024,'TRM - TBM Crosswalk'!$A$2:'TRM - TBM Crosswalk'!$I$1008,9,FALSE)=0,"",VLOOKUP(TRM!A10024,'TRM - TBM Crosswalk'!$A$2:'TRM - TBM Crosswalk'!$I$1008,9,FALSE))</f>
        <v/>
      </c>
    </row>
    <row r="3350" spans="1:11" x14ac:dyDescent="0.45">
      <c r="A3350" t="str">
        <f>TRM!A10025</f>
        <v>I02.004.404</v>
      </c>
      <c r="B3350" t="str">
        <f>TRM!B10025</f>
        <v>Web Conferencing</v>
      </c>
      <c r="C3350" t="str">
        <f>TRM!C10025</f>
        <v>GoToMeeting (17052).app - 10.9.0.17052</v>
      </c>
      <c r="D3350">
        <f>TRM!D10025</f>
        <v>0</v>
      </c>
      <c r="E3350" t="str">
        <f>IF(VLOOKUP(TRM!A10025,'TRM - TBM Crosswalk'!$A$2:'TRM - TBM Crosswalk'!$I$1008,3,FALSE)="N/A","TBD","")</f>
        <v/>
      </c>
      <c r="F3350" t="str">
        <f>IF(VLOOKUP(TRM!A10025,'TRM - TBM Crosswalk'!$A$2:'TRM - TBM Crosswalk'!$I$1008,4,FALSE)=0,"",VLOOKUP(TRM!A10025,'TRM - TBM Crosswalk'!$A$2:'TRM - TBM Crosswalk'!$I$1008,4,FALSE))</f>
        <v/>
      </c>
      <c r="G3350" t="str">
        <f>IF(VLOOKUP(TRM!A10025,'TRM - TBM Crosswalk'!$A$2:'TRM - TBM Crosswalk'!$I$1008,5,FALSE)=0,"",VLOOKUP(TRM!A10025,'TRM - TBM Crosswalk'!$A$2:'TRM - TBM Crosswalk'!$I$1008,5,FALSE))</f>
        <v>End User</v>
      </c>
      <c r="H3350" t="str">
        <f>IF(VLOOKUP(TRM!A10025,'TRM - TBM Crosswalk'!$A$2:'TRM - TBM Crosswalk'!$I$1008,6,FALSE)=0,"",VLOOKUP(TRM!A10025,'TRM - TBM Crosswalk'!$A$2:'TRM - TBM Crosswalk'!$I$1008,6,FALSE))</f>
        <v>Conferencing &amp; AV</v>
      </c>
      <c r="I3350" t="str">
        <f>IF(VLOOKUP(TRM!A10025,'TRM - TBM Crosswalk'!$A$2:'TRM - TBM Crosswalk'!$I$1008,7,FALSE)=0,"",VLOOKUP(TRM!A10025,'TRM - TBM Crosswalk'!$A$2:'TRM - TBM Crosswalk'!$I$1008,7,FALSE))</f>
        <v/>
      </c>
      <c r="J3350" t="str">
        <f>IF(VLOOKUP(TRM!A10025,'TRM - TBM Crosswalk'!$A$2:'TRM - TBM Crosswalk'!$I$1008,8,FALSE)=0,"",VLOOKUP(TRM!A10025,'TRM - TBM Crosswalk'!$A$2:'TRM - TBM Crosswalk'!$I$1008,8,FALSE))</f>
        <v/>
      </c>
      <c r="K3350" t="str">
        <f>IF(VLOOKUP(TRM!A10025,'TRM - TBM Crosswalk'!$A$2:'TRM - TBM Crosswalk'!$I$1008,9,FALSE)=0,"",VLOOKUP(TRM!A10025,'TRM - TBM Crosswalk'!$A$2:'TRM - TBM Crosswalk'!$I$1008,9,FALSE))</f>
        <v/>
      </c>
    </row>
    <row r="3351" spans="1:11" x14ac:dyDescent="0.45">
      <c r="A3351" t="str">
        <f>TRM!A634</f>
        <v>A02.021</v>
      </c>
      <c r="B3351" t="str">
        <f>TRM!B634</f>
        <v>Data Management</v>
      </c>
      <c r="C3351" t="str">
        <f>TRM!C634</f>
        <v>Beyond Compare 4.3.1 | 4.3.1.24438</v>
      </c>
      <c r="D3351">
        <f>TRM!D634</f>
        <v>0</v>
      </c>
      <c r="E3351" t="str">
        <f>IF(VLOOKUP(TRM!A634,'TRM - TBM Crosswalk'!$A$2:'TRM - TBM Crosswalk'!$I$1008,3,FALSE)="N/A","TBD","")</f>
        <v/>
      </c>
      <c r="F3351" t="str">
        <f>IF(VLOOKUP(TRM!A634,'TRM - TBM Crosswalk'!$A$2:'TRM - TBM Crosswalk'!$I$1008,4,FALSE)=0,"",VLOOKUP(TRM!A634,'TRM - TBM Crosswalk'!$A$2:'TRM - TBM Crosswalk'!$I$1008,4,FALSE))</f>
        <v/>
      </c>
      <c r="G3351" t="str">
        <f>IF(VLOOKUP(TRM!A634,'TRM - TBM Crosswalk'!$A$2:'TRM - TBM Crosswalk'!$I$1008,5,FALSE)=0,"",VLOOKUP(TRM!A634,'TRM - TBM Crosswalk'!$A$2:'TRM - TBM Crosswalk'!$I$1008,5,FALSE))</f>
        <v/>
      </c>
      <c r="H3351" t="str">
        <f>IF(VLOOKUP(TRM!A634,'TRM - TBM Crosswalk'!$A$2:'TRM - TBM Crosswalk'!$I$1008,6,FALSE)=0,"",VLOOKUP(TRM!A634,'TRM - TBM Crosswalk'!$A$2:'TRM - TBM Crosswalk'!$I$1008,6,FALSE))</f>
        <v/>
      </c>
      <c r="I3351" t="str">
        <f>IF(VLOOKUP(TRM!A634,'TRM - TBM Crosswalk'!$A$2:'TRM - TBM Crosswalk'!$I$1008,7,FALSE)=0,"",VLOOKUP(TRM!A634,'TRM - TBM Crosswalk'!$A$2:'TRM - TBM Crosswalk'!$I$1008,7,FALSE))</f>
        <v>Platform Services</v>
      </c>
      <c r="J3351" t="str">
        <f>IF(VLOOKUP(TRM!A634,'TRM - TBM Crosswalk'!$A$2:'TRM - TBM Crosswalk'!$I$1008,8,FALSE)=0,"",VLOOKUP(TRM!A634,'TRM - TBM Crosswalk'!$A$2:'TRM - TBM Crosswalk'!$I$1008,8,FALSE))</f>
        <v>Data Services</v>
      </c>
      <c r="K3351" t="str">
        <f>IF(VLOOKUP(TRM!A634,'TRM - TBM Crosswalk'!$A$2:'TRM - TBM Crosswalk'!$I$1008,9,FALSE)=0,"",VLOOKUP(TRM!A634,'TRM - TBM Crosswalk'!$A$2:'TRM - TBM Crosswalk'!$I$1008,9,FALSE))</f>
        <v>Data Management</v>
      </c>
    </row>
    <row r="3352" spans="1:11" x14ac:dyDescent="0.45">
      <c r="A3352" t="str">
        <f>TRM!A636</f>
        <v>A02.021</v>
      </c>
      <c r="B3352" t="str">
        <f>TRM!B636</f>
        <v>Data Management</v>
      </c>
      <c r="C3352" t="str">
        <f>TRM!C636</f>
        <v>Bulk Rename Utility 3.3.1.0 (64-bit)</v>
      </c>
      <c r="D3352">
        <f>TRM!D636</f>
        <v>0</v>
      </c>
      <c r="E3352" t="str">
        <f>IF(VLOOKUP(TRM!A636,'TRM - TBM Crosswalk'!$A$2:'TRM - TBM Crosswalk'!$I$1008,3,FALSE)="N/A","TBD","")</f>
        <v/>
      </c>
      <c r="F3352" t="str">
        <f>IF(VLOOKUP(TRM!A636,'TRM - TBM Crosswalk'!$A$2:'TRM - TBM Crosswalk'!$I$1008,4,FALSE)=0,"",VLOOKUP(TRM!A636,'TRM - TBM Crosswalk'!$A$2:'TRM - TBM Crosswalk'!$I$1008,4,FALSE))</f>
        <v/>
      </c>
      <c r="G3352" t="str">
        <f>IF(VLOOKUP(TRM!A636,'TRM - TBM Crosswalk'!$A$2:'TRM - TBM Crosswalk'!$I$1008,5,FALSE)=0,"",VLOOKUP(TRM!A636,'TRM - TBM Crosswalk'!$A$2:'TRM - TBM Crosswalk'!$I$1008,5,FALSE))</f>
        <v/>
      </c>
      <c r="H3352" t="str">
        <f>IF(VLOOKUP(TRM!A636,'TRM - TBM Crosswalk'!$A$2:'TRM - TBM Crosswalk'!$I$1008,6,FALSE)=0,"",VLOOKUP(TRM!A636,'TRM - TBM Crosswalk'!$A$2:'TRM - TBM Crosswalk'!$I$1008,6,FALSE))</f>
        <v/>
      </c>
      <c r="I3352" t="str">
        <f>IF(VLOOKUP(TRM!A636,'TRM - TBM Crosswalk'!$A$2:'TRM - TBM Crosswalk'!$I$1008,7,FALSE)=0,"",VLOOKUP(TRM!A636,'TRM - TBM Crosswalk'!$A$2:'TRM - TBM Crosswalk'!$I$1008,7,FALSE))</f>
        <v>Platform Services</v>
      </c>
      <c r="J3352" t="str">
        <f>IF(VLOOKUP(TRM!A636,'TRM - TBM Crosswalk'!$A$2:'TRM - TBM Crosswalk'!$I$1008,8,FALSE)=0,"",VLOOKUP(TRM!A636,'TRM - TBM Crosswalk'!$A$2:'TRM - TBM Crosswalk'!$I$1008,8,FALSE))</f>
        <v>Data Services</v>
      </c>
      <c r="K3352" t="str">
        <f>IF(VLOOKUP(TRM!A636,'TRM - TBM Crosswalk'!$A$2:'TRM - TBM Crosswalk'!$I$1008,9,FALSE)=0,"",VLOOKUP(TRM!A636,'TRM - TBM Crosswalk'!$A$2:'TRM - TBM Crosswalk'!$I$1008,9,FALSE))</f>
        <v>Data Management</v>
      </c>
    </row>
    <row r="3353" spans="1:11" x14ac:dyDescent="0.45">
      <c r="A3353" t="str">
        <f>TRM!A637</f>
        <v>A02.021</v>
      </c>
      <c r="B3353" t="str">
        <f>TRM!B637</f>
        <v>Data Management</v>
      </c>
      <c r="C3353" t="str">
        <f>TRM!C637</f>
        <v>DiffEngineX | 3.15.0000</v>
      </c>
      <c r="D3353">
        <f>TRM!D637</f>
        <v>0</v>
      </c>
      <c r="E3353" t="str">
        <f>IF(VLOOKUP(TRM!A637,'TRM - TBM Crosswalk'!$A$2:'TRM - TBM Crosswalk'!$I$1008,3,FALSE)="N/A","TBD","")</f>
        <v/>
      </c>
      <c r="F3353" t="str">
        <f>IF(VLOOKUP(TRM!A637,'TRM - TBM Crosswalk'!$A$2:'TRM - TBM Crosswalk'!$I$1008,4,FALSE)=0,"",VLOOKUP(TRM!A637,'TRM - TBM Crosswalk'!$A$2:'TRM - TBM Crosswalk'!$I$1008,4,FALSE))</f>
        <v/>
      </c>
      <c r="G3353" t="str">
        <f>IF(VLOOKUP(TRM!A637,'TRM - TBM Crosswalk'!$A$2:'TRM - TBM Crosswalk'!$I$1008,5,FALSE)=0,"",VLOOKUP(TRM!A637,'TRM - TBM Crosswalk'!$A$2:'TRM - TBM Crosswalk'!$I$1008,5,FALSE))</f>
        <v/>
      </c>
      <c r="H3353" t="str">
        <f>IF(VLOOKUP(TRM!A637,'TRM - TBM Crosswalk'!$A$2:'TRM - TBM Crosswalk'!$I$1008,6,FALSE)=0,"",VLOOKUP(TRM!A637,'TRM - TBM Crosswalk'!$A$2:'TRM - TBM Crosswalk'!$I$1008,6,FALSE))</f>
        <v/>
      </c>
      <c r="I3353" t="str">
        <f>IF(VLOOKUP(TRM!A637,'TRM - TBM Crosswalk'!$A$2:'TRM - TBM Crosswalk'!$I$1008,7,FALSE)=0,"",VLOOKUP(TRM!A637,'TRM - TBM Crosswalk'!$A$2:'TRM - TBM Crosswalk'!$I$1008,7,FALSE))</f>
        <v>Platform Services</v>
      </c>
      <c r="J3353" t="str">
        <f>IF(VLOOKUP(TRM!A637,'TRM - TBM Crosswalk'!$A$2:'TRM - TBM Crosswalk'!$I$1008,8,FALSE)=0,"",VLOOKUP(TRM!A637,'TRM - TBM Crosswalk'!$A$2:'TRM - TBM Crosswalk'!$I$1008,8,FALSE))</f>
        <v>Data Services</v>
      </c>
      <c r="K3353" t="str">
        <f>IF(VLOOKUP(TRM!A637,'TRM - TBM Crosswalk'!$A$2:'TRM - TBM Crosswalk'!$I$1008,9,FALSE)=0,"",VLOOKUP(TRM!A637,'TRM - TBM Crosswalk'!$A$2:'TRM - TBM Crosswalk'!$I$1008,9,FALSE))</f>
        <v>Data Management</v>
      </c>
    </row>
    <row r="3354" spans="1:11" x14ac:dyDescent="0.45">
      <c r="A3354" t="str">
        <f>TRM!A638</f>
        <v>A02.021</v>
      </c>
      <c r="B3354" t="str">
        <f>TRM!B638</f>
        <v>Data Management</v>
      </c>
      <c r="C3354" t="str">
        <f>TRM!C638</f>
        <v>Drive Manager | 1.0.179</v>
      </c>
      <c r="D3354">
        <f>TRM!D638</f>
        <v>0</v>
      </c>
      <c r="E3354" t="str">
        <f>IF(VLOOKUP(TRM!A638,'TRM - TBM Crosswalk'!$A$2:'TRM - TBM Crosswalk'!$I$1008,3,FALSE)="N/A","TBD","")</f>
        <v/>
      </c>
      <c r="F3354" t="str">
        <f>IF(VLOOKUP(TRM!A638,'TRM - TBM Crosswalk'!$A$2:'TRM - TBM Crosswalk'!$I$1008,4,FALSE)=0,"",VLOOKUP(TRM!A638,'TRM - TBM Crosswalk'!$A$2:'TRM - TBM Crosswalk'!$I$1008,4,FALSE))</f>
        <v/>
      </c>
      <c r="G3354" t="str">
        <f>IF(VLOOKUP(TRM!A638,'TRM - TBM Crosswalk'!$A$2:'TRM - TBM Crosswalk'!$I$1008,5,FALSE)=0,"",VLOOKUP(TRM!A638,'TRM - TBM Crosswalk'!$A$2:'TRM - TBM Crosswalk'!$I$1008,5,FALSE))</f>
        <v/>
      </c>
      <c r="H3354" t="str">
        <f>IF(VLOOKUP(TRM!A638,'TRM - TBM Crosswalk'!$A$2:'TRM - TBM Crosswalk'!$I$1008,6,FALSE)=0,"",VLOOKUP(TRM!A638,'TRM - TBM Crosswalk'!$A$2:'TRM - TBM Crosswalk'!$I$1008,6,FALSE))</f>
        <v/>
      </c>
      <c r="I3354" t="str">
        <f>IF(VLOOKUP(TRM!A638,'TRM - TBM Crosswalk'!$A$2:'TRM - TBM Crosswalk'!$I$1008,7,FALSE)=0,"",VLOOKUP(TRM!A638,'TRM - TBM Crosswalk'!$A$2:'TRM - TBM Crosswalk'!$I$1008,7,FALSE))</f>
        <v>Platform Services</v>
      </c>
      <c r="J3354" t="str">
        <f>IF(VLOOKUP(TRM!A638,'TRM - TBM Crosswalk'!$A$2:'TRM - TBM Crosswalk'!$I$1008,8,FALSE)=0,"",VLOOKUP(TRM!A638,'TRM - TBM Crosswalk'!$A$2:'TRM - TBM Crosswalk'!$I$1008,8,FALSE))</f>
        <v>Data Services</v>
      </c>
      <c r="K3354" t="str">
        <f>IF(VLOOKUP(TRM!A638,'TRM - TBM Crosswalk'!$A$2:'TRM - TBM Crosswalk'!$I$1008,9,FALSE)=0,"",VLOOKUP(TRM!A638,'TRM - TBM Crosswalk'!$A$2:'TRM - TBM Crosswalk'!$I$1008,9,FALSE))</f>
        <v>Data Management</v>
      </c>
    </row>
    <row r="3355" spans="1:11" x14ac:dyDescent="0.45">
      <c r="A3355" t="str">
        <f>TRM!A639</f>
        <v>A02.021</v>
      </c>
      <c r="B3355" t="str">
        <f>TRM!B639</f>
        <v>Data Management</v>
      </c>
      <c r="C3355" t="str">
        <f>TRM!C639</f>
        <v>Duplicate Cleaner Pro | 4.0.1</v>
      </c>
      <c r="D3355">
        <f>TRM!D639</f>
        <v>0</v>
      </c>
      <c r="E3355" t="str">
        <f>IF(VLOOKUP(TRM!A639,'TRM - TBM Crosswalk'!$A$2:'TRM - TBM Crosswalk'!$I$1008,3,FALSE)="N/A","TBD","")</f>
        <v/>
      </c>
      <c r="F3355" t="str">
        <f>IF(VLOOKUP(TRM!A639,'TRM - TBM Crosswalk'!$A$2:'TRM - TBM Crosswalk'!$I$1008,4,FALSE)=0,"",VLOOKUP(TRM!A639,'TRM - TBM Crosswalk'!$A$2:'TRM - TBM Crosswalk'!$I$1008,4,FALSE))</f>
        <v/>
      </c>
      <c r="G3355" t="str">
        <f>IF(VLOOKUP(TRM!A639,'TRM - TBM Crosswalk'!$A$2:'TRM - TBM Crosswalk'!$I$1008,5,FALSE)=0,"",VLOOKUP(TRM!A639,'TRM - TBM Crosswalk'!$A$2:'TRM - TBM Crosswalk'!$I$1008,5,FALSE))</f>
        <v/>
      </c>
      <c r="H3355" t="str">
        <f>IF(VLOOKUP(TRM!A639,'TRM - TBM Crosswalk'!$A$2:'TRM - TBM Crosswalk'!$I$1008,6,FALSE)=0,"",VLOOKUP(TRM!A639,'TRM - TBM Crosswalk'!$A$2:'TRM - TBM Crosswalk'!$I$1008,6,FALSE))</f>
        <v/>
      </c>
      <c r="I3355" t="str">
        <f>IF(VLOOKUP(TRM!A639,'TRM - TBM Crosswalk'!$A$2:'TRM - TBM Crosswalk'!$I$1008,7,FALSE)=0,"",VLOOKUP(TRM!A639,'TRM - TBM Crosswalk'!$A$2:'TRM - TBM Crosswalk'!$I$1008,7,FALSE))</f>
        <v>Platform Services</v>
      </c>
      <c r="J3355" t="str">
        <f>IF(VLOOKUP(TRM!A639,'TRM - TBM Crosswalk'!$A$2:'TRM - TBM Crosswalk'!$I$1008,8,FALSE)=0,"",VLOOKUP(TRM!A639,'TRM - TBM Crosswalk'!$A$2:'TRM - TBM Crosswalk'!$I$1008,8,FALSE))</f>
        <v>Data Services</v>
      </c>
      <c r="K3355" t="str">
        <f>IF(VLOOKUP(TRM!A639,'TRM - TBM Crosswalk'!$A$2:'TRM - TBM Crosswalk'!$I$1008,9,FALSE)=0,"",VLOOKUP(TRM!A639,'TRM - TBM Crosswalk'!$A$2:'TRM - TBM Crosswalk'!$I$1008,9,FALSE))</f>
        <v>Data Management</v>
      </c>
    </row>
    <row r="3356" spans="1:11" x14ac:dyDescent="0.45">
      <c r="A3356" t="str">
        <f>TRM!A640</f>
        <v>A02.021</v>
      </c>
      <c r="B3356" t="str">
        <f>TRM!B640</f>
        <v>Data Management</v>
      </c>
      <c r="C3356" t="str">
        <f>TRM!C640</f>
        <v>Duplicate Cleaner Pro | 4.0.5</v>
      </c>
      <c r="D3356">
        <f>TRM!D640</f>
        <v>0</v>
      </c>
      <c r="E3356" t="str">
        <f>IF(VLOOKUP(TRM!A640,'TRM - TBM Crosswalk'!$A$2:'TRM - TBM Crosswalk'!$I$1008,3,FALSE)="N/A","TBD","")</f>
        <v/>
      </c>
      <c r="F3356" t="str">
        <f>IF(VLOOKUP(TRM!A640,'TRM - TBM Crosswalk'!$A$2:'TRM - TBM Crosswalk'!$I$1008,4,FALSE)=0,"",VLOOKUP(TRM!A640,'TRM - TBM Crosswalk'!$A$2:'TRM - TBM Crosswalk'!$I$1008,4,FALSE))</f>
        <v/>
      </c>
      <c r="G3356" t="str">
        <f>IF(VLOOKUP(TRM!A640,'TRM - TBM Crosswalk'!$A$2:'TRM - TBM Crosswalk'!$I$1008,5,FALSE)=0,"",VLOOKUP(TRM!A640,'TRM - TBM Crosswalk'!$A$2:'TRM - TBM Crosswalk'!$I$1008,5,FALSE))</f>
        <v/>
      </c>
      <c r="H3356" t="str">
        <f>IF(VLOOKUP(TRM!A640,'TRM - TBM Crosswalk'!$A$2:'TRM - TBM Crosswalk'!$I$1008,6,FALSE)=0,"",VLOOKUP(TRM!A640,'TRM - TBM Crosswalk'!$A$2:'TRM - TBM Crosswalk'!$I$1008,6,FALSE))</f>
        <v/>
      </c>
      <c r="I3356" t="str">
        <f>IF(VLOOKUP(TRM!A640,'TRM - TBM Crosswalk'!$A$2:'TRM - TBM Crosswalk'!$I$1008,7,FALSE)=0,"",VLOOKUP(TRM!A640,'TRM - TBM Crosswalk'!$A$2:'TRM - TBM Crosswalk'!$I$1008,7,FALSE))</f>
        <v>Platform Services</v>
      </c>
      <c r="J3356" t="str">
        <f>IF(VLOOKUP(TRM!A640,'TRM - TBM Crosswalk'!$A$2:'TRM - TBM Crosswalk'!$I$1008,8,FALSE)=0,"",VLOOKUP(TRM!A640,'TRM - TBM Crosswalk'!$A$2:'TRM - TBM Crosswalk'!$I$1008,8,FALSE))</f>
        <v>Data Services</v>
      </c>
      <c r="K3356" t="str">
        <f>IF(VLOOKUP(TRM!A640,'TRM - TBM Crosswalk'!$A$2:'TRM - TBM Crosswalk'!$I$1008,9,FALSE)=0,"",VLOOKUP(TRM!A640,'TRM - TBM Crosswalk'!$A$2:'TRM - TBM Crosswalk'!$I$1008,9,FALSE))</f>
        <v>Data Management</v>
      </c>
    </row>
    <row r="3357" spans="1:11" x14ac:dyDescent="0.45">
      <c r="A3357" t="str">
        <f>TRM!A641</f>
        <v>A02.021</v>
      </c>
      <c r="B3357" t="str">
        <f>TRM!B641</f>
        <v>Data Management</v>
      </c>
      <c r="C3357" t="str">
        <f>TRM!C641</f>
        <v>Duplicate Cleaner Pro | 4.1.1</v>
      </c>
      <c r="D3357">
        <f>TRM!D641</f>
        <v>0</v>
      </c>
      <c r="E3357" t="str">
        <f>IF(VLOOKUP(TRM!A641,'TRM - TBM Crosswalk'!$A$2:'TRM - TBM Crosswalk'!$I$1008,3,FALSE)="N/A","TBD","")</f>
        <v/>
      </c>
      <c r="F3357" t="str">
        <f>IF(VLOOKUP(TRM!A641,'TRM - TBM Crosswalk'!$A$2:'TRM - TBM Crosswalk'!$I$1008,4,FALSE)=0,"",VLOOKUP(TRM!A641,'TRM - TBM Crosswalk'!$A$2:'TRM - TBM Crosswalk'!$I$1008,4,FALSE))</f>
        <v/>
      </c>
      <c r="G3357" t="str">
        <f>IF(VLOOKUP(TRM!A641,'TRM - TBM Crosswalk'!$A$2:'TRM - TBM Crosswalk'!$I$1008,5,FALSE)=0,"",VLOOKUP(TRM!A641,'TRM - TBM Crosswalk'!$A$2:'TRM - TBM Crosswalk'!$I$1008,5,FALSE))</f>
        <v/>
      </c>
      <c r="H3357" t="str">
        <f>IF(VLOOKUP(TRM!A641,'TRM - TBM Crosswalk'!$A$2:'TRM - TBM Crosswalk'!$I$1008,6,FALSE)=0,"",VLOOKUP(TRM!A641,'TRM - TBM Crosswalk'!$A$2:'TRM - TBM Crosswalk'!$I$1008,6,FALSE))</f>
        <v/>
      </c>
      <c r="I3357" t="str">
        <f>IF(VLOOKUP(TRM!A641,'TRM - TBM Crosswalk'!$A$2:'TRM - TBM Crosswalk'!$I$1008,7,FALSE)=0,"",VLOOKUP(TRM!A641,'TRM - TBM Crosswalk'!$A$2:'TRM - TBM Crosswalk'!$I$1008,7,FALSE))</f>
        <v>Platform Services</v>
      </c>
      <c r="J3357" t="str">
        <f>IF(VLOOKUP(TRM!A641,'TRM - TBM Crosswalk'!$A$2:'TRM - TBM Crosswalk'!$I$1008,8,FALSE)=0,"",VLOOKUP(TRM!A641,'TRM - TBM Crosswalk'!$A$2:'TRM - TBM Crosswalk'!$I$1008,8,FALSE))</f>
        <v>Data Services</v>
      </c>
      <c r="K3357" t="str">
        <f>IF(VLOOKUP(TRM!A641,'TRM - TBM Crosswalk'!$A$2:'TRM - TBM Crosswalk'!$I$1008,9,FALSE)=0,"",VLOOKUP(TRM!A641,'TRM - TBM Crosswalk'!$A$2:'TRM - TBM Crosswalk'!$I$1008,9,FALSE))</f>
        <v>Data Management</v>
      </c>
    </row>
    <row r="3358" spans="1:11" x14ac:dyDescent="0.45">
      <c r="A3358" t="str">
        <f>TRM!A642</f>
        <v>A02.021</v>
      </c>
      <c r="B3358" t="str">
        <f>TRM!B642</f>
        <v>Data Management</v>
      </c>
      <c r="C3358" t="str">
        <f>TRM!C642</f>
        <v>Duplicate Cleaner Pro | 4.1.2</v>
      </c>
      <c r="D3358">
        <f>TRM!D642</f>
        <v>0</v>
      </c>
      <c r="E3358" t="str">
        <f>IF(VLOOKUP(TRM!A642,'TRM - TBM Crosswalk'!$A$2:'TRM - TBM Crosswalk'!$I$1008,3,FALSE)="N/A","TBD","")</f>
        <v/>
      </c>
      <c r="F3358" t="str">
        <f>IF(VLOOKUP(TRM!A642,'TRM - TBM Crosswalk'!$A$2:'TRM - TBM Crosswalk'!$I$1008,4,FALSE)=0,"",VLOOKUP(TRM!A642,'TRM - TBM Crosswalk'!$A$2:'TRM - TBM Crosswalk'!$I$1008,4,FALSE))</f>
        <v/>
      </c>
      <c r="G3358" t="str">
        <f>IF(VLOOKUP(TRM!A642,'TRM - TBM Crosswalk'!$A$2:'TRM - TBM Crosswalk'!$I$1008,5,FALSE)=0,"",VLOOKUP(TRM!A642,'TRM - TBM Crosswalk'!$A$2:'TRM - TBM Crosswalk'!$I$1008,5,FALSE))</f>
        <v/>
      </c>
      <c r="H3358" t="str">
        <f>IF(VLOOKUP(TRM!A642,'TRM - TBM Crosswalk'!$A$2:'TRM - TBM Crosswalk'!$I$1008,6,FALSE)=0,"",VLOOKUP(TRM!A642,'TRM - TBM Crosswalk'!$A$2:'TRM - TBM Crosswalk'!$I$1008,6,FALSE))</f>
        <v/>
      </c>
      <c r="I3358" t="str">
        <f>IF(VLOOKUP(TRM!A642,'TRM - TBM Crosswalk'!$A$2:'TRM - TBM Crosswalk'!$I$1008,7,FALSE)=0,"",VLOOKUP(TRM!A642,'TRM - TBM Crosswalk'!$A$2:'TRM - TBM Crosswalk'!$I$1008,7,FALSE))</f>
        <v>Platform Services</v>
      </c>
      <c r="J3358" t="str">
        <f>IF(VLOOKUP(TRM!A642,'TRM - TBM Crosswalk'!$A$2:'TRM - TBM Crosswalk'!$I$1008,8,FALSE)=0,"",VLOOKUP(TRM!A642,'TRM - TBM Crosswalk'!$A$2:'TRM - TBM Crosswalk'!$I$1008,8,FALSE))</f>
        <v>Data Services</v>
      </c>
      <c r="K3358" t="str">
        <f>IF(VLOOKUP(TRM!A642,'TRM - TBM Crosswalk'!$A$2:'TRM - TBM Crosswalk'!$I$1008,9,FALSE)=0,"",VLOOKUP(TRM!A642,'TRM - TBM Crosswalk'!$A$2:'TRM - TBM Crosswalk'!$I$1008,9,FALSE))</f>
        <v>Data Management</v>
      </c>
    </row>
    <row r="3359" spans="1:11" x14ac:dyDescent="0.45">
      <c r="A3359" t="str">
        <f>TRM!A643</f>
        <v>A02.021</v>
      </c>
      <c r="B3359" t="str">
        <f>TRM!B643</f>
        <v>Data Management</v>
      </c>
      <c r="C3359" t="str">
        <f>TRM!C643</f>
        <v>Duplicate Finder</v>
      </c>
      <c r="D3359">
        <f>TRM!D643</f>
        <v>0</v>
      </c>
      <c r="E3359" t="str">
        <f>IF(VLOOKUP(TRM!A643,'TRM - TBM Crosswalk'!$A$2:'TRM - TBM Crosswalk'!$I$1008,3,FALSE)="N/A","TBD","")</f>
        <v/>
      </c>
      <c r="F3359" t="str">
        <f>IF(VLOOKUP(TRM!A643,'TRM - TBM Crosswalk'!$A$2:'TRM - TBM Crosswalk'!$I$1008,4,FALSE)=0,"",VLOOKUP(TRM!A643,'TRM - TBM Crosswalk'!$A$2:'TRM - TBM Crosswalk'!$I$1008,4,FALSE))</f>
        <v/>
      </c>
      <c r="G3359" t="str">
        <f>IF(VLOOKUP(TRM!A643,'TRM - TBM Crosswalk'!$A$2:'TRM - TBM Crosswalk'!$I$1008,5,FALSE)=0,"",VLOOKUP(TRM!A643,'TRM - TBM Crosswalk'!$A$2:'TRM - TBM Crosswalk'!$I$1008,5,FALSE))</f>
        <v/>
      </c>
      <c r="H3359" t="str">
        <f>IF(VLOOKUP(TRM!A643,'TRM - TBM Crosswalk'!$A$2:'TRM - TBM Crosswalk'!$I$1008,6,FALSE)=0,"",VLOOKUP(TRM!A643,'TRM - TBM Crosswalk'!$A$2:'TRM - TBM Crosswalk'!$I$1008,6,FALSE))</f>
        <v/>
      </c>
      <c r="I3359" t="str">
        <f>IF(VLOOKUP(TRM!A643,'TRM - TBM Crosswalk'!$A$2:'TRM - TBM Crosswalk'!$I$1008,7,FALSE)=0,"",VLOOKUP(TRM!A643,'TRM - TBM Crosswalk'!$A$2:'TRM - TBM Crosswalk'!$I$1008,7,FALSE))</f>
        <v>Platform Services</v>
      </c>
      <c r="J3359" t="str">
        <f>IF(VLOOKUP(TRM!A643,'TRM - TBM Crosswalk'!$A$2:'TRM - TBM Crosswalk'!$I$1008,8,FALSE)=0,"",VLOOKUP(TRM!A643,'TRM - TBM Crosswalk'!$A$2:'TRM - TBM Crosswalk'!$I$1008,8,FALSE))</f>
        <v>Data Services</v>
      </c>
      <c r="K3359" t="str">
        <f>IF(VLOOKUP(TRM!A643,'TRM - TBM Crosswalk'!$A$2:'TRM - TBM Crosswalk'!$I$1008,9,FALSE)=0,"",VLOOKUP(TRM!A643,'TRM - TBM Crosswalk'!$A$2:'TRM - TBM Crosswalk'!$I$1008,9,FALSE))</f>
        <v>Data Management</v>
      </c>
    </row>
    <row r="3360" spans="1:11" x14ac:dyDescent="0.45">
      <c r="A3360" t="str">
        <f>TRM!A823</f>
        <v>A02.021.226</v>
      </c>
      <c r="B3360" t="str">
        <f>TRM!B823</f>
        <v>Database Management System</v>
      </c>
      <c r="C3360" t="str">
        <f>TRM!C823</f>
        <v>Microsoft SQL Server 2008 Browser | 10.0.1600.22</v>
      </c>
      <c r="D3360">
        <f>TRM!D823</f>
        <v>0</v>
      </c>
      <c r="E3360" t="str">
        <f>IF(VLOOKUP(TRM!A823,'TRM - TBM Crosswalk'!$A$2:'TRM - TBM Crosswalk'!$I$1008,3,FALSE)="N/A","TBD","")</f>
        <v/>
      </c>
      <c r="F3360" t="str">
        <f>IF(VLOOKUP(TRM!A823,'TRM - TBM Crosswalk'!$A$2:'TRM - TBM Crosswalk'!$I$1008,4,FALSE)=0,"",VLOOKUP(TRM!A823,'TRM - TBM Crosswalk'!$A$2:'TRM - TBM Crosswalk'!$I$1008,4,FALSE))</f>
        <v/>
      </c>
      <c r="G3360" t="str">
        <f>IF(VLOOKUP(TRM!A823,'TRM - TBM Crosswalk'!$A$2:'TRM - TBM Crosswalk'!$I$1008,5,FALSE)=0,"",VLOOKUP(TRM!A823,'TRM - TBM Crosswalk'!$A$2:'TRM - TBM Crosswalk'!$I$1008,5,FALSE))</f>
        <v>Platform</v>
      </c>
      <c r="H3360" t="str">
        <f>IF(VLOOKUP(TRM!A823,'TRM - TBM Crosswalk'!$A$2:'TRM - TBM Crosswalk'!$I$1008,6,FALSE)=0,"",VLOOKUP(TRM!A823,'TRM - TBM Crosswalk'!$A$2:'TRM - TBM Crosswalk'!$I$1008,6,FALSE))</f>
        <v/>
      </c>
      <c r="I3360" t="str">
        <f>IF(VLOOKUP(TRM!A823,'TRM - TBM Crosswalk'!$A$2:'TRM - TBM Crosswalk'!$I$1008,7,FALSE)=0,"",VLOOKUP(TRM!A823,'TRM - TBM Crosswalk'!$A$2:'TRM - TBM Crosswalk'!$I$1008,7,FALSE))</f>
        <v>Platform Services</v>
      </c>
      <c r="J3360" t="str">
        <f>IF(VLOOKUP(TRM!A823,'TRM - TBM Crosswalk'!$A$2:'TRM - TBM Crosswalk'!$I$1008,8,FALSE)=0,"",VLOOKUP(TRM!A823,'TRM - TBM Crosswalk'!$A$2:'TRM - TBM Crosswalk'!$I$1008,8,FALSE))</f>
        <v>Data Services</v>
      </c>
      <c r="K3360" t="str">
        <f>IF(VLOOKUP(TRM!A823,'TRM - TBM Crosswalk'!$A$2:'TRM - TBM Crosswalk'!$I$1008,9,FALSE)=0,"",VLOOKUP(TRM!A823,'TRM - TBM Crosswalk'!$A$2:'TRM - TBM Crosswalk'!$I$1008,9,FALSE))</f>
        <v>Database</v>
      </c>
    </row>
    <row r="3361" spans="1:11" x14ac:dyDescent="0.45">
      <c r="A3361" t="str">
        <f>TRM!A824</f>
        <v>A02.021.226</v>
      </c>
      <c r="B3361" t="str">
        <f>TRM!B824</f>
        <v>Database Management System</v>
      </c>
      <c r="C3361" t="str">
        <f>TRM!C824</f>
        <v>Microsoft SQL Server 2008 Browser | 10.1.2531.0</v>
      </c>
      <c r="D3361">
        <f>TRM!D824</f>
        <v>0</v>
      </c>
      <c r="E3361" t="str">
        <f>IF(VLOOKUP(TRM!A824,'TRM - TBM Crosswalk'!$A$2:'TRM - TBM Crosswalk'!$I$1008,3,FALSE)="N/A","TBD","")</f>
        <v/>
      </c>
      <c r="F3361" t="str">
        <f>IF(VLOOKUP(TRM!A824,'TRM - TBM Crosswalk'!$A$2:'TRM - TBM Crosswalk'!$I$1008,4,FALSE)=0,"",VLOOKUP(TRM!A824,'TRM - TBM Crosswalk'!$A$2:'TRM - TBM Crosswalk'!$I$1008,4,FALSE))</f>
        <v/>
      </c>
      <c r="G3361" t="str">
        <f>IF(VLOOKUP(TRM!A824,'TRM - TBM Crosswalk'!$A$2:'TRM - TBM Crosswalk'!$I$1008,5,FALSE)=0,"",VLOOKUP(TRM!A824,'TRM - TBM Crosswalk'!$A$2:'TRM - TBM Crosswalk'!$I$1008,5,FALSE))</f>
        <v>Platform</v>
      </c>
      <c r="H3361" t="str">
        <f>IF(VLOOKUP(TRM!A824,'TRM - TBM Crosswalk'!$A$2:'TRM - TBM Crosswalk'!$I$1008,6,FALSE)=0,"",VLOOKUP(TRM!A824,'TRM - TBM Crosswalk'!$A$2:'TRM - TBM Crosswalk'!$I$1008,6,FALSE))</f>
        <v/>
      </c>
      <c r="I3361" t="str">
        <f>IF(VLOOKUP(TRM!A824,'TRM - TBM Crosswalk'!$A$2:'TRM - TBM Crosswalk'!$I$1008,7,FALSE)=0,"",VLOOKUP(TRM!A824,'TRM - TBM Crosswalk'!$A$2:'TRM - TBM Crosswalk'!$I$1008,7,FALSE))</f>
        <v>Platform Services</v>
      </c>
      <c r="J3361" t="str">
        <f>IF(VLOOKUP(TRM!A824,'TRM - TBM Crosswalk'!$A$2:'TRM - TBM Crosswalk'!$I$1008,8,FALSE)=0,"",VLOOKUP(TRM!A824,'TRM - TBM Crosswalk'!$A$2:'TRM - TBM Crosswalk'!$I$1008,8,FALSE))</f>
        <v>Data Services</v>
      </c>
      <c r="K3361" t="str">
        <f>IF(VLOOKUP(TRM!A824,'TRM - TBM Crosswalk'!$A$2:'TRM - TBM Crosswalk'!$I$1008,9,FALSE)=0,"",VLOOKUP(TRM!A824,'TRM - TBM Crosswalk'!$A$2:'TRM - TBM Crosswalk'!$I$1008,9,FALSE))</f>
        <v>Database</v>
      </c>
    </row>
    <row r="3362" spans="1:11" x14ac:dyDescent="0.45">
      <c r="A3362" t="str">
        <f>TRM!A825</f>
        <v>A02.021.226</v>
      </c>
      <c r="B3362" t="str">
        <f>TRM!B825</f>
        <v>Database Management System</v>
      </c>
      <c r="C3362" t="str">
        <f>TRM!C825</f>
        <v>Microsoft SQL Server 2008 Browser | 10.2.4000.0</v>
      </c>
      <c r="D3362">
        <f>TRM!D825</f>
        <v>0</v>
      </c>
      <c r="E3362" t="str">
        <f>IF(VLOOKUP(TRM!A825,'TRM - TBM Crosswalk'!$A$2:'TRM - TBM Crosswalk'!$I$1008,3,FALSE)="N/A","TBD","")</f>
        <v/>
      </c>
      <c r="F3362" t="str">
        <f>IF(VLOOKUP(TRM!A825,'TRM - TBM Crosswalk'!$A$2:'TRM - TBM Crosswalk'!$I$1008,4,FALSE)=0,"",VLOOKUP(TRM!A825,'TRM - TBM Crosswalk'!$A$2:'TRM - TBM Crosswalk'!$I$1008,4,FALSE))</f>
        <v/>
      </c>
      <c r="G3362" t="str">
        <f>IF(VLOOKUP(TRM!A825,'TRM - TBM Crosswalk'!$A$2:'TRM - TBM Crosswalk'!$I$1008,5,FALSE)=0,"",VLOOKUP(TRM!A825,'TRM - TBM Crosswalk'!$A$2:'TRM - TBM Crosswalk'!$I$1008,5,FALSE))</f>
        <v>Platform</v>
      </c>
      <c r="H3362" t="str">
        <f>IF(VLOOKUP(TRM!A825,'TRM - TBM Crosswalk'!$A$2:'TRM - TBM Crosswalk'!$I$1008,6,FALSE)=0,"",VLOOKUP(TRM!A825,'TRM - TBM Crosswalk'!$A$2:'TRM - TBM Crosswalk'!$I$1008,6,FALSE))</f>
        <v/>
      </c>
      <c r="I3362" t="str">
        <f>IF(VLOOKUP(TRM!A825,'TRM - TBM Crosswalk'!$A$2:'TRM - TBM Crosswalk'!$I$1008,7,FALSE)=0,"",VLOOKUP(TRM!A825,'TRM - TBM Crosswalk'!$A$2:'TRM - TBM Crosswalk'!$I$1008,7,FALSE))</f>
        <v>Platform Services</v>
      </c>
      <c r="J3362" t="str">
        <f>IF(VLOOKUP(TRM!A825,'TRM - TBM Crosswalk'!$A$2:'TRM - TBM Crosswalk'!$I$1008,8,FALSE)=0,"",VLOOKUP(TRM!A825,'TRM - TBM Crosswalk'!$A$2:'TRM - TBM Crosswalk'!$I$1008,8,FALSE))</f>
        <v>Data Services</v>
      </c>
      <c r="K3362" t="str">
        <f>IF(VLOOKUP(TRM!A825,'TRM - TBM Crosswalk'!$A$2:'TRM - TBM Crosswalk'!$I$1008,9,FALSE)=0,"",VLOOKUP(TRM!A825,'TRM - TBM Crosswalk'!$A$2:'TRM - TBM Crosswalk'!$I$1008,9,FALSE))</f>
        <v>Database</v>
      </c>
    </row>
    <row r="3363" spans="1:11" x14ac:dyDescent="0.45">
      <c r="A3363" t="str">
        <f>TRM!A826</f>
        <v>A02.021.226</v>
      </c>
      <c r="B3363" t="str">
        <f>TRM!B826</f>
        <v>Database Management System</v>
      </c>
      <c r="C3363" t="str">
        <f>TRM!C826</f>
        <v>Microsoft SQL Server 2008 Management Objects | 10.0.1600.22</v>
      </c>
      <c r="D3363">
        <f>TRM!D826</f>
        <v>0</v>
      </c>
      <c r="E3363" t="str">
        <f>IF(VLOOKUP(TRM!A826,'TRM - TBM Crosswalk'!$A$2:'TRM - TBM Crosswalk'!$I$1008,3,FALSE)="N/A","TBD","")</f>
        <v/>
      </c>
      <c r="F3363" t="str">
        <f>IF(VLOOKUP(TRM!A826,'TRM - TBM Crosswalk'!$A$2:'TRM - TBM Crosswalk'!$I$1008,4,FALSE)=0,"",VLOOKUP(TRM!A826,'TRM - TBM Crosswalk'!$A$2:'TRM - TBM Crosswalk'!$I$1008,4,FALSE))</f>
        <v/>
      </c>
      <c r="G3363" t="str">
        <f>IF(VLOOKUP(TRM!A826,'TRM - TBM Crosswalk'!$A$2:'TRM - TBM Crosswalk'!$I$1008,5,FALSE)=0,"",VLOOKUP(TRM!A826,'TRM - TBM Crosswalk'!$A$2:'TRM - TBM Crosswalk'!$I$1008,5,FALSE))</f>
        <v>Platform</v>
      </c>
      <c r="H3363" t="str">
        <f>IF(VLOOKUP(TRM!A826,'TRM - TBM Crosswalk'!$A$2:'TRM - TBM Crosswalk'!$I$1008,6,FALSE)=0,"",VLOOKUP(TRM!A826,'TRM - TBM Crosswalk'!$A$2:'TRM - TBM Crosswalk'!$I$1008,6,FALSE))</f>
        <v/>
      </c>
      <c r="I3363" t="str">
        <f>IF(VLOOKUP(TRM!A826,'TRM - TBM Crosswalk'!$A$2:'TRM - TBM Crosswalk'!$I$1008,7,FALSE)=0,"",VLOOKUP(TRM!A826,'TRM - TBM Crosswalk'!$A$2:'TRM - TBM Crosswalk'!$I$1008,7,FALSE))</f>
        <v>Platform Services</v>
      </c>
      <c r="J3363" t="str">
        <f>IF(VLOOKUP(TRM!A826,'TRM - TBM Crosswalk'!$A$2:'TRM - TBM Crosswalk'!$I$1008,8,FALSE)=0,"",VLOOKUP(TRM!A826,'TRM - TBM Crosswalk'!$A$2:'TRM - TBM Crosswalk'!$I$1008,8,FALSE))</f>
        <v>Data Services</v>
      </c>
      <c r="K3363" t="str">
        <f>IF(VLOOKUP(TRM!A826,'TRM - TBM Crosswalk'!$A$2:'TRM - TBM Crosswalk'!$I$1008,9,FALSE)=0,"",VLOOKUP(TRM!A826,'TRM - TBM Crosswalk'!$A$2:'TRM - TBM Crosswalk'!$I$1008,9,FALSE))</f>
        <v>Database</v>
      </c>
    </row>
    <row r="3364" spans="1:11" x14ac:dyDescent="0.45">
      <c r="A3364" t="str">
        <f>TRM!A827</f>
        <v>A02.021.226</v>
      </c>
      <c r="B3364" t="str">
        <f>TRM!B827</f>
        <v>Database Management System</v>
      </c>
      <c r="C3364" t="str">
        <f>TRM!C827</f>
        <v>Microsoft SQL Server 2008 Management Objects | 10.1.2531.0</v>
      </c>
      <c r="D3364">
        <f>TRM!D827</f>
        <v>0</v>
      </c>
      <c r="E3364" t="str">
        <f>IF(VLOOKUP(TRM!A827,'TRM - TBM Crosswalk'!$A$2:'TRM - TBM Crosswalk'!$I$1008,3,FALSE)="N/A","TBD","")</f>
        <v/>
      </c>
      <c r="F3364" t="str">
        <f>IF(VLOOKUP(TRM!A827,'TRM - TBM Crosswalk'!$A$2:'TRM - TBM Crosswalk'!$I$1008,4,FALSE)=0,"",VLOOKUP(TRM!A827,'TRM - TBM Crosswalk'!$A$2:'TRM - TBM Crosswalk'!$I$1008,4,FALSE))</f>
        <v/>
      </c>
      <c r="G3364" t="str">
        <f>IF(VLOOKUP(TRM!A827,'TRM - TBM Crosswalk'!$A$2:'TRM - TBM Crosswalk'!$I$1008,5,FALSE)=0,"",VLOOKUP(TRM!A827,'TRM - TBM Crosswalk'!$A$2:'TRM - TBM Crosswalk'!$I$1008,5,FALSE))</f>
        <v>Platform</v>
      </c>
      <c r="H3364" t="str">
        <f>IF(VLOOKUP(TRM!A827,'TRM - TBM Crosswalk'!$A$2:'TRM - TBM Crosswalk'!$I$1008,6,FALSE)=0,"",VLOOKUP(TRM!A827,'TRM - TBM Crosswalk'!$A$2:'TRM - TBM Crosswalk'!$I$1008,6,FALSE))</f>
        <v/>
      </c>
      <c r="I3364" t="str">
        <f>IF(VLOOKUP(TRM!A827,'TRM - TBM Crosswalk'!$A$2:'TRM - TBM Crosswalk'!$I$1008,7,FALSE)=0,"",VLOOKUP(TRM!A827,'TRM - TBM Crosswalk'!$A$2:'TRM - TBM Crosswalk'!$I$1008,7,FALSE))</f>
        <v>Platform Services</v>
      </c>
      <c r="J3364" t="str">
        <f>IF(VLOOKUP(TRM!A827,'TRM - TBM Crosswalk'!$A$2:'TRM - TBM Crosswalk'!$I$1008,8,FALSE)=0,"",VLOOKUP(TRM!A827,'TRM - TBM Crosswalk'!$A$2:'TRM - TBM Crosswalk'!$I$1008,8,FALSE))</f>
        <v>Data Services</v>
      </c>
      <c r="K3364" t="str">
        <f>IF(VLOOKUP(TRM!A827,'TRM - TBM Crosswalk'!$A$2:'TRM - TBM Crosswalk'!$I$1008,9,FALSE)=0,"",VLOOKUP(TRM!A827,'TRM - TBM Crosswalk'!$A$2:'TRM - TBM Crosswalk'!$I$1008,9,FALSE))</f>
        <v>Database</v>
      </c>
    </row>
    <row r="3365" spans="1:11" x14ac:dyDescent="0.45">
      <c r="A3365" t="str">
        <f>TRM!A828</f>
        <v>A02.021.226</v>
      </c>
      <c r="B3365" t="str">
        <f>TRM!B828</f>
        <v>Database Management System</v>
      </c>
      <c r="C3365" t="str">
        <f>TRM!C828</f>
        <v>Microsoft SQL Server 2008 Native Client | 10.0.1600.22</v>
      </c>
      <c r="D3365">
        <f>TRM!D828</f>
        <v>0</v>
      </c>
      <c r="E3365" t="str">
        <f>IF(VLOOKUP(TRM!A828,'TRM - TBM Crosswalk'!$A$2:'TRM - TBM Crosswalk'!$I$1008,3,FALSE)="N/A","TBD","")</f>
        <v/>
      </c>
      <c r="F3365" t="str">
        <f>IF(VLOOKUP(TRM!A828,'TRM - TBM Crosswalk'!$A$2:'TRM - TBM Crosswalk'!$I$1008,4,FALSE)=0,"",VLOOKUP(TRM!A828,'TRM - TBM Crosswalk'!$A$2:'TRM - TBM Crosswalk'!$I$1008,4,FALSE))</f>
        <v/>
      </c>
      <c r="G3365" t="str">
        <f>IF(VLOOKUP(TRM!A828,'TRM - TBM Crosswalk'!$A$2:'TRM - TBM Crosswalk'!$I$1008,5,FALSE)=0,"",VLOOKUP(TRM!A828,'TRM - TBM Crosswalk'!$A$2:'TRM - TBM Crosswalk'!$I$1008,5,FALSE))</f>
        <v>Platform</v>
      </c>
      <c r="H3365" t="str">
        <f>IF(VLOOKUP(TRM!A828,'TRM - TBM Crosswalk'!$A$2:'TRM - TBM Crosswalk'!$I$1008,6,FALSE)=0,"",VLOOKUP(TRM!A828,'TRM - TBM Crosswalk'!$A$2:'TRM - TBM Crosswalk'!$I$1008,6,FALSE))</f>
        <v/>
      </c>
      <c r="I3365" t="str">
        <f>IF(VLOOKUP(TRM!A828,'TRM - TBM Crosswalk'!$A$2:'TRM - TBM Crosswalk'!$I$1008,7,FALSE)=0,"",VLOOKUP(TRM!A828,'TRM - TBM Crosswalk'!$A$2:'TRM - TBM Crosswalk'!$I$1008,7,FALSE))</f>
        <v>Platform Services</v>
      </c>
      <c r="J3365" t="str">
        <f>IF(VLOOKUP(TRM!A828,'TRM - TBM Crosswalk'!$A$2:'TRM - TBM Crosswalk'!$I$1008,8,FALSE)=0,"",VLOOKUP(TRM!A828,'TRM - TBM Crosswalk'!$A$2:'TRM - TBM Crosswalk'!$I$1008,8,FALSE))</f>
        <v>Data Services</v>
      </c>
      <c r="K3365" t="str">
        <f>IF(VLOOKUP(TRM!A828,'TRM - TBM Crosswalk'!$A$2:'TRM - TBM Crosswalk'!$I$1008,9,FALSE)=0,"",VLOOKUP(TRM!A828,'TRM - TBM Crosswalk'!$A$2:'TRM - TBM Crosswalk'!$I$1008,9,FALSE))</f>
        <v>Database</v>
      </c>
    </row>
    <row r="3366" spans="1:11" x14ac:dyDescent="0.45">
      <c r="A3366" t="str">
        <f>TRM!A829</f>
        <v>A02.021.226</v>
      </c>
      <c r="B3366" t="str">
        <f>TRM!B829</f>
        <v>Database Management System</v>
      </c>
      <c r="C3366" t="str">
        <f>TRM!C829</f>
        <v>Microsoft SQL Server 2008 Native Client | 10.1.2531.0</v>
      </c>
      <c r="D3366">
        <f>TRM!D829</f>
        <v>0</v>
      </c>
      <c r="E3366" t="str">
        <f>IF(VLOOKUP(TRM!A829,'TRM - TBM Crosswalk'!$A$2:'TRM - TBM Crosswalk'!$I$1008,3,FALSE)="N/A","TBD","")</f>
        <v/>
      </c>
      <c r="F3366" t="str">
        <f>IF(VLOOKUP(TRM!A829,'TRM - TBM Crosswalk'!$A$2:'TRM - TBM Crosswalk'!$I$1008,4,FALSE)=0,"",VLOOKUP(TRM!A829,'TRM - TBM Crosswalk'!$A$2:'TRM - TBM Crosswalk'!$I$1008,4,FALSE))</f>
        <v/>
      </c>
      <c r="G3366" t="str">
        <f>IF(VLOOKUP(TRM!A829,'TRM - TBM Crosswalk'!$A$2:'TRM - TBM Crosswalk'!$I$1008,5,FALSE)=0,"",VLOOKUP(TRM!A829,'TRM - TBM Crosswalk'!$A$2:'TRM - TBM Crosswalk'!$I$1008,5,FALSE))</f>
        <v>Platform</v>
      </c>
      <c r="H3366" t="str">
        <f>IF(VLOOKUP(TRM!A829,'TRM - TBM Crosswalk'!$A$2:'TRM - TBM Crosswalk'!$I$1008,6,FALSE)=0,"",VLOOKUP(TRM!A829,'TRM - TBM Crosswalk'!$A$2:'TRM - TBM Crosswalk'!$I$1008,6,FALSE))</f>
        <v/>
      </c>
      <c r="I3366" t="str">
        <f>IF(VLOOKUP(TRM!A829,'TRM - TBM Crosswalk'!$A$2:'TRM - TBM Crosswalk'!$I$1008,7,FALSE)=0,"",VLOOKUP(TRM!A829,'TRM - TBM Crosswalk'!$A$2:'TRM - TBM Crosswalk'!$I$1008,7,FALSE))</f>
        <v>Platform Services</v>
      </c>
      <c r="J3366" t="str">
        <f>IF(VLOOKUP(TRM!A829,'TRM - TBM Crosswalk'!$A$2:'TRM - TBM Crosswalk'!$I$1008,8,FALSE)=0,"",VLOOKUP(TRM!A829,'TRM - TBM Crosswalk'!$A$2:'TRM - TBM Crosswalk'!$I$1008,8,FALSE))</f>
        <v>Data Services</v>
      </c>
      <c r="K3366" t="str">
        <f>IF(VLOOKUP(TRM!A829,'TRM - TBM Crosswalk'!$A$2:'TRM - TBM Crosswalk'!$I$1008,9,FALSE)=0,"",VLOOKUP(TRM!A829,'TRM - TBM Crosswalk'!$A$2:'TRM - TBM Crosswalk'!$I$1008,9,FALSE))</f>
        <v>Database</v>
      </c>
    </row>
    <row r="3367" spans="1:11" x14ac:dyDescent="0.45">
      <c r="A3367" t="str">
        <f>TRM!A830</f>
        <v>A02.021.226</v>
      </c>
      <c r="B3367" t="str">
        <f>TRM!B830</f>
        <v>Database Management System</v>
      </c>
      <c r="C3367" t="str">
        <f>TRM!C830</f>
        <v>Microsoft SQL Server 2008 R2</v>
      </c>
      <c r="D3367">
        <f>TRM!D830</f>
        <v>0</v>
      </c>
      <c r="E3367" t="str">
        <f>IF(VLOOKUP(TRM!A830,'TRM - TBM Crosswalk'!$A$2:'TRM - TBM Crosswalk'!$I$1008,3,FALSE)="N/A","TBD","")</f>
        <v/>
      </c>
      <c r="F3367" t="str">
        <f>IF(VLOOKUP(TRM!A830,'TRM - TBM Crosswalk'!$A$2:'TRM - TBM Crosswalk'!$I$1008,4,FALSE)=0,"",VLOOKUP(TRM!A830,'TRM - TBM Crosswalk'!$A$2:'TRM - TBM Crosswalk'!$I$1008,4,FALSE))</f>
        <v/>
      </c>
      <c r="G3367" t="str">
        <f>IF(VLOOKUP(TRM!A830,'TRM - TBM Crosswalk'!$A$2:'TRM - TBM Crosswalk'!$I$1008,5,FALSE)=0,"",VLOOKUP(TRM!A830,'TRM - TBM Crosswalk'!$A$2:'TRM - TBM Crosswalk'!$I$1008,5,FALSE))</f>
        <v>Platform</v>
      </c>
      <c r="H3367" t="str">
        <f>IF(VLOOKUP(TRM!A830,'TRM - TBM Crosswalk'!$A$2:'TRM - TBM Crosswalk'!$I$1008,6,FALSE)=0,"",VLOOKUP(TRM!A830,'TRM - TBM Crosswalk'!$A$2:'TRM - TBM Crosswalk'!$I$1008,6,FALSE))</f>
        <v/>
      </c>
      <c r="I3367" t="str">
        <f>IF(VLOOKUP(TRM!A830,'TRM - TBM Crosswalk'!$A$2:'TRM - TBM Crosswalk'!$I$1008,7,FALSE)=0,"",VLOOKUP(TRM!A830,'TRM - TBM Crosswalk'!$A$2:'TRM - TBM Crosswalk'!$I$1008,7,FALSE))</f>
        <v>Platform Services</v>
      </c>
      <c r="J3367" t="str">
        <f>IF(VLOOKUP(TRM!A830,'TRM - TBM Crosswalk'!$A$2:'TRM - TBM Crosswalk'!$I$1008,8,FALSE)=0,"",VLOOKUP(TRM!A830,'TRM - TBM Crosswalk'!$A$2:'TRM - TBM Crosswalk'!$I$1008,8,FALSE))</f>
        <v>Data Services</v>
      </c>
      <c r="K3367" t="str">
        <f>IF(VLOOKUP(TRM!A830,'TRM - TBM Crosswalk'!$A$2:'TRM - TBM Crosswalk'!$I$1008,9,FALSE)=0,"",VLOOKUP(TRM!A830,'TRM - TBM Crosswalk'!$A$2:'TRM - TBM Crosswalk'!$I$1008,9,FALSE))</f>
        <v>Database</v>
      </c>
    </row>
    <row r="3368" spans="1:11" x14ac:dyDescent="0.45">
      <c r="A3368" t="str">
        <f>TRM!A831</f>
        <v>A02.021.226</v>
      </c>
      <c r="B3368" t="str">
        <f>TRM!B831</f>
        <v>Database Management System</v>
      </c>
      <c r="C3368" t="str">
        <f>TRM!C831</f>
        <v>Microsoft SQL Server 2008 R2 (64-bit)</v>
      </c>
      <c r="D3368">
        <f>TRM!D831</f>
        <v>0</v>
      </c>
      <c r="E3368" t="str">
        <f>IF(VLOOKUP(TRM!A831,'TRM - TBM Crosswalk'!$A$2:'TRM - TBM Crosswalk'!$I$1008,3,FALSE)="N/A","TBD","")</f>
        <v/>
      </c>
      <c r="F3368" t="str">
        <f>IF(VLOOKUP(TRM!A831,'TRM - TBM Crosswalk'!$A$2:'TRM - TBM Crosswalk'!$I$1008,4,FALSE)=0,"",VLOOKUP(TRM!A831,'TRM - TBM Crosswalk'!$A$2:'TRM - TBM Crosswalk'!$I$1008,4,FALSE))</f>
        <v/>
      </c>
      <c r="G3368" t="str">
        <f>IF(VLOOKUP(TRM!A831,'TRM - TBM Crosswalk'!$A$2:'TRM - TBM Crosswalk'!$I$1008,5,FALSE)=0,"",VLOOKUP(TRM!A831,'TRM - TBM Crosswalk'!$A$2:'TRM - TBM Crosswalk'!$I$1008,5,FALSE))</f>
        <v>Platform</v>
      </c>
      <c r="H3368" t="str">
        <f>IF(VLOOKUP(TRM!A831,'TRM - TBM Crosswalk'!$A$2:'TRM - TBM Crosswalk'!$I$1008,6,FALSE)=0,"",VLOOKUP(TRM!A831,'TRM - TBM Crosswalk'!$A$2:'TRM - TBM Crosswalk'!$I$1008,6,FALSE))</f>
        <v/>
      </c>
      <c r="I3368" t="str">
        <f>IF(VLOOKUP(TRM!A831,'TRM - TBM Crosswalk'!$A$2:'TRM - TBM Crosswalk'!$I$1008,7,FALSE)=0,"",VLOOKUP(TRM!A831,'TRM - TBM Crosswalk'!$A$2:'TRM - TBM Crosswalk'!$I$1008,7,FALSE))</f>
        <v>Platform Services</v>
      </c>
      <c r="J3368" t="str">
        <f>IF(VLOOKUP(TRM!A831,'TRM - TBM Crosswalk'!$A$2:'TRM - TBM Crosswalk'!$I$1008,8,FALSE)=0,"",VLOOKUP(TRM!A831,'TRM - TBM Crosswalk'!$A$2:'TRM - TBM Crosswalk'!$I$1008,8,FALSE))</f>
        <v>Data Services</v>
      </c>
      <c r="K3368" t="str">
        <f>IF(VLOOKUP(TRM!A831,'TRM - TBM Crosswalk'!$A$2:'TRM - TBM Crosswalk'!$I$1008,9,FALSE)=0,"",VLOOKUP(TRM!A831,'TRM - TBM Crosswalk'!$A$2:'TRM - TBM Crosswalk'!$I$1008,9,FALSE))</f>
        <v>Database</v>
      </c>
    </row>
    <row r="3369" spans="1:11" x14ac:dyDescent="0.45">
      <c r="A3369" t="str">
        <f>TRM!A832</f>
        <v>A02.021.226</v>
      </c>
      <c r="B3369" t="str">
        <f>TRM!B832</f>
        <v>Database Management System</v>
      </c>
      <c r="C3369" t="str">
        <f>TRM!C832</f>
        <v>Microsoft SQL Server 2008 R2 ADOMD.NET | 10.50.1600.1</v>
      </c>
      <c r="D3369">
        <f>TRM!D832</f>
        <v>0</v>
      </c>
      <c r="E3369" t="str">
        <f>IF(VLOOKUP(TRM!A832,'TRM - TBM Crosswalk'!$A$2:'TRM - TBM Crosswalk'!$I$1008,3,FALSE)="N/A","TBD","")</f>
        <v/>
      </c>
      <c r="F3369" t="str">
        <f>IF(VLOOKUP(TRM!A832,'TRM - TBM Crosswalk'!$A$2:'TRM - TBM Crosswalk'!$I$1008,4,FALSE)=0,"",VLOOKUP(TRM!A832,'TRM - TBM Crosswalk'!$A$2:'TRM - TBM Crosswalk'!$I$1008,4,FALSE))</f>
        <v/>
      </c>
      <c r="G3369" t="str">
        <f>IF(VLOOKUP(TRM!A832,'TRM - TBM Crosswalk'!$A$2:'TRM - TBM Crosswalk'!$I$1008,5,FALSE)=0,"",VLOOKUP(TRM!A832,'TRM - TBM Crosswalk'!$A$2:'TRM - TBM Crosswalk'!$I$1008,5,FALSE))</f>
        <v>Platform</v>
      </c>
      <c r="H3369" t="str">
        <f>IF(VLOOKUP(TRM!A832,'TRM - TBM Crosswalk'!$A$2:'TRM - TBM Crosswalk'!$I$1008,6,FALSE)=0,"",VLOOKUP(TRM!A832,'TRM - TBM Crosswalk'!$A$2:'TRM - TBM Crosswalk'!$I$1008,6,FALSE))</f>
        <v/>
      </c>
      <c r="I3369" t="str">
        <f>IF(VLOOKUP(TRM!A832,'TRM - TBM Crosswalk'!$A$2:'TRM - TBM Crosswalk'!$I$1008,7,FALSE)=0,"",VLOOKUP(TRM!A832,'TRM - TBM Crosswalk'!$A$2:'TRM - TBM Crosswalk'!$I$1008,7,FALSE))</f>
        <v>Platform Services</v>
      </c>
      <c r="J3369" t="str">
        <f>IF(VLOOKUP(TRM!A832,'TRM - TBM Crosswalk'!$A$2:'TRM - TBM Crosswalk'!$I$1008,8,FALSE)=0,"",VLOOKUP(TRM!A832,'TRM - TBM Crosswalk'!$A$2:'TRM - TBM Crosswalk'!$I$1008,8,FALSE))</f>
        <v>Data Services</v>
      </c>
      <c r="K3369" t="str">
        <f>IF(VLOOKUP(TRM!A832,'TRM - TBM Crosswalk'!$A$2:'TRM - TBM Crosswalk'!$I$1008,9,FALSE)=0,"",VLOOKUP(TRM!A832,'TRM - TBM Crosswalk'!$A$2:'TRM - TBM Crosswalk'!$I$1008,9,FALSE))</f>
        <v>Database</v>
      </c>
    </row>
    <row r="3370" spans="1:11" x14ac:dyDescent="0.45">
      <c r="A3370" t="str">
        <f>TRM!A833</f>
        <v>A02.021.226</v>
      </c>
      <c r="B3370" t="str">
        <f>TRM!B833</f>
        <v>Database Management System</v>
      </c>
      <c r="C3370" t="str">
        <f>TRM!C833</f>
        <v>Microsoft SQL Server 2008 R2 Books Online | 10.50.1600.1</v>
      </c>
      <c r="D3370">
        <f>TRM!D833</f>
        <v>0</v>
      </c>
      <c r="E3370" t="str">
        <f>IF(VLOOKUP(TRM!A833,'TRM - TBM Crosswalk'!$A$2:'TRM - TBM Crosswalk'!$I$1008,3,FALSE)="N/A","TBD","")</f>
        <v/>
      </c>
      <c r="F3370" t="str">
        <f>IF(VLOOKUP(TRM!A833,'TRM - TBM Crosswalk'!$A$2:'TRM - TBM Crosswalk'!$I$1008,4,FALSE)=0,"",VLOOKUP(TRM!A833,'TRM - TBM Crosswalk'!$A$2:'TRM - TBM Crosswalk'!$I$1008,4,FALSE))</f>
        <v/>
      </c>
      <c r="G3370" t="str">
        <f>IF(VLOOKUP(TRM!A833,'TRM - TBM Crosswalk'!$A$2:'TRM - TBM Crosswalk'!$I$1008,5,FALSE)=0,"",VLOOKUP(TRM!A833,'TRM - TBM Crosswalk'!$A$2:'TRM - TBM Crosswalk'!$I$1008,5,FALSE))</f>
        <v>Platform</v>
      </c>
      <c r="H3370" t="str">
        <f>IF(VLOOKUP(TRM!A833,'TRM - TBM Crosswalk'!$A$2:'TRM - TBM Crosswalk'!$I$1008,6,FALSE)=0,"",VLOOKUP(TRM!A833,'TRM - TBM Crosswalk'!$A$2:'TRM - TBM Crosswalk'!$I$1008,6,FALSE))</f>
        <v/>
      </c>
      <c r="I3370" t="str">
        <f>IF(VLOOKUP(TRM!A833,'TRM - TBM Crosswalk'!$A$2:'TRM - TBM Crosswalk'!$I$1008,7,FALSE)=0,"",VLOOKUP(TRM!A833,'TRM - TBM Crosswalk'!$A$2:'TRM - TBM Crosswalk'!$I$1008,7,FALSE))</f>
        <v>Platform Services</v>
      </c>
      <c r="J3370" t="str">
        <f>IF(VLOOKUP(TRM!A833,'TRM - TBM Crosswalk'!$A$2:'TRM - TBM Crosswalk'!$I$1008,8,FALSE)=0,"",VLOOKUP(TRM!A833,'TRM - TBM Crosswalk'!$A$2:'TRM - TBM Crosswalk'!$I$1008,8,FALSE))</f>
        <v>Data Services</v>
      </c>
      <c r="K3370" t="str">
        <f>IF(VLOOKUP(TRM!A833,'TRM - TBM Crosswalk'!$A$2:'TRM - TBM Crosswalk'!$I$1008,9,FALSE)=0,"",VLOOKUP(TRM!A833,'TRM - TBM Crosswalk'!$A$2:'TRM - TBM Crosswalk'!$I$1008,9,FALSE))</f>
        <v>Database</v>
      </c>
    </row>
    <row r="3371" spans="1:11" x14ac:dyDescent="0.45">
      <c r="A3371" t="str">
        <f>TRM!A834</f>
        <v>A02.021.226</v>
      </c>
      <c r="B3371" t="str">
        <f>TRM!B834</f>
        <v>Database Management System</v>
      </c>
      <c r="C3371" t="str">
        <f>TRM!C834</f>
        <v>Microsoft SQL Server 2008 R2 Data-Tier Application Framework | 10.50.1447.4</v>
      </c>
      <c r="D3371">
        <f>TRM!D834</f>
        <v>0</v>
      </c>
      <c r="E3371" t="str">
        <f>IF(VLOOKUP(TRM!A834,'TRM - TBM Crosswalk'!$A$2:'TRM - TBM Crosswalk'!$I$1008,3,FALSE)="N/A","TBD","")</f>
        <v/>
      </c>
      <c r="F3371" t="str">
        <f>IF(VLOOKUP(TRM!A834,'TRM - TBM Crosswalk'!$A$2:'TRM - TBM Crosswalk'!$I$1008,4,FALSE)=0,"",VLOOKUP(TRM!A834,'TRM - TBM Crosswalk'!$A$2:'TRM - TBM Crosswalk'!$I$1008,4,FALSE))</f>
        <v/>
      </c>
      <c r="G3371" t="str">
        <f>IF(VLOOKUP(TRM!A834,'TRM - TBM Crosswalk'!$A$2:'TRM - TBM Crosswalk'!$I$1008,5,FALSE)=0,"",VLOOKUP(TRM!A834,'TRM - TBM Crosswalk'!$A$2:'TRM - TBM Crosswalk'!$I$1008,5,FALSE))</f>
        <v>Platform</v>
      </c>
      <c r="H3371" t="str">
        <f>IF(VLOOKUP(TRM!A834,'TRM - TBM Crosswalk'!$A$2:'TRM - TBM Crosswalk'!$I$1008,6,FALSE)=0,"",VLOOKUP(TRM!A834,'TRM - TBM Crosswalk'!$A$2:'TRM - TBM Crosswalk'!$I$1008,6,FALSE))</f>
        <v/>
      </c>
      <c r="I3371" t="str">
        <f>IF(VLOOKUP(TRM!A834,'TRM - TBM Crosswalk'!$A$2:'TRM - TBM Crosswalk'!$I$1008,7,FALSE)=0,"",VLOOKUP(TRM!A834,'TRM - TBM Crosswalk'!$A$2:'TRM - TBM Crosswalk'!$I$1008,7,FALSE))</f>
        <v>Platform Services</v>
      </c>
      <c r="J3371" t="str">
        <f>IF(VLOOKUP(TRM!A834,'TRM - TBM Crosswalk'!$A$2:'TRM - TBM Crosswalk'!$I$1008,8,FALSE)=0,"",VLOOKUP(TRM!A834,'TRM - TBM Crosswalk'!$A$2:'TRM - TBM Crosswalk'!$I$1008,8,FALSE))</f>
        <v>Data Services</v>
      </c>
      <c r="K3371" t="str">
        <f>IF(VLOOKUP(TRM!A834,'TRM - TBM Crosswalk'!$A$2:'TRM - TBM Crosswalk'!$I$1008,9,FALSE)=0,"",VLOOKUP(TRM!A834,'TRM - TBM Crosswalk'!$A$2:'TRM - TBM Crosswalk'!$I$1008,9,FALSE))</f>
        <v>Database</v>
      </c>
    </row>
    <row r="3372" spans="1:11" x14ac:dyDescent="0.45">
      <c r="A3372" t="str">
        <f>TRM!A835</f>
        <v>A02.021.226</v>
      </c>
      <c r="B3372" t="str">
        <f>TRM!B835</f>
        <v>Database Management System</v>
      </c>
      <c r="C3372" t="str">
        <f>TRM!C835</f>
        <v>Microsoft SQL Server 2008 R2 Data-Tier Application Framework | 10.50.1750.9</v>
      </c>
      <c r="D3372">
        <f>TRM!D835</f>
        <v>0</v>
      </c>
      <c r="E3372" t="str">
        <f>IF(VLOOKUP(TRM!A835,'TRM - TBM Crosswalk'!$A$2:'TRM - TBM Crosswalk'!$I$1008,3,FALSE)="N/A","TBD","")</f>
        <v/>
      </c>
      <c r="F3372" t="str">
        <f>IF(VLOOKUP(TRM!A835,'TRM - TBM Crosswalk'!$A$2:'TRM - TBM Crosswalk'!$I$1008,4,FALSE)=0,"",VLOOKUP(TRM!A835,'TRM - TBM Crosswalk'!$A$2:'TRM - TBM Crosswalk'!$I$1008,4,FALSE))</f>
        <v/>
      </c>
      <c r="G3372" t="str">
        <f>IF(VLOOKUP(TRM!A835,'TRM - TBM Crosswalk'!$A$2:'TRM - TBM Crosswalk'!$I$1008,5,FALSE)=0,"",VLOOKUP(TRM!A835,'TRM - TBM Crosswalk'!$A$2:'TRM - TBM Crosswalk'!$I$1008,5,FALSE))</f>
        <v>Platform</v>
      </c>
      <c r="H3372" t="str">
        <f>IF(VLOOKUP(TRM!A835,'TRM - TBM Crosswalk'!$A$2:'TRM - TBM Crosswalk'!$I$1008,6,FALSE)=0,"",VLOOKUP(TRM!A835,'TRM - TBM Crosswalk'!$A$2:'TRM - TBM Crosswalk'!$I$1008,6,FALSE))</f>
        <v/>
      </c>
      <c r="I3372" t="str">
        <f>IF(VLOOKUP(TRM!A835,'TRM - TBM Crosswalk'!$A$2:'TRM - TBM Crosswalk'!$I$1008,7,FALSE)=0,"",VLOOKUP(TRM!A835,'TRM - TBM Crosswalk'!$A$2:'TRM - TBM Crosswalk'!$I$1008,7,FALSE))</f>
        <v>Platform Services</v>
      </c>
      <c r="J3372" t="str">
        <f>IF(VLOOKUP(TRM!A835,'TRM - TBM Crosswalk'!$A$2:'TRM - TBM Crosswalk'!$I$1008,8,FALSE)=0,"",VLOOKUP(TRM!A835,'TRM - TBM Crosswalk'!$A$2:'TRM - TBM Crosswalk'!$I$1008,8,FALSE))</f>
        <v>Data Services</v>
      </c>
      <c r="K3372" t="str">
        <f>IF(VLOOKUP(TRM!A835,'TRM - TBM Crosswalk'!$A$2:'TRM - TBM Crosswalk'!$I$1008,9,FALSE)=0,"",VLOOKUP(TRM!A835,'TRM - TBM Crosswalk'!$A$2:'TRM - TBM Crosswalk'!$I$1008,9,FALSE))</f>
        <v>Database</v>
      </c>
    </row>
    <row r="3373" spans="1:11" x14ac:dyDescent="0.45">
      <c r="A3373" t="str">
        <f>TRM!A836</f>
        <v>A02.021.226</v>
      </c>
      <c r="B3373" t="str">
        <f>TRM!B836</f>
        <v>Database Management System</v>
      </c>
      <c r="C3373" t="str">
        <f>TRM!C836</f>
        <v>Microsoft SQL Server 2008 R2 Data-Tier Application Project | 10.50.1447.4</v>
      </c>
      <c r="D3373">
        <f>TRM!D836</f>
        <v>0</v>
      </c>
      <c r="E3373" t="str">
        <f>IF(VLOOKUP(TRM!A836,'TRM - TBM Crosswalk'!$A$2:'TRM - TBM Crosswalk'!$I$1008,3,FALSE)="N/A","TBD","")</f>
        <v/>
      </c>
      <c r="F3373" t="str">
        <f>IF(VLOOKUP(TRM!A836,'TRM - TBM Crosswalk'!$A$2:'TRM - TBM Crosswalk'!$I$1008,4,FALSE)=0,"",VLOOKUP(TRM!A836,'TRM - TBM Crosswalk'!$A$2:'TRM - TBM Crosswalk'!$I$1008,4,FALSE))</f>
        <v/>
      </c>
      <c r="G3373" t="str">
        <f>IF(VLOOKUP(TRM!A836,'TRM - TBM Crosswalk'!$A$2:'TRM - TBM Crosswalk'!$I$1008,5,FALSE)=0,"",VLOOKUP(TRM!A836,'TRM - TBM Crosswalk'!$A$2:'TRM - TBM Crosswalk'!$I$1008,5,FALSE))</f>
        <v>Platform</v>
      </c>
      <c r="H3373" t="str">
        <f>IF(VLOOKUP(TRM!A836,'TRM - TBM Crosswalk'!$A$2:'TRM - TBM Crosswalk'!$I$1008,6,FALSE)=0,"",VLOOKUP(TRM!A836,'TRM - TBM Crosswalk'!$A$2:'TRM - TBM Crosswalk'!$I$1008,6,FALSE))</f>
        <v/>
      </c>
      <c r="I3373" t="str">
        <f>IF(VLOOKUP(TRM!A836,'TRM - TBM Crosswalk'!$A$2:'TRM - TBM Crosswalk'!$I$1008,7,FALSE)=0,"",VLOOKUP(TRM!A836,'TRM - TBM Crosswalk'!$A$2:'TRM - TBM Crosswalk'!$I$1008,7,FALSE))</f>
        <v>Platform Services</v>
      </c>
      <c r="J3373" t="str">
        <f>IF(VLOOKUP(TRM!A836,'TRM - TBM Crosswalk'!$A$2:'TRM - TBM Crosswalk'!$I$1008,8,FALSE)=0,"",VLOOKUP(TRM!A836,'TRM - TBM Crosswalk'!$A$2:'TRM - TBM Crosswalk'!$I$1008,8,FALSE))</f>
        <v>Data Services</v>
      </c>
      <c r="K3373" t="str">
        <f>IF(VLOOKUP(TRM!A836,'TRM - TBM Crosswalk'!$A$2:'TRM - TBM Crosswalk'!$I$1008,9,FALSE)=0,"",VLOOKUP(TRM!A836,'TRM - TBM Crosswalk'!$A$2:'TRM - TBM Crosswalk'!$I$1008,9,FALSE))</f>
        <v>Database</v>
      </c>
    </row>
    <row r="3374" spans="1:11" x14ac:dyDescent="0.45">
      <c r="A3374" t="str">
        <f>TRM!A837</f>
        <v>A02.021.226</v>
      </c>
      <c r="B3374" t="str">
        <f>TRM!B837</f>
        <v>Database Management System</v>
      </c>
      <c r="C3374" t="str">
        <f>TRM!C837</f>
        <v>Microsoft SQL Server 2008 R2 Data-Tier Application Project | 10.50.1750.9</v>
      </c>
      <c r="D3374">
        <f>TRM!D837</f>
        <v>0</v>
      </c>
      <c r="E3374" t="str">
        <f>IF(VLOOKUP(TRM!A837,'TRM - TBM Crosswalk'!$A$2:'TRM - TBM Crosswalk'!$I$1008,3,FALSE)="N/A","TBD","")</f>
        <v/>
      </c>
      <c r="F3374" t="str">
        <f>IF(VLOOKUP(TRM!A837,'TRM - TBM Crosswalk'!$A$2:'TRM - TBM Crosswalk'!$I$1008,4,FALSE)=0,"",VLOOKUP(TRM!A837,'TRM - TBM Crosswalk'!$A$2:'TRM - TBM Crosswalk'!$I$1008,4,FALSE))</f>
        <v/>
      </c>
      <c r="G3374" t="str">
        <f>IF(VLOOKUP(TRM!A837,'TRM - TBM Crosswalk'!$A$2:'TRM - TBM Crosswalk'!$I$1008,5,FALSE)=0,"",VLOOKUP(TRM!A837,'TRM - TBM Crosswalk'!$A$2:'TRM - TBM Crosswalk'!$I$1008,5,FALSE))</f>
        <v>Platform</v>
      </c>
      <c r="H3374" t="str">
        <f>IF(VLOOKUP(TRM!A837,'TRM - TBM Crosswalk'!$A$2:'TRM - TBM Crosswalk'!$I$1008,6,FALSE)=0,"",VLOOKUP(TRM!A837,'TRM - TBM Crosswalk'!$A$2:'TRM - TBM Crosswalk'!$I$1008,6,FALSE))</f>
        <v/>
      </c>
      <c r="I3374" t="str">
        <f>IF(VLOOKUP(TRM!A837,'TRM - TBM Crosswalk'!$A$2:'TRM - TBM Crosswalk'!$I$1008,7,FALSE)=0,"",VLOOKUP(TRM!A837,'TRM - TBM Crosswalk'!$A$2:'TRM - TBM Crosswalk'!$I$1008,7,FALSE))</f>
        <v>Platform Services</v>
      </c>
      <c r="J3374" t="str">
        <f>IF(VLOOKUP(TRM!A837,'TRM - TBM Crosswalk'!$A$2:'TRM - TBM Crosswalk'!$I$1008,8,FALSE)=0,"",VLOOKUP(TRM!A837,'TRM - TBM Crosswalk'!$A$2:'TRM - TBM Crosswalk'!$I$1008,8,FALSE))</f>
        <v>Data Services</v>
      </c>
      <c r="K3374" t="str">
        <f>IF(VLOOKUP(TRM!A837,'TRM - TBM Crosswalk'!$A$2:'TRM - TBM Crosswalk'!$I$1008,9,FALSE)=0,"",VLOOKUP(TRM!A837,'TRM - TBM Crosswalk'!$A$2:'TRM - TBM Crosswalk'!$I$1008,9,FALSE))</f>
        <v>Database</v>
      </c>
    </row>
    <row r="3375" spans="1:11" x14ac:dyDescent="0.45">
      <c r="A3375" t="str">
        <f>TRM!A838</f>
        <v>A02.021.226</v>
      </c>
      <c r="B3375" t="str">
        <f>TRM!B838</f>
        <v>Database Management System</v>
      </c>
      <c r="C3375" t="str">
        <f>TRM!C838</f>
        <v>Microsoft SQL Server 2008 R2 Management Objects (x64) | 10.50.1447.4</v>
      </c>
      <c r="D3375">
        <f>TRM!D838</f>
        <v>0</v>
      </c>
      <c r="E3375" t="str">
        <f>IF(VLOOKUP(TRM!A838,'TRM - TBM Crosswalk'!$A$2:'TRM - TBM Crosswalk'!$I$1008,3,FALSE)="N/A","TBD","")</f>
        <v/>
      </c>
      <c r="F3375" t="str">
        <f>IF(VLOOKUP(TRM!A838,'TRM - TBM Crosswalk'!$A$2:'TRM - TBM Crosswalk'!$I$1008,4,FALSE)=0,"",VLOOKUP(TRM!A838,'TRM - TBM Crosswalk'!$A$2:'TRM - TBM Crosswalk'!$I$1008,4,FALSE))</f>
        <v/>
      </c>
      <c r="G3375" t="str">
        <f>IF(VLOOKUP(TRM!A838,'TRM - TBM Crosswalk'!$A$2:'TRM - TBM Crosswalk'!$I$1008,5,FALSE)=0,"",VLOOKUP(TRM!A838,'TRM - TBM Crosswalk'!$A$2:'TRM - TBM Crosswalk'!$I$1008,5,FALSE))</f>
        <v>Platform</v>
      </c>
      <c r="H3375" t="str">
        <f>IF(VLOOKUP(TRM!A838,'TRM - TBM Crosswalk'!$A$2:'TRM - TBM Crosswalk'!$I$1008,6,FALSE)=0,"",VLOOKUP(TRM!A838,'TRM - TBM Crosswalk'!$A$2:'TRM - TBM Crosswalk'!$I$1008,6,FALSE))</f>
        <v/>
      </c>
      <c r="I3375" t="str">
        <f>IF(VLOOKUP(TRM!A838,'TRM - TBM Crosswalk'!$A$2:'TRM - TBM Crosswalk'!$I$1008,7,FALSE)=0,"",VLOOKUP(TRM!A838,'TRM - TBM Crosswalk'!$A$2:'TRM - TBM Crosswalk'!$I$1008,7,FALSE))</f>
        <v>Platform Services</v>
      </c>
      <c r="J3375" t="str">
        <f>IF(VLOOKUP(TRM!A838,'TRM - TBM Crosswalk'!$A$2:'TRM - TBM Crosswalk'!$I$1008,8,FALSE)=0,"",VLOOKUP(TRM!A838,'TRM - TBM Crosswalk'!$A$2:'TRM - TBM Crosswalk'!$I$1008,8,FALSE))</f>
        <v>Data Services</v>
      </c>
      <c r="K3375" t="str">
        <f>IF(VLOOKUP(TRM!A838,'TRM - TBM Crosswalk'!$A$2:'TRM - TBM Crosswalk'!$I$1008,9,FALSE)=0,"",VLOOKUP(TRM!A838,'TRM - TBM Crosswalk'!$A$2:'TRM - TBM Crosswalk'!$I$1008,9,FALSE))</f>
        <v>Database</v>
      </c>
    </row>
    <row r="3376" spans="1:11" x14ac:dyDescent="0.45">
      <c r="A3376" t="str">
        <f>TRM!A839</f>
        <v>A02.021.226</v>
      </c>
      <c r="B3376" t="str">
        <f>TRM!B839</f>
        <v>Database Management System</v>
      </c>
      <c r="C3376" t="str">
        <f>TRM!C839</f>
        <v>Microsoft SQL Server 2008 R2 Management Objects | 10.50.1447.4</v>
      </c>
      <c r="D3376">
        <f>TRM!D839</f>
        <v>0</v>
      </c>
      <c r="E3376" t="str">
        <f>IF(VLOOKUP(TRM!A839,'TRM - TBM Crosswalk'!$A$2:'TRM - TBM Crosswalk'!$I$1008,3,FALSE)="N/A","TBD","")</f>
        <v/>
      </c>
      <c r="F3376" t="str">
        <f>IF(VLOOKUP(TRM!A839,'TRM - TBM Crosswalk'!$A$2:'TRM - TBM Crosswalk'!$I$1008,4,FALSE)=0,"",VLOOKUP(TRM!A839,'TRM - TBM Crosswalk'!$A$2:'TRM - TBM Crosswalk'!$I$1008,4,FALSE))</f>
        <v/>
      </c>
      <c r="G3376" t="str">
        <f>IF(VLOOKUP(TRM!A839,'TRM - TBM Crosswalk'!$A$2:'TRM - TBM Crosswalk'!$I$1008,5,FALSE)=0,"",VLOOKUP(TRM!A839,'TRM - TBM Crosswalk'!$A$2:'TRM - TBM Crosswalk'!$I$1008,5,FALSE))</f>
        <v>Platform</v>
      </c>
      <c r="H3376" t="str">
        <f>IF(VLOOKUP(TRM!A839,'TRM - TBM Crosswalk'!$A$2:'TRM - TBM Crosswalk'!$I$1008,6,FALSE)=0,"",VLOOKUP(TRM!A839,'TRM - TBM Crosswalk'!$A$2:'TRM - TBM Crosswalk'!$I$1008,6,FALSE))</f>
        <v/>
      </c>
      <c r="I3376" t="str">
        <f>IF(VLOOKUP(TRM!A839,'TRM - TBM Crosswalk'!$A$2:'TRM - TBM Crosswalk'!$I$1008,7,FALSE)=0,"",VLOOKUP(TRM!A839,'TRM - TBM Crosswalk'!$A$2:'TRM - TBM Crosswalk'!$I$1008,7,FALSE))</f>
        <v>Platform Services</v>
      </c>
      <c r="J3376" t="str">
        <f>IF(VLOOKUP(TRM!A839,'TRM - TBM Crosswalk'!$A$2:'TRM - TBM Crosswalk'!$I$1008,8,FALSE)=0,"",VLOOKUP(TRM!A839,'TRM - TBM Crosswalk'!$A$2:'TRM - TBM Crosswalk'!$I$1008,8,FALSE))</f>
        <v>Data Services</v>
      </c>
      <c r="K3376" t="str">
        <f>IF(VLOOKUP(TRM!A839,'TRM - TBM Crosswalk'!$A$2:'TRM - TBM Crosswalk'!$I$1008,9,FALSE)=0,"",VLOOKUP(TRM!A839,'TRM - TBM Crosswalk'!$A$2:'TRM - TBM Crosswalk'!$I$1008,9,FALSE))</f>
        <v>Database</v>
      </c>
    </row>
    <row r="3377" spans="1:11" x14ac:dyDescent="0.45">
      <c r="A3377" t="str">
        <f>TRM!A841</f>
        <v>A02.021.226</v>
      </c>
      <c r="B3377" t="str">
        <f>TRM!B841</f>
        <v>Database Management System</v>
      </c>
      <c r="C3377" t="str">
        <f>TRM!C841</f>
        <v>Microsoft SQL Server 2008 R2 Management Objects | 10.51.2500.0</v>
      </c>
      <c r="D3377">
        <f>TRM!D841</f>
        <v>0</v>
      </c>
      <c r="E3377" t="str">
        <f>IF(VLOOKUP(TRM!A841,'TRM - TBM Crosswalk'!$A$2:'TRM - TBM Crosswalk'!$I$1008,3,FALSE)="N/A","TBD","")</f>
        <v/>
      </c>
      <c r="F3377" t="str">
        <f>IF(VLOOKUP(TRM!A841,'TRM - TBM Crosswalk'!$A$2:'TRM - TBM Crosswalk'!$I$1008,4,FALSE)=0,"",VLOOKUP(TRM!A841,'TRM - TBM Crosswalk'!$A$2:'TRM - TBM Crosswalk'!$I$1008,4,FALSE))</f>
        <v/>
      </c>
      <c r="G3377" t="str">
        <f>IF(VLOOKUP(TRM!A841,'TRM - TBM Crosswalk'!$A$2:'TRM - TBM Crosswalk'!$I$1008,5,FALSE)=0,"",VLOOKUP(TRM!A841,'TRM - TBM Crosswalk'!$A$2:'TRM - TBM Crosswalk'!$I$1008,5,FALSE))</f>
        <v>Platform</v>
      </c>
      <c r="H3377" t="str">
        <f>IF(VLOOKUP(TRM!A841,'TRM - TBM Crosswalk'!$A$2:'TRM - TBM Crosswalk'!$I$1008,6,FALSE)=0,"",VLOOKUP(TRM!A841,'TRM - TBM Crosswalk'!$A$2:'TRM - TBM Crosswalk'!$I$1008,6,FALSE))</f>
        <v/>
      </c>
      <c r="I3377" t="str">
        <f>IF(VLOOKUP(TRM!A841,'TRM - TBM Crosswalk'!$A$2:'TRM - TBM Crosswalk'!$I$1008,7,FALSE)=0,"",VLOOKUP(TRM!A841,'TRM - TBM Crosswalk'!$A$2:'TRM - TBM Crosswalk'!$I$1008,7,FALSE))</f>
        <v>Platform Services</v>
      </c>
      <c r="J3377" t="str">
        <f>IF(VLOOKUP(TRM!A841,'TRM - TBM Crosswalk'!$A$2:'TRM - TBM Crosswalk'!$I$1008,8,FALSE)=0,"",VLOOKUP(TRM!A841,'TRM - TBM Crosswalk'!$A$2:'TRM - TBM Crosswalk'!$I$1008,8,FALSE))</f>
        <v>Data Services</v>
      </c>
      <c r="K3377" t="str">
        <f>IF(VLOOKUP(TRM!A841,'TRM - TBM Crosswalk'!$A$2:'TRM - TBM Crosswalk'!$I$1008,9,FALSE)=0,"",VLOOKUP(TRM!A841,'TRM - TBM Crosswalk'!$A$2:'TRM - TBM Crosswalk'!$I$1008,9,FALSE))</f>
        <v>Database</v>
      </c>
    </row>
    <row r="3378" spans="1:11" x14ac:dyDescent="0.45">
      <c r="A3378" t="str">
        <f>TRM!A842</f>
        <v>A02.021.226</v>
      </c>
      <c r="B3378" t="str">
        <f>TRM!B842</f>
        <v>Database Management System</v>
      </c>
      <c r="C3378" t="str">
        <f>TRM!C842</f>
        <v>Microsoft SQL Server 2008 R2 Native Client | 10.50.1600.1</v>
      </c>
      <c r="D3378">
        <f>TRM!D842</f>
        <v>0</v>
      </c>
      <c r="E3378" t="str">
        <f>IF(VLOOKUP(TRM!A842,'TRM - TBM Crosswalk'!$A$2:'TRM - TBM Crosswalk'!$I$1008,3,FALSE)="N/A","TBD","")</f>
        <v/>
      </c>
      <c r="F3378" t="str">
        <f>IF(VLOOKUP(TRM!A842,'TRM - TBM Crosswalk'!$A$2:'TRM - TBM Crosswalk'!$I$1008,4,FALSE)=0,"",VLOOKUP(TRM!A842,'TRM - TBM Crosswalk'!$A$2:'TRM - TBM Crosswalk'!$I$1008,4,FALSE))</f>
        <v/>
      </c>
      <c r="G3378" t="str">
        <f>IF(VLOOKUP(TRM!A842,'TRM - TBM Crosswalk'!$A$2:'TRM - TBM Crosswalk'!$I$1008,5,FALSE)=0,"",VLOOKUP(TRM!A842,'TRM - TBM Crosswalk'!$A$2:'TRM - TBM Crosswalk'!$I$1008,5,FALSE))</f>
        <v>Platform</v>
      </c>
      <c r="H3378" t="str">
        <f>IF(VLOOKUP(TRM!A842,'TRM - TBM Crosswalk'!$A$2:'TRM - TBM Crosswalk'!$I$1008,6,FALSE)=0,"",VLOOKUP(TRM!A842,'TRM - TBM Crosswalk'!$A$2:'TRM - TBM Crosswalk'!$I$1008,6,FALSE))</f>
        <v/>
      </c>
      <c r="I3378" t="str">
        <f>IF(VLOOKUP(TRM!A842,'TRM - TBM Crosswalk'!$A$2:'TRM - TBM Crosswalk'!$I$1008,7,FALSE)=0,"",VLOOKUP(TRM!A842,'TRM - TBM Crosswalk'!$A$2:'TRM - TBM Crosswalk'!$I$1008,7,FALSE))</f>
        <v>Platform Services</v>
      </c>
      <c r="J3378" t="str">
        <f>IF(VLOOKUP(TRM!A842,'TRM - TBM Crosswalk'!$A$2:'TRM - TBM Crosswalk'!$I$1008,8,FALSE)=0,"",VLOOKUP(TRM!A842,'TRM - TBM Crosswalk'!$A$2:'TRM - TBM Crosswalk'!$I$1008,8,FALSE))</f>
        <v>Data Services</v>
      </c>
      <c r="K3378" t="str">
        <f>IF(VLOOKUP(TRM!A842,'TRM - TBM Crosswalk'!$A$2:'TRM - TBM Crosswalk'!$I$1008,9,FALSE)=0,"",VLOOKUP(TRM!A842,'TRM - TBM Crosswalk'!$A$2:'TRM - TBM Crosswalk'!$I$1008,9,FALSE))</f>
        <v>Database</v>
      </c>
    </row>
    <row r="3379" spans="1:11" x14ac:dyDescent="0.45">
      <c r="A3379" t="str">
        <f>TRM!A843</f>
        <v>A02.021.226</v>
      </c>
      <c r="B3379" t="str">
        <f>TRM!B843</f>
        <v>Database Management System</v>
      </c>
      <c r="C3379" t="str">
        <f>TRM!C843</f>
        <v>Microsoft SQL Server 2008 R2 Native Client | 10.51.2500.0</v>
      </c>
      <c r="D3379">
        <f>TRM!D843</f>
        <v>0</v>
      </c>
      <c r="E3379" t="str">
        <f>IF(VLOOKUP(TRM!A843,'TRM - TBM Crosswalk'!$A$2:'TRM - TBM Crosswalk'!$I$1008,3,FALSE)="N/A","TBD","")</f>
        <v/>
      </c>
      <c r="F3379" t="str">
        <f>IF(VLOOKUP(TRM!A843,'TRM - TBM Crosswalk'!$A$2:'TRM - TBM Crosswalk'!$I$1008,4,FALSE)=0,"",VLOOKUP(TRM!A843,'TRM - TBM Crosswalk'!$A$2:'TRM - TBM Crosswalk'!$I$1008,4,FALSE))</f>
        <v/>
      </c>
      <c r="G3379" t="str">
        <f>IF(VLOOKUP(TRM!A843,'TRM - TBM Crosswalk'!$A$2:'TRM - TBM Crosswalk'!$I$1008,5,FALSE)=0,"",VLOOKUP(TRM!A843,'TRM - TBM Crosswalk'!$A$2:'TRM - TBM Crosswalk'!$I$1008,5,FALSE))</f>
        <v>Platform</v>
      </c>
      <c r="H3379" t="str">
        <f>IF(VLOOKUP(TRM!A843,'TRM - TBM Crosswalk'!$A$2:'TRM - TBM Crosswalk'!$I$1008,6,FALSE)=0,"",VLOOKUP(TRM!A843,'TRM - TBM Crosswalk'!$A$2:'TRM - TBM Crosswalk'!$I$1008,6,FALSE))</f>
        <v/>
      </c>
      <c r="I3379" t="str">
        <f>IF(VLOOKUP(TRM!A843,'TRM - TBM Crosswalk'!$A$2:'TRM - TBM Crosswalk'!$I$1008,7,FALSE)=0,"",VLOOKUP(TRM!A843,'TRM - TBM Crosswalk'!$A$2:'TRM - TBM Crosswalk'!$I$1008,7,FALSE))</f>
        <v>Platform Services</v>
      </c>
      <c r="J3379" t="str">
        <f>IF(VLOOKUP(TRM!A843,'TRM - TBM Crosswalk'!$A$2:'TRM - TBM Crosswalk'!$I$1008,8,FALSE)=0,"",VLOOKUP(TRM!A843,'TRM - TBM Crosswalk'!$A$2:'TRM - TBM Crosswalk'!$I$1008,8,FALSE))</f>
        <v>Data Services</v>
      </c>
      <c r="K3379" t="str">
        <f>IF(VLOOKUP(TRM!A843,'TRM - TBM Crosswalk'!$A$2:'TRM - TBM Crosswalk'!$I$1008,9,FALSE)=0,"",VLOOKUP(TRM!A843,'TRM - TBM Crosswalk'!$A$2:'TRM - TBM Crosswalk'!$I$1008,9,FALSE))</f>
        <v>Database</v>
      </c>
    </row>
    <row r="3380" spans="1:11" x14ac:dyDescent="0.45">
      <c r="A3380" t="str">
        <f>TRM!A844</f>
        <v>A02.021.226</v>
      </c>
      <c r="B3380" t="str">
        <f>TRM!B844</f>
        <v>Database Management System</v>
      </c>
      <c r="C3380" t="str">
        <f>TRM!C844</f>
        <v>Microsoft SQL Server 2008 R2 Native Client | 10.52.4000.0</v>
      </c>
      <c r="D3380">
        <f>TRM!D844</f>
        <v>0</v>
      </c>
      <c r="E3380" t="str">
        <f>IF(VLOOKUP(TRM!A844,'TRM - TBM Crosswalk'!$A$2:'TRM - TBM Crosswalk'!$I$1008,3,FALSE)="N/A","TBD","")</f>
        <v/>
      </c>
      <c r="F3380" t="str">
        <f>IF(VLOOKUP(TRM!A844,'TRM - TBM Crosswalk'!$A$2:'TRM - TBM Crosswalk'!$I$1008,4,FALSE)=0,"",VLOOKUP(TRM!A844,'TRM - TBM Crosswalk'!$A$2:'TRM - TBM Crosswalk'!$I$1008,4,FALSE))</f>
        <v/>
      </c>
      <c r="G3380" t="str">
        <f>IF(VLOOKUP(TRM!A844,'TRM - TBM Crosswalk'!$A$2:'TRM - TBM Crosswalk'!$I$1008,5,FALSE)=0,"",VLOOKUP(TRM!A844,'TRM - TBM Crosswalk'!$A$2:'TRM - TBM Crosswalk'!$I$1008,5,FALSE))</f>
        <v>Platform</v>
      </c>
      <c r="H3380" t="str">
        <f>IF(VLOOKUP(TRM!A844,'TRM - TBM Crosswalk'!$A$2:'TRM - TBM Crosswalk'!$I$1008,6,FALSE)=0,"",VLOOKUP(TRM!A844,'TRM - TBM Crosswalk'!$A$2:'TRM - TBM Crosswalk'!$I$1008,6,FALSE))</f>
        <v/>
      </c>
      <c r="I3380" t="str">
        <f>IF(VLOOKUP(TRM!A844,'TRM - TBM Crosswalk'!$A$2:'TRM - TBM Crosswalk'!$I$1008,7,FALSE)=0,"",VLOOKUP(TRM!A844,'TRM - TBM Crosswalk'!$A$2:'TRM - TBM Crosswalk'!$I$1008,7,FALSE))</f>
        <v>Platform Services</v>
      </c>
      <c r="J3380" t="str">
        <f>IF(VLOOKUP(TRM!A844,'TRM - TBM Crosswalk'!$A$2:'TRM - TBM Crosswalk'!$I$1008,8,FALSE)=0,"",VLOOKUP(TRM!A844,'TRM - TBM Crosswalk'!$A$2:'TRM - TBM Crosswalk'!$I$1008,8,FALSE))</f>
        <v>Data Services</v>
      </c>
      <c r="K3380" t="str">
        <f>IF(VLOOKUP(TRM!A844,'TRM - TBM Crosswalk'!$A$2:'TRM - TBM Crosswalk'!$I$1008,9,FALSE)=0,"",VLOOKUP(TRM!A844,'TRM - TBM Crosswalk'!$A$2:'TRM - TBM Crosswalk'!$I$1008,9,FALSE))</f>
        <v>Database</v>
      </c>
    </row>
    <row r="3381" spans="1:11" x14ac:dyDescent="0.45">
      <c r="A3381" t="str">
        <f>TRM!A845</f>
        <v>A02.021.226</v>
      </c>
      <c r="B3381" t="str">
        <f>TRM!B845</f>
        <v>Database Management System</v>
      </c>
      <c r="C3381" t="str">
        <f>TRM!C845</f>
        <v>Microsoft SQL Server 2008 R2 Native Client | 10.53.6000.34</v>
      </c>
      <c r="D3381">
        <f>TRM!D845</f>
        <v>0</v>
      </c>
      <c r="E3381" t="str">
        <f>IF(VLOOKUP(TRM!A845,'TRM - TBM Crosswalk'!$A$2:'TRM - TBM Crosswalk'!$I$1008,3,FALSE)="N/A","TBD","")</f>
        <v/>
      </c>
      <c r="F3381" t="str">
        <f>IF(VLOOKUP(TRM!A845,'TRM - TBM Crosswalk'!$A$2:'TRM - TBM Crosswalk'!$I$1008,4,FALSE)=0,"",VLOOKUP(TRM!A845,'TRM - TBM Crosswalk'!$A$2:'TRM - TBM Crosswalk'!$I$1008,4,FALSE))</f>
        <v/>
      </c>
      <c r="G3381" t="str">
        <f>IF(VLOOKUP(TRM!A845,'TRM - TBM Crosswalk'!$A$2:'TRM - TBM Crosswalk'!$I$1008,5,FALSE)=0,"",VLOOKUP(TRM!A845,'TRM - TBM Crosswalk'!$A$2:'TRM - TBM Crosswalk'!$I$1008,5,FALSE))</f>
        <v>Platform</v>
      </c>
      <c r="H3381" t="str">
        <f>IF(VLOOKUP(TRM!A845,'TRM - TBM Crosswalk'!$A$2:'TRM - TBM Crosswalk'!$I$1008,6,FALSE)=0,"",VLOOKUP(TRM!A845,'TRM - TBM Crosswalk'!$A$2:'TRM - TBM Crosswalk'!$I$1008,6,FALSE))</f>
        <v/>
      </c>
      <c r="I3381" t="str">
        <f>IF(VLOOKUP(TRM!A845,'TRM - TBM Crosswalk'!$A$2:'TRM - TBM Crosswalk'!$I$1008,7,FALSE)=0,"",VLOOKUP(TRM!A845,'TRM - TBM Crosswalk'!$A$2:'TRM - TBM Crosswalk'!$I$1008,7,FALSE))</f>
        <v>Platform Services</v>
      </c>
      <c r="J3381" t="str">
        <f>IF(VLOOKUP(TRM!A845,'TRM - TBM Crosswalk'!$A$2:'TRM - TBM Crosswalk'!$I$1008,8,FALSE)=0,"",VLOOKUP(TRM!A845,'TRM - TBM Crosswalk'!$A$2:'TRM - TBM Crosswalk'!$I$1008,8,FALSE))</f>
        <v>Data Services</v>
      </c>
      <c r="K3381" t="str">
        <f>IF(VLOOKUP(TRM!A845,'TRM - TBM Crosswalk'!$A$2:'TRM - TBM Crosswalk'!$I$1008,9,FALSE)=0,"",VLOOKUP(TRM!A845,'TRM - TBM Crosswalk'!$A$2:'TRM - TBM Crosswalk'!$I$1008,9,FALSE))</f>
        <v>Database</v>
      </c>
    </row>
    <row r="3382" spans="1:11" x14ac:dyDescent="0.45">
      <c r="A3382" t="str">
        <f>TRM!A846</f>
        <v>A02.021.226</v>
      </c>
      <c r="B3382" t="str">
        <f>TRM!B846</f>
        <v>Database Management System</v>
      </c>
      <c r="C3382" t="str">
        <f>TRM!C846</f>
        <v>Microsoft SQL Server 2008 R2 Native Client | 10.53.6560.0</v>
      </c>
      <c r="D3382">
        <f>TRM!D846</f>
        <v>0</v>
      </c>
      <c r="E3382" t="str">
        <f>IF(VLOOKUP(TRM!A846,'TRM - TBM Crosswalk'!$A$2:'TRM - TBM Crosswalk'!$I$1008,3,FALSE)="N/A","TBD","")</f>
        <v/>
      </c>
      <c r="F3382" t="str">
        <f>IF(VLOOKUP(TRM!A846,'TRM - TBM Crosswalk'!$A$2:'TRM - TBM Crosswalk'!$I$1008,4,FALSE)=0,"",VLOOKUP(TRM!A846,'TRM - TBM Crosswalk'!$A$2:'TRM - TBM Crosswalk'!$I$1008,4,FALSE))</f>
        <v/>
      </c>
      <c r="G3382" t="str">
        <f>IF(VLOOKUP(TRM!A846,'TRM - TBM Crosswalk'!$A$2:'TRM - TBM Crosswalk'!$I$1008,5,FALSE)=0,"",VLOOKUP(TRM!A846,'TRM - TBM Crosswalk'!$A$2:'TRM - TBM Crosswalk'!$I$1008,5,FALSE))</f>
        <v>Platform</v>
      </c>
      <c r="H3382" t="str">
        <f>IF(VLOOKUP(TRM!A846,'TRM - TBM Crosswalk'!$A$2:'TRM - TBM Crosswalk'!$I$1008,6,FALSE)=0,"",VLOOKUP(TRM!A846,'TRM - TBM Crosswalk'!$A$2:'TRM - TBM Crosswalk'!$I$1008,6,FALSE))</f>
        <v/>
      </c>
      <c r="I3382" t="str">
        <f>IF(VLOOKUP(TRM!A846,'TRM - TBM Crosswalk'!$A$2:'TRM - TBM Crosswalk'!$I$1008,7,FALSE)=0,"",VLOOKUP(TRM!A846,'TRM - TBM Crosswalk'!$A$2:'TRM - TBM Crosswalk'!$I$1008,7,FALSE))</f>
        <v>Platform Services</v>
      </c>
      <c r="J3382" t="str">
        <f>IF(VLOOKUP(TRM!A846,'TRM - TBM Crosswalk'!$A$2:'TRM - TBM Crosswalk'!$I$1008,8,FALSE)=0,"",VLOOKUP(TRM!A846,'TRM - TBM Crosswalk'!$A$2:'TRM - TBM Crosswalk'!$I$1008,8,FALSE))</f>
        <v>Data Services</v>
      </c>
      <c r="K3382" t="str">
        <f>IF(VLOOKUP(TRM!A846,'TRM - TBM Crosswalk'!$A$2:'TRM - TBM Crosswalk'!$I$1008,9,FALSE)=0,"",VLOOKUP(TRM!A846,'TRM - TBM Crosswalk'!$A$2:'TRM - TBM Crosswalk'!$I$1008,9,FALSE))</f>
        <v>Database</v>
      </c>
    </row>
    <row r="3383" spans="1:11" x14ac:dyDescent="0.45">
      <c r="A3383" t="str">
        <f>TRM!A847</f>
        <v>A02.021.226</v>
      </c>
      <c r="B3383" t="str">
        <f>TRM!B847</f>
        <v>Database Management System</v>
      </c>
      <c r="C3383" t="str">
        <f>TRM!C847</f>
        <v>Microsoft SQL Server 2008 R2 Policies | 10.50.1600.1</v>
      </c>
      <c r="D3383">
        <f>TRM!D847</f>
        <v>0</v>
      </c>
      <c r="E3383" t="str">
        <f>IF(VLOOKUP(TRM!A847,'TRM - TBM Crosswalk'!$A$2:'TRM - TBM Crosswalk'!$I$1008,3,FALSE)="N/A","TBD","")</f>
        <v/>
      </c>
      <c r="F3383" t="str">
        <f>IF(VLOOKUP(TRM!A847,'TRM - TBM Crosswalk'!$A$2:'TRM - TBM Crosswalk'!$I$1008,4,FALSE)=0,"",VLOOKUP(TRM!A847,'TRM - TBM Crosswalk'!$A$2:'TRM - TBM Crosswalk'!$I$1008,4,FALSE))</f>
        <v/>
      </c>
      <c r="G3383" t="str">
        <f>IF(VLOOKUP(TRM!A847,'TRM - TBM Crosswalk'!$A$2:'TRM - TBM Crosswalk'!$I$1008,5,FALSE)=0,"",VLOOKUP(TRM!A847,'TRM - TBM Crosswalk'!$A$2:'TRM - TBM Crosswalk'!$I$1008,5,FALSE))</f>
        <v>Platform</v>
      </c>
      <c r="H3383" t="str">
        <f>IF(VLOOKUP(TRM!A847,'TRM - TBM Crosswalk'!$A$2:'TRM - TBM Crosswalk'!$I$1008,6,FALSE)=0,"",VLOOKUP(TRM!A847,'TRM - TBM Crosswalk'!$A$2:'TRM - TBM Crosswalk'!$I$1008,6,FALSE))</f>
        <v/>
      </c>
      <c r="I3383" t="str">
        <f>IF(VLOOKUP(TRM!A847,'TRM - TBM Crosswalk'!$A$2:'TRM - TBM Crosswalk'!$I$1008,7,FALSE)=0,"",VLOOKUP(TRM!A847,'TRM - TBM Crosswalk'!$A$2:'TRM - TBM Crosswalk'!$I$1008,7,FALSE))</f>
        <v>Platform Services</v>
      </c>
      <c r="J3383" t="str">
        <f>IF(VLOOKUP(TRM!A847,'TRM - TBM Crosswalk'!$A$2:'TRM - TBM Crosswalk'!$I$1008,8,FALSE)=0,"",VLOOKUP(TRM!A847,'TRM - TBM Crosswalk'!$A$2:'TRM - TBM Crosswalk'!$I$1008,8,FALSE))</f>
        <v>Data Services</v>
      </c>
      <c r="K3383" t="str">
        <f>IF(VLOOKUP(TRM!A847,'TRM - TBM Crosswalk'!$A$2:'TRM - TBM Crosswalk'!$I$1008,9,FALSE)=0,"",VLOOKUP(TRM!A847,'TRM - TBM Crosswalk'!$A$2:'TRM - TBM Crosswalk'!$I$1008,9,FALSE))</f>
        <v>Database</v>
      </c>
    </row>
    <row r="3384" spans="1:11" x14ac:dyDescent="0.45">
      <c r="A3384" t="str">
        <f>TRM!A848</f>
        <v>A02.021.226</v>
      </c>
      <c r="B3384" t="str">
        <f>TRM!B848</f>
        <v>Database Management System</v>
      </c>
      <c r="C3384" t="str">
        <f>TRM!C848</f>
        <v>Microsoft SQL Server 2008 R2 Setup (English) | 10.50.1600.1</v>
      </c>
      <c r="D3384">
        <f>TRM!D848</f>
        <v>0</v>
      </c>
      <c r="E3384" t="str">
        <f>IF(VLOOKUP(TRM!A848,'TRM - TBM Crosswalk'!$A$2:'TRM - TBM Crosswalk'!$I$1008,3,FALSE)="N/A","TBD","")</f>
        <v/>
      </c>
      <c r="F3384" t="str">
        <f>IF(VLOOKUP(TRM!A848,'TRM - TBM Crosswalk'!$A$2:'TRM - TBM Crosswalk'!$I$1008,4,FALSE)=0,"",VLOOKUP(TRM!A848,'TRM - TBM Crosswalk'!$A$2:'TRM - TBM Crosswalk'!$I$1008,4,FALSE))</f>
        <v/>
      </c>
      <c r="G3384" t="str">
        <f>IF(VLOOKUP(TRM!A848,'TRM - TBM Crosswalk'!$A$2:'TRM - TBM Crosswalk'!$I$1008,5,FALSE)=0,"",VLOOKUP(TRM!A848,'TRM - TBM Crosswalk'!$A$2:'TRM - TBM Crosswalk'!$I$1008,5,FALSE))</f>
        <v>Platform</v>
      </c>
      <c r="H3384" t="str">
        <f>IF(VLOOKUP(TRM!A848,'TRM - TBM Crosswalk'!$A$2:'TRM - TBM Crosswalk'!$I$1008,6,FALSE)=0,"",VLOOKUP(TRM!A848,'TRM - TBM Crosswalk'!$A$2:'TRM - TBM Crosswalk'!$I$1008,6,FALSE))</f>
        <v/>
      </c>
      <c r="I3384" t="str">
        <f>IF(VLOOKUP(TRM!A848,'TRM - TBM Crosswalk'!$A$2:'TRM - TBM Crosswalk'!$I$1008,7,FALSE)=0,"",VLOOKUP(TRM!A848,'TRM - TBM Crosswalk'!$A$2:'TRM - TBM Crosswalk'!$I$1008,7,FALSE))</f>
        <v>Platform Services</v>
      </c>
      <c r="J3384" t="str">
        <f>IF(VLOOKUP(TRM!A848,'TRM - TBM Crosswalk'!$A$2:'TRM - TBM Crosswalk'!$I$1008,8,FALSE)=0,"",VLOOKUP(TRM!A848,'TRM - TBM Crosswalk'!$A$2:'TRM - TBM Crosswalk'!$I$1008,8,FALSE))</f>
        <v>Data Services</v>
      </c>
      <c r="K3384" t="str">
        <f>IF(VLOOKUP(TRM!A848,'TRM - TBM Crosswalk'!$A$2:'TRM - TBM Crosswalk'!$I$1008,9,FALSE)=0,"",VLOOKUP(TRM!A848,'TRM - TBM Crosswalk'!$A$2:'TRM - TBM Crosswalk'!$I$1008,9,FALSE))</f>
        <v>Database</v>
      </c>
    </row>
    <row r="3385" spans="1:11" x14ac:dyDescent="0.45">
      <c r="A3385" t="str">
        <f>TRM!A849</f>
        <v>A02.021.226</v>
      </c>
      <c r="B3385" t="str">
        <f>TRM!B849</f>
        <v>Database Management System</v>
      </c>
      <c r="C3385" t="str">
        <f>TRM!C849</f>
        <v>Microsoft SQL Server 2008 R2 Setup (English) | 10.51.2500.0</v>
      </c>
      <c r="D3385">
        <f>TRM!D849</f>
        <v>0</v>
      </c>
      <c r="E3385" t="str">
        <f>IF(VLOOKUP(TRM!A849,'TRM - TBM Crosswalk'!$A$2:'TRM - TBM Crosswalk'!$I$1008,3,FALSE)="N/A","TBD","")</f>
        <v/>
      </c>
      <c r="F3385" t="str">
        <f>IF(VLOOKUP(TRM!A849,'TRM - TBM Crosswalk'!$A$2:'TRM - TBM Crosswalk'!$I$1008,4,FALSE)=0,"",VLOOKUP(TRM!A849,'TRM - TBM Crosswalk'!$A$2:'TRM - TBM Crosswalk'!$I$1008,4,FALSE))</f>
        <v/>
      </c>
      <c r="G3385" t="str">
        <f>IF(VLOOKUP(TRM!A849,'TRM - TBM Crosswalk'!$A$2:'TRM - TBM Crosswalk'!$I$1008,5,FALSE)=0,"",VLOOKUP(TRM!A849,'TRM - TBM Crosswalk'!$A$2:'TRM - TBM Crosswalk'!$I$1008,5,FALSE))</f>
        <v>Platform</v>
      </c>
      <c r="H3385" t="str">
        <f>IF(VLOOKUP(TRM!A849,'TRM - TBM Crosswalk'!$A$2:'TRM - TBM Crosswalk'!$I$1008,6,FALSE)=0,"",VLOOKUP(TRM!A849,'TRM - TBM Crosswalk'!$A$2:'TRM - TBM Crosswalk'!$I$1008,6,FALSE))</f>
        <v/>
      </c>
      <c r="I3385" t="str">
        <f>IF(VLOOKUP(TRM!A849,'TRM - TBM Crosswalk'!$A$2:'TRM - TBM Crosswalk'!$I$1008,7,FALSE)=0,"",VLOOKUP(TRM!A849,'TRM - TBM Crosswalk'!$A$2:'TRM - TBM Crosswalk'!$I$1008,7,FALSE))</f>
        <v>Platform Services</v>
      </c>
      <c r="J3385" t="str">
        <f>IF(VLOOKUP(TRM!A849,'TRM - TBM Crosswalk'!$A$2:'TRM - TBM Crosswalk'!$I$1008,8,FALSE)=0,"",VLOOKUP(TRM!A849,'TRM - TBM Crosswalk'!$A$2:'TRM - TBM Crosswalk'!$I$1008,8,FALSE))</f>
        <v>Data Services</v>
      </c>
      <c r="K3385" t="str">
        <f>IF(VLOOKUP(TRM!A849,'TRM - TBM Crosswalk'!$A$2:'TRM - TBM Crosswalk'!$I$1008,9,FALSE)=0,"",VLOOKUP(TRM!A849,'TRM - TBM Crosswalk'!$A$2:'TRM - TBM Crosswalk'!$I$1008,9,FALSE))</f>
        <v>Database</v>
      </c>
    </row>
    <row r="3386" spans="1:11" x14ac:dyDescent="0.45">
      <c r="A3386" t="str">
        <f>TRM!A850</f>
        <v>A02.021.226</v>
      </c>
      <c r="B3386" t="str">
        <f>TRM!B850</f>
        <v>Database Management System</v>
      </c>
      <c r="C3386" t="str">
        <f>TRM!C850</f>
        <v>Microsoft SQL Server 2008 R2 Setup (English) | 10.52.4000.0</v>
      </c>
      <c r="D3386">
        <f>TRM!D850</f>
        <v>0</v>
      </c>
      <c r="E3386" t="str">
        <f>IF(VLOOKUP(TRM!A850,'TRM - TBM Crosswalk'!$A$2:'TRM - TBM Crosswalk'!$I$1008,3,FALSE)="N/A","TBD","")</f>
        <v/>
      </c>
      <c r="F3386" t="str">
        <f>IF(VLOOKUP(TRM!A850,'TRM - TBM Crosswalk'!$A$2:'TRM - TBM Crosswalk'!$I$1008,4,FALSE)=0,"",VLOOKUP(TRM!A850,'TRM - TBM Crosswalk'!$A$2:'TRM - TBM Crosswalk'!$I$1008,4,FALSE))</f>
        <v/>
      </c>
      <c r="G3386" t="str">
        <f>IF(VLOOKUP(TRM!A850,'TRM - TBM Crosswalk'!$A$2:'TRM - TBM Crosswalk'!$I$1008,5,FALSE)=0,"",VLOOKUP(TRM!A850,'TRM - TBM Crosswalk'!$A$2:'TRM - TBM Crosswalk'!$I$1008,5,FALSE))</f>
        <v>Platform</v>
      </c>
      <c r="H3386" t="str">
        <f>IF(VLOOKUP(TRM!A850,'TRM - TBM Crosswalk'!$A$2:'TRM - TBM Crosswalk'!$I$1008,6,FALSE)=0,"",VLOOKUP(TRM!A850,'TRM - TBM Crosswalk'!$A$2:'TRM - TBM Crosswalk'!$I$1008,6,FALSE))</f>
        <v/>
      </c>
      <c r="I3386" t="str">
        <f>IF(VLOOKUP(TRM!A850,'TRM - TBM Crosswalk'!$A$2:'TRM - TBM Crosswalk'!$I$1008,7,FALSE)=0,"",VLOOKUP(TRM!A850,'TRM - TBM Crosswalk'!$A$2:'TRM - TBM Crosswalk'!$I$1008,7,FALSE))</f>
        <v>Platform Services</v>
      </c>
      <c r="J3386" t="str">
        <f>IF(VLOOKUP(TRM!A850,'TRM - TBM Crosswalk'!$A$2:'TRM - TBM Crosswalk'!$I$1008,8,FALSE)=0,"",VLOOKUP(TRM!A850,'TRM - TBM Crosswalk'!$A$2:'TRM - TBM Crosswalk'!$I$1008,8,FALSE))</f>
        <v>Data Services</v>
      </c>
      <c r="K3386" t="str">
        <f>IF(VLOOKUP(TRM!A850,'TRM - TBM Crosswalk'!$A$2:'TRM - TBM Crosswalk'!$I$1008,9,FALSE)=0,"",VLOOKUP(TRM!A850,'TRM - TBM Crosswalk'!$A$2:'TRM - TBM Crosswalk'!$I$1008,9,FALSE))</f>
        <v>Database</v>
      </c>
    </row>
    <row r="3387" spans="1:11" x14ac:dyDescent="0.45">
      <c r="A3387" t="str">
        <f>TRM!A851</f>
        <v>A02.021.226</v>
      </c>
      <c r="B3387" t="str">
        <f>TRM!B851</f>
        <v>Database Management System</v>
      </c>
      <c r="C3387" t="str">
        <f>TRM!C851</f>
        <v>Microsoft SQL Server 2008 R2 Setup (English) | 10.53.6000.34</v>
      </c>
      <c r="D3387">
        <f>TRM!D851</f>
        <v>0</v>
      </c>
      <c r="E3387" t="str">
        <f>IF(VLOOKUP(TRM!A851,'TRM - TBM Crosswalk'!$A$2:'TRM - TBM Crosswalk'!$I$1008,3,FALSE)="N/A","TBD","")</f>
        <v/>
      </c>
      <c r="F3387" t="str">
        <f>IF(VLOOKUP(TRM!A851,'TRM - TBM Crosswalk'!$A$2:'TRM - TBM Crosswalk'!$I$1008,4,FALSE)=0,"",VLOOKUP(TRM!A851,'TRM - TBM Crosswalk'!$A$2:'TRM - TBM Crosswalk'!$I$1008,4,FALSE))</f>
        <v/>
      </c>
      <c r="G3387" t="str">
        <f>IF(VLOOKUP(TRM!A851,'TRM - TBM Crosswalk'!$A$2:'TRM - TBM Crosswalk'!$I$1008,5,FALSE)=0,"",VLOOKUP(TRM!A851,'TRM - TBM Crosswalk'!$A$2:'TRM - TBM Crosswalk'!$I$1008,5,FALSE))</f>
        <v>Platform</v>
      </c>
      <c r="H3387" t="str">
        <f>IF(VLOOKUP(TRM!A851,'TRM - TBM Crosswalk'!$A$2:'TRM - TBM Crosswalk'!$I$1008,6,FALSE)=0,"",VLOOKUP(TRM!A851,'TRM - TBM Crosswalk'!$A$2:'TRM - TBM Crosswalk'!$I$1008,6,FALSE))</f>
        <v/>
      </c>
      <c r="I3387" t="str">
        <f>IF(VLOOKUP(TRM!A851,'TRM - TBM Crosswalk'!$A$2:'TRM - TBM Crosswalk'!$I$1008,7,FALSE)=0,"",VLOOKUP(TRM!A851,'TRM - TBM Crosswalk'!$A$2:'TRM - TBM Crosswalk'!$I$1008,7,FALSE))</f>
        <v>Platform Services</v>
      </c>
      <c r="J3387" t="str">
        <f>IF(VLOOKUP(TRM!A851,'TRM - TBM Crosswalk'!$A$2:'TRM - TBM Crosswalk'!$I$1008,8,FALSE)=0,"",VLOOKUP(TRM!A851,'TRM - TBM Crosswalk'!$A$2:'TRM - TBM Crosswalk'!$I$1008,8,FALSE))</f>
        <v>Data Services</v>
      </c>
      <c r="K3387" t="str">
        <f>IF(VLOOKUP(TRM!A851,'TRM - TBM Crosswalk'!$A$2:'TRM - TBM Crosswalk'!$I$1008,9,FALSE)=0,"",VLOOKUP(TRM!A851,'TRM - TBM Crosswalk'!$A$2:'TRM - TBM Crosswalk'!$I$1008,9,FALSE))</f>
        <v>Database</v>
      </c>
    </row>
    <row r="3388" spans="1:11" x14ac:dyDescent="0.45">
      <c r="A3388" t="str">
        <f>TRM!A852</f>
        <v>A02.021.226</v>
      </c>
      <c r="B3388" t="str">
        <f>TRM!B852</f>
        <v>Database Management System</v>
      </c>
      <c r="C3388" t="str">
        <f>TRM!C852</f>
        <v>Microsoft SQL Server 2008 R2 Setup (English) | 10.53.6560.0</v>
      </c>
      <c r="D3388">
        <f>TRM!D852</f>
        <v>0</v>
      </c>
      <c r="E3388" t="str">
        <f>IF(VLOOKUP(TRM!A852,'TRM - TBM Crosswalk'!$A$2:'TRM - TBM Crosswalk'!$I$1008,3,FALSE)="N/A","TBD","")</f>
        <v/>
      </c>
      <c r="F3388" t="str">
        <f>IF(VLOOKUP(TRM!A852,'TRM - TBM Crosswalk'!$A$2:'TRM - TBM Crosswalk'!$I$1008,4,FALSE)=0,"",VLOOKUP(TRM!A852,'TRM - TBM Crosswalk'!$A$2:'TRM - TBM Crosswalk'!$I$1008,4,FALSE))</f>
        <v/>
      </c>
      <c r="G3388" t="str">
        <f>IF(VLOOKUP(TRM!A852,'TRM - TBM Crosswalk'!$A$2:'TRM - TBM Crosswalk'!$I$1008,5,FALSE)=0,"",VLOOKUP(TRM!A852,'TRM - TBM Crosswalk'!$A$2:'TRM - TBM Crosswalk'!$I$1008,5,FALSE))</f>
        <v>Platform</v>
      </c>
      <c r="H3388" t="str">
        <f>IF(VLOOKUP(TRM!A852,'TRM - TBM Crosswalk'!$A$2:'TRM - TBM Crosswalk'!$I$1008,6,FALSE)=0,"",VLOOKUP(TRM!A852,'TRM - TBM Crosswalk'!$A$2:'TRM - TBM Crosswalk'!$I$1008,6,FALSE))</f>
        <v/>
      </c>
      <c r="I3388" t="str">
        <f>IF(VLOOKUP(TRM!A852,'TRM - TBM Crosswalk'!$A$2:'TRM - TBM Crosswalk'!$I$1008,7,FALSE)=0,"",VLOOKUP(TRM!A852,'TRM - TBM Crosswalk'!$A$2:'TRM - TBM Crosswalk'!$I$1008,7,FALSE))</f>
        <v>Platform Services</v>
      </c>
      <c r="J3388" t="str">
        <f>IF(VLOOKUP(TRM!A852,'TRM - TBM Crosswalk'!$A$2:'TRM - TBM Crosswalk'!$I$1008,8,FALSE)=0,"",VLOOKUP(TRM!A852,'TRM - TBM Crosswalk'!$A$2:'TRM - TBM Crosswalk'!$I$1008,8,FALSE))</f>
        <v>Data Services</v>
      </c>
      <c r="K3388" t="str">
        <f>IF(VLOOKUP(TRM!A852,'TRM - TBM Crosswalk'!$A$2:'TRM - TBM Crosswalk'!$I$1008,9,FALSE)=0,"",VLOOKUP(TRM!A852,'TRM - TBM Crosswalk'!$A$2:'TRM - TBM Crosswalk'!$I$1008,9,FALSE))</f>
        <v>Database</v>
      </c>
    </row>
    <row r="3389" spans="1:11" x14ac:dyDescent="0.45">
      <c r="A3389" t="str">
        <f>TRM!A853</f>
        <v>A02.021.226</v>
      </c>
      <c r="B3389" t="str">
        <f>TRM!B853</f>
        <v>Database Management System</v>
      </c>
      <c r="C3389" t="str">
        <f>TRM!C853</f>
        <v>Microsoft SQL Server 2008 R2 Transact-SQL Language Service | 10.50.1447.4</v>
      </c>
      <c r="D3389">
        <f>TRM!D853</f>
        <v>0</v>
      </c>
      <c r="E3389" t="str">
        <f>IF(VLOOKUP(TRM!A853,'TRM - TBM Crosswalk'!$A$2:'TRM - TBM Crosswalk'!$I$1008,3,FALSE)="N/A","TBD","")</f>
        <v/>
      </c>
      <c r="F3389" t="str">
        <f>IF(VLOOKUP(TRM!A853,'TRM - TBM Crosswalk'!$A$2:'TRM - TBM Crosswalk'!$I$1008,4,FALSE)=0,"",VLOOKUP(TRM!A853,'TRM - TBM Crosswalk'!$A$2:'TRM - TBM Crosswalk'!$I$1008,4,FALSE))</f>
        <v/>
      </c>
      <c r="G3389" t="str">
        <f>IF(VLOOKUP(TRM!A853,'TRM - TBM Crosswalk'!$A$2:'TRM - TBM Crosswalk'!$I$1008,5,FALSE)=0,"",VLOOKUP(TRM!A853,'TRM - TBM Crosswalk'!$A$2:'TRM - TBM Crosswalk'!$I$1008,5,FALSE))</f>
        <v>Platform</v>
      </c>
      <c r="H3389" t="str">
        <f>IF(VLOOKUP(TRM!A853,'TRM - TBM Crosswalk'!$A$2:'TRM - TBM Crosswalk'!$I$1008,6,FALSE)=0,"",VLOOKUP(TRM!A853,'TRM - TBM Crosswalk'!$A$2:'TRM - TBM Crosswalk'!$I$1008,6,FALSE))</f>
        <v/>
      </c>
      <c r="I3389" t="str">
        <f>IF(VLOOKUP(TRM!A853,'TRM - TBM Crosswalk'!$A$2:'TRM - TBM Crosswalk'!$I$1008,7,FALSE)=0,"",VLOOKUP(TRM!A853,'TRM - TBM Crosswalk'!$A$2:'TRM - TBM Crosswalk'!$I$1008,7,FALSE))</f>
        <v>Platform Services</v>
      </c>
      <c r="J3389" t="str">
        <f>IF(VLOOKUP(TRM!A853,'TRM - TBM Crosswalk'!$A$2:'TRM - TBM Crosswalk'!$I$1008,8,FALSE)=0,"",VLOOKUP(TRM!A853,'TRM - TBM Crosswalk'!$A$2:'TRM - TBM Crosswalk'!$I$1008,8,FALSE))</f>
        <v>Data Services</v>
      </c>
      <c r="K3389" t="str">
        <f>IF(VLOOKUP(TRM!A853,'TRM - TBM Crosswalk'!$A$2:'TRM - TBM Crosswalk'!$I$1008,9,FALSE)=0,"",VLOOKUP(TRM!A853,'TRM - TBM Crosswalk'!$A$2:'TRM - TBM Crosswalk'!$I$1008,9,FALSE))</f>
        <v>Database</v>
      </c>
    </row>
    <row r="3390" spans="1:11" x14ac:dyDescent="0.45">
      <c r="A3390" t="str">
        <f>TRM!A854</f>
        <v>A02.021.226</v>
      </c>
      <c r="B3390" t="str">
        <f>TRM!B854</f>
        <v>Database Management System</v>
      </c>
      <c r="C3390" t="str">
        <f>TRM!C854</f>
        <v>Microsoft SQL Server 2008 R2 Transact-SQL Language Service | 10.50.1750.9</v>
      </c>
      <c r="D3390">
        <f>TRM!D854</f>
        <v>0</v>
      </c>
      <c r="E3390" t="str">
        <f>IF(VLOOKUP(TRM!A854,'TRM - TBM Crosswalk'!$A$2:'TRM - TBM Crosswalk'!$I$1008,3,FALSE)="N/A","TBD","")</f>
        <v/>
      </c>
      <c r="F3390" t="str">
        <f>IF(VLOOKUP(TRM!A854,'TRM - TBM Crosswalk'!$A$2:'TRM - TBM Crosswalk'!$I$1008,4,FALSE)=0,"",VLOOKUP(TRM!A854,'TRM - TBM Crosswalk'!$A$2:'TRM - TBM Crosswalk'!$I$1008,4,FALSE))</f>
        <v/>
      </c>
      <c r="G3390" t="str">
        <f>IF(VLOOKUP(TRM!A854,'TRM - TBM Crosswalk'!$A$2:'TRM - TBM Crosswalk'!$I$1008,5,FALSE)=0,"",VLOOKUP(TRM!A854,'TRM - TBM Crosswalk'!$A$2:'TRM - TBM Crosswalk'!$I$1008,5,FALSE))</f>
        <v>Platform</v>
      </c>
      <c r="H3390" t="str">
        <f>IF(VLOOKUP(TRM!A854,'TRM - TBM Crosswalk'!$A$2:'TRM - TBM Crosswalk'!$I$1008,6,FALSE)=0,"",VLOOKUP(TRM!A854,'TRM - TBM Crosswalk'!$A$2:'TRM - TBM Crosswalk'!$I$1008,6,FALSE))</f>
        <v/>
      </c>
      <c r="I3390" t="str">
        <f>IF(VLOOKUP(TRM!A854,'TRM - TBM Crosswalk'!$A$2:'TRM - TBM Crosswalk'!$I$1008,7,FALSE)=0,"",VLOOKUP(TRM!A854,'TRM - TBM Crosswalk'!$A$2:'TRM - TBM Crosswalk'!$I$1008,7,FALSE))</f>
        <v>Platform Services</v>
      </c>
      <c r="J3390" t="str">
        <f>IF(VLOOKUP(TRM!A854,'TRM - TBM Crosswalk'!$A$2:'TRM - TBM Crosswalk'!$I$1008,8,FALSE)=0,"",VLOOKUP(TRM!A854,'TRM - TBM Crosswalk'!$A$2:'TRM - TBM Crosswalk'!$I$1008,8,FALSE))</f>
        <v>Data Services</v>
      </c>
      <c r="K3390" t="str">
        <f>IF(VLOOKUP(TRM!A854,'TRM - TBM Crosswalk'!$A$2:'TRM - TBM Crosswalk'!$I$1008,9,FALSE)=0,"",VLOOKUP(TRM!A854,'TRM - TBM Crosswalk'!$A$2:'TRM - TBM Crosswalk'!$I$1008,9,FALSE))</f>
        <v>Database</v>
      </c>
    </row>
    <row r="3391" spans="1:11" x14ac:dyDescent="0.45">
      <c r="A3391" t="str">
        <f>TRM!A855</f>
        <v>A02.021.226</v>
      </c>
      <c r="B3391" t="str">
        <f>TRM!B855</f>
        <v>Database Management System</v>
      </c>
      <c r="C3391" t="str">
        <f>TRM!C855</f>
        <v>Microsoft SQL Server 2008 Setup Support Files (English) | 10.0.1600.22</v>
      </c>
      <c r="D3391">
        <f>TRM!D855</f>
        <v>0</v>
      </c>
      <c r="E3391" t="str">
        <f>IF(VLOOKUP(TRM!A855,'TRM - TBM Crosswalk'!$A$2:'TRM - TBM Crosswalk'!$I$1008,3,FALSE)="N/A","TBD","")</f>
        <v/>
      </c>
      <c r="F3391" t="str">
        <f>IF(VLOOKUP(TRM!A855,'TRM - TBM Crosswalk'!$A$2:'TRM - TBM Crosswalk'!$I$1008,4,FALSE)=0,"",VLOOKUP(TRM!A855,'TRM - TBM Crosswalk'!$A$2:'TRM - TBM Crosswalk'!$I$1008,4,FALSE))</f>
        <v/>
      </c>
      <c r="G3391" t="str">
        <f>IF(VLOOKUP(TRM!A855,'TRM - TBM Crosswalk'!$A$2:'TRM - TBM Crosswalk'!$I$1008,5,FALSE)=0,"",VLOOKUP(TRM!A855,'TRM - TBM Crosswalk'!$A$2:'TRM - TBM Crosswalk'!$I$1008,5,FALSE))</f>
        <v>Platform</v>
      </c>
      <c r="H3391" t="str">
        <f>IF(VLOOKUP(TRM!A855,'TRM - TBM Crosswalk'!$A$2:'TRM - TBM Crosswalk'!$I$1008,6,FALSE)=0,"",VLOOKUP(TRM!A855,'TRM - TBM Crosswalk'!$A$2:'TRM - TBM Crosswalk'!$I$1008,6,FALSE))</f>
        <v/>
      </c>
      <c r="I3391" t="str">
        <f>IF(VLOOKUP(TRM!A855,'TRM - TBM Crosswalk'!$A$2:'TRM - TBM Crosswalk'!$I$1008,7,FALSE)=0,"",VLOOKUP(TRM!A855,'TRM - TBM Crosswalk'!$A$2:'TRM - TBM Crosswalk'!$I$1008,7,FALSE))</f>
        <v>Platform Services</v>
      </c>
      <c r="J3391" t="str">
        <f>IF(VLOOKUP(TRM!A855,'TRM - TBM Crosswalk'!$A$2:'TRM - TBM Crosswalk'!$I$1008,8,FALSE)=0,"",VLOOKUP(TRM!A855,'TRM - TBM Crosswalk'!$A$2:'TRM - TBM Crosswalk'!$I$1008,8,FALSE))</f>
        <v>Data Services</v>
      </c>
      <c r="K3391" t="str">
        <f>IF(VLOOKUP(TRM!A855,'TRM - TBM Crosswalk'!$A$2:'TRM - TBM Crosswalk'!$I$1008,9,FALSE)=0,"",VLOOKUP(TRM!A855,'TRM - TBM Crosswalk'!$A$2:'TRM - TBM Crosswalk'!$I$1008,9,FALSE))</f>
        <v>Database</v>
      </c>
    </row>
    <row r="3392" spans="1:11" x14ac:dyDescent="0.45">
      <c r="A3392" t="str">
        <f>TRM!A856</f>
        <v>A02.021.226</v>
      </c>
      <c r="B3392" t="str">
        <f>TRM!B856</f>
        <v>Database Management System</v>
      </c>
      <c r="C3392" t="str">
        <f>TRM!C856</f>
        <v>Microsoft SQL Server 2008 Setup Support Files | 10.1.2531.0</v>
      </c>
      <c r="D3392">
        <f>TRM!D856</f>
        <v>0</v>
      </c>
      <c r="E3392" t="str">
        <f>IF(VLOOKUP(TRM!A856,'TRM - TBM Crosswalk'!$A$2:'TRM - TBM Crosswalk'!$I$1008,3,FALSE)="N/A","TBD","")</f>
        <v/>
      </c>
      <c r="F3392" t="str">
        <f>IF(VLOOKUP(TRM!A856,'TRM - TBM Crosswalk'!$A$2:'TRM - TBM Crosswalk'!$I$1008,4,FALSE)=0,"",VLOOKUP(TRM!A856,'TRM - TBM Crosswalk'!$A$2:'TRM - TBM Crosswalk'!$I$1008,4,FALSE))</f>
        <v/>
      </c>
      <c r="G3392" t="str">
        <f>IF(VLOOKUP(TRM!A856,'TRM - TBM Crosswalk'!$A$2:'TRM - TBM Crosswalk'!$I$1008,5,FALSE)=0,"",VLOOKUP(TRM!A856,'TRM - TBM Crosswalk'!$A$2:'TRM - TBM Crosswalk'!$I$1008,5,FALSE))</f>
        <v>Platform</v>
      </c>
      <c r="H3392" t="str">
        <f>IF(VLOOKUP(TRM!A856,'TRM - TBM Crosswalk'!$A$2:'TRM - TBM Crosswalk'!$I$1008,6,FALSE)=0,"",VLOOKUP(TRM!A856,'TRM - TBM Crosswalk'!$A$2:'TRM - TBM Crosswalk'!$I$1008,6,FALSE))</f>
        <v/>
      </c>
      <c r="I3392" t="str">
        <f>IF(VLOOKUP(TRM!A856,'TRM - TBM Crosswalk'!$A$2:'TRM - TBM Crosswalk'!$I$1008,7,FALSE)=0,"",VLOOKUP(TRM!A856,'TRM - TBM Crosswalk'!$A$2:'TRM - TBM Crosswalk'!$I$1008,7,FALSE))</f>
        <v>Platform Services</v>
      </c>
      <c r="J3392" t="str">
        <f>IF(VLOOKUP(TRM!A856,'TRM - TBM Crosswalk'!$A$2:'TRM - TBM Crosswalk'!$I$1008,8,FALSE)=0,"",VLOOKUP(TRM!A856,'TRM - TBM Crosswalk'!$A$2:'TRM - TBM Crosswalk'!$I$1008,8,FALSE))</f>
        <v>Data Services</v>
      </c>
      <c r="K3392" t="str">
        <f>IF(VLOOKUP(TRM!A856,'TRM - TBM Crosswalk'!$A$2:'TRM - TBM Crosswalk'!$I$1008,9,FALSE)=0,"",VLOOKUP(TRM!A856,'TRM - TBM Crosswalk'!$A$2:'TRM - TBM Crosswalk'!$I$1008,9,FALSE))</f>
        <v>Database</v>
      </c>
    </row>
    <row r="3393" spans="1:11" x14ac:dyDescent="0.45">
      <c r="A3393" t="str">
        <f>TRM!A857</f>
        <v>A02.021.226</v>
      </c>
      <c r="B3393" t="str">
        <f>TRM!B857</f>
        <v>Database Management System</v>
      </c>
      <c r="C3393" t="str">
        <f>TRM!C857</f>
        <v>Microsoft SQL Server 2008 Setup Support Files | 10.1.2731.0</v>
      </c>
      <c r="D3393">
        <f>TRM!D857</f>
        <v>0</v>
      </c>
      <c r="E3393" t="str">
        <f>IF(VLOOKUP(TRM!A857,'TRM - TBM Crosswalk'!$A$2:'TRM - TBM Crosswalk'!$I$1008,3,FALSE)="N/A","TBD","")</f>
        <v/>
      </c>
      <c r="F3393" t="str">
        <f>IF(VLOOKUP(TRM!A857,'TRM - TBM Crosswalk'!$A$2:'TRM - TBM Crosswalk'!$I$1008,4,FALSE)=0,"",VLOOKUP(TRM!A857,'TRM - TBM Crosswalk'!$A$2:'TRM - TBM Crosswalk'!$I$1008,4,FALSE))</f>
        <v/>
      </c>
      <c r="G3393" t="str">
        <f>IF(VLOOKUP(TRM!A857,'TRM - TBM Crosswalk'!$A$2:'TRM - TBM Crosswalk'!$I$1008,5,FALSE)=0,"",VLOOKUP(TRM!A857,'TRM - TBM Crosswalk'!$A$2:'TRM - TBM Crosswalk'!$I$1008,5,FALSE))</f>
        <v>Platform</v>
      </c>
      <c r="H3393" t="str">
        <f>IF(VLOOKUP(TRM!A857,'TRM - TBM Crosswalk'!$A$2:'TRM - TBM Crosswalk'!$I$1008,6,FALSE)=0,"",VLOOKUP(TRM!A857,'TRM - TBM Crosswalk'!$A$2:'TRM - TBM Crosswalk'!$I$1008,6,FALSE))</f>
        <v/>
      </c>
      <c r="I3393" t="str">
        <f>IF(VLOOKUP(TRM!A857,'TRM - TBM Crosswalk'!$A$2:'TRM - TBM Crosswalk'!$I$1008,7,FALSE)=0,"",VLOOKUP(TRM!A857,'TRM - TBM Crosswalk'!$A$2:'TRM - TBM Crosswalk'!$I$1008,7,FALSE))</f>
        <v>Platform Services</v>
      </c>
      <c r="J3393" t="str">
        <f>IF(VLOOKUP(TRM!A857,'TRM - TBM Crosswalk'!$A$2:'TRM - TBM Crosswalk'!$I$1008,8,FALSE)=0,"",VLOOKUP(TRM!A857,'TRM - TBM Crosswalk'!$A$2:'TRM - TBM Crosswalk'!$I$1008,8,FALSE))</f>
        <v>Data Services</v>
      </c>
      <c r="K3393" t="str">
        <f>IF(VLOOKUP(TRM!A857,'TRM - TBM Crosswalk'!$A$2:'TRM - TBM Crosswalk'!$I$1008,9,FALSE)=0,"",VLOOKUP(TRM!A857,'TRM - TBM Crosswalk'!$A$2:'TRM - TBM Crosswalk'!$I$1008,9,FALSE))</f>
        <v>Database</v>
      </c>
    </row>
    <row r="3394" spans="1:11" x14ac:dyDescent="0.45">
      <c r="A3394" t="str">
        <f>TRM!A858</f>
        <v>A02.021.226</v>
      </c>
      <c r="B3394" t="str">
        <f>TRM!B858</f>
        <v>Database Management System</v>
      </c>
      <c r="C3394" t="str">
        <f>TRM!C858</f>
        <v>Microsoft SQL Server 2008 Setup Support Files | 10.2.4000.0</v>
      </c>
      <c r="D3394">
        <f>TRM!D858</f>
        <v>0</v>
      </c>
      <c r="E3394" t="str">
        <f>IF(VLOOKUP(TRM!A858,'TRM - TBM Crosswalk'!$A$2:'TRM - TBM Crosswalk'!$I$1008,3,FALSE)="N/A","TBD","")</f>
        <v/>
      </c>
      <c r="F3394" t="str">
        <f>IF(VLOOKUP(TRM!A858,'TRM - TBM Crosswalk'!$A$2:'TRM - TBM Crosswalk'!$I$1008,4,FALSE)=0,"",VLOOKUP(TRM!A858,'TRM - TBM Crosswalk'!$A$2:'TRM - TBM Crosswalk'!$I$1008,4,FALSE))</f>
        <v/>
      </c>
      <c r="G3394" t="str">
        <f>IF(VLOOKUP(TRM!A858,'TRM - TBM Crosswalk'!$A$2:'TRM - TBM Crosswalk'!$I$1008,5,FALSE)=0,"",VLOOKUP(TRM!A858,'TRM - TBM Crosswalk'!$A$2:'TRM - TBM Crosswalk'!$I$1008,5,FALSE))</f>
        <v>Platform</v>
      </c>
      <c r="H3394" t="str">
        <f>IF(VLOOKUP(TRM!A858,'TRM - TBM Crosswalk'!$A$2:'TRM - TBM Crosswalk'!$I$1008,6,FALSE)=0,"",VLOOKUP(TRM!A858,'TRM - TBM Crosswalk'!$A$2:'TRM - TBM Crosswalk'!$I$1008,6,FALSE))</f>
        <v/>
      </c>
      <c r="I3394" t="str">
        <f>IF(VLOOKUP(TRM!A858,'TRM - TBM Crosswalk'!$A$2:'TRM - TBM Crosswalk'!$I$1008,7,FALSE)=0,"",VLOOKUP(TRM!A858,'TRM - TBM Crosswalk'!$A$2:'TRM - TBM Crosswalk'!$I$1008,7,FALSE))</f>
        <v>Platform Services</v>
      </c>
      <c r="J3394" t="str">
        <f>IF(VLOOKUP(TRM!A858,'TRM - TBM Crosswalk'!$A$2:'TRM - TBM Crosswalk'!$I$1008,8,FALSE)=0,"",VLOOKUP(TRM!A858,'TRM - TBM Crosswalk'!$A$2:'TRM - TBM Crosswalk'!$I$1008,8,FALSE))</f>
        <v>Data Services</v>
      </c>
      <c r="K3394" t="str">
        <f>IF(VLOOKUP(TRM!A858,'TRM - TBM Crosswalk'!$A$2:'TRM - TBM Crosswalk'!$I$1008,9,FALSE)=0,"",VLOOKUP(TRM!A858,'TRM - TBM Crosswalk'!$A$2:'TRM - TBM Crosswalk'!$I$1008,9,FALSE))</f>
        <v>Database</v>
      </c>
    </row>
    <row r="3395" spans="1:11" x14ac:dyDescent="0.45">
      <c r="A3395" t="str">
        <f>TRM!A859</f>
        <v>A02.021.226</v>
      </c>
      <c r="B3395" t="str">
        <f>TRM!B859</f>
        <v>Database Management System</v>
      </c>
      <c r="C3395" t="str">
        <f>TRM!C859</f>
        <v>Microsoft SQL Server 2008 Setup Support Files | 10.3.5500.0</v>
      </c>
      <c r="D3395">
        <f>TRM!D859</f>
        <v>0</v>
      </c>
      <c r="E3395" t="str">
        <f>IF(VLOOKUP(TRM!A859,'TRM - TBM Crosswalk'!$A$2:'TRM - TBM Crosswalk'!$I$1008,3,FALSE)="N/A","TBD","")</f>
        <v/>
      </c>
      <c r="F3395" t="str">
        <f>IF(VLOOKUP(TRM!A859,'TRM - TBM Crosswalk'!$A$2:'TRM - TBM Crosswalk'!$I$1008,4,FALSE)=0,"",VLOOKUP(TRM!A859,'TRM - TBM Crosswalk'!$A$2:'TRM - TBM Crosswalk'!$I$1008,4,FALSE))</f>
        <v/>
      </c>
      <c r="G3395" t="str">
        <f>IF(VLOOKUP(TRM!A859,'TRM - TBM Crosswalk'!$A$2:'TRM - TBM Crosswalk'!$I$1008,5,FALSE)=0,"",VLOOKUP(TRM!A859,'TRM - TBM Crosswalk'!$A$2:'TRM - TBM Crosswalk'!$I$1008,5,FALSE))</f>
        <v>Platform</v>
      </c>
      <c r="H3395" t="str">
        <f>IF(VLOOKUP(TRM!A859,'TRM - TBM Crosswalk'!$A$2:'TRM - TBM Crosswalk'!$I$1008,6,FALSE)=0,"",VLOOKUP(TRM!A859,'TRM - TBM Crosswalk'!$A$2:'TRM - TBM Crosswalk'!$I$1008,6,FALSE))</f>
        <v/>
      </c>
      <c r="I3395" t="str">
        <f>IF(VLOOKUP(TRM!A859,'TRM - TBM Crosswalk'!$A$2:'TRM - TBM Crosswalk'!$I$1008,7,FALSE)=0,"",VLOOKUP(TRM!A859,'TRM - TBM Crosswalk'!$A$2:'TRM - TBM Crosswalk'!$I$1008,7,FALSE))</f>
        <v>Platform Services</v>
      </c>
      <c r="J3395" t="str">
        <f>IF(VLOOKUP(TRM!A859,'TRM - TBM Crosswalk'!$A$2:'TRM - TBM Crosswalk'!$I$1008,8,FALSE)=0,"",VLOOKUP(TRM!A859,'TRM - TBM Crosswalk'!$A$2:'TRM - TBM Crosswalk'!$I$1008,8,FALSE))</f>
        <v>Data Services</v>
      </c>
      <c r="K3395" t="str">
        <f>IF(VLOOKUP(TRM!A859,'TRM - TBM Crosswalk'!$A$2:'TRM - TBM Crosswalk'!$I$1008,9,FALSE)=0,"",VLOOKUP(TRM!A859,'TRM - TBM Crosswalk'!$A$2:'TRM - TBM Crosswalk'!$I$1008,9,FALSE))</f>
        <v>Database</v>
      </c>
    </row>
    <row r="3396" spans="1:11" x14ac:dyDescent="0.45">
      <c r="A3396" t="str">
        <f>TRM!A860</f>
        <v>A02.021.226</v>
      </c>
      <c r="B3396" t="str">
        <f>TRM!B860</f>
        <v>Database Management System</v>
      </c>
      <c r="C3396" t="str">
        <f>TRM!C860</f>
        <v>Microsoft SQL Server 2008 Setup Support Files | 10.4.6000.29</v>
      </c>
      <c r="D3396">
        <f>TRM!D860</f>
        <v>0</v>
      </c>
      <c r="E3396" t="str">
        <f>IF(VLOOKUP(TRM!A860,'TRM - TBM Crosswalk'!$A$2:'TRM - TBM Crosswalk'!$I$1008,3,FALSE)="N/A","TBD","")</f>
        <v/>
      </c>
      <c r="F3396" t="str">
        <f>IF(VLOOKUP(TRM!A860,'TRM - TBM Crosswalk'!$A$2:'TRM - TBM Crosswalk'!$I$1008,4,FALSE)=0,"",VLOOKUP(TRM!A860,'TRM - TBM Crosswalk'!$A$2:'TRM - TBM Crosswalk'!$I$1008,4,FALSE))</f>
        <v/>
      </c>
      <c r="G3396" t="str">
        <f>IF(VLOOKUP(TRM!A860,'TRM - TBM Crosswalk'!$A$2:'TRM - TBM Crosswalk'!$I$1008,5,FALSE)=0,"",VLOOKUP(TRM!A860,'TRM - TBM Crosswalk'!$A$2:'TRM - TBM Crosswalk'!$I$1008,5,FALSE))</f>
        <v>Platform</v>
      </c>
      <c r="H3396" t="str">
        <f>IF(VLOOKUP(TRM!A860,'TRM - TBM Crosswalk'!$A$2:'TRM - TBM Crosswalk'!$I$1008,6,FALSE)=0,"",VLOOKUP(TRM!A860,'TRM - TBM Crosswalk'!$A$2:'TRM - TBM Crosswalk'!$I$1008,6,FALSE))</f>
        <v/>
      </c>
      <c r="I3396" t="str">
        <f>IF(VLOOKUP(TRM!A860,'TRM - TBM Crosswalk'!$A$2:'TRM - TBM Crosswalk'!$I$1008,7,FALSE)=0,"",VLOOKUP(TRM!A860,'TRM - TBM Crosswalk'!$A$2:'TRM - TBM Crosswalk'!$I$1008,7,FALSE))</f>
        <v>Platform Services</v>
      </c>
      <c r="J3396" t="str">
        <f>IF(VLOOKUP(TRM!A860,'TRM - TBM Crosswalk'!$A$2:'TRM - TBM Crosswalk'!$I$1008,8,FALSE)=0,"",VLOOKUP(TRM!A860,'TRM - TBM Crosswalk'!$A$2:'TRM - TBM Crosswalk'!$I$1008,8,FALSE))</f>
        <v>Data Services</v>
      </c>
      <c r="K3396" t="str">
        <f>IF(VLOOKUP(TRM!A860,'TRM - TBM Crosswalk'!$A$2:'TRM - TBM Crosswalk'!$I$1008,9,FALSE)=0,"",VLOOKUP(TRM!A860,'TRM - TBM Crosswalk'!$A$2:'TRM - TBM Crosswalk'!$I$1008,9,FALSE))</f>
        <v>Database</v>
      </c>
    </row>
    <row r="3397" spans="1:11" x14ac:dyDescent="0.45">
      <c r="A3397" t="str">
        <f>TRM!A861</f>
        <v>A02.021.226</v>
      </c>
      <c r="B3397" t="str">
        <f>TRM!B861</f>
        <v>Database Management System</v>
      </c>
      <c r="C3397" t="str">
        <f>TRM!C861</f>
        <v>Microsoft SQL Server 2012</v>
      </c>
      <c r="D3397">
        <f>TRM!D861</f>
        <v>0</v>
      </c>
      <c r="E3397" t="str">
        <f>IF(VLOOKUP(TRM!A861,'TRM - TBM Crosswalk'!$A$2:'TRM - TBM Crosswalk'!$I$1008,3,FALSE)="N/A","TBD","")</f>
        <v/>
      </c>
      <c r="F3397" t="str">
        <f>IF(VLOOKUP(TRM!A861,'TRM - TBM Crosswalk'!$A$2:'TRM - TBM Crosswalk'!$I$1008,4,FALSE)=0,"",VLOOKUP(TRM!A861,'TRM - TBM Crosswalk'!$A$2:'TRM - TBM Crosswalk'!$I$1008,4,FALSE))</f>
        <v/>
      </c>
      <c r="G3397" t="str">
        <f>IF(VLOOKUP(TRM!A861,'TRM - TBM Crosswalk'!$A$2:'TRM - TBM Crosswalk'!$I$1008,5,FALSE)=0,"",VLOOKUP(TRM!A861,'TRM - TBM Crosswalk'!$A$2:'TRM - TBM Crosswalk'!$I$1008,5,FALSE))</f>
        <v>Platform</v>
      </c>
      <c r="H3397" t="str">
        <f>IF(VLOOKUP(TRM!A861,'TRM - TBM Crosswalk'!$A$2:'TRM - TBM Crosswalk'!$I$1008,6,FALSE)=0,"",VLOOKUP(TRM!A861,'TRM - TBM Crosswalk'!$A$2:'TRM - TBM Crosswalk'!$I$1008,6,FALSE))</f>
        <v/>
      </c>
      <c r="I3397" t="str">
        <f>IF(VLOOKUP(TRM!A861,'TRM - TBM Crosswalk'!$A$2:'TRM - TBM Crosswalk'!$I$1008,7,FALSE)=0,"",VLOOKUP(TRM!A861,'TRM - TBM Crosswalk'!$A$2:'TRM - TBM Crosswalk'!$I$1008,7,FALSE))</f>
        <v>Platform Services</v>
      </c>
      <c r="J3397" t="str">
        <f>IF(VLOOKUP(TRM!A861,'TRM - TBM Crosswalk'!$A$2:'TRM - TBM Crosswalk'!$I$1008,8,FALSE)=0,"",VLOOKUP(TRM!A861,'TRM - TBM Crosswalk'!$A$2:'TRM - TBM Crosswalk'!$I$1008,8,FALSE))</f>
        <v>Data Services</v>
      </c>
      <c r="K3397" t="str">
        <f>IF(VLOOKUP(TRM!A861,'TRM - TBM Crosswalk'!$A$2:'TRM - TBM Crosswalk'!$I$1008,9,FALSE)=0,"",VLOOKUP(TRM!A861,'TRM - TBM Crosswalk'!$A$2:'TRM - TBM Crosswalk'!$I$1008,9,FALSE))</f>
        <v>Database</v>
      </c>
    </row>
    <row r="3398" spans="1:11" x14ac:dyDescent="0.45">
      <c r="A3398" t="str">
        <f>TRM!A862</f>
        <v>A02.021.226</v>
      </c>
      <c r="B3398" t="str">
        <f>TRM!B862</f>
        <v>Database Management System</v>
      </c>
      <c r="C3398" t="str">
        <f>TRM!C862</f>
        <v>Microsoft SQL Server 2012 (64-bit)</v>
      </c>
      <c r="D3398">
        <f>TRM!D862</f>
        <v>0</v>
      </c>
      <c r="E3398" t="str">
        <f>IF(VLOOKUP(TRM!A862,'TRM - TBM Crosswalk'!$A$2:'TRM - TBM Crosswalk'!$I$1008,3,FALSE)="N/A","TBD","")</f>
        <v/>
      </c>
      <c r="F3398" t="str">
        <f>IF(VLOOKUP(TRM!A862,'TRM - TBM Crosswalk'!$A$2:'TRM - TBM Crosswalk'!$I$1008,4,FALSE)=0,"",VLOOKUP(TRM!A862,'TRM - TBM Crosswalk'!$A$2:'TRM - TBM Crosswalk'!$I$1008,4,FALSE))</f>
        <v/>
      </c>
      <c r="G3398" t="str">
        <f>IF(VLOOKUP(TRM!A862,'TRM - TBM Crosswalk'!$A$2:'TRM - TBM Crosswalk'!$I$1008,5,FALSE)=0,"",VLOOKUP(TRM!A862,'TRM - TBM Crosswalk'!$A$2:'TRM - TBM Crosswalk'!$I$1008,5,FALSE))</f>
        <v>Platform</v>
      </c>
      <c r="H3398" t="str">
        <f>IF(VLOOKUP(TRM!A862,'TRM - TBM Crosswalk'!$A$2:'TRM - TBM Crosswalk'!$I$1008,6,FALSE)=0,"",VLOOKUP(TRM!A862,'TRM - TBM Crosswalk'!$A$2:'TRM - TBM Crosswalk'!$I$1008,6,FALSE))</f>
        <v/>
      </c>
      <c r="I3398" t="str">
        <f>IF(VLOOKUP(TRM!A862,'TRM - TBM Crosswalk'!$A$2:'TRM - TBM Crosswalk'!$I$1008,7,FALSE)=0,"",VLOOKUP(TRM!A862,'TRM - TBM Crosswalk'!$A$2:'TRM - TBM Crosswalk'!$I$1008,7,FALSE))</f>
        <v>Platform Services</v>
      </c>
      <c r="J3398" t="str">
        <f>IF(VLOOKUP(TRM!A862,'TRM - TBM Crosswalk'!$A$2:'TRM - TBM Crosswalk'!$I$1008,8,FALSE)=0,"",VLOOKUP(TRM!A862,'TRM - TBM Crosswalk'!$A$2:'TRM - TBM Crosswalk'!$I$1008,8,FALSE))</f>
        <v>Data Services</v>
      </c>
      <c r="K3398" t="str">
        <f>IF(VLOOKUP(TRM!A862,'TRM - TBM Crosswalk'!$A$2:'TRM - TBM Crosswalk'!$I$1008,9,FALSE)=0,"",VLOOKUP(TRM!A862,'TRM - TBM Crosswalk'!$A$2:'TRM - TBM Crosswalk'!$I$1008,9,FALSE))</f>
        <v>Database</v>
      </c>
    </row>
    <row r="3399" spans="1:11" x14ac:dyDescent="0.45">
      <c r="A3399" t="str">
        <f>TRM!A863</f>
        <v>A02.021.226</v>
      </c>
      <c r="B3399" t="str">
        <f>TRM!B863</f>
        <v>Database Management System</v>
      </c>
      <c r="C3399" t="str">
        <f>TRM!C863</f>
        <v>Microsoft SQL Server 2012 Data-Tier App Framework (x64) | 11.1.2902.0</v>
      </c>
      <c r="D3399">
        <f>TRM!D863</f>
        <v>0</v>
      </c>
      <c r="E3399" t="str">
        <f>IF(VLOOKUP(TRM!A863,'TRM - TBM Crosswalk'!$A$2:'TRM - TBM Crosswalk'!$I$1008,3,FALSE)="N/A","TBD","")</f>
        <v/>
      </c>
      <c r="F3399" t="str">
        <f>IF(VLOOKUP(TRM!A863,'TRM - TBM Crosswalk'!$A$2:'TRM - TBM Crosswalk'!$I$1008,4,FALSE)=0,"",VLOOKUP(TRM!A863,'TRM - TBM Crosswalk'!$A$2:'TRM - TBM Crosswalk'!$I$1008,4,FALSE))</f>
        <v/>
      </c>
      <c r="G3399" t="str">
        <f>IF(VLOOKUP(TRM!A863,'TRM - TBM Crosswalk'!$A$2:'TRM - TBM Crosswalk'!$I$1008,5,FALSE)=0,"",VLOOKUP(TRM!A863,'TRM - TBM Crosswalk'!$A$2:'TRM - TBM Crosswalk'!$I$1008,5,FALSE))</f>
        <v>Platform</v>
      </c>
      <c r="H3399" t="str">
        <f>IF(VLOOKUP(TRM!A863,'TRM - TBM Crosswalk'!$A$2:'TRM - TBM Crosswalk'!$I$1008,6,FALSE)=0,"",VLOOKUP(TRM!A863,'TRM - TBM Crosswalk'!$A$2:'TRM - TBM Crosswalk'!$I$1008,6,FALSE))</f>
        <v/>
      </c>
      <c r="I3399" t="str">
        <f>IF(VLOOKUP(TRM!A863,'TRM - TBM Crosswalk'!$A$2:'TRM - TBM Crosswalk'!$I$1008,7,FALSE)=0,"",VLOOKUP(TRM!A863,'TRM - TBM Crosswalk'!$A$2:'TRM - TBM Crosswalk'!$I$1008,7,FALSE))</f>
        <v>Platform Services</v>
      </c>
      <c r="J3399" t="str">
        <f>IF(VLOOKUP(TRM!A863,'TRM - TBM Crosswalk'!$A$2:'TRM - TBM Crosswalk'!$I$1008,8,FALSE)=0,"",VLOOKUP(TRM!A863,'TRM - TBM Crosswalk'!$A$2:'TRM - TBM Crosswalk'!$I$1008,8,FALSE))</f>
        <v>Data Services</v>
      </c>
      <c r="K3399" t="str">
        <f>IF(VLOOKUP(TRM!A863,'TRM - TBM Crosswalk'!$A$2:'TRM - TBM Crosswalk'!$I$1008,9,FALSE)=0,"",VLOOKUP(TRM!A863,'TRM - TBM Crosswalk'!$A$2:'TRM - TBM Crosswalk'!$I$1008,9,FALSE))</f>
        <v>Database</v>
      </c>
    </row>
    <row r="3400" spans="1:11" x14ac:dyDescent="0.45">
      <c r="A3400" t="str">
        <f>TRM!A864</f>
        <v>A02.021.226</v>
      </c>
      <c r="B3400" t="str">
        <f>TRM!B864</f>
        <v>Database Management System</v>
      </c>
      <c r="C3400" t="str">
        <f>TRM!C864</f>
        <v>Microsoft SQL Server 2012 Data-Tier App Framework | 11.0.2100.60</v>
      </c>
      <c r="D3400">
        <f>TRM!D864</f>
        <v>0</v>
      </c>
      <c r="E3400" t="str">
        <f>IF(VLOOKUP(TRM!A864,'TRM - TBM Crosswalk'!$A$2:'TRM - TBM Crosswalk'!$I$1008,3,FALSE)="N/A","TBD","")</f>
        <v/>
      </c>
      <c r="F3400" t="str">
        <f>IF(VLOOKUP(TRM!A864,'TRM - TBM Crosswalk'!$A$2:'TRM - TBM Crosswalk'!$I$1008,4,FALSE)=0,"",VLOOKUP(TRM!A864,'TRM - TBM Crosswalk'!$A$2:'TRM - TBM Crosswalk'!$I$1008,4,FALSE))</f>
        <v/>
      </c>
      <c r="G3400" t="str">
        <f>IF(VLOOKUP(TRM!A864,'TRM - TBM Crosswalk'!$A$2:'TRM - TBM Crosswalk'!$I$1008,5,FALSE)=0,"",VLOOKUP(TRM!A864,'TRM - TBM Crosswalk'!$A$2:'TRM - TBM Crosswalk'!$I$1008,5,FALSE))</f>
        <v>Platform</v>
      </c>
      <c r="H3400" t="str">
        <f>IF(VLOOKUP(TRM!A864,'TRM - TBM Crosswalk'!$A$2:'TRM - TBM Crosswalk'!$I$1008,6,FALSE)=0,"",VLOOKUP(TRM!A864,'TRM - TBM Crosswalk'!$A$2:'TRM - TBM Crosswalk'!$I$1008,6,FALSE))</f>
        <v/>
      </c>
      <c r="I3400" t="str">
        <f>IF(VLOOKUP(TRM!A864,'TRM - TBM Crosswalk'!$A$2:'TRM - TBM Crosswalk'!$I$1008,7,FALSE)=0,"",VLOOKUP(TRM!A864,'TRM - TBM Crosswalk'!$A$2:'TRM - TBM Crosswalk'!$I$1008,7,FALSE))</f>
        <v>Platform Services</v>
      </c>
      <c r="J3400" t="str">
        <f>IF(VLOOKUP(TRM!A864,'TRM - TBM Crosswalk'!$A$2:'TRM - TBM Crosswalk'!$I$1008,8,FALSE)=0,"",VLOOKUP(TRM!A864,'TRM - TBM Crosswalk'!$A$2:'TRM - TBM Crosswalk'!$I$1008,8,FALSE))</f>
        <v>Data Services</v>
      </c>
      <c r="K3400" t="str">
        <f>IF(VLOOKUP(TRM!A864,'TRM - TBM Crosswalk'!$A$2:'TRM - TBM Crosswalk'!$I$1008,9,FALSE)=0,"",VLOOKUP(TRM!A864,'TRM - TBM Crosswalk'!$A$2:'TRM - TBM Crosswalk'!$I$1008,9,FALSE))</f>
        <v>Database</v>
      </c>
    </row>
    <row r="3401" spans="1:11" x14ac:dyDescent="0.45">
      <c r="A3401" t="str">
        <f>TRM!A865</f>
        <v>A02.021.226</v>
      </c>
      <c r="B3401" t="str">
        <f>TRM!B865</f>
        <v>Database Management System</v>
      </c>
      <c r="C3401" t="str">
        <f>TRM!C865</f>
        <v>Microsoft SQL Server 2012 Data-Tier App Framework | 11.0.2316.0</v>
      </c>
      <c r="D3401">
        <f>TRM!D865</f>
        <v>0</v>
      </c>
      <c r="E3401" t="str">
        <f>IF(VLOOKUP(TRM!A865,'TRM - TBM Crosswalk'!$A$2:'TRM - TBM Crosswalk'!$I$1008,3,FALSE)="N/A","TBD","")</f>
        <v/>
      </c>
      <c r="F3401" t="str">
        <f>IF(VLOOKUP(TRM!A865,'TRM - TBM Crosswalk'!$A$2:'TRM - TBM Crosswalk'!$I$1008,4,FALSE)=0,"",VLOOKUP(TRM!A865,'TRM - TBM Crosswalk'!$A$2:'TRM - TBM Crosswalk'!$I$1008,4,FALSE))</f>
        <v/>
      </c>
      <c r="G3401" t="str">
        <f>IF(VLOOKUP(TRM!A865,'TRM - TBM Crosswalk'!$A$2:'TRM - TBM Crosswalk'!$I$1008,5,FALSE)=0,"",VLOOKUP(TRM!A865,'TRM - TBM Crosswalk'!$A$2:'TRM - TBM Crosswalk'!$I$1008,5,FALSE))</f>
        <v>Platform</v>
      </c>
      <c r="H3401" t="str">
        <f>IF(VLOOKUP(TRM!A865,'TRM - TBM Crosswalk'!$A$2:'TRM - TBM Crosswalk'!$I$1008,6,FALSE)=0,"",VLOOKUP(TRM!A865,'TRM - TBM Crosswalk'!$A$2:'TRM - TBM Crosswalk'!$I$1008,6,FALSE))</f>
        <v/>
      </c>
      <c r="I3401" t="str">
        <f>IF(VLOOKUP(TRM!A865,'TRM - TBM Crosswalk'!$A$2:'TRM - TBM Crosswalk'!$I$1008,7,FALSE)=0,"",VLOOKUP(TRM!A865,'TRM - TBM Crosswalk'!$A$2:'TRM - TBM Crosswalk'!$I$1008,7,FALSE))</f>
        <v>Platform Services</v>
      </c>
      <c r="J3401" t="str">
        <f>IF(VLOOKUP(TRM!A865,'TRM - TBM Crosswalk'!$A$2:'TRM - TBM Crosswalk'!$I$1008,8,FALSE)=0,"",VLOOKUP(TRM!A865,'TRM - TBM Crosswalk'!$A$2:'TRM - TBM Crosswalk'!$I$1008,8,FALSE))</f>
        <v>Data Services</v>
      </c>
      <c r="K3401" t="str">
        <f>IF(VLOOKUP(TRM!A865,'TRM - TBM Crosswalk'!$A$2:'TRM - TBM Crosswalk'!$I$1008,9,FALSE)=0,"",VLOOKUP(TRM!A865,'TRM - TBM Crosswalk'!$A$2:'TRM - TBM Crosswalk'!$I$1008,9,FALSE))</f>
        <v>Database</v>
      </c>
    </row>
    <row r="3402" spans="1:11" x14ac:dyDescent="0.45">
      <c r="A3402" t="str">
        <f>TRM!A866</f>
        <v>A02.021.226</v>
      </c>
      <c r="B3402" t="str">
        <f>TRM!B866</f>
        <v>Database Management System</v>
      </c>
      <c r="C3402" t="str">
        <f>TRM!C866</f>
        <v>Microsoft SQL Server 2012 Data-Tier App Framework | 11.1.2818.0</v>
      </c>
      <c r="D3402">
        <f>TRM!D866</f>
        <v>0</v>
      </c>
      <c r="E3402" t="str">
        <f>IF(VLOOKUP(TRM!A866,'TRM - TBM Crosswalk'!$A$2:'TRM - TBM Crosswalk'!$I$1008,3,FALSE)="N/A","TBD","")</f>
        <v/>
      </c>
      <c r="F3402" t="str">
        <f>IF(VLOOKUP(TRM!A866,'TRM - TBM Crosswalk'!$A$2:'TRM - TBM Crosswalk'!$I$1008,4,FALSE)=0,"",VLOOKUP(TRM!A866,'TRM - TBM Crosswalk'!$A$2:'TRM - TBM Crosswalk'!$I$1008,4,FALSE))</f>
        <v/>
      </c>
      <c r="G3402" t="str">
        <f>IF(VLOOKUP(TRM!A866,'TRM - TBM Crosswalk'!$A$2:'TRM - TBM Crosswalk'!$I$1008,5,FALSE)=0,"",VLOOKUP(TRM!A866,'TRM - TBM Crosswalk'!$A$2:'TRM - TBM Crosswalk'!$I$1008,5,FALSE))</f>
        <v>Platform</v>
      </c>
      <c r="H3402" t="str">
        <f>IF(VLOOKUP(TRM!A866,'TRM - TBM Crosswalk'!$A$2:'TRM - TBM Crosswalk'!$I$1008,6,FALSE)=0,"",VLOOKUP(TRM!A866,'TRM - TBM Crosswalk'!$A$2:'TRM - TBM Crosswalk'!$I$1008,6,FALSE))</f>
        <v/>
      </c>
      <c r="I3402" t="str">
        <f>IF(VLOOKUP(TRM!A866,'TRM - TBM Crosswalk'!$A$2:'TRM - TBM Crosswalk'!$I$1008,7,FALSE)=0,"",VLOOKUP(TRM!A866,'TRM - TBM Crosswalk'!$A$2:'TRM - TBM Crosswalk'!$I$1008,7,FALSE))</f>
        <v>Platform Services</v>
      </c>
      <c r="J3402" t="str">
        <f>IF(VLOOKUP(TRM!A866,'TRM - TBM Crosswalk'!$A$2:'TRM - TBM Crosswalk'!$I$1008,8,FALSE)=0,"",VLOOKUP(TRM!A866,'TRM - TBM Crosswalk'!$A$2:'TRM - TBM Crosswalk'!$I$1008,8,FALSE))</f>
        <v>Data Services</v>
      </c>
      <c r="K3402" t="str">
        <f>IF(VLOOKUP(TRM!A866,'TRM - TBM Crosswalk'!$A$2:'TRM - TBM Crosswalk'!$I$1008,9,FALSE)=0,"",VLOOKUP(TRM!A866,'TRM - TBM Crosswalk'!$A$2:'TRM - TBM Crosswalk'!$I$1008,9,FALSE))</f>
        <v>Database</v>
      </c>
    </row>
    <row r="3403" spans="1:11" x14ac:dyDescent="0.45">
      <c r="A3403" t="str">
        <f>TRM!A867</f>
        <v>A02.021.226</v>
      </c>
      <c r="B3403" t="str">
        <f>TRM!B867</f>
        <v>Database Management System</v>
      </c>
      <c r="C3403" t="str">
        <f>TRM!C867</f>
        <v>Microsoft SQL Server 2012 Data-Tier App Framework | 11.1.2902.0</v>
      </c>
      <c r="D3403">
        <f>TRM!D867</f>
        <v>0</v>
      </c>
      <c r="E3403" t="str">
        <f>IF(VLOOKUP(TRM!A867,'TRM - TBM Crosswalk'!$A$2:'TRM - TBM Crosswalk'!$I$1008,3,FALSE)="N/A","TBD","")</f>
        <v/>
      </c>
      <c r="F3403" t="str">
        <f>IF(VLOOKUP(TRM!A867,'TRM - TBM Crosswalk'!$A$2:'TRM - TBM Crosswalk'!$I$1008,4,FALSE)=0,"",VLOOKUP(TRM!A867,'TRM - TBM Crosswalk'!$A$2:'TRM - TBM Crosswalk'!$I$1008,4,FALSE))</f>
        <v/>
      </c>
      <c r="G3403" t="str">
        <f>IF(VLOOKUP(TRM!A867,'TRM - TBM Crosswalk'!$A$2:'TRM - TBM Crosswalk'!$I$1008,5,FALSE)=0,"",VLOOKUP(TRM!A867,'TRM - TBM Crosswalk'!$A$2:'TRM - TBM Crosswalk'!$I$1008,5,FALSE))</f>
        <v>Platform</v>
      </c>
      <c r="H3403" t="str">
        <f>IF(VLOOKUP(TRM!A867,'TRM - TBM Crosswalk'!$A$2:'TRM - TBM Crosswalk'!$I$1008,6,FALSE)=0,"",VLOOKUP(TRM!A867,'TRM - TBM Crosswalk'!$A$2:'TRM - TBM Crosswalk'!$I$1008,6,FALSE))</f>
        <v/>
      </c>
      <c r="I3403" t="str">
        <f>IF(VLOOKUP(TRM!A867,'TRM - TBM Crosswalk'!$A$2:'TRM - TBM Crosswalk'!$I$1008,7,FALSE)=0,"",VLOOKUP(TRM!A867,'TRM - TBM Crosswalk'!$A$2:'TRM - TBM Crosswalk'!$I$1008,7,FALSE))</f>
        <v>Platform Services</v>
      </c>
      <c r="J3403" t="str">
        <f>IF(VLOOKUP(TRM!A867,'TRM - TBM Crosswalk'!$A$2:'TRM - TBM Crosswalk'!$I$1008,8,FALSE)=0,"",VLOOKUP(TRM!A867,'TRM - TBM Crosswalk'!$A$2:'TRM - TBM Crosswalk'!$I$1008,8,FALSE))</f>
        <v>Data Services</v>
      </c>
      <c r="K3403" t="str">
        <f>IF(VLOOKUP(TRM!A867,'TRM - TBM Crosswalk'!$A$2:'TRM - TBM Crosswalk'!$I$1008,9,FALSE)=0,"",VLOOKUP(TRM!A867,'TRM - TBM Crosswalk'!$A$2:'TRM - TBM Crosswalk'!$I$1008,9,FALSE))</f>
        <v>Database</v>
      </c>
    </row>
    <row r="3404" spans="1:11" x14ac:dyDescent="0.45">
      <c r="A3404" t="str">
        <f>TRM!A868</f>
        <v>A02.021.226</v>
      </c>
      <c r="B3404" t="str">
        <f>TRM!B868</f>
        <v>Database Management System</v>
      </c>
      <c r="C3404" t="str">
        <f>TRM!C868</f>
        <v>Microsoft SQL Server 2012 Express LocalDB | 11.0.2100.60</v>
      </c>
      <c r="D3404">
        <f>TRM!D868</f>
        <v>0</v>
      </c>
      <c r="E3404" t="str">
        <f>IF(VLOOKUP(TRM!A868,'TRM - TBM Crosswalk'!$A$2:'TRM - TBM Crosswalk'!$I$1008,3,FALSE)="N/A","TBD","")</f>
        <v/>
      </c>
      <c r="F3404" t="str">
        <f>IF(VLOOKUP(TRM!A868,'TRM - TBM Crosswalk'!$A$2:'TRM - TBM Crosswalk'!$I$1008,4,FALSE)=0,"",VLOOKUP(TRM!A868,'TRM - TBM Crosswalk'!$A$2:'TRM - TBM Crosswalk'!$I$1008,4,FALSE))</f>
        <v/>
      </c>
      <c r="G3404" t="str">
        <f>IF(VLOOKUP(TRM!A868,'TRM - TBM Crosswalk'!$A$2:'TRM - TBM Crosswalk'!$I$1008,5,FALSE)=0,"",VLOOKUP(TRM!A868,'TRM - TBM Crosswalk'!$A$2:'TRM - TBM Crosswalk'!$I$1008,5,FALSE))</f>
        <v>Platform</v>
      </c>
      <c r="H3404" t="str">
        <f>IF(VLOOKUP(TRM!A868,'TRM - TBM Crosswalk'!$A$2:'TRM - TBM Crosswalk'!$I$1008,6,FALSE)=0,"",VLOOKUP(TRM!A868,'TRM - TBM Crosswalk'!$A$2:'TRM - TBM Crosswalk'!$I$1008,6,FALSE))</f>
        <v/>
      </c>
      <c r="I3404" t="str">
        <f>IF(VLOOKUP(TRM!A868,'TRM - TBM Crosswalk'!$A$2:'TRM - TBM Crosswalk'!$I$1008,7,FALSE)=0,"",VLOOKUP(TRM!A868,'TRM - TBM Crosswalk'!$A$2:'TRM - TBM Crosswalk'!$I$1008,7,FALSE))</f>
        <v>Platform Services</v>
      </c>
      <c r="J3404" t="str">
        <f>IF(VLOOKUP(TRM!A868,'TRM - TBM Crosswalk'!$A$2:'TRM - TBM Crosswalk'!$I$1008,8,FALSE)=0,"",VLOOKUP(TRM!A868,'TRM - TBM Crosswalk'!$A$2:'TRM - TBM Crosswalk'!$I$1008,8,FALSE))</f>
        <v>Data Services</v>
      </c>
      <c r="K3404" t="str">
        <f>IF(VLOOKUP(TRM!A868,'TRM - TBM Crosswalk'!$A$2:'TRM - TBM Crosswalk'!$I$1008,9,FALSE)=0,"",VLOOKUP(TRM!A868,'TRM - TBM Crosswalk'!$A$2:'TRM - TBM Crosswalk'!$I$1008,9,FALSE))</f>
        <v>Database</v>
      </c>
    </row>
    <row r="3405" spans="1:11" x14ac:dyDescent="0.45">
      <c r="A3405" t="str">
        <f>TRM!A869</f>
        <v>A02.021.226</v>
      </c>
      <c r="B3405" t="str">
        <f>TRM!B869</f>
        <v>Database Management System</v>
      </c>
      <c r="C3405" t="str">
        <f>TRM!C869</f>
        <v>Microsoft SQL Server 2012 Express LocalDB | 11.0.2318.0</v>
      </c>
      <c r="D3405">
        <f>TRM!D869</f>
        <v>0</v>
      </c>
      <c r="E3405" t="str">
        <f>IF(VLOOKUP(TRM!A869,'TRM - TBM Crosswalk'!$A$2:'TRM - TBM Crosswalk'!$I$1008,3,FALSE)="N/A","TBD","")</f>
        <v/>
      </c>
      <c r="F3405" t="str">
        <f>IF(VLOOKUP(TRM!A869,'TRM - TBM Crosswalk'!$A$2:'TRM - TBM Crosswalk'!$I$1008,4,FALSE)=0,"",VLOOKUP(TRM!A869,'TRM - TBM Crosswalk'!$A$2:'TRM - TBM Crosswalk'!$I$1008,4,FALSE))</f>
        <v/>
      </c>
      <c r="G3405" t="str">
        <f>IF(VLOOKUP(TRM!A869,'TRM - TBM Crosswalk'!$A$2:'TRM - TBM Crosswalk'!$I$1008,5,FALSE)=0,"",VLOOKUP(TRM!A869,'TRM - TBM Crosswalk'!$A$2:'TRM - TBM Crosswalk'!$I$1008,5,FALSE))</f>
        <v>Platform</v>
      </c>
      <c r="H3405" t="str">
        <f>IF(VLOOKUP(TRM!A869,'TRM - TBM Crosswalk'!$A$2:'TRM - TBM Crosswalk'!$I$1008,6,FALSE)=0,"",VLOOKUP(TRM!A869,'TRM - TBM Crosswalk'!$A$2:'TRM - TBM Crosswalk'!$I$1008,6,FALSE))</f>
        <v/>
      </c>
      <c r="I3405" t="str">
        <f>IF(VLOOKUP(TRM!A869,'TRM - TBM Crosswalk'!$A$2:'TRM - TBM Crosswalk'!$I$1008,7,FALSE)=0,"",VLOOKUP(TRM!A869,'TRM - TBM Crosswalk'!$A$2:'TRM - TBM Crosswalk'!$I$1008,7,FALSE))</f>
        <v>Platform Services</v>
      </c>
      <c r="J3405" t="str">
        <f>IF(VLOOKUP(TRM!A869,'TRM - TBM Crosswalk'!$A$2:'TRM - TBM Crosswalk'!$I$1008,8,FALSE)=0,"",VLOOKUP(TRM!A869,'TRM - TBM Crosswalk'!$A$2:'TRM - TBM Crosswalk'!$I$1008,8,FALSE))</f>
        <v>Data Services</v>
      </c>
      <c r="K3405" t="str">
        <f>IF(VLOOKUP(TRM!A869,'TRM - TBM Crosswalk'!$A$2:'TRM - TBM Crosswalk'!$I$1008,9,FALSE)=0,"",VLOOKUP(TRM!A869,'TRM - TBM Crosswalk'!$A$2:'TRM - TBM Crosswalk'!$I$1008,9,FALSE))</f>
        <v>Database</v>
      </c>
    </row>
    <row r="3406" spans="1:11" x14ac:dyDescent="0.45">
      <c r="A3406" t="str">
        <f>TRM!A870</f>
        <v>A02.021.226</v>
      </c>
      <c r="B3406" t="str">
        <f>TRM!B870</f>
        <v>Database Management System</v>
      </c>
      <c r="C3406" t="str">
        <f>TRM!C870</f>
        <v>Microsoft SQL Server 2012 Express LocalDB | 11.1.3000.0</v>
      </c>
      <c r="D3406">
        <f>TRM!D870</f>
        <v>0</v>
      </c>
      <c r="E3406" t="str">
        <f>IF(VLOOKUP(TRM!A870,'TRM - TBM Crosswalk'!$A$2:'TRM - TBM Crosswalk'!$I$1008,3,FALSE)="N/A","TBD","")</f>
        <v/>
      </c>
      <c r="F3406" t="str">
        <f>IF(VLOOKUP(TRM!A870,'TRM - TBM Crosswalk'!$A$2:'TRM - TBM Crosswalk'!$I$1008,4,FALSE)=0,"",VLOOKUP(TRM!A870,'TRM - TBM Crosswalk'!$A$2:'TRM - TBM Crosswalk'!$I$1008,4,FALSE))</f>
        <v/>
      </c>
      <c r="G3406" t="str">
        <f>IF(VLOOKUP(TRM!A870,'TRM - TBM Crosswalk'!$A$2:'TRM - TBM Crosswalk'!$I$1008,5,FALSE)=0,"",VLOOKUP(TRM!A870,'TRM - TBM Crosswalk'!$A$2:'TRM - TBM Crosswalk'!$I$1008,5,FALSE))</f>
        <v>Platform</v>
      </c>
      <c r="H3406" t="str">
        <f>IF(VLOOKUP(TRM!A870,'TRM - TBM Crosswalk'!$A$2:'TRM - TBM Crosswalk'!$I$1008,6,FALSE)=0,"",VLOOKUP(TRM!A870,'TRM - TBM Crosswalk'!$A$2:'TRM - TBM Crosswalk'!$I$1008,6,FALSE))</f>
        <v/>
      </c>
      <c r="I3406" t="str">
        <f>IF(VLOOKUP(TRM!A870,'TRM - TBM Crosswalk'!$A$2:'TRM - TBM Crosswalk'!$I$1008,7,FALSE)=0,"",VLOOKUP(TRM!A870,'TRM - TBM Crosswalk'!$A$2:'TRM - TBM Crosswalk'!$I$1008,7,FALSE))</f>
        <v>Platform Services</v>
      </c>
      <c r="J3406" t="str">
        <f>IF(VLOOKUP(TRM!A870,'TRM - TBM Crosswalk'!$A$2:'TRM - TBM Crosswalk'!$I$1008,8,FALSE)=0,"",VLOOKUP(TRM!A870,'TRM - TBM Crosswalk'!$A$2:'TRM - TBM Crosswalk'!$I$1008,8,FALSE))</f>
        <v>Data Services</v>
      </c>
      <c r="K3406" t="str">
        <f>IF(VLOOKUP(TRM!A870,'TRM - TBM Crosswalk'!$A$2:'TRM - TBM Crosswalk'!$I$1008,9,FALSE)=0,"",VLOOKUP(TRM!A870,'TRM - TBM Crosswalk'!$A$2:'TRM - TBM Crosswalk'!$I$1008,9,FALSE))</f>
        <v>Database</v>
      </c>
    </row>
    <row r="3407" spans="1:11" x14ac:dyDescent="0.45">
      <c r="A3407" t="str">
        <f>TRM!A871</f>
        <v>A02.021.226</v>
      </c>
      <c r="B3407" t="str">
        <f>TRM!B871</f>
        <v>Database Management System</v>
      </c>
      <c r="C3407" t="str">
        <f>TRM!C871</f>
        <v>Microsoft SQL Server 2012 Management Objects (x64) | 11.0.2100.60</v>
      </c>
      <c r="D3407">
        <f>TRM!D871</f>
        <v>0</v>
      </c>
      <c r="E3407" t="str">
        <f>IF(VLOOKUP(TRM!A871,'TRM - TBM Crosswalk'!$A$2:'TRM - TBM Crosswalk'!$I$1008,3,FALSE)="N/A","TBD","")</f>
        <v/>
      </c>
      <c r="F3407" t="str">
        <f>IF(VLOOKUP(TRM!A871,'TRM - TBM Crosswalk'!$A$2:'TRM - TBM Crosswalk'!$I$1008,4,FALSE)=0,"",VLOOKUP(TRM!A871,'TRM - TBM Crosswalk'!$A$2:'TRM - TBM Crosswalk'!$I$1008,4,FALSE))</f>
        <v/>
      </c>
      <c r="G3407" t="str">
        <f>IF(VLOOKUP(TRM!A871,'TRM - TBM Crosswalk'!$A$2:'TRM - TBM Crosswalk'!$I$1008,5,FALSE)=0,"",VLOOKUP(TRM!A871,'TRM - TBM Crosswalk'!$A$2:'TRM - TBM Crosswalk'!$I$1008,5,FALSE))</f>
        <v>Platform</v>
      </c>
      <c r="H3407" t="str">
        <f>IF(VLOOKUP(TRM!A871,'TRM - TBM Crosswalk'!$A$2:'TRM - TBM Crosswalk'!$I$1008,6,FALSE)=0,"",VLOOKUP(TRM!A871,'TRM - TBM Crosswalk'!$A$2:'TRM - TBM Crosswalk'!$I$1008,6,FALSE))</f>
        <v/>
      </c>
      <c r="I3407" t="str">
        <f>IF(VLOOKUP(TRM!A871,'TRM - TBM Crosswalk'!$A$2:'TRM - TBM Crosswalk'!$I$1008,7,FALSE)=0,"",VLOOKUP(TRM!A871,'TRM - TBM Crosswalk'!$A$2:'TRM - TBM Crosswalk'!$I$1008,7,FALSE))</f>
        <v>Platform Services</v>
      </c>
      <c r="J3407" t="str">
        <f>IF(VLOOKUP(TRM!A871,'TRM - TBM Crosswalk'!$A$2:'TRM - TBM Crosswalk'!$I$1008,8,FALSE)=0,"",VLOOKUP(TRM!A871,'TRM - TBM Crosswalk'!$A$2:'TRM - TBM Crosswalk'!$I$1008,8,FALSE))</f>
        <v>Data Services</v>
      </c>
      <c r="K3407" t="str">
        <f>IF(VLOOKUP(TRM!A871,'TRM - TBM Crosswalk'!$A$2:'TRM - TBM Crosswalk'!$I$1008,9,FALSE)=0,"",VLOOKUP(TRM!A871,'TRM - TBM Crosswalk'!$A$2:'TRM - TBM Crosswalk'!$I$1008,9,FALSE))</f>
        <v>Database</v>
      </c>
    </row>
    <row r="3408" spans="1:11" x14ac:dyDescent="0.45">
      <c r="A3408" t="str">
        <f>TRM!A872</f>
        <v>A02.021.226</v>
      </c>
      <c r="B3408" t="str">
        <f>TRM!B872</f>
        <v>Database Management System</v>
      </c>
      <c r="C3408" t="str">
        <f>TRM!C872</f>
        <v>Microsoft SQL Server 2012 Management Objects (x64) | 11.1.3000.0</v>
      </c>
      <c r="D3408">
        <f>TRM!D872</f>
        <v>0</v>
      </c>
      <c r="E3408" t="str">
        <f>IF(VLOOKUP(TRM!A872,'TRM - TBM Crosswalk'!$A$2:'TRM - TBM Crosswalk'!$I$1008,3,FALSE)="N/A","TBD","")</f>
        <v/>
      </c>
      <c r="F3408" t="str">
        <f>IF(VLOOKUP(TRM!A872,'TRM - TBM Crosswalk'!$A$2:'TRM - TBM Crosswalk'!$I$1008,4,FALSE)=0,"",VLOOKUP(TRM!A872,'TRM - TBM Crosswalk'!$A$2:'TRM - TBM Crosswalk'!$I$1008,4,FALSE))</f>
        <v/>
      </c>
      <c r="G3408" t="str">
        <f>IF(VLOOKUP(TRM!A872,'TRM - TBM Crosswalk'!$A$2:'TRM - TBM Crosswalk'!$I$1008,5,FALSE)=0,"",VLOOKUP(TRM!A872,'TRM - TBM Crosswalk'!$A$2:'TRM - TBM Crosswalk'!$I$1008,5,FALSE))</f>
        <v>Platform</v>
      </c>
      <c r="H3408" t="str">
        <f>IF(VLOOKUP(TRM!A872,'TRM - TBM Crosswalk'!$A$2:'TRM - TBM Crosswalk'!$I$1008,6,FALSE)=0,"",VLOOKUP(TRM!A872,'TRM - TBM Crosswalk'!$A$2:'TRM - TBM Crosswalk'!$I$1008,6,FALSE))</f>
        <v/>
      </c>
      <c r="I3408" t="str">
        <f>IF(VLOOKUP(TRM!A872,'TRM - TBM Crosswalk'!$A$2:'TRM - TBM Crosswalk'!$I$1008,7,FALSE)=0,"",VLOOKUP(TRM!A872,'TRM - TBM Crosswalk'!$A$2:'TRM - TBM Crosswalk'!$I$1008,7,FALSE))</f>
        <v>Platform Services</v>
      </c>
      <c r="J3408" t="str">
        <f>IF(VLOOKUP(TRM!A872,'TRM - TBM Crosswalk'!$A$2:'TRM - TBM Crosswalk'!$I$1008,8,FALSE)=0,"",VLOOKUP(TRM!A872,'TRM - TBM Crosswalk'!$A$2:'TRM - TBM Crosswalk'!$I$1008,8,FALSE))</f>
        <v>Data Services</v>
      </c>
      <c r="K3408" t="str">
        <f>IF(VLOOKUP(TRM!A872,'TRM - TBM Crosswalk'!$A$2:'TRM - TBM Crosswalk'!$I$1008,9,FALSE)=0,"",VLOOKUP(TRM!A872,'TRM - TBM Crosswalk'!$A$2:'TRM - TBM Crosswalk'!$I$1008,9,FALSE))</f>
        <v>Database</v>
      </c>
    </row>
    <row r="3409" spans="1:11" x14ac:dyDescent="0.45">
      <c r="A3409" t="str">
        <f>TRM!A873</f>
        <v>A02.021.226</v>
      </c>
      <c r="B3409" t="str">
        <f>TRM!B873</f>
        <v>Database Management System</v>
      </c>
      <c r="C3409" t="str">
        <f>TRM!C873</f>
        <v>Microsoft SQL Server 2012 Management Objects | 11.0.2100.60</v>
      </c>
      <c r="D3409">
        <f>TRM!D873</f>
        <v>0</v>
      </c>
      <c r="E3409" t="str">
        <f>IF(VLOOKUP(TRM!A873,'TRM - TBM Crosswalk'!$A$2:'TRM - TBM Crosswalk'!$I$1008,3,FALSE)="N/A","TBD","")</f>
        <v/>
      </c>
      <c r="F3409" t="str">
        <f>IF(VLOOKUP(TRM!A873,'TRM - TBM Crosswalk'!$A$2:'TRM - TBM Crosswalk'!$I$1008,4,FALSE)=0,"",VLOOKUP(TRM!A873,'TRM - TBM Crosswalk'!$A$2:'TRM - TBM Crosswalk'!$I$1008,4,FALSE))</f>
        <v/>
      </c>
      <c r="G3409" t="str">
        <f>IF(VLOOKUP(TRM!A873,'TRM - TBM Crosswalk'!$A$2:'TRM - TBM Crosswalk'!$I$1008,5,FALSE)=0,"",VLOOKUP(TRM!A873,'TRM - TBM Crosswalk'!$A$2:'TRM - TBM Crosswalk'!$I$1008,5,FALSE))</f>
        <v>Platform</v>
      </c>
      <c r="H3409" t="str">
        <f>IF(VLOOKUP(TRM!A873,'TRM - TBM Crosswalk'!$A$2:'TRM - TBM Crosswalk'!$I$1008,6,FALSE)=0,"",VLOOKUP(TRM!A873,'TRM - TBM Crosswalk'!$A$2:'TRM - TBM Crosswalk'!$I$1008,6,FALSE))</f>
        <v/>
      </c>
      <c r="I3409" t="str">
        <f>IF(VLOOKUP(TRM!A873,'TRM - TBM Crosswalk'!$A$2:'TRM - TBM Crosswalk'!$I$1008,7,FALSE)=0,"",VLOOKUP(TRM!A873,'TRM - TBM Crosswalk'!$A$2:'TRM - TBM Crosswalk'!$I$1008,7,FALSE))</f>
        <v>Platform Services</v>
      </c>
      <c r="J3409" t="str">
        <f>IF(VLOOKUP(TRM!A873,'TRM - TBM Crosswalk'!$A$2:'TRM - TBM Crosswalk'!$I$1008,8,FALSE)=0,"",VLOOKUP(TRM!A873,'TRM - TBM Crosswalk'!$A$2:'TRM - TBM Crosswalk'!$I$1008,8,FALSE))</f>
        <v>Data Services</v>
      </c>
      <c r="K3409" t="str">
        <f>IF(VLOOKUP(TRM!A873,'TRM - TBM Crosswalk'!$A$2:'TRM - TBM Crosswalk'!$I$1008,9,FALSE)=0,"",VLOOKUP(TRM!A873,'TRM - TBM Crosswalk'!$A$2:'TRM - TBM Crosswalk'!$I$1008,9,FALSE))</f>
        <v>Database</v>
      </c>
    </row>
    <row r="3410" spans="1:11" x14ac:dyDescent="0.45">
      <c r="A3410" t="str">
        <f>TRM!A874</f>
        <v>A02.021.226</v>
      </c>
      <c r="B3410" t="str">
        <f>TRM!B874</f>
        <v>Database Management System</v>
      </c>
      <c r="C3410" t="str">
        <f>TRM!C874</f>
        <v>Microsoft SQL Server 2012 Management Objects | 11.1.3000.0</v>
      </c>
      <c r="D3410">
        <f>TRM!D874</f>
        <v>0</v>
      </c>
      <c r="E3410" t="str">
        <f>IF(VLOOKUP(TRM!A874,'TRM - TBM Crosswalk'!$A$2:'TRM - TBM Crosswalk'!$I$1008,3,FALSE)="N/A","TBD","")</f>
        <v/>
      </c>
      <c r="F3410" t="str">
        <f>IF(VLOOKUP(TRM!A874,'TRM - TBM Crosswalk'!$A$2:'TRM - TBM Crosswalk'!$I$1008,4,FALSE)=0,"",VLOOKUP(TRM!A874,'TRM - TBM Crosswalk'!$A$2:'TRM - TBM Crosswalk'!$I$1008,4,FALSE))</f>
        <v/>
      </c>
      <c r="G3410" t="str">
        <f>IF(VLOOKUP(TRM!A874,'TRM - TBM Crosswalk'!$A$2:'TRM - TBM Crosswalk'!$I$1008,5,FALSE)=0,"",VLOOKUP(TRM!A874,'TRM - TBM Crosswalk'!$A$2:'TRM - TBM Crosswalk'!$I$1008,5,FALSE))</f>
        <v>Platform</v>
      </c>
      <c r="H3410" t="str">
        <f>IF(VLOOKUP(TRM!A874,'TRM - TBM Crosswalk'!$A$2:'TRM - TBM Crosswalk'!$I$1008,6,FALSE)=0,"",VLOOKUP(TRM!A874,'TRM - TBM Crosswalk'!$A$2:'TRM - TBM Crosswalk'!$I$1008,6,FALSE))</f>
        <v/>
      </c>
      <c r="I3410" t="str">
        <f>IF(VLOOKUP(TRM!A874,'TRM - TBM Crosswalk'!$A$2:'TRM - TBM Crosswalk'!$I$1008,7,FALSE)=0,"",VLOOKUP(TRM!A874,'TRM - TBM Crosswalk'!$A$2:'TRM - TBM Crosswalk'!$I$1008,7,FALSE))</f>
        <v>Platform Services</v>
      </c>
      <c r="J3410" t="str">
        <f>IF(VLOOKUP(TRM!A874,'TRM - TBM Crosswalk'!$A$2:'TRM - TBM Crosswalk'!$I$1008,8,FALSE)=0,"",VLOOKUP(TRM!A874,'TRM - TBM Crosswalk'!$A$2:'TRM - TBM Crosswalk'!$I$1008,8,FALSE))</f>
        <v>Data Services</v>
      </c>
      <c r="K3410" t="str">
        <f>IF(VLOOKUP(TRM!A874,'TRM - TBM Crosswalk'!$A$2:'TRM - TBM Crosswalk'!$I$1008,9,FALSE)=0,"",VLOOKUP(TRM!A874,'TRM - TBM Crosswalk'!$A$2:'TRM - TBM Crosswalk'!$I$1008,9,FALSE))</f>
        <v>Database</v>
      </c>
    </row>
    <row r="3411" spans="1:11" x14ac:dyDescent="0.45">
      <c r="A3411" t="str">
        <f>TRM!A875</f>
        <v>A02.021.226</v>
      </c>
      <c r="B3411" t="str">
        <f>TRM!B875</f>
        <v>Database Management System</v>
      </c>
      <c r="C3411" t="str">
        <f>TRM!C875</f>
        <v>Microsoft SQL Server 2012 Management Objects | 11.3.6020.0</v>
      </c>
      <c r="D3411">
        <f>TRM!D875</f>
        <v>0</v>
      </c>
      <c r="E3411" t="str">
        <f>IF(VLOOKUP(TRM!A875,'TRM - TBM Crosswalk'!$A$2:'TRM - TBM Crosswalk'!$I$1008,3,FALSE)="N/A","TBD","")</f>
        <v/>
      </c>
      <c r="F3411" t="str">
        <f>IF(VLOOKUP(TRM!A875,'TRM - TBM Crosswalk'!$A$2:'TRM - TBM Crosswalk'!$I$1008,4,FALSE)=0,"",VLOOKUP(TRM!A875,'TRM - TBM Crosswalk'!$A$2:'TRM - TBM Crosswalk'!$I$1008,4,FALSE))</f>
        <v/>
      </c>
      <c r="G3411" t="str">
        <f>IF(VLOOKUP(TRM!A875,'TRM - TBM Crosswalk'!$A$2:'TRM - TBM Crosswalk'!$I$1008,5,FALSE)=0,"",VLOOKUP(TRM!A875,'TRM - TBM Crosswalk'!$A$2:'TRM - TBM Crosswalk'!$I$1008,5,FALSE))</f>
        <v>Platform</v>
      </c>
      <c r="H3411" t="str">
        <f>IF(VLOOKUP(TRM!A875,'TRM - TBM Crosswalk'!$A$2:'TRM - TBM Crosswalk'!$I$1008,6,FALSE)=0,"",VLOOKUP(TRM!A875,'TRM - TBM Crosswalk'!$A$2:'TRM - TBM Crosswalk'!$I$1008,6,FALSE))</f>
        <v/>
      </c>
      <c r="I3411" t="str">
        <f>IF(VLOOKUP(TRM!A875,'TRM - TBM Crosswalk'!$A$2:'TRM - TBM Crosswalk'!$I$1008,7,FALSE)=0,"",VLOOKUP(TRM!A875,'TRM - TBM Crosswalk'!$A$2:'TRM - TBM Crosswalk'!$I$1008,7,FALSE))</f>
        <v>Platform Services</v>
      </c>
      <c r="J3411" t="str">
        <f>IF(VLOOKUP(TRM!A875,'TRM - TBM Crosswalk'!$A$2:'TRM - TBM Crosswalk'!$I$1008,8,FALSE)=0,"",VLOOKUP(TRM!A875,'TRM - TBM Crosswalk'!$A$2:'TRM - TBM Crosswalk'!$I$1008,8,FALSE))</f>
        <v>Data Services</v>
      </c>
      <c r="K3411" t="str">
        <f>IF(VLOOKUP(TRM!A875,'TRM - TBM Crosswalk'!$A$2:'TRM - TBM Crosswalk'!$I$1008,9,FALSE)=0,"",VLOOKUP(TRM!A875,'TRM - TBM Crosswalk'!$A$2:'TRM - TBM Crosswalk'!$I$1008,9,FALSE))</f>
        <v>Database</v>
      </c>
    </row>
    <row r="3412" spans="1:11" x14ac:dyDescent="0.45">
      <c r="A3412" t="str">
        <f>TRM!A876</f>
        <v>A02.021.226</v>
      </c>
      <c r="B3412" t="str">
        <f>TRM!B876</f>
        <v>Database Management System</v>
      </c>
      <c r="C3412" t="str">
        <f>TRM!C876</f>
        <v>Microsoft SQL Server 2012 Native Client | 11.0.2100.60</v>
      </c>
      <c r="D3412">
        <f>TRM!D876</f>
        <v>0</v>
      </c>
      <c r="E3412" t="str">
        <f>IF(VLOOKUP(TRM!A876,'TRM - TBM Crosswalk'!$A$2:'TRM - TBM Crosswalk'!$I$1008,3,FALSE)="N/A","TBD","")</f>
        <v/>
      </c>
      <c r="F3412" t="str">
        <f>IF(VLOOKUP(TRM!A876,'TRM - TBM Crosswalk'!$A$2:'TRM - TBM Crosswalk'!$I$1008,4,FALSE)=0,"",VLOOKUP(TRM!A876,'TRM - TBM Crosswalk'!$A$2:'TRM - TBM Crosswalk'!$I$1008,4,FALSE))</f>
        <v/>
      </c>
      <c r="G3412" t="str">
        <f>IF(VLOOKUP(TRM!A876,'TRM - TBM Crosswalk'!$A$2:'TRM - TBM Crosswalk'!$I$1008,5,FALSE)=0,"",VLOOKUP(TRM!A876,'TRM - TBM Crosswalk'!$A$2:'TRM - TBM Crosswalk'!$I$1008,5,FALSE))</f>
        <v>Platform</v>
      </c>
      <c r="H3412" t="str">
        <f>IF(VLOOKUP(TRM!A876,'TRM - TBM Crosswalk'!$A$2:'TRM - TBM Crosswalk'!$I$1008,6,FALSE)=0,"",VLOOKUP(TRM!A876,'TRM - TBM Crosswalk'!$A$2:'TRM - TBM Crosswalk'!$I$1008,6,FALSE))</f>
        <v/>
      </c>
      <c r="I3412" t="str">
        <f>IF(VLOOKUP(TRM!A876,'TRM - TBM Crosswalk'!$A$2:'TRM - TBM Crosswalk'!$I$1008,7,FALSE)=0,"",VLOOKUP(TRM!A876,'TRM - TBM Crosswalk'!$A$2:'TRM - TBM Crosswalk'!$I$1008,7,FALSE))</f>
        <v>Platform Services</v>
      </c>
      <c r="J3412" t="str">
        <f>IF(VLOOKUP(TRM!A876,'TRM - TBM Crosswalk'!$A$2:'TRM - TBM Crosswalk'!$I$1008,8,FALSE)=0,"",VLOOKUP(TRM!A876,'TRM - TBM Crosswalk'!$A$2:'TRM - TBM Crosswalk'!$I$1008,8,FALSE))</f>
        <v>Data Services</v>
      </c>
      <c r="K3412" t="str">
        <f>IF(VLOOKUP(TRM!A876,'TRM - TBM Crosswalk'!$A$2:'TRM - TBM Crosswalk'!$I$1008,9,FALSE)=0,"",VLOOKUP(TRM!A876,'TRM - TBM Crosswalk'!$A$2:'TRM - TBM Crosswalk'!$I$1008,9,FALSE))</f>
        <v>Database</v>
      </c>
    </row>
    <row r="3413" spans="1:11" x14ac:dyDescent="0.45">
      <c r="A3413" t="str">
        <f>TRM!A877</f>
        <v>A02.021.226</v>
      </c>
      <c r="B3413" t="str">
        <f>TRM!B877</f>
        <v>Database Management System</v>
      </c>
      <c r="C3413" t="str">
        <f>TRM!C877</f>
        <v>Microsoft SQL Server 2012 Native Client | 11.1.3000.0</v>
      </c>
      <c r="D3413">
        <f>TRM!D877</f>
        <v>0</v>
      </c>
      <c r="E3413" t="str">
        <f>IF(VLOOKUP(TRM!A877,'TRM - TBM Crosswalk'!$A$2:'TRM - TBM Crosswalk'!$I$1008,3,FALSE)="N/A","TBD","")</f>
        <v/>
      </c>
      <c r="F3413" t="str">
        <f>IF(VLOOKUP(TRM!A877,'TRM - TBM Crosswalk'!$A$2:'TRM - TBM Crosswalk'!$I$1008,4,FALSE)=0,"",VLOOKUP(TRM!A877,'TRM - TBM Crosswalk'!$A$2:'TRM - TBM Crosswalk'!$I$1008,4,FALSE))</f>
        <v/>
      </c>
      <c r="G3413" t="str">
        <f>IF(VLOOKUP(TRM!A877,'TRM - TBM Crosswalk'!$A$2:'TRM - TBM Crosswalk'!$I$1008,5,FALSE)=0,"",VLOOKUP(TRM!A877,'TRM - TBM Crosswalk'!$A$2:'TRM - TBM Crosswalk'!$I$1008,5,FALSE))</f>
        <v>Platform</v>
      </c>
      <c r="H3413" t="str">
        <f>IF(VLOOKUP(TRM!A877,'TRM - TBM Crosswalk'!$A$2:'TRM - TBM Crosswalk'!$I$1008,6,FALSE)=0,"",VLOOKUP(TRM!A877,'TRM - TBM Crosswalk'!$A$2:'TRM - TBM Crosswalk'!$I$1008,6,FALSE))</f>
        <v/>
      </c>
      <c r="I3413" t="str">
        <f>IF(VLOOKUP(TRM!A877,'TRM - TBM Crosswalk'!$A$2:'TRM - TBM Crosswalk'!$I$1008,7,FALSE)=0,"",VLOOKUP(TRM!A877,'TRM - TBM Crosswalk'!$A$2:'TRM - TBM Crosswalk'!$I$1008,7,FALSE))</f>
        <v>Platform Services</v>
      </c>
      <c r="J3413" t="str">
        <f>IF(VLOOKUP(TRM!A877,'TRM - TBM Crosswalk'!$A$2:'TRM - TBM Crosswalk'!$I$1008,8,FALSE)=0,"",VLOOKUP(TRM!A877,'TRM - TBM Crosswalk'!$A$2:'TRM - TBM Crosswalk'!$I$1008,8,FALSE))</f>
        <v>Data Services</v>
      </c>
      <c r="K3413" t="str">
        <f>IF(VLOOKUP(TRM!A877,'TRM - TBM Crosswalk'!$A$2:'TRM - TBM Crosswalk'!$I$1008,9,FALSE)=0,"",VLOOKUP(TRM!A877,'TRM - TBM Crosswalk'!$A$2:'TRM - TBM Crosswalk'!$I$1008,9,FALSE))</f>
        <v>Database</v>
      </c>
    </row>
    <row r="3414" spans="1:11" x14ac:dyDescent="0.45">
      <c r="A3414" t="str">
        <f>TRM!A878</f>
        <v>A02.021.226</v>
      </c>
      <c r="B3414" t="str">
        <f>TRM!B878</f>
        <v>Database Management System</v>
      </c>
      <c r="C3414" t="str">
        <f>TRM!C878</f>
        <v>Microsoft SQL Server 2012 Native Client | 11.2.5058.0</v>
      </c>
      <c r="D3414">
        <f>TRM!D878</f>
        <v>0</v>
      </c>
      <c r="E3414" t="str">
        <f>IF(VLOOKUP(TRM!A878,'TRM - TBM Crosswalk'!$A$2:'TRM - TBM Crosswalk'!$I$1008,3,FALSE)="N/A","TBD","")</f>
        <v/>
      </c>
      <c r="F3414" t="str">
        <f>IF(VLOOKUP(TRM!A878,'TRM - TBM Crosswalk'!$A$2:'TRM - TBM Crosswalk'!$I$1008,4,FALSE)=0,"",VLOOKUP(TRM!A878,'TRM - TBM Crosswalk'!$A$2:'TRM - TBM Crosswalk'!$I$1008,4,FALSE))</f>
        <v/>
      </c>
      <c r="G3414" t="str">
        <f>IF(VLOOKUP(TRM!A878,'TRM - TBM Crosswalk'!$A$2:'TRM - TBM Crosswalk'!$I$1008,5,FALSE)=0,"",VLOOKUP(TRM!A878,'TRM - TBM Crosswalk'!$A$2:'TRM - TBM Crosswalk'!$I$1008,5,FALSE))</f>
        <v>Platform</v>
      </c>
      <c r="H3414" t="str">
        <f>IF(VLOOKUP(TRM!A878,'TRM - TBM Crosswalk'!$A$2:'TRM - TBM Crosswalk'!$I$1008,6,FALSE)=0,"",VLOOKUP(TRM!A878,'TRM - TBM Crosswalk'!$A$2:'TRM - TBM Crosswalk'!$I$1008,6,FALSE))</f>
        <v/>
      </c>
      <c r="I3414" t="str">
        <f>IF(VLOOKUP(TRM!A878,'TRM - TBM Crosswalk'!$A$2:'TRM - TBM Crosswalk'!$I$1008,7,FALSE)=0,"",VLOOKUP(TRM!A878,'TRM - TBM Crosswalk'!$A$2:'TRM - TBM Crosswalk'!$I$1008,7,FALSE))</f>
        <v>Platform Services</v>
      </c>
      <c r="J3414" t="str">
        <f>IF(VLOOKUP(TRM!A878,'TRM - TBM Crosswalk'!$A$2:'TRM - TBM Crosswalk'!$I$1008,8,FALSE)=0,"",VLOOKUP(TRM!A878,'TRM - TBM Crosswalk'!$A$2:'TRM - TBM Crosswalk'!$I$1008,8,FALSE))</f>
        <v>Data Services</v>
      </c>
      <c r="K3414" t="str">
        <f>IF(VLOOKUP(TRM!A878,'TRM - TBM Crosswalk'!$A$2:'TRM - TBM Crosswalk'!$I$1008,9,FALSE)=0,"",VLOOKUP(TRM!A878,'TRM - TBM Crosswalk'!$A$2:'TRM - TBM Crosswalk'!$I$1008,9,FALSE))</f>
        <v>Database</v>
      </c>
    </row>
    <row r="3415" spans="1:11" x14ac:dyDescent="0.45">
      <c r="A3415" t="str">
        <f>TRM!A879</f>
        <v>A02.021.226</v>
      </c>
      <c r="B3415" t="str">
        <f>TRM!B879</f>
        <v>Database Management System</v>
      </c>
      <c r="C3415" t="str">
        <f>TRM!C879</f>
        <v>Microsoft SQL Server 2012 Native Client | 11.2.5643.3</v>
      </c>
      <c r="D3415">
        <f>TRM!D879</f>
        <v>0</v>
      </c>
      <c r="E3415" t="str">
        <f>IF(VLOOKUP(TRM!A879,'TRM - TBM Crosswalk'!$A$2:'TRM - TBM Crosswalk'!$I$1008,3,FALSE)="N/A","TBD","")</f>
        <v/>
      </c>
      <c r="F3415" t="str">
        <f>IF(VLOOKUP(TRM!A879,'TRM - TBM Crosswalk'!$A$2:'TRM - TBM Crosswalk'!$I$1008,4,FALSE)=0,"",VLOOKUP(TRM!A879,'TRM - TBM Crosswalk'!$A$2:'TRM - TBM Crosswalk'!$I$1008,4,FALSE))</f>
        <v/>
      </c>
      <c r="G3415" t="str">
        <f>IF(VLOOKUP(TRM!A879,'TRM - TBM Crosswalk'!$A$2:'TRM - TBM Crosswalk'!$I$1008,5,FALSE)=0,"",VLOOKUP(TRM!A879,'TRM - TBM Crosswalk'!$A$2:'TRM - TBM Crosswalk'!$I$1008,5,FALSE))</f>
        <v>Platform</v>
      </c>
      <c r="H3415" t="str">
        <f>IF(VLOOKUP(TRM!A879,'TRM - TBM Crosswalk'!$A$2:'TRM - TBM Crosswalk'!$I$1008,6,FALSE)=0,"",VLOOKUP(TRM!A879,'TRM - TBM Crosswalk'!$A$2:'TRM - TBM Crosswalk'!$I$1008,6,FALSE))</f>
        <v/>
      </c>
      <c r="I3415" t="str">
        <f>IF(VLOOKUP(TRM!A879,'TRM - TBM Crosswalk'!$A$2:'TRM - TBM Crosswalk'!$I$1008,7,FALSE)=0,"",VLOOKUP(TRM!A879,'TRM - TBM Crosswalk'!$A$2:'TRM - TBM Crosswalk'!$I$1008,7,FALSE))</f>
        <v>Platform Services</v>
      </c>
      <c r="J3415" t="str">
        <f>IF(VLOOKUP(TRM!A879,'TRM - TBM Crosswalk'!$A$2:'TRM - TBM Crosswalk'!$I$1008,8,FALSE)=0,"",VLOOKUP(TRM!A879,'TRM - TBM Crosswalk'!$A$2:'TRM - TBM Crosswalk'!$I$1008,8,FALSE))</f>
        <v>Data Services</v>
      </c>
      <c r="K3415" t="str">
        <f>IF(VLOOKUP(TRM!A879,'TRM - TBM Crosswalk'!$A$2:'TRM - TBM Crosswalk'!$I$1008,9,FALSE)=0,"",VLOOKUP(TRM!A879,'TRM - TBM Crosswalk'!$A$2:'TRM - TBM Crosswalk'!$I$1008,9,FALSE))</f>
        <v>Database</v>
      </c>
    </row>
    <row r="3416" spans="1:11" x14ac:dyDescent="0.45">
      <c r="A3416" t="str">
        <f>TRM!A880</f>
        <v>A02.021.226</v>
      </c>
      <c r="B3416" t="str">
        <f>TRM!B880</f>
        <v>Database Management System</v>
      </c>
      <c r="C3416" t="str">
        <f>TRM!C880</f>
        <v>Microsoft SQL Server 2012 Native Client | 11.3.6020.0</v>
      </c>
      <c r="D3416">
        <f>TRM!D880</f>
        <v>0</v>
      </c>
      <c r="E3416" t="str">
        <f>IF(VLOOKUP(TRM!A880,'TRM - TBM Crosswalk'!$A$2:'TRM - TBM Crosswalk'!$I$1008,3,FALSE)="N/A","TBD","")</f>
        <v/>
      </c>
      <c r="F3416" t="str">
        <f>IF(VLOOKUP(TRM!A880,'TRM - TBM Crosswalk'!$A$2:'TRM - TBM Crosswalk'!$I$1008,4,FALSE)=0,"",VLOOKUP(TRM!A880,'TRM - TBM Crosswalk'!$A$2:'TRM - TBM Crosswalk'!$I$1008,4,FALSE))</f>
        <v/>
      </c>
      <c r="G3416" t="str">
        <f>IF(VLOOKUP(TRM!A880,'TRM - TBM Crosswalk'!$A$2:'TRM - TBM Crosswalk'!$I$1008,5,FALSE)=0,"",VLOOKUP(TRM!A880,'TRM - TBM Crosswalk'!$A$2:'TRM - TBM Crosswalk'!$I$1008,5,FALSE))</f>
        <v>Platform</v>
      </c>
      <c r="H3416" t="str">
        <f>IF(VLOOKUP(TRM!A880,'TRM - TBM Crosswalk'!$A$2:'TRM - TBM Crosswalk'!$I$1008,6,FALSE)=0,"",VLOOKUP(TRM!A880,'TRM - TBM Crosswalk'!$A$2:'TRM - TBM Crosswalk'!$I$1008,6,FALSE))</f>
        <v/>
      </c>
      <c r="I3416" t="str">
        <f>IF(VLOOKUP(TRM!A880,'TRM - TBM Crosswalk'!$A$2:'TRM - TBM Crosswalk'!$I$1008,7,FALSE)=0,"",VLOOKUP(TRM!A880,'TRM - TBM Crosswalk'!$A$2:'TRM - TBM Crosswalk'!$I$1008,7,FALSE))</f>
        <v>Platform Services</v>
      </c>
      <c r="J3416" t="str">
        <f>IF(VLOOKUP(TRM!A880,'TRM - TBM Crosswalk'!$A$2:'TRM - TBM Crosswalk'!$I$1008,8,FALSE)=0,"",VLOOKUP(TRM!A880,'TRM - TBM Crosswalk'!$A$2:'TRM - TBM Crosswalk'!$I$1008,8,FALSE))</f>
        <v>Data Services</v>
      </c>
      <c r="K3416" t="str">
        <f>IF(VLOOKUP(TRM!A880,'TRM - TBM Crosswalk'!$A$2:'TRM - TBM Crosswalk'!$I$1008,9,FALSE)=0,"",VLOOKUP(TRM!A880,'TRM - TBM Crosswalk'!$A$2:'TRM - TBM Crosswalk'!$I$1008,9,FALSE))</f>
        <v>Database</v>
      </c>
    </row>
    <row r="3417" spans="1:11" x14ac:dyDescent="0.45">
      <c r="A3417" t="str">
        <f>TRM!A881</f>
        <v>A02.021.226</v>
      </c>
      <c r="B3417" t="str">
        <f>TRM!B881</f>
        <v>Database Management System</v>
      </c>
      <c r="C3417" t="str">
        <f>TRM!C881</f>
        <v>Microsoft SQL Server 2012 Native Client | 11.3.6518.0</v>
      </c>
      <c r="D3417">
        <f>TRM!D881</f>
        <v>0</v>
      </c>
      <c r="E3417" t="str">
        <f>IF(VLOOKUP(TRM!A881,'TRM - TBM Crosswalk'!$A$2:'TRM - TBM Crosswalk'!$I$1008,3,FALSE)="N/A","TBD","")</f>
        <v/>
      </c>
      <c r="F3417" t="str">
        <f>IF(VLOOKUP(TRM!A881,'TRM - TBM Crosswalk'!$A$2:'TRM - TBM Crosswalk'!$I$1008,4,FALSE)=0,"",VLOOKUP(TRM!A881,'TRM - TBM Crosswalk'!$A$2:'TRM - TBM Crosswalk'!$I$1008,4,FALSE))</f>
        <v/>
      </c>
      <c r="G3417" t="str">
        <f>IF(VLOOKUP(TRM!A881,'TRM - TBM Crosswalk'!$A$2:'TRM - TBM Crosswalk'!$I$1008,5,FALSE)=0,"",VLOOKUP(TRM!A881,'TRM - TBM Crosswalk'!$A$2:'TRM - TBM Crosswalk'!$I$1008,5,FALSE))</f>
        <v>Platform</v>
      </c>
      <c r="H3417" t="str">
        <f>IF(VLOOKUP(TRM!A881,'TRM - TBM Crosswalk'!$A$2:'TRM - TBM Crosswalk'!$I$1008,6,FALSE)=0,"",VLOOKUP(TRM!A881,'TRM - TBM Crosswalk'!$A$2:'TRM - TBM Crosswalk'!$I$1008,6,FALSE))</f>
        <v/>
      </c>
      <c r="I3417" t="str">
        <f>IF(VLOOKUP(TRM!A881,'TRM - TBM Crosswalk'!$A$2:'TRM - TBM Crosswalk'!$I$1008,7,FALSE)=0,"",VLOOKUP(TRM!A881,'TRM - TBM Crosswalk'!$A$2:'TRM - TBM Crosswalk'!$I$1008,7,FALSE))</f>
        <v>Platform Services</v>
      </c>
      <c r="J3417" t="str">
        <f>IF(VLOOKUP(TRM!A881,'TRM - TBM Crosswalk'!$A$2:'TRM - TBM Crosswalk'!$I$1008,8,FALSE)=0,"",VLOOKUP(TRM!A881,'TRM - TBM Crosswalk'!$A$2:'TRM - TBM Crosswalk'!$I$1008,8,FALSE))</f>
        <v>Data Services</v>
      </c>
      <c r="K3417" t="str">
        <f>IF(VLOOKUP(TRM!A881,'TRM - TBM Crosswalk'!$A$2:'TRM - TBM Crosswalk'!$I$1008,9,FALSE)=0,"",VLOOKUP(TRM!A881,'TRM - TBM Crosswalk'!$A$2:'TRM - TBM Crosswalk'!$I$1008,9,FALSE))</f>
        <v>Database</v>
      </c>
    </row>
    <row r="3418" spans="1:11" x14ac:dyDescent="0.45">
      <c r="A3418" t="str">
        <f>TRM!A882</f>
        <v>A02.021.226</v>
      </c>
      <c r="B3418" t="str">
        <f>TRM!B882</f>
        <v>Database Management System</v>
      </c>
      <c r="C3418" t="str">
        <f>TRM!C882</f>
        <v>Microsoft SQL Server 2012 Native Client | 11.3.6538.0</v>
      </c>
      <c r="D3418">
        <f>TRM!D882</f>
        <v>0</v>
      </c>
      <c r="E3418" t="str">
        <f>IF(VLOOKUP(TRM!A882,'TRM - TBM Crosswalk'!$A$2:'TRM - TBM Crosswalk'!$I$1008,3,FALSE)="N/A","TBD","")</f>
        <v/>
      </c>
      <c r="F3418" t="str">
        <f>IF(VLOOKUP(TRM!A882,'TRM - TBM Crosswalk'!$A$2:'TRM - TBM Crosswalk'!$I$1008,4,FALSE)=0,"",VLOOKUP(TRM!A882,'TRM - TBM Crosswalk'!$A$2:'TRM - TBM Crosswalk'!$I$1008,4,FALSE))</f>
        <v/>
      </c>
      <c r="G3418" t="str">
        <f>IF(VLOOKUP(TRM!A882,'TRM - TBM Crosswalk'!$A$2:'TRM - TBM Crosswalk'!$I$1008,5,FALSE)=0,"",VLOOKUP(TRM!A882,'TRM - TBM Crosswalk'!$A$2:'TRM - TBM Crosswalk'!$I$1008,5,FALSE))</f>
        <v>Platform</v>
      </c>
      <c r="H3418" t="str">
        <f>IF(VLOOKUP(TRM!A882,'TRM - TBM Crosswalk'!$A$2:'TRM - TBM Crosswalk'!$I$1008,6,FALSE)=0,"",VLOOKUP(TRM!A882,'TRM - TBM Crosswalk'!$A$2:'TRM - TBM Crosswalk'!$I$1008,6,FALSE))</f>
        <v/>
      </c>
      <c r="I3418" t="str">
        <f>IF(VLOOKUP(TRM!A882,'TRM - TBM Crosswalk'!$A$2:'TRM - TBM Crosswalk'!$I$1008,7,FALSE)=0,"",VLOOKUP(TRM!A882,'TRM - TBM Crosswalk'!$A$2:'TRM - TBM Crosswalk'!$I$1008,7,FALSE))</f>
        <v>Platform Services</v>
      </c>
      <c r="J3418" t="str">
        <f>IF(VLOOKUP(TRM!A882,'TRM - TBM Crosswalk'!$A$2:'TRM - TBM Crosswalk'!$I$1008,8,FALSE)=0,"",VLOOKUP(TRM!A882,'TRM - TBM Crosswalk'!$A$2:'TRM - TBM Crosswalk'!$I$1008,8,FALSE))</f>
        <v>Data Services</v>
      </c>
      <c r="K3418" t="str">
        <f>IF(VLOOKUP(TRM!A882,'TRM - TBM Crosswalk'!$A$2:'TRM - TBM Crosswalk'!$I$1008,9,FALSE)=0,"",VLOOKUP(TRM!A882,'TRM - TBM Crosswalk'!$A$2:'TRM - TBM Crosswalk'!$I$1008,9,FALSE))</f>
        <v>Database</v>
      </c>
    </row>
    <row r="3419" spans="1:11" x14ac:dyDescent="0.45">
      <c r="A3419" t="str">
        <f>TRM!A883</f>
        <v>A02.021.226</v>
      </c>
      <c r="B3419" t="str">
        <f>TRM!B883</f>
        <v>Database Management System</v>
      </c>
      <c r="C3419" t="str">
        <f>TRM!C883</f>
        <v>Microsoft SQL Server 2012 Native Client | 11.3.6540.0</v>
      </c>
      <c r="D3419">
        <f>TRM!D883</f>
        <v>0</v>
      </c>
      <c r="E3419" t="str">
        <f>IF(VLOOKUP(TRM!A883,'TRM - TBM Crosswalk'!$A$2:'TRM - TBM Crosswalk'!$I$1008,3,FALSE)="N/A","TBD","")</f>
        <v/>
      </c>
      <c r="F3419" t="str">
        <f>IF(VLOOKUP(TRM!A883,'TRM - TBM Crosswalk'!$A$2:'TRM - TBM Crosswalk'!$I$1008,4,FALSE)=0,"",VLOOKUP(TRM!A883,'TRM - TBM Crosswalk'!$A$2:'TRM - TBM Crosswalk'!$I$1008,4,FALSE))</f>
        <v/>
      </c>
      <c r="G3419" t="str">
        <f>IF(VLOOKUP(TRM!A883,'TRM - TBM Crosswalk'!$A$2:'TRM - TBM Crosswalk'!$I$1008,5,FALSE)=0,"",VLOOKUP(TRM!A883,'TRM - TBM Crosswalk'!$A$2:'TRM - TBM Crosswalk'!$I$1008,5,FALSE))</f>
        <v>Platform</v>
      </c>
      <c r="H3419" t="str">
        <f>IF(VLOOKUP(TRM!A883,'TRM - TBM Crosswalk'!$A$2:'TRM - TBM Crosswalk'!$I$1008,6,FALSE)=0,"",VLOOKUP(TRM!A883,'TRM - TBM Crosswalk'!$A$2:'TRM - TBM Crosswalk'!$I$1008,6,FALSE))</f>
        <v/>
      </c>
      <c r="I3419" t="str">
        <f>IF(VLOOKUP(TRM!A883,'TRM - TBM Crosswalk'!$A$2:'TRM - TBM Crosswalk'!$I$1008,7,FALSE)=0,"",VLOOKUP(TRM!A883,'TRM - TBM Crosswalk'!$A$2:'TRM - TBM Crosswalk'!$I$1008,7,FALSE))</f>
        <v>Platform Services</v>
      </c>
      <c r="J3419" t="str">
        <f>IF(VLOOKUP(TRM!A883,'TRM - TBM Crosswalk'!$A$2:'TRM - TBM Crosswalk'!$I$1008,8,FALSE)=0,"",VLOOKUP(TRM!A883,'TRM - TBM Crosswalk'!$A$2:'TRM - TBM Crosswalk'!$I$1008,8,FALSE))</f>
        <v>Data Services</v>
      </c>
      <c r="K3419" t="str">
        <f>IF(VLOOKUP(TRM!A883,'TRM - TBM Crosswalk'!$A$2:'TRM - TBM Crosswalk'!$I$1008,9,FALSE)=0,"",VLOOKUP(TRM!A883,'TRM - TBM Crosswalk'!$A$2:'TRM - TBM Crosswalk'!$I$1008,9,FALSE))</f>
        <v>Database</v>
      </c>
    </row>
    <row r="3420" spans="1:11" x14ac:dyDescent="0.45">
      <c r="A3420" t="str">
        <f>TRM!A884</f>
        <v>A02.021.226</v>
      </c>
      <c r="B3420" t="str">
        <f>TRM!B884</f>
        <v>Database Management System</v>
      </c>
      <c r="C3420" t="str">
        <f>TRM!C884</f>
        <v>Microsoft SQL Server 2012 Native Client | 11.4.7001.0</v>
      </c>
      <c r="D3420">
        <f>TRM!D884</f>
        <v>0</v>
      </c>
      <c r="E3420" t="str">
        <f>IF(VLOOKUP(TRM!A884,'TRM - TBM Crosswalk'!$A$2:'TRM - TBM Crosswalk'!$I$1008,3,FALSE)="N/A","TBD","")</f>
        <v/>
      </c>
      <c r="F3420" t="str">
        <f>IF(VLOOKUP(TRM!A884,'TRM - TBM Crosswalk'!$A$2:'TRM - TBM Crosswalk'!$I$1008,4,FALSE)=0,"",VLOOKUP(TRM!A884,'TRM - TBM Crosswalk'!$A$2:'TRM - TBM Crosswalk'!$I$1008,4,FALSE))</f>
        <v/>
      </c>
      <c r="G3420" t="str">
        <f>IF(VLOOKUP(TRM!A884,'TRM - TBM Crosswalk'!$A$2:'TRM - TBM Crosswalk'!$I$1008,5,FALSE)=0,"",VLOOKUP(TRM!A884,'TRM - TBM Crosswalk'!$A$2:'TRM - TBM Crosswalk'!$I$1008,5,FALSE))</f>
        <v>Platform</v>
      </c>
      <c r="H3420" t="str">
        <f>IF(VLOOKUP(TRM!A884,'TRM - TBM Crosswalk'!$A$2:'TRM - TBM Crosswalk'!$I$1008,6,FALSE)=0,"",VLOOKUP(TRM!A884,'TRM - TBM Crosswalk'!$A$2:'TRM - TBM Crosswalk'!$I$1008,6,FALSE))</f>
        <v/>
      </c>
      <c r="I3420" t="str">
        <f>IF(VLOOKUP(TRM!A884,'TRM - TBM Crosswalk'!$A$2:'TRM - TBM Crosswalk'!$I$1008,7,FALSE)=0,"",VLOOKUP(TRM!A884,'TRM - TBM Crosswalk'!$A$2:'TRM - TBM Crosswalk'!$I$1008,7,FALSE))</f>
        <v>Platform Services</v>
      </c>
      <c r="J3420" t="str">
        <f>IF(VLOOKUP(TRM!A884,'TRM - TBM Crosswalk'!$A$2:'TRM - TBM Crosswalk'!$I$1008,8,FALSE)=0,"",VLOOKUP(TRM!A884,'TRM - TBM Crosswalk'!$A$2:'TRM - TBM Crosswalk'!$I$1008,8,FALSE))</f>
        <v>Data Services</v>
      </c>
      <c r="K3420" t="str">
        <f>IF(VLOOKUP(TRM!A884,'TRM - TBM Crosswalk'!$A$2:'TRM - TBM Crosswalk'!$I$1008,9,FALSE)=0,"",VLOOKUP(TRM!A884,'TRM - TBM Crosswalk'!$A$2:'TRM - TBM Crosswalk'!$I$1008,9,FALSE))</f>
        <v>Database</v>
      </c>
    </row>
    <row r="3421" spans="1:11" x14ac:dyDescent="0.45">
      <c r="A3421" t="str">
        <f>TRM!A885</f>
        <v>A02.021.226</v>
      </c>
      <c r="B3421" t="str">
        <f>TRM!B885</f>
        <v>Database Management System</v>
      </c>
      <c r="C3421" t="str">
        <f>TRM!C885</f>
        <v>Microsoft SQL Server 2012 Native Client | 11.4.7462.6</v>
      </c>
      <c r="D3421">
        <f>TRM!D885</f>
        <v>0</v>
      </c>
      <c r="E3421" t="str">
        <f>IF(VLOOKUP(TRM!A885,'TRM - TBM Crosswalk'!$A$2:'TRM - TBM Crosswalk'!$I$1008,3,FALSE)="N/A","TBD","")</f>
        <v/>
      </c>
      <c r="F3421" t="str">
        <f>IF(VLOOKUP(TRM!A885,'TRM - TBM Crosswalk'!$A$2:'TRM - TBM Crosswalk'!$I$1008,4,FALSE)=0,"",VLOOKUP(TRM!A885,'TRM - TBM Crosswalk'!$A$2:'TRM - TBM Crosswalk'!$I$1008,4,FALSE))</f>
        <v/>
      </c>
      <c r="G3421" t="str">
        <f>IF(VLOOKUP(TRM!A885,'TRM - TBM Crosswalk'!$A$2:'TRM - TBM Crosswalk'!$I$1008,5,FALSE)=0,"",VLOOKUP(TRM!A885,'TRM - TBM Crosswalk'!$A$2:'TRM - TBM Crosswalk'!$I$1008,5,FALSE))</f>
        <v>Platform</v>
      </c>
      <c r="H3421" t="str">
        <f>IF(VLOOKUP(TRM!A885,'TRM - TBM Crosswalk'!$A$2:'TRM - TBM Crosswalk'!$I$1008,6,FALSE)=0,"",VLOOKUP(TRM!A885,'TRM - TBM Crosswalk'!$A$2:'TRM - TBM Crosswalk'!$I$1008,6,FALSE))</f>
        <v/>
      </c>
      <c r="I3421" t="str">
        <f>IF(VLOOKUP(TRM!A885,'TRM - TBM Crosswalk'!$A$2:'TRM - TBM Crosswalk'!$I$1008,7,FALSE)=0,"",VLOOKUP(TRM!A885,'TRM - TBM Crosswalk'!$A$2:'TRM - TBM Crosswalk'!$I$1008,7,FALSE))</f>
        <v>Platform Services</v>
      </c>
      <c r="J3421" t="str">
        <f>IF(VLOOKUP(TRM!A885,'TRM - TBM Crosswalk'!$A$2:'TRM - TBM Crosswalk'!$I$1008,8,FALSE)=0,"",VLOOKUP(TRM!A885,'TRM - TBM Crosswalk'!$A$2:'TRM - TBM Crosswalk'!$I$1008,8,FALSE))</f>
        <v>Data Services</v>
      </c>
      <c r="K3421" t="str">
        <f>IF(VLOOKUP(TRM!A885,'TRM - TBM Crosswalk'!$A$2:'TRM - TBM Crosswalk'!$I$1008,9,FALSE)=0,"",VLOOKUP(TRM!A885,'TRM - TBM Crosswalk'!$A$2:'TRM - TBM Crosswalk'!$I$1008,9,FALSE))</f>
        <v>Database</v>
      </c>
    </row>
    <row r="3422" spans="1:11" x14ac:dyDescent="0.45">
      <c r="A3422" t="str">
        <f>TRM!A886</f>
        <v>A02.021.226</v>
      </c>
      <c r="B3422" t="str">
        <f>TRM!B886</f>
        <v>Database Management System</v>
      </c>
      <c r="C3422" t="str">
        <f>TRM!C886</f>
        <v>Microsoft SQL Server 2012 Native Client | 11.4.7493.4</v>
      </c>
      <c r="D3422">
        <f>TRM!D886</f>
        <v>0</v>
      </c>
      <c r="E3422" t="str">
        <f>IF(VLOOKUP(TRM!A886,'TRM - TBM Crosswalk'!$A$2:'TRM - TBM Crosswalk'!$I$1008,3,FALSE)="N/A","TBD","")</f>
        <v/>
      </c>
      <c r="F3422" t="str">
        <f>IF(VLOOKUP(TRM!A886,'TRM - TBM Crosswalk'!$A$2:'TRM - TBM Crosswalk'!$I$1008,4,FALSE)=0,"",VLOOKUP(TRM!A886,'TRM - TBM Crosswalk'!$A$2:'TRM - TBM Crosswalk'!$I$1008,4,FALSE))</f>
        <v/>
      </c>
      <c r="G3422" t="str">
        <f>IF(VLOOKUP(TRM!A886,'TRM - TBM Crosswalk'!$A$2:'TRM - TBM Crosswalk'!$I$1008,5,FALSE)=0,"",VLOOKUP(TRM!A886,'TRM - TBM Crosswalk'!$A$2:'TRM - TBM Crosswalk'!$I$1008,5,FALSE))</f>
        <v>Platform</v>
      </c>
      <c r="H3422" t="str">
        <f>IF(VLOOKUP(TRM!A886,'TRM - TBM Crosswalk'!$A$2:'TRM - TBM Crosswalk'!$I$1008,6,FALSE)=0,"",VLOOKUP(TRM!A886,'TRM - TBM Crosswalk'!$A$2:'TRM - TBM Crosswalk'!$I$1008,6,FALSE))</f>
        <v/>
      </c>
      <c r="I3422" t="str">
        <f>IF(VLOOKUP(TRM!A886,'TRM - TBM Crosswalk'!$A$2:'TRM - TBM Crosswalk'!$I$1008,7,FALSE)=0,"",VLOOKUP(TRM!A886,'TRM - TBM Crosswalk'!$A$2:'TRM - TBM Crosswalk'!$I$1008,7,FALSE))</f>
        <v>Platform Services</v>
      </c>
      <c r="J3422" t="str">
        <f>IF(VLOOKUP(TRM!A886,'TRM - TBM Crosswalk'!$A$2:'TRM - TBM Crosswalk'!$I$1008,8,FALSE)=0,"",VLOOKUP(TRM!A886,'TRM - TBM Crosswalk'!$A$2:'TRM - TBM Crosswalk'!$I$1008,8,FALSE))</f>
        <v>Data Services</v>
      </c>
      <c r="K3422" t="str">
        <f>IF(VLOOKUP(TRM!A886,'TRM - TBM Crosswalk'!$A$2:'TRM - TBM Crosswalk'!$I$1008,9,FALSE)=0,"",VLOOKUP(TRM!A886,'TRM - TBM Crosswalk'!$A$2:'TRM - TBM Crosswalk'!$I$1008,9,FALSE))</f>
        <v>Database</v>
      </c>
    </row>
    <row r="3423" spans="1:11" x14ac:dyDescent="0.45">
      <c r="A3423" t="str">
        <f>TRM!A887</f>
        <v>A02.021.226</v>
      </c>
      <c r="B3423" t="str">
        <f>TRM!B887</f>
        <v>Database Management System</v>
      </c>
      <c r="C3423" t="str">
        <f>TRM!C887</f>
        <v>Microsoft SQL Server 2012 Policies | 11.0.2100.60</v>
      </c>
      <c r="D3423">
        <f>TRM!D887</f>
        <v>0</v>
      </c>
      <c r="E3423" t="str">
        <f>IF(VLOOKUP(TRM!A887,'TRM - TBM Crosswalk'!$A$2:'TRM - TBM Crosswalk'!$I$1008,3,FALSE)="N/A","TBD","")</f>
        <v/>
      </c>
      <c r="F3423" t="str">
        <f>IF(VLOOKUP(TRM!A887,'TRM - TBM Crosswalk'!$A$2:'TRM - TBM Crosswalk'!$I$1008,4,FALSE)=0,"",VLOOKUP(TRM!A887,'TRM - TBM Crosswalk'!$A$2:'TRM - TBM Crosswalk'!$I$1008,4,FALSE))</f>
        <v/>
      </c>
      <c r="G3423" t="str">
        <f>IF(VLOOKUP(TRM!A887,'TRM - TBM Crosswalk'!$A$2:'TRM - TBM Crosswalk'!$I$1008,5,FALSE)=0,"",VLOOKUP(TRM!A887,'TRM - TBM Crosswalk'!$A$2:'TRM - TBM Crosswalk'!$I$1008,5,FALSE))</f>
        <v>Platform</v>
      </c>
      <c r="H3423" t="str">
        <f>IF(VLOOKUP(TRM!A887,'TRM - TBM Crosswalk'!$A$2:'TRM - TBM Crosswalk'!$I$1008,6,FALSE)=0,"",VLOOKUP(TRM!A887,'TRM - TBM Crosswalk'!$A$2:'TRM - TBM Crosswalk'!$I$1008,6,FALSE))</f>
        <v/>
      </c>
      <c r="I3423" t="str">
        <f>IF(VLOOKUP(TRM!A887,'TRM - TBM Crosswalk'!$A$2:'TRM - TBM Crosswalk'!$I$1008,7,FALSE)=0,"",VLOOKUP(TRM!A887,'TRM - TBM Crosswalk'!$A$2:'TRM - TBM Crosswalk'!$I$1008,7,FALSE))</f>
        <v>Platform Services</v>
      </c>
      <c r="J3423" t="str">
        <f>IF(VLOOKUP(TRM!A887,'TRM - TBM Crosswalk'!$A$2:'TRM - TBM Crosswalk'!$I$1008,8,FALSE)=0,"",VLOOKUP(TRM!A887,'TRM - TBM Crosswalk'!$A$2:'TRM - TBM Crosswalk'!$I$1008,8,FALSE))</f>
        <v>Data Services</v>
      </c>
      <c r="K3423" t="str">
        <f>IF(VLOOKUP(TRM!A887,'TRM - TBM Crosswalk'!$A$2:'TRM - TBM Crosswalk'!$I$1008,9,FALSE)=0,"",VLOOKUP(TRM!A887,'TRM - TBM Crosswalk'!$A$2:'TRM - TBM Crosswalk'!$I$1008,9,FALSE))</f>
        <v>Database</v>
      </c>
    </row>
    <row r="3424" spans="1:11" x14ac:dyDescent="0.45">
      <c r="A3424" t="str">
        <f>TRM!A888</f>
        <v>A02.021.226</v>
      </c>
      <c r="B3424" t="str">
        <f>TRM!B888</f>
        <v>Database Management System</v>
      </c>
      <c r="C3424" t="str">
        <f>TRM!C888</f>
        <v>Microsoft SQL Server 2012 Policies | 11.2.5058.0</v>
      </c>
      <c r="D3424">
        <f>TRM!D888</f>
        <v>0</v>
      </c>
      <c r="E3424" t="str">
        <f>IF(VLOOKUP(TRM!A888,'TRM - TBM Crosswalk'!$A$2:'TRM - TBM Crosswalk'!$I$1008,3,FALSE)="N/A","TBD","")</f>
        <v/>
      </c>
      <c r="F3424" t="str">
        <f>IF(VLOOKUP(TRM!A888,'TRM - TBM Crosswalk'!$A$2:'TRM - TBM Crosswalk'!$I$1008,4,FALSE)=0,"",VLOOKUP(TRM!A888,'TRM - TBM Crosswalk'!$A$2:'TRM - TBM Crosswalk'!$I$1008,4,FALSE))</f>
        <v/>
      </c>
      <c r="G3424" t="str">
        <f>IF(VLOOKUP(TRM!A888,'TRM - TBM Crosswalk'!$A$2:'TRM - TBM Crosswalk'!$I$1008,5,FALSE)=0,"",VLOOKUP(TRM!A888,'TRM - TBM Crosswalk'!$A$2:'TRM - TBM Crosswalk'!$I$1008,5,FALSE))</f>
        <v>Platform</v>
      </c>
      <c r="H3424" t="str">
        <f>IF(VLOOKUP(TRM!A888,'TRM - TBM Crosswalk'!$A$2:'TRM - TBM Crosswalk'!$I$1008,6,FALSE)=0,"",VLOOKUP(TRM!A888,'TRM - TBM Crosswalk'!$A$2:'TRM - TBM Crosswalk'!$I$1008,6,FALSE))</f>
        <v/>
      </c>
      <c r="I3424" t="str">
        <f>IF(VLOOKUP(TRM!A888,'TRM - TBM Crosswalk'!$A$2:'TRM - TBM Crosswalk'!$I$1008,7,FALSE)=0,"",VLOOKUP(TRM!A888,'TRM - TBM Crosswalk'!$A$2:'TRM - TBM Crosswalk'!$I$1008,7,FALSE))</f>
        <v>Platform Services</v>
      </c>
      <c r="J3424" t="str">
        <f>IF(VLOOKUP(TRM!A888,'TRM - TBM Crosswalk'!$A$2:'TRM - TBM Crosswalk'!$I$1008,8,FALSE)=0,"",VLOOKUP(TRM!A888,'TRM - TBM Crosswalk'!$A$2:'TRM - TBM Crosswalk'!$I$1008,8,FALSE))</f>
        <v>Data Services</v>
      </c>
      <c r="K3424" t="str">
        <f>IF(VLOOKUP(TRM!A888,'TRM - TBM Crosswalk'!$A$2:'TRM - TBM Crosswalk'!$I$1008,9,FALSE)=0,"",VLOOKUP(TRM!A888,'TRM - TBM Crosswalk'!$A$2:'TRM - TBM Crosswalk'!$I$1008,9,FALSE))</f>
        <v>Database</v>
      </c>
    </row>
    <row r="3425" spans="1:11" x14ac:dyDescent="0.45">
      <c r="A3425" t="str">
        <f>TRM!A889</f>
        <v>A02.021.226</v>
      </c>
      <c r="B3425" t="str">
        <f>TRM!B889</f>
        <v>Database Management System</v>
      </c>
      <c r="C3425" t="str">
        <f>TRM!C889</f>
        <v>Microsoft SQL Server 2012 Setup (English) | 11.0.2100.60</v>
      </c>
      <c r="D3425">
        <f>TRM!D889</f>
        <v>0</v>
      </c>
      <c r="E3425" t="str">
        <f>IF(VLOOKUP(TRM!A889,'TRM - TBM Crosswalk'!$A$2:'TRM - TBM Crosswalk'!$I$1008,3,FALSE)="N/A","TBD","")</f>
        <v/>
      </c>
      <c r="F3425" t="str">
        <f>IF(VLOOKUP(TRM!A889,'TRM - TBM Crosswalk'!$A$2:'TRM - TBM Crosswalk'!$I$1008,4,FALSE)=0,"",VLOOKUP(TRM!A889,'TRM - TBM Crosswalk'!$A$2:'TRM - TBM Crosswalk'!$I$1008,4,FALSE))</f>
        <v/>
      </c>
      <c r="G3425" t="str">
        <f>IF(VLOOKUP(TRM!A889,'TRM - TBM Crosswalk'!$A$2:'TRM - TBM Crosswalk'!$I$1008,5,FALSE)=0,"",VLOOKUP(TRM!A889,'TRM - TBM Crosswalk'!$A$2:'TRM - TBM Crosswalk'!$I$1008,5,FALSE))</f>
        <v>Platform</v>
      </c>
      <c r="H3425" t="str">
        <f>IF(VLOOKUP(TRM!A889,'TRM - TBM Crosswalk'!$A$2:'TRM - TBM Crosswalk'!$I$1008,6,FALSE)=0,"",VLOOKUP(TRM!A889,'TRM - TBM Crosswalk'!$A$2:'TRM - TBM Crosswalk'!$I$1008,6,FALSE))</f>
        <v/>
      </c>
      <c r="I3425" t="str">
        <f>IF(VLOOKUP(TRM!A889,'TRM - TBM Crosswalk'!$A$2:'TRM - TBM Crosswalk'!$I$1008,7,FALSE)=0,"",VLOOKUP(TRM!A889,'TRM - TBM Crosswalk'!$A$2:'TRM - TBM Crosswalk'!$I$1008,7,FALSE))</f>
        <v>Platform Services</v>
      </c>
      <c r="J3425" t="str">
        <f>IF(VLOOKUP(TRM!A889,'TRM - TBM Crosswalk'!$A$2:'TRM - TBM Crosswalk'!$I$1008,8,FALSE)=0,"",VLOOKUP(TRM!A889,'TRM - TBM Crosswalk'!$A$2:'TRM - TBM Crosswalk'!$I$1008,8,FALSE))</f>
        <v>Data Services</v>
      </c>
      <c r="K3425" t="str">
        <f>IF(VLOOKUP(TRM!A889,'TRM - TBM Crosswalk'!$A$2:'TRM - TBM Crosswalk'!$I$1008,9,FALSE)=0,"",VLOOKUP(TRM!A889,'TRM - TBM Crosswalk'!$A$2:'TRM - TBM Crosswalk'!$I$1008,9,FALSE))</f>
        <v>Database</v>
      </c>
    </row>
    <row r="3426" spans="1:11" x14ac:dyDescent="0.45">
      <c r="A3426" t="str">
        <f>TRM!A890</f>
        <v>A02.021.226</v>
      </c>
      <c r="B3426" t="str">
        <f>TRM!B890</f>
        <v>Database Management System</v>
      </c>
      <c r="C3426" t="str">
        <f>TRM!C890</f>
        <v>Microsoft SQL Server 2012 Setup (English) | 11.1.3000.0</v>
      </c>
      <c r="D3426">
        <f>TRM!D890</f>
        <v>0</v>
      </c>
      <c r="E3426" t="str">
        <f>IF(VLOOKUP(TRM!A890,'TRM - TBM Crosswalk'!$A$2:'TRM - TBM Crosswalk'!$I$1008,3,FALSE)="N/A","TBD","")</f>
        <v/>
      </c>
      <c r="F3426" t="str">
        <f>IF(VLOOKUP(TRM!A890,'TRM - TBM Crosswalk'!$A$2:'TRM - TBM Crosswalk'!$I$1008,4,FALSE)=0,"",VLOOKUP(TRM!A890,'TRM - TBM Crosswalk'!$A$2:'TRM - TBM Crosswalk'!$I$1008,4,FALSE))</f>
        <v/>
      </c>
      <c r="G3426" t="str">
        <f>IF(VLOOKUP(TRM!A890,'TRM - TBM Crosswalk'!$A$2:'TRM - TBM Crosswalk'!$I$1008,5,FALSE)=0,"",VLOOKUP(TRM!A890,'TRM - TBM Crosswalk'!$A$2:'TRM - TBM Crosswalk'!$I$1008,5,FALSE))</f>
        <v>Platform</v>
      </c>
      <c r="H3426" t="str">
        <f>IF(VLOOKUP(TRM!A890,'TRM - TBM Crosswalk'!$A$2:'TRM - TBM Crosswalk'!$I$1008,6,FALSE)=0,"",VLOOKUP(TRM!A890,'TRM - TBM Crosswalk'!$A$2:'TRM - TBM Crosswalk'!$I$1008,6,FALSE))</f>
        <v/>
      </c>
      <c r="I3426" t="str">
        <f>IF(VLOOKUP(TRM!A890,'TRM - TBM Crosswalk'!$A$2:'TRM - TBM Crosswalk'!$I$1008,7,FALSE)=0,"",VLOOKUP(TRM!A890,'TRM - TBM Crosswalk'!$A$2:'TRM - TBM Crosswalk'!$I$1008,7,FALSE))</f>
        <v>Platform Services</v>
      </c>
      <c r="J3426" t="str">
        <f>IF(VLOOKUP(TRM!A890,'TRM - TBM Crosswalk'!$A$2:'TRM - TBM Crosswalk'!$I$1008,8,FALSE)=0,"",VLOOKUP(TRM!A890,'TRM - TBM Crosswalk'!$A$2:'TRM - TBM Crosswalk'!$I$1008,8,FALSE))</f>
        <v>Data Services</v>
      </c>
      <c r="K3426" t="str">
        <f>IF(VLOOKUP(TRM!A890,'TRM - TBM Crosswalk'!$A$2:'TRM - TBM Crosswalk'!$I$1008,9,FALSE)=0,"",VLOOKUP(TRM!A890,'TRM - TBM Crosswalk'!$A$2:'TRM - TBM Crosswalk'!$I$1008,9,FALSE))</f>
        <v>Database</v>
      </c>
    </row>
    <row r="3427" spans="1:11" x14ac:dyDescent="0.45">
      <c r="A3427" t="str">
        <f>TRM!A891</f>
        <v>A02.021.226</v>
      </c>
      <c r="B3427" t="str">
        <f>TRM!B891</f>
        <v>Database Management System</v>
      </c>
      <c r="C3427" t="str">
        <f>TRM!C891</f>
        <v>Microsoft SQL Server 2012 Setup (English) | 11.2.5058.0</v>
      </c>
      <c r="D3427">
        <f>TRM!D891</f>
        <v>0</v>
      </c>
      <c r="E3427" t="str">
        <f>IF(VLOOKUP(TRM!A891,'TRM - TBM Crosswalk'!$A$2:'TRM - TBM Crosswalk'!$I$1008,3,FALSE)="N/A","TBD","")</f>
        <v/>
      </c>
      <c r="F3427" t="str">
        <f>IF(VLOOKUP(TRM!A891,'TRM - TBM Crosswalk'!$A$2:'TRM - TBM Crosswalk'!$I$1008,4,FALSE)=0,"",VLOOKUP(TRM!A891,'TRM - TBM Crosswalk'!$A$2:'TRM - TBM Crosswalk'!$I$1008,4,FALSE))</f>
        <v/>
      </c>
      <c r="G3427" t="str">
        <f>IF(VLOOKUP(TRM!A891,'TRM - TBM Crosswalk'!$A$2:'TRM - TBM Crosswalk'!$I$1008,5,FALSE)=0,"",VLOOKUP(TRM!A891,'TRM - TBM Crosswalk'!$A$2:'TRM - TBM Crosswalk'!$I$1008,5,FALSE))</f>
        <v>Platform</v>
      </c>
      <c r="H3427" t="str">
        <f>IF(VLOOKUP(TRM!A891,'TRM - TBM Crosswalk'!$A$2:'TRM - TBM Crosswalk'!$I$1008,6,FALSE)=0,"",VLOOKUP(TRM!A891,'TRM - TBM Crosswalk'!$A$2:'TRM - TBM Crosswalk'!$I$1008,6,FALSE))</f>
        <v/>
      </c>
      <c r="I3427" t="str">
        <f>IF(VLOOKUP(TRM!A891,'TRM - TBM Crosswalk'!$A$2:'TRM - TBM Crosswalk'!$I$1008,7,FALSE)=0,"",VLOOKUP(TRM!A891,'TRM - TBM Crosswalk'!$A$2:'TRM - TBM Crosswalk'!$I$1008,7,FALSE))</f>
        <v>Platform Services</v>
      </c>
      <c r="J3427" t="str">
        <f>IF(VLOOKUP(TRM!A891,'TRM - TBM Crosswalk'!$A$2:'TRM - TBM Crosswalk'!$I$1008,8,FALSE)=0,"",VLOOKUP(TRM!A891,'TRM - TBM Crosswalk'!$A$2:'TRM - TBM Crosswalk'!$I$1008,8,FALSE))</f>
        <v>Data Services</v>
      </c>
      <c r="K3427" t="str">
        <f>IF(VLOOKUP(TRM!A891,'TRM - TBM Crosswalk'!$A$2:'TRM - TBM Crosswalk'!$I$1008,9,FALSE)=0,"",VLOOKUP(TRM!A891,'TRM - TBM Crosswalk'!$A$2:'TRM - TBM Crosswalk'!$I$1008,9,FALSE))</f>
        <v>Database</v>
      </c>
    </row>
    <row r="3428" spans="1:11" x14ac:dyDescent="0.45">
      <c r="A3428" t="str">
        <f>TRM!A892</f>
        <v>A02.021.226</v>
      </c>
      <c r="B3428" t="str">
        <f>TRM!B892</f>
        <v>Database Management System</v>
      </c>
      <c r="C3428" t="str">
        <f>TRM!C892</f>
        <v>Microsoft SQL Server 2012 Setup (English) | 11.2.5343.0</v>
      </c>
      <c r="D3428">
        <f>TRM!D892</f>
        <v>0</v>
      </c>
      <c r="E3428" t="str">
        <f>IF(VLOOKUP(TRM!A892,'TRM - TBM Crosswalk'!$A$2:'TRM - TBM Crosswalk'!$I$1008,3,FALSE)="N/A","TBD","")</f>
        <v/>
      </c>
      <c r="F3428" t="str">
        <f>IF(VLOOKUP(TRM!A892,'TRM - TBM Crosswalk'!$A$2:'TRM - TBM Crosswalk'!$I$1008,4,FALSE)=0,"",VLOOKUP(TRM!A892,'TRM - TBM Crosswalk'!$A$2:'TRM - TBM Crosswalk'!$I$1008,4,FALSE))</f>
        <v/>
      </c>
      <c r="G3428" t="str">
        <f>IF(VLOOKUP(TRM!A892,'TRM - TBM Crosswalk'!$A$2:'TRM - TBM Crosswalk'!$I$1008,5,FALSE)=0,"",VLOOKUP(TRM!A892,'TRM - TBM Crosswalk'!$A$2:'TRM - TBM Crosswalk'!$I$1008,5,FALSE))</f>
        <v>Platform</v>
      </c>
      <c r="H3428" t="str">
        <f>IF(VLOOKUP(TRM!A892,'TRM - TBM Crosswalk'!$A$2:'TRM - TBM Crosswalk'!$I$1008,6,FALSE)=0,"",VLOOKUP(TRM!A892,'TRM - TBM Crosswalk'!$A$2:'TRM - TBM Crosswalk'!$I$1008,6,FALSE))</f>
        <v/>
      </c>
      <c r="I3428" t="str">
        <f>IF(VLOOKUP(TRM!A892,'TRM - TBM Crosswalk'!$A$2:'TRM - TBM Crosswalk'!$I$1008,7,FALSE)=0,"",VLOOKUP(TRM!A892,'TRM - TBM Crosswalk'!$A$2:'TRM - TBM Crosswalk'!$I$1008,7,FALSE))</f>
        <v>Platform Services</v>
      </c>
      <c r="J3428" t="str">
        <f>IF(VLOOKUP(TRM!A892,'TRM - TBM Crosswalk'!$A$2:'TRM - TBM Crosswalk'!$I$1008,8,FALSE)=0,"",VLOOKUP(TRM!A892,'TRM - TBM Crosswalk'!$A$2:'TRM - TBM Crosswalk'!$I$1008,8,FALSE))</f>
        <v>Data Services</v>
      </c>
      <c r="K3428" t="str">
        <f>IF(VLOOKUP(TRM!A892,'TRM - TBM Crosswalk'!$A$2:'TRM - TBM Crosswalk'!$I$1008,9,FALSE)=0,"",VLOOKUP(TRM!A892,'TRM - TBM Crosswalk'!$A$2:'TRM - TBM Crosswalk'!$I$1008,9,FALSE))</f>
        <v>Database</v>
      </c>
    </row>
    <row r="3429" spans="1:11" x14ac:dyDescent="0.45">
      <c r="A3429" t="str">
        <f>TRM!A893</f>
        <v>A02.021.226</v>
      </c>
      <c r="B3429" t="str">
        <f>TRM!B893</f>
        <v>Database Management System</v>
      </c>
      <c r="C3429" t="str">
        <f>TRM!C893</f>
        <v>Microsoft SQL Server 2012 Setup (English) | 11.3.6020.0</v>
      </c>
      <c r="D3429">
        <f>TRM!D893</f>
        <v>0</v>
      </c>
      <c r="E3429" t="str">
        <f>IF(VLOOKUP(TRM!A893,'TRM - TBM Crosswalk'!$A$2:'TRM - TBM Crosswalk'!$I$1008,3,FALSE)="N/A","TBD","")</f>
        <v/>
      </c>
      <c r="F3429" t="str">
        <f>IF(VLOOKUP(TRM!A893,'TRM - TBM Crosswalk'!$A$2:'TRM - TBM Crosswalk'!$I$1008,4,FALSE)=0,"",VLOOKUP(TRM!A893,'TRM - TBM Crosswalk'!$A$2:'TRM - TBM Crosswalk'!$I$1008,4,FALSE))</f>
        <v/>
      </c>
      <c r="G3429" t="str">
        <f>IF(VLOOKUP(TRM!A893,'TRM - TBM Crosswalk'!$A$2:'TRM - TBM Crosswalk'!$I$1008,5,FALSE)=0,"",VLOOKUP(TRM!A893,'TRM - TBM Crosswalk'!$A$2:'TRM - TBM Crosswalk'!$I$1008,5,FALSE))</f>
        <v>Platform</v>
      </c>
      <c r="H3429" t="str">
        <f>IF(VLOOKUP(TRM!A893,'TRM - TBM Crosswalk'!$A$2:'TRM - TBM Crosswalk'!$I$1008,6,FALSE)=0,"",VLOOKUP(TRM!A893,'TRM - TBM Crosswalk'!$A$2:'TRM - TBM Crosswalk'!$I$1008,6,FALSE))</f>
        <v/>
      </c>
      <c r="I3429" t="str">
        <f>IF(VLOOKUP(TRM!A893,'TRM - TBM Crosswalk'!$A$2:'TRM - TBM Crosswalk'!$I$1008,7,FALSE)=0,"",VLOOKUP(TRM!A893,'TRM - TBM Crosswalk'!$A$2:'TRM - TBM Crosswalk'!$I$1008,7,FALSE))</f>
        <v>Platform Services</v>
      </c>
      <c r="J3429" t="str">
        <f>IF(VLOOKUP(TRM!A893,'TRM - TBM Crosswalk'!$A$2:'TRM - TBM Crosswalk'!$I$1008,8,FALSE)=0,"",VLOOKUP(TRM!A893,'TRM - TBM Crosswalk'!$A$2:'TRM - TBM Crosswalk'!$I$1008,8,FALSE))</f>
        <v>Data Services</v>
      </c>
      <c r="K3429" t="str">
        <f>IF(VLOOKUP(TRM!A893,'TRM - TBM Crosswalk'!$A$2:'TRM - TBM Crosswalk'!$I$1008,9,FALSE)=0,"",VLOOKUP(TRM!A893,'TRM - TBM Crosswalk'!$A$2:'TRM - TBM Crosswalk'!$I$1008,9,FALSE))</f>
        <v>Database</v>
      </c>
    </row>
    <row r="3430" spans="1:11" x14ac:dyDescent="0.45">
      <c r="A3430" t="str">
        <f>TRM!A894</f>
        <v>A02.021.226</v>
      </c>
      <c r="B3430" t="str">
        <f>TRM!B894</f>
        <v>Database Management System</v>
      </c>
      <c r="C3430" t="str">
        <f>TRM!C894</f>
        <v>Microsoft SQL Server 2012 Setup (English) | 11.4.7001.0</v>
      </c>
      <c r="D3430">
        <f>TRM!D894</f>
        <v>0</v>
      </c>
      <c r="E3430" t="str">
        <f>IF(VLOOKUP(TRM!A894,'TRM - TBM Crosswalk'!$A$2:'TRM - TBM Crosswalk'!$I$1008,3,FALSE)="N/A","TBD","")</f>
        <v/>
      </c>
      <c r="F3430" t="str">
        <f>IF(VLOOKUP(TRM!A894,'TRM - TBM Crosswalk'!$A$2:'TRM - TBM Crosswalk'!$I$1008,4,FALSE)=0,"",VLOOKUP(TRM!A894,'TRM - TBM Crosswalk'!$A$2:'TRM - TBM Crosswalk'!$I$1008,4,FALSE))</f>
        <v/>
      </c>
      <c r="G3430" t="str">
        <f>IF(VLOOKUP(TRM!A894,'TRM - TBM Crosswalk'!$A$2:'TRM - TBM Crosswalk'!$I$1008,5,FALSE)=0,"",VLOOKUP(TRM!A894,'TRM - TBM Crosswalk'!$A$2:'TRM - TBM Crosswalk'!$I$1008,5,FALSE))</f>
        <v>Platform</v>
      </c>
      <c r="H3430" t="str">
        <f>IF(VLOOKUP(TRM!A894,'TRM - TBM Crosswalk'!$A$2:'TRM - TBM Crosswalk'!$I$1008,6,FALSE)=0,"",VLOOKUP(TRM!A894,'TRM - TBM Crosswalk'!$A$2:'TRM - TBM Crosswalk'!$I$1008,6,FALSE))</f>
        <v/>
      </c>
      <c r="I3430" t="str">
        <f>IF(VLOOKUP(TRM!A894,'TRM - TBM Crosswalk'!$A$2:'TRM - TBM Crosswalk'!$I$1008,7,FALSE)=0,"",VLOOKUP(TRM!A894,'TRM - TBM Crosswalk'!$A$2:'TRM - TBM Crosswalk'!$I$1008,7,FALSE))</f>
        <v>Platform Services</v>
      </c>
      <c r="J3430" t="str">
        <f>IF(VLOOKUP(TRM!A894,'TRM - TBM Crosswalk'!$A$2:'TRM - TBM Crosswalk'!$I$1008,8,FALSE)=0,"",VLOOKUP(TRM!A894,'TRM - TBM Crosswalk'!$A$2:'TRM - TBM Crosswalk'!$I$1008,8,FALSE))</f>
        <v>Data Services</v>
      </c>
      <c r="K3430" t="str">
        <f>IF(VLOOKUP(TRM!A894,'TRM - TBM Crosswalk'!$A$2:'TRM - TBM Crosswalk'!$I$1008,9,FALSE)=0,"",VLOOKUP(TRM!A894,'TRM - TBM Crosswalk'!$A$2:'TRM - TBM Crosswalk'!$I$1008,9,FALSE))</f>
        <v>Database</v>
      </c>
    </row>
    <row r="3431" spans="1:11" x14ac:dyDescent="0.45">
      <c r="A3431" t="str">
        <f>TRM!A895</f>
        <v>A02.021.226</v>
      </c>
      <c r="B3431" t="str">
        <f>TRM!B895</f>
        <v>Database Management System</v>
      </c>
      <c r="C3431" t="str">
        <f>TRM!C895</f>
        <v>Microsoft SQL Server 2012 Setup (English) | 11.4.7462.6</v>
      </c>
      <c r="D3431">
        <f>TRM!D895</f>
        <v>0</v>
      </c>
      <c r="E3431" t="str">
        <f>IF(VLOOKUP(TRM!A895,'TRM - TBM Crosswalk'!$A$2:'TRM - TBM Crosswalk'!$I$1008,3,FALSE)="N/A","TBD","")</f>
        <v/>
      </c>
      <c r="F3431" t="str">
        <f>IF(VLOOKUP(TRM!A895,'TRM - TBM Crosswalk'!$A$2:'TRM - TBM Crosswalk'!$I$1008,4,FALSE)=0,"",VLOOKUP(TRM!A895,'TRM - TBM Crosswalk'!$A$2:'TRM - TBM Crosswalk'!$I$1008,4,FALSE))</f>
        <v/>
      </c>
      <c r="G3431" t="str">
        <f>IF(VLOOKUP(TRM!A895,'TRM - TBM Crosswalk'!$A$2:'TRM - TBM Crosswalk'!$I$1008,5,FALSE)=0,"",VLOOKUP(TRM!A895,'TRM - TBM Crosswalk'!$A$2:'TRM - TBM Crosswalk'!$I$1008,5,FALSE))</f>
        <v>Platform</v>
      </c>
      <c r="H3431" t="str">
        <f>IF(VLOOKUP(TRM!A895,'TRM - TBM Crosswalk'!$A$2:'TRM - TBM Crosswalk'!$I$1008,6,FALSE)=0,"",VLOOKUP(TRM!A895,'TRM - TBM Crosswalk'!$A$2:'TRM - TBM Crosswalk'!$I$1008,6,FALSE))</f>
        <v/>
      </c>
      <c r="I3431" t="str">
        <f>IF(VLOOKUP(TRM!A895,'TRM - TBM Crosswalk'!$A$2:'TRM - TBM Crosswalk'!$I$1008,7,FALSE)=0,"",VLOOKUP(TRM!A895,'TRM - TBM Crosswalk'!$A$2:'TRM - TBM Crosswalk'!$I$1008,7,FALSE))</f>
        <v>Platform Services</v>
      </c>
      <c r="J3431" t="str">
        <f>IF(VLOOKUP(TRM!A895,'TRM - TBM Crosswalk'!$A$2:'TRM - TBM Crosswalk'!$I$1008,8,FALSE)=0,"",VLOOKUP(TRM!A895,'TRM - TBM Crosswalk'!$A$2:'TRM - TBM Crosswalk'!$I$1008,8,FALSE))</f>
        <v>Data Services</v>
      </c>
      <c r="K3431" t="str">
        <f>IF(VLOOKUP(TRM!A895,'TRM - TBM Crosswalk'!$A$2:'TRM - TBM Crosswalk'!$I$1008,9,FALSE)=0,"",VLOOKUP(TRM!A895,'TRM - TBM Crosswalk'!$A$2:'TRM - TBM Crosswalk'!$I$1008,9,FALSE))</f>
        <v>Database</v>
      </c>
    </row>
    <row r="3432" spans="1:11" x14ac:dyDescent="0.45">
      <c r="A3432" t="str">
        <f>TRM!A896</f>
        <v>A02.021.226</v>
      </c>
      <c r="B3432" t="str">
        <f>TRM!B896</f>
        <v>Database Management System</v>
      </c>
      <c r="C3432" t="str">
        <f>TRM!C896</f>
        <v>Microsoft SQL Server 2012 Setup (English) | 11.4.7493.4</v>
      </c>
      <c r="D3432">
        <f>TRM!D896</f>
        <v>0</v>
      </c>
      <c r="E3432" t="str">
        <f>IF(VLOOKUP(TRM!A896,'TRM - TBM Crosswalk'!$A$2:'TRM - TBM Crosswalk'!$I$1008,3,FALSE)="N/A","TBD","")</f>
        <v/>
      </c>
      <c r="F3432" t="str">
        <f>IF(VLOOKUP(TRM!A896,'TRM - TBM Crosswalk'!$A$2:'TRM - TBM Crosswalk'!$I$1008,4,FALSE)=0,"",VLOOKUP(TRM!A896,'TRM - TBM Crosswalk'!$A$2:'TRM - TBM Crosswalk'!$I$1008,4,FALSE))</f>
        <v/>
      </c>
      <c r="G3432" t="str">
        <f>IF(VLOOKUP(TRM!A896,'TRM - TBM Crosswalk'!$A$2:'TRM - TBM Crosswalk'!$I$1008,5,FALSE)=0,"",VLOOKUP(TRM!A896,'TRM - TBM Crosswalk'!$A$2:'TRM - TBM Crosswalk'!$I$1008,5,FALSE))</f>
        <v>Platform</v>
      </c>
      <c r="H3432" t="str">
        <f>IF(VLOOKUP(TRM!A896,'TRM - TBM Crosswalk'!$A$2:'TRM - TBM Crosswalk'!$I$1008,6,FALSE)=0,"",VLOOKUP(TRM!A896,'TRM - TBM Crosswalk'!$A$2:'TRM - TBM Crosswalk'!$I$1008,6,FALSE))</f>
        <v/>
      </c>
      <c r="I3432" t="str">
        <f>IF(VLOOKUP(TRM!A896,'TRM - TBM Crosswalk'!$A$2:'TRM - TBM Crosswalk'!$I$1008,7,FALSE)=0,"",VLOOKUP(TRM!A896,'TRM - TBM Crosswalk'!$A$2:'TRM - TBM Crosswalk'!$I$1008,7,FALSE))</f>
        <v>Platform Services</v>
      </c>
      <c r="J3432" t="str">
        <f>IF(VLOOKUP(TRM!A896,'TRM - TBM Crosswalk'!$A$2:'TRM - TBM Crosswalk'!$I$1008,8,FALSE)=0,"",VLOOKUP(TRM!A896,'TRM - TBM Crosswalk'!$A$2:'TRM - TBM Crosswalk'!$I$1008,8,FALSE))</f>
        <v>Data Services</v>
      </c>
      <c r="K3432" t="str">
        <f>IF(VLOOKUP(TRM!A896,'TRM - TBM Crosswalk'!$A$2:'TRM - TBM Crosswalk'!$I$1008,9,FALSE)=0,"",VLOOKUP(TRM!A896,'TRM - TBM Crosswalk'!$A$2:'TRM - TBM Crosswalk'!$I$1008,9,FALSE))</f>
        <v>Database</v>
      </c>
    </row>
    <row r="3433" spans="1:11" x14ac:dyDescent="0.45">
      <c r="A3433" t="str">
        <f>TRM!A897</f>
        <v>A02.021.226</v>
      </c>
      <c r="B3433" t="str">
        <f>TRM!B897</f>
        <v>Database Management System</v>
      </c>
      <c r="C3433" t="str">
        <f>TRM!C897</f>
        <v>Microsoft SQL Server 2012 Transact-SQL Compiler Service | 11.0.2100.60</v>
      </c>
      <c r="D3433">
        <f>TRM!D897</f>
        <v>0</v>
      </c>
      <c r="E3433" t="str">
        <f>IF(VLOOKUP(TRM!A897,'TRM - TBM Crosswalk'!$A$2:'TRM - TBM Crosswalk'!$I$1008,3,FALSE)="N/A","TBD","")</f>
        <v/>
      </c>
      <c r="F3433" t="str">
        <f>IF(VLOOKUP(TRM!A897,'TRM - TBM Crosswalk'!$A$2:'TRM - TBM Crosswalk'!$I$1008,4,FALSE)=0,"",VLOOKUP(TRM!A897,'TRM - TBM Crosswalk'!$A$2:'TRM - TBM Crosswalk'!$I$1008,4,FALSE))</f>
        <v/>
      </c>
      <c r="G3433" t="str">
        <f>IF(VLOOKUP(TRM!A897,'TRM - TBM Crosswalk'!$A$2:'TRM - TBM Crosswalk'!$I$1008,5,FALSE)=0,"",VLOOKUP(TRM!A897,'TRM - TBM Crosswalk'!$A$2:'TRM - TBM Crosswalk'!$I$1008,5,FALSE))</f>
        <v>Platform</v>
      </c>
      <c r="H3433" t="str">
        <f>IF(VLOOKUP(TRM!A897,'TRM - TBM Crosswalk'!$A$2:'TRM - TBM Crosswalk'!$I$1008,6,FALSE)=0,"",VLOOKUP(TRM!A897,'TRM - TBM Crosswalk'!$A$2:'TRM - TBM Crosswalk'!$I$1008,6,FALSE))</f>
        <v/>
      </c>
      <c r="I3433" t="str">
        <f>IF(VLOOKUP(TRM!A897,'TRM - TBM Crosswalk'!$A$2:'TRM - TBM Crosswalk'!$I$1008,7,FALSE)=0,"",VLOOKUP(TRM!A897,'TRM - TBM Crosswalk'!$A$2:'TRM - TBM Crosswalk'!$I$1008,7,FALSE))</f>
        <v>Platform Services</v>
      </c>
      <c r="J3433" t="str">
        <f>IF(VLOOKUP(TRM!A897,'TRM - TBM Crosswalk'!$A$2:'TRM - TBM Crosswalk'!$I$1008,8,FALSE)=0,"",VLOOKUP(TRM!A897,'TRM - TBM Crosswalk'!$A$2:'TRM - TBM Crosswalk'!$I$1008,8,FALSE))</f>
        <v>Data Services</v>
      </c>
      <c r="K3433" t="str">
        <f>IF(VLOOKUP(TRM!A897,'TRM - TBM Crosswalk'!$A$2:'TRM - TBM Crosswalk'!$I$1008,9,FALSE)=0,"",VLOOKUP(TRM!A897,'TRM - TBM Crosswalk'!$A$2:'TRM - TBM Crosswalk'!$I$1008,9,FALSE))</f>
        <v>Database</v>
      </c>
    </row>
    <row r="3434" spans="1:11" x14ac:dyDescent="0.45">
      <c r="A3434" t="str">
        <f>TRM!A898</f>
        <v>A02.021.226</v>
      </c>
      <c r="B3434" t="str">
        <f>TRM!B898</f>
        <v>Database Management System</v>
      </c>
      <c r="C3434" t="str">
        <f>TRM!C898</f>
        <v>Microsoft SQL Server 2012 Transact-SQL Compiler Service | 11.3.6020.0</v>
      </c>
      <c r="D3434">
        <f>TRM!D898</f>
        <v>0</v>
      </c>
      <c r="E3434" t="str">
        <f>IF(VLOOKUP(TRM!A898,'TRM - TBM Crosswalk'!$A$2:'TRM - TBM Crosswalk'!$I$1008,3,FALSE)="N/A","TBD","")</f>
        <v/>
      </c>
      <c r="F3434" t="str">
        <f>IF(VLOOKUP(TRM!A898,'TRM - TBM Crosswalk'!$A$2:'TRM - TBM Crosswalk'!$I$1008,4,FALSE)=0,"",VLOOKUP(TRM!A898,'TRM - TBM Crosswalk'!$A$2:'TRM - TBM Crosswalk'!$I$1008,4,FALSE))</f>
        <v/>
      </c>
      <c r="G3434" t="str">
        <f>IF(VLOOKUP(TRM!A898,'TRM - TBM Crosswalk'!$A$2:'TRM - TBM Crosswalk'!$I$1008,5,FALSE)=0,"",VLOOKUP(TRM!A898,'TRM - TBM Crosswalk'!$A$2:'TRM - TBM Crosswalk'!$I$1008,5,FALSE))</f>
        <v>Platform</v>
      </c>
      <c r="H3434" t="str">
        <f>IF(VLOOKUP(TRM!A898,'TRM - TBM Crosswalk'!$A$2:'TRM - TBM Crosswalk'!$I$1008,6,FALSE)=0,"",VLOOKUP(TRM!A898,'TRM - TBM Crosswalk'!$A$2:'TRM - TBM Crosswalk'!$I$1008,6,FALSE))</f>
        <v/>
      </c>
      <c r="I3434" t="str">
        <f>IF(VLOOKUP(TRM!A898,'TRM - TBM Crosswalk'!$A$2:'TRM - TBM Crosswalk'!$I$1008,7,FALSE)=0,"",VLOOKUP(TRM!A898,'TRM - TBM Crosswalk'!$A$2:'TRM - TBM Crosswalk'!$I$1008,7,FALSE))</f>
        <v>Platform Services</v>
      </c>
      <c r="J3434" t="str">
        <f>IF(VLOOKUP(TRM!A898,'TRM - TBM Crosswalk'!$A$2:'TRM - TBM Crosswalk'!$I$1008,8,FALSE)=0,"",VLOOKUP(TRM!A898,'TRM - TBM Crosswalk'!$A$2:'TRM - TBM Crosswalk'!$I$1008,8,FALSE))</f>
        <v>Data Services</v>
      </c>
      <c r="K3434" t="str">
        <f>IF(VLOOKUP(TRM!A898,'TRM - TBM Crosswalk'!$A$2:'TRM - TBM Crosswalk'!$I$1008,9,FALSE)=0,"",VLOOKUP(TRM!A898,'TRM - TBM Crosswalk'!$A$2:'TRM - TBM Crosswalk'!$I$1008,9,FALSE))</f>
        <v>Database</v>
      </c>
    </row>
    <row r="3435" spans="1:11" x14ac:dyDescent="0.45">
      <c r="A3435" t="str">
        <f>TRM!A899</f>
        <v>A02.021.226</v>
      </c>
      <c r="B3435" t="str">
        <f>TRM!B899</f>
        <v>Database Management System</v>
      </c>
      <c r="C3435" t="str">
        <f>TRM!C899</f>
        <v>Microsoft SQL Server 2012 Transact-SQL Compiler Service | 11.4.7001.0</v>
      </c>
      <c r="D3435">
        <f>TRM!D899</f>
        <v>0</v>
      </c>
      <c r="E3435" t="str">
        <f>IF(VLOOKUP(TRM!A899,'TRM - TBM Crosswalk'!$A$2:'TRM - TBM Crosswalk'!$I$1008,3,FALSE)="N/A","TBD","")</f>
        <v/>
      </c>
      <c r="F3435" t="str">
        <f>IF(VLOOKUP(TRM!A899,'TRM - TBM Crosswalk'!$A$2:'TRM - TBM Crosswalk'!$I$1008,4,FALSE)=0,"",VLOOKUP(TRM!A899,'TRM - TBM Crosswalk'!$A$2:'TRM - TBM Crosswalk'!$I$1008,4,FALSE))</f>
        <v/>
      </c>
      <c r="G3435" t="str">
        <f>IF(VLOOKUP(TRM!A899,'TRM - TBM Crosswalk'!$A$2:'TRM - TBM Crosswalk'!$I$1008,5,FALSE)=0,"",VLOOKUP(TRM!A899,'TRM - TBM Crosswalk'!$A$2:'TRM - TBM Crosswalk'!$I$1008,5,FALSE))</f>
        <v>Platform</v>
      </c>
      <c r="H3435" t="str">
        <f>IF(VLOOKUP(TRM!A899,'TRM - TBM Crosswalk'!$A$2:'TRM - TBM Crosswalk'!$I$1008,6,FALSE)=0,"",VLOOKUP(TRM!A899,'TRM - TBM Crosswalk'!$A$2:'TRM - TBM Crosswalk'!$I$1008,6,FALSE))</f>
        <v/>
      </c>
      <c r="I3435" t="str">
        <f>IF(VLOOKUP(TRM!A899,'TRM - TBM Crosswalk'!$A$2:'TRM - TBM Crosswalk'!$I$1008,7,FALSE)=0,"",VLOOKUP(TRM!A899,'TRM - TBM Crosswalk'!$A$2:'TRM - TBM Crosswalk'!$I$1008,7,FALSE))</f>
        <v>Platform Services</v>
      </c>
      <c r="J3435" t="str">
        <f>IF(VLOOKUP(TRM!A899,'TRM - TBM Crosswalk'!$A$2:'TRM - TBM Crosswalk'!$I$1008,8,FALSE)=0,"",VLOOKUP(TRM!A899,'TRM - TBM Crosswalk'!$A$2:'TRM - TBM Crosswalk'!$I$1008,8,FALSE))</f>
        <v>Data Services</v>
      </c>
      <c r="K3435" t="str">
        <f>IF(VLOOKUP(TRM!A899,'TRM - TBM Crosswalk'!$A$2:'TRM - TBM Crosswalk'!$I$1008,9,FALSE)=0,"",VLOOKUP(TRM!A899,'TRM - TBM Crosswalk'!$A$2:'TRM - TBM Crosswalk'!$I$1008,9,FALSE))</f>
        <v>Database</v>
      </c>
    </row>
    <row r="3436" spans="1:11" x14ac:dyDescent="0.45">
      <c r="A3436" t="str">
        <f>TRM!A900</f>
        <v>A02.021.226</v>
      </c>
      <c r="B3436" t="str">
        <f>TRM!B900</f>
        <v>Database Management System</v>
      </c>
      <c r="C3436" t="str">
        <f>TRM!C900</f>
        <v>Microsoft SQL Server 2012 Transact-SQL Compiler Service | 11.4.7462.6</v>
      </c>
      <c r="D3436">
        <f>TRM!D900</f>
        <v>0</v>
      </c>
      <c r="E3436" t="str">
        <f>IF(VLOOKUP(TRM!A900,'TRM - TBM Crosswalk'!$A$2:'TRM - TBM Crosswalk'!$I$1008,3,FALSE)="N/A","TBD","")</f>
        <v/>
      </c>
      <c r="F3436" t="str">
        <f>IF(VLOOKUP(TRM!A900,'TRM - TBM Crosswalk'!$A$2:'TRM - TBM Crosswalk'!$I$1008,4,FALSE)=0,"",VLOOKUP(TRM!A900,'TRM - TBM Crosswalk'!$A$2:'TRM - TBM Crosswalk'!$I$1008,4,FALSE))</f>
        <v/>
      </c>
      <c r="G3436" t="str">
        <f>IF(VLOOKUP(TRM!A900,'TRM - TBM Crosswalk'!$A$2:'TRM - TBM Crosswalk'!$I$1008,5,FALSE)=0,"",VLOOKUP(TRM!A900,'TRM - TBM Crosswalk'!$A$2:'TRM - TBM Crosswalk'!$I$1008,5,FALSE))</f>
        <v>Platform</v>
      </c>
      <c r="H3436" t="str">
        <f>IF(VLOOKUP(TRM!A900,'TRM - TBM Crosswalk'!$A$2:'TRM - TBM Crosswalk'!$I$1008,6,FALSE)=0,"",VLOOKUP(TRM!A900,'TRM - TBM Crosswalk'!$A$2:'TRM - TBM Crosswalk'!$I$1008,6,FALSE))</f>
        <v/>
      </c>
      <c r="I3436" t="str">
        <f>IF(VLOOKUP(TRM!A900,'TRM - TBM Crosswalk'!$A$2:'TRM - TBM Crosswalk'!$I$1008,7,FALSE)=0,"",VLOOKUP(TRM!A900,'TRM - TBM Crosswalk'!$A$2:'TRM - TBM Crosswalk'!$I$1008,7,FALSE))</f>
        <v>Platform Services</v>
      </c>
      <c r="J3436" t="str">
        <f>IF(VLOOKUP(TRM!A900,'TRM - TBM Crosswalk'!$A$2:'TRM - TBM Crosswalk'!$I$1008,8,FALSE)=0,"",VLOOKUP(TRM!A900,'TRM - TBM Crosswalk'!$A$2:'TRM - TBM Crosswalk'!$I$1008,8,FALSE))</f>
        <v>Data Services</v>
      </c>
      <c r="K3436" t="str">
        <f>IF(VLOOKUP(TRM!A900,'TRM - TBM Crosswalk'!$A$2:'TRM - TBM Crosswalk'!$I$1008,9,FALSE)=0,"",VLOOKUP(TRM!A900,'TRM - TBM Crosswalk'!$A$2:'TRM - TBM Crosswalk'!$I$1008,9,FALSE))</f>
        <v>Database</v>
      </c>
    </row>
    <row r="3437" spans="1:11" x14ac:dyDescent="0.45">
      <c r="A3437" t="str">
        <f>TRM!A901</f>
        <v>A02.021.226</v>
      </c>
      <c r="B3437" t="str">
        <f>TRM!B901</f>
        <v>Database Management System</v>
      </c>
      <c r="C3437" t="str">
        <f>TRM!C901</f>
        <v>Microsoft SQL Server 2012 Transact-SQL Compiler Service | 11.4.7493.4</v>
      </c>
      <c r="D3437">
        <f>TRM!D901</f>
        <v>0</v>
      </c>
      <c r="E3437" t="str">
        <f>IF(VLOOKUP(TRM!A901,'TRM - TBM Crosswalk'!$A$2:'TRM - TBM Crosswalk'!$I$1008,3,FALSE)="N/A","TBD","")</f>
        <v/>
      </c>
      <c r="F3437" t="str">
        <f>IF(VLOOKUP(TRM!A901,'TRM - TBM Crosswalk'!$A$2:'TRM - TBM Crosswalk'!$I$1008,4,FALSE)=0,"",VLOOKUP(TRM!A901,'TRM - TBM Crosswalk'!$A$2:'TRM - TBM Crosswalk'!$I$1008,4,FALSE))</f>
        <v/>
      </c>
      <c r="G3437" t="str">
        <f>IF(VLOOKUP(TRM!A901,'TRM - TBM Crosswalk'!$A$2:'TRM - TBM Crosswalk'!$I$1008,5,FALSE)=0,"",VLOOKUP(TRM!A901,'TRM - TBM Crosswalk'!$A$2:'TRM - TBM Crosswalk'!$I$1008,5,FALSE))</f>
        <v>Platform</v>
      </c>
      <c r="H3437" t="str">
        <f>IF(VLOOKUP(TRM!A901,'TRM - TBM Crosswalk'!$A$2:'TRM - TBM Crosswalk'!$I$1008,6,FALSE)=0,"",VLOOKUP(TRM!A901,'TRM - TBM Crosswalk'!$A$2:'TRM - TBM Crosswalk'!$I$1008,6,FALSE))</f>
        <v/>
      </c>
      <c r="I3437" t="str">
        <f>IF(VLOOKUP(TRM!A901,'TRM - TBM Crosswalk'!$A$2:'TRM - TBM Crosswalk'!$I$1008,7,FALSE)=0,"",VLOOKUP(TRM!A901,'TRM - TBM Crosswalk'!$A$2:'TRM - TBM Crosswalk'!$I$1008,7,FALSE))</f>
        <v>Platform Services</v>
      </c>
      <c r="J3437" t="str">
        <f>IF(VLOOKUP(TRM!A901,'TRM - TBM Crosswalk'!$A$2:'TRM - TBM Crosswalk'!$I$1008,8,FALSE)=0,"",VLOOKUP(TRM!A901,'TRM - TBM Crosswalk'!$A$2:'TRM - TBM Crosswalk'!$I$1008,8,FALSE))</f>
        <v>Data Services</v>
      </c>
      <c r="K3437" t="str">
        <f>IF(VLOOKUP(TRM!A901,'TRM - TBM Crosswalk'!$A$2:'TRM - TBM Crosswalk'!$I$1008,9,FALSE)=0,"",VLOOKUP(TRM!A901,'TRM - TBM Crosswalk'!$A$2:'TRM - TBM Crosswalk'!$I$1008,9,FALSE))</f>
        <v>Database</v>
      </c>
    </row>
    <row r="3438" spans="1:11" x14ac:dyDescent="0.45">
      <c r="A3438" t="str">
        <f>TRM!A902</f>
        <v>A02.021.226</v>
      </c>
      <c r="B3438" t="str">
        <f>TRM!B902</f>
        <v>Database Management System</v>
      </c>
      <c r="C3438" t="str">
        <f>TRM!C902</f>
        <v>Microsoft SQL Server 2012 Transact-SQL ScriptDom | 11.0.2100.60</v>
      </c>
      <c r="D3438">
        <f>TRM!D902</f>
        <v>0</v>
      </c>
      <c r="E3438" t="str">
        <f>IF(VLOOKUP(TRM!A902,'TRM - TBM Crosswalk'!$A$2:'TRM - TBM Crosswalk'!$I$1008,3,FALSE)="N/A","TBD","")</f>
        <v/>
      </c>
      <c r="F3438" t="str">
        <f>IF(VLOOKUP(TRM!A902,'TRM - TBM Crosswalk'!$A$2:'TRM - TBM Crosswalk'!$I$1008,4,FALSE)=0,"",VLOOKUP(TRM!A902,'TRM - TBM Crosswalk'!$A$2:'TRM - TBM Crosswalk'!$I$1008,4,FALSE))</f>
        <v/>
      </c>
      <c r="G3438" t="str">
        <f>IF(VLOOKUP(TRM!A902,'TRM - TBM Crosswalk'!$A$2:'TRM - TBM Crosswalk'!$I$1008,5,FALSE)=0,"",VLOOKUP(TRM!A902,'TRM - TBM Crosswalk'!$A$2:'TRM - TBM Crosswalk'!$I$1008,5,FALSE))</f>
        <v>Platform</v>
      </c>
      <c r="H3438" t="str">
        <f>IF(VLOOKUP(TRM!A902,'TRM - TBM Crosswalk'!$A$2:'TRM - TBM Crosswalk'!$I$1008,6,FALSE)=0,"",VLOOKUP(TRM!A902,'TRM - TBM Crosswalk'!$A$2:'TRM - TBM Crosswalk'!$I$1008,6,FALSE))</f>
        <v/>
      </c>
      <c r="I3438" t="str">
        <f>IF(VLOOKUP(TRM!A902,'TRM - TBM Crosswalk'!$A$2:'TRM - TBM Crosswalk'!$I$1008,7,FALSE)=0,"",VLOOKUP(TRM!A902,'TRM - TBM Crosswalk'!$A$2:'TRM - TBM Crosswalk'!$I$1008,7,FALSE))</f>
        <v>Platform Services</v>
      </c>
      <c r="J3438" t="str">
        <f>IF(VLOOKUP(TRM!A902,'TRM - TBM Crosswalk'!$A$2:'TRM - TBM Crosswalk'!$I$1008,8,FALSE)=0,"",VLOOKUP(TRM!A902,'TRM - TBM Crosswalk'!$A$2:'TRM - TBM Crosswalk'!$I$1008,8,FALSE))</f>
        <v>Data Services</v>
      </c>
      <c r="K3438" t="str">
        <f>IF(VLOOKUP(TRM!A902,'TRM - TBM Crosswalk'!$A$2:'TRM - TBM Crosswalk'!$I$1008,9,FALSE)=0,"",VLOOKUP(TRM!A902,'TRM - TBM Crosswalk'!$A$2:'TRM - TBM Crosswalk'!$I$1008,9,FALSE))</f>
        <v>Database</v>
      </c>
    </row>
    <row r="3439" spans="1:11" x14ac:dyDescent="0.45">
      <c r="A3439" t="str">
        <f>TRM!A903</f>
        <v>A02.021.226</v>
      </c>
      <c r="B3439" t="str">
        <f>TRM!B903</f>
        <v>Database Management System</v>
      </c>
      <c r="C3439" t="str">
        <f>TRM!C903</f>
        <v>Microsoft SQL Server 2012 Transact-SQL ScriptDom | 11.1.3000.0</v>
      </c>
      <c r="D3439">
        <f>TRM!D903</f>
        <v>0</v>
      </c>
      <c r="E3439" t="str">
        <f>IF(VLOOKUP(TRM!A903,'TRM - TBM Crosswalk'!$A$2:'TRM - TBM Crosswalk'!$I$1008,3,FALSE)="N/A","TBD","")</f>
        <v/>
      </c>
      <c r="F3439" t="str">
        <f>IF(VLOOKUP(TRM!A903,'TRM - TBM Crosswalk'!$A$2:'TRM - TBM Crosswalk'!$I$1008,4,FALSE)=0,"",VLOOKUP(TRM!A903,'TRM - TBM Crosswalk'!$A$2:'TRM - TBM Crosswalk'!$I$1008,4,FALSE))</f>
        <v/>
      </c>
      <c r="G3439" t="str">
        <f>IF(VLOOKUP(TRM!A903,'TRM - TBM Crosswalk'!$A$2:'TRM - TBM Crosswalk'!$I$1008,5,FALSE)=0,"",VLOOKUP(TRM!A903,'TRM - TBM Crosswalk'!$A$2:'TRM - TBM Crosswalk'!$I$1008,5,FALSE))</f>
        <v>Platform</v>
      </c>
      <c r="H3439" t="str">
        <f>IF(VLOOKUP(TRM!A903,'TRM - TBM Crosswalk'!$A$2:'TRM - TBM Crosswalk'!$I$1008,6,FALSE)=0,"",VLOOKUP(TRM!A903,'TRM - TBM Crosswalk'!$A$2:'TRM - TBM Crosswalk'!$I$1008,6,FALSE))</f>
        <v/>
      </c>
      <c r="I3439" t="str">
        <f>IF(VLOOKUP(TRM!A903,'TRM - TBM Crosswalk'!$A$2:'TRM - TBM Crosswalk'!$I$1008,7,FALSE)=0,"",VLOOKUP(TRM!A903,'TRM - TBM Crosswalk'!$A$2:'TRM - TBM Crosswalk'!$I$1008,7,FALSE))</f>
        <v>Platform Services</v>
      </c>
      <c r="J3439" t="str">
        <f>IF(VLOOKUP(TRM!A903,'TRM - TBM Crosswalk'!$A$2:'TRM - TBM Crosswalk'!$I$1008,8,FALSE)=0,"",VLOOKUP(TRM!A903,'TRM - TBM Crosswalk'!$A$2:'TRM - TBM Crosswalk'!$I$1008,8,FALSE))</f>
        <v>Data Services</v>
      </c>
      <c r="K3439" t="str">
        <f>IF(VLOOKUP(TRM!A903,'TRM - TBM Crosswalk'!$A$2:'TRM - TBM Crosswalk'!$I$1008,9,FALSE)=0,"",VLOOKUP(TRM!A903,'TRM - TBM Crosswalk'!$A$2:'TRM - TBM Crosswalk'!$I$1008,9,FALSE))</f>
        <v>Database</v>
      </c>
    </row>
    <row r="3440" spans="1:11" x14ac:dyDescent="0.45">
      <c r="A3440" t="str">
        <f>TRM!A904</f>
        <v>A02.021.226</v>
      </c>
      <c r="B3440" t="str">
        <f>TRM!B904</f>
        <v>Database Management System</v>
      </c>
      <c r="C3440" t="str">
        <f>TRM!C904</f>
        <v>Microsoft SQL Server 2012 Transact-SQL ScriptDom | 11.2.5058.0</v>
      </c>
      <c r="D3440">
        <f>TRM!D904</f>
        <v>0</v>
      </c>
      <c r="E3440" t="str">
        <f>IF(VLOOKUP(TRM!A904,'TRM - TBM Crosswalk'!$A$2:'TRM - TBM Crosswalk'!$I$1008,3,FALSE)="N/A","TBD","")</f>
        <v/>
      </c>
      <c r="F3440" t="str">
        <f>IF(VLOOKUP(TRM!A904,'TRM - TBM Crosswalk'!$A$2:'TRM - TBM Crosswalk'!$I$1008,4,FALSE)=0,"",VLOOKUP(TRM!A904,'TRM - TBM Crosswalk'!$A$2:'TRM - TBM Crosswalk'!$I$1008,4,FALSE))</f>
        <v/>
      </c>
      <c r="G3440" t="str">
        <f>IF(VLOOKUP(TRM!A904,'TRM - TBM Crosswalk'!$A$2:'TRM - TBM Crosswalk'!$I$1008,5,FALSE)=0,"",VLOOKUP(TRM!A904,'TRM - TBM Crosswalk'!$A$2:'TRM - TBM Crosswalk'!$I$1008,5,FALSE))</f>
        <v>Platform</v>
      </c>
      <c r="H3440" t="str">
        <f>IF(VLOOKUP(TRM!A904,'TRM - TBM Crosswalk'!$A$2:'TRM - TBM Crosswalk'!$I$1008,6,FALSE)=0,"",VLOOKUP(TRM!A904,'TRM - TBM Crosswalk'!$A$2:'TRM - TBM Crosswalk'!$I$1008,6,FALSE))</f>
        <v/>
      </c>
      <c r="I3440" t="str">
        <f>IF(VLOOKUP(TRM!A904,'TRM - TBM Crosswalk'!$A$2:'TRM - TBM Crosswalk'!$I$1008,7,FALSE)=0,"",VLOOKUP(TRM!A904,'TRM - TBM Crosswalk'!$A$2:'TRM - TBM Crosswalk'!$I$1008,7,FALSE))</f>
        <v>Platform Services</v>
      </c>
      <c r="J3440" t="str">
        <f>IF(VLOOKUP(TRM!A904,'TRM - TBM Crosswalk'!$A$2:'TRM - TBM Crosswalk'!$I$1008,8,FALSE)=0,"",VLOOKUP(TRM!A904,'TRM - TBM Crosswalk'!$A$2:'TRM - TBM Crosswalk'!$I$1008,8,FALSE))</f>
        <v>Data Services</v>
      </c>
      <c r="K3440" t="str">
        <f>IF(VLOOKUP(TRM!A904,'TRM - TBM Crosswalk'!$A$2:'TRM - TBM Crosswalk'!$I$1008,9,FALSE)=0,"",VLOOKUP(TRM!A904,'TRM - TBM Crosswalk'!$A$2:'TRM - TBM Crosswalk'!$I$1008,9,FALSE))</f>
        <v>Database</v>
      </c>
    </row>
    <row r="3441" spans="1:11" x14ac:dyDescent="0.45">
      <c r="A3441" t="str">
        <f>TRM!A905</f>
        <v>A02.021.226</v>
      </c>
      <c r="B3441" t="str">
        <f>TRM!B905</f>
        <v>Database Management System</v>
      </c>
      <c r="C3441" t="str">
        <f>TRM!C905</f>
        <v>Microsoft SQL Server 2012 Transact-SQL ScriptDom | 11.3.6020.0</v>
      </c>
      <c r="D3441">
        <f>TRM!D905</f>
        <v>0</v>
      </c>
      <c r="E3441" t="str">
        <f>IF(VLOOKUP(TRM!A905,'TRM - TBM Crosswalk'!$A$2:'TRM - TBM Crosswalk'!$I$1008,3,FALSE)="N/A","TBD","")</f>
        <v/>
      </c>
      <c r="F3441" t="str">
        <f>IF(VLOOKUP(TRM!A905,'TRM - TBM Crosswalk'!$A$2:'TRM - TBM Crosswalk'!$I$1008,4,FALSE)=0,"",VLOOKUP(TRM!A905,'TRM - TBM Crosswalk'!$A$2:'TRM - TBM Crosswalk'!$I$1008,4,FALSE))</f>
        <v/>
      </c>
      <c r="G3441" t="str">
        <f>IF(VLOOKUP(TRM!A905,'TRM - TBM Crosswalk'!$A$2:'TRM - TBM Crosswalk'!$I$1008,5,FALSE)=0,"",VLOOKUP(TRM!A905,'TRM - TBM Crosswalk'!$A$2:'TRM - TBM Crosswalk'!$I$1008,5,FALSE))</f>
        <v>Platform</v>
      </c>
      <c r="H3441" t="str">
        <f>IF(VLOOKUP(TRM!A905,'TRM - TBM Crosswalk'!$A$2:'TRM - TBM Crosswalk'!$I$1008,6,FALSE)=0,"",VLOOKUP(TRM!A905,'TRM - TBM Crosswalk'!$A$2:'TRM - TBM Crosswalk'!$I$1008,6,FALSE))</f>
        <v/>
      </c>
      <c r="I3441" t="str">
        <f>IF(VLOOKUP(TRM!A905,'TRM - TBM Crosswalk'!$A$2:'TRM - TBM Crosswalk'!$I$1008,7,FALSE)=0,"",VLOOKUP(TRM!A905,'TRM - TBM Crosswalk'!$A$2:'TRM - TBM Crosswalk'!$I$1008,7,FALSE))</f>
        <v>Platform Services</v>
      </c>
      <c r="J3441" t="str">
        <f>IF(VLOOKUP(TRM!A905,'TRM - TBM Crosswalk'!$A$2:'TRM - TBM Crosswalk'!$I$1008,8,FALSE)=0,"",VLOOKUP(TRM!A905,'TRM - TBM Crosswalk'!$A$2:'TRM - TBM Crosswalk'!$I$1008,8,FALSE))</f>
        <v>Data Services</v>
      </c>
      <c r="K3441" t="str">
        <f>IF(VLOOKUP(TRM!A905,'TRM - TBM Crosswalk'!$A$2:'TRM - TBM Crosswalk'!$I$1008,9,FALSE)=0,"",VLOOKUP(TRM!A905,'TRM - TBM Crosswalk'!$A$2:'TRM - TBM Crosswalk'!$I$1008,9,FALSE))</f>
        <v>Database</v>
      </c>
    </row>
    <row r="3442" spans="1:11" x14ac:dyDescent="0.45">
      <c r="A3442" t="str">
        <f>TRM!A906</f>
        <v>A02.021.226</v>
      </c>
      <c r="B3442" t="str">
        <f>TRM!B906</f>
        <v>Database Management System</v>
      </c>
      <c r="C3442" t="str">
        <f>TRM!C906</f>
        <v>Microsoft SQL Server 2012 Transact-SQL ScriptDom | 11.4.7001.0</v>
      </c>
      <c r="D3442">
        <f>TRM!D906</f>
        <v>0</v>
      </c>
      <c r="E3442" t="str">
        <f>IF(VLOOKUP(TRM!A906,'TRM - TBM Crosswalk'!$A$2:'TRM - TBM Crosswalk'!$I$1008,3,FALSE)="N/A","TBD","")</f>
        <v/>
      </c>
      <c r="F3442" t="str">
        <f>IF(VLOOKUP(TRM!A906,'TRM - TBM Crosswalk'!$A$2:'TRM - TBM Crosswalk'!$I$1008,4,FALSE)=0,"",VLOOKUP(TRM!A906,'TRM - TBM Crosswalk'!$A$2:'TRM - TBM Crosswalk'!$I$1008,4,FALSE))</f>
        <v/>
      </c>
      <c r="G3442" t="str">
        <f>IF(VLOOKUP(TRM!A906,'TRM - TBM Crosswalk'!$A$2:'TRM - TBM Crosswalk'!$I$1008,5,FALSE)=0,"",VLOOKUP(TRM!A906,'TRM - TBM Crosswalk'!$A$2:'TRM - TBM Crosswalk'!$I$1008,5,FALSE))</f>
        <v>Platform</v>
      </c>
      <c r="H3442" t="str">
        <f>IF(VLOOKUP(TRM!A906,'TRM - TBM Crosswalk'!$A$2:'TRM - TBM Crosswalk'!$I$1008,6,FALSE)=0,"",VLOOKUP(TRM!A906,'TRM - TBM Crosswalk'!$A$2:'TRM - TBM Crosswalk'!$I$1008,6,FALSE))</f>
        <v/>
      </c>
      <c r="I3442" t="str">
        <f>IF(VLOOKUP(TRM!A906,'TRM - TBM Crosswalk'!$A$2:'TRM - TBM Crosswalk'!$I$1008,7,FALSE)=0,"",VLOOKUP(TRM!A906,'TRM - TBM Crosswalk'!$A$2:'TRM - TBM Crosswalk'!$I$1008,7,FALSE))</f>
        <v>Platform Services</v>
      </c>
      <c r="J3442" t="str">
        <f>IF(VLOOKUP(TRM!A906,'TRM - TBM Crosswalk'!$A$2:'TRM - TBM Crosswalk'!$I$1008,8,FALSE)=0,"",VLOOKUP(TRM!A906,'TRM - TBM Crosswalk'!$A$2:'TRM - TBM Crosswalk'!$I$1008,8,FALSE))</f>
        <v>Data Services</v>
      </c>
      <c r="K3442" t="str">
        <f>IF(VLOOKUP(TRM!A906,'TRM - TBM Crosswalk'!$A$2:'TRM - TBM Crosswalk'!$I$1008,9,FALSE)=0,"",VLOOKUP(TRM!A906,'TRM - TBM Crosswalk'!$A$2:'TRM - TBM Crosswalk'!$I$1008,9,FALSE))</f>
        <v>Database</v>
      </c>
    </row>
    <row r="3443" spans="1:11" x14ac:dyDescent="0.45">
      <c r="A3443" t="str">
        <f>TRM!A907</f>
        <v>A02.021.226</v>
      </c>
      <c r="B3443" t="str">
        <f>TRM!B907</f>
        <v>Database Management System</v>
      </c>
      <c r="C3443" t="str">
        <f>TRM!C907</f>
        <v>Microsoft SQL Server 2012 T-SQL Language Service | 11.0.2100.60</v>
      </c>
      <c r="D3443">
        <f>TRM!D907</f>
        <v>0</v>
      </c>
      <c r="E3443" t="str">
        <f>IF(VLOOKUP(TRM!A907,'TRM - TBM Crosswalk'!$A$2:'TRM - TBM Crosswalk'!$I$1008,3,FALSE)="N/A","TBD","")</f>
        <v/>
      </c>
      <c r="F3443" t="str">
        <f>IF(VLOOKUP(TRM!A907,'TRM - TBM Crosswalk'!$A$2:'TRM - TBM Crosswalk'!$I$1008,4,FALSE)=0,"",VLOOKUP(TRM!A907,'TRM - TBM Crosswalk'!$A$2:'TRM - TBM Crosswalk'!$I$1008,4,FALSE))</f>
        <v/>
      </c>
      <c r="G3443" t="str">
        <f>IF(VLOOKUP(TRM!A907,'TRM - TBM Crosswalk'!$A$2:'TRM - TBM Crosswalk'!$I$1008,5,FALSE)=0,"",VLOOKUP(TRM!A907,'TRM - TBM Crosswalk'!$A$2:'TRM - TBM Crosswalk'!$I$1008,5,FALSE))</f>
        <v>Platform</v>
      </c>
      <c r="H3443" t="str">
        <f>IF(VLOOKUP(TRM!A907,'TRM - TBM Crosswalk'!$A$2:'TRM - TBM Crosswalk'!$I$1008,6,FALSE)=0,"",VLOOKUP(TRM!A907,'TRM - TBM Crosswalk'!$A$2:'TRM - TBM Crosswalk'!$I$1008,6,FALSE))</f>
        <v/>
      </c>
      <c r="I3443" t="str">
        <f>IF(VLOOKUP(TRM!A907,'TRM - TBM Crosswalk'!$A$2:'TRM - TBM Crosswalk'!$I$1008,7,FALSE)=0,"",VLOOKUP(TRM!A907,'TRM - TBM Crosswalk'!$A$2:'TRM - TBM Crosswalk'!$I$1008,7,FALSE))</f>
        <v>Platform Services</v>
      </c>
      <c r="J3443" t="str">
        <f>IF(VLOOKUP(TRM!A907,'TRM - TBM Crosswalk'!$A$2:'TRM - TBM Crosswalk'!$I$1008,8,FALSE)=0,"",VLOOKUP(TRM!A907,'TRM - TBM Crosswalk'!$A$2:'TRM - TBM Crosswalk'!$I$1008,8,FALSE))</f>
        <v>Data Services</v>
      </c>
      <c r="K3443" t="str">
        <f>IF(VLOOKUP(TRM!A907,'TRM - TBM Crosswalk'!$A$2:'TRM - TBM Crosswalk'!$I$1008,9,FALSE)=0,"",VLOOKUP(TRM!A907,'TRM - TBM Crosswalk'!$A$2:'TRM - TBM Crosswalk'!$I$1008,9,FALSE))</f>
        <v>Database</v>
      </c>
    </row>
    <row r="3444" spans="1:11" x14ac:dyDescent="0.45">
      <c r="A3444" t="str">
        <f>TRM!A908</f>
        <v>A02.021.226</v>
      </c>
      <c r="B3444" t="str">
        <f>TRM!B908</f>
        <v>Database Management System</v>
      </c>
      <c r="C3444" t="str">
        <f>TRM!C908</f>
        <v>Microsoft SQL Server 2012 T-SQL Language Service | 11.1.3000.0</v>
      </c>
      <c r="D3444">
        <f>TRM!D908</f>
        <v>0</v>
      </c>
      <c r="E3444" t="str">
        <f>IF(VLOOKUP(TRM!A908,'TRM - TBM Crosswalk'!$A$2:'TRM - TBM Crosswalk'!$I$1008,3,FALSE)="N/A","TBD","")</f>
        <v/>
      </c>
      <c r="F3444" t="str">
        <f>IF(VLOOKUP(TRM!A908,'TRM - TBM Crosswalk'!$A$2:'TRM - TBM Crosswalk'!$I$1008,4,FALSE)=0,"",VLOOKUP(TRM!A908,'TRM - TBM Crosswalk'!$A$2:'TRM - TBM Crosswalk'!$I$1008,4,FALSE))</f>
        <v/>
      </c>
      <c r="G3444" t="str">
        <f>IF(VLOOKUP(TRM!A908,'TRM - TBM Crosswalk'!$A$2:'TRM - TBM Crosswalk'!$I$1008,5,FALSE)=0,"",VLOOKUP(TRM!A908,'TRM - TBM Crosswalk'!$A$2:'TRM - TBM Crosswalk'!$I$1008,5,FALSE))</f>
        <v>Platform</v>
      </c>
      <c r="H3444" t="str">
        <f>IF(VLOOKUP(TRM!A908,'TRM - TBM Crosswalk'!$A$2:'TRM - TBM Crosswalk'!$I$1008,6,FALSE)=0,"",VLOOKUP(TRM!A908,'TRM - TBM Crosswalk'!$A$2:'TRM - TBM Crosswalk'!$I$1008,6,FALSE))</f>
        <v/>
      </c>
      <c r="I3444" t="str">
        <f>IF(VLOOKUP(TRM!A908,'TRM - TBM Crosswalk'!$A$2:'TRM - TBM Crosswalk'!$I$1008,7,FALSE)=0,"",VLOOKUP(TRM!A908,'TRM - TBM Crosswalk'!$A$2:'TRM - TBM Crosswalk'!$I$1008,7,FALSE))</f>
        <v>Platform Services</v>
      </c>
      <c r="J3444" t="str">
        <f>IF(VLOOKUP(TRM!A908,'TRM - TBM Crosswalk'!$A$2:'TRM - TBM Crosswalk'!$I$1008,8,FALSE)=0,"",VLOOKUP(TRM!A908,'TRM - TBM Crosswalk'!$A$2:'TRM - TBM Crosswalk'!$I$1008,8,FALSE))</f>
        <v>Data Services</v>
      </c>
      <c r="K3444" t="str">
        <f>IF(VLOOKUP(TRM!A908,'TRM - TBM Crosswalk'!$A$2:'TRM - TBM Crosswalk'!$I$1008,9,FALSE)=0,"",VLOOKUP(TRM!A908,'TRM - TBM Crosswalk'!$A$2:'TRM - TBM Crosswalk'!$I$1008,9,FALSE))</f>
        <v>Database</v>
      </c>
    </row>
    <row r="3445" spans="1:11" x14ac:dyDescent="0.45">
      <c r="A3445" t="str">
        <f>TRM!A909</f>
        <v>A02.021.226</v>
      </c>
      <c r="B3445" t="str">
        <f>TRM!B909</f>
        <v>Database Management System</v>
      </c>
      <c r="C3445" t="str">
        <f>TRM!C909</f>
        <v>Microsoft SQL Server 2014</v>
      </c>
      <c r="D3445">
        <f>TRM!D909</f>
        <v>0</v>
      </c>
      <c r="E3445" t="str">
        <f>IF(VLOOKUP(TRM!A909,'TRM - TBM Crosswalk'!$A$2:'TRM - TBM Crosswalk'!$I$1008,3,FALSE)="N/A","TBD","")</f>
        <v/>
      </c>
      <c r="F3445" t="str">
        <f>IF(VLOOKUP(TRM!A909,'TRM - TBM Crosswalk'!$A$2:'TRM - TBM Crosswalk'!$I$1008,4,FALSE)=0,"",VLOOKUP(TRM!A909,'TRM - TBM Crosswalk'!$A$2:'TRM - TBM Crosswalk'!$I$1008,4,FALSE))</f>
        <v/>
      </c>
      <c r="G3445" t="str">
        <f>IF(VLOOKUP(TRM!A909,'TRM - TBM Crosswalk'!$A$2:'TRM - TBM Crosswalk'!$I$1008,5,FALSE)=0,"",VLOOKUP(TRM!A909,'TRM - TBM Crosswalk'!$A$2:'TRM - TBM Crosswalk'!$I$1008,5,FALSE))</f>
        <v>Platform</v>
      </c>
      <c r="H3445" t="str">
        <f>IF(VLOOKUP(TRM!A909,'TRM - TBM Crosswalk'!$A$2:'TRM - TBM Crosswalk'!$I$1008,6,FALSE)=0,"",VLOOKUP(TRM!A909,'TRM - TBM Crosswalk'!$A$2:'TRM - TBM Crosswalk'!$I$1008,6,FALSE))</f>
        <v/>
      </c>
      <c r="I3445" t="str">
        <f>IF(VLOOKUP(TRM!A909,'TRM - TBM Crosswalk'!$A$2:'TRM - TBM Crosswalk'!$I$1008,7,FALSE)=0,"",VLOOKUP(TRM!A909,'TRM - TBM Crosswalk'!$A$2:'TRM - TBM Crosswalk'!$I$1008,7,FALSE))</f>
        <v>Platform Services</v>
      </c>
      <c r="J3445" t="str">
        <f>IF(VLOOKUP(TRM!A909,'TRM - TBM Crosswalk'!$A$2:'TRM - TBM Crosswalk'!$I$1008,8,FALSE)=0,"",VLOOKUP(TRM!A909,'TRM - TBM Crosswalk'!$A$2:'TRM - TBM Crosswalk'!$I$1008,8,FALSE))</f>
        <v>Data Services</v>
      </c>
      <c r="K3445" t="str">
        <f>IF(VLOOKUP(TRM!A909,'TRM - TBM Crosswalk'!$A$2:'TRM - TBM Crosswalk'!$I$1008,9,FALSE)=0,"",VLOOKUP(TRM!A909,'TRM - TBM Crosswalk'!$A$2:'TRM - TBM Crosswalk'!$I$1008,9,FALSE))</f>
        <v>Database</v>
      </c>
    </row>
    <row r="3446" spans="1:11" x14ac:dyDescent="0.45">
      <c r="A3446" t="str">
        <f>TRM!A910</f>
        <v>A02.021.226</v>
      </c>
      <c r="B3446" t="str">
        <f>TRM!B910</f>
        <v>Database Management System</v>
      </c>
      <c r="C3446" t="str">
        <f>TRM!C910</f>
        <v>Microsoft SQL Server 2014 (64-bit)</v>
      </c>
      <c r="D3446">
        <f>TRM!D910</f>
        <v>0</v>
      </c>
      <c r="E3446" t="str">
        <f>IF(VLOOKUP(TRM!A910,'TRM - TBM Crosswalk'!$A$2:'TRM - TBM Crosswalk'!$I$1008,3,FALSE)="N/A","TBD","")</f>
        <v/>
      </c>
      <c r="F3446" t="str">
        <f>IF(VLOOKUP(TRM!A910,'TRM - TBM Crosswalk'!$A$2:'TRM - TBM Crosswalk'!$I$1008,4,FALSE)=0,"",VLOOKUP(TRM!A910,'TRM - TBM Crosswalk'!$A$2:'TRM - TBM Crosswalk'!$I$1008,4,FALSE))</f>
        <v/>
      </c>
      <c r="G3446" t="str">
        <f>IF(VLOOKUP(TRM!A910,'TRM - TBM Crosswalk'!$A$2:'TRM - TBM Crosswalk'!$I$1008,5,FALSE)=0,"",VLOOKUP(TRM!A910,'TRM - TBM Crosswalk'!$A$2:'TRM - TBM Crosswalk'!$I$1008,5,FALSE))</f>
        <v>Platform</v>
      </c>
      <c r="H3446" t="str">
        <f>IF(VLOOKUP(TRM!A910,'TRM - TBM Crosswalk'!$A$2:'TRM - TBM Crosswalk'!$I$1008,6,FALSE)=0,"",VLOOKUP(TRM!A910,'TRM - TBM Crosswalk'!$A$2:'TRM - TBM Crosswalk'!$I$1008,6,FALSE))</f>
        <v/>
      </c>
      <c r="I3446" t="str">
        <f>IF(VLOOKUP(TRM!A910,'TRM - TBM Crosswalk'!$A$2:'TRM - TBM Crosswalk'!$I$1008,7,FALSE)=0,"",VLOOKUP(TRM!A910,'TRM - TBM Crosswalk'!$A$2:'TRM - TBM Crosswalk'!$I$1008,7,FALSE))</f>
        <v>Platform Services</v>
      </c>
      <c r="J3446" t="str">
        <f>IF(VLOOKUP(TRM!A910,'TRM - TBM Crosswalk'!$A$2:'TRM - TBM Crosswalk'!$I$1008,8,FALSE)=0,"",VLOOKUP(TRM!A910,'TRM - TBM Crosswalk'!$A$2:'TRM - TBM Crosswalk'!$I$1008,8,FALSE))</f>
        <v>Data Services</v>
      </c>
      <c r="K3446" t="str">
        <f>IF(VLOOKUP(TRM!A910,'TRM - TBM Crosswalk'!$A$2:'TRM - TBM Crosswalk'!$I$1008,9,FALSE)=0,"",VLOOKUP(TRM!A910,'TRM - TBM Crosswalk'!$A$2:'TRM - TBM Crosswalk'!$I$1008,9,FALSE))</f>
        <v>Database</v>
      </c>
    </row>
    <row r="3447" spans="1:11" x14ac:dyDescent="0.45">
      <c r="A3447" t="str">
        <f>TRM!A911</f>
        <v>A02.021.226</v>
      </c>
      <c r="B3447" t="str">
        <f>TRM!B911</f>
        <v>Database Management System</v>
      </c>
      <c r="C3447" t="str">
        <f>TRM!C911</f>
        <v>Microsoft SQL Server 2014 ADOMD.NET | 12.0.2000.8</v>
      </c>
      <c r="D3447">
        <f>TRM!D911</f>
        <v>0</v>
      </c>
      <c r="E3447" t="str">
        <f>IF(VLOOKUP(TRM!A911,'TRM - TBM Crosswalk'!$A$2:'TRM - TBM Crosswalk'!$I$1008,3,FALSE)="N/A","TBD","")</f>
        <v/>
      </c>
      <c r="F3447" t="str">
        <f>IF(VLOOKUP(TRM!A911,'TRM - TBM Crosswalk'!$A$2:'TRM - TBM Crosswalk'!$I$1008,4,FALSE)=0,"",VLOOKUP(TRM!A911,'TRM - TBM Crosswalk'!$A$2:'TRM - TBM Crosswalk'!$I$1008,4,FALSE))</f>
        <v/>
      </c>
      <c r="G3447" t="str">
        <f>IF(VLOOKUP(TRM!A911,'TRM - TBM Crosswalk'!$A$2:'TRM - TBM Crosswalk'!$I$1008,5,FALSE)=0,"",VLOOKUP(TRM!A911,'TRM - TBM Crosswalk'!$A$2:'TRM - TBM Crosswalk'!$I$1008,5,FALSE))</f>
        <v>Platform</v>
      </c>
      <c r="H3447" t="str">
        <f>IF(VLOOKUP(TRM!A911,'TRM - TBM Crosswalk'!$A$2:'TRM - TBM Crosswalk'!$I$1008,6,FALSE)=0,"",VLOOKUP(TRM!A911,'TRM - TBM Crosswalk'!$A$2:'TRM - TBM Crosswalk'!$I$1008,6,FALSE))</f>
        <v/>
      </c>
      <c r="I3447" t="str">
        <f>IF(VLOOKUP(TRM!A911,'TRM - TBM Crosswalk'!$A$2:'TRM - TBM Crosswalk'!$I$1008,7,FALSE)=0,"",VLOOKUP(TRM!A911,'TRM - TBM Crosswalk'!$A$2:'TRM - TBM Crosswalk'!$I$1008,7,FALSE))</f>
        <v>Platform Services</v>
      </c>
      <c r="J3447" t="str">
        <f>IF(VLOOKUP(TRM!A911,'TRM - TBM Crosswalk'!$A$2:'TRM - TBM Crosswalk'!$I$1008,8,FALSE)=0,"",VLOOKUP(TRM!A911,'TRM - TBM Crosswalk'!$A$2:'TRM - TBM Crosswalk'!$I$1008,8,FALSE))</f>
        <v>Data Services</v>
      </c>
      <c r="K3447" t="str">
        <f>IF(VLOOKUP(TRM!A911,'TRM - TBM Crosswalk'!$A$2:'TRM - TBM Crosswalk'!$I$1008,9,FALSE)=0,"",VLOOKUP(TRM!A911,'TRM - TBM Crosswalk'!$A$2:'TRM - TBM Crosswalk'!$I$1008,9,FALSE))</f>
        <v>Database</v>
      </c>
    </row>
    <row r="3448" spans="1:11" x14ac:dyDescent="0.45">
      <c r="A3448" t="str">
        <f>TRM!A912</f>
        <v>A02.021.226</v>
      </c>
      <c r="B3448" t="str">
        <f>TRM!B912</f>
        <v>Database Management System</v>
      </c>
      <c r="C3448" t="str">
        <f>TRM!C912</f>
        <v>Microsoft SQL Server 2014 ADOMD.NET | 12.1.4100.1</v>
      </c>
      <c r="D3448">
        <f>TRM!D912</f>
        <v>0</v>
      </c>
      <c r="E3448" t="str">
        <f>IF(VLOOKUP(TRM!A912,'TRM - TBM Crosswalk'!$A$2:'TRM - TBM Crosswalk'!$I$1008,3,FALSE)="N/A","TBD","")</f>
        <v/>
      </c>
      <c r="F3448" t="str">
        <f>IF(VLOOKUP(TRM!A912,'TRM - TBM Crosswalk'!$A$2:'TRM - TBM Crosswalk'!$I$1008,4,FALSE)=0,"",VLOOKUP(TRM!A912,'TRM - TBM Crosswalk'!$A$2:'TRM - TBM Crosswalk'!$I$1008,4,FALSE))</f>
        <v/>
      </c>
      <c r="G3448" t="str">
        <f>IF(VLOOKUP(TRM!A912,'TRM - TBM Crosswalk'!$A$2:'TRM - TBM Crosswalk'!$I$1008,5,FALSE)=0,"",VLOOKUP(TRM!A912,'TRM - TBM Crosswalk'!$A$2:'TRM - TBM Crosswalk'!$I$1008,5,FALSE))</f>
        <v>Platform</v>
      </c>
      <c r="H3448" t="str">
        <f>IF(VLOOKUP(TRM!A912,'TRM - TBM Crosswalk'!$A$2:'TRM - TBM Crosswalk'!$I$1008,6,FALSE)=0,"",VLOOKUP(TRM!A912,'TRM - TBM Crosswalk'!$A$2:'TRM - TBM Crosswalk'!$I$1008,6,FALSE))</f>
        <v/>
      </c>
      <c r="I3448" t="str">
        <f>IF(VLOOKUP(TRM!A912,'TRM - TBM Crosswalk'!$A$2:'TRM - TBM Crosswalk'!$I$1008,7,FALSE)=0,"",VLOOKUP(TRM!A912,'TRM - TBM Crosswalk'!$A$2:'TRM - TBM Crosswalk'!$I$1008,7,FALSE))</f>
        <v>Platform Services</v>
      </c>
      <c r="J3448" t="str">
        <f>IF(VLOOKUP(TRM!A912,'TRM - TBM Crosswalk'!$A$2:'TRM - TBM Crosswalk'!$I$1008,8,FALSE)=0,"",VLOOKUP(TRM!A912,'TRM - TBM Crosswalk'!$A$2:'TRM - TBM Crosswalk'!$I$1008,8,FALSE))</f>
        <v>Data Services</v>
      </c>
      <c r="K3448" t="str">
        <f>IF(VLOOKUP(TRM!A912,'TRM - TBM Crosswalk'!$A$2:'TRM - TBM Crosswalk'!$I$1008,9,FALSE)=0,"",VLOOKUP(TRM!A912,'TRM - TBM Crosswalk'!$A$2:'TRM - TBM Crosswalk'!$I$1008,9,FALSE))</f>
        <v>Database</v>
      </c>
    </row>
    <row r="3449" spans="1:11" x14ac:dyDescent="0.45">
      <c r="A3449" t="str">
        <f>TRM!A913</f>
        <v>A02.021.226</v>
      </c>
      <c r="B3449" t="str">
        <f>TRM!B913</f>
        <v>Database Management System</v>
      </c>
      <c r="C3449" t="str">
        <f>TRM!C913</f>
        <v>Microsoft SQL Server 2014 Analysis Management Objects | 12.0.2000.8</v>
      </c>
      <c r="D3449">
        <f>TRM!D913</f>
        <v>0</v>
      </c>
      <c r="E3449" t="str">
        <f>IF(VLOOKUP(TRM!A913,'TRM - TBM Crosswalk'!$A$2:'TRM - TBM Crosswalk'!$I$1008,3,FALSE)="N/A","TBD","")</f>
        <v/>
      </c>
      <c r="F3449" t="str">
        <f>IF(VLOOKUP(TRM!A913,'TRM - TBM Crosswalk'!$A$2:'TRM - TBM Crosswalk'!$I$1008,4,FALSE)=0,"",VLOOKUP(TRM!A913,'TRM - TBM Crosswalk'!$A$2:'TRM - TBM Crosswalk'!$I$1008,4,FALSE))</f>
        <v/>
      </c>
      <c r="G3449" t="str">
        <f>IF(VLOOKUP(TRM!A913,'TRM - TBM Crosswalk'!$A$2:'TRM - TBM Crosswalk'!$I$1008,5,FALSE)=0,"",VLOOKUP(TRM!A913,'TRM - TBM Crosswalk'!$A$2:'TRM - TBM Crosswalk'!$I$1008,5,FALSE))</f>
        <v>Platform</v>
      </c>
      <c r="H3449" t="str">
        <f>IF(VLOOKUP(TRM!A913,'TRM - TBM Crosswalk'!$A$2:'TRM - TBM Crosswalk'!$I$1008,6,FALSE)=0,"",VLOOKUP(TRM!A913,'TRM - TBM Crosswalk'!$A$2:'TRM - TBM Crosswalk'!$I$1008,6,FALSE))</f>
        <v/>
      </c>
      <c r="I3449" t="str">
        <f>IF(VLOOKUP(TRM!A913,'TRM - TBM Crosswalk'!$A$2:'TRM - TBM Crosswalk'!$I$1008,7,FALSE)=0,"",VLOOKUP(TRM!A913,'TRM - TBM Crosswalk'!$A$2:'TRM - TBM Crosswalk'!$I$1008,7,FALSE))</f>
        <v>Platform Services</v>
      </c>
      <c r="J3449" t="str">
        <f>IF(VLOOKUP(TRM!A913,'TRM - TBM Crosswalk'!$A$2:'TRM - TBM Crosswalk'!$I$1008,8,FALSE)=0,"",VLOOKUP(TRM!A913,'TRM - TBM Crosswalk'!$A$2:'TRM - TBM Crosswalk'!$I$1008,8,FALSE))</f>
        <v>Data Services</v>
      </c>
      <c r="K3449" t="str">
        <f>IF(VLOOKUP(TRM!A913,'TRM - TBM Crosswalk'!$A$2:'TRM - TBM Crosswalk'!$I$1008,9,FALSE)=0,"",VLOOKUP(TRM!A913,'TRM - TBM Crosswalk'!$A$2:'TRM - TBM Crosswalk'!$I$1008,9,FALSE))</f>
        <v>Database</v>
      </c>
    </row>
    <row r="3450" spans="1:11" x14ac:dyDescent="0.45">
      <c r="A3450" t="str">
        <f>TRM!A914</f>
        <v>A02.021.226</v>
      </c>
      <c r="B3450" t="str">
        <f>TRM!B914</f>
        <v>Database Management System</v>
      </c>
      <c r="C3450" t="str">
        <f>TRM!C914</f>
        <v>Microsoft SQL Server 2014 Analysis Management Objects | 12.1.4100.1</v>
      </c>
      <c r="D3450">
        <f>TRM!D914</f>
        <v>0</v>
      </c>
      <c r="E3450" t="str">
        <f>IF(VLOOKUP(TRM!A914,'TRM - TBM Crosswalk'!$A$2:'TRM - TBM Crosswalk'!$I$1008,3,FALSE)="N/A","TBD","")</f>
        <v/>
      </c>
      <c r="F3450" t="str">
        <f>IF(VLOOKUP(TRM!A914,'TRM - TBM Crosswalk'!$A$2:'TRM - TBM Crosswalk'!$I$1008,4,FALSE)=0,"",VLOOKUP(TRM!A914,'TRM - TBM Crosswalk'!$A$2:'TRM - TBM Crosswalk'!$I$1008,4,FALSE))</f>
        <v/>
      </c>
      <c r="G3450" t="str">
        <f>IF(VLOOKUP(TRM!A914,'TRM - TBM Crosswalk'!$A$2:'TRM - TBM Crosswalk'!$I$1008,5,FALSE)=0,"",VLOOKUP(TRM!A914,'TRM - TBM Crosswalk'!$A$2:'TRM - TBM Crosswalk'!$I$1008,5,FALSE))</f>
        <v>Platform</v>
      </c>
      <c r="H3450" t="str">
        <f>IF(VLOOKUP(TRM!A914,'TRM - TBM Crosswalk'!$A$2:'TRM - TBM Crosswalk'!$I$1008,6,FALSE)=0,"",VLOOKUP(TRM!A914,'TRM - TBM Crosswalk'!$A$2:'TRM - TBM Crosswalk'!$I$1008,6,FALSE))</f>
        <v/>
      </c>
      <c r="I3450" t="str">
        <f>IF(VLOOKUP(TRM!A914,'TRM - TBM Crosswalk'!$A$2:'TRM - TBM Crosswalk'!$I$1008,7,FALSE)=0,"",VLOOKUP(TRM!A914,'TRM - TBM Crosswalk'!$A$2:'TRM - TBM Crosswalk'!$I$1008,7,FALSE))</f>
        <v>Platform Services</v>
      </c>
      <c r="J3450" t="str">
        <f>IF(VLOOKUP(TRM!A914,'TRM - TBM Crosswalk'!$A$2:'TRM - TBM Crosswalk'!$I$1008,8,FALSE)=0,"",VLOOKUP(TRM!A914,'TRM - TBM Crosswalk'!$A$2:'TRM - TBM Crosswalk'!$I$1008,8,FALSE))</f>
        <v>Data Services</v>
      </c>
      <c r="K3450" t="str">
        <f>IF(VLOOKUP(TRM!A914,'TRM - TBM Crosswalk'!$A$2:'TRM - TBM Crosswalk'!$I$1008,9,FALSE)=0,"",VLOOKUP(TRM!A914,'TRM - TBM Crosswalk'!$A$2:'TRM - TBM Crosswalk'!$I$1008,9,FALSE))</f>
        <v>Database</v>
      </c>
    </row>
    <row r="3451" spans="1:11" x14ac:dyDescent="0.45">
      <c r="A3451" t="str">
        <f>TRM!A915</f>
        <v>A02.021.226</v>
      </c>
      <c r="B3451" t="str">
        <f>TRM!B915</f>
        <v>Database Management System</v>
      </c>
      <c r="C3451" t="str">
        <f>TRM!C915</f>
        <v>Microsoft SQL Server 2014 Express LocalDB | 12.0.2000.8</v>
      </c>
      <c r="D3451">
        <f>TRM!D915</f>
        <v>0</v>
      </c>
      <c r="E3451" t="str">
        <f>IF(VLOOKUP(TRM!A915,'TRM - TBM Crosswalk'!$A$2:'TRM - TBM Crosswalk'!$I$1008,3,FALSE)="N/A","TBD","")</f>
        <v/>
      </c>
      <c r="F3451" t="str">
        <f>IF(VLOOKUP(TRM!A915,'TRM - TBM Crosswalk'!$A$2:'TRM - TBM Crosswalk'!$I$1008,4,FALSE)=0,"",VLOOKUP(TRM!A915,'TRM - TBM Crosswalk'!$A$2:'TRM - TBM Crosswalk'!$I$1008,4,FALSE))</f>
        <v/>
      </c>
      <c r="G3451" t="str">
        <f>IF(VLOOKUP(TRM!A915,'TRM - TBM Crosswalk'!$A$2:'TRM - TBM Crosswalk'!$I$1008,5,FALSE)=0,"",VLOOKUP(TRM!A915,'TRM - TBM Crosswalk'!$A$2:'TRM - TBM Crosswalk'!$I$1008,5,FALSE))</f>
        <v>Platform</v>
      </c>
      <c r="H3451" t="str">
        <f>IF(VLOOKUP(TRM!A915,'TRM - TBM Crosswalk'!$A$2:'TRM - TBM Crosswalk'!$I$1008,6,FALSE)=0,"",VLOOKUP(TRM!A915,'TRM - TBM Crosswalk'!$A$2:'TRM - TBM Crosswalk'!$I$1008,6,FALSE))</f>
        <v/>
      </c>
      <c r="I3451" t="str">
        <f>IF(VLOOKUP(TRM!A915,'TRM - TBM Crosswalk'!$A$2:'TRM - TBM Crosswalk'!$I$1008,7,FALSE)=0,"",VLOOKUP(TRM!A915,'TRM - TBM Crosswalk'!$A$2:'TRM - TBM Crosswalk'!$I$1008,7,FALSE))</f>
        <v>Platform Services</v>
      </c>
      <c r="J3451" t="str">
        <f>IF(VLOOKUP(TRM!A915,'TRM - TBM Crosswalk'!$A$2:'TRM - TBM Crosswalk'!$I$1008,8,FALSE)=0,"",VLOOKUP(TRM!A915,'TRM - TBM Crosswalk'!$A$2:'TRM - TBM Crosswalk'!$I$1008,8,FALSE))</f>
        <v>Data Services</v>
      </c>
      <c r="K3451" t="str">
        <f>IF(VLOOKUP(TRM!A915,'TRM - TBM Crosswalk'!$A$2:'TRM - TBM Crosswalk'!$I$1008,9,FALSE)=0,"",VLOOKUP(TRM!A915,'TRM - TBM Crosswalk'!$A$2:'TRM - TBM Crosswalk'!$I$1008,9,FALSE))</f>
        <v>Database</v>
      </c>
    </row>
    <row r="3452" spans="1:11" x14ac:dyDescent="0.45">
      <c r="A3452" t="str">
        <f>TRM!A916</f>
        <v>A02.021.226</v>
      </c>
      <c r="B3452" t="str">
        <f>TRM!B916</f>
        <v>Database Management System</v>
      </c>
      <c r="C3452" t="str">
        <f>TRM!C916</f>
        <v>Microsoft SQL Server 2014 Express LocalDB | 12.1.4100.1</v>
      </c>
      <c r="D3452">
        <f>TRM!D916</f>
        <v>0</v>
      </c>
      <c r="E3452" t="str">
        <f>IF(VLOOKUP(TRM!A916,'TRM - TBM Crosswalk'!$A$2:'TRM - TBM Crosswalk'!$I$1008,3,FALSE)="N/A","TBD","")</f>
        <v/>
      </c>
      <c r="F3452" t="str">
        <f>IF(VLOOKUP(TRM!A916,'TRM - TBM Crosswalk'!$A$2:'TRM - TBM Crosswalk'!$I$1008,4,FALSE)=0,"",VLOOKUP(TRM!A916,'TRM - TBM Crosswalk'!$A$2:'TRM - TBM Crosswalk'!$I$1008,4,FALSE))</f>
        <v/>
      </c>
      <c r="G3452" t="str">
        <f>IF(VLOOKUP(TRM!A916,'TRM - TBM Crosswalk'!$A$2:'TRM - TBM Crosswalk'!$I$1008,5,FALSE)=0,"",VLOOKUP(TRM!A916,'TRM - TBM Crosswalk'!$A$2:'TRM - TBM Crosswalk'!$I$1008,5,FALSE))</f>
        <v>Platform</v>
      </c>
      <c r="H3452" t="str">
        <f>IF(VLOOKUP(TRM!A916,'TRM - TBM Crosswalk'!$A$2:'TRM - TBM Crosswalk'!$I$1008,6,FALSE)=0,"",VLOOKUP(TRM!A916,'TRM - TBM Crosswalk'!$A$2:'TRM - TBM Crosswalk'!$I$1008,6,FALSE))</f>
        <v/>
      </c>
      <c r="I3452" t="str">
        <f>IF(VLOOKUP(TRM!A916,'TRM - TBM Crosswalk'!$A$2:'TRM - TBM Crosswalk'!$I$1008,7,FALSE)=0,"",VLOOKUP(TRM!A916,'TRM - TBM Crosswalk'!$A$2:'TRM - TBM Crosswalk'!$I$1008,7,FALSE))</f>
        <v>Platform Services</v>
      </c>
      <c r="J3452" t="str">
        <f>IF(VLOOKUP(TRM!A916,'TRM - TBM Crosswalk'!$A$2:'TRM - TBM Crosswalk'!$I$1008,8,FALSE)=0,"",VLOOKUP(TRM!A916,'TRM - TBM Crosswalk'!$A$2:'TRM - TBM Crosswalk'!$I$1008,8,FALSE))</f>
        <v>Data Services</v>
      </c>
      <c r="K3452" t="str">
        <f>IF(VLOOKUP(TRM!A916,'TRM - TBM Crosswalk'!$A$2:'TRM - TBM Crosswalk'!$I$1008,9,FALSE)=0,"",VLOOKUP(TRM!A916,'TRM - TBM Crosswalk'!$A$2:'TRM - TBM Crosswalk'!$I$1008,9,FALSE))</f>
        <v>Database</v>
      </c>
    </row>
    <row r="3453" spans="1:11" x14ac:dyDescent="0.45">
      <c r="A3453" t="str">
        <f>TRM!A917</f>
        <v>A02.021.226</v>
      </c>
      <c r="B3453" t="str">
        <f>TRM!B917</f>
        <v>Database Management System</v>
      </c>
      <c r="C3453" t="str">
        <f>TRM!C917</f>
        <v>Microsoft SQL Server 2014 Express LocalDB | 12.2.5000.0</v>
      </c>
      <c r="D3453">
        <f>TRM!D917</f>
        <v>0</v>
      </c>
      <c r="E3453" t="str">
        <f>IF(VLOOKUP(TRM!A917,'TRM - TBM Crosswalk'!$A$2:'TRM - TBM Crosswalk'!$I$1008,3,FALSE)="N/A","TBD","")</f>
        <v/>
      </c>
      <c r="F3453" t="str">
        <f>IF(VLOOKUP(TRM!A917,'TRM - TBM Crosswalk'!$A$2:'TRM - TBM Crosswalk'!$I$1008,4,FALSE)=0,"",VLOOKUP(TRM!A917,'TRM - TBM Crosswalk'!$A$2:'TRM - TBM Crosswalk'!$I$1008,4,FALSE))</f>
        <v/>
      </c>
      <c r="G3453" t="str">
        <f>IF(VLOOKUP(TRM!A917,'TRM - TBM Crosswalk'!$A$2:'TRM - TBM Crosswalk'!$I$1008,5,FALSE)=0,"",VLOOKUP(TRM!A917,'TRM - TBM Crosswalk'!$A$2:'TRM - TBM Crosswalk'!$I$1008,5,FALSE))</f>
        <v>Platform</v>
      </c>
      <c r="H3453" t="str">
        <f>IF(VLOOKUP(TRM!A917,'TRM - TBM Crosswalk'!$A$2:'TRM - TBM Crosswalk'!$I$1008,6,FALSE)=0,"",VLOOKUP(TRM!A917,'TRM - TBM Crosswalk'!$A$2:'TRM - TBM Crosswalk'!$I$1008,6,FALSE))</f>
        <v/>
      </c>
      <c r="I3453" t="str">
        <f>IF(VLOOKUP(TRM!A917,'TRM - TBM Crosswalk'!$A$2:'TRM - TBM Crosswalk'!$I$1008,7,FALSE)=0,"",VLOOKUP(TRM!A917,'TRM - TBM Crosswalk'!$A$2:'TRM - TBM Crosswalk'!$I$1008,7,FALSE))</f>
        <v>Platform Services</v>
      </c>
      <c r="J3453" t="str">
        <f>IF(VLOOKUP(TRM!A917,'TRM - TBM Crosswalk'!$A$2:'TRM - TBM Crosswalk'!$I$1008,8,FALSE)=0,"",VLOOKUP(TRM!A917,'TRM - TBM Crosswalk'!$A$2:'TRM - TBM Crosswalk'!$I$1008,8,FALSE))</f>
        <v>Data Services</v>
      </c>
      <c r="K3453" t="str">
        <f>IF(VLOOKUP(TRM!A917,'TRM - TBM Crosswalk'!$A$2:'TRM - TBM Crosswalk'!$I$1008,9,FALSE)=0,"",VLOOKUP(TRM!A917,'TRM - TBM Crosswalk'!$A$2:'TRM - TBM Crosswalk'!$I$1008,9,FALSE))</f>
        <v>Database</v>
      </c>
    </row>
    <row r="3454" spans="1:11" x14ac:dyDescent="0.45">
      <c r="A3454" t="str">
        <f>TRM!A918</f>
        <v>A02.021.226</v>
      </c>
      <c r="B3454" t="str">
        <f>TRM!B918</f>
        <v>Database Management System</v>
      </c>
      <c r="C3454" t="str">
        <f>TRM!C918</f>
        <v>Microsoft SQL Server 2014 Management Objects (x64) | 12.0.2000.8</v>
      </c>
      <c r="D3454">
        <f>TRM!D918</f>
        <v>0</v>
      </c>
      <c r="E3454" t="str">
        <f>IF(VLOOKUP(TRM!A918,'TRM - TBM Crosswalk'!$A$2:'TRM - TBM Crosswalk'!$I$1008,3,FALSE)="N/A","TBD","")</f>
        <v/>
      </c>
      <c r="F3454" t="str">
        <f>IF(VLOOKUP(TRM!A918,'TRM - TBM Crosswalk'!$A$2:'TRM - TBM Crosswalk'!$I$1008,4,FALSE)=0,"",VLOOKUP(TRM!A918,'TRM - TBM Crosswalk'!$A$2:'TRM - TBM Crosswalk'!$I$1008,4,FALSE))</f>
        <v/>
      </c>
      <c r="G3454" t="str">
        <f>IF(VLOOKUP(TRM!A918,'TRM - TBM Crosswalk'!$A$2:'TRM - TBM Crosswalk'!$I$1008,5,FALSE)=0,"",VLOOKUP(TRM!A918,'TRM - TBM Crosswalk'!$A$2:'TRM - TBM Crosswalk'!$I$1008,5,FALSE))</f>
        <v>Platform</v>
      </c>
      <c r="H3454" t="str">
        <f>IF(VLOOKUP(TRM!A918,'TRM - TBM Crosswalk'!$A$2:'TRM - TBM Crosswalk'!$I$1008,6,FALSE)=0,"",VLOOKUP(TRM!A918,'TRM - TBM Crosswalk'!$A$2:'TRM - TBM Crosswalk'!$I$1008,6,FALSE))</f>
        <v/>
      </c>
      <c r="I3454" t="str">
        <f>IF(VLOOKUP(TRM!A918,'TRM - TBM Crosswalk'!$A$2:'TRM - TBM Crosswalk'!$I$1008,7,FALSE)=0,"",VLOOKUP(TRM!A918,'TRM - TBM Crosswalk'!$A$2:'TRM - TBM Crosswalk'!$I$1008,7,FALSE))</f>
        <v>Platform Services</v>
      </c>
      <c r="J3454" t="str">
        <f>IF(VLOOKUP(TRM!A918,'TRM - TBM Crosswalk'!$A$2:'TRM - TBM Crosswalk'!$I$1008,8,FALSE)=0,"",VLOOKUP(TRM!A918,'TRM - TBM Crosswalk'!$A$2:'TRM - TBM Crosswalk'!$I$1008,8,FALSE))</f>
        <v>Data Services</v>
      </c>
      <c r="K3454" t="str">
        <f>IF(VLOOKUP(TRM!A918,'TRM - TBM Crosswalk'!$A$2:'TRM - TBM Crosswalk'!$I$1008,9,FALSE)=0,"",VLOOKUP(TRM!A918,'TRM - TBM Crosswalk'!$A$2:'TRM - TBM Crosswalk'!$I$1008,9,FALSE))</f>
        <v>Database</v>
      </c>
    </row>
    <row r="3455" spans="1:11" x14ac:dyDescent="0.45">
      <c r="A3455" t="str">
        <f>TRM!A919</f>
        <v>A02.021.226</v>
      </c>
      <c r="B3455" t="str">
        <f>TRM!B919</f>
        <v>Database Management System</v>
      </c>
      <c r="C3455" t="str">
        <f>TRM!C919</f>
        <v>Microsoft SQL Server 2014 Management Objects | 12.0.2000.8</v>
      </c>
      <c r="D3455">
        <f>TRM!D919</f>
        <v>0</v>
      </c>
      <c r="E3455" t="str">
        <f>IF(VLOOKUP(TRM!A919,'TRM - TBM Crosswalk'!$A$2:'TRM - TBM Crosswalk'!$I$1008,3,FALSE)="N/A","TBD","")</f>
        <v/>
      </c>
      <c r="F3455" t="str">
        <f>IF(VLOOKUP(TRM!A919,'TRM - TBM Crosswalk'!$A$2:'TRM - TBM Crosswalk'!$I$1008,4,FALSE)=0,"",VLOOKUP(TRM!A919,'TRM - TBM Crosswalk'!$A$2:'TRM - TBM Crosswalk'!$I$1008,4,FALSE))</f>
        <v/>
      </c>
      <c r="G3455" t="str">
        <f>IF(VLOOKUP(TRM!A919,'TRM - TBM Crosswalk'!$A$2:'TRM - TBM Crosswalk'!$I$1008,5,FALSE)=0,"",VLOOKUP(TRM!A919,'TRM - TBM Crosswalk'!$A$2:'TRM - TBM Crosswalk'!$I$1008,5,FALSE))</f>
        <v>Platform</v>
      </c>
      <c r="H3455" t="str">
        <f>IF(VLOOKUP(TRM!A919,'TRM - TBM Crosswalk'!$A$2:'TRM - TBM Crosswalk'!$I$1008,6,FALSE)=0,"",VLOOKUP(TRM!A919,'TRM - TBM Crosswalk'!$A$2:'TRM - TBM Crosswalk'!$I$1008,6,FALSE))</f>
        <v/>
      </c>
      <c r="I3455" t="str">
        <f>IF(VLOOKUP(TRM!A919,'TRM - TBM Crosswalk'!$A$2:'TRM - TBM Crosswalk'!$I$1008,7,FALSE)=0,"",VLOOKUP(TRM!A919,'TRM - TBM Crosswalk'!$A$2:'TRM - TBM Crosswalk'!$I$1008,7,FALSE))</f>
        <v>Platform Services</v>
      </c>
      <c r="J3455" t="str">
        <f>IF(VLOOKUP(TRM!A919,'TRM - TBM Crosswalk'!$A$2:'TRM - TBM Crosswalk'!$I$1008,8,FALSE)=0,"",VLOOKUP(TRM!A919,'TRM - TBM Crosswalk'!$A$2:'TRM - TBM Crosswalk'!$I$1008,8,FALSE))</f>
        <v>Data Services</v>
      </c>
      <c r="K3455" t="str">
        <f>IF(VLOOKUP(TRM!A919,'TRM - TBM Crosswalk'!$A$2:'TRM - TBM Crosswalk'!$I$1008,9,FALSE)=0,"",VLOOKUP(TRM!A919,'TRM - TBM Crosswalk'!$A$2:'TRM - TBM Crosswalk'!$I$1008,9,FALSE))</f>
        <v>Database</v>
      </c>
    </row>
    <row r="3456" spans="1:11" x14ac:dyDescent="0.45">
      <c r="A3456" t="str">
        <f>TRM!A920</f>
        <v>A02.021.226</v>
      </c>
      <c r="B3456" t="str">
        <f>TRM!B920</f>
        <v>Database Management System</v>
      </c>
      <c r="C3456" t="str">
        <f>TRM!C920</f>
        <v>Microsoft SQL Server 2014 Policies | 12.0.2000.8</v>
      </c>
      <c r="D3456">
        <f>TRM!D920</f>
        <v>0</v>
      </c>
      <c r="E3456" t="str">
        <f>IF(VLOOKUP(TRM!A920,'TRM - TBM Crosswalk'!$A$2:'TRM - TBM Crosswalk'!$I$1008,3,FALSE)="N/A","TBD","")</f>
        <v/>
      </c>
      <c r="F3456" t="str">
        <f>IF(VLOOKUP(TRM!A920,'TRM - TBM Crosswalk'!$A$2:'TRM - TBM Crosswalk'!$I$1008,4,FALSE)=0,"",VLOOKUP(TRM!A920,'TRM - TBM Crosswalk'!$A$2:'TRM - TBM Crosswalk'!$I$1008,4,FALSE))</f>
        <v/>
      </c>
      <c r="G3456" t="str">
        <f>IF(VLOOKUP(TRM!A920,'TRM - TBM Crosswalk'!$A$2:'TRM - TBM Crosswalk'!$I$1008,5,FALSE)=0,"",VLOOKUP(TRM!A920,'TRM - TBM Crosswalk'!$A$2:'TRM - TBM Crosswalk'!$I$1008,5,FALSE))</f>
        <v>Platform</v>
      </c>
      <c r="H3456" t="str">
        <f>IF(VLOOKUP(TRM!A920,'TRM - TBM Crosswalk'!$A$2:'TRM - TBM Crosswalk'!$I$1008,6,FALSE)=0,"",VLOOKUP(TRM!A920,'TRM - TBM Crosswalk'!$A$2:'TRM - TBM Crosswalk'!$I$1008,6,FALSE))</f>
        <v/>
      </c>
      <c r="I3456" t="str">
        <f>IF(VLOOKUP(TRM!A920,'TRM - TBM Crosswalk'!$A$2:'TRM - TBM Crosswalk'!$I$1008,7,FALSE)=0,"",VLOOKUP(TRM!A920,'TRM - TBM Crosswalk'!$A$2:'TRM - TBM Crosswalk'!$I$1008,7,FALSE))</f>
        <v>Platform Services</v>
      </c>
      <c r="J3456" t="str">
        <f>IF(VLOOKUP(TRM!A920,'TRM - TBM Crosswalk'!$A$2:'TRM - TBM Crosswalk'!$I$1008,8,FALSE)=0,"",VLOOKUP(TRM!A920,'TRM - TBM Crosswalk'!$A$2:'TRM - TBM Crosswalk'!$I$1008,8,FALSE))</f>
        <v>Data Services</v>
      </c>
      <c r="K3456" t="str">
        <f>IF(VLOOKUP(TRM!A920,'TRM - TBM Crosswalk'!$A$2:'TRM - TBM Crosswalk'!$I$1008,9,FALSE)=0,"",VLOOKUP(TRM!A920,'TRM - TBM Crosswalk'!$A$2:'TRM - TBM Crosswalk'!$I$1008,9,FALSE))</f>
        <v>Database</v>
      </c>
    </row>
    <row r="3457" spans="1:11" x14ac:dyDescent="0.45">
      <c r="A3457" t="str">
        <f>TRM!A921</f>
        <v>A02.021.226</v>
      </c>
      <c r="B3457" t="str">
        <f>TRM!B921</f>
        <v>Database Management System</v>
      </c>
      <c r="C3457" t="str">
        <f>TRM!C921</f>
        <v>Microsoft SQL Server 2014 Policies | 12.3.6024.0</v>
      </c>
      <c r="D3457">
        <f>TRM!D921</f>
        <v>0</v>
      </c>
      <c r="E3457" t="str">
        <f>IF(VLOOKUP(TRM!A921,'TRM - TBM Crosswalk'!$A$2:'TRM - TBM Crosswalk'!$I$1008,3,FALSE)="N/A","TBD","")</f>
        <v/>
      </c>
      <c r="F3457" t="str">
        <f>IF(VLOOKUP(TRM!A921,'TRM - TBM Crosswalk'!$A$2:'TRM - TBM Crosswalk'!$I$1008,4,FALSE)=0,"",VLOOKUP(TRM!A921,'TRM - TBM Crosswalk'!$A$2:'TRM - TBM Crosswalk'!$I$1008,4,FALSE))</f>
        <v/>
      </c>
      <c r="G3457" t="str">
        <f>IF(VLOOKUP(TRM!A921,'TRM - TBM Crosswalk'!$A$2:'TRM - TBM Crosswalk'!$I$1008,5,FALSE)=0,"",VLOOKUP(TRM!A921,'TRM - TBM Crosswalk'!$A$2:'TRM - TBM Crosswalk'!$I$1008,5,FALSE))</f>
        <v>Platform</v>
      </c>
      <c r="H3457" t="str">
        <f>IF(VLOOKUP(TRM!A921,'TRM - TBM Crosswalk'!$A$2:'TRM - TBM Crosswalk'!$I$1008,6,FALSE)=0,"",VLOOKUP(TRM!A921,'TRM - TBM Crosswalk'!$A$2:'TRM - TBM Crosswalk'!$I$1008,6,FALSE))</f>
        <v/>
      </c>
      <c r="I3457" t="str">
        <f>IF(VLOOKUP(TRM!A921,'TRM - TBM Crosswalk'!$A$2:'TRM - TBM Crosswalk'!$I$1008,7,FALSE)=0,"",VLOOKUP(TRM!A921,'TRM - TBM Crosswalk'!$A$2:'TRM - TBM Crosswalk'!$I$1008,7,FALSE))</f>
        <v>Platform Services</v>
      </c>
      <c r="J3457" t="str">
        <f>IF(VLOOKUP(TRM!A921,'TRM - TBM Crosswalk'!$A$2:'TRM - TBM Crosswalk'!$I$1008,8,FALSE)=0,"",VLOOKUP(TRM!A921,'TRM - TBM Crosswalk'!$A$2:'TRM - TBM Crosswalk'!$I$1008,8,FALSE))</f>
        <v>Data Services</v>
      </c>
      <c r="K3457" t="str">
        <f>IF(VLOOKUP(TRM!A921,'TRM - TBM Crosswalk'!$A$2:'TRM - TBM Crosswalk'!$I$1008,9,FALSE)=0,"",VLOOKUP(TRM!A921,'TRM - TBM Crosswalk'!$A$2:'TRM - TBM Crosswalk'!$I$1008,9,FALSE))</f>
        <v>Database</v>
      </c>
    </row>
    <row r="3458" spans="1:11" x14ac:dyDescent="0.45">
      <c r="A3458" t="str">
        <f>TRM!A922</f>
        <v>A02.021.226</v>
      </c>
      <c r="B3458" t="str">
        <f>TRM!B922</f>
        <v>Database Management System</v>
      </c>
      <c r="C3458" t="str">
        <f>TRM!C922</f>
        <v>Microsoft SQL Server 2014 RS Add-in for SharePoint | 12.3.6329.1</v>
      </c>
      <c r="D3458">
        <f>TRM!D922</f>
        <v>0</v>
      </c>
      <c r="E3458" t="str">
        <f>IF(VLOOKUP(TRM!A922,'TRM - TBM Crosswalk'!$A$2:'TRM - TBM Crosswalk'!$I$1008,3,FALSE)="N/A","TBD","")</f>
        <v/>
      </c>
      <c r="F3458" t="str">
        <f>IF(VLOOKUP(TRM!A922,'TRM - TBM Crosswalk'!$A$2:'TRM - TBM Crosswalk'!$I$1008,4,FALSE)=0,"",VLOOKUP(TRM!A922,'TRM - TBM Crosswalk'!$A$2:'TRM - TBM Crosswalk'!$I$1008,4,FALSE))</f>
        <v/>
      </c>
      <c r="G3458" t="str">
        <f>IF(VLOOKUP(TRM!A922,'TRM - TBM Crosswalk'!$A$2:'TRM - TBM Crosswalk'!$I$1008,5,FALSE)=0,"",VLOOKUP(TRM!A922,'TRM - TBM Crosswalk'!$A$2:'TRM - TBM Crosswalk'!$I$1008,5,FALSE))</f>
        <v>Platform</v>
      </c>
      <c r="H3458" t="str">
        <f>IF(VLOOKUP(TRM!A922,'TRM - TBM Crosswalk'!$A$2:'TRM - TBM Crosswalk'!$I$1008,6,FALSE)=0,"",VLOOKUP(TRM!A922,'TRM - TBM Crosswalk'!$A$2:'TRM - TBM Crosswalk'!$I$1008,6,FALSE))</f>
        <v/>
      </c>
      <c r="I3458" t="str">
        <f>IF(VLOOKUP(TRM!A922,'TRM - TBM Crosswalk'!$A$2:'TRM - TBM Crosswalk'!$I$1008,7,FALSE)=0,"",VLOOKUP(TRM!A922,'TRM - TBM Crosswalk'!$A$2:'TRM - TBM Crosswalk'!$I$1008,7,FALSE))</f>
        <v>Platform Services</v>
      </c>
      <c r="J3458" t="str">
        <f>IF(VLOOKUP(TRM!A922,'TRM - TBM Crosswalk'!$A$2:'TRM - TBM Crosswalk'!$I$1008,8,FALSE)=0,"",VLOOKUP(TRM!A922,'TRM - TBM Crosswalk'!$A$2:'TRM - TBM Crosswalk'!$I$1008,8,FALSE))</f>
        <v>Data Services</v>
      </c>
      <c r="K3458" t="str">
        <f>IF(VLOOKUP(TRM!A922,'TRM - TBM Crosswalk'!$A$2:'TRM - TBM Crosswalk'!$I$1008,9,FALSE)=0,"",VLOOKUP(TRM!A922,'TRM - TBM Crosswalk'!$A$2:'TRM - TBM Crosswalk'!$I$1008,9,FALSE))</f>
        <v>Database</v>
      </c>
    </row>
    <row r="3459" spans="1:11" x14ac:dyDescent="0.45">
      <c r="A3459" t="str">
        <f>TRM!A923</f>
        <v>A02.021.226</v>
      </c>
      <c r="B3459" t="str">
        <f>TRM!B923</f>
        <v>Database Management System</v>
      </c>
      <c r="C3459" t="str">
        <f>TRM!C923</f>
        <v>Microsoft SQL Server 2014 Setup (English) | 12.0.2000.8</v>
      </c>
      <c r="D3459">
        <f>TRM!D923</f>
        <v>0</v>
      </c>
      <c r="E3459" t="str">
        <f>IF(VLOOKUP(TRM!A923,'TRM - TBM Crosswalk'!$A$2:'TRM - TBM Crosswalk'!$I$1008,3,FALSE)="N/A","TBD","")</f>
        <v/>
      </c>
      <c r="F3459" t="str">
        <f>IF(VLOOKUP(TRM!A923,'TRM - TBM Crosswalk'!$A$2:'TRM - TBM Crosswalk'!$I$1008,4,FALSE)=0,"",VLOOKUP(TRM!A923,'TRM - TBM Crosswalk'!$A$2:'TRM - TBM Crosswalk'!$I$1008,4,FALSE))</f>
        <v/>
      </c>
      <c r="G3459" t="str">
        <f>IF(VLOOKUP(TRM!A923,'TRM - TBM Crosswalk'!$A$2:'TRM - TBM Crosswalk'!$I$1008,5,FALSE)=0,"",VLOOKUP(TRM!A923,'TRM - TBM Crosswalk'!$A$2:'TRM - TBM Crosswalk'!$I$1008,5,FALSE))</f>
        <v>Platform</v>
      </c>
      <c r="H3459" t="str">
        <f>IF(VLOOKUP(TRM!A923,'TRM - TBM Crosswalk'!$A$2:'TRM - TBM Crosswalk'!$I$1008,6,FALSE)=0,"",VLOOKUP(TRM!A923,'TRM - TBM Crosswalk'!$A$2:'TRM - TBM Crosswalk'!$I$1008,6,FALSE))</f>
        <v/>
      </c>
      <c r="I3459" t="str">
        <f>IF(VLOOKUP(TRM!A923,'TRM - TBM Crosswalk'!$A$2:'TRM - TBM Crosswalk'!$I$1008,7,FALSE)=0,"",VLOOKUP(TRM!A923,'TRM - TBM Crosswalk'!$A$2:'TRM - TBM Crosswalk'!$I$1008,7,FALSE))</f>
        <v>Platform Services</v>
      </c>
      <c r="J3459" t="str">
        <f>IF(VLOOKUP(TRM!A923,'TRM - TBM Crosswalk'!$A$2:'TRM - TBM Crosswalk'!$I$1008,8,FALSE)=0,"",VLOOKUP(TRM!A923,'TRM - TBM Crosswalk'!$A$2:'TRM - TBM Crosswalk'!$I$1008,8,FALSE))</f>
        <v>Data Services</v>
      </c>
      <c r="K3459" t="str">
        <f>IF(VLOOKUP(TRM!A923,'TRM - TBM Crosswalk'!$A$2:'TRM - TBM Crosswalk'!$I$1008,9,FALSE)=0,"",VLOOKUP(TRM!A923,'TRM - TBM Crosswalk'!$A$2:'TRM - TBM Crosswalk'!$I$1008,9,FALSE))</f>
        <v>Database</v>
      </c>
    </row>
    <row r="3460" spans="1:11" x14ac:dyDescent="0.45">
      <c r="A3460" t="str">
        <f>TRM!A924</f>
        <v>A02.021.226</v>
      </c>
      <c r="B3460" t="str">
        <f>TRM!B924</f>
        <v>Database Management System</v>
      </c>
      <c r="C3460" t="str">
        <f>TRM!C924</f>
        <v>Microsoft SQL Server 2014 Setup (English) | 12.0.2269.0</v>
      </c>
      <c r="D3460">
        <f>TRM!D924</f>
        <v>0</v>
      </c>
      <c r="E3460" t="str">
        <f>IF(VLOOKUP(TRM!A924,'TRM - TBM Crosswalk'!$A$2:'TRM - TBM Crosswalk'!$I$1008,3,FALSE)="N/A","TBD","")</f>
        <v/>
      </c>
      <c r="F3460" t="str">
        <f>IF(VLOOKUP(TRM!A924,'TRM - TBM Crosswalk'!$A$2:'TRM - TBM Crosswalk'!$I$1008,4,FALSE)=0,"",VLOOKUP(TRM!A924,'TRM - TBM Crosswalk'!$A$2:'TRM - TBM Crosswalk'!$I$1008,4,FALSE))</f>
        <v/>
      </c>
      <c r="G3460" t="str">
        <f>IF(VLOOKUP(TRM!A924,'TRM - TBM Crosswalk'!$A$2:'TRM - TBM Crosswalk'!$I$1008,5,FALSE)=0,"",VLOOKUP(TRM!A924,'TRM - TBM Crosswalk'!$A$2:'TRM - TBM Crosswalk'!$I$1008,5,FALSE))</f>
        <v>Platform</v>
      </c>
      <c r="H3460" t="str">
        <f>IF(VLOOKUP(TRM!A924,'TRM - TBM Crosswalk'!$A$2:'TRM - TBM Crosswalk'!$I$1008,6,FALSE)=0,"",VLOOKUP(TRM!A924,'TRM - TBM Crosswalk'!$A$2:'TRM - TBM Crosswalk'!$I$1008,6,FALSE))</f>
        <v/>
      </c>
      <c r="I3460" t="str">
        <f>IF(VLOOKUP(TRM!A924,'TRM - TBM Crosswalk'!$A$2:'TRM - TBM Crosswalk'!$I$1008,7,FALSE)=0,"",VLOOKUP(TRM!A924,'TRM - TBM Crosswalk'!$A$2:'TRM - TBM Crosswalk'!$I$1008,7,FALSE))</f>
        <v>Platform Services</v>
      </c>
      <c r="J3460" t="str">
        <f>IF(VLOOKUP(TRM!A924,'TRM - TBM Crosswalk'!$A$2:'TRM - TBM Crosswalk'!$I$1008,8,FALSE)=0,"",VLOOKUP(TRM!A924,'TRM - TBM Crosswalk'!$A$2:'TRM - TBM Crosswalk'!$I$1008,8,FALSE))</f>
        <v>Data Services</v>
      </c>
      <c r="K3460" t="str">
        <f>IF(VLOOKUP(TRM!A924,'TRM - TBM Crosswalk'!$A$2:'TRM - TBM Crosswalk'!$I$1008,9,FALSE)=0,"",VLOOKUP(TRM!A924,'TRM - TBM Crosswalk'!$A$2:'TRM - TBM Crosswalk'!$I$1008,9,FALSE))</f>
        <v>Database</v>
      </c>
    </row>
    <row r="3461" spans="1:11" x14ac:dyDescent="0.45">
      <c r="A3461" t="str">
        <f>TRM!A925</f>
        <v>A02.021.226</v>
      </c>
      <c r="B3461" t="str">
        <f>TRM!B925</f>
        <v>Database Management System</v>
      </c>
      <c r="C3461" t="str">
        <f>TRM!C925</f>
        <v>Microsoft SQL Server 2014 Setup (English) | 12.1.4100.1</v>
      </c>
      <c r="D3461">
        <f>TRM!D925</f>
        <v>0</v>
      </c>
      <c r="E3461" t="str">
        <f>IF(VLOOKUP(TRM!A925,'TRM - TBM Crosswalk'!$A$2:'TRM - TBM Crosswalk'!$I$1008,3,FALSE)="N/A","TBD","")</f>
        <v/>
      </c>
      <c r="F3461" t="str">
        <f>IF(VLOOKUP(TRM!A925,'TRM - TBM Crosswalk'!$A$2:'TRM - TBM Crosswalk'!$I$1008,4,FALSE)=0,"",VLOOKUP(TRM!A925,'TRM - TBM Crosswalk'!$A$2:'TRM - TBM Crosswalk'!$I$1008,4,FALSE))</f>
        <v/>
      </c>
      <c r="G3461" t="str">
        <f>IF(VLOOKUP(TRM!A925,'TRM - TBM Crosswalk'!$A$2:'TRM - TBM Crosswalk'!$I$1008,5,FALSE)=0,"",VLOOKUP(TRM!A925,'TRM - TBM Crosswalk'!$A$2:'TRM - TBM Crosswalk'!$I$1008,5,FALSE))</f>
        <v>Platform</v>
      </c>
      <c r="H3461" t="str">
        <f>IF(VLOOKUP(TRM!A925,'TRM - TBM Crosswalk'!$A$2:'TRM - TBM Crosswalk'!$I$1008,6,FALSE)=0,"",VLOOKUP(TRM!A925,'TRM - TBM Crosswalk'!$A$2:'TRM - TBM Crosswalk'!$I$1008,6,FALSE))</f>
        <v/>
      </c>
      <c r="I3461" t="str">
        <f>IF(VLOOKUP(TRM!A925,'TRM - TBM Crosswalk'!$A$2:'TRM - TBM Crosswalk'!$I$1008,7,FALSE)=0,"",VLOOKUP(TRM!A925,'TRM - TBM Crosswalk'!$A$2:'TRM - TBM Crosswalk'!$I$1008,7,FALSE))</f>
        <v>Platform Services</v>
      </c>
      <c r="J3461" t="str">
        <f>IF(VLOOKUP(TRM!A925,'TRM - TBM Crosswalk'!$A$2:'TRM - TBM Crosswalk'!$I$1008,8,FALSE)=0,"",VLOOKUP(TRM!A925,'TRM - TBM Crosswalk'!$A$2:'TRM - TBM Crosswalk'!$I$1008,8,FALSE))</f>
        <v>Data Services</v>
      </c>
      <c r="K3461" t="str">
        <f>IF(VLOOKUP(TRM!A925,'TRM - TBM Crosswalk'!$A$2:'TRM - TBM Crosswalk'!$I$1008,9,FALSE)=0,"",VLOOKUP(TRM!A925,'TRM - TBM Crosswalk'!$A$2:'TRM - TBM Crosswalk'!$I$1008,9,FALSE))</f>
        <v>Database</v>
      </c>
    </row>
    <row r="3462" spans="1:11" x14ac:dyDescent="0.45">
      <c r="A3462" t="str">
        <f>TRM!A926</f>
        <v>A02.021.226</v>
      </c>
      <c r="B3462" t="str">
        <f>TRM!B926</f>
        <v>Database Management System</v>
      </c>
      <c r="C3462" t="str">
        <f>TRM!C926</f>
        <v>Microsoft SQL Server 2014 Setup (English) | 12.2.5000.0</v>
      </c>
      <c r="D3462">
        <f>TRM!D926</f>
        <v>0</v>
      </c>
      <c r="E3462" t="str">
        <f>IF(VLOOKUP(TRM!A926,'TRM - TBM Crosswalk'!$A$2:'TRM - TBM Crosswalk'!$I$1008,3,FALSE)="N/A","TBD","")</f>
        <v/>
      </c>
      <c r="F3462" t="str">
        <f>IF(VLOOKUP(TRM!A926,'TRM - TBM Crosswalk'!$A$2:'TRM - TBM Crosswalk'!$I$1008,4,FALSE)=0,"",VLOOKUP(TRM!A926,'TRM - TBM Crosswalk'!$A$2:'TRM - TBM Crosswalk'!$I$1008,4,FALSE))</f>
        <v/>
      </c>
      <c r="G3462" t="str">
        <f>IF(VLOOKUP(TRM!A926,'TRM - TBM Crosswalk'!$A$2:'TRM - TBM Crosswalk'!$I$1008,5,FALSE)=0,"",VLOOKUP(TRM!A926,'TRM - TBM Crosswalk'!$A$2:'TRM - TBM Crosswalk'!$I$1008,5,FALSE))</f>
        <v>Platform</v>
      </c>
      <c r="H3462" t="str">
        <f>IF(VLOOKUP(TRM!A926,'TRM - TBM Crosswalk'!$A$2:'TRM - TBM Crosswalk'!$I$1008,6,FALSE)=0,"",VLOOKUP(TRM!A926,'TRM - TBM Crosswalk'!$A$2:'TRM - TBM Crosswalk'!$I$1008,6,FALSE))</f>
        <v/>
      </c>
      <c r="I3462" t="str">
        <f>IF(VLOOKUP(TRM!A926,'TRM - TBM Crosswalk'!$A$2:'TRM - TBM Crosswalk'!$I$1008,7,FALSE)=0,"",VLOOKUP(TRM!A926,'TRM - TBM Crosswalk'!$A$2:'TRM - TBM Crosswalk'!$I$1008,7,FALSE))</f>
        <v>Platform Services</v>
      </c>
      <c r="J3462" t="str">
        <f>IF(VLOOKUP(TRM!A926,'TRM - TBM Crosswalk'!$A$2:'TRM - TBM Crosswalk'!$I$1008,8,FALSE)=0,"",VLOOKUP(TRM!A926,'TRM - TBM Crosswalk'!$A$2:'TRM - TBM Crosswalk'!$I$1008,8,FALSE))</f>
        <v>Data Services</v>
      </c>
      <c r="K3462" t="str">
        <f>IF(VLOOKUP(TRM!A926,'TRM - TBM Crosswalk'!$A$2:'TRM - TBM Crosswalk'!$I$1008,9,FALSE)=0,"",VLOOKUP(TRM!A926,'TRM - TBM Crosswalk'!$A$2:'TRM - TBM Crosswalk'!$I$1008,9,FALSE))</f>
        <v>Database</v>
      </c>
    </row>
    <row r="3463" spans="1:11" x14ac:dyDescent="0.45">
      <c r="A3463" t="str">
        <f>TRM!A927</f>
        <v>A02.021.226</v>
      </c>
      <c r="B3463" t="str">
        <f>TRM!B927</f>
        <v>Database Management System</v>
      </c>
      <c r="C3463" t="str">
        <f>TRM!C927</f>
        <v>Microsoft SQL Server 2014 Setup (English) | 12.2.5626.1</v>
      </c>
      <c r="D3463">
        <f>TRM!D927</f>
        <v>0</v>
      </c>
      <c r="E3463" t="str">
        <f>IF(VLOOKUP(TRM!A927,'TRM - TBM Crosswalk'!$A$2:'TRM - TBM Crosswalk'!$I$1008,3,FALSE)="N/A","TBD","")</f>
        <v/>
      </c>
      <c r="F3463" t="str">
        <f>IF(VLOOKUP(TRM!A927,'TRM - TBM Crosswalk'!$A$2:'TRM - TBM Crosswalk'!$I$1008,4,FALSE)=0,"",VLOOKUP(TRM!A927,'TRM - TBM Crosswalk'!$A$2:'TRM - TBM Crosswalk'!$I$1008,4,FALSE))</f>
        <v/>
      </c>
      <c r="G3463" t="str">
        <f>IF(VLOOKUP(TRM!A927,'TRM - TBM Crosswalk'!$A$2:'TRM - TBM Crosswalk'!$I$1008,5,FALSE)=0,"",VLOOKUP(TRM!A927,'TRM - TBM Crosswalk'!$A$2:'TRM - TBM Crosswalk'!$I$1008,5,FALSE))</f>
        <v>Platform</v>
      </c>
      <c r="H3463" t="str">
        <f>IF(VLOOKUP(TRM!A927,'TRM - TBM Crosswalk'!$A$2:'TRM - TBM Crosswalk'!$I$1008,6,FALSE)=0,"",VLOOKUP(TRM!A927,'TRM - TBM Crosswalk'!$A$2:'TRM - TBM Crosswalk'!$I$1008,6,FALSE))</f>
        <v/>
      </c>
      <c r="I3463" t="str">
        <f>IF(VLOOKUP(TRM!A927,'TRM - TBM Crosswalk'!$A$2:'TRM - TBM Crosswalk'!$I$1008,7,FALSE)=0,"",VLOOKUP(TRM!A927,'TRM - TBM Crosswalk'!$A$2:'TRM - TBM Crosswalk'!$I$1008,7,FALSE))</f>
        <v>Platform Services</v>
      </c>
      <c r="J3463" t="str">
        <f>IF(VLOOKUP(TRM!A927,'TRM - TBM Crosswalk'!$A$2:'TRM - TBM Crosswalk'!$I$1008,8,FALSE)=0,"",VLOOKUP(TRM!A927,'TRM - TBM Crosswalk'!$A$2:'TRM - TBM Crosswalk'!$I$1008,8,FALSE))</f>
        <v>Data Services</v>
      </c>
      <c r="K3463" t="str">
        <f>IF(VLOOKUP(TRM!A927,'TRM - TBM Crosswalk'!$A$2:'TRM - TBM Crosswalk'!$I$1008,9,FALSE)=0,"",VLOOKUP(TRM!A927,'TRM - TBM Crosswalk'!$A$2:'TRM - TBM Crosswalk'!$I$1008,9,FALSE))</f>
        <v>Database</v>
      </c>
    </row>
    <row r="3464" spans="1:11" x14ac:dyDescent="0.45">
      <c r="A3464" t="str">
        <f>TRM!A928</f>
        <v>A02.021.226</v>
      </c>
      <c r="B3464" t="str">
        <f>TRM!B928</f>
        <v>Database Management System</v>
      </c>
      <c r="C3464" t="str">
        <f>TRM!C928</f>
        <v>Microsoft SQL Server 2014 Setup (English) | 12.3.6259.0</v>
      </c>
      <c r="D3464">
        <f>TRM!D928</f>
        <v>0</v>
      </c>
      <c r="E3464" t="str">
        <f>IF(VLOOKUP(TRM!A928,'TRM - TBM Crosswalk'!$A$2:'TRM - TBM Crosswalk'!$I$1008,3,FALSE)="N/A","TBD","")</f>
        <v/>
      </c>
      <c r="F3464" t="str">
        <f>IF(VLOOKUP(TRM!A928,'TRM - TBM Crosswalk'!$A$2:'TRM - TBM Crosswalk'!$I$1008,4,FALSE)=0,"",VLOOKUP(TRM!A928,'TRM - TBM Crosswalk'!$A$2:'TRM - TBM Crosswalk'!$I$1008,4,FALSE))</f>
        <v/>
      </c>
      <c r="G3464" t="str">
        <f>IF(VLOOKUP(TRM!A928,'TRM - TBM Crosswalk'!$A$2:'TRM - TBM Crosswalk'!$I$1008,5,FALSE)=0,"",VLOOKUP(TRM!A928,'TRM - TBM Crosswalk'!$A$2:'TRM - TBM Crosswalk'!$I$1008,5,FALSE))</f>
        <v>Platform</v>
      </c>
      <c r="H3464" t="str">
        <f>IF(VLOOKUP(TRM!A928,'TRM - TBM Crosswalk'!$A$2:'TRM - TBM Crosswalk'!$I$1008,6,FALSE)=0,"",VLOOKUP(TRM!A928,'TRM - TBM Crosswalk'!$A$2:'TRM - TBM Crosswalk'!$I$1008,6,FALSE))</f>
        <v/>
      </c>
      <c r="I3464" t="str">
        <f>IF(VLOOKUP(TRM!A928,'TRM - TBM Crosswalk'!$A$2:'TRM - TBM Crosswalk'!$I$1008,7,FALSE)=0,"",VLOOKUP(TRM!A928,'TRM - TBM Crosswalk'!$A$2:'TRM - TBM Crosswalk'!$I$1008,7,FALSE))</f>
        <v>Platform Services</v>
      </c>
      <c r="J3464" t="str">
        <f>IF(VLOOKUP(TRM!A928,'TRM - TBM Crosswalk'!$A$2:'TRM - TBM Crosswalk'!$I$1008,8,FALSE)=0,"",VLOOKUP(TRM!A928,'TRM - TBM Crosswalk'!$A$2:'TRM - TBM Crosswalk'!$I$1008,8,FALSE))</f>
        <v>Data Services</v>
      </c>
      <c r="K3464" t="str">
        <f>IF(VLOOKUP(TRM!A928,'TRM - TBM Crosswalk'!$A$2:'TRM - TBM Crosswalk'!$I$1008,9,FALSE)=0,"",VLOOKUP(TRM!A928,'TRM - TBM Crosswalk'!$A$2:'TRM - TBM Crosswalk'!$I$1008,9,FALSE))</f>
        <v>Database</v>
      </c>
    </row>
    <row r="3465" spans="1:11" x14ac:dyDescent="0.45">
      <c r="A3465" t="str">
        <f>TRM!A929</f>
        <v>A02.021.226</v>
      </c>
      <c r="B3465" t="str">
        <f>TRM!B929</f>
        <v>Database Management System</v>
      </c>
      <c r="C3465" t="str">
        <f>TRM!C929</f>
        <v>Microsoft SQL Server 2014 Setup (English) | 12.3.6293.0</v>
      </c>
      <c r="D3465">
        <f>TRM!D929</f>
        <v>0</v>
      </c>
      <c r="E3465" t="str">
        <f>IF(VLOOKUP(TRM!A929,'TRM - TBM Crosswalk'!$A$2:'TRM - TBM Crosswalk'!$I$1008,3,FALSE)="N/A","TBD","")</f>
        <v/>
      </c>
      <c r="F3465" t="str">
        <f>IF(VLOOKUP(TRM!A929,'TRM - TBM Crosswalk'!$A$2:'TRM - TBM Crosswalk'!$I$1008,4,FALSE)=0,"",VLOOKUP(TRM!A929,'TRM - TBM Crosswalk'!$A$2:'TRM - TBM Crosswalk'!$I$1008,4,FALSE))</f>
        <v/>
      </c>
      <c r="G3465" t="str">
        <f>IF(VLOOKUP(TRM!A929,'TRM - TBM Crosswalk'!$A$2:'TRM - TBM Crosswalk'!$I$1008,5,FALSE)=0,"",VLOOKUP(TRM!A929,'TRM - TBM Crosswalk'!$A$2:'TRM - TBM Crosswalk'!$I$1008,5,FALSE))</f>
        <v>Platform</v>
      </c>
      <c r="H3465" t="str">
        <f>IF(VLOOKUP(TRM!A929,'TRM - TBM Crosswalk'!$A$2:'TRM - TBM Crosswalk'!$I$1008,6,FALSE)=0,"",VLOOKUP(TRM!A929,'TRM - TBM Crosswalk'!$A$2:'TRM - TBM Crosswalk'!$I$1008,6,FALSE))</f>
        <v/>
      </c>
      <c r="I3465" t="str">
        <f>IF(VLOOKUP(TRM!A929,'TRM - TBM Crosswalk'!$A$2:'TRM - TBM Crosswalk'!$I$1008,7,FALSE)=0,"",VLOOKUP(TRM!A929,'TRM - TBM Crosswalk'!$A$2:'TRM - TBM Crosswalk'!$I$1008,7,FALSE))</f>
        <v>Platform Services</v>
      </c>
      <c r="J3465" t="str">
        <f>IF(VLOOKUP(TRM!A929,'TRM - TBM Crosswalk'!$A$2:'TRM - TBM Crosswalk'!$I$1008,8,FALSE)=0,"",VLOOKUP(TRM!A929,'TRM - TBM Crosswalk'!$A$2:'TRM - TBM Crosswalk'!$I$1008,8,FALSE))</f>
        <v>Data Services</v>
      </c>
      <c r="K3465" t="str">
        <f>IF(VLOOKUP(TRM!A929,'TRM - TBM Crosswalk'!$A$2:'TRM - TBM Crosswalk'!$I$1008,9,FALSE)=0,"",VLOOKUP(TRM!A929,'TRM - TBM Crosswalk'!$A$2:'TRM - TBM Crosswalk'!$I$1008,9,FALSE))</f>
        <v>Database</v>
      </c>
    </row>
    <row r="3466" spans="1:11" x14ac:dyDescent="0.45">
      <c r="A3466" t="str">
        <f>TRM!A930</f>
        <v>A02.021.226</v>
      </c>
      <c r="B3466" t="str">
        <f>TRM!B930</f>
        <v>Database Management System</v>
      </c>
      <c r="C3466" t="str">
        <f>TRM!C930</f>
        <v>Microsoft SQL Server 2014 Setup (English) | 12.3.6329.1</v>
      </c>
      <c r="D3466">
        <f>TRM!D930</f>
        <v>0</v>
      </c>
      <c r="E3466" t="str">
        <f>IF(VLOOKUP(TRM!A930,'TRM - TBM Crosswalk'!$A$2:'TRM - TBM Crosswalk'!$I$1008,3,FALSE)="N/A","TBD","")</f>
        <v/>
      </c>
      <c r="F3466" t="str">
        <f>IF(VLOOKUP(TRM!A930,'TRM - TBM Crosswalk'!$A$2:'TRM - TBM Crosswalk'!$I$1008,4,FALSE)=0,"",VLOOKUP(TRM!A930,'TRM - TBM Crosswalk'!$A$2:'TRM - TBM Crosswalk'!$I$1008,4,FALSE))</f>
        <v/>
      </c>
      <c r="G3466" t="str">
        <f>IF(VLOOKUP(TRM!A930,'TRM - TBM Crosswalk'!$A$2:'TRM - TBM Crosswalk'!$I$1008,5,FALSE)=0,"",VLOOKUP(TRM!A930,'TRM - TBM Crosswalk'!$A$2:'TRM - TBM Crosswalk'!$I$1008,5,FALSE))</f>
        <v>Platform</v>
      </c>
      <c r="H3466" t="str">
        <f>IF(VLOOKUP(TRM!A930,'TRM - TBM Crosswalk'!$A$2:'TRM - TBM Crosswalk'!$I$1008,6,FALSE)=0,"",VLOOKUP(TRM!A930,'TRM - TBM Crosswalk'!$A$2:'TRM - TBM Crosswalk'!$I$1008,6,FALSE))</f>
        <v/>
      </c>
      <c r="I3466" t="str">
        <f>IF(VLOOKUP(TRM!A930,'TRM - TBM Crosswalk'!$A$2:'TRM - TBM Crosswalk'!$I$1008,7,FALSE)=0,"",VLOOKUP(TRM!A930,'TRM - TBM Crosswalk'!$A$2:'TRM - TBM Crosswalk'!$I$1008,7,FALSE))</f>
        <v>Platform Services</v>
      </c>
      <c r="J3466" t="str">
        <f>IF(VLOOKUP(TRM!A930,'TRM - TBM Crosswalk'!$A$2:'TRM - TBM Crosswalk'!$I$1008,8,FALSE)=0,"",VLOOKUP(TRM!A930,'TRM - TBM Crosswalk'!$A$2:'TRM - TBM Crosswalk'!$I$1008,8,FALSE))</f>
        <v>Data Services</v>
      </c>
      <c r="K3466" t="str">
        <f>IF(VLOOKUP(TRM!A930,'TRM - TBM Crosswalk'!$A$2:'TRM - TBM Crosswalk'!$I$1008,9,FALSE)=0,"",VLOOKUP(TRM!A930,'TRM - TBM Crosswalk'!$A$2:'TRM - TBM Crosswalk'!$I$1008,9,FALSE))</f>
        <v>Database</v>
      </c>
    </row>
    <row r="3467" spans="1:11" x14ac:dyDescent="0.45">
      <c r="A3467" t="str">
        <f>TRM!A931</f>
        <v>A02.021.226</v>
      </c>
      <c r="B3467" t="str">
        <f>TRM!B931</f>
        <v>Database Management System</v>
      </c>
      <c r="C3467" t="str">
        <f>TRM!C931</f>
        <v>Microsoft SQL Server 2014 Setup (English) | 12.3.6372.1</v>
      </c>
      <c r="D3467">
        <f>TRM!D931</f>
        <v>0</v>
      </c>
      <c r="E3467" t="str">
        <f>IF(VLOOKUP(TRM!A931,'TRM - TBM Crosswalk'!$A$2:'TRM - TBM Crosswalk'!$I$1008,3,FALSE)="N/A","TBD","")</f>
        <v/>
      </c>
      <c r="F3467" t="str">
        <f>IF(VLOOKUP(TRM!A931,'TRM - TBM Crosswalk'!$A$2:'TRM - TBM Crosswalk'!$I$1008,4,FALSE)=0,"",VLOOKUP(TRM!A931,'TRM - TBM Crosswalk'!$A$2:'TRM - TBM Crosswalk'!$I$1008,4,FALSE))</f>
        <v/>
      </c>
      <c r="G3467" t="str">
        <f>IF(VLOOKUP(TRM!A931,'TRM - TBM Crosswalk'!$A$2:'TRM - TBM Crosswalk'!$I$1008,5,FALSE)=0,"",VLOOKUP(TRM!A931,'TRM - TBM Crosswalk'!$A$2:'TRM - TBM Crosswalk'!$I$1008,5,FALSE))</f>
        <v>Platform</v>
      </c>
      <c r="H3467" t="str">
        <f>IF(VLOOKUP(TRM!A931,'TRM - TBM Crosswalk'!$A$2:'TRM - TBM Crosswalk'!$I$1008,6,FALSE)=0,"",VLOOKUP(TRM!A931,'TRM - TBM Crosswalk'!$A$2:'TRM - TBM Crosswalk'!$I$1008,6,FALSE))</f>
        <v/>
      </c>
      <c r="I3467" t="str">
        <f>IF(VLOOKUP(TRM!A931,'TRM - TBM Crosswalk'!$A$2:'TRM - TBM Crosswalk'!$I$1008,7,FALSE)=0,"",VLOOKUP(TRM!A931,'TRM - TBM Crosswalk'!$A$2:'TRM - TBM Crosswalk'!$I$1008,7,FALSE))</f>
        <v>Platform Services</v>
      </c>
      <c r="J3467" t="str">
        <f>IF(VLOOKUP(TRM!A931,'TRM - TBM Crosswalk'!$A$2:'TRM - TBM Crosswalk'!$I$1008,8,FALSE)=0,"",VLOOKUP(TRM!A931,'TRM - TBM Crosswalk'!$A$2:'TRM - TBM Crosswalk'!$I$1008,8,FALSE))</f>
        <v>Data Services</v>
      </c>
      <c r="K3467" t="str">
        <f>IF(VLOOKUP(TRM!A931,'TRM - TBM Crosswalk'!$A$2:'TRM - TBM Crosswalk'!$I$1008,9,FALSE)=0,"",VLOOKUP(TRM!A931,'TRM - TBM Crosswalk'!$A$2:'TRM - TBM Crosswalk'!$I$1008,9,FALSE))</f>
        <v>Database</v>
      </c>
    </row>
    <row r="3468" spans="1:11" x14ac:dyDescent="0.45">
      <c r="A3468" t="str">
        <f>TRM!A932</f>
        <v>A02.021.226</v>
      </c>
      <c r="B3468" t="str">
        <f>TRM!B932</f>
        <v>Database Management System</v>
      </c>
      <c r="C3468" t="str">
        <f>TRM!C932</f>
        <v>Microsoft SQL Server 2014 Transact-SQL Compiler Service | 12.0.2000.8</v>
      </c>
      <c r="D3468">
        <f>TRM!D932</f>
        <v>0</v>
      </c>
      <c r="E3468" t="str">
        <f>IF(VLOOKUP(TRM!A932,'TRM - TBM Crosswalk'!$A$2:'TRM - TBM Crosswalk'!$I$1008,3,FALSE)="N/A","TBD","")</f>
        <v/>
      </c>
      <c r="F3468" t="str">
        <f>IF(VLOOKUP(TRM!A932,'TRM - TBM Crosswalk'!$A$2:'TRM - TBM Crosswalk'!$I$1008,4,FALSE)=0,"",VLOOKUP(TRM!A932,'TRM - TBM Crosswalk'!$A$2:'TRM - TBM Crosswalk'!$I$1008,4,FALSE))</f>
        <v/>
      </c>
      <c r="G3468" t="str">
        <f>IF(VLOOKUP(TRM!A932,'TRM - TBM Crosswalk'!$A$2:'TRM - TBM Crosswalk'!$I$1008,5,FALSE)=0,"",VLOOKUP(TRM!A932,'TRM - TBM Crosswalk'!$A$2:'TRM - TBM Crosswalk'!$I$1008,5,FALSE))</f>
        <v>Platform</v>
      </c>
      <c r="H3468" t="str">
        <f>IF(VLOOKUP(TRM!A932,'TRM - TBM Crosswalk'!$A$2:'TRM - TBM Crosswalk'!$I$1008,6,FALSE)=0,"",VLOOKUP(TRM!A932,'TRM - TBM Crosswalk'!$A$2:'TRM - TBM Crosswalk'!$I$1008,6,FALSE))</f>
        <v/>
      </c>
      <c r="I3468" t="str">
        <f>IF(VLOOKUP(TRM!A932,'TRM - TBM Crosswalk'!$A$2:'TRM - TBM Crosswalk'!$I$1008,7,FALSE)=0,"",VLOOKUP(TRM!A932,'TRM - TBM Crosswalk'!$A$2:'TRM - TBM Crosswalk'!$I$1008,7,FALSE))</f>
        <v>Platform Services</v>
      </c>
      <c r="J3468" t="str">
        <f>IF(VLOOKUP(TRM!A932,'TRM - TBM Crosswalk'!$A$2:'TRM - TBM Crosswalk'!$I$1008,8,FALSE)=0,"",VLOOKUP(TRM!A932,'TRM - TBM Crosswalk'!$A$2:'TRM - TBM Crosswalk'!$I$1008,8,FALSE))</f>
        <v>Data Services</v>
      </c>
      <c r="K3468" t="str">
        <f>IF(VLOOKUP(TRM!A932,'TRM - TBM Crosswalk'!$A$2:'TRM - TBM Crosswalk'!$I$1008,9,FALSE)=0,"",VLOOKUP(TRM!A932,'TRM - TBM Crosswalk'!$A$2:'TRM - TBM Crosswalk'!$I$1008,9,FALSE))</f>
        <v>Database</v>
      </c>
    </row>
    <row r="3469" spans="1:11" x14ac:dyDescent="0.45">
      <c r="A3469" t="str">
        <f>TRM!A933</f>
        <v>A02.021.226</v>
      </c>
      <c r="B3469" t="str">
        <f>TRM!B933</f>
        <v>Database Management System</v>
      </c>
      <c r="C3469" t="str">
        <f>TRM!C933</f>
        <v>Microsoft SQL Server 2014 Transact-SQL Compiler Service | 12.0.2269.0</v>
      </c>
      <c r="D3469">
        <f>TRM!D933</f>
        <v>0</v>
      </c>
      <c r="E3469" t="str">
        <f>IF(VLOOKUP(TRM!A933,'TRM - TBM Crosswalk'!$A$2:'TRM - TBM Crosswalk'!$I$1008,3,FALSE)="N/A","TBD","")</f>
        <v/>
      </c>
      <c r="F3469" t="str">
        <f>IF(VLOOKUP(TRM!A933,'TRM - TBM Crosswalk'!$A$2:'TRM - TBM Crosswalk'!$I$1008,4,FALSE)=0,"",VLOOKUP(TRM!A933,'TRM - TBM Crosswalk'!$A$2:'TRM - TBM Crosswalk'!$I$1008,4,FALSE))</f>
        <v/>
      </c>
      <c r="G3469" t="str">
        <f>IF(VLOOKUP(TRM!A933,'TRM - TBM Crosswalk'!$A$2:'TRM - TBM Crosswalk'!$I$1008,5,FALSE)=0,"",VLOOKUP(TRM!A933,'TRM - TBM Crosswalk'!$A$2:'TRM - TBM Crosswalk'!$I$1008,5,FALSE))</f>
        <v>Platform</v>
      </c>
      <c r="H3469" t="str">
        <f>IF(VLOOKUP(TRM!A933,'TRM - TBM Crosswalk'!$A$2:'TRM - TBM Crosswalk'!$I$1008,6,FALSE)=0,"",VLOOKUP(TRM!A933,'TRM - TBM Crosswalk'!$A$2:'TRM - TBM Crosswalk'!$I$1008,6,FALSE))</f>
        <v/>
      </c>
      <c r="I3469" t="str">
        <f>IF(VLOOKUP(TRM!A933,'TRM - TBM Crosswalk'!$A$2:'TRM - TBM Crosswalk'!$I$1008,7,FALSE)=0,"",VLOOKUP(TRM!A933,'TRM - TBM Crosswalk'!$A$2:'TRM - TBM Crosswalk'!$I$1008,7,FALSE))</f>
        <v>Platform Services</v>
      </c>
      <c r="J3469" t="str">
        <f>IF(VLOOKUP(TRM!A933,'TRM - TBM Crosswalk'!$A$2:'TRM - TBM Crosswalk'!$I$1008,8,FALSE)=0,"",VLOOKUP(TRM!A933,'TRM - TBM Crosswalk'!$A$2:'TRM - TBM Crosswalk'!$I$1008,8,FALSE))</f>
        <v>Data Services</v>
      </c>
      <c r="K3469" t="str">
        <f>IF(VLOOKUP(TRM!A933,'TRM - TBM Crosswalk'!$A$2:'TRM - TBM Crosswalk'!$I$1008,9,FALSE)=0,"",VLOOKUP(TRM!A933,'TRM - TBM Crosswalk'!$A$2:'TRM - TBM Crosswalk'!$I$1008,9,FALSE))</f>
        <v>Database</v>
      </c>
    </row>
    <row r="3470" spans="1:11" x14ac:dyDescent="0.45">
      <c r="A3470" t="str">
        <f>TRM!A934</f>
        <v>A02.021.226</v>
      </c>
      <c r="B3470" t="str">
        <f>TRM!B934</f>
        <v>Database Management System</v>
      </c>
      <c r="C3470" t="str">
        <f>TRM!C934</f>
        <v>Microsoft SQL Server 2014 Transact-SQL Compiler Service | 12.1.4100.1</v>
      </c>
      <c r="D3470">
        <f>TRM!D934</f>
        <v>0</v>
      </c>
      <c r="E3470" t="str">
        <f>IF(VLOOKUP(TRM!A934,'TRM - TBM Crosswalk'!$A$2:'TRM - TBM Crosswalk'!$I$1008,3,FALSE)="N/A","TBD","")</f>
        <v/>
      </c>
      <c r="F3470" t="str">
        <f>IF(VLOOKUP(TRM!A934,'TRM - TBM Crosswalk'!$A$2:'TRM - TBM Crosswalk'!$I$1008,4,FALSE)=0,"",VLOOKUP(TRM!A934,'TRM - TBM Crosswalk'!$A$2:'TRM - TBM Crosswalk'!$I$1008,4,FALSE))</f>
        <v/>
      </c>
      <c r="G3470" t="str">
        <f>IF(VLOOKUP(TRM!A934,'TRM - TBM Crosswalk'!$A$2:'TRM - TBM Crosswalk'!$I$1008,5,FALSE)=0,"",VLOOKUP(TRM!A934,'TRM - TBM Crosswalk'!$A$2:'TRM - TBM Crosswalk'!$I$1008,5,FALSE))</f>
        <v>Platform</v>
      </c>
      <c r="H3470" t="str">
        <f>IF(VLOOKUP(TRM!A934,'TRM - TBM Crosswalk'!$A$2:'TRM - TBM Crosswalk'!$I$1008,6,FALSE)=0,"",VLOOKUP(TRM!A934,'TRM - TBM Crosswalk'!$A$2:'TRM - TBM Crosswalk'!$I$1008,6,FALSE))</f>
        <v/>
      </c>
      <c r="I3470" t="str">
        <f>IF(VLOOKUP(TRM!A934,'TRM - TBM Crosswalk'!$A$2:'TRM - TBM Crosswalk'!$I$1008,7,FALSE)=0,"",VLOOKUP(TRM!A934,'TRM - TBM Crosswalk'!$A$2:'TRM - TBM Crosswalk'!$I$1008,7,FALSE))</f>
        <v>Platform Services</v>
      </c>
      <c r="J3470" t="str">
        <f>IF(VLOOKUP(TRM!A934,'TRM - TBM Crosswalk'!$A$2:'TRM - TBM Crosswalk'!$I$1008,8,FALSE)=0,"",VLOOKUP(TRM!A934,'TRM - TBM Crosswalk'!$A$2:'TRM - TBM Crosswalk'!$I$1008,8,FALSE))</f>
        <v>Data Services</v>
      </c>
      <c r="K3470" t="str">
        <f>IF(VLOOKUP(TRM!A934,'TRM - TBM Crosswalk'!$A$2:'TRM - TBM Crosswalk'!$I$1008,9,FALSE)=0,"",VLOOKUP(TRM!A934,'TRM - TBM Crosswalk'!$A$2:'TRM - TBM Crosswalk'!$I$1008,9,FALSE))</f>
        <v>Database</v>
      </c>
    </row>
    <row r="3471" spans="1:11" x14ac:dyDescent="0.45">
      <c r="A3471" t="str">
        <f>TRM!A935</f>
        <v>A02.021.226</v>
      </c>
      <c r="B3471" t="str">
        <f>TRM!B935</f>
        <v>Database Management System</v>
      </c>
      <c r="C3471" t="str">
        <f>TRM!C935</f>
        <v>Microsoft SQL Server 2014 Transact-SQL Compiler Service | 12.2.5000.0</v>
      </c>
      <c r="D3471">
        <f>TRM!D935</f>
        <v>0</v>
      </c>
      <c r="E3471" t="str">
        <f>IF(VLOOKUP(TRM!A935,'TRM - TBM Crosswalk'!$A$2:'TRM - TBM Crosswalk'!$I$1008,3,FALSE)="N/A","TBD","")</f>
        <v/>
      </c>
      <c r="F3471" t="str">
        <f>IF(VLOOKUP(TRM!A935,'TRM - TBM Crosswalk'!$A$2:'TRM - TBM Crosswalk'!$I$1008,4,FALSE)=0,"",VLOOKUP(TRM!A935,'TRM - TBM Crosswalk'!$A$2:'TRM - TBM Crosswalk'!$I$1008,4,FALSE))</f>
        <v/>
      </c>
      <c r="G3471" t="str">
        <f>IF(VLOOKUP(TRM!A935,'TRM - TBM Crosswalk'!$A$2:'TRM - TBM Crosswalk'!$I$1008,5,FALSE)=0,"",VLOOKUP(TRM!A935,'TRM - TBM Crosswalk'!$A$2:'TRM - TBM Crosswalk'!$I$1008,5,FALSE))</f>
        <v>Platform</v>
      </c>
      <c r="H3471" t="str">
        <f>IF(VLOOKUP(TRM!A935,'TRM - TBM Crosswalk'!$A$2:'TRM - TBM Crosswalk'!$I$1008,6,FALSE)=0,"",VLOOKUP(TRM!A935,'TRM - TBM Crosswalk'!$A$2:'TRM - TBM Crosswalk'!$I$1008,6,FALSE))</f>
        <v/>
      </c>
      <c r="I3471" t="str">
        <f>IF(VLOOKUP(TRM!A935,'TRM - TBM Crosswalk'!$A$2:'TRM - TBM Crosswalk'!$I$1008,7,FALSE)=0,"",VLOOKUP(TRM!A935,'TRM - TBM Crosswalk'!$A$2:'TRM - TBM Crosswalk'!$I$1008,7,FALSE))</f>
        <v>Platform Services</v>
      </c>
      <c r="J3471" t="str">
        <f>IF(VLOOKUP(TRM!A935,'TRM - TBM Crosswalk'!$A$2:'TRM - TBM Crosswalk'!$I$1008,8,FALSE)=0,"",VLOOKUP(TRM!A935,'TRM - TBM Crosswalk'!$A$2:'TRM - TBM Crosswalk'!$I$1008,8,FALSE))</f>
        <v>Data Services</v>
      </c>
      <c r="K3471" t="str">
        <f>IF(VLOOKUP(TRM!A935,'TRM - TBM Crosswalk'!$A$2:'TRM - TBM Crosswalk'!$I$1008,9,FALSE)=0,"",VLOOKUP(TRM!A935,'TRM - TBM Crosswalk'!$A$2:'TRM - TBM Crosswalk'!$I$1008,9,FALSE))</f>
        <v>Database</v>
      </c>
    </row>
    <row r="3472" spans="1:11" x14ac:dyDescent="0.45">
      <c r="A3472" t="str">
        <f>TRM!A936</f>
        <v>A02.021.226</v>
      </c>
      <c r="B3472" t="str">
        <f>TRM!B936</f>
        <v>Database Management System</v>
      </c>
      <c r="C3472" t="str">
        <f>TRM!C936</f>
        <v>Microsoft SQL Server 2014 Transact-SQL Compiler Service | 12.2.5626.1</v>
      </c>
      <c r="D3472">
        <f>TRM!D936</f>
        <v>0</v>
      </c>
      <c r="E3472" t="str">
        <f>IF(VLOOKUP(TRM!A936,'TRM - TBM Crosswalk'!$A$2:'TRM - TBM Crosswalk'!$I$1008,3,FALSE)="N/A","TBD","")</f>
        <v/>
      </c>
      <c r="F3472" t="str">
        <f>IF(VLOOKUP(TRM!A936,'TRM - TBM Crosswalk'!$A$2:'TRM - TBM Crosswalk'!$I$1008,4,FALSE)=0,"",VLOOKUP(TRM!A936,'TRM - TBM Crosswalk'!$A$2:'TRM - TBM Crosswalk'!$I$1008,4,FALSE))</f>
        <v/>
      </c>
      <c r="G3472" t="str">
        <f>IF(VLOOKUP(TRM!A936,'TRM - TBM Crosswalk'!$A$2:'TRM - TBM Crosswalk'!$I$1008,5,FALSE)=0,"",VLOOKUP(TRM!A936,'TRM - TBM Crosswalk'!$A$2:'TRM - TBM Crosswalk'!$I$1008,5,FALSE))</f>
        <v>Platform</v>
      </c>
      <c r="H3472" t="str">
        <f>IF(VLOOKUP(TRM!A936,'TRM - TBM Crosswalk'!$A$2:'TRM - TBM Crosswalk'!$I$1008,6,FALSE)=0,"",VLOOKUP(TRM!A936,'TRM - TBM Crosswalk'!$A$2:'TRM - TBM Crosswalk'!$I$1008,6,FALSE))</f>
        <v/>
      </c>
      <c r="I3472" t="str">
        <f>IF(VLOOKUP(TRM!A936,'TRM - TBM Crosswalk'!$A$2:'TRM - TBM Crosswalk'!$I$1008,7,FALSE)=0,"",VLOOKUP(TRM!A936,'TRM - TBM Crosswalk'!$A$2:'TRM - TBM Crosswalk'!$I$1008,7,FALSE))</f>
        <v>Platform Services</v>
      </c>
      <c r="J3472" t="str">
        <f>IF(VLOOKUP(TRM!A936,'TRM - TBM Crosswalk'!$A$2:'TRM - TBM Crosswalk'!$I$1008,8,FALSE)=0,"",VLOOKUP(TRM!A936,'TRM - TBM Crosswalk'!$A$2:'TRM - TBM Crosswalk'!$I$1008,8,FALSE))</f>
        <v>Data Services</v>
      </c>
      <c r="K3472" t="str">
        <f>IF(VLOOKUP(TRM!A936,'TRM - TBM Crosswalk'!$A$2:'TRM - TBM Crosswalk'!$I$1008,9,FALSE)=0,"",VLOOKUP(TRM!A936,'TRM - TBM Crosswalk'!$A$2:'TRM - TBM Crosswalk'!$I$1008,9,FALSE))</f>
        <v>Database</v>
      </c>
    </row>
    <row r="3473" spans="1:11" x14ac:dyDescent="0.45">
      <c r="A3473" t="str">
        <f>TRM!A937</f>
        <v>A02.021.226</v>
      </c>
      <c r="B3473" t="str">
        <f>TRM!B937</f>
        <v>Database Management System</v>
      </c>
      <c r="C3473" t="str">
        <f>TRM!C937</f>
        <v>Microsoft SQL Server 2014 Transact-SQL Compiler Service | 12.3.6259.0</v>
      </c>
      <c r="D3473">
        <f>TRM!D937</f>
        <v>0</v>
      </c>
      <c r="E3473" t="str">
        <f>IF(VLOOKUP(TRM!A937,'TRM - TBM Crosswalk'!$A$2:'TRM - TBM Crosswalk'!$I$1008,3,FALSE)="N/A","TBD","")</f>
        <v/>
      </c>
      <c r="F3473" t="str">
        <f>IF(VLOOKUP(TRM!A937,'TRM - TBM Crosswalk'!$A$2:'TRM - TBM Crosswalk'!$I$1008,4,FALSE)=0,"",VLOOKUP(TRM!A937,'TRM - TBM Crosswalk'!$A$2:'TRM - TBM Crosswalk'!$I$1008,4,FALSE))</f>
        <v/>
      </c>
      <c r="G3473" t="str">
        <f>IF(VLOOKUP(TRM!A937,'TRM - TBM Crosswalk'!$A$2:'TRM - TBM Crosswalk'!$I$1008,5,FALSE)=0,"",VLOOKUP(TRM!A937,'TRM - TBM Crosswalk'!$A$2:'TRM - TBM Crosswalk'!$I$1008,5,FALSE))</f>
        <v>Platform</v>
      </c>
      <c r="H3473" t="str">
        <f>IF(VLOOKUP(TRM!A937,'TRM - TBM Crosswalk'!$A$2:'TRM - TBM Crosswalk'!$I$1008,6,FALSE)=0,"",VLOOKUP(TRM!A937,'TRM - TBM Crosswalk'!$A$2:'TRM - TBM Crosswalk'!$I$1008,6,FALSE))</f>
        <v/>
      </c>
      <c r="I3473" t="str">
        <f>IF(VLOOKUP(TRM!A937,'TRM - TBM Crosswalk'!$A$2:'TRM - TBM Crosswalk'!$I$1008,7,FALSE)=0,"",VLOOKUP(TRM!A937,'TRM - TBM Crosswalk'!$A$2:'TRM - TBM Crosswalk'!$I$1008,7,FALSE))</f>
        <v>Platform Services</v>
      </c>
      <c r="J3473" t="str">
        <f>IF(VLOOKUP(TRM!A937,'TRM - TBM Crosswalk'!$A$2:'TRM - TBM Crosswalk'!$I$1008,8,FALSE)=0,"",VLOOKUP(TRM!A937,'TRM - TBM Crosswalk'!$A$2:'TRM - TBM Crosswalk'!$I$1008,8,FALSE))</f>
        <v>Data Services</v>
      </c>
      <c r="K3473" t="str">
        <f>IF(VLOOKUP(TRM!A937,'TRM - TBM Crosswalk'!$A$2:'TRM - TBM Crosswalk'!$I$1008,9,FALSE)=0,"",VLOOKUP(TRM!A937,'TRM - TBM Crosswalk'!$A$2:'TRM - TBM Crosswalk'!$I$1008,9,FALSE))</f>
        <v>Database</v>
      </c>
    </row>
    <row r="3474" spans="1:11" x14ac:dyDescent="0.45">
      <c r="A3474" t="str">
        <f>TRM!A938</f>
        <v>A02.021.226</v>
      </c>
      <c r="B3474" t="str">
        <f>TRM!B938</f>
        <v>Database Management System</v>
      </c>
      <c r="C3474" t="str">
        <f>TRM!C938</f>
        <v>Microsoft SQL Server 2014 Transact-SQL Compiler Service | 12.3.6293.0</v>
      </c>
      <c r="D3474">
        <f>TRM!D938</f>
        <v>0</v>
      </c>
      <c r="E3474" t="str">
        <f>IF(VLOOKUP(TRM!A938,'TRM - TBM Crosswalk'!$A$2:'TRM - TBM Crosswalk'!$I$1008,3,FALSE)="N/A","TBD","")</f>
        <v/>
      </c>
      <c r="F3474" t="str">
        <f>IF(VLOOKUP(TRM!A938,'TRM - TBM Crosswalk'!$A$2:'TRM - TBM Crosswalk'!$I$1008,4,FALSE)=0,"",VLOOKUP(TRM!A938,'TRM - TBM Crosswalk'!$A$2:'TRM - TBM Crosswalk'!$I$1008,4,FALSE))</f>
        <v/>
      </c>
      <c r="G3474" t="str">
        <f>IF(VLOOKUP(TRM!A938,'TRM - TBM Crosswalk'!$A$2:'TRM - TBM Crosswalk'!$I$1008,5,FALSE)=0,"",VLOOKUP(TRM!A938,'TRM - TBM Crosswalk'!$A$2:'TRM - TBM Crosswalk'!$I$1008,5,FALSE))</f>
        <v>Platform</v>
      </c>
      <c r="H3474" t="str">
        <f>IF(VLOOKUP(TRM!A938,'TRM - TBM Crosswalk'!$A$2:'TRM - TBM Crosswalk'!$I$1008,6,FALSE)=0,"",VLOOKUP(TRM!A938,'TRM - TBM Crosswalk'!$A$2:'TRM - TBM Crosswalk'!$I$1008,6,FALSE))</f>
        <v/>
      </c>
      <c r="I3474" t="str">
        <f>IF(VLOOKUP(TRM!A938,'TRM - TBM Crosswalk'!$A$2:'TRM - TBM Crosswalk'!$I$1008,7,FALSE)=0,"",VLOOKUP(TRM!A938,'TRM - TBM Crosswalk'!$A$2:'TRM - TBM Crosswalk'!$I$1008,7,FALSE))</f>
        <v>Platform Services</v>
      </c>
      <c r="J3474" t="str">
        <f>IF(VLOOKUP(TRM!A938,'TRM - TBM Crosswalk'!$A$2:'TRM - TBM Crosswalk'!$I$1008,8,FALSE)=0,"",VLOOKUP(TRM!A938,'TRM - TBM Crosswalk'!$A$2:'TRM - TBM Crosswalk'!$I$1008,8,FALSE))</f>
        <v>Data Services</v>
      </c>
      <c r="K3474" t="str">
        <f>IF(VLOOKUP(TRM!A938,'TRM - TBM Crosswalk'!$A$2:'TRM - TBM Crosswalk'!$I$1008,9,FALSE)=0,"",VLOOKUP(TRM!A938,'TRM - TBM Crosswalk'!$A$2:'TRM - TBM Crosswalk'!$I$1008,9,FALSE))</f>
        <v>Database</v>
      </c>
    </row>
    <row r="3475" spans="1:11" x14ac:dyDescent="0.45">
      <c r="A3475" t="str">
        <f>TRM!A939</f>
        <v>A02.021.226</v>
      </c>
      <c r="B3475" t="str">
        <f>TRM!B939</f>
        <v>Database Management System</v>
      </c>
      <c r="C3475" t="str">
        <f>TRM!C939</f>
        <v>Microsoft SQL Server 2014 Transact-SQL Compiler Service | 12.3.6329.1</v>
      </c>
      <c r="D3475">
        <f>TRM!D939</f>
        <v>0</v>
      </c>
      <c r="E3475" t="str">
        <f>IF(VLOOKUP(TRM!A939,'TRM - TBM Crosswalk'!$A$2:'TRM - TBM Crosswalk'!$I$1008,3,FALSE)="N/A","TBD","")</f>
        <v/>
      </c>
      <c r="F3475" t="str">
        <f>IF(VLOOKUP(TRM!A939,'TRM - TBM Crosswalk'!$A$2:'TRM - TBM Crosswalk'!$I$1008,4,FALSE)=0,"",VLOOKUP(TRM!A939,'TRM - TBM Crosswalk'!$A$2:'TRM - TBM Crosswalk'!$I$1008,4,FALSE))</f>
        <v/>
      </c>
      <c r="G3475" t="str">
        <f>IF(VLOOKUP(TRM!A939,'TRM - TBM Crosswalk'!$A$2:'TRM - TBM Crosswalk'!$I$1008,5,FALSE)=0,"",VLOOKUP(TRM!A939,'TRM - TBM Crosswalk'!$A$2:'TRM - TBM Crosswalk'!$I$1008,5,FALSE))</f>
        <v>Platform</v>
      </c>
      <c r="H3475" t="str">
        <f>IF(VLOOKUP(TRM!A939,'TRM - TBM Crosswalk'!$A$2:'TRM - TBM Crosswalk'!$I$1008,6,FALSE)=0,"",VLOOKUP(TRM!A939,'TRM - TBM Crosswalk'!$A$2:'TRM - TBM Crosswalk'!$I$1008,6,FALSE))</f>
        <v/>
      </c>
      <c r="I3475" t="str">
        <f>IF(VLOOKUP(TRM!A939,'TRM - TBM Crosswalk'!$A$2:'TRM - TBM Crosswalk'!$I$1008,7,FALSE)=0,"",VLOOKUP(TRM!A939,'TRM - TBM Crosswalk'!$A$2:'TRM - TBM Crosswalk'!$I$1008,7,FALSE))</f>
        <v>Platform Services</v>
      </c>
      <c r="J3475" t="str">
        <f>IF(VLOOKUP(TRM!A939,'TRM - TBM Crosswalk'!$A$2:'TRM - TBM Crosswalk'!$I$1008,8,FALSE)=0,"",VLOOKUP(TRM!A939,'TRM - TBM Crosswalk'!$A$2:'TRM - TBM Crosswalk'!$I$1008,8,FALSE))</f>
        <v>Data Services</v>
      </c>
      <c r="K3475" t="str">
        <f>IF(VLOOKUP(TRM!A939,'TRM - TBM Crosswalk'!$A$2:'TRM - TBM Crosswalk'!$I$1008,9,FALSE)=0,"",VLOOKUP(TRM!A939,'TRM - TBM Crosswalk'!$A$2:'TRM - TBM Crosswalk'!$I$1008,9,FALSE))</f>
        <v>Database</v>
      </c>
    </row>
    <row r="3476" spans="1:11" x14ac:dyDescent="0.45">
      <c r="A3476" t="str">
        <f>TRM!A940</f>
        <v>A02.021.226</v>
      </c>
      <c r="B3476" t="str">
        <f>TRM!B940</f>
        <v>Database Management System</v>
      </c>
      <c r="C3476" t="str">
        <f>TRM!C940</f>
        <v>Microsoft SQL Server 2014 Transact-SQL Compiler Service | 12.3.6372.1</v>
      </c>
      <c r="D3476">
        <f>TRM!D940</f>
        <v>0</v>
      </c>
      <c r="E3476" t="str">
        <f>IF(VLOOKUP(TRM!A940,'TRM - TBM Crosswalk'!$A$2:'TRM - TBM Crosswalk'!$I$1008,3,FALSE)="N/A","TBD","")</f>
        <v/>
      </c>
      <c r="F3476" t="str">
        <f>IF(VLOOKUP(TRM!A940,'TRM - TBM Crosswalk'!$A$2:'TRM - TBM Crosswalk'!$I$1008,4,FALSE)=0,"",VLOOKUP(TRM!A940,'TRM - TBM Crosswalk'!$A$2:'TRM - TBM Crosswalk'!$I$1008,4,FALSE))</f>
        <v/>
      </c>
      <c r="G3476" t="str">
        <f>IF(VLOOKUP(TRM!A940,'TRM - TBM Crosswalk'!$A$2:'TRM - TBM Crosswalk'!$I$1008,5,FALSE)=0,"",VLOOKUP(TRM!A940,'TRM - TBM Crosswalk'!$A$2:'TRM - TBM Crosswalk'!$I$1008,5,FALSE))</f>
        <v>Platform</v>
      </c>
      <c r="H3476" t="str">
        <f>IF(VLOOKUP(TRM!A940,'TRM - TBM Crosswalk'!$A$2:'TRM - TBM Crosswalk'!$I$1008,6,FALSE)=0,"",VLOOKUP(TRM!A940,'TRM - TBM Crosswalk'!$A$2:'TRM - TBM Crosswalk'!$I$1008,6,FALSE))</f>
        <v/>
      </c>
      <c r="I3476" t="str">
        <f>IF(VLOOKUP(TRM!A940,'TRM - TBM Crosswalk'!$A$2:'TRM - TBM Crosswalk'!$I$1008,7,FALSE)=0,"",VLOOKUP(TRM!A940,'TRM - TBM Crosswalk'!$A$2:'TRM - TBM Crosswalk'!$I$1008,7,FALSE))</f>
        <v>Platform Services</v>
      </c>
      <c r="J3476" t="str">
        <f>IF(VLOOKUP(TRM!A940,'TRM - TBM Crosswalk'!$A$2:'TRM - TBM Crosswalk'!$I$1008,8,FALSE)=0,"",VLOOKUP(TRM!A940,'TRM - TBM Crosswalk'!$A$2:'TRM - TBM Crosswalk'!$I$1008,8,FALSE))</f>
        <v>Data Services</v>
      </c>
      <c r="K3476" t="str">
        <f>IF(VLOOKUP(TRM!A940,'TRM - TBM Crosswalk'!$A$2:'TRM - TBM Crosswalk'!$I$1008,9,FALSE)=0,"",VLOOKUP(TRM!A940,'TRM - TBM Crosswalk'!$A$2:'TRM - TBM Crosswalk'!$I$1008,9,FALSE))</f>
        <v>Database</v>
      </c>
    </row>
    <row r="3477" spans="1:11" x14ac:dyDescent="0.45">
      <c r="A3477" t="str">
        <f>TRM!A941</f>
        <v>A02.021.226</v>
      </c>
      <c r="B3477" t="str">
        <f>TRM!B941</f>
        <v>Database Management System</v>
      </c>
      <c r="C3477" t="str">
        <f>TRM!C941</f>
        <v>Microsoft SQL Server 2014 Transact-SQL ScriptDom | 12.0.2000.8</v>
      </c>
      <c r="D3477">
        <f>TRM!D941</f>
        <v>0</v>
      </c>
      <c r="E3477" t="str">
        <f>IF(VLOOKUP(TRM!A941,'TRM - TBM Crosswalk'!$A$2:'TRM - TBM Crosswalk'!$I$1008,3,FALSE)="N/A","TBD","")</f>
        <v/>
      </c>
      <c r="F3477" t="str">
        <f>IF(VLOOKUP(TRM!A941,'TRM - TBM Crosswalk'!$A$2:'TRM - TBM Crosswalk'!$I$1008,4,FALSE)=0,"",VLOOKUP(TRM!A941,'TRM - TBM Crosswalk'!$A$2:'TRM - TBM Crosswalk'!$I$1008,4,FALSE))</f>
        <v/>
      </c>
      <c r="G3477" t="str">
        <f>IF(VLOOKUP(TRM!A941,'TRM - TBM Crosswalk'!$A$2:'TRM - TBM Crosswalk'!$I$1008,5,FALSE)=0,"",VLOOKUP(TRM!A941,'TRM - TBM Crosswalk'!$A$2:'TRM - TBM Crosswalk'!$I$1008,5,FALSE))</f>
        <v>Platform</v>
      </c>
      <c r="H3477" t="str">
        <f>IF(VLOOKUP(TRM!A941,'TRM - TBM Crosswalk'!$A$2:'TRM - TBM Crosswalk'!$I$1008,6,FALSE)=0,"",VLOOKUP(TRM!A941,'TRM - TBM Crosswalk'!$A$2:'TRM - TBM Crosswalk'!$I$1008,6,FALSE))</f>
        <v/>
      </c>
      <c r="I3477" t="str">
        <f>IF(VLOOKUP(TRM!A941,'TRM - TBM Crosswalk'!$A$2:'TRM - TBM Crosswalk'!$I$1008,7,FALSE)=0,"",VLOOKUP(TRM!A941,'TRM - TBM Crosswalk'!$A$2:'TRM - TBM Crosswalk'!$I$1008,7,FALSE))</f>
        <v>Platform Services</v>
      </c>
      <c r="J3477" t="str">
        <f>IF(VLOOKUP(TRM!A941,'TRM - TBM Crosswalk'!$A$2:'TRM - TBM Crosswalk'!$I$1008,8,FALSE)=0,"",VLOOKUP(TRM!A941,'TRM - TBM Crosswalk'!$A$2:'TRM - TBM Crosswalk'!$I$1008,8,FALSE))</f>
        <v>Data Services</v>
      </c>
      <c r="K3477" t="str">
        <f>IF(VLOOKUP(TRM!A941,'TRM - TBM Crosswalk'!$A$2:'TRM - TBM Crosswalk'!$I$1008,9,FALSE)=0,"",VLOOKUP(TRM!A941,'TRM - TBM Crosswalk'!$A$2:'TRM - TBM Crosswalk'!$I$1008,9,FALSE))</f>
        <v>Database</v>
      </c>
    </row>
    <row r="3478" spans="1:11" x14ac:dyDescent="0.45">
      <c r="A3478" t="str">
        <f>TRM!A942</f>
        <v>A02.021.226</v>
      </c>
      <c r="B3478" t="str">
        <f>TRM!B942</f>
        <v>Database Management System</v>
      </c>
      <c r="C3478" t="str">
        <f>TRM!C942</f>
        <v>Microsoft SQL Server 2014 Transact-SQL ScriptDom | 12.1.4100.1</v>
      </c>
      <c r="D3478">
        <f>TRM!D942</f>
        <v>0</v>
      </c>
      <c r="E3478" t="str">
        <f>IF(VLOOKUP(TRM!A942,'TRM - TBM Crosswalk'!$A$2:'TRM - TBM Crosswalk'!$I$1008,3,FALSE)="N/A","TBD","")</f>
        <v/>
      </c>
      <c r="F3478" t="str">
        <f>IF(VLOOKUP(TRM!A942,'TRM - TBM Crosswalk'!$A$2:'TRM - TBM Crosswalk'!$I$1008,4,FALSE)=0,"",VLOOKUP(TRM!A942,'TRM - TBM Crosswalk'!$A$2:'TRM - TBM Crosswalk'!$I$1008,4,FALSE))</f>
        <v/>
      </c>
      <c r="G3478" t="str">
        <f>IF(VLOOKUP(TRM!A942,'TRM - TBM Crosswalk'!$A$2:'TRM - TBM Crosswalk'!$I$1008,5,FALSE)=0,"",VLOOKUP(TRM!A942,'TRM - TBM Crosswalk'!$A$2:'TRM - TBM Crosswalk'!$I$1008,5,FALSE))</f>
        <v>Platform</v>
      </c>
      <c r="H3478" t="str">
        <f>IF(VLOOKUP(TRM!A942,'TRM - TBM Crosswalk'!$A$2:'TRM - TBM Crosswalk'!$I$1008,6,FALSE)=0,"",VLOOKUP(TRM!A942,'TRM - TBM Crosswalk'!$A$2:'TRM - TBM Crosswalk'!$I$1008,6,FALSE))</f>
        <v/>
      </c>
      <c r="I3478" t="str">
        <f>IF(VLOOKUP(TRM!A942,'TRM - TBM Crosswalk'!$A$2:'TRM - TBM Crosswalk'!$I$1008,7,FALSE)=0,"",VLOOKUP(TRM!A942,'TRM - TBM Crosswalk'!$A$2:'TRM - TBM Crosswalk'!$I$1008,7,FALSE))</f>
        <v>Platform Services</v>
      </c>
      <c r="J3478" t="str">
        <f>IF(VLOOKUP(TRM!A942,'TRM - TBM Crosswalk'!$A$2:'TRM - TBM Crosswalk'!$I$1008,8,FALSE)=0,"",VLOOKUP(TRM!A942,'TRM - TBM Crosswalk'!$A$2:'TRM - TBM Crosswalk'!$I$1008,8,FALSE))</f>
        <v>Data Services</v>
      </c>
      <c r="K3478" t="str">
        <f>IF(VLOOKUP(TRM!A942,'TRM - TBM Crosswalk'!$A$2:'TRM - TBM Crosswalk'!$I$1008,9,FALSE)=0,"",VLOOKUP(TRM!A942,'TRM - TBM Crosswalk'!$A$2:'TRM - TBM Crosswalk'!$I$1008,9,FALSE))</f>
        <v>Database</v>
      </c>
    </row>
    <row r="3479" spans="1:11" x14ac:dyDescent="0.45">
      <c r="A3479" t="str">
        <f>TRM!A943</f>
        <v>A02.021.226</v>
      </c>
      <c r="B3479" t="str">
        <f>TRM!B943</f>
        <v>Database Management System</v>
      </c>
      <c r="C3479" t="str">
        <f>TRM!C943</f>
        <v>Microsoft SQL Server 2014 Transact-SQL ScriptDom | 12.2.5000.0</v>
      </c>
      <c r="D3479">
        <f>TRM!D943</f>
        <v>0</v>
      </c>
      <c r="E3479" t="str">
        <f>IF(VLOOKUP(TRM!A943,'TRM - TBM Crosswalk'!$A$2:'TRM - TBM Crosswalk'!$I$1008,3,FALSE)="N/A","TBD","")</f>
        <v/>
      </c>
      <c r="F3479" t="str">
        <f>IF(VLOOKUP(TRM!A943,'TRM - TBM Crosswalk'!$A$2:'TRM - TBM Crosswalk'!$I$1008,4,FALSE)=0,"",VLOOKUP(TRM!A943,'TRM - TBM Crosswalk'!$A$2:'TRM - TBM Crosswalk'!$I$1008,4,FALSE))</f>
        <v/>
      </c>
      <c r="G3479" t="str">
        <f>IF(VLOOKUP(TRM!A943,'TRM - TBM Crosswalk'!$A$2:'TRM - TBM Crosswalk'!$I$1008,5,FALSE)=0,"",VLOOKUP(TRM!A943,'TRM - TBM Crosswalk'!$A$2:'TRM - TBM Crosswalk'!$I$1008,5,FALSE))</f>
        <v>Platform</v>
      </c>
      <c r="H3479" t="str">
        <f>IF(VLOOKUP(TRM!A943,'TRM - TBM Crosswalk'!$A$2:'TRM - TBM Crosswalk'!$I$1008,6,FALSE)=0,"",VLOOKUP(TRM!A943,'TRM - TBM Crosswalk'!$A$2:'TRM - TBM Crosswalk'!$I$1008,6,FALSE))</f>
        <v/>
      </c>
      <c r="I3479" t="str">
        <f>IF(VLOOKUP(TRM!A943,'TRM - TBM Crosswalk'!$A$2:'TRM - TBM Crosswalk'!$I$1008,7,FALSE)=0,"",VLOOKUP(TRM!A943,'TRM - TBM Crosswalk'!$A$2:'TRM - TBM Crosswalk'!$I$1008,7,FALSE))</f>
        <v>Platform Services</v>
      </c>
      <c r="J3479" t="str">
        <f>IF(VLOOKUP(TRM!A943,'TRM - TBM Crosswalk'!$A$2:'TRM - TBM Crosswalk'!$I$1008,8,FALSE)=0,"",VLOOKUP(TRM!A943,'TRM - TBM Crosswalk'!$A$2:'TRM - TBM Crosswalk'!$I$1008,8,FALSE))</f>
        <v>Data Services</v>
      </c>
      <c r="K3479" t="str">
        <f>IF(VLOOKUP(TRM!A943,'TRM - TBM Crosswalk'!$A$2:'TRM - TBM Crosswalk'!$I$1008,9,FALSE)=0,"",VLOOKUP(TRM!A943,'TRM - TBM Crosswalk'!$A$2:'TRM - TBM Crosswalk'!$I$1008,9,FALSE))</f>
        <v>Database</v>
      </c>
    </row>
    <row r="3480" spans="1:11" x14ac:dyDescent="0.45">
      <c r="A3480" t="str">
        <f>TRM!A944</f>
        <v>A02.021.226</v>
      </c>
      <c r="B3480" t="str">
        <f>TRM!B944</f>
        <v>Database Management System</v>
      </c>
      <c r="C3480" t="str">
        <f>TRM!C944</f>
        <v>Microsoft SQL Server 2014 Transact-SQL ScriptDom | 12.3.6259.0</v>
      </c>
      <c r="D3480">
        <f>TRM!D944</f>
        <v>0</v>
      </c>
      <c r="E3480" t="str">
        <f>IF(VLOOKUP(TRM!A944,'TRM - TBM Crosswalk'!$A$2:'TRM - TBM Crosswalk'!$I$1008,3,FALSE)="N/A","TBD","")</f>
        <v/>
      </c>
      <c r="F3480" t="str">
        <f>IF(VLOOKUP(TRM!A944,'TRM - TBM Crosswalk'!$A$2:'TRM - TBM Crosswalk'!$I$1008,4,FALSE)=0,"",VLOOKUP(TRM!A944,'TRM - TBM Crosswalk'!$A$2:'TRM - TBM Crosswalk'!$I$1008,4,FALSE))</f>
        <v/>
      </c>
      <c r="G3480" t="str">
        <f>IF(VLOOKUP(TRM!A944,'TRM - TBM Crosswalk'!$A$2:'TRM - TBM Crosswalk'!$I$1008,5,FALSE)=0,"",VLOOKUP(TRM!A944,'TRM - TBM Crosswalk'!$A$2:'TRM - TBM Crosswalk'!$I$1008,5,FALSE))</f>
        <v>Platform</v>
      </c>
      <c r="H3480" t="str">
        <f>IF(VLOOKUP(TRM!A944,'TRM - TBM Crosswalk'!$A$2:'TRM - TBM Crosswalk'!$I$1008,6,FALSE)=0,"",VLOOKUP(TRM!A944,'TRM - TBM Crosswalk'!$A$2:'TRM - TBM Crosswalk'!$I$1008,6,FALSE))</f>
        <v/>
      </c>
      <c r="I3480" t="str">
        <f>IF(VLOOKUP(TRM!A944,'TRM - TBM Crosswalk'!$A$2:'TRM - TBM Crosswalk'!$I$1008,7,FALSE)=0,"",VLOOKUP(TRM!A944,'TRM - TBM Crosswalk'!$A$2:'TRM - TBM Crosswalk'!$I$1008,7,FALSE))</f>
        <v>Platform Services</v>
      </c>
      <c r="J3480" t="str">
        <f>IF(VLOOKUP(TRM!A944,'TRM - TBM Crosswalk'!$A$2:'TRM - TBM Crosswalk'!$I$1008,8,FALSE)=0,"",VLOOKUP(TRM!A944,'TRM - TBM Crosswalk'!$A$2:'TRM - TBM Crosswalk'!$I$1008,8,FALSE))</f>
        <v>Data Services</v>
      </c>
      <c r="K3480" t="str">
        <f>IF(VLOOKUP(TRM!A944,'TRM - TBM Crosswalk'!$A$2:'TRM - TBM Crosswalk'!$I$1008,9,FALSE)=0,"",VLOOKUP(TRM!A944,'TRM - TBM Crosswalk'!$A$2:'TRM - TBM Crosswalk'!$I$1008,9,FALSE))</f>
        <v>Database</v>
      </c>
    </row>
    <row r="3481" spans="1:11" x14ac:dyDescent="0.45">
      <c r="A3481" t="str">
        <f>TRM!A945</f>
        <v>A02.021.226</v>
      </c>
      <c r="B3481" t="str">
        <f>TRM!B945</f>
        <v>Database Management System</v>
      </c>
      <c r="C3481" t="str">
        <f>TRM!C945</f>
        <v>Microsoft SQL Server 2014 Transact-SQL ScriptDom | 12.3.6293.0</v>
      </c>
      <c r="D3481">
        <f>TRM!D945</f>
        <v>0</v>
      </c>
      <c r="E3481" t="str">
        <f>IF(VLOOKUP(TRM!A945,'TRM - TBM Crosswalk'!$A$2:'TRM - TBM Crosswalk'!$I$1008,3,FALSE)="N/A","TBD","")</f>
        <v/>
      </c>
      <c r="F3481" t="str">
        <f>IF(VLOOKUP(TRM!A945,'TRM - TBM Crosswalk'!$A$2:'TRM - TBM Crosswalk'!$I$1008,4,FALSE)=0,"",VLOOKUP(TRM!A945,'TRM - TBM Crosswalk'!$A$2:'TRM - TBM Crosswalk'!$I$1008,4,FALSE))</f>
        <v/>
      </c>
      <c r="G3481" t="str">
        <f>IF(VLOOKUP(TRM!A945,'TRM - TBM Crosswalk'!$A$2:'TRM - TBM Crosswalk'!$I$1008,5,FALSE)=0,"",VLOOKUP(TRM!A945,'TRM - TBM Crosswalk'!$A$2:'TRM - TBM Crosswalk'!$I$1008,5,FALSE))</f>
        <v>Platform</v>
      </c>
      <c r="H3481" t="str">
        <f>IF(VLOOKUP(TRM!A945,'TRM - TBM Crosswalk'!$A$2:'TRM - TBM Crosswalk'!$I$1008,6,FALSE)=0,"",VLOOKUP(TRM!A945,'TRM - TBM Crosswalk'!$A$2:'TRM - TBM Crosswalk'!$I$1008,6,FALSE))</f>
        <v/>
      </c>
      <c r="I3481" t="str">
        <f>IF(VLOOKUP(TRM!A945,'TRM - TBM Crosswalk'!$A$2:'TRM - TBM Crosswalk'!$I$1008,7,FALSE)=0,"",VLOOKUP(TRM!A945,'TRM - TBM Crosswalk'!$A$2:'TRM - TBM Crosswalk'!$I$1008,7,FALSE))</f>
        <v>Platform Services</v>
      </c>
      <c r="J3481" t="str">
        <f>IF(VLOOKUP(TRM!A945,'TRM - TBM Crosswalk'!$A$2:'TRM - TBM Crosswalk'!$I$1008,8,FALSE)=0,"",VLOOKUP(TRM!A945,'TRM - TBM Crosswalk'!$A$2:'TRM - TBM Crosswalk'!$I$1008,8,FALSE))</f>
        <v>Data Services</v>
      </c>
      <c r="K3481" t="str">
        <f>IF(VLOOKUP(TRM!A945,'TRM - TBM Crosswalk'!$A$2:'TRM - TBM Crosswalk'!$I$1008,9,FALSE)=0,"",VLOOKUP(TRM!A945,'TRM - TBM Crosswalk'!$A$2:'TRM - TBM Crosswalk'!$I$1008,9,FALSE))</f>
        <v>Database</v>
      </c>
    </row>
    <row r="3482" spans="1:11" x14ac:dyDescent="0.45">
      <c r="A3482" t="str">
        <f>TRM!A946</f>
        <v>A02.021.226</v>
      </c>
      <c r="B3482" t="str">
        <f>TRM!B946</f>
        <v>Database Management System</v>
      </c>
      <c r="C3482" t="str">
        <f>TRM!C946</f>
        <v>Microsoft SQL Server 2014 Transact-SQL ScriptDom | 12.3.6329.1</v>
      </c>
      <c r="D3482">
        <f>TRM!D946</f>
        <v>0</v>
      </c>
      <c r="E3482" t="str">
        <f>IF(VLOOKUP(TRM!A946,'TRM - TBM Crosswalk'!$A$2:'TRM - TBM Crosswalk'!$I$1008,3,FALSE)="N/A","TBD","")</f>
        <v/>
      </c>
      <c r="F3482" t="str">
        <f>IF(VLOOKUP(TRM!A946,'TRM - TBM Crosswalk'!$A$2:'TRM - TBM Crosswalk'!$I$1008,4,FALSE)=0,"",VLOOKUP(TRM!A946,'TRM - TBM Crosswalk'!$A$2:'TRM - TBM Crosswalk'!$I$1008,4,FALSE))</f>
        <v/>
      </c>
      <c r="G3482" t="str">
        <f>IF(VLOOKUP(TRM!A946,'TRM - TBM Crosswalk'!$A$2:'TRM - TBM Crosswalk'!$I$1008,5,FALSE)=0,"",VLOOKUP(TRM!A946,'TRM - TBM Crosswalk'!$A$2:'TRM - TBM Crosswalk'!$I$1008,5,FALSE))</f>
        <v>Platform</v>
      </c>
      <c r="H3482" t="str">
        <f>IF(VLOOKUP(TRM!A946,'TRM - TBM Crosswalk'!$A$2:'TRM - TBM Crosswalk'!$I$1008,6,FALSE)=0,"",VLOOKUP(TRM!A946,'TRM - TBM Crosswalk'!$A$2:'TRM - TBM Crosswalk'!$I$1008,6,FALSE))</f>
        <v/>
      </c>
      <c r="I3482" t="str">
        <f>IF(VLOOKUP(TRM!A946,'TRM - TBM Crosswalk'!$A$2:'TRM - TBM Crosswalk'!$I$1008,7,FALSE)=0,"",VLOOKUP(TRM!A946,'TRM - TBM Crosswalk'!$A$2:'TRM - TBM Crosswalk'!$I$1008,7,FALSE))</f>
        <v>Platform Services</v>
      </c>
      <c r="J3482" t="str">
        <f>IF(VLOOKUP(TRM!A946,'TRM - TBM Crosswalk'!$A$2:'TRM - TBM Crosswalk'!$I$1008,8,FALSE)=0,"",VLOOKUP(TRM!A946,'TRM - TBM Crosswalk'!$A$2:'TRM - TBM Crosswalk'!$I$1008,8,FALSE))</f>
        <v>Data Services</v>
      </c>
      <c r="K3482" t="str">
        <f>IF(VLOOKUP(TRM!A946,'TRM - TBM Crosswalk'!$A$2:'TRM - TBM Crosswalk'!$I$1008,9,FALSE)=0,"",VLOOKUP(TRM!A946,'TRM - TBM Crosswalk'!$A$2:'TRM - TBM Crosswalk'!$I$1008,9,FALSE))</f>
        <v>Database</v>
      </c>
    </row>
    <row r="3483" spans="1:11" x14ac:dyDescent="0.45">
      <c r="A3483" t="str">
        <f>TRM!A947</f>
        <v>A02.021.226</v>
      </c>
      <c r="B3483" t="str">
        <f>TRM!B947</f>
        <v>Database Management System</v>
      </c>
      <c r="C3483" t="str">
        <f>TRM!C947</f>
        <v>Microsoft SQL Server 2014 Transact-SQL ScriptDom | 12.3.6372.1</v>
      </c>
      <c r="D3483">
        <f>TRM!D947</f>
        <v>0</v>
      </c>
      <c r="E3483" t="str">
        <f>IF(VLOOKUP(TRM!A947,'TRM - TBM Crosswalk'!$A$2:'TRM - TBM Crosswalk'!$I$1008,3,FALSE)="N/A","TBD","")</f>
        <v/>
      </c>
      <c r="F3483" t="str">
        <f>IF(VLOOKUP(TRM!A947,'TRM - TBM Crosswalk'!$A$2:'TRM - TBM Crosswalk'!$I$1008,4,FALSE)=0,"",VLOOKUP(TRM!A947,'TRM - TBM Crosswalk'!$A$2:'TRM - TBM Crosswalk'!$I$1008,4,FALSE))</f>
        <v/>
      </c>
      <c r="G3483" t="str">
        <f>IF(VLOOKUP(TRM!A947,'TRM - TBM Crosswalk'!$A$2:'TRM - TBM Crosswalk'!$I$1008,5,FALSE)=0,"",VLOOKUP(TRM!A947,'TRM - TBM Crosswalk'!$A$2:'TRM - TBM Crosswalk'!$I$1008,5,FALSE))</f>
        <v>Platform</v>
      </c>
      <c r="H3483" t="str">
        <f>IF(VLOOKUP(TRM!A947,'TRM - TBM Crosswalk'!$A$2:'TRM - TBM Crosswalk'!$I$1008,6,FALSE)=0,"",VLOOKUP(TRM!A947,'TRM - TBM Crosswalk'!$A$2:'TRM - TBM Crosswalk'!$I$1008,6,FALSE))</f>
        <v/>
      </c>
      <c r="I3483" t="str">
        <f>IF(VLOOKUP(TRM!A947,'TRM - TBM Crosswalk'!$A$2:'TRM - TBM Crosswalk'!$I$1008,7,FALSE)=0,"",VLOOKUP(TRM!A947,'TRM - TBM Crosswalk'!$A$2:'TRM - TBM Crosswalk'!$I$1008,7,FALSE))</f>
        <v>Platform Services</v>
      </c>
      <c r="J3483" t="str">
        <f>IF(VLOOKUP(TRM!A947,'TRM - TBM Crosswalk'!$A$2:'TRM - TBM Crosswalk'!$I$1008,8,FALSE)=0,"",VLOOKUP(TRM!A947,'TRM - TBM Crosswalk'!$A$2:'TRM - TBM Crosswalk'!$I$1008,8,FALSE))</f>
        <v>Data Services</v>
      </c>
      <c r="K3483" t="str">
        <f>IF(VLOOKUP(TRM!A947,'TRM - TBM Crosswalk'!$A$2:'TRM - TBM Crosswalk'!$I$1008,9,FALSE)=0,"",VLOOKUP(TRM!A947,'TRM - TBM Crosswalk'!$A$2:'TRM - TBM Crosswalk'!$I$1008,9,FALSE))</f>
        <v>Database</v>
      </c>
    </row>
    <row r="3484" spans="1:11" x14ac:dyDescent="0.45">
      <c r="A3484" t="str">
        <f>TRM!A948</f>
        <v>A02.021.226</v>
      </c>
      <c r="B3484" t="str">
        <f>TRM!B948</f>
        <v>Database Management System</v>
      </c>
      <c r="C3484" t="str">
        <f>TRM!C948</f>
        <v>Microsoft SQL Server 2014 T-SQL Language Service | 12.0.2000.8</v>
      </c>
      <c r="D3484">
        <f>TRM!D948</f>
        <v>0</v>
      </c>
      <c r="E3484" t="str">
        <f>IF(VLOOKUP(TRM!A948,'TRM - TBM Crosswalk'!$A$2:'TRM - TBM Crosswalk'!$I$1008,3,FALSE)="N/A","TBD","")</f>
        <v/>
      </c>
      <c r="F3484" t="str">
        <f>IF(VLOOKUP(TRM!A948,'TRM - TBM Crosswalk'!$A$2:'TRM - TBM Crosswalk'!$I$1008,4,FALSE)=0,"",VLOOKUP(TRM!A948,'TRM - TBM Crosswalk'!$A$2:'TRM - TBM Crosswalk'!$I$1008,4,FALSE))</f>
        <v/>
      </c>
      <c r="G3484" t="str">
        <f>IF(VLOOKUP(TRM!A948,'TRM - TBM Crosswalk'!$A$2:'TRM - TBM Crosswalk'!$I$1008,5,FALSE)=0,"",VLOOKUP(TRM!A948,'TRM - TBM Crosswalk'!$A$2:'TRM - TBM Crosswalk'!$I$1008,5,FALSE))</f>
        <v>Platform</v>
      </c>
      <c r="H3484" t="str">
        <f>IF(VLOOKUP(TRM!A948,'TRM - TBM Crosswalk'!$A$2:'TRM - TBM Crosswalk'!$I$1008,6,FALSE)=0,"",VLOOKUP(TRM!A948,'TRM - TBM Crosswalk'!$A$2:'TRM - TBM Crosswalk'!$I$1008,6,FALSE))</f>
        <v/>
      </c>
      <c r="I3484" t="str">
        <f>IF(VLOOKUP(TRM!A948,'TRM - TBM Crosswalk'!$A$2:'TRM - TBM Crosswalk'!$I$1008,7,FALSE)=0,"",VLOOKUP(TRM!A948,'TRM - TBM Crosswalk'!$A$2:'TRM - TBM Crosswalk'!$I$1008,7,FALSE))</f>
        <v>Platform Services</v>
      </c>
      <c r="J3484" t="str">
        <f>IF(VLOOKUP(TRM!A948,'TRM - TBM Crosswalk'!$A$2:'TRM - TBM Crosswalk'!$I$1008,8,FALSE)=0,"",VLOOKUP(TRM!A948,'TRM - TBM Crosswalk'!$A$2:'TRM - TBM Crosswalk'!$I$1008,8,FALSE))</f>
        <v>Data Services</v>
      </c>
      <c r="K3484" t="str">
        <f>IF(VLOOKUP(TRM!A948,'TRM - TBM Crosswalk'!$A$2:'TRM - TBM Crosswalk'!$I$1008,9,FALSE)=0,"",VLOOKUP(TRM!A948,'TRM - TBM Crosswalk'!$A$2:'TRM - TBM Crosswalk'!$I$1008,9,FALSE))</f>
        <v>Database</v>
      </c>
    </row>
    <row r="3485" spans="1:11" x14ac:dyDescent="0.45">
      <c r="A3485" t="str">
        <f>TRM!A949</f>
        <v>A02.021.226</v>
      </c>
      <c r="B3485" t="str">
        <f>TRM!B949</f>
        <v>Database Management System</v>
      </c>
      <c r="C3485" t="str">
        <f>TRM!C949</f>
        <v>Microsoft SQL Server 2016</v>
      </c>
      <c r="D3485">
        <f>TRM!D949</f>
        <v>0</v>
      </c>
      <c r="E3485" t="str">
        <f>IF(VLOOKUP(TRM!A949,'TRM - TBM Crosswalk'!$A$2:'TRM - TBM Crosswalk'!$I$1008,3,FALSE)="N/A","TBD","")</f>
        <v/>
      </c>
      <c r="F3485" t="str">
        <f>IF(VLOOKUP(TRM!A949,'TRM - TBM Crosswalk'!$A$2:'TRM - TBM Crosswalk'!$I$1008,4,FALSE)=0,"",VLOOKUP(TRM!A949,'TRM - TBM Crosswalk'!$A$2:'TRM - TBM Crosswalk'!$I$1008,4,FALSE))</f>
        <v/>
      </c>
      <c r="G3485" t="str">
        <f>IF(VLOOKUP(TRM!A949,'TRM - TBM Crosswalk'!$A$2:'TRM - TBM Crosswalk'!$I$1008,5,FALSE)=0,"",VLOOKUP(TRM!A949,'TRM - TBM Crosswalk'!$A$2:'TRM - TBM Crosswalk'!$I$1008,5,FALSE))</f>
        <v>Platform</v>
      </c>
      <c r="H3485" t="str">
        <f>IF(VLOOKUP(TRM!A949,'TRM - TBM Crosswalk'!$A$2:'TRM - TBM Crosswalk'!$I$1008,6,FALSE)=0,"",VLOOKUP(TRM!A949,'TRM - TBM Crosswalk'!$A$2:'TRM - TBM Crosswalk'!$I$1008,6,FALSE))</f>
        <v/>
      </c>
      <c r="I3485" t="str">
        <f>IF(VLOOKUP(TRM!A949,'TRM - TBM Crosswalk'!$A$2:'TRM - TBM Crosswalk'!$I$1008,7,FALSE)=0,"",VLOOKUP(TRM!A949,'TRM - TBM Crosswalk'!$A$2:'TRM - TBM Crosswalk'!$I$1008,7,FALSE))</f>
        <v>Platform Services</v>
      </c>
      <c r="J3485" t="str">
        <f>IF(VLOOKUP(TRM!A949,'TRM - TBM Crosswalk'!$A$2:'TRM - TBM Crosswalk'!$I$1008,8,FALSE)=0,"",VLOOKUP(TRM!A949,'TRM - TBM Crosswalk'!$A$2:'TRM - TBM Crosswalk'!$I$1008,8,FALSE))</f>
        <v>Data Services</v>
      </c>
      <c r="K3485" t="str">
        <f>IF(VLOOKUP(TRM!A949,'TRM - TBM Crosswalk'!$A$2:'TRM - TBM Crosswalk'!$I$1008,9,FALSE)=0,"",VLOOKUP(TRM!A949,'TRM - TBM Crosswalk'!$A$2:'TRM - TBM Crosswalk'!$I$1008,9,FALSE))</f>
        <v>Database</v>
      </c>
    </row>
    <row r="3486" spans="1:11" x14ac:dyDescent="0.45">
      <c r="A3486" t="str">
        <f>TRM!A950</f>
        <v>A02.021.226</v>
      </c>
      <c r="B3486" t="str">
        <f>TRM!B950</f>
        <v>Database Management System</v>
      </c>
      <c r="C3486" t="str">
        <f>TRM!C950</f>
        <v>Microsoft SQL Server 2016 (64-bit)</v>
      </c>
      <c r="D3486">
        <f>TRM!D950</f>
        <v>0</v>
      </c>
      <c r="E3486" t="str">
        <f>IF(VLOOKUP(TRM!A950,'TRM - TBM Crosswalk'!$A$2:'TRM - TBM Crosswalk'!$I$1008,3,FALSE)="N/A","TBD","")</f>
        <v/>
      </c>
      <c r="F3486" t="str">
        <f>IF(VLOOKUP(TRM!A950,'TRM - TBM Crosswalk'!$A$2:'TRM - TBM Crosswalk'!$I$1008,4,FALSE)=0,"",VLOOKUP(TRM!A950,'TRM - TBM Crosswalk'!$A$2:'TRM - TBM Crosswalk'!$I$1008,4,FALSE))</f>
        <v/>
      </c>
      <c r="G3486" t="str">
        <f>IF(VLOOKUP(TRM!A950,'TRM - TBM Crosswalk'!$A$2:'TRM - TBM Crosswalk'!$I$1008,5,FALSE)=0,"",VLOOKUP(TRM!A950,'TRM - TBM Crosswalk'!$A$2:'TRM - TBM Crosswalk'!$I$1008,5,FALSE))</f>
        <v>Platform</v>
      </c>
      <c r="H3486" t="str">
        <f>IF(VLOOKUP(TRM!A950,'TRM - TBM Crosswalk'!$A$2:'TRM - TBM Crosswalk'!$I$1008,6,FALSE)=0,"",VLOOKUP(TRM!A950,'TRM - TBM Crosswalk'!$A$2:'TRM - TBM Crosswalk'!$I$1008,6,FALSE))</f>
        <v/>
      </c>
      <c r="I3486" t="str">
        <f>IF(VLOOKUP(TRM!A950,'TRM - TBM Crosswalk'!$A$2:'TRM - TBM Crosswalk'!$I$1008,7,FALSE)=0,"",VLOOKUP(TRM!A950,'TRM - TBM Crosswalk'!$A$2:'TRM - TBM Crosswalk'!$I$1008,7,FALSE))</f>
        <v>Platform Services</v>
      </c>
      <c r="J3486" t="str">
        <f>IF(VLOOKUP(TRM!A950,'TRM - TBM Crosswalk'!$A$2:'TRM - TBM Crosswalk'!$I$1008,8,FALSE)=0,"",VLOOKUP(TRM!A950,'TRM - TBM Crosswalk'!$A$2:'TRM - TBM Crosswalk'!$I$1008,8,FALSE))</f>
        <v>Data Services</v>
      </c>
      <c r="K3486" t="str">
        <f>IF(VLOOKUP(TRM!A950,'TRM - TBM Crosswalk'!$A$2:'TRM - TBM Crosswalk'!$I$1008,9,FALSE)=0,"",VLOOKUP(TRM!A950,'TRM - TBM Crosswalk'!$A$2:'TRM - TBM Crosswalk'!$I$1008,9,FALSE))</f>
        <v>Database</v>
      </c>
    </row>
    <row r="3487" spans="1:11" x14ac:dyDescent="0.45">
      <c r="A3487" t="str">
        <f>TRM!A951</f>
        <v>A02.021.226</v>
      </c>
      <c r="B3487" t="str">
        <f>TRM!B951</f>
        <v>Database Management System</v>
      </c>
      <c r="C3487" t="str">
        <f>TRM!C951</f>
        <v>Microsoft SQL Server 2016 LocalDB | 13.0.1601.5</v>
      </c>
      <c r="D3487">
        <f>TRM!D951</f>
        <v>0</v>
      </c>
      <c r="E3487" t="str">
        <f>IF(VLOOKUP(TRM!A951,'TRM - TBM Crosswalk'!$A$2:'TRM - TBM Crosswalk'!$I$1008,3,FALSE)="N/A","TBD","")</f>
        <v/>
      </c>
      <c r="F3487" t="str">
        <f>IF(VLOOKUP(TRM!A951,'TRM - TBM Crosswalk'!$A$2:'TRM - TBM Crosswalk'!$I$1008,4,FALSE)=0,"",VLOOKUP(TRM!A951,'TRM - TBM Crosswalk'!$A$2:'TRM - TBM Crosswalk'!$I$1008,4,FALSE))</f>
        <v/>
      </c>
      <c r="G3487" t="str">
        <f>IF(VLOOKUP(TRM!A951,'TRM - TBM Crosswalk'!$A$2:'TRM - TBM Crosswalk'!$I$1008,5,FALSE)=0,"",VLOOKUP(TRM!A951,'TRM - TBM Crosswalk'!$A$2:'TRM - TBM Crosswalk'!$I$1008,5,FALSE))</f>
        <v>Platform</v>
      </c>
      <c r="H3487" t="str">
        <f>IF(VLOOKUP(TRM!A951,'TRM - TBM Crosswalk'!$A$2:'TRM - TBM Crosswalk'!$I$1008,6,FALSE)=0,"",VLOOKUP(TRM!A951,'TRM - TBM Crosswalk'!$A$2:'TRM - TBM Crosswalk'!$I$1008,6,FALSE))</f>
        <v/>
      </c>
      <c r="I3487" t="str">
        <f>IF(VLOOKUP(TRM!A951,'TRM - TBM Crosswalk'!$A$2:'TRM - TBM Crosswalk'!$I$1008,7,FALSE)=0,"",VLOOKUP(TRM!A951,'TRM - TBM Crosswalk'!$A$2:'TRM - TBM Crosswalk'!$I$1008,7,FALSE))</f>
        <v>Platform Services</v>
      </c>
      <c r="J3487" t="str">
        <f>IF(VLOOKUP(TRM!A951,'TRM - TBM Crosswalk'!$A$2:'TRM - TBM Crosswalk'!$I$1008,8,FALSE)=0,"",VLOOKUP(TRM!A951,'TRM - TBM Crosswalk'!$A$2:'TRM - TBM Crosswalk'!$I$1008,8,FALSE))</f>
        <v>Data Services</v>
      </c>
      <c r="K3487" t="str">
        <f>IF(VLOOKUP(TRM!A951,'TRM - TBM Crosswalk'!$A$2:'TRM - TBM Crosswalk'!$I$1008,9,FALSE)=0,"",VLOOKUP(TRM!A951,'TRM - TBM Crosswalk'!$A$2:'TRM - TBM Crosswalk'!$I$1008,9,FALSE))</f>
        <v>Database</v>
      </c>
    </row>
    <row r="3488" spans="1:11" x14ac:dyDescent="0.45">
      <c r="A3488" t="str">
        <f>TRM!A952</f>
        <v>A02.021.226</v>
      </c>
      <c r="B3488" t="str">
        <f>TRM!B952</f>
        <v>Database Management System</v>
      </c>
      <c r="C3488" t="str">
        <f>TRM!C952</f>
        <v>Microsoft SQL Server 2016 LocalDB | 13.1.4001.0</v>
      </c>
      <c r="D3488">
        <f>TRM!D952</f>
        <v>0</v>
      </c>
      <c r="E3488" t="str">
        <f>IF(VLOOKUP(TRM!A952,'TRM - TBM Crosswalk'!$A$2:'TRM - TBM Crosswalk'!$I$1008,3,FALSE)="N/A","TBD","")</f>
        <v/>
      </c>
      <c r="F3488" t="str">
        <f>IF(VLOOKUP(TRM!A952,'TRM - TBM Crosswalk'!$A$2:'TRM - TBM Crosswalk'!$I$1008,4,FALSE)=0,"",VLOOKUP(TRM!A952,'TRM - TBM Crosswalk'!$A$2:'TRM - TBM Crosswalk'!$I$1008,4,FALSE))</f>
        <v/>
      </c>
      <c r="G3488" t="str">
        <f>IF(VLOOKUP(TRM!A952,'TRM - TBM Crosswalk'!$A$2:'TRM - TBM Crosswalk'!$I$1008,5,FALSE)=0,"",VLOOKUP(TRM!A952,'TRM - TBM Crosswalk'!$A$2:'TRM - TBM Crosswalk'!$I$1008,5,FALSE))</f>
        <v>Platform</v>
      </c>
      <c r="H3488" t="str">
        <f>IF(VLOOKUP(TRM!A952,'TRM - TBM Crosswalk'!$A$2:'TRM - TBM Crosswalk'!$I$1008,6,FALSE)=0,"",VLOOKUP(TRM!A952,'TRM - TBM Crosswalk'!$A$2:'TRM - TBM Crosswalk'!$I$1008,6,FALSE))</f>
        <v/>
      </c>
      <c r="I3488" t="str">
        <f>IF(VLOOKUP(TRM!A952,'TRM - TBM Crosswalk'!$A$2:'TRM - TBM Crosswalk'!$I$1008,7,FALSE)=0,"",VLOOKUP(TRM!A952,'TRM - TBM Crosswalk'!$A$2:'TRM - TBM Crosswalk'!$I$1008,7,FALSE))</f>
        <v>Platform Services</v>
      </c>
      <c r="J3488" t="str">
        <f>IF(VLOOKUP(TRM!A952,'TRM - TBM Crosswalk'!$A$2:'TRM - TBM Crosswalk'!$I$1008,8,FALSE)=0,"",VLOOKUP(TRM!A952,'TRM - TBM Crosswalk'!$A$2:'TRM - TBM Crosswalk'!$I$1008,8,FALSE))</f>
        <v>Data Services</v>
      </c>
      <c r="K3488" t="str">
        <f>IF(VLOOKUP(TRM!A952,'TRM - TBM Crosswalk'!$A$2:'TRM - TBM Crosswalk'!$I$1008,9,FALSE)=0,"",VLOOKUP(TRM!A952,'TRM - TBM Crosswalk'!$A$2:'TRM - TBM Crosswalk'!$I$1008,9,FALSE))</f>
        <v>Database</v>
      </c>
    </row>
    <row r="3489" spans="1:11" x14ac:dyDescent="0.45">
      <c r="A3489" t="str">
        <f>TRM!A953</f>
        <v>A02.021.226</v>
      </c>
      <c r="B3489" t="str">
        <f>TRM!B953</f>
        <v>Database Management System</v>
      </c>
      <c r="C3489" t="str">
        <f>TRM!C953</f>
        <v>Microsoft SQL Server 2016 LocalDB | 13.1.4466.4</v>
      </c>
      <c r="D3489">
        <f>TRM!D953</f>
        <v>0</v>
      </c>
      <c r="E3489" t="str">
        <f>IF(VLOOKUP(TRM!A953,'TRM - TBM Crosswalk'!$A$2:'TRM - TBM Crosswalk'!$I$1008,3,FALSE)="N/A","TBD","")</f>
        <v/>
      </c>
      <c r="F3489" t="str">
        <f>IF(VLOOKUP(TRM!A953,'TRM - TBM Crosswalk'!$A$2:'TRM - TBM Crosswalk'!$I$1008,4,FALSE)=0,"",VLOOKUP(TRM!A953,'TRM - TBM Crosswalk'!$A$2:'TRM - TBM Crosswalk'!$I$1008,4,FALSE))</f>
        <v/>
      </c>
      <c r="G3489" t="str">
        <f>IF(VLOOKUP(TRM!A953,'TRM - TBM Crosswalk'!$A$2:'TRM - TBM Crosswalk'!$I$1008,5,FALSE)=0,"",VLOOKUP(TRM!A953,'TRM - TBM Crosswalk'!$A$2:'TRM - TBM Crosswalk'!$I$1008,5,FALSE))</f>
        <v>Platform</v>
      </c>
      <c r="H3489" t="str">
        <f>IF(VLOOKUP(TRM!A953,'TRM - TBM Crosswalk'!$A$2:'TRM - TBM Crosswalk'!$I$1008,6,FALSE)=0,"",VLOOKUP(TRM!A953,'TRM - TBM Crosswalk'!$A$2:'TRM - TBM Crosswalk'!$I$1008,6,FALSE))</f>
        <v/>
      </c>
      <c r="I3489" t="str">
        <f>IF(VLOOKUP(TRM!A953,'TRM - TBM Crosswalk'!$A$2:'TRM - TBM Crosswalk'!$I$1008,7,FALSE)=0,"",VLOOKUP(TRM!A953,'TRM - TBM Crosswalk'!$A$2:'TRM - TBM Crosswalk'!$I$1008,7,FALSE))</f>
        <v>Platform Services</v>
      </c>
      <c r="J3489" t="str">
        <f>IF(VLOOKUP(TRM!A953,'TRM - TBM Crosswalk'!$A$2:'TRM - TBM Crosswalk'!$I$1008,8,FALSE)=0,"",VLOOKUP(TRM!A953,'TRM - TBM Crosswalk'!$A$2:'TRM - TBM Crosswalk'!$I$1008,8,FALSE))</f>
        <v>Data Services</v>
      </c>
      <c r="K3489" t="str">
        <f>IF(VLOOKUP(TRM!A953,'TRM - TBM Crosswalk'!$A$2:'TRM - TBM Crosswalk'!$I$1008,9,FALSE)=0,"",VLOOKUP(TRM!A953,'TRM - TBM Crosswalk'!$A$2:'TRM - TBM Crosswalk'!$I$1008,9,FALSE))</f>
        <v>Database</v>
      </c>
    </row>
    <row r="3490" spans="1:11" x14ac:dyDescent="0.45">
      <c r="A3490" t="str">
        <f>TRM!A954</f>
        <v>A02.021.226</v>
      </c>
      <c r="B3490" t="str">
        <f>TRM!B954</f>
        <v>Database Management System</v>
      </c>
      <c r="C3490" t="str">
        <f>TRM!C954</f>
        <v>Microsoft SQL Server 2016 LocalDB | 13.2.5026.0</v>
      </c>
      <c r="D3490">
        <f>TRM!D954</f>
        <v>0</v>
      </c>
      <c r="E3490" t="str">
        <f>IF(VLOOKUP(TRM!A954,'TRM - TBM Crosswalk'!$A$2:'TRM - TBM Crosswalk'!$I$1008,3,FALSE)="N/A","TBD","")</f>
        <v/>
      </c>
      <c r="F3490" t="str">
        <f>IF(VLOOKUP(TRM!A954,'TRM - TBM Crosswalk'!$A$2:'TRM - TBM Crosswalk'!$I$1008,4,FALSE)=0,"",VLOOKUP(TRM!A954,'TRM - TBM Crosswalk'!$A$2:'TRM - TBM Crosswalk'!$I$1008,4,FALSE))</f>
        <v/>
      </c>
      <c r="G3490" t="str">
        <f>IF(VLOOKUP(TRM!A954,'TRM - TBM Crosswalk'!$A$2:'TRM - TBM Crosswalk'!$I$1008,5,FALSE)=0,"",VLOOKUP(TRM!A954,'TRM - TBM Crosswalk'!$A$2:'TRM - TBM Crosswalk'!$I$1008,5,FALSE))</f>
        <v>Platform</v>
      </c>
      <c r="H3490" t="str">
        <f>IF(VLOOKUP(TRM!A954,'TRM - TBM Crosswalk'!$A$2:'TRM - TBM Crosswalk'!$I$1008,6,FALSE)=0,"",VLOOKUP(TRM!A954,'TRM - TBM Crosswalk'!$A$2:'TRM - TBM Crosswalk'!$I$1008,6,FALSE))</f>
        <v/>
      </c>
      <c r="I3490" t="str">
        <f>IF(VLOOKUP(TRM!A954,'TRM - TBM Crosswalk'!$A$2:'TRM - TBM Crosswalk'!$I$1008,7,FALSE)=0,"",VLOOKUP(TRM!A954,'TRM - TBM Crosswalk'!$A$2:'TRM - TBM Crosswalk'!$I$1008,7,FALSE))</f>
        <v>Platform Services</v>
      </c>
      <c r="J3490" t="str">
        <f>IF(VLOOKUP(TRM!A954,'TRM - TBM Crosswalk'!$A$2:'TRM - TBM Crosswalk'!$I$1008,8,FALSE)=0,"",VLOOKUP(TRM!A954,'TRM - TBM Crosswalk'!$A$2:'TRM - TBM Crosswalk'!$I$1008,8,FALSE))</f>
        <v>Data Services</v>
      </c>
      <c r="K3490" t="str">
        <f>IF(VLOOKUP(TRM!A954,'TRM - TBM Crosswalk'!$A$2:'TRM - TBM Crosswalk'!$I$1008,9,FALSE)=0,"",VLOOKUP(TRM!A954,'TRM - TBM Crosswalk'!$A$2:'TRM - TBM Crosswalk'!$I$1008,9,FALSE))</f>
        <v>Database</v>
      </c>
    </row>
    <row r="3491" spans="1:11" x14ac:dyDescent="0.45">
      <c r="A3491" t="str">
        <f>TRM!A955</f>
        <v>A02.021.226</v>
      </c>
      <c r="B3491" t="str">
        <f>TRM!B955</f>
        <v>Database Management System</v>
      </c>
      <c r="C3491" t="str">
        <f>TRM!C955</f>
        <v>Microsoft SQL Server 2016 Management Objects (x64) | 13.0.1601.5</v>
      </c>
      <c r="D3491">
        <f>TRM!D955</f>
        <v>0</v>
      </c>
      <c r="E3491" t="str">
        <f>IF(VLOOKUP(TRM!A955,'TRM - TBM Crosswalk'!$A$2:'TRM - TBM Crosswalk'!$I$1008,3,FALSE)="N/A","TBD","")</f>
        <v/>
      </c>
      <c r="F3491" t="str">
        <f>IF(VLOOKUP(TRM!A955,'TRM - TBM Crosswalk'!$A$2:'TRM - TBM Crosswalk'!$I$1008,4,FALSE)=0,"",VLOOKUP(TRM!A955,'TRM - TBM Crosswalk'!$A$2:'TRM - TBM Crosswalk'!$I$1008,4,FALSE))</f>
        <v/>
      </c>
      <c r="G3491" t="str">
        <f>IF(VLOOKUP(TRM!A955,'TRM - TBM Crosswalk'!$A$2:'TRM - TBM Crosswalk'!$I$1008,5,FALSE)=0,"",VLOOKUP(TRM!A955,'TRM - TBM Crosswalk'!$A$2:'TRM - TBM Crosswalk'!$I$1008,5,FALSE))</f>
        <v>Platform</v>
      </c>
      <c r="H3491" t="str">
        <f>IF(VLOOKUP(TRM!A955,'TRM - TBM Crosswalk'!$A$2:'TRM - TBM Crosswalk'!$I$1008,6,FALSE)=0,"",VLOOKUP(TRM!A955,'TRM - TBM Crosswalk'!$A$2:'TRM - TBM Crosswalk'!$I$1008,6,FALSE))</f>
        <v/>
      </c>
      <c r="I3491" t="str">
        <f>IF(VLOOKUP(TRM!A955,'TRM - TBM Crosswalk'!$A$2:'TRM - TBM Crosswalk'!$I$1008,7,FALSE)=0,"",VLOOKUP(TRM!A955,'TRM - TBM Crosswalk'!$A$2:'TRM - TBM Crosswalk'!$I$1008,7,FALSE))</f>
        <v>Platform Services</v>
      </c>
      <c r="J3491" t="str">
        <f>IF(VLOOKUP(TRM!A955,'TRM - TBM Crosswalk'!$A$2:'TRM - TBM Crosswalk'!$I$1008,8,FALSE)=0,"",VLOOKUP(TRM!A955,'TRM - TBM Crosswalk'!$A$2:'TRM - TBM Crosswalk'!$I$1008,8,FALSE))</f>
        <v>Data Services</v>
      </c>
      <c r="K3491" t="str">
        <f>IF(VLOOKUP(TRM!A955,'TRM - TBM Crosswalk'!$A$2:'TRM - TBM Crosswalk'!$I$1008,9,FALSE)=0,"",VLOOKUP(TRM!A955,'TRM - TBM Crosswalk'!$A$2:'TRM - TBM Crosswalk'!$I$1008,9,FALSE))</f>
        <v>Database</v>
      </c>
    </row>
    <row r="3492" spans="1:11" x14ac:dyDescent="0.45">
      <c r="A3492" t="str">
        <f>TRM!A956</f>
        <v>A02.021.226</v>
      </c>
      <c r="B3492" t="str">
        <f>TRM!B956</f>
        <v>Database Management System</v>
      </c>
      <c r="C3492" t="str">
        <f>TRM!C956</f>
        <v>Microsoft SQL Server 2016 Management Objects (x64) | 13.1.4001.0</v>
      </c>
      <c r="D3492">
        <f>TRM!D956</f>
        <v>0</v>
      </c>
      <c r="E3492" t="str">
        <f>IF(VLOOKUP(TRM!A956,'TRM - TBM Crosswalk'!$A$2:'TRM - TBM Crosswalk'!$I$1008,3,FALSE)="N/A","TBD","")</f>
        <v/>
      </c>
      <c r="F3492" t="str">
        <f>IF(VLOOKUP(TRM!A956,'TRM - TBM Crosswalk'!$A$2:'TRM - TBM Crosswalk'!$I$1008,4,FALSE)=0,"",VLOOKUP(TRM!A956,'TRM - TBM Crosswalk'!$A$2:'TRM - TBM Crosswalk'!$I$1008,4,FALSE))</f>
        <v/>
      </c>
      <c r="G3492" t="str">
        <f>IF(VLOOKUP(TRM!A956,'TRM - TBM Crosswalk'!$A$2:'TRM - TBM Crosswalk'!$I$1008,5,FALSE)=0,"",VLOOKUP(TRM!A956,'TRM - TBM Crosswalk'!$A$2:'TRM - TBM Crosswalk'!$I$1008,5,FALSE))</f>
        <v>Platform</v>
      </c>
      <c r="H3492" t="str">
        <f>IF(VLOOKUP(TRM!A956,'TRM - TBM Crosswalk'!$A$2:'TRM - TBM Crosswalk'!$I$1008,6,FALSE)=0,"",VLOOKUP(TRM!A956,'TRM - TBM Crosswalk'!$A$2:'TRM - TBM Crosswalk'!$I$1008,6,FALSE))</f>
        <v/>
      </c>
      <c r="I3492" t="str">
        <f>IF(VLOOKUP(TRM!A956,'TRM - TBM Crosswalk'!$A$2:'TRM - TBM Crosswalk'!$I$1008,7,FALSE)=0,"",VLOOKUP(TRM!A956,'TRM - TBM Crosswalk'!$A$2:'TRM - TBM Crosswalk'!$I$1008,7,FALSE))</f>
        <v>Platform Services</v>
      </c>
      <c r="J3492" t="str">
        <f>IF(VLOOKUP(TRM!A956,'TRM - TBM Crosswalk'!$A$2:'TRM - TBM Crosswalk'!$I$1008,8,FALSE)=0,"",VLOOKUP(TRM!A956,'TRM - TBM Crosswalk'!$A$2:'TRM - TBM Crosswalk'!$I$1008,8,FALSE))</f>
        <v>Data Services</v>
      </c>
      <c r="K3492" t="str">
        <f>IF(VLOOKUP(TRM!A956,'TRM - TBM Crosswalk'!$A$2:'TRM - TBM Crosswalk'!$I$1008,9,FALSE)=0,"",VLOOKUP(TRM!A956,'TRM - TBM Crosswalk'!$A$2:'TRM - TBM Crosswalk'!$I$1008,9,FALSE))</f>
        <v>Database</v>
      </c>
    </row>
    <row r="3493" spans="1:11" x14ac:dyDescent="0.45">
      <c r="A3493" t="str">
        <f>TRM!A957</f>
        <v>A02.021.226</v>
      </c>
      <c r="B3493" t="str">
        <f>TRM!B957</f>
        <v>Database Management System</v>
      </c>
      <c r="C3493" t="str">
        <f>TRM!C957</f>
        <v>Microsoft SQL Server 2016 Management Objects | 13.0.1601.5</v>
      </c>
      <c r="D3493">
        <f>TRM!D957</f>
        <v>0</v>
      </c>
      <c r="E3493" t="str">
        <f>IF(VLOOKUP(TRM!A957,'TRM - TBM Crosswalk'!$A$2:'TRM - TBM Crosswalk'!$I$1008,3,FALSE)="N/A","TBD","")</f>
        <v/>
      </c>
      <c r="F3493" t="str">
        <f>IF(VLOOKUP(TRM!A957,'TRM - TBM Crosswalk'!$A$2:'TRM - TBM Crosswalk'!$I$1008,4,FALSE)=0,"",VLOOKUP(TRM!A957,'TRM - TBM Crosswalk'!$A$2:'TRM - TBM Crosswalk'!$I$1008,4,FALSE))</f>
        <v/>
      </c>
      <c r="G3493" t="str">
        <f>IF(VLOOKUP(TRM!A957,'TRM - TBM Crosswalk'!$A$2:'TRM - TBM Crosswalk'!$I$1008,5,FALSE)=0,"",VLOOKUP(TRM!A957,'TRM - TBM Crosswalk'!$A$2:'TRM - TBM Crosswalk'!$I$1008,5,FALSE))</f>
        <v>Platform</v>
      </c>
      <c r="H3493" t="str">
        <f>IF(VLOOKUP(TRM!A957,'TRM - TBM Crosswalk'!$A$2:'TRM - TBM Crosswalk'!$I$1008,6,FALSE)=0,"",VLOOKUP(TRM!A957,'TRM - TBM Crosswalk'!$A$2:'TRM - TBM Crosswalk'!$I$1008,6,FALSE))</f>
        <v/>
      </c>
      <c r="I3493" t="str">
        <f>IF(VLOOKUP(TRM!A957,'TRM - TBM Crosswalk'!$A$2:'TRM - TBM Crosswalk'!$I$1008,7,FALSE)=0,"",VLOOKUP(TRM!A957,'TRM - TBM Crosswalk'!$A$2:'TRM - TBM Crosswalk'!$I$1008,7,FALSE))</f>
        <v>Platform Services</v>
      </c>
      <c r="J3493" t="str">
        <f>IF(VLOOKUP(TRM!A957,'TRM - TBM Crosswalk'!$A$2:'TRM - TBM Crosswalk'!$I$1008,8,FALSE)=0,"",VLOOKUP(TRM!A957,'TRM - TBM Crosswalk'!$A$2:'TRM - TBM Crosswalk'!$I$1008,8,FALSE))</f>
        <v>Data Services</v>
      </c>
      <c r="K3493" t="str">
        <f>IF(VLOOKUP(TRM!A957,'TRM - TBM Crosswalk'!$A$2:'TRM - TBM Crosswalk'!$I$1008,9,FALSE)=0,"",VLOOKUP(TRM!A957,'TRM - TBM Crosswalk'!$A$2:'TRM - TBM Crosswalk'!$I$1008,9,FALSE))</f>
        <v>Database</v>
      </c>
    </row>
    <row r="3494" spans="1:11" x14ac:dyDescent="0.45">
      <c r="A3494" t="str">
        <f>TRM!A958</f>
        <v>A02.021.226</v>
      </c>
      <c r="B3494" t="str">
        <f>TRM!B958</f>
        <v>Database Management System</v>
      </c>
      <c r="C3494" t="str">
        <f>TRM!C958</f>
        <v>Microsoft SQL Server 2016 Management Objects | 13.1.4001.0</v>
      </c>
      <c r="D3494">
        <f>TRM!D958</f>
        <v>0</v>
      </c>
      <c r="E3494" t="str">
        <f>IF(VLOOKUP(TRM!A958,'TRM - TBM Crosswalk'!$A$2:'TRM - TBM Crosswalk'!$I$1008,3,FALSE)="N/A","TBD","")</f>
        <v/>
      </c>
      <c r="F3494" t="str">
        <f>IF(VLOOKUP(TRM!A958,'TRM - TBM Crosswalk'!$A$2:'TRM - TBM Crosswalk'!$I$1008,4,FALSE)=0,"",VLOOKUP(TRM!A958,'TRM - TBM Crosswalk'!$A$2:'TRM - TBM Crosswalk'!$I$1008,4,FALSE))</f>
        <v/>
      </c>
      <c r="G3494" t="str">
        <f>IF(VLOOKUP(TRM!A958,'TRM - TBM Crosswalk'!$A$2:'TRM - TBM Crosswalk'!$I$1008,5,FALSE)=0,"",VLOOKUP(TRM!A958,'TRM - TBM Crosswalk'!$A$2:'TRM - TBM Crosswalk'!$I$1008,5,FALSE))</f>
        <v>Platform</v>
      </c>
      <c r="H3494" t="str">
        <f>IF(VLOOKUP(TRM!A958,'TRM - TBM Crosswalk'!$A$2:'TRM - TBM Crosswalk'!$I$1008,6,FALSE)=0,"",VLOOKUP(TRM!A958,'TRM - TBM Crosswalk'!$A$2:'TRM - TBM Crosswalk'!$I$1008,6,FALSE))</f>
        <v/>
      </c>
      <c r="I3494" t="str">
        <f>IF(VLOOKUP(TRM!A958,'TRM - TBM Crosswalk'!$A$2:'TRM - TBM Crosswalk'!$I$1008,7,FALSE)=0,"",VLOOKUP(TRM!A958,'TRM - TBM Crosswalk'!$A$2:'TRM - TBM Crosswalk'!$I$1008,7,FALSE))</f>
        <v>Platform Services</v>
      </c>
      <c r="J3494" t="str">
        <f>IF(VLOOKUP(TRM!A958,'TRM - TBM Crosswalk'!$A$2:'TRM - TBM Crosswalk'!$I$1008,8,FALSE)=0,"",VLOOKUP(TRM!A958,'TRM - TBM Crosswalk'!$A$2:'TRM - TBM Crosswalk'!$I$1008,8,FALSE))</f>
        <v>Data Services</v>
      </c>
      <c r="K3494" t="str">
        <f>IF(VLOOKUP(TRM!A958,'TRM - TBM Crosswalk'!$A$2:'TRM - TBM Crosswalk'!$I$1008,9,FALSE)=0,"",VLOOKUP(TRM!A958,'TRM - TBM Crosswalk'!$A$2:'TRM - TBM Crosswalk'!$I$1008,9,FALSE))</f>
        <v>Database</v>
      </c>
    </row>
    <row r="3495" spans="1:11" x14ac:dyDescent="0.45">
      <c r="A3495" t="str">
        <f>TRM!A959</f>
        <v>A02.021.226</v>
      </c>
      <c r="B3495" t="str">
        <f>TRM!B959</f>
        <v>Database Management System</v>
      </c>
      <c r="C3495" t="str">
        <f>TRM!C959</f>
        <v>Microsoft SQL Server 2016 Policies | 13.0.1601.5</v>
      </c>
      <c r="D3495">
        <f>TRM!D959</f>
        <v>0</v>
      </c>
      <c r="E3495" t="str">
        <f>IF(VLOOKUP(TRM!A959,'TRM - TBM Crosswalk'!$A$2:'TRM - TBM Crosswalk'!$I$1008,3,FALSE)="N/A","TBD","")</f>
        <v/>
      </c>
      <c r="F3495" t="str">
        <f>IF(VLOOKUP(TRM!A959,'TRM - TBM Crosswalk'!$A$2:'TRM - TBM Crosswalk'!$I$1008,4,FALSE)=0,"",VLOOKUP(TRM!A959,'TRM - TBM Crosswalk'!$A$2:'TRM - TBM Crosswalk'!$I$1008,4,FALSE))</f>
        <v/>
      </c>
      <c r="G3495" t="str">
        <f>IF(VLOOKUP(TRM!A959,'TRM - TBM Crosswalk'!$A$2:'TRM - TBM Crosswalk'!$I$1008,5,FALSE)=0,"",VLOOKUP(TRM!A959,'TRM - TBM Crosswalk'!$A$2:'TRM - TBM Crosswalk'!$I$1008,5,FALSE))</f>
        <v>Platform</v>
      </c>
      <c r="H3495" t="str">
        <f>IF(VLOOKUP(TRM!A959,'TRM - TBM Crosswalk'!$A$2:'TRM - TBM Crosswalk'!$I$1008,6,FALSE)=0,"",VLOOKUP(TRM!A959,'TRM - TBM Crosswalk'!$A$2:'TRM - TBM Crosswalk'!$I$1008,6,FALSE))</f>
        <v/>
      </c>
      <c r="I3495" t="str">
        <f>IF(VLOOKUP(TRM!A959,'TRM - TBM Crosswalk'!$A$2:'TRM - TBM Crosswalk'!$I$1008,7,FALSE)=0,"",VLOOKUP(TRM!A959,'TRM - TBM Crosswalk'!$A$2:'TRM - TBM Crosswalk'!$I$1008,7,FALSE))</f>
        <v>Platform Services</v>
      </c>
      <c r="J3495" t="str">
        <f>IF(VLOOKUP(TRM!A959,'TRM - TBM Crosswalk'!$A$2:'TRM - TBM Crosswalk'!$I$1008,8,FALSE)=0,"",VLOOKUP(TRM!A959,'TRM - TBM Crosswalk'!$A$2:'TRM - TBM Crosswalk'!$I$1008,8,FALSE))</f>
        <v>Data Services</v>
      </c>
      <c r="K3495" t="str">
        <f>IF(VLOOKUP(TRM!A959,'TRM - TBM Crosswalk'!$A$2:'TRM - TBM Crosswalk'!$I$1008,9,FALSE)=0,"",VLOOKUP(TRM!A959,'TRM - TBM Crosswalk'!$A$2:'TRM - TBM Crosswalk'!$I$1008,9,FALSE))</f>
        <v>Database</v>
      </c>
    </row>
    <row r="3496" spans="1:11" x14ac:dyDescent="0.45">
      <c r="A3496" t="str">
        <f>TRM!A960</f>
        <v>A02.021.226</v>
      </c>
      <c r="B3496" t="str">
        <f>TRM!B960</f>
        <v>Database Management System</v>
      </c>
      <c r="C3496" t="str">
        <f>TRM!C960</f>
        <v>Microsoft SQL Server 2016 Report Builder | 15.0.900.71</v>
      </c>
      <c r="D3496">
        <f>TRM!D960</f>
        <v>0</v>
      </c>
      <c r="E3496" t="str">
        <f>IF(VLOOKUP(TRM!A960,'TRM - TBM Crosswalk'!$A$2:'TRM - TBM Crosswalk'!$I$1008,3,FALSE)="N/A","TBD","")</f>
        <v/>
      </c>
      <c r="F3496" t="str">
        <f>IF(VLOOKUP(TRM!A960,'TRM - TBM Crosswalk'!$A$2:'TRM - TBM Crosswalk'!$I$1008,4,FALSE)=0,"",VLOOKUP(TRM!A960,'TRM - TBM Crosswalk'!$A$2:'TRM - TBM Crosswalk'!$I$1008,4,FALSE))</f>
        <v/>
      </c>
      <c r="G3496" t="str">
        <f>IF(VLOOKUP(TRM!A960,'TRM - TBM Crosswalk'!$A$2:'TRM - TBM Crosswalk'!$I$1008,5,FALSE)=0,"",VLOOKUP(TRM!A960,'TRM - TBM Crosswalk'!$A$2:'TRM - TBM Crosswalk'!$I$1008,5,FALSE))</f>
        <v>Platform</v>
      </c>
      <c r="H3496" t="str">
        <f>IF(VLOOKUP(TRM!A960,'TRM - TBM Crosswalk'!$A$2:'TRM - TBM Crosswalk'!$I$1008,6,FALSE)=0,"",VLOOKUP(TRM!A960,'TRM - TBM Crosswalk'!$A$2:'TRM - TBM Crosswalk'!$I$1008,6,FALSE))</f>
        <v/>
      </c>
      <c r="I3496" t="str">
        <f>IF(VLOOKUP(TRM!A960,'TRM - TBM Crosswalk'!$A$2:'TRM - TBM Crosswalk'!$I$1008,7,FALSE)=0,"",VLOOKUP(TRM!A960,'TRM - TBM Crosswalk'!$A$2:'TRM - TBM Crosswalk'!$I$1008,7,FALSE))</f>
        <v>Platform Services</v>
      </c>
      <c r="J3496" t="str">
        <f>IF(VLOOKUP(TRM!A960,'TRM - TBM Crosswalk'!$A$2:'TRM - TBM Crosswalk'!$I$1008,8,FALSE)=0,"",VLOOKUP(TRM!A960,'TRM - TBM Crosswalk'!$A$2:'TRM - TBM Crosswalk'!$I$1008,8,FALSE))</f>
        <v>Data Services</v>
      </c>
      <c r="K3496" t="str">
        <f>IF(VLOOKUP(TRM!A960,'TRM - TBM Crosswalk'!$A$2:'TRM - TBM Crosswalk'!$I$1008,9,FALSE)=0,"",VLOOKUP(TRM!A960,'TRM - TBM Crosswalk'!$A$2:'TRM - TBM Crosswalk'!$I$1008,9,FALSE))</f>
        <v>Database</v>
      </c>
    </row>
    <row r="3497" spans="1:11" x14ac:dyDescent="0.45">
      <c r="A3497" t="str">
        <f>TRM!A961</f>
        <v>A02.021.226</v>
      </c>
      <c r="B3497" t="str">
        <f>TRM!B961</f>
        <v>Database Management System</v>
      </c>
      <c r="C3497" t="str">
        <f>TRM!C961</f>
        <v>Microsoft SQL Server 2016 RS Addin for SharePoint | 13.1.4001.0</v>
      </c>
      <c r="D3497">
        <f>TRM!D961</f>
        <v>0</v>
      </c>
      <c r="E3497" t="str">
        <f>IF(VLOOKUP(TRM!A961,'TRM - TBM Crosswalk'!$A$2:'TRM - TBM Crosswalk'!$I$1008,3,FALSE)="N/A","TBD","")</f>
        <v/>
      </c>
      <c r="F3497" t="str">
        <f>IF(VLOOKUP(TRM!A961,'TRM - TBM Crosswalk'!$A$2:'TRM - TBM Crosswalk'!$I$1008,4,FALSE)=0,"",VLOOKUP(TRM!A961,'TRM - TBM Crosswalk'!$A$2:'TRM - TBM Crosswalk'!$I$1008,4,FALSE))</f>
        <v/>
      </c>
      <c r="G3497" t="str">
        <f>IF(VLOOKUP(TRM!A961,'TRM - TBM Crosswalk'!$A$2:'TRM - TBM Crosswalk'!$I$1008,5,FALSE)=0,"",VLOOKUP(TRM!A961,'TRM - TBM Crosswalk'!$A$2:'TRM - TBM Crosswalk'!$I$1008,5,FALSE))</f>
        <v>Platform</v>
      </c>
      <c r="H3497" t="str">
        <f>IF(VLOOKUP(TRM!A961,'TRM - TBM Crosswalk'!$A$2:'TRM - TBM Crosswalk'!$I$1008,6,FALSE)=0,"",VLOOKUP(TRM!A961,'TRM - TBM Crosswalk'!$A$2:'TRM - TBM Crosswalk'!$I$1008,6,FALSE))</f>
        <v/>
      </c>
      <c r="I3497" t="str">
        <f>IF(VLOOKUP(TRM!A961,'TRM - TBM Crosswalk'!$A$2:'TRM - TBM Crosswalk'!$I$1008,7,FALSE)=0,"",VLOOKUP(TRM!A961,'TRM - TBM Crosswalk'!$A$2:'TRM - TBM Crosswalk'!$I$1008,7,FALSE))</f>
        <v>Platform Services</v>
      </c>
      <c r="J3497" t="str">
        <f>IF(VLOOKUP(TRM!A961,'TRM - TBM Crosswalk'!$A$2:'TRM - TBM Crosswalk'!$I$1008,8,FALSE)=0,"",VLOOKUP(TRM!A961,'TRM - TBM Crosswalk'!$A$2:'TRM - TBM Crosswalk'!$I$1008,8,FALSE))</f>
        <v>Data Services</v>
      </c>
      <c r="K3497" t="str">
        <f>IF(VLOOKUP(TRM!A961,'TRM - TBM Crosswalk'!$A$2:'TRM - TBM Crosswalk'!$I$1008,9,FALSE)=0,"",VLOOKUP(TRM!A961,'TRM - TBM Crosswalk'!$A$2:'TRM - TBM Crosswalk'!$I$1008,9,FALSE))</f>
        <v>Database</v>
      </c>
    </row>
    <row r="3498" spans="1:11" x14ac:dyDescent="0.45">
      <c r="A3498" t="str">
        <f>TRM!A962</f>
        <v>A02.021.226</v>
      </c>
      <c r="B3498" t="str">
        <f>TRM!B962</f>
        <v>Database Management System</v>
      </c>
      <c r="C3498" t="str">
        <f>TRM!C962</f>
        <v>Microsoft SQL Server 2016 Setup (English) | 13.1.4001.0</v>
      </c>
      <c r="D3498">
        <f>TRM!D962</f>
        <v>0</v>
      </c>
      <c r="E3498" t="str">
        <f>IF(VLOOKUP(TRM!A962,'TRM - TBM Crosswalk'!$A$2:'TRM - TBM Crosswalk'!$I$1008,3,FALSE)="N/A","TBD","")</f>
        <v/>
      </c>
      <c r="F3498" t="str">
        <f>IF(VLOOKUP(TRM!A962,'TRM - TBM Crosswalk'!$A$2:'TRM - TBM Crosswalk'!$I$1008,4,FALSE)=0,"",VLOOKUP(TRM!A962,'TRM - TBM Crosswalk'!$A$2:'TRM - TBM Crosswalk'!$I$1008,4,FALSE))</f>
        <v/>
      </c>
      <c r="G3498" t="str">
        <f>IF(VLOOKUP(TRM!A962,'TRM - TBM Crosswalk'!$A$2:'TRM - TBM Crosswalk'!$I$1008,5,FALSE)=0,"",VLOOKUP(TRM!A962,'TRM - TBM Crosswalk'!$A$2:'TRM - TBM Crosswalk'!$I$1008,5,FALSE))</f>
        <v>Platform</v>
      </c>
      <c r="H3498" t="str">
        <f>IF(VLOOKUP(TRM!A962,'TRM - TBM Crosswalk'!$A$2:'TRM - TBM Crosswalk'!$I$1008,6,FALSE)=0,"",VLOOKUP(TRM!A962,'TRM - TBM Crosswalk'!$A$2:'TRM - TBM Crosswalk'!$I$1008,6,FALSE))</f>
        <v/>
      </c>
      <c r="I3498" t="str">
        <f>IF(VLOOKUP(TRM!A962,'TRM - TBM Crosswalk'!$A$2:'TRM - TBM Crosswalk'!$I$1008,7,FALSE)=0,"",VLOOKUP(TRM!A962,'TRM - TBM Crosswalk'!$A$2:'TRM - TBM Crosswalk'!$I$1008,7,FALSE))</f>
        <v>Platform Services</v>
      </c>
      <c r="J3498" t="str">
        <f>IF(VLOOKUP(TRM!A962,'TRM - TBM Crosswalk'!$A$2:'TRM - TBM Crosswalk'!$I$1008,8,FALSE)=0,"",VLOOKUP(TRM!A962,'TRM - TBM Crosswalk'!$A$2:'TRM - TBM Crosswalk'!$I$1008,8,FALSE))</f>
        <v>Data Services</v>
      </c>
      <c r="K3498" t="str">
        <f>IF(VLOOKUP(TRM!A962,'TRM - TBM Crosswalk'!$A$2:'TRM - TBM Crosswalk'!$I$1008,9,FALSE)=0,"",VLOOKUP(TRM!A962,'TRM - TBM Crosswalk'!$A$2:'TRM - TBM Crosswalk'!$I$1008,9,FALSE))</f>
        <v>Database</v>
      </c>
    </row>
    <row r="3499" spans="1:11" x14ac:dyDescent="0.45">
      <c r="A3499" t="str">
        <f>TRM!A963</f>
        <v>A02.021.226</v>
      </c>
      <c r="B3499" t="str">
        <f>TRM!B963</f>
        <v>Database Management System</v>
      </c>
      <c r="C3499" t="str">
        <f>TRM!C963</f>
        <v>Microsoft SQL Server 2016 Setup (English) | 13.1.4451.0</v>
      </c>
      <c r="D3499">
        <f>TRM!D963</f>
        <v>0</v>
      </c>
      <c r="E3499" t="str">
        <f>IF(VLOOKUP(TRM!A963,'TRM - TBM Crosswalk'!$A$2:'TRM - TBM Crosswalk'!$I$1008,3,FALSE)="N/A","TBD","")</f>
        <v/>
      </c>
      <c r="F3499" t="str">
        <f>IF(VLOOKUP(TRM!A963,'TRM - TBM Crosswalk'!$A$2:'TRM - TBM Crosswalk'!$I$1008,4,FALSE)=0,"",VLOOKUP(TRM!A963,'TRM - TBM Crosswalk'!$A$2:'TRM - TBM Crosswalk'!$I$1008,4,FALSE))</f>
        <v/>
      </c>
      <c r="G3499" t="str">
        <f>IF(VLOOKUP(TRM!A963,'TRM - TBM Crosswalk'!$A$2:'TRM - TBM Crosswalk'!$I$1008,5,FALSE)=0,"",VLOOKUP(TRM!A963,'TRM - TBM Crosswalk'!$A$2:'TRM - TBM Crosswalk'!$I$1008,5,FALSE))</f>
        <v>Platform</v>
      </c>
      <c r="H3499" t="str">
        <f>IF(VLOOKUP(TRM!A963,'TRM - TBM Crosswalk'!$A$2:'TRM - TBM Crosswalk'!$I$1008,6,FALSE)=0,"",VLOOKUP(TRM!A963,'TRM - TBM Crosswalk'!$A$2:'TRM - TBM Crosswalk'!$I$1008,6,FALSE))</f>
        <v/>
      </c>
      <c r="I3499" t="str">
        <f>IF(VLOOKUP(TRM!A963,'TRM - TBM Crosswalk'!$A$2:'TRM - TBM Crosswalk'!$I$1008,7,FALSE)=0,"",VLOOKUP(TRM!A963,'TRM - TBM Crosswalk'!$A$2:'TRM - TBM Crosswalk'!$I$1008,7,FALSE))</f>
        <v>Platform Services</v>
      </c>
      <c r="J3499" t="str">
        <f>IF(VLOOKUP(TRM!A963,'TRM - TBM Crosswalk'!$A$2:'TRM - TBM Crosswalk'!$I$1008,8,FALSE)=0,"",VLOOKUP(TRM!A963,'TRM - TBM Crosswalk'!$A$2:'TRM - TBM Crosswalk'!$I$1008,8,FALSE))</f>
        <v>Data Services</v>
      </c>
      <c r="K3499" t="str">
        <f>IF(VLOOKUP(TRM!A963,'TRM - TBM Crosswalk'!$A$2:'TRM - TBM Crosswalk'!$I$1008,9,FALSE)=0,"",VLOOKUP(TRM!A963,'TRM - TBM Crosswalk'!$A$2:'TRM - TBM Crosswalk'!$I$1008,9,FALSE))</f>
        <v>Database</v>
      </c>
    </row>
    <row r="3500" spans="1:11" x14ac:dyDescent="0.45">
      <c r="A3500" t="str">
        <f>TRM!A964</f>
        <v>A02.021.226</v>
      </c>
      <c r="B3500" t="str">
        <f>TRM!B964</f>
        <v>Database Management System</v>
      </c>
      <c r="C3500" t="str">
        <f>TRM!C964</f>
        <v>Microsoft SQL Server 2016 Setup (English) | 13.1.4466.4</v>
      </c>
      <c r="D3500">
        <f>TRM!D964</f>
        <v>0</v>
      </c>
      <c r="E3500" t="str">
        <f>IF(VLOOKUP(TRM!A964,'TRM - TBM Crosswalk'!$A$2:'TRM - TBM Crosswalk'!$I$1008,3,FALSE)="N/A","TBD","")</f>
        <v/>
      </c>
      <c r="F3500" t="str">
        <f>IF(VLOOKUP(TRM!A964,'TRM - TBM Crosswalk'!$A$2:'TRM - TBM Crosswalk'!$I$1008,4,FALSE)=0,"",VLOOKUP(TRM!A964,'TRM - TBM Crosswalk'!$A$2:'TRM - TBM Crosswalk'!$I$1008,4,FALSE))</f>
        <v/>
      </c>
      <c r="G3500" t="str">
        <f>IF(VLOOKUP(TRM!A964,'TRM - TBM Crosswalk'!$A$2:'TRM - TBM Crosswalk'!$I$1008,5,FALSE)=0,"",VLOOKUP(TRM!A964,'TRM - TBM Crosswalk'!$A$2:'TRM - TBM Crosswalk'!$I$1008,5,FALSE))</f>
        <v>Platform</v>
      </c>
      <c r="H3500" t="str">
        <f>IF(VLOOKUP(TRM!A964,'TRM - TBM Crosswalk'!$A$2:'TRM - TBM Crosswalk'!$I$1008,6,FALSE)=0,"",VLOOKUP(TRM!A964,'TRM - TBM Crosswalk'!$A$2:'TRM - TBM Crosswalk'!$I$1008,6,FALSE))</f>
        <v/>
      </c>
      <c r="I3500" t="str">
        <f>IF(VLOOKUP(TRM!A964,'TRM - TBM Crosswalk'!$A$2:'TRM - TBM Crosswalk'!$I$1008,7,FALSE)=0,"",VLOOKUP(TRM!A964,'TRM - TBM Crosswalk'!$A$2:'TRM - TBM Crosswalk'!$I$1008,7,FALSE))</f>
        <v>Platform Services</v>
      </c>
      <c r="J3500" t="str">
        <f>IF(VLOOKUP(TRM!A964,'TRM - TBM Crosswalk'!$A$2:'TRM - TBM Crosswalk'!$I$1008,8,FALSE)=0,"",VLOOKUP(TRM!A964,'TRM - TBM Crosswalk'!$A$2:'TRM - TBM Crosswalk'!$I$1008,8,FALSE))</f>
        <v>Data Services</v>
      </c>
      <c r="K3500" t="str">
        <f>IF(VLOOKUP(TRM!A964,'TRM - TBM Crosswalk'!$A$2:'TRM - TBM Crosswalk'!$I$1008,9,FALSE)=0,"",VLOOKUP(TRM!A964,'TRM - TBM Crosswalk'!$A$2:'TRM - TBM Crosswalk'!$I$1008,9,FALSE))</f>
        <v>Database</v>
      </c>
    </row>
    <row r="3501" spans="1:11" x14ac:dyDescent="0.45">
      <c r="A3501" t="str">
        <f>TRM!A965</f>
        <v>A02.021.226</v>
      </c>
      <c r="B3501" t="str">
        <f>TRM!B965</f>
        <v>Database Management System</v>
      </c>
      <c r="C3501" t="str">
        <f>TRM!C965</f>
        <v>Microsoft SQL Server 2016 Setup (English) | 13.2.5026.0</v>
      </c>
      <c r="D3501">
        <f>TRM!D965</f>
        <v>0</v>
      </c>
      <c r="E3501" t="str">
        <f>IF(VLOOKUP(TRM!A965,'TRM - TBM Crosswalk'!$A$2:'TRM - TBM Crosswalk'!$I$1008,3,FALSE)="N/A","TBD","")</f>
        <v/>
      </c>
      <c r="F3501" t="str">
        <f>IF(VLOOKUP(TRM!A965,'TRM - TBM Crosswalk'!$A$2:'TRM - TBM Crosswalk'!$I$1008,4,FALSE)=0,"",VLOOKUP(TRM!A965,'TRM - TBM Crosswalk'!$A$2:'TRM - TBM Crosswalk'!$I$1008,4,FALSE))</f>
        <v/>
      </c>
      <c r="G3501" t="str">
        <f>IF(VLOOKUP(TRM!A965,'TRM - TBM Crosswalk'!$A$2:'TRM - TBM Crosswalk'!$I$1008,5,FALSE)=0,"",VLOOKUP(TRM!A965,'TRM - TBM Crosswalk'!$A$2:'TRM - TBM Crosswalk'!$I$1008,5,FALSE))</f>
        <v>Platform</v>
      </c>
      <c r="H3501" t="str">
        <f>IF(VLOOKUP(TRM!A965,'TRM - TBM Crosswalk'!$A$2:'TRM - TBM Crosswalk'!$I$1008,6,FALSE)=0,"",VLOOKUP(TRM!A965,'TRM - TBM Crosswalk'!$A$2:'TRM - TBM Crosswalk'!$I$1008,6,FALSE))</f>
        <v/>
      </c>
      <c r="I3501" t="str">
        <f>IF(VLOOKUP(TRM!A965,'TRM - TBM Crosswalk'!$A$2:'TRM - TBM Crosswalk'!$I$1008,7,FALSE)=0,"",VLOOKUP(TRM!A965,'TRM - TBM Crosswalk'!$A$2:'TRM - TBM Crosswalk'!$I$1008,7,FALSE))</f>
        <v>Platform Services</v>
      </c>
      <c r="J3501" t="str">
        <f>IF(VLOOKUP(TRM!A965,'TRM - TBM Crosswalk'!$A$2:'TRM - TBM Crosswalk'!$I$1008,8,FALSE)=0,"",VLOOKUP(TRM!A965,'TRM - TBM Crosswalk'!$A$2:'TRM - TBM Crosswalk'!$I$1008,8,FALSE))</f>
        <v>Data Services</v>
      </c>
      <c r="K3501" t="str">
        <f>IF(VLOOKUP(TRM!A965,'TRM - TBM Crosswalk'!$A$2:'TRM - TBM Crosswalk'!$I$1008,9,FALSE)=0,"",VLOOKUP(TRM!A965,'TRM - TBM Crosswalk'!$A$2:'TRM - TBM Crosswalk'!$I$1008,9,FALSE))</f>
        <v>Database</v>
      </c>
    </row>
    <row r="3502" spans="1:11" x14ac:dyDescent="0.45">
      <c r="A3502" t="str">
        <f>TRM!A966</f>
        <v>A02.021.226</v>
      </c>
      <c r="B3502" t="str">
        <f>TRM!B966</f>
        <v>Database Management System</v>
      </c>
      <c r="C3502" t="str">
        <f>TRM!C966</f>
        <v>Microsoft SQL Server 2016 Setup (English) | 13.2.5337.0</v>
      </c>
      <c r="D3502">
        <f>TRM!D966</f>
        <v>0</v>
      </c>
      <c r="E3502" t="str">
        <f>IF(VLOOKUP(TRM!A966,'TRM - TBM Crosswalk'!$A$2:'TRM - TBM Crosswalk'!$I$1008,3,FALSE)="N/A","TBD","")</f>
        <v/>
      </c>
      <c r="F3502" t="str">
        <f>IF(VLOOKUP(TRM!A966,'TRM - TBM Crosswalk'!$A$2:'TRM - TBM Crosswalk'!$I$1008,4,FALSE)=0,"",VLOOKUP(TRM!A966,'TRM - TBM Crosswalk'!$A$2:'TRM - TBM Crosswalk'!$I$1008,4,FALSE))</f>
        <v/>
      </c>
      <c r="G3502" t="str">
        <f>IF(VLOOKUP(TRM!A966,'TRM - TBM Crosswalk'!$A$2:'TRM - TBM Crosswalk'!$I$1008,5,FALSE)=0,"",VLOOKUP(TRM!A966,'TRM - TBM Crosswalk'!$A$2:'TRM - TBM Crosswalk'!$I$1008,5,FALSE))</f>
        <v>Platform</v>
      </c>
      <c r="H3502" t="str">
        <f>IF(VLOOKUP(TRM!A966,'TRM - TBM Crosswalk'!$A$2:'TRM - TBM Crosswalk'!$I$1008,6,FALSE)=0,"",VLOOKUP(TRM!A966,'TRM - TBM Crosswalk'!$A$2:'TRM - TBM Crosswalk'!$I$1008,6,FALSE))</f>
        <v/>
      </c>
      <c r="I3502" t="str">
        <f>IF(VLOOKUP(TRM!A966,'TRM - TBM Crosswalk'!$A$2:'TRM - TBM Crosswalk'!$I$1008,7,FALSE)=0,"",VLOOKUP(TRM!A966,'TRM - TBM Crosswalk'!$A$2:'TRM - TBM Crosswalk'!$I$1008,7,FALSE))</f>
        <v>Platform Services</v>
      </c>
      <c r="J3502" t="str">
        <f>IF(VLOOKUP(TRM!A966,'TRM - TBM Crosswalk'!$A$2:'TRM - TBM Crosswalk'!$I$1008,8,FALSE)=0,"",VLOOKUP(TRM!A966,'TRM - TBM Crosswalk'!$A$2:'TRM - TBM Crosswalk'!$I$1008,8,FALSE))</f>
        <v>Data Services</v>
      </c>
      <c r="K3502" t="str">
        <f>IF(VLOOKUP(TRM!A966,'TRM - TBM Crosswalk'!$A$2:'TRM - TBM Crosswalk'!$I$1008,9,FALSE)=0,"",VLOOKUP(TRM!A966,'TRM - TBM Crosswalk'!$A$2:'TRM - TBM Crosswalk'!$I$1008,9,FALSE))</f>
        <v>Database</v>
      </c>
    </row>
    <row r="3503" spans="1:11" x14ac:dyDescent="0.45">
      <c r="A3503" t="str">
        <f>TRM!A967</f>
        <v>A02.021.226</v>
      </c>
      <c r="B3503" t="str">
        <f>TRM!B967</f>
        <v>Database Management System</v>
      </c>
      <c r="C3503" t="str">
        <f>TRM!C967</f>
        <v>Microsoft SQL Server 2016 T-SQL Language Service | 13.0.14500.10</v>
      </c>
      <c r="D3503">
        <f>TRM!D967</f>
        <v>0</v>
      </c>
      <c r="E3503" t="str">
        <f>IF(VLOOKUP(TRM!A967,'TRM - TBM Crosswalk'!$A$2:'TRM - TBM Crosswalk'!$I$1008,3,FALSE)="N/A","TBD","")</f>
        <v/>
      </c>
      <c r="F3503" t="str">
        <f>IF(VLOOKUP(TRM!A967,'TRM - TBM Crosswalk'!$A$2:'TRM - TBM Crosswalk'!$I$1008,4,FALSE)=0,"",VLOOKUP(TRM!A967,'TRM - TBM Crosswalk'!$A$2:'TRM - TBM Crosswalk'!$I$1008,4,FALSE))</f>
        <v/>
      </c>
      <c r="G3503" t="str">
        <f>IF(VLOOKUP(TRM!A967,'TRM - TBM Crosswalk'!$A$2:'TRM - TBM Crosswalk'!$I$1008,5,FALSE)=0,"",VLOOKUP(TRM!A967,'TRM - TBM Crosswalk'!$A$2:'TRM - TBM Crosswalk'!$I$1008,5,FALSE))</f>
        <v>Platform</v>
      </c>
      <c r="H3503" t="str">
        <f>IF(VLOOKUP(TRM!A967,'TRM - TBM Crosswalk'!$A$2:'TRM - TBM Crosswalk'!$I$1008,6,FALSE)=0,"",VLOOKUP(TRM!A967,'TRM - TBM Crosswalk'!$A$2:'TRM - TBM Crosswalk'!$I$1008,6,FALSE))</f>
        <v/>
      </c>
      <c r="I3503" t="str">
        <f>IF(VLOOKUP(TRM!A967,'TRM - TBM Crosswalk'!$A$2:'TRM - TBM Crosswalk'!$I$1008,7,FALSE)=0,"",VLOOKUP(TRM!A967,'TRM - TBM Crosswalk'!$A$2:'TRM - TBM Crosswalk'!$I$1008,7,FALSE))</f>
        <v>Platform Services</v>
      </c>
      <c r="J3503" t="str">
        <f>IF(VLOOKUP(TRM!A967,'TRM - TBM Crosswalk'!$A$2:'TRM - TBM Crosswalk'!$I$1008,8,FALSE)=0,"",VLOOKUP(TRM!A967,'TRM - TBM Crosswalk'!$A$2:'TRM - TBM Crosswalk'!$I$1008,8,FALSE))</f>
        <v>Data Services</v>
      </c>
      <c r="K3503" t="str">
        <f>IF(VLOOKUP(TRM!A967,'TRM - TBM Crosswalk'!$A$2:'TRM - TBM Crosswalk'!$I$1008,9,FALSE)=0,"",VLOOKUP(TRM!A967,'TRM - TBM Crosswalk'!$A$2:'TRM - TBM Crosswalk'!$I$1008,9,FALSE))</f>
        <v>Database</v>
      </c>
    </row>
    <row r="3504" spans="1:11" x14ac:dyDescent="0.45">
      <c r="A3504" t="str">
        <f>TRM!A968</f>
        <v>A02.021.226</v>
      </c>
      <c r="B3504" t="str">
        <f>TRM!B968</f>
        <v>Database Management System</v>
      </c>
      <c r="C3504" t="str">
        <f>TRM!C968</f>
        <v>Microsoft SQL Server 2016 T-SQL ScriptDom | 13.0.1601.5</v>
      </c>
      <c r="D3504">
        <f>TRM!D968</f>
        <v>0</v>
      </c>
      <c r="E3504" t="str">
        <f>IF(VLOOKUP(TRM!A968,'TRM - TBM Crosswalk'!$A$2:'TRM - TBM Crosswalk'!$I$1008,3,FALSE)="N/A","TBD","")</f>
        <v/>
      </c>
      <c r="F3504" t="str">
        <f>IF(VLOOKUP(TRM!A968,'TRM - TBM Crosswalk'!$A$2:'TRM - TBM Crosswalk'!$I$1008,4,FALSE)=0,"",VLOOKUP(TRM!A968,'TRM - TBM Crosswalk'!$A$2:'TRM - TBM Crosswalk'!$I$1008,4,FALSE))</f>
        <v/>
      </c>
      <c r="G3504" t="str">
        <f>IF(VLOOKUP(TRM!A968,'TRM - TBM Crosswalk'!$A$2:'TRM - TBM Crosswalk'!$I$1008,5,FALSE)=0,"",VLOOKUP(TRM!A968,'TRM - TBM Crosswalk'!$A$2:'TRM - TBM Crosswalk'!$I$1008,5,FALSE))</f>
        <v>Platform</v>
      </c>
      <c r="H3504" t="str">
        <f>IF(VLOOKUP(TRM!A968,'TRM - TBM Crosswalk'!$A$2:'TRM - TBM Crosswalk'!$I$1008,6,FALSE)=0,"",VLOOKUP(TRM!A968,'TRM - TBM Crosswalk'!$A$2:'TRM - TBM Crosswalk'!$I$1008,6,FALSE))</f>
        <v/>
      </c>
      <c r="I3504" t="str">
        <f>IF(VLOOKUP(TRM!A968,'TRM - TBM Crosswalk'!$A$2:'TRM - TBM Crosswalk'!$I$1008,7,FALSE)=0,"",VLOOKUP(TRM!A968,'TRM - TBM Crosswalk'!$A$2:'TRM - TBM Crosswalk'!$I$1008,7,FALSE))</f>
        <v>Platform Services</v>
      </c>
      <c r="J3504" t="str">
        <f>IF(VLOOKUP(TRM!A968,'TRM - TBM Crosswalk'!$A$2:'TRM - TBM Crosswalk'!$I$1008,8,FALSE)=0,"",VLOOKUP(TRM!A968,'TRM - TBM Crosswalk'!$A$2:'TRM - TBM Crosswalk'!$I$1008,8,FALSE))</f>
        <v>Data Services</v>
      </c>
      <c r="K3504" t="str">
        <f>IF(VLOOKUP(TRM!A968,'TRM - TBM Crosswalk'!$A$2:'TRM - TBM Crosswalk'!$I$1008,9,FALSE)=0,"",VLOOKUP(TRM!A968,'TRM - TBM Crosswalk'!$A$2:'TRM - TBM Crosswalk'!$I$1008,9,FALSE))</f>
        <v>Database</v>
      </c>
    </row>
    <row r="3505" spans="1:11" x14ac:dyDescent="0.45">
      <c r="A3505" t="str">
        <f>TRM!A969</f>
        <v>A02.021.226</v>
      </c>
      <c r="B3505" t="str">
        <f>TRM!B969</f>
        <v>Database Management System</v>
      </c>
      <c r="C3505" t="str">
        <f>TRM!C969</f>
        <v>Microsoft SQL Server 2016 T-SQL ScriptDom | 13.1.4001.0</v>
      </c>
      <c r="D3505">
        <f>TRM!D969</f>
        <v>0</v>
      </c>
      <c r="E3505" t="str">
        <f>IF(VLOOKUP(TRM!A969,'TRM - TBM Crosswalk'!$A$2:'TRM - TBM Crosswalk'!$I$1008,3,FALSE)="N/A","TBD","")</f>
        <v/>
      </c>
      <c r="F3505" t="str">
        <f>IF(VLOOKUP(TRM!A969,'TRM - TBM Crosswalk'!$A$2:'TRM - TBM Crosswalk'!$I$1008,4,FALSE)=0,"",VLOOKUP(TRM!A969,'TRM - TBM Crosswalk'!$A$2:'TRM - TBM Crosswalk'!$I$1008,4,FALSE))</f>
        <v/>
      </c>
      <c r="G3505" t="str">
        <f>IF(VLOOKUP(TRM!A969,'TRM - TBM Crosswalk'!$A$2:'TRM - TBM Crosswalk'!$I$1008,5,FALSE)=0,"",VLOOKUP(TRM!A969,'TRM - TBM Crosswalk'!$A$2:'TRM - TBM Crosswalk'!$I$1008,5,FALSE))</f>
        <v>Platform</v>
      </c>
      <c r="H3505" t="str">
        <f>IF(VLOOKUP(TRM!A969,'TRM - TBM Crosswalk'!$A$2:'TRM - TBM Crosswalk'!$I$1008,6,FALSE)=0,"",VLOOKUP(TRM!A969,'TRM - TBM Crosswalk'!$A$2:'TRM - TBM Crosswalk'!$I$1008,6,FALSE))</f>
        <v/>
      </c>
      <c r="I3505" t="str">
        <f>IF(VLOOKUP(TRM!A969,'TRM - TBM Crosswalk'!$A$2:'TRM - TBM Crosswalk'!$I$1008,7,FALSE)=0,"",VLOOKUP(TRM!A969,'TRM - TBM Crosswalk'!$A$2:'TRM - TBM Crosswalk'!$I$1008,7,FALSE))</f>
        <v>Platform Services</v>
      </c>
      <c r="J3505" t="str">
        <f>IF(VLOOKUP(TRM!A969,'TRM - TBM Crosswalk'!$A$2:'TRM - TBM Crosswalk'!$I$1008,8,FALSE)=0,"",VLOOKUP(TRM!A969,'TRM - TBM Crosswalk'!$A$2:'TRM - TBM Crosswalk'!$I$1008,8,FALSE))</f>
        <v>Data Services</v>
      </c>
      <c r="K3505" t="str">
        <f>IF(VLOOKUP(TRM!A969,'TRM - TBM Crosswalk'!$A$2:'TRM - TBM Crosswalk'!$I$1008,9,FALSE)=0,"",VLOOKUP(TRM!A969,'TRM - TBM Crosswalk'!$A$2:'TRM - TBM Crosswalk'!$I$1008,9,FALSE))</f>
        <v>Database</v>
      </c>
    </row>
    <row r="3506" spans="1:11" x14ac:dyDescent="0.45">
      <c r="A3506" t="str">
        <f>TRM!A970</f>
        <v>A02.021.226</v>
      </c>
      <c r="B3506" t="str">
        <f>TRM!B970</f>
        <v>Database Management System</v>
      </c>
      <c r="C3506" t="str">
        <f>TRM!C970</f>
        <v>Microsoft SQL Server 2016 T-SQL ScriptDom | 13.2.5026.0</v>
      </c>
      <c r="D3506">
        <f>TRM!D970</f>
        <v>0</v>
      </c>
      <c r="E3506" t="str">
        <f>IF(VLOOKUP(TRM!A970,'TRM - TBM Crosswalk'!$A$2:'TRM - TBM Crosswalk'!$I$1008,3,FALSE)="N/A","TBD","")</f>
        <v/>
      </c>
      <c r="F3506" t="str">
        <f>IF(VLOOKUP(TRM!A970,'TRM - TBM Crosswalk'!$A$2:'TRM - TBM Crosswalk'!$I$1008,4,FALSE)=0,"",VLOOKUP(TRM!A970,'TRM - TBM Crosswalk'!$A$2:'TRM - TBM Crosswalk'!$I$1008,4,FALSE))</f>
        <v/>
      </c>
      <c r="G3506" t="str">
        <f>IF(VLOOKUP(TRM!A970,'TRM - TBM Crosswalk'!$A$2:'TRM - TBM Crosswalk'!$I$1008,5,FALSE)=0,"",VLOOKUP(TRM!A970,'TRM - TBM Crosswalk'!$A$2:'TRM - TBM Crosswalk'!$I$1008,5,FALSE))</f>
        <v>Platform</v>
      </c>
      <c r="H3506" t="str">
        <f>IF(VLOOKUP(TRM!A970,'TRM - TBM Crosswalk'!$A$2:'TRM - TBM Crosswalk'!$I$1008,6,FALSE)=0,"",VLOOKUP(TRM!A970,'TRM - TBM Crosswalk'!$A$2:'TRM - TBM Crosswalk'!$I$1008,6,FALSE))</f>
        <v/>
      </c>
      <c r="I3506" t="str">
        <f>IF(VLOOKUP(TRM!A970,'TRM - TBM Crosswalk'!$A$2:'TRM - TBM Crosswalk'!$I$1008,7,FALSE)=0,"",VLOOKUP(TRM!A970,'TRM - TBM Crosswalk'!$A$2:'TRM - TBM Crosswalk'!$I$1008,7,FALSE))</f>
        <v>Platform Services</v>
      </c>
      <c r="J3506" t="str">
        <f>IF(VLOOKUP(TRM!A970,'TRM - TBM Crosswalk'!$A$2:'TRM - TBM Crosswalk'!$I$1008,8,FALSE)=0,"",VLOOKUP(TRM!A970,'TRM - TBM Crosswalk'!$A$2:'TRM - TBM Crosswalk'!$I$1008,8,FALSE))</f>
        <v>Data Services</v>
      </c>
      <c r="K3506" t="str">
        <f>IF(VLOOKUP(TRM!A970,'TRM - TBM Crosswalk'!$A$2:'TRM - TBM Crosswalk'!$I$1008,9,FALSE)=0,"",VLOOKUP(TRM!A970,'TRM - TBM Crosswalk'!$A$2:'TRM - TBM Crosswalk'!$I$1008,9,FALSE))</f>
        <v>Database</v>
      </c>
    </row>
    <row r="3507" spans="1:11" x14ac:dyDescent="0.45">
      <c r="A3507" t="str">
        <f>TRM!A971</f>
        <v>A02.021.226</v>
      </c>
      <c r="B3507" t="str">
        <f>TRM!B971</f>
        <v>Database Management System</v>
      </c>
      <c r="C3507" t="str">
        <f>TRM!C971</f>
        <v>Microsoft SQL Server 2017</v>
      </c>
      <c r="D3507">
        <f>TRM!D971</f>
        <v>0</v>
      </c>
      <c r="E3507" t="str">
        <f>IF(VLOOKUP(TRM!A971,'TRM - TBM Crosswalk'!$A$2:'TRM - TBM Crosswalk'!$I$1008,3,FALSE)="N/A","TBD","")</f>
        <v/>
      </c>
      <c r="F3507" t="str">
        <f>IF(VLOOKUP(TRM!A971,'TRM - TBM Crosswalk'!$A$2:'TRM - TBM Crosswalk'!$I$1008,4,FALSE)=0,"",VLOOKUP(TRM!A971,'TRM - TBM Crosswalk'!$A$2:'TRM - TBM Crosswalk'!$I$1008,4,FALSE))</f>
        <v/>
      </c>
      <c r="G3507" t="str">
        <f>IF(VLOOKUP(TRM!A971,'TRM - TBM Crosswalk'!$A$2:'TRM - TBM Crosswalk'!$I$1008,5,FALSE)=0,"",VLOOKUP(TRM!A971,'TRM - TBM Crosswalk'!$A$2:'TRM - TBM Crosswalk'!$I$1008,5,FALSE))</f>
        <v>Platform</v>
      </c>
      <c r="H3507" t="str">
        <f>IF(VLOOKUP(TRM!A971,'TRM - TBM Crosswalk'!$A$2:'TRM - TBM Crosswalk'!$I$1008,6,FALSE)=0,"",VLOOKUP(TRM!A971,'TRM - TBM Crosswalk'!$A$2:'TRM - TBM Crosswalk'!$I$1008,6,FALSE))</f>
        <v/>
      </c>
      <c r="I3507" t="str">
        <f>IF(VLOOKUP(TRM!A971,'TRM - TBM Crosswalk'!$A$2:'TRM - TBM Crosswalk'!$I$1008,7,FALSE)=0,"",VLOOKUP(TRM!A971,'TRM - TBM Crosswalk'!$A$2:'TRM - TBM Crosswalk'!$I$1008,7,FALSE))</f>
        <v>Platform Services</v>
      </c>
      <c r="J3507" t="str">
        <f>IF(VLOOKUP(TRM!A971,'TRM - TBM Crosswalk'!$A$2:'TRM - TBM Crosswalk'!$I$1008,8,FALSE)=0,"",VLOOKUP(TRM!A971,'TRM - TBM Crosswalk'!$A$2:'TRM - TBM Crosswalk'!$I$1008,8,FALSE))</f>
        <v>Data Services</v>
      </c>
      <c r="K3507" t="str">
        <f>IF(VLOOKUP(TRM!A971,'TRM - TBM Crosswalk'!$A$2:'TRM - TBM Crosswalk'!$I$1008,9,FALSE)=0,"",VLOOKUP(TRM!A971,'TRM - TBM Crosswalk'!$A$2:'TRM - TBM Crosswalk'!$I$1008,9,FALSE))</f>
        <v>Database</v>
      </c>
    </row>
    <row r="3508" spans="1:11" x14ac:dyDescent="0.45">
      <c r="A3508" t="str">
        <f>TRM!A972</f>
        <v>A02.021.226</v>
      </c>
      <c r="B3508" t="str">
        <f>TRM!B972</f>
        <v>Database Management System</v>
      </c>
      <c r="C3508" t="str">
        <f>TRM!C972</f>
        <v>Microsoft SQL Server 2017 (64-bit)</v>
      </c>
      <c r="D3508">
        <f>TRM!D972</f>
        <v>0</v>
      </c>
      <c r="E3508" t="str">
        <f>IF(VLOOKUP(TRM!A972,'TRM - TBM Crosswalk'!$A$2:'TRM - TBM Crosswalk'!$I$1008,3,FALSE)="N/A","TBD","")</f>
        <v/>
      </c>
      <c r="F3508" t="str">
        <f>IF(VLOOKUP(TRM!A972,'TRM - TBM Crosswalk'!$A$2:'TRM - TBM Crosswalk'!$I$1008,4,FALSE)=0,"",VLOOKUP(TRM!A972,'TRM - TBM Crosswalk'!$A$2:'TRM - TBM Crosswalk'!$I$1008,4,FALSE))</f>
        <v/>
      </c>
      <c r="G3508" t="str">
        <f>IF(VLOOKUP(TRM!A972,'TRM - TBM Crosswalk'!$A$2:'TRM - TBM Crosswalk'!$I$1008,5,FALSE)=0,"",VLOOKUP(TRM!A972,'TRM - TBM Crosswalk'!$A$2:'TRM - TBM Crosswalk'!$I$1008,5,FALSE))</f>
        <v>Platform</v>
      </c>
      <c r="H3508" t="str">
        <f>IF(VLOOKUP(TRM!A972,'TRM - TBM Crosswalk'!$A$2:'TRM - TBM Crosswalk'!$I$1008,6,FALSE)=0,"",VLOOKUP(TRM!A972,'TRM - TBM Crosswalk'!$A$2:'TRM - TBM Crosswalk'!$I$1008,6,FALSE))</f>
        <v/>
      </c>
      <c r="I3508" t="str">
        <f>IF(VLOOKUP(TRM!A972,'TRM - TBM Crosswalk'!$A$2:'TRM - TBM Crosswalk'!$I$1008,7,FALSE)=0,"",VLOOKUP(TRM!A972,'TRM - TBM Crosswalk'!$A$2:'TRM - TBM Crosswalk'!$I$1008,7,FALSE))</f>
        <v>Platform Services</v>
      </c>
      <c r="J3508" t="str">
        <f>IF(VLOOKUP(TRM!A972,'TRM - TBM Crosswalk'!$A$2:'TRM - TBM Crosswalk'!$I$1008,8,FALSE)=0,"",VLOOKUP(TRM!A972,'TRM - TBM Crosswalk'!$A$2:'TRM - TBM Crosswalk'!$I$1008,8,FALSE))</f>
        <v>Data Services</v>
      </c>
      <c r="K3508" t="str">
        <f>IF(VLOOKUP(TRM!A972,'TRM - TBM Crosswalk'!$A$2:'TRM - TBM Crosswalk'!$I$1008,9,FALSE)=0,"",VLOOKUP(TRM!A972,'TRM - TBM Crosswalk'!$A$2:'TRM - TBM Crosswalk'!$I$1008,9,FALSE))</f>
        <v>Database</v>
      </c>
    </row>
    <row r="3509" spans="1:11" x14ac:dyDescent="0.45">
      <c r="A3509" t="str">
        <f>TRM!A973</f>
        <v>A02.021.226</v>
      </c>
      <c r="B3509" t="str">
        <f>TRM!B973</f>
        <v>Database Management System</v>
      </c>
      <c r="C3509" t="str">
        <f>TRM!C973</f>
        <v>Microsoft SQL Server 2017 ADOMD.NET CTP2.1 | 14.0.600.111</v>
      </c>
      <c r="D3509">
        <f>TRM!D973</f>
        <v>0</v>
      </c>
      <c r="E3509" t="str">
        <f>IF(VLOOKUP(TRM!A973,'TRM - TBM Crosswalk'!$A$2:'TRM - TBM Crosswalk'!$I$1008,3,FALSE)="N/A","TBD","")</f>
        <v/>
      </c>
      <c r="F3509" t="str">
        <f>IF(VLOOKUP(TRM!A973,'TRM - TBM Crosswalk'!$A$2:'TRM - TBM Crosswalk'!$I$1008,4,FALSE)=0,"",VLOOKUP(TRM!A973,'TRM - TBM Crosswalk'!$A$2:'TRM - TBM Crosswalk'!$I$1008,4,FALSE))</f>
        <v/>
      </c>
      <c r="G3509" t="str">
        <f>IF(VLOOKUP(TRM!A973,'TRM - TBM Crosswalk'!$A$2:'TRM - TBM Crosswalk'!$I$1008,5,FALSE)=0,"",VLOOKUP(TRM!A973,'TRM - TBM Crosswalk'!$A$2:'TRM - TBM Crosswalk'!$I$1008,5,FALSE))</f>
        <v>Platform</v>
      </c>
      <c r="H3509" t="str">
        <f>IF(VLOOKUP(TRM!A973,'TRM - TBM Crosswalk'!$A$2:'TRM - TBM Crosswalk'!$I$1008,6,FALSE)=0,"",VLOOKUP(TRM!A973,'TRM - TBM Crosswalk'!$A$2:'TRM - TBM Crosswalk'!$I$1008,6,FALSE))</f>
        <v/>
      </c>
      <c r="I3509" t="str">
        <f>IF(VLOOKUP(TRM!A973,'TRM - TBM Crosswalk'!$A$2:'TRM - TBM Crosswalk'!$I$1008,7,FALSE)=0,"",VLOOKUP(TRM!A973,'TRM - TBM Crosswalk'!$A$2:'TRM - TBM Crosswalk'!$I$1008,7,FALSE))</f>
        <v>Platform Services</v>
      </c>
      <c r="J3509" t="str">
        <f>IF(VLOOKUP(TRM!A973,'TRM - TBM Crosswalk'!$A$2:'TRM - TBM Crosswalk'!$I$1008,8,FALSE)=0,"",VLOOKUP(TRM!A973,'TRM - TBM Crosswalk'!$A$2:'TRM - TBM Crosswalk'!$I$1008,8,FALSE))</f>
        <v>Data Services</v>
      </c>
      <c r="K3509" t="str">
        <f>IF(VLOOKUP(TRM!A973,'TRM - TBM Crosswalk'!$A$2:'TRM - TBM Crosswalk'!$I$1008,9,FALSE)=0,"",VLOOKUP(TRM!A973,'TRM - TBM Crosswalk'!$A$2:'TRM - TBM Crosswalk'!$I$1008,9,FALSE))</f>
        <v>Database</v>
      </c>
    </row>
    <row r="3510" spans="1:11" x14ac:dyDescent="0.45">
      <c r="A3510" t="str">
        <f>TRM!A974</f>
        <v>A02.021.226</v>
      </c>
      <c r="B3510" t="str">
        <f>TRM!B974</f>
        <v>Database Management System</v>
      </c>
      <c r="C3510" t="str">
        <f>TRM!C974</f>
        <v>Microsoft SQL Server 2017 Analysis Management Objects CTP2.1 | 14.0.600.111</v>
      </c>
      <c r="D3510">
        <f>TRM!D974</f>
        <v>0</v>
      </c>
      <c r="E3510" t="str">
        <f>IF(VLOOKUP(TRM!A974,'TRM - TBM Crosswalk'!$A$2:'TRM - TBM Crosswalk'!$I$1008,3,FALSE)="N/A","TBD","")</f>
        <v/>
      </c>
      <c r="F3510" t="str">
        <f>IF(VLOOKUP(TRM!A974,'TRM - TBM Crosswalk'!$A$2:'TRM - TBM Crosswalk'!$I$1008,4,FALSE)=0,"",VLOOKUP(TRM!A974,'TRM - TBM Crosswalk'!$A$2:'TRM - TBM Crosswalk'!$I$1008,4,FALSE))</f>
        <v/>
      </c>
      <c r="G3510" t="str">
        <f>IF(VLOOKUP(TRM!A974,'TRM - TBM Crosswalk'!$A$2:'TRM - TBM Crosswalk'!$I$1008,5,FALSE)=0,"",VLOOKUP(TRM!A974,'TRM - TBM Crosswalk'!$A$2:'TRM - TBM Crosswalk'!$I$1008,5,FALSE))</f>
        <v>Platform</v>
      </c>
      <c r="H3510" t="str">
        <f>IF(VLOOKUP(TRM!A974,'TRM - TBM Crosswalk'!$A$2:'TRM - TBM Crosswalk'!$I$1008,6,FALSE)=0,"",VLOOKUP(TRM!A974,'TRM - TBM Crosswalk'!$A$2:'TRM - TBM Crosswalk'!$I$1008,6,FALSE))</f>
        <v/>
      </c>
      <c r="I3510" t="str">
        <f>IF(VLOOKUP(TRM!A974,'TRM - TBM Crosswalk'!$A$2:'TRM - TBM Crosswalk'!$I$1008,7,FALSE)=0,"",VLOOKUP(TRM!A974,'TRM - TBM Crosswalk'!$A$2:'TRM - TBM Crosswalk'!$I$1008,7,FALSE))</f>
        <v>Platform Services</v>
      </c>
      <c r="J3510" t="str">
        <f>IF(VLOOKUP(TRM!A974,'TRM - TBM Crosswalk'!$A$2:'TRM - TBM Crosswalk'!$I$1008,8,FALSE)=0,"",VLOOKUP(TRM!A974,'TRM - TBM Crosswalk'!$A$2:'TRM - TBM Crosswalk'!$I$1008,8,FALSE))</f>
        <v>Data Services</v>
      </c>
      <c r="K3510" t="str">
        <f>IF(VLOOKUP(TRM!A974,'TRM - TBM Crosswalk'!$A$2:'TRM - TBM Crosswalk'!$I$1008,9,FALSE)=0,"",VLOOKUP(TRM!A974,'TRM - TBM Crosswalk'!$A$2:'TRM - TBM Crosswalk'!$I$1008,9,FALSE))</f>
        <v>Database</v>
      </c>
    </row>
    <row r="3511" spans="1:11" x14ac:dyDescent="0.45">
      <c r="A3511" t="str">
        <f>TRM!A975</f>
        <v>A02.021.226</v>
      </c>
      <c r="B3511" t="str">
        <f>TRM!B975</f>
        <v>Database Management System</v>
      </c>
      <c r="C3511" t="str">
        <f>TRM!C975</f>
        <v>Microsoft SQL Server 2017 LocalDB | 14.0.1000.169</v>
      </c>
      <c r="D3511">
        <f>TRM!D975</f>
        <v>0</v>
      </c>
      <c r="E3511" t="str">
        <f>IF(VLOOKUP(TRM!A975,'TRM - TBM Crosswalk'!$A$2:'TRM - TBM Crosswalk'!$I$1008,3,FALSE)="N/A","TBD","")</f>
        <v/>
      </c>
      <c r="F3511" t="str">
        <f>IF(VLOOKUP(TRM!A975,'TRM - TBM Crosswalk'!$A$2:'TRM - TBM Crosswalk'!$I$1008,4,FALSE)=0,"",VLOOKUP(TRM!A975,'TRM - TBM Crosswalk'!$A$2:'TRM - TBM Crosswalk'!$I$1008,4,FALSE))</f>
        <v/>
      </c>
      <c r="G3511" t="str">
        <f>IF(VLOOKUP(TRM!A975,'TRM - TBM Crosswalk'!$A$2:'TRM - TBM Crosswalk'!$I$1008,5,FALSE)=0,"",VLOOKUP(TRM!A975,'TRM - TBM Crosswalk'!$A$2:'TRM - TBM Crosswalk'!$I$1008,5,FALSE))</f>
        <v>Platform</v>
      </c>
      <c r="H3511" t="str">
        <f>IF(VLOOKUP(TRM!A975,'TRM - TBM Crosswalk'!$A$2:'TRM - TBM Crosswalk'!$I$1008,6,FALSE)=0,"",VLOOKUP(TRM!A975,'TRM - TBM Crosswalk'!$A$2:'TRM - TBM Crosswalk'!$I$1008,6,FALSE))</f>
        <v/>
      </c>
      <c r="I3511" t="str">
        <f>IF(VLOOKUP(TRM!A975,'TRM - TBM Crosswalk'!$A$2:'TRM - TBM Crosswalk'!$I$1008,7,FALSE)=0,"",VLOOKUP(TRM!A975,'TRM - TBM Crosswalk'!$A$2:'TRM - TBM Crosswalk'!$I$1008,7,FALSE))</f>
        <v>Platform Services</v>
      </c>
      <c r="J3511" t="str">
        <f>IF(VLOOKUP(TRM!A975,'TRM - TBM Crosswalk'!$A$2:'TRM - TBM Crosswalk'!$I$1008,8,FALSE)=0,"",VLOOKUP(TRM!A975,'TRM - TBM Crosswalk'!$A$2:'TRM - TBM Crosswalk'!$I$1008,8,FALSE))</f>
        <v>Data Services</v>
      </c>
      <c r="K3511" t="str">
        <f>IF(VLOOKUP(TRM!A975,'TRM - TBM Crosswalk'!$A$2:'TRM - TBM Crosswalk'!$I$1008,9,FALSE)=0,"",VLOOKUP(TRM!A975,'TRM - TBM Crosswalk'!$A$2:'TRM - TBM Crosswalk'!$I$1008,9,FALSE))</f>
        <v>Database</v>
      </c>
    </row>
    <row r="3512" spans="1:11" x14ac:dyDescent="0.45">
      <c r="A3512" t="str">
        <f>TRM!A976</f>
        <v>A02.021.226</v>
      </c>
      <c r="B3512" t="str">
        <f>TRM!B976</f>
        <v>Database Management System</v>
      </c>
      <c r="C3512" t="str">
        <f>TRM!C976</f>
        <v>Microsoft SQL Server 2017 LocalDB | 14.0.3257.3</v>
      </c>
      <c r="D3512">
        <f>TRM!D976</f>
        <v>0</v>
      </c>
      <c r="E3512" t="str">
        <f>IF(VLOOKUP(TRM!A976,'TRM - TBM Crosswalk'!$A$2:'TRM - TBM Crosswalk'!$I$1008,3,FALSE)="N/A","TBD","")</f>
        <v/>
      </c>
      <c r="F3512" t="str">
        <f>IF(VLOOKUP(TRM!A976,'TRM - TBM Crosswalk'!$A$2:'TRM - TBM Crosswalk'!$I$1008,4,FALSE)=0,"",VLOOKUP(TRM!A976,'TRM - TBM Crosswalk'!$A$2:'TRM - TBM Crosswalk'!$I$1008,4,FALSE))</f>
        <v/>
      </c>
      <c r="G3512" t="str">
        <f>IF(VLOOKUP(TRM!A976,'TRM - TBM Crosswalk'!$A$2:'TRM - TBM Crosswalk'!$I$1008,5,FALSE)=0,"",VLOOKUP(TRM!A976,'TRM - TBM Crosswalk'!$A$2:'TRM - TBM Crosswalk'!$I$1008,5,FALSE))</f>
        <v>Platform</v>
      </c>
      <c r="H3512" t="str">
        <f>IF(VLOOKUP(TRM!A976,'TRM - TBM Crosswalk'!$A$2:'TRM - TBM Crosswalk'!$I$1008,6,FALSE)=0,"",VLOOKUP(TRM!A976,'TRM - TBM Crosswalk'!$A$2:'TRM - TBM Crosswalk'!$I$1008,6,FALSE))</f>
        <v/>
      </c>
      <c r="I3512" t="str">
        <f>IF(VLOOKUP(TRM!A976,'TRM - TBM Crosswalk'!$A$2:'TRM - TBM Crosswalk'!$I$1008,7,FALSE)=0,"",VLOOKUP(TRM!A976,'TRM - TBM Crosswalk'!$A$2:'TRM - TBM Crosswalk'!$I$1008,7,FALSE))</f>
        <v>Platform Services</v>
      </c>
      <c r="J3512" t="str">
        <f>IF(VLOOKUP(TRM!A976,'TRM - TBM Crosswalk'!$A$2:'TRM - TBM Crosswalk'!$I$1008,8,FALSE)=0,"",VLOOKUP(TRM!A976,'TRM - TBM Crosswalk'!$A$2:'TRM - TBM Crosswalk'!$I$1008,8,FALSE))</f>
        <v>Data Services</v>
      </c>
      <c r="K3512" t="str">
        <f>IF(VLOOKUP(TRM!A976,'TRM - TBM Crosswalk'!$A$2:'TRM - TBM Crosswalk'!$I$1008,9,FALSE)=0,"",VLOOKUP(TRM!A976,'TRM - TBM Crosswalk'!$A$2:'TRM - TBM Crosswalk'!$I$1008,9,FALSE))</f>
        <v>Database</v>
      </c>
    </row>
    <row r="3513" spans="1:11" x14ac:dyDescent="0.45">
      <c r="A3513" t="str">
        <f>TRM!A977</f>
        <v>A02.021.226</v>
      </c>
      <c r="B3513" t="str">
        <f>TRM!B977</f>
        <v>Database Management System</v>
      </c>
      <c r="C3513" t="str">
        <f>TRM!C977</f>
        <v>Microsoft SQL Server 2017 Policies | 14.0.1000.169</v>
      </c>
      <c r="D3513">
        <f>TRM!D977</f>
        <v>0</v>
      </c>
      <c r="E3513" t="str">
        <f>IF(VLOOKUP(TRM!A977,'TRM - TBM Crosswalk'!$A$2:'TRM - TBM Crosswalk'!$I$1008,3,FALSE)="N/A","TBD","")</f>
        <v/>
      </c>
      <c r="F3513" t="str">
        <f>IF(VLOOKUP(TRM!A977,'TRM - TBM Crosswalk'!$A$2:'TRM - TBM Crosswalk'!$I$1008,4,FALSE)=0,"",VLOOKUP(TRM!A977,'TRM - TBM Crosswalk'!$A$2:'TRM - TBM Crosswalk'!$I$1008,4,FALSE))</f>
        <v/>
      </c>
      <c r="G3513" t="str">
        <f>IF(VLOOKUP(TRM!A977,'TRM - TBM Crosswalk'!$A$2:'TRM - TBM Crosswalk'!$I$1008,5,FALSE)=0,"",VLOOKUP(TRM!A977,'TRM - TBM Crosswalk'!$A$2:'TRM - TBM Crosswalk'!$I$1008,5,FALSE))</f>
        <v>Platform</v>
      </c>
      <c r="H3513" t="str">
        <f>IF(VLOOKUP(TRM!A977,'TRM - TBM Crosswalk'!$A$2:'TRM - TBM Crosswalk'!$I$1008,6,FALSE)=0,"",VLOOKUP(TRM!A977,'TRM - TBM Crosswalk'!$A$2:'TRM - TBM Crosswalk'!$I$1008,6,FALSE))</f>
        <v/>
      </c>
      <c r="I3513" t="str">
        <f>IF(VLOOKUP(TRM!A977,'TRM - TBM Crosswalk'!$A$2:'TRM - TBM Crosswalk'!$I$1008,7,FALSE)=0,"",VLOOKUP(TRM!A977,'TRM - TBM Crosswalk'!$A$2:'TRM - TBM Crosswalk'!$I$1008,7,FALSE))</f>
        <v>Platform Services</v>
      </c>
      <c r="J3513" t="str">
        <f>IF(VLOOKUP(TRM!A977,'TRM - TBM Crosswalk'!$A$2:'TRM - TBM Crosswalk'!$I$1008,8,FALSE)=0,"",VLOOKUP(TRM!A977,'TRM - TBM Crosswalk'!$A$2:'TRM - TBM Crosswalk'!$I$1008,8,FALSE))</f>
        <v>Data Services</v>
      </c>
      <c r="K3513" t="str">
        <f>IF(VLOOKUP(TRM!A977,'TRM - TBM Crosswalk'!$A$2:'TRM - TBM Crosswalk'!$I$1008,9,FALSE)=0,"",VLOOKUP(TRM!A977,'TRM - TBM Crosswalk'!$A$2:'TRM - TBM Crosswalk'!$I$1008,9,FALSE))</f>
        <v>Database</v>
      </c>
    </row>
    <row r="3514" spans="1:11" x14ac:dyDescent="0.45">
      <c r="A3514" t="str">
        <f>TRM!A978</f>
        <v>A02.021.226</v>
      </c>
      <c r="B3514" t="str">
        <f>TRM!B978</f>
        <v>Database Management System</v>
      </c>
      <c r="C3514" t="str">
        <f>TRM!C978</f>
        <v>Microsoft SQL Server 2017 Policies RC1 | 14.0.800.90</v>
      </c>
      <c r="D3514">
        <f>TRM!D978</f>
        <v>0</v>
      </c>
      <c r="E3514" t="str">
        <f>IF(VLOOKUP(TRM!A978,'TRM - TBM Crosswalk'!$A$2:'TRM - TBM Crosswalk'!$I$1008,3,FALSE)="N/A","TBD","")</f>
        <v/>
      </c>
      <c r="F3514" t="str">
        <f>IF(VLOOKUP(TRM!A978,'TRM - TBM Crosswalk'!$A$2:'TRM - TBM Crosswalk'!$I$1008,4,FALSE)=0,"",VLOOKUP(TRM!A978,'TRM - TBM Crosswalk'!$A$2:'TRM - TBM Crosswalk'!$I$1008,4,FALSE))</f>
        <v/>
      </c>
      <c r="G3514" t="str">
        <f>IF(VLOOKUP(TRM!A978,'TRM - TBM Crosswalk'!$A$2:'TRM - TBM Crosswalk'!$I$1008,5,FALSE)=0,"",VLOOKUP(TRM!A978,'TRM - TBM Crosswalk'!$A$2:'TRM - TBM Crosswalk'!$I$1008,5,FALSE))</f>
        <v>Platform</v>
      </c>
      <c r="H3514" t="str">
        <f>IF(VLOOKUP(TRM!A978,'TRM - TBM Crosswalk'!$A$2:'TRM - TBM Crosswalk'!$I$1008,6,FALSE)=0,"",VLOOKUP(TRM!A978,'TRM - TBM Crosswalk'!$A$2:'TRM - TBM Crosswalk'!$I$1008,6,FALSE))</f>
        <v/>
      </c>
      <c r="I3514" t="str">
        <f>IF(VLOOKUP(TRM!A978,'TRM - TBM Crosswalk'!$A$2:'TRM - TBM Crosswalk'!$I$1008,7,FALSE)=0,"",VLOOKUP(TRM!A978,'TRM - TBM Crosswalk'!$A$2:'TRM - TBM Crosswalk'!$I$1008,7,FALSE))</f>
        <v>Platform Services</v>
      </c>
      <c r="J3514" t="str">
        <f>IF(VLOOKUP(TRM!A978,'TRM - TBM Crosswalk'!$A$2:'TRM - TBM Crosswalk'!$I$1008,8,FALSE)=0,"",VLOOKUP(TRM!A978,'TRM - TBM Crosswalk'!$A$2:'TRM - TBM Crosswalk'!$I$1008,8,FALSE))</f>
        <v>Data Services</v>
      </c>
      <c r="K3514" t="str">
        <f>IF(VLOOKUP(TRM!A978,'TRM - TBM Crosswalk'!$A$2:'TRM - TBM Crosswalk'!$I$1008,9,FALSE)=0,"",VLOOKUP(TRM!A978,'TRM - TBM Crosswalk'!$A$2:'TRM - TBM Crosswalk'!$I$1008,9,FALSE))</f>
        <v>Database</v>
      </c>
    </row>
    <row r="3515" spans="1:11" x14ac:dyDescent="0.45">
      <c r="A3515" t="str">
        <f>TRM!A979</f>
        <v>A02.021.226</v>
      </c>
      <c r="B3515" t="str">
        <f>TRM!B979</f>
        <v>Database Management System</v>
      </c>
      <c r="C3515" t="str">
        <f>TRM!C979</f>
        <v>Microsoft SQL Server 2017 RC1</v>
      </c>
      <c r="D3515">
        <f>TRM!D979</f>
        <v>0</v>
      </c>
      <c r="E3515" t="str">
        <f>IF(VLOOKUP(TRM!A979,'TRM - TBM Crosswalk'!$A$2:'TRM - TBM Crosswalk'!$I$1008,3,FALSE)="N/A","TBD","")</f>
        <v/>
      </c>
      <c r="F3515" t="str">
        <f>IF(VLOOKUP(TRM!A979,'TRM - TBM Crosswalk'!$A$2:'TRM - TBM Crosswalk'!$I$1008,4,FALSE)=0,"",VLOOKUP(TRM!A979,'TRM - TBM Crosswalk'!$A$2:'TRM - TBM Crosswalk'!$I$1008,4,FALSE))</f>
        <v/>
      </c>
      <c r="G3515" t="str">
        <f>IF(VLOOKUP(TRM!A979,'TRM - TBM Crosswalk'!$A$2:'TRM - TBM Crosswalk'!$I$1008,5,FALSE)=0,"",VLOOKUP(TRM!A979,'TRM - TBM Crosswalk'!$A$2:'TRM - TBM Crosswalk'!$I$1008,5,FALSE))</f>
        <v>Platform</v>
      </c>
      <c r="H3515" t="str">
        <f>IF(VLOOKUP(TRM!A979,'TRM - TBM Crosswalk'!$A$2:'TRM - TBM Crosswalk'!$I$1008,6,FALSE)=0,"",VLOOKUP(TRM!A979,'TRM - TBM Crosswalk'!$A$2:'TRM - TBM Crosswalk'!$I$1008,6,FALSE))</f>
        <v/>
      </c>
      <c r="I3515" t="str">
        <f>IF(VLOOKUP(TRM!A979,'TRM - TBM Crosswalk'!$A$2:'TRM - TBM Crosswalk'!$I$1008,7,FALSE)=0,"",VLOOKUP(TRM!A979,'TRM - TBM Crosswalk'!$A$2:'TRM - TBM Crosswalk'!$I$1008,7,FALSE))</f>
        <v>Platform Services</v>
      </c>
      <c r="J3515" t="str">
        <f>IF(VLOOKUP(TRM!A979,'TRM - TBM Crosswalk'!$A$2:'TRM - TBM Crosswalk'!$I$1008,8,FALSE)=0,"",VLOOKUP(TRM!A979,'TRM - TBM Crosswalk'!$A$2:'TRM - TBM Crosswalk'!$I$1008,8,FALSE))</f>
        <v>Data Services</v>
      </c>
      <c r="K3515" t="str">
        <f>IF(VLOOKUP(TRM!A979,'TRM - TBM Crosswalk'!$A$2:'TRM - TBM Crosswalk'!$I$1008,9,FALSE)=0,"",VLOOKUP(TRM!A979,'TRM - TBM Crosswalk'!$A$2:'TRM - TBM Crosswalk'!$I$1008,9,FALSE))</f>
        <v>Database</v>
      </c>
    </row>
    <row r="3516" spans="1:11" x14ac:dyDescent="0.45">
      <c r="A3516" t="str">
        <f>TRM!A980</f>
        <v>A02.021.226</v>
      </c>
      <c r="B3516" t="str">
        <f>TRM!B980</f>
        <v>Database Management System</v>
      </c>
      <c r="C3516" t="str">
        <f>TRM!C980</f>
        <v>Microsoft SQL Server 2017 Setup (English) | 14.0.1000.169</v>
      </c>
      <c r="D3516">
        <f>TRM!D980</f>
        <v>0</v>
      </c>
      <c r="E3516" t="str">
        <f>IF(VLOOKUP(TRM!A980,'TRM - TBM Crosswalk'!$A$2:'TRM - TBM Crosswalk'!$I$1008,3,FALSE)="N/A","TBD","")</f>
        <v/>
      </c>
      <c r="F3516" t="str">
        <f>IF(VLOOKUP(TRM!A980,'TRM - TBM Crosswalk'!$A$2:'TRM - TBM Crosswalk'!$I$1008,4,FALSE)=0,"",VLOOKUP(TRM!A980,'TRM - TBM Crosswalk'!$A$2:'TRM - TBM Crosswalk'!$I$1008,4,FALSE))</f>
        <v/>
      </c>
      <c r="G3516" t="str">
        <f>IF(VLOOKUP(TRM!A980,'TRM - TBM Crosswalk'!$A$2:'TRM - TBM Crosswalk'!$I$1008,5,FALSE)=0,"",VLOOKUP(TRM!A980,'TRM - TBM Crosswalk'!$A$2:'TRM - TBM Crosswalk'!$I$1008,5,FALSE))</f>
        <v>Platform</v>
      </c>
      <c r="H3516" t="str">
        <f>IF(VLOOKUP(TRM!A980,'TRM - TBM Crosswalk'!$A$2:'TRM - TBM Crosswalk'!$I$1008,6,FALSE)=0,"",VLOOKUP(TRM!A980,'TRM - TBM Crosswalk'!$A$2:'TRM - TBM Crosswalk'!$I$1008,6,FALSE))</f>
        <v/>
      </c>
      <c r="I3516" t="str">
        <f>IF(VLOOKUP(TRM!A980,'TRM - TBM Crosswalk'!$A$2:'TRM - TBM Crosswalk'!$I$1008,7,FALSE)=0,"",VLOOKUP(TRM!A980,'TRM - TBM Crosswalk'!$A$2:'TRM - TBM Crosswalk'!$I$1008,7,FALSE))</f>
        <v>Platform Services</v>
      </c>
      <c r="J3516" t="str">
        <f>IF(VLOOKUP(TRM!A980,'TRM - TBM Crosswalk'!$A$2:'TRM - TBM Crosswalk'!$I$1008,8,FALSE)=0,"",VLOOKUP(TRM!A980,'TRM - TBM Crosswalk'!$A$2:'TRM - TBM Crosswalk'!$I$1008,8,FALSE))</f>
        <v>Data Services</v>
      </c>
      <c r="K3516" t="str">
        <f>IF(VLOOKUP(TRM!A980,'TRM - TBM Crosswalk'!$A$2:'TRM - TBM Crosswalk'!$I$1008,9,FALSE)=0,"",VLOOKUP(TRM!A980,'TRM - TBM Crosswalk'!$A$2:'TRM - TBM Crosswalk'!$I$1008,9,FALSE))</f>
        <v>Database</v>
      </c>
    </row>
    <row r="3517" spans="1:11" x14ac:dyDescent="0.45">
      <c r="A3517" t="str">
        <f>TRM!A981</f>
        <v>A02.021.226</v>
      </c>
      <c r="B3517" t="str">
        <f>TRM!B981</f>
        <v>Database Management System</v>
      </c>
      <c r="C3517" t="str">
        <f>TRM!C981</f>
        <v>Microsoft SQL Server 2017 Setup (English) | 14.0.3015.40</v>
      </c>
      <c r="D3517">
        <f>TRM!D981</f>
        <v>0</v>
      </c>
      <c r="E3517" t="str">
        <f>IF(VLOOKUP(TRM!A981,'TRM - TBM Crosswalk'!$A$2:'TRM - TBM Crosswalk'!$I$1008,3,FALSE)="N/A","TBD","")</f>
        <v/>
      </c>
      <c r="F3517" t="str">
        <f>IF(VLOOKUP(TRM!A981,'TRM - TBM Crosswalk'!$A$2:'TRM - TBM Crosswalk'!$I$1008,4,FALSE)=0,"",VLOOKUP(TRM!A981,'TRM - TBM Crosswalk'!$A$2:'TRM - TBM Crosswalk'!$I$1008,4,FALSE))</f>
        <v/>
      </c>
      <c r="G3517" t="str">
        <f>IF(VLOOKUP(TRM!A981,'TRM - TBM Crosswalk'!$A$2:'TRM - TBM Crosswalk'!$I$1008,5,FALSE)=0,"",VLOOKUP(TRM!A981,'TRM - TBM Crosswalk'!$A$2:'TRM - TBM Crosswalk'!$I$1008,5,FALSE))</f>
        <v>Platform</v>
      </c>
      <c r="H3517" t="str">
        <f>IF(VLOOKUP(TRM!A981,'TRM - TBM Crosswalk'!$A$2:'TRM - TBM Crosswalk'!$I$1008,6,FALSE)=0,"",VLOOKUP(TRM!A981,'TRM - TBM Crosswalk'!$A$2:'TRM - TBM Crosswalk'!$I$1008,6,FALSE))</f>
        <v/>
      </c>
      <c r="I3517" t="str">
        <f>IF(VLOOKUP(TRM!A981,'TRM - TBM Crosswalk'!$A$2:'TRM - TBM Crosswalk'!$I$1008,7,FALSE)=0,"",VLOOKUP(TRM!A981,'TRM - TBM Crosswalk'!$A$2:'TRM - TBM Crosswalk'!$I$1008,7,FALSE))</f>
        <v>Platform Services</v>
      </c>
      <c r="J3517" t="str">
        <f>IF(VLOOKUP(TRM!A981,'TRM - TBM Crosswalk'!$A$2:'TRM - TBM Crosswalk'!$I$1008,8,FALSE)=0,"",VLOOKUP(TRM!A981,'TRM - TBM Crosswalk'!$A$2:'TRM - TBM Crosswalk'!$I$1008,8,FALSE))</f>
        <v>Data Services</v>
      </c>
      <c r="K3517" t="str">
        <f>IF(VLOOKUP(TRM!A981,'TRM - TBM Crosswalk'!$A$2:'TRM - TBM Crosswalk'!$I$1008,9,FALSE)=0,"",VLOOKUP(TRM!A981,'TRM - TBM Crosswalk'!$A$2:'TRM - TBM Crosswalk'!$I$1008,9,FALSE))</f>
        <v>Database</v>
      </c>
    </row>
    <row r="3518" spans="1:11" x14ac:dyDescent="0.45">
      <c r="A3518" t="str">
        <f>TRM!A982</f>
        <v>A02.021.226</v>
      </c>
      <c r="B3518" t="str">
        <f>TRM!B982</f>
        <v>Database Management System</v>
      </c>
      <c r="C3518" t="str">
        <f>TRM!C982</f>
        <v>Microsoft SQL Server 2017 Setup (English) | 14.0.3029.16</v>
      </c>
      <c r="D3518">
        <f>TRM!D982</f>
        <v>0</v>
      </c>
      <c r="E3518" t="str">
        <f>IF(VLOOKUP(TRM!A982,'TRM - TBM Crosswalk'!$A$2:'TRM - TBM Crosswalk'!$I$1008,3,FALSE)="N/A","TBD","")</f>
        <v/>
      </c>
      <c r="F3518" t="str">
        <f>IF(VLOOKUP(TRM!A982,'TRM - TBM Crosswalk'!$A$2:'TRM - TBM Crosswalk'!$I$1008,4,FALSE)=0,"",VLOOKUP(TRM!A982,'TRM - TBM Crosswalk'!$A$2:'TRM - TBM Crosswalk'!$I$1008,4,FALSE))</f>
        <v/>
      </c>
      <c r="G3518" t="str">
        <f>IF(VLOOKUP(TRM!A982,'TRM - TBM Crosswalk'!$A$2:'TRM - TBM Crosswalk'!$I$1008,5,FALSE)=0,"",VLOOKUP(TRM!A982,'TRM - TBM Crosswalk'!$A$2:'TRM - TBM Crosswalk'!$I$1008,5,FALSE))</f>
        <v>Platform</v>
      </c>
      <c r="H3518" t="str">
        <f>IF(VLOOKUP(TRM!A982,'TRM - TBM Crosswalk'!$A$2:'TRM - TBM Crosswalk'!$I$1008,6,FALSE)=0,"",VLOOKUP(TRM!A982,'TRM - TBM Crosswalk'!$A$2:'TRM - TBM Crosswalk'!$I$1008,6,FALSE))</f>
        <v/>
      </c>
      <c r="I3518" t="str">
        <f>IF(VLOOKUP(TRM!A982,'TRM - TBM Crosswalk'!$A$2:'TRM - TBM Crosswalk'!$I$1008,7,FALSE)=0,"",VLOOKUP(TRM!A982,'TRM - TBM Crosswalk'!$A$2:'TRM - TBM Crosswalk'!$I$1008,7,FALSE))</f>
        <v>Platform Services</v>
      </c>
      <c r="J3518" t="str">
        <f>IF(VLOOKUP(TRM!A982,'TRM - TBM Crosswalk'!$A$2:'TRM - TBM Crosswalk'!$I$1008,8,FALSE)=0,"",VLOOKUP(TRM!A982,'TRM - TBM Crosswalk'!$A$2:'TRM - TBM Crosswalk'!$I$1008,8,FALSE))</f>
        <v>Data Services</v>
      </c>
      <c r="K3518" t="str">
        <f>IF(VLOOKUP(TRM!A982,'TRM - TBM Crosswalk'!$A$2:'TRM - TBM Crosswalk'!$I$1008,9,FALSE)=0,"",VLOOKUP(TRM!A982,'TRM - TBM Crosswalk'!$A$2:'TRM - TBM Crosswalk'!$I$1008,9,FALSE))</f>
        <v>Database</v>
      </c>
    </row>
    <row r="3519" spans="1:11" x14ac:dyDescent="0.45">
      <c r="A3519" t="str">
        <f>TRM!A983</f>
        <v>A02.021.226</v>
      </c>
      <c r="B3519" t="str">
        <f>TRM!B983</f>
        <v>Database Management System</v>
      </c>
      <c r="C3519" t="str">
        <f>TRM!C983</f>
        <v>Microsoft SQL Server 2017 Setup (English) | 14.0.3048.4</v>
      </c>
      <c r="D3519">
        <f>TRM!D983</f>
        <v>0</v>
      </c>
      <c r="E3519" t="str">
        <f>IF(VLOOKUP(TRM!A983,'TRM - TBM Crosswalk'!$A$2:'TRM - TBM Crosswalk'!$I$1008,3,FALSE)="N/A","TBD","")</f>
        <v/>
      </c>
      <c r="F3519" t="str">
        <f>IF(VLOOKUP(TRM!A983,'TRM - TBM Crosswalk'!$A$2:'TRM - TBM Crosswalk'!$I$1008,4,FALSE)=0,"",VLOOKUP(TRM!A983,'TRM - TBM Crosswalk'!$A$2:'TRM - TBM Crosswalk'!$I$1008,4,FALSE))</f>
        <v/>
      </c>
      <c r="G3519" t="str">
        <f>IF(VLOOKUP(TRM!A983,'TRM - TBM Crosswalk'!$A$2:'TRM - TBM Crosswalk'!$I$1008,5,FALSE)=0,"",VLOOKUP(TRM!A983,'TRM - TBM Crosswalk'!$A$2:'TRM - TBM Crosswalk'!$I$1008,5,FALSE))</f>
        <v>Platform</v>
      </c>
      <c r="H3519" t="str">
        <f>IF(VLOOKUP(TRM!A983,'TRM - TBM Crosswalk'!$A$2:'TRM - TBM Crosswalk'!$I$1008,6,FALSE)=0,"",VLOOKUP(TRM!A983,'TRM - TBM Crosswalk'!$A$2:'TRM - TBM Crosswalk'!$I$1008,6,FALSE))</f>
        <v/>
      </c>
      <c r="I3519" t="str">
        <f>IF(VLOOKUP(TRM!A983,'TRM - TBM Crosswalk'!$A$2:'TRM - TBM Crosswalk'!$I$1008,7,FALSE)=0,"",VLOOKUP(TRM!A983,'TRM - TBM Crosswalk'!$A$2:'TRM - TBM Crosswalk'!$I$1008,7,FALSE))</f>
        <v>Platform Services</v>
      </c>
      <c r="J3519" t="str">
        <f>IF(VLOOKUP(TRM!A983,'TRM - TBM Crosswalk'!$A$2:'TRM - TBM Crosswalk'!$I$1008,8,FALSE)=0,"",VLOOKUP(TRM!A983,'TRM - TBM Crosswalk'!$A$2:'TRM - TBM Crosswalk'!$I$1008,8,FALSE))</f>
        <v>Data Services</v>
      </c>
      <c r="K3519" t="str">
        <f>IF(VLOOKUP(TRM!A983,'TRM - TBM Crosswalk'!$A$2:'TRM - TBM Crosswalk'!$I$1008,9,FALSE)=0,"",VLOOKUP(TRM!A983,'TRM - TBM Crosswalk'!$A$2:'TRM - TBM Crosswalk'!$I$1008,9,FALSE))</f>
        <v>Database</v>
      </c>
    </row>
    <row r="3520" spans="1:11" x14ac:dyDescent="0.45">
      <c r="A3520" t="str">
        <f>TRM!A984</f>
        <v>A02.021.226</v>
      </c>
      <c r="B3520" t="str">
        <f>TRM!B984</f>
        <v>Database Management System</v>
      </c>
      <c r="C3520" t="str">
        <f>TRM!C984</f>
        <v>Microsoft SQL Server 2017 Setup (English) | 14.0.3076.1</v>
      </c>
      <c r="D3520">
        <f>TRM!D984</f>
        <v>0</v>
      </c>
      <c r="E3520" t="str">
        <f>IF(VLOOKUP(TRM!A984,'TRM - TBM Crosswalk'!$A$2:'TRM - TBM Crosswalk'!$I$1008,3,FALSE)="N/A","TBD","")</f>
        <v/>
      </c>
      <c r="F3520" t="str">
        <f>IF(VLOOKUP(TRM!A984,'TRM - TBM Crosswalk'!$A$2:'TRM - TBM Crosswalk'!$I$1008,4,FALSE)=0,"",VLOOKUP(TRM!A984,'TRM - TBM Crosswalk'!$A$2:'TRM - TBM Crosswalk'!$I$1008,4,FALSE))</f>
        <v/>
      </c>
      <c r="G3520" t="str">
        <f>IF(VLOOKUP(TRM!A984,'TRM - TBM Crosswalk'!$A$2:'TRM - TBM Crosswalk'!$I$1008,5,FALSE)=0,"",VLOOKUP(TRM!A984,'TRM - TBM Crosswalk'!$A$2:'TRM - TBM Crosswalk'!$I$1008,5,FALSE))</f>
        <v>Platform</v>
      </c>
      <c r="H3520" t="str">
        <f>IF(VLOOKUP(TRM!A984,'TRM - TBM Crosswalk'!$A$2:'TRM - TBM Crosswalk'!$I$1008,6,FALSE)=0,"",VLOOKUP(TRM!A984,'TRM - TBM Crosswalk'!$A$2:'TRM - TBM Crosswalk'!$I$1008,6,FALSE))</f>
        <v/>
      </c>
      <c r="I3520" t="str">
        <f>IF(VLOOKUP(TRM!A984,'TRM - TBM Crosswalk'!$A$2:'TRM - TBM Crosswalk'!$I$1008,7,FALSE)=0,"",VLOOKUP(TRM!A984,'TRM - TBM Crosswalk'!$A$2:'TRM - TBM Crosswalk'!$I$1008,7,FALSE))</f>
        <v>Platform Services</v>
      </c>
      <c r="J3520" t="str">
        <f>IF(VLOOKUP(TRM!A984,'TRM - TBM Crosswalk'!$A$2:'TRM - TBM Crosswalk'!$I$1008,8,FALSE)=0,"",VLOOKUP(TRM!A984,'TRM - TBM Crosswalk'!$A$2:'TRM - TBM Crosswalk'!$I$1008,8,FALSE))</f>
        <v>Data Services</v>
      </c>
      <c r="K3520" t="str">
        <f>IF(VLOOKUP(TRM!A984,'TRM - TBM Crosswalk'!$A$2:'TRM - TBM Crosswalk'!$I$1008,9,FALSE)=0,"",VLOOKUP(TRM!A984,'TRM - TBM Crosswalk'!$A$2:'TRM - TBM Crosswalk'!$I$1008,9,FALSE))</f>
        <v>Database</v>
      </c>
    </row>
    <row r="3521" spans="1:11" x14ac:dyDescent="0.45">
      <c r="A3521" t="str">
        <f>TRM!A985</f>
        <v>A02.021.226</v>
      </c>
      <c r="B3521" t="str">
        <f>TRM!B985</f>
        <v>Database Management System</v>
      </c>
      <c r="C3521" t="str">
        <f>TRM!C985</f>
        <v>Microsoft SQL Server 2017 Setup (English) | 14.0.3162.1</v>
      </c>
      <c r="D3521">
        <f>TRM!D985</f>
        <v>0</v>
      </c>
      <c r="E3521" t="str">
        <f>IF(VLOOKUP(TRM!A985,'TRM - TBM Crosswalk'!$A$2:'TRM - TBM Crosswalk'!$I$1008,3,FALSE)="N/A","TBD","")</f>
        <v/>
      </c>
      <c r="F3521" t="str">
        <f>IF(VLOOKUP(TRM!A985,'TRM - TBM Crosswalk'!$A$2:'TRM - TBM Crosswalk'!$I$1008,4,FALSE)=0,"",VLOOKUP(TRM!A985,'TRM - TBM Crosswalk'!$A$2:'TRM - TBM Crosswalk'!$I$1008,4,FALSE))</f>
        <v/>
      </c>
      <c r="G3521" t="str">
        <f>IF(VLOOKUP(TRM!A985,'TRM - TBM Crosswalk'!$A$2:'TRM - TBM Crosswalk'!$I$1008,5,FALSE)=0,"",VLOOKUP(TRM!A985,'TRM - TBM Crosswalk'!$A$2:'TRM - TBM Crosswalk'!$I$1008,5,FALSE))</f>
        <v>Platform</v>
      </c>
      <c r="H3521" t="str">
        <f>IF(VLOOKUP(TRM!A985,'TRM - TBM Crosswalk'!$A$2:'TRM - TBM Crosswalk'!$I$1008,6,FALSE)=0,"",VLOOKUP(TRM!A985,'TRM - TBM Crosswalk'!$A$2:'TRM - TBM Crosswalk'!$I$1008,6,FALSE))</f>
        <v/>
      </c>
      <c r="I3521" t="str">
        <f>IF(VLOOKUP(TRM!A985,'TRM - TBM Crosswalk'!$A$2:'TRM - TBM Crosswalk'!$I$1008,7,FALSE)=0,"",VLOOKUP(TRM!A985,'TRM - TBM Crosswalk'!$A$2:'TRM - TBM Crosswalk'!$I$1008,7,FALSE))</f>
        <v>Platform Services</v>
      </c>
      <c r="J3521" t="str">
        <f>IF(VLOOKUP(TRM!A985,'TRM - TBM Crosswalk'!$A$2:'TRM - TBM Crosswalk'!$I$1008,8,FALSE)=0,"",VLOOKUP(TRM!A985,'TRM - TBM Crosswalk'!$A$2:'TRM - TBM Crosswalk'!$I$1008,8,FALSE))</f>
        <v>Data Services</v>
      </c>
      <c r="K3521" t="str">
        <f>IF(VLOOKUP(TRM!A985,'TRM - TBM Crosswalk'!$A$2:'TRM - TBM Crosswalk'!$I$1008,9,FALSE)=0,"",VLOOKUP(TRM!A985,'TRM - TBM Crosswalk'!$A$2:'TRM - TBM Crosswalk'!$I$1008,9,FALSE))</f>
        <v>Database</v>
      </c>
    </row>
    <row r="3522" spans="1:11" x14ac:dyDescent="0.45">
      <c r="A3522" t="str">
        <f>TRM!A986</f>
        <v>A02.021.226</v>
      </c>
      <c r="B3522" t="str">
        <f>TRM!B986</f>
        <v>Database Management System</v>
      </c>
      <c r="C3522" t="str">
        <f>TRM!C986</f>
        <v>Microsoft SQL Server 2017 Setup (English) | 14.0.3192.2</v>
      </c>
      <c r="D3522">
        <f>TRM!D986</f>
        <v>0</v>
      </c>
      <c r="E3522" t="str">
        <f>IF(VLOOKUP(TRM!A986,'TRM - TBM Crosswalk'!$A$2:'TRM - TBM Crosswalk'!$I$1008,3,FALSE)="N/A","TBD","")</f>
        <v/>
      </c>
      <c r="F3522" t="str">
        <f>IF(VLOOKUP(TRM!A986,'TRM - TBM Crosswalk'!$A$2:'TRM - TBM Crosswalk'!$I$1008,4,FALSE)=0,"",VLOOKUP(TRM!A986,'TRM - TBM Crosswalk'!$A$2:'TRM - TBM Crosswalk'!$I$1008,4,FALSE))</f>
        <v/>
      </c>
      <c r="G3522" t="str">
        <f>IF(VLOOKUP(TRM!A986,'TRM - TBM Crosswalk'!$A$2:'TRM - TBM Crosswalk'!$I$1008,5,FALSE)=0,"",VLOOKUP(TRM!A986,'TRM - TBM Crosswalk'!$A$2:'TRM - TBM Crosswalk'!$I$1008,5,FALSE))</f>
        <v>Platform</v>
      </c>
      <c r="H3522" t="str">
        <f>IF(VLOOKUP(TRM!A986,'TRM - TBM Crosswalk'!$A$2:'TRM - TBM Crosswalk'!$I$1008,6,FALSE)=0,"",VLOOKUP(TRM!A986,'TRM - TBM Crosswalk'!$A$2:'TRM - TBM Crosswalk'!$I$1008,6,FALSE))</f>
        <v/>
      </c>
      <c r="I3522" t="str">
        <f>IF(VLOOKUP(TRM!A986,'TRM - TBM Crosswalk'!$A$2:'TRM - TBM Crosswalk'!$I$1008,7,FALSE)=0,"",VLOOKUP(TRM!A986,'TRM - TBM Crosswalk'!$A$2:'TRM - TBM Crosswalk'!$I$1008,7,FALSE))</f>
        <v>Platform Services</v>
      </c>
      <c r="J3522" t="str">
        <f>IF(VLOOKUP(TRM!A986,'TRM - TBM Crosswalk'!$A$2:'TRM - TBM Crosswalk'!$I$1008,8,FALSE)=0,"",VLOOKUP(TRM!A986,'TRM - TBM Crosswalk'!$A$2:'TRM - TBM Crosswalk'!$I$1008,8,FALSE))</f>
        <v>Data Services</v>
      </c>
      <c r="K3522" t="str">
        <f>IF(VLOOKUP(TRM!A986,'TRM - TBM Crosswalk'!$A$2:'TRM - TBM Crosswalk'!$I$1008,9,FALSE)=0,"",VLOOKUP(TRM!A986,'TRM - TBM Crosswalk'!$A$2:'TRM - TBM Crosswalk'!$I$1008,9,FALSE))</f>
        <v>Database</v>
      </c>
    </row>
    <row r="3523" spans="1:11" x14ac:dyDescent="0.45">
      <c r="A3523" t="str">
        <f>TRM!A987</f>
        <v>A02.021.226</v>
      </c>
      <c r="B3523" t="str">
        <f>TRM!B987</f>
        <v>Database Management System</v>
      </c>
      <c r="C3523" t="str">
        <f>TRM!C987</f>
        <v>Microsoft SQL Server 2017 Setup (English) | 14.0.3223.3</v>
      </c>
      <c r="D3523">
        <f>TRM!D987</f>
        <v>0</v>
      </c>
      <c r="E3523" t="str">
        <f>IF(VLOOKUP(TRM!A987,'TRM - TBM Crosswalk'!$A$2:'TRM - TBM Crosswalk'!$I$1008,3,FALSE)="N/A","TBD","")</f>
        <v/>
      </c>
      <c r="F3523" t="str">
        <f>IF(VLOOKUP(TRM!A987,'TRM - TBM Crosswalk'!$A$2:'TRM - TBM Crosswalk'!$I$1008,4,FALSE)=0,"",VLOOKUP(TRM!A987,'TRM - TBM Crosswalk'!$A$2:'TRM - TBM Crosswalk'!$I$1008,4,FALSE))</f>
        <v/>
      </c>
      <c r="G3523" t="str">
        <f>IF(VLOOKUP(TRM!A987,'TRM - TBM Crosswalk'!$A$2:'TRM - TBM Crosswalk'!$I$1008,5,FALSE)=0,"",VLOOKUP(TRM!A987,'TRM - TBM Crosswalk'!$A$2:'TRM - TBM Crosswalk'!$I$1008,5,FALSE))</f>
        <v>Platform</v>
      </c>
      <c r="H3523" t="str">
        <f>IF(VLOOKUP(TRM!A987,'TRM - TBM Crosswalk'!$A$2:'TRM - TBM Crosswalk'!$I$1008,6,FALSE)=0,"",VLOOKUP(TRM!A987,'TRM - TBM Crosswalk'!$A$2:'TRM - TBM Crosswalk'!$I$1008,6,FALSE))</f>
        <v/>
      </c>
      <c r="I3523" t="str">
        <f>IF(VLOOKUP(TRM!A987,'TRM - TBM Crosswalk'!$A$2:'TRM - TBM Crosswalk'!$I$1008,7,FALSE)=0,"",VLOOKUP(TRM!A987,'TRM - TBM Crosswalk'!$A$2:'TRM - TBM Crosswalk'!$I$1008,7,FALSE))</f>
        <v>Platform Services</v>
      </c>
      <c r="J3523" t="str">
        <f>IF(VLOOKUP(TRM!A987,'TRM - TBM Crosswalk'!$A$2:'TRM - TBM Crosswalk'!$I$1008,8,FALSE)=0,"",VLOOKUP(TRM!A987,'TRM - TBM Crosswalk'!$A$2:'TRM - TBM Crosswalk'!$I$1008,8,FALSE))</f>
        <v>Data Services</v>
      </c>
      <c r="K3523" t="str">
        <f>IF(VLOOKUP(TRM!A987,'TRM - TBM Crosswalk'!$A$2:'TRM - TBM Crosswalk'!$I$1008,9,FALSE)=0,"",VLOOKUP(TRM!A987,'TRM - TBM Crosswalk'!$A$2:'TRM - TBM Crosswalk'!$I$1008,9,FALSE))</f>
        <v>Database</v>
      </c>
    </row>
    <row r="3524" spans="1:11" x14ac:dyDescent="0.45">
      <c r="A3524" t="str">
        <f>TRM!A988</f>
        <v>A02.021.226</v>
      </c>
      <c r="B3524" t="str">
        <f>TRM!B988</f>
        <v>Database Management System</v>
      </c>
      <c r="C3524" t="str">
        <f>TRM!C988</f>
        <v>Microsoft SQL Server 2017 Setup (English) | 14.0.3238.1</v>
      </c>
      <c r="D3524">
        <f>TRM!D988</f>
        <v>0</v>
      </c>
      <c r="E3524" t="str">
        <f>IF(VLOOKUP(TRM!A988,'TRM - TBM Crosswalk'!$A$2:'TRM - TBM Crosswalk'!$I$1008,3,FALSE)="N/A","TBD","")</f>
        <v/>
      </c>
      <c r="F3524" t="str">
        <f>IF(VLOOKUP(TRM!A988,'TRM - TBM Crosswalk'!$A$2:'TRM - TBM Crosswalk'!$I$1008,4,FALSE)=0,"",VLOOKUP(TRM!A988,'TRM - TBM Crosswalk'!$A$2:'TRM - TBM Crosswalk'!$I$1008,4,FALSE))</f>
        <v/>
      </c>
      <c r="G3524" t="str">
        <f>IF(VLOOKUP(TRM!A988,'TRM - TBM Crosswalk'!$A$2:'TRM - TBM Crosswalk'!$I$1008,5,FALSE)=0,"",VLOOKUP(TRM!A988,'TRM - TBM Crosswalk'!$A$2:'TRM - TBM Crosswalk'!$I$1008,5,FALSE))</f>
        <v>Platform</v>
      </c>
      <c r="H3524" t="str">
        <f>IF(VLOOKUP(TRM!A988,'TRM - TBM Crosswalk'!$A$2:'TRM - TBM Crosswalk'!$I$1008,6,FALSE)=0,"",VLOOKUP(TRM!A988,'TRM - TBM Crosswalk'!$A$2:'TRM - TBM Crosswalk'!$I$1008,6,FALSE))</f>
        <v/>
      </c>
      <c r="I3524" t="str">
        <f>IF(VLOOKUP(TRM!A988,'TRM - TBM Crosswalk'!$A$2:'TRM - TBM Crosswalk'!$I$1008,7,FALSE)=0,"",VLOOKUP(TRM!A988,'TRM - TBM Crosswalk'!$A$2:'TRM - TBM Crosswalk'!$I$1008,7,FALSE))</f>
        <v>Platform Services</v>
      </c>
      <c r="J3524" t="str">
        <f>IF(VLOOKUP(TRM!A988,'TRM - TBM Crosswalk'!$A$2:'TRM - TBM Crosswalk'!$I$1008,8,FALSE)=0,"",VLOOKUP(TRM!A988,'TRM - TBM Crosswalk'!$A$2:'TRM - TBM Crosswalk'!$I$1008,8,FALSE))</f>
        <v>Data Services</v>
      </c>
      <c r="K3524" t="str">
        <f>IF(VLOOKUP(TRM!A988,'TRM - TBM Crosswalk'!$A$2:'TRM - TBM Crosswalk'!$I$1008,9,FALSE)=0,"",VLOOKUP(TRM!A988,'TRM - TBM Crosswalk'!$A$2:'TRM - TBM Crosswalk'!$I$1008,9,FALSE))</f>
        <v>Database</v>
      </c>
    </row>
    <row r="3525" spans="1:11" x14ac:dyDescent="0.45">
      <c r="A3525" t="str">
        <f>TRM!A989</f>
        <v>A02.021.226</v>
      </c>
      <c r="B3525" t="str">
        <f>TRM!B989</f>
        <v>Database Management System</v>
      </c>
      <c r="C3525" t="str">
        <f>TRM!C989</f>
        <v>Microsoft SQL Server 2017 Setup (English) | 14.0.3257.3</v>
      </c>
      <c r="D3525">
        <f>TRM!D989</f>
        <v>0</v>
      </c>
      <c r="E3525" t="str">
        <f>IF(VLOOKUP(TRM!A989,'TRM - TBM Crosswalk'!$A$2:'TRM - TBM Crosswalk'!$I$1008,3,FALSE)="N/A","TBD","")</f>
        <v/>
      </c>
      <c r="F3525" t="str">
        <f>IF(VLOOKUP(TRM!A989,'TRM - TBM Crosswalk'!$A$2:'TRM - TBM Crosswalk'!$I$1008,4,FALSE)=0,"",VLOOKUP(TRM!A989,'TRM - TBM Crosswalk'!$A$2:'TRM - TBM Crosswalk'!$I$1008,4,FALSE))</f>
        <v/>
      </c>
      <c r="G3525" t="str">
        <f>IF(VLOOKUP(TRM!A989,'TRM - TBM Crosswalk'!$A$2:'TRM - TBM Crosswalk'!$I$1008,5,FALSE)=0,"",VLOOKUP(TRM!A989,'TRM - TBM Crosswalk'!$A$2:'TRM - TBM Crosswalk'!$I$1008,5,FALSE))</f>
        <v>Platform</v>
      </c>
      <c r="H3525" t="str">
        <f>IF(VLOOKUP(TRM!A989,'TRM - TBM Crosswalk'!$A$2:'TRM - TBM Crosswalk'!$I$1008,6,FALSE)=0,"",VLOOKUP(TRM!A989,'TRM - TBM Crosswalk'!$A$2:'TRM - TBM Crosswalk'!$I$1008,6,FALSE))</f>
        <v/>
      </c>
      <c r="I3525" t="str">
        <f>IF(VLOOKUP(TRM!A989,'TRM - TBM Crosswalk'!$A$2:'TRM - TBM Crosswalk'!$I$1008,7,FALSE)=0,"",VLOOKUP(TRM!A989,'TRM - TBM Crosswalk'!$A$2:'TRM - TBM Crosswalk'!$I$1008,7,FALSE))</f>
        <v>Platform Services</v>
      </c>
      <c r="J3525" t="str">
        <f>IF(VLOOKUP(TRM!A989,'TRM - TBM Crosswalk'!$A$2:'TRM - TBM Crosswalk'!$I$1008,8,FALSE)=0,"",VLOOKUP(TRM!A989,'TRM - TBM Crosswalk'!$A$2:'TRM - TBM Crosswalk'!$I$1008,8,FALSE))</f>
        <v>Data Services</v>
      </c>
      <c r="K3525" t="str">
        <f>IF(VLOOKUP(TRM!A989,'TRM - TBM Crosswalk'!$A$2:'TRM - TBM Crosswalk'!$I$1008,9,FALSE)=0,"",VLOOKUP(TRM!A989,'TRM - TBM Crosswalk'!$A$2:'TRM - TBM Crosswalk'!$I$1008,9,FALSE))</f>
        <v>Database</v>
      </c>
    </row>
    <row r="3526" spans="1:11" x14ac:dyDescent="0.45">
      <c r="A3526" t="str">
        <f>TRM!A990</f>
        <v>A02.021.226</v>
      </c>
      <c r="B3526" t="str">
        <f>TRM!B990</f>
        <v>Database Management System</v>
      </c>
      <c r="C3526" t="str">
        <f>TRM!C990</f>
        <v>Microsoft SQL Server 2017 T-SQL Language Service | 14.0.1000.169</v>
      </c>
      <c r="D3526">
        <f>TRM!D990</f>
        <v>0</v>
      </c>
      <c r="E3526" t="str">
        <f>IF(VLOOKUP(TRM!A990,'TRM - TBM Crosswalk'!$A$2:'TRM - TBM Crosswalk'!$I$1008,3,FALSE)="N/A","TBD","")</f>
        <v/>
      </c>
      <c r="F3526" t="str">
        <f>IF(VLOOKUP(TRM!A990,'TRM - TBM Crosswalk'!$A$2:'TRM - TBM Crosswalk'!$I$1008,4,FALSE)=0,"",VLOOKUP(TRM!A990,'TRM - TBM Crosswalk'!$A$2:'TRM - TBM Crosswalk'!$I$1008,4,FALSE))</f>
        <v/>
      </c>
      <c r="G3526" t="str">
        <f>IF(VLOOKUP(TRM!A990,'TRM - TBM Crosswalk'!$A$2:'TRM - TBM Crosswalk'!$I$1008,5,FALSE)=0,"",VLOOKUP(TRM!A990,'TRM - TBM Crosswalk'!$A$2:'TRM - TBM Crosswalk'!$I$1008,5,FALSE))</f>
        <v>Platform</v>
      </c>
      <c r="H3526" t="str">
        <f>IF(VLOOKUP(TRM!A990,'TRM - TBM Crosswalk'!$A$2:'TRM - TBM Crosswalk'!$I$1008,6,FALSE)=0,"",VLOOKUP(TRM!A990,'TRM - TBM Crosswalk'!$A$2:'TRM - TBM Crosswalk'!$I$1008,6,FALSE))</f>
        <v/>
      </c>
      <c r="I3526" t="str">
        <f>IF(VLOOKUP(TRM!A990,'TRM - TBM Crosswalk'!$A$2:'TRM - TBM Crosswalk'!$I$1008,7,FALSE)=0,"",VLOOKUP(TRM!A990,'TRM - TBM Crosswalk'!$A$2:'TRM - TBM Crosswalk'!$I$1008,7,FALSE))</f>
        <v>Platform Services</v>
      </c>
      <c r="J3526" t="str">
        <f>IF(VLOOKUP(TRM!A990,'TRM - TBM Crosswalk'!$A$2:'TRM - TBM Crosswalk'!$I$1008,8,FALSE)=0,"",VLOOKUP(TRM!A990,'TRM - TBM Crosswalk'!$A$2:'TRM - TBM Crosswalk'!$I$1008,8,FALSE))</f>
        <v>Data Services</v>
      </c>
      <c r="K3526" t="str">
        <f>IF(VLOOKUP(TRM!A990,'TRM - TBM Crosswalk'!$A$2:'TRM - TBM Crosswalk'!$I$1008,9,FALSE)=0,"",VLOOKUP(TRM!A990,'TRM - TBM Crosswalk'!$A$2:'TRM - TBM Crosswalk'!$I$1008,9,FALSE))</f>
        <v>Database</v>
      </c>
    </row>
    <row r="3527" spans="1:11" x14ac:dyDescent="0.45">
      <c r="A3527" t="str">
        <f>TRM!A991</f>
        <v>A02.021.226</v>
      </c>
      <c r="B3527" t="str">
        <f>TRM!B991</f>
        <v>Database Management System</v>
      </c>
      <c r="C3527" t="str">
        <f>TRM!C991</f>
        <v>Microsoft SQL Server 2017 T-SQL Language Service | 14.0.17199.0</v>
      </c>
      <c r="D3527">
        <f>TRM!D991</f>
        <v>0</v>
      </c>
      <c r="E3527" t="str">
        <f>IF(VLOOKUP(TRM!A991,'TRM - TBM Crosswalk'!$A$2:'TRM - TBM Crosswalk'!$I$1008,3,FALSE)="N/A","TBD","")</f>
        <v/>
      </c>
      <c r="F3527" t="str">
        <f>IF(VLOOKUP(TRM!A991,'TRM - TBM Crosswalk'!$A$2:'TRM - TBM Crosswalk'!$I$1008,4,FALSE)=0,"",VLOOKUP(TRM!A991,'TRM - TBM Crosswalk'!$A$2:'TRM - TBM Crosswalk'!$I$1008,4,FALSE))</f>
        <v/>
      </c>
      <c r="G3527" t="str">
        <f>IF(VLOOKUP(TRM!A991,'TRM - TBM Crosswalk'!$A$2:'TRM - TBM Crosswalk'!$I$1008,5,FALSE)=0,"",VLOOKUP(TRM!A991,'TRM - TBM Crosswalk'!$A$2:'TRM - TBM Crosswalk'!$I$1008,5,FALSE))</f>
        <v>Platform</v>
      </c>
      <c r="H3527" t="str">
        <f>IF(VLOOKUP(TRM!A991,'TRM - TBM Crosswalk'!$A$2:'TRM - TBM Crosswalk'!$I$1008,6,FALSE)=0,"",VLOOKUP(TRM!A991,'TRM - TBM Crosswalk'!$A$2:'TRM - TBM Crosswalk'!$I$1008,6,FALSE))</f>
        <v/>
      </c>
      <c r="I3527" t="str">
        <f>IF(VLOOKUP(TRM!A991,'TRM - TBM Crosswalk'!$A$2:'TRM - TBM Crosswalk'!$I$1008,7,FALSE)=0,"",VLOOKUP(TRM!A991,'TRM - TBM Crosswalk'!$A$2:'TRM - TBM Crosswalk'!$I$1008,7,FALSE))</f>
        <v>Platform Services</v>
      </c>
      <c r="J3527" t="str">
        <f>IF(VLOOKUP(TRM!A991,'TRM - TBM Crosswalk'!$A$2:'TRM - TBM Crosswalk'!$I$1008,8,FALSE)=0,"",VLOOKUP(TRM!A991,'TRM - TBM Crosswalk'!$A$2:'TRM - TBM Crosswalk'!$I$1008,8,FALSE))</f>
        <v>Data Services</v>
      </c>
      <c r="K3527" t="str">
        <f>IF(VLOOKUP(TRM!A991,'TRM - TBM Crosswalk'!$A$2:'TRM - TBM Crosswalk'!$I$1008,9,FALSE)=0,"",VLOOKUP(TRM!A991,'TRM - TBM Crosswalk'!$A$2:'TRM - TBM Crosswalk'!$I$1008,9,FALSE))</f>
        <v>Database</v>
      </c>
    </row>
    <row r="3528" spans="1:11" x14ac:dyDescent="0.45">
      <c r="A3528" t="str">
        <f>TRM!A992</f>
        <v>A02.021.226</v>
      </c>
      <c r="B3528" t="str">
        <f>TRM!B992</f>
        <v>Database Management System</v>
      </c>
      <c r="C3528" t="str">
        <f>TRM!C992</f>
        <v>Microsoft SQL Server 2017 T-SQL Language Service | 14.0.17213.0</v>
      </c>
      <c r="D3528">
        <f>TRM!D992</f>
        <v>0</v>
      </c>
      <c r="E3528" t="str">
        <f>IF(VLOOKUP(TRM!A992,'TRM - TBM Crosswalk'!$A$2:'TRM - TBM Crosswalk'!$I$1008,3,FALSE)="N/A","TBD","")</f>
        <v/>
      </c>
      <c r="F3528" t="str">
        <f>IF(VLOOKUP(TRM!A992,'TRM - TBM Crosswalk'!$A$2:'TRM - TBM Crosswalk'!$I$1008,4,FALSE)=0,"",VLOOKUP(TRM!A992,'TRM - TBM Crosswalk'!$A$2:'TRM - TBM Crosswalk'!$I$1008,4,FALSE))</f>
        <v/>
      </c>
      <c r="G3528" t="str">
        <f>IF(VLOOKUP(TRM!A992,'TRM - TBM Crosswalk'!$A$2:'TRM - TBM Crosswalk'!$I$1008,5,FALSE)=0,"",VLOOKUP(TRM!A992,'TRM - TBM Crosswalk'!$A$2:'TRM - TBM Crosswalk'!$I$1008,5,FALSE))</f>
        <v>Platform</v>
      </c>
      <c r="H3528" t="str">
        <f>IF(VLOOKUP(TRM!A992,'TRM - TBM Crosswalk'!$A$2:'TRM - TBM Crosswalk'!$I$1008,6,FALSE)=0,"",VLOOKUP(TRM!A992,'TRM - TBM Crosswalk'!$A$2:'TRM - TBM Crosswalk'!$I$1008,6,FALSE))</f>
        <v/>
      </c>
      <c r="I3528" t="str">
        <f>IF(VLOOKUP(TRM!A992,'TRM - TBM Crosswalk'!$A$2:'TRM - TBM Crosswalk'!$I$1008,7,FALSE)=0,"",VLOOKUP(TRM!A992,'TRM - TBM Crosswalk'!$A$2:'TRM - TBM Crosswalk'!$I$1008,7,FALSE))</f>
        <v>Platform Services</v>
      </c>
      <c r="J3528" t="str">
        <f>IF(VLOOKUP(TRM!A992,'TRM - TBM Crosswalk'!$A$2:'TRM - TBM Crosswalk'!$I$1008,8,FALSE)=0,"",VLOOKUP(TRM!A992,'TRM - TBM Crosswalk'!$A$2:'TRM - TBM Crosswalk'!$I$1008,8,FALSE))</f>
        <v>Data Services</v>
      </c>
      <c r="K3528" t="str">
        <f>IF(VLOOKUP(TRM!A992,'TRM - TBM Crosswalk'!$A$2:'TRM - TBM Crosswalk'!$I$1008,9,FALSE)=0,"",VLOOKUP(TRM!A992,'TRM - TBM Crosswalk'!$A$2:'TRM - TBM Crosswalk'!$I$1008,9,FALSE))</f>
        <v>Database</v>
      </c>
    </row>
    <row r="3529" spans="1:11" x14ac:dyDescent="0.45">
      <c r="A3529" t="str">
        <f>TRM!A993</f>
        <v>A02.021.226</v>
      </c>
      <c r="B3529" t="str">
        <f>TRM!B993</f>
        <v>Database Management System</v>
      </c>
      <c r="C3529" t="str">
        <f>TRM!C993</f>
        <v>Microsoft SQL Server 2017 T-SQL Language Service | 14.0.17277.0</v>
      </c>
      <c r="D3529">
        <f>TRM!D993</f>
        <v>0</v>
      </c>
      <c r="E3529" t="str">
        <f>IF(VLOOKUP(TRM!A993,'TRM - TBM Crosswalk'!$A$2:'TRM - TBM Crosswalk'!$I$1008,3,FALSE)="N/A","TBD","")</f>
        <v/>
      </c>
      <c r="F3529" t="str">
        <f>IF(VLOOKUP(TRM!A993,'TRM - TBM Crosswalk'!$A$2:'TRM - TBM Crosswalk'!$I$1008,4,FALSE)=0,"",VLOOKUP(TRM!A993,'TRM - TBM Crosswalk'!$A$2:'TRM - TBM Crosswalk'!$I$1008,4,FALSE))</f>
        <v/>
      </c>
      <c r="G3529" t="str">
        <f>IF(VLOOKUP(TRM!A993,'TRM - TBM Crosswalk'!$A$2:'TRM - TBM Crosswalk'!$I$1008,5,FALSE)=0,"",VLOOKUP(TRM!A993,'TRM - TBM Crosswalk'!$A$2:'TRM - TBM Crosswalk'!$I$1008,5,FALSE))</f>
        <v>Platform</v>
      </c>
      <c r="H3529" t="str">
        <f>IF(VLOOKUP(TRM!A993,'TRM - TBM Crosswalk'!$A$2:'TRM - TBM Crosswalk'!$I$1008,6,FALSE)=0,"",VLOOKUP(TRM!A993,'TRM - TBM Crosswalk'!$A$2:'TRM - TBM Crosswalk'!$I$1008,6,FALSE))</f>
        <v/>
      </c>
      <c r="I3529" t="str">
        <f>IF(VLOOKUP(TRM!A993,'TRM - TBM Crosswalk'!$A$2:'TRM - TBM Crosswalk'!$I$1008,7,FALSE)=0,"",VLOOKUP(TRM!A993,'TRM - TBM Crosswalk'!$A$2:'TRM - TBM Crosswalk'!$I$1008,7,FALSE))</f>
        <v>Platform Services</v>
      </c>
      <c r="J3529" t="str">
        <f>IF(VLOOKUP(TRM!A993,'TRM - TBM Crosswalk'!$A$2:'TRM - TBM Crosswalk'!$I$1008,8,FALSE)=0,"",VLOOKUP(TRM!A993,'TRM - TBM Crosswalk'!$A$2:'TRM - TBM Crosswalk'!$I$1008,8,FALSE))</f>
        <v>Data Services</v>
      </c>
      <c r="K3529" t="str">
        <f>IF(VLOOKUP(TRM!A993,'TRM - TBM Crosswalk'!$A$2:'TRM - TBM Crosswalk'!$I$1008,9,FALSE)=0,"",VLOOKUP(TRM!A993,'TRM - TBM Crosswalk'!$A$2:'TRM - TBM Crosswalk'!$I$1008,9,FALSE))</f>
        <v>Database</v>
      </c>
    </row>
    <row r="3530" spans="1:11" x14ac:dyDescent="0.45">
      <c r="A3530" t="str">
        <f>TRM!A994</f>
        <v>A02.021.226</v>
      </c>
      <c r="B3530" t="str">
        <f>TRM!B994</f>
        <v>Database Management System</v>
      </c>
      <c r="C3530" t="str">
        <f>TRM!C994</f>
        <v>Microsoft SQL Server 2017 T-SQL Language Service | 14.0.17285.0</v>
      </c>
      <c r="D3530">
        <f>TRM!D994</f>
        <v>0</v>
      </c>
      <c r="E3530" t="str">
        <f>IF(VLOOKUP(TRM!A994,'TRM - TBM Crosswalk'!$A$2:'TRM - TBM Crosswalk'!$I$1008,3,FALSE)="N/A","TBD","")</f>
        <v/>
      </c>
      <c r="F3530" t="str">
        <f>IF(VLOOKUP(TRM!A994,'TRM - TBM Crosswalk'!$A$2:'TRM - TBM Crosswalk'!$I$1008,4,FALSE)=0,"",VLOOKUP(TRM!A994,'TRM - TBM Crosswalk'!$A$2:'TRM - TBM Crosswalk'!$I$1008,4,FALSE))</f>
        <v/>
      </c>
      <c r="G3530" t="str">
        <f>IF(VLOOKUP(TRM!A994,'TRM - TBM Crosswalk'!$A$2:'TRM - TBM Crosswalk'!$I$1008,5,FALSE)=0,"",VLOOKUP(TRM!A994,'TRM - TBM Crosswalk'!$A$2:'TRM - TBM Crosswalk'!$I$1008,5,FALSE))</f>
        <v>Platform</v>
      </c>
      <c r="H3530" t="str">
        <f>IF(VLOOKUP(TRM!A994,'TRM - TBM Crosswalk'!$A$2:'TRM - TBM Crosswalk'!$I$1008,6,FALSE)=0,"",VLOOKUP(TRM!A994,'TRM - TBM Crosswalk'!$A$2:'TRM - TBM Crosswalk'!$I$1008,6,FALSE))</f>
        <v/>
      </c>
      <c r="I3530" t="str">
        <f>IF(VLOOKUP(TRM!A994,'TRM - TBM Crosswalk'!$A$2:'TRM - TBM Crosswalk'!$I$1008,7,FALSE)=0,"",VLOOKUP(TRM!A994,'TRM - TBM Crosswalk'!$A$2:'TRM - TBM Crosswalk'!$I$1008,7,FALSE))</f>
        <v>Platform Services</v>
      </c>
      <c r="J3530" t="str">
        <f>IF(VLOOKUP(TRM!A994,'TRM - TBM Crosswalk'!$A$2:'TRM - TBM Crosswalk'!$I$1008,8,FALSE)=0,"",VLOOKUP(TRM!A994,'TRM - TBM Crosswalk'!$A$2:'TRM - TBM Crosswalk'!$I$1008,8,FALSE))</f>
        <v>Data Services</v>
      </c>
      <c r="K3530" t="str">
        <f>IF(VLOOKUP(TRM!A994,'TRM - TBM Crosswalk'!$A$2:'TRM - TBM Crosswalk'!$I$1008,9,FALSE)=0,"",VLOOKUP(TRM!A994,'TRM - TBM Crosswalk'!$A$2:'TRM - TBM Crosswalk'!$I$1008,9,FALSE))</f>
        <v>Database</v>
      </c>
    </row>
    <row r="3531" spans="1:11" x14ac:dyDescent="0.45">
      <c r="A3531" t="str">
        <f>TRM!A995</f>
        <v>A02.021.226</v>
      </c>
      <c r="B3531" t="str">
        <f>TRM!B995</f>
        <v>Database Management System</v>
      </c>
      <c r="C3531" t="str">
        <f>TRM!C995</f>
        <v>Microsoft SQL Server 2017 T-SQL Language Service | 14.0.17289.0</v>
      </c>
      <c r="D3531">
        <f>TRM!D995</f>
        <v>0</v>
      </c>
      <c r="E3531" t="str">
        <f>IF(VLOOKUP(TRM!A995,'TRM - TBM Crosswalk'!$A$2:'TRM - TBM Crosswalk'!$I$1008,3,FALSE)="N/A","TBD","")</f>
        <v/>
      </c>
      <c r="F3531" t="str">
        <f>IF(VLOOKUP(TRM!A995,'TRM - TBM Crosswalk'!$A$2:'TRM - TBM Crosswalk'!$I$1008,4,FALSE)=0,"",VLOOKUP(TRM!A995,'TRM - TBM Crosswalk'!$A$2:'TRM - TBM Crosswalk'!$I$1008,4,FALSE))</f>
        <v/>
      </c>
      <c r="G3531" t="str">
        <f>IF(VLOOKUP(TRM!A995,'TRM - TBM Crosswalk'!$A$2:'TRM - TBM Crosswalk'!$I$1008,5,FALSE)=0,"",VLOOKUP(TRM!A995,'TRM - TBM Crosswalk'!$A$2:'TRM - TBM Crosswalk'!$I$1008,5,FALSE))</f>
        <v>Platform</v>
      </c>
      <c r="H3531" t="str">
        <f>IF(VLOOKUP(TRM!A995,'TRM - TBM Crosswalk'!$A$2:'TRM - TBM Crosswalk'!$I$1008,6,FALSE)=0,"",VLOOKUP(TRM!A995,'TRM - TBM Crosswalk'!$A$2:'TRM - TBM Crosswalk'!$I$1008,6,FALSE))</f>
        <v/>
      </c>
      <c r="I3531" t="str">
        <f>IF(VLOOKUP(TRM!A995,'TRM - TBM Crosswalk'!$A$2:'TRM - TBM Crosswalk'!$I$1008,7,FALSE)=0,"",VLOOKUP(TRM!A995,'TRM - TBM Crosswalk'!$A$2:'TRM - TBM Crosswalk'!$I$1008,7,FALSE))</f>
        <v>Platform Services</v>
      </c>
      <c r="J3531" t="str">
        <f>IF(VLOOKUP(TRM!A995,'TRM - TBM Crosswalk'!$A$2:'TRM - TBM Crosswalk'!$I$1008,8,FALSE)=0,"",VLOOKUP(TRM!A995,'TRM - TBM Crosswalk'!$A$2:'TRM - TBM Crosswalk'!$I$1008,8,FALSE))</f>
        <v>Data Services</v>
      </c>
      <c r="K3531" t="str">
        <f>IF(VLOOKUP(TRM!A995,'TRM - TBM Crosswalk'!$A$2:'TRM - TBM Crosswalk'!$I$1008,9,FALSE)=0,"",VLOOKUP(TRM!A995,'TRM - TBM Crosswalk'!$A$2:'TRM - TBM Crosswalk'!$I$1008,9,FALSE))</f>
        <v>Database</v>
      </c>
    </row>
    <row r="3532" spans="1:11" x14ac:dyDescent="0.45">
      <c r="A3532" t="str">
        <f>TRM!A996</f>
        <v>A02.021.226</v>
      </c>
      <c r="B3532" t="str">
        <f>TRM!B996</f>
        <v>Database Management System</v>
      </c>
      <c r="C3532" t="str">
        <f>TRM!C996</f>
        <v>Microsoft SQL Server 2017 T-SQL Language Service CTP2.1 | 14.0.17119.0</v>
      </c>
      <c r="D3532">
        <f>TRM!D996</f>
        <v>0</v>
      </c>
      <c r="E3532" t="str">
        <f>IF(VLOOKUP(TRM!A996,'TRM - TBM Crosswalk'!$A$2:'TRM - TBM Crosswalk'!$I$1008,3,FALSE)="N/A","TBD","")</f>
        <v/>
      </c>
      <c r="F3532" t="str">
        <f>IF(VLOOKUP(TRM!A996,'TRM - TBM Crosswalk'!$A$2:'TRM - TBM Crosswalk'!$I$1008,4,FALSE)=0,"",VLOOKUP(TRM!A996,'TRM - TBM Crosswalk'!$A$2:'TRM - TBM Crosswalk'!$I$1008,4,FALSE))</f>
        <v/>
      </c>
      <c r="G3532" t="str">
        <f>IF(VLOOKUP(TRM!A996,'TRM - TBM Crosswalk'!$A$2:'TRM - TBM Crosswalk'!$I$1008,5,FALSE)=0,"",VLOOKUP(TRM!A996,'TRM - TBM Crosswalk'!$A$2:'TRM - TBM Crosswalk'!$I$1008,5,FALSE))</f>
        <v>Platform</v>
      </c>
      <c r="H3532" t="str">
        <f>IF(VLOOKUP(TRM!A996,'TRM - TBM Crosswalk'!$A$2:'TRM - TBM Crosswalk'!$I$1008,6,FALSE)=0,"",VLOOKUP(TRM!A996,'TRM - TBM Crosswalk'!$A$2:'TRM - TBM Crosswalk'!$I$1008,6,FALSE))</f>
        <v/>
      </c>
      <c r="I3532" t="str">
        <f>IF(VLOOKUP(TRM!A996,'TRM - TBM Crosswalk'!$A$2:'TRM - TBM Crosswalk'!$I$1008,7,FALSE)=0,"",VLOOKUP(TRM!A996,'TRM - TBM Crosswalk'!$A$2:'TRM - TBM Crosswalk'!$I$1008,7,FALSE))</f>
        <v>Platform Services</v>
      </c>
      <c r="J3532" t="str">
        <f>IF(VLOOKUP(TRM!A996,'TRM - TBM Crosswalk'!$A$2:'TRM - TBM Crosswalk'!$I$1008,8,FALSE)=0,"",VLOOKUP(TRM!A996,'TRM - TBM Crosswalk'!$A$2:'TRM - TBM Crosswalk'!$I$1008,8,FALSE))</f>
        <v>Data Services</v>
      </c>
      <c r="K3532" t="str">
        <f>IF(VLOOKUP(TRM!A996,'TRM - TBM Crosswalk'!$A$2:'TRM - TBM Crosswalk'!$I$1008,9,FALSE)=0,"",VLOOKUP(TRM!A996,'TRM - TBM Crosswalk'!$A$2:'TRM - TBM Crosswalk'!$I$1008,9,FALSE))</f>
        <v>Database</v>
      </c>
    </row>
    <row r="3533" spans="1:11" x14ac:dyDescent="0.45">
      <c r="A3533" t="str">
        <f>TRM!A997</f>
        <v>A02.021.226</v>
      </c>
      <c r="B3533" t="str">
        <f>TRM!B997</f>
        <v>Database Management System</v>
      </c>
      <c r="C3533" t="str">
        <f>TRM!C997</f>
        <v>Microsoft SQL Server 2017 T-SQL Language Service RC1 | 14.0.17177.0</v>
      </c>
      <c r="D3533">
        <f>TRM!D997</f>
        <v>0</v>
      </c>
      <c r="E3533" t="str">
        <f>IF(VLOOKUP(TRM!A997,'TRM - TBM Crosswalk'!$A$2:'TRM - TBM Crosswalk'!$I$1008,3,FALSE)="N/A","TBD","")</f>
        <v/>
      </c>
      <c r="F3533" t="str">
        <f>IF(VLOOKUP(TRM!A997,'TRM - TBM Crosswalk'!$A$2:'TRM - TBM Crosswalk'!$I$1008,4,FALSE)=0,"",VLOOKUP(TRM!A997,'TRM - TBM Crosswalk'!$A$2:'TRM - TBM Crosswalk'!$I$1008,4,FALSE))</f>
        <v/>
      </c>
      <c r="G3533" t="str">
        <f>IF(VLOOKUP(TRM!A997,'TRM - TBM Crosswalk'!$A$2:'TRM - TBM Crosswalk'!$I$1008,5,FALSE)=0,"",VLOOKUP(TRM!A997,'TRM - TBM Crosswalk'!$A$2:'TRM - TBM Crosswalk'!$I$1008,5,FALSE))</f>
        <v>Platform</v>
      </c>
      <c r="H3533" t="str">
        <f>IF(VLOOKUP(TRM!A997,'TRM - TBM Crosswalk'!$A$2:'TRM - TBM Crosswalk'!$I$1008,6,FALSE)=0,"",VLOOKUP(TRM!A997,'TRM - TBM Crosswalk'!$A$2:'TRM - TBM Crosswalk'!$I$1008,6,FALSE))</f>
        <v/>
      </c>
      <c r="I3533" t="str">
        <f>IF(VLOOKUP(TRM!A997,'TRM - TBM Crosswalk'!$A$2:'TRM - TBM Crosswalk'!$I$1008,7,FALSE)=0,"",VLOOKUP(TRM!A997,'TRM - TBM Crosswalk'!$A$2:'TRM - TBM Crosswalk'!$I$1008,7,FALSE))</f>
        <v>Platform Services</v>
      </c>
      <c r="J3533" t="str">
        <f>IF(VLOOKUP(TRM!A997,'TRM - TBM Crosswalk'!$A$2:'TRM - TBM Crosswalk'!$I$1008,8,FALSE)=0,"",VLOOKUP(TRM!A997,'TRM - TBM Crosswalk'!$A$2:'TRM - TBM Crosswalk'!$I$1008,8,FALSE))</f>
        <v>Data Services</v>
      </c>
      <c r="K3533" t="str">
        <f>IF(VLOOKUP(TRM!A997,'TRM - TBM Crosswalk'!$A$2:'TRM - TBM Crosswalk'!$I$1008,9,FALSE)=0,"",VLOOKUP(TRM!A997,'TRM - TBM Crosswalk'!$A$2:'TRM - TBM Crosswalk'!$I$1008,9,FALSE))</f>
        <v>Database</v>
      </c>
    </row>
    <row r="3534" spans="1:11" x14ac:dyDescent="0.45">
      <c r="A3534" t="str">
        <f>TRM!A998</f>
        <v>A02.021.226</v>
      </c>
      <c r="B3534" t="str">
        <f>TRM!B998</f>
        <v>Database Management System</v>
      </c>
      <c r="C3534" t="str">
        <f>TRM!C998</f>
        <v>Microsoft SQL Server Browser | 10.50.1600.1</v>
      </c>
      <c r="D3534">
        <f>TRM!D998</f>
        <v>0</v>
      </c>
      <c r="E3534" t="str">
        <f>IF(VLOOKUP(TRM!A998,'TRM - TBM Crosswalk'!$A$2:'TRM - TBM Crosswalk'!$I$1008,3,FALSE)="N/A","TBD","")</f>
        <v/>
      </c>
      <c r="F3534" t="str">
        <f>IF(VLOOKUP(TRM!A998,'TRM - TBM Crosswalk'!$A$2:'TRM - TBM Crosswalk'!$I$1008,4,FALSE)=0,"",VLOOKUP(TRM!A998,'TRM - TBM Crosswalk'!$A$2:'TRM - TBM Crosswalk'!$I$1008,4,FALSE))</f>
        <v/>
      </c>
      <c r="G3534" t="str">
        <f>IF(VLOOKUP(TRM!A998,'TRM - TBM Crosswalk'!$A$2:'TRM - TBM Crosswalk'!$I$1008,5,FALSE)=0,"",VLOOKUP(TRM!A998,'TRM - TBM Crosswalk'!$A$2:'TRM - TBM Crosswalk'!$I$1008,5,FALSE))</f>
        <v>Platform</v>
      </c>
      <c r="H3534" t="str">
        <f>IF(VLOOKUP(TRM!A998,'TRM - TBM Crosswalk'!$A$2:'TRM - TBM Crosswalk'!$I$1008,6,FALSE)=0,"",VLOOKUP(TRM!A998,'TRM - TBM Crosswalk'!$A$2:'TRM - TBM Crosswalk'!$I$1008,6,FALSE))</f>
        <v/>
      </c>
      <c r="I3534" t="str">
        <f>IF(VLOOKUP(TRM!A998,'TRM - TBM Crosswalk'!$A$2:'TRM - TBM Crosswalk'!$I$1008,7,FALSE)=0,"",VLOOKUP(TRM!A998,'TRM - TBM Crosswalk'!$A$2:'TRM - TBM Crosswalk'!$I$1008,7,FALSE))</f>
        <v>Platform Services</v>
      </c>
      <c r="J3534" t="str">
        <f>IF(VLOOKUP(TRM!A998,'TRM - TBM Crosswalk'!$A$2:'TRM - TBM Crosswalk'!$I$1008,8,FALSE)=0,"",VLOOKUP(TRM!A998,'TRM - TBM Crosswalk'!$A$2:'TRM - TBM Crosswalk'!$I$1008,8,FALSE))</f>
        <v>Data Services</v>
      </c>
      <c r="K3534" t="str">
        <f>IF(VLOOKUP(TRM!A998,'TRM - TBM Crosswalk'!$A$2:'TRM - TBM Crosswalk'!$I$1008,9,FALSE)=0,"",VLOOKUP(TRM!A998,'TRM - TBM Crosswalk'!$A$2:'TRM - TBM Crosswalk'!$I$1008,9,FALSE))</f>
        <v>Database</v>
      </c>
    </row>
    <row r="3535" spans="1:11" x14ac:dyDescent="0.45">
      <c r="A3535" t="str">
        <f>TRM!A999</f>
        <v>A02.021.226</v>
      </c>
      <c r="B3535" t="str">
        <f>TRM!B999</f>
        <v>Database Management System</v>
      </c>
      <c r="C3535" t="str">
        <f>TRM!C999</f>
        <v>Microsoft SQL Server Browser | 10.51.2500.0</v>
      </c>
      <c r="D3535">
        <f>TRM!D999</f>
        <v>0</v>
      </c>
      <c r="E3535" t="str">
        <f>IF(VLOOKUP(TRM!A999,'TRM - TBM Crosswalk'!$A$2:'TRM - TBM Crosswalk'!$I$1008,3,FALSE)="N/A","TBD","")</f>
        <v/>
      </c>
      <c r="F3535" t="str">
        <f>IF(VLOOKUP(TRM!A999,'TRM - TBM Crosswalk'!$A$2:'TRM - TBM Crosswalk'!$I$1008,4,FALSE)=0,"",VLOOKUP(TRM!A999,'TRM - TBM Crosswalk'!$A$2:'TRM - TBM Crosswalk'!$I$1008,4,FALSE))</f>
        <v/>
      </c>
      <c r="G3535" t="str">
        <f>IF(VLOOKUP(TRM!A999,'TRM - TBM Crosswalk'!$A$2:'TRM - TBM Crosswalk'!$I$1008,5,FALSE)=0,"",VLOOKUP(TRM!A999,'TRM - TBM Crosswalk'!$A$2:'TRM - TBM Crosswalk'!$I$1008,5,FALSE))</f>
        <v>Platform</v>
      </c>
      <c r="H3535" t="str">
        <f>IF(VLOOKUP(TRM!A999,'TRM - TBM Crosswalk'!$A$2:'TRM - TBM Crosswalk'!$I$1008,6,FALSE)=0,"",VLOOKUP(TRM!A999,'TRM - TBM Crosswalk'!$A$2:'TRM - TBM Crosswalk'!$I$1008,6,FALSE))</f>
        <v/>
      </c>
      <c r="I3535" t="str">
        <f>IF(VLOOKUP(TRM!A999,'TRM - TBM Crosswalk'!$A$2:'TRM - TBM Crosswalk'!$I$1008,7,FALSE)=0,"",VLOOKUP(TRM!A999,'TRM - TBM Crosswalk'!$A$2:'TRM - TBM Crosswalk'!$I$1008,7,FALSE))</f>
        <v>Platform Services</v>
      </c>
      <c r="J3535" t="str">
        <f>IF(VLOOKUP(TRM!A999,'TRM - TBM Crosswalk'!$A$2:'TRM - TBM Crosswalk'!$I$1008,8,FALSE)=0,"",VLOOKUP(TRM!A999,'TRM - TBM Crosswalk'!$A$2:'TRM - TBM Crosswalk'!$I$1008,8,FALSE))</f>
        <v>Data Services</v>
      </c>
      <c r="K3535" t="str">
        <f>IF(VLOOKUP(TRM!A999,'TRM - TBM Crosswalk'!$A$2:'TRM - TBM Crosswalk'!$I$1008,9,FALSE)=0,"",VLOOKUP(TRM!A999,'TRM - TBM Crosswalk'!$A$2:'TRM - TBM Crosswalk'!$I$1008,9,FALSE))</f>
        <v>Database</v>
      </c>
    </row>
    <row r="3536" spans="1:11" x14ac:dyDescent="0.45">
      <c r="A3536" t="str">
        <f>TRM!A1000</f>
        <v>A02.021.226</v>
      </c>
      <c r="B3536" t="str">
        <f>TRM!B1000</f>
        <v>Database Management System</v>
      </c>
      <c r="C3536" t="str">
        <f>TRM!C1000</f>
        <v>Microsoft SQL Server Browser | 10.52.4000.0</v>
      </c>
      <c r="D3536">
        <f>TRM!D1000</f>
        <v>0</v>
      </c>
      <c r="E3536" t="str">
        <f>IF(VLOOKUP(TRM!A1000,'TRM - TBM Crosswalk'!$A$2:'TRM - TBM Crosswalk'!$I$1008,3,FALSE)="N/A","TBD","")</f>
        <v/>
      </c>
      <c r="F3536" t="str">
        <f>IF(VLOOKUP(TRM!A1000,'TRM - TBM Crosswalk'!$A$2:'TRM - TBM Crosswalk'!$I$1008,4,FALSE)=0,"",VLOOKUP(TRM!A1000,'TRM - TBM Crosswalk'!$A$2:'TRM - TBM Crosswalk'!$I$1008,4,FALSE))</f>
        <v/>
      </c>
      <c r="G3536" t="str">
        <f>IF(VLOOKUP(TRM!A1000,'TRM - TBM Crosswalk'!$A$2:'TRM - TBM Crosswalk'!$I$1008,5,FALSE)=0,"",VLOOKUP(TRM!A1000,'TRM - TBM Crosswalk'!$A$2:'TRM - TBM Crosswalk'!$I$1008,5,FALSE))</f>
        <v>Platform</v>
      </c>
      <c r="H3536" t="str">
        <f>IF(VLOOKUP(TRM!A1000,'TRM - TBM Crosswalk'!$A$2:'TRM - TBM Crosswalk'!$I$1008,6,FALSE)=0,"",VLOOKUP(TRM!A1000,'TRM - TBM Crosswalk'!$A$2:'TRM - TBM Crosswalk'!$I$1008,6,FALSE))</f>
        <v/>
      </c>
      <c r="I3536" t="str">
        <f>IF(VLOOKUP(TRM!A1000,'TRM - TBM Crosswalk'!$A$2:'TRM - TBM Crosswalk'!$I$1008,7,FALSE)=0,"",VLOOKUP(TRM!A1000,'TRM - TBM Crosswalk'!$A$2:'TRM - TBM Crosswalk'!$I$1008,7,FALSE))</f>
        <v>Platform Services</v>
      </c>
      <c r="J3536" t="str">
        <f>IF(VLOOKUP(TRM!A1000,'TRM - TBM Crosswalk'!$A$2:'TRM - TBM Crosswalk'!$I$1008,8,FALSE)=0,"",VLOOKUP(TRM!A1000,'TRM - TBM Crosswalk'!$A$2:'TRM - TBM Crosswalk'!$I$1008,8,FALSE))</f>
        <v>Data Services</v>
      </c>
      <c r="K3536" t="str">
        <f>IF(VLOOKUP(TRM!A1000,'TRM - TBM Crosswalk'!$A$2:'TRM - TBM Crosswalk'!$I$1008,9,FALSE)=0,"",VLOOKUP(TRM!A1000,'TRM - TBM Crosswalk'!$A$2:'TRM - TBM Crosswalk'!$I$1008,9,FALSE))</f>
        <v>Database</v>
      </c>
    </row>
    <row r="3537" spans="1:11" x14ac:dyDescent="0.45">
      <c r="A3537" t="str">
        <f>TRM!A1001</f>
        <v>A02.021.226</v>
      </c>
      <c r="B3537" t="str">
        <f>TRM!B1001</f>
        <v>Database Management System</v>
      </c>
      <c r="C3537" t="str">
        <f>TRM!C1001</f>
        <v>Microsoft SQL Server Browser | 10.53.6000.34</v>
      </c>
      <c r="D3537">
        <f>TRM!D1001</f>
        <v>0</v>
      </c>
      <c r="E3537" t="str">
        <f>IF(VLOOKUP(TRM!A1001,'TRM - TBM Crosswalk'!$A$2:'TRM - TBM Crosswalk'!$I$1008,3,FALSE)="N/A","TBD","")</f>
        <v/>
      </c>
      <c r="F3537" t="str">
        <f>IF(VLOOKUP(TRM!A1001,'TRM - TBM Crosswalk'!$A$2:'TRM - TBM Crosswalk'!$I$1008,4,FALSE)=0,"",VLOOKUP(TRM!A1001,'TRM - TBM Crosswalk'!$A$2:'TRM - TBM Crosswalk'!$I$1008,4,FALSE))</f>
        <v/>
      </c>
      <c r="G3537" t="str">
        <f>IF(VLOOKUP(TRM!A1001,'TRM - TBM Crosswalk'!$A$2:'TRM - TBM Crosswalk'!$I$1008,5,FALSE)=0,"",VLOOKUP(TRM!A1001,'TRM - TBM Crosswalk'!$A$2:'TRM - TBM Crosswalk'!$I$1008,5,FALSE))</f>
        <v>Platform</v>
      </c>
      <c r="H3537" t="str">
        <f>IF(VLOOKUP(TRM!A1001,'TRM - TBM Crosswalk'!$A$2:'TRM - TBM Crosswalk'!$I$1008,6,FALSE)=0,"",VLOOKUP(TRM!A1001,'TRM - TBM Crosswalk'!$A$2:'TRM - TBM Crosswalk'!$I$1008,6,FALSE))</f>
        <v/>
      </c>
      <c r="I3537" t="str">
        <f>IF(VLOOKUP(TRM!A1001,'TRM - TBM Crosswalk'!$A$2:'TRM - TBM Crosswalk'!$I$1008,7,FALSE)=0,"",VLOOKUP(TRM!A1001,'TRM - TBM Crosswalk'!$A$2:'TRM - TBM Crosswalk'!$I$1008,7,FALSE))</f>
        <v>Platform Services</v>
      </c>
      <c r="J3537" t="str">
        <f>IF(VLOOKUP(TRM!A1001,'TRM - TBM Crosswalk'!$A$2:'TRM - TBM Crosswalk'!$I$1008,8,FALSE)=0,"",VLOOKUP(TRM!A1001,'TRM - TBM Crosswalk'!$A$2:'TRM - TBM Crosswalk'!$I$1008,8,FALSE))</f>
        <v>Data Services</v>
      </c>
      <c r="K3537" t="str">
        <f>IF(VLOOKUP(TRM!A1001,'TRM - TBM Crosswalk'!$A$2:'TRM - TBM Crosswalk'!$I$1008,9,FALSE)=0,"",VLOOKUP(TRM!A1001,'TRM - TBM Crosswalk'!$A$2:'TRM - TBM Crosswalk'!$I$1008,9,FALSE))</f>
        <v>Database</v>
      </c>
    </row>
    <row r="3538" spans="1:11" x14ac:dyDescent="0.45">
      <c r="A3538" t="str">
        <f>TRM!A1002</f>
        <v>A02.021.226</v>
      </c>
      <c r="B3538" t="str">
        <f>TRM!B1002</f>
        <v>Database Management System</v>
      </c>
      <c r="C3538" t="str">
        <f>TRM!C1002</f>
        <v>Microsoft SQL Server Compact 3.5 for Devices ENU | 3.5.5386.0</v>
      </c>
      <c r="D3538">
        <f>TRM!D1002</f>
        <v>0</v>
      </c>
      <c r="E3538" t="str">
        <f>IF(VLOOKUP(TRM!A1002,'TRM - TBM Crosswalk'!$A$2:'TRM - TBM Crosswalk'!$I$1008,3,FALSE)="N/A","TBD","")</f>
        <v/>
      </c>
      <c r="F3538" t="str">
        <f>IF(VLOOKUP(TRM!A1002,'TRM - TBM Crosswalk'!$A$2:'TRM - TBM Crosswalk'!$I$1008,4,FALSE)=0,"",VLOOKUP(TRM!A1002,'TRM - TBM Crosswalk'!$A$2:'TRM - TBM Crosswalk'!$I$1008,4,FALSE))</f>
        <v/>
      </c>
      <c r="G3538" t="str">
        <f>IF(VLOOKUP(TRM!A1002,'TRM - TBM Crosswalk'!$A$2:'TRM - TBM Crosswalk'!$I$1008,5,FALSE)=0,"",VLOOKUP(TRM!A1002,'TRM - TBM Crosswalk'!$A$2:'TRM - TBM Crosswalk'!$I$1008,5,FALSE))</f>
        <v>Platform</v>
      </c>
      <c r="H3538" t="str">
        <f>IF(VLOOKUP(TRM!A1002,'TRM - TBM Crosswalk'!$A$2:'TRM - TBM Crosswalk'!$I$1008,6,FALSE)=0,"",VLOOKUP(TRM!A1002,'TRM - TBM Crosswalk'!$A$2:'TRM - TBM Crosswalk'!$I$1008,6,FALSE))</f>
        <v/>
      </c>
      <c r="I3538" t="str">
        <f>IF(VLOOKUP(TRM!A1002,'TRM - TBM Crosswalk'!$A$2:'TRM - TBM Crosswalk'!$I$1008,7,FALSE)=0,"",VLOOKUP(TRM!A1002,'TRM - TBM Crosswalk'!$A$2:'TRM - TBM Crosswalk'!$I$1008,7,FALSE))</f>
        <v>Platform Services</v>
      </c>
      <c r="J3538" t="str">
        <f>IF(VLOOKUP(TRM!A1002,'TRM - TBM Crosswalk'!$A$2:'TRM - TBM Crosswalk'!$I$1008,8,FALSE)=0,"",VLOOKUP(TRM!A1002,'TRM - TBM Crosswalk'!$A$2:'TRM - TBM Crosswalk'!$I$1008,8,FALSE))</f>
        <v>Data Services</v>
      </c>
      <c r="K3538" t="str">
        <f>IF(VLOOKUP(TRM!A1002,'TRM - TBM Crosswalk'!$A$2:'TRM - TBM Crosswalk'!$I$1008,9,FALSE)=0,"",VLOOKUP(TRM!A1002,'TRM - TBM Crosswalk'!$A$2:'TRM - TBM Crosswalk'!$I$1008,9,FALSE))</f>
        <v>Database</v>
      </c>
    </row>
    <row r="3539" spans="1:11" x14ac:dyDescent="0.45">
      <c r="A3539" t="str">
        <f>TRM!A1003</f>
        <v>A02.021.226</v>
      </c>
      <c r="B3539" t="str">
        <f>TRM!B1003</f>
        <v>Database Management System</v>
      </c>
      <c r="C3539" t="str">
        <f>TRM!C1003</f>
        <v>Microsoft SQL Server Compact 3.5 SP1 English | 3.5.5692.0</v>
      </c>
      <c r="D3539">
        <f>TRM!D1003</f>
        <v>0</v>
      </c>
      <c r="E3539" t="str">
        <f>IF(VLOOKUP(TRM!A1003,'TRM - TBM Crosswalk'!$A$2:'TRM - TBM Crosswalk'!$I$1008,3,FALSE)="N/A","TBD","")</f>
        <v/>
      </c>
      <c r="F3539" t="str">
        <f>IF(VLOOKUP(TRM!A1003,'TRM - TBM Crosswalk'!$A$2:'TRM - TBM Crosswalk'!$I$1008,4,FALSE)=0,"",VLOOKUP(TRM!A1003,'TRM - TBM Crosswalk'!$A$2:'TRM - TBM Crosswalk'!$I$1008,4,FALSE))</f>
        <v/>
      </c>
      <c r="G3539" t="str">
        <f>IF(VLOOKUP(TRM!A1003,'TRM - TBM Crosswalk'!$A$2:'TRM - TBM Crosswalk'!$I$1008,5,FALSE)=0,"",VLOOKUP(TRM!A1003,'TRM - TBM Crosswalk'!$A$2:'TRM - TBM Crosswalk'!$I$1008,5,FALSE))</f>
        <v>Platform</v>
      </c>
      <c r="H3539" t="str">
        <f>IF(VLOOKUP(TRM!A1003,'TRM - TBM Crosswalk'!$A$2:'TRM - TBM Crosswalk'!$I$1008,6,FALSE)=0,"",VLOOKUP(TRM!A1003,'TRM - TBM Crosswalk'!$A$2:'TRM - TBM Crosswalk'!$I$1008,6,FALSE))</f>
        <v/>
      </c>
      <c r="I3539" t="str">
        <f>IF(VLOOKUP(TRM!A1003,'TRM - TBM Crosswalk'!$A$2:'TRM - TBM Crosswalk'!$I$1008,7,FALSE)=0,"",VLOOKUP(TRM!A1003,'TRM - TBM Crosswalk'!$A$2:'TRM - TBM Crosswalk'!$I$1008,7,FALSE))</f>
        <v>Platform Services</v>
      </c>
      <c r="J3539" t="str">
        <f>IF(VLOOKUP(TRM!A1003,'TRM - TBM Crosswalk'!$A$2:'TRM - TBM Crosswalk'!$I$1008,8,FALSE)=0,"",VLOOKUP(TRM!A1003,'TRM - TBM Crosswalk'!$A$2:'TRM - TBM Crosswalk'!$I$1008,8,FALSE))</f>
        <v>Data Services</v>
      </c>
      <c r="K3539" t="str">
        <f>IF(VLOOKUP(TRM!A1003,'TRM - TBM Crosswalk'!$A$2:'TRM - TBM Crosswalk'!$I$1008,9,FALSE)=0,"",VLOOKUP(TRM!A1003,'TRM - TBM Crosswalk'!$A$2:'TRM - TBM Crosswalk'!$I$1008,9,FALSE))</f>
        <v>Database</v>
      </c>
    </row>
    <row r="3540" spans="1:11" x14ac:dyDescent="0.45">
      <c r="A3540" t="str">
        <f>TRM!A1004</f>
        <v>A02.021.226</v>
      </c>
      <c r="B3540" t="str">
        <f>TRM!B1004</f>
        <v>Database Management System</v>
      </c>
      <c r="C3540" t="str">
        <f>TRM!C1004</f>
        <v>Microsoft SQL Server Compact 3.5 SP2 ENU | 3.5.8080.0</v>
      </c>
      <c r="D3540">
        <f>TRM!D1004</f>
        <v>0</v>
      </c>
      <c r="E3540" t="str">
        <f>IF(VLOOKUP(TRM!A1004,'TRM - TBM Crosswalk'!$A$2:'TRM - TBM Crosswalk'!$I$1008,3,FALSE)="N/A","TBD","")</f>
        <v/>
      </c>
      <c r="F3540" t="str">
        <f>IF(VLOOKUP(TRM!A1004,'TRM - TBM Crosswalk'!$A$2:'TRM - TBM Crosswalk'!$I$1008,4,FALSE)=0,"",VLOOKUP(TRM!A1004,'TRM - TBM Crosswalk'!$A$2:'TRM - TBM Crosswalk'!$I$1008,4,FALSE))</f>
        <v/>
      </c>
      <c r="G3540" t="str">
        <f>IF(VLOOKUP(TRM!A1004,'TRM - TBM Crosswalk'!$A$2:'TRM - TBM Crosswalk'!$I$1008,5,FALSE)=0,"",VLOOKUP(TRM!A1004,'TRM - TBM Crosswalk'!$A$2:'TRM - TBM Crosswalk'!$I$1008,5,FALSE))</f>
        <v>Platform</v>
      </c>
      <c r="H3540" t="str">
        <f>IF(VLOOKUP(TRM!A1004,'TRM - TBM Crosswalk'!$A$2:'TRM - TBM Crosswalk'!$I$1008,6,FALSE)=0,"",VLOOKUP(TRM!A1004,'TRM - TBM Crosswalk'!$A$2:'TRM - TBM Crosswalk'!$I$1008,6,FALSE))</f>
        <v/>
      </c>
      <c r="I3540" t="str">
        <f>IF(VLOOKUP(TRM!A1004,'TRM - TBM Crosswalk'!$A$2:'TRM - TBM Crosswalk'!$I$1008,7,FALSE)=0,"",VLOOKUP(TRM!A1004,'TRM - TBM Crosswalk'!$A$2:'TRM - TBM Crosswalk'!$I$1008,7,FALSE))</f>
        <v>Platform Services</v>
      </c>
      <c r="J3540" t="str">
        <f>IF(VLOOKUP(TRM!A1004,'TRM - TBM Crosswalk'!$A$2:'TRM - TBM Crosswalk'!$I$1008,8,FALSE)=0,"",VLOOKUP(TRM!A1004,'TRM - TBM Crosswalk'!$A$2:'TRM - TBM Crosswalk'!$I$1008,8,FALSE))</f>
        <v>Data Services</v>
      </c>
      <c r="K3540" t="str">
        <f>IF(VLOOKUP(TRM!A1004,'TRM - TBM Crosswalk'!$A$2:'TRM - TBM Crosswalk'!$I$1008,9,FALSE)=0,"",VLOOKUP(TRM!A1004,'TRM - TBM Crosswalk'!$A$2:'TRM - TBM Crosswalk'!$I$1008,9,FALSE))</f>
        <v>Database</v>
      </c>
    </row>
    <row r="3541" spans="1:11" x14ac:dyDescent="0.45">
      <c r="A3541" t="str">
        <f>TRM!A1005</f>
        <v>A02.021.226</v>
      </c>
      <c r="B3541" t="str">
        <f>TRM!B1005</f>
        <v>Database Management System</v>
      </c>
      <c r="C3541" t="str">
        <f>TRM!C1005</f>
        <v>Microsoft SQL Server Compact 3.5 SP2 Query Tools ENU | 3.5.8080.0</v>
      </c>
      <c r="D3541">
        <f>TRM!D1005</f>
        <v>0</v>
      </c>
      <c r="E3541" t="str">
        <f>IF(VLOOKUP(TRM!A1005,'TRM - TBM Crosswalk'!$A$2:'TRM - TBM Crosswalk'!$I$1008,3,FALSE)="N/A","TBD","")</f>
        <v/>
      </c>
      <c r="F3541" t="str">
        <f>IF(VLOOKUP(TRM!A1005,'TRM - TBM Crosswalk'!$A$2:'TRM - TBM Crosswalk'!$I$1008,4,FALSE)=0,"",VLOOKUP(TRM!A1005,'TRM - TBM Crosswalk'!$A$2:'TRM - TBM Crosswalk'!$I$1008,4,FALSE))</f>
        <v/>
      </c>
      <c r="G3541" t="str">
        <f>IF(VLOOKUP(TRM!A1005,'TRM - TBM Crosswalk'!$A$2:'TRM - TBM Crosswalk'!$I$1008,5,FALSE)=0,"",VLOOKUP(TRM!A1005,'TRM - TBM Crosswalk'!$A$2:'TRM - TBM Crosswalk'!$I$1008,5,FALSE))</f>
        <v>Platform</v>
      </c>
      <c r="H3541" t="str">
        <f>IF(VLOOKUP(TRM!A1005,'TRM - TBM Crosswalk'!$A$2:'TRM - TBM Crosswalk'!$I$1008,6,FALSE)=0,"",VLOOKUP(TRM!A1005,'TRM - TBM Crosswalk'!$A$2:'TRM - TBM Crosswalk'!$I$1008,6,FALSE))</f>
        <v/>
      </c>
      <c r="I3541" t="str">
        <f>IF(VLOOKUP(TRM!A1005,'TRM - TBM Crosswalk'!$A$2:'TRM - TBM Crosswalk'!$I$1008,7,FALSE)=0,"",VLOOKUP(TRM!A1005,'TRM - TBM Crosswalk'!$A$2:'TRM - TBM Crosswalk'!$I$1008,7,FALSE))</f>
        <v>Platform Services</v>
      </c>
      <c r="J3541" t="str">
        <f>IF(VLOOKUP(TRM!A1005,'TRM - TBM Crosswalk'!$A$2:'TRM - TBM Crosswalk'!$I$1008,8,FALSE)=0,"",VLOOKUP(TRM!A1005,'TRM - TBM Crosswalk'!$A$2:'TRM - TBM Crosswalk'!$I$1008,8,FALSE))</f>
        <v>Data Services</v>
      </c>
      <c r="K3541" t="str">
        <f>IF(VLOOKUP(TRM!A1005,'TRM - TBM Crosswalk'!$A$2:'TRM - TBM Crosswalk'!$I$1008,9,FALSE)=0,"",VLOOKUP(TRM!A1005,'TRM - TBM Crosswalk'!$A$2:'TRM - TBM Crosswalk'!$I$1008,9,FALSE))</f>
        <v>Database</v>
      </c>
    </row>
    <row r="3542" spans="1:11" x14ac:dyDescent="0.45">
      <c r="A3542" t="str">
        <f>TRM!A1006</f>
        <v>A02.021.226</v>
      </c>
      <c r="B3542" t="str">
        <f>TRM!B1006</f>
        <v>Database Management System</v>
      </c>
      <c r="C3542" t="str">
        <f>TRM!C1006</f>
        <v>Microsoft SQL Server Compact 3.5 SP2 x64 ENU | 3.5.8080.0</v>
      </c>
      <c r="D3542">
        <f>TRM!D1006</f>
        <v>0</v>
      </c>
      <c r="E3542" t="str">
        <f>IF(VLOOKUP(TRM!A1006,'TRM - TBM Crosswalk'!$A$2:'TRM - TBM Crosswalk'!$I$1008,3,FALSE)="N/A","TBD","")</f>
        <v/>
      </c>
      <c r="F3542" t="str">
        <f>IF(VLOOKUP(TRM!A1006,'TRM - TBM Crosswalk'!$A$2:'TRM - TBM Crosswalk'!$I$1008,4,FALSE)=0,"",VLOOKUP(TRM!A1006,'TRM - TBM Crosswalk'!$A$2:'TRM - TBM Crosswalk'!$I$1008,4,FALSE))</f>
        <v/>
      </c>
      <c r="G3542" t="str">
        <f>IF(VLOOKUP(TRM!A1006,'TRM - TBM Crosswalk'!$A$2:'TRM - TBM Crosswalk'!$I$1008,5,FALSE)=0,"",VLOOKUP(TRM!A1006,'TRM - TBM Crosswalk'!$A$2:'TRM - TBM Crosswalk'!$I$1008,5,FALSE))</f>
        <v>Platform</v>
      </c>
      <c r="H3542" t="str">
        <f>IF(VLOOKUP(TRM!A1006,'TRM - TBM Crosswalk'!$A$2:'TRM - TBM Crosswalk'!$I$1008,6,FALSE)=0,"",VLOOKUP(TRM!A1006,'TRM - TBM Crosswalk'!$A$2:'TRM - TBM Crosswalk'!$I$1008,6,FALSE))</f>
        <v/>
      </c>
      <c r="I3542" t="str">
        <f>IF(VLOOKUP(TRM!A1006,'TRM - TBM Crosswalk'!$A$2:'TRM - TBM Crosswalk'!$I$1008,7,FALSE)=0,"",VLOOKUP(TRM!A1006,'TRM - TBM Crosswalk'!$A$2:'TRM - TBM Crosswalk'!$I$1008,7,FALSE))</f>
        <v>Platform Services</v>
      </c>
      <c r="J3542" t="str">
        <f>IF(VLOOKUP(TRM!A1006,'TRM - TBM Crosswalk'!$A$2:'TRM - TBM Crosswalk'!$I$1008,8,FALSE)=0,"",VLOOKUP(TRM!A1006,'TRM - TBM Crosswalk'!$A$2:'TRM - TBM Crosswalk'!$I$1008,8,FALSE))</f>
        <v>Data Services</v>
      </c>
      <c r="K3542" t="str">
        <f>IF(VLOOKUP(TRM!A1006,'TRM - TBM Crosswalk'!$A$2:'TRM - TBM Crosswalk'!$I$1008,9,FALSE)=0,"",VLOOKUP(TRM!A1006,'TRM - TBM Crosswalk'!$A$2:'TRM - TBM Crosswalk'!$I$1008,9,FALSE))</f>
        <v>Database</v>
      </c>
    </row>
    <row r="3543" spans="1:11" x14ac:dyDescent="0.45">
      <c r="A3543" t="str">
        <f>TRM!A1007</f>
        <v>A02.021.226</v>
      </c>
      <c r="B3543" t="str">
        <f>TRM!B1007</f>
        <v>Database Management System</v>
      </c>
      <c r="C3543" t="str">
        <f>TRM!C1007</f>
        <v>Microsoft SQL Server Compact 4.0 SP1 x64 ENU | 4.0.8876.1</v>
      </c>
      <c r="D3543">
        <f>TRM!D1007</f>
        <v>0</v>
      </c>
      <c r="E3543" t="str">
        <f>IF(VLOOKUP(TRM!A1007,'TRM - TBM Crosswalk'!$A$2:'TRM - TBM Crosswalk'!$I$1008,3,FALSE)="N/A","TBD","")</f>
        <v/>
      </c>
      <c r="F3543" t="str">
        <f>IF(VLOOKUP(TRM!A1007,'TRM - TBM Crosswalk'!$A$2:'TRM - TBM Crosswalk'!$I$1008,4,FALSE)=0,"",VLOOKUP(TRM!A1007,'TRM - TBM Crosswalk'!$A$2:'TRM - TBM Crosswalk'!$I$1008,4,FALSE))</f>
        <v/>
      </c>
      <c r="G3543" t="str">
        <f>IF(VLOOKUP(TRM!A1007,'TRM - TBM Crosswalk'!$A$2:'TRM - TBM Crosswalk'!$I$1008,5,FALSE)=0,"",VLOOKUP(TRM!A1007,'TRM - TBM Crosswalk'!$A$2:'TRM - TBM Crosswalk'!$I$1008,5,FALSE))</f>
        <v>Platform</v>
      </c>
      <c r="H3543" t="str">
        <f>IF(VLOOKUP(TRM!A1007,'TRM - TBM Crosswalk'!$A$2:'TRM - TBM Crosswalk'!$I$1008,6,FALSE)=0,"",VLOOKUP(TRM!A1007,'TRM - TBM Crosswalk'!$A$2:'TRM - TBM Crosswalk'!$I$1008,6,FALSE))</f>
        <v/>
      </c>
      <c r="I3543" t="str">
        <f>IF(VLOOKUP(TRM!A1007,'TRM - TBM Crosswalk'!$A$2:'TRM - TBM Crosswalk'!$I$1008,7,FALSE)=0,"",VLOOKUP(TRM!A1007,'TRM - TBM Crosswalk'!$A$2:'TRM - TBM Crosswalk'!$I$1008,7,FALSE))</f>
        <v>Platform Services</v>
      </c>
      <c r="J3543" t="str">
        <f>IF(VLOOKUP(TRM!A1007,'TRM - TBM Crosswalk'!$A$2:'TRM - TBM Crosswalk'!$I$1008,8,FALSE)=0,"",VLOOKUP(TRM!A1007,'TRM - TBM Crosswalk'!$A$2:'TRM - TBM Crosswalk'!$I$1008,8,FALSE))</f>
        <v>Data Services</v>
      </c>
      <c r="K3543" t="str">
        <f>IF(VLOOKUP(TRM!A1007,'TRM - TBM Crosswalk'!$A$2:'TRM - TBM Crosswalk'!$I$1008,9,FALSE)=0,"",VLOOKUP(TRM!A1007,'TRM - TBM Crosswalk'!$A$2:'TRM - TBM Crosswalk'!$I$1008,9,FALSE))</f>
        <v>Database</v>
      </c>
    </row>
    <row r="3544" spans="1:11" x14ac:dyDescent="0.45">
      <c r="A3544" t="str">
        <f>TRM!A1008</f>
        <v>A02.021.226</v>
      </c>
      <c r="B3544" t="str">
        <f>TRM!B1008</f>
        <v>Database Management System</v>
      </c>
      <c r="C3544" t="str">
        <f>TRM!C1008</f>
        <v>Microsoft SQL Server Compact 4.0 x64 ENU | 4.0.8482.1</v>
      </c>
      <c r="D3544">
        <f>TRM!D1008</f>
        <v>0</v>
      </c>
      <c r="E3544" t="str">
        <f>IF(VLOOKUP(TRM!A1008,'TRM - TBM Crosswalk'!$A$2:'TRM - TBM Crosswalk'!$I$1008,3,FALSE)="N/A","TBD","")</f>
        <v/>
      </c>
      <c r="F3544" t="str">
        <f>IF(VLOOKUP(TRM!A1008,'TRM - TBM Crosswalk'!$A$2:'TRM - TBM Crosswalk'!$I$1008,4,FALSE)=0,"",VLOOKUP(TRM!A1008,'TRM - TBM Crosswalk'!$A$2:'TRM - TBM Crosswalk'!$I$1008,4,FALSE))</f>
        <v/>
      </c>
      <c r="G3544" t="str">
        <f>IF(VLOOKUP(TRM!A1008,'TRM - TBM Crosswalk'!$A$2:'TRM - TBM Crosswalk'!$I$1008,5,FALSE)=0,"",VLOOKUP(TRM!A1008,'TRM - TBM Crosswalk'!$A$2:'TRM - TBM Crosswalk'!$I$1008,5,FALSE))</f>
        <v>Platform</v>
      </c>
      <c r="H3544" t="str">
        <f>IF(VLOOKUP(TRM!A1008,'TRM - TBM Crosswalk'!$A$2:'TRM - TBM Crosswalk'!$I$1008,6,FALSE)=0,"",VLOOKUP(TRM!A1008,'TRM - TBM Crosswalk'!$A$2:'TRM - TBM Crosswalk'!$I$1008,6,FALSE))</f>
        <v/>
      </c>
      <c r="I3544" t="str">
        <f>IF(VLOOKUP(TRM!A1008,'TRM - TBM Crosswalk'!$A$2:'TRM - TBM Crosswalk'!$I$1008,7,FALSE)=0,"",VLOOKUP(TRM!A1008,'TRM - TBM Crosswalk'!$A$2:'TRM - TBM Crosswalk'!$I$1008,7,FALSE))</f>
        <v>Platform Services</v>
      </c>
      <c r="J3544" t="str">
        <f>IF(VLOOKUP(TRM!A1008,'TRM - TBM Crosswalk'!$A$2:'TRM - TBM Crosswalk'!$I$1008,8,FALSE)=0,"",VLOOKUP(TRM!A1008,'TRM - TBM Crosswalk'!$A$2:'TRM - TBM Crosswalk'!$I$1008,8,FALSE))</f>
        <v>Data Services</v>
      </c>
      <c r="K3544" t="str">
        <f>IF(VLOOKUP(TRM!A1008,'TRM - TBM Crosswalk'!$A$2:'TRM - TBM Crosswalk'!$I$1008,9,FALSE)=0,"",VLOOKUP(TRM!A1008,'TRM - TBM Crosswalk'!$A$2:'TRM - TBM Crosswalk'!$I$1008,9,FALSE))</f>
        <v>Database</v>
      </c>
    </row>
    <row r="3545" spans="1:11" x14ac:dyDescent="0.45">
      <c r="A3545" t="str">
        <f>TRM!A1009</f>
        <v>A02.021.226</v>
      </c>
      <c r="B3545" t="str">
        <f>TRM!B1009</f>
        <v>Database Management System</v>
      </c>
      <c r="C3545" t="str">
        <f>TRM!C1009</f>
        <v>Microsoft SQL Server Management Studio - 16.5.1 | 13.0.16100.1</v>
      </c>
      <c r="D3545">
        <f>TRM!D1009</f>
        <v>0</v>
      </c>
      <c r="E3545" t="str">
        <f>IF(VLOOKUP(TRM!A1009,'TRM - TBM Crosswalk'!$A$2:'TRM - TBM Crosswalk'!$I$1008,3,FALSE)="N/A","TBD","")</f>
        <v/>
      </c>
      <c r="F3545" t="str">
        <f>IF(VLOOKUP(TRM!A1009,'TRM - TBM Crosswalk'!$A$2:'TRM - TBM Crosswalk'!$I$1008,4,FALSE)=0,"",VLOOKUP(TRM!A1009,'TRM - TBM Crosswalk'!$A$2:'TRM - TBM Crosswalk'!$I$1008,4,FALSE))</f>
        <v/>
      </c>
      <c r="G3545" t="str">
        <f>IF(VLOOKUP(TRM!A1009,'TRM - TBM Crosswalk'!$A$2:'TRM - TBM Crosswalk'!$I$1008,5,FALSE)=0,"",VLOOKUP(TRM!A1009,'TRM - TBM Crosswalk'!$A$2:'TRM - TBM Crosswalk'!$I$1008,5,FALSE))</f>
        <v>Platform</v>
      </c>
      <c r="H3545" t="str">
        <f>IF(VLOOKUP(TRM!A1009,'TRM - TBM Crosswalk'!$A$2:'TRM - TBM Crosswalk'!$I$1008,6,FALSE)=0,"",VLOOKUP(TRM!A1009,'TRM - TBM Crosswalk'!$A$2:'TRM - TBM Crosswalk'!$I$1008,6,FALSE))</f>
        <v/>
      </c>
      <c r="I3545" t="str">
        <f>IF(VLOOKUP(TRM!A1009,'TRM - TBM Crosswalk'!$A$2:'TRM - TBM Crosswalk'!$I$1008,7,FALSE)=0,"",VLOOKUP(TRM!A1009,'TRM - TBM Crosswalk'!$A$2:'TRM - TBM Crosswalk'!$I$1008,7,FALSE))</f>
        <v>Platform Services</v>
      </c>
      <c r="J3545" t="str">
        <f>IF(VLOOKUP(TRM!A1009,'TRM - TBM Crosswalk'!$A$2:'TRM - TBM Crosswalk'!$I$1008,8,FALSE)=0,"",VLOOKUP(TRM!A1009,'TRM - TBM Crosswalk'!$A$2:'TRM - TBM Crosswalk'!$I$1008,8,FALSE))</f>
        <v>Data Services</v>
      </c>
      <c r="K3545" t="str">
        <f>IF(VLOOKUP(TRM!A1009,'TRM - TBM Crosswalk'!$A$2:'TRM - TBM Crosswalk'!$I$1008,9,FALSE)=0,"",VLOOKUP(TRM!A1009,'TRM - TBM Crosswalk'!$A$2:'TRM - TBM Crosswalk'!$I$1008,9,FALSE))</f>
        <v>Database</v>
      </c>
    </row>
    <row r="3546" spans="1:11" x14ac:dyDescent="0.45">
      <c r="A3546" t="str">
        <f>TRM!A1010</f>
        <v>A02.021.226</v>
      </c>
      <c r="B3546" t="str">
        <f>TRM!B1010</f>
        <v>Database Management System</v>
      </c>
      <c r="C3546" t="str">
        <f>TRM!C1010</f>
        <v>Microsoft SQL Server Management Studio - 17.1 | 14.0.17119.0</v>
      </c>
      <c r="D3546">
        <f>TRM!D1010</f>
        <v>0</v>
      </c>
      <c r="E3546" t="str">
        <f>IF(VLOOKUP(TRM!A1010,'TRM - TBM Crosswalk'!$A$2:'TRM - TBM Crosswalk'!$I$1008,3,FALSE)="N/A","TBD","")</f>
        <v/>
      </c>
      <c r="F3546" t="str">
        <f>IF(VLOOKUP(TRM!A1010,'TRM - TBM Crosswalk'!$A$2:'TRM - TBM Crosswalk'!$I$1008,4,FALSE)=0,"",VLOOKUP(TRM!A1010,'TRM - TBM Crosswalk'!$A$2:'TRM - TBM Crosswalk'!$I$1008,4,FALSE))</f>
        <v/>
      </c>
      <c r="G3546" t="str">
        <f>IF(VLOOKUP(TRM!A1010,'TRM - TBM Crosswalk'!$A$2:'TRM - TBM Crosswalk'!$I$1008,5,FALSE)=0,"",VLOOKUP(TRM!A1010,'TRM - TBM Crosswalk'!$A$2:'TRM - TBM Crosswalk'!$I$1008,5,FALSE))</f>
        <v>Platform</v>
      </c>
      <c r="H3546" t="str">
        <f>IF(VLOOKUP(TRM!A1010,'TRM - TBM Crosswalk'!$A$2:'TRM - TBM Crosswalk'!$I$1008,6,FALSE)=0,"",VLOOKUP(TRM!A1010,'TRM - TBM Crosswalk'!$A$2:'TRM - TBM Crosswalk'!$I$1008,6,FALSE))</f>
        <v/>
      </c>
      <c r="I3546" t="str">
        <f>IF(VLOOKUP(TRM!A1010,'TRM - TBM Crosswalk'!$A$2:'TRM - TBM Crosswalk'!$I$1008,7,FALSE)=0,"",VLOOKUP(TRM!A1010,'TRM - TBM Crosswalk'!$A$2:'TRM - TBM Crosswalk'!$I$1008,7,FALSE))</f>
        <v>Platform Services</v>
      </c>
      <c r="J3546" t="str">
        <f>IF(VLOOKUP(TRM!A1010,'TRM - TBM Crosswalk'!$A$2:'TRM - TBM Crosswalk'!$I$1008,8,FALSE)=0,"",VLOOKUP(TRM!A1010,'TRM - TBM Crosswalk'!$A$2:'TRM - TBM Crosswalk'!$I$1008,8,FALSE))</f>
        <v>Data Services</v>
      </c>
      <c r="K3546" t="str">
        <f>IF(VLOOKUP(TRM!A1010,'TRM - TBM Crosswalk'!$A$2:'TRM - TBM Crosswalk'!$I$1008,9,FALSE)=0,"",VLOOKUP(TRM!A1010,'TRM - TBM Crosswalk'!$A$2:'TRM - TBM Crosswalk'!$I$1008,9,FALSE))</f>
        <v>Database</v>
      </c>
    </row>
    <row r="3547" spans="1:11" x14ac:dyDescent="0.45">
      <c r="A3547" t="str">
        <f>TRM!A1011</f>
        <v>A02.021.226</v>
      </c>
      <c r="B3547" t="str">
        <f>TRM!B1011</f>
        <v>Database Management System</v>
      </c>
      <c r="C3547" t="str">
        <f>TRM!C1011</f>
        <v>Microsoft SQL Server Management Studio - 17.2 | 14.0.17177.0</v>
      </c>
      <c r="D3547">
        <f>TRM!D1011</f>
        <v>0</v>
      </c>
      <c r="E3547" t="str">
        <f>IF(VLOOKUP(TRM!A1011,'TRM - TBM Crosswalk'!$A$2:'TRM - TBM Crosswalk'!$I$1008,3,FALSE)="N/A","TBD","")</f>
        <v/>
      </c>
      <c r="F3547" t="str">
        <f>IF(VLOOKUP(TRM!A1011,'TRM - TBM Crosswalk'!$A$2:'TRM - TBM Crosswalk'!$I$1008,4,FALSE)=0,"",VLOOKUP(TRM!A1011,'TRM - TBM Crosswalk'!$A$2:'TRM - TBM Crosswalk'!$I$1008,4,FALSE))</f>
        <v/>
      </c>
      <c r="G3547" t="str">
        <f>IF(VLOOKUP(TRM!A1011,'TRM - TBM Crosswalk'!$A$2:'TRM - TBM Crosswalk'!$I$1008,5,FALSE)=0,"",VLOOKUP(TRM!A1011,'TRM - TBM Crosswalk'!$A$2:'TRM - TBM Crosswalk'!$I$1008,5,FALSE))</f>
        <v>Platform</v>
      </c>
      <c r="H3547" t="str">
        <f>IF(VLOOKUP(TRM!A1011,'TRM - TBM Crosswalk'!$A$2:'TRM - TBM Crosswalk'!$I$1008,6,FALSE)=0,"",VLOOKUP(TRM!A1011,'TRM - TBM Crosswalk'!$A$2:'TRM - TBM Crosswalk'!$I$1008,6,FALSE))</f>
        <v/>
      </c>
      <c r="I3547" t="str">
        <f>IF(VLOOKUP(TRM!A1011,'TRM - TBM Crosswalk'!$A$2:'TRM - TBM Crosswalk'!$I$1008,7,FALSE)=0,"",VLOOKUP(TRM!A1011,'TRM - TBM Crosswalk'!$A$2:'TRM - TBM Crosswalk'!$I$1008,7,FALSE))</f>
        <v>Platform Services</v>
      </c>
      <c r="J3547" t="str">
        <f>IF(VLOOKUP(TRM!A1011,'TRM - TBM Crosswalk'!$A$2:'TRM - TBM Crosswalk'!$I$1008,8,FALSE)=0,"",VLOOKUP(TRM!A1011,'TRM - TBM Crosswalk'!$A$2:'TRM - TBM Crosswalk'!$I$1008,8,FALSE))</f>
        <v>Data Services</v>
      </c>
      <c r="K3547" t="str">
        <f>IF(VLOOKUP(TRM!A1011,'TRM - TBM Crosswalk'!$A$2:'TRM - TBM Crosswalk'!$I$1008,9,FALSE)=0,"",VLOOKUP(TRM!A1011,'TRM - TBM Crosswalk'!$A$2:'TRM - TBM Crosswalk'!$I$1008,9,FALSE))</f>
        <v>Database</v>
      </c>
    </row>
    <row r="3548" spans="1:11" x14ac:dyDescent="0.45">
      <c r="A3548" t="str">
        <f>TRM!A1015</f>
        <v>A02.021.226</v>
      </c>
      <c r="B3548" t="str">
        <f>TRM!B1015</f>
        <v>Database Management System</v>
      </c>
      <c r="C3548" t="str">
        <f>TRM!C1015</f>
        <v>Microsoft SQL Server Management Studio - 17.9 | 14.0.17285.0</v>
      </c>
      <c r="D3548">
        <f>TRM!D1015</f>
        <v>0</v>
      </c>
      <c r="E3548" t="str">
        <f>IF(VLOOKUP(TRM!A1015,'TRM - TBM Crosswalk'!$A$2:'TRM - TBM Crosswalk'!$I$1008,3,FALSE)="N/A","TBD","")</f>
        <v/>
      </c>
      <c r="F3548" t="str">
        <f>IF(VLOOKUP(TRM!A1015,'TRM - TBM Crosswalk'!$A$2:'TRM - TBM Crosswalk'!$I$1008,4,FALSE)=0,"",VLOOKUP(TRM!A1015,'TRM - TBM Crosswalk'!$A$2:'TRM - TBM Crosswalk'!$I$1008,4,FALSE))</f>
        <v/>
      </c>
      <c r="G3548" t="str">
        <f>IF(VLOOKUP(TRM!A1015,'TRM - TBM Crosswalk'!$A$2:'TRM - TBM Crosswalk'!$I$1008,5,FALSE)=0,"",VLOOKUP(TRM!A1015,'TRM - TBM Crosswalk'!$A$2:'TRM - TBM Crosswalk'!$I$1008,5,FALSE))</f>
        <v>Platform</v>
      </c>
      <c r="H3548" t="str">
        <f>IF(VLOOKUP(TRM!A1015,'TRM - TBM Crosswalk'!$A$2:'TRM - TBM Crosswalk'!$I$1008,6,FALSE)=0,"",VLOOKUP(TRM!A1015,'TRM - TBM Crosswalk'!$A$2:'TRM - TBM Crosswalk'!$I$1008,6,FALSE))</f>
        <v/>
      </c>
      <c r="I3548" t="str">
        <f>IF(VLOOKUP(TRM!A1015,'TRM - TBM Crosswalk'!$A$2:'TRM - TBM Crosswalk'!$I$1008,7,FALSE)=0,"",VLOOKUP(TRM!A1015,'TRM - TBM Crosswalk'!$A$2:'TRM - TBM Crosswalk'!$I$1008,7,FALSE))</f>
        <v>Platform Services</v>
      </c>
      <c r="J3548" t="str">
        <f>IF(VLOOKUP(TRM!A1015,'TRM - TBM Crosswalk'!$A$2:'TRM - TBM Crosswalk'!$I$1008,8,FALSE)=0,"",VLOOKUP(TRM!A1015,'TRM - TBM Crosswalk'!$A$2:'TRM - TBM Crosswalk'!$I$1008,8,FALSE))</f>
        <v>Data Services</v>
      </c>
      <c r="K3548" t="str">
        <f>IF(VLOOKUP(TRM!A1015,'TRM - TBM Crosswalk'!$A$2:'TRM - TBM Crosswalk'!$I$1008,9,FALSE)=0,"",VLOOKUP(TRM!A1015,'TRM - TBM Crosswalk'!$A$2:'TRM - TBM Crosswalk'!$I$1008,9,FALSE))</f>
        <v>Database</v>
      </c>
    </row>
    <row r="3549" spans="1:11" x14ac:dyDescent="0.45">
      <c r="A3549" t="str">
        <f>TRM!A1016</f>
        <v>A02.021.226</v>
      </c>
      <c r="B3549" t="str">
        <f>TRM!B1016</f>
        <v>Database Management System</v>
      </c>
      <c r="C3549" t="str">
        <f>TRM!C1016</f>
        <v>Microsoft SQL Server Management Studio - 17.9.1 | 14.0.17289.0</v>
      </c>
      <c r="D3549">
        <f>TRM!D1016</f>
        <v>0</v>
      </c>
      <c r="E3549" t="str">
        <f>IF(VLOOKUP(TRM!A1016,'TRM - TBM Crosswalk'!$A$2:'TRM - TBM Crosswalk'!$I$1008,3,FALSE)="N/A","TBD","")</f>
        <v/>
      </c>
      <c r="F3549" t="str">
        <f>IF(VLOOKUP(TRM!A1016,'TRM - TBM Crosswalk'!$A$2:'TRM - TBM Crosswalk'!$I$1008,4,FALSE)=0,"",VLOOKUP(TRM!A1016,'TRM - TBM Crosswalk'!$A$2:'TRM - TBM Crosswalk'!$I$1008,4,FALSE))</f>
        <v/>
      </c>
      <c r="G3549" t="str">
        <f>IF(VLOOKUP(TRM!A1016,'TRM - TBM Crosswalk'!$A$2:'TRM - TBM Crosswalk'!$I$1008,5,FALSE)=0,"",VLOOKUP(TRM!A1016,'TRM - TBM Crosswalk'!$A$2:'TRM - TBM Crosswalk'!$I$1008,5,FALSE))</f>
        <v>Platform</v>
      </c>
      <c r="H3549" t="str">
        <f>IF(VLOOKUP(TRM!A1016,'TRM - TBM Crosswalk'!$A$2:'TRM - TBM Crosswalk'!$I$1008,6,FALSE)=0,"",VLOOKUP(TRM!A1016,'TRM - TBM Crosswalk'!$A$2:'TRM - TBM Crosswalk'!$I$1008,6,FALSE))</f>
        <v/>
      </c>
      <c r="I3549" t="str">
        <f>IF(VLOOKUP(TRM!A1016,'TRM - TBM Crosswalk'!$A$2:'TRM - TBM Crosswalk'!$I$1008,7,FALSE)=0,"",VLOOKUP(TRM!A1016,'TRM - TBM Crosswalk'!$A$2:'TRM - TBM Crosswalk'!$I$1008,7,FALSE))</f>
        <v>Platform Services</v>
      </c>
      <c r="J3549" t="str">
        <f>IF(VLOOKUP(TRM!A1016,'TRM - TBM Crosswalk'!$A$2:'TRM - TBM Crosswalk'!$I$1008,8,FALSE)=0,"",VLOOKUP(TRM!A1016,'TRM - TBM Crosswalk'!$A$2:'TRM - TBM Crosswalk'!$I$1008,8,FALSE))</f>
        <v>Data Services</v>
      </c>
      <c r="K3549" t="str">
        <f>IF(VLOOKUP(TRM!A1016,'TRM - TBM Crosswalk'!$A$2:'TRM - TBM Crosswalk'!$I$1008,9,FALSE)=0,"",VLOOKUP(TRM!A1016,'TRM - TBM Crosswalk'!$A$2:'TRM - TBM Crosswalk'!$I$1008,9,FALSE))</f>
        <v>Database</v>
      </c>
    </row>
    <row r="3550" spans="1:11" x14ac:dyDescent="0.45">
      <c r="A3550" t="str">
        <f>TRM!A1017</f>
        <v>A02.021.226</v>
      </c>
      <c r="B3550" t="str">
        <f>TRM!B1017</f>
        <v>Database Management System</v>
      </c>
      <c r="C3550" t="str">
        <f>TRM!C1017</f>
        <v>Microsoft SQL Server Management Studio - 18.0 | 15.0.18118.0</v>
      </c>
      <c r="D3550">
        <f>TRM!D1017</f>
        <v>0</v>
      </c>
      <c r="E3550" t="str">
        <f>IF(VLOOKUP(TRM!A1017,'TRM - TBM Crosswalk'!$A$2:'TRM - TBM Crosswalk'!$I$1008,3,FALSE)="N/A","TBD","")</f>
        <v/>
      </c>
      <c r="F3550" t="str">
        <f>IF(VLOOKUP(TRM!A1017,'TRM - TBM Crosswalk'!$A$2:'TRM - TBM Crosswalk'!$I$1008,4,FALSE)=0,"",VLOOKUP(TRM!A1017,'TRM - TBM Crosswalk'!$A$2:'TRM - TBM Crosswalk'!$I$1008,4,FALSE))</f>
        <v/>
      </c>
      <c r="G3550" t="str">
        <f>IF(VLOOKUP(TRM!A1017,'TRM - TBM Crosswalk'!$A$2:'TRM - TBM Crosswalk'!$I$1008,5,FALSE)=0,"",VLOOKUP(TRM!A1017,'TRM - TBM Crosswalk'!$A$2:'TRM - TBM Crosswalk'!$I$1008,5,FALSE))</f>
        <v>Platform</v>
      </c>
      <c r="H3550" t="str">
        <f>IF(VLOOKUP(TRM!A1017,'TRM - TBM Crosswalk'!$A$2:'TRM - TBM Crosswalk'!$I$1008,6,FALSE)=0,"",VLOOKUP(TRM!A1017,'TRM - TBM Crosswalk'!$A$2:'TRM - TBM Crosswalk'!$I$1008,6,FALSE))</f>
        <v/>
      </c>
      <c r="I3550" t="str">
        <f>IF(VLOOKUP(TRM!A1017,'TRM - TBM Crosswalk'!$A$2:'TRM - TBM Crosswalk'!$I$1008,7,FALSE)=0,"",VLOOKUP(TRM!A1017,'TRM - TBM Crosswalk'!$A$2:'TRM - TBM Crosswalk'!$I$1008,7,FALSE))</f>
        <v>Platform Services</v>
      </c>
      <c r="J3550" t="str">
        <f>IF(VLOOKUP(TRM!A1017,'TRM - TBM Crosswalk'!$A$2:'TRM - TBM Crosswalk'!$I$1008,8,FALSE)=0,"",VLOOKUP(TRM!A1017,'TRM - TBM Crosswalk'!$A$2:'TRM - TBM Crosswalk'!$I$1008,8,FALSE))</f>
        <v>Data Services</v>
      </c>
      <c r="K3550" t="str">
        <f>IF(VLOOKUP(TRM!A1017,'TRM - TBM Crosswalk'!$A$2:'TRM - TBM Crosswalk'!$I$1008,9,FALSE)=0,"",VLOOKUP(TRM!A1017,'TRM - TBM Crosswalk'!$A$2:'TRM - TBM Crosswalk'!$I$1008,9,FALSE))</f>
        <v>Database</v>
      </c>
    </row>
    <row r="3551" spans="1:11" x14ac:dyDescent="0.45">
      <c r="A3551" t="str">
        <f>TRM!A1027</f>
        <v>A02.021.226</v>
      </c>
      <c r="B3551" t="str">
        <f>TRM!B1027</f>
        <v>Database Management System</v>
      </c>
      <c r="C3551" t="str">
        <f>TRM!C1027</f>
        <v>Microsoft SQL Server Reporting Services | 14.0.7255.2754</v>
      </c>
      <c r="D3551">
        <f>TRM!D1027</f>
        <v>0</v>
      </c>
      <c r="E3551" t="str">
        <f>IF(VLOOKUP(TRM!A1027,'TRM - TBM Crosswalk'!$A$2:'TRM - TBM Crosswalk'!$I$1008,3,FALSE)="N/A","TBD","")</f>
        <v/>
      </c>
      <c r="F3551" t="str">
        <f>IF(VLOOKUP(TRM!A1027,'TRM - TBM Crosswalk'!$A$2:'TRM - TBM Crosswalk'!$I$1008,4,FALSE)=0,"",VLOOKUP(TRM!A1027,'TRM - TBM Crosswalk'!$A$2:'TRM - TBM Crosswalk'!$I$1008,4,FALSE))</f>
        <v/>
      </c>
      <c r="G3551" t="str">
        <f>IF(VLOOKUP(TRM!A1027,'TRM - TBM Crosswalk'!$A$2:'TRM - TBM Crosswalk'!$I$1008,5,FALSE)=0,"",VLOOKUP(TRM!A1027,'TRM - TBM Crosswalk'!$A$2:'TRM - TBM Crosswalk'!$I$1008,5,FALSE))</f>
        <v>Platform</v>
      </c>
      <c r="H3551" t="str">
        <f>IF(VLOOKUP(TRM!A1027,'TRM - TBM Crosswalk'!$A$2:'TRM - TBM Crosswalk'!$I$1008,6,FALSE)=0,"",VLOOKUP(TRM!A1027,'TRM - TBM Crosswalk'!$A$2:'TRM - TBM Crosswalk'!$I$1008,6,FALSE))</f>
        <v/>
      </c>
      <c r="I3551" t="str">
        <f>IF(VLOOKUP(TRM!A1027,'TRM - TBM Crosswalk'!$A$2:'TRM - TBM Crosswalk'!$I$1008,7,FALSE)=0,"",VLOOKUP(TRM!A1027,'TRM - TBM Crosswalk'!$A$2:'TRM - TBM Crosswalk'!$I$1008,7,FALSE))</f>
        <v>Platform Services</v>
      </c>
      <c r="J3551" t="str">
        <f>IF(VLOOKUP(TRM!A1027,'TRM - TBM Crosswalk'!$A$2:'TRM - TBM Crosswalk'!$I$1008,8,FALSE)=0,"",VLOOKUP(TRM!A1027,'TRM - TBM Crosswalk'!$A$2:'TRM - TBM Crosswalk'!$I$1008,8,FALSE))</f>
        <v>Data Services</v>
      </c>
      <c r="K3551" t="str">
        <f>IF(VLOOKUP(TRM!A1027,'TRM - TBM Crosswalk'!$A$2:'TRM - TBM Crosswalk'!$I$1008,9,FALSE)=0,"",VLOOKUP(TRM!A1027,'TRM - TBM Crosswalk'!$A$2:'TRM - TBM Crosswalk'!$I$1008,9,FALSE))</f>
        <v>Database</v>
      </c>
    </row>
    <row r="3552" spans="1:11" x14ac:dyDescent="0.45">
      <c r="A3552" t="str">
        <f>TRM!A1483</f>
        <v>A02.021.234#</v>
      </c>
      <c r="B3552" t="str">
        <f>TRM!B1483</f>
        <v>Database Tools#</v>
      </c>
      <c r="C3552" t="str">
        <f>TRM!C1483</f>
        <v>Quest SQL Optimizer for Oracle | 9.3.0.706</v>
      </c>
      <c r="D3552">
        <f>TRM!D1483</f>
        <v>0</v>
      </c>
      <c r="E3552" t="str">
        <f>IF(VLOOKUP(TRM!A1483,'TRM - TBM Crosswalk'!$A$2:'TRM - TBM Crosswalk'!$I$1008,3,FALSE)="N/A","TBD","")</f>
        <v/>
      </c>
      <c r="F3552" t="str">
        <f>IF(VLOOKUP(TRM!A1483,'TRM - TBM Crosswalk'!$A$2:'TRM - TBM Crosswalk'!$I$1008,4,FALSE)=0,"",VLOOKUP(TRM!A1483,'TRM - TBM Crosswalk'!$A$2:'TRM - TBM Crosswalk'!$I$1008,4,FALSE))</f>
        <v/>
      </c>
      <c r="G3552" t="str">
        <f>IF(VLOOKUP(TRM!A1483,'TRM - TBM Crosswalk'!$A$2:'TRM - TBM Crosswalk'!$I$1008,5,FALSE)=0,"",VLOOKUP(TRM!A1483,'TRM - TBM Crosswalk'!$A$2:'TRM - TBM Crosswalk'!$I$1008,5,FALSE))</f>
        <v>Storage</v>
      </c>
      <c r="H3552" t="str">
        <f>IF(VLOOKUP(TRM!A1483,'TRM - TBM Crosswalk'!$A$2:'TRM - TBM Crosswalk'!$I$1008,6,FALSE)=0,"",VLOOKUP(TRM!A1483,'TRM - TBM Crosswalk'!$A$2:'TRM - TBM Crosswalk'!$I$1008,6,FALSE))</f>
        <v/>
      </c>
      <c r="I3552" t="str">
        <f>IF(VLOOKUP(TRM!A1483,'TRM - TBM Crosswalk'!$A$2:'TRM - TBM Crosswalk'!$I$1008,7,FALSE)=0,"",VLOOKUP(TRM!A1483,'TRM - TBM Crosswalk'!$A$2:'TRM - TBM Crosswalk'!$I$1008,7,FALSE))</f>
        <v>Platform Services</v>
      </c>
      <c r="J3552" t="str">
        <f>IF(VLOOKUP(TRM!A1483,'TRM - TBM Crosswalk'!$A$2:'TRM - TBM Crosswalk'!$I$1008,8,FALSE)=0,"",VLOOKUP(TRM!A1483,'TRM - TBM Crosswalk'!$A$2:'TRM - TBM Crosswalk'!$I$1008,8,FALSE))</f>
        <v>Data Services</v>
      </c>
      <c r="K3552" t="str">
        <f>IF(VLOOKUP(TRM!A1483,'TRM - TBM Crosswalk'!$A$2:'TRM - TBM Crosswalk'!$I$1008,9,FALSE)=0,"",VLOOKUP(TRM!A1483,'TRM - TBM Crosswalk'!$A$2:'TRM - TBM Crosswalk'!$I$1008,9,FALSE))</f>
        <v>Database</v>
      </c>
    </row>
    <row r="3553" spans="1:11" x14ac:dyDescent="0.45">
      <c r="A3553" t="str">
        <f>TRM!A1484</f>
        <v>A02.021.234#</v>
      </c>
      <c r="B3553" t="str">
        <f>TRM!B1484</f>
        <v>Database Tools#</v>
      </c>
      <c r="C3553" t="str">
        <f>TRM!C1484</f>
        <v>Quest SQL Optimizer for Oracle | 9.3.2.1266</v>
      </c>
      <c r="D3553">
        <f>TRM!D1484</f>
        <v>0</v>
      </c>
      <c r="E3553" t="str">
        <f>IF(VLOOKUP(TRM!A1484,'TRM - TBM Crosswalk'!$A$2:'TRM - TBM Crosswalk'!$I$1008,3,FALSE)="N/A","TBD","")</f>
        <v/>
      </c>
      <c r="F3553" t="str">
        <f>IF(VLOOKUP(TRM!A1484,'TRM - TBM Crosswalk'!$A$2:'TRM - TBM Crosswalk'!$I$1008,4,FALSE)=0,"",VLOOKUP(TRM!A1484,'TRM - TBM Crosswalk'!$A$2:'TRM - TBM Crosswalk'!$I$1008,4,FALSE))</f>
        <v/>
      </c>
      <c r="G3553" t="str">
        <f>IF(VLOOKUP(TRM!A1484,'TRM - TBM Crosswalk'!$A$2:'TRM - TBM Crosswalk'!$I$1008,5,FALSE)=0,"",VLOOKUP(TRM!A1484,'TRM - TBM Crosswalk'!$A$2:'TRM - TBM Crosswalk'!$I$1008,5,FALSE))</f>
        <v>Storage</v>
      </c>
      <c r="H3553" t="str">
        <f>IF(VLOOKUP(TRM!A1484,'TRM - TBM Crosswalk'!$A$2:'TRM - TBM Crosswalk'!$I$1008,6,FALSE)=0,"",VLOOKUP(TRM!A1484,'TRM - TBM Crosswalk'!$A$2:'TRM - TBM Crosswalk'!$I$1008,6,FALSE))</f>
        <v/>
      </c>
      <c r="I3553" t="str">
        <f>IF(VLOOKUP(TRM!A1484,'TRM - TBM Crosswalk'!$A$2:'TRM - TBM Crosswalk'!$I$1008,7,FALSE)=0,"",VLOOKUP(TRM!A1484,'TRM - TBM Crosswalk'!$A$2:'TRM - TBM Crosswalk'!$I$1008,7,FALSE))</f>
        <v>Platform Services</v>
      </c>
      <c r="J3553" t="str">
        <f>IF(VLOOKUP(TRM!A1484,'TRM - TBM Crosswalk'!$A$2:'TRM - TBM Crosswalk'!$I$1008,8,FALSE)=0,"",VLOOKUP(TRM!A1484,'TRM - TBM Crosswalk'!$A$2:'TRM - TBM Crosswalk'!$I$1008,8,FALSE))</f>
        <v>Data Services</v>
      </c>
      <c r="K3553" t="str">
        <f>IF(VLOOKUP(TRM!A1484,'TRM - TBM Crosswalk'!$A$2:'TRM - TBM Crosswalk'!$I$1008,9,FALSE)=0,"",VLOOKUP(TRM!A1484,'TRM - TBM Crosswalk'!$A$2:'TRM - TBM Crosswalk'!$I$1008,9,FALSE))</f>
        <v>Database</v>
      </c>
    </row>
    <row r="3554" spans="1:11" x14ac:dyDescent="0.45">
      <c r="A3554" t="str">
        <f>TRM!A1485</f>
        <v>A02.021.234#</v>
      </c>
      <c r="B3554" t="str">
        <f>TRM!B1485</f>
        <v>Database Tools#</v>
      </c>
      <c r="C3554" t="str">
        <f>TRM!C1485</f>
        <v>Quest Toad Data Modeler | 6.5.4.14</v>
      </c>
      <c r="D3554">
        <f>TRM!D1485</f>
        <v>0</v>
      </c>
      <c r="E3554" t="str">
        <f>IF(VLOOKUP(TRM!A1485,'TRM - TBM Crosswalk'!$A$2:'TRM - TBM Crosswalk'!$I$1008,3,FALSE)="N/A","TBD","")</f>
        <v/>
      </c>
      <c r="F3554" t="str">
        <f>IF(VLOOKUP(TRM!A1485,'TRM - TBM Crosswalk'!$A$2:'TRM - TBM Crosswalk'!$I$1008,4,FALSE)=0,"",VLOOKUP(TRM!A1485,'TRM - TBM Crosswalk'!$A$2:'TRM - TBM Crosswalk'!$I$1008,4,FALSE))</f>
        <v/>
      </c>
      <c r="G3554" t="str">
        <f>IF(VLOOKUP(TRM!A1485,'TRM - TBM Crosswalk'!$A$2:'TRM - TBM Crosswalk'!$I$1008,5,FALSE)=0,"",VLOOKUP(TRM!A1485,'TRM - TBM Crosswalk'!$A$2:'TRM - TBM Crosswalk'!$I$1008,5,FALSE))</f>
        <v>Storage</v>
      </c>
      <c r="H3554" t="str">
        <f>IF(VLOOKUP(TRM!A1485,'TRM - TBM Crosswalk'!$A$2:'TRM - TBM Crosswalk'!$I$1008,6,FALSE)=0,"",VLOOKUP(TRM!A1485,'TRM - TBM Crosswalk'!$A$2:'TRM - TBM Crosswalk'!$I$1008,6,FALSE))</f>
        <v/>
      </c>
      <c r="I3554" t="str">
        <f>IF(VLOOKUP(TRM!A1485,'TRM - TBM Crosswalk'!$A$2:'TRM - TBM Crosswalk'!$I$1008,7,FALSE)=0,"",VLOOKUP(TRM!A1485,'TRM - TBM Crosswalk'!$A$2:'TRM - TBM Crosswalk'!$I$1008,7,FALSE))</f>
        <v>Platform Services</v>
      </c>
      <c r="J3554" t="str">
        <f>IF(VLOOKUP(TRM!A1485,'TRM - TBM Crosswalk'!$A$2:'TRM - TBM Crosswalk'!$I$1008,8,FALSE)=0,"",VLOOKUP(TRM!A1485,'TRM - TBM Crosswalk'!$A$2:'TRM - TBM Crosswalk'!$I$1008,8,FALSE))</f>
        <v>Data Services</v>
      </c>
      <c r="K3554" t="str">
        <f>IF(VLOOKUP(TRM!A1485,'TRM - TBM Crosswalk'!$A$2:'TRM - TBM Crosswalk'!$I$1008,9,FALSE)=0,"",VLOOKUP(TRM!A1485,'TRM - TBM Crosswalk'!$A$2:'TRM - TBM Crosswalk'!$I$1008,9,FALSE))</f>
        <v>Database</v>
      </c>
    </row>
    <row r="3555" spans="1:11" x14ac:dyDescent="0.45">
      <c r="A3555" t="str">
        <f>TRM!A1486</f>
        <v>A02.021.234#</v>
      </c>
      <c r="B3555" t="str">
        <f>TRM!B1486</f>
        <v>Database Tools#</v>
      </c>
      <c r="C3555" t="str">
        <f>TRM!C1486</f>
        <v>Quest Toad Data Modeler | 7.1.0.216</v>
      </c>
      <c r="D3555">
        <f>TRM!D1486</f>
        <v>0</v>
      </c>
      <c r="E3555" t="str">
        <f>IF(VLOOKUP(TRM!A1486,'TRM - TBM Crosswalk'!$A$2:'TRM - TBM Crosswalk'!$I$1008,3,FALSE)="N/A","TBD","")</f>
        <v/>
      </c>
      <c r="F3555" t="str">
        <f>IF(VLOOKUP(TRM!A1486,'TRM - TBM Crosswalk'!$A$2:'TRM - TBM Crosswalk'!$I$1008,4,FALSE)=0,"",VLOOKUP(TRM!A1486,'TRM - TBM Crosswalk'!$A$2:'TRM - TBM Crosswalk'!$I$1008,4,FALSE))</f>
        <v/>
      </c>
      <c r="G3555" t="str">
        <f>IF(VLOOKUP(TRM!A1486,'TRM - TBM Crosswalk'!$A$2:'TRM - TBM Crosswalk'!$I$1008,5,FALSE)=0,"",VLOOKUP(TRM!A1486,'TRM - TBM Crosswalk'!$A$2:'TRM - TBM Crosswalk'!$I$1008,5,FALSE))</f>
        <v>Storage</v>
      </c>
      <c r="H3555" t="str">
        <f>IF(VLOOKUP(TRM!A1486,'TRM - TBM Crosswalk'!$A$2:'TRM - TBM Crosswalk'!$I$1008,6,FALSE)=0,"",VLOOKUP(TRM!A1486,'TRM - TBM Crosswalk'!$A$2:'TRM - TBM Crosswalk'!$I$1008,6,FALSE))</f>
        <v/>
      </c>
      <c r="I3555" t="str">
        <f>IF(VLOOKUP(TRM!A1486,'TRM - TBM Crosswalk'!$A$2:'TRM - TBM Crosswalk'!$I$1008,7,FALSE)=0,"",VLOOKUP(TRM!A1486,'TRM - TBM Crosswalk'!$A$2:'TRM - TBM Crosswalk'!$I$1008,7,FALSE))</f>
        <v>Platform Services</v>
      </c>
      <c r="J3555" t="str">
        <f>IF(VLOOKUP(TRM!A1486,'TRM - TBM Crosswalk'!$A$2:'TRM - TBM Crosswalk'!$I$1008,8,FALSE)=0,"",VLOOKUP(TRM!A1486,'TRM - TBM Crosswalk'!$A$2:'TRM - TBM Crosswalk'!$I$1008,8,FALSE))</f>
        <v>Data Services</v>
      </c>
      <c r="K3555" t="str">
        <f>IF(VLOOKUP(TRM!A1486,'TRM - TBM Crosswalk'!$A$2:'TRM - TBM Crosswalk'!$I$1008,9,FALSE)=0,"",VLOOKUP(TRM!A1486,'TRM - TBM Crosswalk'!$A$2:'TRM - TBM Crosswalk'!$I$1008,9,FALSE))</f>
        <v>Database</v>
      </c>
    </row>
    <row r="3556" spans="1:11" x14ac:dyDescent="0.45">
      <c r="A3556" t="str">
        <f>TRM!A1591</f>
        <v>A02.021.235#</v>
      </c>
      <c r="B3556" t="str">
        <f>TRM!B1591</f>
        <v>Data Compression / Extraction Software</v>
      </c>
      <c r="C3556" t="str">
        <f>TRM!C1591</f>
        <v>Save as Adobe PDF.app - 15.0</v>
      </c>
      <c r="D3556">
        <f>TRM!D1591</f>
        <v>0</v>
      </c>
      <c r="E3556" t="str">
        <f>IF(VLOOKUP(TRM!A1591,'TRM - TBM Crosswalk'!$A$2:'TRM - TBM Crosswalk'!$I$1008,3,FALSE)="N/A","TBD","")</f>
        <v/>
      </c>
      <c r="F3556" t="str">
        <f>IF(VLOOKUP(TRM!A1591,'TRM - TBM Crosswalk'!$A$2:'TRM - TBM Crosswalk'!$I$1008,4,FALSE)=0,"",VLOOKUP(TRM!A1591,'TRM - TBM Crosswalk'!$A$2:'TRM - TBM Crosswalk'!$I$1008,4,FALSE))</f>
        <v/>
      </c>
      <c r="G3556" t="str">
        <f>IF(VLOOKUP(TRM!A1591,'TRM - TBM Crosswalk'!$A$2:'TRM - TBM Crosswalk'!$I$1008,5,FALSE)=0,"",VLOOKUP(TRM!A1591,'TRM - TBM Crosswalk'!$A$2:'TRM - TBM Crosswalk'!$I$1008,5,FALSE))</f>
        <v>Storage</v>
      </c>
      <c r="H3556" t="str">
        <f>IF(VLOOKUP(TRM!A1591,'TRM - TBM Crosswalk'!$A$2:'TRM - TBM Crosswalk'!$I$1008,6,FALSE)=0,"",VLOOKUP(TRM!A1591,'TRM - TBM Crosswalk'!$A$2:'TRM - TBM Crosswalk'!$I$1008,6,FALSE))</f>
        <v/>
      </c>
      <c r="I3556" t="str">
        <f>IF(VLOOKUP(TRM!A1591,'TRM - TBM Crosswalk'!$A$2:'TRM - TBM Crosswalk'!$I$1008,7,FALSE)=0,"",VLOOKUP(TRM!A1591,'TRM - TBM Crosswalk'!$A$2:'TRM - TBM Crosswalk'!$I$1008,7,FALSE))</f>
        <v>Platform Services</v>
      </c>
      <c r="J3556" t="str">
        <f>IF(VLOOKUP(TRM!A1591,'TRM - TBM Crosswalk'!$A$2:'TRM - TBM Crosswalk'!$I$1008,8,FALSE)=0,"",VLOOKUP(TRM!A1591,'TRM - TBM Crosswalk'!$A$2:'TRM - TBM Crosswalk'!$I$1008,8,FALSE))</f>
        <v>Data Services</v>
      </c>
      <c r="K3556" t="str">
        <f>IF(VLOOKUP(TRM!A1591,'TRM - TBM Crosswalk'!$A$2:'TRM - TBM Crosswalk'!$I$1008,9,FALSE)=0,"",VLOOKUP(TRM!A1591,'TRM - TBM Crosswalk'!$A$2:'TRM - TBM Crosswalk'!$I$1008,9,FALSE))</f>
        <v>Data Management</v>
      </c>
    </row>
    <row r="3557" spans="1:11" x14ac:dyDescent="0.45">
      <c r="A3557" t="str">
        <f>TRM!A2202</f>
        <v>A02.022.240</v>
      </c>
      <c r="B3557" t="str">
        <f>TRM!B2202</f>
        <v>Integrated Development Environment (IDE)#</v>
      </c>
      <c r="C3557" t="str">
        <f>TRM!C2202</f>
        <v>Visual Studio Build Tools 2017 | 15.9.28307.905</v>
      </c>
      <c r="D3557">
        <f>TRM!D2202</f>
        <v>0</v>
      </c>
      <c r="E3557" t="str">
        <f>IF(VLOOKUP(TRM!A2202,'TRM - TBM Crosswalk'!$A$2:'TRM - TBM Crosswalk'!$I$1008,3,FALSE)="N/A","TBD","")</f>
        <v/>
      </c>
      <c r="F3557" t="str">
        <f>IF(VLOOKUP(TRM!A2202,'TRM - TBM Crosswalk'!$A$2:'TRM - TBM Crosswalk'!$I$1008,4,FALSE)=0,"",VLOOKUP(TRM!A2202,'TRM - TBM Crosswalk'!$A$2:'TRM - TBM Crosswalk'!$I$1008,4,FALSE))</f>
        <v/>
      </c>
      <c r="G3557" t="str">
        <f>IF(VLOOKUP(TRM!A2202,'TRM - TBM Crosswalk'!$A$2:'TRM - TBM Crosswalk'!$I$1008,5,FALSE)=0,"",VLOOKUP(TRM!A2202,'TRM - TBM Crosswalk'!$A$2:'TRM - TBM Crosswalk'!$I$1008,5,FALSE))</f>
        <v>Application</v>
      </c>
      <c r="H3557" t="str">
        <f>IF(VLOOKUP(TRM!A2202,'TRM - TBM Crosswalk'!$A$2:'TRM - TBM Crosswalk'!$I$1008,6,FALSE)=0,"",VLOOKUP(TRM!A2202,'TRM - TBM Crosswalk'!$A$2:'TRM - TBM Crosswalk'!$I$1008,6,FALSE))</f>
        <v>Application Development</v>
      </c>
      <c r="I3557" t="str">
        <f>IF(VLOOKUP(TRM!A2202,'TRM - TBM Crosswalk'!$A$2:'TRM - TBM Crosswalk'!$I$1008,7,FALSE)=0,"",VLOOKUP(TRM!A2202,'TRM - TBM Crosswalk'!$A$2:'TRM - TBM Crosswalk'!$I$1008,7,FALSE))</f>
        <v/>
      </c>
      <c r="J3557" t="str">
        <f>IF(VLOOKUP(TRM!A2202,'TRM - TBM Crosswalk'!$A$2:'TRM - TBM Crosswalk'!$I$1008,8,FALSE)=0,"",VLOOKUP(TRM!A2202,'TRM - TBM Crosswalk'!$A$2:'TRM - TBM Crosswalk'!$I$1008,8,FALSE))</f>
        <v/>
      </c>
      <c r="K3557" t="str">
        <f>IF(VLOOKUP(TRM!A2202,'TRM - TBM Crosswalk'!$A$2:'TRM - TBM Crosswalk'!$I$1008,9,FALSE)=0,"",VLOOKUP(TRM!A2202,'TRM - TBM Crosswalk'!$A$2:'TRM - TBM Crosswalk'!$I$1008,9,FALSE))</f>
        <v/>
      </c>
    </row>
    <row r="3558" spans="1:11" x14ac:dyDescent="0.45">
      <c r="A3558" t="str">
        <f>TRM!A2203</f>
        <v>A02.022.240</v>
      </c>
      <c r="B3558" t="str">
        <f>TRM!B2203</f>
        <v>Integrated Development Environment (IDE)#</v>
      </c>
      <c r="C3558" t="str">
        <f>TRM!C2203</f>
        <v>Visual Studio Build Tools 2019 | 16.0.28803.352</v>
      </c>
      <c r="D3558">
        <f>TRM!D2203</f>
        <v>0</v>
      </c>
      <c r="E3558" t="str">
        <f>IF(VLOOKUP(TRM!A2203,'TRM - TBM Crosswalk'!$A$2:'TRM - TBM Crosswalk'!$I$1008,3,FALSE)="N/A","TBD","")</f>
        <v/>
      </c>
      <c r="F3558" t="str">
        <f>IF(VLOOKUP(TRM!A2203,'TRM - TBM Crosswalk'!$A$2:'TRM - TBM Crosswalk'!$I$1008,4,FALSE)=0,"",VLOOKUP(TRM!A2203,'TRM - TBM Crosswalk'!$A$2:'TRM - TBM Crosswalk'!$I$1008,4,FALSE))</f>
        <v/>
      </c>
      <c r="G3558" t="str">
        <f>IF(VLOOKUP(TRM!A2203,'TRM - TBM Crosswalk'!$A$2:'TRM - TBM Crosswalk'!$I$1008,5,FALSE)=0,"",VLOOKUP(TRM!A2203,'TRM - TBM Crosswalk'!$A$2:'TRM - TBM Crosswalk'!$I$1008,5,FALSE))</f>
        <v>Application</v>
      </c>
      <c r="H3558" t="str">
        <f>IF(VLOOKUP(TRM!A2203,'TRM - TBM Crosswalk'!$A$2:'TRM - TBM Crosswalk'!$I$1008,6,FALSE)=0,"",VLOOKUP(TRM!A2203,'TRM - TBM Crosswalk'!$A$2:'TRM - TBM Crosswalk'!$I$1008,6,FALSE))</f>
        <v>Application Development</v>
      </c>
      <c r="I3558" t="str">
        <f>IF(VLOOKUP(TRM!A2203,'TRM - TBM Crosswalk'!$A$2:'TRM - TBM Crosswalk'!$I$1008,7,FALSE)=0,"",VLOOKUP(TRM!A2203,'TRM - TBM Crosswalk'!$A$2:'TRM - TBM Crosswalk'!$I$1008,7,FALSE))</f>
        <v/>
      </c>
      <c r="J3558" t="str">
        <f>IF(VLOOKUP(TRM!A2203,'TRM - TBM Crosswalk'!$A$2:'TRM - TBM Crosswalk'!$I$1008,8,FALSE)=0,"",VLOOKUP(TRM!A2203,'TRM - TBM Crosswalk'!$A$2:'TRM - TBM Crosswalk'!$I$1008,8,FALSE))</f>
        <v/>
      </c>
      <c r="K3558" t="str">
        <f>IF(VLOOKUP(TRM!A2203,'TRM - TBM Crosswalk'!$A$2:'TRM - TBM Crosswalk'!$I$1008,9,FALSE)=0,"",VLOOKUP(TRM!A2203,'TRM - TBM Crosswalk'!$A$2:'TRM - TBM Crosswalk'!$I$1008,9,FALSE))</f>
        <v/>
      </c>
    </row>
    <row r="3559" spans="1:11" x14ac:dyDescent="0.45">
      <c r="A3559" t="str">
        <f>TRM!A2326</f>
        <v>A02.022.243</v>
      </c>
      <c r="B3559" t="str">
        <f>TRM!B2326</f>
        <v>Software Development Kit (SDK)#</v>
      </c>
      <c r="C3559" t="str">
        <f>TRM!C2326</f>
        <v>.NET Core SDK  (x64) | 1.1.0</v>
      </c>
      <c r="D3559">
        <f>TRM!D2326</f>
        <v>0</v>
      </c>
      <c r="E3559" t="str">
        <f>IF(VLOOKUP(TRM!A2326,'TRM - TBM Crosswalk'!$A$2:'TRM - TBM Crosswalk'!$I$1008,3,FALSE)="N/A","TBD","")</f>
        <v/>
      </c>
      <c r="F3559" t="str">
        <f>IF(VLOOKUP(TRM!A2326,'TRM - TBM Crosswalk'!$A$2:'TRM - TBM Crosswalk'!$I$1008,4,FALSE)=0,"",VLOOKUP(TRM!A2326,'TRM - TBM Crosswalk'!$A$2:'TRM - TBM Crosswalk'!$I$1008,4,FALSE))</f>
        <v/>
      </c>
      <c r="G3559" t="str">
        <f>IF(VLOOKUP(TRM!A2326,'TRM - TBM Crosswalk'!$A$2:'TRM - TBM Crosswalk'!$I$1008,5,FALSE)=0,"",VLOOKUP(TRM!A2326,'TRM - TBM Crosswalk'!$A$2:'TRM - TBM Crosswalk'!$I$1008,5,FALSE))</f>
        <v>Application</v>
      </c>
      <c r="H3559" t="str">
        <f>IF(VLOOKUP(TRM!A2326,'TRM - TBM Crosswalk'!$A$2:'TRM - TBM Crosswalk'!$I$1008,6,FALSE)=0,"",VLOOKUP(TRM!A2326,'TRM - TBM Crosswalk'!$A$2:'TRM - TBM Crosswalk'!$I$1008,6,FALSE))</f>
        <v>Application Development</v>
      </c>
      <c r="I3559" t="str">
        <f>IF(VLOOKUP(TRM!A2326,'TRM - TBM Crosswalk'!$A$2:'TRM - TBM Crosswalk'!$I$1008,7,FALSE)=0,"",VLOOKUP(TRM!A2326,'TRM - TBM Crosswalk'!$A$2:'TRM - TBM Crosswalk'!$I$1008,7,FALSE))</f>
        <v/>
      </c>
      <c r="J3559" t="str">
        <f>IF(VLOOKUP(TRM!A2326,'TRM - TBM Crosswalk'!$A$2:'TRM - TBM Crosswalk'!$I$1008,8,FALSE)=0,"",VLOOKUP(TRM!A2326,'TRM - TBM Crosswalk'!$A$2:'TRM - TBM Crosswalk'!$I$1008,8,FALSE))</f>
        <v/>
      </c>
      <c r="K3559" t="str">
        <f>IF(VLOOKUP(TRM!A2326,'TRM - TBM Crosswalk'!$A$2:'TRM - TBM Crosswalk'!$I$1008,9,FALSE)=0,"",VLOOKUP(TRM!A2326,'TRM - TBM Crosswalk'!$A$2:'TRM - TBM Crosswalk'!$I$1008,9,FALSE))</f>
        <v/>
      </c>
    </row>
    <row r="3560" spans="1:11" x14ac:dyDescent="0.45">
      <c r="A3560" t="str">
        <f>TRM!A2371</f>
        <v>A02.022.243</v>
      </c>
      <c r="B3560" t="str">
        <f>TRM!B2371</f>
        <v>Software Development Kit (SDK)#</v>
      </c>
      <c r="C3560" t="str">
        <f>TRM!C2371</f>
        <v>Java 8 Update 171 | 8.0.1710.11</v>
      </c>
      <c r="D3560">
        <f>TRM!D2371</f>
        <v>0</v>
      </c>
      <c r="E3560" t="str">
        <f>IF(VLOOKUP(TRM!A2371,'TRM - TBM Crosswalk'!$A$2:'TRM - TBM Crosswalk'!$I$1008,3,FALSE)="N/A","TBD","")</f>
        <v/>
      </c>
      <c r="F3560" t="str">
        <f>IF(VLOOKUP(TRM!A2371,'TRM - TBM Crosswalk'!$A$2:'TRM - TBM Crosswalk'!$I$1008,4,FALSE)=0,"",VLOOKUP(TRM!A2371,'TRM - TBM Crosswalk'!$A$2:'TRM - TBM Crosswalk'!$I$1008,4,FALSE))</f>
        <v/>
      </c>
      <c r="G3560" t="str">
        <f>IF(VLOOKUP(TRM!A2371,'TRM - TBM Crosswalk'!$A$2:'TRM - TBM Crosswalk'!$I$1008,5,FALSE)=0,"",VLOOKUP(TRM!A2371,'TRM - TBM Crosswalk'!$A$2:'TRM - TBM Crosswalk'!$I$1008,5,FALSE))</f>
        <v>Application</v>
      </c>
      <c r="H3560" t="str">
        <f>IF(VLOOKUP(TRM!A2371,'TRM - TBM Crosswalk'!$A$2:'TRM - TBM Crosswalk'!$I$1008,6,FALSE)=0,"",VLOOKUP(TRM!A2371,'TRM - TBM Crosswalk'!$A$2:'TRM - TBM Crosswalk'!$I$1008,6,FALSE))</f>
        <v>Application Development</v>
      </c>
      <c r="I3560" t="str">
        <f>IF(VLOOKUP(TRM!A2371,'TRM - TBM Crosswalk'!$A$2:'TRM - TBM Crosswalk'!$I$1008,7,FALSE)=0,"",VLOOKUP(TRM!A2371,'TRM - TBM Crosswalk'!$A$2:'TRM - TBM Crosswalk'!$I$1008,7,FALSE))</f>
        <v/>
      </c>
      <c r="J3560" t="str">
        <f>IF(VLOOKUP(TRM!A2371,'TRM - TBM Crosswalk'!$A$2:'TRM - TBM Crosswalk'!$I$1008,8,FALSE)=0,"",VLOOKUP(TRM!A2371,'TRM - TBM Crosswalk'!$A$2:'TRM - TBM Crosswalk'!$I$1008,8,FALSE))</f>
        <v/>
      </c>
      <c r="K3560" t="str">
        <f>IF(VLOOKUP(TRM!A2371,'TRM - TBM Crosswalk'!$A$2:'TRM - TBM Crosswalk'!$I$1008,9,FALSE)=0,"",VLOOKUP(TRM!A2371,'TRM - TBM Crosswalk'!$A$2:'TRM - TBM Crosswalk'!$I$1008,9,FALSE))</f>
        <v/>
      </c>
    </row>
    <row r="3561" spans="1:11" x14ac:dyDescent="0.45">
      <c r="A3561" t="str">
        <f>TRM!A2372</f>
        <v>A02.022.243</v>
      </c>
      <c r="B3561" t="str">
        <f>TRM!B2372</f>
        <v>Software Development Kit (SDK)#</v>
      </c>
      <c r="C3561" t="str">
        <f>TRM!C2372</f>
        <v>Java 8 Update 181 (64-bit) | 8.0.1810.13</v>
      </c>
      <c r="D3561">
        <f>TRM!D2372</f>
        <v>0</v>
      </c>
      <c r="E3561" t="str">
        <f>IF(VLOOKUP(TRM!A2372,'TRM - TBM Crosswalk'!$A$2:'TRM - TBM Crosswalk'!$I$1008,3,FALSE)="N/A","TBD","")</f>
        <v/>
      </c>
      <c r="F3561" t="str">
        <f>IF(VLOOKUP(TRM!A2372,'TRM - TBM Crosswalk'!$A$2:'TRM - TBM Crosswalk'!$I$1008,4,FALSE)=0,"",VLOOKUP(TRM!A2372,'TRM - TBM Crosswalk'!$A$2:'TRM - TBM Crosswalk'!$I$1008,4,FALSE))</f>
        <v/>
      </c>
      <c r="G3561" t="str">
        <f>IF(VLOOKUP(TRM!A2372,'TRM - TBM Crosswalk'!$A$2:'TRM - TBM Crosswalk'!$I$1008,5,FALSE)=0,"",VLOOKUP(TRM!A2372,'TRM - TBM Crosswalk'!$A$2:'TRM - TBM Crosswalk'!$I$1008,5,FALSE))</f>
        <v>Application</v>
      </c>
      <c r="H3561" t="str">
        <f>IF(VLOOKUP(TRM!A2372,'TRM - TBM Crosswalk'!$A$2:'TRM - TBM Crosswalk'!$I$1008,6,FALSE)=0,"",VLOOKUP(TRM!A2372,'TRM - TBM Crosswalk'!$A$2:'TRM - TBM Crosswalk'!$I$1008,6,FALSE))</f>
        <v>Application Development</v>
      </c>
      <c r="I3561" t="str">
        <f>IF(VLOOKUP(TRM!A2372,'TRM - TBM Crosswalk'!$A$2:'TRM - TBM Crosswalk'!$I$1008,7,FALSE)=0,"",VLOOKUP(TRM!A2372,'TRM - TBM Crosswalk'!$A$2:'TRM - TBM Crosswalk'!$I$1008,7,FALSE))</f>
        <v/>
      </c>
      <c r="J3561" t="str">
        <f>IF(VLOOKUP(TRM!A2372,'TRM - TBM Crosswalk'!$A$2:'TRM - TBM Crosswalk'!$I$1008,8,FALSE)=0,"",VLOOKUP(TRM!A2372,'TRM - TBM Crosswalk'!$A$2:'TRM - TBM Crosswalk'!$I$1008,8,FALSE))</f>
        <v/>
      </c>
      <c r="K3561" t="str">
        <f>IF(VLOOKUP(TRM!A2372,'TRM - TBM Crosswalk'!$A$2:'TRM - TBM Crosswalk'!$I$1008,9,FALSE)=0,"",VLOOKUP(TRM!A2372,'TRM - TBM Crosswalk'!$A$2:'TRM - TBM Crosswalk'!$I$1008,9,FALSE))</f>
        <v/>
      </c>
    </row>
    <row r="3562" spans="1:11" x14ac:dyDescent="0.45">
      <c r="A3562" t="str">
        <f>TRM!A2373</f>
        <v>A02.022.243</v>
      </c>
      <c r="B3562" t="str">
        <f>TRM!B2373</f>
        <v>Software Development Kit (SDK)#</v>
      </c>
      <c r="C3562" t="str">
        <f>TRM!C2373</f>
        <v>Java 8 Update 181 | 8.0.1810.13</v>
      </c>
      <c r="D3562">
        <f>TRM!D2373</f>
        <v>0</v>
      </c>
      <c r="E3562" t="str">
        <f>IF(VLOOKUP(TRM!A2373,'TRM - TBM Crosswalk'!$A$2:'TRM - TBM Crosswalk'!$I$1008,3,FALSE)="N/A","TBD","")</f>
        <v/>
      </c>
      <c r="F3562" t="str">
        <f>IF(VLOOKUP(TRM!A2373,'TRM - TBM Crosswalk'!$A$2:'TRM - TBM Crosswalk'!$I$1008,4,FALSE)=0,"",VLOOKUP(TRM!A2373,'TRM - TBM Crosswalk'!$A$2:'TRM - TBM Crosswalk'!$I$1008,4,FALSE))</f>
        <v/>
      </c>
      <c r="G3562" t="str">
        <f>IF(VLOOKUP(TRM!A2373,'TRM - TBM Crosswalk'!$A$2:'TRM - TBM Crosswalk'!$I$1008,5,FALSE)=0,"",VLOOKUP(TRM!A2373,'TRM - TBM Crosswalk'!$A$2:'TRM - TBM Crosswalk'!$I$1008,5,FALSE))</f>
        <v>Application</v>
      </c>
      <c r="H3562" t="str">
        <f>IF(VLOOKUP(TRM!A2373,'TRM - TBM Crosswalk'!$A$2:'TRM - TBM Crosswalk'!$I$1008,6,FALSE)=0,"",VLOOKUP(TRM!A2373,'TRM - TBM Crosswalk'!$A$2:'TRM - TBM Crosswalk'!$I$1008,6,FALSE))</f>
        <v>Application Development</v>
      </c>
      <c r="I3562" t="str">
        <f>IF(VLOOKUP(TRM!A2373,'TRM - TBM Crosswalk'!$A$2:'TRM - TBM Crosswalk'!$I$1008,7,FALSE)=0,"",VLOOKUP(TRM!A2373,'TRM - TBM Crosswalk'!$A$2:'TRM - TBM Crosswalk'!$I$1008,7,FALSE))</f>
        <v/>
      </c>
      <c r="J3562" t="str">
        <f>IF(VLOOKUP(TRM!A2373,'TRM - TBM Crosswalk'!$A$2:'TRM - TBM Crosswalk'!$I$1008,8,FALSE)=0,"",VLOOKUP(TRM!A2373,'TRM - TBM Crosswalk'!$A$2:'TRM - TBM Crosswalk'!$I$1008,8,FALSE))</f>
        <v/>
      </c>
      <c r="K3562" t="str">
        <f>IF(VLOOKUP(TRM!A2373,'TRM - TBM Crosswalk'!$A$2:'TRM - TBM Crosswalk'!$I$1008,9,FALSE)=0,"",VLOOKUP(TRM!A2373,'TRM - TBM Crosswalk'!$A$2:'TRM - TBM Crosswalk'!$I$1008,9,FALSE))</f>
        <v/>
      </c>
    </row>
    <row r="3563" spans="1:11" x14ac:dyDescent="0.45">
      <c r="A3563" t="str">
        <f>TRM!A2374</f>
        <v>A02.022.243</v>
      </c>
      <c r="B3563" t="str">
        <f>TRM!B2374</f>
        <v>Software Development Kit (SDK)#</v>
      </c>
      <c r="C3563" t="str">
        <f>TRM!C2374</f>
        <v>Java 8 Update 191 (64-bit) | 8.0.1910.12</v>
      </c>
      <c r="D3563">
        <f>TRM!D2374</f>
        <v>0</v>
      </c>
      <c r="E3563" t="str">
        <f>IF(VLOOKUP(TRM!A2374,'TRM - TBM Crosswalk'!$A$2:'TRM - TBM Crosswalk'!$I$1008,3,FALSE)="N/A","TBD","")</f>
        <v/>
      </c>
      <c r="F3563" t="str">
        <f>IF(VLOOKUP(TRM!A2374,'TRM - TBM Crosswalk'!$A$2:'TRM - TBM Crosswalk'!$I$1008,4,FALSE)=0,"",VLOOKUP(TRM!A2374,'TRM - TBM Crosswalk'!$A$2:'TRM - TBM Crosswalk'!$I$1008,4,FALSE))</f>
        <v/>
      </c>
      <c r="G3563" t="str">
        <f>IF(VLOOKUP(TRM!A2374,'TRM - TBM Crosswalk'!$A$2:'TRM - TBM Crosswalk'!$I$1008,5,FALSE)=0,"",VLOOKUP(TRM!A2374,'TRM - TBM Crosswalk'!$A$2:'TRM - TBM Crosswalk'!$I$1008,5,FALSE))</f>
        <v>Application</v>
      </c>
      <c r="H3563" t="str">
        <f>IF(VLOOKUP(TRM!A2374,'TRM - TBM Crosswalk'!$A$2:'TRM - TBM Crosswalk'!$I$1008,6,FALSE)=0,"",VLOOKUP(TRM!A2374,'TRM - TBM Crosswalk'!$A$2:'TRM - TBM Crosswalk'!$I$1008,6,FALSE))</f>
        <v>Application Development</v>
      </c>
      <c r="I3563" t="str">
        <f>IF(VLOOKUP(TRM!A2374,'TRM - TBM Crosswalk'!$A$2:'TRM - TBM Crosswalk'!$I$1008,7,FALSE)=0,"",VLOOKUP(TRM!A2374,'TRM - TBM Crosswalk'!$A$2:'TRM - TBM Crosswalk'!$I$1008,7,FALSE))</f>
        <v/>
      </c>
      <c r="J3563" t="str">
        <f>IF(VLOOKUP(TRM!A2374,'TRM - TBM Crosswalk'!$A$2:'TRM - TBM Crosswalk'!$I$1008,8,FALSE)=0,"",VLOOKUP(TRM!A2374,'TRM - TBM Crosswalk'!$A$2:'TRM - TBM Crosswalk'!$I$1008,8,FALSE))</f>
        <v/>
      </c>
      <c r="K3563" t="str">
        <f>IF(VLOOKUP(TRM!A2374,'TRM - TBM Crosswalk'!$A$2:'TRM - TBM Crosswalk'!$I$1008,9,FALSE)=0,"",VLOOKUP(TRM!A2374,'TRM - TBM Crosswalk'!$A$2:'TRM - TBM Crosswalk'!$I$1008,9,FALSE))</f>
        <v/>
      </c>
    </row>
    <row r="3564" spans="1:11" x14ac:dyDescent="0.45">
      <c r="A3564" t="str">
        <f>TRM!A2375</f>
        <v>A02.022.243</v>
      </c>
      <c r="B3564" t="str">
        <f>TRM!B2375</f>
        <v>Software Development Kit (SDK)#</v>
      </c>
      <c r="C3564" t="str">
        <f>TRM!C2375</f>
        <v>Java 8 Update 191 | 8.0.1910.12</v>
      </c>
      <c r="D3564">
        <f>TRM!D2375</f>
        <v>0</v>
      </c>
      <c r="E3564" t="str">
        <f>IF(VLOOKUP(TRM!A2375,'TRM - TBM Crosswalk'!$A$2:'TRM - TBM Crosswalk'!$I$1008,3,FALSE)="N/A","TBD","")</f>
        <v/>
      </c>
      <c r="F3564" t="str">
        <f>IF(VLOOKUP(TRM!A2375,'TRM - TBM Crosswalk'!$A$2:'TRM - TBM Crosswalk'!$I$1008,4,FALSE)=0,"",VLOOKUP(TRM!A2375,'TRM - TBM Crosswalk'!$A$2:'TRM - TBM Crosswalk'!$I$1008,4,FALSE))</f>
        <v/>
      </c>
      <c r="G3564" t="str">
        <f>IF(VLOOKUP(TRM!A2375,'TRM - TBM Crosswalk'!$A$2:'TRM - TBM Crosswalk'!$I$1008,5,FALSE)=0,"",VLOOKUP(TRM!A2375,'TRM - TBM Crosswalk'!$A$2:'TRM - TBM Crosswalk'!$I$1008,5,FALSE))</f>
        <v>Application</v>
      </c>
      <c r="H3564" t="str">
        <f>IF(VLOOKUP(TRM!A2375,'TRM - TBM Crosswalk'!$A$2:'TRM - TBM Crosswalk'!$I$1008,6,FALSE)=0,"",VLOOKUP(TRM!A2375,'TRM - TBM Crosswalk'!$A$2:'TRM - TBM Crosswalk'!$I$1008,6,FALSE))</f>
        <v>Application Development</v>
      </c>
      <c r="I3564" t="str">
        <f>IF(VLOOKUP(TRM!A2375,'TRM - TBM Crosswalk'!$A$2:'TRM - TBM Crosswalk'!$I$1008,7,FALSE)=0,"",VLOOKUP(TRM!A2375,'TRM - TBM Crosswalk'!$A$2:'TRM - TBM Crosswalk'!$I$1008,7,FALSE))</f>
        <v/>
      </c>
      <c r="J3564" t="str">
        <f>IF(VLOOKUP(TRM!A2375,'TRM - TBM Crosswalk'!$A$2:'TRM - TBM Crosswalk'!$I$1008,8,FALSE)=0,"",VLOOKUP(TRM!A2375,'TRM - TBM Crosswalk'!$A$2:'TRM - TBM Crosswalk'!$I$1008,8,FALSE))</f>
        <v/>
      </c>
      <c r="K3564" t="str">
        <f>IF(VLOOKUP(TRM!A2375,'TRM - TBM Crosswalk'!$A$2:'TRM - TBM Crosswalk'!$I$1008,9,FALSE)=0,"",VLOOKUP(TRM!A2375,'TRM - TBM Crosswalk'!$A$2:'TRM - TBM Crosswalk'!$I$1008,9,FALSE))</f>
        <v/>
      </c>
    </row>
    <row r="3565" spans="1:11" x14ac:dyDescent="0.45">
      <c r="A3565" t="str">
        <f>TRM!A2376</f>
        <v>A02.022.243</v>
      </c>
      <c r="B3565" t="str">
        <f>TRM!B2376</f>
        <v>Software Development Kit (SDK)#</v>
      </c>
      <c r="C3565" t="str">
        <f>TRM!C2376</f>
        <v>Java 8 Update 201 (64-bit) | 8.0.2010.9</v>
      </c>
      <c r="D3565">
        <f>TRM!D2376</f>
        <v>0</v>
      </c>
      <c r="E3565" t="str">
        <f>IF(VLOOKUP(TRM!A2376,'TRM - TBM Crosswalk'!$A$2:'TRM - TBM Crosswalk'!$I$1008,3,FALSE)="N/A","TBD","")</f>
        <v/>
      </c>
      <c r="F3565" t="str">
        <f>IF(VLOOKUP(TRM!A2376,'TRM - TBM Crosswalk'!$A$2:'TRM - TBM Crosswalk'!$I$1008,4,FALSE)=0,"",VLOOKUP(TRM!A2376,'TRM - TBM Crosswalk'!$A$2:'TRM - TBM Crosswalk'!$I$1008,4,FALSE))</f>
        <v/>
      </c>
      <c r="G3565" t="str">
        <f>IF(VLOOKUP(TRM!A2376,'TRM - TBM Crosswalk'!$A$2:'TRM - TBM Crosswalk'!$I$1008,5,FALSE)=0,"",VLOOKUP(TRM!A2376,'TRM - TBM Crosswalk'!$A$2:'TRM - TBM Crosswalk'!$I$1008,5,FALSE))</f>
        <v>Application</v>
      </c>
      <c r="H3565" t="str">
        <f>IF(VLOOKUP(TRM!A2376,'TRM - TBM Crosswalk'!$A$2:'TRM - TBM Crosswalk'!$I$1008,6,FALSE)=0,"",VLOOKUP(TRM!A2376,'TRM - TBM Crosswalk'!$A$2:'TRM - TBM Crosswalk'!$I$1008,6,FALSE))</f>
        <v>Application Development</v>
      </c>
      <c r="I3565" t="str">
        <f>IF(VLOOKUP(TRM!A2376,'TRM - TBM Crosswalk'!$A$2:'TRM - TBM Crosswalk'!$I$1008,7,FALSE)=0,"",VLOOKUP(TRM!A2376,'TRM - TBM Crosswalk'!$A$2:'TRM - TBM Crosswalk'!$I$1008,7,FALSE))</f>
        <v/>
      </c>
      <c r="J3565" t="str">
        <f>IF(VLOOKUP(TRM!A2376,'TRM - TBM Crosswalk'!$A$2:'TRM - TBM Crosswalk'!$I$1008,8,FALSE)=0,"",VLOOKUP(TRM!A2376,'TRM - TBM Crosswalk'!$A$2:'TRM - TBM Crosswalk'!$I$1008,8,FALSE))</f>
        <v/>
      </c>
      <c r="K3565" t="str">
        <f>IF(VLOOKUP(TRM!A2376,'TRM - TBM Crosswalk'!$A$2:'TRM - TBM Crosswalk'!$I$1008,9,FALSE)=0,"",VLOOKUP(TRM!A2376,'TRM - TBM Crosswalk'!$A$2:'TRM - TBM Crosswalk'!$I$1008,9,FALSE))</f>
        <v/>
      </c>
    </row>
    <row r="3566" spans="1:11" x14ac:dyDescent="0.45">
      <c r="A3566" t="str">
        <f>TRM!A2377</f>
        <v>A02.022.243</v>
      </c>
      <c r="B3566" t="str">
        <f>TRM!B2377</f>
        <v>Software Development Kit (SDK)#</v>
      </c>
      <c r="C3566" t="str">
        <f>TRM!C2377</f>
        <v>Java 8 Update 201 | 8.0.2010.9</v>
      </c>
      <c r="D3566">
        <f>TRM!D2377</f>
        <v>0</v>
      </c>
      <c r="E3566" t="str">
        <f>IF(VLOOKUP(TRM!A2377,'TRM - TBM Crosswalk'!$A$2:'TRM - TBM Crosswalk'!$I$1008,3,FALSE)="N/A","TBD","")</f>
        <v/>
      </c>
      <c r="F3566" t="str">
        <f>IF(VLOOKUP(TRM!A2377,'TRM - TBM Crosswalk'!$A$2:'TRM - TBM Crosswalk'!$I$1008,4,FALSE)=0,"",VLOOKUP(TRM!A2377,'TRM - TBM Crosswalk'!$A$2:'TRM - TBM Crosswalk'!$I$1008,4,FALSE))</f>
        <v/>
      </c>
      <c r="G3566" t="str">
        <f>IF(VLOOKUP(TRM!A2377,'TRM - TBM Crosswalk'!$A$2:'TRM - TBM Crosswalk'!$I$1008,5,FALSE)=0,"",VLOOKUP(TRM!A2377,'TRM - TBM Crosswalk'!$A$2:'TRM - TBM Crosswalk'!$I$1008,5,FALSE))</f>
        <v>Application</v>
      </c>
      <c r="H3566" t="str">
        <f>IF(VLOOKUP(TRM!A2377,'TRM - TBM Crosswalk'!$A$2:'TRM - TBM Crosswalk'!$I$1008,6,FALSE)=0,"",VLOOKUP(TRM!A2377,'TRM - TBM Crosswalk'!$A$2:'TRM - TBM Crosswalk'!$I$1008,6,FALSE))</f>
        <v>Application Development</v>
      </c>
      <c r="I3566" t="str">
        <f>IF(VLOOKUP(TRM!A2377,'TRM - TBM Crosswalk'!$A$2:'TRM - TBM Crosswalk'!$I$1008,7,FALSE)=0,"",VLOOKUP(TRM!A2377,'TRM - TBM Crosswalk'!$A$2:'TRM - TBM Crosswalk'!$I$1008,7,FALSE))</f>
        <v/>
      </c>
      <c r="J3566" t="str">
        <f>IF(VLOOKUP(TRM!A2377,'TRM - TBM Crosswalk'!$A$2:'TRM - TBM Crosswalk'!$I$1008,8,FALSE)=0,"",VLOOKUP(TRM!A2377,'TRM - TBM Crosswalk'!$A$2:'TRM - TBM Crosswalk'!$I$1008,8,FALSE))</f>
        <v/>
      </c>
      <c r="K3566" t="str">
        <f>IF(VLOOKUP(TRM!A2377,'TRM - TBM Crosswalk'!$A$2:'TRM - TBM Crosswalk'!$I$1008,9,FALSE)=0,"",VLOOKUP(TRM!A2377,'TRM - TBM Crosswalk'!$A$2:'TRM - TBM Crosswalk'!$I$1008,9,FALSE))</f>
        <v/>
      </c>
    </row>
    <row r="3567" spans="1:11" x14ac:dyDescent="0.45">
      <c r="A3567" t="str">
        <f>TRM!A2622</f>
        <v>A02.023.260</v>
      </c>
      <c r="B3567" t="str">
        <f>TRM!B2622</f>
        <v>Document Imaging and OCR</v>
      </c>
      <c r="C3567" t="str">
        <f>TRM!C2622</f>
        <v>ABBYY FineReader 6.0 Sprint | 6.00.1395.4512</v>
      </c>
      <c r="D3567">
        <f>TRM!D2622</f>
        <v>0</v>
      </c>
      <c r="E3567" t="str">
        <f>IF(VLOOKUP(TRM!A2622,'TRM - TBM Crosswalk'!$A$2:'TRM - TBM Crosswalk'!$I$1008,3,FALSE)="N/A","TBD","")</f>
        <v/>
      </c>
      <c r="F3567" t="str">
        <f>IF(VLOOKUP(TRM!A2622,'TRM - TBM Crosswalk'!$A$2:'TRM - TBM Crosswalk'!$I$1008,4,FALSE)=0,"",VLOOKUP(TRM!A2622,'TRM - TBM Crosswalk'!$A$2:'TRM - TBM Crosswalk'!$I$1008,4,FALSE))</f>
        <v/>
      </c>
      <c r="G3567" t="str">
        <f>IF(VLOOKUP(TRM!A2622,'TRM - TBM Crosswalk'!$A$2:'TRM - TBM Crosswalk'!$I$1008,5,FALSE)=0,"",VLOOKUP(TRM!A2622,'TRM - TBM Crosswalk'!$A$2:'TRM - TBM Crosswalk'!$I$1008,5,FALSE))</f>
        <v/>
      </c>
      <c r="H3567" t="str">
        <f>IF(VLOOKUP(TRM!A2622,'TRM - TBM Crosswalk'!$A$2:'TRM - TBM Crosswalk'!$I$1008,6,FALSE)=0,"",VLOOKUP(TRM!A2622,'TRM - TBM Crosswalk'!$A$2:'TRM - TBM Crosswalk'!$I$1008,6,FALSE))</f>
        <v/>
      </c>
      <c r="I3567" t="str">
        <f>IF(VLOOKUP(TRM!A2622,'TRM - TBM Crosswalk'!$A$2:'TRM - TBM Crosswalk'!$I$1008,7,FALSE)=0,"",VLOOKUP(TRM!A2622,'TRM - TBM Crosswalk'!$A$2:'TRM - TBM Crosswalk'!$I$1008,7,FALSE))</f>
        <v>Platform Services</v>
      </c>
      <c r="J3567" t="str">
        <f>IF(VLOOKUP(TRM!A2622,'TRM - TBM Crosswalk'!$A$2:'TRM - TBM Crosswalk'!$I$1008,8,FALSE)=0,"",VLOOKUP(TRM!A2622,'TRM - TBM Crosswalk'!$A$2:'TRM - TBM Crosswalk'!$I$1008,8,FALSE))</f>
        <v>Applications Services</v>
      </c>
      <c r="K3567" t="str">
        <f>IF(VLOOKUP(TRM!A2622,'TRM - TBM Crosswalk'!$A$2:'TRM - TBM Crosswalk'!$I$1008,9,FALSE)=0,"",VLOOKUP(TRM!A2622,'TRM - TBM Crosswalk'!$A$2:'TRM - TBM Crosswalk'!$I$1008,9,FALSE))</f>
        <v>Content Management</v>
      </c>
    </row>
    <row r="3568" spans="1:11" x14ac:dyDescent="0.45">
      <c r="A3568" t="str">
        <f>TRM!A2623</f>
        <v>A02.023.260</v>
      </c>
      <c r="B3568" t="str">
        <f>TRM!B2623</f>
        <v>Document Imaging and OCR</v>
      </c>
      <c r="C3568" t="str">
        <f>TRM!C2623</f>
        <v>ABBYY FineReader 9.0 Sprint | 9.00.15.58233</v>
      </c>
      <c r="D3568">
        <f>TRM!D2623</f>
        <v>0</v>
      </c>
      <c r="E3568" t="str">
        <f>IF(VLOOKUP(TRM!A2623,'TRM - TBM Crosswalk'!$A$2:'TRM - TBM Crosswalk'!$I$1008,3,FALSE)="N/A","TBD","")</f>
        <v/>
      </c>
      <c r="F3568" t="str">
        <f>IF(VLOOKUP(TRM!A2623,'TRM - TBM Crosswalk'!$A$2:'TRM - TBM Crosswalk'!$I$1008,4,FALSE)=0,"",VLOOKUP(TRM!A2623,'TRM - TBM Crosswalk'!$A$2:'TRM - TBM Crosswalk'!$I$1008,4,FALSE))</f>
        <v/>
      </c>
      <c r="G3568" t="str">
        <f>IF(VLOOKUP(TRM!A2623,'TRM - TBM Crosswalk'!$A$2:'TRM - TBM Crosswalk'!$I$1008,5,FALSE)=0,"",VLOOKUP(TRM!A2623,'TRM - TBM Crosswalk'!$A$2:'TRM - TBM Crosswalk'!$I$1008,5,FALSE))</f>
        <v/>
      </c>
      <c r="H3568" t="str">
        <f>IF(VLOOKUP(TRM!A2623,'TRM - TBM Crosswalk'!$A$2:'TRM - TBM Crosswalk'!$I$1008,6,FALSE)=0,"",VLOOKUP(TRM!A2623,'TRM - TBM Crosswalk'!$A$2:'TRM - TBM Crosswalk'!$I$1008,6,FALSE))</f>
        <v/>
      </c>
      <c r="I3568" t="str">
        <f>IF(VLOOKUP(TRM!A2623,'TRM - TBM Crosswalk'!$A$2:'TRM - TBM Crosswalk'!$I$1008,7,FALSE)=0,"",VLOOKUP(TRM!A2623,'TRM - TBM Crosswalk'!$A$2:'TRM - TBM Crosswalk'!$I$1008,7,FALSE))</f>
        <v>Platform Services</v>
      </c>
      <c r="J3568" t="str">
        <f>IF(VLOOKUP(TRM!A2623,'TRM - TBM Crosswalk'!$A$2:'TRM - TBM Crosswalk'!$I$1008,8,FALSE)=0,"",VLOOKUP(TRM!A2623,'TRM - TBM Crosswalk'!$A$2:'TRM - TBM Crosswalk'!$I$1008,8,FALSE))</f>
        <v>Applications Services</v>
      </c>
      <c r="K3568" t="str">
        <f>IF(VLOOKUP(TRM!A2623,'TRM - TBM Crosswalk'!$A$2:'TRM - TBM Crosswalk'!$I$1008,9,FALSE)=0,"",VLOOKUP(TRM!A2623,'TRM - TBM Crosswalk'!$A$2:'TRM - TBM Crosswalk'!$I$1008,9,FALSE))</f>
        <v>Content Management</v>
      </c>
    </row>
    <row r="3569" spans="1:11" x14ac:dyDescent="0.45">
      <c r="A3569" t="str">
        <f>TRM!A2767</f>
        <v>A02.023.260</v>
      </c>
      <c r="B3569" t="str">
        <f>TRM!B2767</f>
        <v>Document Imaging and OCR</v>
      </c>
      <c r="C3569" t="str">
        <f>TRM!C2767</f>
        <v>Epson Event Manager | 3.10.0084</v>
      </c>
      <c r="D3569">
        <f>TRM!D2767</f>
        <v>0</v>
      </c>
      <c r="E3569" t="str">
        <f>IF(VLOOKUP(TRM!A2767,'TRM - TBM Crosswalk'!$A$2:'TRM - TBM Crosswalk'!$I$1008,3,FALSE)="N/A","TBD","")</f>
        <v/>
      </c>
      <c r="F3569" t="str">
        <f>IF(VLOOKUP(TRM!A2767,'TRM - TBM Crosswalk'!$A$2:'TRM - TBM Crosswalk'!$I$1008,4,FALSE)=0,"",VLOOKUP(TRM!A2767,'TRM - TBM Crosswalk'!$A$2:'TRM - TBM Crosswalk'!$I$1008,4,FALSE))</f>
        <v/>
      </c>
      <c r="G3569" t="str">
        <f>IF(VLOOKUP(TRM!A2767,'TRM - TBM Crosswalk'!$A$2:'TRM - TBM Crosswalk'!$I$1008,5,FALSE)=0,"",VLOOKUP(TRM!A2767,'TRM - TBM Crosswalk'!$A$2:'TRM - TBM Crosswalk'!$I$1008,5,FALSE))</f>
        <v/>
      </c>
      <c r="H3569" t="str">
        <f>IF(VLOOKUP(TRM!A2767,'TRM - TBM Crosswalk'!$A$2:'TRM - TBM Crosswalk'!$I$1008,6,FALSE)=0,"",VLOOKUP(TRM!A2767,'TRM - TBM Crosswalk'!$A$2:'TRM - TBM Crosswalk'!$I$1008,6,FALSE))</f>
        <v/>
      </c>
      <c r="I3569" t="str">
        <f>IF(VLOOKUP(TRM!A2767,'TRM - TBM Crosswalk'!$A$2:'TRM - TBM Crosswalk'!$I$1008,7,FALSE)=0,"",VLOOKUP(TRM!A2767,'TRM - TBM Crosswalk'!$A$2:'TRM - TBM Crosswalk'!$I$1008,7,FALSE))</f>
        <v>Platform Services</v>
      </c>
      <c r="J3569" t="str">
        <f>IF(VLOOKUP(TRM!A2767,'TRM - TBM Crosswalk'!$A$2:'TRM - TBM Crosswalk'!$I$1008,8,FALSE)=0,"",VLOOKUP(TRM!A2767,'TRM - TBM Crosswalk'!$A$2:'TRM - TBM Crosswalk'!$I$1008,8,FALSE))</f>
        <v>Applications Services</v>
      </c>
      <c r="K3569" t="str">
        <f>IF(VLOOKUP(TRM!A2767,'TRM - TBM Crosswalk'!$A$2:'TRM - TBM Crosswalk'!$I$1008,9,FALSE)=0,"",VLOOKUP(TRM!A2767,'TRM - TBM Crosswalk'!$A$2:'TRM - TBM Crosswalk'!$I$1008,9,FALSE))</f>
        <v>Content Management</v>
      </c>
    </row>
    <row r="3570" spans="1:11" x14ac:dyDescent="0.45">
      <c r="A3570" t="str">
        <f>TRM!A2768</f>
        <v>A02.023.260</v>
      </c>
      <c r="B3570" t="str">
        <f>TRM!B2768</f>
        <v>Document Imaging and OCR</v>
      </c>
      <c r="C3570" t="str">
        <f>TRM!C2768</f>
        <v>Epson Event Manager | 3.10.0085</v>
      </c>
      <c r="D3570">
        <f>TRM!D2768</f>
        <v>0</v>
      </c>
      <c r="E3570" t="str">
        <f>IF(VLOOKUP(TRM!A2768,'TRM - TBM Crosswalk'!$A$2:'TRM - TBM Crosswalk'!$I$1008,3,FALSE)="N/A","TBD","")</f>
        <v/>
      </c>
      <c r="F3570" t="str">
        <f>IF(VLOOKUP(TRM!A2768,'TRM - TBM Crosswalk'!$A$2:'TRM - TBM Crosswalk'!$I$1008,4,FALSE)=0,"",VLOOKUP(TRM!A2768,'TRM - TBM Crosswalk'!$A$2:'TRM - TBM Crosswalk'!$I$1008,4,FALSE))</f>
        <v/>
      </c>
      <c r="G3570" t="str">
        <f>IF(VLOOKUP(TRM!A2768,'TRM - TBM Crosswalk'!$A$2:'TRM - TBM Crosswalk'!$I$1008,5,FALSE)=0,"",VLOOKUP(TRM!A2768,'TRM - TBM Crosswalk'!$A$2:'TRM - TBM Crosswalk'!$I$1008,5,FALSE))</f>
        <v/>
      </c>
      <c r="H3570" t="str">
        <f>IF(VLOOKUP(TRM!A2768,'TRM - TBM Crosswalk'!$A$2:'TRM - TBM Crosswalk'!$I$1008,6,FALSE)=0,"",VLOOKUP(TRM!A2768,'TRM - TBM Crosswalk'!$A$2:'TRM - TBM Crosswalk'!$I$1008,6,FALSE))</f>
        <v/>
      </c>
      <c r="I3570" t="str">
        <f>IF(VLOOKUP(TRM!A2768,'TRM - TBM Crosswalk'!$A$2:'TRM - TBM Crosswalk'!$I$1008,7,FALSE)=0,"",VLOOKUP(TRM!A2768,'TRM - TBM Crosswalk'!$A$2:'TRM - TBM Crosswalk'!$I$1008,7,FALSE))</f>
        <v>Platform Services</v>
      </c>
      <c r="J3570" t="str">
        <f>IF(VLOOKUP(TRM!A2768,'TRM - TBM Crosswalk'!$A$2:'TRM - TBM Crosswalk'!$I$1008,8,FALSE)=0,"",VLOOKUP(TRM!A2768,'TRM - TBM Crosswalk'!$A$2:'TRM - TBM Crosswalk'!$I$1008,8,FALSE))</f>
        <v>Applications Services</v>
      </c>
      <c r="K3570" t="str">
        <f>IF(VLOOKUP(TRM!A2768,'TRM - TBM Crosswalk'!$A$2:'TRM - TBM Crosswalk'!$I$1008,9,FALSE)=0,"",VLOOKUP(TRM!A2768,'TRM - TBM Crosswalk'!$A$2:'TRM - TBM Crosswalk'!$I$1008,9,FALSE))</f>
        <v>Content Management</v>
      </c>
    </row>
    <row r="3571" spans="1:11" x14ac:dyDescent="0.45">
      <c r="A3571" t="str">
        <f>TRM!A2769</f>
        <v>A02.023.260</v>
      </c>
      <c r="B3571" t="str">
        <f>TRM!B2769</f>
        <v>Document Imaging and OCR</v>
      </c>
      <c r="C3571" t="str">
        <f>TRM!C2769</f>
        <v>Epson Event Manager | 3.10.0086</v>
      </c>
      <c r="D3571">
        <f>TRM!D2769</f>
        <v>0</v>
      </c>
      <c r="E3571" t="str">
        <f>IF(VLOOKUP(TRM!A2769,'TRM - TBM Crosswalk'!$A$2:'TRM - TBM Crosswalk'!$I$1008,3,FALSE)="N/A","TBD","")</f>
        <v/>
      </c>
      <c r="F3571" t="str">
        <f>IF(VLOOKUP(TRM!A2769,'TRM - TBM Crosswalk'!$A$2:'TRM - TBM Crosswalk'!$I$1008,4,FALSE)=0,"",VLOOKUP(TRM!A2769,'TRM - TBM Crosswalk'!$A$2:'TRM - TBM Crosswalk'!$I$1008,4,FALSE))</f>
        <v/>
      </c>
      <c r="G3571" t="str">
        <f>IF(VLOOKUP(TRM!A2769,'TRM - TBM Crosswalk'!$A$2:'TRM - TBM Crosswalk'!$I$1008,5,FALSE)=0,"",VLOOKUP(TRM!A2769,'TRM - TBM Crosswalk'!$A$2:'TRM - TBM Crosswalk'!$I$1008,5,FALSE))</f>
        <v/>
      </c>
      <c r="H3571" t="str">
        <f>IF(VLOOKUP(TRM!A2769,'TRM - TBM Crosswalk'!$A$2:'TRM - TBM Crosswalk'!$I$1008,6,FALSE)=0,"",VLOOKUP(TRM!A2769,'TRM - TBM Crosswalk'!$A$2:'TRM - TBM Crosswalk'!$I$1008,6,FALSE))</f>
        <v/>
      </c>
      <c r="I3571" t="str">
        <f>IF(VLOOKUP(TRM!A2769,'TRM - TBM Crosswalk'!$A$2:'TRM - TBM Crosswalk'!$I$1008,7,FALSE)=0,"",VLOOKUP(TRM!A2769,'TRM - TBM Crosswalk'!$A$2:'TRM - TBM Crosswalk'!$I$1008,7,FALSE))</f>
        <v>Platform Services</v>
      </c>
      <c r="J3571" t="str">
        <f>IF(VLOOKUP(TRM!A2769,'TRM - TBM Crosswalk'!$A$2:'TRM - TBM Crosswalk'!$I$1008,8,FALSE)=0,"",VLOOKUP(TRM!A2769,'TRM - TBM Crosswalk'!$A$2:'TRM - TBM Crosswalk'!$I$1008,8,FALSE))</f>
        <v>Applications Services</v>
      </c>
      <c r="K3571" t="str">
        <f>IF(VLOOKUP(TRM!A2769,'TRM - TBM Crosswalk'!$A$2:'TRM - TBM Crosswalk'!$I$1008,9,FALSE)=0,"",VLOOKUP(TRM!A2769,'TRM - TBM Crosswalk'!$A$2:'TRM - TBM Crosswalk'!$I$1008,9,FALSE))</f>
        <v>Content Management</v>
      </c>
    </row>
    <row r="3572" spans="1:11" x14ac:dyDescent="0.45">
      <c r="A3572" t="str">
        <f>TRM!A2770</f>
        <v>A02.023.260</v>
      </c>
      <c r="B3572" t="str">
        <f>TRM!B2770</f>
        <v>Document Imaging and OCR</v>
      </c>
      <c r="C3572" t="str">
        <f>TRM!C2770</f>
        <v>Epson Event Manager | 3.10.0090</v>
      </c>
      <c r="D3572">
        <f>TRM!D2770</f>
        <v>0</v>
      </c>
      <c r="E3572" t="str">
        <f>IF(VLOOKUP(TRM!A2770,'TRM - TBM Crosswalk'!$A$2:'TRM - TBM Crosswalk'!$I$1008,3,FALSE)="N/A","TBD","")</f>
        <v/>
      </c>
      <c r="F3572" t="str">
        <f>IF(VLOOKUP(TRM!A2770,'TRM - TBM Crosswalk'!$A$2:'TRM - TBM Crosswalk'!$I$1008,4,FALSE)=0,"",VLOOKUP(TRM!A2770,'TRM - TBM Crosswalk'!$A$2:'TRM - TBM Crosswalk'!$I$1008,4,FALSE))</f>
        <v/>
      </c>
      <c r="G3572" t="str">
        <f>IF(VLOOKUP(TRM!A2770,'TRM - TBM Crosswalk'!$A$2:'TRM - TBM Crosswalk'!$I$1008,5,FALSE)=0,"",VLOOKUP(TRM!A2770,'TRM - TBM Crosswalk'!$A$2:'TRM - TBM Crosswalk'!$I$1008,5,FALSE))</f>
        <v/>
      </c>
      <c r="H3572" t="str">
        <f>IF(VLOOKUP(TRM!A2770,'TRM - TBM Crosswalk'!$A$2:'TRM - TBM Crosswalk'!$I$1008,6,FALSE)=0,"",VLOOKUP(TRM!A2770,'TRM - TBM Crosswalk'!$A$2:'TRM - TBM Crosswalk'!$I$1008,6,FALSE))</f>
        <v/>
      </c>
      <c r="I3572" t="str">
        <f>IF(VLOOKUP(TRM!A2770,'TRM - TBM Crosswalk'!$A$2:'TRM - TBM Crosswalk'!$I$1008,7,FALSE)=0,"",VLOOKUP(TRM!A2770,'TRM - TBM Crosswalk'!$A$2:'TRM - TBM Crosswalk'!$I$1008,7,FALSE))</f>
        <v>Platform Services</v>
      </c>
      <c r="J3572" t="str">
        <f>IF(VLOOKUP(TRM!A2770,'TRM - TBM Crosswalk'!$A$2:'TRM - TBM Crosswalk'!$I$1008,8,FALSE)=0,"",VLOOKUP(TRM!A2770,'TRM - TBM Crosswalk'!$A$2:'TRM - TBM Crosswalk'!$I$1008,8,FALSE))</f>
        <v>Applications Services</v>
      </c>
      <c r="K3572" t="str">
        <f>IF(VLOOKUP(TRM!A2770,'TRM - TBM Crosswalk'!$A$2:'TRM - TBM Crosswalk'!$I$1008,9,FALSE)=0,"",VLOOKUP(TRM!A2770,'TRM - TBM Crosswalk'!$A$2:'TRM - TBM Crosswalk'!$I$1008,9,FALSE))</f>
        <v>Content Management</v>
      </c>
    </row>
    <row r="3573" spans="1:11" x14ac:dyDescent="0.45">
      <c r="A3573" t="str">
        <f>TRM!A2771</f>
        <v>A02.023.260</v>
      </c>
      <c r="B3573" t="str">
        <f>TRM!B2771</f>
        <v>Document Imaging and OCR</v>
      </c>
      <c r="C3573" t="str">
        <f>TRM!C2771</f>
        <v>Epson Event Manager | 3.10.0092</v>
      </c>
      <c r="D3573">
        <f>TRM!D2771</f>
        <v>0</v>
      </c>
      <c r="E3573" t="str">
        <f>IF(VLOOKUP(TRM!A2771,'TRM - TBM Crosswalk'!$A$2:'TRM - TBM Crosswalk'!$I$1008,3,FALSE)="N/A","TBD","")</f>
        <v/>
      </c>
      <c r="F3573" t="str">
        <f>IF(VLOOKUP(TRM!A2771,'TRM - TBM Crosswalk'!$A$2:'TRM - TBM Crosswalk'!$I$1008,4,FALSE)=0,"",VLOOKUP(TRM!A2771,'TRM - TBM Crosswalk'!$A$2:'TRM - TBM Crosswalk'!$I$1008,4,FALSE))</f>
        <v/>
      </c>
      <c r="G3573" t="str">
        <f>IF(VLOOKUP(TRM!A2771,'TRM - TBM Crosswalk'!$A$2:'TRM - TBM Crosswalk'!$I$1008,5,FALSE)=0,"",VLOOKUP(TRM!A2771,'TRM - TBM Crosswalk'!$A$2:'TRM - TBM Crosswalk'!$I$1008,5,FALSE))</f>
        <v/>
      </c>
      <c r="H3573" t="str">
        <f>IF(VLOOKUP(TRM!A2771,'TRM - TBM Crosswalk'!$A$2:'TRM - TBM Crosswalk'!$I$1008,6,FALSE)=0,"",VLOOKUP(TRM!A2771,'TRM - TBM Crosswalk'!$A$2:'TRM - TBM Crosswalk'!$I$1008,6,FALSE))</f>
        <v/>
      </c>
      <c r="I3573" t="str">
        <f>IF(VLOOKUP(TRM!A2771,'TRM - TBM Crosswalk'!$A$2:'TRM - TBM Crosswalk'!$I$1008,7,FALSE)=0,"",VLOOKUP(TRM!A2771,'TRM - TBM Crosswalk'!$A$2:'TRM - TBM Crosswalk'!$I$1008,7,FALSE))</f>
        <v>Platform Services</v>
      </c>
      <c r="J3573" t="str">
        <f>IF(VLOOKUP(TRM!A2771,'TRM - TBM Crosswalk'!$A$2:'TRM - TBM Crosswalk'!$I$1008,8,FALSE)=0,"",VLOOKUP(TRM!A2771,'TRM - TBM Crosswalk'!$A$2:'TRM - TBM Crosswalk'!$I$1008,8,FALSE))</f>
        <v>Applications Services</v>
      </c>
      <c r="K3573" t="str">
        <f>IF(VLOOKUP(TRM!A2771,'TRM - TBM Crosswalk'!$A$2:'TRM - TBM Crosswalk'!$I$1008,9,FALSE)=0,"",VLOOKUP(TRM!A2771,'TRM - TBM Crosswalk'!$A$2:'TRM - TBM Crosswalk'!$I$1008,9,FALSE))</f>
        <v>Content Management</v>
      </c>
    </row>
    <row r="3574" spans="1:11" x14ac:dyDescent="0.45">
      <c r="A3574" t="str">
        <f>TRM!A2772</f>
        <v>A02.023.260</v>
      </c>
      <c r="B3574" t="str">
        <f>TRM!B2772</f>
        <v>Document Imaging and OCR</v>
      </c>
      <c r="C3574" t="str">
        <f>TRM!C2772</f>
        <v>Epson Event Manager | 3.10.0099</v>
      </c>
      <c r="D3574">
        <f>TRM!D2772</f>
        <v>0</v>
      </c>
      <c r="E3574" t="str">
        <f>IF(VLOOKUP(TRM!A2772,'TRM - TBM Crosswalk'!$A$2:'TRM - TBM Crosswalk'!$I$1008,3,FALSE)="N/A","TBD","")</f>
        <v/>
      </c>
      <c r="F3574" t="str">
        <f>IF(VLOOKUP(TRM!A2772,'TRM - TBM Crosswalk'!$A$2:'TRM - TBM Crosswalk'!$I$1008,4,FALSE)=0,"",VLOOKUP(TRM!A2772,'TRM - TBM Crosswalk'!$A$2:'TRM - TBM Crosswalk'!$I$1008,4,FALSE))</f>
        <v/>
      </c>
      <c r="G3574" t="str">
        <f>IF(VLOOKUP(TRM!A2772,'TRM - TBM Crosswalk'!$A$2:'TRM - TBM Crosswalk'!$I$1008,5,FALSE)=0,"",VLOOKUP(TRM!A2772,'TRM - TBM Crosswalk'!$A$2:'TRM - TBM Crosswalk'!$I$1008,5,FALSE))</f>
        <v/>
      </c>
      <c r="H3574" t="str">
        <f>IF(VLOOKUP(TRM!A2772,'TRM - TBM Crosswalk'!$A$2:'TRM - TBM Crosswalk'!$I$1008,6,FALSE)=0,"",VLOOKUP(TRM!A2772,'TRM - TBM Crosswalk'!$A$2:'TRM - TBM Crosswalk'!$I$1008,6,FALSE))</f>
        <v/>
      </c>
      <c r="I3574" t="str">
        <f>IF(VLOOKUP(TRM!A2772,'TRM - TBM Crosswalk'!$A$2:'TRM - TBM Crosswalk'!$I$1008,7,FALSE)=0,"",VLOOKUP(TRM!A2772,'TRM - TBM Crosswalk'!$A$2:'TRM - TBM Crosswalk'!$I$1008,7,FALSE))</f>
        <v>Platform Services</v>
      </c>
      <c r="J3574" t="str">
        <f>IF(VLOOKUP(TRM!A2772,'TRM - TBM Crosswalk'!$A$2:'TRM - TBM Crosswalk'!$I$1008,8,FALSE)=0,"",VLOOKUP(TRM!A2772,'TRM - TBM Crosswalk'!$A$2:'TRM - TBM Crosswalk'!$I$1008,8,FALSE))</f>
        <v>Applications Services</v>
      </c>
      <c r="K3574" t="str">
        <f>IF(VLOOKUP(TRM!A2772,'TRM - TBM Crosswalk'!$A$2:'TRM - TBM Crosswalk'!$I$1008,9,FALSE)=0,"",VLOOKUP(TRM!A2772,'TRM - TBM Crosswalk'!$A$2:'TRM - TBM Crosswalk'!$I$1008,9,FALSE))</f>
        <v>Content Management</v>
      </c>
    </row>
    <row r="3575" spans="1:11" x14ac:dyDescent="0.45">
      <c r="A3575" t="str">
        <f>TRM!A2773</f>
        <v>A02.023.260</v>
      </c>
      <c r="B3575" t="str">
        <f>TRM!B2773</f>
        <v>Document Imaging and OCR</v>
      </c>
      <c r="C3575" t="str">
        <f>TRM!C2773</f>
        <v>Epson Event Manager | 3.11.0003</v>
      </c>
      <c r="D3575">
        <f>TRM!D2773</f>
        <v>0</v>
      </c>
      <c r="E3575" t="str">
        <f>IF(VLOOKUP(TRM!A2773,'TRM - TBM Crosswalk'!$A$2:'TRM - TBM Crosswalk'!$I$1008,3,FALSE)="N/A","TBD","")</f>
        <v/>
      </c>
      <c r="F3575" t="str">
        <f>IF(VLOOKUP(TRM!A2773,'TRM - TBM Crosswalk'!$A$2:'TRM - TBM Crosswalk'!$I$1008,4,FALSE)=0,"",VLOOKUP(TRM!A2773,'TRM - TBM Crosswalk'!$A$2:'TRM - TBM Crosswalk'!$I$1008,4,FALSE))</f>
        <v/>
      </c>
      <c r="G3575" t="str">
        <f>IF(VLOOKUP(TRM!A2773,'TRM - TBM Crosswalk'!$A$2:'TRM - TBM Crosswalk'!$I$1008,5,FALSE)=0,"",VLOOKUP(TRM!A2773,'TRM - TBM Crosswalk'!$A$2:'TRM - TBM Crosswalk'!$I$1008,5,FALSE))</f>
        <v/>
      </c>
      <c r="H3575" t="str">
        <f>IF(VLOOKUP(TRM!A2773,'TRM - TBM Crosswalk'!$A$2:'TRM - TBM Crosswalk'!$I$1008,6,FALSE)=0,"",VLOOKUP(TRM!A2773,'TRM - TBM Crosswalk'!$A$2:'TRM - TBM Crosswalk'!$I$1008,6,FALSE))</f>
        <v/>
      </c>
      <c r="I3575" t="str">
        <f>IF(VLOOKUP(TRM!A2773,'TRM - TBM Crosswalk'!$A$2:'TRM - TBM Crosswalk'!$I$1008,7,FALSE)=0,"",VLOOKUP(TRM!A2773,'TRM - TBM Crosswalk'!$A$2:'TRM - TBM Crosswalk'!$I$1008,7,FALSE))</f>
        <v>Platform Services</v>
      </c>
      <c r="J3575" t="str">
        <f>IF(VLOOKUP(TRM!A2773,'TRM - TBM Crosswalk'!$A$2:'TRM - TBM Crosswalk'!$I$1008,8,FALSE)=0,"",VLOOKUP(TRM!A2773,'TRM - TBM Crosswalk'!$A$2:'TRM - TBM Crosswalk'!$I$1008,8,FALSE))</f>
        <v>Applications Services</v>
      </c>
      <c r="K3575" t="str">
        <f>IF(VLOOKUP(TRM!A2773,'TRM - TBM Crosswalk'!$A$2:'TRM - TBM Crosswalk'!$I$1008,9,FALSE)=0,"",VLOOKUP(TRM!A2773,'TRM - TBM Crosswalk'!$A$2:'TRM - TBM Crosswalk'!$I$1008,9,FALSE))</f>
        <v>Content Management</v>
      </c>
    </row>
    <row r="3576" spans="1:11" x14ac:dyDescent="0.45">
      <c r="A3576" t="str">
        <f>TRM!A2774</f>
        <v>A02.023.260</v>
      </c>
      <c r="B3576" t="str">
        <f>TRM!B2774</f>
        <v>Document Imaging and OCR</v>
      </c>
      <c r="C3576" t="str">
        <f>TRM!C2774</f>
        <v>Epson Event Manager | 3.11.0006</v>
      </c>
      <c r="D3576">
        <f>TRM!D2774</f>
        <v>0</v>
      </c>
      <c r="E3576" t="str">
        <f>IF(VLOOKUP(TRM!A2774,'TRM - TBM Crosswalk'!$A$2:'TRM - TBM Crosswalk'!$I$1008,3,FALSE)="N/A","TBD","")</f>
        <v/>
      </c>
      <c r="F3576" t="str">
        <f>IF(VLOOKUP(TRM!A2774,'TRM - TBM Crosswalk'!$A$2:'TRM - TBM Crosswalk'!$I$1008,4,FALSE)=0,"",VLOOKUP(TRM!A2774,'TRM - TBM Crosswalk'!$A$2:'TRM - TBM Crosswalk'!$I$1008,4,FALSE))</f>
        <v/>
      </c>
      <c r="G3576" t="str">
        <f>IF(VLOOKUP(TRM!A2774,'TRM - TBM Crosswalk'!$A$2:'TRM - TBM Crosswalk'!$I$1008,5,FALSE)=0,"",VLOOKUP(TRM!A2774,'TRM - TBM Crosswalk'!$A$2:'TRM - TBM Crosswalk'!$I$1008,5,FALSE))</f>
        <v/>
      </c>
      <c r="H3576" t="str">
        <f>IF(VLOOKUP(TRM!A2774,'TRM - TBM Crosswalk'!$A$2:'TRM - TBM Crosswalk'!$I$1008,6,FALSE)=0,"",VLOOKUP(TRM!A2774,'TRM - TBM Crosswalk'!$A$2:'TRM - TBM Crosswalk'!$I$1008,6,FALSE))</f>
        <v/>
      </c>
      <c r="I3576" t="str">
        <f>IF(VLOOKUP(TRM!A2774,'TRM - TBM Crosswalk'!$A$2:'TRM - TBM Crosswalk'!$I$1008,7,FALSE)=0,"",VLOOKUP(TRM!A2774,'TRM - TBM Crosswalk'!$A$2:'TRM - TBM Crosswalk'!$I$1008,7,FALSE))</f>
        <v>Platform Services</v>
      </c>
      <c r="J3576" t="str">
        <f>IF(VLOOKUP(TRM!A2774,'TRM - TBM Crosswalk'!$A$2:'TRM - TBM Crosswalk'!$I$1008,8,FALSE)=0,"",VLOOKUP(TRM!A2774,'TRM - TBM Crosswalk'!$A$2:'TRM - TBM Crosswalk'!$I$1008,8,FALSE))</f>
        <v>Applications Services</v>
      </c>
      <c r="K3576" t="str">
        <f>IF(VLOOKUP(TRM!A2774,'TRM - TBM Crosswalk'!$A$2:'TRM - TBM Crosswalk'!$I$1008,9,FALSE)=0,"",VLOOKUP(TRM!A2774,'TRM - TBM Crosswalk'!$A$2:'TRM - TBM Crosswalk'!$I$1008,9,FALSE))</f>
        <v>Content Management</v>
      </c>
    </row>
    <row r="3577" spans="1:11" x14ac:dyDescent="0.45">
      <c r="A3577" t="str">
        <f>TRM!A2775</f>
        <v>A02.023.260</v>
      </c>
      <c r="B3577" t="str">
        <f>TRM!B2775</f>
        <v>Document Imaging and OCR</v>
      </c>
      <c r="C3577" t="str">
        <f>TRM!C2775</f>
        <v>Epson Event Manager | 3.11.0009</v>
      </c>
      <c r="D3577">
        <f>TRM!D2775</f>
        <v>0</v>
      </c>
      <c r="E3577" t="str">
        <f>IF(VLOOKUP(TRM!A2775,'TRM - TBM Crosswalk'!$A$2:'TRM - TBM Crosswalk'!$I$1008,3,FALSE)="N/A","TBD","")</f>
        <v/>
      </c>
      <c r="F3577" t="str">
        <f>IF(VLOOKUP(TRM!A2775,'TRM - TBM Crosswalk'!$A$2:'TRM - TBM Crosswalk'!$I$1008,4,FALSE)=0,"",VLOOKUP(TRM!A2775,'TRM - TBM Crosswalk'!$A$2:'TRM - TBM Crosswalk'!$I$1008,4,FALSE))</f>
        <v/>
      </c>
      <c r="G3577" t="str">
        <f>IF(VLOOKUP(TRM!A2775,'TRM - TBM Crosswalk'!$A$2:'TRM - TBM Crosswalk'!$I$1008,5,FALSE)=0,"",VLOOKUP(TRM!A2775,'TRM - TBM Crosswalk'!$A$2:'TRM - TBM Crosswalk'!$I$1008,5,FALSE))</f>
        <v/>
      </c>
      <c r="H3577" t="str">
        <f>IF(VLOOKUP(TRM!A2775,'TRM - TBM Crosswalk'!$A$2:'TRM - TBM Crosswalk'!$I$1008,6,FALSE)=0,"",VLOOKUP(TRM!A2775,'TRM - TBM Crosswalk'!$A$2:'TRM - TBM Crosswalk'!$I$1008,6,FALSE))</f>
        <v/>
      </c>
      <c r="I3577" t="str">
        <f>IF(VLOOKUP(TRM!A2775,'TRM - TBM Crosswalk'!$A$2:'TRM - TBM Crosswalk'!$I$1008,7,FALSE)=0,"",VLOOKUP(TRM!A2775,'TRM - TBM Crosswalk'!$A$2:'TRM - TBM Crosswalk'!$I$1008,7,FALSE))</f>
        <v>Platform Services</v>
      </c>
      <c r="J3577" t="str">
        <f>IF(VLOOKUP(TRM!A2775,'TRM - TBM Crosswalk'!$A$2:'TRM - TBM Crosswalk'!$I$1008,8,FALSE)=0,"",VLOOKUP(TRM!A2775,'TRM - TBM Crosswalk'!$A$2:'TRM - TBM Crosswalk'!$I$1008,8,FALSE))</f>
        <v>Applications Services</v>
      </c>
      <c r="K3577" t="str">
        <f>IF(VLOOKUP(TRM!A2775,'TRM - TBM Crosswalk'!$A$2:'TRM - TBM Crosswalk'!$I$1008,9,FALSE)=0,"",VLOOKUP(TRM!A2775,'TRM - TBM Crosswalk'!$A$2:'TRM - TBM Crosswalk'!$I$1008,9,FALSE))</f>
        <v>Content Management</v>
      </c>
    </row>
    <row r="3578" spans="1:11" x14ac:dyDescent="0.45">
      <c r="A3578" t="str">
        <f>TRM!A2776</f>
        <v>A02.023.260</v>
      </c>
      <c r="B3578" t="str">
        <f>TRM!B2776</f>
        <v>Document Imaging and OCR</v>
      </c>
      <c r="C3578" t="str">
        <f>TRM!C2776</f>
        <v>Epson Event Manager | 3.11.0011</v>
      </c>
      <c r="D3578">
        <f>TRM!D2776</f>
        <v>0</v>
      </c>
      <c r="E3578" t="str">
        <f>IF(VLOOKUP(TRM!A2776,'TRM - TBM Crosswalk'!$A$2:'TRM - TBM Crosswalk'!$I$1008,3,FALSE)="N/A","TBD","")</f>
        <v/>
      </c>
      <c r="F3578" t="str">
        <f>IF(VLOOKUP(TRM!A2776,'TRM - TBM Crosswalk'!$A$2:'TRM - TBM Crosswalk'!$I$1008,4,FALSE)=0,"",VLOOKUP(TRM!A2776,'TRM - TBM Crosswalk'!$A$2:'TRM - TBM Crosswalk'!$I$1008,4,FALSE))</f>
        <v/>
      </c>
      <c r="G3578" t="str">
        <f>IF(VLOOKUP(TRM!A2776,'TRM - TBM Crosswalk'!$A$2:'TRM - TBM Crosswalk'!$I$1008,5,FALSE)=0,"",VLOOKUP(TRM!A2776,'TRM - TBM Crosswalk'!$A$2:'TRM - TBM Crosswalk'!$I$1008,5,FALSE))</f>
        <v/>
      </c>
      <c r="H3578" t="str">
        <f>IF(VLOOKUP(TRM!A2776,'TRM - TBM Crosswalk'!$A$2:'TRM - TBM Crosswalk'!$I$1008,6,FALSE)=0,"",VLOOKUP(TRM!A2776,'TRM - TBM Crosswalk'!$A$2:'TRM - TBM Crosswalk'!$I$1008,6,FALSE))</f>
        <v/>
      </c>
      <c r="I3578" t="str">
        <f>IF(VLOOKUP(TRM!A2776,'TRM - TBM Crosswalk'!$A$2:'TRM - TBM Crosswalk'!$I$1008,7,FALSE)=0,"",VLOOKUP(TRM!A2776,'TRM - TBM Crosswalk'!$A$2:'TRM - TBM Crosswalk'!$I$1008,7,FALSE))</f>
        <v>Platform Services</v>
      </c>
      <c r="J3578" t="str">
        <f>IF(VLOOKUP(TRM!A2776,'TRM - TBM Crosswalk'!$A$2:'TRM - TBM Crosswalk'!$I$1008,8,FALSE)=0,"",VLOOKUP(TRM!A2776,'TRM - TBM Crosswalk'!$A$2:'TRM - TBM Crosswalk'!$I$1008,8,FALSE))</f>
        <v>Applications Services</v>
      </c>
      <c r="K3578" t="str">
        <f>IF(VLOOKUP(TRM!A2776,'TRM - TBM Crosswalk'!$A$2:'TRM - TBM Crosswalk'!$I$1008,9,FALSE)=0,"",VLOOKUP(TRM!A2776,'TRM - TBM Crosswalk'!$A$2:'TRM - TBM Crosswalk'!$I$1008,9,FALSE))</f>
        <v>Content Management</v>
      </c>
    </row>
    <row r="3579" spans="1:11" x14ac:dyDescent="0.45">
      <c r="A3579" t="str">
        <f>TRM!A2777</f>
        <v>A02.023.260</v>
      </c>
      <c r="B3579" t="str">
        <f>TRM!B2777</f>
        <v>Document Imaging and OCR</v>
      </c>
      <c r="C3579" t="str">
        <f>TRM!C2777</f>
        <v>Epson Event Manager | 3.11.0020</v>
      </c>
      <c r="D3579">
        <f>TRM!D2777</f>
        <v>0</v>
      </c>
      <c r="E3579" t="str">
        <f>IF(VLOOKUP(TRM!A2777,'TRM - TBM Crosswalk'!$A$2:'TRM - TBM Crosswalk'!$I$1008,3,FALSE)="N/A","TBD","")</f>
        <v/>
      </c>
      <c r="F3579" t="str">
        <f>IF(VLOOKUP(TRM!A2777,'TRM - TBM Crosswalk'!$A$2:'TRM - TBM Crosswalk'!$I$1008,4,FALSE)=0,"",VLOOKUP(TRM!A2777,'TRM - TBM Crosswalk'!$A$2:'TRM - TBM Crosswalk'!$I$1008,4,FALSE))</f>
        <v/>
      </c>
      <c r="G3579" t="str">
        <f>IF(VLOOKUP(TRM!A2777,'TRM - TBM Crosswalk'!$A$2:'TRM - TBM Crosswalk'!$I$1008,5,FALSE)=0,"",VLOOKUP(TRM!A2777,'TRM - TBM Crosswalk'!$A$2:'TRM - TBM Crosswalk'!$I$1008,5,FALSE))</f>
        <v/>
      </c>
      <c r="H3579" t="str">
        <f>IF(VLOOKUP(TRM!A2777,'TRM - TBM Crosswalk'!$A$2:'TRM - TBM Crosswalk'!$I$1008,6,FALSE)=0,"",VLOOKUP(TRM!A2777,'TRM - TBM Crosswalk'!$A$2:'TRM - TBM Crosswalk'!$I$1008,6,FALSE))</f>
        <v/>
      </c>
      <c r="I3579" t="str">
        <f>IF(VLOOKUP(TRM!A2777,'TRM - TBM Crosswalk'!$A$2:'TRM - TBM Crosswalk'!$I$1008,7,FALSE)=0,"",VLOOKUP(TRM!A2777,'TRM - TBM Crosswalk'!$A$2:'TRM - TBM Crosswalk'!$I$1008,7,FALSE))</f>
        <v>Platform Services</v>
      </c>
      <c r="J3579" t="str">
        <f>IF(VLOOKUP(TRM!A2777,'TRM - TBM Crosswalk'!$A$2:'TRM - TBM Crosswalk'!$I$1008,8,FALSE)=0,"",VLOOKUP(TRM!A2777,'TRM - TBM Crosswalk'!$A$2:'TRM - TBM Crosswalk'!$I$1008,8,FALSE))</f>
        <v>Applications Services</v>
      </c>
      <c r="K3579" t="str">
        <f>IF(VLOOKUP(TRM!A2777,'TRM - TBM Crosswalk'!$A$2:'TRM - TBM Crosswalk'!$I$1008,9,FALSE)=0,"",VLOOKUP(TRM!A2777,'TRM - TBM Crosswalk'!$A$2:'TRM - TBM Crosswalk'!$I$1008,9,FALSE))</f>
        <v>Content Management</v>
      </c>
    </row>
    <row r="3580" spans="1:11" x14ac:dyDescent="0.45">
      <c r="A3580" t="str">
        <f>TRM!A2778</f>
        <v>A02.023.260</v>
      </c>
      <c r="B3580" t="str">
        <f>TRM!B2778</f>
        <v>Document Imaging and OCR</v>
      </c>
      <c r="C3580" t="str">
        <f>TRM!C2778</f>
        <v>Epson Event Manager | 3.11.0021</v>
      </c>
      <c r="D3580">
        <f>TRM!D2778</f>
        <v>0</v>
      </c>
      <c r="E3580" t="str">
        <f>IF(VLOOKUP(TRM!A2778,'TRM - TBM Crosswalk'!$A$2:'TRM - TBM Crosswalk'!$I$1008,3,FALSE)="N/A","TBD","")</f>
        <v/>
      </c>
      <c r="F3580" t="str">
        <f>IF(VLOOKUP(TRM!A2778,'TRM - TBM Crosswalk'!$A$2:'TRM - TBM Crosswalk'!$I$1008,4,FALSE)=0,"",VLOOKUP(TRM!A2778,'TRM - TBM Crosswalk'!$A$2:'TRM - TBM Crosswalk'!$I$1008,4,FALSE))</f>
        <v/>
      </c>
      <c r="G3580" t="str">
        <f>IF(VLOOKUP(TRM!A2778,'TRM - TBM Crosswalk'!$A$2:'TRM - TBM Crosswalk'!$I$1008,5,FALSE)=0,"",VLOOKUP(TRM!A2778,'TRM - TBM Crosswalk'!$A$2:'TRM - TBM Crosswalk'!$I$1008,5,FALSE))</f>
        <v/>
      </c>
      <c r="H3580" t="str">
        <f>IF(VLOOKUP(TRM!A2778,'TRM - TBM Crosswalk'!$A$2:'TRM - TBM Crosswalk'!$I$1008,6,FALSE)=0,"",VLOOKUP(TRM!A2778,'TRM - TBM Crosswalk'!$A$2:'TRM - TBM Crosswalk'!$I$1008,6,FALSE))</f>
        <v/>
      </c>
      <c r="I3580" t="str">
        <f>IF(VLOOKUP(TRM!A2778,'TRM - TBM Crosswalk'!$A$2:'TRM - TBM Crosswalk'!$I$1008,7,FALSE)=0,"",VLOOKUP(TRM!A2778,'TRM - TBM Crosswalk'!$A$2:'TRM - TBM Crosswalk'!$I$1008,7,FALSE))</f>
        <v>Platform Services</v>
      </c>
      <c r="J3580" t="str">
        <f>IF(VLOOKUP(TRM!A2778,'TRM - TBM Crosswalk'!$A$2:'TRM - TBM Crosswalk'!$I$1008,8,FALSE)=0,"",VLOOKUP(TRM!A2778,'TRM - TBM Crosswalk'!$A$2:'TRM - TBM Crosswalk'!$I$1008,8,FALSE))</f>
        <v>Applications Services</v>
      </c>
      <c r="K3580" t="str">
        <f>IF(VLOOKUP(TRM!A2778,'TRM - TBM Crosswalk'!$A$2:'TRM - TBM Crosswalk'!$I$1008,9,FALSE)=0,"",VLOOKUP(TRM!A2778,'TRM - TBM Crosswalk'!$A$2:'TRM - TBM Crosswalk'!$I$1008,9,FALSE))</f>
        <v>Content Management</v>
      </c>
    </row>
    <row r="3581" spans="1:11" x14ac:dyDescent="0.45">
      <c r="A3581" t="str">
        <f>TRM!A2779</f>
        <v>A02.023.260</v>
      </c>
      <c r="B3581" t="str">
        <f>TRM!B2779</f>
        <v>Document Imaging and OCR</v>
      </c>
      <c r="C3581" t="str">
        <f>TRM!C2779</f>
        <v>Epson Event Manager | 3.11.0023</v>
      </c>
      <c r="D3581">
        <f>TRM!D2779</f>
        <v>0</v>
      </c>
      <c r="E3581" t="str">
        <f>IF(VLOOKUP(TRM!A2779,'TRM - TBM Crosswalk'!$A$2:'TRM - TBM Crosswalk'!$I$1008,3,FALSE)="N/A","TBD","")</f>
        <v/>
      </c>
      <c r="F3581" t="str">
        <f>IF(VLOOKUP(TRM!A2779,'TRM - TBM Crosswalk'!$A$2:'TRM - TBM Crosswalk'!$I$1008,4,FALSE)=0,"",VLOOKUP(TRM!A2779,'TRM - TBM Crosswalk'!$A$2:'TRM - TBM Crosswalk'!$I$1008,4,FALSE))</f>
        <v/>
      </c>
      <c r="G3581" t="str">
        <f>IF(VLOOKUP(TRM!A2779,'TRM - TBM Crosswalk'!$A$2:'TRM - TBM Crosswalk'!$I$1008,5,FALSE)=0,"",VLOOKUP(TRM!A2779,'TRM - TBM Crosswalk'!$A$2:'TRM - TBM Crosswalk'!$I$1008,5,FALSE))</f>
        <v/>
      </c>
      <c r="H3581" t="str">
        <f>IF(VLOOKUP(TRM!A2779,'TRM - TBM Crosswalk'!$A$2:'TRM - TBM Crosswalk'!$I$1008,6,FALSE)=0,"",VLOOKUP(TRM!A2779,'TRM - TBM Crosswalk'!$A$2:'TRM - TBM Crosswalk'!$I$1008,6,FALSE))</f>
        <v/>
      </c>
      <c r="I3581" t="str">
        <f>IF(VLOOKUP(TRM!A2779,'TRM - TBM Crosswalk'!$A$2:'TRM - TBM Crosswalk'!$I$1008,7,FALSE)=0,"",VLOOKUP(TRM!A2779,'TRM - TBM Crosswalk'!$A$2:'TRM - TBM Crosswalk'!$I$1008,7,FALSE))</f>
        <v>Platform Services</v>
      </c>
      <c r="J3581" t="str">
        <f>IF(VLOOKUP(TRM!A2779,'TRM - TBM Crosswalk'!$A$2:'TRM - TBM Crosswalk'!$I$1008,8,FALSE)=0,"",VLOOKUP(TRM!A2779,'TRM - TBM Crosswalk'!$A$2:'TRM - TBM Crosswalk'!$I$1008,8,FALSE))</f>
        <v>Applications Services</v>
      </c>
      <c r="K3581" t="str">
        <f>IF(VLOOKUP(TRM!A2779,'TRM - TBM Crosswalk'!$A$2:'TRM - TBM Crosswalk'!$I$1008,9,FALSE)=0,"",VLOOKUP(TRM!A2779,'TRM - TBM Crosswalk'!$A$2:'TRM - TBM Crosswalk'!$I$1008,9,FALSE))</f>
        <v>Content Management</v>
      </c>
    </row>
    <row r="3582" spans="1:11" x14ac:dyDescent="0.45">
      <c r="A3582" t="str">
        <f>TRM!A2780</f>
        <v>A02.023.260</v>
      </c>
      <c r="B3582" t="str">
        <f>TRM!B2780</f>
        <v>Document Imaging and OCR</v>
      </c>
      <c r="C3582" t="str">
        <f>TRM!C2780</f>
        <v>Epson Event Manager | 3.11.0025</v>
      </c>
      <c r="D3582">
        <f>TRM!D2780</f>
        <v>0</v>
      </c>
      <c r="E3582" t="str">
        <f>IF(VLOOKUP(TRM!A2780,'TRM - TBM Crosswalk'!$A$2:'TRM - TBM Crosswalk'!$I$1008,3,FALSE)="N/A","TBD","")</f>
        <v/>
      </c>
      <c r="F3582" t="str">
        <f>IF(VLOOKUP(TRM!A2780,'TRM - TBM Crosswalk'!$A$2:'TRM - TBM Crosswalk'!$I$1008,4,FALSE)=0,"",VLOOKUP(TRM!A2780,'TRM - TBM Crosswalk'!$A$2:'TRM - TBM Crosswalk'!$I$1008,4,FALSE))</f>
        <v/>
      </c>
      <c r="G3582" t="str">
        <f>IF(VLOOKUP(TRM!A2780,'TRM - TBM Crosswalk'!$A$2:'TRM - TBM Crosswalk'!$I$1008,5,FALSE)=0,"",VLOOKUP(TRM!A2780,'TRM - TBM Crosswalk'!$A$2:'TRM - TBM Crosswalk'!$I$1008,5,FALSE))</f>
        <v/>
      </c>
      <c r="H3582" t="str">
        <f>IF(VLOOKUP(TRM!A2780,'TRM - TBM Crosswalk'!$A$2:'TRM - TBM Crosswalk'!$I$1008,6,FALSE)=0,"",VLOOKUP(TRM!A2780,'TRM - TBM Crosswalk'!$A$2:'TRM - TBM Crosswalk'!$I$1008,6,FALSE))</f>
        <v/>
      </c>
      <c r="I3582" t="str">
        <f>IF(VLOOKUP(TRM!A2780,'TRM - TBM Crosswalk'!$A$2:'TRM - TBM Crosswalk'!$I$1008,7,FALSE)=0,"",VLOOKUP(TRM!A2780,'TRM - TBM Crosswalk'!$A$2:'TRM - TBM Crosswalk'!$I$1008,7,FALSE))</f>
        <v>Platform Services</v>
      </c>
      <c r="J3582" t="str">
        <f>IF(VLOOKUP(TRM!A2780,'TRM - TBM Crosswalk'!$A$2:'TRM - TBM Crosswalk'!$I$1008,8,FALSE)=0,"",VLOOKUP(TRM!A2780,'TRM - TBM Crosswalk'!$A$2:'TRM - TBM Crosswalk'!$I$1008,8,FALSE))</f>
        <v>Applications Services</v>
      </c>
      <c r="K3582" t="str">
        <f>IF(VLOOKUP(TRM!A2780,'TRM - TBM Crosswalk'!$A$2:'TRM - TBM Crosswalk'!$I$1008,9,FALSE)=0,"",VLOOKUP(TRM!A2780,'TRM - TBM Crosswalk'!$A$2:'TRM - TBM Crosswalk'!$I$1008,9,FALSE))</f>
        <v>Content Management</v>
      </c>
    </row>
    <row r="3583" spans="1:11" x14ac:dyDescent="0.45">
      <c r="A3583" t="str">
        <f>TRM!A2781</f>
        <v>A02.023.260</v>
      </c>
      <c r="B3583" t="str">
        <f>TRM!B2781</f>
        <v>Document Imaging and OCR</v>
      </c>
      <c r="C3583" t="str">
        <f>TRM!C2781</f>
        <v>Epson Event Manager | 3.11.0030</v>
      </c>
      <c r="D3583">
        <f>TRM!D2781</f>
        <v>0</v>
      </c>
      <c r="E3583" t="str">
        <f>IF(VLOOKUP(TRM!A2781,'TRM - TBM Crosswalk'!$A$2:'TRM - TBM Crosswalk'!$I$1008,3,FALSE)="N/A","TBD","")</f>
        <v/>
      </c>
      <c r="F3583" t="str">
        <f>IF(VLOOKUP(TRM!A2781,'TRM - TBM Crosswalk'!$A$2:'TRM - TBM Crosswalk'!$I$1008,4,FALSE)=0,"",VLOOKUP(TRM!A2781,'TRM - TBM Crosswalk'!$A$2:'TRM - TBM Crosswalk'!$I$1008,4,FALSE))</f>
        <v/>
      </c>
      <c r="G3583" t="str">
        <f>IF(VLOOKUP(TRM!A2781,'TRM - TBM Crosswalk'!$A$2:'TRM - TBM Crosswalk'!$I$1008,5,FALSE)=0,"",VLOOKUP(TRM!A2781,'TRM - TBM Crosswalk'!$A$2:'TRM - TBM Crosswalk'!$I$1008,5,FALSE))</f>
        <v/>
      </c>
      <c r="H3583" t="str">
        <f>IF(VLOOKUP(TRM!A2781,'TRM - TBM Crosswalk'!$A$2:'TRM - TBM Crosswalk'!$I$1008,6,FALSE)=0,"",VLOOKUP(TRM!A2781,'TRM - TBM Crosswalk'!$A$2:'TRM - TBM Crosswalk'!$I$1008,6,FALSE))</f>
        <v/>
      </c>
      <c r="I3583" t="str">
        <f>IF(VLOOKUP(TRM!A2781,'TRM - TBM Crosswalk'!$A$2:'TRM - TBM Crosswalk'!$I$1008,7,FALSE)=0,"",VLOOKUP(TRM!A2781,'TRM - TBM Crosswalk'!$A$2:'TRM - TBM Crosswalk'!$I$1008,7,FALSE))</f>
        <v>Platform Services</v>
      </c>
      <c r="J3583" t="str">
        <f>IF(VLOOKUP(TRM!A2781,'TRM - TBM Crosswalk'!$A$2:'TRM - TBM Crosswalk'!$I$1008,8,FALSE)=0,"",VLOOKUP(TRM!A2781,'TRM - TBM Crosswalk'!$A$2:'TRM - TBM Crosswalk'!$I$1008,8,FALSE))</f>
        <v>Applications Services</v>
      </c>
      <c r="K3583" t="str">
        <f>IF(VLOOKUP(TRM!A2781,'TRM - TBM Crosswalk'!$A$2:'TRM - TBM Crosswalk'!$I$1008,9,FALSE)=0,"",VLOOKUP(TRM!A2781,'TRM - TBM Crosswalk'!$A$2:'TRM - TBM Crosswalk'!$I$1008,9,FALSE))</f>
        <v>Content Management</v>
      </c>
    </row>
    <row r="3584" spans="1:11" x14ac:dyDescent="0.45">
      <c r="A3584" t="str">
        <f>TRM!A2782</f>
        <v>A02.023.260</v>
      </c>
      <c r="B3584" t="str">
        <f>TRM!B2782</f>
        <v>Document Imaging and OCR</v>
      </c>
      <c r="C3584" t="str">
        <f>TRM!C2782</f>
        <v>EPSON EXP 10000XL Guide</v>
      </c>
      <c r="D3584">
        <f>TRM!D2782</f>
        <v>0</v>
      </c>
      <c r="E3584" t="str">
        <f>IF(VLOOKUP(TRM!A2782,'TRM - TBM Crosswalk'!$A$2:'TRM - TBM Crosswalk'!$I$1008,3,FALSE)="N/A","TBD","")</f>
        <v/>
      </c>
      <c r="F3584" t="str">
        <f>IF(VLOOKUP(TRM!A2782,'TRM - TBM Crosswalk'!$A$2:'TRM - TBM Crosswalk'!$I$1008,4,FALSE)=0,"",VLOOKUP(TRM!A2782,'TRM - TBM Crosswalk'!$A$2:'TRM - TBM Crosswalk'!$I$1008,4,FALSE))</f>
        <v/>
      </c>
      <c r="G3584" t="str">
        <f>IF(VLOOKUP(TRM!A2782,'TRM - TBM Crosswalk'!$A$2:'TRM - TBM Crosswalk'!$I$1008,5,FALSE)=0,"",VLOOKUP(TRM!A2782,'TRM - TBM Crosswalk'!$A$2:'TRM - TBM Crosswalk'!$I$1008,5,FALSE))</f>
        <v/>
      </c>
      <c r="H3584" t="str">
        <f>IF(VLOOKUP(TRM!A2782,'TRM - TBM Crosswalk'!$A$2:'TRM - TBM Crosswalk'!$I$1008,6,FALSE)=0,"",VLOOKUP(TRM!A2782,'TRM - TBM Crosswalk'!$A$2:'TRM - TBM Crosswalk'!$I$1008,6,FALSE))</f>
        <v/>
      </c>
      <c r="I3584" t="str">
        <f>IF(VLOOKUP(TRM!A2782,'TRM - TBM Crosswalk'!$A$2:'TRM - TBM Crosswalk'!$I$1008,7,FALSE)=0,"",VLOOKUP(TRM!A2782,'TRM - TBM Crosswalk'!$A$2:'TRM - TBM Crosswalk'!$I$1008,7,FALSE))</f>
        <v>Platform Services</v>
      </c>
      <c r="J3584" t="str">
        <f>IF(VLOOKUP(TRM!A2782,'TRM - TBM Crosswalk'!$A$2:'TRM - TBM Crosswalk'!$I$1008,8,FALSE)=0,"",VLOOKUP(TRM!A2782,'TRM - TBM Crosswalk'!$A$2:'TRM - TBM Crosswalk'!$I$1008,8,FALSE))</f>
        <v>Applications Services</v>
      </c>
      <c r="K3584" t="str">
        <f>IF(VLOOKUP(TRM!A2782,'TRM - TBM Crosswalk'!$A$2:'TRM - TBM Crosswalk'!$I$1008,9,FALSE)=0,"",VLOOKUP(TRM!A2782,'TRM - TBM Crosswalk'!$A$2:'TRM - TBM Crosswalk'!$I$1008,9,FALSE))</f>
        <v>Content Management</v>
      </c>
    </row>
    <row r="3585" spans="1:11" x14ac:dyDescent="0.45">
      <c r="A3585" t="str">
        <f>TRM!A2783</f>
        <v>A02.023.260</v>
      </c>
      <c r="B3585" t="str">
        <f>TRM!B2783</f>
        <v>Document Imaging and OCR</v>
      </c>
      <c r="C3585" t="str">
        <f>TRM!C2783</f>
        <v>Epson FF-640 Userâ€™s Guide version | 1.0</v>
      </c>
      <c r="D3585">
        <f>TRM!D2783</f>
        <v>0</v>
      </c>
      <c r="E3585" t="str">
        <f>IF(VLOOKUP(TRM!A2783,'TRM - TBM Crosswalk'!$A$2:'TRM - TBM Crosswalk'!$I$1008,3,FALSE)="N/A","TBD","")</f>
        <v/>
      </c>
      <c r="F3585" t="str">
        <f>IF(VLOOKUP(TRM!A2783,'TRM - TBM Crosswalk'!$A$2:'TRM - TBM Crosswalk'!$I$1008,4,FALSE)=0,"",VLOOKUP(TRM!A2783,'TRM - TBM Crosswalk'!$A$2:'TRM - TBM Crosswalk'!$I$1008,4,FALSE))</f>
        <v/>
      </c>
      <c r="G3585" t="str">
        <f>IF(VLOOKUP(TRM!A2783,'TRM - TBM Crosswalk'!$A$2:'TRM - TBM Crosswalk'!$I$1008,5,FALSE)=0,"",VLOOKUP(TRM!A2783,'TRM - TBM Crosswalk'!$A$2:'TRM - TBM Crosswalk'!$I$1008,5,FALSE))</f>
        <v/>
      </c>
      <c r="H3585" t="str">
        <f>IF(VLOOKUP(TRM!A2783,'TRM - TBM Crosswalk'!$A$2:'TRM - TBM Crosswalk'!$I$1008,6,FALSE)=0,"",VLOOKUP(TRM!A2783,'TRM - TBM Crosswalk'!$A$2:'TRM - TBM Crosswalk'!$I$1008,6,FALSE))</f>
        <v/>
      </c>
      <c r="I3585" t="str">
        <f>IF(VLOOKUP(TRM!A2783,'TRM - TBM Crosswalk'!$A$2:'TRM - TBM Crosswalk'!$I$1008,7,FALSE)=0,"",VLOOKUP(TRM!A2783,'TRM - TBM Crosswalk'!$A$2:'TRM - TBM Crosswalk'!$I$1008,7,FALSE))</f>
        <v>Platform Services</v>
      </c>
      <c r="J3585" t="str">
        <f>IF(VLOOKUP(TRM!A2783,'TRM - TBM Crosswalk'!$A$2:'TRM - TBM Crosswalk'!$I$1008,8,FALSE)=0,"",VLOOKUP(TRM!A2783,'TRM - TBM Crosswalk'!$A$2:'TRM - TBM Crosswalk'!$I$1008,8,FALSE))</f>
        <v>Applications Services</v>
      </c>
      <c r="K3585" t="str">
        <f>IF(VLOOKUP(TRM!A2783,'TRM - TBM Crosswalk'!$A$2:'TRM - TBM Crosswalk'!$I$1008,9,FALSE)=0,"",VLOOKUP(TRM!A2783,'TRM - TBM Crosswalk'!$A$2:'TRM - TBM Crosswalk'!$I$1008,9,FALSE))</f>
        <v>Content Management</v>
      </c>
    </row>
    <row r="3586" spans="1:11" x14ac:dyDescent="0.45">
      <c r="A3586" t="str">
        <f>TRM!A2784</f>
        <v>A02.023.260</v>
      </c>
      <c r="B3586" t="str">
        <f>TRM!B2784</f>
        <v>Document Imaging and OCR</v>
      </c>
      <c r="C3586" t="str">
        <f>TRM!C2784</f>
        <v>Epson FF-680W Userâ€™s Guide | 1.0</v>
      </c>
      <c r="D3586">
        <f>TRM!D2784</f>
        <v>0</v>
      </c>
      <c r="E3586" t="str">
        <f>IF(VLOOKUP(TRM!A2784,'TRM - TBM Crosswalk'!$A$2:'TRM - TBM Crosswalk'!$I$1008,3,FALSE)="N/A","TBD","")</f>
        <v/>
      </c>
      <c r="F3586" t="str">
        <f>IF(VLOOKUP(TRM!A2784,'TRM - TBM Crosswalk'!$A$2:'TRM - TBM Crosswalk'!$I$1008,4,FALSE)=0,"",VLOOKUP(TRM!A2784,'TRM - TBM Crosswalk'!$A$2:'TRM - TBM Crosswalk'!$I$1008,4,FALSE))</f>
        <v/>
      </c>
      <c r="G3586" t="str">
        <f>IF(VLOOKUP(TRM!A2784,'TRM - TBM Crosswalk'!$A$2:'TRM - TBM Crosswalk'!$I$1008,5,FALSE)=0,"",VLOOKUP(TRM!A2784,'TRM - TBM Crosswalk'!$A$2:'TRM - TBM Crosswalk'!$I$1008,5,FALSE))</f>
        <v/>
      </c>
      <c r="H3586" t="str">
        <f>IF(VLOOKUP(TRM!A2784,'TRM - TBM Crosswalk'!$A$2:'TRM - TBM Crosswalk'!$I$1008,6,FALSE)=0,"",VLOOKUP(TRM!A2784,'TRM - TBM Crosswalk'!$A$2:'TRM - TBM Crosswalk'!$I$1008,6,FALSE))</f>
        <v/>
      </c>
      <c r="I3586" t="str">
        <f>IF(VLOOKUP(TRM!A2784,'TRM - TBM Crosswalk'!$A$2:'TRM - TBM Crosswalk'!$I$1008,7,FALSE)=0,"",VLOOKUP(TRM!A2784,'TRM - TBM Crosswalk'!$A$2:'TRM - TBM Crosswalk'!$I$1008,7,FALSE))</f>
        <v>Platform Services</v>
      </c>
      <c r="J3586" t="str">
        <f>IF(VLOOKUP(TRM!A2784,'TRM - TBM Crosswalk'!$A$2:'TRM - TBM Crosswalk'!$I$1008,8,FALSE)=0,"",VLOOKUP(TRM!A2784,'TRM - TBM Crosswalk'!$A$2:'TRM - TBM Crosswalk'!$I$1008,8,FALSE))</f>
        <v>Applications Services</v>
      </c>
      <c r="K3586" t="str">
        <f>IF(VLOOKUP(TRM!A2784,'TRM - TBM Crosswalk'!$A$2:'TRM - TBM Crosswalk'!$I$1008,9,FALSE)=0,"",VLOOKUP(TRM!A2784,'TRM - TBM Crosswalk'!$A$2:'TRM - TBM Crosswalk'!$I$1008,9,FALSE))</f>
        <v>Content Management</v>
      </c>
    </row>
    <row r="3587" spans="1:11" x14ac:dyDescent="0.45">
      <c r="A3587" t="str">
        <f>TRM!A2785</f>
        <v>A02.023.260</v>
      </c>
      <c r="B3587" t="str">
        <f>TRM!B2785</f>
        <v>Document Imaging and OCR</v>
      </c>
      <c r="C3587" t="str">
        <f>TRM!C2785</f>
        <v>EPSON Perfection V500 Office Scanner Driver Update</v>
      </c>
      <c r="D3587">
        <f>TRM!D2785</f>
        <v>0</v>
      </c>
      <c r="E3587" t="str">
        <f>IF(VLOOKUP(TRM!A2785,'TRM - TBM Crosswalk'!$A$2:'TRM - TBM Crosswalk'!$I$1008,3,FALSE)="N/A","TBD","")</f>
        <v/>
      </c>
      <c r="F3587" t="str">
        <f>IF(VLOOKUP(TRM!A2785,'TRM - TBM Crosswalk'!$A$2:'TRM - TBM Crosswalk'!$I$1008,4,FALSE)=0,"",VLOOKUP(TRM!A2785,'TRM - TBM Crosswalk'!$A$2:'TRM - TBM Crosswalk'!$I$1008,4,FALSE))</f>
        <v/>
      </c>
      <c r="G3587" t="str">
        <f>IF(VLOOKUP(TRM!A2785,'TRM - TBM Crosswalk'!$A$2:'TRM - TBM Crosswalk'!$I$1008,5,FALSE)=0,"",VLOOKUP(TRM!A2785,'TRM - TBM Crosswalk'!$A$2:'TRM - TBM Crosswalk'!$I$1008,5,FALSE))</f>
        <v/>
      </c>
      <c r="H3587" t="str">
        <f>IF(VLOOKUP(TRM!A2785,'TRM - TBM Crosswalk'!$A$2:'TRM - TBM Crosswalk'!$I$1008,6,FALSE)=0,"",VLOOKUP(TRM!A2785,'TRM - TBM Crosswalk'!$A$2:'TRM - TBM Crosswalk'!$I$1008,6,FALSE))</f>
        <v/>
      </c>
      <c r="I3587" t="str">
        <f>IF(VLOOKUP(TRM!A2785,'TRM - TBM Crosswalk'!$A$2:'TRM - TBM Crosswalk'!$I$1008,7,FALSE)=0,"",VLOOKUP(TRM!A2785,'TRM - TBM Crosswalk'!$A$2:'TRM - TBM Crosswalk'!$I$1008,7,FALSE))</f>
        <v>Platform Services</v>
      </c>
      <c r="J3587" t="str">
        <f>IF(VLOOKUP(TRM!A2785,'TRM - TBM Crosswalk'!$A$2:'TRM - TBM Crosswalk'!$I$1008,8,FALSE)=0,"",VLOOKUP(TRM!A2785,'TRM - TBM Crosswalk'!$A$2:'TRM - TBM Crosswalk'!$I$1008,8,FALSE))</f>
        <v>Applications Services</v>
      </c>
      <c r="K3587" t="str">
        <f>IF(VLOOKUP(TRM!A2785,'TRM - TBM Crosswalk'!$A$2:'TRM - TBM Crosswalk'!$I$1008,9,FALSE)=0,"",VLOOKUP(TRM!A2785,'TRM - TBM Crosswalk'!$A$2:'TRM - TBM Crosswalk'!$I$1008,9,FALSE))</f>
        <v>Content Management</v>
      </c>
    </row>
    <row r="3588" spans="1:11" x14ac:dyDescent="0.45">
      <c r="A3588" t="str">
        <f>TRM!A2786</f>
        <v>A02.023.260</v>
      </c>
      <c r="B3588" t="str">
        <f>TRM!B2786</f>
        <v>Document Imaging and OCR</v>
      </c>
      <c r="C3588" t="str">
        <f>TRM!C2786</f>
        <v>EPSON Scan</v>
      </c>
      <c r="D3588">
        <f>TRM!D2786</f>
        <v>0</v>
      </c>
      <c r="E3588" t="str">
        <f>IF(VLOOKUP(TRM!A2786,'TRM - TBM Crosswalk'!$A$2:'TRM - TBM Crosswalk'!$I$1008,3,FALSE)="N/A","TBD","")</f>
        <v/>
      </c>
      <c r="F3588" t="str">
        <f>IF(VLOOKUP(TRM!A2786,'TRM - TBM Crosswalk'!$A$2:'TRM - TBM Crosswalk'!$I$1008,4,FALSE)=0,"",VLOOKUP(TRM!A2786,'TRM - TBM Crosswalk'!$A$2:'TRM - TBM Crosswalk'!$I$1008,4,FALSE))</f>
        <v/>
      </c>
      <c r="G3588" t="str">
        <f>IF(VLOOKUP(TRM!A2786,'TRM - TBM Crosswalk'!$A$2:'TRM - TBM Crosswalk'!$I$1008,5,FALSE)=0,"",VLOOKUP(TRM!A2786,'TRM - TBM Crosswalk'!$A$2:'TRM - TBM Crosswalk'!$I$1008,5,FALSE))</f>
        <v/>
      </c>
      <c r="H3588" t="str">
        <f>IF(VLOOKUP(TRM!A2786,'TRM - TBM Crosswalk'!$A$2:'TRM - TBM Crosswalk'!$I$1008,6,FALSE)=0,"",VLOOKUP(TRM!A2786,'TRM - TBM Crosswalk'!$A$2:'TRM - TBM Crosswalk'!$I$1008,6,FALSE))</f>
        <v/>
      </c>
      <c r="I3588" t="str">
        <f>IF(VLOOKUP(TRM!A2786,'TRM - TBM Crosswalk'!$A$2:'TRM - TBM Crosswalk'!$I$1008,7,FALSE)=0,"",VLOOKUP(TRM!A2786,'TRM - TBM Crosswalk'!$A$2:'TRM - TBM Crosswalk'!$I$1008,7,FALSE))</f>
        <v>Platform Services</v>
      </c>
      <c r="J3588" t="str">
        <f>IF(VLOOKUP(TRM!A2786,'TRM - TBM Crosswalk'!$A$2:'TRM - TBM Crosswalk'!$I$1008,8,FALSE)=0,"",VLOOKUP(TRM!A2786,'TRM - TBM Crosswalk'!$A$2:'TRM - TBM Crosswalk'!$I$1008,8,FALSE))</f>
        <v>Applications Services</v>
      </c>
      <c r="K3588" t="str">
        <f>IF(VLOOKUP(TRM!A2786,'TRM - TBM Crosswalk'!$A$2:'TRM - TBM Crosswalk'!$I$1008,9,FALSE)=0,"",VLOOKUP(TRM!A2786,'TRM - TBM Crosswalk'!$A$2:'TRM - TBM Crosswalk'!$I$1008,9,FALSE))</f>
        <v>Content Management</v>
      </c>
    </row>
    <row r="3589" spans="1:11" x14ac:dyDescent="0.45">
      <c r="A3589" t="str">
        <f>TRM!A2787</f>
        <v>A02.023.260</v>
      </c>
      <c r="B3589" t="str">
        <f>TRM!B2787</f>
        <v>Document Imaging and OCR</v>
      </c>
      <c r="C3589" t="str">
        <f>TRM!C2787</f>
        <v>Epson Scan 2</v>
      </c>
      <c r="D3589">
        <f>TRM!D2787</f>
        <v>0</v>
      </c>
      <c r="E3589" t="str">
        <f>IF(VLOOKUP(TRM!A2787,'TRM - TBM Crosswalk'!$A$2:'TRM - TBM Crosswalk'!$I$1008,3,FALSE)="N/A","TBD","")</f>
        <v/>
      </c>
      <c r="F3589" t="str">
        <f>IF(VLOOKUP(TRM!A2787,'TRM - TBM Crosswalk'!$A$2:'TRM - TBM Crosswalk'!$I$1008,4,FALSE)=0,"",VLOOKUP(TRM!A2787,'TRM - TBM Crosswalk'!$A$2:'TRM - TBM Crosswalk'!$I$1008,4,FALSE))</f>
        <v/>
      </c>
      <c r="G3589" t="str">
        <f>IF(VLOOKUP(TRM!A2787,'TRM - TBM Crosswalk'!$A$2:'TRM - TBM Crosswalk'!$I$1008,5,FALSE)=0,"",VLOOKUP(TRM!A2787,'TRM - TBM Crosswalk'!$A$2:'TRM - TBM Crosswalk'!$I$1008,5,FALSE))</f>
        <v/>
      </c>
      <c r="H3589" t="str">
        <f>IF(VLOOKUP(TRM!A2787,'TRM - TBM Crosswalk'!$A$2:'TRM - TBM Crosswalk'!$I$1008,6,FALSE)=0,"",VLOOKUP(TRM!A2787,'TRM - TBM Crosswalk'!$A$2:'TRM - TBM Crosswalk'!$I$1008,6,FALSE))</f>
        <v/>
      </c>
      <c r="I3589" t="str">
        <f>IF(VLOOKUP(TRM!A2787,'TRM - TBM Crosswalk'!$A$2:'TRM - TBM Crosswalk'!$I$1008,7,FALSE)=0,"",VLOOKUP(TRM!A2787,'TRM - TBM Crosswalk'!$A$2:'TRM - TBM Crosswalk'!$I$1008,7,FALSE))</f>
        <v>Platform Services</v>
      </c>
      <c r="J3589" t="str">
        <f>IF(VLOOKUP(TRM!A2787,'TRM - TBM Crosswalk'!$A$2:'TRM - TBM Crosswalk'!$I$1008,8,FALSE)=0,"",VLOOKUP(TRM!A2787,'TRM - TBM Crosswalk'!$A$2:'TRM - TBM Crosswalk'!$I$1008,8,FALSE))</f>
        <v>Applications Services</v>
      </c>
      <c r="K3589" t="str">
        <f>IF(VLOOKUP(TRM!A2787,'TRM - TBM Crosswalk'!$A$2:'TRM - TBM Crosswalk'!$I$1008,9,FALSE)=0,"",VLOOKUP(TRM!A2787,'TRM - TBM Crosswalk'!$A$2:'TRM - TBM Crosswalk'!$I$1008,9,FALSE))</f>
        <v>Content Management</v>
      </c>
    </row>
    <row r="3590" spans="1:11" x14ac:dyDescent="0.45">
      <c r="A3590" t="str">
        <f>TRM!A2788</f>
        <v>A02.023.260</v>
      </c>
      <c r="B3590" t="str">
        <f>TRM!B2788</f>
        <v>Document Imaging and OCR</v>
      </c>
      <c r="C3590" t="str">
        <f>TRM!C2788</f>
        <v>EPSON Scan OCR Component | 2.20.0000</v>
      </c>
      <c r="D3590">
        <f>TRM!D2788</f>
        <v>0</v>
      </c>
      <c r="E3590" t="str">
        <f>IF(VLOOKUP(TRM!A2788,'TRM - TBM Crosswalk'!$A$2:'TRM - TBM Crosswalk'!$I$1008,3,FALSE)="N/A","TBD","")</f>
        <v/>
      </c>
      <c r="F3590" t="str">
        <f>IF(VLOOKUP(TRM!A2788,'TRM - TBM Crosswalk'!$A$2:'TRM - TBM Crosswalk'!$I$1008,4,FALSE)=0,"",VLOOKUP(TRM!A2788,'TRM - TBM Crosswalk'!$A$2:'TRM - TBM Crosswalk'!$I$1008,4,FALSE))</f>
        <v/>
      </c>
      <c r="G3590" t="str">
        <f>IF(VLOOKUP(TRM!A2788,'TRM - TBM Crosswalk'!$A$2:'TRM - TBM Crosswalk'!$I$1008,5,FALSE)=0,"",VLOOKUP(TRM!A2788,'TRM - TBM Crosswalk'!$A$2:'TRM - TBM Crosswalk'!$I$1008,5,FALSE))</f>
        <v/>
      </c>
      <c r="H3590" t="str">
        <f>IF(VLOOKUP(TRM!A2788,'TRM - TBM Crosswalk'!$A$2:'TRM - TBM Crosswalk'!$I$1008,6,FALSE)=0,"",VLOOKUP(TRM!A2788,'TRM - TBM Crosswalk'!$A$2:'TRM - TBM Crosswalk'!$I$1008,6,FALSE))</f>
        <v/>
      </c>
      <c r="I3590" t="str">
        <f>IF(VLOOKUP(TRM!A2788,'TRM - TBM Crosswalk'!$A$2:'TRM - TBM Crosswalk'!$I$1008,7,FALSE)=0,"",VLOOKUP(TRM!A2788,'TRM - TBM Crosswalk'!$A$2:'TRM - TBM Crosswalk'!$I$1008,7,FALSE))</f>
        <v>Platform Services</v>
      </c>
      <c r="J3590" t="str">
        <f>IF(VLOOKUP(TRM!A2788,'TRM - TBM Crosswalk'!$A$2:'TRM - TBM Crosswalk'!$I$1008,8,FALSE)=0,"",VLOOKUP(TRM!A2788,'TRM - TBM Crosswalk'!$A$2:'TRM - TBM Crosswalk'!$I$1008,8,FALSE))</f>
        <v>Applications Services</v>
      </c>
      <c r="K3590" t="str">
        <f>IF(VLOOKUP(TRM!A2788,'TRM - TBM Crosswalk'!$A$2:'TRM - TBM Crosswalk'!$I$1008,9,FALSE)=0,"",VLOOKUP(TRM!A2788,'TRM - TBM Crosswalk'!$A$2:'TRM - TBM Crosswalk'!$I$1008,9,FALSE))</f>
        <v>Content Management</v>
      </c>
    </row>
    <row r="3591" spans="1:11" x14ac:dyDescent="0.45">
      <c r="A3591" t="str">
        <f>TRM!A2789</f>
        <v>A02.023.260</v>
      </c>
      <c r="B3591" t="str">
        <f>TRM!B2789</f>
        <v>Document Imaging and OCR</v>
      </c>
      <c r="C3591" t="str">
        <f>TRM!C2789</f>
        <v>EPSON Scan OCR Component | 2.30.00</v>
      </c>
      <c r="D3591">
        <f>TRM!D2789</f>
        <v>0</v>
      </c>
      <c r="E3591" t="str">
        <f>IF(VLOOKUP(TRM!A2789,'TRM - TBM Crosswalk'!$A$2:'TRM - TBM Crosswalk'!$I$1008,3,FALSE)="N/A","TBD","")</f>
        <v/>
      </c>
      <c r="F3591" t="str">
        <f>IF(VLOOKUP(TRM!A2789,'TRM - TBM Crosswalk'!$A$2:'TRM - TBM Crosswalk'!$I$1008,4,FALSE)=0,"",VLOOKUP(TRM!A2789,'TRM - TBM Crosswalk'!$A$2:'TRM - TBM Crosswalk'!$I$1008,4,FALSE))</f>
        <v/>
      </c>
      <c r="G3591" t="str">
        <f>IF(VLOOKUP(TRM!A2789,'TRM - TBM Crosswalk'!$A$2:'TRM - TBM Crosswalk'!$I$1008,5,FALSE)=0,"",VLOOKUP(TRM!A2789,'TRM - TBM Crosswalk'!$A$2:'TRM - TBM Crosswalk'!$I$1008,5,FALSE))</f>
        <v/>
      </c>
      <c r="H3591" t="str">
        <f>IF(VLOOKUP(TRM!A2789,'TRM - TBM Crosswalk'!$A$2:'TRM - TBM Crosswalk'!$I$1008,6,FALSE)=0,"",VLOOKUP(TRM!A2789,'TRM - TBM Crosswalk'!$A$2:'TRM - TBM Crosswalk'!$I$1008,6,FALSE))</f>
        <v/>
      </c>
      <c r="I3591" t="str">
        <f>IF(VLOOKUP(TRM!A2789,'TRM - TBM Crosswalk'!$A$2:'TRM - TBM Crosswalk'!$I$1008,7,FALSE)=0,"",VLOOKUP(TRM!A2789,'TRM - TBM Crosswalk'!$A$2:'TRM - TBM Crosswalk'!$I$1008,7,FALSE))</f>
        <v>Platform Services</v>
      </c>
      <c r="J3591" t="str">
        <f>IF(VLOOKUP(TRM!A2789,'TRM - TBM Crosswalk'!$A$2:'TRM - TBM Crosswalk'!$I$1008,8,FALSE)=0,"",VLOOKUP(TRM!A2789,'TRM - TBM Crosswalk'!$A$2:'TRM - TBM Crosswalk'!$I$1008,8,FALSE))</f>
        <v>Applications Services</v>
      </c>
      <c r="K3591" t="str">
        <f>IF(VLOOKUP(TRM!A2789,'TRM - TBM Crosswalk'!$A$2:'TRM - TBM Crosswalk'!$I$1008,9,FALSE)=0,"",VLOOKUP(TRM!A2789,'TRM - TBM Crosswalk'!$A$2:'TRM - TBM Crosswalk'!$I$1008,9,FALSE))</f>
        <v>Content Management</v>
      </c>
    </row>
    <row r="3592" spans="1:11" x14ac:dyDescent="0.45">
      <c r="A3592" t="str">
        <f>TRM!A2790</f>
        <v>A02.023.260</v>
      </c>
      <c r="B3592" t="str">
        <f>TRM!B2790</f>
        <v>Document Imaging and OCR</v>
      </c>
      <c r="C3592" t="str">
        <f>TRM!C2790</f>
        <v>EPSON Scan OCR Component | 3.00.01</v>
      </c>
      <c r="D3592">
        <f>TRM!D2790</f>
        <v>0</v>
      </c>
      <c r="E3592" t="str">
        <f>IF(VLOOKUP(TRM!A2790,'TRM - TBM Crosswalk'!$A$2:'TRM - TBM Crosswalk'!$I$1008,3,FALSE)="N/A","TBD","")</f>
        <v/>
      </c>
      <c r="F3592" t="str">
        <f>IF(VLOOKUP(TRM!A2790,'TRM - TBM Crosswalk'!$A$2:'TRM - TBM Crosswalk'!$I$1008,4,FALSE)=0,"",VLOOKUP(TRM!A2790,'TRM - TBM Crosswalk'!$A$2:'TRM - TBM Crosswalk'!$I$1008,4,FALSE))</f>
        <v/>
      </c>
      <c r="G3592" t="str">
        <f>IF(VLOOKUP(TRM!A2790,'TRM - TBM Crosswalk'!$A$2:'TRM - TBM Crosswalk'!$I$1008,5,FALSE)=0,"",VLOOKUP(TRM!A2790,'TRM - TBM Crosswalk'!$A$2:'TRM - TBM Crosswalk'!$I$1008,5,FALSE))</f>
        <v/>
      </c>
      <c r="H3592" t="str">
        <f>IF(VLOOKUP(TRM!A2790,'TRM - TBM Crosswalk'!$A$2:'TRM - TBM Crosswalk'!$I$1008,6,FALSE)=0,"",VLOOKUP(TRM!A2790,'TRM - TBM Crosswalk'!$A$2:'TRM - TBM Crosswalk'!$I$1008,6,FALSE))</f>
        <v/>
      </c>
      <c r="I3592" t="str">
        <f>IF(VLOOKUP(TRM!A2790,'TRM - TBM Crosswalk'!$A$2:'TRM - TBM Crosswalk'!$I$1008,7,FALSE)=0,"",VLOOKUP(TRM!A2790,'TRM - TBM Crosswalk'!$A$2:'TRM - TBM Crosswalk'!$I$1008,7,FALSE))</f>
        <v>Platform Services</v>
      </c>
      <c r="J3592" t="str">
        <f>IF(VLOOKUP(TRM!A2790,'TRM - TBM Crosswalk'!$A$2:'TRM - TBM Crosswalk'!$I$1008,8,FALSE)=0,"",VLOOKUP(TRM!A2790,'TRM - TBM Crosswalk'!$A$2:'TRM - TBM Crosswalk'!$I$1008,8,FALSE))</f>
        <v>Applications Services</v>
      </c>
      <c r="K3592" t="str">
        <f>IF(VLOOKUP(TRM!A2790,'TRM - TBM Crosswalk'!$A$2:'TRM - TBM Crosswalk'!$I$1008,9,FALSE)=0,"",VLOOKUP(TRM!A2790,'TRM - TBM Crosswalk'!$A$2:'TRM - TBM Crosswalk'!$I$1008,9,FALSE))</f>
        <v>Content Management</v>
      </c>
    </row>
    <row r="3593" spans="1:11" x14ac:dyDescent="0.45">
      <c r="A3593" t="str">
        <f>TRM!A2791</f>
        <v>A02.023.260</v>
      </c>
      <c r="B3593" t="str">
        <f>TRM!B2791</f>
        <v>Document Imaging and OCR</v>
      </c>
      <c r="C3593" t="str">
        <f>TRM!C2791</f>
        <v>EPSON Scan OCR Component | 3.00.03</v>
      </c>
      <c r="D3593">
        <f>TRM!D2791</f>
        <v>0</v>
      </c>
      <c r="E3593" t="str">
        <f>IF(VLOOKUP(TRM!A2791,'TRM - TBM Crosswalk'!$A$2:'TRM - TBM Crosswalk'!$I$1008,3,FALSE)="N/A","TBD","")</f>
        <v/>
      </c>
      <c r="F3593" t="str">
        <f>IF(VLOOKUP(TRM!A2791,'TRM - TBM Crosswalk'!$A$2:'TRM - TBM Crosswalk'!$I$1008,4,FALSE)=0,"",VLOOKUP(TRM!A2791,'TRM - TBM Crosswalk'!$A$2:'TRM - TBM Crosswalk'!$I$1008,4,FALSE))</f>
        <v/>
      </c>
      <c r="G3593" t="str">
        <f>IF(VLOOKUP(TRM!A2791,'TRM - TBM Crosswalk'!$A$2:'TRM - TBM Crosswalk'!$I$1008,5,FALSE)=0,"",VLOOKUP(TRM!A2791,'TRM - TBM Crosswalk'!$A$2:'TRM - TBM Crosswalk'!$I$1008,5,FALSE))</f>
        <v/>
      </c>
      <c r="H3593" t="str">
        <f>IF(VLOOKUP(TRM!A2791,'TRM - TBM Crosswalk'!$A$2:'TRM - TBM Crosswalk'!$I$1008,6,FALSE)=0,"",VLOOKUP(TRM!A2791,'TRM - TBM Crosswalk'!$A$2:'TRM - TBM Crosswalk'!$I$1008,6,FALSE))</f>
        <v/>
      </c>
      <c r="I3593" t="str">
        <f>IF(VLOOKUP(TRM!A2791,'TRM - TBM Crosswalk'!$A$2:'TRM - TBM Crosswalk'!$I$1008,7,FALSE)=0,"",VLOOKUP(TRM!A2791,'TRM - TBM Crosswalk'!$A$2:'TRM - TBM Crosswalk'!$I$1008,7,FALSE))</f>
        <v>Platform Services</v>
      </c>
      <c r="J3593" t="str">
        <f>IF(VLOOKUP(TRM!A2791,'TRM - TBM Crosswalk'!$A$2:'TRM - TBM Crosswalk'!$I$1008,8,FALSE)=0,"",VLOOKUP(TRM!A2791,'TRM - TBM Crosswalk'!$A$2:'TRM - TBM Crosswalk'!$I$1008,8,FALSE))</f>
        <v>Applications Services</v>
      </c>
      <c r="K3593" t="str">
        <f>IF(VLOOKUP(TRM!A2791,'TRM - TBM Crosswalk'!$A$2:'TRM - TBM Crosswalk'!$I$1008,9,FALSE)=0,"",VLOOKUP(TRM!A2791,'TRM - TBM Crosswalk'!$A$2:'TRM - TBM Crosswalk'!$I$1008,9,FALSE))</f>
        <v>Content Management</v>
      </c>
    </row>
    <row r="3594" spans="1:11" x14ac:dyDescent="0.45">
      <c r="A3594" t="str">
        <f>TRM!A2969</f>
        <v>A02.023.260</v>
      </c>
      <c r="B3594" t="str">
        <f>TRM!B2969</f>
        <v>Document Imaging and OCR</v>
      </c>
      <c r="C3594" t="str">
        <f>TRM!C2969</f>
        <v>OneTouch 4 OCR Module 19.11 | 2.1.115.12165</v>
      </c>
      <c r="D3594">
        <f>TRM!D2969</f>
        <v>0</v>
      </c>
      <c r="E3594" t="str">
        <f>IF(VLOOKUP(TRM!A2969,'TRM - TBM Crosswalk'!$A$2:'TRM - TBM Crosswalk'!$I$1008,3,FALSE)="N/A","TBD","")</f>
        <v/>
      </c>
      <c r="F3594" t="str">
        <f>IF(VLOOKUP(TRM!A2969,'TRM - TBM Crosswalk'!$A$2:'TRM - TBM Crosswalk'!$I$1008,4,FALSE)=0,"",VLOOKUP(TRM!A2969,'TRM - TBM Crosswalk'!$A$2:'TRM - TBM Crosswalk'!$I$1008,4,FALSE))</f>
        <v/>
      </c>
      <c r="G3594" t="str">
        <f>IF(VLOOKUP(TRM!A2969,'TRM - TBM Crosswalk'!$A$2:'TRM - TBM Crosswalk'!$I$1008,5,FALSE)=0,"",VLOOKUP(TRM!A2969,'TRM - TBM Crosswalk'!$A$2:'TRM - TBM Crosswalk'!$I$1008,5,FALSE))</f>
        <v/>
      </c>
      <c r="H3594" t="str">
        <f>IF(VLOOKUP(TRM!A2969,'TRM - TBM Crosswalk'!$A$2:'TRM - TBM Crosswalk'!$I$1008,6,FALSE)=0,"",VLOOKUP(TRM!A2969,'TRM - TBM Crosswalk'!$A$2:'TRM - TBM Crosswalk'!$I$1008,6,FALSE))</f>
        <v/>
      </c>
      <c r="I3594" t="str">
        <f>IF(VLOOKUP(TRM!A2969,'TRM - TBM Crosswalk'!$A$2:'TRM - TBM Crosswalk'!$I$1008,7,FALSE)=0,"",VLOOKUP(TRM!A2969,'TRM - TBM Crosswalk'!$A$2:'TRM - TBM Crosswalk'!$I$1008,7,FALSE))</f>
        <v>Platform Services</v>
      </c>
      <c r="J3594" t="str">
        <f>IF(VLOOKUP(TRM!A2969,'TRM - TBM Crosswalk'!$A$2:'TRM - TBM Crosswalk'!$I$1008,8,FALSE)=0,"",VLOOKUP(TRM!A2969,'TRM - TBM Crosswalk'!$A$2:'TRM - TBM Crosswalk'!$I$1008,8,FALSE))</f>
        <v>Applications Services</v>
      </c>
      <c r="K3594" t="str">
        <f>IF(VLOOKUP(TRM!A2969,'TRM - TBM Crosswalk'!$A$2:'TRM - TBM Crosswalk'!$I$1008,9,FALSE)=0,"",VLOOKUP(TRM!A2969,'TRM - TBM Crosswalk'!$A$2:'TRM - TBM Crosswalk'!$I$1008,9,FALSE))</f>
        <v>Content Management</v>
      </c>
    </row>
    <row r="3595" spans="1:11" x14ac:dyDescent="0.45">
      <c r="A3595" t="str">
        <f>TRM!A2972</f>
        <v>A02.023.260</v>
      </c>
      <c r="B3595" t="str">
        <f>TRM!B2972</f>
        <v>Document Imaging and OCR</v>
      </c>
      <c r="C3595" t="str">
        <f>TRM!C2972</f>
        <v>OneTouch 4 OCR Module 19.11 | 2.1.319.1163</v>
      </c>
      <c r="D3595">
        <f>TRM!D2972</f>
        <v>0</v>
      </c>
      <c r="E3595" t="str">
        <f>IF(VLOOKUP(TRM!A2972,'TRM - TBM Crosswalk'!$A$2:'TRM - TBM Crosswalk'!$I$1008,3,FALSE)="N/A","TBD","")</f>
        <v/>
      </c>
      <c r="F3595" t="str">
        <f>IF(VLOOKUP(TRM!A2972,'TRM - TBM Crosswalk'!$A$2:'TRM - TBM Crosswalk'!$I$1008,4,FALSE)=0,"",VLOOKUP(TRM!A2972,'TRM - TBM Crosswalk'!$A$2:'TRM - TBM Crosswalk'!$I$1008,4,FALSE))</f>
        <v/>
      </c>
      <c r="G3595" t="str">
        <f>IF(VLOOKUP(TRM!A2972,'TRM - TBM Crosswalk'!$A$2:'TRM - TBM Crosswalk'!$I$1008,5,FALSE)=0,"",VLOOKUP(TRM!A2972,'TRM - TBM Crosswalk'!$A$2:'TRM - TBM Crosswalk'!$I$1008,5,FALSE))</f>
        <v/>
      </c>
      <c r="H3595" t="str">
        <f>IF(VLOOKUP(TRM!A2972,'TRM - TBM Crosswalk'!$A$2:'TRM - TBM Crosswalk'!$I$1008,6,FALSE)=0,"",VLOOKUP(TRM!A2972,'TRM - TBM Crosswalk'!$A$2:'TRM - TBM Crosswalk'!$I$1008,6,FALSE))</f>
        <v/>
      </c>
      <c r="I3595" t="str">
        <f>IF(VLOOKUP(TRM!A2972,'TRM - TBM Crosswalk'!$A$2:'TRM - TBM Crosswalk'!$I$1008,7,FALSE)=0,"",VLOOKUP(TRM!A2972,'TRM - TBM Crosswalk'!$A$2:'TRM - TBM Crosswalk'!$I$1008,7,FALSE))</f>
        <v>Platform Services</v>
      </c>
      <c r="J3595" t="str">
        <f>IF(VLOOKUP(TRM!A2972,'TRM - TBM Crosswalk'!$A$2:'TRM - TBM Crosswalk'!$I$1008,8,FALSE)=0,"",VLOOKUP(TRM!A2972,'TRM - TBM Crosswalk'!$A$2:'TRM - TBM Crosswalk'!$I$1008,8,FALSE))</f>
        <v>Applications Services</v>
      </c>
      <c r="K3595" t="str">
        <f>IF(VLOOKUP(TRM!A2972,'TRM - TBM Crosswalk'!$A$2:'TRM - TBM Crosswalk'!$I$1008,9,FALSE)=0,"",VLOOKUP(TRM!A2972,'TRM - TBM Crosswalk'!$A$2:'TRM - TBM Crosswalk'!$I$1008,9,FALSE))</f>
        <v>Content Management</v>
      </c>
    </row>
    <row r="3596" spans="1:11" x14ac:dyDescent="0.45">
      <c r="A3596" t="str">
        <f>TRM!A3081</f>
        <v>A02.023.260</v>
      </c>
      <c r="B3596" t="str">
        <f>TRM!B3081</f>
        <v>Document Imaging and OCR</v>
      </c>
      <c r="C3596" t="str">
        <f>TRM!C3081</f>
        <v>Scanjet 5590 | 14.5</v>
      </c>
      <c r="D3596">
        <f>TRM!D3081</f>
        <v>0</v>
      </c>
      <c r="E3596" t="str">
        <f>IF(VLOOKUP(TRM!A3081,'TRM - TBM Crosswalk'!$A$2:'TRM - TBM Crosswalk'!$I$1008,3,FALSE)="N/A","TBD","")</f>
        <v/>
      </c>
      <c r="F3596" t="str">
        <f>IF(VLOOKUP(TRM!A3081,'TRM - TBM Crosswalk'!$A$2:'TRM - TBM Crosswalk'!$I$1008,4,FALSE)=0,"",VLOOKUP(TRM!A3081,'TRM - TBM Crosswalk'!$A$2:'TRM - TBM Crosswalk'!$I$1008,4,FALSE))</f>
        <v/>
      </c>
      <c r="G3596" t="str">
        <f>IF(VLOOKUP(TRM!A3081,'TRM - TBM Crosswalk'!$A$2:'TRM - TBM Crosswalk'!$I$1008,5,FALSE)=0,"",VLOOKUP(TRM!A3081,'TRM - TBM Crosswalk'!$A$2:'TRM - TBM Crosswalk'!$I$1008,5,FALSE))</f>
        <v/>
      </c>
      <c r="H3596" t="str">
        <f>IF(VLOOKUP(TRM!A3081,'TRM - TBM Crosswalk'!$A$2:'TRM - TBM Crosswalk'!$I$1008,6,FALSE)=0,"",VLOOKUP(TRM!A3081,'TRM - TBM Crosswalk'!$A$2:'TRM - TBM Crosswalk'!$I$1008,6,FALSE))</f>
        <v/>
      </c>
      <c r="I3596" t="str">
        <f>IF(VLOOKUP(TRM!A3081,'TRM - TBM Crosswalk'!$A$2:'TRM - TBM Crosswalk'!$I$1008,7,FALSE)=0,"",VLOOKUP(TRM!A3081,'TRM - TBM Crosswalk'!$A$2:'TRM - TBM Crosswalk'!$I$1008,7,FALSE))</f>
        <v>Platform Services</v>
      </c>
      <c r="J3596" t="str">
        <f>IF(VLOOKUP(TRM!A3081,'TRM - TBM Crosswalk'!$A$2:'TRM - TBM Crosswalk'!$I$1008,8,FALSE)=0,"",VLOOKUP(TRM!A3081,'TRM - TBM Crosswalk'!$A$2:'TRM - TBM Crosswalk'!$I$1008,8,FALSE))</f>
        <v>Applications Services</v>
      </c>
      <c r="K3596" t="str">
        <f>IF(VLOOKUP(TRM!A3081,'TRM - TBM Crosswalk'!$A$2:'TRM - TBM Crosswalk'!$I$1008,9,FALSE)=0,"",VLOOKUP(TRM!A3081,'TRM - TBM Crosswalk'!$A$2:'TRM - TBM Crosswalk'!$I$1008,9,FALSE))</f>
        <v>Content Management</v>
      </c>
    </row>
    <row r="3597" spans="1:11" x14ac:dyDescent="0.45">
      <c r="A3597" t="str">
        <f>TRM!A3209</f>
        <v>A02.023.262</v>
      </c>
      <c r="B3597" t="str">
        <f>TRM!B3209</f>
        <v>Document Management System</v>
      </c>
      <c r="C3597" t="str">
        <f>TRM!C3209</f>
        <v>Hyland IDOL Server [] | 15.0.5582.657</v>
      </c>
      <c r="D3597">
        <f>TRM!D3209</f>
        <v>0</v>
      </c>
      <c r="E3597" t="str">
        <f>IF(VLOOKUP(TRM!A3209,'TRM - TBM Crosswalk'!$A$2:'TRM - TBM Crosswalk'!$I$1008,3,FALSE)="N/A","TBD","")</f>
        <v/>
      </c>
      <c r="F3597" t="str">
        <f>IF(VLOOKUP(TRM!A3209,'TRM - TBM Crosswalk'!$A$2:'TRM - TBM Crosswalk'!$I$1008,4,FALSE)=0,"",VLOOKUP(TRM!A3209,'TRM - TBM Crosswalk'!$A$2:'TRM - TBM Crosswalk'!$I$1008,4,FALSE))</f>
        <v/>
      </c>
      <c r="G3597" t="str">
        <f>IF(VLOOKUP(TRM!A3209,'TRM - TBM Crosswalk'!$A$2:'TRM - TBM Crosswalk'!$I$1008,5,FALSE)=0,"",VLOOKUP(TRM!A3209,'TRM - TBM Crosswalk'!$A$2:'TRM - TBM Crosswalk'!$I$1008,5,FALSE))</f>
        <v/>
      </c>
      <c r="H3597" t="str">
        <f>IF(VLOOKUP(TRM!A3209,'TRM - TBM Crosswalk'!$A$2:'TRM - TBM Crosswalk'!$I$1008,6,FALSE)=0,"",VLOOKUP(TRM!A3209,'TRM - TBM Crosswalk'!$A$2:'TRM - TBM Crosswalk'!$I$1008,6,FALSE))</f>
        <v/>
      </c>
      <c r="I3597" t="str">
        <f>IF(VLOOKUP(TRM!A3209,'TRM - TBM Crosswalk'!$A$2:'TRM - TBM Crosswalk'!$I$1008,7,FALSE)=0,"",VLOOKUP(TRM!A3209,'TRM - TBM Crosswalk'!$A$2:'TRM - TBM Crosswalk'!$I$1008,7,FALSE))</f>
        <v>Platform Services</v>
      </c>
      <c r="J3597" t="str">
        <f>IF(VLOOKUP(TRM!A3209,'TRM - TBM Crosswalk'!$A$2:'TRM - TBM Crosswalk'!$I$1008,8,FALSE)=0,"",VLOOKUP(TRM!A3209,'TRM - TBM Crosswalk'!$A$2:'TRM - TBM Crosswalk'!$I$1008,8,FALSE))</f>
        <v>Applications Services</v>
      </c>
      <c r="K3597" t="str">
        <f>IF(VLOOKUP(TRM!A3209,'TRM - TBM Crosswalk'!$A$2:'TRM - TBM Crosswalk'!$I$1008,9,FALSE)=0,"",VLOOKUP(TRM!A3209,'TRM - TBM Crosswalk'!$A$2:'TRM - TBM Crosswalk'!$I$1008,9,FALSE))</f>
        <v>Content Management</v>
      </c>
    </row>
    <row r="3598" spans="1:11" x14ac:dyDescent="0.45">
      <c r="A3598" t="str">
        <f>TRM!A3301</f>
        <v>A02.023.269#</v>
      </c>
      <c r="B3598" t="str">
        <f>TRM!B3301</f>
        <v>Digital Content Management</v>
      </c>
      <c r="C3598" t="str">
        <f>TRM!C3301</f>
        <v>Extensis Portfolio 8.5 | 8.5.00</v>
      </c>
      <c r="D3598">
        <f>TRM!D3301</f>
        <v>0</v>
      </c>
      <c r="E3598" t="str">
        <f>IF(VLOOKUP(TRM!A3301,'TRM - TBM Crosswalk'!$A$2:'TRM - TBM Crosswalk'!$I$1008,3,FALSE)="N/A","TBD","")</f>
        <v/>
      </c>
      <c r="F3598" t="str">
        <f>IF(VLOOKUP(TRM!A3301,'TRM - TBM Crosswalk'!$A$2:'TRM - TBM Crosswalk'!$I$1008,4,FALSE)=0,"",VLOOKUP(TRM!A3301,'TRM - TBM Crosswalk'!$A$2:'TRM - TBM Crosswalk'!$I$1008,4,FALSE))</f>
        <v/>
      </c>
      <c r="G3598" t="str">
        <f>IF(VLOOKUP(TRM!A3301,'TRM - TBM Crosswalk'!$A$2:'TRM - TBM Crosswalk'!$I$1008,5,FALSE)=0,"",VLOOKUP(TRM!A3301,'TRM - TBM Crosswalk'!$A$2:'TRM - TBM Crosswalk'!$I$1008,5,FALSE))</f>
        <v/>
      </c>
      <c r="H3598" t="str">
        <f>IF(VLOOKUP(TRM!A3301,'TRM - TBM Crosswalk'!$A$2:'TRM - TBM Crosswalk'!$I$1008,6,FALSE)=0,"",VLOOKUP(TRM!A3301,'TRM - TBM Crosswalk'!$A$2:'TRM - TBM Crosswalk'!$I$1008,6,FALSE))</f>
        <v/>
      </c>
      <c r="I3598" t="str">
        <f>IF(VLOOKUP(TRM!A3301,'TRM - TBM Crosswalk'!$A$2:'TRM - TBM Crosswalk'!$I$1008,7,FALSE)=0,"",VLOOKUP(TRM!A3301,'TRM - TBM Crosswalk'!$A$2:'TRM - TBM Crosswalk'!$I$1008,7,FALSE))</f>
        <v>Platform Services</v>
      </c>
      <c r="J3598" t="str">
        <f>IF(VLOOKUP(TRM!A3301,'TRM - TBM Crosswalk'!$A$2:'TRM - TBM Crosswalk'!$I$1008,8,FALSE)=0,"",VLOOKUP(TRM!A3301,'TRM - TBM Crosswalk'!$A$2:'TRM - TBM Crosswalk'!$I$1008,8,FALSE))</f>
        <v>Applications Services</v>
      </c>
      <c r="K3598" t="str">
        <f>IF(VLOOKUP(TRM!A3301,'TRM - TBM Crosswalk'!$A$2:'TRM - TBM Crosswalk'!$I$1008,9,FALSE)=0,"",VLOOKUP(TRM!A3301,'TRM - TBM Crosswalk'!$A$2:'TRM - TBM Crosswalk'!$I$1008,9,FALSE))</f>
        <v>Content Management</v>
      </c>
    </row>
    <row r="3599" spans="1:11" x14ac:dyDescent="0.45">
      <c r="A3599" t="str">
        <f>TRM!A3302</f>
        <v>A02.023.269#</v>
      </c>
      <c r="B3599" t="str">
        <f>TRM!B3302</f>
        <v>Digital Content Management</v>
      </c>
      <c r="C3599" t="str">
        <f>TRM!C3302</f>
        <v>KBRG_10_0_1.app - 5.0.0.354</v>
      </c>
      <c r="D3599">
        <f>TRM!D3302</f>
        <v>0</v>
      </c>
      <c r="E3599" t="str">
        <f>IF(VLOOKUP(TRM!A3302,'TRM - TBM Crosswalk'!$A$2:'TRM - TBM Crosswalk'!$I$1008,3,FALSE)="N/A","TBD","")</f>
        <v/>
      </c>
      <c r="F3599" t="str">
        <f>IF(VLOOKUP(TRM!A3302,'TRM - TBM Crosswalk'!$A$2:'TRM - TBM Crosswalk'!$I$1008,4,FALSE)=0,"",VLOOKUP(TRM!A3302,'TRM - TBM Crosswalk'!$A$2:'TRM - TBM Crosswalk'!$I$1008,4,FALSE))</f>
        <v/>
      </c>
      <c r="G3599" t="str">
        <f>IF(VLOOKUP(TRM!A3302,'TRM - TBM Crosswalk'!$A$2:'TRM - TBM Crosswalk'!$I$1008,5,FALSE)=0,"",VLOOKUP(TRM!A3302,'TRM - TBM Crosswalk'!$A$2:'TRM - TBM Crosswalk'!$I$1008,5,FALSE))</f>
        <v/>
      </c>
      <c r="H3599" t="str">
        <f>IF(VLOOKUP(TRM!A3302,'TRM - TBM Crosswalk'!$A$2:'TRM - TBM Crosswalk'!$I$1008,6,FALSE)=0,"",VLOOKUP(TRM!A3302,'TRM - TBM Crosswalk'!$A$2:'TRM - TBM Crosswalk'!$I$1008,6,FALSE))</f>
        <v/>
      </c>
      <c r="I3599" t="str">
        <f>IF(VLOOKUP(TRM!A3302,'TRM - TBM Crosswalk'!$A$2:'TRM - TBM Crosswalk'!$I$1008,7,FALSE)=0,"",VLOOKUP(TRM!A3302,'TRM - TBM Crosswalk'!$A$2:'TRM - TBM Crosswalk'!$I$1008,7,FALSE))</f>
        <v>Platform Services</v>
      </c>
      <c r="J3599" t="str">
        <f>IF(VLOOKUP(TRM!A3302,'TRM - TBM Crosswalk'!$A$2:'TRM - TBM Crosswalk'!$I$1008,8,FALSE)=0,"",VLOOKUP(TRM!A3302,'TRM - TBM Crosswalk'!$A$2:'TRM - TBM Crosswalk'!$I$1008,8,FALSE))</f>
        <v>Applications Services</v>
      </c>
      <c r="K3599" t="str">
        <f>IF(VLOOKUP(TRM!A3302,'TRM - TBM Crosswalk'!$A$2:'TRM - TBM Crosswalk'!$I$1008,9,FALSE)=0,"",VLOOKUP(TRM!A3302,'TRM - TBM Crosswalk'!$A$2:'TRM - TBM Crosswalk'!$I$1008,9,FALSE))</f>
        <v>Content Management</v>
      </c>
    </row>
    <row r="3600" spans="1:11" x14ac:dyDescent="0.45">
      <c r="A3600" t="str">
        <f>TRM!A3307</f>
        <v>A02.023.269#</v>
      </c>
      <c r="B3600" t="str">
        <f>TRM!B3307</f>
        <v>Digital Content Management</v>
      </c>
      <c r="C3600" t="str">
        <f>TRM!C3307</f>
        <v>KBRG_8_0.app - 4.3.0.256</v>
      </c>
      <c r="D3600">
        <f>TRM!D3307</f>
        <v>0</v>
      </c>
      <c r="E3600" t="str">
        <f>IF(VLOOKUP(TRM!A3307,'TRM - TBM Crosswalk'!$A$2:'TRM - TBM Crosswalk'!$I$1008,3,FALSE)="N/A","TBD","")</f>
        <v/>
      </c>
      <c r="F3600" t="str">
        <f>IF(VLOOKUP(TRM!A3307,'TRM - TBM Crosswalk'!$A$2:'TRM - TBM Crosswalk'!$I$1008,4,FALSE)=0,"",VLOOKUP(TRM!A3307,'TRM - TBM Crosswalk'!$A$2:'TRM - TBM Crosswalk'!$I$1008,4,FALSE))</f>
        <v/>
      </c>
      <c r="G3600" t="str">
        <f>IF(VLOOKUP(TRM!A3307,'TRM - TBM Crosswalk'!$A$2:'TRM - TBM Crosswalk'!$I$1008,5,FALSE)=0,"",VLOOKUP(TRM!A3307,'TRM - TBM Crosswalk'!$A$2:'TRM - TBM Crosswalk'!$I$1008,5,FALSE))</f>
        <v/>
      </c>
      <c r="H3600" t="str">
        <f>IF(VLOOKUP(TRM!A3307,'TRM - TBM Crosswalk'!$A$2:'TRM - TBM Crosswalk'!$I$1008,6,FALSE)=0,"",VLOOKUP(TRM!A3307,'TRM - TBM Crosswalk'!$A$2:'TRM - TBM Crosswalk'!$I$1008,6,FALSE))</f>
        <v/>
      </c>
      <c r="I3600" t="str">
        <f>IF(VLOOKUP(TRM!A3307,'TRM - TBM Crosswalk'!$A$2:'TRM - TBM Crosswalk'!$I$1008,7,FALSE)=0,"",VLOOKUP(TRM!A3307,'TRM - TBM Crosswalk'!$A$2:'TRM - TBM Crosswalk'!$I$1008,7,FALSE))</f>
        <v>Platform Services</v>
      </c>
      <c r="J3600" t="str">
        <f>IF(VLOOKUP(TRM!A3307,'TRM - TBM Crosswalk'!$A$2:'TRM - TBM Crosswalk'!$I$1008,8,FALSE)=0,"",VLOOKUP(TRM!A3307,'TRM - TBM Crosswalk'!$A$2:'TRM - TBM Crosswalk'!$I$1008,8,FALSE))</f>
        <v>Applications Services</v>
      </c>
      <c r="K3600" t="str">
        <f>IF(VLOOKUP(TRM!A3307,'TRM - TBM Crosswalk'!$A$2:'TRM - TBM Crosswalk'!$I$1008,9,FALSE)=0,"",VLOOKUP(TRM!A3307,'TRM - TBM Crosswalk'!$A$2:'TRM - TBM Crosswalk'!$I$1008,9,FALSE))</f>
        <v>Content Management</v>
      </c>
    </row>
    <row r="3601" spans="1:11" x14ac:dyDescent="0.45">
      <c r="A3601" t="str">
        <f>TRM!A3308</f>
        <v>A02.023.269#</v>
      </c>
      <c r="B3601" t="str">
        <f>TRM!B3308</f>
        <v>Digital Content Management</v>
      </c>
      <c r="C3601" t="str">
        <f>TRM!C3308</f>
        <v>KBRG_8_1.app - 4.7.0.400</v>
      </c>
      <c r="D3601">
        <f>TRM!D3308</f>
        <v>0</v>
      </c>
      <c r="E3601" t="str">
        <f>IF(VLOOKUP(TRM!A3308,'TRM - TBM Crosswalk'!$A$2:'TRM - TBM Crosswalk'!$I$1008,3,FALSE)="N/A","TBD","")</f>
        <v/>
      </c>
      <c r="F3601" t="str">
        <f>IF(VLOOKUP(TRM!A3308,'TRM - TBM Crosswalk'!$A$2:'TRM - TBM Crosswalk'!$I$1008,4,FALSE)=0,"",VLOOKUP(TRM!A3308,'TRM - TBM Crosswalk'!$A$2:'TRM - TBM Crosswalk'!$I$1008,4,FALSE))</f>
        <v/>
      </c>
      <c r="G3601" t="str">
        <f>IF(VLOOKUP(TRM!A3308,'TRM - TBM Crosswalk'!$A$2:'TRM - TBM Crosswalk'!$I$1008,5,FALSE)=0,"",VLOOKUP(TRM!A3308,'TRM - TBM Crosswalk'!$A$2:'TRM - TBM Crosswalk'!$I$1008,5,FALSE))</f>
        <v/>
      </c>
      <c r="H3601" t="str">
        <f>IF(VLOOKUP(TRM!A3308,'TRM - TBM Crosswalk'!$A$2:'TRM - TBM Crosswalk'!$I$1008,6,FALSE)=0,"",VLOOKUP(TRM!A3308,'TRM - TBM Crosswalk'!$A$2:'TRM - TBM Crosswalk'!$I$1008,6,FALSE))</f>
        <v/>
      </c>
      <c r="I3601" t="str">
        <f>IF(VLOOKUP(TRM!A3308,'TRM - TBM Crosswalk'!$A$2:'TRM - TBM Crosswalk'!$I$1008,7,FALSE)=0,"",VLOOKUP(TRM!A3308,'TRM - TBM Crosswalk'!$A$2:'TRM - TBM Crosswalk'!$I$1008,7,FALSE))</f>
        <v>Platform Services</v>
      </c>
      <c r="J3601" t="str">
        <f>IF(VLOOKUP(TRM!A3308,'TRM - TBM Crosswalk'!$A$2:'TRM - TBM Crosswalk'!$I$1008,8,FALSE)=0,"",VLOOKUP(TRM!A3308,'TRM - TBM Crosswalk'!$A$2:'TRM - TBM Crosswalk'!$I$1008,8,FALSE))</f>
        <v>Applications Services</v>
      </c>
      <c r="K3601" t="str">
        <f>IF(VLOOKUP(TRM!A3308,'TRM - TBM Crosswalk'!$A$2:'TRM - TBM Crosswalk'!$I$1008,9,FALSE)=0,"",VLOOKUP(TRM!A3308,'TRM - TBM Crosswalk'!$A$2:'TRM - TBM Crosswalk'!$I$1008,9,FALSE))</f>
        <v>Content Management</v>
      </c>
    </row>
    <row r="3602" spans="1:11" x14ac:dyDescent="0.45">
      <c r="A3602" t="str">
        <f>TRM!A3322</f>
        <v>A02.023.270#</v>
      </c>
      <c r="B3602" t="str">
        <f>TRM!B3322</f>
        <v>File Server / File Sharing</v>
      </c>
      <c r="C3602" t="str">
        <f>TRM!C3322</f>
        <v>IBM Aspera Connect | 3.9.6.173386</v>
      </c>
      <c r="D3602">
        <f>TRM!D3322</f>
        <v>0</v>
      </c>
      <c r="E3602" t="str">
        <f>IF(VLOOKUP(TRM!A3322,'TRM - TBM Crosswalk'!$A$2:'TRM - TBM Crosswalk'!$I$1008,3,FALSE)="N/A","TBD","")</f>
        <v/>
      </c>
      <c r="F3602" t="str">
        <f>IF(VLOOKUP(TRM!A3322,'TRM - TBM Crosswalk'!$A$2:'TRM - TBM Crosswalk'!$I$1008,4,FALSE)=0,"",VLOOKUP(TRM!A3322,'TRM - TBM Crosswalk'!$A$2:'TRM - TBM Crosswalk'!$I$1008,4,FALSE))</f>
        <v/>
      </c>
      <c r="G3602" t="str">
        <f>IF(VLOOKUP(TRM!A3322,'TRM - TBM Crosswalk'!$A$2:'TRM - TBM Crosswalk'!$I$1008,5,FALSE)=0,"",VLOOKUP(TRM!A3322,'TRM - TBM Crosswalk'!$A$2:'TRM - TBM Crosswalk'!$I$1008,5,FALSE))</f>
        <v/>
      </c>
      <c r="H3602" t="str">
        <f>IF(VLOOKUP(TRM!A3322,'TRM - TBM Crosswalk'!$A$2:'TRM - TBM Crosswalk'!$I$1008,6,FALSE)=0,"",VLOOKUP(TRM!A3322,'TRM - TBM Crosswalk'!$A$2:'TRM - TBM Crosswalk'!$I$1008,6,FALSE))</f>
        <v/>
      </c>
      <c r="I3602" t="str">
        <f>IF(VLOOKUP(TRM!A3322,'TRM - TBM Crosswalk'!$A$2:'TRM - TBM Crosswalk'!$I$1008,7,FALSE)=0,"",VLOOKUP(TRM!A3322,'TRM - TBM Crosswalk'!$A$2:'TRM - TBM Crosswalk'!$I$1008,7,FALSE))</f>
        <v>Platform Services</v>
      </c>
      <c r="J3602" t="str">
        <f>IF(VLOOKUP(TRM!A3322,'TRM - TBM Crosswalk'!$A$2:'TRM - TBM Crosswalk'!$I$1008,8,FALSE)=0,"",VLOOKUP(TRM!A3322,'TRM - TBM Crosswalk'!$A$2:'TRM - TBM Crosswalk'!$I$1008,8,FALSE))</f>
        <v>Applications Services</v>
      </c>
      <c r="K3602" t="str">
        <f>IF(VLOOKUP(TRM!A3322,'TRM - TBM Crosswalk'!$A$2:'TRM - TBM Crosswalk'!$I$1008,9,FALSE)=0,"",VLOOKUP(TRM!A3322,'TRM - TBM Crosswalk'!$A$2:'TRM - TBM Crosswalk'!$I$1008,9,FALSE))</f>
        <v>Content Management</v>
      </c>
    </row>
    <row r="3603" spans="1:11" x14ac:dyDescent="0.45">
      <c r="A3603" t="str">
        <f>TRM!A3406</f>
        <v>A02.024.385</v>
      </c>
      <c r="B3603" t="str">
        <f>TRM!B3406</f>
        <v>Geospatial Data Analysis</v>
      </c>
      <c r="C3603" t="str">
        <f>TRM!C3406</f>
        <v>ArcGIS Desktop Background Geoprocessing 10.6.1 (64-bit) | 10.6.9270</v>
      </c>
      <c r="D3603">
        <f>TRM!D3406</f>
        <v>0</v>
      </c>
      <c r="E3603" t="str">
        <f>IF(VLOOKUP(TRM!A3406,'TRM - TBM Crosswalk'!$A$2:'TRM - TBM Crosswalk'!$I$1008,3,FALSE)="N/A","TBD","")</f>
        <v>TBD</v>
      </c>
      <c r="F3603" t="str">
        <f>IF(VLOOKUP(TRM!A3406,'TRM - TBM Crosswalk'!$A$2:'TRM - TBM Crosswalk'!$I$1008,4,FALSE)=0,"",VLOOKUP(TRM!A3406,'TRM - TBM Crosswalk'!$A$2:'TRM - TBM Crosswalk'!$I$1008,4,FALSE))</f>
        <v/>
      </c>
      <c r="G3603" t="str">
        <f>IF(VLOOKUP(TRM!A3406,'TRM - TBM Crosswalk'!$A$2:'TRM - TBM Crosswalk'!$I$1008,5,FALSE)=0,"",VLOOKUP(TRM!A3406,'TRM - TBM Crosswalk'!$A$2:'TRM - TBM Crosswalk'!$I$1008,5,FALSE))</f>
        <v/>
      </c>
      <c r="H3603" t="str">
        <f>IF(VLOOKUP(TRM!A3406,'TRM - TBM Crosswalk'!$A$2:'TRM - TBM Crosswalk'!$I$1008,6,FALSE)=0,"",VLOOKUP(TRM!A3406,'TRM - TBM Crosswalk'!$A$2:'TRM - TBM Crosswalk'!$I$1008,6,FALSE))</f>
        <v/>
      </c>
      <c r="I3603" t="str">
        <f>IF(VLOOKUP(TRM!A3406,'TRM - TBM Crosswalk'!$A$2:'TRM - TBM Crosswalk'!$I$1008,7,FALSE)=0,"",VLOOKUP(TRM!A3406,'TRM - TBM Crosswalk'!$A$2:'TRM - TBM Crosswalk'!$I$1008,7,FALSE))</f>
        <v/>
      </c>
      <c r="J3603" t="str">
        <f>IF(VLOOKUP(TRM!A3406,'TRM - TBM Crosswalk'!$A$2:'TRM - TBM Crosswalk'!$I$1008,8,FALSE)=0,"",VLOOKUP(TRM!A3406,'TRM - TBM Crosswalk'!$A$2:'TRM - TBM Crosswalk'!$I$1008,8,FALSE))</f>
        <v/>
      </c>
      <c r="K3603" t="str">
        <f>IF(VLOOKUP(TRM!A3406,'TRM - TBM Crosswalk'!$A$2:'TRM - TBM Crosswalk'!$I$1008,9,FALSE)=0,"",VLOOKUP(TRM!A3406,'TRM - TBM Crosswalk'!$A$2:'TRM - TBM Crosswalk'!$I$1008,9,FALSE))</f>
        <v/>
      </c>
    </row>
    <row r="3604" spans="1:11" x14ac:dyDescent="0.45">
      <c r="A3604" t="str">
        <f>TRM!A3416</f>
        <v>A02.024.385</v>
      </c>
      <c r="B3604" t="str">
        <f>TRM!B3416</f>
        <v>Geospatial Data Analysis</v>
      </c>
      <c r="C3604" t="str">
        <f>TRM!C3416</f>
        <v>ArcGIS License Manager 10.5.1 | 10.5.7333</v>
      </c>
      <c r="D3604">
        <f>TRM!D3416</f>
        <v>0</v>
      </c>
      <c r="E3604" t="str">
        <f>IF(VLOOKUP(TRM!A3416,'TRM - TBM Crosswalk'!$A$2:'TRM - TBM Crosswalk'!$I$1008,3,FALSE)="N/A","TBD","")</f>
        <v>TBD</v>
      </c>
      <c r="F3604" t="str">
        <f>IF(VLOOKUP(TRM!A3416,'TRM - TBM Crosswalk'!$A$2:'TRM - TBM Crosswalk'!$I$1008,4,FALSE)=0,"",VLOOKUP(TRM!A3416,'TRM - TBM Crosswalk'!$A$2:'TRM - TBM Crosswalk'!$I$1008,4,FALSE))</f>
        <v/>
      </c>
      <c r="G3604" t="str">
        <f>IF(VLOOKUP(TRM!A3416,'TRM - TBM Crosswalk'!$A$2:'TRM - TBM Crosswalk'!$I$1008,5,FALSE)=0,"",VLOOKUP(TRM!A3416,'TRM - TBM Crosswalk'!$A$2:'TRM - TBM Crosswalk'!$I$1008,5,FALSE))</f>
        <v/>
      </c>
      <c r="H3604" t="str">
        <f>IF(VLOOKUP(TRM!A3416,'TRM - TBM Crosswalk'!$A$2:'TRM - TBM Crosswalk'!$I$1008,6,FALSE)=0,"",VLOOKUP(TRM!A3416,'TRM - TBM Crosswalk'!$A$2:'TRM - TBM Crosswalk'!$I$1008,6,FALSE))</f>
        <v/>
      </c>
      <c r="I3604" t="str">
        <f>IF(VLOOKUP(TRM!A3416,'TRM - TBM Crosswalk'!$A$2:'TRM - TBM Crosswalk'!$I$1008,7,FALSE)=0,"",VLOOKUP(TRM!A3416,'TRM - TBM Crosswalk'!$A$2:'TRM - TBM Crosswalk'!$I$1008,7,FALSE))</f>
        <v/>
      </c>
      <c r="J3604" t="str">
        <f>IF(VLOOKUP(TRM!A3416,'TRM - TBM Crosswalk'!$A$2:'TRM - TBM Crosswalk'!$I$1008,8,FALSE)=0,"",VLOOKUP(TRM!A3416,'TRM - TBM Crosswalk'!$A$2:'TRM - TBM Crosswalk'!$I$1008,8,FALSE))</f>
        <v/>
      </c>
      <c r="K3604" t="str">
        <f>IF(VLOOKUP(TRM!A3416,'TRM - TBM Crosswalk'!$A$2:'TRM - TBM Crosswalk'!$I$1008,9,FALSE)=0,"",VLOOKUP(TRM!A3416,'TRM - TBM Crosswalk'!$A$2:'TRM - TBM Crosswalk'!$I$1008,9,FALSE))</f>
        <v/>
      </c>
    </row>
    <row r="3605" spans="1:11" x14ac:dyDescent="0.45">
      <c r="A3605" t="str">
        <f>TRM!A3417</f>
        <v>A02.024.385</v>
      </c>
      <c r="B3605" t="str">
        <f>TRM!B3417</f>
        <v>Geospatial Data Analysis</v>
      </c>
      <c r="C3605" t="str">
        <f>TRM!C3417</f>
        <v>ArcGIS License Manager 2018.0 | 2018.0.0.9217</v>
      </c>
      <c r="D3605">
        <f>TRM!D3417</f>
        <v>0</v>
      </c>
      <c r="E3605" t="str">
        <f>IF(VLOOKUP(TRM!A3417,'TRM - TBM Crosswalk'!$A$2:'TRM - TBM Crosswalk'!$I$1008,3,FALSE)="N/A","TBD","")</f>
        <v>TBD</v>
      </c>
      <c r="F3605" t="str">
        <f>IF(VLOOKUP(TRM!A3417,'TRM - TBM Crosswalk'!$A$2:'TRM - TBM Crosswalk'!$I$1008,4,FALSE)=0,"",VLOOKUP(TRM!A3417,'TRM - TBM Crosswalk'!$A$2:'TRM - TBM Crosswalk'!$I$1008,4,FALSE))</f>
        <v/>
      </c>
      <c r="G3605" t="str">
        <f>IF(VLOOKUP(TRM!A3417,'TRM - TBM Crosswalk'!$A$2:'TRM - TBM Crosswalk'!$I$1008,5,FALSE)=0,"",VLOOKUP(TRM!A3417,'TRM - TBM Crosswalk'!$A$2:'TRM - TBM Crosswalk'!$I$1008,5,FALSE))</f>
        <v/>
      </c>
      <c r="H3605" t="str">
        <f>IF(VLOOKUP(TRM!A3417,'TRM - TBM Crosswalk'!$A$2:'TRM - TBM Crosswalk'!$I$1008,6,FALSE)=0,"",VLOOKUP(TRM!A3417,'TRM - TBM Crosswalk'!$A$2:'TRM - TBM Crosswalk'!$I$1008,6,FALSE))</f>
        <v/>
      </c>
      <c r="I3605" t="str">
        <f>IF(VLOOKUP(TRM!A3417,'TRM - TBM Crosswalk'!$A$2:'TRM - TBM Crosswalk'!$I$1008,7,FALSE)=0,"",VLOOKUP(TRM!A3417,'TRM - TBM Crosswalk'!$A$2:'TRM - TBM Crosswalk'!$I$1008,7,FALSE))</f>
        <v/>
      </c>
      <c r="J3605" t="str">
        <f>IF(VLOOKUP(TRM!A3417,'TRM - TBM Crosswalk'!$A$2:'TRM - TBM Crosswalk'!$I$1008,8,FALSE)=0,"",VLOOKUP(TRM!A3417,'TRM - TBM Crosswalk'!$A$2:'TRM - TBM Crosswalk'!$I$1008,8,FALSE))</f>
        <v/>
      </c>
      <c r="K3605" t="str">
        <f>IF(VLOOKUP(TRM!A3417,'TRM - TBM Crosswalk'!$A$2:'TRM - TBM Crosswalk'!$I$1008,9,FALSE)=0,"",VLOOKUP(TRM!A3417,'TRM - TBM Crosswalk'!$A$2:'TRM - TBM Crosswalk'!$I$1008,9,FALSE))</f>
        <v/>
      </c>
    </row>
    <row r="3606" spans="1:11" x14ac:dyDescent="0.45">
      <c r="A3606" t="str">
        <f>TRM!A3418</f>
        <v>A02.024.385</v>
      </c>
      <c r="B3606" t="str">
        <f>TRM!B3418</f>
        <v>Geospatial Data Analysis</v>
      </c>
      <c r="C3606" t="str">
        <f>TRM!C3418</f>
        <v>ArcGIS License Manager 2019.0 | 2019.0.0.11595</v>
      </c>
      <c r="D3606">
        <f>TRM!D3418</f>
        <v>0</v>
      </c>
      <c r="E3606" t="str">
        <f>IF(VLOOKUP(TRM!A3418,'TRM - TBM Crosswalk'!$A$2:'TRM - TBM Crosswalk'!$I$1008,3,FALSE)="N/A","TBD","")</f>
        <v>TBD</v>
      </c>
      <c r="F3606" t="str">
        <f>IF(VLOOKUP(TRM!A3418,'TRM - TBM Crosswalk'!$A$2:'TRM - TBM Crosswalk'!$I$1008,4,FALSE)=0,"",VLOOKUP(TRM!A3418,'TRM - TBM Crosswalk'!$A$2:'TRM - TBM Crosswalk'!$I$1008,4,FALSE))</f>
        <v/>
      </c>
      <c r="G3606" t="str">
        <f>IF(VLOOKUP(TRM!A3418,'TRM - TBM Crosswalk'!$A$2:'TRM - TBM Crosswalk'!$I$1008,5,FALSE)=0,"",VLOOKUP(TRM!A3418,'TRM - TBM Crosswalk'!$A$2:'TRM - TBM Crosswalk'!$I$1008,5,FALSE))</f>
        <v/>
      </c>
      <c r="H3606" t="str">
        <f>IF(VLOOKUP(TRM!A3418,'TRM - TBM Crosswalk'!$A$2:'TRM - TBM Crosswalk'!$I$1008,6,FALSE)=0,"",VLOOKUP(TRM!A3418,'TRM - TBM Crosswalk'!$A$2:'TRM - TBM Crosswalk'!$I$1008,6,FALSE))</f>
        <v/>
      </c>
      <c r="I3606" t="str">
        <f>IF(VLOOKUP(TRM!A3418,'TRM - TBM Crosswalk'!$A$2:'TRM - TBM Crosswalk'!$I$1008,7,FALSE)=0,"",VLOOKUP(TRM!A3418,'TRM - TBM Crosswalk'!$A$2:'TRM - TBM Crosswalk'!$I$1008,7,FALSE))</f>
        <v/>
      </c>
      <c r="J3606" t="str">
        <f>IF(VLOOKUP(TRM!A3418,'TRM - TBM Crosswalk'!$A$2:'TRM - TBM Crosswalk'!$I$1008,8,FALSE)=0,"",VLOOKUP(TRM!A3418,'TRM - TBM Crosswalk'!$A$2:'TRM - TBM Crosswalk'!$I$1008,8,FALSE))</f>
        <v/>
      </c>
      <c r="K3606" t="str">
        <f>IF(VLOOKUP(TRM!A3418,'TRM - TBM Crosswalk'!$A$2:'TRM - TBM Crosswalk'!$I$1008,9,FALSE)=0,"",VLOOKUP(TRM!A3418,'TRM - TBM Crosswalk'!$A$2:'TRM - TBM Crosswalk'!$I$1008,9,FALSE))</f>
        <v/>
      </c>
    </row>
    <row r="3607" spans="1:11" x14ac:dyDescent="0.45">
      <c r="A3607" t="str">
        <f>TRM!A3419</f>
        <v>A02.024.385</v>
      </c>
      <c r="B3607" t="str">
        <f>TRM!B3419</f>
        <v>Geospatial Data Analysis</v>
      </c>
      <c r="C3607" t="str">
        <f>TRM!C3419</f>
        <v>ArcGIS License Manager 2019.1 | 2019.1.0.11601</v>
      </c>
      <c r="D3607">
        <f>TRM!D3419</f>
        <v>0</v>
      </c>
      <c r="E3607" t="str">
        <f>IF(VLOOKUP(TRM!A3419,'TRM - TBM Crosswalk'!$A$2:'TRM - TBM Crosswalk'!$I$1008,3,FALSE)="N/A","TBD","")</f>
        <v>TBD</v>
      </c>
      <c r="F3607" t="str">
        <f>IF(VLOOKUP(TRM!A3419,'TRM - TBM Crosswalk'!$A$2:'TRM - TBM Crosswalk'!$I$1008,4,FALSE)=0,"",VLOOKUP(TRM!A3419,'TRM - TBM Crosswalk'!$A$2:'TRM - TBM Crosswalk'!$I$1008,4,FALSE))</f>
        <v/>
      </c>
      <c r="G3607" t="str">
        <f>IF(VLOOKUP(TRM!A3419,'TRM - TBM Crosswalk'!$A$2:'TRM - TBM Crosswalk'!$I$1008,5,FALSE)=0,"",VLOOKUP(TRM!A3419,'TRM - TBM Crosswalk'!$A$2:'TRM - TBM Crosswalk'!$I$1008,5,FALSE))</f>
        <v/>
      </c>
      <c r="H3607" t="str">
        <f>IF(VLOOKUP(TRM!A3419,'TRM - TBM Crosswalk'!$A$2:'TRM - TBM Crosswalk'!$I$1008,6,FALSE)=0,"",VLOOKUP(TRM!A3419,'TRM - TBM Crosswalk'!$A$2:'TRM - TBM Crosswalk'!$I$1008,6,FALSE))</f>
        <v/>
      </c>
      <c r="I3607" t="str">
        <f>IF(VLOOKUP(TRM!A3419,'TRM - TBM Crosswalk'!$A$2:'TRM - TBM Crosswalk'!$I$1008,7,FALSE)=0,"",VLOOKUP(TRM!A3419,'TRM - TBM Crosswalk'!$A$2:'TRM - TBM Crosswalk'!$I$1008,7,FALSE))</f>
        <v/>
      </c>
      <c r="J3607" t="str">
        <f>IF(VLOOKUP(TRM!A3419,'TRM - TBM Crosswalk'!$A$2:'TRM - TBM Crosswalk'!$I$1008,8,FALSE)=0,"",VLOOKUP(TRM!A3419,'TRM - TBM Crosswalk'!$A$2:'TRM - TBM Crosswalk'!$I$1008,8,FALSE))</f>
        <v/>
      </c>
      <c r="K3607" t="str">
        <f>IF(VLOOKUP(TRM!A3419,'TRM - TBM Crosswalk'!$A$2:'TRM - TBM Crosswalk'!$I$1008,9,FALSE)=0,"",VLOOKUP(TRM!A3419,'TRM - TBM Crosswalk'!$A$2:'TRM - TBM Crosswalk'!$I$1008,9,FALSE))</f>
        <v/>
      </c>
    </row>
    <row r="3608" spans="1:11" x14ac:dyDescent="0.45">
      <c r="A3608" t="str">
        <f>TRM!A3420</f>
        <v>A02.024.385</v>
      </c>
      <c r="B3608" t="str">
        <f>TRM!B3420</f>
        <v>Geospatial Data Analysis</v>
      </c>
      <c r="C3608" t="str">
        <f>TRM!C3420</f>
        <v>ArcGIS Maps for Office 4.0 | 4.0.0.358</v>
      </c>
      <c r="D3608">
        <f>TRM!D3420</f>
        <v>0</v>
      </c>
      <c r="E3608" t="str">
        <f>IF(VLOOKUP(TRM!A3420,'TRM - TBM Crosswalk'!$A$2:'TRM - TBM Crosswalk'!$I$1008,3,FALSE)="N/A","TBD","")</f>
        <v>TBD</v>
      </c>
      <c r="F3608" t="str">
        <f>IF(VLOOKUP(TRM!A3420,'TRM - TBM Crosswalk'!$A$2:'TRM - TBM Crosswalk'!$I$1008,4,FALSE)=0,"",VLOOKUP(TRM!A3420,'TRM - TBM Crosswalk'!$A$2:'TRM - TBM Crosswalk'!$I$1008,4,FALSE))</f>
        <v/>
      </c>
      <c r="G3608" t="str">
        <f>IF(VLOOKUP(TRM!A3420,'TRM - TBM Crosswalk'!$A$2:'TRM - TBM Crosswalk'!$I$1008,5,FALSE)=0,"",VLOOKUP(TRM!A3420,'TRM - TBM Crosswalk'!$A$2:'TRM - TBM Crosswalk'!$I$1008,5,FALSE))</f>
        <v/>
      </c>
      <c r="H3608" t="str">
        <f>IF(VLOOKUP(TRM!A3420,'TRM - TBM Crosswalk'!$A$2:'TRM - TBM Crosswalk'!$I$1008,6,FALSE)=0,"",VLOOKUP(TRM!A3420,'TRM - TBM Crosswalk'!$A$2:'TRM - TBM Crosswalk'!$I$1008,6,FALSE))</f>
        <v/>
      </c>
      <c r="I3608" t="str">
        <f>IF(VLOOKUP(TRM!A3420,'TRM - TBM Crosswalk'!$A$2:'TRM - TBM Crosswalk'!$I$1008,7,FALSE)=0,"",VLOOKUP(TRM!A3420,'TRM - TBM Crosswalk'!$A$2:'TRM - TBM Crosswalk'!$I$1008,7,FALSE))</f>
        <v/>
      </c>
      <c r="J3608" t="str">
        <f>IF(VLOOKUP(TRM!A3420,'TRM - TBM Crosswalk'!$A$2:'TRM - TBM Crosswalk'!$I$1008,8,FALSE)=0,"",VLOOKUP(TRM!A3420,'TRM - TBM Crosswalk'!$A$2:'TRM - TBM Crosswalk'!$I$1008,8,FALSE))</f>
        <v/>
      </c>
      <c r="K3608" t="str">
        <f>IF(VLOOKUP(TRM!A3420,'TRM - TBM Crosswalk'!$A$2:'TRM - TBM Crosswalk'!$I$1008,9,FALSE)=0,"",VLOOKUP(TRM!A3420,'TRM - TBM Crosswalk'!$A$2:'TRM - TBM Crosswalk'!$I$1008,9,FALSE))</f>
        <v/>
      </c>
    </row>
    <row r="3609" spans="1:11" x14ac:dyDescent="0.45">
      <c r="A3609" t="str">
        <f>TRM!A3421</f>
        <v>A02.024.385</v>
      </c>
      <c r="B3609" t="str">
        <f>TRM!B3421</f>
        <v>Geospatial Data Analysis</v>
      </c>
      <c r="C3609" t="str">
        <f>TRM!C3421</f>
        <v>ArcGIS Maps for Office 4.1.1 | 4.1.1.601</v>
      </c>
      <c r="D3609">
        <f>TRM!D3421</f>
        <v>0</v>
      </c>
      <c r="E3609" t="str">
        <f>IF(VLOOKUP(TRM!A3421,'TRM - TBM Crosswalk'!$A$2:'TRM - TBM Crosswalk'!$I$1008,3,FALSE)="N/A","TBD","")</f>
        <v>TBD</v>
      </c>
      <c r="F3609" t="str">
        <f>IF(VLOOKUP(TRM!A3421,'TRM - TBM Crosswalk'!$A$2:'TRM - TBM Crosswalk'!$I$1008,4,FALSE)=0,"",VLOOKUP(TRM!A3421,'TRM - TBM Crosswalk'!$A$2:'TRM - TBM Crosswalk'!$I$1008,4,FALSE))</f>
        <v/>
      </c>
      <c r="G3609" t="str">
        <f>IF(VLOOKUP(TRM!A3421,'TRM - TBM Crosswalk'!$A$2:'TRM - TBM Crosswalk'!$I$1008,5,FALSE)=0,"",VLOOKUP(TRM!A3421,'TRM - TBM Crosswalk'!$A$2:'TRM - TBM Crosswalk'!$I$1008,5,FALSE))</f>
        <v/>
      </c>
      <c r="H3609" t="str">
        <f>IF(VLOOKUP(TRM!A3421,'TRM - TBM Crosswalk'!$A$2:'TRM - TBM Crosswalk'!$I$1008,6,FALSE)=0,"",VLOOKUP(TRM!A3421,'TRM - TBM Crosswalk'!$A$2:'TRM - TBM Crosswalk'!$I$1008,6,FALSE))</f>
        <v/>
      </c>
      <c r="I3609" t="str">
        <f>IF(VLOOKUP(TRM!A3421,'TRM - TBM Crosswalk'!$A$2:'TRM - TBM Crosswalk'!$I$1008,7,FALSE)=0,"",VLOOKUP(TRM!A3421,'TRM - TBM Crosswalk'!$A$2:'TRM - TBM Crosswalk'!$I$1008,7,FALSE))</f>
        <v/>
      </c>
      <c r="J3609" t="str">
        <f>IF(VLOOKUP(TRM!A3421,'TRM - TBM Crosswalk'!$A$2:'TRM - TBM Crosswalk'!$I$1008,8,FALSE)=0,"",VLOOKUP(TRM!A3421,'TRM - TBM Crosswalk'!$A$2:'TRM - TBM Crosswalk'!$I$1008,8,FALSE))</f>
        <v/>
      </c>
      <c r="K3609" t="str">
        <f>IF(VLOOKUP(TRM!A3421,'TRM - TBM Crosswalk'!$A$2:'TRM - TBM Crosswalk'!$I$1008,9,FALSE)=0,"",VLOOKUP(TRM!A3421,'TRM - TBM Crosswalk'!$A$2:'TRM - TBM Crosswalk'!$I$1008,9,FALSE))</f>
        <v/>
      </c>
    </row>
    <row r="3610" spans="1:11" x14ac:dyDescent="0.45">
      <c r="A3610" t="str">
        <f>TRM!A3422</f>
        <v>A02.024.385</v>
      </c>
      <c r="B3610" t="str">
        <f>TRM!B3422</f>
        <v>Geospatial Data Analysis</v>
      </c>
      <c r="C3610" t="str">
        <f>TRM!C3422</f>
        <v>ArcGIS Maps for Office 5.0 | 5.0.0.805</v>
      </c>
      <c r="D3610">
        <f>TRM!D3422</f>
        <v>0</v>
      </c>
      <c r="E3610" t="str">
        <f>IF(VLOOKUP(TRM!A3422,'TRM - TBM Crosswalk'!$A$2:'TRM - TBM Crosswalk'!$I$1008,3,FALSE)="N/A","TBD","")</f>
        <v>TBD</v>
      </c>
      <c r="F3610" t="str">
        <f>IF(VLOOKUP(TRM!A3422,'TRM - TBM Crosswalk'!$A$2:'TRM - TBM Crosswalk'!$I$1008,4,FALSE)=0,"",VLOOKUP(TRM!A3422,'TRM - TBM Crosswalk'!$A$2:'TRM - TBM Crosswalk'!$I$1008,4,FALSE))</f>
        <v/>
      </c>
      <c r="G3610" t="str">
        <f>IF(VLOOKUP(TRM!A3422,'TRM - TBM Crosswalk'!$A$2:'TRM - TBM Crosswalk'!$I$1008,5,FALSE)=0,"",VLOOKUP(TRM!A3422,'TRM - TBM Crosswalk'!$A$2:'TRM - TBM Crosswalk'!$I$1008,5,FALSE))</f>
        <v/>
      </c>
      <c r="H3610" t="str">
        <f>IF(VLOOKUP(TRM!A3422,'TRM - TBM Crosswalk'!$A$2:'TRM - TBM Crosswalk'!$I$1008,6,FALSE)=0,"",VLOOKUP(TRM!A3422,'TRM - TBM Crosswalk'!$A$2:'TRM - TBM Crosswalk'!$I$1008,6,FALSE))</f>
        <v/>
      </c>
      <c r="I3610" t="str">
        <f>IF(VLOOKUP(TRM!A3422,'TRM - TBM Crosswalk'!$A$2:'TRM - TBM Crosswalk'!$I$1008,7,FALSE)=0,"",VLOOKUP(TRM!A3422,'TRM - TBM Crosswalk'!$A$2:'TRM - TBM Crosswalk'!$I$1008,7,FALSE))</f>
        <v/>
      </c>
      <c r="J3610" t="str">
        <f>IF(VLOOKUP(TRM!A3422,'TRM - TBM Crosswalk'!$A$2:'TRM - TBM Crosswalk'!$I$1008,8,FALSE)=0,"",VLOOKUP(TRM!A3422,'TRM - TBM Crosswalk'!$A$2:'TRM - TBM Crosswalk'!$I$1008,8,FALSE))</f>
        <v/>
      </c>
      <c r="K3610" t="str">
        <f>IF(VLOOKUP(TRM!A3422,'TRM - TBM Crosswalk'!$A$2:'TRM - TBM Crosswalk'!$I$1008,9,FALSE)=0,"",VLOOKUP(TRM!A3422,'TRM - TBM Crosswalk'!$A$2:'TRM - TBM Crosswalk'!$I$1008,9,FALSE))</f>
        <v/>
      </c>
    </row>
    <row r="3611" spans="1:11" x14ac:dyDescent="0.45">
      <c r="A3611" t="str">
        <f>TRM!A3423</f>
        <v>A02.024.385</v>
      </c>
      <c r="B3611" t="str">
        <f>TRM!B3423</f>
        <v>Geospatial Data Analysis</v>
      </c>
      <c r="C3611" t="str">
        <f>TRM!C3423</f>
        <v>ArcGIS Maps for Office 5.0.1 | 5.0.1.823</v>
      </c>
      <c r="D3611">
        <f>TRM!D3423</f>
        <v>0</v>
      </c>
      <c r="E3611" t="str">
        <f>IF(VLOOKUP(TRM!A3423,'TRM - TBM Crosswalk'!$A$2:'TRM - TBM Crosswalk'!$I$1008,3,FALSE)="N/A","TBD","")</f>
        <v>TBD</v>
      </c>
      <c r="F3611" t="str">
        <f>IF(VLOOKUP(TRM!A3423,'TRM - TBM Crosswalk'!$A$2:'TRM - TBM Crosswalk'!$I$1008,4,FALSE)=0,"",VLOOKUP(TRM!A3423,'TRM - TBM Crosswalk'!$A$2:'TRM - TBM Crosswalk'!$I$1008,4,FALSE))</f>
        <v/>
      </c>
      <c r="G3611" t="str">
        <f>IF(VLOOKUP(TRM!A3423,'TRM - TBM Crosswalk'!$A$2:'TRM - TBM Crosswalk'!$I$1008,5,FALSE)=0,"",VLOOKUP(TRM!A3423,'TRM - TBM Crosswalk'!$A$2:'TRM - TBM Crosswalk'!$I$1008,5,FALSE))</f>
        <v/>
      </c>
      <c r="H3611" t="str">
        <f>IF(VLOOKUP(TRM!A3423,'TRM - TBM Crosswalk'!$A$2:'TRM - TBM Crosswalk'!$I$1008,6,FALSE)=0,"",VLOOKUP(TRM!A3423,'TRM - TBM Crosswalk'!$A$2:'TRM - TBM Crosswalk'!$I$1008,6,FALSE))</f>
        <v/>
      </c>
      <c r="I3611" t="str">
        <f>IF(VLOOKUP(TRM!A3423,'TRM - TBM Crosswalk'!$A$2:'TRM - TBM Crosswalk'!$I$1008,7,FALSE)=0,"",VLOOKUP(TRM!A3423,'TRM - TBM Crosswalk'!$A$2:'TRM - TBM Crosswalk'!$I$1008,7,FALSE))</f>
        <v/>
      </c>
      <c r="J3611" t="str">
        <f>IF(VLOOKUP(TRM!A3423,'TRM - TBM Crosswalk'!$A$2:'TRM - TBM Crosswalk'!$I$1008,8,FALSE)=0,"",VLOOKUP(TRM!A3423,'TRM - TBM Crosswalk'!$A$2:'TRM - TBM Crosswalk'!$I$1008,8,FALSE))</f>
        <v/>
      </c>
      <c r="K3611" t="str">
        <f>IF(VLOOKUP(TRM!A3423,'TRM - TBM Crosswalk'!$A$2:'TRM - TBM Crosswalk'!$I$1008,9,FALSE)=0,"",VLOOKUP(TRM!A3423,'TRM - TBM Crosswalk'!$A$2:'TRM - TBM Crosswalk'!$I$1008,9,FALSE))</f>
        <v/>
      </c>
    </row>
    <row r="3612" spans="1:11" x14ac:dyDescent="0.45">
      <c r="A3612" t="str">
        <f>TRM!A3424</f>
        <v>A02.024.385</v>
      </c>
      <c r="B3612" t="str">
        <f>TRM!B3424</f>
        <v>Geospatial Data Analysis</v>
      </c>
      <c r="C3612" t="str">
        <f>TRM!C3424</f>
        <v>ArcGIS Pro | 1.3.5861</v>
      </c>
      <c r="D3612">
        <f>TRM!D3424</f>
        <v>0</v>
      </c>
      <c r="E3612" t="str">
        <f>IF(VLOOKUP(TRM!A3424,'TRM - TBM Crosswalk'!$A$2:'TRM - TBM Crosswalk'!$I$1008,3,FALSE)="N/A","TBD","")</f>
        <v>TBD</v>
      </c>
      <c r="F3612" t="str">
        <f>IF(VLOOKUP(TRM!A3424,'TRM - TBM Crosswalk'!$A$2:'TRM - TBM Crosswalk'!$I$1008,4,FALSE)=0,"",VLOOKUP(TRM!A3424,'TRM - TBM Crosswalk'!$A$2:'TRM - TBM Crosswalk'!$I$1008,4,FALSE))</f>
        <v/>
      </c>
      <c r="G3612" t="str">
        <f>IF(VLOOKUP(TRM!A3424,'TRM - TBM Crosswalk'!$A$2:'TRM - TBM Crosswalk'!$I$1008,5,FALSE)=0,"",VLOOKUP(TRM!A3424,'TRM - TBM Crosswalk'!$A$2:'TRM - TBM Crosswalk'!$I$1008,5,FALSE))</f>
        <v/>
      </c>
      <c r="H3612" t="str">
        <f>IF(VLOOKUP(TRM!A3424,'TRM - TBM Crosswalk'!$A$2:'TRM - TBM Crosswalk'!$I$1008,6,FALSE)=0,"",VLOOKUP(TRM!A3424,'TRM - TBM Crosswalk'!$A$2:'TRM - TBM Crosswalk'!$I$1008,6,FALSE))</f>
        <v/>
      </c>
      <c r="I3612" t="str">
        <f>IF(VLOOKUP(TRM!A3424,'TRM - TBM Crosswalk'!$A$2:'TRM - TBM Crosswalk'!$I$1008,7,FALSE)=0,"",VLOOKUP(TRM!A3424,'TRM - TBM Crosswalk'!$A$2:'TRM - TBM Crosswalk'!$I$1008,7,FALSE))</f>
        <v/>
      </c>
      <c r="J3612" t="str">
        <f>IF(VLOOKUP(TRM!A3424,'TRM - TBM Crosswalk'!$A$2:'TRM - TBM Crosswalk'!$I$1008,8,FALSE)=0,"",VLOOKUP(TRM!A3424,'TRM - TBM Crosswalk'!$A$2:'TRM - TBM Crosswalk'!$I$1008,8,FALSE))</f>
        <v/>
      </c>
      <c r="K3612" t="str">
        <f>IF(VLOOKUP(TRM!A3424,'TRM - TBM Crosswalk'!$A$2:'TRM - TBM Crosswalk'!$I$1008,9,FALSE)=0,"",VLOOKUP(TRM!A3424,'TRM - TBM Crosswalk'!$A$2:'TRM - TBM Crosswalk'!$I$1008,9,FALSE))</f>
        <v/>
      </c>
    </row>
    <row r="3613" spans="1:11" x14ac:dyDescent="0.45">
      <c r="A3613" t="str">
        <f>TRM!A3425</f>
        <v>A02.024.385</v>
      </c>
      <c r="B3613" t="str">
        <f>TRM!B3425</f>
        <v>Geospatial Data Analysis</v>
      </c>
      <c r="C3613" t="str">
        <f>TRM!C3425</f>
        <v>ArcGIS Pro | 2.0.8933</v>
      </c>
      <c r="D3613">
        <f>TRM!D3425</f>
        <v>0</v>
      </c>
      <c r="E3613" t="str">
        <f>IF(VLOOKUP(TRM!A3425,'TRM - TBM Crosswalk'!$A$2:'TRM - TBM Crosswalk'!$I$1008,3,FALSE)="N/A","TBD","")</f>
        <v>TBD</v>
      </c>
      <c r="F3613" t="str">
        <f>IF(VLOOKUP(TRM!A3425,'TRM - TBM Crosswalk'!$A$2:'TRM - TBM Crosswalk'!$I$1008,4,FALSE)=0,"",VLOOKUP(TRM!A3425,'TRM - TBM Crosswalk'!$A$2:'TRM - TBM Crosswalk'!$I$1008,4,FALSE))</f>
        <v/>
      </c>
      <c r="G3613" t="str">
        <f>IF(VLOOKUP(TRM!A3425,'TRM - TBM Crosswalk'!$A$2:'TRM - TBM Crosswalk'!$I$1008,5,FALSE)=0,"",VLOOKUP(TRM!A3425,'TRM - TBM Crosswalk'!$A$2:'TRM - TBM Crosswalk'!$I$1008,5,FALSE))</f>
        <v/>
      </c>
      <c r="H3613" t="str">
        <f>IF(VLOOKUP(TRM!A3425,'TRM - TBM Crosswalk'!$A$2:'TRM - TBM Crosswalk'!$I$1008,6,FALSE)=0,"",VLOOKUP(TRM!A3425,'TRM - TBM Crosswalk'!$A$2:'TRM - TBM Crosswalk'!$I$1008,6,FALSE))</f>
        <v/>
      </c>
      <c r="I3613" t="str">
        <f>IF(VLOOKUP(TRM!A3425,'TRM - TBM Crosswalk'!$A$2:'TRM - TBM Crosswalk'!$I$1008,7,FALSE)=0,"",VLOOKUP(TRM!A3425,'TRM - TBM Crosswalk'!$A$2:'TRM - TBM Crosswalk'!$I$1008,7,FALSE))</f>
        <v/>
      </c>
      <c r="J3613" t="str">
        <f>IF(VLOOKUP(TRM!A3425,'TRM - TBM Crosswalk'!$A$2:'TRM - TBM Crosswalk'!$I$1008,8,FALSE)=0,"",VLOOKUP(TRM!A3425,'TRM - TBM Crosswalk'!$A$2:'TRM - TBM Crosswalk'!$I$1008,8,FALSE))</f>
        <v/>
      </c>
      <c r="K3613" t="str">
        <f>IF(VLOOKUP(TRM!A3425,'TRM - TBM Crosswalk'!$A$2:'TRM - TBM Crosswalk'!$I$1008,9,FALSE)=0,"",VLOOKUP(TRM!A3425,'TRM - TBM Crosswalk'!$A$2:'TRM - TBM Crosswalk'!$I$1008,9,FALSE))</f>
        <v/>
      </c>
    </row>
    <row r="3614" spans="1:11" x14ac:dyDescent="0.45">
      <c r="A3614" t="str">
        <f>TRM!A3426</f>
        <v>A02.024.385</v>
      </c>
      <c r="B3614" t="str">
        <f>TRM!B3426</f>
        <v>Geospatial Data Analysis</v>
      </c>
      <c r="C3614" t="str">
        <f>TRM!C3426</f>
        <v>ArcGIS Pro | 2.1.10257</v>
      </c>
      <c r="D3614">
        <f>TRM!D3426</f>
        <v>0</v>
      </c>
      <c r="E3614" t="str">
        <f>IF(VLOOKUP(TRM!A3426,'TRM - TBM Crosswalk'!$A$2:'TRM - TBM Crosswalk'!$I$1008,3,FALSE)="N/A","TBD","")</f>
        <v>TBD</v>
      </c>
      <c r="F3614" t="str">
        <f>IF(VLOOKUP(TRM!A3426,'TRM - TBM Crosswalk'!$A$2:'TRM - TBM Crosswalk'!$I$1008,4,FALSE)=0,"",VLOOKUP(TRM!A3426,'TRM - TBM Crosswalk'!$A$2:'TRM - TBM Crosswalk'!$I$1008,4,FALSE))</f>
        <v/>
      </c>
      <c r="G3614" t="str">
        <f>IF(VLOOKUP(TRM!A3426,'TRM - TBM Crosswalk'!$A$2:'TRM - TBM Crosswalk'!$I$1008,5,FALSE)=0,"",VLOOKUP(TRM!A3426,'TRM - TBM Crosswalk'!$A$2:'TRM - TBM Crosswalk'!$I$1008,5,FALSE))</f>
        <v/>
      </c>
      <c r="H3614" t="str">
        <f>IF(VLOOKUP(TRM!A3426,'TRM - TBM Crosswalk'!$A$2:'TRM - TBM Crosswalk'!$I$1008,6,FALSE)=0,"",VLOOKUP(TRM!A3426,'TRM - TBM Crosswalk'!$A$2:'TRM - TBM Crosswalk'!$I$1008,6,FALSE))</f>
        <v/>
      </c>
      <c r="I3614" t="str">
        <f>IF(VLOOKUP(TRM!A3426,'TRM - TBM Crosswalk'!$A$2:'TRM - TBM Crosswalk'!$I$1008,7,FALSE)=0,"",VLOOKUP(TRM!A3426,'TRM - TBM Crosswalk'!$A$2:'TRM - TBM Crosswalk'!$I$1008,7,FALSE))</f>
        <v/>
      </c>
      <c r="J3614" t="str">
        <f>IF(VLOOKUP(TRM!A3426,'TRM - TBM Crosswalk'!$A$2:'TRM - TBM Crosswalk'!$I$1008,8,FALSE)=0,"",VLOOKUP(TRM!A3426,'TRM - TBM Crosswalk'!$A$2:'TRM - TBM Crosswalk'!$I$1008,8,FALSE))</f>
        <v/>
      </c>
      <c r="K3614" t="str">
        <f>IF(VLOOKUP(TRM!A3426,'TRM - TBM Crosswalk'!$A$2:'TRM - TBM Crosswalk'!$I$1008,9,FALSE)=0,"",VLOOKUP(TRM!A3426,'TRM - TBM Crosswalk'!$A$2:'TRM - TBM Crosswalk'!$I$1008,9,FALSE))</f>
        <v/>
      </c>
    </row>
    <row r="3615" spans="1:11" x14ac:dyDescent="0.45">
      <c r="A3615" t="str">
        <f>TRM!A3427</f>
        <v>A02.024.385</v>
      </c>
      <c r="B3615" t="str">
        <f>TRM!B3427</f>
        <v>Geospatial Data Analysis</v>
      </c>
      <c r="C3615" t="str">
        <f>TRM!C3427</f>
        <v>ArcGIS Pro | 2.2.12813</v>
      </c>
      <c r="D3615">
        <f>TRM!D3427</f>
        <v>0</v>
      </c>
      <c r="E3615" t="str">
        <f>IF(VLOOKUP(TRM!A3427,'TRM - TBM Crosswalk'!$A$2:'TRM - TBM Crosswalk'!$I$1008,3,FALSE)="N/A","TBD","")</f>
        <v>TBD</v>
      </c>
      <c r="F3615" t="str">
        <f>IF(VLOOKUP(TRM!A3427,'TRM - TBM Crosswalk'!$A$2:'TRM - TBM Crosswalk'!$I$1008,4,FALSE)=0,"",VLOOKUP(TRM!A3427,'TRM - TBM Crosswalk'!$A$2:'TRM - TBM Crosswalk'!$I$1008,4,FALSE))</f>
        <v/>
      </c>
      <c r="G3615" t="str">
        <f>IF(VLOOKUP(TRM!A3427,'TRM - TBM Crosswalk'!$A$2:'TRM - TBM Crosswalk'!$I$1008,5,FALSE)=0,"",VLOOKUP(TRM!A3427,'TRM - TBM Crosswalk'!$A$2:'TRM - TBM Crosswalk'!$I$1008,5,FALSE))</f>
        <v/>
      </c>
      <c r="H3615" t="str">
        <f>IF(VLOOKUP(TRM!A3427,'TRM - TBM Crosswalk'!$A$2:'TRM - TBM Crosswalk'!$I$1008,6,FALSE)=0,"",VLOOKUP(TRM!A3427,'TRM - TBM Crosswalk'!$A$2:'TRM - TBM Crosswalk'!$I$1008,6,FALSE))</f>
        <v/>
      </c>
      <c r="I3615" t="str">
        <f>IF(VLOOKUP(TRM!A3427,'TRM - TBM Crosswalk'!$A$2:'TRM - TBM Crosswalk'!$I$1008,7,FALSE)=0,"",VLOOKUP(TRM!A3427,'TRM - TBM Crosswalk'!$A$2:'TRM - TBM Crosswalk'!$I$1008,7,FALSE))</f>
        <v/>
      </c>
      <c r="J3615" t="str">
        <f>IF(VLOOKUP(TRM!A3427,'TRM - TBM Crosswalk'!$A$2:'TRM - TBM Crosswalk'!$I$1008,8,FALSE)=0,"",VLOOKUP(TRM!A3427,'TRM - TBM Crosswalk'!$A$2:'TRM - TBM Crosswalk'!$I$1008,8,FALSE))</f>
        <v/>
      </c>
      <c r="K3615" t="str">
        <f>IF(VLOOKUP(TRM!A3427,'TRM - TBM Crosswalk'!$A$2:'TRM - TBM Crosswalk'!$I$1008,9,FALSE)=0,"",VLOOKUP(TRM!A3427,'TRM - TBM Crosswalk'!$A$2:'TRM - TBM Crosswalk'!$I$1008,9,FALSE))</f>
        <v/>
      </c>
    </row>
    <row r="3616" spans="1:11" x14ac:dyDescent="0.45">
      <c r="A3616" t="str">
        <f>TRM!A3457</f>
        <v>A02.024.385</v>
      </c>
      <c r="B3616" t="str">
        <f>TRM!B3457</f>
        <v>Geospatial Data Analysis</v>
      </c>
      <c r="C3616" t="str">
        <f>TRM!C3457</f>
        <v>ArcGIS Web Adaptor (IIS) 10.6.1 - arcgispub (443) | 10.6.9270</v>
      </c>
      <c r="D3616">
        <f>TRM!D3457</f>
        <v>0</v>
      </c>
      <c r="E3616" t="str">
        <f>IF(VLOOKUP(TRM!A3457,'TRM - TBM Crosswalk'!$A$2:'TRM - TBM Crosswalk'!$I$1008,3,FALSE)="N/A","TBD","")</f>
        <v>TBD</v>
      </c>
      <c r="F3616" t="str">
        <f>IF(VLOOKUP(TRM!A3457,'TRM - TBM Crosswalk'!$A$2:'TRM - TBM Crosswalk'!$I$1008,4,FALSE)=0,"",VLOOKUP(TRM!A3457,'TRM - TBM Crosswalk'!$A$2:'TRM - TBM Crosswalk'!$I$1008,4,FALSE))</f>
        <v/>
      </c>
      <c r="G3616" t="str">
        <f>IF(VLOOKUP(TRM!A3457,'TRM - TBM Crosswalk'!$A$2:'TRM - TBM Crosswalk'!$I$1008,5,FALSE)=0,"",VLOOKUP(TRM!A3457,'TRM - TBM Crosswalk'!$A$2:'TRM - TBM Crosswalk'!$I$1008,5,FALSE))</f>
        <v/>
      </c>
      <c r="H3616" t="str">
        <f>IF(VLOOKUP(TRM!A3457,'TRM - TBM Crosswalk'!$A$2:'TRM - TBM Crosswalk'!$I$1008,6,FALSE)=0,"",VLOOKUP(TRM!A3457,'TRM - TBM Crosswalk'!$A$2:'TRM - TBM Crosswalk'!$I$1008,6,FALSE))</f>
        <v/>
      </c>
      <c r="I3616" t="str">
        <f>IF(VLOOKUP(TRM!A3457,'TRM - TBM Crosswalk'!$A$2:'TRM - TBM Crosswalk'!$I$1008,7,FALSE)=0,"",VLOOKUP(TRM!A3457,'TRM - TBM Crosswalk'!$A$2:'TRM - TBM Crosswalk'!$I$1008,7,FALSE))</f>
        <v/>
      </c>
      <c r="J3616" t="str">
        <f>IF(VLOOKUP(TRM!A3457,'TRM - TBM Crosswalk'!$A$2:'TRM - TBM Crosswalk'!$I$1008,8,FALSE)=0,"",VLOOKUP(TRM!A3457,'TRM - TBM Crosswalk'!$A$2:'TRM - TBM Crosswalk'!$I$1008,8,FALSE))</f>
        <v/>
      </c>
      <c r="K3616" t="str">
        <f>IF(VLOOKUP(TRM!A3457,'TRM - TBM Crosswalk'!$A$2:'TRM - TBM Crosswalk'!$I$1008,9,FALSE)=0,"",VLOOKUP(TRM!A3457,'TRM - TBM Crosswalk'!$A$2:'TRM - TBM Crosswalk'!$I$1008,9,FALSE))</f>
        <v/>
      </c>
    </row>
    <row r="3617" spans="1:11" x14ac:dyDescent="0.45">
      <c r="A3617" t="str">
        <f>TRM!A3458</f>
        <v>A02.024.385</v>
      </c>
      <c r="B3617" t="str">
        <f>TRM!B3458</f>
        <v>Geospatial Data Analysis</v>
      </c>
      <c r="C3617" t="str">
        <f>TRM!C3458</f>
        <v>ArcGIS Web Adaptor (IIS) 10.6.1 - arcgistokenauth (443) | 10.6.9270</v>
      </c>
      <c r="D3617">
        <f>TRM!D3458</f>
        <v>0</v>
      </c>
      <c r="E3617" t="str">
        <f>IF(VLOOKUP(TRM!A3458,'TRM - TBM Crosswalk'!$A$2:'TRM - TBM Crosswalk'!$I$1008,3,FALSE)="N/A","TBD","")</f>
        <v>TBD</v>
      </c>
      <c r="F3617" t="str">
        <f>IF(VLOOKUP(TRM!A3458,'TRM - TBM Crosswalk'!$A$2:'TRM - TBM Crosswalk'!$I$1008,4,FALSE)=0,"",VLOOKUP(TRM!A3458,'TRM - TBM Crosswalk'!$A$2:'TRM - TBM Crosswalk'!$I$1008,4,FALSE))</f>
        <v/>
      </c>
      <c r="G3617" t="str">
        <f>IF(VLOOKUP(TRM!A3458,'TRM - TBM Crosswalk'!$A$2:'TRM - TBM Crosswalk'!$I$1008,5,FALSE)=0,"",VLOOKUP(TRM!A3458,'TRM - TBM Crosswalk'!$A$2:'TRM - TBM Crosswalk'!$I$1008,5,FALSE))</f>
        <v/>
      </c>
      <c r="H3617" t="str">
        <f>IF(VLOOKUP(TRM!A3458,'TRM - TBM Crosswalk'!$A$2:'TRM - TBM Crosswalk'!$I$1008,6,FALSE)=0,"",VLOOKUP(TRM!A3458,'TRM - TBM Crosswalk'!$A$2:'TRM - TBM Crosswalk'!$I$1008,6,FALSE))</f>
        <v/>
      </c>
      <c r="I3617" t="str">
        <f>IF(VLOOKUP(TRM!A3458,'TRM - TBM Crosswalk'!$A$2:'TRM - TBM Crosswalk'!$I$1008,7,FALSE)=0,"",VLOOKUP(TRM!A3458,'TRM - TBM Crosswalk'!$A$2:'TRM - TBM Crosswalk'!$I$1008,7,FALSE))</f>
        <v/>
      </c>
      <c r="J3617" t="str">
        <f>IF(VLOOKUP(TRM!A3458,'TRM - TBM Crosswalk'!$A$2:'TRM - TBM Crosswalk'!$I$1008,8,FALSE)=0,"",VLOOKUP(TRM!A3458,'TRM - TBM Crosswalk'!$A$2:'TRM - TBM Crosswalk'!$I$1008,8,FALSE))</f>
        <v/>
      </c>
      <c r="K3617" t="str">
        <f>IF(VLOOKUP(TRM!A3458,'TRM - TBM Crosswalk'!$A$2:'TRM - TBM Crosswalk'!$I$1008,9,FALSE)=0,"",VLOOKUP(TRM!A3458,'TRM - TBM Crosswalk'!$A$2:'TRM - TBM Crosswalk'!$I$1008,9,FALSE))</f>
        <v/>
      </c>
    </row>
    <row r="3618" spans="1:11" x14ac:dyDescent="0.45">
      <c r="A3618" t="str">
        <f>TRM!A3459</f>
        <v>A02.024.385</v>
      </c>
      <c r="B3618" t="str">
        <f>TRM!B3459</f>
        <v>Geospatial Data Analysis</v>
      </c>
      <c r="C3618" t="str">
        <f>TRM!C3459</f>
        <v>ArcGIS Web Adaptor (IIS) 10.6.1 - arcgistokenpub (443) | 10.6.9270</v>
      </c>
      <c r="D3618">
        <f>TRM!D3459</f>
        <v>0</v>
      </c>
      <c r="E3618" t="str">
        <f>IF(VLOOKUP(TRM!A3459,'TRM - TBM Crosswalk'!$A$2:'TRM - TBM Crosswalk'!$I$1008,3,FALSE)="N/A","TBD","")</f>
        <v>TBD</v>
      </c>
      <c r="F3618" t="str">
        <f>IF(VLOOKUP(TRM!A3459,'TRM - TBM Crosswalk'!$A$2:'TRM - TBM Crosswalk'!$I$1008,4,FALSE)=0,"",VLOOKUP(TRM!A3459,'TRM - TBM Crosswalk'!$A$2:'TRM - TBM Crosswalk'!$I$1008,4,FALSE))</f>
        <v/>
      </c>
      <c r="G3618" t="str">
        <f>IF(VLOOKUP(TRM!A3459,'TRM - TBM Crosswalk'!$A$2:'TRM - TBM Crosswalk'!$I$1008,5,FALSE)=0,"",VLOOKUP(TRM!A3459,'TRM - TBM Crosswalk'!$A$2:'TRM - TBM Crosswalk'!$I$1008,5,FALSE))</f>
        <v/>
      </c>
      <c r="H3618" t="str">
        <f>IF(VLOOKUP(TRM!A3459,'TRM - TBM Crosswalk'!$A$2:'TRM - TBM Crosswalk'!$I$1008,6,FALSE)=0,"",VLOOKUP(TRM!A3459,'TRM - TBM Crosswalk'!$A$2:'TRM - TBM Crosswalk'!$I$1008,6,FALSE))</f>
        <v/>
      </c>
      <c r="I3618" t="str">
        <f>IF(VLOOKUP(TRM!A3459,'TRM - TBM Crosswalk'!$A$2:'TRM - TBM Crosswalk'!$I$1008,7,FALSE)=0,"",VLOOKUP(TRM!A3459,'TRM - TBM Crosswalk'!$A$2:'TRM - TBM Crosswalk'!$I$1008,7,FALSE))</f>
        <v/>
      </c>
      <c r="J3618" t="str">
        <f>IF(VLOOKUP(TRM!A3459,'TRM - TBM Crosswalk'!$A$2:'TRM - TBM Crosswalk'!$I$1008,8,FALSE)=0,"",VLOOKUP(TRM!A3459,'TRM - TBM Crosswalk'!$A$2:'TRM - TBM Crosswalk'!$I$1008,8,FALSE))</f>
        <v/>
      </c>
      <c r="K3618" t="str">
        <f>IF(VLOOKUP(TRM!A3459,'TRM - TBM Crosswalk'!$A$2:'TRM - TBM Crosswalk'!$I$1008,9,FALSE)=0,"",VLOOKUP(TRM!A3459,'TRM - TBM Crosswalk'!$A$2:'TRM - TBM Crosswalk'!$I$1008,9,FALSE))</f>
        <v/>
      </c>
    </row>
    <row r="3619" spans="1:11" x14ac:dyDescent="0.45">
      <c r="A3619" t="str">
        <f>TRM!A3495</f>
        <v>A02.024.385</v>
      </c>
      <c r="B3619" t="str">
        <f>TRM!B3495</f>
        <v>Geospatial Data Analysis</v>
      </c>
      <c r="C3619" t="str">
        <f>TRM!C3495</f>
        <v>ArcGIS Web Adaptor (IIS) 10.6.1 - idarcgistokenpub (443) | 10.6.9270</v>
      </c>
      <c r="D3619">
        <f>TRM!D3495</f>
        <v>0</v>
      </c>
      <c r="E3619" t="str">
        <f>IF(VLOOKUP(TRM!A3495,'TRM - TBM Crosswalk'!$A$2:'TRM - TBM Crosswalk'!$I$1008,3,FALSE)="N/A","TBD","")</f>
        <v>TBD</v>
      </c>
      <c r="F3619" t="str">
        <f>IF(VLOOKUP(TRM!A3495,'TRM - TBM Crosswalk'!$A$2:'TRM - TBM Crosswalk'!$I$1008,4,FALSE)=0,"",VLOOKUP(TRM!A3495,'TRM - TBM Crosswalk'!$A$2:'TRM - TBM Crosswalk'!$I$1008,4,FALSE))</f>
        <v/>
      </c>
      <c r="G3619" t="str">
        <f>IF(VLOOKUP(TRM!A3495,'TRM - TBM Crosswalk'!$A$2:'TRM - TBM Crosswalk'!$I$1008,5,FALSE)=0,"",VLOOKUP(TRM!A3495,'TRM - TBM Crosswalk'!$A$2:'TRM - TBM Crosswalk'!$I$1008,5,FALSE))</f>
        <v/>
      </c>
      <c r="H3619" t="str">
        <f>IF(VLOOKUP(TRM!A3495,'TRM - TBM Crosswalk'!$A$2:'TRM - TBM Crosswalk'!$I$1008,6,FALSE)=0,"",VLOOKUP(TRM!A3495,'TRM - TBM Crosswalk'!$A$2:'TRM - TBM Crosswalk'!$I$1008,6,FALSE))</f>
        <v/>
      </c>
      <c r="I3619" t="str">
        <f>IF(VLOOKUP(TRM!A3495,'TRM - TBM Crosswalk'!$A$2:'TRM - TBM Crosswalk'!$I$1008,7,FALSE)=0,"",VLOOKUP(TRM!A3495,'TRM - TBM Crosswalk'!$A$2:'TRM - TBM Crosswalk'!$I$1008,7,FALSE))</f>
        <v/>
      </c>
      <c r="J3619" t="str">
        <f>IF(VLOOKUP(TRM!A3495,'TRM - TBM Crosswalk'!$A$2:'TRM - TBM Crosswalk'!$I$1008,8,FALSE)=0,"",VLOOKUP(TRM!A3495,'TRM - TBM Crosswalk'!$A$2:'TRM - TBM Crosswalk'!$I$1008,8,FALSE))</f>
        <v/>
      </c>
      <c r="K3619" t="str">
        <f>IF(VLOOKUP(TRM!A3495,'TRM - TBM Crosswalk'!$A$2:'TRM - TBM Crosswalk'!$I$1008,9,FALSE)=0,"",VLOOKUP(TRM!A3495,'TRM - TBM Crosswalk'!$A$2:'TRM - TBM Crosswalk'!$I$1008,9,FALSE))</f>
        <v/>
      </c>
    </row>
    <row r="3620" spans="1:11" x14ac:dyDescent="0.45">
      <c r="A3620" t="str">
        <f>TRM!A3496</f>
        <v>A02.024.385</v>
      </c>
      <c r="B3620" t="str">
        <f>TRM!B3496</f>
        <v>Geospatial Data Analysis</v>
      </c>
      <c r="C3620" t="str">
        <f>TRM!C3496</f>
        <v>ArcGIS Web Adaptor (IIS) 10.6.1 - mararcgis (443) | 10.6.9270</v>
      </c>
      <c r="D3620">
        <f>TRM!D3496</f>
        <v>0</v>
      </c>
      <c r="E3620" t="str">
        <f>IF(VLOOKUP(TRM!A3496,'TRM - TBM Crosswalk'!$A$2:'TRM - TBM Crosswalk'!$I$1008,3,FALSE)="N/A","TBD","")</f>
        <v>TBD</v>
      </c>
      <c r="F3620" t="str">
        <f>IF(VLOOKUP(TRM!A3496,'TRM - TBM Crosswalk'!$A$2:'TRM - TBM Crosswalk'!$I$1008,4,FALSE)=0,"",VLOOKUP(TRM!A3496,'TRM - TBM Crosswalk'!$A$2:'TRM - TBM Crosswalk'!$I$1008,4,FALSE))</f>
        <v/>
      </c>
      <c r="G3620" t="str">
        <f>IF(VLOOKUP(TRM!A3496,'TRM - TBM Crosswalk'!$A$2:'TRM - TBM Crosswalk'!$I$1008,5,FALSE)=0,"",VLOOKUP(TRM!A3496,'TRM - TBM Crosswalk'!$A$2:'TRM - TBM Crosswalk'!$I$1008,5,FALSE))</f>
        <v/>
      </c>
      <c r="H3620" t="str">
        <f>IF(VLOOKUP(TRM!A3496,'TRM - TBM Crosswalk'!$A$2:'TRM - TBM Crosswalk'!$I$1008,6,FALSE)=0,"",VLOOKUP(TRM!A3496,'TRM - TBM Crosswalk'!$A$2:'TRM - TBM Crosswalk'!$I$1008,6,FALSE))</f>
        <v/>
      </c>
      <c r="I3620" t="str">
        <f>IF(VLOOKUP(TRM!A3496,'TRM - TBM Crosswalk'!$A$2:'TRM - TBM Crosswalk'!$I$1008,7,FALSE)=0,"",VLOOKUP(TRM!A3496,'TRM - TBM Crosswalk'!$A$2:'TRM - TBM Crosswalk'!$I$1008,7,FALSE))</f>
        <v/>
      </c>
      <c r="J3620" t="str">
        <f>IF(VLOOKUP(TRM!A3496,'TRM - TBM Crosswalk'!$A$2:'TRM - TBM Crosswalk'!$I$1008,8,FALSE)=0,"",VLOOKUP(TRM!A3496,'TRM - TBM Crosswalk'!$A$2:'TRM - TBM Crosswalk'!$I$1008,8,FALSE))</f>
        <v/>
      </c>
      <c r="K3620" t="str">
        <f>IF(VLOOKUP(TRM!A3496,'TRM - TBM Crosswalk'!$A$2:'TRM - TBM Crosswalk'!$I$1008,9,FALSE)=0,"",VLOOKUP(TRM!A3496,'TRM - TBM Crosswalk'!$A$2:'TRM - TBM Crosswalk'!$I$1008,9,FALSE))</f>
        <v/>
      </c>
    </row>
    <row r="3621" spans="1:11" x14ac:dyDescent="0.45">
      <c r="A3621" t="str">
        <f>TRM!A3497</f>
        <v>A02.024.385</v>
      </c>
      <c r="B3621" t="str">
        <f>TRM!B3497</f>
        <v>Geospatial Data Analysis</v>
      </c>
      <c r="C3621" t="str">
        <f>TRM!C3497</f>
        <v>ArcGIS Web Adaptor (IIS) 10.6.1 - mbrarcgis (443) | 10.6.9270</v>
      </c>
      <c r="D3621">
        <f>TRM!D3497</f>
        <v>0</v>
      </c>
      <c r="E3621" t="str">
        <f>IF(VLOOKUP(TRM!A3497,'TRM - TBM Crosswalk'!$A$2:'TRM - TBM Crosswalk'!$I$1008,3,FALSE)="N/A","TBD","")</f>
        <v>TBD</v>
      </c>
      <c r="F3621" t="str">
        <f>IF(VLOOKUP(TRM!A3497,'TRM - TBM Crosswalk'!$A$2:'TRM - TBM Crosswalk'!$I$1008,4,FALSE)=0,"",VLOOKUP(TRM!A3497,'TRM - TBM Crosswalk'!$A$2:'TRM - TBM Crosswalk'!$I$1008,4,FALSE))</f>
        <v/>
      </c>
      <c r="G3621" t="str">
        <f>IF(VLOOKUP(TRM!A3497,'TRM - TBM Crosswalk'!$A$2:'TRM - TBM Crosswalk'!$I$1008,5,FALSE)=0,"",VLOOKUP(TRM!A3497,'TRM - TBM Crosswalk'!$A$2:'TRM - TBM Crosswalk'!$I$1008,5,FALSE))</f>
        <v/>
      </c>
      <c r="H3621" t="str">
        <f>IF(VLOOKUP(TRM!A3497,'TRM - TBM Crosswalk'!$A$2:'TRM - TBM Crosswalk'!$I$1008,6,FALSE)=0,"",VLOOKUP(TRM!A3497,'TRM - TBM Crosswalk'!$A$2:'TRM - TBM Crosswalk'!$I$1008,6,FALSE))</f>
        <v/>
      </c>
      <c r="I3621" t="str">
        <f>IF(VLOOKUP(TRM!A3497,'TRM - TBM Crosswalk'!$A$2:'TRM - TBM Crosswalk'!$I$1008,7,FALSE)=0,"",VLOOKUP(TRM!A3497,'TRM - TBM Crosswalk'!$A$2:'TRM - TBM Crosswalk'!$I$1008,7,FALSE))</f>
        <v/>
      </c>
      <c r="J3621" t="str">
        <f>IF(VLOOKUP(TRM!A3497,'TRM - TBM Crosswalk'!$A$2:'TRM - TBM Crosswalk'!$I$1008,8,FALSE)=0,"",VLOOKUP(TRM!A3497,'TRM - TBM Crosswalk'!$A$2:'TRM - TBM Crosswalk'!$I$1008,8,FALSE))</f>
        <v/>
      </c>
      <c r="K3621" t="str">
        <f>IF(VLOOKUP(TRM!A3497,'TRM - TBM Crosswalk'!$A$2:'TRM - TBM Crosswalk'!$I$1008,9,FALSE)=0,"",VLOOKUP(TRM!A3497,'TRM - TBM Crosswalk'!$A$2:'TRM - TBM Crosswalk'!$I$1008,9,FALSE))</f>
        <v/>
      </c>
    </row>
    <row r="3622" spans="1:11" x14ac:dyDescent="0.45">
      <c r="A3622" t="str">
        <f>TRM!A3498</f>
        <v>A02.024.385</v>
      </c>
      <c r="B3622" t="str">
        <f>TRM!B3498</f>
        <v>Geospatial Data Analysis</v>
      </c>
      <c r="C3622" t="str">
        <f>TRM!C3498</f>
        <v>ArcGIS Web Adaptor (IIS) 10.6.1 - mirarcgis (443) | 10.6.9270</v>
      </c>
      <c r="D3622">
        <f>TRM!D3498</f>
        <v>0</v>
      </c>
      <c r="E3622" t="str">
        <f>IF(VLOOKUP(TRM!A3498,'TRM - TBM Crosswalk'!$A$2:'TRM - TBM Crosswalk'!$I$1008,3,FALSE)="N/A","TBD","")</f>
        <v>TBD</v>
      </c>
      <c r="F3622" t="str">
        <f>IF(VLOOKUP(TRM!A3498,'TRM - TBM Crosswalk'!$A$2:'TRM - TBM Crosswalk'!$I$1008,4,FALSE)=0,"",VLOOKUP(TRM!A3498,'TRM - TBM Crosswalk'!$A$2:'TRM - TBM Crosswalk'!$I$1008,4,FALSE))</f>
        <v/>
      </c>
      <c r="G3622" t="str">
        <f>IF(VLOOKUP(TRM!A3498,'TRM - TBM Crosswalk'!$A$2:'TRM - TBM Crosswalk'!$I$1008,5,FALSE)=0,"",VLOOKUP(TRM!A3498,'TRM - TBM Crosswalk'!$A$2:'TRM - TBM Crosswalk'!$I$1008,5,FALSE))</f>
        <v/>
      </c>
      <c r="H3622" t="str">
        <f>IF(VLOOKUP(TRM!A3498,'TRM - TBM Crosswalk'!$A$2:'TRM - TBM Crosswalk'!$I$1008,6,FALSE)=0,"",VLOOKUP(TRM!A3498,'TRM - TBM Crosswalk'!$A$2:'TRM - TBM Crosswalk'!$I$1008,6,FALSE))</f>
        <v/>
      </c>
      <c r="I3622" t="str">
        <f>IF(VLOOKUP(TRM!A3498,'TRM - TBM Crosswalk'!$A$2:'TRM - TBM Crosswalk'!$I$1008,7,FALSE)=0,"",VLOOKUP(TRM!A3498,'TRM - TBM Crosswalk'!$A$2:'TRM - TBM Crosswalk'!$I$1008,7,FALSE))</f>
        <v/>
      </c>
      <c r="J3622" t="str">
        <f>IF(VLOOKUP(TRM!A3498,'TRM - TBM Crosswalk'!$A$2:'TRM - TBM Crosswalk'!$I$1008,8,FALSE)=0,"",VLOOKUP(TRM!A3498,'TRM - TBM Crosswalk'!$A$2:'TRM - TBM Crosswalk'!$I$1008,8,FALSE))</f>
        <v/>
      </c>
      <c r="K3622" t="str">
        <f>IF(VLOOKUP(TRM!A3498,'TRM - TBM Crosswalk'!$A$2:'TRM - TBM Crosswalk'!$I$1008,9,FALSE)=0,"",VLOOKUP(TRM!A3498,'TRM - TBM Crosswalk'!$A$2:'TRM - TBM Crosswalk'!$I$1008,9,FALSE))</f>
        <v/>
      </c>
    </row>
    <row r="3623" spans="1:11" x14ac:dyDescent="0.45">
      <c r="A3623" t="str">
        <f>TRM!A3499</f>
        <v>A02.024.385</v>
      </c>
      <c r="B3623" t="str">
        <f>TRM!B3499</f>
        <v>Geospatial Data Analysis</v>
      </c>
      <c r="C3623" t="str">
        <f>TRM!C3499</f>
        <v>ArcGIS Web Adaptor (IIS) 10.6.1 - mtarcgis (443) | 10.6.9270</v>
      </c>
      <c r="D3623">
        <f>TRM!D3499</f>
        <v>0</v>
      </c>
      <c r="E3623" t="str">
        <f>IF(VLOOKUP(TRM!A3499,'TRM - TBM Crosswalk'!$A$2:'TRM - TBM Crosswalk'!$I$1008,3,FALSE)="N/A","TBD","")</f>
        <v>TBD</v>
      </c>
      <c r="F3623" t="str">
        <f>IF(VLOOKUP(TRM!A3499,'TRM - TBM Crosswalk'!$A$2:'TRM - TBM Crosswalk'!$I$1008,4,FALSE)=0,"",VLOOKUP(TRM!A3499,'TRM - TBM Crosswalk'!$A$2:'TRM - TBM Crosswalk'!$I$1008,4,FALSE))</f>
        <v/>
      </c>
      <c r="G3623" t="str">
        <f>IF(VLOOKUP(TRM!A3499,'TRM - TBM Crosswalk'!$A$2:'TRM - TBM Crosswalk'!$I$1008,5,FALSE)=0,"",VLOOKUP(TRM!A3499,'TRM - TBM Crosswalk'!$A$2:'TRM - TBM Crosswalk'!$I$1008,5,FALSE))</f>
        <v/>
      </c>
      <c r="H3623" t="str">
        <f>IF(VLOOKUP(TRM!A3499,'TRM - TBM Crosswalk'!$A$2:'TRM - TBM Crosswalk'!$I$1008,6,FALSE)=0,"",VLOOKUP(TRM!A3499,'TRM - TBM Crosswalk'!$A$2:'TRM - TBM Crosswalk'!$I$1008,6,FALSE))</f>
        <v/>
      </c>
      <c r="I3623" t="str">
        <f>IF(VLOOKUP(TRM!A3499,'TRM - TBM Crosswalk'!$A$2:'TRM - TBM Crosswalk'!$I$1008,7,FALSE)=0,"",VLOOKUP(TRM!A3499,'TRM - TBM Crosswalk'!$A$2:'TRM - TBM Crosswalk'!$I$1008,7,FALSE))</f>
        <v/>
      </c>
      <c r="J3623" t="str">
        <f>IF(VLOOKUP(TRM!A3499,'TRM - TBM Crosswalk'!$A$2:'TRM - TBM Crosswalk'!$I$1008,8,FALSE)=0,"",VLOOKUP(TRM!A3499,'TRM - TBM Crosswalk'!$A$2:'TRM - TBM Crosswalk'!$I$1008,8,FALSE))</f>
        <v/>
      </c>
      <c r="K3623" t="str">
        <f>IF(VLOOKUP(TRM!A3499,'TRM - TBM Crosswalk'!$A$2:'TRM - TBM Crosswalk'!$I$1008,9,FALSE)=0,"",VLOOKUP(TRM!A3499,'TRM - TBM Crosswalk'!$A$2:'TRM - TBM Crosswalk'!$I$1008,9,FALSE))</f>
        <v/>
      </c>
    </row>
    <row r="3624" spans="1:11" x14ac:dyDescent="0.45">
      <c r="A3624" t="str">
        <f>TRM!A3500</f>
        <v>A02.024.385</v>
      </c>
      <c r="B3624" t="str">
        <f>TRM!B3500</f>
        <v>Geospatial Data Analysis</v>
      </c>
      <c r="C3624" t="str">
        <f>TRM!C3500</f>
        <v>ArcGIS Web Adaptor (IIS) 10.6.1 - mtarcgisauth (443) | 10.6.9270</v>
      </c>
      <c r="D3624">
        <f>TRM!D3500</f>
        <v>0</v>
      </c>
      <c r="E3624" t="str">
        <f>IF(VLOOKUP(TRM!A3500,'TRM - TBM Crosswalk'!$A$2:'TRM - TBM Crosswalk'!$I$1008,3,FALSE)="N/A","TBD","")</f>
        <v>TBD</v>
      </c>
      <c r="F3624" t="str">
        <f>IF(VLOOKUP(TRM!A3500,'TRM - TBM Crosswalk'!$A$2:'TRM - TBM Crosswalk'!$I$1008,4,FALSE)=0,"",VLOOKUP(TRM!A3500,'TRM - TBM Crosswalk'!$A$2:'TRM - TBM Crosswalk'!$I$1008,4,FALSE))</f>
        <v/>
      </c>
      <c r="G3624" t="str">
        <f>IF(VLOOKUP(TRM!A3500,'TRM - TBM Crosswalk'!$A$2:'TRM - TBM Crosswalk'!$I$1008,5,FALSE)=0,"",VLOOKUP(TRM!A3500,'TRM - TBM Crosswalk'!$A$2:'TRM - TBM Crosswalk'!$I$1008,5,FALSE))</f>
        <v/>
      </c>
      <c r="H3624" t="str">
        <f>IF(VLOOKUP(TRM!A3500,'TRM - TBM Crosswalk'!$A$2:'TRM - TBM Crosswalk'!$I$1008,6,FALSE)=0,"",VLOOKUP(TRM!A3500,'TRM - TBM Crosswalk'!$A$2:'TRM - TBM Crosswalk'!$I$1008,6,FALSE))</f>
        <v/>
      </c>
      <c r="I3624" t="str">
        <f>IF(VLOOKUP(TRM!A3500,'TRM - TBM Crosswalk'!$A$2:'TRM - TBM Crosswalk'!$I$1008,7,FALSE)=0,"",VLOOKUP(TRM!A3500,'TRM - TBM Crosswalk'!$A$2:'TRM - TBM Crosswalk'!$I$1008,7,FALSE))</f>
        <v/>
      </c>
      <c r="J3624" t="str">
        <f>IF(VLOOKUP(TRM!A3500,'TRM - TBM Crosswalk'!$A$2:'TRM - TBM Crosswalk'!$I$1008,8,FALSE)=0,"",VLOOKUP(TRM!A3500,'TRM - TBM Crosswalk'!$A$2:'TRM - TBM Crosswalk'!$I$1008,8,FALSE))</f>
        <v/>
      </c>
      <c r="K3624" t="str">
        <f>IF(VLOOKUP(TRM!A3500,'TRM - TBM Crosswalk'!$A$2:'TRM - TBM Crosswalk'!$I$1008,9,FALSE)=0,"",VLOOKUP(TRM!A3500,'TRM - TBM Crosswalk'!$A$2:'TRM - TBM Crosswalk'!$I$1008,9,FALSE))</f>
        <v/>
      </c>
    </row>
    <row r="3625" spans="1:11" x14ac:dyDescent="0.45">
      <c r="A3625" t="str">
        <f>TRM!A3502</f>
        <v>A02.024.385</v>
      </c>
      <c r="B3625" t="str">
        <f>TRM!B3502</f>
        <v>Geospatial Data Analysis</v>
      </c>
      <c r="C3625" t="str">
        <f>TRM!C3502</f>
        <v>ArcGIS Web Adaptor (IIS) 10.6.1 - mtarcgistokenauth (443) | 10.6.9270</v>
      </c>
      <c r="D3625">
        <f>TRM!D3502</f>
        <v>0</v>
      </c>
      <c r="E3625" t="str">
        <f>IF(VLOOKUP(TRM!A3502,'TRM - TBM Crosswalk'!$A$2:'TRM - TBM Crosswalk'!$I$1008,3,FALSE)="N/A","TBD","")</f>
        <v>TBD</v>
      </c>
      <c r="F3625" t="str">
        <f>IF(VLOOKUP(TRM!A3502,'TRM - TBM Crosswalk'!$A$2:'TRM - TBM Crosswalk'!$I$1008,4,FALSE)=0,"",VLOOKUP(TRM!A3502,'TRM - TBM Crosswalk'!$A$2:'TRM - TBM Crosswalk'!$I$1008,4,FALSE))</f>
        <v/>
      </c>
      <c r="G3625" t="str">
        <f>IF(VLOOKUP(TRM!A3502,'TRM - TBM Crosswalk'!$A$2:'TRM - TBM Crosswalk'!$I$1008,5,FALSE)=0,"",VLOOKUP(TRM!A3502,'TRM - TBM Crosswalk'!$A$2:'TRM - TBM Crosswalk'!$I$1008,5,FALSE))</f>
        <v/>
      </c>
      <c r="H3625" t="str">
        <f>IF(VLOOKUP(TRM!A3502,'TRM - TBM Crosswalk'!$A$2:'TRM - TBM Crosswalk'!$I$1008,6,FALSE)=0,"",VLOOKUP(TRM!A3502,'TRM - TBM Crosswalk'!$A$2:'TRM - TBM Crosswalk'!$I$1008,6,FALSE))</f>
        <v/>
      </c>
      <c r="I3625" t="str">
        <f>IF(VLOOKUP(TRM!A3502,'TRM - TBM Crosswalk'!$A$2:'TRM - TBM Crosswalk'!$I$1008,7,FALSE)=0,"",VLOOKUP(TRM!A3502,'TRM - TBM Crosswalk'!$A$2:'TRM - TBM Crosswalk'!$I$1008,7,FALSE))</f>
        <v/>
      </c>
      <c r="J3625" t="str">
        <f>IF(VLOOKUP(TRM!A3502,'TRM - TBM Crosswalk'!$A$2:'TRM - TBM Crosswalk'!$I$1008,8,FALSE)=0,"",VLOOKUP(TRM!A3502,'TRM - TBM Crosswalk'!$A$2:'TRM - TBM Crosswalk'!$I$1008,8,FALSE))</f>
        <v/>
      </c>
      <c r="K3625" t="str">
        <f>IF(VLOOKUP(TRM!A3502,'TRM - TBM Crosswalk'!$A$2:'TRM - TBM Crosswalk'!$I$1008,9,FALSE)=0,"",VLOOKUP(TRM!A3502,'TRM - TBM Crosswalk'!$A$2:'TRM - TBM Crosswalk'!$I$1008,9,FALSE))</f>
        <v/>
      </c>
    </row>
    <row r="3626" spans="1:11" x14ac:dyDescent="0.45">
      <c r="A3626" t="str">
        <f>TRM!A3615</f>
        <v>A02.024.385</v>
      </c>
      <c r="B3626" t="str">
        <f>TRM!B3615</f>
        <v>Geospatial Data Analysis</v>
      </c>
      <c r="C3626" t="str">
        <f>TRM!C3615</f>
        <v>ET GeoWizards | 11.5</v>
      </c>
      <c r="D3626">
        <f>TRM!D3615</f>
        <v>0</v>
      </c>
      <c r="E3626" t="str">
        <f>IF(VLOOKUP(TRM!A3615,'TRM - TBM Crosswalk'!$A$2:'TRM - TBM Crosswalk'!$I$1008,3,FALSE)="N/A","TBD","")</f>
        <v>TBD</v>
      </c>
      <c r="F3626" t="str">
        <f>IF(VLOOKUP(TRM!A3615,'TRM - TBM Crosswalk'!$A$2:'TRM - TBM Crosswalk'!$I$1008,4,FALSE)=0,"",VLOOKUP(TRM!A3615,'TRM - TBM Crosswalk'!$A$2:'TRM - TBM Crosswalk'!$I$1008,4,FALSE))</f>
        <v/>
      </c>
      <c r="G3626" t="str">
        <f>IF(VLOOKUP(TRM!A3615,'TRM - TBM Crosswalk'!$A$2:'TRM - TBM Crosswalk'!$I$1008,5,FALSE)=0,"",VLOOKUP(TRM!A3615,'TRM - TBM Crosswalk'!$A$2:'TRM - TBM Crosswalk'!$I$1008,5,FALSE))</f>
        <v/>
      </c>
      <c r="H3626" t="str">
        <f>IF(VLOOKUP(TRM!A3615,'TRM - TBM Crosswalk'!$A$2:'TRM - TBM Crosswalk'!$I$1008,6,FALSE)=0,"",VLOOKUP(TRM!A3615,'TRM - TBM Crosswalk'!$A$2:'TRM - TBM Crosswalk'!$I$1008,6,FALSE))</f>
        <v/>
      </c>
      <c r="I3626" t="str">
        <f>IF(VLOOKUP(TRM!A3615,'TRM - TBM Crosswalk'!$A$2:'TRM - TBM Crosswalk'!$I$1008,7,FALSE)=0,"",VLOOKUP(TRM!A3615,'TRM - TBM Crosswalk'!$A$2:'TRM - TBM Crosswalk'!$I$1008,7,FALSE))</f>
        <v/>
      </c>
      <c r="J3626" t="str">
        <f>IF(VLOOKUP(TRM!A3615,'TRM - TBM Crosswalk'!$A$2:'TRM - TBM Crosswalk'!$I$1008,8,FALSE)=0,"",VLOOKUP(TRM!A3615,'TRM - TBM Crosswalk'!$A$2:'TRM - TBM Crosswalk'!$I$1008,8,FALSE))</f>
        <v/>
      </c>
      <c r="K3626" t="str">
        <f>IF(VLOOKUP(TRM!A3615,'TRM - TBM Crosswalk'!$A$2:'TRM - TBM Crosswalk'!$I$1008,9,FALSE)=0,"",VLOOKUP(TRM!A3615,'TRM - TBM Crosswalk'!$A$2:'TRM - TBM Crosswalk'!$I$1008,9,FALSE))</f>
        <v/>
      </c>
    </row>
    <row r="3627" spans="1:11" x14ac:dyDescent="0.45">
      <c r="A3627" t="str">
        <f>TRM!A3616</f>
        <v>A02.024.385</v>
      </c>
      <c r="B3627" t="str">
        <f>TRM!B3616</f>
        <v>Geospatial Data Analysis</v>
      </c>
      <c r="C3627" t="str">
        <f>TRM!C3616</f>
        <v>Eventide MediaWorks 2.1.3 - 21 | 2.1.3.21</v>
      </c>
      <c r="D3627">
        <f>TRM!D3616</f>
        <v>0</v>
      </c>
      <c r="E3627" t="str">
        <f>IF(VLOOKUP(TRM!A3616,'TRM - TBM Crosswalk'!$A$2:'TRM - TBM Crosswalk'!$I$1008,3,FALSE)="N/A","TBD","")</f>
        <v>TBD</v>
      </c>
      <c r="F3627" t="str">
        <f>IF(VLOOKUP(TRM!A3616,'TRM - TBM Crosswalk'!$A$2:'TRM - TBM Crosswalk'!$I$1008,4,FALSE)=0,"",VLOOKUP(TRM!A3616,'TRM - TBM Crosswalk'!$A$2:'TRM - TBM Crosswalk'!$I$1008,4,FALSE))</f>
        <v/>
      </c>
      <c r="G3627" t="str">
        <f>IF(VLOOKUP(TRM!A3616,'TRM - TBM Crosswalk'!$A$2:'TRM - TBM Crosswalk'!$I$1008,5,FALSE)=0,"",VLOOKUP(TRM!A3616,'TRM - TBM Crosswalk'!$A$2:'TRM - TBM Crosswalk'!$I$1008,5,FALSE))</f>
        <v/>
      </c>
      <c r="H3627" t="str">
        <f>IF(VLOOKUP(TRM!A3616,'TRM - TBM Crosswalk'!$A$2:'TRM - TBM Crosswalk'!$I$1008,6,FALSE)=0,"",VLOOKUP(TRM!A3616,'TRM - TBM Crosswalk'!$A$2:'TRM - TBM Crosswalk'!$I$1008,6,FALSE))</f>
        <v/>
      </c>
      <c r="I3627" t="str">
        <f>IF(VLOOKUP(TRM!A3616,'TRM - TBM Crosswalk'!$A$2:'TRM - TBM Crosswalk'!$I$1008,7,FALSE)=0,"",VLOOKUP(TRM!A3616,'TRM - TBM Crosswalk'!$A$2:'TRM - TBM Crosswalk'!$I$1008,7,FALSE))</f>
        <v/>
      </c>
      <c r="J3627" t="str">
        <f>IF(VLOOKUP(TRM!A3616,'TRM - TBM Crosswalk'!$A$2:'TRM - TBM Crosswalk'!$I$1008,8,FALSE)=0,"",VLOOKUP(TRM!A3616,'TRM - TBM Crosswalk'!$A$2:'TRM - TBM Crosswalk'!$I$1008,8,FALSE))</f>
        <v/>
      </c>
      <c r="K3627" t="str">
        <f>IF(VLOOKUP(TRM!A3616,'TRM - TBM Crosswalk'!$A$2:'TRM - TBM Crosswalk'!$I$1008,9,FALSE)=0,"",VLOOKUP(TRM!A3616,'TRM - TBM Crosswalk'!$A$2:'TRM - TBM Crosswalk'!$I$1008,9,FALSE))</f>
        <v/>
      </c>
    </row>
    <row r="3628" spans="1:11" x14ac:dyDescent="0.45">
      <c r="A3628" t="str">
        <f>TRM!A3617</f>
        <v>A02.024.385</v>
      </c>
      <c r="B3628" t="str">
        <f>TRM!B3617</f>
        <v>Geospatial Data Analysis</v>
      </c>
      <c r="C3628" t="str">
        <f>TRM!C3617</f>
        <v>FalconView | 4.2.1</v>
      </c>
      <c r="D3628">
        <f>TRM!D3617</f>
        <v>0</v>
      </c>
      <c r="E3628" t="str">
        <f>IF(VLOOKUP(TRM!A3617,'TRM - TBM Crosswalk'!$A$2:'TRM - TBM Crosswalk'!$I$1008,3,FALSE)="N/A","TBD","")</f>
        <v>TBD</v>
      </c>
      <c r="F3628" t="str">
        <f>IF(VLOOKUP(TRM!A3617,'TRM - TBM Crosswalk'!$A$2:'TRM - TBM Crosswalk'!$I$1008,4,FALSE)=0,"",VLOOKUP(TRM!A3617,'TRM - TBM Crosswalk'!$A$2:'TRM - TBM Crosswalk'!$I$1008,4,FALSE))</f>
        <v/>
      </c>
      <c r="G3628" t="str">
        <f>IF(VLOOKUP(TRM!A3617,'TRM - TBM Crosswalk'!$A$2:'TRM - TBM Crosswalk'!$I$1008,5,FALSE)=0,"",VLOOKUP(TRM!A3617,'TRM - TBM Crosswalk'!$A$2:'TRM - TBM Crosswalk'!$I$1008,5,FALSE))</f>
        <v/>
      </c>
      <c r="H3628" t="str">
        <f>IF(VLOOKUP(TRM!A3617,'TRM - TBM Crosswalk'!$A$2:'TRM - TBM Crosswalk'!$I$1008,6,FALSE)=0,"",VLOOKUP(TRM!A3617,'TRM - TBM Crosswalk'!$A$2:'TRM - TBM Crosswalk'!$I$1008,6,FALSE))</f>
        <v/>
      </c>
      <c r="I3628" t="str">
        <f>IF(VLOOKUP(TRM!A3617,'TRM - TBM Crosswalk'!$A$2:'TRM - TBM Crosswalk'!$I$1008,7,FALSE)=0,"",VLOOKUP(TRM!A3617,'TRM - TBM Crosswalk'!$A$2:'TRM - TBM Crosswalk'!$I$1008,7,FALSE))</f>
        <v/>
      </c>
      <c r="J3628" t="str">
        <f>IF(VLOOKUP(TRM!A3617,'TRM - TBM Crosswalk'!$A$2:'TRM - TBM Crosswalk'!$I$1008,8,FALSE)=0,"",VLOOKUP(TRM!A3617,'TRM - TBM Crosswalk'!$A$2:'TRM - TBM Crosswalk'!$I$1008,8,FALSE))</f>
        <v/>
      </c>
      <c r="K3628" t="str">
        <f>IF(VLOOKUP(TRM!A3617,'TRM - TBM Crosswalk'!$A$2:'TRM - TBM Crosswalk'!$I$1008,9,FALSE)=0,"",VLOOKUP(TRM!A3617,'TRM - TBM Crosswalk'!$A$2:'TRM - TBM Crosswalk'!$I$1008,9,FALSE))</f>
        <v/>
      </c>
    </row>
    <row r="3629" spans="1:11" x14ac:dyDescent="0.45">
      <c r="A3629" t="str">
        <f>TRM!A3618</f>
        <v>A02.024.385</v>
      </c>
      <c r="B3629" t="str">
        <f>TRM!B3618</f>
        <v>Geospatial Data Analysis</v>
      </c>
      <c r="C3629" t="str">
        <f>TRM!C3618</f>
        <v>Fragstats version | 4.2</v>
      </c>
      <c r="D3629">
        <f>TRM!D3618</f>
        <v>0</v>
      </c>
      <c r="E3629" t="str">
        <f>IF(VLOOKUP(TRM!A3618,'TRM - TBM Crosswalk'!$A$2:'TRM - TBM Crosswalk'!$I$1008,3,FALSE)="N/A","TBD","")</f>
        <v>TBD</v>
      </c>
      <c r="F3629" t="str">
        <f>IF(VLOOKUP(TRM!A3618,'TRM - TBM Crosswalk'!$A$2:'TRM - TBM Crosswalk'!$I$1008,4,FALSE)=0,"",VLOOKUP(TRM!A3618,'TRM - TBM Crosswalk'!$A$2:'TRM - TBM Crosswalk'!$I$1008,4,FALSE))</f>
        <v/>
      </c>
      <c r="G3629" t="str">
        <f>IF(VLOOKUP(TRM!A3618,'TRM - TBM Crosswalk'!$A$2:'TRM - TBM Crosswalk'!$I$1008,5,FALSE)=0,"",VLOOKUP(TRM!A3618,'TRM - TBM Crosswalk'!$A$2:'TRM - TBM Crosswalk'!$I$1008,5,FALSE))</f>
        <v/>
      </c>
      <c r="H3629" t="str">
        <f>IF(VLOOKUP(TRM!A3618,'TRM - TBM Crosswalk'!$A$2:'TRM - TBM Crosswalk'!$I$1008,6,FALSE)=0,"",VLOOKUP(TRM!A3618,'TRM - TBM Crosswalk'!$A$2:'TRM - TBM Crosswalk'!$I$1008,6,FALSE))</f>
        <v/>
      </c>
      <c r="I3629" t="str">
        <f>IF(VLOOKUP(TRM!A3618,'TRM - TBM Crosswalk'!$A$2:'TRM - TBM Crosswalk'!$I$1008,7,FALSE)=0,"",VLOOKUP(TRM!A3618,'TRM - TBM Crosswalk'!$A$2:'TRM - TBM Crosswalk'!$I$1008,7,FALSE))</f>
        <v/>
      </c>
      <c r="J3629" t="str">
        <f>IF(VLOOKUP(TRM!A3618,'TRM - TBM Crosswalk'!$A$2:'TRM - TBM Crosswalk'!$I$1008,8,FALSE)=0,"",VLOOKUP(TRM!A3618,'TRM - TBM Crosswalk'!$A$2:'TRM - TBM Crosswalk'!$I$1008,8,FALSE))</f>
        <v/>
      </c>
      <c r="K3629" t="str">
        <f>IF(VLOOKUP(TRM!A3618,'TRM - TBM Crosswalk'!$A$2:'TRM - TBM Crosswalk'!$I$1008,9,FALSE)=0,"",VLOOKUP(TRM!A3618,'TRM - TBM Crosswalk'!$A$2:'TRM - TBM Crosswalk'!$I$1008,9,FALSE))</f>
        <v/>
      </c>
    </row>
    <row r="3630" spans="1:11" x14ac:dyDescent="0.45">
      <c r="A3630" t="str">
        <f>TRM!A3619</f>
        <v>A02.024.385</v>
      </c>
      <c r="B3630" t="str">
        <f>TRM!B3619</f>
        <v>Geospatial Data Analysis</v>
      </c>
      <c r="C3630" t="str">
        <f>TRM!C3619</f>
        <v>GDAL 111 (MSVC 2010 Win64) | 1.0.0.0</v>
      </c>
      <c r="D3630">
        <f>TRM!D3619</f>
        <v>0</v>
      </c>
      <c r="E3630" t="str">
        <f>IF(VLOOKUP(TRM!A3619,'TRM - TBM Crosswalk'!$A$2:'TRM - TBM Crosswalk'!$I$1008,3,FALSE)="N/A","TBD","")</f>
        <v>TBD</v>
      </c>
      <c r="F3630" t="str">
        <f>IF(VLOOKUP(TRM!A3619,'TRM - TBM Crosswalk'!$A$2:'TRM - TBM Crosswalk'!$I$1008,4,FALSE)=0,"",VLOOKUP(TRM!A3619,'TRM - TBM Crosswalk'!$A$2:'TRM - TBM Crosswalk'!$I$1008,4,FALSE))</f>
        <v/>
      </c>
      <c r="G3630" t="str">
        <f>IF(VLOOKUP(TRM!A3619,'TRM - TBM Crosswalk'!$A$2:'TRM - TBM Crosswalk'!$I$1008,5,FALSE)=0,"",VLOOKUP(TRM!A3619,'TRM - TBM Crosswalk'!$A$2:'TRM - TBM Crosswalk'!$I$1008,5,FALSE))</f>
        <v/>
      </c>
      <c r="H3630" t="str">
        <f>IF(VLOOKUP(TRM!A3619,'TRM - TBM Crosswalk'!$A$2:'TRM - TBM Crosswalk'!$I$1008,6,FALSE)=0,"",VLOOKUP(TRM!A3619,'TRM - TBM Crosswalk'!$A$2:'TRM - TBM Crosswalk'!$I$1008,6,FALSE))</f>
        <v/>
      </c>
      <c r="I3630" t="str">
        <f>IF(VLOOKUP(TRM!A3619,'TRM - TBM Crosswalk'!$A$2:'TRM - TBM Crosswalk'!$I$1008,7,FALSE)=0,"",VLOOKUP(TRM!A3619,'TRM - TBM Crosswalk'!$A$2:'TRM - TBM Crosswalk'!$I$1008,7,FALSE))</f>
        <v/>
      </c>
      <c r="J3630" t="str">
        <f>IF(VLOOKUP(TRM!A3619,'TRM - TBM Crosswalk'!$A$2:'TRM - TBM Crosswalk'!$I$1008,8,FALSE)=0,"",VLOOKUP(TRM!A3619,'TRM - TBM Crosswalk'!$A$2:'TRM - TBM Crosswalk'!$I$1008,8,FALSE))</f>
        <v/>
      </c>
      <c r="K3630" t="str">
        <f>IF(VLOOKUP(TRM!A3619,'TRM - TBM Crosswalk'!$A$2:'TRM - TBM Crosswalk'!$I$1008,9,FALSE)=0,"",VLOOKUP(TRM!A3619,'TRM - TBM Crosswalk'!$A$2:'TRM - TBM Crosswalk'!$I$1008,9,FALSE))</f>
        <v/>
      </c>
    </row>
    <row r="3631" spans="1:11" x14ac:dyDescent="0.45">
      <c r="A3631" t="str">
        <f>TRM!A3620</f>
        <v>A02.024.385</v>
      </c>
      <c r="B3631" t="str">
        <f>TRM!B3620</f>
        <v>Geospatial Data Analysis</v>
      </c>
      <c r="C3631" t="str">
        <f>TRM!C3620</f>
        <v>GDAL 201 (MSVC 2013 Win64) | 1.0.0.0</v>
      </c>
      <c r="D3631">
        <f>TRM!D3620</f>
        <v>0</v>
      </c>
      <c r="E3631" t="str">
        <f>IF(VLOOKUP(TRM!A3620,'TRM - TBM Crosswalk'!$A$2:'TRM - TBM Crosswalk'!$I$1008,3,FALSE)="N/A","TBD","")</f>
        <v>TBD</v>
      </c>
      <c r="F3631" t="str">
        <f>IF(VLOOKUP(TRM!A3620,'TRM - TBM Crosswalk'!$A$2:'TRM - TBM Crosswalk'!$I$1008,4,FALSE)=0,"",VLOOKUP(TRM!A3620,'TRM - TBM Crosswalk'!$A$2:'TRM - TBM Crosswalk'!$I$1008,4,FALSE))</f>
        <v/>
      </c>
      <c r="G3631" t="str">
        <f>IF(VLOOKUP(TRM!A3620,'TRM - TBM Crosswalk'!$A$2:'TRM - TBM Crosswalk'!$I$1008,5,FALSE)=0,"",VLOOKUP(TRM!A3620,'TRM - TBM Crosswalk'!$A$2:'TRM - TBM Crosswalk'!$I$1008,5,FALSE))</f>
        <v/>
      </c>
      <c r="H3631" t="str">
        <f>IF(VLOOKUP(TRM!A3620,'TRM - TBM Crosswalk'!$A$2:'TRM - TBM Crosswalk'!$I$1008,6,FALSE)=0,"",VLOOKUP(TRM!A3620,'TRM - TBM Crosswalk'!$A$2:'TRM - TBM Crosswalk'!$I$1008,6,FALSE))</f>
        <v/>
      </c>
      <c r="I3631" t="str">
        <f>IF(VLOOKUP(TRM!A3620,'TRM - TBM Crosswalk'!$A$2:'TRM - TBM Crosswalk'!$I$1008,7,FALSE)=0,"",VLOOKUP(TRM!A3620,'TRM - TBM Crosswalk'!$A$2:'TRM - TBM Crosswalk'!$I$1008,7,FALSE))</f>
        <v/>
      </c>
      <c r="J3631" t="str">
        <f>IF(VLOOKUP(TRM!A3620,'TRM - TBM Crosswalk'!$A$2:'TRM - TBM Crosswalk'!$I$1008,8,FALSE)=0,"",VLOOKUP(TRM!A3620,'TRM - TBM Crosswalk'!$A$2:'TRM - TBM Crosswalk'!$I$1008,8,FALSE))</f>
        <v/>
      </c>
      <c r="K3631" t="str">
        <f>IF(VLOOKUP(TRM!A3620,'TRM - TBM Crosswalk'!$A$2:'TRM - TBM Crosswalk'!$I$1008,9,FALSE)=0,"",VLOOKUP(TRM!A3620,'TRM - TBM Crosswalk'!$A$2:'TRM - TBM Crosswalk'!$I$1008,9,FALSE))</f>
        <v/>
      </c>
    </row>
    <row r="3632" spans="1:11" x14ac:dyDescent="0.45">
      <c r="A3632" t="str">
        <f>TRM!A3621</f>
        <v>A02.024.385</v>
      </c>
      <c r="B3632" t="str">
        <f>TRM!B3621</f>
        <v>Geospatial Data Analysis</v>
      </c>
      <c r="C3632" t="str">
        <f>TRM!C3621</f>
        <v>Geocortex Collaboration | 1.0.0</v>
      </c>
      <c r="D3632">
        <f>TRM!D3621</f>
        <v>0</v>
      </c>
      <c r="E3632" t="str">
        <f>IF(VLOOKUP(TRM!A3621,'TRM - TBM Crosswalk'!$A$2:'TRM - TBM Crosswalk'!$I$1008,3,FALSE)="N/A","TBD","")</f>
        <v>TBD</v>
      </c>
      <c r="F3632" t="str">
        <f>IF(VLOOKUP(TRM!A3621,'TRM - TBM Crosswalk'!$A$2:'TRM - TBM Crosswalk'!$I$1008,4,FALSE)=0,"",VLOOKUP(TRM!A3621,'TRM - TBM Crosswalk'!$A$2:'TRM - TBM Crosswalk'!$I$1008,4,FALSE))</f>
        <v/>
      </c>
      <c r="G3632" t="str">
        <f>IF(VLOOKUP(TRM!A3621,'TRM - TBM Crosswalk'!$A$2:'TRM - TBM Crosswalk'!$I$1008,5,FALSE)=0,"",VLOOKUP(TRM!A3621,'TRM - TBM Crosswalk'!$A$2:'TRM - TBM Crosswalk'!$I$1008,5,FALSE))</f>
        <v/>
      </c>
      <c r="H3632" t="str">
        <f>IF(VLOOKUP(TRM!A3621,'TRM - TBM Crosswalk'!$A$2:'TRM - TBM Crosswalk'!$I$1008,6,FALSE)=0,"",VLOOKUP(TRM!A3621,'TRM - TBM Crosswalk'!$A$2:'TRM - TBM Crosswalk'!$I$1008,6,FALSE))</f>
        <v/>
      </c>
      <c r="I3632" t="str">
        <f>IF(VLOOKUP(TRM!A3621,'TRM - TBM Crosswalk'!$A$2:'TRM - TBM Crosswalk'!$I$1008,7,FALSE)=0,"",VLOOKUP(TRM!A3621,'TRM - TBM Crosswalk'!$A$2:'TRM - TBM Crosswalk'!$I$1008,7,FALSE))</f>
        <v/>
      </c>
      <c r="J3632" t="str">
        <f>IF(VLOOKUP(TRM!A3621,'TRM - TBM Crosswalk'!$A$2:'TRM - TBM Crosswalk'!$I$1008,8,FALSE)=0,"",VLOOKUP(TRM!A3621,'TRM - TBM Crosswalk'!$A$2:'TRM - TBM Crosswalk'!$I$1008,8,FALSE))</f>
        <v/>
      </c>
      <c r="K3632" t="str">
        <f>IF(VLOOKUP(TRM!A3621,'TRM - TBM Crosswalk'!$A$2:'TRM - TBM Crosswalk'!$I$1008,9,FALSE)=0,"",VLOOKUP(TRM!A3621,'TRM - TBM Crosswalk'!$A$2:'TRM - TBM Crosswalk'!$I$1008,9,FALSE))</f>
        <v/>
      </c>
    </row>
    <row r="3633" spans="1:11" x14ac:dyDescent="0.45">
      <c r="A3633" t="str">
        <f>TRM!A3622</f>
        <v>A02.024.385</v>
      </c>
      <c r="B3633" t="str">
        <f>TRM!B3622</f>
        <v>Geospatial Data Analysis</v>
      </c>
      <c r="C3633" t="str">
        <f>TRM!C3622</f>
        <v>Geocortex Collaboration | 1.0.2</v>
      </c>
      <c r="D3633">
        <f>TRM!D3622</f>
        <v>0</v>
      </c>
      <c r="E3633" t="str">
        <f>IF(VLOOKUP(TRM!A3622,'TRM - TBM Crosswalk'!$A$2:'TRM - TBM Crosswalk'!$I$1008,3,FALSE)="N/A","TBD","")</f>
        <v>TBD</v>
      </c>
      <c r="F3633" t="str">
        <f>IF(VLOOKUP(TRM!A3622,'TRM - TBM Crosswalk'!$A$2:'TRM - TBM Crosswalk'!$I$1008,4,FALSE)=0,"",VLOOKUP(TRM!A3622,'TRM - TBM Crosswalk'!$A$2:'TRM - TBM Crosswalk'!$I$1008,4,FALSE))</f>
        <v/>
      </c>
      <c r="G3633" t="str">
        <f>IF(VLOOKUP(TRM!A3622,'TRM - TBM Crosswalk'!$A$2:'TRM - TBM Crosswalk'!$I$1008,5,FALSE)=0,"",VLOOKUP(TRM!A3622,'TRM - TBM Crosswalk'!$A$2:'TRM - TBM Crosswalk'!$I$1008,5,FALSE))</f>
        <v/>
      </c>
      <c r="H3633" t="str">
        <f>IF(VLOOKUP(TRM!A3622,'TRM - TBM Crosswalk'!$A$2:'TRM - TBM Crosswalk'!$I$1008,6,FALSE)=0,"",VLOOKUP(TRM!A3622,'TRM - TBM Crosswalk'!$A$2:'TRM - TBM Crosswalk'!$I$1008,6,FALSE))</f>
        <v/>
      </c>
      <c r="I3633" t="str">
        <f>IF(VLOOKUP(TRM!A3622,'TRM - TBM Crosswalk'!$A$2:'TRM - TBM Crosswalk'!$I$1008,7,FALSE)=0,"",VLOOKUP(TRM!A3622,'TRM - TBM Crosswalk'!$A$2:'TRM - TBM Crosswalk'!$I$1008,7,FALSE))</f>
        <v/>
      </c>
      <c r="J3633" t="str">
        <f>IF(VLOOKUP(TRM!A3622,'TRM - TBM Crosswalk'!$A$2:'TRM - TBM Crosswalk'!$I$1008,8,FALSE)=0,"",VLOOKUP(TRM!A3622,'TRM - TBM Crosswalk'!$A$2:'TRM - TBM Crosswalk'!$I$1008,8,FALSE))</f>
        <v/>
      </c>
      <c r="K3633" t="str">
        <f>IF(VLOOKUP(TRM!A3622,'TRM - TBM Crosswalk'!$A$2:'TRM - TBM Crosswalk'!$I$1008,9,FALSE)=0,"",VLOOKUP(TRM!A3622,'TRM - TBM Crosswalk'!$A$2:'TRM - TBM Crosswalk'!$I$1008,9,FALSE))</f>
        <v/>
      </c>
    </row>
    <row r="3634" spans="1:11" x14ac:dyDescent="0.45">
      <c r="A3634" t="str">
        <f>TRM!A3623</f>
        <v>A02.024.385</v>
      </c>
      <c r="B3634" t="str">
        <f>TRM!B3623</f>
        <v>Geospatial Data Analysis</v>
      </c>
      <c r="C3634" t="str">
        <f>TRM!C3623</f>
        <v>Geocortex Core | 3.1.4</v>
      </c>
      <c r="D3634">
        <f>TRM!D3623</f>
        <v>0</v>
      </c>
      <c r="E3634" t="str">
        <f>IF(VLOOKUP(TRM!A3623,'TRM - TBM Crosswalk'!$A$2:'TRM - TBM Crosswalk'!$I$1008,3,FALSE)="N/A","TBD","")</f>
        <v>TBD</v>
      </c>
      <c r="F3634" t="str">
        <f>IF(VLOOKUP(TRM!A3623,'TRM - TBM Crosswalk'!$A$2:'TRM - TBM Crosswalk'!$I$1008,4,FALSE)=0,"",VLOOKUP(TRM!A3623,'TRM - TBM Crosswalk'!$A$2:'TRM - TBM Crosswalk'!$I$1008,4,FALSE))</f>
        <v/>
      </c>
      <c r="G3634" t="str">
        <f>IF(VLOOKUP(TRM!A3623,'TRM - TBM Crosswalk'!$A$2:'TRM - TBM Crosswalk'!$I$1008,5,FALSE)=0,"",VLOOKUP(TRM!A3623,'TRM - TBM Crosswalk'!$A$2:'TRM - TBM Crosswalk'!$I$1008,5,FALSE))</f>
        <v/>
      </c>
      <c r="H3634" t="str">
        <f>IF(VLOOKUP(TRM!A3623,'TRM - TBM Crosswalk'!$A$2:'TRM - TBM Crosswalk'!$I$1008,6,FALSE)=0,"",VLOOKUP(TRM!A3623,'TRM - TBM Crosswalk'!$A$2:'TRM - TBM Crosswalk'!$I$1008,6,FALSE))</f>
        <v/>
      </c>
      <c r="I3634" t="str">
        <f>IF(VLOOKUP(TRM!A3623,'TRM - TBM Crosswalk'!$A$2:'TRM - TBM Crosswalk'!$I$1008,7,FALSE)=0,"",VLOOKUP(TRM!A3623,'TRM - TBM Crosswalk'!$A$2:'TRM - TBM Crosswalk'!$I$1008,7,FALSE))</f>
        <v/>
      </c>
      <c r="J3634" t="str">
        <f>IF(VLOOKUP(TRM!A3623,'TRM - TBM Crosswalk'!$A$2:'TRM - TBM Crosswalk'!$I$1008,8,FALSE)=0,"",VLOOKUP(TRM!A3623,'TRM - TBM Crosswalk'!$A$2:'TRM - TBM Crosswalk'!$I$1008,8,FALSE))</f>
        <v/>
      </c>
      <c r="K3634" t="str">
        <f>IF(VLOOKUP(TRM!A3623,'TRM - TBM Crosswalk'!$A$2:'TRM - TBM Crosswalk'!$I$1008,9,FALSE)=0,"",VLOOKUP(TRM!A3623,'TRM - TBM Crosswalk'!$A$2:'TRM - TBM Crosswalk'!$I$1008,9,FALSE))</f>
        <v/>
      </c>
    </row>
    <row r="3635" spans="1:11" x14ac:dyDescent="0.45">
      <c r="A3635" t="str">
        <f>TRM!A3624</f>
        <v>A02.024.385</v>
      </c>
      <c r="B3635" t="str">
        <f>TRM!B3624</f>
        <v>Geospatial Data Analysis</v>
      </c>
      <c r="C3635" t="str">
        <f>TRM!C3624</f>
        <v>Geocortex Core | 3.1.7</v>
      </c>
      <c r="D3635">
        <f>TRM!D3624</f>
        <v>0</v>
      </c>
      <c r="E3635" t="str">
        <f>IF(VLOOKUP(TRM!A3624,'TRM - TBM Crosswalk'!$A$2:'TRM - TBM Crosswalk'!$I$1008,3,FALSE)="N/A","TBD","")</f>
        <v>TBD</v>
      </c>
      <c r="F3635" t="str">
        <f>IF(VLOOKUP(TRM!A3624,'TRM - TBM Crosswalk'!$A$2:'TRM - TBM Crosswalk'!$I$1008,4,FALSE)=0,"",VLOOKUP(TRM!A3624,'TRM - TBM Crosswalk'!$A$2:'TRM - TBM Crosswalk'!$I$1008,4,FALSE))</f>
        <v/>
      </c>
      <c r="G3635" t="str">
        <f>IF(VLOOKUP(TRM!A3624,'TRM - TBM Crosswalk'!$A$2:'TRM - TBM Crosswalk'!$I$1008,5,FALSE)=0,"",VLOOKUP(TRM!A3624,'TRM - TBM Crosswalk'!$A$2:'TRM - TBM Crosswalk'!$I$1008,5,FALSE))</f>
        <v/>
      </c>
      <c r="H3635" t="str">
        <f>IF(VLOOKUP(TRM!A3624,'TRM - TBM Crosswalk'!$A$2:'TRM - TBM Crosswalk'!$I$1008,6,FALSE)=0,"",VLOOKUP(TRM!A3624,'TRM - TBM Crosswalk'!$A$2:'TRM - TBM Crosswalk'!$I$1008,6,FALSE))</f>
        <v/>
      </c>
      <c r="I3635" t="str">
        <f>IF(VLOOKUP(TRM!A3624,'TRM - TBM Crosswalk'!$A$2:'TRM - TBM Crosswalk'!$I$1008,7,FALSE)=0,"",VLOOKUP(TRM!A3624,'TRM - TBM Crosswalk'!$A$2:'TRM - TBM Crosswalk'!$I$1008,7,FALSE))</f>
        <v/>
      </c>
      <c r="J3635" t="str">
        <f>IF(VLOOKUP(TRM!A3624,'TRM - TBM Crosswalk'!$A$2:'TRM - TBM Crosswalk'!$I$1008,8,FALSE)=0,"",VLOOKUP(TRM!A3624,'TRM - TBM Crosswalk'!$A$2:'TRM - TBM Crosswalk'!$I$1008,8,FALSE))</f>
        <v/>
      </c>
      <c r="K3635" t="str">
        <f>IF(VLOOKUP(TRM!A3624,'TRM - TBM Crosswalk'!$A$2:'TRM - TBM Crosswalk'!$I$1008,9,FALSE)=0,"",VLOOKUP(TRM!A3624,'TRM - TBM Crosswalk'!$A$2:'TRM - TBM Crosswalk'!$I$1008,9,FALSE))</f>
        <v/>
      </c>
    </row>
    <row r="3636" spans="1:11" x14ac:dyDescent="0.45">
      <c r="A3636" t="str">
        <f>TRM!A3625</f>
        <v>A02.024.385</v>
      </c>
      <c r="B3636" t="str">
        <f>TRM!B3625</f>
        <v>Geospatial Data Analysis</v>
      </c>
      <c r="C3636" t="str">
        <f>TRM!C3625</f>
        <v>Geocortex Essentials  (Geocortex) | 4.8.2</v>
      </c>
      <c r="D3636">
        <f>TRM!D3625</f>
        <v>0</v>
      </c>
      <c r="E3636" t="str">
        <f>IF(VLOOKUP(TRM!A3625,'TRM - TBM Crosswalk'!$A$2:'TRM - TBM Crosswalk'!$I$1008,3,FALSE)="N/A","TBD","")</f>
        <v>TBD</v>
      </c>
      <c r="F3636" t="str">
        <f>IF(VLOOKUP(TRM!A3625,'TRM - TBM Crosswalk'!$A$2:'TRM - TBM Crosswalk'!$I$1008,4,FALSE)=0,"",VLOOKUP(TRM!A3625,'TRM - TBM Crosswalk'!$A$2:'TRM - TBM Crosswalk'!$I$1008,4,FALSE))</f>
        <v/>
      </c>
      <c r="G3636" t="str">
        <f>IF(VLOOKUP(TRM!A3625,'TRM - TBM Crosswalk'!$A$2:'TRM - TBM Crosswalk'!$I$1008,5,FALSE)=0,"",VLOOKUP(TRM!A3625,'TRM - TBM Crosswalk'!$A$2:'TRM - TBM Crosswalk'!$I$1008,5,FALSE))</f>
        <v/>
      </c>
      <c r="H3636" t="str">
        <f>IF(VLOOKUP(TRM!A3625,'TRM - TBM Crosswalk'!$A$2:'TRM - TBM Crosswalk'!$I$1008,6,FALSE)=0,"",VLOOKUP(TRM!A3625,'TRM - TBM Crosswalk'!$A$2:'TRM - TBM Crosswalk'!$I$1008,6,FALSE))</f>
        <v/>
      </c>
      <c r="I3636" t="str">
        <f>IF(VLOOKUP(TRM!A3625,'TRM - TBM Crosswalk'!$A$2:'TRM - TBM Crosswalk'!$I$1008,7,FALSE)=0,"",VLOOKUP(TRM!A3625,'TRM - TBM Crosswalk'!$A$2:'TRM - TBM Crosswalk'!$I$1008,7,FALSE))</f>
        <v/>
      </c>
      <c r="J3636" t="str">
        <f>IF(VLOOKUP(TRM!A3625,'TRM - TBM Crosswalk'!$A$2:'TRM - TBM Crosswalk'!$I$1008,8,FALSE)=0,"",VLOOKUP(TRM!A3625,'TRM - TBM Crosswalk'!$A$2:'TRM - TBM Crosswalk'!$I$1008,8,FALSE))</f>
        <v/>
      </c>
      <c r="K3636" t="str">
        <f>IF(VLOOKUP(TRM!A3625,'TRM - TBM Crosswalk'!$A$2:'TRM - TBM Crosswalk'!$I$1008,9,FALSE)=0,"",VLOOKUP(TRM!A3625,'TRM - TBM Crosswalk'!$A$2:'TRM - TBM Crosswalk'!$I$1008,9,FALSE))</f>
        <v/>
      </c>
    </row>
    <row r="3637" spans="1:11" x14ac:dyDescent="0.45">
      <c r="A3637" t="str">
        <f>TRM!A3626</f>
        <v>A02.024.385</v>
      </c>
      <c r="B3637" t="str">
        <f>TRM!B3626</f>
        <v>Geospatial Data Analysis</v>
      </c>
      <c r="C3637" t="str">
        <f>TRM!C3626</f>
        <v>Geocortex Essentials  (GeocortexAuth) | 4.8.2</v>
      </c>
      <c r="D3637">
        <f>TRM!D3626</f>
        <v>0</v>
      </c>
      <c r="E3637" t="str">
        <f>IF(VLOOKUP(TRM!A3626,'TRM - TBM Crosswalk'!$A$2:'TRM - TBM Crosswalk'!$I$1008,3,FALSE)="N/A","TBD","")</f>
        <v>TBD</v>
      </c>
      <c r="F3637" t="str">
        <f>IF(VLOOKUP(TRM!A3626,'TRM - TBM Crosswalk'!$A$2:'TRM - TBM Crosswalk'!$I$1008,4,FALSE)=0,"",VLOOKUP(TRM!A3626,'TRM - TBM Crosswalk'!$A$2:'TRM - TBM Crosswalk'!$I$1008,4,FALSE))</f>
        <v/>
      </c>
      <c r="G3637" t="str">
        <f>IF(VLOOKUP(TRM!A3626,'TRM - TBM Crosswalk'!$A$2:'TRM - TBM Crosswalk'!$I$1008,5,FALSE)=0,"",VLOOKUP(TRM!A3626,'TRM - TBM Crosswalk'!$A$2:'TRM - TBM Crosswalk'!$I$1008,5,FALSE))</f>
        <v/>
      </c>
      <c r="H3637" t="str">
        <f>IF(VLOOKUP(TRM!A3626,'TRM - TBM Crosswalk'!$A$2:'TRM - TBM Crosswalk'!$I$1008,6,FALSE)=0,"",VLOOKUP(TRM!A3626,'TRM - TBM Crosswalk'!$A$2:'TRM - TBM Crosswalk'!$I$1008,6,FALSE))</f>
        <v/>
      </c>
      <c r="I3637" t="str">
        <f>IF(VLOOKUP(TRM!A3626,'TRM - TBM Crosswalk'!$A$2:'TRM - TBM Crosswalk'!$I$1008,7,FALSE)=0,"",VLOOKUP(TRM!A3626,'TRM - TBM Crosswalk'!$A$2:'TRM - TBM Crosswalk'!$I$1008,7,FALSE))</f>
        <v/>
      </c>
      <c r="J3637" t="str">
        <f>IF(VLOOKUP(TRM!A3626,'TRM - TBM Crosswalk'!$A$2:'TRM - TBM Crosswalk'!$I$1008,8,FALSE)=0,"",VLOOKUP(TRM!A3626,'TRM - TBM Crosswalk'!$A$2:'TRM - TBM Crosswalk'!$I$1008,8,FALSE))</f>
        <v/>
      </c>
      <c r="K3637" t="str">
        <f>IF(VLOOKUP(TRM!A3626,'TRM - TBM Crosswalk'!$A$2:'TRM - TBM Crosswalk'!$I$1008,9,FALSE)=0,"",VLOOKUP(TRM!A3626,'TRM - TBM Crosswalk'!$A$2:'TRM - TBM Crosswalk'!$I$1008,9,FALSE))</f>
        <v/>
      </c>
    </row>
    <row r="3638" spans="1:11" x14ac:dyDescent="0.45">
      <c r="A3638" t="str">
        <f>TRM!A3627</f>
        <v>A02.024.385</v>
      </c>
      <c r="B3638" t="str">
        <f>TRM!B3627</f>
        <v>Geospatial Data Analysis</v>
      </c>
      <c r="C3638" t="str">
        <f>TRM!C3627</f>
        <v>Geocortex Essentials  (GeocortexPartners) | 4.8.2</v>
      </c>
      <c r="D3638">
        <f>TRM!D3627</f>
        <v>0</v>
      </c>
      <c r="E3638" t="str">
        <f>IF(VLOOKUP(TRM!A3627,'TRM - TBM Crosswalk'!$A$2:'TRM - TBM Crosswalk'!$I$1008,3,FALSE)="N/A","TBD","")</f>
        <v>TBD</v>
      </c>
      <c r="F3638" t="str">
        <f>IF(VLOOKUP(TRM!A3627,'TRM - TBM Crosswalk'!$A$2:'TRM - TBM Crosswalk'!$I$1008,4,FALSE)=0,"",VLOOKUP(TRM!A3627,'TRM - TBM Crosswalk'!$A$2:'TRM - TBM Crosswalk'!$I$1008,4,FALSE))</f>
        <v/>
      </c>
      <c r="G3638" t="str">
        <f>IF(VLOOKUP(TRM!A3627,'TRM - TBM Crosswalk'!$A$2:'TRM - TBM Crosswalk'!$I$1008,5,FALSE)=0,"",VLOOKUP(TRM!A3627,'TRM - TBM Crosswalk'!$A$2:'TRM - TBM Crosswalk'!$I$1008,5,FALSE))</f>
        <v/>
      </c>
      <c r="H3638" t="str">
        <f>IF(VLOOKUP(TRM!A3627,'TRM - TBM Crosswalk'!$A$2:'TRM - TBM Crosswalk'!$I$1008,6,FALSE)=0,"",VLOOKUP(TRM!A3627,'TRM - TBM Crosswalk'!$A$2:'TRM - TBM Crosswalk'!$I$1008,6,FALSE))</f>
        <v/>
      </c>
      <c r="I3638" t="str">
        <f>IF(VLOOKUP(TRM!A3627,'TRM - TBM Crosswalk'!$A$2:'TRM - TBM Crosswalk'!$I$1008,7,FALSE)=0,"",VLOOKUP(TRM!A3627,'TRM - TBM Crosswalk'!$A$2:'TRM - TBM Crosswalk'!$I$1008,7,FALSE))</f>
        <v/>
      </c>
      <c r="J3638" t="str">
        <f>IF(VLOOKUP(TRM!A3627,'TRM - TBM Crosswalk'!$A$2:'TRM - TBM Crosswalk'!$I$1008,8,FALSE)=0,"",VLOOKUP(TRM!A3627,'TRM - TBM Crosswalk'!$A$2:'TRM - TBM Crosswalk'!$I$1008,8,FALSE))</f>
        <v/>
      </c>
      <c r="K3638" t="str">
        <f>IF(VLOOKUP(TRM!A3627,'TRM - TBM Crosswalk'!$A$2:'TRM - TBM Crosswalk'!$I$1008,9,FALSE)=0,"",VLOOKUP(TRM!A3627,'TRM - TBM Crosswalk'!$A$2:'TRM - TBM Crosswalk'!$I$1008,9,FALSE))</f>
        <v/>
      </c>
    </row>
    <row r="3639" spans="1:11" x14ac:dyDescent="0.45">
      <c r="A3639" t="str">
        <f>TRM!A3628</f>
        <v>A02.024.385</v>
      </c>
      <c r="B3639" t="str">
        <f>TRM!B3628</f>
        <v>Geospatial Data Analysis</v>
      </c>
      <c r="C3639" t="str">
        <f>TRM!C3628</f>
        <v>Geocortex Essentials | 4.12.0</v>
      </c>
      <c r="D3639">
        <f>TRM!D3628</f>
        <v>0</v>
      </c>
      <c r="E3639" t="str">
        <f>IF(VLOOKUP(TRM!A3628,'TRM - TBM Crosswalk'!$A$2:'TRM - TBM Crosswalk'!$I$1008,3,FALSE)="N/A","TBD","")</f>
        <v>TBD</v>
      </c>
      <c r="F3639" t="str">
        <f>IF(VLOOKUP(TRM!A3628,'TRM - TBM Crosswalk'!$A$2:'TRM - TBM Crosswalk'!$I$1008,4,FALSE)=0,"",VLOOKUP(TRM!A3628,'TRM - TBM Crosswalk'!$A$2:'TRM - TBM Crosswalk'!$I$1008,4,FALSE))</f>
        <v/>
      </c>
      <c r="G3639" t="str">
        <f>IF(VLOOKUP(TRM!A3628,'TRM - TBM Crosswalk'!$A$2:'TRM - TBM Crosswalk'!$I$1008,5,FALSE)=0,"",VLOOKUP(TRM!A3628,'TRM - TBM Crosswalk'!$A$2:'TRM - TBM Crosswalk'!$I$1008,5,FALSE))</f>
        <v/>
      </c>
      <c r="H3639" t="str">
        <f>IF(VLOOKUP(TRM!A3628,'TRM - TBM Crosswalk'!$A$2:'TRM - TBM Crosswalk'!$I$1008,6,FALSE)=0,"",VLOOKUP(TRM!A3628,'TRM - TBM Crosswalk'!$A$2:'TRM - TBM Crosswalk'!$I$1008,6,FALSE))</f>
        <v/>
      </c>
      <c r="I3639" t="str">
        <f>IF(VLOOKUP(TRM!A3628,'TRM - TBM Crosswalk'!$A$2:'TRM - TBM Crosswalk'!$I$1008,7,FALSE)=0,"",VLOOKUP(TRM!A3628,'TRM - TBM Crosswalk'!$A$2:'TRM - TBM Crosswalk'!$I$1008,7,FALSE))</f>
        <v/>
      </c>
      <c r="J3639" t="str">
        <f>IF(VLOOKUP(TRM!A3628,'TRM - TBM Crosswalk'!$A$2:'TRM - TBM Crosswalk'!$I$1008,8,FALSE)=0,"",VLOOKUP(TRM!A3628,'TRM - TBM Crosswalk'!$A$2:'TRM - TBM Crosswalk'!$I$1008,8,FALSE))</f>
        <v/>
      </c>
      <c r="K3639" t="str">
        <f>IF(VLOOKUP(TRM!A3628,'TRM - TBM Crosswalk'!$A$2:'TRM - TBM Crosswalk'!$I$1008,9,FALSE)=0,"",VLOOKUP(TRM!A3628,'TRM - TBM Crosswalk'!$A$2:'TRM - TBM Crosswalk'!$I$1008,9,FALSE))</f>
        <v/>
      </c>
    </row>
    <row r="3640" spans="1:11" x14ac:dyDescent="0.45">
      <c r="A3640" t="str">
        <f>TRM!A3629</f>
        <v>A02.024.385</v>
      </c>
      <c r="B3640" t="str">
        <f>TRM!B3629</f>
        <v>Geospatial Data Analysis</v>
      </c>
      <c r="C3640" t="str">
        <f>TRM!C3629</f>
        <v>Geocortex Essentials | 4.8.2</v>
      </c>
      <c r="D3640">
        <f>TRM!D3629</f>
        <v>0</v>
      </c>
      <c r="E3640" t="str">
        <f>IF(VLOOKUP(TRM!A3629,'TRM - TBM Crosswalk'!$A$2:'TRM - TBM Crosswalk'!$I$1008,3,FALSE)="N/A","TBD","")</f>
        <v>TBD</v>
      </c>
      <c r="F3640" t="str">
        <f>IF(VLOOKUP(TRM!A3629,'TRM - TBM Crosswalk'!$A$2:'TRM - TBM Crosswalk'!$I$1008,4,FALSE)=0,"",VLOOKUP(TRM!A3629,'TRM - TBM Crosswalk'!$A$2:'TRM - TBM Crosswalk'!$I$1008,4,FALSE))</f>
        <v/>
      </c>
      <c r="G3640" t="str">
        <f>IF(VLOOKUP(TRM!A3629,'TRM - TBM Crosswalk'!$A$2:'TRM - TBM Crosswalk'!$I$1008,5,FALSE)=0,"",VLOOKUP(TRM!A3629,'TRM - TBM Crosswalk'!$A$2:'TRM - TBM Crosswalk'!$I$1008,5,FALSE))</f>
        <v/>
      </c>
      <c r="H3640" t="str">
        <f>IF(VLOOKUP(TRM!A3629,'TRM - TBM Crosswalk'!$A$2:'TRM - TBM Crosswalk'!$I$1008,6,FALSE)=0,"",VLOOKUP(TRM!A3629,'TRM - TBM Crosswalk'!$A$2:'TRM - TBM Crosswalk'!$I$1008,6,FALSE))</f>
        <v/>
      </c>
      <c r="I3640" t="str">
        <f>IF(VLOOKUP(TRM!A3629,'TRM - TBM Crosswalk'!$A$2:'TRM - TBM Crosswalk'!$I$1008,7,FALSE)=0,"",VLOOKUP(TRM!A3629,'TRM - TBM Crosswalk'!$A$2:'TRM - TBM Crosswalk'!$I$1008,7,FALSE))</f>
        <v/>
      </c>
      <c r="J3640" t="str">
        <f>IF(VLOOKUP(TRM!A3629,'TRM - TBM Crosswalk'!$A$2:'TRM - TBM Crosswalk'!$I$1008,8,FALSE)=0,"",VLOOKUP(TRM!A3629,'TRM - TBM Crosswalk'!$A$2:'TRM - TBM Crosswalk'!$I$1008,8,FALSE))</f>
        <v/>
      </c>
      <c r="K3640" t="str">
        <f>IF(VLOOKUP(TRM!A3629,'TRM - TBM Crosswalk'!$A$2:'TRM - TBM Crosswalk'!$I$1008,9,FALSE)=0,"",VLOOKUP(TRM!A3629,'TRM - TBM Crosswalk'!$A$2:'TRM - TBM Crosswalk'!$I$1008,9,FALSE))</f>
        <v/>
      </c>
    </row>
    <row r="3641" spans="1:11" x14ac:dyDescent="0.45">
      <c r="A3641" t="str">
        <f>TRM!A5035</f>
        <v>A02.030.370#</v>
      </c>
      <c r="B3641" t="str">
        <f>TRM!B5035</f>
        <v>Digital Video Editing</v>
      </c>
      <c r="C3641" t="str">
        <f>TRM!C5035</f>
        <v>NewBlue Video Essentials VII for Windows | 3.0</v>
      </c>
      <c r="D3641">
        <f>TRM!D5035</f>
        <v>0</v>
      </c>
      <c r="E3641" t="str">
        <f>IF(VLOOKUP(TRM!A5035,'TRM - TBM Crosswalk'!$A$2:'TRM - TBM Crosswalk'!$I$1008,3,FALSE)="N/A","TBD","")</f>
        <v/>
      </c>
      <c r="F3641" t="str">
        <f>IF(VLOOKUP(TRM!A5035,'TRM - TBM Crosswalk'!$A$2:'TRM - TBM Crosswalk'!$I$1008,4,FALSE)=0,"",VLOOKUP(TRM!A5035,'TRM - TBM Crosswalk'!$A$2:'TRM - TBM Crosswalk'!$I$1008,4,FALSE))</f>
        <v/>
      </c>
      <c r="G3641" t="str">
        <f>IF(VLOOKUP(TRM!A5035,'TRM - TBM Crosswalk'!$A$2:'TRM - TBM Crosswalk'!$I$1008,5,FALSE)=0,"",VLOOKUP(TRM!A5035,'TRM - TBM Crosswalk'!$A$2:'TRM - TBM Crosswalk'!$I$1008,5,FALSE))</f>
        <v/>
      </c>
      <c r="H3641" t="str">
        <f>IF(VLOOKUP(TRM!A5035,'TRM - TBM Crosswalk'!$A$2:'TRM - TBM Crosswalk'!$I$1008,6,FALSE)=0,"",VLOOKUP(TRM!A5035,'TRM - TBM Crosswalk'!$A$2:'TRM - TBM Crosswalk'!$I$1008,6,FALSE))</f>
        <v/>
      </c>
      <c r="I3641" t="str">
        <f>IF(VLOOKUP(TRM!A5035,'TRM - TBM Crosswalk'!$A$2:'TRM - TBM Crosswalk'!$I$1008,7,FALSE)=0,"",VLOOKUP(TRM!A5035,'TRM - TBM Crosswalk'!$A$2:'TRM - TBM Crosswalk'!$I$1008,7,FALSE))</f>
        <v>End User Services</v>
      </c>
      <c r="J3641" t="str">
        <f>IF(VLOOKUP(TRM!A5035,'TRM - TBM Crosswalk'!$A$2:'TRM - TBM Crosswalk'!$I$1008,8,FALSE)=0,"",VLOOKUP(TRM!A5035,'TRM - TBM Crosswalk'!$A$2:'TRM - TBM Crosswalk'!$I$1008,8,FALSE))</f>
        <v>Communication &amp; Collaboration</v>
      </c>
      <c r="K3641" t="str">
        <f>IF(VLOOKUP(TRM!A5035,'TRM - TBM Crosswalk'!$A$2:'TRM - TBM Crosswalk'!$I$1008,9,FALSE)=0,"",VLOOKUP(TRM!A5035,'TRM - TBM Crosswalk'!$A$2:'TRM - TBM Crosswalk'!$I$1008,9,FALSE))</f>
        <v>Productivity</v>
      </c>
    </row>
    <row r="3642" spans="1:11" x14ac:dyDescent="0.45">
      <c r="A3642" t="str">
        <f>TRM!A5036</f>
        <v>A02.030.370#</v>
      </c>
      <c r="B3642" t="str">
        <f>TRM!B5036</f>
        <v>Digital Video Editing</v>
      </c>
      <c r="C3642" t="str">
        <f>TRM!C5036</f>
        <v>NewBlue Video Essentialsfor Windows | 3.0</v>
      </c>
      <c r="D3642">
        <f>TRM!D5036</f>
        <v>0</v>
      </c>
      <c r="E3642" t="str">
        <f>IF(VLOOKUP(TRM!A5036,'TRM - TBM Crosswalk'!$A$2:'TRM - TBM Crosswalk'!$I$1008,3,FALSE)="N/A","TBD","")</f>
        <v/>
      </c>
      <c r="F3642" t="str">
        <f>IF(VLOOKUP(TRM!A5036,'TRM - TBM Crosswalk'!$A$2:'TRM - TBM Crosswalk'!$I$1008,4,FALSE)=0,"",VLOOKUP(TRM!A5036,'TRM - TBM Crosswalk'!$A$2:'TRM - TBM Crosswalk'!$I$1008,4,FALSE))</f>
        <v/>
      </c>
      <c r="G3642" t="str">
        <f>IF(VLOOKUP(TRM!A5036,'TRM - TBM Crosswalk'!$A$2:'TRM - TBM Crosswalk'!$I$1008,5,FALSE)=0,"",VLOOKUP(TRM!A5036,'TRM - TBM Crosswalk'!$A$2:'TRM - TBM Crosswalk'!$I$1008,5,FALSE))</f>
        <v/>
      </c>
      <c r="H3642" t="str">
        <f>IF(VLOOKUP(TRM!A5036,'TRM - TBM Crosswalk'!$A$2:'TRM - TBM Crosswalk'!$I$1008,6,FALSE)=0,"",VLOOKUP(TRM!A5036,'TRM - TBM Crosswalk'!$A$2:'TRM - TBM Crosswalk'!$I$1008,6,FALSE))</f>
        <v/>
      </c>
      <c r="I3642" t="str">
        <f>IF(VLOOKUP(TRM!A5036,'TRM - TBM Crosswalk'!$A$2:'TRM - TBM Crosswalk'!$I$1008,7,FALSE)=0,"",VLOOKUP(TRM!A5036,'TRM - TBM Crosswalk'!$A$2:'TRM - TBM Crosswalk'!$I$1008,7,FALSE))</f>
        <v>End User Services</v>
      </c>
      <c r="J3642" t="str">
        <f>IF(VLOOKUP(TRM!A5036,'TRM - TBM Crosswalk'!$A$2:'TRM - TBM Crosswalk'!$I$1008,8,FALSE)=0,"",VLOOKUP(TRM!A5036,'TRM - TBM Crosswalk'!$A$2:'TRM - TBM Crosswalk'!$I$1008,8,FALSE))</f>
        <v>Communication &amp; Collaboration</v>
      </c>
      <c r="K3642" t="str">
        <f>IF(VLOOKUP(TRM!A5036,'TRM - TBM Crosswalk'!$A$2:'TRM - TBM Crosswalk'!$I$1008,9,FALSE)=0,"",VLOOKUP(TRM!A5036,'TRM - TBM Crosswalk'!$A$2:'TRM - TBM Crosswalk'!$I$1008,9,FALSE))</f>
        <v>Productivity</v>
      </c>
    </row>
    <row r="3643" spans="1:11" x14ac:dyDescent="0.45">
      <c r="A3643" t="str">
        <f>TRM!A5037</f>
        <v>A02.030.370#</v>
      </c>
      <c r="B3643" t="str">
        <f>TRM!B5037</f>
        <v>Digital Video Editing</v>
      </c>
      <c r="C3643" t="str">
        <f>TRM!C5037</f>
        <v>Nikon Movie Editor | 2.9.2</v>
      </c>
      <c r="D3643">
        <f>TRM!D5037</f>
        <v>0</v>
      </c>
      <c r="E3643" t="str">
        <f>IF(VLOOKUP(TRM!A5037,'TRM - TBM Crosswalk'!$A$2:'TRM - TBM Crosswalk'!$I$1008,3,FALSE)="N/A","TBD","")</f>
        <v/>
      </c>
      <c r="F3643" t="str">
        <f>IF(VLOOKUP(TRM!A5037,'TRM - TBM Crosswalk'!$A$2:'TRM - TBM Crosswalk'!$I$1008,4,FALSE)=0,"",VLOOKUP(TRM!A5037,'TRM - TBM Crosswalk'!$A$2:'TRM - TBM Crosswalk'!$I$1008,4,FALSE))</f>
        <v/>
      </c>
      <c r="G3643" t="str">
        <f>IF(VLOOKUP(TRM!A5037,'TRM - TBM Crosswalk'!$A$2:'TRM - TBM Crosswalk'!$I$1008,5,FALSE)=0,"",VLOOKUP(TRM!A5037,'TRM - TBM Crosswalk'!$A$2:'TRM - TBM Crosswalk'!$I$1008,5,FALSE))</f>
        <v/>
      </c>
      <c r="H3643" t="str">
        <f>IF(VLOOKUP(TRM!A5037,'TRM - TBM Crosswalk'!$A$2:'TRM - TBM Crosswalk'!$I$1008,6,FALSE)=0,"",VLOOKUP(TRM!A5037,'TRM - TBM Crosswalk'!$A$2:'TRM - TBM Crosswalk'!$I$1008,6,FALSE))</f>
        <v/>
      </c>
      <c r="I3643" t="str">
        <f>IF(VLOOKUP(TRM!A5037,'TRM - TBM Crosswalk'!$A$2:'TRM - TBM Crosswalk'!$I$1008,7,FALSE)=0,"",VLOOKUP(TRM!A5037,'TRM - TBM Crosswalk'!$A$2:'TRM - TBM Crosswalk'!$I$1008,7,FALSE))</f>
        <v>End User Services</v>
      </c>
      <c r="J3643" t="str">
        <f>IF(VLOOKUP(TRM!A5037,'TRM - TBM Crosswalk'!$A$2:'TRM - TBM Crosswalk'!$I$1008,8,FALSE)=0,"",VLOOKUP(TRM!A5037,'TRM - TBM Crosswalk'!$A$2:'TRM - TBM Crosswalk'!$I$1008,8,FALSE))</f>
        <v>Communication &amp; Collaboration</v>
      </c>
      <c r="K3643" t="str">
        <f>IF(VLOOKUP(TRM!A5037,'TRM - TBM Crosswalk'!$A$2:'TRM - TBM Crosswalk'!$I$1008,9,FALSE)=0,"",VLOOKUP(TRM!A5037,'TRM - TBM Crosswalk'!$A$2:'TRM - TBM Crosswalk'!$I$1008,9,FALSE))</f>
        <v>Productivity</v>
      </c>
    </row>
    <row r="3644" spans="1:11" x14ac:dyDescent="0.45">
      <c r="A3644" t="str">
        <f>TRM!A5038</f>
        <v>A02.030.370#</v>
      </c>
      <c r="B3644" t="str">
        <f>TRM!B5038</f>
        <v>Digital Video Editing</v>
      </c>
      <c r="C3644" t="str">
        <f>TRM!C5038</f>
        <v>NXPProximityInstaller | 3.100110.10443.30</v>
      </c>
      <c r="D3644">
        <f>TRM!D5038</f>
        <v>0</v>
      </c>
      <c r="E3644" t="str">
        <f>IF(VLOOKUP(TRM!A5038,'TRM - TBM Crosswalk'!$A$2:'TRM - TBM Crosswalk'!$I$1008,3,FALSE)="N/A","TBD","")</f>
        <v/>
      </c>
      <c r="F3644" t="str">
        <f>IF(VLOOKUP(TRM!A5038,'TRM - TBM Crosswalk'!$A$2:'TRM - TBM Crosswalk'!$I$1008,4,FALSE)=0,"",VLOOKUP(TRM!A5038,'TRM - TBM Crosswalk'!$A$2:'TRM - TBM Crosswalk'!$I$1008,4,FALSE))</f>
        <v/>
      </c>
      <c r="G3644" t="str">
        <f>IF(VLOOKUP(TRM!A5038,'TRM - TBM Crosswalk'!$A$2:'TRM - TBM Crosswalk'!$I$1008,5,FALSE)=0,"",VLOOKUP(TRM!A5038,'TRM - TBM Crosswalk'!$A$2:'TRM - TBM Crosswalk'!$I$1008,5,FALSE))</f>
        <v/>
      </c>
      <c r="H3644" t="str">
        <f>IF(VLOOKUP(TRM!A5038,'TRM - TBM Crosswalk'!$A$2:'TRM - TBM Crosswalk'!$I$1008,6,FALSE)=0,"",VLOOKUP(TRM!A5038,'TRM - TBM Crosswalk'!$A$2:'TRM - TBM Crosswalk'!$I$1008,6,FALSE))</f>
        <v/>
      </c>
      <c r="I3644" t="str">
        <f>IF(VLOOKUP(TRM!A5038,'TRM - TBM Crosswalk'!$A$2:'TRM - TBM Crosswalk'!$I$1008,7,FALSE)=0,"",VLOOKUP(TRM!A5038,'TRM - TBM Crosswalk'!$A$2:'TRM - TBM Crosswalk'!$I$1008,7,FALSE))</f>
        <v>End User Services</v>
      </c>
      <c r="J3644" t="str">
        <f>IF(VLOOKUP(TRM!A5038,'TRM - TBM Crosswalk'!$A$2:'TRM - TBM Crosswalk'!$I$1008,8,FALSE)=0,"",VLOOKUP(TRM!A5038,'TRM - TBM Crosswalk'!$A$2:'TRM - TBM Crosswalk'!$I$1008,8,FALSE))</f>
        <v>Communication &amp; Collaboration</v>
      </c>
      <c r="K3644" t="str">
        <f>IF(VLOOKUP(TRM!A5038,'TRM - TBM Crosswalk'!$A$2:'TRM - TBM Crosswalk'!$I$1008,9,FALSE)=0,"",VLOOKUP(TRM!A5038,'TRM - TBM Crosswalk'!$A$2:'TRM - TBM Crosswalk'!$I$1008,9,FALSE))</f>
        <v>Productivity</v>
      </c>
    </row>
    <row r="3645" spans="1:11" x14ac:dyDescent="0.45">
      <c r="A3645" t="str">
        <f>TRM!A5039</f>
        <v>A02.030.370#</v>
      </c>
      <c r="B3645" t="str">
        <f>TRM!B5039</f>
        <v>Digital Video Editing</v>
      </c>
      <c r="C3645" t="str">
        <f>TRM!C5039</f>
        <v>NXPProximityInstaller | 3.100120.10443.10</v>
      </c>
      <c r="D3645">
        <f>TRM!D5039</f>
        <v>0</v>
      </c>
      <c r="E3645" t="str">
        <f>IF(VLOOKUP(TRM!A5039,'TRM - TBM Crosswalk'!$A$2:'TRM - TBM Crosswalk'!$I$1008,3,FALSE)="N/A","TBD","")</f>
        <v/>
      </c>
      <c r="F3645" t="str">
        <f>IF(VLOOKUP(TRM!A5039,'TRM - TBM Crosswalk'!$A$2:'TRM - TBM Crosswalk'!$I$1008,4,FALSE)=0,"",VLOOKUP(TRM!A5039,'TRM - TBM Crosswalk'!$A$2:'TRM - TBM Crosswalk'!$I$1008,4,FALSE))</f>
        <v/>
      </c>
      <c r="G3645" t="str">
        <f>IF(VLOOKUP(TRM!A5039,'TRM - TBM Crosswalk'!$A$2:'TRM - TBM Crosswalk'!$I$1008,5,FALSE)=0,"",VLOOKUP(TRM!A5039,'TRM - TBM Crosswalk'!$A$2:'TRM - TBM Crosswalk'!$I$1008,5,FALSE))</f>
        <v/>
      </c>
      <c r="H3645" t="str">
        <f>IF(VLOOKUP(TRM!A5039,'TRM - TBM Crosswalk'!$A$2:'TRM - TBM Crosswalk'!$I$1008,6,FALSE)=0,"",VLOOKUP(TRM!A5039,'TRM - TBM Crosswalk'!$A$2:'TRM - TBM Crosswalk'!$I$1008,6,FALSE))</f>
        <v/>
      </c>
      <c r="I3645" t="str">
        <f>IF(VLOOKUP(TRM!A5039,'TRM - TBM Crosswalk'!$A$2:'TRM - TBM Crosswalk'!$I$1008,7,FALSE)=0,"",VLOOKUP(TRM!A5039,'TRM - TBM Crosswalk'!$A$2:'TRM - TBM Crosswalk'!$I$1008,7,FALSE))</f>
        <v>End User Services</v>
      </c>
      <c r="J3645" t="str">
        <f>IF(VLOOKUP(TRM!A5039,'TRM - TBM Crosswalk'!$A$2:'TRM - TBM Crosswalk'!$I$1008,8,FALSE)=0,"",VLOOKUP(TRM!A5039,'TRM - TBM Crosswalk'!$A$2:'TRM - TBM Crosswalk'!$I$1008,8,FALSE))</f>
        <v>Communication &amp; Collaboration</v>
      </c>
      <c r="K3645" t="str">
        <f>IF(VLOOKUP(TRM!A5039,'TRM - TBM Crosswalk'!$A$2:'TRM - TBM Crosswalk'!$I$1008,9,FALSE)=0,"",VLOOKUP(TRM!A5039,'TRM - TBM Crosswalk'!$A$2:'TRM - TBM Crosswalk'!$I$1008,9,FALSE))</f>
        <v>Productivity</v>
      </c>
    </row>
    <row r="3646" spans="1:11" x14ac:dyDescent="0.45">
      <c r="A3646" t="str">
        <f>TRM!A5043</f>
        <v>A02.030.370#</v>
      </c>
      <c r="B3646" t="str">
        <f>TRM!B5043</f>
        <v>Digital Video Editing</v>
      </c>
      <c r="C3646" t="str">
        <f>TRM!C5043</f>
        <v>NXPProximityInstaller | 3.7650.10422.30</v>
      </c>
      <c r="D3646">
        <f>TRM!D5043</f>
        <v>0</v>
      </c>
      <c r="E3646" t="str">
        <f>IF(VLOOKUP(TRM!A5043,'TRM - TBM Crosswalk'!$A$2:'TRM - TBM Crosswalk'!$I$1008,3,FALSE)="N/A","TBD","")</f>
        <v/>
      </c>
      <c r="F3646" t="str">
        <f>IF(VLOOKUP(TRM!A5043,'TRM - TBM Crosswalk'!$A$2:'TRM - TBM Crosswalk'!$I$1008,4,FALSE)=0,"",VLOOKUP(TRM!A5043,'TRM - TBM Crosswalk'!$A$2:'TRM - TBM Crosswalk'!$I$1008,4,FALSE))</f>
        <v/>
      </c>
      <c r="G3646" t="str">
        <f>IF(VLOOKUP(TRM!A5043,'TRM - TBM Crosswalk'!$A$2:'TRM - TBM Crosswalk'!$I$1008,5,FALSE)=0,"",VLOOKUP(TRM!A5043,'TRM - TBM Crosswalk'!$A$2:'TRM - TBM Crosswalk'!$I$1008,5,FALSE))</f>
        <v/>
      </c>
      <c r="H3646" t="str">
        <f>IF(VLOOKUP(TRM!A5043,'TRM - TBM Crosswalk'!$A$2:'TRM - TBM Crosswalk'!$I$1008,6,FALSE)=0,"",VLOOKUP(TRM!A5043,'TRM - TBM Crosswalk'!$A$2:'TRM - TBM Crosswalk'!$I$1008,6,FALSE))</f>
        <v/>
      </c>
      <c r="I3646" t="str">
        <f>IF(VLOOKUP(TRM!A5043,'TRM - TBM Crosswalk'!$A$2:'TRM - TBM Crosswalk'!$I$1008,7,FALSE)=0,"",VLOOKUP(TRM!A5043,'TRM - TBM Crosswalk'!$A$2:'TRM - TBM Crosswalk'!$I$1008,7,FALSE))</f>
        <v>End User Services</v>
      </c>
      <c r="J3646" t="str">
        <f>IF(VLOOKUP(TRM!A5043,'TRM - TBM Crosswalk'!$A$2:'TRM - TBM Crosswalk'!$I$1008,8,FALSE)=0,"",VLOOKUP(TRM!A5043,'TRM - TBM Crosswalk'!$A$2:'TRM - TBM Crosswalk'!$I$1008,8,FALSE))</f>
        <v>Communication &amp; Collaboration</v>
      </c>
      <c r="K3646" t="str">
        <f>IF(VLOOKUP(TRM!A5043,'TRM - TBM Crosswalk'!$A$2:'TRM - TBM Crosswalk'!$I$1008,9,FALSE)=0,"",VLOOKUP(TRM!A5043,'TRM - TBM Crosswalk'!$A$2:'TRM - TBM Crosswalk'!$I$1008,9,FALSE))</f>
        <v>Productivity</v>
      </c>
    </row>
    <row r="3647" spans="1:11" x14ac:dyDescent="0.45">
      <c r="A3647" t="str">
        <f>TRM!A5044</f>
        <v>A02.030.370#</v>
      </c>
      <c r="B3647" t="str">
        <f>TRM!B5044</f>
        <v>Digital Video Editing</v>
      </c>
      <c r="C3647" t="str">
        <f>TRM!C5044</f>
        <v>PPRO_10_4_0.app - 3.8.0.310</v>
      </c>
      <c r="D3647">
        <f>TRM!D5044</f>
        <v>0</v>
      </c>
      <c r="E3647" t="str">
        <f>IF(VLOOKUP(TRM!A5044,'TRM - TBM Crosswalk'!$A$2:'TRM - TBM Crosswalk'!$I$1008,3,FALSE)="N/A","TBD","")</f>
        <v/>
      </c>
      <c r="F3647" t="str">
        <f>IF(VLOOKUP(TRM!A5044,'TRM - TBM Crosswalk'!$A$2:'TRM - TBM Crosswalk'!$I$1008,4,FALSE)=0,"",VLOOKUP(TRM!A5044,'TRM - TBM Crosswalk'!$A$2:'TRM - TBM Crosswalk'!$I$1008,4,FALSE))</f>
        <v/>
      </c>
      <c r="G3647" t="str">
        <f>IF(VLOOKUP(TRM!A5044,'TRM - TBM Crosswalk'!$A$2:'TRM - TBM Crosswalk'!$I$1008,5,FALSE)=0,"",VLOOKUP(TRM!A5044,'TRM - TBM Crosswalk'!$A$2:'TRM - TBM Crosswalk'!$I$1008,5,FALSE))</f>
        <v/>
      </c>
      <c r="H3647" t="str">
        <f>IF(VLOOKUP(TRM!A5044,'TRM - TBM Crosswalk'!$A$2:'TRM - TBM Crosswalk'!$I$1008,6,FALSE)=0,"",VLOOKUP(TRM!A5044,'TRM - TBM Crosswalk'!$A$2:'TRM - TBM Crosswalk'!$I$1008,6,FALSE))</f>
        <v/>
      </c>
      <c r="I3647" t="str">
        <f>IF(VLOOKUP(TRM!A5044,'TRM - TBM Crosswalk'!$A$2:'TRM - TBM Crosswalk'!$I$1008,7,FALSE)=0,"",VLOOKUP(TRM!A5044,'TRM - TBM Crosswalk'!$A$2:'TRM - TBM Crosswalk'!$I$1008,7,FALSE))</f>
        <v>End User Services</v>
      </c>
      <c r="J3647" t="str">
        <f>IF(VLOOKUP(TRM!A5044,'TRM - TBM Crosswalk'!$A$2:'TRM - TBM Crosswalk'!$I$1008,8,FALSE)=0,"",VLOOKUP(TRM!A5044,'TRM - TBM Crosswalk'!$A$2:'TRM - TBM Crosswalk'!$I$1008,8,FALSE))</f>
        <v>Communication &amp; Collaboration</v>
      </c>
      <c r="K3647" t="str">
        <f>IF(VLOOKUP(TRM!A5044,'TRM - TBM Crosswalk'!$A$2:'TRM - TBM Crosswalk'!$I$1008,9,FALSE)=0,"",VLOOKUP(TRM!A5044,'TRM - TBM Crosswalk'!$A$2:'TRM - TBM Crosswalk'!$I$1008,9,FALSE))</f>
        <v>Productivity</v>
      </c>
    </row>
    <row r="3648" spans="1:11" x14ac:dyDescent="0.45">
      <c r="A3648" t="str">
        <f>TRM!A5045</f>
        <v>A02.030.370#</v>
      </c>
      <c r="B3648" t="str">
        <f>TRM!B5045</f>
        <v>Digital Video Editing</v>
      </c>
      <c r="C3648" t="str">
        <f>TRM!C5045</f>
        <v>PPRO_11_0_1.app - 3.9.1.335</v>
      </c>
      <c r="D3648">
        <f>TRM!D5045</f>
        <v>0</v>
      </c>
      <c r="E3648" t="str">
        <f>IF(VLOOKUP(TRM!A5045,'TRM - TBM Crosswalk'!$A$2:'TRM - TBM Crosswalk'!$I$1008,3,FALSE)="N/A","TBD","")</f>
        <v/>
      </c>
      <c r="F3648" t="str">
        <f>IF(VLOOKUP(TRM!A5045,'TRM - TBM Crosswalk'!$A$2:'TRM - TBM Crosswalk'!$I$1008,4,FALSE)=0,"",VLOOKUP(TRM!A5045,'TRM - TBM Crosswalk'!$A$2:'TRM - TBM Crosswalk'!$I$1008,4,FALSE))</f>
        <v/>
      </c>
      <c r="G3648" t="str">
        <f>IF(VLOOKUP(TRM!A5045,'TRM - TBM Crosswalk'!$A$2:'TRM - TBM Crosswalk'!$I$1008,5,FALSE)=0,"",VLOOKUP(TRM!A5045,'TRM - TBM Crosswalk'!$A$2:'TRM - TBM Crosswalk'!$I$1008,5,FALSE))</f>
        <v/>
      </c>
      <c r="H3648" t="str">
        <f>IF(VLOOKUP(TRM!A5045,'TRM - TBM Crosswalk'!$A$2:'TRM - TBM Crosswalk'!$I$1008,6,FALSE)=0,"",VLOOKUP(TRM!A5045,'TRM - TBM Crosswalk'!$A$2:'TRM - TBM Crosswalk'!$I$1008,6,FALSE))</f>
        <v/>
      </c>
      <c r="I3648" t="str">
        <f>IF(VLOOKUP(TRM!A5045,'TRM - TBM Crosswalk'!$A$2:'TRM - TBM Crosswalk'!$I$1008,7,FALSE)=0,"",VLOOKUP(TRM!A5045,'TRM - TBM Crosswalk'!$A$2:'TRM - TBM Crosswalk'!$I$1008,7,FALSE))</f>
        <v>End User Services</v>
      </c>
      <c r="J3648" t="str">
        <f>IF(VLOOKUP(TRM!A5045,'TRM - TBM Crosswalk'!$A$2:'TRM - TBM Crosswalk'!$I$1008,8,FALSE)=0,"",VLOOKUP(TRM!A5045,'TRM - TBM Crosswalk'!$A$2:'TRM - TBM Crosswalk'!$I$1008,8,FALSE))</f>
        <v>Communication &amp; Collaboration</v>
      </c>
      <c r="K3648" t="str">
        <f>IF(VLOOKUP(TRM!A5045,'TRM - TBM Crosswalk'!$A$2:'TRM - TBM Crosswalk'!$I$1008,9,FALSE)=0,"",VLOOKUP(TRM!A5045,'TRM - TBM Crosswalk'!$A$2:'TRM - TBM Crosswalk'!$I$1008,9,FALSE))</f>
        <v>Productivity</v>
      </c>
    </row>
    <row r="3649" spans="1:11" x14ac:dyDescent="0.45">
      <c r="A3649" t="str">
        <f>TRM!A5046</f>
        <v>A02.030.370#</v>
      </c>
      <c r="B3649" t="str">
        <f>TRM!B5046</f>
        <v>Digital Video Editing</v>
      </c>
      <c r="C3649" t="str">
        <f>TRM!C5046</f>
        <v>PPRO_11_1_2.app - 4.2.0.211</v>
      </c>
      <c r="D3649">
        <f>TRM!D5046</f>
        <v>0</v>
      </c>
      <c r="E3649" t="str">
        <f>IF(VLOOKUP(TRM!A5046,'TRM - TBM Crosswalk'!$A$2:'TRM - TBM Crosswalk'!$I$1008,3,FALSE)="N/A","TBD","")</f>
        <v/>
      </c>
      <c r="F3649" t="str">
        <f>IF(VLOOKUP(TRM!A5046,'TRM - TBM Crosswalk'!$A$2:'TRM - TBM Crosswalk'!$I$1008,4,FALSE)=0,"",VLOOKUP(TRM!A5046,'TRM - TBM Crosswalk'!$A$2:'TRM - TBM Crosswalk'!$I$1008,4,FALSE))</f>
        <v/>
      </c>
      <c r="G3649" t="str">
        <f>IF(VLOOKUP(TRM!A5046,'TRM - TBM Crosswalk'!$A$2:'TRM - TBM Crosswalk'!$I$1008,5,FALSE)=0,"",VLOOKUP(TRM!A5046,'TRM - TBM Crosswalk'!$A$2:'TRM - TBM Crosswalk'!$I$1008,5,FALSE))</f>
        <v/>
      </c>
      <c r="H3649" t="str">
        <f>IF(VLOOKUP(TRM!A5046,'TRM - TBM Crosswalk'!$A$2:'TRM - TBM Crosswalk'!$I$1008,6,FALSE)=0,"",VLOOKUP(TRM!A5046,'TRM - TBM Crosswalk'!$A$2:'TRM - TBM Crosswalk'!$I$1008,6,FALSE))</f>
        <v/>
      </c>
      <c r="I3649" t="str">
        <f>IF(VLOOKUP(TRM!A5046,'TRM - TBM Crosswalk'!$A$2:'TRM - TBM Crosswalk'!$I$1008,7,FALSE)=0,"",VLOOKUP(TRM!A5046,'TRM - TBM Crosswalk'!$A$2:'TRM - TBM Crosswalk'!$I$1008,7,FALSE))</f>
        <v>End User Services</v>
      </c>
      <c r="J3649" t="str">
        <f>IF(VLOOKUP(TRM!A5046,'TRM - TBM Crosswalk'!$A$2:'TRM - TBM Crosswalk'!$I$1008,8,FALSE)=0,"",VLOOKUP(TRM!A5046,'TRM - TBM Crosswalk'!$A$2:'TRM - TBM Crosswalk'!$I$1008,8,FALSE))</f>
        <v>Communication &amp; Collaboration</v>
      </c>
      <c r="K3649" t="str">
        <f>IF(VLOOKUP(TRM!A5046,'TRM - TBM Crosswalk'!$A$2:'TRM - TBM Crosswalk'!$I$1008,9,FALSE)=0,"",VLOOKUP(TRM!A5046,'TRM - TBM Crosswalk'!$A$2:'TRM - TBM Crosswalk'!$I$1008,9,FALSE))</f>
        <v>Productivity</v>
      </c>
    </row>
    <row r="3650" spans="1:11" x14ac:dyDescent="0.45">
      <c r="A3650" t="str">
        <f>TRM!A6363</f>
        <v>A02.031.392#</v>
      </c>
      <c r="B3650" t="str">
        <f>TRM!B6363</f>
        <v>Printing#</v>
      </c>
      <c r="C3650" t="str">
        <f>TRM!C6363</f>
        <v>HPCLJProMFPM177 | 0.00.0001</v>
      </c>
      <c r="D3650">
        <f>TRM!D6363</f>
        <v>0</v>
      </c>
      <c r="E3650" t="str">
        <f>IF(VLOOKUP(TRM!A6363,'TRM - TBM Crosswalk'!$A$2:'TRM - TBM Crosswalk'!$I$1008,3,FALSE)="N/A","TBD","")</f>
        <v/>
      </c>
      <c r="F3650" t="str">
        <f>IF(VLOOKUP(TRM!A6363,'TRM - TBM Crosswalk'!$A$2:'TRM - TBM Crosswalk'!$I$1008,4,FALSE)=0,"",VLOOKUP(TRM!A6363,'TRM - TBM Crosswalk'!$A$2:'TRM - TBM Crosswalk'!$I$1008,4,FALSE))</f>
        <v/>
      </c>
      <c r="G3650" t="str">
        <f>IF(VLOOKUP(TRM!A6363,'TRM - TBM Crosswalk'!$A$2:'TRM - TBM Crosswalk'!$I$1008,5,FALSE)=0,"",VLOOKUP(TRM!A6363,'TRM - TBM Crosswalk'!$A$2:'TRM - TBM Crosswalk'!$I$1008,5,FALSE))</f>
        <v>End User</v>
      </c>
      <c r="H3650" t="str">
        <f>IF(VLOOKUP(TRM!A6363,'TRM - TBM Crosswalk'!$A$2:'TRM - TBM Crosswalk'!$I$1008,6,FALSE)=0,"",VLOOKUP(TRM!A6363,'TRM - TBM Crosswalk'!$A$2:'TRM - TBM Crosswalk'!$I$1008,6,FALSE))</f>
        <v>Workspace</v>
      </c>
      <c r="I3650" t="str">
        <f>IF(VLOOKUP(TRM!A6363,'TRM - TBM Crosswalk'!$A$2:'TRM - TBM Crosswalk'!$I$1008,7,FALSE)=0,"",VLOOKUP(TRM!A6363,'TRM - TBM Crosswalk'!$A$2:'TRM - TBM Crosswalk'!$I$1008,7,FALSE))</f>
        <v/>
      </c>
      <c r="J3650" t="str">
        <f>IF(VLOOKUP(TRM!A6363,'TRM - TBM Crosswalk'!$A$2:'TRM - TBM Crosswalk'!$I$1008,8,FALSE)=0,"",VLOOKUP(TRM!A6363,'TRM - TBM Crosswalk'!$A$2:'TRM - TBM Crosswalk'!$I$1008,8,FALSE))</f>
        <v/>
      </c>
      <c r="K3650" t="str">
        <f>IF(VLOOKUP(TRM!A6363,'TRM - TBM Crosswalk'!$A$2:'TRM - TBM Crosswalk'!$I$1008,9,FALSE)=0,"",VLOOKUP(TRM!A6363,'TRM - TBM Crosswalk'!$A$2:'TRM - TBM Crosswalk'!$I$1008,9,FALSE))</f>
        <v/>
      </c>
    </row>
    <row r="3651" spans="1:11" x14ac:dyDescent="0.45">
      <c r="A3651" t="str">
        <f>TRM!A6366</f>
        <v>A02.031.392#</v>
      </c>
      <c r="B3651" t="str">
        <f>TRM!B6366</f>
        <v>Printing#</v>
      </c>
      <c r="C3651" t="str">
        <f>TRM!C6366</f>
        <v>HPDesignjetSysMaint.app - 6.2.1</v>
      </c>
      <c r="D3651">
        <f>TRM!D6366</f>
        <v>0</v>
      </c>
      <c r="E3651" t="str">
        <f>IF(VLOOKUP(TRM!A6366,'TRM - TBM Crosswalk'!$A$2:'TRM - TBM Crosswalk'!$I$1008,3,FALSE)="N/A","TBD","")</f>
        <v/>
      </c>
      <c r="F3651" t="str">
        <f>IF(VLOOKUP(TRM!A6366,'TRM - TBM Crosswalk'!$A$2:'TRM - TBM Crosswalk'!$I$1008,4,FALSE)=0,"",VLOOKUP(TRM!A6366,'TRM - TBM Crosswalk'!$A$2:'TRM - TBM Crosswalk'!$I$1008,4,FALSE))</f>
        <v/>
      </c>
      <c r="G3651" t="str">
        <f>IF(VLOOKUP(TRM!A6366,'TRM - TBM Crosswalk'!$A$2:'TRM - TBM Crosswalk'!$I$1008,5,FALSE)=0,"",VLOOKUP(TRM!A6366,'TRM - TBM Crosswalk'!$A$2:'TRM - TBM Crosswalk'!$I$1008,5,FALSE))</f>
        <v>End User</v>
      </c>
      <c r="H3651" t="str">
        <f>IF(VLOOKUP(TRM!A6366,'TRM - TBM Crosswalk'!$A$2:'TRM - TBM Crosswalk'!$I$1008,6,FALSE)=0,"",VLOOKUP(TRM!A6366,'TRM - TBM Crosswalk'!$A$2:'TRM - TBM Crosswalk'!$I$1008,6,FALSE))</f>
        <v>Workspace</v>
      </c>
      <c r="I3651" t="str">
        <f>IF(VLOOKUP(TRM!A6366,'TRM - TBM Crosswalk'!$A$2:'TRM - TBM Crosswalk'!$I$1008,7,FALSE)=0,"",VLOOKUP(TRM!A6366,'TRM - TBM Crosswalk'!$A$2:'TRM - TBM Crosswalk'!$I$1008,7,FALSE))</f>
        <v/>
      </c>
      <c r="J3651" t="str">
        <f>IF(VLOOKUP(TRM!A6366,'TRM - TBM Crosswalk'!$A$2:'TRM - TBM Crosswalk'!$I$1008,8,FALSE)=0,"",VLOOKUP(TRM!A6366,'TRM - TBM Crosswalk'!$A$2:'TRM - TBM Crosswalk'!$I$1008,8,FALSE))</f>
        <v/>
      </c>
      <c r="K3651" t="str">
        <f>IF(VLOOKUP(TRM!A6366,'TRM - TBM Crosswalk'!$A$2:'TRM - TBM Crosswalk'!$I$1008,9,FALSE)=0,"",VLOOKUP(TRM!A6366,'TRM - TBM Crosswalk'!$A$2:'TRM - TBM Crosswalk'!$I$1008,9,FALSE))</f>
        <v/>
      </c>
    </row>
    <row r="3652" spans="1:11" x14ac:dyDescent="0.45">
      <c r="A3652" t="str">
        <f>TRM!A6534</f>
        <v>A02.031.394#</v>
      </c>
      <c r="B3652" t="str">
        <f>TRM!B6534</f>
        <v>Readers &amp; Presentation Layer Applications#</v>
      </c>
      <c r="C3652" t="str">
        <f>TRM!C6534</f>
        <v>Adobe Flash Player 32 NPAPI | 32.0.0.344</v>
      </c>
      <c r="D3652">
        <f>TRM!D6534</f>
        <v>0</v>
      </c>
      <c r="E3652" t="str">
        <f>IF(VLOOKUP(TRM!A6534,'TRM - TBM Crosswalk'!$A$2:'TRM - TBM Crosswalk'!$I$1008,3,FALSE)="N/A","TBD","")</f>
        <v>TBD</v>
      </c>
      <c r="F3652" t="str">
        <f>IF(VLOOKUP(TRM!A6534,'TRM - TBM Crosswalk'!$A$2:'TRM - TBM Crosswalk'!$I$1008,4,FALSE)=0,"",VLOOKUP(TRM!A6534,'TRM - TBM Crosswalk'!$A$2:'TRM - TBM Crosswalk'!$I$1008,4,FALSE))</f>
        <v/>
      </c>
      <c r="G3652" t="str">
        <f>IF(VLOOKUP(TRM!A6534,'TRM - TBM Crosswalk'!$A$2:'TRM - TBM Crosswalk'!$I$1008,5,FALSE)=0,"",VLOOKUP(TRM!A6534,'TRM - TBM Crosswalk'!$A$2:'TRM - TBM Crosswalk'!$I$1008,5,FALSE))</f>
        <v/>
      </c>
      <c r="H3652" t="str">
        <f>IF(VLOOKUP(TRM!A6534,'TRM - TBM Crosswalk'!$A$2:'TRM - TBM Crosswalk'!$I$1008,6,FALSE)=0,"",VLOOKUP(TRM!A6534,'TRM - TBM Crosswalk'!$A$2:'TRM - TBM Crosswalk'!$I$1008,6,FALSE))</f>
        <v/>
      </c>
      <c r="I3652" t="str">
        <f>IF(VLOOKUP(TRM!A6534,'TRM - TBM Crosswalk'!$A$2:'TRM - TBM Crosswalk'!$I$1008,7,FALSE)=0,"",VLOOKUP(TRM!A6534,'TRM - TBM Crosswalk'!$A$2:'TRM - TBM Crosswalk'!$I$1008,7,FALSE))</f>
        <v/>
      </c>
      <c r="J3652" t="str">
        <f>IF(VLOOKUP(TRM!A6534,'TRM - TBM Crosswalk'!$A$2:'TRM - TBM Crosswalk'!$I$1008,8,FALSE)=0,"",VLOOKUP(TRM!A6534,'TRM - TBM Crosswalk'!$A$2:'TRM - TBM Crosswalk'!$I$1008,8,FALSE))</f>
        <v/>
      </c>
      <c r="K3652" t="str">
        <f>IF(VLOOKUP(TRM!A6534,'TRM - TBM Crosswalk'!$A$2:'TRM - TBM Crosswalk'!$I$1008,9,FALSE)=0,"",VLOOKUP(TRM!A6534,'TRM - TBM Crosswalk'!$A$2:'TRM - TBM Crosswalk'!$I$1008,9,FALSE))</f>
        <v/>
      </c>
    </row>
    <row r="3653" spans="1:11" x14ac:dyDescent="0.45">
      <c r="A3653" t="str">
        <f>TRM!A6535</f>
        <v>A02.031.394#</v>
      </c>
      <c r="B3653" t="str">
        <f>TRM!B6535</f>
        <v>Readers &amp; Presentation Layer Applications#</v>
      </c>
      <c r="C3653" t="str">
        <f>TRM!C6535</f>
        <v>Adobe Flash Player 32 PPAPI | 32.0.0.330</v>
      </c>
      <c r="D3653">
        <f>TRM!D6535</f>
        <v>0</v>
      </c>
      <c r="E3653" t="str">
        <f>IF(VLOOKUP(TRM!A6535,'TRM - TBM Crosswalk'!$A$2:'TRM - TBM Crosswalk'!$I$1008,3,FALSE)="N/A","TBD","")</f>
        <v>TBD</v>
      </c>
      <c r="F3653" t="str">
        <f>IF(VLOOKUP(TRM!A6535,'TRM - TBM Crosswalk'!$A$2:'TRM - TBM Crosswalk'!$I$1008,4,FALSE)=0,"",VLOOKUP(TRM!A6535,'TRM - TBM Crosswalk'!$A$2:'TRM - TBM Crosswalk'!$I$1008,4,FALSE))</f>
        <v/>
      </c>
      <c r="G3653" t="str">
        <f>IF(VLOOKUP(TRM!A6535,'TRM - TBM Crosswalk'!$A$2:'TRM - TBM Crosswalk'!$I$1008,5,FALSE)=0,"",VLOOKUP(TRM!A6535,'TRM - TBM Crosswalk'!$A$2:'TRM - TBM Crosswalk'!$I$1008,5,FALSE))</f>
        <v/>
      </c>
      <c r="H3653" t="str">
        <f>IF(VLOOKUP(TRM!A6535,'TRM - TBM Crosswalk'!$A$2:'TRM - TBM Crosswalk'!$I$1008,6,FALSE)=0,"",VLOOKUP(TRM!A6535,'TRM - TBM Crosswalk'!$A$2:'TRM - TBM Crosswalk'!$I$1008,6,FALSE))</f>
        <v/>
      </c>
      <c r="I3653" t="str">
        <f>IF(VLOOKUP(TRM!A6535,'TRM - TBM Crosswalk'!$A$2:'TRM - TBM Crosswalk'!$I$1008,7,FALSE)=0,"",VLOOKUP(TRM!A6535,'TRM - TBM Crosswalk'!$A$2:'TRM - TBM Crosswalk'!$I$1008,7,FALSE))</f>
        <v/>
      </c>
      <c r="J3653" t="str">
        <f>IF(VLOOKUP(TRM!A6535,'TRM - TBM Crosswalk'!$A$2:'TRM - TBM Crosswalk'!$I$1008,8,FALSE)=0,"",VLOOKUP(TRM!A6535,'TRM - TBM Crosswalk'!$A$2:'TRM - TBM Crosswalk'!$I$1008,8,FALSE))</f>
        <v/>
      </c>
      <c r="K3653" t="str">
        <f>IF(VLOOKUP(TRM!A6535,'TRM - TBM Crosswalk'!$A$2:'TRM - TBM Crosswalk'!$I$1008,9,FALSE)=0,"",VLOOKUP(TRM!A6535,'TRM - TBM Crosswalk'!$A$2:'TRM - TBM Crosswalk'!$I$1008,9,FALSE))</f>
        <v/>
      </c>
    </row>
    <row r="3654" spans="1:11" x14ac:dyDescent="0.45">
      <c r="A3654" t="str">
        <f>TRM!A6536</f>
        <v>A02.031.394#</v>
      </c>
      <c r="B3654" t="str">
        <f>TRM!B6536</f>
        <v>Readers &amp; Presentation Layer Applications#</v>
      </c>
      <c r="C3654" t="str">
        <f>TRM!C6536</f>
        <v>Adobe Flash Player 32 PPAPI | 32.0.0.344</v>
      </c>
      <c r="D3654">
        <f>TRM!D6536</f>
        <v>0</v>
      </c>
      <c r="E3654" t="str">
        <f>IF(VLOOKUP(TRM!A6536,'TRM - TBM Crosswalk'!$A$2:'TRM - TBM Crosswalk'!$I$1008,3,FALSE)="N/A","TBD","")</f>
        <v>TBD</v>
      </c>
      <c r="F3654" t="str">
        <f>IF(VLOOKUP(TRM!A6536,'TRM - TBM Crosswalk'!$A$2:'TRM - TBM Crosswalk'!$I$1008,4,FALSE)=0,"",VLOOKUP(TRM!A6536,'TRM - TBM Crosswalk'!$A$2:'TRM - TBM Crosswalk'!$I$1008,4,FALSE))</f>
        <v/>
      </c>
      <c r="G3654" t="str">
        <f>IF(VLOOKUP(TRM!A6536,'TRM - TBM Crosswalk'!$A$2:'TRM - TBM Crosswalk'!$I$1008,5,FALSE)=0,"",VLOOKUP(TRM!A6536,'TRM - TBM Crosswalk'!$A$2:'TRM - TBM Crosswalk'!$I$1008,5,FALSE))</f>
        <v/>
      </c>
      <c r="H3654" t="str">
        <f>IF(VLOOKUP(TRM!A6536,'TRM - TBM Crosswalk'!$A$2:'TRM - TBM Crosswalk'!$I$1008,6,FALSE)=0,"",VLOOKUP(TRM!A6536,'TRM - TBM Crosswalk'!$A$2:'TRM - TBM Crosswalk'!$I$1008,6,FALSE))</f>
        <v/>
      </c>
      <c r="I3654" t="str">
        <f>IF(VLOOKUP(TRM!A6536,'TRM - TBM Crosswalk'!$A$2:'TRM - TBM Crosswalk'!$I$1008,7,FALSE)=0,"",VLOOKUP(TRM!A6536,'TRM - TBM Crosswalk'!$A$2:'TRM - TBM Crosswalk'!$I$1008,7,FALSE))</f>
        <v/>
      </c>
      <c r="J3654" t="str">
        <f>IF(VLOOKUP(TRM!A6536,'TRM - TBM Crosswalk'!$A$2:'TRM - TBM Crosswalk'!$I$1008,8,FALSE)=0,"",VLOOKUP(TRM!A6536,'TRM - TBM Crosswalk'!$A$2:'TRM - TBM Crosswalk'!$I$1008,8,FALSE))</f>
        <v/>
      </c>
      <c r="K3654" t="str">
        <f>IF(VLOOKUP(TRM!A6536,'TRM - TBM Crosswalk'!$A$2:'TRM - TBM Crosswalk'!$I$1008,9,FALSE)=0,"",VLOOKUP(TRM!A6536,'TRM - TBM Crosswalk'!$A$2:'TRM - TBM Crosswalk'!$I$1008,9,FALSE))</f>
        <v/>
      </c>
    </row>
    <row r="3655" spans="1:11" x14ac:dyDescent="0.45">
      <c r="A3655" t="str">
        <f>TRM!A6537</f>
        <v>A02.031.394#</v>
      </c>
      <c r="B3655" t="str">
        <f>TRM!B6537</f>
        <v>Readers &amp; Presentation Layer Applications#</v>
      </c>
      <c r="C3655" t="str">
        <f>TRM!C6537</f>
        <v>Adobe Flash Player 9 ActiveX | 9.0.45.0</v>
      </c>
      <c r="D3655">
        <f>TRM!D6537</f>
        <v>0</v>
      </c>
      <c r="E3655" t="str">
        <f>IF(VLOOKUP(TRM!A6537,'TRM - TBM Crosswalk'!$A$2:'TRM - TBM Crosswalk'!$I$1008,3,FALSE)="N/A","TBD","")</f>
        <v>TBD</v>
      </c>
      <c r="F3655" t="str">
        <f>IF(VLOOKUP(TRM!A6537,'TRM - TBM Crosswalk'!$A$2:'TRM - TBM Crosswalk'!$I$1008,4,FALSE)=0,"",VLOOKUP(TRM!A6537,'TRM - TBM Crosswalk'!$A$2:'TRM - TBM Crosswalk'!$I$1008,4,FALSE))</f>
        <v/>
      </c>
      <c r="G3655" t="str">
        <f>IF(VLOOKUP(TRM!A6537,'TRM - TBM Crosswalk'!$A$2:'TRM - TBM Crosswalk'!$I$1008,5,FALSE)=0,"",VLOOKUP(TRM!A6537,'TRM - TBM Crosswalk'!$A$2:'TRM - TBM Crosswalk'!$I$1008,5,FALSE))</f>
        <v/>
      </c>
      <c r="H3655" t="str">
        <f>IF(VLOOKUP(TRM!A6537,'TRM - TBM Crosswalk'!$A$2:'TRM - TBM Crosswalk'!$I$1008,6,FALSE)=0,"",VLOOKUP(TRM!A6537,'TRM - TBM Crosswalk'!$A$2:'TRM - TBM Crosswalk'!$I$1008,6,FALSE))</f>
        <v/>
      </c>
      <c r="I3655" t="str">
        <f>IF(VLOOKUP(TRM!A6537,'TRM - TBM Crosswalk'!$A$2:'TRM - TBM Crosswalk'!$I$1008,7,FALSE)=0,"",VLOOKUP(TRM!A6537,'TRM - TBM Crosswalk'!$A$2:'TRM - TBM Crosswalk'!$I$1008,7,FALSE))</f>
        <v/>
      </c>
      <c r="J3655" t="str">
        <f>IF(VLOOKUP(TRM!A6537,'TRM - TBM Crosswalk'!$A$2:'TRM - TBM Crosswalk'!$I$1008,8,FALSE)=0,"",VLOOKUP(TRM!A6537,'TRM - TBM Crosswalk'!$A$2:'TRM - TBM Crosswalk'!$I$1008,8,FALSE))</f>
        <v/>
      </c>
      <c r="K3655" t="str">
        <f>IF(VLOOKUP(TRM!A6537,'TRM - TBM Crosswalk'!$A$2:'TRM - TBM Crosswalk'!$I$1008,9,FALSE)=0,"",VLOOKUP(TRM!A6537,'TRM - TBM Crosswalk'!$A$2:'TRM - TBM Crosswalk'!$I$1008,9,FALSE))</f>
        <v/>
      </c>
    </row>
    <row r="3656" spans="1:11" x14ac:dyDescent="0.45">
      <c r="A3656" t="str">
        <f>TRM!A6944</f>
        <v>B06.301.056</v>
      </c>
      <c r="B3656" t="str">
        <f>TRM!B6944</f>
        <v>Water Resources Management</v>
      </c>
      <c r="C3656" t="str">
        <f>TRM!C6944</f>
        <v>Arc Hydro Tools | 10.7.0.18</v>
      </c>
      <c r="D3656">
        <f>TRM!D6944</f>
        <v>0</v>
      </c>
      <c r="E3656" t="str">
        <f>IF(VLOOKUP(TRM!A6944,'TRM - TBM Crosswalk'!$A$2:'TRM - TBM Crosswalk'!$I$1008,3,FALSE)="N/A","TBD","")</f>
        <v/>
      </c>
      <c r="F3656" t="str">
        <f>IF(VLOOKUP(TRM!A6944,'TRM - TBM Crosswalk'!$A$2:'TRM - TBM Crosswalk'!$I$1008,4,FALSE)=0,"",VLOOKUP(TRM!A6944,'TRM - TBM Crosswalk'!$A$2:'TRM - TBM Crosswalk'!$I$1008,4,FALSE))</f>
        <v>Business Capability</v>
      </c>
      <c r="G3656" t="str">
        <f>IF(VLOOKUP(TRM!A6944,'TRM - TBM Crosswalk'!$A$2:'TRM - TBM Crosswalk'!$I$1008,5,FALSE)=0,"",VLOOKUP(TRM!A6944,'TRM - TBM Crosswalk'!$A$2:'TRM - TBM Crosswalk'!$I$1008,5,FALSE))</f>
        <v/>
      </c>
      <c r="H3656" t="str">
        <f>IF(VLOOKUP(TRM!A6944,'TRM - TBM Crosswalk'!$A$2:'TRM - TBM Crosswalk'!$I$1008,6,FALSE)=0,"",VLOOKUP(TRM!A6944,'TRM - TBM Crosswalk'!$A$2:'TRM - TBM Crosswalk'!$I$1008,6,FALSE))</f>
        <v/>
      </c>
      <c r="I3656" t="str">
        <f>IF(VLOOKUP(TRM!A6944,'TRM - TBM Crosswalk'!$A$2:'TRM - TBM Crosswalk'!$I$1008,7,FALSE)=0,"",VLOOKUP(TRM!A6944,'TRM - TBM Crosswalk'!$A$2:'TRM - TBM Crosswalk'!$I$1008,7,FALSE))</f>
        <v/>
      </c>
      <c r="J3656" t="str">
        <f>IF(VLOOKUP(TRM!A6944,'TRM - TBM Crosswalk'!$A$2:'TRM - TBM Crosswalk'!$I$1008,8,FALSE)=0,"",VLOOKUP(TRM!A6944,'TRM - TBM Crosswalk'!$A$2:'TRM - TBM Crosswalk'!$I$1008,8,FALSE))</f>
        <v/>
      </c>
      <c r="K3656" t="str">
        <f>IF(VLOOKUP(TRM!A6944,'TRM - TBM Crosswalk'!$A$2:'TRM - TBM Crosswalk'!$I$1008,9,FALSE)=0,"",VLOOKUP(TRM!A6944,'TRM - TBM Crosswalk'!$A$2:'TRM - TBM Crosswalk'!$I$1008,9,FALSE))</f>
        <v/>
      </c>
    </row>
    <row r="3657" spans="1:11" x14ac:dyDescent="0.45">
      <c r="A3657" t="str">
        <f>TRM!A6945</f>
        <v>B06.301.056</v>
      </c>
      <c r="B3657" t="str">
        <f>TRM!B6945</f>
        <v>Water Resources Management</v>
      </c>
      <c r="C3657" t="str">
        <f>TRM!C6945</f>
        <v>AutoCaller Admin | 2.7.0.1</v>
      </c>
      <c r="D3657">
        <f>TRM!D6945</f>
        <v>0</v>
      </c>
      <c r="E3657" t="str">
        <f>IF(VLOOKUP(TRM!A6945,'TRM - TBM Crosswalk'!$A$2:'TRM - TBM Crosswalk'!$I$1008,3,FALSE)="N/A","TBD","")</f>
        <v/>
      </c>
      <c r="F3657" t="str">
        <f>IF(VLOOKUP(TRM!A6945,'TRM - TBM Crosswalk'!$A$2:'TRM - TBM Crosswalk'!$I$1008,4,FALSE)=0,"",VLOOKUP(TRM!A6945,'TRM - TBM Crosswalk'!$A$2:'TRM - TBM Crosswalk'!$I$1008,4,FALSE))</f>
        <v>Business Capability</v>
      </c>
      <c r="G3657" t="str">
        <f>IF(VLOOKUP(TRM!A6945,'TRM - TBM Crosswalk'!$A$2:'TRM - TBM Crosswalk'!$I$1008,5,FALSE)=0,"",VLOOKUP(TRM!A6945,'TRM - TBM Crosswalk'!$A$2:'TRM - TBM Crosswalk'!$I$1008,5,FALSE))</f>
        <v/>
      </c>
      <c r="H3657" t="str">
        <f>IF(VLOOKUP(TRM!A6945,'TRM - TBM Crosswalk'!$A$2:'TRM - TBM Crosswalk'!$I$1008,6,FALSE)=0,"",VLOOKUP(TRM!A6945,'TRM - TBM Crosswalk'!$A$2:'TRM - TBM Crosswalk'!$I$1008,6,FALSE))</f>
        <v/>
      </c>
      <c r="I3657" t="str">
        <f>IF(VLOOKUP(TRM!A6945,'TRM - TBM Crosswalk'!$A$2:'TRM - TBM Crosswalk'!$I$1008,7,FALSE)=0,"",VLOOKUP(TRM!A6945,'TRM - TBM Crosswalk'!$A$2:'TRM - TBM Crosswalk'!$I$1008,7,FALSE))</f>
        <v/>
      </c>
      <c r="J3657" t="str">
        <f>IF(VLOOKUP(TRM!A6945,'TRM - TBM Crosswalk'!$A$2:'TRM - TBM Crosswalk'!$I$1008,8,FALSE)=0,"",VLOOKUP(TRM!A6945,'TRM - TBM Crosswalk'!$A$2:'TRM - TBM Crosswalk'!$I$1008,8,FALSE))</f>
        <v/>
      </c>
      <c r="K3657" t="str">
        <f>IF(VLOOKUP(TRM!A6945,'TRM - TBM Crosswalk'!$A$2:'TRM - TBM Crosswalk'!$I$1008,9,FALSE)=0,"",VLOOKUP(TRM!A6945,'TRM - TBM Crosswalk'!$A$2:'TRM - TBM Crosswalk'!$I$1008,9,FALSE))</f>
        <v/>
      </c>
    </row>
    <row r="3658" spans="1:11" x14ac:dyDescent="0.45">
      <c r="A3658" t="str">
        <f>TRM!A6946</f>
        <v>B06.301.056</v>
      </c>
      <c r="B3658" t="str">
        <f>TRM!B6946</f>
        <v>Water Resources Management</v>
      </c>
      <c r="C3658" t="str">
        <f>TRM!C6946</f>
        <v>Autodesk River and Flood Analysis Module 2018 | 12.0.17.0</v>
      </c>
      <c r="D3658">
        <f>TRM!D6946</f>
        <v>0</v>
      </c>
      <c r="E3658" t="str">
        <f>IF(VLOOKUP(TRM!A6946,'TRM - TBM Crosswalk'!$A$2:'TRM - TBM Crosswalk'!$I$1008,3,FALSE)="N/A","TBD","")</f>
        <v/>
      </c>
      <c r="F3658" t="str">
        <f>IF(VLOOKUP(TRM!A6946,'TRM - TBM Crosswalk'!$A$2:'TRM - TBM Crosswalk'!$I$1008,4,FALSE)=0,"",VLOOKUP(TRM!A6946,'TRM - TBM Crosswalk'!$A$2:'TRM - TBM Crosswalk'!$I$1008,4,FALSE))</f>
        <v>Business Capability</v>
      </c>
      <c r="G3658" t="str">
        <f>IF(VLOOKUP(TRM!A6946,'TRM - TBM Crosswalk'!$A$2:'TRM - TBM Crosswalk'!$I$1008,5,FALSE)=0,"",VLOOKUP(TRM!A6946,'TRM - TBM Crosswalk'!$A$2:'TRM - TBM Crosswalk'!$I$1008,5,FALSE))</f>
        <v/>
      </c>
      <c r="H3658" t="str">
        <f>IF(VLOOKUP(TRM!A6946,'TRM - TBM Crosswalk'!$A$2:'TRM - TBM Crosswalk'!$I$1008,6,FALSE)=0,"",VLOOKUP(TRM!A6946,'TRM - TBM Crosswalk'!$A$2:'TRM - TBM Crosswalk'!$I$1008,6,FALSE))</f>
        <v/>
      </c>
      <c r="I3658" t="str">
        <f>IF(VLOOKUP(TRM!A6946,'TRM - TBM Crosswalk'!$A$2:'TRM - TBM Crosswalk'!$I$1008,7,FALSE)=0,"",VLOOKUP(TRM!A6946,'TRM - TBM Crosswalk'!$A$2:'TRM - TBM Crosswalk'!$I$1008,7,FALSE))</f>
        <v/>
      </c>
      <c r="J3658" t="str">
        <f>IF(VLOOKUP(TRM!A6946,'TRM - TBM Crosswalk'!$A$2:'TRM - TBM Crosswalk'!$I$1008,8,FALSE)=0,"",VLOOKUP(TRM!A6946,'TRM - TBM Crosswalk'!$A$2:'TRM - TBM Crosswalk'!$I$1008,8,FALSE))</f>
        <v/>
      </c>
      <c r="K3658" t="str">
        <f>IF(VLOOKUP(TRM!A6946,'TRM - TBM Crosswalk'!$A$2:'TRM - TBM Crosswalk'!$I$1008,9,FALSE)=0,"",VLOOKUP(TRM!A6946,'TRM - TBM Crosswalk'!$A$2:'TRM - TBM Crosswalk'!$I$1008,9,FALSE))</f>
        <v/>
      </c>
    </row>
    <row r="3659" spans="1:11" x14ac:dyDescent="0.45">
      <c r="A3659" t="str">
        <f>TRM!A6947</f>
        <v>B06.301.056</v>
      </c>
      <c r="B3659" t="str">
        <f>TRM!B6947</f>
        <v>Water Resources Management</v>
      </c>
      <c r="C3659" t="str">
        <f>TRM!C6947</f>
        <v>Autodesk River and Flood Analysis Module 2018.1 Update | 12.0.29.0</v>
      </c>
      <c r="D3659">
        <f>TRM!D6947</f>
        <v>0</v>
      </c>
      <c r="E3659" t="str">
        <f>IF(VLOOKUP(TRM!A6947,'TRM - TBM Crosswalk'!$A$2:'TRM - TBM Crosswalk'!$I$1008,3,FALSE)="N/A","TBD","")</f>
        <v/>
      </c>
      <c r="F3659" t="str">
        <f>IF(VLOOKUP(TRM!A6947,'TRM - TBM Crosswalk'!$A$2:'TRM - TBM Crosswalk'!$I$1008,4,FALSE)=0,"",VLOOKUP(TRM!A6947,'TRM - TBM Crosswalk'!$A$2:'TRM - TBM Crosswalk'!$I$1008,4,FALSE))</f>
        <v>Business Capability</v>
      </c>
      <c r="G3659" t="str">
        <f>IF(VLOOKUP(TRM!A6947,'TRM - TBM Crosswalk'!$A$2:'TRM - TBM Crosswalk'!$I$1008,5,FALSE)=0,"",VLOOKUP(TRM!A6947,'TRM - TBM Crosswalk'!$A$2:'TRM - TBM Crosswalk'!$I$1008,5,FALSE))</f>
        <v/>
      </c>
      <c r="H3659" t="str">
        <f>IF(VLOOKUP(TRM!A6947,'TRM - TBM Crosswalk'!$A$2:'TRM - TBM Crosswalk'!$I$1008,6,FALSE)=0,"",VLOOKUP(TRM!A6947,'TRM - TBM Crosswalk'!$A$2:'TRM - TBM Crosswalk'!$I$1008,6,FALSE))</f>
        <v/>
      </c>
      <c r="I3659" t="str">
        <f>IF(VLOOKUP(TRM!A6947,'TRM - TBM Crosswalk'!$A$2:'TRM - TBM Crosswalk'!$I$1008,7,FALSE)=0,"",VLOOKUP(TRM!A6947,'TRM - TBM Crosswalk'!$A$2:'TRM - TBM Crosswalk'!$I$1008,7,FALSE))</f>
        <v/>
      </c>
      <c r="J3659" t="str">
        <f>IF(VLOOKUP(TRM!A6947,'TRM - TBM Crosswalk'!$A$2:'TRM - TBM Crosswalk'!$I$1008,8,FALSE)=0,"",VLOOKUP(TRM!A6947,'TRM - TBM Crosswalk'!$A$2:'TRM - TBM Crosswalk'!$I$1008,8,FALSE))</f>
        <v/>
      </c>
      <c r="K3659" t="str">
        <f>IF(VLOOKUP(TRM!A6947,'TRM - TBM Crosswalk'!$A$2:'TRM - TBM Crosswalk'!$I$1008,9,FALSE)=0,"",VLOOKUP(TRM!A6947,'TRM - TBM Crosswalk'!$A$2:'TRM - TBM Crosswalk'!$I$1008,9,FALSE))</f>
        <v/>
      </c>
    </row>
    <row r="3660" spans="1:11" x14ac:dyDescent="0.45">
      <c r="A3660" t="str">
        <f>TRM!A6948</f>
        <v>B06.301.056</v>
      </c>
      <c r="B3660" t="str">
        <f>TRM!B6948</f>
        <v>Water Resources Management</v>
      </c>
      <c r="C3660" t="str">
        <f>TRM!C6948</f>
        <v>Autodesk River and Flood Analysis Module 2019.1 Update | 13.0.27.0</v>
      </c>
      <c r="D3660">
        <f>TRM!D6948</f>
        <v>0</v>
      </c>
      <c r="E3660" t="str">
        <f>IF(VLOOKUP(TRM!A6948,'TRM - TBM Crosswalk'!$A$2:'TRM - TBM Crosswalk'!$I$1008,3,FALSE)="N/A","TBD","")</f>
        <v/>
      </c>
      <c r="F3660" t="str">
        <f>IF(VLOOKUP(TRM!A6948,'TRM - TBM Crosswalk'!$A$2:'TRM - TBM Crosswalk'!$I$1008,4,FALSE)=0,"",VLOOKUP(TRM!A6948,'TRM - TBM Crosswalk'!$A$2:'TRM - TBM Crosswalk'!$I$1008,4,FALSE))</f>
        <v>Business Capability</v>
      </c>
      <c r="G3660" t="str">
        <f>IF(VLOOKUP(TRM!A6948,'TRM - TBM Crosswalk'!$A$2:'TRM - TBM Crosswalk'!$I$1008,5,FALSE)=0,"",VLOOKUP(TRM!A6948,'TRM - TBM Crosswalk'!$A$2:'TRM - TBM Crosswalk'!$I$1008,5,FALSE))</f>
        <v/>
      </c>
      <c r="H3660" t="str">
        <f>IF(VLOOKUP(TRM!A6948,'TRM - TBM Crosswalk'!$A$2:'TRM - TBM Crosswalk'!$I$1008,6,FALSE)=0,"",VLOOKUP(TRM!A6948,'TRM - TBM Crosswalk'!$A$2:'TRM - TBM Crosswalk'!$I$1008,6,FALSE))</f>
        <v/>
      </c>
      <c r="I3660" t="str">
        <f>IF(VLOOKUP(TRM!A6948,'TRM - TBM Crosswalk'!$A$2:'TRM - TBM Crosswalk'!$I$1008,7,FALSE)=0,"",VLOOKUP(TRM!A6948,'TRM - TBM Crosswalk'!$A$2:'TRM - TBM Crosswalk'!$I$1008,7,FALSE))</f>
        <v/>
      </c>
      <c r="J3660" t="str">
        <f>IF(VLOOKUP(TRM!A6948,'TRM - TBM Crosswalk'!$A$2:'TRM - TBM Crosswalk'!$I$1008,8,FALSE)=0,"",VLOOKUP(TRM!A6948,'TRM - TBM Crosswalk'!$A$2:'TRM - TBM Crosswalk'!$I$1008,8,FALSE))</f>
        <v/>
      </c>
      <c r="K3660" t="str">
        <f>IF(VLOOKUP(TRM!A6948,'TRM - TBM Crosswalk'!$A$2:'TRM - TBM Crosswalk'!$I$1008,9,FALSE)=0,"",VLOOKUP(TRM!A6948,'TRM - TBM Crosswalk'!$A$2:'TRM - TBM Crosswalk'!$I$1008,9,FALSE))</f>
        <v/>
      </c>
    </row>
    <row r="3661" spans="1:11" x14ac:dyDescent="0.45">
      <c r="A3661" t="str">
        <f>TRM!A6949</f>
        <v>B06.301.056</v>
      </c>
      <c r="B3661" t="str">
        <f>TRM!B6949</f>
        <v>Water Resources Management</v>
      </c>
      <c r="C3661" t="str">
        <f>TRM!C6949</f>
        <v>Autodesk Storm and Sanitary Analysis 2016 | 10.1.53</v>
      </c>
      <c r="D3661">
        <f>TRM!D6949</f>
        <v>0</v>
      </c>
      <c r="E3661" t="str">
        <f>IF(VLOOKUP(TRM!A6949,'TRM - TBM Crosswalk'!$A$2:'TRM - TBM Crosswalk'!$I$1008,3,FALSE)="N/A","TBD","")</f>
        <v/>
      </c>
      <c r="F3661" t="str">
        <f>IF(VLOOKUP(TRM!A6949,'TRM - TBM Crosswalk'!$A$2:'TRM - TBM Crosswalk'!$I$1008,4,FALSE)=0,"",VLOOKUP(TRM!A6949,'TRM - TBM Crosswalk'!$A$2:'TRM - TBM Crosswalk'!$I$1008,4,FALSE))</f>
        <v>Business Capability</v>
      </c>
      <c r="G3661" t="str">
        <f>IF(VLOOKUP(TRM!A6949,'TRM - TBM Crosswalk'!$A$2:'TRM - TBM Crosswalk'!$I$1008,5,FALSE)=0,"",VLOOKUP(TRM!A6949,'TRM - TBM Crosswalk'!$A$2:'TRM - TBM Crosswalk'!$I$1008,5,FALSE))</f>
        <v/>
      </c>
      <c r="H3661" t="str">
        <f>IF(VLOOKUP(TRM!A6949,'TRM - TBM Crosswalk'!$A$2:'TRM - TBM Crosswalk'!$I$1008,6,FALSE)=0,"",VLOOKUP(TRM!A6949,'TRM - TBM Crosswalk'!$A$2:'TRM - TBM Crosswalk'!$I$1008,6,FALSE))</f>
        <v/>
      </c>
      <c r="I3661" t="str">
        <f>IF(VLOOKUP(TRM!A6949,'TRM - TBM Crosswalk'!$A$2:'TRM - TBM Crosswalk'!$I$1008,7,FALSE)=0,"",VLOOKUP(TRM!A6949,'TRM - TBM Crosswalk'!$A$2:'TRM - TBM Crosswalk'!$I$1008,7,FALSE))</f>
        <v/>
      </c>
      <c r="J3661" t="str">
        <f>IF(VLOOKUP(TRM!A6949,'TRM - TBM Crosswalk'!$A$2:'TRM - TBM Crosswalk'!$I$1008,8,FALSE)=0,"",VLOOKUP(TRM!A6949,'TRM - TBM Crosswalk'!$A$2:'TRM - TBM Crosswalk'!$I$1008,8,FALSE))</f>
        <v/>
      </c>
      <c r="K3661" t="str">
        <f>IF(VLOOKUP(TRM!A6949,'TRM - TBM Crosswalk'!$A$2:'TRM - TBM Crosswalk'!$I$1008,9,FALSE)=0,"",VLOOKUP(TRM!A6949,'TRM - TBM Crosswalk'!$A$2:'TRM - TBM Crosswalk'!$I$1008,9,FALSE))</f>
        <v/>
      </c>
    </row>
    <row r="3662" spans="1:11" x14ac:dyDescent="0.45">
      <c r="A3662" t="str">
        <f>TRM!A7432</f>
        <v>B10.808.590</v>
      </c>
      <c r="B3662" t="str">
        <f>TRM!B7432</f>
        <v>Mapping / Geospatial</v>
      </c>
      <c r="C3662" t="str">
        <f>TRM!C7432</f>
        <v>MAPSPROG | 5.0.00</v>
      </c>
      <c r="D3662">
        <f>TRM!D7432</f>
        <v>0</v>
      </c>
      <c r="E3662" t="str">
        <f>IF(VLOOKUP(TRM!A7432,'TRM - TBM Crosswalk'!$A$2:'TRM - TBM Crosswalk'!$I$1008,3,FALSE)="N/A","TBD","")</f>
        <v>TBD</v>
      </c>
      <c r="F3662" t="str">
        <f>IF(VLOOKUP(TRM!A7432,'TRM - TBM Crosswalk'!$A$2:'TRM - TBM Crosswalk'!$I$1008,4,FALSE)=0,"",VLOOKUP(TRM!A7432,'TRM - TBM Crosswalk'!$A$2:'TRM - TBM Crosswalk'!$I$1008,4,FALSE))</f>
        <v/>
      </c>
      <c r="G3662" t="str">
        <f>IF(VLOOKUP(TRM!A7432,'TRM - TBM Crosswalk'!$A$2:'TRM - TBM Crosswalk'!$I$1008,5,FALSE)=0,"",VLOOKUP(TRM!A7432,'TRM - TBM Crosswalk'!$A$2:'TRM - TBM Crosswalk'!$I$1008,5,FALSE))</f>
        <v/>
      </c>
      <c r="H3662" t="str">
        <f>IF(VLOOKUP(TRM!A7432,'TRM - TBM Crosswalk'!$A$2:'TRM - TBM Crosswalk'!$I$1008,6,FALSE)=0,"",VLOOKUP(TRM!A7432,'TRM - TBM Crosswalk'!$A$2:'TRM - TBM Crosswalk'!$I$1008,6,FALSE))</f>
        <v/>
      </c>
      <c r="I3662" t="str">
        <f>IF(VLOOKUP(TRM!A7432,'TRM - TBM Crosswalk'!$A$2:'TRM - TBM Crosswalk'!$I$1008,7,FALSE)=0,"",VLOOKUP(TRM!A7432,'TRM - TBM Crosswalk'!$A$2:'TRM - TBM Crosswalk'!$I$1008,7,FALSE))</f>
        <v/>
      </c>
      <c r="J3662" t="str">
        <f>IF(VLOOKUP(TRM!A7432,'TRM - TBM Crosswalk'!$A$2:'TRM - TBM Crosswalk'!$I$1008,8,FALSE)=0,"",VLOOKUP(TRM!A7432,'TRM - TBM Crosswalk'!$A$2:'TRM - TBM Crosswalk'!$I$1008,8,FALSE))</f>
        <v/>
      </c>
      <c r="K3662" t="str">
        <f>IF(VLOOKUP(TRM!A7432,'TRM - TBM Crosswalk'!$A$2:'TRM - TBM Crosswalk'!$I$1008,9,FALSE)=0,"",VLOOKUP(TRM!A7432,'TRM - TBM Crosswalk'!$A$2:'TRM - TBM Crosswalk'!$I$1008,9,FALSE))</f>
        <v/>
      </c>
    </row>
    <row r="3663" spans="1:11" x14ac:dyDescent="0.45">
      <c r="A3663" t="str">
        <f>TRM!A7433</f>
        <v>B10.808.590</v>
      </c>
      <c r="B3663" t="str">
        <f>TRM!B7433</f>
        <v>Mapping / Geospatial</v>
      </c>
      <c r="C3663" t="str">
        <f>TRM!C7433</f>
        <v>MapStar | 8.1.2.1151</v>
      </c>
      <c r="D3663">
        <f>TRM!D7433</f>
        <v>0</v>
      </c>
      <c r="E3663" t="str">
        <f>IF(VLOOKUP(TRM!A7433,'TRM - TBM Crosswalk'!$A$2:'TRM - TBM Crosswalk'!$I$1008,3,FALSE)="N/A","TBD","")</f>
        <v>TBD</v>
      </c>
      <c r="F3663" t="str">
        <f>IF(VLOOKUP(TRM!A7433,'TRM - TBM Crosswalk'!$A$2:'TRM - TBM Crosswalk'!$I$1008,4,FALSE)=0,"",VLOOKUP(TRM!A7433,'TRM - TBM Crosswalk'!$A$2:'TRM - TBM Crosswalk'!$I$1008,4,FALSE))</f>
        <v/>
      </c>
      <c r="G3663" t="str">
        <f>IF(VLOOKUP(TRM!A7433,'TRM - TBM Crosswalk'!$A$2:'TRM - TBM Crosswalk'!$I$1008,5,FALSE)=0,"",VLOOKUP(TRM!A7433,'TRM - TBM Crosswalk'!$A$2:'TRM - TBM Crosswalk'!$I$1008,5,FALSE))</f>
        <v/>
      </c>
      <c r="H3663" t="str">
        <f>IF(VLOOKUP(TRM!A7433,'TRM - TBM Crosswalk'!$A$2:'TRM - TBM Crosswalk'!$I$1008,6,FALSE)=0,"",VLOOKUP(TRM!A7433,'TRM - TBM Crosswalk'!$A$2:'TRM - TBM Crosswalk'!$I$1008,6,FALSE))</f>
        <v/>
      </c>
      <c r="I3663" t="str">
        <f>IF(VLOOKUP(TRM!A7433,'TRM - TBM Crosswalk'!$A$2:'TRM - TBM Crosswalk'!$I$1008,7,FALSE)=0,"",VLOOKUP(TRM!A7433,'TRM - TBM Crosswalk'!$A$2:'TRM - TBM Crosswalk'!$I$1008,7,FALSE))</f>
        <v/>
      </c>
      <c r="J3663" t="str">
        <f>IF(VLOOKUP(TRM!A7433,'TRM - TBM Crosswalk'!$A$2:'TRM - TBM Crosswalk'!$I$1008,8,FALSE)=0,"",VLOOKUP(TRM!A7433,'TRM - TBM Crosswalk'!$A$2:'TRM - TBM Crosswalk'!$I$1008,8,FALSE))</f>
        <v/>
      </c>
      <c r="K3663" t="str">
        <f>IF(VLOOKUP(TRM!A7433,'TRM - TBM Crosswalk'!$A$2:'TRM - TBM Crosswalk'!$I$1008,9,FALSE)=0,"",VLOOKUP(TRM!A7433,'TRM - TBM Crosswalk'!$A$2:'TRM - TBM Crosswalk'!$I$1008,9,FALSE))</f>
        <v/>
      </c>
    </row>
    <row r="3664" spans="1:11" x14ac:dyDescent="0.45">
      <c r="A3664" t="str">
        <f>TRM!A7434</f>
        <v>B10.808.590</v>
      </c>
      <c r="B3664" t="str">
        <f>TRM!B7434</f>
        <v>Mapping / Geospatial</v>
      </c>
      <c r="C3664" t="str">
        <f>TRM!C7434</f>
        <v>MapTiler Desktop | 9.1</v>
      </c>
      <c r="D3664">
        <f>TRM!D7434</f>
        <v>0</v>
      </c>
      <c r="E3664" t="str">
        <f>IF(VLOOKUP(TRM!A7434,'TRM - TBM Crosswalk'!$A$2:'TRM - TBM Crosswalk'!$I$1008,3,FALSE)="N/A","TBD","")</f>
        <v>TBD</v>
      </c>
      <c r="F3664" t="str">
        <f>IF(VLOOKUP(TRM!A7434,'TRM - TBM Crosswalk'!$A$2:'TRM - TBM Crosswalk'!$I$1008,4,FALSE)=0,"",VLOOKUP(TRM!A7434,'TRM - TBM Crosswalk'!$A$2:'TRM - TBM Crosswalk'!$I$1008,4,FALSE))</f>
        <v/>
      </c>
      <c r="G3664" t="str">
        <f>IF(VLOOKUP(TRM!A7434,'TRM - TBM Crosswalk'!$A$2:'TRM - TBM Crosswalk'!$I$1008,5,FALSE)=0,"",VLOOKUP(TRM!A7434,'TRM - TBM Crosswalk'!$A$2:'TRM - TBM Crosswalk'!$I$1008,5,FALSE))</f>
        <v/>
      </c>
      <c r="H3664" t="str">
        <f>IF(VLOOKUP(TRM!A7434,'TRM - TBM Crosswalk'!$A$2:'TRM - TBM Crosswalk'!$I$1008,6,FALSE)=0,"",VLOOKUP(TRM!A7434,'TRM - TBM Crosswalk'!$A$2:'TRM - TBM Crosswalk'!$I$1008,6,FALSE))</f>
        <v/>
      </c>
      <c r="I3664" t="str">
        <f>IF(VLOOKUP(TRM!A7434,'TRM - TBM Crosswalk'!$A$2:'TRM - TBM Crosswalk'!$I$1008,7,FALSE)=0,"",VLOOKUP(TRM!A7434,'TRM - TBM Crosswalk'!$A$2:'TRM - TBM Crosswalk'!$I$1008,7,FALSE))</f>
        <v/>
      </c>
      <c r="J3664" t="str">
        <f>IF(VLOOKUP(TRM!A7434,'TRM - TBM Crosswalk'!$A$2:'TRM - TBM Crosswalk'!$I$1008,8,FALSE)=0,"",VLOOKUP(TRM!A7434,'TRM - TBM Crosswalk'!$A$2:'TRM - TBM Crosswalk'!$I$1008,8,FALSE))</f>
        <v/>
      </c>
      <c r="K3664" t="str">
        <f>IF(VLOOKUP(TRM!A7434,'TRM - TBM Crosswalk'!$A$2:'TRM - TBM Crosswalk'!$I$1008,9,FALSE)=0,"",VLOOKUP(TRM!A7434,'TRM - TBM Crosswalk'!$A$2:'TRM - TBM Crosswalk'!$I$1008,9,FALSE))</f>
        <v/>
      </c>
    </row>
    <row r="3665" spans="1:11" x14ac:dyDescent="0.45">
      <c r="A3665" t="str">
        <f>TRM!A7876</f>
        <v>B10.813.343</v>
      </c>
      <c r="B3665" t="str">
        <f>TRM!B7876</f>
        <v>Audio / Video Conferencing</v>
      </c>
      <c r="C3665" t="str">
        <f>TRM!C7876</f>
        <v>Lifesize | 2.210.2578</v>
      </c>
      <c r="D3665">
        <f>TRM!D7876</f>
        <v>0</v>
      </c>
      <c r="E3665" t="str">
        <f>IF(VLOOKUP(TRM!A7876,'TRM - TBM Crosswalk'!$A$2:'TRM - TBM Crosswalk'!$I$1008,3,FALSE)="N/A","TBD","")</f>
        <v/>
      </c>
      <c r="F3665" t="str">
        <f>IF(VLOOKUP(TRM!A7876,'TRM - TBM Crosswalk'!$A$2:'TRM - TBM Crosswalk'!$I$1008,4,FALSE)=0,"",VLOOKUP(TRM!A7876,'TRM - TBM Crosswalk'!$A$2:'TRM - TBM Crosswalk'!$I$1008,4,FALSE))</f>
        <v/>
      </c>
      <c r="G3665" t="str">
        <f>IF(VLOOKUP(TRM!A7876,'TRM - TBM Crosswalk'!$A$2:'TRM - TBM Crosswalk'!$I$1008,5,FALSE)=0,"",VLOOKUP(TRM!A7876,'TRM - TBM Crosswalk'!$A$2:'TRM - TBM Crosswalk'!$I$1008,5,FALSE))</f>
        <v>End User</v>
      </c>
      <c r="H3665" t="str">
        <f>IF(VLOOKUP(TRM!A7876,'TRM - TBM Crosswalk'!$A$2:'TRM - TBM Crosswalk'!$I$1008,6,FALSE)=0,"",VLOOKUP(TRM!A7876,'TRM - TBM Crosswalk'!$A$2:'TRM - TBM Crosswalk'!$I$1008,6,FALSE))</f>
        <v>Conferencing &amp; AV</v>
      </c>
      <c r="I3665" t="str">
        <f>IF(VLOOKUP(TRM!A7876,'TRM - TBM Crosswalk'!$A$2:'TRM - TBM Crosswalk'!$I$1008,7,FALSE)=0,"",VLOOKUP(TRM!A7876,'TRM - TBM Crosswalk'!$A$2:'TRM - TBM Crosswalk'!$I$1008,7,FALSE))</f>
        <v/>
      </c>
      <c r="J3665" t="str">
        <f>IF(VLOOKUP(TRM!A7876,'TRM - TBM Crosswalk'!$A$2:'TRM - TBM Crosswalk'!$I$1008,8,FALSE)=0,"",VLOOKUP(TRM!A7876,'TRM - TBM Crosswalk'!$A$2:'TRM - TBM Crosswalk'!$I$1008,8,FALSE))</f>
        <v/>
      </c>
      <c r="K3665" t="str">
        <f>IF(VLOOKUP(TRM!A7876,'TRM - TBM Crosswalk'!$A$2:'TRM - TBM Crosswalk'!$I$1008,9,FALSE)=0,"",VLOOKUP(TRM!A7876,'TRM - TBM Crosswalk'!$A$2:'TRM - TBM Crosswalk'!$I$1008,9,FALSE))</f>
        <v/>
      </c>
    </row>
    <row r="3666" spans="1:11" x14ac:dyDescent="0.45">
      <c r="A3666" t="str">
        <f>TRM!A8437</f>
        <v>I01.002.206#</v>
      </c>
      <c r="B3666" t="str">
        <f>TRM!B8437</f>
        <v>Operating System - UNIX Design</v>
      </c>
      <c r="C3666" t="str">
        <f>TRM!C8437</f>
        <v>SourceTree | 3.1.3</v>
      </c>
      <c r="D3666">
        <f>TRM!D8437</f>
        <v>0</v>
      </c>
      <c r="E3666" t="str">
        <f>IF(VLOOKUP(TRM!A8437,'TRM - TBM Crosswalk'!$A$2:'TRM - TBM Crosswalk'!$I$1008,3,FALSE)="N/A","TBD","")</f>
        <v/>
      </c>
      <c r="F3666" t="str">
        <f>IF(VLOOKUP(TRM!A8437,'TRM - TBM Crosswalk'!$A$2:'TRM - TBM Crosswalk'!$I$1008,4,FALSE)=0,"",VLOOKUP(TRM!A8437,'TRM - TBM Crosswalk'!$A$2:'TRM - TBM Crosswalk'!$I$1008,4,FALSE))</f>
        <v/>
      </c>
      <c r="G3666" t="str">
        <f>IF(VLOOKUP(TRM!A8437,'TRM - TBM Crosswalk'!$A$2:'TRM - TBM Crosswalk'!$I$1008,5,FALSE)=0,"",VLOOKUP(TRM!A8437,'TRM - TBM Crosswalk'!$A$2:'TRM - TBM Crosswalk'!$I$1008,5,FALSE))</f>
        <v>Compute</v>
      </c>
      <c r="H3666" t="str">
        <f>IF(VLOOKUP(TRM!A8437,'TRM - TBM Crosswalk'!$A$2:'TRM - TBM Crosswalk'!$I$1008,6,FALSE)=0,"",VLOOKUP(TRM!A8437,'TRM - TBM Crosswalk'!$A$2:'TRM - TBM Crosswalk'!$I$1008,6,FALSE))</f>
        <v xml:space="preserve">Unix </v>
      </c>
      <c r="I3666" t="str">
        <f>IF(VLOOKUP(TRM!A8437,'TRM - TBM Crosswalk'!$A$2:'TRM - TBM Crosswalk'!$I$1008,7,FALSE)=0,"",VLOOKUP(TRM!A8437,'TRM - TBM Crosswalk'!$A$2:'TRM - TBM Crosswalk'!$I$1008,7,FALSE))</f>
        <v/>
      </c>
      <c r="J3666" t="str">
        <f>IF(VLOOKUP(TRM!A8437,'TRM - TBM Crosswalk'!$A$2:'TRM - TBM Crosswalk'!$I$1008,8,FALSE)=0,"",VLOOKUP(TRM!A8437,'TRM - TBM Crosswalk'!$A$2:'TRM - TBM Crosswalk'!$I$1008,8,FALSE))</f>
        <v/>
      </c>
      <c r="K3666" t="str">
        <f>IF(VLOOKUP(TRM!A8437,'TRM - TBM Crosswalk'!$A$2:'TRM - TBM Crosswalk'!$I$1008,9,FALSE)=0,"",VLOOKUP(TRM!A8437,'TRM - TBM Crosswalk'!$A$2:'TRM - TBM Crosswalk'!$I$1008,9,FALSE))</f>
        <v/>
      </c>
    </row>
    <row r="3667" spans="1:11" x14ac:dyDescent="0.45">
      <c r="A3667" t="str">
        <f>TRM!A8438</f>
        <v>I01.002.206#</v>
      </c>
      <c r="B3667" t="str">
        <f>TRM!B8438</f>
        <v>Operating System - UNIX Design</v>
      </c>
      <c r="C3667" t="str">
        <f>TRM!C8438</f>
        <v>SourceTree | 3.3.6</v>
      </c>
      <c r="D3667">
        <f>TRM!D8438</f>
        <v>0</v>
      </c>
      <c r="E3667" t="str">
        <f>IF(VLOOKUP(TRM!A8438,'TRM - TBM Crosswalk'!$A$2:'TRM - TBM Crosswalk'!$I$1008,3,FALSE)="N/A","TBD","")</f>
        <v/>
      </c>
      <c r="F3667" t="str">
        <f>IF(VLOOKUP(TRM!A8438,'TRM - TBM Crosswalk'!$A$2:'TRM - TBM Crosswalk'!$I$1008,4,FALSE)=0,"",VLOOKUP(TRM!A8438,'TRM - TBM Crosswalk'!$A$2:'TRM - TBM Crosswalk'!$I$1008,4,FALSE))</f>
        <v/>
      </c>
      <c r="G3667" t="str">
        <f>IF(VLOOKUP(TRM!A8438,'TRM - TBM Crosswalk'!$A$2:'TRM - TBM Crosswalk'!$I$1008,5,FALSE)=0,"",VLOOKUP(TRM!A8438,'TRM - TBM Crosswalk'!$A$2:'TRM - TBM Crosswalk'!$I$1008,5,FALSE))</f>
        <v>Compute</v>
      </c>
      <c r="H3667" t="str">
        <f>IF(VLOOKUP(TRM!A8438,'TRM - TBM Crosswalk'!$A$2:'TRM - TBM Crosswalk'!$I$1008,6,FALSE)=0,"",VLOOKUP(TRM!A8438,'TRM - TBM Crosswalk'!$A$2:'TRM - TBM Crosswalk'!$I$1008,6,FALSE))</f>
        <v xml:space="preserve">Unix </v>
      </c>
      <c r="I3667" t="str">
        <f>IF(VLOOKUP(TRM!A8438,'TRM - TBM Crosswalk'!$A$2:'TRM - TBM Crosswalk'!$I$1008,7,FALSE)=0,"",VLOOKUP(TRM!A8438,'TRM - TBM Crosswalk'!$A$2:'TRM - TBM Crosswalk'!$I$1008,7,FALSE))</f>
        <v/>
      </c>
      <c r="J3667" t="str">
        <f>IF(VLOOKUP(TRM!A8438,'TRM - TBM Crosswalk'!$A$2:'TRM - TBM Crosswalk'!$I$1008,8,FALSE)=0,"",VLOOKUP(TRM!A8438,'TRM - TBM Crosswalk'!$A$2:'TRM - TBM Crosswalk'!$I$1008,8,FALSE))</f>
        <v/>
      </c>
      <c r="K3667" t="str">
        <f>IF(VLOOKUP(TRM!A8438,'TRM - TBM Crosswalk'!$A$2:'TRM - TBM Crosswalk'!$I$1008,9,FALSE)=0,"",VLOOKUP(TRM!A8438,'TRM - TBM Crosswalk'!$A$2:'TRM - TBM Crosswalk'!$I$1008,9,FALSE))</f>
        <v/>
      </c>
    </row>
    <row r="3668" spans="1:11" x14ac:dyDescent="0.45">
      <c r="A3668" t="str">
        <f>TRM!A8439</f>
        <v>I01.002.206#</v>
      </c>
      <c r="B3668" t="str">
        <f>TRM!B8439</f>
        <v>Operating System - UNIX Design</v>
      </c>
      <c r="C3668" t="str">
        <f>TRM!C8439</f>
        <v>SourceTree | 3.3.8</v>
      </c>
      <c r="D3668">
        <f>TRM!D8439</f>
        <v>0</v>
      </c>
      <c r="E3668" t="str">
        <f>IF(VLOOKUP(TRM!A8439,'TRM - TBM Crosswalk'!$A$2:'TRM - TBM Crosswalk'!$I$1008,3,FALSE)="N/A","TBD","")</f>
        <v/>
      </c>
      <c r="F3668" t="str">
        <f>IF(VLOOKUP(TRM!A8439,'TRM - TBM Crosswalk'!$A$2:'TRM - TBM Crosswalk'!$I$1008,4,FALSE)=0,"",VLOOKUP(TRM!A8439,'TRM - TBM Crosswalk'!$A$2:'TRM - TBM Crosswalk'!$I$1008,4,FALSE))</f>
        <v/>
      </c>
      <c r="G3668" t="str">
        <f>IF(VLOOKUP(TRM!A8439,'TRM - TBM Crosswalk'!$A$2:'TRM - TBM Crosswalk'!$I$1008,5,FALSE)=0,"",VLOOKUP(TRM!A8439,'TRM - TBM Crosswalk'!$A$2:'TRM - TBM Crosswalk'!$I$1008,5,FALSE))</f>
        <v>Compute</v>
      </c>
      <c r="H3668" t="str">
        <f>IF(VLOOKUP(TRM!A8439,'TRM - TBM Crosswalk'!$A$2:'TRM - TBM Crosswalk'!$I$1008,6,FALSE)=0,"",VLOOKUP(TRM!A8439,'TRM - TBM Crosswalk'!$A$2:'TRM - TBM Crosswalk'!$I$1008,6,FALSE))</f>
        <v xml:space="preserve">Unix </v>
      </c>
      <c r="I3668" t="str">
        <f>IF(VLOOKUP(TRM!A8439,'TRM - TBM Crosswalk'!$A$2:'TRM - TBM Crosswalk'!$I$1008,7,FALSE)=0,"",VLOOKUP(TRM!A8439,'TRM - TBM Crosswalk'!$A$2:'TRM - TBM Crosswalk'!$I$1008,7,FALSE))</f>
        <v/>
      </c>
      <c r="J3668" t="str">
        <f>IF(VLOOKUP(TRM!A8439,'TRM - TBM Crosswalk'!$A$2:'TRM - TBM Crosswalk'!$I$1008,8,FALSE)=0,"",VLOOKUP(TRM!A8439,'TRM - TBM Crosswalk'!$A$2:'TRM - TBM Crosswalk'!$I$1008,8,FALSE))</f>
        <v/>
      </c>
      <c r="K3668" t="str">
        <f>IF(VLOOKUP(TRM!A8439,'TRM - TBM Crosswalk'!$A$2:'TRM - TBM Crosswalk'!$I$1008,9,FALSE)=0,"",VLOOKUP(TRM!A8439,'TRM - TBM Crosswalk'!$A$2:'TRM - TBM Crosswalk'!$I$1008,9,FALSE))</f>
        <v/>
      </c>
    </row>
    <row r="3669" spans="1:11" x14ac:dyDescent="0.45">
      <c r="A3669" t="str">
        <f>TRM!A8440</f>
        <v>I01.002.206#</v>
      </c>
      <c r="B3669" t="str">
        <f>TRM!B8440</f>
        <v>Operating System - UNIX Design</v>
      </c>
      <c r="C3669" t="str">
        <f>TRM!C8440</f>
        <v>Spotlight Diagnostic Server | 32.0.0.7</v>
      </c>
      <c r="D3669">
        <f>TRM!D8440</f>
        <v>0</v>
      </c>
      <c r="E3669" t="str">
        <f>IF(VLOOKUP(TRM!A8440,'TRM - TBM Crosswalk'!$A$2:'TRM - TBM Crosswalk'!$I$1008,3,FALSE)="N/A","TBD","")</f>
        <v/>
      </c>
      <c r="F3669" t="str">
        <f>IF(VLOOKUP(TRM!A8440,'TRM - TBM Crosswalk'!$A$2:'TRM - TBM Crosswalk'!$I$1008,4,FALSE)=0,"",VLOOKUP(TRM!A8440,'TRM - TBM Crosswalk'!$A$2:'TRM - TBM Crosswalk'!$I$1008,4,FALSE))</f>
        <v/>
      </c>
      <c r="G3669" t="str">
        <f>IF(VLOOKUP(TRM!A8440,'TRM - TBM Crosswalk'!$A$2:'TRM - TBM Crosswalk'!$I$1008,5,FALSE)=0,"",VLOOKUP(TRM!A8440,'TRM - TBM Crosswalk'!$A$2:'TRM - TBM Crosswalk'!$I$1008,5,FALSE))</f>
        <v>Compute</v>
      </c>
      <c r="H3669" t="str">
        <f>IF(VLOOKUP(TRM!A8440,'TRM - TBM Crosswalk'!$A$2:'TRM - TBM Crosswalk'!$I$1008,6,FALSE)=0,"",VLOOKUP(TRM!A8440,'TRM - TBM Crosswalk'!$A$2:'TRM - TBM Crosswalk'!$I$1008,6,FALSE))</f>
        <v xml:space="preserve">Unix </v>
      </c>
      <c r="I3669" t="str">
        <f>IF(VLOOKUP(TRM!A8440,'TRM - TBM Crosswalk'!$A$2:'TRM - TBM Crosswalk'!$I$1008,7,FALSE)=0,"",VLOOKUP(TRM!A8440,'TRM - TBM Crosswalk'!$A$2:'TRM - TBM Crosswalk'!$I$1008,7,FALSE))</f>
        <v/>
      </c>
      <c r="J3669" t="str">
        <f>IF(VLOOKUP(TRM!A8440,'TRM - TBM Crosswalk'!$A$2:'TRM - TBM Crosswalk'!$I$1008,8,FALSE)=0,"",VLOOKUP(TRM!A8440,'TRM - TBM Crosswalk'!$A$2:'TRM - TBM Crosswalk'!$I$1008,8,FALSE))</f>
        <v/>
      </c>
      <c r="K3669" t="str">
        <f>IF(VLOOKUP(TRM!A8440,'TRM - TBM Crosswalk'!$A$2:'TRM - TBM Crosswalk'!$I$1008,9,FALSE)=0,"",VLOOKUP(TRM!A8440,'TRM - TBM Crosswalk'!$A$2:'TRM - TBM Crosswalk'!$I$1008,9,FALSE))</f>
        <v/>
      </c>
    </row>
    <row r="3670" spans="1:11" x14ac:dyDescent="0.45">
      <c r="A3670" t="str">
        <f>TRM!A8441</f>
        <v>I01.002.206#</v>
      </c>
      <c r="B3670" t="str">
        <f>TRM!B8441</f>
        <v>Operating System - UNIX Design</v>
      </c>
      <c r="C3670" t="str">
        <f>TRM!C8441</f>
        <v>Spotlight Enterprise | 13.0.0.7</v>
      </c>
      <c r="D3670">
        <f>TRM!D8441</f>
        <v>0</v>
      </c>
      <c r="E3670" t="str">
        <f>IF(VLOOKUP(TRM!A8441,'TRM - TBM Crosswalk'!$A$2:'TRM - TBM Crosswalk'!$I$1008,3,FALSE)="N/A","TBD","")</f>
        <v/>
      </c>
      <c r="F3670" t="str">
        <f>IF(VLOOKUP(TRM!A8441,'TRM - TBM Crosswalk'!$A$2:'TRM - TBM Crosswalk'!$I$1008,4,FALSE)=0,"",VLOOKUP(TRM!A8441,'TRM - TBM Crosswalk'!$A$2:'TRM - TBM Crosswalk'!$I$1008,4,FALSE))</f>
        <v/>
      </c>
      <c r="G3670" t="str">
        <f>IF(VLOOKUP(TRM!A8441,'TRM - TBM Crosswalk'!$A$2:'TRM - TBM Crosswalk'!$I$1008,5,FALSE)=0,"",VLOOKUP(TRM!A8441,'TRM - TBM Crosswalk'!$A$2:'TRM - TBM Crosswalk'!$I$1008,5,FALSE))</f>
        <v>Compute</v>
      </c>
      <c r="H3670" t="str">
        <f>IF(VLOOKUP(TRM!A8441,'TRM - TBM Crosswalk'!$A$2:'TRM - TBM Crosswalk'!$I$1008,6,FALSE)=0,"",VLOOKUP(TRM!A8441,'TRM - TBM Crosswalk'!$A$2:'TRM - TBM Crosswalk'!$I$1008,6,FALSE))</f>
        <v xml:space="preserve">Unix </v>
      </c>
      <c r="I3670" t="str">
        <f>IF(VLOOKUP(TRM!A8441,'TRM - TBM Crosswalk'!$A$2:'TRM - TBM Crosswalk'!$I$1008,7,FALSE)=0,"",VLOOKUP(TRM!A8441,'TRM - TBM Crosswalk'!$A$2:'TRM - TBM Crosswalk'!$I$1008,7,FALSE))</f>
        <v/>
      </c>
      <c r="J3670" t="str">
        <f>IF(VLOOKUP(TRM!A8441,'TRM - TBM Crosswalk'!$A$2:'TRM - TBM Crosswalk'!$I$1008,8,FALSE)=0,"",VLOOKUP(TRM!A8441,'TRM - TBM Crosswalk'!$A$2:'TRM - TBM Crosswalk'!$I$1008,8,FALSE))</f>
        <v/>
      </c>
      <c r="K3670" t="str">
        <f>IF(VLOOKUP(TRM!A8441,'TRM - TBM Crosswalk'!$A$2:'TRM - TBM Crosswalk'!$I$1008,9,FALSE)=0,"",VLOOKUP(TRM!A8441,'TRM - TBM Crosswalk'!$A$2:'TRM - TBM Crosswalk'!$I$1008,9,FALSE))</f>
        <v/>
      </c>
    </row>
    <row r="3671" spans="1:11" x14ac:dyDescent="0.45">
      <c r="A3671" t="str">
        <f>TRM!A8442</f>
        <v>I01.002.206#</v>
      </c>
      <c r="B3671" t="str">
        <f>TRM!B8442</f>
        <v>Operating System - UNIX Design</v>
      </c>
      <c r="C3671" t="str">
        <f>TRM!C8442</f>
        <v>Spotlight.app - 1.0</v>
      </c>
      <c r="D3671">
        <f>TRM!D8442</f>
        <v>0</v>
      </c>
      <c r="E3671" t="str">
        <f>IF(VLOOKUP(TRM!A8442,'TRM - TBM Crosswalk'!$A$2:'TRM - TBM Crosswalk'!$I$1008,3,FALSE)="N/A","TBD","")</f>
        <v/>
      </c>
      <c r="F3671" t="str">
        <f>IF(VLOOKUP(TRM!A8442,'TRM - TBM Crosswalk'!$A$2:'TRM - TBM Crosswalk'!$I$1008,4,FALSE)=0,"",VLOOKUP(TRM!A8442,'TRM - TBM Crosswalk'!$A$2:'TRM - TBM Crosswalk'!$I$1008,4,FALSE))</f>
        <v/>
      </c>
      <c r="G3671" t="str">
        <f>IF(VLOOKUP(TRM!A8442,'TRM - TBM Crosswalk'!$A$2:'TRM - TBM Crosswalk'!$I$1008,5,FALSE)=0,"",VLOOKUP(TRM!A8442,'TRM - TBM Crosswalk'!$A$2:'TRM - TBM Crosswalk'!$I$1008,5,FALSE))</f>
        <v>Compute</v>
      </c>
      <c r="H3671" t="str">
        <f>IF(VLOOKUP(TRM!A8442,'TRM - TBM Crosswalk'!$A$2:'TRM - TBM Crosswalk'!$I$1008,6,FALSE)=0,"",VLOOKUP(TRM!A8442,'TRM - TBM Crosswalk'!$A$2:'TRM - TBM Crosswalk'!$I$1008,6,FALSE))</f>
        <v xml:space="preserve">Unix </v>
      </c>
      <c r="I3671" t="str">
        <f>IF(VLOOKUP(TRM!A8442,'TRM - TBM Crosswalk'!$A$2:'TRM - TBM Crosswalk'!$I$1008,7,FALSE)=0,"",VLOOKUP(TRM!A8442,'TRM - TBM Crosswalk'!$A$2:'TRM - TBM Crosswalk'!$I$1008,7,FALSE))</f>
        <v/>
      </c>
      <c r="J3671" t="str">
        <f>IF(VLOOKUP(TRM!A8442,'TRM - TBM Crosswalk'!$A$2:'TRM - TBM Crosswalk'!$I$1008,8,FALSE)=0,"",VLOOKUP(TRM!A8442,'TRM - TBM Crosswalk'!$A$2:'TRM - TBM Crosswalk'!$I$1008,8,FALSE))</f>
        <v/>
      </c>
      <c r="K3671" t="str">
        <f>IF(VLOOKUP(TRM!A8442,'TRM - TBM Crosswalk'!$A$2:'TRM - TBM Crosswalk'!$I$1008,9,FALSE)=0,"",VLOOKUP(TRM!A8442,'TRM - TBM Crosswalk'!$A$2:'TRM - TBM Crosswalk'!$I$1008,9,FALSE))</f>
        <v/>
      </c>
    </row>
    <row r="3672" spans="1:11" x14ac:dyDescent="0.45">
      <c r="A3672" t="str">
        <f>TRM!A8443</f>
        <v>I01.002.206#</v>
      </c>
      <c r="B3672" t="str">
        <f>TRM!B8443</f>
        <v>Operating System - UNIX Design</v>
      </c>
      <c r="C3672" t="str">
        <f>TRM!C8443</f>
        <v>SSMenuAgent.app - 1.0</v>
      </c>
      <c r="D3672">
        <f>TRM!D8443</f>
        <v>0</v>
      </c>
      <c r="E3672" t="str">
        <f>IF(VLOOKUP(TRM!A8443,'TRM - TBM Crosswalk'!$A$2:'TRM - TBM Crosswalk'!$I$1008,3,FALSE)="N/A","TBD","")</f>
        <v/>
      </c>
      <c r="F3672" t="str">
        <f>IF(VLOOKUP(TRM!A8443,'TRM - TBM Crosswalk'!$A$2:'TRM - TBM Crosswalk'!$I$1008,4,FALSE)=0,"",VLOOKUP(TRM!A8443,'TRM - TBM Crosswalk'!$A$2:'TRM - TBM Crosswalk'!$I$1008,4,FALSE))</f>
        <v/>
      </c>
      <c r="G3672" t="str">
        <f>IF(VLOOKUP(TRM!A8443,'TRM - TBM Crosswalk'!$A$2:'TRM - TBM Crosswalk'!$I$1008,5,FALSE)=0,"",VLOOKUP(TRM!A8443,'TRM - TBM Crosswalk'!$A$2:'TRM - TBM Crosswalk'!$I$1008,5,FALSE))</f>
        <v>Compute</v>
      </c>
      <c r="H3672" t="str">
        <f>IF(VLOOKUP(TRM!A8443,'TRM - TBM Crosswalk'!$A$2:'TRM - TBM Crosswalk'!$I$1008,6,FALSE)=0,"",VLOOKUP(TRM!A8443,'TRM - TBM Crosswalk'!$A$2:'TRM - TBM Crosswalk'!$I$1008,6,FALSE))</f>
        <v xml:space="preserve">Unix </v>
      </c>
      <c r="I3672" t="str">
        <f>IF(VLOOKUP(TRM!A8443,'TRM - TBM Crosswalk'!$A$2:'TRM - TBM Crosswalk'!$I$1008,7,FALSE)=0,"",VLOOKUP(TRM!A8443,'TRM - TBM Crosswalk'!$A$2:'TRM - TBM Crosswalk'!$I$1008,7,FALSE))</f>
        <v/>
      </c>
      <c r="J3672" t="str">
        <f>IF(VLOOKUP(TRM!A8443,'TRM - TBM Crosswalk'!$A$2:'TRM - TBM Crosswalk'!$I$1008,8,FALSE)=0,"",VLOOKUP(TRM!A8443,'TRM - TBM Crosswalk'!$A$2:'TRM - TBM Crosswalk'!$I$1008,8,FALSE))</f>
        <v/>
      </c>
      <c r="K3672" t="str">
        <f>IF(VLOOKUP(TRM!A8443,'TRM - TBM Crosswalk'!$A$2:'TRM - TBM Crosswalk'!$I$1008,9,FALSE)=0,"",VLOOKUP(TRM!A8443,'TRM - TBM Crosswalk'!$A$2:'TRM - TBM Crosswalk'!$I$1008,9,FALSE))</f>
        <v/>
      </c>
    </row>
    <row r="3673" spans="1:11" x14ac:dyDescent="0.45">
      <c r="A3673" t="str">
        <f>TRM!A8444</f>
        <v>I01.002.206#</v>
      </c>
      <c r="B3673" t="str">
        <f>TRM!B8444</f>
        <v>Operating System - UNIX Design</v>
      </c>
      <c r="C3673" t="str">
        <f>TRM!C8444</f>
        <v>Stickies.app - 10.0</v>
      </c>
      <c r="D3673">
        <f>TRM!D8444</f>
        <v>0</v>
      </c>
      <c r="E3673" t="str">
        <f>IF(VLOOKUP(TRM!A8444,'TRM - TBM Crosswalk'!$A$2:'TRM - TBM Crosswalk'!$I$1008,3,FALSE)="N/A","TBD","")</f>
        <v/>
      </c>
      <c r="F3673" t="str">
        <f>IF(VLOOKUP(TRM!A8444,'TRM - TBM Crosswalk'!$A$2:'TRM - TBM Crosswalk'!$I$1008,4,FALSE)=0,"",VLOOKUP(TRM!A8444,'TRM - TBM Crosswalk'!$A$2:'TRM - TBM Crosswalk'!$I$1008,4,FALSE))</f>
        <v/>
      </c>
      <c r="G3673" t="str">
        <f>IF(VLOOKUP(TRM!A8444,'TRM - TBM Crosswalk'!$A$2:'TRM - TBM Crosswalk'!$I$1008,5,FALSE)=0,"",VLOOKUP(TRM!A8444,'TRM - TBM Crosswalk'!$A$2:'TRM - TBM Crosswalk'!$I$1008,5,FALSE))</f>
        <v>Compute</v>
      </c>
      <c r="H3673" t="str">
        <f>IF(VLOOKUP(TRM!A8444,'TRM - TBM Crosswalk'!$A$2:'TRM - TBM Crosswalk'!$I$1008,6,FALSE)=0,"",VLOOKUP(TRM!A8444,'TRM - TBM Crosswalk'!$A$2:'TRM - TBM Crosswalk'!$I$1008,6,FALSE))</f>
        <v xml:space="preserve">Unix </v>
      </c>
      <c r="I3673" t="str">
        <f>IF(VLOOKUP(TRM!A8444,'TRM - TBM Crosswalk'!$A$2:'TRM - TBM Crosswalk'!$I$1008,7,FALSE)=0,"",VLOOKUP(TRM!A8444,'TRM - TBM Crosswalk'!$A$2:'TRM - TBM Crosswalk'!$I$1008,7,FALSE))</f>
        <v/>
      </c>
      <c r="J3673" t="str">
        <f>IF(VLOOKUP(TRM!A8444,'TRM - TBM Crosswalk'!$A$2:'TRM - TBM Crosswalk'!$I$1008,8,FALSE)=0,"",VLOOKUP(TRM!A8444,'TRM - TBM Crosswalk'!$A$2:'TRM - TBM Crosswalk'!$I$1008,8,FALSE))</f>
        <v/>
      </c>
      <c r="K3673" t="str">
        <f>IF(VLOOKUP(TRM!A8444,'TRM - TBM Crosswalk'!$A$2:'TRM - TBM Crosswalk'!$I$1008,9,FALSE)=0,"",VLOOKUP(TRM!A8444,'TRM - TBM Crosswalk'!$A$2:'TRM - TBM Crosswalk'!$I$1008,9,FALSE))</f>
        <v/>
      </c>
    </row>
    <row r="3674" spans="1:11" x14ac:dyDescent="0.45">
      <c r="A3674" t="str">
        <f>TRM!A8445</f>
        <v>I01.002.206#</v>
      </c>
      <c r="B3674" t="str">
        <f>TRM!B8445</f>
        <v>Operating System - UNIX Design</v>
      </c>
      <c r="C3674" t="str">
        <f>TRM!C8445</f>
        <v>Stickies.app - 10.1</v>
      </c>
      <c r="D3674">
        <f>TRM!D8445</f>
        <v>0</v>
      </c>
      <c r="E3674" t="str">
        <f>IF(VLOOKUP(TRM!A8445,'TRM - TBM Crosswalk'!$A$2:'TRM - TBM Crosswalk'!$I$1008,3,FALSE)="N/A","TBD","")</f>
        <v/>
      </c>
      <c r="F3674" t="str">
        <f>IF(VLOOKUP(TRM!A8445,'TRM - TBM Crosswalk'!$A$2:'TRM - TBM Crosswalk'!$I$1008,4,FALSE)=0,"",VLOOKUP(TRM!A8445,'TRM - TBM Crosswalk'!$A$2:'TRM - TBM Crosswalk'!$I$1008,4,FALSE))</f>
        <v/>
      </c>
      <c r="G3674" t="str">
        <f>IF(VLOOKUP(TRM!A8445,'TRM - TBM Crosswalk'!$A$2:'TRM - TBM Crosswalk'!$I$1008,5,FALSE)=0,"",VLOOKUP(TRM!A8445,'TRM - TBM Crosswalk'!$A$2:'TRM - TBM Crosswalk'!$I$1008,5,FALSE))</f>
        <v>Compute</v>
      </c>
      <c r="H3674" t="str">
        <f>IF(VLOOKUP(TRM!A8445,'TRM - TBM Crosswalk'!$A$2:'TRM - TBM Crosswalk'!$I$1008,6,FALSE)=0,"",VLOOKUP(TRM!A8445,'TRM - TBM Crosswalk'!$A$2:'TRM - TBM Crosswalk'!$I$1008,6,FALSE))</f>
        <v xml:space="preserve">Unix </v>
      </c>
      <c r="I3674" t="str">
        <f>IF(VLOOKUP(TRM!A8445,'TRM - TBM Crosswalk'!$A$2:'TRM - TBM Crosswalk'!$I$1008,7,FALSE)=0,"",VLOOKUP(TRM!A8445,'TRM - TBM Crosswalk'!$A$2:'TRM - TBM Crosswalk'!$I$1008,7,FALSE))</f>
        <v/>
      </c>
      <c r="J3674" t="str">
        <f>IF(VLOOKUP(TRM!A8445,'TRM - TBM Crosswalk'!$A$2:'TRM - TBM Crosswalk'!$I$1008,8,FALSE)=0,"",VLOOKUP(TRM!A8445,'TRM - TBM Crosswalk'!$A$2:'TRM - TBM Crosswalk'!$I$1008,8,FALSE))</f>
        <v/>
      </c>
      <c r="K3674" t="str">
        <f>IF(VLOOKUP(TRM!A8445,'TRM - TBM Crosswalk'!$A$2:'TRM - TBM Crosswalk'!$I$1008,9,FALSE)=0,"",VLOOKUP(TRM!A8445,'TRM - TBM Crosswalk'!$A$2:'TRM - TBM Crosswalk'!$I$1008,9,FALSE))</f>
        <v/>
      </c>
    </row>
    <row r="3675" spans="1:11" x14ac:dyDescent="0.45">
      <c r="A3675" t="str">
        <f>TRM!A8446</f>
        <v>I01.002.206#</v>
      </c>
      <c r="B3675" t="str">
        <f>TRM!B8446</f>
        <v>Operating System - UNIX Design</v>
      </c>
      <c r="C3675" t="str">
        <f>TRM!C8446</f>
        <v>STMUIHelper.app - 1.0</v>
      </c>
      <c r="D3675">
        <f>TRM!D8446</f>
        <v>0</v>
      </c>
      <c r="E3675" t="str">
        <f>IF(VLOOKUP(TRM!A8446,'TRM - TBM Crosswalk'!$A$2:'TRM - TBM Crosswalk'!$I$1008,3,FALSE)="N/A","TBD","")</f>
        <v/>
      </c>
      <c r="F3675" t="str">
        <f>IF(VLOOKUP(TRM!A8446,'TRM - TBM Crosswalk'!$A$2:'TRM - TBM Crosswalk'!$I$1008,4,FALSE)=0,"",VLOOKUP(TRM!A8446,'TRM - TBM Crosswalk'!$A$2:'TRM - TBM Crosswalk'!$I$1008,4,FALSE))</f>
        <v/>
      </c>
      <c r="G3675" t="str">
        <f>IF(VLOOKUP(TRM!A8446,'TRM - TBM Crosswalk'!$A$2:'TRM - TBM Crosswalk'!$I$1008,5,FALSE)=0,"",VLOOKUP(TRM!A8446,'TRM - TBM Crosswalk'!$A$2:'TRM - TBM Crosswalk'!$I$1008,5,FALSE))</f>
        <v>Compute</v>
      </c>
      <c r="H3675" t="str">
        <f>IF(VLOOKUP(TRM!A8446,'TRM - TBM Crosswalk'!$A$2:'TRM - TBM Crosswalk'!$I$1008,6,FALSE)=0,"",VLOOKUP(TRM!A8446,'TRM - TBM Crosswalk'!$A$2:'TRM - TBM Crosswalk'!$I$1008,6,FALSE))</f>
        <v xml:space="preserve">Unix </v>
      </c>
      <c r="I3675" t="str">
        <f>IF(VLOOKUP(TRM!A8446,'TRM - TBM Crosswalk'!$A$2:'TRM - TBM Crosswalk'!$I$1008,7,FALSE)=0,"",VLOOKUP(TRM!A8446,'TRM - TBM Crosswalk'!$A$2:'TRM - TBM Crosswalk'!$I$1008,7,FALSE))</f>
        <v/>
      </c>
      <c r="J3675" t="str">
        <f>IF(VLOOKUP(TRM!A8446,'TRM - TBM Crosswalk'!$A$2:'TRM - TBM Crosswalk'!$I$1008,8,FALSE)=0,"",VLOOKUP(TRM!A8446,'TRM - TBM Crosswalk'!$A$2:'TRM - TBM Crosswalk'!$I$1008,8,FALSE))</f>
        <v/>
      </c>
      <c r="K3675" t="str">
        <f>IF(VLOOKUP(TRM!A8446,'TRM - TBM Crosswalk'!$A$2:'TRM - TBM Crosswalk'!$I$1008,9,FALSE)=0,"",VLOOKUP(TRM!A8446,'TRM - TBM Crosswalk'!$A$2:'TRM - TBM Crosswalk'!$I$1008,9,FALSE))</f>
        <v/>
      </c>
    </row>
    <row r="3676" spans="1:11" x14ac:dyDescent="0.45">
      <c r="A3676" t="str">
        <f>TRM!A8447</f>
        <v>I01.002.206#</v>
      </c>
      <c r="B3676" t="str">
        <f>TRM!B8447</f>
        <v>Operating System - UNIX Design</v>
      </c>
      <c r="C3676" t="str">
        <f>TRM!C8447</f>
        <v>Stocks.app - 22.0</v>
      </c>
      <c r="D3676">
        <f>TRM!D8447</f>
        <v>0</v>
      </c>
      <c r="E3676" t="str">
        <f>IF(VLOOKUP(TRM!A8447,'TRM - TBM Crosswalk'!$A$2:'TRM - TBM Crosswalk'!$I$1008,3,FALSE)="N/A","TBD","")</f>
        <v/>
      </c>
      <c r="F3676" t="str">
        <f>IF(VLOOKUP(TRM!A8447,'TRM - TBM Crosswalk'!$A$2:'TRM - TBM Crosswalk'!$I$1008,4,FALSE)=0,"",VLOOKUP(TRM!A8447,'TRM - TBM Crosswalk'!$A$2:'TRM - TBM Crosswalk'!$I$1008,4,FALSE))</f>
        <v/>
      </c>
      <c r="G3676" t="str">
        <f>IF(VLOOKUP(TRM!A8447,'TRM - TBM Crosswalk'!$A$2:'TRM - TBM Crosswalk'!$I$1008,5,FALSE)=0,"",VLOOKUP(TRM!A8447,'TRM - TBM Crosswalk'!$A$2:'TRM - TBM Crosswalk'!$I$1008,5,FALSE))</f>
        <v>Compute</v>
      </c>
      <c r="H3676" t="str">
        <f>IF(VLOOKUP(TRM!A8447,'TRM - TBM Crosswalk'!$A$2:'TRM - TBM Crosswalk'!$I$1008,6,FALSE)=0,"",VLOOKUP(TRM!A8447,'TRM - TBM Crosswalk'!$A$2:'TRM - TBM Crosswalk'!$I$1008,6,FALSE))</f>
        <v xml:space="preserve">Unix </v>
      </c>
      <c r="I3676" t="str">
        <f>IF(VLOOKUP(TRM!A8447,'TRM - TBM Crosswalk'!$A$2:'TRM - TBM Crosswalk'!$I$1008,7,FALSE)=0,"",VLOOKUP(TRM!A8447,'TRM - TBM Crosswalk'!$A$2:'TRM - TBM Crosswalk'!$I$1008,7,FALSE))</f>
        <v/>
      </c>
      <c r="J3676" t="str">
        <f>IF(VLOOKUP(TRM!A8447,'TRM - TBM Crosswalk'!$A$2:'TRM - TBM Crosswalk'!$I$1008,8,FALSE)=0,"",VLOOKUP(TRM!A8447,'TRM - TBM Crosswalk'!$A$2:'TRM - TBM Crosswalk'!$I$1008,8,FALSE))</f>
        <v/>
      </c>
      <c r="K3676" t="str">
        <f>IF(VLOOKUP(TRM!A8447,'TRM - TBM Crosswalk'!$A$2:'TRM - TBM Crosswalk'!$I$1008,9,FALSE)=0,"",VLOOKUP(TRM!A8447,'TRM - TBM Crosswalk'!$A$2:'TRM - TBM Crosswalk'!$I$1008,9,FALSE))</f>
        <v/>
      </c>
    </row>
    <row r="3677" spans="1:11" x14ac:dyDescent="0.45">
      <c r="A3677" t="str">
        <f>TRM!A8448</f>
        <v>I01.002.206#</v>
      </c>
      <c r="B3677" t="str">
        <f>TRM!B8448</f>
        <v>Operating System - UNIX Design</v>
      </c>
      <c r="C3677" t="str">
        <f>TRM!C8448</f>
        <v>Storage Management.app - 1.0</v>
      </c>
      <c r="D3677">
        <f>TRM!D8448</f>
        <v>0</v>
      </c>
      <c r="E3677" t="str">
        <f>IF(VLOOKUP(TRM!A8448,'TRM - TBM Crosswalk'!$A$2:'TRM - TBM Crosswalk'!$I$1008,3,FALSE)="N/A","TBD","")</f>
        <v/>
      </c>
      <c r="F3677" t="str">
        <f>IF(VLOOKUP(TRM!A8448,'TRM - TBM Crosswalk'!$A$2:'TRM - TBM Crosswalk'!$I$1008,4,FALSE)=0,"",VLOOKUP(TRM!A8448,'TRM - TBM Crosswalk'!$A$2:'TRM - TBM Crosswalk'!$I$1008,4,FALSE))</f>
        <v/>
      </c>
      <c r="G3677" t="str">
        <f>IF(VLOOKUP(TRM!A8448,'TRM - TBM Crosswalk'!$A$2:'TRM - TBM Crosswalk'!$I$1008,5,FALSE)=0,"",VLOOKUP(TRM!A8448,'TRM - TBM Crosswalk'!$A$2:'TRM - TBM Crosswalk'!$I$1008,5,FALSE))</f>
        <v>Compute</v>
      </c>
      <c r="H3677" t="str">
        <f>IF(VLOOKUP(TRM!A8448,'TRM - TBM Crosswalk'!$A$2:'TRM - TBM Crosswalk'!$I$1008,6,FALSE)=0,"",VLOOKUP(TRM!A8448,'TRM - TBM Crosswalk'!$A$2:'TRM - TBM Crosswalk'!$I$1008,6,FALSE))</f>
        <v xml:space="preserve">Unix </v>
      </c>
      <c r="I3677" t="str">
        <f>IF(VLOOKUP(TRM!A8448,'TRM - TBM Crosswalk'!$A$2:'TRM - TBM Crosswalk'!$I$1008,7,FALSE)=0,"",VLOOKUP(TRM!A8448,'TRM - TBM Crosswalk'!$A$2:'TRM - TBM Crosswalk'!$I$1008,7,FALSE))</f>
        <v/>
      </c>
      <c r="J3677" t="str">
        <f>IF(VLOOKUP(TRM!A8448,'TRM - TBM Crosswalk'!$A$2:'TRM - TBM Crosswalk'!$I$1008,8,FALSE)=0,"",VLOOKUP(TRM!A8448,'TRM - TBM Crosswalk'!$A$2:'TRM - TBM Crosswalk'!$I$1008,8,FALSE))</f>
        <v/>
      </c>
      <c r="K3677" t="str">
        <f>IF(VLOOKUP(TRM!A8448,'TRM - TBM Crosswalk'!$A$2:'TRM - TBM Crosswalk'!$I$1008,9,FALSE)=0,"",VLOOKUP(TRM!A8448,'TRM - TBM Crosswalk'!$A$2:'TRM - TBM Crosswalk'!$I$1008,9,FALSE))</f>
        <v/>
      </c>
    </row>
    <row r="3678" spans="1:11" x14ac:dyDescent="0.45">
      <c r="A3678" t="str">
        <f>TRM!A8449</f>
        <v>I01.002.206#</v>
      </c>
      <c r="B3678" t="str">
        <f>TRM!B8449</f>
        <v>Operating System - UNIX Design</v>
      </c>
      <c r="C3678" t="str">
        <f>TRM!C8449</f>
        <v>System Events.app - 1.3.6</v>
      </c>
      <c r="D3678">
        <f>TRM!D8449</f>
        <v>0</v>
      </c>
      <c r="E3678" t="str">
        <f>IF(VLOOKUP(TRM!A8449,'TRM - TBM Crosswalk'!$A$2:'TRM - TBM Crosswalk'!$I$1008,3,FALSE)="N/A","TBD","")</f>
        <v/>
      </c>
      <c r="F3678" t="str">
        <f>IF(VLOOKUP(TRM!A8449,'TRM - TBM Crosswalk'!$A$2:'TRM - TBM Crosswalk'!$I$1008,4,FALSE)=0,"",VLOOKUP(TRM!A8449,'TRM - TBM Crosswalk'!$A$2:'TRM - TBM Crosswalk'!$I$1008,4,FALSE))</f>
        <v/>
      </c>
      <c r="G3678" t="str">
        <f>IF(VLOOKUP(TRM!A8449,'TRM - TBM Crosswalk'!$A$2:'TRM - TBM Crosswalk'!$I$1008,5,FALSE)=0,"",VLOOKUP(TRM!A8449,'TRM - TBM Crosswalk'!$A$2:'TRM - TBM Crosswalk'!$I$1008,5,FALSE))</f>
        <v>Compute</v>
      </c>
      <c r="H3678" t="str">
        <f>IF(VLOOKUP(TRM!A8449,'TRM - TBM Crosswalk'!$A$2:'TRM - TBM Crosswalk'!$I$1008,6,FALSE)=0,"",VLOOKUP(TRM!A8449,'TRM - TBM Crosswalk'!$A$2:'TRM - TBM Crosswalk'!$I$1008,6,FALSE))</f>
        <v xml:space="preserve">Unix </v>
      </c>
      <c r="I3678" t="str">
        <f>IF(VLOOKUP(TRM!A8449,'TRM - TBM Crosswalk'!$A$2:'TRM - TBM Crosswalk'!$I$1008,7,FALSE)=0,"",VLOOKUP(TRM!A8449,'TRM - TBM Crosswalk'!$A$2:'TRM - TBM Crosswalk'!$I$1008,7,FALSE))</f>
        <v/>
      </c>
      <c r="J3678" t="str">
        <f>IF(VLOOKUP(TRM!A8449,'TRM - TBM Crosswalk'!$A$2:'TRM - TBM Crosswalk'!$I$1008,8,FALSE)=0,"",VLOOKUP(TRM!A8449,'TRM - TBM Crosswalk'!$A$2:'TRM - TBM Crosswalk'!$I$1008,8,FALSE))</f>
        <v/>
      </c>
      <c r="K3678" t="str">
        <f>IF(VLOOKUP(TRM!A8449,'TRM - TBM Crosswalk'!$A$2:'TRM - TBM Crosswalk'!$I$1008,9,FALSE)=0,"",VLOOKUP(TRM!A8449,'TRM - TBM Crosswalk'!$A$2:'TRM - TBM Crosswalk'!$I$1008,9,FALSE))</f>
        <v/>
      </c>
    </row>
    <row r="3679" spans="1:11" x14ac:dyDescent="0.45">
      <c r="A3679" t="str">
        <f>TRM!A8450</f>
        <v>I01.002.206#</v>
      </c>
      <c r="B3679" t="str">
        <f>TRM!B8450</f>
        <v>Operating System - UNIX Design</v>
      </c>
      <c r="C3679" t="str">
        <f>TRM!C8450</f>
        <v>System Image Utility.app - 10.12</v>
      </c>
      <c r="D3679">
        <f>TRM!D8450</f>
        <v>0</v>
      </c>
      <c r="E3679" t="str">
        <f>IF(VLOOKUP(TRM!A8450,'TRM - TBM Crosswalk'!$A$2:'TRM - TBM Crosswalk'!$I$1008,3,FALSE)="N/A","TBD","")</f>
        <v/>
      </c>
      <c r="F3679" t="str">
        <f>IF(VLOOKUP(TRM!A8450,'TRM - TBM Crosswalk'!$A$2:'TRM - TBM Crosswalk'!$I$1008,4,FALSE)=0,"",VLOOKUP(TRM!A8450,'TRM - TBM Crosswalk'!$A$2:'TRM - TBM Crosswalk'!$I$1008,4,FALSE))</f>
        <v/>
      </c>
      <c r="G3679" t="str">
        <f>IF(VLOOKUP(TRM!A8450,'TRM - TBM Crosswalk'!$A$2:'TRM - TBM Crosswalk'!$I$1008,5,FALSE)=0,"",VLOOKUP(TRM!A8450,'TRM - TBM Crosswalk'!$A$2:'TRM - TBM Crosswalk'!$I$1008,5,FALSE))</f>
        <v>Compute</v>
      </c>
      <c r="H3679" t="str">
        <f>IF(VLOOKUP(TRM!A8450,'TRM - TBM Crosswalk'!$A$2:'TRM - TBM Crosswalk'!$I$1008,6,FALSE)=0,"",VLOOKUP(TRM!A8450,'TRM - TBM Crosswalk'!$A$2:'TRM - TBM Crosswalk'!$I$1008,6,FALSE))</f>
        <v xml:space="preserve">Unix </v>
      </c>
      <c r="I3679" t="str">
        <f>IF(VLOOKUP(TRM!A8450,'TRM - TBM Crosswalk'!$A$2:'TRM - TBM Crosswalk'!$I$1008,7,FALSE)=0,"",VLOOKUP(TRM!A8450,'TRM - TBM Crosswalk'!$A$2:'TRM - TBM Crosswalk'!$I$1008,7,FALSE))</f>
        <v/>
      </c>
      <c r="J3679" t="str">
        <f>IF(VLOOKUP(TRM!A8450,'TRM - TBM Crosswalk'!$A$2:'TRM - TBM Crosswalk'!$I$1008,8,FALSE)=0,"",VLOOKUP(TRM!A8450,'TRM - TBM Crosswalk'!$A$2:'TRM - TBM Crosswalk'!$I$1008,8,FALSE))</f>
        <v/>
      </c>
      <c r="K3679" t="str">
        <f>IF(VLOOKUP(TRM!A8450,'TRM - TBM Crosswalk'!$A$2:'TRM - TBM Crosswalk'!$I$1008,9,FALSE)=0,"",VLOOKUP(TRM!A8450,'TRM - TBM Crosswalk'!$A$2:'TRM - TBM Crosswalk'!$I$1008,9,FALSE))</f>
        <v/>
      </c>
    </row>
    <row r="3680" spans="1:11" x14ac:dyDescent="0.45">
      <c r="A3680" t="str">
        <f>TRM!A8451</f>
        <v>I01.002.206#</v>
      </c>
      <c r="B3680" t="str">
        <f>TRM!B8451</f>
        <v>Operating System - UNIX Design</v>
      </c>
      <c r="C3680" t="str">
        <f>TRM!C8451</f>
        <v>System Image Utility.app - 10.13</v>
      </c>
      <c r="D3680">
        <f>TRM!D8451</f>
        <v>0</v>
      </c>
      <c r="E3680" t="str">
        <f>IF(VLOOKUP(TRM!A8451,'TRM - TBM Crosswalk'!$A$2:'TRM - TBM Crosswalk'!$I$1008,3,FALSE)="N/A","TBD","")</f>
        <v/>
      </c>
      <c r="F3680" t="str">
        <f>IF(VLOOKUP(TRM!A8451,'TRM - TBM Crosswalk'!$A$2:'TRM - TBM Crosswalk'!$I$1008,4,FALSE)=0,"",VLOOKUP(TRM!A8451,'TRM - TBM Crosswalk'!$A$2:'TRM - TBM Crosswalk'!$I$1008,4,FALSE))</f>
        <v/>
      </c>
      <c r="G3680" t="str">
        <f>IF(VLOOKUP(TRM!A8451,'TRM - TBM Crosswalk'!$A$2:'TRM - TBM Crosswalk'!$I$1008,5,FALSE)=0,"",VLOOKUP(TRM!A8451,'TRM - TBM Crosswalk'!$A$2:'TRM - TBM Crosswalk'!$I$1008,5,FALSE))</f>
        <v>Compute</v>
      </c>
      <c r="H3680" t="str">
        <f>IF(VLOOKUP(TRM!A8451,'TRM - TBM Crosswalk'!$A$2:'TRM - TBM Crosswalk'!$I$1008,6,FALSE)=0,"",VLOOKUP(TRM!A8451,'TRM - TBM Crosswalk'!$A$2:'TRM - TBM Crosswalk'!$I$1008,6,FALSE))</f>
        <v xml:space="preserve">Unix </v>
      </c>
      <c r="I3680" t="str">
        <f>IF(VLOOKUP(TRM!A8451,'TRM - TBM Crosswalk'!$A$2:'TRM - TBM Crosswalk'!$I$1008,7,FALSE)=0,"",VLOOKUP(TRM!A8451,'TRM - TBM Crosswalk'!$A$2:'TRM - TBM Crosswalk'!$I$1008,7,FALSE))</f>
        <v/>
      </c>
      <c r="J3680" t="str">
        <f>IF(VLOOKUP(TRM!A8451,'TRM - TBM Crosswalk'!$A$2:'TRM - TBM Crosswalk'!$I$1008,8,FALSE)=0,"",VLOOKUP(TRM!A8451,'TRM - TBM Crosswalk'!$A$2:'TRM - TBM Crosswalk'!$I$1008,8,FALSE))</f>
        <v/>
      </c>
      <c r="K3680" t="str">
        <f>IF(VLOOKUP(TRM!A8451,'TRM - TBM Crosswalk'!$A$2:'TRM - TBM Crosswalk'!$I$1008,9,FALSE)=0,"",VLOOKUP(TRM!A8451,'TRM - TBM Crosswalk'!$A$2:'TRM - TBM Crosswalk'!$I$1008,9,FALSE))</f>
        <v/>
      </c>
    </row>
    <row r="3681" spans="1:11" x14ac:dyDescent="0.45">
      <c r="A3681" t="str">
        <f>TRM!A8452</f>
        <v>I01.002.206#</v>
      </c>
      <c r="B3681" t="str">
        <f>TRM!B8452</f>
        <v>Operating System - UNIX Design</v>
      </c>
      <c r="C3681" t="str">
        <f>TRM!C8452</f>
        <v>System Preferences.app - 14.0</v>
      </c>
      <c r="D3681">
        <f>TRM!D8452</f>
        <v>0</v>
      </c>
      <c r="E3681" t="str">
        <f>IF(VLOOKUP(TRM!A8452,'TRM - TBM Crosswalk'!$A$2:'TRM - TBM Crosswalk'!$I$1008,3,FALSE)="N/A","TBD","")</f>
        <v/>
      </c>
      <c r="F3681" t="str">
        <f>IF(VLOOKUP(TRM!A8452,'TRM - TBM Crosswalk'!$A$2:'TRM - TBM Crosswalk'!$I$1008,4,FALSE)=0,"",VLOOKUP(TRM!A8452,'TRM - TBM Crosswalk'!$A$2:'TRM - TBM Crosswalk'!$I$1008,4,FALSE))</f>
        <v/>
      </c>
      <c r="G3681" t="str">
        <f>IF(VLOOKUP(TRM!A8452,'TRM - TBM Crosswalk'!$A$2:'TRM - TBM Crosswalk'!$I$1008,5,FALSE)=0,"",VLOOKUP(TRM!A8452,'TRM - TBM Crosswalk'!$A$2:'TRM - TBM Crosswalk'!$I$1008,5,FALSE))</f>
        <v>Compute</v>
      </c>
      <c r="H3681" t="str">
        <f>IF(VLOOKUP(TRM!A8452,'TRM - TBM Crosswalk'!$A$2:'TRM - TBM Crosswalk'!$I$1008,6,FALSE)=0,"",VLOOKUP(TRM!A8452,'TRM - TBM Crosswalk'!$A$2:'TRM - TBM Crosswalk'!$I$1008,6,FALSE))</f>
        <v xml:space="preserve">Unix </v>
      </c>
      <c r="I3681" t="str">
        <f>IF(VLOOKUP(TRM!A8452,'TRM - TBM Crosswalk'!$A$2:'TRM - TBM Crosswalk'!$I$1008,7,FALSE)=0,"",VLOOKUP(TRM!A8452,'TRM - TBM Crosswalk'!$A$2:'TRM - TBM Crosswalk'!$I$1008,7,FALSE))</f>
        <v/>
      </c>
      <c r="J3681" t="str">
        <f>IF(VLOOKUP(TRM!A8452,'TRM - TBM Crosswalk'!$A$2:'TRM - TBM Crosswalk'!$I$1008,8,FALSE)=0,"",VLOOKUP(TRM!A8452,'TRM - TBM Crosswalk'!$A$2:'TRM - TBM Crosswalk'!$I$1008,8,FALSE))</f>
        <v/>
      </c>
      <c r="K3681" t="str">
        <f>IF(VLOOKUP(TRM!A8452,'TRM - TBM Crosswalk'!$A$2:'TRM - TBM Crosswalk'!$I$1008,9,FALSE)=0,"",VLOOKUP(TRM!A8452,'TRM - TBM Crosswalk'!$A$2:'TRM - TBM Crosswalk'!$I$1008,9,FALSE))</f>
        <v/>
      </c>
    </row>
    <row r="3682" spans="1:11" x14ac:dyDescent="0.45">
      <c r="A3682" t="str">
        <f>TRM!A8453</f>
        <v>I01.002.206#</v>
      </c>
      <c r="B3682" t="str">
        <f>TRM!B8453</f>
        <v>Operating System - UNIX Design</v>
      </c>
      <c r="C3682" t="str">
        <f>TRM!C8453</f>
        <v>SystemUIServer.app - 1.7</v>
      </c>
      <c r="D3682">
        <f>TRM!D8453</f>
        <v>0</v>
      </c>
      <c r="E3682" t="str">
        <f>IF(VLOOKUP(TRM!A8453,'TRM - TBM Crosswalk'!$A$2:'TRM - TBM Crosswalk'!$I$1008,3,FALSE)="N/A","TBD","")</f>
        <v/>
      </c>
      <c r="F3682" t="str">
        <f>IF(VLOOKUP(TRM!A8453,'TRM - TBM Crosswalk'!$A$2:'TRM - TBM Crosswalk'!$I$1008,4,FALSE)=0,"",VLOOKUP(TRM!A8453,'TRM - TBM Crosswalk'!$A$2:'TRM - TBM Crosswalk'!$I$1008,4,FALSE))</f>
        <v/>
      </c>
      <c r="G3682" t="str">
        <f>IF(VLOOKUP(TRM!A8453,'TRM - TBM Crosswalk'!$A$2:'TRM - TBM Crosswalk'!$I$1008,5,FALSE)=0,"",VLOOKUP(TRM!A8453,'TRM - TBM Crosswalk'!$A$2:'TRM - TBM Crosswalk'!$I$1008,5,FALSE))</f>
        <v>Compute</v>
      </c>
      <c r="H3682" t="str">
        <f>IF(VLOOKUP(TRM!A8453,'TRM - TBM Crosswalk'!$A$2:'TRM - TBM Crosswalk'!$I$1008,6,FALSE)=0,"",VLOOKUP(TRM!A8453,'TRM - TBM Crosswalk'!$A$2:'TRM - TBM Crosswalk'!$I$1008,6,FALSE))</f>
        <v xml:space="preserve">Unix </v>
      </c>
      <c r="I3682" t="str">
        <f>IF(VLOOKUP(TRM!A8453,'TRM - TBM Crosswalk'!$A$2:'TRM - TBM Crosswalk'!$I$1008,7,FALSE)=0,"",VLOOKUP(TRM!A8453,'TRM - TBM Crosswalk'!$A$2:'TRM - TBM Crosswalk'!$I$1008,7,FALSE))</f>
        <v/>
      </c>
      <c r="J3682" t="str">
        <f>IF(VLOOKUP(TRM!A8453,'TRM - TBM Crosswalk'!$A$2:'TRM - TBM Crosswalk'!$I$1008,8,FALSE)=0,"",VLOOKUP(TRM!A8453,'TRM - TBM Crosswalk'!$A$2:'TRM - TBM Crosswalk'!$I$1008,8,FALSE))</f>
        <v/>
      </c>
      <c r="K3682" t="str">
        <f>IF(VLOOKUP(TRM!A8453,'TRM - TBM Crosswalk'!$A$2:'TRM - TBM Crosswalk'!$I$1008,9,FALSE)=0,"",VLOOKUP(TRM!A8453,'TRM - TBM Crosswalk'!$A$2:'TRM - TBM Crosswalk'!$I$1008,9,FALSE))</f>
        <v/>
      </c>
    </row>
    <row r="3683" spans="1:11" x14ac:dyDescent="0.45">
      <c r="A3683" t="str">
        <f>TRM!A8454</f>
        <v>I01.002.206#</v>
      </c>
      <c r="B3683" t="str">
        <f>TRM!B8454</f>
        <v>Operating System - UNIX Design</v>
      </c>
      <c r="C3683" t="str">
        <f>TRM!C8454</f>
        <v>TamilIM.app - 28.0</v>
      </c>
      <c r="D3683">
        <f>TRM!D8454</f>
        <v>0</v>
      </c>
      <c r="E3683" t="str">
        <f>IF(VLOOKUP(TRM!A8454,'TRM - TBM Crosswalk'!$A$2:'TRM - TBM Crosswalk'!$I$1008,3,FALSE)="N/A","TBD","")</f>
        <v/>
      </c>
      <c r="F3683" t="str">
        <f>IF(VLOOKUP(TRM!A8454,'TRM - TBM Crosswalk'!$A$2:'TRM - TBM Crosswalk'!$I$1008,4,FALSE)=0,"",VLOOKUP(TRM!A8454,'TRM - TBM Crosswalk'!$A$2:'TRM - TBM Crosswalk'!$I$1008,4,FALSE))</f>
        <v/>
      </c>
      <c r="G3683" t="str">
        <f>IF(VLOOKUP(TRM!A8454,'TRM - TBM Crosswalk'!$A$2:'TRM - TBM Crosswalk'!$I$1008,5,FALSE)=0,"",VLOOKUP(TRM!A8454,'TRM - TBM Crosswalk'!$A$2:'TRM - TBM Crosswalk'!$I$1008,5,FALSE))</f>
        <v>Compute</v>
      </c>
      <c r="H3683" t="str">
        <f>IF(VLOOKUP(TRM!A8454,'TRM - TBM Crosswalk'!$A$2:'TRM - TBM Crosswalk'!$I$1008,6,FALSE)=0,"",VLOOKUP(TRM!A8454,'TRM - TBM Crosswalk'!$A$2:'TRM - TBM Crosswalk'!$I$1008,6,FALSE))</f>
        <v xml:space="preserve">Unix </v>
      </c>
      <c r="I3683" t="str">
        <f>IF(VLOOKUP(TRM!A8454,'TRM - TBM Crosswalk'!$A$2:'TRM - TBM Crosswalk'!$I$1008,7,FALSE)=0,"",VLOOKUP(TRM!A8454,'TRM - TBM Crosswalk'!$A$2:'TRM - TBM Crosswalk'!$I$1008,7,FALSE))</f>
        <v/>
      </c>
      <c r="J3683" t="str">
        <f>IF(VLOOKUP(TRM!A8454,'TRM - TBM Crosswalk'!$A$2:'TRM - TBM Crosswalk'!$I$1008,8,FALSE)=0,"",VLOOKUP(TRM!A8454,'TRM - TBM Crosswalk'!$A$2:'TRM - TBM Crosswalk'!$I$1008,8,FALSE))</f>
        <v/>
      </c>
      <c r="K3683" t="str">
        <f>IF(VLOOKUP(TRM!A8454,'TRM - TBM Crosswalk'!$A$2:'TRM - TBM Crosswalk'!$I$1008,9,FALSE)=0,"",VLOOKUP(TRM!A8454,'TRM - TBM Crosswalk'!$A$2:'TRM - TBM Crosswalk'!$I$1008,9,FALSE))</f>
        <v/>
      </c>
    </row>
    <row r="3684" spans="1:11" x14ac:dyDescent="0.45">
      <c r="A3684" t="str">
        <f>TRM!A8455</f>
        <v>I01.002.206#</v>
      </c>
      <c r="B3684" t="str">
        <f>TRM!B8455</f>
        <v>Operating System - UNIX Design</v>
      </c>
      <c r="C3684" t="str">
        <f>TRM!C8455</f>
        <v>TCIM.app - 1.0</v>
      </c>
      <c r="D3684">
        <f>TRM!D8455</f>
        <v>0</v>
      </c>
      <c r="E3684" t="str">
        <f>IF(VLOOKUP(TRM!A8455,'TRM - TBM Crosswalk'!$A$2:'TRM - TBM Crosswalk'!$I$1008,3,FALSE)="N/A","TBD","")</f>
        <v/>
      </c>
      <c r="F3684" t="str">
        <f>IF(VLOOKUP(TRM!A8455,'TRM - TBM Crosswalk'!$A$2:'TRM - TBM Crosswalk'!$I$1008,4,FALSE)=0,"",VLOOKUP(TRM!A8455,'TRM - TBM Crosswalk'!$A$2:'TRM - TBM Crosswalk'!$I$1008,4,FALSE))</f>
        <v/>
      </c>
      <c r="G3684" t="str">
        <f>IF(VLOOKUP(TRM!A8455,'TRM - TBM Crosswalk'!$A$2:'TRM - TBM Crosswalk'!$I$1008,5,FALSE)=0,"",VLOOKUP(TRM!A8455,'TRM - TBM Crosswalk'!$A$2:'TRM - TBM Crosswalk'!$I$1008,5,FALSE))</f>
        <v>Compute</v>
      </c>
      <c r="H3684" t="str">
        <f>IF(VLOOKUP(TRM!A8455,'TRM - TBM Crosswalk'!$A$2:'TRM - TBM Crosswalk'!$I$1008,6,FALSE)=0,"",VLOOKUP(TRM!A8455,'TRM - TBM Crosswalk'!$A$2:'TRM - TBM Crosswalk'!$I$1008,6,FALSE))</f>
        <v xml:space="preserve">Unix </v>
      </c>
      <c r="I3684" t="str">
        <f>IF(VLOOKUP(TRM!A8455,'TRM - TBM Crosswalk'!$A$2:'TRM - TBM Crosswalk'!$I$1008,7,FALSE)=0,"",VLOOKUP(TRM!A8455,'TRM - TBM Crosswalk'!$A$2:'TRM - TBM Crosswalk'!$I$1008,7,FALSE))</f>
        <v/>
      </c>
      <c r="J3684" t="str">
        <f>IF(VLOOKUP(TRM!A8455,'TRM - TBM Crosswalk'!$A$2:'TRM - TBM Crosswalk'!$I$1008,8,FALSE)=0,"",VLOOKUP(TRM!A8455,'TRM - TBM Crosswalk'!$A$2:'TRM - TBM Crosswalk'!$I$1008,8,FALSE))</f>
        <v/>
      </c>
      <c r="K3684" t="str">
        <f>IF(VLOOKUP(TRM!A8455,'TRM - TBM Crosswalk'!$A$2:'TRM - TBM Crosswalk'!$I$1008,9,FALSE)=0,"",VLOOKUP(TRM!A8455,'TRM - TBM Crosswalk'!$A$2:'TRM - TBM Crosswalk'!$I$1008,9,FALSE))</f>
        <v/>
      </c>
    </row>
    <row r="3685" spans="1:11" x14ac:dyDescent="0.45">
      <c r="A3685" t="str">
        <f>TRM!A8456</f>
        <v>I01.002.206#</v>
      </c>
      <c r="B3685" t="str">
        <f>TRM!B8456</f>
        <v>Operating System - UNIX Design</v>
      </c>
      <c r="C3685" t="str">
        <f>TRM!C8456</f>
        <v>Terminal.app - 2.7.5</v>
      </c>
      <c r="D3685">
        <f>TRM!D8456</f>
        <v>0</v>
      </c>
      <c r="E3685" t="str">
        <f>IF(VLOOKUP(TRM!A8456,'TRM - TBM Crosswalk'!$A$2:'TRM - TBM Crosswalk'!$I$1008,3,FALSE)="N/A","TBD","")</f>
        <v/>
      </c>
      <c r="F3685" t="str">
        <f>IF(VLOOKUP(TRM!A8456,'TRM - TBM Crosswalk'!$A$2:'TRM - TBM Crosswalk'!$I$1008,4,FALSE)=0,"",VLOOKUP(TRM!A8456,'TRM - TBM Crosswalk'!$A$2:'TRM - TBM Crosswalk'!$I$1008,4,FALSE))</f>
        <v/>
      </c>
      <c r="G3685" t="str">
        <f>IF(VLOOKUP(TRM!A8456,'TRM - TBM Crosswalk'!$A$2:'TRM - TBM Crosswalk'!$I$1008,5,FALSE)=0,"",VLOOKUP(TRM!A8456,'TRM - TBM Crosswalk'!$A$2:'TRM - TBM Crosswalk'!$I$1008,5,FALSE))</f>
        <v>Compute</v>
      </c>
      <c r="H3685" t="str">
        <f>IF(VLOOKUP(TRM!A8456,'TRM - TBM Crosswalk'!$A$2:'TRM - TBM Crosswalk'!$I$1008,6,FALSE)=0,"",VLOOKUP(TRM!A8456,'TRM - TBM Crosswalk'!$A$2:'TRM - TBM Crosswalk'!$I$1008,6,FALSE))</f>
        <v xml:space="preserve">Unix </v>
      </c>
      <c r="I3685" t="str">
        <f>IF(VLOOKUP(TRM!A8456,'TRM - TBM Crosswalk'!$A$2:'TRM - TBM Crosswalk'!$I$1008,7,FALSE)=0,"",VLOOKUP(TRM!A8456,'TRM - TBM Crosswalk'!$A$2:'TRM - TBM Crosswalk'!$I$1008,7,FALSE))</f>
        <v/>
      </c>
      <c r="J3685" t="str">
        <f>IF(VLOOKUP(TRM!A8456,'TRM - TBM Crosswalk'!$A$2:'TRM - TBM Crosswalk'!$I$1008,8,FALSE)=0,"",VLOOKUP(TRM!A8456,'TRM - TBM Crosswalk'!$A$2:'TRM - TBM Crosswalk'!$I$1008,8,FALSE))</f>
        <v/>
      </c>
      <c r="K3685" t="str">
        <f>IF(VLOOKUP(TRM!A8456,'TRM - TBM Crosswalk'!$A$2:'TRM - TBM Crosswalk'!$I$1008,9,FALSE)=0,"",VLOOKUP(TRM!A8456,'TRM - TBM Crosswalk'!$A$2:'TRM - TBM Crosswalk'!$I$1008,9,FALSE))</f>
        <v/>
      </c>
    </row>
    <row r="3686" spans="1:11" x14ac:dyDescent="0.45">
      <c r="A3686" t="str">
        <f>TRM!A8457</f>
        <v>I01.002.206#</v>
      </c>
      <c r="B3686" t="str">
        <f>TRM!B8457</f>
        <v>Operating System - UNIX Design</v>
      </c>
      <c r="C3686" t="str">
        <f>TRM!C8457</f>
        <v>Terminal.app - 2.8.2</v>
      </c>
      <c r="D3686">
        <f>TRM!D8457</f>
        <v>0</v>
      </c>
      <c r="E3686" t="str">
        <f>IF(VLOOKUP(TRM!A8457,'TRM - TBM Crosswalk'!$A$2:'TRM - TBM Crosswalk'!$I$1008,3,FALSE)="N/A","TBD","")</f>
        <v/>
      </c>
      <c r="F3686" t="str">
        <f>IF(VLOOKUP(TRM!A8457,'TRM - TBM Crosswalk'!$A$2:'TRM - TBM Crosswalk'!$I$1008,4,FALSE)=0,"",VLOOKUP(TRM!A8457,'TRM - TBM Crosswalk'!$A$2:'TRM - TBM Crosswalk'!$I$1008,4,FALSE))</f>
        <v/>
      </c>
      <c r="G3686" t="str">
        <f>IF(VLOOKUP(TRM!A8457,'TRM - TBM Crosswalk'!$A$2:'TRM - TBM Crosswalk'!$I$1008,5,FALSE)=0,"",VLOOKUP(TRM!A8457,'TRM - TBM Crosswalk'!$A$2:'TRM - TBM Crosswalk'!$I$1008,5,FALSE))</f>
        <v>Compute</v>
      </c>
      <c r="H3686" t="str">
        <f>IF(VLOOKUP(TRM!A8457,'TRM - TBM Crosswalk'!$A$2:'TRM - TBM Crosswalk'!$I$1008,6,FALSE)=0,"",VLOOKUP(TRM!A8457,'TRM - TBM Crosswalk'!$A$2:'TRM - TBM Crosswalk'!$I$1008,6,FALSE))</f>
        <v xml:space="preserve">Unix </v>
      </c>
      <c r="I3686" t="str">
        <f>IF(VLOOKUP(TRM!A8457,'TRM - TBM Crosswalk'!$A$2:'TRM - TBM Crosswalk'!$I$1008,7,FALSE)=0,"",VLOOKUP(TRM!A8457,'TRM - TBM Crosswalk'!$A$2:'TRM - TBM Crosswalk'!$I$1008,7,FALSE))</f>
        <v/>
      </c>
      <c r="J3686" t="str">
        <f>IF(VLOOKUP(TRM!A8457,'TRM - TBM Crosswalk'!$A$2:'TRM - TBM Crosswalk'!$I$1008,8,FALSE)=0,"",VLOOKUP(TRM!A8457,'TRM - TBM Crosswalk'!$A$2:'TRM - TBM Crosswalk'!$I$1008,8,FALSE))</f>
        <v/>
      </c>
      <c r="K3686" t="str">
        <f>IF(VLOOKUP(TRM!A8457,'TRM - TBM Crosswalk'!$A$2:'TRM - TBM Crosswalk'!$I$1008,9,FALSE)=0,"",VLOOKUP(TRM!A8457,'TRM - TBM Crosswalk'!$A$2:'TRM - TBM Crosswalk'!$I$1008,9,FALSE))</f>
        <v/>
      </c>
    </row>
    <row r="3687" spans="1:11" x14ac:dyDescent="0.45">
      <c r="A3687" t="str">
        <f>TRM!A8458</f>
        <v>I01.002.206#</v>
      </c>
      <c r="B3687" t="str">
        <f>TRM!B8458</f>
        <v>Operating System - UNIX Design</v>
      </c>
      <c r="C3687" t="str">
        <f>TRM!C8458</f>
        <v>Terminal.app - 2.8.3</v>
      </c>
      <c r="D3687">
        <f>TRM!D8458</f>
        <v>0</v>
      </c>
      <c r="E3687" t="str">
        <f>IF(VLOOKUP(TRM!A8458,'TRM - TBM Crosswalk'!$A$2:'TRM - TBM Crosswalk'!$I$1008,3,FALSE)="N/A","TBD","")</f>
        <v/>
      </c>
      <c r="F3687" t="str">
        <f>IF(VLOOKUP(TRM!A8458,'TRM - TBM Crosswalk'!$A$2:'TRM - TBM Crosswalk'!$I$1008,4,FALSE)=0,"",VLOOKUP(TRM!A8458,'TRM - TBM Crosswalk'!$A$2:'TRM - TBM Crosswalk'!$I$1008,4,FALSE))</f>
        <v/>
      </c>
      <c r="G3687" t="str">
        <f>IF(VLOOKUP(TRM!A8458,'TRM - TBM Crosswalk'!$A$2:'TRM - TBM Crosswalk'!$I$1008,5,FALSE)=0,"",VLOOKUP(TRM!A8458,'TRM - TBM Crosswalk'!$A$2:'TRM - TBM Crosswalk'!$I$1008,5,FALSE))</f>
        <v>Compute</v>
      </c>
      <c r="H3687" t="str">
        <f>IF(VLOOKUP(TRM!A8458,'TRM - TBM Crosswalk'!$A$2:'TRM - TBM Crosswalk'!$I$1008,6,FALSE)=0,"",VLOOKUP(TRM!A8458,'TRM - TBM Crosswalk'!$A$2:'TRM - TBM Crosswalk'!$I$1008,6,FALSE))</f>
        <v xml:space="preserve">Unix </v>
      </c>
      <c r="I3687" t="str">
        <f>IF(VLOOKUP(TRM!A8458,'TRM - TBM Crosswalk'!$A$2:'TRM - TBM Crosswalk'!$I$1008,7,FALSE)=0,"",VLOOKUP(TRM!A8458,'TRM - TBM Crosswalk'!$A$2:'TRM - TBM Crosswalk'!$I$1008,7,FALSE))</f>
        <v/>
      </c>
      <c r="J3687" t="str">
        <f>IF(VLOOKUP(TRM!A8458,'TRM - TBM Crosswalk'!$A$2:'TRM - TBM Crosswalk'!$I$1008,8,FALSE)=0,"",VLOOKUP(TRM!A8458,'TRM - TBM Crosswalk'!$A$2:'TRM - TBM Crosswalk'!$I$1008,8,FALSE))</f>
        <v/>
      </c>
      <c r="K3687" t="str">
        <f>IF(VLOOKUP(TRM!A8458,'TRM - TBM Crosswalk'!$A$2:'TRM - TBM Crosswalk'!$I$1008,9,FALSE)=0,"",VLOOKUP(TRM!A8458,'TRM - TBM Crosswalk'!$A$2:'TRM - TBM Crosswalk'!$I$1008,9,FALSE))</f>
        <v/>
      </c>
    </row>
    <row r="3688" spans="1:11" x14ac:dyDescent="0.45">
      <c r="A3688" t="str">
        <f>TRM!A8459</f>
        <v>I01.002.206#</v>
      </c>
      <c r="B3688" t="str">
        <f>TRM!B8459</f>
        <v>Operating System - UNIX Design</v>
      </c>
      <c r="C3688" t="str">
        <f>TRM!C8459</f>
        <v>ThermalTrap.app - 1.0</v>
      </c>
      <c r="D3688">
        <f>TRM!D8459</f>
        <v>0</v>
      </c>
      <c r="E3688" t="str">
        <f>IF(VLOOKUP(TRM!A8459,'TRM - TBM Crosswalk'!$A$2:'TRM - TBM Crosswalk'!$I$1008,3,FALSE)="N/A","TBD","")</f>
        <v/>
      </c>
      <c r="F3688" t="str">
        <f>IF(VLOOKUP(TRM!A8459,'TRM - TBM Crosswalk'!$A$2:'TRM - TBM Crosswalk'!$I$1008,4,FALSE)=0,"",VLOOKUP(TRM!A8459,'TRM - TBM Crosswalk'!$A$2:'TRM - TBM Crosswalk'!$I$1008,4,FALSE))</f>
        <v/>
      </c>
      <c r="G3688" t="str">
        <f>IF(VLOOKUP(TRM!A8459,'TRM - TBM Crosswalk'!$A$2:'TRM - TBM Crosswalk'!$I$1008,5,FALSE)=0,"",VLOOKUP(TRM!A8459,'TRM - TBM Crosswalk'!$A$2:'TRM - TBM Crosswalk'!$I$1008,5,FALSE))</f>
        <v>Compute</v>
      </c>
      <c r="H3688" t="str">
        <f>IF(VLOOKUP(TRM!A8459,'TRM - TBM Crosswalk'!$A$2:'TRM - TBM Crosswalk'!$I$1008,6,FALSE)=0,"",VLOOKUP(TRM!A8459,'TRM - TBM Crosswalk'!$A$2:'TRM - TBM Crosswalk'!$I$1008,6,FALSE))</f>
        <v xml:space="preserve">Unix </v>
      </c>
      <c r="I3688" t="str">
        <f>IF(VLOOKUP(TRM!A8459,'TRM - TBM Crosswalk'!$A$2:'TRM - TBM Crosswalk'!$I$1008,7,FALSE)=0,"",VLOOKUP(TRM!A8459,'TRM - TBM Crosswalk'!$A$2:'TRM - TBM Crosswalk'!$I$1008,7,FALSE))</f>
        <v/>
      </c>
      <c r="J3688" t="str">
        <f>IF(VLOOKUP(TRM!A8459,'TRM - TBM Crosswalk'!$A$2:'TRM - TBM Crosswalk'!$I$1008,8,FALSE)=0,"",VLOOKUP(TRM!A8459,'TRM - TBM Crosswalk'!$A$2:'TRM - TBM Crosswalk'!$I$1008,8,FALSE))</f>
        <v/>
      </c>
      <c r="K3688" t="str">
        <f>IF(VLOOKUP(TRM!A8459,'TRM - TBM Crosswalk'!$A$2:'TRM - TBM Crosswalk'!$I$1008,9,FALSE)=0,"",VLOOKUP(TRM!A8459,'TRM - TBM Crosswalk'!$A$2:'TRM - TBM Crosswalk'!$I$1008,9,FALSE))</f>
        <v/>
      </c>
    </row>
    <row r="3689" spans="1:11" x14ac:dyDescent="0.45">
      <c r="A3689" t="str">
        <f>TRM!A8460</f>
        <v>I01.002.206#</v>
      </c>
      <c r="B3689" t="str">
        <f>TRM!B8460</f>
        <v>Operating System - UNIX Design</v>
      </c>
      <c r="C3689" t="str">
        <f>TRM!C8460</f>
        <v>Ticket Viewer.app - 36.0</v>
      </c>
      <c r="D3689">
        <f>TRM!D8460</f>
        <v>0</v>
      </c>
      <c r="E3689" t="str">
        <f>IF(VLOOKUP(TRM!A8460,'TRM - TBM Crosswalk'!$A$2:'TRM - TBM Crosswalk'!$I$1008,3,FALSE)="N/A","TBD","")</f>
        <v/>
      </c>
      <c r="F3689" t="str">
        <f>IF(VLOOKUP(TRM!A8460,'TRM - TBM Crosswalk'!$A$2:'TRM - TBM Crosswalk'!$I$1008,4,FALSE)=0,"",VLOOKUP(TRM!A8460,'TRM - TBM Crosswalk'!$A$2:'TRM - TBM Crosswalk'!$I$1008,4,FALSE))</f>
        <v/>
      </c>
      <c r="G3689" t="str">
        <f>IF(VLOOKUP(TRM!A8460,'TRM - TBM Crosswalk'!$A$2:'TRM - TBM Crosswalk'!$I$1008,5,FALSE)=0,"",VLOOKUP(TRM!A8460,'TRM - TBM Crosswalk'!$A$2:'TRM - TBM Crosswalk'!$I$1008,5,FALSE))</f>
        <v>Compute</v>
      </c>
      <c r="H3689" t="str">
        <f>IF(VLOOKUP(TRM!A8460,'TRM - TBM Crosswalk'!$A$2:'TRM - TBM Crosswalk'!$I$1008,6,FALSE)=0,"",VLOOKUP(TRM!A8460,'TRM - TBM Crosswalk'!$A$2:'TRM - TBM Crosswalk'!$I$1008,6,FALSE))</f>
        <v xml:space="preserve">Unix </v>
      </c>
      <c r="I3689" t="str">
        <f>IF(VLOOKUP(TRM!A8460,'TRM - TBM Crosswalk'!$A$2:'TRM - TBM Crosswalk'!$I$1008,7,FALSE)=0,"",VLOOKUP(TRM!A8460,'TRM - TBM Crosswalk'!$A$2:'TRM - TBM Crosswalk'!$I$1008,7,FALSE))</f>
        <v/>
      </c>
      <c r="J3689" t="str">
        <f>IF(VLOOKUP(TRM!A8460,'TRM - TBM Crosswalk'!$A$2:'TRM - TBM Crosswalk'!$I$1008,8,FALSE)=0,"",VLOOKUP(TRM!A8460,'TRM - TBM Crosswalk'!$A$2:'TRM - TBM Crosswalk'!$I$1008,8,FALSE))</f>
        <v/>
      </c>
      <c r="K3689" t="str">
        <f>IF(VLOOKUP(TRM!A8460,'TRM - TBM Crosswalk'!$A$2:'TRM - TBM Crosswalk'!$I$1008,9,FALSE)=0,"",VLOOKUP(TRM!A8460,'TRM - TBM Crosswalk'!$A$2:'TRM - TBM Crosswalk'!$I$1008,9,FALSE))</f>
        <v/>
      </c>
    </row>
    <row r="3690" spans="1:11" x14ac:dyDescent="0.45">
      <c r="A3690" t="str">
        <f>TRM!A8461</f>
        <v>I01.002.206#</v>
      </c>
      <c r="B3690" t="str">
        <f>TRM!B8461</f>
        <v>Operating System - UNIX Design</v>
      </c>
      <c r="C3690" t="str">
        <f>TRM!C8461</f>
        <v>Time Machine.app - 1.3</v>
      </c>
      <c r="D3690">
        <f>TRM!D8461</f>
        <v>0</v>
      </c>
      <c r="E3690" t="str">
        <f>IF(VLOOKUP(TRM!A8461,'TRM - TBM Crosswalk'!$A$2:'TRM - TBM Crosswalk'!$I$1008,3,FALSE)="N/A","TBD","")</f>
        <v/>
      </c>
      <c r="F3690" t="str">
        <f>IF(VLOOKUP(TRM!A8461,'TRM - TBM Crosswalk'!$A$2:'TRM - TBM Crosswalk'!$I$1008,4,FALSE)=0,"",VLOOKUP(TRM!A8461,'TRM - TBM Crosswalk'!$A$2:'TRM - TBM Crosswalk'!$I$1008,4,FALSE))</f>
        <v/>
      </c>
      <c r="G3690" t="str">
        <f>IF(VLOOKUP(TRM!A8461,'TRM - TBM Crosswalk'!$A$2:'TRM - TBM Crosswalk'!$I$1008,5,FALSE)=0,"",VLOOKUP(TRM!A8461,'TRM - TBM Crosswalk'!$A$2:'TRM - TBM Crosswalk'!$I$1008,5,FALSE))</f>
        <v>Compute</v>
      </c>
      <c r="H3690" t="str">
        <f>IF(VLOOKUP(TRM!A8461,'TRM - TBM Crosswalk'!$A$2:'TRM - TBM Crosswalk'!$I$1008,6,FALSE)=0,"",VLOOKUP(TRM!A8461,'TRM - TBM Crosswalk'!$A$2:'TRM - TBM Crosswalk'!$I$1008,6,FALSE))</f>
        <v xml:space="preserve">Unix </v>
      </c>
      <c r="I3690" t="str">
        <f>IF(VLOOKUP(TRM!A8461,'TRM - TBM Crosswalk'!$A$2:'TRM - TBM Crosswalk'!$I$1008,7,FALSE)=0,"",VLOOKUP(TRM!A8461,'TRM - TBM Crosswalk'!$A$2:'TRM - TBM Crosswalk'!$I$1008,7,FALSE))</f>
        <v/>
      </c>
      <c r="J3690" t="str">
        <f>IF(VLOOKUP(TRM!A8461,'TRM - TBM Crosswalk'!$A$2:'TRM - TBM Crosswalk'!$I$1008,8,FALSE)=0,"",VLOOKUP(TRM!A8461,'TRM - TBM Crosswalk'!$A$2:'TRM - TBM Crosswalk'!$I$1008,8,FALSE))</f>
        <v/>
      </c>
      <c r="K3690" t="str">
        <f>IF(VLOOKUP(TRM!A8461,'TRM - TBM Crosswalk'!$A$2:'TRM - TBM Crosswalk'!$I$1008,9,FALSE)=0,"",VLOOKUP(TRM!A8461,'TRM - TBM Crosswalk'!$A$2:'TRM - TBM Crosswalk'!$I$1008,9,FALSE))</f>
        <v/>
      </c>
    </row>
    <row r="3691" spans="1:11" x14ac:dyDescent="0.45">
      <c r="A3691" t="str">
        <f>TRM!A8462</f>
        <v>I01.002.206#</v>
      </c>
      <c r="B3691" t="str">
        <f>TRM!B8462</f>
        <v>Operating System - UNIX Design</v>
      </c>
      <c r="C3691" t="str">
        <f>TRM!C8462</f>
        <v>Time Machine.app - 29.3</v>
      </c>
      <c r="D3691">
        <f>TRM!D8462</f>
        <v>0</v>
      </c>
      <c r="E3691" t="str">
        <f>IF(VLOOKUP(TRM!A8462,'TRM - TBM Crosswalk'!$A$2:'TRM - TBM Crosswalk'!$I$1008,3,FALSE)="N/A","TBD","")</f>
        <v/>
      </c>
      <c r="F3691" t="str">
        <f>IF(VLOOKUP(TRM!A8462,'TRM - TBM Crosswalk'!$A$2:'TRM - TBM Crosswalk'!$I$1008,4,FALSE)=0,"",VLOOKUP(TRM!A8462,'TRM - TBM Crosswalk'!$A$2:'TRM - TBM Crosswalk'!$I$1008,4,FALSE))</f>
        <v/>
      </c>
      <c r="G3691" t="str">
        <f>IF(VLOOKUP(TRM!A8462,'TRM - TBM Crosswalk'!$A$2:'TRM - TBM Crosswalk'!$I$1008,5,FALSE)=0,"",VLOOKUP(TRM!A8462,'TRM - TBM Crosswalk'!$A$2:'TRM - TBM Crosswalk'!$I$1008,5,FALSE))</f>
        <v>Compute</v>
      </c>
      <c r="H3691" t="str">
        <f>IF(VLOOKUP(TRM!A8462,'TRM - TBM Crosswalk'!$A$2:'TRM - TBM Crosswalk'!$I$1008,6,FALSE)=0,"",VLOOKUP(TRM!A8462,'TRM - TBM Crosswalk'!$A$2:'TRM - TBM Crosswalk'!$I$1008,6,FALSE))</f>
        <v xml:space="preserve">Unix </v>
      </c>
      <c r="I3691" t="str">
        <f>IF(VLOOKUP(TRM!A8462,'TRM - TBM Crosswalk'!$A$2:'TRM - TBM Crosswalk'!$I$1008,7,FALSE)=0,"",VLOOKUP(TRM!A8462,'TRM - TBM Crosswalk'!$A$2:'TRM - TBM Crosswalk'!$I$1008,7,FALSE))</f>
        <v/>
      </c>
      <c r="J3691" t="str">
        <f>IF(VLOOKUP(TRM!A8462,'TRM - TBM Crosswalk'!$A$2:'TRM - TBM Crosswalk'!$I$1008,8,FALSE)=0,"",VLOOKUP(TRM!A8462,'TRM - TBM Crosswalk'!$A$2:'TRM - TBM Crosswalk'!$I$1008,8,FALSE))</f>
        <v/>
      </c>
      <c r="K3691" t="str">
        <f>IF(VLOOKUP(TRM!A8462,'TRM - TBM Crosswalk'!$A$2:'TRM - TBM Crosswalk'!$I$1008,9,FALSE)=0,"",VLOOKUP(TRM!A8462,'TRM - TBM Crosswalk'!$A$2:'TRM - TBM Crosswalk'!$I$1008,9,FALSE))</f>
        <v/>
      </c>
    </row>
    <row r="3692" spans="1:11" x14ac:dyDescent="0.45">
      <c r="A3692" t="str">
        <f>TRM!A8463</f>
        <v>I01.002.206#</v>
      </c>
      <c r="B3692" t="str">
        <f>TRM!B8463</f>
        <v>Operating System - UNIX Design</v>
      </c>
      <c r="C3692" t="str">
        <f>TRM!C8463</f>
        <v>UASharedPasteboardProgressUI.app - 54.1</v>
      </c>
      <c r="D3692">
        <f>TRM!D8463</f>
        <v>0</v>
      </c>
      <c r="E3692" t="str">
        <f>IF(VLOOKUP(TRM!A8463,'TRM - TBM Crosswalk'!$A$2:'TRM - TBM Crosswalk'!$I$1008,3,FALSE)="N/A","TBD","")</f>
        <v/>
      </c>
      <c r="F3692" t="str">
        <f>IF(VLOOKUP(TRM!A8463,'TRM - TBM Crosswalk'!$A$2:'TRM - TBM Crosswalk'!$I$1008,4,FALSE)=0,"",VLOOKUP(TRM!A8463,'TRM - TBM Crosswalk'!$A$2:'TRM - TBM Crosswalk'!$I$1008,4,FALSE))</f>
        <v/>
      </c>
      <c r="G3692" t="str">
        <f>IF(VLOOKUP(TRM!A8463,'TRM - TBM Crosswalk'!$A$2:'TRM - TBM Crosswalk'!$I$1008,5,FALSE)=0,"",VLOOKUP(TRM!A8463,'TRM - TBM Crosswalk'!$A$2:'TRM - TBM Crosswalk'!$I$1008,5,FALSE))</f>
        <v>Compute</v>
      </c>
      <c r="H3692" t="str">
        <f>IF(VLOOKUP(TRM!A8463,'TRM - TBM Crosswalk'!$A$2:'TRM - TBM Crosswalk'!$I$1008,6,FALSE)=0,"",VLOOKUP(TRM!A8463,'TRM - TBM Crosswalk'!$A$2:'TRM - TBM Crosswalk'!$I$1008,6,FALSE))</f>
        <v xml:space="preserve">Unix </v>
      </c>
      <c r="I3692" t="str">
        <f>IF(VLOOKUP(TRM!A8463,'TRM - TBM Crosswalk'!$A$2:'TRM - TBM Crosswalk'!$I$1008,7,FALSE)=0,"",VLOOKUP(TRM!A8463,'TRM - TBM Crosswalk'!$A$2:'TRM - TBM Crosswalk'!$I$1008,7,FALSE))</f>
        <v/>
      </c>
      <c r="J3692" t="str">
        <f>IF(VLOOKUP(TRM!A8463,'TRM - TBM Crosswalk'!$A$2:'TRM - TBM Crosswalk'!$I$1008,8,FALSE)=0,"",VLOOKUP(TRM!A8463,'TRM - TBM Crosswalk'!$A$2:'TRM - TBM Crosswalk'!$I$1008,8,FALSE))</f>
        <v/>
      </c>
      <c r="K3692" t="str">
        <f>IF(VLOOKUP(TRM!A8463,'TRM - TBM Crosswalk'!$A$2:'TRM - TBM Crosswalk'!$I$1008,9,FALSE)=0,"",VLOOKUP(TRM!A8463,'TRM - TBM Crosswalk'!$A$2:'TRM - TBM Crosswalk'!$I$1008,9,FALSE))</f>
        <v/>
      </c>
    </row>
    <row r="3693" spans="1:11" x14ac:dyDescent="0.45">
      <c r="A3693" t="str">
        <f>TRM!A8464</f>
        <v>I01.002.206#</v>
      </c>
      <c r="B3693" t="str">
        <f>TRM!B8464</f>
        <v>Operating System - UNIX Design</v>
      </c>
      <c r="C3693" t="str">
        <f>TRM!C8464</f>
        <v>Uninstall.app</v>
      </c>
      <c r="D3693">
        <f>TRM!D8464</f>
        <v>0</v>
      </c>
      <c r="E3693" t="str">
        <f>IF(VLOOKUP(TRM!A8464,'TRM - TBM Crosswalk'!$A$2:'TRM - TBM Crosswalk'!$I$1008,3,FALSE)="N/A","TBD","")</f>
        <v/>
      </c>
      <c r="F3693" t="str">
        <f>IF(VLOOKUP(TRM!A8464,'TRM - TBM Crosswalk'!$A$2:'TRM - TBM Crosswalk'!$I$1008,4,FALSE)=0,"",VLOOKUP(TRM!A8464,'TRM - TBM Crosswalk'!$A$2:'TRM - TBM Crosswalk'!$I$1008,4,FALSE))</f>
        <v/>
      </c>
      <c r="G3693" t="str">
        <f>IF(VLOOKUP(TRM!A8464,'TRM - TBM Crosswalk'!$A$2:'TRM - TBM Crosswalk'!$I$1008,5,FALSE)=0,"",VLOOKUP(TRM!A8464,'TRM - TBM Crosswalk'!$A$2:'TRM - TBM Crosswalk'!$I$1008,5,FALSE))</f>
        <v>Compute</v>
      </c>
      <c r="H3693" t="str">
        <f>IF(VLOOKUP(TRM!A8464,'TRM - TBM Crosswalk'!$A$2:'TRM - TBM Crosswalk'!$I$1008,6,FALSE)=0,"",VLOOKUP(TRM!A8464,'TRM - TBM Crosswalk'!$A$2:'TRM - TBM Crosswalk'!$I$1008,6,FALSE))</f>
        <v xml:space="preserve">Unix </v>
      </c>
      <c r="I3693" t="str">
        <f>IF(VLOOKUP(TRM!A8464,'TRM - TBM Crosswalk'!$A$2:'TRM - TBM Crosswalk'!$I$1008,7,FALSE)=0,"",VLOOKUP(TRM!A8464,'TRM - TBM Crosswalk'!$A$2:'TRM - TBM Crosswalk'!$I$1008,7,FALSE))</f>
        <v/>
      </c>
      <c r="J3693" t="str">
        <f>IF(VLOOKUP(TRM!A8464,'TRM - TBM Crosswalk'!$A$2:'TRM - TBM Crosswalk'!$I$1008,8,FALSE)=0,"",VLOOKUP(TRM!A8464,'TRM - TBM Crosswalk'!$A$2:'TRM - TBM Crosswalk'!$I$1008,8,FALSE))</f>
        <v/>
      </c>
      <c r="K3693" t="str">
        <f>IF(VLOOKUP(TRM!A8464,'TRM - TBM Crosswalk'!$A$2:'TRM - TBM Crosswalk'!$I$1008,9,FALSE)=0,"",VLOOKUP(TRM!A8464,'TRM - TBM Crosswalk'!$A$2:'TRM - TBM Crosswalk'!$I$1008,9,FALSE))</f>
        <v/>
      </c>
    </row>
    <row r="3694" spans="1:11" x14ac:dyDescent="0.45">
      <c r="A3694" t="str">
        <f>TRM!A8465</f>
        <v>I01.002.206#</v>
      </c>
      <c r="B3694" t="str">
        <f>TRM!B8465</f>
        <v>Operating System - UNIX Design</v>
      </c>
      <c r="C3694" t="str">
        <f>TRM!C8465</f>
        <v>UnmountAssistantAgent.app - 5.0</v>
      </c>
      <c r="D3694">
        <f>TRM!D8465</f>
        <v>0</v>
      </c>
      <c r="E3694" t="str">
        <f>IF(VLOOKUP(TRM!A8465,'TRM - TBM Crosswalk'!$A$2:'TRM - TBM Crosswalk'!$I$1008,3,FALSE)="N/A","TBD","")</f>
        <v/>
      </c>
      <c r="F3694" t="str">
        <f>IF(VLOOKUP(TRM!A8465,'TRM - TBM Crosswalk'!$A$2:'TRM - TBM Crosswalk'!$I$1008,4,FALSE)=0,"",VLOOKUP(TRM!A8465,'TRM - TBM Crosswalk'!$A$2:'TRM - TBM Crosswalk'!$I$1008,4,FALSE))</f>
        <v/>
      </c>
      <c r="G3694" t="str">
        <f>IF(VLOOKUP(TRM!A8465,'TRM - TBM Crosswalk'!$A$2:'TRM - TBM Crosswalk'!$I$1008,5,FALSE)=0,"",VLOOKUP(TRM!A8465,'TRM - TBM Crosswalk'!$A$2:'TRM - TBM Crosswalk'!$I$1008,5,FALSE))</f>
        <v>Compute</v>
      </c>
      <c r="H3694" t="str">
        <f>IF(VLOOKUP(TRM!A8465,'TRM - TBM Crosswalk'!$A$2:'TRM - TBM Crosswalk'!$I$1008,6,FALSE)=0,"",VLOOKUP(TRM!A8465,'TRM - TBM Crosswalk'!$A$2:'TRM - TBM Crosswalk'!$I$1008,6,FALSE))</f>
        <v xml:space="preserve">Unix </v>
      </c>
      <c r="I3694" t="str">
        <f>IF(VLOOKUP(TRM!A8465,'TRM - TBM Crosswalk'!$A$2:'TRM - TBM Crosswalk'!$I$1008,7,FALSE)=0,"",VLOOKUP(TRM!A8465,'TRM - TBM Crosswalk'!$A$2:'TRM - TBM Crosswalk'!$I$1008,7,FALSE))</f>
        <v/>
      </c>
      <c r="J3694" t="str">
        <f>IF(VLOOKUP(TRM!A8465,'TRM - TBM Crosswalk'!$A$2:'TRM - TBM Crosswalk'!$I$1008,8,FALSE)=0,"",VLOOKUP(TRM!A8465,'TRM - TBM Crosswalk'!$A$2:'TRM - TBM Crosswalk'!$I$1008,8,FALSE))</f>
        <v/>
      </c>
      <c r="K3694" t="str">
        <f>IF(VLOOKUP(TRM!A8465,'TRM - TBM Crosswalk'!$A$2:'TRM - TBM Crosswalk'!$I$1008,9,FALSE)=0,"",VLOOKUP(TRM!A8465,'TRM - TBM Crosswalk'!$A$2:'TRM - TBM Crosswalk'!$I$1008,9,FALSE))</f>
        <v/>
      </c>
    </row>
    <row r="3695" spans="1:11" x14ac:dyDescent="0.45">
      <c r="A3695" t="str">
        <f>TRM!A8466</f>
        <v>I01.002.206#</v>
      </c>
      <c r="B3695" t="str">
        <f>TRM!B8466</f>
        <v>Operating System - UNIX Design</v>
      </c>
      <c r="C3695" t="str">
        <f>TRM!C8466</f>
        <v>UserNotificationCenter.app - 35.0</v>
      </c>
      <c r="D3695">
        <f>TRM!D8466</f>
        <v>0</v>
      </c>
      <c r="E3695" t="str">
        <f>IF(VLOOKUP(TRM!A8466,'TRM - TBM Crosswalk'!$A$2:'TRM - TBM Crosswalk'!$I$1008,3,FALSE)="N/A","TBD","")</f>
        <v/>
      </c>
      <c r="F3695" t="str">
        <f>IF(VLOOKUP(TRM!A8466,'TRM - TBM Crosswalk'!$A$2:'TRM - TBM Crosswalk'!$I$1008,4,FALSE)=0,"",VLOOKUP(TRM!A8466,'TRM - TBM Crosswalk'!$A$2:'TRM - TBM Crosswalk'!$I$1008,4,FALSE))</f>
        <v/>
      </c>
      <c r="G3695" t="str">
        <f>IF(VLOOKUP(TRM!A8466,'TRM - TBM Crosswalk'!$A$2:'TRM - TBM Crosswalk'!$I$1008,5,FALSE)=0,"",VLOOKUP(TRM!A8466,'TRM - TBM Crosswalk'!$A$2:'TRM - TBM Crosswalk'!$I$1008,5,FALSE))</f>
        <v>Compute</v>
      </c>
      <c r="H3695" t="str">
        <f>IF(VLOOKUP(TRM!A8466,'TRM - TBM Crosswalk'!$A$2:'TRM - TBM Crosswalk'!$I$1008,6,FALSE)=0,"",VLOOKUP(TRM!A8466,'TRM - TBM Crosswalk'!$A$2:'TRM - TBM Crosswalk'!$I$1008,6,FALSE))</f>
        <v xml:space="preserve">Unix </v>
      </c>
      <c r="I3695" t="str">
        <f>IF(VLOOKUP(TRM!A8466,'TRM - TBM Crosswalk'!$A$2:'TRM - TBM Crosswalk'!$I$1008,7,FALSE)=0,"",VLOOKUP(TRM!A8466,'TRM - TBM Crosswalk'!$A$2:'TRM - TBM Crosswalk'!$I$1008,7,FALSE))</f>
        <v/>
      </c>
      <c r="J3695" t="str">
        <f>IF(VLOOKUP(TRM!A8466,'TRM - TBM Crosswalk'!$A$2:'TRM - TBM Crosswalk'!$I$1008,8,FALSE)=0,"",VLOOKUP(TRM!A8466,'TRM - TBM Crosswalk'!$A$2:'TRM - TBM Crosswalk'!$I$1008,8,FALSE))</f>
        <v/>
      </c>
      <c r="K3695" t="str">
        <f>IF(VLOOKUP(TRM!A8466,'TRM - TBM Crosswalk'!$A$2:'TRM - TBM Crosswalk'!$I$1008,9,FALSE)=0,"",VLOOKUP(TRM!A8466,'TRM - TBM Crosswalk'!$A$2:'TRM - TBM Crosswalk'!$I$1008,9,FALSE))</f>
        <v/>
      </c>
    </row>
    <row r="3696" spans="1:11" x14ac:dyDescent="0.45">
      <c r="A3696" t="str">
        <f>TRM!A8467</f>
        <v>I01.002.206#</v>
      </c>
      <c r="B3696" t="str">
        <f>TRM!B8467</f>
        <v>Operating System - UNIX Design</v>
      </c>
      <c r="C3696" t="str">
        <f>TRM!C8467</f>
        <v>UserNotificationCenter.app - 37.0</v>
      </c>
      <c r="D3696">
        <f>TRM!D8467</f>
        <v>0</v>
      </c>
      <c r="E3696" t="str">
        <f>IF(VLOOKUP(TRM!A8467,'TRM - TBM Crosswalk'!$A$2:'TRM - TBM Crosswalk'!$I$1008,3,FALSE)="N/A","TBD","")</f>
        <v/>
      </c>
      <c r="F3696" t="str">
        <f>IF(VLOOKUP(TRM!A8467,'TRM - TBM Crosswalk'!$A$2:'TRM - TBM Crosswalk'!$I$1008,4,FALSE)=0,"",VLOOKUP(TRM!A8467,'TRM - TBM Crosswalk'!$A$2:'TRM - TBM Crosswalk'!$I$1008,4,FALSE))</f>
        <v/>
      </c>
      <c r="G3696" t="str">
        <f>IF(VLOOKUP(TRM!A8467,'TRM - TBM Crosswalk'!$A$2:'TRM - TBM Crosswalk'!$I$1008,5,FALSE)=0,"",VLOOKUP(TRM!A8467,'TRM - TBM Crosswalk'!$A$2:'TRM - TBM Crosswalk'!$I$1008,5,FALSE))</f>
        <v>Compute</v>
      </c>
      <c r="H3696" t="str">
        <f>IF(VLOOKUP(TRM!A8467,'TRM - TBM Crosswalk'!$A$2:'TRM - TBM Crosswalk'!$I$1008,6,FALSE)=0,"",VLOOKUP(TRM!A8467,'TRM - TBM Crosswalk'!$A$2:'TRM - TBM Crosswalk'!$I$1008,6,FALSE))</f>
        <v xml:space="preserve">Unix </v>
      </c>
      <c r="I3696" t="str">
        <f>IF(VLOOKUP(TRM!A8467,'TRM - TBM Crosswalk'!$A$2:'TRM - TBM Crosswalk'!$I$1008,7,FALSE)=0,"",VLOOKUP(TRM!A8467,'TRM - TBM Crosswalk'!$A$2:'TRM - TBM Crosswalk'!$I$1008,7,FALSE))</f>
        <v/>
      </c>
      <c r="J3696" t="str">
        <f>IF(VLOOKUP(TRM!A8467,'TRM - TBM Crosswalk'!$A$2:'TRM - TBM Crosswalk'!$I$1008,8,FALSE)=0,"",VLOOKUP(TRM!A8467,'TRM - TBM Crosswalk'!$A$2:'TRM - TBM Crosswalk'!$I$1008,8,FALSE))</f>
        <v/>
      </c>
      <c r="K3696" t="str">
        <f>IF(VLOOKUP(TRM!A8467,'TRM - TBM Crosswalk'!$A$2:'TRM - TBM Crosswalk'!$I$1008,9,FALSE)=0,"",VLOOKUP(TRM!A8467,'TRM - TBM Crosswalk'!$A$2:'TRM - TBM Crosswalk'!$I$1008,9,FALSE))</f>
        <v/>
      </c>
    </row>
    <row r="3697" spans="1:11" x14ac:dyDescent="0.45">
      <c r="A3697" t="str">
        <f>TRM!A8468</f>
        <v>I01.002.206#</v>
      </c>
      <c r="B3697" t="str">
        <f>TRM!B8468</f>
        <v>Operating System - UNIX Design</v>
      </c>
      <c r="C3697" t="str">
        <f>TRM!C8468</f>
        <v>VoiceOver Quickstart.app - 7.0</v>
      </c>
      <c r="D3697">
        <f>TRM!D8468</f>
        <v>0</v>
      </c>
      <c r="E3697" t="str">
        <f>IF(VLOOKUP(TRM!A8468,'TRM - TBM Crosswalk'!$A$2:'TRM - TBM Crosswalk'!$I$1008,3,FALSE)="N/A","TBD","")</f>
        <v/>
      </c>
      <c r="F3697" t="str">
        <f>IF(VLOOKUP(TRM!A8468,'TRM - TBM Crosswalk'!$A$2:'TRM - TBM Crosswalk'!$I$1008,4,FALSE)=0,"",VLOOKUP(TRM!A8468,'TRM - TBM Crosswalk'!$A$2:'TRM - TBM Crosswalk'!$I$1008,4,FALSE))</f>
        <v/>
      </c>
      <c r="G3697" t="str">
        <f>IF(VLOOKUP(TRM!A8468,'TRM - TBM Crosswalk'!$A$2:'TRM - TBM Crosswalk'!$I$1008,5,FALSE)=0,"",VLOOKUP(TRM!A8468,'TRM - TBM Crosswalk'!$A$2:'TRM - TBM Crosswalk'!$I$1008,5,FALSE))</f>
        <v>Compute</v>
      </c>
      <c r="H3697" t="str">
        <f>IF(VLOOKUP(TRM!A8468,'TRM - TBM Crosswalk'!$A$2:'TRM - TBM Crosswalk'!$I$1008,6,FALSE)=0,"",VLOOKUP(TRM!A8468,'TRM - TBM Crosswalk'!$A$2:'TRM - TBM Crosswalk'!$I$1008,6,FALSE))</f>
        <v xml:space="preserve">Unix </v>
      </c>
      <c r="I3697" t="str">
        <f>IF(VLOOKUP(TRM!A8468,'TRM - TBM Crosswalk'!$A$2:'TRM - TBM Crosswalk'!$I$1008,7,FALSE)=0,"",VLOOKUP(TRM!A8468,'TRM - TBM Crosswalk'!$A$2:'TRM - TBM Crosswalk'!$I$1008,7,FALSE))</f>
        <v/>
      </c>
      <c r="J3697" t="str">
        <f>IF(VLOOKUP(TRM!A8468,'TRM - TBM Crosswalk'!$A$2:'TRM - TBM Crosswalk'!$I$1008,8,FALSE)=0,"",VLOOKUP(TRM!A8468,'TRM - TBM Crosswalk'!$A$2:'TRM - TBM Crosswalk'!$I$1008,8,FALSE))</f>
        <v/>
      </c>
      <c r="K3697" t="str">
        <f>IF(VLOOKUP(TRM!A8468,'TRM - TBM Crosswalk'!$A$2:'TRM - TBM Crosswalk'!$I$1008,9,FALSE)=0,"",VLOOKUP(TRM!A8468,'TRM - TBM Crosswalk'!$A$2:'TRM - TBM Crosswalk'!$I$1008,9,FALSE))</f>
        <v/>
      </c>
    </row>
    <row r="3698" spans="1:11" x14ac:dyDescent="0.45">
      <c r="A3698" t="str">
        <f>TRM!A8469</f>
        <v>I01.002.206#</v>
      </c>
      <c r="B3698" t="str">
        <f>TRM!B8469</f>
        <v>Operating System - UNIX Design</v>
      </c>
      <c r="C3698" t="str">
        <f>TRM!C8469</f>
        <v>VoiceOver Quickstart.app - 8.0</v>
      </c>
      <c r="D3698">
        <f>TRM!D8469</f>
        <v>0</v>
      </c>
      <c r="E3698" t="str">
        <f>IF(VLOOKUP(TRM!A8469,'TRM - TBM Crosswalk'!$A$2:'TRM - TBM Crosswalk'!$I$1008,3,FALSE)="N/A","TBD","")</f>
        <v/>
      </c>
      <c r="F3698" t="str">
        <f>IF(VLOOKUP(TRM!A8469,'TRM - TBM Crosswalk'!$A$2:'TRM - TBM Crosswalk'!$I$1008,4,FALSE)=0,"",VLOOKUP(TRM!A8469,'TRM - TBM Crosswalk'!$A$2:'TRM - TBM Crosswalk'!$I$1008,4,FALSE))</f>
        <v/>
      </c>
      <c r="G3698" t="str">
        <f>IF(VLOOKUP(TRM!A8469,'TRM - TBM Crosswalk'!$A$2:'TRM - TBM Crosswalk'!$I$1008,5,FALSE)=0,"",VLOOKUP(TRM!A8469,'TRM - TBM Crosswalk'!$A$2:'TRM - TBM Crosswalk'!$I$1008,5,FALSE))</f>
        <v>Compute</v>
      </c>
      <c r="H3698" t="str">
        <f>IF(VLOOKUP(TRM!A8469,'TRM - TBM Crosswalk'!$A$2:'TRM - TBM Crosswalk'!$I$1008,6,FALSE)=0,"",VLOOKUP(TRM!A8469,'TRM - TBM Crosswalk'!$A$2:'TRM - TBM Crosswalk'!$I$1008,6,FALSE))</f>
        <v xml:space="preserve">Unix </v>
      </c>
      <c r="I3698" t="str">
        <f>IF(VLOOKUP(TRM!A8469,'TRM - TBM Crosswalk'!$A$2:'TRM - TBM Crosswalk'!$I$1008,7,FALSE)=0,"",VLOOKUP(TRM!A8469,'TRM - TBM Crosswalk'!$A$2:'TRM - TBM Crosswalk'!$I$1008,7,FALSE))</f>
        <v/>
      </c>
      <c r="J3698" t="str">
        <f>IF(VLOOKUP(TRM!A8469,'TRM - TBM Crosswalk'!$A$2:'TRM - TBM Crosswalk'!$I$1008,8,FALSE)=0,"",VLOOKUP(TRM!A8469,'TRM - TBM Crosswalk'!$A$2:'TRM - TBM Crosswalk'!$I$1008,8,FALSE))</f>
        <v/>
      </c>
      <c r="K3698" t="str">
        <f>IF(VLOOKUP(TRM!A8469,'TRM - TBM Crosswalk'!$A$2:'TRM - TBM Crosswalk'!$I$1008,9,FALSE)=0,"",VLOOKUP(TRM!A8469,'TRM - TBM Crosswalk'!$A$2:'TRM - TBM Crosswalk'!$I$1008,9,FALSE))</f>
        <v/>
      </c>
    </row>
    <row r="3699" spans="1:11" x14ac:dyDescent="0.45">
      <c r="A3699" t="str">
        <f>TRM!A8470</f>
        <v>I01.002.206#</v>
      </c>
      <c r="B3699" t="str">
        <f>TRM!B8470</f>
        <v>Operating System - UNIX Design</v>
      </c>
      <c r="C3699" t="str">
        <f>TRM!C8470</f>
        <v>VoiceOver Utility.app - 7.0</v>
      </c>
      <c r="D3699">
        <f>TRM!D8470</f>
        <v>0</v>
      </c>
      <c r="E3699" t="str">
        <f>IF(VLOOKUP(TRM!A8470,'TRM - TBM Crosswalk'!$A$2:'TRM - TBM Crosswalk'!$I$1008,3,FALSE)="N/A","TBD","")</f>
        <v/>
      </c>
      <c r="F3699" t="str">
        <f>IF(VLOOKUP(TRM!A8470,'TRM - TBM Crosswalk'!$A$2:'TRM - TBM Crosswalk'!$I$1008,4,FALSE)=0,"",VLOOKUP(TRM!A8470,'TRM - TBM Crosswalk'!$A$2:'TRM - TBM Crosswalk'!$I$1008,4,FALSE))</f>
        <v/>
      </c>
      <c r="G3699" t="str">
        <f>IF(VLOOKUP(TRM!A8470,'TRM - TBM Crosswalk'!$A$2:'TRM - TBM Crosswalk'!$I$1008,5,FALSE)=0,"",VLOOKUP(TRM!A8470,'TRM - TBM Crosswalk'!$A$2:'TRM - TBM Crosswalk'!$I$1008,5,FALSE))</f>
        <v>Compute</v>
      </c>
      <c r="H3699" t="str">
        <f>IF(VLOOKUP(TRM!A8470,'TRM - TBM Crosswalk'!$A$2:'TRM - TBM Crosswalk'!$I$1008,6,FALSE)=0,"",VLOOKUP(TRM!A8470,'TRM - TBM Crosswalk'!$A$2:'TRM - TBM Crosswalk'!$I$1008,6,FALSE))</f>
        <v xml:space="preserve">Unix </v>
      </c>
      <c r="I3699" t="str">
        <f>IF(VLOOKUP(TRM!A8470,'TRM - TBM Crosswalk'!$A$2:'TRM - TBM Crosswalk'!$I$1008,7,FALSE)=0,"",VLOOKUP(TRM!A8470,'TRM - TBM Crosswalk'!$A$2:'TRM - TBM Crosswalk'!$I$1008,7,FALSE))</f>
        <v/>
      </c>
      <c r="J3699" t="str">
        <f>IF(VLOOKUP(TRM!A8470,'TRM - TBM Crosswalk'!$A$2:'TRM - TBM Crosswalk'!$I$1008,8,FALSE)=0,"",VLOOKUP(TRM!A8470,'TRM - TBM Crosswalk'!$A$2:'TRM - TBM Crosswalk'!$I$1008,8,FALSE))</f>
        <v/>
      </c>
      <c r="K3699" t="str">
        <f>IF(VLOOKUP(TRM!A8470,'TRM - TBM Crosswalk'!$A$2:'TRM - TBM Crosswalk'!$I$1008,9,FALSE)=0,"",VLOOKUP(TRM!A8470,'TRM - TBM Crosswalk'!$A$2:'TRM - TBM Crosswalk'!$I$1008,9,FALSE))</f>
        <v/>
      </c>
    </row>
    <row r="3700" spans="1:11" x14ac:dyDescent="0.45">
      <c r="A3700" t="str">
        <f>TRM!A8471</f>
        <v>I01.002.206#</v>
      </c>
      <c r="B3700" t="str">
        <f>TRM!B8471</f>
        <v>Operating System - UNIX Design</v>
      </c>
      <c r="C3700" t="str">
        <f>TRM!C8471</f>
        <v>VoiceOver Utility.app - 8.0</v>
      </c>
      <c r="D3700">
        <f>TRM!D8471</f>
        <v>0</v>
      </c>
      <c r="E3700" t="str">
        <f>IF(VLOOKUP(TRM!A8471,'TRM - TBM Crosswalk'!$A$2:'TRM - TBM Crosswalk'!$I$1008,3,FALSE)="N/A","TBD","")</f>
        <v/>
      </c>
      <c r="F3700" t="str">
        <f>IF(VLOOKUP(TRM!A8471,'TRM - TBM Crosswalk'!$A$2:'TRM - TBM Crosswalk'!$I$1008,4,FALSE)=0,"",VLOOKUP(TRM!A8471,'TRM - TBM Crosswalk'!$A$2:'TRM - TBM Crosswalk'!$I$1008,4,FALSE))</f>
        <v/>
      </c>
      <c r="G3700" t="str">
        <f>IF(VLOOKUP(TRM!A8471,'TRM - TBM Crosswalk'!$A$2:'TRM - TBM Crosswalk'!$I$1008,5,FALSE)=0,"",VLOOKUP(TRM!A8471,'TRM - TBM Crosswalk'!$A$2:'TRM - TBM Crosswalk'!$I$1008,5,FALSE))</f>
        <v>Compute</v>
      </c>
      <c r="H3700" t="str">
        <f>IF(VLOOKUP(TRM!A8471,'TRM - TBM Crosswalk'!$A$2:'TRM - TBM Crosswalk'!$I$1008,6,FALSE)=0,"",VLOOKUP(TRM!A8471,'TRM - TBM Crosswalk'!$A$2:'TRM - TBM Crosswalk'!$I$1008,6,FALSE))</f>
        <v xml:space="preserve">Unix </v>
      </c>
      <c r="I3700" t="str">
        <f>IF(VLOOKUP(TRM!A8471,'TRM - TBM Crosswalk'!$A$2:'TRM - TBM Crosswalk'!$I$1008,7,FALSE)=0,"",VLOOKUP(TRM!A8471,'TRM - TBM Crosswalk'!$A$2:'TRM - TBM Crosswalk'!$I$1008,7,FALSE))</f>
        <v/>
      </c>
      <c r="J3700" t="str">
        <f>IF(VLOOKUP(TRM!A8471,'TRM - TBM Crosswalk'!$A$2:'TRM - TBM Crosswalk'!$I$1008,8,FALSE)=0,"",VLOOKUP(TRM!A8471,'TRM - TBM Crosswalk'!$A$2:'TRM - TBM Crosswalk'!$I$1008,8,FALSE))</f>
        <v/>
      </c>
      <c r="K3700" t="str">
        <f>IF(VLOOKUP(TRM!A8471,'TRM - TBM Crosswalk'!$A$2:'TRM - TBM Crosswalk'!$I$1008,9,FALSE)=0,"",VLOOKUP(TRM!A8471,'TRM - TBM Crosswalk'!$A$2:'TRM - TBM Crosswalk'!$I$1008,9,FALSE))</f>
        <v/>
      </c>
    </row>
    <row r="3701" spans="1:11" x14ac:dyDescent="0.45">
      <c r="A3701" t="str">
        <f>TRM!A8472</f>
        <v>I01.002.206#</v>
      </c>
      <c r="B3701" t="str">
        <f>TRM!B8472</f>
        <v>Operating System - UNIX Design</v>
      </c>
      <c r="C3701" t="str">
        <f>TRM!C8472</f>
        <v>VoiceOver.app - 7.0</v>
      </c>
      <c r="D3701">
        <f>TRM!D8472</f>
        <v>0</v>
      </c>
      <c r="E3701" t="str">
        <f>IF(VLOOKUP(TRM!A8472,'TRM - TBM Crosswalk'!$A$2:'TRM - TBM Crosswalk'!$I$1008,3,FALSE)="N/A","TBD","")</f>
        <v/>
      </c>
      <c r="F3701" t="str">
        <f>IF(VLOOKUP(TRM!A8472,'TRM - TBM Crosswalk'!$A$2:'TRM - TBM Crosswalk'!$I$1008,4,FALSE)=0,"",VLOOKUP(TRM!A8472,'TRM - TBM Crosswalk'!$A$2:'TRM - TBM Crosswalk'!$I$1008,4,FALSE))</f>
        <v/>
      </c>
      <c r="G3701" t="str">
        <f>IF(VLOOKUP(TRM!A8472,'TRM - TBM Crosswalk'!$A$2:'TRM - TBM Crosswalk'!$I$1008,5,FALSE)=0,"",VLOOKUP(TRM!A8472,'TRM - TBM Crosswalk'!$A$2:'TRM - TBM Crosswalk'!$I$1008,5,FALSE))</f>
        <v>Compute</v>
      </c>
      <c r="H3701" t="str">
        <f>IF(VLOOKUP(TRM!A8472,'TRM - TBM Crosswalk'!$A$2:'TRM - TBM Crosswalk'!$I$1008,6,FALSE)=0,"",VLOOKUP(TRM!A8472,'TRM - TBM Crosswalk'!$A$2:'TRM - TBM Crosswalk'!$I$1008,6,FALSE))</f>
        <v xml:space="preserve">Unix </v>
      </c>
      <c r="I3701" t="str">
        <f>IF(VLOOKUP(TRM!A8472,'TRM - TBM Crosswalk'!$A$2:'TRM - TBM Crosswalk'!$I$1008,7,FALSE)=0,"",VLOOKUP(TRM!A8472,'TRM - TBM Crosswalk'!$A$2:'TRM - TBM Crosswalk'!$I$1008,7,FALSE))</f>
        <v/>
      </c>
      <c r="J3701" t="str">
        <f>IF(VLOOKUP(TRM!A8472,'TRM - TBM Crosswalk'!$A$2:'TRM - TBM Crosswalk'!$I$1008,8,FALSE)=0,"",VLOOKUP(TRM!A8472,'TRM - TBM Crosswalk'!$A$2:'TRM - TBM Crosswalk'!$I$1008,8,FALSE))</f>
        <v/>
      </c>
      <c r="K3701" t="str">
        <f>IF(VLOOKUP(TRM!A8472,'TRM - TBM Crosswalk'!$A$2:'TRM - TBM Crosswalk'!$I$1008,9,FALSE)=0,"",VLOOKUP(TRM!A8472,'TRM - TBM Crosswalk'!$A$2:'TRM - TBM Crosswalk'!$I$1008,9,FALSE))</f>
        <v/>
      </c>
    </row>
    <row r="3702" spans="1:11" x14ac:dyDescent="0.45">
      <c r="A3702" t="str">
        <f>TRM!A8473</f>
        <v>I01.002.206#</v>
      </c>
      <c r="B3702" t="str">
        <f>TRM!B8473</f>
        <v>Operating System - UNIX Design</v>
      </c>
      <c r="C3702" t="str">
        <f>TRM!C8473</f>
        <v>VoiceOver.app - 8.0</v>
      </c>
      <c r="D3702">
        <f>TRM!D8473</f>
        <v>0</v>
      </c>
      <c r="E3702" t="str">
        <f>IF(VLOOKUP(TRM!A8473,'TRM - TBM Crosswalk'!$A$2:'TRM - TBM Crosswalk'!$I$1008,3,FALSE)="N/A","TBD","")</f>
        <v/>
      </c>
      <c r="F3702" t="str">
        <f>IF(VLOOKUP(TRM!A8473,'TRM - TBM Crosswalk'!$A$2:'TRM - TBM Crosswalk'!$I$1008,4,FALSE)=0,"",VLOOKUP(TRM!A8473,'TRM - TBM Crosswalk'!$A$2:'TRM - TBM Crosswalk'!$I$1008,4,FALSE))</f>
        <v/>
      </c>
      <c r="G3702" t="str">
        <f>IF(VLOOKUP(TRM!A8473,'TRM - TBM Crosswalk'!$A$2:'TRM - TBM Crosswalk'!$I$1008,5,FALSE)=0,"",VLOOKUP(TRM!A8473,'TRM - TBM Crosswalk'!$A$2:'TRM - TBM Crosswalk'!$I$1008,5,FALSE))</f>
        <v>Compute</v>
      </c>
      <c r="H3702" t="str">
        <f>IF(VLOOKUP(TRM!A8473,'TRM - TBM Crosswalk'!$A$2:'TRM - TBM Crosswalk'!$I$1008,6,FALSE)=0,"",VLOOKUP(TRM!A8473,'TRM - TBM Crosswalk'!$A$2:'TRM - TBM Crosswalk'!$I$1008,6,FALSE))</f>
        <v xml:space="preserve">Unix </v>
      </c>
      <c r="I3702" t="str">
        <f>IF(VLOOKUP(TRM!A8473,'TRM - TBM Crosswalk'!$A$2:'TRM - TBM Crosswalk'!$I$1008,7,FALSE)=0,"",VLOOKUP(TRM!A8473,'TRM - TBM Crosswalk'!$A$2:'TRM - TBM Crosswalk'!$I$1008,7,FALSE))</f>
        <v/>
      </c>
      <c r="J3702" t="str">
        <f>IF(VLOOKUP(TRM!A8473,'TRM - TBM Crosswalk'!$A$2:'TRM - TBM Crosswalk'!$I$1008,8,FALSE)=0,"",VLOOKUP(TRM!A8473,'TRM - TBM Crosswalk'!$A$2:'TRM - TBM Crosswalk'!$I$1008,8,FALSE))</f>
        <v/>
      </c>
      <c r="K3702" t="str">
        <f>IF(VLOOKUP(TRM!A8473,'TRM - TBM Crosswalk'!$A$2:'TRM - TBM Crosswalk'!$I$1008,9,FALSE)=0,"",VLOOKUP(TRM!A8473,'TRM - TBM Crosswalk'!$A$2:'TRM - TBM Crosswalk'!$I$1008,9,FALSE))</f>
        <v/>
      </c>
    </row>
    <row r="3703" spans="1:11" x14ac:dyDescent="0.45">
      <c r="A3703" t="str">
        <f>TRM!A8474</f>
        <v>I01.002.206#</v>
      </c>
      <c r="B3703" t="str">
        <f>TRM!B8474</f>
        <v>Operating System - UNIX Design</v>
      </c>
      <c r="C3703" t="str">
        <f>TRM!C8474</f>
        <v>Windows Resource Kit Tools - SubInAcl.exe | 5.2.3790.1164</v>
      </c>
      <c r="D3703">
        <f>TRM!D8474</f>
        <v>0</v>
      </c>
      <c r="E3703" t="str">
        <f>IF(VLOOKUP(TRM!A8474,'TRM - TBM Crosswalk'!$A$2:'TRM - TBM Crosswalk'!$I$1008,3,FALSE)="N/A","TBD","")</f>
        <v/>
      </c>
      <c r="F3703" t="str">
        <f>IF(VLOOKUP(TRM!A8474,'TRM - TBM Crosswalk'!$A$2:'TRM - TBM Crosswalk'!$I$1008,4,FALSE)=0,"",VLOOKUP(TRM!A8474,'TRM - TBM Crosswalk'!$A$2:'TRM - TBM Crosswalk'!$I$1008,4,FALSE))</f>
        <v/>
      </c>
      <c r="G3703" t="str">
        <f>IF(VLOOKUP(TRM!A8474,'TRM - TBM Crosswalk'!$A$2:'TRM - TBM Crosswalk'!$I$1008,5,FALSE)=0,"",VLOOKUP(TRM!A8474,'TRM - TBM Crosswalk'!$A$2:'TRM - TBM Crosswalk'!$I$1008,5,FALSE))</f>
        <v>Compute</v>
      </c>
      <c r="H3703" t="str">
        <f>IF(VLOOKUP(TRM!A8474,'TRM - TBM Crosswalk'!$A$2:'TRM - TBM Crosswalk'!$I$1008,6,FALSE)=0,"",VLOOKUP(TRM!A8474,'TRM - TBM Crosswalk'!$A$2:'TRM - TBM Crosswalk'!$I$1008,6,FALSE))</f>
        <v xml:space="preserve">Unix </v>
      </c>
      <c r="I3703" t="str">
        <f>IF(VLOOKUP(TRM!A8474,'TRM - TBM Crosswalk'!$A$2:'TRM - TBM Crosswalk'!$I$1008,7,FALSE)=0,"",VLOOKUP(TRM!A8474,'TRM - TBM Crosswalk'!$A$2:'TRM - TBM Crosswalk'!$I$1008,7,FALSE))</f>
        <v/>
      </c>
      <c r="J3703" t="str">
        <f>IF(VLOOKUP(TRM!A8474,'TRM - TBM Crosswalk'!$A$2:'TRM - TBM Crosswalk'!$I$1008,8,FALSE)=0,"",VLOOKUP(TRM!A8474,'TRM - TBM Crosswalk'!$A$2:'TRM - TBM Crosswalk'!$I$1008,8,FALSE))</f>
        <v/>
      </c>
      <c r="K3703" t="str">
        <f>IF(VLOOKUP(TRM!A8474,'TRM - TBM Crosswalk'!$A$2:'TRM - TBM Crosswalk'!$I$1008,9,FALSE)=0,"",VLOOKUP(TRM!A8474,'TRM - TBM Crosswalk'!$A$2:'TRM - TBM Crosswalk'!$I$1008,9,FALSE))</f>
        <v/>
      </c>
    </row>
    <row r="3704" spans="1:11" x14ac:dyDescent="0.45">
      <c r="A3704" t="str">
        <f>TRM!A8475</f>
        <v>I01.002.206#</v>
      </c>
      <c r="B3704" t="str">
        <f>TRM!B8475</f>
        <v>Operating System - UNIX Design</v>
      </c>
      <c r="C3704" t="str">
        <f>TRM!C8475</f>
        <v>Wireless Diagnostics.app - 1.0</v>
      </c>
      <c r="D3704">
        <f>TRM!D8475</f>
        <v>0</v>
      </c>
      <c r="E3704" t="str">
        <f>IF(VLOOKUP(TRM!A8475,'TRM - TBM Crosswalk'!$A$2:'TRM - TBM Crosswalk'!$I$1008,3,FALSE)="N/A","TBD","")</f>
        <v/>
      </c>
      <c r="F3704" t="str">
        <f>IF(VLOOKUP(TRM!A8475,'TRM - TBM Crosswalk'!$A$2:'TRM - TBM Crosswalk'!$I$1008,4,FALSE)=0,"",VLOOKUP(TRM!A8475,'TRM - TBM Crosswalk'!$A$2:'TRM - TBM Crosswalk'!$I$1008,4,FALSE))</f>
        <v/>
      </c>
      <c r="G3704" t="str">
        <f>IF(VLOOKUP(TRM!A8475,'TRM - TBM Crosswalk'!$A$2:'TRM - TBM Crosswalk'!$I$1008,5,FALSE)=0,"",VLOOKUP(TRM!A8475,'TRM - TBM Crosswalk'!$A$2:'TRM - TBM Crosswalk'!$I$1008,5,FALSE))</f>
        <v>Compute</v>
      </c>
      <c r="H3704" t="str">
        <f>IF(VLOOKUP(TRM!A8475,'TRM - TBM Crosswalk'!$A$2:'TRM - TBM Crosswalk'!$I$1008,6,FALSE)=0,"",VLOOKUP(TRM!A8475,'TRM - TBM Crosswalk'!$A$2:'TRM - TBM Crosswalk'!$I$1008,6,FALSE))</f>
        <v xml:space="preserve">Unix </v>
      </c>
      <c r="I3704" t="str">
        <f>IF(VLOOKUP(TRM!A8475,'TRM - TBM Crosswalk'!$A$2:'TRM - TBM Crosswalk'!$I$1008,7,FALSE)=0,"",VLOOKUP(TRM!A8475,'TRM - TBM Crosswalk'!$A$2:'TRM - TBM Crosswalk'!$I$1008,7,FALSE))</f>
        <v/>
      </c>
      <c r="J3704" t="str">
        <f>IF(VLOOKUP(TRM!A8475,'TRM - TBM Crosswalk'!$A$2:'TRM - TBM Crosswalk'!$I$1008,8,FALSE)=0,"",VLOOKUP(TRM!A8475,'TRM - TBM Crosswalk'!$A$2:'TRM - TBM Crosswalk'!$I$1008,8,FALSE))</f>
        <v/>
      </c>
      <c r="K3704" t="str">
        <f>IF(VLOOKUP(TRM!A8475,'TRM - TBM Crosswalk'!$A$2:'TRM - TBM Crosswalk'!$I$1008,9,FALSE)=0,"",VLOOKUP(TRM!A8475,'TRM - TBM Crosswalk'!$A$2:'TRM - TBM Crosswalk'!$I$1008,9,FALSE))</f>
        <v/>
      </c>
    </row>
    <row r="3705" spans="1:11" x14ac:dyDescent="0.45">
      <c r="A3705" t="str">
        <f>TRM!A8476</f>
        <v>I01.002.206#</v>
      </c>
      <c r="B3705" t="str">
        <f>TRM!B8476</f>
        <v>Operating System - UNIX Design</v>
      </c>
      <c r="C3705" t="str">
        <f>TRM!C8476</f>
        <v>Wireless Diagnostics.app - 7.0</v>
      </c>
      <c r="D3705">
        <f>TRM!D8476</f>
        <v>0</v>
      </c>
      <c r="E3705" t="str">
        <f>IF(VLOOKUP(TRM!A8476,'TRM - TBM Crosswalk'!$A$2:'TRM - TBM Crosswalk'!$I$1008,3,FALSE)="N/A","TBD","")</f>
        <v/>
      </c>
      <c r="F3705" t="str">
        <f>IF(VLOOKUP(TRM!A8476,'TRM - TBM Crosswalk'!$A$2:'TRM - TBM Crosswalk'!$I$1008,4,FALSE)=0,"",VLOOKUP(TRM!A8476,'TRM - TBM Crosswalk'!$A$2:'TRM - TBM Crosswalk'!$I$1008,4,FALSE))</f>
        <v/>
      </c>
      <c r="G3705" t="str">
        <f>IF(VLOOKUP(TRM!A8476,'TRM - TBM Crosswalk'!$A$2:'TRM - TBM Crosswalk'!$I$1008,5,FALSE)=0,"",VLOOKUP(TRM!A8476,'TRM - TBM Crosswalk'!$A$2:'TRM - TBM Crosswalk'!$I$1008,5,FALSE))</f>
        <v>Compute</v>
      </c>
      <c r="H3705" t="str">
        <f>IF(VLOOKUP(TRM!A8476,'TRM - TBM Crosswalk'!$A$2:'TRM - TBM Crosswalk'!$I$1008,6,FALSE)=0,"",VLOOKUP(TRM!A8476,'TRM - TBM Crosswalk'!$A$2:'TRM - TBM Crosswalk'!$I$1008,6,FALSE))</f>
        <v xml:space="preserve">Unix </v>
      </c>
      <c r="I3705" t="str">
        <f>IF(VLOOKUP(TRM!A8476,'TRM - TBM Crosswalk'!$A$2:'TRM - TBM Crosswalk'!$I$1008,7,FALSE)=0,"",VLOOKUP(TRM!A8476,'TRM - TBM Crosswalk'!$A$2:'TRM - TBM Crosswalk'!$I$1008,7,FALSE))</f>
        <v/>
      </c>
      <c r="J3705" t="str">
        <f>IF(VLOOKUP(TRM!A8476,'TRM - TBM Crosswalk'!$A$2:'TRM - TBM Crosswalk'!$I$1008,8,FALSE)=0,"",VLOOKUP(TRM!A8476,'TRM - TBM Crosswalk'!$A$2:'TRM - TBM Crosswalk'!$I$1008,8,FALSE))</f>
        <v/>
      </c>
      <c r="K3705" t="str">
        <f>IF(VLOOKUP(TRM!A8476,'TRM - TBM Crosswalk'!$A$2:'TRM - TBM Crosswalk'!$I$1008,9,FALSE)=0,"",VLOOKUP(TRM!A8476,'TRM - TBM Crosswalk'!$A$2:'TRM - TBM Crosswalk'!$I$1008,9,FALSE))</f>
        <v/>
      </c>
    </row>
    <row r="3706" spans="1:11" x14ac:dyDescent="0.45">
      <c r="A3706" t="str">
        <f>TRM!A8477</f>
        <v>I01.002.206#</v>
      </c>
      <c r="B3706" t="str">
        <f>TRM!B8477</f>
        <v>Operating System - UNIX Design</v>
      </c>
      <c r="C3706" t="str">
        <f>TRM!C8477</f>
        <v>Yahoo Search Set</v>
      </c>
      <c r="D3706">
        <f>TRM!D8477</f>
        <v>0</v>
      </c>
      <c r="E3706" t="str">
        <f>IF(VLOOKUP(TRM!A8477,'TRM - TBM Crosswalk'!$A$2:'TRM - TBM Crosswalk'!$I$1008,3,FALSE)="N/A","TBD","")</f>
        <v/>
      </c>
      <c r="F3706" t="str">
        <f>IF(VLOOKUP(TRM!A8477,'TRM - TBM Crosswalk'!$A$2:'TRM - TBM Crosswalk'!$I$1008,4,FALSE)=0,"",VLOOKUP(TRM!A8477,'TRM - TBM Crosswalk'!$A$2:'TRM - TBM Crosswalk'!$I$1008,4,FALSE))</f>
        <v/>
      </c>
      <c r="G3706" t="str">
        <f>IF(VLOOKUP(TRM!A8477,'TRM - TBM Crosswalk'!$A$2:'TRM - TBM Crosswalk'!$I$1008,5,FALSE)=0,"",VLOOKUP(TRM!A8477,'TRM - TBM Crosswalk'!$A$2:'TRM - TBM Crosswalk'!$I$1008,5,FALSE))</f>
        <v>Compute</v>
      </c>
      <c r="H3706" t="str">
        <f>IF(VLOOKUP(TRM!A8477,'TRM - TBM Crosswalk'!$A$2:'TRM - TBM Crosswalk'!$I$1008,6,FALSE)=0,"",VLOOKUP(TRM!A8477,'TRM - TBM Crosswalk'!$A$2:'TRM - TBM Crosswalk'!$I$1008,6,FALSE))</f>
        <v xml:space="preserve">Unix </v>
      </c>
      <c r="I3706" t="str">
        <f>IF(VLOOKUP(TRM!A8477,'TRM - TBM Crosswalk'!$A$2:'TRM - TBM Crosswalk'!$I$1008,7,FALSE)=0,"",VLOOKUP(TRM!A8477,'TRM - TBM Crosswalk'!$A$2:'TRM - TBM Crosswalk'!$I$1008,7,FALSE))</f>
        <v/>
      </c>
      <c r="J3706" t="str">
        <f>IF(VLOOKUP(TRM!A8477,'TRM - TBM Crosswalk'!$A$2:'TRM - TBM Crosswalk'!$I$1008,8,FALSE)=0,"",VLOOKUP(TRM!A8477,'TRM - TBM Crosswalk'!$A$2:'TRM - TBM Crosswalk'!$I$1008,8,FALSE))</f>
        <v/>
      </c>
      <c r="K3706" t="str">
        <f>IF(VLOOKUP(TRM!A8477,'TRM - TBM Crosswalk'!$A$2:'TRM - TBM Crosswalk'!$I$1008,9,FALSE)=0,"",VLOOKUP(TRM!A8477,'TRM - TBM Crosswalk'!$A$2:'TRM - TBM Crosswalk'!$I$1008,9,FALSE))</f>
        <v/>
      </c>
    </row>
    <row r="3707" spans="1:11" x14ac:dyDescent="0.45">
      <c r="A3707" t="str">
        <f>TRM!A8478</f>
        <v>I01.002.206#</v>
      </c>
      <c r="B3707" t="str">
        <f>TRM!B8478</f>
        <v>Operating System - UNIX Design</v>
      </c>
      <c r="C3707" t="str">
        <f>TRM!C8478</f>
        <v>ypbind</v>
      </c>
      <c r="D3707">
        <f>TRM!D8478</f>
        <v>0</v>
      </c>
      <c r="E3707" t="str">
        <f>IF(VLOOKUP(TRM!A8478,'TRM - TBM Crosswalk'!$A$2:'TRM - TBM Crosswalk'!$I$1008,3,FALSE)="N/A","TBD","")</f>
        <v/>
      </c>
      <c r="F3707" t="str">
        <f>IF(VLOOKUP(TRM!A8478,'TRM - TBM Crosswalk'!$A$2:'TRM - TBM Crosswalk'!$I$1008,4,FALSE)=0,"",VLOOKUP(TRM!A8478,'TRM - TBM Crosswalk'!$A$2:'TRM - TBM Crosswalk'!$I$1008,4,FALSE))</f>
        <v/>
      </c>
      <c r="G3707" t="str">
        <f>IF(VLOOKUP(TRM!A8478,'TRM - TBM Crosswalk'!$A$2:'TRM - TBM Crosswalk'!$I$1008,5,FALSE)=0,"",VLOOKUP(TRM!A8478,'TRM - TBM Crosswalk'!$A$2:'TRM - TBM Crosswalk'!$I$1008,5,FALSE))</f>
        <v>Compute</v>
      </c>
      <c r="H3707" t="str">
        <f>IF(VLOOKUP(TRM!A8478,'TRM - TBM Crosswalk'!$A$2:'TRM - TBM Crosswalk'!$I$1008,6,FALSE)=0,"",VLOOKUP(TRM!A8478,'TRM - TBM Crosswalk'!$A$2:'TRM - TBM Crosswalk'!$I$1008,6,FALSE))</f>
        <v xml:space="preserve">Unix </v>
      </c>
      <c r="I3707" t="str">
        <f>IF(VLOOKUP(TRM!A8478,'TRM - TBM Crosswalk'!$A$2:'TRM - TBM Crosswalk'!$I$1008,7,FALSE)=0,"",VLOOKUP(TRM!A8478,'TRM - TBM Crosswalk'!$A$2:'TRM - TBM Crosswalk'!$I$1008,7,FALSE))</f>
        <v/>
      </c>
      <c r="J3707" t="str">
        <f>IF(VLOOKUP(TRM!A8478,'TRM - TBM Crosswalk'!$A$2:'TRM - TBM Crosswalk'!$I$1008,8,FALSE)=0,"",VLOOKUP(TRM!A8478,'TRM - TBM Crosswalk'!$A$2:'TRM - TBM Crosswalk'!$I$1008,8,FALSE))</f>
        <v/>
      </c>
      <c r="K3707" t="str">
        <f>IF(VLOOKUP(TRM!A8478,'TRM - TBM Crosswalk'!$A$2:'TRM - TBM Crosswalk'!$I$1008,9,FALSE)=0,"",VLOOKUP(TRM!A8478,'TRM - TBM Crosswalk'!$A$2:'TRM - TBM Crosswalk'!$I$1008,9,FALSE))</f>
        <v/>
      </c>
    </row>
    <row r="3708" spans="1:11" x14ac:dyDescent="0.45">
      <c r="A3708" t="str">
        <f>TRM!A8479</f>
        <v>I01.002.207#</v>
      </c>
      <c r="B3708" t="str">
        <f>TRM!B8479</f>
        <v>Operating System - Microsoft Design - Server</v>
      </c>
      <c r="C3708" t="str">
        <f>TRM!C8479</f>
        <v>AD LDS Instance instance1</v>
      </c>
      <c r="D3708">
        <f>TRM!D8479</f>
        <v>0</v>
      </c>
      <c r="E3708" t="str">
        <f>IF(VLOOKUP(TRM!A8479,'TRM - TBM Crosswalk'!$A$2:'TRM - TBM Crosswalk'!$I$1008,3,FALSE)="N/A","TBD","")</f>
        <v>TBD</v>
      </c>
      <c r="F3708" t="str">
        <f>IF(VLOOKUP(TRM!A8479,'TRM - TBM Crosswalk'!$A$2:'TRM - TBM Crosswalk'!$I$1008,4,FALSE)=0,"",VLOOKUP(TRM!A8479,'TRM - TBM Crosswalk'!$A$2:'TRM - TBM Crosswalk'!$I$1008,4,FALSE))</f>
        <v/>
      </c>
      <c r="G3708" t="str">
        <f>IF(VLOOKUP(TRM!A8479,'TRM - TBM Crosswalk'!$A$2:'TRM - TBM Crosswalk'!$I$1008,5,FALSE)=0,"",VLOOKUP(TRM!A8479,'TRM - TBM Crosswalk'!$A$2:'TRM - TBM Crosswalk'!$I$1008,5,FALSE))</f>
        <v/>
      </c>
      <c r="H3708" t="str">
        <f>IF(VLOOKUP(TRM!A8479,'TRM - TBM Crosswalk'!$A$2:'TRM - TBM Crosswalk'!$I$1008,6,FALSE)=0,"",VLOOKUP(TRM!A8479,'TRM - TBM Crosswalk'!$A$2:'TRM - TBM Crosswalk'!$I$1008,6,FALSE))</f>
        <v/>
      </c>
      <c r="I3708" t="str">
        <f>IF(VLOOKUP(TRM!A8479,'TRM - TBM Crosswalk'!$A$2:'TRM - TBM Crosswalk'!$I$1008,7,FALSE)=0,"",VLOOKUP(TRM!A8479,'TRM - TBM Crosswalk'!$A$2:'TRM - TBM Crosswalk'!$I$1008,7,FALSE))</f>
        <v/>
      </c>
      <c r="J3708" t="str">
        <f>IF(VLOOKUP(TRM!A8479,'TRM - TBM Crosswalk'!$A$2:'TRM - TBM Crosswalk'!$I$1008,8,FALSE)=0,"",VLOOKUP(TRM!A8479,'TRM - TBM Crosswalk'!$A$2:'TRM - TBM Crosswalk'!$I$1008,8,FALSE))</f>
        <v/>
      </c>
      <c r="K3708" t="str">
        <f>IF(VLOOKUP(TRM!A8479,'TRM - TBM Crosswalk'!$A$2:'TRM - TBM Crosswalk'!$I$1008,9,FALSE)=0,"",VLOOKUP(TRM!A8479,'TRM - TBM Crosswalk'!$A$2:'TRM - TBM Crosswalk'!$I$1008,9,FALSE))</f>
        <v/>
      </c>
    </row>
    <row r="3709" spans="1:11" x14ac:dyDescent="0.45">
      <c r="A3709" t="str">
        <f>TRM!A8583</f>
        <v>I01.002.209#</v>
      </c>
      <c r="B3709" t="str">
        <f>TRM!B8583</f>
        <v>Device Driver#</v>
      </c>
      <c r="C3709" t="str">
        <f>TRM!C8583</f>
        <v>IntelÂ® Hardware Accelerated Execution Manager | 6.0.5</v>
      </c>
      <c r="D3709">
        <f>TRM!D8583</f>
        <v>0</v>
      </c>
      <c r="E3709" t="str">
        <f>IF(VLOOKUP(TRM!A8583,'TRM - TBM Crosswalk'!$A$2:'TRM - TBM Crosswalk'!$I$1008,3,FALSE)="N/A","TBD","")</f>
        <v>TBD</v>
      </c>
      <c r="F3709" t="str">
        <f>IF(VLOOKUP(TRM!A8583,'TRM - TBM Crosswalk'!$A$2:'TRM - TBM Crosswalk'!$I$1008,4,FALSE)=0,"",VLOOKUP(TRM!A8583,'TRM - TBM Crosswalk'!$A$2:'TRM - TBM Crosswalk'!$I$1008,4,FALSE))</f>
        <v/>
      </c>
      <c r="G3709" t="str">
        <f>IF(VLOOKUP(TRM!A8583,'TRM - TBM Crosswalk'!$A$2:'TRM - TBM Crosswalk'!$I$1008,5,FALSE)=0,"",VLOOKUP(TRM!A8583,'TRM - TBM Crosswalk'!$A$2:'TRM - TBM Crosswalk'!$I$1008,5,FALSE))</f>
        <v/>
      </c>
      <c r="H3709" t="str">
        <f>IF(VLOOKUP(TRM!A8583,'TRM - TBM Crosswalk'!$A$2:'TRM - TBM Crosswalk'!$I$1008,6,FALSE)=0,"",VLOOKUP(TRM!A8583,'TRM - TBM Crosswalk'!$A$2:'TRM - TBM Crosswalk'!$I$1008,6,FALSE))</f>
        <v/>
      </c>
      <c r="I3709" t="str">
        <f>IF(VLOOKUP(TRM!A8583,'TRM - TBM Crosswalk'!$A$2:'TRM - TBM Crosswalk'!$I$1008,7,FALSE)=0,"",VLOOKUP(TRM!A8583,'TRM - TBM Crosswalk'!$A$2:'TRM - TBM Crosswalk'!$I$1008,7,FALSE))</f>
        <v/>
      </c>
      <c r="J3709" t="str">
        <f>IF(VLOOKUP(TRM!A8583,'TRM - TBM Crosswalk'!$A$2:'TRM - TBM Crosswalk'!$I$1008,8,FALSE)=0,"",VLOOKUP(TRM!A8583,'TRM - TBM Crosswalk'!$A$2:'TRM - TBM Crosswalk'!$I$1008,8,FALSE))</f>
        <v/>
      </c>
      <c r="K3709" t="str">
        <f>IF(VLOOKUP(TRM!A8583,'TRM - TBM Crosswalk'!$A$2:'TRM - TBM Crosswalk'!$I$1008,9,FALSE)=0,"",VLOOKUP(TRM!A8583,'TRM - TBM Crosswalk'!$A$2:'TRM - TBM Crosswalk'!$I$1008,9,FALSE))</f>
        <v/>
      </c>
    </row>
    <row r="3710" spans="1:11" x14ac:dyDescent="0.45">
      <c r="A3710" t="str">
        <f>TRM!A8670</f>
        <v>I01.002.209#</v>
      </c>
      <c r="B3710" t="str">
        <f>TRM!B8670</f>
        <v>Device Driver#</v>
      </c>
      <c r="C3710" t="str">
        <f>TRM!C8670</f>
        <v>Realtek High Definition Audio Driver | 6.0.1.6070</v>
      </c>
      <c r="D3710">
        <f>TRM!D8670</f>
        <v>0</v>
      </c>
      <c r="E3710" t="str">
        <f>IF(VLOOKUP(TRM!A8670,'TRM - TBM Crosswalk'!$A$2:'TRM - TBM Crosswalk'!$I$1008,3,FALSE)="N/A","TBD","")</f>
        <v>TBD</v>
      </c>
      <c r="F3710" t="str">
        <f>IF(VLOOKUP(TRM!A8670,'TRM - TBM Crosswalk'!$A$2:'TRM - TBM Crosswalk'!$I$1008,4,FALSE)=0,"",VLOOKUP(TRM!A8670,'TRM - TBM Crosswalk'!$A$2:'TRM - TBM Crosswalk'!$I$1008,4,FALSE))</f>
        <v/>
      </c>
      <c r="G3710" t="str">
        <f>IF(VLOOKUP(TRM!A8670,'TRM - TBM Crosswalk'!$A$2:'TRM - TBM Crosswalk'!$I$1008,5,FALSE)=0,"",VLOOKUP(TRM!A8670,'TRM - TBM Crosswalk'!$A$2:'TRM - TBM Crosswalk'!$I$1008,5,FALSE))</f>
        <v/>
      </c>
      <c r="H3710" t="str">
        <f>IF(VLOOKUP(TRM!A8670,'TRM - TBM Crosswalk'!$A$2:'TRM - TBM Crosswalk'!$I$1008,6,FALSE)=0,"",VLOOKUP(TRM!A8670,'TRM - TBM Crosswalk'!$A$2:'TRM - TBM Crosswalk'!$I$1008,6,FALSE))</f>
        <v/>
      </c>
      <c r="I3710" t="str">
        <f>IF(VLOOKUP(TRM!A8670,'TRM - TBM Crosswalk'!$A$2:'TRM - TBM Crosswalk'!$I$1008,7,FALSE)=0,"",VLOOKUP(TRM!A8670,'TRM - TBM Crosswalk'!$A$2:'TRM - TBM Crosswalk'!$I$1008,7,FALSE))</f>
        <v/>
      </c>
      <c r="J3710" t="str">
        <f>IF(VLOOKUP(TRM!A8670,'TRM - TBM Crosswalk'!$A$2:'TRM - TBM Crosswalk'!$I$1008,8,FALSE)=0,"",VLOOKUP(TRM!A8670,'TRM - TBM Crosswalk'!$A$2:'TRM - TBM Crosswalk'!$I$1008,8,FALSE))</f>
        <v/>
      </c>
      <c r="K3710" t="str">
        <f>IF(VLOOKUP(TRM!A8670,'TRM - TBM Crosswalk'!$A$2:'TRM - TBM Crosswalk'!$I$1008,9,FALSE)=0,"",VLOOKUP(TRM!A8670,'TRM - TBM Crosswalk'!$A$2:'TRM - TBM Crosswalk'!$I$1008,9,FALSE))</f>
        <v/>
      </c>
    </row>
    <row r="3711" spans="1:11" x14ac:dyDescent="0.45">
      <c r="A3711" t="str">
        <f>TRM!A8762</f>
        <v>I01.002.209#</v>
      </c>
      <c r="B3711" t="str">
        <f>TRM!B8762</f>
        <v>Device Driver#</v>
      </c>
      <c r="C3711" t="str">
        <f>TRM!C8762</f>
        <v>Realtek USB Ethernet Controller All-In-One Windows Driver | 10.16.321.2017</v>
      </c>
      <c r="D3711">
        <f>TRM!D8762</f>
        <v>0</v>
      </c>
      <c r="E3711" t="str">
        <f>IF(VLOOKUP(TRM!A8762,'TRM - TBM Crosswalk'!$A$2:'TRM - TBM Crosswalk'!$I$1008,3,FALSE)="N/A","TBD","")</f>
        <v>TBD</v>
      </c>
      <c r="F3711" t="str">
        <f>IF(VLOOKUP(TRM!A8762,'TRM - TBM Crosswalk'!$A$2:'TRM - TBM Crosswalk'!$I$1008,4,FALSE)=0,"",VLOOKUP(TRM!A8762,'TRM - TBM Crosswalk'!$A$2:'TRM - TBM Crosswalk'!$I$1008,4,FALSE))</f>
        <v/>
      </c>
      <c r="G3711" t="str">
        <f>IF(VLOOKUP(TRM!A8762,'TRM - TBM Crosswalk'!$A$2:'TRM - TBM Crosswalk'!$I$1008,5,FALSE)=0,"",VLOOKUP(TRM!A8762,'TRM - TBM Crosswalk'!$A$2:'TRM - TBM Crosswalk'!$I$1008,5,FALSE))</f>
        <v/>
      </c>
      <c r="H3711" t="str">
        <f>IF(VLOOKUP(TRM!A8762,'TRM - TBM Crosswalk'!$A$2:'TRM - TBM Crosswalk'!$I$1008,6,FALSE)=0,"",VLOOKUP(TRM!A8762,'TRM - TBM Crosswalk'!$A$2:'TRM - TBM Crosswalk'!$I$1008,6,FALSE))</f>
        <v/>
      </c>
      <c r="I3711" t="str">
        <f>IF(VLOOKUP(TRM!A8762,'TRM - TBM Crosswalk'!$A$2:'TRM - TBM Crosswalk'!$I$1008,7,FALSE)=0,"",VLOOKUP(TRM!A8762,'TRM - TBM Crosswalk'!$A$2:'TRM - TBM Crosswalk'!$I$1008,7,FALSE))</f>
        <v/>
      </c>
      <c r="J3711" t="str">
        <f>IF(VLOOKUP(TRM!A8762,'TRM - TBM Crosswalk'!$A$2:'TRM - TBM Crosswalk'!$I$1008,8,FALSE)=0,"",VLOOKUP(TRM!A8762,'TRM - TBM Crosswalk'!$A$2:'TRM - TBM Crosswalk'!$I$1008,8,FALSE))</f>
        <v/>
      </c>
      <c r="K3711" t="str">
        <f>IF(VLOOKUP(TRM!A8762,'TRM - TBM Crosswalk'!$A$2:'TRM - TBM Crosswalk'!$I$1008,9,FALSE)=0,"",VLOOKUP(TRM!A8762,'TRM - TBM Crosswalk'!$A$2:'TRM - TBM Crosswalk'!$I$1008,9,FALSE))</f>
        <v/>
      </c>
    </row>
    <row r="3712" spans="1:11" x14ac:dyDescent="0.45">
      <c r="A3712" t="str">
        <f>TRM!A8763</f>
        <v>I01.002.209#</v>
      </c>
      <c r="B3712" t="str">
        <f>TRM!B8763</f>
        <v>Device Driver#</v>
      </c>
      <c r="C3712" t="str">
        <f>TRM!C8763</f>
        <v>Realtek USB Ethernet Controller All-In-One Windows Driver | 10.20.824.2017</v>
      </c>
      <c r="D3712">
        <f>TRM!D8763</f>
        <v>0</v>
      </c>
      <c r="E3712" t="str">
        <f>IF(VLOOKUP(TRM!A8763,'TRM - TBM Crosswalk'!$A$2:'TRM - TBM Crosswalk'!$I$1008,3,FALSE)="N/A","TBD","")</f>
        <v>TBD</v>
      </c>
      <c r="F3712" t="str">
        <f>IF(VLOOKUP(TRM!A8763,'TRM - TBM Crosswalk'!$A$2:'TRM - TBM Crosswalk'!$I$1008,4,FALSE)=0,"",VLOOKUP(TRM!A8763,'TRM - TBM Crosswalk'!$A$2:'TRM - TBM Crosswalk'!$I$1008,4,FALSE))</f>
        <v/>
      </c>
      <c r="G3712" t="str">
        <f>IF(VLOOKUP(TRM!A8763,'TRM - TBM Crosswalk'!$A$2:'TRM - TBM Crosswalk'!$I$1008,5,FALSE)=0,"",VLOOKUP(TRM!A8763,'TRM - TBM Crosswalk'!$A$2:'TRM - TBM Crosswalk'!$I$1008,5,FALSE))</f>
        <v/>
      </c>
      <c r="H3712" t="str">
        <f>IF(VLOOKUP(TRM!A8763,'TRM - TBM Crosswalk'!$A$2:'TRM - TBM Crosswalk'!$I$1008,6,FALSE)=0,"",VLOOKUP(TRM!A8763,'TRM - TBM Crosswalk'!$A$2:'TRM - TBM Crosswalk'!$I$1008,6,FALSE))</f>
        <v/>
      </c>
      <c r="I3712" t="str">
        <f>IF(VLOOKUP(TRM!A8763,'TRM - TBM Crosswalk'!$A$2:'TRM - TBM Crosswalk'!$I$1008,7,FALSE)=0,"",VLOOKUP(TRM!A8763,'TRM - TBM Crosswalk'!$A$2:'TRM - TBM Crosswalk'!$I$1008,7,FALSE))</f>
        <v/>
      </c>
      <c r="J3712" t="str">
        <f>IF(VLOOKUP(TRM!A8763,'TRM - TBM Crosswalk'!$A$2:'TRM - TBM Crosswalk'!$I$1008,8,FALSE)=0,"",VLOOKUP(TRM!A8763,'TRM - TBM Crosswalk'!$A$2:'TRM - TBM Crosswalk'!$I$1008,8,FALSE))</f>
        <v/>
      </c>
      <c r="K3712" t="str">
        <f>IF(VLOOKUP(TRM!A8763,'TRM - TBM Crosswalk'!$A$2:'TRM - TBM Crosswalk'!$I$1008,9,FALSE)=0,"",VLOOKUP(TRM!A8763,'TRM - TBM Crosswalk'!$A$2:'TRM - TBM Crosswalk'!$I$1008,9,FALSE))</f>
        <v/>
      </c>
    </row>
    <row r="3713" spans="1:11" x14ac:dyDescent="0.45">
      <c r="A3713" t="str">
        <f>TRM!A8764</f>
        <v>I01.002.209#</v>
      </c>
      <c r="B3713" t="str">
        <f>TRM!B8764</f>
        <v>Device Driver#</v>
      </c>
      <c r="C3713" t="str">
        <f>TRM!C8764</f>
        <v>Realtek USB Ethernet Controller All-In-One Windows Driver | 10.21.1012.2017</v>
      </c>
      <c r="D3713">
        <f>TRM!D8764</f>
        <v>0</v>
      </c>
      <c r="E3713" t="str">
        <f>IF(VLOOKUP(TRM!A8764,'TRM - TBM Crosswalk'!$A$2:'TRM - TBM Crosswalk'!$I$1008,3,FALSE)="N/A","TBD","")</f>
        <v>TBD</v>
      </c>
      <c r="F3713" t="str">
        <f>IF(VLOOKUP(TRM!A8764,'TRM - TBM Crosswalk'!$A$2:'TRM - TBM Crosswalk'!$I$1008,4,FALSE)=0,"",VLOOKUP(TRM!A8764,'TRM - TBM Crosswalk'!$A$2:'TRM - TBM Crosswalk'!$I$1008,4,FALSE))</f>
        <v/>
      </c>
      <c r="G3713" t="str">
        <f>IF(VLOOKUP(TRM!A8764,'TRM - TBM Crosswalk'!$A$2:'TRM - TBM Crosswalk'!$I$1008,5,FALSE)=0,"",VLOOKUP(TRM!A8764,'TRM - TBM Crosswalk'!$A$2:'TRM - TBM Crosswalk'!$I$1008,5,FALSE))</f>
        <v/>
      </c>
      <c r="H3713" t="str">
        <f>IF(VLOOKUP(TRM!A8764,'TRM - TBM Crosswalk'!$A$2:'TRM - TBM Crosswalk'!$I$1008,6,FALSE)=0,"",VLOOKUP(TRM!A8764,'TRM - TBM Crosswalk'!$A$2:'TRM - TBM Crosswalk'!$I$1008,6,FALSE))</f>
        <v/>
      </c>
      <c r="I3713" t="str">
        <f>IF(VLOOKUP(TRM!A8764,'TRM - TBM Crosswalk'!$A$2:'TRM - TBM Crosswalk'!$I$1008,7,FALSE)=0,"",VLOOKUP(TRM!A8764,'TRM - TBM Crosswalk'!$A$2:'TRM - TBM Crosswalk'!$I$1008,7,FALSE))</f>
        <v/>
      </c>
      <c r="J3713" t="str">
        <f>IF(VLOOKUP(TRM!A8764,'TRM - TBM Crosswalk'!$A$2:'TRM - TBM Crosswalk'!$I$1008,8,FALSE)=0,"",VLOOKUP(TRM!A8764,'TRM - TBM Crosswalk'!$A$2:'TRM - TBM Crosswalk'!$I$1008,8,FALSE))</f>
        <v/>
      </c>
      <c r="K3713" t="str">
        <f>IF(VLOOKUP(TRM!A8764,'TRM - TBM Crosswalk'!$A$2:'TRM - TBM Crosswalk'!$I$1008,9,FALSE)=0,"",VLOOKUP(TRM!A8764,'TRM - TBM Crosswalk'!$A$2:'TRM - TBM Crosswalk'!$I$1008,9,FALSE))</f>
        <v/>
      </c>
    </row>
    <row r="3714" spans="1:11" x14ac:dyDescent="0.45">
      <c r="A3714" t="str">
        <f>TRM!A8804</f>
        <v>I01.002.209#</v>
      </c>
      <c r="B3714" t="str">
        <f>TRM!B8804</f>
        <v>Device Driver#</v>
      </c>
      <c r="C3714" t="str">
        <f>TRM!C8804</f>
        <v>Synaptics Pointing Device Driver | 19.0.19.68</v>
      </c>
      <c r="D3714">
        <f>TRM!D8804</f>
        <v>0</v>
      </c>
      <c r="E3714" t="str">
        <f>IF(VLOOKUP(TRM!A8804,'TRM - TBM Crosswalk'!$A$2:'TRM - TBM Crosswalk'!$I$1008,3,FALSE)="N/A","TBD","")</f>
        <v>TBD</v>
      </c>
      <c r="F3714" t="str">
        <f>IF(VLOOKUP(TRM!A8804,'TRM - TBM Crosswalk'!$A$2:'TRM - TBM Crosswalk'!$I$1008,4,FALSE)=0,"",VLOOKUP(TRM!A8804,'TRM - TBM Crosswalk'!$A$2:'TRM - TBM Crosswalk'!$I$1008,4,FALSE))</f>
        <v/>
      </c>
      <c r="G3714" t="str">
        <f>IF(VLOOKUP(TRM!A8804,'TRM - TBM Crosswalk'!$A$2:'TRM - TBM Crosswalk'!$I$1008,5,FALSE)=0,"",VLOOKUP(TRM!A8804,'TRM - TBM Crosswalk'!$A$2:'TRM - TBM Crosswalk'!$I$1008,5,FALSE))</f>
        <v/>
      </c>
      <c r="H3714" t="str">
        <f>IF(VLOOKUP(TRM!A8804,'TRM - TBM Crosswalk'!$A$2:'TRM - TBM Crosswalk'!$I$1008,6,FALSE)=0,"",VLOOKUP(TRM!A8804,'TRM - TBM Crosswalk'!$A$2:'TRM - TBM Crosswalk'!$I$1008,6,FALSE))</f>
        <v/>
      </c>
      <c r="I3714" t="str">
        <f>IF(VLOOKUP(TRM!A8804,'TRM - TBM Crosswalk'!$A$2:'TRM - TBM Crosswalk'!$I$1008,7,FALSE)=0,"",VLOOKUP(TRM!A8804,'TRM - TBM Crosswalk'!$A$2:'TRM - TBM Crosswalk'!$I$1008,7,FALSE))</f>
        <v/>
      </c>
      <c r="J3714" t="str">
        <f>IF(VLOOKUP(TRM!A8804,'TRM - TBM Crosswalk'!$A$2:'TRM - TBM Crosswalk'!$I$1008,8,FALSE)=0,"",VLOOKUP(TRM!A8804,'TRM - TBM Crosswalk'!$A$2:'TRM - TBM Crosswalk'!$I$1008,8,FALSE))</f>
        <v/>
      </c>
      <c r="K3714" t="str">
        <f>IF(VLOOKUP(TRM!A8804,'TRM - TBM Crosswalk'!$A$2:'TRM - TBM Crosswalk'!$I$1008,9,FALSE)=0,"",VLOOKUP(TRM!A8804,'TRM - TBM Crosswalk'!$A$2:'TRM - TBM Crosswalk'!$I$1008,9,FALSE))</f>
        <v/>
      </c>
    </row>
    <row r="3715" spans="1:11" x14ac:dyDescent="0.45">
      <c r="A3715" t="str">
        <f>TRM!A8878</f>
        <v>I01.002.209#</v>
      </c>
      <c r="B3715" t="str">
        <f>TRM!B8878</f>
        <v>Device Driver#</v>
      </c>
      <c r="C3715" t="str">
        <f>TRM!C8878</f>
        <v>Windows Driver Package - Intel Corporation (iaStorA) HDC | 04/21/2016 14.8.9.1053</v>
      </c>
      <c r="D3715">
        <f>TRM!D8878</f>
        <v>0</v>
      </c>
      <c r="E3715" t="str">
        <f>IF(VLOOKUP(TRM!A8878,'TRM - TBM Crosswalk'!$A$2:'TRM - TBM Crosswalk'!$I$1008,3,FALSE)="N/A","TBD","")</f>
        <v>TBD</v>
      </c>
      <c r="F3715" t="str">
        <f>IF(VLOOKUP(TRM!A8878,'TRM - TBM Crosswalk'!$A$2:'TRM - TBM Crosswalk'!$I$1008,4,FALSE)=0,"",VLOOKUP(TRM!A8878,'TRM - TBM Crosswalk'!$A$2:'TRM - TBM Crosswalk'!$I$1008,4,FALSE))</f>
        <v/>
      </c>
      <c r="G3715" t="str">
        <f>IF(VLOOKUP(TRM!A8878,'TRM - TBM Crosswalk'!$A$2:'TRM - TBM Crosswalk'!$I$1008,5,FALSE)=0,"",VLOOKUP(TRM!A8878,'TRM - TBM Crosswalk'!$A$2:'TRM - TBM Crosswalk'!$I$1008,5,FALSE))</f>
        <v/>
      </c>
      <c r="H3715" t="str">
        <f>IF(VLOOKUP(TRM!A8878,'TRM - TBM Crosswalk'!$A$2:'TRM - TBM Crosswalk'!$I$1008,6,FALSE)=0,"",VLOOKUP(TRM!A8878,'TRM - TBM Crosswalk'!$A$2:'TRM - TBM Crosswalk'!$I$1008,6,FALSE))</f>
        <v/>
      </c>
      <c r="I3715" t="str">
        <f>IF(VLOOKUP(TRM!A8878,'TRM - TBM Crosswalk'!$A$2:'TRM - TBM Crosswalk'!$I$1008,7,FALSE)=0,"",VLOOKUP(TRM!A8878,'TRM - TBM Crosswalk'!$A$2:'TRM - TBM Crosswalk'!$I$1008,7,FALSE))</f>
        <v/>
      </c>
      <c r="J3715" t="str">
        <f>IF(VLOOKUP(TRM!A8878,'TRM - TBM Crosswalk'!$A$2:'TRM - TBM Crosswalk'!$I$1008,8,FALSE)=0,"",VLOOKUP(TRM!A8878,'TRM - TBM Crosswalk'!$A$2:'TRM - TBM Crosswalk'!$I$1008,8,FALSE))</f>
        <v/>
      </c>
      <c r="K3715" t="str">
        <f>IF(VLOOKUP(TRM!A8878,'TRM - TBM Crosswalk'!$A$2:'TRM - TBM Crosswalk'!$I$1008,9,FALSE)=0,"",VLOOKUP(TRM!A8878,'TRM - TBM Crosswalk'!$A$2:'TRM - TBM Crosswalk'!$I$1008,9,FALSE))</f>
        <v/>
      </c>
    </row>
    <row r="3716" spans="1:11" x14ac:dyDescent="0.45">
      <c r="A3716" t="str">
        <f>TRM!A8879</f>
        <v>I01.002.209#</v>
      </c>
      <c r="B3716" t="str">
        <f>TRM!B8879</f>
        <v>Device Driver#</v>
      </c>
      <c r="C3716" t="str">
        <f>TRM!C8879</f>
        <v>Windows Driver Package - Intel Corporation (iaStorA) HDC | 06/03/2015 14.5.0.1081</v>
      </c>
      <c r="D3716">
        <f>TRM!D8879</f>
        <v>0</v>
      </c>
      <c r="E3716" t="str">
        <f>IF(VLOOKUP(TRM!A8879,'TRM - TBM Crosswalk'!$A$2:'TRM - TBM Crosswalk'!$I$1008,3,FALSE)="N/A","TBD","")</f>
        <v>TBD</v>
      </c>
      <c r="F3716" t="str">
        <f>IF(VLOOKUP(TRM!A8879,'TRM - TBM Crosswalk'!$A$2:'TRM - TBM Crosswalk'!$I$1008,4,FALSE)=0,"",VLOOKUP(TRM!A8879,'TRM - TBM Crosswalk'!$A$2:'TRM - TBM Crosswalk'!$I$1008,4,FALSE))</f>
        <v/>
      </c>
      <c r="G3716" t="str">
        <f>IF(VLOOKUP(TRM!A8879,'TRM - TBM Crosswalk'!$A$2:'TRM - TBM Crosswalk'!$I$1008,5,FALSE)=0,"",VLOOKUP(TRM!A8879,'TRM - TBM Crosswalk'!$A$2:'TRM - TBM Crosswalk'!$I$1008,5,FALSE))</f>
        <v/>
      </c>
      <c r="H3716" t="str">
        <f>IF(VLOOKUP(TRM!A8879,'TRM - TBM Crosswalk'!$A$2:'TRM - TBM Crosswalk'!$I$1008,6,FALSE)=0,"",VLOOKUP(TRM!A8879,'TRM - TBM Crosswalk'!$A$2:'TRM - TBM Crosswalk'!$I$1008,6,FALSE))</f>
        <v/>
      </c>
      <c r="I3716" t="str">
        <f>IF(VLOOKUP(TRM!A8879,'TRM - TBM Crosswalk'!$A$2:'TRM - TBM Crosswalk'!$I$1008,7,FALSE)=0,"",VLOOKUP(TRM!A8879,'TRM - TBM Crosswalk'!$A$2:'TRM - TBM Crosswalk'!$I$1008,7,FALSE))</f>
        <v/>
      </c>
      <c r="J3716" t="str">
        <f>IF(VLOOKUP(TRM!A8879,'TRM - TBM Crosswalk'!$A$2:'TRM - TBM Crosswalk'!$I$1008,8,FALSE)=0,"",VLOOKUP(TRM!A8879,'TRM - TBM Crosswalk'!$A$2:'TRM - TBM Crosswalk'!$I$1008,8,FALSE))</f>
        <v/>
      </c>
      <c r="K3716" t="str">
        <f>IF(VLOOKUP(TRM!A8879,'TRM - TBM Crosswalk'!$A$2:'TRM - TBM Crosswalk'!$I$1008,9,FALSE)=0,"",VLOOKUP(TRM!A8879,'TRM - TBM Crosswalk'!$A$2:'TRM - TBM Crosswalk'!$I$1008,9,FALSE))</f>
        <v/>
      </c>
    </row>
    <row r="3717" spans="1:11" x14ac:dyDescent="0.45">
      <c r="A3717" t="str">
        <f>TRM!A9370</f>
        <v>I01.004.401</v>
      </c>
      <c r="B3717" t="str">
        <f>TRM!B9370</f>
        <v>Human-Computer Interface</v>
      </c>
      <c r="C3717" t="str">
        <f>TRM!C9370</f>
        <v>KeyboardViewer.app - 3.2</v>
      </c>
      <c r="D3717">
        <f>TRM!D9370</f>
        <v>0</v>
      </c>
      <c r="E3717" t="str">
        <f>IF(VLOOKUP(TRM!A9370,'TRM - TBM Crosswalk'!$A$2:'TRM - TBM Crosswalk'!$I$1008,3,FALSE)="N/A","TBD","")</f>
        <v/>
      </c>
      <c r="F3717" t="str">
        <f>IF(VLOOKUP(TRM!A9370,'TRM - TBM Crosswalk'!$A$2:'TRM - TBM Crosswalk'!$I$1008,4,FALSE)=0,"",VLOOKUP(TRM!A9370,'TRM - TBM Crosswalk'!$A$2:'TRM - TBM Crosswalk'!$I$1008,4,FALSE))</f>
        <v/>
      </c>
      <c r="G3717" t="str">
        <f>IF(VLOOKUP(TRM!A9370,'TRM - TBM Crosswalk'!$A$2:'TRM - TBM Crosswalk'!$I$1008,5,FALSE)=0,"",VLOOKUP(TRM!A9370,'TRM - TBM Crosswalk'!$A$2:'TRM - TBM Crosswalk'!$I$1008,5,FALSE))</f>
        <v>End User</v>
      </c>
      <c r="H3717" t="str">
        <f>IF(VLOOKUP(TRM!A9370,'TRM - TBM Crosswalk'!$A$2:'TRM - TBM Crosswalk'!$I$1008,6,FALSE)=0,"",VLOOKUP(TRM!A9370,'TRM - TBM Crosswalk'!$A$2:'TRM - TBM Crosswalk'!$I$1008,6,FALSE))</f>
        <v>Workspace</v>
      </c>
      <c r="I3717" t="str">
        <f>IF(VLOOKUP(TRM!A9370,'TRM - TBM Crosswalk'!$A$2:'TRM - TBM Crosswalk'!$I$1008,7,FALSE)=0,"",VLOOKUP(TRM!A9370,'TRM - TBM Crosswalk'!$A$2:'TRM - TBM Crosswalk'!$I$1008,7,FALSE))</f>
        <v/>
      </c>
      <c r="J3717" t="str">
        <f>IF(VLOOKUP(TRM!A9370,'TRM - TBM Crosswalk'!$A$2:'TRM - TBM Crosswalk'!$I$1008,8,FALSE)=0,"",VLOOKUP(TRM!A9370,'TRM - TBM Crosswalk'!$A$2:'TRM - TBM Crosswalk'!$I$1008,8,FALSE))</f>
        <v/>
      </c>
      <c r="K3717" t="str">
        <f>IF(VLOOKUP(TRM!A9370,'TRM - TBM Crosswalk'!$A$2:'TRM - TBM Crosswalk'!$I$1008,9,FALSE)=0,"",VLOOKUP(TRM!A9370,'TRM - TBM Crosswalk'!$A$2:'TRM - TBM Crosswalk'!$I$1008,9,FALSE))</f>
        <v/>
      </c>
    </row>
    <row r="3718" spans="1:11" x14ac:dyDescent="0.45">
      <c r="A3718" t="str">
        <f>TRM!A9399</f>
        <v>I01.004.401</v>
      </c>
      <c r="B3718" t="str">
        <f>TRM!B9399</f>
        <v>Human-Computer Interface</v>
      </c>
      <c r="C3718" t="str">
        <f>TRM!C9399</f>
        <v>Moveslink2 | 1.5.0.318</v>
      </c>
      <c r="D3718">
        <f>TRM!D9399</f>
        <v>0</v>
      </c>
      <c r="E3718" t="str">
        <f>IF(VLOOKUP(TRM!A9399,'TRM - TBM Crosswalk'!$A$2:'TRM - TBM Crosswalk'!$I$1008,3,FALSE)="N/A","TBD","")</f>
        <v/>
      </c>
      <c r="F3718" t="str">
        <f>IF(VLOOKUP(TRM!A9399,'TRM - TBM Crosswalk'!$A$2:'TRM - TBM Crosswalk'!$I$1008,4,FALSE)=0,"",VLOOKUP(TRM!A9399,'TRM - TBM Crosswalk'!$A$2:'TRM - TBM Crosswalk'!$I$1008,4,FALSE))</f>
        <v/>
      </c>
      <c r="G3718" t="str">
        <f>IF(VLOOKUP(TRM!A9399,'TRM - TBM Crosswalk'!$A$2:'TRM - TBM Crosswalk'!$I$1008,5,FALSE)=0,"",VLOOKUP(TRM!A9399,'TRM - TBM Crosswalk'!$A$2:'TRM - TBM Crosswalk'!$I$1008,5,FALSE))</f>
        <v>End User</v>
      </c>
      <c r="H3718" t="str">
        <f>IF(VLOOKUP(TRM!A9399,'TRM - TBM Crosswalk'!$A$2:'TRM - TBM Crosswalk'!$I$1008,6,FALSE)=0,"",VLOOKUP(TRM!A9399,'TRM - TBM Crosswalk'!$A$2:'TRM - TBM Crosswalk'!$I$1008,6,FALSE))</f>
        <v>Workspace</v>
      </c>
      <c r="I3718" t="str">
        <f>IF(VLOOKUP(TRM!A9399,'TRM - TBM Crosswalk'!$A$2:'TRM - TBM Crosswalk'!$I$1008,7,FALSE)=0,"",VLOOKUP(TRM!A9399,'TRM - TBM Crosswalk'!$A$2:'TRM - TBM Crosswalk'!$I$1008,7,FALSE))</f>
        <v/>
      </c>
      <c r="J3718" t="str">
        <f>IF(VLOOKUP(TRM!A9399,'TRM - TBM Crosswalk'!$A$2:'TRM - TBM Crosswalk'!$I$1008,8,FALSE)=0,"",VLOOKUP(TRM!A9399,'TRM - TBM Crosswalk'!$A$2:'TRM - TBM Crosswalk'!$I$1008,8,FALSE))</f>
        <v/>
      </c>
      <c r="K3718" t="str">
        <f>IF(VLOOKUP(TRM!A9399,'TRM - TBM Crosswalk'!$A$2:'TRM - TBM Crosswalk'!$I$1008,9,FALSE)=0,"",VLOOKUP(TRM!A9399,'TRM - TBM Crosswalk'!$A$2:'TRM - TBM Crosswalk'!$I$1008,9,FALSE))</f>
        <v/>
      </c>
    </row>
    <row r="3719" spans="1:11" x14ac:dyDescent="0.45">
      <c r="A3719" t="str">
        <f>TRM!A9400</f>
        <v>I01.004.401</v>
      </c>
      <c r="B3719" t="str">
        <f>TRM!B9400</f>
        <v>Human-Computer Interface</v>
      </c>
      <c r="C3719" t="str">
        <f>TRM!C9400</f>
        <v>NVIDIA 3D Vision Controller Driver | 369.04</v>
      </c>
      <c r="D3719">
        <f>TRM!D9400</f>
        <v>0</v>
      </c>
      <c r="E3719" t="str">
        <f>IF(VLOOKUP(TRM!A9400,'TRM - TBM Crosswalk'!$A$2:'TRM - TBM Crosswalk'!$I$1008,3,FALSE)="N/A","TBD","")</f>
        <v/>
      </c>
      <c r="F3719" t="str">
        <f>IF(VLOOKUP(TRM!A9400,'TRM - TBM Crosswalk'!$A$2:'TRM - TBM Crosswalk'!$I$1008,4,FALSE)=0,"",VLOOKUP(TRM!A9400,'TRM - TBM Crosswalk'!$A$2:'TRM - TBM Crosswalk'!$I$1008,4,FALSE))</f>
        <v/>
      </c>
      <c r="G3719" t="str">
        <f>IF(VLOOKUP(TRM!A9400,'TRM - TBM Crosswalk'!$A$2:'TRM - TBM Crosswalk'!$I$1008,5,FALSE)=0,"",VLOOKUP(TRM!A9400,'TRM - TBM Crosswalk'!$A$2:'TRM - TBM Crosswalk'!$I$1008,5,FALSE))</f>
        <v>End User</v>
      </c>
      <c r="H3719" t="str">
        <f>IF(VLOOKUP(TRM!A9400,'TRM - TBM Crosswalk'!$A$2:'TRM - TBM Crosswalk'!$I$1008,6,FALSE)=0,"",VLOOKUP(TRM!A9400,'TRM - TBM Crosswalk'!$A$2:'TRM - TBM Crosswalk'!$I$1008,6,FALSE))</f>
        <v>Workspace</v>
      </c>
      <c r="I3719" t="str">
        <f>IF(VLOOKUP(TRM!A9400,'TRM - TBM Crosswalk'!$A$2:'TRM - TBM Crosswalk'!$I$1008,7,FALSE)=0,"",VLOOKUP(TRM!A9400,'TRM - TBM Crosswalk'!$A$2:'TRM - TBM Crosswalk'!$I$1008,7,FALSE))</f>
        <v/>
      </c>
      <c r="J3719" t="str">
        <f>IF(VLOOKUP(TRM!A9400,'TRM - TBM Crosswalk'!$A$2:'TRM - TBM Crosswalk'!$I$1008,8,FALSE)=0,"",VLOOKUP(TRM!A9400,'TRM - TBM Crosswalk'!$A$2:'TRM - TBM Crosswalk'!$I$1008,8,FALSE))</f>
        <v/>
      </c>
      <c r="K3719" t="str">
        <f>IF(VLOOKUP(TRM!A9400,'TRM - TBM Crosswalk'!$A$2:'TRM - TBM Crosswalk'!$I$1008,9,FALSE)=0,"",VLOOKUP(TRM!A9400,'TRM - TBM Crosswalk'!$A$2:'TRM - TBM Crosswalk'!$I$1008,9,FALSE))</f>
        <v/>
      </c>
    </row>
    <row r="3720" spans="1:11" x14ac:dyDescent="0.45">
      <c r="A3720" t="str">
        <f>TRM!A9833</f>
        <v>I02.003.301</v>
      </c>
      <c r="B3720" t="str">
        <f>TRM!B9833</f>
        <v>Hardware and Software</v>
      </c>
      <c r="C3720" t="str">
        <f>TRM!C9833</f>
        <v>ST Microelectronics 3 Axis Digital Accelerometer Solution version | 4.10.0100</v>
      </c>
      <c r="D3720">
        <f>TRM!D9833</f>
        <v>0</v>
      </c>
      <c r="E3720" t="str">
        <f>IF(VLOOKUP(TRM!A9833,'TRM - TBM Crosswalk'!$A$2:'TRM - TBM Crosswalk'!$I$1008,3,FALSE)="N/A","TBD","")</f>
        <v>TBD</v>
      </c>
      <c r="F3720" t="str">
        <f>IF(VLOOKUP(TRM!A9833,'TRM - TBM Crosswalk'!$A$2:'TRM - TBM Crosswalk'!$I$1008,4,FALSE)=0,"",VLOOKUP(TRM!A9833,'TRM - TBM Crosswalk'!$A$2:'TRM - TBM Crosswalk'!$I$1008,4,FALSE))</f>
        <v/>
      </c>
      <c r="G3720" t="str">
        <f>IF(VLOOKUP(TRM!A9833,'TRM - TBM Crosswalk'!$A$2:'TRM - TBM Crosswalk'!$I$1008,5,FALSE)=0,"",VLOOKUP(TRM!A9833,'TRM - TBM Crosswalk'!$A$2:'TRM - TBM Crosswalk'!$I$1008,5,FALSE))</f>
        <v/>
      </c>
      <c r="H3720" t="str">
        <f>IF(VLOOKUP(TRM!A9833,'TRM - TBM Crosswalk'!$A$2:'TRM - TBM Crosswalk'!$I$1008,6,FALSE)=0,"",VLOOKUP(TRM!A9833,'TRM - TBM Crosswalk'!$A$2:'TRM - TBM Crosswalk'!$I$1008,6,FALSE))</f>
        <v/>
      </c>
      <c r="I3720" t="str">
        <f>IF(VLOOKUP(TRM!A9833,'TRM - TBM Crosswalk'!$A$2:'TRM - TBM Crosswalk'!$I$1008,7,FALSE)=0,"",VLOOKUP(TRM!A9833,'TRM - TBM Crosswalk'!$A$2:'TRM - TBM Crosswalk'!$I$1008,7,FALSE))</f>
        <v/>
      </c>
      <c r="J3720" t="str">
        <f>IF(VLOOKUP(TRM!A9833,'TRM - TBM Crosswalk'!$A$2:'TRM - TBM Crosswalk'!$I$1008,8,FALSE)=0,"",VLOOKUP(TRM!A9833,'TRM - TBM Crosswalk'!$A$2:'TRM - TBM Crosswalk'!$I$1008,8,FALSE))</f>
        <v/>
      </c>
      <c r="K3720" t="str">
        <f>IF(VLOOKUP(TRM!A9833,'TRM - TBM Crosswalk'!$A$2:'TRM - TBM Crosswalk'!$I$1008,9,FALSE)=0,"",VLOOKUP(TRM!A9833,'TRM - TBM Crosswalk'!$A$2:'TRM - TBM Crosswalk'!$I$1008,9,FALSE))</f>
        <v/>
      </c>
    </row>
    <row r="3721" spans="1:11" x14ac:dyDescent="0.45">
      <c r="A3721" t="str">
        <f>TRM!A9834</f>
        <v>I02.003.301</v>
      </c>
      <c r="B3721" t="str">
        <f>TRM!B9834</f>
        <v>Hardware and Software</v>
      </c>
      <c r="C3721" t="str">
        <f>TRM!C9834</f>
        <v>TrackballWorks | 1.3.1</v>
      </c>
      <c r="D3721">
        <f>TRM!D9834</f>
        <v>0</v>
      </c>
      <c r="E3721" t="str">
        <f>IF(VLOOKUP(TRM!A9834,'TRM - TBM Crosswalk'!$A$2:'TRM - TBM Crosswalk'!$I$1008,3,FALSE)="N/A","TBD","")</f>
        <v>TBD</v>
      </c>
      <c r="F3721" t="str">
        <f>IF(VLOOKUP(TRM!A9834,'TRM - TBM Crosswalk'!$A$2:'TRM - TBM Crosswalk'!$I$1008,4,FALSE)=0,"",VLOOKUP(TRM!A9834,'TRM - TBM Crosswalk'!$A$2:'TRM - TBM Crosswalk'!$I$1008,4,FALSE))</f>
        <v/>
      </c>
      <c r="G3721" t="str">
        <f>IF(VLOOKUP(TRM!A9834,'TRM - TBM Crosswalk'!$A$2:'TRM - TBM Crosswalk'!$I$1008,5,FALSE)=0,"",VLOOKUP(TRM!A9834,'TRM - TBM Crosswalk'!$A$2:'TRM - TBM Crosswalk'!$I$1008,5,FALSE))</f>
        <v/>
      </c>
      <c r="H3721" t="str">
        <f>IF(VLOOKUP(TRM!A9834,'TRM - TBM Crosswalk'!$A$2:'TRM - TBM Crosswalk'!$I$1008,6,FALSE)=0,"",VLOOKUP(TRM!A9834,'TRM - TBM Crosswalk'!$A$2:'TRM - TBM Crosswalk'!$I$1008,6,FALSE))</f>
        <v/>
      </c>
      <c r="I3721" t="str">
        <f>IF(VLOOKUP(TRM!A9834,'TRM - TBM Crosswalk'!$A$2:'TRM - TBM Crosswalk'!$I$1008,7,FALSE)=0,"",VLOOKUP(TRM!A9834,'TRM - TBM Crosswalk'!$A$2:'TRM - TBM Crosswalk'!$I$1008,7,FALSE))</f>
        <v/>
      </c>
      <c r="J3721" t="str">
        <f>IF(VLOOKUP(TRM!A9834,'TRM - TBM Crosswalk'!$A$2:'TRM - TBM Crosswalk'!$I$1008,8,FALSE)=0,"",VLOOKUP(TRM!A9834,'TRM - TBM Crosswalk'!$A$2:'TRM - TBM Crosswalk'!$I$1008,8,FALSE))</f>
        <v/>
      </c>
      <c r="K3721" t="str">
        <f>IF(VLOOKUP(TRM!A9834,'TRM - TBM Crosswalk'!$A$2:'TRM - TBM Crosswalk'!$I$1008,9,FALSE)=0,"",VLOOKUP(TRM!A9834,'TRM - TBM Crosswalk'!$A$2:'TRM - TBM Crosswalk'!$I$1008,9,FALSE))</f>
        <v/>
      </c>
    </row>
    <row r="3722" spans="1:11" x14ac:dyDescent="0.45">
      <c r="A3722" t="str">
        <f>TRM!A9835</f>
        <v>I02.003.301</v>
      </c>
      <c r="B3722" t="str">
        <f>TRM!B9835</f>
        <v>Hardware and Software</v>
      </c>
      <c r="C3722" t="str">
        <f>TRM!C9835</f>
        <v>TrackpadIM.app - 1.0</v>
      </c>
      <c r="D3722">
        <f>TRM!D9835</f>
        <v>0</v>
      </c>
      <c r="E3722" t="str">
        <f>IF(VLOOKUP(TRM!A9835,'TRM - TBM Crosswalk'!$A$2:'TRM - TBM Crosswalk'!$I$1008,3,FALSE)="N/A","TBD","")</f>
        <v>TBD</v>
      </c>
      <c r="F3722" t="str">
        <f>IF(VLOOKUP(TRM!A9835,'TRM - TBM Crosswalk'!$A$2:'TRM - TBM Crosswalk'!$I$1008,4,FALSE)=0,"",VLOOKUP(TRM!A9835,'TRM - TBM Crosswalk'!$A$2:'TRM - TBM Crosswalk'!$I$1008,4,FALSE))</f>
        <v/>
      </c>
      <c r="G3722" t="str">
        <f>IF(VLOOKUP(TRM!A9835,'TRM - TBM Crosswalk'!$A$2:'TRM - TBM Crosswalk'!$I$1008,5,FALSE)=0,"",VLOOKUP(TRM!A9835,'TRM - TBM Crosswalk'!$A$2:'TRM - TBM Crosswalk'!$I$1008,5,FALSE))</f>
        <v/>
      </c>
      <c r="H3722" t="str">
        <f>IF(VLOOKUP(TRM!A9835,'TRM - TBM Crosswalk'!$A$2:'TRM - TBM Crosswalk'!$I$1008,6,FALSE)=0,"",VLOOKUP(TRM!A9835,'TRM - TBM Crosswalk'!$A$2:'TRM - TBM Crosswalk'!$I$1008,6,FALSE))</f>
        <v/>
      </c>
      <c r="I3722" t="str">
        <f>IF(VLOOKUP(TRM!A9835,'TRM - TBM Crosswalk'!$A$2:'TRM - TBM Crosswalk'!$I$1008,7,FALSE)=0,"",VLOOKUP(TRM!A9835,'TRM - TBM Crosswalk'!$A$2:'TRM - TBM Crosswalk'!$I$1008,7,FALSE))</f>
        <v/>
      </c>
      <c r="J3722" t="str">
        <f>IF(VLOOKUP(TRM!A9835,'TRM - TBM Crosswalk'!$A$2:'TRM - TBM Crosswalk'!$I$1008,8,FALSE)=0,"",VLOOKUP(TRM!A9835,'TRM - TBM Crosswalk'!$A$2:'TRM - TBM Crosswalk'!$I$1008,8,FALSE))</f>
        <v/>
      </c>
      <c r="K3722" t="str">
        <f>IF(VLOOKUP(TRM!A9835,'TRM - TBM Crosswalk'!$A$2:'TRM - TBM Crosswalk'!$I$1008,9,FALSE)=0,"",VLOOKUP(TRM!A9835,'TRM - TBM Crosswalk'!$A$2:'TRM - TBM Crosswalk'!$I$1008,9,FALSE))</f>
        <v/>
      </c>
    </row>
    <row r="3723" spans="1:11" x14ac:dyDescent="0.45">
      <c r="A3723" t="str">
        <f>TRM!A9836</f>
        <v>I02.003.301</v>
      </c>
      <c r="B3723" t="str">
        <f>TRM!B9836</f>
        <v>Hardware and Software</v>
      </c>
      <c r="C3723" t="str">
        <f>TRM!C9836</f>
        <v>USB 2.0 Peripheral Switch | 1.0.098.005</v>
      </c>
      <c r="D3723">
        <f>TRM!D9836</f>
        <v>0</v>
      </c>
      <c r="E3723" t="str">
        <f>IF(VLOOKUP(TRM!A9836,'TRM - TBM Crosswalk'!$A$2:'TRM - TBM Crosswalk'!$I$1008,3,FALSE)="N/A","TBD","")</f>
        <v>TBD</v>
      </c>
      <c r="F3723" t="str">
        <f>IF(VLOOKUP(TRM!A9836,'TRM - TBM Crosswalk'!$A$2:'TRM - TBM Crosswalk'!$I$1008,4,FALSE)=0,"",VLOOKUP(TRM!A9836,'TRM - TBM Crosswalk'!$A$2:'TRM - TBM Crosswalk'!$I$1008,4,FALSE))</f>
        <v/>
      </c>
      <c r="G3723" t="str">
        <f>IF(VLOOKUP(TRM!A9836,'TRM - TBM Crosswalk'!$A$2:'TRM - TBM Crosswalk'!$I$1008,5,FALSE)=0,"",VLOOKUP(TRM!A9836,'TRM - TBM Crosswalk'!$A$2:'TRM - TBM Crosswalk'!$I$1008,5,FALSE))</f>
        <v/>
      </c>
      <c r="H3723" t="str">
        <f>IF(VLOOKUP(TRM!A9836,'TRM - TBM Crosswalk'!$A$2:'TRM - TBM Crosswalk'!$I$1008,6,FALSE)=0,"",VLOOKUP(TRM!A9836,'TRM - TBM Crosswalk'!$A$2:'TRM - TBM Crosswalk'!$I$1008,6,FALSE))</f>
        <v/>
      </c>
      <c r="I3723" t="str">
        <f>IF(VLOOKUP(TRM!A9836,'TRM - TBM Crosswalk'!$A$2:'TRM - TBM Crosswalk'!$I$1008,7,FALSE)=0,"",VLOOKUP(TRM!A9836,'TRM - TBM Crosswalk'!$A$2:'TRM - TBM Crosswalk'!$I$1008,7,FALSE))</f>
        <v/>
      </c>
      <c r="J3723" t="str">
        <f>IF(VLOOKUP(TRM!A9836,'TRM - TBM Crosswalk'!$A$2:'TRM - TBM Crosswalk'!$I$1008,8,FALSE)=0,"",VLOOKUP(TRM!A9836,'TRM - TBM Crosswalk'!$A$2:'TRM - TBM Crosswalk'!$I$1008,8,FALSE))</f>
        <v/>
      </c>
      <c r="K3723" t="str">
        <f>IF(VLOOKUP(TRM!A9836,'TRM - TBM Crosswalk'!$A$2:'TRM - TBM Crosswalk'!$I$1008,9,FALSE)=0,"",VLOOKUP(TRM!A9836,'TRM - TBM Crosswalk'!$A$2:'TRM - TBM Crosswalk'!$I$1008,9,FALSE))</f>
        <v/>
      </c>
    </row>
    <row r="3724" spans="1:11" x14ac:dyDescent="0.45">
      <c r="A3724" t="str">
        <f>TRM!A9837</f>
        <v>I02.003.301</v>
      </c>
      <c r="B3724" t="str">
        <f>TRM!B9837</f>
        <v>Hardware and Software</v>
      </c>
      <c r="C3724" t="str">
        <f>TRM!C9837</f>
        <v>USB Duplication Suite version | 2.0</v>
      </c>
      <c r="D3724">
        <f>TRM!D9837</f>
        <v>0</v>
      </c>
      <c r="E3724" t="str">
        <f>IF(VLOOKUP(TRM!A9837,'TRM - TBM Crosswalk'!$A$2:'TRM - TBM Crosswalk'!$I$1008,3,FALSE)="N/A","TBD","")</f>
        <v>TBD</v>
      </c>
      <c r="F3724" t="str">
        <f>IF(VLOOKUP(TRM!A9837,'TRM - TBM Crosswalk'!$A$2:'TRM - TBM Crosswalk'!$I$1008,4,FALSE)=0,"",VLOOKUP(TRM!A9837,'TRM - TBM Crosswalk'!$A$2:'TRM - TBM Crosswalk'!$I$1008,4,FALSE))</f>
        <v/>
      </c>
      <c r="G3724" t="str">
        <f>IF(VLOOKUP(TRM!A9837,'TRM - TBM Crosswalk'!$A$2:'TRM - TBM Crosswalk'!$I$1008,5,FALSE)=0,"",VLOOKUP(TRM!A9837,'TRM - TBM Crosswalk'!$A$2:'TRM - TBM Crosswalk'!$I$1008,5,FALSE))</f>
        <v/>
      </c>
      <c r="H3724" t="str">
        <f>IF(VLOOKUP(TRM!A9837,'TRM - TBM Crosswalk'!$A$2:'TRM - TBM Crosswalk'!$I$1008,6,FALSE)=0,"",VLOOKUP(TRM!A9837,'TRM - TBM Crosswalk'!$A$2:'TRM - TBM Crosswalk'!$I$1008,6,FALSE))</f>
        <v/>
      </c>
      <c r="I3724" t="str">
        <f>IF(VLOOKUP(TRM!A9837,'TRM - TBM Crosswalk'!$A$2:'TRM - TBM Crosswalk'!$I$1008,7,FALSE)=0,"",VLOOKUP(TRM!A9837,'TRM - TBM Crosswalk'!$A$2:'TRM - TBM Crosswalk'!$I$1008,7,FALSE))</f>
        <v/>
      </c>
      <c r="J3724" t="str">
        <f>IF(VLOOKUP(TRM!A9837,'TRM - TBM Crosswalk'!$A$2:'TRM - TBM Crosswalk'!$I$1008,8,FALSE)=0,"",VLOOKUP(TRM!A9837,'TRM - TBM Crosswalk'!$A$2:'TRM - TBM Crosswalk'!$I$1008,8,FALSE))</f>
        <v/>
      </c>
      <c r="K3724" t="str">
        <f>IF(VLOOKUP(TRM!A9837,'TRM - TBM Crosswalk'!$A$2:'TRM - TBM Crosswalk'!$I$1008,9,FALSE)=0,"",VLOOKUP(TRM!A9837,'TRM - TBM Crosswalk'!$A$2:'TRM - TBM Crosswalk'!$I$1008,9,FALSE))</f>
        <v/>
      </c>
    </row>
    <row r="3725" spans="1:11" x14ac:dyDescent="0.45">
      <c r="A3725" t="str">
        <f>TRM!A9840</f>
        <v>I02.003.301</v>
      </c>
      <c r="B3725" t="str">
        <f>TRM!B9840</f>
        <v>Hardware and Software</v>
      </c>
      <c r="C3725" t="str">
        <f>TRM!C9840</f>
        <v>Windows Driver Kit - Windows 10.0.14393.0 | 10.1.14393.0</v>
      </c>
      <c r="D3725">
        <f>TRM!D9840</f>
        <v>0</v>
      </c>
      <c r="E3725" t="str">
        <f>IF(VLOOKUP(TRM!A9840,'TRM - TBM Crosswalk'!$A$2:'TRM - TBM Crosswalk'!$I$1008,3,FALSE)="N/A","TBD","")</f>
        <v>TBD</v>
      </c>
      <c r="F3725" t="str">
        <f>IF(VLOOKUP(TRM!A9840,'TRM - TBM Crosswalk'!$A$2:'TRM - TBM Crosswalk'!$I$1008,4,FALSE)=0,"",VLOOKUP(TRM!A9840,'TRM - TBM Crosswalk'!$A$2:'TRM - TBM Crosswalk'!$I$1008,4,FALSE))</f>
        <v/>
      </c>
      <c r="G3725" t="str">
        <f>IF(VLOOKUP(TRM!A9840,'TRM - TBM Crosswalk'!$A$2:'TRM - TBM Crosswalk'!$I$1008,5,FALSE)=0,"",VLOOKUP(TRM!A9840,'TRM - TBM Crosswalk'!$A$2:'TRM - TBM Crosswalk'!$I$1008,5,FALSE))</f>
        <v/>
      </c>
      <c r="H3725" t="str">
        <f>IF(VLOOKUP(TRM!A9840,'TRM - TBM Crosswalk'!$A$2:'TRM - TBM Crosswalk'!$I$1008,6,FALSE)=0,"",VLOOKUP(TRM!A9840,'TRM - TBM Crosswalk'!$A$2:'TRM - TBM Crosswalk'!$I$1008,6,FALSE))</f>
        <v/>
      </c>
      <c r="I3725" t="str">
        <f>IF(VLOOKUP(TRM!A9840,'TRM - TBM Crosswalk'!$A$2:'TRM - TBM Crosswalk'!$I$1008,7,FALSE)=0,"",VLOOKUP(TRM!A9840,'TRM - TBM Crosswalk'!$A$2:'TRM - TBM Crosswalk'!$I$1008,7,FALSE))</f>
        <v/>
      </c>
      <c r="J3725" t="str">
        <f>IF(VLOOKUP(TRM!A9840,'TRM - TBM Crosswalk'!$A$2:'TRM - TBM Crosswalk'!$I$1008,8,FALSE)=0,"",VLOOKUP(TRM!A9840,'TRM - TBM Crosswalk'!$A$2:'TRM - TBM Crosswalk'!$I$1008,8,FALSE))</f>
        <v/>
      </c>
      <c r="K3725" t="str">
        <f>IF(VLOOKUP(TRM!A9840,'TRM - TBM Crosswalk'!$A$2:'TRM - TBM Crosswalk'!$I$1008,9,FALSE)=0,"",VLOOKUP(TRM!A9840,'TRM - TBM Crosswalk'!$A$2:'TRM - TBM Crosswalk'!$I$1008,9,FALSE))</f>
        <v/>
      </c>
    </row>
    <row r="3726" spans="1:11" x14ac:dyDescent="0.45">
      <c r="A3726" t="str">
        <f>TRM!A9997</f>
        <v>I02.003.305#</v>
      </c>
      <c r="B3726" t="str">
        <f>TRM!B9997</f>
        <v>Remote Control Software#</v>
      </c>
      <c r="C3726" t="str">
        <f>TRM!C9997</f>
        <v>VNC Viewer 6.20.113 | 6.20.113.42314</v>
      </c>
      <c r="D3726">
        <f>TRM!D9997</f>
        <v>0</v>
      </c>
      <c r="E3726" t="str">
        <f>IF(VLOOKUP(TRM!A9997,'TRM - TBM Crosswalk'!$A$2:'TRM - TBM Crosswalk'!$I$1008,3,FALSE)="N/A","TBD","")</f>
        <v/>
      </c>
      <c r="F3726" t="str">
        <f>IF(VLOOKUP(TRM!A9997,'TRM - TBM Crosswalk'!$A$2:'TRM - TBM Crosswalk'!$I$1008,4,FALSE)=0,"",VLOOKUP(TRM!A9997,'TRM - TBM Crosswalk'!$A$2:'TRM - TBM Crosswalk'!$I$1008,4,FALSE))</f>
        <v/>
      </c>
      <c r="G3726" t="str">
        <f>IF(VLOOKUP(TRM!A9997,'TRM - TBM Crosswalk'!$A$2:'TRM - TBM Crosswalk'!$I$1008,5,FALSE)=0,"",VLOOKUP(TRM!A9997,'TRM - TBM Crosswalk'!$A$2:'TRM - TBM Crosswalk'!$I$1008,5,FALSE))</f>
        <v>End User</v>
      </c>
      <c r="H3726" t="str">
        <f>IF(VLOOKUP(TRM!A9997,'TRM - TBM Crosswalk'!$A$2:'TRM - TBM Crosswalk'!$I$1008,6,FALSE)=0,"",VLOOKUP(TRM!A9997,'TRM - TBM Crosswalk'!$A$2:'TRM - TBM Crosswalk'!$I$1008,6,FALSE))</f>
        <v>Deskside Support</v>
      </c>
      <c r="I3726" t="str">
        <f>IF(VLOOKUP(TRM!A9997,'TRM - TBM Crosswalk'!$A$2:'TRM - TBM Crosswalk'!$I$1008,7,FALSE)=0,"",VLOOKUP(TRM!A9997,'TRM - TBM Crosswalk'!$A$2:'TRM - TBM Crosswalk'!$I$1008,7,FALSE))</f>
        <v/>
      </c>
      <c r="J3726" t="str">
        <f>IF(VLOOKUP(TRM!A9997,'TRM - TBM Crosswalk'!$A$2:'TRM - TBM Crosswalk'!$I$1008,8,FALSE)=0,"",VLOOKUP(TRM!A9997,'TRM - TBM Crosswalk'!$A$2:'TRM - TBM Crosswalk'!$I$1008,8,FALSE))</f>
        <v/>
      </c>
      <c r="K3726" t="str">
        <f>IF(VLOOKUP(TRM!A9997,'TRM - TBM Crosswalk'!$A$2:'TRM - TBM Crosswalk'!$I$1008,9,FALSE)=0,"",VLOOKUP(TRM!A9997,'TRM - TBM Crosswalk'!$A$2:'TRM - TBM Crosswalk'!$I$1008,9,FALSE))</f>
        <v/>
      </c>
    </row>
    <row r="3727" spans="1:11" x14ac:dyDescent="0.45">
      <c r="A3727" t="str">
        <f>TRM!A9998</f>
        <v>I02.004.401</v>
      </c>
      <c r="B3727" t="str">
        <f>TRM!B9998</f>
        <v>VoIP</v>
      </c>
      <c r="C3727" t="str">
        <f>TRM!C9998</f>
        <v>ACR_10_0.app - 4.3.0.256</v>
      </c>
      <c r="D3727">
        <f>TRM!D9998</f>
        <v>0</v>
      </c>
      <c r="E3727" t="str">
        <f>IF(VLOOKUP(TRM!A9998,'TRM - TBM Crosswalk'!$A$2:'TRM - TBM Crosswalk'!$I$1008,3,FALSE)="N/A","TBD","")</f>
        <v/>
      </c>
      <c r="F3727" t="str">
        <f>IF(VLOOKUP(TRM!A9998,'TRM - TBM Crosswalk'!$A$2:'TRM - TBM Crosswalk'!$I$1008,4,FALSE)=0,"",VLOOKUP(TRM!A9998,'TRM - TBM Crosswalk'!$A$2:'TRM - TBM Crosswalk'!$I$1008,4,FALSE))</f>
        <v/>
      </c>
      <c r="G3727" t="str">
        <f>IF(VLOOKUP(TRM!A9998,'TRM - TBM Crosswalk'!$A$2:'TRM - TBM Crosswalk'!$I$1008,5,FALSE)=0,"",VLOOKUP(TRM!A9998,'TRM - TBM Crosswalk'!$A$2:'TRM - TBM Crosswalk'!$I$1008,5,FALSE))</f>
        <v>Network</v>
      </c>
      <c r="H3727" t="str">
        <f>IF(VLOOKUP(TRM!A9998,'TRM - TBM Crosswalk'!$A$2:'TRM - TBM Crosswalk'!$I$1008,6,FALSE)=0,"",VLOOKUP(TRM!A9998,'TRM - TBM Crosswalk'!$A$2:'TRM - TBM Crosswalk'!$I$1008,6,FALSE))</f>
        <v>Voice</v>
      </c>
      <c r="I3727" t="str">
        <f>IF(VLOOKUP(TRM!A9998,'TRM - TBM Crosswalk'!$A$2:'TRM - TBM Crosswalk'!$I$1008,7,FALSE)=0,"",VLOOKUP(TRM!A9998,'TRM - TBM Crosswalk'!$A$2:'TRM - TBM Crosswalk'!$I$1008,7,FALSE))</f>
        <v/>
      </c>
      <c r="J3727" t="str">
        <f>IF(VLOOKUP(TRM!A9998,'TRM - TBM Crosswalk'!$A$2:'TRM - TBM Crosswalk'!$I$1008,8,FALSE)=0,"",VLOOKUP(TRM!A9998,'TRM - TBM Crosswalk'!$A$2:'TRM - TBM Crosswalk'!$I$1008,8,FALSE))</f>
        <v/>
      </c>
      <c r="K3727" t="str">
        <f>IF(VLOOKUP(TRM!A9998,'TRM - TBM Crosswalk'!$A$2:'TRM - TBM Crosswalk'!$I$1008,9,FALSE)=0,"",VLOOKUP(TRM!A9998,'TRM - TBM Crosswalk'!$A$2:'TRM - TBM Crosswalk'!$I$1008,9,FALSE))</f>
        <v/>
      </c>
    </row>
    <row r="3728" spans="1:11" x14ac:dyDescent="0.45">
      <c r="A3728" t="str">
        <f>TRM!A9999</f>
        <v>I02.004.401</v>
      </c>
      <c r="B3728" t="str">
        <f>TRM!B9999</f>
        <v>VoIP</v>
      </c>
      <c r="C3728" t="str">
        <f>TRM!C9999</f>
        <v>ACR_11_3_1.app - 4.8.1.435</v>
      </c>
      <c r="D3728">
        <f>TRM!D9999</f>
        <v>0</v>
      </c>
      <c r="E3728" t="str">
        <f>IF(VLOOKUP(TRM!A9999,'TRM - TBM Crosswalk'!$A$2:'TRM - TBM Crosswalk'!$I$1008,3,FALSE)="N/A","TBD","")</f>
        <v/>
      </c>
      <c r="F3728" t="str">
        <f>IF(VLOOKUP(TRM!A9999,'TRM - TBM Crosswalk'!$A$2:'TRM - TBM Crosswalk'!$I$1008,4,FALSE)=0,"",VLOOKUP(TRM!A9999,'TRM - TBM Crosswalk'!$A$2:'TRM - TBM Crosswalk'!$I$1008,4,FALSE))</f>
        <v/>
      </c>
      <c r="G3728" t="str">
        <f>IF(VLOOKUP(TRM!A9999,'TRM - TBM Crosswalk'!$A$2:'TRM - TBM Crosswalk'!$I$1008,5,FALSE)=0,"",VLOOKUP(TRM!A9999,'TRM - TBM Crosswalk'!$A$2:'TRM - TBM Crosswalk'!$I$1008,5,FALSE))</f>
        <v>Network</v>
      </c>
      <c r="H3728" t="str">
        <f>IF(VLOOKUP(TRM!A9999,'TRM - TBM Crosswalk'!$A$2:'TRM - TBM Crosswalk'!$I$1008,6,FALSE)=0,"",VLOOKUP(TRM!A9999,'TRM - TBM Crosswalk'!$A$2:'TRM - TBM Crosswalk'!$I$1008,6,FALSE))</f>
        <v>Voice</v>
      </c>
      <c r="I3728" t="str">
        <f>IF(VLOOKUP(TRM!A9999,'TRM - TBM Crosswalk'!$A$2:'TRM - TBM Crosswalk'!$I$1008,7,FALSE)=0,"",VLOOKUP(TRM!A9999,'TRM - TBM Crosswalk'!$A$2:'TRM - TBM Crosswalk'!$I$1008,7,FALSE))</f>
        <v/>
      </c>
      <c r="J3728" t="str">
        <f>IF(VLOOKUP(TRM!A9999,'TRM - TBM Crosswalk'!$A$2:'TRM - TBM Crosswalk'!$I$1008,8,FALSE)=0,"",VLOOKUP(TRM!A9999,'TRM - TBM Crosswalk'!$A$2:'TRM - TBM Crosswalk'!$I$1008,8,FALSE))</f>
        <v/>
      </c>
      <c r="K3728" t="str">
        <f>IF(VLOOKUP(TRM!A9999,'TRM - TBM Crosswalk'!$A$2:'TRM - TBM Crosswalk'!$I$1008,9,FALSE)=0,"",VLOOKUP(TRM!A9999,'TRM - TBM Crosswalk'!$A$2:'TRM - TBM Crosswalk'!$I$1008,9,FALSE))</f>
        <v/>
      </c>
    </row>
    <row r="3729" spans="1:11" x14ac:dyDescent="0.45">
      <c r="A3729" t="str">
        <f>TRM!A10000</f>
        <v>I02.004.401</v>
      </c>
      <c r="B3729" t="str">
        <f>TRM!B10000</f>
        <v>VoIP</v>
      </c>
      <c r="C3729" t="str">
        <f>TRM!C10000</f>
        <v>ACR_12_1.app - 5.0.0.354</v>
      </c>
      <c r="D3729">
        <f>TRM!D10000</f>
        <v>0</v>
      </c>
      <c r="E3729" t="str">
        <f>IF(VLOOKUP(TRM!A10000,'TRM - TBM Crosswalk'!$A$2:'TRM - TBM Crosswalk'!$I$1008,3,FALSE)="N/A","TBD","")</f>
        <v/>
      </c>
      <c r="F3729" t="str">
        <f>IF(VLOOKUP(TRM!A10000,'TRM - TBM Crosswalk'!$A$2:'TRM - TBM Crosswalk'!$I$1008,4,FALSE)=0,"",VLOOKUP(TRM!A10000,'TRM - TBM Crosswalk'!$A$2:'TRM - TBM Crosswalk'!$I$1008,4,FALSE))</f>
        <v/>
      </c>
      <c r="G3729" t="str">
        <f>IF(VLOOKUP(TRM!A10000,'TRM - TBM Crosswalk'!$A$2:'TRM - TBM Crosswalk'!$I$1008,5,FALSE)=0,"",VLOOKUP(TRM!A10000,'TRM - TBM Crosswalk'!$A$2:'TRM - TBM Crosswalk'!$I$1008,5,FALSE))</f>
        <v>Network</v>
      </c>
      <c r="H3729" t="str">
        <f>IF(VLOOKUP(TRM!A10000,'TRM - TBM Crosswalk'!$A$2:'TRM - TBM Crosswalk'!$I$1008,6,FALSE)=0,"",VLOOKUP(TRM!A10000,'TRM - TBM Crosswalk'!$A$2:'TRM - TBM Crosswalk'!$I$1008,6,FALSE))</f>
        <v>Voice</v>
      </c>
      <c r="I3729" t="str">
        <f>IF(VLOOKUP(TRM!A10000,'TRM - TBM Crosswalk'!$A$2:'TRM - TBM Crosswalk'!$I$1008,7,FALSE)=0,"",VLOOKUP(TRM!A10000,'TRM - TBM Crosswalk'!$A$2:'TRM - TBM Crosswalk'!$I$1008,7,FALSE))</f>
        <v/>
      </c>
      <c r="J3729" t="str">
        <f>IF(VLOOKUP(TRM!A10000,'TRM - TBM Crosswalk'!$A$2:'TRM - TBM Crosswalk'!$I$1008,8,FALSE)=0,"",VLOOKUP(TRM!A10000,'TRM - TBM Crosswalk'!$A$2:'TRM - TBM Crosswalk'!$I$1008,8,FALSE))</f>
        <v/>
      </c>
      <c r="K3729" t="str">
        <f>IF(VLOOKUP(TRM!A10000,'TRM - TBM Crosswalk'!$A$2:'TRM - TBM Crosswalk'!$I$1008,9,FALSE)=0,"",VLOOKUP(TRM!A10000,'TRM - TBM Crosswalk'!$A$2:'TRM - TBM Crosswalk'!$I$1008,9,FALSE))</f>
        <v/>
      </c>
    </row>
    <row r="3730" spans="1:11" x14ac:dyDescent="0.45">
      <c r="A3730" t="str">
        <f>TRM!A10001</f>
        <v>I02.004.401</v>
      </c>
      <c r="B3730" t="str">
        <f>TRM!B10001</f>
        <v>VoIP</v>
      </c>
      <c r="C3730" t="str">
        <f>TRM!C10001</f>
        <v>ACR_12_2.app - 5.0.0.354</v>
      </c>
      <c r="D3730">
        <f>TRM!D10001</f>
        <v>0</v>
      </c>
      <c r="E3730" t="str">
        <f>IF(VLOOKUP(TRM!A10001,'TRM - TBM Crosswalk'!$A$2:'TRM - TBM Crosswalk'!$I$1008,3,FALSE)="N/A","TBD","")</f>
        <v/>
      </c>
      <c r="F3730" t="str">
        <f>IF(VLOOKUP(TRM!A10001,'TRM - TBM Crosswalk'!$A$2:'TRM - TBM Crosswalk'!$I$1008,4,FALSE)=0,"",VLOOKUP(TRM!A10001,'TRM - TBM Crosswalk'!$A$2:'TRM - TBM Crosswalk'!$I$1008,4,FALSE))</f>
        <v/>
      </c>
      <c r="G3730" t="str">
        <f>IF(VLOOKUP(TRM!A10001,'TRM - TBM Crosswalk'!$A$2:'TRM - TBM Crosswalk'!$I$1008,5,FALSE)=0,"",VLOOKUP(TRM!A10001,'TRM - TBM Crosswalk'!$A$2:'TRM - TBM Crosswalk'!$I$1008,5,FALSE))</f>
        <v>Network</v>
      </c>
      <c r="H3730" t="str">
        <f>IF(VLOOKUP(TRM!A10001,'TRM - TBM Crosswalk'!$A$2:'TRM - TBM Crosswalk'!$I$1008,6,FALSE)=0,"",VLOOKUP(TRM!A10001,'TRM - TBM Crosswalk'!$A$2:'TRM - TBM Crosswalk'!$I$1008,6,FALSE))</f>
        <v>Voice</v>
      </c>
      <c r="I3730" t="str">
        <f>IF(VLOOKUP(TRM!A10001,'TRM - TBM Crosswalk'!$A$2:'TRM - TBM Crosswalk'!$I$1008,7,FALSE)=0,"",VLOOKUP(TRM!A10001,'TRM - TBM Crosswalk'!$A$2:'TRM - TBM Crosswalk'!$I$1008,7,FALSE))</f>
        <v/>
      </c>
      <c r="J3730" t="str">
        <f>IF(VLOOKUP(TRM!A10001,'TRM - TBM Crosswalk'!$A$2:'TRM - TBM Crosswalk'!$I$1008,8,FALSE)=0,"",VLOOKUP(TRM!A10001,'TRM - TBM Crosswalk'!$A$2:'TRM - TBM Crosswalk'!$I$1008,8,FALSE))</f>
        <v/>
      </c>
      <c r="K3730" t="str">
        <f>IF(VLOOKUP(TRM!A10001,'TRM - TBM Crosswalk'!$A$2:'TRM - TBM Crosswalk'!$I$1008,9,FALSE)=0,"",VLOOKUP(TRM!A10001,'TRM - TBM Crosswalk'!$A$2:'TRM - TBM Crosswalk'!$I$1008,9,FALSE))</f>
        <v/>
      </c>
    </row>
    <row r="3731" spans="1:11" x14ac:dyDescent="0.45">
      <c r="A3731" t="str">
        <f>TRM!A10002</f>
        <v>I02.004.401</v>
      </c>
      <c r="B3731" t="str">
        <f>TRM!B10002</f>
        <v>VoIP</v>
      </c>
      <c r="C3731" t="str">
        <f>TRM!C10002</f>
        <v>Reservationless-Plus VoIP | 5.17.03.046</v>
      </c>
      <c r="D3731">
        <f>TRM!D10002</f>
        <v>0</v>
      </c>
      <c r="E3731" t="str">
        <f>IF(VLOOKUP(TRM!A10002,'TRM - TBM Crosswalk'!$A$2:'TRM - TBM Crosswalk'!$I$1008,3,FALSE)="N/A","TBD","")</f>
        <v/>
      </c>
      <c r="F3731" t="str">
        <f>IF(VLOOKUP(TRM!A10002,'TRM - TBM Crosswalk'!$A$2:'TRM - TBM Crosswalk'!$I$1008,4,FALSE)=0,"",VLOOKUP(TRM!A10002,'TRM - TBM Crosswalk'!$A$2:'TRM - TBM Crosswalk'!$I$1008,4,FALSE))</f>
        <v/>
      </c>
      <c r="G3731" t="str">
        <f>IF(VLOOKUP(TRM!A10002,'TRM - TBM Crosswalk'!$A$2:'TRM - TBM Crosswalk'!$I$1008,5,FALSE)=0,"",VLOOKUP(TRM!A10002,'TRM - TBM Crosswalk'!$A$2:'TRM - TBM Crosswalk'!$I$1008,5,FALSE))</f>
        <v>Network</v>
      </c>
      <c r="H3731" t="str">
        <f>IF(VLOOKUP(TRM!A10002,'TRM - TBM Crosswalk'!$A$2:'TRM - TBM Crosswalk'!$I$1008,6,FALSE)=0,"",VLOOKUP(TRM!A10002,'TRM - TBM Crosswalk'!$A$2:'TRM - TBM Crosswalk'!$I$1008,6,FALSE))</f>
        <v>Voice</v>
      </c>
      <c r="I3731" t="str">
        <f>IF(VLOOKUP(TRM!A10002,'TRM - TBM Crosswalk'!$A$2:'TRM - TBM Crosswalk'!$I$1008,7,FALSE)=0,"",VLOOKUP(TRM!A10002,'TRM - TBM Crosswalk'!$A$2:'TRM - TBM Crosswalk'!$I$1008,7,FALSE))</f>
        <v/>
      </c>
      <c r="J3731" t="str">
        <f>IF(VLOOKUP(TRM!A10002,'TRM - TBM Crosswalk'!$A$2:'TRM - TBM Crosswalk'!$I$1008,8,FALSE)=0,"",VLOOKUP(TRM!A10002,'TRM - TBM Crosswalk'!$A$2:'TRM - TBM Crosswalk'!$I$1008,8,FALSE))</f>
        <v/>
      </c>
      <c r="K3731" t="str">
        <f>IF(VLOOKUP(TRM!A10002,'TRM - TBM Crosswalk'!$A$2:'TRM - TBM Crosswalk'!$I$1008,9,FALSE)=0,"",VLOOKUP(TRM!A10002,'TRM - TBM Crosswalk'!$A$2:'TRM - TBM Crosswalk'!$I$1008,9,FALSE))</f>
        <v/>
      </c>
    </row>
    <row r="3732" spans="1:11" x14ac:dyDescent="0.45">
      <c r="A3732" t="str">
        <f>TRM!A10003</f>
        <v>I02.004.401</v>
      </c>
      <c r="B3732" t="str">
        <f>TRM!B10003</f>
        <v>VoIP</v>
      </c>
      <c r="C3732" t="str">
        <f>TRM!C10003</f>
        <v>Reservationless-Plus VoIP | 5.18.07.028</v>
      </c>
      <c r="D3732">
        <f>TRM!D10003</f>
        <v>0</v>
      </c>
      <c r="E3732" t="str">
        <f>IF(VLOOKUP(TRM!A10003,'TRM - TBM Crosswalk'!$A$2:'TRM - TBM Crosswalk'!$I$1008,3,FALSE)="N/A","TBD","")</f>
        <v/>
      </c>
      <c r="F3732" t="str">
        <f>IF(VLOOKUP(TRM!A10003,'TRM - TBM Crosswalk'!$A$2:'TRM - TBM Crosswalk'!$I$1008,4,FALSE)=0,"",VLOOKUP(TRM!A10003,'TRM - TBM Crosswalk'!$A$2:'TRM - TBM Crosswalk'!$I$1008,4,FALSE))</f>
        <v/>
      </c>
      <c r="G3732" t="str">
        <f>IF(VLOOKUP(TRM!A10003,'TRM - TBM Crosswalk'!$A$2:'TRM - TBM Crosswalk'!$I$1008,5,FALSE)=0,"",VLOOKUP(TRM!A10003,'TRM - TBM Crosswalk'!$A$2:'TRM - TBM Crosswalk'!$I$1008,5,FALSE))</f>
        <v>Network</v>
      </c>
      <c r="H3732" t="str">
        <f>IF(VLOOKUP(TRM!A10003,'TRM - TBM Crosswalk'!$A$2:'TRM - TBM Crosswalk'!$I$1008,6,FALSE)=0,"",VLOOKUP(TRM!A10003,'TRM - TBM Crosswalk'!$A$2:'TRM - TBM Crosswalk'!$I$1008,6,FALSE))</f>
        <v>Voice</v>
      </c>
      <c r="I3732" t="str">
        <f>IF(VLOOKUP(TRM!A10003,'TRM - TBM Crosswalk'!$A$2:'TRM - TBM Crosswalk'!$I$1008,7,FALSE)=0,"",VLOOKUP(TRM!A10003,'TRM - TBM Crosswalk'!$A$2:'TRM - TBM Crosswalk'!$I$1008,7,FALSE))</f>
        <v/>
      </c>
      <c r="J3732" t="str">
        <f>IF(VLOOKUP(TRM!A10003,'TRM - TBM Crosswalk'!$A$2:'TRM - TBM Crosswalk'!$I$1008,8,FALSE)=0,"",VLOOKUP(TRM!A10003,'TRM - TBM Crosswalk'!$A$2:'TRM - TBM Crosswalk'!$I$1008,8,FALSE))</f>
        <v/>
      </c>
      <c r="K3732" t="str">
        <f>IF(VLOOKUP(TRM!A10003,'TRM - TBM Crosswalk'!$A$2:'TRM - TBM Crosswalk'!$I$1008,9,FALSE)=0,"",VLOOKUP(TRM!A10003,'TRM - TBM Crosswalk'!$A$2:'TRM - TBM Crosswalk'!$I$1008,9,FALSE))</f>
        <v/>
      </c>
    </row>
    <row r="3733" spans="1:11" x14ac:dyDescent="0.45">
      <c r="A3733" t="str">
        <f>TRM!A10004</f>
        <v>I02.004.401</v>
      </c>
      <c r="B3733" t="str">
        <f>TRM!B10004</f>
        <v>VoIP</v>
      </c>
      <c r="C3733" t="str">
        <f>TRM!C10004</f>
        <v>Reservationless-Plus VoIP | 5.19.07.004</v>
      </c>
      <c r="D3733">
        <f>TRM!D10004</f>
        <v>0</v>
      </c>
      <c r="E3733" t="str">
        <f>IF(VLOOKUP(TRM!A10004,'TRM - TBM Crosswalk'!$A$2:'TRM - TBM Crosswalk'!$I$1008,3,FALSE)="N/A","TBD","")</f>
        <v/>
      </c>
      <c r="F3733" t="str">
        <f>IF(VLOOKUP(TRM!A10004,'TRM - TBM Crosswalk'!$A$2:'TRM - TBM Crosswalk'!$I$1008,4,FALSE)=0,"",VLOOKUP(TRM!A10004,'TRM - TBM Crosswalk'!$A$2:'TRM - TBM Crosswalk'!$I$1008,4,FALSE))</f>
        <v/>
      </c>
      <c r="G3733" t="str">
        <f>IF(VLOOKUP(TRM!A10004,'TRM - TBM Crosswalk'!$A$2:'TRM - TBM Crosswalk'!$I$1008,5,FALSE)=0,"",VLOOKUP(TRM!A10004,'TRM - TBM Crosswalk'!$A$2:'TRM - TBM Crosswalk'!$I$1008,5,FALSE))</f>
        <v>Network</v>
      </c>
      <c r="H3733" t="str">
        <f>IF(VLOOKUP(TRM!A10004,'TRM - TBM Crosswalk'!$A$2:'TRM - TBM Crosswalk'!$I$1008,6,FALSE)=0,"",VLOOKUP(TRM!A10004,'TRM - TBM Crosswalk'!$A$2:'TRM - TBM Crosswalk'!$I$1008,6,FALSE))</f>
        <v>Voice</v>
      </c>
      <c r="I3733" t="str">
        <f>IF(VLOOKUP(TRM!A10004,'TRM - TBM Crosswalk'!$A$2:'TRM - TBM Crosswalk'!$I$1008,7,FALSE)=0,"",VLOOKUP(TRM!A10004,'TRM - TBM Crosswalk'!$A$2:'TRM - TBM Crosswalk'!$I$1008,7,FALSE))</f>
        <v/>
      </c>
      <c r="J3733" t="str">
        <f>IF(VLOOKUP(TRM!A10004,'TRM - TBM Crosswalk'!$A$2:'TRM - TBM Crosswalk'!$I$1008,8,FALSE)=0,"",VLOOKUP(TRM!A10004,'TRM - TBM Crosswalk'!$A$2:'TRM - TBM Crosswalk'!$I$1008,8,FALSE))</f>
        <v/>
      </c>
      <c r="K3733" t="str">
        <f>IF(VLOOKUP(TRM!A10004,'TRM - TBM Crosswalk'!$A$2:'TRM - TBM Crosswalk'!$I$1008,9,FALSE)=0,"",VLOOKUP(TRM!A10004,'TRM - TBM Crosswalk'!$A$2:'TRM - TBM Crosswalk'!$I$1008,9,FALSE))</f>
        <v/>
      </c>
    </row>
    <row r="3734" spans="1:11" x14ac:dyDescent="0.45">
      <c r="A3734" t="str">
        <f>TRM!A10005</f>
        <v>I02.004.404</v>
      </c>
      <c r="B3734" t="str">
        <f>TRM!B10005</f>
        <v>Web Conferencing</v>
      </c>
      <c r="C3734" t="str">
        <f>TRM!C10005</f>
        <v>Blackboard Collaborate Launcher | 1.6.4.0</v>
      </c>
      <c r="D3734">
        <f>TRM!D10005</f>
        <v>0</v>
      </c>
      <c r="E3734" t="str">
        <f>IF(VLOOKUP(TRM!A10005,'TRM - TBM Crosswalk'!$A$2:'TRM - TBM Crosswalk'!$I$1008,3,FALSE)="N/A","TBD","")</f>
        <v/>
      </c>
      <c r="F3734" t="str">
        <f>IF(VLOOKUP(TRM!A10005,'TRM - TBM Crosswalk'!$A$2:'TRM - TBM Crosswalk'!$I$1008,4,FALSE)=0,"",VLOOKUP(TRM!A10005,'TRM - TBM Crosswalk'!$A$2:'TRM - TBM Crosswalk'!$I$1008,4,FALSE))</f>
        <v/>
      </c>
      <c r="G3734" t="str">
        <f>IF(VLOOKUP(TRM!A10005,'TRM - TBM Crosswalk'!$A$2:'TRM - TBM Crosswalk'!$I$1008,5,FALSE)=0,"",VLOOKUP(TRM!A10005,'TRM - TBM Crosswalk'!$A$2:'TRM - TBM Crosswalk'!$I$1008,5,FALSE))</f>
        <v>End User</v>
      </c>
      <c r="H3734" t="str">
        <f>IF(VLOOKUP(TRM!A10005,'TRM - TBM Crosswalk'!$A$2:'TRM - TBM Crosswalk'!$I$1008,6,FALSE)=0,"",VLOOKUP(TRM!A10005,'TRM - TBM Crosswalk'!$A$2:'TRM - TBM Crosswalk'!$I$1008,6,FALSE))</f>
        <v>Conferencing &amp; AV</v>
      </c>
      <c r="I3734" t="str">
        <f>IF(VLOOKUP(TRM!A10005,'TRM - TBM Crosswalk'!$A$2:'TRM - TBM Crosswalk'!$I$1008,7,FALSE)=0,"",VLOOKUP(TRM!A10005,'TRM - TBM Crosswalk'!$A$2:'TRM - TBM Crosswalk'!$I$1008,7,FALSE))</f>
        <v/>
      </c>
      <c r="J3734" t="str">
        <f>IF(VLOOKUP(TRM!A10005,'TRM - TBM Crosswalk'!$A$2:'TRM - TBM Crosswalk'!$I$1008,8,FALSE)=0,"",VLOOKUP(TRM!A10005,'TRM - TBM Crosswalk'!$A$2:'TRM - TBM Crosswalk'!$I$1008,8,FALSE))</f>
        <v/>
      </c>
      <c r="K3734" t="str">
        <f>IF(VLOOKUP(TRM!A10005,'TRM - TBM Crosswalk'!$A$2:'TRM - TBM Crosswalk'!$I$1008,9,FALSE)=0,"",VLOOKUP(TRM!A10005,'TRM - TBM Crosswalk'!$A$2:'TRM - TBM Crosswalk'!$I$1008,9,FALSE))</f>
        <v/>
      </c>
    </row>
    <row r="3735" spans="1:11" x14ac:dyDescent="0.45">
      <c r="A3735" t="str">
        <f>TRM!A10006</f>
        <v>I02.004.404</v>
      </c>
      <c r="B3735" t="str">
        <f>TRM!B10006</f>
        <v>Web Conferencing</v>
      </c>
      <c r="C3735" t="str">
        <f>TRM!C10006</f>
        <v>Blackboard Collaborate Launcher | 1.6.5.0</v>
      </c>
      <c r="D3735">
        <f>TRM!D10006</f>
        <v>0</v>
      </c>
      <c r="E3735" t="str">
        <f>IF(VLOOKUP(TRM!A10006,'TRM - TBM Crosswalk'!$A$2:'TRM - TBM Crosswalk'!$I$1008,3,FALSE)="N/A","TBD","")</f>
        <v/>
      </c>
      <c r="F3735" t="str">
        <f>IF(VLOOKUP(TRM!A10006,'TRM - TBM Crosswalk'!$A$2:'TRM - TBM Crosswalk'!$I$1008,4,FALSE)=0,"",VLOOKUP(TRM!A10006,'TRM - TBM Crosswalk'!$A$2:'TRM - TBM Crosswalk'!$I$1008,4,FALSE))</f>
        <v/>
      </c>
      <c r="G3735" t="str">
        <f>IF(VLOOKUP(TRM!A10006,'TRM - TBM Crosswalk'!$A$2:'TRM - TBM Crosswalk'!$I$1008,5,FALSE)=0,"",VLOOKUP(TRM!A10006,'TRM - TBM Crosswalk'!$A$2:'TRM - TBM Crosswalk'!$I$1008,5,FALSE))</f>
        <v>End User</v>
      </c>
      <c r="H3735" t="str">
        <f>IF(VLOOKUP(TRM!A10006,'TRM - TBM Crosswalk'!$A$2:'TRM - TBM Crosswalk'!$I$1008,6,FALSE)=0,"",VLOOKUP(TRM!A10006,'TRM - TBM Crosswalk'!$A$2:'TRM - TBM Crosswalk'!$I$1008,6,FALSE))</f>
        <v>Conferencing &amp; AV</v>
      </c>
      <c r="I3735" t="str">
        <f>IF(VLOOKUP(TRM!A10006,'TRM - TBM Crosswalk'!$A$2:'TRM - TBM Crosswalk'!$I$1008,7,FALSE)=0,"",VLOOKUP(TRM!A10006,'TRM - TBM Crosswalk'!$A$2:'TRM - TBM Crosswalk'!$I$1008,7,FALSE))</f>
        <v/>
      </c>
      <c r="J3735" t="str">
        <f>IF(VLOOKUP(TRM!A10006,'TRM - TBM Crosswalk'!$A$2:'TRM - TBM Crosswalk'!$I$1008,8,FALSE)=0,"",VLOOKUP(TRM!A10006,'TRM - TBM Crosswalk'!$A$2:'TRM - TBM Crosswalk'!$I$1008,8,FALSE))</f>
        <v/>
      </c>
      <c r="K3735" t="str">
        <f>IF(VLOOKUP(TRM!A10006,'TRM - TBM Crosswalk'!$A$2:'TRM - TBM Crosswalk'!$I$1008,9,FALSE)=0,"",VLOOKUP(TRM!A10006,'TRM - TBM Crosswalk'!$A$2:'TRM - TBM Crosswalk'!$I$1008,9,FALSE))</f>
        <v/>
      </c>
    </row>
    <row r="3736" spans="1:11" x14ac:dyDescent="0.45">
      <c r="A3736" t="str">
        <f>TRM!A10007</f>
        <v>I02.004.404</v>
      </c>
      <c r="B3736" t="str">
        <f>TRM!B10007</f>
        <v>Web Conferencing</v>
      </c>
      <c r="C3736" t="str">
        <f>TRM!C10007</f>
        <v>ClearOne Converge Pro 2 Dialer | 2.0.5.2</v>
      </c>
      <c r="D3736">
        <f>TRM!D10007</f>
        <v>0</v>
      </c>
      <c r="E3736" t="str">
        <f>IF(VLOOKUP(TRM!A10007,'TRM - TBM Crosswalk'!$A$2:'TRM - TBM Crosswalk'!$I$1008,3,FALSE)="N/A","TBD","")</f>
        <v/>
      </c>
      <c r="F3736" t="str">
        <f>IF(VLOOKUP(TRM!A10007,'TRM - TBM Crosswalk'!$A$2:'TRM - TBM Crosswalk'!$I$1008,4,FALSE)=0,"",VLOOKUP(TRM!A10007,'TRM - TBM Crosswalk'!$A$2:'TRM - TBM Crosswalk'!$I$1008,4,FALSE))</f>
        <v/>
      </c>
      <c r="G3736" t="str">
        <f>IF(VLOOKUP(TRM!A10007,'TRM - TBM Crosswalk'!$A$2:'TRM - TBM Crosswalk'!$I$1008,5,FALSE)=0,"",VLOOKUP(TRM!A10007,'TRM - TBM Crosswalk'!$A$2:'TRM - TBM Crosswalk'!$I$1008,5,FALSE))</f>
        <v>End User</v>
      </c>
      <c r="H3736" t="str">
        <f>IF(VLOOKUP(TRM!A10007,'TRM - TBM Crosswalk'!$A$2:'TRM - TBM Crosswalk'!$I$1008,6,FALSE)=0,"",VLOOKUP(TRM!A10007,'TRM - TBM Crosswalk'!$A$2:'TRM - TBM Crosswalk'!$I$1008,6,FALSE))</f>
        <v>Conferencing &amp; AV</v>
      </c>
      <c r="I3736" t="str">
        <f>IF(VLOOKUP(TRM!A10007,'TRM - TBM Crosswalk'!$A$2:'TRM - TBM Crosswalk'!$I$1008,7,FALSE)=0,"",VLOOKUP(TRM!A10007,'TRM - TBM Crosswalk'!$A$2:'TRM - TBM Crosswalk'!$I$1008,7,FALSE))</f>
        <v/>
      </c>
      <c r="J3736" t="str">
        <f>IF(VLOOKUP(TRM!A10007,'TRM - TBM Crosswalk'!$A$2:'TRM - TBM Crosswalk'!$I$1008,8,FALSE)=0,"",VLOOKUP(TRM!A10007,'TRM - TBM Crosswalk'!$A$2:'TRM - TBM Crosswalk'!$I$1008,8,FALSE))</f>
        <v/>
      </c>
      <c r="K3736" t="str">
        <f>IF(VLOOKUP(TRM!A10007,'TRM - TBM Crosswalk'!$A$2:'TRM - TBM Crosswalk'!$I$1008,9,FALSE)=0,"",VLOOKUP(TRM!A10007,'TRM - TBM Crosswalk'!$A$2:'TRM - TBM Crosswalk'!$I$1008,9,FALSE))</f>
        <v/>
      </c>
    </row>
    <row r="3737" spans="1:11" x14ac:dyDescent="0.45">
      <c r="A3737" t="str">
        <f>TRM!A10008</f>
        <v>I02.004.404</v>
      </c>
      <c r="B3737" t="str">
        <f>TRM!B10008</f>
        <v>Web Conferencing</v>
      </c>
      <c r="C3737" t="str">
        <f>TRM!C10008</f>
        <v>ClearOne Pro Console | 6.0.21.0</v>
      </c>
      <c r="D3737">
        <f>TRM!D10008</f>
        <v>0</v>
      </c>
      <c r="E3737" t="str">
        <f>IF(VLOOKUP(TRM!A10008,'TRM - TBM Crosswalk'!$A$2:'TRM - TBM Crosswalk'!$I$1008,3,FALSE)="N/A","TBD","")</f>
        <v/>
      </c>
      <c r="F3737" t="str">
        <f>IF(VLOOKUP(TRM!A10008,'TRM - TBM Crosswalk'!$A$2:'TRM - TBM Crosswalk'!$I$1008,4,FALSE)=0,"",VLOOKUP(TRM!A10008,'TRM - TBM Crosswalk'!$A$2:'TRM - TBM Crosswalk'!$I$1008,4,FALSE))</f>
        <v/>
      </c>
      <c r="G3737" t="str">
        <f>IF(VLOOKUP(TRM!A10008,'TRM - TBM Crosswalk'!$A$2:'TRM - TBM Crosswalk'!$I$1008,5,FALSE)=0,"",VLOOKUP(TRM!A10008,'TRM - TBM Crosswalk'!$A$2:'TRM - TBM Crosswalk'!$I$1008,5,FALSE))</f>
        <v>End User</v>
      </c>
      <c r="H3737" t="str">
        <f>IF(VLOOKUP(TRM!A10008,'TRM - TBM Crosswalk'!$A$2:'TRM - TBM Crosswalk'!$I$1008,6,FALSE)=0,"",VLOOKUP(TRM!A10008,'TRM - TBM Crosswalk'!$A$2:'TRM - TBM Crosswalk'!$I$1008,6,FALSE))</f>
        <v>Conferencing &amp; AV</v>
      </c>
      <c r="I3737" t="str">
        <f>IF(VLOOKUP(TRM!A10008,'TRM - TBM Crosswalk'!$A$2:'TRM - TBM Crosswalk'!$I$1008,7,FALSE)=0,"",VLOOKUP(TRM!A10008,'TRM - TBM Crosswalk'!$A$2:'TRM - TBM Crosswalk'!$I$1008,7,FALSE))</f>
        <v/>
      </c>
      <c r="J3737" t="str">
        <f>IF(VLOOKUP(TRM!A10008,'TRM - TBM Crosswalk'!$A$2:'TRM - TBM Crosswalk'!$I$1008,8,FALSE)=0,"",VLOOKUP(TRM!A10008,'TRM - TBM Crosswalk'!$A$2:'TRM - TBM Crosswalk'!$I$1008,8,FALSE))</f>
        <v/>
      </c>
      <c r="K3737" t="str">
        <f>IF(VLOOKUP(TRM!A10008,'TRM - TBM Crosswalk'!$A$2:'TRM - TBM Crosswalk'!$I$1008,9,FALSE)=0,"",VLOOKUP(TRM!A10008,'TRM - TBM Crosswalk'!$A$2:'TRM - TBM Crosswalk'!$I$1008,9,FALSE))</f>
        <v/>
      </c>
    </row>
    <row r="3738" spans="1:11" x14ac:dyDescent="0.45">
      <c r="A3738" t="str">
        <f>TRM!A10009</f>
        <v>I02.004.404</v>
      </c>
      <c r="B3738" t="str">
        <f>TRM!B10009</f>
        <v>Web Conferencing</v>
      </c>
      <c r="C3738" t="str">
        <f>TRM!C10009</f>
        <v>ClearOne Pro Console | 6.1.7.0</v>
      </c>
      <c r="D3738">
        <f>TRM!D10009</f>
        <v>0</v>
      </c>
      <c r="E3738" t="str">
        <f>IF(VLOOKUP(TRM!A10009,'TRM - TBM Crosswalk'!$A$2:'TRM - TBM Crosswalk'!$I$1008,3,FALSE)="N/A","TBD","")</f>
        <v/>
      </c>
      <c r="F3738" t="str">
        <f>IF(VLOOKUP(TRM!A10009,'TRM - TBM Crosswalk'!$A$2:'TRM - TBM Crosswalk'!$I$1008,4,FALSE)=0,"",VLOOKUP(TRM!A10009,'TRM - TBM Crosswalk'!$A$2:'TRM - TBM Crosswalk'!$I$1008,4,FALSE))</f>
        <v/>
      </c>
      <c r="G3738" t="str">
        <f>IF(VLOOKUP(TRM!A10009,'TRM - TBM Crosswalk'!$A$2:'TRM - TBM Crosswalk'!$I$1008,5,FALSE)=0,"",VLOOKUP(TRM!A10009,'TRM - TBM Crosswalk'!$A$2:'TRM - TBM Crosswalk'!$I$1008,5,FALSE))</f>
        <v>End User</v>
      </c>
      <c r="H3738" t="str">
        <f>IF(VLOOKUP(TRM!A10009,'TRM - TBM Crosswalk'!$A$2:'TRM - TBM Crosswalk'!$I$1008,6,FALSE)=0,"",VLOOKUP(TRM!A10009,'TRM - TBM Crosswalk'!$A$2:'TRM - TBM Crosswalk'!$I$1008,6,FALSE))</f>
        <v>Conferencing &amp; AV</v>
      </c>
      <c r="I3738" t="str">
        <f>IF(VLOOKUP(TRM!A10009,'TRM - TBM Crosswalk'!$A$2:'TRM - TBM Crosswalk'!$I$1008,7,FALSE)=0,"",VLOOKUP(TRM!A10009,'TRM - TBM Crosswalk'!$A$2:'TRM - TBM Crosswalk'!$I$1008,7,FALSE))</f>
        <v/>
      </c>
      <c r="J3738" t="str">
        <f>IF(VLOOKUP(TRM!A10009,'TRM - TBM Crosswalk'!$A$2:'TRM - TBM Crosswalk'!$I$1008,8,FALSE)=0,"",VLOOKUP(TRM!A10009,'TRM - TBM Crosswalk'!$A$2:'TRM - TBM Crosswalk'!$I$1008,8,FALSE))</f>
        <v/>
      </c>
      <c r="K3738" t="str">
        <f>IF(VLOOKUP(TRM!A10009,'TRM - TBM Crosswalk'!$A$2:'TRM - TBM Crosswalk'!$I$1008,9,FALSE)=0,"",VLOOKUP(TRM!A10009,'TRM - TBM Crosswalk'!$A$2:'TRM - TBM Crosswalk'!$I$1008,9,FALSE))</f>
        <v/>
      </c>
    </row>
    <row r="3739" spans="1:11" x14ac:dyDescent="0.45">
      <c r="A3739" t="str">
        <f>TRM!A1023</f>
        <v>A02.021.226</v>
      </c>
      <c r="B3739" t="str">
        <f>TRM!B1023</f>
        <v>Database Management System</v>
      </c>
      <c r="C3739" t="str">
        <f>TRM!C1023</f>
        <v>Microsoft SQL Server Native Client | 9.00.4035.00</v>
      </c>
      <c r="D3739">
        <f>TRM!D1023</f>
        <v>0</v>
      </c>
      <c r="E3739" t="str">
        <f>IF(VLOOKUP(TRM!A1023,'TRM - TBM Crosswalk'!$A$2:'TRM - TBM Crosswalk'!$I$1008,3,FALSE)="N/A","TBD","")</f>
        <v/>
      </c>
      <c r="F3739" t="str">
        <f>IF(VLOOKUP(TRM!A1023,'TRM - TBM Crosswalk'!$A$2:'TRM - TBM Crosswalk'!$I$1008,4,FALSE)=0,"",VLOOKUP(TRM!A1023,'TRM - TBM Crosswalk'!$A$2:'TRM - TBM Crosswalk'!$I$1008,4,FALSE))</f>
        <v/>
      </c>
      <c r="G3739" t="str">
        <f>IF(VLOOKUP(TRM!A1023,'TRM - TBM Crosswalk'!$A$2:'TRM - TBM Crosswalk'!$I$1008,5,FALSE)=0,"",VLOOKUP(TRM!A1023,'TRM - TBM Crosswalk'!$A$2:'TRM - TBM Crosswalk'!$I$1008,5,FALSE))</f>
        <v>Platform</v>
      </c>
      <c r="H3739" t="str">
        <f>IF(VLOOKUP(TRM!A1023,'TRM - TBM Crosswalk'!$A$2:'TRM - TBM Crosswalk'!$I$1008,6,FALSE)=0,"",VLOOKUP(TRM!A1023,'TRM - TBM Crosswalk'!$A$2:'TRM - TBM Crosswalk'!$I$1008,6,FALSE))</f>
        <v/>
      </c>
      <c r="I3739" t="str">
        <f>IF(VLOOKUP(TRM!A1023,'TRM - TBM Crosswalk'!$A$2:'TRM - TBM Crosswalk'!$I$1008,7,FALSE)=0,"",VLOOKUP(TRM!A1023,'TRM - TBM Crosswalk'!$A$2:'TRM - TBM Crosswalk'!$I$1008,7,FALSE))</f>
        <v>Platform Services</v>
      </c>
      <c r="J3739" t="str">
        <f>IF(VLOOKUP(TRM!A1023,'TRM - TBM Crosswalk'!$A$2:'TRM - TBM Crosswalk'!$I$1008,8,FALSE)=0,"",VLOOKUP(TRM!A1023,'TRM - TBM Crosswalk'!$A$2:'TRM - TBM Crosswalk'!$I$1008,8,FALSE))</f>
        <v>Data Services</v>
      </c>
      <c r="K3739" t="str">
        <f>IF(VLOOKUP(TRM!A1023,'TRM - TBM Crosswalk'!$A$2:'TRM - TBM Crosswalk'!$I$1008,9,FALSE)=0,"",VLOOKUP(TRM!A1023,'TRM - TBM Crosswalk'!$A$2:'TRM - TBM Crosswalk'!$I$1008,9,FALSE))</f>
        <v>Database</v>
      </c>
    </row>
    <row r="3740" spans="1:11" x14ac:dyDescent="0.45">
      <c r="A3740" t="str">
        <f>TRM!A1024</f>
        <v>A02.021.226</v>
      </c>
      <c r="B3740" t="str">
        <f>TRM!B1024</f>
        <v>Database Management System</v>
      </c>
      <c r="C3740" t="str">
        <f>TRM!C1024</f>
        <v>Microsoft SQL Server Native Client | 9.00.5000.00</v>
      </c>
      <c r="D3740">
        <f>TRM!D1024</f>
        <v>0</v>
      </c>
      <c r="E3740" t="str">
        <f>IF(VLOOKUP(TRM!A1024,'TRM - TBM Crosswalk'!$A$2:'TRM - TBM Crosswalk'!$I$1008,3,FALSE)="N/A","TBD","")</f>
        <v/>
      </c>
      <c r="F3740" t="str">
        <f>IF(VLOOKUP(TRM!A1024,'TRM - TBM Crosswalk'!$A$2:'TRM - TBM Crosswalk'!$I$1008,4,FALSE)=0,"",VLOOKUP(TRM!A1024,'TRM - TBM Crosswalk'!$A$2:'TRM - TBM Crosswalk'!$I$1008,4,FALSE))</f>
        <v/>
      </c>
      <c r="G3740" t="str">
        <f>IF(VLOOKUP(TRM!A1024,'TRM - TBM Crosswalk'!$A$2:'TRM - TBM Crosswalk'!$I$1008,5,FALSE)=0,"",VLOOKUP(TRM!A1024,'TRM - TBM Crosswalk'!$A$2:'TRM - TBM Crosswalk'!$I$1008,5,FALSE))</f>
        <v>Platform</v>
      </c>
      <c r="H3740" t="str">
        <f>IF(VLOOKUP(TRM!A1024,'TRM - TBM Crosswalk'!$A$2:'TRM - TBM Crosswalk'!$I$1008,6,FALSE)=0,"",VLOOKUP(TRM!A1024,'TRM - TBM Crosswalk'!$A$2:'TRM - TBM Crosswalk'!$I$1008,6,FALSE))</f>
        <v/>
      </c>
      <c r="I3740" t="str">
        <f>IF(VLOOKUP(TRM!A1024,'TRM - TBM Crosswalk'!$A$2:'TRM - TBM Crosswalk'!$I$1008,7,FALSE)=0,"",VLOOKUP(TRM!A1024,'TRM - TBM Crosswalk'!$A$2:'TRM - TBM Crosswalk'!$I$1008,7,FALSE))</f>
        <v>Platform Services</v>
      </c>
      <c r="J3740" t="str">
        <f>IF(VLOOKUP(TRM!A1024,'TRM - TBM Crosswalk'!$A$2:'TRM - TBM Crosswalk'!$I$1008,8,FALSE)=0,"",VLOOKUP(TRM!A1024,'TRM - TBM Crosswalk'!$A$2:'TRM - TBM Crosswalk'!$I$1008,8,FALSE))</f>
        <v>Data Services</v>
      </c>
      <c r="K3740" t="str">
        <f>IF(VLOOKUP(TRM!A1024,'TRM - TBM Crosswalk'!$A$2:'TRM - TBM Crosswalk'!$I$1008,9,FALSE)=0,"",VLOOKUP(TRM!A1024,'TRM - TBM Crosswalk'!$A$2:'TRM - TBM Crosswalk'!$I$1008,9,FALSE))</f>
        <v>Database</v>
      </c>
    </row>
    <row r="3741" spans="1:11" x14ac:dyDescent="0.45">
      <c r="A3741" t="str">
        <f>TRM!A2166</f>
        <v>A02.022.240</v>
      </c>
      <c r="B3741" t="str">
        <f>TRM!B2166</f>
        <v>Integrated Development Environment (IDE)#</v>
      </c>
      <c r="C3741" t="str">
        <f>TRM!C2166</f>
        <v>R for Windows | 3.5.1</v>
      </c>
      <c r="D3741">
        <f>TRM!D2166</f>
        <v>0</v>
      </c>
      <c r="E3741" t="str">
        <f>IF(VLOOKUP(TRM!A2166,'TRM - TBM Crosswalk'!$A$2:'TRM - TBM Crosswalk'!$I$1008,3,FALSE)="N/A","TBD","")</f>
        <v/>
      </c>
      <c r="F3741" t="str">
        <f>IF(VLOOKUP(TRM!A2166,'TRM - TBM Crosswalk'!$A$2:'TRM - TBM Crosswalk'!$I$1008,4,FALSE)=0,"",VLOOKUP(TRM!A2166,'TRM - TBM Crosswalk'!$A$2:'TRM - TBM Crosswalk'!$I$1008,4,FALSE))</f>
        <v/>
      </c>
      <c r="G3741" t="str">
        <f>IF(VLOOKUP(TRM!A2166,'TRM - TBM Crosswalk'!$A$2:'TRM - TBM Crosswalk'!$I$1008,5,FALSE)=0,"",VLOOKUP(TRM!A2166,'TRM - TBM Crosswalk'!$A$2:'TRM - TBM Crosswalk'!$I$1008,5,FALSE))</f>
        <v>Application</v>
      </c>
      <c r="H3741" t="str">
        <f>IF(VLOOKUP(TRM!A2166,'TRM - TBM Crosswalk'!$A$2:'TRM - TBM Crosswalk'!$I$1008,6,FALSE)=0,"",VLOOKUP(TRM!A2166,'TRM - TBM Crosswalk'!$A$2:'TRM - TBM Crosswalk'!$I$1008,6,FALSE))</f>
        <v>Application Development</v>
      </c>
      <c r="I3741" t="str">
        <f>IF(VLOOKUP(TRM!A2166,'TRM - TBM Crosswalk'!$A$2:'TRM - TBM Crosswalk'!$I$1008,7,FALSE)=0,"",VLOOKUP(TRM!A2166,'TRM - TBM Crosswalk'!$A$2:'TRM - TBM Crosswalk'!$I$1008,7,FALSE))</f>
        <v/>
      </c>
      <c r="J3741" t="str">
        <f>IF(VLOOKUP(TRM!A2166,'TRM - TBM Crosswalk'!$A$2:'TRM - TBM Crosswalk'!$I$1008,8,FALSE)=0,"",VLOOKUP(TRM!A2166,'TRM - TBM Crosswalk'!$A$2:'TRM - TBM Crosswalk'!$I$1008,8,FALSE))</f>
        <v/>
      </c>
      <c r="K3741" t="str">
        <f>IF(VLOOKUP(TRM!A2166,'TRM - TBM Crosswalk'!$A$2:'TRM - TBM Crosswalk'!$I$1008,9,FALSE)=0,"",VLOOKUP(TRM!A2166,'TRM - TBM Crosswalk'!$A$2:'TRM - TBM Crosswalk'!$I$1008,9,FALSE))</f>
        <v/>
      </c>
    </row>
    <row r="3742" spans="1:11" x14ac:dyDescent="0.45">
      <c r="A3742" t="str">
        <f>TRM!A2295</f>
        <v>A02.022.242</v>
      </c>
      <c r="B3742" t="str">
        <f>TRM!B2295</f>
        <v>Software Configuration Management</v>
      </c>
      <c r="C3742" t="str">
        <f>TRM!C2295</f>
        <v>Git version | 2.19.1</v>
      </c>
      <c r="D3742">
        <f>TRM!D2295</f>
        <v>0</v>
      </c>
      <c r="E3742" t="str">
        <f>IF(VLOOKUP(TRM!A2295,'TRM - TBM Crosswalk'!$A$2:'TRM - TBM Crosswalk'!$I$1008,3,FALSE)="N/A","TBD","")</f>
        <v/>
      </c>
      <c r="F3742" t="str">
        <f>IF(VLOOKUP(TRM!A2295,'TRM - TBM Crosswalk'!$A$2:'TRM - TBM Crosswalk'!$I$1008,4,FALSE)=0,"",VLOOKUP(TRM!A2295,'TRM - TBM Crosswalk'!$A$2:'TRM - TBM Crosswalk'!$I$1008,4,FALSE))</f>
        <v/>
      </c>
      <c r="G3742" t="str">
        <f>IF(VLOOKUP(TRM!A2295,'TRM - TBM Crosswalk'!$A$2:'TRM - TBM Crosswalk'!$I$1008,5,FALSE)=0,"",VLOOKUP(TRM!A2295,'TRM - TBM Crosswalk'!$A$2:'TRM - TBM Crosswalk'!$I$1008,5,FALSE))</f>
        <v>Application</v>
      </c>
      <c r="H3742" t="str">
        <f>IF(VLOOKUP(TRM!A2295,'TRM - TBM Crosswalk'!$A$2:'TRM - TBM Crosswalk'!$I$1008,6,FALSE)=0,"",VLOOKUP(TRM!A2295,'TRM - TBM Crosswalk'!$A$2:'TRM - TBM Crosswalk'!$I$1008,6,FALSE))</f>
        <v>Application Development</v>
      </c>
      <c r="I3742" t="str">
        <f>IF(VLOOKUP(TRM!A2295,'TRM - TBM Crosswalk'!$A$2:'TRM - TBM Crosswalk'!$I$1008,7,FALSE)=0,"",VLOOKUP(TRM!A2295,'TRM - TBM Crosswalk'!$A$2:'TRM - TBM Crosswalk'!$I$1008,7,FALSE))</f>
        <v/>
      </c>
      <c r="J3742" t="str">
        <f>IF(VLOOKUP(TRM!A2295,'TRM - TBM Crosswalk'!$A$2:'TRM - TBM Crosswalk'!$I$1008,8,FALSE)=0,"",VLOOKUP(TRM!A2295,'TRM - TBM Crosswalk'!$A$2:'TRM - TBM Crosswalk'!$I$1008,8,FALSE))</f>
        <v/>
      </c>
      <c r="K3742" t="str">
        <f>IF(VLOOKUP(TRM!A2295,'TRM - TBM Crosswalk'!$A$2:'TRM - TBM Crosswalk'!$I$1008,9,FALSE)=0,"",VLOOKUP(TRM!A2295,'TRM - TBM Crosswalk'!$A$2:'TRM - TBM Crosswalk'!$I$1008,9,FALSE))</f>
        <v/>
      </c>
    </row>
    <row r="3743" spans="1:11" x14ac:dyDescent="0.45">
      <c r="A3743" t="str">
        <f>TRM!A2296</f>
        <v>A02.022.242</v>
      </c>
      <c r="B3743" t="str">
        <f>TRM!B2296</f>
        <v>Software Configuration Management</v>
      </c>
      <c r="C3743" t="str">
        <f>TRM!C2296</f>
        <v>Git version | 2.20.0</v>
      </c>
      <c r="D3743">
        <f>TRM!D2296</f>
        <v>0</v>
      </c>
      <c r="E3743" t="str">
        <f>IF(VLOOKUP(TRM!A2296,'TRM - TBM Crosswalk'!$A$2:'TRM - TBM Crosswalk'!$I$1008,3,FALSE)="N/A","TBD","")</f>
        <v/>
      </c>
      <c r="F3743" t="str">
        <f>IF(VLOOKUP(TRM!A2296,'TRM - TBM Crosswalk'!$A$2:'TRM - TBM Crosswalk'!$I$1008,4,FALSE)=0,"",VLOOKUP(TRM!A2296,'TRM - TBM Crosswalk'!$A$2:'TRM - TBM Crosswalk'!$I$1008,4,FALSE))</f>
        <v/>
      </c>
      <c r="G3743" t="str">
        <f>IF(VLOOKUP(TRM!A2296,'TRM - TBM Crosswalk'!$A$2:'TRM - TBM Crosswalk'!$I$1008,5,FALSE)=0,"",VLOOKUP(TRM!A2296,'TRM - TBM Crosswalk'!$A$2:'TRM - TBM Crosswalk'!$I$1008,5,FALSE))</f>
        <v>Application</v>
      </c>
      <c r="H3743" t="str">
        <f>IF(VLOOKUP(TRM!A2296,'TRM - TBM Crosswalk'!$A$2:'TRM - TBM Crosswalk'!$I$1008,6,FALSE)=0,"",VLOOKUP(TRM!A2296,'TRM - TBM Crosswalk'!$A$2:'TRM - TBM Crosswalk'!$I$1008,6,FALSE))</f>
        <v>Application Development</v>
      </c>
      <c r="I3743" t="str">
        <f>IF(VLOOKUP(TRM!A2296,'TRM - TBM Crosswalk'!$A$2:'TRM - TBM Crosswalk'!$I$1008,7,FALSE)=0,"",VLOOKUP(TRM!A2296,'TRM - TBM Crosswalk'!$A$2:'TRM - TBM Crosswalk'!$I$1008,7,FALSE))</f>
        <v/>
      </c>
      <c r="J3743" t="str">
        <f>IF(VLOOKUP(TRM!A2296,'TRM - TBM Crosswalk'!$A$2:'TRM - TBM Crosswalk'!$I$1008,8,FALSE)=0,"",VLOOKUP(TRM!A2296,'TRM - TBM Crosswalk'!$A$2:'TRM - TBM Crosswalk'!$I$1008,8,FALSE))</f>
        <v/>
      </c>
      <c r="K3743" t="str">
        <f>IF(VLOOKUP(TRM!A2296,'TRM - TBM Crosswalk'!$A$2:'TRM - TBM Crosswalk'!$I$1008,9,FALSE)=0,"",VLOOKUP(TRM!A2296,'TRM - TBM Crosswalk'!$A$2:'TRM - TBM Crosswalk'!$I$1008,9,FALSE))</f>
        <v/>
      </c>
    </row>
    <row r="3744" spans="1:11" x14ac:dyDescent="0.45">
      <c r="A3744" t="str">
        <f>TRM!A2765</f>
        <v>A02.023.260</v>
      </c>
      <c r="B3744" t="str">
        <f>TRM!B2765</f>
        <v>Document Imaging and OCR</v>
      </c>
      <c r="C3744" t="str">
        <f>TRM!C2765</f>
        <v>Epson Event Manager | 3.10.0069</v>
      </c>
      <c r="D3744">
        <f>TRM!D2765</f>
        <v>0</v>
      </c>
      <c r="E3744" t="str">
        <f>IF(VLOOKUP(TRM!A2765,'TRM - TBM Crosswalk'!$A$2:'TRM - TBM Crosswalk'!$I$1008,3,FALSE)="N/A","TBD","")</f>
        <v/>
      </c>
      <c r="F3744" t="str">
        <f>IF(VLOOKUP(TRM!A2765,'TRM - TBM Crosswalk'!$A$2:'TRM - TBM Crosswalk'!$I$1008,4,FALSE)=0,"",VLOOKUP(TRM!A2765,'TRM - TBM Crosswalk'!$A$2:'TRM - TBM Crosswalk'!$I$1008,4,FALSE))</f>
        <v/>
      </c>
      <c r="G3744" t="str">
        <f>IF(VLOOKUP(TRM!A2765,'TRM - TBM Crosswalk'!$A$2:'TRM - TBM Crosswalk'!$I$1008,5,FALSE)=0,"",VLOOKUP(TRM!A2765,'TRM - TBM Crosswalk'!$A$2:'TRM - TBM Crosswalk'!$I$1008,5,FALSE))</f>
        <v/>
      </c>
      <c r="H3744" t="str">
        <f>IF(VLOOKUP(TRM!A2765,'TRM - TBM Crosswalk'!$A$2:'TRM - TBM Crosswalk'!$I$1008,6,FALSE)=0,"",VLOOKUP(TRM!A2765,'TRM - TBM Crosswalk'!$A$2:'TRM - TBM Crosswalk'!$I$1008,6,FALSE))</f>
        <v/>
      </c>
      <c r="I3744" t="str">
        <f>IF(VLOOKUP(TRM!A2765,'TRM - TBM Crosswalk'!$A$2:'TRM - TBM Crosswalk'!$I$1008,7,FALSE)=0,"",VLOOKUP(TRM!A2765,'TRM - TBM Crosswalk'!$A$2:'TRM - TBM Crosswalk'!$I$1008,7,FALSE))</f>
        <v>Platform Services</v>
      </c>
      <c r="J3744" t="str">
        <f>IF(VLOOKUP(TRM!A2765,'TRM - TBM Crosswalk'!$A$2:'TRM - TBM Crosswalk'!$I$1008,8,FALSE)=0,"",VLOOKUP(TRM!A2765,'TRM - TBM Crosswalk'!$A$2:'TRM - TBM Crosswalk'!$I$1008,8,FALSE))</f>
        <v>Applications Services</v>
      </c>
      <c r="K3744" t="str">
        <f>IF(VLOOKUP(TRM!A2765,'TRM - TBM Crosswalk'!$A$2:'TRM - TBM Crosswalk'!$I$1008,9,FALSE)=0,"",VLOOKUP(TRM!A2765,'TRM - TBM Crosswalk'!$A$2:'TRM - TBM Crosswalk'!$I$1008,9,FALSE))</f>
        <v>Content Management</v>
      </c>
    </row>
    <row r="3745" spans="1:11" x14ac:dyDescent="0.45">
      <c r="A3745" t="str">
        <f>TRM!A2766</f>
        <v>A02.023.260</v>
      </c>
      <c r="B3745" t="str">
        <f>TRM!B2766</f>
        <v>Document Imaging and OCR</v>
      </c>
      <c r="C3745" t="str">
        <f>TRM!C2766</f>
        <v>Epson Event Manager | 3.10.0082</v>
      </c>
      <c r="D3745">
        <f>TRM!D2766</f>
        <v>0</v>
      </c>
      <c r="E3745" t="str">
        <f>IF(VLOOKUP(TRM!A2766,'TRM - TBM Crosswalk'!$A$2:'TRM - TBM Crosswalk'!$I$1008,3,FALSE)="N/A","TBD","")</f>
        <v/>
      </c>
      <c r="F3745" t="str">
        <f>IF(VLOOKUP(TRM!A2766,'TRM - TBM Crosswalk'!$A$2:'TRM - TBM Crosswalk'!$I$1008,4,FALSE)=0,"",VLOOKUP(TRM!A2766,'TRM - TBM Crosswalk'!$A$2:'TRM - TBM Crosswalk'!$I$1008,4,FALSE))</f>
        <v/>
      </c>
      <c r="G3745" t="str">
        <f>IF(VLOOKUP(TRM!A2766,'TRM - TBM Crosswalk'!$A$2:'TRM - TBM Crosswalk'!$I$1008,5,FALSE)=0,"",VLOOKUP(TRM!A2766,'TRM - TBM Crosswalk'!$A$2:'TRM - TBM Crosswalk'!$I$1008,5,FALSE))</f>
        <v/>
      </c>
      <c r="H3745" t="str">
        <f>IF(VLOOKUP(TRM!A2766,'TRM - TBM Crosswalk'!$A$2:'TRM - TBM Crosswalk'!$I$1008,6,FALSE)=0,"",VLOOKUP(TRM!A2766,'TRM - TBM Crosswalk'!$A$2:'TRM - TBM Crosswalk'!$I$1008,6,FALSE))</f>
        <v/>
      </c>
      <c r="I3745" t="str">
        <f>IF(VLOOKUP(TRM!A2766,'TRM - TBM Crosswalk'!$A$2:'TRM - TBM Crosswalk'!$I$1008,7,FALSE)=0,"",VLOOKUP(TRM!A2766,'TRM - TBM Crosswalk'!$A$2:'TRM - TBM Crosswalk'!$I$1008,7,FALSE))</f>
        <v>Platform Services</v>
      </c>
      <c r="J3745" t="str">
        <f>IF(VLOOKUP(TRM!A2766,'TRM - TBM Crosswalk'!$A$2:'TRM - TBM Crosswalk'!$I$1008,8,FALSE)=0,"",VLOOKUP(TRM!A2766,'TRM - TBM Crosswalk'!$A$2:'TRM - TBM Crosswalk'!$I$1008,8,FALSE))</f>
        <v>Applications Services</v>
      </c>
      <c r="K3745" t="str">
        <f>IF(VLOOKUP(TRM!A2766,'TRM - TBM Crosswalk'!$A$2:'TRM - TBM Crosswalk'!$I$1008,9,FALSE)=0,"",VLOOKUP(TRM!A2766,'TRM - TBM Crosswalk'!$A$2:'TRM - TBM Crosswalk'!$I$1008,9,FALSE))</f>
        <v>Content Management</v>
      </c>
    </row>
    <row r="3746" spans="1:11" x14ac:dyDescent="0.45">
      <c r="A3746" t="str">
        <f>TRM!A2982</f>
        <v>A02.023.260</v>
      </c>
      <c r="B3746" t="str">
        <f>TRM!B2982</f>
        <v>Document Imaging and OCR</v>
      </c>
      <c r="C3746" t="str">
        <f>TRM!C2982</f>
        <v>OneTouch 4.6 | 4.6.10225</v>
      </c>
      <c r="D3746">
        <f>TRM!D2982</f>
        <v>0</v>
      </c>
      <c r="E3746" t="str">
        <f>IF(VLOOKUP(TRM!A2982,'TRM - TBM Crosswalk'!$A$2:'TRM - TBM Crosswalk'!$I$1008,3,FALSE)="N/A","TBD","")</f>
        <v/>
      </c>
      <c r="F3746" t="str">
        <f>IF(VLOOKUP(TRM!A2982,'TRM - TBM Crosswalk'!$A$2:'TRM - TBM Crosswalk'!$I$1008,4,FALSE)=0,"",VLOOKUP(TRM!A2982,'TRM - TBM Crosswalk'!$A$2:'TRM - TBM Crosswalk'!$I$1008,4,FALSE))</f>
        <v/>
      </c>
      <c r="G3746" t="str">
        <f>IF(VLOOKUP(TRM!A2982,'TRM - TBM Crosswalk'!$A$2:'TRM - TBM Crosswalk'!$I$1008,5,FALSE)=0,"",VLOOKUP(TRM!A2982,'TRM - TBM Crosswalk'!$A$2:'TRM - TBM Crosswalk'!$I$1008,5,FALSE))</f>
        <v/>
      </c>
      <c r="H3746" t="str">
        <f>IF(VLOOKUP(TRM!A2982,'TRM - TBM Crosswalk'!$A$2:'TRM - TBM Crosswalk'!$I$1008,6,FALSE)=0,"",VLOOKUP(TRM!A2982,'TRM - TBM Crosswalk'!$A$2:'TRM - TBM Crosswalk'!$I$1008,6,FALSE))</f>
        <v/>
      </c>
      <c r="I3746" t="str">
        <f>IF(VLOOKUP(TRM!A2982,'TRM - TBM Crosswalk'!$A$2:'TRM - TBM Crosswalk'!$I$1008,7,FALSE)=0,"",VLOOKUP(TRM!A2982,'TRM - TBM Crosswalk'!$A$2:'TRM - TBM Crosswalk'!$I$1008,7,FALSE))</f>
        <v>Platform Services</v>
      </c>
      <c r="J3746" t="str">
        <f>IF(VLOOKUP(TRM!A2982,'TRM - TBM Crosswalk'!$A$2:'TRM - TBM Crosswalk'!$I$1008,8,FALSE)=0,"",VLOOKUP(TRM!A2982,'TRM - TBM Crosswalk'!$A$2:'TRM - TBM Crosswalk'!$I$1008,8,FALSE))</f>
        <v>Applications Services</v>
      </c>
      <c r="K3746" t="str">
        <f>IF(VLOOKUP(TRM!A2982,'TRM - TBM Crosswalk'!$A$2:'TRM - TBM Crosswalk'!$I$1008,9,FALSE)=0,"",VLOOKUP(TRM!A2982,'TRM - TBM Crosswalk'!$A$2:'TRM - TBM Crosswalk'!$I$1008,9,FALSE))</f>
        <v>Content Management</v>
      </c>
    </row>
    <row r="3747" spans="1:11" x14ac:dyDescent="0.45">
      <c r="A3747" t="str">
        <f>TRM!A2983</f>
        <v>A02.023.260</v>
      </c>
      <c r="B3747" t="str">
        <f>TRM!B2983</f>
        <v>Document Imaging and OCR</v>
      </c>
      <c r="C3747" t="str">
        <f>TRM!C2983</f>
        <v>OneTouch 4.6 | 4.6.1913.12093</v>
      </c>
      <c r="D3747">
        <f>TRM!D2983</f>
        <v>0</v>
      </c>
      <c r="E3747" t="str">
        <f>IF(VLOOKUP(TRM!A2983,'TRM - TBM Crosswalk'!$A$2:'TRM - TBM Crosswalk'!$I$1008,3,FALSE)="N/A","TBD","")</f>
        <v/>
      </c>
      <c r="F3747" t="str">
        <f>IF(VLOOKUP(TRM!A2983,'TRM - TBM Crosswalk'!$A$2:'TRM - TBM Crosswalk'!$I$1008,4,FALSE)=0,"",VLOOKUP(TRM!A2983,'TRM - TBM Crosswalk'!$A$2:'TRM - TBM Crosswalk'!$I$1008,4,FALSE))</f>
        <v/>
      </c>
      <c r="G3747" t="str">
        <f>IF(VLOOKUP(TRM!A2983,'TRM - TBM Crosswalk'!$A$2:'TRM - TBM Crosswalk'!$I$1008,5,FALSE)=0,"",VLOOKUP(TRM!A2983,'TRM - TBM Crosswalk'!$A$2:'TRM - TBM Crosswalk'!$I$1008,5,FALSE))</f>
        <v/>
      </c>
      <c r="H3747" t="str">
        <f>IF(VLOOKUP(TRM!A2983,'TRM - TBM Crosswalk'!$A$2:'TRM - TBM Crosswalk'!$I$1008,6,FALSE)=0,"",VLOOKUP(TRM!A2983,'TRM - TBM Crosswalk'!$A$2:'TRM - TBM Crosswalk'!$I$1008,6,FALSE))</f>
        <v/>
      </c>
      <c r="I3747" t="str">
        <f>IF(VLOOKUP(TRM!A2983,'TRM - TBM Crosswalk'!$A$2:'TRM - TBM Crosswalk'!$I$1008,7,FALSE)=0,"",VLOOKUP(TRM!A2983,'TRM - TBM Crosswalk'!$A$2:'TRM - TBM Crosswalk'!$I$1008,7,FALSE))</f>
        <v>Platform Services</v>
      </c>
      <c r="J3747" t="str">
        <f>IF(VLOOKUP(TRM!A2983,'TRM - TBM Crosswalk'!$A$2:'TRM - TBM Crosswalk'!$I$1008,8,FALSE)=0,"",VLOOKUP(TRM!A2983,'TRM - TBM Crosswalk'!$A$2:'TRM - TBM Crosswalk'!$I$1008,8,FALSE))</f>
        <v>Applications Services</v>
      </c>
      <c r="K3747" t="str">
        <f>IF(VLOOKUP(TRM!A2983,'TRM - TBM Crosswalk'!$A$2:'TRM - TBM Crosswalk'!$I$1008,9,FALSE)=0,"",VLOOKUP(TRM!A2983,'TRM - TBM Crosswalk'!$A$2:'TRM - TBM Crosswalk'!$I$1008,9,FALSE))</f>
        <v>Content Management</v>
      </c>
    </row>
    <row r="3748" spans="1:11" x14ac:dyDescent="0.45">
      <c r="A3748" t="str">
        <f>TRM!A3210</f>
        <v>A02.023.262</v>
      </c>
      <c r="B3748" t="str">
        <f>TRM!B3210</f>
        <v>Document Management System</v>
      </c>
      <c r="C3748" t="str">
        <f>TRM!C3210</f>
        <v>Hyland Office 2016 Integration x86 | 17.0.170</v>
      </c>
      <c r="D3748">
        <f>TRM!D3210</f>
        <v>0</v>
      </c>
      <c r="E3748" t="str">
        <f>IF(VLOOKUP(TRM!A3210,'TRM - TBM Crosswalk'!$A$2:'TRM - TBM Crosswalk'!$I$1008,3,FALSE)="N/A","TBD","")</f>
        <v/>
      </c>
      <c r="F3748" t="str">
        <f>IF(VLOOKUP(TRM!A3210,'TRM - TBM Crosswalk'!$A$2:'TRM - TBM Crosswalk'!$I$1008,4,FALSE)=0,"",VLOOKUP(TRM!A3210,'TRM - TBM Crosswalk'!$A$2:'TRM - TBM Crosswalk'!$I$1008,4,FALSE))</f>
        <v/>
      </c>
      <c r="G3748" t="str">
        <f>IF(VLOOKUP(TRM!A3210,'TRM - TBM Crosswalk'!$A$2:'TRM - TBM Crosswalk'!$I$1008,5,FALSE)=0,"",VLOOKUP(TRM!A3210,'TRM - TBM Crosswalk'!$A$2:'TRM - TBM Crosswalk'!$I$1008,5,FALSE))</f>
        <v/>
      </c>
      <c r="H3748" t="str">
        <f>IF(VLOOKUP(TRM!A3210,'TRM - TBM Crosswalk'!$A$2:'TRM - TBM Crosswalk'!$I$1008,6,FALSE)=0,"",VLOOKUP(TRM!A3210,'TRM - TBM Crosswalk'!$A$2:'TRM - TBM Crosswalk'!$I$1008,6,FALSE))</f>
        <v/>
      </c>
      <c r="I3748" t="str">
        <f>IF(VLOOKUP(TRM!A3210,'TRM - TBM Crosswalk'!$A$2:'TRM - TBM Crosswalk'!$I$1008,7,FALSE)=0,"",VLOOKUP(TRM!A3210,'TRM - TBM Crosswalk'!$A$2:'TRM - TBM Crosswalk'!$I$1008,7,FALSE))</f>
        <v>Platform Services</v>
      </c>
      <c r="J3748" t="str">
        <f>IF(VLOOKUP(TRM!A3210,'TRM - TBM Crosswalk'!$A$2:'TRM - TBM Crosswalk'!$I$1008,8,FALSE)=0,"",VLOOKUP(TRM!A3210,'TRM - TBM Crosswalk'!$A$2:'TRM - TBM Crosswalk'!$I$1008,8,FALSE))</f>
        <v>Applications Services</v>
      </c>
      <c r="K3748" t="str">
        <f>IF(VLOOKUP(TRM!A3210,'TRM - TBM Crosswalk'!$A$2:'TRM - TBM Crosswalk'!$I$1008,9,FALSE)=0,"",VLOOKUP(TRM!A3210,'TRM - TBM Crosswalk'!$A$2:'TRM - TBM Crosswalk'!$I$1008,9,FALSE))</f>
        <v>Content Management</v>
      </c>
    </row>
    <row r="3749" spans="1:11" x14ac:dyDescent="0.45">
      <c r="A3749" t="str">
        <f>TRM!A3323</f>
        <v>A02.023.270#</v>
      </c>
      <c r="B3749" t="str">
        <f>TRM!B3323</f>
        <v>File Server / File Sharing</v>
      </c>
      <c r="C3749" t="str">
        <f>TRM!C3323</f>
        <v>iMazing | 2.1.6.0</v>
      </c>
      <c r="D3749">
        <f>TRM!D3323</f>
        <v>0</v>
      </c>
      <c r="E3749" t="str">
        <f>IF(VLOOKUP(TRM!A3323,'TRM - TBM Crosswalk'!$A$2:'TRM - TBM Crosswalk'!$I$1008,3,FALSE)="N/A","TBD","")</f>
        <v/>
      </c>
      <c r="F3749" t="str">
        <f>IF(VLOOKUP(TRM!A3323,'TRM - TBM Crosswalk'!$A$2:'TRM - TBM Crosswalk'!$I$1008,4,FALSE)=0,"",VLOOKUP(TRM!A3323,'TRM - TBM Crosswalk'!$A$2:'TRM - TBM Crosswalk'!$I$1008,4,FALSE))</f>
        <v/>
      </c>
      <c r="G3749" t="str">
        <f>IF(VLOOKUP(TRM!A3323,'TRM - TBM Crosswalk'!$A$2:'TRM - TBM Crosswalk'!$I$1008,5,FALSE)=0,"",VLOOKUP(TRM!A3323,'TRM - TBM Crosswalk'!$A$2:'TRM - TBM Crosswalk'!$I$1008,5,FALSE))</f>
        <v/>
      </c>
      <c r="H3749" t="str">
        <f>IF(VLOOKUP(TRM!A3323,'TRM - TBM Crosswalk'!$A$2:'TRM - TBM Crosswalk'!$I$1008,6,FALSE)=0,"",VLOOKUP(TRM!A3323,'TRM - TBM Crosswalk'!$A$2:'TRM - TBM Crosswalk'!$I$1008,6,FALSE))</f>
        <v/>
      </c>
      <c r="I3749" t="str">
        <f>IF(VLOOKUP(TRM!A3323,'TRM - TBM Crosswalk'!$A$2:'TRM - TBM Crosswalk'!$I$1008,7,FALSE)=0,"",VLOOKUP(TRM!A3323,'TRM - TBM Crosswalk'!$A$2:'TRM - TBM Crosswalk'!$I$1008,7,FALSE))</f>
        <v>Platform Services</v>
      </c>
      <c r="J3749" t="str">
        <f>IF(VLOOKUP(TRM!A3323,'TRM - TBM Crosswalk'!$A$2:'TRM - TBM Crosswalk'!$I$1008,8,FALSE)=0,"",VLOOKUP(TRM!A3323,'TRM - TBM Crosswalk'!$A$2:'TRM - TBM Crosswalk'!$I$1008,8,FALSE))</f>
        <v>Applications Services</v>
      </c>
      <c r="K3749" t="str">
        <f>IF(VLOOKUP(TRM!A3323,'TRM - TBM Crosswalk'!$A$2:'TRM - TBM Crosswalk'!$I$1008,9,FALSE)=0,"",VLOOKUP(TRM!A3323,'TRM - TBM Crosswalk'!$A$2:'TRM - TBM Crosswalk'!$I$1008,9,FALSE))</f>
        <v>Content Management</v>
      </c>
    </row>
    <row r="3750" spans="1:11" x14ac:dyDescent="0.45">
      <c r="A3750" t="str">
        <f>TRM!A3324</f>
        <v>A02.023.270#</v>
      </c>
      <c r="B3750" t="str">
        <f>TRM!B3324</f>
        <v>File Server / File Sharing</v>
      </c>
      <c r="C3750" t="str">
        <f>TRM!C3324</f>
        <v>iMazing | 2.10.4.0</v>
      </c>
      <c r="D3750">
        <f>TRM!D3324</f>
        <v>0</v>
      </c>
      <c r="E3750" t="str">
        <f>IF(VLOOKUP(TRM!A3324,'TRM - TBM Crosswalk'!$A$2:'TRM - TBM Crosswalk'!$I$1008,3,FALSE)="N/A","TBD","")</f>
        <v/>
      </c>
      <c r="F3750" t="str">
        <f>IF(VLOOKUP(TRM!A3324,'TRM - TBM Crosswalk'!$A$2:'TRM - TBM Crosswalk'!$I$1008,4,FALSE)=0,"",VLOOKUP(TRM!A3324,'TRM - TBM Crosswalk'!$A$2:'TRM - TBM Crosswalk'!$I$1008,4,FALSE))</f>
        <v/>
      </c>
      <c r="G3750" t="str">
        <f>IF(VLOOKUP(TRM!A3324,'TRM - TBM Crosswalk'!$A$2:'TRM - TBM Crosswalk'!$I$1008,5,FALSE)=0,"",VLOOKUP(TRM!A3324,'TRM - TBM Crosswalk'!$A$2:'TRM - TBM Crosswalk'!$I$1008,5,FALSE))</f>
        <v/>
      </c>
      <c r="H3750" t="str">
        <f>IF(VLOOKUP(TRM!A3324,'TRM - TBM Crosswalk'!$A$2:'TRM - TBM Crosswalk'!$I$1008,6,FALSE)=0,"",VLOOKUP(TRM!A3324,'TRM - TBM Crosswalk'!$A$2:'TRM - TBM Crosswalk'!$I$1008,6,FALSE))</f>
        <v/>
      </c>
      <c r="I3750" t="str">
        <f>IF(VLOOKUP(TRM!A3324,'TRM - TBM Crosswalk'!$A$2:'TRM - TBM Crosswalk'!$I$1008,7,FALSE)=0,"",VLOOKUP(TRM!A3324,'TRM - TBM Crosswalk'!$A$2:'TRM - TBM Crosswalk'!$I$1008,7,FALSE))</f>
        <v>Platform Services</v>
      </c>
      <c r="J3750" t="str">
        <f>IF(VLOOKUP(TRM!A3324,'TRM - TBM Crosswalk'!$A$2:'TRM - TBM Crosswalk'!$I$1008,8,FALSE)=0,"",VLOOKUP(TRM!A3324,'TRM - TBM Crosswalk'!$A$2:'TRM - TBM Crosswalk'!$I$1008,8,FALSE))</f>
        <v>Applications Services</v>
      </c>
      <c r="K3750" t="str">
        <f>IF(VLOOKUP(TRM!A3324,'TRM - TBM Crosswalk'!$A$2:'TRM - TBM Crosswalk'!$I$1008,9,FALSE)=0,"",VLOOKUP(TRM!A3324,'TRM - TBM Crosswalk'!$A$2:'TRM - TBM Crosswalk'!$I$1008,9,FALSE))</f>
        <v>Content Management</v>
      </c>
    </row>
    <row r="3751" spans="1:11" x14ac:dyDescent="0.45">
      <c r="A3751" t="str">
        <f>TRM!A3325</f>
        <v>A02.023.270#</v>
      </c>
      <c r="B3751" t="str">
        <f>TRM!B3325</f>
        <v>File Server / File Sharing</v>
      </c>
      <c r="C3751" t="str">
        <f>TRM!C3325</f>
        <v>iMazing | 2.3.6.0</v>
      </c>
      <c r="D3751">
        <f>TRM!D3325</f>
        <v>0</v>
      </c>
      <c r="E3751" t="str">
        <f>IF(VLOOKUP(TRM!A3325,'TRM - TBM Crosswalk'!$A$2:'TRM - TBM Crosswalk'!$I$1008,3,FALSE)="N/A","TBD","")</f>
        <v/>
      </c>
      <c r="F3751" t="str">
        <f>IF(VLOOKUP(TRM!A3325,'TRM - TBM Crosswalk'!$A$2:'TRM - TBM Crosswalk'!$I$1008,4,FALSE)=0,"",VLOOKUP(TRM!A3325,'TRM - TBM Crosswalk'!$A$2:'TRM - TBM Crosswalk'!$I$1008,4,FALSE))</f>
        <v/>
      </c>
      <c r="G3751" t="str">
        <f>IF(VLOOKUP(TRM!A3325,'TRM - TBM Crosswalk'!$A$2:'TRM - TBM Crosswalk'!$I$1008,5,FALSE)=0,"",VLOOKUP(TRM!A3325,'TRM - TBM Crosswalk'!$A$2:'TRM - TBM Crosswalk'!$I$1008,5,FALSE))</f>
        <v/>
      </c>
      <c r="H3751" t="str">
        <f>IF(VLOOKUP(TRM!A3325,'TRM - TBM Crosswalk'!$A$2:'TRM - TBM Crosswalk'!$I$1008,6,FALSE)=0,"",VLOOKUP(TRM!A3325,'TRM - TBM Crosswalk'!$A$2:'TRM - TBM Crosswalk'!$I$1008,6,FALSE))</f>
        <v/>
      </c>
      <c r="I3751" t="str">
        <f>IF(VLOOKUP(TRM!A3325,'TRM - TBM Crosswalk'!$A$2:'TRM - TBM Crosswalk'!$I$1008,7,FALSE)=0,"",VLOOKUP(TRM!A3325,'TRM - TBM Crosswalk'!$A$2:'TRM - TBM Crosswalk'!$I$1008,7,FALSE))</f>
        <v>Platform Services</v>
      </c>
      <c r="J3751" t="str">
        <f>IF(VLOOKUP(TRM!A3325,'TRM - TBM Crosswalk'!$A$2:'TRM - TBM Crosswalk'!$I$1008,8,FALSE)=0,"",VLOOKUP(TRM!A3325,'TRM - TBM Crosswalk'!$A$2:'TRM - TBM Crosswalk'!$I$1008,8,FALSE))</f>
        <v>Applications Services</v>
      </c>
      <c r="K3751" t="str">
        <f>IF(VLOOKUP(TRM!A3325,'TRM - TBM Crosswalk'!$A$2:'TRM - TBM Crosswalk'!$I$1008,9,FALSE)=0,"",VLOOKUP(TRM!A3325,'TRM - TBM Crosswalk'!$A$2:'TRM - TBM Crosswalk'!$I$1008,9,FALSE))</f>
        <v>Content Management</v>
      </c>
    </row>
    <row r="3752" spans="1:11" x14ac:dyDescent="0.45">
      <c r="A3752" t="str">
        <f>TRM!A3326</f>
        <v>A02.023.270#</v>
      </c>
      <c r="B3752" t="str">
        <f>TRM!B3326</f>
        <v>File Server / File Sharing</v>
      </c>
      <c r="C3752" t="str">
        <f>TRM!C3326</f>
        <v>iMazing | 2.5.7.0</v>
      </c>
      <c r="D3752">
        <f>TRM!D3326</f>
        <v>0</v>
      </c>
      <c r="E3752" t="str">
        <f>IF(VLOOKUP(TRM!A3326,'TRM - TBM Crosswalk'!$A$2:'TRM - TBM Crosswalk'!$I$1008,3,FALSE)="N/A","TBD","")</f>
        <v/>
      </c>
      <c r="F3752" t="str">
        <f>IF(VLOOKUP(TRM!A3326,'TRM - TBM Crosswalk'!$A$2:'TRM - TBM Crosswalk'!$I$1008,4,FALSE)=0,"",VLOOKUP(TRM!A3326,'TRM - TBM Crosswalk'!$A$2:'TRM - TBM Crosswalk'!$I$1008,4,FALSE))</f>
        <v/>
      </c>
      <c r="G3752" t="str">
        <f>IF(VLOOKUP(TRM!A3326,'TRM - TBM Crosswalk'!$A$2:'TRM - TBM Crosswalk'!$I$1008,5,FALSE)=0,"",VLOOKUP(TRM!A3326,'TRM - TBM Crosswalk'!$A$2:'TRM - TBM Crosswalk'!$I$1008,5,FALSE))</f>
        <v/>
      </c>
      <c r="H3752" t="str">
        <f>IF(VLOOKUP(TRM!A3326,'TRM - TBM Crosswalk'!$A$2:'TRM - TBM Crosswalk'!$I$1008,6,FALSE)=0,"",VLOOKUP(TRM!A3326,'TRM - TBM Crosswalk'!$A$2:'TRM - TBM Crosswalk'!$I$1008,6,FALSE))</f>
        <v/>
      </c>
      <c r="I3752" t="str">
        <f>IF(VLOOKUP(TRM!A3326,'TRM - TBM Crosswalk'!$A$2:'TRM - TBM Crosswalk'!$I$1008,7,FALSE)=0,"",VLOOKUP(TRM!A3326,'TRM - TBM Crosswalk'!$A$2:'TRM - TBM Crosswalk'!$I$1008,7,FALSE))</f>
        <v>Platform Services</v>
      </c>
      <c r="J3752" t="str">
        <f>IF(VLOOKUP(TRM!A3326,'TRM - TBM Crosswalk'!$A$2:'TRM - TBM Crosswalk'!$I$1008,8,FALSE)=0,"",VLOOKUP(TRM!A3326,'TRM - TBM Crosswalk'!$A$2:'TRM - TBM Crosswalk'!$I$1008,8,FALSE))</f>
        <v>Applications Services</v>
      </c>
      <c r="K3752" t="str">
        <f>IF(VLOOKUP(TRM!A3326,'TRM - TBM Crosswalk'!$A$2:'TRM - TBM Crosswalk'!$I$1008,9,FALSE)=0,"",VLOOKUP(TRM!A3326,'TRM - TBM Crosswalk'!$A$2:'TRM - TBM Crosswalk'!$I$1008,9,FALSE))</f>
        <v>Content Management</v>
      </c>
    </row>
    <row r="3753" spans="1:11" x14ac:dyDescent="0.45">
      <c r="A3753" t="str">
        <f>TRM!A3327</f>
        <v>A02.023.270#</v>
      </c>
      <c r="B3753" t="str">
        <f>TRM!B3327</f>
        <v>File Server / File Sharing</v>
      </c>
      <c r="C3753" t="str">
        <f>TRM!C3327</f>
        <v>iMazing | 2.9.13.0</v>
      </c>
      <c r="D3753">
        <f>TRM!D3327</f>
        <v>0</v>
      </c>
      <c r="E3753" t="str">
        <f>IF(VLOOKUP(TRM!A3327,'TRM - TBM Crosswalk'!$A$2:'TRM - TBM Crosswalk'!$I$1008,3,FALSE)="N/A","TBD","")</f>
        <v/>
      </c>
      <c r="F3753" t="str">
        <f>IF(VLOOKUP(TRM!A3327,'TRM - TBM Crosswalk'!$A$2:'TRM - TBM Crosswalk'!$I$1008,4,FALSE)=0,"",VLOOKUP(TRM!A3327,'TRM - TBM Crosswalk'!$A$2:'TRM - TBM Crosswalk'!$I$1008,4,FALSE))</f>
        <v/>
      </c>
      <c r="G3753" t="str">
        <f>IF(VLOOKUP(TRM!A3327,'TRM - TBM Crosswalk'!$A$2:'TRM - TBM Crosswalk'!$I$1008,5,FALSE)=0,"",VLOOKUP(TRM!A3327,'TRM - TBM Crosswalk'!$A$2:'TRM - TBM Crosswalk'!$I$1008,5,FALSE))</f>
        <v/>
      </c>
      <c r="H3753" t="str">
        <f>IF(VLOOKUP(TRM!A3327,'TRM - TBM Crosswalk'!$A$2:'TRM - TBM Crosswalk'!$I$1008,6,FALSE)=0,"",VLOOKUP(TRM!A3327,'TRM - TBM Crosswalk'!$A$2:'TRM - TBM Crosswalk'!$I$1008,6,FALSE))</f>
        <v/>
      </c>
      <c r="I3753" t="str">
        <f>IF(VLOOKUP(TRM!A3327,'TRM - TBM Crosswalk'!$A$2:'TRM - TBM Crosswalk'!$I$1008,7,FALSE)=0,"",VLOOKUP(TRM!A3327,'TRM - TBM Crosswalk'!$A$2:'TRM - TBM Crosswalk'!$I$1008,7,FALSE))</f>
        <v>Platform Services</v>
      </c>
      <c r="J3753" t="str">
        <f>IF(VLOOKUP(TRM!A3327,'TRM - TBM Crosswalk'!$A$2:'TRM - TBM Crosswalk'!$I$1008,8,FALSE)=0,"",VLOOKUP(TRM!A3327,'TRM - TBM Crosswalk'!$A$2:'TRM - TBM Crosswalk'!$I$1008,8,FALSE))</f>
        <v>Applications Services</v>
      </c>
      <c r="K3753" t="str">
        <f>IF(VLOOKUP(TRM!A3327,'TRM - TBM Crosswalk'!$A$2:'TRM - TBM Crosswalk'!$I$1008,9,FALSE)=0,"",VLOOKUP(TRM!A3327,'TRM - TBM Crosswalk'!$A$2:'TRM - TBM Crosswalk'!$I$1008,9,FALSE))</f>
        <v>Content Management</v>
      </c>
    </row>
    <row r="3754" spans="1:11" x14ac:dyDescent="0.45">
      <c r="A3754" t="str">
        <f>TRM!A3328</f>
        <v>A02.023.270#</v>
      </c>
      <c r="B3754" t="str">
        <f>TRM!B3328</f>
        <v>File Server / File Sharing</v>
      </c>
      <c r="C3754" t="str">
        <f>TRM!C3328</f>
        <v>iMazing | 2.9.14.0</v>
      </c>
      <c r="D3754">
        <f>TRM!D3328</f>
        <v>0</v>
      </c>
      <c r="E3754" t="str">
        <f>IF(VLOOKUP(TRM!A3328,'TRM - TBM Crosswalk'!$A$2:'TRM - TBM Crosswalk'!$I$1008,3,FALSE)="N/A","TBD","")</f>
        <v/>
      </c>
      <c r="F3754" t="str">
        <f>IF(VLOOKUP(TRM!A3328,'TRM - TBM Crosswalk'!$A$2:'TRM - TBM Crosswalk'!$I$1008,4,FALSE)=0,"",VLOOKUP(TRM!A3328,'TRM - TBM Crosswalk'!$A$2:'TRM - TBM Crosswalk'!$I$1008,4,FALSE))</f>
        <v/>
      </c>
      <c r="G3754" t="str">
        <f>IF(VLOOKUP(TRM!A3328,'TRM - TBM Crosswalk'!$A$2:'TRM - TBM Crosswalk'!$I$1008,5,FALSE)=0,"",VLOOKUP(TRM!A3328,'TRM - TBM Crosswalk'!$A$2:'TRM - TBM Crosswalk'!$I$1008,5,FALSE))</f>
        <v/>
      </c>
      <c r="H3754" t="str">
        <f>IF(VLOOKUP(TRM!A3328,'TRM - TBM Crosswalk'!$A$2:'TRM - TBM Crosswalk'!$I$1008,6,FALSE)=0,"",VLOOKUP(TRM!A3328,'TRM - TBM Crosswalk'!$A$2:'TRM - TBM Crosswalk'!$I$1008,6,FALSE))</f>
        <v/>
      </c>
      <c r="I3754" t="str">
        <f>IF(VLOOKUP(TRM!A3328,'TRM - TBM Crosswalk'!$A$2:'TRM - TBM Crosswalk'!$I$1008,7,FALSE)=0,"",VLOOKUP(TRM!A3328,'TRM - TBM Crosswalk'!$A$2:'TRM - TBM Crosswalk'!$I$1008,7,FALSE))</f>
        <v>Platform Services</v>
      </c>
      <c r="J3754" t="str">
        <f>IF(VLOOKUP(TRM!A3328,'TRM - TBM Crosswalk'!$A$2:'TRM - TBM Crosswalk'!$I$1008,8,FALSE)=0,"",VLOOKUP(TRM!A3328,'TRM - TBM Crosswalk'!$A$2:'TRM - TBM Crosswalk'!$I$1008,8,FALSE))</f>
        <v>Applications Services</v>
      </c>
      <c r="K3754" t="str">
        <f>IF(VLOOKUP(TRM!A3328,'TRM - TBM Crosswalk'!$A$2:'TRM - TBM Crosswalk'!$I$1008,9,FALSE)=0,"",VLOOKUP(TRM!A3328,'TRM - TBM Crosswalk'!$A$2:'TRM - TBM Crosswalk'!$I$1008,9,FALSE))</f>
        <v>Content Management</v>
      </c>
    </row>
    <row r="3755" spans="1:11" x14ac:dyDescent="0.45">
      <c r="A3755" t="str">
        <f>TRM!A3329</f>
        <v>A02.023.270#</v>
      </c>
      <c r="B3755" t="str">
        <f>TRM!B3329</f>
        <v>File Server / File Sharing</v>
      </c>
      <c r="C3755" t="str">
        <f>TRM!C3329</f>
        <v>SoftArtisans FileUp Standard Edition | 6.0.0</v>
      </c>
      <c r="D3755">
        <f>TRM!D3329</f>
        <v>0</v>
      </c>
      <c r="E3755" t="str">
        <f>IF(VLOOKUP(TRM!A3329,'TRM - TBM Crosswalk'!$A$2:'TRM - TBM Crosswalk'!$I$1008,3,FALSE)="N/A","TBD","")</f>
        <v/>
      </c>
      <c r="F3755" t="str">
        <f>IF(VLOOKUP(TRM!A3329,'TRM - TBM Crosswalk'!$A$2:'TRM - TBM Crosswalk'!$I$1008,4,FALSE)=0,"",VLOOKUP(TRM!A3329,'TRM - TBM Crosswalk'!$A$2:'TRM - TBM Crosswalk'!$I$1008,4,FALSE))</f>
        <v/>
      </c>
      <c r="G3755" t="str">
        <f>IF(VLOOKUP(TRM!A3329,'TRM - TBM Crosswalk'!$A$2:'TRM - TBM Crosswalk'!$I$1008,5,FALSE)=0,"",VLOOKUP(TRM!A3329,'TRM - TBM Crosswalk'!$A$2:'TRM - TBM Crosswalk'!$I$1008,5,FALSE))</f>
        <v/>
      </c>
      <c r="H3755" t="str">
        <f>IF(VLOOKUP(TRM!A3329,'TRM - TBM Crosswalk'!$A$2:'TRM - TBM Crosswalk'!$I$1008,6,FALSE)=0,"",VLOOKUP(TRM!A3329,'TRM - TBM Crosswalk'!$A$2:'TRM - TBM Crosswalk'!$I$1008,6,FALSE))</f>
        <v/>
      </c>
      <c r="I3755" t="str">
        <f>IF(VLOOKUP(TRM!A3329,'TRM - TBM Crosswalk'!$A$2:'TRM - TBM Crosswalk'!$I$1008,7,FALSE)=0,"",VLOOKUP(TRM!A3329,'TRM - TBM Crosswalk'!$A$2:'TRM - TBM Crosswalk'!$I$1008,7,FALSE))</f>
        <v>Platform Services</v>
      </c>
      <c r="J3755" t="str">
        <f>IF(VLOOKUP(TRM!A3329,'TRM - TBM Crosswalk'!$A$2:'TRM - TBM Crosswalk'!$I$1008,8,FALSE)=0,"",VLOOKUP(TRM!A3329,'TRM - TBM Crosswalk'!$A$2:'TRM - TBM Crosswalk'!$I$1008,8,FALSE))</f>
        <v>Applications Services</v>
      </c>
      <c r="K3755" t="str">
        <f>IF(VLOOKUP(TRM!A3329,'TRM - TBM Crosswalk'!$A$2:'TRM - TBM Crosswalk'!$I$1008,9,FALSE)=0,"",VLOOKUP(TRM!A3329,'TRM - TBM Crosswalk'!$A$2:'TRM - TBM Crosswalk'!$I$1008,9,FALSE))</f>
        <v>Content Management</v>
      </c>
    </row>
    <row r="3756" spans="1:11" x14ac:dyDescent="0.45">
      <c r="A3756" t="str">
        <f>TRM!A3330</f>
        <v>A02.024.380</v>
      </c>
      <c r="B3756" t="str">
        <f>TRM!B3330</f>
        <v>Cartography</v>
      </c>
      <c r="C3756" t="str">
        <f>TRM!C3330</f>
        <v>Surfer 12 | 12.4.784</v>
      </c>
      <c r="D3756">
        <f>TRM!D3330</f>
        <v>0</v>
      </c>
      <c r="E3756" t="str">
        <f>IF(VLOOKUP(TRM!A3330,'TRM - TBM Crosswalk'!$A$2:'TRM - TBM Crosswalk'!$I$1008,3,FALSE)="N/A","TBD","")</f>
        <v>TBD</v>
      </c>
      <c r="F3756" t="str">
        <f>IF(VLOOKUP(TRM!A3330,'TRM - TBM Crosswalk'!$A$2:'TRM - TBM Crosswalk'!$I$1008,4,FALSE)=0,"",VLOOKUP(TRM!A3330,'TRM - TBM Crosswalk'!$A$2:'TRM - TBM Crosswalk'!$I$1008,4,FALSE))</f>
        <v/>
      </c>
      <c r="G3756" t="str">
        <f>IF(VLOOKUP(TRM!A3330,'TRM - TBM Crosswalk'!$A$2:'TRM - TBM Crosswalk'!$I$1008,5,FALSE)=0,"",VLOOKUP(TRM!A3330,'TRM - TBM Crosswalk'!$A$2:'TRM - TBM Crosswalk'!$I$1008,5,FALSE))</f>
        <v/>
      </c>
      <c r="H3756" t="str">
        <f>IF(VLOOKUP(TRM!A3330,'TRM - TBM Crosswalk'!$A$2:'TRM - TBM Crosswalk'!$I$1008,6,FALSE)=0,"",VLOOKUP(TRM!A3330,'TRM - TBM Crosswalk'!$A$2:'TRM - TBM Crosswalk'!$I$1008,6,FALSE))</f>
        <v/>
      </c>
      <c r="I3756" t="str">
        <f>IF(VLOOKUP(TRM!A3330,'TRM - TBM Crosswalk'!$A$2:'TRM - TBM Crosswalk'!$I$1008,7,FALSE)=0,"",VLOOKUP(TRM!A3330,'TRM - TBM Crosswalk'!$A$2:'TRM - TBM Crosswalk'!$I$1008,7,FALSE))</f>
        <v/>
      </c>
      <c r="J3756" t="str">
        <f>IF(VLOOKUP(TRM!A3330,'TRM - TBM Crosswalk'!$A$2:'TRM - TBM Crosswalk'!$I$1008,8,FALSE)=0,"",VLOOKUP(TRM!A3330,'TRM - TBM Crosswalk'!$A$2:'TRM - TBM Crosswalk'!$I$1008,8,FALSE))</f>
        <v/>
      </c>
      <c r="K3756" t="str">
        <f>IF(VLOOKUP(TRM!A3330,'TRM - TBM Crosswalk'!$A$2:'TRM - TBM Crosswalk'!$I$1008,9,FALSE)=0,"",VLOOKUP(TRM!A3330,'TRM - TBM Crosswalk'!$A$2:'TRM - TBM Crosswalk'!$I$1008,9,FALSE))</f>
        <v/>
      </c>
    </row>
    <row r="3757" spans="1:11" x14ac:dyDescent="0.45">
      <c r="A3757" t="str">
        <f>TRM!A3331</f>
        <v>A02.024.380</v>
      </c>
      <c r="B3757" t="str">
        <f>TRM!B3331</f>
        <v>Cartography</v>
      </c>
      <c r="C3757" t="str">
        <f>TRM!C3331</f>
        <v>Surfer 14 | 14.2.661</v>
      </c>
      <c r="D3757">
        <f>TRM!D3331</f>
        <v>0</v>
      </c>
      <c r="E3757" t="str">
        <f>IF(VLOOKUP(TRM!A3331,'TRM - TBM Crosswalk'!$A$2:'TRM - TBM Crosswalk'!$I$1008,3,FALSE)="N/A","TBD","")</f>
        <v>TBD</v>
      </c>
      <c r="F3757" t="str">
        <f>IF(VLOOKUP(TRM!A3331,'TRM - TBM Crosswalk'!$A$2:'TRM - TBM Crosswalk'!$I$1008,4,FALSE)=0,"",VLOOKUP(TRM!A3331,'TRM - TBM Crosswalk'!$A$2:'TRM - TBM Crosswalk'!$I$1008,4,FALSE))</f>
        <v/>
      </c>
      <c r="G3757" t="str">
        <f>IF(VLOOKUP(TRM!A3331,'TRM - TBM Crosswalk'!$A$2:'TRM - TBM Crosswalk'!$I$1008,5,FALSE)=0,"",VLOOKUP(TRM!A3331,'TRM - TBM Crosswalk'!$A$2:'TRM - TBM Crosswalk'!$I$1008,5,FALSE))</f>
        <v/>
      </c>
      <c r="H3757" t="str">
        <f>IF(VLOOKUP(TRM!A3331,'TRM - TBM Crosswalk'!$A$2:'TRM - TBM Crosswalk'!$I$1008,6,FALSE)=0,"",VLOOKUP(TRM!A3331,'TRM - TBM Crosswalk'!$A$2:'TRM - TBM Crosswalk'!$I$1008,6,FALSE))</f>
        <v/>
      </c>
      <c r="I3757" t="str">
        <f>IF(VLOOKUP(TRM!A3331,'TRM - TBM Crosswalk'!$A$2:'TRM - TBM Crosswalk'!$I$1008,7,FALSE)=0,"",VLOOKUP(TRM!A3331,'TRM - TBM Crosswalk'!$A$2:'TRM - TBM Crosswalk'!$I$1008,7,FALSE))</f>
        <v/>
      </c>
      <c r="J3757" t="str">
        <f>IF(VLOOKUP(TRM!A3331,'TRM - TBM Crosswalk'!$A$2:'TRM - TBM Crosswalk'!$I$1008,8,FALSE)=0,"",VLOOKUP(TRM!A3331,'TRM - TBM Crosswalk'!$A$2:'TRM - TBM Crosswalk'!$I$1008,8,FALSE))</f>
        <v/>
      </c>
      <c r="K3757" t="str">
        <f>IF(VLOOKUP(TRM!A3331,'TRM - TBM Crosswalk'!$A$2:'TRM - TBM Crosswalk'!$I$1008,9,FALSE)=0,"",VLOOKUP(TRM!A3331,'TRM - TBM Crosswalk'!$A$2:'TRM - TBM Crosswalk'!$I$1008,9,FALSE))</f>
        <v/>
      </c>
    </row>
    <row r="3758" spans="1:11" x14ac:dyDescent="0.45">
      <c r="A3758" t="str">
        <f>TRM!A3332</f>
        <v>A02.024.380</v>
      </c>
      <c r="B3758" t="str">
        <f>TRM!B3332</f>
        <v>Cartography</v>
      </c>
      <c r="C3758" t="str">
        <f>TRM!C3332</f>
        <v>Surfer 15 | 15.3.307</v>
      </c>
      <c r="D3758">
        <f>TRM!D3332</f>
        <v>0</v>
      </c>
      <c r="E3758" t="str">
        <f>IF(VLOOKUP(TRM!A3332,'TRM - TBM Crosswalk'!$A$2:'TRM - TBM Crosswalk'!$I$1008,3,FALSE)="N/A","TBD","")</f>
        <v>TBD</v>
      </c>
      <c r="F3758" t="str">
        <f>IF(VLOOKUP(TRM!A3332,'TRM - TBM Crosswalk'!$A$2:'TRM - TBM Crosswalk'!$I$1008,4,FALSE)=0,"",VLOOKUP(TRM!A3332,'TRM - TBM Crosswalk'!$A$2:'TRM - TBM Crosswalk'!$I$1008,4,FALSE))</f>
        <v/>
      </c>
      <c r="G3758" t="str">
        <f>IF(VLOOKUP(TRM!A3332,'TRM - TBM Crosswalk'!$A$2:'TRM - TBM Crosswalk'!$I$1008,5,FALSE)=0,"",VLOOKUP(TRM!A3332,'TRM - TBM Crosswalk'!$A$2:'TRM - TBM Crosswalk'!$I$1008,5,FALSE))</f>
        <v/>
      </c>
      <c r="H3758" t="str">
        <f>IF(VLOOKUP(TRM!A3332,'TRM - TBM Crosswalk'!$A$2:'TRM - TBM Crosswalk'!$I$1008,6,FALSE)=0,"",VLOOKUP(TRM!A3332,'TRM - TBM Crosswalk'!$A$2:'TRM - TBM Crosswalk'!$I$1008,6,FALSE))</f>
        <v/>
      </c>
      <c r="I3758" t="str">
        <f>IF(VLOOKUP(TRM!A3332,'TRM - TBM Crosswalk'!$A$2:'TRM - TBM Crosswalk'!$I$1008,7,FALSE)=0,"",VLOOKUP(TRM!A3332,'TRM - TBM Crosswalk'!$A$2:'TRM - TBM Crosswalk'!$I$1008,7,FALSE))</f>
        <v/>
      </c>
      <c r="J3758" t="str">
        <f>IF(VLOOKUP(TRM!A3332,'TRM - TBM Crosswalk'!$A$2:'TRM - TBM Crosswalk'!$I$1008,8,FALSE)=0,"",VLOOKUP(TRM!A3332,'TRM - TBM Crosswalk'!$A$2:'TRM - TBM Crosswalk'!$I$1008,8,FALSE))</f>
        <v/>
      </c>
      <c r="K3758" t="str">
        <f>IF(VLOOKUP(TRM!A3332,'TRM - TBM Crosswalk'!$A$2:'TRM - TBM Crosswalk'!$I$1008,9,FALSE)=0,"",VLOOKUP(TRM!A3332,'TRM - TBM Crosswalk'!$A$2:'TRM - TBM Crosswalk'!$I$1008,9,FALSE))</f>
        <v/>
      </c>
    </row>
    <row r="3759" spans="1:11" x14ac:dyDescent="0.45">
      <c r="A3759" t="str">
        <f>TRM!A3333</f>
        <v>A02.024.380</v>
      </c>
      <c r="B3759" t="str">
        <f>TRM!B3333</f>
        <v>Cartography</v>
      </c>
      <c r="C3759" t="str">
        <f>TRM!C3333</f>
        <v>Surfer 9</v>
      </c>
      <c r="D3759">
        <f>TRM!D3333</f>
        <v>0</v>
      </c>
      <c r="E3759" t="str">
        <f>IF(VLOOKUP(TRM!A3333,'TRM - TBM Crosswalk'!$A$2:'TRM - TBM Crosswalk'!$I$1008,3,FALSE)="N/A","TBD","")</f>
        <v>TBD</v>
      </c>
      <c r="F3759" t="str">
        <f>IF(VLOOKUP(TRM!A3333,'TRM - TBM Crosswalk'!$A$2:'TRM - TBM Crosswalk'!$I$1008,4,FALSE)=0,"",VLOOKUP(TRM!A3333,'TRM - TBM Crosswalk'!$A$2:'TRM - TBM Crosswalk'!$I$1008,4,FALSE))</f>
        <v/>
      </c>
      <c r="G3759" t="str">
        <f>IF(VLOOKUP(TRM!A3333,'TRM - TBM Crosswalk'!$A$2:'TRM - TBM Crosswalk'!$I$1008,5,FALSE)=0,"",VLOOKUP(TRM!A3333,'TRM - TBM Crosswalk'!$A$2:'TRM - TBM Crosswalk'!$I$1008,5,FALSE))</f>
        <v/>
      </c>
      <c r="H3759" t="str">
        <f>IF(VLOOKUP(TRM!A3333,'TRM - TBM Crosswalk'!$A$2:'TRM - TBM Crosswalk'!$I$1008,6,FALSE)=0,"",VLOOKUP(TRM!A3333,'TRM - TBM Crosswalk'!$A$2:'TRM - TBM Crosswalk'!$I$1008,6,FALSE))</f>
        <v/>
      </c>
      <c r="I3759" t="str">
        <f>IF(VLOOKUP(TRM!A3333,'TRM - TBM Crosswalk'!$A$2:'TRM - TBM Crosswalk'!$I$1008,7,FALSE)=0,"",VLOOKUP(TRM!A3333,'TRM - TBM Crosswalk'!$A$2:'TRM - TBM Crosswalk'!$I$1008,7,FALSE))</f>
        <v/>
      </c>
      <c r="J3759" t="str">
        <f>IF(VLOOKUP(TRM!A3333,'TRM - TBM Crosswalk'!$A$2:'TRM - TBM Crosswalk'!$I$1008,8,FALSE)=0,"",VLOOKUP(TRM!A3333,'TRM - TBM Crosswalk'!$A$2:'TRM - TBM Crosswalk'!$I$1008,8,FALSE))</f>
        <v/>
      </c>
      <c r="K3759" t="str">
        <f>IF(VLOOKUP(TRM!A3333,'TRM - TBM Crosswalk'!$A$2:'TRM - TBM Crosswalk'!$I$1008,9,FALSE)=0,"",VLOOKUP(TRM!A3333,'TRM - TBM Crosswalk'!$A$2:'TRM - TBM Crosswalk'!$I$1008,9,FALSE))</f>
        <v/>
      </c>
    </row>
    <row r="3760" spans="1:11" x14ac:dyDescent="0.45">
      <c r="A3760" t="str">
        <f>TRM!A3334</f>
        <v>A02.024.382</v>
      </c>
      <c r="B3760" t="str">
        <f>TRM!B3334</f>
        <v>Collection and Manipulation of Satellite and Aerial Photographs</v>
      </c>
      <c r="C3760" t="str">
        <f>TRM!C3334</f>
        <v>Documentum DFC Environment | 7.3.0000.0205</v>
      </c>
      <c r="D3760">
        <f>TRM!D3334</f>
        <v>0</v>
      </c>
      <c r="E3760" t="str">
        <f>IF(VLOOKUP(TRM!A3334,'TRM - TBM Crosswalk'!$A$2:'TRM - TBM Crosswalk'!$I$1008,3,FALSE)="N/A","TBD","")</f>
        <v>TBD</v>
      </c>
      <c r="F3760" t="str">
        <f>IF(VLOOKUP(TRM!A3334,'TRM - TBM Crosswalk'!$A$2:'TRM - TBM Crosswalk'!$I$1008,4,FALSE)=0,"",VLOOKUP(TRM!A3334,'TRM - TBM Crosswalk'!$A$2:'TRM - TBM Crosswalk'!$I$1008,4,FALSE))</f>
        <v/>
      </c>
      <c r="G3760" t="str">
        <f>IF(VLOOKUP(TRM!A3334,'TRM - TBM Crosswalk'!$A$2:'TRM - TBM Crosswalk'!$I$1008,5,FALSE)=0,"",VLOOKUP(TRM!A3334,'TRM - TBM Crosswalk'!$A$2:'TRM - TBM Crosswalk'!$I$1008,5,FALSE))</f>
        <v/>
      </c>
      <c r="H3760" t="str">
        <f>IF(VLOOKUP(TRM!A3334,'TRM - TBM Crosswalk'!$A$2:'TRM - TBM Crosswalk'!$I$1008,6,FALSE)=0,"",VLOOKUP(TRM!A3334,'TRM - TBM Crosswalk'!$A$2:'TRM - TBM Crosswalk'!$I$1008,6,FALSE))</f>
        <v/>
      </c>
      <c r="I3760" t="str">
        <f>IF(VLOOKUP(TRM!A3334,'TRM - TBM Crosswalk'!$A$2:'TRM - TBM Crosswalk'!$I$1008,7,FALSE)=0,"",VLOOKUP(TRM!A3334,'TRM - TBM Crosswalk'!$A$2:'TRM - TBM Crosswalk'!$I$1008,7,FALSE))</f>
        <v/>
      </c>
      <c r="J3760" t="str">
        <f>IF(VLOOKUP(TRM!A3334,'TRM - TBM Crosswalk'!$A$2:'TRM - TBM Crosswalk'!$I$1008,8,FALSE)=0,"",VLOOKUP(TRM!A3334,'TRM - TBM Crosswalk'!$A$2:'TRM - TBM Crosswalk'!$I$1008,8,FALSE))</f>
        <v/>
      </c>
      <c r="K3760" t="str">
        <f>IF(VLOOKUP(TRM!A3334,'TRM - TBM Crosswalk'!$A$2:'TRM - TBM Crosswalk'!$I$1008,9,FALSE)=0,"",VLOOKUP(TRM!A3334,'TRM - TBM Crosswalk'!$A$2:'TRM - TBM Crosswalk'!$I$1008,9,FALSE))</f>
        <v/>
      </c>
    </row>
    <row r="3761" spans="1:11" x14ac:dyDescent="0.45">
      <c r="A3761" t="str">
        <f>TRM!A3335</f>
        <v>A02.024.382</v>
      </c>
      <c r="B3761" t="str">
        <f>TRM!B3335</f>
        <v>Collection and Manipulation of Satellite and Aerial Photographs</v>
      </c>
      <c r="C3761" t="str">
        <f>TRM!C3335</f>
        <v>eCognition Developer | 9.1</v>
      </c>
      <c r="D3761">
        <f>TRM!D3335</f>
        <v>0</v>
      </c>
      <c r="E3761" t="str">
        <f>IF(VLOOKUP(TRM!A3335,'TRM - TBM Crosswalk'!$A$2:'TRM - TBM Crosswalk'!$I$1008,3,FALSE)="N/A","TBD","")</f>
        <v>TBD</v>
      </c>
      <c r="F3761" t="str">
        <f>IF(VLOOKUP(TRM!A3335,'TRM - TBM Crosswalk'!$A$2:'TRM - TBM Crosswalk'!$I$1008,4,FALSE)=0,"",VLOOKUP(TRM!A3335,'TRM - TBM Crosswalk'!$A$2:'TRM - TBM Crosswalk'!$I$1008,4,FALSE))</f>
        <v/>
      </c>
      <c r="G3761" t="str">
        <f>IF(VLOOKUP(TRM!A3335,'TRM - TBM Crosswalk'!$A$2:'TRM - TBM Crosswalk'!$I$1008,5,FALSE)=0,"",VLOOKUP(TRM!A3335,'TRM - TBM Crosswalk'!$A$2:'TRM - TBM Crosswalk'!$I$1008,5,FALSE))</f>
        <v/>
      </c>
      <c r="H3761" t="str">
        <f>IF(VLOOKUP(TRM!A3335,'TRM - TBM Crosswalk'!$A$2:'TRM - TBM Crosswalk'!$I$1008,6,FALSE)=0,"",VLOOKUP(TRM!A3335,'TRM - TBM Crosswalk'!$A$2:'TRM - TBM Crosswalk'!$I$1008,6,FALSE))</f>
        <v/>
      </c>
      <c r="I3761" t="str">
        <f>IF(VLOOKUP(TRM!A3335,'TRM - TBM Crosswalk'!$A$2:'TRM - TBM Crosswalk'!$I$1008,7,FALSE)=0,"",VLOOKUP(TRM!A3335,'TRM - TBM Crosswalk'!$A$2:'TRM - TBM Crosswalk'!$I$1008,7,FALSE))</f>
        <v/>
      </c>
      <c r="J3761" t="str">
        <f>IF(VLOOKUP(TRM!A3335,'TRM - TBM Crosswalk'!$A$2:'TRM - TBM Crosswalk'!$I$1008,8,FALSE)=0,"",VLOOKUP(TRM!A3335,'TRM - TBM Crosswalk'!$A$2:'TRM - TBM Crosswalk'!$I$1008,8,FALSE))</f>
        <v/>
      </c>
      <c r="K3761" t="str">
        <f>IF(VLOOKUP(TRM!A3335,'TRM - TBM Crosswalk'!$A$2:'TRM - TBM Crosswalk'!$I$1008,9,FALSE)=0,"",VLOOKUP(TRM!A3335,'TRM - TBM Crosswalk'!$A$2:'TRM - TBM Crosswalk'!$I$1008,9,FALSE))</f>
        <v/>
      </c>
    </row>
    <row r="3762" spans="1:11" x14ac:dyDescent="0.45">
      <c r="A3762" t="str">
        <f>TRM!A4860</f>
        <v>A02.030.369#</v>
      </c>
      <c r="B3762" t="str">
        <f>TRM!B4860</f>
        <v>Digital Audio Editing#</v>
      </c>
      <c r="C3762" t="str">
        <f>TRM!C4860</f>
        <v>Adobe Audition CC 2019.app - 12.1</v>
      </c>
      <c r="D3762">
        <f>TRM!D4860</f>
        <v>0</v>
      </c>
      <c r="E3762" t="str">
        <f>IF(VLOOKUP(TRM!A4860,'TRM - TBM Crosswalk'!$A$2:'TRM - TBM Crosswalk'!$I$1008,3,FALSE)="N/A","TBD","")</f>
        <v/>
      </c>
      <c r="F3762" t="str">
        <f>IF(VLOOKUP(TRM!A4860,'TRM - TBM Crosswalk'!$A$2:'TRM - TBM Crosswalk'!$I$1008,4,FALSE)=0,"",VLOOKUP(TRM!A4860,'TRM - TBM Crosswalk'!$A$2:'TRM - TBM Crosswalk'!$I$1008,4,FALSE))</f>
        <v/>
      </c>
      <c r="G3762" t="str">
        <f>IF(VLOOKUP(TRM!A4860,'TRM - TBM Crosswalk'!$A$2:'TRM - TBM Crosswalk'!$I$1008,5,FALSE)=0,"",VLOOKUP(TRM!A4860,'TRM - TBM Crosswalk'!$A$2:'TRM - TBM Crosswalk'!$I$1008,5,FALSE))</f>
        <v/>
      </c>
      <c r="H3762" t="str">
        <f>IF(VLOOKUP(TRM!A4860,'TRM - TBM Crosswalk'!$A$2:'TRM - TBM Crosswalk'!$I$1008,6,FALSE)=0,"",VLOOKUP(TRM!A4860,'TRM - TBM Crosswalk'!$A$2:'TRM - TBM Crosswalk'!$I$1008,6,FALSE))</f>
        <v/>
      </c>
      <c r="I3762" t="str">
        <f>IF(VLOOKUP(TRM!A4860,'TRM - TBM Crosswalk'!$A$2:'TRM - TBM Crosswalk'!$I$1008,7,FALSE)=0,"",VLOOKUP(TRM!A4860,'TRM - TBM Crosswalk'!$A$2:'TRM - TBM Crosswalk'!$I$1008,7,FALSE))</f>
        <v>End User Services</v>
      </c>
      <c r="J3762" t="str">
        <f>IF(VLOOKUP(TRM!A4860,'TRM - TBM Crosswalk'!$A$2:'TRM - TBM Crosswalk'!$I$1008,8,FALSE)=0,"",VLOOKUP(TRM!A4860,'TRM - TBM Crosswalk'!$A$2:'TRM - TBM Crosswalk'!$I$1008,8,FALSE))</f>
        <v>Communication &amp; Collaboration</v>
      </c>
      <c r="K3762" t="str">
        <f>IF(VLOOKUP(TRM!A4860,'TRM - TBM Crosswalk'!$A$2:'TRM - TBM Crosswalk'!$I$1008,9,FALSE)=0,"",VLOOKUP(TRM!A4860,'TRM - TBM Crosswalk'!$A$2:'TRM - TBM Crosswalk'!$I$1008,9,FALSE))</f>
        <v>Productivity</v>
      </c>
    </row>
    <row r="3763" spans="1:11" x14ac:dyDescent="0.45">
      <c r="A3763" t="str">
        <f>TRM!A4861</f>
        <v>A02.030.369#</v>
      </c>
      <c r="B3763" t="str">
        <f>TRM!B4861</f>
        <v>Digital Audio Editing#</v>
      </c>
      <c r="C3763" t="str">
        <f>TRM!C4861</f>
        <v>Adobe Audition CC 2019.app - 12.1.5</v>
      </c>
      <c r="D3763">
        <f>TRM!D4861</f>
        <v>0</v>
      </c>
      <c r="E3763" t="str">
        <f>IF(VLOOKUP(TRM!A4861,'TRM - TBM Crosswalk'!$A$2:'TRM - TBM Crosswalk'!$I$1008,3,FALSE)="N/A","TBD","")</f>
        <v/>
      </c>
      <c r="F3763" t="str">
        <f>IF(VLOOKUP(TRM!A4861,'TRM - TBM Crosswalk'!$A$2:'TRM - TBM Crosswalk'!$I$1008,4,FALSE)=0,"",VLOOKUP(TRM!A4861,'TRM - TBM Crosswalk'!$A$2:'TRM - TBM Crosswalk'!$I$1008,4,FALSE))</f>
        <v/>
      </c>
      <c r="G3763" t="str">
        <f>IF(VLOOKUP(TRM!A4861,'TRM - TBM Crosswalk'!$A$2:'TRM - TBM Crosswalk'!$I$1008,5,FALSE)=0,"",VLOOKUP(TRM!A4861,'TRM - TBM Crosswalk'!$A$2:'TRM - TBM Crosswalk'!$I$1008,5,FALSE))</f>
        <v/>
      </c>
      <c r="H3763" t="str">
        <f>IF(VLOOKUP(TRM!A4861,'TRM - TBM Crosswalk'!$A$2:'TRM - TBM Crosswalk'!$I$1008,6,FALSE)=0,"",VLOOKUP(TRM!A4861,'TRM - TBM Crosswalk'!$A$2:'TRM - TBM Crosswalk'!$I$1008,6,FALSE))</f>
        <v/>
      </c>
      <c r="I3763" t="str">
        <f>IF(VLOOKUP(TRM!A4861,'TRM - TBM Crosswalk'!$A$2:'TRM - TBM Crosswalk'!$I$1008,7,FALSE)=0,"",VLOOKUP(TRM!A4861,'TRM - TBM Crosswalk'!$A$2:'TRM - TBM Crosswalk'!$I$1008,7,FALSE))</f>
        <v>End User Services</v>
      </c>
      <c r="J3763" t="str">
        <f>IF(VLOOKUP(TRM!A4861,'TRM - TBM Crosswalk'!$A$2:'TRM - TBM Crosswalk'!$I$1008,8,FALSE)=0,"",VLOOKUP(TRM!A4861,'TRM - TBM Crosswalk'!$A$2:'TRM - TBM Crosswalk'!$I$1008,8,FALSE))</f>
        <v>Communication &amp; Collaboration</v>
      </c>
      <c r="K3763" t="str">
        <f>IF(VLOOKUP(TRM!A4861,'TRM - TBM Crosswalk'!$A$2:'TRM - TBM Crosswalk'!$I$1008,9,FALSE)=0,"",VLOOKUP(TRM!A4861,'TRM - TBM Crosswalk'!$A$2:'TRM - TBM Crosswalk'!$I$1008,9,FALSE))</f>
        <v>Productivity</v>
      </c>
    </row>
    <row r="3764" spans="1:11" x14ac:dyDescent="0.45">
      <c r="A3764" t="str">
        <f>TRM!A4862</f>
        <v>A02.030.369#</v>
      </c>
      <c r="B3764" t="str">
        <f>TRM!B4862</f>
        <v>Digital Audio Editing#</v>
      </c>
      <c r="C3764" t="str">
        <f>TRM!C4862</f>
        <v>asannotation2.app</v>
      </c>
      <c r="D3764">
        <f>TRM!D4862</f>
        <v>0</v>
      </c>
      <c r="E3764" t="str">
        <f>IF(VLOOKUP(TRM!A4862,'TRM - TBM Crosswalk'!$A$2:'TRM - TBM Crosswalk'!$I$1008,3,FALSE)="N/A","TBD","")</f>
        <v/>
      </c>
      <c r="F3764" t="str">
        <f>IF(VLOOKUP(TRM!A4862,'TRM - TBM Crosswalk'!$A$2:'TRM - TBM Crosswalk'!$I$1008,4,FALSE)=0,"",VLOOKUP(TRM!A4862,'TRM - TBM Crosswalk'!$A$2:'TRM - TBM Crosswalk'!$I$1008,4,FALSE))</f>
        <v/>
      </c>
      <c r="G3764" t="str">
        <f>IF(VLOOKUP(TRM!A4862,'TRM - TBM Crosswalk'!$A$2:'TRM - TBM Crosswalk'!$I$1008,5,FALSE)=0,"",VLOOKUP(TRM!A4862,'TRM - TBM Crosswalk'!$A$2:'TRM - TBM Crosswalk'!$I$1008,5,FALSE))</f>
        <v/>
      </c>
      <c r="H3764" t="str">
        <f>IF(VLOOKUP(TRM!A4862,'TRM - TBM Crosswalk'!$A$2:'TRM - TBM Crosswalk'!$I$1008,6,FALSE)=0,"",VLOOKUP(TRM!A4862,'TRM - TBM Crosswalk'!$A$2:'TRM - TBM Crosswalk'!$I$1008,6,FALSE))</f>
        <v/>
      </c>
      <c r="I3764" t="str">
        <f>IF(VLOOKUP(TRM!A4862,'TRM - TBM Crosswalk'!$A$2:'TRM - TBM Crosswalk'!$I$1008,7,FALSE)=0,"",VLOOKUP(TRM!A4862,'TRM - TBM Crosswalk'!$A$2:'TRM - TBM Crosswalk'!$I$1008,7,FALSE))</f>
        <v>End User Services</v>
      </c>
      <c r="J3764" t="str">
        <f>IF(VLOOKUP(TRM!A4862,'TRM - TBM Crosswalk'!$A$2:'TRM - TBM Crosswalk'!$I$1008,8,FALSE)=0,"",VLOOKUP(TRM!A4862,'TRM - TBM Crosswalk'!$A$2:'TRM - TBM Crosswalk'!$I$1008,8,FALSE))</f>
        <v>Communication &amp; Collaboration</v>
      </c>
      <c r="K3764" t="str">
        <f>IF(VLOOKUP(TRM!A4862,'TRM - TBM Crosswalk'!$A$2:'TRM - TBM Crosswalk'!$I$1008,9,FALSE)=0,"",VLOOKUP(TRM!A4862,'TRM - TBM Crosswalk'!$A$2:'TRM - TBM Crosswalk'!$I$1008,9,FALSE))</f>
        <v>Productivity</v>
      </c>
    </row>
    <row r="3765" spans="1:11" x14ac:dyDescent="0.45">
      <c r="A3765" t="str">
        <f>TRM!A4966</f>
        <v>A02.030.370#</v>
      </c>
      <c r="B3765" t="str">
        <f>TRM!B4966</f>
        <v>Digital Video Editing</v>
      </c>
      <c r="C3765" t="str">
        <f>TRM!C4966</f>
        <v>CINEMA 4D Lite.app - 19.1</v>
      </c>
      <c r="D3765">
        <f>TRM!D4966</f>
        <v>0</v>
      </c>
      <c r="E3765" t="str">
        <f>IF(VLOOKUP(TRM!A4966,'TRM - TBM Crosswalk'!$A$2:'TRM - TBM Crosswalk'!$I$1008,3,FALSE)="N/A","TBD","")</f>
        <v/>
      </c>
      <c r="F3765" t="str">
        <f>IF(VLOOKUP(TRM!A4966,'TRM - TBM Crosswalk'!$A$2:'TRM - TBM Crosswalk'!$I$1008,4,FALSE)=0,"",VLOOKUP(TRM!A4966,'TRM - TBM Crosswalk'!$A$2:'TRM - TBM Crosswalk'!$I$1008,4,FALSE))</f>
        <v/>
      </c>
      <c r="G3765" t="str">
        <f>IF(VLOOKUP(TRM!A4966,'TRM - TBM Crosswalk'!$A$2:'TRM - TBM Crosswalk'!$I$1008,5,FALSE)=0,"",VLOOKUP(TRM!A4966,'TRM - TBM Crosswalk'!$A$2:'TRM - TBM Crosswalk'!$I$1008,5,FALSE))</f>
        <v/>
      </c>
      <c r="H3765" t="str">
        <f>IF(VLOOKUP(TRM!A4966,'TRM - TBM Crosswalk'!$A$2:'TRM - TBM Crosswalk'!$I$1008,6,FALSE)=0,"",VLOOKUP(TRM!A4966,'TRM - TBM Crosswalk'!$A$2:'TRM - TBM Crosswalk'!$I$1008,6,FALSE))</f>
        <v/>
      </c>
      <c r="I3765" t="str">
        <f>IF(VLOOKUP(TRM!A4966,'TRM - TBM Crosswalk'!$A$2:'TRM - TBM Crosswalk'!$I$1008,7,FALSE)=0,"",VLOOKUP(TRM!A4966,'TRM - TBM Crosswalk'!$A$2:'TRM - TBM Crosswalk'!$I$1008,7,FALSE))</f>
        <v>End User Services</v>
      </c>
      <c r="J3765" t="str">
        <f>IF(VLOOKUP(TRM!A4966,'TRM - TBM Crosswalk'!$A$2:'TRM - TBM Crosswalk'!$I$1008,8,FALSE)=0,"",VLOOKUP(TRM!A4966,'TRM - TBM Crosswalk'!$A$2:'TRM - TBM Crosswalk'!$I$1008,8,FALSE))</f>
        <v>Communication &amp; Collaboration</v>
      </c>
      <c r="K3765" t="str">
        <f>IF(VLOOKUP(TRM!A4966,'TRM - TBM Crosswalk'!$A$2:'TRM - TBM Crosswalk'!$I$1008,9,FALSE)=0,"",VLOOKUP(TRM!A4966,'TRM - TBM Crosswalk'!$A$2:'TRM - TBM Crosswalk'!$I$1008,9,FALSE))</f>
        <v>Productivity</v>
      </c>
    </row>
    <row r="3766" spans="1:11" x14ac:dyDescent="0.45">
      <c r="A3766" t="str">
        <f>TRM!A4985</f>
        <v>A02.030.370#</v>
      </c>
      <c r="B3766" t="str">
        <f>TRM!B4985</f>
        <v>Digital Video Editing</v>
      </c>
      <c r="C3766" t="str">
        <f>TRM!C4985</f>
        <v>Garmin VIRB Edit | 5.3.1.0</v>
      </c>
      <c r="D3766">
        <f>TRM!D4985</f>
        <v>0</v>
      </c>
      <c r="E3766" t="str">
        <f>IF(VLOOKUP(TRM!A4985,'TRM - TBM Crosswalk'!$A$2:'TRM - TBM Crosswalk'!$I$1008,3,FALSE)="N/A","TBD","")</f>
        <v/>
      </c>
      <c r="F3766" t="str">
        <f>IF(VLOOKUP(TRM!A4985,'TRM - TBM Crosswalk'!$A$2:'TRM - TBM Crosswalk'!$I$1008,4,FALSE)=0,"",VLOOKUP(TRM!A4985,'TRM - TBM Crosswalk'!$A$2:'TRM - TBM Crosswalk'!$I$1008,4,FALSE))</f>
        <v/>
      </c>
      <c r="G3766" t="str">
        <f>IF(VLOOKUP(TRM!A4985,'TRM - TBM Crosswalk'!$A$2:'TRM - TBM Crosswalk'!$I$1008,5,FALSE)=0,"",VLOOKUP(TRM!A4985,'TRM - TBM Crosswalk'!$A$2:'TRM - TBM Crosswalk'!$I$1008,5,FALSE))</f>
        <v/>
      </c>
      <c r="H3766" t="str">
        <f>IF(VLOOKUP(TRM!A4985,'TRM - TBM Crosswalk'!$A$2:'TRM - TBM Crosswalk'!$I$1008,6,FALSE)=0,"",VLOOKUP(TRM!A4985,'TRM - TBM Crosswalk'!$A$2:'TRM - TBM Crosswalk'!$I$1008,6,FALSE))</f>
        <v/>
      </c>
      <c r="I3766" t="str">
        <f>IF(VLOOKUP(TRM!A4985,'TRM - TBM Crosswalk'!$A$2:'TRM - TBM Crosswalk'!$I$1008,7,FALSE)=0,"",VLOOKUP(TRM!A4985,'TRM - TBM Crosswalk'!$A$2:'TRM - TBM Crosswalk'!$I$1008,7,FALSE))</f>
        <v>End User Services</v>
      </c>
      <c r="J3766" t="str">
        <f>IF(VLOOKUP(TRM!A4985,'TRM - TBM Crosswalk'!$A$2:'TRM - TBM Crosswalk'!$I$1008,8,FALSE)=0,"",VLOOKUP(TRM!A4985,'TRM - TBM Crosswalk'!$A$2:'TRM - TBM Crosswalk'!$I$1008,8,FALSE))</f>
        <v>Communication &amp; Collaboration</v>
      </c>
      <c r="K3766" t="str">
        <f>IF(VLOOKUP(TRM!A4985,'TRM - TBM Crosswalk'!$A$2:'TRM - TBM Crosswalk'!$I$1008,9,FALSE)=0,"",VLOOKUP(TRM!A4985,'TRM - TBM Crosswalk'!$A$2:'TRM - TBM Crosswalk'!$I$1008,9,FALSE))</f>
        <v>Productivity</v>
      </c>
    </row>
    <row r="3767" spans="1:11" x14ac:dyDescent="0.45">
      <c r="A3767" t="str">
        <f>TRM!A4986</f>
        <v>A02.030.370#</v>
      </c>
      <c r="B3767" t="str">
        <f>TRM!B4986</f>
        <v>Digital Video Editing</v>
      </c>
      <c r="C3767" t="str">
        <f>TRM!C4986</f>
        <v>Garmin VIRB Edit | 5.4.3.0</v>
      </c>
      <c r="D3767">
        <f>TRM!D4986</f>
        <v>0</v>
      </c>
      <c r="E3767" t="str">
        <f>IF(VLOOKUP(TRM!A4986,'TRM - TBM Crosswalk'!$A$2:'TRM - TBM Crosswalk'!$I$1008,3,FALSE)="N/A","TBD","")</f>
        <v/>
      </c>
      <c r="F3767" t="str">
        <f>IF(VLOOKUP(TRM!A4986,'TRM - TBM Crosswalk'!$A$2:'TRM - TBM Crosswalk'!$I$1008,4,FALSE)=0,"",VLOOKUP(TRM!A4986,'TRM - TBM Crosswalk'!$A$2:'TRM - TBM Crosswalk'!$I$1008,4,FALSE))</f>
        <v/>
      </c>
      <c r="G3767" t="str">
        <f>IF(VLOOKUP(TRM!A4986,'TRM - TBM Crosswalk'!$A$2:'TRM - TBM Crosswalk'!$I$1008,5,FALSE)=0,"",VLOOKUP(TRM!A4986,'TRM - TBM Crosswalk'!$A$2:'TRM - TBM Crosswalk'!$I$1008,5,FALSE))</f>
        <v/>
      </c>
      <c r="H3767" t="str">
        <f>IF(VLOOKUP(TRM!A4986,'TRM - TBM Crosswalk'!$A$2:'TRM - TBM Crosswalk'!$I$1008,6,FALSE)=0,"",VLOOKUP(TRM!A4986,'TRM - TBM Crosswalk'!$A$2:'TRM - TBM Crosswalk'!$I$1008,6,FALSE))</f>
        <v/>
      </c>
      <c r="I3767" t="str">
        <f>IF(VLOOKUP(TRM!A4986,'TRM - TBM Crosswalk'!$A$2:'TRM - TBM Crosswalk'!$I$1008,7,FALSE)=0,"",VLOOKUP(TRM!A4986,'TRM - TBM Crosswalk'!$A$2:'TRM - TBM Crosswalk'!$I$1008,7,FALSE))</f>
        <v>End User Services</v>
      </c>
      <c r="J3767" t="str">
        <f>IF(VLOOKUP(TRM!A4986,'TRM - TBM Crosswalk'!$A$2:'TRM - TBM Crosswalk'!$I$1008,8,FALSE)=0,"",VLOOKUP(TRM!A4986,'TRM - TBM Crosswalk'!$A$2:'TRM - TBM Crosswalk'!$I$1008,8,FALSE))</f>
        <v>Communication &amp; Collaboration</v>
      </c>
      <c r="K3767" t="str">
        <f>IF(VLOOKUP(TRM!A4986,'TRM - TBM Crosswalk'!$A$2:'TRM - TBM Crosswalk'!$I$1008,9,FALSE)=0,"",VLOOKUP(TRM!A4986,'TRM - TBM Crosswalk'!$A$2:'TRM - TBM Crosswalk'!$I$1008,9,FALSE))</f>
        <v>Productivity</v>
      </c>
    </row>
    <row r="3768" spans="1:11" x14ac:dyDescent="0.45">
      <c r="A3768" t="str">
        <f>TRM!A4987</f>
        <v>A02.030.370#</v>
      </c>
      <c r="B3768" t="str">
        <f>TRM!B4987</f>
        <v>Digital Video Editing</v>
      </c>
      <c r="C3768" t="str">
        <f>TRM!C4987</f>
        <v>Google Video Support Plugin | 19.12.1000.0</v>
      </c>
      <c r="D3768">
        <f>TRM!D4987</f>
        <v>0</v>
      </c>
      <c r="E3768" t="str">
        <f>IF(VLOOKUP(TRM!A4987,'TRM - TBM Crosswalk'!$A$2:'TRM - TBM Crosswalk'!$I$1008,3,FALSE)="N/A","TBD","")</f>
        <v/>
      </c>
      <c r="F3768" t="str">
        <f>IF(VLOOKUP(TRM!A4987,'TRM - TBM Crosswalk'!$A$2:'TRM - TBM Crosswalk'!$I$1008,4,FALSE)=0,"",VLOOKUP(TRM!A4987,'TRM - TBM Crosswalk'!$A$2:'TRM - TBM Crosswalk'!$I$1008,4,FALSE))</f>
        <v/>
      </c>
      <c r="G3768" t="str">
        <f>IF(VLOOKUP(TRM!A4987,'TRM - TBM Crosswalk'!$A$2:'TRM - TBM Crosswalk'!$I$1008,5,FALSE)=0,"",VLOOKUP(TRM!A4987,'TRM - TBM Crosswalk'!$A$2:'TRM - TBM Crosswalk'!$I$1008,5,FALSE))</f>
        <v/>
      </c>
      <c r="H3768" t="str">
        <f>IF(VLOOKUP(TRM!A4987,'TRM - TBM Crosswalk'!$A$2:'TRM - TBM Crosswalk'!$I$1008,6,FALSE)=0,"",VLOOKUP(TRM!A4987,'TRM - TBM Crosswalk'!$A$2:'TRM - TBM Crosswalk'!$I$1008,6,FALSE))</f>
        <v/>
      </c>
      <c r="I3768" t="str">
        <f>IF(VLOOKUP(TRM!A4987,'TRM - TBM Crosswalk'!$A$2:'TRM - TBM Crosswalk'!$I$1008,7,FALSE)=0,"",VLOOKUP(TRM!A4987,'TRM - TBM Crosswalk'!$A$2:'TRM - TBM Crosswalk'!$I$1008,7,FALSE))</f>
        <v>End User Services</v>
      </c>
      <c r="J3768" t="str">
        <f>IF(VLOOKUP(TRM!A4987,'TRM - TBM Crosswalk'!$A$2:'TRM - TBM Crosswalk'!$I$1008,8,FALSE)=0,"",VLOOKUP(TRM!A4987,'TRM - TBM Crosswalk'!$A$2:'TRM - TBM Crosswalk'!$I$1008,8,FALSE))</f>
        <v>Communication &amp; Collaboration</v>
      </c>
      <c r="K3768" t="str">
        <f>IF(VLOOKUP(TRM!A4987,'TRM - TBM Crosswalk'!$A$2:'TRM - TBM Crosswalk'!$I$1008,9,FALSE)=0,"",VLOOKUP(TRM!A4987,'TRM - TBM Crosswalk'!$A$2:'TRM - TBM Crosswalk'!$I$1008,9,FALSE))</f>
        <v>Productivity</v>
      </c>
    </row>
    <row r="3769" spans="1:11" x14ac:dyDescent="0.45">
      <c r="A3769" t="str">
        <f>TRM!A4988</f>
        <v>A02.030.370#</v>
      </c>
      <c r="B3769" t="str">
        <f>TRM!B4988</f>
        <v>Digital Video Editing</v>
      </c>
      <c r="C3769" t="str">
        <f>TRM!C4988</f>
        <v>GoPro App | 5.7.544</v>
      </c>
      <c r="D3769">
        <f>TRM!D4988</f>
        <v>0</v>
      </c>
      <c r="E3769" t="str">
        <f>IF(VLOOKUP(TRM!A4988,'TRM - TBM Crosswalk'!$A$2:'TRM - TBM Crosswalk'!$I$1008,3,FALSE)="N/A","TBD","")</f>
        <v/>
      </c>
      <c r="F3769" t="str">
        <f>IF(VLOOKUP(TRM!A4988,'TRM - TBM Crosswalk'!$A$2:'TRM - TBM Crosswalk'!$I$1008,4,FALSE)=0,"",VLOOKUP(TRM!A4988,'TRM - TBM Crosswalk'!$A$2:'TRM - TBM Crosswalk'!$I$1008,4,FALSE))</f>
        <v/>
      </c>
      <c r="G3769" t="str">
        <f>IF(VLOOKUP(TRM!A4988,'TRM - TBM Crosswalk'!$A$2:'TRM - TBM Crosswalk'!$I$1008,5,FALSE)=0,"",VLOOKUP(TRM!A4988,'TRM - TBM Crosswalk'!$A$2:'TRM - TBM Crosswalk'!$I$1008,5,FALSE))</f>
        <v/>
      </c>
      <c r="H3769" t="str">
        <f>IF(VLOOKUP(TRM!A4988,'TRM - TBM Crosswalk'!$A$2:'TRM - TBM Crosswalk'!$I$1008,6,FALSE)=0,"",VLOOKUP(TRM!A4988,'TRM - TBM Crosswalk'!$A$2:'TRM - TBM Crosswalk'!$I$1008,6,FALSE))</f>
        <v/>
      </c>
      <c r="I3769" t="str">
        <f>IF(VLOOKUP(TRM!A4988,'TRM - TBM Crosswalk'!$A$2:'TRM - TBM Crosswalk'!$I$1008,7,FALSE)=0,"",VLOOKUP(TRM!A4988,'TRM - TBM Crosswalk'!$A$2:'TRM - TBM Crosswalk'!$I$1008,7,FALSE))</f>
        <v>End User Services</v>
      </c>
      <c r="J3769" t="str">
        <f>IF(VLOOKUP(TRM!A4988,'TRM - TBM Crosswalk'!$A$2:'TRM - TBM Crosswalk'!$I$1008,8,FALSE)=0,"",VLOOKUP(TRM!A4988,'TRM - TBM Crosswalk'!$A$2:'TRM - TBM Crosswalk'!$I$1008,8,FALSE))</f>
        <v>Communication &amp; Collaboration</v>
      </c>
      <c r="K3769" t="str">
        <f>IF(VLOOKUP(TRM!A4988,'TRM - TBM Crosswalk'!$A$2:'TRM - TBM Crosswalk'!$I$1008,9,FALSE)=0,"",VLOOKUP(TRM!A4988,'TRM - TBM Crosswalk'!$A$2:'TRM - TBM Crosswalk'!$I$1008,9,FALSE))</f>
        <v>Productivity</v>
      </c>
    </row>
    <row r="3770" spans="1:11" x14ac:dyDescent="0.45">
      <c r="A3770" t="str">
        <f>TRM!A4989</f>
        <v>A02.030.370#</v>
      </c>
      <c r="B3770" t="str">
        <f>TRM!B4989</f>
        <v>Digital Video Editing</v>
      </c>
      <c r="C3770" t="str">
        <f>TRM!C4989</f>
        <v>GoPro for Desktop | 0.1.0.1993</v>
      </c>
      <c r="D3770">
        <f>TRM!D4989</f>
        <v>0</v>
      </c>
      <c r="E3770" t="str">
        <f>IF(VLOOKUP(TRM!A4989,'TRM - TBM Crosswalk'!$A$2:'TRM - TBM Crosswalk'!$I$1008,3,FALSE)="N/A","TBD","")</f>
        <v/>
      </c>
      <c r="F3770" t="str">
        <f>IF(VLOOKUP(TRM!A4989,'TRM - TBM Crosswalk'!$A$2:'TRM - TBM Crosswalk'!$I$1008,4,FALSE)=0,"",VLOOKUP(TRM!A4989,'TRM - TBM Crosswalk'!$A$2:'TRM - TBM Crosswalk'!$I$1008,4,FALSE))</f>
        <v/>
      </c>
      <c r="G3770" t="str">
        <f>IF(VLOOKUP(TRM!A4989,'TRM - TBM Crosswalk'!$A$2:'TRM - TBM Crosswalk'!$I$1008,5,FALSE)=0,"",VLOOKUP(TRM!A4989,'TRM - TBM Crosswalk'!$A$2:'TRM - TBM Crosswalk'!$I$1008,5,FALSE))</f>
        <v/>
      </c>
      <c r="H3770" t="str">
        <f>IF(VLOOKUP(TRM!A4989,'TRM - TBM Crosswalk'!$A$2:'TRM - TBM Crosswalk'!$I$1008,6,FALSE)=0,"",VLOOKUP(TRM!A4989,'TRM - TBM Crosswalk'!$A$2:'TRM - TBM Crosswalk'!$I$1008,6,FALSE))</f>
        <v/>
      </c>
      <c r="I3770" t="str">
        <f>IF(VLOOKUP(TRM!A4989,'TRM - TBM Crosswalk'!$A$2:'TRM - TBM Crosswalk'!$I$1008,7,FALSE)=0,"",VLOOKUP(TRM!A4989,'TRM - TBM Crosswalk'!$A$2:'TRM - TBM Crosswalk'!$I$1008,7,FALSE))</f>
        <v>End User Services</v>
      </c>
      <c r="J3770" t="str">
        <f>IF(VLOOKUP(TRM!A4989,'TRM - TBM Crosswalk'!$A$2:'TRM - TBM Crosswalk'!$I$1008,8,FALSE)=0,"",VLOOKUP(TRM!A4989,'TRM - TBM Crosswalk'!$A$2:'TRM - TBM Crosswalk'!$I$1008,8,FALSE))</f>
        <v>Communication &amp; Collaboration</v>
      </c>
      <c r="K3770" t="str">
        <f>IF(VLOOKUP(TRM!A4989,'TRM - TBM Crosswalk'!$A$2:'TRM - TBM Crosswalk'!$I$1008,9,FALSE)=0,"",VLOOKUP(TRM!A4989,'TRM - TBM Crosswalk'!$A$2:'TRM - TBM Crosswalk'!$I$1008,9,FALSE))</f>
        <v>Productivity</v>
      </c>
    </row>
    <row r="3771" spans="1:11" x14ac:dyDescent="0.45">
      <c r="A3771" t="str">
        <f>TRM!A4990</f>
        <v>A02.030.370#</v>
      </c>
      <c r="B3771" t="str">
        <f>TRM!B4990</f>
        <v>Digital Video Editing</v>
      </c>
      <c r="C3771" t="str">
        <f>TRM!C4990</f>
        <v>GoPro Fusion Studio 1.1 | V1.1.1</v>
      </c>
      <c r="D3771">
        <f>TRM!D4990</f>
        <v>0</v>
      </c>
      <c r="E3771" t="str">
        <f>IF(VLOOKUP(TRM!A4990,'TRM - TBM Crosswalk'!$A$2:'TRM - TBM Crosswalk'!$I$1008,3,FALSE)="N/A","TBD","")</f>
        <v/>
      </c>
      <c r="F3771" t="str">
        <f>IF(VLOOKUP(TRM!A4990,'TRM - TBM Crosswalk'!$A$2:'TRM - TBM Crosswalk'!$I$1008,4,FALSE)=0,"",VLOOKUP(TRM!A4990,'TRM - TBM Crosswalk'!$A$2:'TRM - TBM Crosswalk'!$I$1008,4,FALSE))</f>
        <v/>
      </c>
      <c r="G3771" t="str">
        <f>IF(VLOOKUP(TRM!A4990,'TRM - TBM Crosswalk'!$A$2:'TRM - TBM Crosswalk'!$I$1008,5,FALSE)=0,"",VLOOKUP(TRM!A4990,'TRM - TBM Crosswalk'!$A$2:'TRM - TBM Crosswalk'!$I$1008,5,FALSE))</f>
        <v/>
      </c>
      <c r="H3771" t="str">
        <f>IF(VLOOKUP(TRM!A4990,'TRM - TBM Crosswalk'!$A$2:'TRM - TBM Crosswalk'!$I$1008,6,FALSE)=0,"",VLOOKUP(TRM!A4990,'TRM - TBM Crosswalk'!$A$2:'TRM - TBM Crosswalk'!$I$1008,6,FALSE))</f>
        <v/>
      </c>
      <c r="I3771" t="str">
        <f>IF(VLOOKUP(TRM!A4990,'TRM - TBM Crosswalk'!$A$2:'TRM - TBM Crosswalk'!$I$1008,7,FALSE)=0,"",VLOOKUP(TRM!A4990,'TRM - TBM Crosswalk'!$A$2:'TRM - TBM Crosswalk'!$I$1008,7,FALSE))</f>
        <v>End User Services</v>
      </c>
      <c r="J3771" t="str">
        <f>IF(VLOOKUP(TRM!A4990,'TRM - TBM Crosswalk'!$A$2:'TRM - TBM Crosswalk'!$I$1008,8,FALSE)=0,"",VLOOKUP(TRM!A4990,'TRM - TBM Crosswalk'!$A$2:'TRM - TBM Crosswalk'!$I$1008,8,FALSE))</f>
        <v>Communication &amp; Collaboration</v>
      </c>
      <c r="K3771" t="str">
        <f>IF(VLOOKUP(TRM!A4990,'TRM - TBM Crosswalk'!$A$2:'TRM - TBM Crosswalk'!$I$1008,9,FALSE)=0,"",VLOOKUP(TRM!A4990,'TRM - TBM Crosswalk'!$A$2:'TRM - TBM Crosswalk'!$I$1008,9,FALSE))</f>
        <v>Productivity</v>
      </c>
    </row>
    <row r="3772" spans="1:11" x14ac:dyDescent="0.45">
      <c r="A3772" t="str">
        <f>TRM!A4991</f>
        <v>A02.030.370#</v>
      </c>
      <c r="B3772" t="str">
        <f>TRM!B4991</f>
        <v>Digital Video Editing</v>
      </c>
      <c r="C3772" t="str">
        <f>TRM!C4991</f>
        <v>GoPro Fusion Studio 1.2 | V1.2.1</v>
      </c>
      <c r="D3772">
        <f>TRM!D4991</f>
        <v>0</v>
      </c>
      <c r="E3772" t="str">
        <f>IF(VLOOKUP(TRM!A4991,'TRM - TBM Crosswalk'!$A$2:'TRM - TBM Crosswalk'!$I$1008,3,FALSE)="N/A","TBD","")</f>
        <v/>
      </c>
      <c r="F3772" t="str">
        <f>IF(VLOOKUP(TRM!A4991,'TRM - TBM Crosswalk'!$A$2:'TRM - TBM Crosswalk'!$I$1008,4,FALSE)=0,"",VLOOKUP(TRM!A4991,'TRM - TBM Crosswalk'!$A$2:'TRM - TBM Crosswalk'!$I$1008,4,FALSE))</f>
        <v/>
      </c>
      <c r="G3772" t="str">
        <f>IF(VLOOKUP(TRM!A4991,'TRM - TBM Crosswalk'!$A$2:'TRM - TBM Crosswalk'!$I$1008,5,FALSE)=0,"",VLOOKUP(TRM!A4991,'TRM - TBM Crosswalk'!$A$2:'TRM - TBM Crosswalk'!$I$1008,5,FALSE))</f>
        <v/>
      </c>
      <c r="H3772" t="str">
        <f>IF(VLOOKUP(TRM!A4991,'TRM - TBM Crosswalk'!$A$2:'TRM - TBM Crosswalk'!$I$1008,6,FALSE)=0,"",VLOOKUP(TRM!A4991,'TRM - TBM Crosswalk'!$A$2:'TRM - TBM Crosswalk'!$I$1008,6,FALSE))</f>
        <v/>
      </c>
      <c r="I3772" t="str">
        <f>IF(VLOOKUP(TRM!A4991,'TRM - TBM Crosswalk'!$A$2:'TRM - TBM Crosswalk'!$I$1008,7,FALSE)=0,"",VLOOKUP(TRM!A4991,'TRM - TBM Crosswalk'!$A$2:'TRM - TBM Crosswalk'!$I$1008,7,FALSE))</f>
        <v>End User Services</v>
      </c>
      <c r="J3772" t="str">
        <f>IF(VLOOKUP(TRM!A4991,'TRM - TBM Crosswalk'!$A$2:'TRM - TBM Crosswalk'!$I$1008,8,FALSE)=0,"",VLOOKUP(TRM!A4991,'TRM - TBM Crosswalk'!$A$2:'TRM - TBM Crosswalk'!$I$1008,8,FALSE))</f>
        <v>Communication &amp; Collaboration</v>
      </c>
      <c r="K3772" t="str">
        <f>IF(VLOOKUP(TRM!A4991,'TRM - TBM Crosswalk'!$A$2:'TRM - TBM Crosswalk'!$I$1008,9,FALSE)=0,"",VLOOKUP(TRM!A4991,'TRM - TBM Crosswalk'!$A$2:'TRM - TBM Crosswalk'!$I$1008,9,FALSE))</f>
        <v>Productivity</v>
      </c>
    </row>
    <row r="3773" spans="1:11" x14ac:dyDescent="0.45">
      <c r="A3773" t="str">
        <f>TRM!A6332</f>
        <v>A02.031.392#</v>
      </c>
      <c r="B3773" t="str">
        <f>TRM!B6332</f>
        <v>Printing#</v>
      </c>
      <c r="C3773" t="str">
        <f>TRM!C6332</f>
        <v>HP OfficeJet Pro 8710 Basic Device Software | 40.12.1161.1896</v>
      </c>
      <c r="D3773">
        <f>TRM!D6332</f>
        <v>0</v>
      </c>
      <c r="E3773" t="str">
        <f>IF(VLOOKUP(TRM!A6332,'TRM - TBM Crosswalk'!$A$2:'TRM - TBM Crosswalk'!$I$1008,3,FALSE)="N/A","TBD","")</f>
        <v/>
      </c>
      <c r="F3773" t="str">
        <f>IF(VLOOKUP(TRM!A6332,'TRM - TBM Crosswalk'!$A$2:'TRM - TBM Crosswalk'!$I$1008,4,FALSE)=0,"",VLOOKUP(TRM!A6332,'TRM - TBM Crosswalk'!$A$2:'TRM - TBM Crosswalk'!$I$1008,4,FALSE))</f>
        <v/>
      </c>
      <c r="G3773" t="str">
        <f>IF(VLOOKUP(TRM!A6332,'TRM - TBM Crosswalk'!$A$2:'TRM - TBM Crosswalk'!$I$1008,5,FALSE)=0,"",VLOOKUP(TRM!A6332,'TRM - TBM Crosswalk'!$A$2:'TRM - TBM Crosswalk'!$I$1008,5,FALSE))</f>
        <v>End User</v>
      </c>
      <c r="H3773" t="str">
        <f>IF(VLOOKUP(TRM!A6332,'TRM - TBM Crosswalk'!$A$2:'TRM - TBM Crosswalk'!$I$1008,6,FALSE)=0,"",VLOOKUP(TRM!A6332,'TRM - TBM Crosswalk'!$A$2:'TRM - TBM Crosswalk'!$I$1008,6,FALSE))</f>
        <v>Workspace</v>
      </c>
      <c r="I3773" t="str">
        <f>IF(VLOOKUP(TRM!A6332,'TRM - TBM Crosswalk'!$A$2:'TRM - TBM Crosswalk'!$I$1008,7,FALSE)=0,"",VLOOKUP(TRM!A6332,'TRM - TBM Crosswalk'!$A$2:'TRM - TBM Crosswalk'!$I$1008,7,FALSE))</f>
        <v/>
      </c>
      <c r="J3773" t="str">
        <f>IF(VLOOKUP(TRM!A6332,'TRM - TBM Crosswalk'!$A$2:'TRM - TBM Crosswalk'!$I$1008,8,FALSE)=0,"",VLOOKUP(TRM!A6332,'TRM - TBM Crosswalk'!$A$2:'TRM - TBM Crosswalk'!$I$1008,8,FALSE))</f>
        <v/>
      </c>
      <c r="K3773" t="str">
        <f>IF(VLOOKUP(TRM!A6332,'TRM - TBM Crosswalk'!$A$2:'TRM - TBM Crosswalk'!$I$1008,9,FALSE)=0,"",VLOOKUP(TRM!A6332,'TRM - TBM Crosswalk'!$A$2:'TRM - TBM Crosswalk'!$I$1008,9,FALSE))</f>
        <v/>
      </c>
    </row>
    <row r="3774" spans="1:11" x14ac:dyDescent="0.45">
      <c r="A3774" t="str">
        <f>TRM!A6371</f>
        <v>A02.031.392#</v>
      </c>
      <c r="B3774" t="str">
        <f>TRM!B6371</f>
        <v>Printing#</v>
      </c>
      <c r="C3774" t="str">
        <f>TRM!C6371</f>
        <v>hpdot4d.app - 6.0</v>
      </c>
      <c r="D3774">
        <f>TRM!D6371</f>
        <v>0</v>
      </c>
      <c r="E3774" t="str">
        <f>IF(VLOOKUP(TRM!A6371,'TRM - TBM Crosswalk'!$A$2:'TRM - TBM Crosswalk'!$I$1008,3,FALSE)="N/A","TBD","")</f>
        <v/>
      </c>
      <c r="F3774" t="str">
        <f>IF(VLOOKUP(TRM!A6371,'TRM - TBM Crosswalk'!$A$2:'TRM - TBM Crosswalk'!$I$1008,4,FALSE)=0,"",VLOOKUP(TRM!A6371,'TRM - TBM Crosswalk'!$A$2:'TRM - TBM Crosswalk'!$I$1008,4,FALSE))</f>
        <v/>
      </c>
      <c r="G3774" t="str">
        <f>IF(VLOOKUP(TRM!A6371,'TRM - TBM Crosswalk'!$A$2:'TRM - TBM Crosswalk'!$I$1008,5,FALSE)=0,"",VLOOKUP(TRM!A6371,'TRM - TBM Crosswalk'!$A$2:'TRM - TBM Crosswalk'!$I$1008,5,FALSE))</f>
        <v>End User</v>
      </c>
      <c r="H3774" t="str">
        <f>IF(VLOOKUP(TRM!A6371,'TRM - TBM Crosswalk'!$A$2:'TRM - TBM Crosswalk'!$I$1008,6,FALSE)=0,"",VLOOKUP(TRM!A6371,'TRM - TBM Crosswalk'!$A$2:'TRM - TBM Crosswalk'!$I$1008,6,FALSE))</f>
        <v>Workspace</v>
      </c>
      <c r="I3774" t="str">
        <f>IF(VLOOKUP(TRM!A6371,'TRM - TBM Crosswalk'!$A$2:'TRM - TBM Crosswalk'!$I$1008,7,FALSE)=0,"",VLOOKUP(TRM!A6371,'TRM - TBM Crosswalk'!$A$2:'TRM - TBM Crosswalk'!$I$1008,7,FALSE))</f>
        <v/>
      </c>
      <c r="J3774" t="str">
        <f>IF(VLOOKUP(TRM!A6371,'TRM - TBM Crosswalk'!$A$2:'TRM - TBM Crosswalk'!$I$1008,8,FALSE)=0,"",VLOOKUP(TRM!A6371,'TRM - TBM Crosswalk'!$A$2:'TRM - TBM Crosswalk'!$I$1008,8,FALSE))</f>
        <v/>
      </c>
      <c r="K3774" t="str">
        <f>IF(VLOOKUP(TRM!A6371,'TRM - TBM Crosswalk'!$A$2:'TRM - TBM Crosswalk'!$I$1008,9,FALSE)=0,"",VLOOKUP(TRM!A6371,'TRM - TBM Crosswalk'!$A$2:'TRM - TBM Crosswalk'!$I$1008,9,FALSE))</f>
        <v/>
      </c>
    </row>
    <row r="3775" spans="1:11" x14ac:dyDescent="0.45">
      <c r="A3775" t="str">
        <f>TRM!A7811</f>
        <v>B10.813.314</v>
      </c>
      <c r="B3775" t="str">
        <f>TRM!B7811</f>
        <v>Assistive Technology Services</v>
      </c>
      <c r="C3775" t="str">
        <f>TRM!C7811</f>
        <v>Vocalizer Expressive 2.2 Sara Compact | 2.2.206</v>
      </c>
      <c r="D3775">
        <f>TRM!D7811</f>
        <v>0</v>
      </c>
      <c r="E3775" t="str">
        <f>IF(VLOOKUP(TRM!A7811,'TRM - TBM Crosswalk'!$A$2:'TRM - TBM Crosswalk'!$I$1008,3,FALSE)="N/A","TBD","")</f>
        <v>TBD</v>
      </c>
      <c r="F3775" t="str">
        <f>IF(VLOOKUP(TRM!A7811,'TRM - TBM Crosswalk'!$A$2:'TRM - TBM Crosswalk'!$I$1008,4,FALSE)=0,"",VLOOKUP(TRM!A7811,'TRM - TBM Crosswalk'!$A$2:'TRM - TBM Crosswalk'!$I$1008,4,FALSE))</f>
        <v/>
      </c>
      <c r="G3775" t="str">
        <f>IF(VLOOKUP(TRM!A7811,'TRM - TBM Crosswalk'!$A$2:'TRM - TBM Crosswalk'!$I$1008,5,FALSE)=0,"",VLOOKUP(TRM!A7811,'TRM - TBM Crosswalk'!$A$2:'TRM - TBM Crosswalk'!$I$1008,5,FALSE))</f>
        <v/>
      </c>
      <c r="H3775" t="str">
        <f>IF(VLOOKUP(TRM!A7811,'TRM - TBM Crosswalk'!$A$2:'TRM - TBM Crosswalk'!$I$1008,6,FALSE)=0,"",VLOOKUP(TRM!A7811,'TRM - TBM Crosswalk'!$A$2:'TRM - TBM Crosswalk'!$I$1008,6,FALSE))</f>
        <v/>
      </c>
      <c r="I3775" t="str">
        <f>IF(VLOOKUP(TRM!A7811,'TRM - TBM Crosswalk'!$A$2:'TRM - TBM Crosswalk'!$I$1008,7,FALSE)=0,"",VLOOKUP(TRM!A7811,'TRM - TBM Crosswalk'!$A$2:'TRM - TBM Crosswalk'!$I$1008,7,FALSE))</f>
        <v/>
      </c>
      <c r="J3775" t="str">
        <f>IF(VLOOKUP(TRM!A7811,'TRM - TBM Crosswalk'!$A$2:'TRM - TBM Crosswalk'!$I$1008,8,FALSE)=0,"",VLOOKUP(TRM!A7811,'TRM - TBM Crosswalk'!$A$2:'TRM - TBM Crosswalk'!$I$1008,8,FALSE))</f>
        <v/>
      </c>
      <c r="K3775" t="str">
        <f>IF(VLOOKUP(TRM!A7811,'TRM - TBM Crosswalk'!$A$2:'TRM - TBM Crosswalk'!$I$1008,9,FALSE)=0,"",VLOOKUP(TRM!A7811,'TRM - TBM Crosswalk'!$A$2:'TRM - TBM Crosswalk'!$I$1008,9,FALSE))</f>
        <v/>
      </c>
    </row>
    <row r="3776" spans="1:11" x14ac:dyDescent="0.45">
      <c r="A3776" t="str">
        <f>TRM!A7812</f>
        <v>B10.813.314</v>
      </c>
      <c r="B3776" t="str">
        <f>TRM!B7812</f>
        <v>Assistive Technology Services</v>
      </c>
      <c r="C3776" t="str">
        <f>TRM!C7812</f>
        <v>Vocalizer Expressive 2.2 Satu Compact | 2.2.206</v>
      </c>
      <c r="D3776">
        <f>TRM!D7812</f>
        <v>0</v>
      </c>
      <c r="E3776" t="str">
        <f>IF(VLOOKUP(TRM!A7812,'TRM - TBM Crosswalk'!$A$2:'TRM - TBM Crosswalk'!$I$1008,3,FALSE)="N/A","TBD","")</f>
        <v>TBD</v>
      </c>
      <c r="F3776" t="str">
        <f>IF(VLOOKUP(TRM!A7812,'TRM - TBM Crosswalk'!$A$2:'TRM - TBM Crosswalk'!$I$1008,4,FALSE)=0,"",VLOOKUP(TRM!A7812,'TRM - TBM Crosswalk'!$A$2:'TRM - TBM Crosswalk'!$I$1008,4,FALSE))</f>
        <v/>
      </c>
      <c r="G3776" t="str">
        <f>IF(VLOOKUP(TRM!A7812,'TRM - TBM Crosswalk'!$A$2:'TRM - TBM Crosswalk'!$I$1008,5,FALSE)=0,"",VLOOKUP(TRM!A7812,'TRM - TBM Crosswalk'!$A$2:'TRM - TBM Crosswalk'!$I$1008,5,FALSE))</f>
        <v/>
      </c>
      <c r="H3776" t="str">
        <f>IF(VLOOKUP(TRM!A7812,'TRM - TBM Crosswalk'!$A$2:'TRM - TBM Crosswalk'!$I$1008,6,FALSE)=0,"",VLOOKUP(TRM!A7812,'TRM - TBM Crosswalk'!$A$2:'TRM - TBM Crosswalk'!$I$1008,6,FALSE))</f>
        <v/>
      </c>
      <c r="I3776" t="str">
        <f>IF(VLOOKUP(TRM!A7812,'TRM - TBM Crosswalk'!$A$2:'TRM - TBM Crosswalk'!$I$1008,7,FALSE)=0,"",VLOOKUP(TRM!A7812,'TRM - TBM Crosswalk'!$A$2:'TRM - TBM Crosswalk'!$I$1008,7,FALSE))</f>
        <v/>
      </c>
      <c r="J3776" t="str">
        <f>IF(VLOOKUP(TRM!A7812,'TRM - TBM Crosswalk'!$A$2:'TRM - TBM Crosswalk'!$I$1008,8,FALSE)=0,"",VLOOKUP(TRM!A7812,'TRM - TBM Crosswalk'!$A$2:'TRM - TBM Crosswalk'!$I$1008,8,FALSE))</f>
        <v/>
      </c>
      <c r="K3776" t="str">
        <f>IF(VLOOKUP(TRM!A7812,'TRM - TBM Crosswalk'!$A$2:'TRM - TBM Crosswalk'!$I$1008,9,FALSE)=0,"",VLOOKUP(TRM!A7812,'TRM - TBM Crosswalk'!$A$2:'TRM - TBM Crosswalk'!$I$1008,9,FALSE))</f>
        <v/>
      </c>
    </row>
    <row r="3777" spans="1:11" x14ac:dyDescent="0.45">
      <c r="A3777" t="str">
        <f>TRM!A7813</f>
        <v>B10.813.314</v>
      </c>
      <c r="B3777" t="str">
        <f>TRM!B7813</f>
        <v>Assistive Technology Services</v>
      </c>
      <c r="C3777" t="str">
        <f>TRM!C7813</f>
        <v>Vocalizer Expressive 2.2 Sora Compact | 2.2.206</v>
      </c>
      <c r="D3777">
        <f>TRM!D7813</f>
        <v>0</v>
      </c>
      <c r="E3777" t="str">
        <f>IF(VLOOKUP(TRM!A7813,'TRM - TBM Crosswalk'!$A$2:'TRM - TBM Crosswalk'!$I$1008,3,FALSE)="N/A","TBD","")</f>
        <v>TBD</v>
      </c>
      <c r="F3777" t="str">
        <f>IF(VLOOKUP(TRM!A7813,'TRM - TBM Crosswalk'!$A$2:'TRM - TBM Crosswalk'!$I$1008,4,FALSE)=0,"",VLOOKUP(TRM!A7813,'TRM - TBM Crosswalk'!$A$2:'TRM - TBM Crosswalk'!$I$1008,4,FALSE))</f>
        <v/>
      </c>
      <c r="G3777" t="str">
        <f>IF(VLOOKUP(TRM!A7813,'TRM - TBM Crosswalk'!$A$2:'TRM - TBM Crosswalk'!$I$1008,5,FALSE)=0,"",VLOOKUP(TRM!A7813,'TRM - TBM Crosswalk'!$A$2:'TRM - TBM Crosswalk'!$I$1008,5,FALSE))</f>
        <v/>
      </c>
      <c r="H3777" t="str">
        <f>IF(VLOOKUP(TRM!A7813,'TRM - TBM Crosswalk'!$A$2:'TRM - TBM Crosswalk'!$I$1008,6,FALSE)=0,"",VLOOKUP(TRM!A7813,'TRM - TBM Crosswalk'!$A$2:'TRM - TBM Crosswalk'!$I$1008,6,FALSE))</f>
        <v/>
      </c>
      <c r="I3777" t="str">
        <f>IF(VLOOKUP(TRM!A7813,'TRM - TBM Crosswalk'!$A$2:'TRM - TBM Crosswalk'!$I$1008,7,FALSE)=0,"",VLOOKUP(TRM!A7813,'TRM - TBM Crosswalk'!$A$2:'TRM - TBM Crosswalk'!$I$1008,7,FALSE))</f>
        <v/>
      </c>
      <c r="J3777" t="str">
        <f>IF(VLOOKUP(TRM!A7813,'TRM - TBM Crosswalk'!$A$2:'TRM - TBM Crosswalk'!$I$1008,8,FALSE)=0,"",VLOOKUP(TRM!A7813,'TRM - TBM Crosswalk'!$A$2:'TRM - TBM Crosswalk'!$I$1008,8,FALSE))</f>
        <v/>
      </c>
      <c r="K3777" t="str">
        <f>IF(VLOOKUP(TRM!A7813,'TRM - TBM Crosswalk'!$A$2:'TRM - TBM Crosswalk'!$I$1008,9,FALSE)=0,"",VLOOKUP(TRM!A7813,'TRM - TBM Crosswalk'!$A$2:'TRM - TBM Crosswalk'!$I$1008,9,FALSE))</f>
        <v/>
      </c>
    </row>
    <row r="3778" spans="1:11" x14ac:dyDescent="0.45">
      <c r="A3778" t="str">
        <f>TRM!A7814</f>
        <v>B10.813.314</v>
      </c>
      <c r="B3778" t="str">
        <f>TRM!B7814</f>
        <v>Assistive Technology Services</v>
      </c>
      <c r="C3778" t="str">
        <f>TRM!C7814</f>
        <v>Vocalizer Expressive 2.2 Tarik Compact | 2.2.206</v>
      </c>
      <c r="D3778">
        <f>TRM!D7814</f>
        <v>0</v>
      </c>
      <c r="E3778" t="str">
        <f>IF(VLOOKUP(TRM!A7814,'TRM - TBM Crosswalk'!$A$2:'TRM - TBM Crosswalk'!$I$1008,3,FALSE)="N/A","TBD","")</f>
        <v>TBD</v>
      </c>
      <c r="F3778" t="str">
        <f>IF(VLOOKUP(TRM!A7814,'TRM - TBM Crosswalk'!$A$2:'TRM - TBM Crosswalk'!$I$1008,4,FALSE)=0,"",VLOOKUP(TRM!A7814,'TRM - TBM Crosswalk'!$A$2:'TRM - TBM Crosswalk'!$I$1008,4,FALSE))</f>
        <v/>
      </c>
      <c r="G3778" t="str">
        <f>IF(VLOOKUP(TRM!A7814,'TRM - TBM Crosswalk'!$A$2:'TRM - TBM Crosswalk'!$I$1008,5,FALSE)=0,"",VLOOKUP(TRM!A7814,'TRM - TBM Crosswalk'!$A$2:'TRM - TBM Crosswalk'!$I$1008,5,FALSE))</f>
        <v/>
      </c>
      <c r="H3778" t="str">
        <f>IF(VLOOKUP(TRM!A7814,'TRM - TBM Crosswalk'!$A$2:'TRM - TBM Crosswalk'!$I$1008,6,FALSE)=0,"",VLOOKUP(TRM!A7814,'TRM - TBM Crosswalk'!$A$2:'TRM - TBM Crosswalk'!$I$1008,6,FALSE))</f>
        <v/>
      </c>
      <c r="I3778" t="str">
        <f>IF(VLOOKUP(TRM!A7814,'TRM - TBM Crosswalk'!$A$2:'TRM - TBM Crosswalk'!$I$1008,7,FALSE)=0,"",VLOOKUP(TRM!A7814,'TRM - TBM Crosswalk'!$A$2:'TRM - TBM Crosswalk'!$I$1008,7,FALSE))</f>
        <v/>
      </c>
      <c r="J3778" t="str">
        <f>IF(VLOOKUP(TRM!A7814,'TRM - TBM Crosswalk'!$A$2:'TRM - TBM Crosswalk'!$I$1008,8,FALSE)=0,"",VLOOKUP(TRM!A7814,'TRM - TBM Crosswalk'!$A$2:'TRM - TBM Crosswalk'!$I$1008,8,FALSE))</f>
        <v/>
      </c>
      <c r="K3778" t="str">
        <f>IF(VLOOKUP(TRM!A7814,'TRM - TBM Crosswalk'!$A$2:'TRM - TBM Crosswalk'!$I$1008,9,FALSE)=0,"",VLOOKUP(TRM!A7814,'TRM - TBM Crosswalk'!$A$2:'TRM - TBM Crosswalk'!$I$1008,9,FALSE))</f>
        <v/>
      </c>
    </row>
    <row r="3779" spans="1:11" x14ac:dyDescent="0.45">
      <c r="A3779" t="str">
        <f>TRM!A7815</f>
        <v>B10.813.314</v>
      </c>
      <c r="B3779" t="str">
        <f>TRM!B7815</f>
        <v>Assistive Technology Services</v>
      </c>
      <c r="C3779" t="str">
        <f>TRM!C7815</f>
        <v>Vocalizer Expressive 2.2 Tom Compact | 2.2.206</v>
      </c>
      <c r="D3779">
        <f>TRM!D7815</f>
        <v>0</v>
      </c>
      <c r="E3779" t="str">
        <f>IF(VLOOKUP(TRM!A7815,'TRM - TBM Crosswalk'!$A$2:'TRM - TBM Crosswalk'!$I$1008,3,FALSE)="N/A","TBD","")</f>
        <v>TBD</v>
      </c>
      <c r="F3779" t="str">
        <f>IF(VLOOKUP(TRM!A7815,'TRM - TBM Crosswalk'!$A$2:'TRM - TBM Crosswalk'!$I$1008,4,FALSE)=0,"",VLOOKUP(TRM!A7815,'TRM - TBM Crosswalk'!$A$2:'TRM - TBM Crosswalk'!$I$1008,4,FALSE))</f>
        <v/>
      </c>
      <c r="G3779" t="str">
        <f>IF(VLOOKUP(TRM!A7815,'TRM - TBM Crosswalk'!$A$2:'TRM - TBM Crosswalk'!$I$1008,5,FALSE)=0,"",VLOOKUP(TRM!A7815,'TRM - TBM Crosswalk'!$A$2:'TRM - TBM Crosswalk'!$I$1008,5,FALSE))</f>
        <v/>
      </c>
      <c r="H3779" t="str">
        <f>IF(VLOOKUP(TRM!A7815,'TRM - TBM Crosswalk'!$A$2:'TRM - TBM Crosswalk'!$I$1008,6,FALSE)=0,"",VLOOKUP(TRM!A7815,'TRM - TBM Crosswalk'!$A$2:'TRM - TBM Crosswalk'!$I$1008,6,FALSE))</f>
        <v/>
      </c>
      <c r="I3779" t="str">
        <f>IF(VLOOKUP(TRM!A7815,'TRM - TBM Crosswalk'!$A$2:'TRM - TBM Crosswalk'!$I$1008,7,FALSE)=0,"",VLOOKUP(TRM!A7815,'TRM - TBM Crosswalk'!$A$2:'TRM - TBM Crosswalk'!$I$1008,7,FALSE))</f>
        <v/>
      </c>
      <c r="J3779" t="str">
        <f>IF(VLOOKUP(TRM!A7815,'TRM - TBM Crosswalk'!$A$2:'TRM - TBM Crosswalk'!$I$1008,8,FALSE)=0,"",VLOOKUP(TRM!A7815,'TRM - TBM Crosswalk'!$A$2:'TRM - TBM Crosswalk'!$I$1008,8,FALSE))</f>
        <v/>
      </c>
      <c r="K3779" t="str">
        <f>IF(VLOOKUP(TRM!A7815,'TRM - TBM Crosswalk'!$A$2:'TRM - TBM Crosswalk'!$I$1008,9,FALSE)=0,"",VLOOKUP(TRM!A7815,'TRM - TBM Crosswalk'!$A$2:'TRM - TBM Crosswalk'!$I$1008,9,FALSE))</f>
        <v/>
      </c>
    </row>
    <row r="3780" spans="1:11" x14ac:dyDescent="0.45">
      <c r="A3780" t="str">
        <f>TRM!A7816</f>
        <v>B10.813.314</v>
      </c>
      <c r="B3780" t="str">
        <f>TRM!B7816</f>
        <v>Assistive Technology Services</v>
      </c>
      <c r="C3780" t="str">
        <f>TRM!C7816</f>
        <v>Vocalizer Expressive 2.2 Yelda Compact | 2.2.206</v>
      </c>
      <c r="D3780">
        <f>TRM!D7816</f>
        <v>0</v>
      </c>
      <c r="E3780" t="str">
        <f>IF(VLOOKUP(TRM!A7816,'TRM - TBM Crosswalk'!$A$2:'TRM - TBM Crosswalk'!$I$1008,3,FALSE)="N/A","TBD","")</f>
        <v>TBD</v>
      </c>
      <c r="F3780" t="str">
        <f>IF(VLOOKUP(TRM!A7816,'TRM - TBM Crosswalk'!$A$2:'TRM - TBM Crosswalk'!$I$1008,4,FALSE)=0,"",VLOOKUP(TRM!A7816,'TRM - TBM Crosswalk'!$A$2:'TRM - TBM Crosswalk'!$I$1008,4,FALSE))</f>
        <v/>
      </c>
      <c r="G3780" t="str">
        <f>IF(VLOOKUP(TRM!A7816,'TRM - TBM Crosswalk'!$A$2:'TRM - TBM Crosswalk'!$I$1008,5,FALSE)=0,"",VLOOKUP(TRM!A7816,'TRM - TBM Crosswalk'!$A$2:'TRM - TBM Crosswalk'!$I$1008,5,FALSE))</f>
        <v/>
      </c>
      <c r="H3780" t="str">
        <f>IF(VLOOKUP(TRM!A7816,'TRM - TBM Crosswalk'!$A$2:'TRM - TBM Crosswalk'!$I$1008,6,FALSE)=0,"",VLOOKUP(TRM!A7816,'TRM - TBM Crosswalk'!$A$2:'TRM - TBM Crosswalk'!$I$1008,6,FALSE))</f>
        <v/>
      </c>
      <c r="I3780" t="str">
        <f>IF(VLOOKUP(TRM!A7816,'TRM - TBM Crosswalk'!$A$2:'TRM - TBM Crosswalk'!$I$1008,7,FALSE)=0,"",VLOOKUP(TRM!A7816,'TRM - TBM Crosswalk'!$A$2:'TRM - TBM Crosswalk'!$I$1008,7,FALSE))</f>
        <v/>
      </c>
      <c r="J3780" t="str">
        <f>IF(VLOOKUP(TRM!A7816,'TRM - TBM Crosswalk'!$A$2:'TRM - TBM Crosswalk'!$I$1008,8,FALSE)=0,"",VLOOKUP(TRM!A7816,'TRM - TBM Crosswalk'!$A$2:'TRM - TBM Crosswalk'!$I$1008,8,FALSE))</f>
        <v/>
      </c>
      <c r="K3780" t="str">
        <f>IF(VLOOKUP(TRM!A7816,'TRM - TBM Crosswalk'!$A$2:'TRM - TBM Crosswalk'!$I$1008,9,FALSE)=0,"",VLOOKUP(TRM!A7816,'TRM - TBM Crosswalk'!$A$2:'TRM - TBM Crosswalk'!$I$1008,9,FALSE))</f>
        <v/>
      </c>
    </row>
    <row r="3781" spans="1:11" x14ac:dyDescent="0.45">
      <c r="A3781" t="str">
        <f>TRM!A8581</f>
        <v>I01.002.209#</v>
      </c>
      <c r="B3781" t="str">
        <f>TRM!B8581</f>
        <v>Device Driver#</v>
      </c>
      <c r="C3781" t="str">
        <f>TRM!C8581</f>
        <v>IntelÂ® Driver &amp; Support Assistant | 3.6.0.4</v>
      </c>
      <c r="D3781">
        <f>TRM!D8581</f>
        <v>0</v>
      </c>
      <c r="E3781" t="str">
        <f>IF(VLOOKUP(TRM!A8581,'TRM - TBM Crosswalk'!$A$2:'TRM - TBM Crosswalk'!$I$1008,3,FALSE)="N/A","TBD","")</f>
        <v>TBD</v>
      </c>
      <c r="F3781" t="str">
        <f>IF(VLOOKUP(TRM!A8581,'TRM - TBM Crosswalk'!$A$2:'TRM - TBM Crosswalk'!$I$1008,4,FALSE)=0,"",VLOOKUP(TRM!A8581,'TRM - TBM Crosswalk'!$A$2:'TRM - TBM Crosswalk'!$I$1008,4,FALSE))</f>
        <v/>
      </c>
      <c r="G3781" t="str">
        <f>IF(VLOOKUP(TRM!A8581,'TRM - TBM Crosswalk'!$A$2:'TRM - TBM Crosswalk'!$I$1008,5,FALSE)=0,"",VLOOKUP(TRM!A8581,'TRM - TBM Crosswalk'!$A$2:'TRM - TBM Crosswalk'!$I$1008,5,FALSE))</f>
        <v/>
      </c>
      <c r="H3781" t="str">
        <f>IF(VLOOKUP(TRM!A8581,'TRM - TBM Crosswalk'!$A$2:'TRM - TBM Crosswalk'!$I$1008,6,FALSE)=0,"",VLOOKUP(TRM!A8581,'TRM - TBM Crosswalk'!$A$2:'TRM - TBM Crosswalk'!$I$1008,6,FALSE))</f>
        <v/>
      </c>
      <c r="I3781" t="str">
        <f>IF(VLOOKUP(TRM!A8581,'TRM - TBM Crosswalk'!$A$2:'TRM - TBM Crosswalk'!$I$1008,7,FALSE)=0,"",VLOOKUP(TRM!A8581,'TRM - TBM Crosswalk'!$A$2:'TRM - TBM Crosswalk'!$I$1008,7,FALSE))</f>
        <v/>
      </c>
      <c r="J3781" t="str">
        <f>IF(VLOOKUP(TRM!A8581,'TRM - TBM Crosswalk'!$A$2:'TRM - TBM Crosswalk'!$I$1008,8,FALSE)=0,"",VLOOKUP(TRM!A8581,'TRM - TBM Crosswalk'!$A$2:'TRM - TBM Crosswalk'!$I$1008,8,FALSE))</f>
        <v/>
      </c>
      <c r="K3781" t="str">
        <f>IF(VLOOKUP(TRM!A8581,'TRM - TBM Crosswalk'!$A$2:'TRM - TBM Crosswalk'!$I$1008,9,FALSE)=0,"",VLOOKUP(TRM!A8581,'TRM - TBM Crosswalk'!$A$2:'TRM - TBM Crosswalk'!$I$1008,9,FALSE))</f>
        <v/>
      </c>
    </row>
    <row r="3782" spans="1:11" x14ac:dyDescent="0.45">
      <c r="A3782" t="str">
        <f>TRM!A8774</f>
        <v>I01.002.209#</v>
      </c>
      <c r="B3782" t="str">
        <f>TRM!B8774</f>
        <v>Device Driver#</v>
      </c>
      <c r="C3782" t="str">
        <f>TRM!C8774</f>
        <v>SAMSUNG USB Driver for Mobile Phones | 1.5.24.999</v>
      </c>
      <c r="D3782">
        <f>TRM!D8774</f>
        <v>0</v>
      </c>
      <c r="E3782" t="str">
        <f>IF(VLOOKUP(TRM!A8774,'TRM - TBM Crosswalk'!$A$2:'TRM - TBM Crosswalk'!$I$1008,3,FALSE)="N/A","TBD","")</f>
        <v>TBD</v>
      </c>
      <c r="F3782" t="str">
        <f>IF(VLOOKUP(TRM!A8774,'TRM - TBM Crosswalk'!$A$2:'TRM - TBM Crosswalk'!$I$1008,4,FALSE)=0,"",VLOOKUP(TRM!A8774,'TRM - TBM Crosswalk'!$A$2:'TRM - TBM Crosswalk'!$I$1008,4,FALSE))</f>
        <v/>
      </c>
      <c r="G3782" t="str">
        <f>IF(VLOOKUP(TRM!A8774,'TRM - TBM Crosswalk'!$A$2:'TRM - TBM Crosswalk'!$I$1008,5,FALSE)=0,"",VLOOKUP(TRM!A8774,'TRM - TBM Crosswalk'!$A$2:'TRM - TBM Crosswalk'!$I$1008,5,FALSE))</f>
        <v/>
      </c>
      <c r="H3782" t="str">
        <f>IF(VLOOKUP(TRM!A8774,'TRM - TBM Crosswalk'!$A$2:'TRM - TBM Crosswalk'!$I$1008,6,FALSE)=0,"",VLOOKUP(TRM!A8774,'TRM - TBM Crosswalk'!$A$2:'TRM - TBM Crosswalk'!$I$1008,6,FALSE))</f>
        <v/>
      </c>
      <c r="I3782" t="str">
        <f>IF(VLOOKUP(TRM!A8774,'TRM - TBM Crosswalk'!$A$2:'TRM - TBM Crosswalk'!$I$1008,7,FALSE)=0,"",VLOOKUP(TRM!A8774,'TRM - TBM Crosswalk'!$A$2:'TRM - TBM Crosswalk'!$I$1008,7,FALSE))</f>
        <v/>
      </c>
      <c r="J3782" t="str">
        <f>IF(VLOOKUP(TRM!A8774,'TRM - TBM Crosswalk'!$A$2:'TRM - TBM Crosswalk'!$I$1008,8,FALSE)=0,"",VLOOKUP(TRM!A8774,'TRM - TBM Crosswalk'!$A$2:'TRM - TBM Crosswalk'!$I$1008,8,FALSE))</f>
        <v/>
      </c>
      <c r="K3782" t="str">
        <f>IF(VLOOKUP(TRM!A8774,'TRM - TBM Crosswalk'!$A$2:'TRM - TBM Crosswalk'!$I$1008,9,FALSE)=0,"",VLOOKUP(TRM!A8774,'TRM - TBM Crosswalk'!$A$2:'TRM - TBM Crosswalk'!$I$1008,9,FALSE))</f>
        <v/>
      </c>
    </row>
    <row r="3783" spans="1:11" x14ac:dyDescent="0.45">
      <c r="A3783" t="str">
        <f>TRM!A8775</f>
        <v>I01.002.209#</v>
      </c>
      <c r="B3783" t="str">
        <f>TRM!B8775</f>
        <v>Device Driver#</v>
      </c>
      <c r="C3783" t="str">
        <f>TRM!C8775</f>
        <v>Samsung USB Driver for Mobile Phones | 1.5.59.0</v>
      </c>
      <c r="D3783">
        <f>TRM!D8775</f>
        <v>0</v>
      </c>
      <c r="E3783" t="str">
        <f>IF(VLOOKUP(TRM!A8775,'TRM - TBM Crosswalk'!$A$2:'TRM - TBM Crosswalk'!$I$1008,3,FALSE)="N/A","TBD","")</f>
        <v>TBD</v>
      </c>
      <c r="F3783" t="str">
        <f>IF(VLOOKUP(TRM!A8775,'TRM - TBM Crosswalk'!$A$2:'TRM - TBM Crosswalk'!$I$1008,4,FALSE)=0,"",VLOOKUP(TRM!A8775,'TRM - TBM Crosswalk'!$A$2:'TRM - TBM Crosswalk'!$I$1008,4,FALSE))</f>
        <v/>
      </c>
      <c r="G3783" t="str">
        <f>IF(VLOOKUP(TRM!A8775,'TRM - TBM Crosswalk'!$A$2:'TRM - TBM Crosswalk'!$I$1008,5,FALSE)=0,"",VLOOKUP(TRM!A8775,'TRM - TBM Crosswalk'!$A$2:'TRM - TBM Crosswalk'!$I$1008,5,FALSE))</f>
        <v/>
      </c>
      <c r="H3783" t="str">
        <f>IF(VLOOKUP(TRM!A8775,'TRM - TBM Crosswalk'!$A$2:'TRM - TBM Crosswalk'!$I$1008,6,FALSE)=0,"",VLOOKUP(TRM!A8775,'TRM - TBM Crosswalk'!$A$2:'TRM - TBM Crosswalk'!$I$1008,6,FALSE))</f>
        <v/>
      </c>
      <c r="I3783" t="str">
        <f>IF(VLOOKUP(TRM!A8775,'TRM - TBM Crosswalk'!$A$2:'TRM - TBM Crosswalk'!$I$1008,7,FALSE)=0,"",VLOOKUP(TRM!A8775,'TRM - TBM Crosswalk'!$A$2:'TRM - TBM Crosswalk'!$I$1008,7,FALSE))</f>
        <v/>
      </c>
      <c r="J3783" t="str">
        <f>IF(VLOOKUP(TRM!A8775,'TRM - TBM Crosswalk'!$A$2:'TRM - TBM Crosswalk'!$I$1008,8,FALSE)=0,"",VLOOKUP(TRM!A8775,'TRM - TBM Crosswalk'!$A$2:'TRM - TBM Crosswalk'!$I$1008,8,FALSE))</f>
        <v/>
      </c>
      <c r="K3783" t="str">
        <f>IF(VLOOKUP(TRM!A8775,'TRM - TBM Crosswalk'!$A$2:'TRM - TBM Crosswalk'!$I$1008,9,FALSE)=0,"",VLOOKUP(TRM!A8775,'TRM - TBM Crosswalk'!$A$2:'TRM - TBM Crosswalk'!$I$1008,9,FALSE))</f>
        <v/>
      </c>
    </row>
    <row r="3784" spans="1:11" x14ac:dyDescent="0.45">
      <c r="A3784" t="str">
        <f>TRM!A8776</f>
        <v>I01.002.209#</v>
      </c>
      <c r="B3784" t="str">
        <f>TRM!B8776</f>
        <v>Device Driver#</v>
      </c>
      <c r="C3784" t="str">
        <f>TRM!C8776</f>
        <v>Samsung USB Driver for Mobile Phones | 1.5.63.0</v>
      </c>
      <c r="D3784">
        <f>TRM!D8776</f>
        <v>0</v>
      </c>
      <c r="E3784" t="str">
        <f>IF(VLOOKUP(TRM!A8776,'TRM - TBM Crosswalk'!$A$2:'TRM - TBM Crosswalk'!$I$1008,3,FALSE)="N/A","TBD","")</f>
        <v>TBD</v>
      </c>
      <c r="F3784" t="str">
        <f>IF(VLOOKUP(TRM!A8776,'TRM - TBM Crosswalk'!$A$2:'TRM - TBM Crosswalk'!$I$1008,4,FALSE)=0,"",VLOOKUP(TRM!A8776,'TRM - TBM Crosswalk'!$A$2:'TRM - TBM Crosswalk'!$I$1008,4,FALSE))</f>
        <v/>
      </c>
      <c r="G3784" t="str">
        <f>IF(VLOOKUP(TRM!A8776,'TRM - TBM Crosswalk'!$A$2:'TRM - TBM Crosswalk'!$I$1008,5,FALSE)=0,"",VLOOKUP(TRM!A8776,'TRM - TBM Crosswalk'!$A$2:'TRM - TBM Crosswalk'!$I$1008,5,FALSE))</f>
        <v/>
      </c>
      <c r="H3784" t="str">
        <f>IF(VLOOKUP(TRM!A8776,'TRM - TBM Crosswalk'!$A$2:'TRM - TBM Crosswalk'!$I$1008,6,FALSE)=0,"",VLOOKUP(TRM!A8776,'TRM - TBM Crosswalk'!$A$2:'TRM - TBM Crosswalk'!$I$1008,6,FALSE))</f>
        <v/>
      </c>
      <c r="I3784" t="str">
        <f>IF(VLOOKUP(TRM!A8776,'TRM - TBM Crosswalk'!$A$2:'TRM - TBM Crosswalk'!$I$1008,7,FALSE)=0,"",VLOOKUP(TRM!A8776,'TRM - TBM Crosswalk'!$A$2:'TRM - TBM Crosswalk'!$I$1008,7,FALSE))</f>
        <v/>
      </c>
      <c r="J3784" t="str">
        <f>IF(VLOOKUP(TRM!A8776,'TRM - TBM Crosswalk'!$A$2:'TRM - TBM Crosswalk'!$I$1008,8,FALSE)=0,"",VLOOKUP(TRM!A8776,'TRM - TBM Crosswalk'!$A$2:'TRM - TBM Crosswalk'!$I$1008,8,FALSE))</f>
        <v/>
      </c>
      <c r="K3784" t="str">
        <f>IF(VLOOKUP(TRM!A8776,'TRM - TBM Crosswalk'!$A$2:'TRM - TBM Crosswalk'!$I$1008,9,FALSE)=0,"",VLOOKUP(TRM!A8776,'TRM - TBM Crosswalk'!$A$2:'TRM - TBM Crosswalk'!$I$1008,9,FALSE))</f>
        <v/>
      </c>
    </row>
    <row r="3785" spans="1:11" x14ac:dyDescent="0.45">
      <c r="A3785" t="str">
        <f>TRM!A8777</f>
        <v>I01.002.209#</v>
      </c>
      <c r="B3785" t="str">
        <f>TRM!B8777</f>
        <v>Device Driver#</v>
      </c>
      <c r="C3785" t="str">
        <f>TRM!C8777</f>
        <v>SHARP MX/DX Series PCL/PS Printer Driver | 1.00.000</v>
      </c>
      <c r="D3785">
        <f>TRM!D8777</f>
        <v>0</v>
      </c>
      <c r="E3785" t="str">
        <f>IF(VLOOKUP(TRM!A8777,'TRM - TBM Crosswalk'!$A$2:'TRM - TBM Crosswalk'!$I$1008,3,FALSE)="N/A","TBD","")</f>
        <v>TBD</v>
      </c>
      <c r="F3785" t="str">
        <f>IF(VLOOKUP(TRM!A8777,'TRM - TBM Crosswalk'!$A$2:'TRM - TBM Crosswalk'!$I$1008,4,FALSE)=0,"",VLOOKUP(TRM!A8777,'TRM - TBM Crosswalk'!$A$2:'TRM - TBM Crosswalk'!$I$1008,4,FALSE))</f>
        <v/>
      </c>
      <c r="G3785" t="str">
        <f>IF(VLOOKUP(TRM!A8777,'TRM - TBM Crosswalk'!$A$2:'TRM - TBM Crosswalk'!$I$1008,5,FALSE)=0,"",VLOOKUP(TRM!A8777,'TRM - TBM Crosswalk'!$A$2:'TRM - TBM Crosswalk'!$I$1008,5,FALSE))</f>
        <v/>
      </c>
      <c r="H3785" t="str">
        <f>IF(VLOOKUP(TRM!A8777,'TRM - TBM Crosswalk'!$A$2:'TRM - TBM Crosswalk'!$I$1008,6,FALSE)=0,"",VLOOKUP(TRM!A8777,'TRM - TBM Crosswalk'!$A$2:'TRM - TBM Crosswalk'!$I$1008,6,FALSE))</f>
        <v/>
      </c>
      <c r="I3785" t="str">
        <f>IF(VLOOKUP(TRM!A8777,'TRM - TBM Crosswalk'!$A$2:'TRM - TBM Crosswalk'!$I$1008,7,FALSE)=0,"",VLOOKUP(TRM!A8777,'TRM - TBM Crosswalk'!$A$2:'TRM - TBM Crosswalk'!$I$1008,7,FALSE))</f>
        <v/>
      </c>
      <c r="J3785" t="str">
        <f>IF(VLOOKUP(TRM!A8777,'TRM - TBM Crosswalk'!$A$2:'TRM - TBM Crosswalk'!$I$1008,8,FALSE)=0,"",VLOOKUP(TRM!A8777,'TRM - TBM Crosswalk'!$A$2:'TRM - TBM Crosswalk'!$I$1008,8,FALSE))</f>
        <v/>
      </c>
      <c r="K3785" t="str">
        <f>IF(VLOOKUP(TRM!A8777,'TRM - TBM Crosswalk'!$A$2:'TRM - TBM Crosswalk'!$I$1008,9,FALSE)=0,"",VLOOKUP(TRM!A8777,'TRM - TBM Crosswalk'!$A$2:'TRM - TBM Crosswalk'!$I$1008,9,FALSE))</f>
        <v/>
      </c>
    </row>
    <row r="3786" spans="1:11" x14ac:dyDescent="0.45">
      <c r="A3786" t="str">
        <f>TRM!A8778</f>
        <v>I01.002.209#</v>
      </c>
      <c r="B3786" t="str">
        <f>TRM!B8778</f>
        <v>Device Driver#</v>
      </c>
      <c r="C3786" t="str">
        <f>TRM!C8778</f>
        <v>Sierra Wireless (HP lt4111) Mobile Broadband Driver Package | 6.14.4316.0202</v>
      </c>
      <c r="D3786">
        <f>TRM!D8778</f>
        <v>0</v>
      </c>
      <c r="E3786" t="str">
        <f>IF(VLOOKUP(TRM!A8778,'TRM - TBM Crosswalk'!$A$2:'TRM - TBM Crosswalk'!$I$1008,3,FALSE)="N/A","TBD","")</f>
        <v>TBD</v>
      </c>
      <c r="F3786" t="str">
        <f>IF(VLOOKUP(TRM!A8778,'TRM - TBM Crosswalk'!$A$2:'TRM - TBM Crosswalk'!$I$1008,4,FALSE)=0,"",VLOOKUP(TRM!A8778,'TRM - TBM Crosswalk'!$A$2:'TRM - TBM Crosswalk'!$I$1008,4,FALSE))</f>
        <v/>
      </c>
      <c r="G3786" t="str">
        <f>IF(VLOOKUP(TRM!A8778,'TRM - TBM Crosswalk'!$A$2:'TRM - TBM Crosswalk'!$I$1008,5,FALSE)=0,"",VLOOKUP(TRM!A8778,'TRM - TBM Crosswalk'!$A$2:'TRM - TBM Crosswalk'!$I$1008,5,FALSE))</f>
        <v/>
      </c>
      <c r="H3786" t="str">
        <f>IF(VLOOKUP(TRM!A8778,'TRM - TBM Crosswalk'!$A$2:'TRM - TBM Crosswalk'!$I$1008,6,FALSE)=0,"",VLOOKUP(TRM!A8778,'TRM - TBM Crosswalk'!$A$2:'TRM - TBM Crosswalk'!$I$1008,6,FALSE))</f>
        <v/>
      </c>
      <c r="I3786" t="str">
        <f>IF(VLOOKUP(TRM!A8778,'TRM - TBM Crosswalk'!$A$2:'TRM - TBM Crosswalk'!$I$1008,7,FALSE)=0,"",VLOOKUP(TRM!A8778,'TRM - TBM Crosswalk'!$A$2:'TRM - TBM Crosswalk'!$I$1008,7,FALSE))</f>
        <v/>
      </c>
      <c r="J3786" t="str">
        <f>IF(VLOOKUP(TRM!A8778,'TRM - TBM Crosswalk'!$A$2:'TRM - TBM Crosswalk'!$I$1008,8,FALSE)=0,"",VLOOKUP(TRM!A8778,'TRM - TBM Crosswalk'!$A$2:'TRM - TBM Crosswalk'!$I$1008,8,FALSE))</f>
        <v/>
      </c>
      <c r="K3786" t="str">
        <f>IF(VLOOKUP(TRM!A8778,'TRM - TBM Crosswalk'!$A$2:'TRM - TBM Crosswalk'!$I$1008,9,FALSE)=0,"",VLOOKUP(TRM!A8778,'TRM - TBM Crosswalk'!$A$2:'TRM - TBM Crosswalk'!$I$1008,9,FALSE))</f>
        <v/>
      </c>
    </row>
    <row r="3787" spans="1:11" x14ac:dyDescent="0.45">
      <c r="A3787" t="str">
        <f>TRM!A8779</f>
        <v>I01.002.209#</v>
      </c>
      <c r="B3787" t="str">
        <f>TRM!B8779</f>
        <v>Device Driver#</v>
      </c>
      <c r="C3787" t="str">
        <f>TRM!C8779</f>
        <v>Sierra Wireless Dell Mobile Broadband Driver Package (for Upgrade Kits) | 7.54.4799.0502</v>
      </c>
      <c r="D3787">
        <f>TRM!D8779</f>
        <v>0</v>
      </c>
      <c r="E3787" t="str">
        <f>IF(VLOOKUP(TRM!A8779,'TRM - TBM Crosswalk'!$A$2:'TRM - TBM Crosswalk'!$I$1008,3,FALSE)="N/A","TBD","")</f>
        <v>TBD</v>
      </c>
      <c r="F3787" t="str">
        <f>IF(VLOOKUP(TRM!A8779,'TRM - TBM Crosswalk'!$A$2:'TRM - TBM Crosswalk'!$I$1008,4,FALSE)=0,"",VLOOKUP(TRM!A8779,'TRM - TBM Crosswalk'!$A$2:'TRM - TBM Crosswalk'!$I$1008,4,FALSE))</f>
        <v/>
      </c>
      <c r="G3787" t="str">
        <f>IF(VLOOKUP(TRM!A8779,'TRM - TBM Crosswalk'!$A$2:'TRM - TBM Crosswalk'!$I$1008,5,FALSE)=0,"",VLOOKUP(TRM!A8779,'TRM - TBM Crosswalk'!$A$2:'TRM - TBM Crosswalk'!$I$1008,5,FALSE))</f>
        <v/>
      </c>
      <c r="H3787" t="str">
        <f>IF(VLOOKUP(TRM!A8779,'TRM - TBM Crosswalk'!$A$2:'TRM - TBM Crosswalk'!$I$1008,6,FALSE)=0,"",VLOOKUP(TRM!A8779,'TRM - TBM Crosswalk'!$A$2:'TRM - TBM Crosswalk'!$I$1008,6,FALSE))</f>
        <v/>
      </c>
      <c r="I3787" t="str">
        <f>IF(VLOOKUP(TRM!A8779,'TRM - TBM Crosswalk'!$A$2:'TRM - TBM Crosswalk'!$I$1008,7,FALSE)=0,"",VLOOKUP(TRM!A8779,'TRM - TBM Crosswalk'!$A$2:'TRM - TBM Crosswalk'!$I$1008,7,FALSE))</f>
        <v/>
      </c>
      <c r="J3787" t="str">
        <f>IF(VLOOKUP(TRM!A8779,'TRM - TBM Crosswalk'!$A$2:'TRM - TBM Crosswalk'!$I$1008,8,FALSE)=0,"",VLOOKUP(TRM!A8779,'TRM - TBM Crosswalk'!$A$2:'TRM - TBM Crosswalk'!$I$1008,8,FALSE))</f>
        <v/>
      </c>
      <c r="K3787" t="str">
        <f>IF(VLOOKUP(TRM!A8779,'TRM - TBM Crosswalk'!$A$2:'TRM - TBM Crosswalk'!$I$1008,9,FALSE)=0,"",VLOOKUP(TRM!A8779,'TRM - TBM Crosswalk'!$A$2:'TRM - TBM Crosswalk'!$I$1008,9,FALSE))</f>
        <v/>
      </c>
    </row>
    <row r="3788" spans="1:11" x14ac:dyDescent="0.45">
      <c r="A3788" t="str">
        <f>TRM!A8780</f>
        <v>I01.002.209#</v>
      </c>
      <c r="B3788" t="str">
        <f>TRM!B8780</f>
        <v>Device Driver#</v>
      </c>
      <c r="C3788" t="str">
        <f>TRM!C8780</f>
        <v>Sierra Wireless Dell Mobile Broadband Driver Package | 6.34.4728.0502</v>
      </c>
      <c r="D3788">
        <f>TRM!D8780</f>
        <v>0</v>
      </c>
      <c r="E3788" t="str">
        <f>IF(VLOOKUP(TRM!A8780,'TRM - TBM Crosswalk'!$A$2:'TRM - TBM Crosswalk'!$I$1008,3,FALSE)="N/A","TBD","")</f>
        <v>TBD</v>
      </c>
      <c r="F3788" t="str">
        <f>IF(VLOOKUP(TRM!A8780,'TRM - TBM Crosswalk'!$A$2:'TRM - TBM Crosswalk'!$I$1008,4,FALSE)=0,"",VLOOKUP(TRM!A8780,'TRM - TBM Crosswalk'!$A$2:'TRM - TBM Crosswalk'!$I$1008,4,FALSE))</f>
        <v/>
      </c>
      <c r="G3788" t="str">
        <f>IF(VLOOKUP(TRM!A8780,'TRM - TBM Crosswalk'!$A$2:'TRM - TBM Crosswalk'!$I$1008,5,FALSE)=0,"",VLOOKUP(TRM!A8780,'TRM - TBM Crosswalk'!$A$2:'TRM - TBM Crosswalk'!$I$1008,5,FALSE))</f>
        <v/>
      </c>
      <c r="H3788" t="str">
        <f>IF(VLOOKUP(TRM!A8780,'TRM - TBM Crosswalk'!$A$2:'TRM - TBM Crosswalk'!$I$1008,6,FALSE)=0,"",VLOOKUP(TRM!A8780,'TRM - TBM Crosswalk'!$A$2:'TRM - TBM Crosswalk'!$I$1008,6,FALSE))</f>
        <v/>
      </c>
      <c r="I3788" t="str">
        <f>IF(VLOOKUP(TRM!A8780,'TRM - TBM Crosswalk'!$A$2:'TRM - TBM Crosswalk'!$I$1008,7,FALSE)=0,"",VLOOKUP(TRM!A8780,'TRM - TBM Crosswalk'!$A$2:'TRM - TBM Crosswalk'!$I$1008,7,FALSE))</f>
        <v/>
      </c>
      <c r="J3788" t="str">
        <f>IF(VLOOKUP(TRM!A8780,'TRM - TBM Crosswalk'!$A$2:'TRM - TBM Crosswalk'!$I$1008,8,FALSE)=0,"",VLOOKUP(TRM!A8780,'TRM - TBM Crosswalk'!$A$2:'TRM - TBM Crosswalk'!$I$1008,8,FALSE))</f>
        <v/>
      </c>
      <c r="K3788" t="str">
        <f>IF(VLOOKUP(TRM!A8780,'TRM - TBM Crosswalk'!$A$2:'TRM - TBM Crosswalk'!$I$1008,9,FALSE)=0,"",VLOOKUP(TRM!A8780,'TRM - TBM Crosswalk'!$A$2:'TRM - TBM Crosswalk'!$I$1008,9,FALSE))</f>
        <v/>
      </c>
    </row>
    <row r="3789" spans="1:11" x14ac:dyDescent="0.45">
      <c r="A3789" t="str">
        <f>TRM!A8781</f>
        <v>I01.002.209#</v>
      </c>
      <c r="B3789" t="str">
        <f>TRM!B8781</f>
        <v>Device Driver#</v>
      </c>
      <c r="C3789" t="str">
        <f>TRM!C8781</f>
        <v>Sierra Wireless Dell Mobile Broadband Driver Package | 6.36.4824.0504</v>
      </c>
      <c r="D3789">
        <f>TRM!D8781</f>
        <v>0</v>
      </c>
      <c r="E3789" t="str">
        <f>IF(VLOOKUP(TRM!A8781,'TRM - TBM Crosswalk'!$A$2:'TRM - TBM Crosswalk'!$I$1008,3,FALSE)="N/A","TBD","")</f>
        <v>TBD</v>
      </c>
      <c r="F3789" t="str">
        <f>IF(VLOOKUP(TRM!A8781,'TRM - TBM Crosswalk'!$A$2:'TRM - TBM Crosswalk'!$I$1008,4,FALSE)=0,"",VLOOKUP(TRM!A8781,'TRM - TBM Crosswalk'!$A$2:'TRM - TBM Crosswalk'!$I$1008,4,FALSE))</f>
        <v/>
      </c>
      <c r="G3789" t="str">
        <f>IF(VLOOKUP(TRM!A8781,'TRM - TBM Crosswalk'!$A$2:'TRM - TBM Crosswalk'!$I$1008,5,FALSE)=0,"",VLOOKUP(TRM!A8781,'TRM - TBM Crosswalk'!$A$2:'TRM - TBM Crosswalk'!$I$1008,5,FALSE))</f>
        <v/>
      </c>
      <c r="H3789" t="str">
        <f>IF(VLOOKUP(TRM!A8781,'TRM - TBM Crosswalk'!$A$2:'TRM - TBM Crosswalk'!$I$1008,6,FALSE)=0,"",VLOOKUP(TRM!A8781,'TRM - TBM Crosswalk'!$A$2:'TRM - TBM Crosswalk'!$I$1008,6,FALSE))</f>
        <v/>
      </c>
      <c r="I3789" t="str">
        <f>IF(VLOOKUP(TRM!A8781,'TRM - TBM Crosswalk'!$A$2:'TRM - TBM Crosswalk'!$I$1008,7,FALSE)=0,"",VLOOKUP(TRM!A8781,'TRM - TBM Crosswalk'!$A$2:'TRM - TBM Crosswalk'!$I$1008,7,FALSE))</f>
        <v/>
      </c>
      <c r="J3789" t="str">
        <f>IF(VLOOKUP(TRM!A8781,'TRM - TBM Crosswalk'!$A$2:'TRM - TBM Crosswalk'!$I$1008,8,FALSE)=0,"",VLOOKUP(TRM!A8781,'TRM - TBM Crosswalk'!$A$2:'TRM - TBM Crosswalk'!$I$1008,8,FALSE))</f>
        <v/>
      </c>
      <c r="K3789" t="str">
        <f>IF(VLOOKUP(TRM!A8781,'TRM - TBM Crosswalk'!$A$2:'TRM - TBM Crosswalk'!$I$1008,9,FALSE)=0,"",VLOOKUP(TRM!A8781,'TRM - TBM Crosswalk'!$A$2:'TRM - TBM Crosswalk'!$I$1008,9,FALSE))</f>
        <v/>
      </c>
    </row>
    <row r="3790" spans="1:11" x14ac:dyDescent="0.45">
      <c r="A3790" t="str">
        <f>TRM!A8782</f>
        <v>I01.002.209#</v>
      </c>
      <c r="B3790" t="str">
        <f>TRM!B8782</f>
        <v>Device Driver#</v>
      </c>
      <c r="C3790" t="str">
        <f>TRM!C8782</f>
        <v>Sierra Wireless Dell Mobile Broadband Driver Package | 7.33.4624.0503</v>
      </c>
      <c r="D3790">
        <f>TRM!D8782</f>
        <v>0</v>
      </c>
      <c r="E3790" t="str">
        <f>IF(VLOOKUP(TRM!A8782,'TRM - TBM Crosswalk'!$A$2:'TRM - TBM Crosswalk'!$I$1008,3,FALSE)="N/A","TBD","")</f>
        <v>TBD</v>
      </c>
      <c r="F3790" t="str">
        <f>IF(VLOOKUP(TRM!A8782,'TRM - TBM Crosswalk'!$A$2:'TRM - TBM Crosswalk'!$I$1008,4,FALSE)=0,"",VLOOKUP(TRM!A8782,'TRM - TBM Crosswalk'!$A$2:'TRM - TBM Crosswalk'!$I$1008,4,FALSE))</f>
        <v/>
      </c>
      <c r="G3790" t="str">
        <f>IF(VLOOKUP(TRM!A8782,'TRM - TBM Crosswalk'!$A$2:'TRM - TBM Crosswalk'!$I$1008,5,FALSE)=0,"",VLOOKUP(TRM!A8782,'TRM - TBM Crosswalk'!$A$2:'TRM - TBM Crosswalk'!$I$1008,5,FALSE))</f>
        <v/>
      </c>
      <c r="H3790" t="str">
        <f>IF(VLOOKUP(TRM!A8782,'TRM - TBM Crosswalk'!$A$2:'TRM - TBM Crosswalk'!$I$1008,6,FALSE)=0,"",VLOOKUP(TRM!A8782,'TRM - TBM Crosswalk'!$A$2:'TRM - TBM Crosswalk'!$I$1008,6,FALSE))</f>
        <v/>
      </c>
      <c r="I3790" t="str">
        <f>IF(VLOOKUP(TRM!A8782,'TRM - TBM Crosswalk'!$A$2:'TRM - TBM Crosswalk'!$I$1008,7,FALSE)=0,"",VLOOKUP(TRM!A8782,'TRM - TBM Crosswalk'!$A$2:'TRM - TBM Crosswalk'!$I$1008,7,FALSE))</f>
        <v/>
      </c>
      <c r="J3790" t="str">
        <f>IF(VLOOKUP(TRM!A8782,'TRM - TBM Crosswalk'!$A$2:'TRM - TBM Crosswalk'!$I$1008,8,FALSE)=0,"",VLOOKUP(TRM!A8782,'TRM - TBM Crosswalk'!$A$2:'TRM - TBM Crosswalk'!$I$1008,8,FALSE))</f>
        <v/>
      </c>
      <c r="K3790" t="str">
        <f>IF(VLOOKUP(TRM!A8782,'TRM - TBM Crosswalk'!$A$2:'TRM - TBM Crosswalk'!$I$1008,9,FALSE)=0,"",VLOOKUP(TRM!A8782,'TRM - TBM Crosswalk'!$A$2:'TRM - TBM Crosswalk'!$I$1008,9,FALSE))</f>
        <v/>
      </c>
    </row>
    <row r="3791" spans="1:11" x14ac:dyDescent="0.45">
      <c r="A3791" t="str">
        <f>TRM!A8790</f>
        <v>I01.002.209#</v>
      </c>
      <c r="B3791" t="str">
        <f>TRM!B8790</f>
        <v>Device Driver#</v>
      </c>
      <c r="C3791" t="str">
        <f>TRM!C8790</f>
        <v>Sierra Wireless Mobile Broadband Driver Package | 9.14.4895.0001</v>
      </c>
      <c r="D3791">
        <f>TRM!D8790</f>
        <v>0</v>
      </c>
      <c r="E3791" t="str">
        <f>IF(VLOOKUP(TRM!A8790,'TRM - TBM Crosswalk'!$A$2:'TRM - TBM Crosswalk'!$I$1008,3,FALSE)="N/A","TBD","")</f>
        <v>TBD</v>
      </c>
      <c r="F3791" t="str">
        <f>IF(VLOOKUP(TRM!A8790,'TRM - TBM Crosswalk'!$A$2:'TRM - TBM Crosswalk'!$I$1008,4,FALSE)=0,"",VLOOKUP(TRM!A8790,'TRM - TBM Crosswalk'!$A$2:'TRM - TBM Crosswalk'!$I$1008,4,FALSE))</f>
        <v/>
      </c>
      <c r="G3791" t="str">
        <f>IF(VLOOKUP(TRM!A8790,'TRM - TBM Crosswalk'!$A$2:'TRM - TBM Crosswalk'!$I$1008,5,FALSE)=0,"",VLOOKUP(TRM!A8790,'TRM - TBM Crosswalk'!$A$2:'TRM - TBM Crosswalk'!$I$1008,5,FALSE))</f>
        <v/>
      </c>
      <c r="H3791" t="str">
        <f>IF(VLOOKUP(TRM!A8790,'TRM - TBM Crosswalk'!$A$2:'TRM - TBM Crosswalk'!$I$1008,6,FALSE)=0,"",VLOOKUP(TRM!A8790,'TRM - TBM Crosswalk'!$A$2:'TRM - TBM Crosswalk'!$I$1008,6,FALSE))</f>
        <v/>
      </c>
      <c r="I3791" t="str">
        <f>IF(VLOOKUP(TRM!A8790,'TRM - TBM Crosswalk'!$A$2:'TRM - TBM Crosswalk'!$I$1008,7,FALSE)=0,"",VLOOKUP(TRM!A8790,'TRM - TBM Crosswalk'!$A$2:'TRM - TBM Crosswalk'!$I$1008,7,FALSE))</f>
        <v/>
      </c>
      <c r="J3791" t="str">
        <f>IF(VLOOKUP(TRM!A8790,'TRM - TBM Crosswalk'!$A$2:'TRM - TBM Crosswalk'!$I$1008,8,FALSE)=0,"",VLOOKUP(TRM!A8790,'TRM - TBM Crosswalk'!$A$2:'TRM - TBM Crosswalk'!$I$1008,8,FALSE))</f>
        <v/>
      </c>
      <c r="K3791" t="str">
        <f>IF(VLOOKUP(TRM!A8790,'TRM - TBM Crosswalk'!$A$2:'TRM - TBM Crosswalk'!$I$1008,9,FALSE)=0,"",VLOOKUP(TRM!A8790,'TRM - TBM Crosswalk'!$A$2:'TRM - TBM Crosswalk'!$I$1008,9,FALSE))</f>
        <v/>
      </c>
    </row>
    <row r="3792" spans="1:11" x14ac:dyDescent="0.45">
      <c r="A3792" t="str">
        <f>TRM!A8805</f>
        <v>I01.002.209#</v>
      </c>
      <c r="B3792" t="str">
        <f>TRM!B8805</f>
        <v>Device Driver#</v>
      </c>
      <c r="C3792" t="str">
        <f>TRM!C8805</f>
        <v>Synaptics Pointing Device Driver | 19.0.19.69</v>
      </c>
      <c r="D3792">
        <f>TRM!D8805</f>
        <v>0</v>
      </c>
      <c r="E3792" t="str">
        <f>IF(VLOOKUP(TRM!A8805,'TRM - TBM Crosswalk'!$A$2:'TRM - TBM Crosswalk'!$I$1008,3,FALSE)="N/A","TBD","")</f>
        <v>TBD</v>
      </c>
      <c r="F3792" t="str">
        <f>IF(VLOOKUP(TRM!A8805,'TRM - TBM Crosswalk'!$A$2:'TRM - TBM Crosswalk'!$I$1008,4,FALSE)=0,"",VLOOKUP(TRM!A8805,'TRM - TBM Crosswalk'!$A$2:'TRM - TBM Crosswalk'!$I$1008,4,FALSE))</f>
        <v/>
      </c>
      <c r="G3792" t="str">
        <f>IF(VLOOKUP(TRM!A8805,'TRM - TBM Crosswalk'!$A$2:'TRM - TBM Crosswalk'!$I$1008,5,FALSE)=0,"",VLOOKUP(TRM!A8805,'TRM - TBM Crosswalk'!$A$2:'TRM - TBM Crosswalk'!$I$1008,5,FALSE))</f>
        <v/>
      </c>
      <c r="H3792" t="str">
        <f>IF(VLOOKUP(TRM!A8805,'TRM - TBM Crosswalk'!$A$2:'TRM - TBM Crosswalk'!$I$1008,6,FALSE)=0,"",VLOOKUP(TRM!A8805,'TRM - TBM Crosswalk'!$A$2:'TRM - TBM Crosswalk'!$I$1008,6,FALSE))</f>
        <v/>
      </c>
      <c r="I3792" t="str">
        <f>IF(VLOOKUP(TRM!A8805,'TRM - TBM Crosswalk'!$A$2:'TRM - TBM Crosswalk'!$I$1008,7,FALSE)=0,"",VLOOKUP(TRM!A8805,'TRM - TBM Crosswalk'!$A$2:'TRM - TBM Crosswalk'!$I$1008,7,FALSE))</f>
        <v/>
      </c>
      <c r="J3792" t="str">
        <f>IF(VLOOKUP(TRM!A8805,'TRM - TBM Crosswalk'!$A$2:'TRM - TBM Crosswalk'!$I$1008,8,FALSE)=0,"",VLOOKUP(TRM!A8805,'TRM - TBM Crosswalk'!$A$2:'TRM - TBM Crosswalk'!$I$1008,8,FALSE))</f>
        <v/>
      </c>
      <c r="K3792" t="str">
        <f>IF(VLOOKUP(TRM!A8805,'TRM - TBM Crosswalk'!$A$2:'TRM - TBM Crosswalk'!$I$1008,9,FALSE)=0,"",VLOOKUP(TRM!A8805,'TRM - TBM Crosswalk'!$A$2:'TRM - TBM Crosswalk'!$I$1008,9,FALSE))</f>
        <v/>
      </c>
    </row>
    <row r="3793" spans="1:11" x14ac:dyDescent="0.45">
      <c r="A3793" t="str">
        <f>TRM!A8806</f>
        <v>I01.002.209#</v>
      </c>
      <c r="B3793" t="str">
        <f>TRM!B8806</f>
        <v>Device Driver#</v>
      </c>
      <c r="C3793" t="str">
        <f>TRM!C8806</f>
        <v>Synaptics Pointing Device Driver | 19.0.19.70</v>
      </c>
      <c r="D3793">
        <f>TRM!D8806</f>
        <v>0</v>
      </c>
      <c r="E3793" t="str">
        <f>IF(VLOOKUP(TRM!A8806,'TRM - TBM Crosswalk'!$A$2:'TRM - TBM Crosswalk'!$I$1008,3,FALSE)="N/A","TBD","")</f>
        <v>TBD</v>
      </c>
      <c r="F3793" t="str">
        <f>IF(VLOOKUP(TRM!A8806,'TRM - TBM Crosswalk'!$A$2:'TRM - TBM Crosswalk'!$I$1008,4,FALSE)=0,"",VLOOKUP(TRM!A8806,'TRM - TBM Crosswalk'!$A$2:'TRM - TBM Crosswalk'!$I$1008,4,FALSE))</f>
        <v/>
      </c>
      <c r="G3793" t="str">
        <f>IF(VLOOKUP(TRM!A8806,'TRM - TBM Crosswalk'!$A$2:'TRM - TBM Crosswalk'!$I$1008,5,FALSE)=0,"",VLOOKUP(TRM!A8806,'TRM - TBM Crosswalk'!$A$2:'TRM - TBM Crosswalk'!$I$1008,5,FALSE))</f>
        <v/>
      </c>
      <c r="H3793" t="str">
        <f>IF(VLOOKUP(TRM!A8806,'TRM - TBM Crosswalk'!$A$2:'TRM - TBM Crosswalk'!$I$1008,6,FALSE)=0,"",VLOOKUP(TRM!A8806,'TRM - TBM Crosswalk'!$A$2:'TRM - TBM Crosswalk'!$I$1008,6,FALSE))</f>
        <v/>
      </c>
      <c r="I3793" t="str">
        <f>IF(VLOOKUP(TRM!A8806,'TRM - TBM Crosswalk'!$A$2:'TRM - TBM Crosswalk'!$I$1008,7,FALSE)=0,"",VLOOKUP(TRM!A8806,'TRM - TBM Crosswalk'!$A$2:'TRM - TBM Crosswalk'!$I$1008,7,FALSE))</f>
        <v/>
      </c>
      <c r="J3793" t="str">
        <f>IF(VLOOKUP(TRM!A8806,'TRM - TBM Crosswalk'!$A$2:'TRM - TBM Crosswalk'!$I$1008,8,FALSE)=0,"",VLOOKUP(TRM!A8806,'TRM - TBM Crosswalk'!$A$2:'TRM - TBM Crosswalk'!$I$1008,8,FALSE))</f>
        <v/>
      </c>
      <c r="K3793" t="str">
        <f>IF(VLOOKUP(TRM!A8806,'TRM - TBM Crosswalk'!$A$2:'TRM - TBM Crosswalk'!$I$1008,9,FALSE)=0,"",VLOOKUP(TRM!A8806,'TRM - TBM Crosswalk'!$A$2:'TRM - TBM Crosswalk'!$I$1008,9,FALSE))</f>
        <v/>
      </c>
    </row>
    <row r="3794" spans="1:11" x14ac:dyDescent="0.45">
      <c r="A3794" t="str">
        <f>TRM!A8807</f>
        <v>I01.002.209#</v>
      </c>
      <c r="B3794" t="str">
        <f>TRM!B8807</f>
        <v>Device Driver#</v>
      </c>
      <c r="C3794" t="str">
        <f>TRM!C8807</f>
        <v>Synaptics Pointing Device Driver | 19.2.17.64</v>
      </c>
      <c r="D3794">
        <f>TRM!D8807</f>
        <v>0</v>
      </c>
      <c r="E3794" t="str">
        <f>IF(VLOOKUP(TRM!A8807,'TRM - TBM Crosswalk'!$A$2:'TRM - TBM Crosswalk'!$I$1008,3,FALSE)="N/A","TBD","")</f>
        <v>TBD</v>
      </c>
      <c r="F3794" t="str">
        <f>IF(VLOOKUP(TRM!A8807,'TRM - TBM Crosswalk'!$A$2:'TRM - TBM Crosswalk'!$I$1008,4,FALSE)=0,"",VLOOKUP(TRM!A8807,'TRM - TBM Crosswalk'!$A$2:'TRM - TBM Crosswalk'!$I$1008,4,FALSE))</f>
        <v/>
      </c>
      <c r="G3794" t="str">
        <f>IF(VLOOKUP(TRM!A8807,'TRM - TBM Crosswalk'!$A$2:'TRM - TBM Crosswalk'!$I$1008,5,FALSE)=0,"",VLOOKUP(TRM!A8807,'TRM - TBM Crosswalk'!$A$2:'TRM - TBM Crosswalk'!$I$1008,5,FALSE))</f>
        <v/>
      </c>
      <c r="H3794" t="str">
        <f>IF(VLOOKUP(TRM!A8807,'TRM - TBM Crosswalk'!$A$2:'TRM - TBM Crosswalk'!$I$1008,6,FALSE)=0,"",VLOOKUP(TRM!A8807,'TRM - TBM Crosswalk'!$A$2:'TRM - TBM Crosswalk'!$I$1008,6,FALSE))</f>
        <v/>
      </c>
      <c r="I3794" t="str">
        <f>IF(VLOOKUP(TRM!A8807,'TRM - TBM Crosswalk'!$A$2:'TRM - TBM Crosswalk'!$I$1008,7,FALSE)=0,"",VLOOKUP(TRM!A8807,'TRM - TBM Crosswalk'!$A$2:'TRM - TBM Crosswalk'!$I$1008,7,FALSE))</f>
        <v/>
      </c>
      <c r="J3794" t="str">
        <f>IF(VLOOKUP(TRM!A8807,'TRM - TBM Crosswalk'!$A$2:'TRM - TBM Crosswalk'!$I$1008,8,FALSE)=0,"",VLOOKUP(TRM!A8807,'TRM - TBM Crosswalk'!$A$2:'TRM - TBM Crosswalk'!$I$1008,8,FALSE))</f>
        <v/>
      </c>
      <c r="K3794" t="str">
        <f>IF(VLOOKUP(TRM!A8807,'TRM - TBM Crosswalk'!$A$2:'TRM - TBM Crosswalk'!$I$1008,9,FALSE)=0,"",VLOOKUP(TRM!A8807,'TRM - TBM Crosswalk'!$A$2:'TRM - TBM Crosswalk'!$I$1008,9,FALSE))</f>
        <v/>
      </c>
    </row>
    <row r="3795" spans="1:11" x14ac:dyDescent="0.45">
      <c r="A3795" t="str">
        <f>TRM!A8808</f>
        <v>I01.002.209#</v>
      </c>
      <c r="B3795" t="str">
        <f>TRM!B8808</f>
        <v>Device Driver#</v>
      </c>
      <c r="C3795" t="str">
        <f>TRM!C8808</f>
        <v>Synaptics Pointing Device Driver | 19.3.10.7</v>
      </c>
      <c r="D3795">
        <f>TRM!D8808</f>
        <v>0</v>
      </c>
      <c r="E3795" t="str">
        <f>IF(VLOOKUP(TRM!A8808,'TRM - TBM Crosswalk'!$A$2:'TRM - TBM Crosswalk'!$I$1008,3,FALSE)="N/A","TBD","")</f>
        <v>TBD</v>
      </c>
      <c r="F3795" t="str">
        <f>IF(VLOOKUP(TRM!A8808,'TRM - TBM Crosswalk'!$A$2:'TRM - TBM Crosswalk'!$I$1008,4,FALSE)=0,"",VLOOKUP(TRM!A8808,'TRM - TBM Crosswalk'!$A$2:'TRM - TBM Crosswalk'!$I$1008,4,FALSE))</f>
        <v/>
      </c>
      <c r="G3795" t="str">
        <f>IF(VLOOKUP(TRM!A8808,'TRM - TBM Crosswalk'!$A$2:'TRM - TBM Crosswalk'!$I$1008,5,FALSE)=0,"",VLOOKUP(TRM!A8808,'TRM - TBM Crosswalk'!$A$2:'TRM - TBM Crosswalk'!$I$1008,5,FALSE))</f>
        <v/>
      </c>
      <c r="H3795" t="str">
        <f>IF(VLOOKUP(TRM!A8808,'TRM - TBM Crosswalk'!$A$2:'TRM - TBM Crosswalk'!$I$1008,6,FALSE)=0,"",VLOOKUP(TRM!A8808,'TRM - TBM Crosswalk'!$A$2:'TRM - TBM Crosswalk'!$I$1008,6,FALSE))</f>
        <v/>
      </c>
      <c r="I3795" t="str">
        <f>IF(VLOOKUP(TRM!A8808,'TRM - TBM Crosswalk'!$A$2:'TRM - TBM Crosswalk'!$I$1008,7,FALSE)=0,"",VLOOKUP(TRM!A8808,'TRM - TBM Crosswalk'!$A$2:'TRM - TBM Crosswalk'!$I$1008,7,FALSE))</f>
        <v/>
      </c>
      <c r="J3795" t="str">
        <f>IF(VLOOKUP(TRM!A8808,'TRM - TBM Crosswalk'!$A$2:'TRM - TBM Crosswalk'!$I$1008,8,FALSE)=0,"",VLOOKUP(TRM!A8808,'TRM - TBM Crosswalk'!$A$2:'TRM - TBM Crosswalk'!$I$1008,8,FALSE))</f>
        <v/>
      </c>
      <c r="K3795" t="str">
        <f>IF(VLOOKUP(TRM!A8808,'TRM - TBM Crosswalk'!$A$2:'TRM - TBM Crosswalk'!$I$1008,9,FALSE)=0,"",VLOOKUP(TRM!A8808,'TRM - TBM Crosswalk'!$A$2:'TRM - TBM Crosswalk'!$I$1008,9,FALSE))</f>
        <v/>
      </c>
    </row>
    <row r="3796" spans="1:11" x14ac:dyDescent="0.45">
      <c r="A3796" t="str">
        <f>TRM!A8809</f>
        <v>I01.002.209#</v>
      </c>
      <c r="B3796" t="str">
        <f>TRM!B8809</f>
        <v>Device Driver#</v>
      </c>
      <c r="C3796" t="str">
        <f>TRM!C8809</f>
        <v>Synaptics Pointing Device Driver | 19.3.8.27</v>
      </c>
      <c r="D3796">
        <f>TRM!D8809</f>
        <v>0</v>
      </c>
      <c r="E3796" t="str">
        <f>IF(VLOOKUP(TRM!A8809,'TRM - TBM Crosswalk'!$A$2:'TRM - TBM Crosswalk'!$I$1008,3,FALSE)="N/A","TBD","")</f>
        <v>TBD</v>
      </c>
      <c r="F3796" t="str">
        <f>IF(VLOOKUP(TRM!A8809,'TRM - TBM Crosswalk'!$A$2:'TRM - TBM Crosswalk'!$I$1008,4,FALSE)=0,"",VLOOKUP(TRM!A8809,'TRM - TBM Crosswalk'!$A$2:'TRM - TBM Crosswalk'!$I$1008,4,FALSE))</f>
        <v/>
      </c>
      <c r="G3796" t="str">
        <f>IF(VLOOKUP(TRM!A8809,'TRM - TBM Crosswalk'!$A$2:'TRM - TBM Crosswalk'!$I$1008,5,FALSE)=0,"",VLOOKUP(TRM!A8809,'TRM - TBM Crosswalk'!$A$2:'TRM - TBM Crosswalk'!$I$1008,5,FALSE))</f>
        <v/>
      </c>
      <c r="H3796" t="str">
        <f>IF(VLOOKUP(TRM!A8809,'TRM - TBM Crosswalk'!$A$2:'TRM - TBM Crosswalk'!$I$1008,6,FALSE)=0,"",VLOOKUP(TRM!A8809,'TRM - TBM Crosswalk'!$A$2:'TRM - TBM Crosswalk'!$I$1008,6,FALSE))</f>
        <v/>
      </c>
      <c r="I3796" t="str">
        <f>IF(VLOOKUP(TRM!A8809,'TRM - TBM Crosswalk'!$A$2:'TRM - TBM Crosswalk'!$I$1008,7,FALSE)=0,"",VLOOKUP(TRM!A8809,'TRM - TBM Crosswalk'!$A$2:'TRM - TBM Crosswalk'!$I$1008,7,FALSE))</f>
        <v/>
      </c>
      <c r="J3796" t="str">
        <f>IF(VLOOKUP(TRM!A8809,'TRM - TBM Crosswalk'!$A$2:'TRM - TBM Crosswalk'!$I$1008,8,FALSE)=0,"",VLOOKUP(TRM!A8809,'TRM - TBM Crosswalk'!$A$2:'TRM - TBM Crosswalk'!$I$1008,8,FALSE))</f>
        <v/>
      </c>
      <c r="K3796" t="str">
        <f>IF(VLOOKUP(TRM!A8809,'TRM - TBM Crosswalk'!$A$2:'TRM - TBM Crosswalk'!$I$1008,9,FALSE)=0,"",VLOOKUP(TRM!A8809,'TRM - TBM Crosswalk'!$A$2:'TRM - TBM Crosswalk'!$I$1008,9,FALSE))</f>
        <v/>
      </c>
    </row>
    <row r="3797" spans="1:11" x14ac:dyDescent="0.45">
      <c r="A3797" t="str">
        <f>TRM!A8810</f>
        <v>I01.002.209#</v>
      </c>
      <c r="B3797" t="str">
        <f>TRM!B8810</f>
        <v>Device Driver#</v>
      </c>
      <c r="C3797" t="str">
        <f>TRM!C8810</f>
        <v>TECHKON Device Driver 64Bit | 2.5</v>
      </c>
      <c r="D3797">
        <f>TRM!D8810</f>
        <v>0</v>
      </c>
      <c r="E3797" t="str">
        <f>IF(VLOOKUP(TRM!A8810,'TRM - TBM Crosswalk'!$A$2:'TRM - TBM Crosswalk'!$I$1008,3,FALSE)="N/A","TBD","")</f>
        <v>TBD</v>
      </c>
      <c r="F3797" t="str">
        <f>IF(VLOOKUP(TRM!A8810,'TRM - TBM Crosswalk'!$A$2:'TRM - TBM Crosswalk'!$I$1008,4,FALSE)=0,"",VLOOKUP(TRM!A8810,'TRM - TBM Crosswalk'!$A$2:'TRM - TBM Crosswalk'!$I$1008,4,FALSE))</f>
        <v/>
      </c>
      <c r="G3797" t="str">
        <f>IF(VLOOKUP(TRM!A8810,'TRM - TBM Crosswalk'!$A$2:'TRM - TBM Crosswalk'!$I$1008,5,FALSE)=0,"",VLOOKUP(TRM!A8810,'TRM - TBM Crosswalk'!$A$2:'TRM - TBM Crosswalk'!$I$1008,5,FALSE))</f>
        <v/>
      </c>
      <c r="H3797" t="str">
        <f>IF(VLOOKUP(TRM!A8810,'TRM - TBM Crosswalk'!$A$2:'TRM - TBM Crosswalk'!$I$1008,6,FALSE)=0,"",VLOOKUP(TRM!A8810,'TRM - TBM Crosswalk'!$A$2:'TRM - TBM Crosswalk'!$I$1008,6,FALSE))</f>
        <v/>
      </c>
      <c r="I3797" t="str">
        <f>IF(VLOOKUP(TRM!A8810,'TRM - TBM Crosswalk'!$A$2:'TRM - TBM Crosswalk'!$I$1008,7,FALSE)=0,"",VLOOKUP(TRM!A8810,'TRM - TBM Crosswalk'!$A$2:'TRM - TBM Crosswalk'!$I$1008,7,FALSE))</f>
        <v/>
      </c>
      <c r="J3797" t="str">
        <f>IF(VLOOKUP(TRM!A8810,'TRM - TBM Crosswalk'!$A$2:'TRM - TBM Crosswalk'!$I$1008,8,FALSE)=0,"",VLOOKUP(TRM!A8810,'TRM - TBM Crosswalk'!$A$2:'TRM - TBM Crosswalk'!$I$1008,8,FALSE))</f>
        <v/>
      </c>
      <c r="K3797" t="str">
        <f>IF(VLOOKUP(TRM!A8810,'TRM - TBM Crosswalk'!$A$2:'TRM - TBM Crosswalk'!$I$1008,9,FALSE)=0,"",VLOOKUP(TRM!A8810,'TRM - TBM Crosswalk'!$A$2:'TRM - TBM Crosswalk'!$I$1008,9,FALSE))</f>
        <v/>
      </c>
    </row>
    <row r="3798" spans="1:11" x14ac:dyDescent="0.45">
      <c r="A3798" t="str">
        <f>TRM!A8811</f>
        <v>I01.002.209#</v>
      </c>
      <c r="B3798" t="str">
        <f>TRM!B8811</f>
        <v>Device Driver#</v>
      </c>
      <c r="C3798" t="str">
        <f>TRM!C8811</f>
        <v>Telonics SST-901M Driver | 1.1</v>
      </c>
      <c r="D3798">
        <f>TRM!D8811</f>
        <v>0</v>
      </c>
      <c r="E3798" t="str">
        <f>IF(VLOOKUP(TRM!A8811,'TRM - TBM Crosswalk'!$A$2:'TRM - TBM Crosswalk'!$I$1008,3,FALSE)="N/A","TBD","")</f>
        <v>TBD</v>
      </c>
      <c r="F3798" t="str">
        <f>IF(VLOOKUP(TRM!A8811,'TRM - TBM Crosswalk'!$A$2:'TRM - TBM Crosswalk'!$I$1008,4,FALSE)=0,"",VLOOKUP(TRM!A8811,'TRM - TBM Crosswalk'!$A$2:'TRM - TBM Crosswalk'!$I$1008,4,FALSE))</f>
        <v/>
      </c>
      <c r="G3798" t="str">
        <f>IF(VLOOKUP(TRM!A8811,'TRM - TBM Crosswalk'!$A$2:'TRM - TBM Crosswalk'!$I$1008,5,FALSE)=0,"",VLOOKUP(TRM!A8811,'TRM - TBM Crosswalk'!$A$2:'TRM - TBM Crosswalk'!$I$1008,5,FALSE))</f>
        <v/>
      </c>
      <c r="H3798" t="str">
        <f>IF(VLOOKUP(TRM!A8811,'TRM - TBM Crosswalk'!$A$2:'TRM - TBM Crosswalk'!$I$1008,6,FALSE)=0,"",VLOOKUP(TRM!A8811,'TRM - TBM Crosswalk'!$A$2:'TRM - TBM Crosswalk'!$I$1008,6,FALSE))</f>
        <v/>
      </c>
      <c r="I3798" t="str">
        <f>IF(VLOOKUP(TRM!A8811,'TRM - TBM Crosswalk'!$A$2:'TRM - TBM Crosswalk'!$I$1008,7,FALSE)=0,"",VLOOKUP(TRM!A8811,'TRM - TBM Crosswalk'!$A$2:'TRM - TBM Crosswalk'!$I$1008,7,FALSE))</f>
        <v/>
      </c>
      <c r="J3798" t="str">
        <f>IF(VLOOKUP(TRM!A8811,'TRM - TBM Crosswalk'!$A$2:'TRM - TBM Crosswalk'!$I$1008,8,FALSE)=0,"",VLOOKUP(TRM!A8811,'TRM - TBM Crosswalk'!$A$2:'TRM - TBM Crosswalk'!$I$1008,8,FALSE))</f>
        <v/>
      </c>
      <c r="K3798" t="str">
        <f>IF(VLOOKUP(TRM!A8811,'TRM - TBM Crosswalk'!$A$2:'TRM - TBM Crosswalk'!$I$1008,9,FALSE)=0,"",VLOOKUP(TRM!A8811,'TRM - TBM Crosswalk'!$A$2:'TRM - TBM Crosswalk'!$I$1008,9,FALSE))</f>
        <v/>
      </c>
    </row>
    <row r="3799" spans="1:11" x14ac:dyDescent="0.45">
      <c r="A3799" t="str">
        <f>TRM!A8812</f>
        <v>I01.002.209#</v>
      </c>
      <c r="B3799" t="str">
        <f>TRM!B8812</f>
        <v>Device Driver#</v>
      </c>
      <c r="C3799" t="str">
        <f>TRM!C8812</f>
        <v>Telonics TSC-4A Driver | 1.1</v>
      </c>
      <c r="D3799">
        <f>TRM!D8812</f>
        <v>0</v>
      </c>
      <c r="E3799" t="str">
        <f>IF(VLOOKUP(TRM!A8812,'TRM - TBM Crosswalk'!$A$2:'TRM - TBM Crosswalk'!$I$1008,3,FALSE)="N/A","TBD","")</f>
        <v>TBD</v>
      </c>
      <c r="F3799" t="str">
        <f>IF(VLOOKUP(TRM!A8812,'TRM - TBM Crosswalk'!$A$2:'TRM - TBM Crosswalk'!$I$1008,4,FALSE)=0,"",VLOOKUP(TRM!A8812,'TRM - TBM Crosswalk'!$A$2:'TRM - TBM Crosswalk'!$I$1008,4,FALSE))</f>
        <v/>
      </c>
      <c r="G3799" t="str">
        <f>IF(VLOOKUP(TRM!A8812,'TRM - TBM Crosswalk'!$A$2:'TRM - TBM Crosswalk'!$I$1008,5,FALSE)=0,"",VLOOKUP(TRM!A8812,'TRM - TBM Crosswalk'!$A$2:'TRM - TBM Crosswalk'!$I$1008,5,FALSE))</f>
        <v/>
      </c>
      <c r="H3799" t="str">
        <f>IF(VLOOKUP(TRM!A8812,'TRM - TBM Crosswalk'!$A$2:'TRM - TBM Crosswalk'!$I$1008,6,FALSE)=0,"",VLOOKUP(TRM!A8812,'TRM - TBM Crosswalk'!$A$2:'TRM - TBM Crosswalk'!$I$1008,6,FALSE))</f>
        <v/>
      </c>
      <c r="I3799" t="str">
        <f>IF(VLOOKUP(TRM!A8812,'TRM - TBM Crosswalk'!$A$2:'TRM - TBM Crosswalk'!$I$1008,7,FALSE)=0,"",VLOOKUP(TRM!A8812,'TRM - TBM Crosswalk'!$A$2:'TRM - TBM Crosswalk'!$I$1008,7,FALSE))</f>
        <v/>
      </c>
      <c r="J3799" t="str">
        <f>IF(VLOOKUP(TRM!A8812,'TRM - TBM Crosswalk'!$A$2:'TRM - TBM Crosswalk'!$I$1008,8,FALSE)=0,"",VLOOKUP(TRM!A8812,'TRM - TBM Crosswalk'!$A$2:'TRM - TBM Crosswalk'!$I$1008,8,FALSE))</f>
        <v/>
      </c>
      <c r="K3799" t="str">
        <f>IF(VLOOKUP(TRM!A8812,'TRM - TBM Crosswalk'!$A$2:'TRM - TBM Crosswalk'!$I$1008,9,FALSE)=0,"",VLOOKUP(TRM!A8812,'TRM - TBM Crosswalk'!$A$2:'TRM - TBM Crosswalk'!$I$1008,9,FALSE))</f>
        <v/>
      </c>
    </row>
    <row r="3800" spans="1:11" x14ac:dyDescent="0.45">
      <c r="A3800" t="str">
        <f>TRM!A8813</f>
        <v>I01.002.209#</v>
      </c>
      <c r="B3800" t="str">
        <f>TRM!B8813</f>
        <v>Device Driver#</v>
      </c>
      <c r="C3800" t="str">
        <f>TRM!C8813</f>
        <v>Telonics TSC-4B Driver | 1.1</v>
      </c>
      <c r="D3800">
        <f>TRM!D8813</f>
        <v>0</v>
      </c>
      <c r="E3800" t="str">
        <f>IF(VLOOKUP(TRM!A8813,'TRM - TBM Crosswalk'!$A$2:'TRM - TBM Crosswalk'!$I$1008,3,FALSE)="N/A","TBD","")</f>
        <v>TBD</v>
      </c>
      <c r="F3800" t="str">
        <f>IF(VLOOKUP(TRM!A8813,'TRM - TBM Crosswalk'!$A$2:'TRM - TBM Crosswalk'!$I$1008,4,FALSE)=0,"",VLOOKUP(TRM!A8813,'TRM - TBM Crosswalk'!$A$2:'TRM - TBM Crosswalk'!$I$1008,4,FALSE))</f>
        <v/>
      </c>
      <c r="G3800" t="str">
        <f>IF(VLOOKUP(TRM!A8813,'TRM - TBM Crosswalk'!$A$2:'TRM - TBM Crosswalk'!$I$1008,5,FALSE)=0,"",VLOOKUP(TRM!A8813,'TRM - TBM Crosswalk'!$A$2:'TRM - TBM Crosswalk'!$I$1008,5,FALSE))</f>
        <v/>
      </c>
      <c r="H3800" t="str">
        <f>IF(VLOOKUP(TRM!A8813,'TRM - TBM Crosswalk'!$A$2:'TRM - TBM Crosswalk'!$I$1008,6,FALSE)=0,"",VLOOKUP(TRM!A8813,'TRM - TBM Crosswalk'!$A$2:'TRM - TBM Crosswalk'!$I$1008,6,FALSE))</f>
        <v/>
      </c>
      <c r="I3800" t="str">
        <f>IF(VLOOKUP(TRM!A8813,'TRM - TBM Crosswalk'!$A$2:'TRM - TBM Crosswalk'!$I$1008,7,FALSE)=0,"",VLOOKUP(TRM!A8813,'TRM - TBM Crosswalk'!$A$2:'TRM - TBM Crosswalk'!$I$1008,7,FALSE))</f>
        <v/>
      </c>
      <c r="J3800" t="str">
        <f>IF(VLOOKUP(TRM!A8813,'TRM - TBM Crosswalk'!$A$2:'TRM - TBM Crosswalk'!$I$1008,8,FALSE)=0,"",VLOOKUP(TRM!A8813,'TRM - TBM Crosswalk'!$A$2:'TRM - TBM Crosswalk'!$I$1008,8,FALSE))</f>
        <v/>
      </c>
      <c r="K3800" t="str">
        <f>IF(VLOOKUP(TRM!A8813,'TRM - TBM Crosswalk'!$A$2:'TRM - TBM Crosswalk'!$I$1008,9,FALSE)=0,"",VLOOKUP(TRM!A8813,'TRM - TBM Crosswalk'!$A$2:'TRM - TBM Crosswalk'!$I$1008,9,FALSE))</f>
        <v/>
      </c>
    </row>
    <row r="3801" spans="1:11" x14ac:dyDescent="0.45">
      <c r="A3801" t="str">
        <f>TRM!A8814</f>
        <v>I01.002.209#</v>
      </c>
      <c r="B3801" t="str">
        <f>TRM!B8814</f>
        <v>Device Driver#</v>
      </c>
      <c r="C3801" t="str">
        <f>TRM!C8814</f>
        <v>Telonics TSC-4C Driver | 1.1</v>
      </c>
      <c r="D3801">
        <f>TRM!D8814</f>
        <v>0</v>
      </c>
      <c r="E3801" t="str">
        <f>IF(VLOOKUP(TRM!A8814,'TRM - TBM Crosswalk'!$A$2:'TRM - TBM Crosswalk'!$I$1008,3,FALSE)="N/A","TBD","")</f>
        <v>TBD</v>
      </c>
      <c r="F3801" t="str">
        <f>IF(VLOOKUP(TRM!A8814,'TRM - TBM Crosswalk'!$A$2:'TRM - TBM Crosswalk'!$I$1008,4,FALSE)=0,"",VLOOKUP(TRM!A8814,'TRM - TBM Crosswalk'!$A$2:'TRM - TBM Crosswalk'!$I$1008,4,FALSE))</f>
        <v/>
      </c>
      <c r="G3801" t="str">
        <f>IF(VLOOKUP(TRM!A8814,'TRM - TBM Crosswalk'!$A$2:'TRM - TBM Crosswalk'!$I$1008,5,FALSE)=0,"",VLOOKUP(TRM!A8814,'TRM - TBM Crosswalk'!$A$2:'TRM - TBM Crosswalk'!$I$1008,5,FALSE))</f>
        <v/>
      </c>
      <c r="H3801" t="str">
        <f>IF(VLOOKUP(TRM!A8814,'TRM - TBM Crosswalk'!$A$2:'TRM - TBM Crosswalk'!$I$1008,6,FALSE)=0,"",VLOOKUP(TRM!A8814,'TRM - TBM Crosswalk'!$A$2:'TRM - TBM Crosswalk'!$I$1008,6,FALSE))</f>
        <v/>
      </c>
      <c r="I3801" t="str">
        <f>IF(VLOOKUP(TRM!A8814,'TRM - TBM Crosswalk'!$A$2:'TRM - TBM Crosswalk'!$I$1008,7,FALSE)=0,"",VLOOKUP(TRM!A8814,'TRM - TBM Crosswalk'!$A$2:'TRM - TBM Crosswalk'!$I$1008,7,FALSE))</f>
        <v/>
      </c>
      <c r="J3801" t="str">
        <f>IF(VLOOKUP(TRM!A8814,'TRM - TBM Crosswalk'!$A$2:'TRM - TBM Crosswalk'!$I$1008,8,FALSE)=0,"",VLOOKUP(TRM!A8814,'TRM - TBM Crosswalk'!$A$2:'TRM - TBM Crosswalk'!$I$1008,8,FALSE))</f>
        <v/>
      </c>
      <c r="K3801" t="str">
        <f>IF(VLOOKUP(TRM!A8814,'TRM - TBM Crosswalk'!$A$2:'TRM - TBM Crosswalk'!$I$1008,9,FALSE)=0,"",VLOOKUP(TRM!A8814,'TRM - TBM Crosswalk'!$A$2:'TRM - TBM Crosswalk'!$I$1008,9,FALSE))</f>
        <v/>
      </c>
    </row>
    <row r="3802" spans="1:11" x14ac:dyDescent="0.45">
      <c r="A3802" t="str">
        <f>TRM!A8815</f>
        <v>I01.002.209#</v>
      </c>
      <c r="B3802" t="str">
        <f>TRM!B8815</f>
        <v>Device Driver#</v>
      </c>
      <c r="C3802" t="str">
        <f>TRM!C8815</f>
        <v>Telonics TSC-5A Driver | 1.1</v>
      </c>
      <c r="D3802">
        <f>TRM!D8815</f>
        <v>0</v>
      </c>
      <c r="E3802" t="str">
        <f>IF(VLOOKUP(TRM!A8815,'TRM - TBM Crosswalk'!$A$2:'TRM - TBM Crosswalk'!$I$1008,3,FALSE)="N/A","TBD","")</f>
        <v>TBD</v>
      </c>
      <c r="F3802" t="str">
        <f>IF(VLOOKUP(TRM!A8815,'TRM - TBM Crosswalk'!$A$2:'TRM - TBM Crosswalk'!$I$1008,4,FALSE)=0,"",VLOOKUP(TRM!A8815,'TRM - TBM Crosswalk'!$A$2:'TRM - TBM Crosswalk'!$I$1008,4,FALSE))</f>
        <v/>
      </c>
      <c r="G3802" t="str">
        <f>IF(VLOOKUP(TRM!A8815,'TRM - TBM Crosswalk'!$A$2:'TRM - TBM Crosswalk'!$I$1008,5,FALSE)=0,"",VLOOKUP(TRM!A8815,'TRM - TBM Crosswalk'!$A$2:'TRM - TBM Crosswalk'!$I$1008,5,FALSE))</f>
        <v/>
      </c>
      <c r="H3802" t="str">
        <f>IF(VLOOKUP(TRM!A8815,'TRM - TBM Crosswalk'!$A$2:'TRM - TBM Crosswalk'!$I$1008,6,FALSE)=0,"",VLOOKUP(TRM!A8815,'TRM - TBM Crosswalk'!$A$2:'TRM - TBM Crosswalk'!$I$1008,6,FALSE))</f>
        <v/>
      </c>
      <c r="I3802" t="str">
        <f>IF(VLOOKUP(TRM!A8815,'TRM - TBM Crosswalk'!$A$2:'TRM - TBM Crosswalk'!$I$1008,7,FALSE)=0,"",VLOOKUP(TRM!A8815,'TRM - TBM Crosswalk'!$A$2:'TRM - TBM Crosswalk'!$I$1008,7,FALSE))</f>
        <v/>
      </c>
      <c r="J3802" t="str">
        <f>IF(VLOOKUP(TRM!A8815,'TRM - TBM Crosswalk'!$A$2:'TRM - TBM Crosswalk'!$I$1008,8,FALSE)=0,"",VLOOKUP(TRM!A8815,'TRM - TBM Crosswalk'!$A$2:'TRM - TBM Crosswalk'!$I$1008,8,FALSE))</f>
        <v/>
      </c>
      <c r="K3802" t="str">
        <f>IF(VLOOKUP(TRM!A8815,'TRM - TBM Crosswalk'!$A$2:'TRM - TBM Crosswalk'!$I$1008,9,FALSE)=0,"",VLOOKUP(TRM!A8815,'TRM - TBM Crosswalk'!$A$2:'TRM - TBM Crosswalk'!$I$1008,9,FALSE))</f>
        <v/>
      </c>
    </row>
    <row r="3803" spans="1:11" x14ac:dyDescent="0.45">
      <c r="A3803" t="str">
        <f>TRM!A8816</f>
        <v>I01.002.209#</v>
      </c>
      <c r="B3803" t="str">
        <f>TRM!B8816</f>
        <v>Device Driver#</v>
      </c>
      <c r="C3803" t="str">
        <f>TRM!C8816</f>
        <v>Telonics TSC-7A Driver | 1.1</v>
      </c>
      <c r="D3803">
        <f>TRM!D8816</f>
        <v>0</v>
      </c>
      <c r="E3803" t="str">
        <f>IF(VLOOKUP(TRM!A8816,'TRM - TBM Crosswalk'!$A$2:'TRM - TBM Crosswalk'!$I$1008,3,FALSE)="N/A","TBD","")</f>
        <v>TBD</v>
      </c>
      <c r="F3803" t="str">
        <f>IF(VLOOKUP(TRM!A8816,'TRM - TBM Crosswalk'!$A$2:'TRM - TBM Crosswalk'!$I$1008,4,FALSE)=0,"",VLOOKUP(TRM!A8816,'TRM - TBM Crosswalk'!$A$2:'TRM - TBM Crosswalk'!$I$1008,4,FALSE))</f>
        <v/>
      </c>
      <c r="G3803" t="str">
        <f>IF(VLOOKUP(TRM!A8816,'TRM - TBM Crosswalk'!$A$2:'TRM - TBM Crosswalk'!$I$1008,5,FALSE)=0,"",VLOOKUP(TRM!A8816,'TRM - TBM Crosswalk'!$A$2:'TRM - TBM Crosswalk'!$I$1008,5,FALSE))</f>
        <v/>
      </c>
      <c r="H3803" t="str">
        <f>IF(VLOOKUP(TRM!A8816,'TRM - TBM Crosswalk'!$A$2:'TRM - TBM Crosswalk'!$I$1008,6,FALSE)=0,"",VLOOKUP(TRM!A8816,'TRM - TBM Crosswalk'!$A$2:'TRM - TBM Crosswalk'!$I$1008,6,FALSE))</f>
        <v/>
      </c>
      <c r="I3803" t="str">
        <f>IF(VLOOKUP(TRM!A8816,'TRM - TBM Crosswalk'!$A$2:'TRM - TBM Crosswalk'!$I$1008,7,FALSE)=0,"",VLOOKUP(TRM!A8816,'TRM - TBM Crosswalk'!$A$2:'TRM - TBM Crosswalk'!$I$1008,7,FALSE))</f>
        <v/>
      </c>
      <c r="J3803" t="str">
        <f>IF(VLOOKUP(TRM!A8816,'TRM - TBM Crosswalk'!$A$2:'TRM - TBM Crosswalk'!$I$1008,8,FALSE)=0,"",VLOOKUP(TRM!A8816,'TRM - TBM Crosswalk'!$A$2:'TRM - TBM Crosswalk'!$I$1008,8,FALSE))</f>
        <v/>
      </c>
      <c r="K3803" t="str">
        <f>IF(VLOOKUP(TRM!A8816,'TRM - TBM Crosswalk'!$A$2:'TRM - TBM Crosswalk'!$I$1008,9,FALSE)=0,"",VLOOKUP(TRM!A8816,'TRM - TBM Crosswalk'!$A$2:'TRM - TBM Crosswalk'!$I$1008,9,FALSE))</f>
        <v/>
      </c>
    </row>
    <row r="3804" spans="1:11" x14ac:dyDescent="0.45">
      <c r="A3804" t="str">
        <f>TRM!A8817</f>
        <v>I01.002.209#</v>
      </c>
      <c r="B3804" t="str">
        <f>TRM!B8817</f>
        <v>Device Driver#</v>
      </c>
      <c r="C3804" t="str">
        <f>TRM!C8817</f>
        <v>Thunderbolt(TM) Software | 1.5.1.1</v>
      </c>
      <c r="D3804">
        <f>TRM!D8817</f>
        <v>0</v>
      </c>
      <c r="E3804" t="str">
        <f>IF(VLOOKUP(TRM!A8817,'TRM - TBM Crosswalk'!$A$2:'TRM - TBM Crosswalk'!$I$1008,3,FALSE)="N/A","TBD","")</f>
        <v>TBD</v>
      </c>
      <c r="F3804" t="str">
        <f>IF(VLOOKUP(TRM!A8817,'TRM - TBM Crosswalk'!$A$2:'TRM - TBM Crosswalk'!$I$1008,4,FALSE)=0,"",VLOOKUP(TRM!A8817,'TRM - TBM Crosswalk'!$A$2:'TRM - TBM Crosswalk'!$I$1008,4,FALSE))</f>
        <v/>
      </c>
      <c r="G3804" t="str">
        <f>IF(VLOOKUP(TRM!A8817,'TRM - TBM Crosswalk'!$A$2:'TRM - TBM Crosswalk'!$I$1008,5,FALSE)=0,"",VLOOKUP(TRM!A8817,'TRM - TBM Crosswalk'!$A$2:'TRM - TBM Crosswalk'!$I$1008,5,FALSE))</f>
        <v/>
      </c>
      <c r="H3804" t="str">
        <f>IF(VLOOKUP(TRM!A8817,'TRM - TBM Crosswalk'!$A$2:'TRM - TBM Crosswalk'!$I$1008,6,FALSE)=0,"",VLOOKUP(TRM!A8817,'TRM - TBM Crosswalk'!$A$2:'TRM - TBM Crosswalk'!$I$1008,6,FALSE))</f>
        <v/>
      </c>
      <c r="I3804" t="str">
        <f>IF(VLOOKUP(TRM!A8817,'TRM - TBM Crosswalk'!$A$2:'TRM - TBM Crosswalk'!$I$1008,7,FALSE)=0,"",VLOOKUP(TRM!A8817,'TRM - TBM Crosswalk'!$A$2:'TRM - TBM Crosswalk'!$I$1008,7,FALSE))</f>
        <v/>
      </c>
      <c r="J3804" t="str">
        <f>IF(VLOOKUP(TRM!A8817,'TRM - TBM Crosswalk'!$A$2:'TRM - TBM Crosswalk'!$I$1008,8,FALSE)=0,"",VLOOKUP(TRM!A8817,'TRM - TBM Crosswalk'!$A$2:'TRM - TBM Crosswalk'!$I$1008,8,FALSE))</f>
        <v/>
      </c>
      <c r="K3804" t="str">
        <f>IF(VLOOKUP(TRM!A8817,'TRM - TBM Crosswalk'!$A$2:'TRM - TBM Crosswalk'!$I$1008,9,FALSE)=0,"",VLOOKUP(TRM!A8817,'TRM - TBM Crosswalk'!$A$2:'TRM - TBM Crosswalk'!$I$1008,9,FALSE))</f>
        <v/>
      </c>
    </row>
    <row r="3805" spans="1:11" x14ac:dyDescent="0.45">
      <c r="A3805" t="str">
        <f>TRM!A8818</f>
        <v>I01.002.209#</v>
      </c>
      <c r="B3805" t="str">
        <f>TRM!B8818</f>
        <v>Device Driver#</v>
      </c>
      <c r="C3805" t="str">
        <f>TRM!C8818</f>
        <v>Thunderbolt(TM) Software | 15.2.32.250</v>
      </c>
      <c r="D3805">
        <f>TRM!D8818</f>
        <v>0</v>
      </c>
      <c r="E3805" t="str">
        <f>IF(VLOOKUP(TRM!A8818,'TRM - TBM Crosswalk'!$A$2:'TRM - TBM Crosswalk'!$I$1008,3,FALSE)="N/A","TBD","")</f>
        <v>TBD</v>
      </c>
      <c r="F3805" t="str">
        <f>IF(VLOOKUP(TRM!A8818,'TRM - TBM Crosswalk'!$A$2:'TRM - TBM Crosswalk'!$I$1008,4,FALSE)=0,"",VLOOKUP(TRM!A8818,'TRM - TBM Crosswalk'!$A$2:'TRM - TBM Crosswalk'!$I$1008,4,FALSE))</f>
        <v/>
      </c>
      <c r="G3805" t="str">
        <f>IF(VLOOKUP(TRM!A8818,'TRM - TBM Crosswalk'!$A$2:'TRM - TBM Crosswalk'!$I$1008,5,FALSE)=0,"",VLOOKUP(TRM!A8818,'TRM - TBM Crosswalk'!$A$2:'TRM - TBM Crosswalk'!$I$1008,5,FALSE))</f>
        <v/>
      </c>
      <c r="H3805" t="str">
        <f>IF(VLOOKUP(TRM!A8818,'TRM - TBM Crosswalk'!$A$2:'TRM - TBM Crosswalk'!$I$1008,6,FALSE)=0,"",VLOOKUP(TRM!A8818,'TRM - TBM Crosswalk'!$A$2:'TRM - TBM Crosswalk'!$I$1008,6,FALSE))</f>
        <v/>
      </c>
      <c r="I3805" t="str">
        <f>IF(VLOOKUP(TRM!A8818,'TRM - TBM Crosswalk'!$A$2:'TRM - TBM Crosswalk'!$I$1008,7,FALSE)=0,"",VLOOKUP(TRM!A8818,'TRM - TBM Crosswalk'!$A$2:'TRM - TBM Crosswalk'!$I$1008,7,FALSE))</f>
        <v/>
      </c>
      <c r="J3805" t="str">
        <f>IF(VLOOKUP(TRM!A8818,'TRM - TBM Crosswalk'!$A$2:'TRM - TBM Crosswalk'!$I$1008,8,FALSE)=0,"",VLOOKUP(TRM!A8818,'TRM - TBM Crosswalk'!$A$2:'TRM - TBM Crosswalk'!$I$1008,8,FALSE))</f>
        <v/>
      </c>
      <c r="K3805" t="str">
        <f>IF(VLOOKUP(TRM!A8818,'TRM - TBM Crosswalk'!$A$2:'TRM - TBM Crosswalk'!$I$1008,9,FALSE)=0,"",VLOOKUP(TRM!A8818,'TRM - TBM Crosswalk'!$A$2:'TRM - TBM Crosswalk'!$I$1008,9,FALSE))</f>
        <v/>
      </c>
    </row>
    <row r="3806" spans="1:11" x14ac:dyDescent="0.45">
      <c r="A3806" t="str">
        <f>TRM!A8819</f>
        <v>I01.002.209#</v>
      </c>
      <c r="B3806" t="str">
        <f>TRM!B8819</f>
        <v>Device Driver#</v>
      </c>
      <c r="C3806" t="str">
        <f>TRM!C8819</f>
        <v>Thunderbolt(TM) Software | 15.2.35.250</v>
      </c>
      <c r="D3806">
        <f>TRM!D8819</f>
        <v>0</v>
      </c>
      <c r="E3806" t="str">
        <f>IF(VLOOKUP(TRM!A8819,'TRM - TBM Crosswalk'!$A$2:'TRM - TBM Crosswalk'!$I$1008,3,FALSE)="N/A","TBD","")</f>
        <v>TBD</v>
      </c>
      <c r="F3806" t="str">
        <f>IF(VLOOKUP(TRM!A8819,'TRM - TBM Crosswalk'!$A$2:'TRM - TBM Crosswalk'!$I$1008,4,FALSE)=0,"",VLOOKUP(TRM!A8819,'TRM - TBM Crosswalk'!$A$2:'TRM - TBM Crosswalk'!$I$1008,4,FALSE))</f>
        <v/>
      </c>
      <c r="G3806" t="str">
        <f>IF(VLOOKUP(TRM!A8819,'TRM - TBM Crosswalk'!$A$2:'TRM - TBM Crosswalk'!$I$1008,5,FALSE)=0,"",VLOOKUP(TRM!A8819,'TRM - TBM Crosswalk'!$A$2:'TRM - TBM Crosswalk'!$I$1008,5,FALSE))</f>
        <v/>
      </c>
      <c r="H3806" t="str">
        <f>IF(VLOOKUP(TRM!A8819,'TRM - TBM Crosswalk'!$A$2:'TRM - TBM Crosswalk'!$I$1008,6,FALSE)=0,"",VLOOKUP(TRM!A8819,'TRM - TBM Crosswalk'!$A$2:'TRM - TBM Crosswalk'!$I$1008,6,FALSE))</f>
        <v/>
      </c>
      <c r="I3806" t="str">
        <f>IF(VLOOKUP(TRM!A8819,'TRM - TBM Crosswalk'!$A$2:'TRM - TBM Crosswalk'!$I$1008,7,FALSE)=0,"",VLOOKUP(TRM!A8819,'TRM - TBM Crosswalk'!$A$2:'TRM - TBM Crosswalk'!$I$1008,7,FALSE))</f>
        <v/>
      </c>
      <c r="J3806" t="str">
        <f>IF(VLOOKUP(TRM!A8819,'TRM - TBM Crosswalk'!$A$2:'TRM - TBM Crosswalk'!$I$1008,8,FALSE)=0,"",VLOOKUP(TRM!A8819,'TRM - TBM Crosswalk'!$A$2:'TRM - TBM Crosswalk'!$I$1008,8,FALSE))</f>
        <v/>
      </c>
      <c r="K3806" t="str">
        <f>IF(VLOOKUP(TRM!A8819,'TRM - TBM Crosswalk'!$A$2:'TRM - TBM Crosswalk'!$I$1008,9,FALSE)=0,"",VLOOKUP(TRM!A8819,'TRM - TBM Crosswalk'!$A$2:'TRM - TBM Crosswalk'!$I$1008,9,FALSE))</f>
        <v/>
      </c>
    </row>
    <row r="3807" spans="1:11" x14ac:dyDescent="0.45">
      <c r="A3807" t="str">
        <f>TRM!A8820</f>
        <v>I01.002.209#</v>
      </c>
      <c r="B3807" t="str">
        <f>TRM!B8820</f>
        <v>Device Driver#</v>
      </c>
      <c r="C3807" t="str">
        <f>TRM!C8820</f>
        <v>Thunderbolt(TM) Software | 15.3.39.250</v>
      </c>
      <c r="D3807">
        <f>TRM!D8820</f>
        <v>0</v>
      </c>
      <c r="E3807" t="str">
        <f>IF(VLOOKUP(TRM!A8820,'TRM - TBM Crosswalk'!$A$2:'TRM - TBM Crosswalk'!$I$1008,3,FALSE)="N/A","TBD","")</f>
        <v>TBD</v>
      </c>
      <c r="F3807" t="str">
        <f>IF(VLOOKUP(TRM!A8820,'TRM - TBM Crosswalk'!$A$2:'TRM - TBM Crosswalk'!$I$1008,4,FALSE)=0,"",VLOOKUP(TRM!A8820,'TRM - TBM Crosswalk'!$A$2:'TRM - TBM Crosswalk'!$I$1008,4,FALSE))</f>
        <v/>
      </c>
      <c r="G3807" t="str">
        <f>IF(VLOOKUP(TRM!A8820,'TRM - TBM Crosswalk'!$A$2:'TRM - TBM Crosswalk'!$I$1008,5,FALSE)=0,"",VLOOKUP(TRM!A8820,'TRM - TBM Crosswalk'!$A$2:'TRM - TBM Crosswalk'!$I$1008,5,FALSE))</f>
        <v/>
      </c>
      <c r="H3807" t="str">
        <f>IF(VLOOKUP(TRM!A8820,'TRM - TBM Crosswalk'!$A$2:'TRM - TBM Crosswalk'!$I$1008,6,FALSE)=0,"",VLOOKUP(TRM!A8820,'TRM - TBM Crosswalk'!$A$2:'TRM - TBM Crosswalk'!$I$1008,6,FALSE))</f>
        <v/>
      </c>
      <c r="I3807" t="str">
        <f>IF(VLOOKUP(TRM!A8820,'TRM - TBM Crosswalk'!$A$2:'TRM - TBM Crosswalk'!$I$1008,7,FALSE)=0,"",VLOOKUP(TRM!A8820,'TRM - TBM Crosswalk'!$A$2:'TRM - TBM Crosswalk'!$I$1008,7,FALSE))</f>
        <v/>
      </c>
      <c r="J3807" t="str">
        <f>IF(VLOOKUP(TRM!A8820,'TRM - TBM Crosswalk'!$A$2:'TRM - TBM Crosswalk'!$I$1008,8,FALSE)=0,"",VLOOKUP(TRM!A8820,'TRM - TBM Crosswalk'!$A$2:'TRM - TBM Crosswalk'!$I$1008,8,FALSE))</f>
        <v/>
      </c>
      <c r="K3807" t="str">
        <f>IF(VLOOKUP(TRM!A8820,'TRM - TBM Crosswalk'!$A$2:'TRM - TBM Crosswalk'!$I$1008,9,FALSE)=0,"",VLOOKUP(TRM!A8820,'TRM - TBM Crosswalk'!$A$2:'TRM - TBM Crosswalk'!$I$1008,9,FALSE))</f>
        <v/>
      </c>
    </row>
    <row r="3808" spans="1:11" x14ac:dyDescent="0.45">
      <c r="A3808" t="str">
        <f>TRM!A8821</f>
        <v>I01.002.209#</v>
      </c>
      <c r="B3808" t="str">
        <f>TRM!B8821</f>
        <v>Device Driver#</v>
      </c>
      <c r="C3808" t="str">
        <f>TRM!C8821</f>
        <v>Thunderbolt(TM) Software | 16.1.47.275</v>
      </c>
      <c r="D3808">
        <f>TRM!D8821</f>
        <v>0</v>
      </c>
      <c r="E3808" t="str">
        <f>IF(VLOOKUP(TRM!A8821,'TRM - TBM Crosswalk'!$A$2:'TRM - TBM Crosswalk'!$I$1008,3,FALSE)="N/A","TBD","")</f>
        <v>TBD</v>
      </c>
      <c r="F3808" t="str">
        <f>IF(VLOOKUP(TRM!A8821,'TRM - TBM Crosswalk'!$A$2:'TRM - TBM Crosswalk'!$I$1008,4,FALSE)=0,"",VLOOKUP(TRM!A8821,'TRM - TBM Crosswalk'!$A$2:'TRM - TBM Crosswalk'!$I$1008,4,FALSE))</f>
        <v/>
      </c>
      <c r="G3808" t="str">
        <f>IF(VLOOKUP(TRM!A8821,'TRM - TBM Crosswalk'!$A$2:'TRM - TBM Crosswalk'!$I$1008,5,FALSE)=0,"",VLOOKUP(TRM!A8821,'TRM - TBM Crosswalk'!$A$2:'TRM - TBM Crosswalk'!$I$1008,5,FALSE))</f>
        <v/>
      </c>
      <c r="H3808" t="str">
        <f>IF(VLOOKUP(TRM!A8821,'TRM - TBM Crosswalk'!$A$2:'TRM - TBM Crosswalk'!$I$1008,6,FALSE)=0,"",VLOOKUP(TRM!A8821,'TRM - TBM Crosswalk'!$A$2:'TRM - TBM Crosswalk'!$I$1008,6,FALSE))</f>
        <v/>
      </c>
      <c r="I3808" t="str">
        <f>IF(VLOOKUP(TRM!A8821,'TRM - TBM Crosswalk'!$A$2:'TRM - TBM Crosswalk'!$I$1008,7,FALSE)=0,"",VLOOKUP(TRM!A8821,'TRM - TBM Crosswalk'!$A$2:'TRM - TBM Crosswalk'!$I$1008,7,FALSE))</f>
        <v/>
      </c>
      <c r="J3808" t="str">
        <f>IF(VLOOKUP(TRM!A8821,'TRM - TBM Crosswalk'!$A$2:'TRM - TBM Crosswalk'!$I$1008,8,FALSE)=0,"",VLOOKUP(TRM!A8821,'TRM - TBM Crosswalk'!$A$2:'TRM - TBM Crosswalk'!$I$1008,8,FALSE))</f>
        <v/>
      </c>
      <c r="K3808" t="str">
        <f>IF(VLOOKUP(TRM!A8821,'TRM - TBM Crosswalk'!$A$2:'TRM - TBM Crosswalk'!$I$1008,9,FALSE)=0,"",VLOOKUP(TRM!A8821,'TRM - TBM Crosswalk'!$A$2:'TRM - TBM Crosswalk'!$I$1008,9,FALSE))</f>
        <v/>
      </c>
    </row>
    <row r="3809" spans="1:11" x14ac:dyDescent="0.45">
      <c r="A3809" t="str">
        <f>TRM!A8822</f>
        <v>I01.002.209#</v>
      </c>
      <c r="B3809" t="str">
        <f>TRM!B8822</f>
        <v>Device Driver#</v>
      </c>
      <c r="C3809" t="str">
        <f>TRM!C8822</f>
        <v>Thunderbolt(TM) Software | 16.2.52.250</v>
      </c>
      <c r="D3809">
        <f>TRM!D8822</f>
        <v>0</v>
      </c>
      <c r="E3809" t="str">
        <f>IF(VLOOKUP(TRM!A8822,'TRM - TBM Crosswalk'!$A$2:'TRM - TBM Crosswalk'!$I$1008,3,FALSE)="N/A","TBD","")</f>
        <v>TBD</v>
      </c>
      <c r="F3809" t="str">
        <f>IF(VLOOKUP(TRM!A8822,'TRM - TBM Crosswalk'!$A$2:'TRM - TBM Crosswalk'!$I$1008,4,FALSE)=0,"",VLOOKUP(TRM!A8822,'TRM - TBM Crosswalk'!$A$2:'TRM - TBM Crosswalk'!$I$1008,4,FALSE))</f>
        <v/>
      </c>
      <c r="G3809" t="str">
        <f>IF(VLOOKUP(TRM!A8822,'TRM - TBM Crosswalk'!$A$2:'TRM - TBM Crosswalk'!$I$1008,5,FALSE)=0,"",VLOOKUP(TRM!A8822,'TRM - TBM Crosswalk'!$A$2:'TRM - TBM Crosswalk'!$I$1008,5,FALSE))</f>
        <v/>
      </c>
      <c r="H3809" t="str">
        <f>IF(VLOOKUP(TRM!A8822,'TRM - TBM Crosswalk'!$A$2:'TRM - TBM Crosswalk'!$I$1008,6,FALSE)=0,"",VLOOKUP(TRM!A8822,'TRM - TBM Crosswalk'!$A$2:'TRM - TBM Crosswalk'!$I$1008,6,FALSE))</f>
        <v/>
      </c>
      <c r="I3809" t="str">
        <f>IF(VLOOKUP(TRM!A8822,'TRM - TBM Crosswalk'!$A$2:'TRM - TBM Crosswalk'!$I$1008,7,FALSE)=0,"",VLOOKUP(TRM!A8822,'TRM - TBM Crosswalk'!$A$2:'TRM - TBM Crosswalk'!$I$1008,7,FALSE))</f>
        <v/>
      </c>
      <c r="J3809" t="str">
        <f>IF(VLOOKUP(TRM!A8822,'TRM - TBM Crosswalk'!$A$2:'TRM - TBM Crosswalk'!$I$1008,8,FALSE)=0,"",VLOOKUP(TRM!A8822,'TRM - TBM Crosswalk'!$A$2:'TRM - TBM Crosswalk'!$I$1008,8,FALSE))</f>
        <v/>
      </c>
      <c r="K3809" t="str">
        <f>IF(VLOOKUP(TRM!A8822,'TRM - TBM Crosswalk'!$A$2:'TRM - TBM Crosswalk'!$I$1008,9,FALSE)=0,"",VLOOKUP(TRM!A8822,'TRM - TBM Crosswalk'!$A$2:'TRM - TBM Crosswalk'!$I$1008,9,FALSE))</f>
        <v/>
      </c>
    </row>
    <row r="3810" spans="1:11" x14ac:dyDescent="0.45">
      <c r="A3810" t="str">
        <f>TRM!A8823</f>
        <v>I01.002.209#</v>
      </c>
      <c r="B3810" t="str">
        <f>TRM!B8823</f>
        <v>Device Driver#</v>
      </c>
      <c r="C3810" t="str">
        <f>TRM!C8823</f>
        <v>Thunderbolt(TM) Software | 16.2.55.275</v>
      </c>
      <c r="D3810">
        <f>TRM!D8823</f>
        <v>0</v>
      </c>
      <c r="E3810" t="str">
        <f>IF(VLOOKUP(TRM!A8823,'TRM - TBM Crosswalk'!$A$2:'TRM - TBM Crosswalk'!$I$1008,3,FALSE)="N/A","TBD","")</f>
        <v>TBD</v>
      </c>
      <c r="F3810" t="str">
        <f>IF(VLOOKUP(TRM!A8823,'TRM - TBM Crosswalk'!$A$2:'TRM - TBM Crosswalk'!$I$1008,4,FALSE)=0,"",VLOOKUP(TRM!A8823,'TRM - TBM Crosswalk'!$A$2:'TRM - TBM Crosswalk'!$I$1008,4,FALSE))</f>
        <v/>
      </c>
      <c r="G3810" t="str">
        <f>IF(VLOOKUP(TRM!A8823,'TRM - TBM Crosswalk'!$A$2:'TRM - TBM Crosswalk'!$I$1008,5,FALSE)=0,"",VLOOKUP(TRM!A8823,'TRM - TBM Crosswalk'!$A$2:'TRM - TBM Crosswalk'!$I$1008,5,FALSE))</f>
        <v/>
      </c>
      <c r="H3810" t="str">
        <f>IF(VLOOKUP(TRM!A8823,'TRM - TBM Crosswalk'!$A$2:'TRM - TBM Crosswalk'!$I$1008,6,FALSE)=0,"",VLOOKUP(TRM!A8823,'TRM - TBM Crosswalk'!$A$2:'TRM - TBM Crosswalk'!$I$1008,6,FALSE))</f>
        <v/>
      </c>
      <c r="I3810" t="str">
        <f>IF(VLOOKUP(TRM!A8823,'TRM - TBM Crosswalk'!$A$2:'TRM - TBM Crosswalk'!$I$1008,7,FALSE)=0,"",VLOOKUP(TRM!A8823,'TRM - TBM Crosswalk'!$A$2:'TRM - TBM Crosswalk'!$I$1008,7,FALSE))</f>
        <v/>
      </c>
      <c r="J3810" t="str">
        <f>IF(VLOOKUP(TRM!A8823,'TRM - TBM Crosswalk'!$A$2:'TRM - TBM Crosswalk'!$I$1008,8,FALSE)=0,"",VLOOKUP(TRM!A8823,'TRM - TBM Crosswalk'!$A$2:'TRM - TBM Crosswalk'!$I$1008,8,FALSE))</f>
        <v/>
      </c>
      <c r="K3810" t="str">
        <f>IF(VLOOKUP(TRM!A8823,'TRM - TBM Crosswalk'!$A$2:'TRM - TBM Crosswalk'!$I$1008,9,FALSE)=0,"",VLOOKUP(TRM!A8823,'TRM - TBM Crosswalk'!$A$2:'TRM - TBM Crosswalk'!$I$1008,9,FALSE))</f>
        <v/>
      </c>
    </row>
    <row r="3811" spans="1:11" x14ac:dyDescent="0.45">
      <c r="A3811" t="str">
        <f>TRM!A8824</f>
        <v>I01.002.209#</v>
      </c>
      <c r="B3811" t="str">
        <f>TRM!B8824</f>
        <v>Device Driver#</v>
      </c>
      <c r="C3811" t="str">
        <f>TRM!C8824</f>
        <v>Thunderbolt(TM) Software | 2.0.4.250</v>
      </c>
      <c r="D3811">
        <f>TRM!D8824</f>
        <v>0</v>
      </c>
      <c r="E3811" t="str">
        <f>IF(VLOOKUP(TRM!A8824,'TRM - TBM Crosswalk'!$A$2:'TRM - TBM Crosswalk'!$I$1008,3,FALSE)="N/A","TBD","")</f>
        <v>TBD</v>
      </c>
      <c r="F3811" t="str">
        <f>IF(VLOOKUP(TRM!A8824,'TRM - TBM Crosswalk'!$A$2:'TRM - TBM Crosswalk'!$I$1008,4,FALSE)=0,"",VLOOKUP(TRM!A8824,'TRM - TBM Crosswalk'!$A$2:'TRM - TBM Crosswalk'!$I$1008,4,FALSE))</f>
        <v/>
      </c>
      <c r="G3811" t="str">
        <f>IF(VLOOKUP(TRM!A8824,'TRM - TBM Crosswalk'!$A$2:'TRM - TBM Crosswalk'!$I$1008,5,FALSE)=0,"",VLOOKUP(TRM!A8824,'TRM - TBM Crosswalk'!$A$2:'TRM - TBM Crosswalk'!$I$1008,5,FALSE))</f>
        <v/>
      </c>
      <c r="H3811" t="str">
        <f>IF(VLOOKUP(TRM!A8824,'TRM - TBM Crosswalk'!$A$2:'TRM - TBM Crosswalk'!$I$1008,6,FALSE)=0,"",VLOOKUP(TRM!A8824,'TRM - TBM Crosswalk'!$A$2:'TRM - TBM Crosswalk'!$I$1008,6,FALSE))</f>
        <v/>
      </c>
      <c r="I3811" t="str">
        <f>IF(VLOOKUP(TRM!A8824,'TRM - TBM Crosswalk'!$A$2:'TRM - TBM Crosswalk'!$I$1008,7,FALSE)=0,"",VLOOKUP(TRM!A8824,'TRM - TBM Crosswalk'!$A$2:'TRM - TBM Crosswalk'!$I$1008,7,FALSE))</f>
        <v/>
      </c>
      <c r="J3811" t="str">
        <f>IF(VLOOKUP(TRM!A8824,'TRM - TBM Crosswalk'!$A$2:'TRM - TBM Crosswalk'!$I$1008,8,FALSE)=0,"",VLOOKUP(TRM!A8824,'TRM - TBM Crosswalk'!$A$2:'TRM - TBM Crosswalk'!$I$1008,8,FALSE))</f>
        <v/>
      </c>
      <c r="K3811" t="str">
        <f>IF(VLOOKUP(TRM!A8824,'TRM - TBM Crosswalk'!$A$2:'TRM - TBM Crosswalk'!$I$1008,9,FALSE)=0,"",VLOOKUP(TRM!A8824,'TRM - TBM Crosswalk'!$A$2:'TRM - TBM Crosswalk'!$I$1008,9,FALSE))</f>
        <v/>
      </c>
    </row>
    <row r="3812" spans="1:11" x14ac:dyDescent="0.45">
      <c r="A3812" t="str">
        <f>TRM!A8825</f>
        <v>I01.002.209#</v>
      </c>
      <c r="B3812" t="str">
        <f>TRM!B8825</f>
        <v>Device Driver#</v>
      </c>
      <c r="C3812" t="str">
        <f>TRM!C8825</f>
        <v>Thunderboltâ„¢ Software | 16.3.61.275</v>
      </c>
      <c r="D3812">
        <f>TRM!D8825</f>
        <v>0</v>
      </c>
      <c r="E3812" t="str">
        <f>IF(VLOOKUP(TRM!A8825,'TRM - TBM Crosswalk'!$A$2:'TRM - TBM Crosswalk'!$I$1008,3,FALSE)="N/A","TBD","")</f>
        <v>TBD</v>
      </c>
      <c r="F3812" t="str">
        <f>IF(VLOOKUP(TRM!A8825,'TRM - TBM Crosswalk'!$A$2:'TRM - TBM Crosswalk'!$I$1008,4,FALSE)=0,"",VLOOKUP(TRM!A8825,'TRM - TBM Crosswalk'!$A$2:'TRM - TBM Crosswalk'!$I$1008,4,FALSE))</f>
        <v/>
      </c>
      <c r="G3812" t="str">
        <f>IF(VLOOKUP(TRM!A8825,'TRM - TBM Crosswalk'!$A$2:'TRM - TBM Crosswalk'!$I$1008,5,FALSE)=0,"",VLOOKUP(TRM!A8825,'TRM - TBM Crosswalk'!$A$2:'TRM - TBM Crosswalk'!$I$1008,5,FALSE))</f>
        <v/>
      </c>
      <c r="H3812" t="str">
        <f>IF(VLOOKUP(TRM!A8825,'TRM - TBM Crosswalk'!$A$2:'TRM - TBM Crosswalk'!$I$1008,6,FALSE)=0,"",VLOOKUP(TRM!A8825,'TRM - TBM Crosswalk'!$A$2:'TRM - TBM Crosswalk'!$I$1008,6,FALSE))</f>
        <v/>
      </c>
      <c r="I3812" t="str">
        <f>IF(VLOOKUP(TRM!A8825,'TRM - TBM Crosswalk'!$A$2:'TRM - TBM Crosswalk'!$I$1008,7,FALSE)=0,"",VLOOKUP(TRM!A8825,'TRM - TBM Crosswalk'!$A$2:'TRM - TBM Crosswalk'!$I$1008,7,FALSE))</f>
        <v/>
      </c>
      <c r="J3812" t="str">
        <f>IF(VLOOKUP(TRM!A8825,'TRM - TBM Crosswalk'!$A$2:'TRM - TBM Crosswalk'!$I$1008,8,FALSE)=0,"",VLOOKUP(TRM!A8825,'TRM - TBM Crosswalk'!$A$2:'TRM - TBM Crosswalk'!$I$1008,8,FALSE))</f>
        <v/>
      </c>
      <c r="K3812" t="str">
        <f>IF(VLOOKUP(TRM!A8825,'TRM - TBM Crosswalk'!$A$2:'TRM - TBM Crosswalk'!$I$1008,9,FALSE)=0,"",VLOOKUP(TRM!A8825,'TRM - TBM Crosswalk'!$A$2:'TRM - TBM Crosswalk'!$I$1008,9,FALSE))</f>
        <v/>
      </c>
    </row>
    <row r="3813" spans="1:11" x14ac:dyDescent="0.45">
      <c r="A3813" t="str">
        <f>TRM!A8826</f>
        <v>I01.002.209#</v>
      </c>
      <c r="B3813" t="str">
        <f>TRM!B8826</f>
        <v>Device Driver#</v>
      </c>
      <c r="C3813" t="str">
        <f>TRM!C8826</f>
        <v>Thunderboltâ„¢ Software | 17.1.64.250</v>
      </c>
      <c r="D3813">
        <f>TRM!D8826</f>
        <v>0</v>
      </c>
      <c r="E3813" t="str">
        <f>IF(VLOOKUP(TRM!A8826,'TRM - TBM Crosswalk'!$A$2:'TRM - TBM Crosswalk'!$I$1008,3,FALSE)="N/A","TBD","")</f>
        <v>TBD</v>
      </c>
      <c r="F3813" t="str">
        <f>IF(VLOOKUP(TRM!A8826,'TRM - TBM Crosswalk'!$A$2:'TRM - TBM Crosswalk'!$I$1008,4,FALSE)=0,"",VLOOKUP(TRM!A8826,'TRM - TBM Crosswalk'!$A$2:'TRM - TBM Crosswalk'!$I$1008,4,FALSE))</f>
        <v/>
      </c>
      <c r="G3813" t="str">
        <f>IF(VLOOKUP(TRM!A8826,'TRM - TBM Crosswalk'!$A$2:'TRM - TBM Crosswalk'!$I$1008,5,FALSE)=0,"",VLOOKUP(TRM!A8826,'TRM - TBM Crosswalk'!$A$2:'TRM - TBM Crosswalk'!$I$1008,5,FALSE))</f>
        <v/>
      </c>
      <c r="H3813" t="str">
        <f>IF(VLOOKUP(TRM!A8826,'TRM - TBM Crosswalk'!$A$2:'TRM - TBM Crosswalk'!$I$1008,6,FALSE)=0,"",VLOOKUP(TRM!A8826,'TRM - TBM Crosswalk'!$A$2:'TRM - TBM Crosswalk'!$I$1008,6,FALSE))</f>
        <v/>
      </c>
      <c r="I3813" t="str">
        <f>IF(VLOOKUP(TRM!A8826,'TRM - TBM Crosswalk'!$A$2:'TRM - TBM Crosswalk'!$I$1008,7,FALSE)=0,"",VLOOKUP(TRM!A8826,'TRM - TBM Crosswalk'!$A$2:'TRM - TBM Crosswalk'!$I$1008,7,FALSE))</f>
        <v/>
      </c>
      <c r="J3813" t="str">
        <f>IF(VLOOKUP(TRM!A8826,'TRM - TBM Crosswalk'!$A$2:'TRM - TBM Crosswalk'!$I$1008,8,FALSE)=0,"",VLOOKUP(TRM!A8826,'TRM - TBM Crosswalk'!$A$2:'TRM - TBM Crosswalk'!$I$1008,8,FALSE))</f>
        <v/>
      </c>
      <c r="K3813" t="str">
        <f>IF(VLOOKUP(TRM!A8826,'TRM - TBM Crosswalk'!$A$2:'TRM - TBM Crosswalk'!$I$1008,9,FALSE)=0,"",VLOOKUP(TRM!A8826,'TRM - TBM Crosswalk'!$A$2:'TRM - TBM Crosswalk'!$I$1008,9,FALSE))</f>
        <v/>
      </c>
    </row>
    <row r="3814" spans="1:11" x14ac:dyDescent="0.45">
      <c r="A3814" t="str">
        <f>TRM!A8827</f>
        <v>I01.002.209#</v>
      </c>
      <c r="B3814" t="str">
        <f>TRM!B8827</f>
        <v>Device Driver#</v>
      </c>
      <c r="C3814" t="str">
        <f>TRM!C8827</f>
        <v>Thunderboltâ„¢ Software | 17.2.71.250</v>
      </c>
      <c r="D3814">
        <f>TRM!D8827</f>
        <v>0</v>
      </c>
      <c r="E3814" t="str">
        <f>IF(VLOOKUP(TRM!A8827,'TRM - TBM Crosswalk'!$A$2:'TRM - TBM Crosswalk'!$I$1008,3,FALSE)="N/A","TBD","")</f>
        <v>TBD</v>
      </c>
      <c r="F3814" t="str">
        <f>IF(VLOOKUP(TRM!A8827,'TRM - TBM Crosswalk'!$A$2:'TRM - TBM Crosswalk'!$I$1008,4,FALSE)=0,"",VLOOKUP(TRM!A8827,'TRM - TBM Crosswalk'!$A$2:'TRM - TBM Crosswalk'!$I$1008,4,FALSE))</f>
        <v/>
      </c>
      <c r="G3814" t="str">
        <f>IF(VLOOKUP(TRM!A8827,'TRM - TBM Crosswalk'!$A$2:'TRM - TBM Crosswalk'!$I$1008,5,FALSE)=0,"",VLOOKUP(TRM!A8827,'TRM - TBM Crosswalk'!$A$2:'TRM - TBM Crosswalk'!$I$1008,5,FALSE))</f>
        <v/>
      </c>
      <c r="H3814" t="str">
        <f>IF(VLOOKUP(TRM!A8827,'TRM - TBM Crosswalk'!$A$2:'TRM - TBM Crosswalk'!$I$1008,6,FALSE)=0,"",VLOOKUP(TRM!A8827,'TRM - TBM Crosswalk'!$A$2:'TRM - TBM Crosswalk'!$I$1008,6,FALSE))</f>
        <v/>
      </c>
      <c r="I3814" t="str">
        <f>IF(VLOOKUP(TRM!A8827,'TRM - TBM Crosswalk'!$A$2:'TRM - TBM Crosswalk'!$I$1008,7,FALSE)=0,"",VLOOKUP(TRM!A8827,'TRM - TBM Crosswalk'!$A$2:'TRM - TBM Crosswalk'!$I$1008,7,FALSE))</f>
        <v/>
      </c>
      <c r="J3814" t="str">
        <f>IF(VLOOKUP(TRM!A8827,'TRM - TBM Crosswalk'!$A$2:'TRM - TBM Crosswalk'!$I$1008,8,FALSE)=0,"",VLOOKUP(TRM!A8827,'TRM - TBM Crosswalk'!$A$2:'TRM - TBM Crosswalk'!$I$1008,8,FALSE))</f>
        <v/>
      </c>
      <c r="K3814" t="str">
        <f>IF(VLOOKUP(TRM!A8827,'TRM - TBM Crosswalk'!$A$2:'TRM - TBM Crosswalk'!$I$1008,9,FALSE)=0,"",VLOOKUP(TRM!A8827,'TRM - TBM Crosswalk'!$A$2:'TRM - TBM Crosswalk'!$I$1008,9,FALSE))</f>
        <v/>
      </c>
    </row>
    <row r="3815" spans="1:11" x14ac:dyDescent="0.45">
      <c r="A3815" t="str">
        <f>TRM!A8828</f>
        <v>I01.002.209#</v>
      </c>
      <c r="B3815" t="str">
        <f>TRM!B8828</f>
        <v>Device Driver#</v>
      </c>
      <c r="C3815" t="str">
        <f>TRM!C8828</f>
        <v>Thunderboltâ„¢ Software | 17.3.73.350</v>
      </c>
      <c r="D3815">
        <f>TRM!D8828</f>
        <v>0</v>
      </c>
      <c r="E3815" t="str">
        <f>IF(VLOOKUP(TRM!A8828,'TRM - TBM Crosswalk'!$A$2:'TRM - TBM Crosswalk'!$I$1008,3,FALSE)="N/A","TBD","")</f>
        <v>TBD</v>
      </c>
      <c r="F3815" t="str">
        <f>IF(VLOOKUP(TRM!A8828,'TRM - TBM Crosswalk'!$A$2:'TRM - TBM Crosswalk'!$I$1008,4,FALSE)=0,"",VLOOKUP(TRM!A8828,'TRM - TBM Crosswalk'!$A$2:'TRM - TBM Crosswalk'!$I$1008,4,FALSE))</f>
        <v/>
      </c>
      <c r="G3815" t="str">
        <f>IF(VLOOKUP(TRM!A8828,'TRM - TBM Crosswalk'!$A$2:'TRM - TBM Crosswalk'!$I$1008,5,FALSE)=0,"",VLOOKUP(TRM!A8828,'TRM - TBM Crosswalk'!$A$2:'TRM - TBM Crosswalk'!$I$1008,5,FALSE))</f>
        <v/>
      </c>
      <c r="H3815" t="str">
        <f>IF(VLOOKUP(TRM!A8828,'TRM - TBM Crosswalk'!$A$2:'TRM - TBM Crosswalk'!$I$1008,6,FALSE)=0,"",VLOOKUP(TRM!A8828,'TRM - TBM Crosswalk'!$A$2:'TRM - TBM Crosswalk'!$I$1008,6,FALSE))</f>
        <v/>
      </c>
      <c r="I3815" t="str">
        <f>IF(VLOOKUP(TRM!A8828,'TRM - TBM Crosswalk'!$A$2:'TRM - TBM Crosswalk'!$I$1008,7,FALSE)=0,"",VLOOKUP(TRM!A8828,'TRM - TBM Crosswalk'!$A$2:'TRM - TBM Crosswalk'!$I$1008,7,FALSE))</f>
        <v/>
      </c>
      <c r="J3815" t="str">
        <f>IF(VLOOKUP(TRM!A8828,'TRM - TBM Crosswalk'!$A$2:'TRM - TBM Crosswalk'!$I$1008,8,FALSE)=0,"",VLOOKUP(TRM!A8828,'TRM - TBM Crosswalk'!$A$2:'TRM - TBM Crosswalk'!$I$1008,8,FALSE))</f>
        <v/>
      </c>
      <c r="K3815" t="str">
        <f>IF(VLOOKUP(TRM!A8828,'TRM - TBM Crosswalk'!$A$2:'TRM - TBM Crosswalk'!$I$1008,9,FALSE)=0,"",VLOOKUP(TRM!A8828,'TRM - TBM Crosswalk'!$A$2:'TRM - TBM Crosswalk'!$I$1008,9,FALSE))</f>
        <v/>
      </c>
    </row>
    <row r="3816" spans="1:11" x14ac:dyDescent="0.45">
      <c r="A3816" t="str">
        <f>TRM!A8829</f>
        <v>I01.002.209#</v>
      </c>
      <c r="B3816" t="str">
        <f>TRM!B8829</f>
        <v>Device Driver#</v>
      </c>
      <c r="C3816" t="str">
        <f>TRM!C8829</f>
        <v>Thunderboltâ„¢ Software | 17.4.77.400</v>
      </c>
      <c r="D3816">
        <f>TRM!D8829</f>
        <v>0</v>
      </c>
      <c r="E3816" t="str">
        <f>IF(VLOOKUP(TRM!A8829,'TRM - TBM Crosswalk'!$A$2:'TRM - TBM Crosswalk'!$I$1008,3,FALSE)="N/A","TBD","")</f>
        <v>TBD</v>
      </c>
      <c r="F3816" t="str">
        <f>IF(VLOOKUP(TRM!A8829,'TRM - TBM Crosswalk'!$A$2:'TRM - TBM Crosswalk'!$I$1008,4,FALSE)=0,"",VLOOKUP(TRM!A8829,'TRM - TBM Crosswalk'!$A$2:'TRM - TBM Crosswalk'!$I$1008,4,FALSE))</f>
        <v/>
      </c>
      <c r="G3816" t="str">
        <f>IF(VLOOKUP(TRM!A8829,'TRM - TBM Crosswalk'!$A$2:'TRM - TBM Crosswalk'!$I$1008,5,FALSE)=0,"",VLOOKUP(TRM!A8829,'TRM - TBM Crosswalk'!$A$2:'TRM - TBM Crosswalk'!$I$1008,5,FALSE))</f>
        <v/>
      </c>
      <c r="H3816" t="str">
        <f>IF(VLOOKUP(TRM!A8829,'TRM - TBM Crosswalk'!$A$2:'TRM - TBM Crosswalk'!$I$1008,6,FALSE)=0,"",VLOOKUP(TRM!A8829,'TRM - TBM Crosswalk'!$A$2:'TRM - TBM Crosswalk'!$I$1008,6,FALSE))</f>
        <v/>
      </c>
      <c r="I3816" t="str">
        <f>IF(VLOOKUP(TRM!A8829,'TRM - TBM Crosswalk'!$A$2:'TRM - TBM Crosswalk'!$I$1008,7,FALSE)=0,"",VLOOKUP(TRM!A8829,'TRM - TBM Crosswalk'!$A$2:'TRM - TBM Crosswalk'!$I$1008,7,FALSE))</f>
        <v/>
      </c>
      <c r="J3816" t="str">
        <f>IF(VLOOKUP(TRM!A8829,'TRM - TBM Crosswalk'!$A$2:'TRM - TBM Crosswalk'!$I$1008,8,FALSE)=0,"",VLOOKUP(TRM!A8829,'TRM - TBM Crosswalk'!$A$2:'TRM - TBM Crosswalk'!$I$1008,8,FALSE))</f>
        <v/>
      </c>
      <c r="K3816" t="str">
        <f>IF(VLOOKUP(TRM!A8829,'TRM - TBM Crosswalk'!$A$2:'TRM - TBM Crosswalk'!$I$1008,9,FALSE)=0,"",VLOOKUP(TRM!A8829,'TRM - TBM Crosswalk'!$A$2:'TRM - TBM Crosswalk'!$I$1008,9,FALSE))</f>
        <v/>
      </c>
    </row>
    <row r="3817" spans="1:11" x14ac:dyDescent="0.45">
      <c r="A3817" t="str">
        <f>TRM!A8830</f>
        <v>I01.002.209#</v>
      </c>
      <c r="B3817" t="str">
        <f>TRM!B8830</f>
        <v>Device Driver#</v>
      </c>
      <c r="C3817" t="str">
        <f>TRM!C8830</f>
        <v>Thunderboltâ„¢ Software | 17.4.79.510</v>
      </c>
      <c r="D3817">
        <f>TRM!D8830</f>
        <v>0</v>
      </c>
      <c r="E3817" t="str">
        <f>IF(VLOOKUP(TRM!A8830,'TRM - TBM Crosswalk'!$A$2:'TRM - TBM Crosswalk'!$I$1008,3,FALSE)="N/A","TBD","")</f>
        <v>TBD</v>
      </c>
      <c r="F3817" t="str">
        <f>IF(VLOOKUP(TRM!A8830,'TRM - TBM Crosswalk'!$A$2:'TRM - TBM Crosswalk'!$I$1008,4,FALSE)=0,"",VLOOKUP(TRM!A8830,'TRM - TBM Crosswalk'!$A$2:'TRM - TBM Crosswalk'!$I$1008,4,FALSE))</f>
        <v/>
      </c>
      <c r="G3817" t="str">
        <f>IF(VLOOKUP(TRM!A8830,'TRM - TBM Crosswalk'!$A$2:'TRM - TBM Crosswalk'!$I$1008,5,FALSE)=0,"",VLOOKUP(TRM!A8830,'TRM - TBM Crosswalk'!$A$2:'TRM - TBM Crosswalk'!$I$1008,5,FALSE))</f>
        <v/>
      </c>
      <c r="H3817" t="str">
        <f>IF(VLOOKUP(TRM!A8830,'TRM - TBM Crosswalk'!$A$2:'TRM - TBM Crosswalk'!$I$1008,6,FALSE)=0,"",VLOOKUP(TRM!A8830,'TRM - TBM Crosswalk'!$A$2:'TRM - TBM Crosswalk'!$I$1008,6,FALSE))</f>
        <v/>
      </c>
      <c r="I3817" t="str">
        <f>IF(VLOOKUP(TRM!A8830,'TRM - TBM Crosswalk'!$A$2:'TRM - TBM Crosswalk'!$I$1008,7,FALSE)=0,"",VLOOKUP(TRM!A8830,'TRM - TBM Crosswalk'!$A$2:'TRM - TBM Crosswalk'!$I$1008,7,FALSE))</f>
        <v/>
      </c>
      <c r="J3817" t="str">
        <f>IF(VLOOKUP(TRM!A8830,'TRM - TBM Crosswalk'!$A$2:'TRM - TBM Crosswalk'!$I$1008,8,FALSE)=0,"",VLOOKUP(TRM!A8830,'TRM - TBM Crosswalk'!$A$2:'TRM - TBM Crosswalk'!$I$1008,8,FALSE))</f>
        <v/>
      </c>
      <c r="K3817" t="str">
        <f>IF(VLOOKUP(TRM!A8830,'TRM - TBM Crosswalk'!$A$2:'TRM - TBM Crosswalk'!$I$1008,9,FALSE)=0,"",VLOOKUP(TRM!A8830,'TRM - TBM Crosswalk'!$A$2:'TRM - TBM Crosswalk'!$I$1008,9,FALSE))</f>
        <v/>
      </c>
    </row>
    <row r="3818" spans="1:11" x14ac:dyDescent="0.45">
      <c r="A3818" t="str">
        <f>TRM!A8831</f>
        <v>I01.002.209#</v>
      </c>
      <c r="B3818" t="str">
        <f>TRM!B8831</f>
        <v>Device Driver#</v>
      </c>
      <c r="C3818" t="str">
        <f>TRM!C8831</f>
        <v>U232 P9/P25 | 13.2.98</v>
      </c>
      <c r="D3818">
        <f>TRM!D8831</f>
        <v>0</v>
      </c>
      <c r="E3818" t="str">
        <f>IF(VLOOKUP(TRM!A8831,'TRM - TBM Crosswalk'!$A$2:'TRM - TBM Crosswalk'!$I$1008,3,FALSE)="N/A","TBD","")</f>
        <v>TBD</v>
      </c>
      <c r="F3818" t="str">
        <f>IF(VLOOKUP(TRM!A8831,'TRM - TBM Crosswalk'!$A$2:'TRM - TBM Crosswalk'!$I$1008,4,FALSE)=0,"",VLOOKUP(TRM!A8831,'TRM - TBM Crosswalk'!$A$2:'TRM - TBM Crosswalk'!$I$1008,4,FALSE))</f>
        <v/>
      </c>
      <c r="G3818" t="str">
        <f>IF(VLOOKUP(TRM!A8831,'TRM - TBM Crosswalk'!$A$2:'TRM - TBM Crosswalk'!$I$1008,5,FALSE)=0,"",VLOOKUP(TRM!A8831,'TRM - TBM Crosswalk'!$A$2:'TRM - TBM Crosswalk'!$I$1008,5,FALSE))</f>
        <v/>
      </c>
      <c r="H3818" t="str">
        <f>IF(VLOOKUP(TRM!A8831,'TRM - TBM Crosswalk'!$A$2:'TRM - TBM Crosswalk'!$I$1008,6,FALSE)=0,"",VLOOKUP(TRM!A8831,'TRM - TBM Crosswalk'!$A$2:'TRM - TBM Crosswalk'!$I$1008,6,FALSE))</f>
        <v/>
      </c>
      <c r="I3818" t="str">
        <f>IF(VLOOKUP(TRM!A8831,'TRM - TBM Crosswalk'!$A$2:'TRM - TBM Crosswalk'!$I$1008,7,FALSE)=0,"",VLOOKUP(TRM!A8831,'TRM - TBM Crosswalk'!$A$2:'TRM - TBM Crosswalk'!$I$1008,7,FALSE))</f>
        <v/>
      </c>
      <c r="J3818" t="str">
        <f>IF(VLOOKUP(TRM!A8831,'TRM - TBM Crosswalk'!$A$2:'TRM - TBM Crosswalk'!$I$1008,8,FALSE)=0,"",VLOOKUP(TRM!A8831,'TRM - TBM Crosswalk'!$A$2:'TRM - TBM Crosswalk'!$I$1008,8,FALSE))</f>
        <v/>
      </c>
      <c r="K3818" t="str">
        <f>IF(VLOOKUP(TRM!A8831,'TRM - TBM Crosswalk'!$A$2:'TRM - TBM Crosswalk'!$I$1008,9,FALSE)=0,"",VLOOKUP(TRM!A8831,'TRM - TBM Crosswalk'!$A$2:'TRM - TBM Crosswalk'!$I$1008,9,FALSE))</f>
        <v/>
      </c>
    </row>
    <row r="3819" spans="1:11" x14ac:dyDescent="0.45">
      <c r="A3819" t="str">
        <f>TRM!A8832</f>
        <v>I01.002.209#</v>
      </c>
      <c r="B3819" t="str">
        <f>TRM!B8832</f>
        <v>Device Driver#</v>
      </c>
      <c r="C3819" t="str">
        <f>TRM!C8832</f>
        <v>UDO Driver | 2.00.0001</v>
      </c>
      <c r="D3819">
        <f>TRM!D8832</f>
        <v>0</v>
      </c>
      <c r="E3819" t="str">
        <f>IF(VLOOKUP(TRM!A8832,'TRM - TBM Crosswalk'!$A$2:'TRM - TBM Crosswalk'!$I$1008,3,FALSE)="N/A","TBD","")</f>
        <v>TBD</v>
      </c>
      <c r="F3819" t="str">
        <f>IF(VLOOKUP(TRM!A8832,'TRM - TBM Crosswalk'!$A$2:'TRM - TBM Crosswalk'!$I$1008,4,FALSE)=0,"",VLOOKUP(TRM!A8832,'TRM - TBM Crosswalk'!$A$2:'TRM - TBM Crosswalk'!$I$1008,4,FALSE))</f>
        <v/>
      </c>
      <c r="G3819" t="str">
        <f>IF(VLOOKUP(TRM!A8832,'TRM - TBM Crosswalk'!$A$2:'TRM - TBM Crosswalk'!$I$1008,5,FALSE)=0,"",VLOOKUP(TRM!A8832,'TRM - TBM Crosswalk'!$A$2:'TRM - TBM Crosswalk'!$I$1008,5,FALSE))</f>
        <v/>
      </c>
      <c r="H3819" t="str">
        <f>IF(VLOOKUP(TRM!A8832,'TRM - TBM Crosswalk'!$A$2:'TRM - TBM Crosswalk'!$I$1008,6,FALSE)=0,"",VLOOKUP(TRM!A8832,'TRM - TBM Crosswalk'!$A$2:'TRM - TBM Crosswalk'!$I$1008,6,FALSE))</f>
        <v/>
      </c>
      <c r="I3819" t="str">
        <f>IF(VLOOKUP(TRM!A8832,'TRM - TBM Crosswalk'!$A$2:'TRM - TBM Crosswalk'!$I$1008,7,FALSE)=0,"",VLOOKUP(TRM!A8832,'TRM - TBM Crosswalk'!$A$2:'TRM - TBM Crosswalk'!$I$1008,7,FALSE))</f>
        <v/>
      </c>
      <c r="J3819" t="str">
        <f>IF(VLOOKUP(TRM!A8832,'TRM - TBM Crosswalk'!$A$2:'TRM - TBM Crosswalk'!$I$1008,8,FALSE)=0,"",VLOOKUP(TRM!A8832,'TRM - TBM Crosswalk'!$A$2:'TRM - TBM Crosswalk'!$I$1008,8,FALSE))</f>
        <v/>
      </c>
      <c r="K3819" t="str">
        <f>IF(VLOOKUP(TRM!A8832,'TRM - TBM Crosswalk'!$A$2:'TRM - TBM Crosswalk'!$I$1008,9,FALSE)=0,"",VLOOKUP(TRM!A8832,'TRM - TBM Crosswalk'!$A$2:'TRM - TBM Crosswalk'!$I$1008,9,FALSE))</f>
        <v/>
      </c>
    </row>
    <row r="3820" spans="1:11" x14ac:dyDescent="0.45">
      <c r="A3820" t="str">
        <f>TRM!A8833</f>
        <v>I01.002.209#</v>
      </c>
      <c r="B3820" t="str">
        <f>TRM!B8833</f>
        <v>Device Driver#</v>
      </c>
      <c r="C3820" t="str">
        <f>TRM!C8833</f>
        <v>USB to Serial Cable Driver Installer | 1.8.13</v>
      </c>
      <c r="D3820">
        <f>TRM!D8833</f>
        <v>0</v>
      </c>
      <c r="E3820" t="str">
        <f>IF(VLOOKUP(TRM!A8833,'TRM - TBM Crosswalk'!$A$2:'TRM - TBM Crosswalk'!$I$1008,3,FALSE)="N/A","TBD","")</f>
        <v>TBD</v>
      </c>
      <c r="F3820" t="str">
        <f>IF(VLOOKUP(TRM!A8833,'TRM - TBM Crosswalk'!$A$2:'TRM - TBM Crosswalk'!$I$1008,4,FALSE)=0,"",VLOOKUP(TRM!A8833,'TRM - TBM Crosswalk'!$A$2:'TRM - TBM Crosswalk'!$I$1008,4,FALSE))</f>
        <v/>
      </c>
      <c r="G3820" t="str">
        <f>IF(VLOOKUP(TRM!A8833,'TRM - TBM Crosswalk'!$A$2:'TRM - TBM Crosswalk'!$I$1008,5,FALSE)=0,"",VLOOKUP(TRM!A8833,'TRM - TBM Crosswalk'!$A$2:'TRM - TBM Crosswalk'!$I$1008,5,FALSE))</f>
        <v/>
      </c>
      <c r="H3820" t="str">
        <f>IF(VLOOKUP(TRM!A8833,'TRM - TBM Crosswalk'!$A$2:'TRM - TBM Crosswalk'!$I$1008,6,FALSE)=0,"",VLOOKUP(TRM!A8833,'TRM - TBM Crosswalk'!$A$2:'TRM - TBM Crosswalk'!$I$1008,6,FALSE))</f>
        <v/>
      </c>
      <c r="I3820" t="str">
        <f>IF(VLOOKUP(TRM!A8833,'TRM - TBM Crosswalk'!$A$2:'TRM - TBM Crosswalk'!$I$1008,7,FALSE)=0,"",VLOOKUP(TRM!A8833,'TRM - TBM Crosswalk'!$A$2:'TRM - TBM Crosswalk'!$I$1008,7,FALSE))</f>
        <v/>
      </c>
      <c r="J3820" t="str">
        <f>IF(VLOOKUP(TRM!A8833,'TRM - TBM Crosswalk'!$A$2:'TRM - TBM Crosswalk'!$I$1008,8,FALSE)=0,"",VLOOKUP(TRM!A8833,'TRM - TBM Crosswalk'!$A$2:'TRM - TBM Crosswalk'!$I$1008,8,FALSE))</f>
        <v/>
      </c>
      <c r="K3820" t="str">
        <f>IF(VLOOKUP(TRM!A8833,'TRM - TBM Crosswalk'!$A$2:'TRM - TBM Crosswalk'!$I$1008,9,FALSE)=0,"",VLOOKUP(TRM!A8833,'TRM - TBM Crosswalk'!$A$2:'TRM - TBM Crosswalk'!$I$1008,9,FALSE))</f>
        <v/>
      </c>
    </row>
    <row r="3821" spans="1:11" x14ac:dyDescent="0.45">
      <c r="A3821" t="str">
        <f>TRM!A8834</f>
        <v>I01.002.209#</v>
      </c>
      <c r="B3821" t="str">
        <f>TRM!B8834</f>
        <v>Device Driver#</v>
      </c>
      <c r="C3821" t="str">
        <f>TRM!C8834</f>
        <v>USB3Driver 1.0.0.2 | 1.0.0.1</v>
      </c>
      <c r="D3821">
        <f>TRM!D8834</f>
        <v>0</v>
      </c>
      <c r="E3821" t="str">
        <f>IF(VLOOKUP(TRM!A8834,'TRM - TBM Crosswalk'!$A$2:'TRM - TBM Crosswalk'!$I$1008,3,FALSE)="N/A","TBD","")</f>
        <v>TBD</v>
      </c>
      <c r="F3821" t="str">
        <f>IF(VLOOKUP(TRM!A8834,'TRM - TBM Crosswalk'!$A$2:'TRM - TBM Crosswalk'!$I$1008,4,FALSE)=0,"",VLOOKUP(TRM!A8834,'TRM - TBM Crosswalk'!$A$2:'TRM - TBM Crosswalk'!$I$1008,4,FALSE))</f>
        <v/>
      </c>
      <c r="G3821" t="str">
        <f>IF(VLOOKUP(TRM!A8834,'TRM - TBM Crosswalk'!$A$2:'TRM - TBM Crosswalk'!$I$1008,5,FALSE)=0,"",VLOOKUP(TRM!A8834,'TRM - TBM Crosswalk'!$A$2:'TRM - TBM Crosswalk'!$I$1008,5,FALSE))</f>
        <v/>
      </c>
      <c r="H3821" t="str">
        <f>IF(VLOOKUP(TRM!A8834,'TRM - TBM Crosswalk'!$A$2:'TRM - TBM Crosswalk'!$I$1008,6,FALSE)=0,"",VLOOKUP(TRM!A8834,'TRM - TBM Crosswalk'!$A$2:'TRM - TBM Crosswalk'!$I$1008,6,FALSE))</f>
        <v/>
      </c>
      <c r="I3821" t="str">
        <f>IF(VLOOKUP(TRM!A8834,'TRM - TBM Crosswalk'!$A$2:'TRM - TBM Crosswalk'!$I$1008,7,FALSE)=0,"",VLOOKUP(TRM!A8834,'TRM - TBM Crosswalk'!$A$2:'TRM - TBM Crosswalk'!$I$1008,7,FALSE))</f>
        <v/>
      </c>
      <c r="J3821" t="str">
        <f>IF(VLOOKUP(TRM!A8834,'TRM - TBM Crosswalk'!$A$2:'TRM - TBM Crosswalk'!$I$1008,8,FALSE)=0,"",VLOOKUP(TRM!A8834,'TRM - TBM Crosswalk'!$A$2:'TRM - TBM Crosswalk'!$I$1008,8,FALSE))</f>
        <v/>
      </c>
      <c r="K3821" t="str">
        <f>IF(VLOOKUP(TRM!A8834,'TRM - TBM Crosswalk'!$A$2:'TRM - TBM Crosswalk'!$I$1008,9,FALSE)=0,"",VLOOKUP(TRM!A8834,'TRM - TBM Crosswalk'!$A$2:'TRM - TBM Crosswalk'!$I$1008,9,FALSE))</f>
        <v/>
      </c>
    </row>
    <row r="3822" spans="1:11" x14ac:dyDescent="0.45">
      <c r="A3822" t="str">
        <f>TRM!A8835</f>
        <v>I01.002.209#</v>
      </c>
      <c r="B3822" t="str">
        <f>TRM!B8835</f>
        <v>Device Driver#</v>
      </c>
      <c r="C3822" t="str">
        <f>TRM!C8835</f>
        <v>Verizon Mobile Broadband Drivers | 3.02.002.002</v>
      </c>
      <c r="D3822">
        <f>TRM!D8835</f>
        <v>0</v>
      </c>
      <c r="E3822" t="str">
        <f>IF(VLOOKUP(TRM!A8835,'TRM - TBM Crosswalk'!$A$2:'TRM - TBM Crosswalk'!$I$1008,3,FALSE)="N/A","TBD","")</f>
        <v>TBD</v>
      </c>
      <c r="F3822" t="str">
        <f>IF(VLOOKUP(TRM!A8835,'TRM - TBM Crosswalk'!$A$2:'TRM - TBM Crosswalk'!$I$1008,4,FALSE)=0,"",VLOOKUP(TRM!A8835,'TRM - TBM Crosswalk'!$A$2:'TRM - TBM Crosswalk'!$I$1008,4,FALSE))</f>
        <v/>
      </c>
      <c r="G3822" t="str">
        <f>IF(VLOOKUP(TRM!A8835,'TRM - TBM Crosswalk'!$A$2:'TRM - TBM Crosswalk'!$I$1008,5,FALSE)=0,"",VLOOKUP(TRM!A8835,'TRM - TBM Crosswalk'!$A$2:'TRM - TBM Crosswalk'!$I$1008,5,FALSE))</f>
        <v/>
      </c>
      <c r="H3822" t="str">
        <f>IF(VLOOKUP(TRM!A8835,'TRM - TBM Crosswalk'!$A$2:'TRM - TBM Crosswalk'!$I$1008,6,FALSE)=0,"",VLOOKUP(TRM!A8835,'TRM - TBM Crosswalk'!$A$2:'TRM - TBM Crosswalk'!$I$1008,6,FALSE))</f>
        <v/>
      </c>
      <c r="I3822" t="str">
        <f>IF(VLOOKUP(TRM!A8835,'TRM - TBM Crosswalk'!$A$2:'TRM - TBM Crosswalk'!$I$1008,7,FALSE)=0,"",VLOOKUP(TRM!A8835,'TRM - TBM Crosswalk'!$A$2:'TRM - TBM Crosswalk'!$I$1008,7,FALSE))</f>
        <v/>
      </c>
      <c r="J3822" t="str">
        <f>IF(VLOOKUP(TRM!A8835,'TRM - TBM Crosswalk'!$A$2:'TRM - TBM Crosswalk'!$I$1008,8,FALSE)=0,"",VLOOKUP(TRM!A8835,'TRM - TBM Crosswalk'!$A$2:'TRM - TBM Crosswalk'!$I$1008,8,FALSE))</f>
        <v/>
      </c>
      <c r="K3822" t="str">
        <f>IF(VLOOKUP(TRM!A8835,'TRM - TBM Crosswalk'!$A$2:'TRM - TBM Crosswalk'!$I$1008,9,FALSE)=0,"",VLOOKUP(TRM!A8835,'TRM - TBM Crosswalk'!$A$2:'TRM - TBM Crosswalk'!$I$1008,9,FALSE))</f>
        <v/>
      </c>
    </row>
    <row r="3823" spans="1:11" x14ac:dyDescent="0.45">
      <c r="A3823" t="str">
        <f>TRM!A8836</f>
        <v>I01.002.209#</v>
      </c>
      <c r="B3823" t="str">
        <f>TRM!B8836</f>
        <v>Device Driver#</v>
      </c>
      <c r="C3823" t="str">
        <f>TRM!C8836</f>
        <v>Verizon Mobile Broadband Drivers | 3.22.017.001.14</v>
      </c>
      <c r="D3823">
        <f>TRM!D8836</f>
        <v>0</v>
      </c>
      <c r="E3823" t="str">
        <f>IF(VLOOKUP(TRM!A8836,'TRM - TBM Crosswalk'!$A$2:'TRM - TBM Crosswalk'!$I$1008,3,FALSE)="N/A","TBD","")</f>
        <v>TBD</v>
      </c>
      <c r="F3823" t="str">
        <f>IF(VLOOKUP(TRM!A8836,'TRM - TBM Crosswalk'!$A$2:'TRM - TBM Crosswalk'!$I$1008,4,FALSE)=0,"",VLOOKUP(TRM!A8836,'TRM - TBM Crosswalk'!$A$2:'TRM - TBM Crosswalk'!$I$1008,4,FALSE))</f>
        <v/>
      </c>
      <c r="G3823" t="str">
        <f>IF(VLOOKUP(TRM!A8836,'TRM - TBM Crosswalk'!$A$2:'TRM - TBM Crosswalk'!$I$1008,5,FALSE)=0,"",VLOOKUP(TRM!A8836,'TRM - TBM Crosswalk'!$A$2:'TRM - TBM Crosswalk'!$I$1008,5,FALSE))</f>
        <v/>
      </c>
      <c r="H3823" t="str">
        <f>IF(VLOOKUP(TRM!A8836,'TRM - TBM Crosswalk'!$A$2:'TRM - TBM Crosswalk'!$I$1008,6,FALSE)=0,"",VLOOKUP(TRM!A8836,'TRM - TBM Crosswalk'!$A$2:'TRM - TBM Crosswalk'!$I$1008,6,FALSE))</f>
        <v/>
      </c>
      <c r="I3823" t="str">
        <f>IF(VLOOKUP(TRM!A8836,'TRM - TBM Crosswalk'!$A$2:'TRM - TBM Crosswalk'!$I$1008,7,FALSE)=0,"",VLOOKUP(TRM!A8836,'TRM - TBM Crosswalk'!$A$2:'TRM - TBM Crosswalk'!$I$1008,7,FALSE))</f>
        <v/>
      </c>
      <c r="J3823" t="str">
        <f>IF(VLOOKUP(TRM!A8836,'TRM - TBM Crosswalk'!$A$2:'TRM - TBM Crosswalk'!$I$1008,8,FALSE)=0,"",VLOOKUP(TRM!A8836,'TRM - TBM Crosswalk'!$A$2:'TRM - TBM Crosswalk'!$I$1008,8,FALSE))</f>
        <v/>
      </c>
      <c r="K3823" t="str">
        <f>IF(VLOOKUP(TRM!A8836,'TRM - TBM Crosswalk'!$A$2:'TRM - TBM Crosswalk'!$I$1008,9,FALSE)=0,"",VLOOKUP(TRM!A8836,'TRM - TBM Crosswalk'!$A$2:'TRM - TBM Crosswalk'!$I$1008,9,FALSE))</f>
        <v/>
      </c>
    </row>
    <row r="3824" spans="1:11" x14ac:dyDescent="0.45">
      <c r="A3824" t="str">
        <f>TRM!A8837</f>
        <v>I01.002.209#</v>
      </c>
      <c r="B3824" t="str">
        <f>TRM!B8837</f>
        <v>Device Driver#</v>
      </c>
      <c r="C3824" t="str">
        <f>TRM!C8837</f>
        <v>Verizon Mobile Broadband Drivers | 3.24.018.001.14</v>
      </c>
      <c r="D3824">
        <f>TRM!D8837</f>
        <v>0</v>
      </c>
      <c r="E3824" t="str">
        <f>IF(VLOOKUP(TRM!A8837,'TRM - TBM Crosswalk'!$A$2:'TRM - TBM Crosswalk'!$I$1008,3,FALSE)="N/A","TBD","")</f>
        <v>TBD</v>
      </c>
      <c r="F3824" t="str">
        <f>IF(VLOOKUP(TRM!A8837,'TRM - TBM Crosswalk'!$A$2:'TRM - TBM Crosswalk'!$I$1008,4,FALSE)=0,"",VLOOKUP(TRM!A8837,'TRM - TBM Crosswalk'!$A$2:'TRM - TBM Crosswalk'!$I$1008,4,FALSE))</f>
        <v/>
      </c>
      <c r="G3824" t="str">
        <f>IF(VLOOKUP(TRM!A8837,'TRM - TBM Crosswalk'!$A$2:'TRM - TBM Crosswalk'!$I$1008,5,FALSE)=0,"",VLOOKUP(TRM!A8837,'TRM - TBM Crosswalk'!$A$2:'TRM - TBM Crosswalk'!$I$1008,5,FALSE))</f>
        <v/>
      </c>
      <c r="H3824" t="str">
        <f>IF(VLOOKUP(TRM!A8837,'TRM - TBM Crosswalk'!$A$2:'TRM - TBM Crosswalk'!$I$1008,6,FALSE)=0,"",VLOOKUP(TRM!A8837,'TRM - TBM Crosswalk'!$A$2:'TRM - TBM Crosswalk'!$I$1008,6,FALSE))</f>
        <v/>
      </c>
      <c r="I3824" t="str">
        <f>IF(VLOOKUP(TRM!A8837,'TRM - TBM Crosswalk'!$A$2:'TRM - TBM Crosswalk'!$I$1008,7,FALSE)=0,"",VLOOKUP(TRM!A8837,'TRM - TBM Crosswalk'!$A$2:'TRM - TBM Crosswalk'!$I$1008,7,FALSE))</f>
        <v/>
      </c>
      <c r="J3824" t="str">
        <f>IF(VLOOKUP(TRM!A8837,'TRM - TBM Crosswalk'!$A$2:'TRM - TBM Crosswalk'!$I$1008,8,FALSE)=0,"",VLOOKUP(TRM!A8837,'TRM - TBM Crosswalk'!$A$2:'TRM - TBM Crosswalk'!$I$1008,8,FALSE))</f>
        <v/>
      </c>
      <c r="K3824" t="str">
        <f>IF(VLOOKUP(TRM!A8837,'TRM - TBM Crosswalk'!$A$2:'TRM - TBM Crosswalk'!$I$1008,9,FALSE)=0,"",VLOOKUP(TRM!A8837,'TRM - TBM Crosswalk'!$A$2:'TRM - TBM Crosswalk'!$I$1008,9,FALSE))</f>
        <v/>
      </c>
    </row>
    <row r="3825" spans="1:11" x14ac:dyDescent="0.45">
      <c r="A3825" t="str">
        <f>TRM!A8838</f>
        <v>I01.002.209#</v>
      </c>
      <c r="B3825" t="str">
        <f>TRM!B8838</f>
        <v>Device Driver#</v>
      </c>
      <c r="C3825" t="str">
        <f>TRM!C8838</f>
        <v>Virtual COM Port Driver | 1.3.1</v>
      </c>
      <c r="D3825">
        <f>TRM!D8838</f>
        <v>0</v>
      </c>
      <c r="E3825" t="str">
        <f>IF(VLOOKUP(TRM!A8838,'TRM - TBM Crosswalk'!$A$2:'TRM - TBM Crosswalk'!$I$1008,3,FALSE)="N/A","TBD","")</f>
        <v>TBD</v>
      </c>
      <c r="F3825" t="str">
        <f>IF(VLOOKUP(TRM!A8838,'TRM - TBM Crosswalk'!$A$2:'TRM - TBM Crosswalk'!$I$1008,4,FALSE)=0,"",VLOOKUP(TRM!A8838,'TRM - TBM Crosswalk'!$A$2:'TRM - TBM Crosswalk'!$I$1008,4,FALSE))</f>
        <v/>
      </c>
      <c r="G3825" t="str">
        <f>IF(VLOOKUP(TRM!A8838,'TRM - TBM Crosswalk'!$A$2:'TRM - TBM Crosswalk'!$I$1008,5,FALSE)=0,"",VLOOKUP(TRM!A8838,'TRM - TBM Crosswalk'!$A$2:'TRM - TBM Crosswalk'!$I$1008,5,FALSE))</f>
        <v/>
      </c>
      <c r="H3825" t="str">
        <f>IF(VLOOKUP(TRM!A8838,'TRM - TBM Crosswalk'!$A$2:'TRM - TBM Crosswalk'!$I$1008,6,FALSE)=0,"",VLOOKUP(TRM!A8838,'TRM - TBM Crosswalk'!$A$2:'TRM - TBM Crosswalk'!$I$1008,6,FALSE))</f>
        <v/>
      </c>
      <c r="I3825" t="str">
        <f>IF(VLOOKUP(TRM!A8838,'TRM - TBM Crosswalk'!$A$2:'TRM - TBM Crosswalk'!$I$1008,7,FALSE)=0,"",VLOOKUP(TRM!A8838,'TRM - TBM Crosswalk'!$A$2:'TRM - TBM Crosswalk'!$I$1008,7,FALSE))</f>
        <v/>
      </c>
      <c r="J3825" t="str">
        <f>IF(VLOOKUP(TRM!A8838,'TRM - TBM Crosswalk'!$A$2:'TRM - TBM Crosswalk'!$I$1008,8,FALSE)=0,"",VLOOKUP(TRM!A8838,'TRM - TBM Crosswalk'!$A$2:'TRM - TBM Crosswalk'!$I$1008,8,FALSE))</f>
        <v/>
      </c>
      <c r="K3825" t="str">
        <f>IF(VLOOKUP(TRM!A8838,'TRM - TBM Crosswalk'!$A$2:'TRM - TBM Crosswalk'!$I$1008,9,FALSE)=0,"",VLOOKUP(TRM!A8838,'TRM - TBM Crosswalk'!$A$2:'TRM - TBM Crosswalk'!$I$1008,9,FALSE))</f>
        <v/>
      </c>
    </row>
    <row r="3826" spans="1:11" x14ac:dyDescent="0.45">
      <c r="A3826" t="str">
        <f>TRM!A8839</f>
        <v>I01.002.209#</v>
      </c>
      <c r="B3826" t="str">
        <f>TRM!B8839</f>
        <v>Device Driver#</v>
      </c>
      <c r="C3826" t="str">
        <f>TRM!C8839</f>
        <v>Windows Driver Package - Allflex Europe HIDClass | 08/27/2014 1.0.0.0</v>
      </c>
      <c r="D3826">
        <f>TRM!D8839</f>
        <v>0</v>
      </c>
      <c r="E3826" t="str">
        <f>IF(VLOOKUP(TRM!A8839,'TRM - TBM Crosswalk'!$A$2:'TRM - TBM Crosswalk'!$I$1008,3,FALSE)="N/A","TBD","")</f>
        <v>TBD</v>
      </c>
      <c r="F3826" t="str">
        <f>IF(VLOOKUP(TRM!A8839,'TRM - TBM Crosswalk'!$A$2:'TRM - TBM Crosswalk'!$I$1008,4,FALSE)=0,"",VLOOKUP(TRM!A8839,'TRM - TBM Crosswalk'!$A$2:'TRM - TBM Crosswalk'!$I$1008,4,FALSE))</f>
        <v/>
      </c>
      <c r="G3826" t="str">
        <f>IF(VLOOKUP(TRM!A8839,'TRM - TBM Crosswalk'!$A$2:'TRM - TBM Crosswalk'!$I$1008,5,FALSE)=0,"",VLOOKUP(TRM!A8839,'TRM - TBM Crosswalk'!$A$2:'TRM - TBM Crosswalk'!$I$1008,5,FALSE))</f>
        <v/>
      </c>
      <c r="H3826" t="str">
        <f>IF(VLOOKUP(TRM!A8839,'TRM - TBM Crosswalk'!$A$2:'TRM - TBM Crosswalk'!$I$1008,6,FALSE)=0,"",VLOOKUP(TRM!A8839,'TRM - TBM Crosswalk'!$A$2:'TRM - TBM Crosswalk'!$I$1008,6,FALSE))</f>
        <v/>
      </c>
      <c r="I3826" t="str">
        <f>IF(VLOOKUP(TRM!A8839,'TRM - TBM Crosswalk'!$A$2:'TRM - TBM Crosswalk'!$I$1008,7,FALSE)=0,"",VLOOKUP(TRM!A8839,'TRM - TBM Crosswalk'!$A$2:'TRM - TBM Crosswalk'!$I$1008,7,FALSE))</f>
        <v/>
      </c>
      <c r="J3826" t="str">
        <f>IF(VLOOKUP(TRM!A8839,'TRM - TBM Crosswalk'!$A$2:'TRM - TBM Crosswalk'!$I$1008,8,FALSE)=0,"",VLOOKUP(TRM!A8839,'TRM - TBM Crosswalk'!$A$2:'TRM - TBM Crosswalk'!$I$1008,8,FALSE))</f>
        <v/>
      </c>
      <c r="K3826" t="str">
        <f>IF(VLOOKUP(TRM!A8839,'TRM - TBM Crosswalk'!$A$2:'TRM - TBM Crosswalk'!$I$1008,9,FALSE)=0,"",VLOOKUP(TRM!A8839,'TRM - TBM Crosswalk'!$A$2:'TRM - TBM Crosswalk'!$I$1008,9,FALSE))</f>
        <v/>
      </c>
    </row>
    <row r="3827" spans="1:11" x14ac:dyDescent="0.45">
      <c r="A3827" t="str">
        <f>TRM!A8840</f>
        <v>I01.002.209#</v>
      </c>
      <c r="B3827" t="str">
        <f>TRM!B8840</f>
        <v>Device Driver#</v>
      </c>
      <c r="C3827" t="str">
        <f>TRM!C8840</f>
        <v>Windows Driver Package - ASIX (AX88179) Net | 10/31/2018 1.20.5.100</v>
      </c>
      <c r="D3827">
        <f>TRM!D8840</f>
        <v>0</v>
      </c>
      <c r="E3827" t="str">
        <f>IF(VLOOKUP(TRM!A8840,'TRM - TBM Crosswalk'!$A$2:'TRM - TBM Crosswalk'!$I$1008,3,FALSE)="N/A","TBD","")</f>
        <v>TBD</v>
      </c>
      <c r="F3827" t="str">
        <f>IF(VLOOKUP(TRM!A8840,'TRM - TBM Crosswalk'!$A$2:'TRM - TBM Crosswalk'!$I$1008,4,FALSE)=0,"",VLOOKUP(TRM!A8840,'TRM - TBM Crosswalk'!$A$2:'TRM - TBM Crosswalk'!$I$1008,4,FALSE))</f>
        <v/>
      </c>
      <c r="G3827" t="str">
        <f>IF(VLOOKUP(TRM!A8840,'TRM - TBM Crosswalk'!$A$2:'TRM - TBM Crosswalk'!$I$1008,5,FALSE)=0,"",VLOOKUP(TRM!A8840,'TRM - TBM Crosswalk'!$A$2:'TRM - TBM Crosswalk'!$I$1008,5,FALSE))</f>
        <v/>
      </c>
      <c r="H3827" t="str">
        <f>IF(VLOOKUP(TRM!A8840,'TRM - TBM Crosswalk'!$A$2:'TRM - TBM Crosswalk'!$I$1008,6,FALSE)=0,"",VLOOKUP(TRM!A8840,'TRM - TBM Crosswalk'!$A$2:'TRM - TBM Crosswalk'!$I$1008,6,FALSE))</f>
        <v/>
      </c>
      <c r="I3827" t="str">
        <f>IF(VLOOKUP(TRM!A8840,'TRM - TBM Crosswalk'!$A$2:'TRM - TBM Crosswalk'!$I$1008,7,FALSE)=0,"",VLOOKUP(TRM!A8840,'TRM - TBM Crosswalk'!$A$2:'TRM - TBM Crosswalk'!$I$1008,7,FALSE))</f>
        <v/>
      </c>
      <c r="J3827" t="str">
        <f>IF(VLOOKUP(TRM!A8840,'TRM - TBM Crosswalk'!$A$2:'TRM - TBM Crosswalk'!$I$1008,8,FALSE)=0,"",VLOOKUP(TRM!A8840,'TRM - TBM Crosswalk'!$A$2:'TRM - TBM Crosswalk'!$I$1008,8,FALSE))</f>
        <v/>
      </c>
      <c r="K3827" t="str">
        <f>IF(VLOOKUP(TRM!A8840,'TRM - TBM Crosswalk'!$A$2:'TRM - TBM Crosswalk'!$I$1008,9,FALSE)=0,"",VLOOKUP(TRM!A8840,'TRM - TBM Crosswalk'!$A$2:'TRM - TBM Crosswalk'!$I$1008,9,FALSE))</f>
        <v/>
      </c>
    </row>
    <row r="3828" spans="1:11" x14ac:dyDescent="0.45">
      <c r="A3828" t="str">
        <f>TRM!A8841</f>
        <v>I01.002.209#</v>
      </c>
      <c r="B3828" t="str">
        <f>TRM!B8841</f>
        <v>Device Driver#</v>
      </c>
      <c r="C3828" t="str">
        <f>TRM!C8841</f>
        <v>Windows Driver Package - Campbell Scientific, Inc. CR300 ( ) | 12/03/2014</v>
      </c>
      <c r="D3828">
        <f>TRM!D8841</f>
        <v>0</v>
      </c>
      <c r="E3828" t="str">
        <f>IF(VLOOKUP(TRM!A8841,'TRM - TBM Crosswalk'!$A$2:'TRM - TBM Crosswalk'!$I$1008,3,FALSE)="N/A","TBD","")</f>
        <v>TBD</v>
      </c>
      <c r="F3828" t="str">
        <f>IF(VLOOKUP(TRM!A8841,'TRM - TBM Crosswalk'!$A$2:'TRM - TBM Crosswalk'!$I$1008,4,FALSE)=0,"",VLOOKUP(TRM!A8841,'TRM - TBM Crosswalk'!$A$2:'TRM - TBM Crosswalk'!$I$1008,4,FALSE))</f>
        <v/>
      </c>
      <c r="G3828" t="str">
        <f>IF(VLOOKUP(TRM!A8841,'TRM - TBM Crosswalk'!$A$2:'TRM - TBM Crosswalk'!$I$1008,5,FALSE)=0,"",VLOOKUP(TRM!A8841,'TRM - TBM Crosswalk'!$A$2:'TRM - TBM Crosswalk'!$I$1008,5,FALSE))</f>
        <v/>
      </c>
      <c r="H3828" t="str">
        <f>IF(VLOOKUP(TRM!A8841,'TRM - TBM Crosswalk'!$A$2:'TRM - TBM Crosswalk'!$I$1008,6,FALSE)=0,"",VLOOKUP(TRM!A8841,'TRM - TBM Crosswalk'!$A$2:'TRM - TBM Crosswalk'!$I$1008,6,FALSE))</f>
        <v/>
      </c>
      <c r="I3828" t="str">
        <f>IF(VLOOKUP(TRM!A8841,'TRM - TBM Crosswalk'!$A$2:'TRM - TBM Crosswalk'!$I$1008,7,FALSE)=0,"",VLOOKUP(TRM!A8841,'TRM - TBM Crosswalk'!$A$2:'TRM - TBM Crosswalk'!$I$1008,7,FALSE))</f>
        <v/>
      </c>
      <c r="J3828" t="str">
        <f>IF(VLOOKUP(TRM!A8841,'TRM - TBM Crosswalk'!$A$2:'TRM - TBM Crosswalk'!$I$1008,8,FALSE)=0,"",VLOOKUP(TRM!A8841,'TRM - TBM Crosswalk'!$A$2:'TRM - TBM Crosswalk'!$I$1008,8,FALSE))</f>
        <v/>
      </c>
      <c r="K3828" t="str">
        <f>IF(VLOOKUP(TRM!A8841,'TRM - TBM Crosswalk'!$A$2:'TRM - TBM Crosswalk'!$I$1008,9,FALSE)=0,"",VLOOKUP(TRM!A8841,'TRM - TBM Crosswalk'!$A$2:'TRM - TBM Crosswalk'!$I$1008,9,FALSE))</f>
        <v/>
      </c>
    </row>
    <row r="3829" spans="1:11" x14ac:dyDescent="0.45">
      <c r="A3829" t="str">
        <f>TRM!A8842</f>
        <v>I01.002.209#</v>
      </c>
      <c r="B3829" t="str">
        <f>TRM!B8842</f>
        <v>Device Driver#</v>
      </c>
      <c r="C3829" t="str">
        <f>TRM!C8842</f>
        <v>Windows Driver Package - Colortrac Image | 01/24/2017 1.0.6.0</v>
      </c>
      <c r="D3829">
        <f>TRM!D8842</f>
        <v>0</v>
      </c>
      <c r="E3829" t="str">
        <f>IF(VLOOKUP(TRM!A8842,'TRM - TBM Crosswalk'!$A$2:'TRM - TBM Crosswalk'!$I$1008,3,FALSE)="N/A","TBD","")</f>
        <v>TBD</v>
      </c>
      <c r="F3829" t="str">
        <f>IF(VLOOKUP(TRM!A8842,'TRM - TBM Crosswalk'!$A$2:'TRM - TBM Crosswalk'!$I$1008,4,FALSE)=0,"",VLOOKUP(TRM!A8842,'TRM - TBM Crosswalk'!$A$2:'TRM - TBM Crosswalk'!$I$1008,4,FALSE))</f>
        <v/>
      </c>
      <c r="G3829" t="str">
        <f>IF(VLOOKUP(TRM!A8842,'TRM - TBM Crosswalk'!$A$2:'TRM - TBM Crosswalk'!$I$1008,5,FALSE)=0,"",VLOOKUP(TRM!A8842,'TRM - TBM Crosswalk'!$A$2:'TRM - TBM Crosswalk'!$I$1008,5,FALSE))</f>
        <v/>
      </c>
      <c r="H3829" t="str">
        <f>IF(VLOOKUP(TRM!A8842,'TRM - TBM Crosswalk'!$A$2:'TRM - TBM Crosswalk'!$I$1008,6,FALSE)=0,"",VLOOKUP(TRM!A8842,'TRM - TBM Crosswalk'!$A$2:'TRM - TBM Crosswalk'!$I$1008,6,FALSE))</f>
        <v/>
      </c>
      <c r="I3829" t="str">
        <f>IF(VLOOKUP(TRM!A8842,'TRM - TBM Crosswalk'!$A$2:'TRM - TBM Crosswalk'!$I$1008,7,FALSE)=0,"",VLOOKUP(TRM!A8842,'TRM - TBM Crosswalk'!$A$2:'TRM - TBM Crosswalk'!$I$1008,7,FALSE))</f>
        <v/>
      </c>
      <c r="J3829" t="str">
        <f>IF(VLOOKUP(TRM!A8842,'TRM - TBM Crosswalk'!$A$2:'TRM - TBM Crosswalk'!$I$1008,8,FALSE)=0,"",VLOOKUP(TRM!A8842,'TRM - TBM Crosswalk'!$A$2:'TRM - TBM Crosswalk'!$I$1008,8,FALSE))</f>
        <v/>
      </c>
      <c r="K3829" t="str">
        <f>IF(VLOOKUP(TRM!A8842,'TRM - TBM Crosswalk'!$A$2:'TRM - TBM Crosswalk'!$I$1008,9,FALSE)=0,"",VLOOKUP(TRM!A8842,'TRM - TBM Crosswalk'!$A$2:'TRM - TBM Crosswalk'!$I$1008,9,FALSE))</f>
        <v/>
      </c>
    </row>
    <row r="3830" spans="1:11" x14ac:dyDescent="0.45">
      <c r="A3830" t="str">
        <f>TRM!A8843</f>
        <v>I01.002.209#</v>
      </c>
      <c r="B3830" t="str">
        <f>TRM!B8843</f>
        <v>Device Driver#</v>
      </c>
      <c r="C3830" t="str">
        <f>TRM!C8843</f>
        <v>Windows Driver Package - Cypress Semiconductor Corporation (CyUcmClient_Device) UCMCLIENT | 01/30/2019 1.2.1.24</v>
      </c>
      <c r="D3830">
        <f>TRM!D8843</f>
        <v>0</v>
      </c>
      <c r="E3830" t="str">
        <f>IF(VLOOKUP(TRM!A8843,'TRM - TBM Crosswalk'!$A$2:'TRM - TBM Crosswalk'!$I$1008,3,FALSE)="N/A","TBD","")</f>
        <v>TBD</v>
      </c>
      <c r="F3830" t="str">
        <f>IF(VLOOKUP(TRM!A8843,'TRM - TBM Crosswalk'!$A$2:'TRM - TBM Crosswalk'!$I$1008,4,FALSE)=0,"",VLOOKUP(TRM!A8843,'TRM - TBM Crosswalk'!$A$2:'TRM - TBM Crosswalk'!$I$1008,4,FALSE))</f>
        <v/>
      </c>
      <c r="G3830" t="str">
        <f>IF(VLOOKUP(TRM!A8843,'TRM - TBM Crosswalk'!$A$2:'TRM - TBM Crosswalk'!$I$1008,5,FALSE)=0,"",VLOOKUP(TRM!A8843,'TRM - TBM Crosswalk'!$A$2:'TRM - TBM Crosswalk'!$I$1008,5,FALSE))</f>
        <v/>
      </c>
      <c r="H3830" t="str">
        <f>IF(VLOOKUP(TRM!A8843,'TRM - TBM Crosswalk'!$A$2:'TRM - TBM Crosswalk'!$I$1008,6,FALSE)=0,"",VLOOKUP(TRM!A8843,'TRM - TBM Crosswalk'!$A$2:'TRM - TBM Crosswalk'!$I$1008,6,FALSE))</f>
        <v/>
      </c>
      <c r="I3830" t="str">
        <f>IF(VLOOKUP(TRM!A8843,'TRM - TBM Crosswalk'!$A$2:'TRM - TBM Crosswalk'!$I$1008,7,FALSE)=0,"",VLOOKUP(TRM!A8843,'TRM - TBM Crosswalk'!$A$2:'TRM - TBM Crosswalk'!$I$1008,7,FALSE))</f>
        <v/>
      </c>
      <c r="J3830" t="str">
        <f>IF(VLOOKUP(TRM!A8843,'TRM - TBM Crosswalk'!$A$2:'TRM - TBM Crosswalk'!$I$1008,8,FALSE)=0,"",VLOOKUP(TRM!A8843,'TRM - TBM Crosswalk'!$A$2:'TRM - TBM Crosswalk'!$I$1008,8,FALSE))</f>
        <v/>
      </c>
      <c r="K3830" t="str">
        <f>IF(VLOOKUP(TRM!A8843,'TRM - TBM Crosswalk'!$A$2:'TRM - TBM Crosswalk'!$I$1008,9,FALSE)=0,"",VLOOKUP(TRM!A8843,'TRM - TBM Crosswalk'!$A$2:'TRM - TBM Crosswalk'!$I$1008,9,FALSE))</f>
        <v/>
      </c>
    </row>
    <row r="3831" spans="1:11" x14ac:dyDescent="0.45">
      <c r="A3831" t="str">
        <f>TRM!A8844</f>
        <v>I01.002.209#</v>
      </c>
      <c r="B3831" t="str">
        <f>TRM!B8844</f>
        <v>Device Driver#</v>
      </c>
      <c r="C3831" t="str">
        <f>TRM!C8844</f>
        <v>Windows Driver Package - Cypress Semiconductor Corporation (CyUcmClient_Device) UCMCLIENT | 05/15/2019 1.2.1.25</v>
      </c>
      <c r="D3831">
        <f>TRM!D8844</f>
        <v>0</v>
      </c>
      <c r="E3831" t="str">
        <f>IF(VLOOKUP(TRM!A8844,'TRM - TBM Crosswalk'!$A$2:'TRM - TBM Crosswalk'!$I$1008,3,FALSE)="N/A","TBD","")</f>
        <v>TBD</v>
      </c>
      <c r="F3831" t="str">
        <f>IF(VLOOKUP(TRM!A8844,'TRM - TBM Crosswalk'!$A$2:'TRM - TBM Crosswalk'!$I$1008,4,FALSE)=0,"",VLOOKUP(TRM!A8844,'TRM - TBM Crosswalk'!$A$2:'TRM - TBM Crosswalk'!$I$1008,4,FALSE))</f>
        <v/>
      </c>
      <c r="G3831" t="str">
        <f>IF(VLOOKUP(TRM!A8844,'TRM - TBM Crosswalk'!$A$2:'TRM - TBM Crosswalk'!$I$1008,5,FALSE)=0,"",VLOOKUP(TRM!A8844,'TRM - TBM Crosswalk'!$A$2:'TRM - TBM Crosswalk'!$I$1008,5,FALSE))</f>
        <v/>
      </c>
      <c r="H3831" t="str">
        <f>IF(VLOOKUP(TRM!A8844,'TRM - TBM Crosswalk'!$A$2:'TRM - TBM Crosswalk'!$I$1008,6,FALSE)=0,"",VLOOKUP(TRM!A8844,'TRM - TBM Crosswalk'!$A$2:'TRM - TBM Crosswalk'!$I$1008,6,FALSE))</f>
        <v/>
      </c>
      <c r="I3831" t="str">
        <f>IF(VLOOKUP(TRM!A8844,'TRM - TBM Crosswalk'!$A$2:'TRM - TBM Crosswalk'!$I$1008,7,FALSE)=0,"",VLOOKUP(TRM!A8844,'TRM - TBM Crosswalk'!$A$2:'TRM - TBM Crosswalk'!$I$1008,7,FALSE))</f>
        <v/>
      </c>
      <c r="J3831" t="str">
        <f>IF(VLOOKUP(TRM!A8844,'TRM - TBM Crosswalk'!$A$2:'TRM - TBM Crosswalk'!$I$1008,8,FALSE)=0,"",VLOOKUP(TRM!A8844,'TRM - TBM Crosswalk'!$A$2:'TRM - TBM Crosswalk'!$I$1008,8,FALSE))</f>
        <v/>
      </c>
      <c r="K3831" t="str">
        <f>IF(VLOOKUP(TRM!A8844,'TRM - TBM Crosswalk'!$A$2:'TRM - TBM Crosswalk'!$I$1008,9,FALSE)=0,"",VLOOKUP(TRM!A8844,'TRM - TBM Crosswalk'!$A$2:'TRM - TBM Crosswalk'!$I$1008,9,FALSE))</f>
        <v/>
      </c>
    </row>
    <row r="3832" spans="1:11" x14ac:dyDescent="0.45">
      <c r="A3832" t="str">
        <f>TRM!A8845</f>
        <v>I01.002.209#</v>
      </c>
      <c r="B3832" t="str">
        <f>TRM!B8845</f>
        <v>Device Driver#</v>
      </c>
      <c r="C3832" t="str">
        <f>TRM!C8845</f>
        <v>Windows Driver Package - Cypress Semiconductor Corporation (CyUcmClient_Device) UCMCLIENT | 11/15/2016 1.1.0.22</v>
      </c>
      <c r="D3832">
        <f>TRM!D8845</f>
        <v>0</v>
      </c>
      <c r="E3832" t="str">
        <f>IF(VLOOKUP(TRM!A8845,'TRM - TBM Crosswalk'!$A$2:'TRM - TBM Crosswalk'!$I$1008,3,FALSE)="N/A","TBD","")</f>
        <v>TBD</v>
      </c>
      <c r="F3832" t="str">
        <f>IF(VLOOKUP(TRM!A8845,'TRM - TBM Crosswalk'!$A$2:'TRM - TBM Crosswalk'!$I$1008,4,FALSE)=0,"",VLOOKUP(TRM!A8845,'TRM - TBM Crosswalk'!$A$2:'TRM - TBM Crosswalk'!$I$1008,4,FALSE))</f>
        <v/>
      </c>
      <c r="G3832" t="str">
        <f>IF(VLOOKUP(TRM!A8845,'TRM - TBM Crosswalk'!$A$2:'TRM - TBM Crosswalk'!$I$1008,5,FALSE)=0,"",VLOOKUP(TRM!A8845,'TRM - TBM Crosswalk'!$A$2:'TRM - TBM Crosswalk'!$I$1008,5,FALSE))</f>
        <v/>
      </c>
      <c r="H3832" t="str">
        <f>IF(VLOOKUP(TRM!A8845,'TRM - TBM Crosswalk'!$A$2:'TRM - TBM Crosswalk'!$I$1008,6,FALSE)=0,"",VLOOKUP(TRM!A8845,'TRM - TBM Crosswalk'!$A$2:'TRM - TBM Crosswalk'!$I$1008,6,FALSE))</f>
        <v/>
      </c>
      <c r="I3832" t="str">
        <f>IF(VLOOKUP(TRM!A8845,'TRM - TBM Crosswalk'!$A$2:'TRM - TBM Crosswalk'!$I$1008,7,FALSE)=0,"",VLOOKUP(TRM!A8845,'TRM - TBM Crosswalk'!$A$2:'TRM - TBM Crosswalk'!$I$1008,7,FALSE))</f>
        <v/>
      </c>
      <c r="J3832" t="str">
        <f>IF(VLOOKUP(TRM!A8845,'TRM - TBM Crosswalk'!$A$2:'TRM - TBM Crosswalk'!$I$1008,8,FALSE)=0,"",VLOOKUP(TRM!A8845,'TRM - TBM Crosswalk'!$A$2:'TRM - TBM Crosswalk'!$I$1008,8,FALSE))</f>
        <v/>
      </c>
      <c r="K3832" t="str">
        <f>IF(VLOOKUP(TRM!A8845,'TRM - TBM Crosswalk'!$A$2:'TRM - TBM Crosswalk'!$I$1008,9,FALSE)=0,"",VLOOKUP(TRM!A8845,'TRM - TBM Crosswalk'!$A$2:'TRM - TBM Crosswalk'!$I$1008,9,FALSE))</f>
        <v/>
      </c>
    </row>
    <row r="3833" spans="1:11" x14ac:dyDescent="0.45">
      <c r="A3833" t="str">
        <f>TRM!A8847</f>
        <v>I01.002.209#</v>
      </c>
      <c r="B3833" t="str">
        <f>TRM!B8847</f>
        <v>Device Driver#</v>
      </c>
      <c r="C3833" t="str">
        <f>TRM!C8847</f>
        <v>Windows Driver Package - Dell Inc (DellRbtn) HIDClass | 05/04/2015 1.4.2</v>
      </c>
      <c r="D3833">
        <f>TRM!D8847</f>
        <v>0</v>
      </c>
      <c r="E3833" t="str">
        <f>IF(VLOOKUP(TRM!A8847,'TRM - TBM Crosswalk'!$A$2:'TRM - TBM Crosswalk'!$I$1008,3,FALSE)="N/A","TBD","")</f>
        <v>TBD</v>
      </c>
      <c r="F3833" t="str">
        <f>IF(VLOOKUP(TRM!A8847,'TRM - TBM Crosswalk'!$A$2:'TRM - TBM Crosswalk'!$I$1008,4,FALSE)=0,"",VLOOKUP(TRM!A8847,'TRM - TBM Crosswalk'!$A$2:'TRM - TBM Crosswalk'!$I$1008,4,FALSE))</f>
        <v/>
      </c>
      <c r="G3833" t="str">
        <f>IF(VLOOKUP(TRM!A8847,'TRM - TBM Crosswalk'!$A$2:'TRM - TBM Crosswalk'!$I$1008,5,FALSE)=0,"",VLOOKUP(TRM!A8847,'TRM - TBM Crosswalk'!$A$2:'TRM - TBM Crosswalk'!$I$1008,5,FALSE))</f>
        <v/>
      </c>
      <c r="H3833" t="str">
        <f>IF(VLOOKUP(TRM!A8847,'TRM - TBM Crosswalk'!$A$2:'TRM - TBM Crosswalk'!$I$1008,6,FALSE)=0,"",VLOOKUP(TRM!A8847,'TRM - TBM Crosswalk'!$A$2:'TRM - TBM Crosswalk'!$I$1008,6,FALSE))</f>
        <v/>
      </c>
      <c r="I3833" t="str">
        <f>IF(VLOOKUP(TRM!A8847,'TRM - TBM Crosswalk'!$A$2:'TRM - TBM Crosswalk'!$I$1008,7,FALSE)=0,"",VLOOKUP(TRM!A8847,'TRM - TBM Crosswalk'!$A$2:'TRM - TBM Crosswalk'!$I$1008,7,FALSE))</f>
        <v/>
      </c>
      <c r="J3833" t="str">
        <f>IF(VLOOKUP(TRM!A8847,'TRM - TBM Crosswalk'!$A$2:'TRM - TBM Crosswalk'!$I$1008,8,FALSE)=0,"",VLOOKUP(TRM!A8847,'TRM - TBM Crosswalk'!$A$2:'TRM - TBM Crosswalk'!$I$1008,8,FALSE))</f>
        <v/>
      </c>
      <c r="K3833" t="str">
        <f>IF(VLOOKUP(TRM!A8847,'TRM - TBM Crosswalk'!$A$2:'TRM - TBM Crosswalk'!$I$1008,9,FALSE)=0,"",VLOOKUP(TRM!A8847,'TRM - TBM Crosswalk'!$A$2:'TRM - TBM Crosswalk'!$I$1008,9,FALSE))</f>
        <v/>
      </c>
    </row>
    <row r="3834" spans="1:11" x14ac:dyDescent="0.45">
      <c r="A3834" t="str">
        <f>TRM!A8848</f>
        <v>I01.002.209#</v>
      </c>
      <c r="B3834" t="str">
        <f>TRM!B8848</f>
        <v>Device Driver#</v>
      </c>
      <c r="C3834" t="str">
        <f>TRM!C8848</f>
        <v>Windows Driver Package - Evoluent Mouse | 09/06/2018 6.1.0.0</v>
      </c>
      <c r="D3834">
        <f>TRM!D8848</f>
        <v>0</v>
      </c>
      <c r="E3834" t="str">
        <f>IF(VLOOKUP(TRM!A8848,'TRM - TBM Crosswalk'!$A$2:'TRM - TBM Crosswalk'!$I$1008,3,FALSE)="N/A","TBD","")</f>
        <v>TBD</v>
      </c>
      <c r="F3834" t="str">
        <f>IF(VLOOKUP(TRM!A8848,'TRM - TBM Crosswalk'!$A$2:'TRM - TBM Crosswalk'!$I$1008,4,FALSE)=0,"",VLOOKUP(TRM!A8848,'TRM - TBM Crosswalk'!$A$2:'TRM - TBM Crosswalk'!$I$1008,4,FALSE))</f>
        <v/>
      </c>
      <c r="G3834" t="str">
        <f>IF(VLOOKUP(TRM!A8848,'TRM - TBM Crosswalk'!$A$2:'TRM - TBM Crosswalk'!$I$1008,5,FALSE)=0,"",VLOOKUP(TRM!A8848,'TRM - TBM Crosswalk'!$A$2:'TRM - TBM Crosswalk'!$I$1008,5,FALSE))</f>
        <v/>
      </c>
      <c r="H3834" t="str">
        <f>IF(VLOOKUP(TRM!A8848,'TRM - TBM Crosswalk'!$A$2:'TRM - TBM Crosswalk'!$I$1008,6,FALSE)=0,"",VLOOKUP(TRM!A8848,'TRM - TBM Crosswalk'!$A$2:'TRM - TBM Crosswalk'!$I$1008,6,FALSE))</f>
        <v/>
      </c>
      <c r="I3834" t="str">
        <f>IF(VLOOKUP(TRM!A8848,'TRM - TBM Crosswalk'!$A$2:'TRM - TBM Crosswalk'!$I$1008,7,FALSE)=0,"",VLOOKUP(TRM!A8848,'TRM - TBM Crosswalk'!$A$2:'TRM - TBM Crosswalk'!$I$1008,7,FALSE))</f>
        <v/>
      </c>
      <c r="J3834" t="str">
        <f>IF(VLOOKUP(TRM!A8848,'TRM - TBM Crosswalk'!$A$2:'TRM - TBM Crosswalk'!$I$1008,8,FALSE)=0,"",VLOOKUP(TRM!A8848,'TRM - TBM Crosswalk'!$A$2:'TRM - TBM Crosswalk'!$I$1008,8,FALSE))</f>
        <v/>
      </c>
      <c r="K3834" t="str">
        <f>IF(VLOOKUP(TRM!A8848,'TRM - TBM Crosswalk'!$A$2:'TRM - TBM Crosswalk'!$I$1008,9,FALSE)=0,"",VLOOKUP(TRM!A8848,'TRM - TBM Crosswalk'!$A$2:'TRM - TBM Crosswalk'!$I$1008,9,FALSE))</f>
        <v/>
      </c>
    </row>
    <row r="3835" spans="1:11" x14ac:dyDescent="0.45">
      <c r="A3835" t="str">
        <f>TRM!A8849</f>
        <v>I01.002.209#</v>
      </c>
      <c r="B3835" t="str">
        <f>TRM!B8849</f>
        <v>Device Driver#</v>
      </c>
      <c r="C3835" t="str">
        <f>TRM!C8849</f>
        <v>Windows Driver Package - Evoluent Mouse | 12/22/2015 5.7.0.0</v>
      </c>
      <c r="D3835">
        <f>TRM!D8849</f>
        <v>0</v>
      </c>
      <c r="E3835" t="str">
        <f>IF(VLOOKUP(TRM!A8849,'TRM - TBM Crosswalk'!$A$2:'TRM - TBM Crosswalk'!$I$1008,3,FALSE)="N/A","TBD","")</f>
        <v>TBD</v>
      </c>
      <c r="F3835" t="str">
        <f>IF(VLOOKUP(TRM!A8849,'TRM - TBM Crosswalk'!$A$2:'TRM - TBM Crosswalk'!$I$1008,4,FALSE)=0,"",VLOOKUP(TRM!A8849,'TRM - TBM Crosswalk'!$A$2:'TRM - TBM Crosswalk'!$I$1008,4,FALSE))</f>
        <v/>
      </c>
      <c r="G3835" t="str">
        <f>IF(VLOOKUP(TRM!A8849,'TRM - TBM Crosswalk'!$A$2:'TRM - TBM Crosswalk'!$I$1008,5,FALSE)=0,"",VLOOKUP(TRM!A8849,'TRM - TBM Crosswalk'!$A$2:'TRM - TBM Crosswalk'!$I$1008,5,FALSE))</f>
        <v/>
      </c>
      <c r="H3835" t="str">
        <f>IF(VLOOKUP(TRM!A8849,'TRM - TBM Crosswalk'!$A$2:'TRM - TBM Crosswalk'!$I$1008,6,FALSE)=0,"",VLOOKUP(TRM!A8849,'TRM - TBM Crosswalk'!$A$2:'TRM - TBM Crosswalk'!$I$1008,6,FALSE))</f>
        <v/>
      </c>
      <c r="I3835" t="str">
        <f>IF(VLOOKUP(TRM!A8849,'TRM - TBM Crosswalk'!$A$2:'TRM - TBM Crosswalk'!$I$1008,7,FALSE)=0,"",VLOOKUP(TRM!A8849,'TRM - TBM Crosswalk'!$A$2:'TRM - TBM Crosswalk'!$I$1008,7,FALSE))</f>
        <v/>
      </c>
      <c r="J3835" t="str">
        <f>IF(VLOOKUP(TRM!A8849,'TRM - TBM Crosswalk'!$A$2:'TRM - TBM Crosswalk'!$I$1008,8,FALSE)=0,"",VLOOKUP(TRM!A8849,'TRM - TBM Crosswalk'!$A$2:'TRM - TBM Crosswalk'!$I$1008,8,FALSE))</f>
        <v/>
      </c>
      <c r="K3835" t="str">
        <f>IF(VLOOKUP(TRM!A8849,'TRM - TBM Crosswalk'!$A$2:'TRM - TBM Crosswalk'!$I$1008,9,FALSE)=0,"",VLOOKUP(TRM!A8849,'TRM - TBM Crosswalk'!$A$2:'TRM - TBM Crosswalk'!$I$1008,9,FALSE))</f>
        <v/>
      </c>
    </row>
    <row r="3836" spans="1:11" x14ac:dyDescent="0.45">
      <c r="A3836" t="str">
        <f>TRM!A8850</f>
        <v>I01.002.209#</v>
      </c>
      <c r="B3836" t="str">
        <f>TRM!B8850</f>
        <v>Device Driver#</v>
      </c>
      <c r="C3836" t="str">
        <f>TRM!C8850</f>
        <v>Windows Driver Package - FTDI CDM Driver Package - Bus/D2XX Driver | 01/18/2013 2.08.28</v>
      </c>
      <c r="D3836">
        <f>TRM!D8850</f>
        <v>0</v>
      </c>
      <c r="E3836" t="str">
        <f>IF(VLOOKUP(TRM!A8850,'TRM - TBM Crosswalk'!$A$2:'TRM - TBM Crosswalk'!$I$1008,3,FALSE)="N/A","TBD","")</f>
        <v>TBD</v>
      </c>
      <c r="F3836" t="str">
        <f>IF(VLOOKUP(TRM!A8850,'TRM - TBM Crosswalk'!$A$2:'TRM - TBM Crosswalk'!$I$1008,4,FALSE)=0,"",VLOOKUP(TRM!A8850,'TRM - TBM Crosswalk'!$A$2:'TRM - TBM Crosswalk'!$I$1008,4,FALSE))</f>
        <v/>
      </c>
      <c r="G3836" t="str">
        <f>IF(VLOOKUP(TRM!A8850,'TRM - TBM Crosswalk'!$A$2:'TRM - TBM Crosswalk'!$I$1008,5,FALSE)=0,"",VLOOKUP(TRM!A8850,'TRM - TBM Crosswalk'!$A$2:'TRM - TBM Crosswalk'!$I$1008,5,FALSE))</f>
        <v/>
      </c>
      <c r="H3836" t="str">
        <f>IF(VLOOKUP(TRM!A8850,'TRM - TBM Crosswalk'!$A$2:'TRM - TBM Crosswalk'!$I$1008,6,FALSE)=0,"",VLOOKUP(TRM!A8850,'TRM - TBM Crosswalk'!$A$2:'TRM - TBM Crosswalk'!$I$1008,6,FALSE))</f>
        <v/>
      </c>
      <c r="I3836" t="str">
        <f>IF(VLOOKUP(TRM!A8850,'TRM - TBM Crosswalk'!$A$2:'TRM - TBM Crosswalk'!$I$1008,7,FALSE)=0,"",VLOOKUP(TRM!A8850,'TRM - TBM Crosswalk'!$A$2:'TRM - TBM Crosswalk'!$I$1008,7,FALSE))</f>
        <v/>
      </c>
      <c r="J3836" t="str">
        <f>IF(VLOOKUP(TRM!A8850,'TRM - TBM Crosswalk'!$A$2:'TRM - TBM Crosswalk'!$I$1008,8,FALSE)=0,"",VLOOKUP(TRM!A8850,'TRM - TBM Crosswalk'!$A$2:'TRM - TBM Crosswalk'!$I$1008,8,FALSE))</f>
        <v/>
      </c>
      <c r="K3836" t="str">
        <f>IF(VLOOKUP(TRM!A8850,'TRM - TBM Crosswalk'!$A$2:'TRM - TBM Crosswalk'!$I$1008,9,FALSE)=0,"",VLOOKUP(TRM!A8850,'TRM - TBM Crosswalk'!$A$2:'TRM - TBM Crosswalk'!$I$1008,9,FALSE))</f>
        <v/>
      </c>
    </row>
    <row r="3837" spans="1:11" x14ac:dyDescent="0.45">
      <c r="A3837" t="str">
        <f>TRM!A8851</f>
        <v>I01.002.209#</v>
      </c>
      <c r="B3837" t="str">
        <f>TRM!B8851</f>
        <v>Device Driver#</v>
      </c>
      <c r="C3837" t="str">
        <f>TRM!C8851</f>
        <v>Windows Driver Package - FTDI CDM Driver Package - Bus/D2XX Driver | 01/27/2014 2.10.00</v>
      </c>
      <c r="D3837">
        <f>TRM!D8851</f>
        <v>0</v>
      </c>
      <c r="E3837" t="str">
        <f>IF(VLOOKUP(TRM!A8851,'TRM - TBM Crosswalk'!$A$2:'TRM - TBM Crosswalk'!$I$1008,3,FALSE)="N/A","TBD","")</f>
        <v>TBD</v>
      </c>
      <c r="F3837" t="str">
        <f>IF(VLOOKUP(TRM!A8851,'TRM - TBM Crosswalk'!$A$2:'TRM - TBM Crosswalk'!$I$1008,4,FALSE)=0,"",VLOOKUP(TRM!A8851,'TRM - TBM Crosswalk'!$A$2:'TRM - TBM Crosswalk'!$I$1008,4,FALSE))</f>
        <v/>
      </c>
      <c r="G3837" t="str">
        <f>IF(VLOOKUP(TRM!A8851,'TRM - TBM Crosswalk'!$A$2:'TRM - TBM Crosswalk'!$I$1008,5,FALSE)=0,"",VLOOKUP(TRM!A8851,'TRM - TBM Crosswalk'!$A$2:'TRM - TBM Crosswalk'!$I$1008,5,FALSE))</f>
        <v/>
      </c>
      <c r="H3837" t="str">
        <f>IF(VLOOKUP(TRM!A8851,'TRM - TBM Crosswalk'!$A$2:'TRM - TBM Crosswalk'!$I$1008,6,FALSE)=0,"",VLOOKUP(TRM!A8851,'TRM - TBM Crosswalk'!$A$2:'TRM - TBM Crosswalk'!$I$1008,6,FALSE))</f>
        <v/>
      </c>
      <c r="I3837" t="str">
        <f>IF(VLOOKUP(TRM!A8851,'TRM - TBM Crosswalk'!$A$2:'TRM - TBM Crosswalk'!$I$1008,7,FALSE)=0,"",VLOOKUP(TRM!A8851,'TRM - TBM Crosswalk'!$A$2:'TRM - TBM Crosswalk'!$I$1008,7,FALSE))</f>
        <v/>
      </c>
      <c r="J3837" t="str">
        <f>IF(VLOOKUP(TRM!A8851,'TRM - TBM Crosswalk'!$A$2:'TRM - TBM Crosswalk'!$I$1008,8,FALSE)=0,"",VLOOKUP(TRM!A8851,'TRM - TBM Crosswalk'!$A$2:'TRM - TBM Crosswalk'!$I$1008,8,FALSE))</f>
        <v/>
      </c>
      <c r="K3837" t="str">
        <f>IF(VLOOKUP(TRM!A8851,'TRM - TBM Crosswalk'!$A$2:'TRM - TBM Crosswalk'!$I$1008,9,FALSE)=0,"",VLOOKUP(TRM!A8851,'TRM - TBM Crosswalk'!$A$2:'TRM - TBM Crosswalk'!$I$1008,9,FALSE))</f>
        <v/>
      </c>
    </row>
    <row r="3838" spans="1:11" x14ac:dyDescent="0.45">
      <c r="A3838" t="str">
        <f>TRM!A8852</f>
        <v>I01.002.209#</v>
      </c>
      <c r="B3838" t="str">
        <f>TRM!B8852</f>
        <v>Device Driver#</v>
      </c>
      <c r="C3838" t="str">
        <f>TRM!C8852</f>
        <v>Windows Driver Package - FTDI CDM Driver Package - Bus/D2XX Driver | 03/18/2011 2.08.14</v>
      </c>
      <c r="D3838">
        <f>TRM!D8852</f>
        <v>0</v>
      </c>
      <c r="E3838" t="str">
        <f>IF(VLOOKUP(TRM!A8852,'TRM - TBM Crosswalk'!$A$2:'TRM - TBM Crosswalk'!$I$1008,3,FALSE)="N/A","TBD","")</f>
        <v>TBD</v>
      </c>
      <c r="F3838" t="str">
        <f>IF(VLOOKUP(TRM!A8852,'TRM - TBM Crosswalk'!$A$2:'TRM - TBM Crosswalk'!$I$1008,4,FALSE)=0,"",VLOOKUP(TRM!A8852,'TRM - TBM Crosswalk'!$A$2:'TRM - TBM Crosswalk'!$I$1008,4,FALSE))</f>
        <v/>
      </c>
      <c r="G3838" t="str">
        <f>IF(VLOOKUP(TRM!A8852,'TRM - TBM Crosswalk'!$A$2:'TRM - TBM Crosswalk'!$I$1008,5,FALSE)=0,"",VLOOKUP(TRM!A8852,'TRM - TBM Crosswalk'!$A$2:'TRM - TBM Crosswalk'!$I$1008,5,FALSE))</f>
        <v/>
      </c>
      <c r="H3838" t="str">
        <f>IF(VLOOKUP(TRM!A8852,'TRM - TBM Crosswalk'!$A$2:'TRM - TBM Crosswalk'!$I$1008,6,FALSE)=0,"",VLOOKUP(TRM!A8852,'TRM - TBM Crosswalk'!$A$2:'TRM - TBM Crosswalk'!$I$1008,6,FALSE))</f>
        <v/>
      </c>
      <c r="I3838" t="str">
        <f>IF(VLOOKUP(TRM!A8852,'TRM - TBM Crosswalk'!$A$2:'TRM - TBM Crosswalk'!$I$1008,7,FALSE)=0,"",VLOOKUP(TRM!A8852,'TRM - TBM Crosswalk'!$A$2:'TRM - TBM Crosswalk'!$I$1008,7,FALSE))</f>
        <v/>
      </c>
      <c r="J3838" t="str">
        <f>IF(VLOOKUP(TRM!A8852,'TRM - TBM Crosswalk'!$A$2:'TRM - TBM Crosswalk'!$I$1008,8,FALSE)=0,"",VLOOKUP(TRM!A8852,'TRM - TBM Crosswalk'!$A$2:'TRM - TBM Crosswalk'!$I$1008,8,FALSE))</f>
        <v/>
      </c>
      <c r="K3838" t="str">
        <f>IF(VLOOKUP(TRM!A8852,'TRM - TBM Crosswalk'!$A$2:'TRM - TBM Crosswalk'!$I$1008,9,FALSE)=0,"",VLOOKUP(TRM!A8852,'TRM - TBM Crosswalk'!$A$2:'TRM - TBM Crosswalk'!$I$1008,9,FALSE))</f>
        <v/>
      </c>
    </row>
    <row r="3839" spans="1:11" x14ac:dyDescent="0.45">
      <c r="A3839" t="str">
        <f>TRM!A8853</f>
        <v>I01.002.209#</v>
      </c>
      <c r="B3839" t="str">
        <f>TRM!B8853</f>
        <v>Device Driver#</v>
      </c>
      <c r="C3839" t="str">
        <f>TRM!C8853</f>
        <v>Windows Driver Package - FTDI CDM Driver Package - Bus/D2XX Driver | 06/16/2016 2.12.18</v>
      </c>
      <c r="D3839">
        <f>TRM!D8853</f>
        <v>0</v>
      </c>
      <c r="E3839" t="str">
        <f>IF(VLOOKUP(TRM!A8853,'TRM - TBM Crosswalk'!$A$2:'TRM - TBM Crosswalk'!$I$1008,3,FALSE)="N/A","TBD","")</f>
        <v>TBD</v>
      </c>
      <c r="F3839" t="str">
        <f>IF(VLOOKUP(TRM!A8853,'TRM - TBM Crosswalk'!$A$2:'TRM - TBM Crosswalk'!$I$1008,4,FALSE)=0,"",VLOOKUP(TRM!A8853,'TRM - TBM Crosswalk'!$A$2:'TRM - TBM Crosswalk'!$I$1008,4,FALSE))</f>
        <v/>
      </c>
      <c r="G3839" t="str">
        <f>IF(VLOOKUP(TRM!A8853,'TRM - TBM Crosswalk'!$A$2:'TRM - TBM Crosswalk'!$I$1008,5,FALSE)=0,"",VLOOKUP(TRM!A8853,'TRM - TBM Crosswalk'!$A$2:'TRM - TBM Crosswalk'!$I$1008,5,FALSE))</f>
        <v/>
      </c>
      <c r="H3839" t="str">
        <f>IF(VLOOKUP(TRM!A8853,'TRM - TBM Crosswalk'!$A$2:'TRM - TBM Crosswalk'!$I$1008,6,FALSE)=0,"",VLOOKUP(TRM!A8853,'TRM - TBM Crosswalk'!$A$2:'TRM - TBM Crosswalk'!$I$1008,6,FALSE))</f>
        <v/>
      </c>
      <c r="I3839" t="str">
        <f>IF(VLOOKUP(TRM!A8853,'TRM - TBM Crosswalk'!$A$2:'TRM - TBM Crosswalk'!$I$1008,7,FALSE)=0,"",VLOOKUP(TRM!A8853,'TRM - TBM Crosswalk'!$A$2:'TRM - TBM Crosswalk'!$I$1008,7,FALSE))</f>
        <v/>
      </c>
      <c r="J3839" t="str">
        <f>IF(VLOOKUP(TRM!A8853,'TRM - TBM Crosswalk'!$A$2:'TRM - TBM Crosswalk'!$I$1008,8,FALSE)=0,"",VLOOKUP(TRM!A8853,'TRM - TBM Crosswalk'!$A$2:'TRM - TBM Crosswalk'!$I$1008,8,FALSE))</f>
        <v/>
      </c>
      <c r="K3839" t="str">
        <f>IF(VLOOKUP(TRM!A8853,'TRM - TBM Crosswalk'!$A$2:'TRM - TBM Crosswalk'!$I$1008,9,FALSE)=0,"",VLOOKUP(TRM!A8853,'TRM - TBM Crosswalk'!$A$2:'TRM - TBM Crosswalk'!$I$1008,9,FALSE))</f>
        <v/>
      </c>
    </row>
    <row r="3840" spans="1:11" x14ac:dyDescent="0.45">
      <c r="A3840" t="str">
        <f>TRM!A8854</f>
        <v>I01.002.209#</v>
      </c>
      <c r="B3840" t="str">
        <f>TRM!B8854</f>
        <v>Device Driver#</v>
      </c>
      <c r="C3840" t="str">
        <f>TRM!C8854</f>
        <v>Windows Driver Package - FTDI CDM Driver Package - Bus/D2XX Driver | 07/10/2015 2.12.06</v>
      </c>
      <c r="D3840">
        <f>TRM!D8854</f>
        <v>0</v>
      </c>
      <c r="E3840" t="str">
        <f>IF(VLOOKUP(TRM!A8854,'TRM - TBM Crosswalk'!$A$2:'TRM - TBM Crosswalk'!$I$1008,3,FALSE)="N/A","TBD","")</f>
        <v>TBD</v>
      </c>
      <c r="F3840" t="str">
        <f>IF(VLOOKUP(TRM!A8854,'TRM - TBM Crosswalk'!$A$2:'TRM - TBM Crosswalk'!$I$1008,4,FALSE)=0,"",VLOOKUP(TRM!A8854,'TRM - TBM Crosswalk'!$A$2:'TRM - TBM Crosswalk'!$I$1008,4,FALSE))</f>
        <v/>
      </c>
      <c r="G3840" t="str">
        <f>IF(VLOOKUP(TRM!A8854,'TRM - TBM Crosswalk'!$A$2:'TRM - TBM Crosswalk'!$I$1008,5,FALSE)=0,"",VLOOKUP(TRM!A8854,'TRM - TBM Crosswalk'!$A$2:'TRM - TBM Crosswalk'!$I$1008,5,FALSE))</f>
        <v/>
      </c>
      <c r="H3840" t="str">
        <f>IF(VLOOKUP(TRM!A8854,'TRM - TBM Crosswalk'!$A$2:'TRM - TBM Crosswalk'!$I$1008,6,FALSE)=0,"",VLOOKUP(TRM!A8854,'TRM - TBM Crosswalk'!$A$2:'TRM - TBM Crosswalk'!$I$1008,6,FALSE))</f>
        <v/>
      </c>
      <c r="I3840" t="str">
        <f>IF(VLOOKUP(TRM!A8854,'TRM - TBM Crosswalk'!$A$2:'TRM - TBM Crosswalk'!$I$1008,7,FALSE)=0,"",VLOOKUP(TRM!A8854,'TRM - TBM Crosswalk'!$A$2:'TRM - TBM Crosswalk'!$I$1008,7,FALSE))</f>
        <v/>
      </c>
      <c r="J3840" t="str">
        <f>IF(VLOOKUP(TRM!A8854,'TRM - TBM Crosswalk'!$A$2:'TRM - TBM Crosswalk'!$I$1008,8,FALSE)=0,"",VLOOKUP(TRM!A8854,'TRM - TBM Crosswalk'!$A$2:'TRM - TBM Crosswalk'!$I$1008,8,FALSE))</f>
        <v/>
      </c>
      <c r="K3840" t="str">
        <f>IF(VLOOKUP(TRM!A8854,'TRM - TBM Crosswalk'!$A$2:'TRM - TBM Crosswalk'!$I$1008,9,FALSE)=0,"",VLOOKUP(TRM!A8854,'TRM - TBM Crosswalk'!$A$2:'TRM - TBM Crosswalk'!$I$1008,9,FALSE))</f>
        <v/>
      </c>
    </row>
    <row r="3841" spans="1:11" x14ac:dyDescent="0.45">
      <c r="A3841" t="str">
        <f>TRM!A8855</f>
        <v>I01.002.209#</v>
      </c>
      <c r="B3841" t="str">
        <f>TRM!B8855</f>
        <v>Device Driver#</v>
      </c>
      <c r="C3841" t="str">
        <f>TRM!C8855</f>
        <v>Windows Driver Package - FTDI CDM Driver Package - Bus/D2XX Driver | 07/12/2013 2.08.30</v>
      </c>
      <c r="D3841">
        <f>TRM!D8855</f>
        <v>0</v>
      </c>
      <c r="E3841" t="str">
        <f>IF(VLOOKUP(TRM!A8855,'TRM - TBM Crosswalk'!$A$2:'TRM - TBM Crosswalk'!$I$1008,3,FALSE)="N/A","TBD","")</f>
        <v>TBD</v>
      </c>
      <c r="F3841" t="str">
        <f>IF(VLOOKUP(TRM!A8855,'TRM - TBM Crosswalk'!$A$2:'TRM - TBM Crosswalk'!$I$1008,4,FALSE)=0,"",VLOOKUP(TRM!A8855,'TRM - TBM Crosswalk'!$A$2:'TRM - TBM Crosswalk'!$I$1008,4,FALSE))</f>
        <v/>
      </c>
      <c r="G3841" t="str">
        <f>IF(VLOOKUP(TRM!A8855,'TRM - TBM Crosswalk'!$A$2:'TRM - TBM Crosswalk'!$I$1008,5,FALSE)=0,"",VLOOKUP(TRM!A8855,'TRM - TBM Crosswalk'!$A$2:'TRM - TBM Crosswalk'!$I$1008,5,FALSE))</f>
        <v/>
      </c>
      <c r="H3841" t="str">
        <f>IF(VLOOKUP(TRM!A8855,'TRM - TBM Crosswalk'!$A$2:'TRM - TBM Crosswalk'!$I$1008,6,FALSE)=0,"",VLOOKUP(TRM!A8855,'TRM - TBM Crosswalk'!$A$2:'TRM - TBM Crosswalk'!$I$1008,6,FALSE))</f>
        <v/>
      </c>
      <c r="I3841" t="str">
        <f>IF(VLOOKUP(TRM!A8855,'TRM - TBM Crosswalk'!$A$2:'TRM - TBM Crosswalk'!$I$1008,7,FALSE)=0,"",VLOOKUP(TRM!A8855,'TRM - TBM Crosswalk'!$A$2:'TRM - TBM Crosswalk'!$I$1008,7,FALSE))</f>
        <v/>
      </c>
      <c r="J3841" t="str">
        <f>IF(VLOOKUP(TRM!A8855,'TRM - TBM Crosswalk'!$A$2:'TRM - TBM Crosswalk'!$I$1008,8,FALSE)=0,"",VLOOKUP(TRM!A8855,'TRM - TBM Crosswalk'!$A$2:'TRM - TBM Crosswalk'!$I$1008,8,FALSE))</f>
        <v/>
      </c>
      <c r="K3841" t="str">
        <f>IF(VLOOKUP(TRM!A8855,'TRM - TBM Crosswalk'!$A$2:'TRM - TBM Crosswalk'!$I$1008,9,FALSE)=0,"",VLOOKUP(TRM!A8855,'TRM - TBM Crosswalk'!$A$2:'TRM - TBM Crosswalk'!$I$1008,9,FALSE))</f>
        <v/>
      </c>
    </row>
    <row r="3842" spans="1:11" x14ac:dyDescent="0.45">
      <c r="A3842" t="str">
        <f>TRM!A8856</f>
        <v>I01.002.209#</v>
      </c>
      <c r="B3842" t="str">
        <f>TRM!B8856</f>
        <v>Device Driver#</v>
      </c>
      <c r="C3842" t="str">
        <f>TRM!C8856</f>
        <v>Windows Driver Package - FTDI CDM Driver Package - Bus/D2XX Driver | 08/16/2017 2.12.28</v>
      </c>
      <c r="D3842">
        <f>TRM!D8856</f>
        <v>0</v>
      </c>
      <c r="E3842" t="str">
        <f>IF(VLOOKUP(TRM!A8856,'TRM - TBM Crosswalk'!$A$2:'TRM - TBM Crosswalk'!$I$1008,3,FALSE)="N/A","TBD","")</f>
        <v>TBD</v>
      </c>
      <c r="F3842" t="str">
        <f>IF(VLOOKUP(TRM!A8856,'TRM - TBM Crosswalk'!$A$2:'TRM - TBM Crosswalk'!$I$1008,4,FALSE)=0,"",VLOOKUP(TRM!A8856,'TRM - TBM Crosswalk'!$A$2:'TRM - TBM Crosswalk'!$I$1008,4,FALSE))</f>
        <v/>
      </c>
      <c r="G3842" t="str">
        <f>IF(VLOOKUP(TRM!A8856,'TRM - TBM Crosswalk'!$A$2:'TRM - TBM Crosswalk'!$I$1008,5,FALSE)=0,"",VLOOKUP(TRM!A8856,'TRM - TBM Crosswalk'!$A$2:'TRM - TBM Crosswalk'!$I$1008,5,FALSE))</f>
        <v/>
      </c>
      <c r="H3842" t="str">
        <f>IF(VLOOKUP(TRM!A8856,'TRM - TBM Crosswalk'!$A$2:'TRM - TBM Crosswalk'!$I$1008,6,FALSE)=0,"",VLOOKUP(TRM!A8856,'TRM - TBM Crosswalk'!$A$2:'TRM - TBM Crosswalk'!$I$1008,6,FALSE))</f>
        <v/>
      </c>
      <c r="I3842" t="str">
        <f>IF(VLOOKUP(TRM!A8856,'TRM - TBM Crosswalk'!$A$2:'TRM - TBM Crosswalk'!$I$1008,7,FALSE)=0,"",VLOOKUP(TRM!A8856,'TRM - TBM Crosswalk'!$A$2:'TRM - TBM Crosswalk'!$I$1008,7,FALSE))</f>
        <v/>
      </c>
      <c r="J3842" t="str">
        <f>IF(VLOOKUP(TRM!A8856,'TRM - TBM Crosswalk'!$A$2:'TRM - TBM Crosswalk'!$I$1008,8,FALSE)=0,"",VLOOKUP(TRM!A8856,'TRM - TBM Crosswalk'!$A$2:'TRM - TBM Crosswalk'!$I$1008,8,FALSE))</f>
        <v/>
      </c>
      <c r="K3842" t="str">
        <f>IF(VLOOKUP(TRM!A8856,'TRM - TBM Crosswalk'!$A$2:'TRM - TBM Crosswalk'!$I$1008,9,FALSE)=0,"",VLOOKUP(TRM!A8856,'TRM - TBM Crosswalk'!$A$2:'TRM - TBM Crosswalk'!$I$1008,9,FALSE))</f>
        <v/>
      </c>
    </row>
    <row r="3843" spans="1:11" x14ac:dyDescent="0.45">
      <c r="A3843" t="str">
        <f>TRM!A8857</f>
        <v>I01.002.209#</v>
      </c>
      <c r="B3843" t="str">
        <f>TRM!B8857</f>
        <v>Device Driver#</v>
      </c>
      <c r="C3843" t="str">
        <f>TRM!C8857</f>
        <v>Windows Driver Package - FTDI CDM Driver Package - Bus/D2XX Driver | 10/28/2015 2.12.10</v>
      </c>
      <c r="D3843">
        <f>TRM!D8857</f>
        <v>0</v>
      </c>
      <c r="E3843" t="str">
        <f>IF(VLOOKUP(TRM!A8857,'TRM - TBM Crosswalk'!$A$2:'TRM - TBM Crosswalk'!$I$1008,3,FALSE)="N/A","TBD","")</f>
        <v>TBD</v>
      </c>
      <c r="F3843" t="str">
        <f>IF(VLOOKUP(TRM!A8857,'TRM - TBM Crosswalk'!$A$2:'TRM - TBM Crosswalk'!$I$1008,4,FALSE)=0,"",VLOOKUP(TRM!A8857,'TRM - TBM Crosswalk'!$A$2:'TRM - TBM Crosswalk'!$I$1008,4,FALSE))</f>
        <v/>
      </c>
      <c r="G3843" t="str">
        <f>IF(VLOOKUP(TRM!A8857,'TRM - TBM Crosswalk'!$A$2:'TRM - TBM Crosswalk'!$I$1008,5,FALSE)=0,"",VLOOKUP(TRM!A8857,'TRM - TBM Crosswalk'!$A$2:'TRM - TBM Crosswalk'!$I$1008,5,FALSE))</f>
        <v/>
      </c>
      <c r="H3843" t="str">
        <f>IF(VLOOKUP(TRM!A8857,'TRM - TBM Crosswalk'!$A$2:'TRM - TBM Crosswalk'!$I$1008,6,FALSE)=0,"",VLOOKUP(TRM!A8857,'TRM - TBM Crosswalk'!$A$2:'TRM - TBM Crosswalk'!$I$1008,6,FALSE))</f>
        <v/>
      </c>
      <c r="I3843" t="str">
        <f>IF(VLOOKUP(TRM!A8857,'TRM - TBM Crosswalk'!$A$2:'TRM - TBM Crosswalk'!$I$1008,7,FALSE)=0,"",VLOOKUP(TRM!A8857,'TRM - TBM Crosswalk'!$A$2:'TRM - TBM Crosswalk'!$I$1008,7,FALSE))</f>
        <v/>
      </c>
      <c r="J3843" t="str">
        <f>IF(VLOOKUP(TRM!A8857,'TRM - TBM Crosswalk'!$A$2:'TRM - TBM Crosswalk'!$I$1008,8,FALSE)=0,"",VLOOKUP(TRM!A8857,'TRM - TBM Crosswalk'!$A$2:'TRM - TBM Crosswalk'!$I$1008,8,FALSE))</f>
        <v/>
      </c>
      <c r="K3843" t="str">
        <f>IF(VLOOKUP(TRM!A8857,'TRM - TBM Crosswalk'!$A$2:'TRM - TBM Crosswalk'!$I$1008,9,FALSE)=0,"",VLOOKUP(TRM!A8857,'TRM - TBM Crosswalk'!$A$2:'TRM - TBM Crosswalk'!$I$1008,9,FALSE))</f>
        <v/>
      </c>
    </row>
    <row r="3844" spans="1:11" x14ac:dyDescent="0.45">
      <c r="A3844" t="str">
        <f>TRM!A8858</f>
        <v>I01.002.209#</v>
      </c>
      <c r="B3844" t="str">
        <f>TRM!B8858</f>
        <v>Device Driver#</v>
      </c>
      <c r="C3844" t="str">
        <f>TRM!C8858</f>
        <v>Windows Driver Package - FTDI CDM Driver Package - VCP Driver | 01/18/2013 2.08.28</v>
      </c>
      <c r="D3844">
        <f>TRM!D8858</f>
        <v>0</v>
      </c>
      <c r="E3844" t="str">
        <f>IF(VLOOKUP(TRM!A8858,'TRM - TBM Crosswalk'!$A$2:'TRM - TBM Crosswalk'!$I$1008,3,FALSE)="N/A","TBD","")</f>
        <v>TBD</v>
      </c>
      <c r="F3844" t="str">
        <f>IF(VLOOKUP(TRM!A8858,'TRM - TBM Crosswalk'!$A$2:'TRM - TBM Crosswalk'!$I$1008,4,FALSE)=0,"",VLOOKUP(TRM!A8858,'TRM - TBM Crosswalk'!$A$2:'TRM - TBM Crosswalk'!$I$1008,4,FALSE))</f>
        <v/>
      </c>
      <c r="G3844" t="str">
        <f>IF(VLOOKUP(TRM!A8858,'TRM - TBM Crosswalk'!$A$2:'TRM - TBM Crosswalk'!$I$1008,5,FALSE)=0,"",VLOOKUP(TRM!A8858,'TRM - TBM Crosswalk'!$A$2:'TRM - TBM Crosswalk'!$I$1008,5,FALSE))</f>
        <v/>
      </c>
      <c r="H3844" t="str">
        <f>IF(VLOOKUP(TRM!A8858,'TRM - TBM Crosswalk'!$A$2:'TRM - TBM Crosswalk'!$I$1008,6,FALSE)=0,"",VLOOKUP(TRM!A8858,'TRM - TBM Crosswalk'!$A$2:'TRM - TBM Crosswalk'!$I$1008,6,FALSE))</f>
        <v/>
      </c>
      <c r="I3844" t="str">
        <f>IF(VLOOKUP(TRM!A8858,'TRM - TBM Crosswalk'!$A$2:'TRM - TBM Crosswalk'!$I$1008,7,FALSE)=0,"",VLOOKUP(TRM!A8858,'TRM - TBM Crosswalk'!$A$2:'TRM - TBM Crosswalk'!$I$1008,7,FALSE))</f>
        <v/>
      </c>
      <c r="J3844" t="str">
        <f>IF(VLOOKUP(TRM!A8858,'TRM - TBM Crosswalk'!$A$2:'TRM - TBM Crosswalk'!$I$1008,8,FALSE)=0,"",VLOOKUP(TRM!A8858,'TRM - TBM Crosswalk'!$A$2:'TRM - TBM Crosswalk'!$I$1008,8,FALSE))</f>
        <v/>
      </c>
      <c r="K3844" t="str">
        <f>IF(VLOOKUP(TRM!A8858,'TRM - TBM Crosswalk'!$A$2:'TRM - TBM Crosswalk'!$I$1008,9,FALSE)=0,"",VLOOKUP(TRM!A8858,'TRM - TBM Crosswalk'!$A$2:'TRM - TBM Crosswalk'!$I$1008,9,FALSE))</f>
        <v/>
      </c>
    </row>
    <row r="3845" spans="1:11" x14ac:dyDescent="0.45">
      <c r="A3845" t="str">
        <f>TRM!A8859</f>
        <v>I01.002.209#</v>
      </c>
      <c r="B3845" t="str">
        <f>TRM!B8859</f>
        <v>Device Driver#</v>
      </c>
      <c r="C3845" t="str">
        <f>TRM!C8859</f>
        <v>Windows Driver Package - FTDI CDM Driver Package - VCP Driver | 01/27/2014 2.10.00</v>
      </c>
      <c r="D3845">
        <f>TRM!D8859</f>
        <v>0</v>
      </c>
      <c r="E3845" t="str">
        <f>IF(VLOOKUP(TRM!A8859,'TRM - TBM Crosswalk'!$A$2:'TRM - TBM Crosswalk'!$I$1008,3,FALSE)="N/A","TBD","")</f>
        <v>TBD</v>
      </c>
      <c r="F3845" t="str">
        <f>IF(VLOOKUP(TRM!A8859,'TRM - TBM Crosswalk'!$A$2:'TRM - TBM Crosswalk'!$I$1008,4,FALSE)=0,"",VLOOKUP(TRM!A8859,'TRM - TBM Crosswalk'!$A$2:'TRM - TBM Crosswalk'!$I$1008,4,FALSE))</f>
        <v/>
      </c>
      <c r="G3845" t="str">
        <f>IF(VLOOKUP(TRM!A8859,'TRM - TBM Crosswalk'!$A$2:'TRM - TBM Crosswalk'!$I$1008,5,FALSE)=0,"",VLOOKUP(TRM!A8859,'TRM - TBM Crosswalk'!$A$2:'TRM - TBM Crosswalk'!$I$1008,5,FALSE))</f>
        <v/>
      </c>
      <c r="H3845" t="str">
        <f>IF(VLOOKUP(TRM!A8859,'TRM - TBM Crosswalk'!$A$2:'TRM - TBM Crosswalk'!$I$1008,6,FALSE)=0,"",VLOOKUP(TRM!A8859,'TRM - TBM Crosswalk'!$A$2:'TRM - TBM Crosswalk'!$I$1008,6,FALSE))</f>
        <v/>
      </c>
      <c r="I3845" t="str">
        <f>IF(VLOOKUP(TRM!A8859,'TRM - TBM Crosswalk'!$A$2:'TRM - TBM Crosswalk'!$I$1008,7,FALSE)=0,"",VLOOKUP(TRM!A8859,'TRM - TBM Crosswalk'!$A$2:'TRM - TBM Crosswalk'!$I$1008,7,FALSE))</f>
        <v/>
      </c>
      <c r="J3845" t="str">
        <f>IF(VLOOKUP(TRM!A8859,'TRM - TBM Crosswalk'!$A$2:'TRM - TBM Crosswalk'!$I$1008,8,FALSE)=0,"",VLOOKUP(TRM!A8859,'TRM - TBM Crosswalk'!$A$2:'TRM - TBM Crosswalk'!$I$1008,8,FALSE))</f>
        <v/>
      </c>
      <c r="K3845" t="str">
        <f>IF(VLOOKUP(TRM!A8859,'TRM - TBM Crosswalk'!$A$2:'TRM - TBM Crosswalk'!$I$1008,9,FALSE)=0,"",VLOOKUP(TRM!A8859,'TRM - TBM Crosswalk'!$A$2:'TRM - TBM Crosswalk'!$I$1008,9,FALSE))</f>
        <v/>
      </c>
    </row>
    <row r="3846" spans="1:11" x14ac:dyDescent="0.45">
      <c r="A3846" t="str">
        <f>TRM!A8860</f>
        <v>I01.002.209#</v>
      </c>
      <c r="B3846" t="str">
        <f>TRM!B8860</f>
        <v>Device Driver#</v>
      </c>
      <c r="C3846" t="str">
        <f>TRM!C8860</f>
        <v>Windows Driver Package - FTDI CDM Driver Package - VCP Driver | 03/18/2011 2.08.14</v>
      </c>
      <c r="D3846">
        <f>TRM!D8860</f>
        <v>0</v>
      </c>
      <c r="E3846" t="str">
        <f>IF(VLOOKUP(TRM!A8860,'TRM - TBM Crosswalk'!$A$2:'TRM - TBM Crosswalk'!$I$1008,3,FALSE)="N/A","TBD","")</f>
        <v>TBD</v>
      </c>
      <c r="F3846" t="str">
        <f>IF(VLOOKUP(TRM!A8860,'TRM - TBM Crosswalk'!$A$2:'TRM - TBM Crosswalk'!$I$1008,4,FALSE)=0,"",VLOOKUP(TRM!A8860,'TRM - TBM Crosswalk'!$A$2:'TRM - TBM Crosswalk'!$I$1008,4,FALSE))</f>
        <v/>
      </c>
      <c r="G3846" t="str">
        <f>IF(VLOOKUP(TRM!A8860,'TRM - TBM Crosswalk'!$A$2:'TRM - TBM Crosswalk'!$I$1008,5,FALSE)=0,"",VLOOKUP(TRM!A8860,'TRM - TBM Crosswalk'!$A$2:'TRM - TBM Crosswalk'!$I$1008,5,FALSE))</f>
        <v/>
      </c>
      <c r="H3846" t="str">
        <f>IF(VLOOKUP(TRM!A8860,'TRM - TBM Crosswalk'!$A$2:'TRM - TBM Crosswalk'!$I$1008,6,FALSE)=0,"",VLOOKUP(TRM!A8860,'TRM - TBM Crosswalk'!$A$2:'TRM - TBM Crosswalk'!$I$1008,6,FALSE))</f>
        <v/>
      </c>
      <c r="I3846" t="str">
        <f>IF(VLOOKUP(TRM!A8860,'TRM - TBM Crosswalk'!$A$2:'TRM - TBM Crosswalk'!$I$1008,7,FALSE)=0,"",VLOOKUP(TRM!A8860,'TRM - TBM Crosswalk'!$A$2:'TRM - TBM Crosswalk'!$I$1008,7,FALSE))</f>
        <v/>
      </c>
      <c r="J3846" t="str">
        <f>IF(VLOOKUP(TRM!A8860,'TRM - TBM Crosswalk'!$A$2:'TRM - TBM Crosswalk'!$I$1008,8,FALSE)=0,"",VLOOKUP(TRM!A8860,'TRM - TBM Crosswalk'!$A$2:'TRM - TBM Crosswalk'!$I$1008,8,FALSE))</f>
        <v/>
      </c>
      <c r="K3846" t="str">
        <f>IF(VLOOKUP(TRM!A8860,'TRM - TBM Crosswalk'!$A$2:'TRM - TBM Crosswalk'!$I$1008,9,FALSE)=0,"",VLOOKUP(TRM!A8860,'TRM - TBM Crosswalk'!$A$2:'TRM - TBM Crosswalk'!$I$1008,9,FALSE))</f>
        <v/>
      </c>
    </row>
    <row r="3847" spans="1:11" x14ac:dyDescent="0.45">
      <c r="A3847" t="str">
        <f>TRM!A8861</f>
        <v>I01.002.209#</v>
      </c>
      <c r="B3847" t="str">
        <f>TRM!B8861</f>
        <v>Device Driver#</v>
      </c>
      <c r="C3847" t="str">
        <f>TRM!C8861</f>
        <v>Windows Driver Package - FTDI CDM Driver Package - VCP Driver | 06/16/2016 2.12.18</v>
      </c>
      <c r="D3847">
        <f>TRM!D8861</f>
        <v>0</v>
      </c>
      <c r="E3847" t="str">
        <f>IF(VLOOKUP(TRM!A8861,'TRM - TBM Crosswalk'!$A$2:'TRM - TBM Crosswalk'!$I$1008,3,FALSE)="N/A","TBD","")</f>
        <v>TBD</v>
      </c>
      <c r="F3847" t="str">
        <f>IF(VLOOKUP(TRM!A8861,'TRM - TBM Crosswalk'!$A$2:'TRM - TBM Crosswalk'!$I$1008,4,FALSE)=0,"",VLOOKUP(TRM!A8861,'TRM - TBM Crosswalk'!$A$2:'TRM - TBM Crosswalk'!$I$1008,4,FALSE))</f>
        <v/>
      </c>
      <c r="G3847" t="str">
        <f>IF(VLOOKUP(TRM!A8861,'TRM - TBM Crosswalk'!$A$2:'TRM - TBM Crosswalk'!$I$1008,5,FALSE)=0,"",VLOOKUP(TRM!A8861,'TRM - TBM Crosswalk'!$A$2:'TRM - TBM Crosswalk'!$I$1008,5,FALSE))</f>
        <v/>
      </c>
      <c r="H3847" t="str">
        <f>IF(VLOOKUP(TRM!A8861,'TRM - TBM Crosswalk'!$A$2:'TRM - TBM Crosswalk'!$I$1008,6,FALSE)=0,"",VLOOKUP(TRM!A8861,'TRM - TBM Crosswalk'!$A$2:'TRM - TBM Crosswalk'!$I$1008,6,FALSE))</f>
        <v/>
      </c>
      <c r="I3847" t="str">
        <f>IF(VLOOKUP(TRM!A8861,'TRM - TBM Crosswalk'!$A$2:'TRM - TBM Crosswalk'!$I$1008,7,FALSE)=0,"",VLOOKUP(TRM!A8861,'TRM - TBM Crosswalk'!$A$2:'TRM - TBM Crosswalk'!$I$1008,7,FALSE))</f>
        <v/>
      </c>
      <c r="J3847" t="str">
        <f>IF(VLOOKUP(TRM!A8861,'TRM - TBM Crosswalk'!$A$2:'TRM - TBM Crosswalk'!$I$1008,8,FALSE)=0,"",VLOOKUP(TRM!A8861,'TRM - TBM Crosswalk'!$A$2:'TRM - TBM Crosswalk'!$I$1008,8,FALSE))</f>
        <v/>
      </c>
      <c r="K3847" t="str">
        <f>IF(VLOOKUP(TRM!A8861,'TRM - TBM Crosswalk'!$A$2:'TRM - TBM Crosswalk'!$I$1008,9,FALSE)=0,"",VLOOKUP(TRM!A8861,'TRM - TBM Crosswalk'!$A$2:'TRM - TBM Crosswalk'!$I$1008,9,FALSE))</f>
        <v/>
      </c>
    </row>
    <row r="3848" spans="1:11" x14ac:dyDescent="0.45">
      <c r="A3848" t="str">
        <f>TRM!A8862</f>
        <v>I01.002.209#</v>
      </c>
      <c r="B3848" t="str">
        <f>TRM!B8862</f>
        <v>Device Driver#</v>
      </c>
      <c r="C3848" t="str">
        <f>TRM!C8862</f>
        <v>Windows Driver Package - FTDI CDM Driver Package - VCP Driver | 07/10/2015 2.12.06</v>
      </c>
      <c r="D3848">
        <f>TRM!D8862</f>
        <v>0</v>
      </c>
      <c r="E3848" t="str">
        <f>IF(VLOOKUP(TRM!A8862,'TRM - TBM Crosswalk'!$A$2:'TRM - TBM Crosswalk'!$I$1008,3,FALSE)="N/A","TBD","")</f>
        <v>TBD</v>
      </c>
      <c r="F3848" t="str">
        <f>IF(VLOOKUP(TRM!A8862,'TRM - TBM Crosswalk'!$A$2:'TRM - TBM Crosswalk'!$I$1008,4,FALSE)=0,"",VLOOKUP(TRM!A8862,'TRM - TBM Crosswalk'!$A$2:'TRM - TBM Crosswalk'!$I$1008,4,FALSE))</f>
        <v/>
      </c>
      <c r="G3848" t="str">
        <f>IF(VLOOKUP(TRM!A8862,'TRM - TBM Crosswalk'!$A$2:'TRM - TBM Crosswalk'!$I$1008,5,FALSE)=0,"",VLOOKUP(TRM!A8862,'TRM - TBM Crosswalk'!$A$2:'TRM - TBM Crosswalk'!$I$1008,5,FALSE))</f>
        <v/>
      </c>
      <c r="H3848" t="str">
        <f>IF(VLOOKUP(TRM!A8862,'TRM - TBM Crosswalk'!$A$2:'TRM - TBM Crosswalk'!$I$1008,6,FALSE)=0,"",VLOOKUP(TRM!A8862,'TRM - TBM Crosswalk'!$A$2:'TRM - TBM Crosswalk'!$I$1008,6,FALSE))</f>
        <v/>
      </c>
      <c r="I3848" t="str">
        <f>IF(VLOOKUP(TRM!A8862,'TRM - TBM Crosswalk'!$A$2:'TRM - TBM Crosswalk'!$I$1008,7,FALSE)=0,"",VLOOKUP(TRM!A8862,'TRM - TBM Crosswalk'!$A$2:'TRM - TBM Crosswalk'!$I$1008,7,FALSE))</f>
        <v/>
      </c>
      <c r="J3848" t="str">
        <f>IF(VLOOKUP(TRM!A8862,'TRM - TBM Crosswalk'!$A$2:'TRM - TBM Crosswalk'!$I$1008,8,FALSE)=0,"",VLOOKUP(TRM!A8862,'TRM - TBM Crosswalk'!$A$2:'TRM - TBM Crosswalk'!$I$1008,8,FALSE))</f>
        <v/>
      </c>
      <c r="K3848" t="str">
        <f>IF(VLOOKUP(TRM!A8862,'TRM - TBM Crosswalk'!$A$2:'TRM - TBM Crosswalk'!$I$1008,9,FALSE)=0,"",VLOOKUP(TRM!A8862,'TRM - TBM Crosswalk'!$A$2:'TRM - TBM Crosswalk'!$I$1008,9,FALSE))</f>
        <v/>
      </c>
    </row>
    <row r="3849" spans="1:11" x14ac:dyDescent="0.45">
      <c r="A3849" t="str">
        <f>TRM!A8863</f>
        <v>I01.002.209#</v>
      </c>
      <c r="B3849" t="str">
        <f>TRM!B8863</f>
        <v>Device Driver#</v>
      </c>
      <c r="C3849" t="str">
        <f>TRM!C8863</f>
        <v>Windows Driver Package - FTDI CDM Driver Package - VCP Driver | 07/12/2013 2.08.30</v>
      </c>
      <c r="D3849">
        <f>TRM!D8863</f>
        <v>0</v>
      </c>
      <c r="E3849" t="str">
        <f>IF(VLOOKUP(TRM!A8863,'TRM - TBM Crosswalk'!$A$2:'TRM - TBM Crosswalk'!$I$1008,3,FALSE)="N/A","TBD","")</f>
        <v>TBD</v>
      </c>
      <c r="F3849" t="str">
        <f>IF(VLOOKUP(TRM!A8863,'TRM - TBM Crosswalk'!$A$2:'TRM - TBM Crosswalk'!$I$1008,4,FALSE)=0,"",VLOOKUP(TRM!A8863,'TRM - TBM Crosswalk'!$A$2:'TRM - TBM Crosswalk'!$I$1008,4,FALSE))</f>
        <v/>
      </c>
      <c r="G3849" t="str">
        <f>IF(VLOOKUP(TRM!A8863,'TRM - TBM Crosswalk'!$A$2:'TRM - TBM Crosswalk'!$I$1008,5,FALSE)=0,"",VLOOKUP(TRM!A8863,'TRM - TBM Crosswalk'!$A$2:'TRM - TBM Crosswalk'!$I$1008,5,FALSE))</f>
        <v/>
      </c>
      <c r="H3849" t="str">
        <f>IF(VLOOKUP(TRM!A8863,'TRM - TBM Crosswalk'!$A$2:'TRM - TBM Crosswalk'!$I$1008,6,FALSE)=0,"",VLOOKUP(TRM!A8863,'TRM - TBM Crosswalk'!$A$2:'TRM - TBM Crosswalk'!$I$1008,6,FALSE))</f>
        <v/>
      </c>
      <c r="I3849" t="str">
        <f>IF(VLOOKUP(TRM!A8863,'TRM - TBM Crosswalk'!$A$2:'TRM - TBM Crosswalk'!$I$1008,7,FALSE)=0,"",VLOOKUP(TRM!A8863,'TRM - TBM Crosswalk'!$A$2:'TRM - TBM Crosswalk'!$I$1008,7,FALSE))</f>
        <v/>
      </c>
      <c r="J3849" t="str">
        <f>IF(VLOOKUP(TRM!A8863,'TRM - TBM Crosswalk'!$A$2:'TRM - TBM Crosswalk'!$I$1008,8,FALSE)=0,"",VLOOKUP(TRM!A8863,'TRM - TBM Crosswalk'!$A$2:'TRM - TBM Crosswalk'!$I$1008,8,FALSE))</f>
        <v/>
      </c>
      <c r="K3849" t="str">
        <f>IF(VLOOKUP(TRM!A8863,'TRM - TBM Crosswalk'!$A$2:'TRM - TBM Crosswalk'!$I$1008,9,FALSE)=0,"",VLOOKUP(TRM!A8863,'TRM - TBM Crosswalk'!$A$2:'TRM - TBM Crosswalk'!$I$1008,9,FALSE))</f>
        <v/>
      </c>
    </row>
    <row r="3850" spans="1:11" x14ac:dyDescent="0.45">
      <c r="A3850" t="str">
        <f>TRM!A8864</f>
        <v>I01.002.209#</v>
      </c>
      <c r="B3850" t="str">
        <f>TRM!B8864</f>
        <v>Device Driver#</v>
      </c>
      <c r="C3850" t="str">
        <f>TRM!C8864</f>
        <v>Windows Driver Package - FTDI CDM Driver Package - VCP Driver | 08/16/2017 2.12.28</v>
      </c>
      <c r="D3850">
        <f>TRM!D8864</f>
        <v>0</v>
      </c>
      <c r="E3850" t="str">
        <f>IF(VLOOKUP(TRM!A8864,'TRM - TBM Crosswalk'!$A$2:'TRM - TBM Crosswalk'!$I$1008,3,FALSE)="N/A","TBD","")</f>
        <v>TBD</v>
      </c>
      <c r="F3850" t="str">
        <f>IF(VLOOKUP(TRM!A8864,'TRM - TBM Crosswalk'!$A$2:'TRM - TBM Crosswalk'!$I$1008,4,FALSE)=0,"",VLOOKUP(TRM!A8864,'TRM - TBM Crosswalk'!$A$2:'TRM - TBM Crosswalk'!$I$1008,4,FALSE))</f>
        <v/>
      </c>
      <c r="G3850" t="str">
        <f>IF(VLOOKUP(TRM!A8864,'TRM - TBM Crosswalk'!$A$2:'TRM - TBM Crosswalk'!$I$1008,5,FALSE)=0,"",VLOOKUP(TRM!A8864,'TRM - TBM Crosswalk'!$A$2:'TRM - TBM Crosswalk'!$I$1008,5,FALSE))</f>
        <v/>
      </c>
      <c r="H3850" t="str">
        <f>IF(VLOOKUP(TRM!A8864,'TRM - TBM Crosswalk'!$A$2:'TRM - TBM Crosswalk'!$I$1008,6,FALSE)=0,"",VLOOKUP(TRM!A8864,'TRM - TBM Crosswalk'!$A$2:'TRM - TBM Crosswalk'!$I$1008,6,FALSE))</f>
        <v/>
      </c>
      <c r="I3850" t="str">
        <f>IF(VLOOKUP(TRM!A8864,'TRM - TBM Crosswalk'!$A$2:'TRM - TBM Crosswalk'!$I$1008,7,FALSE)=0,"",VLOOKUP(TRM!A8864,'TRM - TBM Crosswalk'!$A$2:'TRM - TBM Crosswalk'!$I$1008,7,FALSE))</f>
        <v/>
      </c>
      <c r="J3850" t="str">
        <f>IF(VLOOKUP(TRM!A8864,'TRM - TBM Crosswalk'!$A$2:'TRM - TBM Crosswalk'!$I$1008,8,FALSE)=0,"",VLOOKUP(TRM!A8864,'TRM - TBM Crosswalk'!$A$2:'TRM - TBM Crosswalk'!$I$1008,8,FALSE))</f>
        <v/>
      </c>
      <c r="K3850" t="str">
        <f>IF(VLOOKUP(TRM!A8864,'TRM - TBM Crosswalk'!$A$2:'TRM - TBM Crosswalk'!$I$1008,9,FALSE)=0,"",VLOOKUP(TRM!A8864,'TRM - TBM Crosswalk'!$A$2:'TRM - TBM Crosswalk'!$I$1008,9,FALSE))</f>
        <v/>
      </c>
    </row>
    <row r="3851" spans="1:11" x14ac:dyDescent="0.45">
      <c r="A3851" t="str">
        <f>TRM!A8865</f>
        <v>I01.002.209#</v>
      </c>
      <c r="B3851" t="str">
        <f>TRM!B8865</f>
        <v>Device Driver#</v>
      </c>
      <c r="C3851" t="str">
        <f>TRM!C8865</f>
        <v>Windows Driver Package - FTDI CDM Driver Package - VCP Driver | 10/28/2015 2.12.10</v>
      </c>
      <c r="D3851">
        <f>TRM!D8865</f>
        <v>0</v>
      </c>
      <c r="E3851" t="str">
        <f>IF(VLOOKUP(TRM!A8865,'TRM - TBM Crosswalk'!$A$2:'TRM - TBM Crosswalk'!$I$1008,3,FALSE)="N/A","TBD","")</f>
        <v>TBD</v>
      </c>
      <c r="F3851" t="str">
        <f>IF(VLOOKUP(TRM!A8865,'TRM - TBM Crosswalk'!$A$2:'TRM - TBM Crosswalk'!$I$1008,4,FALSE)=0,"",VLOOKUP(TRM!A8865,'TRM - TBM Crosswalk'!$A$2:'TRM - TBM Crosswalk'!$I$1008,4,FALSE))</f>
        <v/>
      </c>
      <c r="G3851" t="str">
        <f>IF(VLOOKUP(TRM!A8865,'TRM - TBM Crosswalk'!$A$2:'TRM - TBM Crosswalk'!$I$1008,5,FALSE)=0,"",VLOOKUP(TRM!A8865,'TRM - TBM Crosswalk'!$A$2:'TRM - TBM Crosswalk'!$I$1008,5,FALSE))</f>
        <v/>
      </c>
      <c r="H3851" t="str">
        <f>IF(VLOOKUP(TRM!A8865,'TRM - TBM Crosswalk'!$A$2:'TRM - TBM Crosswalk'!$I$1008,6,FALSE)=0,"",VLOOKUP(TRM!A8865,'TRM - TBM Crosswalk'!$A$2:'TRM - TBM Crosswalk'!$I$1008,6,FALSE))</f>
        <v/>
      </c>
      <c r="I3851" t="str">
        <f>IF(VLOOKUP(TRM!A8865,'TRM - TBM Crosswalk'!$A$2:'TRM - TBM Crosswalk'!$I$1008,7,FALSE)=0,"",VLOOKUP(TRM!A8865,'TRM - TBM Crosswalk'!$A$2:'TRM - TBM Crosswalk'!$I$1008,7,FALSE))</f>
        <v/>
      </c>
      <c r="J3851" t="str">
        <f>IF(VLOOKUP(TRM!A8865,'TRM - TBM Crosswalk'!$A$2:'TRM - TBM Crosswalk'!$I$1008,8,FALSE)=0,"",VLOOKUP(TRM!A8865,'TRM - TBM Crosswalk'!$A$2:'TRM - TBM Crosswalk'!$I$1008,8,FALSE))</f>
        <v/>
      </c>
      <c r="K3851" t="str">
        <f>IF(VLOOKUP(TRM!A8865,'TRM - TBM Crosswalk'!$A$2:'TRM - TBM Crosswalk'!$I$1008,9,FALSE)=0,"",VLOOKUP(TRM!A8865,'TRM - TBM Crosswalk'!$A$2:'TRM - TBM Crosswalk'!$I$1008,9,FALSE))</f>
        <v/>
      </c>
    </row>
    <row r="3852" spans="1:11" x14ac:dyDescent="0.45">
      <c r="A3852" t="str">
        <f>TRM!A8866</f>
        <v>I01.002.209#</v>
      </c>
      <c r="B3852" t="str">
        <f>TRM!B8866</f>
        <v>Device Driver#</v>
      </c>
      <c r="C3852" t="str">
        <f>TRM!C8866</f>
        <v>Windows Driver Package - FTDI CDM Driver Package | 02/17/2009 2.04.16</v>
      </c>
      <c r="D3852">
        <f>TRM!D8866</f>
        <v>0</v>
      </c>
      <c r="E3852" t="str">
        <f>IF(VLOOKUP(TRM!A8866,'TRM - TBM Crosswalk'!$A$2:'TRM - TBM Crosswalk'!$I$1008,3,FALSE)="N/A","TBD","")</f>
        <v>TBD</v>
      </c>
      <c r="F3852" t="str">
        <f>IF(VLOOKUP(TRM!A8866,'TRM - TBM Crosswalk'!$A$2:'TRM - TBM Crosswalk'!$I$1008,4,FALSE)=0,"",VLOOKUP(TRM!A8866,'TRM - TBM Crosswalk'!$A$2:'TRM - TBM Crosswalk'!$I$1008,4,FALSE))</f>
        <v/>
      </c>
      <c r="G3852" t="str">
        <f>IF(VLOOKUP(TRM!A8866,'TRM - TBM Crosswalk'!$A$2:'TRM - TBM Crosswalk'!$I$1008,5,FALSE)=0,"",VLOOKUP(TRM!A8866,'TRM - TBM Crosswalk'!$A$2:'TRM - TBM Crosswalk'!$I$1008,5,FALSE))</f>
        <v/>
      </c>
      <c r="H3852" t="str">
        <f>IF(VLOOKUP(TRM!A8866,'TRM - TBM Crosswalk'!$A$2:'TRM - TBM Crosswalk'!$I$1008,6,FALSE)=0,"",VLOOKUP(TRM!A8866,'TRM - TBM Crosswalk'!$A$2:'TRM - TBM Crosswalk'!$I$1008,6,FALSE))</f>
        <v/>
      </c>
      <c r="I3852" t="str">
        <f>IF(VLOOKUP(TRM!A8866,'TRM - TBM Crosswalk'!$A$2:'TRM - TBM Crosswalk'!$I$1008,7,FALSE)=0,"",VLOOKUP(TRM!A8866,'TRM - TBM Crosswalk'!$A$2:'TRM - TBM Crosswalk'!$I$1008,7,FALSE))</f>
        <v/>
      </c>
      <c r="J3852" t="str">
        <f>IF(VLOOKUP(TRM!A8866,'TRM - TBM Crosswalk'!$A$2:'TRM - TBM Crosswalk'!$I$1008,8,FALSE)=0,"",VLOOKUP(TRM!A8866,'TRM - TBM Crosswalk'!$A$2:'TRM - TBM Crosswalk'!$I$1008,8,FALSE))</f>
        <v/>
      </c>
      <c r="K3852" t="str">
        <f>IF(VLOOKUP(TRM!A8866,'TRM - TBM Crosswalk'!$A$2:'TRM - TBM Crosswalk'!$I$1008,9,FALSE)=0,"",VLOOKUP(TRM!A8866,'TRM - TBM Crosswalk'!$A$2:'TRM - TBM Crosswalk'!$I$1008,9,FALSE))</f>
        <v/>
      </c>
    </row>
    <row r="3853" spans="1:11" x14ac:dyDescent="0.45">
      <c r="A3853" t="str">
        <f>TRM!A8867</f>
        <v>I01.002.209#</v>
      </c>
      <c r="B3853" t="str">
        <f>TRM!B8867</f>
        <v>Device Driver#</v>
      </c>
      <c r="C3853" t="str">
        <f>TRM!C8867</f>
        <v>Windows Driver Package - FTDI CDM Driver Package | 10/22/2009 2.06.00</v>
      </c>
      <c r="D3853">
        <f>TRM!D8867</f>
        <v>0</v>
      </c>
      <c r="E3853" t="str">
        <f>IF(VLOOKUP(TRM!A8867,'TRM - TBM Crosswalk'!$A$2:'TRM - TBM Crosswalk'!$I$1008,3,FALSE)="N/A","TBD","")</f>
        <v>TBD</v>
      </c>
      <c r="F3853" t="str">
        <f>IF(VLOOKUP(TRM!A8867,'TRM - TBM Crosswalk'!$A$2:'TRM - TBM Crosswalk'!$I$1008,4,FALSE)=0,"",VLOOKUP(TRM!A8867,'TRM - TBM Crosswalk'!$A$2:'TRM - TBM Crosswalk'!$I$1008,4,FALSE))</f>
        <v/>
      </c>
      <c r="G3853" t="str">
        <f>IF(VLOOKUP(TRM!A8867,'TRM - TBM Crosswalk'!$A$2:'TRM - TBM Crosswalk'!$I$1008,5,FALSE)=0,"",VLOOKUP(TRM!A8867,'TRM - TBM Crosswalk'!$A$2:'TRM - TBM Crosswalk'!$I$1008,5,FALSE))</f>
        <v/>
      </c>
      <c r="H3853" t="str">
        <f>IF(VLOOKUP(TRM!A8867,'TRM - TBM Crosswalk'!$A$2:'TRM - TBM Crosswalk'!$I$1008,6,FALSE)=0,"",VLOOKUP(TRM!A8867,'TRM - TBM Crosswalk'!$A$2:'TRM - TBM Crosswalk'!$I$1008,6,FALSE))</f>
        <v/>
      </c>
      <c r="I3853" t="str">
        <f>IF(VLOOKUP(TRM!A8867,'TRM - TBM Crosswalk'!$A$2:'TRM - TBM Crosswalk'!$I$1008,7,FALSE)=0,"",VLOOKUP(TRM!A8867,'TRM - TBM Crosswalk'!$A$2:'TRM - TBM Crosswalk'!$I$1008,7,FALSE))</f>
        <v/>
      </c>
      <c r="J3853" t="str">
        <f>IF(VLOOKUP(TRM!A8867,'TRM - TBM Crosswalk'!$A$2:'TRM - TBM Crosswalk'!$I$1008,8,FALSE)=0,"",VLOOKUP(TRM!A8867,'TRM - TBM Crosswalk'!$A$2:'TRM - TBM Crosswalk'!$I$1008,8,FALSE))</f>
        <v/>
      </c>
      <c r="K3853" t="str">
        <f>IF(VLOOKUP(TRM!A8867,'TRM - TBM Crosswalk'!$A$2:'TRM - TBM Crosswalk'!$I$1008,9,FALSE)=0,"",VLOOKUP(TRM!A8867,'TRM - TBM Crosswalk'!$A$2:'TRM - TBM Crosswalk'!$I$1008,9,FALSE))</f>
        <v/>
      </c>
    </row>
    <row r="3854" spans="1:11" x14ac:dyDescent="0.45">
      <c r="A3854" t="str">
        <f>TRM!A8868</f>
        <v>I01.002.209#</v>
      </c>
      <c r="B3854" t="str">
        <f>TRM!B8868</f>
        <v>Device Driver#</v>
      </c>
      <c r="C3854" t="str">
        <f>TRM!C8868</f>
        <v>Windows Driver Package - GGS Inc Softmouse 3D Driver | 09/11/2012 21.41.39.24</v>
      </c>
      <c r="D3854">
        <f>TRM!D8868</f>
        <v>0</v>
      </c>
      <c r="E3854" t="str">
        <f>IF(VLOOKUP(TRM!A8868,'TRM - TBM Crosswalk'!$A$2:'TRM - TBM Crosswalk'!$I$1008,3,FALSE)="N/A","TBD","")</f>
        <v>TBD</v>
      </c>
      <c r="F3854" t="str">
        <f>IF(VLOOKUP(TRM!A8868,'TRM - TBM Crosswalk'!$A$2:'TRM - TBM Crosswalk'!$I$1008,4,FALSE)=0,"",VLOOKUP(TRM!A8868,'TRM - TBM Crosswalk'!$A$2:'TRM - TBM Crosswalk'!$I$1008,4,FALSE))</f>
        <v/>
      </c>
      <c r="G3854" t="str">
        <f>IF(VLOOKUP(TRM!A8868,'TRM - TBM Crosswalk'!$A$2:'TRM - TBM Crosswalk'!$I$1008,5,FALSE)=0,"",VLOOKUP(TRM!A8868,'TRM - TBM Crosswalk'!$A$2:'TRM - TBM Crosswalk'!$I$1008,5,FALSE))</f>
        <v/>
      </c>
      <c r="H3854" t="str">
        <f>IF(VLOOKUP(TRM!A8868,'TRM - TBM Crosswalk'!$A$2:'TRM - TBM Crosswalk'!$I$1008,6,FALSE)=0,"",VLOOKUP(TRM!A8868,'TRM - TBM Crosswalk'!$A$2:'TRM - TBM Crosswalk'!$I$1008,6,FALSE))</f>
        <v/>
      </c>
      <c r="I3854" t="str">
        <f>IF(VLOOKUP(TRM!A8868,'TRM - TBM Crosswalk'!$A$2:'TRM - TBM Crosswalk'!$I$1008,7,FALSE)=0,"",VLOOKUP(TRM!A8868,'TRM - TBM Crosswalk'!$A$2:'TRM - TBM Crosswalk'!$I$1008,7,FALSE))</f>
        <v/>
      </c>
      <c r="J3854" t="str">
        <f>IF(VLOOKUP(TRM!A8868,'TRM - TBM Crosswalk'!$A$2:'TRM - TBM Crosswalk'!$I$1008,8,FALSE)=0,"",VLOOKUP(TRM!A8868,'TRM - TBM Crosswalk'!$A$2:'TRM - TBM Crosswalk'!$I$1008,8,FALSE))</f>
        <v/>
      </c>
      <c r="K3854" t="str">
        <f>IF(VLOOKUP(TRM!A8868,'TRM - TBM Crosswalk'!$A$2:'TRM - TBM Crosswalk'!$I$1008,9,FALSE)=0,"",VLOOKUP(TRM!A8868,'TRM - TBM Crosswalk'!$A$2:'TRM - TBM Crosswalk'!$I$1008,9,FALSE))</f>
        <v/>
      </c>
    </row>
    <row r="3855" spans="1:11" x14ac:dyDescent="0.45">
      <c r="A3855" t="str">
        <f>TRM!A8869</f>
        <v>I01.002.209#</v>
      </c>
      <c r="B3855" t="str">
        <f>TRM!B8869</f>
        <v>Device Driver#</v>
      </c>
      <c r="C3855" t="str">
        <f>TRM!C8869</f>
        <v>Windows Driver Package - Global Water CDM Driver Package | 08/16/2017 2.12.28</v>
      </c>
      <c r="D3855">
        <f>TRM!D8869</f>
        <v>0</v>
      </c>
      <c r="E3855" t="str">
        <f>IF(VLOOKUP(TRM!A8869,'TRM - TBM Crosswalk'!$A$2:'TRM - TBM Crosswalk'!$I$1008,3,FALSE)="N/A","TBD","")</f>
        <v>TBD</v>
      </c>
      <c r="F3855" t="str">
        <f>IF(VLOOKUP(TRM!A8869,'TRM - TBM Crosswalk'!$A$2:'TRM - TBM Crosswalk'!$I$1008,4,FALSE)=0,"",VLOOKUP(TRM!A8869,'TRM - TBM Crosswalk'!$A$2:'TRM - TBM Crosswalk'!$I$1008,4,FALSE))</f>
        <v/>
      </c>
      <c r="G3855" t="str">
        <f>IF(VLOOKUP(TRM!A8869,'TRM - TBM Crosswalk'!$A$2:'TRM - TBM Crosswalk'!$I$1008,5,FALSE)=0,"",VLOOKUP(TRM!A8869,'TRM - TBM Crosswalk'!$A$2:'TRM - TBM Crosswalk'!$I$1008,5,FALSE))</f>
        <v/>
      </c>
      <c r="H3855" t="str">
        <f>IF(VLOOKUP(TRM!A8869,'TRM - TBM Crosswalk'!$A$2:'TRM - TBM Crosswalk'!$I$1008,6,FALSE)=0,"",VLOOKUP(TRM!A8869,'TRM - TBM Crosswalk'!$A$2:'TRM - TBM Crosswalk'!$I$1008,6,FALSE))</f>
        <v/>
      </c>
      <c r="I3855" t="str">
        <f>IF(VLOOKUP(TRM!A8869,'TRM - TBM Crosswalk'!$A$2:'TRM - TBM Crosswalk'!$I$1008,7,FALSE)=0,"",VLOOKUP(TRM!A8869,'TRM - TBM Crosswalk'!$A$2:'TRM - TBM Crosswalk'!$I$1008,7,FALSE))</f>
        <v/>
      </c>
      <c r="J3855" t="str">
        <f>IF(VLOOKUP(TRM!A8869,'TRM - TBM Crosswalk'!$A$2:'TRM - TBM Crosswalk'!$I$1008,8,FALSE)=0,"",VLOOKUP(TRM!A8869,'TRM - TBM Crosswalk'!$A$2:'TRM - TBM Crosswalk'!$I$1008,8,FALSE))</f>
        <v/>
      </c>
      <c r="K3855" t="str">
        <f>IF(VLOOKUP(TRM!A8869,'TRM - TBM Crosswalk'!$A$2:'TRM - TBM Crosswalk'!$I$1008,9,FALSE)=0,"",VLOOKUP(TRM!A8869,'TRM - TBM Crosswalk'!$A$2:'TRM - TBM Crosswalk'!$I$1008,9,FALSE))</f>
        <v/>
      </c>
    </row>
    <row r="3856" spans="1:11" x14ac:dyDescent="0.45">
      <c r="A3856" t="str">
        <f>TRM!A8870</f>
        <v>I01.002.209#</v>
      </c>
      <c r="B3856" t="str">
        <f>TRM!B8870</f>
        <v>Device Driver#</v>
      </c>
      <c r="C3856" t="str">
        <f>TRM!C8870</f>
        <v>Windows Driver Package - Graphtec Image | 03/23/2011 2.20.0.0</v>
      </c>
      <c r="D3856">
        <f>TRM!D8870</f>
        <v>0</v>
      </c>
      <c r="E3856" t="str">
        <f>IF(VLOOKUP(TRM!A8870,'TRM - TBM Crosswalk'!$A$2:'TRM - TBM Crosswalk'!$I$1008,3,FALSE)="N/A","TBD","")</f>
        <v>TBD</v>
      </c>
      <c r="F3856" t="str">
        <f>IF(VLOOKUP(TRM!A8870,'TRM - TBM Crosswalk'!$A$2:'TRM - TBM Crosswalk'!$I$1008,4,FALSE)=0,"",VLOOKUP(TRM!A8870,'TRM - TBM Crosswalk'!$A$2:'TRM - TBM Crosswalk'!$I$1008,4,FALSE))</f>
        <v/>
      </c>
      <c r="G3856" t="str">
        <f>IF(VLOOKUP(TRM!A8870,'TRM - TBM Crosswalk'!$A$2:'TRM - TBM Crosswalk'!$I$1008,5,FALSE)=0,"",VLOOKUP(TRM!A8870,'TRM - TBM Crosswalk'!$A$2:'TRM - TBM Crosswalk'!$I$1008,5,FALSE))</f>
        <v/>
      </c>
      <c r="H3856" t="str">
        <f>IF(VLOOKUP(TRM!A8870,'TRM - TBM Crosswalk'!$A$2:'TRM - TBM Crosswalk'!$I$1008,6,FALSE)=0,"",VLOOKUP(TRM!A8870,'TRM - TBM Crosswalk'!$A$2:'TRM - TBM Crosswalk'!$I$1008,6,FALSE))</f>
        <v/>
      </c>
      <c r="I3856" t="str">
        <f>IF(VLOOKUP(TRM!A8870,'TRM - TBM Crosswalk'!$A$2:'TRM - TBM Crosswalk'!$I$1008,7,FALSE)=0,"",VLOOKUP(TRM!A8870,'TRM - TBM Crosswalk'!$A$2:'TRM - TBM Crosswalk'!$I$1008,7,FALSE))</f>
        <v/>
      </c>
      <c r="J3856" t="str">
        <f>IF(VLOOKUP(TRM!A8870,'TRM - TBM Crosswalk'!$A$2:'TRM - TBM Crosswalk'!$I$1008,8,FALSE)=0,"",VLOOKUP(TRM!A8870,'TRM - TBM Crosswalk'!$A$2:'TRM - TBM Crosswalk'!$I$1008,8,FALSE))</f>
        <v/>
      </c>
      <c r="K3856" t="str">
        <f>IF(VLOOKUP(TRM!A8870,'TRM - TBM Crosswalk'!$A$2:'TRM - TBM Crosswalk'!$I$1008,9,FALSE)=0,"",VLOOKUP(TRM!A8870,'TRM - TBM Crosswalk'!$A$2:'TRM - TBM Crosswalk'!$I$1008,9,FALSE))</f>
        <v/>
      </c>
    </row>
    <row r="3857" spans="1:11" x14ac:dyDescent="0.45">
      <c r="A3857" t="str">
        <f>TRM!A8871</f>
        <v>I01.002.209#</v>
      </c>
      <c r="B3857" t="str">
        <f>TRM!B8871</f>
        <v>Device Driver#</v>
      </c>
      <c r="C3857" t="str">
        <f>TRM!C8871</f>
        <v>Windows Driver Package - Hewlett-Packard HP Scanjet 7600 series | 01/12/2007 8.1.0.74</v>
      </c>
      <c r="D3857">
        <f>TRM!D8871</f>
        <v>0</v>
      </c>
      <c r="E3857" t="str">
        <f>IF(VLOOKUP(TRM!A8871,'TRM - TBM Crosswalk'!$A$2:'TRM - TBM Crosswalk'!$I$1008,3,FALSE)="N/A","TBD","")</f>
        <v>TBD</v>
      </c>
      <c r="F3857" t="str">
        <f>IF(VLOOKUP(TRM!A8871,'TRM - TBM Crosswalk'!$A$2:'TRM - TBM Crosswalk'!$I$1008,4,FALSE)=0,"",VLOOKUP(TRM!A8871,'TRM - TBM Crosswalk'!$A$2:'TRM - TBM Crosswalk'!$I$1008,4,FALSE))</f>
        <v/>
      </c>
      <c r="G3857" t="str">
        <f>IF(VLOOKUP(TRM!A8871,'TRM - TBM Crosswalk'!$A$2:'TRM - TBM Crosswalk'!$I$1008,5,FALSE)=0,"",VLOOKUP(TRM!A8871,'TRM - TBM Crosswalk'!$A$2:'TRM - TBM Crosswalk'!$I$1008,5,FALSE))</f>
        <v/>
      </c>
      <c r="H3857" t="str">
        <f>IF(VLOOKUP(TRM!A8871,'TRM - TBM Crosswalk'!$A$2:'TRM - TBM Crosswalk'!$I$1008,6,FALSE)=0,"",VLOOKUP(TRM!A8871,'TRM - TBM Crosswalk'!$A$2:'TRM - TBM Crosswalk'!$I$1008,6,FALSE))</f>
        <v/>
      </c>
      <c r="I3857" t="str">
        <f>IF(VLOOKUP(TRM!A8871,'TRM - TBM Crosswalk'!$A$2:'TRM - TBM Crosswalk'!$I$1008,7,FALSE)=0,"",VLOOKUP(TRM!A8871,'TRM - TBM Crosswalk'!$A$2:'TRM - TBM Crosswalk'!$I$1008,7,FALSE))</f>
        <v/>
      </c>
      <c r="J3857" t="str">
        <f>IF(VLOOKUP(TRM!A8871,'TRM - TBM Crosswalk'!$A$2:'TRM - TBM Crosswalk'!$I$1008,8,FALSE)=0,"",VLOOKUP(TRM!A8871,'TRM - TBM Crosswalk'!$A$2:'TRM - TBM Crosswalk'!$I$1008,8,FALSE))</f>
        <v/>
      </c>
      <c r="K3857" t="str">
        <f>IF(VLOOKUP(TRM!A8871,'TRM - TBM Crosswalk'!$A$2:'TRM - TBM Crosswalk'!$I$1008,9,FALSE)=0,"",VLOOKUP(TRM!A8871,'TRM - TBM Crosswalk'!$A$2:'TRM - TBM Crosswalk'!$I$1008,9,FALSE))</f>
        <v/>
      </c>
    </row>
    <row r="3858" spans="1:11" x14ac:dyDescent="0.45">
      <c r="A3858" t="str">
        <f>TRM!A8872</f>
        <v>I01.002.209#</v>
      </c>
      <c r="B3858" t="str">
        <f>TRM!B8872</f>
        <v>Device Driver#</v>
      </c>
      <c r="C3858" t="str">
        <f>TRM!C8872</f>
        <v>Windows Driver Package - HID Global (hidglobal_cdceem) net | 11/03/2016 2.51.0.0</v>
      </c>
      <c r="D3858">
        <f>TRM!D8872</f>
        <v>0</v>
      </c>
      <c r="E3858" t="str">
        <f>IF(VLOOKUP(TRM!A8872,'TRM - TBM Crosswalk'!$A$2:'TRM - TBM Crosswalk'!$I$1008,3,FALSE)="N/A","TBD","")</f>
        <v>TBD</v>
      </c>
      <c r="F3858" t="str">
        <f>IF(VLOOKUP(TRM!A8872,'TRM - TBM Crosswalk'!$A$2:'TRM - TBM Crosswalk'!$I$1008,4,FALSE)=0,"",VLOOKUP(TRM!A8872,'TRM - TBM Crosswalk'!$A$2:'TRM - TBM Crosswalk'!$I$1008,4,FALSE))</f>
        <v/>
      </c>
      <c r="G3858" t="str">
        <f>IF(VLOOKUP(TRM!A8872,'TRM - TBM Crosswalk'!$A$2:'TRM - TBM Crosswalk'!$I$1008,5,FALSE)=0,"",VLOOKUP(TRM!A8872,'TRM - TBM Crosswalk'!$A$2:'TRM - TBM Crosswalk'!$I$1008,5,FALSE))</f>
        <v/>
      </c>
      <c r="H3858" t="str">
        <f>IF(VLOOKUP(TRM!A8872,'TRM - TBM Crosswalk'!$A$2:'TRM - TBM Crosswalk'!$I$1008,6,FALSE)=0,"",VLOOKUP(TRM!A8872,'TRM - TBM Crosswalk'!$A$2:'TRM - TBM Crosswalk'!$I$1008,6,FALSE))</f>
        <v/>
      </c>
      <c r="I3858" t="str">
        <f>IF(VLOOKUP(TRM!A8872,'TRM - TBM Crosswalk'!$A$2:'TRM - TBM Crosswalk'!$I$1008,7,FALSE)=0,"",VLOOKUP(TRM!A8872,'TRM - TBM Crosswalk'!$A$2:'TRM - TBM Crosswalk'!$I$1008,7,FALSE))</f>
        <v/>
      </c>
      <c r="J3858" t="str">
        <f>IF(VLOOKUP(TRM!A8872,'TRM - TBM Crosswalk'!$A$2:'TRM - TBM Crosswalk'!$I$1008,8,FALSE)=0,"",VLOOKUP(TRM!A8872,'TRM - TBM Crosswalk'!$A$2:'TRM - TBM Crosswalk'!$I$1008,8,FALSE))</f>
        <v/>
      </c>
      <c r="K3858" t="str">
        <f>IF(VLOOKUP(TRM!A8872,'TRM - TBM Crosswalk'!$A$2:'TRM - TBM Crosswalk'!$I$1008,9,FALSE)=0,"",VLOOKUP(TRM!A8872,'TRM - TBM Crosswalk'!$A$2:'TRM - TBM Crosswalk'!$I$1008,9,FALSE))</f>
        <v/>
      </c>
    </row>
    <row r="3859" spans="1:11" x14ac:dyDescent="0.45">
      <c r="A3859" t="str">
        <f>TRM!A8873</f>
        <v>I01.002.209#</v>
      </c>
      <c r="B3859" t="str">
        <f>TRM!B8873</f>
        <v>Device Driver#</v>
      </c>
      <c r="C3859" t="str">
        <f>TRM!C8873</f>
        <v>Windows Driver Package - HP Printer | 06/20/2005 60.051.501.32</v>
      </c>
      <c r="D3859">
        <f>TRM!D8873</f>
        <v>0</v>
      </c>
      <c r="E3859" t="str">
        <f>IF(VLOOKUP(TRM!A8873,'TRM - TBM Crosswalk'!$A$2:'TRM - TBM Crosswalk'!$I$1008,3,FALSE)="N/A","TBD","")</f>
        <v>TBD</v>
      </c>
      <c r="F3859" t="str">
        <f>IF(VLOOKUP(TRM!A8873,'TRM - TBM Crosswalk'!$A$2:'TRM - TBM Crosswalk'!$I$1008,4,FALSE)=0,"",VLOOKUP(TRM!A8873,'TRM - TBM Crosswalk'!$A$2:'TRM - TBM Crosswalk'!$I$1008,4,FALSE))</f>
        <v/>
      </c>
      <c r="G3859" t="str">
        <f>IF(VLOOKUP(TRM!A8873,'TRM - TBM Crosswalk'!$A$2:'TRM - TBM Crosswalk'!$I$1008,5,FALSE)=0,"",VLOOKUP(TRM!A8873,'TRM - TBM Crosswalk'!$A$2:'TRM - TBM Crosswalk'!$I$1008,5,FALSE))</f>
        <v/>
      </c>
      <c r="H3859" t="str">
        <f>IF(VLOOKUP(TRM!A8873,'TRM - TBM Crosswalk'!$A$2:'TRM - TBM Crosswalk'!$I$1008,6,FALSE)=0,"",VLOOKUP(TRM!A8873,'TRM - TBM Crosswalk'!$A$2:'TRM - TBM Crosswalk'!$I$1008,6,FALSE))</f>
        <v/>
      </c>
      <c r="I3859" t="str">
        <f>IF(VLOOKUP(TRM!A8873,'TRM - TBM Crosswalk'!$A$2:'TRM - TBM Crosswalk'!$I$1008,7,FALSE)=0,"",VLOOKUP(TRM!A8873,'TRM - TBM Crosswalk'!$A$2:'TRM - TBM Crosswalk'!$I$1008,7,FALSE))</f>
        <v/>
      </c>
      <c r="J3859" t="str">
        <f>IF(VLOOKUP(TRM!A8873,'TRM - TBM Crosswalk'!$A$2:'TRM - TBM Crosswalk'!$I$1008,8,FALSE)=0,"",VLOOKUP(TRM!A8873,'TRM - TBM Crosswalk'!$A$2:'TRM - TBM Crosswalk'!$I$1008,8,FALSE))</f>
        <v/>
      </c>
      <c r="K3859" t="str">
        <f>IF(VLOOKUP(TRM!A8873,'TRM - TBM Crosswalk'!$A$2:'TRM - TBM Crosswalk'!$I$1008,9,FALSE)=0,"",VLOOKUP(TRM!A8873,'TRM - TBM Crosswalk'!$A$2:'TRM - TBM Crosswalk'!$I$1008,9,FALSE))</f>
        <v/>
      </c>
    </row>
    <row r="3860" spans="1:11" x14ac:dyDescent="0.45">
      <c r="A3860" t="str">
        <f>TRM!A8874</f>
        <v>I01.002.209#</v>
      </c>
      <c r="B3860" t="str">
        <f>TRM!B8874</f>
        <v>Device Driver#</v>
      </c>
      <c r="C3860" t="str">
        <f>TRM!C8874</f>
        <v>Windows Driver Package - Intel (ioatdma) System | 01/18/2008 1.2.79.9</v>
      </c>
      <c r="D3860">
        <f>TRM!D8874</f>
        <v>0</v>
      </c>
      <c r="E3860" t="str">
        <f>IF(VLOOKUP(TRM!A8874,'TRM - TBM Crosswalk'!$A$2:'TRM - TBM Crosswalk'!$I$1008,3,FALSE)="N/A","TBD","")</f>
        <v>TBD</v>
      </c>
      <c r="F3860" t="str">
        <f>IF(VLOOKUP(TRM!A8874,'TRM - TBM Crosswalk'!$A$2:'TRM - TBM Crosswalk'!$I$1008,4,FALSE)=0,"",VLOOKUP(TRM!A8874,'TRM - TBM Crosswalk'!$A$2:'TRM - TBM Crosswalk'!$I$1008,4,FALSE))</f>
        <v/>
      </c>
      <c r="G3860" t="str">
        <f>IF(VLOOKUP(TRM!A8874,'TRM - TBM Crosswalk'!$A$2:'TRM - TBM Crosswalk'!$I$1008,5,FALSE)=0,"",VLOOKUP(TRM!A8874,'TRM - TBM Crosswalk'!$A$2:'TRM - TBM Crosswalk'!$I$1008,5,FALSE))</f>
        <v/>
      </c>
      <c r="H3860" t="str">
        <f>IF(VLOOKUP(TRM!A8874,'TRM - TBM Crosswalk'!$A$2:'TRM - TBM Crosswalk'!$I$1008,6,FALSE)=0,"",VLOOKUP(TRM!A8874,'TRM - TBM Crosswalk'!$A$2:'TRM - TBM Crosswalk'!$I$1008,6,FALSE))</f>
        <v/>
      </c>
      <c r="I3860" t="str">
        <f>IF(VLOOKUP(TRM!A8874,'TRM - TBM Crosswalk'!$A$2:'TRM - TBM Crosswalk'!$I$1008,7,FALSE)=0,"",VLOOKUP(TRM!A8874,'TRM - TBM Crosswalk'!$A$2:'TRM - TBM Crosswalk'!$I$1008,7,FALSE))</f>
        <v/>
      </c>
      <c r="J3860" t="str">
        <f>IF(VLOOKUP(TRM!A8874,'TRM - TBM Crosswalk'!$A$2:'TRM - TBM Crosswalk'!$I$1008,8,FALSE)=0,"",VLOOKUP(TRM!A8874,'TRM - TBM Crosswalk'!$A$2:'TRM - TBM Crosswalk'!$I$1008,8,FALSE))</f>
        <v/>
      </c>
      <c r="K3860" t="str">
        <f>IF(VLOOKUP(TRM!A8874,'TRM - TBM Crosswalk'!$A$2:'TRM - TBM Crosswalk'!$I$1008,9,FALSE)=0,"",VLOOKUP(TRM!A8874,'TRM - TBM Crosswalk'!$A$2:'TRM - TBM Crosswalk'!$I$1008,9,FALSE))</f>
        <v/>
      </c>
    </row>
    <row r="3861" spans="1:11" x14ac:dyDescent="0.45">
      <c r="A3861" t="str">
        <f>TRM!A8875</f>
        <v>I01.002.209#</v>
      </c>
      <c r="B3861" t="str">
        <f>TRM!B8875</f>
        <v>Device Driver#</v>
      </c>
      <c r="C3861" t="str">
        <f>TRM!C8875</f>
        <v>Windows Driver Package - Intel (Netwtw02) net | 01/05/2016 18.33.0.1</v>
      </c>
      <c r="D3861">
        <f>TRM!D8875</f>
        <v>0</v>
      </c>
      <c r="E3861" t="str">
        <f>IF(VLOOKUP(TRM!A8875,'TRM - TBM Crosswalk'!$A$2:'TRM - TBM Crosswalk'!$I$1008,3,FALSE)="N/A","TBD","")</f>
        <v>TBD</v>
      </c>
      <c r="F3861" t="str">
        <f>IF(VLOOKUP(TRM!A8875,'TRM - TBM Crosswalk'!$A$2:'TRM - TBM Crosswalk'!$I$1008,4,FALSE)=0,"",VLOOKUP(TRM!A8875,'TRM - TBM Crosswalk'!$A$2:'TRM - TBM Crosswalk'!$I$1008,4,FALSE))</f>
        <v/>
      </c>
      <c r="G3861" t="str">
        <f>IF(VLOOKUP(TRM!A8875,'TRM - TBM Crosswalk'!$A$2:'TRM - TBM Crosswalk'!$I$1008,5,FALSE)=0,"",VLOOKUP(TRM!A8875,'TRM - TBM Crosswalk'!$A$2:'TRM - TBM Crosswalk'!$I$1008,5,FALSE))</f>
        <v/>
      </c>
      <c r="H3861" t="str">
        <f>IF(VLOOKUP(TRM!A8875,'TRM - TBM Crosswalk'!$A$2:'TRM - TBM Crosswalk'!$I$1008,6,FALSE)=0,"",VLOOKUP(TRM!A8875,'TRM - TBM Crosswalk'!$A$2:'TRM - TBM Crosswalk'!$I$1008,6,FALSE))</f>
        <v/>
      </c>
      <c r="I3861" t="str">
        <f>IF(VLOOKUP(TRM!A8875,'TRM - TBM Crosswalk'!$A$2:'TRM - TBM Crosswalk'!$I$1008,7,FALSE)=0,"",VLOOKUP(TRM!A8875,'TRM - TBM Crosswalk'!$A$2:'TRM - TBM Crosswalk'!$I$1008,7,FALSE))</f>
        <v/>
      </c>
      <c r="J3861" t="str">
        <f>IF(VLOOKUP(TRM!A8875,'TRM - TBM Crosswalk'!$A$2:'TRM - TBM Crosswalk'!$I$1008,8,FALSE)=0,"",VLOOKUP(TRM!A8875,'TRM - TBM Crosswalk'!$A$2:'TRM - TBM Crosswalk'!$I$1008,8,FALSE))</f>
        <v/>
      </c>
      <c r="K3861" t="str">
        <f>IF(VLOOKUP(TRM!A8875,'TRM - TBM Crosswalk'!$A$2:'TRM - TBM Crosswalk'!$I$1008,9,FALSE)=0,"",VLOOKUP(TRM!A8875,'TRM - TBM Crosswalk'!$A$2:'TRM - TBM Crosswalk'!$I$1008,9,FALSE))</f>
        <v/>
      </c>
    </row>
    <row r="3862" spans="1:11" x14ac:dyDescent="0.45">
      <c r="A3862" t="str">
        <f>TRM!A8876</f>
        <v>I01.002.209#</v>
      </c>
      <c r="B3862" t="str">
        <f>TRM!B8876</f>
        <v>Device Driver#</v>
      </c>
      <c r="C3862" t="str">
        <f>TRM!C8876</f>
        <v>Windows Driver Package - Intel Corporation (iaStorA) HDC | 01/13/2017 15.2.10.1044</v>
      </c>
      <c r="D3862">
        <f>TRM!D8876</f>
        <v>0</v>
      </c>
      <c r="E3862" t="str">
        <f>IF(VLOOKUP(TRM!A8876,'TRM - TBM Crosswalk'!$A$2:'TRM - TBM Crosswalk'!$I$1008,3,FALSE)="N/A","TBD","")</f>
        <v>TBD</v>
      </c>
      <c r="F3862" t="str">
        <f>IF(VLOOKUP(TRM!A8876,'TRM - TBM Crosswalk'!$A$2:'TRM - TBM Crosswalk'!$I$1008,4,FALSE)=0,"",VLOOKUP(TRM!A8876,'TRM - TBM Crosswalk'!$A$2:'TRM - TBM Crosswalk'!$I$1008,4,FALSE))</f>
        <v/>
      </c>
      <c r="G3862" t="str">
        <f>IF(VLOOKUP(TRM!A8876,'TRM - TBM Crosswalk'!$A$2:'TRM - TBM Crosswalk'!$I$1008,5,FALSE)=0,"",VLOOKUP(TRM!A8876,'TRM - TBM Crosswalk'!$A$2:'TRM - TBM Crosswalk'!$I$1008,5,FALSE))</f>
        <v/>
      </c>
      <c r="H3862" t="str">
        <f>IF(VLOOKUP(TRM!A8876,'TRM - TBM Crosswalk'!$A$2:'TRM - TBM Crosswalk'!$I$1008,6,FALSE)=0,"",VLOOKUP(TRM!A8876,'TRM - TBM Crosswalk'!$A$2:'TRM - TBM Crosswalk'!$I$1008,6,FALSE))</f>
        <v/>
      </c>
      <c r="I3862" t="str">
        <f>IF(VLOOKUP(TRM!A8876,'TRM - TBM Crosswalk'!$A$2:'TRM - TBM Crosswalk'!$I$1008,7,FALSE)=0,"",VLOOKUP(TRM!A8876,'TRM - TBM Crosswalk'!$A$2:'TRM - TBM Crosswalk'!$I$1008,7,FALSE))</f>
        <v/>
      </c>
      <c r="J3862" t="str">
        <f>IF(VLOOKUP(TRM!A8876,'TRM - TBM Crosswalk'!$A$2:'TRM - TBM Crosswalk'!$I$1008,8,FALSE)=0,"",VLOOKUP(TRM!A8876,'TRM - TBM Crosswalk'!$A$2:'TRM - TBM Crosswalk'!$I$1008,8,FALSE))</f>
        <v/>
      </c>
      <c r="K3862" t="str">
        <f>IF(VLOOKUP(TRM!A8876,'TRM - TBM Crosswalk'!$A$2:'TRM - TBM Crosswalk'!$I$1008,9,FALSE)=0,"",VLOOKUP(TRM!A8876,'TRM - TBM Crosswalk'!$A$2:'TRM - TBM Crosswalk'!$I$1008,9,FALSE))</f>
        <v/>
      </c>
    </row>
    <row r="3863" spans="1:11" x14ac:dyDescent="0.45">
      <c r="A3863" t="str">
        <f>TRM!A8877</f>
        <v>I01.002.209#</v>
      </c>
      <c r="B3863" t="str">
        <f>TRM!B8877</f>
        <v>Device Driver#</v>
      </c>
      <c r="C3863" t="str">
        <f>TRM!C8877</f>
        <v>Windows Driver Package - Intel Corporation (iaStorA) HDC | 03/21/2017 15.2.15.1058</v>
      </c>
      <c r="D3863">
        <f>TRM!D8877</f>
        <v>0</v>
      </c>
      <c r="E3863" t="str">
        <f>IF(VLOOKUP(TRM!A8877,'TRM - TBM Crosswalk'!$A$2:'TRM - TBM Crosswalk'!$I$1008,3,FALSE)="N/A","TBD","")</f>
        <v>TBD</v>
      </c>
      <c r="F3863" t="str">
        <f>IF(VLOOKUP(TRM!A8877,'TRM - TBM Crosswalk'!$A$2:'TRM - TBM Crosswalk'!$I$1008,4,FALSE)=0,"",VLOOKUP(TRM!A8877,'TRM - TBM Crosswalk'!$A$2:'TRM - TBM Crosswalk'!$I$1008,4,FALSE))</f>
        <v/>
      </c>
      <c r="G3863" t="str">
        <f>IF(VLOOKUP(TRM!A8877,'TRM - TBM Crosswalk'!$A$2:'TRM - TBM Crosswalk'!$I$1008,5,FALSE)=0,"",VLOOKUP(TRM!A8877,'TRM - TBM Crosswalk'!$A$2:'TRM - TBM Crosswalk'!$I$1008,5,FALSE))</f>
        <v/>
      </c>
      <c r="H3863" t="str">
        <f>IF(VLOOKUP(TRM!A8877,'TRM - TBM Crosswalk'!$A$2:'TRM - TBM Crosswalk'!$I$1008,6,FALSE)=0,"",VLOOKUP(TRM!A8877,'TRM - TBM Crosswalk'!$A$2:'TRM - TBM Crosswalk'!$I$1008,6,FALSE))</f>
        <v/>
      </c>
      <c r="I3863" t="str">
        <f>IF(VLOOKUP(TRM!A8877,'TRM - TBM Crosswalk'!$A$2:'TRM - TBM Crosswalk'!$I$1008,7,FALSE)=0,"",VLOOKUP(TRM!A8877,'TRM - TBM Crosswalk'!$A$2:'TRM - TBM Crosswalk'!$I$1008,7,FALSE))</f>
        <v/>
      </c>
      <c r="J3863" t="str">
        <f>IF(VLOOKUP(TRM!A8877,'TRM - TBM Crosswalk'!$A$2:'TRM - TBM Crosswalk'!$I$1008,8,FALSE)=0,"",VLOOKUP(TRM!A8877,'TRM - TBM Crosswalk'!$A$2:'TRM - TBM Crosswalk'!$I$1008,8,FALSE))</f>
        <v/>
      </c>
      <c r="K3863" t="str">
        <f>IF(VLOOKUP(TRM!A8877,'TRM - TBM Crosswalk'!$A$2:'TRM - TBM Crosswalk'!$I$1008,9,FALSE)=0,"",VLOOKUP(TRM!A8877,'TRM - TBM Crosswalk'!$A$2:'TRM - TBM Crosswalk'!$I$1008,9,FALSE))</f>
        <v/>
      </c>
    </row>
    <row r="3864" spans="1:11" x14ac:dyDescent="0.45">
      <c r="A3864" t="str">
        <f>TRM!A8880</f>
        <v>I01.002.209#</v>
      </c>
      <c r="B3864" t="str">
        <f>TRM!B8880</f>
        <v>Device Driver#</v>
      </c>
      <c r="C3864" t="str">
        <f>TRM!C8880</f>
        <v>Windows Driver Package - Intel Corporation (iaStorA) HDC | 07/18/2017 15.7.3.1019</v>
      </c>
      <c r="D3864">
        <f>TRM!D8880</f>
        <v>0</v>
      </c>
      <c r="E3864" t="str">
        <f>IF(VLOOKUP(TRM!A8880,'TRM - TBM Crosswalk'!$A$2:'TRM - TBM Crosswalk'!$I$1008,3,FALSE)="N/A","TBD","")</f>
        <v>TBD</v>
      </c>
      <c r="F3864" t="str">
        <f>IF(VLOOKUP(TRM!A8880,'TRM - TBM Crosswalk'!$A$2:'TRM - TBM Crosswalk'!$I$1008,4,FALSE)=0,"",VLOOKUP(TRM!A8880,'TRM - TBM Crosswalk'!$A$2:'TRM - TBM Crosswalk'!$I$1008,4,FALSE))</f>
        <v/>
      </c>
      <c r="G3864" t="str">
        <f>IF(VLOOKUP(TRM!A8880,'TRM - TBM Crosswalk'!$A$2:'TRM - TBM Crosswalk'!$I$1008,5,FALSE)=0,"",VLOOKUP(TRM!A8880,'TRM - TBM Crosswalk'!$A$2:'TRM - TBM Crosswalk'!$I$1008,5,FALSE))</f>
        <v/>
      </c>
      <c r="H3864" t="str">
        <f>IF(VLOOKUP(TRM!A8880,'TRM - TBM Crosswalk'!$A$2:'TRM - TBM Crosswalk'!$I$1008,6,FALSE)=0,"",VLOOKUP(TRM!A8880,'TRM - TBM Crosswalk'!$A$2:'TRM - TBM Crosswalk'!$I$1008,6,FALSE))</f>
        <v/>
      </c>
      <c r="I3864" t="str">
        <f>IF(VLOOKUP(TRM!A8880,'TRM - TBM Crosswalk'!$A$2:'TRM - TBM Crosswalk'!$I$1008,7,FALSE)=0,"",VLOOKUP(TRM!A8880,'TRM - TBM Crosswalk'!$A$2:'TRM - TBM Crosswalk'!$I$1008,7,FALSE))</f>
        <v/>
      </c>
      <c r="J3864" t="str">
        <f>IF(VLOOKUP(TRM!A8880,'TRM - TBM Crosswalk'!$A$2:'TRM - TBM Crosswalk'!$I$1008,8,FALSE)=0,"",VLOOKUP(TRM!A8880,'TRM - TBM Crosswalk'!$A$2:'TRM - TBM Crosswalk'!$I$1008,8,FALSE))</f>
        <v/>
      </c>
      <c r="K3864" t="str">
        <f>IF(VLOOKUP(TRM!A8880,'TRM - TBM Crosswalk'!$A$2:'TRM - TBM Crosswalk'!$I$1008,9,FALSE)=0,"",VLOOKUP(TRM!A8880,'TRM - TBM Crosswalk'!$A$2:'TRM - TBM Crosswalk'!$I$1008,9,FALSE))</f>
        <v/>
      </c>
    </row>
    <row r="3865" spans="1:11" x14ac:dyDescent="0.45">
      <c r="A3865" t="str">
        <f>TRM!A8881</f>
        <v>I01.002.209#</v>
      </c>
      <c r="B3865" t="str">
        <f>TRM!B8881</f>
        <v>Device Driver#</v>
      </c>
      <c r="C3865" t="str">
        <f>TRM!C8881</f>
        <v>Windows Driver Package - Intel Corporation (iaStorA) HDC | 07/22/2015 14.5.2.1088</v>
      </c>
      <c r="D3865">
        <f>TRM!D8881</f>
        <v>0</v>
      </c>
      <c r="E3865" t="str">
        <f>IF(VLOOKUP(TRM!A8881,'TRM - TBM Crosswalk'!$A$2:'TRM - TBM Crosswalk'!$I$1008,3,FALSE)="N/A","TBD","")</f>
        <v>TBD</v>
      </c>
      <c r="F3865" t="str">
        <f>IF(VLOOKUP(TRM!A8881,'TRM - TBM Crosswalk'!$A$2:'TRM - TBM Crosswalk'!$I$1008,4,FALSE)=0,"",VLOOKUP(TRM!A8881,'TRM - TBM Crosswalk'!$A$2:'TRM - TBM Crosswalk'!$I$1008,4,FALSE))</f>
        <v/>
      </c>
      <c r="G3865" t="str">
        <f>IF(VLOOKUP(TRM!A8881,'TRM - TBM Crosswalk'!$A$2:'TRM - TBM Crosswalk'!$I$1008,5,FALSE)=0,"",VLOOKUP(TRM!A8881,'TRM - TBM Crosswalk'!$A$2:'TRM - TBM Crosswalk'!$I$1008,5,FALSE))</f>
        <v/>
      </c>
      <c r="H3865" t="str">
        <f>IF(VLOOKUP(TRM!A8881,'TRM - TBM Crosswalk'!$A$2:'TRM - TBM Crosswalk'!$I$1008,6,FALSE)=0,"",VLOOKUP(TRM!A8881,'TRM - TBM Crosswalk'!$A$2:'TRM - TBM Crosswalk'!$I$1008,6,FALSE))</f>
        <v/>
      </c>
      <c r="I3865" t="str">
        <f>IF(VLOOKUP(TRM!A8881,'TRM - TBM Crosswalk'!$A$2:'TRM - TBM Crosswalk'!$I$1008,7,FALSE)=0,"",VLOOKUP(TRM!A8881,'TRM - TBM Crosswalk'!$A$2:'TRM - TBM Crosswalk'!$I$1008,7,FALSE))</f>
        <v/>
      </c>
      <c r="J3865" t="str">
        <f>IF(VLOOKUP(TRM!A8881,'TRM - TBM Crosswalk'!$A$2:'TRM - TBM Crosswalk'!$I$1008,8,FALSE)=0,"",VLOOKUP(TRM!A8881,'TRM - TBM Crosswalk'!$A$2:'TRM - TBM Crosswalk'!$I$1008,8,FALSE))</f>
        <v/>
      </c>
      <c r="K3865" t="str">
        <f>IF(VLOOKUP(TRM!A8881,'TRM - TBM Crosswalk'!$A$2:'TRM - TBM Crosswalk'!$I$1008,9,FALSE)=0,"",VLOOKUP(TRM!A8881,'TRM - TBM Crosswalk'!$A$2:'TRM - TBM Crosswalk'!$I$1008,9,FALSE))</f>
        <v/>
      </c>
    </row>
    <row r="3866" spans="1:11" x14ac:dyDescent="0.45">
      <c r="A3866" t="str">
        <f>TRM!A8882</f>
        <v>I01.002.209#</v>
      </c>
      <c r="B3866" t="str">
        <f>TRM!B8882</f>
        <v>Device Driver#</v>
      </c>
      <c r="C3866" t="str">
        <f>TRM!C8882</f>
        <v>Windows Driver Package - Intel Corporation (iaStorA) HDC | 08/10/2017 15.7.5.1025</v>
      </c>
      <c r="D3866">
        <f>TRM!D8882</f>
        <v>0</v>
      </c>
      <c r="E3866" t="str">
        <f>IF(VLOOKUP(TRM!A8882,'TRM - TBM Crosswalk'!$A$2:'TRM - TBM Crosswalk'!$I$1008,3,FALSE)="N/A","TBD","")</f>
        <v>TBD</v>
      </c>
      <c r="F3866" t="str">
        <f>IF(VLOOKUP(TRM!A8882,'TRM - TBM Crosswalk'!$A$2:'TRM - TBM Crosswalk'!$I$1008,4,FALSE)=0,"",VLOOKUP(TRM!A8882,'TRM - TBM Crosswalk'!$A$2:'TRM - TBM Crosswalk'!$I$1008,4,FALSE))</f>
        <v/>
      </c>
      <c r="G3866" t="str">
        <f>IF(VLOOKUP(TRM!A8882,'TRM - TBM Crosswalk'!$A$2:'TRM - TBM Crosswalk'!$I$1008,5,FALSE)=0,"",VLOOKUP(TRM!A8882,'TRM - TBM Crosswalk'!$A$2:'TRM - TBM Crosswalk'!$I$1008,5,FALSE))</f>
        <v/>
      </c>
      <c r="H3866" t="str">
        <f>IF(VLOOKUP(TRM!A8882,'TRM - TBM Crosswalk'!$A$2:'TRM - TBM Crosswalk'!$I$1008,6,FALSE)=0,"",VLOOKUP(TRM!A8882,'TRM - TBM Crosswalk'!$A$2:'TRM - TBM Crosswalk'!$I$1008,6,FALSE))</f>
        <v/>
      </c>
      <c r="I3866" t="str">
        <f>IF(VLOOKUP(TRM!A8882,'TRM - TBM Crosswalk'!$A$2:'TRM - TBM Crosswalk'!$I$1008,7,FALSE)=0,"",VLOOKUP(TRM!A8882,'TRM - TBM Crosswalk'!$A$2:'TRM - TBM Crosswalk'!$I$1008,7,FALSE))</f>
        <v/>
      </c>
      <c r="J3866" t="str">
        <f>IF(VLOOKUP(TRM!A8882,'TRM - TBM Crosswalk'!$A$2:'TRM - TBM Crosswalk'!$I$1008,8,FALSE)=0,"",VLOOKUP(TRM!A8882,'TRM - TBM Crosswalk'!$A$2:'TRM - TBM Crosswalk'!$I$1008,8,FALSE))</f>
        <v/>
      </c>
      <c r="K3866" t="str">
        <f>IF(VLOOKUP(TRM!A8882,'TRM - TBM Crosswalk'!$A$2:'TRM - TBM Crosswalk'!$I$1008,9,FALSE)=0,"",VLOOKUP(TRM!A8882,'TRM - TBM Crosswalk'!$A$2:'TRM - TBM Crosswalk'!$I$1008,9,FALSE))</f>
        <v/>
      </c>
    </row>
    <row r="3867" spans="1:11" x14ac:dyDescent="0.45">
      <c r="A3867" t="str">
        <f>TRM!A8883</f>
        <v>I01.002.209#</v>
      </c>
      <c r="B3867" t="str">
        <f>TRM!B8883</f>
        <v>Device Driver#</v>
      </c>
      <c r="C3867" t="str">
        <f>TRM!C8883</f>
        <v>Windows Driver Package - Intel Corporation (iaStorA) HDC | 09/13/2016 15.2.0.1020</v>
      </c>
      <c r="D3867">
        <f>TRM!D8883</f>
        <v>0</v>
      </c>
      <c r="E3867" t="str">
        <f>IF(VLOOKUP(TRM!A8883,'TRM - TBM Crosswalk'!$A$2:'TRM - TBM Crosswalk'!$I$1008,3,FALSE)="N/A","TBD","")</f>
        <v>TBD</v>
      </c>
      <c r="F3867" t="str">
        <f>IF(VLOOKUP(TRM!A8883,'TRM - TBM Crosswalk'!$A$2:'TRM - TBM Crosswalk'!$I$1008,4,FALSE)=0,"",VLOOKUP(TRM!A8883,'TRM - TBM Crosswalk'!$A$2:'TRM - TBM Crosswalk'!$I$1008,4,FALSE))</f>
        <v/>
      </c>
      <c r="G3867" t="str">
        <f>IF(VLOOKUP(TRM!A8883,'TRM - TBM Crosswalk'!$A$2:'TRM - TBM Crosswalk'!$I$1008,5,FALSE)=0,"",VLOOKUP(TRM!A8883,'TRM - TBM Crosswalk'!$A$2:'TRM - TBM Crosswalk'!$I$1008,5,FALSE))</f>
        <v/>
      </c>
      <c r="H3867" t="str">
        <f>IF(VLOOKUP(TRM!A8883,'TRM - TBM Crosswalk'!$A$2:'TRM - TBM Crosswalk'!$I$1008,6,FALSE)=0,"",VLOOKUP(TRM!A8883,'TRM - TBM Crosswalk'!$A$2:'TRM - TBM Crosswalk'!$I$1008,6,FALSE))</f>
        <v/>
      </c>
      <c r="I3867" t="str">
        <f>IF(VLOOKUP(TRM!A8883,'TRM - TBM Crosswalk'!$A$2:'TRM - TBM Crosswalk'!$I$1008,7,FALSE)=0,"",VLOOKUP(TRM!A8883,'TRM - TBM Crosswalk'!$A$2:'TRM - TBM Crosswalk'!$I$1008,7,FALSE))</f>
        <v/>
      </c>
      <c r="J3867" t="str">
        <f>IF(VLOOKUP(TRM!A8883,'TRM - TBM Crosswalk'!$A$2:'TRM - TBM Crosswalk'!$I$1008,8,FALSE)=0,"",VLOOKUP(TRM!A8883,'TRM - TBM Crosswalk'!$A$2:'TRM - TBM Crosswalk'!$I$1008,8,FALSE))</f>
        <v/>
      </c>
      <c r="K3867" t="str">
        <f>IF(VLOOKUP(TRM!A8883,'TRM - TBM Crosswalk'!$A$2:'TRM - TBM Crosswalk'!$I$1008,9,FALSE)=0,"",VLOOKUP(TRM!A8883,'TRM - TBM Crosswalk'!$A$2:'TRM - TBM Crosswalk'!$I$1008,9,FALSE))</f>
        <v/>
      </c>
    </row>
    <row r="3868" spans="1:11" x14ac:dyDescent="0.45">
      <c r="A3868" t="str">
        <f>TRM!A8884</f>
        <v>I01.002.209#</v>
      </c>
      <c r="B3868" t="str">
        <f>TRM!B8884</f>
        <v>Device Driver#</v>
      </c>
      <c r="C3868" t="str">
        <f>TRM!C8884</f>
        <v>Windows Driver Package - Intel Corporation (iaStorA) HDC | 09/26/2017 15.7.6.1027</v>
      </c>
      <c r="D3868">
        <f>TRM!D8884</f>
        <v>0</v>
      </c>
      <c r="E3868" t="str">
        <f>IF(VLOOKUP(TRM!A8884,'TRM - TBM Crosswalk'!$A$2:'TRM - TBM Crosswalk'!$I$1008,3,FALSE)="N/A","TBD","")</f>
        <v>TBD</v>
      </c>
      <c r="F3868" t="str">
        <f>IF(VLOOKUP(TRM!A8884,'TRM - TBM Crosswalk'!$A$2:'TRM - TBM Crosswalk'!$I$1008,4,FALSE)=0,"",VLOOKUP(TRM!A8884,'TRM - TBM Crosswalk'!$A$2:'TRM - TBM Crosswalk'!$I$1008,4,FALSE))</f>
        <v/>
      </c>
      <c r="G3868" t="str">
        <f>IF(VLOOKUP(TRM!A8884,'TRM - TBM Crosswalk'!$A$2:'TRM - TBM Crosswalk'!$I$1008,5,FALSE)=0,"",VLOOKUP(TRM!A8884,'TRM - TBM Crosswalk'!$A$2:'TRM - TBM Crosswalk'!$I$1008,5,FALSE))</f>
        <v/>
      </c>
      <c r="H3868" t="str">
        <f>IF(VLOOKUP(TRM!A8884,'TRM - TBM Crosswalk'!$A$2:'TRM - TBM Crosswalk'!$I$1008,6,FALSE)=0,"",VLOOKUP(TRM!A8884,'TRM - TBM Crosswalk'!$A$2:'TRM - TBM Crosswalk'!$I$1008,6,FALSE))</f>
        <v/>
      </c>
      <c r="I3868" t="str">
        <f>IF(VLOOKUP(TRM!A8884,'TRM - TBM Crosswalk'!$A$2:'TRM - TBM Crosswalk'!$I$1008,7,FALSE)=0,"",VLOOKUP(TRM!A8884,'TRM - TBM Crosswalk'!$A$2:'TRM - TBM Crosswalk'!$I$1008,7,FALSE))</f>
        <v/>
      </c>
      <c r="J3868" t="str">
        <f>IF(VLOOKUP(TRM!A8884,'TRM - TBM Crosswalk'!$A$2:'TRM - TBM Crosswalk'!$I$1008,8,FALSE)=0,"",VLOOKUP(TRM!A8884,'TRM - TBM Crosswalk'!$A$2:'TRM - TBM Crosswalk'!$I$1008,8,FALSE))</f>
        <v/>
      </c>
      <c r="K3868" t="str">
        <f>IF(VLOOKUP(TRM!A8884,'TRM - TBM Crosswalk'!$A$2:'TRM - TBM Crosswalk'!$I$1008,9,FALSE)=0,"",VLOOKUP(TRM!A8884,'TRM - TBM Crosswalk'!$A$2:'TRM - TBM Crosswalk'!$I$1008,9,FALSE))</f>
        <v/>
      </c>
    </row>
    <row r="3869" spans="1:11" x14ac:dyDescent="0.45">
      <c r="A3869" t="str">
        <f>TRM!A8885</f>
        <v>I01.002.209#</v>
      </c>
      <c r="B3869" t="str">
        <f>TRM!B8885</f>
        <v>Device Driver#</v>
      </c>
      <c r="C3869" t="str">
        <f>TRM!C8885</f>
        <v>Windows Driver Package - Intel Corporation (iaStorA) HDC | 10/21/2016 15.2.2.1030</v>
      </c>
      <c r="D3869">
        <f>TRM!D8885</f>
        <v>0</v>
      </c>
      <c r="E3869" t="str">
        <f>IF(VLOOKUP(TRM!A8885,'TRM - TBM Crosswalk'!$A$2:'TRM - TBM Crosswalk'!$I$1008,3,FALSE)="N/A","TBD","")</f>
        <v>TBD</v>
      </c>
      <c r="F3869" t="str">
        <f>IF(VLOOKUP(TRM!A8885,'TRM - TBM Crosswalk'!$A$2:'TRM - TBM Crosswalk'!$I$1008,4,FALSE)=0,"",VLOOKUP(TRM!A8885,'TRM - TBM Crosswalk'!$A$2:'TRM - TBM Crosswalk'!$I$1008,4,FALSE))</f>
        <v/>
      </c>
      <c r="G3869" t="str">
        <f>IF(VLOOKUP(TRM!A8885,'TRM - TBM Crosswalk'!$A$2:'TRM - TBM Crosswalk'!$I$1008,5,FALSE)=0,"",VLOOKUP(TRM!A8885,'TRM - TBM Crosswalk'!$A$2:'TRM - TBM Crosswalk'!$I$1008,5,FALSE))</f>
        <v/>
      </c>
      <c r="H3869" t="str">
        <f>IF(VLOOKUP(TRM!A8885,'TRM - TBM Crosswalk'!$A$2:'TRM - TBM Crosswalk'!$I$1008,6,FALSE)=0,"",VLOOKUP(TRM!A8885,'TRM - TBM Crosswalk'!$A$2:'TRM - TBM Crosswalk'!$I$1008,6,FALSE))</f>
        <v/>
      </c>
      <c r="I3869" t="str">
        <f>IF(VLOOKUP(TRM!A8885,'TRM - TBM Crosswalk'!$A$2:'TRM - TBM Crosswalk'!$I$1008,7,FALSE)=0,"",VLOOKUP(TRM!A8885,'TRM - TBM Crosswalk'!$A$2:'TRM - TBM Crosswalk'!$I$1008,7,FALSE))</f>
        <v/>
      </c>
      <c r="J3869" t="str">
        <f>IF(VLOOKUP(TRM!A8885,'TRM - TBM Crosswalk'!$A$2:'TRM - TBM Crosswalk'!$I$1008,8,FALSE)=0,"",VLOOKUP(TRM!A8885,'TRM - TBM Crosswalk'!$A$2:'TRM - TBM Crosswalk'!$I$1008,8,FALSE))</f>
        <v/>
      </c>
      <c r="K3869" t="str">
        <f>IF(VLOOKUP(TRM!A8885,'TRM - TBM Crosswalk'!$A$2:'TRM - TBM Crosswalk'!$I$1008,9,FALSE)=0,"",VLOOKUP(TRM!A8885,'TRM - TBM Crosswalk'!$A$2:'TRM - TBM Crosswalk'!$I$1008,9,FALSE))</f>
        <v/>
      </c>
    </row>
    <row r="3870" spans="1:11" x14ac:dyDescent="0.45">
      <c r="A3870" t="str">
        <f>TRM!A8886</f>
        <v>I01.002.209#</v>
      </c>
      <c r="B3870" t="str">
        <f>TRM!B8886</f>
        <v>Device Driver#</v>
      </c>
      <c r="C3870" t="str">
        <f>TRM!C8886</f>
        <v>Windows Driver Package - Intel Corporation (iaStorA) SCSIAdapter | 01/13/2017 15.2.10.1044</v>
      </c>
      <c r="D3870">
        <f>TRM!D8886</f>
        <v>0</v>
      </c>
      <c r="E3870" t="str">
        <f>IF(VLOOKUP(TRM!A8886,'TRM - TBM Crosswalk'!$A$2:'TRM - TBM Crosswalk'!$I$1008,3,FALSE)="N/A","TBD","")</f>
        <v>TBD</v>
      </c>
      <c r="F3870" t="str">
        <f>IF(VLOOKUP(TRM!A8886,'TRM - TBM Crosswalk'!$A$2:'TRM - TBM Crosswalk'!$I$1008,4,FALSE)=0,"",VLOOKUP(TRM!A8886,'TRM - TBM Crosswalk'!$A$2:'TRM - TBM Crosswalk'!$I$1008,4,FALSE))</f>
        <v/>
      </c>
      <c r="G3870" t="str">
        <f>IF(VLOOKUP(TRM!A8886,'TRM - TBM Crosswalk'!$A$2:'TRM - TBM Crosswalk'!$I$1008,5,FALSE)=0,"",VLOOKUP(TRM!A8886,'TRM - TBM Crosswalk'!$A$2:'TRM - TBM Crosswalk'!$I$1008,5,FALSE))</f>
        <v/>
      </c>
      <c r="H3870" t="str">
        <f>IF(VLOOKUP(TRM!A8886,'TRM - TBM Crosswalk'!$A$2:'TRM - TBM Crosswalk'!$I$1008,6,FALSE)=0,"",VLOOKUP(TRM!A8886,'TRM - TBM Crosswalk'!$A$2:'TRM - TBM Crosswalk'!$I$1008,6,FALSE))</f>
        <v/>
      </c>
      <c r="I3870" t="str">
        <f>IF(VLOOKUP(TRM!A8886,'TRM - TBM Crosswalk'!$A$2:'TRM - TBM Crosswalk'!$I$1008,7,FALSE)=0,"",VLOOKUP(TRM!A8886,'TRM - TBM Crosswalk'!$A$2:'TRM - TBM Crosswalk'!$I$1008,7,FALSE))</f>
        <v/>
      </c>
      <c r="J3870" t="str">
        <f>IF(VLOOKUP(TRM!A8886,'TRM - TBM Crosswalk'!$A$2:'TRM - TBM Crosswalk'!$I$1008,8,FALSE)=0,"",VLOOKUP(TRM!A8886,'TRM - TBM Crosswalk'!$A$2:'TRM - TBM Crosswalk'!$I$1008,8,FALSE))</f>
        <v/>
      </c>
      <c r="K3870" t="str">
        <f>IF(VLOOKUP(TRM!A8886,'TRM - TBM Crosswalk'!$A$2:'TRM - TBM Crosswalk'!$I$1008,9,FALSE)=0,"",VLOOKUP(TRM!A8886,'TRM - TBM Crosswalk'!$A$2:'TRM - TBM Crosswalk'!$I$1008,9,FALSE))</f>
        <v/>
      </c>
    </row>
    <row r="3871" spans="1:11" x14ac:dyDescent="0.45">
      <c r="A3871" t="str">
        <f>TRM!A8887</f>
        <v>I01.002.209#</v>
      </c>
      <c r="B3871" t="str">
        <f>TRM!B8887</f>
        <v>Device Driver#</v>
      </c>
      <c r="C3871" t="str">
        <f>TRM!C8887</f>
        <v>Windows Driver Package - Intel Corporation (iaStorA) SCSIAdapter | 03/21/2017 15.2.15.1058</v>
      </c>
      <c r="D3871">
        <f>TRM!D8887</f>
        <v>0</v>
      </c>
      <c r="E3871" t="str">
        <f>IF(VLOOKUP(TRM!A8887,'TRM - TBM Crosswalk'!$A$2:'TRM - TBM Crosswalk'!$I$1008,3,FALSE)="N/A","TBD","")</f>
        <v>TBD</v>
      </c>
      <c r="F3871" t="str">
        <f>IF(VLOOKUP(TRM!A8887,'TRM - TBM Crosswalk'!$A$2:'TRM - TBM Crosswalk'!$I$1008,4,FALSE)=0,"",VLOOKUP(TRM!A8887,'TRM - TBM Crosswalk'!$A$2:'TRM - TBM Crosswalk'!$I$1008,4,FALSE))</f>
        <v/>
      </c>
      <c r="G3871" t="str">
        <f>IF(VLOOKUP(TRM!A8887,'TRM - TBM Crosswalk'!$A$2:'TRM - TBM Crosswalk'!$I$1008,5,FALSE)=0,"",VLOOKUP(TRM!A8887,'TRM - TBM Crosswalk'!$A$2:'TRM - TBM Crosswalk'!$I$1008,5,FALSE))</f>
        <v/>
      </c>
      <c r="H3871" t="str">
        <f>IF(VLOOKUP(TRM!A8887,'TRM - TBM Crosswalk'!$A$2:'TRM - TBM Crosswalk'!$I$1008,6,FALSE)=0,"",VLOOKUP(TRM!A8887,'TRM - TBM Crosswalk'!$A$2:'TRM - TBM Crosswalk'!$I$1008,6,FALSE))</f>
        <v/>
      </c>
      <c r="I3871" t="str">
        <f>IF(VLOOKUP(TRM!A8887,'TRM - TBM Crosswalk'!$A$2:'TRM - TBM Crosswalk'!$I$1008,7,FALSE)=0,"",VLOOKUP(TRM!A8887,'TRM - TBM Crosswalk'!$A$2:'TRM - TBM Crosswalk'!$I$1008,7,FALSE))</f>
        <v/>
      </c>
      <c r="J3871" t="str">
        <f>IF(VLOOKUP(TRM!A8887,'TRM - TBM Crosswalk'!$A$2:'TRM - TBM Crosswalk'!$I$1008,8,FALSE)=0,"",VLOOKUP(TRM!A8887,'TRM - TBM Crosswalk'!$A$2:'TRM - TBM Crosswalk'!$I$1008,8,FALSE))</f>
        <v/>
      </c>
      <c r="K3871" t="str">
        <f>IF(VLOOKUP(TRM!A8887,'TRM - TBM Crosswalk'!$A$2:'TRM - TBM Crosswalk'!$I$1008,9,FALSE)=0,"",VLOOKUP(TRM!A8887,'TRM - TBM Crosswalk'!$A$2:'TRM - TBM Crosswalk'!$I$1008,9,FALSE))</f>
        <v/>
      </c>
    </row>
    <row r="3872" spans="1:11" x14ac:dyDescent="0.45">
      <c r="A3872" t="str">
        <f>TRM!A8888</f>
        <v>I01.002.209#</v>
      </c>
      <c r="B3872" t="str">
        <f>TRM!B8888</f>
        <v>Device Driver#</v>
      </c>
      <c r="C3872" t="str">
        <f>TRM!C8888</f>
        <v>Windows Driver Package - Intel Corporation (iaStorA) SCSIAdapter | 04/21/2016 14.8.9.1053</v>
      </c>
      <c r="D3872">
        <f>TRM!D8888</f>
        <v>0</v>
      </c>
      <c r="E3872" t="str">
        <f>IF(VLOOKUP(TRM!A8888,'TRM - TBM Crosswalk'!$A$2:'TRM - TBM Crosswalk'!$I$1008,3,FALSE)="N/A","TBD","")</f>
        <v>TBD</v>
      </c>
      <c r="F3872" t="str">
        <f>IF(VLOOKUP(TRM!A8888,'TRM - TBM Crosswalk'!$A$2:'TRM - TBM Crosswalk'!$I$1008,4,FALSE)=0,"",VLOOKUP(TRM!A8888,'TRM - TBM Crosswalk'!$A$2:'TRM - TBM Crosswalk'!$I$1008,4,FALSE))</f>
        <v/>
      </c>
      <c r="G3872" t="str">
        <f>IF(VLOOKUP(TRM!A8888,'TRM - TBM Crosswalk'!$A$2:'TRM - TBM Crosswalk'!$I$1008,5,FALSE)=0,"",VLOOKUP(TRM!A8888,'TRM - TBM Crosswalk'!$A$2:'TRM - TBM Crosswalk'!$I$1008,5,FALSE))</f>
        <v/>
      </c>
      <c r="H3872" t="str">
        <f>IF(VLOOKUP(TRM!A8888,'TRM - TBM Crosswalk'!$A$2:'TRM - TBM Crosswalk'!$I$1008,6,FALSE)=0,"",VLOOKUP(TRM!A8888,'TRM - TBM Crosswalk'!$A$2:'TRM - TBM Crosswalk'!$I$1008,6,FALSE))</f>
        <v/>
      </c>
      <c r="I3872" t="str">
        <f>IF(VLOOKUP(TRM!A8888,'TRM - TBM Crosswalk'!$A$2:'TRM - TBM Crosswalk'!$I$1008,7,FALSE)=0,"",VLOOKUP(TRM!A8888,'TRM - TBM Crosswalk'!$A$2:'TRM - TBM Crosswalk'!$I$1008,7,FALSE))</f>
        <v/>
      </c>
      <c r="J3872" t="str">
        <f>IF(VLOOKUP(TRM!A8888,'TRM - TBM Crosswalk'!$A$2:'TRM - TBM Crosswalk'!$I$1008,8,FALSE)=0,"",VLOOKUP(TRM!A8888,'TRM - TBM Crosswalk'!$A$2:'TRM - TBM Crosswalk'!$I$1008,8,FALSE))</f>
        <v/>
      </c>
      <c r="K3872" t="str">
        <f>IF(VLOOKUP(TRM!A8888,'TRM - TBM Crosswalk'!$A$2:'TRM - TBM Crosswalk'!$I$1008,9,FALSE)=0,"",VLOOKUP(TRM!A8888,'TRM - TBM Crosswalk'!$A$2:'TRM - TBM Crosswalk'!$I$1008,9,FALSE))</f>
        <v/>
      </c>
    </row>
    <row r="3873" spans="1:11" x14ac:dyDescent="0.45">
      <c r="A3873" t="str">
        <f>TRM!A8889</f>
        <v>I01.002.209#</v>
      </c>
      <c r="B3873" t="str">
        <f>TRM!B8889</f>
        <v>Device Driver#</v>
      </c>
      <c r="C3873" t="str">
        <f>TRM!C8889</f>
        <v>Windows Driver Package - Intel Corporation (iaStorA) SCSIAdapter | 06/03/2015 14.5.0.1081</v>
      </c>
      <c r="D3873">
        <f>TRM!D8889</f>
        <v>0</v>
      </c>
      <c r="E3873" t="str">
        <f>IF(VLOOKUP(TRM!A8889,'TRM - TBM Crosswalk'!$A$2:'TRM - TBM Crosswalk'!$I$1008,3,FALSE)="N/A","TBD","")</f>
        <v>TBD</v>
      </c>
      <c r="F3873" t="str">
        <f>IF(VLOOKUP(TRM!A8889,'TRM - TBM Crosswalk'!$A$2:'TRM - TBM Crosswalk'!$I$1008,4,FALSE)=0,"",VLOOKUP(TRM!A8889,'TRM - TBM Crosswalk'!$A$2:'TRM - TBM Crosswalk'!$I$1008,4,FALSE))</f>
        <v/>
      </c>
      <c r="G3873" t="str">
        <f>IF(VLOOKUP(TRM!A8889,'TRM - TBM Crosswalk'!$A$2:'TRM - TBM Crosswalk'!$I$1008,5,FALSE)=0,"",VLOOKUP(TRM!A8889,'TRM - TBM Crosswalk'!$A$2:'TRM - TBM Crosswalk'!$I$1008,5,FALSE))</f>
        <v/>
      </c>
      <c r="H3873" t="str">
        <f>IF(VLOOKUP(TRM!A8889,'TRM - TBM Crosswalk'!$A$2:'TRM - TBM Crosswalk'!$I$1008,6,FALSE)=0,"",VLOOKUP(TRM!A8889,'TRM - TBM Crosswalk'!$A$2:'TRM - TBM Crosswalk'!$I$1008,6,FALSE))</f>
        <v/>
      </c>
      <c r="I3873" t="str">
        <f>IF(VLOOKUP(TRM!A8889,'TRM - TBM Crosswalk'!$A$2:'TRM - TBM Crosswalk'!$I$1008,7,FALSE)=0,"",VLOOKUP(TRM!A8889,'TRM - TBM Crosswalk'!$A$2:'TRM - TBM Crosswalk'!$I$1008,7,FALSE))</f>
        <v/>
      </c>
      <c r="J3873" t="str">
        <f>IF(VLOOKUP(TRM!A8889,'TRM - TBM Crosswalk'!$A$2:'TRM - TBM Crosswalk'!$I$1008,8,FALSE)=0,"",VLOOKUP(TRM!A8889,'TRM - TBM Crosswalk'!$A$2:'TRM - TBM Crosswalk'!$I$1008,8,FALSE))</f>
        <v/>
      </c>
      <c r="K3873" t="str">
        <f>IF(VLOOKUP(TRM!A8889,'TRM - TBM Crosswalk'!$A$2:'TRM - TBM Crosswalk'!$I$1008,9,FALSE)=0,"",VLOOKUP(TRM!A8889,'TRM - TBM Crosswalk'!$A$2:'TRM - TBM Crosswalk'!$I$1008,9,FALSE))</f>
        <v/>
      </c>
    </row>
    <row r="3874" spans="1:11" x14ac:dyDescent="0.45">
      <c r="A3874" t="str">
        <f>TRM!A8890</f>
        <v>I01.002.209#</v>
      </c>
      <c r="B3874" t="str">
        <f>TRM!B8890</f>
        <v>Device Driver#</v>
      </c>
      <c r="C3874" t="str">
        <f>TRM!C8890</f>
        <v>Windows Driver Package - Intel Corporation (iaStorA) SCSIAdapter | 07/18/2017 15.7.3.1019</v>
      </c>
      <c r="D3874">
        <f>TRM!D8890</f>
        <v>0</v>
      </c>
      <c r="E3874" t="str">
        <f>IF(VLOOKUP(TRM!A8890,'TRM - TBM Crosswalk'!$A$2:'TRM - TBM Crosswalk'!$I$1008,3,FALSE)="N/A","TBD","")</f>
        <v>TBD</v>
      </c>
      <c r="F3874" t="str">
        <f>IF(VLOOKUP(TRM!A8890,'TRM - TBM Crosswalk'!$A$2:'TRM - TBM Crosswalk'!$I$1008,4,FALSE)=0,"",VLOOKUP(TRM!A8890,'TRM - TBM Crosswalk'!$A$2:'TRM - TBM Crosswalk'!$I$1008,4,FALSE))</f>
        <v/>
      </c>
      <c r="G3874" t="str">
        <f>IF(VLOOKUP(TRM!A8890,'TRM - TBM Crosswalk'!$A$2:'TRM - TBM Crosswalk'!$I$1008,5,FALSE)=0,"",VLOOKUP(TRM!A8890,'TRM - TBM Crosswalk'!$A$2:'TRM - TBM Crosswalk'!$I$1008,5,FALSE))</f>
        <v/>
      </c>
      <c r="H3874" t="str">
        <f>IF(VLOOKUP(TRM!A8890,'TRM - TBM Crosswalk'!$A$2:'TRM - TBM Crosswalk'!$I$1008,6,FALSE)=0,"",VLOOKUP(TRM!A8890,'TRM - TBM Crosswalk'!$A$2:'TRM - TBM Crosswalk'!$I$1008,6,FALSE))</f>
        <v/>
      </c>
      <c r="I3874" t="str">
        <f>IF(VLOOKUP(TRM!A8890,'TRM - TBM Crosswalk'!$A$2:'TRM - TBM Crosswalk'!$I$1008,7,FALSE)=0,"",VLOOKUP(TRM!A8890,'TRM - TBM Crosswalk'!$A$2:'TRM - TBM Crosswalk'!$I$1008,7,FALSE))</f>
        <v/>
      </c>
      <c r="J3874" t="str">
        <f>IF(VLOOKUP(TRM!A8890,'TRM - TBM Crosswalk'!$A$2:'TRM - TBM Crosswalk'!$I$1008,8,FALSE)=0,"",VLOOKUP(TRM!A8890,'TRM - TBM Crosswalk'!$A$2:'TRM - TBM Crosswalk'!$I$1008,8,FALSE))</f>
        <v/>
      </c>
      <c r="K3874" t="str">
        <f>IF(VLOOKUP(TRM!A8890,'TRM - TBM Crosswalk'!$A$2:'TRM - TBM Crosswalk'!$I$1008,9,FALSE)=0,"",VLOOKUP(TRM!A8890,'TRM - TBM Crosswalk'!$A$2:'TRM - TBM Crosswalk'!$I$1008,9,FALSE))</f>
        <v/>
      </c>
    </row>
    <row r="3875" spans="1:11" x14ac:dyDescent="0.45">
      <c r="A3875" t="str">
        <f>TRM!A8891</f>
        <v>I01.002.209#</v>
      </c>
      <c r="B3875" t="str">
        <f>TRM!B8891</f>
        <v>Device Driver#</v>
      </c>
      <c r="C3875" t="str">
        <f>TRM!C8891</f>
        <v>Windows Driver Package - Intel Corporation (iaStorA) SCSIAdapter | 07/22/2015 14.5.2.1088</v>
      </c>
      <c r="D3875">
        <f>TRM!D8891</f>
        <v>0</v>
      </c>
      <c r="E3875" t="str">
        <f>IF(VLOOKUP(TRM!A8891,'TRM - TBM Crosswalk'!$A$2:'TRM - TBM Crosswalk'!$I$1008,3,FALSE)="N/A","TBD","")</f>
        <v>TBD</v>
      </c>
      <c r="F3875" t="str">
        <f>IF(VLOOKUP(TRM!A8891,'TRM - TBM Crosswalk'!$A$2:'TRM - TBM Crosswalk'!$I$1008,4,FALSE)=0,"",VLOOKUP(TRM!A8891,'TRM - TBM Crosswalk'!$A$2:'TRM - TBM Crosswalk'!$I$1008,4,FALSE))</f>
        <v/>
      </c>
      <c r="G3875" t="str">
        <f>IF(VLOOKUP(TRM!A8891,'TRM - TBM Crosswalk'!$A$2:'TRM - TBM Crosswalk'!$I$1008,5,FALSE)=0,"",VLOOKUP(TRM!A8891,'TRM - TBM Crosswalk'!$A$2:'TRM - TBM Crosswalk'!$I$1008,5,FALSE))</f>
        <v/>
      </c>
      <c r="H3875" t="str">
        <f>IF(VLOOKUP(TRM!A8891,'TRM - TBM Crosswalk'!$A$2:'TRM - TBM Crosswalk'!$I$1008,6,FALSE)=0,"",VLOOKUP(TRM!A8891,'TRM - TBM Crosswalk'!$A$2:'TRM - TBM Crosswalk'!$I$1008,6,FALSE))</f>
        <v/>
      </c>
      <c r="I3875" t="str">
        <f>IF(VLOOKUP(TRM!A8891,'TRM - TBM Crosswalk'!$A$2:'TRM - TBM Crosswalk'!$I$1008,7,FALSE)=0,"",VLOOKUP(TRM!A8891,'TRM - TBM Crosswalk'!$A$2:'TRM - TBM Crosswalk'!$I$1008,7,FALSE))</f>
        <v/>
      </c>
      <c r="J3875" t="str">
        <f>IF(VLOOKUP(TRM!A8891,'TRM - TBM Crosswalk'!$A$2:'TRM - TBM Crosswalk'!$I$1008,8,FALSE)=0,"",VLOOKUP(TRM!A8891,'TRM - TBM Crosswalk'!$A$2:'TRM - TBM Crosswalk'!$I$1008,8,FALSE))</f>
        <v/>
      </c>
      <c r="K3875" t="str">
        <f>IF(VLOOKUP(TRM!A8891,'TRM - TBM Crosswalk'!$A$2:'TRM - TBM Crosswalk'!$I$1008,9,FALSE)=0,"",VLOOKUP(TRM!A8891,'TRM - TBM Crosswalk'!$A$2:'TRM - TBM Crosswalk'!$I$1008,9,FALSE))</f>
        <v/>
      </c>
    </row>
    <row r="3876" spans="1:11" x14ac:dyDescent="0.45">
      <c r="A3876" t="str">
        <f>TRM!A8892</f>
        <v>I01.002.209#</v>
      </c>
      <c r="B3876" t="str">
        <f>TRM!B8892</f>
        <v>Device Driver#</v>
      </c>
      <c r="C3876" t="str">
        <f>TRM!C8892</f>
        <v>Windows Driver Package - Intel Corporation (iaStorA) SCSIAdapter | 08/10/2017 15.7.5.1025</v>
      </c>
      <c r="D3876">
        <f>TRM!D8892</f>
        <v>0</v>
      </c>
      <c r="E3876" t="str">
        <f>IF(VLOOKUP(TRM!A8892,'TRM - TBM Crosswalk'!$A$2:'TRM - TBM Crosswalk'!$I$1008,3,FALSE)="N/A","TBD","")</f>
        <v>TBD</v>
      </c>
      <c r="F3876" t="str">
        <f>IF(VLOOKUP(TRM!A8892,'TRM - TBM Crosswalk'!$A$2:'TRM - TBM Crosswalk'!$I$1008,4,FALSE)=0,"",VLOOKUP(TRM!A8892,'TRM - TBM Crosswalk'!$A$2:'TRM - TBM Crosswalk'!$I$1008,4,FALSE))</f>
        <v/>
      </c>
      <c r="G3876" t="str">
        <f>IF(VLOOKUP(TRM!A8892,'TRM - TBM Crosswalk'!$A$2:'TRM - TBM Crosswalk'!$I$1008,5,FALSE)=0,"",VLOOKUP(TRM!A8892,'TRM - TBM Crosswalk'!$A$2:'TRM - TBM Crosswalk'!$I$1008,5,FALSE))</f>
        <v/>
      </c>
      <c r="H3876" t="str">
        <f>IF(VLOOKUP(TRM!A8892,'TRM - TBM Crosswalk'!$A$2:'TRM - TBM Crosswalk'!$I$1008,6,FALSE)=0,"",VLOOKUP(TRM!A8892,'TRM - TBM Crosswalk'!$A$2:'TRM - TBM Crosswalk'!$I$1008,6,FALSE))</f>
        <v/>
      </c>
      <c r="I3876" t="str">
        <f>IF(VLOOKUP(TRM!A8892,'TRM - TBM Crosswalk'!$A$2:'TRM - TBM Crosswalk'!$I$1008,7,FALSE)=0,"",VLOOKUP(TRM!A8892,'TRM - TBM Crosswalk'!$A$2:'TRM - TBM Crosswalk'!$I$1008,7,FALSE))</f>
        <v/>
      </c>
      <c r="J3876" t="str">
        <f>IF(VLOOKUP(TRM!A8892,'TRM - TBM Crosswalk'!$A$2:'TRM - TBM Crosswalk'!$I$1008,8,FALSE)=0,"",VLOOKUP(TRM!A8892,'TRM - TBM Crosswalk'!$A$2:'TRM - TBM Crosswalk'!$I$1008,8,FALSE))</f>
        <v/>
      </c>
      <c r="K3876" t="str">
        <f>IF(VLOOKUP(TRM!A8892,'TRM - TBM Crosswalk'!$A$2:'TRM - TBM Crosswalk'!$I$1008,9,FALSE)=0,"",VLOOKUP(TRM!A8892,'TRM - TBM Crosswalk'!$A$2:'TRM - TBM Crosswalk'!$I$1008,9,FALSE))</f>
        <v/>
      </c>
    </row>
    <row r="3877" spans="1:11" x14ac:dyDescent="0.45">
      <c r="A3877" t="str">
        <f>TRM!A8893</f>
        <v>I01.002.209#</v>
      </c>
      <c r="B3877" t="str">
        <f>TRM!B8893</f>
        <v>Device Driver#</v>
      </c>
      <c r="C3877" t="str">
        <f>TRM!C8893</f>
        <v>Windows Driver Package - Intel Corporation (iaStorA) SCSIAdapter | 09/13/2016 15.2.0.1020</v>
      </c>
      <c r="D3877">
        <f>TRM!D8893</f>
        <v>0</v>
      </c>
      <c r="E3877" t="str">
        <f>IF(VLOOKUP(TRM!A8893,'TRM - TBM Crosswalk'!$A$2:'TRM - TBM Crosswalk'!$I$1008,3,FALSE)="N/A","TBD","")</f>
        <v>TBD</v>
      </c>
      <c r="F3877" t="str">
        <f>IF(VLOOKUP(TRM!A8893,'TRM - TBM Crosswalk'!$A$2:'TRM - TBM Crosswalk'!$I$1008,4,FALSE)=0,"",VLOOKUP(TRM!A8893,'TRM - TBM Crosswalk'!$A$2:'TRM - TBM Crosswalk'!$I$1008,4,FALSE))</f>
        <v/>
      </c>
      <c r="G3877" t="str">
        <f>IF(VLOOKUP(TRM!A8893,'TRM - TBM Crosswalk'!$A$2:'TRM - TBM Crosswalk'!$I$1008,5,FALSE)=0,"",VLOOKUP(TRM!A8893,'TRM - TBM Crosswalk'!$A$2:'TRM - TBM Crosswalk'!$I$1008,5,FALSE))</f>
        <v/>
      </c>
      <c r="H3877" t="str">
        <f>IF(VLOOKUP(TRM!A8893,'TRM - TBM Crosswalk'!$A$2:'TRM - TBM Crosswalk'!$I$1008,6,FALSE)=0,"",VLOOKUP(TRM!A8893,'TRM - TBM Crosswalk'!$A$2:'TRM - TBM Crosswalk'!$I$1008,6,FALSE))</f>
        <v/>
      </c>
      <c r="I3877" t="str">
        <f>IF(VLOOKUP(TRM!A8893,'TRM - TBM Crosswalk'!$A$2:'TRM - TBM Crosswalk'!$I$1008,7,FALSE)=0,"",VLOOKUP(TRM!A8893,'TRM - TBM Crosswalk'!$A$2:'TRM - TBM Crosswalk'!$I$1008,7,FALSE))</f>
        <v/>
      </c>
      <c r="J3877" t="str">
        <f>IF(VLOOKUP(TRM!A8893,'TRM - TBM Crosswalk'!$A$2:'TRM - TBM Crosswalk'!$I$1008,8,FALSE)=0,"",VLOOKUP(TRM!A8893,'TRM - TBM Crosswalk'!$A$2:'TRM - TBM Crosswalk'!$I$1008,8,FALSE))</f>
        <v/>
      </c>
      <c r="K3877" t="str">
        <f>IF(VLOOKUP(TRM!A8893,'TRM - TBM Crosswalk'!$A$2:'TRM - TBM Crosswalk'!$I$1008,9,FALSE)=0,"",VLOOKUP(TRM!A8893,'TRM - TBM Crosswalk'!$A$2:'TRM - TBM Crosswalk'!$I$1008,9,FALSE))</f>
        <v/>
      </c>
    </row>
    <row r="3878" spans="1:11" x14ac:dyDescent="0.45">
      <c r="A3878" t="str">
        <f>TRM!A8894</f>
        <v>I01.002.209#</v>
      </c>
      <c r="B3878" t="str">
        <f>TRM!B8894</f>
        <v>Device Driver#</v>
      </c>
      <c r="C3878" t="str">
        <f>TRM!C8894</f>
        <v>Windows Driver Package - Intel Corporation (iaStorA) SCSIAdapter | 09/26/2017 15.7.6.1027</v>
      </c>
      <c r="D3878">
        <f>TRM!D8894</f>
        <v>0</v>
      </c>
      <c r="E3878" t="str">
        <f>IF(VLOOKUP(TRM!A8894,'TRM - TBM Crosswalk'!$A$2:'TRM - TBM Crosswalk'!$I$1008,3,FALSE)="N/A","TBD","")</f>
        <v>TBD</v>
      </c>
      <c r="F3878" t="str">
        <f>IF(VLOOKUP(TRM!A8894,'TRM - TBM Crosswalk'!$A$2:'TRM - TBM Crosswalk'!$I$1008,4,FALSE)=0,"",VLOOKUP(TRM!A8894,'TRM - TBM Crosswalk'!$A$2:'TRM - TBM Crosswalk'!$I$1008,4,FALSE))</f>
        <v/>
      </c>
      <c r="G3878" t="str">
        <f>IF(VLOOKUP(TRM!A8894,'TRM - TBM Crosswalk'!$A$2:'TRM - TBM Crosswalk'!$I$1008,5,FALSE)=0,"",VLOOKUP(TRM!A8894,'TRM - TBM Crosswalk'!$A$2:'TRM - TBM Crosswalk'!$I$1008,5,FALSE))</f>
        <v/>
      </c>
      <c r="H3878" t="str">
        <f>IF(VLOOKUP(TRM!A8894,'TRM - TBM Crosswalk'!$A$2:'TRM - TBM Crosswalk'!$I$1008,6,FALSE)=0,"",VLOOKUP(TRM!A8894,'TRM - TBM Crosswalk'!$A$2:'TRM - TBM Crosswalk'!$I$1008,6,FALSE))</f>
        <v/>
      </c>
      <c r="I3878" t="str">
        <f>IF(VLOOKUP(TRM!A8894,'TRM - TBM Crosswalk'!$A$2:'TRM - TBM Crosswalk'!$I$1008,7,FALSE)=0,"",VLOOKUP(TRM!A8894,'TRM - TBM Crosswalk'!$A$2:'TRM - TBM Crosswalk'!$I$1008,7,FALSE))</f>
        <v/>
      </c>
      <c r="J3878" t="str">
        <f>IF(VLOOKUP(TRM!A8894,'TRM - TBM Crosswalk'!$A$2:'TRM - TBM Crosswalk'!$I$1008,8,FALSE)=0,"",VLOOKUP(TRM!A8894,'TRM - TBM Crosswalk'!$A$2:'TRM - TBM Crosswalk'!$I$1008,8,FALSE))</f>
        <v/>
      </c>
      <c r="K3878" t="str">
        <f>IF(VLOOKUP(TRM!A8894,'TRM - TBM Crosswalk'!$A$2:'TRM - TBM Crosswalk'!$I$1008,9,FALSE)=0,"",VLOOKUP(TRM!A8894,'TRM - TBM Crosswalk'!$A$2:'TRM - TBM Crosswalk'!$I$1008,9,FALSE))</f>
        <v/>
      </c>
    </row>
    <row r="3879" spans="1:11" x14ac:dyDescent="0.45">
      <c r="A3879" t="str">
        <f>TRM!A8895</f>
        <v>I01.002.209#</v>
      </c>
      <c r="B3879" t="str">
        <f>TRM!B8895</f>
        <v>Device Driver#</v>
      </c>
      <c r="C3879" t="str">
        <f>TRM!C8895</f>
        <v>Windows Driver Package - Intel Corporation (iaStorA) SCSIAdapter | 10/21/2016 15.2.2.1030</v>
      </c>
      <c r="D3879">
        <f>TRM!D8895</f>
        <v>0</v>
      </c>
      <c r="E3879" t="str">
        <f>IF(VLOOKUP(TRM!A8895,'TRM - TBM Crosswalk'!$A$2:'TRM - TBM Crosswalk'!$I$1008,3,FALSE)="N/A","TBD","")</f>
        <v>TBD</v>
      </c>
      <c r="F3879" t="str">
        <f>IF(VLOOKUP(TRM!A8895,'TRM - TBM Crosswalk'!$A$2:'TRM - TBM Crosswalk'!$I$1008,4,FALSE)=0,"",VLOOKUP(TRM!A8895,'TRM - TBM Crosswalk'!$A$2:'TRM - TBM Crosswalk'!$I$1008,4,FALSE))</f>
        <v/>
      </c>
      <c r="G3879" t="str">
        <f>IF(VLOOKUP(TRM!A8895,'TRM - TBM Crosswalk'!$A$2:'TRM - TBM Crosswalk'!$I$1008,5,FALSE)=0,"",VLOOKUP(TRM!A8895,'TRM - TBM Crosswalk'!$A$2:'TRM - TBM Crosswalk'!$I$1008,5,FALSE))</f>
        <v/>
      </c>
      <c r="H3879" t="str">
        <f>IF(VLOOKUP(TRM!A8895,'TRM - TBM Crosswalk'!$A$2:'TRM - TBM Crosswalk'!$I$1008,6,FALSE)=0,"",VLOOKUP(TRM!A8895,'TRM - TBM Crosswalk'!$A$2:'TRM - TBM Crosswalk'!$I$1008,6,FALSE))</f>
        <v/>
      </c>
      <c r="I3879" t="str">
        <f>IF(VLOOKUP(TRM!A8895,'TRM - TBM Crosswalk'!$A$2:'TRM - TBM Crosswalk'!$I$1008,7,FALSE)=0,"",VLOOKUP(TRM!A8895,'TRM - TBM Crosswalk'!$A$2:'TRM - TBM Crosswalk'!$I$1008,7,FALSE))</f>
        <v/>
      </c>
      <c r="J3879" t="str">
        <f>IF(VLOOKUP(TRM!A8895,'TRM - TBM Crosswalk'!$A$2:'TRM - TBM Crosswalk'!$I$1008,8,FALSE)=0,"",VLOOKUP(TRM!A8895,'TRM - TBM Crosswalk'!$A$2:'TRM - TBM Crosswalk'!$I$1008,8,FALSE))</f>
        <v/>
      </c>
      <c r="K3879" t="str">
        <f>IF(VLOOKUP(TRM!A8895,'TRM - TBM Crosswalk'!$A$2:'TRM - TBM Crosswalk'!$I$1008,9,FALSE)=0,"",VLOOKUP(TRM!A8895,'TRM - TBM Crosswalk'!$A$2:'TRM - TBM Crosswalk'!$I$1008,9,FALSE))</f>
        <v/>
      </c>
    </row>
    <row r="3880" spans="1:11" x14ac:dyDescent="0.45">
      <c r="A3880" t="str">
        <f>TRM!A8896</f>
        <v>I01.002.209#</v>
      </c>
      <c r="B3880" t="str">
        <f>TRM!B8896</f>
        <v>Device Driver#</v>
      </c>
      <c r="C3880" t="str">
        <f>TRM!C8896</f>
        <v>Windows Driver Package - Intel Corporation (iaStorA) SCSIAdapter | 11/24/2017 4.7.0.1098</v>
      </c>
      <c r="D3880">
        <f>TRM!D8896</f>
        <v>0</v>
      </c>
      <c r="E3880" t="str">
        <f>IF(VLOOKUP(TRM!A8896,'TRM - TBM Crosswalk'!$A$2:'TRM - TBM Crosswalk'!$I$1008,3,FALSE)="N/A","TBD","")</f>
        <v>TBD</v>
      </c>
      <c r="F3880" t="str">
        <f>IF(VLOOKUP(TRM!A8896,'TRM - TBM Crosswalk'!$A$2:'TRM - TBM Crosswalk'!$I$1008,4,FALSE)=0,"",VLOOKUP(TRM!A8896,'TRM - TBM Crosswalk'!$A$2:'TRM - TBM Crosswalk'!$I$1008,4,FALSE))</f>
        <v/>
      </c>
      <c r="G3880" t="str">
        <f>IF(VLOOKUP(TRM!A8896,'TRM - TBM Crosswalk'!$A$2:'TRM - TBM Crosswalk'!$I$1008,5,FALSE)=0,"",VLOOKUP(TRM!A8896,'TRM - TBM Crosswalk'!$A$2:'TRM - TBM Crosswalk'!$I$1008,5,FALSE))</f>
        <v/>
      </c>
      <c r="H3880" t="str">
        <f>IF(VLOOKUP(TRM!A8896,'TRM - TBM Crosswalk'!$A$2:'TRM - TBM Crosswalk'!$I$1008,6,FALSE)=0,"",VLOOKUP(TRM!A8896,'TRM - TBM Crosswalk'!$A$2:'TRM - TBM Crosswalk'!$I$1008,6,FALSE))</f>
        <v/>
      </c>
      <c r="I3880" t="str">
        <f>IF(VLOOKUP(TRM!A8896,'TRM - TBM Crosswalk'!$A$2:'TRM - TBM Crosswalk'!$I$1008,7,FALSE)=0,"",VLOOKUP(TRM!A8896,'TRM - TBM Crosswalk'!$A$2:'TRM - TBM Crosswalk'!$I$1008,7,FALSE))</f>
        <v/>
      </c>
      <c r="J3880" t="str">
        <f>IF(VLOOKUP(TRM!A8896,'TRM - TBM Crosswalk'!$A$2:'TRM - TBM Crosswalk'!$I$1008,8,FALSE)=0,"",VLOOKUP(TRM!A8896,'TRM - TBM Crosswalk'!$A$2:'TRM - TBM Crosswalk'!$I$1008,8,FALSE))</f>
        <v/>
      </c>
      <c r="K3880" t="str">
        <f>IF(VLOOKUP(TRM!A8896,'TRM - TBM Crosswalk'!$A$2:'TRM - TBM Crosswalk'!$I$1008,9,FALSE)=0,"",VLOOKUP(TRM!A8896,'TRM - TBM Crosswalk'!$A$2:'TRM - TBM Crosswalk'!$I$1008,9,FALSE))</f>
        <v/>
      </c>
    </row>
    <row r="3881" spans="1:11" x14ac:dyDescent="0.45">
      <c r="A3881" t="str">
        <f>TRM!A8897</f>
        <v>I01.002.209#</v>
      </c>
      <c r="B3881" t="str">
        <f>TRM!B8897</f>
        <v>Device Driver#</v>
      </c>
      <c r="C3881" t="str">
        <f>TRM!C8897</f>
        <v>Windows Driver Package - Intel Corporation (iaStorAC) HDC | 01/03/2019 17.0.2.1076</v>
      </c>
      <c r="D3881">
        <f>TRM!D8897</f>
        <v>0</v>
      </c>
      <c r="E3881" t="str">
        <f>IF(VLOOKUP(TRM!A8897,'TRM - TBM Crosswalk'!$A$2:'TRM - TBM Crosswalk'!$I$1008,3,FALSE)="N/A","TBD","")</f>
        <v>TBD</v>
      </c>
      <c r="F3881" t="str">
        <f>IF(VLOOKUP(TRM!A8897,'TRM - TBM Crosswalk'!$A$2:'TRM - TBM Crosswalk'!$I$1008,4,FALSE)=0,"",VLOOKUP(TRM!A8897,'TRM - TBM Crosswalk'!$A$2:'TRM - TBM Crosswalk'!$I$1008,4,FALSE))</f>
        <v/>
      </c>
      <c r="G3881" t="str">
        <f>IF(VLOOKUP(TRM!A8897,'TRM - TBM Crosswalk'!$A$2:'TRM - TBM Crosswalk'!$I$1008,5,FALSE)=0,"",VLOOKUP(TRM!A8897,'TRM - TBM Crosswalk'!$A$2:'TRM - TBM Crosswalk'!$I$1008,5,FALSE))</f>
        <v/>
      </c>
      <c r="H3881" t="str">
        <f>IF(VLOOKUP(TRM!A8897,'TRM - TBM Crosswalk'!$A$2:'TRM - TBM Crosswalk'!$I$1008,6,FALSE)=0,"",VLOOKUP(TRM!A8897,'TRM - TBM Crosswalk'!$A$2:'TRM - TBM Crosswalk'!$I$1008,6,FALSE))</f>
        <v/>
      </c>
      <c r="I3881" t="str">
        <f>IF(VLOOKUP(TRM!A8897,'TRM - TBM Crosswalk'!$A$2:'TRM - TBM Crosswalk'!$I$1008,7,FALSE)=0,"",VLOOKUP(TRM!A8897,'TRM - TBM Crosswalk'!$A$2:'TRM - TBM Crosswalk'!$I$1008,7,FALSE))</f>
        <v/>
      </c>
      <c r="J3881" t="str">
        <f>IF(VLOOKUP(TRM!A8897,'TRM - TBM Crosswalk'!$A$2:'TRM - TBM Crosswalk'!$I$1008,8,FALSE)=0,"",VLOOKUP(TRM!A8897,'TRM - TBM Crosswalk'!$A$2:'TRM - TBM Crosswalk'!$I$1008,8,FALSE))</f>
        <v/>
      </c>
      <c r="K3881" t="str">
        <f>IF(VLOOKUP(TRM!A8897,'TRM - TBM Crosswalk'!$A$2:'TRM - TBM Crosswalk'!$I$1008,9,FALSE)=0,"",VLOOKUP(TRM!A8897,'TRM - TBM Crosswalk'!$A$2:'TRM - TBM Crosswalk'!$I$1008,9,FALSE))</f>
        <v/>
      </c>
    </row>
    <row r="3882" spans="1:11" x14ac:dyDescent="0.45">
      <c r="A3882" t="str">
        <f>TRM!A8898</f>
        <v>I01.002.209#</v>
      </c>
      <c r="B3882" t="str">
        <f>TRM!B8898</f>
        <v>Device Driver#</v>
      </c>
      <c r="C3882" t="str">
        <f>TRM!C8898</f>
        <v>Windows Driver Package - Intel Corporation (iaStorAC) HDC | 02/18/2019 17.2.4.1011</v>
      </c>
      <c r="D3882">
        <f>TRM!D8898</f>
        <v>0</v>
      </c>
      <c r="E3882" t="str">
        <f>IF(VLOOKUP(TRM!A8898,'TRM - TBM Crosswalk'!$A$2:'TRM - TBM Crosswalk'!$I$1008,3,FALSE)="N/A","TBD","")</f>
        <v>TBD</v>
      </c>
      <c r="F3882" t="str">
        <f>IF(VLOOKUP(TRM!A8898,'TRM - TBM Crosswalk'!$A$2:'TRM - TBM Crosswalk'!$I$1008,4,FALSE)=0,"",VLOOKUP(TRM!A8898,'TRM - TBM Crosswalk'!$A$2:'TRM - TBM Crosswalk'!$I$1008,4,FALSE))</f>
        <v/>
      </c>
      <c r="G3882" t="str">
        <f>IF(VLOOKUP(TRM!A8898,'TRM - TBM Crosswalk'!$A$2:'TRM - TBM Crosswalk'!$I$1008,5,FALSE)=0,"",VLOOKUP(TRM!A8898,'TRM - TBM Crosswalk'!$A$2:'TRM - TBM Crosswalk'!$I$1008,5,FALSE))</f>
        <v/>
      </c>
      <c r="H3882" t="str">
        <f>IF(VLOOKUP(TRM!A8898,'TRM - TBM Crosswalk'!$A$2:'TRM - TBM Crosswalk'!$I$1008,6,FALSE)=0,"",VLOOKUP(TRM!A8898,'TRM - TBM Crosswalk'!$A$2:'TRM - TBM Crosswalk'!$I$1008,6,FALSE))</f>
        <v/>
      </c>
      <c r="I3882" t="str">
        <f>IF(VLOOKUP(TRM!A8898,'TRM - TBM Crosswalk'!$A$2:'TRM - TBM Crosswalk'!$I$1008,7,FALSE)=0,"",VLOOKUP(TRM!A8898,'TRM - TBM Crosswalk'!$A$2:'TRM - TBM Crosswalk'!$I$1008,7,FALSE))</f>
        <v/>
      </c>
      <c r="J3882" t="str">
        <f>IF(VLOOKUP(TRM!A8898,'TRM - TBM Crosswalk'!$A$2:'TRM - TBM Crosswalk'!$I$1008,8,FALSE)=0,"",VLOOKUP(TRM!A8898,'TRM - TBM Crosswalk'!$A$2:'TRM - TBM Crosswalk'!$I$1008,8,FALSE))</f>
        <v/>
      </c>
      <c r="K3882" t="str">
        <f>IF(VLOOKUP(TRM!A8898,'TRM - TBM Crosswalk'!$A$2:'TRM - TBM Crosswalk'!$I$1008,9,FALSE)=0,"",VLOOKUP(TRM!A8898,'TRM - TBM Crosswalk'!$A$2:'TRM - TBM Crosswalk'!$I$1008,9,FALSE))</f>
        <v/>
      </c>
    </row>
    <row r="3883" spans="1:11" x14ac:dyDescent="0.45">
      <c r="A3883" t="str">
        <f>TRM!A8899</f>
        <v>I01.002.209#</v>
      </c>
      <c r="B3883" t="str">
        <f>TRM!B8899</f>
        <v>Device Driver#</v>
      </c>
      <c r="C3883" t="str">
        <f>TRM!C8899</f>
        <v>Windows Driver Package - Intel Corporation (iaStorAC) HDC | 05/09/2019 17.5.0.1017</v>
      </c>
      <c r="D3883">
        <f>TRM!D8899</f>
        <v>0</v>
      </c>
      <c r="E3883" t="str">
        <f>IF(VLOOKUP(TRM!A8899,'TRM - TBM Crosswalk'!$A$2:'TRM - TBM Crosswalk'!$I$1008,3,FALSE)="N/A","TBD","")</f>
        <v>TBD</v>
      </c>
      <c r="F3883" t="str">
        <f>IF(VLOOKUP(TRM!A8899,'TRM - TBM Crosswalk'!$A$2:'TRM - TBM Crosswalk'!$I$1008,4,FALSE)=0,"",VLOOKUP(TRM!A8899,'TRM - TBM Crosswalk'!$A$2:'TRM - TBM Crosswalk'!$I$1008,4,FALSE))</f>
        <v/>
      </c>
      <c r="G3883" t="str">
        <f>IF(VLOOKUP(TRM!A8899,'TRM - TBM Crosswalk'!$A$2:'TRM - TBM Crosswalk'!$I$1008,5,FALSE)=0,"",VLOOKUP(TRM!A8899,'TRM - TBM Crosswalk'!$A$2:'TRM - TBM Crosswalk'!$I$1008,5,FALSE))</f>
        <v/>
      </c>
      <c r="H3883" t="str">
        <f>IF(VLOOKUP(TRM!A8899,'TRM - TBM Crosswalk'!$A$2:'TRM - TBM Crosswalk'!$I$1008,6,FALSE)=0,"",VLOOKUP(TRM!A8899,'TRM - TBM Crosswalk'!$A$2:'TRM - TBM Crosswalk'!$I$1008,6,FALSE))</f>
        <v/>
      </c>
      <c r="I3883" t="str">
        <f>IF(VLOOKUP(TRM!A8899,'TRM - TBM Crosswalk'!$A$2:'TRM - TBM Crosswalk'!$I$1008,7,FALSE)=0,"",VLOOKUP(TRM!A8899,'TRM - TBM Crosswalk'!$A$2:'TRM - TBM Crosswalk'!$I$1008,7,FALSE))</f>
        <v/>
      </c>
      <c r="J3883" t="str">
        <f>IF(VLOOKUP(TRM!A8899,'TRM - TBM Crosswalk'!$A$2:'TRM - TBM Crosswalk'!$I$1008,8,FALSE)=0,"",VLOOKUP(TRM!A8899,'TRM - TBM Crosswalk'!$A$2:'TRM - TBM Crosswalk'!$I$1008,8,FALSE))</f>
        <v/>
      </c>
      <c r="K3883" t="str">
        <f>IF(VLOOKUP(TRM!A8899,'TRM - TBM Crosswalk'!$A$2:'TRM - TBM Crosswalk'!$I$1008,9,FALSE)=0,"",VLOOKUP(TRM!A8899,'TRM - TBM Crosswalk'!$A$2:'TRM - TBM Crosswalk'!$I$1008,9,FALSE))</f>
        <v/>
      </c>
    </row>
    <row r="3884" spans="1:11" x14ac:dyDescent="0.45">
      <c r="A3884" t="str">
        <f>TRM!A8900</f>
        <v>I01.002.209#</v>
      </c>
      <c r="B3884" t="str">
        <f>TRM!B8900</f>
        <v>Device Driver#</v>
      </c>
      <c r="C3884" t="str">
        <f>TRM!C8900</f>
        <v>Windows Driver Package - Intel Corporation (iaStorAC) HDC | 07/15/2019 16.8.3.1003</v>
      </c>
      <c r="D3884">
        <f>TRM!D8900</f>
        <v>0</v>
      </c>
      <c r="E3884" t="str">
        <f>IF(VLOOKUP(TRM!A8900,'TRM - TBM Crosswalk'!$A$2:'TRM - TBM Crosswalk'!$I$1008,3,FALSE)="N/A","TBD","")</f>
        <v>TBD</v>
      </c>
      <c r="F3884" t="str">
        <f>IF(VLOOKUP(TRM!A8900,'TRM - TBM Crosswalk'!$A$2:'TRM - TBM Crosswalk'!$I$1008,4,FALSE)=0,"",VLOOKUP(TRM!A8900,'TRM - TBM Crosswalk'!$A$2:'TRM - TBM Crosswalk'!$I$1008,4,FALSE))</f>
        <v/>
      </c>
      <c r="G3884" t="str">
        <f>IF(VLOOKUP(TRM!A8900,'TRM - TBM Crosswalk'!$A$2:'TRM - TBM Crosswalk'!$I$1008,5,FALSE)=0,"",VLOOKUP(TRM!A8900,'TRM - TBM Crosswalk'!$A$2:'TRM - TBM Crosswalk'!$I$1008,5,FALSE))</f>
        <v/>
      </c>
      <c r="H3884" t="str">
        <f>IF(VLOOKUP(TRM!A8900,'TRM - TBM Crosswalk'!$A$2:'TRM - TBM Crosswalk'!$I$1008,6,FALSE)=0,"",VLOOKUP(TRM!A8900,'TRM - TBM Crosswalk'!$A$2:'TRM - TBM Crosswalk'!$I$1008,6,FALSE))</f>
        <v/>
      </c>
      <c r="I3884" t="str">
        <f>IF(VLOOKUP(TRM!A8900,'TRM - TBM Crosswalk'!$A$2:'TRM - TBM Crosswalk'!$I$1008,7,FALSE)=0,"",VLOOKUP(TRM!A8900,'TRM - TBM Crosswalk'!$A$2:'TRM - TBM Crosswalk'!$I$1008,7,FALSE))</f>
        <v/>
      </c>
      <c r="J3884" t="str">
        <f>IF(VLOOKUP(TRM!A8900,'TRM - TBM Crosswalk'!$A$2:'TRM - TBM Crosswalk'!$I$1008,8,FALSE)=0,"",VLOOKUP(TRM!A8900,'TRM - TBM Crosswalk'!$A$2:'TRM - TBM Crosswalk'!$I$1008,8,FALSE))</f>
        <v/>
      </c>
      <c r="K3884" t="str">
        <f>IF(VLOOKUP(TRM!A8900,'TRM - TBM Crosswalk'!$A$2:'TRM - TBM Crosswalk'!$I$1008,9,FALSE)=0,"",VLOOKUP(TRM!A8900,'TRM - TBM Crosswalk'!$A$2:'TRM - TBM Crosswalk'!$I$1008,9,FALSE))</f>
        <v/>
      </c>
    </row>
    <row r="3885" spans="1:11" x14ac:dyDescent="0.45">
      <c r="A3885" t="str">
        <f>TRM!A8901</f>
        <v>I01.002.209#</v>
      </c>
      <c r="B3885" t="str">
        <f>TRM!B8901</f>
        <v>Device Driver#</v>
      </c>
      <c r="C3885" t="str">
        <f>TRM!C8901</f>
        <v>Windows Driver Package - Intel Corporation (iaStorAC) HDC | 12/03/2018 16.8.0.1000</v>
      </c>
      <c r="D3885">
        <f>TRM!D8901</f>
        <v>0</v>
      </c>
      <c r="E3885" t="str">
        <f>IF(VLOOKUP(TRM!A8901,'TRM - TBM Crosswalk'!$A$2:'TRM - TBM Crosswalk'!$I$1008,3,FALSE)="N/A","TBD","")</f>
        <v>TBD</v>
      </c>
      <c r="F3885" t="str">
        <f>IF(VLOOKUP(TRM!A8901,'TRM - TBM Crosswalk'!$A$2:'TRM - TBM Crosswalk'!$I$1008,4,FALSE)=0,"",VLOOKUP(TRM!A8901,'TRM - TBM Crosswalk'!$A$2:'TRM - TBM Crosswalk'!$I$1008,4,FALSE))</f>
        <v/>
      </c>
      <c r="G3885" t="str">
        <f>IF(VLOOKUP(TRM!A8901,'TRM - TBM Crosswalk'!$A$2:'TRM - TBM Crosswalk'!$I$1008,5,FALSE)=0,"",VLOOKUP(TRM!A8901,'TRM - TBM Crosswalk'!$A$2:'TRM - TBM Crosswalk'!$I$1008,5,FALSE))</f>
        <v/>
      </c>
      <c r="H3885" t="str">
        <f>IF(VLOOKUP(TRM!A8901,'TRM - TBM Crosswalk'!$A$2:'TRM - TBM Crosswalk'!$I$1008,6,FALSE)=0,"",VLOOKUP(TRM!A8901,'TRM - TBM Crosswalk'!$A$2:'TRM - TBM Crosswalk'!$I$1008,6,FALSE))</f>
        <v/>
      </c>
      <c r="I3885" t="str">
        <f>IF(VLOOKUP(TRM!A8901,'TRM - TBM Crosswalk'!$A$2:'TRM - TBM Crosswalk'!$I$1008,7,FALSE)=0,"",VLOOKUP(TRM!A8901,'TRM - TBM Crosswalk'!$A$2:'TRM - TBM Crosswalk'!$I$1008,7,FALSE))</f>
        <v/>
      </c>
      <c r="J3885" t="str">
        <f>IF(VLOOKUP(TRM!A8901,'TRM - TBM Crosswalk'!$A$2:'TRM - TBM Crosswalk'!$I$1008,8,FALSE)=0,"",VLOOKUP(TRM!A8901,'TRM - TBM Crosswalk'!$A$2:'TRM - TBM Crosswalk'!$I$1008,8,FALSE))</f>
        <v/>
      </c>
      <c r="K3885" t="str">
        <f>IF(VLOOKUP(TRM!A8901,'TRM - TBM Crosswalk'!$A$2:'TRM - TBM Crosswalk'!$I$1008,9,FALSE)=0,"",VLOOKUP(TRM!A8901,'TRM - TBM Crosswalk'!$A$2:'TRM - TBM Crosswalk'!$I$1008,9,FALSE))</f>
        <v/>
      </c>
    </row>
    <row r="3886" spans="1:11" x14ac:dyDescent="0.45">
      <c r="A3886" t="str">
        <f>TRM!A8902</f>
        <v>I01.002.209#</v>
      </c>
      <c r="B3886" t="str">
        <f>TRM!B8902</f>
        <v>Device Driver#</v>
      </c>
      <c r="C3886" t="str">
        <f>TRM!C8902</f>
        <v>Windows Driver Package - Intel Corporation (iaStorAC) SCSIAdapter | 01/03/2019 17.0.2.1076</v>
      </c>
      <c r="D3886">
        <f>TRM!D8902</f>
        <v>0</v>
      </c>
      <c r="E3886" t="str">
        <f>IF(VLOOKUP(TRM!A8902,'TRM - TBM Crosswalk'!$A$2:'TRM - TBM Crosswalk'!$I$1008,3,FALSE)="N/A","TBD","")</f>
        <v>TBD</v>
      </c>
      <c r="F3886" t="str">
        <f>IF(VLOOKUP(TRM!A8902,'TRM - TBM Crosswalk'!$A$2:'TRM - TBM Crosswalk'!$I$1008,4,FALSE)=0,"",VLOOKUP(TRM!A8902,'TRM - TBM Crosswalk'!$A$2:'TRM - TBM Crosswalk'!$I$1008,4,FALSE))</f>
        <v/>
      </c>
      <c r="G3886" t="str">
        <f>IF(VLOOKUP(TRM!A8902,'TRM - TBM Crosswalk'!$A$2:'TRM - TBM Crosswalk'!$I$1008,5,FALSE)=0,"",VLOOKUP(TRM!A8902,'TRM - TBM Crosswalk'!$A$2:'TRM - TBM Crosswalk'!$I$1008,5,FALSE))</f>
        <v/>
      </c>
      <c r="H3886" t="str">
        <f>IF(VLOOKUP(TRM!A8902,'TRM - TBM Crosswalk'!$A$2:'TRM - TBM Crosswalk'!$I$1008,6,FALSE)=0,"",VLOOKUP(TRM!A8902,'TRM - TBM Crosswalk'!$A$2:'TRM - TBM Crosswalk'!$I$1008,6,FALSE))</f>
        <v/>
      </c>
      <c r="I3886" t="str">
        <f>IF(VLOOKUP(TRM!A8902,'TRM - TBM Crosswalk'!$A$2:'TRM - TBM Crosswalk'!$I$1008,7,FALSE)=0,"",VLOOKUP(TRM!A8902,'TRM - TBM Crosswalk'!$A$2:'TRM - TBM Crosswalk'!$I$1008,7,FALSE))</f>
        <v/>
      </c>
      <c r="J3886" t="str">
        <f>IF(VLOOKUP(TRM!A8902,'TRM - TBM Crosswalk'!$A$2:'TRM - TBM Crosswalk'!$I$1008,8,FALSE)=0,"",VLOOKUP(TRM!A8902,'TRM - TBM Crosswalk'!$A$2:'TRM - TBM Crosswalk'!$I$1008,8,FALSE))</f>
        <v/>
      </c>
      <c r="K3886" t="str">
        <f>IF(VLOOKUP(TRM!A8902,'TRM - TBM Crosswalk'!$A$2:'TRM - TBM Crosswalk'!$I$1008,9,FALSE)=0,"",VLOOKUP(TRM!A8902,'TRM - TBM Crosswalk'!$A$2:'TRM - TBM Crosswalk'!$I$1008,9,FALSE))</f>
        <v/>
      </c>
    </row>
    <row r="3887" spans="1:11" x14ac:dyDescent="0.45">
      <c r="A3887" t="str">
        <f>TRM!A8903</f>
        <v>I01.002.209#</v>
      </c>
      <c r="B3887" t="str">
        <f>TRM!B8903</f>
        <v>Device Driver#</v>
      </c>
      <c r="C3887" t="str">
        <f>TRM!C8903</f>
        <v>Windows Driver Package - Intel Corporation (iaStorAC) SCSIAdapter | 02/18/2019 17.2.4.1011</v>
      </c>
      <c r="D3887">
        <f>TRM!D8903</f>
        <v>0</v>
      </c>
      <c r="E3887" t="str">
        <f>IF(VLOOKUP(TRM!A8903,'TRM - TBM Crosswalk'!$A$2:'TRM - TBM Crosswalk'!$I$1008,3,FALSE)="N/A","TBD","")</f>
        <v>TBD</v>
      </c>
      <c r="F3887" t="str">
        <f>IF(VLOOKUP(TRM!A8903,'TRM - TBM Crosswalk'!$A$2:'TRM - TBM Crosswalk'!$I$1008,4,FALSE)=0,"",VLOOKUP(TRM!A8903,'TRM - TBM Crosswalk'!$A$2:'TRM - TBM Crosswalk'!$I$1008,4,FALSE))</f>
        <v/>
      </c>
      <c r="G3887" t="str">
        <f>IF(VLOOKUP(TRM!A8903,'TRM - TBM Crosswalk'!$A$2:'TRM - TBM Crosswalk'!$I$1008,5,FALSE)=0,"",VLOOKUP(TRM!A8903,'TRM - TBM Crosswalk'!$A$2:'TRM - TBM Crosswalk'!$I$1008,5,FALSE))</f>
        <v/>
      </c>
      <c r="H3887" t="str">
        <f>IF(VLOOKUP(TRM!A8903,'TRM - TBM Crosswalk'!$A$2:'TRM - TBM Crosswalk'!$I$1008,6,FALSE)=0,"",VLOOKUP(TRM!A8903,'TRM - TBM Crosswalk'!$A$2:'TRM - TBM Crosswalk'!$I$1008,6,FALSE))</f>
        <v/>
      </c>
      <c r="I3887" t="str">
        <f>IF(VLOOKUP(TRM!A8903,'TRM - TBM Crosswalk'!$A$2:'TRM - TBM Crosswalk'!$I$1008,7,FALSE)=0,"",VLOOKUP(TRM!A8903,'TRM - TBM Crosswalk'!$A$2:'TRM - TBM Crosswalk'!$I$1008,7,FALSE))</f>
        <v/>
      </c>
      <c r="J3887" t="str">
        <f>IF(VLOOKUP(TRM!A8903,'TRM - TBM Crosswalk'!$A$2:'TRM - TBM Crosswalk'!$I$1008,8,FALSE)=0,"",VLOOKUP(TRM!A8903,'TRM - TBM Crosswalk'!$A$2:'TRM - TBM Crosswalk'!$I$1008,8,FALSE))</f>
        <v/>
      </c>
      <c r="K3887" t="str">
        <f>IF(VLOOKUP(TRM!A8903,'TRM - TBM Crosswalk'!$A$2:'TRM - TBM Crosswalk'!$I$1008,9,FALSE)=0,"",VLOOKUP(TRM!A8903,'TRM - TBM Crosswalk'!$A$2:'TRM - TBM Crosswalk'!$I$1008,9,FALSE))</f>
        <v/>
      </c>
    </row>
    <row r="3888" spans="1:11" x14ac:dyDescent="0.45">
      <c r="A3888" t="str">
        <f>TRM!A8904</f>
        <v>I01.002.209#</v>
      </c>
      <c r="B3888" t="str">
        <f>TRM!B8904</f>
        <v>Device Driver#</v>
      </c>
      <c r="C3888" t="str">
        <f>TRM!C8904</f>
        <v>Windows Driver Package - Intel Corporation (iaStorAC) SCSIAdapter | 05/09/2019 17.5.0.1017</v>
      </c>
      <c r="D3888">
        <f>TRM!D8904</f>
        <v>0</v>
      </c>
      <c r="E3888" t="str">
        <f>IF(VLOOKUP(TRM!A8904,'TRM - TBM Crosswalk'!$A$2:'TRM - TBM Crosswalk'!$I$1008,3,FALSE)="N/A","TBD","")</f>
        <v>TBD</v>
      </c>
      <c r="F3888" t="str">
        <f>IF(VLOOKUP(TRM!A8904,'TRM - TBM Crosswalk'!$A$2:'TRM - TBM Crosswalk'!$I$1008,4,FALSE)=0,"",VLOOKUP(TRM!A8904,'TRM - TBM Crosswalk'!$A$2:'TRM - TBM Crosswalk'!$I$1008,4,FALSE))</f>
        <v/>
      </c>
      <c r="G3888" t="str">
        <f>IF(VLOOKUP(TRM!A8904,'TRM - TBM Crosswalk'!$A$2:'TRM - TBM Crosswalk'!$I$1008,5,FALSE)=0,"",VLOOKUP(TRM!A8904,'TRM - TBM Crosswalk'!$A$2:'TRM - TBM Crosswalk'!$I$1008,5,FALSE))</f>
        <v/>
      </c>
      <c r="H3888" t="str">
        <f>IF(VLOOKUP(TRM!A8904,'TRM - TBM Crosswalk'!$A$2:'TRM - TBM Crosswalk'!$I$1008,6,FALSE)=0,"",VLOOKUP(TRM!A8904,'TRM - TBM Crosswalk'!$A$2:'TRM - TBM Crosswalk'!$I$1008,6,FALSE))</f>
        <v/>
      </c>
      <c r="I3888" t="str">
        <f>IF(VLOOKUP(TRM!A8904,'TRM - TBM Crosswalk'!$A$2:'TRM - TBM Crosswalk'!$I$1008,7,FALSE)=0,"",VLOOKUP(TRM!A8904,'TRM - TBM Crosswalk'!$A$2:'TRM - TBM Crosswalk'!$I$1008,7,FALSE))</f>
        <v/>
      </c>
      <c r="J3888" t="str">
        <f>IF(VLOOKUP(TRM!A8904,'TRM - TBM Crosswalk'!$A$2:'TRM - TBM Crosswalk'!$I$1008,8,FALSE)=0,"",VLOOKUP(TRM!A8904,'TRM - TBM Crosswalk'!$A$2:'TRM - TBM Crosswalk'!$I$1008,8,FALSE))</f>
        <v/>
      </c>
      <c r="K3888" t="str">
        <f>IF(VLOOKUP(TRM!A8904,'TRM - TBM Crosswalk'!$A$2:'TRM - TBM Crosswalk'!$I$1008,9,FALSE)=0,"",VLOOKUP(TRM!A8904,'TRM - TBM Crosswalk'!$A$2:'TRM - TBM Crosswalk'!$I$1008,9,FALSE))</f>
        <v/>
      </c>
    </row>
    <row r="3889" spans="1:11" x14ac:dyDescent="0.45">
      <c r="A3889" t="str">
        <f>TRM!A8906</f>
        <v>I01.002.209#</v>
      </c>
      <c r="B3889" t="str">
        <f>TRM!B8906</f>
        <v>Device Driver#</v>
      </c>
      <c r="C3889" t="str">
        <f>TRM!C8906</f>
        <v>Windows Driver Package - Intel Corporation (iaStorAC) SCSIAdapter | 12/03/2018 16.8.0.1000</v>
      </c>
      <c r="D3889">
        <f>TRM!D8906</f>
        <v>0</v>
      </c>
      <c r="E3889" t="str">
        <f>IF(VLOOKUP(TRM!A8906,'TRM - TBM Crosswalk'!$A$2:'TRM - TBM Crosswalk'!$I$1008,3,FALSE)="N/A","TBD","")</f>
        <v>TBD</v>
      </c>
      <c r="F3889" t="str">
        <f>IF(VLOOKUP(TRM!A8906,'TRM - TBM Crosswalk'!$A$2:'TRM - TBM Crosswalk'!$I$1008,4,FALSE)=0,"",VLOOKUP(TRM!A8906,'TRM - TBM Crosswalk'!$A$2:'TRM - TBM Crosswalk'!$I$1008,4,FALSE))</f>
        <v/>
      </c>
      <c r="G3889" t="str">
        <f>IF(VLOOKUP(TRM!A8906,'TRM - TBM Crosswalk'!$A$2:'TRM - TBM Crosswalk'!$I$1008,5,FALSE)=0,"",VLOOKUP(TRM!A8906,'TRM - TBM Crosswalk'!$A$2:'TRM - TBM Crosswalk'!$I$1008,5,FALSE))</f>
        <v/>
      </c>
      <c r="H3889" t="str">
        <f>IF(VLOOKUP(TRM!A8906,'TRM - TBM Crosswalk'!$A$2:'TRM - TBM Crosswalk'!$I$1008,6,FALSE)=0,"",VLOOKUP(TRM!A8906,'TRM - TBM Crosswalk'!$A$2:'TRM - TBM Crosswalk'!$I$1008,6,FALSE))</f>
        <v/>
      </c>
      <c r="I3889" t="str">
        <f>IF(VLOOKUP(TRM!A8906,'TRM - TBM Crosswalk'!$A$2:'TRM - TBM Crosswalk'!$I$1008,7,FALSE)=0,"",VLOOKUP(TRM!A8906,'TRM - TBM Crosswalk'!$A$2:'TRM - TBM Crosswalk'!$I$1008,7,FALSE))</f>
        <v/>
      </c>
      <c r="J3889" t="str">
        <f>IF(VLOOKUP(TRM!A8906,'TRM - TBM Crosswalk'!$A$2:'TRM - TBM Crosswalk'!$I$1008,8,FALSE)=0,"",VLOOKUP(TRM!A8906,'TRM - TBM Crosswalk'!$A$2:'TRM - TBM Crosswalk'!$I$1008,8,FALSE))</f>
        <v/>
      </c>
      <c r="K3889" t="str">
        <f>IF(VLOOKUP(TRM!A8906,'TRM - TBM Crosswalk'!$A$2:'TRM - TBM Crosswalk'!$I$1008,9,FALSE)=0,"",VLOOKUP(TRM!A8906,'TRM - TBM Crosswalk'!$A$2:'TRM - TBM Crosswalk'!$I$1008,9,FALSE))</f>
        <v/>
      </c>
    </row>
    <row r="3890" spans="1:11" x14ac:dyDescent="0.45">
      <c r="A3890" t="str">
        <f>TRM!A8907</f>
        <v>I01.002.209#</v>
      </c>
      <c r="B3890" t="str">
        <f>TRM!B8907</f>
        <v>Device Driver#</v>
      </c>
      <c r="C3890" t="str">
        <f>TRM!C8907</f>
        <v>Windows Driver Package - Intel Corporation (iaStorB) SCSIAdapter | 11/24/2017 4.7.0.1098</v>
      </c>
      <c r="D3890">
        <f>TRM!D8907</f>
        <v>0</v>
      </c>
      <c r="E3890" t="str">
        <f>IF(VLOOKUP(TRM!A8907,'TRM - TBM Crosswalk'!$A$2:'TRM - TBM Crosswalk'!$I$1008,3,FALSE)="N/A","TBD","")</f>
        <v>TBD</v>
      </c>
      <c r="F3890" t="str">
        <f>IF(VLOOKUP(TRM!A8907,'TRM - TBM Crosswalk'!$A$2:'TRM - TBM Crosswalk'!$I$1008,4,FALSE)=0,"",VLOOKUP(TRM!A8907,'TRM - TBM Crosswalk'!$A$2:'TRM - TBM Crosswalk'!$I$1008,4,FALSE))</f>
        <v/>
      </c>
      <c r="G3890" t="str">
        <f>IF(VLOOKUP(TRM!A8907,'TRM - TBM Crosswalk'!$A$2:'TRM - TBM Crosswalk'!$I$1008,5,FALSE)=0,"",VLOOKUP(TRM!A8907,'TRM - TBM Crosswalk'!$A$2:'TRM - TBM Crosswalk'!$I$1008,5,FALSE))</f>
        <v/>
      </c>
      <c r="H3890" t="str">
        <f>IF(VLOOKUP(TRM!A8907,'TRM - TBM Crosswalk'!$A$2:'TRM - TBM Crosswalk'!$I$1008,6,FALSE)=0,"",VLOOKUP(TRM!A8907,'TRM - TBM Crosswalk'!$A$2:'TRM - TBM Crosswalk'!$I$1008,6,FALSE))</f>
        <v/>
      </c>
      <c r="I3890" t="str">
        <f>IF(VLOOKUP(TRM!A8907,'TRM - TBM Crosswalk'!$A$2:'TRM - TBM Crosswalk'!$I$1008,7,FALSE)=0,"",VLOOKUP(TRM!A8907,'TRM - TBM Crosswalk'!$A$2:'TRM - TBM Crosswalk'!$I$1008,7,FALSE))</f>
        <v/>
      </c>
      <c r="J3890" t="str">
        <f>IF(VLOOKUP(TRM!A8907,'TRM - TBM Crosswalk'!$A$2:'TRM - TBM Crosswalk'!$I$1008,8,FALSE)=0,"",VLOOKUP(TRM!A8907,'TRM - TBM Crosswalk'!$A$2:'TRM - TBM Crosswalk'!$I$1008,8,FALSE))</f>
        <v/>
      </c>
      <c r="K3890" t="str">
        <f>IF(VLOOKUP(TRM!A8907,'TRM - TBM Crosswalk'!$A$2:'TRM - TBM Crosswalk'!$I$1008,9,FALSE)=0,"",VLOOKUP(TRM!A8907,'TRM - TBM Crosswalk'!$A$2:'TRM - TBM Crosswalk'!$I$1008,9,FALSE))</f>
        <v/>
      </c>
    </row>
    <row r="3891" spans="1:11" x14ac:dyDescent="0.45">
      <c r="A3891" t="str">
        <f>TRM!A8908</f>
        <v>I01.002.209#</v>
      </c>
      <c r="B3891" t="str">
        <f>TRM!B8908</f>
        <v>Device Driver#</v>
      </c>
      <c r="C3891" t="str">
        <f>TRM!C8908</f>
        <v>Windows Driver Package - Intel Corporation (IntelGMM) System | 06/11/2015 01.02.00.961</v>
      </c>
      <c r="D3891">
        <f>TRM!D8908</f>
        <v>0</v>
      </c>
      <c r="E3891" t="str">
        <f>IF(VLOOKUP(TRM!A8908,'TRM - TBM Crosswalk'!$A$2:'TRM - TBM Crosswalk'!$I$1008,3,FALSE)="N/A","TBD","")</f>
        <v>TBD</v>
      </c>
      <c r="F3891" t="str">
        <f>IF(VLOOKUP(TRM!A8908,'TRM - TBM Crosswalk'!$A$2:'TRM - TBM Crosswalk'!$I$1008,4,FALSE)=0,"",VLOOKUP(TRM!A8908,'TRM - TBM Crosswalk'!$A$2:'TRM - TBM Crosswalk'!$I$1008,4,FALSE))</f>
        <v/>
      </c>
      <c r="G3891" t="str">
        <f>IF(VLOOKUP(TRM!A8908,'TRM - TBM Crosswalk'!$A$2:'TRM - TBM Crosswalk'!$I$1008,5,FALSE)=0,"",VLOOKUP(TRM!A8908,'TRM - TBM Crosswalk'!$A$2:'TRM - TBM Crosswalk'!$I$1008,5,FALSE))</f>
        <v/>
      </c>
      <c r="H3891" t="str">
        <f>IF(VLOOKUP(TRM!A8908,'TRM - TBM Crosswalk'!$A$2:'TRM - TBM Crosswalk'!$I$1008,6,FALSE)=0,"",VLOOKUP(TRM!A8908,'TRM - TBM Crosswalk'!$A$2:'TRM - TBM Crosswalk'!$I$1008,6,FALSE))</f>
        <v/>
      </c>
      <c r="I3891" t="str">
        <f>IF(VLOOKUP(TRM!A8908,'TRM - TBM Crosswalk'!$A$2:'TRM - TBM Crosswalk'!$I$1008,7,FALSE)=0,"",VLOOKUP(TRM!A8908,'TRM - TBM Crosswalk'!$A$2:'TRM - TBM Crosswalk'!$I$1008,7,FALSE))</f>
        <v/>
      </c>
      <c r="J3891" t="str">
        <f>IF(VLOOKUP(TRM!A8908,'TRM - TBM Crosswalk'!$A$2:'TRM - TBM Crosswalk'!$I$1008,8,FALSE)=0,"",VLOOKUP(TRM!A8908,'TRM - TBM Crosswalk'!$A$2:'TRM - TBM Crosswalk'!$I$1008,8,FALSE))</f>
        <v/>
      </c>
      <c r="K3891" t="str">
        <f>IF(VLOOKUP(TRM!A8908,'TRM - TBM Crosswalk'!$A$2:'TRM - TBM Crosswalk'!$I$1008,9,FALSE)=0,"",VLOOKUP(TRM!A8908,'TRM - TBM Crosswalk'!$A$2:'TRM - TBM Crosswalk'!$I$1008,9,FALSE))</f>
        <v/>
      </c>
    </row>
    <row r="3892" spans="1:11" x14ac:dyDescent="0.45">
      <c r="A3892" t="str">
        <f>TRM!A8909</f>
        <v>I01.002.209#</v>
      </c>
      <c r="B3892" t="str">
        <f>TRM!B8909</f>
        <v>Device Driver#</v>
      </c>
      <c r="C3892" t="str">
        <f>TRM!C8909</f>
        <v>Windows Driver Package - Intel Corporation Extension | 01/03/2019 17.0.2.1076</v>
      </c>
      <c r="D3892">
        <f>TRM!D8909</f>
        <v>0</v>
      </c>
      <c r="E3892" t="str">
        <f>IF(VLOOKUP(TRM!A8909,'TRM - TBM Crosswalk'!$A$2:'TRM - TBM Crosswalk'!$I$1008,3,FALSE)="N/A","TBD","")</f>
        <v>TBD</v>
      </c>
      <c r="F3892" t="str">
        <f>IF(VLOOKUP(TRM!A8909,'TRM - TBM Crosswalk'!$A$2:'TRM - TBM Crosswalk'!$I$1008,4,FALSE)=0,"",VLOOKUP(TRM!A8909,'TRM - TBM Crosswalk'!$A$2:'TRM - TBM Crosswalk'!$I$1008,4,FALSE))</f>
        <v/>
      </c>
      <c r="G3892" t="str">
        <f>IF(VLOOKUP(TRM!A8909,'TRM - TBM Crosswalk'!$A$2:'TRM - TBM Crosswalk'!$I$1008,5,FALSE)=0,"",VLOOKUP(TRM!A8909,'TRM - TBM Crosswalk'!$A$2:'TRM - TBM Crosswalk'!$I$1008,5,FALSE))</f>
        <v/>
      </c>
      <c r="H3892" t="str">
        <f>IF(VLOOKUP(TRM!A8909,'TRM - TBM Crosswalk'!$A$2:'TRM - TBM Crosswalk'!$I$1008,6,FALSE)=0,"",VLOOKUP(TRM!A8909,'TRM - TBM Crosswalk'!$A$2:'TRM - TBM Crosswalk'!$I$1008,6,FALSE))</f>
        <v/>
      </c>
      <c r="I3892" t="str">
        <f>IF(VLOOKUP(TRM!A8909,'TRM - TBM Crosswalk'!$A$2:'TRM - TBM Crosswalk'!$I$1008,7,FALSE)=0,"",VLOOKUP(TRM!A8909,'TRM - TBM Crosswalk'!$A$2:'TRM - TBM Crosswalk'!$I$1008,7,FALSE))</f>
        <v/>
      </c>
      <c r="J3892" t="str">
        <f>IF(VLOOKUP(TRM!A8909,'TRM - TBM Crosswalk'!$A$2:'TRM - TBM Crosswalk'!$I$1008,8,FALSE)=0,"",VLOOKUP(TRM!A8909,'TRM - TBM Crosswalk'!$A$2:'TRM - TBM Crosswalk'!$I$1008,8,FALSE))</f>
        <v/>
      </c>
      <c r="K3892" t="str">
        <f>IF(VLOOKUP(TRM!A8909,'TRM - TBM Crosswalk'!$A$2:'TRM - TBM Crosswalk'!$I$1008,9,FALSE)=0,"",VLOOKUP(TRM!A8909,'TRM - TBM Crosswalk'!$A$2:'TRM - TBM Crosswalk'!$I$1008,9,FALSE))</f>
        <v/>
      </c>
    </row>
    <row r="3893" spans="1:11" x14ac:dyDescent="0.45">
      <c r="A3893" t="str">
        <f>TRM!A8913</f>
        <v>I01.002.209#</v>
      </c>
      <c r="B3893" t="str">
        <f>TRM!B8913</f>
        <v>Device Driver#</v>
      </c>
      <c r="C3893" t="str">
        <f>TRM!C8913</f>
        <v>Windows Driver Package - Intel Corporation SoftwareComponent | 01/03/2019 17.0.2.1076</v>
      </c>
      <c r="D3893">
        <f>TRM!D8913</f>
        <v>0</v>
      </c>
      <c r="E3893" t="str">
        <f>IF(VLOOKUP(TRM!A8913,'TRM - TBM Crosswalk'!$A$2:'TRM - TBM Crosswalk'!$I$1008,3,FALSE)="N/A","TBD","")</f>
        <v>TBD</v>
      </c>
      <c r="F3893" t="str">
        <f>IF(VLOOKUP(TRM!A8913,'TRM - TBM Crosswalk'!$A$2:'TRM - TBM Crosswalk'!$I$1008,4,FALSE)=0,"",VLOOKUP(TRM!A8913,'TRM - TBM Crosswalk'!$A$2:'TRM - TBM Crosswalk'!$I$1008,4,FALSE))</f>
        <v/>
      </c>
      <c r="G3893" t="str">
        <f>IF(VLOOKUP(TRM!A8913,'TRM - TBM Crosswalk'!$A$2:'TRM - TBM Crosswalk'!$I$1008,5,FALSE)=0,"",VLOOKUP(TRM!A8913,'TRM - TBM Crosswalk'!$A$2:'TRM - TBM Crosswalk'!$I$1008,5,FALSE))</f>
        <v/>
      </c>
      <c r="H3893" t="str">
        <f>IF(VLOOKUP(TRM!A8913,'TRM - TBM Crosswalk'!$A$2:'TRM - TBM Crosswalk'!$I$1008,6,FALSE)=0,"",VLOOKUP(TRM!A8913,'TRM - TBM Crosswalk'!$A$2:'TRM - TBM Crosswalk'!$I$1008,6,FALSE))</f>
        <v/>
      </c>
      <c r="I3893" t="str">
        <f>IF(VLOOKUP(TRM!A8913,'TRM - TBM Crosswalk'!$A$2:'TRM - TBM Crosswalk'!$I$1008,7,FALSE)=0,"",VLOOKUP(TRM!A8913,'TRM - TBM Crosswalk'!$A$2:'TRM - TBM Crosswalk'!$I$1008,7,FALSE))</f>
        <v/>
      </c>
      <c r="J3893" t="str">
        <f>IF(VLOOKUP(TRM!A8913,'TRM - TBM Crosswalk'!$A$2:'TRM - TBM Crosswalk'!$I$1008,8,FALSE)=0,"",VLOOKUP(TRM!A8913,'TRM - TBM Crosswalk'!$A$2:'TRM - TBM Crosswalk'!$I$1008,8,FALSE))</f>
        <v/>
      </c>
      <c r="K3893" t="str">
        <f>IF(VLOOKUP(TRM!A8913,'TRM - TBM Crosswalk'!$A$2:'TRM - TBM Crosswalk'!$I$1008,9,FALSE)=0,"",VLOOKUP(TRM!A8913,'TRM - TBM Crosswalk'!$A$2:'TRM - TBM Crosswalk'!$I$1008,9,FALSE))</f>
        <v/>
      </c>
    </row>
    <row r="3894" spans="1:11" x14ac:dyDescent="0.45">
      <c r="A3894" t="str">
        <f>TRM!A8914</f>
        <v>I01.002.209#</v>
      </c>
      <c r="B3894" t="str">
        <f>TRM!B8914</f>
        <v>Device Driver#</v>
      </c>
      <c r="C3894" t="str">
        <f>TRM!C8914</f>
        <v>Windows Driver Package - Intel Corporation SoftwareComponent | 02/18/2019 17.2.4.1011</v>
      </c>
      <c r="D3894">
        <f>TRM!D8914</f>
        <v>0</v>
      </c>
      <c r="E3894" t="str">
        <f>IF(VLOOKUP(TRM!A8914,'TRM - TBM Crosswalk'!$A$2:'TRM - TBM Crosswalk'!$I$1008,3,FALSE)="N/A","TBD","")</f>
        <v>TBD</v>
      </c>
      <c r="F3894" t="str">
        <f>IF(VLOOKUP(TRM!A8914,'TRM - TBM Crosswalk'!$A$2:'TRM - TBM Crosswalk'!$I$1008,4,FALSE)=0,"",VLOOKUP(TRM!A8914,'TRM - TBM Crosswalk'!$A$2:'TRM - TBM Crosswalk'!$I$1008,4,FALSE))</f>
        <v/>
      </c>
      <c r="G3894" t="str">
        <f>IF(VLOOKUP(TRM!A8914,'TRM - TBM Crosswalk'!$A$2:'TRM - TBM Crosswalk'!$I$1008,5,FALSE)=0,"",VLOOKUP(TRM!A8914,'TRM - TBM Crosswalk'!$A$2:'TRM - TBM Crosswalk'!$I$1008,5,FALSE))</f>
        <v/>
      </c>
      <c r="H3894" t="str">
        <f>IF(VLOOKUP(TRM!A8914,'TRM - TBM Crosswalk'!$A$2:'TRM - TBM Crosswalk'!$I$1008,6,FALSE)=0,"",VLOOKUP(TRM!A8914,'TRM - TBM Crosswalk'!$A$2:'TRM - TBM Crosswalk'!$I$1008,6,FALSE))</f>
        <v/>
      </c>
      <c r="I3894" t="str">
        <f>IF(VLOOKUP(TRM!A8914,'TRM - TBM Crosswalk'!$A$2:'TRM - TBM Crosswalk'!$I$1008,7,FALSE)=0,"",VLOOKUP(TRM!A8914,'TRM - TBM Crosswalk'!$A$2:'TRM - TBM Crosswalk'!$I$1008,7,FALSE))</f>
        <v/>
      </c>
      <c r="J3894" t="str">
        <f>IF(VLOOKUP(TRM!A8914,'TRM - TBM Crosswalk'!$A$2:'TRM - TBM Crosswalk'!$I$1008,8,FALSE)=0,"",VLOOKUP(TRM!A8914,'TRM - TBM Crosswalk'!$A$2:'TRM - TBM Crosswalk'!$I$1008,8,FALSE))</f>
        <v/>
      </c>
      <c r="K3894" t="str">
        <f>IF(VLOOKUP(TRM!A8914,'TRM - TBM Crosswalk'!$A$2:'TRM - TBM Crosswalk'!$I$1008,9,FALSE)=0,"",VLOOKUP(TRM!A8914,'TRM - TBM Crosswalk'!$A$2:'TRM - TBM Crosswalk'!$I$1008,9,FALSE))</f>
        <v/>
      </c>
    </row>
    <row r="3895" spans="1:11" x14ac:dyDescent="0.45">
      <c r="A3895" t="str">
        <f>TRM!A8916</f>
        <v>I01.002.209#</v>
      </c>
      <c r="B3895" t="str">
        <f>TRM!B8916</f>
        <v>Device Driver#</v>
      </c>
      <c r="C3895" t="str">
        <f>TRM!C8916</f>
        <v>Windows Driver Package - Intel Corporation SoftwareComponent | 12/03/2018 16.8.0.1000</v>
      </c>
      <c r="D3895">
        <f>TRM!D8916</f>
        <v>0</v>
      </c>
      <c r="E3895" t="str">
        <f>IF(VLOOKUP(TRM!A8916,'TRM - TBM Crosswalk'!$A$2:'TRM - TBM Crosswalk'!$I$1008,3,FALSE)="N/A","TBD","")</f>
        <v>TBD</v>
      </c>
      <c r="F3895" t="str">
        <f>IF(VLOOKUP(TRM!A8916,'TRM - TBM Crosswalk'!$A$2:'TRM - TBM Crosswalk'!$I$1008,4,FALSE)=0,"",VLOOKUP(TRM!A8916,'TRM - TBM Crosswalk'!$A$2:'TRM - TBM Crosswalk'!$I$1008,4,FALSE))</f>
        <v/>
      </c>
      <c r="G3895" t="str">
        <f>IF(VLOOKUP(TRM!A8916,'TRM - TBM Crosswalk'!$A$2:'TRM - TBM Crosswalk'!$I$1008,5,FALSE)=0,"",VLOOKUP(TRM!A8916,'TRM - TBM Crosswalk'!$A$2:'TRM - TBM Crosswalk'!$I$1008,5,FALSE))</f>
        <v/>
      </c>
      <c r="H3895" t="str">
        <f>IF(VLOOKUP(TRM!A8916,'TRM - TBM Crosswalk'!$A$2:'TRM - TBM Crosswalk'!$I$1008,6,FALSE)=0,"",VLOOKUP(TRM!A8916,'TRM - TBM Crosswalk'!$A$2:'TRM - TBM Crosswalk'!$I$1008,6,FALSE))</f>
        <v/>
      </c>
      <c r="I3895" t="str">
        <f>IF(VLOOKUP(TRM!A8916,'TRM - TBM Crosswalk'!$A$2:'TRM - TBM Crosswalk'!$I$1008,7,FALSE)=0,"",VLOOKUP(TRM!A8916,'TRM - TBM Crosswalk'!$A$2:'TRM - TBM Crosswalk'!$I$1008,7,FALSE))</f>
        <v/>
      </c>
      <c r="J3895" t="str">
        <f>IF(VLOOKUP(TRM!A8916,'TRM - TBM Crosswalk'!$A$2:'TRM - TBM Crosswalk'!$I$1008,8,FALSE)=0,"",VLOOKUP(TRM!A8916,'TRM - TBM Crosswalk'!$A$2:'TRM - TBM Crosswalk'!$I$1008,8,FALSE))</f>
        <v/>
      </c>
      <c r="K3895" t="str">
        <f>IF(VLOOKUP(TRM!A8916,'TRM - TBM Crosswalk'!$A$2:'TRM - TBM Crosswalk'!$I$1008,9,FALSE)=0,"",VLOOKUP(TRM!A8916,'TRM - TBM Crosswalk'!$A$2:'TRM - TBM Crosswalk'!$I$1008,9,FALSE))</f>
        <v/>
      </c>
    </row>
    <row r="3896" spans="1:11" x14ac:dyDescent="0.45">
      <c r="A3896" t="str">
        <f>TRM!A8917</f>
        <v>I01.002.209#</v>
      </c>
      <c r="B3896" t="str">
        <f>TRM!B8917</f>
        <v>Device Driver#</v>
      </c>
      <c r="C3896" t="str">
        <f>TRM!C8917</f>
        <v>Windows Driver Package - Intel System | 01/18/2008 1.2.79.9</v>
      </c>
      <c r="D3896">
        <f>TRM!D8917</f>
        <v>0</v>
      </c>
      <c r="E3896" t="str">
        <f>IF(VLOOKUP(TRM!A8917,'TRM - TBM Crosswalk'!$A$2:'TRM - TBM Crosswalk'!$I$1008,3,FALSE)="N/A","TBD","")</f>
        <v>TBD</v>
      </c>
      <c r="F3896" t="str">
        <f>IF(VLOOKUP(TRM!A8917,'TRM - TBM Crosswalk'!$A$2:'TRM - TBM Crosswalk'!$I$1008,4,FALSE)=0,"",VLOOKUP(TRM!A8917,'TRM - TBM Crosswalk'!$A$2:'TRM - TBM Crosswalk'!$I$1008,4,FALSE))</f>
        <v/>
      </c>
      <c r="G3896" t="str">
        <f>IF(VLOOKUP(TRM!A8917,'TRM - TBM Crosswalk'!$A$2:'TRM - TBM Crosswalk'!$I$1008,5,FALSE)=0,"",VLOOKUP(TRM!A8917,'TRM - TBM Crosswalk'!$A$2:'TRM - TBM Crosswalk'!$I$1008,5,FALSE))</f>
        <v/>
      </c>
      <c r="H3896" t="str">
        <f>IF(VLOOKUP(TRM!A8917,'TRM - TBM Crosswalk'!$A$2:'TRM - TBM Crosswalk'!$I$1008,6,FALSE)=0,"",VLOOKUP(TRM!A8917,'TRM - TBM Crosswalk'!$A$2:'TRM - TBM Crosswalk'!$I$1008,6,FALSE))</f>
        <v/>
      </c>
      <c r="I3896" t="str">
        <f>IF(VLOOKUP(TRM!A8917,'TRM - TBM Crosswalk'!$A$2:'TRM - TBM Crosswalk'!$I$1008,7,FALSE)=0,"",VLOOKUP(TRM!A8917,'TRM - TBM Crosswalk'!$A$2:'TRM - TBM Crosswalk'!$I$1008,7,FALSE))</f>
        <v/>
      </c>
      <c r="J3896" t="str">
        <f>IF(VLOOKUP(TRM!A8917,'TRM - TBM Crosswalk'!$A$2:'TRM - TBM Crosswalk'!$I$1008,8,FALSE)=0,"",VLOOKUP(TRM!A8917,'TRM - TBM Crosswalk'!$A$2:'TRM - TBM Crosswalk'!$I$1008,8,FALSE))</f>
        <v/>
      </c>
      <c r="K3896" t="str">
        <f>IF(VLOOKUP(TRM!A8917,'TRM - TBM Crosswalk'!$A$2:'TRM - TBM Crosswalk'!$I$1008,9,FALSE)=0,"",VLOOKUP(TRM!A8917,'TRM - TBM Crosswalk'!$A$2:'TRM - TBM Crosswalk'!$I$1008,9,FALSE))</f>
        <v/>
      </c>
    </row>
    <row r="3897" spans="1:11" x14ac:dyDescent="0.45">
      <c r="A3897" t="str">
        <f>TRM!A8918</f>
        <v>I01.002.209#</v>
      </c>
      <c r="B3897" t="str">
        <f>TRM!B8918</f>
        <v>Device Driver#</v>
      </c>
      <c r="C3897" t="str">
        <f>TRM!C8918</f>
        <v>Windows Driver Package - JAVAD GNSS, INC CDM Driver Package - Bus/D2XX Driver | 10/29/2015 2.12.10.1</v>
      </c>
      <c r="D3897">
        <f>TRM!D8918</f>
        <v>0</v>
      </c>
      <c r="E3897" t="str">
        <f>IF(VLOOKUP(TRM!A8918,'TRM - TBM Crosswalk'!$A$2:'TRM - TBM Crosswalk'!$I$1008,3,FALSE)="N/A","TBD","")</f>
        <v>TBD</v>
      </c>
      <c r="F3897" t="str">
        <f>IF(VLOOKUP(TRM!A8918,'TRM - TBM Crosswalk'!$A$2:'TRM - TBM Crosswalk'!$I$1008,4,FALSE)=0,"",VLOOKUP(TRM!A8918,'TRM - TBM Crosswalk'!$A$2:'TRM - TBM Crosswalk'!$I$1008,4,FALSE))</f>
        <v/>
      </c>
      <c r="G3897" t="str">
        <f>IF(VLOOKUP(TRM!A8918,'TRM - TBM Crosswalk'!$A$2:'TRM - TBM Crosswalk'!$I$1008,5,FALSE)=0,"",VLOOKUP(TRM!A8918,'TRM - TBM Crosswalk'!$A$2:'TRM - TBM Crosswalk'!$I$1008,5,FALSE))</f>
        <v/>
      </c>
      <c r="H3897" t="str">
        <f>IF(VLOOKUP(TRM!A8918,'TRM - TBM Crosswalk'!$A$2:'TRM - TBM Crosswalk'!$I$1008,6,FALSE)=0,"",VLOOKUP(TRM!A8918,'TRM - TBM Crosswalk'!$A$2:'TRM - TBM Crosswalk'!$I$1008,6,FALSE))</f>
        <v/>
      </c>
      <c r="I3897" t="str">
        <f>IF(VLOOKUP(TRM!A8918,'TRM - TBM Crosswalk'!$A$2:'TRM - TBM Crosswalk'!$I$1008,7,FALSE)=0,"",VLOOKUP(TRM!A8918,'TRM - TBM Crosswalk'!$A$2:'TRM - TBM Crosswalk'!$I$1008,7,FALSE))</f>
        <v/>
      </c>
      <c r="J3897" t="str">
        <f>IF(VLOOKUP(TRM!A8918,'TRM - TBM Crosswalk'!$A$2:'TRM - TBM Crosswalk'!$I$1008,8,FALSE)=0,"",VLOOKUP(TRM!A8918,'TRM - TBM Crosswalk'!$A$2:'TRM - TBM Crosswalk'!$I$1008,8,FALSE))</f>
        <v/>
      </c>
      <c r="K3897" t="str">
        <f>IF(VLOOKUP(TRM!A8918,'TRM - TBM Crosswalk'!$A$2:'TRM - TBM Crosswalk'!$I$1008,9,FALSE)=0,"",VLOOKUP(TRM!A8918,'TRM - TBM Crosswalk'!$A$2:'TRM - TBM Crosswalk'!$I$1008,9,FALSE))</f>
        <v/>
      </c>
    </row>
    <row r="3898" spans="1:11" x14ac:dyDescent="0.45">
      <c r="A3898" t="str">
        <f>TRM!A8919</f>
        <v>I01.002.209#</v>
      </c>
      <c r="B3898" t="str">
        <f>TRM!B8919</f>
        <v>Device Driver#</v>
      </c>
      <c r="C3898" t="str">
        <f>TRM!C8919</f>
        <v>Windows Driver Package - Johnson Controls (silabser) Ports | 11/20/2015 6.7.2.200</v>
      </c>
      <c r="D3898">
        <f>TRM!D8919</f>
        <v>0</v>
      </c>
      <c r="E3898" t="str">
        <f>IF(VLOOKUP(TRM!A8919,'TRM - TBM Crosswalk'!$A$2:'TRM - TBM Crosswalk'!$I$1008,3,FALSE)="N/A","TBD","")</f>
        <v>TBD</v>
      </c>
      <c r="F3898" t="str">
        <f>IF(VLOOKUP(TRM!A8919,'TRM - TBM Crosswalk'!$A$2:'TRM - TBM Crosswalk'!$I$1008,4,FALSE)=0,"",VLOOKUP(TRM!A8919,'TRM - TBM Crosswalk'!$A$2:'TRM - TBM Crosswalk'!$I$1008,4,FALSE))</f>
        <v/>
      </c>
      <c r="G3898" t="str">
        <f>IF(VLOOKUP(TRM!A8919,'TRM - TBM Crosswalk'!$A$2:'TRM - TBM Crosswalk'!$I$1008,5,FALSE)=0,"",VLOOKUP(TRM!A8919,'TRM - TBM Crosswalk'!$A$2:'TRM - TBM Crosswalk'!$I$1008,5,FALSE))</f>
        <v/>
      </c>
      <c r="H3898" t="str">
        <f>IF(VLOOKUP(TRM!A8919,'TRM - TBM Crosswalk'!$A$2:'TRM - TBM Crosswalk'!$I$1008,6,FALSE)=0,"",VLOOKUP(TRM!A8919,'TRM - TBM Crosswalk'!$A$2:'TRM - TBM Crosswalk'!$I$1008,6,FALSE))</f>
        <v/>
      </c>
      <c r="I3898" t="str">
        <f>IF(VLOOKUP(TRM!A8919,'TRM - TBM Crosswalk'!$A$2:'TRM - TBM Crosswalk'!$I$1008,7,FALSE)=0,"",VLOOKUP(TRM!A8919,'TRM - TBM Crosswalk'!$A$2:'TRM - TBM Crosswalk'!$I$1008,7,FALSE))</f>
        <v/>
      </c>
      <c r="J3898" t="str">
        <f>IF(VLOOKUP(TRM!A8919,'TRM - TBM Crosswalk'!$A$2:'TRM - TBM Crosswalk'!$I$1008,8,FALSE)=0,"",VLOOKUP(TRM!A8919,'TRM - TBM Crosswalk'!$A$2:'TRM - TBM Crosswalk'!$I$1008,8,FALSE))</f>
        <v/>
      </c>
      <c r="K3898" t="str">
        <f>IF(VLOOKUP(TRM!A8919,'TRM - TBM Crosswalk'!$A$2:'TRM - TBM Crosswalk'!$I$1008,9,FALSE)=0,"",VLOOKUP(TRM!A8919,'TRM - TBM Crosswalk'!$A$2:'TRM - TBM Crosswalk'!$I$1008,9,FALSE))</f>
        <v/>
      </c>
    </row>
    <row r="3899" spans="1:11" x14ac:dyDescent="0.45">
      <c r="A3899" t="str">
        <f>TRM!A8920</f>
        <v>I01.002.209#</v>
      </c>
      <c r="B3899" t="str">
        <f>TRM!B8920</f>
        <v>Device Driver#</v>
      </c>
      <c r="C3899" t="str">
        <f>TRM!C8920</f>
        <v>Windows Driver Package - LSI Corporation System | 10/14/2008 1.0.7.0</v>
      </c>
      <c r="D3899">
        <f>TRM!D8920</f>
        <v>0</v>
      </c>
      <c r="E3899" t="str">
        <f>IF(VLOOKUP(TRM!A8920,'TRM - TBM Crosswalk'!$A$2:'TRM - TBM Crosswalk'!$I$1008,3,FALSE)="N/A","TBD","")</f>
        <v>TBD</v>
      </c>
      <c r="F3899" t="str">
        <f>IF(VLOOKUP(TRM!A8920,'TRM - TBM Crosswalk'!$A$2:'TRM - TBM Crosswalk'!$I$1008,4,FALSE)=0,"",VLOOKUP(TRM!A8920,'TRM - TBM Crosswalk'!$A$2:'TRM - TBM Crosswalk'!$I$1008,4,FALSE))</f>
        <v/>
      </c>
      <c r="G3899" t="str">
        <f>IF(VLOOKUP(TRM!A8920,'TRM - TBM Crosswalk'!$A$2:'TRM - TBM Crosswalk'!$I$1008,5,FALSE)=0,"",VLOOKUP(TRM!A8920,'TRM - TBM Crosswalk'!$A$2:'TRM - TBM Crosswalk'!$I$1008,5,FALSE))</f>
        <v/>
      </c>
      <c r="H3899" t="str">
        <f>IF(VLOOKUP(TRM!A8920,'TRM - TBM Crosswalk'!$A$2:'TRM - TBM Crosswalk'!$I$1008,6,FALSE)=0,"",VLOOKUP(TRM!A8920,'TRM - TBM Crosswalk'!$A$2:'TRM - TBM Crosswalk'!$I$1008,6,FALSE))</f>
        <v/>
      </c>
      <c r="I3899" t="str">
        <f>IF(VLOOKUP(TRM!A8920,'TRM - TBM Crosswalk'!$A$2:'TRM - TBM Crosswalk'!$I$1008,7,FALSE)=0,"",VLOOKUP(TRM!A8920,'TRM - TBM Crosswalk'!$A$2:'TRM - TBM Crosswalk'!$I$1008,7,FALSE))</f>
        <v/>
      </c>
      <c r="J3899" t="str">
        <f>IF(VLOOKUP(TRM!A8920,'TRM - TBM Crosswalk'!$A$2:'TRM - TBM Crosswalk'!$I$1008,8,FALSE)=0,"",VLOOKUP(TRM!A8920,'TRM - TBM Crosswalk'!$A$2:'TRM - TBM Crosswalk'!$I$1008,8,FALSE))</f>
        <v/>
      </c>
      <c r="K3899" t="str">
        <f>IF(VLOOKUP(TRM!A8920,'TRM - TBM Crosswalk'!$A$2:'TRM - TBM Crosswalk'!$I$1008,9,FALSE)=0,"",VLOOKUP(TRM!A8920,'TRM - TBM Crosswalk'!$A$2:'TRM - TBM Crosswalk'!$I$1008,9,FALSE))</f>
        <v/>
      </c>
    </row>
    <row r="3900" spans="1:11" x14ac:dyDescent="0.45">
      <c r="A3900" t="str">
        <f>TRM!A8921</f>
        <v>I01.002.209#</v>
      </c>
      <c r="B3900" t="str">
        <f>TRM!B8921</f>
        <v>Device Driver#</v>
      </c>
      <c r="C3900" t="str">
        <f>TRM!C8921</f>
        <v>Windows Driver Package - Microsoft Printer | 06/21/2006 6.1.7233.0</v>
      </c>
      <c r="D3900">
        <f>TRM!D8921</f>
        <v>0</v>
      </c>
      <c r="E3900" t="str">
        <f>IF(VLOOKUP(TRM!A8921,'TRM - TBM Crosswalk'!$A$2:'TRM - TBM Crosswalk'!$I$1008,3,FALSE)="N/A","TBD","")</f>
        <v>TBD</v>
      </c>
      <c r="F3900" t="str">
        <f>IF(VLOOKUP(TRM!A8921,'TRM - TBM Crosswalk'!$A$2:'TRM - TBM Crosswalk'!$I$1008,4,FALSE)=0,"",VLOOKUP(TRM!A8921,'TRM - TBM Crosswalk'!$A$2:'TRM - TBM Crosswalk'!$I$1008,4,FALSE))</f>
        <v/>
      </c>
      <c r="G3900" t="str">
        <f>IF(VLOOKUP(TRM!A8921,'TRM - TBM Crosswalk'!$A$2:'TRM - TBM Crosswalk'!$I$1008,5,FALSE)=0,"",VLOOKUP(TRM!A8921,'TRM - TBM Crosswalk'!$A$2:'TRM - TBM Crosswalk'!$I$1008,5,FALSE))</f>
        <v/>
      </c>
      <c r="H3900" t="str">
        <f>IF(VLOOKUP(TRM!A8921,'TRM - TBM Crosswalk'!$A$2:'TRM - TBM Crosswalk'!$I$1008,6,FALSE)=0,"",VLOOKUP(TRM!A8921,'TRM - TBM Crosswalk'!$A$2:'TRM - TBM Crosswalk'!$I$1008,6,FALSE))</f>
        <v/>
      </c>
      <c r="I3900" t="str">
        <f>IF(VLOOKUP(TRM!A8921,'TRM - TBM Crosswalk'!$A$2:'TRM - TBM Crosswalk'!$I$1008,7,FALSE)=0,"",VLOOKUP(TRM!A8921,'TRM - TBM Crosswalk'!$A$2:'TRM - TBM Crosswalk'!$I$1008,7,FALSE))</f>
        <v/>
      </c>
      <c r="J3900" t="str">
        <f>IF(VLOOKUP(TRM!A8921,'TRM - TBM Crosswalk'!$A$2:'TRM - TBM Crosswalk'!$I$1008,8,FALSE)=0,"",VLOOKUP(TRM!A8921,'TRM - TBM Crosswalk'!$A$2:'TRM - TBM Crosswalk'!$I$1008,8,FALSE))</f>
        <v/>
      </c>
      <c r="K3900" t="str">
        <f>IF(VLOOKUP(TRM!A8921,'TRM - TBM Crosswalk'!$A$2:'TRM - TBM Crosswalk'!$I$1008,9,FALSE)=0,"",VLOOKUP(TRM!A8921,'TRM - TBM Crosswalk'!$A$2:'TRM - TBM Crosswalk'!$I$1008,9,FALSE))</f>
        <v/>
      </c>
    </row>
    <row r="3901" spans="1:11" x14ac:dyDescent="0.45">
      <c r="A3901" t="str">
        <f>TRM!A8922</f>
        <v>I01.002.209#</v>
      </c>
      <c r="B3901" t="str">
        <f>TRM!B8922</f>
        <v>Device Driver#</v>
      </c>
      <c r="C3901" t="str">
        <f>TRM!C8922</f>
        <v>Windows Driver Package - OLYMPUS IMAGING CORP. Camera Communication Driver Package | 09/09/2009 1.0.0.0</v>
      </c>
      <c r="D3901">
        <f>TRM!D8922</f>
        <v>0</v>
      </c>
      <c r="E3901" t="str">
        <f>IF(VLOOKUP(TRM!A8922,'TRM - TBM Crosswalk'!$A$2:'TRM - TBM Crosswalk'!$I$1008,3,FALSE)="N/A","TBD","")</f>
        <v>TBD</v>
      </c>
      <c r="F3901" t="str">
        <f>IF(VLOOKUP(TRM!A8922,'TRM - TBM Crosswalk'!$A$2:'TRM - TBM Crosswalk'!$I$1008,4,FALSE)=0,"",VLOOKUP(TRM!A8922,'TRM - TBM Crosswalk'!$A$2:'TRM - TBM Crosswalk'!$I$1008,4,FALSE))</f>
        <v/>
      </c>
      <c r="G3901" t="str">
        <f>IF(VLOOKUP(TRM!A8922,'TRM - TBM Crosswalk'!$A$2:'TRM - TBM Crosswalk'!$I$1008,5,FALSE)=0,"",VLOOKUP(TRM!A8922,'TRM - TBM Crosswalk'!$A$2:'TRM - TBM Crosswalk'!$I$1008,5,FALSE))</f>
        <v/>
      </c>
      <c r="H3901" t="str">
        <f>IF(VLOOKUP(TRM!A8922,'TRM - TBM Crosswalk'!$A$2:'TRM - TBM Crosswalk'!$I$1008,6,FALSE)=0,"",VLOOKUP(TRM!A8922,'TRM - TBM Crosswalk'!$A$2:'TRM - TBM Crosswalk'!$I$1008,6,FALSE))</f>
        <v/>
      </c>
      <c r="I3901" t="str">
        <f>IF(VLOOKUP(TRM!A8922,'TRM - TBM Crosswalk'!$A$2:'TRM - TBM Crosswalk'!$I$1008,7,FALSE)=0,"",VLOOKUP(TRM!A8922,'TRM - TBM Crosswalk'!$A$2:'TRM - TBM Crosswalk'!$I$1008,7,FALSE))</f>
        <v/>
      </c>
      <c r="J3901" t="str">
        <f>IF(VLOOKUP(TRM!A8922,'TRM - TBM Crosswalk'!$A$2:'TRM - TBM Crosswalk'!$I$1008,8,FALSE)=0,"",VLOOKUP(TRM!A8922,'TRM - TBM Crosswalk'!$A$2:'TRM - TBM Crosswalk'!$I$1008,8,FALSE))</f>
        <v/>
      </c>
      <c r="K3901" t="str">
        <f>IF(VLOOKUP(TRM!A8922,'TRM - TBM Crosswalk'!$A$2:'TRM - TBM Crosswalk'!$I$1008,9,FALSE)=0,"",VLOOKUP(TRM!A8922,'TRM - TBM Crosswalk'!$A$2:'TRM - TBM Crosswalk'!$I$1008,9,FALSE))</f>
        <v/>
      </c>
    </row>
    <row r="3902" spans="1:11" x14ac:dyDescent="0.45">
      <c r="A3902" t="str">
        <f>TRM!A8923</f>
        <v>I01.002.209#</v>
      </c>
      <c r="B3902" t="str">
        <f>TRM!B8923</f>
        <v>Device Driver#</v>
      </c>
      <c r="C3902" t="str">
        <f>TRM!C8923</f>
        <v>Windows Driver Package - OpenText Printer | 01/01/2013 11.0.6.657</v>
      </c>
      <c r="D3902">
        <f>TRM!D8923</f>
        <v>0</v>
      </c>
      <c r="E3902" t="str">
        <f>IF(VLOOKUP(TRM!A8923,'TRM - TBM Crosswalk'!$A$2:'TRM - TBM Crosswalk'!$I$1008,3,FALSE)="N/A","TBD","")</f>
        <v>TBD</v>
      </c>
      <c r="F3902" t="str">
        <f>IF(VLOOKUP(TRM!A8923,'TRM - TBM Crosswalk'!$A$2:'TRM - TBM Crosswalk'!$I$1008,4,FALSE)=0,"",VLOOKUP(TRM!A8923,'TRM - TBM Crosswalk'!$A$2:'TRM - TBM Crosswalk'!$I$1008,4,FALSE))</f>
        <v/>
      </c>
      <c r="G3902" t="str">
        <f>IF(VLOOKUP(TRM!A8923,'TRM - TBM Crosswalk'!$A$2:'TRM - TBM Crosswalk'!$I$1008,5,FALSE)=0,"",VLOOKUP(TRM!A8923,'TRM - TBM Crosswalk'!$A$2:'TRM - TBM Crosswalk'!$I$1008,5,FALSE))</f>
        <v/>
      </c>
      <c r="H3902" t="str">
        <f>IF(VLOOKUP(TRM!A8923,'TRM - TBM Crosswalk'!$A$2:'TRM - TBM Crosswalk'!$I$1008,6,FALSE)=0,"",VLOOKUP(TRM!A8923,'TRM - TBM Crosswalk'!$A$2:'TRM - TBM Crosswalk'!$I$1008,6,FALSE))</f>
        <v/>
      </c>
      <c r="I3902" t="str">
        <f>IF(VLOOKUP(TRM!A8923,'TRM - TBM Crosswalk'!$A$2:'TRM - TBM Crosswalk'!$I$1008,7,FALSE)=0,"",VLOOKUP(TRM!A8923,'TRM - TBM Crosswalk'!$A$2:'TRM - TBM Crosswalk'!$I$1008,7,FALSE))</f>
        <v/>
      </c>
      <c r="J3902" t="str">
        <f>IF(VLOOKUP(TRM!A8923,'TRM - TBM Crosswalk'!$A$2:'TRM - TBM Crosswalk'!$I$1008,8,FALSE)=0,"",VLOOKUP(TRM!A8923,'TRM - TBM Crosswalk'!$A$2:'TRM - TBM Crosswalk'!$I$1008,8,FALSE))</f>
        <v/>
      </c>
      <c r="K3902" t="str">
        <f>IF(VLOOKUP(TRM!A8923,'TRM - TBM Crosswalk'!$A$2:'TRM - TBM Crosswalk'!$I$1008,9,FALSE)=0,"",VLOOKUP(TRM!A8923,'TRM - TBM Crosswalk'!$A$2:'TRM - TBM Crosswalk'!$I$1008,9,FALSE))</f>
        <v/>
      </c>
    </row>
    <row r="3903" spans="1:11" x14ac:dyDescent="0.45">
      <c r="A3903" t="str">
        <f>TRM!A8924</f>
        <v>I01.002.209#</v>
      </c>
      <c r="B3903" t="str">
        <f>TRM!B8924</f>
        <v>Device Driver#</v>
      </c>
      <c r="C3903" t="str">
        <f>TRM!C8924</f>
        <v>Windows Driver Package - Prusa Research s.r.o. Original Prusa CW1 | 02/13/2013 1.0.0.0</v>
      </c>
      <c r="D3903">
        <f>TRM!D8924</f>
        <v>0</v>
      </c>
      <c r="E3903" t="str">
        <f>IF(VLOOKUP(TRM!A8924,'TRM - TBM Crosswalk'!$A$2:'TRM - TBM Crosswalk'!$I$1008,3,FALSE)="N/A","TBD","")</f>
        <v>TBD</v>
      </c>
      <c r="F3903" t="str">
        <f>IF(VLOOKUP(TRM!A8924,'TRM - TBM Crosswalk'!$A$2:'TRM - TBM Crosswalk'!$I$1008,4,FALSE)=0,"",VLOOKUP(TRM!A8924,'TRM - TBM Crosswalk'!$A$2:'TRM - TBM Crosswalk'!$I$1008,4,FALSE))</f>
        <v/>
      </c>
      <c r="G3903" t="str">
        <f>IF(VLOOKUP(TRM!A8924,'TRM - TBM Crosswalk'!$A$2:'TRM - TBM Crosswalk'!$I$1008,5,FALSE)=0,"",VLOOKUP(TRM!A8924,'TRM - TBM Crosswalk'!$A$2:'TRM - TBM Crosswalk'!$I$1008,5,FALSE))</f>
        <v/>
      </c>
      <c r="H3903" t="str">
        <f>IF(VLOOKUP(TRM!A8924,'TRM - TBM Crosswalk'!$A$2:'TRM - TBM Crosswalk'!$I$1008,6,FALSE)=0,"",VLOOKUP(TRM!A8924,'TRM - TBM Crosswalk'!$A$2:'TRM - TBM Crosswalk'!$I$1008,6,FALSE))</f>
        <v/>
      </c>
      <c r="I3903" t="str">
        <f>IF(VLOOKUP(TRM!A8924,'TRM - TBM Crosswalk'!$A$2:'TRM - TBM Crosswalk'!$I$1008,7,FALSE)=0,"",VLOOKUP(TRM!A8924,'TRM - TBM Crosswalk'!$A$2:'TRM - TBM Crosswalk'!$I$1008,7,FALSE))</f>
        <v/>
      </c>
      <c r="J3903" t="str">
        <f>IF(VLOOKUP(TRM!A8924,'TRM - TBM Crosswalk'!$A$2:'TRM - TBM Crosswalk'!$I$1008,8,FALSE)=0,"",VLOOKUP(TRM!A8924,'TRM - TBM Crosswalk'!$A$2:'TRM - TBM Crosswalk'!$I$1008,8,FALSE))</f>
        <v/>
      </c>
      <c r="K3903" t="str">
        <f>IF(VLOOKUP(TRM!A8924,'TRM - TBM Crosswalk'!$A$2:'TRM - TBM Crosswalk'!$I$1008,9,FALSE)=0,"",VLOOKUP(TRM!A8924,'TRM - TBM Crosswalk'!$A$2:'TRM - TBM Crosswalk'!$I$1008,9,FALSE))</f>
        <v/>
      </c>
    </row>
    <row r="3904" spans="1:11" x14ac:dyDescent="0.45">
      <c r="A3904" t="str">
        <f>TRM!A8925</f>
        <v>I01.002.209#</v>
      </c>
      <c r="B3904" t="str">
        <f>TRM!B8925</f>
        <v>Device Driver#</v>
      </c>
      <c r="C3904" t="str">
        <f>TRM!C8925</f>
        <v>Windows Driver Package - Prusa Research s.r.o. Original Prusa i3 MK2 | 02/13/2013 1.0.0.0</v>
      </c>
      <c r="D3904">
        <f>TRM!D8925</f>
        <v>0</v>
      </c>
      <c r="E3904" t="str">
        <f>IF(VLOOKUP(TRM!A8925,'TRM - TBM Crosswalk'!$A$2:'TRM - TBM Crosswalk'!$I$1008,3,FALSE)="N/A","TBD","")</f>
        <v>TBD</v>
      </c>
      <c r="F3904" t="str">
        <f>IF(VLOOKUP(TRM!A8925,'TRM - TBM Crosswalk'!$A$2:'TRM - TBM Crosswalk'!$I$1008,4,FALSE)=0,"",VLOOKUP(TRM!A8925,'TRM - TBM Crosswalk'!$A$2:'TRM - TBM Crosswalk'!$I$1008,4,FALSE))</f>
        <v/>
      </c>
      <c r="G3904" t="str">
        <f>IF(VLOOKUP(TRM!A8925,'TRM - TBM Crosswalk'!$A$2:'TRM - TBM Crosswalk'!$I$1008,5,FALSE)=0,"",VLOOKUP(TRM!A8925,'TRM - TBM Crosswalk'!$A$2:'TRM - TBM Crosswalk'!$I$1008,5,FALSE))</f>
        <v/>
      </c>
      <c r="H3904" t="str">
        <f>IF(VLOOKUP(TRM!A8925,'TRM - TBM Crosswalk'!$A$2:'TRM - TBM Crosswalk'!$I$1008,6,FALSE)=0,"",VLOOKUP(TRM!A8925,'TRM - TBM Crosswalk'!$A$2:'TRM - TBM Crosswalk'!$I$1008,6,FALSE))</f>
        <v/>
      </c>
      <c r="I3904" t="str">
        <f>IF(VLOOKUP(TRM!A8925,'TRM - TBM Crosswalk'!$A$2:'TRM - TBM Crosswalk'!$I$1008,7,FALSE)=0,"",VLOOKUP(TRM!A8925,'TRM - TBM Crosswalk'!$A$2:'TRM - TBM Crosswalk'!$I$1008,7,FALSE))</f>
        <v/>
      </c>
      <c r="J3904" t="str">
        <f>IF(VLOOKUP(TRM!A8925,'TRM - TBM Crosswalk'!$A$2:'TRM - TBM Crosswalk'!$I$1008,8,FALSE)=0,"",VLOOKUP(TRM!A8925,'TRM - TBM Crosswalk'!$A$2:'TRM - TBM Crosswalk'!$I$1008,8,FALSE))</f>
        <v/>
      </c>
      <c r="K3904" t="str">
        <f>IF(VLOOKUP(TRM!A8925,'TRM - TBM Crosswalk'!$A$2:'TRM - TBM Crosswalk'!$I$1008,9,FALSE)=0,"",VLOOKUP(TRM!A8925,'TRM - TBM Crosswalk'!$A$2:'TRM - TBM Crosswalk'!$I$1008,9,FALSE))</f>
        <v/>
      </c>
    </row>
    <row r="3905" spans="1:11" x14ac:dyDescent="0.45">
      <c r="A3905" t="str">
        <f>TRM!A8926</f>
        <v>I01.002.209#</v>
      </c>
      <c r="B3905" t="str">
        <f>TRM!B8926</f>
        <v>Device Driver#</v>
      </c>
      <c r="C3905" t="str">
        <f>TRM!C8926</f>
        <v>Windows Driver Package - Prusa Research s.r.o. Original Prusa i3 MK3 Multi Material 2.0 upgrade | 02/13/2013 1.0.0.0</v>
      </c>
      <c r="D3905">
        <f>TRM!D8926</f>
        <v>0</v>
      </c>
      <c r="E3905" t="str">
        <f>IF(VLOOKUP(TRM!A8926,'TRM - TBM Crosswalk'!$A$2:'TRM - TBM Crosswalk'!$I$1008,3,FALSE)="N/A","TBD","")</f>
        <v>TBD</v>
      </c>
      <c r="F3905" t="str">
        <f>IF(VLOOKUP(TRM!A8926,'TRM - TBM Crosswalk'!$A$2:'TRM - TBM Crosswalk'!$I$1008,4,FALSE)=0,"",VLOOKUP(TRM!A8926,'TRM - TBM Crosswalk'!$A$2:'TRM - TBM Crosswalk'!$I$1008,4,FALSE))</f>
        <v/>
      </c>
      <c r="G3905" t="str">
        <f>IF(VLOOKUP(TRM!A8926,'TRM - TBM Crosswalk'!$A$2:'TRM - TBM Crosswalk'!$I$1008,5,FALSE)=0,"",VLOOKUP(TRM!A8926,'TRM - TBM Crosswalk'!$A$2:'TRM - TBM Crosswalk'!$I$1008,5,FALSE))</f>
        <v/>
      </c>
      <c r="H3905" t="str">
        <f>IF(VLOOKUP(TRM!A8926,'TRM - TBM Crosswalk'!$A$2:'TRM - TBM Crosswalk'!$I$1008,6,FALSE)=0,"",VLOOKUP(TRM!A8926,'TRM - TBM Crosswalk'!$A$2:'TRM - TBM Crosswalk'!$I$1008,6,FALSE))</f>
        <v/>
      </c>
      <c r="I3905" t="str">
        <f>IF(VLOOKUP(TRM!A8926,'TRM - TBM Crosswalk'!$A$2:'TRM - TBM Crosswalk'!$I$1008,7,FALSE)=0,"",VLOOKUP(TRM!A8926,'TRM - TBM Crosswalk'!$A$2:'TRM - TBM Crosswalk'!$I$1008,7,FALSE))</f>
        <v/>
      </c>
      <c r="J3905" t="str">
        <f>IF(VLOOKUP(TRM!A8926,'TRM - TBM Crosswalk'!$A$2:'TRM - TBM Crosswalk'!$I$1008,8,FALSE)=0,"",VLOOKUP(TRM!A8926,'TRM - TBM Crosswalk'!$A$2:'TRM - TBM Crosswalk'!$I$1008,8,FALSE))</f>
        <v/>
      </c>
      <c r="K3905" t="str">
        <f>IF(VLOOKUP(TRM!A8926,'TRM - TBM Crosswalk'!$A$2:'TRM - TBM Crosswalk'!$I$1008,9,FALSE)=0,"",VLOOKUP(TRM!A8926,'TRM - TBM Crosswalk'!$A$2:'TRM - TBM Crosswalk'!$I$1008,9,FALSE))</f>
        <v/>
      </c>
    </row>
    <row r="3906" spans="1:11" x14ac:dyDescent="0.45">
      <c r="A3906" t="str">
        <f>TRM!A8927</f>
        <v>I01.002.209#</v>
      </c>
      <c r="B3906" t="str">
        <f>TRM!B8927</f>
        <v>Device Driver#</v>
      </c>
      <c r="C3906" t="str">
        <f>TRM!C8927</f>
        <v>Windows Driver Package - Prusa Research s.r.o. Prusa i3 Plus MK3 3D printer | 02/13/2013 1.0.0.0</v>
      </c>
      <c r="D3906">
        <f>TRM!D8927</f>
        <v>0</v>
      </c>
      <c r="E3906" t="str">
        <f>IF(VLOOKUP(TRM!A8927,'TRM - TBM Crosswalk'!$A$2:'TRM - TBM Crosswalk'!$I$1008,3,FALSE)="N/A","TBD","")</f>
        <v>TBD</v>
      </c>
      <c r="F3906" t="str">
        <f>IF(VLOOKUP(TRM!A8927,'TRM - TBM Crosswalk'!$A$2:'TRM - TBM Crosswalk'!$I$1008,4,FALSE)=0,"",VLOOKUP(TRM!A8927,'TRM - TBM Crosswalk'!$A$2:'TRM - TBM Crosswalk'!$I$1008,4,FALSE))</f>
        <v/>
      </c>
      <c r="G3906" t="str">
        <f>IF(VLOOKUP(TRM!A8927,'TRM - TBM Crosswalk'!$A$2:'TRM - TBM Crosswalk'!$I$1008,5,FALSE)=0,"",VLOOKUP(TRM!A8927,'TRM - TBM Crosswalk'!$A$2:'TRM - TBM Crosswalk'!$I$1008,5,FALSE))</f>
        <v/>
      </c>
      <c r="H3906" t="str">
        <f>IF(VLOOKUP(TRM!A8927,'TRM - TBM Crosswalk'!$A$2:'TRM - TBM Crosswalk'!$I$1008,6,FALSE)=0,"",VLOOKUP(TRM!A8927,'TRM - TBM Crosswalk'!$A$2:'TRM - TBM Crosswalk'!$I$1008,6,FALSE))</f>
        <v/>
      </c>
      <c r="I3906" t="str">
        <f>IF(VLOOKUP(TRM!A8927,'TRM - TBM Crosswalk'!$A$2:'TRM - TBM Crosswalk'!$I$1008,7,FALSE)=0,"",VLOOKUP(TRM!A8927,'TRM - TBM Crosswalk'!$A$2:'TRM - TBM Crosswalk'!$I$1008,7,FALSE))</f>
        <v/>
      </c>
      <c r="J3906" t="str">
        <f>IF(VLOOKUP(TRM!A8927,'TRM - TBM Crosswalk'!$A$2:'TRM - TBM Crosswalk'!$I$1008,8,FALSE)=0,"",VLOOKUP(TRM!A8927,'TRM - TBM Crosswalk'!$A$2:'TRM - TBM Crosswalk'!$I$1008,8,FALSE))</f>
        <v/>
      </c>
      <c r="K3906" t="str">
        <f>IF(VLOOKUP(TRM!A8927,'TRM - TBM Crosswalk'!$A$2:'TRM - TBM Crosswalk'!$I$1008,9,FALSE)=0,"",VLOOKUP(TRM!A8927,'TRM - TBM Crosswalk'!$A$2:'TRM - TBM Crosswalk'!$I$1008,9,FALSE))</f>
        <v/>
      </c>
    </row>
    <row r="3907" spans="1:11" x14ac:dyDescent="0.45">
      <c r="A3907" t="str">
        <f>TRM!A8928</f>
        <v>I01.002.209#</v>
      </c>
      <c r="B3907" t="str">
        <f>TRM!B8928</f>
        <v>Device Driver#</v>
      </c>
      <c r="C3907" t="str">
        <f>TRM!C8928</f>
        <v>Windows Driver Package - Silicon Laboratories (silabenm) Ports | 03/19/2014 6.7.0.0</v>
      </c>
      <c r="D3907">
        <f>TRM!D8928</f>
        <v>0</v>
      </c>
      <c r="E3907" t="str">
        <f>IF(VLOOKUP(TRM!A8928,'TRM - TBM Crosswalk'!$A$2:'TRM - TBM Crosswalk'!$I$1008,3,FALSE)="N/A","TBD","")</f>
        <v>TBD</v>
      </c>
      <c r="F3907" t="str">
        <f>IF(VLOOKUP(TRM!A8928,'TRM - TBM Crosswalk'!$A$2:'TRM - TBM Crosswalk'!$I$1008,4,FALSE)=0,"",VLOOKUP(TRM!A8928,'TRM - TBM Crosswalk'!$A$2:'TRM - TBM Crosswalk'!$I$1008,4,FALSE))</f>
        <v/>
      </c>
      <c r="G3907" t="str">
        <f>IF(VLOOKUP(TRM!A8928,'TRM - TBM Crosswalk'!$A$2:'TRM - TBM Crosswalk'!$I$1008,5,FALSE)=0,"",VLOOKUP(TRM!A8928,'TRM - TBM Crosswalk'!$A$2:'TRM - TBM Crosswalk'!$I$1008,5,FALSE))</f>
        <v/>
      </c>
      <c r="H3907" t="str">
        <f>IF(VLOOKUP(TRM!A8928,'TRM - TBM Crosswalk'!$A$2:'TRM - TBM Crosswalk'!$I$1008,6,FALSE)=0,"",VLOOKUP(TRM!A8928,'TRM - TBM Crosswalk'!$A$2:'TRM - TBM Crosswalk'!$I$1008,6,FALSE))</f>
        <v/>
      </c>
      <c r="I3907" t="str">
        <f>IF(VLOOKUP(TRM!A8928,'TRM - TBM Crosswalk'!$A$2:'TRM - TBM Crosswalk'!$I$1008,7,FALSE)=0,"",VLOOKUP(TRM!A8928,'TRM - TBM Crosswalk'!$A$2:'TRM - TBM Crosswalk'!$I$1008,7,FALSE))</f>
        <v/>
      </c>
      <c r="J3907" t="str">
        <f>IF(VLOOKUP(TRM!A8928,'TRM - TBM Crosswalk'!$A$2:'TRM - TBM Crosswalk'!$I$1008,8,FALSE)=0,"",VLOOKUP(TRM!A8928,'TRM - TBM Crosswalk'!$A$2:'TRM - TBM Crosswalk'!$I$1008,8,FALSE))</f>
        <v/>
      </c>
      <c r="K3907" t="str">
        <f>IF(VLOOKUP(TRM!A8928,'TRM - TBM Crosswalk'!$A$2:'TRM - TBM Crosswalk'!$I$1008,9,FALSE)=0,"",VLOOKUP(TRM!A8928,'TRM - TBM Crosswalk'!$A$2:'TRM - TBM Crosswalk'!$I$1008,9,FALSE))</f>
        <v/>
      </c>
    </row>
    <row r="3908" spans="1:11" x14ac:dyDescent="0.45">
      <c r="A3908" t="str">
        <f>TRM!A8929</f>
        <v>I01.002.209#</v>
      </c>
      <c r="B3908" t="str">
        <f>TRM!B8929</f>
        <v>Device Driver#</v>
      </c>
      <c r="C3908" t="str">
        <f>TRM!C8929</f>
        <v>Windows Driver Package - Silicon Laboratories Inc. (silabser) Ports | 06/20/2019 10.1.8.2466</v>
      </c>
      <c r="D3908">
        <f>TRM!D8929</f>
        <v>0</v>
      </c>
      <c r="E3908" t="str">
        <f>IF(VLOOKUP(TRM!A8929,'TRM - TBM Crosswalk'!$A$2:'TRM - TBM Crosswalk'!$I$1008,3,FALSE)="N/A","TBD","")</f>
        <v>TBD</v>
      </c>
      <c r="F3908" t="str">
        <f>IF(VLOOKUP(TRM!A8929,'TRM - TBM Crosswalk'!$A$2:'TRM - TBM Crosswalk'!$I$1008,4,FALSE)=0,"",VLOOKUP(TRM!A8929,'TRM - TBM Crosswalk'!$A$2:'TRM - TBM Crosswalk'!$I$1008,4,FALSE))</f>
        <v/>
      </c>
      <c r="G3908" t="str">
        <f>IF(VLOOKUP(TRM!A8929,'TRM - TBM Crosswalk'!$A$2:'TRM - TBM Crosswalk'!$I$1008,5,FALSE)=0,"",VLOOKUP(TRM!A8929,'TRM - TBM Crosswalk'!$A$2:'TRM - TBM Crosswalk'!$I$1008,5,FALSE))</f>
        <v/>
      </c>
      <c r="H3908" t="str">
        <f>IF(VLOOKUP(TRM!A8929,'TRM - TBM Crosswalk'!$A$2:'TRM - TBM Crosswalk'!$I$1008,6,FALSE)=0,"",VLOOKUP(TRM!A8929,'TRM - TBM Crosswalk'!$A$2:'TRM - TBM Crosswalk'!$I$1008,6,FALSE))</f>
        <v/>
      </c>
      <c r="I3908" t="str">
        <f>IF(VLOOKUP(TRM!A8929,'TRM - TBM Crosswalk'!$A$2:'TRM - TBM Crosswalk'!$I$1008,7,FALSE)=0,"",VLOOKUP(TRM!A8929,'TRM - TBM Crosswalk'!$A$2:'TRM - TBM Crosswalk'!$I$1008,7,FALSE))</f>
        <v/>
      </c>
      <c r="J3908" t="str">
        <f>IF(VLOOKUP(TRM!A8929,'TRM - TBM Crosswalk'!$A$2:'TRM - TBM Crosswalk'!$I$1008,8,FALSE)=0,"",VLOOKUP(TRM!A8929,'TRM - TBM Crosswalk'!$A$2:'TRM - TBM Crosswalk'!$I$1008,8,FALSE))</f>
        <v/>
      </c>
      <c r="K3908" t="str">
        <f>IF(VLOOKUP(TRM!A8929,'TRM - TBM Crosswalk'!$A$2:'TRM - TBM Crosswalk'!$I$1008,9,FALSE)=0,"",VLOOKUP(TRM!A8929,'TRM - TBM Crosswalk'!$A$2:'TRM - TBM Crosswalk'!$I$1008,9,FALSE))</f>
        <v/>
      </c>
    </row>
    <row r="3909" spans="1:11" x14ac:dyDescent="0.45">
      <c r="A3909" t="str">
        <f>TRM!A8930</f>
        <v>I01.002.209#</v>
      </c>
      <c r="B3909" t="str">
        <f>TRM!B8930</f>
        <v>Device Driver#</v>
      </c>
      <c r="C3909" t="str">
        <f>TRM!C8930</f>
        <v>Windows Driver Package - u-blox (WUDFRd) Sensor | 01/26/2016 2.24.0.0</v>
      </c>
      <c r="D3909">
        <f>TRM!D8930</f>
        <v>0</v>
      </c>
      <c r="E3909" t="str">
        <f>IF(VLOOKUP(TRM!A8930,'TRM - TBM Crosswalk'!$A$2:'TRM - TBM Crosswalk'!$I$1008,3,FALSE)="N/A","TBD","")</f>
        <v>TBD</v>
      </c>
      <c r="F3909" t="str">
        <f>IF(VLOOKUP(TRM!A8930,'TRM - TBM Crosswalk'!$A$2:'TRM - TBM Crosswalk'!$I$1008,4,FALSE)=0,"",VLOOKUP(TRM!A8930,'TRM - TBM Crosswalk'!$A$2:'TRM - TBM Crosswalk'!$I$1008,4,FALSE))</f>
        <v/>
      </c>
      <c r="G3909" t="str">
        <f>IF(VLOOKUP(TRM!A8930,'TRM - TBM Crosswalk'!$A$2:'TRM - TBM Crosswalk'!$I$1008,5,FALSE)=0,"",VLOOKUP(TRM!A8930,'TRM - TBM Crosswalk'!$A$2:'TRM - TBM Crosswalk'!$I$1008,5,FALSE))</f>
        <v/>
      </c>
      <c r="H3909" t="str">
        <f>IF(VLOOKUP(TRM!A8930,'TRM - TBM Crosswalk'!$A$2:'TRM - TBM Crosswalk'!$I$1008,6,FALSE)=0,"",VLOOKUP(TRM!A8930,'TRM - TBM Crosswalk'!$A$2:'TRM - TBM Crosswalk'!$I$1008,6,FALSE))</f>
        <v/>
      </c>
      <c r="I3909" t="str">
        <f>IF(VLOOKUP(TRM!A8930,'TRM - TBM Crosswalk'!$A$2:'TRM - TBM Crosswalk'!$I$1008,7,FALSE)=0,"",VLOOKUP(TRM!A8930,'TRM - TBM Crosswalk'!$A$2:'TRM - TBM Crosswalk'!$I$1008,7,FALSE))</f>
        <v/>
      </c>
      <c r="J3909" t="str">
        <f>IF(VLOOKUP(TRM!A8930,'TRM - TBM Crosswalk'!$A$2:'TRM - TBM Crosswalk'!$I$1008,8,FALSE)=0,"",VLOOKUP(TRM!A8930,'TRM - TBM Crosswalk'!$A$2:'TRM - TBM Crosswalk'!$I$1008,8,FALSE))</f>
        <v/>
      </c>
      <c r="K3909" t="str">
        <f>IF(VLOOKUP(TRM!A8930,'TRM - TBM Crosswalk'!$A$2:'TRM - TBM Crosswalk'!$I$1008,9,FALSE)=0,"",VLOOKUP(TRM!A8930,'TRM - TBM Crosswalk'!$A$2:'TRM - TBM Crosswalk'!$I$1008,9,FALSE))</f>
        <v/>
      </c>
    </row>
    <row r="3910" spans="1:11" x14ac:dyDescent="0.45">
      <c r="A3910" t="str">
        <f>TRM!A8931</f>
        <v>I01.002.209#</v>
      </c>
      <c r="B3910" t="str">
        <f>TRM!B8931</f>
        <v>Device Driver#</v>
      </c>
      <c r="C3910" t="str">
        <f>TRM!C8931</f>
        <v>Windows Driver Package - u-blox (WUDFRd) Sensor | 07/16/2015 2.20.0.0</v>
      </c>
      <c r="D3910">
        <f>TRM!D8931</f>
        <v>0</v>
      </c>
      <c r="E3910" t="str">
        <f>IF(VLOOKUP(TRM!A8931,'TRM - TBM Crosswalk'!$A$2:'TRM - TBM Crosswalk'!$I$1008,3,FALSE)="N/A","TBD","")</f>
        <v>TBD</v>
      </c>
      <c r="F3910" t="str">
        <f>IF(VLOOKUP(TRM!A8931,'TRM - TBM Crosswalk'!$A$2:'TRM - TBM Crosswalk'!$I$1008,4,FALSE)=0,"",VLOOKUP(TRM!A8931,'TRM - TBM Crosswalk'!$A$2:'TRM - TBM Crosswalk'!$I$1008,4,FALSE))</f>
        <v/>
      </c>
      <c r="G3910" t="str">
        <f>IF(VLOOKUP(TRM!A8931,'TRM - TBM Crosswalk'!$A$2:'TRM - TBM Crosswalk'!$I$1008,5,FALSE)=0,"",VLOOKUP(TRM!A8931,'TRM - TBM Crosswalk'!$A$2:'TRM - TBM Crosswalk'!$I$1008,5,FALSE))</f>
        <v/>
      </c>
      <c r="H3910" t="str">
        <f>IF(VLOOKUP(TRM!A8931,'TRM - TBM Crosswalk'!$A$2:'TRM - TBM Crosswalk'!$I$1008,6,FALSE)=0,"",VLOOKUP(TRM!A8931,'TRM - TBM Crosswalk'!$A$2:'TRM - TBM Crosswalk'!$I$1008,6,FALSE))</f>
        <v/>
      </c>
      <c r="I3910" t="str">
        <f>IF(VLOOKUP(TRM!A8931,'TRM - TBM Crosswalk'!$A$2:'TRM - TBM Crosswalk'!$I$1008,7,FALSE)=0,"",VLOOKUP(TRM!A8931,'TRM - TBM Crosswalk'!$A$2:'TRM - TBM Crosswalk'!$I$1008,7,FALSE))</f>
        <v/>
      </c>
      <c r="J3910" t="str">
        <f>IF(VLOOKUP(TRM!A8931,'TRM - TBM Crosswalk'!$A$2:'TRM - TBM Crosswalk'!$I$1008,8,FALSE)=0,"",VLOOKUP(TRM!A8931,'TRM - TBM Crosswalk'!$A$2:'TRM - TBM Crosswalk'!$I$1008,8,FALSE))</f>
        <v/>
      </c>
      <c r="K3910" t="str">
        <f>IF(VLOOKUP(TRM!A8931,'TRM - TBM Crosswalk'!$A$2:'TRM - TBM Crosswalk'!$I$1008,9,FALSE)=0,"",VLOOKUP(TRM!A8931,'TRM - TBM Crosswalk'!$A$2:'TRM - TBM Crosswalk'!$I$1008,9,FALSE))</f>
        <v/>
      </c>
    </row>
    <row r="3911" spans="1:11" x14ac:dyDescent="0.45">
      <c r="A3911" t="str">
        <f>TRM!A8932</f>
        <v>I01.002.209#</v>
      </c>
      <c r="B3911" t="str">
        <f>TRM!B8932</f>
        <v>Device Driver#</v>
      </c>
      <c r="C3911" t="str">
        <f>TRM!C8932</f>
        <v>Windows Driver Package - u-blox (WUDFRd) Sensor | 08/28/2015 2.21.0.0</v>
      </c>
      <c r="D3911">
        <f>TRM!D8932</f>
        <v>0</v>
      </c>
      <c r="E3911" t="str">
        <f>IF(VLOOKUP(TRM!A8932,'TRM - TBM Crosswalk'!$A$2:'TRM - TBM Crosswalk'!$I$1008,3,FALSE)="N/A","TBD","")</f>
        <v>TBD</v>
      </c>
      <c r="F3911" t="str">
        <f>IF(VLOOKUP(TRM!A8932,'TRM - TBM Crosswalk'!$A$2:'TRM - TBM Crosswalk'!$I$1008,4,FALSE)=0,"",VLOOKUP(TRM!A8932,'TRM - TBM Crosswalk'!$A$2:'TRM - TBM Crosswalk'!$I$1008,4,FALSE))</f>
        <v/>
      </c>
      <c r="G3911" t="str">
        <f>IF(VLOOKUP(TRM!A8932,'TRM - TBM Crosswalk'!$A$2:'TRM - TBM Crosswalk'!$I$1008,5,FALSE)=0,"",VLOOKUP(TRM!A8932,'TRM - TBM Crosswalk'!$A$2:'TRM - TBM Crosswalk'!$I$1008,5,FALSE))</f>
        <v/>
      </c>
      <c r="H3911" t="str">
        <f>IF(VLOOKUP(TRM!A8932,'TRM - TBM Crosswalk'!$A$2:'TRM - TBM Crosswalk'!$I$1008,6,FALSE)=0,"",VLOOKUP(TRM!A8932,'TRM - TBM Crosswalk'!$A$2:'TRM - TBM Crosswalk'!$I$1008,6,FALSE))</f>
        <v/>
      </c>
      <c r="I3911" t="str">
        <f>IF(VLOOKUP(TRM!A8932,'TRM - TBM Crosswalk'!$A$2:'TRM - TBM Crosswalk'!$I$1008,7,FALSE)=0,"",VLOOKUP(TRM!A8932,'TRM - TBM Crosswalk'!$A$2:'TRM - TBM Crosswalk'!$I$1008,7,FALSE))</f>
        <v/>
      </c>
      <c r="J3911" t="str">
        <f>IF(VLOOKUP(TRM!A8932,'TRM - TBM Crosswalk'!$A$2:'TRM - TBM Crosswalk'!$I$1008,8,FALSE)=0,"",VLOOKUP(TRM!A8932,'TRM - TBM Crosswalk'!$A$2:'TRM - TBM Crosswalk'!$I$1008,8,FALSE))</f>
        <v/>
      </c>
      <c r="K3911" t="str">
        <f>IF(VLOOKUP(TRM!A8932,'TRM - TBM Crosswalk'!$A$2:'TRM - TBM Crosswalk'!$I$1008,9,FALSE)=0,"",VLOOKUP(TRM!A8932,'TRM - TBM Crosswalk'!$A$2:'TRM - TBM Crosswalk'!$I$1008,9,FALSE))</f>
        <v/>
      </c>
    </row>
    <row r="3912" spans="1:11" x14ac:dyDescent="0.45">
      <c r="A3912" t="str">
        <f>TRM!A8933</f>
        <v>I01.002.209#</v>
      </c>
      <c r="B3912" t="str">
        <f>TRM!B8933</f>
        <v>Device Driver#</v>
      </c>
      <c r="C3912" t="str">
        <f>TRM!C8933</f>
        <v>Windows Driver Package - u-blox AG (ubloxVcp) Ports | 01/29/2016 2.24.0.0</v>
      </c>
      <c r="D3912">
        <f>TRM!D8933</f>
        <v>0</v>
      </c>
      <c r="E3912" t="str">
        <f>IF(VLOOKUP(TRM!A8933,'TRM - TBM Crosswalk'!$A$2:'TRM - TBM Crosswalk'!$I$1008,3,FALSE)="N/A","TBD","")</f>
        <v>TBD</v>
      </c>
      <c r="F3912" t="str">
        <f>IF(VLOOKUP(TRM!A8933,'TRM - TBM Crosswalk'!$A$2:'TRM - TBM Crosswalk'!$I$1008,4,FALSE)=0,"",VLOOKUP(TRM!A8933,'TRM - TBM Crosswalk'!$A$2:'TRM - TBM Crosswalk'!$I$1008,4,FALSE))</f>
        <v/>
      </c>
      <c r="G3912" t="str">
        <f>IF(VLOOKUP(TRM!A8933,'TRM - TBM Crosswalk'!$A$2:'TRM - TBM Crosswalk'!$I$1008,5,FALSE)=0,"",VLOOKUP(TRM!A8933,'TRM - TBM Crosswalk'!$A$2:'TRM - TBM Crosswalk'!$I$1008,5,FALSE))</f>
        <v/>
      </c>
      <c r="H3912" t="str">
        <f>IF(VLOOKUP(TRM!A8933,'TRM - TBM Crosswalk'!$A$2:'TRM - TBM Crosswalk'!$I$1008,6,FALSE)=0,"",VLOOKUP(TRM!A8933,'TRM - TBM Crosswalk'!$A$2:'TRM - TBM Crosswalk'!$I$1008,6,FALSE))</f>
        <v/>
      </c>
      <c r="I3912" t="str">
        <f>IF(VLOOKUP(TRM!A8933,'TRM - TBM Crosswalk'!$A$2:'TRM - TBM Crosswalk'!$I$1008,7,FALSE)=0,"",VLOOKUP(TRM!A8933,'TRM - TBM Crosswalk'!$A$2:'TRM - TBM Crosswalk'!$I$1008,7,FALSE))</f>
        <v/>
      </c>
      <c r="J3912" t="str">
        <f>IF(VLOOKUP(TRM!A8933,'TRM - TBM Crosswalk'!$A$2:'TRM - TBM Crosswalk'!$I$1008,8,FALSE)=0,"",VLOOKUP(TRM!A8933,'TRM - TBM Crosswalk'!$A$2:'TRM - TBM Crosswalk'!$I$1008,8,FALSE))</f>
        <v/>
      </c>
      <c r="K3912" t="str">
        <f>IF(VLOOKUP(TRM!A8933,'TRM - TBM Crosswalk'!$A$2:'TRM - TBM Crosswalk'!$I$1008,9,FALSE)=0,"",VLOOKUP(TRM!A8933,'TRM - TBM Crosswalk'!$A$2:'TRM - TBM Crosswalk'!$I$1008,9,FALSE))</f>
        <v/>
      </c>
    </row>
    <row r="3913" spans="1:11" x14ac:dyDescent="0.45">
      <c r="A3913" t="str">
        <f>TRM!A8934</f>
        <v>I01.002.209#</v>
      </c>
      <c r="B3913" t="str">
        <f>TRM!B8934</f>
        <v>Device Driver#</v>
      </c>
      <c r="C3913" t="str">
        <f>TRM!C8934</f>
        <v>Windows Driver Package - u-blox AG (ubloxVcp) Ports | 07/16/2015 2.20.0.0</v>
      </c>
      <c r="D3913">
        <f>TRM!D8934</f>
        <v>0</v>
      </c>
      <c r="E3913" t="str">
        <f>IF(VLOOKUP(TRM!A8934,'TRM - TBM Crosswalk'!$A$2:'TRM - TBM Crosswalk'!$I$1008,3,FALSE)="N/A","TBD","")</f>
        <v>TBD</v>
      </c>
      <c r="F3913" t="str">
        <f>IF(VLOOKUP(TRM!A8934,'TRM - TBM Crosswalk'!$A$2:'TRM - TBM Crosswalk'!$I$1008,4,FALSE)=0,"",VLOOKUP(TRM!A8934,'TRM - TBM Crosswalk'!$A$2:'TRM - TBM Crosswalk'!$I$1008,4,FALSE))</f>
        <v/>
      </c>
      <c r="G3913" t="str">
        <f>IF(VLOOKUP(TRM!A8934,'TRM - TBM Crosswalk'!$A$2:'TRM - TBM Crosswalk'!$I$1008,5,FALSE)=0,"",VLOOKUP(TRM!A8934,'TRM - TBM Crosswalk'!$A$2:'TRM - TBM Crosswalk'!$I$1008,5,FALSE))</f>
        <v/>
      </c>
      <c r="H3913" t="str">
        <f>IF(VLOOKUP(TRM!A8934,'TRM - TBM Crosswalk'!$A$2:'TRM - TBM Crosswalk'!$I$1008,6,FALSE)=0,"",VLOOKUP(TRM!A8934,'TRM - TBM Crosswalk'!$A$2:'TRM - TBM Crosswalk'!$I$1008,6,FALSE))</f>
        <v/>
      </c>
      <c r="I3913" t="str">
        <f>IF(VLOOKUP(TRM!A8934,'TRM - TBM Crosswalk'!$A$2:'TRM - TBM Crosswalk'!$I$1008,7,FALSE)=0,"",VLOOKUP(TRM!A8934,'TRM - TBM Crosswalk'!$A$2:'TRM - TBM Crosswalk'!$I$1008,7,FALSE))</f>
        <v/>
      </c>
      <c r="J3913" t="str">
        <f>IF(VLOOKUP(TRM!A8934,'TRM - TBM Crosswalk'!$A$2:'TRM - TBM Crosswalk'!$I$1008,8,FALSE)=0,"",VLOOKUP(TRM!A8934,'TRM - TBM Crosswalk'!$A$2:'TRM - TBM Crosswalk'!$I$1008,8,FALSE))</f>
        <v/>
      </c>
      <c r="K3913" t="str">
        <f>IF(VLOOKUP(TRM!A8934,'TRM - TBM Crosswalk'!$A$2:'TRM - TBM Crosswalk'!$I$1008,9,FALSE)=0,"",VLOOKUP(TRM!A8934,'TRM - TBM Crosswalk'!$A$2:'TRM - TBM Crosswalk'!$I$1008,9,FALSE))</f>
        <v/>
      </c>
    </row>
    <row r="3914" spans="1:11" x14ac:dyDescent="0.45">
      <c r="A3914" t="str">
        <f>TRM!A8935</f>
        <v>I01.002.209#</v>
      </c>
      <c r="B3914" t="str">
        <f>TRM!B8935</f>
        <v>Device Driver#</v>
      </c>
      <c r="C3914" t="str">
        <f>TRM!C8935</f>
        <v>Windows Driver Package - u-blox AG (ubloxVcp) Ports | 09/25/2015 2.21.0.0</v>
      </c>
      <c r="D3914">
        <f>TRM!D8935</f>
        <v>0</v>
      </c>
      <c r="E3914" t="str">
        <f>IF(VLOOKUP(TRM!A8935,'TRM - TBM Crosswalk'!$A$2:'TRM - TBM Crosswalk'!$I$1008,3,FALSE)="N/A","TBD","")</f>
        <v>TBD</v>
      </c>
      <c r="F3914" t="str">
        <f>IF(VLOOKUP(TRM!A8935,'TRM - TBM Crosswalk'!$A$2:'TRM - TBM Crosswalk'!$I$1008,4,FALSE)=0,"",VLOOKUP(TRM!A8935,'TRM - TBM Crosswalk'!$A$2:'TRM - TBM Crosswalk'!$I$1008,4,FALSE))</f>
        <v/>
      </c>
      <c r="G3914" t="str">
        <f>IF(VLOOKUP(TRM!A8935,'TRM - TBM Crosswalk'!$A$2:'TRM - TBM Crosswalk'!$I$1008,5,FALSE)=0,"",VLOOKUP(TRM!A8935,'TRM - TBM Crosswalk'!$A$2:'TRM - TBM Crosswalk'!$I$1008,5,FALSE))</f>
        <v/>
      </c>
      <c r="H3914" t="str">
        <f>IF(VLOOKUP(TRM!A8935,'TRM - TBM Crosswalk'!$A$2:'TRM - TBM Crosswalk'!$I$1008,6,FALSE)=0,"",VLOOKUP(TRM!A8935,'TRM - TBM Crosswalk'!$A$2:'TRM - TBM Crosswalk'!$I$1008,6,FALSE))</f>
        <v/>
      </c>
      <c r="I3914" t="str">
        <f>IF(VLOOKUP(TRM!A8935,'TRM - TBM Crosswalk'!$A$2:'TRM - TBM Crosswalk'!$I$1008,7,FALSE)=0,"",VLOOKUP(TRM!A8935,'TRM - TBM Crosswalk'!$A$2:'TRM - TBM Crosswalk'!$I$1008,7,FALSE))</f>
        <v/>
      </c>
      <c r="J3914" t="str">
        <f>IF(VLOOKUP(TRM!A8935,'TRM - TBM Crosswalk'!$A$2:'TRM - TBM Crosswalk'!$I$1008,8,FALSE)=0,"",VLOOKUP(TRM!A8935,'TRM - TBM Crosswalk'!$A$2:'TRM - TBM Crosswalk'!$I$1008,8,FALSE))</f>
        <v/>
      </c>
      <c r="K3914" t="str">
        <f>IF(VLOOKUP(TRM!A8935,'TRM - TBM Crosswalk'!$A$2:'TRM - TBM Crosswalk'!$I$1008,9,FALSE)=0,"",VLOOKUP(TRM!A8935,'TRM - TBM Crosswalk'!$A$2:'TRM - TBM Crosswalk'!$I$1008,9,FALSE))</f>
        <v/>
      </c>
    </row>
    <row r="3915" spans="1:11" x14ac:dyDescent="0.45">
      <c r="A3915" t="str">
        <f>TRM!A8936</f>
        <v>I01.002.209#</v>
      </c>
      <c r="B3915" t="str">
        <f>TRM!B8936</f>
        <v>Device Driver#</v>
      </c>
      <c r="C3915" t="str">
        <f>TRM!C8936</f>
        <v>Windows Driver Package - UltiMachine 3D Printer (RAMBo) | 02/13/2013 1.0.0.0</v>
      </c>
      <c r="D3915">
        <f>TRM!D8936</f>
        <v>0</v>
      </c>
      <c r="E3915" t="str">
        <f>IF(VLOOKUP(TRM!A8936,'TRM - TBM Crosswalk'!$A$2:'TRM - TBM Crosswalk'!$I$1008,3,FALSE)="N/A","TBD","")</f>
        <v>TBD</v>
      </c>
      <c r="F3915" t="str">
        <f>IF(VLOOKUP(TRM!A8936,'TRM - TBM Crosswalk'!$A$2:'TRM - TBM Crosswalk'!$I$1008,4,FALSE)=0,"",VLOOKUP(TRM!A8936,'TRM - TBM Crosswalk'!$A$2:'TRM - TBM Crosswalk'!$I$1008,4,FALSE))</f>
        <v/>
      </c>
      <c r="G3915" t="str">
        <f>IF(VLOOKUP(TRM!A8936,'TRM - TBM Crosswalk'!$A$2:'TRM - TBM Crosswalk'!$I$1008,5,FALSE)=0,"",VLOOKUP(TRM!A8936,'TRM - TBM Crosswalk'!$A$2:'TRM - TBM Crosswalk'!$I$1008,5,FALSE))</f>
        <v/>
      </c>
      <c r="H3915" t="str">
        <f>IF(VLOOKUP(TRM!A8936,'TRM - TBM Crosswalk'!$A$2:'TRM - TBM Crosswalk'!$I$1008,6,FALSE)=0,"",VLOOKUP(TRM!A8936,'TRM - TBM Crosswalk'!$A$2:'TRM - TBM Crosswalk'!$I$1008,6,FALSE))</f>
        <v/>
      </c>
      <c r="I3915" t="str">
        <f>IF(VLOOKUP(TRM!A8936,'TRM - TBM Crosswalk'!$A$2:'TRM - TBM Crosswalk'!$I$1008,7,FALSE)=0,"",VLOOKUP(TRM!A8936,'TRM - TBM Crosswalk'!$A$2:'TRM - TBM Crosswalk'!$I$1008,7,FALSE))</f>
        <v/>
      </c>
      <c r="J3915" t="str">
        <f>IF(VLOOKUP(TRM!A8936,'TRM - TBM Crosswalk'!$A$2:'TRM - TBM Crosswalk'!$I$1008,8,FALSE)=0,"",VLOOKUP(TRM!A8936,'TRM - TBM Crosswalk'!$A$2:'TRM - TBM Crosswalk'!$I$1008,8,FALSE))</f>
        <v/>
      </c>
      <c r="K3915" t="str">
        <f>IF(VLOOKUP(TRM!A8936,'TRM - TBM Crosswalk'!$A$2:'TRM - TBM Crosswalk'!$I$1008,9,FALSE)=0,"",VLOOKUP(TRM!A8936,'TRM - TBM Crosswalk'!$A$2:'TRM - TBM Crosswalk'!$I$1008,9,FALSE))</f>
        <v/>
      </c>
    </row>
    <row r="3916" spans="1:11" x14ac:dyDescent="0.45">
      <c r="A3916" t="str">
        <f>TRM!A8937</f>
        <v>I01.002.209#</v>
      </c>
      <c r="B3916" t="str">
        <f>TRM!B8937</f>
        <v>Device Driver#</v>
      </c>
      <c r="C3916" t="str">
        <f>TRM!C8937</f>
        <v>Windows Driver Package - VECTRONIC Aerospace GmbH GPS Plus Handheld Terminal - VCP Driver | 07/12/2013 2.08.30</v>
      </c>
      <c r="D3916">
        <f>TRM!D8937</f>
        <v>0</v>
      </c>
      <c r="E3916" t="str">
        <f>IF(VLOOKUP(TRM!A8937,'TRM - TBM Crosswalk'!$A$2:'TRM - TBM Crosswalk'!$I$1008,3,FALSE)="N/A","TBD","")</f>
        <v>TBD</v>
      </c>
      <c r="F3916" t="str">
        <f>IF(VLOOKUP(TRM!A8937,'TRM - TBM Crosswalk'!$A$2:'TRM - TBM Crosswalk'!$I$1008,4,FALSE)=0,"",VLOOKUP(TRM!A8937,'TRM - TBM Crosswalk'!$A$2:'TRM - TBM Crosswalk'!$I$1008,4,FALSE))</f>
        <v/>
      </c>
      <c r="G3916" t="str">
        <f>IF(VLOOKUP(TRM!A8937,'TRM - TBM Crosswalk'!$A$2:'TRM - TBM Crosswalk'!$I$1008,5,FALSE)=0,"",VLOOKUP(TRM!A8937,'TRM - TBM Crosswalk'!$A$2:'TRM - TBM Crosswalk'!$I$1008,5,FALSE))</f>
        <v/>
      </c>
      <c r="H3916" t="str">
        <f>IF(VLOOKUP(TRM!A8937,'TRM - TBM Crosswalk'!$A$2:'TRM - TBM Crosswalk'!$I$1008,6,FALSE)=0,"",VLOOKUP(TRM!A8937,'TRM - TBM Crosswalk'!$A$2:'TRM - TBM Crosswalk'!$I$1008,6,FALSE))</f>
        <v/>
      </c>
      <c r="I3916" t="str">
        <f>IF(VLOOKUP(TRM!A8937,'TRM - TBM Crosswalk'!$A$2:'TRM - TBM Crosswalk'!$I$1008,7,FALSE)=0,"",VLOOKUP(TRM!A8937,'TRM - TBM Crosswalk'!$A$2:'TRM - TBM Crosswalk'!$I$1008,7,FALSE))</f>
        <v/>
      </c>
      <c r="J3916" t="str">
        <f>IF(VLOOKUP(TRM!A8937,'TRM - TBM Crosswalk'!$A$2:'TRM - TBM Crosswalk'!$I$1008,8,FALSE)=0,"",VLOOKUP(TRM!A8937,'TRM - TBM Crosswalk'!$A$2:'TRM - TBM Crosswalk'!$I$1008,8,FALSE))</f>
        <v/>
      </c>
      <c r="K3916" t="str">
        <f>IF(VLOOKUP(TRM!A8937,'TRM - TBM Crosswalk'!$A$2:'TRM - TBM Crosswalk'!$I$1008,9,FALSE)=0,"",VLOOKUP(TRM!A8937,'TRM - TBM Crosswalk'!$A$2:'TRM - TBM Crosswalk'!$I$1008,9,FALSE))</f>
        <v/>
      </c>
    </row>
    <row r="3917" spans="1:11" x14ac:dyDescent="0.45">
      <c r="A3917" t="str">
        <f>TRM!A8938</f>
        <v>I01.002.209#</v>
      </c>
      <c r="B3917" t="str">
        <f>TRM!B8938</f>
        <v>Device Driver#</v>
      </c>
      <c r="C3917" t="str">
        <f>TRM!C8938</f>
        <v>Windows Driver Package - VECTRONIC Aerospace GmbH GPS Plus Link Manager LM2 - VCP Driver | 07/12/2013 2.08.30</v>
      </c>
      <c r="D3917">
        <f>TRM!D8938</f>
        <v>0</v>
      </c>
      <c r="E3917" t="str">
        <f>IF(VLOOKUP(TRM!A8938,'TRM - TBM Crosswalk'!$A$2:'TRM - TBM Crosswalk'!$I$1008,3,FALSE)="N/A","TBD","")</f>
        <v>TBD</v>
      </c>
      <c r="F3917" t="str">
        <f>IF(VLOOKUP(TRM!A8938,'TRM - TBM Crosswalk'!$A$2:'TRM - TBM Crosswalk'!$I$1008,4,FALSE)=0,"",VLOOKUP(TRM!A8938,'TRM - TBM Crosswalk'!$A$2:'TRM - TBM Crosswalk'!$I$1008,4,FALSE))</f>
        <v/>
      </c>
      <c r="G3917" t="str">
        <f>IF(VLOOKUP(TRM!A8938,'TRM - TBM Crosswalk'!$A$2:'TRM - TBM Crosswalk'!$I$1008,5,FALSE)=0,"",VLOOKUP(TRM!A8938,'TRM - TBM Crosswalk'!$A$2:'TRM - TBM Crosswalk'!$I$1008,5,FALSE))</f>
        <v/>
      </c>
      <c r="H3917" t="str">
        <f>IF(VLOOKUP(TRM!A8938,'TRM - TBM Crosswalk'!$A$2:'TRM - TBM Crosswalk'!$I$1008,6,FALSE)=0,"",VLOOKUP(TRM!A8938,'TRM - TBM Crosswalk'!$A$2:'TRM - TBM Crosswalk'!$I$1008,6,FALSE))</f>
        <v/>
      </c>
      <c r="I3917" t="str">
        <f>IF(VLOOKUP(TRM!A8938,'TRM - TBM Crosswalk'!$A$2:'TRM - TBM Crosswalk'!$I$1008,7,FALSE)=0,"",VLOOKUP(TRM!A8938,'TRM - TBM Crosswalk'!$A$2:'TRM - TBM Crosswalk'!$I$1008,7,FALSE))</f>
        <v/>
      </c>
      <c r="J3917" t="str">
        <f>IF(VLOOKUP(TRM!A8938,'TRM - TBM Crosswalk'!$A$2:'TRM - TBM Crosswalk'!$I$1008,8,FALSE)=0,"",VLOOKUP(TRM!A8938,'TRM - TBM Crosswalk'!$A$2:'TRM - TBM Crosswalk'!$I$1008,8,FALSE))</f>
        <v/>
      </c>
      <c r="K3917" t="str">
        <f>IF(VLOOKUP(TRM!A8938,'TRM - TBM Crosswalk'!$A$2:'TRM - TBM Crosswalk'!$I$1008,9,FALSE)=0,"",VLOOKUP(TRM!A8938,'TRM - TBM Crosswalk'!$A$2:'TRM - TBM Crosswalk'!$I$1008,9,FALSE))</f>
        <v/>
      </c>
    </row>
    <row r="3918" spans="1:11" x14ac:dyDescent="0.45">
      <c r="A3918" t="str">
        <f>TRM!A8939</f>
        <v>I01.002.209#</v>
      </c>
      <c r="B3918" t="str">
        <f>TRM!B8939</f>
        <v>Device Driver#</v>
      </c>
      <c r="C3918" t="str">
        <f>TRM!C8939</f>
        <v>Windows Driver Package - Western Digital Technologies (WDC_SAM) WDC_SAM | 01/19/2011 1.0.0009.0</v>
      </c>
      <c r="D3918">
        <f>TRM!D8939</f>
        <v>0</v>
      </c>
      <c r="E3918" t="str">
        <f>IF(VLOOKUP(TRM!A8939,'TRM - TBM Crosswalk'!$A$2:'TRM - TBM Crosswalk'!$I$1008,3,FALSE)="N/A","TBD","")</f>
        <v>TBD</v>
      </c>
      <c r="F3918" t="str">
        <f>IF(VLOOKUP(TRM!A8939,'TRM - TBM Crosswalk'!$A$2:'TRM - TBM Crosswalk'!$I$1008,4,FALSE)=0,"",VLOOKUP(TRM!A8939,'TRM - TBM Crosswalk'!$A$2:'TRM - TBM Crosswalk'!$I$1008,4,FALSE))</f>
        <v/>
      </c>
      <c r="G3918" t="str">
        <f>IF(VLOOKUP(TRM!A8939,'TRM - TBM Crosswalk'!$A$2:'TRM - TBM Crosswalk'!$I$1008,5,FALSE)=0,"",VLOOKUP(TRM!A8939,'TRM - TBM Crosswalk'!$A$2:'TRM - TBM Crosswalk'!$I$1008,5,FALSE))</f>
        <v/>
      </c>
      <c r="H3918" t="str">
        <f>IF(VLOOKUP(TRM!A8939,'TRM - TBM Crosswalk'!$A$2:'TRM - TBM Crosswalk'!$I$1008,6,FALSE)=0,"",VLOOKUP(TRM!A8939,'TRM - TBM Crosswalk'!$A$2:'TRM - TBM Crosswalk'!$I$1008,6,FALSE))</f>
        <v/>
      </c>
      <c r="I3918" t="str">
        <f>IF(VLOOKUP(TRM!A8939,'TRM - TBM Crosswalk'!$A$2:'TRM - TBM Crosswalk'!$I$1008,7,FALSE)=0,"",VLOOKUP(TRM!A8939,'TRM - TBM Crosswalk'!$A$2:'TRM - TBM Crosswalk'!$I$1008,7,FALSE))</f>
        <v/>
      </c>
      <c r="J3918" t="str">
        <f>IF(VLOOKUP(TRM!A8939,'TRM - TBM Crosswalk'!$A$2:'TRM - TBM Crosswalk'!$I$1008,8,FALSE)=0,"",VLOOKUP(TRM!A8939,'TRM - TBM Crosswalk'!$A$2:'TRM - TBM Crosswalk'!$I$1008,8,FALSE))</f>
        <v/>
      </c>
      <c r="K3918" t="str">
        <f>IF(VLOOKUP(TRM!A8939,'TRM - TBM Crosswalk'!$A$2:'TRM - TBM Crosswalk'!$I$1008,9,FALSE)=0,"",VLOOKUP(TRM!A8939,'TRM - TBM Crosswalk'!$A$2:'TRM - TBM Crosswalk'!$I$1008,9,FALSE))</f>
        <v/>
      </c>
    </row>
    <row r="3919" spans="1:11" x14ac:dyDescent="0.45">
      <c r="A3919" t="str">
        <f>TRM!A8940</f>
        <v>I01.002.209#</v>
      </c>
      <c r="B3919" t="str">
        <f>TRM!B8940</f>
        <v>Device Driver#</v>
      </c>
      <c r="C3919" t="str">
        <f>TRM!C8940</f>
        <v>Windows Driver Package - Xplore Technologies Corp. (MCButton) HIDClass | 02/09/2017 4.6.1.2</v>
      </c>
      <c r="D3919">
        <f>TRM!D8940</f>
        <v>0</v>
      </c>
      <c r="E3919" t="str">
        <f>IF(VLOOKUP(TRM!A8940,'TRM - TBM Crosswalk'!$A$2:'TRM - TBM Crosswalk'!$I$1008,3,FALSE)="N/A","TBD","")</f>
        <v>TBD</v>
      </c>
      <c r="F3919" t="str">
        <f>IF(VLOOKUP(TRM!A8940,'TRM - TBM Crosswalk'!$A$2:'TRM - TBM Crosswalk'!$I$1008,4,FALSE)=0,"",VLOOKUP(TRM!A8940,'TRM - TBM Crosswalk'!$A$2:'TRM - TBM Crosswalk'!$I$1008,4,FALSE))</f>
        <v/>
      </c>
      <c r="G3919" t="str">
        <f>IF(VLOOKUP(TRM!A8940,'TRM - TBM Crosswalk'!$A$2:'TRM - TBM Crosswalk'!$I$1008,5,FALSE)=0,"",VLOOKUP(TRM!A8940,'TRM - TBM Crosswalk'!$A$2:'TRM - TBM Crosswalk'!$I$1008,5,FALSE))</f>
        <v/>
      </c>
      <c r="H3919" t="str">
        <f>IF(VLOOKUP(TRM!A8940,'TRM - TBM Crosswalk'!$A$2:'TRM - TBM Crosswalk'!$I$1008,6,FALSE)=0,"",VLOOKUP(TRM!A8940,'TRM - TBM Crosswalk'!$A$2:'TRM - TBM Crosswalk'!$I$1008,6,FALSE))</f>
        <v/>
      </c>
      <c r="I3919" t="str">
        <f>IF(VLOOKUP(TRM!A8940,'TRM - TBM Crosswalk'!$A$2:'TRM - TBM Crosswalk'!$I$1008,7,FALSE)=0,"",VLOOKUP(TRM!A8940,'TRM - TBM Crosswalk'!$A$2:'TRM - TBM Crosswalk'!$I$1008,7,FALSE))</f>
        <v/>
      </c>
      <c r="J3919" t="str">
        <f>IF(VLOOKUP(TRM!A8940,'TRM - TBM Crosswalk'!$A$2:'TRM - TBM Crosswalk'!$I$1008,8,FALSE)=0,"",VLOOKUP(TRM!A8940,'TRM - TBM Crosswalk'!$A$2:'TRM - TBM Crosswalk'!$I$1008,8,FALSE))</f>
        <v/>
      </c>
      <c r="K3919" t="str">
        <f>IF(VLOOKUP(TRM!A8940,'TRM - TBM Crosswalk'!$A$2:'TRM - TBM Crosswalk'!$I$1008,9,FALSE)=0,"",VLOOKUP(TRM!A8940,'TRM - TBM Crosswalk'!$A$2:'TRM - TBM Crosswalk'!$I$1008,9,FALSE))</f>
        <v/>
      </c>
    </row>
    <row r="3920" spans="1:11" x14ac:dyDescent="0.45">
      <c r="A3920" t="str">
        <f>TRM!A8941</f>
        <v>I01.002.209#</v>
      </c>
      <c r="B3920" t="str">
        <f>TRM!B8941</f>
        <v>Device Driver#</v>
      </c>
      <c r="C3920" t="str">
        <f>TRM!C8941</f>
        <v>Windows Driver Package - X-Rite (colormunki) XRiteDevices | 08/21/2006 2.40.0.1315</v>
      </c>
      <c r="D3920">
        <f>TRM!D8941</f>
        <v>0</v>
      </c>
      <c r="E3920" t="str">
        <f>IF(VLOOKUP(TRM!A8941,'TRM - TBM Crosswalk'!$A$2:'TRM - TBM Crosswalk'!$I$1008,3,FALSE)="N/A","TBD","")</f>
        <v>TBD</v>
      </c>
      <c r="F3920" t="str">
        <f>IF(VLOOKUP(TRM!A8941,'TRM - TBM Crosswalk'!$A$2:'TRM - TBM Crosswalk'!$I$1008,4,FALSE)=0,"",VLOOKUP(TRM!A8941,'TRM - TBM Crosswalk'!$A$2:'TRM - TBM Crosswalk'!$I$1008,4,FALSE))</f>
        <v/>
      </c>
      <c r="G3920" t="str">
        <f>IF(VLOOKUP(TRM!A8941,'TRM - TBM Crosswalk'!$A$2:'TRM - TBM Crosswalk'!$I$1008,5,FALSE)=0,"",VLOOKUP(TRM!A8941,'TRM - TBM Crosswalk'!$A$2:'TRM - TBM Crosswalk'!$I$1008,5,FALSE))</f>
        <v/>
      </c>
      <c r="H3920" t="str">
        <f>IF(VLOOKUP(TRM!A8941,'TRM - TBM Crosswalk'!$A$2:'TRM - TBM Crosswalk'!$I$1008,6,FALSE)=0,"",VLOOKUP(TRM!A8941,'TRM - TBM Crosswalk'!$A$2:'TRM - TBM Crosswalk'!$I$1008,6,FALSE))</f>
        <v/>
      </c>
      <c r="I3920" t="str">
        <f>IF(VLOOKUP(TRM!A8941,'TRM - TBM Crosswalk'!$A$2:'TRM - TBM Crosswalk'!$I$1008,7,FALSE)=0,"",VLOOKUP(TRM!A8941,'TRM - TBM Crosswalk'!$A$2:'TRM - TBM Crosswalk'!$I$1008,7,FALSE))</f>
        <v/>
      </c>
      <c r="J3920" t="str">
        <f>IF(VLOOKUP(TRM!A8941,'TRM - TBM Crosswalk'!$A$2:'TRM - TBM Crosswalk'!$I$1008,8,FALSE)=0,"",VLOOKUP(TRM!A8941,'TRM - TBM Crosswalk'!$A$2:'TRM - TBM Crosswalk'!$I$1008,8,FALSE))</f>
        <v/>
      </c>
      <c r="K3920" t="str">
        <f>IF(VLOOKUP(TRM!A8941,'TRM - TBM Crosswalk'!$A$2:'TRM - TBM Crosswalk'!$I$1008,9,FALSE)=0,"",VLOOKUP(TRM!A8941,'TRM - TBM Crosswalk'!$A$2:'TRM - TBM Crosswalk'!$I$1008,9,FALSE))</f>
        <v/>
      </c>
    </row>
    <row r="3921" spans="1:11" x14ac:dyDescent="0.45">
      <c r="A3921" t="str">
        <f>TRM!A8942</f>
        <v>I01.002.209#</v>
      </c>
      <c r="B3921" t="str">
        <f>TRM!B8942</f>
        <v>Device Driver#</v>
      </c>
      <c r="C3921" t="str">
        <f>TRM!C8942</f>
        <v>Windows Driver Package - X-Rite (EyeOne) XRiteDevices | 04/21/2009 2.40.0.1315</v>
      </c>
      <c r="D3921">
        <f>TRM!D8942</f>
        <v>0</v>
      </c>
      <c r="E3921" t="str">
        <f>IF(VLOOKUP(TRM!A8942,'TRM - TBM Crosswalk'!$A$2:'TRM - TBM Crosswalk'!$I$1008,3,FALSE)="N/A","TBD","")</f>
        <v>TBD</v>
      </c>
      <c r="F3921" t="str">
        <f>IF(VLOOKUP(TRM!A8942,'TRM - TBM Crosswalk'!$A$2:'TRM - TBM Crosswalk'!$I$1008,4,FALSE)=0,"",VLOOKUP(TRM!A8942,'TRM - TBM Crosswalk'!$A$2:'TRM - TBM Crosswalk'!$I$1008,4,FALSE))</f>
        <v/>
      </c>
      <c r="G3921" t="str">
        <f>IF(VLOOKUP(TRM!A8942,'TRM - TBM Crosswalk'!$A$2:'TRM - TBM Crosswalk'!$I$1008,5,FALSE)=0,"",VLOOKUP(TRM!A8942,'TRM - TBM Crosswalk'!$A$2:'TRM - TBM Crosswalk'!$I$1008,5,FALSE))</f>
        <v/>
      </c>
      <c r="H3921" t="str">
        <f>IF(VLOOKUP(TRM!A8942,'TRM - TBM Crosswalk'!$A$2:'TRM - TBM Crosswalk'!$I$1008,6,FALSE)=0,"",VLOOKUP(TRM!A8942,'TRM - TBM Crosswalk'!$A$2:'TRM - TBM Crosswalk'!$I$1008,6,FALSE))</f>
        <v/>
      </c>
      <c r="I3921" t="str">
        <f>IF(VLOOKUP(TRM!A8942,'TRM - TBM Crosswalk'!$A$2:'TRM - TBM Crosswalk'!$I$1008,7,FALSE)=0,"",VLOOKUP(TRM!A8942,'TRM - TBM Crosswalk'!$A$2:'TRM - TBM Crosswalk'!$I$1008,7,FALSE))</f>
        <v/>
      </c>
      <c r="J3921" t="str">
        <f>IF(VLOOKUP(TRM!A8942,'TRM - TBM Crosswalk'!$A$2:'TRM - TBM Crosswalk'!$I$1008,8,FALSE)=0,"",VLOOKUP(TRM!A8942,'TRM - TBM Crosswalk'!$A$2:'TRM - TBM Crosswalk'!$I$1008,8,FALSE))</f>
        <v/>
      </c>
      <c r="K3921" t="str">
        <f>IF(VLOOKUP(TRM!A8942,'TRM - TBM Crosswalk'!$A$2:'TRM - TBM Crosswalk'!$I$1008,9,FALSE)=0,"",VLOOKUP(TRM!A8942,'TRM - TBM Crosswalk'!$A$2:'TRM - TBM Crosswalk'!$I$1008,9,FALSE))</f>
        <v/>
      </c>
    </row>
    <row r="3922" spans="1:11" x14ac:dyDescent="0.45">
      <c r="A3922" t="str">
        <f>TRM!A9484</f>
        <v>I01.004.401</v>
      </c>
      <c r="B3922" t="str">
        <f>TRM!B9484</f>
        <v>Human-Computer Interface</v>
      </c>
      <c r="C3922" t="str">
        <f>TRM!C9484</f>
        <v>NVIDIA HD Audio Driver | 1.3.35.1</v>
      </c>
      <c r="D3922">
        <f>TRM!D9484</f>
        <v>0</v>
      </c>
      <c r="E3922" t="str">
        <f>IF(VLOOKUP(TRM!A9484,'TRM - TBM Crosswalk'!$A$2:'TRM - TBM Crosswalk'!$I$1008,3,FALSE)="N/A","TBD","")</f>
        <v/>
      </c>
      <c r="F3922" t="str">
        <f>IF(VLOOKUP(TRM!A9484,'TRM - TBM Crosswalk'!$A$2:'TRM - TBM Crosswalk'!$I$1008,4,FALSE)=0,"",VLOOKUP(TRM!A9484,'TRM - TBM Crosswalk'!$A$2:'TRM - TBM Crosswalk'!$I$1008,4,FALSE))</f>
        <v/>
      </c>
      <c r="G3922" t="str">
        <f>IF(VLOOKUP(TRM!A9484,'TRM - TBM Crosswalk'!$A$2:'TRM - TBM Crosswalk'!$I$1008,5,FALSE)=0,"",VLOOKUP(TRM!A9484,'TRM - TBM Crosswalk'!$A$2:'TRM - TBM Crosswalk'!$I$1008,5,FALSE))</f>
        <v>End User</v>
      </c>
      <c r="H3922" t="str">
        <f>IF(VLOOKUP(TRM!A9484,'TRM - TBM Crosswalk'!$A$2:'TRM - TBM Crosswalk'!$I$1008,6,FALSE)=0,"",VLOOKUP(TRM!A9484,'TRM - TBM Crosswalk'!$A$2:'TRM - TBM Crosswalk'!$I$1008,6,FALSE))</f>
        <v>Workspace</v>
      </c>
      <c r="I3922" t="str">
        <f>IF(VLOOKUP(TRM!A9484,'TRM - TBM Crosswalk'!$A$2:'TRM - TBM Crosswalk'!$I$1008,7,FALSE)=0,"",VLOOKUP(TRM!A9484,'TRM - TBM Crosswalk'!$A$2:'TRM - TBM Crosswalk'!$I$1008,7,FALSE))</f>
        <v/>
      </c>
      <c r="J3922" t="str">
        <f>IF(VLOOKUP(TRM!A9484,'TRM - TBM Crosswalk'!$A$2:'TRM - TBM Crosswalk'!$I$1008,8,FALSE)=0,"",VLOOKUP(TRM!A9484,'TRM - TBM Crosswalk'!$A$2:'TRM - TBM Crosswalk'!$I$1008,8,FALSE))</f>
        <v/>
      </c>
      <c r="K3922" t="str">
        <f>IF(VLOOKUP(TRM!A9484,'TRM - TBM Crosswalk'!$A$2:'TRM - TBM Crosswalk'!$I$1008,9,FALSE)=0,"",VLOOKUP(TRM!A9484,'TRM - TBM Crosswalk'!$A$2:'TRM - TBM Crosswalk'!$I$1008,9,FALSE))</f>
        <v/>
      </c>
    </row>
    <row r="3923" spans="1:11" x14ac:dyDescent="0.45">
      <c r="A3923" t="str">
        <f>TRM!A9838</f>
        <v>I02.003.301</v>
      </c>
      <c r="B3923" t="str">
        <f>TRM!B9838</f>
        <v>Hardware and Software</v>
      </c>
      <c r="C3923" t="str">
        <f>TRM!C9838</f>
        <v>USBFast | 1.3.0.30</v>
      </c>
      <c r="D3923">
        <f>TRM!D9838</f>
        <v>0</v>
      </c>
      <c r="E3923" t="str">
        <f>IF(VLOOKUP(TRM!A9838,'TRM - TBM Crosswalk'!$A$2:'TRM - TBM Crosswalk'!$I$1008,3,FALSE)="N/A","TBD","")</f>
        <v>TBD</v>
      </c>
      <c r="F3923" t="str">
        <f>IF(VLOOKUP(TRM!A9838,'TRM - TBM Crosswalk'!$A$2:'TRM - TBM Crosswalk'!$I$1008,4,FALSE)=0,"",VLOOKUP(TRM!A9838,'TRM - TBM Crosswalk'!$A$2:'TRM - TBM Crosswalk'!$I$1008,4,FALSE))</f>
        <v/>
      </c>
      <c r="G3923" t="str">
        <f>IF(VLOOKUP(TRM!A9838,'TRM - TBM Crosswalk'!$A$2:'TRM - TBM Crosswalk'!$I$1008,5,FALSE)=0,"",VLOOKUP(TRM!A9838,'TRM - TBM Crosswalk'!$A$2:'TRM - TBM Crosswalk'!$I$1008,5,FALSE))</f>
        <v/>
      </c>
      <c r="H3923" t="str">
        <f>IF(VLOOKUP(TRM!A9838,'TRM - TBM Crosswalk'!$A$2:'TRM - TBM Crosswalk'!$I$1008,6,FALSE)=0,"",VLOOKUP(TRM!A9838,'TRM - TBM Crosswalk'!$A$2:'TRM - TBM Crosswalk'!$I$1008,6,FALSE))</f>
        <v/>
      </c>
      <c r="I3923" t="str">
        <f>IF(VLOOKUP(TRM!A9838,'TRM - TBM Crosswalk'!$A$2:'TRM - TBM Crosswalk'!$I$1008,7,FALSE)=0,"",VLOOKUP(TRM!A9838,'TRM - TBM Crosswalk'!$A$2:'TRM - TBM Crosswalk'!$I$1008,7,FALSE))</f>
        <v/>
      </c>
      <c r="J3923" t="str">
        <f>IF(VLOOKUP(TRM!A9838,'TRM - TBM Crosswalk'!$A$2:'TRM - TBM Crosswalk'!$I$1008,8,FALSE)=0,"",VLOOKUP(TRM!A9838,'TRM - TBM Crosswalk'!$A$2:'TRM - TBM Crosswalk'!$I$1008,8,FALSE))</f>
        <v/>
      </c>
      <c r="K3923" t="str">
        <f>IF(VLOOKUP(TRM!A9838,'TRM - TBM Crosswalk'!$A$2:'TRM - TBM Crosswalk'!$I$1008,9,FALSE)=0,"",VLOOKUP(TRM!A9838,'TRM - TBM Crosswalk'!$A$2:'TRM - TBM Crosswalk'!$I$1008,9,FALSE))</f>
        <v/>
      </c>
    </row>
    <row r="3924" spans="1:11" x14ac:dyDescent="0.45">
      <c r="A3924" t="str">
        <f>TRM!A9839</f>
        <v>I02.003.301</v>
      </c>
      <c r="B3924" t="str">
        <f>TRM!B9839</f>
        <v>Hardware and Software</v>
      </c>
      <c r="C3924" t="str">
        <f>TRM!C9839</f>
        <v>Windows 7 USB/DVD Download Tool | 1.0.30</v>
      </c>
      <c r="D3924">
        <f>TRM!D9839</f>
        <v>0</v>
      </c>
      <c r="E3924" t="str">
        <f>IF(VLOOKUP(TRM!A9839,'TRM - TBM Crosswalk'!$A$2:'TRM - TBM Crosswalk'!$I$1008,3,FALSE)="N/A","TBD","")</f>
        <v>TBD</v>
      </c>
      <c r="F3924" t="str">
        <f>IF(VLOOKUP(TRM!A9839,'TRM - TBM Crosswalk'!$A$2:'TRM - TBM Crosswalk'!$I$1008,4,FALSE)=0,"",VLOOKUP(TRM!A9839,'TRM - TBM Crosswalk'!$A$2:'TRM - TBM Crosswalk'!$I$1008,4,FALSE))</f>
        <v/>
      </c>
      <c r="G3924" t="str">
        <f>IF(VLOOKUP(TRM!A9839,'TRM - TBM Crosswalk'!$A$2:'TRM - TBM Crosswalk'!$I$1008,5,FALSE)=0,"",VLOOKUP(TRM!A9839,'TRM - TBM Crosswalk'!$A$2:'TRM - TBM Crosswalk'!$I$1008,5,FALSE))</f>
        <v/>
      </c>
      <c r="H3924" t="str">
        <f>IF(VLOOKUP(TRM!A9839,'TRM - TBM Crosswalk'!$A$2:'TRM - TBM Crosswalk'!$I$1008,6,FALSE)=0,"",VLOOKUP(TRM!A9839,'TRM - TBM Crosswalk'!$A$2:'TRM - TBM Crosswalk'!$I$1008,6,FALSE))</f>
        <v/>
      </c>
      <c r="I3924" t="str">
        <f>IF(VLOOKUP(TRM!A9839,'TRM - TBM Crosswalk'!$A$2:'TRM - TBM Crosswalk'!$I$1008,7,FALSE)=0,"",VLOOKUP(TRM!A9839,'TRM - TBM Crosswalk'!$A$2:'TRM - TBM Crosswalk'!$I$1008,7,FALSE))</f>
        <v/>
      </c>
      <c r="J3924" t="str">
        <f>IF(VLOOKUP(TRM!A9839,'TRM - TBM Crosswalk'!$A$2:'TRM - TBM Crosswalk'!$I$1008,8,FALSE)=0,"",VLOOKUP(TRM!A9839,'TRM - TBM Crosswalk'!$A$2:'TRM - TBM Crosswalk'!$I$1008,8,FALSE))</f>
        <v/>
      </c>
      <c r="K3924" t="str">
        <f>IF(VLOOKUP(TRM!A9839,'TRM - TBM Crosswalk'!$A$2:'TRM - TBM Crosswalk'!$I$1008,9,FALSE)=0,"",VLOOKUP(TRM!A9839,'TRM - TBM Crosswalk'!$A$2:'TRM - TBM Crosswalk'!$I$1008,9,FALSE))</f>
        <v/>
      </c>
    </row>
    <row r="3925" spans="1:11" x14ac:dyDescent="0.45">
      <c r="A3925" t="str">
        <f>TRM!A9841</f>
        <v>I02.003.301</v>
      </c>
      <c r="B3925" t="str">
        <f>TRM!B9841</f>
        <v>Hardware and Software</v>
      </c>
      <c r="C3925" t="str">
        <f>TRM!C9841</f>
        <v>Windows Driver Package - 3D Robotics (usbser) Ports | 01/01/2015 2.0.0.9</v>
      </c>
      <c r="D3925">
        <f>TRM!D9841</f>
        <v>0</v>
      </c>
      <c r="E3925" t="str">
        <f>IF(VLOOKUP(TRM!A9841,'TRM - TBM Crosswalk'!$A$2:'TRM - TBM Crosswalk'!$I$1008,3,FALSE)="N/A","TBD","")</f>
        <v>TBD</v>
      </c>
      <c r="F3925" t="str">
        <f>IF(VLOOKUP(TRM!A9841,'TRM - TBM Crosswalk'!$A$2:'TRM - TBM Crosswalk'!$I$1008,4,FALSE)=0,"",VLOOKUP(TRM!A9841,'TRM - TBM Crosswalk'!$A$2:'TRM - TBM Crosswalk'!$I$1008,4,FALSE))</f>
        <v/>
      </c>
      <c r="G3925" t="str">
        <f>IF(VLOOKUP(TRM!A9841,'TRM - TBM Crosswalk'!$A$2:'TRM - TBM Crosswalk'!$I$1008,5,FALSE)=0,"",VLOOKUP(TRM!A9841,'TRM - TBM Crosswalk'!$A$2:'TRM - TBM Crosswalk'!$I$1008,5,FALSE))</f>
        <v/>
      </c>
      <c r="H3925" t="str">
        <f>IF(VLOOKUP(TRM!A9841,'TRM - TBM Crosswalk'!$A$2:'TRM - TBM Crosswalk'!$I$1008,6,FALSE)=0,"",VLOOKUP(TRM!A9841,'TRM - TBM Crosswalk'!$A$2:'TRM - TBM Crosswalk'!$I$1008,6,FALSE))</f>
        <v/>
      </c>
      <c r="I3925" t="str">
        <f>IF(VLOOKUP(TRM!A9841,'TRM - TBM Crosswalk'!$A$2:'TRM - TBM Crosswalk'!$I$1008,7,FALSE)=0,"",VLOOKUP(TRM!A9841,'TRM - TBM Crosswalk'!$A$2:'TRM - TBM Crosswalk'!$I$1008,7,FALSE))</f>
        <v/>
      </c>
      <c r="J3925" t="str">
        <f>IF(VLOOKUP(TRM!A9841,'TRM - TBM Crosswalk'!$A$2:'TRM - TBM Crosswalk'!$I$1008,8,FALSE)=0,"",VLOOKUP(TRM!A9841,'TRM - TBM Crosswalk'!$A$2:'TRM - TBM Crosswalk'!$I$1008,8,FALSE))</f>
        <v/>
      </c>
      <c r="K3925" t="str">
        <f>IF(VLOOKUP(TRM!A9841,'TRM - TBM Crosswalk'!$A$2:'TRM - TBM Crosswalk'!$I$1008,9,FALSE)=0,"",VLOOKUP(TRM!A9841,'TRM - TBM Crosswalk'!$A$2:'TRM - TBM Crosswalk'!$I$1008,9,FALSE))</f>
        <v/>
      </c>
    </row>
    <row r="3926" spans="1:11" x14ac:dyDescent="0.45">
      <c r="A3926" t="str">
        <f>TRM!A1422</f>
        <v>A02.021.234#</v>
      </c>
      <c r="B3926" t="str">
        <f>TRM!B1422</f>
        <v>Database Tools#</v>
      </c>
      <c r="C3926" t="str">
        <f>TRM!C1422</f>
        <v>Microsoft ODBC Driver 17 for SQL Server | 17.2.0.1</v>
      </c>
      <c r="D3926">
        <f>TRM!D1422</f>
        <v>0</v>
      </c>
      <c r="E3926" t="str">
        <f>IF(VLOOKUP(TRM!A1422,'TRM - TBM Crosswalk'!$A$2:'TRM - TBM Crosswalk'!$I$1008,3,FALSE)="N/A","TBD","")</f>
        <v/>
      </c>
      <c r="F3926" t="str">
        <f>IF(VLOOKUP(TRM!A1422,'TRM - TBM Crosswalk'!$A$2:'TRM - TBM Crosswalk'!$I$1008,4,FALSE)=0,"",VLOOKUP(TRM!A1422,'TRM - TBM Crosswalk'!$A$2:'TRM - TBM Crosswalk'!$I$1008,4,FALSE))</f>
        <v/>
      </c>
      <c r="G3926" t="str">
        <f>IF(VLOOKUP(TRM!A1422,'TRM - TBM Crosswalk'!$A$2:'TRM - TBM Crosswalk'!$I$1008,5,FALSE)=0,"",VLOOKUP(TRM!A1422,'TRM - TBM Crosswalk'!$A$2:'TRM - TBM Crosswalk'!$I$1008,5,FALSE))</f>
        <v>Storage</v>
      </c>
      <c r="H3926" t="str">
        <f>IF(VLOOKUP(TRM!A1422,'TRM - TBM Crosswalk'!$A$2:'TRM - TBM Crosswalk'!$I$1008,6,FALSE)=0,"",VLOOKUP(TRM!A1422,'TRM - TBM Crosswalk'!$A$2:'TRM - TBM Crosswalk'!$I$1008,6,FALSE))</f>
        <v/>
      </c>
      <c r="I3926" t="str">
        <f>IF(VLOOKUP(TRM!A1422,'TRM - TBM Crosswalk'!$A$2:'TRM - TBM Crosswalk'!$I$1008,7,FALSE)=0,"",VLOOKUP(TRM!A1422,'TRM - TBM Crosswalk'!$A$2:'TRM - TBM Crosswalk'!$I$1008,7,FALSE))</f>
        <v>Platform Services</v>
      </c>
      <c r="J3926" t="str">
        <f>IF(VLOOKUP(TRM!A1422,'TRM - TBM Crosswalk'!$A$2:'TRM - TBM Crosswalk'!$I$1008,8,FALSE)=0,"",VLOOKUP(TRM!A1422,'TRM - TBM Crosswalk'!$A$2:'TRM - TBM Crosswalk'!$I$1008,8,FALSE))</f>
        <v>Data Services</v>
      </c>
      <c r="K3926" t="str">
        <f>IF(VLOOKUP(TRM!A1422,'TRM - TBM Crosswalk'!$A$2:'TRM - TBM Crosswalk'!$I$1008,9,FALSE)=0,"",VLOOKUP(TRM!A1422,'TRM - TBM Crosswalk'!$A$2:'TRM - TBM Crosswalk'!$I$1008,9,FALSE))</f>
        <v>Database</v>
      </c>
    </row>
    <row r="3927" spans="1:11" x14ac:dyDescent="0.45">
      <c r="A3927" t="str">
        <f>TRM!A1902</f>
        <v>A02.022.240</v>
      </c>
      <c r="B3927" t="str">
        <f>TRM!B1902</f>
        <v>Integrated Development Environment (IDE)#</v>
      </c>
      <c r="C3927" t="str">
        <f>TRM!C1902</f>
        <v>Microsoft Visual C++ 2013 Redistributable (x64) - 12.0.30501 | 12.0.30501.0</v>
      </c>
      <c r="D3927">
        <f>TRM!D1902</f>
        <v>0</v>
      </c>
      <c r="E3927" t="str">
        <f>IF(VLOOKUP(TRM!A1902,'TRM - TBM Crosswalk'!$A$2:'TRM - TBM Crosswalk'!$I$1008,3,FALSE)="N/A","TBD","")</f>
        <v/>
      </c>
      <c r="F3927" t="str">
        <f>IF(VLOOKUP(TRM!A1902,'TRM - TBM Crosswalk'!$A$2:'TRM - TBM Crosswalk'!$I$1008,4,FALSE)=0,"",VLOOKUP(TRM!A1902,'TRM - TBM Crosswalk'!$A$2:'TRM - TBM Crosswalk'!$I$1008,4,FALSE))</f>
        <v/>
      </c>
      <c r="G3927" t="str">
        <f>IF(VLOOKUP(TRM!A1902,'TRM - TBM Crosswalk'!$A$2:'TRM - TBM Crosswalk'!$I$1008,5,FALSE)=0,"",VLOOKUP(TRM!A1902,'TRM - TBM Crosswalk'!$A$2:'TRM - TBM Crosswalk'!$I$1008,5,FALSE))</f>
        <v>Application</v>
      </c>
      <c r="H3927" t="str">
        <f>IF(VLOOKUP(TRM!A1902,'TRM - TBM Crosswalk'!$A$2:'TRM - TBM Crosswalk'!$I$1008,6,FALSE)=0,"",VLOOKUP(TRM!A1902,'TRM - TBM Crosswalk'!$A$2:'TRM - TBM Crosswalk'!$I$1008,6,FALSE))</f>
        <v>Application Development</v>
      </c>
      <c r="I3927" t="str">
        <f>IF(VLOOKUP(TRM!A1902,'TRM - TBM Crosswalk'!$A$2:'TRM - TBM Crosswalk'!$I$1008,7,FALSE)=0,"",VLOOKUP(TRM!A1902,'TRM - TBM Crosswalk'!$A$2:'TRM - TBM Crosswalk'!$I$1008,7,FALSE))</f>
        <v/>
      </c>
      <c r="J3927" t="str">
        <f>IF(VLOOKUP(TRM!A1902,'TRM - TBM Crosswalk'!$A$2:'TRM - TBM Crosswalk'!$I$1008,8,FALSE)=0,"",VLOOKUP(TRM!A1902,'TRM - TBM Crosswalk'!$A$2:'TRM - TBM Crosswalk'!$I$1008,8,FALSE))</f>
        <v/>
      </c>
      <c r="K3927" t="str">
        <f>IF(VLOOKUP(TRM!A1902,'TRM - TBM Crosswalk'!$A$2:'TRM - TBM Crosswalk'!$I$1008,9,FALSE)=0,"",VLOOKUP(TRM!A1902,'TRM - TBM Crosswalk'!$A$2:'TRM - TBM Crosswalk'!$I$1008,9,FALSE))</f>
        <v/>
      </c>
    </row>
    <row r="3928" spans="1:11" x14ac:dyDescent="0.45">
      <c r="A3928" t="str">
        <f>TRM!A1903</f>
        <v>A02.022.240</v>
      </c>
      <c r="B3928" t="str">
        <f>TRM!B1903</f>
        <v>Integrated Development Environment (IDE)#</v>
      </c>
      <c r="C3928" t="str">
        <f>TRM!C1903</f>
        <v>Microsoft Visual C++ 2013 Redistributable (x64) - 12.0.40649 | 12.0.40649.5</v>
      </c>
      <c r="D3928">
        <f>TRM!D1903</f>
        <v>0</v>
      </c>
      <c r="E3928" t="str">
        <f>IF(VLOOKUP(TRM!A1903,'TRM - TBM Crosswalk'!$A$2:'TRM - TBM Crosswalk'!$I$1008,3,FALSE)="N/A","TBD","")</f>
        <v/>
      </c>
      <c r="F3928" t="str">
        <f>IF(VLOOKUP(TRM!A1903,'TRM - TBM Crosswalk'!$A$2:'TRM - TBM Crosswalk'!$I$1008,4,FALSE)=0,"",VLOOKUP(TRM!A1903,'TRM - TBM Crosswalk'!$A$2:'TRM - TBM Crosswalk'!$I$1008,4,FALSE))</f>
        <v/>
      </c>
      <c r="G3928" t="str">
        <f>IF(VLOOKUP(TRM!A1903,'TRM - TBM Crosswalk'!$A$2:'TRM - TBM Crosswalk'!$I$1008,5,FALSE)=0,"",VLOOKUP(TRM!A1903,'TRM - TBM Crosswalk'!$A$2:'TRM - TBM Crosswalk'!$I$1008,5,FALSE))</f>
        <v>Application</v>
      </c>
      <c r="H3928" t="str">
        <f>IF(VLOOKUP(TRM!A1903,'TRM - TBM Crosswalk'!$A$2:'TRM - TBM Crosswalk'!$I$1008,6,FALSE)=0,"",VLOOKUP(TRM!A1903,'TRM - TBM Crosswalk'!$A$2:'TRM - TBM Crosswalk'!$I$1008,6,FALSE))</f>
        <v>Application Development</v>
      </c>
      <c r="I3928" t="str">
        <f>IF(VLOOKUP(TRM!A1903,'TRM - TBM Crosswalk'!$A$2:'TRM - TBM Crosswalk'!$I$1008,7,FALSE)=0,"",VLOOKUP(TRM!A1903,'TRM - TBM Crosswalk'!$A$2:'TRM - TBM Crosswalk'!$I$1008,7,FALSE))</f>
        <v/>
      </c>
      <c r="J3928" t="str">
        <f>IF(VLOOKUP(TRM!A1903,'TRM - TBM Crosswalk'!$A$2:'TRM - TBM Crosswalk'!$I$1008,8,FALSE)=0,"",VLOOKUP(TRM!A1903,'TRM - TBM Crosswalk'!$A$2:'TRM - TBM Crosswalk'!$I$1008,8,FALSE))</f>
        <v/>
      </c>
      <c r="K3928" t="str">
        <f>IF(VLOOKUP(TRM!A1903,'TRM - TBM Crosswalk'!$A$2:'TRM - TBM Crosswalk'!$I$1008,9,FALSE)=0,"",VLOOKUP(TRM!A1903,'TRM - TBM Crosswalk'!$A$2:'TRM - TBM Crosswalk'!$I$1008,9,FALSE))</f>
        <v/>
      </c>
    </row>
    <row r="3929" spans="1:11" x14ac:dyDescent="0.45">
      <c r="A3929" t="str">
        <f>TRM!A1904</f>
        <v>A02.022.240</v>
      </c>
      <c r="B3929" t="str">
        <f>TRM!B1904</f>
        <v>Integrated Development Environment (IDE)#</v>
      </c>
      <c r="C3929" t="str">
        <f>TRM!C1904</f>
        <v>Microsoft Visual C++ 2013 Redistributable (x64) - 12.0.40660 | 12.0.40660.0</v>
      </c>
      <c r="D3929">
        <f>TRM!D1904</f>
        <v>0</v>
      </c>
      <c r="E3929" t="str">
        <f>IF(VLOOKUP(TRM!A1904,'TRM - TBM Crosswalk'!$A$2:'TRM - TBM Crosswalk'!$I$1008,3,FALSE)="N/A","TBD","")</f>
        <v/>
      </c>
      <c r="F3929" t="str">
        <f>IF(VLOOKUP(TRM!A1904,'TRM - TBM Crosswalk'!$A$2:'TRM - TBM Crosswalk'!$I$1008,4,FALSE)=0,"",VLOOKUP(TRM!A1904,'TRM - TBM Crosswalk'!$A$2:'TRM - TBM Crosswalk'!$I$1008,4,FALSE))</f>
        <v/>
      </c>
      <c r="G3929" t="str">
        <f>IF(VLOOKUP(TRM!A1904,'TRM - TBM Crosswalk'!$A$2:'TRM - TBM Crosswalk'!$I$1008,5,FALSE)=0,"",VLOOKUP(TRM!A1904,'TRM - TBM Crosswalk'!$A$2:'TRM - TBM Crosswalk'!$I$1008,5,FALSE))</f>
        <v>Application</v>
      </c>
      <c r="H3929" t="str">
        <f>IF(VLOOKUP(TRM!A1904,'TRM - TBM Crosswalk'!$A$2:'TRM - TBM Crosswalk'!$I$1008,6,FALSE)=0,"",VLOOKUP(TRM!A1904,'TRM - TBM Crosswalk'!$A$2:'TRM - TBM Crosswalk'!$I$1008,6,FALSE))</f>
        <v>Application Development</v>
      </c>
      <c r="I3929" t="str">
        <f>IF(VLOOKUP(TRM!A1904,'TRM - TBM Crosswalk'!$A$2:'TRM - TBM Crosswalk'!$I$1008,7,FALSE)=0,"",VLOOKUP(TRM!A1904,'TRM - TBM Crosswalk'!$A$2:'TRM - TBM Crosswalk'!$I$1008,7,FALSE))</f>
        <v/>
      </c>
      <c r="J3929" t="str">
        <f>IF(VLOOKUP(TRM!A1904,'TRM - TBM Crosswalk'!$A$2:'TRM - TBM Crosswalk'!$I$1008,8,FALSE)=0,"",VLOOKUP(TRM!A1904,'TRM - TBM Crosswalk'!$A$2:'TRM - TBM Crosswalk'!$I$1008,8,FALSE))</f>
        <v/>
      </c>
      <c r="K3929" t="str">
        <f>IF(VLOOKUP(TRM!A1904,'TRM - TBM Crosswalk'!$A$2:'TRM - TBM Crosswalk'!$I$1008,9,FALSE)=0,"",VLOOKUP(TRM!A1904,'TRM - TBM Crosswalk'!$A$2:'TRM - TBM Crosswalk'!$I$1008,9,FALSE))</f>
        <v/>
      </c>
    </row>
    <row r="3930" spans="1:11" x14ac:dyDescent="0.45">
      <c r="A3930" t="str">
        <f>TRM!A1905</f>
        <v>A02.022.240</v>
      </c>
      <c r="B3930" t="str">
        <f>TRM!B1905</f>
        <v>Integrated Development Environment (IDE)#</v>
      </c>
      <c r="C3930" t="str">
        <f>TRM!C1905</f>
        <v>Microsoft Visual C++ 2013 Redistributable (x64) - 12.0.40660 | 12.0.40660.0ì»¸é½¡é²†è°€_x0001_</v>
      </c>
      <c r="D3930">
        <f>TRM!D1905</f>
        <v>0</v>
      </c>
      <c r="E3930" t="str">
        <f>IF(VLOOKUP(TRM!A1905,'TRM - TBM Crosswalk'!$A$2:'TRM - TBM Crosswalk'!$I$1008,3,FALSE)="N/A","TBD","")</f>
        <v/>
      </c>
      <c r="F3930" t="str">
        <f>IF(VLOOKUP(TRM!A1905,'TRM - TBM Crosswalk'!$A$2:'TRM - TBM Crosswalk'!$I$1008,4,FALSE)=0,"",VLOOKUP(TRM!A1905,'TRM - TBM Crosswalk'!$A$2:'TRM - TBM Crosswalk'!$I$1008,4,FALSE))</f>
        <v/>
      </c>
      <c r="G3930" t="str">
        <f>IF(VLOOKUP(TRM!A1905,'TRM - TBM Crosswalk'!$A$2:'TRM - TBM Crosswalk'!$I$1008,5,FALSE)=0,"",VLOOKUP(TRM!A1905,'TRM - TBM Crosswalk'!$A$2:'TRM - TBM Crosswalk'!$I$1008,5,FALSE))</f>
        <v>Application</v>
      </c>
      <c r="H3930" t="str">
        <f>IF(VLOOKUP(TRM!A1905,'TRM - TBM Crosswalk'!$A$2:'TRM - TBM Crosswalk'!$I$1008,6,FALSE)=0,"",VLOOKUP(TRM!A1905,'TRM - TBM Crosswalk'!$A$2:'TRM - TBM Crosswalk'!$I$1008,6,FALSE))</f>
        <v>Application Development</v>
      </c>
      <c r="I3930" t="str">
        <f>IF(VLOOKUP(TRM!A1905,'TRM - TBM Crosswalk'!$A$2:'TRM - TBM Crosswalk'!$I$1008,7,FALSE)=0,"",VLOOKUP(TRM!A1905,'TRM - TBM Crosswalk'!$A$2:'TRM - TBM Crosswalk'!$I$1008,7,FALSE))</f>
        <v/>
      </c>
      <c r="J3930" t="str">
        <f>IF(VLOOKUP(TRM!A1905,'TRM - TBM Crosswalk'!$A$2:'TRM - TBM Crosswalk'!$I$1008,8,FALSE)=0,"",VLOOKUP(TRM!A1905,'TRM - TBM Crosswalk'!$A$2:'TRM - TBM Crosswalk'!$I$1008,8,FALSE))</f>
        <v/>
      </c>
      <c r="K3930" t="str">
        <f>IF(VLOOKUP(TRM!A1905,'TRM - TBM Crosswalk'!$A$2:'TRM - TBM Crosswalk'!$I$1008,9,FALSE)=0,"",VLOOKUP(TRM!A1905,'TRM - TBM Crosswalk'!$A$2:'TRM - TBM Crosswalk'!$I$1008,9,FALSE))</f>
        <v/>
      </c>
    </row>
    <row r="3931" spans="1:11" x14ac:dyDescent="0.45">
      <c r="A3931" t="str">
        <f>TRM!A1906</f>
        <v>A02.022.240</v>
      </c>
      <c r="B3931" t="str">
        <f>TRM!B1906</f>
        <v>Integrated Development Environment (IDE)#</v>
      </c>
      <c r="C3931" t="str">
        <f>TRM!C1906</f>
        <v>Microsoft Visual C++ 2013 Redistributable (x86) - 12.0.21005 | 12.0.21005.1</v>
      </c>
      <c r="D3931">
        <f>TRM!D1906</f>
        <v>0</v>
      </c>
      <c r="E3931" t="str">
        <f>IF(VLOOKUP(TRM!A1906,'TRM - TBM Crosswalk'!$A$2:'TRM - TBM Crosswalk'!$I$1008,3,FALSE)="N/A","TBD","")</f>
        <v/>
      </c>
      <c r="F3931" t="str">
        <f>IF(VLOOKUP(TRM!A1906,'TRM - TBM Crosswalk'!$A$2:'TRM - TBM Crosswalk'!$I$1008,4,FALSE)=0,"",VLOOKUP(TRM!A1906,'TRM - TBM Crosswalk'!$A$2:'TRM - TBM Crosswalk'!$I$1008,4,FALSE))</f>
        <v/>
      </c>
      <c r="G3931" t="str">
        <f>IF(VLOOKUP(TRM!A1906,'TRM - TBM Crosswalk'!$A$2:'TRM - TBM Crosswalk'!$I$1008,5,FALSE)=0,"",VLOOKUP(TRM!A1906,'TRM - TBM Crosswalk'!$A$2:'TRM - TBM Crosswalk'!$I$1008,5,FALSE))</f>
        <v>Application</v>
      </c>
      <c r="H3931" t="str">
        <f>IF(VLOOKUP(TRM!A1906,'TRM - TBM Crosswalk'!$A$2:'TRM - TBM Crosswalk'!$I$1008,6,FALSE)=0,"",VLOOKUP(TRM!A1906,'TRM - TBM Crosswalk'!$A$2:'TRM - TBM Crosswalk'!$I$1008,6,FALSE))</f>
        <v>Application Development</v>
      </c>
      <c r="I3931" t="str">
        <f>IF(VLOOKUP(TRM!A1906,'TRM - TBM Crosswalk'!$A$2:'TRM - TBM Crosswalk'!$I$1008,7,FALSE)=0,"",VLOOKUP(TRM!A1906,'TRM - TBM Crosswalk'!$A$2:'TRM - TBM Crosswalk'!$I$1008,7,FALSE))</f>
        <v/>
      </c>
      <c r="J3931" t="str">
        <f>IF(VLOOKUP(TRM!A1906,'TRM - TBM Crosswalk'!$A$2:'TRM - TBM Crosswalk'!$I$1008,8,FALSE)=0,"",VLOOKUP(TRM!A1906,'TRM - TBM Crosswalk'!$A$2:'TRM - TBM Crosswalk'!$I$1008,8,FALSE))</f>
        <v/>
      </c>
      <c r="K3931" t="str">
        <f>IF(VLOOKUP(TRM!A1906,'TRM - TBM Crosswalk'!$A$2:'TRM - TBM Crosswalk'!$I$1008,9,FALSE)=0,"",VLOOKUP(TRM!A1906,'TRM - TBM Crosswalk'!$A$2:'TRM - TBM Crosswalk'!$I$1008,9,FALSE))</f>
        <v/>
      </c>
    </row>
    <row r="3932" spans="1:11" x14ac:dyDescent="0.45">
      <c r="A3932" t="str">
        <f>TRM!A1907</f>
        <v>A02.022.240</v>
      </c>
      <c r="B3932" t="str">
        <f>TRM!B1907</f>
        <v>Integrated Development Environment (IDE)#</v>
      </c>
      <c r="C3932" t="str">
        <f>TRM!C1907</f>
        <v>Microsoft Visual C++ 2013 Redistributable (x86) - 12.0.30501 | 12.0.30501.0</v>
      </c>
      <c r="D3932">
        <f>TRM!D1907</f>
        <v>0</v>
      </c>
      <c r="E3932" t="str">
        <f>IF(VLOOKUP(TRM!A1907,'TRM - TBM Crosswalk'!$A$2:'TRM - TBM Crosswalk'!$I$1008,3,FALSE)="N/A","TBD","")</f>
        <v/>
      </c>
      <c r="F3932" t="str">
        <f>IF(VLOOKUP(TRM!A1907,'TRM - TBM Crosswalk'!$A$2:'TRM - TBM Crosswalk'!$I$1008,4,FALSE)=0,"",VLOOKUP(TRM!A1907,'TRM - TBM Crosswalk'!$A$2:'TRM - TBM Crosswalk'!$I$1008,4,FALSE))</f>
        <v/>
      </c>
      <c r="G3932" t="str">
        <f>IF(VLOOKUP(TRM!A1907,'TRM - TBM Crosswalk'!$A$2:'TRM - TBM Crosswalk'!$I$1008,5,FALSE)=0,"",VLOOKUP(TRM!A1907,'TRM - TBM Crosswalk'!$A$2:'TRM - TBM Crosswalk'!$I$1008,5,FALSE))</f>
        <v>Application</v>
      </c>
      <c r="H3932" t="str">
        <f>IF(VLOOKUP(TRM!A1907,'TRM - TBM Crosswalk'!$A$2:'TRM - TBM Crosswalk'!$I$1008,6,FALSE)=0,"",VLOOKUP(TRM!A1907,'TRM - TBM Crosswalk'!$A$2:'TRM - TBM Crosswalk'!$I$1008,6,FALSE))</f>
        <v>Application Development</v>
      </c>
      <c r="I3932" t="str">
        <f>IF(VLOOKUP(TRM!A1907,'TRM - TBM Crosswalk'!$A$2:'TRM - TBM Crosswalk'!$I$1008,7,FALSE)=0,"",VLOOKUP(TRM!A1907,'TRM - TBM Crosswalk'!$A$2:'TRM - TBM Crosswalk'!$I$1008,7,FALSE))</f>
        <v/>
      </c>
      <c r="J3932" t="str">
        <f>IF(VLOOKUP(TRM!A1907,'TRM - TBM Crosswalk'!$A$2:'TRM - TBM Crosswalk'!$I$1008,8,FALSE)=0,"",VLOOKUP(TRM!A1907,'TRM - TBM Crosswalk'!$A$2:'TRM - TBM Crosswalk'!$I$1008,8,FALSE))</f>
        <v/>
      </c>
      <c r="K3932" t="str">
        <f>IF(VLOOKUP(TRM!A1907,'TRM - TBM Crosswalk'!$A$2:'TRM - TBM Crosswalk'!$I$1008,9,FALSE)=0,"",VLOOKUP(TRM!A1907,'TRM - TBM Crosswalk'!$A$2:'TRM - TBM Crosswalk'!$I$1008,9,FALSE))</f>
        <v/>
      </c>
    </row>
    <row r="3933" spans="1:11" x14ac:dyDescent="0.45">
      <c r="A3933" t="str">
        <f>TRM!A1908</f>
        <v>A02.022.240</v>
      </c>
      <c r="B3933" t="str">
        <f>TRM!B1908</f>
        <v>Integrated Development Environment (IDE)#</v>
      </c>
      <c r="C3933" t="str">
        <f>TRM!C1908</f>
        <v>Microsoft Visual C++ 2013 Redistributable (x86) - 12.0.40649 | 12.0.40649.5</v>
      </c>
      <c r="D3933">
        <f>TRM!D1908</f>
        <v>0</v>
      </c>
      <c r="E3933" t="str">
        <f>IF(VLOOKUP(TRM!A1908,'TRM - TBM Crosswalk'!$A$2:'TRM - TBM Crosswalk'!$I$1008,3,FALSE)="N/A","TBD","")</f>
        <v/>
      </c>
      <c r="F3933" t="str">
        <f>IF(VLOOKUP(TRM!A1908,'TRM - TBM Crosswalk'!$A$2:'TRM - TBM Crosswalk'!$I$1008,4,FALSE)=0,"",VLOOKUP(TRM!A1908,'TRM - TBM Crosswalk'!$A$2:'TRM - TBM Crosswalk'!$I$1008,4,FALSE))</f>
        <v/>
      </c>
      <c r="G3933" t="str">
        <f>IF(VLOOKUP(TRM!A1908,'TRM - TBM Crosswalk'!$A$2:'TRM - TBM Crosswalk'!$I$1008,5,FALSE)=0,"",VLOOKUP(TRM!A1908,'TRM - TBM Crosswalk'!$A$2:'TRM - TBM Crosswalk'!$I$1008,5,FALSE))</f>
        <v>Application</v>
      </c>
      <c r="H3933" t="str">
        <f>IF(VLOOKUP(TRM!A1908,'TRM - TBM Crosswalk'!$A$2:'TRM - TBM Crosswalk'!$I$1008,6,FALSE)=0,"",VLOOKUP(TRM!A1908,'TRM - TBM Crosswalk'!$A$2:'TRM - TBM Crosswalk'!$I$1008,6,FALSE))</f>
        <v>Application Development</v>
      </c>
      <c r="I3933" t="str">
        <f>IF(VLOOKUP(TRM!A1908,'TRM - TBM Crosswalk'!$A$2:'TRM - TBM Crosswalk'!$I$1008,7,FALSE)=0,"",VLOOKUP(TRM!A1908,'TRM - TBM Crosswalk'!$A$2:'TRM - TBM Crosswalk'!$I$1008,7,FALSE))</f>
        <v/>
      </c>
      <c r="J3933" t="str">
        <f>IF(VLOOKUP(TRM!A1908,'TRM - TBM Crosswalk'!$A$2:'TRM - TBM Crosswalk'!$I$1008,8,FALSE)=0,"",VLOOKUP(TRM!A1908,'TRM - TBM Crosswalk'!$A$2:'TRM - TBM Crosswalk'!$I$1008,8,FALSE))</f>
        <v/>
      </c>
      <c r="K3933" t="str">
        <f>IF(VLOOKUP(TRM!A1908,'TRM - TBM Crosswalk'!$A$2:'TRM - TBM Crosswalk'!$I$1008,9,FALSE)=0,"",VLOOKUP(TRM!A1908,'TRM - TBM Crosswalk'!$A$2:'TRM - TBM Crosswalk'!$I$1008,9,FALSE))</f>
        <v/>
      </c>
    </row>
    <row r="3934" spans="1:11" x14ac:dyDescent="0.45">
      <c r="A3934" t="str">
        <f>TRM!A3360</f>
        <v>A02.024.385</v>
      </c>
      <c r="B3934" t="str">
        <f>TRM!B3360</f>
        <v>Geospatial Data Analysis</v>
      </c>
      <c r="C3934" t="str">
        <f>TRM!C3360</f>
        <v>Agisoft Metashape Professional | 1.5.1</v>
      </c>
      <c r="D3934">
        <f>TRM!D3360</f>
        <v>0</v>
      </c>
      <c r="E3934" t="str">
        <f>IF(VLOOKUP(TRM!A3360,'TRM - TBM Crosswalk'!$A$2:'TRM - TBM Crosswalk'!$I$1008,3,FALSE)="N/A","TBD","")</f>
        <v>TBD</v>
      </c>
      <c r="F3934" t="str">
        <f>IF(VLOOKUP(TRM!A3360,'TRM - TBM Crosswalk'!$A$2:'TRM - TBM Crosswalk'!$I$1008,4,FALSE)=0,"",VLOOKUP(TRM!A3360,'TRM - TBM Crosswalk'!$A$2:'TRM - TBM Crosswalk'!$I$1008,4,FALSE))</f>
        <v/>
      </c>
      <c r="G3934" t="str">
        <f>IF(VLOOKUP(TRM!A3360,'TRM - TBM Crosswalk'!$A$2:'TRM - TBM Crosswalk'!$I$1008,5,FALSE)=0,"",VLOOKUP(TRM!A3360,'TRM - TBM Crosswalk'!$A$2:'TRM - TBM Crosswalk'!$I$1008,5,FALSE))</f>
        <v/>
      </c>
      <c r="H3934" t="str">
        <f>IF(VLOOKUP(TRM!A3360,'TRM - TBM Crosswalk'!$A$2:'TRM - TBM Crosswalk'!$I$1008,6,FALSE)=0,"",VLOOKUP(TRM!A3360,'TRM - TBM Crosswalk'!$A$2:'TRM - TBM Crosswalk'!$I$1008,6,FALSE))</f>
        <v/>
      </c>
      <c r="I3934" t="str">
        <f>IF(VLOOKUP(TRM!A3360,'TRM - TBM Crosswalk'!$A$2:'TRM - TBM Crosswalk'!$I$1008,7,FALSE)=0,"",VLOOKUP(TRM!A3360,'TRM - TBM Crosswalk'!$A$2:'TRM - TBM Crosswalk'!$I$1008,7,FALSE))</f>
        <v/>
      </c>
      <c r="J3934" t="str">
        <f>IF(VLOOKUP(TRM!A3360,'TRM - TBM Crosswalk'!$A$2:'TRM - TBM Crosswalk'!$I$1008,8,FALSE)=0,"",VLOOKUP(TRM!A3360,'TRM - TBM Crosswalk'!$A$2:'TRM - TBM Crosswalk'!$I$1008,8,FALSE))</f>
        <v/>
      </c>
      <c r="K3934" t="str">
        <f>IF(VLOOKUP(TRM!A3360,'TRM - TBM Crosswalk'!$A$2:'TRM - TBM Crosswalk'!$I$1008,9,FALSE)=0,"",VLOOKUP(TRM!A3360,'TRM - TBM Crosswalk'!$A$2:'TRM - TBM Crosswalk'!$I$1008,9,FALSE))</f>
        <v/>
      </c>
    </row>
    <row r="3935" spans="1:11" x14ac:dyDescent="0.45">
      <c r="A3935" t="str">
        <f>TRM!A3361</f>
        <v>A02.024.385</v>
      </c>
      <c r="B3935" t="str">
        <f>TRM!B3361</f>
        <v>Geospatial Data Analysis</v>
      </c>
      <c r="C3935" t="str">
        <f>TRM!C3361</f>
        <v>Agisoft Metashape Professional | 1.5.2</v>
      </c>
      <c r="D3935">
        <f>TRM!D3361</f>
        <v>0</v>
      </c>
      <c r="E3935" t="str">
        <f>IF(VLOOKUP(TRM!A3361,'TRM - TBM Crosswalk'!$A$2:'TRM - TBM Crosswalk'!$I$1008,3,FALSE)="N/A","TBD","")</f>
        <v>TBD</v>
      </c>
      <c r="F3935" t="str">
        <f>IF(VLOOKUP(TRM!A3361,'TRM - TBM Crosswalk'!$A$2:'TRM - TBM Crosswalk'!$I$1008,4,FALSE)=0,"",VLOOKUP(TRM!A3361,'TRM - TBM Crosswalk'!$A$2:'TRM - TBM Crosswalk'!$I$1008,4,FALSE))</f>
        <v/>
      </c>
      <c r="G3935" t="str">
        <f>IF(VLOOKUP(TRM!A3361,'TRM - TBM Crosswalk'!$A$2:'TRM - TBM Crosswalk'!$I$1008,5,FALSE)=0,"",VLOOKUP(TRM!A3361,'TRM - TBM Crosswalk'!$A$2:'TRM - TBM Crosswalk'!$I$1008,5,FALSE))</f>
        <v/>
      </c>
      <c r="H3935" t="str">
        <f>IF(VLOOKUP(TRM!A3361,'TRM - TBM Crosswalk'!$A$2:'TRM - TBM Crosswalk'!$I$1008,6,FALSE)=0,"",VLOOKUP(TRM!A3361,'TRM - TBM Crosswalk'!$A$2:'TRM - TBM Crosswalk'!$I$1008,6,FALSE))</f>
        <v/>
      </c>
      <c r="I3935" t="str">
        <f>IF(VLOOKUP(TRM!A3361,'TRM - TBM Crosswalk'!$A$2:'TRM - TBM Crosswalk'!$I$1008,7,FALSE)=0,"",VLOOKUP(TRM!A3361,'TRM - TBM Crosswalk'!$A$2:'TRM - TBM Crosswalk'!$I$1008,7,FALSE))</f>
        <v/>
      </c>
      <c r="J3935" t="str">
        <f>IF(VLOOKUP(TRM!A3361,'TRM - TBM Crosswalk'!$A$2:'TRM - TBM Crosswalk'!$I$1008,8,FALSE)=0,"",VLOOKUP(TRM!A3361,'TRM - TBM Crosswalk'!$A$2:'TRM - TBM Crosswalk'!$I$1008,8,FALSE))</f>
        <v/>
      </c>
      <c r="K3935" t="str">
        <f>IF(VLOOKUP(TRM!A3361,'TRM - TBM Crosswalk'!$A$2:'TRM - TBM Crosswalk'!$I$1008,9,FALSE)=0,"",VLOOKUP(TRM!A3361,'TRM - TBM Crosswalk'!$A$2:'TRM - TBM Crosswalk'!$I$1008,9,FALSE))</f>
        <v/>
      </c>
    </row>
    <row r="3936" spans="1:11" x14ac:dyDescent="0.45">
      <c r="A3936" t="str">
        <f>TRM!A3362</f>
        <v>A02.024.385</v>
      </c>
      <c r="B3936" t="str">
        <f>TRM!B3362</f>
        <v>Geospatial Data Analysis</v>
      </c>
      <c r="C3936" t="str">
        <f>TRM!C3362</f>
        <v>Agisoft Metashape Professional | 1.5.3</v>
      </c>
      <c r="D3936">
        <f>TRM!D3362</f>
        <v>0</v>
      </c>
      <c r="E3936" t="str">
        <f>IF(VLOOKUP(TRM!A3362,'TRM - TBM Crosswalk'!$A$2:'TRM - TBM Crosswalk'!$I$1008,3,FALSE)="N/A","TBD","")</f>
        <v>TBD</v>
      </c>
      <c r="F3936" t="str">
        <f>IF(VLOOKUP(TRM!A3362,'TRM - TBM Crosswalk'!$A$2:'TRM - TBM Crosswalk'!$I$1008,4,FALSE)=0,"",VLOOKUP(TRM!A3362,'TRM - TBM Crosswalk'!$A$2:'TRM - TBM Crosswalk'!$I$1008,4,FALSE))</f>
        <v/>
      </c>
      <c r="G3936" t="str">
        <f>IF(VLOOKUP(TRM!A3362,'TRM - TBM Crosswalk'!$A$2:'TRM - TBM Crosswalk'!$I$1008,5,FALSE)=0,"",VLOOKUP(TRM!A3362,'TRM - TBM Crosswalk'!$A$2:'TRM - TBM Crosswalk'!$I$1008,5,FALSE))</f>
        <v/>
      </c>
      <c r="H3936" t="str">
        <f>IF(VLOOKUP(TRM!A3362,'TRM - TBM Crosswalk'!$A$2:'TRM - TBM Crosswalk'!$I$1008,6,FALSE)=0,"",VLOOKUP(TRM!A3362,'TRM - TBM Crosswalk'!$A$2:'TRM - TBM Crosswalk'!$I$1008,6,FALSE))</f>
        <v/>
      </c>
      <c r="I3936" t="str">
        <f>IF(VLOOKUP(TRM!A3362,'TRM - TBM Crosswalk'!$A$2:'TRM - TBM Crosswalk'!$I$1008,7,FALSE)=0,"",VLOOKUP(TRM!A3362,'TRM - TBM Crosswalk'!$A$2:'TRM - TBM Crosswalk'!$I$1008,7,FALSE))</f>
        <v/>
      </c>
      <c r="J3936" t="str">
        <f>IF(VLOOKUP(TRM!A3362,'TRM - TBM Crosswalk'!$A$2:'TRM - TBM Crosswalk'!$I$1008,8,FALSE)=0,"",VLOOKUP(TRM!A3362,'TRM - TBM Crosswalk'!$A$2:'TRM - TBM Crosswalk'!$I$1008,8,FALSE))</f>
        <v/>
      </c>
      <c r="K3936" t="str">
        <f>IF(VLOOKUP(TRM!A3362,'TRM - TBM Crosswalk'!$A$2:'TRM - TBM Crosswalk'!$I$1008,9,FALSE)=0,"",VLOOKUP(TRM!A3362,'TRM - TBM Crosswalk'!$A$2:'TRM - TBM Crosswalk'!$I$1008,9,FALSE))</f>
        <v/>
      </c>
    </row>
    <row r="3937" spans="1:11" x14ac:dyDescent="0.45">
      <c r="A3937" t="str">
        <f>TRM!A3363</f>
        <v>A02.024.385</v>
      </c>
      <c r="B3937" t="str">
        <f>TRM!B3363</f>
        <v>Geospatial Data Analysis</v>
      </c>
      <c r="C3937" t="str">
        <f>TRM!C3363</f>
        <v>Agisoft Metashape Professional | 1.5.4</v>
      </c>
      <c r="D3937">
        <f>TRM!D3363</f>
        <v>0</v>
      </c>
      <c r="E3937" t="str">
        <f>IF(VLOOKUP(TRM!A3363,'TRM - TBM Crosswalk'!$A$2:'TRM - TBM Crosswalk'!$I$1008,3,FALSE)="N/A","TBD","")</f>
        <v>TBD</v>
      </c>
      <c r="F3937" t="str">
        <f>IF(VLOOKUP(TRM!A3363,'TRM - TBM Crosswalk'!$A$2:'TRM - TBM Crosswalk'!$I$1008,4,FALSE)=0,"",VLOOKUP(TRM!A3363,'TRM - TBM Crosswalk'!$A$2:'TRM - TBM Crosswalk'!$I$1008,4,FALSE))</f>
        <v/>
      </c>
      <c r="G3937" t="str">
        <f>IF(VLOOKUP(TRM!A3363,'TRM - TBM Crosswalk'!$A$2:'TRM - TBM Crosswalk'!$I$1008,5,FALSE)=0,"",VLOOKUP(TRM!A3363,'TRM - TBM Crosswalk'!$A$2:'TRM - TBM Crosswalk'!$I$1008,5,FALSE))</f>
        <v/>
      </c>
      <c r="H3937" t="str">
        <f>IF(VLOOKUP(TRM!A3363,'TRM - TBM Crosswalk'!$A$2:'TRM - TBM Crosswalk'!$I$1008,6,FALSE)=0,"",VLOOKUP(TRM!A3363,'TRM - TBM Crosswalk'!$A$2:'TRM - TBM Crosswalk'!$I$1008,6,FALSE))</f>
        <v/>
      </c>
      <c r="I3937" t="str">
        <f>IF(VLOOKUP(TRM!A3363,'TRM - TBM Crosswalk'!$A$2:'TRM - TBM Crosswalk'!$I$1008,7,FALSE)=0,"",VLOOKUP(TRM!A3363,'TRM - TBM Crosswalk'!$A$2:'TRM - TBM Crosswalk'!$I$1008,7,FALSE))</f>
        <v/>
      </c>
      <c r="J3937" t="str">
        <f>IF(VLOOKUP(TRM!A3363,'TRM - TBM Crosswalk'!$A$2:'TRM - TBM Crosswalk'!$I$1008,8,FALSE)=0,"",VLOOKUP(TRM!A3363,'TRM - TBM Crosswalk'!$A$2:'TRM - TBM Crosswalk'!$I$1008,8,FALSE))</f>
        <v/>
      </c>
      <c r="K3937" t="str">
        <f>IF(VLOOKUP(TRM!A3363,'TRM - TBM Crosswalk'!$A$2:'TRM - TBM Crosswalk'!$I$1008,9,FALSE)=0,"",VLOOKUP(TRM!A3363,'TRM - TBM Crosswalk'!$A$2:'TRM - TBM Crosswalk'!$I$1008,9,FALSE))</f>
        <v/>
      </c>
    </row>
    <row r="3938" spans="1:11" x14ac:dyDescent="0.45">
      <c r="A3938" t="str">
        <f>TRM!A3364</f>
        <v>A02.024.385</v>
      </c>
      <c r="B3938" t="str">
        <f>TRM!B3364</f>
        <v>Geospatial Data Analysis</v>
      </c>
      <c r="C3938" t="str">
        <f>TRM!C3364</f>
        <v>Agisoft Metashape Professional | 1.5.5</v>
      </c>
      <c r="D3938">
        <f>TRM!D3364</f>
        <v>0</v>
      </c>
      <c r="E3938" t="str">
        <f>IF(VLOOKUP(TRM!A3364,'TRM - TBM Crosswalk'!$A$2:'TRM - TBM Crosswalk'!$I$1008,3,FALSE)="N/A","TBD","")</f>
        <v>TBD</v>
      </c>
      <c r="F3938" t="str">
        <f>IF(VLOOKUP(TRM!A3364,'TRM - TBM Crosswalk'!$A$2:'TRM - TBM Crosswalk'!$I$1008,4,FALSE)=0,"",VLOOKUP(TRM!A3364,'TRM - TBM Crosswalk'!$A$2:'TRM - TBM Crosswalk'!$I$1008,4,FALSE))</f>
        <v/>
      </c>
      <c r="G3938" t="str">
        <f>IF(VLOOKUP(TRM!A3364,'TRM - TBM Crosswalk'!$A$2:'TRM - TBM Crosswalk'!$I$1008,5,FALSE)=0,"",VLOOKUP(TRM!A3364,'TRM - TBM Crosswalk'!$A$2:'TRM - TBM Crosswalk'!$I$1008,5,FALSE))</f>
        <v/>
      </c>
      <c r="H3938" t="str">
        <f>IF(VLOOKUP(TRM!A3364,'TRM - TBM Crosswalk'!$A$2:'TRM - TBM Crosswalk'!$I$1008,6,FALSE)=0,"",VLOOKUP(TRM!A3364,'TRM - TBM Crosswalk'!$A$2:'TRM - TBM Crosswalk'!$I$1008,6,FALSE))</f>
        <v/>
      </c>
      <c r="I3938" t="str">
        <f>IF(VLOOKUP(TRM!A3364,'TRM - TBM Crosswalk'!$A$2:'TRM - TBM Crosswalk'!$I$1008,7,FALSE)=0,"",VLOOKUP(TRM!A3364,'TRM - TBM Crosswalk'!$A$2:'TRM - TBM Crosswalk'!$I$1008,7,FALSE))</f>
        <v/>
      </c>
      <c r="J3938" t="str">
        <f>IF(VLOOKUP(TRM!A3364,'TRM - TBM Crosswalk'!$A$2:'TRM - TBM Crosswalk'!$I$1008,8,FALSE)=0,"",VLOOKUP(TRM!A3364,'TRM - TBM Crosswalk'!$A$2:'TRM - TBM Crosswalk'!$I$1008,8,FALSE))</f>
        <v/>
      </c>
      <c r="K3938" t="str">
        <f>IF(VLOOKUP(TRM!A3364,'TRM - TBM Crosswalk'!$A$2:'TRM - TBM Crosswalk'!$I$1008,9,FALSE)=0,"",VLOOKUP(TRM!A3364,'TRM - TBM Crosswalk'!$A$2:'TRM - TBM Crosswalk'!$I$1008,9,FALSE))</f>
        <v/>
      </c>
    </row>
    <row r="3939" spans="1:11" x14ac:dyDescent="0.45">
      <c r="A3939" t="str">
        <f>TRM!A3366</f>
        <v>A02.024.385</v>
      </c>
      <c r="B3939" t="str">
        <f>TRM!B3366</f>
        <v>Geospatial Data Analysis</v>
      </c>
      <c r="C3939" t="str">
        <f>TRM!C3366</f>
        <v>Agisoft Metashape Professional | 1.6.2</v>
      </c>
      <c r="D3939">
        <f>TRM!D3366</f>
        <v>0</v>
      </c>
      <c r="E3939" t="str">
        <f>IF(VLOOKUP(TRM!A3366,'TRM - TBM Crosswalk'!$A$2:'TRM - TBM Crosswalk'!$I$1008,3,FALSE)="N/A","TBD","")</f>
        <v>TBD</v>
      </c>
      <c r="F3939" t="str">
        <f>IF(VLOOKUP(TRM!A3366,'TRM - TBM Crosswalk'!$A$2:'TRM - TBM Crosswalk'!$I$1008,4,FALSE)=0,"",VLOOKUP(TRM!A3366,'TRM - TBM Crosswalk'!$A$2:'TRM - TBM Crosswalk'!$I$1008,4,FALSE))</f>
        <v/>
      </c>
      <c r="G3939" t="str">
        <f>IF(VLOOKUP(TRM!A3366,'TRM - TBM Crosswalk'!$A$2:'TRM - TBM Crosswalk'!$I$1008,5,FALSE)=0,"",VLOOKUP(TRM!A3366,'TRM - TBM Crosswalk'!$A$2:'TRM - TBM Crosswalk'!$I$1008,5,FALSE))</f>
        <v/>
      </c>
      <c r="H3939" t="str">
        <f>IF(VLOOKUP(TRM!A3366,'TRM - TBM Crosswalk'!$A$2:'TRM - TBM Crosswalk'!$I$1008,6,FALSE)=0,"",VLOOKUP(TRM!A3366,'TRM - TBM Crosswalk'!$A$2:'TRM - TBM Crosswalk'!$I$1008,6,FALSE))</f>
        <v/>
      </c>
      <c r="I3939" t="str">
        <f>IF(VLOOKUP(TRM!A3366,'TRM - TBM Crosswalk'!$A$2:'TRM - TBM Crosswalk'!$I$1008,7,FALSE)=0,"",VLOOKUP(TRM!A3366,'TRM - TBM Crosswalk'!$A$2:'TRM - TBM Crosswalk'!$I$1008,7,FALSE))</f>
        <v/>
      </c>
      <c r="J3939" t="str">
        <f>IF(VLOOKUP(TRM!A3366,'TRM - TBM Crosswalk'!$A$2:'TRM - TBM Crosswalk'!$I$1008,8,FALSE)=0,"",VLOOKUP(TRM!A3366,'TRM - TBM Crosswalk'!$A$2:'TRM - TBM Crosswalk'!$I$1008,8,FALSE))</f>
        <v/>
      </c>
      <c r="K3939" t="str">
        <f>IF(VLOOKUP(TRM!A3366,'TRM - TBM Crosswalk'!$A$2:'TRM - TBM Crosswalk'!$I$1008,9,FALSE)=0,"",VLOOKUP(TRM!A3366,'TRM - TBM Crosswalk'!$A$2:'TRM - TBM Crosswalk'!$I$1008,9,FALSE))</f>
        <v/>
      </c>
    </row>
    <row r="3940" spans="1:11" x14ac:dyDescent="0.45">
      <c r="A3940" t="str">
        <f>TRM!A3367</f>
        <v>A02.024.385</v>
      </c>
      <c r="B3940" t="str">
        <f>TRM!B3367</f>
        <v>Geospatial Data Analysis</v>
      </c>
      <c r="C3940" t="str">
        <f>TRM!C3367</f>
        <v>Agisoft Metashape Standard | 1.5.4</v>
      </c>
      <c r="D3940">
        <f>TRM!D3367</f>
        <v>0</v>
      </c>
      <c r="E3940" t="str">
        <f>IF(VLOOKUP(TRM!A3367,'TRM - TBM Crosswalk'!$A$2:'TRM - TBM Crosswalk'!$I$1008,3,FALSE)="N/A","TBD","")</f>
        <v>TBD</v>
      </c>
      <c r="F3940" t="str">
        <f>IF(VLOOKUP(TRM!A3367,'TRM - TBM Crosswalk'!$A$2:'TRM - TBM Crosswalk'!$I$1008,4,FALSE)=0,"",VLOOKUP(TRM!A3367,'TRM - TBM Crosswalk'!$A$2:'TRM - TBM Crosswalk'!$I$1008,4,FALSE))</f>
        <v/>
      </c>
      <c r="G3940" t="str">
        <f>IF(VLOOKUP(TRM!A3367,'TRM - TBM Crosswalk'!$A$2:'TRM - TBM Crosswalk'!$I$1008,5,FALSE)=0,"",VLOOKUP(TRM!A3367,'TRM - TBM Crosswalk'!$A$2:'TRM - TBM Crosswalk'!$I$1008,5,FALSE))</f>
        <v/>
      </c>
      <c r="H3940" t="str">
        <f>IF(VLOOKUP(TRM!A3367,'TRM - TBM Crosswalk'!$A$2:'TRM - TBM Crosswalk'!$I$1008,6,FALSE)=0,"",VLOOKUP(TRM!A3367,'TRM - TBM Crosswalk'!$A$2:'TRM - TBM Crosswalk'!$I$1008,6,FALSE))</f>
        <v/>
      </c>
      <c r="I3940" t="str">
        <f>IF(VLOOKUP(TRM!A3367,'TRM - TBM Crosswalk'!$A$2:'TRM - TBM Crosswalk'!$I$1008,7,FALSE)=0,"",VLOOKUP(TRM!A3367,'TRM - TBM Crosswalk'!$A$2:'TRM - TBM Crosswalk'!$I$1008,7,FALSE))</f>
        <v/>
      </c>
      <c r="J3940" t="str">
        <f>IF(VLOOKUP(TRM!A3367,'TRM - TBM Crosswalk'!$A$2:'TRM - TBM Crosswalk'!$I$1008,8,FALSE)=0,"",VLOOKUP(TRM!A3367,'TRM - TBM Crosswalk'!$A$2:'TRM - TBM Crosswalk'!$I$1008,8,FALSE))</f>
        <v/>
      </c>
      <c r="K3940" t="str">
        <f>IF(VLOOKUP(TRM!A3367,'TRM - TBM Crosswalk'!$A$2:'TRM - TBM Crosswalk'!$I$1008,9,FALSE)=0,"",VLOOKUP(TRM!A3367,'TRM - TBM Crosswalk'!$A$2:'TRM - TBM Crosswalk'!$I$1008,9,FALSE))</f>
        <v/>
      </c>
    </row>
    <row r="3941" spans="1:11" x14ac:dyDescent="0.45">
      <c r="A3941" t="str">
        <f>TRM!A3368</f>
        <v>A02.024.385</v>
      </c>
      <c r="B3941" t="str">
        <f>TRM!B3368</f>
        <v>Geospatial Data Analysis</v>
      </c>
      <c r="C3941" t="str">
        <f>TRM!C3368</f>
        <v>ArcGIS 10.1 for Desktop | 10.1.3035</v>
      </c>
      <c r="D3941">
        <f>TRM!D3368</f>
        <v>0</v>
      </c>
      <c r="E3941" t="str">
        <f>IF(VLOOKUP(TRM!A3368,'TRM - TBM Crosswalk'!$A$2:'TRM - TBM Crosswalk'!$I$1008,3,FALSE)="N/A","TBD","")</f>
        <v>TBD</v>
      </c>
      <c r="F3941" t="str">
        <f>IF(VLOOKUP(TRM!A3368,'TRM - TBM Crosswalk'!$A$2:'TRM - TBM Crosswalk'!$I$1008,4,FALSE)=0,"",VLOOKUP(TRM!A3368,'TRM - TBM Crosswalk'!$A$2:'TRM - TBM Crosswalk'!$I$1008,4,FALSE))</f>
        <v/>
      </c>
      <c r="G3941" t="str">
        <f>IF(VLOOKUP(TRM!A3368,'TRM - TBM Crosswalk'!$A$2:'TRM - TBM Crosswalk'!$I$1008,5,FALSE)=0,"",VLOOKUP(TRM!A3368,'TRM - TBM Crosswalk'!$A$2:'TRM - TBM Crosswalk'!$I$1008,5,FALSE))</f>
        <v/>
      </c>
      <c r="H3941" t="str">
        <f>IF(VLOOKUP(TRM!A3368,'TRM - TBM Crosswalk'!$A$2:'TRM - TBM Crosswalk'!$I$1008,6,FALSE)=0,"",VLOOKUP(TRM!A3368,'TRM - TBM Crosswalk'!$A$2:'TRM - TBM Crosswalk'!$I$1008,6,FALSE))</f>
        <v/>
      </c>
      <c r="I3941" t="str">
        <f>IF(VLOOKUP(TRM!A3368,'TRM - TBM Crosswalk'!$A$2:'TRM - TBM Crosswalk'!$I$1008,7,FALSE)=0,"",VLOOKUP(TRM!A3368,'TRM - TBM Crosswalk'!$A$2:'TRM - TBM Crosswalk'!$I$1008,7,FALSE))</f>
        <v/>
      </c>
      <c r="J3941" t="str">
        <f>IF(VLOOKUP(TRM!A3368,'TRM - TBM Crosswalk'!$A$2:'TRM - TBM Crosswalk'!$I$1008,8,FALSE)=0,"",VLOOKUP(TRM!A3368,'TRM - TBM Crosswalk'!$A$2:'TRM - TBM Crosswalk'!$I$1008,8,FALSE))</f>
        <v/>
      </c>
      <c r="K3941" t="str">
        <f>IF(VLOOKUP(TRM!A3368,'TRM - TBM Crosswalk'!$A$2:'TRM - TBM Crosswalk'!$I$1008,9,FALSE)=0,"",VLOOKUP(TRM!A3368,'TRM - TBM Crosswalk'!$A$2:'TRM - TBM Crosswalk'!$I$1008,9,FALSE))</f>
        <v/>
      </c>
    </row>
    <row r="3942" spans="1:11" x14ac:dyDescent="0.45">
      <c r="A3942" t="str">
        <f>TRM!A3369</f>
        <v>A02.024.385</v>
      </c>
      <c r="B3942" t="str">
        <f>TRM!B3369</f>
        <v>Geospatial Data Analysis</v>
      </c>
      <c r="C3942" t="str">
        <f>TRM!C3369</f>
        <v>ArcGIS 10.1 for Desktop | 10.1.3143</v>
      </c>
      <c r="D3942">
        <f>TRM!D3369</f>
        <v>0</v>
      </c>
      <c r="E3942" t="str">
        <f>IF(VLOOKUP(TRM!A3369,'TRM - TBM Crosswalk'!$A$2:'TRM - TBM Crosswalk'!$I$1008,3,FALSE)="N/A","TBD","")</f>
        <v>TBD</v>
      </c>
      <c r="F3942" t="str">
        <f>IF(VLOOKUP(TRM!A3369,'TRM - TBM Crosswalk'!$A$2:'TRM - TBM Crosswalk'!$I$1008,4,FALSE)=0,"",VLOOKUP(TRM!A3369,'TRM - TBM Crosswalk'!$A$2:'TRM - TBM Crosswalk'!$I$1008,4,FALSE))</f>
        <v/>
      </c>
      <c r="G3942" t="str">
        <f>IF(VLOOKUP(TRM!A3369,'TRM - TBM Crosswalk'!$A$2:'TRM - TBM Crosswalk'!$I$1008,5,FALSE)=0,"",VLOOKUP(TRM!A3369,'TRM - TBM Crosswalk'!$A$2:'TRM - TBM Crosswalk'!$I$1008,5,FALSE))</f>
        <v/>
      </c>
      <c r="H3942" t="str">
        <f>IF(VLOOKUP(TRM!A3369,'TRM - TBM Crosswalk'!$A$2:'TRM - TBM Crosswalk'!$I$1008,6,FALSE)=0,"",VLOOKUP(TRM!A3369,'TRM - TBM Crosswalk'!$A$2:'TRM - TBM Crosswalk'!$I$1008,6,FALSE))</f>
        <v/>
      </c>
      <c r="I3942" t="str">
        <f>IF(VLOOKUP(TRM!A3369,'TRM - TBM Crosswalk'!$A$2:'TRM - TBM Crosswalk'!$I$1008,7,FALSE)=0,"",VLOOKUP(TRM!A3369,'TRM - TBM Crosswalk'!$A$2:'TRM - TBM Crosswalk'!$I$1008,7,FALSE))</f>
        <v/>
      </c>
      <c r="J3942" t="str">
        <f>IF(VLOOKUP(TRM!A3369,'TRM - TBM Crosswalk'!$A$2:'TRM - TBM Crosswalk'!$I$1008,8,FALSE)=0,"",VLOOKUP(TRM!A3369,'TRM - TBM Crosswalk'!$A$2:'TRM - TBM Crosswalk'!$I$1008,8,FALSE))</f>
        <v/>
      </c>
      <c r="K3942" t="str">
        <f>IF(VLOOKUP(TRM!A3369,'TRM - TBM Crosswalk'!$A$2:'TRM - TBM Crosswalk'!$I$1008,9,FALSE)=0,"",VLOOKUP(TRM!A3369,'TRM - TBM Crosswalk'!$A$2:'TRM - TBM Crosswalk'!$I$1008,9,FALSE))</f>
        <v/>
      </c>
    </row>
    <row r="3943" spans="1:11" x14ac:dyDescent="0.45">
      <c r="A3943" t="str">
        <f>TRM!A3370</f>
        <v>A02.024.385</v>
      </c>
      <c r="B3943" t="str">
        <f>TRM!B3370</f>
        <v>Geospatial Data Analysis</v>
      </c>
      <c r="C3943" t="str">
        <f>TRM!C3370</f>
        <v>ArcGIS 10.1 for Server | 10.1.3035</v>
      </c>
      <c r="D3943">
        <f>TRM!D3370</f>
        <v>0</v>
      </c>
      <c r="E3943" t="str">
        <f>IF(VLOOKUP(TRM!A3370,'TRM - TBM Crosswalk'!$A$2:'TRM - TBM Crosswalk'!$I$1008,3,FALSE)="N/A","TBD","")</f>
        <v>TBD</v>
      </c>
      <c r="F3943" t="str">
        <f>IF(VLOOKUP(TRM!A3370,'TRM - TBM Crosswalk'!$A$2:'TRM - TBM Crosswalk'!$I$1008,4,FALSE)=0,"",VLOOKUP(TRM!A3370,'TRM - TBM Crosswalk'!$A$2:'TRM - TBM Crosswalk'!$I$1008,4,FALSE))</f>
        <v/>
      </c>
      <c r="G3943" t="str">
        <f>IF(VLOOKUP(TRM!A3370,'TRM - TBM Crosswalk'!$A$2:'TRM - TBM Crosswalk'!$I$1008,5,FALSE)=0,"",VLOOKUP(TRM!A3370,'TRM - TBM Crosswalk'!$A$2:'TRM - TBM Crosswalk'!$I$1008,5,FALSE))</f>
        <v/>
      </c>
      <c r="H3943" t="str">
        <f>IF(VLOOKUP(TRM!A3370,'TRM - TBM Crosswalk'!$A$2:'TRM - TBM Crosswalk'!$I$1008,6,FALSE)=0,"",VLOOKUP(TRM!A3370,'TRM - TBM Crosswalk'!$A$2:'TRM - TBM Crosswalk'!$I$1008,6,FALSE))</f>
        <v/>
      </c>
      <c r="I3943" t="str">
        <f>IF(VLOOKUP(TRM!A3370,'TRM - TBM Crosswalk'!$A$2:'TRM - TBM Crosswalk'!$I$1008,7,FALSE)=0,"",VLOOKUP(TRM!A3370,'TRM - TBM Crosswalk'!$A$2:'TRM - TBM Crosswalk'!$I$1008,7,FALSE))</f>
        <v/>
      </c>
      <c r="J3943" t="str">
        <f>IF(VLOOKUP(TRM!A3370,'TRM - TBM Crosswalk'!$A$2:'TRM - TBM Crosswalk'!$I$1008,8,FALSE)=0,"",VLOOKUP(TRM!A3370,'TRM - TBM Crosswalk'!$A$2:'TRM - TBM Crosswalk'!$I$1008,8,FALSE))</f>
        <v/>
      </c>
      <c r="K3943" t="str">
        <f>IF(VLOOKUP(TRM!A3370,'TRM - TBM Crosswalk'!$A$2:'TRM - TBM Crosswalk'!$I$1008,9,FALSE)=0,"",VLOOKUP(TRM!A3370,'TRM - TBM Crosswalk'!$A$2:'TRM - TBM Crosswalk'!$I$1008,9,FALSE))</f>
        <v/>
      </c>
    </row>
    <row r="3944" spans="1:11" x14ac:dyDescent="0.45">
      <c r="A3944" t="str">
        <f>TRM!A3371</f>
        <v>A02.024.385</v>
      </c>
      <c r="B3944" t="str">
        <f>TRM!B3371</f>
        <v>Geospatial Data Analysis</v>
      </c>
      <c r="C3944" t="str">
        <f>TRM!C3371</f>
        <v>ArcGIS 10.1 Web Adaptor (IIS) - arcgis | 10.1.3035</v>
      </c>
      <c r="D3944">
        <f>TRM!D3371</f>
        <v>0</v>
      </c>
      <c r="E3944" t="str">
        <f>IF(VLOOKUP(TRM!A3371,'TRM - TBM Crosswalk'!$A$2:'TRM - TBM Crosswalk'!$I$1008,3,FALSE)="N/A","TBD","")</f>
        <v>TBD</v>
      </c>
      <c r="F3944" t="str">
        <f>IF(VLOOKUP(TRM!A3371,'TRM - TBM Crosswalk'!$A$2:'TRM - TBM Crosswalk'!$I$1008,4,FALSE)=0,"",VLOOKUP(TRM!A3371,'TRM - TBM Crosswalk'!$A$2:'TRM - TBM Crosswalk'!$I$1008,4,FALSE))</f>
        <v/>
      </c>
      <c r="G3944" t="str">
        <f>IF(VLOOKUP(TRM!A3371,'TRM - TBM Crosswalk'!$A$2:'TRM - TBM Crosswalk'!$I$1008,5,FALSE)=0,"",VLOOKUP(TRM!A3371,'TRM - TBM Crosswalk'!$A$2:'TRM - TBM Crosswalk'!$I$1008,5,FALSE))</f>
        <v/>
      </c>
      <c r="H3944" t="str">
        <f>IF(VLOOKUP(TRM!A3371,'TRM - TBM Crosswalk'!$A$2:'TRM - TBM Crosswalk'!$I$1008,6,FALSE)=0,"",VLOOKUP(TRM!A3371,'TRM - TBM Crosswalk'!$A$2:'TRM - TBM Crosswalk'!$I$1008,6,FALSE))</f>
        <v/>
      </c>
      <c r="I3944" t="str">
        <f>IF(VLOOKUP(TRM!A3371,'TRM - TBM Crosswalk'!$A$2:'TRM - TBM Crosswalk'!$I$1008,7,FALSE)=0,"",VLOOKUP(TRM!A3371,'TRM - TBM Crosswalk'!$A$2:'TRM - TBM Crosswalk'!$I$1008,7,FALSE))</f>
        <v/>
      </c>
      <c r="J3944" t="str">
        <f>IF(VLOOKUP(TRM!A3371,'TRM - TBM Crosswalk'!$A$2:'TRM - TBM Crosswalk'!$I$1008,8,FALSE)=0,"",VLOOKUP(TRM!A3371,'TRM - TBM Crosswalk'!$A$2:'TRM - TBM Crosswalk'!$I$1008,8,FALSE))</f>
        <v/>
      </c>
      <c r="K3944" t="str">
        <f>IF(VLOOKUP(TRM!A3371,'TRM - TBM Crosswalk'!$A$2:'TRM - TBM Crosswalk'!$I$1008,9,FALSE)=0,"",VLOOKUP(TRM!A3371,'TRM - TBM Crosswalk'!$A$2:'TRM - TBM Crosswalk'!$I$1008,9,FALSE))</f>
        <v/>
      </c>
    </row>
    <row r="3945" spans="1:11" x14ac:dyDescent="0.45">
      <c r="A3945" t="str">
        <f>TRM!A3372</f>
        <v>A02.024.385</v>
      </c>
      <c r="B3945" t="str">
        <f>TRM!B3372</f>
        <v>Geospatial Data Analysis</v>
      </c>
      <c r="C3945" t="str">
        <f>TRM!C3372</f>
        <v>ArcGIS 10.2.2 for Desktop | 10.2.3552</v>
      </c>
      <c r="D3945">
        <f>TRM!D3372</f>
        <v>0</v>
      </c>
      <c r="E3945" t="str">
        <f>IF(VLOOKUP(TRM!A3372,'TRM - TBM Crosswalk'!$A$2:'TRM - TBM Crosswalk'!$I$1008,3,FALSE)="N/A","TBD","")</f>
        <v>TBD</v>
      </c>
      <c r="F3945" t="str">
        <f>IF(VLOOKUP(TRM!A3372,'TRM - TBM Crosswalk'!$A$2:'TRM - TBM Crosswalk'!$I$1008,4,FALSE)=0,"",VLOOKUP(TRM!A3372,'TRM - TBM Crosswalk'!$A$2:'TRM - TBM Crosswalk'!$I$1008,4,FALSE))</f>
        <v/>
      </c>
      <c r="G3945" t="str">
        <f>IF(VLOOKUP(TRM!A3372,'TRM - TBM Crosswalk'!$A$2:'TRM - TBM Crosswalk'!$I$1008,5,FALSE)=0,"",VLOOKUP(TRM!A3372,'TRM - TBM Crosswalk'!$A$2:'TRM - TBM Crosswalk'!$I$1008,5,FALSE))</f>
        <v/>
      </c>
      <c r="H3945" t="str">
        <f>IF(VLOOKUP(TRM!A3372,'TRM - TBM Crosswalk'!$A$2:'TRM - TBM Crosswalk'!$I$1008,6,FALSE)=0,"",VLOOKUP(TRM!A3372,'TRM - TBM Crosswalk'!$A$2:'TRM - TBM Crosswalk'!$I$1008,6,FALSE))</f>
        <v/>
      </c>
      <c r="I3945" t="str">
        <f>IF(VLOOKUP(TRM!A3372,'TRM - TBM Crosswalk'!$A$2:'TRM - TBM Crosswalk'!$I$1008,7,FALSE)=0,"",VLOOKUP(TRM!A3372,'TRM - TBM Crosswalk'!$A$2:'TRM - TBM Crosswalk'!$I$1008,7,FALSE))</f>
        <v/>
      </c>
      <c r="J3945" t="str">
        <f>IF(VLOOKUP(TRM!A3372,'TRM - TBM Crosswalk'!$A$2:'TRM - TBM Crosswalk'!$I$1008,8,FALSE)=0,"",VLOOKUP(TRM!A3372,'TRM - TBM Crosswalk'!$A$2:'TRM - TBM Crosswalk'!$I$1008,8,FALSE))</f>
        <v/>
      </c>
      <c r="K3945" t="str">
        <f>IF(VLOOKUP(TRM!A3372,'TRM - TBM Crosswalk'!$A$2:'TRM - TBM Crosswalk'!$I$1008,9,FALSE)=0,"",VLOOKUP(TRM!A3372,'TRM - TBM Crosswalk'!$A$2:'TRM - TBM Crosswalk'!$I$1008,9,FALSE))</f>
        <v/>
      </c>
    </row>
    <row r="3946" spans="1:11" x14ac:dyDescent="0.45">
      <c r="A3946" t="str">
        <f>TRM!A3373</f>
        <v>A02.024.385</v>
      </c>
      <c r="B3946" t="str">
        <f>TRM!B3373</f>
        <v>Geospatial Data Analysis</v>
      </c>
      <c r="C3946" t="str">
        <f>TRM!C3373</f>
        <v>ArcGIS 10.2.2 for Desktop Background Geoprocessing (64-bit) | 10.2.3552</v>
      </c>
      <c r="D3946">
        <f>TRM!D3373</f>
        <v>0</v>
      </c>
      <c r="E3946" t="str">
        <f>IF(VLOOKUP(TRM!A3373,'TRM - TBM Crosswalk'!$A$2:'TRM - TBM Crosswalk'!$I$1008,3,FALSE)="N/A","TBD","")</f>
        <v>TBD</v>
      </c>
      <c r="F3946" t="str">
        <f>IF(VLOOKUP(TRM!A3373,'TRM - TBM Crosswalk'!$A$2:'TRM - TBM Crosswalk'!$I$1008,4,FALSE)=0,"",VLOOKUP(TRM!A3373,'TRM - TBM Crosswalk'!$A$2:'TRM - TBM Crosswalk'!$I$1008,4,FALSE))</f>
        <v/>
      </c>
      <c r="G3946" t="str">
        <f>IF(VLOOKUP(TRM!A3373,'TRM - TBM Crosswalk'!$A$2:'TRM - TBM Crosswalk'!$I$1008,5,FALSE)=0,"",VLOOKUP(TRM!A3373,'TRM - TBM Crosswalk'!$A$2:'TRM - TBM Crosswalk'!$I$1008,5,FALSE))</f>
        <v/>
      </c>
      <c r="H3946" t="str">
        <f>IF(VLOOKUP(TRM!A3373,'TRM - TBM Crosswalk'!$A$2:'TRM - TBM Crosswalk'!$I$1008,6,FALSE)=0,"",VLOOKUP(TRM!A3373,'TRM - TBM Crosswalk'!$A$2:'TRM - TBM Crosswalk'!$I$1008,6,FALSE))</f>
        <v/>
      </c>
      <c r="I3946" t="str">
        <f>IF(VLOOKUP(TRM!A3373,'TRM - TBM Crosswalk'!$A$2:'TRM - TBM Crosswalk'!$I$1008,7,FALSE)=0,"",VLOOKUP(TRM!A3373,'TRM - TBM Crosswalk'!$A$2:'TRM - TBM Crosswalk'!$I$1008,7,FALSE))</f>
        <v/>
      </c>
      <c r="J3946" t="str">
        <f>IF(VLOOKUP(TRM!A3373,'TRM - TBM Crosswalk'!$A$2:'TRM - TBM Crosswalk'!$I$1008,8,FALSE)=0,"",VLOOKUP(TRM!A3373,'TRM - TBM Crosswalk'!$A$2:'TRM - TBM Crosswalk'!$I$1008,8,FALSE))</f>
        <v/>
      </c>
      <c r="K3946" t="str">
        <f>IF(VLOOKUP(TRM!A3373,'TRM - TBM Crosswalk'!$A$2:'TRM - TBM Crosswalk'!$I$1008,9,FALSE)=0,"",VLOOKUP(TRM!A3373,'TRM - TBM Crosswalk'!$A$2:'TRM - TBM Crosswalk'!$I$1008,9,FALSE))</f>
        <v/>
      </c>
    </row>
    <row r="3947" spans="1:11" x14ac:dyDescent="0.45">
      <c r="A3947" t="str">
        <f>TRM!A3374</f>
        <v>A02.024.385</v>
      </c>
      <c r="B3947" t="str">
        <f>TRM!B3374</f>
        <v>Geospatial Data Analysis</v>
      </c>
      <c r="C3947" t="str">
        <f>TRM!C3374</f>
        <v>ArcGIS 10.3 Full Motion Video Geoprocessing Tools | 1.3.1</v>
      </c>
      <c r="D3947">
        <f>TRM!D3374</f>
        <v>0</v>
      </c>
      <c r="E3947" t="str">
        <f>IF(VLOOKUP(TRM!A3374,'TRM - TBM Crosswalk'!$A$2:'TRM - TBM Crosswalk'!$I$1008,3,FALSE)="N/A","TBD","")</f>
        <v>TBD</v>
      </c>
      <c r="F3947" t="str">
        <f>IF(VLOOKUP(TRM!A3374,'TRM - TBM Crosswalk'!$A$2:'TRM - TBM Crosswalk'!$I$1008,4,FALSE)=0,"",VLOOKUP(TRM!A3374,'TRM - TBM Crosswalk'!$A$2:'TRM - TBM Crosswalk'!$I$1008,4,FALSE))</f>
        <v/>
      </c>
      <c r="G3947" t="str">
        <f>IF(VLOOKUP(TRM!A3374,'TRM - TBM Crosswalk'!$A$2:'TRM - TBM Crosswalk'!$I$1008,5,FALSE)=0,"",VLOOKUP(TRM!A3374,'TRM - TBM Crosswalk'!$A$2:'TRM - TBM Crosswalk'!$I$1008,5,FALSE))</f>
        <v/>
      </c>
      <c r="H3947" t="str">
        <f>IF(VLOOKUP(TRM!A3374,'TRM - TBM Crosswalk'!$A$2:'TRM - TBM Crosswalk'!$I$1008,6,FALSE)=0,"",VLOOKUP(TRM!A3374,'TRM - TBM Crosswalk'!$A$2:'TRM - TBM Crosswalk'!$I$1008,6,FALSE))</f>
        <v/>
      </c>
      <c r="I3947" t="str">
        <f>IF(VLOOKUP(TRM!A3374,'TRM - TBM Crosswalk'!$A$2:'TRM - TBM Crosswalk'!$I$1008,7,FALSE)=0,"",VLOOKUP(TRM!A3374,'TRM - TBM Crosswalk'!$A$2:'TRM - TBM Crosswalk'!$I$1008,7,FALSE))</f>
        <v/>
      </c>
      <c r="J3947" t="str">
        <f>IF(VLOOKUP(TRM!A3374,'TRM - TBM Crosswalk'!$A$2:'TRM - TBM Crosswalk'!$I$1008,8,FALSE)=0,"",VLOOKUP(TRM!A3374,'TRM - TBM Crosswalk'!$A$2:'TRM - TBM Crosswalk'!$I$1008,8,FALSE))</f>
        <v/>
      </c>
      <c r="K3947" t="str">
        <f>IF(VLOOKUP(TRM!A3374,'TRM - TBM Crosswalk'!$A$2:'TRM - TBM Crosswalk'!$I$1008,9,FALSE)=0,"",VLOOKUP(TRM!A3374,'TRM - TBM Crosswalk'!$A$2:'TRM - TBM Crosswalk'!$I$1008,9,FALSE))</f>
        <v/>
      </c>
    </row>
    <row r="3948" spans="1:11" x14ac:dyDescent="0.45">
      <c r="A3948" t="str">
        <f>TRM!A3375</f>
        <v>A02.024.385</v>
      </c>
      <c r="B3948" t="str">
        <f>TRM!B3375</f>
        <v>Geospatial Data Analysis</v>
      </c>
      <c r="C3948" t="str">
        <f>TRM!C3375</f>
        <v>ArcGIS 10.3.1 for Desktop | 10.3.4959</v>
      </c>
      <c r="D3948">
        <f>TRM!D3375</f>
        <v>0</v>
      </c>
      <c r="E3948" t="str">
        <f>IF(VLOOKUP(TRM!A3375,'TRM - TBM Crosswalk'!$A$2:'TRM - TBM Crosswalk'!$I$1008,3,FALSE)="N/A","TBD","")</f>
        <v>TBD</v>
      </c>
      <c r="F3948" t="str">
        <f>IF(VLOOKUP(TRM!A3375,'TRM - TBM Crosswalk'!$A$2:'TRM - TBM Crosswalk'!$I$1008,4,FALSE)=0,"",VLOOKUP(TRM!A3375,'TRM - TBM Crosswalk'!$A$2:'TRM - TBM Crosswalk'!$I$1008,4,FALSE))</f>
        <v/>
      </c>
      <c r="G3948" t="str">
        <f>IF(VLOOKUP(TRM!A3375,'TRM - TBM Crosswalk'!$A$2:'TRM - TBM Crosswalk'!$I$1008,5,FALSE)=0,"",VLOOKUP(TRM!A3375,'TRM - TBM Crosswalk'!$A$2:'TRM - TBM Crosswalk'!$I$1008,5,FALSE))</f>
        <v/>
      </c>
      <c r="H3948" t="str">
        <f>IF(VLOOKUP(TRM!A3375,'TRM - TBM Crosswalk'!$A$2:'TRM - TBM Crosswalk'!$I$1008,6,FALSE)=0,"",VLOOKUP(TRM!A3375,'TRM - TBM Crosswalk'!$A$2:'TRM - TBM Crosswalk'!$I$1008,6,FALSE))</f>
        <v/>
      </c>
      <c r="I3948" t="str">
        <f>IF(VLOOKUP(TRM!A3375,'TRM - TBM Crosswalk'!$A$2:'TRM - TBM Crosswalk'!$I$1008,7,FALSE)=0,"",VLOOKUP(TRM!A3375,'TRM - TBM Crosswalk'!$A$2:'TRM - TBM Crosswalk'!$I$1008,7,FALSE))</f>
        <v/>
      </c>
      <c r="J3948" t="str">
        <f>IF(VLOOKUP(TRM!A3375,'TRM - TBM Crosswalk'!$A$2:'TRM - TBM Crosswalk'!$I$1008,8,FALSE)=0,"",VLOOKUP(TRM!A3375,'TRM - TBM Crosswalk'!$A$2:'TRM - TBM Crosswalk'!$I$1008,8,FALSE))</f>
        <v/>
      </c>
      <c r="K3948" t="str">
        <f>IF(VLOOKUP(TRM!A3375,'TRM - TBM Crosswalk'!$A$2:'TRM - TBM Crosswalk'!$I$1008,9,FALSE)=0,"",VLOOKUP(TRM!A3375,'TRM - TBM Crosswalk'!$A$2:'TRM - TBM Crosswalk'!$I$1008,9,FALSE))</f>
        <v/>
      </c>
    </row>
    <row r="3949" spans="1:11" x14ac:dyDescent="0.45">
      <c r="A3949" t="str">
        <f>TRM!A3376</f>
        <v>A02.024.385</v>
      </c>
      <c r="B3949" t="str">
        <f>TRM!B3376</f>
        <v>Geospatial Data Analysis</v>
      </c>
      <c r="C3949" t="str">
        <f>TRM!C3376</f>
        <v>ArcGIS 10.3.1 for Desktop Background Geoprocessing (64-bit) | 10.3.4959</v>
      </c>
      <c r="D3949">
        <f>TRM!D3376</f>
        <v>0</v>
      </c>
      <c r="E3949" t="str">
        <f>IF(VLOOKUP(TRM!A3376,'TRM - TBM Crosswalk'!$A$2:'TRM - TBM Crosswalk'!$I$1008,3,FALSE)="N/A","TBD","")</f>
        <v>TBD</v>
      </c>
      <c r="F3949" t="str">
        <f>IF(VLOOKUP(TRM!A3376,'TRM - TBM Crosswalk'!$A$2:'TRM - TBM Crosswalk'!$I$1008,4,FALSE)=0,"",VLOOKUP(TRM!A3376,'TRM - TBM Crosswalk'!$A$2:'TRM - TBM Crosswalk'!$I$1008,4,FALSE))</f>
        <v/>
      </c>
      <c r="G3949" t="str">
        <f>IF(VLOOKUP(TRM!A3376,'TRM - TBM Crosswalk'!$A$2:'TRM - TBM Crosswalk'!$I$1008,5,FALSE)=0,"",VLOOKUP(TRM!A3376,'TRM - TBM Crosswalk'!$A$2:'TRM - TBM Crosswalk'!$I$1008,5,FALSE))</f>
        <v/>
      </c>
      <c r="H3949" t="str">
        <f>IF(VLOOKUP(TRM!A3376,'TRM - TBM Crosswalk'!$A$2:'TRM - TBM Crosswalk'!$I$1008,6,FALSE)=0,"",VLOOKUP(TRM!A3376,'TRM - TBM Crosswalk'!$A$2:'TRM - TBM Crosswalk'!$I$1008,6,FALSE))</f>
        <v/>
      </c>
      <c r="I3949" t="str">
        <f>IF(VLOOKUP(TRM!A3376,'TRM - TBM Crosswalk'!$A$2:'TRM - TBM Crosswalk'!$I$1008,7,FALSE)=0,"",VLOOKUP(TRM!A3376,'TRM - TBM Crosswalk'!$A$2:'TRM - TBM Crosswalk'!$I$1008,7,FALSE))</f>
        <v/>
      </c>
      <c r="J3949" t="str">
        <f>IF(VLOOKUP(TRM!A3376,'TRM - TBM Crosswalk'!$A$2:'TRM - TBM Crosswalk'!$I$1008,8,FALSE)=0,"",VLOOKUP(TRM!A3376,'TRM - TBM Crosswalk'!$A$2:'TRM - TBM Crosswalk'!$I$1008,8,FALSE))</f>
        <v/>
      </c>
      <c r="K3949" t="str">
        <f>IF(VLOOKUP(TRM!A3376,'TRM - TBM Crosswalk'!$A$2:'TRM - TBM Crosswalk'!$I$1008,9,FALSE)=0,"",VLOOKUP(TRM!A3376,'TRM - TBM Crosswalk'!$A$2:'TRM - TBM Crosswalk'!$I$1008,9,FALSE))</f>
        <v/>
      </c>
    </row>
    <row r="3950" spans="1:11" x14ac:dyDescent="0.45">
      <c r="A3950" t="str">
        <f>TRM!A3377</f>
        <v>A02.024.385</v>
      </c>
      <c r="B3950" t="str">
        <f>TRM!B3377</f>
        <v>Geospatial Data Analysis</v>
      </c>
      <c r="C3950" t="str">
        <f>TRM!C3377</f>
        <v>ArcGIS 10.3.1 Full Motion Video Geoprocessing Tools | 1.3.2</v>
      </c>
      <c r="D3950">
        <f>TRM!D3377</f>
        <v>0</v>
      </c>
      <c r="E3950" t="str">
        <f>IF(VLOOKUP(TRM!A3377,'TRM - TBM Crosswalk'!$A$2:'TRM - TBM Crosswalk'!$I$1008,3,FALSE)="N/A","TBD","")</f>
        <v>TBD</v>
      </c>
      <c r="F3950" t="str">
        <f>IF(VLOOKUP(TRM!A3377,'TRM - TBM Crosswalk'!$A$2:'TRM - TBM Crosswalk'!$I$1008,4,FALSE)=0,"",VLOOKUP(TRM!A3377,'TRM - TBM Crosswalk'!$A$2:'TRM - TBM Crosswalk'!$I$1008,4,FALSE))</f>
        <v/>
      </c>
      <c r="G3950" t="str">
        <f>IF(VLOOKUP(TRM!A3377,'TRM - TBM Crosswalk'!$A$2:'TRM - TBM Crosswalk'!$I$1008,5,FALSE)=0,"",VLOOKUP(TRM!A3377,'TRM - TBM Crosswalk'!$A$2:'TRM - TBM Crosswalk'!$I$1008,5,FALSE))</f>
        <v/>
      </c>
      <c r="H3950" t="str">
        <f>IF(VLOOKUP(TRM!A3377,'TRM - TBM Crosswalk'!$A$2:'TRM - TBM Crosswalk'!$I$1008,6,FALSE)=0,"",VLOOKUP(TRM!A3377,'TRM - TBM Crosswalk'!$A$2:'TRM - TBM Crosswalk'!$I$1008,6,FALSE))</f>
        <v/>
      </c>
      <c r="I3950" t="str">
        <f>IF(VLOOKUP(TRM!A3377,'TRM - TBM Crosswalk'!$A$2:'TRM - TBM Crosswalk'!$I$1008,7,FALSE)=0,"",VLOOKUP(TRM!A3377,'TRM - TBM Crosswalk'!$A$2:'TRM - TBM Crosswalk'!$I$1008,7,FALSE))</f>
        <v/>
      </c>
      <c r="J3950" t="str">
        <f>IF(VLOOKUP(TRM!A3377,'TRM - TBM Crosswalk'!$A$2:'TRM - TBM Crosswalk'!$I$1008,8,FALSE)=0,"",VLOOKUP(TRM!A3377,'TRM - TBM Crosswalk'!$A$2:'TRM - TBM Crosswalk'!$I$1008,8,FALSE))</f>
        <v/>
      </c>
      <c r="K3950" t="str">
        <f>IF(VLOOKUP(TRM!A3377,'TRM - TBM Crosswalk'!$A$2:'TRM - TBM Crosswalk'!$I$1008,9,FALSE)=0,"",VLOOKUP(TRM!A3377,'TRM - TBM Crosswalk'!$A$2:'TRM - TBM Crosswalk'!$I$1008,9,FALSE))</f>
        <v/>
      </c>
    </row>
    <row r="3951" spans="1:11" x14ac:dyDescent="0.45">
      <c r="A3951" t="str">
        <f>TRM!A3378</f>
        <v>A02.024.385</v>
      </c>
      <c r="B3951" t="str">
        <f>TRM!B3378</f>
        <v>Geospatial Data Analysis</v>
      </c>
      <c r="C3951" t="str">
        <f>TRM!C3378</f>
        <v>ArcGIS 10.3.1 Workflow Manager for Desktop | 10.3.4448</v>
      </c>
      <c r="D3951">
        <f>TRM!D3378</f>
        <v>0</v>
      </c>
      <c r="E3951" t="str">
        <f>IF(VLOOKUP(TRM!A3378,'TRM - TBM Crosswalk'!$A$2:'TRM - TBM Crosswalk'!$I$1008,3,FALSE)="N/A","TBD","")</f>
        <v>TBD</v>
      </c>
      <c r="F3951" t="str">
        <f>IF(VLOOKUP(TRM!A3378,'TRM - TBM Crosswalk'!$A$2:'TRM - TBM Crosswalk'!$I$1008,4,FALSE)=0,"",VLOOKUP(TRM!A3378,'TRM - TBM Crosswalk'!$A$2:'TRM - TBM Crosswalk'!$I$1008,4,FALSE))</f>
        <v/>
      </c>
      <c r="G3951" t="str">
        <f>IF(VLOOKUP(TRM!A3378,'TRM - TBM Crosswalk'!$A$2:'TRM - TBM Crosswalk'!$I$1008,5,FALSE)=0,"",VLOOKUP(TRM!A3378,'TRM - TBM Crosswalk'!$A$2:'TRM - TBM Crosswalk'!$I$1008,5,FALSE))</f>
        <v/>
      </c>
      <c r="H3951" t="str">
        <f>IF(VLOOKUP(TRM!A3378,'TRM - TBM Crosswalk'!$A$2:'TRM - TBM Crosswalk'!$I$1008,6,FALSE)=0,"",VLOOKUP(TRM!A3378,'TRM - TBM Crosswalk'!$A$2:'TRM - TBM Crosswalk'!$I$1008,6,FALSE))</f>
        <v/>
      </c>
      <c r="I3951" t="str">
        <f>IF(VLOOKUP(TRM!A3378,'TRM - TBM Crosswalk'!$A$2:'TRM - TBM Crosswalk'!$I$1008,7,FALSE)=0,"",VLOOKUP(TRM!A3378,'TRM - TBM Crosswalk'!$A$2:'TRM - TBM Crosswalk'!$I$1008,7,FALSE))</f>
        <v/>
      </c>
      <c r="J3951" t="str">
        <f>IF(VLOOKUP(TRM!A3378,'TRM - TBM Crosswalk'!$A$2:'TRM - TBM Crosswalk'!$I$1008,8,FALSE)=0,"",VLOOKUP(TRM!A3378,'TRM - TBM Crosswalk'!$A$2:'TRM - TBM Crosswalk'!$I$1008,8,FALSE))</f>
        <v/>
      </c>
      <c r="K3951" t="str">
        <f>IF(VLOOKUP(TRM!A3378,'TRM - TBM Crosswalk'!$A$2:'TRM - TBM Crosswalk'!$I$1008,9,FALSE)=0,"",VLOOKUP(TRM!A3378,'TRM - TBM Crosswalk'!$A$2:'TRM - TBM Crosswalk'!$I$1008,9,FALSE))</f>
        <v/>
      </c>
    </row>
    <row r="3952" spans="1:11" x14ac:dyDescent="0.45">
      <c r="A3952" t="str">
        <f>TRM!A3379</f>
        <v>A02.024.385</v>
      </c>
      <c r="B3952" t="str">
        <f>TRM!B3379</f>
        <v>Geospatial Data Analysis</v>
      </c>
      <c r="C3952" t="str">
        <f>TRM!C3379</f>
        <v>ArcGIS 10.4 for Desktop | 10.4.5524</v>
      </c>
      <c r="D3952">
        <f>TRM!D3379</f>
        <v>0</v>
      </c>
      <c r="E3952" t="str">
        <f>IF(VLOOKUP(TRM!A3379,'TRM - TBM Crosswalk'!$A$2:'TRM - TBM Crosswalk'!$I$1008,3,FALSE)="N/A","TBD","")</f>
        <v>TBD</v>
      </c>
      <c r="F3952" t="str">
        <f>IF(VLOOKUP(TRM!A3379,'TRM - TBM Crosswalk'!$A$2:'TRM - TBM Crosswalk'!$I$1008,4,FALSE)=0,"",VLOOKUP(TRM!A3379,'TRM - TBM Crosswalk'!$A$2:'TRM - TBM Crosswalk'!$I$1008,4,FALSE))</f>
        <v/>
      </c>
      <c r="G3952" t="str">
        <f>IF(VLOOKUP(TRM!A3379,'TRM - TBM Crosswalk'!$A$2:'TRM - TBM Crosswalk'!$I$1008,5,FALSE)=0,"",VLOOKUP(TRM!A3379,'TRM - TBM Crosswalk'!$A$2:'TRM - TBM Crosswalk'!$I$1008,5,FALSE))</f>
        <v/>
      </c>
      <c r="H3952" t="str">
        <f>IF(VLOOKUP(TRM!A3379,'TRM - TBM Crosswalk'!$A$2:'TRM - TBM Crosswalk'!$I$1008,6,FALSE)=0,"",VLOOKUP(TRM!A3379,'TRM - TBM Crosswalk'!$A$2:'TRM - TBM Crosswalk'!$I$1008,6,FALSE))</f>
        <v/>
      </c>
      <c r="I3952" t="str">
        <f>IF(VLOOKUP(TRM!A3379,'TRM - TBM Crosswalk'!$A$2:'TRM - TBM Crosswalk'!$I$1008,7,FALSE)=0,"",VLOOKUP(TRM!A3379,'TRM - TBM Crosswalk'!$A$2:'TRM - TBM Crosswalk'!$I$1008,7,FALSE))</f>
        <v/>
      </c>
      <c r="J3952" t="str">
        <f>IF(VLOOKUP(TRM!A3379,'TRM - TBM Crosswalk'!$A$2:'TRM - TBM Crosswalk'!$I$1008,8,FALSE)=0,"",VLOOKUP(TRM!A3379,'TRM - TBM Crosswalk'!$A$2:'TRM - TBM Crosswalk'!$I$1008,8,FALSE))</f>
        <v/>
      </c>
      <c r="K3952" t="str">
        <f>IF(VLOOKUP(TRM!A3379,'TRM - TBM Crosswalk'!$A$2:'TRM - TBM Crosswalk'!$I$1008,9,FALSE)=0,"",VLOOKUP(TRM!A3379,'TRM - TBM Crosswalk'!$A$2:'TRM - TBM Crosswalk'!$I$1008,9,FALSE))</f>
        <v/>
      </c>
    </row>
    <row r="3953" spans="1:11" x14ac:dyDescent="0.45">
      <c r="A3953" t="str">
        <f>TRM!A3380</f>
        <v>A02.024.385</v>
      </c>
      <c r="B3953" t="str">
        <f>TRM!B3380</f>
        <v>Geospatial Data Analysis</v>
      </c>
      <c r="C3953" t="str">
        <f>TRM!C3380</f>
        <v>ArcGIS 10.4 License Manager | 10.4.5524</v>
      </c>
      <c r="D3953">
        <f>TRM!D3380</f>
        <v>0</v>
      </c>
      <c r="E3953" t="str">
        <f>IF(VLOOKUP(TRM!A3380,'TRM - TBM Crosswalk'!$A$2:'TRM - TBM Crosswalk'!$I$1008,3,FALSE)="N/A","TBD","")</f>
        <v>TBD</v>
      </c>
      <c r="F3953" t="str">
        <f>IF(VLOOKUP(TRM!A3380,'TRM - TBM Crosswalk'!$A$2:'TRM - TBM Crosswalk'!$I$1008,4,FALSE)=0,"",VLOOKUP(TRM!A3380,'TRM - TBM Crosswalk'!$A$2:'TRM - TBM Crosswalk'!$I$1008,4,FALSE))</f>
        <v/>
      </c>
      <c r="G3953" t="str">
        <f>IF(VLOOKUP(TRM!A3380,'TRM - TBM Crosswalk'!$A$2:'TRM - TBM Crosswalk'!$I$1008,5,FALSE)=0,"",VLOOKUP(TRM!A3380,'TRM - TBM Crosswalk'!$A$2:'TRM - TBM Crosswalk'!$I$1008,5,FALSE))</f>
        <v/>
      </c>
      <c r="H3953" t="str">
        <f>IF(VLOOKUP(TRM!A3380,'TRM - TBM Crosswalk'!$A$2:'TRM - TBM Crosswalk'!$I$1008,6,FALSE)=0,"",VLOOKUP(TRM!A3380,'TRM - TBM Crosswalk'!$A$2:'TRM - TBM Crosswalk'!$I$1008,6,FALSE))</f>
        <v/>
      </c>
      <c r="I3953" t="str">
        <f>IF(VLOOKUP(TRM!A3380,'TRM - TBM Crosswalk'!$A$2:'TRM - TBM Crosswalk'!$I$1008,7,FALSE)=0,"",VLOOKUP(TRM!A3380,'TRM - TBM Crosswalk'!$A$2:'TRM - TBM Crosswalk'!$I$1008,7,FALSE))</f>
        <v/>
      </c>
      <c r="J3953" t="str">
        <f>IF(VLOOKUP(TRM!A3380,'TRM - TBM Crosswalk'!$A$2:'TRM - TBM Crosswalk'!$I$1008,8,FALSE)=0,"",VLOOKUP(TRM!A3380,'TRM - TBM Crosswalk'!$A$2:'TRM - TBM Crosswalk'!$I$1008,8,FALSE))</f>
        <v/>
      </c>
      <c r="K3953" t="str">
        <f>IF(VLOOKUP(TRM!A3380,'TRM - TBM Crosswalk'!$A$2:'TRM - TBM Crosswalk'!$I$1008,9,FALSE)=0,"",VLOOKUP(TRM!A3380,'TRM - TBM Crosswalk'!$A$2:'TRM - TBM Crosswalk'!$I$1008,9,FALSE))</f>
        <v/>
      </c>
    </row>
    <row r="3954" spans="1:11" x14ac:dyDescent="0.45">
      <c r="A3954" t="str">
        <f>TRM!A3381</f>
        <v>A02.024.385</v>
      </c>
      <c r="B3954" t="str">
        <f>TRM!B3381</f>
        <v>Geospatial Data Analysis</v>
      </c>
      <c r="C3954" t="str">
        <f>TRM!C3381</f>
        <v>ArcGIS 10.4.1 ArcReader | 10.4.5686</v>
      </c>
      <c r="D3954">
        <f>TRM!D3381</f>
        <v>0</v>
      </c>
      <c r="E3954" t="str">
        <f>IF(VLOOKUP(TRM!A3381,'TRM - TBM Crosswalk'!$A$2:'TRM - TBM Crosswalk'!$I$1008,3,FALSE)="N/A","TBD","")</f>
        <v>TBD</v>
      </c>
      <c r="F3954" t="str">
        <f>IF(VLOOKUP(TRM!A3381,'TRM - TBM Crosswalk'!$A$2:'TRM - TBM Crosswalk'!$I$1008,4,FALSE)=0,"",VLOOKUP(TRM!A3381,'TRM - TBM Crosswalk'!$A$2:'TRM - TBM Crosswalk'!$I$1008,4,FALSE))</f>
        <v/>
      </c>
      <c r="G3954" t="str">
        <f>IF(VLOOKUP(TRM!A3381,'TRM - TBM Crosswalk'!$A$2:'TRM - TBM Crosswalk'!$I$1008,5,FALSE)=0,"",VLOOKUP(TRM!A3381,'TRM - TBM Crosswalk'!$A$2:'TRM - TBM Crosswalk'!$I$1008,5,FALSE))</f>
        <v/>
      </c>
      <c r="H3954" t="str">
        <f>IF(VLOOKUP(TRM!A3381,'TRM - TBM Crosswalk'!$A$2:'TRM - TBM Crosswalk'!$I$1008,6,FALSE)=0,"",VLOOKUP(TRM!A3381,'TRM - TBM Crosswalk'!$A$2:'TRM - TBM Crosswalk'!$I$1008,6,FALSE))</f>
        <v/>
      </c>
      <c r="I3954" t="str">
        <f>IF(VLOOKUP(TRM!A3381,'TRM - TBM Crosswalk'!$A$2:'TRM - TBM Crosswalk'!$I$1008,7,FALSE)=0,"",VLOOKUP(TRM!A3381,'TRM - TBM Crosswalk'!$A$2:'TRM - TBM Crosswalk'!$I$1008,7,FALSE))</f>
        <v/>
      </c>
      <c r="J3954" t="str">
        <f>IF(VLOOKUP(TRM!A3381,'TRM - TBM Crosswalk'!$A$2:'TRM - TBM Crosswalk'!$I$1008,8,FALSE)=0,"",VLOOKUP(TRM!A3381,'TRM - TBM Crosswalk'!$A$2:'TRM - TBM Crosswalk'!$I$1008,8,FALSE))</f>
        <v/>
      </c>
      <c r="K3954" t="str">
        <f>IF(VLOOKUP(TRM!A3381,'TRM - TBM Crosswalk'!$A$2:'TRM - TBM Crosswalk'!$I$1008,9,FALSE)=0,"",VLOOKUP(TRM!A3381,'TRM - TBM Crosswalk'!$A$2:'TRM - TBM Crosswalk'!$I$1008,9,FALSE))</f>
        <v/>
      </c>
    </row>
    <row r="3955" spans="1:11" x14ac:dyDescent="0.45">
      <c r="A3955" t="str">
        <f>TRM!A3382</f>
        <v>A02.024.385</v>
      </c>
      <c r="B3955" t="str">
        <f>TRM!B3382</f>
        <v>Geospatial Data Analysis</v>
      </c>
      <c r="C3955" t="str">
        <f>TRM!C3382</f>
        <v>ArcGIS 10.4.1 Data Interoperability for Desktop | 10.4.5686</v>
      </c>
      <c r="D3955">
        <f>TRM!D3382</f>
        <v>0</v>
      </c>
      <c r="E3955" t="str">
        <f>IF(VLOOKUP(TRM!A3382,'TRM - TBM Crosswalk'!$A$2:'TRM - TBM Crosswalk'!$I$1008,3,FALSE)="N/A","TBD","")</f>
        <v>TBD</v>
      </c>
      <c r="F3955" t="str">
        <f>IF(VLOOKUP(TRM!A3382,'TRM - TBM Crosswalk'!$A$2:'TRM - TBM Crosswalk'!$I$1008,4,FALSE)=0,"",VLOOKUP(TRM!A3382,'TRM - TBM Crosswalk'!$A$2:'TRM - TBM Crosswalk'!$I$1008,4,FALSE))</f>
        <v/>
      </c>
      <c r="G3955" t="str">
        <f>IF(VLOOKUP(TRM!A3382,'TRM - TBM Crosswalk'!$A$2:'TRM - TBM Crosswalk'!$I$1008,5,FALSE)=0,"",VLOOKUP(TRM!A3382,'TRM - TBM Crosswalk'!$A$2:'TRM - TBM Crosswalk'!$I$1008,5,FALSE))</f>
        <v/>
      </c>
      <c r="H3955" t="str">
        <f>IF(VLOOKUP(TRM!A3382,'TRM - TBM Crosswalk'!$A$2:'TRM - TBM Crosswalk'!$I$1008,6,FALSE)=0,"",VLOOKUP(TRM!A3382,'TRM - TBM Crosswalk'!$A$2:'TRM - TBM Crosswalk'!$I$1008,6,FALSE))</f>
        <v/>
      </c>
      <c r="I3955" t="str">
        <f>IF(VLOOKUP(TRM!A3382,'TRM - TBM Crosswalk'!$A$2:'TRM - TBM Crosswalk'!$I$1008,7,FALSE)=0,"",VLOOKUP(TRM!A3382,'TRM - TBM Crosswalk'!$A$2:'TRM - TBM Crosswalk'!$I$1008,7,FALSE))</f>
        <v/>
      </c>
      <c r="J3955" t="str">
        <f>IF(VLOOKUP(TRM!A3382,'TRM - TBM Crosswalk'!$A$2:'TRM - TBM Crosswalk'!$I$1008,8,FALSE)=0,"",VLOOKUP(TRM!A3382,'TRM - TBM Crosswalk'!$A$2:'TRM - TBM Crosswalk'!$I$1008,8,FALSE))</f>
        <v/>
      </c>
      <c r="K3955" t="str">
        <f>IF(VLOOKUP(TRM!A3382,'TRM - TBM Crosswalk'!$A$2:'TRM - TBM Crosswalk'!$I$1008,9,FALSE)=0,"",VLOOKUP(TRM!A3382,'TRM - TBM Crosswalk'!$A$2:'TRM - TBM Crosswalk'!$I$1008,9,FALSE))</f>
        <v/>
      </c>
    </row>
    <row r="3956" spans="1:11" x14ac:dyDescent="0.45">
      <c r="A3956" t="str">
        <f>TRM!A3383</f>
        <v>A02.024.385</v>
      </c>
      <c r="B3956" t="str">
        <f>TRM!B3383</f>
        <v>Geospatial Data Analysis</v>
      </c>
      <c r="C3956" t="str">
        <f>TRM!C3383</f>
        <v>ArcGIS 10.4.1 Data Reviewer for Desktop | 10.4.867</v>
      </c>
      <c r="D3956">
        <f>TRM!D3383</f>
        <v>0</v>
      </c>
      <c r="E3956" t="str">
        <f>IF(VLOOKUP(TRM!A3383,'TRM - TBM Crosswalk'!$A$2:'TRM - TBM Crosswalk'!$I$1008,3,FALSE)="N/A","TBD","")</f>
        <v>TBD</v>
      </c>
      <c r="F3956" t="str">
        <f>IF(VLOOKUP(TRM!A3383,'TRM - TBM Crosswalk'!$A$2:'TRM - TBM Crosswalk'!$I$1008,4,FALSE)=0,"",VLOOKUP(TRM!A3383,'TRM - TBM Crosswalk'!$A$2:'TRM - TBM Crosswalk'!$I$1008,4,FALSE))</f>
        <v/>
      </c>
      <c r="G3956" t="str">
        <f>IF(VLOOKUP(TRM!A3383,'TRM - TBM Crosswalk'!$A$2:'TRM - TBM Crosswalk'!$I$1008,5,FALSE)=0,"",VLOOKUP(TRM!A3383,'TRM - TBM Crosswalk'!$A$2:'TRM - TBM Crosswalk'!$I$1008,5,FALSE))</f>
        <v/>
      </c>
      <c r="H3956" t="str">
        <f>IF(VLOOKUP(TRM!A3383,'TRM - TBM Crosswalk'!$A$2:'TRM - TBM Crosswalk'!$I$1008,6,FALSE)=0,"",VLOOKUP(TRM!A3383,'TRM - TBM Crosswalk'!$A$2:'TRM - TBM Crosswalk'!$I$1008,6,FALSE))</f>
        <v/>
      </c>
      <c r="I3956" t="str">
        <f>IF(VLOOKUP(TRM!A3383,'TRM - TBM Crosswalk'!$A$2:'TRM - TBM Crosswalk'!$I$1008,7,FALSE)=0,"",VLOOKUP(TRM!A3383,'TRM - TBM Crosswalk'!$A$2:'TRM - TBM Crosswalk'!$I$1008,7,FALSE))</f>
        <v/>
      </c>
      <c r="J3956" t="str">
        <f>IF(VLOOKUP(TRM!A3383,'TRM - TBM Crosswalk'!$A$2:'TRM - TBM Crosswalk'!$I$1008,8,FALSE)=0,"",VLOOKUP(TRM!A3383,'TRM - TBM Crosswalk'!$A$2:'TRM - TBM Crosswalk'!$I$1008,8,FALSE))</f>
        <v/>
      </c>
      <c r="K3956" t="str">
        <f>IF(VLOOKUP(TRM!A3383,'TRM - TBM Crosswalk'!$A$2:'TRM - TBM Crosswalk'!$I$1008,9,FALSE)=0,"",VLOOKUP(TRM!A3383,'TRM - TBM Crosswalk'!$A$2:'TRM - TBM Crosswalk'!$I$1008,9,FALSE))</f>
        <v/>
      </c>
    </row>
    <row r="3957" spans="1:11" x14ac:dyDescent="0.45">
      <c r="A3957" t="str">
        <f>TRM!A3384</f>
        <v>A02.024.385</v>
      </c>
      <c r="B3957" t="str">
        <f>TRM!B3384</f>
        <v>Geospatial Data Analysis</v>
      </c>
      <c r="C3957" t="str">
        <f>TRM!C3384</f>
        <v>ArcGIS 10.4.1 for Desktop | 10.4.5686</v>
      </c>
      <c r="D3957">
        <f>TRM!D3384</f>
        <v>0</v>
      </c>
      <c r="E3957" t="str">
        <f>IF(VLOOKUP(TRM!A3384,'TRM - TBM Crosswalk'!$A$2:'TRM - TBM Crosswalk'!$I$1008,3,FALSE)="N/A","TBD","")</f>
        <v>TBD</v>
      </c>
      <c r="F3957" t="str">
        <f>IF(VLOOKUP(TRM!A3384,'TRM - TBM Crosswalk'!$A$2:'TRM - TBM Crosswalk'!$I$1008,4,FALSE)=0,"",VLOOKUP(TRM!A3384,'TRM - TBM Crosswalk'!$A$2:'TRM - TBM Crosswalk'!$I$1008,4,FALSE))</f>
        <v/>
      </c>
      <c r="G3957" t="str">
        <f>IF(VLOOKUP(TRM!A3384,'TRM - TBM Crosswalk'!$A$2:'TRM - TBM Crosswalk'!$I$1008,5,FALSE)=0,"",VLOOKUP(TRM!A3384,'TRM - TBM Crosswalk'!$A$2:'TRM - TBM Crosswalk'!$I$1008,5,FALSE))</f>
        <v/>
      </c>
      <c r="H3957" t="str">
        <f>IF(VLOOKUP(TRM!A3384,'TRM - TBM Crosswalk'!$A$2:'TRM - TBM Crosswalk'!$I$1008,6,FALSE)=0,"",VLOOKUP(TRM!A3384,'TRM - TBM Crosswalk'!$A$2:'TRM - TBM Crosswalk'!$I$1008,6,FALSE))</f>
        <v/>
      </c>
      <c r="I3957" t="str">
        <f>IF(VLOOKUP(TRM!A3384,'TRM - TBM Crosswalk'!$A$2:'TRM - TBM Crosswalk'!$I$1008,7,FALSE)=0,"",VLOOKUP(TRM!A3384,'TRM - TBM Crosswalk'!$A$2:'TRM - TBM Crosswalk'!$I$1008,7,FALSE))</f>
        <v/>
      </c>
      <c r="J3957" t="str">
        <f>IF(VLOOKUP(TRM!A3384,'TRM - TBM Crosswalk'!$A$2:'TRM - TBM Crosswalk'!$I$1008,8,FALSE)=0,"",VLOOKUP(TRM!A3384,'TRM - TBM Crosswalk'!$A$2:'TRM - TBM Crosswalk'!$I$1008,8,FALSE))</f>
        <v/>
      </c>
      <c r="K3957" t="str">
        <f>IF(VLOOKUP(TRM!A3384,'TRM - TBM Crosswalk'!$A$2:'TRM - TBM Crosswalk'!$I$1008,9,FALSE)=0,"",VLOOKUP(TRM!A3384,'TRM - TBM Crosswalk'!$A$2:'TRM - TBM Crosswalk'!$I$1008,9,FALSE))</f>
        <v/>
      </c>
    </row>
    <row r="3958" spans="1:11" x14ac:dyDescent="0.45">
      <c r="A3958" t="str">
        <f>TRM!A3385</f>
        <v>A02.024.385</v>
      </c>
      <c r="B3958" t="str">
        <f>TRM!B3385</f>
        <v>Geospatial Data Analysis</v>
      </c>
      <c r="C3958" t="str">
        <f>TRM!C3385</f>
        <v>ArcGIS 10.4.1 for Desktop Background Geoprocessing (64-bit) | 10.4.5686</v>
      </c>
      <c r="D3958">
        <f>TRM!D3385</f>
        <v>0</v>
      </c>
      <c r="E3958" t="str">
        <f>IF(VLOOKUP(TRM!A3385,'TRM - TBM Crosswalk'!$A$2:'TRM - TBM Crosswalk'!$I$1008,3,FALSE)="N/A","TBD","")</f>
        <v>TBD</v>
      </c>
      <c r="F3958" t="str">
        <f>IF(VLOOKUP(TRM!A3385,'TRM - TBM Crosswalk'!$A$2:'TRM - TBM Crosswalk'!$I$1008,4,FALSE)=0,"",VLOOKUP(TRM!A3385,'TRM - TBM Crosswalk'!$A$2:'TRM - TBM Crosswalk'!$I$1008,4,FALSE))</f>
        <v/>
      </c>
      <c r="G3958" t="str">
        <f>IF(VLOOKUP(TRM!A3385,'TRM - TBM Crosswalk'!$A$2:'TRM - TBM Crosswalk'!$I$1008,5,FALSE)=0,"",VLOOKUP(TRM!A3385,'TRM - TBM Crosswalk'!$A$2:'TRM - TBM Crosswalk'!$I$1008,5,FALSE))</f>
        <v/>
      </c>
      <c r="H3958" t="str">
        <f>IF(VLOOKUP(TRM!A3385,'TRM - TBM Crosswalk'!$A$2:'TRM - TBM Crosswalk'!$I$1008,6,FALSE)=0,"",VLOOKUP(TRM!A3385,'TRM - TBM Crosswalk'!$A$2:'TRM - TBM Crosswalk'!$I$1008,6,FALSE))</f>
        <v/>
      </c>
      <c r="I3958" t="str">
        <f>IF(VLOOKUP(TRM!A3385,'TRM - TBM Crosswalk'!$A$2:'TRM - TBM Crosswalk'!$I$1008,7,FALSE)=0,"",VLOOKUP(TRM!A3385,'TRM - TBM Crosswalk'!$A$2:'TRM - TBM Crosswalk'!$I$1008,7,FALSE))</f>
        <v/>
      </c>
      <c r="J3958" t="str">
        <f>IF(VLOOKUP(TRM!A3385,'TRM - TBM Crosswalk'!$A$2:'TRM - TBM Crosswalk'!$I$1008,8,FALSE)=0,"",VLOOKUP(TRM!A3385,'TRM - TBM Crosswalk'!$A$2:'TRM - TBM Crosswalk'!$I$1008,8,FALSE))</f>
        <v/>
      </c>
      <c r="K3958" t="str">
        <f>IF(VLOOKUP(TRM!A3385,'TRM - TBM Crosswalk'!$A$2:'TRM - TBM Crosswalk'!$I$1008,9,FALSE)=0,"",VLOOKUP(TRM!A3385,'TRM - TBM Crosswalk'!$A$2:'TRM - TBM Crosswalk'!$I$1008,9,FALSE))</f>
        <v/>
      </c>
    </row>
    <row r="3959" spans="1:11" x14ac:dyDescent="0.45">
      <c r="A3959" t="str">
        <f>TRM!A3386</f>
        <v>A02.024.385</v>
      </c>
      <c r="B3959" t="str">
        <f>TRM!B3386</f>
        <v>Geospatial Data Analysis</v>
      </c>
      <c r="C3959" t="str">
        <f>TRM!C3386</f>
        <v>ArcGIS 10.4.1 Full Motion Video Geoprocessing Tools | 1.3.2</v>
      </c>
      <c r="D3959">
        <f>TRM!D3386</f>
        <v>0</v>
      </c>
      <c r="E3959" t="str">
        <f>IF(VLOOKUP(TRM!A3386,'TRM - TBM Crosswalk'!$A$2:'TRM - TBM Crosswalk'!$I$1008,3,FALSE)="N/A","TBD","")</f>
        <v>TBD</v>
      </c>
      <c r="F3959" t="str">
        <f>IF(VLOOKUP(TRM!A3386,'TRM - TBM Crosswalk'!$A$2:'TRM - TBM Crosswalk'!$I$1008,4,FALSE)=0,"",VLOOKUP(TRM!A3386,'TRM - TBM Crosswalk'!$A$2:'TRM - TBM Crosswalk'!$I$1008,4,FALSE))</f>
        <v/>
      </c>
      <c r="G3959" t="str">
        <f>IF(VLOOKUP(TRM!A3386,'TRM - TBM Crosswalk'!$A$2:'TRM - TBM Crosswalk'!$I$1008,5,FALSE)=0,"",VLOOKUP(TRM!A3386,'TRM - TBM Crosswalk'!$A$2:'TRM - TBM Crosswalk'!$I$1008,5,FALSE))</f>
        <v/>
      </c>
      <c r="H3959" t="str">
        <f>IF(VLOOKUP(TRM!A3386,'TRM - TBM Crosswalk'!$A$2:'TRM - TBM Crosswalk'!$I$1008,6,FALSE)=0,"",VLOOKUP(TRM!A3386,'TRM - TBM Crosswalk'!$A$2:'TRM - TBM Crosswalk'!$I$1008,6,FALSE))</f>
        <v/>
      </c>
      <c r="I3959" t="str">
        <f>IF(VLOOKUP(TRM!A3386,'TRM - TBM Crosswalk'!$A$2:'TRM - TBM Crosswalk'!$I$1008,7,FALSE)=0,"",VLOOKUP(TRM!A3386,'TRM - TBM Crosswalk'!$A$2:'TRM - TBM Crosswalk'!$I$1008,7,FALSE))</f>
        <v/>
      </c>
      <c r="J3959" t="str">
        <f>IF(VLOOKUP(TRM!A3386,'TRM - TBM Crosswalk'!$A$2:'TRM - TBM Crosswalk'!$I$1008,8,FALSE)=0,"",VLOOKUP(TRM!A3386,'TRM - TBM Crosswalk'!$A$2:'TRM - TBM Crosswalk'!$I$1008,8,FALSE))</f>
        <v/>
      </c>
      <c r="K3959" t="str">
        <f>IF(VLOOKUP(TRM!A3386,'TRM - TBM Crosswalk'!$A$2:'TRM - TBM Crosswalk'!$I$1008,9,FALSE)=0,"",VLOOKUP(TRM!A3386,'TRM - TBM Crosswalk'!$A$2:'TRM - TBM Crosswalk'!$I$1008,9,FALSE))</f>
        <v/>
      </c>
    </row>
    <row r="3960" spans="1:11" x14ac:dyDescent="0.45">
      <c r="A3960" t="str">
        <f>TRM!A3388</f>
        <v>A02.024.385</v>
      </c>
      <c r="B3960" t="str">
        <f>TRM!B3388</f>
        <v>Geospatial Data Analysis</v>
      </c>
      <c r="C3960" t="str">
        <f>TRM!C3388</f>
        <v>ArcGIS ArcIMS | 10.0.2414</v>
      </c>
      <c r="D3960">
        <f>TRM!D3388</f>
        <v>0</v>
      </c>
      <c r="E3960" t="str">
        <f>IF(VLOOKUP(TRM!A3388,'TRM - TBM Crosswalk'!$A$2:'TRM - TBM Crosswalk'!$I$1008,3,FALSE)="N/A","TBD","")</f>
        <v>TBD</v>
      </c>
      <c r="F3960" t="str">
        <f>IF(VLOOKUP(TRM!A3388,'TRM - TBM Crosswalk'!$A$2:'TRM - TBM Crosswalk'!$I$1008,4,FALSE)=0,"",VLOOKUP(TRM!A3388,'TRM - TBM Crosswalk'!$A$2:'TRM - TBM Crosswalk'!$I$1008,4,FALSE))</f>
        <v/>
      </c>
      <c r="G3960" t="str">
        <f>IF(VLOOKUP(TRM!A3388,'TRM - TBM Crosswalk'!$A$2:'TRM - TBM Crosswalk'!$I$1008,5,FALSE)=0,"",VLOOKUP(TRM!A3388,'TRM - TBM Crosswalk'!$A$2:'TRM - TBM Crosswalk'!$I$1008,5,FALSE))</f>
        <v/>
      </c>
      <c r="H3960" t="str">
        <f>IF(VLOOKUP(TRM!A3388,'TRM - TBM Crosswalk'!$A$2:'TRM - TBM Crosswalk'!$I$1008,6,FALSE)=0,"",VLOOKUP(TRM!A3388,'TRM - TBM Crosswalk'!$A$2:'TRM - TBM Crosswalk'!$I$1008,6,FALSE))</f>
        <v/>
      </c>
      <c r="I3960" t="str">
        <f>IF(VLOOKUP(TRM!A3388,'TRM - TBM Crosswalk'!$A$2:'TRM - TBM Crosswalk'!$I$1008,7,FALSE)=0,"",VLOOKUP(TRM!A3388,'TRM - TBM Crosswalk'!$A$2:'TRM - TBM Crosswalk'!$I$1008,7,FALSE))</f>
        <v/>
      </c>
      <c r="J3960" t="str">
        <f>IF(VLOOKUP(TRM!A3388,'TRM - TBM Crosswalk'!$A$2:'TRM - TBM Crosswalk'!$I$1008,8,FALSE)=0,"",VLOOKUP(TRM!A3388,'TRM - TBM Crosswalk'!$A$2:'TRM - TBM Crosswalk'!$I$1008,8,FALSE))</f>
        <v/>
      </c>
      <c r="K3960" t="str">
        <f>IF(VLOOKUP(TRM!A3388,'TRM - TBM Crosswalk'!$A$2:'TRM - TBM Crosswalk'!$I$1008,9,FALSE)=0,"",VLOOKUP(TRM!A3388,'TRM - TBM Crosswalk'!$A$2:'TRM - TBM Crosswalk'!$I$1008,9,FALSE))</f>
        <v/>
      </c>
    </row>
    <row r="3961" spans="1:11" x14ac:dyDescent="0.45">
      <c r="A3961" t="str">
        <f>TRM!A3391</f>
        <v>A02.024.385</v>
      </c>
      <c r="B3961" t="str">
        <f>TRM!B3391</f>
        <v>Geospatial Data Analysis</v>
      </c>
      <c r="C3961" t="str">
        <f>TRM!C3391</f>
        <v>ArcGIS ArcReader 10.7.1 | 10.7.11595</v>
      </c>
      <c r="D3961">
        <f>TRM!D3391</f>
        <v>0</v>
      </c>
      <c r="E3961" t="str">
        <f>IF(VLOOKUP(TRM!A3391,'TRM - TBM Crosswalk'!$A$2:'TRM - TBM Crosswalk'!$I$1008,3,FALSE)="N/A","TBD","")</f>
        <v>TBD</v>
      </c>
      <c r="F3961" t="str">
        <f>IF(VLOOKUP(TRM!A3391,'TRM - TBM Crosswalk'!$A$2:'TRM - TBM Crosswalk'!$I$1008,4,FALSE)=0,"",VLOOKUP(TRM!A3391,'TRM - TBM Crosswalk'!$A$2:'TRM - TBM Crosswalk'!$I$1008,4,FALSE))</f>
        <v/>
      </c>
      <c r="G3961" t="str">
        <f>IF(VLOOKUP(TRM!A3391,'TRM - TBM Crosswalk'!$A$2:'TRM - TBM Crosswalk'!$I$1008,5,FALSE)=0,"",VLOOKUP(TRM!A3391,'TRM - TBM Crosswalk'!$A$2:'TRM - TBM Crosswalk'!$I$1008,5,FALSE))</f>
        <v/>
      </c>
      <c r="H3961" t="str">
        <f>IF(VLOOKUP(TRM!A3391,'TRM - TBM Crosswalk'!$A$2:'TRM - TBM Crosswalk'!$I$1008,6,FALSE)=0,"",VLOOKUP(TRM!A3391,'TRM - TBM Crosswalk'!$A$2:'TRM - TBM Crosswalk'!$I$1008,6,FALSE))</f>
        <v/>
      </c>
      <c r="I3961" t="str">
        <f>IF(VLOOKUP(TRM!A3391,'TRM - TBM Crosswalk'!$A$2:'TRM - TBM Crosswalk'!$I$1008,7,FALSE)=0,"",VLOOKUP(TRM!A3391,'TRM - TBM Crosswalk'!$A$2:'TRM - TBM Crosswalk'!$I$1008,7,FALSE))</f>
        <v/>
      </c>
      <c r="J3961" t="str">
        <f>IF(VLOOKUP(TRM!A3391,'TRM - TBM Crosswalk'!$A$2:'TRM - TBM Crosswalk'!$I$1008,8,FALSE)=0,"",VLOOKUP(TRM!A3391,'TRM - TBM Crosswalk'!$A$2:'TRM - TBM Crosswalk'!$I$1008,8,FALSE))</f>
        <v/>
      </c>
      <c r="K3961" t="str">
        <f>IF(VLOOKUP(TRM!A3391,'TRM - TBM Crosswalk'!$A$2:'TRM - TBM Crosswalk'!$I$1008,9,FALSE)=0,"",VLOOKUP(TRM!A3391,'TRM - TBM Crosswalk'!$A$2:'TRM - TBM Crosswalk'!$I$1008,9,FALSE))</f>
        <v/>
      </c>
    </row>
    <row r="3962" spans="1:11" x14ac:dyDescent="0.45">
      <c r="A3962" t="str">
        <f>TRM!A3392</f>
        <v>A02.024.385</v>
      </c>
      <c r="B3962" t="str">
        <f>TRM!B3392</f>
        <v>Geospatial Data Analysis</v>
      </c>
      <c r="C3962" t="str">
        <f>TRM!C3392</f>
        <v>ArcGIS Coordinate Systems Data | 10.7.11595</v>
      </c>
      <c r="D3962">
        <f>TRM!D3392</f>
        <v>0</v>
      </c>
      <c r="E3962" t="str">
        <f>IF(VLOOKUP(TRM!A3392,'TRM - TBM Crosswalk'!$A$2:'TRM - TBM Crosswalk'!$I$1008,3,FALSE)="N/A","TBD","")</f>
        <v>TBD</v>
      </c>
      <c r="F3962" t="str">
        <f>IF(VLOOKUP(TRM!A3392,'TRM - TBM Crosswalk'!$A$2:'TRM - TBM Crosswalk'!$I$1008,4,FALSE)=0,"",VLOOKUP(TRM!A3392,'TRM - TBM Crosswalk'!$A$2:'TRM - TBM Crosswalk'!$I$1008,4,FALSE))</f>
        <v/>
      </c>
      <c r="G3962" t="str">
        <f>IF(VLOOKUP(TRM!A3392,'TRM - TBM Crosswalk'!$A$2:'TRM - TBM Crosswalk'!$I$1008,5,FALSE)=0,"",VLOOKUP(TRM!A3392,'TRM - TBM Crosswalk'!$A$2:'TRM - TBM Crosswalk'!$I$1008,5,FALSE))</f>
        <v/>
      </c>
      <c r="H3962" t="str">
        <f>IF(VLOOKUP(TRM!A3392,'TRM - TBM Crosswalk'!$A$2:'TRM - TBM Crosswalk'!$I$1008,6,FALSE)=0,"",VLOOKUP(TRM!A3392,'TRM - TBM Crosswalk'!$A$2:'TRM - TBM Crosswalk'!$I$1008,6,FALSE))</f>
        <v/>
      </c>
      <c r="I3962" t="str">
        <f>IF(VLOOKUP(TRM!A3392,'TRM - TBM Crosswalk'!$A$2:'TRM - TBM Crosswalk'!$I$1008,7,FALSE)=0,"",VLOOKUP(TRM!A3392,'TRM - TBM Crosswalk'!$A$2:'TRM - TBM Crosswalk'!$I$1008,7,FALSE))</f>
        <v/>
      </c>
      <c r="J3962" t="str">
        <f>IF(VLOOKUP(TRM!A3392,'TRM - TBM Crosswalk'!$A$2:'TRM - TBM Crosswalk'!$I$1008,8,FALSE)=0,"",VLOOKUP(TRM!A3392,'TRM - TBM Crosswalk'!$A$2:'TRM - TBM Crosswalk'!$I$1008,8,FALSE))</f>
        <v/>
      </c>
      <c r="K3962" t="str">
        <f>IF(VLOOKUP(TRM!A3392,'TRM - TBM Crosswalk'!$A$2:'TRM - TBM Crosswalk'!$I$1008,9,FALSE)=0,"",VLOOKUP(TRM!A3392,'TRM - TBM Crosswalk'!$A$2:'TRM - TBM Crosswalk'!$I$1008,9,FALSE))</f>
        <v/>
      </c>
    </row>
    <row r="3963" spans="1:11" x14ac:dyDescent="0.45">
      <c r="A3963" t="str">
        <f>TRM!A3432</f>
        <v>A02.024.385</v>
      </c>
      <c r="B3963" t="str">
        <f>TRM!B3432</f>
        <v>Geospatial Data Analysis</v>
      </c>
      <c r="C3963" t="str">
        <f>TRM!C3432</f>
        <v>ArcGIS Pro Coordinate Systems Data | 1.4.7196</v>
      </c>
      <c r="D3963">
        <f>TRM!D3432</f>
        <v>0</v>
      </c>
      <c r="E3963" t="str">
        <f>IF(VLOOKUP(TRM!A3432,'TRM - TBM Crosswalk'!$A$2:'TRM - TBM Crosswalk'!$I$1008,3,FALSE)="N/A","TBD","")</f>
        <v>TBD</v>
      </c>
      <c r="F3963" t="str">
        <f>IF(VLOOKUP(TRM!A3432,'TRM - TBM Crosswalk'!$A$2:'TRM - TBM Crosswalk'!$I$1008,4,FALSE)=0,"",VLOOKUP(TRM!A3432,'TRM - TBM Crosswalk'!$A$2:'TRM - TBM Crosswalk'!$I$1008,4,FALSE))</f>
        <v/>
      </c>
      <c r="G3963" t="str">
        <f>IF(VLOOKUP(TRM!A3432,'TRM - TBM Crosswalk'!$A$2:'TRM - TBM Crosswalk'!$I$1008,5,FALSE)=0,"",VLOOKUP(TRM!A3432,'TRM - TBM Crosswalk'!$A$2:'TRM - TBM Crosswalk'!$I$1008,5,FALSE))</f>
        <v/>
      </c>
      <c r="H3963" t="str">
        <f>IF(VLOOKUP(TRM!A3432,'TRM - TBM Crosswalk'!$A$2:'TRM - TBM Crosswalk'!$I$1008,6,FALSE)=0,"",VLOOKUP(TRM!A3432,'TRM - TBM Crosswalk'!$A$2:'TRM - TBM Crosswalk'!$I$1008,6,FALSE))</f>
        <v/>
      </c>
      <c r="I3963" t="str">
        <f>IF(VLOOKUP(TRM!A3432,'TRM - TBM Crosswalk'!$A$2:'TRM - TBM Crosswalk'!$I$1008,7,FALSE)=0,"",VLOOKUP(TRM!A3432,'TRM - TBM Crosswalk'!$A$2:'TRM - TBM Crosswalk'!$I$1008,7,FALSE))</f>
        <v/>
      </c>
      <c r="J3963" t="str">
        <f>IF(VLOOKUP(TRM!A3432,'TRM - TBM Crosswalk'!$A$2:'TRM - TBM Crosswalk'!$I$1008,8,FALSE)=0,"",VLOOKUP(TRM!A3432,'TRM - TBM Crosswalk'!$A$2:'TRM - TBM Crosswalk'!$I$1008,8,FALSE))</f>
        <v/>
      </c>
      <c r="K3963" t="str">
        <f>IF(VLOOKUP(TRM!A3432,'TRM - TBM Crosswalk'!$A$2:'TRM - TBM Crosswalk'!$I$1008,9,FALSE)=0,"",VLOOKUP(TRM!A3432,'TRM - TBM Crosswalk'!$A$2:'TRM - TBM Crosswalk'!$I$1008,9,FALSE))</f>
        <v/>
      </c>
    </row>
    <row r="3964" spans="1:11" x14ac:dyDescent="0.45">
      <c r="A3964" t="str">
        <f>TRM!A4100</f>
        <v>A02.027.311</v>
      </c>
      <c r="B3964" t="str">
        <f>TRM!B4100</f>
        <v>Business Process Management</v>
      </c>
      <c r="C3964" t="str">
        <f>TRM!C4100</f>
        <v>ArcGIS Workflow Manager 10.5.1 for Desktop | 10.5.7146</v>
      </c>
      <c r="D3964">
        <f>TRM!D4100</f>
        <v>0</v>
      </c>
      <c r="E3964" t="str">
        <f>IF(VLOOKUP(TRM!A4100,'TRM - TBM Crosswalk'!$A$2:'TRM - TBM Crosswalk'!$I$1008,3,FALSE)="N/A","TBD","")</f>
        <v/>
      </c>
      <c r="F3964" t="str">
        <f>IF(VLOOKUP(TRM!A4100,'TRM - TBM Crosswalk'!$A$2:'TRM - TBM Crosswalk'!$I$1008,4,FALSE)=0,"",VLOOKUP(TRM!A4100,'TRM - TBM Crosswalk'!$A$2:'TRM - TBM Crosswalk'!$I$1008,4,FALSE))</f>
        <v/>
      </c>
      <c r="G3964" t="str">
        <f>IF(VLOOKUP(TRM!A4100,'TRM - TBM Crosswalk'!$A$2:'TRM - TBM Crosswalk'!$I$1008,5,FALSE)=0,"",VLOOKUP(TRM!A4100,'TRM - TBM Crosswalk'!$A$2:'TRM - TBM Crosswalk'!$I$1008,5,FALSE))</f>
        <v>Application</v>
      </c>
      <c r="H3964" t="str">
        <f>IF(VLOOKUP(TRM!A4100,'TRM - TBM Crosswalk'!$A$2:'TRM - TBM Crosswalk'!$I$1008,6,FALSE)=0,"",VLOOKUP(TRM!A4100,'TRM - TBM Crosswalk'!$A$2:'TRM - TBM Crosswalk'!$I$1008,6,FALSE))</f>
        <v>Business Software</v>
      </c>
      <c r="I3964" t="str">
        <f>IF(VLOOKUP(TRM!A4100,'TRM - TBM Crosswalk'!$A$2:'TRM - TBM Crosswalk'!$I$1008,7,FALSE)=0,"",VLOOKUP(TRM!A4100,'TRM - TBM Crosswalk'!$A$2:'TRM - TBM Crosswalk'!$I$1008,7,FALSE))</f>
        <v/>
      </c>
      <c r="J3964" t="str">
        <f>IF(VLOOKUP(TRM!A4100,'TRM - TBM Crosswalk'!$A$2:'TRM - TBM Crosswalk'!$I$1008,8,FALSE)=0,"",VLOOKUP(TRM!A4100,'TRM - TBM Crosswalk'!$A$2:'TRM - TBM Crosswalk'!$I$1008,8,FALSE))</f>
        <v/>
      </c>
      <c r="K3964" t="str">
        <f>IF(VLOOKUP(TRM!A4100,'TRM - TBM Crosswalk'!$A$2:'TRM - TBM Crosswalk'!$I$1008,9,FALSE)=0,"",VLOOKUP(TRM!A4100,'TRM - TBM Crosswalk'!$A$2:'TRM - TBM Crosswalk'!$I$1008,9,FALSE))</f>
        <v/>
      </c>
    </row>
    <row r="3965" spans="1:11" x14ac:dyDescent="0.45">
      <c r="A3965" t="str">
        <f>TRM!A4848</f>
        <v>A02.030.368#</v>
      </c>
      <c r="B3965" t="str">
        <f>TRM!B4848</f>
        <v>Education / Courseware</v>
      </c>
      <c r="C3965" t="str">
        <f>TRM!C4848</f>
        <v>ReadyTech Viewer Client | 2.6.52.0</v>
      </c>
      <c r="D3965">
        <f>TRM!D4848</f>
        <v>0</v>
      </c>
      <c r="E3965" t="str">
        <f>IF(VLOOKUP(TRM!A4848,'TRM - TBM Crosswalk'!$A$2:'TRM - TBM Crosswalk'!$I$1008,3,FALSE)="N/A","TBD","")</f>
        <v/>
      </c>
      <c r="F3965" t="str">
        <f>IF(VLOOKUP(TRM!A4848,'TRM - TBM Crosswalk'!$A$2:'TRM - TBM Crosswalk'!$I$1008,4,FALSE)=0,"",VLOOKUP(TRM!A4848,'TRM - TBM Crosswalk'!$A$2:'TRM - TBM Crosswalk'!$I$1008,4,FALSE))</f>
        <v/>
      </c>
      <c r="G3965" t="str">
        <f>IF(VLOOKUP(TRM!A4848,'TRM - TBM Crosswalk'!$A$2:'TRM - TBM Crosswalk'!$I$1008,5,FALSE)=0,"",VLOOKUP(TRM!A4848,'TRM - TBM Crosswalk'!$A$2:'TRM - TBM Crosswalk'!$I$1008,5,FALSE))</f>
        <v/>
      </c>
      <c r="H3965" t="str">
        <f>IF(VLOOKUP(TRM!A4848,'TRM - TBM Crosswalk'!$A$2:'TRM - TBM Crosswalk'!$I$1008,6,FALSE)=0,"",VLOOKUP(TRM!A4848,'TRM - TBM Crosswalk'!$A$2:'TRM - TBM Crosswalk'!$I$1008,6,FALSE))</f>
        <v/>
      </c>
      <c r="I3965" t="str">
        <f>IF(VLOOKUP(TRM!A4848,'TRM - TBM Crosswalk'!$A$2:'TRM - TBM Crosswalk'!$I$1008,7,FALSE)=0,"",VLOOKUP(TRM!A4848,'TRM - TBM Crosswalk'!$A$2:'TRM - TBM Crosswalk'!$I$1008,7,FALSE))</f>
        <v>End User Services</v>
      </c>
      <c r="J3965" t="str">
        <f>IF(VLOOKUP(TRM!A4848,'TRM - TBM Crosswalk'!$A$2:'TRM - TBM Crosswalk'!$I$1008,8,FALSE)=0,"",VLOOKUP(TRM!A4848,'TRM - TBM Crosswalk'!$A$2:'TRM - TBM Crosswalk'!$I$1008,8,FALSE))</f>
        <v>Communication &amp; Collaboration</v>
      </c>
      <c r="K3965" t="str">
        <f>IF(VLOOKUP(TRM!A4848,'TRM - TBM Crosswalk'!$A$2:'TRM - TBM Crosswalk'!$I$1008,9,FALSE)=0,"",VLOOKUP(TRM!A4848,'TRM - TBM Crosswalk'!$A$2:'TRM - TBM Crosswalk'!$I$1008,9,FALSE))</f>
        <v>Productivity</v>
      </c>
    </row>
    <row r="3966" spans="1:11" x14ac:dyDescent="0.45">
      <c r="A3966" t="str">
        <f>TRM!A6951</f>
        <v>B06.301.056</v>
      </c>
      <c r="B3966" t="str">
        <f>TRM!B6951</f>
        <v>Water Resources Management</v>
      </c>
      <c r="C3966" t="str">
        <f>TRM!C6951</f>
        <v>Autodesk Storm and Sanitary Analysis 2017 | 11.1.55</v>
      </c>
      <c r="D3966">
        <f>TRM!D6951</f>
        <v>0</v>
      </c>
      <c r="E3966" t="str">
        <f>IF(VLOOKUP(TRM!A6951,'TRM - TBM Crosswalk'!$A$2:'TRM - TBM Crosswalk'!$I$1008,3,FALSE)="N/A","TBD","")</f>
        <v/>
      </c>
      <c r="F3966" t="str">
        <f>IF(VLOOKUP(TRM!A6951,'TRM - TBM Crosswalk'!$A$2:'TRM - TBM Crosswalk'!$I$1008,4,FALSE)=0,"",VLOOKUP(TRM!A6951,'TRM - TBM Crosswalk'!$A$2:'TRM - TBM Crosswalk'!$I$1008,4,FALSE))</f>
        <v>Business Capability</v>
      </c>
      <c r="G3966" t="str">
        <f>IF(VLOOKUP(TRM!A6951,'TRM - TBM Crosswalk'!$A$2:'TRM - TBM Crosswalk'!$I$1008,5,FALSE)=0,"",VLOOKUP(TRM!A6951,'TRM - TBM Crosswalk'!$A$2:'TRM - TBM Crosswalk'!$I$1008,5,FALSE))</f>
        <v/>
      </c>
      <c r="H3966" t="str">
        <f>IF(VLOOKUP(TRM!A6951,'TRM - TBM Crosswalk'!$A$2:'TRM - TBM Crosswalk'!$I$1008,6,FALSE)=0,"",VLOOKUP(TRM!A6951,'TRM - TBM Crosswalk'!$A$2:'TRM - TBM Crosswalk'!$I$1008,6,FALSE))</f>
        <v/>
      </c>
      <c r="I3966" t="str">
        <f>IF(VLOOKUP(TRM!A6951,'TRM - TBM Crosswalk'!$A$2:'TRM - TBM Crosswalk'!$I$1008,7,FALSE)=0,"",VLOOKUP(TRM!A6951,'TRM - TBM Crosswalk'!$A$2:'TRM - TBM Crosswalk'!$I$1008,7,FALSE))</f>
        <v/>
      </c>
      <c r="J3966" t="str">
        <f>IF(VLOOKUP(TRM!A6951,'TRM - TBM Crosswalk'!$A$2:'TRM - TBM Crosswalk'!$I$1008,8,FALSE)=0,"",VLOOKUP(TRM!A6951,'TRM - TBM Crosswalk'!$A$2:'TRM - TBM Crosswalk'!$I$1008,8,FALSE))</f>
        <v/>
      </c>
      <c r="K3966" t="str">
        <f>IF(VLOOKUP(TRM!A6951,'TRM - TBM Crosswalk'!$A$2:'TRM - TBM Crosswalk'!$I$1008,9,FALSE)=0,"",VLOOKUP(TRM!A6951,'TRM - TBM Crosswalk'!$A$2:'TRM - TBM Crosswalk'!$I$1008,9,FALSE))</f>
        <v/>
      </c>
    </row>
    <row r="3967" spans="1:11" x14ac:dyDescent="0.45">
      <c r="A3967" t="str">
        <f>TRM!A8759</f>
        <v>I01.002.209#</v>
      </c>
      <c r="B3967" t="str">
        <f>TRM!B8759</f>
        <v>Device Driver#</v>
      </c>
      <c r="C3967" t="str">
        <f>TRM!C8759</f>
        <v>Realtek USB Ethernet Controller All-In-One Windows Driver | 10.10.713.2016</v>
      </c>
      <c r="D3967">
        <f>TRM!D8759</f>
        <v>0</v>
      </c>
      <c r="E3967" t="str">
        <f>IF(VLOOKUP(TRM!A8759,'TRM - TBM Crosswalk'!$A$2:'TRM - TBM Crosswalk'!$I$1008,3,FALSE)="N/A","TBD","")</f>
        <v>TBD</v>
      </c>
      <c r="F3967" t="str">
        <f>IF(VLOOKUP(TRM!A8759,'TRM - TBM Crosswalk'!$A$2:'TRM - TBM Crosswalk'!$I$1008,4,FALSE)=0,"",VLOOKUP(TRM!A8759,'TRM - TBM Crosswalk'!$A$2:'TRM - TBM Crosswalk'!$I$1008,4,FALSE))</f>
        <v/>
      </c>
      <c r="G3967" t="str">
        <f>IF(VLOOKUP(TRM!A8759,'TRM - TBM Crosswalk'!$A$2:'TRM - TBM Crosswalk'!$I$1008,5,FALSE)=0,"",VLOOKUP(TRM!A8759,'TRM - TBM Crosswalk'!$A$2:'TRM - TBM Crosswalk'!$I$1008,5,FALSE))</f>
        <v/>
      </c>
      <c r="H3967" t="str">
        <f>IF(VLOOKUP(TRM!A8759,'TRM - TBM Crosswalk'!$A$2:'TRM - TBM Crosswalk'!$I$1008,6,FALSE)=0,"",VLOOKUP(TRM!A8759,'TRM - TBM Crosswalk'!$A$2:'TRM - TBM Crosswalk'!$I$1008,6,FALSE))</f>
        <v/>
      </c>
      <c r="I3967" t="str">
        <f>IF(VLOOKUP(TRM!A8759,'TRM - TBM Crosswalk'!$A$2:'TRM - TBM Crosswalk'!$I$1008,7,FALSE)=0,"",VLOOKUP(TRM!A8759,'TRM - TBM Crosswalk'!$A$2:'TRM - TBM Crosswalk'!$I$1008,7,FALSE))</f>
        <v/>
      </c>
      <c r="J3967" t="str">
        <f>IF(VLOOKUP(TRM!A8759,'TRM - TBM Crosswalk'!$A$2:'TRM - TBM Crosswalk'!$I$1008,8,FALSE)=0,"",VLOOKUP(TRM!A8759,'TRM - TBM Crosswalk'!$A$2:'TRM - TBM Crosswalk'!$I$1008,8,FALSE))</f>
        <v/>
      </c>
      <c r="K3967" t="str">
        <f>IF(VLOOKUP(TRM!A8759,'TRM - TBM Crosswalk'!$A$2:'TRM - TBM Crosswalk'!$I$1008,9,FALSE)=0,"",VLOOKUP(TRM!A8759,'TRM - TBM Crosswalk'!$A$2:'TRM - TBM Crosswalk'!$I$1008,9,FALSE))</f>
        <v/>
      </c>
    </row>
    <row r="3968" spans="1:11" x14ac:dyDescent="0.45">
      <c r="A3968" t="str">
        <f>TRM!A8760</f>
        <v>I01.002.209#</v>
      </c>
      <c r="B3968" t="str">
        <f>TRM!B8760</f>
        <v>Device Driver#</v>
      </c>
      <c r="C3968" t="str">
        <f>TRM!C8760</f>
        <v>Realtek USB Ethernet Controller All-In-One Windows Driver | 10.12.1007.2016</v>
      </c>
      <c r="D3968">
        <f>TRM!D8760</f>
        <v>0</v>
      </c>
      <c r="E3968" t="str">
        <f>IF(VLOOKUP(TRM!A8760,'TRM - TBM Crosswalk'!$A$2:'TRM - TBM Crosswalk'!$I$1008,3,FALSE)="N/A","TBD","")</f>
        <v>TBD</v>
      </c>
      <c r="F3968" t="str">
        <f>IF(VLOOKUP(TRM!A8760,'TRM - TBM Crosswalk'!$A$2:'TRM - TBM Crosswalk'!$I$1008,4,FALSE)=0,"",VLOOKUP(TRM!A8760,'TRM - TBM Crosswalk'!$A$2:'TRM - TBM Crosswalk'!$I$1008,4,FALSE))</f>
        <v/>
      </c>
      <c r="G3968" t="str">
        <f>IF(VLOOKUP(TRM!A8760,'TRM - TBM Crosswalk'!$A$2:'TRM - TBM Crosswalk'!$I$1008,5,FALSE)=0,"",VLOOKUP(TRM!A8760,'TRM - TBM Crosswalk'!$A$2:'TRM - TBM Crosswalk'!$I$1008,5,FALSE))</f>
        <v/>
      </c>
      <c r="H3968" t="str">
        <f>IF(VLOOKUP(TRM!A8760,'TRM - TBM Crosswalk'!$A$2:'TRM - TBM Crosswalk'!$I$1008,6,FALSE)=0,"",VLOOKUP(TRM!A8760,'TRM - TBM Crosswalk'!$A$2:'TRM - TBM Crosswalk'!$I$1008,6,FALSE))</f>
        <v/>
      </c>
      <c r="I3968" t="str">
        <f>IF(VLOOKUP(TRM!A8760,'TRM - TBM Crosswalk'!$A$2:'TRM - TBM Crosswalk'!$I$1008,7,FALSE)=0,"",VLOOKUP(TRM!A8760,'TRM - TBM Crosswalk'!$A$2:'TRM - TBM Crosswalk'!$I$1008,7,FALSE))</f>
        <v/>
      </c>
      <c r="J3968" t="str">
        <f>IF(VLOOKUP(TRM!A8760,'TRM - TBM Crosswalk'!$A$2:'TRM - TBM Crosswalk'!$I$1008,8,FALSE)=0,"",VLOOKUP(TRM!A8760,'TRM - TBM Crosswalk'!$A$2:'TRM - TBM Crosswalk'!$I$1008,8,FALSE))</f>
        <v/>
      </c>
      <c r="K3968" t="str">
        <f>IF(VLOOKUP(TRM!A8760,'TRM - TBM Crosswalk'!$A$2:'TRM - TBM Crosswalk'!$I$1008,9,FALSE)=0,"",VLOOKUP(TRM!A8760,'TRM - TBM Crosswalk'!$A$2:'TRM - TBM Crosswalk'!$I$1008,9,FALSE))</f>
        <v/>
      </c>
    </row>
    <row r="3969" spans="1:11" x14ac:dyDescent="0.45">
      <c r="A3969" t="str">
        <f>TRM!A8761</f>
        <v>I01.002.209#</v>
      </c>
      <c r="B3969" t="str">
        <f>TRM!B8761</f>
        <v>Device Driver#</v>
      </c>
      <c r="C3969" t="str">
        <f>TRM!C8761</f>
        <v>Realtek USB Ethernet Controller All-In-One Windows Driver | 10.13.1115.2016</v>
      </c>
      <c r="D3969">
        <f>TRM!D8761</f>
        <v>0</v>
      </c>
      <c r="E3969" t="str">
        <f>IF(VLOOKUP(TRM!A8761,'TRM - TBM Crosswalk'!$A$2:'TRM - TBM Crosswalk'!$I$1008,3,FALSE)="N/A","TBD","")</f>
        <v>TBD</v>
      </c>
      <c r="F3969" t="str">
        <f>IF(VLOOKUP(TRM!A8761,'TRM - TBM Crosswalk'!$A$2:'TRM - TBM Crosswalk'!$I$1008,4,FALSE)=0,"",VLOOKUP(TRM!A8761,'TRM - TBM Crosswalk'!$A$2:'TRM - TBM Crosswalk'!$I$1008,4,FALSE))</f>
        <v/>
      </c>
      <c r="G3969" t="str">
        <f>IF(VLOOKUP(TRM!A8761,'TRM - TBM Crosswalk'!$A$2:'TRM - TBM Crosswalk'!$I$1008,5,FALSE)=0,"",VLOOKUP(TRM!A8761,'TRM - TBM Crosswalk'!$A$2:'TRM - TBM Crosswalk'!$I$1008,5,FALSE))</f>
        <v/>
      </c>
      <c r="H3969" t="str">
        <f>IF(VLOOKUP(TRM!A8761,'TRM - TBM Crosswalk'!$A$2:'TRM - TBM Crosswalk'!$I$1008,6,FALSE)=0,"",VLOOKUP(TRM!A8761,'TRM - TBM Crosswalk'!$A$2:'TRM - TBM Crosswalk'!$I$1008,6,FALSE))</f>
        <v/>
      </c>
      <c r="I3969" t="str">
        <f>IF(VLOOKUP(TRM!A8761,'TRM - TBM Crosswalk'!$A$2:'TRM - TBM Crosswalk'!$I$1008,7,FALSE)=0,"",VLOOKUP(TRM!A8761,'TRM - TBM Crosswalk'!$A$2:'TRM - TBM Crosswalk'!$I$1008,7,FALSE))</f>
        <v/>
      </c>
      <c r="J3969" t="str">
        <f>IF(VLOOKUP(TRM!A8761,'TRM - TBM Crosswalk'!$A$2:'TRM - TBM Crosswalk'!$I$1008,8,FALSE)=0,"",VLOOKUP(TRM!A8761,'TRM - TBM Crosswalk'!$A$2:'TRM - TBM Crosswalk'!$I$1008,8,FALSE))</f>
        <v/>
      </c>
      <c r="K3969" t="str">
        <f>IF(VLOOKUP(TRM!A8761,'TRM - TBM Crosswalk'!$A$2:'TRM - TBM Crosswalk'!$I$1008,9,FALSE)=0,"",VLOOKUP(TRM!A8761,'TRM - TBM Crosswalk'!$A$2:'TRM - TBM Crosswalk'!$I$1008,9,FALSE))</f>
        <v/>
      </c>
    </row>
    <row r="3970" spans="1:11" x14ac:dyDescent="0.45">
      <c r="A3970" t="str">
        <f>TRM!A8786</f>
        <v>I01.002.209#</v>
      </c>
      <c r="B3970" t="str">
        <f>TRM!B8786</f>
        <v>Device Driver#</v>
      </c>
      <c r="C3970" t="str">
        <f>TRM!C8786</f>
        <v>Sierra Wireless Mobile Broadband Driver Package | 6.18.4368.0002</v>
      </c>
      <c r="D3970">
        <f>TRM!D8786</f>
        <v>0</v>
      </c>
      <c r="E3970" t="str">
        <f>IF(VLOOKUP(TRM!A8786,'TRM - TBM Crosswalk'!$A$2:'TRM - TBM Crosswalk'!$I$1008,3,FALSE)="N/A","TBD","")</f>
        <v>TBD</v>
      </c>
      <c r="F3970" t="str">
        <f>IF(VLOOKUP(TRM!A8786,'TRM - TBM Crosswalk'!$A$2:'TRM - TBM Crosswalk'!$I$1008,4,FALSE)=0,"",VLOOKUP(TRM!A8786,'TRM - TBM Crosswalk'!$A$2:'TRM - TBM Crosswalk'!$I$1008,4,FALSE))</f>
        <v/>
      </c>
      <c r="G3970" t="str">
        <f>IF(VLOOKUP(TRM!A8786,'TRM - TBM Crosswalk'!$A$2:'TRM - TBM Crosswalk'!$I$1008,5,FALSE)=0,"",VLOOKUP(TRM!A8786,'TRM - TBM Crosswalk'!$A$2:'TRM - TBM Crosswalk'!$I$1008,5,FALSE))</f>
        <v/>
      </c>
      <c r="H3970" t="str">
        <f>IF(VLOOKUP(TRM!A8786,'TRM - TBM Crosswalk'!$A$2:'TRM - TBM Crosswalk'!$I$1008,6,FALSE)=0,"",VLOOKUP(TRM!A8786,'TRM - TBM Crosswalk'!$A$2:'TRM - TBM Crosswalk'!$I$1008,6,FALSE))</f>
        <v/>
      </c>
      <c r="I3970" t="str">
        <f>IF(VLOOKUP(TRM!A8786,'TRM - TBM Crosswalk'!$A$2:'TRM - TBM Crosswalk'!$I$1008,7,FALSE)=0,"",VLOOKUP(TRM!A8786,'TRM - TBM Crosswalk'!$A$2:'TRM - TBM Crosswalk'!$I$1008,7,FALSE))</f>
        <v/>
      </c>
      <c r="J3970" t="str">
        <f>IF(VLOOKUP(TRM!A8786,'TRM - TBM Crosswalk'!$A$2:'TRM - TBM Crosswalk'!$I$1008,8,FALSE)=0,"",VLOOKUP(TRM!A8786,'TRM - TBM Crosswalk'!$A$2:'TRM - TBM Crosswalk'!$I$1008,8,FALSE))</f>
        <v/>
      </c>
      <c r="K3970" t="str">
        <f>IF(VLOOKUP(TRM!A8786,'TRM - TBM Crosswalk'!$A$2:'TRM - TBM Crosswalk'!$I$1008,9,FALSE)=0,"",VLOOKUP(TRM!A8786,'TRM - TBM Crosswalk'!$A$2:'TRM - TBM Crosswalk'!$I$1008,9,FALSE))</f>
        <v/>
      </c>
    </row>
    <row r="3971" spans="1:11" x14ac:dyDescent="0.45">
      <c r="A3971" t="str">
        <f>TRM!A10207</f>
        <v>Virus</v>
      </c>
      <c r="B3971" t="str">
        <f>TRM!B10207</f>
        <v>Virus</v>
      </c>
      <c r="C3971" t="str">
        <f>TRM!C10207</f>
        <v>CrazyForCrafts Internet Explorer Homepage and New Tab</v>
      </c>
      <c r="D3971">
        <f>TRM!D10207</f>
        <v>0</v>
      </c>
      <c r="E3971" t="str">
        <f>IF(VLOOKUP(TRM!A10207,'TRM - TBM Crosswalk'!$A$2:'TRM - TBM Crosswalk'!$I$1008,3,FALSE)="N/A","TBD","")</f>
        <v/>
      </c>
      <c r="F3971" t="str">
        <f>IF(VLOOKUP(TRM!A10207,'TRM - TBM Crosswalk'!$A$2:'TRM - TBM Crosswalk'!$I$1008,4,FALSE)=0,"",VLOOKUP(TRM!A10207,'TRM - TBM Crosswalk'!$A$2:'TRM - TBM Crosswalk'!$I$1008,4,FALSE))</f>
        <v/>
      </c>
      <c r="G3971" t="str">
        <f>IF(VLOOKUP(TRM!A10207,'TRM - TBM Crosswalk'!$A$2:'TRM - TBM Crosswalk'!$I$1008,5,FALSE)=0,"",VLOOKUP(TRM!A10207,'TRM - TBM Crosswalk'!$A$2:'TRM - TBM Crosswalk'!$I$1008,5,FALSE))</f>
        <v/>
      </c>
      <c r="H3971" t="str">
        <f>IF(VLOOKUP(TRM!A10207,'TRM - TBM Crosswalk'!$A$2:'TRM - TBM Crosswalk'!$I$1008,6,FALSE)=0,"",VLOOKUP(TRM!A10207,'TRM - TBM Crosswalk'!$A$2:'TRM - TBM Crosswalk'!$I$1008,6,FALSE))</f>
        <v/>
      </c>
      <c r="I3971" t="str">
        <f>IF(VLOOKUP(TRM!A10207,'TRM - TBM Crosswalk'!$A$2:'TRM - TBM Crosswalk'!$I$1008,7,FALSE)=0,"",VLOOKUP(TRM!A10207,'TRM - TBM Crosswalk'!$A$2:'TRM - TBM Crosswalk'!$I$1008,7,FALSE))</f>
        <v/>
      </c>
      <c r="J3971" t="str">
        <f>IF(VLOOKUP(TRM!A10207,'TRM - TBM Crosswalk'!$A$2:'TRM - TBM Crosswalk'!$I$1008,8,FALSE)=0,"",VLOOKUP(TRM!A10207,'TRM - TBM Crosswalk'!$A$2:'TRM - TBM Crosswalk'!$I$1008,8,FALSE))</f>
        <v/>
      </c>
      <c r="K3971" t="str">
        <f>IF(VLOOKUP(TRM!A10207,'TRM - TBM Crosswalk'!$A$2:'TRM - TBM Crosswalk'!$I$1008,9,FALSE)=0,"",VLOOKUP(TRM!A10207,'TRM - TBM Crosswalk'!$A$2:'TRM - TBM Crosswalk'!$I$1008,9,FALSE))</f>
        <v/>
      </c>
    </row>
    <row r="3972" spans="1:11" x14ac:dyDescent="0.45">
      <c r="A3972" t="str">
        <f>TRM!A175</f>
        <v>A01.012.081</v>
      </c>
      <c r="B3972" t="str">
        <f>TRM!B175</f>
        <v>License Management</v>
      </c>
      <c r="C3972" t="str">
        <f>TRM!C175</f>
        <v>adobe_licutil.app - Adobe License Utility 2.0.0.10 (BuildVersion: 2.0; BuildDate: Tue Jul 05 2011 18:00:00)</v>
      </c>
      <c r="D3972">
        <f>TRM!D175</f>
        <v>0</v>
      </c>
      <c r="E3972" t="str">
        <f>IF(VLOOKUP(TRM!A175,'TRM - TBM Crosswalk'!$A$2:'TRM - TBM Crosswalk'!$I$1008,3,FALSE)="N/A","TBD","")</f>
        <v>TBD</v>
      </c>
      <c r="F3972" t="str">
        <f>IF(VLOOKUP(TRM!A175,'TRM - TBM Crosswalk'!$A$2:'TRM - TBM Crosswalk'!$I$1008,4,FALSE)=0,"",VLOOKUP(TRM!A175,'TRM - TBM Crosswalk'!$A$2:'TRM - TBM Crosswalk'!$I$1008,4,FALSE))</f>
        <v/>
      </c>
      <c r="G3972" t="str">
        <f>IF(VLOOKUP(TRM!A175,'TRM - TBM Crosswalk'!$A$2:'TRM - TBM Crosswalk'!$I$1008,5,FALSE)=0,"",VLOOKUP(TRM!A175,'TRM - TBM Crosswalk'!$A$2:'TRM - TBM Crosswalk'!$I$1008,5,FALSE))</f>
        <v/>
      </c>
      <c r="H3972" t="str">
        <f>IF(VLOOKUP(TRM!A175,'TRM - TBM Crosswalk'!$A$2:'TRM - TBM Crosswalk'!$I$1008,6,FALSE)=0,"",VLOOKUP(TRM!A175,'TRM - TBM Crosswalk'!$A$2:'TRM - TBM Crosswalk'!$I$1008,6,FALSE))</f>
        <v/>
      </c>
      <c r="I3972" t="str">
        <f>IF(VLOOKUP(TRM!A175,'TRM - TBM Crosswalk'!$A$2:'TRM - TBM Crosswalk'!$I$1008,7,FALSE)=0,"",VLOOKUP(TRM!A175,'TRM - TBM Crosswalk'!$A$2:'TRM - TBM Crosswalk'!$I$1008,7,FALSE))</f>
        <v/>
      </c>
      <c r="J3972" t="str">
        <f>IF(VLOOKUP(TRM!A175,'TRM - TBM Crosswalk'!$A$2:'TRM - TBM Crosswalk'!$I$1008,8,FALSE)=0,"",VLOOKUP(TRM!A175,'TRM - TBM Crosswalk'!$A$2:'TRM - TBM Crosswalk'!$I$1008,8,FALSE))</f>
        <v/>
      </c>
      <c r="K3972" t="str">
        <f>IF(VLOOKUP(TRM!A175,'TRM - TBM Crosswalk'!$A$2:'TRM - TBM Crosswalk'!$I$1008,9,FALSE)=0,"",VLOOKUP(TRM!A175,'TRM - TBM Crosswalk'!$A$2:'TRM - TBM Crosswalk'!$I$1008,9,FALSE))</f>
        <v/>
      </c>
    </row>
    <row r="3973" spans="1:11" x14ac:dyDescent="0.45">
      <c r="A3973" t="str">
        <f>TRM!A1350</f>
        <v>A02.021.233#</v>
      </c>
      <c r="B3973" t="str">
        <f>TRM!B1350</f>
        <v>Data Storage#</v>
      </c>
      <c r="C3973" t="str">
        <f>TRM!C1350</f>
        <v>SmaTools | 1.0.7</v>
      </c>
      <c r="D3973">
        <f>TRM!D1350</f>
        <v>0</v>
      </c>
      <c r="E3973" t="str">
        <f>IF(VLOOKUP(TRM!A1350,'TRM - TBM Crosswalk'!$A$2:'TRM - TBM Crosswalk'!$I$1008,3,FALSE)="N/A","TBD","")</f>
        <v/>
      </c>
      <c r="F3973" t="str">
        <f>IF(VLOOKUP(TRM!A1350,'TRM - TBM Crosswalk'!$A$2:'TRM - TBM Crosswalk'!$I$1008,4,FALSE)=0,"",VLOOKUP(TRM!A1350,'TRM - TBM Crosswalk'!$A$2:'TRM - TBM Crosswalk'!$I$1008,4,FALSE))</f>
        <v/>
      </c>
      <c r="G3973" t="str">
        <f>IF(VLOOKUP(TRM!A1350,'TRM - TBM Crosswalk'!$A$2:'TRM - TBM Crosswalk'!$I$1008,5,FALSE)=0,"",VLOOKUP(TRM!A1350,'TRM - TBM Crosswalk'!$A$2:'TRM - TBM Crosswalk'!$I$1008,5,FALSE))</f>
        <v/>
      </c>
      <c r="H3973" t="str">
        <f>IF(VLOOKUP(TRM!A1350,'TRM - TBM Crosswalk'!$A$2:'TRM - TBM Crosswalk'!$I$1008,6,FALSE)=0,"",VLOOKUP(TRM!A1350,'TRM - TBM Crosswalk'!$A$2:'TRM - TBM Crosswalk'!$I$1008,6,FALSE))</f>
        <v/>
      </c>
      <c r="I3973" t="str">
        <f>IF(VLOOKUP(TRM!A1350,'TRM - TBM Crosswalk'!$A$2:'TRM - TBM Crosswalk'!$I$1008,7,FALSE)=0,"",VLOOKUP(TRM!A1350,'TRM - TBM Crosswalk'!$A$2:'TRM - TBM Crosswalk'!$I$1008,7,FALSE))</f>
        <v>Infrastructure Services</v>
      </c>
      <c r="J3973" t="str">
        <f>IF(VLOOKUP(TRM!A1350,'TRM - TBM Crosswalk'!$A$2:'TRM - TBM Crosswalk'!$I$1008,8,FALSE)=0,"",VLOOKUP(TRM!A1350,'TRM - TBM Crosswalk'!$A$2:'TRM - TBM Crosswalk'!$I$1008,8,FALSE))</f>
        <v>Storage Services</v>
      </c>
      <c r="K3973" t="str">
        <f>IF(VLOOKUP(TRM!A1350,'TRM - TBM Crosswalk'!$A$2:'TRM - TBM Crosswalk'!$I$1008,9,FALSE)=0,"",VLOOKUP(TRM!A1350,'TRM - TBM Crosswalk'!$A$2:'TRM - TBM Crosswalk'!$I$1008,9,FALSE))</f>
        <v xml:space="preserve">File &amp; Object Storage </v>
      </c>
    </row>
    <row r="3974" spans="1:11" x14ac:dyDescent="0.45">
      <c r="A3974" t="str">
        <f>TRM!A2694</f>
        <v>A02.023.260</v>
      </c>
      <c r="B3974" t="str">
        <f>TRM!B2694</f>
        <v>Document Imaging and OCR</v>
      </c>
      <c r="C3974" t="str">
        <f>TRM!C2694</f>
        <v>CaptureOnTouch plug-in for Presto! BizCard 6 | 1.3.5896</v>
      </c>
      <c r="D3974">
        <f>TRM!D2694</f>
        <v>0</v>
      </c>
      <c r="E3974" t="str">
        <f>IF(VLOOKUP(TRM!A2694,'TRM - TBM Crosswalk'!$A$2:'TRM - TBM Crosswalk'!$I$1008,3,FALSE)="N/A","TBD","")</f>
        <v/>
      </c>
      <c r="F3974" t="str">
        <f>IF(VLOOKUP(TRM!A2694,'TRM - TBM Crosswalk'!$A$2:'TRM - TBM Crosswalk'!$I$1008,4,FALSE)=0,"",VLOOKUP(TRM!A2694,'TRM - TBM Crosswalk'!$A$2:'TRM - TBM Crosswalk'!$I$1008,4,FALSE))</f>
        <v/>
      </c>
      <c r="G3974" t="str">
        <f>IF(VLOOKUP(TRM!A2694,'TRM - TBM Crosswalk'!$A$2:'TRM - TBM Crosswalk'!$I$1008,5,FALSE)=0,"",VLOOKUP(TRM!A2694,'TRM - TBM Crosswalk'!$A$2:'TRM - TBM Crosswalk'!$I$1008,5,FALSE))</f>
        <v/>
      </c>
      <c r="H3974" t="str">
        <f>IF(VLOOKUP(TRM!A2694,'TRM - TBM Crosswalk'!$A$2:'TRM - TBM Crosswalk'!$I$1008,6,FALSE)=0,"",VLOOKUP(TRM!A2694,'TRM - TBM Crosswalk'!$A$2:'TRM - TBM Crosswalk'!$I$1008,6,FALSE))</f>
        <v/>
      </c>
      <c r="I3974" t="str">
        <f>IF(VLOOKUP(TRM!A2694,'TRM - TBM Crosswalk'!$A$2:'TRM - TBM Crosswalk'!$I$1008,7,FALSE)=0,"",VLOOKUP(TRM!A2694,'TRM - TBM Crosswalk'!$A$2:'TRM - TBM Crosswalk'!$I$1008,7,FALSE))</f>
        <v>Platform Services</v>
      </c>
      <c r="J3974" t="str">
        <f>IF(VLOOKUP(TRM!A2694,'TRM - TBM Crosswalk'!$A$2:'TRM - TBM Crosswalk'!$I$1008,8,FALSE)=0,"",VLOOKUP(TRM!A2694,'TRM - TBM Crosswalk'!$A$2:'TRM - TBM Crosswalk'!$I$1008,8,FALSE))</f>
        <v>Applications Services</v>
      </c>
      <c r="K3974" t="str">
        <f>IF(VLOOKUP(TRM!A2694,'TRM - TBM Crosswalk'!$A$2:'TRM - TBM Crosswalk'!$I$1008,9,FALSE)=0,"",VLOOKUP(TRM!A2694,'TRM - TBM Crosswalk'!$A$2:'TRM - TBM Crosswalk'!$I$1008,9,FALSE))</f>
        <v>Content Management</v>
      </c>
    </row>
    <row r="3975" spans="1:11" x14ac:dyDescent="0.45">
      <c r="A3975" t="str">
        <f>TRM!A2761</f>
        <v>A02.023.260</v>
      </c>
      <c r="B3975" t="str">
        <f>TRM!B2761</f>
        <v>Document Imaging and OCR</v>
      </c>
      <c r="C3975" t="str">
        <f>TRM!C2761</f>
        <v>Epson Event Manager | 3.10.0042</v>
      </c>
      <c r="D3975">
        <f>TRM!D2761</f>
        <v>0</v>
      </c>
      <c r="E3975" t="str">
        <f>IF(VLOOKUP(TRM!A2761,'TRM - TBM Crosswalk'!$A$2:'TRM - TBM Crosswalk'!$I$1008,3,FALSE)="N/A","TBD","")</f>
        <v/>
      </c>
      <c r="F3975" t="str">
        <f>IF(VLOOKUP(TRM!A2761,'TRM - TBM Crosswalk'!$A$2:'TRM - TBM Crosswalk'!$I$1008,4,FALSE)=0,"",VLOOKUP(TRM!A2761,'TRM - TBM Crosswalk'!$A$2:'TRM - TBM Crosswalk'!$I$1008,4,FALSE))</f>
        <v/>
      </c>
      <c r="G3975" t="str">
        <f>IF(VLOOKUP(TRM!A2761,'TRM - TBM Crosswalk'!$A$2:'TRM - TBM Crosswalk'!$I$1008,5,FALSE)=0,"",VLOOKUP(TRM!A2761,'TRM - TBM Crosswalk'!$A$2:'TRM - TBM Crosswalk'!$I$1008,5,FALSE))</f>
        <v/>
      </c>
      <c r="H3975" t="str">
        <f>IF(VLOOKUP(TRM!A2761,'TRM - TBM Crosswalk'!$A$2:'TRM - TBM Crosswalk'!$I$1008,6,FALSE)=0,"",VLOOKUP(TRM!A2761,'TRM - TBM Crosswalk'!$A$2:'TRM - TBM Crosswalk'!$I$1008,6,FALSE))</f>
        <v/>
      </c>
      <c r="I3975" t="str">
        <f>IF(VLOOKUP(TRM!A2761,'TRM - TBM Crosswalk'!$A$2:'TRM - TBM Crosswalk'!$I$1008,7,FALSE)=0,"",VLOOKUP(TRM!A2761,'TRM - TBM Crosswalk'!$A$2:'TRM - TBM Crosswalk'!$I$1008,7,FALSE))</f>
        <v>Platform Services</v>
      </c>
      <c r="J3975" t="str">
        <f>IF(VLOOKUP(TRM!A2761,'TRM - TBM Crosswalk'!$A$2:'TRM - TBM Crosswalk'!$I$1008,8,FALSE)=0,"",VLOOKUP(TRM!A2761,'TRM - TBM Crosswalk'!$A$2:'TRM - TBM Crosswalk'!$I$1008,8,FALSE))</f>
        <v>Applications Services</v>
      </c>
      <c r="K3975" t="str">
        <f>IF(VLOOKUP(TRM!A2761,'TRM - TBM Crosswalk'!$A$2:'TRM - TBM Crosswalk'!$I$1008,9,FALSE)=0,"",VLOOKUP(TRM!A2761,'TRM - TBM Crosswalk'!$A$2:'TRM - TBM Crosswalk'!$I$1008,9,FALSE))</f>
        <v>Content Management</v>
      </c>
    </row>
    <row r="3976" spans="1:11" x14ac:dyDescent="0.45">
      <c r="A3976" t="str">
        <f>TRM!A3027</f>
        <v>A02.023.260</v>
      </c>
      <c r="B3976" t="str">
        <f>TRM!B3027</f>
        <v>Document Imaging and OCR</v>
      </c>
      <c r="C3976" t="str">
        <f>TRM!C3027</f>
        <v>PaperPort Image Printer 64-bit | 14.00.0002</v>
      </c>
      <c r="D3976">
        <f>TRM!D3027</f>
        <v>0</v>
      </c>
      <c r="E3976" t="str">
        <f>IF(VLOOKUP(TRM!A3027,'TRM - TBM Crosswalk'!$A$2:'TRM - TBM Crosswalk'!$I$1008,3,FALSE)="N/A","TBD","")</f>
        <v/>
      </c>
      <c r="F3976" t="str">
        <f>IF(VLOOKUP(TRM!A3027,'TRM - TBM Crosswalk'!$A$2:'TRM - TBM Crosswalk'!$I$1008,4,FALSE)=0,"",VLOOKUP(TRM!A3027,'TRM - TBM Crosswalk'!$A$2:'TRM - TBM Crosswalk'!$I$1008,4,FALSE))</f>
        <v/>
      </c>
      <c r="G3976" t="str">
        <f>IF(VLOOKUP(TRM!A3027,'TRM - TBM Crosswalk'!$A$2:'TRM - TBM Crosswalk'!$I$1008,5,FALSE)=0,"",VLOOKUP(TRM!A3027,'TRM - TBM Crosswalk'!$A$2:'TRM - TBM Crosswalk'!$I$1008,5,FALSE))</f>
        <v/>
      </c>
      <c r="H3976" t="str">
        <f>IF(VLOOKUP(TRM!A3027,'TRM - TBM Crosswalk'!$A$2:'TRM - TBM Crosswalk'!$I$1008,6,FALSE)=0,"",VLOOKUP(TRM!A3027,'TRM - TBM Crosswalk'!$A$2:'TRM - TBM Crosswalk'!$I$1008,6,FALSE))</f>
        <v/>
      </c>
      <c r="I3976" t="str">
        <f>IF(VLOOKUP(TRM!A3027,'TRM - TBM Crosswalk'!$A$2:'TRM - TBM Crosswalk'!$I$1008,7,FALSE)=0,"",VLOOKUP(TRM!A3027,'TRM - TBM Crosswalk'!$A$2:'TRM - TBM Crosswalk'!$I$1008,7,FALSE))</f>
        <v>Platform Services</v>
      </c>
      <c r="J3976" t="str">
        <f>IF(VLOOKUP(TRM!A3027,'TRM - TBM Crosswalk'!$A$2:'TRM - TBM Crosswalk'!$I$1008,8,FALSE)=0,"",VLOOKUP(TRM!A3027,'TRM - TBM Crosswalk'!$A$2:'TRM - TBM Crosswalk'!$I$1008,8,FALSE))</f>
        <v>Applications Services</v>
      </c>
      <c r="K3976" t="str">
        <f>IF(VLOOKUP(TRM!A3027,'TRM - TBM Crosswalk'!$A$2:'TRM - TBM Crosswalk'!$I$1008,9,FALSE)=0,"",VLOOKUP(TRM!A3027,'TRM - TBM Crosswalk'!$A$2:'TRM - TBM Crosswalk'!$I$1008,9,FALSE))</f>
        <v>Content Management</v>
      </c>
    </row>
    <row r="3977" spans="1:11" x14ac:dyDescent="0.45">
      <c r="A3977" t="str">
        <f>TRM!A3028</f>
        <v>A02.023.260</v>
      </c>
      <c r="B3977" t="str">
        <f>TRM!B3028</f>
        <v>Document Imaging and OCR</v>
      </c>
      <c r="C3977" t="str">
        <f>TRM!C3028</f>
        <v>PaperStream Capture | 1.5.5.5</v>
      </c>
      <c r="D3977">
        <f>TRM!D3028</f>
        <v>0</v>
      </c>
      <c r="E3977" t="str">
        <f>IF(VLOOKUP(TRM!A3028,'TRM - TBM Crosswalk'!$A$2:'TRM - TBM Crosswalk'!$I$1008,3,FALSE)="N/A","TBD","")</f>
        <v/>
      </c>
      <c r="F3977" t="str">
        <f>IF(VLOOKUP(TRM!A3028,'TRM - TBM Crosswalk'!$A$2:'TRM - TBM Crosswalk'!$I$1008,4,FALSE)=0,"",VLOOKUP(TRM!A3028,'TRM - TBM Crosswalk'!$A$2:'TRM - TBM Crosswalk'!$I$1008,4,FALSE))</f>
        <v/>
      </c>
      <c r="G3977" t="str">
        <f>IF(VLOOKUP(TRM!A3028,'TRM - TBM Crosswalk'!$A$2:'TRM - TBM Crosswalk'!$I$1008,5,FALSE)=0,"",VLOOKUP(TRM!A3028,'TRM - TBM Crosswalk'!$A$2:'TRM - TBM Crosswalk'!$I$1008,5,FALSE))</f>
        <v/>
      </c>
      <c r="H3977" t="str">
        <f>IF(VLOOKUP(TRM!A3028,'TRM - TBM Crosswalk'!$A$2:'TRM - TBM Crosswalk'!$I$1008,6,FALSE)=0,"",VLOOKUP(TRM!A3028,'TRM - TBM Crosswalk'!$A$2:'TRM - TBM Crosswalk'!$I$1008,6,FALSE))</f>
        <v/>
      </c>
      <c r="I3977" t="str">
        <f>IF(VLOOKUP(TRM!A3028,'TRM - TBM Crosswalk'!$A$2:'TRM - TBM Crosswalk'!$I$1008,7,FALSE)=0,"",VLOOKUP(TRM!A3028,'TRM - TBM Crosswalk'!$A$2:'TRM - TBM Crosswalk'!$I$1008,7,FALSE))</f>
        <v>Platform Services</v>
      </c>
      <c r="J3977" t="str">
        <f>IF(VLOOKUP(TRM!A3028,'TRM - TBM Crosswalk'!$A$2:'TRM - TBM Crosswalk'!$I$1008,8,FALSE)=0,"",VLOOKUP(TRM!A3028,'TRM - TBM Crosswalk'!$A$2:'TRM - TBM Crosswalk'!$I$1008,8,FALSE))</f>
        <v>Applications Services</v>
      </c>
      <c r="K3977" t="str">
        <f>IF(VLOOKUP(TRM!A3028,'TRM - TBM Crosswalk'!$A$2:'TRM - TBM Crosswalk'!$I$1008,9,FALSE)=0,"",VLOOKUP(TRM!A3028,'TRM - TBM Crosswalk'!$A$2:'TRM - TBM Crosswalk'!$I$1008,9,FALSE))</f>
        <v>Content Management</v>
      </c>
    </row>
    <row r="3978" spans="1:11" x14ac:dyDescent="0.45">
      <c r="A3978" t="str">
        <f>TRM!A3029</f>
        <v>A02.023.260</v>
      </c>
      <c r="B3978" t="str">
        <f>TRM!B3029</f>
        <v>Document Imaging and OCR</v>
      </c>
      <c r="C3978" t="str">
        <f>TRM!C3029</f>
        <v>PaperStream Capture | 2.5.8.8</v>
      </c>
      <c r="D3978">
        <f>TRM!D3029</f>
        <v>0</v>
      </c>
      <c r="E3978" t="str">
        <f>IF(VLOOKUP(TRM!A3029,'TRM - TBM Crosswalk'!$A$2:'TRM - TBM Crosswalk'!$I$1008,3,FALSE)="N/A","TBD","")</f>
        <v/>
      </c>
      <c r="F3978" t="str">
        <f>IF(VLOOKUP(TRM!A3029,'TRM - TBM Crosswalk'!$A$2:'TRM - TBM Crosswalk'!$I$1008,4,FALSE)=0,"",VLOOKUP(TRM!A3029,'TRM - TBM Crosswalk'!$A$2:'TRM - TBM Crosswalk'!$I$1008,4,FALSE))</f>
        <v/>
      </c>
      <c r="G3978" t="str">
        <f>IF(VLOOKUP(TRM!A3029,'TRM - TBM Crosswalk'!$A$2:'TRM - TBM Crosswalk'!$I$1008,5,FALSE)=0,"",VLOOKUP(TRM!A3029,'TRM - TBM Crosswalk'!$A$2:'TRM - TBM Crosswalk'!$I$1008,5,FALSE))</f>
        <v/>
      </c>
      <c r="H3978" t="str">
        <f>IF(VLOOKUP(TRM!A3029,'TRM - TBM Crosswalk'!$A$2:'TRM - TBM Crosswalk'!$I$1008,6,FALSE)=0,"",VLOOKUP(TRM!A3029,'TRM - TBM Crosswalk'!$A$2:'TRM - TBM Crosswalk'!$I$1008,6,FALSE))</f>
        <v/>
      </c>
      <c r="I3978" t="str">
        <f>IF(VLOOKUP(TRM!A3029,'TRM - TBM Crosswalk'!$A$2:'TRM - TBM Crosswalk'!$I$1008,7,FALSE)=0,"",VLOOKUP(TRM!A3029,'TRM - TBM Crosswalk'!$A$2:'TRM - TBM Crosswalk'!$I$1008,7,FALSE))</f>
        <v>Platform Services</v>
      </c>
      <c r="J3978" t="str">
        <f>IF(VLOOKUP(TRM!A3029,'TRM - TBM Crosswalk'!$A$2:'TRM - TBM Crosswalk'!$I$1008,8,FALSE)=0,"",VLOOKUP(TRM!A3029,'TRM - TBM Crosswalk'!$A$2:'TRM - TBM Crosswalk'!$I$1008,8,FALSE))</f>
        <v>Applications Services</v>
      </c>
      <c r="K3978" t="str">
        <f>IF(VLOOKUP(TRM!A3029,'TRM - TBM Crosswalk'!$A$2:'TRM - TBM Crosswalk'!$I$1008,9,FALSE)=0,"",VLOOKUP(TRM!A3029,'TRM - TBM Crosswalk'!$A$2:'TRM - TBM Crosswalk'!$I$1008,9,FALSE))</f>
        <v>Content Management</v>
      </c>
    </row>
    <row r="3979" spans="1:11" x14ac:dyDescent="0.45">
      <c r="A3979" t="str">
        <f>TRM!A3030</f>
        <v>A02.023.260</v>
      </c>
      <c r="B3979" t="str">
        <f>TRM!B3030</f>
        <v>Document Imaging and OCR</v>
      </c>
      <c r="C3979" t="str">
        <f>TRM!C3030</f>
        <v>PaperStream IP (ISIS) Bundle | 1.48.0.5976</v>
      </c>
      <c r="D3979">
        <f>TRM!D3030</f>
        <v>0</v>
      </c>
      <c r="E3979" t="str">
        <f>IF(VLOOKUP(TRM!A3030,'TRM - TBM Crosswalk'!$A$2:'TRM - TBM Crosswalk'!$I$1008,3,FALSE)="N/A","TBD","")</f>
        <v/>
      </c>
      <c r="F3979" t="str">
        <f>IF(VLOOKUP(TRM!A3030,'TRM - TBM Crosswalk'!$A$2:'TRM - TBM Crosswalk'!$I$1008,4,FALSE)=0,"",VLOOKUP(TRM!A3030,'TRM - TBM Crosswalk'!$A$2:'TRM - TBM Crosswalk'!$I$1008,4,FALSE))</f>
        <v/>
      </c>
      <c r="G3979" t="str">
        <f>IF(VLOOKUP(TRM!A3030,'TRM - TBM Crosswalk'!$A$2:'TRM - TBM Crosswalk'!$I$1008,5,FALSE)=0,"",VLOOKUP(TRM!A3030,'TRM - TBM Crosswalk'!$A$2:'TRM - TBM Crosswalk'!$I$1008,5,FALSE))</f>
        <v/>
      </c>
      <c r="H3979" t="str">
        <f>IF(VLOOKUP(TRM!A3030,'TRM - TBM Crosswalk'!$A$2:'TRM - TBM Crosswalk'!$I$1008,6,FALSE)=0,"",VLOOKUP(TRM!A3030,'TRM - TBM Crosswalk'!$A$2:'TRM - TBM Crosswalk'!$I$1008,6,FALSE))</f>
        <v/>
      </c>
      <c r="I3979" t="str">
        <f>IF(VLOOKUP(TRM!A3030,'TRM - TBM Crosswalk'!$A$2:'TRM - TBM Crosswalk'!$I$1008,7,FALSE)=0,"",VLOOKUP(TRM!A3030,'TRM - TBM Crosswalk'!$A$2:'TRM - TBM Crosswalk'!$I$1008,7,FALSE))</f>
        <v>Platform Services</v>
      </c>
      <c r="J3979" t="str">
        <f>IF(VLOOKUP(TRM!A3030,'TRM - TBM Crosswalk'!$A$2:'TRM - TBM Crosswalk'!$I$1008,8,FALSE)=0,"",VLOOKUP(TRM!A3030,'TRM - TBM Crosswalk'!$A$2:'TRM - TBM Crosswalk'!$I$1008,8,FALSE))</f>
        <v>Applications Services</v>
      </c>
      <c r="K3979" t="str">
        <f>IF(VLOOKUP(TRM!A3030,'TRM - TBM Crosswalk'!$A$2:'TRM - TBM Crosswalk'!$I$1008,9,FALSE)=0,"",VLOOKUP(TRM!A3030,'TRM - TBM Crosswalk'!$A$2:'TRM - TBM Crosswalk'!$I$1008,9,FALSE))</f>
        <v>Content Management</v>
      </c>
    </row>
    <row r="3980" spans="1:11" x14ac:dyDescent="0.45">
      <c r="A3980" t="str">
        <f>TRM!A3031</f>
        <v>A02.023.260</v>
      </c>
      <c r="B3980" t="str">
        <f>TRM!B3031</f>
        <v>Document Imaging and OCR</v>
      </c>
      <c r="C3980" t="str">
        <f>TRM!C3031</f>
        <v>PaperStream IP (ISIS) Bundle | 1.48.0020</v>
      </c>
      <c r="D3980">
        <f>TRM!D3031</f>
        <v>0</v>
      </c>
      <c r="E3980" t="str">
        <f>IF(VLOOKUP(TRM!A3031,'TRM - TBM Crosswalk'!$A$2:'TRM - TBM Crosswalk'!$I$1008,3,FALSE)="N/A","TBD","")</f>
        <v/>
      </c>
      <c r="F3980" t="str">
        <f>IF(VLOOKUP(TRM!A3031,'TRM - TBM Crosswalk'!$A$2:'TRM - TBM Crosswalk'!$I$1008,4,FALSE)=0,"",VLOOKUP(TRM!A3031,'TRM - TBM Crosswalk'!$A$2:'TRM - TBM Crosswalk'!$I$1008,4,FALSE))</f>
        <v/>
      </c>
      <c r="G3980" t="str">
        <f>IF(VLOOKUP(TRM!A3031,'TRM - TBM Crosswalk'!$A$2:'TRM - TBM Crosswalk'!$I$1008,5,FALSE)=0,"",VLOOKUP(TRM!A3031,'TRM - TBM Crosswalk'!$A$2:'TRM - TBM Crosswalk'!$I$1008,5,FALSE))</f>
        <v/>
      </c>
      <c r="H3980" t="str">
        <f>IF(VLOOKUP(TRM!A3031,'TRM - TBM Crosswalk'!$A$2:'TRM - TBM Crosswalk'!$I$1008,6,FALSE)=0,"",VLOOKUP(TRM!A3031,'TRM - TBM Crosswalk'!$A$2:'TRM - TBM Crosswalk'!$I$1008,6,FALSE))</f>
        <v/>
      </c>
      <c r="I3980" t="str">
        <f>IF(VLOOKUP(TRM!A3031,'TRM - TBM Crosswalk'!$A$2:'TRM - TBM Crosswalk'!$I$1008,7,FALSE)=0,"",VLOOKUP(TRM!A3031,'TRM - TBM Crosswalk'!$A$2:'TRM - TBM Crosswalk'!$I$1008,7,FALSE))</f>
        <v>Platform Services</v>
      </c>
      <c r="J3980" t="str">
        <f>IF(VLOOKUP(TRM!A3031,'TRM - TBM Crosswalk'!$A$2:'TRM - TBM Crosswalk'!$I$1008,8,FALSE)=0,"",VLOOKUP(TRM!A3031,'TRM - TBM Crosswalk'!$A$2:'TRM - TBM Crosswalk'!$I$1008,8,FALSE))</f>
        <v>Applications Services</v>
      </c>
      <c r="K3980" t="str">
        <f>IF(VLOOKUP(TRM!A3031,'TRM - TBM Crosswalk'!$A$2:'TRM - TBM Crosswalk'!$I$1008,9,FALSE)=0,"",VLOOKUP(TRM!A3031,'TRM - TBM Crosswalk'!$A$2:'TRM - TBM Crosswalk'!$I$1008,9,FALSE))</f>
        <v>Content Management</v>
      </c>
    </row>
    <row r="3981" spans="1:11" x14ac:dyDescent="0.45">
      <c r="A3981" t="str">
        <f>TRM!A3679</f>
        <v>A02.024.385</v>
      </c>
      <c r="B3981" t="str">
        <f>TRM!B3679</f>
        <v>Geospatial Data Analysis</v>
      </c>
      <c r="C3981" t="str">
        <f>TRM!C3679</f>
        <v>Overwatch Feature Analyst v5.1.2 B1 for ArcGIS | 5.01.0002.0001</v>
      </c>
      <c r="D3981">
        <f>TRM!D3679</f>
        <v>0</v>
      </c>
      <c r="E3981" t="str">
        <f>IF(VLOOKUP(TRM!A3679,'TRM - TBM Crosswalk'!$A$2:'TRM - TBM Crosswalk'!$I$1008,3,FALSE)="N/A","TBD","")</f>
        <v>TBD</v>
      </c>
      <c r="F3981" t="str">
        <f>IF(VLOOKUP(TRM!A3679,'TRM - TBM Crosswalk'!$A$2:'TRM - TBM Crosswalk'!$I$1008,4,FALSE)=0,"",VLOOKUP(TRM!A3679,'TRM - TBM Crosswalk'!$A$2:'TRM - TBM Crosswalk'!$I$1008,4,FALSE))</f>
        <v/>
      </c>
      <c r="G3981" t="str">
        <f>IF(VLOOKUP(TRM!A3679,'TRM - TBM Crosswalk'!$A$2:'TRM - TBM Crosswalk'!$I$1008,5,FALSE)=0,"",VLOOKUP(TRM!A3679,'TRM - TBM Crosswalk'!$A$2:'TRM - TBM Crosswalk'!$I$1008,5,FALSE))</f>
        <v/>
      </c>
      <c r="H3981" t="str">
        <f>IF(VLOOKUP(TRM!A3679,'TRM - TBM Crosswalk'!$A$2:'TRM - TBM Crosswalk'!$I$1008,6,FALSE)=0,"",VLOOKUP(TRM!A3679,'TRM - TBM Crosswalk'!$A$2:'TRM - TBM Crosswalk'!$I$1008,6,FALSE))</f>
        <v/>
      </c>
      <c r="I3981" t="str">
        <f>IF(VLOOKUP(TRM!A3679,'TRM - TBM Crosswalk'!$A$2:'TRM - TBM Crosswalk'!$I$1008,7,FALSE)=0,"",VLOOKUP(TRM!A3679,'TRM - TBM Crosswalk'!$A$2:'TRM - TBM Crosswalk'!$I$1008,7,FALSE))</f>
        <v/>
      </c>
      <c r="J3981" t="str">
        <f>IF(VLOOKUP(TRM!A3679,'TRM - TBM Crosswalk'!$A$2:'TRM - TBM Crosswalk'!$I$1008,8,FALSE)=0,"",VLOOKUP(TRM!A3679,'TRM - TBM Crosswalk'!$A$2:'TRM - TBM Crosswalk'!$I$1008,8,FALSE))</f>
        <v/>
      </c>
      <c r="K3981" t="str">
        <f>IF(VLOOKUP(TRM!A3679,'TRM - TBM Crosswalk'!$A$2:'TRM - TBM Crosswalk'!$I$1008,9,FALSE)=0,"",VLOOKUP(TRM!A3679,'TRM - TBM Crosswalk'!$A$2:'TRM - TBM Crosswalk'!$I$1008,9,FALSE))</f>
        <v/>
      </c>
    </row>
    <row r="3982" spans="1:11" x14ac:dyDescent="0.45">
      <c r="A3982" t="str">
        <f>TRM!A4933</f>
        <v>A02.030.370#</v>
      </c>
      <c r="B3982" t="str">
        <f>TRM!B4933</f>
        <v>Digital Video Editing</v>
      </c>
      <c r="C3982" t="str">
        <f>TRM!C4933</f>
        <v>Adobe Reader  MUI | 9.4.3</v>
      </c>
      <c r="D3982">
        <f>TRM!D4933</f>
        <v>0</v>
      </c>
      <c r="E3982" t="str">
        <f>IF(VLOOKUP(TRM!A4933,'TRM - TBM Crosswalk'!$A$2:'TRM - TBM Crosswalk'!$I$1008,3,FALSE)="N/A","TBD","")</f>
        <v/>
      </c>
      <c r="F3982" t="str">
        <f>IF(VLOOKUP(TRM!A4933,'TRM - TBM Crosswalk'!$A$2:'TRM - TBM Crosswalk'!$I$1008,4,FALSE)=0,"",VLOOKUP(TRM!A4933,'TRM - TBM Crosswalk'!$A$2:'TRM - TBM Crosswalk'!$I$1008,4,FALSE))</f>
        <v/>
      </c>
      <c r="G3982" t="str">
        <f>IF(VLOOKUP(TRM!A4933,'TRM - TBM Crosswalk'!$A$2:'TRM - TBM Crosswalk'!$I$1008,5,FALSE)=0,"",VLOOKUP(TRM!A4933,'TRM - TBM Crosswalk'!$A$2:'TRM - TBM Crosswalk'!$I$1008,5,FALSE))</f>
        <v/>
      </c>
      <c r="H3982" t="str">
        <f>IF(VLOOKUP(TRM!A4933,'TRM - TBM Crosswalk'!$A$2:'TRM - TBM Crosswalk'!$I$1008,6,FALSE)=0,"",VLOOKUP(TRM!A4933,'TRM - TBM Crosswalk'!$A$2:'TRM - TBM Crosswalk'!$I$1008,6,FALSE))</f>
        <v/>
      </c>
      <c r="I3982" t="str">
        <f>IF(VLOOKUP(TRM!A4933,'TRM - TBM Crosswalk'!$A$2:'TRM - TBM Crosswalk'!$I$1008,7,FALSE)=0,"",VLOOKUP(TRM!A4933,'TRM - TBM Crosswalk'!$A$2:'TRM - TBM Crosswalk'!$I$1008,7,FALSE))</f>
        <v>End User Services</v>
      </c>
      <c r="J3982" t="str">
        <f>IF(VLOOKUP(TRM!A4933,'TRM - TBM Crosswalk'!$A$2:'TRM - TBM Crosswalk'!$I$1008,8,FALSE)=0,"",VLOOKUP(TRM!A4933,'TRM - TBM Crosswalk'!$A$2:'TRM - TBM Crosswalk'!$I$1008,8,FALSE))</f>
        <v>Communication &amp; Collaboration</v>
      </c>
      <c r="K3982" t="str">
        <f>IF(VLOOKUP(TRM!A4933,'TRM - TBM Crosswalk'!$A$2:'TRM - TBM Crosswalk'!$I$1008,9,FALSE)=0,"",VLOOKUP(TRM!A4933,'TRM - TBM Crosswalk'!$A$2:'TRM - TBM Crosswalk'!$I$1008,9,FALSE))</f>
        <v>Productivity</v>
      </c>
    </row>
    <row r="3983" spans="1:11" x14ac:dyDescent="0.45">
      <c r="A3983" t="str">
        <f>TRM!A4952</f>
        <v>A02.030.370#</v>
      </c>
      <c r="B3983" t="str">
        <f>TRM!B4952</f>
        <v>Digital Video Editing</v>
      </c>
      <c r="C3983" t="str">
        <f>TRM!C4952</f>
        <v>Blackmagic LiveKey.app - 10.6.2</v>
      </c>
      <c r="D3983">
        <f>TRM!D4952</f>
        <v>0</v>
      </c>
      <c r="E3983" t="str">
        <f>IF(VLOOKUP(TRM!A4952,'TRM - TBM Crosswalk'!$A$2:'TRM - TBM Crosswalk'!$I$1008,3,FALSE)="N/A","TBD","")</f>
        <v/>
      </c>
      <c r="F3983" t="str">
        <f>IF(VLOOKUP(TRM!A4952,'TRM - TBM Crosswalk'!$A$2:'TRM - TBM Crosswalk'!$I$1008,4,FALSE)=0,"",VLOOKUP(TRM!A4952,'TRM - TBM Crosswalk'!$A$2:'TRM - TBM Crosswalk'!$I$1008,4,FALSE))</f>
        <v/>
      </c>
      <c r="G3983" t="str">
        <f>IF(VLOOKUP(TRM!A4952,'TRM - TBM Crosswalk'!$A$2:'TRM - TBM Crosswalk'!$I$1008,5,FALSE)=0,"",VLOOKUP(TRM!A4952,'TRM - TBM Crosswalk'!$A$2:'TRM - TBM Crosswalk'!$I$1008,5,FALSE))</f>
        <v/>
      </c>
      <c r="H3983" t="str">
        <f>IF(VLOOKUP(TRM!A4952,'TRM - TBM Crosswalk'!$A$2:'TRM - TBM Crosswalk'!$I$1008,6,FALSE)=0,"",VLOOKUP(TRM!A4952,'TRM - TBM Crosswalk'!$A$2:'TRM - TBM Crosswalk'!$I$1008,6,FALSE))</f>
        <v/>
      </c>
      <c r="I3983" t="str">
        <f>IF(VLOOKUP(TRM!A4952,'TRM - TBM Crosswalk'!$A$2:'TRM - TBM Crosswalk'!$I$1008,7,FALSE)=0,"",VLOOKUP(TRM!A4952,'TRM - TBM Crosswalk'!$A$2:'TRM - TBM Crosswalk'!$I$1008,7,FALSE))</f>
        <v>End User Services</v>
      </c>
      <c r="J3983" t="str">
        <f>IF(VLOOKUP(TRM!A4952,'TRM - TBM Crosswalk'!$A$2:'TRM - TBM Crosswalk'!$I$1008,8,FALSE)=0,"",VLOOKUP(TRM!A4952,'TRM - TBM Crosswalk'!$A$2:'TRM - TBM Crosswalk'!$I$1008,8,FALSE))</f>
        <v>Communication &amp; Collaboration</v>
      </c>
      <c r="K3983" t="str">
        <f>IF(VLOOKUP(TRM!A4952,'TRM - TBM Crosswalk'!$A$2:'TRM - TBM Crosswalk'!$I$1008,9,FALSE)=0,"",VLOOKUP(TRM!A4952,'TRM - TBM Crosswalk'!$A$2:'TRM - TBM Crosswalk'!$I$1008,9,FALSE))</f>
        <v>Productivity</v>
      </c>
    </row>
    <row r="3984" spans="1:11" x14ac:dyDescent="0.45">
      <c r="A3984" t="str">
        <f>TRM!A4979</f>
        <v>A02.030.370#</v>
      </c>
      <c r="B3984" t="str">
        <f>TRM!B4979</f>
        <v>Digital Video Editing</v>
      </c>
      <c r="C3984" t="str">
        <f>TRM!C4979</f>
        <v>CyberLink PowerDirector Ultimate Suite | 15</v>
      </c>
      <c r="D3984">
        <f>TRM!D4979</f>
        <v>0</v>
      </c>
      <c r="E3984" t="str">
        <f>IF(VLOOKUP(TRM!A4979,'TRM - TBM Crosswalk'!$A$2:'TRM - TBM Crosswalk'!$I$1008,3,FALSE)="N/A","TBD","")</f>
        <v/>
      </c>
      <c r="F3984" t="str">
        <f>IF(VLOOKUP(TRM!A4979,'TRM - TBM Crosswalk'!$A$2:'TRM - TBM Crosswalk'!$I$1008,4,FALSE)=0,"",VLOOKUP(TRM!A4979,'TRM - TBM Crosswalk'!$A$2:'TRM - TBM Crosswalk'!$I$1008,4,FALSE))</f>
        <v/>
      </c>
      <c r="G3984" t="str">
        <f>IF(VLOOKUP(TRM!A4979,'TRM - TBM Crosswalk'!$A$2:'TRM - TBM Crosswalk'!$I$1008,5,FALSE)=0,"",VLOOKUP(TRM!A4979,'TRM - TBM Crosswalk'!$A$2:'TRM - TBM Crosswalk'!$I$1008,5,FALSE))</f>
        <v/>
      </c>
      <c r="H3984" t="str">
        <f>IF(VLOOKUP(TRM!A4979,'TRM - TBM Crosswalk'!$A$2:'TRM - TBM Crosswalk'!$I$1008,6,FALSE)=0,"",VLOOKUP(TRM!A4979,'TRM - TBM Crosswalk'!$A$2:'TRM - TBM Crosswalk'!$I$1008,6,FALSE))</f>
        <v/>
      </c>
      <c r="I3984" t="str">
        <f>IF(VLOOKUP(TRM!A4979,'TRM - TBM Crosswalk'!$A$2:'TRM - TBM Crosswalk'!$I$1008,7,FALSE)=0,"",VLOOKUP(TRM!A4979,'TRM - TBM Crosswalk'!$A$2:'TRM - TBM Crosswalk'!$I$1008,7,FALSE))</f>
        <v>End User Services</v>
      </c>
      <c r="J3984" t="str">
        <f>IF(VLOOKUP(TRM!A4979,'TRM - TBM Crosswalk'!$A$2:'TRM - TBM Crosswalk'!$I$1008,8,FALSE)=0,"",VLOOKUP(TRM!A4979,'TRM - TBM Crosswalk'!$A$2:'TRM - TBM Crosswalk'!$I$1008,8,FALSE))</f>
        <v>Communication &amp; Collaboration</v>
      </c>
      <c r="K3984" t="str">
        <f>IF(VLOOKUP(TRM!A4979,'TRM - TBM Crosswalk'!$A$2:'TRM - TBM Crosswalk'!$I$1008,9,FALSE)=0,"",VLOOKUP(TRM!A4979,'TRM - TBM Crosswalk'!$A$2:'TRM - TBM Crosswalk'!$I$1008,9,FALSE))</f>
        <v>Productivity</v>
      </c>
    </row>
    <row r="3985" spans="1:11" x14ac:dyDescent="0.45">
      <c r="A3985" t="str">
        <f>TRM!A4993</f>
        <v>A02.030.370#</v>
      </c>
      <c r="B3985" t="str">
        <f>TRM!B4993</f>
        <v>Digital Video Editing</v>
      </c>
      <c r="C3985" t="str">
        <f>TRM!C4993</f>
        <v>GoPro Studio | 5.10.4643</v>
      </c>
      <c r="D3985">
        <f>TRM!D4993</f>
        <v>0</v>
      </c>
      <c r="E3985" t="str">
        <f>IF(VLOOKUP(TRM!A4993,'TRM - TBM Crosswalk'!$A$2:'TRM - TBM Crosswalk'!$I$1008,3,FALSE)="N/A","TBD","")</f>
        <v/>
      </c>
      <c r="F3985" t="str">
        <f>IF(VLOOKUP(TRM!A4993,'TRM - TBM Crosswalk'!$A$2:'TRM - TBM Crosswalk'!$I$1008,4,FALSE)=0,"",VLOOKUP(TRM!A4993,'TRM - TBM Crosswalk'!$A$2:'TRM - TBM Crosswalk'!$I$1008,4,FALSE))</f>
        <v/>
      </c>
      <c r="G3985" t="str">
        <f>IF(VLOOKUP(TRM!A4993,'TRM - TBM Crosswalk'!$A$2:'TRM - TBM Crosswalk'!$I$1008,5,FALSE)=0,"",VLOOKUP(TRM!A4993,'TRM - TBM Crosswalk'!$A$2:'TRM - TBM Crosswalk'!$I$1008,5,FALSE))</f>
        <v/>
      </c>
      <c r="H3985" t="str">
        <f>IF(VLOOKUP(TRM!A4993,'TRM - TBM Crosswalk'!$A$2:'TRM - TBM Crosswalk'!$I$1008,6,FALSE)=0,"",VLOOKUP(TRM!A4993,'TRM - TBM Crosswalk'!$A$2:'TRM - TBM Crosswalk'!$I$1008,6,FALSE))</f>
        <v/>
      </c>
      <c r="I3985" t="str">
        <f>IF(VLOOKUP(TRM!A4993,'TRM - TBM Crosswalk'!$A$2:'TRM - TBM Crosswalk'!$I$1008,7,FALSE)=0,"",VLOOKUP(TRM!A4993,'TRM - TBM Crosswalk'!$A$2:'TRM - TBM Crosswalk'!$I$1008,7,FALSE))</f>
        <v>End User Services</v>
      </c>
      <c r="J3985" t="str">
        <f>IF(VLOOKUP(TRM!A4993,'TRM - TBM Crosswalk'!$A$2:'TRM - TBM Crosswalk'!$I$1008,8,FALSE)=0,"",VLOOKUP(TRM!A4993,'TRM - TBM Crosswalk'!$A$2:'TRM - TBM Crosswalk'!$I$1008,8,FALSE))</f>
        <v>Communication &amp; Collaboration</v>
      </c>
      <c r="K3985" t="str">
        <f>IF(VLOOKUP(TRM!A4993,'TRM - TBM Crosswalk'!$A$2:'TRM - TBM Crosswalk'!$I$1008,9,FALSE)=0,"",VLOOKUP(TRM!A4993,'TRM - TBM Crosswalk'!$A$2:'TRM - TBM Crosswalk'!$I$1008,9,FALSE))</f>
        <v>Productivity</v>
      </c>
    </row>
    <row r="3986" spans="1:11" x14ac:dyDescent="0.45">
      <c r="A3986" t="str">
        <f>TRM!A4994</f>
        <v>A02.030.370#</v>
      </c>
      <c r="B3986" t="str">
        <f>TRM!B4994</f>
        <v>Digital Video Editing</v>
      </c>
      <c r="C3986" t="str">
        <f>TRM!C4994</f>
        <v>GoPro Studio | 5.12.5383</v>
      </c>
      <c r="D3986">
        <f>TRM!D4994</f>
        <v>0</v>
      </c>
      <c r="E3986" t="str">
        <f>IF(VLOOKUP(TRM!A4994,'TRM - TBM Crosswalk'!$A$2:'TRM - TBM Crosswalk'!$I$1008,3,FALSE)="N/A","TBD","")</f>
        <v/>
      </c>
      <c r="F3986" t="str">
        <f>IF(VLOOKUP(TRM!A4994,'TRM - TBM Crosswalk'!$A$2:'TRM - TBM Crosswalk'!$I$1008,4,FALSE)=0,"",VLOOKUP(TRM!A4994,'TRM - TBM Crosswalk'!$A$2:'TRM - TBM Crosswalk'!$I$1008,4,FALSE))</f>
        <v/>
      </c>
      <c r="G3986" t="str">
        <f>IF(VLOOKUP(TRM!A4994,'TRM - TBM Crosswalk'!$A$2:'TRM - TBM Crosswalk'!$I$1008,5,FALSE)=0,"",VLOOKUP(TRM!A4994,'TRM - TBM Crosswalk'!$A$2:'TRM - TBM Crosswalk'!$I$1008,5,FALSE))</f>
        <v/>
      </c>
      <c r="H3986" t="str">
        <f>IF(VLOOKUP(TRM!A4994,'TRM - TBM Crosswalk'!$A$2:'TRM - TBM Crosswalk'!$I$1008,6,FALSE)=0,"",VLOOKUP(TRM!A4994,'TRM - TBM Crosswalk'!$A$2:'TRM - TBM Crosswalk'!$I$1008,6,FALSE))</f>
        <v/>
      </c>
      <c r="I3986" t="str">
        <f>IF(VLOOKUP(TRM!A4994,'TRM - TBM Crosswalk'!$A$2:'TRM - TBM Crosswalk'!$I$1008,7,FALSE)=0,"",VLOOKUP(TRM!A4994,'TRM - TBM Crosswalk'!$A$2:'TRM - TBM Crosswalk'!$I$1008,7,FALSE))</f>
        <v>End User Services</v>
      </c>
      <c r="J3986" t="str">
        <f>IF(VLOOKUP(TRM!A4994,'TRM - TBM Crosswalk'!$A$2:'TRM - TBM Crosswalk'!$I$1008,8,FALSE)=0,"",VLOOKUP(TRM!A4994,'TRM - TBM Crosswalk'!$A$2:'TRM - TBM Crosswalk'!$I$1008,8,FALSE))</f>
        <v>Communication &amp; Collaboration</v>
      </c>
      <c r="K3986" t="str">
        <f>IF(VLOOKUP(TRM!A4994,'TRM - TBM Crosswalk'!$A$2:'TRM - TBM Crosswalk'!$I$1008,9,FALSE)=0,"",VLOOKUP(TRM!A4994,'TRM - TBM Crosswalk'!$A$2:'TRM - TBM Crosswalk'!$I$1008,9,FALSE))</f>
        <v>Productivity</v>
      </c>
    </row>
    <row r="3987" spans="1:11" x14ac:dyDescent="0.45">
      <c r="A3987" t="str">
        <f>TRM!A4995</f>
        <v>A02.030.370#</v>
      </c>
      <c r="B3987" t="str">
        <f>TRM!B4995</f>
        <v>Digital Video Editing</v>
      </c>
      <c r="C3987" t="str">
        <f>TRM!C4995</f>
        <v>GoPro Studio 2.5.7 | 2.5.7.544</v>
      </c>
      <c r="D3987">
        <f>TRM!D4995</f>
        <v>0</v>
      </c>
      <c r="E3987" t="str">
        <f>IF(VLOOKUP(TRM!A4995,'TRM - TBM Crosswalk'!$A$2:'TRM - TBM Crosswalk'!$I$1008,3,FALSE)="N/A","TBD","")</f>
        <v/>
      </c>
      <c r="F3987" t="str">
        <f>IF(VLOOKUP(TRM!A4995,'TRM - TBM Crosswalk'!$A$2:'TRM - TBM Crosswalk'!$I$1008,4,FALSE)=0,"",VLOOKUP(TRM!A4995,'TRM - TBM Crosswalk'!$A$2:'TRM - TBM Crosswalk'!$I$1008,4,FALSE))</f>
        <v/>
      </c>
      <c r="G3987" t="str">
        <f>IF(VLOOKUP(TRM!A4995,'TRM - TBM Crosswalk'!$A$2:'TRM - TBM Crosswalk'!$I$1008,5,FALSE)=0,"",VLOOKUP(TRM!A4995,'TRM - TBM Crosswalk'!$A$2:'TRM - TBM Crosswalk'!$I$1008,5,FALSE))</f>
        <v/>
      </c>
      <c r="H3987" t="str">
        <f>IF(VLOOKUP(TRM!A4995,'TRM - TBM Crosswalk'!$A$2:'TRM - TBM Crosswalk'!$I$1008,6,FALSE)=0,"",VLOOKUP(TRM!A4995,'TRM - TBM Crosswalk'!$A$2:'TRM - TBM Crosswalk'!$I$1008,6,FALSE))</f>
        <v/>
      </c>
      <c r="I3987" t="str">
        <f>IF(VLOOKUP(TRM!A4995,'TRM - TBM Crosswalk'!$A$2:'TRM - TBM Crosswalk'!$I$1008,7,FALSE)=0,"",VLOOKUP(TRM!A4995,'TRM - TBM Crosswalk'!$A$2:'TRM - TBM Crosswalk'!$I$1008,7,FALSE))</f>
        <v>End User Services</v>
      </c>
      <c r="J3987" t="str">
        <f>IF(VLOOKUP(TRM!A4995,'TRM - TBM Crosswalk'!$A$2:'TRM - TBM Crosswalk'!$I$1008,8,FALSE)=0,"",VLOOKUP(TRM!A4995,'TRM - TBM Crosswalk'!$A$2:'TRM - TBM Crosswalk'!$I$1008,8,FALSE))</f>
        <v>Communication &amp; Collaboration</v>
      </c>
      <c r="K3987" t="str">
        <f>IF(VLOOKUP(TRM!A4995,'TRM - TBM Crosswalk'!$A$2:'TRM - TBM Crosswalk'!$I$1008,9,FALSE)=0,"",VLOOKUP(TRM!A4995,'TRM - TBM Crosswalk'!$A$2:'TRM - TBM Crosswalk'!$I$1008,9,FALSE))</f>
        <v>Productivity</v>
      </c>
    </row>
    <row r="3988" spans="1:11" x14ac:dyDescent="0.45">
      <c r="A3988" t="str">
        <f>TRM!A4996</f>
        <v>A02.030.370#</v>
      </c>
      <c r="B3988" t="str">
        <f>TRM!B4996</f>
        <v>Digital Video Editing</v>
      </c>
      <c r="C3988" t="str">
        <f>TRM!C4996</f>
        <v>GoPro VR Player 3.0 | V3.0.4</v>
      </c>
      <c r="D3988">
        <f>TRM!D4996</f>
        <v>0</v>
      </c>
      <c r="E3988" t="str">
        <f>IF(VLOOKUP(TRM!A4996,'TRM - TBM Crosswalk'!$A$2:'TRM - TBM Crosswalk'!$I$1008,3,FALSE)="N/A","TBD","")</f>
        <v/>
      </c>
      <c r="F3988" t="str">
        <f>IF(VLOOKUP(TRM!A4996,'TRM - TBM Crosswalk'!$A$2:'TRM - TBM Crosswalk'!$I$1008,4,FALSE)=0,"",VLOOKUP(TRM!A4996,'TRM - TBM Crosswalk'!$A$2:'TRM - TBM Crosswalk'!$I$1008,4,FALSE))</f>
        <v/>
      </c>
      <c r="G3988" t="str">
        <f>IF(VLOOKUP(TRM!A4996,'TRM - TBM Crosswalk'!$A$2:'TRM - TBM Crosswalk'!$I$1008,5,FALSE)=0,"",VLOOKUP(TRM!A4996,'TRM - TBM Crosswalk'!$A$2:'TRM - TBM Crosswalk'!$I$1008,5,FALSE))</f>
        <v/>
      </c>
      <c r="H3988" t="str">
        <f>IF(VLOOKUP(TRM!A4996,'TRM - TBM Crosswalk'!$A$2:'TRM - TBM Crosswalk'!$I$1008,6,FALSE)=0,"",VLOOKUP(TRM!A4996,'TRM - TBM Crosswalk'!$A$2:'TRM - TBM Crosswalk'!$I$1008,6,FALSE))</f>
        <v/>
      </c>
      <c r="I3988" t="str">
        <f>IF(VLOOKUP(TRM!A4996,'TRM - TBM Crosswalk'!$A$2:'TRM - TBM Crosswalk'!$I$1008,7,FALSE)=0,"",VLOOKUP(TRM!A4996,'TRM - TBM Crosswalk'!$A$2:'TRM - TBM Crosswalk'!$I$1008,7,FALSE))</f>
        <v>End User Services</v>
      </c>
      <c r="J3988" t="str">
        <f>IF(VLOOKUP(TRM!A4996,'TRM - TBM Crosswalk'!$A$2:'TRM - TBM Crosswalk'!$I$1008,8,FALSE)=0,"",VLOOKUP(TRM!A4996,'TRM - TBM Crosswalk'!$A$2:'TRM - TBM Crosswalk'!$I$1008,8,FALSE))</f>
        <v>Communication &amp; Collaboration</v>
      </c>
      <c r="K3988" t="str">
        <f>IF(VLOOKUP(TRM!A4996,'TRM - TBM Crosswalk'!$A$2:'TRM - TBM Crosswalk'!$I$1008,9,FALSE)=0,"",VLOOKUP(TRM!A4996,'TRM - TBM Crosswalk'!$A$2:'TRM - TBM Crosswalk'!$I$1008,9,FALSE))</f>
        <v>Productivity</v>
      </c>
    </row>
    <row r="3989" spans="1:11" x14ac:dyDescent="0.45">
      <c r="A3989" t="str">
        <f>TRM!A5022</f>
        <v>A02.030.370#</v>
      </c>
      <c r="B3989" t="str">
        <f>TRM!B5022</f>
        <v>Digital Video Editing</v>
      </c>
      <c r="C3989" t="str">
        <f>TRM!C5022</f>
        <v>Mettle Flux</v>
      </c>
      <c r="D3989">
        <f>TRM!D5022</f>
        <v>0</v>
      </c>
      <c r="E3989" t="str">
        <f>IF(VLOOKUP(TRM!A5022,'TRM - TBM Crosswalk'!$A$2:'TRM - TBM Crosswalk'!$I$1008,3,FALSE)="N/A","TBD","")</f>
        <v/>
      </c>
      <c r="F3989" t="str">
        <f>IF(VLOOKUP(TRM!A5022,'TRM - TBM Crosswalk'!$A$2:'TRM - TBM Crosswalk'!$I$1008,4,FALSE)=0,"",VLOOKUP(TRM!A5022,'TRM - TBM Crosswalk'!$A$2:'TRM - TBM Crosswalk'!$I$1008,4,FALSE))</f>
        <v/>
      </c>
      <c r="G3989" t="str">
        <f>IF(VLOOKUP(TRM!A5022,'TRM - TBM Crosswalk'!$A$2:'TRM - TBM Crosswalk'!$I$1008,5,FALSE)=0,"",VLOOKUP(TRM!A5022,'TRM - TBM Crosswalk'!$A$2:'TRM - TBM Crosswalk'!$I$1008,5,FALSE))</f>
        <v/>
      </c>
      <c r="H3989" t="str">
        <f>IF(VLOOKUP(TRM!A5022,'TRM - TBM Crosswalk'!$A$2:'TRM - TBM Crosswalk'!$I$1008,6,FALSE)=0,"",VLOOKUP(TRM!A5022,'TRM - TBM Crosswalk'!$A$2:'TRM - TBM Crosswalk'!$I$1008,6,FALSE))</f>
        <v/>
      </c>
      <c r="I3989" t="str">
        <f>IF(VLOOKUP(TRM!A5022,'TRM - TBM Crosswalk'!$A$2:'TRM - TBM Crosswalk'!$I$1008,7,FALSE)=0,"",VLOOKUP(TRM!A5022,'TRM - TBM Crosswalk'!$A$2:'TRM - TBM Crosswalk'!$I$1008,7,FALSE))</f>
        <v>End User Services</v>
      </c>
      <c r="J3989" t="str">
        <f>IF(VLOOKUP(TRM!A5022,'TRM - TBM Crosswalk'!$A$2:'TRM - TBM Crosswalk'!$I$1008,8,FALSE)=0,"",VLOOKUP(TRM!A5022,'TRM - TBM Crosswalk'!$A$2:'TRM - TBM Crosswalk'!$I$1008,8,FALSE))</f>
        <v>Communication &amp; Collaboration</v>
      </c>
      <c r="K3989" t="str">
        <f>IF(VLOOKUP(TRM!A5022,'TRM - TBM Crosswalk'!$A$2:'TRM - TBM Crosswalk'!$I$1008,9,FALSE)=0,"",VLOOKUP(TRM!A5022,'TRM - TBM Crosswalk'!$A$2:'TRM - TBM Crosswalk'!$I$1008,9,FALSE))</f>
        <v>Productivity</v>
      </c>
    </row>
    <row r="3990" spans="1:11" x14ac:dyDescent="0.45">
      <c r="A3990" t="str">
        <f>TRM!A5057</f>
        <v>A02.030.370#</v>
      </c>
      <c r="B3990" t="str">
        <f>TRM!B5057</f>
        <v>Digital Video Editing</v>
      </c>
      <c r="C3990" t="str">
        <f>TRM!C5057</f>
        <v>Sparkol VideoScribe | 3.2.0003</v>
      </c>
      <c r="D3990">
        <f>TRM!D5057</f>
        <v>0</v>
      </c>
      <c r="E3990" t="str">
        <f>IF(VLOOKUP(TRM!A5057,'TRM - TBM Crosswalk'!$A$2:'TRM - TBM Crosswalk'!$I$1008,3,FALSE)="N/A","TBD","")</f>
        <v/>
      </c>
      <c r="F3990" t="str">
        <f>IF(VLOOKUP(TRM!A5057,'TRM - TBM Crosswalk'!$A$2:'TRM - TBM Crosswalk'!$I$1008,4,FALSE)=0,"",VLOOKUP(TRM!A5057,'TRM - TBM Crosswalk'!$A$2:'TRM - TBM Crosswalk'!$I$1008,4,FALSE))</f>
        <v/>
      </c>
      <c r="G3990" t="str">
        <f>IF(VLOOKUP(TRM!A5057,'TRM - TBM Crosswalk'!$A$2:'TRM - TBM Crosswalk'!$I$1008,5,FALSE)=0,"",VLOOKUP(TRM!A5057,'TRM - TBM Crosswalk'!$A$2:'TRM - TBM Crosswalk'!$I$1008,5,FALSE))</f>
        <v/>
      </c>
      <c r="H3990" t="str">
        <f>IF(VLOOKUP(TRM!A5057,'TRM - TBM Crosswalk'!$A$2:'TRM - TBM Crosswalk'!$I$1008,6,FALSE)=0,"",VLOOKUP(TRM!A5057,'TRM - TBM Crosswalk'!$A$2:'TRM - TBM Crosswalk'!$I$1008,6,FALSE))</f>
        <v/>
      </c>
      <c r="I3990" t="str">
        <f>IF(VLOOKUP(TRM!A5057,'TRM - TBM Crosswalk'!$A$2:'TRM - TBM Crosswalk'!$I$1008,7,FALSE)=0,"",VLOOKUP(TRM!A5057,'TRM - TBM Crosswalk'!$A$2:'TRM - TBM Crosswalk'!$I$1008,7,FALSE))</f>
        <v>End User Services</v>
      </c>
      <c r="J3990" t="str">
        <f>IF(VLOOKUP(TRM!A5057,'TRM - TBM Crosswalk'!$A$2:'TRM - TBM Crosswalk'!$I$1008,8,FALSE)=0,"",VLOOKUP(TRM!A5057,'TRM - TBM Crosswalk'!$A$2:'TRM - TBM Crosswalk'!$I$1008,8,FALSE))</f>
        <v>Communication &amp; Collaboration</v>
      </c>
      <c r="K3990" t="str">
        <f>IF(VLOOKUP(TRM!A5057,'TRM - TBM Crosswalk'!$A$2:'TRM - TBM Crosswalk'!$I$1008,9,FALSE)=0,"",VLOOKUP(TRM!A5057,'TRM - TBM Crosswalk'!$A$2:'TRM - TBM Crosswalk'!$I$1008,9,FALSE))</f>
        <v>Productivity</v>
      </c>
    </row>
    <row r="3991" spans="1:11" x14ac:dyDescent="0.45">
      <c r="A3991" t="str">
        <f>TRM!A5058</f>
        <v>A02.030.370#</v>
      </c>
      <c r="B3991" t="str">
        <f>TRM!B5058</f>
        <v>Digital Video Editing</v>
      </c>
      <c r="C3991" t="str">
        <f>TRM!C5058</f>
        <v>Sparkol VideoScribe | 3.3.2001</v>
      </c>
      <c r="D3991">
        <f>TRM!D5058</f>
        <v>0</v>
      </c>
      <c r="E3991" t="str">
        <f>IF(VLOOKUP(TRM!A5058,'TRM - TBM Crosswalk'!$A$2:'TRM - TBM Crosswalk'!$I$1008,3,FALSE)="N/A","TBD","")</f>
        <v/>
      </c>
      <c r="F3991" t="str">
        <f>IF(VLOOKUP(TRM!A5058,'TRM - TBM Crosswalk'!$A$2:'TRM - TBM Crosswalk'!$I$1008,4,FALSE)=0,"",VLOOKUP(TRM!A5058,'TRM - TBM Crosswalk'!$A$2:'TRM - TBM Crosswalk'!$I$1008,4,FALSE))</f>
        <v/>
      </c>
      <c r="G3991" t="str">
        <f>IF(VLOOKUP(TRM!A5058,'TRM - TBM Crosswalk'!$A$2:'TRM - TBM Crosswalk'!$I$1008,5,FALSE)=0,"",VLOOKUP(TRM!A5058,'TRM - TBM Crosswalk'!$A$2:'TRM - TBM Crosswalk'!$I$1008,5,FALSE))</f>
        <v/>
      </c>
      <c r="H3991" t="str">
        <f>IF(VLOOKUP(TRM!A5058,'TRM - TBM Crosswalk'!$A$2:'TRM - TBM Crosswalk'!$I$1008,6,FALSE)=0,"",VLOOKUP(TRM!A5058,'TRM - TBM Crosswalk'!$A$2:'TRM - TBM Crosswalk'!$I$1008,6,FALSE))</f>
        <v/>
      </c>
      <c r="I3991" t="str">
        <f>IF(VLOOKUP(TRM!A5058,'TRM - TBM Crosswalk'!$A$2:'TRM - TBM Crosswalk'!$I$1008,7,FALSE)=0,"",VLOOKUP(TRM!A5058,'TRM - TBM Crosswalk'!$A$2:'TRM - TBM Crosswalk'!$I$1008,7,FALSE))</f>
        <v>End User Services</v>
      </c>
      <c r="J3991" t="str">
        <f>IF(VLOOKUP(TRM!A5058,'TRM - TBM Crosswalk'!$A$2:'TRM - TBM Crosswalk'!$I$1008,8,FALSE)=0,"",VLOOKUP(TRM!A5058,'TRM - TBM Crosswalk'!$A$2:'TRM - TBM Crosswalk'!$I$1008,8,FALSE))</f>
        <v>Communication &amp; Collaboration</v>
      </c>
      <c r="K3991" t="str">
        <f>IF(VLOOKUP(TRM!A5058,'TRM - TBM Crosswalk'!$A$2:'TRM - TBM Crosswalk'!$I$1008,9,FALSE)=0,"",VLOOKUP(TRM!A5058,'TRM - TBM Crosswalk'!$A$2:'TRM - TBM Crosswalk'!$I$1008,9,FALSE))</f>
        <v>Productivity</v>
      </c>
    </row>
    <row r="3992" spans="1:11" x14ac:dyDescent="0.45">
      <c r="A3992" t="str">
        <f>TRM!A5059</f>
        <v>A02.030.370#</v>
      </c>
      <c r="B3992" t="str">
        <f>TRM!B5059</f>
        <v>Digital Video Editing</v>
      </c>
      <c r="C3992" t="str">
        <f>TRM!C5059</f>
        <v>StagePlotPro version | 2.9.8.1_Win</v>
      </c>
      <c r="D3992">
        <f>TRM!D5059</f>
        <v>0</v>
      </c>
      <c r="E3992" t="str">
        <f>IF(VLOOKUP(TRM!A5059,'TRM - TBM Crosswalk'!$A$2:'TRM - TBM Crosswalk'!$I$1008,3,FALSE)="N/A","TBD","")</f>
        <v/>
      </c>
      <c r="F3992" t="str">
        <f>IF(VLOOKUP(TRM!A5059,'TRM - TBM Crosswalk'!$A$2:'TRM - TBM Crosswalk'!$I$1008,4,FALSE)=0,"",VLOOKUP(TRM!A5059,'TRM - TBM Crosswalk'!$A$2:'TRM - TBM Crosswalk'!$I$1008,4,FALSE))</f>
        <v/>
      </c>
      <c r="G3992" t="str">
        <f>IF(VLOOKUP(TRM!A5059,'TRM - TBM Crosswalk'!$A$2:'TRM - TBM Crosswalk'!$I$1008,5,FALSE)=0,"",VLOOKUP(TRM!A5059,'TRM - TBM Crosswalk'!$A$2:'TRM - TBM Crosswalk'!$I$1008,5,FALSE))</f>
        <v/>
      </c>
      <c r="H3992" t="str">
        <f>IF(VLOOKUP(TRM!A5059,'TRM - TBM Crosswalk'!$A$2:'TRM - TBM Crosswalk'!$I$1008,6,FALSE)=0,"",VLOOKUP(TRM!A5059,'TRM - TBM Crosswalk'!$A$2:'TRM - TBM Crosswalk'!$I$1008,6,FALSE))</f>
        <v/>
      </c>
      <c r="I3992" t="str">
        <f>IF(VLOOKUP(TRM!A5059,'TRM - TBM Crosswalk'!$A$2:'TRM - TBM Crosswalk'!$I$1008,7,FALSE)=0,"",VLOOKUP(TRM!A5059,'TRM - TBM Crosswalk'!$A$2:'TRM - TBM Crosswalk'!$I$1008,7,FALSE))</f>
        <v>End User Services</v>
      </c>
      <c r="J3992" t="str">
        <f>IF(VLOOKUP(TRM!A5059,'TRM - TBM Crosswalk'!$A$2:'TRM - TBM Crosswalk'!$I$1008,8,FALSE)=0,"",VLOOKUP(TRM!A5059,'TRM - TBM Crosswalk'!$A$2:'TRM - TBM Crosswalk'!$I$1008,8,FALSE))</f>
        <v>Communication &amp; Collaboration</v>
      </c>
      <c r="K3992" t="str">
        <f>IF(VLOOKUP(TRM!A5059,'TRM - TBM Crosswalk'!$A$2:'TRM - TBM Crosswalk'!$I$1008,9,FALSE)=0,"",VLOOKUP(TRM!A5059,'TRM - TBM Crosswalk'!$A$2:'TRM - TBM Crosswalk'!$I$1008,9,FALSE))</f>
        <v>Productivity</v>
      </c>
    </row>
    <row r="3993" spans="1:11" x14ac:dyDescent="0.45">
      <c r="A3993" t="str">
        <f>TRM!A5126</f>
        <v>A02.030.371#</v>
      </c>
      <c r="B3993" t="str">
        <f>TRM!B5126</f>
        <v>Collaboration Tools</v>
      </c>
      <c r="C3993" t="str">
        <f>TRM!C5126</f>
        <v>Keynote.app - 7.1.1</v>
      </c>
      <c r="D3993">
        <f>TRM!D5126</f>
        <v>0</v>
      </c>
      <c r="E3993" t="str">
        <f>IF(VLOOKUP(TRM!A5126,'TRM - TBM Crosswalk'!$A$2:'TRM - TBM Crosswalk'!$I$1008,3,FALSE)="N/A","TBD","")</f>
        <v/>
      </c>
      <c r="F3993" t="str">
        <f>IF(VLOOKUP(TRM!A5126,'TRM - TBM Crosswalk'!$A$2:'TRM - TBM Crosswalk'!$I$1008,4,FALSE)=0,"",VLOOKUP(TRM!A5126,'TRM - TBM Crosswalk'!$A$2:'TRM - TBM Crosswalk'!$I$1008,4,FALSE))</f>
        <v/>
      </c>
      <c r="G3993" t="str">
        <f>IF(VLOOKUP(TRM!A5126,'TRM - TBM Crosswalk'!$A$2:'TRM - TBM Crosswalk'!$I$1008,5,FALSE)=0,"",VLOOKUP(TRM!A5126,'TRM - TBM Crosswalk'!$A$2:'TRM - TBM Crosswalk'!$I$1008,5,FALSE))</f>
        <v/>
      </c>
      <c r="H3993" t="str">
        <f>IF(VLOOKUP(TRM!A5126,'TRM - TBM Crosswalk'!$A$2:'TRM - TBM Crosswalk'!$I$1008,6,FALSE)=0,"",VLOOKUP(TRM!A5126,'TRM - TBM Crosswalk'!$A$2:'TRM - TBM Crosswalk'!$I$1008,6,FALSE))</f>
        <v/>
      </c>
      <c r="I3993" t="str">
        <f>IF(VLOOKUP(TRM!A5126,'TRM - TBM Crosswalk'!$A$2:'TRM - TBM Crosswalk'!$I$1008,7,FALSE)=0,"",VLOOKUP(TRM!A5126,'TRM - TBM Crosswalk'!$A$2:'TRM - TBM Crosswalk'!$I$1008,7,FALSE))</f>
        <v>End User Services</v>
      </c>
      <c r="J3993" t="str">
        <f>IF(VLOOKUP(TRM!A5126,'TRM - TBM Crosswalk'!$A$2:'TRM - TBM Crosswalk'!$I$1008,8,FALSE)=0,"",VLOOKUP(TRM!A5126,'TRM - TBM Crosswalk'!$A$2:'TRM - TBM Crosswalk'!$I$1008,8,FALSE))</f>
        <v>Communication &amp; Collaboration</v>
      </c>
      <c r="K3993" t="str">
        <f>IF(VLOOKUP(TRM!A5126,'TRM - TBM Crosswalk'!$A$2:'TRM - TBM Crosswalk'!$I$1008,9,FALSE)=0,"",VLOOKUP(TRM!A5126,'TRM - TBM Crosswalk'!$A$2:'TRM - TBM Crosswalk'!$I$1008,9,FALSE))</f>
        <v>Collaboration</v>
      </c>
    </row>
    <row r="3994" spans="1:11" x14ac:dyDescent="0.45">
      <c r="A3994" t="str">
        <f>TRM!A5127</f>
        <v>A02.030.371#</v>
      </c>
      <c r="B3994" t="str">
        <f>TRM!B5127</f>
        <v>Collaboration Tools</v>
      </c>
      <c r="C3994" t="str">
        <f>TRM!C5127</f>
        <v>Keynote.app - 8.1</v>
      </c>
      <c r="D3994">
        <f>TRM!D5127</f>
        <v>0</v>
      </c>
      <c r="E3994" t="str">
        <f>IF(VLOOKUP(TRM!A5127,'TRM - TBM Crosswalk'!$A$2:'TRM - TBM Crosswalk'!$I$1008,3,FALSE)="N/A","TBD","")</f>
        <v/>
      </c>
      <c r="F3994" t="str">
        <f>IF(VLOOKUP(TRM!A5127,'TRM - TBM Crosswalk'!$A$2:'TRM - TBM Crosswalk'!$I$1008,4,FALSE)=0,"",VLOOKUP(TRM!A5127,'TRM - TBM Crosswalk'!$A$2:'TRM - TBM Crosswalk'!$I$1008,4,FALSE))</f>
        <v/>
      </c>
      <c r="G3994" t="str">
        <f>IF(VLOOKUP(TRM!A5127,'TRM - TBM Crosswalk'!$A$2:'TRM - TBM Crosswalk'!$I$1008,5,FALSE)=0,"",VLOOKUP(TRM!A5127,'TRM - TBM Crosswalk'!$A$2:'TRM - TBM Crosswalk'!$I$1008,5,FALSE))</f>
        <v/>
      </c>
      <c r="H3994" t="str">
        <f>IF(VLOOKUP(TRM!A5127,'TRM - TBM Crosswalk'!$A$2:'TRM - TBM Crosswalk'!$I$1008,6,FALSE)=0,"",VLOOKUP(TRM!A5127,'TRM - TBM Crosswalk'!$A$2:'TRM - TBM Crosswalk'!$I$1008,6,FALSE))</f>
        <v/>
      </c>
      <c r="I3994" t="str">
        <f>IF(VLOOKUP(TRM!A5127,'TRM - TBM Crosswalk'!$A$2:'TRM - TBM Crosswalk'!$I$1008,7,FALSE)=0,"",VLOOKUP(TRM!A5127,'TRM - TBM Crosswalk'!$A$2:'TRM - TBM Crosswalk'!$I$1008,7,FALSE))</f>
        <v>End User Services</v>
      </c>
      <c r="J3994" t="str">
        <f>IF(VLOOKUP(TRM!A5127,'TRM - TBM Crosswalk'!$A$2:'TRM - TBM Crosswalk'!$I$1008,8,FALSE)=0,"",VLOOKUP(TRM!A5127,'TRM - TBM Crosswalk'!$A$2:'TRM - TBM Crosswalk'!$I$1008,8,FALSE))</f>
        <v>Communication &amp; Collaboration</v>
      </c>
      <c r="K3994" t="str">
        <f>IF(VLOOKUP(TRM!A5127,'TRM - TBM Crosswalk'!$A$2:'TRM - TBM Crosswalk'!$I$1008,9,FALSE)=0,"",VLOOKUP(TRM!A5127,'TRM - TBM Crosswalk'!$A$2:'TRM - TBM Crosswalk'!$I$1008,9,FALSE))</f>
        <v>Collaboration</v>
      </c>
    </row>
    <row r="3995" spans="1:11" x14ac:dyDescent="0.45">
      <c r="A3995" t="str">
        <f>TRM!A5128</f>
        <v>A02.030.371#</v>
      </c>
      <c r="B3995" t="str">
        <f>TRM!B5128</f>
        <v>Collaboration Tools</v>
      </c>
      <c r="C3995" t="str">
        <f>TRM!C5128</f>
        <v>Keynote.app - 8.3</v>
      </c>
      <c r="D3995">
        <f>TRM!D5128</f>
        <v>0</v>
      </c>
      <c r="E3995" t="str">
        <f>IF(VLOOKUP(TRM!A5128,'TRM - TBM Crosswalk'!$A$2:'TRM - TBM Crosswalk'!$I$1008,3,FALSE)="N/A","TBD","")</f>
        <v/>
      </c>
      <c r="F3995" t="str">
        <f>IF(VLOOKUP(TRM!A5128,'TRM - TBM Crosswalk'!$A$2:'TRM - TBM Crosswalk'!$I$1008,4,FALSE)=0,"",VLOOKUP(TRM!A5128,'TRM - TBM Crosswalk'!$A$2:'TRM - TBM Crosswalk'!$I$1008,4,FALSE))</f>
        <v/>
      </c>
      <c r="G3995" t="str">
        <f>IF(VLOOKUP(TRM!A5128,'TRM - TBM Crosswalk'!$A$2:'TRM - TBM Crosswalk'!$I$1008,5,FALSE)=0,"",VLOOKUP(TRM!A5128,'TRM - TBM Crosswalk'!$A$2:'TRM - TBM Crosswalk'!$I$1008,5,FALSE))</f>
        <v/>
      </c>
      <c r="H3995" t="str">
        <f>IF(VLOOKUP(TRM!A5128,'TRM - TBM Crosswalk'!$A$2:'TRM - TBM Crosswalk'!$I$1008,6,FALSE)=0,"",VLOOKUP(TRM!A5128,'TRM - TBM Crosswalk'!$A$2:'TRM - TBM Crosswalk'!$I$1008,6,FALSE))</f>
        <v/>
      </c>
      <c r="I3995" t="str">
        <f>IF(VLOOKUP(TRM!A5128,'TRM - TBM Crosswalk'!$A$2:'TRM - TBM Crosswalk'!$I$1008,7,FALSE)=0,"",VLOOKUP(TRM!A5128,'TRM - TBM Crosswalk'!$A$2:'TRM - TBM Crosswalk'!$I$1008,7,FALSE))</f>
        <v>End User Services</v>
      </c>
      <c r="J3995" t="str">
        <f>IF(VLOOKUP(TRM!A5128,'TRM - TBM Crosswalk'!$A$2:'TRM - TBM Crosswalk'!$I$1008,8,FALSE)=0,"",VLOOKUP(TRM!A5128,'TRM - TBM Crosswalk'!$A$2:'TRM - TBM Crosswalk'!$I$1008,8,FALSE))</f>
        <v>Communication &amp; Collaboration</v>
      </c>
      <c r="K3995" t="str">
        <f>IF(VLOOKUP(TRM!A5128,'TRM - TBM Crosswalk'!$A$2:'TRM - TBM Crosswalk'!$I$1008,9,FALSE)=0,"",VLOOKUP(TRM!A5128,'TRM - TBM Crosswalk'!$A$2:'TRM - TBM Crosswalk'!$I$1008,9,FALSE))</f>
        <v>Collaboration</v>
      </c>
    </row>
    <row r="3996" spans="1:11" x14ac:dyDescent="0.45">
      <c r="A3996" t="str">
        <f>TRM!A5283</f>
        <v>A02.031.383</v>
      </c>
      <c r="B3996" t="str">
        <f>TRM!B5283</f>
        <v>Computer Aided Design</v>
      </c>
      <c r="C3996" t="str">
        <f>TRM!C5283</f>
        <v>Autodesk AutoCAD Civil 3D 2017 32 Bit Object Enabler on Autodesk Storm and Sanitary Analysis 2017 - Language Neutral | 656.0</v>
      </c>
      <c r="D3996">
        <f>TRM!D5283</f>
        <v>0</v>
      </c>
      <c r="E3996" t="str">
        <f>IF(VLOOKUP(TRM!A5283,'TRM - TBM Crosswalk'!$A$2:'TRM - TBM Crosswalk'!$I$1008,3,FALSE)="N/A","TBD","")</f>
        <v/>
      </c>
      <c r="F3996" t="str">
        <f>IF(VLOOKUP(TRM!A5283,'TRM - TBM Crosswalk'!$A$2:'TRM - TBM Crosswalk'!$I$1008,4,FALSE)=0,"",VLOOKUP(TRM!A5283,'TRM - TBM Crosswalk'!$A$2:'TRM - TBM Crosswalk'!$I$1008,4,FALSE))</f>
        <v/>
      </c>
      <c r="G3996" t="str">
        <f>IF(VLOOKUP(TRM!A5283,'TRM - TBM Crosswalk'!$A$2:'TRM - TBM Crosswalk'!$I$1008,5,FALSE)=0,"",VLOOKUP(TRM!A5283,'TRM - TBM Crosswalk'!$A$2:'TRM - TBM Crosswalk'!$I$1008,5,FALSE))</f>
        <v/>
      </c>
      <c r="H3996" t="str">
        <f>IF(VLOOKUP(TRM!A5283,'TRM - TBM Crosswalk'!$A$2:'TRM - TBM Crosswalk'!$I$1008,6,FALSE)=0,"",VLOOKUP(TRM!A5283,'TRM - TBM Crosswalk'!$A$2:'TRM - TBM Crosswalk'!$I$1008,6,FALSE))</f>
        <v/>
      </c>
      <c r="I3996" t="str">
        <f>IF(VLOOKUP(TRM!A5283,'TRM - TBM Crosswalk'!$A$2:'TRM - TBM Crosswalk'!$I$1008,7,FALSE)=0,"",VLOOKUP(TRM!A5283,'TRM - TBM Crosswalk'!$A$2:'TRM - TBM Crosswalk'!$I$1008,7,FALSE))</f>
        <v>Platform Services</v>
      </c>
      <c r="J3996" t="str">
        <f>IF(VLOOKUP(TRM!A5283,'TRM - TBM Crosswalk'!$A$2:'TRM - TBM Crosswalk'!$I$1008,8,FALSE)=0,"",VLOOKUP(TRM!A5283,'TRM - TBM Crosswalk'!$A$2:'TRM - TBM Crosswalk'!$I$1008,8,FALSE))</f>
        <v>Data Services</v>
      </c>
      <c r="K3996" t="str">
        <f>IF(VLOOKUP(TRM!A5283,'TRM - TBM Crosswalk'!$A$2:'TRM - TBM Crosswalk'!$I$1008,9,FALSE)=0,"",VLOOKUP(TRM!A5283,'TRM - TBM Crosswalk'!$A$2:'TRM - TBM Crosswalk'!$I$1008,9,FALSE))</f>
        <v>Data Analytics &amp; Visualizations</v>
      </c>
    </row>
    <row r="3997" spans="1:11" x14ac:dyDescent="0.45">
      <c r="A3997" t="str">
        <f>TRM!A6358</f>
        <v>A02.031.392#</v>
      </c>
      <c r="B3997" t="str">
        <f>TRM!B6358</f>
        <v>Printing#</v>
      </c>
      <c r="C3997" t="str">
        <f>TRM!C6358</f>
        <v>HP Utility.app - 5.24.2</v>
      </c>
      <c r="D3997">
        <f>TRM!D6358</f>
        <v>0</v>
      </c>
      <c r="E3997" t="str">
        <f>IF(VLOOKUP(TRM!A6358,'TRM - TBM Crosswalk'!$A$2:'TRM - TBM Crosswalk'!$I$1008,3,FALSE)="N/A","TBD","")</f>
        <v/>
      </c>
      <c r="F3997" t="str">
        <f>IF(VLOOKUP(TRM!A6358,'TRM - TBM Crosswalk'!$A$2:'TRM - TBM Crosswalk'!$I$1008,4,FALSE)=0,"",VLOOKUP(TRM!A6358,'TRM - TBM Crosswalk'!$A$2:'TRM - TBM Crosswalk'!$I$1008,4,FALSE))</f>
        <v/>
      </c>
      <c r="G3997" t="str">
        <f>IF(VLOOKUP(TRM!A6358,'TRM - TBM Crosswalk'!$A$2:'TRM - TBM Crosswalk'!$I$1008,5,FALSE)=0,"",VLOOKUP(TRM!A6358,'TRM - TBM Crosswalk'!$A$2:'TRM - TBM Crosswalk'!$I$1008,5,FALSE))</f>
        <v>End User</v>
      </c>
      <c r="H3997" t="str">
        <f>IF(VLOOKUP(TRM!A6358,'TRM - TBM Crosswalk'!$A$2:'TRM - TBM Crosswalk'!$I$1008,6,FALSE)=0,"",VLOOKUP(TRM!A6358,'TRM - TBM Crosswalk'!$A$2:'TRM - TBM Crosswalk'!$I$1008,6,FALSE))</f>
        <v>Workspace</v>
      </c>
      <c r="I3997" t="str">
        <f>IF(VLOOKUP(TRM!A6358,'TRM - TBM Crosswalk'!$A$2:'TRM - TBM Crosswalk'!$I$1008,7,FALSE)=0,"",VLOOKUP(TRM!A6358,'TRM - TBM Crosswalk'!$A$2:'TRM - TBM Crosswalk'!$I$1008,7,FALSE))</f>
        <v/>
      </c>
      <c r="J3997" t="str">
        <f>IF(VLOOKUP(TRM!A6358,'TRM - TBM Crosswalk'!$A$2:'TRM - TBM Crosswalk'!$I$1008,8,FALSE)=0,"",VLOOKUP(TRM!A6358,'TRM - TBM Crosswalk'!$A$2:'TRM - TBM Crosswalk'!$I$1008,8,FALSE))</f>
        <v/>
      </c>
      <c r="K3997" t="str">
        <f>IF(VLOOKUP(TRM!A6358,'TRM - TBM Crosswalk'!$A$2:'TRM - TBM Crosswalk'!$I$1008,9,FALSE)=0,"",VLOOKUP(TRM!A6358,'TRM - TBM Crosswalk'!$A$2:'TRM - TBM Crosswalk'!$I$1008,9,FALSE))</f>
        <v/>
      </c>
    </row>
    <row r="3998" spans="1:11" x14ac:dyDescent="0.45">
      <c r="A3998" t="str">
        <f>TRM!A6359</f>
        <v>A02.031.392#</v>
      </c>
      <c r="B3998" t="str">
        <f>TRM!B6359</f>
        <v>Printing#</v>
      </c>
      <c r="C3998" t="str">
        <f>TRM!C6359</f>
        <v>HP Utility.app - 5.37.1</v>
      </c>
      <c r="D3998">
        <f>TRM!D6359</f>
        <v>0</v>
      </c>
      <c r="E3998" t="str">
        <f>IF(VLOOKUP(TRM!A6359,'TRM - TBM Crosswalk'!$A$2:'TRM - TBM Crosswalk'!$I$1008,3,FALSE)="N/A","TBD","")</f>
        <v/>
      </c>
      <c r="F3998" t="str">
        <f>IF(VLOOKUP(TRM!A6359,'TRM - TBM Crosswalk'!$A$2:'TRM - TBM Crosswalk'!$I$1008,4,FALSE)=0,"",VLOOKUP(TRM!A6359,'TRM - TBM Crosswalk'!$A$2:'TRM - TBM Crosswalk'!$I$1008,4,FALSE))</f>
        <v/>
      </c>
      <c r="G3998" t="str">
        <f>IF(VLOOKUP(TRM!A6359,'TRM - TBM Crosswalk'!$A$2:'TRM - TBM Crosswalk'!$I$1008,5,FALSE)=0,"",VLOOKUP(TRM!A6359,'TRM - TBM Crosswalk'!$A$2:'TRM - TBM Crosswalk'!$I$1008,5,FALSE))</f>
        <v>End User</v>
      </c>
      <c r="H3998" t="str">
        <f>IF(VLOOKUP(TRM!A6359,'TRM - TBM Crosswalk'!$A$2:'TRM - TBM Crosswalk'!$I$1008,6,FALSE)=0,"",VLOOKUP(TRM!A6359,'TRM - TBM Crosswalk'!$A$2:'TRM - TBM Crosswalk'!$I$1008,6,FALSE))</f>
        <v>Workspace</v>
      </c>
      <c r="I3998" t="str">
        <f>IF(VLOOKUP(TRM!A6359,'TRM - TBM Crosswalk'!$A$2:'TRM - TBM Crosswalk'!$I$1008,7,FALSE)=0,"",VLOOKUP(TRM!A6359,'TRM - TBM Crosswalk'!$A$2:'TRM - TBM Crosswalk'!$I$1008,7,FALSE))</f>
        <v/>
      </c>
      <c r="J3998" t="str">
        <f>IF(VLOOKUP(TRM!A6359,'TRM - TBM Crosswalk'!$A$2:'TRM - TBM Crosswalk'!$I$1008,8,FALSE)=0,"",VLOOKUP(TRM!A6359,'TRM - TBM Crosswalk'!$A$2:'TRM - TBM Crosswalk'!$I$1008,8,FALSE))</f>
        <v/>
      </c>
      <c r="K3998" t="str">
        <f>IF(VLOOKUP(TRM!A6359,'TRM - TBM Crosswalk'!$A$2:'TRM - TBM Crosswalk'!$I$1008,9,FALSE)=0,"",VLOOKUP(TRM!A6359,'TRM - TBM Crosswalk'!$A$2:'TRM - TBM Crosswalk'!$I$1008,9,FALSE))</f>
        <v/>
      </c>
    </row>
    <row r="3999" spans="1:11" x14ac:dyDescent="0.45">
      <c r="A3999" t="str">
        <f>TRM!A6360</f>
        <v>A02.031.392#</v>
      </c>
      <c r="B3999" t="str">
        <f>TRM!B6360</f>
        <v>Printing#</v>
      </c>
      <c r="C3999" t="str">
        <f>TRM!C6360</f>
        <v>HP Utility.app - 5.42.1</v>
      </c>
      <c r="D3999">
        <f>TRM!D6360</f>
        <v>0</v>
      </c>
      <c r="E3999" t="str">
        <f>IF(VLOOKUP(TRM!A6360,'TRM - TBM Crosswalk'!$A$2:'TRM - TBM Crosswalk'!$I$1008,3,FALSE)="N/A","TBD","")</f>
        <v/>
      </c>
      <c r="F3999" t="str">
        <f>IF(VLOOKUP(TRM!A6360,'TRM - TBM Crosswalk'!$A$2:'TRM - TBM Crosswalk'!$I$1008,4,FALSE)=0,"",VLOOKUP(TRM!A6360,'TRM - TBM Crosswalk'!$A$2:'TRM - TBM Crosswalk'!$I$1008,4,FALSE))</f>
        <v/>
      </c>
      <c r="G3999" t="str">
        <f>IF(VLOOKUP(TRM!A6360,'TRM - TBM Crosswalk'!$A$2:'TRM - TBM Crosswalk'!$I$1008,5,FALSE)=0,"",VLOOKUP(TRM!A6360,'TRM - TBM Crosswalk'!$A$2:'TRM - TBM Crosswalk'!$I$1008,5,FALSE))</f>
        <v>End User</v>
      </c>
      <c r="H3999" t="str">
        <f>IF(VLOOKUP(TRM!A6360,'TRM - TBM Crosswalk'!$A$2:'TRM - TBM Crosswalk'!$I$1008,6,FALSE)=0,"",VLOOKUP(TRM!A6360,'TRM - TBM Crosswalk'!$A$2:'TRM - TBM Crosswalk'!$I$1008,6,FALSE))</f>
        <v>Workspace</v>
      </c>
      <c r="I3999" t="str">
        <f>IF(VLOOKUP(TRM!A6360,'TRM - TBM Crosswalk'!$A$2:'TRM - TBM Crosswalk'!$I$1008,7,FALSE)=0,"",VLOOKUP(TRM!A6360,'TRM - TBM Crosswalk'!$A$2:'TRM - TBM Crosswalk'!$I$1008,7,FALSE))</f>
        <v/>
      </c>
      <c r="J3999" t="str">
        <f>IF(VLOOKUP(TRM!A6360,'TRM - TBM Crosswalk'!$A$2:'TRM - TBM Crosswalk'!$I$1008,8,FALSE)=0,"",VLOOKUP(TRM!A6360,'TRM - TBM Crosswalk'!$A$2:'TRM - TBM Crosswalk'!$I$1008,8,FALSE))</f>
        <v/>
      </c>
      <c r="K3999" t="str">
        <f>IF(VLOOKUP(TRM!A6360,'TRM - TBM Crosswalk'!$A$2:'TRM - TBM Crosswalk'!$I$1008,9,FALSE)=0,"",VLOOKUP(TRM!A6360,'TRM - TBM Crosswalk'!$A$2:'TRM - TBM Crosswalk'!$I$1008,9,FALSE))</f>
        <v/>
      </c>
    </row>
    <row r="4000" spans="1:11" x14ac:dyDescent="0.45">
      <c r="A4000" t="str">
        <f>TRM!A6361</f>
        <v>A02.031.392#</v>
      </c>
      <c r="B4000" t="str">
        <f>TRM!B6361</f>
        <v>Printing#</v>
      </c>
      <c r="C4000" t="str">
        <f>TRM!C6361</f>
        <v>HP Web Jetadmin 10.4 | 10.04.0020</v>
      </c>
      <c r="D4000">
        <f>TRM!D6361</f>
        <v>0</v>
      </c>
      <c r="E4000" t="str">
        <f>IF(VLOOKUP(TRM!A6361,'TRM - TBM Crosswalk'!$A$2:'TRM - TBM Crosswalk'!$I$1008,3,FALSE)="N/A","TBD","")</f>
        <v/>
      </c>
      <c r="F4000" t="str">
        <f>IF(VLOOKUP(TRM!A6361,'TRM - TBM Crosswalk'!$A$2:'TRM - TBM Crosswalk'!$I$1008,4,FALSE)=0,"",VLOOKUP(TRM!A6361,'TRM - TBM Crosswalk'!$A$2:'TRM - TBM Crosswalk'!$I$1008,4,FALSE))</f>
        <v/>
      </c>
      <c r="G4000" t="str">
        <f>IF(VLOOKUP(TRM!A6361,'TRM - TBM Crosswalk'!$A$2:'TRM - TBM Crosswalk'!$I$1008,5,FALSE)=0,"",VLOOKUP(TRM!A6361,'TRM - TBM Crosswalk'!$A$2:'TRM - TBM Crosswalk'!$I$1008,5,FALSE))</f>
        <v>End User</v>
      </c>
      <c r="H4000" t="str">
        <f>IF(VLOOKUP(TRM!A6361,'TRM - TBM Crosswalk'!$A$2:'TRM - TBM Crosswalk'!$I$1008,6,FALSE)=0,"",VLOOKUP(TRM!A6361,'TRM - TBM Crosswalk'!$A$2:'TRM - TBM Crosswalk'!$I$1008,6,FALSE))</f>
        <v>Workspace</v>
      </c>
      <c r="I4000" t="str">
        <f>IF(VLOOKUP(TRM!A6361,'TRM - TBM Crosswalk'!$A$2:'TRM - TBM Crosswalk'!$I$1008,7,FALSE)=0,"",VLOOKUP(TRM!A6361,'TRM - TBM Crosswalk'!$A$2:'TRM - TBM Crosswalk'!$I$1008,7,FALSE))</f>
        <v/>
      </c>
      <c r="J4000" t="str">
        <f>IF(VLOOKUP(TRM!A6361,'TRM - TBM Crosswalk'!$A$2:'TRM - TBM Crosswalk'!$I$1008,8,FALSE)=0,"",VLOOKUP(TRM!A6361,'TRM - TBM Crosswalk'!$A$2:'TRM - TBM Crosswalk'!$I$1008,8,FALSE))</f>
        <v/>
      </c>
      <c r="K4000" t="str">
        <f>IF(VLOOKUP(TRM!A6361,'TRM - TBM Crosswalk'!$A$2:'TRM - TBM Crosswalk'!$I$1008,9,FALSE)=0,"",VLOOKUP(TRM!A6361,'TRM - TBM Crosswalk'!$A$2:'TRM - TBM Crosswalk'!$I$1008,9,FALSE))</f>
        <v/>
      </c>
    </row>
    <row r="4001" spans="1:11" x14ac:dyDescent="0.45">
      <c r="A4001" t="str">
        <f>TRM!A6362</f>
        <v>A02.031.392#</v>
      </c>
      <c r="B4001" t="str">
        <f>TRM!B6362</f>
        <v>Printing#</v>
      </c>
      <c r="C4001" t="str">
        <f>TRM!C6362</f>
        <v>HP_DesignJet_Z_Series_ICC_Profiles_Installer | 1.0.0</v>
      </c>
      <c r="D4001">
        <f>TRM!D6362</f>
        <v>0</v>
      </c>
      <c r="E4001" t="str">
        <f>IF(VLOOKUP(TRM!A6362,'TRM - TBM Crosswalk'!$A$2:'TRM - TBM Crosswalk'!$I$1008,3,FALSE)="N/A","TBD","")</f>
        <v/>
      </c>
      <c r="F4001" t="str">
        <f>IF(VLOOKUP(TRM!A6362,'TRM - TBM Crosswalk'!$A$2:'TRM - TBM Crosswalk'!$I$1008,4,FALSE)=0,"",VLOOKUP(TRM!A6362,'TRM - TBM Crosswalk'!$A$2:'TRM - TBM Crosswalk'!$I$1008,4,FALSE))</f>
        <v/>
      </c>
      <c r="G4001" t="str">
        <f>IF(VLOOKUP(TRM!A6362,'TRM - TBM Crosswalk'!$A$2:'TRM - TBM Crosswalk'!$I$1008,5,FALSE)=0,"",VLOOKUP(TRM!A6362,'TRM - TBM Crosswalk'!$A$2:'TRM - TBM Crosswalk'!$I$1008,5,FALSE))</f>
        <v>End User</v>
      </c>
      <c r="H4001" t="str">
        <f>IF(VLOOKUP(TRM!A6362,'TRM - TBM Crosswalk'!$A$2:'TRM - TBM Crosswalk'!$I$1008,6,FALSE)=0,"",VLOOKUP(TRM!A6362,'TRM - TBM Crosswalk'!$A$2:'TRM - TBM Crosswalk'!$I$1008,6,FALSE))</f>
        <v>Workspace</v>
      </c>
      <c r="I4001" t="str">
        <f>IF(VLOOKUP(TRM!A6362,'TRM - TBM Crosswalk'!$A$2:'TRM - TBM Crosswalk'!$I$1008,7,FALSE)=0,"",VLOOKUP(TRM!A6362,'TRM - TBM Crosswalk'!$A$2:'TRM - TBM Crosswalk'!$I$1008,7,FALSE))</f>
        <v/>
      </c>
      <c r="J4001" t="str">
        <f>IF(VLOOKUP(TRM!A6362,'TRM - TBM Crosswalk'!$A$2:'TRM - TBM Crosswalk'!$I$1008,8,FALSE)=0,"",VLOOKUP(TRM!A6362,'TRM - TBM Crosswalk'!$A$2:'TRM - TBM Crosswalk'!$I$1008,8,FALSE))</f>
        <v/>
      </c>
      <c r="K4001" t="str">
        <f>IF(VLOOKUP(TRM!A6362,'TRM - TBM Crosswalk'!$A$2:'TRM - TBM Crosswalk'!$I$1008,9,FALSE)=0,"",VLOOKUP(TRM!A6362,'TRM - TBM Crosswalk'!$A$2:'TRM - TBM Crosswalk'!$I$1008,9,FALSE))</f>
        <v/>
      </c>
    </row>
    <row r="4002" spans="1:11" x14ac:dyDescent="0.45">
      <c r="A4002" t="str">
        <f>TRM!A6538</f>
        <v>A02.031.394#</v>
      </c>
      <c r="B4002" t="str">
        <f>TRM!B6538</f>
        <v>Readers &amp; Presentation Layer Applications#</v>
      </c>
      <c r="C4002" t="str">
        <f>TRM!C6538</f>
        <v>Adobe Reader XI | 11.0.08</v>
      </c>
      <c r="D4002">
        <f>TRM!D6538</f>
        <v>0</v>
      </c>
      <c r="E4002" t="str">
        <f>IF(VLOOKUP(TRM!A6538,'TRM - TBM Crosswalk'!$A$2:'TRM - TBM Crosswalk'!$I$1008,3,FALSE)="N/A","TBD","")</f>
        <v>TBD</v>
      </c>
      <c r="F4002" t="str">
        <f>IF(VLOOKUP(TRM!A6538,'TRM - TBM Crosswalk'!$A$2:'TRM - TBM Crosswalk'!$I$1008,4,FALSE)=0,"",VLOOKUP(TRM!A6538,'TRM - TBM Crosswalk'!$A$2:'TRM - TBM Crosswalk'!$I$1008,4,FALSE))</f>
        <v/>
      </c>
      <c r="G4002" t="str">
        <f>IF(VLOOKUP(TRM!A6538,'TRM - TBM Crosswalk'!$A$2:'TRM - TBM Crosswalk'!$I$1008,5,FALSE)=0,"",VLOOKUP(TRM!A6538,'TRM - TBM Crosswalk'!$A$2:'TRM - TBM Crosswalk'!$I$1008,5,FALSE))</f>
        <v/>
      </c>
      <c r="H4002" t="str">
        <f>IF(VLOOKUP(TRM!A6538,'TRM - TBM Crosswalk'!$A$2:'TRM - TBM Crosswalk'!$I$1008,6,FALSE)=0,"",VLOOKUP(TRM!A6538,'TRM - TBM Crosswalk'!$A$2:'TRM - TBM Crosswalk'!$I$1008,6,FALSE))</f>
        <v/>
      </c>
      <c r="I4002" t="str">
        <f>IF(VLOOKUP(TRM!A6538,'TRM - TBM Crosswalk'!$A$2:'TRM - TBM Crosswalk'!$I$1008,7,FALSE)=0,"",VLOOKUP(TRM!A6538,'TRM - TBM Crosswalk'!$A$2:'TRM - TBM Crosswalk'!$I$1008,7,FALSE))</f>
        <v/>
      </c>
      <c r="J4002" t="str">
        <f>IF(VLOOKUP(TRM!A6538,'TRM - TBM Crosswalk'!$A$2:'TRM - TBM Crosswalk'!$I$1008,8,FALSE)=0,"",VLOOKUP(TRM!A6538,'TRM - TBM Crosswalk'!$A$2:'TRM - TBM Crosswalk'!$I$1008,8,FALSE))</f>
        <v/>
      </c>
      <c r="K4002" t="str">
        <f>IF(VLOOKUP(TRM!A6538,'TRM - TBM Crosswalk'!$A$2:'TRM - TBM Crosswalk'!$I$1008,9,FALSE)=0,"",VLOOKUP(TRM!A6538,'TRM - TBM Crosswalk'!$A$2:'TRM - TBM Crosswalk'!$I$1008,9,FALSE))</f>
        <v/>
      </c>
    </row>
    <row r="4003" spans="1:11" x14ac:dyDescent="0.45">
      <c r="A4003" t="str">
        <f>TRM!A6542</f>
        <v>A02.031.394#</v>
      </c>
      <c r="B4003" t="str">
        <f>TRM!B6542</f>
        <v>Readers &amp; Presentation Layer Applications#</v>
      </c>
      <c r="C4003" t="str">
        <f>TRM!C6542</f>
        <v>Adobe Shockwave Player 12.2 | 12.2.4.194</v>
      </c>
      <c r="D4003">
        <f>TRM!D6542</f>
        <v>0</v>
      </c>
      <c r="E4003" t="str">
        <f>IF(VLOOKUP(TRM!A6542,'TRM - TBM Crosswalk'!$A$2:'TRM - TBM Crosswalk'!$I$1008,3,FALSE)="N/A","TBD","")</f>
        <v>TBD</v>
      </c>
      <c r="F4003" t="str">
        <f>IF(VLOOKUP(TRM!A6542,'TRM - TBM Crosswalk'!$A$2:'TRM - TBM Crosswalk'!$I$1008,4,FALSE)=0,"",VLOOKUP(TRM!A6542,'TRM - TBM Crosswalk'!$A$2:'TRM - TBM Crosswalk'!$I$1008,4,FALSE))</f>
        <v/>
      </c>
      <c r="G4003" t="str">
        <f>IF(VLOOKUP(TRM!A6542,'TRM - TBM Crosswalk'!$A$2:'TRM - TBM Crosswalk'!$I$1008,5,FALSE)=0,"",VLOOKUP(TRM!A6542,'TRM - TBM Crosswalk'!$A$2:'TRM - TBM Crosswalk'!$I$1008,5,FALSE))</f>
        <v/>
      </c>
      <c r="H4003" t="str">
        <f>IF(VLOOKUP(TRM!A6542,'TRM - TBM Crosswalk'!$A$2:'TRM - TBM Crosswalk'!$I$1008,6,FALSE)=0,"",VLOOKUP(TRM!A6542,'TRM - TBM Crosswalk'!$A$2:'TRM - TBM Crosswalk'!$I$1008,6,FALSE))</f>
        <v/>
      </c>
      <c r="I4003" t="str">
        <f>IF(VLOOKUP(TRM!A6542,'TRM - TBM Crosswalk'!$A$2:'TRM - TBM Crosswalk'!$I$1008,7,FALSE)=0,"",VLOOKUP(TRM!A6542,'TRM - TBM Crosswalk'!$A$2:'TRM - TBM Crosswalk'!$I$1008,7,FALSE))</f>
        <v/>
      </c>
      <c r="J4003" t="str">
        <f>IF(VLOOKUP(TRM!A6542,'TRM - TBM Crosswalk'!$A$2:'TRM - TBM Crosswalk'!$I$1008,8,FALSE)=0,"",VLOOKUP(TRM!A6542,'TRM - TBM Crosswalk'!$A$2:'TRM - TBM Crosswalk'!$I$1008,8,FALSE))</f>
        <v/>
      </c>
      <c r="K4003" t="str">
        <f>IF(VLOOKUP(TRM!A6542,'TRM - TBM Crosswalk'!$A$2:'TRM - TBM Crosswalk'!$I$1008,9,FALSE)=0,"",VLOOKUP(TRM!A6542,'TRM - TBM Crosswalk'!$A$2:'TRM - TBM Crosswalk'!$I$1008,9,FALSE))</f>
        <v/>
      </c>
    </row>
    <row r="4004" spans="1:11" x14ac:dyDescent="0.45">
      <c r="A4004" t="str">
        <f>TRM!A6681</f>
        <v>A02.032.402</v>
      </c>
      <c r="B4004" t="str">
        <f>TRM!B6681</f>
        <v>Web Browser</v>
      </c>
      <c r="C4004" t="str">
        <f>TRM!C6681</f>
        <v>Google Chrome | 65.0.3325.181</v>
      </c>
      <c r="D4004">
        <f>TRM!D6681</f>
        <v>0</v>
      </c>
      <c r="E4004" t="str">
        <f>IF(VLOOKUP(TRM!A6681,'TRM - TBM Crosswalk'!$A$2:'TRM - TBM Crosswalk'!$I$1008,3,FALSE)="N/A","TBD","")</f>
        <v>TBD</v>
      </c>
      <c r="F4004" t="str">
        <f>IF(VLOOKUP(TRM!A6681,'TRM - TBM Crosswalk'!$A$2:'TRM - TBM Crosswalk'!$I$1008,4,FALSE)=0,"",VLOOKUP(TRM!A6681,'TRM - TBM Crosswalk'!$A$2:'TRM - TBM Crosswalk'!$I$1008,4,FALSE))</f>
        <v/>
      </c>
      <c r="G4004" t="str">
        <f>IF(VLOOKUP(TRM!A6681,'TRM - TBM Crosswalk'!$A$2:'TRM - TBM Crosswalk'!$I$1008,5,FALSE)=0,"",VLOOKUP(TRM!A6681,'TRM - TBM Crosswalk'!$A$2:'TRM - TBM Crosswalk'!$I$1008,5,FALSE))</f>
        <v/>
      </c>
      <c r="H4004" t="str">
        <f>IF(VLOOKUP(TRM!A6681,'TRM - TBM Crosswalk'!$A$2:'TRM - TBM Crosswalk'!$I$1008,6,FALSE)=0,"",VLOOKUP(TRM!A6681,'TRM - TBM Crosswalk'!$A$2:'TRM - TBM Crosswalk'!$I$1008,6,FALSE))</f>
        <v/>
      </c>
      <c r="I4004" t="str">
        <f>IF(VLOOKUP(TRM!A6681,'TRM - TBM Crosswalk'!$A$2:'TRM - TBM Crosswalk'!$I$1008,7,FALSE)=0,"",VLOOKUP(TRM!A6681,'TRM - TBM Crosswalk'!$A$2:'TRM - TBM Crosswalk'!$I$1008,7,FALSE))</f>
        <v/>
      </c>
      <c r="J4004" t="str">
        <f>IF(VLOOKUP(TRM!A6681,'TRM - TBM Crosswalk'!$A$2:'TRM - TBM Crosswalk'!$I$1008,8,FALSE)=0,"",VLOOKUP(TRM!A6681,'TRM - TBM Crosswalk'!$A$2:'TRM - TBM Crosswalk'!$I$1008,8,FALSE))</f>
        <v/>
      </c>
      <c r="K4004" t="str">
        <f>IF(VLOOKUP(TRM!A6681,'TRM - TBM Crosswalk'!$A$2:'TRM - TBM Crosswalk'!$I$1008,9,FALSE)=0,"",VLOOKUP(TRM!A6681,'TRM - TBM Crosswalk'!$A$2:'TRM - TBM Crosswalk'!$I$1008,9,FALSE))</f>
        <v/>
      </c>
    </row>
    <row r="4005" spans="1:11" x14ac:dyDescent="0.45">
      <c r="A4005" t="str">
        <f>TRM!A6866</f>
        <v>Ambiguous</v>
      </c>
      <c r="B4005" t="str">
        <f>TRM!B6866</f>
        <v>Ambiguous</v>
      </c>
      <c r="C4005" t="str">
        <f>TRM!C6866</f>
        <v>Toolkit | 1.7.0.73</v>
      </c>
      <c r="D4005">
        <f>TRM!D6866</f>
        <v>0</v>
      </c>
      <c r="E4005" t="str">
        <f>IF(VLOOKUP(TRM!A6866,'TRM - TBM Crosswalk'!$A$2:'TRM - TBM Crosswalk'!$I$1008,3,FALSE)="N/A","TBD","")</f>
        <v/>
      </c>
      <c r="F4005" t="str">
        <f>IF(VLOOKUP(TRM!A6866,'TRM - TBM Crosswalk'!$A$2:'TRM - TBM Crosswalk'!$I$1008,4,FALSE)=0,"",VLOOKUP(TRM!A6866,'TRM - TBM Crosswalk'!$A$2:'TRM - TBM Crosswalk'!$I$1008,4,FALSE))</f>
        <v/>
      </c>
      <c r="G4005" t="str">
        <f>IF(VLOOKUP(TRM!A6866,'TRM - TBM Crosswalk'!$A$2:'TRM - TBM Crosswalk'!$I$1008,5,FALSE)=0,"",VLOOKUP(TRM!A6866,'TRM - TBM Crosswalk'!$A$2:'TRM - TBM Crosswalk'!$I$1008,5,FALSE))</f>
        <v/>
      </c>
      <c r="H4005" t="str">
        <f>IF(VLOOKUP(TRM!A6866,'TRM - TBM Crosswalk'!$A$2:'TRM - TBM Crosswalk'!$I$1008,6,FALSE)=0,"",VLOOKUP(TRM!A6866,'TRM - TBM Crosswalk'!$A$2:'TRM - TBM Crosswalk'!$I$1008,6,FALSE))</f>
        <v/>
      </c>
      <c r="I4005" t="str">
        <f>IF(VLOOKUP(TRM!A6866,'TRM - TBM Crosswalk'!$A$2:'TRM - TBM Crosswalk'!$I$1008,7,FALSE)=0,"",VLOOKUP(TRM!A6866,'TRM - TBM Crosswalk'!$A$2:'TRM - TBM Crosswalk'!$I$1008,7,FALSE))</f>
        <v/>
      </c>
      <c r="J4005" t="str">
        <f>IF(VLOOKUP(TRM!A6866,'TRM - TBM Crosswalk'!$A$2:'TRM - TBM Crosswalk'!$I$1008,8,FALSE)=0,"",VLOOKUP(TRM!A6866,'TRM - TBM Crosswalk'!$A$2:'TRM - TBM Crosswalk'!$I$1008,8,FALSE))</f>
        <v/>
      </c>
      <c r="K4005" t="str">
        <f>IF(VLOOKUP(TRM!A6866,'TRM - TBM Crosswalk'!$A$2:'TRM - TBM Crosswalk'!$I$1008,9,FALSE)=0,"",VLOOKUP(TRM!A6866,'TRM - TBM Crosswalk'!$A$2:'TRM - TBM Crosswalk'!$I$1008,9,FALSE))</f>
        <v/>
      </c>
    </row>
    <row r="4006" spans="1:11" x14ac:dyDescent="0.45">
      <c r="A4006" t="str">
        <f>TRM!A6966</f>
        <v>B06.301.056</v>
      </c>
      <c r="B4006" t="str">
        <f>TRM!B6966</f>
        <v>Water Resources Management</v>
      </c>
      <c r="C4006" t="str">
        <f>TRM!C6966</f>
        <v>GlobalFlow Flow-Calc | 1.00.0000</v>
      </c>
      <c r="D4006">
        <f>TRM!D6966</f>
        <v>0</v>
      </c>
      <c r="E4006" t="str">
        <f>IF(VLOOKUP(TRM!A6966,'TRM - TBM Crosswalk'!$A$2:'TRM - TBM Crosswalk'!$I$1008,3,FALSE)="N/A","TBD","")</f>
        <v/>
      </c>
      <c r="F4006" t="str">
        <f>IF(VLOOKUP(TRM!A6966,'TRM - TBM Crosswalk'!$A$2:'TRM - TBM Crosswalk'!$I$1008,4,FALSE)=0,"",VLOOKUP(TRM!A6966,'TRM - TBM Crosswalk'!$A$2:'TRM - TBM Crosswalk'!$I$1008,4,FALSE))</f>
        <v>Business Capability</v>
      </c>
      <c r="G4006" t="str">
        <f>IF(VLOOKUP(TRM!A6966,'TRM - TBM Crosswalk'!$A$2:'TRM - TBM Crosswalk'!$I$1008,5,FALSE)=0,"",VLOOKUP(TRM!A6966,'TRM - TBM Crosswalk'!$A$2:'TRM - TBM Crosswalk'!$I$1008,5,FALSE))</f>
        <v/>
      </c>
      <c r="H4006" t="str">
        <f>IF(VLOOKUP(TRM!A6966,'TRM - TBM Crosswalk'!$A$2:'TRM - TBM Crosswalk'!$I$1008,6,FALSE)=0,"",VLOOKUP(TRM!A6966,'TRM - TBM Crosswalk'!$A$2:'TRM - TBM Crosswalk'!$I$1008,6,FALSE))</f>
        <v/>
      </c>
      <c r="I4006" t="str">
        <f>IF(VLOOKUP(TRM!A6966,'TRM - TBM Crosswalk'!$A$2:'TRM - TBM Crosswalk'!$I$1008,7,FALSE)=0,"",VLOOKUP(TRM!A6966,'TRM - TBM Crosswalk'!$A$2:'TRM - TBM Crosswalk'!$I$1008,7,FALSE))</f>
        <v/>
      </c>
      <c r="J4006" t="str">
        <f>IF(VLOOKUP(TRM!A6966,'TRM - TBM Crosswalk'!$A$2:'TRM - TBM Crosswalk'!$I$1008,8,FALSE)=0,"",VLOOKUP(TRM!A6966,'TRM - TBM Crosswalk'!$A$2:'TRM - TBM Crosswalk'!$I$1008,8,FALSE))</f>
        <v/>
      </c>
      <c r="K4006" t="str">
        <f>IF(VLOOKUP(TRM!A6966,'TRM - TBM Crosswalk'!$A$2:'TRM - TBM Crosswalk'!$I$1008,9,FALSE)=0,"",VLOOKUP(TRM!A6966,'TRM - TBM Crosswalk'!$A$2:'TRM - TBM Crosswalk'!$I$1008,9,FALSE))</f>
        <v/>
      </c>
    </row>
    <row r="4007" spans="1:11" x14ac:dyDescent="0.45">
      <c r="A4007" t="str">
        <f>TRM!A6967</f>
        <v>B06.301.056</v>
      </c>
      <c r="B4007" t="str">
        <f>TRM!B6967</f>
        <v>Water Resources Management</v>
      </c>
      <c r="C4007" t="str">
        <f>TRM!C6967</f>
        <v>Groundwater Vistas 6 | 4.0.0</v>
      </c>
      <c r="D4007">
        <f>TRM!D6967</f>
        <v>0</v>
      </c>
      <c r="E4007" t="str">
        <f>IF(VLOOKUP(TRM!A6967,'TRM - TBM Crosswalk'!$A$2:'TRM - TBM Crosswalk'!$I$1008,3,FALSE)="N/A","TBD","")</f>
        <v/>
      </c>
      <c r="F4007" t="str">
        <f>IF(VLOOKUP(TRM!A6967,'TRM - TBM Crosswalk'!$A$2:'TRM - TBM Crosswalk'!$I$1008,4,FALSE)=0,"",VLOOKUP(TRM!A6967,'TRM - TBM Crosswalk'!$A$2:'TRM - TBM Crosswalk'!$I$1008,4,FALSE))</f>
        <v>Business Capability</v>
      </c>
      <c r="G4007" t="str">
        <f>IF(VLOOKUP(TRM!A6967,'TRM - TBM Crosswalk'!$A$2:'TRM - TBM Crosswalk'!$I$1008,5,FALSE)=0,"",VLOOKUP(TRM!A6967,'TRM - TBM Crosswalk'!$A$2:'TRM - TBM Crosswalk'!$I$1008,5,FALSE))</f>
        <v/>
      </c>
      <c r="H4007" t="str">
        <f>IF(VLOOKUP(TRM!A6967,'TRM - TBM Crosswalk'!$A$2:'TRM - TBM Crosswalk'!$I$1008,6,FALSE)=0,"",VLOOKUP(TRM!A6967,'TRM - TBM Crosswalk'!$A$2:'TRM - TBM Crosswalk'!$I$1008,6,FALSE))</f>
        <v/>
      </c>
      <c r="I4007" t="str">
        <f>IF(VLOOKUP(TRM!A6967,'TRM - TBM Crosswalk'!$A$2:'TRM - TBM Crosswalk'!$I$1008,7,FALSE)=0,"",VLOOKUP(TRM!A6967,'TRM - TBM Crosswalk'!$A$2:'TRM - TBM Crosswalk'!$I$1008,7,FALSE))</f>
        <v/>
      </c>
      <c r="J4007" t="str">
        <f>IF(VLOOKUP(TRM!A6967,'TRM - TBM Crosswalk'!$A$2:'TRM - TBM Crosswalk'!$I$1008,8,FALSE)=0,"",VLOOKUP(TRM!A6967,'TRM - TBM Crosswalk'!$A$2:'TRM - TBM Crosswalk'!$I$1008,8,FALSE))</f>
        <v/>
      </c>
      <c r="K4007" t="str">
        <f>IF(VLOOKUP(TRM!A6967,'TRM - TBM Crosswalk'!$A$2:'TRM - TBM Crosswalk'!$I$1008,9,FALSE)=0,"",VLOOKUP(TRM!A6967,'TRM - TBM Crosswalk'!$A$2:'TRM - TBM Crosswalk'!$I$1008,9,FALSE))</f>
        <v/>
      </c>
    </row>
    <row r="4008" spans="1:11" x14ac:dyDescent="0.45">
      <c r="A4008" t="str">
        <f>TRM!A6985</f>
        <v>B06.301.056</v>
      </c>
      <c r="B4008" t="str">
        <f>TRM!B6985</f>
        <v>Water Resources Management</v>
      </c>
      <c r="C4008" t="str">
        <f>TRM!C6985</f>
        <v>Hydro-Link | 2.00</v>
      </c>
      <c r="D4008">
        <f>TRM!D6985</f>
        <v>0</v>
      </c>
      <c r="E4008" t="str">
        <f>IF(VLOOKUP(TRM!A6985,'TRM - TBM Crosswalk'!$A$2:'TRM - TBM Crosswalk'!$I$1008,3,FALSE)="N/A","TBD","")</f>
        <v/>
      </c>
      <c r="F4008" t="str">
        <f>IF(VLOOKUP(TRM!A6985,'TRM - TBM Crosswalk'!$A$2:'TRM - TBM Crosswalk'!$I$1008,4,FALSE)=0,"",VLOOKUP(TRM!A6985,'TRM - TBM Crosswalk'!$A$2:'TRM - TBM Crosswalk'!$I$1008,4,FALSE))</f>
        <v>Business Capability</v>
      </c>
      <c r="G4008" t="str">
        <f>IF(VLOOKUP(TRM!A6985,'TRM - TBM Crosswalk'!$A$2:'TRM - TBM Crosswalk'!$I$1008,5,FALSE)=0,"",VLOOKUP(TRM!A6985,'TRM - TBM Crosswalk'!$A$2:'TRM - TBM Crosswalk'!$I$1008,5,FALSE))</f>
        <v/>
      </c>
      <c r="H4008" t="str">
        <f>IF(VLOOKUP(TRM!A6985,'TRM - TBM Crosswalk'!$A$2:'TRM - TBM Crosswalk'!$I$1008,6,FALSE)=0,"",VLOOKUP(TRM!A6985,'TRM - TBM Crosswalk'!$A$2:'TRM - TBM Crosswalk'!$I$1008,6,FALSE))</f>
        <v/>
      </c>
      <c r="I4008" t="str">
        <f>IF(VLOOKUP(TRM!A6985,'TRM - TBM Crosswalk'!$A$2:'TRM - TBM Crosswalk'!$I$1008,7,FALSE)=0,"",VLOOKUP(TRM!A6985,'TRM - TBM Crosswalk'!$A$2:'TRM - TBM Crosswalk'!$I$1008,7,FALSE))</f>
        <v/>
      </c>
      <c r="J4008" t="str">
        <f>IF(VLOOKUP(TRM!A6985,'TRM - TBM Crosswalk'!$A$2:'TRM - TBM Crosswalk'!$I$1008,8,FALSE)=0,"",VLOOKUP(TRM!A6985,'TRM - TBM Crosswalk'!$A$2:'TRM - TBM Crosswalk'!$I$1008,8,FALSE))</f>
        <v/>
      </c>
      <c r="K4008" t="str">
        <f>IF(VLOOKUP(TRM!A6985,'TRM - TBM Crosswalk'!$A$2:'TRM - TBM Crosswalk'!$I$1008,9,FALSE)=0,"",VLOOKUP(TRM!A6985,'TRM - TBM Crosswalk'!$A$2:'TRM - TBM Crosswalk'!$I$1008,9,FALSE))</f>
        <v/>
      </c>
    </row>
    <row r="4009" spans="1:11" x14ac:dyDescent="0.45">
      <c r="A4009" t="str">
        <f>TRM!A6986</f>
        <v>B06.301.056</v>
      </c>
      <c r="B4009" t="str">
        <f>TRM!B6986</f>
        <v>Water Resources Management</v>
      </c>
      <c r="C4009" t="str">
        <f>TRM!C6986</f>
        <v>In-Situ Win-Situ 5 | 5.6.2806</v>
      </c>
      <c r="D4009">
        <f>TRM!D6986</f>
        <v>0</v>
      </c>
      <c r="E4009" t="str">
        <f>IF(VLOOKUP(TRM!A6986,'TRM - TBM Crosswalk'!$A$2:'TRM - TBM Crosswalk'!$I$1008,3,FALSE)="N/A","TBD","")</f>
        <v/>
      </c>
      <c r="F4009" t="str">
        <f>IF(VLOOKUP(TRM!A6986,'TRM - TBM Crosswalk'!$A$2:'TRM - TBM Crosswalk'!$I$1008,4,FALSE)=0,"",VLOOKUP(TRM!A6986,'TRM - TBM Crosswalk'!$A$2:'TRM - TBM Crosswalk'!$I$1008,4,FALSE))</f>
        <v>Business Capability</v>
      </c>
      <c r="G4009" t="str">
        <f>IF(VLOOKUP(TRM!A6986,'TRM - TBM Crosswalk'!$A$2:'TRM - TBM Crosswalk'!$I$1008,5,FALSE)=0,"",VLOOKUP(TRM!A6986,'TRM - TBM Crosswalk'!$A$2:'TRM - TBM Crosswalk'!$I$1008,5,FALSE))</f>
        <v/>
      </c>
      <c r="H4009" t="str">
        <f>IF(VLOOKUP(TRM!A6986,'TRM - TBM Crosswalk'!$A$2:'TRM - TBM Crosswalk'!$I$1008,6,FALSE)=0,"",VLOOKUP(TRM!A6986,'TRM - TBM Crosswalk'!$A$2:'TRM - TBM Crosswalk'!$I$1008,6,FALSE))</f>
        <v/>
      </c>
      <c r="I4009" t="str">
        <f>IF(VLOOKUP(TRM!A6986,'TRM - TBM Crosswalk'!$A$2:'TRM - TBM Crosswalk'!$I$1008,7,FALSE)=0,"",VLOOKUP(TRM!A6986,'TRM - TBM Crosswalk'!$A$2:'TRM - TBM Crosswalk'!$I$1008,7,FALSE))</f>
        <v/>
      </c>
      <c r="J4009" t="str">
        <f>IF(VLOOKUP(TRM!A6986,'TRM - TBM Crosswalk'!$A$2:'TRM - TBM Crosswalk'!$I$1008,8,FALSE)=0,"",VLOOKUP(TRM!A6986,'TRM - TBM Crosswalk'!$A$2:'TRM - TBM Crosswalk'!$I$1008,8,FALSE))</f>
        <v/>
      </c>
      <c r="K4009" t="str">
        <f>IF(VLOOKUP(TRM!A6986,'TRM - TBM Crosswalk'!$A$2:'TRM - TBM Crosswalk'!$I$1008,9,FALSE)=0,"",VLOOKUP(TRM!A6986,'TRM - TBM Crosswalk'!$A$2:'TRM - TBM Crosswalk'!$I$1008,9,FALSE))</f>
        <v/>
      </c>
    </row>
    <row r="4010" spans="1:11" x14ac:dyDescent="0.45">
      <c r="A4010" t="str">
        <f>TRM!A7070</f>
        <v>B06.302.057</v>
      </c>
      <c r="B4010" t="str">
        <f>TRM!B7070</f>
        <v>Conservation, Marine and Land Management</v>
      </c>
      <c r="C4010" t="str">
        <f>TRM!C7070</f>
        <v>LandLink | 1.8</v>
      </c>
      <c r="D4010">
        <f>TRM!D7070</f>
        <v>0</v>
      </c>
      <c r="E4010" t="str">
        <f>IF(VLOOKUP(TRM!A7070,'TRM - TBM Crosswalk'!$A$2:'TRM - TBM Crosswalk'!$I$1008,3,FALSE)="N/A","TBD","")</f>
        <v/>
      </c>
      <c r="F4010" t="str">
        <f>IF(VLOOKUP(TRM!A7070,'TRM - TBM Crosswalk'!$A$2:'TRM - TBM Crosswalk'!$I$1008,4,FALSE)=0,"",VLOOKUP(TRM!A7070,'TRM - TBM Crosswalk'!$A$2:'TRM - TBM Crosswalk'!$I$1008,4,FALSE))</f>
        <v>Business Capability</v>
      </c>
      <c r="G4010" t="str">
        <f>IF(VLOOKUP(TRM!A7070,'TRM - TBM Crosswalk'!$A$2:'TRM - TBM Crosswalk'!$I$1008,5,FALSE)=0,"",VLOOKUP(TRM!A7070,'TRM - TBM Crosswalk'!$A$2:'TRM - TBM Crosswalk'!$I$1008,5,FALSE))</f>
        <v/>
      </c>
      <c r="H4010" t="str">
        <f>IF(VLOOKUP(TRM!A7070,'TRM - TBM Crosswalk'!$A$2:'TRM - TBM Crosswalk'!$I$1008,6,FALSE)=0,"",VLOOKUP(TRM!A7070,'TRM - TBM Crosswalk'!$A$2:'TRM - TBM Crosswalk'!$I$1008,6,FALSE))</f>
        <v/>
      </c>
      <c r="I4010" t="str">
        <f>IF(VLOOKUP(TRM!A7070,'TRM - TBM Crosswalk'!$A$2:'TRM - TBM Crosswalk'!$I$1008,7,FALSE)=0,"",VLOOKUP(TRM!A7070,'TRM - TBM Crosswalk'!$A$2:'TRM - TBM Crosswalk'!$I$1008,7,FALSE))</f>
        <v/>
      </c>
      <c r="J4010" t="str">
        <f>IF(VLOOKUP(TRM!A7070,'TRM - TBM Crosswalk'!$A$2:'TRM - TBM Crosswalk'!$I$1008,8,FALSE)=0,"",VLOOKUP(TRM!A7070,'TRM - TBM Crosswalk'!$A$2:'TRM - TBM Crosswalk'!$I$1008,8,FALSE))</f>
        <v/>
      </c>
      <c r="K4010" t="str">
        <f>IF(VLOOKUP(TRM!A7070,'TRM - TBM Crosswalk'!$A$2:'TRM - TBM Crosswalk'!$I$1008,9,FALSE)=0,"",VLOOKUP(TRM!A7070,'TRM - TBM Crosswalk'!$A$2:'TRM - TBM Crosswalk'!$I$1008,9,FALSE))</f>
        <v/>
      </c>
    </row>
    <row r="4011" spans="1:11" x14ac:dyDescent="0.45">
      <c r="A4011" t="str">
        <f>TRM!A7137</f>
        <v>B06.302.058</v>
      </c>
      <c r="B4011" t="str">
        <f>TRM!B7137</f>
        <v>Fire Suppression and management</v>
      </c>
      <c r="C4011" t="str">
        <f>TRM!C7137</f>
        <v>FOFEM | 6.5</v>
      </c>
      <c r="D4011">
        <f>TRM!D7137</f>
        <v>0</v>
      </c>
      <c r="E4011" t="str">
        <f>IF(VLOOKUP(TRM!A7137,'TRM - TBM Crosswalk'!$A$2:'TRM - TBM Crosswalk'!$I$1008,3,FALSE)="N/A","TBD","")</f>
        <v/>
      </c>
      <c r="F4011" t="str">
        <f>IF(VLOOKUP(TRM!A7137,'TRM - TBM Crosswalk'!$A$2:'TRM - TBM Crosswalk'!$I$1008,4,FALSE)=0,"",VLOOKUP(TRM!A7137,'TRM - TBM Crosswalk'!$A$2:'TRM - TBM Crosswalk'!$I$1008,4,FALSE))</f>
        <v>Business Capability</v>
      </c>
      <c r="G4011" t="str">
        <f>IF(VLOOKUP(TRM!A7137,'TRM - TBM Crosswalk'!$A$2:'TRM - TBM Crosswalk'!$I$1008,5,FALSE)=0,"",VLOOKUP(TRM!A7137,'TRM - TBM Crosswalk'!$A$2:'TRM - TBM Crosswalk'!$I$1008,5,FALSE))</f>
        <v/>
      </c>
      <c r="H4011" t="str">
        <f>IF(VLOOKUP(TRM!A7137,'TRM - TBM Crosswalk'!$A$2:'TRM - TBM Crosswalk'!$I$1008,6,FALSE)=0,"",VLOOKUP(TRM!A7137,'TRM - TBM Crosswalk'!$A$2:'TRM - TBM Crosswalk'!$I$1008,6,FALSE))</f>
        <v/>
      </c>
      <c r="I4011" t="str">
        <f>IF(VLOOKUP(TRM!A7137,'TRM - TBM Crosswalk'!$A$2:'TRM - TBM Crosswalk'!$I$1008,7,FALSE)=0,"",VLOOKUP(TRM!A7137,'TRM - TBM Crosswalk'!$A$2:'TRM - TBM Crosswalk'!$I$1008,7,FALSE))</f>
        <v/>
      </c>
      <c r="J4011" t="str">
        <f>IF(VLOOKUP(TRM!A7137,'TRM - TBM Crosswalk'!$A$2:'TRM - TBM Crosswalk'!$I$1008,8,FALSE)=0,"",VLOOKUP(TRM!A7137,'TRM - TBM Crosswalk'!$A$2:'TRM - TBM Crosswalk'!$I$1008,8,FALSE))</f>
        <v/>
      </c>
      <c r="K4011" t="str">
        <f>IF(VLOOKUP(TRM!A7137,'TRM - TBM Crosswalk'!$A$2:'TRM - TBM Crosswalk'!$I$1008,9,FALSE)=0,"",VLOOKUP(TRM!A7137,'TRM - TBM Crosswalk'!$A$2:'TRM - TBM Crosswalk'!$I$1008,9,FALSE))</f>
        <v/>
      </c>
    </row>
    <row r="4012" spans="1:11" x14ac:dyDescent="0.45">
      <c r="A4012" t="str">
        <f>TRM!A7521</f>
        <v>B10.813.263</v>
      </c>
      <c r="B4012" t="str">
        <f>TRM!B7521</f>
        <v>System and Network Monitoring</v>
      </c>
      <c r="C4012" t="str">
        <f>TRM!C7521</f>
        <v>BelMonitor Client Components | 8.2.49.0</v>
      </c>
      <c r="D4012">
        <f>TRM!D7521</f>
        <v>0</v>
      </c>
      <c r="E4012" t="str">
        <f>IF(VLOOKUP(TRM!A7521,'TRM - TBM Crosswalk'!$A$2:'TRM - TBM Crosswalk'!$I$1008,3,FALSE)="N/A","TBD","")</f>
        <v/>
      </c>
      <c r="F4012" t="str">
        <f>IF(VLOOKUP(TRM!A7521,'TRM - TBM Crosswalk'!$A$2:'TRM - TBM Crosswalk'!$I$1008,4,FALSE)=0,"",VLOOKUP(TRM!A7521,'TRM - TBM Crosswalk'!$A$2:'TRM - TBM Crosswalk'!$I$1008,4,FALSE))</f>
        <v/>
      </c>
      <c r="G4012" t="str">
        <f>IF(VLOOKUP(TRM!A7521,'TRM - TBM Crosswalk'!$A$2:'TRM - TBM Crosswalk'!$I$1008,5,FALSE)=0,"",VLOOKUP(TRM!A7521,'TRM - TBM Crosswalk'!$A$2:'TRM - TBM Crosswalk'!$I$1008,5,FALSE))</f>
        <v/>
      </c>
      <c r="H4012" t="str">
        <f>IF(VLOOKUP(TRM!A7521,'TRM - TBM Crosswalk'!$A$2:'TRM - TBM Crosswalk'!$I$1008,6,FALSE)=0,"",VLOOKUP(TRM!A7521,'TRM - TBM Crosswalk'!$A$2:'TRM - TBM Crosswalk'!$I$1008,6,FALSE))</f>
        <v/>
      </c>
      <c r="I4012" t="str">
        <f>IF(VLOOKUP(TRM!A7521,'TRM - TBM Crosswalk'!$A$2:'TRM - TBM Crosswalk'!$I$1008,7,FALSE)=0,"",VLOOKUP(TRM!A7521,'TRM - TBM Crosswalk'!$A$2:'TRM - TBM Crosswalk'!$I$1008,7,FALSE))</f>
        <v>Delivery Services</v>
      </c>
      <c r="J4012" t="str">
        <f>IF(VLOOKUP(TRM!A7521,'TRM - TBM Crosswalk'!$A$2:'TRM - TBM Crosswalk'!$I$1008,8,FALSE)=0,"",VLOOKUP(TRM!A7521,'TRM - TBM Crosswalk'!$A$2:'TRM - TBM Crosswalk'!$I$1008,8,FALSE))</f>
        <v>Operations</v>
      </c>
      <c r="K4012" t="str">
        <f>IF(VLOOKUP(TRM!A7521,'TRM - TBM Crosswalk'!$A$2:'TRM - TBM Crosswalk'!$I$1008,9,FALSE)=0,"",VLOOKUP(TRM!A7521,'TRM - TBM Crosswalk'!$A$2:'TRM - TBM Crosswalk'!$I$1008,9,FALSE))</f>
        <v>Event Management</v>
      </c>
    </row>
    <row r="4013" spans="1:11" x14ac:dyDescent="0.45">
      <c r="A4013" t="str">
        <f>TRM!A7522</f>
        <v>B10.813.263</v>
      </c>
      <c r="B4013" t="str">
        <f>TRM!B7522</f>
        <v>System and Network Monitoring</v>
      </c>
      <c r="C4013" t="str">
        <f>TRM!C7522</f>
        <v>Broadcom 802.11 Network Adapter | 7.35.267.0</v>
      </c>
      <c r="D4013">
        <f>TRM!D7522</f>
        <v>0</v>
      </c>
      <c r="E4013" t="str">
        <f>IF(VLOOKUP(TRM!A7522,'TRM - TBM Crosswalk'!$A$2:'TRM - TBM Crosswalk'!$I$1008,3,FALSE)="N/A","TBD","")</f>
        <v/>
      </c>
      <c r="F4013" t="str">
        <f>IF(VLOOKUP(TRM!A7522,'TRM - TBM Crosswalk'!$A$2:'TRM - TBM Crosswalk'!$I$1008,4,FALSE)=0,"",VLOOKUP(TRM!A7522,'TRM - TBM Crosswalk'!$A$2:'TRM - TBM Crosswalk'!$I$1008,4,FALSE))</f>
        <v/>
      </c>
      <c r="G4013" t="str">
        <f>IF(VLOOKUP(TRM!A7522,'TRM - TBM Crosswalk'!$A$2:'TRM - TBM Crosswalk'!$I$1008,5,FALSE)=0,"",VLOOKUP(TRM!A7522,'TRM - TBM Crosswalk'!$A$2:'TRM - TBM Crosswalk'!$I$1008,5,FALSE))</f>
        <v/>
      </c>
      <c r="H4013" t="str">
        <f>IF(VLOOKUP(TRM!A7522,'TRM - TBM Crosswalk'!$A$2:'TRM - TBM Crosswalk'!$I$1008,6,FALSE)=0,"",VLOOKUP(TRM!A7522,'TRM - TBM Crosswalk'!$A$2:'TRM - TBM Crosswalk'!$I$1008,6,FALSE))</f>
        <v/>
      </c>
      <c r="I4013" t="str">
        <f>IF(VLOOKUP(TRM!A7522,'TRM - TBM Crosswalk'!$A$2:'TRM - TBM Crosswalk'!$I$1008,7,FALSE)=0,"",VLOOKUP(TRM!A7522,'TRM - TBM Crosswalk'!$A$2:'TRM - TBM Crosswalk'!$I$1008,7,FALSE))</f>
        <v>Delivery Services</v>
      </c>
      <c r="J4013" t="str">
        <f>IF(VLOOKUP(TRM!A7522,'TRM - TBM Crosswalk'!$A$2:'TRM - TBM Crosswalk'!$I$1008,8,FALSE)=0,"",VLOOKUP(TRM!A7522,'TRM - TBM Crosswalk'!$A$2:'TRM - TBM Crosswalk'!$I$1008,8,FALSE))</f>
        <v>Operations</v>
      </c>
      <c r="K4013" t="str">
        <f>IF(VLOOKUP(TRM!A7522,'TRM - TBM Crosswalk'!$A$2:'TRM - TBM Crosswalk'!$I$1008,9,FALSE)=0,"",VLOOKUP(TRM!A7522,'TRM - TBM Crosswalk'!$A$2:'TRM - TBM Crosswalk'!$I$1008,9,FALSE))</f>
        <v>Event Management</v>
      </c>
    </row>
    <row r="4014" spans="1:11" x14ac:dyDescent="0.45">
      <c r="A4014" t="str">
        <f>TRM!A7531</f>
        <v>B10.813.263</v>
      </c>
      <c r="B4014" t="str">
        <f>TRM!B7531</f>
        <v>System and Network Monitoring</v>
      </c>
      <c r="C4014" t="str">
        <f>TRM!C7531</f>
        <v>Cisco Unified Real-Time Monitoring Tool 12.5 | 12.5.0.0</v>
      </c>
      <c r="D4014">
        <f>TRM!D7531</f>
        <v>0</v>
      </c>
      <c r="E4014" t="str">
        <f>IF(VLOOKUP(TRM!A7531,'TRM - TBM Crosswalk'!$A$2:'TRM - TBM Crosswalk'!$I$1008,3,FALSE)="N/A","TBD","")</f>
        <v/>
      </c>
      <c r="F4014" t="str">
        <f>IF(VLOOKUP(TRM!A7531,'TRM - TBM Crosswalk'!$A$2:'TRM - TBM Crosswalk'!$I$1008,4,FALSE)=0,"",VLOOKUP(TRM!A7531,'TRM - TBM Crosswalk'!$A$2:'TRM - TBM Crosswalk'!$I$1008,4,FALSE))</f>
        <v/>
      </c>
      <c r="G4014" t="str">
        <f>IF(VLOOKUP(TRM!A7531,'TRM - TBM Crosswalk'!$A$2:'TRM - TBM Crosswalk'!$I$1008,5,FALSE)=0,"",VLOOKUP(TRM!A7531,'TRM - TBM Crosswalk'!$A$2:'TRM - TBM Crosswalk'!$I$1008,5,FALSE))</f>
        <v/>
      </c>
      <c r="H4014" t="str">
        <f>IF(VLOOKUP(TRM!A7531,'TRM - TBM Crosswalk'!$A$2:'TRM - TBM Crosswalk'!$I$1008,6,FALSE)=0,"",VLOOKUP(TRM!A7531,'TRM - TBM Crosswalk'!$A$2:'TRM - TBM Crosswalk'!$I$1008,6,FALSE))</f>
        <v/>
      </c>
      <c r="I4014" t="str">
        <f>IF(VLOOKUP(TRM!A7531,'TRM - TBM Crosswalk'!$A$2:'TRM - TBM Crosswalk'!$I$1008,7,FALSE)=0,"",VLOOKUP(TRM!A7531,'TRM - TBM Crosswalk'!$A$2:'TRM - TBM Crosswalk'!$I$1008,7,FALSE))</f>
        <v>Delivery Services</v>
      </c>
      <c r="J4014" t="str">
        <f>IF(VLOOKUP(TRM!A7531,'TRM - TBM Crosswalk'!$A$2:'TRM - TBM Crosswalk'!$I$1008,8,FALSE)=0,"",VLOOKUP(TRM!A7531,'TRM - TBM Crosswalk'!$A$2:'TRM - TBM Crosswalk'!$I$1008,8,FALSE))</f>
        <v>Operations</v>
      </c>
      <c r="K4014" t="str">
        <f>IF(VLOOKUP(TRM!A7531,'TRM - TBM Crosswalk'!$A$2:'TRM - TBM Crosswalk'!$I$1008,9,FALSE)=0,"",VLOOKUP(TRM!A7531,'TRM - TBM Crosswalk'!$A$2:'TRM - TBM Crosswalk'!$I$1008,9,FALSE))</f>
        <v>Event Management</v>
      </c>
    </row>
    <row r="4015" spans="1:11" x14ac:dyDescent="0.45">
      <c r="A4015" t="str">
        <f>TRM!A7856</f>
        <v>B10.813.343</v>
      </c>
      <c r="B4015" t="str">
        <f>TRM!B7856</f>
        <v>Audio / Video Conferencing</v>
      </c>
      <c r="C4015" t="str">
        <f>TRM!C7856</f>
        <v>Cisco WebEx Start.app - 0.5.4</v>
      </c>
      <c r="D4015">
        <f>TRM!D7856</f>
        <v>0</v>
      </c>
      <c r="E4015" t="str">
        <f>IF(VLOOKUP(TRM!A7856,'TRM - TBM Crosswalk'!$A$2:'TRM - TBM Crosswalk'!$I$1008,3,FALSE)="N/A","TBD","")</f>
        <v/>
      </c>
      <c r="F4015" t="str">
        <f>IF(VLOOKUP(TRM!A7856,'TRM - TBM Crosswalk'!$A$2:'TRM - TBM Crosswalk'!$I$1008,4,FALSE)=0,"",VLOOKUP(TRM!A7856,'TRM - TBM Crosswalk'!$A$2:'TRM - TBM Crosswalk'!$I$1008,4,FALSE))</f>
        <v/>
      </c>
      <c r="G4015" t="str">
        <f>IF(VLOOKUP(TRM!A7856,'TRM - TBM Crosswalk'!$A$2:'TRM - TBM Crosswalk'!$I$1008,5,FALSE)=0,"",VLOOKUP(TRM!A7856,'TRM - TBM Crosswalk'!$A$2:'TRM - TBM Crosswalk'!$I$1008,5,FALSE))</f>
        <v>End User</v>
      </c>
      <c r="H4015" t="str">
        <f>IF(VLOOKUP(TRM!A7856,'TRM - TBM Crosswalk'!$A$2:'TRM - TBM Crosswalk'!$I$1008,6,FALSE)=0,"",VLOOKUP(TRM!A7856,'TRM - TBM Crosswalk'!$A$2:'TRM - TBM Crosswalk'!$I$1008,6,FALSE))</f>
        <v>Conferencing &amp; AV</v>
      </c>
      <c r="I4015" t="str">
        <f>IF(VLOOKUP(TRM!A7856,'TRM - TBM Crosswalk'!$A$2:'TRM - TBM Crosswalk'!$I$1008,7,FALSE)=0,"",VLOOKUP(TRM!A7856,'TRM - TBM Crosswalk'!$A$2:'TRM - TBM Crosswalk'!$I$1008,7,FALSE))</f>
        <v/>
      </c>
      <c r="J4015" t="str">
        <f>IF(VLOOKUP(TRM!A7856,'TRM - TBM Crosswalk'!$A$2:'TRM - TBM Crosswalk'!$I$1008,8,FALSE)=0,"",VLOOKUP(TRM!A7856,'TRM - TBM Crosswalk'!$A$2:'TRM - TBM Crosswalk'!$I$1008,8,FALSE))</f>
        <v/>
      </c>
      <c r="K4015" t="str">
        <f>IF(VLOOKUP(TRM!A7856,'TRM - TBM Crosswalk'!$A$2:'TRM - TBM Crosswalk'!$I$1008,9,FALSE)=0,"",VLOOKUP(TRM!A7856,'TRM - TBM Crosswalk'!$A$2:'TRM - TBM Crosswalk'!$I$1008,9,FALSE))</f>
        <v/>
      </c>
    </row>
    <row r="4016" spans="1:11" x14ac:dyDescent="0.45">
      <c r="A4016" t="str">
        <f>TRM!A7857</f>
        <v>B10.813.343</v>
      </c>
      <c r="B4016" t="str">
        <f>TRM!B7857</f>
        <v>Audio / Video Conferencing</v>
      </c>
      <c r="C4016" t="str">
        <f>TRM!C7857</f>
        <v>Cisco WebEx Start.app - 0.5.5</v>
      </c>
      <c r="D4016">
        <f>TRM!D7857</f>
        <v>0</v>
      </c>
      <c r="E4016" t="str">
        <f>IF(VLOOKUP(TRM!A7857,'TRM - TBM Crosswalk'!$A$2:'TRM - TBM Crosswalk'!$I$1008,3,FALSE)="N/A","TBD","")</f>
        <v/>
      </c>
      <c r="F4016" t="str">
        <f>IF(VLOOKUP(TRM!A7857,'TRM - TBM Crosswalk'!$A$2:'TRM - TBM Crosswalk'!$I$1008,4,FALSE)=0,"",VLOOKUP(TRM!A7857,'TRM - TBM Crosswalk'!$A$2:'TRM - TBM Crosswalk'!$I$1008,4,FALSE))</f>
        <v/>
      </c>
      <c r="G4016" t="str">
        <f>IF(VLOOKUP(TRM!A7857,'TRM - TBM Crosswalk'!$A$2:'TRM - TBM Crosswalk'!$I$1008,5,FALSE)=0,"",VLOOKUP(TRM!A7857,'TRM - TBM Crosswalk'!$A$2:'TRM - TBM Crosswalk'!$I$1008,5,FALSE))</f>
        <v>End User</v>
      </c>
      <c r="H4016" t="str">
        <f>IF(VLOOKUP(TRM!A7857,'TRM - TBM Crosswalk'!$A$2:'TRM - TBM Crosswalk'!$I$1008,6,FALSE)=0,"",VLOOKUP(TRM!A7857,'TRM - TBM Crosswalk'!$A$2:'TRM - TBM Crosswalk'!$I$1008,6,FALSE))</f>
        <v>Conferencing &amp; AV</v>
      </c>
      <c r="I4016" t="str">
        <f>IF(VLOOKUP(TRM!A7857,'TRM - TBM Crosswalk'!$A$2:'TRM - TBM Crosswalk'!$I$1008,7,FALSE)=0,"",VLOOKUP(TRM!A7857,'TRM - TBM Crosswalk'!$A$2:'TRM - TBM Crosswalk'!$I$1008,7,FALSE))</f>
        <v/>
      </c>
      <c r="J4016" t="str">
        <f>IF(VLOOKUP(TRM!A7857,'TRM - TBM Crosswalk'!$A$2:'TRM - TBM Crosswalk'!$I$1008,8,FALSE)=0,"",VLOOKUP(TRM!A7857,'TRM - TBM Crosswalk'!$A$2:'TRM - TBM Crosswalk'!$I$1008,8,FALSE))</f>
        <v/>
      </c>
      <c r="K4016" t="str">
        <f>IF(VLOOKUP(TRM!A7857,'TRM - TBM Crosswalk'!$A$2:'TRM - TBM Crosswalk'!$I$1008,9,FALSE)=0,"",VLOOKUP(TRM!A7857,'TRM - TBM Crosswalk'!$A$2:'TRM - TBM Crosswalk'!$I$1008,9,FALSE))</f>
        <v/>
      </c>
    </row>
    <row r="4017" spans="1:11" x14ac:dyDescent="0.45">
      <c r="A4017" t="str">
        <f>TRM!A7954</f>
        <v>B10.813.343</v>
      </c>
      <c r="B4017" t="str">
        <f>TRM!B7954</f>
        <v>Audio / Video Conferencing</v>
      </c>
      <c r="C4017" t="str">
        <f>TRM!C7954</f>
        <v>zoom.us.app - 4.4.53582.519</v>
      </c>
      <c r="D4017">
        <f>TRM!D7954</f>
        <v>0</v>
      </c>
      <c r="E4017" t="str">
        <f>IF(VLOOKUP(TRM!A7954,'TRM - TBM Crosswalk'!$A$2:'TRM - TBM Crosswalk'!$I$1008,3,FALSE)="N/A","TBD","")</f>
        <v/>
      </c>
      <c r="F4017" t="str">
        <f>IF(VLOOKUP(TRM!A7954,'TRM - TBM Crosswalk'!$A$2:'TRM - TBM Crosswalk'!$I$1008,4,FALSE)=0,"",VLOOKUP(TRM!A7954,'TRM - TBM Crosswalk'!$A$2:'TRM - TBM Crosswalk'!$I$1008,4,FALSE))</f>
        <v/>
      </c>
      <c r="G4017" t="str">
        <f>IF(VLOOKUP(TRM!A7954,'TRM - TBM Crosswalk'!$A$2:'TRM - TBM Crosswalk'!$I$1008,5,FALSE)=0,"",VLOOKUP(TRM!A7954,'TRM - TBM Crosswalk'!$A$2:'TRM - TBM Crosswalk'!$I$1008,5,FALSE))</f>
        <v>End User</v>
      </c>
      <c r="H4017" t="str">
        <f>IF(VLOOKUP(TRM!A7954,'TRM - TBM Crosswalk'!$A$2:'TRM - TBM Crosswalk'!$I$1008,6,FALSE)=0,"",VLOOKUP(TRM!A7954,'TRM - TBM Crosswalk'!$A$2:'TRM - TBM Crosswalk'!$I$1008,6,FALSE))</f>
        <v>Conferencing &amp; AV</v>
      </c>
      <c r="I4017" t="str">
        <f>IF(VLOOKUP(TRM!A7954,'TRM - TBM Crosswalk'!$A$2:'TRM - TBM Crosswalk'!$I$1008,7,FALSE)=0,"",VLOOKUP(TRM!A7954,'TRM - TBM Crosswalk'!$A$2:'TRM - TBM Crosswalk'!$I$1008,7,FALSE))</f>
        <v/>
      </c>
      <c r="J4017" t="str">
        <f>IF(VLOOKUP(TRM!A7954,'TRM - TBM Crosswalk'!$A$2:'TRM - TBM Crosswalk'!$I$1008,8,FALSE)=0,"",VLOOKUP(TRM!A7954,'TRM - TBM Crosswalk'!$A$2:'TRM - TBM Crosswalk'!$I$1008,8,FALSE))</f>
        <v/>
      </c>
      <c r="K4017" t="str">
        <f>IF(VLOOKUP(TRM!A7954,'TRM - TBM Crosswalk'!$A$2:'TRM - TBM Crosswalk'!$I$1008,9,FALSE)=0,"",VLOOKUP(TRM!A7954,'TRM - TBM Crosswalk'!$A$2:'TRM - TBM Crosswalk'!$I$1008,9,FALSE))</f>
        <v/>
      </c>
    </row>
    <row r="4018" spans="1:11" x14ac:dyDescent="0.45">
      <c r="A4018" t="str">
        <f>TRM!A8058</f>
        <v>D04.006.680</v>
      </c>
      <c r="B4018" t="str">
        <f>TRM!B8058</f>
        <v>Biological</v>
      </c>
      <c r="C4018" t="str">
        <f>TRM!C8058</f>
        <v>SonoBat 4.3.0 North America | 18.11.21</v>
      </c>
      <c r="D4018">
        <f>TRM!D8058</f>
        <v>0</v>
      </c>
      <c r="E4018" t="str">
        <f>IF(VLOOKUP(TRM!A8058,'TRM - TBM Crosswalk'!$A$2:'TRM - TBM Crosswalk'!$I$1008,3,FALSE)="N/A","TBD","")</f>
        <v/>
      </c>
      <c r="F4018" t="str">
        <f>IF(VLOOKUP(TRM!A8058,'TRM - TBM Crosswalk'!$A$2:'TRM - TBM Crosswalk'!$I$1008,4,FALSE)=0,"",VLOOKUP(TRM!A8058,'TRM - TBM Crosswalk'!$A$2:'TRM - TBM Crosswalk'!$I$1008,4,FALSE))</f>
        <v>Business Capability</v>
      </c>
      <c r="G4018" t="str">
        <f>IF(VLOOKUP(TRM!A8058,'TRM - TBM Crosswalk'!$A$2:'TRM - TBM Crosswalk'!$I$1008,5,FALSE)=0,"",VLOOKUP(TRM!A8058,'TRM - TBM Crosswalk'!$A$2:'TRM - TBM Crosswalk'!$I$1008,5,FALSE))</f>
        <v/>
      </c>
      <c r="H4018" t="str">
        <f>IF(VLOOKUP(TRM!A8058,'TRM - TBM Crosswalk'!$A$2:'TRM - TBM Crosswalk'!$I$1008,6,FALSE)=0,"",VLOOKUP(TRM!A8058,'TRM - TBM Crosswalk'!$A$2:'TRM - TBM Crosswalk'!$I$1008,6,FALSE))</f>
        <v/>
      </c>
      <c r="I4018" t="str">
        <f>IF(VLOOKUP(TRM!A8058,'TRM - TBM Crosswalk'!$A$2:'TRM - TBM Crosswalk'!$I$1008,7,FALSE)=0,"",VLOOKUP(TRM!A8058,'TRM - TBM Crosswalk'!$A$2:'TRM - TBM Crosswalk'!$I$1008,7,FALSE))</f>
        <v/>
      </c>
      <c r="J4018" t="str">
        <f>IF(VLOOKUP(TRM!A8058,'TRM - TBM Crosswalk'!$A$2:'TRM - TBM Crosswalk'!$I$1008,8,FALSE)=0,"",VLOOKUP(TRM!A8058,'TRM - TBM Crosswalk'!$A$2:'TRM - TBM Crosswalk'!$I$1008,8,FALSE))</f>
        <v/>
      </c>
      <c r="K4018" t="str">
        <f>IF(VLOOKUP(TRM!A8058,'TRM - TBM Crosswalk'!$A$2:'TRM - TBM Crosswalk'!$I$1008,9,FALSE)=0,"",VLOOKUP(TRM!A8058,'TRM - TBM Crosswalk'!$A$2:'TRM - TBM Crosswalk'!$I$1008,9,FALSE))</f>
        <v/>
      </c>
    </row>
    <row r="4019" spans="1:11" x14ac:dyDescent="0.45">
      <c r="A4019" t="str">
        <f>TRM!A8334</f>
        <v>I01.002.206#</v>
      </c>
      <c r="B4019" t="str">
        <f>TRM!B8334</f>
        <v>Operating System - UNIX Design</v>
      </c>
      <c r="C4019" t="str">
        <f>TRM!C8334</f>
        <v>IDSRemoteURLConnectionAgent.app - 10.0</v>
      </c>
      <c r="D4019">
        <f>TRM!D8334</f>
        <v>0</v>
      </c>
      <c r="E4019" t="str">
        <f>IF(VLOOKUP(TRM!A8334,'TRM - TBM Crosswalk'!$A$2:'TRM - TBM Crosswalk'!$I$1008,3,FALSE)="N/A","TBD","")</f>
        <v/>
      </c>
      <c r="F4019" t="str">
        <f>IF(VLOOKUP(TRM!A8334,'TRM - TBM Crosswalk'!$A$2:'TRM - TBM Crosswalk'!$I$1008,4,FALSE)=0,"",VLOOKUP(TRM!A8334,'TRM - TBM Crosswalk'!$A$2:'TRM - TBM Crosswalk'!$I$1008,4,FALSE))</f>
        <v/>
      </c>
      <c r="G4019" t="str">
        <f>IF(VLOOKUP(TRM!A8334,'TRM - TBM Crosswalk'!$A$2:'TRM - TBM Crosswalk'!$I$1008,5,FALSE)=0,"",VLOOKUP(TRM!A8334,'TRM - TBM Crosswalk'!$A$2:'TRM - TBM Crosswalk'!$I$1008,5,FALSE))</f>
        <v>Compute</v>
      </c>
      <c r="H4019" t="str">
        <f>IF(VLOOKUP(TRM!A8334,'TRM - TBM Crosswalk'!$A$2:'TRM - TBM Crosswalk'!$I$1008,6,FALSE)=0,"",VLOOKUP(TRM!A8334,'TRM - TBM Crosswalk'!$A$2:'TRM - TBM Crosswalk'!$I$1008,6,FALSE))</f>
        <v xml:space="preserve">Unix </v>
      </c>
      <c r="I4019" t="str">
        <f>IF(VLOOKUP(TRM!A8334,'TRM - TBM Crosswalk'!$A$2:'TRM - TBM Crosswalk'!$I$1008,7,FALSE)=0,"",VLOOKUP(TRM!A8334,'TRM - TBM Crosswalk'!$A$2:'TRM - TBM Crosswalk'!$I$1008,7,FALSE))</f>
        <v/>
      </c>
      <c r="J4019" t="str">
        <f>IF(VLOOKUP(TRM!A8334,'TRM - TBM Crosswalk'!$A$2:'TRM - TBM Crosswalk'!$I$1008,8,FALSE)=0,"",VLOOKUP(TRM!A8334,'TRM - TBM Crosswalk'!$A$2:'TRM - TBM Crosswalk'!$I$1008,8,FALSE))</f>
        <v/>
      </c>
      <c r="K4019" t="str">
        <f>IF(VLOOKUP(TRM!A8334,'TRM - TBM Crosswalk'!$A$2:'TRM - TBM Crosswalk'!$I$1008,9,FALSE)=0,"",VLOOKUP(TRM!A8334,'TRM - TBM Crosswalk'!$A$2:'TRM - TBM Crosswalk'!$I$1008,9,FALSE))</f>
        <v/>
      </c>
    </row>
    <row r="4020" spans="1:11" x14ac:dyDescent="0.45">
      <c r="A4020" t="str">
        <f>TRM!A8641</f>
        <v>I01.002.209#</v>
      </c>
      <c r="B4020" t="str">
        <f>TRM!B8641</f>
        <v>Device Driver#</v>
      </c>
      <c r="C4020" t="str">
        <f>TRM!C8641</f>
        <v>Lexmark Printer Driver Configuration Utility | 3.6.0.0</v>
      </c>
      <c r="D4020">
        <f>TRM!D8641</f>
        <v>0</v>
      </c>
      <c r="E4020" t="str">
        <f>IF(VLOOKUP(TRM!A8641,'TRM - TBM Crosswalk'!$A$2:'TRM - TBM Crosswalk'!$I$1008,3,FALSE)="N/A","TBD","")</f>
        <v>TBD</v>
      </c>
      <c r="F4020" t="str">
        <f>IF(VLOOKUP(TRM!A8641,'TRM - TBM Crosswalk'!$A$2:'TRM - TBM Crosswalk'!$I$1008,4,FALSE)=0,"",VLOOKUP(TRM!A8641,'TRM - TBM Crosswalk'!$A$2:'TRM - TBM Crosswalk'!$I$1008,4,FALSE))</f>
        <v/>
      </c>
      <c r="G4020" t="str">
        <f>IF(VLOOKUP(TRM!A8641,'TRM - TBM Crosswalk'!$A$2:'TRM - TBM Crosswalk'!$I$1008,5,FALSE)=0,"",VLOOKUP(TRM!A8641,'TRM - TBM Crosswalk'!$A$2:'TRM - TBM Crosswalk'!$I$1008,5,FALSE))</f>
        <v/>
      </c>
      <c r="H4020" t="str">
        <f>IF(VLOOKUP(TRM!A8641,'TRM - TBM Crosswalk'!$A$2:'TRM - TBM Crosswalk'!$I$1008,6,FALSE)=0,"",VLOOKUP(TRM!A8641,'TRM - TBM Crosswalk'!$A$2:'TRM - TBM Crosswalk'!$I$1008,6,FALSE))</f>
        <v/>
      </c>
      <c r="I4020" t="str">
        <f>IF(VLOOKUP(TRM!A8641,'TRM - TBM Crosswalk'!$A$2:'TRM - TBM Crosswalk'!$I$1008,7,FALSE)=0,"",VLOOKUP(TRM!A8641,'TRM - TBM Crosswalk'!$A$2:'TRM - TBM Crosswalk'!$I$1008,7,FALSE))</f>
        <v/>
      </c>
      <c r="J4020" t="str">
        <f>IF(VLOOKUP(TRM!A8641,'TRM - TBM Crosswalk'!$A$2:'TRM - TBM Crosswalk'!$I$1008,8,FALSE)=0,"",VLOOKUP(TRM!A8641,'TRM - TBM Crosswalk'!$A$2:'TRM - TBM Crosswalk'!$I$1008,8,FALSE))</f>
        <v/>
      </c>
      <c r="K4020" t="str">
        <f>IF(VLOOKUP(TRM!A8641,'TRM - TBM Crosswalk'!$A$2:'TRM - TBM Crosswalk'!$I$1008,9,FALSE)=0,"",VLOOKUP(TRM!A8641,'TRM - TBM Crosswalk'!$A$2:'TRM - TBM Crosswalk'!$I$1008,9,FALSE))</f>
        <v/>
      </c>
    </row>
    <row r="4021" spans="1:11" x14ac:dyDescent="0.45">
      <c r="A4021" t="str">
        <f>TRM!A8644</f>
        <v>I01.002.209#</v>
      </c>
      <c r="B4021" t="str">
        <f>TRM!B8644</f>
        <v>Device Driver#</v>
      </c>
      <c r="C4021" t="str">
        <f>TRM!C8644</f>
        <v>Microsoft OLE DB Driver for SQL Server | 18.2.1.0</v>
      </c>
      <c r="D4021">
        <f>TRM!D8644</f>
        <v>0</v>
      </c>
      <c r="E4021" t="str">
        <f>IF(VLOOKUP(TRM!A8644,'TRM - TBM Crosswalk'!$A$2:'TRM - TBM Crosswalk'!$I$1008,3,FALSE)="N/A","TBD","")</f>
        <v>TBD</v>
      </c>
      <c r="F4021" t="str">
        <f>IF(VLOOKUP(TRM!A8644,'TRM - TBM Crosswalk'!$A$2:'TRM - TBM Crosswalk'!$I$1008,4,FALSE)=0,"",VLOOKUP(TRM!A8644,'TRM - TBM Crosswalk'!$A$2:'TRM - TBM Crosswalk'!$I$1008,4,FALSE))</f>
        <v/>
      </c>
      <c r="G4021" t="str">
        <f>IF(VLOOKUP(TRM!A8644,'TRM - TBM Crosswalk'!$A$2:'TRM - TBM Crosswalk'!$I$1008,5,FALSE)=0,"",VLOOKUP(TRM!A8644,'TRM - TBM Crosswalk'!$A$2:'TRM - TBM Crosswalk'!$I$1008,5,FALSE))</f>
        <v/>
      </c>
      <c r="H4021" t="str">
        <f>IF(VLOOKUP(TRM!A8644,'TRM - TBM Crosswalk'!$A$2:'TRM - TBM Crosswalk'!$I$1008,6,FALSE)=0,"",VLOOKUP(TRM!A8644,'TRM - TBM Crosswalk'!$A$2:'TRM - TBM Crosswalk'!$I$1008,6,FALSE))</f>
        <v/>
      </c>
      <c r="I4021" t="str">
        <f>IF(VLOOKUP(TRM!A8644,'TRM - TBM Crosswalk'!$A$2:'TRM - TBM Crosswalk'!$I$1008,7,FALSE)=0,"",VLOOKUP(TRM!A8644,'TRM - TBM Crosswalk'!$A$2:'TRM - TBM Crosswalk'!$I$1008,7,FALSE))</f>
        <v/>
      </c>
      <c r="J4021" t="str">
        <f>IF(VLOOKUP(TRM!A8644,'TRM - TBM Crosswalk'!$A$2:'TRM - TBM Crosswalk'!$I$1008,8,FALSE)=0,"",VLOOKUP(TRM!A8644,'TRM - TBM Crosswalk'!$A$2:'TRM - TBM Crosswalk'!$I$1008,8,FALSE))</f>
        <v/>
      </c>
      <c r="K4021" t="str">
        <f>IF(VLOOKUP(TRM!A8644,'TRM - TBM Crosswalk'!$A$2:'TRM - TBM Crosswalk'!$I$1008,9,FALSE)=0,"",VLOOKUP(TRM!A8644,'TRM - TBM Crosswalk'!$A$2:'TRM - TBM Crosswalk'!$I$1008,9,FALSE))</f>
        <v/>
      </c>
    </row>
    <row r="4022" spans="1:11" x14ac:dyDescent="0.45">
      <c r="A4022" t="str">
        <f>TRM!A8708</f>
        <v>I01.002.209#</v>
      </c>
      <c r="B4022" t="str">
        <f>TRM!B8708</f>
        <v>Device Driver#</v>
      </c>
      <c r="C4022" t="str">
        <f>TRM!C8708</f>
        <v>Realtek High Definition Audio Driver | 6.0.1.8237</v>
      </c>
      <c r="D4022">
        <f>TRM!D8708</f>
        <v>0</v>
      </c>
      <c r="E4022" t="str">
        <f>IF(VLOOKUP(TRM!A8708,'TRM - TBM Crosswalk'!$A$2:'TRM - TBM Crosswalk'!$I$1008,3,FALSE)="N/A","TBD","")</f>
        <v>TBD</v>
      </c>
      <c r="F4022" t="str">
        <f>IF(VLOOKUP(TRM!A8708,'TRM - TBM Crosswalk'!$A$2:'TRM - TBM Crosswalk'!$I$1008,4,FALSE)=0,"",VLOOKUP(TRM!A8708,'TRM - TBM Crosswalk'!$A$2:'TRM - TBM Crosswalk'!$I$1008,4,FALSE))</f>
        <v/>
      </c>
      <c r="G4022" t="str">
        <f>IF(VLOOKUP(TRM!A8708,'TRM - TBM Crosswalk'!$A$2:'TRM - TBM Crosswalk'!$I$1008,5,FALSE)=0,"",VLOOKUP(TRM!A8708,'TRM - TBM Crosswalk'!$A$2:'TRM - TBM Crosswalk'!$I$1008,5,FALSE))</f>
        <v/>
      </c>
      <c r="H4022" t="str">
        <f>IF(VLOOKUP(TRM!A8708,'TRM - TBM Crosswalk'!$A$2:'TRM - TBM Crosswalk'!$I$1008,6,FALSE)=0,"",VLOOKUP(TRM!A8708,'TRM - TBM Crosswalk'!$A$2:'TRM - TBM Crosswalk'!$I$1008,6,FALSE))</f>
        <v/>
      </c>
      <c r="I4022" t="str">
        <f>IF(VLOOKUP(TRM!A8708,'TRM - TBM Crosswalk'!$A$2:'TRM - TBM Crosswalk'!$I$1008,7,FALSE)=0,"",VLOOKUP(TRM!A8708,'TRM - TBM Crosswalk'!$A$2:'TRM - TBM Crosswalk'!$I$1008,7,FALSE))</f>
        <v/>
      </c>
      <c r="J4022" t="str">
        <f>IF(VLOOKUP(TRM!A8708,'TRM - TBM Crosswalk'!$A$2:'TRM - TBM Crosswalk'!$I$1008,8,FALSE)=0,"",VLOOKUP(TRM!A8708,'TRM - TBM Crosswalk'!$A$2:'TRM - TBM Crosswalk'!$I$1008,8,FALSE))</f>
        <v/>
      </c>
      <c r="K4022" t="str">
        <f>IF(VLOOKUP(TRM!A8708,'TRM - TBM Crosswalk'!$A$2:'TRM - TBM Crosswalk'!$I$1008,9,FALSE)=0,"",VLOOKUP(TRM!A8708,'TRM - TBM Crosswalk'!$A$2:'TRM - TBM Crosswalk'!$I$1008,9,FALSE))</f>
        <v/>
      </c>
    </row>
    <row r="4023" spans="1:11" x14ac:dyDescent="0.45">
      <c r="A4023" t="str">
        <f>TRM!A8963</f>
        <v>I01.002.211#</v>
      </c>
      <c r="B4023" t="str">
        <f>TRM!B8963</f>
        <v>Operating System Utilities</v>
      </c>
      <c r="C4023" t="str">
        <f>TRM!C8963</f>
        <v>DevUp Service | 2.0.1100.0</v>
      </c>
      <c r="D4023">
        <f>TRM!D8963</f>
        <v>0</v>
      </c>
      <c r="E4023" t="str">
        <f>IF(VLOOKUP(TRM!A8963,'TRM - TBM Crosswalk'!$A$2:'TRM - TBM Crosswalk'!$I$1008,3,FALSE)="N/A","TBD","")</f>
        <v>TBD</v>
      </c>
      <c r="F4023" t="str">
        <f>IF(VLOOKUP(TRM!A8963,'TRM - TBM Crosswalk'!$A$2:'TRM - TBM Crosswalk'!$I$1008,4,FALSE)=0,"",VLOOKUP(TRM!A8963,'TRM - TBM Crosswalk'!$A$2:'TRM - TBM Crosswalk'!$I$1008,4,FALSE))</f>
        <v/>
      </c>
      <c r="G4023" t="str">
        <f>IF(VLOOKUP(TRM!A8963,'TRM - TBM Crosswalk'!$A$2:'TRM - TBM Crosswalk'!$I$1008,5,FALSE)=0,"",VLOOKUP(TRM!A8963,'TRM - TBM Crosswalk'!$A$2:'TRM - TBM Crosswalk'!$I$1008,5,FALSE))</f>
        <v/>
      </c>
      <c r="H4023" t="str">
        <f>IF(VLOOKUP(TRM!A8963,'TRM - TBM Crosswalk'!$A$2:'TRM - TBM Crosswalk'!$I$1008,6,FALSE)=0,"",VLOOKUP(TRM!A8963,'TRM - TBM Crosswalk'!$A$2:'TRM - TBM Crosswalk'!$I$1008,6,FALSE))</f>
        <v/>
      </c>
      <c r="I4023" t="str">
        <f>IF(VLOOKUP(TRM!A8963,'TRM - TBM Crosswalk'!$A$2:'TRM - TBM Crosswalk'!$I$1008,7,FALSE)=0,"",VLOOKUP(TRM!A8963,'TRM - TBM Crosswalk'!$A$2:'TRM - TBM Crosswalk'!$I$1008,7,FALSE))</f>
        <v/>
      </c>
      <c r="J4023" t="str">
        <f>IF(VLOOKUP(TRM!A8963,'TRM - TBM Crosswalk'!$A$2:'TRM - TBM Crosswalk'!$I$1008,8,FALSE)=0,"",VLOOKUP(TRM!A8963,'TRM - TBM Crosswalk'!$A$2:'TRM - TBM Crosswalk'!$I$1008,8,FALSE))</f>
        <v/>
      </c>
      <c r="K4023" t="str">
        <f>IF(VLOOKUP(TRM!A8963,'TRM - TBM Crosswalk'!$A$2:'TRM - TBM Crosswalk'!$I$1008,9,FALSE)=0,"",VLOOKUP(TRM!A8963,'TRM - TBM Crosswalk'!$A$2:'TRM - TBM Crosswalk'!$I$1008,9,FALSE))</f>
        <v/>
      </c>
    </row>
    <row r="4024" spans="1:11" x14ac:dyDescent="0.45">
      <c r="A4024" t="str">
        <f>TRM!A8964</f>
        <v>I01.002.211#</v>
      </c>
      <c r="B4024" t="str">
        <f>TRM!B8964</f>
        <v>Operating System Utilities</v>
      </c>
      <c r="C4024" t="str">
        <f>TRM!C8964</f>
        <v>Easy RoboCopy 1.0.15</v>
      </c>
      <c r="D4024">
        <f>TRM!D8964</f>
        <v>0</v>
      </c>
      <c r="E4024" t="str">
        <f>IF(VLOOKUP(TRM!A8964,'TRM - TBM Crosswalk'!$A$2:'TRM - TBM Crosswalk'!$I$1008,3,FALSE)="N/A","TBD","")</f>
        <v>TBD</v>
      </c>
      <c r="F4024" t="str">
        <f>IF(VLOOKUP(TRM!A8964,'TRM - TBM Crosswalk'!$A$2:'TRM - TBM Crosswalk'!$I$1008,4,FALSE)=0,"",VLOOKUP(TRM!A8964,'TRM - TBM Crosswalk'!$A$2:'TRM - TBM Crosswalk'!$I$1008,4,FALSE))</f>
        <v/>
      </c>
      <c r="G4024" t="str">
        <f>IF(VLOOKUP(TRM!A8964,'TRM - TBM Crosswalk'!$A$2:'TRM - TBM Crosswalk'!$I$1008,5,FALSE)=0,"",VLOOKUP(TRM!A8964,'TRM - TBM Crosswalk'!$A$2:'TRM - TBM Crosswalk'!$I$1008,5,FALSE))</f>
        <v/>
      </c>
      <c r="H4024" t="str">
        <f>IF(VLOOKUP(TRM!A8964,'TRM - TBM Crosswalk'!$A$2:'TRM - TBM Crosswalk'!$I$1008,6,FALSE)=0,"",VLOOKUP(TRM!A8964,'TRM - TBM Crosswalk'!$A$2:'TRM - TBM Crosswalk'!$I$1008,6,FALSE))</f>
        <v/>
      </c>
      <c r="I4024" t="str">
        <f>IF(VLOOKUP(TRM!A8964,'TRM - TBM Crosswalk'!$A$2:'TRM - TBM Crosswalk'!$I$1008,7,FALSE)=0,"",VLOOKUP(TRM!A8964,'TRM - TBM Crosswalk'!$A$2:'TRM - TBM Crosswalk'!$I$1008,7,FALSE))</f>
        <v/>
      </c>
      <c r="J4024" t="str">
        <f>IF(VLOOKUP(TRM!A8964,'TRM - TBM Crosswalk'!$A$2:'TRM - TBM Crosswalk'!$I$1008,8,FALSE)=0,"",VLOOKUP(TRM!A8964,'TRM - TBM Crosswalk'!$A$2:'TRM - TBM Crosswalk'!$I$1008,8,FALSE))</f>
        <v/>
      </c>
      <c r="K4024" t="str">
        <f>IF(VLOOKUP(TRM!A8964,'TRM - TBM Crosswalk'!$A$2:'TRM - TBM Crosswalk'!$I$1008,9,FALSE)=0,"",VLOOKUP(TRM!A8964,'TRM - TBM Crosswalk'!$A$2:'TRM - TBM Crosswalk'!$I$1008,9,FALSE))</f>
        <v/>
      </c>
    </row>
    <row r="4025" spans="1:11" x14ac:dyDescent="0.45">
      <c r="A4025" t="str">
        <f>TRM!A8965</f>
        <v>I01.002.211#</v>
      </c>
      <c r="B4025" t="str">
        <f>TRM!B8965</f>
        <v>Operating System Utilities</v>
      </c>
      <c r="C4025" t="str">
        <f>TRM!C8965</f>
        <v>irq_balancer</v>
      </c>
      <c r="D4025">
        <f>TRM!D8965</f>
        <v>0</v>
      </c>
      <c r="E4025" t="str">
        <f>IF(VLOOKUP(TRM!A8965,'TRM - TBM Crosswalk'!$A$2:'TRM - TBM Crosswalk'!$I$1008,3,FALSE)="N/A","TBD","")</f>
        <v>TBD</v>
      </c>
      <c r="F4025" t="str">
        <f>IF(VLOOKUP(TRM!A8965,'TRM - TBM Crosswalk'!$A$2:'TRM - TBM Crosswalk'!$I$1008,4,FALSE)=0,"",VLOOKUP(TRM!A8965,'TRM - TBM Crosswalk'!$A$2:'TRM - TBM Crosswalk'!$I$1008,4,FALSE))</f>
        <v/>
      </c>
      <c r="G4025" t="str">
        <f>IF(VLOOKUP(TRM!A8965,'TRM - TBM Crosswalk'!$A$2:'TRM - TBM Crosswalk'!$I$1008,5,FALSE)=0,"",VLOOKUP(TRM!A8965,'TRM - TBM Crosswalk'!$A$2:'TRM - TBM Crosswalk'!$I$1008,5,FALSE))</f>
        <v/>
      </c>
      <c r="H4025" t="str">
        <f>IF(VLOOKUP(TRM!A8965,'TRM - TBM Crosswalk'!$A$2:'TRM - TBM Crosswalk'!$I$1008,6,FALSE)=0,"",VLOOKUP(TRM!A8965,'TRM - TBM Crosswalk'!$A$2:'TRM - TBM Crosswalk'!$I$1008,6,FALSE))</f>
        <v/>
      </c>
      <c r="I4025" t="str">
        <f>IF(VLOOKUP(TRM!A8965,'TRM - TBM Crosswalk'!$A$2:'TRM - TBM Crosswalk'!$I$1008,7,FALSE)=0,"",VLOOKUP(TRM!A8965,'TRM - TBM Crosswalk'!$A$2:'TRM - TBM Crosswalk'!$I$1008,7,FALSE))</f>
        <v/>
      </c>
      <c r="J4025" t="str">
        <f>IF(VLOOKUP(TRM!A8965,'TRM - TBM Crosswalk'!$A$2:'TRM - TBM Crosswalk'!$I$1008,8,FALSE)=0,"",VLOOKUP(TRM!A8965,'TRM - TBM Crosswalk'!$A$2:'TRM - TBM Crosswalk'!$I$1008,8,FALSE))</f>
        <v/>
      </c>
      <c r="K4025" t="str">
        <f>IF(VLOOKUP(TRM!A8965,'TRM - TBM Crosswalk'!$A$2:'TRM - TBM Crosswalk'!$I$1008,9,FALSE)=0,"",VLOOKUP(TRM!A8965,'TRM - TBM Crosswalk'!$A$2:'TRM - TBM Crosswalk'!$I$1008,9,FALSE))</f>
        <v/>
      </c>
    </row>
    <row r="4026" spans="1:11" x14ac:dyDescent="0.45">
      <c r="A4026" t="str">
        <f>TRM!A8966</f>
        <v>I01.002.211#</v>
      </c>
      <c r="B4026" t="str">
        <f>TRM!B8966</f>
        <v>Operating System Utilities</v>
      </c>
      <c r="C4026" t="str">
        <f>TRM!C8966</f>
        <v>Jar Launcher.app - 15.0.1</v>
      </c>
      <c r="D4026">
        <f>TRM!D8966</f>
        <v>0</v>
      </c>
      <c r="E4026" t="str">
        <f>IF(VLOOKUP(TRM!A8966,'TRM - TBM Crosswalk'!$A$2:'TRM - TBM Crosswalk'!$I$1008,3,FALSE)="N/A","TBD","")</f>
        <v>TBD</v>
      </c>
      <c r="F4026" t="str">
        <f>IF(VLOOKUP(TRM!A8966,'TRM - TBM Crosswalk'!$A$2:'TRM - TBM Crosswalk'!$I$1008,4,FALSE)=0,"",VLOOKUP(TRM!A8966,'TRM - TBM Crosswalk'!$A$2:'TRM - TBM Crosswalk'!$I$1008,4,FALSE))</f>
        <v/>
      </c>
      <c r="G4026" t="str">
        <f>IF(VLOOKUP(TRM!A8966,'TRM - TBM Crosswalk'!$A$2:'TRM - TBM Crosswalk'!$I$1008,5,FALSE)=0,"",VLOOKUP(TRM!A8966,'TRM - TBM Crosswalk'!$A$2:'TRM - TBM Crosswalk'!$I$1008,5,FALSE))</f>
        <v/>
      </c>
      <c r="H4026" t="str">
        <f>IF(VLOOKUP(TRM!A8966,'TRM - TBM Crosswalk'!$A$2:'TRM - TBM Crosswalk'!$I$1008,6,FALSE)=0,"",VLOOKUP(TRM!A8966,'TRM - TBM Crosswalk'!$A$2:'TRM - TBM Crosswalk'!$I$1008,6,FALSE))</f>
        <v/>
      </c>
      <c r="I4026" t="str">
        <f>IF(VLOOKUP(TRM!A8966,'TRM - TBM Crosswalk'!$A$2:'TRM - TBM Crosswalk'!$I$1008,7,FALSE)=0,"",VLOOKUP(TRM!A8966,'TRM - TBM Crosswalk'!$A$2:'TRM - TBM Crosswalk'!$I$1008,7,FALSE))</f>
        <v/>
      </c>
      <c r="J4026" t="str">
        <f>IF(VLOOKUP(TRM!A8966,'TRM - TBM Crosswalk'!$A$2:'TRM - TBM Crosswalk'!$I$1008,8,FALSE)=0,"",VLOOKUP(TRM!A8966,'TRM - TBM Crosswalk'!$A$2:'TRM - TBM Crosswalk'!$I$1008,8,FALSE))</f>
        <v/>
      </c>
      <c r="K4026" t="str">
        <f>IF(VLOOKUP(TRM!A8966,'TRM - TBM Crosswalk'!$A$2:'TRM - TBM Crosswalk'!$I$1008,9,FALSE)=0,"",VLOOKUP(TRM!A8966,'TRM - TBM Crosswalk'!$A$2:'TRM - TBM Crosswalk'!$I$1008,9,FALSE))</f>
        <v/>
      </c>
    </row>
    <row r="4027" spans="1:11" x14ac:dyDescent="0.45">
      <c r="A4027" t="str">
        <f>TRM!A8967</f>
        <v>I01.002.211#</v>
      </c>
      <c r="B4027" t="str">
        <f>TRM!B8967</f>
        <v>Operating System Utilities</v>
      </c>
      <c r="C4027" t="str">
        <f>TRM!C8967</f>
        <v>Junction Link Magic 1.0</v>
      </c>
      <c r="D4027">
        <f>TRM!D8967</f>
        <v>0</v>
      </c>
      <c r="E4027" t="str">
        <f>IF(VLOOKUP(TRM!A8967,'TRM - TBM Crosswalk'!$A$2:'TRM - TBM Crosswalk'!$I$1008,3,FALSE)="N/A","TBD","")</f>
        <v>TBD</v>
      </c>
      <c r="F4027" t="str">
        <f>IF(VLOOKUP(TRM!A8967,'TRM - TBM Crosswalk'!$A$2:'TRM - TBM Crosswalk'!$I$1008,4,FALSE)=0,"",VLOOKUP(TRM!A8967,'TRM - TBM Crosswalk'!$A$2:'TRM - TBM Crosswalk'!$I$1008,4,FALSE))</f>
        <v/>
      </c>
      <c r="G4027" t="str">
        <f>IF(VLOOKUP(TRM!A8967,'TRM - TBM Crosswalk'!$A$2:'TRM - TBM Crosswalk'!$I$1008,5,FALSE)=0,"",VLOOKUP(TRM!A8967,'TRM - TBM Crosswalk'!$A$2:'TRM - TBM Crosswalk'!$I$1008,5,FALSE))</f>
        <v/>
      </c>
      <c r="H4027" t="str">
        <f>IF(VLOOKUP(TRM!A8967,'TRM - TBM Crosswalk'!$A$2:'TRM - TBM Crosswalk'!$I$1008,6,FALSE)=0,"",VLOOKUP(TRM!A8967,'TRM - TBM Crosswalk'!$A$2:'TRM - TBM Crosswalk'!$I$1008,6,FALSE))</f>
        <v/>
      </c>
      <c r="I4027" t="str">
        <f>IF(VLOOKUP(TRM!A8967,'TRM - TBM Crosswalk'!$A$2:'TRM - TBM Crosswalk'!$I$1008,7,FALSE)=0,"",VLOOKUP(TRM!A8967,'TRM - TBM Crosswalk'!$A$2:'TRM - TBM Crosswalk'!$I$1008,7,FALSE))</f>
        <v/>
      </c>
      <c r="J4027" t="str">
        <f>IF(VLOOKUP(TRM!A8967,'TRM - TBM Crosswalk'!$A$2:'TRM - TBM Crosswalk'!$I$1008,8,FALSE)=0,"",VLOOKUP(TRM!A8967,'TRM - TBM Crosswalk'!$A$2:'TRM - TBM Crosswalk'!$I$1008,8,FALSE))</f>
        <v/>
      </c>
      <c r="K4027" t="str">
        <f>IF(VLOOKUP(TRM!A8967,'TRM - TBM Crosswalk'!$A$2:'TRM - TBM Crosswalk'!$I$1008,9,FALSE)=0,"",VLOOKUP(TRM!A8967,'TRM - TBM Crosswalk'!$A$2:'TRM - TBM Crosswalk'!$I$1008,9,FALSE))</f>
        <v/>
      </c>
    </row>
    <row r="4028" spans="1:11" x14ac:dyDescent="0.45">
      <c r="A4028" t="str">
        <f>TRM!A8968</f>
        <v>I01.002.211#</v>
      </c>
      <c r="B4028" t="str">
        <f>TRM!B8968</f>
        <v>Operating System Utilities</v>
      </c>
      <c r="C4028" t="str">
        <f>TRM!C8968</f>
        <v>LADSPA_plugins-win-0.4.15</v>
      </c>
      <c r="D4028">
        <f>TRM!D8968</f>
        <v>0</v>
      </c>
      <c r="E4028" t="str">
        <f>IF(VLOOKUP(TRM!A8968,'TRM - TBM Crosswalk'!$A$2:'TRM - TBM Crosswalk'!$I$1008,3,FALSE)="N/A","TBD","")</f>
        <v>TBD</v>
      </c>
      <c r="F4028" t="str">
        <f>IF(VLOOKUP(TRM!A8968,'TRM - TBM Crosswalk'!$A$2:'TRM - TBM Crosswalk'!$I$1008,4,FALSE)=0,"",VLOOKUP(TRM!A8968,'TRM - TBM Crosswalk'!$A$2:'TRM - TBM Crosswalk'!$I$1008,4,FALSE))</f>
        <v/>
      </c>
      <c r="G4028" t="str">
        <f>IF(VLOOKUP(TRM!A8968,'TRM - TBM Crosswalk'!$A$2:'TRM - TBM Crosswalk'!$I$1008,5,FALSE)=0,"",VLOOKUP(TRM!A8968,'TRM - TBM Crosswalk'!$A$2:'TRM - TBM Crosswalk'!$I$1008,5,FALSE))</f>
        <v/>
      </c>
      <c r="H4028" t="str">
        <f>IF(VLOOKUP(TRM!A8968,'TRM - TBM Crosswalk'!$A$2:'TRM - TBM Crosswalk'!$I$1008,6,FALSE)=0,"",VLOOKUP(TRM!A8968,'TRM - TBM Crosswalk'!$A$2:'TRM - TBM Crosswalk'!$I$1008,6,FALSE))</f>
        <v/>
      </c>
      <c r="I4028" t="str">
        <f>IF(VLOOKUP(TRM!A8968,'TRM - TBM Crosswalk'!$A$2:'TRM - TBM Crosswalk'!$I$1008,7,FALSE)=0,"",VLOOKUP(TRM!A8968,'TRM - TBM Crosswalk'!$A$2:'TRM - TBM Crosswalk'!$I$1008,7,FALSE))</f>
        <v/>
      </c>
      <c r="J4028" t="str">
        <f>IF(VLOOKUP(TRM!A8968,'TRM - TBM Crosswalk'!$A$2:'TRM - TBM Crosswalk'!$I$1008,8,FALSE)=0,"",VLOOKUP(TRM!A8968,'TRM - TBM Crosswalk'!$A$2:'TRM - TBM Crosswalk'!$I$1008,8,FALSE))</f>
        <v/>
      </c>
      <c r="K4028" t="str">
        <f>IF(VLOOKUP(TRM!A8968,'TRM - TBM Crosswalk'!$A$2:'TRM - TBM Crosswalk'!$I$1008,9,FALSE)=0,"",VLOOKUP(TRM!A8968,'TRM - TBM Crosswalk'!$A$2:'TRM - TBM Crosswalk'!$I$1008,9,FALSE))</f>
        <v/>
      </c>
    </row>
    <row r="4029" spans="1:11" x14ac:dyDescent="0.45">
      <c r="A4029" t="str">
        <f>TRM!A8969</f>
        <v>I01.002.211#</v>
      </c>
      <c r="B4029" t="str">
        <f>TRM!B8969</f>
        <v>Operating System Utilities</v>
      </c>
      <c r="C4029" t="str">
        <f>TRM!C8969</f>
        <v>Microsoft External Cache | 1.1.1949</v>
      </c>
      <c r="D4029">
        <f>TRM!D8969</f>
        <v>0</v>
      </c>
      <c r="E4029" t="str">
        <f>IF(VLOOKUP(TRM!A8969,'TRM - TBM Crosswalk'!$A$2:'TRM - TBM Crosswalk'!$I$1008,3,FALSE)="N/A","TBD","")</f>
        <v>TBD</v>
      </c>
      <c r="F4029" t="str">
        <f>IF(VLOOKUP(TRM!A8969,'TRM - TBM Crosswalk'!$A$2:'TRM - TBM Crosswalk'!$I$1008,4,FALSE)=0,"",VLOOKUP(TRM!A8969,'TRM - TBM Crosswalk'!$A$2:'TRM - TBM Crosswalk'!$I$1008,4,FALSE))</f>
        <v/>
      </c>
      <c r="G4029" t="str">
        <f>IF(VLOOKUP(TRM!A8969,'TRM - TBM Crosswalk'!$A$2:'TRM - TBM Crosswalk'!$I$1008,5,FALSE)=0,"",VLOOKUP(TRM!A8969,'TRM - TBM Crosswalk'!$A$2:'TRM - TBM Crosswalk'!$I$1008,5,FALSE))</f>
        <v/>
      </c>
      <c r="H4029" t="str">
        <f>IF(VLOOKUP(TRM!A8969,'TRM - TBM Crosswalk'!$A$2:'TRM - TBM Crosswalk'!$I$1008,6,FALSE)=0,"",VLOOKUP(TRM!A8969,'TRM - TBM Crosswalk'!$A$2:'TRM - TBM Crosswalk'!$I$1008,6,FALSE))</f>
        <v/>
      </c>
      <c r="I4029" t="str">
        <f>IF(VLOOKUP(TRM!A8969,'TRM - TBM Crosswalk'!$A$2:'TRM - TBM Crosswalk'!$I$1008,7,FALSE)=0,"",VLOOKUP(TRM!A8969,'TRM - TBM Crosswalk'!$A$2:'TRM - TBM Crosswalk'!$I$1008,7,FALSE))</f>
        <v/>
      </c>
      <c r="J4029" t="str">
        <f>IF(VLOOKUP(TRM!A8969,'TRM - TBM Crosswalk'!$A$2:'TRM - TBM Crosswalk'!$I$1008,8,FALSE)=0,"",VLOOKUP(TRM!A8969,'TRM - TBM Crosswalk'!$A$2:'TRM - TBM Crosswalk'!$I$1008,8,FALSE))</f>
        <v/>
      </c>
      <c r="K4029" t="str">
        <f>IF(VLOOKUP(TRM!A8969,'TRM - TBM Crosswalk'!$A$2:'TRM - TBM Crosswalk'!$I$1008,9,FALSE)=0,"",VLOOKUP(TRM!A8969,'TRM - TBM Crosswalk'!$A$2:'TRM - TBM Crosswalk'!$I$1008,9,FALSE))</f>
        <v/>
      </c>
    </row>
    <row r="4030" spans="1:11" x14ac:dyDescent="0.45">
      <c r="A4030" t="str">
        <f>TRM!A8970</f>
        <v>I01.002.211#</v>
      </c>
      <c r="B4030" t="str">
        <f>TRM!B8970</f>
        <v>Operating System Utilities</v>
      </c>
      <c r="C4030" t="str">
        <f>TRM!C8970</f>
        <v>Microsoft External Cache 1 for IIS 7 | 1.1.0490</v>
      </c>
      <c r="D4030">
        <f>TRM!D8970</f>
        <v>0</v>
      </c>
      <c r="E4030" t="str">
        <f>IF(VLOOKUP(TRM!A8970,'TRM - TBM Crosswalk'!$A$2:'TRM - TBM Crosswalk'!$I$1008,3,FALSE)="N/A","TBD","")</f>
        <v>TBD</v>
      </c>
      <c r="F4030" t="str">
        <f>IF(VLOOKUP(TRM!A8970,'TRM - TBM Crosswalk'!$A$2:'TRM - TBM Crosswalk'!$I$1008,4,FALSE)=0,"",VLOOKUP(TRM!A8970,'TRM - TBM Crosswalk'!$A$2:'TRM - TBM Crosswalk'!$I$1008,4,FALSE))</f>
        <v/>
      </c>
      <c r="G4030" t="str">
        <f>IF(VLOOKUP(TRM!A8970,'TRM - TBM Crosswalk'!$A$2:'TRM - TBM Crosswalk'!$I$1008,5,FALSE)=0,"",VLOOKUP(TRM!A8970,'TRM - TBM Crosswalk'!$A$2:'TRM - TBM Crosswalk'!$I$1008,5,FALSE))</f>
        <v/>
      </c>
      <c r="H4030" t="str">
        <f>IF(VLOOKUP(TRM!A8970,'TRM - TBM Crosswalk'!$A$2:'TRM - TBM Crosswalk'!$I$1008,6,FALSE)=0,"",VLOOKUP(TRM!A8970,'TRM - TBM Crosswalk'!$A$2:'TRM - TBM Crosswalk'!$I$1008,6,FALSE))</f>
        <v/>
      </c>
      <c r="I4030" t="str">
        <f>IF(VLOOKUP(TRM!A8970,'TRM - TBM Crosswalk'!$A$2:'TRM - TBM Crosswalk'!$I$1008,7,FALSE)=0,"",VLOOKUP(TRM!A8970,'TRM - TBM Crosswalk'!$A$2:'TRM - TBM Crosswalk'!$I$1008,7,FALSE))</f>
        <v/>
      </c>
      <c r="J4030" t="str">
        <f>IF(VLOOKUP(TRM!A8970,'TRM - TBM Crosswalk'!$A$2:'TRM - TBM Crosswalk'!$I$1008,8,FALSE)=0,"",VLOOKUP(TRM!A8970,'TRM - TBM Crosswalk'!$A$2:'TRM - TBM Crosswalk'!$I$1008,8,FALSE))</f>
        <v/>
      </c>
      <c r="K4030" t="str">
        <f>IF(VLOOKUP(TRM!A8970,'TRM - TBM Crosswalk'!$A$2:'TRM - TBM Crosswalk'!$I$1008,9,FALSE)=0,"",VLOOKUP(TRM!A8970,'TRM - TBM Crosswalk'!$A$2:'TRM - TBM Crosswalk'!$I$1008,9,FALSE))</f>
        <v/>
      </c>
    </row>
    <row r="4031" spans="1:11" x14ac:dyDescent="0.45">
      <c r="A4031" t="str">
        <f>TRM!A8971</f>
        <v>I01.002.211#</v>
      </c>
      <c r="B4031" t="str">
        <f>TRM!B8971</f>
        <v>Operating System Utilities</v>
      </c>
      <c r="C4031" t="str">
        <f>TRM!C8971</f>
        <v>MiniTerm.app - 1.9</v>
      </c>
      <c r="D4031">
        <f>TRM!D8971</f>
        <v>0</v>
      </c>
      <c r="E4031" t="str">
        <f>IF(VLOOKUP(TRM!A8971,'TRM - TBM Crosswalk'!$A$2:'TRM - TBM Crosswalk'!$I$1008,3,FALSE)="N/A","TBD","")</f>
        <v>TBD</v>
      </c>
      <c r="F4031" t="str">
        <f>IF(VLOOKUP(TRM!A8971,'TRM - TBM Crosswalk'!$A$2:'TRM - TBM Crosswalk'!$I$1008,4,FALSE)=0,"",VLOOKUP(TRM!A8971,'TRM - TBM Crosswalk'!$A$2:'TRM - TBM Crosswalk'!$I$1008,4,FALSE))</f>
        <v/>
      </c>
      <c r="G4031" t="str">
        <f>IF(VLOOKUP(TRM!A8971,'TRM - TBM Crosswalk'!$A$2:'TRM - TBM Crosswalk'!$I$1008,5,FALSE)=0,"",VLOOKUP(TRM!A8971,'TRM - TBM Crosswalk'!$A$2:'TRM - TBM Crosswalk'!$I$1008,5,FALSE))</f>
        <v/>
      </c>
      <c r="H4031" t="str">
        <f>IF(VLOOKUP(TRM!A8971,'TRM - TBM Crosswalk'!$A$2:'TRM - TBM Crosswalk'!$I$1008,6,FALSE)=0,"",VLOOKUP(TRM!A8971,'TRM - TBM Crosswalk'!$A$2:'TRM - TBM Crosswalk'!$I$1008,6,FALSE))</f>
        <v/>
      </c>
      <c r="I4031" t="str">
        <f>IF(VLOOKUP(TRM!A8971,'TRM - TBM Crosswalk'!$A$2:'TRM - TBM Crosswalk'!$I$1008,7,FALSE)=0,"",VLOOKUP(TRM!A8971,'TRM - TBM Crosswalk'!$A$2:'TRM - TBM Crosswalk'!$I$1008,7,FALSE))</f>
        <v/>
      </c>
      <c r="J4031" t="str">
        <f>IF(VLOOKUP(TRM!A8971,'TRM - TBM Crosswalk'!$A$2:'TRM - TBM Crosswalk'!$I$1008,8,FALSE)=0,"",VLOOKUP(TRM!A8971,'TRM - TBM Crosswalk'!$A$2:'TRM - TBM Crosswalk'!$I$1008,8,FALSE))</f>
        <v/>
      </c>
      <c r="K4031" t="str">
        <f>IF(VLOOKUP(TRM!A8971,'TRM - TBM Crosswalk'!$A$2:'TRM - TBM Crosswalk'!$I$1008,9,FALSE)=0,"",VLOOKUP(TRM!A8971,'TRM - TBM Crosswalk'!$A$2:'TRM - TBM Crosswalk'!$I$1008,9,FALSE))</f>
        <v/>
      </c>
    </row>
    <row r="4032" spans="1:11" x14ac:dyDescent="0.45">
      <c r="A4032" t="str">
        <f>TRM!A8972</f>
        <v>I01.002.211#</v>
      </c>
      <c r="B4032" t="str">
        <f>TRM!B8972</f>
        <v>Operating System Utilities</v>
      </c>
      <c r="C4032" t="str">
        <f>TRM!C8972</f>
        <v>ntp</v>
      </c>
      <c r="D4032">
        <f>TRM!D8972</f>
        <v>0</v>
      </c>
      <c r="E4032" t="str">
        <f>IF(VLOOKUP(TRM!A8972,'TRM - TBM Crosswalk'!$A$2:'TRM - TBM Crosswalk'!$I$1008,3,FALSE)="N/A","TBD","")</f>
        <v>TBD</v>
      </c>
      <c r="F4032" t="str">
        <f>IF(VLOOKUP(TRM!A8972,'TRM - TBM Crosswalk'!$A$2:'TRM - TBM Crosswalk'!$I$1008,4,FALSE)=0,"",VLOOKUP(TRM!A8972,'TRM - TBM Crosswalk'!$A$2:'TRM - TBM Crosswalk'!$I$1008,4,FALSE))</f>
        <v/>
      </c>
      <c r="G4032" t="str">
        <f>IF(VLOOKUP(TRM!A8972,'TRM - TBM Crosswalk'!$A$2:'TRM - TBM Crosswalk'!$I$1008,5,FALSE)=0,"",VLOOKUP(TRM!A8972,'TRM - TBM Crosswalk'!$A$2:'TRM - TBM Crosswalk'!$I$1008,5,FALSE))</f>
        <v/>
      </c>
      <c r="H4032" t="str">
        <f>IF(VLOOKUP(TRM!A8972,'TRM - TBM Crosswalk'!$A$2:'TRM - TBM Crosswalk'!$I$1008,6,FALSE)=0,"",VLOOKUP(TRM!A8972,'TRM - TBM Crosswalk'!$A$2:'TRM - TBM Crosswalk'!$I$1008,6,FALSE))</f>
        <v/>
      </c>
      <c r="I4032" t="str">
        <f>IF(VLOOKUP(TRM!A8972,'TRM - TBM Crosswalk'!$A$2:'TRM - TBM Crosswalk'!$I$1008,7,FALSE)=0,"",VLOOKUP(TRM!A8972,'TRM - TBM Crosswalk'!$A$2:'TRM - TBM Crosswalk'!$I$1008,7,FALSE))</f>
        <v/>
      </c>
      <c r="J4032" t="str">
        <f>IF(VLOOKUP(TRM!A8972,'TRM - TBM Crosswalk'!$A$2:'TRM - TBM Crosswalk'!$I$1008,8,FALSE)=0,"",VLOOKUP(TRM!A8972,'TRM - TBM Crosswalk'!$A$2:'TRM - TBM Crosswalk'!$I$1008,8,FALSE))</f>
        <v/>
      </c>
      <c r="K4032" t="str">
        <f>IF(VLOOKUP(TRM!A8972,'TRM - TBM Crosswalk'!$A$2:'TRM - TBM Crosswalk'!$I$1008,9,FALSE)=0,"",VLOOKUP(TRM!A8972,'TRM - TBM Crosswalk'!$A$2:'TRM - TBM Crosswalk'!$I$1008,9,FALSE))</f>
        <v/>
      </c>
    </row>
    <row r="4033" spans="1:11" x14ac:dyDescent="0.45">
      <c r="A4033" t="str">
        <f>TRM!A8973</f>
        <v>I01.002.211#</v>
      </c>
      <c r="B4033" t="str">
        <f>TRM!B8973</f>
        <v>Operating System Utilities</v>
      </c>
      <c r="C4033" t="str">
        <f>TRM!C8973</f>
        <v>rebooted</v>
      </c>
      <c r="D4033">
        <f>TRM!D8973</f>
        <v>0</v>
      </c>
      <c r="E4033" t="str">
        <f>IF(VLOOKUP(TRM!A8973,'TRM - TBM Crosswalk'!$A$2:'TRM - TBM Crosswalk'!$I$1008,3,FALSE)="N/A","TBD","")</f>
        <v>TBD</v>
      </c>
      <c r="F4033" t="str">
        <f>IF(VLOOKUP(TRM!A8973,'TRM - TBM Crosswalk'!$A$2:'TRM - TBM Crosswalk'!$I$1008,4,FALSE)=0,"",VLOOKUP(TRM!A8973,'TRM - TBM Crosswalk'!$A$2:'TRM - TBM Crosswalk'!$I$1008,4,FALSE))</f>
        <v/>
      </c>
      <c r="G4033" t="str">
        <f>IF(VLOOKUP(TRM!A8973,'TRM - TBM Crosswalk'!$A$2:'TRM - TBM Crosswalk'!$I$1008,5,FALSE)=0,"",VLOOKUP(TRM!A8973,'TRM - TBM Crosswalk'!$A$2:'TRM - TBM Crosswalk'!$I$1008,5,FALSE))</f>
        <v/>
      </c>
      <c r="H4033" t="str">
        <f>IF(VLOOKUP(TRM!A8973,'TRM - TBM Crosswalk'!$A$2:'TRM - TBM Crosswalk'!$I$1008,6,FALSE)=0,"",VLOOKUP(TRM!A8973,'TRM - TBM Crosswalk'!$A$2:'TRM - TBM Crosswalk'!$I$1008,6,FALSE))</f>
        <v/>
      </c>
      <c r="I4033" t="str">
        <f>IF(VLOOKUP(TRM!A8973,'TRM - TBM Crosswalk'!$A$2:'TRM - TBM Crosswalk'!$I$1008,7,FALSE)=0,"",VLOOKUP(TRM!A8973,'TRM - TBM Crosswalk'!$A$2:'TRM - TBM Crosswalk'!$I$1008,7,FALSE))</f>
        <v/>
      </c>
      <c r="J4033" t="str">
        <f>IF(VLOOKUP(TRM!A8973,'TRM - TBM Crosswalk'!$A$2:'TRM - TBM Crosswalk'!$I$1008,8,FALSE)=0,"",VLOOKUP(TRM!A8973,'TRM - TBM Crosswalk'!$A$2:'TRM - TBM Crosswalk'!$I$1008,8,FALSE))</f>
        <v/>
      </c>
      <c r="K4033" t="str">
        <f>IF(VLOOKUP(TRM!A8973,'TRM - TBM Crosswalk'!$A$2:'TRM - TBM Crosswalk'!$I$1008,9,FALSE)=0,"",VLOOKUP(TRM!A8973,'TRM - TBM Crosswalk'!$A$2:'TRM - TBM Crosswalk'!$I$1008,9,FALSE))</f>
        <v/>
      </c>
    </row>
    <row r="4034" spans="1:11" x14ac:dyDescent="0.45">
      <c r="A4034" t="str">
        <f>TRM!A8974</f>
        <v>I01.002.211#</v>
      </c>
      <c r="B4034" t="str">
        <f>TRM!B8974</f>
        <v>Operating System Utilities</v>
      </c>
      <c r="C4034" t="str">
        <f>TRM!C8974</f>
        <v>Recents.app - 1.0</v>
      </c>
      <c r="D4034">
        <f>TRM!D8974</f>
        <v>0</v>
      </c>
      <c r="E4034" t="str">
        <f>IF(VLOOKUP(TRM!A8974,'TRM - TBM Crosswalk'!$A$2:'TRM - TBM Crosswalk'!$I$1008,3,FALSE)="N/A","TBD","")</f>
        <v>TBD</v>
      </c>
      <c r="F4034" t="str">
        <f>IF(VLOOKUP(TRM!A8974,'TRM - TBM Crosswalk'!$A$2:'TRM - TBM Crosswalk'!$I$1008,4,FALSE)=0,"",VLOOKUP(TRM!A8974,'TRM - TBM Crosswalk'!$A$2:'TRM - TBM Crosswalk'!$I$1008,4,FALSE))</f>
        <v/>
      </c>
      <c r="G4034" t="str">
        <f>IF(VLOOKUP(TRM!A8974,'TRM - TBM Crosswalk'!$A$2:'TRM - TBM Crosswalk'!$I$1008,5,FALSE)=0,"",VLOOKUP(TRM!A8974,'TRM - TBM Crosswalk'!$A$2:'TRM - TBM Crosswalk'!$I$1008,5,FALSE))</f>
        <v/>
      </c>
      <c r="H4034" t="str">
        <f>IF(VLOOKUP(TRM!A8974,'TRM - TBM Crosswalk'!$A$2:'TRM - TBM Crosswalk'!$I$1008,6,FALSE)=0,"",VLOOKUP(TRM!A8974,'TRM - TBM Crosswalk'!$A$2:'TRM - TBM Crosswalk'!$I$1008,6,FALSE))</f>
        <v/>
      </c>
      <c r="I4034" t="str">
        <f>IF(VLOOKUP(TRM!A8974,'TRM - TBM Crosswalk'!$A$2:'TRM - TBM Crosswalk'!$I$1008,7,FALSE)=0,"",VLOOKUP(TRM!A8974,'TRM - TBM Crosswalk'!$A$2:'TRM - TBM Crosswalk'!$I$1008,7,FALSE))</f>
        <v/>
      </c>
      <c r="J4034" t="str">
        <f>IF(VLOOKUP(TRM!A8974,'TRM - TBM Crosswalk'!$A$2:'TRM - TBM Crosswalk'!$I$1008,8,FALSE)=0,"",VLOOKUP(TRM!A8974,'TRM - TBM Crosswalk'!$A$2:'TRM - TBM Crosswalk'!$I$1008,8,FALSE))</f>
        <v/>
      </c>
      <c r="K4034" t="str">
        <f>IF(VLOOKUP(TRM!A8974,'TRM - TBM Crosswalk'!$A$2:'TRM - TBM Crosswalk'!$I$1008,9,FALSE)=0,"",VLOOKUP(TRM!A8974,'TRM - TBM Crosswalk'!$A$2:'TRM - TBM Crosswalk'!$I$1008,9,FALSE))</f>
        <v/>
      </c>
    </row>
    <row r="4035" spans="1:11" x14ac:dyDescent="0.45">
      <c r="A4035" t="str">
        <f>TRM!A8975</f>
        <v>I01.002.211#</v>
      </c>
      <c r="B4035" t="str">
        <f>TRM!B8975</f>
        <v>Operating System Utilities</v>
      </c>
      <c r="C4035" t="str">
        <f>TRM!C8975</f>
        <v>rpcbind</v>
      </c>
      <c r="D4035">
        <f>TRM!D8975</f>
        <v>0</v>
      </c>
      <c r="E4035" t="str">
        <f>IF(VLOOKUP(TRM!A8975,'TRM - TBM Crosswalk'!$A$2:'TRM - TBM Crosswalk'!$I$1008,3,FALSE)="N/A","TBD","")</f>
        <v>TBD</v>
      </c>
      <c r="F4035" t="str">
        <f>IF(VLOOKUP(TRM!A8975,'TRM - TBM Crosswalk'!$A$2:'TRM - TBM Crosswalk'!$I$1008,4,FALSE)=0,"",VLOOKUP(TRM!A8975,'TRM - TBM Crosswalk'!$A$2:'TRM - TBM Crosswalk'!$I$1008,4,FALSE))</f>
        <v/>
      </c>
      <c r="G4035" t="str">
        <f>IF(VLOOKUP(TRM!A8975,'TRM - TBM Crosswalk'!$A$2:'TRM - TBM Crosswalk'!$I$1008,5,FALSE)=0,"",VLOOKUP(TRM!A8975,'TRM - TBM Crosswalk'!$A$2:'TRM - TBM Crosswalk'!$I$1008,5,FALSE))</f>
        <v/>
      </c>
      <c r="H4035" t="str">
        <f>IF(VLOOKUP(TRM!A8975,'TRM - TBM Crosswalk'!$A$2:'TRM - TBM Crosswalk'!$I$1008,6,FALSE)=0,"",VLOOKUP(TRM!A8975,'TRM - TBM Crosswalk'!$A$2:'TRM - TBM Crosswalk'!$I$1008,6,FALSE))</f>
        <v/>
      </c>
      <c r="I4035" t="str">
        <f>IF(VLOOKUP(TRM!A8975,'TRM - TBM Crosswalk'!$A$2:'TRM - TBM Crosswalk'!$I$1008,7,FALSE)=0,"",VLOOKUP(TRM!A8975,'TRM - TBM Crosswalk'!$A$2:'TRM - TBM Crosswalk'!$I$1008,7,FALSE))</f>
        <v/>
      </c>
      <c r="J4035" t="str">
        <f>IF(VLOOKUP(TRM!A8975,'TRM - TBM Crosswalk'!$A$2:'TRM - TBM Crosswalk'!$I$1008,8,FALSE)=0,"",VLOOKUP(TRM!A8975,'TRM - TBM Crosswalk'!$A$2:'TRM - TBM Crosswalk'!$I$1008,8,FALSE))</f>
        <v/>
      </c>
      <c r="K4035" t="str">
        <f>IF(VLOOKUP(TRM!A8975,'TRM - TBM Crosswalk'!$A$2:'TRM - TBM Crosswalk'!$I$1008,9,FALSE)=0,"",VLOOKUP(TRM!A8975,'TRM - TBM Crosswalk'!$A$2:'TRM - TBM Crosswalk'!$I$1008,9,FALSE))</f>
        <v/>
      </c>
    </row>
    <row r="4036" spans="1:11" x14ac:dyDescent="0.45">
      <c r="A4036" t="str">
        <f>TRM!A8976</f>
        <v>I01.002.211#</v>
      </c>
      <c r="B4036" t="str">
        <f>TRM!B8976</f>
        <v>Operating System Utilities</v>
      </c>
      <c r="C4036" t="str">
        <f>TRM!C8976</f>
        <v>Set Info.app</v>
      </c>
      <c r="D4036">
        <f>TRM!D8976</f>
        <v>0</v>
      </c>
      <c r="E4036" t="str">
        <f>IF(VLOOKUP(TRM!A8976,'TRM - TBM Crosswalk'!$A$2:'TRM - TBM Crosswalk'!$I$1008,3,FALSE)="N/A","TBD","")</f>
        <v>TBD</v>
      </c>
      <c r="F4036" t="str">
        <f>IF(VLOOKUP(TRM!A8976,'TRM - TBM Crosswalk'!$A$2:'TRM - TBM Crosswalk'!$I$1008,4,FALSE)=0,"",VLOOKUP(TRM!A8976,'TRM - TBM Crosswalk'!$A$2:'TRM - TBM Crosswalk'!$I$1008,4,FALSE))</f>
        <v/>
      </c>
      <c r="G4036" t="str">
        <f>IF(VLOOKUP(TRM!A8976,'TRM - TBM Crosswalk'!$A$2:'TRM - TBM Crosswalk'!$I$1008,5,FALSE)=0,"",VLOOKUP(TRM!A8976,'TRM - TBM Crosswalk'!$A$2:'TRM - TBM Crosswalk'!$I$1008,5,FALSE))</f>
        <v/>
      </c>
      <c r="H4036" t="str">
        <f>IF(VLOOKUP(TRM!A8976,'TRM - TBM Crosswalk'!$A$2:'TRM - TBM Crosswalk'!$I$1008,6,FALSE)=0,"",VLOOKUP(TRM!A8976,'TRM - TBM Crosswalk'!$A$2:'TRM - TBM Crosswalk'!$I$1008,6,FALSE))</f>
        <v/>
      </c>
      <c r="I4036" t="str">
        <f>IF(VLOOKUP(TRM!A8976,'TRM - TBM Crosswalk'!$A$2:'TRM - TBM Crosswalk'!$I$1008,7,FALSE)=0,"",VLOOKUP(TRM!A8976,'TRM - TBM Crosswalk'!$A$2:'TRM - TBM Crosswalk'!$I$1008,7,FALSE))</f>
        <v/>
      </c>
      <c r="J4036" t="str">
        <f>IF(VLOOKUP(TRM!A8976,'TRM - TBM Crosswalk'!$A$2:'TRM - TBM Crosswalk'!$I$1008,8,FALSE)=0,"",VLOOKUP(TRM!A8976,'TRM - TBM Crosswalk'!$A$2:'TRM - TBM Crosswalk'!$I$1008,8,FALSE))</f>
        <v/>
      </c>
      <c r="K4036" t="str">
        <f>IF(VLOOKUP(TRM!A8976,'TRM - TBM Crosswalk'!$A$2:'TRM - TBM Crosswalk'!$I$1008,9,FALSE)=0,"",VLOOKUP(TRM!A8976,'TRM - TBM Crosswalk'!$A$2:'TRM - TBM Crosswalk'!$I$1008,9,FALSE))</f>
        <v/>
      </c>
    </row>
    <row r="4037" spans="1:11" x14ac:dyDescent="0.45">
      <c r="A4037" t="str">
        <f>TRM!A8977</f>
        <v>I01.002.211#</v>
      </c>
      <c r="B4037" t="str">
        <f>TRM!B8977</f>
        <v>Operating System Utilities</v>
      </c>
      <c r="C4037" t="str">
        <f>TRM!C8977</f>
        <v>Show Info.app</v>
      </c>
      <c r="D4037">
        <f>TRM!D8977</f>
        <v>0</v>
      </c>
      <c r="E4037" t="str">
        <f>IF(VLOOKUP(TRM!A8977,'TRM - TBM Crosswalk'!$A$2:'TRM - TBM Crosswalk'!$I$1008,3,FALSE)="N/A","TBD","")</f>
        <v>TBD</v>
      </c>
      <c r="F4037" t="str">
        <f>IF(VLOOKUP(TRM!A8977,'TRM - TBM Crosswalk'!$A$2:'TRM - TBM Crosswalk'!$I$1008,4,FALSE)=0,"",VLOOKUP(TRM!A8977,'TRM - TBM Crosswalk'!$A$2:'TRM - TBM Crosswalk'!$I$1008,4,FALSE))</f>
        <v/>
      </c>
      <c r="G4037" t="str">
        <f>IF(VLOOKUP(TRM!A8977,'TRM - TBM Crosswalk'!$A$2:'TRM - TBM Crosswalk'!$I$1008,5,FALSE)=0,"",VLOOKUP(TRM!A8977,'TRM - TBM Crosswalk'!$A$2:'TRM - TBM Crosswalk'!$I$1008,5,FALSE))</f>
        <v/>
      </c>
      <c r="H4037" t="str">
        <f>IF(VLOOKUP(TRM!A8977,'TRM - TBM Crosswalk'!$A$2:'TRM - TBM Crosswalk'!$I$1008,6,FALSE)=0,"",VLOOKUP(TRM!A8977,'TRM - TBM Crosswalk'!$A$2:'TRM - TBM Crosswalk'!$I$1008,6,FALSE))</f>
        <v/>
      </c>
      <c r="I4037" t="str">
        <f>IF(VLOOKUP(TRM!A8977,'TRM - TBM Crosswalk'!$A$2:'TRM - TBM Crosswalk'!$I$1008,7,FALSE)=0,"",VLOOKUP(TRM!A8977,'TRM - TBM Crosswalk'!$A$2:'TRM - TBM Crosswalk'!$I$1008,7,FALSE))</f>
        <v/>
      </c>
      <c r="J4037" t="str">
        <f>IF(VLOOKUP(TRM!A8977,'TRM - TBM Crosswalk'!$A$2:'TRM - TBM Crosswalk'!$I$1008,8,FALSE)=0,"",VLOOKUP(TRM!A8977,'TRM - TBM Crosswalk'!$A$2:'TRM - TBM Crosswalk'!$I$1008,8,FALSE))</f>
        <v/>
      </c>
      <c r="K4037" t="str">
        <f>IF(VLOOKUP(TRM!A8977,'TRM - TBM Crosswalk'!$A$2:'TRM - TBM Crosswalk'!$I$1008,9,FALSE)=0,"",VLOOKUP(TRM!A8977,'TRM - TBM Crosswalk'!$A$2:'TRM - TBM Crosswalk'!$I$1008,9,FALSE))</f>
        <v/>
      </c>
    </row>
    <row r="4038" spans="1:11" x14ac:dyDescent="0.45">
      <c r="A4038" t="str">
        <f>TRM!A8978</f>
        <v>I01.002.211#</v>
      </c>
      <c r="B4038" t="str">
        <f>TRM!B8978</f>
        <v>Operating System Utilities</v>
      </c>
      <c r="C4038" t="str">
        <f>TRM!C8978</f>
        <v>System Interface Manager | 15.100.1901.100</v>
      </c>
      <c r="D4038">
        <f>TRM!D8978</f>
        <v>0</v>
      </c>
      <c r="E4038" t="str">
        <f>IF(VLOOKUP(TRM!A8978,'TRM - TBM Crosswalk'!$A$2:'TRM - TBM Crosswalk'!$I$1008,3,FALSE)="N/A","TBD","")</f>
        <v>TBD</v>
      </c>
      <c r="F4038" t="str">
        <f>IF(VLOOKUP(TRM!A8978,'TRM - TBM Crosswalk'!$A$2:'TRM - TBM Crosswalk'!$I$1008,4,FALSE)=0,"",VLOOKUP(TRM!A8978,'TRM - TBM Crosswalk'!$A$2:'TRM - TBM Crosswalk'!$I$1008,4,FALSE))</f>
        <v/>
      </c>
      <c r="G4038" t="str">
        <f>IF(VLOOKUP(TRM!A8978,'TRM - TBM Crosswalk'!$A$2:'TRM - TBM Crosswalk'!$I$1008,5,FALSE)=0,"",VLOOKUP(TRM!A8978,'TRM - TBM Crosswalk'!$A$2:'TRM - TBM Crosswalk'!$I$1008,5,FALSE))</f>
        <v/>
      </c>
      <c r="H4038" t="str">
        <f>IF(VLOOKUP(TRM!A8978,'TRM - TBM Crosswalk'!$A$2:'TRM - TBM Crosswalk'!$I$1008,6,FALSE)=0,"",VLOOKUP(TRM!A8978,'TRM - TBM Crosswalk'!$A$2:'TRM - TBM Crosswalk'!$I$1008,6,FALSE))</f>
        <v/>
      </c>
      <c r="I4038" t="str">
        <f>IF(VLOOKUP(TRM!A8978,'TRM - TBM Crosswalk'!$A$2:'TRM - TBM Crosswalk'!$I$1008,7,FALSE)=0,"",VLOOKUP(TRM!A8978,'TRM - TBM Crosswalk'!$A$2:'TRM - TBM Crosswalk'!$I$1008,7,FALSE))</f>
        <v/>
      </c>
      <c r="J4038" t="str">
        <f>IF(VLOOKUP(TRM!A8978,'TRM - TBM Crosswalk'!$A$2:'TRM - TBM Crosswalk'!$I$1008,8,FALSE)=0,"",VLOOKUP(TRM!A8978,'TRM - TBM Crosswalk'!$A$2:'TRM - TBM Crosswalk'!$I$1008,8,FALSE))</f>
        <v/>
      </c>
      <c r="K4038" t="str">
        <f>IF(VLOOKUP(TRM!A8978,'TRM - TBM Crosswalk'!$A$2:'TRM - TBM Crosswalk'!$I$1008,9,FALSE)=0,"",VLOOKUP(TRM!A8978,'TRM - TBM Crosswalk'!$A$2:'TRM - TBM Crosswalk'!$I$1008,9,FALSE))</f>
        <v/>
      </c>
    </row>
    <row r="4039" spans="1:11" x14ac:dyDescent="0.45">
      <c r="A4039" t="str">
        <f>TRM!A8979</f>
        <v>I01.002.211#</v>
      </c>
      <c r="B4039" t="str">
        <f>TRM!B8979</f>
        <v>Operating System Utilities</v>
      </c>
      <c r="C4039" t="str">
        <f>TRM!C8979</f>
        <v>System Interface Manager | 15.100.2300.0</v>
      </c>
      <c r="D4039">
        <f>TRM!D8979</f>
        <v>0</v>
      </c>
      <c r="E4039" t="str">
        <f>IF(VLOOKUP(TRM!A8979,'TRM - TBM Crosswalk'!$A$2:'TRM - TBM Crosswalk'!$I$1008,3,FALSE)="N/A","TBD","")</f>
        <v>TBD</v>
      </c>
      <c r="F4039" t="str">
        <f>IF(VLOOKUP(TRM!A8979,'TRM - TBM Crosswalk'!$A$2:'TRM - TBM Crosswalk'!$I$1008,4,FALSE)=0,"",VLOOKUP(TRM!A8979,'TRM - TBM Crosswalk'!$A$2:'TRM - TBM Crosswalk'!$I$1008,4,FALSE))</f>
        <v/>
      </c>
      <c r="G4039" t="str">
        <f>IF(VLOOKUP(TRM!A8979,'TRM - TBM Crosswalk'!$A$2:'TRM - TBM Crosswalk'!$I$1008,5,FALSE)=0,"",VLOOKUP(TRM!A8979,'TRM - TBM Crosswalk'!$A$2:'TRM - TBM Crosswalk'!$I$1008,5,FALSE))</f>
        <v/>
      </c>
      <c r="H4039" t="str">
        <f>IF(VLOOKUP(TRM!A8979,'TRM - TBM Crosswalk'!$A$2:'TRM - TBM Crosswalk'!$I$1008,6,FALSE)=0,"",VLOOKUP(TRM!A8979,'TRM - TBM Crosswalk'!$A$2:'TRM - TBM Crosswalk'!$I$1008,6,FALSE))</f>
        <v/>
      </c>
      <c r="I4039" t="str">
        <f>IF(VLOOKUP(TRM!A8979,'TRM - TBM Crosswalk'!$A$2:'TRM - TBM Crosswalk'!$I$1008,7,FALSE)=0,"",VLOOKUP(TRM!A8979,'TRM - TBM Crosswalk'!$A$2:'TRM - TBM Crosswalk'!$I$1008,7,FALSE))</f>
        <v/>
      </c>
      <c r="J4039" t="str">
        <f>IF(VLOOKUP(TRM!A8979,'TRM - TBM Crosswalk'!$A$2:'TRM - TBM Crosswalk'!$I$1008,8,FALSE)=0,"",VLOOKUP(TRM!A8979,'TRM - TBM Crosswalk'!$A$2:'TRM - TBM Crosswalk'!$I$1008,8,FALSE))</f>
        <v/>
      </c>
      <c r="K4039" t="str">
        <f>IF(VLOOKUP(TRM!A8979,'TRM - TBM Crosswalk'!$A$2:'TRM - TBM Crosswalk'!$I$1008,9,FALSE)=0,"",VLOOKUP(TRM!A8979,'TRM - TBM Crosswalk'!$A$2:'TRM - TBM Crosswalk'!$I$1008,9,FALSE))</f>
        <v/>
      </c>
    </row>
    <row r="4040" spans="1:11" x14ac:dyDescent="0.45">
      <c r="A4040" t="str">
        <f>TRM!A8980</f>
        <v>I01.002.211#</v>
      </c>
      <c r="B4040" t="str">
        <f>TRM!B8980</f>
        <v>Operating System Utilities</v>
      </c>
      <c r="C4040" t="str">
        <f>TRM!C8980</f>
        <v>System Interface Manager | 15.3.1600.0</v>
      </c>
      <c r="D4040">
        <f>TRM!D8980</f>
        <v>0</v>
      </c>
      <c r="E4040" t="str">
        <f>IF(VLOOKUP(TRM!A8980,'TRM - TBM Crosswalk'!$A$2:'TRM - TBM Crosswalk'!$I$1008,3,FALSE)="N/A","TBD","")</f>
        <v>TBD</v>
      </c>
      <c r="F4040" t="str">
        <f>IF(VLOOKUP(TRM!A8980,'TRM - TBM Crosswalk'!$A$2:'TRM - TBM Crosswalk'!$I$1008,4,FALSE)=0,"",VLOOKUP(TRM!A8980,'TRM - TBM Crosswalk'!$A$2:'TRM - TBM Crosswalk'!$I$1008,4,FALSE))</f>
        <v/>
      </c>
      <c r="G4040" t="str">
        <f>IF(VLOOKUP(TRM!A8980,'TRM - TBM Crosswalk'!$A$2:'TRM - TBM Crosswalk'!$I$1008,5,FALSE)=0,"",VLOOKUP(TRM!A8980,'TRM - TBM Crosswalk'!$A$2:'TRM - TBM Crosswalk'!$I$1008,5,FALSE))</f>
        <v/>
      </c>
      <c r="H4040" t="str">
        <f>IF(VLOOKUP(TRM!A8980,'TRM - TBM Crosswalk'!$A$2:'TRM - TBM Crosswalk'!$I$1008,6,FALSE)=0,"",VLOOKUP(TRM!A8980,'TRM - TBM Crosswalk'!$A$2:'TRM - TBM Crosswalk'!$I$1008,6,FALSE))</f>
        <v/>
      </c>
      <c r="I4040" t="str">
        <f>IF(VLOOKUP(TRM!A8980,'TRM - TBM Crosswalk'!$A$2:'TRM - TBM Crosswalk'!$I$1008,7,FALSE)=0,"",VLOOKUP(TRM!A8980,'TRM - TBM Crosswalk'!$A$2:'TRM - TBM Crosswalk'!$I$1008,7,FALSE))</f>
        <v/>
      </c>
      <c r="J4040" t="str">
        <f>IF(VLOOKUP(TRM!A8980,'TRM - TBM Crosswalk'!$A$2:'TRM - TBM Crosswalk'!$I$1008,8,FALSE)=0,"",VLOOKUP(TRM!A8980,'TRM - TBM Crosswalk'!$A$2:'TRM - TBM Crosswalk'!$I$1008,8,FALSE))</f>
        <v/>
      </c>
      <c r="K4040" t="str">
        <f>IF(VLOOKUP(TRM!A8980,'TRM - TBM Crosswalk'!$A$2:'TRM - TBM Crosswalk'!$I$1008,9,FALSE)=0,"",VLOOKUP(TRM!A8980,'TRM - TBM Crosswalk'!$A$2:'TRM - TBM Crosswalk'!$I$1008,9,FALSE))</f>
        <v/>
      </c>
    </row>
    <row r="4041" spans="1:11" x14ac:dyDescent="0.45">
      <c r="A4041" t="str">
        <f>TRM!A9026</f>
        <v>I01.003.305#</v>
      </c>
      <c r="B4041" t="str">
        <f>TRM!B9026</f>
        <v>Radio Software</v>
      </c>
      <c r="C4041" t="str">
        <f>TRM!C9026</f>
        <v>KNGFlash_Field_Update | 1.6.1</v>
      </c>
      <c r="D4041">
        <f>TRM!D9026</f>
        <v>0</v>
      </c>
      <c r="E4041" t="str">
        <f>IF(VLOOKUP(TRM!A9026,'TRM - TBM Crosswalk'!$A$2:'TRM - TBM Crosswalk'!$I$1008,3,FALSE)="N/A","TBD","")</f>
        <v>TBD</v>
      </c>
      <c r="F4041" t="str">
        <f>IF(VLOOKUP(TRM!A9026,'TRM - TBM Crosswalk'!$A$2:'TRM - TBM Crosswalk'!$I$1008,4,FALSE)=0,"",VLOOKUP(TRM!A9026,'TRM - TBM Crosswalk'!$A$2:'TRM - TBM Crosswalk'!$I$1008,4,FALSE))</f>
        <v/>
      </c>
      <c r="G4041" t="str">
        <f>IF(VLOOKUP(TRM!A9026,'TRM - TBM Crosswalk'!$A$2:'TRM - TBM Crosswalk'!$I$1008,5,FALSE)=0,"",VLOOKUP(TRM!A9026,'TRM - TBM Crosswalk'!$A$2:'TRM - TBM Crosswalk'!$I$1008,5,FALSE))</f>
        <v/>
      </c>
      <c r="H4041" t="str">
        <f>IF(VLOOKUP(TRM!A9026,'TRM - TBM Crosswalk'!$A$2:'TRM - TBM Crosswalk'!$I$1008,6,FALSE)=0,"",VLOOKUP(TRM!A9026,'TRM - TBM Crosswalk'!$A$2:'TRM - TBM Crosswalk'!$I$1008,6,FALSE))</f>
        <v/>
      </c>
      <c r="I4041" t="str">
        <f>IF(VLOOKUP(TRM!A9026,'TRM - TBM Crosswalk'!$A$2:'TRM - TBM Crosswalk'!$I$1008,7,FALSE)=0,"",VLOOKUP(TRM!A9026,'TRM - TBM Crosswalk'!$A$2:'TRM - TBM Crosswalk'!$I$1008,7,FALSE))</f>
        <v/>
      </c>
      <c r="J4041" t="str">
        <f>IF(VLOOKUP(TRM!A9026,'TRM - TBM Crosswalk'!$A$2:'TRM - TBM Crosswalk'!$I$1008,8,FALSE)=0,"",VLOOKUP(TRM!A9026,'TRM - TBM Crosswalk'!$A$2:'TRM - TBM Crosswalk'!$I$1008,8,FALSE))</f>
        <v/>
      </c>
      <c r="K4041" t="str">
        <f>IF(VLOOKUP(TRM!A9026,'TRM - TBM Crosswalk'!$A$2:'TRM - TBM Crosswalk'!$I$1008,9,FALSE)=0,"",VLOOKUP(TRM!A9026,'TRM - TBM Crosswalk'!$A$2:'TRM - TBM Crosswalk'!$I$1008,9,FALSE))</f>
        <v/>
      </c>
    </row>
    <row r="4042" spans="1:11" x14ac:dyDescent="0.45">
      <c r="A4042" t="str">
        <f>TRM!A9183</f>
        <v>I01.004.401</v>
      </c>
      <c r="B4042" t="str">
        <f>TRM!B9183</f>
        <v>Human-Computer Interface</v>
      </c>
      <c r="C4042" t="str">
        <f>TRM!C9183</f>
        <v>Classic Shell | 4.3.1</v>
      </c>
      <c r="D4042">
        <f>TRM!D9183</f>
        <v>0</v>
      </c>
      <c r="E4042" t="str">
        <f>IF(VLOOKUP(TRM!A9183,'TRM - TBM Crosswalk'!$A$2:'TRM - TBM Crosswalk'!$I$1008,3,FALSE)="N/A","TBD","")</f>
        <v/>
      </c>
      <c r="F4042" t="str">
        <f>IF(VLOOKUP(TRM!A9183,'TRM - TBM Crosswalk'!$A$2:'TRM - TBM Crosswalk'!$I$1008,4,FALSE)=0,"",VLOOKUP(TRM!A9183,'TRM - TBM Crosswalk'!$A$2:'TRM - TBM Crosswalk'!$I$1008,4,FALSE))</f>
        <v/>
      </c>
      <c r="G4042" t="str">
        <f>IF(VLOOKUP(TRM!A9183,'TRM - TBM Crosswalk'!$A$2:'TRM - TBM Crosswalk'!$I$1008,5,FALSE)=0,"",VLOOKUP(TRM!A9183,'TRM - TBM Crosswalk'!$A$2:'TRM - TBM Crosswalk'!$I$1008,5,FALSE))</f>
        <v>End User</v>
      </c>
      <c r="H4042" t="str">
        <f>IF(VLOOKUP(TRM!A9183,'TRM - TBM Crosswalk'!$A$2:'TRM - TBM Crosswalk'!$I$1008,6,FALSE)=0,"",VLOOKUP(TRM!A9183,'TRM - TBM Crosswalk'!$A$2:'TRM - TBM Crosswalk'!$I$1008,6,FALSE))</f>
        <v>Workspace</v>
      </c>
      <c r="I4042" t="str">
        <f>IF(VLOOKUP(TRM!A9183,'TRM - TBM Crosswalk'!$A$2:'TRM - TBM Crosswalk'!$I$1008,7,FALSE)=0,"",VLOOKUP(TRM!A9183,'TRM - TBM Crosswalk'!$A$2:'TRM - TBM Crosswalk'!$I$1008,7,FALSE))</f>
        <v/>
      </c>
      <c r="J4042" t="str">
        <f>IF(VLOOKUP(TRM!A9183,'TRM - TBM Crosswalk'!$A$2:'TRM - TBM Crosswalk'!$I$1008,8,FALSE)=0,"",VLOOKUP(TRM!A9183,'TRM - TBM Crosswalk'!$A$2:'TRM - TBM Crosswalk'!$I$1008,8,FALSE))</f>
        <v/>
      </c>
      <c r="K4042" t="str">
        <f>IF(VLOOKUP(TRM!A9183,'TRM - TBM Crosswalk'!$A$2:'TRM - TBM Crosswalk'!$I$1008,9,FALSE)=0,"",VLOOKUP(TRM!A9183,'TRM - TBM Crosswalk'!$A$2:'TRM - TBM Crosswalk'!$I$1008,9,FALSE))</f>
        <v/>
      </c>
    </row>
    <row r="4043" spans="1:11" x14ac:dyDescent="0.45">
      <c r="A4043" t="str">
        <f>TRM!A9204</f>
        <v>I01.004.401</v>
      </c>
      <c r="B4043" t="str">
        <f>TRM!B9204</f>
        <v>Human-Computer Interface</v>
      </c>
      <c r="C4043" t="str">
        <f>TRM!C9204</f>
        <v>Dell Touchpad | 10.2207.101.120</v>
      </c>
      <c r="D4043">
        <f>TRM!D9204</f>
        <v>0</v>
      </c>
      <c r="E4043" t="str">
        <f>IF(VLOOKUP(TRM!A9204,'TRM - TBM Crosswalk'!$A$2:'TRM - TBM Crosswalk'!$I$1008,3,FALSE)="N/A","TBD","")</f>
        <v/>
      </c>
      <c r="F4043" t="str">
        <f>IF(VLOOKUP(TRM!A9204,'TRM - TBM Crosswalk'!$A$2:'TRM - TBM Crosswalk'!$I$1008,4,FALSE)=0,"",VLOOKUP(TRM!A9204,'TRM - TBM Crosswalk'!$A$2:'TRM - TBM Crosswalk'!$I$1008,4,FALSE))</f>
        <v/>
      </c>
      <c r="G4043" t="str">
        <f>IF(VLOOKUP(TRM!A9204,'TRM - TBM Crosswalk'!$A$2:'TRM - TBM Crosswalk'!$I$1008,5,FALSE)=0,"",VLOOKUP(TRM!A9204,'TRM - TBM Crosswalk'!$A$2:'TRM - TBM Crosswalk'!$I$1008,5,FALSE))</f>
        <v>End User</v>
      </c>
      <c r="H4043" t="str">
        <f>IF(VLOOKUP(TRM!A9204,'TRM - TBM Crosswalk'!$A$2:'TRM - TBM Crosswalk'!$I$1008,6,FALSE)=0,"",VLOOKUP(TRM!A9204,'TRM - TBM Crosswalk'!$A$2:'TRM - TBM Crosswalk'!$I$1008,6,FALSE))</f>
        <v>Workspace</v>
      </c>
      <c r="I4043" t="str">
        <f>IF(VLOOKUP(TRM!A9204,'TRM - TBM Crosswalk'!$A$2:'TRM - TBM Crosswalk'!$I$1008,7,FALSE)=0,"",VLOOKUP(TRM!A9204,'TRM - TBM Crosswalk'!$A$2:'TRM - TBM Crosswalk'!$I$1008,7,FALSE))</f>
        <v/>
      </c>
      <c r="J4043" t="str">
        <f>IF(VLOOKUP(TRM!A9204,'TRM - TBM Crosswalk'!$A$2:'TRM - TBM Crosswalk'!$I$1008,8,FALSE)=0,"",VLOOKUP(TRM!A9204,'TRM - TBM Crosswalk'!$A$2:'TRM - TBM Crosswalk'!$I$1008,8,FALSE))</f>
        <v/>
      </c>
      <c r="K4043" t="str">
        <f>IF(VLOOKUP(TRM!A9204,'TRM - TBM Crosswalk'!$A$2:'TRM - TBM Crosswalk'!$I$1008,9,FALSE)=0,"",VLOOKUP(TRM!A9204,'TRM - TBM Crosswalk'!$A$2:'TRM - TBM Crosswalk'!$I$1008,9,FALSE))</f>
        <v/>
      </c>
    </row>
    <row r="4044" spans="1:11" x14ac:dyDescent="0.45">
      <c r="A4044" t="str">
        <f>TRM!A9468</f>
        <v>I01.004.401</v>
      </c>
      <c r="B4044" t="str">
        <f>TRM!B9468</f>
        <v>Human-Computer Interface</v>
      </c>
      <c r="C4044" t="str">
        <f>TRM!C9468</f>
        <v>NVIDIA Graphics Driver | 432.06</v>
      </c>
      <c r="D4044">
        <f>TRM!D9468</f>
        <v>0</v>
      </c>
      <c r="E4044" t="str">
        <f>IF(VLOOKUP(TRM!A9468,'TRM - TBM Crosswalk'!$A$2:'TRM - TBM Crosswalk'!$I$1008,3,FALSE)="N/A","TBD","")</f>
        <v/>
      </c>
      <c r="F4044" t="str">
        <f>IF(VLOOKUP(TRM!A9468,'TRM - TBM Crosswalk'!$A$2:'TRM - TBM Crosswalk'!$I$1008,4,FALSE)=0,"",VLOOKUP(TRM!A9468,'TRM - TBM Crosswalk'!$A$2:'TRM - TBM Crosswalk'!$I$1008,4,FALSE))</f>
        <v/>
      </c>
      <c r="G4044" t="str">
        <f>IF(VLOOKUP(TRM!A9468,'TRM - TBM Crosswalk'!$A$2:'TRM - TBM Crosswalk'!$I$1008,5,FALSE)=0,"",VLOOKUP(TRM!A9468,'TRM - TBM Crosswalk'!$A$2:'TRM - TBM Crosswalk'!$I$1008,5,FALSE))</f>
        <v>End User</v>
      </c>
      <c r="H4044" t="str">
        <f>IF(VLOOKUP(TRM!A9468,'TRM - TBM Crosswalk'!$A$2:'TRM - TBM Crosswalk'!$I$1008,6,FALSE)=0,"",VLOOKUP(TRM!A9468,'TRM - TBM Crosswalk'!$A$2:'TRM - TBM Crosswalk'!$I$1008,6,FALSE))</f>
        <v>Workspace</v>
      </c>
      <c r="I4044" t="str">
        <f>IF(VLOOKUP(TRM!A9468,'TRM - TBM Crosswalk'!$A$2:'TRM - TBM Crosswalk'!$I$1008,7,FALSE)=0,"",VLOOKUP(TRM!A9468,'TRM - TBM Crosswalk'!$A$2:'TRM - TBM Crosswalk'!$I$1008,7,FALSE))</f>
        <v/>
      </c>
      <c r="J4044" t="str">
        <f>IF(VLOOKUP(TRM!A9468,'TRM - TBM Crosswalk'!$A$2:'TRM - TBM Crosswalk'!$I$1008,8,FALSE)=0,"",VLOOKUP(TRM!A9468,'TRM - TBM Crosswalk'!$A$2:'TRM - TBM Crosswalk'!$I$1008,8,FALSE))</f>
        <v/>
      </c>
      <c r="K4044" t="str">
        <f>IF(VLOOKUP(TRM!A9468,'TRM - TBM Crosswalk'!$A$2:'TRM - TBM Crosswalk'!$I$1008,9,FALSE)=0,"",VLOOKUP(TRM!A9468,'TRM - TBM Crosswalk'!$A$2:'TRM - TBM Crosswalk'!$I$1008,9,FALSE))</f>
        <v/>
      </c>
    </row>
    <row r="4045" spans="1:11" x14ac:dyDescent="0.45">
      <c r="A4045" t="str">
        <f>TRM!A10015</f>
        <v>I02.004.404</v>
      </c>
      <c r="B4045" t="str">
        <f>TRM!B10015</f>
        <v>Web Conferencing</v>
      </c>
      <c r="C4045" t="str">
        <f>TRM!C10015</f>
        <v>GoTo Opener | 1.0.487</v>
      </c>
      <c r="D4045">
        <f>TRM!D10015</f>
        <v>0</v>
      </c>
      <c r="E4045" t="str">
        <f>IF(VLOOKUP(TRM!A10015,'TRM - TBM Crosswalk'!$A$2:'TRM - TBM Crosswalk'!$I$1008,3,FALSE)="N/A","TBD","")</f>
        <v/>
      </c>
      <c r="F4045" t="str">
        <f>IF(VLOOKUP(TRM!A10015,'TRM - TBM Crosswalk'!$A$2:'TRM - TBM Crosswalk'!$I$1008,4,FALSE)=0,"",VLOOKUP(TRM!A10015,'TRM - TBM Crosswalk'!$A$2:'TRM - TBM Crosswalk'!$I$1008,4,FALSE))</f>
        <v/>
      </c>
      <c r="G4045" t="str">
        <f>IF(VLOOKUP(TRM!A10015,'TRM - TBM Crosswalk'!$A$2:'TRM - TBM Crosswalk'!$I$1008,5,FALSE)=0,"",VLOOKUP(TRM!A10015,'TRM - TBM Crosswalk'!$A$2:'TRM - TBM Crosswalk'!$I$1008,5,FALSE))</f>
        <v>End User</v>
      </c>
      <c r="H4045" t="str">
        <f>IF(VLOOKUP(TRM!A10015,'TRM - TBM Crosswalk'!$A$2:'TRM - TBM Crosswalk'!$I$1008,6,FALSE)=0,"",VLOOKUP(TRM!A10015,'TRM - TBM Crosswalk'!$A$2:'TRM - TBM Crosswalk'!$I$1008,6,FALSE))</f>
        <v>Conferencing &amp; AV</v>
      </c>
      <c r="I4045" t="str">
        <f>IF(VLOOKUP(TRM!A10015,'TRM - TBM Crosswalk'!$A$2:'TRM - TBM Crosswalk'!$I$1008,7,FALSE)=0,"",VLOOKUP(TRM!A10015,'TRM - TBM Crosswalk'!$A$2:'TRM - TBM Crosswalk'!$I$1008,7,FALSE))</f>
        <v/>
      </c>
      <c r="J4045" t="str">
        <f>IF(VLOOKUP(TRM!A10015,'TRM - TBM Crosswalk'!$A$2:'TRM - TBM Crosswalk'!$I$1008,8,FALSE)=0,"",VLOOKUP(TRM!A10015,'TRM - TBM Crosswalk'!$A$2:'TRM - TBM Crosswalk'!$I$1008,8,FALSE))</f>
        <v/>
      </c>
      <c r="K4045" t="str">
        <f>IF(VLOOKUP(TRM!A10015,'TRM - TBM Crosswalk'!$A$2:'TRM - TBM Crosswalk'!$I$1008,9,FALSE)=0,"",VLOOKUP(TRM!A10015,'TRM - TBM Crosswalk'!$A$2:'TRM - TBM Crosswalk'!$I$1008,9,FALSE))</f>
        <v/>
      </c>
    </row>
    <row r="4046" spans="1:11" x14ac:dyDescent="0.45">
      <c r="A4046" t="str">
        <f>TRM!A10089</f>
        <v>Manufacturing</v>
      </c>
      <c r="B4046" t="str">
        <f>TRM!B10089</f>
        <v>Manufacturing</v>
      </c>
      <c r="C4046" t="str">
        <f>TRM!C10089</f>
        <v>Cricut Design Space | 5.2.12</v>
      </c>
      <c r="D4046">
        <f>TRM!D10089</f>
        <v>0</v>
      </c>
      <c r="E4046" t="str">
        <f>IF(VLOOKUP(TRM!A10089,'TRM - TBM Crosswalk'!$A$2:'TRM - TBM Crosswalk'!$I$1008,3,FALSE)="N/A","TBD","")</f>
        <v/>
      </c>
      <c r="F4046" t="str">
        <f>IF(VLOOKUP(TRM!A10089,'TRM - TBM Crosswalk'!$A$2:'TRM - TBM Crosswalk'!$I$1008,4,FALSE)=0,"",VLOOKUP(TRM!A10089,'TRM - TBM Crosswalk'!$A$2:'TRM - TBM Crosswalk'!$I$1008,4,FALSE))</f>
        <v>Business Capability</v>
      </c>
      <c r="G4046" t="str">
        <f>IF(VLOOKUP(TRM!A10089,'TRM - TBM Crosswalk'!$A$2:'TRM - TBM Crosswalk'!$I$1008,5,FALSE)=0,"",VLOOKUP(TRM!A10089,'TRM - TBM Crosswalk'!$A$2:'TRM - TBM Crosswalk'!$I$1008,5,FALSE))</f>
        <v/>
      </c>
      <c r="H4046" t="str">
        <f>IF(VLOOKUP(TRM!A10089,'TRM - TBM Crosswalk'!$A$2:'TRM - TBM Crosswalk'!$I$1008,6,FALSE)=0,"",VLOOKUP(TRM!A10089,'TRM - TBM Crosswalk'!$A$2:'TRM - TBM Crosswalk'!$I$1008,6,FALSE))</f>
        <v/>
      </c>
      <c r="I4046" t="str">
        <f>IF(VLOOKUP(TRM!A10089,'TRM - TBM Crosswalk'!$A$2:'TRM - TBM Crosswalk'!$I$1008,7,FALSE)=0,"",VLOOKUP(TRM!A10089,'TRM - TBM Crosswalk'!$A$2:'TRM - TBM Crosswalk'!$I$1008,7,FALSE))</f>
        <v/>
      </c>
      <c r="J4046" t="str">
        <f>IF(VLOOKUP(TRM!A10089,'TRM - TBM Crosswalk'!$A$2:'TRM - TBM Crosswalk'!$I$1008,8,FALSE)=0,"",VLOOKUP(TRM!A10089,'TRM - TBM Crosswalk'!$A$2:'TRM - TBM Crosswalk'!$I$1008,8,FALSE))</f>
        <v/>
      </c>
      <c r="K4046" t="str">
        <f>IF(VLOOKUP(TRM!A10089,'TRM - TBM Crosswalk'!$A$2:'TRM - TBM Crosswalk'!$I$1008,9,FALSE)=0,"",VLOOKUP(TRM!A10089,'TRM - TBM Crosswalk'!$A$2:'TRM - TBM Crosswalk'!$I$1008,9,FALSE))</f>
        <v/>
      </c>
    </row>
    <row r="4047" spans="1:11" x14ac:dyDescent="0.45">
      <c r="A4047" t="str">
        <f>TRM!A549</f>
        <v>A02.020.202</v>
      </c>
      <c r="B4047" t="str">
        <f>TRM!B549</f>
        <v>Business Intelligence</v>
      </c>
      <c r="C4047" t="str">
        <f>TRM!C549</f>
        <v>Tableau Prep Builder 2020.1 (20.14.20.0227.1001) | 20.14.4445</v>
      </c>
      <c r="D4047">
        <f>TRM!D549</f>
        <v>0</v>
      </c>
      <c r="E4047" t="str">
        <f>IF(VLOOKUP(TRM!A549,'TRM - TBM Crosswalk'!$A$2:'TRM - TBM Crosswalk'!$I$1008,3,FALSE)="N/A","TBD","")</f>
        <v/>
      </c>
      <c r="F4047" t="str">
        <f>IF(VLOOKUP(TRM!A549,'TRM - TBM Crosswalk'!$A$2:'TRM - TBM Crosswalk'!$I$1008,4,FALSE)=0,"",VLOOKUP(TRM!A549,'TRM - TBM Crosswalk'!$A$2:'TRM - TBM Crosswalk'!$I$1008,4,FALSE))</f>
        <v/>
      </c>
      <c r="G4047" t="str">
        <f>IF(VLOOKUP(TRM!A549,'TRM - TBM Crosswalk'!$A$2:'TRM - TBM Crosswalk'!$I$1008,5,FALSE)=0,"",VLOOKUP(TRM!A549,'TRM - TBM Crosswalk'!$A$2:'TRM - TBM Crosswalk'!$I$1008,5,FALSE))</f>
        <v/>
      </c>
      <c r="H4047" t="str">
        <f>IF(VLOOKUP(TRM!A549,'TRM - TBM Crosswalk'!$A$2:'TRM - TBM Crosswalk'!$I$1008,6,FALSE)=0,"",VLOOKUP(TRM!A549,'TRM - TBM Crosswalk'!$A$2:'TRM - TBM Crosswalk'!$I$1008,6,FALSE))</f>
        <v/>
      </c>
      <c r="I4047" t="str">
        <f>IF(VLOOKUP(TRM!A549,'TRM - TBM Crosswalk'!$A$2:'TRM - TBM Crosswalk'!$I$1008,7,FALSE)=0,"",VLOOKUP(TRM!A549,'TRM - TBM Crosswalk'!$A$2:'TRM - TBM Crosswalk'!$I$1008,7,FALSE))</f>
        <v>Platform Services</v>
      </c>
      <c r="J4047" t="str">
        <f>IF(VLOOKUP(TRM!A549,'TRM - TBM Crosswalk'!$A$2:'TRM - TBM Crosswalk'!$I$1008,8,FALSE)=0,"",VLOOKUP(TRM!A549,'TRM - TBM Crosswalk'!$A$2:'TRM - TBM Crosswalk'!$I$1008,8,FALSE))</f>
        <v>Applications Services</v>
      </c>
      <c r="K4047" t="str">
        <f>IF(VLOOKUP(TRM!A549,'TRM - TBM Crosswalk'!$A$2:'TRM - TBM Crosswalk'!$I$1008,9,FALSE)=0,"",VLOOKUP(TRM!A549,'TRM - TBM Crosswalk'!$A$2:'TRM - TBM Crosswalk'!$I$1008,9,FALSE))</f>
        <v>Decision Intelligence &amp; Automation</v>
      </c>
    </row>
    <row r="4048" spans="1:11" x14ac:dyDescent="0.45">
      <c r="A4048" t="str">
        <f>TRM!A7129</f>
        <v>B06.302.058</v>
      </c>
      <c r="B4048" t="str">
        <f>TRM!B7129</f>
        <v>Fire Suppression and management</v>
      </c>
      <c r="C4048" t="str">
        <f>TRM!C7129</f>
        <v>FireFLY6 Planner | 2.4.1</v>
      </c>
      <c r="D4048">
        <f>TRM!D7129</f>
        <v>0</v>
      </c>
      <c r="E4048" t="str">
        <f>IF(VLOOKUP(TRM!A7129,'TRM - TBM Crosswalk'!$A$2:'TRM - TBM Crosswalk'!$I$1008,3,FALSE)="N/A","TBD","")</f>
        <v/>
      </c>
      <c r="F4048" t="str">
        <f>IF(VLOOKUP(TRM!A7129,'TRM - TBM Crosswalk'!$A$2:'TRM - TBM Crosswalk'!$I$1008,4,FALSE)=0,"",VLOOKUP(TRM!A7129,'TRM - TBM Crosswalk'!$A$2:'TRM - TBM Crosswalk'!$I$1008,4,FALSE))</f>
        <v>Business Capability</v>
      </c>
      <c r="G4048" t="str">
        <f>IF(VLOOKUP(TRM!A7129,'TRM - TBM Crosswalk'!$A$2:'TRM - TBM Crosswalk'!$I$1008,5,FALSE)=0,"",VLOOKUP(TRM!A7129,'TRM - TBM Crosswalk'!$A$2:'TRM - TBM Crosswalk'!$I$1008,5,FALSE))</f>
        <v/>
      </c>
      <c r="H4048" t="str">
        <f>IF(VLOOKUP(TRM!A7129,'TRM - TBM Crosswalk'!$A$2:'TRM - TBM Crosswalk'!$I$1008,6,FALSE)=0,"",VLOOKUP(TRM!A7129,'TRM - TBM Crosswalk'!$A$2:'TRM - TBM Crosswalk'!$I$1008,6,FALSE))</f>
        <v/>
      </c>
      <c r="I4048" t="str">
        <f>IF(VLOOKUP(TRM!A7129,'TRM - TBM Crosswalk'!$A$2:'TRM - TBM Crosswalk'!$I$1008,7,FALSE)=0,"",VLOOKUP(TRM!A7129,'TRM - TBM Crosswalk'!$A$2:'TRM - TBM Crosswalk'!$I$1008,7,FALSE))</f>
        <v/>
      </c>
      <c r="J4048" t="str">
        <f>IF(VLOOKUP(TRM!A7129,'TRM - TBM Crosswalk'!$A$2:'TRM - TBM Crosswalk'!$I$1008,8,FALSE)=0,"",VLOOKUP(TRM!A7129,'TRM - TBM Crosswalk'!$A$2:'TRM - TBM Crosswalk'!$I$1008,8,FALSE))</f>
        <v/>
      </c>
      <c r="K4048" t="str">
        <f>IF(VLOOKUP(TRM!A7129,'TRM - TBM Crosswalk'!$A$2:'TRM - TBM Crosswalk'!$I$1008,9,FALSE)=0,"",VLOOKUP(TRM!A7129,'TRM - TBM Crosswalk'!$A$2:'TRM - TBM Crosswalk'!$I$1008,9,FALSE))</f>
        <v/>
      </c>
    </row>
    <row r="4049" spans="1:11" x14ac:dyDescent="0.45">
      <c r="A4049" t="str">
        <f>TRM!A6669</f>
        <v>A02.032.402</v>
      </c>
      <c r="B4049" t="str">
        <f>TRM!B6669</f>
        <v>Web Browser</v>
      </c>
      <c r="C4049" t="str">
        <f>TRM!C6669</f>
        <v>cURL | 7.40.0</v>
      </c>
      <c r="D4049">
        <f>TRM!D6669</f>
        <v>0</v>
      </c>
      <c r="E4049" t="str">
        <f>IF(VLOOKUP(TRM!A6669,'TRM - TBM Crosswalk'!$A$2:'TRM - TBM Crosswalk'!$I$1008,3,FALSE)="N/A","TBD","")</f>
        <v>TBD</v>
      </c>
      <c r="F4049" t="str">
        <f>IF(VLOOKUP(TRM!A6669,'TRM - TBM Crosswalk'!$A$2:'TRM - TBM Crosswalk'!$I$1008,4,FALSE)=0,"",VLOOKUP(TRM!A6669,'TRM - TBM Crosswalk'!$A$2:'TRM - TBM Crosswalk'!$I$1008,4,FALSE))</f>
        <v/>
      </c>
      <c r="G4049" t="str">
        <f>IF(VLOOKUP(TRM!A6669,'TRM - TBM Crosswalk'!$A$2:'TRM - TBM Crosswalk'!$I$1008,5,FALSE)=0,"",VLOOKUP(TRM!A6669,'TRM - TBM Crosswalk'!$A$2:'TRM - TBM Crosswalk'!$I$1008,5,FALSE))</f>
        <v/>
      </c>
      <c r="H4049" t="str">
        <f>IF(VLOOKUP(TRM!A6669,'TRM - TBM Crosswalk'!$A$2:'TRM - TBM Crosswalk'!$I$1008,6,FALSE)=0,"",VLOOKUP(TRM!A6669,'TRM - TBM Crosswalk'!$A$2:'TRM - TBM Crosswalk'!$I$1008,6,FALSE))</f>
        <v/>
      </c>
      <c r="I4049" t="str">
        <f>IF(VLOOKUP(TRM!A6669,'TRM - TBM Crosswalk'!$A$2:'TRM - TBM Crosswalk'!$I$1008,7,FALSE)=0,"",VLOOKUP(TRM!A6669,'TRM - TBM Crosswalk'!$A$2:'TRM - TBM Crosswalk'!$I$1008,7,FALSE))</f>
        <v/>
      </c>
      <c r="J4049" t="str">
        <f>IF(VLOOKUP(TRM!A6669,'TRM - TBM Crosswalk'!$A$2:'TRM - TBM Crosswalk'!$I$1008,8,FALSE)=0,"",VLOOKUP(TRM!A6669,'TRM - TBM Crosswalk'!$A$2:'TRM - TBM Crosswalk'!$I$1008,8,FALSE))</f>
        <v/>
      </c>
      <c r="K4049" t="str">
        <f>IF(VLOOKUP(TRM!A6669,'TRM - TBM Crosswalk'!$A$2:'TRM - TBM Crosswalk'!$I$1008,9,FALSE)=0,"",VLOOKUP(TRM!A6669,'TRM - TBM Crosswalk'!$A$2:'TRM - TBM Crosswalk'!$I$1008,9,FALSE))</f>
        <v/>
      </c>
    </row>
    <row r="4050" spans="1:11" x14ac:dyDescent="0.45">
      <c r="A4050" t="str">
        <f>TRM!A8422</f>
        <v>I01.002.206#</v>
      </c>
      <c r="B4050" t="str">
        <f>TRM!B8422</f>
        <v>Operating System - UNIX Design</v>
      </c>
      <c r="C4050" t="str">
        <f>TRM!C8422</f>
        <v>ScreenSaverEngine.app - 5.0</v>
      </c>
      <c r="D4050">
        <f>TRM!D8422</f>
        <v>0</v>
      </c>
      <c r="E4050" t="str">
        <f>IF(VLOOKUP(TRM!A8422,'TRM - TBM Crosswalk'!$A$2:'TRM - TBM Crosswalk'!$I$1008,3,FALSE)="N/A","TBD","")</f>
        <v/>
      </c>
      <c r="F4050" t="str">
        <f>IF(VLOOKUP(TRM!A8422,'TRM - TBM Crosswalk'!$A$2:'TRM - TBM Crosswalk'!$I$1008,4,FALSE)=0,"",VLOOKUP(TRM!A8422,'TRM - TBM Crosswalk'!$A$2:'TRM - TBM Crosswalk'!$I$1008,4,FALSE))</f>
        <v/>
      </c>
      <c r="G4050" t="str">
        <f>IF(VLOOKUP(TRM!A8422,'TRM - TBM Crosswalk'!$A$2:'TRM - TBM Crosswalk'!$I$1008,5,FALSE)=0,"",VLOOKUP(TRM!A8422,'TRM - TBM Crosswalk'!$A$2:'TRM - TBM Crosswalk'!$I$1008,5,FALSE))</f>
        <v>Compute</v>
      </c>
      <c r="H4050" t="str">
        <f>IF(VLOOKUP(TRM!A8422,'TRM - TBM Crosswalk'!$A$2:'TRM - TBM Crosswalk'!$I$1008,6,FALSE)=0,"",VLOOKUP(TRM!A8422,'TRM - TBM Crosswalk'!$A$2:'TRM - TBM Crosswalk'!$I$1008,6,FALSE))</f>
        <v xml:space="preserve">Unix </v>
      </c>
      <c r="I4050" t="str">
        <f>IF(VLOOKUP(TRM!A8422,'TRM - TBM Crosswalk'!$A$2:'TRM - TBM Crosswalk'!$I$1008,7,FALSE)=0,"",VLOOKUP(TRM!A8422,'TRM - TBM Crosswalk'!$A$2:'TRM - TBM Crosswalk'!$I$1008,7,FALSE))</f>
        <v/>
      </c>
      <c r="J4050" t="str">
        <f>IF(VLOOKUP(TRM!A8422,'TRM - TBM Crosswalk'!$A$2:'TRM - TBM Crosswalk'!$I$1008,8,FALSE)=0,"",VLOOKUP(TRM!A8422,'TRM - TBM Crosswalk'!$A$2:'TRM - TBM Crosswalk'!$I$1008,8,FALSE))</f>
        <v/>
      </c>
      <c r="K4050" t="str">
        <f>IF(VLOOKUP(TRM!A8422,'TRM - TBM Crosswalk'!$A$2:'TRM - TBM Crosswalk'!$I$1008,9,FALSE)=0,"",VLOOKUP(TRM!A8422,'TRM - TBM Crosswalk'!$A$2:'TRM - TBM Crosswalk'!$I$1008,9,FALSE))</f>
        <v/>
      </c>
    </row>
    <row r="4051" spans="1:11" x14ac:dyDescent="0.45">
      <c r="A4051" t="str">
        <f>TRM!A7098</f>
        <v>B06.302.057</v>
      </c>
      <c r="B4051" t="str">
        <f>TRM!B7098</f>
        <v>Conservation, Marine and Land Management</v>
      </c>
      <c r="C4051" t="str">
        <f>TRM!C7098</f>
        <v>STIHL Service Communication | 1.1.0</v>
      </c>
      <c r="D4051">
        <f>TRM!D7098</f>
        <v>0</v>
      </c>
      <c r="E4051" t="str">
        <f>IF(VLOOKUP(TRM!A7098,'TRM - TBM Crosswalk'!$A$2:'TRM - TBM Crosswalk'!$I$1008,3,FALSE)="N/A","TBD","")</f>
        <v/>
      </c>
      <c r="F4051" t="str">
        <f>IF(VLOOKUP(TRM!A7098,'TRM - TBM Crosswalk'!$A$2:'TRM - TBM Crosswalk'!$I$1008,4,FALSE)=0,"",VLOOKUP(TRM!A7098,'TRM - TBM Crosswalk'!$A$2:'TRM - TBM Crosswalk'!$I$1008,4,FALSE))</f>
        <v>Business Capability</v>
      </c>
      <c r="G4051" t="str">
        <f>IF(VLOOKUP(TRM!A7098,'TRM - TBM Crosswalk'!$A$2:'TRM - TBM Crosswalk'!$I$1008,5,FALSE)=0,"",VLOOKUP(TRM!A7098,'TRM - TBM Crosswalk'!$A$2:'TRM - TBM Crosswalk'!$I$1008,5,FALSE))</f>
        <v/>
      </c>
      <c r="H4051" t="str">
        <f>IF(VLOOKUP(TRM!A7098,'TRM - TBM Crosswalk'!$A$2:'TRM - TBM Crosswalk'!$I$1008,6,FALSE)=0,"",VLOOKUP(TRM!A7098,'TRM - TBM Crosswalk'!$A$2:'TRM - TBM Crosswalk'!$I$1008,6,FALSE))</f>
        <v/>
      </c>
      <c r="I4051" t="str">
        <f>IF(VLOOKUP(TRM!A7098,'TRM - TBM Crosswalk'!$A$2:'TRM - TBM Crosswalk'!$I$1008,7,FALSE)=0,"",VLOOKUP(TRM!A7098,'TRM - TBM Crosswalk'!$A$2:'TRM - TBM Crosswalk'!$I$1008,7,FALSE))</f>
        <v/>
      </c>
      <c r="J4051" t="str">
        <f>IF(VLOOKUP(TRM!A7098,'TRM - TBM Crosswalk'!$A$2:'TRM - TBM Crosswalk'!$I$1008,8,FALSE)=0,"",VLOOKUP(TRM!A7098,'TRM - TBM Crosswalk'!$A$2:'TRM - TBM Crosswalk'!$I$1008,8,FALSE))</f>
        <v/>
      </c>
      <c r="K4051" t="str">
        <f>IF(VLOOKUP(TRM!A7098,'TRM - TBM Crosswalk'!$A$2:'TRM - TBM Crosswalk'!$I$1008,9,FALSE)=0,"",VLOOKUP(TRM!A7098,'TRM - TBM Crosswalk'!$A$2:'TRM - TBM Crosswalk'!$I$1008,9,FALSE))</f>
        <v/>
      </c>
    </row>
    <row r="4052" spans="1:11" x14ac:dyDescent="0.45">
      <c r="A4052" t="str">
        <f>TRM!A7099</f>
        <v>B06.302.057</v>
      </c>
      <c r="B4052" t="str">
        <f>TRM!B7099</f>
        <v>Conservation, Marine and Land Management</v>
      </c>
      <c r="C4052" t="str">
        <f>TRM!C7099</f>
        <v>USDA-CARA Windows Services | 1.0.0</v>
      </c>
      <c r="D4052">
        <f>TRM!D7099</f>
        <v>0</v>
      </c>
      <c r="E4052" t="str">
        <f>IF(VLOOKUP(TRM!A7099,'TRM - TBM Crosswalk'!$A$2:'TRM - TBM Crosswalk'!$I$1008,3,FALSE)="N/A","TBD","")</f>
        <v/>
      </c>
      <c r="F4052" t="str">
        <f>IF(VLOOKUP(TRM!A7099,'TRM - TBM Crosswalk'!$A$2:'TRM - TBM Crosswalk'!$I$1008,4,FALSE)=0,"",VLOOKUP(TRM!A7099,'TRM - TBM Crosswalk'!$A$2:'TRM - TBM Crosswalk'!$I$1008,4,FALSE))</f>
        <v>Business Capability</v>
      </c>
      <c r="G4052" t="str">
        <f>IF(VLOOKUP(TRM!A7099,'TRM - TBM Crosswalk'!$A$2:'TRM - TBM Crosswalk'!$I$1008,5,FALSE)=0,"",VLOOKUP(TRM!A7099,'TRM - TBM Crosswalk'!$A$2:'TRM - TBM Crosswalk'!$I$1008,5,FALSE))</f>
        <v/>
      </c>
      <c r="H4052" t="str">
        <f>IF(VLOOKUP(TRM!A7099,'TRM - TBM Crosswalk'!$A$2:'TRM - TBM Crosswalk'!$I$1008,6,FALSE)=0,"",VLOOKUP(TRM!A7099,'TRM - TBM Crosswalk'!$A$2:'TRM - TBM Crosswalk'!$I$1008,6,FALSE))</f>
        <v/>
      </c>
      <c r="I4052" t="str">
        <f>IF(VLOOKUP(TRM!A7099,'TRM - TBM Crosswalk'!$A$2:'TRM - TBM Crosswalk'!$I$1008,7,FALSE)=0,"",VLOOKUP(TRM!A7099,'TRM - TBM Crosswalk'!$A$2:'TRM - TBM Crosswalk'!$I$1008,7,FALSE))</f>
        <v/>
      </c>
      <c r="J4052" t="str">
        <f>IF(VLOOKUP(TRM!A7099,'TRM - TBM Crosswalk'!$A$2:'TRM - TBM Crosswalk'!$I$1008,8,FALSE)=0,"",VLOOKUP(TRM!A7099,'TRM - TBM Crosswalk'!$A$2:'TRM - TBM Crosswalk'!$I$1008,8,FALSE))</f>
        <v/>
      </c>
      <c r="K4052" t="str">
        <f>IF(VLOOKUP(TRM!A7099,'TRM - TBM Crosswalk'!$A$2:'TRM - TBM Crosswalk'!$I$1008,9,FALSE)=0,"",VLOOKUP(TRM!A7099,'TRM - TBM Crosswalk'!$A$2:'TRM - TBM Crosswalk'!$I$1008,9,FALSE))</f>
        <v/>
      </c>
    </row>
    <row r="4053" spans="1:11" x14ac:dyDescent="0.45">
      <c r="A4053" t="str">
        <f>TRM!A7100</f>
        <v>B06.302.057</v>
      </c>
      <c r="B4053" t="str">
        <f>TRM!B7100</f>
        <v>Conservation, Marine and Land Management</v>
      </c>
      <c r="C4053" t="str">
        <f>TRM!C7100</f>
        <v>VGS | 3.2</v>
      </c>
      <c r="D4053">
        <f>TRM!D7100</f>
        <v>0</v>
      </c>
      <c r="E4053" t="str">
        <f>IF(VLOOKUP(TRM!A7100,'TRM - TBM Crosswalk'!$A$2:'TRM - TBM Crosswalk'!$I$1008,3,FALSE)="N/A","TBD","")</f>
        <v/>
      </c>
      <c r="F4053" t="str">
        <f>IF(VLOOKUP(TRM!A7100,'TRM - TBM Crosswalk'!$A$2:'TRM - TBM Crosswalk'!$I$1008,4,FALSE)=0,"",VLOOKUP(TRM!A7100,'TRM - TBM Crosswalk'!$A$2:'TRM - TBM Crosswalk'!$I$1008,4,FALSE))</f>
        <v>Business Capability</v>
      </c>
      <c r="G4053" t="str">
        <f>IF(VLOOKUP(TRM!A7100,'TRM - TBM Crosswalk'!$A$2:'TRM - TBM Crosswalk'!$I$1008,5,FALSE)=0,"",VLOOKUP(TRM!A7100,'TRM - TBM Crosswalk'!$A$2:'TRM - TBM Crosswalk'!$I$1008,5,FALSE))</f>
        <v/>
      </c>
      <c r="H4053" t="str">
        <f>IF(VLOOKUP(TRM!A7100,'TRM - TBM Crosswalk'!$A$2:'TRM - TBM Crosswalk'!$I$1008,6,FALSE)=0,"",VLOOKUP(TRM!A7100,'TRM - TBM Crosswalk'!$A$2:'TRM - TBM Crosswalk'!$I$1008,6,FALSE))</f>
        <v/>
      </c>
      <c r="I4053" t="str">
        <f>IF(VLOOKUP(TRM!A7100,'TRM - TBM Crosswalk'!$A$2:'TRM - TBM Crosswalk'!$I$1008,7,FALSE)=0,"",VLOOKUP(TRM!A7100,'TRM - TBM Crosswalk'!$A$2:'TRM - TBM Crosswalk'!$I$1008,7,FALSE))</f>
        <v/>
      </c>
      <c r="J4053" t="str">
        <f>IF(VLOOKUP(TRM!A7100,'TRM - TBM Crosswalk'!$A$2:'TRM - TBM Crosswalk'!$I$1008,8,FALSE)=0,"",VLOOKUP(TRM!A7100,'TRM - TBM Crosswalk'!$A$2:'TRM - TBM Crosswalk'!$I$1008,8,FALSE))</f>
        <v/>
      </c>
      <c r="K4053" t="str">
        <f>IF(VLOOKUP(TRM!A7100,'TRM - TBM Crosswalk'!$A$2:'TRM - TBM Crosswalk'!$I$1008,9,FALSE)=0,"",VLOOKUP(TRM!A7100,'TRM - TBM Crosswalk'!$A$2:'TRM - TBM Crosswalk'!$I$1008,9,FALSE))</f>
        <v/>
      </c>
    </row>
    <row r="4054" spans="1:11" x14ac:dyDescent="0.45">
      <c r="A4054" t="str">
        <f>TRM!A9371</f>
        <v>I01.004.401</v>
      </c>
      <c r="B4054" t="str">
        <f>TRM!B9371</f>
        <v>Human-Computer Interface</v>
      </c>
      <c r="C4054" t="str">
        <f>TRM!C9371</f>
        <v>LogiOptionsExcelAddin | 8.10.33.0</v>
      </c>
      <c r="D4054">
        <f>TRM!D9371</f>
        <v>0</v>
      </c>
      <c r="E4054" t="str">
        <f>IF(VLOOKUP(TRM!A9371,'TRM - TBM Crosswalk'!$A$2:'TRM - TBM Crosswalk'!$I$1008,3,FALSE)="N/A","TBD","")</f>
        <v/>
      </c>
      <c r="F4054" t="str">
        <f>IF(VLOOKUP(TRM!A9371,'TRM - TBM Crosswalk'!$A$2:'TRM - TBM Crosswalk'!$I$1008,4,FALSE)=0,"",VLOOKUP(TRM!A9371,'TRM - TBM Crosswalk'!$A$2:'TRM - TBM Crosswalk'!$I$1008,4,FALSE))</f>
        <v/>
      </c>
      <c r="G4054" t="str">
        <f>IF(VLOOKUP(TRM!A9371,'TRM - TBM Crosswalk'!$A$2:'TRM - TBM Crosswalk'!$I$1008,5,FALSE)=0,"",VLOOKUP(TRM!A9371,'TRM - TBM Crosswalk'!$A$2:'TRM - TBM Crosswalk'!$I$1008,5,FALSE))</f>
        <v>End User</v>
      </c>
      <c r="H4054" t="str">
        <f>IF(VLOOKUP(TRM!A9371,'TRM - TBM Crosswalk'!$A$2:'TRM - TBM Crosswalk'!$I$1008,6,FALSE)=0,"",VLOOKUP(TRM!A9371,'TRM - TBM Crosswalk'!$A$2:'TRM - TBM Crosswalk'!$I$1008,6,FALSE))</f>
        <v>Workspace</v>
      </c>
      <c r="I4054" t="str">
        <f>IF(VLOOKUP(TRM!A9371,'TRM - TBM Crosswalk'!$A$2:'TRM - TBM Crosswalk'!$I$1008,7,FALSE)=0,"",VLOOKUP(TRM!A9371,'TRM - TBM Crosswalk'!$A$2:'TRM - TBM Crosswalk'!$I$1008,7,FALSE))</f>
        <v/>
      </c>
      <c r="J4054" t="str">
        <f>IF(VLOOKUP(TRM!A9371,'TRM - TBM Crosswalk'!$A$2:'TRM - TBM Crosswalk'!$I$1008,8,FALSE)=0,"",VLOOKUP(TRM!A9371,'TRM - TBM Crosswalk'!$A$2:'TRM - TBM Crosswalk'!$I$1008,8,FALSE))</f>
        <v/>
      </c>
      <c r="K4054" t="str">
        <f>IF(VLOOKUP(TRM!A9371,'TRM - TBM Crosswalk'!$A$2:'TRM - TBM Crosswalk'!$I$1008,9,FALSE)=0,"",VLOOKUP(TRM!A9371,'TRM - TBM Crosswalk'!$A$2:'TRM - TBM Crosswalk'!$I$1008,9,FALSE))</f>
        <v/>
      </c>
    </row>
    <row r="4055" spans="1:11" x14ac:dyDescent="0.45">
      <c r="A4055" t="str">
        <f>TRM!A9372</f>
        <v>I01.004.401</v>
      </c>
      <c r="B4055" t="str">
        <f>TRM!B9372</f>
        <v>Human-Computer Interface</v>
      </c>
      <c r="C4055" t="str">
        <f>TRM!C9372</f>
        <v>LogiOptionsPowerPointAddin | 8.10.33.0</v>
      </c>
      <c r="D4055">
        <f>TRM!D9372</f>
        <v>0</v>
      </c>
      <c r="E4055" t="str">
        <f>IF(VLOOKUP(TRM!A9372,'TRM - TBM Crosswalk'!$A$2:'TRM - TBM Crosswalk'!$I$1008,3,FALSE)="N/A","TBD","")</f>
        <v/>
      </c>
      <c r="F4055" t="str">
        <f>IF(VLOOKUP(TRM!A9372,'TRM - TBM Crosswalk'!$A$2:'TRM - TBM Crosswalk'!$I$1008,4,FALSE)=0,"",VLOOKUP(TRM!A9372,'TRM - TBM Crosswalk'!$A$2:'TRM - TBM Crosswalk'!$I$1008,4,FALSE))</f>
        <v/>
      </c>
      <c r="G4055" t="str">
        <f>IF(VLOOKUP(TRM!A9372,'TRM - TBM Crosswalk'!$A$2:'TRM - TBM Crosswalk'!$I$1008,5,FALSE)=0,"",VLOOKUP(TRM!A9372,'TRM - TBM Crosswalk'!$A$2:'TRM - TBM Crosswalk'!$I$1008,5,FALSE))</f>
        <v>End User</v>
      </c>
      <c r="H4055" t="str">
        <f>IF(VLOOKUP(TRM!A9372,'TRM - TBM Crosswalk'!$A$2:'TRM - TBM Crosswalk'!$I$1008,6,FALSE)=0,"",VLOOKUP(TRM!A9372,'TRM - TBM Crosswalk'!$A$2:'TRM - TBM Crosswalk'!$I$1008,6,FALSE))</f>
        <v>Workspace</v>
      </c>
      <c r="I4055" t="str">
        <f>IF(VLOOKUP(TRM!A9372,'TRM - TBM Crosswalk'!$A$2:'TRM - TBM Crosswalk'!$I$1008,7,FALSE)=0,"",VLOOKUP(TRM!A9372,'TRM - TBM Crosswalk'!$A$2:'TRM - TBM Crosswalk'!$I$1008,7,FALSE))</f>
        <v/>
      </c>
      <c r="J4055" t="str">
        <f>IF(VLOOKUP(TRM!A9372,'TRM - TBM Crosswalk'!$A$2:'TRM - TBM Crosswalk'!$I$1008,8,FALSE)=0,"",VLOOKUP(TRM!A9372,'TRM - TBM Crosswalk'!$A$2:'TRM - TBM Crosswalk'!$I$1008,8,FALSE))</f>
        <v/>
      </c>
      <c r="K4055" t="str">
        <f>IF(VLOOKUP(TRM!A9372,'TRM - TBM Crosswalk'!$A$2:'TRM - TBM Crosswalk'!$I$1008,9,FALSE)=0,"",VLOOKUP(TRM!A9372,'TRM - TBM Crosswalk'!$A$2:'TRM - TBM Crosswalk'!$I$1008,9,FALSE))</f>
        <v/>
      </c>
    </row>
    <row r="4056" spans="1:11" x14ac:dyDescent="0.45">
      <c r="A4056" t="str">
        <f>TRM!A9373</f>
        <v>I01.004.401</v>
      </c>
      <c r="B4056" t="str">
        <f>TRM!B9373</f>
        <v>Human-Computer Interface</v>
      </c>
      <c r="C4056" t="str">
        <f>TRM!C9373</f>
        <v>LogiOptionsWordAddin | 8.10.33.0</v>
      </c>
      <c r="D4056">
        <f>TRM!D9373</f>
        <v>0</v>
      </c>
      <c r="E4056" t="str">
        <f>IF(VLOOKUP(TRM!A9373,'TRM - TBM Crosswalk'!$A$2:'TRM - TBM Crosswalk'!$I$1008,3,FALSE)="N/A","TBD","")</f>
        <v/>
      </c>
      <c r="F4056" t="str">
        <f>IF(VLOOKUP(TRM!A9373,'TRM - TBM Crosswalk'!$A$2:'TRM - TBM Crosswalk'!$I$1008,4,FALSE)=0,"",VLOOKUP(TRM!A9373,'TRM - TBM Crosswalk'!$A$2:'TRM - TBM Crosswalk'!$I$1008,4,FALSE))</f>
        <v/>
      </c>
      <c r="G4056" t="str">
        <f>IF(VLOOKUP(TRM!A9373,'TRM - TBM Crosswalk'!$A$2:'TRM - TBM Crosswalk'!$I$1008,5,FALSE)=0,"",VLOOKUP(TRM!A9373,'TRM - TBM Crosswalk'!$A$2:'TRM - TBM Crosswalk'!$I$1008,5,FALSE))</f>
        <v>End User</v>
      </c>
      <c r="H4056" t="str">
        <f>IF(VLOOKUP(TRM!A9373,'TRM - TBM Crosswalk'!$A$2:'TRM - TBM Crosswalk'!$I$1008,6,FALSE)=0,"",VLOOKUP(TRM!A9373,'TRM - TBM Crosswalk'!$A$2:'TRM - TBM Crosswalk'!$I$1008,6,FALSE))</f>
        <v>Workspace</v>
      </c>
      <c r="I4056" t="str">
        <f>IF(VLOOKUP(TRM!A9373,'TRM - TBM Crosswalk'!$A$2:'TRM - TBM Crosswalk'!$I$1008,7,FALSE)=0,"",VLOOKUP(TRM!A9373,'TRM - TBM Crosswalk'!$A$2:'TRM - TBM Crosswalk'!$I$1008,7,FALSE))</f>
        <v/>
      </c>
      <c r="J4056" t="str">
        <f>IF(VLOOKUP(TRM!A9373,'TRM - TBM Crosswalk'!$A$2:'TRM - TBM Crosswalk'!$I$1008,8,FALSE)=0,"",VLOOKUP(TRM!A9373,'TRM - TBM Crosswalk'!$A$2:'TRM - TBM Crosswalk'!$I$1008,8,FALSE))</f>
        <v/>
      </c>
      <c r="K4056" t="str">
        <f>IF(VLOOKUP(TRM!A9373,'TRM - TBM Crosswalk'!$A$2:'TRM - TBM Crosswalk'!$I$1008,9,FALSE)=0,"",VLOOKUP(TRM!A9373,'TRM - TBM Crosswalk'!$A$2:'TRM - TBM Crosswalk'!$I$1008,9,FALSE))</f>
        <v/>
      </c>
    </row>
    <row r="4057" spans="1:11" x14ac:dyDescent="0.45">
      <c r="A4057" t="str">
        <f>TRM!A1502</f>
        <v>A02.021.235#</v>
      </c>
      <c r="B4057" t="str">
        <f>TRM!B1502</f>
        <v>Data Compression / Extraction Software</v>
      </c>
      <c r="C4057" t="str">
        <f>TRM!C1502</f>
        <v>7-Zip  (x64) | 16.02</v>
      </c>
      <c r="D4057">
        <f>TRM!D1502</f>
        <v>0</v>
      </c>
      <c r="E4057" t="str">
        <f>IF(VLOOKUP(TRM!A1502,'TRM - TBM Crosswalk'!$A$2:'TRM - TBM Crosswalk'!$I$1008,3,FALSE)="N/A","TBD","")</f>
        <v/>
      </c>
      <c r="F4057" t="str">
        <f>IF(VLOOKUP(TRM!A1502,'TRM - TBM Crosswalk'!$A$2:'TRM - TBM Crosswalk'!$I$1008,4,FALSE)=0,"",VLOOKUP(TRM!A1502,'TRM - TBM Crosswalk'!$A$2:'TRM - TBM Crosswalk'!$I$1008,4,FALSE))</f>
        <v/>
      </c>
      <c r="G4057" t="str">
        <f>IF(VLOOKUP(TRM!A1502,'TRM - TBM Crosswalk'!$A$2:'TRM - TBM Crosswalk'!$I$1008,5,FALSE)=0,"",VLOOKUP(TRM!A1502,'TRM - TBM Crosswalk'!$A$2:'TRM - TBM Crosswalk'!$I$1008,5,FALSE))</f>
        <v>Storage</v>
      </c>
      <c r="H4057" t="str">
        <f>IF(VLOOKUP(TRM!A1502,'TRM - TBM Crosswalk'!$A$2:'TRM - TBM Crosswalk'!$I$1008,6,FALSE)=0,"",VLOOKUP(TRM!A1502,'TRM - TBM Crosswalk'!$A$2:'TRM - TBM Crosswalk'!$I$1008,6,FALSE))</f>
        <v/>
      </c>
      <c r="I4057" t="str">
        <f>IF(VLOOKUP(TRM!A1502,'TRM - TBM Crosswalk'!$A$2:'TRM - TBM Crosswalk'!$I$1008,7,FALSE)=0,"",VLOOKUP(TRM!A1502,'TRM - TBM Crosswalk'!$A$2:'TRM - TBM Crosswalk'!$I$1008,7,FALSE))</f>
        <v>Platform Services</v>
      </c>
      <c r="J4057" t="str">
        <f>IF(VLOOKUP(TRM!A1502,'TRM - TBM Crosswalk'!$A$2:'TRM - TBM Crosswalk'!$I$1008,8,FALSE)=0,"",VLOOKUP(TRM!A1502,'TRM - TBM Crosswalk'!$A$2:'TRM - TBM Crosswalk'!$I$1008,8,FALSE))</f>
        <v>Data Services</v>
      </c>
      <c r="K4057" t="str">
        <f>IF(VLOOKUP(TRM!A1502,'TRM - TBM Crosswalk'!$A$2:'TRM - TBM Crosswalk'!$I$1008,9,FALSE)=0,"",VLOOKUP(TRM!A1502,'TRM - TBM Crosswalk'!$A$2:'TRM - TBM Crosswalk'!$I$1008,9,FALSE))</f>
        <v>Data Management</v>
      </c>
    </row>
    <row r="4058" spans="1:11" x14ac:dyDescent="0.45">
      <c r="A4058" t="str">
        <f>TRM!A2794</f>
        <v>A02.023.260</v>
      </c>
      <c r="B4058" t="str">
        <f>TRM!B2794</f>
        <v>Document Imaging and OCR</v>
      </c>
      <c r="C4058" t="str">
        <f>TRM!C2794</f>
        <v>Epson Scan OCR Component Pro | 1.0.3</v>
      </c>
      <c r="D4058">
        <f>TRM!D2794</f>
        <v>0</v>
      </c>
      <c r="E4058" t="str">
        <f>IF(VLOOKUP(TRM!A2794,'TRM - TBM Crosswalk'!$A$2:'TRM - TBM Crosswalk'!$I$1008,3,FALSE)="N/A","TBD","")</f>
        <v/>
      </c>
      <c r="F4058" t="str">
        <f>IF(VLOOKUP(TRM!A2794,'TRM - TBM Crosswalk'!$A$2:'TRM - TBM Crosswalk'!$I$1008,4,FALSE)=0,"",VLOOKUP(TRM!A2794,'TRM - TBM Crosswalk'!$A$2:'TRM - TBM Crosswalk'!$I$1008,4,FALSE))</f>
        <v/>
      </c>
      <c r="G4058" t="str">
        <f>IF(VLOOKUP(TRM!A2794,'TRM - TBM Crosswalk'!$A$2:'TRM - TBM Crosswalk'!$I$1008,5,FALSE)=0,"",VLOOKUP(TRM!A2794,'TRM - TBM Crosswalk'!$A$2:'TRM - TBM Crosswalk'!$I$1008,5,FALSE))</f>
        <v/>
      </c>
      <c r="H4058" t="str">
        <f>IF(VLOOKUP(TRM!A2794,'TRM - TBM Crosswalk'!$A$2:'TRM - TBM Crosswalk'!$I$1008,6,FALSE)=0,"",VLOOKUP(TRM!A2794,'TRM - TBM Crosswalk'!$A$2:'TRM - TBM Crosswalk'!$I$1008,6,FALSE))</f>
        <v/>
      </c>
      <c r="I4058" t="str">
        <f>IF(VLOOKUP(TRM!A2794,'TRM - TBM Crosswalk'!$A$2:'TRM - TBM Crosswalk'!$I$1008,7,FALSE)=0,"",VLOOKUP(TRM!A2794,'TRM - TBM Crosswalk'!$A$2:'TRM - TBM Crosswalk'!$I$1008,7,FALSE))</f>
        <v>Platform Services</v>
      </c>
      <c r="J4058" t="str">
        <f>IF(VLOOKUP(TRM!A2794,'TRM - TBM Crosswalk'!$A$2:'TRM - TBM Crosswalk'!$I$1008,8,FALSE)=0,"",VLOOKUP(TRM!A2794,'TRM - TBM Crosswalk'!$A$2:'TRM - TBM Crosswalk'!$I$1008,8,FALSE))</f>
        <v>Applications Services</v>
      </c>
      <c r="K4058" t="str">
        <f>IF(VLOOKUP(TRM!A2794,'TRM - TBM Crosswalk'!$A$2:'TRM - TBM Crosswalk'!$I$1008,9,FALSE)=0,"",VLOOKUP(TRM!A2794,'TRM - TBM Crosswalk'!$A$2:'TRM - TBM Crosswalk'!$I$1008,9,FALSE))</f>
        <v>Content Management</v>
      </c>
    </row>
    <row r="4059" spans="1:11" x14ac:dyDescent="0.45">
      <c r="A4059" t="str">
        <f>TRM!A3188</f>
        <v>A02.023.261</v>
      </c>
      <c r="B4059" t="str">
        <f>TRM!B3188</f>
        <v>Document Library</v>
      </c>
      <c r="C4059" t="str">
        <f>TRM!C3188</f>
        <v>Kyocera Product Library | 2.0.0713</v>
      </c>
      <c r="D4059">
        <f>TRM!D3188</f>
        <v>0</v>
      </c>
      <c r="E4059" t="str">
        <f>IF(VLOOKUP(TRM!A3188,'TRM - TBM Crosswalk'!$A$2:'TRM - TBM Crosswalk'!$I$1008,3,FALSE)="N/A","TBD","")</f>
        <v/>
      </c>
      <c r="F4059" t="str">
        <f>IF(VLOOKUP(TRM!A3188,'TRM - TBM Crosswalk'!$A$2:'TRM - TBM Crosswalk'!$I$1008,4,FALSE)=0,"",VLOOKUP(TRM!A3188,'TRM - TBM Crosswalk'!$A$2:'TRM - TBM Crosswalk'!$I$1008,4,FALSE))</f>
        <v/>
      </c>
      <c r="G4059" t="str">
        <f>IF(VLOOKUP(TRM!A3188,'TRM - TBM Crosswalk'!$A$2:'TRM - TBM Crosswalk'!$I$1008,5,FALSE)=0,"",VLOOKUP(TRM!A3188,'TRM - TBM Crosswalk'!$A$2:'TRM - TBM Crosswalk'!$I$1008,5,FALSE))</f>
        <v/>
      </c>
      <c r="H4059" t="str">
        <f>IF(VLOOKUP(TRM!A3188,'TRM - TBM Crosswalk'!$A$2:'TRM - TBM Crosswalk'!$I$1008,6,FALSE)=0,"",VLOOKUP(TRM!A3188,'TRM - TBM Crosswalk'!$A$2:'TRM - TBM Crosswalk'!$I$1008,6,FALSE))</f>
        <v/>
      </c>
      <c r="I4059" t="str">
        <f>IF(VLOOKUP(TRM!A3188,'TRM - TBM Crosswalk'!$A$2:'TRM - TBM Crosswalk'!$I$1008,7,FALSE)=0,"",VLOOKUP(TRM!A3188,'TRM - TBM Crosswalk'!$A$2:'TRM - TBM Crosswalk'!$I$1008,7,FALSE))</f>
        <v>Platform Services</v>
      </c>
      <c r="J4059" t="str">
        <f>IF(VLOOKUP(TRM!A3188,'TRM - TBM Crosswalk'!$A$2:'TRM - TBM Crosswalk'!$I$1008,8,FALSE)=0,"",VLOOKUP(TRM!A3188,'TRM - TBM Crosswalk'!$A$2:'TRM - TBM Crosswalk'!$I$1008,8,FALSE))</f>
        <v>Applications Services</v>
      </c>
      <c r="K4059" t="str">
        <f>IF(VLOOKUP(TRM!A3188,'TRM - TBM Crosswalk'!$A$2:'TRM - TBM Crosswalk'!$I$1008,9,FALSE)=0,"",VLOOKUP(TRM!A3188,'TRM - TBM Crosswalk'!$A$2:'TRM - TBM Crosswalk'!$I$1008,9,FALSE))</f>
        <v>Content Management</v>
      </c>
    </row>
    <row r="4060" spans="1:11" x14ac:dyDescent="0.45">
      <c r="A4060" t="str">
        <f>TRM!A5647</f>
        <v>A02.031.387</v>
      </c>
      <c r="B4060" t="str">
        <f>TRM!B5647</f>
        <v>Graphics</v>
      </c>
      <c r="C4060" t="str">
        <f>TRM!C5647</f>
        <v>HP Support Solutions Framework | 12.12.32.3</v>
      </c>
      <c r="D4060">
        <f>TRM!D5647</f>
        <v>0</v>
      </c>
      <c r="E4060" t="str">
        <f>IF(VLOOKUP(TRM!A5647,'TRM - TBM Crosswalk'!$A$2:'TRM - TBM Crosswalk'!$I$1008,3,FALSE)="N/A","TBD","")</f>
        <v/>
      </c>
      <c r="F4060" t="str">
        <f>IF(VLOOKUP(TRM!A5647,'TRM - TBM Crosswalk'!$A$2:'TRM - TBM Crosswalk'!$I$1008,4,FALSE)=0,"",VLOOKUP(TRM!A5647,'TRM - TBM Crosswalk'!$A$2:'TRM - TBM Crosswalk'!$I$1008,4,FALSE))</f>
        <v/>
      </c>
      <c r="G4060" t="str">
        <f>IF(VLOOKUP(TRM!A5647,'TRM - TBM Crosswalk'!$A$2:'TRM - TBM Crosswalk'!$I$1008,5,FALSE)=0,"",VLOOKUP(TRM!A5647,'TRM - TBM Crosswalk'!$A$2:'TRM - TBM Crosswalk'!$I$1008,5,FALSE))</f>
        <v/>
      </c>
      <c r="H4060" t="str">
        <f>IF(VLOOKUP(TRM!A5647,'TRM - TBM Crosswalk'!$A$2:'TRM - TBM Crosswalk'!$I$1008,6,FALSE)=0,"",VLOOKUP(TRM!A5647,'TRM - TBM Crosswalk'!$A$2:'TRM - TBM Crosswalk'!$I$1008,6,FALSE))</f>
        <v/>
      </c>
      <c r="I4060" t="str">
        <f>IF(VLOOKUP(TRM!A5647,'TRM - TBM Crosswalk'!$A$2:'TRM - TBM Crosswalk'!$I$1008,7,FALSE)=0,"",VLOOKUP(TRM!A5647,'TRM - TBM Crosswalk'!$A$2:'TRM - TBM Crosswalk'!$I$1008,7,FALSE))</f>
        <v>End User Services</v>
      </c>
      <c r="J4060" t="str">
        <f>IF(VLOOKUP(TRM!A5647,'TRM - TBM Crosswalk'!$A$2:'TRM - TBM Crosswalk'!$I$1008,8,FALSE)=0,"",VLOOKUP(TRM!A5647,'TRM - TBM Crosswalk'!$A$2:'TRM - TBM Crosswalk'!$I$1008,8,FALSE))</f>
        <v>Communication &amp; Collaboration</v>
      </c>
      <c r="K4060" t="str">
        <f>IF(VLOOKUP(TRM!A5647,'TRM - TBM Crosswalk'!$A$2:'TRM - TBM Crosswalk'!$I$1008,9,FALSE)=0,"",VLOOKUP(TRM!A5647,'TRM - TBM Crosswalk'!$A$2:'TRM - TBM Crosswalk'!$I$1008,9,FALSE))</f>
        <v>Productivity</v>
      </c>
    </row>
    <row r="4061" spans="1:11" x14ac:dyDescent="0.45">
      <c r="A4061" t="str">
        <f>TRM!A5648</f>
        <v>A02.031.387</v>
      </c>
      <c r="B4061" t="str">
        <f>TRM!B5648</f>
        <v>Graphics</v>
      </c>
      <c r="C4061" t="str">
        <f>TRM!C5648</f>
        <v>HP Support Solutions Framework | 12.13.42.1</v>
      </c>
      <c r="D4061">
        <f>TRM!D5648</f>
        <v>0</v>
      </c>
      <c r="E4061" t="str">
        <f>IF(VLOOKUP(TRM!A5648,'TRM - TBM Crosswalk'!$A$2:'TRM - TBM Crosswalk'!$I$1008,3,FALSE)="N/A","TBD","")</f>
        <v/>
      </c>
      <c r="F4061" t="str">
        <f>IF(VLOOKUP(TRM!A5648,'TRM - TBM Crosswalk'!$A$2:'TRM - TBM Crosswalk'!$I$1008,4,FALSE)=0,"",VLOOKUP(TRM!A5648,'TRM - TBM Crosswalk'!$A$2:'TRM - TBM Crosswalk'!$I$1008,4,FALSE))</f>
        <v/>
      </c>
      <c r="G4061" t="str">
        <f>IF(VLOOKUP(TRM!A5648,'TRM - TBM Crosswalk'!$A$2:'TRM - TBM Crosswalk'!$I$1008,5,FALSE)=0,"",VLOOKUP(TRM!A5648,'TRM - TBM Crosswalk'!$A$2:'TRM - TBM Crosswalk'!$I$1008,5,FALSE))</f>
        <v/>
      </c>
      <c r="H4061" t="str">
        <f>IF(VLOOKUP(TRM!A5648,'TRM - TBM Crosswalk'!$A$2:'TRM - TBM Crosswalk'!$I$1008,6,FALSE)=0,"",VLOOKUP(TRM!A5648,'TRM - TBM Crosswalk'!$A$2:'TRM - TBM Crosswalk'!$I$1008,6,FALSE))</f>
        <v/>
      </c>
      <c r="I4061" t="str">
        <f>IF(VLOOKUP(TRM!A5648,'TRM - TBM Crosswalk'!$A$2:'TRM - TBM Crosswalk'!$I$1008,7,FALSE)=0,"",VLOOKUP(TRM!A5648,'TRM - TBM Crosswalk'!$A$2:'TRM - TBM Crosswalk'!$I$1008,7,FALSE))</f>
        <v>End User Services</v>
      </c>
      <c r="J4061" t="str">
        <f>IF(VLOOKUP(TRM!A5648,'TRM - TBM Crosswalk'!$A$2:'TRM - TBM Crosswalk'!$I$1008,8,FALSE)=0,"",VLOOKUP(TRM!A5648,'TRM - TBM Crosswalk'!$A$2:'TRM - TBM Crosswalk'!$I$1008,8,FALSE))</f>
        <v>Communication &amp; Collaboration</v>
      </c>
      <c r="K4061" t="str">
        <f>IF(VLOOKUP(TRM!A5648,'TRM - TBM Crosswalk'!$A$2:'TRM - TBM Crosswalk'!$I$1008,9,FALSE)=0,"",VLOOKUP(TRM!A5648,'TRM - TBM Crosswalk'!$A$2:'TRM - TBM Crosswalk'!$I$1008,9,FALSE))</f>
        <v>Productivity</v>
      </c>
    </row>
    <row r="4062" spans="1:11" x14ac:dyDescent="0.45">
      <c r="A4062" t="str">
        <f>TRM!A8276</f>
        <v>I01.002.206#</v>
      </c>
      <c r="B4062" t="str">
        <f>TRM!B8276</f>
        <v>Operating System - UNIX Design</v>
      </c>
      <c r="C4062" t="str">
        <f>TRM!C8276</f>
        <v>commandtoxbds.app - 4.19.3</v>
      </c>
      <c r="D4062">
        <f>TRM!D8276</f>
        <v>0</v>
      </c>
      <c r="E4062" t="str">
        <f>IF(VLOOKUP(TRM!A8276,'TRM - TBM Crosswalk'!$A$2:'TRM - TBM Crosswalk'!$I$1008,3,FALSE)="N/A","TBD","")</f>
        <v/>
      </c>
      <c r="F4062" t="str">
        <f>IF(VLOOKUP(TRM!A8276,'TRM - TBM Crosswalk'!$A$2:'TRM - TBM Crosswalk'!$I$1008,4,FALSE)=0,"",VLOOKUP(TRM!A8276,'TRM - TBM Crosswalk'!$A$2:'TRM - TBM Crosswalk'!$I$1008,4,FALSE))</f>
        <v/>
      </c>
      <c r="G4062" t="str">
        <f>IF(VLOOKUP(TRM!A8276,'TRM - TBM Crosswalk'!$A$2:'TRM - TBM Crosswalk'!$I$1008,5,FALSE)=0,"",VLOOKUP(TRM!A8276,'TRM - TBM Crosswalk'!$A$2:'TRM - TBM Crosswalk'!$I$1008,5,FALSE))</f>
        <v>Compute</v>
      </c>
      <c r="H4062" t="str">
        <f>IF(VLOOKUP(TRM!A8276,'TRM - TBM Crosswalk'!$A$2:'TRM - TBM Crosswalk'!$I$1008,6,FALSE)=0,"",VLOOKUP(TRM!A8276,'TRM - TBM Crosswalk'!$A$2:'TRM - TBM Crosswalk'!$I$1008,6,FALSE))</f>
        <v xml:space="preserve">Unix </v>
      </c>
      <c r="I4062" t="str">
        <f>IF(VLOOKUP(TRM!A8276,'TRM - TBM Crosswalk'!$A$2:'TRM - TBM Crosswalk'!$I$1008,7,FALSE)=0,"",VLOOKUP(TRM!A8276,'TRM - TBM Crosswalk'!$A$2:'TRM - TBM Crosswalk'!$I$1008,7,FALSE))</f>
        <v/>
      </c>
      <c r="J4062" t="str">
        <f>IF(VLOOKUP(TRM!A8276,'TRM - TBM Crosswalk'!$A$2:'TRM - TBM Crosswalk'!$I$1008,8,FALSE)=0,"",VLOOKUP(TRM!A8276,'TRM - TBM Crosswalk'!$A$2:'TRM - TBM Crosswalk'!$I$1008,8,FALSE))</f>
        <v/>
      </c>
      <c r="K4062" t="str">
        <f>IF(VLOOKUP(TRM!A8276,'TRM - TBM Crosswalk'!$A$2:'TRM - TBM Crosswalk'!$I$1008,9,FALSE)=0,"",VLOOKUP(TRM!A8276,'TRM - TBM Crosswalk'!$A$2:'TRM - TBM Crosswalk'!$I$1008,9,FALSE))</f>
        <v/>
      </c>
    </row>
    <row r="4063" spans="1:11" x14ac:dyDescent="0.45">
      <c r="A4063" t="str">
        <f>TRM!A10014</f>
        <v>I02.004.404</v>
      </c>
      <c r="B4063" t="str">
        <f>TRM!B10014</f>
        <v>Web Conferencing</v>
      </c>
      <c r="C4063" t="str">
        <f>TRM!C10014</f>
        <v>GoTo Opener | 1.0.481</v>
      </c>
      <c r="D4063">
        <f>TRM!D10014</f>
        <v>0</v>
      </c>
      <c r="E4063" t="str">
        <f>IF(VLOOKUP(TRM!A10014,'TRM - TBM Crosswalk'!$A$2:'TRM - TBM Crosswalk'!$I$1008,3,FALSE)="N/A","TBD","")</f>
        <v/>
      </c>
      <c r="F4063" t="str">
        <f>IF(VLOOKUP(TRM!A10014,'TRM - TBM Crosswalk'!$A$2:'TRM - TBM Crosswalk'!$I$1008,4,FALSE)=0,"",VLOOKUP(TRM!A10014,'TRM - TBM Crosswalk'!$A$2:'TRM - TBM Crosswalk'!$I$1008,4,FALSE))</f>
        <v/>
      </c>
      <c r="G4063" t="str">
        <f>IF(VLOOKUP(TRM!A10014,'TRM - TBM Crosswalk'!$A$2:'TRM - TBM Crosswalk'!$I$1008,5,FALSE)=0,"",VLOOKUP(TRM!A10014,'TRM - TBM Crosswalk'!$A$2:'TRM - TBM Crosswalk'!$I$1008,5,FALSE))</f>
        <v>End User</v>
      </c>
      <c r="H4063" t="str">
        <f>IF(VLOOKUP(TRM!A10014,'TRM - TBM Crosswalk'!$A$2:'TRM - TBM Crosswalk'!$I$1008,6,FALSE)=0,"",VLOOKUP(TRM!A10014,'TRM - TBM Crosswalk'!$A$2:'TRM - TBM Crosswalk'!$I$1008,6,FALSE))</f>
        <v>Conferencing &amp; AV</v>
      </c>
      <c r="I4063" t="str">
        <f>IF(VLOOKUP(TRM!A10014,'TRM - TBM Crosswalk'!$A$2:'TRM - TBM Crosswalk'!$I$1008,7,FALSE)=0,"",VLOOKUP(TRM!A10014,'TRM - TBM Crosswalk'!$A$2:'TRM - TBM Crosswalk'!$I$1008,7,FALSE))</f>
        <v/>
      </c>
      <c r="J4063" t="str">
        <f>IF(VLOOKUP(TRM!A10014,'TRM - TBM Crosswalk'!$A$2:'TRM - TBM Crosswalk'!$I$1008,8,FALSE)=0,"",VLOOKUP(TRM!A10014,'TRM - TBM Crosswalk'!$A$2:'TRM - TBM Crosswalk'!$I$1008,8,FALSE))</f>
        <v/>
      </c>
      <c r="K4063" t="str">
        <f>IF(VLOOKUP(TRM!A10014,'TRM - TBM Crosswalk'!$A$2:'TRM - TBM Crosswalk'!$I$1008,9,FALSE)=0,"",VLOOKUP(TRM!A10014,'TRM - TBM Crosswalk'!$A$2:'TRM - TBM Crosswalk'!$I$1008,9,FALSE))</f>
        <v/>
      </c>
    </row>
    <row r="4064" spans="1:11" x14ac:dyDescent="0.45">
      <c r="A4064" t="str">
        <f>TRM!A10193</f>
        <v>Unknown</v>
      </c>
      <c r="B4064" t="str">
        <f>TRM!B10193</f>
        <v>Unknown</v>
      </c>
      <c r="C4064" t="str">
        <f>TRM!C10193</f>
        <v>Template.app - 25.0</v>
      </c>
      <c r="D4064">
        <f>TRM!D10193</f>
        <v>0</v>
      </c>
      <c r="E4064" t="str">
        <f>IF(VLOOKUP(TRM!A10193,'TRM - TBM Crosswalk'!$A$2:'TRM - TBM Crosswalk'!$I$1008,3,FALSE)="N/A","TBD","")</f>
        <v/>
      </c>
      <c r="F4064" t="str">
        <f>IF(VLOOKUP(TRM!A10193,'TRM - TBM Crosswalk'!$A$2:'TRM - TBM Crosswalk'!$I$1008,4,FALSE)=0,"",VLOOKUP(TRM!A10193,'TRM - TBM Crosswalk'!$A$2:'TRM - TBM Crosswalk'!$I$1008,4,FALSE))</f>
        <v/>
      </c>
      <c r="G4064" t="str">
        <f>IF(VLOOKUP(TRM!A10193,'TRM - TBM Crosswalk'!$A$2:'TRM - TBM Crosswalk'!$I$1008,5,FALSE)=0,"",VLOOKUP(TRM!A10193,'TRM - TBM Crosswalk'!$A$2:'TRM - TBM Crosswalk'!$I$1008,5,FALSE))</f>
        <v/>
      </c>
      <c r="H4064" t="str">
        <f>IF(VLOOKUP(TRM!A10193,'TRM - TBM Crosswalk'!$A$2:'TRM - TBM Crosswalk'!$I$1008,6,FALSE)=0,"",VLOOKUP(TRM!A10193,'TRM - TBM Crosswalk'!$A$2:'TRM - TBM Crosswalk'!$I$1008,6,FALSE))</f>
        <v/>
      </c>
      <c r="I4064" t="str">
        <f>IF(VLOOKUP(TRM!A10193,'TRM - TBM Crosswalk'!$A$2:'TRM - TBM Crosswalk'!$I$1008,7,FALSE)=0,"",VLOOKUP(TRM!A10193,'TRM - TBM Crosswalk'!$A$2:'TRM - TBM Crosswalk'!$I$1008,7,FALSE))</f>
        <v/>
      </c>
      <c r="J4064" t="str">
        <f>IF(VLOOKUP(TRM!A10193,'TRM - TBM Crosswalk'!$A$2:'TRM - TBM Crosswalk'!$I$1008,8,FALSE)=0,"",VLOOKUP(TRM!A10193,'TRM - TBM Crosswalk'!$A$2:'TRM - TBM Crosswalk'!$I$1008,8,FALSE))</f>
        <v/>
      </c>
      <c r="K4064" t="str">
        <f>IF(VLOOKUP(TRM!A10193,'TRM - TBM Crosswalk'!$A$2:'TRM - TBM Crosswalk'!$I$1008,9,FALSE)=0,"",VLOOKUP(TRM!A10193,'TRM - TBM Crosswalk'!$A$2:'TRM - TBM Crosswalk'!$I$1008,9,FALSE))</f>
        <v/>
      </c>
    </row>
    <row r="4065" spans="1:11" x14ac:dyDescent="0.45">
      <c r="A4065" t="str">
        <f>TRM!A5132</f>
        <v>A02.030.371#</v>
      </c>
      <c r="B4065" t="str">
        <f>TRM!B5132</f>
        <v>Collaboration Tools</v>
      </c>
      <c r="C4065" t="str">
        <f>TRM!C5132</f>
        <v>KODAK i2900 - Smart Touch | 1.8.37.181</v>
      </c>
      <c r="D4065">
        <f>TRM!D5132</f>
        <v>0</v>
      </c>
      <c r="E4065" t="str">
        <f>IF(VLOOKUP(TRM!A5132,'TRM - TBM Crosswalk'!$A$2:'TRM - TBM Crosswalk'!$I$1008,3,FALSE)="N/A","TBD","")</f>
        <v/>
      </c>
      <c r="F4065" t="str">
        <f>IF(VLOOKUP(TRM!A5132,'TRM - TBM Crosswalk'!$A$2:'TRM - TBM Crosswalk'!$I$1008,4,FALSE)=0,"",VLOOKUP(TRM!A5132,'TRM - TBM Crosswalk'!$A$2:'TRM - TBM Crosswalk'!$I$1008,4,FALSE))</f>
        <v/>
      </c>
      <c r="G4065" t="str">
        <f>IF(VLOOKUP(TRM!A5132,'TRM - TBM Crosswalk'!$A$2:'TRM - TBM Crosswalk'!$I$1008,5,FALSE)=0,"",VLOOKUP(TRM!A5132,'TRM - TBM Crosswalk'!$A$2:'TRM - TBM Crosswalk'!$I$1008,5,FALSE))</f>
        <v/>
      </c>
      <c r="H4065" t="str">
        <f>IF(VLOOKUP(TRM!A5132,'TRM - TBM Crosswalk'!$A$2:'TRM - TBM Crosswalk'!$I$1008,6,FALSE)=0,"",VLOOKUP(TRM!A5132,'TRM - TBM Crosswalk'!$A$2:'TRM - TBM Crosswalk'!$I$1008,6,FALSE))</f>
        <v/>
      </c>
      <c r="I4065" t="str">
        <f>IF(VLOOKUP(TRM!A5132,'TRM - TBM Crosswalk'!$A$2:'TRM - TBM Crosswalk'!$I$1008,7,FALSE)=0,"",VLOOKUP(TRM!A5132,'TRM - TBM Crosswalk'!$A$2:'TRM - TBM Crosswalk'!$I$1008,7,FALSE))</f>
        <v>End User Services</v>
      </c>
      <c r="J4065" t="str">
        <f>IF(VLOOKUP(TRM!A5132,'TRM - TBM Crosswalk'!$A$2:'TRM - TBM Crosswalk'!$I$1008,8,FALSE)=0,"",VLOOKUP(TRM!A5132,'TRM - TBM Crosswalk'!$A$2:'TRM - TBM Crosswalk'!$I$1008,8,FALSE))</f>
        <v>Communication &amp; Collaboration</v>
      </c>
      <c r="K4065" t="str">
        <f>IF(VLOOKUP(TRM!A5132,'TRM - TBM Crosswalk'!$A$2:'TRM - TBM Crosswalk'!$I$1008,9,FALSE)=0,"",VLOOKUP(TRM!A5132,'TRM - TBM Crosswalk'!$A$2:'TRM - TBM Crosswalk'!$I$1008,9,FALSE))</f>
        <v>Collaboration</v>
      </c>
    </row>
    <row r="4066" spans="1:11" x14ac:dyDescent="0.45">
      <c r="A4066" t="str">
        <f>TRM!A5481</f>
        <v>A02.031.383</v>
      </c>
      <c r="B4066" t="str">
        <f>TRM!B5481</f>
        <v>Computer Aided Design</v>
      </c>
      <c r="C4066" t="str">
        <f>TRM!C5481</f>
        <v>Carlson 2020 with AutoCAD 2019 (64-bit) | 1.0</v>
      </c>
      <c r="D4066">
        <f>TRM!D5481</f>
        <v>0</v>
      </c>
      <c r="E4066" t="str">
        <f>IF(VLOOKUP(TRM!A5481,'TRM - TBM Crosswalk'!$A$2:'TRM - TBM Crosswalk'!$I$1008,3,FALSE)="N/A","TBD","")</f>
        <v/>
      </c>
      <c r="F4066" t="str">
        <f>IF(VLOOKUP(TRM!A5481,'TRM - TBM Crosswalk'!$A$2:'TRM - TBM Crosswalk'!$I$1008,4,FALSE)=0,"",VLOOKUP(TRM!A5481,'TRM - TBM Crosswalk'!$A$2:'TRM - TBM Crosswalk'!$I$1008,4,FALSE))</f>
        <v/>
      </c>
      <c r="G4066" t="str">
        <f>IF(VLOOKUP(TRM!A5481,'TRM - TBM Crosswalk'!$A$2:'TRM - TBM Crosswalk'!$I$1008,5,FALSE)=0,"",VLOOKUP(TRM!A5481,'TRM - TBM Crosswalk'!$A$2:'TRM - TBM Crosswalk'!$I$1008,5,FALSE))</f>
        <v/>
      </c>
      <c r="H4066" t="str">
        <f>IF(VLOOKUP(TRM!A5481,'TRM - TBM Crosswalk'!$A$2:'TRM - TBM Crosswalk'!$I$1008,6,FALSE)=0,"",VLOOKUP(TRM!A5481,'TRM - TBM Crosswalk'!$A$2:'TRM - TBM Crosswalk'!$I$1008,6,FALSE))</f>
        <v/>
      </c>
      <c r="I4066" t="str">
        <f>IF(VLOOKUP(TRM!A5481,'TRM - TBM Crosswalk'!$A$2:'TRM - TBM Crosswalk'!$I$1008,7,FALSE)=0,"",VLOOKUP(TRM!A5481,'TRM - TBM Crosswalk'!$A$2:'TRM - TBM Crosswalk'!$I$1008,7,FALSE))</f>
        <v>Platform Services</v>
      </c>
      <c r="J4066" t="str">
        <f>IF(VLOOKUP(TRM!A5481,'TRM - TBM Crosswalk'!$A$2:'TRM - TBM Crosswalk'!$I$1008,8,FALSE)=0,"",VLOOKUP(TRM!A5481,'TRM - TBM Crosswalk'!$A$2:'TRM - TBM Crosswalk'!$I$1008,8,FALSE))</f>
        <v>Data Services</v>
      </c>
      <c r="K4066" t="str">
        <f>IF(VLOOKUP(TRM!A5481,'TRM - TBM Crosswalk'!$A$2:'TRM - TBM Crosswalk'!$I$1008,9,FALSE)=0,"",VLOOKUP(TRM!A5481,'TRM - TBM Crosswalk'!$A$2:'TRM - TBM Crosswalk'!$I$1008,9,FALSE))</f>
        <v>Data Analytics &amp; Visualizations</v>
      </c>
    </row>
    <row r="4067" spans="1:11" x14ac:dyDescent="0.45">
      <c r="A4067" t="str">
        <f>TRM!A5482</f>
        <v>A02.031.383</v>
      </c>
      <c r="B4067" t="str">
        <f>TRM!B5482</f>
        <v>Computer Aided Design</v>
      </c>
      <c r="C4067" t="str">
        <f>TRM!C5482</f>
        <v>Carlson Software Carlson Survey 2018 | 22.0.50.0</v>
      </c>
      <c r="D4067">
        <f>TRM!D5482</f>
        <v>0</v>
      </c>
      <c r="E4067" t="str">
        <f>IF(VLOOKUP(TRM!A5482,'TRM - TBM Crosswalk'!$A$2:'TRM - TBM Crosswalk'!$I$1008,3,FALSE)="N/A","TBD","")</f>
        <v/>
      </c>
      <c r="F4067" t="str">
        <f>IF(VLOOKUP(TRM!A5482,'TRM - TBM Crosswalk'!$A$2:'TRM - TBM Crosswalk'!$I$1008,4,FALSE)=0,"",VLOOKUP(TRM!A5482,'TRM - TBM Crosswalk'!$A$2:'TRM - TBM Crosswalk'!$I$1008,4,FALSE))</f>
        <v/>
      </c>
      <c r="G4067" t="str">
        <f>IF(VLOOKUP(TRM!A5482,'TRM - TBM Crosswalk'!$A$2:'TRM - TBM Crosswalk'!$I$1008,5,FALSE)=0,"",VLOOKUP(TRM!A5482,'TRM - TBM Crosswalk'!$A$2:'TRM - TBM Crosswalk'!$I$1008,5,FALSE))</f>
        <v/>
      </c>
      <c r="H4067" t="str">
        <f>IF(VLOOKUP(TRM!A5482,'TRM - TBM Crosswalk'!$A$2:'TRM - TBM Crosswalk'!$I$1008,6,FALSE)=0,"",VLOOKUP(TRM!A5482,'TRM - TBM Crosswalk'!$A$2:'TRM - TBM Crosswalk'!$I$1008,6,FALSE))</f>
        <v/>
      </c>
      <c r="I4067" t="str">
        <f>IF(VLOOKUP(TRM!A5482,'TRM - TBM Crosswalk'!$A$2:'TRM - TBM Crosswalk'!$I$1008,7,FALSE)=0,"",VLOOKUP(TRM!A5482,'TRM - TBM Crosswalk'!$A$2:'TRM - TBM Crosswalk'!$I$1008,7,FALSE))</f>
        <v>Platform Services</v>
      </c>
      <c r="J4067" t="str">
        <f>IF(VLOOKUP(TRM!A5482,'TRM - TBM Crosswalk'!$A$2:'TRM - TBM Crosswalk'!$I$1008,8,FALSE)=0,"",VLOOKUP(TRM!A5482,'TRM - TBM Crosswalk'!$A$2:'TRM - TBM Crosswalk'!$I$1008,8,FALSE))</f>
        <v>Data Services</v>
      </c>
      <c r="K4067" t="str">
        <f>IF(VLOOKUP(TRM!A5482,'TRM - TBM Crosswalk'!$A$2:'TRM - TBM Crosswalk'!$I$1008,9,FALSE)=0,"",VLOOKUP(TRM!A5482,'TRM - TBM Crosswalk'!$A$2:'TRM - TBM Crosswalk'!$I$1008,9,FALSE))</f>
        <v>Data Analytics &amp; Visualizations</v>
      </c>
    </row>
    <row r="4068" spans="1:11" x14ac:dyDescent="0.45">
      <c r="A4068" t="str">
        <f>TRM!A5483</f>
        <v>A02.031.383</v>
      </c>
      <c r="B4068" t="str">
        <f>TRM!B5483</f>
        <v>Computer Aided Design</v>
      </c>
      <c r="C4068" t="str">
        <f>TRM!C5483</f>
        <v>DesignCAD 3D Max .0 | 17</v>
      </c>
      <c r="D4068">
        <f>TRM!D5483</f>
        <v>0</v>
      </c>
      <c r="E4068" t="str">
        <f>IF(VLOOKUP(TRM!A5483,'TRM - TBM Crosswalk'!$A$2:'TRM - TBM Crosswalk'!$I$1008,3,FALSE)="N/A","TBD","")</f>
        <v/>
      </c>
      <c r="F4068" t="str">
        <f>IF(VLOOKUP(TRM!A5483,'TRM - TBM Crosswalk'!$A$2:'TRM - TBM Crosswalk'!$I$1008,4,FALSE)=0,"",VLOOKUP(TRM!A5483,'TRM - TBM Crosswalk'!$A$2:'TRM - TBM Crosswalk'!$I$1008,4,FALSE))</f>
        <v/>
      </c>
      <c r="G4068" t="str">
        <f>IF(VLOOKUP(TRM!A5483,'TRM - TBM Crosswalk'!$A$2:'TRM - TBM Crosswalk'!$I$1008,5,FALSE)=0,"",VLOOKUP(TRM!A5483,'TRM - TBM Crosswalk'!$A$2:'TRM - TBM Crosswalk'!$I$1008,5,FALSE))</f>
        <v/>
      </c>
      <c r="H4068" t="str">
        <f>IF(VLOOKUP(TRM!A5483,'TRM - TBM Crosswalk'!$A$2:'TRM - TBM Crosswalk'!$I$1008,6,FALSE)=0,"",VLOOKUP(TRM!A5483,'TRM - TBM Crosswalk'!$A$2:'TRM - TBM Crosswalk'!$I$1008,6,FALSE))</f>
        <v/>
      </c>
      <c r="I4068" t="str">
        <f>IF(VLOOKUP(TRM!A5483,'TRM - TBM Crosswalk'!$A$2:'TRM - TBM Crosswalk'!$I$1008,7,FALSE)=0,"",VLOOKUP(TRM!A5483,'TRM - TBM Crosswalk'!$A$2:'TRM - TBM Crosswalk'!$I$1008,7,FALSE))</f>
        <v>Platform Services</v>
      </c>
      <c r="J4068" t="str">
        <f>IF(VLOOKUP(TRM!A5483,'TRM - TBM Crosswalk'!$A$2:'TRM - TBM Crosswalk'!$I$1008,8,FALSE)=0,"",VLOOKUP(TRM!A5483,'TRM - TBM Crosswalk'!$A$2:'TRM - TBM Crosswalk'!$I$1008,8,FALSE))</f>
        <v>Data Services</v>
      </c>
      <c r="K4068" t="str">
        <f>IF(VLOOKUP(TRM!A5483,'TRM - TBM Crosswalk'!$A$2:'TRM - TBM Crosswalk'!$I$1008,9,FALSE)=0,"",VLOOKUP(TRM!A5483,'TRM - TBM Crosswalk'!$A$2:'TRM - TBM Crosswalk'!$I$1008,9,FALSE))</f>
        <v>Data Analytics &amp; Visualizations</v>
      </c>
    </row>
    <row r="4069" spans="1:11" x14ac:dyDescent="0.45">
      <c r="A4069" t="str">
        <f>TRM!A6683</f>
        <v>A02.032.402</v>
      </c>
      <c r="B4069" t="str">
        <f>TRM!B6683</f>
        <v>Web Browser</v>
      </c>
      <c r="C4069" t="str">
        <f>TRM!C6683</f>
        <v>Google Chrome | 67.208.87</v>
      </c>
      <c r="D4069">
        <f>TRM!D6683</f>
        <v>0</v>
      </c>
      <c r="E4069" t="str">
        <f>IF(VLOOKUP(TRM!A6683,'TRM - TBM Crosswalk'!$A$2:'TRM - TBM Crosswalk'!$I$1008,3,FALSE)="N/A","TBD","")</f>
        <v>TBD</v>
      </c>
      <c r="F4069" t="str">
        <f>IF(VLOOKUP(TRM!A6683,'TRM - TBM Crosswalk'!$A$2:'TRM - TBM Crosswalk'!$I$1008,4,FALSE)=0,"",VLOOKUP(TRM!A6683,'TRM - TBM Crosswalk'!$A$2:'TRM - TBM Crosswalk'!$I$1008,4,FALSE))</f>
        <v/>
      </c>
      <c r="G4069" t="str">
        <f>IF(VLOOKUP(TRM!A6683,'TRM - TBM Crosswalk'!$A$2:'TRM - TBM Crosswalk'!$I$1008,5,FALSE)=0,"",VLOOKUP(TRM!A6683,'TRM - TBM Crosswalk'!$A$2:'TRM - TBM Crosswalk'!$I$1008,5,FALSE))</f>
        <v/>
      </c>
      <c r="H4069" t="str">
        <f>IF(VLOOKUP(TRM!A6683,'TRM - TBM Crosswalk'!$A$2:'TRM - TBM Crosswalk'!$I$1008,6,FALSE)=0,"",VLOOKUP(TRM!A6683,'TRM - TBM Crosswalk'!$A$2:'TRM - TBM Crosswalk'!$I$1008,6,FALSE))</f>
        <v/>
      </c>
      <c r="I4069" t="str">
        <f>IF(VLOOKUP(TRM!A6683,'TRM - TBM Crosswalk'!$A$2:'TRM - TBM Crosswalk'!$I$1008,7,FALSE)=0,"",VLOOKUP(TRM!A6683,'TRM - TBM Crosswalk'!$A$2:'TRM - TBM Crosswalk'!$I$1008,7,FALSE))</f>
        <v/>
      </c>
      <c r="J4069" t="str">
        <f>IF(VLOOKUP(TRM!A6683,'TRM - TBM Crosswalk'!$A$2:'TRM - TBM Crosswalk'!$I$1008,8,FALSE)=0,"",VLOOKUP(TRM!A6683,'TRM - TBM Crosswalk'!$A$2:'TRM - TBM Crosswalk'!$I$1008,8,FALSE))</f>
        <v/>
      </c>
      <c r="K4069" t="str">
        <f>IF(VLOOKUP(TRM!A6683,'TRM - TBM Crosswalk'!$A$2:'TRM - TBM Crosswalk'!$I$1008,9,FALSE)=0,"",VLOOKUP(TRM!A6683,'TRM - TBM Crosswalk'!$A$2:'TRM - TBM Crosswalk'!$I$1008,9,FALSE))</f>
        <v/>
      </c>
    </row>
    <row r="4070" spans="1:11" x14ac:dyDescent="0.45">
      <c r="A4070" t="str">
        <f>TRM!A7468</f>
        <v>B10.810.317</v>
      </c>
      <c r="B4070" t="str">
        <f>TRM!B7468</f>
        <v>Data Integrity and Privacy Management</v>
      </c>
      <c r="C4070" t="str">
        <f>TRM!C7468</f>
        <v>LR Software PDF Components (64-bit) | 7.0.15</v>
      </c>
      <c r="D4070">
        <f>TRM!D7468</f>
        <v>0</v>
      </c>
      <c r="E4070" t="str">
        <f>IF(VLOOKUP(TRM!A7468,'TRM - TBM Crosswalk'!$A$2:'TRM - TBM Crosswalk'!$I$1008,3,FALSE)="N/A","TBD","")</f>
        <v/>
      </c>
      <c r="F4070" t="str">
        <f>IF(VLOOKUP(TRM!A7468,'TRM - TBM Crosswalk'!$A$2:'TRM - TBM Crosswalk'!$I$1008,4,FALSE)=0,"",VLOOKUP(TRM!A7468,'TRM - TBM Crosswalk'!$A$2:'TRM - TBM Crosswalk'!$I$1008,4,FALSE))</f>
        <v/>
      </c>
      <c r="G4070" t="str">
        <f>IF(VLOOKUP(TRM!A7468,'TRM - TBM Crosswalk'!$A$2:'TRM - TBM Crosswalk'!$I$1008,5,FALSE)=0,"",VLOOKUP(TRM!A7468,'TRM - TBM Crosswalk'!$A$2:'TRM - TBM Crosswalk'!$I$1008,5,FALSE))</f>
        <v/>
      </c>
      <c r="H4070" t="str">
        <f>IF(VLOOKUP(TRM!A7468,'TRM - TBM Crosswalk'!$A$2:'TRM - TBM Crosswalk'!$I$1008,6,FALSE)=0,"",VLOOKUP(TRM!A7468,'TRM - TBM Crosswalk'!$A$2:'TRM - TBM Crosswalk'!$I$1008,6,FALSE))</f>
        <v/>
      </c>
      <c r="I4070" t="str">
        <f>IF(VLOOKUP(TRM!A7468,'TRM - TBM Crosswalk'!$A$2:'TRM - TBM Crosswalk'!$I$1008,7,FALSE)=0,"",VLOOKUP(TRM!A7468,'TRM - TBM Crosswalk'!$A$2:'TRM - TBM Crosswalk'!$I$1008,7,FALSE))</f>
        <v>Delivery Services</v>
      </c>
      <c r="J4070" t="str">
        <f>IF(VLOOKUP(TRM!A7468,'TRM - TBM Crosswalk'!$A$2:'TRM - TBM Crosswalk'!$I$1008,8,FALSE)=0,"",VLOOKUP(TRM!A7468,'TRM - TBM Crosswalk'!$A$2:'TRM - TBM Crosswalk'!$I$1008,8,FALSE))</f>
        <v>Security &amp; Compliance</v>
      </c>
      <c r="K4070" t="str">
        <f>IF(VLOOKUP(TRM!A7468,'TRM - TBM Crosswalk'!$A$2:'TRM - TBM Crosswalk'!$I$1008,9,FALSE)=0,"",VLOOKUP(TRM!A7468,'TRM - TBM Crosswalk'!$A$2:'TRM - TBM Crosswalk'!$I$1008,9,FALSE))</f>
        <v>Data Privacy &amp; Security</v>
      </c>
    </row>
    <row r="4071" spans="1:11" x14ac:dyDescent="0.45">
      <c r="A4071" t="str">
        <f>TRM!A7548</f>
        <v>B10.813.263</v>
      </c>
      <c r="B4071" t="str">
        <f>TRM!B7548</f>
        <v>System and Network Monitoring</v>
      </c>
      <c r="C4071" t="str">
        <f>TRM!C7548</f>
        <v>Intel(R) Management Engine Components | 11.0.0.1163</v>
      </c>
      <c r="D4071">
        <f>TRM!D7548</f>
        <v>0</v>
      </c>
      <c r="E4071" t="str">
        <f>IF(VLOOKUP(TRM!A7548,'TRM - TBM Crosswalk'!$A$2:'TRM - TBM Crosswalk'!$I$1008,3,FALSE)="N/A","TBD","")</f>
        <v/>
      </c>
      <c r="F4071" t="str">
        <f>IF(VLOOKUP(TRM!A7548,'TRM - TBM Crosswalk'!$A$2:'TRM - TBM Crosswalk'!$I$1008,4,FALSE)=0,"",VLOOKUP(TRM!A7548,'TRM - TBM Crosswalk'!$A$2:'TRM - TBM Crosswalk'!$I$1008,4,FALSE))</f>
        <v/>
      </c>
      <c r="G4071" t="str">
        <f>IF(VLOOKUP(TRM!A7548,'TRM - TBM Crosswalk'!$A$2:'TRM - TBM Crosswalk'!$I$1008,5,FALSE)=0,"",VLOOKUP(TRM!A7548,'TRM - TBM Crosswalk'!$A$2:'TRM - TBM Crosswalk'!$I$1008,5,FALSE))</f>
        <v/>
      </c>
      <c r="H4071" t="str">
        <f>IF(VLOOKUP(TRM!A7548,'TRM - TBM Crosswalk'!$A$2:'TRM - TBM Crosswalk'!$I$1008,6,FALSE)=0,"",VLOOKUP(TRM!A7548,'TRM - TBM Crosswalk'!$A$2:'TRM - TBM Crosswalk'!$I$1008,6,FALSE))</f>
        <v/>
      </c>
      <c r="I4071" t="str">
        <f>IF(VLOOKUP(TRM!A7548,'TRM - TBM Crosswalk'!$A$2:'TRM - TBM Crosswalk'!$I$1008,7,FALSE)=0,"",VLOOKUP(TRM!A7548,'TRM - TBM Crosswalk'!$A$2:'TRM - TBM Crosswalk'!$I$1008,7,FALSE))</f>
        <v>Delivery Services</v>
      </c>
      <c r="J4071" t="str">
        <f>IF(VLOOKUP(TRM!A7548,'TRM - TBM Crosswalk'!$A$2:'TRM - TBM Crosswalk'!$I$1008,8,FALSE)=0,"",VLOOKUP(TRM!A7548,'TRM - TBM Crosswalk'!$A$2:'TRM - TBM Crosswalk'!$I$1008,8,FALSE))</f>
        <v>Operations</v>
      </c>
      <c r="K4071" t="str">
        <f>IF(VLOOKUP(TRM!A7548,'TRM - TBM Crosswalk'!$A$2:'TRM - TBM Crosswalk'!$I$1008,9,FALSE)=0,"",VLOOKUP(TRM!A7548,'TRM - TBM Crosswalk'!$A$2:'TRM - TBM Crosswalk'!$I$1008,9,FALSE))</f>
        <v>Event Management</v>
      </c>
    </row>
    <row r="4072" spans="1:11" x14ac:dyDescent="0.45">
      <c r="A4072" t="str">
        <f>TRM!A7549</f>
        <v>B10.813.263</v>
      </c>
      <c r="B4072" t="str">
        <f>TRM!B7549</f>
        <v>System and Network Monitoring</v>
      </c>
      <c r="C4072" t="str">
        <f>TRM!C7549</f>
        <v>Intel(R) Management Engine Components | 11.0.0.1167</v>
      </c>
      <c r="D4072">
        <f>TRM!D7549</f>
        <v>0</v>
      </c>
      <c r="E4072" t="str">
        <f>IF(VLOOKUP(TRM!A7549,'TRM - TBM Crosswalk'!$A$2:'TRM - TBM Crosswalk'!$I$1008,3,FALSE)="N/A","TBD","")</f>
        <v/>
      </c>
      <c r="F4072" t="str">
        <f>IF(VLOOKUP(TRM!A7549,'TRM - TBM Crosswalk'!$A$2:'TRM - TBM Crosswalk'!$I$1008,4,FALSE)=0,"",VLOOKUP(TRM!A7549,'TRM - TBM Crosswalk'!$A$2:'TRM - TBM Crosswalk'!$I$1008,4,FALSE))</f>
        <v/>
      </c>
      <c r="G4072" t="str">
        <f>IF(VLOOKUP(TRM!A7549,'TRM - TBM Crosswalk'!$A$2:'TRM - TBM Crosswalk'!$I$1008,5,FALSE)=0,"",VLOOKUP(TRM!A7549,'TRM - TBM Crosswalk'!$A$2:'TRM - TBM Crosswalk'!$I$1008,5,FALSE))</f>
        <v/>
      </c>
      <c r="H4072" t="str">
        <f>IF(VLOOKUP(TRM!A7549,'TRM - TBM Crosswalk'!$A$2:'TRM - TBM Crosswalk'!$I$1008,6,FALSE)=0,"",VLOOKUP(TRM!A7549,'TRM - TBM Crosswalk'!$A$2:'TRM - TBM Crosswalk'!$I$1008,6,FALSE))</f>
        <v/>
      </c>
      <c r="I4072" t="str">
        <f>IF(VLOOKUP(TRM!A7549,'TRM - TBM Crosswalk'!$A$2:'TRM - TBM Crosswalk'!$I$1008,7,FALSE)=0,"",VLOOKUP(TRM!A7549,'TRM - TBM Crosswalk'!$A$2:'TRM - TBM Crosswalk'!$I$1008,7,FALSE))</f>
        <v>Delivery Services</v>
      </c>
      <c r="J4072" t="str">
        <f>IF(VLOOKUP(TRM!A7549,'TRM - TBM Crosswalk'!$A$2:'TRM - TBM Crosswalk'!$I$1008,8,FALSE)=0,"",VLOOKUP(TRM!A7549,'TRM - TBM Crosswalk'!$A$2:'TRM - TBM Crosswalk'!$I$1008,8,FALSE))</f>
        <v>Operations</v>
      </c>
      <c r="K4072" t="str">
        <f>IF(VLOOKUP(TRM!A7549,'TRM - TBM Crosswalk'!$A$2:'TRM - TBM Crosswalk'!$I$1008,9,FALSE)=0,"",VLOOKUP(TRM!A7549,'TRM - TBM Crosswalk'!$A$2:'TRM - TBM Crosswalk'!$I$1008,9,FALSE))</f>
        <v>Event Management</v>
      </c>
    </row>
    <row r="4073" spans="1:11" x14ac:dyDescent="0.45">
      <c r="A4073" t="str">
        <f>TRM!A804</f>
        <v>A02.021.226</v>
      </c>
      <c r="B4073" t="str">
        <f>TRM!B804</f>
        <v>Database Management System</v>
      </c>
      <c r="C4073" t="str">
        <f>TRM!C804</f>
        <v>IBM Informix Client-SDK | 3.50</v>
      </c>
      <c r="D4073">
        <f>TRM!D804</f>
        <v>0</v>
      </c>
      <c r="E4073" t="str">
        <f>IF(VLOOKUP(TRM!A804,'TRM - TBM Crosswalk'!$A$2:'TRM - TBM Crosswalk'!$I$1008,3,FALSE)="N/A","TBD","")</f>
        <v/>
      </c>
      <c r="F4073" t="str">
        <f>IF(VLOOKUP(TRM!A804,'TRM - TBM Crosswalk'!$A$2:'TRM - TBM Crosswalk'!$I$1008,4,FALSE)=0,"",VLOOKUP(TRM!A804,'TRM - TBM Crosswalk'!$A$2:'TRM - TBM Crosswalk'!$I$1008,4,FALSE))</f>
        <v/>
      </c>
      <c r="G4073" t="str">
        <f>IF(VLOOKUP(TRM!A804,'TRM - TBM Crosswalk'!$A$2:'TRM - TBM Crosswalk'!$I$1008,5,FALSE)=0,"",VLOOKUP(TRM!A804,'TRM - TBM Crosswalk'!$A$2:'TRM - TBM Crosswalk'!$I$1008,5,FALSE))</f>
        <v>Platform</v>
      </c>
      <c r="H4073" t="str">
        <f>IF(VLOOKUP(TRM!A804,'TRM - TBM Crosswalk'!$A$2:'TRM - TBM Crosswalk'!$I$1008,6,FALSE)=0,"",VLOOKUP(TRM!A804,'TRM - TBM Crosswalk'!$A$2:'TRM - TBM Crosswalk'!$I$1008,6,FALSE))</f>
        <v/>
      </c>
      <c r="I4073" t="str">
        <f>IF(VLOOKUP(TRM!A804,'TRM - TBM Crosswalk'!$A$2:'TRM - TBM Crosswalk'!$I$1008,7,FALSE)=0,"",VLOOKUP(TRM!A804,'TRM - TBM Crosswalk'!$A$2:'TRM - TBM Crosswalk'!$I$1008,7,FALSE))</f>
        <v>Platform Services</v>
      </c>
      <c r="J4073" t="str">
        <f>IF(VLOOKUP(TRM!A804,'TRM - TBM Crosswalk'!$A$2:'TRM - TBM Crosswalk'!$I$1008,8,FALSE)=0,"",VLOOKUP(TRM!A804,'TRM - TBM Crosswalk'!$A$2:'TRM - TBM Crosswalk'!$I$1008,8,FALSE))</f>
        <v>Data Services</v>
      </c>
      <c r="K4073" t="str">
        <f>IF(VLOOKUP(TRM!A804,'TRM - TBM Crosswalk'!$A$2:'TRM - TBM Crosswalk'!$I$1008,9,FALSE)=0,"",VLOOKUP(TRM!A804,'TRM - TBM Crosswalk'!$A$2:'TRM - TBM Crosswalk'!$I$1008,9,FALSE))</f>
        <v>Database</v>
      </c>
    </row>
    <row r="4074" spans="1:11" x14ac:dyDescent="0.45">
      <c r="A4074" t="str">
        <f>TRM!A4220</f>
        <v>A02.028</v>
      </c>
      <c r="B4074" t="str">
        <f>TRM!B4220</f>
        <v>Productivity</v>
      </c>
      <c r="C4074" t="str">
        <f>TRM!C4220</f>
        <v>Microsoft Office 365 - es-es | 16.0.12228.20332</v>
      </c>
      <c r="D4074">
        <f>TRM!D4220</f>
        <v>0</v>
      </c>
      <c r="E4074" t="str">
        <f>IF(VLOOKUP(TRM!A4220,'TRM - TBM Crosswalk'!$A$2:'TRM - TBM Crosswalk'!$I$1008,3,FALSE)="N/A","TBD","")</f>
        <v/>
      </c>
      <c r="F4074" t="str">
        <f>IF(VLOOKUP(TRM!A4220,'TRM - TBM Crosswalk'!$A$2:'TRM - TBM Crosswalk'!$I$1008,4,FALSE)=0,"",VLOOKUP(TRM!A4220,'TRM - TBM Crosswalk'!$A$2:'TRM - TBM Crosswalk'!$I$1008,4,FALSE))</f>
        <v/>
      </c>
      <c r="G4074" t="str">
        <f>IF(VLOOKUP(TRM!A4220,'TRM - TBM Crosswalk'!$A$2:'TRM - TBM Crosswalk'!$I$1008,5,FALSE)=0,"",VLOOKUP(TRM!A4220,'TRM - TBM Crosswalk'!$A$2:'TRM - TBM Crosswalk'!$I$1008,5,FALSE))</f>
        <v/>
      </c>
      <c r="H4074" t="str">
        <f>IF(VLOOKUP(TRM!A4220,'TRM - TBM Crosswalk'!$A$2:'TRM - TBM Crosswalk'!$I$1008,6,FALSE)=0,"",VLOOKUP(TRM!A4220,'TRM - TBM Crosswalk'!$A$2:'TRM - TBM Crosswalk'!$I$1008,6,FALSE))</f>
        <v/>
      </c>
      <c r="I4074" t="str">
        <f>IF(VLOOKUP(TRM!A4220,'TRM - TBM Crosswalk'!$A$2:'TRM - TBM Crosswalk'!$I$1008,7,FALSE)=0,"",VLOOKUP(TRM!A4220,'TRM - TBM Crosswalk'!$A$2:'TRM - TBM Crosswalk'!$I$1008,7,FALSE))</f>
        <v>End User Services</v>
      </c>
      <c r="J4074" t="str">
        <f>IF(VLOOKUP(TRM!A4220,'TRM - TBM Crosswalk'!$A$2:'TRM - TBM Crosswalk'!$I$1008,8,FALSE)=0,"",VLOOKUP(TRM!A4220,'TRM - TBM Crosswalk'!$A$2:'TRM - TBM Crosswalk'!$I$1008,8,FALSE))</f>
        <v>Communication &amp; Collaboration</v>
      </c>
      <c r="K4074" t="str">
        <f>IF(VLOOKUP(TRM!A4220,'TRM - TBM Crosswalk'!$A$2:'TRM - TBM Crosswalk'!$I$1008,9,FALSE)=0,"",VLOOKUP(TRM!A4220,'TRM - TBM Crosswalk'!$A$2:'TRM - TBM Crosswalk'!$I$1008,9,FALSE))</f>
        <v>Productivity</v>
      </c>
    </row>
    <row r="4075" spans="1:11" x14ac:dyDescent="0.45">
      <c r="A4075" t="str">
        <f>TRM!A4221</f>
        <v>A02.028</v>
      </c>
      <c r="B4075" t="str">
        <f>TRM!B4221</f>
        <v>Productivity</v>
      </c>
      <c r="C4075" t="str">
        <f>TRM!C4221</f>
        <v>Microsoft Office 365 - es-es | 16.0.12527.20278</v>
      </c>
      <c r="D4075">
        <f>TRM!D4221</f>
        <v>0</v>
      </c>
      <c r="E4075" t="str">
        <f>IF(VLOOKUP(TRM!A4221,'TRM - TBM Crosswalk'!$A$2:'TRM - TBM Crosswalk'!$I$1008,3,FALSE)="N/A","TBD","")</f>
        <v/>
      </c>
      <c r="F4075" t="str">
        <f>IF(VLOOKUP(TRM!A4221,'TRM - TBM Crosswalk'!$A$2:'TRM - TBM Crosswalk'!$I$1008,4,FALSE)=0,"",VLOOKUP(TRM!A4221,'TRM - TBM Crosswalk'!$A$2:'TRM - TBM Crosswalk'!$I$1008,4,FALSE))</f>
        <v/>
      </c>
      <c r="G4075" t="str">
        <f>IF(VLOOKUP(TRM!A4221,'TRM - TBM Crosswalk'!$A$2:'TRM - TBM Crosswalk'!$I$1008,5,FALSE)=0,"",VLOOKUP(TRM!A4221,'TRM - TBM Crosswalk'!$A$2:'TRM - TBM Crosswalk'!$I$1008,5,FALSE))</f>
        <v/>
      </c>
      <c r="H4075" t="str">
        <f>IF(VLOOKUP(TRM!A4221,'TRM - TBM Crosswalk'!$A$2:'TRM - TBM Crosswalk'!$I$1008,6,FALSE)=0,"",VLOOKUP(TRM!A4221,'TRM - TBM Crosswalk'!$A$2:'TRM - TBM Crosswalk'!$I$1008,6,FALSE))</f>
        <v/>
      </c>
      <c r="I4075" t="str">
        <f>IF(VLOOKUP(TRM!A4221,'TRM - TBM Crosswalk'!$A$2:'TRM - TBM Crosswalk'!$I$1008,7,FALSE)=0,"",VLOOKUP(TRM!A4221,'TRM - TBM Crosswalk'!$A$2:'TRM - TBM Crosswalk'!$I$1008,7,FALSE))</f>
        <v>End User Services</v>
      </c>
      <c r="J4075" t="str">
        <f>IF(VLOOKUP(TRM!A4221,'TRM - TBM Crosswalk'!$A$2:'TRM - TBM Crosswalk'!$I$1008,8,FALSE)=0,"",VLOOKUP(TRM!A4221,'TRM - TBM Crosswalk'!$A$2:'TRM - TBM Crosswalk'!$I$1008,8,FALSE))</f>
        <v>Communication &amp; Collaboration</v>
      </c>
      <c r="K4075" t="str">
        <f>IF(VLOOKUP(TRM!A4221,'TRM - TBM Crosswalk'!$A$2:'TRM - TBM Crosswalk'!$I$1008,9,FALSE)=0,"",VLOOKUP(TRM!A4221,'TRM - TBM Crosswalk'!$A$2:'TRM - TBM Crosswalk'!$I$1008,9,FALSE))</f>
        <v>Productivity</v>
      </c>
    </row>
    <row r="4076" spans="1:11" x14ac:dyDescent="0.45">
      <c r="A4076" t="str">
        <f>TRM!A4223</f>
        <v>A02.028</v>
      </c>
      <c r="B4076" t="str">
        <f>TRM!B4223</f>
        <v>Productivity</v>
      </c>
      <c r="C4076" t="str">
        <f>TRM!C4223</f>
        <v>Microsoft Office 365 - fr-fr | 16.0.12527.20278</v>
      </c>
      <c r="D4076">
        <f>TRM!D4223</f>
        <v>0</v>
      </c>
      <c r="E4076" t="str">
        <f>IF(VLOOKUP(TRM!A4223,'TRM - TBM Crosswalk'!$A$2:'TRM - TBM Crosswalk'!$I$1008,3,FALSE)="N/A","TBD","")</f>
        <v/>
      </c>
      <c r="F4076" t="str">
        <f>IF(VLOOKUP(TRM!A4223,'TRM - TBM Crosswalk'!$A$2:'TRM - TBM Crosswalk'!$I$1008,4,FALSE)=0,"",VLOOKUP(TRM!A4223,'TRM - TBM Crosswalk'!$A$2:'TRM - TBM Crosswalk'!$I$1008,4,FALSE))</f>
        <v/>
      </c>
      <c r="G4076" t="str">
        <f>IF(VLOOKUP(TRM!A4223,'TRM - TBM Crosswalk'!$A$2:'TRM - TBM Crosswalk'!$I$1008,5,FALSE)=0,"",VLOOKUP(TRM!A4223,'TRM - TBM Crosswalk'!$A$2:'TRM - TBM Crosswalk'!$I$1008,5,FALSE))</f>
        <v/>
      </c>
      <c r="H4076" t="str">
        <f>IF(VLOOKUP(TRM!A4223,'TRM - TBM Crosswalk'!$A$2:'TRM - TBM Crosswalk'!$I$1008,6,FALSE)=0,"",VLOOKUP(TRM!A4223,'TRM - TBM Crosswalk'!$A$2:'TRM - TBM Crosswalk'!$I$1008,6,FALSE))</f>
        <v/>
      </c>
      <c r="I4076" t="str">
        <f>IF(VLOOKUP(TRM!A4223,'TRM - TBM Crosswalk'!$A$2:'TRM - TBM Crosswalk'!$I$1008,7,FALSE)=0,"",VLOOKUP(TRM!A4223,'TRM - TBM Crosswalk'!$A$2:'TRM - TBM Crosswalk'!$I$1008,7,FALSE))</f>
        <v>End User Services</v>
      </c>
      <c r="J4076" t="str">
        <f>IF(VLOOKUP(TRM!A4223,'TRM - TBM Crosswalk'!$A$2:'TRM - TBM Crosswalk'!$I$1008,8,FALSE)=0,"",VLOOKUP(TRM!A4223,'TRM - TBM Crosswalk'!$A$2:'TRM - TBM Crosswalk'!$I$1008,8,FALSE))</f>
        <v>Communication &amp; Collaboration</v>
      </c>
      <c r="K4076" t="str">
        <f>IF(VLOOKUP(TRM!A4223,'TRM - TBM Crosswalk'!$A$2:'TRM - TBM Crosswalk'!$I$1008,9,FALSE)=0,"",VLOOKUP(TRM!A4223,'TRM - TBM Crosswalk'!$A$2:'TRM - TBM Crosswalk'!$I$1008,9,FALSE))</f>
        <v>Productivity</v>
      </c>
    </row>
    <row r="4077" spans="1:11" x14ac:dyDescent="0.45">
      <c r="A4077" t="str">
        <f>TRM!A9444</f>
        <v>I01.004.401</v>
      </c>
      <c r="B4077" t="str">
        <f>TRM!B9444</f>
        <v>Human-Computer Interface</v>
      </c>
      <c r="C4077" t="str">
        <f>TRM!C9444</f>
        <v>NVIDIA Graphics Driver | 382.66</v>
      </c>
      <c r="D4077">
        <f>TRM!D9444</f>
        <v>0</v>
      </c>
      <c r="E4077" t="str">
        <f>IF(VLOOKUP(TRM!A9444,'TRM - TBM Crosswalk'!$A$2:'TRM - TBM Crosswalk'!$I$1008,3,FALSE)="N/A","TBD","")</f>
        <v/>
      </c>
      <c r="F4077" t="str">
        <f>IF(VLOOKUP(TRM!A9444,'TRM - TBM Crosswalk'!$A$2:'TRM - TBM Crosswalk'!$I$1008,4,FALSE)=0,"",VLOOKUP(TRM!A9444,'TRM - TBM Crosswalk'!$A$2:'TRM - TBM Crosswalk'!$I$1008,4,FALSE))</f>
        <v/>
      </c>
      <c r="G4077" t="str">
        <f>IF(VLOOKUP(TRM!A9444,'TRM - TBM Crosswalk'!$A$2:'TRM - TBM Crosswalk'!$I$1008,5,FALSE)=0,"",VLOOKUP(TRM!A9444,'TRM - TBM Crosswalk'!$A$2:'TRM - TBM Crosswalk'!$I$1008,5,FALSE))</f>
        <v>End User</v>
      </c>
      <c r="H4077" t="str">
        <f>IF(VLOOKUP(TRM!A9444,'TRM - TBM Crosswalk'!$A$2:'TRM - TBM Crosswalk'!$I$1008,6,FALSE)=0,"",VLOOKUP(TRM!A9444,'TRM - TBM Crosswalk'!$A$2:'TRM - TBM Crosswalk'!$I$1008,6,FALSE))</f>
        <v>Workspace</v>
      </c>
      <c r="I4077" t="str">
        <f>IF(VLOOKUP(TRM!A9444,'TRM - TBM Crosswalk'!$A$2:'TRM - TBM Crosswalk'!$I$1008,7,FALSE)=0,"",VLOOKUP(TRM!A9444,'TRM - TBM Crosswalk'!$A$2:'TRM - TBM Crosswalk'!$I$1008,7,FALSE))</f>
        <v/>
      </c>
      <c r="J4077" t="str">
        <f>IF(VLOOKUP(TRM!A9444,'TRM - TBM Crosswalk'!$A$2:'TRM - TBM Crosswalk'!$I$1008,8,FALSE)=0,"",VLOOKUP(TRM!A9444,'TRM - TBM Crosswalk'!$A$2:'TRM - TBM Crosswalk'!$I$1008,8,FALSE))</f>
        <v/>
      </c>
      <c r="K4077" t="str">
        <f>IF(VLOOKUP(TRM!A9444,'TRM - TBM Crosswalk'!$A$2:'TRM - TBM Crosswalk'!$I$1008,9,FALSE)=0,"",VLOOKUP(TRM!A9444,'TRM - TBM Crosswalk'!$A$2:'TRM - TBM Crosswalk'!$I$1008,9,FALSE))</f>
        <v/>
      </c>
    </row>
    <row r="4078" spans="1:11" x14ac:dyDescent="0.45">
      <c r="A4078" t="str">
        <f>TRM!A9445</f>
        <v>I01.004.401</v>
      </c>
      <c r="B4078" t="str">
        <f>TRM!B9445</f>
        <v>Human-Computer Interface</v>
      </c>
      <c r="C4078" t="str">
        <f>TRM!C9445</f>
        <v>NVIDIA Graphics Driver | 385.08</v>
      </c>
      <c r="D4078">
        <f>TRM!D9445</f>
        <v>0</v>
      </c>
      <c r="E4078" t="str">
        <f>IF(VLOOKUP(TRM!A9445,'TRM - TBM Crosswalk'!$A$2:'TRM - TBM Crosswalk'!$I$1008,3,FALSE)="N/A","TBD","")</f>
        <v/>
      </c>
      <c r="F4078" t="str">
        <f>IF(VLOOKUP(TRM!A9445,'TRM - TBM Crosswalk'!$A$2:'TRM - TBM Crosswalk'!$I$1008,4,FALSE)=0,"",VLOOKUP(TRM!A9445,'TRM - TBM Crosswalk'!$A$2:'TRM - TBM Crosswalk'!$I$1008,4,FALSE))</f>
        <v/>
      </c>
      <c r="G4078" t="str">
        <f>IF(VLOOKUP(TRM!A9445,'TRM - TBM Crosswalk'!$A$2:'TRM - TBM Crosswalk'!$I$1008,5,FALSE)=0,"",VLOOKUP(TRM!A9445,'TRM - TBM Crosswalk'!$A$2:'TRM - TBM Crosswalk'!$I$1008,5,FALSE))</f>
        <v>End User</v>
      </c>
      <c r="H4078" t="str">
        <f>IF(VLOOKUP(TRM!A9445,'TRM - TBM Crosswalk'!$A$2:'TRM - TBM Crosswalk'!$I$1008,6,FALSE)=0,"",VLOOKUP(TRM!A9445,'TRM - TBM Crosswalk'!$A$2:'TRM - TBM Crosswalk'!$I$1008,6,FALSE))</f>
        <v>Workspace</v>
      </c>
      <c r="I4078" t="str">
        <f>IF(VLOOKUP(TRM!A9445,'TRM - TBM Crosswalk'!$A$2:'TRM - TBM Crosswalk'!$I$1008,7,FALSE)=0,"",VLOOKUP(TRM!A9445,'TRM - TBM Crosswalk'!$A$2:'TRM - TBM Crosswalk'!$I$1008,7,FALSE))</f>
        <v/>
      </c>
      <c r="J4078" t="str">
        <f>IF(VLOOKUP(TRM!A9445,'TRM - TBM Crosswalk'!$A$2:'TRM - TBM Crosswalk'!$I$1008,8,FALSE)=0,"",VLOOKUP(TRM!A9445,'TRM - TBM Crosswalk'!$A$2:'TRM - TBM Crosswalk'!$I$1008,8,FALSE))</f>
        <v/>
      </c>
      <c r="K4078" t="str">
        <f>IF(VLOOKUP(TRM!A9445,'TRM - TBM Crosswalk'!$A$2:'TRM - TBM Crosswalk'!$I$1008,9,FALSE)=0,"",VLOOKUP(TRM!A9445,'TRM - TBM Crosswalk'!$A$2:'TRM - TBM Crosswalk'!$I$1008,9,FALSE))</f>
        <v/>
      </c>
    </row>
    <row r="4079" spans="1:11" x14ac:dyDescent="0.45">
      <c r="A4079" t="str">
        <f>TRM!A2130</f>
        <v>A02.022.240</v>
      </c>
      <c r="B4079" t="str">
        <f>TRM!B2130</f>
        <v>Integrated Development Environment (IDE)#</v>
      </c>
      <c r="C4079" t="str">
        <f>TRM!C2130</f>
        <v>Python 3.4.0 (64-bit) | 3.4.150</v>
      </c>
      <c r="D4079">
        <f>TRM!D2130</f>
        <v>0</v>
      </c>
      <c r="E4079" t="str">
        <f>IF(VLOOKUP(TRM!A2130,'TRM - TBM Crosswalk'!$A$2:'TRM - TBM Crosswalk'!$I$1008,3,FALSE)="N/A","TBD","")</f>
        <v/>
      </c>
      <c r="F4079" t="str">
        <f>IF(VLOOKUP(TRM!A2130,'TRM - TBM Crosswalk'!$A$2:'TRM - TBM Crosswalk'!$I$1008,4,FALSE)=0,"",VLOOKUP(TRM!A2130,'TRM - TBM Crosswalk'!$A$2:'TRM - TBM Crosswalk'!$I$1008,4,FALSE))</f>
        <v/>
      </c>
      <c r="G4079" t="str">
        <f>IF(VLOOKUP(TRM!A2130,'TRM - TBM Crosswalk'!$A$2:'TRM - TBM Crosswalk'!$I$1008,5,FALSE)=0,"",VLOOKUP(TRM!A2130,'TRM - TBM Crosswalk'!$A$2:'TRM - TBM Crosswalk'!$I$1008,5,FALSE))</f>
        <v>Application</v>
      </c>
      <c r="H4079" t="str">
        <f>IF(VLOOKUP(TRM!A2130,'TRM - TBM Crosswalk'!$A$2:'TRM - TBM Crosswalk'!$I$1008,6,FALSE)=0,"",VLOOKUP(TRM!A2130,'TRM - TBM Crosswalk'!$A$2:'TRM - TBM Crosswalk'!$I$1008,6,FALSE))</f>
        <v>Application Development</v>
      </c>
      <c r="I4079" t="str">
        <f>IF(VLOOKUP(TRM!A2130,'TRM - TBM Crosswalk'!$A$2:'TRM - TBM Crosswalk'!$I$1008,7,FALSE)=0,"",VLOOKUP(TRM!A2130,'TRM - TBM Crosswalk'!$A$2:'TRM - TBM Crosswalk'!$I$1008,7,FALSE))</f>
        <v/>
      </c>
      <c r="J4079" t="str">
        <f>IF(VLOOKUP(TRM!A2130,'TRM - TBM Crosswalk'!$A$2:'TRM - TBM Crosswalk'!$I$1008,8,FALSE)=0,"",VLOOKUP(TRM!A2130,'TRM - TBM Crosswalk'!$A$2:'TRM - TBM Crosswalk'!$I$1008,8,FALSE))</f>
        <v/>
      </c>
      <c r="K4079" t="str">
        <f>IF(VLOOKUP(TRM!A2130,'TRM - TBM Crosswalk'!$A$2:'TRM - TBM Crosswalk'!$I$1008,9,FALSE)=0,"",VLOOKUP(TRM!A2130,'TRM - TBM Crosswalk'!$A$2:'TRM - TBM Crosswalk'!$I$1008,9,FALSE))</f>
        <v/>
      </c>
    </row>
    <row r="4080" spans="1:11" x14ac:dyDescent="0.45">
      <c r="A4080" t="str">
        <f>TRM!A2131</f>
        <v>A02.022.240</v>
      </c>
      <c r="B4080" t="str">
        <f>TRM!B2131</f>
        <v>Integrated Development Environment (IDE)#</v>
      </c>
      <c r="C4080" t="str">
        <f>TRM!C2131</f>
        <v>Python 3.5.0 (32-bit) | 3.5.150.0</v>
      </c>
      <c r="D4080">
        <f>TRM!D2131</f>
        <v>0</v>
      </c>
      <c r="E4080" t="str">
        <f>IF(VLOOKUP(TRM!A2131,'TRM - TBM Crosswalk'!$A$2:'TRM - TBM Crosswalk'!$I$1008,3,FALSE)="N/A","TBD","")</f>
        <v/>
      </c>
      <c r="F4080" t="str">
        <f>IF(VLOOKUP(TRM!A2131,'TRM - TBM Crosswalk'!$A$2:'TRM - TBM Crosswalk'!$I$1008,4,FALSE)=0,"",VLOOKUP(TRM!A2131,'TRM - TBM Crosswalk'!$A$2:'TRM - TBM Crosswalk'!$I$1008,4,FALSE))</f>
        <v/>
      </c>
      <c r="G4080" t="str">
        <f>IF(VLOOKUP(TRM!A2131,'TRM - TBM Crosswalk'!$A$2:'TRM - TBM Crosswalk'!$I$1008,5,FALSE)=0,"",VLOOKUP(TRM!A2131,'TRM - TBM Crosswalk'!$A$2:'TRM - TBM Crosswalk'!$I$1008,5,FALSE))</f>
        <v>Application</v>
      </c>
      <c r="H4080" t="str">
        <f>IF(VLOOKUP(TRM!A2131,'TRM - TBM Crosswalk'!$A$2:'TRM - TBM Crosswalk'!$I$1008,6,FALSE)=0,"",VLOOKUP(TRM!A2131,'TRM - TBM Crosswalk'!$A$2:'TRM - TBM Crosswalk'!$I$1008,6,FALSE))</f>
        <v>Application Development</v>
      </c>
      <c r="I4080" t="str">
        <f>IF(VLOOKUP(TRM!A2131,'TRM - TBM Crosswalk'!$A$2:'TRM - TBM Crosswalk'!$I$1008,7,FALSE)=0,"",VLOOKUP(TRM!A2131,'TRM - TBM Crosswalk'!$A$2:'TRM - TBM Crosswalk'!$I$1008,7,FALSE))</f>
        <v/>
      </c>
      <c r="J4080" t="str">
        <f>IF(VLOOKUP(TRM!A2131,'TRM - TBM Crosswalk'!$A$2:'TRM - TBM Crosswalk'!$I$1008,8,FALSE)=0,"",VLOOKUP(TRM!A2131,'TRM - TBM Crosswalk'!$A$2:'TRM - TBM Crosswalk'!$I$1008,8,FALSE))</f>
        <v/>
      </c>
      <c r="K4080" t="str">
        <f>IF(VLOOKUP(TRM!A2131,'TRM - TBM Crosswalk'!$A$2:'TRM - TBM Crosswalk'!$I$1008,9,FALSE)=0,"",VLOOKUP(TRM!A2131,'TRM - TBM Crosswalk'!$A$2:'TRM - TBM Crosswalk'!$I$1008,9,FALSE))</f>
        <v/>
      </c>
    </row>
    <row r="4081" spans="1:11" x14ac:dyDescent="0.45">
      <c r="A4081" t="str">
        <f>TRM!A2132</f>
        <v>A02.022.240</v>
      </c>
      <c r="B4081" t="str">
        <f>TRM!B2132</f>
        <v>Integrated Development Environment (IDE)#</v>
      </c>
      <c r="C4081" t="str">
        <f>TRM!C2132</f>
        <v>Python 3.6.2 (32-bit) | 3.6.2150.0</v>
      </c>
      <c r="D4081">
        <f>TRM!D2132</f>
        <v>0</v>
      </c>
      <c r="E4081" t="str">
        <f>IF(VLOOKUP(TRM!A2132,'TRM - TBM Crosswalk'!$A$2:'TRM - TBM Crosswalk'!$I$1008,3,FALSE)="N/A","TBD","")</f>
        <v/>
      </c>
      <c r="F4081" t="str">
        <f>IF(VLOOKUP(TRM!A2132,'TRM - TBM Crosswalk'!$A$2:'TRM - TBM Crosswalk'!$I$1008,4,FALSE)=0,"",VLOOKUP(TRM!A2132,'TRM - TBM Crosswalk'!$A$2:'TRM - TBM Crosswalk'!$I$1008,4,FALSE))</f>
        <v/>
      </c>
      <c r="G4081" t="str">
        <f>IF(VLOOKUP(TRM!A2132,'TRM - TBM Crosswalk'!$A$2:'TRM - TBM Crosswalk'!$I$1008,5,FALSE)=0,"",VLOOKUP(TRM!A2132,'TRM - TBM Crosswalk'!$A$2:'TRM - TBM Crosswalk'!$I$1008,5,FALSE))</f>
        <v>Application</v>
      </c>
      <c r="H4081" t="str">
        <f>IF(VLOOKUP(TRM!A2132,'TRM - TBM Crosswalk'!$A$2:'TRM - TBM Crosswalk'!$I$1008,6,FALSE)=0,"",VLOOKUP(TRM!A2132,'TRM - TBM Crosswalk'!$A$2:'TRM - TBM Crosswalk'!$I$1008,6,FALSE))</f>
        <v>Application Development</v>
      </c>
      <c r="I4081" t="str">
        <f>IF(VLOOKUP(TRM!A2132,'TRM - TBM Crosswalk'!$A$2:'TRM - TBM Crosswalk'!$I$1008,7,FALSE)=0,"",VLOOKUP(TRM!A2132,'TRM - TBM Crosswalk'!$A$2:'TRM - TBM Crosswalk'!$I$1008,7,FALSE))</f>
        <v/>
      </c>
      <c r="J4081" t="str">
        <f>IF(VLOOKUP(TRM!A2132,'TRM - TBM Crosswalk'!$A$2:'TRM - TBM Crosswalk'!$I$1008,8,FALSE)=0,"",VLOOKUP(TRM!A2132,'TRM - TBM Crosswalk'!$A$2:'TRM - TBM Crosswalk'!$I$1008,8,FALSE))</f>
        <v/>
      </c>
      <c r="K4081" t="str">
        <f>IF(VLOOKUP(TRM!A2132,'TRM - TBM Crosswalk'!$A$2:'TRM - TBM Crosswalk'!$I$1008,9,FALSE)=0,"",VLOOKUP(TRM!A2132,'TRM - TBM Crosswalk'!$A$2:'TRM - TBM Crosswalk'!$I$1008,9,FALSE))</f>
        <v/>
      </c>
    </row>
    <row r="4082" spans="1:11" x14ac:dyDescent="0.45">
      <c r="A4082" t="str">
        <f>TRM!A2133</f>
        <v>A02.022.240</v>
      </c>
      <c r="B4082" t="str">
        <f>TRM!B2133</f>
        <v>Integrated Development Environment (IDE)#</v>
      </c>
      <c r="C4082" t="str">
        <f>TRM!C2133</f>
        <v>Python 3.6.2 (Anaconda3  64-bit) | 5.0.0</v>
      </c>
      <c r="D4082">
        <f>TRM!D2133</f>
        <v>0</v>
      </c>
      <c r="E4082" t="str">
        <f>IF(VLOOKUP(TRM!A2133,'TRM - TBM Crosswalk'!$A$2:'TRM - TBM Crosswalk'!$I$1008,3,FALSE)="N/A","TBD","")</f>
        <v/>
      </c>
      <c r="F4082" t="str">
        <f>IF(VLOOKUP(TRM!A2133,'TRM - TBM Crosswalk'!$A$2:'TRM - TBM Crosswalk'!$I$1008,4,FALSE)=0,"",VLOOKUP(TRM!A2133,'TRM - TBM Crosswalk'!$A$2:'TRM - TBM Crosswalk'!$I$1008,4,FALSE))</f>
        <v/>
      </c>
      <c r="G4082" t="str">
        <f>IF(VLOOKUP(TRM!A2133,'TRM - TBM Crosswalk'!$A$2:'TRM - TBM Crosswalk'!$I$1008,5,FALSE)=0,"",VLOOKUP(TRM!A2133,'TRM - TBM Crosswalk'!$A$2:'TRM - TBM Crosswalk'!$I$1008,5,FALSE))</f>
        <v>Application</v>
      </c>
      <c r="H4082" t="str">
        <f>IF(VLOOKUP(TRM!A2133,'TRM - TBM Crosswalk'!$A$2:'TRM - TBM Crosswalk'!$I$1008,6,FALSE)=0,"",VLOOKUP(TRM!A2133,'TRM - TBM Crosswalk'!$A$2:'TRM - TBM Crosswalk'!$I$1008,6,FALSE))</f>
        <v>Application Development</v>
      </c>
      <c r="I4082" t="str">
        <f>IF(VLOOKUP(TRM!A2133,'TRM - TBM Crosswalk'!$A$2:'TRM - TBM Crosswalk'!$I$1008,7,FALSE)=0,"",VLOOKUP(TRM!A2133,'TRM - TBM Crosswalk'!$A$2:'TRM - TBM Crosswalk'!$I$1008,7,FALSE))</f>
        <v/>
      </c>
      <c r="J4082" t="str">
        <f>IF(VLOOKUP(TRM!A2133,'TRM - TBM Crosswalk'!$A$2:'TRM - TBM Crosswalk'!$I$1008,8,FALSE)=0,"",VLOOKUP(TRM!A2133,'TRM - TBM Crosswalk'!$A$2:'TRM - TBM Crosswalk'!$I$1008,8,FALSE))</f>
        <v/>
      </c>
      <c r="K4082" t="str">
        <f>IF(VLOOKUP(TRM!A2133,'TRM - TBM Crosswalk'!$A$2:'TRM - TBM Crosswalk'!$I$1008,9,FALSE)=0,"",VLOOKUP(TRM!A2133,'TRM - TBM Crosswalk'!$A$2:'TRM - TBM Crosswalk'!$I$1008,9,FALSE))</f>
        <v/>
      </c>
    </row>
    <row r="4083" spans="1:11" x14ac:dyDescent="0.45">
      <c r="A4083" t="str">
        <f>TRM!A2134</f>
        <v>A02.022.240</v>
      </c>
      <c r="B4083" t="str">
        <f>TRM!B2134</f>
        <v>Integrated Development Environment (IDE)#</v>
      </c>
      <c r="C4083" t="str">
        <f>TRM!C2134</f>
        <v>Python 3.6.4 (32-bit) | 3.6.4150.0</v>
      </c>
      <c r="D4083">
        <f>TRM!D2134</f>
        <v>0</v>
      </c>
      <c r="E4083" t="str">
        <f>IF(VLOOKUP(TRM!A2134,'TRM - TBM Crosswalk'!$A$2:'TRM - TBM Crosswalk'!$I$1008,3,FALSE)="N/A","TBD","")</f>
        <v/>
      </c>
      <c r="F4083" t="str">
        <f>IF(VLOOKUP(TRM!A2134,'TRM - TBM Crosswalk'!$A$2:'TRM - TBM Crosswalk'!$I$1008,4,FALSE)=0,"",VLOOKUP(TRM!A2134,'TRM - TBM Crosswalk'!$A$2:'TRM - TBM Crosswalk'!$I$1008,4,FALSE))</f>
        <v/>
      </c>
      <c r="G4083" t="str">
        <f>IF(VLOOKUP(TRM!A2134,'TRM - TBM Crosswalk'!$A$2:'TRM - TBM Crosswalk'!$I$1008,5,FALSE)=0,"",VLOOKUP(TRM!A2134,'TRM - TBM Crosswalk'!$A$2:'TRM - TBM Crosswalk'!$I$1008,5,FALSE))</f>
        <v>Application</v>
      </c>
      <c r="H4083" t="str">
        <f>IF(VLOOKUP(TRM!A2134,'TRM - TBM Crosswalk'!$A$2:'TRM - TBM Crosswalk'!$I$1008,6,FALSE)=0,"",VLOOKUP(TRM!A2134,'TRM - TBM Crosswalk'!$A$2:'TRM - TBM Crosswalk'!$I$1008,6,FALSE))</f>
        <v>Application Development</v>
      </c>
      <c r="I4083" t="str">
        <f>IF(VLOOKUP(TRM!A2134,'TRM - TBM Crosswalk'!$A$2:'TRM - TBM Crosswalk'!$I$1008,7,FALSE)=0,"",VLOOKUP(TRM!A2134,'TRM - TBM Crosswalk'!$A$2:'TRM - TBM Crosswalk'!$I$1008,7,FALSE))</f>
        <v/>
      </c>
      <c r="J4083" t="str">
        <f>IF(VLOOKUP(TRM!A2134,'TRM - TBM Crosswalk'!$A$2:'TRM - TBM Crosswalk'!$I$1008,8,FALSE)=0,"",VLOOKUP(TRM!A2134,'TRM - TBM Crosswalk'!$A$2:'TRM - TBM Crosswalk'!$I$1008,8,FALSE))</f>
        <v/>
      </c>
      <c r="K4083" t="str">
        <f>IF(VLOOKUP(TRM!A2134,'TRM - TBM Crosswalk'!$A$2:'TRM - TBM Crosswalk'!$I$1008,9,FALSE)=0,"",VLOOKUP(TRM!A2134,'TRM - TBM Crosswalk'!$A$2:'TRM - TBM Crosswalk'!$I$1008,9,FALSE))</f>
        <v/>
      </c>
    </row>
    <row r="4084" spans="1:11" x14ac:dyDescent="0.45">
      <c r="A4084" t="str">
        <f>TRM!A2135</f>
        <v>A02.022.240</v>
      </c>
      <c r="B4084" t="str">
        <f>TRM!B2135</f>
        <v>Integrated Development Environment (IDE)#</v>
      </c>
      <c r="C4084" t="str">
        <f>TRM!C2135</f>
        <v>Python 3.6.4 (Anaconda3  64-bit) | 5.1.0</v>
      </c>
      <c r="D4084">
        <f>TRM!D2135</f>
        <v>0</v>
      </c>
      <c r="E4084" t="str">
        <f>IF(VLOOKUP(TRM!A2135,'TRM - TBM Crosswalk'!$A$2:'TRM - TBM Crosswalk'!$I$1008,3,FALSE)="N/A","TBD","")</f>
        <v/>
      </c>
      <c r="F4084" t="str">
        <f>IF(VLOOKUP(TRM!A2135,'TRM - TBM Crosswalk'!$A$2:'TRM - TBM Crosswalk'!$I$1008,4,FALSE)=0,"",VLOOKUP(TRM!A2135,'TRM - TBM Crosswalk'!$A$2:'TRM - TBM Crosswalk'!$I$1008,4,FALSE))</f>
        <v/>
      </c>
      <c r="G4084" t="str">
        <f>IF(VLOOKUP(TRM!A2135,'TRM - TBM Crosswalk'!$A$2:'TRM - TBM Crosswalk'!$I$1008,5,FALSE)=0,"",VLOOKUP(TRM!A2135,'TRM - TBM Crosswalk'!$A$2:'TRM - TBM Crosswalk'!$I$1008,5,FALSE))</f>
        <v>Application</v>
      </c>
      <c r="H4084" t="str">
        <f>IF(VLOOKUP(TRM!A2135,'TRM - TBM Crosswalk'!$A$2:'TRM - TBM Crosswalk'!$I$1008,6,FALSE)=0,"",VLOOKUP(TRM!A2135,'TRM - TBM Crosswalk'!$A$2:'TRM - TBM Crosswalk'!$I$1008,6,FALSE))</f>
        <v>Application Development</v>
      </c>
      <c r="I4084" t="str">
        <f>IF(VLOOKUP(TRM!A2135,'TRM - TBM Crosswalk'!$A$2:'TRM - TBM Crosswalk'!$I$1008,7,FALSE)=0,"",VLOOKUP(TRM!A2135,'TRM - TBM Crosswalk'!$A$2:'TRM - TBM Crosswalk'!$I$1008,7,FALSE))</f>
        <v/>
      </c>
      <c r="J4084" t="str">
        <f>IF(VLOOKUP(TRM!A2135,'TRM - TBM Crosswalk'!$A$2:'TRM - TBM Crosswalk'!$I$1008,8,FALSE)=0,"",VLOOKUP(TRM!A2135,'TRM - TBM Crosswalk'!$A$2:'TRM - TBM Crosswalk'!$I$1008,8,FALSE))</f>
        <v/>
      </c>
      <c r="K4084" t="str">
        <f>IF(VLOOKUP(TRM!A2135,'TRM - TBM Crosswalk'!$A$2:'TRM - TBM Crosswalk'!$I$1008,9,FALSE)=0,"",VLOOKUP(TRM!A2135,'TRM - TBM Crosswalk'!$A$2:'TRM - TBM Crosswalk'!$I$1008,9,FALSE))</f>
        <v/>
      </c>
    </row>
    <row r="4085" spans="1:11" x14ac:dyDescent="0.45">
      <c r="A4085" t="str">
        <f>TRM!A4951</f>
        <v>A02.030.370#</v>
      </c>
      <c r="B4085" t="str">
        <f>TRM!B4951</f>
        <v>Digital Video Editing</v>
      </c>
      <c r="C4085" t="str">
        <f>TRM!C4951</f>
        <v>Apowersoft Online Launcher version | 1.7.1</v>
      </c>
      <c r="D4085">
        <f>TRM!D4951</f>
        <v>0</v>
      </c>
      <c r="E4085" t="str">
        <f>IF(VLOOKUP(TRM!A4951,'TRM - TBM Crosswalk'!$A$2:'TRM - TBM Crosswalk'!$I$1008,3,FALSE)="N/A","TBD","")</f>
        <v/>
      </c>
      <c r="F4085" t="str">
        <f>IF(VLOOKUP(TRM!A4951,'TRM - TBM Crosswalk'!$A$2:'TRM - TBM Crosswalk'!$I$1008,4,FALSE)=0,"",VLOOKUP(TRM!A4951,'TRM - TBM Crosswalk'!$A$2:'TRM - TBM Crosswalk'!$I$1008,4,FALSE))</f>
        <v/>
      </c>
      <c r="G4085" t="str">
        <f>IF(VLOOKUP(TRM!A4951,'TRM - TBM Crosswalk'!$A$2:'TRM - TBM Crosswalk'!$I$1008,5,FALSE)=0,"",VLOOKUP(TRM!A4951,'TRM - TBM Crosswalk'!$A$2:'TRM - TBM Crosswalk'!$I$1008,5,FALSE))</f>
        <v/>
      </c>
      <c r="H4085" t="str">
        <f>IF(VLOOKUP(TRM!A4951,'TRM - TBM Crosswalk'!$A$2:'TRM - TBM Crosswalk'!$I$1008,6,FALSE)=0,"",VLOOKUP(TRM!A4951,'TRM - TBM Crosswalk'!$A$2:'TRM - TBM Crosswalk'!$I$1008,6,FALSE))</f>
        <v/>
      </c>
      <c r="I4085" t="str">
        <f>IF(VLOOKUP(TRM!A4951,'TRM - TBM Crosswalk'!$A$2:'TRM - TBM Crosswalk'!$I$1008,7,FALSE)=0,"",VLOOKUP(TRM!A4951,'TRM - TBM Crosswalk'!$A$2:'TRM - TBM Crosswalk'!$I$1008,7,FALSE))</f>
        <v>End User Services</v>
      </c>
      <c r="J4085" t="str">
        <f>IF(VLOOKUP(TRM!A4951,'TRM - TBM Crosswalk'!$A$2:'TRM - TBM Crosswalk'!$I$1008,8,FALSE)=0,"",VLOOKUP(TRM!A4951,'TRM - TBM Crosswalk'!$A$2:'TRM - TBM Crosswalk'!$I$1008,8,FALSE))</f>
        <v>Communication &amp; Collaboration</v>
      </c>
      <c r="K4085" t="str">
        <f>IF(VLOOKUP(TRM!A4951,'TRM - TBM Crosswalk'!$A$2:'TRM - TBM Crosswalk'!$I$1008,9,FALSE)=0,"",VLOOKUP(TRM!A4951,'TRM - TBM Crosswalk'!$A$2:'TRM - TBM Crosswalk'!$I$1008,9,FALSE))</f>
        <v>Productivity</v>
      </c>
    </row>
    <row r="4086" spans="1:11" x14ac:dyDescent="0.45">
      <c r="A4086" t="str">
        <f>TRM!A1506</f>
        <v>A02.021.235#</v>
      </c>
      <c r="B4086" t="str">
        <f>TRM!B1506</f>
        <v>Data Compression / Extraction Software</v>
      </c>
      <c r="C4086" t="str">
        <f>TRM!C1506</f>
        <v>7-Zip  (x64) | 20.00 alpha</v>
      </c>
      <c r="D4086">
        <f>TRM!D1506</f>
        <v>0</v>
      </c>
      <c r="E4086" t="str">
        <f>IF(VLOOKUP(TRM!A1506,'TRM - TBM Crosswalk'!$A$2:'TRM - TBM Crosswalk'!$I$1008,3,FALSE)="N/A","TBD","")</f>
        <v/>
      </c>
      <c r="F4086" t="str">
        <f>IF(VLOOKUP(TRM!A1506,'TRM - TBM Crosswalk'!$A$2:'TRM - TBM Crosswalk'!$I$1008,4,FALSE)=0,"",VLOOKUP(TRM!A1506,'TRM - TBM Crosswalk'!$A$2:'TRM - TBM Crosswalk'!$I$1008,4,FALSE))</f>
        <v/>
      </c>
      <c r="G4086" t="str">
        <f>IF(VLOOKUP(TRM!A1506,'TRM - TBM Crosswalk'!$A$2:'TRM - TBM Crosswalk'!$I$1008,5,FALSE)=0,"",VLOOKUP(TRM!A1506,'TRM - TBM Crosswalk'!$A$2:'TRM - TBM Crosswalk'!$I$1008,5,FALSE))</f>
        <v>Storage</v>
      </c>
      <c r="H4086" t="str">
        <f>IF(VLOOKUP(TRM!A1506,'TRM - TBM Crosswalk'!$A$2:'TRM - TBM Crosswalk'!$I$1008,6,FALSE)=0,"",VLOOKUP(TRM!A1506,'TRM - TBM Crosswalk'!$A$2:'TRM - TBM Crosswalk'!$I$1008,6,FALSE))</f>
        <v/>
      </c>
      <c r="I4086" t="str">
        <f>IF(VLOOKUP(TRM!A1506,'TRM - TBM Crosswalk'!$A$2:'TRM - TBM Crosswalk'!$I$1008,7,FALSE)=0,"",VLOOKUP(TRM!A1506,'TRM - TBM Crosswalk'!$A$2:'TRM - TBM Crosswalk'!$I$1008,7,FALSE))</f>
        <v>Platform Services</v>
      </c>
      <c r="J4086" t="str">
        <f>IF(VLOOKUP(TRM!A1506,'TRM - TBM Crosswalk'!$A$2:'TRM - TBM Crosswalk'!$I$1008,8,FALSE)=0,"",VLOOKUP(TRM!A1506,'TRM - TBM Crosswalk'!$A$2:'TRM - TBM Crosswalk'!$I$1008,8,FALSE))</f>
        <v>Data Services</v>
      </c>
      <c r="K4086" t="str">
        <f>IF(VLOOKUP(TRM!A1506,'TRM - TBM Crosswalk'!$A$2:'TRM - TBM Crosswalk'!$I$1008,9,FALSE)=0,"",VLOOKUP(TRM!A1506,'TRM - TBM Crosswalk'!$A$2:'TRM - TBM Crosswalk'!$I$1008,9,FALSE))</f>
        <v>Data Management</v>
      </c>
    </row>
    <row r="4087" spans="1:11" x14ac:dyDescent="0.45">
      <c r="A4087" t="str">
        <f>TRM!A7218</f>
        <v>B06.306.023</v>
      </c>
      <c r="B4087" t="str">
        <f>TRM!B7218</f>
        <v>Environmental Monitoring and Forecasting</v>
      </c>
      <c r="C4087" t="str">
        <f>TRM!C7218</f>
        <v>ORGANON Edition 9.1 | 9.01.0002</v>
      </c>
      <c r="D4087">
        <f>TRM!D7218</f>
        <v>0</v>
      </c>
      <c r="E4087" t="str">
        <f>IF(VLOOKUP(TRM!A7218,'TRM - TBM Crosswalk'!$A$2:'TRM - TBM Crosswalk'!$I$1008,3,FALSE)="N/A","TBD","")</f>
        <v/>
      </c>
      <c r="F4087" t="str">
        <f>IF(VLOOKUP(TRM!A7218,'TRM - TBM Crosswalk'!$A$2:'TRM - TBM Crosswalk'!$I$1008,4,FALSE)=0,"",VLOOKUP(TRM!A7218,'TRM - TBM Crosswalk'!$A$2:'TRM - TBM Crosswalk'!$I$1008,4,FALSE))</f>
        <v>Business Capability</v>
      </c>
      <c r="G4087" t="str">
        <f>IF(VLOOKUP(TRM!A7218,'TRM - TBM Crosswalk'!$A$2:'TRM - TBM Crosswalk'!$I$1008,5,FALSE)=0,"",VLOOKUP(TRM!A7218,'TRM - TBM Crosswalk'!$A$2:'TRM - TBM Crosswalk'!$I$1008,5,FALSE))</f>
        <v/>
      </c>
      <c r="H4087" t="str">
        <f>IF(VLOOKUP(TRM!A7218,'TRM - TBM Crosswalk'!$A$2:'TRM - TBM Crosswalk'!$I$1008,6,FALSE)=0,"",VLOOKUP(TRM!A7218,'TRM - TBM Crosswalk'!$A$2:'TRM - TBM Crosswalk'!$I$1008,6,FALSE))</f>
        <v/>
      </c>
      <c r="I4087" t="str">
        <f>IF(VLOOKUP(TRM!A7218,'TRM - TBM Crosswalk'!$A$2:'TRM - TBM Crosswalk'!$I$1008,7,FALSE)=0,"",VLOOKUP(TRM!A7218,'TRM - TBM Crosswalk'!$A$2:'TRM - TBM Crosswalk'!$I$1008,7,FALSE))</f>
        <v/>
      </c>
      <c r="J4087" t="str">
        <f>IF(VLOOKUP(TRM!A7218,'TRM - TBM Crosswalk'!$A$2:'TRM - TBM Crosswalk'!$I$1008,8,FALSE)=0,"",VLOOKUP(TRM!A7218,'TRM - TBM Crosswalk'!$A$2:'TRM - TBM Crosswalk'!$I$1008,8,FALSE))</f>
        <v/>
      </c>
      <c r="K4087" t="str">
        <f>IF(VLOOKUP(TRM!A7218,'TRM - TBM Crosswalk'!$A$2:'TRM - TBM Crosswalk'!$I$1008,9,FALSE)=0,"",VLOOKUP(TRM!A7218,'TRM - TBM Crosswalk'!$A$2:'TRM - TBM Crosswalk'!$I$1008,9,FALSE))</f>
        <v/>
      </c>
    </row>
    <row r="4088" spans="1:11" x14ac:dyDescent="0.45">
      <c r="A4088" t="str">
        <f>TRM!A9754</f>
        <v>I02</v>
      </c>
      <c r="B4088" t="str">
        <f>TRM!B9754</f>
        <v>Network</v>
      </c>
      <c r="C4088" t="str">
        <f>TRM!C9754</f>
        <v>Cisco AnyConnect Secure Mobility Client | 4.3.02039</v>
      </c>
      <c r="D4088">
        <f>TRM!D9754</f>
        <v>0</v>
      </c>
      <c r="E4088" t="str">
        <f>IF(VLOOKUP(TRM!A9754,'TRM - TBM Crosswalk'!$A$2:'TRM - TBM Crosswalk'!$I$1008,3,FALSE)="N/A","TBD","")</f>
        <v>TBD</v>
      </c>
      <c r="F4088" t="str">
        <f>IF(VLOOKUP(TRM!A9754,'TRM - TBM Crosswalk'!$A$2:'TRM - TBM Crosswalk'!$I$1008,4,FALSE)=0,"",VLOOKUP(TRM!A9754,'TRM - TBM Crosswalk'!$A$2:'TRM - TBM Crosswalk'!$I$1008,4,FALSE))</f>
        <v/>
      </c>
      <c r="G4088" t="str">
        <f>IF(VLOOKUP(TRM!A9754,'TRM - TBM Crosswalk'!$A$2:'TRM - TBM Crosswalk'!$I$1008,5,FALSE)=0,"",VLOOKUP(TRM!A9754,'TRM - TBM Crosswalk'!$A$2:'TRM - TBM Crosswalk'!$I$1008,5,FALSE))</f>
        <v/>
      </c>
      <c r="H4088" t="str">
        <f>IF(VLOOKUP(TRM!A9754,'TRM - TBM Crosswalk'!$A$2:'TRM - TBM Crosswalk'!$I$1008,6,FALSE)=0,"",VLOOKUP(TRM!A9754,'TRM - TBM Crosswalk'!$A$2:'TRM - TBM Crosswalk'!$I$1008,6,FALSE))</f>
        <v/>
      </c>
      <c r="I4088" t="str">
        <f>IF(VLOOKUP(TRM!A9754,'TRM - TBM Crosswalk'!$A$2:'TRM - TBM Crosswalk'!$I$1008,7,FALSE)=0,"",VLOOKUP(TRM!A9754,'TRM - TBM Crosswalk'!$A$2:'TRM - TBM Crosswalk'!$I$1008,7,FALSE))</f>
        <v/>
      </c>
      <c r="J4088" t="str">
        <f>IF(VLOOKUP(TRM!A9754,'TRM - TBM Crosswalk'!$A$2:'TRM - TBM Crosswalk'!$I$1008,8,FALSE)=0,"",VLOOKUP(TRM!A9754,'TRM - TBM Crosswalk'!$A$2:'TRM - TBM Crosswalk'!$I$1008,8,FALSE))</f>
        <v/>
      </c>
      <c r="K4088" t="str">
        <f>IF(VLOOKUP(TRM!A9754,'TRM - TBM Crosswalk'!$A$2:'TRM - TBM Crosswalk'!$I$1008,9,FALSE)=0,"",VLOOKUP(TRM!A9754,'TRM - TBM Crosswalk'!$A$2:'TRM - TBM Crosswalk'!$I$1008,9,FALSE))</f>
        <v/>
      </c>
    </row>
    <row r="4089" spans="1:11" x14ac:dyDescent="0.45">
      <c r="A4089" t="str">
        <f>TRM!A9762</f>
        <v>I02</v>
      </c>
      <c r="B4089" t="str">
        <f>TRM!B9762</f>
        <v>Network</v>
      </c>
      <c r="C4089" t="str">
        <f>TRM!C9762</f>
        <v>Cisco IP Communicator | 8.6.6.0</v>
      </c>
      <c r="D4089">
        <f>TRM!D9762</f>
        <v>0</v>
      </c>
      <c r="E4089" t="str">
        <f>IF(VLOOKUP(TRM!A9762,'TRM - TBM Crosswalk'!$A$2:'TRM - TBM Crosswalk'!$I$1008,3,FALSE)="N/A","TBD","")</f>
        <v>TBD</v>
      </c>
      <c r="F4089" t="str">
        <f>IF(VLOOKUP(TRM!A9762,'TRM - TBM Crosswalk'!$A$2:'TRM - TBM Crosswalk'!$I$1008,4,FALSE)=0,"",VLOOKUP(TRM!A9762,'TRM - TBM Crosswalk'!$A$2:'TRM - TBM Crosswalk'!$I$1008,4,FALSE))</f>
        <v/>
      </c>
      <c r="G4089" t="str">
        <f>IF(VLOOKUP(TRM!A9762,'TRM - TBM Crosswalk'!$A$2:'TRM - TBM Crosswalk'!$I$1008,5,FALSE)=0,"",VLOOKUP(TRM!A9762,'TRM - TBM Crosswalk'!$A$2:'TRM - TBM Crosswalk'!$I$1008,5,FALSE))</f>
        <v/>
      </c>
      <c r="H4089" t="str">
        <f>IF(VLOOKUP(TRM!A9762,'TRM - TBM Crosswalk'!$A$2:'TRM - TBM Crosswalk'!$I$1008,6,FALSE)=0,"",VLOOKUP(TRM!A9762,'TRM - TBM Crosswalk'!$A$2:'TRM - TBM Crosswalk'!$I$1008,6,FALSE))</f>
        <v/>
      </c>
      <c r="I4089" t="str">
        <f>IF(VLOOKUP(TRM!A9762,'TRM - TBM Crosswalk'!$A$2:'TRM - TBM Crosswalk'!$I$1008,7,FALSE)=0,"",VLOOKUP(TRM!A9762,'TRM - TBM Crosswalk'!$A$2:'TRM - TBM Crosswalk'!$I$1008,7,FALSE))</f>
        <v/>
      </c>
      <c r="J4089" t="str">
        <f>IF(VLOOKUP(TRM!A9762,'TRM - TBM Crosswalk'!$A$2:'TRM - TBM Crosswalk'!$I$1008,8,FALSE)=0,"",VLOOKUP(TRM!A9762,'TRM - TBM Crosswalk'!$A$2:'TRM - TBM Crosswalk'!$I$1008,8,FALSE))</f>
        <v/>
      </c>
      <c r="K4089" t="str">
        <f>IF(VLOOKUP(TRM!A9762,'TRM - TBM Crosswalk'!$A$2:'TRM - TBM Crosswalk'!$I$1008,9,FALSE)=0,"",VLOOKUP(TRM!A9762,'TRM - TBM Crosswalk'!$A$2:'TRM - TBM Crosswalk'!$I$1008,9,FALSE))</f>
        <v/>
      </c>
    </row>
    <row r="4090" spans="1:11" x14ac:dyDescent="0.45">
      <c r="A4090" t="str">
        <f>TRM!A10164</f>
        <v>Unknown</v>
      </c>
      <c r="B4090" t="str">
        <f>TRM!B10164</f>
        <v>Unknown</v>
      </c>
      <c r="C4090" t="str">
        <f>TRM!C10164</f>
        <v>Python Launcher | 3.6.6196.0</v>
      </c>
      <c r="D4090">
        <f>TRM!D10164</f>
        <v>0</v>
      </c>
      <c r="E4090" t="str">
        <f>IF(VLOOKUP(TRM!A10164,'TRM - TBM Crosswalk'!$A$2:'TRM - TBM Crosswalk'!$I$1008,3,FALSE)="N/A","TBD","")</f>
        <v/>
      </c>
      <c r="F4090" t="str">
        <f>IF(VLOOKUP(TRM!A10164,'TRM - TBM Crosswalk'!$A$2:'TRM - TBM Crosswalk'!$I$1008,4,FALSE)=0,"",VLOOKUP(TRM!A10164,'TRM - TBM Crosswalk'!$A$2:'TRM - TBM Crosswalk'!$I$1008,4,FALSE))</f>
        <v/>
      </c>
      <c r="G4090" t="str">
        <f>IF(VLOOKUP(TRM!A10164,'TRM - TBM Crosswalk'!$A$2:'TRM - TBM Crosswalk'!$I$1008,5,FALSE)=0,"",VLOOKUP(TRM!A10164,'TRM - TBM Crosswalk'!$A$2:'TRM - TBM Crosswalk'!$I$1008,5,FALSE))</f>
        <v/>
      </c>
      <c r="H4090" t="str">
        <f>IF(VLOOKUP(TRM!A10164,'TRM - TBM Crosswalk'!$A$2:'TRM - TBM Crosswalk'!$I$1008,6,FALSE)=0,"",VLOOKUP(TRM!A10164,'TRM - TBM Crosswalk'!$A$2:'TRM - TBM Crosswalk'!$I$1008,6,FALSE))</f>
        <v/>
      </c>
      <c r="I4090" t="str">
        <f>IF(VLOOKUP(TRM!A10164,'TRM - TBM Crosswalk'!$A$2:'TRM - TBM Crosswalk'!$I$1008,7,FALSE)=0,"",VLOOKUP(TRM!A10164,'TRM - TBM Crosswalk'!$A$2:'TRM - TBM Crosswalk'!$I$1008,7,FALSE))</f>
        <v/>
      </c>
      <c r="J4090" t="str">
        <f>IF(VLOOKUP(TRM!A10164,'TRM - TBM Crosswalk'!$A$2:'TRM - TBM Crosswalk'!$I$1008,8,FALSE)=0,"",VLOOKUP(TRM!A10164,'TRM - TBM Crosswalk'!$A$2:'TRM - TBM Crosswalk'!$I$1008,8,FALSE))</f>
        <v/>
      </c>
      <c r="K4090" t="str">
        <f>IF(VLOOKUP(TRM!A10164,'TRM - TBM Crosswalk'!$A$2:'TRM - TBM Crosswalk'!$I$1008,9,FALSE)=0,"",VLOOKUP(TRM!A10164,'TRM - TBM Crosswalk'!$A$2:'TRM - TBM Crosswalk'!$I$1008,9,FALSE))</f>
        <v/>
      </c>
    </row>
    <row r="4091" spans="1:11" x14ac:dyDescent="0.45">
      <c r="A4091" t="str">
        <f>TRM!A840</f>
        <v>A02.021.226</v>
      </c>
      <c r="B4091" t="str">
        <f>TRM!B840</f>
        <v>Database Management System</v>
      </c>
      <c r="C4091" t="str">
        <f>TRM!C840</f>
        <v>Microsoft SQL Server 2008 R2 Management Objects | 10.50.1750.9</v>
      </c>
      <c r="D4091">
        <f>TRM!D840</f>
        <v>0</v>
      </c>
      <c r="E4091" t="str">
        <f>IF(VLOOKUP(TRM!A840,'TRM - TBM Crosswalk'!$A$2:'TRM - TBM Crosswalk'!$I$1008,3,FALSE)="N/A","TBD","")</f>
        <v/>
      </c>
      <c r="F4091" t="str">
        <f>IF(VLOOKUP(TRM!A840,'TRM - TBM Crosswalk'!$A$2:'TRM - TBM Crosswalk'!$I$1008,4,FALSE)=0,"",VLOOKUP(TRM!A840,'TRM - TBM Crosswalk'!$A$2:'TRM - TBM Crosswalk'!$I$1008,4,FALSE))</f>
        <v/>
      </c>
      <c r="G4091" t="str">
        <f>IF(VLOOKUP(TRM!A840,'TRM - TBM Crosswalk'!$A$2:'TRM - TBM Crosswalk'!$I$1008,5,FALSE)=0,"",VLOOKUP(TRM!A840,'TRM - TBM Crosswalk'!$A$2:'TRM - TBM Crosswalk'!$I$1008,5,FALSE))</f>
        <v>Platform</v>
      </c>
      <c r="H4091" t="str">
        <f>IF(VLOOKUP(TRM!A840,'TRM - TBM Crosswalk'!$A$2:'TRM - TBM Crosswalk'!$I$1008,6,FALSE)=0,"",VLOOKUP(TRM!A840,'TRM - TBM Crosswalk'!$A$2:'TRM - TBM Crosswalk'!$I$1008,6,FALSE))</f>
        <v/>
      </c>
      <c r="I4091" t="str">
        <f>IF(VLOOKUP(TRM!A840,'TRM - TBM Crosswalk'!$A$2:'TRM - TBM Crosswalk'!$I$1008,7,FALSE)=0,"",VLOOKUP(TRM!A840,'TRM - TBM Crosswalk'!$A$2:'TRM - TBM Crosswalk'!$I$1008,7,FALSE))</f>
        <v>Platform Services</v>
      </c>
      <c r="J4091" t="str">
        <f>IF(VLOOKUP(TRM!A840,'TRM - TBM Crosswalk'!$A$2:'TRM - TBM Crosswalk'!$I$1008,8,FALSE)=0,"",VLOOKUP(TRM!A840,'TRM - TBM Crosswalk'!$A$2:'TRM - TBM Crosswalk'!$I$1008,8,FALSE))</f>
        <v>Data Services</v>
      </c>
      <c r="K4091" t="str">
        <f>IF(VLOOKUP(TRM!A840,'TRM - TBM Crosswalk'!$A$2:'TRM - TBM Crosswalk'!$I$1008,9,FALSE)=0,"",VLOOKUP(TRM!A840,'TRM - TBM Crosswalk'!$A$2:'TRM - TBM Crosswalk'!$I$1008,9,FALSE))</f>
        <v>Database</v>
      </c>
    </row>
    <row r="4092" spans="1:11" x14ac:dyDescent="0.45">
      <c r="A4092" t="str">
        <f>TRM!A1012</f>
        <v>A02.021.226</v>
      </c>
      <c r="B4092" t="str">
        <f>TRM!B1012</f>
        <v>Database Management System</v>
      </c>
      <c r="C4092" t="str">
        <f>TRM!C1012</f>
        <v>Microsoft SQL Server Management Studio - 17.3 | 14.0.17199.0</v>
      </c>
      <c r="D4092">
        <f>TRM!D1012</f>
        <v>0</v>
      </c>
      <c r="E4092" t="str">
        <f>IF(VLOOKUP(TRM!A1012,'TRM - TBM Crosswalk'!$A$2:'TRM - TBM Crosswalk'!$I$1008,3,FALSE)="N/A","TBD","")</f>
        <v/>
      </c>
      <c r="F4092" t="str">
        <f>IF(VLOOKUP(TRM!A1012,'TRM - TBM Crosswalk'!$A$2:'TRM - TBM Crosswalk'!$I$1008,4,FALSE)=0,"",VLOOKUP(TRM!A1012,'TRM - TBM Crosswalk'!$A$2:'TRM - TBM Crosswalk'!$I$1008,4,FALSE))</f>
        <v/>
      </c>
      <c r="G4092" t="str">
        <f>IF(VLOOKUP(TRM!A1012,'TRM - TBM Crosswalk'!$A$2:'TRM - TBM Crosswalk'!$I$1008,5,FALSE)=0,"",VLOOKUP(TRM!A1012,'TRM - TBM Crosswalk'!$A$2:'TRM - TBM Crosswalk'!$I$1008,5,FALSE))</f>
        <v>Platform</v>
      </c>
      <c r="H4092" t="str">
        <f>IF(VLOOKUP(TRM!A1012,'TRM - TBM Crosswalk'!$A$2:'TRM - TBM Crosswalk'!$I$1008,6,FALSE)=0,"",VLOOKUP(TRM!A1012,'TRM - TBM Crosswalk'!$A$2:'TRM - TBM Crosswalk'!$I$1008,6,FALSE))</f>
        <v/>
      </c>
      <c r="I4092" t="str">
        <f>IF(VLOOKUP(TRM!A1012,'TRM - TBM Crosswalk'!$A$2:'TRM - TBM Crosswalk'!$I$1008,7,FALSE)=0,"",VLOOKUP(TRM!A1012,'TRM - TBM Crosswalk'!$A$2:'TRM - TBM Crosswalk'!$I$1008,7,FALSE))</f>
        <v>Platform Services</v>
      </c>
      <c r="J4092" t="str">
        <f>IF(VLOOKUP(TRM!A1012,'TRM - TBM Crosswalk'!$A$2:'TRM - TBM Crosswalk'!$I$1008,8,FALSE)=0,"",VLOOKUP(TRM!A1012,'TRM - TBM Crosswalk'!$A$2:'TRM - TBM Crosswalk'!$I$1008,8,FALSE))</f>
        <v>Data Services</v>
      </c>
      <c r="K4092" t="str">
        <f>IF(VLOOKUP(TRM!A1012,'TRM - TBM Crosswalk'!$A$2:'TRM - TBM Crosswalk'!$I$1008,9,FALSE)=0,"",VLOOKUP(TRM!A1012,'TRM - TBM Crosswalk'!$A$2:'TRM - TBM Crosswalk'!$I$1008,9,FALSE))</f>
        <v>Database</v>
      </c>
    </row>
    <row r="4093" spans="1:11" x14ac:dyDescent="0.45">
      <c r="A4093" t="str">
        <f>TRM!A1013</f>
        <v>A02.021.226</v>
      </c>
      <c r="B4093" t="str">
        <f>TRM!B1013</f>
        <v>Database Management System</v>
      </c>
      <c r="C4093" t="str">
        <f>TRM!C1013</f>
        <v>Microsoft SQL Server Management Studio - 17.4 | 14.0.17213.0</v>
      </c>
      <c r="D4093">
        <f>TRM!D1013</f>
        <v>0</v>
      </c>
      <c r="E4093" t="str">
        <f>IF(VLOOKUP(TRM!A1013,'TRM - TBM Crosswalk'!$A$2:'TRM - TBM Crosswalk'!$I$1008,3,FALSE)="N/A","TBD","")</f>
        <v/>
      </c>
      <c r="F4093" t="str">
        <f>IF(VLOOKUP(TRM!A1013,'TRM - TBM Crosswalk'!$A$2:'TRM - TBM Crosswalk'!$I$1008,4,FALSE)=0,"",VLOOKUP(TRM!A1013,'TRM - TBM Crosswalk'!$A$2:'TRM - TBM Crosswalk'!$I$1008,4,FALSE))</f>
        <v/>
      </c>
      <c r="G4093" t="str">
        <f>IF(VLOOKUP(TRM!A1013,'TRM - TBM Crosswalk'!$A$2:'TRM - TBM Crosswalk'!$I$1008,5,FALSE)=0,"",VLOOKUP(TRM!A1013,'TRM - TBM Crosswalk'!$A$2:'TRM - TBM Crosswalk'!$I$1008,5,FALSE))</f>
        <v>Platform</v>
      </c>
      <c r="H4093" t="str">
        <f>IF(VLOOKUP(TRM!A1013,'TRM - TBM Crosswalk'!$A$2:'TRM - TBM Crosswalk'!$I$1008,6,FALSE)=0,"",VLOOKUP(TRM!A1013,'TRM - TBM Crosswalk'!$A$2:'TRM - TBM Crosswalk'!$I$1008,6,FALSE))</f>
        <v/>
      </c>
      <c r="I4093" t="str">
        <f>IF(VLOOKUP(TRM!A1013,'TRM - TBM Crosswalk'!$A$2:'TRM - TBM Crosswalk'!$I$1008,7,FALSE)=0,"",VLOOKUP(TRM!A1013,'TRM - TBM Crosswalk'!$A$2:'TRM - TBM Crosswalk'!$I$1008,7,FALSE))</f>
        <v>Platform Services</v>
      </c>
      <c r="J4093" t="str">
        <f>IF(VLOOKUP(TRM!A1013,'TRM - TBM Crosswalk'!$A$2:'TRM - TBM Crosswalk'!$I$1008,8,FALSE)=0,"",VLOOKUP(TRM!A1013,'TRM - TBM Crosswalk'!$A$2:'TRM - TBM Crosswalk'!$I$1008,8,FALSE))</f>
        <v>Data Services</v>
      </c>
      <c r="K4093" t="str">
        <f>IF(VLOOKUP(TRM!A1013,'TRM - TBM Crosswalk'!$A$2:'TRM - TBM Crosswalk'!$I$1008,9,FALSE)=0,"",VLOOKUP(TRM!A1013,'TRM - TBM Crosswalk'!$A$2:'TRM - TBM Crosswalk'!$I$1008,9,FALSE))</f>
        <v>Database</v>
      </c>
    </row>
    <row r="4094" spans="1:11" x14ac:dyDescent="0.45">
      <c r="A4094" t="str">
        <f>TRM!A1014</f>
        <v>A02.021.226</v>
      </c>
      <c r="B4094" t="str">
        <f>TRM!B1014</f>
        <v>Database Management System</v>
      </c>
      <c r="C4094" t="str">
        <f>TRM!C1014</f>
        <v>Microsoft SQL Server Management Studio - 17.8.1 | 14.0.17277.0</v>
      </c>
      <c r="D4094">
        <f>TRM!D1014</f>
        <v>0</v>
      </c>
      <c r="E4094" t="str">
        <f>IF(VLOOKUP(TRM!A1014,'TRM - TBM Crosswalk'!$A$2:'TRM - TBM Crosswalk'!$I$1008,3,FALSE)="N/A","TBD","")</f>
        <v/>
      </c>
      <c r="F4094" t="str">
        <f>IF(VLOOKUP(TRM!A1014,'TRM - TBM Crosswalk'!$A$2:'TRM - TBM Crosswalk'!$I$1008,4,FALSE)=0,"",VLOOKUP(TRM!A1014,'TRM - TBM Crosswalk'!$A$2:'TRM - TBM Crosswalk'!$I$1008,4,FALSE))</f>
        <v/>
      </c>
      <c r="G4094" t="str">
        <f>IF(VLOOKUP(TRM!A1014,'TRM - TBM Crosswalk'!$A$2:'TRM - TBM Crosswalk'!$I$1008,5,FALSE)=0,"",VLOOKUP(TRM!A1014,'TRM - TBM Crosswalk'!$A$2:'TRM - TBM Crosswalk'!$I$1008,5,FALSE))</f>
        <v>Platform</v>
      </c>
      <c r="H4094" t="str">
        <f>IF(VLOOKUP(TRM!A1014,'TRM - TBM Crosswalk'!$A$2:'TRM - TBM Crosswalk'!$I$1008,6,FALSE)=0,"",VLOOKUP(TRM!A1014,'TRM - TBM Crosswalk'!$A$2:'TRM - TBM Crosswalk'!$I$1008,6,FALSE))</f>
        <v/>
      </c>
      <c r="I4094" t="str">
        <f>IF(VLOOKUP(TRM!A1014,'TRM - TBM Crosswalk'!$A$2:'TRM - TBM Crosswalk'!$I$1008,7,FALSE)=0,"",VLOOKUP(TRM!A1014,'TRM - TBM Crosswalk'!$A$2:'TRM - TBM Crosswalk'!$I$1008,7,FALSE))</f>
        <v>Platform Services</v>
      </c>
      <c r="J4094" t="str">
        <f>IF(VLOOKUP(TRM!A1014,'TRM - TBM Crosswalk'!$A$2:'TRM - TBM Crosswalk'!$I$1008,8,FALSE)=0,"",VLOOKUP(TRM!A1014,'TRM - TBM Crosswalk'!$A$2:'TRM - TBM Crosswalk'!$I$1008,8,FALSE))</f>
        <v>Data Services</v>
      </c>
      <c r="K4094" t="str">
        <f>IF(VLOOKUP(TRM!A1014,'TRM - TBM Crosswalk'!$A$2:'TRM - TBM Crosswalk'!$I$1008,9,FALSE)=0,"",VLOOKUP(TRM!A1014,'TRM - TBM Crosswalk'!$A$2:'TRM - TBM Crosswalk'!$I$1008,9,FALSE))</f>
        <v>Database</v>
      </c>
    </row>
    <row r="4095" spans="1:11" x14ac:dyDescent="0.45">
      <c r="A4095" t="str">
        <f>TRM!A1387</f>
        <v>A02.021.234#</v>
      </c>
      <c r="B4095" t="str">
        <f>TRM!B1387</f>
        <v>Database Tools#</v>
      </c>
      <c r="C4095" t="str">
        <f>TRM!C1387</f>
        <v>erwin Mart Server r9.7 (64-bit) | 97.000.0000</v>
      </c>
      <c r="D4095">
        <f>TRM!D1387</f>
        <v>0</v>
      </c>
      <c r="E4095" t="str">
        <f>IF(VLOOKUP(TRM!A1387,'TRM - TBM Crosswalk'!$A$2:'TRM - TBM Crosswalk'!$I$1008,3,FALSE)="N/A","TBD","")</f>
        <v/>
      </c>
      <c r="F4095" t="str">
        <f>IF(VLOOKUP(TRM!A1387,'TRM - TBM Crosswalk'!$A$2:'TRM - TBM Crosswalk'!$I$1008,4,FALSE)=0,"",VLOOKUP(TRM!A1387,'TRM - TBM Crosswalk'!$A$2:'TRM - TBM Crosswalk'!$I$1008,4,FALSE))</f>
        <v/>
      </c>
      <c r="G4095" t="str">
        <f>IF(VLOOKUP(TRM!A1387,'TRM - TBM Crosswalk'!$A$2:'TRM - TBM Crosswalk'!$I$1008,5,FALSE)=0,"",VLOOKUP(TRM!A1387,'TRM - TBM Crosswalk'!$A$2:'TRM - TBM Crosswalk'!$I$1008,5,FALSE))</f>
        <v>Storage</v>
      </c>
      <c r="H4095" t="str">
        <f>IF(VLOOKUP(TRM!A1387,'TRM - TBM Crosswalk'!$A$2:'TRM - TBM Crosswalk'!$I$1008,6,FALSE)=0,"",VLOOKUP(TRM!A1387,'TRM - TBM Crosswalk'!$A$2:'TRM - TBM Crosswalk'!$I$1008,6,FALSE))</f>
        <v/>
      </c>
      <c r="I4095" t="str">
        <f>IF(VLOOKUP(TRM!A1387,'TRM - TBM Crosswalk'!$A$2:'TRM - TBM Crosswalk'!$I$1008,7,FALSE)=0,"",VLOOKUP(TRM!A1387,'TRM - TBM Crosswalk'!$A$2:'TRM - TBM Crosswalk'!$I$1008,7,FALSE))</f>
        <v>Platform Services</v>
      </c>
      <c r="J4095" t="str">
        <f>IF(VLOOKUP(TRM!A1387,'TRM - TBM Crosswalk'!$A$2:'TRM - TBM Crosswalk'!$I$1008,8,FALSE)=0,"",VLOOKUP(TRM!A1387,'TRM - TBM Crosswalk'!$A$2:'TRM - TBM Crosswalk'!$I$1008,8,FALSE))</f>
        <v>Data Services</v>
      </c>
      <c r="K4095" t="str">
        <f>IF(VLOOKUP(TRM!A1387,'TRM - TBM Crosswalk'!$A$2:'TRM - TBM Crosswalk'!$I$1008,9,FALSE)=0,"",VLOOKUP(TRM!A1387,'TRM - TBM Crosswalk'!$A$2:'TRM - TBM Crosswalk'!$I$1008,9,FALSE))</f>
        <v>Database</v>
      </c>
    </row>
    <row r="4096" spans="1:11" x14ac:dyDescent="0.45">
      <c r="A4096" t="str">
        <f>TRM!A1465</f>
        <v>A02.021.234#</v>
      </c>
      <c r="B4096" t="str">
        <f>TRM!B1465</f>
        <v>Database Tools#</v>
      </c>
      <c r="C4096" t="str">
        <f>TRM!C1465</f>
        <v>OpenAdmin | 2.11.0.0</v>
      </c>
      <c r="D4096">
        <f>TRM!D1465</f>
        <v>0</v>
      </c>
      <c r="E4096" t="str">
        <f>IF(VLOOKUP(TRM!A1465,'TRM - TBM Crosswalk'!$A$2:'TRM - TBM Crosswalk'!$I$1008,3,FALSE)="N/A","TBD","")</f>
        <v/>
      </c>
      <c r="F4096" t="str">
        <f>IF(VLOOKUP(TRM!A1465,'TRM - TBM Crosswalk'!$A$2:'TRM - TBM Crosswalk'!$I$1008,4,FALSE)=0,"",VLOOKUP(TRM!A1465,'TRM - TBM Crosswalk'!$A$2:'TRM - TBM Crosswalk'!$I$1008,4,FALSE))</f>
        <v/>
      </c>
      <c r="G4096" t="str">
        <f>IF(VLOOKUP(TRM!A1465,'TRM - TBM Crosswalk'!$A$2:'TRM - TBM Crosswalk'!$I$1008,5,FALSE)=0,"",VLOOKUP(TRM!A1465,'TRM - TBM Crosswalk'!$A$2:'TRM - TBM Crosswalk'!$I$1008,5,FALSE))</f>
        <v>Storage</v>
      </c>
      <c r="H4096" t="str">
        <f>IF(VLOOKUP(TRM!A1465,'TRM - TBM Crosswalk'!$A$2:'TRM - TBM Crosswalk'!$I$1008,6,FALSE)=0,"",VLOOKUP(TRM!A1465,'TRM - TBM Crosswalk'!$A$2:'TRM - TBM Crosswalk'!$I$1008,6,FALSE))</f>
        <v/>
      </c>
      <c r="I4096" t="str">
        <f>IF(VLOOKUP(TRM!A1465,'TRM - TBM Crosswalk'!$A$2:'TRM - TBM Crosswalk'!$I$1008,7,FALSE)=0,"",VLOOKUP(TRM!A1465,'TRM - TBM Crosswalk'!$A$2:'TRM - TBM Crosswalk'!$I$1008,7,FALSE))</f>
        <v>Platform Services</v>
      </c>
      <c r="J4096" t="str">
        <f>IF(VLOOKUP(TRM!A1465,'TRM - TBM Crosswalk'!$A$2:'TRM - TBM Crosswalk'!$I$1008,8,FALSE)=0,"",VLOOKUP(TRM!A1465,'TRM - TBM Crosswalk'!$A$2:'TRM - TBM Crosswalk'!$I$1008,8,FALSE))</f>
        <v>Data Services</v>
      </c>
      <c r="K4096" t="str">
        <f>IF(VLOOKUP(TRM!A1465,'TRM - TBM Crosswalk'!$A$2:'TRM - TBM Crosswalk'!$I$1008,9,FALSE)=0,"",VLOOKUP(TRM!A1465,'TRM - TBM Crosswalk'!$A$2:'TRM - TBM Crosswalk'!$I$1008,9,FALSE))</f>
        <v>Database</v>
      </c>
    </row>
    <row r="4097" spans="1:11" x14ac:dyDescent="0.45">
      <c r="A4097" t="str">
        <f>TRM!A1466</f>
        <v>A02.021.234#</v>
      </c>
      <c r="B4097" t="str">
        <f>TRM!B1466</f>
        <v>Database Tools#</v>
      </c>
      <c r="C4097" t="str">
        <f>TRM!C1466</f>
        <v>Oracle Data Provider for .NET Help | 10.2.000</v>
      </c>
      <c r="D4097">
        <f>TRM!D1466</f>
        <v>0</v>
      </c>
      <c r="E4097" t="str">
        <f>IF(VLOOKUP(TRM!A1466,'TRM - TBM Crosswalk'!$A$2:'TRM - TBM Crosswalk'!$I$1008,3,FALSE)="N/A","TBD","")</f>
        <v/>
      </c>
      <c r="F4097" t="str">
        <f>IF(VLOOKUP(TRM!A1466,'TRM - TBM Crosswalk'!$A$2:'TRM - TBM Crosswalk'!$I$1008,4,FALSE)=0,"",VLOOKUP(TRM!A1466,'TRM - TBM Crosswalk'!$A$2:'TRM - TBM Crosswalk'!$I$1008,4,FALSE))</f>
        <v/>
      </c>
      <c r="G4097" t="str">
        <f>IF(VLOOKUP(TRM!A1466,'TRM - TBM Crosswalk'!$A$2:'TRM - TBM Crosswalk'!$I$1008,5,FALSE)=0,"",VLOOKUP(TRM!A1466,'TRM - TBM Crosswalk'!$A$2:'TRM - TBM Crosswalk'!$I$1008,5,FALSE))</f>
        <v>Storage</v>
      </c>
      <c r="H4097" t="str">
        <f>IF(VLOOKUP(TRM!A1466,'TRM - TBM Crosswalk'!$A$2:'TRM - TBM Crosswalk'!$I$1008,6,FALSE)=0,"",VLOOKUP(TRM!A1466,'TRM - TBM Crosswalk'!$A$2:'TRM - TBM Crosswalk'!$I$1008,6,FALSE))</f>
        <v/>
      </c>
      <c r="I4097" t="str">
        <f>IF(VLOOKUP(TRM!A1466,'TRM - TBM Crosswalk'!$A$2:'TRM - TBM Crosswalk'!$I$1008,7,FALSE)=0,"",VLOOKUP(TRM!A1466,'TRM - TBM Crosswalk'!$A$2:'TRM - TBM Crosswalk'!$I$1008,7,FALSE))</f>
        <v>Platform Services</v>
      </c>
      <c r="J4097" t="str">
        <f>IF(VLOOKUP(TRM!A1466,'TRM - TBM Crosswalk'!$A$2:'TRM - TBM Crosswalk'!$I$1008,8,FALSE)=0,"",VLOOKUP(TRM!A1466,'TRM - TBM Crosswalk'!$A$2:'TRM - TBM Crosswalk'!$I$1008,8,FALSE))</f>
        <v>Data Services</v>
      </c>
      <c r="K4097" t="str">
        <f>IF(VLOOKUP(TRM!A1466,'TRM - TBM Crosswalk'!$A$2:'TRM - TBM Crosswalk'!$I$1008,9,FALSE)=0,"",VLOOKUP(TRM!A1466,'TRM - TBM Crosswalk'!$A$2:'TRM - TBM Crosswalk'!$I$1008,9,FALSE))</f>
        <v>Database</v>
      </c>
    </row>
    <row r="4098" spans="1:11" x14ac:dyDescent="0.45">
      <c r="A4098" t="str">
        <f>TRM!A1467</f>
        <v>A02.021.234#</v>
      </c>
      <c r="B4098" t="str">
        <f>TRM!B1467</f>
        <v>Database Tools#</v>
      </c>
      <c r="C4098" t="str">
        <f>TRM!C1467</f>
        <v>Oracle Data Provider for .NET Help | 11.2.010</v>
      </c>
      <c r="D4098">
        <f>TRM!D1467</f>
        <v>0</v>
      </c>
      <c r="E4098" t="str">
        <f>IF(VLOOKUP(TRM!A1467,'TRM - TBM Crosswalk'!$A$2:'TRM - TBM Crosswalk'!$I$1008,3,FALSE)="N/A","TBD","")</f>
        <v/>
      </c>
      <c r="F4098" t="str">
        <f>IF(VLOOKUP(TRM!A1467,'TRM - TBM Crosswalk'!$A$2:'TRM - TBM Crosswalk'!$I$1008,4,FALSE)=0,"",VLOOKUP(TRM!A1467,'TRM - TBM Crosswalk'!$A$2:'TRM - TBM Crosswalk'!$I$1008,4,FALSE))</f>
        <v/>
      </c>
      <c r="G4098" t="str">
        <f>IF(VLOOKUP(TRM!A1467,'TRM - TBM Crosswalk'!$A$2:'TRM - TBM Crosswalk'!$I$1008,5,FALSE)=0,"",VLOOKUP(TRM!A1467,'TRM - TBM Crosswalk'!$A$2:'TRM - TBM Crosswalk'!$I$1008,5,FALSE))</f>
        <v>Storage</v>
      </c>
      <c r="H4098" t="str">
        <f>IF(VLOOKUP(TRM!A1467,'TRM - TBM Crosswalk'!$A$2:'TRM - TBM Crosswalk'!$I$1008,6,FALSE)=0,"",VLOOKUP(TRM!A1467,'TRM - TBM Crosswalk'!$A$2:'TRM - TBM Crosswalk'!$I$1008,6,FALSE))</f>
        <v/>
      </c>
      <c r="I4098" t="str">
        <f>IF(VLOOKUP(TRM!A1467,'TRM - TBM Crosswalk'!$A$2:'TRM - TBM Crosswalk'!$I$1008,7,FALSE)=0,"",VLOOKUP(TRM!A1467,'TRM - TBM Crosswalk'!$A$2:'TRM - TBM Crosswalk'!$I$1008,7,FALSE))</f>
        <v>Platform Services</v>
      </c>
      <c r="J4098" t="str">
        <f>IF(VLOOKUP(TRM!A1467,'TRM - TBM Crosswalk'!$A$2:'TRM - TBM Crosswalk'!$I$1008,8,FALSE)=0,"",VLOOKUP(TRM!A1467,'TRM - TBM Crosswalk'!$A$2:'TRM - TBM Crosswalk'!$I$1008,8,FALSE))</f>
        <v>Data Services</v>
      </c>
      <c r="K4098" t="str">
        <f>IF(VLOOKUP(TRM!A1467,'TRM - TBM Crosswalk'!$A$2:'TRM - TBM Crosswalk'!$I$1008,9,FALSE)=0,"",VLOOKUP(TRM!A1467,'TRM - TBM Crosswalk'!$A$2:'TRM - TBM Crosswalk'!$I$1008,9,FALSE))</f>
        <v>Database</v>
      </c>
    </row>
    <row r="4099" spans="1:11" x14ac:dyDescent="0.45">
      <c r="A4099" t="str">
        <f>TRM!A1468</f>
        <v>A02.021.234#</v>
      </c>
      <c r="B4099" t="str">
        <f>TRM!B1468</f>
        <v>Database Tools#</v>
      </c>
      <c r="C4099" t="str">
        <f>TRM!C1468</f>
        <v>Oracle Developer Tools for Visual Studio 2015 | 18.3.0</v>
      </c>
      <c r="D4099">
        <f>TRM!D1468</f>
        <v>0</v>
      </c>
      <c r="E4099" t="str">
        <f>IF(VLOOKUP(TRM!A1468,'TRM - TBM Crosswalk'!$A$2:'TRM - TBM Crosswalk'!$I$1008,3,FALSE)="N/A","TBD","")</f>
        <v/>
      </c>
      <c r="F4099" t="str">
        <f>IF(VLOOKUP(TRM!A1468,'TRM - TBM Crosswalk'!$A$2:'TRM - TBM Crosswalk'!$I$1008,4,FALSE)=0,"",VLOOKUP(TRM!A1468,'TRM - TBM Crosswalk'!$A$2:'TRM - TBM Crosswalk'!$I$1008,4,FALSE))</f>
        <v/>
      </c>
      <c r="G4099" t="str">
        <f>IF(VLOOKUP(TRM!A1468,'TRM - TBM Crosswalk'!$A$2:'TRM - TBM Crosswalk'!$I$1008,5,FALSE)=0,"",VLOOKUP(TRM!A1468,'TRM - TBM Crosswalk'!$A$2:'TRM - TBM Crosswalk'!$I$1008,5,FALSE))</f>
        <v>Storage</v>
      </c>
      <c r="H4099" t="str">
        <f>IF(VLOOKUP(TRM!A1468,'TRM - TBM Crosswalk'!$A$2:'TRM - TBM Crosswalk'!$I$1008,6,FALSE)=0,"",VLOOKUP(TRM!A1468,'TRM - TBM Crosswalk'!$A$2:'TRM - TBM Crosswalk'!$I$1008,6,FALSE))</f>
        <v/>
      </c>
      <c r="I4099" t="str">
        <f>IF(VLOOKUP(TRM!A1468,'TRM - TBM Crosswalk'!$A$2:'TRM - TBM Crosswalk'!$I$1008,7,FALSE)=0,"",VLOOKUP(TRM!A1468,'TRM - TBM Crosswalk'!$A$2:'TRM - TBM Crosswalk'!$I$1008,7,FALSE))</f>
        <v>Platform Services</v>
      </c>
      <c r="J4099" t="str">
        <f>IF(VLOOKUP(TRM!A1468,'TRM - TBM Crosswalk'!$A$2:'TRM - TBM Crosswalk'!$I$1008,8,FALSE)=0,"",VLOOKUP(TRM!A1468,'TRM - TBM Crosswalk'!$A$2:'TRM - TBM Crosswalk'!$I$1008,8,FALSE))</f>
        <v>Data Services</v>
      </c>
      <c r="K4099" t="str">
        <f>IF(VLOOKUP(TRM!A1468,'TRM - TBM Crosswalk'!$A$2:'TRM - TBM Crosswalk'!$I$1008,9,FALSE)=0,"",VLOOKUP(TRM!A1468,'TRM - TBM Crosswalk'!$A$2:'TRM - TBM Crosswalk'!$I$1008,9,FALSE))</f>
        <v>Database</v>
      </c>
    </row>
    <row r="4100" spans="1:11" x14ac:dyDescent="0.45">
      <c r="A4100" t="str">
        <f>TRM!A1469</f>
        <v>A02.021.234#</v>
      </c>
      <c r="B4100" t="str">
        <f>TRM!B1469</f>
        <v>Database Tools#</v>
      </c>
      <c r="C4100" t="str">
        <f>TRM!C1469</f>
        <v>Oracle Developer Tools for Visual Studio 2017 | 12.2.1100</v>
      </c>
      <c r="D4100">
        <f>TRM!D1469</f>
        <v>0</v>
      </c>
      <c r="E4100" t="str">
        <f>IF(VLOOKUP(TRM!A1469,'TRM - TBM Crosswalk'!$A$2:'TRM - TBM Crosswalk'!$I$1008,3,FALSE)="N/A","TBD","")</f>
        <v/>
      </c>
      <c r="F4100" t="str">
        <f>IF(VLOOKUP(TRM!A1469,'TRM - TBM Crosswalk'!$A$2:'TRM - TBM Crosswalk'!$I$1008,4,FALSE)=0,"",VLOOKUP(TRM!A1469,'TRM - TBM Crosswalk'!$A$2:'TRM - TBM Crosswalk'!$I$1008,4,FALSE))</f>
        <v/>
      </c>
      <c r="G4100" t="str">
        <f>IF(VLOOKUP(TRM!A1469,'TRM - TBM Crosswalk'!$A$2:'TRM - TBM Crosswalk'!$I$1008,5,FALSE)=0,"",VLOOKUP(TRM!A1469,'TRM - TBM Crosswalk'!$A$2:'TRM - TBM Crosswalk'!$I$1008,5,FALSE))</f>
        <v>Storage</v>
      </c>
      <c r="H4100" t="str">
        <f>IF(VLOOKUP(TRM!A1469,'TRM - TBM Crosswalk'!$A$2:'TRM - TBM Crosswalk'!$I$1008,6,FALSE)=0,"",VLOOKUP(TRM!A1469,'TRM - TBM Crosswalk'!$A$2:'TRM - TBM Crosswalk'!$I$1008,6,FALSE))</f>
        <v/>
      </c>
      <c r="I4100" t="str">
        <f>IF(VLOOKUP(TRM!A1469,'TRM - TBM Crosswalk'!$A$2:'TRM - TBM Crosswalk'!$I$1008,7,FALSE)=0,"",VLOOKUP(TRM!A1469,'TRM - TBM Crosswalk'!$A$2:'TRM - TBM Crosswalk'!$I$1008,7,FALSE))</f>
        <v>Platform Services</v>
      </c>
      <c r="J4100" t="str">
        <f>IF(VLOOKUP(TRM!A1469,'TRM - TBM Crosswalk'!$A$2:'TRM - TBM Crosswalk'!$I$1008,8,FALSE)=0,"",VLOOKUP(TRM!A1469,'TRM - TBM Crosswalk'!$A$2:'TRM - TBM Crosswalk'!$I$1008,8,FALSE))</f>
        <v>Data Services</v>
      </c>
      <c r="K4100" t="str">
        <f>IF(VLOOKUP(TRM!A1469,'TRM - TBM Crosswalk'!$A$2:'TRM - TBM Crosswalk'!$I$1008,9,FALSE)=0,"",VLOOKUP(TRM!A1469,'TRM - TBM Crosswalk'!$A$2:'TRM - TBM Crosswalk'!$I$1008,9,FALSE))</f>
        <v>Database</v>
      </c>
    </row>
    <row r="4101" spans="1:11" x14ac:dyDescent="0.45">
      <c r="A4101" t="str">
        <f>TRM!A1470</f>
        <v>A02.021.234#</v>
      </c>
      <c r="B4101" t="str">
        <f>TRM!B1470</f>
        <v>Database Tools#</v>
      </c>
      <c r="C4101" t="str">
        <f>TRM!C1470</f>
        <v>Oracle R Distribution for Windows | 3.1.1</v>
      </c>
      <c r="D4101">
        <f>TRM!D1470</f>
        <v>0</v>
      </c>
      <c r="E4101" t="str">
        <f>IF(VLOOKUP(TRM!A1470,'TRM - TBM Crosswalk'!$A$2:'TRM - TBM Crosswalk'!$I$1008,3,FALSE)="N/A","TBD","")</f>
        <v/>
      </c>
      <c r="F4101" t="str">
        <f>IF(VLOOKUP(TRM!A1470,'TRM - TBM Crosswalk'!$A$2:'TRM - TBM Crosswalk'!$I$1008,4,FALSE)=0,"",VLOOKUP(TRM!A1470,'TRM - TBM Crosswalk'!$A$2:'TRM - TBM Crosswalk'!$I$1008,4,FALSE))</f>
        <v/>
      </c>
      <c r="G4101" t="str">
        <f>IF(VLOOKUP(TRM!A1470,'TRM - TBM Crosswalk'!$A$2:'TRM - TBM Crosswalk'!$I$1008,5,FALSE)=0,"",VLOOKUP(TRM!A1470,'TRM - TBM Crosswalk'!$A$2:'TRM - TBM Crosswalk'!$I$1008,5,FALSE))</f>
        <v>Storage</v>
      </c>
      <c r="H4101" t="str">
        <f>IF(VLOOKUP(TRM!A1470,'TRM - TBM Crosswalk'!$A$2:'TRM - TBM Crosswalk'!$I$1008,6,FALSE)=0,"",VLOOKUP(TRM!A1470,'TRM - TBM Crosswalk'!$A$2:'TRM - TBM Crosswalk'!$I$1008,6,FALSE))</f>
        <v/>
      </c>
      <c r="I4101" t="str">
        <f>IF(VLOOKUP(TRM!A1470,'TRM - TBM Crosswalk'!$A$2:'TRM - TBM Crosswalk'!$I$1008,7,FALSE)=0,"",VLOOKUP(TRM!A1470,'TRM - TBM Crosswalk'!$A$2:'TRM - TBM Crosswalk'!$I$1008,7,FALSE))</f>
        <v>Platform Services</v>
      </c>
      <c r="J4101" t="str">
        <f>IF(VLOOKUP(TRM!A1470,'TRM - TBM Crosswalk'!$A$2:'TRM - TBM Crosswalk'!$I$1008,8,FALSE)=0,"",VLOOKUP(TRM!A1470,'TRM - TBM Crosswalk'!$A$2:'TRM - TBM Crosswalk'!$I$1008,8,FALSE))</f>
        <v>Data Services</v>
      </c>
      <c r="K4101" t="str">
        <f>IF(VLOOKUP(TRM!A1470,'TRM - TBM Crosswalk'!$A$2:'TRM - TBM Crosswalk'!$I$1008,9,FALSE)=0,"",VLOOKUP(TRM!A1470,'TRM - TBM Crosswalk'!$A$2:'TRM - TBM Crosswalk'!$I$1008,9,FALSE))</f>
        <v>Database</v>
      </c>
    </row>
    <row r="4102" spans="1:11" x14ac:dyDescent="0.45">
      <c r="A4102" t="str">
        <f>TRM!A3174</f>
        <v>A02.023.260</v>
      </c>
      <c r="B4102" t="str">
        <f>TRM!B3174</f>
        <v>Document Imaging and OCR</v>
      </c>
      <c r="C4102" t="str">
        <f>TRM!C3174</f>
        <v>Xerox DocuMate 4440 Driver | 5.1.113.12242</v>
      </c>
      <c r="D4102">
        <f>TRM!D3174</f>
        <v>0</v>
      </c>
      <c r="E4102" t="str">
        <f>IF(VLOOKUP(TRM!A3174,'TRM - TBM Crosswalk'!$A$2:'TRM - TBM Crosswalk'!$I$1008,3,FALSE)="N/A","TBD","")</f>
        <v/>
      </c>
      <c r="F4102" t="str">
        <f>IF(VLOOKUP(TRM!A3174,'TRM - TBM Crosswalk'!$A$2:'TRM - TBM Crosswalk'!$I$1008,4,FALSE)=0,"",VLOOKUP(TRM!A3174,'TRM - TBM Crosswalk'!$A$2:'TRM - TBM Crosswalk'!$I$1008,4,FALSE))</f>
        <v/>
      </c>
      <c r="G4102" t="str">
        <f>IF(VLOOKUP(TRM!A3174,'TRM - TBM Crosswalk'!$A$2:'TRM - TBM Crosswalk'!$I$1008,5,FALSE)=0,"",VLOOKUP(TRM!A3174,'TRM - TBM Crosswalk'!$A$2:'TRM - TBM Crosswalk'!$I$1008,5,FALSE))</f>
        <v/>
      </c>
      <c r="H4102" t="str">
        <f>IF(VLOOKUP(TRM!A3174,'TRM - TBM Crosswalk'!$A$2:'TRM - TBM Crosswalk'!$I$1008,6,FALSE)=0,"",VLOOKUP(TRM!A3174,'TRM - TBM Crosswalk'!$A$2:'TRM - TBM Crosswalk'!$I$1008,6,FALSE))</f>
        <v/>
      </c>
      <c r="I4102" t="str">
        <f>IF(VLOOKUP(TRM!A3174,'TRM - TBM Crosswalk'!$A$2:'TRM - TBM Crosswalk'!$I$1008,7,FALSE)=0,"",VLOOKUP(TRM!A3174,'TRM - TBM Crosswalk'!$A$2:'TRM - TBM Crosswalk'!$I$1008,7,FALSE))</f>
        <v>Platform Services</v>
      </c>
      <c r="J4102" t="str">
        <f>IF(VLOOKUP(TRM!A3174,'TRM - TBM Crosswalk'!$A$2:'TRM - TBM Crosswalk'!$I$1008,8,FALSE)=0,"",VLOOKUP(TRM!A3174,'TRM - TBM Crosswalk'!$A$2:'TRM - TBM Crosswalk'!$I$1008,8,FALSE))</f>
        <v>Applications Services</v>
      </c>
      <c r="K4102" t="str">
        <f>IF(VLOOKUP(TRM!A3174,'TRM - TBM Crosswalk'!$A$2:'TRM - TBM Crosswalk'!$I$1008,9,FALSE)=0,"",VLOOKUP(TRM!A3174,'TRM - TBM Crosswalk'!$A$2:'TRM - TBM Crosswalk'!$I$1008,9,FALSE))</f>
        <v>Content Management</v>
      </c>
    </row>
    <row r="4103" spans="1:11" x14ac:dyDescent="0.45">
      <c r="A4103" t="str">
        <f>TRM!A3175</f>
        <v>A02.023.260</v>
      </c>
      <c r="B4103" t="str">
        <f>TRM!B3175</f>
        <v>Document Imaging and OCR</v>
      </c>
      <c r="C4103" t="str">
        <f>TRM!C3175</f>
        <v>Xerox DocuMate 4700 Driver | 5.1.215.6103</v>
      </c>
      <c r="D4103">
        <f>TRM!D3175</f>
        <v>0</v>
      </c>
      <c r="E4103" t="str">
        <f>IF(VLOOKUP(TRM!A3175,'TRM - TBM Crosswalk'!$A$2:'TRM - TBM Crosswalk'!$I$1008,3,FALSE)="N/A","TBD","")</f>
        <v/>
      </c>
      <c r="F4103" t="str">
        <f>IF(VLOOKUP(TRM!A3175,'TRM - TBM Crosswalk'!$A$2:'TRM - TBM Crosswalk'!$I$1008,4,FALSE)=0,"",VLOOKUP(TRM!A3175,'TRM - TBM Crosswalk'!$A$2:'TRM - TBM Crosswalk'!$I$1008,4,FALSE))</f>
        <v/>
      </c>
      <c r="G4103" t="str">
        <f>IF(VLOOKUP(TRM!A3175,'TRM - TBM Crosswalk'!$A$2:'TRM - TBM Crosswalk'!$I$1008,5,FALSE)=0,"",VLOOKUP(TRM!A3175,'TRM - TBM Crosswalk'!$A$2:'TRM - TBM Crosswalk'!$I$1008,5,FALSE))</f>
        <v/>
      </c>
      <c r="H4103" t="str">
        <f>IF(VLOOKUP(TRM!A3175,'TRM - TBM Crosswalk'!$A$2:'TRM - TBM Crosswalk'!$I$1008,6,FALSE)=0,"",VLOOKUP(TRM!A3175,'TRM - TBM Crosswalk'!$A$2:'TRM - TBM Crosswalk'!$I$1008,6,FALSE))</f>
        <v/>
      </c>
      <c r="I4103" t="str">
        <f>IF(VLOOKUP(TRM!A3175,'TRM - TBM Crosswalk'!$A$2:'TRM - TBM Crosswalk'!$I$1008,7,FALSE)=0,"",VLOOKUP(TRM!A3175,'TRM - TBM Crosswalk'!$A$2:'TRM - TBM Crosswalk'!$I$1008,7,FALSE))</f>
        <v>Platform Services</v>
      </c>
      <c r="J4103" t="str">
        <f>IF(VLOOKUP(TRM!A3175,'TRM - TBM Crosswalk'!$A$2:'TRM - TBM Crosswalk'!$I$1008,8,FALSE)=0,"",VLOOKUP(TRM!A3175,'TRM - TBM Crosswalk'!$A$2:'TRM - TBM Crosswalk'!$I$1008,8,FALSE))</f>
        <v>Applications Services</v>
      </c>
      <c r="K4103" t="str">
        <f>IF(VLOOKUP(TRM!A3175,'TRM - TBM Crosswalk'!$A$2:'TRM - TBM Crosswalk'!$I$1008,9,FALSE)=0,"",VLOOKUP(TRM!A3175,'TRM - TBM Crosswalk'!$A$2:'TRM - TBM Crosswalk'!$I$1008,9,FALSE))</f>
        <v>Content Management</v>
      </c>
    </row>
    <row r="4104" spans="1:11" x14ac:dyDescent="0.45">
      <c r="A4104" t="str">
        <f>TRM!A3176</f>
        <v>A02.023.260</v>
      </c>
      <c r="B4104" t="str">
        <f>TRM!B3176</f>
        <v>Document Imaging and OCR</v>
      </c>
      <c r="C4104" t="str">
        <f>TRM!C3176</f>
        <v>Xerox DocuMate 5540 Driver | 5.1.519.10013</v>
      </c>
      <c r="D4104">
        <f>TRM!D3176</f>
        <v>0</v>
      </c>
      <c r="E4104" t="str">
        <f>IF(VLOOKUP(TRM!A3176,'TRM - TBM Crosswalk'!$A$2:'TRM - TBM Crosswalk'!$I$1008,3,FALSE)="N/A","TBD","")</f>
        <v/>
      </c>
      <c r="F4104" t="str">
        <f>IF(VLOOKUP(TRM!A3176,'TRM - TBM Crosswalk'!$A$2:'TRM - TBM Crosswalk'!$I$1008,4,FALSE)=0,"",VLOOKUP(TRM!A3176,'TRM - TBM Crosswalk'!$A$2:'TRM - TBM Crosswalk'!$I$1008,4,FALSE))</f>
        <v/>
      </c>
      <c r="G4104" t="str">
        <f>IF(VLOOKUP(TRM!A3176,'TRM - TBM Crosswalk'!$A$2:'TRM - TBM Crosswalk'!$I$1008,5,FALSE)=0,"",VLOOKUP(TRM!A3176,'TRM - TBM Crosswalk'!$A$2:'TRM - TBM Crosswalk'!$I$1008,5,FALSE))</f>
        <v/>
      </c>
      <c r="H4104" t="str">
        <f>IF(VLOOKUP(TRM!A3176,'TRM - TBM Crosswalk'!$A$2:'TRM - TBM Crosswalk'!$I$1008,6,FALSE)=0,"",VLOOKUP(TRM!A3176,'TRM - TBM Crosswalk'!$A$2:'TRM - TBM Crosswalk'!$I$1008,6,FALSE))</f>
        <v/>
      </c>
      <c r="I4104" t="str">
        <f>IF(VLOOKUP(TRM!A3176,'TRM - TBM Crosswalk'!$A$2:'TRM - TBM Crosswalk'!$I$1008,7,FALSE)=0,"",VLOOKUP(TRM!A3176,'TRM - TBM Crosswalk'!$A$2:'TRM - TBM Crosswalk'!$I$1008,7,FALSE))</f>
        <v>Platform Services</v>
      </c>
      <c r="J4104" t="str">
        <f>IF(VLOOKUP(TRM!A3176,'TRM - TBM Crosswalk'!$A$2:'TRM - TBM Crosswalk'!$I$1008,8,FALSE)=0,"",VLOOKUP(TRM!A3176,'TRM - TBM Crosswalk'!$A$2:'TRM - TBM Crosswalk'!$I$1008,8,FALSE))</f>
        <v>Applications Services</v>
      </c>
      <c r="K4104" t="str">
        <f>IF(VLOOKUP(TRM!A3176,'TRM - TBM Crosswalk'!$A$2:'TRM - TBM Crosswalk'!$I$1008,9,FALSE)=0,"",VLOOKUP(TRM!A3176,'TRM - TBM Crosswalk'!$A$2:'TRM - TBM Crosswalk'!$I$1008,9,FALSE))</f>
        <v>Content Management</v>
      </c>
    </row>
    <row r="4105" spans="1:11" x14ac:dyDescent="0.45">
      <c r="A4105" t="str">
        <f>TRM!A4809</f>
        <v>A02.030.367#</v>
      </c>
      <c r="B4105" t="str">
        <f>TRM!B4809</f>
        <v>Removable Storage Authoring</v>
      </c>
      <c r="C4105" t="str">
        <f>TRM!C4809</f>
        <v>Nero Kwik Media | 1.6.14000.46.100</v>
      </c>
      <c r="D4105">
        <f>TRM!D4809</f>
        <v>0</v>
      </c>
      <c r="E4105" t="str">
        <f>IF(VLOOKUP(TRM!A4809,'TRM - TBM Crosswalk'!$A$2:'TRM - TBM Crosswalk'!$I$1008,3,FALSE)="N/A","TBD","")</f>
        <v/>
      </c>
      <c r="F4105" t="str">
        <f>IF(VLOOKUP(TRM!A4809,'TRM - TBM Crosswalk'!$A$2:'TRM - TBM Crosswalk'!$I$1008,4,FALSE)=0,"",VLOOKUP(TRM!A4809,'TRM - TBM Crosswalk'!$A$2:'TRM - TBM Crosswalk'!$I$1008,4,FALSE))</f>
        <v/>
      </c>
      <c r="G4105" t="str">
        <f>IF(VLOOKUP(TRM!A4809,'TRM - TBM Crosswalk'!$A$2:'TRM - TBM Crosswalk'!$I$1008,5,FALSE)=0,"",VLOOKUP(TRM!A4809,'TRM - TBM Crosswalk'!$A$2:'TRM - TBM Crosswalk'!$I$1008,5,FALSE))</f>
        <v/>
      </c>
      <c r="H4105" t="str">
        <f>IF(VLOOKUP(TRM!A4809,'TRM - TBM Crosswalk'!$A$2:'TRM - TBM Crosswalk'!$I$1008,6,FALSE)=0,"",VLOOKUP(TRM!A4809,'TRM - TBM Crosswalk'!$A$2:'TRM - TBM Crosswalk'!$I$1008,6,FALSE))</f>
        <v/>
      </c>
      <c r="I4105" t="str">
        <f>IF(VLOOKUP(TRM!A4809,'TRM - TBM Crosswalk'!$A$2:'TRM - TBM Crosswalk'!$I$1008,7,FALSE)=0,"",VLOOKUP(TRM!A4809,'TRM - TBM Crosswalk'!$A$2:'TRM - TBM Crosswalk'!$I$1008,7,FALSE))</f>
        <v>End User Services</v>
      </c>
      <c r="J4105" t="str">
        <f>IF(VLOOKUP(TRM!A4809,'TRM - TBM Crosswalk'!$A$2:'TRM - TBM Crosswalk'!$I$1008,8,FALSE)=0,"",VLOOKUP(TRM!A4809,'TRM - TBM Crosswalk'!$A$2:'TRM - TBM Crosswalk'!$I$1008,8,FALSE))</f>
        <v>Communication &amp; Collaboration</v>
      </c>
      <c r="K4105" t="str">
        <f>IF(VLOOKUP(TRM!A4809,'TRM - TBM Crosswalk'!$A$2:'TRM - TBM Crosswalk'!$I$1008,9,FALSE)=0,"",VLOOKUP(TRM!A4809,'TRM - TBM Crosswalk'!$A$2:'TRM - TBM Crosswalk'!$I$1008,9,FALSE))</f>
        <v>Productivity</v>
      </c>
    </row>
    <row r="4106" spans="1:11" x14ac:dyDescent="0.45">
      <c r="A4106" t="str">
        <f>TRM!A1629</f>
        <v>A02.021.236#</v>
      </c>
      <c r="B4106" t="str">
        <f>TRM!B1629</f>
        <v>Host Sync Software</v>
      </c>
      <c r="C4106" t="str">
        <f>TRM!C1629</f>
        <v>Core Sync.app - 4.3.24.11</v>
      </c>
      <c r="D4106">
        <f>TRM!D1629</f>
        <v>0</v>
      </c>
      <c r="E4106" t="str">
        <f>IF(VLOOKUP(TRM!A1629,'TRM - TBM Crosswalk'!$A$2:'TRM - TBM Crosswalk'!$I$1008,3,FALSE)="N/A","TBD","")</f>
        <v/>
      </c>
      <c r="F4106" t="str">
        <f>IF(VLOOKUP(TRM!A1629,'TRM - TBM Crosswalk'!$A$2:'TRM - TBM Crosswalk'!$I$1008,4,FALSE)=0,"",VLOOKUP(TRM!A1629,'TRM - TBM Crosswalk'!$A$2:'TRM - TBM Crosswalk'!$I$1008,4,FALSE))</f>
        <v/>
      </c>
      <c r="G4106" t="str">
        <f>IF(VLOOKUP(TRM!A1629,'TRM - TBM Crosswalk'!$A$2:'TRM - TBM Crosswalk'!$I$1008,5,FALSE)=0,"",VLOOKUP(TRM!A1629,'TRM - TBM Crosswalk'!$A$2:'TRM - TBM Crosswalk'!$I$1008,5,FALSE))</f>
        <v/>
      </c>
      <c r="H4106" t="str">
        <f>IF(VLOOKUP(TRM!A1629,'TRM - TBM Crosswalk'!$A$2:'TRM - TBM Crosswalk'!$I$1008,6,FALSE)=0,"",VLOOKUP(TRM!A1629,'TRM - TBM Crosswalk'!$A$2:'TRM - TBM Crosswalk'!$I$1008,6,FALSE))</f>
        <v/>
      </c>
      <c r="I4106" t="str">
        <f>IF(VLOOKUP(TRM!A1629,'TRM - TBM Crosswalk'!$A$2:'TRM - TBM Crosswalk'!$I$1008,7,FALSE)=0,"",VLOOKUP(TRM!A1629,'TRM - TBM Crosswalk'!$A$2:'TRM - TBM Crosswalk'!$I$1008,7,FALSE))</f>
        <v>End User Services</v>
      </c>
      <c r="J4106" t="str">
        <f>IF(VLOOKUP(TRM!A1629,'TRM - TBM Crosswalk'!$A$2:'TRM - TBM Crosswalk'!$I$1008,8,FALSE)=0,"",VLOOKUP(TRM!A1629,'TRM - TBM Crosswalk'!$A$2:'TRM - TBM Crosswalk'!$I$1008,8,FALSE))</f>
        <v>Communication &amp; Collaboration</v>
      </c>
      <c r="K4106" t="str">
        <f>IF(VLOOKUP(TRM!A1629,'TRM - TBM Crosswalk'!$A$2:'TRM - TBM Crosswalk'!$I$1008,9,FALSE)=0,"",VLOOKUP(TRM!A1629,'TRM - TBM Crosswalk'!$A$2:'TRM - TBM Crosswalk'!$I$1008,9,FALSE))</f>
        <v>Communication</v>
      </c>
    </row>
    <row r="4107" spans="1:11" x14ac:dyDescent="0.45">
      <c r="A4107" t="str">
        <f>TRM!A4213</f>
        <v>A02.028</v>
      </c>
      <c r="B4107" t="str">
        <f>TRM!B4213</f>
        <v>Productivity</v>
      </c>
      <c r="C4107" t="str">
        <f>TRM!C4213</f>
        <v>HelpViewer.app - 6.0</v>
      </c>
      <c r="D4107">
        <f>TRM!D4213</f>
        <v>0</v>
      </c>
      <c r="E4107" t="str">
        <f>IF(VLOOKUP(TRM!A4213,'TRM - TBM Crosswalk'!$A$2:'TRM - TBM Crosswalk'!$I$1008,3,FALSE)="N/A","TBD","")</f>
        <v/>
      </c>
      <c r="F4107" t="str">
        <f>IF(VLOOKUP(TRM!A4213,'TRM - TBM Crosswalk'!$A$2:'TRM - TBM Crosswalk'!$I$1008,4,FALSE)=0,"",VLOOKUP(TRM!A4213,'TRM - TBM Crosswalk'!$A$2:'TRM - TBM Crosswalk'!$I$1008,4,FALSE))</f>
        <v/>
      </c>
      <c r="G4107" t="str">
        <f>IF(VLOOKUP(TRM!A4213,'TRM - TBM Crosswalk'!$A$2:'TRM - TBM Crosswalk'!$I$1008,5,FALSE)=0,"",VLOOKUP(TRM!A4213,'TRM - TBM Crosswalk'!$A$2:'TRM - TBM Crosswalk'!$I$1008,5,FALSE))</f>
        <v/>
      </c>
      <c r="H4107" t="str">
        <f>IF(VLOOKUP(TRM!A4213,'TRM - TBM Crosswalk'!$A$2:'TRM - TBM Crosswalk'!$I$1008,6,FALSE)=0,"",VLOOKUP(TRM!A4213,'TRM - TBM Crosswalk'!$A$2:'TRM - TBM Crosswalk'!$I$1008,6,FALSE))</f>
        <v/>
      </c>
      <c r="I4107" t="str">
        <f>IF(VLOOKUP(TRM!A4213,'TRM - TBM Crosswalk'!$A$2:'TRM - TBM Crosswalk'!$I$1008,7,FALSE)=0,"",VLOOKUP(TRM!A4213,'TRM - TBM Crosswalk'!$A$2:'TRM - TBM Crosswalk'!$I$1008,7,FALSE))</f>
        <v>End User Services</v>
      </c>
      <c r="J4107" t="str">
        <f>IF(VLOOKUP(TRM!A4213,'TRM - TBM Crosswalk'!$A$2:'TRM - TBM Crosswalk'!$I$1008,8,FALSE)=0,"",VLOOKUP(TRM!A4213,'TRM - TBM Crosswalk'!$A$2:'TRM - TBM Crosswalk'!$I$1008,8,FALSE))</f>
        <v>Communication &amp; Collaboration</v>
      </c>
      <c r="K4107" t="str">
        <f>IF(VLOOKUP(TRM!A4213,'TRM - TBM Crosswalk'!$A$2:'TRM - TBM Crosswalk'!$I$1008,9,FALSE)=0,"",VLOOKUP(TRM!A4213,'TRM - TBM Crosswalk'!$A$2:'TRM - TBM Crosswalk'!$I$1008,9,FALSE))</f>
        <v>Productivity</v>
      </c>
    </row>
    <row r="4108" spans="1:11" x14ac:dyDescent="0.45">
      <c r="A4108" t="str">
        <f>TRM!A4224</f>
        <v>A02.028</v>
      </c>
      <c r="B4108" t="str">
        <f>TRM!B4224</f>
        <v>Productivity</v>
      </c>
      <c r="C4108" t="str">
        <f>TRM!C4224</f>
        <v>Microsoft Office 365 Business - en-us | 16.0.12527.20278</v>
      </c>
      <c r="D4108">
        <f>TRM!D4224</f>
        <v>0</v>
      </c>
      <c r="E4108" t="str">
        <f>IF(VLOOKUP(TRM!A4224,'TRM - TBM Crosswalk'!$A$2:'TRM - TBM Crosswalk'!$I$1008,3,FALSE)="N/A","TBD","")</f>
        <v/>
      </c>
      <c r="F4108" t="str">
        <f>IF(VLOOKUP(TRM!A4224,'TRM - TBM Crosswalk'!$A$2:'TRM - TBM Crosswalk'!$I$1008,4,FALSE)=0,"",VLOOKUP(TRM!A4224,'TRM - TBM Crosswalk'!$A$2:'TRM - TBM Crosswalk'!$I$1008,4,FALSE))</f>
        <v/>
      </c>
      <c r="G4108" t="str">
        <f>IF(VLOOKUP(TRM!A4224,'TRM - TBM Crosswalk'!$A$2:'TRM - TBM Crosswalk'!$I$1008,5,FALSE)=0,"",VLOOKUP(TRM!A4224,'TRM - TBM Crosswalk'!$A$2:'TRM - TBM Crosswalk'!$I$1008,5,FALSE))</f>
        <v/>
      </c>
      <c r="H4108" t="str">
        <f>IF(VLOOKUP(TRM!A4224,'TRM - TBM Crosswalk'!$A$2:'TRM - TBM Crosswalk'!$I$1008,6,FALSE)=0,"",VLOOKUP(TRM!A4224,'TRM - TBM Crosswalk'!$A$2:'TRM - TBM Crosswalk'!$I$1008,6,FALSE))</f>
        <v/>
      </c>
      <c r="I4108" t="str">
        <f>IF(VLOOKUP(TRM!A4224,'TRM - TBM Crosswalk'!$A$2:'TRM - TBM Crosswalk'!$I$1008,7,FALSE)=0,"",VLOOKUP(TRM!A4224,'TRM - TBM Crosswalk'!$A$2:'TRM - TBM Crosswalk'!$I$1008,7,FALSE))</f>
        <v>End User Services</v>
      </c>
      <c r="J4108" t="str">
        <f>IF(VLOOKUP(TRM!A4224,'TRM - TBM Crosswalk'!$A$2:'TRM - TBM Crosswalk'!$I$1008,8,FALSE)=0,"",VLOOKUP(TRM!A4224,'TRM - TBM Crosswalk'!$A$2:'TRM - TBM Crosswalk'!$I$1008,8,FALSE))</f>
        <v>Communication &amp; Collaboration</v>
      </c>
      <c r="K4108" t="str">
        <f>IF(VLOOKUP(TRM!A4224,'TRM - TBM Crosswalk'!$A$2:'TRM - TBM Crosswalk'!$I$1008,9,FALSE)=0,"",VLOOKUP(TRM!A4224,'TRM - TBM Crosswalk'!$A$2:'TRM - TBM Crosswalk'!$I$1008,9,FALSE))</f>
        <v>Productivity</v>
      </c>
    </row>
    <row r="4109" spans="1:11" x14ac:dyDescent="0.45">
      <c r="A4109" t="str">
        <f>TRM!A5649</f>
        <v>A02.031.387</v>
      </c>
      <c r="B4109" t="str">
        <f>TRM!B5649</f>
        <v>Graphics</v>
      </c>
      <c r="C4109" t="str">
        <f>TRM!C5649</f>
        <v>HP Support Solutions Framework | 12.14.49.15</v>
      </c>
      <c r="D4109">
        <f>TRM!D5649</f>
        <v>0</v>
      </c>
      <c r="E4109" t="str">
        <f>IF(VLOOKUP(TRM!A5649,'TRM - TBM Crosswalk'!$A$2:'TRM - TBM Crosswalk'!$I$1008,3,FALSE)="N/A","TBD","")</f>
        <v/>
      </c>
      <c r="F4109" t="str">
        <f>IF(VLOOKUP(TRM!A5649,'TRM - TBM Crosswalk'!$A$2:'TRM - TBM Crosswalk'!$I$1008,4,FALSE)=0,"",VLOOKUP(TRM!A5649,'TRM - TBM Crosswalk'!$A$2:'TRM - TBM Crosswalk'!$I$1008,4,FALSE))</f>
        <v/>
      </c>
      <c r="G4109" t="str">
        <f>IF(VLOOKUP(TRM!A5649,'TRM - TBM Crosswalk'!$A$2:'TRM - TBM Crosswalk'!$I$1008,5,FALSE)=0,"",VLOOKUP(TRM!A5649,'TRM - TBM Crosswalk'!$A$2:'TRM - TBM Crosswalk'!$I$1008,5,FALSE))</f>
        <v/>
      </c>
      <c r="H4109" t="str">
        <f>IF(VLOOKUP(TRM!A5649,'TRM - TBM Crosswalk'!$A$2:'TRM - TBM Crosswalk'!$I$1008,6,FALSE)=0,"",VLOOKUP(TRM!A5649,'TRM - TBM Crosswalk'!$A$2:'TRM - TBM Crosswalk'!$I$1008,6,FALSE))</f>
        <v/>
      </c>
      <c r="I4109" t="str">
        <f>IF(VLOOKUP(TRM!A5649,'TRM - TBM Crosswalk'!$A$2:'TRM - TBM Crosswalk'!$I$1008,7,FALSE)=0,"",VLOOKUP(TRM!A5649,'TRM - TBM Crosswalk'!$A$2:'TRM - TBM Crosswalk'!$I$1008,7,FALSE))</f>
        <v>End User Services</v>
      </c>
      <c r="J4109" t="str">
        <f>IF(VLOOKUP(TRM!A5649,'TRM - TBM Crosswalk'!$A$2:'TRM - TBM Crosswalk'!$I$1008,8,FALSE)=0,"",VLOOKUP(TRM!A5649,'TRM - TBM Crosswalk'!$A$2:'TRM - TBM Crosswalk'!$I$1008,8,FALSE))</f>
        <v>Communication &amp; Collaboration</v>
      </c>
      <c r="K4109" t="str">
        <f>IF(VLOOKUP(TRM!A5649,'TRM - TBM Crosswalk'!$A$2:'TRM - TBM Crosswalk'!$I$1008,9,FALSE)=0,"",VLOOKUP(TRM!A5649,'TRM - TBM Crosswalk'!$A$2:'TRM - TBM Crosswalk'!$I$1008,9,FALSE))</f>
        <v>Productivity</v>
      </c>
    </row>
    <row r="4110" spans="1:11" x14ac:dyDescent="0.45">
      <c r="A4110" t="str">
        <f>TRM!A5650</f>
        <v>A02.031.387</v>
      </c>
      <c r="B4110" t="str">
        <f>TRM!B5650</f>
        <v>Graphics</v>
      </c>
      <c r="C4110" t="str">
        <f>TRM!C5650</f>
        <v>HP Support Solutions Framework | 12.5.32.203</v>
      </c>
      <c r="D4110">
        <f>TRM!D5650</f>
        <v>0</v>
      </c>
      <c r="E4110" t="str">
        <f>IF(VLOOKUP(TRM!A5650,'TRM - TBM Crosswalk'!$A$2:'TRM - TBM Crosswalk'!$I$1008,3,FALSE)="N/A","TBD","")</f>
        <v/>
      </c>
      <c r="F4110" t="str">
        <f>IF(VLOOKUP(TRM!A5650,'TRM - TBM Crosswalk'!$A$2:'TRM - TBM Crosswalk'!$I$1008,4,FALSE)=0,"",VLOOKUP(TRM!A5650,'TRM - TBM Crosswalk'!$A$2:'TRM - TBM Crosswalk'!$I$1008,4,FALSE))</f>
        <v/>
      </c>
      <c r="G4110" t="str">
        <f>IF(VLOOKUP(TRM!A5650,'TRM - TBM Crosswalk'!$A$2:'TRM - TBM Crosswalk'!$I$1008,5,FALSE)=0,"",VLOOKUP(TRM!A5650,'TRM - TBM Crosswalk'!$A$2:'TRM - TBM Crosswalk'!$I$1008,5,FALSE))</f>
        <v/>
      </c>
      <c r="H4110" t="str">
        <f>IF(VLOOKUP(TRM!A5650,'TRM - TBM Crosswalk'!$A$2:'TRM - TBM Crosswalk'!$I$1008,6,FALSE)=0,"",VLOOKUP(TRM!A5650,'TRM - TBM Crosswalk'!$A$2:'TRM - TBM Crosswalk'!$I$1008,6,FALSE))</f>
        <v/>
      </c>
      <c r="I4110" t="str">
        <f>IF(VLOOKUP(TRM!A5650,'TRM - TBM Crosswalk'!$A$2:'TRM - TBM Crosswalk'!$I$1008,7,FALSE)=0,"",VLOOKUP(TRM!A5650,'TRM - TBM Crosswalk'!$A$2:'TRM - TBM Crosswalk'!$I$1008,7,FALSE))</f>
        <v>End User Services</v>
      </c>
      <c r="J4110" t="str">
        <f>IF(VLOOKUP(TRM!A5650,'TRM - TBM Crosswalk'!$A$2:'TRM - TBM Crosswalk'!$I$1008,8,FALSE)=0,"",VLOOKUP(TRM!A5650,'TRM - TBM Crosswalk'!$A$2:'TRM - TBM Crosswalk'!$I$1008,8,FALSE))</f>
        <v>Communication &amp; Collaboration</v>
      </c>
      <c r="K4110" t="str">
        <f>IF(VLOOKUP(TRM!A5650,'TRM - TBM Crosswalk'!$A$2:'TRM - TBM Crosswalk'!$I$1008,9,FALSE)=0,"",VLOOKUP(TRM!A5650,'TRM - TBM Crosswalk'!$A$2:'TRM - TBM Crosswalk'!$I$1008,9,FALSE))</f>
        <v>Productivity</v>
      </c>
    </row>
    <row r="4111" spans="1:11" x14ac:dyDescent="0.45">
      <c r="A4111" t="str">
        <f>TRM!A5651</f>
        <v>A02.031.387</v>
      </c>
      <c r="B4111" t="str">
        <f>TRM!B5651</f>
        <v>Graphics</v>
      </c>
      <c r="C4111" t="str">
        <f>TRM!C5651</f>
        <v>HP Support Solutions Framework | 12.8.37.11</v>
      </c>
      <c r="D4111">
        <f>TRM!D5651</f>
        <v>0</v>
      </c>
      <c r="E4111" t="str">
        <f>IF(VLOOKUP(TRM!A5651,'TRM - TBM Crosswalk'!$A$2:'TRM - TBM Crosswalk'!$I$1008,3,FALSE)="N/A","TBD","")</f>
        <v/>
      </c>
      <c r="F4111" t="str">
        <f>IF(VLOOKUP(TRM!A5651,'TRM - TBM Crosswalk'!$A$2:'TRM - TBM Crosswalk'!$I$1008,4,FALSE)=0,"",VLOOKUP(TRM!A5651,'TRM - TBM Crosswalk'!$A$2:'TRM - TBM Crosswalk'!$I$1008,4,FALSE))</f>
        <v/>
      </c>
      <c r="G4111" t="str">
        <f>IF(VLOOKUP(TRM!A5651,'TRM - TBM Crosswalk'!$A$2:'TRM - TBM Crosswalk'!$I$1008,5,FALSE)=0,"",VLOOKUP(TRM!A5651,'TRM - TBM Crosswalk'!$A$2:'TRM - TBM Crosswalk'!$I$1008,5,FALSE))</f>
        <v/>
      </c>
      <c r="H4111" t="str">
        <f>IF(VLOOKUP(TRM!A5651,'TRM - TBM Crosswalk'!$A$2:'TRM - TBM Crosswalk'!$I$1008,6,FALSE)=0,"",VLOOKUP(TRM!A5651,'TRM - TBM Crosswalk'!$A$2:'TRM - TBM Crosswalk'!$I$1008,6,FALSE))</f>
        <v/>
      </c>
      <c r="I4111" t="str">
        <f>IF(VLOOKUP(TRM!A5651,'TRM - TBM Crosswalk'!$A$2:'TRM - TBM Crosswalk'!$I$1008,7,FALSE)=0,"",VLOOKUP(TRM!A5651,'TRM - TBM Crosswalk'!$A$2:'TRM - TBM Crosswalk'!$I$1008,7,FALSE))</f>
        <v>End User Services</v>
      </c>
      <c r="J4111" t="str">
        <f>IF(VLOOKUP(TRM!A5651,'TRM - TBM Crosswalk'!$A$2:'TRM - TBM Crosswalk'!$I$1008,8,FALSE)=0,"",VLOOKUP(TRM!A5651,'TRM - TBM Crosswalk'!$A$2:'TRM - TBM Crosswalk'!$I$1008,8,FALSE))</f>
        <v>Communication &amp; Collaboration</v>
      </c>
      <c r="K4111" t="str">
        <f>IF(VLOOKUP(TRM!A5651,'TRM - TBM Crosswalk'!$A$2:'TRM - TBM Crosswalk'!$I$1008,9,FALSE)=0,"",VLOOKUP(TRM!A5651,'TRM - TBM Crosswalk'!$A$2:'TRM - TBM Crosswalk'!$I$1008,9,FALSE))</f>
        <v>Productivity</v>
      </c>
    </row>
    <row r="4112" spans="1:11" x14ac:dyDescent="0.45">
      <c r="A4112" t="str">
        <f>TRM!A5652</f>
        <v>A02.031.387</v>
      </c>
      <c r="B4112" t="str">
        <f>TRM!B5652</f>
        <v>Graphics</v>
      </c>
      <c r="C4112" t="str">
        <f>TRM!C5652</f>
        <v>HP Support Solutions Framework | 12.8.47.1</v>
      </c>
      <c r="D4112">
        <f>TRM!D5652</f>
        <v>0</v>
      </c>
      <c r="E4112" t="str">
        <f>IF(VLOOKUP(TRM!A5652,'TRM - TBM Crosswalk'!$A$2:'TRM - TBM Crosswalk'!$I$1008,3,FALSE)="N/A","TBD","")</f>
        <v/>
      </c>
      <c r="F4112" t="str">
        <f>IF(VLOOKUP(TRM!A5652,'TRM - TBM Crosswalk'!$A$2:'TRM - TBM Crosswalk'!$I$1008,4,FALSE)=0,"",VLOOKUP(TRM!A5652,'TRM - TBM Crosswalk'!$A$2:'TRM - TBM Crosswalk'!$I$1008,4,FALSE))</f>
        <v/>
      </c>
      <c r="G4112" t="str">
        <f>IF(VLOOKUP(TRM!A5652,'TRM - TBM Crosswalk'!$A$2:'TRM - TBM Crosswalk'!$I$1008,5,FALSE)=0,"",VLOOKUP(TRM!A5652,'TRM - TBM Crosswalk'!$A$2:'TRM - TBM Crosswalk'!$I$1008,5,FALSE))</f>
        <v/>
      </c>
      <c r="H4112" t="str">
        <f>IF(VLOOKUP(TRM!A5652,'TRM - TBM Crosswalk'!$A$2:'TRM - TBM Crosswalk'!$I$1008,6,FALSE)=0,"",VLOOKUP(TRM!A5652,'TRM - TBM Crosswalk'!$A$2:'TRM - TBM Crosswalk'!$I$1008,6,FALSE))</f>
        <v/>
      </c>
      <c r="I4112" t="str">
        <f>IF(VLOOKUP(TRM!A5652,'TRM - TBM Crosswalk'!$A$2:'TRM - TBM Crosswalk'!$I$1008,7,FALSE)=0,"",VLOOKUP(TRM!A5652,'TRM - TBM Crosswalk'!$A$2:'TRM - TBM Crosswalk'!$I$1008,7,FALSE))</f>
        <v>End User Services</v>
      </c>
      <c r="J4112" t="str">
        <f>IF(VLOOKUP(TRM!A5652,'TRM - TBM Crosswalk'!$A$2:'TRM - TBM Crosswalk'!$I$1008,8,FALSE)=0,"",VLOOKUP(TRM!A5652,'TRM - TBM Crosswalk'!$A$2:'TRM - TBM Crosswalk'!$I$1008,8,FALSE))</f>
        <v>Communication &amp; Collaboration</v>
      </c>
      <c r="K4112" t="str">
        <f>IF(VLOOKUP(TRM!A5652,'TRM - TBM Crosswalk'!$A$2:'TRM - TBM Crosswalk'!$I$1008,9,FALSE)=0,"",VLOOKUP(TRM!A5652,'TRM - TBM Crosswalk'!$A$2:'TRM - TBM Crosswalk'!$I$1008,9,FALSE))</f>
        <v>Productivity</v>
      </c>
    </row>
    <row r="4113" spans="1:11" x14ac:dyDescent="0.45">
      <c r="A4113" t="str">
        <f>TRM!A5653</f>
        <v>A02.031.387</v>
      </c>
      <c r="B4113" t="str">
        <f>TRM!B5653</f>
        <v>Graphics</v>
      </c>
      <c r="C4113" t="str">
        <f>TRM!C5653</f>
        <v>HP Support Solutions Framework | 12.9.18.3</v>
      </c>
      <c r="D4113">
        <f>TRM!D5653</f>
        <v>0</v>
      </c>
      <c r="E4113" t="str">
        <f>IF(VLOOKUP(TRM!A5653,'TRM - TBM Crosswalk'!$A$2:'TRM - TBM Crosswalk'!$I$1008,3,FALSE)="N/A","TBD","")</f>
        <v/>
      </c>
      <c r="F4113" t="str">
        <f>IF(VLOOKUP(TRM!A5653,'TRM - TBM Crosswalk'!$A$2:'TRM - TBM Crosswalk'!$I$1008,4,FALSE)=0,"",VLOOKUP(TRM!A5653,'TRM - TBM Crosswalk'!$A$2:'TRM - TBM Crosswalk'!$I$1008,4,FALSE))</f>
        <v/>
      </c>
      <c r="G4113" t="str">
        <f>IF(VLOOKUP(TRM!A5653,'TRM - TBM Crosswalk'!$A$2:'TRM - TBM Crosswalk'!$I$1008,5,FALSE)=0,"",VLOOKUP(TRM!A5653,'TRM - TBM Crosswalk'!$A$2:'TRM - TBM Crosswalk'!$I$1008,5,FALSE))</f>
        <v/>
      </c>
      <c r="H4113" t="str">
        <f>IF(VLOOKUP(TRM!A5653,'TRM - TBM Crosswalk'!$A$2:'TRM - TBM Crosswalk'!$I$1008,6,FALSE)=0,"",VLOOKUP(TRM!A5653,'TRM - TBM Crosswalk'!$A$2:'TRM - TBM Crosswalk'!$I$1008,6,FALSE))</f>
        <v/>
      </c>
      <c r="I4113" t="str">
        <f>IF(VLOOKUP(TRM!A5653,'TRM - TBM Crosswalk'!$A$2:'TRM - TBM Crosswalk'!$I$1008,7,FALSE)=0,"",VLOOKUP(TRM!A5653,'TRM - TBM Crosswalk'!$A$2:'TRM - TBM Crosswalk'!$I$1008,7,FALSE))</f>
        <v>End User Services</v>
      </c>
      <c r="J4113" t="str">
        <f>IF(VLOOKUP(TRM!A5653,'TRM - TBM Crosswalk'!$A$2:'TRM - TBM Crosswalk'!$I$1008,8,FALSE)=0,"",VLOOKUP(TRM!A5653,'TRM - TBM Crosswalk'!$A$2:'TRM - TBM Crosswalk'!$I$1008,8,FALSE))</f>
        <v>Communication &amp; Collaboration</v>
      </c>
      <c r="K4113" t="str">
        <f>IF(VLOOKUP(TRM!A5653,'TRM - TBM Crosswalk'!$A$2:'TRM - TBM Crosswalk'!$I$1008,9,FALSE)=0,"",VLOOKUP(TRM!A5653,'TRM - TBM Crosswalk'!$A$2:'TRM - TBM Crosswalk'!$I$1008,9,FALSE))</f>
        <v>Productivity</v>
      </c>
    </row>
    <row r="4114" spans="1:11" x14ac:dyDescent="0.45">
      <c r="A4114" t="str">
        <f>TRM!A5654</f>
        <v>A02.031.387</v>
      </c>
      <c r="B4114" t="str">
        <f>TRM!B5654</f>
        <v>Graphics</v>
      </c>
      <c r="C4114" t="str">
        <f>TRM!C5654</f>
        <v>HP Universal Camera Driver | 10.0.14393.11237</v>
      </c>
      <c r="D4114">
        <f>TRM!D5654</f>
        <v>0</v>
      </c>
      <c r="E4114" t="str">
        <f>IF(VLOOKUP(TRM!A5654,'TRM - TBM Crosswalk'!$A$2:'TRM - TBM Crosswalk'!$I$1008,3,FALSE)="N/A","TBD","")</f>
        <v/>
      </c>
      <c r="F4114" t="str">
        <f>IF(VLOOKUP(TRM!A5654,'TRM - TBM Crosswalk'!$A$2:'TRM - TBM Crosswalk'!$I$1008,4,FALSE)=0,"",VLOOKUP(TRM!A5654,'TRM - TBM Crosswalk'!$A$2:'TRM - TBM Crosswalk'!$I$1008,4,FALSE))</f>
        <v/>
      </c>
      <c r="G4114" t="str">
        <f>IF(VLOOKUP(TRM!A5654,'TRM - TBM Crosswalk'!$A$2:'TRM - TBM Crosswalk'!$I$1008,5,FALSE)=0,"",VLOOKUP(TRM!A5654,'TRM - TBM Crosswalk'!$A$2:'TRM - TBM Crosswalk'!$I$1008,5,FALSE))</f>
        <v/>
      </c>
      <c r="H4114" t="str">
        <f>IF(VLOOKUP(TRM!A5654,'TRM - TBM Crosswalk'!$A$2:'TRM - TBM Crosswalk'!$I$1008,6,FALSE)=0,"",VLOOKUP(TRM!A5654,'TRM - TBM Crosswalk'!$A$2:'TRM - TBM Crosswalk'!$I$1008,6,FALSE))</f>
        <v/>
      </c>
      <c r="I4114" t="str">
        <f>IF(VLOOKUP(TRM!A5654,'TRM - TBM Crosswalk'!$A$2:'TRM - TBM Crosswalk'!$I$1008,7,FALSE)=0,"",VLOOKUP(TRM!A5654,'TRM - TBM Crosswalk'!$A$2:'TRM - TBM Crosswalk'!$I$1008,7,FALSE))</f>
        <v>End User Services</v>
      </c>
      <c r="J4114" t="str">
        <f>IF(VLOOKUP(TRM!A5654,'TRM - TBM Crosswalk'!$A$2:'TRM - TBM Crosswalk'!$I$1008,8,FALSE)=0,"",VLOOKUP(TRM!A5654,'TRM - TBM Crosswalk'!$A$2:'TRM - TBM Crosswalk'!$I$1008,8,FALSE))</f>
        <v>Communication &amp; Collaboration</v>
      </c>
      <c r="K4114" t="str">
        <f>IF(VLOOKUP(TRM!A5654,'TRM - TBM Crosswalk'!$A$2:'TRM - TBM Crosswalk'!$I$1008,9,FALSE)=0,"",VLOOKUP(TRM!A5654,'TRM - TBM Crosswalk'!$A$2:'TRM - TBM Crosswalk'!$I$1008,9,FALSE))</f>
        <v>Productivity</v>
      </c>
    </row>
    <row r="4115" spans="1:11" x14ac:dyDescent="0.45">
      <c r="A4115" t="str">
        <f>TRM!A5655</f>
        <v>A02.031.387</v>
      </c>
      <c r="B4115" t="str">
        <f>TRM!B5655</f>
        <v>Graphics</v>
      </c>
      <c r="C4115" t="str">
        <f>TRM!C5655</f>
        <v>HP Universal Camera Driver | 10.0.15063.11290</v>
      </c>
      <c r="D4115">
        <f>TRM!D5655</f>
        <v>0</v>
      </c>
      <c r="E4115" t="str">
        <f>IF(VLOOKUP(TRM!A5655,'TRM - TBM Crosswalk'!$A$2:'TRM - TBM Crosswalk'!$I$1008,3,FALSE)="N/A","TBD","")</f>
        <v/>
      </c>
      <c r="F4115" t="str">
        <f>IF(VLOOKUP(TRM!A5655,'TRM - TBM Crosswalk'!$A$2:'TRM - TBM Crosswalk'!$I$1008,4,FALSE)=0,"",VLOOKUP(TRM!A5655,'TRM - TBM Crosswalk'!$A$2:'TRM - TBM Crosswalk'!$I$1008,4,FALSE))</f>
        <v/>
      </c>
      <c r="G4115" t="str">
        <f>IF(VLOOKUP(TRM!A5655,'TRM - TBM Crosswalk'!$A$2:'TRM - TBM Crosswalk'!$I$1008,5,FALSE)=0,"",VLOOKUP(TRM!A5655,'TRM - TBM Crosswalk'!$A$2:'TRM - TBM Crosswalk'!$I$1008,5,FALSE))</f>
        <v/>
      </c>
      <c r="H4115" t="str">
        <f>IF(VLOOKUP(TRM!A5655,'TRM - TBM Crosswalk'!$A$2:'TRM - TBM Crosswalk'!$I$1008,6,FALSE)=0,"",VLOOKUP(TRM!A5655,'TRM - TBM Crosswalk'!$A$2:'TRM - TBM Crosswalk'!$I$1008,6,FALSE))</f>
        <v/>
      </c>
      <c r="I4115" t="str">
        <f>IF(VLOOKUP(TRM!A5655,'TRM - TBM Crosswalk'!$A$2:'TRM - TBM Crosswalk'!$I$1008,7,FALSE)=0,"",VLOOKUP(TRM!A5655,'TRM - TBM Crosswalk'!$A$2:'TRM - TBM Crosswalk'!$I$1008,7,FALSE))</f>
        <v>End User Services</v>
      </c>
      <c r="J4115" t="str">
        <f>IF(VLOOKUP(TRM!A5655,'TRM - TBM Crosswalk'!$A$2:'TRM - TBM Crosswalk'!$I$1008,8,FALSE)=0,"",VLOOKUP(TRM!A5655,'TRM - TBM Crosswalk'!$A$2:'TRM - TBM Crosswalk'!$I$1008,8,FALSE))</f>
        <v>Communication &amp; Collaboration</v>
      </c>
      <c r="K4115" t="str">
        <f>IF(VLOOKUP(TRM!A5655,'TRM - TBM Crosswalk'!$A$2:'TRM - TBM Crosswalk'!$I$1008,9,FALSE)=0,"",VLOOKUP(TRM!A5655,'TRM - TBM Crosswalk'!$A$2:'TRM - TBM Crosswalk'!$I$1008,9,FALSE))</f>
        <v>Productivity</v>
      </c>
    </row>
    <row r="4116" spans="1:11" x14ac:dyDescent="0.45">
      <c r="A4116" t="str">
        <f>TRM!A5656</f>
        <v>A02.031.387</v>
      </c>
      <c r="B4116" t="str">
        <f>TRM!B5656</f>
        <v>Graphics</v>
      </c>
      <c r="C4116" t="str">
        <f>TRM!C5656</f>
        <v>HP Universal Camera Driver | 10.0.15063.11299</v>
      </c>
      <c r="D4116">
        <f>TRM!D5656</f>
        <v>0</v>
      </c>
      <c r="E4116" t="str">
        <f>IF(VLOOKUP(TRM!A5656,'TRM - TBM Crosswalk'!$A$2:'TRM - TBM Crosswalk'!$I$1008,3,FALSE)="N/A","TBD","")</f>
        <v/>
      </c>
      <c r="F4116" t="str">
        <f>IF(VLOOKUP(TRM!A5656,'TRM - TBM Crosswalk'!$A$2:'TRM - TBM Crosswalk'!$I$1008,4,FALSE)=0,"",VLOOKUP(TRM!A5656,'TRM - TBM Crosswalk'!$A$2:'TRM - TBM Crosswalk'!$I$1008,4,FALSE))</f>
        <v/>
      </c>
      <c r="G4116" t="str">
        <f>IF(VLOOKUP(TRM!A5656,'TRM - TBM Crosswalk'!$A$2:'TRM - TBM Crosswalk'!$I$1008,5,FALSE)=0,"",VLOOKUP(TRM!A5656,'TRM - TBM Crosswalk'!$A$2:'TRM - TBM Crosswalk'!$I$1008,5,FALSE))</f>
        <v/>
      </c>
      <c r="H4116" t="str">
        <f>IF(VLOOKUP(TRM!A5656,'TRM - TBM Crosswalk'!$A$2:'TRM - TBM Crosswalk'!$I$1008,6,FALSE)=0,"",VLOOKUP(TRM!A5656,'TRM - TBM Crosswalk'!$A$2:'TRM - TBM Crosswalk'!$I$1008,6,FALSE))</f>
        <v/>
      </c>
      <c r="I4116" t="str">
        <f>IF(VLOOKUP(TRM!A5656,'TRM - TBM Crosswalk'!$A$2:'TRM - TBM Crosswalk'!$I$1008,7,FALSE)=0,"",VLOOKUP(TRM!A5656,'TRM - TBM Crosswalk'!$A$2:'TRM - TBM Crosswalk'!$I$1008,7,FALSE))</f>
        <v>End User Services</v>
      </c>
      <c r="J4116" t="str">
        <f>IF(VLOOKUP(TRM!A5656,'TRM - TBM Crosswalk'!$A$2:'TRM - TBM Crosswalk'!$I$1008,8,FALSE)=0,"",VLOOKUP(TRM!A5656,'TRM - TBM Crosswalk'!$A$2:'TRM - TBM Crosswalk'!$I$1008,8,FALSE))</f>
        <v>Communication &amp; Collaboration</v>
      </c>
      <c r="K4116" t="str">
        <f>IF(VLOOKUP(TRM!A5656,'TRM - TBM Crosswalk'!$A$2:'TRM - TBM Crosswalk'!$I$1008,9,FALSE)=0,"",VLOOKUP(TRM!A5656,'TRM - TBM Crosswalk'!$A$2:'TRM - TBM Crosswalk'!$I$1008,9,FALSE))</f>
        <v>Productivity</v>
      </c>
    </row>
    <row r="4117" spans="1:11" x14ac:dyDescent="0.45">
      <c r="A4117" t="str">
        <f>TRM!A5657</f>
        <v>A02.031.387</v>
      </c>
      <c r="B4117" t="str">
        <f>TRM!B5657</f>
        <v>Graphics</v>
      </c>
      <c r="C4117" t="str">
        <f>TRM!C5657</f>
        <v>HP Universal Camera Driver | 3.5.8.14</v>
      </c>
      <c r="D4117">
        <f>TRM!D5657</f>
        <v>0</v>
      </c>
      <c r="E4117" t="str">
        <f>IF(VLOOKUP(TRM!A5657,'TRM - TBM Crosswalk'!$A$2:'TRM - TBM Crosswalk'!$I$1008,3,FALSE)="N/A","TBD","")</f>
        <v/>
      </c>
      <c r="F4117" t="str">
        <f>IF(VLOOKUP(TRM!A5657,'TRM - TBM Crosswalk'!$A$2:'TRM - TBM Crosswalk'!$I$1008,4,FALSE)=0,"",VLOOKUP(TRM!A5657,'TRM - TBM Crosswalk'!$A$2:'TRM - TBM Crosswalk'!$I$1008,4,FALSE))</f>
        <v/>
      </c>
      <c r="G4117" t="str">
        <f>IF(VLOOKUP(TRM!A5657,'TRM - TBM Crosswalk'!$A$2:'TRM - TBM Crosswalk'!$I$1008,5,FALSE)=0,"",VLOOKUP(TRM!A5657,'TRM - TBM Crosswalk'!$A$2:'TRM - TBM Crosswalk'!$I$1008,5,FALSE))</f>
        <v/>
      </c>
      <c r="H4117" t="str">
        <f>IF(VLOOKUP(TRM!A5657,'TRM - TBM Crosswalk'!$A$2:'TRM - TBM Crosswalk'!$I$1008,6,FALSE)=0,"",VLOOKUP(TRM!A5657,'TRM - TBM Crosswalk'!$A$2:'TRM - TBM Crosswalk'!$I$1008,6,FALSE))</f>
        <v/>
      </c>
      <c r="I4117" t="str">
        <f>IF(VLOOKUP(TRM!A5657,'TRM - TBM Crosswalk'!$A$2:'TRM - TBM Crosswalk'!$I$1008,7,FALSE)=0,"",VLOOKUP(TRM!A5657,'TRM - TBM Crosswalk'!$A$2:'TRM - TBM Crosswalk'!$I$1008,7,FALSE))</f>
        <v>End User Services</v>
      </c>
      <c r="J4117" t="str">
        <f>IF(VLOOKUP(TRM!A5657,'TRM - TBM Crosswalk'!$A$2:'TRM - TBM Crosswalk'!$I$1008,8,FALSE)=0,"",VLOOKUP(TRM!A5657,'TRM - TBM Crosswalk'!$A$2:'TRM - TBM Crosswalk'!$I$1008,8,FALSE))</f>
        <v>Communication &amp; Collaboration</v>
      </c>
      <c r="K4117" t="str">
        <f>IF(VLOOKUP(TRM!A5657,'TRM - TBM Crosswalk'!$A$2:'TRM - TBM Crosswalk'!$I$1008,9,FALSE)=0,"",VLOOKUP(TRM!A5657,'TRM - TBM Crosswalk'!$A$2:'TRM - TBM Crosswalk'!$I$1008,9,FALSE))</f>
        <v>Productivity</v>
      </c>
    </row>
    <row r="4118" spans="1:11" x14ac:dyDescent="0.45">
      <c r="A4118" t="str">
        <f>TRM!A10196</f>
        <v>Unknown</v>
      </c>
      <c r="B4118" t="str">
        <f>TRM!B10196</f>
        <v>Unknown</v>
      </c>
      <c r="C4118" t="str">
        <f>TRM!C10196</f>
        <v>Template.app - 3.4</v>
      </c>
      <c r="D4118">
        <f>TRM!D10196</f>
        <v>0</v>
      </c>
      <c r="E4118" t="str">
        <f>IF(VLOOKUP(TRM!A10196,'TRM - TBM Crosswalk'!$A$2:'TRM - TBM Crosswalk'!$I$1008,3,FALSE)="N/A","TBD","")</f>
        <v/>
      </c>
      <c r="F4118" t="str">
        <f>IF(VLOOKUP(TRM!A10196,'TRM - TBM Crosswalk'!$A$2:'TRM - TBM Crosswalk'!$I$1008,4,FALSE)=0,"",VLOOKUP(TRM!A10196,'TRM - TBM Crosswalk'!$A$2:'TRM - TBM Crosswalk'!$I$1008,4,FALSE))</f>
        <v/>
      </c>
      <c r="G4118" t="str">
        <f>IF(VLOOKUP(TRM!A10196,'TRM - TBM Crosswalk'!$A$2:'TRM - TBM Crosswalk'!$I$1008,5,FALSE)=0,"",VLOOKUP(TRM!A10196,'TRM - TBM Crosswalk'!$A$2:'TRM - TBM Crosswalk'!$I$1008,5,FALSE))</f>
        <v/>
      </c>
      <c r="H4118" t="str">
        <f>IF(VLOOKUP(TRM!A10196,'TRM - TBM Crosswalk'!$A$2:'TRM - TBM Crosswalk'!$I$1008,6,FALSE)=0,"",VLOOKUP(TRM!A10196,'TRM - TBM Crosswalk'!$A$2:'TRM - TBM Crosswalk'!$I$1008,6,FALSE))</f>
        <v/>
      </c>
      <c r="I4118" t="str">
        <f>IF(VLOOKUP(TRM!A10196,'TRM - TBM Crosswalk'!$A$2:'TRM - TBM Crosswalk'!$I$1008,7,FALSE)=0,"",VLOOKUP(TRM!A10196,'TRM - TBM Crosswalk'!$A$2:'TRM - TBM Crosswalk'!$I$1008,7,FALSE))</f>
        <v/>
      </c>
      <c r="J4118" t="str">
        <f>IF(VLOOKUP(TRM!A10196,'TRM - TBM Crosswalk'!$A$2:'TRM - TBM Crosswalk'!$I$1008,8,FALSE)=0,"",VLOOKUP(TRM!A10196,'TRM - TBM Crosswalk'!$A$2:'TRM - TBM Crosswalk'!$I$1008,8,FALSE))</f>
        <v/>
      </c>
      <c r="K4118" t="str">
        <f>IF(VLOOKUP(TRM!A10196,'TRM - TBM Crosswalk'!$A$2:'TRM - TBM Crosswalk'!$I$1008,9,FALSE)=0,"",VLOOKUP(TRM!A10196,'TRM - TBM Crosswalk'!$A$2:'TRM - TBM Crosswalk'!$I$1008,9,FALSE))</f>
        <v/>
      </c>
    </row>
    <row r="4119" spans="1:11" x14ac:dyDescent="0.45">
      <c r="A4119" t="str">
        <f>TRM!A4214</f>
        <v>A02.028</v>
      </c>
      <c r="B4119" t="str">
        <f>TRM!B4214</f>
        <v>Productivity</v>
      </c>
      <c r="C4119" t="str">
        <f>TRM!C4214</f>
        <v>High-Logic FontCreator 12</v>
      </c>
      <c r="D4119">
        <f>TRM!D4214</f>
        <v>0</v>
      </c>
      <c r="E4119" t="str">
        <f>IF(VLOOKUP(TRM!A10219,'TRM - TBM Crosswalk'!$A$2:'TRM - TBM Crosswalk'!$I$1008,3,FALSE)="N/A","TBD","")</f>
        <v/>
      </c>
      <c r="F4119" t="str">
        <f>IF(VLOOKUP(TRM!A4214,'TRM - TBM Crosswalk'!$A$2:'TRM - TBM Crosswalk'!$I$1008,4,FALSE)=0,"",VLOOKUP(TRM!A4214,'TRM - TBM Crosswalk'!$A$2:'TRM - TBM Crosswalk'!$I$1008,4,FALSE))</f>
        <v/>
      </c>
      <c r="G4119" t="str">
        <f>IF(VLOOKUP(TRM!A4214,'TRM - TBM Crosswalk'!$A$2:'TRM - TBM Crosswalk'!$I$1008,5,FALSE)=0,"",VLOOKUP(TRM!A4214,'TRM - TBM Crosswalk'!$A$2:'TRM - TBM Crosswalk'!$I$1008,5,FALSE))</f>
        <v/>
      </c>
      <c r="H4119" t="str">
        <f>IF(VLOOKUP(TRM!A4214,'TRM - TBM Crosswalk'!$A$2:'TRM - TBM Crosswalk'!$I$1008,6,FALSE)=0,"",VLOOKUP(TRM!A4214,'TRM - TBM Crosswalk'!$A$2:'TRM - TBM Crosswalk'!$I$1008,6,FALSE))</f>
        <v/>
      </c>
      <c r="I4119" t="str">
        <f>IF(VLOOKUP(TRM!A4214,'TRM - TBM Crosswalk'!$A$2:'TRM - TBM Crosswalk'!$I$1008,7,FALSE)=0,"",VLOOKUP(TRM!A4214,'TRM - TBM Crosswalk'!$A$2:'TRM - TBM Crosswalk'!$I$1008,7,FALSE))</f>
        <v>End User Services</v>
      </c>
      <c r="J4119" t="str">
        <f>IF(VLOOKUP(TRM!A4214,'TRM - TBM Crosswalk'!$A$2:'TRM - TBM Crosswalk'!$I$1008,8,FALSE)=0,"",VLOOKUP(TRM!A4214,'TRM - TBM Crosswalk'!$A$2:'TRM - TBM Crosswalk'!$I$1008,8,FALSE))</f>
        <v>Communication &amp; Collaboration</v>
      </c>
      <c r="K4119" t="str">
        <f>IF(VLOOKUP(TRM!A4214,'TRM - TBM Crosswalk'!$A$2:'TRM - TBM Crosswalk'!$I$1008,9,FALSE)=0,"",VLOOKUP(TRM!A4214,'TRM - TBM Crosswalk'!$A$2:'TRM - TBM Crosswalk'!$I$1008,9,FALSE))</f>
        <v>Productivity</v>
      </c>
    </row>
    <row r="4120" spans="1:11" x14ac:dyDescent="0.45">
      <c r="A4120" t="str">
        <f>TRM!A10183</f>
        <v>Unknown</v>
      </c>
      <c r="B4120" t="str">
        <f>TRM!B10183</f>
        <v>Unknown</v>
      </c>
      <c r="C4120" t="str">
        <f>TRM!C10183</f>
        <v>SketchUp Import 2016 | 2.0.0</v>
      </c>
      <c r="D4120">
        <f>TRM!D10183</f>
        <v>0</v>
      </c>
      <c r="E4120" t="str">
        <f>IF(VLOOKUP(TRM!A10183,'TRM - TBM Crosswalk'!$A$2:'TRM - TBM Crosswalk'!$I$1008,3,FALSE)="N/A","TBD","")</f>
        <v/>
      </c>
      <c r="F4120" t="str">
        <f>IF(VLOOKUP(TRM!A10183,'TRM - TBM Crosswalk'!$A$2:'TRM - TBM Crosswalk'!$I$1008,4,FALSE)=0,"",VLOOKUP(TRM!A10183,'TRM - TBM Crosswalk'!$A$2:'TRM - TBM Crosswalk'!$I$1008,4,FALSE))</f>
        <v/>
      </c>
      <c r="G4120" t="str">
        <f>IF(VLOOKUP(TRM!A10183,'TRM - TBM Crosswalk'!$A$2:'TRM - TBM Crosswalk'!$I$1008,5,FALSE)=0,"",VLOOKUP(TRM!A10183,'TRM - TBM Crosswalk'!$A$2:'TRM - TBM Crosswalk'!$I$1008,5,FALSE))</f>
        <v/>
      </c>
      <c r="H4120" t="str">
        <f>IF(VLOOKUP(TRM!A10183,'TRM - TBM Crosswalk'!$A$2:'TRM - TBM Crosswalk'!$I$1008,6,FALSE)=0,"",VLOOKUP(TRM!A10183,'TRM - TBM Crosswalk'!$A$2:'TRM - TBM Crosswalk'!$I$1008,6,FALSE))</f>
        <v/>
      </c>
      <c r="I4120" t="str">
        <f>IF(VLOOKUP(TRM!A10183,'TRM - TBM Crosswalk'!$A$2:'TRM - TBM Crosswalk'!$I$1008,7,FALSE)=0,"",VLOOKUP(TRM!A10183,'TRM - TBM Crosswalk'!$A$2:'TRM - TBM Crosswalk'!$I$1008,7,FALSE))</f>
        <v/>
      </c>
      <c r="J4120" t="str">
        <f>IF(VLOOKUP(TRM!A10183,'TRM - TBM Crosswalk'!$A$2:'TRM - TBM Crosswalk'!$I$1008,8,FALSE)=0,"",VLOOKUP(TRM!A10183,'TRM - TBM Crosswalk'!$A$2:'TRM - TBM Crosswalk'!$I$1008,8,FALSE))</f>
        <v/>
      </c>
      <c r="K4120" t="str">
        <f>IF(VLOOKUP(TRM!A10183,'TRM - TBM Crosswalk'!$A$2:'TRM - TBM Crosswalk'!$I$1008,9,FALSE)=0,"",VLOOKUP(TRM!A10183,'TRM - TBM Crosswalk'!$A$2:'TRM - TBM Crosswalk'!$I$1008,9,FALSE))</f>
        <v/>
      </c>
    </row>
    <row r="4121" spans="1:11" x14ac:dyDescent="0.45">
      <c r="A4121" t="str">
        <f>TRM!A87</f>
        <v>A01.010.061</v>
      </c>
      <c r="B4121" t="str">
        <f>TRM!B87</f>
        <v>Inventory</v>
      </c>
      <c r="C4121" t="str">
        <f>TRM!C87</f>
        <v>Zebra Font Downloader</v>
      </c>
      <c r="D4121">
        <f>TRM!D87</f>
        <v>0</v>
      </c>
      <c r="E4121" t="str">
        <f>IF(VLOOKUP(TRM!A87,'TRM - TBM Crosswalk'!$A$2:'TRM - TBM Crosswalk'!$I$1008,3,FALSE)="N/A","TBD","")</f>
        <v/>
      </c>
      <c r="F4121" t="str">
        <f>IF(VLOOKUP(TRM!A87,'TRM - TBM Crosswalk'!$A$2:'TRM - TBM Crosswalk'!$I$1008,4,FALSE)=0,"",VLOOKUP(TRM!A87,'TRM - TBM Crosswalk'!$A$2:'TRM - TBM Crosswalk'!$I$1008,4,FALSE))</f>
        <v/>
      </c>
      <c r="G4121" t="str">
        <f>IF(VLOOKUP(TRM!A87,'TRM - TBM Crosswalk'!$A$2:'TRM - TBM Crosswalk'!$I$1008,5,FALSE)=0,"",VLOOKUP(TRM!A87,'TRM - TBM Crosswalk'!$A$2:'TRM - TBM Crosswalk'!$I$1008,5,FALSE))</f>
        <v/>
      </c>
      <c r="H4121" t="str">
        <f>IF(VLOOKUP(TRM!A87,'TRM - TBM Crosswalk'!$A$2:'TRM - TBM Crosswalk'!$I$1008,6,FALSE)=0,"",VLOOKUP(TRM!A87,'TRM - TBM Crosswalk'!$A$2:'TRM - TBM Crosswalk'!$I$1008,6,FALSE))</f>
        <v/>
      </c>
      <c r="I4121" t="str">
        <f>IF(VLOOKUP(TRM!A87,'TRM - TBM Crosswalk'!$A$2:'TRM - TBM Crosswalk'!$I$1008,7,FALSE)=0,"",VLOOKUP(TRM!A87,'TRM - TBM Crosswalk'!$A$2:'TRM - TBM Crosswalk'!$I$1008,7,FALSE))</f>
        <v>Business Services</v>
      </c>
      <c r="J4121" t="str">
        <f>IF(VLOOKUP(TRM!A87,'TRM - TBM Crosswalk'!$A$2:'TRM - TBM Crosswalk'!$I$1008,8,FALSE)=0,"",VLOOKUP(TRM!A87,'TRM - TBM Crosswalk'!$A$2:'TRM - TBM Crosswalk'!$I$1008,8,FALSE))</f>
        <v>Manufacturing &amp;  Delivery</v>
      </c>
      <c r="K4121" t="str">
        <f>IF(VLOOKUP(TRM!A87,'TRM - TBM Crosswalk'!$A$2:'TRM - TBM Crosswalk'!$I$1008,9,FALSE)=0,"",VLOOKUP(TRM!A87,'TRM - TBM Crosswalk'!$A$2:'TRM - TBM Crosswalk'!$I$1008,9,FALSE))</f>
        <v>Inventory &amp; Warehousing</v>
      </c>
    </row>
    <row r="4122" spans="1:11" x14ac:dyDescent="0.45">
      <c r="A4122" t="str">
        <f>TRM!A1729</f>
        <v>A02.022</v>
      </c>
      <c r="B4122" t="str">
        <f>TRM!B1729</f>
        <v>Development Environment and Tools</v>
      </c>
      <c r="C4122" t="str">
        <f>TRM!C1729</f>
        <v>Sierra Wireless Dell Mobile Broadband INF Package | 7.54.4799.0502</v>
      </c>
      <c r="D4122">
        <f>TRM!D1729</f>
        <v>0</v>
      </c>
      <c r="E4122" t="str">
        <f>IF(VLOOKUP(TRM!A1729,'TRM - TBM Crosswalk'!$A$2:'TRM - TBM Crosswalk'!$I$1008,3,FALSE)="N/A","TBD","")</f>
        <v/>
      </c>
      <c r="F4122" t="str">
        <f>IF(VLOOKUP(TRM!A1729,'TRM - TBM Crosswalk'!$A$2:'TRM - TBM Crosswalk'!$I$1008,4,FALSE)=0,"",VLOOKUP(TRM!A1729,'TRM - TBM Crosswalk'!$A$2:'TRM - TBM Crosswalk'!$I$1008,4,FALSE))</f>
        <v/>
      </c>
      <c r="G4122" t="str">
        <f>IF(VLOOKUP(TRM!A1729,'TRM - TBM Crosswalk'!$A$2:'TRM - TBM Crosswalk'!$I$1008,5,FALSE)=0,"",VLOOKUP(TRM!A1729,'TRM - TBM Crosswalk'!$A$2:'TRM - TBM Crosswalk'!$I$1008,5,FALSE))</f>
        <v>Application</v>
      </c>
      <c r="H4122" t="str">
        <f>IF(VLOOKUP(TRM!A1729,'TRM - TBM Crosswalk'!$A$2:'TRM - TBM Crosswalk'!$I$1008,6,FALSE)=0,"",VLOOKUP(TRM!A1729,'TRM - TBM Crosswalk'!$A$2:'TRM - TBM Crosswalk'!$I$1008,6,FALSE))</f>
        <v>Application Development</v>
      </c>
      <c r="I4122" t="str">
        <f>IF(VLOOKUP(TRM!A1729,'TRM - TBM Crosswalk'!$A$2:'TRM - TBM Crosswalk'!$I$1008,7,FALSE)=0,"",VLOOKUP(TRM!A1729,'TRM - TBM Crosswalk'!$A$2:'TRM - TBM Crosswalk'!$I$1008,7,FALSE))</f>
        <v/>
      </c>
      <c r="J4122" t="str">
        <f>IF(VLOOKUP(TRM!A1729,'TRM - TBM Crosswalk'!$A$2:'TRM - TBM Crosswalk'!$I$1008,8,FALSE)=0,"",VLOOKUP(TRM!A1729,'TRM - TBM Crosswalk'!$A$2:'TRM - TBM Crosswalk'!$I$1008,8,FALSE))</f>
        <v/>
      </c>
      <c r="K4122" t="str">
        <f>IF(VLOOKUP(TRM!A1729,'TRM - TBM Crosswalk'!$A$2:'TRM - TBM Crosswalk'!$I$1008,9,FALSE)=0,"",VLOOKUP(TRM!A1729,'TRM - TBM Crosswalk'!$A$2:'TRM - TBM Crosswalk'!$I$1008,9,FALSE))</f>
        <v/>
      </c>
    </row>
    <row r="4123" spans="1:11" x14ac:dyDescent="0.45">
      <c r="A4123" t="str">
        <f>TRM!A1730</f>
        <v>A02.022</v>
      </c>
      <c r="B4123" t="str">
        <f>TRM!B1730</f>
        <v>Development Environment and Tools</v>
      </c>
      <c r="C4123" t="str">
        <f>TRM!C1730</f>
        <v>Sierra Wireless Dell Mobile Broadband INF Package | 7.60.4835.0501</v>
      </c>
      <c r="D4123">
        <f>TRM!D1730</f>
        <v>0</v>
      </c>
      <c r="E4123" t="str">
        <f>IF(VLOOKUP(TRM!A1730,'TRM - TBM Crosswalk'!$A$2:'TRM - TBM Crosswalk'!$I$1008,3,FALSE)="N/A","TBD","")</f>
        <v/>
      </c>
      <c r="F4123" t="str">
        <f>IF(VLOOKUP(TRM!A1730,'TRM - TBM Crosswalk'!$A$2:'TRM - TBM Crosswalk'!$I$1008,4,FALSE)=0,"",VLOOKUP(TRM!A1730,'TRM - TBM Crosswalk'!$A$2:'TRM - TBM Crosswalk'!$I$1008,4,FALSE))</f>
        <v/>
      </c>
      <c r="G4123" t="str">
        <f>IF(VLOOKUP(TRM!A1730,'TRM - TBM Crosswalk'!$A$2:'TRM - TBM Crosswalk'!$I$1008,5,FALSE)=0,"",VLOOKUP(TRM!A1730,'TRM - TBM Crosswalk'!$A$2:'TRM - TBM Crosswalk'!$I$1008,5,FALSE))</f>
        <v>Application</v>
      </c>
      <c r="H4123" t="str">
        <f>IF(VLOOKUP(TRM!A1730,'TRM - TBM Crosswalk'!$A$2:'TRM - TBM Crosswalk'!$I$1008,6,FALSE)=0,"",VLOOKUP(TRM!A1730,'TRM - TBM Crosswalk'!$A$2:'TRM - TBM Crosswalk'!$I$1008,6,FALSE))</f>
        <v>Application Development</v>
      </c>
      <c r="I4123" t="str">
        <f>IF(VLOOKUP(TRM!A1730,'TRM - TBM Crosswalk'!$A$2:'TRM - TBM Crosswalk'!$I$1008,7,FALSE)=0,"",VLOOKUP(TRM!A1730,'TRM - TBM Crosswalk'!$A$2:'TRM - TBM Crosswalk'!$I$1008,7,FALSE))</f>
        <v/>
      </c>
      <c r="J4123" t="str">
        <f>IF(VLOOKUP(TRM!A1730,'TRM - TBM Crosswalk'!$A$2:'TRM - TBM Crosswalk'!$I$1008,8,FALSE)=0,"",VLOOKUP(TRM!A1730,'TRM - TBM Crosswalk'!$A$2:'TRM - TBM Crosswalk'!$I$1008,8,FALSE))</f>
        <v/>
      </c>
      <c r="K4123" t="str">
        <f>IF(VLOOKUP(TRM!A1730,'TRM - TBM Crosswalk'!$A$2:'TRM - TBM Crosswalk'!$I$1008,9,FALSE)=0,"",VLOOKUP(TRM!A1730,'TRM - TBM Crosswalk'!$A$2:'TRM - TBM Crosswalk'!$I$1008,9,FALSE))</f>
        <v/>
      </c>
    </row>
    <row r="4124" spans="1:11" x14ac:dyDescent="0.45">
      <c r="A4124" t="str">
        <f>TRM!A1731</f>
        <v>A02.022</v>
      </c>
      <c r="B4124" t="str">
        <f>TRM!B1731</f>
        <v>Development Environment and Tools</v>
      </c>
      <c r="C4124" t="str">
        <f>TRM!C1731</f>
        <v>Sybase PowerDesigner 15.0 | 15.0.2613</v>
      </c>
      <c r="D4124">
        <f>TRM!D1731</f>
        <v>0</v>
      </c>
      <c r="E4124" t="str">
        <f>IF(VLOOKUP(TRM!A1731,'TRM - TBM Crosswalk'!$A$2:'TRM - TBM Crosswalk'!$I$1008,3,FALSE)="N/A","TBD","")</f>
        <v/>
      </c>
      <c r="F4124" t="str">
        <f>IF(VLOOKUP(TRM!A1731,'TRM - TBM Crosswalk'!$A$2:'TRM - TBM Crosswalk'!$I$1008,4,FALSE)=0,"",VLOOKUP(TRM!A1731,'TRM - TBM Crosswalk'!$A$2:'TRM - TBM Crosswalk'!$I$1008,4,FALSE))</f>
        <v/>
      </c>
      <c r="G4124" t="str">
        <f>IF(VLOOKUP(TRM!A1731,'TRM - TBM Crosswalk'!$A$2:'TRM - TBM Crosswalk'!$I$1008,5,FALSE)=0,"",VLOOKUP(TRM!A1731,'TRM - TBM Crosswalk'!$A$2:'TRM - TBM Crosswalk'!$I$1008,5,FALSE))</f>
        <v>Application</v>
      </c>
      <c r="H4124" t="str">
        <f>IF(VLOOKUP(TRM!A1731,'TRM - TBM Crosswalk'!$A$2:'TRM - TBM Crosswalk'!$I$1008,6,FALSE)=0,"",VLOOKUP(TRM!A1731,'TRM - TBM Crosswalk'!$A$2:'TRM - TBM Crosswalk'!$I$1008,6,FALSE))</f>
        <v>Application Development</v>
      </c>
      <c r="I4124" t="str">
        <f>IF(VLOOKUP(TRM!A1731,'TRM - TBM Crosswalk'!$A$2:'TRM - TBM Crosswalk'!$I$1008,7,FALSE)=0,"",VLOOKUP(TRM!A1731,'TRM - TBM Crosswalk'!$A$2:'TRM - TBM Crosswalk'!$I$1008,7,FALSE))</f>
        <v/>
      </c>
      <c r="J4124" t="str">
        <f>IF(VLOOKUP(TRM!A1731,'TRM - TBM Crosswalk'!$A$2:'TRM - TBM Crosswalk'!$I$1008,8,FALSE)=0,"",VLOOKUP(TRM!A1731,'TRM - TBM Crosswalk'!$A$2:'TRM - TBM Crosswalk'!$I$1008,8,FALSE))</f>
        <v/>
      </c>
      <c r="K4124" t="str">
        <f>IF(VLOOKUP(TRM!A1731,'TRM - TBM Crosswalk'!$A$2:'TRM - TBM Crosswalk'!$I$1008,9,FALSE)=0,"",VLOOKUP(TRM!A1731,'TRM - TBM Crosswalk'!$A$2:'TRM - TBM Crosswalk'!$I$1008,9,FALSE))</f>
        <v/>
      </c>
    </row>
    <row r="4125" spans="1:11" x14ac:dyDescent="0.45">
      <c r="A4125" t="str">
        <f>TRM!A1732</f>
        <v>A02.022.240</v>
      </c>
      <c r="B4125" t="str">
        <f>TRM!B1732</f>
        <v>Integrated Development Environment (IDE)#</v>
      </c>
      <c r="C4125" t="str">
        <f>TRM!C1732</f>
        <v>Adobe AIR | 32.0.0.125</v>
      </c>
      <c r="D4125">
        <f>TRM!D1732</f>
        <v>0</v>
      </c>
      <c r="E4125" t="str">
        <f>IF(VLOOKUP(TRM!A1732,'TRM - TBM Crosswalk'!$A$2:'TRM - TBM Crosswalk'!$I$1008,3,FALSE)="N/A","TBD","")</f>
        <v/>
      </c>
      <c r="F4125" t="str">
        <f>IF(VLOOKUP(TRM!A1732,'TRM - TBM Crosswalk'!$A$2:'TRM - TBM Crosswalk'!$I$1008,4,FALSE)=0,"",VLOOKUP(TRM!A1732,'TRM - TBM Crosswalk'!$A$2:'TRM - TBM Crosswalk'!$I$1008,4,FALSE))</f>
        <v/>
      </c>
      <c r="G4125" t="str">
        <f>IF(VLOOKUP(TRM!A1732,'TRM - TBM Crosswalk'!$A$2:'TRM - TBM Crosswalk'!$I$1008,5,FALSE)=0,"",VLOOKUP(TRM!A1732,'TRM - TBM Crosswalk'!$A$2:'TRM - TBM Crosswalk'!$I$1008,5,FALSE))</f>
        <v>Application</v>
      </c>
      <c r="H4125" t="str">
        <f>IF(VLOOKUP(TRM!A1732,'TRM - TBM Crosswalk'!$A$2:'TRM - TBM Crosswalk'!$I$1008,6,FALSE)=0,"",VLOOKUP(TRM!A1732,'TRM - TBM Crosswalk'!$A$2:'TRM - TBM Crosswalk'!$I$1008,6,FALSE))</f>
        <v>Application Development</v>
      </c>
      <c r="I4125" t="str">
        <f>IF(VLOOKUP(TRM!A1732,'TRM - TBM Crosswalk'!$A$2:'TRM - TBM Crosswalk'!$I$1008,7,FALSE)=0,"",VLOOKUP(TRM!A1732,'TRM - TBM Crosswalk'!$A$2:'TRM - TBM Crosswalk'!$I$1008,7,FALSE))</f>
        <v/>
      </c>
      <c r="J4125" t="str">
        <f>IF(VLOOKUP(TRM!A1732,'TRM - TBM Crosswalk'!$A$2:'TRM - TBM Crosswalk'!$I$1008,8,FALSE)=0,"",VLOOKUP(TRM!A1732,'TRM - TBM Crosswalk'!$A$2:'TRM - TBM Crosswalk'!$I$1008,8,FALSE))</f>
        <v/>
      </c>
      <c r="K4125" t="str">
        <f>IF(VLOOKUP(TRM!A1732,'TRM - TBM Crosswalk'!$A$2:'TRM - TBM Crosswalk'!$I$1008,9,FALSE)=0,"",VLOOKUP(TRM!A1732,'TRM - TBM Crosswalk'!$A$2:'TRM - TBM Crosswalk'!$I$1008,9,FALSE))</f>
        <v/>
      </c>
    </row>
    <row r="4126" spans="1:11" x14ac:dyDescent="0.45">
      <c r="A4126" t="str">
        <f>TRM!A1733</f>
        <v>A02.022.240</v>
      </c>
      <c r="B4126" t="str">
        <f>TRM!B1733</f>
        <v>Integrated Development Environment (IDE)#</v>
      </c>
      <c r="C4126" t="str">
        <f>TRM!C1733</f>
        <v>Adobe AIR Application Installer.app - 18.0</v>
      </c>
      <c r="D4126">
        <f>TRM!D1733</f>
        <v>0</v>
      </c>
      <c r="E4126" t="str">
        <f>IF(VLOOKUP(TRM!A1733,'TRM - TBM Crosswalk'!$A$2:'TRM - TBM Crosswalk'!$I$1008,3,FALSE)="N/A","TBD","")</f>
        <v/>
      </c>
      <c r="F4126" t="str">
        <f>IF(VLOOKUP(TRM!A1733,'TRM - TBM Crosswalk'!$A$2:'TRM - TBM Crosswalk'!$I$1008,4,FALSE)=0,"",VLOOKUP(TRM!A1733,'TRM - TBM Crosswalk'!$A$2:'TRM - TBM Crosswalk'!$I$1008,4,FALSE))</f>
        <v/>
      </c>
      <c r="G4126" t="str">
        <f>IF(VLOOKUP(TRM!A1733,'TRM - TBM Crosswalk'!$A$2:'TRM - TBM Crosswalk'!$I$1008,5,FALSE)=0,"",VLOOKUP(TRM!A1733,'TRM - TBM Crosswalk'!$A$2:'TRM - TBM Crosswalk'!$I$1008,5,FALSE))</f>
        <v>Application</v>
      </c>
      <c r="H4126" t="str">
        <f>IF(VLOOKUP(TRM!A1733,'TRM - TBM Crosswalk'!$A$2:'TRM - TBM Crosswalk'!$I$1008,6,FALSE)=0,"",VLOOKUP(TRM!A1733,'TRM - TBM Crosswalk'!$A$2:'TRM - TBM Crosswalk'!$I$1008,6,FALSE))</f>
        <v>Application Development</v>
      </c>
      <c r="I4126" t="str">
        <f>IF(VLOOKUP(TRM!A1733,'TRM - TBM Crosswalk'!$A$2:'TRM - TBM Crosswalk'!$I$1008,7,FALSE)=0,"",VLOOKUP(TRM!A1733,'TRM - TBM Crosswalk'!$A$2:'TRM - TBM Crosswalk'!$I$1008,7,FALSE))</f>
        <v/>
      </c>
      <c r="J4126" t="str">
        <f>IF(VLOOKUP(TRM!A1733,'TRM - TBM Crosswalk'!$A$2:'TRM - TBM Crosswalk'!$I$1008,8,FALSE)=0,"",VLOOKUP(TRM!A1733,'TRM - TBM Crosswalk'!$A$2:'TRM - TBM Crosswalk'!$I$1008,8,FALSE))</f>
        <v/>
      </c>
      <c r="K4126" t="str">
        <f>IF(VLOOKUP(TRM!A1733,'TRM - TBM Crosswalk'!$A$2:'TRM - TBM Crosswalk'!$I$1008,9,FALSE)=0,"",VLOOKUP(TRM!A1733,'TRM - TBM Crosswalk'!$A$2:'TRM - TBM Crosswalk'!$I$1008,9,FALSE))</f>
        <v/>
      </c>
    </row>
    <row r="4127" spans="1:11" x14ac:dyDescent="0.45">
      <c r="A4127" t="str">
        <f>TRM!A1734</f>
        <v>A02.022.240</v>
      </c>
      <c r="B4127" t="str">
        <f>TRM!B1734</f>
        <v>Integrated Development Environment (IDE)#</v>
      </c>
      <c r="C4127" t="str">
        <f>TRM!C1734</f>
        <v>Adobe AIR Application Installer.app - 26.0</v>
      </c>
      <c r="D4127">
        <f>TRM!D1734</f>
        <v>0</v>
      </c>
      <c r="E4127" t="str">
        <f>IF(VLOOKUP(TRM!A1734,'TRM - TBM Crosswalk'!$A$2:'TRM - TBM Crosswalk'!$I$1008,3,FALSE)="N/A","TBD","")</f>
        <v/>
      </c>
      <c r="F4127" t="str">
        <f>IF(VLOOKUP(TRM!A1734,'TRM - TBM Crosswalk'!$A$2:'TRM - TBM Crosswalk'!$I$1008,4,FALSE)=0,"",VLOOKUP(TRM!A1734,'TRM - TBM Crosswalk'!$A$2:'TRM - TBM Crosswalk'!$I$1008,4,FALSE))</f>
        <v/>
      </c>
      <c r="G4127" t="str">
        <f>IF(VLOOKUP(TRM!A1734,'TRM - TBM Crosswalk'!$A$2:'TRM - TBM Crosswalk'!$I$1008,5,FALSE)=0,"",VLOOKUP(TRM!A1734,'TRM - TBM Crosswalk'!$A$2:'TRM - TBM Crosswalk'!$I$1008,5,FALSE))</f>
        <v>Application</v>
      </c>
      <c r="H4127" t="str">
        <f>IF(VLOOKUP(TRM!A1734,'TRM - TBM Crosswalk'!$A$2:'TRM - TBM Crosswalk'!$I$1008,6,FALSE)=0,"",VLOOKUP(TRM!A1734,'TRM - TBM Crosswalk'!$A$2:'TRM - TBM Crosswalk'!$I$1008,6,FALSE))</f>
        <v>Application Development</v>
      </c>
      <c r="I4127" t="str">
        <f>IF(VLOOKUP(TRM!A1734,'TRM - TBM Crosswalk'!$A$2:'TRM - TBM Crosswalk'!$I$1008,7,FALSE)=0,"",VLOOKUP(TRM!A1734,'TRM - TBM Crosswalk'!$A$2:'TRM - TBM Crosswalk'!$I$1008,7,FALSE))</f>
        <v/>
      </c>
      <c r="J4127" t="str">
        <f>IF(VLOOKUP(TRM!A1734,'TRM - TBM Crosswalk'!$A$2:'TRM - TBM Crosswalk'!$I$1008,8,FALSE)=0,"",VLOOKUP(TRM!A1734,'TRM - TBM Crosswalk'!$A$2:'TRM - TBM Crosswalk'!$I$1008,8,FALSE))</f>
        <v/>
      </c>
      <c r="K4127" t="str">
        <f>IF(VLOOKUP(TRM!A1734,'TRM - TBM Crosswalk'!$A$2:'TRM - TBM Crosswalk'!$I$1008,9,FALSE)=0,"",VLOOKUP(TRM!A1734,'TRM - TBM Crosswalk'!$A$2:'TRM - TBM Crosswalk'!$I$1008,9,FALSE))</f>
        <v/>
      </c>
    </row>
    <row r="4128" spans="1:11" x14ac:dyDescent="0.45">
      <c r="A4128" t="str">
        <f>TRM!A3744</f>
        <v>A02.024.385</v>
      </c>
      <c r="B4128" t="str">
        <f>TRM!B3744</f>
        <v>Geospatial Data Analysis</v>
      </c>
      <c r="C4128" t="str">
        <f>TRM!C3744</f>
        <v>XTools Pro 17.1 | 17.1.2984.0</v>
      </c>
      <c r="D4128">
        <f>TRM!D3744</f>
        <v>0</v>
      </c>
      <c r="E4128" t="str">
        <f>IF(VLOOKUP(TRM!A3744,'TRM - TBM Crosswalk'!$A$2:'TRM - TBM Crosswalk'!$I$1008,3,FALSE)="N/A","TBD","")</f>
        <v>TBD</v>
      </c>
      <c r="F4128" t="str">
        <f>IF(VLOOKUP(TRM!A3744,'TRM - TBM Crosswalk'!$A$2:'TRM - TBM Crosswalk'!$I$1008,4,FALSE)=0,"",VLOOKUP(TRM!A3744,'TRM - TBM Crosswalk'!$A$2:'TRM - TBM Crosswalk'!$I$1008,4,FALSE))</f>
        <v/>
      </c>
      <c r="G4128" t="str">
        <f>IF(VLOOKUP(TRM!A3744,'TRM - TBM Crosswalk'!$A$2:'TRM - TBM Crosswalk'!$I$1008,5,FALSE)=0,"",VLOOKUP(TRM!A3744,'TRM - TBM Crosswalk'!$A$2:'TRM - TBM Crosswalk'!$I$1008,5,FALSE))</f>
        <v/>
      </c>
      <c r="H4128" t="str">
        <f>IF(VLOOKUP(TRM!A3744,'TRM - TBM Crosswalk'!$A$2:'TRM - TBM Crosswalk'!$I$1008,6,FALSE)=0,"",VLOOKUP(TRM!A3744,'TRM - TBM Crosswalk'!$A$2:'TRM - TBM Crosswalk'!$I$1008,6,FALSE))</f>
        <v/>
      </c>
      <c r="I4128" t="str">
        <f>IF(VLOOKUP(TRM!A3744,'TRM - TBM Crosswalk'!$A$2:'TRM - TBM Crosswalk'!$I$1008,7,FALSE)=0,"",VLOOKUP(TRM!A3744,'TRM - TBM Crosswalk'!$A$2:'TRM - TBM Crosswalk'!$I$1008,7,FALSE))</f>
        <v/>
      </c>
      <c r="J4128" t="str">
        <f>IF(VLOOKUP(TRM!A3744,'TRM - TBM Crosswalk'!$A$2:'TRM - TBM Crosswalk'!$I$1008,8,FALSE)=0,"",VLOOKUP(TRM!A3744,'TRM - TBM Crosswalk'!$A$2:'TRM - TBM Crosswalk'!$I$1008,8,FALSE))</f>
        <v/>
      </c>
      <c r="K4128" t="str">
        <f>IF(VLOOKUP(TRM!A3744,'TRM - TBM Crosswalk'!$A$2:'TRM - TBM Crosswalk'!$I$1008,9,FALSE)=0,"",VLOOKUP(TRM!A3744,'TRM - TBM Crosswalk'!$A$2:'TRM - TBM Crosswalk'!$I$1008,9,FALSE))</f>
        <v/>
      </c>
    </row>
    <row r="4129" spans="1:11" x14ac:dyDescent="0.45">
      <c r="A4129" t="str">
        <f>TRM!A4070</f>
        <v>A02.026.300</v>
      </c>
      <c r="B4129" t="str">
        <f>TRM!B4070</f>
        <v>Enterprise Service Bus</v>
      </c>
      <c r="C4129" t="str">
        <f>TRM!C4070</f>
        <v>Microsoft Primary Interoperability Assemblies 2005 | 9.0.21022</v>
      </c>
      <c r="D4129">
        <f>TRM!D4070</f>
        <v>0</v>
      </c>
      <c r="E4129" t="str">
        <f>IF(VLOOKUP(TRM!A4070,'TRM - TBM Crosswalk'!$A$2:'TRM - TBM Crosswalk'!$I$1008,3,FALSE)="N/A","TBD","")</f>
        <v/>
      </c>
      <c r="F4129" t="str">
        <f>IF(VLOOKUP(TRM!A4070,'TRM - TBM Crosswalk'!$A$2:'TRM - TBM Crosswalk'!$I$1008,4,FALSE)=0,"",VLOOKUP(TRM!A4070,'TRM - TBM Crosswalk'!$A$2:'TRM - TBM Crosswalk'!$I$1008,4,FALSE))</f>
        <v/>
      </c>
      <c r="G4129" t="str">
        <f>IF(VLOOKUP(TRM!A4070,'TRM - TBM Crosswalk'!$A$2:'TRM - TBM Crosswalk'!$I$1008,5,FALSE)=0,"",VLOOKUP(TRM!A4070,'TRM - TBM Crosswalk'!$A$2:'TRM - TBM Crosswalk'!$I$1008,5,FALSE))</f>
        <v/>
      </c>
      <c r="H4129" t="str">
        <f>IF(VLOOKUP(TRM!A4070,'TRM - TBM Crosswalk'!$A$2:'TRM - TBM Crosswalk'!$I$1008,6,FALSE)=0,"",VLOOKUP(TRM!A4070,'TRM - TBM Crosswalk'!$A$2:'TRM - TBM Crosswalk'!$I$1008,6,FALSE))</f>
        <v/>
      </c>
      <c r="I4129" t="str">
        <f>IF(VLOOKUP(TRM!A4070,'TRM - TBM Crosswalk'!$A$2:'TRM - TBM Crosswalk'!$I$1008,7,FALSE)=0,"",VLOOKUP(TRM!A4070,'TRM - TBM Crosswalk'!$A$2:'TRM - TBM Crosswalk'!$I$1008,7,FALSE))</f>
        <v>Platform Services</v>
      </c>
      <c r="J4129" t="str">
        <f>IF(VLOOKUP(TRM!A4070,'TRM - TBM Crosswalk'!$A$2:'TRM - TBM Crosswalk'!$I$1008,8,FALSE)=0,"",VLOOKUP(TRM!A4070,'TRM - TBM Crosswalk'!$A$2:'TRM - TBM Crosswalk'!$I$1008,8,FALSE))</f>
        <v>Applications Services</v>
      </c>
      <c r="K4129" t="str">
        <f>IF(VLOOKUP(TRM!A4070,'TRM - TBM Crosswalk'!$A$2:'TRM - TBM Crosswalk'!$I$1008,9,FALSE)=0,"",VLOOKUP(TRM!A4070,'TRM - TBM Crosswalk'!$A$2:'TRM - TBM Crosswalk'!$I$1008,9,FALSE))</f>
        <v>Message Bus &amp; Integration</v>
      </c>
    </row>
    <row r="4130" spans="1:11" x14ac:dyDescent="0.45">
      <c r="A4130" t="str">
        <f>TRM!A4071</f>
        <v>A02.026.300</v>
      </c>
      <c r="B4130" t="str">
        <f>TRM!B4071</f>
        <v>Enterprise Service Bus</v>
      </c>
      <c r="C4130" t="str">
        <f>TRM!C4071</f>
        <v>soagent.app - 7.0</v>
      </c>
      <c r="D4130">
        <f>TRM!D4071</f>
        <v>0</v>
      </c>
      <c r="E4130" t="str">
        <f>IF(VLOOKUP(TRM!A4071,'TRM - TBM Crosswalk'!$A$2:'TRM - TBM Crosswalk'!$I$1008,3,FALSE)="N/A","TBD","")</f>
        <v/>
      </c>
      <c r="F4130" t="str">
        <f>IF(VLOOKUP(TRM!A4071,'TRM - TBM Crosswalk'!$A$2:'TRM - TBM Crosswalk'!$I$1008,4,FALSE)=0,"",VLOOKUP(TRM!A4071,'TRM - TBM Crosswalk'!$A$2:'TRM - TBM Crosswalk'!$I$1008,4,FALSE))</f>
        <v/>
      </c>
      <c r="G4130" t="str">
        <f>IF(VLOOKUP(TRM!A4071,'TRM - TBM Crosswalk'!$A$2:'TRM - TBM Crosswalk'!$I$1008,5,FALSE)=0,"",VLOOKUP(TRM!A4071,'TRM - TBM Crosswalk'!$A$2:'TRM - TBM Crosswalk'!$I$1008,5,FALSE))</f>
        <v/>
      </c>
      <c r="H4130" t="str">
        <f>IF(VLOOKUP(TRM!A4071,'TRM - TBM Crosswalk'!$A$2:'TRM - TBM Crosswalk'!$I$1008,6,FALSE)=0,"",VLOOKUP(TRM!A4071,'TRM - TBM Crosswalk'!$A$2:'TRM - TBM Crosswalk'!$I$1008,6,FALSE))</f>
        <v/>
      </c>
      <c r="I4130" t="str">
        <f>IF(VLOOKUP(TRM!A4071,'TRM - TBM Crosswalk'!$A$2:'TRM - TBM Crosswalk'!$I$1008,7,FALSE)=0,"",VLOOKUP(TRM!A4071,'TRM - TBM Crosswalk'!$A$2:'TRM - TBM Crosswalk'!$I$1008,7,FALSE))</f>
        <v>Platform Services</v>
      </c>
      <c r="J4130" t="str">
        <f>IF(VLOOKUP(TRM!A4071,'TRM - TBM Crosswalk'!$A$2:'TRM - TBM Crosswalk'!$I$1008,8,FALSE)=0,"",VLOOKUP(TRM!A4071,'TRM - TBM Crosswalk'!$A$2:'TRM - TBM Crosswalk'!$I$1008,8,FALSE))</f>
        <v>Applications Services</v>
      </c>
      <c r="K4130" t="str">
        <f>IF(VLOOKUP(TRM!A4071,'TRM - TBM Crosswalk'!$A$2:'TRM - TBM Crosswalk'!$I$1008,9,FALSE)=0,"",VLOOKUP(TRM!A4071,'TRM - TBM Crosswalk'!$A$2:'TRM - TBM Crosswalk'!$I$1008,9,FALSE))</f>
        <v>Message Bus &amp; Integration</v>
      </c>
    </row>
    <row r="4131" spans="1:11" x14ac:dyDescent="0.45">
      <c r="A4131" t="str">
        <f>TRM!A6768</f>
        <v>A02.032.402</v>
      </c>
      <c r="B4131" t="str">
        <f>TRM!B6768</f>
        <v>Web Browser</v>
      </c>
      <c r="C4131" t="str">
        <f>TRM!C6768</f>
        <v>Opera Stable | 66.0.3515.44</v>
      </c>
      <c r="D4131">
        <f>TRM!D6768</f>
        <v>0</v>
      </c>
      <c r="E4131" t="str">
        <f>IF(VLOOKUP(TRM!A6768,'TRM - TBM Crosswalk'!$A$2:'TRM - TBM Crosswalk'!$I$1008,3,FALSE)="N/A","TBD","")</f>
        <v>TBD</v>
      </c>
      <c r="F4131" t="str">
        <f>IF(VLOOKUP(TRM!A6768,'TRM - TBM Crosswalk'!$A$2:'TRM - TBM Crosswalk'!$I$1008,4,FALSE)=0,"",VLOOKUP(TRM!A6768,'TRM - TBM Crosswalk'!$A$2:'TRM - TBM Crosswalk'!$I$1008,4,FALSE))</f>
        <v/>
      </c>
      <c r="G4131" t="str">
        <f>IF(VLOOKUP(TRM!A6768,'TRM - TBM Crosswalk'!$A$2:'TRM - TBM Crosswalk'!$I$1008,5,FALSE)=0,"",VLOOKUP(TRM!A6768,'TRM - TBM Crosswalk'!$A$2:'TRM - TBM Crosswalk'!$I$1008,5,FALSE))</f>
        <v/>
      </c>
      <c r="H4131" t="str">
        <f>IF(VLOOKUP(TRM!A6768,'TRM - TBM Crosswalk'!$A$2:'TRM - TBM Crosswalk'!$I$1008,6,FALSE)=0,"",VLOOKUP(TRM!A6768,'TRM - TBM Crosswalk'!$A$2:'TRM - TBM Crosswalk'!$I$1008,6,FALSE))</f>
        <v/>
      </c>
      <c r="I4131" t="str">
        <f>IF(VLOOKUP(TRM!A6768,'TRM - TBM Crosswalk'!$A$2:'TRM - TBM Crosswalk'!$I$1008,7,FALSE)=0,"",VLOOKUP(TRM!A6768,'TRM - TBM Crosswalk'!$A$2:'TRM - TBM Crosswalk'!$I$1008,7,FALSE))</f>
        <v/>
      </c>
      <c r="J4131" t="str">
        <f>IF(VLOOKUP(TRM!A6768,'TRM - TBM Crosswalk'!$A$2:'TRM - TBM Crosswalk'!$I$1008,8,FALSE)=0,"",VLOOKUP(TRM!A6768,'TRM - TBM Crosswalk'!$A$2:'TRM - TBM Crosswalk'!$I$1008,8,FALSE))</f>
        <v/>
      </c>
      <c r="K4131" t="str">
        <f>IF(VLOOKUP(TRM!A6768,'TRM - TBM Crosswalk'!$A$2:'TRM - TBM Crosswalk'!$I$1008,9,FALSE)=0,"",VLOOKUP(TRM!A6768,'TRM - TBM Crosswalk'!$A$2:'TRM - TBM Crosswalk'!$I$1008,9,FALSE))</f>
        <v/>
      </c>
    </row>
    <row r="4132" spans="1:11" x14ac:dyDescent="0.45">
      <c r="A4132" t="str">
        <f>TRM!A6769</f>
        <v>A02.032.402</v>
      </c>
      <c r="B4132" t="str">
        <f>TRM!B6769</f>
        <v>Web Browser</v>
      </c>
      <c r="C4132" t="str">
        <f>TRM!C6769</f>
        <v>Opera Stable | 67.0.3575.79</v>
      </c>
      <c r="D4132">
        <f>TRM!D6769</f>
        <v>0</v>
      </c>
      <c r="E4132" t="str">
        <f>IF(VLOOKUP(TRM!A6769,'TRM - TBM Crosswalk'!$A$2:'TRM - TBM Crosswalk'!$I$1008,3,FALSE)="N/A","TBD","")</f>
        <v>TBD</v>
      </c>
      <c r="F4132" t="str">
        <f>IF(VLOOKUP(TRM!A6769,'TRM - TBM Crosswalk'!$A$2:'TRM - TBM Crosswalk'!$I$1008,4,FALSE)=0,"",VLOOKUP(TRM!A6769,'TRM - TBM Crosswalk'!$A$2:'TRM - TBM Crosswalk'!$I$1008,4,FALSE))</f>
        <v/>
      </c>
      <c r="G4132" t="str">
        <f>IF(VLOOKUP(TRM!A6769,'TRM - TBM Crosswalk'!$A$2:'TRM - TBM Crosswalk'!$I$1008,5,FALSE)=0,"",VLOOKUP(TRM!A6769,'TRM - TBM Crosswalk'!$A$2:'TRM - TBM Crosswalk'!$I$1008,5,FALSE))</f>
        <v/>
      </c>
      <c r="H4132" t="str">
        <f>IF(VLOOKUP(TRM!A6769,'TRM - TBM Crosswalk'!$A$2:'TRM - TBM Crosswalk'!$I$1008,6,FALSE)=0,"",VLOOKUP(TRM!A6769,'TRM - TBM Crosswalk'!$A$2:'TRM - TBM Crosswalk'!$I$1008,6,FALSE))</f>
        <v/>
      </c>
      <c r="I4132" t="str">
        <f>IF(VLOOKUP(TRM!A6769,'TRM - TBM Crosswalk'!$A$2:'TRM - TBM Crosswalk'!$I$1008,7,FALSE)=0,"",VLOOKUP(TRM!A6769,'TRM - TBM Crosswalk'!$A$2:'TRM - TBM Crosswalk'!$I$1008,7,FALSE))</f>
        <v/>
      </c>
      <c r="J4132" t="str">
        <f>IF(VLOOKUP(TRM!A6769,'TRM - TBM Crosswalk'!$A$2:'TRM - TBM Crosswalk'!$I$1008,8,FALSE)=0,"",VLOOKUP(TRM!A6769,'TRM - TBM Crosswalk'!$A$2:'TRM - TBM Crosswalk'!$I$1008,8,FALSE))</f>
        <v/>
      </c>
      <c r="K4132" t="str">
        <f>IF(VLOOKUP(TRM!A6769,'TRM - TBM Crosswalk'!$A$2:'TRM - TBM Crosswalk'!$I$1008,9,FALSE)=0,"",VLOOKUP(TRM!A6769,'TRM - TBM Crosswalk'!$A$2:'TRM - TBM Crosswalk'!$I$1008,9,FALSE))</f>
        <v/>
      </c>
    </row>
    <row r="4133" spans="1:11" x14ac:dyDescent="0.45">
      <c r="A4133" t="str">
        <f>TRM!A6770</f>
        <v>A02.032.402</v>
      </c>
      <c r="B4133" t="str">
        <f>TRM!B6770</f>
        <v>Web Browser</v>
      </c>
      <c r="C4133" t="str">
        <f>TRM!C6770</f>
        <v>Opera Stable | 67.0.3575.97</v>
      </c>
      <c r="D4133">
        <f>TRM!D6770</f>
        <v>0</v>
      </c>
      <c r="E4133" t="str">
        <f>IF(VLOOKUP(TRM!A6770,'TRM - TBM Crosswalk'!$A$2:'TRM - TBM Crosswalk'!$I$1008,3,FALSE)="N/A","TBD","")</f>
        <v>TBD</v>
      </c>
      <c r="F4133" t="str">
        <f>IF(VLOOKUP(TRM!A6770,'TRM - TBM Crosswalk'!$A$2:'TRM - TBM Crosswalk'!$I$1008,4,FALSE)=0,"",VLOOKUP(TRM!A6770,'TRM - TBM Crosswalk'!$A$2:'TRM - TBM Crosswalk'!$I$1008,4,FALSE))</f>
        <v/>
      </c>
      <c r="G4133" t="str">
        <f>IF(VLOOKUP(TRM!A6770,'TRM - TBM Crosswalk'!$A$2:'TRM - TBM Crosswalk'!$I$1008,5,FALSE)=0,"",VLOOKUP(TRM!A6770,'TRM - TBM Crosswalk'!$A$2:'TRM - TBM Crosswalk'!$I$1008,5,FALSE))</f>
        <v/>
      </c>
      <c r="H4133" t="str">
        <f>IF(VLOOKUP(TRM!A6770,'TRM - TBM Crosswalk'!$A$2:'TRM - TBM Crosswalk'!$I$1008,6,FALSE)=0,"",VLOOKUP(TRM!A6770,'TRM - TBM Crosswalk'!$A$2:'TRM - TBM Crosswalk'!$I$1008,6,FALSE))</f>
        <v/>
      </c>
      <c r="I4133" t="str">
        <f>IF(VLOOKUP(TRM!A6770,'TRM - TBM Crosswalk'!$A$2:'TRM - TBM Crosswalk'!$I$1008,7,FALSE)=0,"",VLOOKUP(TRM!A6770,'TRM - TBM Crosswalk'!$A$2:'TRM - TBM Crosswalk'!$I$1008,7,FALSE))</f>
        <v/>
      </c>
      <c r="J4133" t="str">
        <f>IF(VLOOKUP(TRM!A6770,'TRM - TBM Crosswalk'!$A$2:'TRM - TBM Crosswalk'!$I$1008,8,FALSE)=0,"",VLOOKUP(TRM!A6770,'TRM - TBM Crosswalk'!$A$2:'TRM - TBM Crosswalk'!$I$1008,8,FALSE))</f>
        <v/>
      </c>
      <c r="K4133" t="str">
        <f>IF(VLOOKUP(TRM!A6770,'TRM - TBM Crosswalk'!$A$2:'TRM - TBM Crosswalk'!$I$1008,9,FALSE)=0,"",VLOOKUP(TRM!A6770,'TRM - TBM Crosswalk'!$A$2:'TRM - TBM Crosswalk'!$I$1008,9,FALSE))</f>
        <v/>
      </c>
    </row>
    <row r="4134" spans="1:11" x14ac:dyDescent="0.45">
      <c r="A4134" t="str">
        <f>TRM!A7244</f>
        <v>B06.306.023</v>
      </c>
      <c r="B4134" t="str">
        <f>TRM!B7244</f>
        <v>Environmental Monitoring and Forecasting</v>
      </c>
      <c r="C4134" t="str">
        <f>TRM!C7244</f>
        <v>WeatherLink | 6.0.2</v>
      </c>
      <c r="D4134">
        <f>TRM!D7244</f>
        <v>0</v>
      </c>
      <c r="E4134" t="str">
        <f>IF(VLOOKUP(TRM!A7244,'TRM - TBM Crosswalk'!$A$2:'TRM - TBM Crosswalk'!$I$1008,3,FALSE)="N/A","TBD","")</f>
        <v/>
      </c>
      <c r="F4134" t="str">
        <f>IF(VLOOKUP(TRM!A7244,'TRM - TBM Crosswalk'!$A$2:'TRM - TBM Crosswalk'!$I$1008,4,FALSE)=0,"",VLOOKUP(TRM!A7244,'TRM - TBM Crosswalk'!$A$2:'TRM - TBM Crosswalk'!$I$1008,4,FALSE))</f>
        <v>Business Capability</v>
      </c>
      <c r="G4134" t="str">
        <f>IF(VLOOKUP(TRM!A7244,'TRM - TBM Crosswalk'!$A$2:'TRM - TBM Crosswalk'!$I$1008,5,FALSE)=0,"",VLOOKUP(TRM!A7244,'TRM - TBM Crosswalk'!$A$2:'TRM - TBM Crosswalk'!$I$1008,5,FALSE))</f>
        <v/>
      </c>
      <c r="H4134" t="str">
        <f>IF(VLOOKUP(TRM!A7244,'TRM - TBM Crosswalk'!$A$2:'TRM - TBM Crosswalk'!$I$1008,6,FALSE)=0,"",VLOOKUP(TRM!A7244,'TRM - TBM Crosswalk'!$A$2:'TRM - TBM Crosswalk'!$I$1008,6,FALSE))</f>
        <v/>
      </c>
      <c r="I4134" t="str">
        <f>IF(VLOOKUP(TRM!A7244,'TRM - TBM Crosswalk'!$A$2:'TRM - TBM Crosswalk'!$I$1008,7,FALSE)=0,"",VLOOKUP(TRM!A7244,'TRM - TBM Crosswalk'!$A$2:'TRM - TBM Crosswalk'!$I$1008,7,FALSE))</f>
        <v/>
      </c>
      <c r="J4134" t="str">
        <f>IF(VLOOKUP(TRM!A7244,'TRM - TBM Crosswalk'!$A$2:'TRM - TBM Crosswalk'!$I$1008,8,FALSE)=0,"",VLOOKUP(TRM!A7244,'TRM - TBM Crosswalk'!$A$2:'TRM - TBM Crosswalk'!$I$1008,8,FALSE))</f>
        <v/>
      </c>
      <c r="K4134" t="str">
        <f>IF(VLOOKUP(TRM!A7244,'TRM - TBM Crosswalk'!$A$2:'TRM - TBM Crosswalk'!$I$1008,9,FALSE)=0,"",VLOOKUP(TRM!A7244,'TRM - TBM Crosswalk'!$A$2:'TRM - TBM Crosswalk'!$I$1008,9,FALSE))</f>
        <v/>
      </c>
    </row>
    <row r="4135" spans="1:11" x14ac:dyDescent="0.45">
      <c r="A4135" t="str">
        <f>TRM!A7245</f>
        <v>B06.306.023</v>
      </c>
      <c r="B4135" t="str">
        <f>TRM!B7245</f>
        <v>Environmental Monitoring and Forecasting</v>
      </c>
      <c r="C4135" t="str">
        <f>TRM!C7245</f>
        <v>WeatherLink | 6.0.3</v>
      </c>
      <c r="D4135">
        <f>TRM!D7245</f>
        <v>0</v>
      </c>
      <c r="E4135" t="str">
        <f>IF(VLOOKUP(TRM!A7245,'TRM - TBM Crosswalk'!$A$2:'TRM - TBM Crosswalk'!$I$1008,3,FALSE)="N/A","TBD","")</f>
        <v/>
      </c>
      <c r="F4135" t="str">
        <f>IF(VLOOKUP(TRM!A7245,'TRM - TBM Crosswalk'!$A$2:'TRM - TBM Crosswalk'!$I$1008,4,FALSE)=0,"",VLOOKUP(TRM!A7245,'TRM - TBM Crosswalk'!$A$2:'TRM - TBM Crosswalk'!$I$1008,4,FALSE))</f>
        <v>Business Capability</v>
      </c>
      <c r="G4135" t="str">
        <f>IF(VLOOKUP(TRM!A7245,'TRM - TBM Crosswalk'!$A$2:'TRM - TBM Crosswalk'!$I$1008,5,FALSE)=0,"",VLOOKUP(TRM!A7245,'TRM - TBM Crosswalk'!$A$2:'TRM - TBM Crosswalk'!$I$1008,5,FALSE))</f>
        <v/>
      </c>
      <c r="H4135" t="str">
        <f>IF(VLOOKUP(TRM!A7245,'TRM - TBM Crosswalk'!$A$2:'TRM - TBM Crosswalk'!$I$1008,6,FALSE)=0,"",VLOOKUP(TRM!A7245,'TRM - TBM Crosswalk'!$A$2:'TRM - TBM Crosswalk'!$I$1008,6,FALSE))</f>
        <v/>
      </c>
      <c r="I4135" t="str">
        <f>IF(VLOOKUP(TRM!A7245,'TRM - TBM Crosswalk'!$A$2:'TRM - TBM Crosswalk'!$I$1008,7,FALSE)=0,"",VLOOKUP(TRM!A7245,'TRM - TBM Crosswalk'!$A$2:'TRM - TBM Crosswalk'!$I$1008,7,FALSE))</f>
        <v/>
      </c>
      <c r="J4135" t="str">
        <f>IF(VLOOKUP(TRM!A7245,'TRM - TBM Crosswalk'!$A$2:'TRM - TBM Crosswalk'!$I$1008,8,FALSE)=0,"",VLOOKUP(TRM!A7245,'TRM - TBM Crosswalk'!$A$2:'TRM - TBM Crosswalk'!$I$1008,8,FALSE))</f>
        <v/>
      </c>
      <c r="K4135" t="str">
        <f>IF(VLOOKUP(TRM!A7245,'TRM - TBM Crosswalk'!$A$2:'TRM - TBM Crosswalk'!$I$1008,9,FALSE)=0,"",VLOOKUP(TRM!A7245,'TRM - TBM Crosswalk'!$A$2:'TRM - TBM Crosswalk'!$I$1008,9,FALSE))</f>
        <v/>
      </c>
    </row>
    <row r="4136" spans="1:11" x14ac:dyDescent="0.45">
      <c r="A4136" t="str">
        <f>TRM!A9878</f>
        <v>I02.003.301</v>
      </c>
      <c r="B4136" t="str">
        <f>TRM!B9878</f>
        <v>Hardware and Software</v>
      </c>
      <c r="C4136" t="str">
        <f>TRM!C9878</f>
        <v>Windows Driver Package - METER Group METER USB Serial Port Driver | 03/14/2018 2.12.29</v>
      </c>
      <c r="D4136">
        <f>TRM!D9878</f>
        <v>0</v>
      </c>
      <c r="E4136" t="str">
        <f>IF(VLOOKUP(TRM!A9878,'TRM - TBM Crosswalk'!$A$2:'TRM - TBM Crosswalk'!$I$1008,3,FALSE)="N/A","TBD","")</f>
        <v>TBD</v>
      </c>
      <c r="F4136" t="str">
        <f>IF(VLOOKUP(TRM!A9878,'TRM - TBM Crosswalk'!$A$2:'TRM - TBM Crosswalk'!$I$1008,4,FALSE)=0,"",VLOOKUP(TRM!A9878,'TRM - TBM Crosswalk'!$A$2:'TRM - TBM Crosswalk'!$I$1008,4,FALSE))</f>
        <v/>
      </c>
      <c r="G4136" t="str">
        <f>IF(VLOOKUP(TRM!A9878,'TRM - TBM Crosswalk'!$A$2:'TRM - TBM Crosswalk'!$I$1008,5,FALSE)=0,"",VLOOKUP(TRM!A9878,'TRM - TBM Crosswalk'!$A$2:'TRM - TBM Crosswalk'!$I$1008,5,FALSE))</f>
        <v/>
      </c>
      <c r="H4136" t="str">
        <f>IF(VLOOKUP(TRM!A9878,'TRM - TBM Crosswalk'!$A$2:'TRM - TBM Crosswalk'!$I$1008,6,FALSE)=0,"",VLOOKUP(TRM!A9878,'TRM - TBM Crosswalk'!$A$2:'TRM - TBM Crosswalk'!$I$1008,6,FALSE))</f>
        <v/>
      </c>
      <c r="I4136" t="str">
        <f>IF(VLOOKUP(TRM!A9878,'TRM - TBM Crosswalk'!$A$2:'TRM - TBM Crosswalk'!$I$1008,7,FALSE)=0,"",VLOOKUP(TRM!A9878,'TRM - TBM Crosswalk'!$A$2:'TRM - TBM Crosswalk'!$I$1008,7,FALSE))</f>
        <v/>
      </c>
      <c r="J4136" t="str">
        <f>IF(VLOOKUP(TRM!A9878,'TRM - TBM Crosswalk'!$A$2:'TRM - TBM Crosswalk'!$I$1008,8,FALSE)=0,"",VLOOKUP(TRM!A9878,'TRM - TBM Crosswalk'!$A$2:'TRM - TBM Crosswalk'!$I$1008,8,FALSE))</f>
        <v/>
      </c>
      <c r="K4136" t="str">
        <f>IF(VLOOKUP(TRM!A9878,'TRM - TBM Crosswalk'!$A$2:'TRM - TBM Crosswalk'!$I$1008,9,FALSE)=0,"",VLOOKUP(TRM!A9878,'TRM - TBM Crosswalk'!$A$2:'TRM - TBM Crosswalk'!$I$1008,9,FALSE))</f>
        <v/>
      </c>
    </row>
    <row r="4137" spans="1:11" x14ac:dyDescent="0.45">
      <c r="A4137" t="str">
        <f>TRM!A9879</f>
        <v>I02.003.301</v>
      </c>
      <c r="B4137" t="str">
        <f>TRM!B9879</f>
        <v>Hardware and Software</v>
      </c>
      <c r="C4137" t="str">
        <f>TRM!C9879</f>
        <v>Windows Driver Package - Microchip Reader (usbser) Ports | 11/25/2015 5.1.2600.0</v>
      </c>
      <c r="D4137">
        <f>TRM!D9879</f>
        <v>0</v>
      </c>
      <c r="E4137" t="str">
        <f>IF(VLOOKUP(TRM!A9879,'TRM - TBM Crosswalk'!$A$2:'TRM - TBM Crosswalk'!$I$1008,3,FALSE)="N/A","TBD","")</f>
        <v>TBD</v>
      </c>
      <c r="F4137" t="str">
        <f>IF(VLOOKUP(TRM!A9879,'TRM - TBM Crosswalk'!$A$2:'TRM - TBM Crosswalk'!$I$1008,4,FALSE)=0,"",VLOOKUP(TRM!A9879,'TRM - TBM Crosswalk'!$A$2:'TRM - TBM Crosswalk'!$I$1008,4,FALSE))</f>
        <v/>
      </c>
      <c r="G4137" t="str">
        <f>IF(VLOOKUP(TRM!A9879,'TRM - TBM Crosswalk'!$A$2:'TRM - TBM Crosswalk'!$I$1008,5,FALSE)=0,"",VLOOKUP(TRM!A9879,'TRM - TBM Crosswalk'!$A$2:'TRM - TBM Crosswalk'!$I$1008,5,FALSE))</f>
        <v/>
      </c>
      <c r="H4137" t="str">
        <f>IF(VLOOKUP(TRM!A9879,'TRM - TBM Crosswalk'!$A$2:'TRM - TBM Crosswalk'!$I$1008,6,FALSE)=0,"",VLOOKUP(TRM!A9879,'TRM - TBM Crosswalk'!$A$2:'TRM - TBM Crosswalk'!$I$1008,6,FALSE))</f>
        <v/>
      </c>
      <c r="I4137" t="str">
        <f>IF(VLOOKUP(TRM!A9879,'TRM - TBM Crosswalk'!$A$2:'TRM - TBM Crosswalk'!$I$1008,7,FALSE)=0,"",VLOOKUP(TRM!A9879,'TRM - TBM Crosswalk'!$A$2:'TRM - TBM Crosswalk'!$I$1008,7,FALSE))</f>
        <v/>
      </c>
      <c r="J4137" t="str">
        <f>IF(VLOOKUP(TRM!A9879,'TRM - TBM Crosswalk'!$A$2:'TRM - TBM Crosswalk'!$I$1008,8,FALSE)=0,"",VLOOKUP(TRM!A9879,'TRM - TBM Crosswalk'!$A$2:'TRM - TBM Crosswalk'!$I$1008,8,FALSE))</f>
        <v/>
      </c>
      <c r="K4137" t="str">
        <f>IF(VLOOKUP(TRM!A9879,'TRM - TBM Crosswalk'!$A$2:'TRM - TBM Crosswalk'!$I$1008,9,FALSE)=0,"",VLOOKUP(TRM!A9879,'TRM - TBM Crosswalk'!$A$2:'TRM - TBM Crosswalk'!$I$1008,9,FALSE))</f>
        <v/>
      </c>
    </row>
    <row r="4138" spans="1:11" x14ac:dyDescent="0.45">
      <c r="A4138" t="str">
        <f>TRM!A9880</f>
        <v>I02.003.301</v>
      </c>
      <c r="B4138" t="str">
        <f>TRM!B9880</f>
        <v>Hardware and Software</v>
      </c>
      <c r="C4138" t="str">
        <f>TRM!C9880</f>
        <v>Windows Driver Package - Microsoft USBDevice | 02/19/2016 1.0.0.0</v>
      </c>
      <c r="D4138">
        <f>TRM!D9880</f>
        <v>0</v>
      </c>
      <c r="E4138" t="str">
        <f>IF(VLOOKUP(TRM!A9880,'TRM - TBM Crosswalk'!$A$2:'TRM - TBM Crosswalk'!$I$1008,3,FALSE)="N/A","TBD","")</f>
        <v>TBD</v>
      </c>
      <c r="F4138" t="str">
        <f>IF(VLOOKUP(TRM!A9880,'TRM - TBM Crosswalk'!$A$2:'TRM - TBM Crosswalk'!$I$1008,4,FALSE)=0,"",VLOOKUP(TRM!A9880,'TRM - TBM Crosswalk'!$A$2:'TRM - TBM Crosswalk'!$I$1008,4,FALSE))</f>
        <v/>
      </c>
      <c r="G4138" t="str">
        <f>IF(VLOOKUP(TRM!A9880,'TRM - TBM Crosswalk'!$A$2:'TRM - TBM Crosswalk'!$I$1008,5,FALSE)=0,"",VLOOKUP(TRM!A9880,'TRM - TBM Crosswalk'!$A$2:'TRM - TBM Crosswalk'!$I$1008,5,FALSE))</f>
        <v/>
      </c>
      <c r="H4138" t="str">
        <f>IF(VLOOKUP(TRM!A9880,'TRM - TBM Crosswalk'!$A$2:'TRM - TBM Crosswalk'!$I$1008,6,FALSE)=0,"",VLOOKUP(TRM!A9880,'TRM - TBM Crosswalk'!$A$2:'TRM - TBM Crosswalk'!$I$1008,6,FALSE))</f>
        <v/>
      </c>
      <c r="I4138" t="str">
        <f>IF(VLOOKUP(TRM!A9880,'TRM - TBM Crosswalk'!$A$2:'TRM - TBM Crosswalk'!$I$1008,7,FALSE)=0,"",VLOOKUP(TRM!A9880,'TRM - TBM Crosswalk'!$A$2:'TRM - TBM Crosswalk'!$I$1008,7,FALSE))</f>
        <v/>
      </c>
      <c r="J4138" t="str">
        <f>IF(VLOOKUP(TRM!A9880,'TRM - TBM Crosswalk'!$A$2:'TRM - TBM Crosswalk'!$I$1008,8,FALSE)=0,"",VLOOKUP(TRM!A9880,'TRM - TBM Crosswalk'!$A$2:'TRM - TBM Crosswalk'!$I$1008,8,FALSE))</f>
        <v/>
      </c>
      <c r="K4138" t="str">
        <f>IF(VLOOKUP(TRM!A9880,'TRM - TBM Crosswalk'!$A$2:'TRM - TBM Crosswalk'!$I$1008,9,FALSE)=0,"",VLOOKUP(TRM!A9880,'TRM - TBM Crosswalk'!$A$2:'TRM - TBM Crosswalk'!$I$1008,9,FALSE))</f>
        <v/>
      </c>
    </row>
    <row r="4139" spans="1:11" x14ac:dyDescent="0.45">
      <c r="A4139" t="str">
        <f>TRM!A1428</f>
        <v>A02.021.234#</v>
      </c>
      <c r="B4139" t="str">
        <f>TRM!B1428</f>
        <v>Database Tools#</v>
      </c>
      <c r="C4139" t="str">
        <f>TRM!C1428</f>
        <v>Microsoft SQL Server Data Tools - enu | 12.0.30919.1</v>
      </c>
      <c r="D4139">
        <f>TRM!D1428</f>
        <v>0</v>
      </c>
      <c r="E4139" t="str">
        <f>IF(VLOOKUP(TRM!A1428,'TRM - TBM Crosswalk'!$A$2:'TRM - TBM Crosswalk'!$I$1008,3,FALSE)="N/A","TBD","")</f>
        <v/>
      </c>
      <c r="F4139" t="str">
        <f>IF(VLOOKUP(TRM!A1428,'TRM - TBM Crosswalk'!$A$2:'TRM - TBM Crosswalk'!$I$1008,4,FALSE)=0,"",VLOOKUP(TRM!A1428,'TRM - TBM Crosswalk'!$A$2:'TRM - TBM Crosswalk'!$I$1008,4,FALSE))</f>
        <v/>
      </c>
      <c r="G4139" t="str">
        <f>IF(VLOOKUP(TRM!A1428,'TRM - TBM Crosswalk'!$A$2:'TRM - TBM Crosswalk'!$I$1008,5,FALSE)=0,"",VLOOKUP(TRM!A1428,'TRM - TBM Crosswalk'!$A$2:'TRM - TBM Crosswalk'!$I$1008,5,FALSE))</f>
        <v>Storage</v>
      </c>
      <c r="H4139" t="str">
        <f>IF(VLOOKUP(TRM!A1428,'TRM - TBM Crosswalk'!$A$2:'TRM - TBM Crosswalk'!$I$1008,6,FALSE)=0,"",VLOOKUP(TRM!A1428,'TRM - TBM Crosswalk'!$A$2:'TRM - TBM Crosswalk'!$I$1008,6,FALSE))</f>
        <v/>
      </c>
      <c r="I4139" t="str">
        <f>IF(VLOOKUP(TRM!A1428,'TRM - TBM Crosswalk'!$A$2:'TRM - TBM Crosswalk'!$I$1008,7,FALSE)=0,"",VLOOKUP(TRM!A1428,'TRM - TBM Crosswalk'!$A$2:'TRM - TBM Crosswalk'!$I$1008,7,FALSE))</f>
        <v>Platform Services</v>
      </c>
      <c r="J4139" t="str">
        <f>IF(VLOOKUP(TRM!A1428,'TRM - TBM Crosswalk'!$A$2:'TRM - TBM Crosswalk'!$I$1008,8,FALSE)=0,"",VLOOKUP(TRM!A1428,'TRM - TBM Crosswalk'!$A$2:'TRM - TBM Crosswalk'!$I$1008,8,FALSE))</f>
        <v>Data Services</v>
      </c>
      <c r="K4139" t="str">
        <f>IF(VLOOKUP(TRM!A1428,'TRM - TBM Crosswalk'!$A$2:'TRM - TBM Crosswalk'!$I$1008,9,FALSE)=0,"",VLOOKUP(TRM!A1428,'TRM - TBM Crosswalk'!$A$2:'TRM - TBM Crosswalk'!$I$1008,9,FALSE))</f>
        <v>Database</v>
      </c>
    </row>
    <row r="4140" spans="1:11" x14ac:dyDescent="0.45">
      <c r="A4140" t="str">
        <f>TRM!A1429</f>
        <v>A02.021.234#</v>
      </c>
      <c r="B4140" t="str">
        <f>TRM!B1429</f>
        <v>Database Tools#</v>
      </c>
      <c r="C4140" t="str">
        <f>TRM!C1429</f>
        <v>Microsoft SQL Server Data Tools - enu | 12.0.41012.0</v>
      </c>
      <c r="D4140">
        <f>TRM!D1429</f>
        <v>0</v>
      </c>
      <c r="E4140" t="str">
        <f>IF(VLOOKUP(TRM!A1429,'TRM - TBM Crosswalk'!$A$2:'TRM - TBM Crosswalk'!$I$1008,3,FALSE)="N/A","TBD","")</f>
        <v/>
      </c>
      <c r="F4140" t="str">
        <f>IF(VLOOKUP(TRM!A1429,'TRM - TBM Crosswalk'!$A$2:'TRM - TBM Crosswalk'!$I$1008,4,FALSE)=0,"",VLOOKUP(TRM!A1429,'TRM - TBM Crosswalk'!$A$2:'TRM - TBM Crosswalk'!$I$1008,4,FALSE))</f>
        <v/>
      </c>
      <c r="G4140" t="str">
        <f>IF(VLOOKUP(TRM!A1429,'TRM - TBM Crosswalk'!$A$2:'TRM - TBM Crosswalk'!$I$1008,5,FALSE)=0,"",VLOOKUP(TRM!A1429,'TRM - TBM Crosswalk'!$A$2:'TRM - TBM Crosswalk'!$I$1008,5,FALSE))</f>
        <v>Storage</v>
      </c>
      <c r="H4140" t="str">
        <f>IF(VLOOKUP(TRM!A1429,'TRM - TBM Crosswalk'!$A$2:'TRM - TBM Crosswalk'!$I$1008,6,FALSE)=0,"",VLOOKUP(TRM!A1429,'TRM - TBM Crosswalk'!$A$2:'TRM - TBM Crosswalk'!$I$1008,6,FALSE))</f>
        <v/>
      </c>
      <c r="I4140" t="str">
        <f>IF(VLOOKUP(TRM!A1429,'TRM - TBM Crosswalk'!$A$2:'TRM - TBM Crosswalk'!$I$1008,7,FALSE)=0,"",VLOOKUP(TRM!A1429,'TRM - TBM Crosswalk'!$A$2:'TRM - TBM Crosswalk'!$I$1008,7,FALSE))</f>
        <v>Platform Services</v>
      </c>
      <c r="J4140" t="str">
        <f>IF(VLOOKUP(TRM!A1429,'TRM - TBM Crosswalk'!$A$2:'TRM - TBM Crosswalk'!$I$1008,8,FALSE)=0,"",VLOOKUP(TRM!A1429,'TRM - TBM Crosswalk'!$A$2:'TRM - TBM Crosswalk'!$I$1008,8,FALSE))</f>
        <v>Data Services</v>
      </c>
      <c r="K4140" t="str">
        <f>IF(VLOOKUP(TRM!A1429,'TRM - TBM Crosswalk'!$A$2:'TRM - TBM Crosswalk'!$I$1008,9,FALSE)=0,"",VLOOKUP(TRM!A1429,'TRM - TBM Crosswalk'!$A$2:'TRM - TBM Crosswalk'!$I$1008,9,FALSE))</f>
        <v>Database</v>
      </c>
    </row>
    <row r="4141" spans="1:11" x14ac:dyDescent="0.45">
      <c r="A4141" t="str">
        <f>TRM!A1430</f>
        <v>A02.021.234#</v>
      </c>
      <c r="B4141" t="str">
        <f>TRM!B1430</f>
        <v>Database Tools#</v>
      </c>
      <c r="C4141" t="str">
        <f>TRM!C1430</f>
        <v>Microsoft SQL Server Data Tools - enu | 14.0.60519.0</v>
      </c>
      <c r="D4141">
        <f>TRM!D1430</f>
        <v>0</v>
      </c>
      <c r="E4141" t="str">
        <f>IF(VLOOKUP(TRM!A1430,'TRM - TBM Crosswalk'!$A$2:'TRM - TBM Crosswalk'!$I$1008,3,FALSE)="N/A","TBD","")</f>
        <v/>
      </c>
      <c r="F4141" t="str">
        <f>IF(VLOOKUP(TRM!A1430,'TRM - TBM Crosswalk'!$A$2:'TRM - TBM Crosswalk'!$I$1008,4,FALSE)=0,"",VLOOKUP(TRM!A1430,'TRM - TBM Crosswalk'!$A$2:'TRM - TBM Crosswalk'!$I$1008,4,FALSE))</f>
        <v/>
      </c>
      <c r="G4141" t="str">
        <f>IF(VLOOKUP(TRM!A1430,'TRM - TBM Crosswalk'!$A$2:'TRM - TBM Crosswalk'!$I$1008,5,FALSE)=0,"",VLOOKUP(TRM!A1430,'TRM - TBM Crosswalk'!$A$2:'TRM - TBM Crosswalk'!$I$1008,5,FALSE))</f>
        <v>Storage</v>
      </c>
      <c r="H4141" t="str">
        <f>IF(VLOOKUP(TRM!A1430,'TRM - TBM Crosswalk'!$A$2:'TRM - TBM Crosswalk'!$I$1008,6,FALSE)=0,"",VLOOKUP(TRM!A1430,'TRM - TBM Crosswalk'!$A$2:'TRM - TBM Crosswalk'!$I$1008,6,FALSE))</f>
        <v/>
      </c>
      <c r="I4141" t="str">
        <f>IF(VLOOKUP(TRM!A1430,'TRM - TBM Crosswalk'!$A$2:'TRM - TBM Crosswalk'!$I$1008,7,FALSE)=0,"",VLOOKUP(TRM!A1430,'TRM - TBM Crosswalk'!$A$2:'TRM - TBM Crosswalk'!$I$1008,7,FALSE))</f>
        <v>Platform Services</v>
      </c>
      <c r="J4141" t="str">
        <f>IF(VLOOKUP(TRM!A1430,'TRM - TBM Crosswalk'!$A$2:'TRM - TBM Crosswalk'!$I$1008,8,FALSE)=0,"",VLOOKUP(TRM!A1430,'TRM - TBM Crosswalk'!$A$2:'TRM - TBM Crosswalk'!$I$1008,8,FALSE))</f>
        <v>Data Services</v>
      </c>
      <c r="K4141" t="str">
        <f>IF(VLOOKUP(TRM!A1430,'TRM - TBM Crosswalk'!$A$2:'TRM - TBM Crosswalk'!$I$1008,9,FALSE)=0,"",VLOOKUP(TRM!A1430,'TRM - TBM Crosswalk'!$A$2:'TRM - TBM Crosswalk'!$I$1008,9,FALSE))</f>
        <v>Database</v>
      </c>
    </row>
    <row r="4142" spans="1:11" x14ac:dyDescent="0.45">
      <c r="A4142" t="str">
        <f>TRM!A1431</f>
        <v>A02.021.234#</v>
      </c>
      <c r="B4142" t="str">
        <f>TRM!B1431</f>
        <v>Database Tools#</v>
      </c>
      <c r="C4142" t="str">
        <f>TRM!C1431</f>
        <v>Microsoft SQL Server Data Tools - enu | 14.0.61707.300</v>
      </c>
      <c r="D4142">
        <f>TRM!D1431</f>
        <v>0</v>
      </c>
      <c r="E4142" t="str">
        <f>IF(VLOOKUP(TRM!A1431,'TRM - TBM Crosswalk'!$A$2:'TRM - TBM Crosswalk'!$I$1008,3,FALSE)="N/A","TBD","")</f>
        <v/>
      </c>
      <c r="F4142" t="str">
        <f>IF(VLOOKUP(TRM!A1431,'TRM - TBM Crosswalk'!$A$2:'TRM - TBM Crosswalk'!$I$1008,4,FALSE)=0,"",VLOOKUP(TRM!A1431,'TRM - TBM Crosswalk'!$A$2:'TRM - TBM Crosswalk'!$I$1008,4,FALSE))</f>
        <v/>
      </c>
      <c r="G4142" t="str">
        <f>IF(VLOOKUP(TRM!A1431,'TRM - TBM Crosswalk'!$A$2:'TRM - TBM Crosswalk'!$I$1008,5,FALSE)=0,"",VLOOKUP(TRM!A1431,'TRM - TBM Crosswalk'!$A$2:'TRM - TBM Crosswalk'!$I$1008,5,FALSE))</f>
        <v>Storage</v>
      </c>
      <c r="H4142" t="str">
        <f>IF(VLOOKUP(TRM!A1431,'TRM - TBM Crosswalk'!$A$2:'TRM - TBM Crosswalk'!$I$1008,6,FALSE)=0,"",VLOOKUP(TRM!A1431,'TRM - TBM Crosswalk'!$A$2:'TRM - TBM Crosswalk'!$I$1008,6,FALSE))</f>
        <v/>
      </c>
      <c r="I4142" t="str">
        <f>IF(VLOOKUP(TRM!A1431,'TRM - TBM Crosswalk'!$A$2:'TRM - TBM Crosswalk'!$I$1008,7,FALSE)=0,"",VLOOKUP(TRM!A1431,'TRM - TBM Crosswalk'!$A$2:'TRM - TBM Crosswalk'!$I$1008,7,FALSE))</f>
        <v>Platform Services</v>
      </c>
      <c r="J4142" t="str">
        <f>IF(VLOOKUP(TRM!A1431,'TRM - TBM Crosswalk'!$A$2:'TRM - TBM Crosswalk'!$I$1008,8,FALSE)=0,"",VLOOKUP(TRM!A1431,'TRM - TBM Crosswalk'!$A$2:'TRM - TBM Crosswalk'!$I$1008,8,FALSE))</f>
        <v>Data Services</v>
      </c>
      <c r="K4142" t="str">
        <f>IF(VLOOKUP(TRM!A1431,'TRM - TBM Crosswalk'!$A$2:'TRM - TBM Crosswalk'!$I$1008,9,FALSE)=0,"",VLOOKUP(TRM!A1431,'TRM - TBM Crosswalk'!$A$2:'TRM - TBM Crosswalk'!$I$1008,9,FALSE))</f>
        <v>Database</v>
      </c>
    </row>
    <row r="4143" spans="1:11" x14ac:dyDescent="0.45">
      <c r="A4143" t="str">
        <f>TRM!A1432</f>
        <v>A02.021.234#</v>
      </c>
      <c r="B4143" t="str">
        <f>TRM!B1432</f>
        <v>Database Tools#</v>
      </c>
      <c r="C4143" t="str">
        <f>TRM!C1432</f>
        <v>Microsoft SQL Server Data Tools - Visual Studio 2015 | 14.0.61707.300</v>
      </c>
      <c r="D4143">
        <f>TRM!D1432</f>
        <v>0</v>
      </c>
      <c r="E4143" t="str">
        <f>IF(VLOOKUP(TRM!A1432,'TRM - TBM Crosswalk'!$A$2:'TRM - TBM Crosswalk'!$I$1008,3,FALSE)="N/A","TBD","")</f>
        <v/>
      </c>
      <c r="F4143" t="str">
        <f>IF(VLOOKUP(TRM!A1432,'TRM - TBM Crosswalk'!$A$2:'TRM - TBM Crosswalk'!$I$1008,4,FALSE)=0,"",VLOOKUP(TRM!A1432,'TRM - TBM Crosswalk'!$A$2:'TRM - TBM Crosswalk'!$I$1008,4,FALSE))</f>
        <v/>
      </c>
      <c r="G4143" t="str">
        <f>IF(VLOOKUP(TRM!A1432,'TRM - TBM Crosswalk'!$A$2:'TRM - TBM Crosswalk'!$I$1008,5,FALSE)=0,"",VLOOKUP(TRM!A1432,'TRM - TBM Crosswalk'!$A$2:'TRM - TBM Crosswalk'!$I$1008,5,FALSE))</f>
        <v>Storage</v>
      </c>
      <c r="H4143" t="str">
        <f>IF(VLOOKUP(TRM!A1432,'TRM - TBM Crosswalk'!$A$2:'TRM - TBM Crosswalk'!$I$1008,6,FALSE)=0,"",VLOOKUP(TRM!A1432,'TRM - TBM Crosswalk'!$A$2:'TRM - TBM Crosswalk'!$I$1008,6,FALSE))</f>
        <v/>
      </c>
      <c r="I4143" t="str">
        <f>IF(VLOOKUP(TRM!A1432,'TRM - TBM Crosswalk'!$A$2:'TRM - TBM Crosswalk'!$I$1008,7,FALSE)=0,"",VLOOKUP(TRM!A1432,'TRM - TBM Crosswalk'!$A$2:'TRM - TBM Crosswalk'!$I$1008,7,FALSE))</f>
        <v>Platform Services</v>
      </c>
      <c r="J4143" t="str">
        <f>IF(VLOOKUP(TRM!A1432,'TRM - TBM Crosswalk'!$A$2:'TRM - TBM Crosswalk'!$I$1008,8,FALSE)=0,"",VLOOKUP(TRM!A1432,'TRM - TBM Crosswalk'!$A$2:'TRM - TBM Crosswalk'!$I$1008,8,FALSE))</f>
        <v>Data Services</v>
      </c>
      <c r="K4143" t="str">
        <f>IF(VLOOKUP(TRM!A1432,'TRM - TBM Crosswalk'!$A$2:'TRM - TBM Crosswalk'!$I$1008,9,FALSE)=0,"",VLOOKUP(TRM!A1432,'TRM - TBM Crosswalk'!$A$2:'TRM - TBM Crosswalk'!$I$1008,9,FALSE))</f>
        <v>Database</v>
      </c>
    </row>
    <row r="4144" spans="1:11" x14ac:dyDescent="0.45">
      <c r="A4144" t="str">
        <f>TRM!A7721</f>
        <v>B10.813.263</v>
      </c>
      <c r="B4144" t="str">
        <f>TRM!B7721</f>
        <v>System and Network Monitoring</v>
      </c>
      <c r="C4144" t="str">
        <f>TRM!C7721</f>
        <v>X-Series Network Manager | 3.1.3</v>
      </c>
      <c r="D4144">
        <f>TRM!D7721</f>
        <v>0</v>
      </c>
      <c r="E4144" t="str">
        <f>IF(VLOOKUP(TRM!A7721,'TRM - TBM Crosswalk'!$A$2:'TRM - TBM Crosswalk'!$I$1008,3,FALSE)="N/A","TBD","")</f>
        <v/>
      </c>
      <c r="F4144" t="str">
        <f>IF(VLOOKUP(TRM!A7721,'TRM - TBM Crosswalk'!$A$2:'TRM - TBM Crosswalk'!$I$1008,4,FALSE)=0,"",VLOOKUP(TRM!A7721,'TRM - TBM Crosswalk'!$A$2:'TRM - TBM Crosswalk'!$I$1008,4,FALSE))</f>
        <v/>
      </c>
      <c r="G4144" t="str">
        <f>IF(VLOOKUP(TRM!A7721,'TRM - TBM Crosswalk'!$A$2:'TRM - TBM Crosswalk'!$I$1008,5,FALSE)=0,"",VLOOKUP(TRM!A7721,'TRM - TBM Crosswalk'!$A$2:'TRM - TBM Crosswalk'!$I$1008,5,FALSE))</f>
        <v/>
      </c>
      <c r="H4144" t="str">
        <f>IF(VLOOKUP(TRM!A7721,'TRM - TBM Crosswalk'!$A$2:'TRM - TBM Crosswalk'!$I$1008,6,FALSE)=0,"",VLOOKUP(TRM!A7721,'TRM - TBM Crosswalk'!$A$2:'TRM - TBM Crosswalk'!$I$1008,6,FALSE))</f>
        <v/>
      </c>
      <c r="I4144" t="str">
        <f>IF(VLOOKUP(TRM!A7721,'TRM - TBM Crosswalk'!$A$2:'TRM - TBM Crosswalk'!$I$1008,7,FALSE)=0,"",VLOOKUP(TRM!A7721,'TRM - TBM Crosswalk'!$A$2:'TRM - TBM Crosswalk'!$I$1008,7,FALSE))</f>
        <v>Delivery Services</v>
      </c>
      <c r="J4144" t="str">
        <f>IF(VLOOKUP(TRM!A7721,'TRM - TBM Crosswalk'!$A$2:'TRM - TBM Crosswalk'!$I$1008,8,FALSE)=0,"",VLOOKUP(TRM!A7721,'TRM - TBM Crosswalk'!$A$2:'TRM - TBM Crosswalk'!$I$1008,8,FALSE))</f>
        <v>Operations</v>
      </c>
      <c r="K4144" t="str">
        <f>IF(VLOOKUP(TRM!A7721,'TRM - TBM Crosswalk'!$A$2:'TRM - TBM Crosswalk'!$I$1008,9,FALSE)=0,"",VLOOKUP(TRM!A7721,'TRM - TBM Crosswalk'!$A$2:'TRM - TBM Crosswalk'!$I$1008,9,FALSE))</f>
        <v>Event Management</v>
      </c>
    </row>
    <row r="4145" spans="1:11" x14ac:dyDescent="0.45">
      <c r="A4145" t="str">
        <f>TRM!A7722</f>
        <v>B10.813.263</v>
      </c>
      <c r="B4145" t="str">
        <f>TRM!B7722</f>
        <v>System and Network Monitoring</v>
      </c>
      <c r="C4145" t="str">
        <f>TRM!C7722</f>
        <v>ZFR Checkout Tool | 6.3.0.2186</v>
      </c>
      <c r="D4145">
        <f>TRM!D7722</f>
        <v>0</v>
      </c>
      <c r="E4145" t="str">
        <f>IF(VLOOKUP(TRM!A7722,'TRM - TBM Crosswalk'!$A$2:'TRM - TBM Crosswalk'!$I$1008,3,FALSE)="N/A","TBD","")</f>
        <v/>
      </c>
      <c r="F4145" t="str">
        <f>IF(VLOOKUP(TRM!A7722,'TRM - TBM Crosswalk'!$A$2:'TRM - TBM Crosswalk'!$I$1008,4,FALSE)=0,"",VLOOKUP(TRM!A7722,'TRM - TBM Crosswalk'!$A$2:'TRM - TBM Crosswalk'!$I$1008,4,FALSE))</f>
        <v/>
      </c>
      <c r="G4145" t="str">
        <f>IF(VLOOKUP(TRM!A7722,'TRM - TBM Crosswalk'!$A$2:'TRM - TBM Crosswalk'!$I$1008,5,FALSE)=0,"",VLOOKUP(TRM!A7722,'TRM - TBM Crosswalk'!$A$2:'TRM - TBM Crosswalk'!$I$1008,5,FALSE))</f>
        <v/>
      </c>
      <c r="H4145" t="str">
        <f>IF(VLOOKUP(TRM!A7722,'TRM - TBM Crosswalk'!$A$2:'TRM - TBM Crosswalk'!$I$1008,6,FALSE)=0,"",VLOOKUP(TRM!A7722,'TRM - TBM Crosswalk'!$A$2:'TRM - TBM Crosswalk'!$I$1008,6,FALSE))</f>
        <v/>
      </c>
      <c r="I4145" t="str">
        <f>IF(VLOOKUP(TRM!A7722,'TRM - TBM Crosswalk'!$A$2:'TRM - TBM Crosswalk'!$I$1008,7,FALSE)=0,"",VLOOKUP(TRM!A7722,'TRM - TBM Crosswalk'!$A$2:'TRM - TBM Crosswalk'!$I$1008,7,FALSE))</f>
        <v>Delivery Services</v>
      </c>
      <c r="J4145" t="str">
        <f>IF(VLOOKUP(TRM!A7722,'TRM - TBM Crosswalk'!$A$2:'TRM - TBM Crosswalk'!$I$1008,8,FALSE)=0,"",VLOOKUP(TRM!A7722,'TRM - TBM Crosswalk'!$A$2:'TRM - TBM Crosswalk'!$I$1008,8,FALSE))</f>
        <v>Operations</v>
      </c>
      <c r="K4145" t="str">
        <f>IF(VLOOKUP(TRM!A7722,'TRM - TBM Crosswalk'!$A$2:'TRM - TBM Crosswalk'!$I$1008,9,FALSE)=0,"",VLOOKUP(TRM!A7722,'TRM - TBM Crosswalk'!$A$2:'TRM - TBM Crosswalk'!$I$1008,9,FALSE))</f>
        <v>Event Management</v>
      </c>
    </row>
    <row r="4146" spans="1:11" x14ac:dyDescent="0.45">
      <c r="A4146" t="str">
        <f>TRM!A8566</f>
        <v>I01.002.209#</v>
      </c>
      <c r="B4146" t="str">
        <f>TRM!B8566</f>
        <v>Device Driver#</v>
      </c>
      <c r="C4146" t="str">
        <f>TRM!C8566</f>
        <v>Intel(R) Serial IO | 30.100.1633.3</v>
      </c>
      <c r="D4146">
        <f>TRM!D8566</f>
        <v>0</v>
      </c>
      <c r="E4146" t="str">
        <f>IF(VLOOKUP(TRM!A8566,'TRM - TBM Crosswalk'!$A$2:'TRM - TBM Crosswalk'!$I$1008,3,FALSE)="N/A","TBD","")</f>
        <v>TBD</v>
      </c>
      <c r="F4146" t="str">
        <f>IF(VLOOKUP(TRM!A8566,'TRM - TBM Crosswalk'!$A$2:'TRM - TBM Crosswalk'!$I$1008,4,FALSE)=0,"",VLOOKUP(TRM!A8566,'TRM - TBM Crosswalk'!$A$2:'TRM - TBM Crosswalk'!$I$1008,4,FALSE))</f>
        <v/>
      </c>
      <c r="G4146" t="str">
        <f>IF(VLOOKUP(TRM!A8566,'TRM - TBM Crosswalk'!$A$2:'TRM - TBM Crosswalk'!$I$1008,5,FALSE)=0,"",VLOOKUP(TRM!A8566,'TRM - TBM Crosswalk'!$A$2:'TRM - TBM Crosswalk'!$I$1008,5,FALSE))</f>
        <v/>
      </c>
      <c r="H4146" t="str">
        <f>IF(VLOOKUP(TRM!A8566,'TRM - TBM Crosswalk'!$A$2:'TRM - TBM Crosswalk'!$I$1008,6,FALSE)=0,"",VLOOKUP(TRM!A8566,'TRM - TBM Crosswalk'!$A$2:'TRM - TBM Crosswalk'!$I$1008,6,FALSE))</f>
        <v/>
      </c>
      <c r="I4146" t="str">
        <f>IF(VLOOKUP(TRM!A8566,'TRM - TBM Crosswalk'!$A$2:'TRM - TBM Crosswalk'!$I$1008,7,FALSE)=0,"",VLOOKUP(TRM!A8566,'TRM - TBM Crosswalk'!$A$2:'TRM - TBM Crosswalk'!$I$1008,7,FALSE))</f>
        <v/>
      </c>
      <c r="J4146" t="str">
        <f>IF(VLOOKUP(TRM!A8566,'TRM - TBM Crosswalk'!$A$2:'TRM - TBM Crosswalk'!$I$1008,8,FALSE)=0,"",VLOOKUP(TRM!A8566,'TRM - TBM Crosswalk'!$A$2:'TRM - TBM Crosswalk'!$I$1008,8,FALSE))</f>
        <v/>
      </c>
      <c r="K4146" t="str">
        <f>IF(VLOOKUP(TRM!A8566,'TRM - TBM Crosswalk'!$A$2:'TRM - TBM Crosswalk'!$I$1008,9,FALSE)=0,"",VLOOKUP(TRM!A8566,'TRM - TBM Crosswalk'!$A$2:'TRM - TBM Crosswalk'!$I$1008,9,FALSE))</f>
        <v/>
      </c>
    </row>
    <row r="4147" spans="1:11" x14ac:dyDescent="0.45">
      <c r="A4147" t="str">
        <f>TRM!A9806</f>
        <v>I02.003.301</v>
      </c>
      <c r="B4147" t="str">
        <f>TRM!B9806</f>
        <v>Hardware and Software</v>
      </c>
      <c r="C4147" t="str">
        <f>TRM!C9806</f>
        <v>Intel(R) Chipset Device Software | 10.1.17861.8101</v>
      </c>
      <c r="D4147">
        <f>TRM!D9806</f>
        <v>0</v>
      </c>
      <c r="E4147" t="str">
        <f>IF(VLOOKUP(TRM!A9806,'TRM - TBM Crosswalk'!$A$2:'TRM - TBM Crosswalk'!$I$1008,3,FALSE)="N/A","TBD","")</f>
        <v>TBD</v>
      </c>
      <c r="F4147" t="str">
        <f>IF(VLOOKUP(TRM!A9806,'TRM - TBM Crosswalk'!$A$2:'TRM - TBM Crosswalk'!$I$1008,4,FALSE)=0,"",VLOOKUP(TRM!A9806,'TRM - TBM Crosswalk'!$A$2:'TRM - TBM Crosswalk'!$I$1008,4,FALSE))</f>
        <v/>
      </c>
      <c r="G4147" t="str">
        <f>IF(VLOOKUP(TRM!A9806,'TRM - TBM Crosswalk'!$A$2:'TRM - TBM Crosswalk'!$I$1008,5,FALSE)=0,"",VLOOKUP(TRM!A9806,'TRM - TBM Crosswalk'!$A$2:'TRM - TBM Crosswalk'!$I$1008,5,FALSE))</f>
        <v/>
      </c>
      <c r="H4147" t="str">
        <f>IF(VLOOKUP(TRM!A9806,'TRM - TBM Crosswalk'!$A$2:'TRM - TBM Crosswalk'!$I$1008,6,FALSE)=0,"",VLOOKUP(TRM!A9806,'TRM - TBM Crosswalk'!$A$2:'TRM - TBM Crosswalk'!$I$1008,6,FALSE))</f>
        <v/>
      </c>
      <c r="I4147" t="str">
        <f>IF(VLOOKUP(TRM!A9806,'TRM - TBM Crosswalk'!$A$2:'TRM - TBM Crosswalk'!$I$1008,7,FALSE)=0,"",VLOOKUP(TRM!A9806,'TRM - TBM Crosswalk'!$A$2:'TRM - TBM Crosswalk'!$I$1008,7,FALSE))</f>
        <v/>
      </c>
      <c r="J4147" t="str">
        <f>IF(VLOOKUP(TRM!A9806,'TRM - TBM Crosswalk'!$A$2:'TRM - TBM Crosswalk'!$I$1008,8,FALSE)=0,"",VLOOKUP(TRM!A9806,'TRM - TBM Crosswalk'!$A$2:'TRM - TBM Crosswalk'!$I$1008,8,FALSE))</f>
        <v/>
      </c>
      <c r="K4147" t="str">
        <f>IF(VLOOKUP(TRM!A9806,'TRM - TBM Crosswalk'!$A$2:'TRM - TBM Crosswalk'!$I$1008,9,FALSE)=0,"",VLOOKUP(TRM!A9806,'TRM - TBM Crosswalk'!$A$2:'TRM - TBM Crosswalk'!$I$1008,9,FALSE))</f>
        <v/>
      </c>
    </row>
    <row r="4148" spans="1:11" x14ac:dyDescent="0.45">
      <c r="A4148" t="str">
        <f>TRM!A9807</f>
        <v>I02.003.301</v>
      </c>
      <c r="B4148" t="str">
        <f>TRM!B9807</f>
        <v>Hardware and Software</v>
      </c>
      <c r="C4148" t="str">
        <f>TRM!C9807</f>
        <v>Intel(R) Chipset Device Software | 10.1.17903.8106</v>
      </c>
      <c r="D4148">
        <f>TRM!D9807</f>
        <v>0</v>
      </c>
      <c r="E4148" t="str">
        <f>IF(VLOOKUP(TRM!A9807,'TRM - TBM Crosswalk'!$A$2:'TRM - TBM Crosswalk'!$I$1008,3,FALSE)="N/A","TBD","")</f>
        <v>TBD</v>
      </c>
      <c r="F4148" t="str">
        <f>IF(VLOOKUP(TRM!A9807,'TRM - TBM Crosswalk'!$A$2:'TRM - TBM Crosswalk'!$I$1008,4,FALSE)=0,"",VLOOKUP(TRM!A9807,'TRM - TBM Crosswalk'!$A$2:'TRM - TBM Crosswalk'!$I$1008,4,FALSE))</f>
        <v/>
      </c>
      <c r="G4148" t="str">
        <f>IF(VLOOKUP(TRM!A9807,'TRM - TBM Crosswalk'!$A$2:'TRM - TBM Crosswalk'!$I$1008,5,FALSE)=0,"",VLOOKUP(TRM!A9807,'TRM - TBM Crosswalk'!$A$2:'TRM - TBM Crosswalk'!$I$1008,5,FALSE))</f>
        <v/>
      </c>
      <c r="H4148" t="str">
        <f>IF(VLOOKUP(TRM!A9807,'TRM - TBM Crosswalk'!$A$2:'TRM - TBM Crosswalk'!$I$1008,6,FALSE)=0,"",VLOOKUP(TRM!A9807,'TRM - TBM Crosswalk'!$A$2:'TRM - TBM Crosswalk'!$I$1008,6,FALSE))</f>
        <v/>
      </c>
      <c r="I4148" t="str">
        <f>IF(VLOOKUP(TRM!A9807,'TRM - TBM Crosswalk'!$A$2:'TRM - TBM Crosswalk'!$I$1008,7,FALSE)=0,"",VLOOKUP(TRM!A9807,'TRM - TBM Crosswalk'!$A$2:'TRM - TBM Crosswalk'!$I$1008,7,FALSE))</f>
        <v/>
      </c>
      <c r="J4148" t="str">
        <f>IF(VLOOKUP(TRM!A9807,'TRM - TBM Crosswalk'!$A$2:'TRM - TBM Crosswalk'!$I$1008,8,FALSE)=0,"",VLOOKUP(TRM!A9807,'TRM - TBM Crosswalk'!$A$2:'TRM - TBM Crosswalk'!$I$1008,8,FALSE))</f>
        <v/>
      </c>
      <c r="K4148" t="str">
        <f>IF(VLOOKUP(TRM!A9807,'TRM - TBM Crosswalk'!$A$2:'TRM - TBM Crosswalk'!$I$1008,9,FALSE)=0,"",VLOOKUP(TRM!A9807,'TRM - TBM Crosswalk'!$A$2:'TRM - TBM Crosswalk'!$I$1008,9,FALSE))</f>
        <v/>
      </c>
    </row>
    <row r="4149" spans="1:11" x14ac:dyDescent="0.45">
      <c r="A4149" t="str">
        <f>TRM!A238</f>
        <v>A01.012.083</v>
      </c>
      <c r="B4149" t="str">
        <f>TRM!B238</f>
        <v>Software Distribution</v>
      </c>
      <c r="C4149" t="str">
        <f>TRM!C238</f>
        <v>Apple Software Update | 2.4.8.1</v>
      </c>
      <c r="D4149">
        <f>TRM!D238</f>
        <v>0</v>
      </c>
      <c r="E4149" t="str">
        <f>IF(VLOOKUP(TRM!A238,'TRM - TBM Crosswalk'!$A$2:'TRM - TBM Crosswalk'!$I$1008,3,FALSE)="N/A","TBD","")</f>
        <v/>
      </c>
      <c r="F4149" t="str">
        <f>IF(VLOOKUP(TRM!A238,'TRM - TBM Crosswalk'!$A$2:'TRM - TBM Crosswalk'!$I$1008,4,FALSE)=0,"",VLOOKUP(TRM!A238,'TRM - TBM Crosswalk'!$A$2:'TRM - TBM Crosswalk'!$I$1008,4,FALSE))</f>
        <v/>
      </c>
      <c r="G4149" t="str">
        <f>IF(VLOOKUP(TRM!A238,'TRM - TBM Crosswalk'!$A$2:'TRM - TBM Crosswalk'!$I$1008,5,FALSE)=0,"",VLOOKUP(TRM!A238,'TRM - TBM Crosswalk'!$A$2:'TRM - TBM Crosswalk'!$I$1008,5,FALSE))</f>
        <v/>
      </c>
      <c r="H4149" t="str">
        <f>IF(VLOOKUP(TRM!A238,'TRM - TBM Crosswalk'!$A$2:'TRM - TBM Crosswalk'!$I$1008,6,FALSE)=0,"",VLOOKUP(TRM!A238,'TRM - TBM Crosswalk'!$A$2:'TRM - TBM Crosswalk'!$I$1008,6,FALSE))</f>
        <v/>
      </c>
      <c r="I4149" t="str">
        <f>IF(VLOOKUP(TRM!A238,'TRM - TBM Crosswalk'!$A$2:'TRM - TBM Crosswalk'!$I$1008,7,FALSE)=0,"",VLOOKUP(TRM!A238,'TRM - TBM Crosswalk'!$A$2:'TRM - TBM Crosswalk'!$I$1008,7,FALSE))</f>
        <v>Delivery Services</v>
      </c>
      <c r="J4149" t="str">
        <f>IF(VLOOKUP(TRM!A238,'TRM - TBM Crosswalk'!$A$2:'TRM - TBM Crosswalk'!$I$1008,8,FALSE)=0,"",VLOOKUP(TRM!A238,'TRM - TBM Crosswalk'!$A$2:'TRM - TBM Crosswalk'!$I$1008,8,FALSE))</f>
        <v>Operations</v>
      </c>
      <c r="K4149" t="str">
        <f>IF(VLOOKUP(TRM!A238,'TRM - TBM Crosswalk'!$A$2:'TRM - TBM Crosswalk'!$I$1008,9,FALSE)=0,"",VLOOKUP(TRM!A238,'TRM - TBM Crosswalk'!$A$2:'TRM - TBM Crosswalk'!$I$1008,9,FALSE))</f>
        <v>Deployment &amp; Administration</v>
      </c>
    </row>
    <row r="4150" spans="1:11" x14ac:dyDescent="0.45">
      <c r="A4150" t="str">
        <f>TRM!A360</f>
        <v>A01.012.083</v>
      </c>
      <c r="B4150" t="str">
        <f>TRM!B360</f>
        <v>Software Distribution</v>
      </c>
      <c r="C4150" t="str">
        <f>TRM!C360</f>
        <v>naib.app - APP_VERSION</v>
      </c>
      <c r="D4150">
        <f>TRM!D360</f>
        <v>0</v>
      </c>
      <c r="E4150" t="str">
        <f>IF(VLOOKUP(TRM!A360,'TRM - TBM Crosswalk'!$A$2:'TRM - TBM Crosswalk'!$I$1008,3,FALSE)="N/A","TBD","")</f>
        <v/>
      </c>
      <c r="F4150" t="str">
        <f>IF(VLOOKUP(TRM!A360,'TRM - TBM Crosswalk'!$A$2:'TRM - TBM Crosswalk'!$I$1008,4,FALSE)=0,"",VLOOKUP(TRM!A360,'TRM - TBM Crosswalk'!$A$2:'TRM - TBM Crosswalk'!$I$1008,4,FALSE))</f>
        <v/>
      </c>
      <c r="G4150" t="str">
        <f>IF(VLOOKUP(TRM!A360,'TRM - TBM Crosswalk'!$A$2:'TRM - TBM Crosswalk'!$I$1008,5,FALSE)=0,"",VLOOKUP(TRM!A360,'TRM - TBM Crosswalk'!$A$2:'TRM - TBM Crosswalk'!$I$1008,5,FALSE))</f>
        <v/>
      </c>
      <c r="H4150" t="str">
        <f>IF(VLOOKUP(TRM!A360,'TRM - TBM Crosswalk'!$A$2:'TRM - TBM Crosswalk'!$I$1008,6,FALSE)=0,"",VLOOKUP(TRM!A360,'TRM - TBM Crosswalk'!$A$2:'TRM - TBM Crosswalk'!$I$1008,6,FALSE))</f>
        <v/>
      </c>
      <c r="I4150" t="str">
        <f>IF(VLOOKUP(TRM!A360,'TRM - TBM Crosswalk'!$A$2:'TRM - TBM Crosswalk'!$I$1008,7,FALSE)=0,"",VLOOKUP(TRM!A360,'TRM - TBM Crosswalk'!$A$2:'TRM - TBM Crosswalk'!$I$1008,7,FALSE))</f>
        <v>Delivery Services</v>
      </c>
      <c r="J4150" t="str">
        <f>IF(VLOOKUP(TRM!A360,'TRM - TBM Crosswalk'!$A$2:'TRM - TBM Crosswalk'!$I$1008,8,FALSE)=0,"",VLOOKUP(TRM!A360,'TRM - TBM Crosswalk'!$A$2:'TRM - TBM Crosswalk'!$I$1008,8,FALSE))</f>
        <v>Operations</v>
      </c>
      <c r="K4150" t="str">
        <f>IF(VLOOKUP(TRM!A360,'TRM - TBM Crosswalk'!$A$2:'TRM - TBM Crosswalk'!$I$1008,9,FALSE)=0,"",VLOOKUP(TRM!A360,'TRM - TBM Crosswalk'!$A$2:'TRM - TBM Crosswalk'!$I$1008,9,FALSE))</f>
        <v>Deployment &amp; Administration</v>
      </c>
    </row>
    <row r="4151" spans="1:11" x14ac:dyDescent="0.45">
      <c r="A4151" t="str">
        <f>TRM!A389</f>
        <v>A01.012.086#</v>
      </c>
      <c r="B4151" t="str">
        <f>TRM!B389</f>
        <v>Remote Administration Software#</v>
      </c>
      <c r="C4151" t="str">
        <f>TRM!C389</f>
        <v>Citrix Configuration Logging Service PowerShell snap-in | 7.0.0.3009</v>
      </c>
      <c r="D4151">
        <f>TRM!D389</f>
        <v>0</v>
      </c>
      <c r="E4151" t="str">
        <f>IF(VLOOKUP(TRM!A389,'TRM - TBM Crosswalk'!$A$2:'TRM - TBM Crosswalk'!$I$1008,3,FALSE)="N/A","TBD","")</f>
        <v/>
      </c>
      <c r="F4151" t="str">
        <f>IF(VLOOKUP(TRM!A389,'TRM - TBM Crosswalk'!$A$2:'TRM - TBM Crosswalk'!$I$1008,4,FALSE)=0,"",VLOOKUP(TRM!A389,'TRM - TBM Crosswalk'!$A$2:'TRM - TBM Crosswalk'!$I$1008,4,FALSE))</f>
        <v/>
      </c>
      <c r="G4151" t="str">
        <f>IF(VLOOKUP(TRM!A389,'TRM - TBM Crosswalk'!$A$2:'TRM - TBM Crosswalk'!$I$1008,5,FALSE)=0,"",VLOOKUP(TRM!A389,'TRM - TBM Crosswalk'!$A$2:'TRM - TBM Crosswalk'!$I$1008,5,FALSE))</f>
        <v>End User</v>
      </c>
      <c r="H4151" t="str">
        <f>IF(VLOOKUP(TRM!A389,'TRM - TBM Crosswalk'!$A$2:'TRM - TBM Crosswalk'!$I$1008,6,FALSE)=0,"",VLOOKUP(TRM!A389,'TRM - TBM Crosswalk'!$A$2:'TRM - TBM Crosswalk'!$I$1008,6,FALSE))</f>
        <v>Deskside Support</v>
      </c>
      <c r="I4151" t="str">
        <f>IF(VLOOKUP(TRM!A389,'TRM - TBM Crosswalk'!$A$2:'TRM - TBM Crosswalk'!$I$1008,7,FALSE)=0,"",VLOOKUP(TRM!A389,'TRM - TBM Crosswalk'!$A$2:'TRM - TBM Crosswalk'!$I$1008,7,FALSE))</f>
        <v/>
      </c>
      <c r="J4151" t="str">
        <f>IF(VLOOKUP(TRM!A389,'TRM - TBM Crosswalk'!$A$2:'TRM - TBM Crosswalk'!$I$1008,8,FALSE)=0,"",VLOOKUP(TRM!A389,'TRM - TBM Crosswalk'!$A$2:'TRM - TBM Crosswalk'!$I$1008,8,FALSE))</f>
        <v/>
      </c>
      <c r="K4151" t="str">
        <f>IF(VLOOKUP(TRM!A389,'TRM - TBM Crosswalk'!$A$2:'TRM - TBM Crosswalk'!$I$1008,9,FALSE)=0,"",VLOOKUP(TRM!A389,'TRM - TBM Crosswalk'!$A$2:'TRM - TBM Crosswalk'!$I$1008,9,FALSE))</f>
        <v/>
      </c>
    </row>
    <row r="4152" spans="1:11" x14ac:dyDescent="0.45">
      <c r="A4152" t="str">
        <f>TRM!A413</f>
        <v>A01.012.086#</v>
      </c>
      <c r="B4152" t="str">
        <f>TRM!B413</f>
        <v>Remote Administration Software#</v>
      </c>
      <c r="C4152" t="str">
        <f>TRM!C413</f>
        <v>Dell SupportAssist | 3.3.3.13</v>
      </c>
      <c r="D4152">
        <f>TRM!D413</f>
        <v>0</v>
      </c>
      <c r="E4152" t="str">
        <f>IF(VLOOKUP(TRM!A413,'TRM - TBM Crosswalk'!$A$2:'TRM - TBM Crosswalk'!$I$1008,3,FALSE)="N/A","TBD","")</f>
        <v/>
      </c>
      <c r="F4152" t="str">
        <f>IF(VLOOKUP(TRM!A413,'TRM - TBM Crosswalk'!$A$2:'TRM - TBM Crosswalk'!$I$1008,4,FALSE)=0,"",VLOOKUP(TRM!A413,'TRM - TBM Crosswalk'!$A$2:'TRM - TBM Crosswalk'!$I$1008,4,FALSE))</f>
        <v/>
      </c>
      <c r="G4152" t="str">
        <f>IF(VLOOKUP(TRM!A413,'TRM - TBM Crosswalk'!$A$2:'TRM - TBM Crosswalk'!$I$1008,5,FALSE)=0,"",VLOOKUP(TRM!A413,'TRM - TBM Crosswalk'!$A$2:'TRM - TBM Crosswalk'!$I$1008,5,FALSE))</f>
        <v>End User</v>
      </c>
      <c r="H4152" t="str">
        <f>IF(VLOOKUP(TRM!A413,'TRM - TBM Crosswalk'!$A$2:'TRM - TBM Crosswalk'!$I$1008,6,FALSE)=0,"",VLOOKUP(TRM!A413,'TRM - TBM Crosswalk'!$A$2:'TRM - TBM Crosswalk'!$I$1008,6,FALSE))</f>
        <v>Deskside Support</v>
      </c>
      <c r="I4152" t="str">
        <f>IF(VLOOKUP(TRM!A413,'TRM - TBM Crosswalk'!$A$2:'TRM - TBM Crosswalk'!$I$1008,7,FALSE)=0,"",VLOOKUP(TRM!A413,'TRM - TBM Crosswalk'!$A$2:'TRM - TBM Crosswalk'!$I$1008,7,FALSE))</f>
        <v/>
      </c>
      <c r="J4152" t="str">
        <f>IF(VLOOKUP(TRM!A413,'TRM - TBM Crosswalk'!$A$2:'TRM - TBM Crosswalk'!$I$1008,8,FALSE)=0,"",VLOOKUP(TRM!A413,'TRM - TBM Crosswalk'!$A$2:'TRM - TBM Crosswalk'!$I$1008,8,FALSE))</f>
        <v/>
      </c>
      <c r="K4152" t="str">
        <f>IF(VLOOKUP(TRM!A413,'TRM - TBM Crosswalk'!$A$2:'TRM - TBM Crosswalk'!$I$1008,9,FALSE)=0,"",VLOOKUP(TRM!A413,'TRM - TBM Crosswalk'!$A$2:'TRM - TBM Crosswalk'!$I$1008,9,FALSE))</f>
        <v/>
      </c>
    </row>
    <row r="4153" spans="1:11" x14ac:dyDescent="0.45">
      <c r="A4153" t="str">
        <f>TRM!A631</f>
        <v>A02.021</v>
      </c>
      <c r="B4153" t="str">
        <f>TRM!B631</f>
        <v>Data Management</v>
      </c>
      <c r="C4153" t="str">
        <f>TRM!C631</f>
        <v>Beyond Compare 4.2.3 | 4.2.3.22587</v>
      </c>
      <c r="D4153">
        <f>TRM!D631</f>
        <v>0</v>
      </c>
      <c r="E4153" t="str">
        <f>IF(VLOOKUP(TRM!A631,'TRM - TBM Crosswalk'!$A$2:'TRM - TBM Crosswalk'!$I$1008,3,FALSE)="N/A","TBD","")</f>
        <v/>
      </c>
      <c r="F4153" t="str">
        <f>IF(VLOOKUP(TRM!A631,'TRM - TBM Crosswalk'!$A$2:'TRM - TBM Crosswalk'!$I$1008,4,FALSE)=0,"",VLOOKUP(TRM!A631,'TRM - TBM Crosswalk'!$A$2:'TRM - TBM Crosswalk'!$I$1008,4,FALSE))</f>
        <v/>
      </c>
      <c r="G4153" t="str">
        <f>IF(VLOOKUP(TRM!A631,'TRM - TBM Crosswalk'!$A$2:'TRM - TBM Crosswalk'!$I$1008,5,FALSE)=0,"",VLOOKUP(TRM!A631,'TRM - TBM Crosswalk'!$A$2:'TRM - TBM Crosswalk'!$I$1008,5,FALSE))</f>
        <v/>
      </c>
      <c r="H4153" t="str">
        <f>IF(VLOOKUP(TRM!A631,'TRM - TBM Crosswalk'!$A$2:'TRM - TBM Crosswalk'!$I$1008,6,FALSE)=0,"",VLOOKUP(TRM!A631,'TRM - TBM Crosswalk'!$A$2:'TRM - TBM Crosswalk'!$I$1008,6,FALSE))</f>
        <v/>
      </c>
      <c r="I4153" t="str">
        <f>IF(VLOOKUP(TRM!A631,'TRM - TBM Crosswalk'!$A$2:'TRM - TBM Crosswalk'!$I$1008,7,FALSE)=0,"",VLOOKUP(TRM!A631,'TRM - TBM Crosswalk'!$A$2:'TRM - TBM Crosswalk'!$I$1008,7,FALSE))</f>
        <v>Platform Services</v>
      </c>
      <c r="J4153" t="str">
        <f>IF(VLOOKUP(TRM!A631,'TRM - TBM Crosswalk'!$A$2:'TRM - TBM Crosswalk'!$I$1008,8,FALSE)=0,"",VLOOKUP(TRM!A631,'TRM - TBM Crosswalk'!$A$2:'TRM - TBM Crosswalk'!$I$1008,8,FALSE))</f>
        <v>Data Services</v>
      </c>
      <c r="K4153" t="str">
        <f>IF(VLOOKUP(TRM!A631,'TRM - TBM Crosswalk'!$A$2:'TRM - TBM Crosswalk'!$I$1008,9,FALSE)=0,"",VLOOKUP(TRM!A631,'TRM - TBM Crosswalk'!$A$2:'TRM - TBM Crosswalk'!$I$1008,9,FALSE))</f>
        <v>Data Management</v>
      </c>
    </row>
    <row r="4154" spans="1:11" x14ac:dyDescent="0.45">
      <c r="A4154" t="str">
        <f>TRM!A1547</f>
        <v>A02.021.235#</v>
      </c>
      <c r="B4154" t="str">
        <f>TRM!B1547</f>
        <v>Data Compression / Extraction Software</v>
      </c>
      <c r="C4154" t="str">
        <f>TRM!C1547</f>
        <v>Adobe Acrobat Reader 2017 MUI | 17.011.30150</v>
      </c>
      <c r="D4154">
        <f>TRM!D1547</f>
        <v>0</v>
      </c>
      <c r="E4154" t="str">
        <f>IF(VLOOKUP(TRM!A1547,'TRM - TBM Crosswalk'!$A$2:'TRM - TBM Crosswalk'!$I$1008,3,FALSE)="N/A","TBD","")</f>
        <v/>
      </c>
      <c r="F4154" t="str">
        <f>IF(VLOOKUP(TRM!A1547,'TRM - TBM Crosswalk'!$A$2:'TRM - TBM Crosswalk'!$I$1008,4,FALSE)=0,"",VLOOKUP(TRM!A1547,'TRM - TBM Crosswalk'!$A$2:'TRM - TBM Crosswalk'!$I$1008,4,FALSE))</f>
        <v/>
      </c>
      <c r="G4154" t="str">
        <f>IF(VLOOKUP(TRM!A1547,'TRM - TBM Crosswalk'!$A$2:'TRM - TBM Crosswalk'!$I$1008,5,FALSE)=0,"",VLOOKUP(TRM!A1547,'TRM - TBM Crosswalk'!$A$2:'TRM - TBM Crosswalk'!$I$1008,5,FALSE))</f>
        <v>Storage</v>
      </c>
      <c r="H4154" t="str">
        <f>IF(VLOOKUP(TRM!A1547,'TRM - TBM Crosswalk'!$A$2:'TRM - TBM Crosswalk'!$I$1008,6,FALSE)=0,"",VLOOKUP(TRM!A1547,'TRM - TBM Crosswalk'!$A$2:'TRM - TBM Crosswalk'!$I$1008,6,FALSE))</f>
        <v/>
      </c>
      <c r="I4154" t="str">
        <f>IF(VLOOKUP(TRM!A1547,'TRM - TBM Crosswalk'!$A$2:'TRM - TBM Crosswalk'!$I$1008,7,FALSE)=0,"",VLOOKUP(TRM!A1547,'TRM - TBM Crosswalk'!$A$2:'TRM - TBM Crosswalk'!$I$1008,7,FALSE))</f>
        <v>Platform Services</v>
      </c>
      <c r="J4154" t="str">
        <f>IF(VLOOKUP(TRM!A1547,'TRM - TBM Crosswalk'!$A$2:'TRM - TBM Crosswalk'!$I$1008,8,FALSE)=0,"",VLOOKUP(TRM!A1547,'TRM - TBM Crosswalk'!$A$2:'TRM - TBM Crosswalk'!$I$1008,8,FALSE))</f>
        <v>Data Services</v>
      </c>
      <c r="K4154" t="str">
        <f>IF(VLOOKUP(TRM!A1547,'TRM - TBM Crosswalk'!$A$2:'TRM - TBM Crosswalk'!$I$1008,9,FALSE)=0,"",VLOOKUP(TRM!A1547,'TRM - TBM Crosswalk'!$A$2:'TRM - TBM Crosswalk'!$I$1008,9,FALSE))</f>
        <v>Data Management</v>
      </c>
    </row>
    <row r="4155" spans="1:11" x14ac:dyDescent="0.45">
      <c r="A4155" t="str">
        <f>TRM!A1548</f>
        <v>A02.021.235#</v>
      </c>
      <c r="B4155" t="str">
        <f>TRM!B1548</f>
        <v>Data Compression / Extraction Software</v>
      </c>
      <c r="C4155" t="str">
        <f>TRM!C1548</f>
        <v>Adobe Acrobat Reader 2017 MUI | 17.011.30152</v>
      </c>
      <c r="D4155">
        <f>TRM!D1548</f>
        <v>0</v>
      </c>
      <c r="E4155" t="str">
        <f>IF(VLOOKUP(TRM!A1548,'TRM - TBM Crosswalk'!$A$2:'TRM - TBM Crosswalk'!$I$1008,3,FALSE)="N/A","TBD","")</f>
        <v/>
      </c>
      <c r="F4155" t="str">
        <f>IF(VLOOKUP(TRM!A1548,'TRM - TBM Crosswalk'!$A$2:'TRM - TBM Crosswalk'!$I$1008,4,FALSE)=0,"",VLOOKUP(TRM!A1548,'TRM - TBM Crosswalk'!$A$2:'TRM - TBM Crosswalk'!$I$1008,4,FALSE))</f>
        <v/>
      </c>
      <c r="G4155" t="str">
        <f>IF(VLOOKUP(TRM!A1548,'TRM - TBM Crosswalk'!$A$2:'TRM - TBM Crosswalk'!$I$1008,5,FALSE)=0,"",VLOOKUP(TRM!A1548,'TRM - TBM Crosswalk'!$A$2:'TRM - TBM Crosswalk'!$I$1008,5,FALSE))</f>
        <v>Storage</v>
      </c>
      <c r="H4155" t="str">
        <f>IF(VLOOKUP(TRM!A1548,'TRM - TBM Crosswalk'!$A$2:'TRM - TBM Crosswalk'!$I$1008,6,FALSE)=0,"",VLOOKUP(TRM!A1548,'TRM - TBM Crosswalk'!$A$2:'TRM - TBM Crosswalk'!$I$1008,6,FALSE))</f>
        <v/>
      </c>
      <c r="I4155" t="str">
        <f>IF(VLOOKUP(TRM!A1548,'TRM - TBM Crosswalk'!$A$2:'TRM - TBM Crosswalk'!$I$1008,7,FALSE)=0,"",VLOOKUP(TRM!A1548,'TRM - TBM Crosswalk'!$A$2:'TRM - TBM Crosswalk'!$I$1008,7,FALSE))</f>
        <v>Platform Services</v>
      </c>
      <c r="J4155" t="str">
        <f>IF(VLOOKUP(TRM!A1548,'TRM - TBM Crosswalk'!$A$2:'TRM - TBM Crosswalk'!$I$1008,8,FALSE)=0,"",VLOOKUP(TRM!A1548,'TRM - TBM Crosswalk'!$A$2:'TRM - TBM Crosswalk'!$I$1008,8,FALSE))</f>
        <v>Data Services</v>
      </c>
      <c r="K4155" t="str">
        <f>IF(VLOOKUP(TRM!A1548,'TRM - TBM Crosswalk'!$A$2:'TRM - TBM Crosswalk'!$I$1008,9,FALSE)=0,"",VLOOKUP(TRM!A1548,'TRM - TBM Crosswalk'!$A$2:'TRM - TBM Crosswalk'!$I$1008,9,FALSE))</f>
        <v>Data Management</v>
      </c>
    </row>
    <row r="4156" spans="1:11" x14ac:dyDescent="0.45">
      <c r="A4156" t="str">
        <f>TRM!A1549</f>
        <v>A02.021.235#</v>
      </c>
      <c r="B4156" t="str">
        <f>TRM!B1549</f>
        <v>Data Compression / Extraction Software</v>
      </c>
      <c r="C4156" t="str">
        <f>TRM!C1549</f>
        <v>Adobe Acrobat Reader 2017 MUI | 17.011.30156</v>
      </c>
      <c r="D4156">
        <f>TRM!D1549</f>
        <v>0</v>
      </c>
      <c r="E4156" t="str">
        <f>IF(VLOOKUP(TRM!A1549,'TRM - TBM Crosswalk'!$A$2:'TRM - TBM Crosswalk'!$I$1008,3,FALSE)="N/A","TBD","")</f>
        <v/>
      </c>
      <c r="F4156" t="str">
        <f>IF(VLOOKUP(TRM!A1549,'TRM - TBM Crosswalk'!$A$2:'TRM - TBM Crosswalk'!$I$1008,4,FALSE)=0,"",VLOOKUP(TRM!A1549,'TRM - TBM Crosswalk'!$A$2:'TRM - TBM Crosswalk'!$I$1008,4,FALSE))</f>
        <v/>
      </c>
      <c r="G4156" t="str">
        <f>IF(VLOOKUP(TRM!A1549,'TRM - TBM Crosswalk'!$A$2:'TRM - TBM Crosswalk'!$I$1008,5,FALSE)=0,"",VLOOKUP(TRM!A1549,'TRM - TBM Crosswalk'!$A$2:'TRM - TBM Crosswalk'!$I$1008,5,FALSE))</f>
        <v>Storage</v>
      </c>
      <c r="H4156" t="str">
        <f>IF(VLOOKUP(TRM!A1549,'TRM - TBM Crosswalk'!$A$2:'TRM - TBM Crosswalk'!$I$1008,6,FALSE)=0,"",VLOOKUP(TRM!A1549,'TRM - TBM Crosswalk'!$A$2:'TRM - TBM Crosswalk'!$I$1008,6,FALSE))</f>
        <v/>
      </c>
      <c r="I4156" t="str">
        <f>IF(VLOOKUP(TRM!A1549,'TRM - TBM Crosswalk'!$A$2:'TRM - TBM Crosswalk'!$I$1008,7,FALSE)=0,"",VLOOKUP(TRM!A1549,'TRM - TBM Crosswalk'!$A$2:'TRM - TBM Crosswalk'!$I$1008,7,FALSE))</f>
        <v>Platform Services</v>
      </c>
      <c r="J4156" t="str">
        <f>IF(VLOOKUP(TRM!A1549,'TRM - TBM Crosswalk'!$A$2:'TRM - TBM Crosswalk'!$I$1008,8,FALSE)=0,"",VLOOKUP(TRM!A1549,'TRM - TBM Crosswalk'!$A$2:'TRM - TBM Crosswalk'!$I$1008,8,FALSE))</f>
        <v>Data Services</v>
      </c>
      <c r="K4156" t="str">
        <f>IF(VLOOKUP(TRM!A1549,'TRM - TBM Crosswalk'!$A$2:'TRM - TBM Crosswalk'!$I$1008,9,FALSE)=0,"",VLOOKUP(TRM!A1549,'TRM - TBM Crosswalk'!$A$2:'TRM - TBM Crosswalk'!$I$1008,9,FALSE))</f>
        <v>Data Management</v>
      </c>
    </row>
    <row r="4157" spans="1:11" x14ac:dyDescent="0.45">
      <c r="A4157" t="str">
        <f>TRM!A1550</f>
        <v>A02.021.235#</v>
      </c>
      <c r="B4157" t="str">
        <f>TRM!B1550</f>
        <v>Data Compression / Extraction Software</v>
      </c>
      <c r="C4157" t="str">
        <f>TRM!C1550</f>
        <v>Adobe Acrobat Reader 2017 MUI | 17.011.30158</v>
      </c>
      <c r="D4157">
        <f>TRM!D1550</f>
        <v>0</v>
      </c>
      <c r="E4157" t="str">
        <f>IF(VLOOKUP(TRM!A1550,'TRM - TBM Crosswalk'!$A$2:'TRM - TBM Crosswalk'!$I$1008,3,FALSE)="N/A","TBD","")</f>
        <v/>
      </c>
      <c r="F4157" t="str">
        <f>IF(VLOOKUP(TRM!A1550,'TRM - TBM Crosswalk'!$A$2:'TRM - TBM Crosswalk'!$I$1008,4,FALSE)=0,"",VLOOKUP(TRM!A1550,'TRM - TBM Crosswalk'!$A$2:'TRM - TBM Crosswalk'!$I$1008,4,FALSE))</f>
        <v/>
      </c>
      <c r="G4157" t="str">
        <f>IF(VLOOKUP(TRM!A1550,'TRM - TBM Crosswalk'!$A$2:'TRM - TBM Crosswalk'!$I$1008,5,FALSE)=0,"",VLOOKUP(TRM!A1550,'TRM - TBM Crosswalk'!$A$2:'TRM - TBM Crosswalk'!$I$1008,5,FALSE))</f>
        <v>Storage</v>
      </c>
      <c r="H4157" t="str">
        <f>IF(VLOOKUP(TRM!A1550,'TRM - TBM Crosswalk'!$A$2:'TRM - TBM Crosswalk'!$I$1008,6,FALSE)=0,"",VLOOKUP(TRM!A1550,'TRM - TBM Crosswalk'!$A$2:'TRM - TBM Crosswalk'!$I$1008,6,FALSE))</f>
        <v/>
      </c>
      <c r="I4157" t="str">
        <f>IF(VLOOKUP(TRM!A1550,'TRM - TBM Crosswalk'!$A$2:'TRM - TBM Crosswalk'!$I$1008,7,FALSE)=0,"",VLOOKUP(TRM!A1550,'TRM - TBM Crosswalk'!$A$2:'TRM - TBM Crosswalk'!$I$1008,7,FALSE))</f>
        <v>Platform Services</v>
      </c>
      <c r="J4157" t="str">
        <f>IF(VLOOKUP(TRM!A1550,'TRM - TBM Crosswalk'!$A$2:'TRM - TBM Crosswalk'!$I$1008,8,FALSE)=0,"",VLOOKUP(TRM!A1550,'TRM - TBM Crosswalk'!$A$2:'TRM - TBM Crosswalk'!$I$1008,8,FALSE))</f>
        <v>Data Services</v>
      </c>
      <c r="K4157" t="str">
        <f>IF(VLOOKUP(TRM!A1550,'TRM - TBM Crosswalk'!$A$2:'TRM - TBM Crosswalk'!$I$1008,9,FALSE)=0,"",VLOOKUP(TRM!A1550,'TRM - TBM Crosswalk'!$A$2:'TRM - TBM Crosswalk'!$I$1008,9,FALSE))</f>
        <v>Data Management</v>
      </c>
    </row>
    <row r="4158" spans="1:11" x14ac:dyDescent="0.45">
      <c r="A4158" t="str">
        <f>TRM!A1551</f>
        <v>A02.021.235#</v>
      </c>
      <c r="B4158" t="str">
        <f>TRM!B1551</f>
        <v>Data Compression / Extraction Software</v>
      </c>
      <c r="C4158" t="str">
        <f>TRM!C1551</f>
        <v>Adobe Acrobat Reader DC (2015) MUI | 15.006.30306</v>
      </c>
      <c r="D4158">
        <f>TRM!D1551</f>
        <v>0</v>
      </c>
      <c r="E4158" t="str">
        <f>IF(VLOOKUP(TRM!A1551,'TRM - TBM Crosswalk'!$A$2:'TRM - TBM Crosswalk'!$I$1008,3,FALSE)="N/A","TBD","")</f>
        <v/>
      </c>
      <c r="F4158" t="str">
        <f>IF(VLOOKUP(TRM!A1551,'TRM - TBM Crosswalk'!$A$2:'TRM - TBM Crosswalk'!$I$1008,4,FALSE)=0,"",VLOOKUP(TRM!A1551,'TRM - TBM Crosswalk'!$A$2:'TRM - TBM Crosswalk'!$I$1008,4,FALSE))</f>
        <v/>
      </c>
      <c r="G4158" t="str">
        <f>IF(VLOOKUP(TRM!A1551,'TRM - TBM Crosswalk'!$A$2:'TRM - TBM Crosswalk'!$I$1008,5,FALSE)=0,"",VLOOKUP(TRM!A1551,'TRM - TBM Crosswalk'!$A$2:'TRM - TBM Crosswalk'!$I$1008,5,FALSE))</f>
        <v>Storage</v>
      </c>
      <c r="H4158" t="str">
        <f>IF(VLOOKUP(TRM!A1551,'TRM - TBM Crosswalk'!$A$2:'TRM - TBM Crosswalk'!$I$1008,6,FALSE)=0,"",VLOOKUP(TRM!A1551,'TRM - TBM Crosswalk'!$A$2:'TRM - TBM Crosswalk'!$I$1008,6,FALSE))</f>
        <v/>
      </c>
      <c r="I4158" t="str">
        <f>IF(VLOOKUP(TRM!A1551,'TRM - TBM Crosswalk'!$A$2:'TRM - TBM Crosswalk'!$I$1008,7,FALSE)=0,"",VLOOKUP(TRM!A1551,'TRM - TBM Crosswalk'!$A$2:'TRM - TBM Crosswalk'!$I$1008,7,FALSE))</f>
        <v>Platform Services</v>
      </c>
      <c r="J4158" t="str">
        <f>IF(VLOOKUP(TRM!A1551,'TRM - TBM Crosswalk'!$A$2:'TRM - TBM Crosswalk'!$I$1008,8,FALSE)=0,"",VLOOKUP(TRM!A1551,'TRM - TBM Crosswalk'!$A$2:'TRM - TBM Crosswalk'!$I$1008,8,FALSE))</f>
        <v>Data Services</v>
      </c>
      <c r="K4158" t="str">
        <f>IF(VLOOKUP(TRM!A1551,'TRM - TBM Crosswalk'!$A$2:'TRM - TBM Crosswalk'!$I$1008,9,FALSE)=0,"",VLOOKUP(TRM!A1551,'TRM - TBM Crosswalk'!$A$2:'TRM - TBM Crosswalk'!$I$1008,9,FALSE))</f>
        <v>Data Management</v>
      </c>
    </row>
    <row r="4159" spans="1:11" x14ac:dyDescent="0.45">
      <c r="A4159" t="str">
        <f>TRM!A1552</f>
        <v>A02.021.235#</v>
      </c>
      <c r="B4159" t="str">
        <f>TRM!B1552</f>
        <v>Data Compression / Extraction Software</v>
      </c>
      <c r="C4159" t="str">
        <f>TRM!C1552</f>
        <v>Adobe Acrobat Reader DC (2015) MUI | 15.006.30352</v>
      </c>
      <c r="D4159">
        <f>TRM!D1552</f>
        <v>0</v>
      </c>
      <c r="E4159" t="str">
        <f>IF(VLOOKUP(TRM!A1552,'TRM - TBM Crosswalk'!$A$2:'TRM - TBM Crosswalk'!$I$1008,3,FALSE)="N/A","TBD","")</f>
        <v/>
      </c>
      <c r="F4159" t="str">
        <f>IF(VLOOKUP(TRM!A1552,'TRM - TBM Crosswalk'!$A$2:'TRM - TBM Crosswalk'!$I$1008,4,FALSE)=0,"",VLOOKUP(TRM!A1552,'TRM - TBM Crosswalk'!$A$2:'TRM - TBM Crosswalk'!$I$1008,4,FALSE))</f>
        <v/>
      </c>
      <c r="G4159" t="str">
        <f>IF(VLOOKUP(TRM!A1552,'TRM - TBM Crosswalk'!$A$2:'TRM - TBM Crosswalk'!$I$1008,5,FALSE)=0,"",VLOOKUP(TRM!A1552,'TRM - TBM Crosswalk'!$A$2:'TRM - TBM Crosswalk'!$I$1008,5,FALSE))</f>
        <v>Storage</v>
      </c>
      <c r="H4159" t="str">
        <f>IF(VLOOKUP(TRM!A1552,'TRM - TBM Crosswalk'!$A$2:'TRM - TBM Crosswalk'!$I$1008,6,FALSE)=0,"",VLOOKUP(TRM!A1552,'TRM - TBM Crosswalk'!$A$2:'TRM - TBM Crosswalk'!$I$1008,6,FALSE))</f>
        <v/>
      </c>
      <c r="I4159" t="str">
        <f>IF(VLOOKUP(TRM!A1552,'TRM - TBM Crosswalk'!$A$2:'TRM - TBM Crosswalk'!$I$1008,7,FALSE)=0,"",VLOOKUP(TRM!A1552,'TRM - TBM Crosswalk'!$A$2:'TRM - TBM Crosswalk'!$I$1008,7,FALSE))</f>
        <v>Platform Services</v>
      </c>
      <c r="J4159" t="str">
        <f>IF(VLOOKUP(TRM!A1552,'TRM - TBM Crosswalk'!$A$2:'TRM - TBM Crosswalk'!$I$1008,8,FALSE)=0,"",VLOOKUP(TRM!A1552,'TRM - TBM Crosswalk'!$A$2:'TRM - TBM Crosswalk'!$I$1008,8,FALSE))</f>
        <v>Data Services</v>
      </c>
      <c r="K4159" t="str">
        <f>IF(VLOOKUP(TRM!A1552,'TRM - TBM Crosswalk'!$A$2:'TRM - TBM Crosswalk'!$I$1008,9,FALSE)=0,"",VLOOKUP(TRM!A1552,'TRM - TBM Crosswalk'!$A$2:'TRM - TBM Crosswalk'!$I$1008,9,FALSE))</f>
        <v>Data Management</v>
      </c>
    </row>
    <row r="4160" spans="1:11" x14ac:dyDescent="0.45">
      <c r="A4160" t="str">
        <f>TRM!A1553</f>
        <v>A02.021.235#</v>
      </c>
      <c r="B4160" t="str">
        <f>TRM!B1553</f>
        <v>Data Compression / Extraction Software</v>
      </c>
      <c r="C4160" t="str">
        <f>TRM!C1553</f>
        <v>Adobe Acrobat Reader DC (2015) MUI | 15.006.30355</v>
      </c>
      <c r="D4160">
        <f>TRM!D1553</f>
        <v>0</v>
      </c>
      <c r="E4160" t="str">
        <f>IF(VLOOKUP(TRM!A1553,'TRM - TBM Crosswalk'!$A$2:'TRM - TBM Crosswalk'!$I$1008,3,FALSE)="N/A","TBD","")</f>
        <v/>
      </c>
      <c r="F4160" t="str">
        <f>IF(VLOOKUP(TRM!A1553,'TRM - TBM Crosswalk'!$A$2:'TRM - TBM Crosswalk'!$I$1008,4,FALSE)=0,"",VLOOKUP(TRM!A1553,'TRM - TBM Crosswalk'!$A$2:'TRM - TBM Crosswalk'!$I$1008,4,FALSE))</f>
        <v/>
      </c>
      <c r="G4160" t="str">
        <f>IF(VLOOKUP(TRM!A1553,'TRM - TBM Crosswalk'!$A$2:'TRM - TBM Crosswalk'!$I$1008,5,FALSE)=0,"",VLOOKUP(TRM!A1553,'TRM - TBM Crosswalk'!$A$2:'TRM - TBM Crosswalk'!$I$1008,5,FALSE))</f>
        <v>Storage</v>
      </c>
      <c r="H4160" t="str">
        <f>IF(VLOOKUP(TRM!A1553,'TRM - TBM Crosswalk'!$A$2:'TRM - TBM Crosswalk'!$I$1008,6,FALSE)=0,"",VLOOKUP(TRM!A1553,'TRM - TBM Crosswalk'!$A$2:'TRM - TBM Crosswalk'!$I$1008,6,FALSE))</f>
        <v/>
      </c>
      <c r="I4160" t="str">
        <f>IF(VLOOKUP(TRM!A1553,'TRM - TBM Crosswalk'!$A$2:'TRM - TBM Crosswalk'!$I$1008,7,FALSE)=0,"",VLOOKUP(TRM!A1553,'TRM - TBM Crosswalk'!$A$2:'TRM - TBM Crosswalk'!$I$1008,7,FALSE))</f>
        <v>Platform Services</v>
      </c>
      <c r="J4160" t="str">
        <f>IF(VLOOKUP(TRM!A1553,'TRM - TBM Crosswalk'!$A$2:'TRM - TBM Crosswalk'!$I$1008,8,FALSE)=0,"",VLOOKUP(TRM!A1553,'TRM - TBM Crosswalk'!$A$2:'TRM - TBM Crosswalk'!$I$1008,8,FALSE))</f>
        <v>Data Services</v>
      </c>
      <c r="K4160" t="str">
        <f>IF(VLOOKUP(TRM!A1553,'TRM - TBM Crosswalk'!$A$2:'TRM - TBM Crosswalk'!$I$1008,9,FALSE)=0,"",VLOOKUP(TRM!A1553,'TRM - TBM Crosswalk'!$A$2:'TRM - TBM Crosswalk'!$I$1008,9,FALSE))</f>
        <v>Data Management</v>
      </c>
    </row>
    <row r="4161" spans="1:11" x14ac:dyDescent="0.45">
      <c r="A4161" t="str">
        <f>TRM!A1554</f>
        <v>A02.021.235#</v>
      </c>
      <c r="B4161" t="str">
        <f>TRM!B1554</f>
        <v>Data Compression / Extraction Software</v>
      </c>
      <c r="C4161" t="str">
        <f>TRM!C1554</f>
        <v>Adobe Acrobat Reader DC (2015) MUI | 15.006.30498</v>
      </c>
      <c r="D4161">
        <f>TRM!D1554</f>
        <v>0</v>
      </c>
      <c r="E4161" t="str">
        <f>IF(VLOOKUP(TRM!A1554,'TRM - TBM Crosswalk'!$A$2:'TRM - TBM Crosswalk'!$I$1008,3,FALSE)="N/A","TBD","")</f>
        <v/>
      </c>
      <c r="F4161" t="str">
        <f>IF(VLOOKUP(TRM!A1554,'TRM - TBM Crosswalk'!$A$2:'TRM - TBM Crosswalk'!$I$1008,4,FALSE)=0,"",VLOOKUP(TRM!A1554,'TRM - TBM Crosswalk'!$A$2:'TRM - TBM Crosswalk'!$I$1008,4,FALSE))</f>
        <v/>
      </c>
      <c r="G4161" t="str">
        <f>IF(VLOOKUP(TRM!A1554,'TRM - TBM Crosswalk'!$A$2:'TRM - TBM Crosswalk'!$I$1008,5,FALSE)=0,"",VLOOKUP(TRM!A1554,'TRM - TBM Crosswalk'!$A$2:'TRM - TBM Crosswalk'!$I$1008,5,FALSE))</f>
        <v>Storage</v>
      </c>
      <c r="H4161" t="str">
        <f>IF(VLOOKUP(TRM!A1554,'TRM - TBM Crosswalk'!$A$2:'TRM - TBM Crosswalk'!$I$1008,6,FALSE)=0,"",VLOOKUP(TRM!A1554,'TRM - TBM Crosswalk'!$A$2:'TRM - TBM Crosswalk'!$I$1008,6,FALSE))</f>
        <v/>
      </c>
      <c r="I4161" t="str">
        <f>IF(VLOOKUP(TRM!A1554,'TRM - TBM Crosswalk'!$A$2:'TRM - TBM Crosswalk'!$I$1008,7,FALSE)=0,"",VLOOKUP(TRM!A1554,'TRM - TBM Crosswalk'!$A$2:'TRM - TBM Crosswalk'!$I$1008,7,FALSE))</f>
        <v>Platform Services</v>
      </c>
      <c r="J4161" t="str">
        <f>IF(VLOOKUP(TRM!A1554,'TRM - TBM Crosswalk'!$A$2:'TRM - TBM Crosswalk'!$I$1008,8,FALSE)=0,"",VLOOKUP(TRM!A1554,'TRM - TBM Crosswalk'!$A$2:'TRM - TBM Crosswalk'!$I$1008,8,FALSE))</f>
        <v>Data Services</v>
      </c>
      <c r="K4161" t="str">
        <f>IF(VLOOKUP(TRM!A1554,'TRM - TBM Crosswalk'!$A$2:'TRM - TBM Crosswalk'!$I$1008,9,FALSE)=0,"",VLOOKUP(TRM!A1554,'TRM - TBM Crosswalk'!$A$2:'TRM - TBM Crosswalk'!$I$1008,9,FALSE))</f>
        <v>Data Management</v>
      </c>
    </row>
    <row r="4162" spans="1:11" x14ac:dyDescent="0.45">
      <c r="A4162" t="str">
        <f>TRM!A1555</f>
        <v>A02.021.235#</v>
      </c>
      <c r="B4162" t="str">
        <f>TRM!B1555</f>
        <v>Data Compression / Extraction Software</v>
      </c>
      <c r="C4162" t="str">
        <f>TRM!C1555</f>
        <v>Adobe Acrobat Reader DC (2015) MUI | 15.006.30510</v>
      </c>
      <c r="D4162">
        <f>TRM!D1555</f>
        <v>0</v>
      </c>
      <c r="E4162" t="str">
        <f>IF(VLOOKUP(TRM!A1555,'TRM - TBM Crosswalk'!$A$2:'TRM - TBM Crosswalk'!$I$1008,3,FALSE)="N/A","TBD","")</f>
        <v/>
      </c>
      <c r="F4162" t="str">
        <f>IF(VLOOKUP(TRM!A1555,'TRM - TBM Crosswalk'!$A$2:'TRM - TBM Crosswalk'!$I$1008,4,FALSE)=0,"",VLOOKUP(TRM!A1555,'TRM - TBM Crosswalk'!$A$2:'TRM - TBM Crosswalk'!$I$1008,4,FALSE))</f>
        <v/>
      </c>
      <c r="G4162" t="str">
        <f>IF(VLOOKUP(TRM!A1555,'TRM - TBM Crosswalk'!$A$2:'TRM - TBM Crosswalk'!$I$1008,5,FALSE)=0,"",VLOOKUP(TRM!A1555,'TRM - TBM Crosswalk'!$A$2:'TRM - TBM Crosswalk'!$I$1008,5,FALSE))</f>
        <v>Storage</v>
      </c>
      <c r="H4162" t="str">
        <f>IF(VLOOKUP(TRM!A1555,'TRM - TBM Crosswalk'!$A$2:'TRM - TBM Crosswalk'!$I$1008,6,FALSE)=0,"",VLOOKUP(TRM!A1555,'TRM - TBM Crosswalk'!$A$2:'TRM - TBM Crosswalk'!$I$1008,6,FALSE))</f>
        <v/>
      </c>
      <c r="I4162" t="str">
        <f>IF(VLOOKUP(TRM!A1555,'TRM - TBM Crosswalk'!$A$2:'TRM - TBM Crosswalk'!$I$1008,7,FALSE)=0,"",VLOOKUP(TRM!A1555,'TRM - TBM Crosswalk'!$A$2:'TRM - TBM Crosswalk'!$I$1008,7,FALSE))</f>
        <v>Platform Services</v>
      </c>
      <c r="J4162" t="str">
        <f>IF(VLOOKUP(TRM!A1555,'TRM - TBM Crosswalk'!$A$2:'TRM - TBM Crosswalk'!$I$1008,8,FALSE)=0,"",VLOOKUP(TRM!A1555,'TRM - TBM Crosswalk'!$A$2:'TRM - TBM Crosswalk'!$I$1008,8,FALSE))</f>
        <v>Data Services</v>
      </c>
      <c r="K4162" t="str">
        <f>IF(VLOOKUP(TRM!A1555,'TRM - TBM Crosswalk'!$A$2:'TRM - TBM Crosswalk'!$I$1008,9,FALSE)=0,"",VLOOKUP(TRM!A1555,'TRM - TBM Crosswalk'!$A$2:'TRM - TBM Crosswalk'!$I$1008,9,FALSE))</f>
        <v>Data Management</v>
      </c>
    </row>
    <row r="4163" spans="1:11" x14ac:dyDescent="0.45">
      <c r="A4163" t="str">
        <f>TRM!A1556</f>
        <v>A02.021.235#</v>
      </c>
      <c r="B4163" t="str">
        <f>TRM!B1556</f>
        <v>Data Compression / Extraction Software</v>
      </c>
      <c r="C4163" t="str">
        <f>TRM!C1556</f>
        <v>Adobe Acrobat Reader DC | 20.006.20034</v>
      </c>
      <c r="D4163">
        <f>TRM!D1556</f>
        <v>0</v>
      </c>
      <c r="E4163" t="str">
        <f>IF(VLOOKUP(TRM!A1556,'TRM - TBM Crosswalk'!$A$2:'TRM - TBM Crosswalk'!$I$1008,3,FALSE)="N/A","TBD","")</f>
        <v/>
      </c>
      <c r="F4163" t="str">
        <f>IF(VLOOKUP(TRM!A1556,'TRM - TBM Crosswalk'!$A$2:'TRM - TBM Crosswalk'!$I$1008,4,FALSE)=0,"",VLOOKUP(TRM!A1556,'TRM - TBM Crosswalk'!$A$2:'TRM - TBM Crosswalk'!$I$1008,4,FALSE))</f>
        <v/>
      </c>
      <c r="G4163" t="str">
        <f>IF(VLOOKUP(TRM!A1556,'TRM - TBM Crosswalk'!$A$2:'TRM - TBM Crosswalk'!$I$1008,5,FALSE)=0,"",VLOOKUP(TRM!A1556,'TRM - TBM Crosswalk'!$A$2:'TRM - TBM Crosswalk'!$I$1008,5,FALSE))</f>
        <v>Storage</v>
      </c>
      <c r="H4163" t="str">
        <f>IF(VLOOKUP(TRM!A1556,'TRM - TBM Crosswalk'!$A$2:'TRM - TBM Crosswalk'!$I$1008,6,FALSE)=0,"",VLOOKUP(TRM!A1556,'TRM - TBM Crosswalk'!$A$2:'TRM - TBM Crosswalk'!$I$1008,6,FALSE))</f>
        <v/>
      </c>
      <c r="I4163" t="str">
        <f>IF(VLOOKUP(TRM!A1556,'TRM - TBM Crosswalk'!$A$2:'TRM - TBM Crosswalk'!$I$1008,7,FALSE)=0,"",VLOOKUP(TRM!A1556,'TRM - TBM Crosswalk'!$A$2:'TRM - TBM Crosswalk'!$I$1008,7,FALSE))</f>
        <v>Platform Services</v>
      </c>
      <c r="J4163" t="str">
        <f>IF(VLOOKUP(TRM!A1556,'TRM - TBM Crosswalk'!$A$2:'TRM - TBM Crosswalk'!$I$1008,8,FALSE)=0,"",VLOOKUP(TRM!A1556,'TRM - TBM Crosswalk'!$A$2:'TRM - TBM Crosswalk'!$I$1008,8,FALSE))</f>
        <v>Data Services</v>
      </c>
      <c r="K4163" t="str">
        <f>IF(VLOOKUP(TRM!A1556,'TRM - TBM Crosswalk'!$A$2:'TRM - TBM Crosswalk'!$I$1008,9,FALSE)=0,"",VLOOKUP(TRM!A1556,'TRM - TBM Crosswalk'!$A$2:'TRM - TBM Crosswalk'!$I$1008,9,FALSE))</f>
        <v>Data Management</v>
      </c>
    </row>
    <row r="4164" spans="1:11" x14ac:dyDescent="0.45">
      <c r="A4164" t="str">
        <f>TRM!A1557</f>
        <v>A02.021.235#</v>
      </c>
      <c r="B4164" t="str">
        <f>TRM!B1557</f>
        <v>Data Compression / Extraction Software</v>
      </c>
      <c r="C4164" t="str">
        <f>TRM!C1557</f>
        <v>Adobe Acrobat Reader DC | 20.006.20042</v>
      </c>
      <c r="D4164">
        <f>TRM!D1557</f>
        <v>0</v>
      </c>
      <c r="E4164" t="str">
        <f>IF(VLOOKUP(TRM!A1557,'TRM - TBM Crosswalk'!$A$2:'TRM - TBM Crosswalk'!$I$1008,3,FALSE)="N/A","TBD","")</f>
        <v/>
      </c>
      <c r="F4164" t="str">
        <f>IF(VLOOKUP(TRM!A1557,'TRM - TBM Crosswalk'!$A$2:'TRM - TBM Crosswalk'!$I$1008,4,FALSE)=0,"",VLOOKUP(TRM!A1557,'TRM - TBM Crosswalk'!$A$2:'TRM - TBM Crosswalk'!$I$1008,4,FALSE))</f>
        <v/>
      </c>
      <c r="G4164" t="str">
        <f>IF(VLOOKUP(TRM!A1557,'TRM - TBM Crosswalk'!$A$2:'TRM - TBM Crosswalk'!$I$1008,5,FALSE)=0,"",VLOOKUP(TRM!A1557,'TRM - TBM Crosswalk'!$A$2:'TRM - TBM Crosswalk'!$I$1008,5,FALSE))</f>
        <v>Storage</v>
      </c>
      <c r="H4164" t="str">
        <f>IF(VLOOKUP(TRM!A1557,'TRM - TBM Crosswalk'!$A$2:'TRM - TBM Crosswalk'!$I$1008,6,FALSE)=0,"",VLOOKUP(TRM!A1557,'TRM - TBM Crosswalk'!$A$2:'TRM - TBM Crosswalk'!$I$1008,6,FALSE))</f>
        <v/>
      </c>
      <c r="I4164" t="str">
        <f>IF(VLOOKUP(TRM!A1557,'TRM - TBM Crosswalk'!$A$2:'TRM - TBM Crosswalk'!$I$1008,7,FALSE)=0,"",VLOOKUP(TRM!A1557,'TRM - TBM Crosswalk'!$A$2:'TRM - TBM Crosswalk'!$I$1008,7,FALSE))</f>
        <v>Platform Services</v>
      </c>
      <c r="J4164" t="str">
        <f>IF(VLOOKUP(TRM!A1557,'TRM - TBM Crosswalk'!$A$2:'TRM - TBM Crosswalk'!$I$1008,8,FALSE)=0,"",VLOOKUP(TRM!A1557,'TRM - TBM Crosswalk'!$A$2:'TRM - TBM Crosswalk'!$I$1008,8,FALSE))</f>
        <v>Data Services</v>
      </c>
      <c r="K4164" t="str">
        <f>IF(VLOOKUP(TRM!A1557,'TRM - TBM Crosswalk'!$A$2:'TRM - TBM Crosswalk'!$I$1008,9,FALSE)=0,"",VLOOKUP(TRM!A1557,'TRM - TBM Crosswalk'!$A$2:'TRM - TBM Crosswalk'!$I$1008,9,FALSE))</f>
        <v>Data Management</v>
      </c>
    </row>
    <row r="4165" spans="1:11" x14ac:dyDescent="0.45">
      <c r="A4165" t="str">
        <f>TRM!A1558</f>
        <v>A02.021.235#</v>
      </c>
      <c r="B4165" t="str">
        <f>TRM!B1558</f>
        <v>Data Compression / Extraction Software</v>
      </c>
      <c r="C4165" t="str">
        <f>TRM!C1558</f>
        <v>Adobe Acrobat Reader DC MUI | 15.007.20033</v>
      </c>
      <c r="D4165">
        <f>TRM!D1558</f>
        <v>0</v>
      </c>
      <c r="E4165" t="str">
        <f>IF(VLOOKUP(TRM!A1558,'TRM - TBM Crosswalk'!$A$2:'TRM - TBM Crosswalk'!$I$1008,3,FALSE)="N/A","TBD","")</f>
        <v/>
      </c>
      <c r="F4165" t="str">
        <f>IF(VLOOKUP(TRM!A1558,'TRM - TBM Crosswalk'!$A$2:'TRM - TBM Crosswalk'!$I$1008,4,FALSE)=0,"",VLOOKUP(TRM!A1558,'TRM - TBM Crosswalk'!$A$2:'TRM - TBM Crosswalk'!$I$1008,4,FALSE))</f>
        <v/>
      </c>
      <c r="G4165" t="str">
        <f>IF(VLOOKUP(TRM!A1558,'TRM - TBM Crosswalk'!$A$2:'TRM - TBM Crosswalk'!$I$1008,5,FALSE)=0,"",VLOOKUP(TRM!A1558,'TRM - TBM Crosswalk'!$A$2:'TRM - TBM Crosswalk'!$I$1008,5,FALSE))</f>
        <v>Storage</v>
      </c>
      <c r="H4165" t="str">
        <f>IF(VLOOKUP(TRM!A1558,'TRM - TBM Crosswalk'!$A$2:'TRM - TBM Crosswalk'!$I$1008,6,FALSE)=0,"",VLOOKUP(TRM!A1558,'TRM - TBM Crosswalk'!$A$2:'TRM - TBM Crosswalk'!$I$1008,6,FALSE))</f>
        <v/>
      </c>
      <c r="I4165" t="str">
        <f>IF(VLOOKUP(TRM!A1558,'TRM - TBM Crosswalk'!$A$2:'TRM - TBM Crosswalk'!$I$1008,7,FALSE)=0,"",VLOOKUP(TRM!A1558,'TRM - TBM Crosswalk'!$A$2:'TRM - TBM Crosswalk'!$I$1008,7,FALSE))</f>
        <v>Platform Services</v>
      </c>
      <c r="J4165" t="str">
        <f>IF(VLOOKUP(TRM!A1558,'TRM - TBM Crosswalk'!$A$2:'TRM - TBM Crosswalk'!$I$1008,8,FALSE)=0,"",VLOOKUP(TRM!A1558,'TRM - TBM Crosswalk'!$A$2:'TRM - TBM Crosswalk'!$I$1008,8,FALSE))</f>
        <v>Data Services</v>
      </c>
      <c r="K4165" t="str">
        <f>IF(VLOOKUP(TRM!A1558,'TRM - TBM Crosswalk'!$A$2:'TRM - TBM Crosswalk'!$I$1008,9,FALSE)=0,"",VLOOKUP(TRM!A1558,'TRM - TBM Crosswalk'!$A$2:'TRM - TBM Crosswalk'!$I$1008,9,FALSE))</f>
        <v>Data Management</v>
      </c>
    </row>
    <row r="4166" spans="1:11" x14ac:dyDescent="0.45">
      <c r="A4166" t="str">
        <f>TRM!A1559</f>
        <v>A02.021.235#</v>
      </c>
      <c r="B4166" t="str">
        <f>TRM!B1559</f>
        <v>Data Compression / Extraction Software</v>
      </c>
      <c r="C4166" t="str">
        <f>TRM!C1559</f>
        <v>Adobe Acrobat Reader DC MUI | 19.021.20056</v>
      </c>
      <c r="D4166">
        <f>TRM!D1559</f>
        <v>0</v>
      </c>
      <c r="E4166" t="str">
        <f>IF(VLOOKUP(TRM!A1559,'TRM - TBM Crosswalk'!$A$2:'TRM - TBM Crosswalk'!$I$1008,3,FALSE)="N/A","TBD","")</f>
        <v/>
      </c>
      <c r="F4166" t="str">
        <f>IF(VLOOKUP(TRM!A1559,'TRM - TBM Crosswalk'!$A$2:'TRM - TBM Crosswalk'!$I$1008,4,FALSE)=0,"",VLOOKUP(TRM!A1559,'TRM - TBM Crosswalk'!$A$2:'TRM - TBM Crosswalk'!$I$1008,4,FALSE))</f>
        <v/>
      </c>
      <c r="G4166" t="str">
        <f>IF(VLOOKUP(TRM!A1559,'TRM - TBM Crosswalk'!$A$2:'TRM - TBM Crosswalk'!$I$1008,5,FALSE)=0,"",VLOOKUP(TRM!A1559,'TRM - TBM Crosswalk'!$A$2:'TRM - TBM Crosswalk'!$I$1008,5,FALSE))</f>
        <v>Storage</v>
      </c>
      <c r="H4166" t="str">
        <f>IF(VLOOKUP(TRM!A1559,'TRM - TBM Crosswalk'!$A$2:'TRM - TBM Crosswalk'!$I$1008,6,FALSE)=0,"",VLOOKUP(TRM!A1559,'TRM - TBM Crosswalk'!$A$2:'TRM - TBM Crosswalk'!$I$1008,6,FALSE))</f>
        <v/>
      </c>
      <c r="I4166" t="str">
        <f>IF(VLOOKUP(TRM!A1559,'TRM - TBM Crosswalk'!$A$2:'TRM - TBM Crosswalk'!$I$1008,7,FALSE)=0,"",VLOOKUP(TRM!A1559,'TRM - TBM Crosswalk'!$A$2:'TRM - TBM Crosswalk'!$I$1008,7,FALSE))</f>
        <v>Platform Services</v>
      </c>
      <c r="J4166" t="str">
        <f>IF(VLOOKUP(TRM!A1559,'TRM - TBM Crosswalk'!$A$2:'TRM - TBM Crosswalk'!$I$1008,8,FALSE)=0,"",VLOOKUP(TRM!A1559,'TRM - TBM Crosswalk'!$A$2:'TRM - TBM Crosswalk'!$I$1008,8,FALSE))</f>
        <v>Data Services</v>
      </c>
      <c r="K4166" t="str">
        <f>IF(VLOOKUP(TRM!A1559,'TRM - TBM Crosswalk'!$A$2:'TRM - TBM Crosswalk'!$I$1008,9,FALSE)=0,"",VLOOKUP(TRM!A1559,'TRM - TBM Crosswalk'!$A$2:'TRM - TBM Crosswalk'!$I$1008,9,FALSE))</f>
        <v>Data Management</v>
      </c>
    </row>
    <row r="4167" spans="1:11" x14ac:dyDescent="0.45">
      <c r="A4167" t="str">
        <f>TRM!A1560</f>
        <v>A02.021.235#</v>
      </c>
      <c r="B4167" t="str">
        <f>TRM!B1560</f>
        <v>Data Compression / Extraction Software</v>
      </c>
      <c r="C4167" t="str">
        <f>TRM!C1560</f>
        <v>Adobe Acrobat Reader DC MUI | 19.021.20058</v>
      </c>
      <c r="D4167">
        <f>TRM!D1560</f>
        <v>0</v>
      </c>
      <c r="E4167" t="str">
        <f>IF(VLOOKUP(TRM!A1560,'TRM - TBM Crosswalk'!$A$2:'TRM - TBM Crosswalk'!$I$1008,3,FALSE)="N/A","TBD","")</f>
        <v/>
      </c>
      <c r="F4167" t="str">
        <f>IF(VLOOKUP(TRM!A1560,'TRM - TBM Crosswalk'!$A$2:'TRM - TBM Crosswalk'!$I$1008,4,FALSE)=0,"",VLOOKUP(TRM!A1560,'TRM - TBM Crosswalk'!$A$2:'TRM - TBM Crosswalk'!$I$1008,4,FALSE))</f>
        <v/>
      </c>
      <c r="G4167" t="str">
        <f>IF(VLOOKUP(TRM!A1560,'TRM - TBM Crosswalk'!$A$2:'TRM - TBM Crosswalk'!$I$1008,5,FALSE)=0,"",VLOOKUP(TRM!A1560,'TRM - TBM Crosswalk'!$A$2:'TRM - TBM Crosswalk'!$I$1008,5,FALSE))</f>
        <v>Storage</v>
      </c>
      <c r="H4167" t="str">
        <f>IF(VLOOKUP(TRM!A1560,'TRM - TBM Crosswalk'!$A$2:'TRM - TBM Crosswalk'!$I$1008,6,FALSE)=0,"",VLOOKUP(TRM!A1560,'TRM - TBM Crosswalk'!$A$2:'TRM - TBM Crosswalk'!$I$1008,6,FALSE))</f>
        <v/>
      </c>
      <c r="I4167" t="str">
        <f>IF(VLOOKUP(TRM!A1560,'TRM - TBM Crosswalk'!$A$2:'TRM - TBM Crosswalk'!$I$1008,7,FALSE)=0,"",VLOOKUP(TRM!A1560,'TRM - TBM Crosswalk'!$A$2:'TRM - TBM Crosswalk'!$I$1008,7,FALSE))</f>
        <v>Platform Services</v>
      </c>
      <c r="J4167" t="str">
        <f>IF(VLOOKUP(TRM!A1560,'TRM - TBM Crosswalk'!$A$2:'TRM - TBM Crosswalk'!$I$1008,8,FALSE)=0,"",VLOOKUP(TRM!A1560,'TRM - TBM Crosswalk'!$A$2:'TRM - TBM Crosswalk'!$I$1008,8,FALSE))</f>
        <v>Data Services</v>
      </c>
      <c r="K4167" t="str">
        <f>IF(VLOOKUP(TRM!A1560,'TRM - TBM Crosswalk'!$A$2:'TRM - TBM Crosswalk'!$I$1008,9,FALSE)=0,"",VLOOKUP(TRM!A1560,'TRM - TBM Crosswalk'!$A$2:'TRM - TBM Crosswalk'!$I$1008,9,FALSE))</f>
        <v>Data Management</v>
      </c>
    </row>
    <row r="4168" spans="1:11" x14ac:dyDescent="0.45">
      <c r="A4168" t="str">
        <f>TRM!A1561</f>
        <v>A02.021.235#</v>
      </c>
      <c r="B4168" t="str">
        <f>TRM!B1561</f>
        <v>Data Compression / Extraction Software</v>
      </c>
      <c r="C4168" t="str">
        <f>TRM!C1561</f>
        <v>Adobe Acrobat Reader DC MUI | 20.006.20034</v>
      </c>
      <c r="D4168">
        <f>TRM!D1561</f>
        <v>0</v>
      </c>
      <c r="E4168" t="str">
        <f>IF(VLOOKUP(TRM!A1561,'TRM - TBM Crosswalk'!$A$2:'TRM - TBM Crosswalk'!$I$1008,3,FALSE)="N/A","TBD","")</f>
        <v/>
      </c>
      <c r="F4168" t="str">
        <f>IF(VLOOKUP(TRM!A1561,'TRM - TBM Crosswalk'!$A$2:'TRM - TBM Crosswalk'!$I$1008,4,FALSE)=0,"",VLOOKUP(TRM!A1561,'TRM - TBM Crosswalk'!$A$2:'TRM - TBM Crosswalk'!$I$1008,4,FALSE))</f>
        <v/>
      </c>
      <c r="G4168" t="str">
        <f>IF(VLOOKUP(TRM!A1561,'TRM - TBM Crosswalk'!$A$2:'TRM - TBM Crosswalk'!$I$1008,5,FALSE)=0,"",VLOOKUP(TRM!A1561,'TRM - TBM Crosswalk'!$A$2:'TRM - TBM Crosswalk'!$I$1008,5,FALSE))</f>
        <v>Storage</v>
      </c>
      <c r="H4168" t="str">
        <f>IF(VLOOKUP(TRM!A1561,'TRM - TBM Crosswalk'!$A$2:'TRM - TBM Crosswalk'!$I$1008,6,FALSE)=0,"",VLOOKUP(TRM!A1561,'TRM - TBM Crosswalk'!$A$2:'TRM - TBM Crosswalk'!$I$1008,6,FALSE))</f>
        <v/>
      </c>
      <c r="I4168" t="str">
        <f>IF(VLOOKUP(TRM!A1561,'TRM - TBM Crosswalk'!$A$2:'TRM - TBM Crosswalk'!$I$1008,7,FALSE)=0,"",VLOOKUP(TRM!A1561,'TRM - TBM Crosswalk'!$A$2:'TRM - TBM Crosswalk'!$I$1008,7,FALSE))</f>
        <v>Platform Services</v>
      </c>
      <c r="J4168" t="str">
        <f>IF(VLOOKUP(TRM!A1561,'TRM - TBM Crosswalk'!$A$2:'TRM - TBM Crosswalk'!$I$1008,8,FALSE)=0,"",VLOOKUP(TRM!A1561,'TRM - TBM Crosswalk'!$A$2:'TRM - TBM Crosswalk'!$I$1008,8,FALSE))</f>
        <v>Data Services</v>
      </c>
      <c r="K4168" t="str">
        <f>IF(VLOOKUP(TRM!A1561,'TRM - TBM Crosswalk'!$A$2:'TRM - TBM Crosswalk'!$I$1008,9,FALSE)=0,"",VLOOKUP(TRM!A1561,'TRM - TBM Crosswalk'!$A$2:'TRM - TBM Crosswalk'!$I$1008,9,FALSE))</f>
        <v>Data Management</v>
      </c>
    </row>
    <row r="4169" spans="1:11" x14ac:dyDescent="0.45">
      <c r="A4169" t="str">
        <f>TRM!A1562</f>
        <v>A02.021.235#</v>
      </c>
      <c r="B4169" t="str">
        <f>TRM!B1562</f>
        <v>Data Compression / Extraction Software</v>
      </c>
      <c r="C4169" t="str">
        <f>TRM!C1562</f>
        <v>Adobe Acrobat Updater.app - 1 . 0 . 12</v>
      </c>
      <c r="D4169">
        <f>TRM!D1562</f>
        <v>0</v>
      </c>
      <c r="E4169" t="str">
        <f>IF(VLOOKUP(TRM!A1562,'TRM - TBM Crosswalk'!$A$2:'TRM - TBM Crosswalk'!$I$1008,3,FALSE)="N/A","TBD","")</f>
        <v/>
      </c>
      <c r="F4169" t="str">
        <f>IF(VLOOKUP(TRM!A1562,'TRM - TBM Crosswalk'!$A$2:'TRM - TBM Crosswalk'!$I$1008,4,FALSE)=0,"",VLOOKUP(TRM!A1562,'TRM - TBM Crosswalk'!$A$2:'TRM - TBM Crosswalk'!$I$1008,4,FALSE))</f>
        <v/>
      </c>
      <c r="G4169" t="str">
        <f>IF(VLOOKUP(TRM!A1562,'TRM - TBM Crosswalk'!$A$2:'TRM - TBM Crosswalk'!$I$1008,5,FALSE)=0,"",VLOOKUP(TRM!A1562,'TRM - TBM Crosswalk'!$A$2:'TRM - TBM Crosswalk'!$I$1008,5,FALSE))</f>
        <v>Storage</v>
      </c>
      <c r="H4169" t="str">
        <f>IF(VLOOKUP(TRM!A1562,'TRM - TBM Crosswalk'!$A$2:'TRM - TBM Crosswalk'!$I$1008,6,FALSE)=0,"",VLOOKUP(TRM!A1562,'TRM - TBM Crosswalk'!$A$2:'TRM - TBM Crosswalk'!$I$1008,6,FALSE))</f>
        <v/>
      </c>
      <c r="I4169" t="str">
        <f>IF(VLOOKUP(TRM!A1562,'TRM - TBM Crosswalk'!$A$2:'TRM - TBM Crosswalk'!$I$1008,7,FALSE)=0,"",VLOOKUP(TRM!A1562,'TRM - TBM Crosswalk'!$A$2:'TRM - TBM Crosswalk'!$I$1008,7,FALSE))</f>
        <v>Platform Services</v>
      </c>
      <c r="J4169" t="str">
        <f>IF(VLOOKUP(TRM!A1562,'TRM - TBM Crosswalk'!$A$2:'TRM - TBM Crosswalk'!$I$1008,8,FALSE)=0,"",VLOOKUP(TRM!A1562,'TRM - TBM Crosswalk'!$A$2:'TRM - TBM Crosswalk'!$I$1008,8,FALSE))</f>
        <v>Data Services</v>
      </c>
      <c r="K4169" t="str">
        <f>IF(VLOOKUP(TRM!A1562,'TRM - TBM Crosswalk'!$A$2:'TRM - TBM Crosswalk'!$I$1008,9,FALSE)=0,"",VLOOKUP(TRM!A1562,'TRM - TBM Crosswalk'!$A$2:'TRM - TBM Crosswalk'!$I$1008,9,FALSE))</f>
        <v>Data Management</v>
      </c>
    </row>
    <row r="4170" spans="1:11" x14ac:dyDescent="0.45">
      <c r="A4170" t="str">
        <f>TRM!A1563</f>
        <v>A02.021.235#</v>
      </c>
      <c r="B4170" t="str">
        <f>TRM!B1563</f>
        <v>Data Compression / Extraction Software</v>
      </c>
      <c r="C4170" t="str">
        <f>TRM!C1563</f>
        <v>Adobe Acrobat Updater.app - 1 . 0 . 13</v>
      </c>
      <c r="D4170">
        <f>TRM!D1563</f>
        <v>0</v>
      </c>
      <c r="E4170" t="str">
        <f>IF(VLOOKUP(TRM!A1563,'TRM - TBM Crosswalk'!$A$2:'TRM - TBM Crosswalk'!$I$1008,3,FALSE)="N/A","TBD","")</f>
        <v/>
      </c>
      <c r="F4170" t="str">
        <f>IF(VLOOKUP(TRM!A1563,'TRM - TBM Crosswalk'!$A$2:'TRM - TBM Crosswalk'!$I$1008,4,FALSE)=0,"",VLOOKUP(TRM!A1563,'TRM - TBM Crosswalk'!$A$2:'TRM - TBM Crosswalk'!$I$1008,4,FALSE))</f>
        <v/>
      </c>
      <c r="G4170" t="str">
        <f>IF(VLOOKUP(TRM!A1563,'TRM - TBM Crosswalk'!$A$2:'TRM - TBM Crosswalk'!$I$1008,5,FALSE)=0,"",VLOOKUP(TRM!A1563,'TRM - TBM Crosswalk'!$A$2:'TRM - TBM Crosswalk'!$I$1008,5,FALSE))</f>
        <v>Storage</v>
      </c>
      <c r="H4170" t="str">
        <f>IF(VLOOKUP(TRM!A1563,'TRM - TBM Crosswalk'!$A$2:'TRM - TBM Crosswalk'!$I$1008,6,FALSE)=0,"",VLOOKUP(TRM!A1563,'TRM - TBM Crosswalk'!$A$2:'TRM - TBM Crosswalk'!$I$1008,6,FALSE))</f>
        <v/>
      </c>
      <c r="I4170" t="str">
        <f>IF(VLOOKUP(TRM!A1563,'TRM - TBM Crosswalk'!$A$2:'TRM - TBM Crosswalk'!$I$1008,7,FALSE)=0,"",VLOOKUP(TRM!A1563,'TRM - TBM Crosswalk'!$A$2:'TRM - TBM Crosswalk'!$I$1008,7,FALSE))</f>
        <v>Platform Services</v>
      </c>
      <c r="J4170" t="str">
        <f>IF(VLOOKUP(TRM!A1563,'TRM - TBM Crosswalk'!$A$2:'TRM - TBM Crosswalk'!$I$1008,8,FALSE)=0,"",VLOOKUP(TRM!A1563,'TRM - TBM Crosswalk'!$A$2:'TRM - TBM Crosswalk'!$I$1008,8,FALSE))</f>
        <v>Data Services</v>
      </c>
      <c r="K4170" t="str">
        <f>IF(VLOOKUP(TRM!A1563,'TRM - TBM Crosswalk'!$A$2:'TRM - TBM Crosswalk'!$I$1008,9,FALSE)=0,"",VLOOKUP(TRM!A1563,'TRM - TBM Crosswalk'!$A$2:'TRM - TBM Crosswalk'!$I$1008,9,FALSE))</f>
        <v>Data Management</v>
      </c>
    </row>
    <row r="4171" spans="1:11" x14ac:dyDescent="0.45">
      <c r="A4171" t="str">
        <f>TRM!A1564</f>
        <v>A02.021.235#</v>
      </c>
      <c r="B4171" t="str">
        <f>TRM!B1564</f>
        <v>Data Compression / Extraction Software</v>
      </c>
      <c r="C4171" t="str">
        <f>TRM!C1564</f>
        <v>Adobe Acrobat Updater.app - 1 . 0 . 14</v>
      </c>
      <c r="D4171">
        <f>TRM!D1564</f>
        <v>0</v>
      </c>
      <c r="E4171" t="str">
        <f>IF(VLOOKUP(TRM!A1564,'TRM - TBM Crosswalk'!$A$2:'TRM - TBM Crosswalk'!$I$1008,3,FALSE)="N/A","TBD","")</f>
        <v/>
      </c>
      <c r="F4171" t="str">
        <f>IF(VLOOKUP(TRM!A1564,'TRM - TBM Crosswalk'!$A$2:'TRM - TBM Crosswalk'!$I$1008,4,FALSE)=0,"",VLOOKUP(TRM!A1564,'TRM - TBM Crosswalk'!$A$2:'TRM - TBM Crosswalk'!$I$1008,4,FALSE))</f>
        <v/>
      </c>
      <c r="G4171" t="str">
        <f>IF(VLOOKUP(TRM!A1564,'TRM - TBM Crosswalk'!$A$2:'TRM - TBM Crosswalk'!$I$1008,5,FALSE)=0,"",VLOOKUP(TRM!A1564,'TRM - TBM Crosswalk'!$A$2:'TRM - TBM Crosswalk'!$I$1008,5,FALSE))</f>
        <v>Storage</v>
      </c>
      <c r="H4171" t="str">
        <f>IF(VLOOKUP(TRM!A1564,'TRM - TBM Crosswalk'!$A$2:'TRM - TBM Crosswalk'!$I$1008,6,FALSE)=0,"",VLOOKUP(TRM!A1564,'TRM - TBM Crosswalk'!$A$2:'TRM - TBM Crosswalk'!$I$1008,6,FALSE))</f>
        <v/>
      </c>
      <c r="I4171" t="str">
        <f>IF(VLOOKUP(TRM!A1564,'TRM - TBM Crosswalk'!$A$2:'TRM - TBM Crosswalk'!$I$1008,7,FALSE)=0,"",VLOOKUP(TRM!A1564,'TRM - TBM Crosswalk'!$A$2:'TRM - TBM Crosswalk'!$I$1008,7,FALSE))</f>
        <v>Platform Services</v>
      </c>
      <c r="J4171" t="str">
        <f>IF(VLOOKUP(TRM!A1564,'TRM - TBM Crosswalk'!$A$2:'TRM - TBM Crosswalk'!$I$1008,8,FALSE)=0,"",VLOOKUP(TRM!A1564,'TRM - TBM Crosswalk'!$A$2:'TRM - TBM Crosswalk'!$I$1008,8,FALSE))</f>
        <v>Data Services</v>
      </c>
      <c r="K4171" t="str">
        <f>IF(VLOOKUP(TRM!A1564,'TRM - TBM Crosswalk'!$A$2:'TRM - TBM Crosswalk'!$I$1008,9,FALSE)=0,"",VLOOKUP(TRM!A1564,'TRM - TBM Crosswalk'!$A$2:'TRM - TBM Crosswalk'!$I$1008,9,FALSE))</f>
        <v>Data Management</v>
      </c>
    </row>
    <row r="4172" spans="1:11" x14ac:dyDescent="0.45">
      <c r="A4172" t="str">
        <f>TRM!A1668</f>
        <v>A02.021.236#</v>
      </c>
      <c r="B4172" t="str">
        <f>TRM!B1668</f>
        <v>Host Sync Software</v>
      </c>
      <c r="C4172" t="str">
        <f>TRM!C1668</f>
        <v>Nikon Transfer 2 | 2.12.11</v>
      </c>
      <c r="D4172">
        <f>TRM!D1668</f>
        <v>0</v>
      </c>
      <c r="E4172" t="str">
        <f>IF(VLOOKUP(TRM!A1668,'TRM - TBM Crosswalk'!$A$2:'TRM - TBM Crosswalk'!$I$1008,3,FALSE)="N/A","TBD","")</f>
        <v/>
      </c>
      <c r="F4172" t="str">
        <f>IF(VLOOKUP(TRM!A1668,'TRM - TBM Crosswalk'!$A$2:'TRM - TBM Crosswalk'!$I$1008,4,FALSE)=0,"",VLOOKUP(TRM!A1668,'TRM - TBM Crosswalk'!$A$2:'TRM - TBM Crosswalk'!$I$1008,4,FALSE))</f>
        <v/>
      </c>
      <c r="G4172" t="str">
        <f>IF(VLOOKUP(TRM!A1668,'TRM - TBM Crosswalk'!$A$2:'TRM - TBM Crosswalk'!$I$1008,5,FALSE)=0,"",VLOOKUP(TRM!A1668,'TRM - TBM Crosswalk'!$A$2:'TRM - TBM Crosswalk'!$I$1008,5,FALSE))</f>
        <v/>
      </c>
      <c r="H4172" t="str">
        <f>IF(VLOOKUP(TRM!A1668,'TRM - TBM Crosswalk'!$A$2:'TRM - TBM Crosswalk'!$I$1008,6,FALSE)=0,"",VLOOKUP(TRM!A1668,'TRM - TBM Crosswalk'!$A$2:'TRM - TBM Crosswalk'!$I$1008,6,FALSE))</f>
        <v/>
      </c>
      <c r="I4172" t="str">
        <f>IF(VLOOKUP(TRM!A1668,'TRM - TBM Crosswalk'!$A$2:'TRM - TBM Crosswalk'!$I$1008,7,FALSE)=0,"",VLOOKUP(TRM!A1668,'TRM - TBM Crosswalk'!$A$2:'TRM - TBM Crosswalk'!$I$1008,7,FALSE))</f>
        <v>End User Services</v>
      </c>
      <c r="J4172" t="str">
        <f>IF(VLOOKUP(TRM!A1668,'TRM - TBM Crosswalk'!$A$2:'TRM - TBM Crosswalk'!$I$1008,8,FALSE)=0,"",VLOOKUP(TRM!A1668,'TRM - TBM Crosswalk'!$A$2:'TRM - TBM Crosswalk'!$I$1008,8,FALSE))</f>
        <v>Communication &amp; Collaboration</v>
      </c>
      <c r="K4172" t="str">
        <f>IF(VLOOKUP(TRM!A1668,'TRM - TBM Crosswalk'!$A$2:'TRM - TBM Crosswalk'!$I$1008,9,FALSE)=0,"",VLOOKUP(TRM!A1668,'TRM - TBM Crosswalk'!$A$2:'TRM - TBM Crosswalk'!$I$1008,9,FALSE))</f>
        <v>Communication</v>
      </c>
    </row>
    <row r="4173" spans="1:11" x14ac:dyDescent="0.45">
      <c r="A4173" t="str">
        <f>TRM!A1669</f>
        <v>A02.021.236#</v>
      </c>
      <c r="B4173" t="str">
        <f>TRM!B1669</f>
        <v>Host Sync Software</v>
      </c>
      <c r="C4173" t="str">
        <f>TRM!C1669</f>
        <v>Nikon Transfer 2 | 2.13.1</v>
      </c>
      <c r="D4173">
        <f>TRM!D1669</f>
        <v>0</v>
      </c>
      <c r="E4173" t="str">
        <f>IF(VLOOKUP(TRM!A1669,'TRM - TBM Crosswalk'!$A$2:'TRM - TBM Crosswalk'!$I$1008,3,FALSE)="N/A","TBD","")</f>
        <v/>
      </c>
      <c r="F4173" t="str">
        <f>IF(VLOOKUP(TRM!A1669,'TRM - TBM Crosswalk'!$A$2:'TRM - TBM Crosswalk'!$I$1008,4,FALSE)=0,"",VLOOKUP(TRM!A1669,'TRM - TBM Crosswalk'!$A$2:'TRM - TBM Crosswalk'!$I$1008,4,FALSE))</f>
        <v/>
      </c>
      <c r="G4173" t="str">
        <f>IF(VLOOKUP(TRM!A1669,'TRM - TBM Crosswalk'!$A$2:'TRM - TBM Crosswalk'!$I$1008,5,FALSE)=0,"",VLOOKUP(TRM!A1669,'TRM - TBM Crosswalk'!$A$2:'TRM - TBM Crosswalk'!$I$1008,5,FALSE))</f>
        <v/>
      </c>
      <c r="H4173" t="str">
        <f>IF(VLOOKUP(TRM!A1669,'TRM - TBM Crosswalk'!$A$2:'TRM - TBM Crosswalk'!$I$1008,6,FALSE)=0,"",VLOOKUP(TRM!A1669,'TRM - TBM Crosswalk'!$A$2:'TRM - TBM Crosswalk'!$I$1008,6,FALSE))</f>
        <v/>
      </c>
      <c r="I4173" t="str">
        <f>IF(VLOOKUP(TRM!A1669,'TRM - TBM Crosswalk'!$A$2:'TRM - TBM Crosswalk'!$I$1008,7,FALSE)=0,"",VLOOKUP(TRM!A1669,'TRM - TBM Crosswalk'!$A$2:'TRM - TBM Crosswalk'!$I$1008,7,FALSE))</f>
        <v>End User Services</v>
      </c>
      <c r="J4173" t="str">
        <f>IF(VLOOKUP(TRM!A1669,'TRM - TBM Crosswalk'!$A$2:'TRM - TBM Crosswalk'!$I$1008,8,FALSE)=0,"",VLOOKUP(TRM!A1669,'TRM - TBM Crosswalk'!$A$2:'TRM - TBM Crosswalk'!$I$1008,8,FALSE))</f>
        <v>Communication &amp; Collaboration</v>
      </c>
      <c r="K4173" t="str">
        <f>IF(VLOOKUP(TRM!A1669,'TRM - TBM Crosswalk'!$A$2:'TRM - TBM Crosswalk'!$I$1008,9,FALSE)=0,"",VLOOKUP(TRM!A1669,'TRM - TBM Crosswalk'!$A$2:'TRM - TBM Crosswalk'!$I$1008,9,FALSE))</f>
        <v>Communication</v>
      </c>
    </row>
    <row r="4174" spans="1:11" x14ac:dyDescent="0.45">
      <c r="A4174" t="str">
        <f>TRM!A1670</f>
        <v>A02.021.236#</v>
      </c>
      <c r="B4174" t="str">
        <f>TRM!B1670</f>
        <v>Host Sync Software</v>
      </c>
      <c r="C4174" t="str">
        <f>TRM!C1670</f>
        <v>Quik | 2.2.0.4944</v>
      </c>
      <c r="D4174">
        <f>TRM!D1670</f>
        <v>0</v>
      </c>
      <c r="E4174" t="str">
        <f>IF(VLOOKUP(TRM!A1670,'TRM - TBM Crosswalk'!$A$2:'TRM - TBM Crosswalk'!$I$1008,3,FALSE)="N/A","TBD","")</f>
        <v/>
      </c>
      <c r="F4174" t="str">
        <f>IF(VLOOKUP(TRM!A1670,'TRM - TBM Crosswalk'!$A$2:'TRM - TBM Crosswalk'!$I$1008,4,FALSE)=0,"",VLOOKUP(TRM!A1670,'TRM - TBM Crosswalk'!$A$2:'TRM - TBM Crosswalk'!$I$1008,4,FALSE))</f>
        <v/>
      </c>
      <c r="G4174" t="str">
        <f>IF(VLOOKUP(TRM!A1670,'TRM - TBM Crosswalk'!$A$2:'TRM - TBM Crosswalk'!$I$1008,5,FALSE)=0,"",VLOOKUP(TRM!A1670,'TRM - TBM Crosswalk'!$A$2:'TRM - TBM Crosswalk'!$I$1008,5,FALSE))</f>
        <v/>
      </c>
      <c r="H4174" t="str">
        <f>IF(VLOOKUP(TRM!A1670,'TRM - TBM Crosswalk'!$A$2:'TRM - TBM Crosswalk'!$I$1008,6,FALSE)=0,"",VLOOKUP(TRM!A1670,'TRM - TBM Crosswalk'!$A$2:'TRM - TBM Crosswalk'!$I$1008,6,FALSE))</f>
        <v/>
      </c>
      <c r="I4174" t="str">
        <f>IF(VLOOKUP(TRM!A1670,'TRM - TBM Crosswalk'!$A$2:'TRM - TBM Crosswalk'!$I$1008,7,FALSE)=0,"",VLOOKUP(TRM!A1670,'TRM - TBM Crosswalk'!$A$2:'TRM - TBM Crosswalk'!$I$1008,7,FALSE))</f>
        <v>End User Services</v>
      </c>
      <c r="J4174" t="str">
        <f>IF(VLOOKUP(TRM!A1670,'TRM - TBM Crosswalk'!$A$2:'TRM - TBM Crosswalk'!$I$1008,8,FALSE)=0,"",VLOOKUP(TRM!A1670,'TRM - TBM Crosswalk'!$A$2:'TRM - TBM Crosswalk'!$I$1008,8,FALSE))</f>
        <v>Communication &amp; Collaboration</v>
      </c>
      <c r="K4174" t="str">
        <f>IF(VLOOKUP(TRM!A1670,'TRM - TBM Crosswalk'!$A$2:'TRM - TBM Crosswalk'!$I$1008,9,FALSE)=0,"",VLOOKUP(TRM!A1670,'TRM - TBM Crosswalk'!$A$2:'TRM - TBM Crosswalk'!$I$1008,9,FALSE))</f>
        <v>Communication</v>
      </c>
    </row>
    <row r="4175" spans="1:11" x14ac:dyDescent="0.45">
      <c r="A4175" t="str">
        <f>TRM!A1671</f>
        <v>A02.021.236#</v>
      </c>
      <c r="B4175" t="str">
        <f>TRM!B1671</f>
        <v>Host Sync Software</v>
      </c>
      <c r="C4175" t="str">
        <f>TRM!C1671</f>
        <v>Quik | 2.3.0.5383</v>
      </c>
      <c r="D4175">
        <f>TRM!D1671</f>
        <v>0</v>
      </c>
      <c r="E4175" t="str">
        <f>IF(VLOOKUP(TRM!A1671,'TRM - TBM Crosswalk'!$A$2:'TRM - TBM Crosswalk'!$I$1008,3,FALSE)="N/A","TBD","")</f>
        <v/>
      </c>
      <c r="F4175" t="str">
        <f>IF(VLOOKUP(TRM!A1671,'TRM - TBM Crosswalk'!$A$2:'TRM - TBM Crosswalk'!$I$1008,4,FALSE)=0,"",VLOOKUP(TRM!A1671,'TRM - TBM Crosswalk'!$A$2:'TRM - TBM Crosswalk'!$I$1008,4,FALSE))</f>
        <v/>
      </c>
      <c r="G4175" t="str">
        <f>IF(VLOOKUP(TRM!A1671,'TRM - TBM Crosswalk'!$A$2:'TRM - TBM Crosswalk'!$I$1008,5,FALSE)=0,"",VLOOKUP(TRM!A1671,'TRM - TBM Crosswalk'!$A$2:'TRM - TBM Crosswalk'!$I$1008,5,FALSE))</f>
        <v/>
      </c>
      <c r="H4175" t="str">
        <f>IF(VLOOKUP(TRM!A1671,'TRM - TBM Crosswalk'!$A$2:'TRM - TBM Crosswalk'!$I$1008,6,FALSE)=0,"",VLOOKUP(TRM!A1671,'TRM - TBM Crosswalk'!$A$2:'TRM - TBM Crosswalk'!$I$1008,6,FALSE))</f>
        <v/>
      </c>
      <c r="I4175" t="str">
        <f>IF(VLOOKUP(TRM!A1671,'TRM - TBM Crosswalk'!$A$2:'TRM - TBM Crosswalk'!$I$1008,7,FALSE)=0,"",VLOOKUP(TRM!A1671,'TRM - TBM Crosswalk'!$A$2:'TRM - TBM Crosswalk'!$I$1008,7,FALSE))</f>
        <v>End User Services</v>
      </c>
      <c r="J4175" t="str">
        <f>IF(VLOOKUP(TRM!A1671,'TRM - TBM Crosswalk'!$A$2:'TRM - TBM Crosswalk'!$I$1008,8,FALSE)=0,"",VLOOKUP(TRM!A1671,'TRM - TBM Crosswalk'!$A$2:'TRM - TBM Crosswalk'!$I$1008,8,FALSE))</f>
        <v>Communication &amp; Collaboration</v>
      </c>
      <c r="K4175" t="str">
        <f>IF(VLOOKUP(TRM!A1671,'TRM - TBM Crosswalk'!$A$2:'TRM - TBM Crosswalk'!$I$1008,9,FALSE)=0,"",VLOOKUP(TRM!A1671,'TRM - TBM Crosswalk'!$A$2:'TRM - TBM Crosswalk'!$I$1008,9,FALSE))</f>
        <v>Communication</v>
      </c>
    </row>
    <row r="4176" spans="1:11" x14ac:dyDescent="0.45">
      <c r="A4176" t="str">
        <f>TRM!A1672</f>
        <v>A02.021.236#</v>
      </c>
      <c r="B4176" t="str">
        <f>TRM!B1672</f>
        <v>Host Sync Software</v>
      </c>
      <c r="C4176" t="str">
        <f>TRM!C1672</f>
        <v>S1SyncManager - 1 | 1.0.0.11</v>
      </c>
      <c r="D4176">
        <f>TRM!D1672</f>
        <v>0</v>
      </c>
      <c r="E4176" t="str">
        <f>IF(VLOOKUP(TRM!A1672,'TRM - TBM Crosswalk'!$A$2:'TRM - TBM Crosswalk'!$I$1008,3,FALSE)="N/A","TBD","")</f>
        <v/>
      </c>
      <c r="F4176" t="str">
        <f>IF(VLOOKUP(TRM!A1672,'TRM - TBM Crosswalk'!$A$2:'TRM - TBM Crosswalk'!$I$1008,4,FALSE)=0,"",VLOOKUP(TRM!A1672,'TRM - TBM Crosswalk'!$A$2:'TRM - TBM Crosswalk'!$I$1008,4,FALSE))</f>
        <v/>
      </c>
      <c r="G4176" t="str">
        <f>IF(VLOOKUP(TRM!A1672,'TRM - TBM Crosswalk'!$A$2:'TRM - TBM Crosswalk'!$I$1008,5,FALSE)=0,"",VLOOKUP(TRM!A1672,'TRM - TBM Crosswalk'!$A$2:'TRM - TBM Crosswalk'!$I$1008,5,FALSE))</f>
        <v/>
      </c>
      <c r="H4176" t="str">
        <f>IF(VLOOKUP(TRM!A1672,'TRM - TBM Crosswalk'!$A$2:'TRM - TBM Crosswalk'!$I$1008,6,FALSE)=0,"",VLOOKUP(TRM!A1672,'TRM - TBM Crosswalk'!$A$2:'TRM - TBM Crosswalk'!$I$1008,6,FALSE))</f>
        <v/>
      </c>
      <c r="I4176" t="str">
        <f>IF(VLOOKUP(TRM!A1672,'TRM - TBM Crosswalk'!$A$2:'TRM - TBM Crosswalk'!$I$1008,7,FALSE)=0,"",VLOOKUP(TRM!A1672,'TRM - TBM Crosswalk'!$A$2:'TRM - TBM Crosswalk'!$I$1008,7,FALSE))</f>
        <v>End User Services</v>
      </c>
      <c r="J4176" t="str">
        <f>IF(VLOOKUP(TRM!A1672,'TRM - TBM Crosswalk'!$A$2:'TRM - TBM Crosswalk'!$I$1008,8,FALSE)=0,"",VLOOKUP(TRM!A1672,'TRM - TBM Crosswalk'!$A$2:'TRM - TBM Crosswalk'!$I$1008,8,FALSE))</f>
        <v>Communication &amp; Collaboration</v>
      </c>
      <c r="K4176" t="str">
        <f>IF(VLOOKUP(TRM!A1672,'TRM - TBM Crosswalk'!$A$2:'TRM - TBM Crosswalk'!$I$1008,9,FALSE)=0,"",VLOOKUP(TRM!A1672,'TRM - TBM Crosswalk'!$A$2:'TRM - TBM Crosswalk'!$I$1008,9,FALSE))</f>
        <v>Communication</v>
      </c>
    </row>
    <row r="4177" spans="1:11" x14ac:dyDescent="0.45">
      <c r="A4177" t="str">
        <f>TRM!A1673</f>
        <v>A02.021.236#</v>
      </c>
      <c r="B4177" t="str">
        <f>TRM!B1673</f>
        <v>Host Sync Software</v>
      </c>
      <c r="C4177" t="str">
        <f>TRM!C1673</f>
        <v>S1SyncManager | 1.0.32.10</v>
      </c>
      <c r="D4177">
        <f>TRM!D1673</f>
        <v>0</v>
      </c>
      <c r="E4177" t="str">
        <f>IF(VLOOKUP(TRM!A1673,'TRM - TBM Crosswalk'!$A$2:'TRM - TBM Crosswalk'!$I$1008,3,FALSE)="N/A","TBD","")</f>
        <v/>
      </c>
      <c r="F4177" t="str">
        <f>IF(VLOOKUP(TRM!A1673,'TRM - TBM Crosswalk'!$A$2:'TRM - TBM Crosswalk'!$I$1008,4,FALSE)=0,"",VLOOKUP(TRM!A1673,'TRM - TBM Crosswalk'!$A$2:'TRM - TBM Crosswalk'!$I$1008,4,FALSE))</f>
        <v/>
      </c>
      <c r="G4177" t="str">
        <f>IF(VLOOKUP(TRM!A1673,'TRM - TBM Crosswalk'!$A$2:'TRM - TBM Crosswalk'!$I$1008,5,FALSE)=0,"",VLOOKUP(TRM!A1673,'TRM - TBM Crosswalk'!$A$2:'TRM - TBM Crosswalk'!$I$1008,5,FALSE))</f>
        <v/>
      </c>
      <c r="H4177" t="str">
        <f>IF(VLOOKUP(TRM!A1673,'TRM - TBM Crosswalk'!$A$2:'TRM - TBM Crosswalk'!$I$1008,6,FALSE)=0,"",VLOOKUP(TRM!A1673,'TRM - TBM Crosswalk'!$A$2:'TRM - TBM Crosswalk'!$I$1008,6,FALSE))</f>
        <v/>
      </c>
      <c r="I4177" t="str">
        <f>IF(VLOOKUP(TRM!A1673,'TRM - TBM Crosswalk'!$A$2:'TRM - TBM Crosswalk'!$I$1008,7,FALSE)=0,"",VLOOKUP(TRM!A1673,'TRM - TBM Crosswalk'!$A$2:'TRM - TBM Crosswalk'!$I$1008,7,FALSE))</f>
        <v>End User Services</v>
      </c>
      <c r="J4177" t="str">
        <f>IF(VLOOKUP(TRM!A1673,'TRM - TBM Crosswalk'!$A$2:'TRM - TBM Crosswalk'!$I$1008,8,FALSE)=0,"",VLOOKUP(TRM!A1673,'TRM - TBM Crosswalk'!$A$2:'TRM - TBM Crosswalk'!$I$1008,8,FALSE))</f>
        <v>Communication &amp; Collaboration</v>
      </c>
      <c r="K4177" t="str">
        <f>IF(VLOOKUP(TRM!A1673,'TRM - TBM Crosswalk'!$A$2:'TRM - TBM Crosswalk'!$I$1008,9,FALSE)=0,"",VLOOKUP(TRM!A1673,'TRM - TBM Crosswalk'!$A$2:'TRM - TBM Crosswalk'!$I$1008,9,FALSE))</f>
        <v>Communication</v>
      </c>
    </row>
    <row r="4178" spans="1:11" x14ac:dyDescent="0.45">
      <c r="A4178" t="str">
        <f>TRM!A1674</f>
        <v>A02.021.236#</v>
      </c>
      <c r="B4178" t="str">
        <f>TRM!B1674</f>
        <v>Host Sync Software</v>
      </c>
      <c r="C4178" t="str">
        <f>TRM!C1674</f>
        <v>S1SyncManager | 1.0.32.8</v>
      </c>
      <c r="D4178">
        <f>TRM!D1674</f>
        <v>0</v>
      </c>
      <c r="E4178" t="str">
        <f>IF(VLOOKUP(TRM!A1674,'TRM - TBM Crosswalk'!$A$2:'TRM - TBM Crosswalk'!$I$1008,3,FALSE)="N/A","TBD","")</f>
        <v/>
      </c>
      <c r="F4178" t="str">
        <f>IF(VLOOKUP(TRM!A1674,'TRM - TBM Crosswalk'!$A$2:'TRM - TBM Crosswalk'!$I$1008,4,FALSE)=0,"",VLOOKUP(TRM!A1674,'TRM - TBM Crosswalk'!$A$2:'TRM - TBM Crosswalk'!$I$1008,4,FALSE))</f>
        <v/>
      </c>
      <c r="G4178" t="str">
        <f>IF(VLOOKUP(TRM!A1674,'TRM - TBM Crosswalk'!$A$2:'TRM - TBM Crosswalk'!$I$1008,5,FALSE)=0,"",VLOOKUP(TRM!A1674,'TRM - TBM Crosswalk'!$A$2:'TRM - TBM Crosswalk'!$I$1008,5,FALSE))</f>
        <v/>
      </c>
      <c r="H4178" t="str">
        <f>IF(VLOOKUP(TRM!A1674,'TRM - TBM Crosswalk'!$A$2:'TRM - TBM Crosswalk'!$I$1008,6,FALSE)=0,"",VLOOKUP(TRM!A1674,'TRM - TBM Crosswalk'!$A$2:'TRM - TBM Crosswalk'!$I$1008,6,FALSE))</f>
        <v/>
      </c>
      <c r="I4178" t="str">
        <f>IF(VLOOKUP(TRM!A1674,'TRM - TBM Crosswalk'!$A$2:'TRM - TBM Crosswalk'!$I$1008,7,FALSE)=0,"",VLOOKUP(TRM!A1674,'TRM - TBM Crosswalk'!$A$2:'TRM - TBM Crosswalk'!$I$1008,7,FALSE))</f>
        <v>End User Services</v>
      </c>
      <c r="J4178" t="str">
        <f>IF(VLOOKUP(TRM!A1674,'TRM - TBM Crosswalk'!$A$2:'TRM - TBM Crosswalk'!$I$1008,8,FALSE)=0,"",VLOOKUP(TRM!A1674,'TRM - TBM Crosswalk'!$A$2:'TRM - TBM Crosswalk'!$I$1008,8,FALSE))</f>
        <v>Communication &amp; Collaboration</v>
      </c>
      <c r="K4178" t="str">
        <f>IF(VLOOKUP(TRM!A1674,'TRM - TBM Crosswalk'!$A$2:'TRM - TBM Crosswalk'!$I$1008,9,FALSE)=0,"",VLOOKUP(TRM!A1674,'TRM - TBM Crosswalk'!$A$2:'TRM - TBM Crosswalk'!$I$1008,9,FALSE))</f>
        <v>Communication</v>
      </c>
    </row>
    <row r="4179" spans="1:11" x14ac:dyDescent="0.45">
      <c r="A4179" t="str">
        <f>TRM!A1675</f>
        <v>A02.021.236#</v>
      </c>
      <c r="B4179" t="str">
        <f>TRM!B1675</f>
        <v>Host Sync Software</v>
      </c>
      <c r="C4179" t="str">
        <f>TRM!C1675</f>
        <v>S1SyncManager | 1.0.32.9</v>
      </c>
      <c r="D4179">
        <f>TRM!D1675</f>
        <v>0</v>
      </c>
      <c r="E4179" t="str">
        <f>IF(VLOOKUP(TRM!A1675,'TRM - TBM Crosswalk'!$A$2:'TRM - TBM Crosswalk'!$I$1008,3,FALSE)="N/A","TBD","")</f>
        <v/>
      </c>
      <c r="F4179" t="str">
        <f>IF(VLOOKUP(TRM!A1675,'TRM - TBM Crosswalk'!$A$2:'TRM - TBM Crosswalk'!$I$1008,4,FALSE)=0,"",VLOOKUP(TRM!A1675,'TRM - TBM Crosswalk'!$A$2:'TRM - TBM Crosswalk'!$I$1008,4,FALSE))</f>
        <v/>
      </c>
      <c r="G4179" t="str">
        <f>IF(VLOOKUP(TRM!A1675,'TRM - TBM Crosswalk'!$A$2:'TRM - TBM Crosswalk'!$I$1008,5,FALSE)=0,"",VLOOKUP(TRM!A1675,'TRM - TBM Crosswalk'!$A$2:'TRM - TBM Crosswalk'!$I$1008,5,FALSE))</f>
        <v/>
      </c>
      <c r="H4179" t="str">
        <f>IF(VLOOKUP(TRM!A1675,'TRM - TBM Crosswalk'!$A$2:'TRM - TBM Crosswalk'!$I$1008,6,FALSE)=0,"",VLOOKUP(TRM!A1675,'TRM - TBM Crosswalk'!$A$2:'TRM - TBM Crosswalk'!$I$1008,6,FALSE))</f>
        <v/>
      </c>
      <c r="I4179" t="str">
        <f>IF(VLOOKUP(TRM!A1675,'TRM - TBM Crosswalk'!$A$2:'TRM - TBM Crosswalk'!$I$1008,7,FALSE)=0,"",VLOOKUP(TRM!A1675,'TRM - TBM Crosswalk'!$A$2:'TRM - TBM Crosswalk'!$I$1008,7,FALSE))</f>
        <v>End User Services</v>
      </c>
      <c r="J4179" t="str">
        <f>IF(VLOOKUP(TRM!A1675,'TRM - TBM Crosswalk'!$A$2:'TRM - TBM Crosswalk'!$I$1008,8,FALSE)=0,"",VLOOKUP(TRM!A1675,'TRM - TBM Crosswalk'!$A$2:'TRM - TBM Crosswalk'!$I$1008,8,FALSE))</f>
        <v>Communication &amp; Collaboration</v>
      </c>
      <c r="K4179" t="str">
        <f>IF(VLOOKUP(TRM!A1675,'TRM - TBM Crosswalk'!$A$2:'TRM - TBM Crosswalk'!$I$1008,9,FALSE)=0,"",VLOOKUP(TRM!A1675,'TRM - TBM Crosswalk'!$A$2:'TRM - TBM Crosswalk'!$I$1008,9,FALSE))</f>
        <v>Communication</v>
      </c>
    </row>
    <row r="4180" spans="1:11" x14ac:dyDescent="0.45">
      <c r="A4180" t="str">
        <f>TRM!A1676</f>
        <v>A02.021.236#</v>
      </c>
      <c r="B4180" t="str">
        <f>TRM!B1676</f>
        <v>Host Sync Software</v>
      </c>
      <c r="C4180" t="str">
        <f>TRM!C1676</f>
        <v>Samsung SideSync | 4.5.0.86</v>
      </c>
      <c r="D4180">
        <f>TRM!D1676</f>
        <v>0</v>
      </c>
      <c r="E4180" t="str">
        <f>IF(VLOOKUP(TRM!A1676,'TRM - TBM Crosswalk'!$A$2:'TRM - TBM Crosswalk'!$I$1008,3,FALSE)="N/A","TBD","")</f>
        <v/>
      </c>
      <c r="F4180" t="str">
        <f>IF(VLOOKUP(TRM!A1676,'TRM - TBM Crosswalk'!$A$2:'TRM - TBM Crosswalk'!$I$1008,4,FALSE)=0,"",VLOOKUP(TRM!A1676,'TRM - TBM Crosswalk'!$A$2:'TRM - TBM Crosswalk'!$I$1008,4,FALSE))</f>
        <v/>
      </c>
      <c r="G4180" t="str">
        <f>IF(VLOOKUP(TRM!A1676,'TRM - TBM Crosswalk'!$A$2:'TRM - TBM Crosswalk'!$I$1008,5,FALSE)=0,"",VLOOKUP(TRM!A1676,'TRM - TBM Crosswalk'!$A$2:'TRM - TBM Crosswalk'!$I$1008,5,FALSE))</f>
        <v/>
      </c>
      <c r="H4180" t="str">
        <f>IF(VLOOKUP(TRM!A1676,'TRM - TBM Crosswalk'!$A$2:'TRM - TBM Crosswalk'!$I$1008,6,FALSE)=0,"",VLOOKUP(TRM!A1676,'TRM - TBM Crosswalk'!$A$2:'TRM - TBM Crosswalk'!$I$1008,6,FALSE))</f>
        <v/>
      </c>
      <c r="I4180" t="str">
        <f>IF(VLOOKUP(TRM!A1676,'TRM - TBM Crosswalk'!$A$2:'TRM - TBM Crosswalk'!$I$1008,7,FALSE)=0,"",VLOOKUP(TRM!A1676,'TRM - TBM Crosswalk'!$A$2:'TRM - TBM Crosswalk'!$I$1008,7,FALSE))</f>
        <v>End User Services</v>
      </c>
      <c r="J4180" t="str">
        <f>IF(VLOOKUP(TRM!A1676,'TRM - TBM Crosswalk'!$A$2:'TRM - TBM Crosswalk'!$I$1008,8,FALSE)=0,"",VLOOKUP(TRM!A1676,'TRM - TBM Crosswalk'!$A$2:'TRM - TBM Crosswalk'!$I$1008,8,FALSE))</f>
        <v>Communication &amp; Collaboration</v>
      </c>
      <c r="K4180" t="str">
        <f>IF(VLOOKUP(TRM!A1676,'TRM - TBM Crosswalk'!$A$2:'TRM - TBM Crosswalk'!$I$1008,9,FALSE)=0,"",VLOOKUP(TRM!A1676,'TRM - TBM Crosswalk'!$A$2:'TRM - TBM Crosswalk'!$I$1008,9,FALSE))</f>
        <v>Communication</v>
      </c>
    </row>
    <row r="4181" spans="1:11" x14ac:dyDescent="0.45">
      <c r="A4181" t="str">
        <f>TRM!A1677</f>
        <v>A02.021.236#</v>
      </c>
      <c r="B4181" t="str">
        <f>TRM!B1677</f>
        <v>Host Sync Software</v>
      </c>
      <c r="C4181" t="str">
        <f>TRM!C1677</f>
        <v>Samsung SideSync | 4.7.5.203</v>
      </c>
      <c r="D4181">
        <f>TRM!D1677</f>
        <v>0</v>
      </c>
      <c r="E4181" t="str">
        <f>IF(VLOOKUP(TRM!A1677,'TRM - TBM Crosswalk'!$A$2:'TRM - TBM Crosswalk'!$I$1008,3,FALSE)="N/A","TBD","")</f>
        <v/>
      </c>
      <c r="F4181" t="str">
        <f>IF(VLOOKUP(TRM!A1677,'TRM - TBM Crosswalk'!$A$2:'TRM - TBM Crosswalk'!$I$1008,4,FALSE)=0,"",VLOOKUP(TRM!A1677,'TRM - TBM Crosswalk'!$A$2:'TRM - TBM Crosswalk'!$I$1008,4,FALSE))</f>
        <v/>
      </c>
      <c r="G4181" t="str">
        <f>IF(VLOOKUP(TRM!A1677,'TRM - TBM Crosswalk'!$A$2:'TRM - TBM Crosswalk'!$I$1008,5,FALSE)=0,"",VLOOKUP(TRM!A1677,'TRM - TBM Crosswalk'!$A$2:'TRM - TBM Crosswalk'!$I$1008,5,FALSE))</f>
        <v/>
      </c>
      <c r="H4181" t="str">
        <f>IF(VLOOKUP(TRM!A1677,'TRM - TBM Crosswalk'!$A$2:'TRM - TBM Crosswalk'!$I$1008,6,FALSE)=0,"",VLOOKUP(TRM!A1677,'TRM - TBM Crosswalk'!$A$2:'TRM - TBM Crosswalk'!$I$1008,6,FALSE))</f>
        <v/>
      </c>
      <c r="I4181" t="str">
        <f>IF(VLOOKUP(TRM!A1677,'TRM - TBM Crosswalk'!$A$2:'TRM - TBM Crosswalk'!$I$1008,7,FALSE)=0,"",VLOOKUP(TRM!A1677,'TRM - TBM Crosswalk'!$A$2:'TRM - TBM Crosswalk'!$I$1008,7,FALSE))</f>
        <v>End User Services</v>
      </c>
      <c r="J4181" t="str">
        <f>IF(VLOOKUP(TRM!A1677,'TRM - TBM Crosswalk'!$A$2:'TRM - TBM Crosswalk'!$I$1008,8,FALSE)=0,"",VLOOKUP(TRM!A1677,'TRM - TBM Crosswalk'!$A$2:'TRM - TBM Crosswalk'!$I$1008,8,FALSE))</f>
        <v>Communication &amp; Collaboration</v>
      </c>
      <c r="K4181" t="str">
        <f>IF(VLOOKUP(TRM!A1677,'TRM - TBM Crosswalk'!$A$2:'TRM - TBM Crosswalk'!$I$1008,9,FALSE)=0,"",VLOOKUP(TRM!A1677,'TRM - TBM Crosswalk'!$A$2:'TRM - TBM Crosswalk'!$I$1008,9,FALSE))</f>
        <v>Communication</v>
      </c>
    </row>
    <row r="4182" spans="1:11" x14ac:dyDescent="0.45">
      <c r="A4182" t="str">
        <f>TRM!A1678</f>
        <v>A02.021.236#</v>
      </c>
      <c r="B4182" t="str">
        <f>TRM!B1678</f>
        <v>Host Sync Software</v>
      </c>
      <c r="C4182" t="str">
        <f>TRM!C1678</f>
        <v>Samsung SideSync | 4.7.5.235</v>
      </c>
      <c r="D4182">
        <f>TRM!D1678</f>
        <v>0</v>
      </c>
      <c r="E4182" t="str">
        <f>IF(VLOOKUP(TRM!A1678,'TRM - TBM Crosswalk'!$A$2:'TRM - TBM Crosswalk'!$I$1008,3,FALSE)="N/A","TBD","")</f>
        <v/>
      </c>
      <c r="F4182" t="str">
        <f>IF(VLOOKUP(TRM!A1678,'TRM - TBM Crosswalk'!$A$2:'TRM - TBM Crosswalk'!$I$1008,4,FALSE)=0,"",VLOOKUP(TRM!A1678,'TRM - TBM Crosswalk'!$A$2:'TRM - TBM Crosswalk'!$I$1008,4,FALSE))</f>
        <v/>
      </c>
      <c r="G4182" t="str">
        <f>IF(VLOOKUP(TRM!A1678,'TRM - TBM Crosswalk'!$A$2:'TRM - TBM Crosswalk'!$I$1008,5,FALSE)=0,"",VLOOKUP(TRM!A1678,'TRM - TBM Crosswalk'!$A$2:'TRM - TBM Crosswalk'!$I$1008,5,FALSE))</f>
        <v/>
      </c>
      <c r="H4182" t="str">
        <f>IF(VLOOKUP(TRM!A1678,'TRM - TBM Crosswalk'!$A$2:'TRM - TBM Crosswalk'!$I$1008,6,FALSE)=0,"",VLOOKUP(TRM!A1678,'TRM - TBM Crosswalk'!$A$2:'TRM - TBM Crosswalk'!$I$1008,6,FALSE))</f>
        <v/>
      </c>
      <c r="I4182" t="str">
        <f>IF(VLOOKUP(TRM!A1678,'TRM - TBM Crosswalk'!$A$2:'TRM - TBM Crosswalk'!$I$1008,7,FALSE)=0,"",VLOOKUP(TRM!A1678,'TRM - TBM Crosswalk'!$A$2:'TRM - TBM Crosswalk'!$I$1008,7,FALSE))</f>
        <v>End User Services</v>
      </c>
      <c r="J4182" t="str">
        <f>IF(VLOOKUP(TRM!A1678,'TRM - TBM Crosswalk'!$A$2:'TRM - TBM Crosswalk'!$I$1008,8,FALSE)=0,"",VLOOKUP(TRM!A1678,'TRM - TBM Crosswalk'!$A$2:'TRM - TBM Crosswalk'!$I$1008,8,FALSE))</f>
        <v>Communication &amp; Collaboration</v>
      </c>
      <c r="K4182" t="str">
        <f>IF(VLOOKUP(TRM!A1678,'TRM - TBM Crosswalk'!$A$2:'TRM - TBM Crosswalk'!$I$1008,9,FALSE)=0,"",VLOOKUP(TRM!A1678,'TRM - TBM Crosswalk'!$A$2:'TRM - TBM Crosswalk'!$I$1008,9,FALSE))</f>
        <v>Communication</v>
      </c>
    </row>
    <row r="4183" spans="1:11" x14ac:dyDescent="0.45">
      <c r="A4183" t="str">
        <f>TRM!A1679</f>
        <v>A02.021.236#</v>
      </c>
      <c r="B4183" t="str">
        <f>TRM!B1679</f>
        <v>Host Sync Software</v>
      </c>
      <c r="C4183" t="str">
        <f>TRM!C1679</f>
        <v>Samsung SideSync | 4.7.5.244</v>
      </c>
      <c r="D4183">
        <f>TRM!D1679</f>
        <v>0</v>
      </c>
      <c r="E4183" t="str">
        <f>IF(VLOOKUP(TRM!A1679,'TRM - TBM Crosswalk'!$A$2:'TRM - TBM Crosswalk'!$I$1008,3,FALSE)="N/A","TBD","")</f>
        <v/>
      </c>
      <c r="F4183" t="str">
        <f>IF(VLOOKUP(TRM!A1679,'TRM - TBM Crosswalk'!$A$2:'TRM - TBM Crosswalk'!$I$1008,4,FALSE)=0,"",VLOOKUP(TRM!A1679,'TRM - TBM Crosswalk'!$A$2:'TRM - TBM Crosswalk'!$I$1008,4,FALSE))</f>
        <v/>
      </c>
      <c r="G4183" t="str">
        <f>IF(VLOOKUP(TRM!A1679,'TRM - TBM Crosswalk'!$A$2:'TRM - TBM Crosswalk'!$I$1008,5,FALSE)=0,"",VLOOKUP(TRM!A1679,'TRM - TBM Crosswalk'!$A$2:'TRM - TBM Crosswalk'!$I$1008,5,FALSE))</f>
        <v/>
      </c>
      <c r="H4183" t="str">
        <f>IF(VLOOKUP(TRM!A1679,'TRM - TBM Crosswalk'!$A$2:'TRM - TBM Crosswalk'!$I$1008,6,FALSE)=0,"",VLOOKUP(TRM!A1679,'TRM - TBM Crosswalk'!$A$2:'TRM - TBM Crosswalk'!$I$1008,6,FALSE))</f>
        <v/>
      </c>
      <c r="I4183" t="str">
        <f>IF(VLOOKUP(TRM!A1679,'TRM - TBM Crosswalk'!$A$2:'TRM - TBM Crosswalk'!$I$1008,7,FALSE)=0,"",VLOOKUP(TRM!A1679,'TRM - TBM Crosswalk'!$A$2:'TRM - TBM Crosswalk'!$I$1008,7,FALSE))</f>
        <v>End User Services</v>
      </c>
      <c r="J4183" t="str">
        <f>IF(VLOOKUP(TRM!A1679,'TRM - TBM Crosswalk'!$A$2:'TRM - TBM Crosswalk'!$I$1008,8,FALSE)=0,"",VLOOKUP(TRM!A1679,'TRM - TBM Crosswalk'!$A$2:'TRM - TBM Crosswalk'!$I$1008,8,FALSE))</f>
        <v>Communication &amp; Collaboration</v>
      </c>
      <c r="K4183" t="str">
        <f>IF(VLOOKUP(TRM!A1679,'TRM - TBM Crosswalk'!$A$2:'TRM - TBM Crosswalk'!$I$1008,9,FALSE)=0,"",VLOOKUP(TRM!A1679,'TRM - TBM Crosswalk'!$A$2:'TRM - TBM Crosswalk'!$I$1008,9,FALSE))</f>
        <v>Communication</v>
      </c>
    </row>
    <row r="4184" spans="1:11" x14ac:dyDescent="0.45">
      <c r="A4184" t="str">
        <f>TRM!A1680</f>
        <v>A02.021.236#</v>
      </c>
      <c r="B4184" t="str">
        <f>TRM!B1680</f>
        <v>Host Sync Software</v>
      </c>
      <c r="C4184" t="str">
        <f>TRM!C1680</f>
        <v>Samsung SideSync | 4.7.5.48</v>
      </c>
      <c r="D4184">
        <f>TRM!D1680</f>
        <v>0</v>
      </c>
      <c r="E4184" t="str">
        <f>IF(VLOOKUP(TRM!A1680,'TRM - TBM Crosswalk'!$A$2:'TRM - TBM Crosswalk'!$I$1008,3,FALSE)="N/A","TBD","")</f>
        <v/>
      </c>
      <c r="F4184" t="str">
        <f>IF(VLOOKUP(TRM!A1680,'TRM - TBM Crosswalk'!$A$2:'TRM - TBM Crosswalk'!$I$1008,4,FALSE)=0,"",VLOOKUP(TRM!A1680,'TRM - TBM Crosswalk'!$A$2:'TRM - TBM Crosswalk'!$I$1008,4,FALSE))</f>
        <v/>
      </c>
      <c r="G4184" t="str">
        <f>IF(VLOOKUP(TRM!A1680,'TRM - TBM Crosswalk'!$A$2:'TRM - TBM Crosswalk'!$I$1008,5,FALSE)=0,"",VLOOKUP(TRM!A1680,'TRM - TBM Crosswalk'!$A$2:'TRM - TBM Crosswalk'!$I$1008,5,FALSE))</f>
        <v/>
      </c>
      <c r="H4184" t="str">
        <f>IF(VLOOKUP(TRM!A1680,'TRM - TBM Crosswalk'!$A$2:'TRM - TBM Crosswalk'!$I$1008,6,FALSE)=0,"",VLOOKUP(TRM!A1680,'TRM - TBM Crosswalk'!$A$2:'TRM - TBM Crosswalk'!$I$1008,6,FALSE))</f>
        <v/>
      </c>
      <c r="I4184" t="str">
        <f>IF(VLOOKUP(TRM!A1680,'TRM - TBM Crosswalk'!$A$2:'TRM - TBM Crosswalk'!$I$1008,7,FALSE)=0,"",VLOOKUP(TRM!A1680,'TRM - TBM Crosswalk'!$A$2:'TRM - TBM Crosswalk'!$I$1008,7,FALSE))</f>
        <v>End User Services</v>
      </c>
      <c r="J4184" t="str">
        <f>IF(VLOOKUP(TRM!A1680,'TRM - TBM Crosswalk'!$A$2:'TRM - TBM Crosswalk'!$I$1008,8,FALSE)=0,"",VLOOKUP(TRM!A1680,'TRM - TBM Crosswalk'!$A$2:'TRM - TBM Crosswalk'!$I$1008,8,FALSE))</f>
        <v>Communication &amp; Collaboration</v>
      </c>
      <c r="K4184" t="str">
        <f>IF(VLOOKUP(TRM!A1680,'TRM - TBM Crosswalk'!$A$2:'TRM - TBM Crosswalk'!$I$1008,9,FALSE)=0,"",VLOOKUP(TRM!A1680,'TRM - TBM Crosswalk'!$A$2:'TRM - TBM Crosswalk'!$I$1008,9,FALSE))</f>
        <v>Communication</v>
      </c>
    </row>
    <row r="4185" spans="1:11" x14ac:dyDescent="0.45">
      <c r="A4185" t="str">
        <f>TRM!A1681</f>
        <v>A02.021.236#</v>
      </c>
      <c r="B4185" t="str">
        <f>TRM!B1681</f>
        <v>Host Sync Software</v>
      </c>
      <c r="C4185" t="str">
        <f>TRM!C1681</f>
        <v>SYNC version | 3.12.48</v>
      </c>
      <c r="D4185">
        <f>TRM!D1681</f>
        <v>0</v>
      </c>
      <c r="E4185" t="str">
        <f>IF(VLOOKUP(TRM!A1681,'TRM - TBM Crosswalk'!$A$2:'TRM - TBM Crosswalk'!$I$1008,3,FALSE)="N/A","TBD","")</f>
        <v/>
      </c>
      <c r="F4185" t="str">
        <f>IF(VLOOKUP(TRM!A1681,'TRM - TBM Crosswalk'!$A$2:'TRM - TBM Crosswalk'!$I$1008,4,FALSE)=0,"",VLOOKUP(TRM!A1681,'TRM - TBM Crosswalk'!$A$2:'TRM - TBM Crosswalk'!$I$1008,4,FALSE))</f>
        <v/>
      </c>
      <c r="G4185" t="str">
        <f>IF(VLOOKUP(TRM!A1681,'TRM - TBM Crosswalk'!$A$2:'TRM - TBM Crosswalk'!$I$1008,5,FALSE)=0,"",VLOOKUP(TRM!A1681,'TRM - TBM Crosswalk'!$A$2:'TRM - TBM Crosswalk'!$I$1008,5,FALSE))</f>
        <v/>
      </c>
      <c r="H4185" t="str">
        <f>IF(VLOOKUP(TRM!A1681,'TRM - TBM Crosswalk'!$A$2:'TRM - TBM Crosswalk'!$I$1008,6,FALSE)=0,"",VLOOKUP(TRM!A1681,'TRM - TBM Crosswalk'!$A$2:'TRM - TBM Crosswalk'!$I$1008,6,FALSE))</f>
        <v/>
      </c>
      <c r="I4185" t="str">
        <f>IF(VLOOKUP(TRM!A1681,'TRM - TBM Crosswalk'!$A$2:'TRM - TBM Crosswalk'!$I$1008,7,FALSE)=0,"",VLOOKUP(TRM!A1681,'TRM - TBM Crosswalk'!$A$2:'TRM - TBM Crosswalk'!$I$1008,7,FALSE))</f>
        <v>End User Services</v>
      </c>
      <c r="J4185" t="str">
        <f>IF(VLOOKUP(TRM!A1681,'TRM - TBM Crosswalk'!$A$2:'TRM - TBM Crosswalk'!$I$1008,8,FALSE)=0,"",VLOOKUP(TRM!A1681,'TRM - TBM Crosswalk'!$A$2:'TRM - TBM Crosswalk'!$I$1008,8,FALSE))</f>
        <v>Communication &amp; Collaboration</v>
      </c>
      <c r="K4185" t="str">
        <f>IF(VLOOKUP(TRM!A1681,'TRM - TBM Crosswalk'!$A$2:'TRM - TBM Crosswalk'!$I$1008,9,FALSE)=0,"",VLOOKUP(TRM!A1681,'TRM - TBM Crosswalk'!$A$2:'TRM - TBM Crosswalk'!$I$1008,9,FALSE))</f>
        <v>Communication</v>
      </c>
    </row>
    <row r="4186" spans="1:11" x14ac:dyDescent="0.45">
      <c r="A4186" t="str">
        <f>TRM!A1682</f>
        <v>A02.021.236#</v>
      </c>
      <c r="B4186" t="str">
        <f>TRM!B1682</f>
        <v>Host Sync Software</v>
      </c>
      <c r="C4186" t="str">
        <f>TRM!C1682</f>
        <v>SYNC version | 3.15.102</v>
      </c>
      <c r="D4186">
        <f>TRM!D1682</f>
        <v>0</v>
      </c>
      <c r="E4186" t="str">
        <f>IF(VLOOKUP(TRM!A1682,'TRM - TBM Crosswalk'!$A$2:'TRM - TBM Crosswalk'!$I$1008,3,FALSE)="N/A","TBD","")</f>
        <v/>
      </c>
      <c r="F4186" t="str">
        <f>IF(VLOOKUP(TRM!A1682,'TRM - TBM Crosswalk'!$A$2:'TRM - TBM Crosswalk'!$I$1008,4,FALSE)=0,"",VLOOKUP(TRM!A1682,'TRM - TBM Crosswalk'!$A$2:'TRM - TBM Crosswalk'!$I$1008,4,FALSE))</f>
        <v/>
      </c>
      <c r="G4186" t="str">
        <f>IF(VLOOKUP(TRM!A1682,'TRM - TBM Crosswalk'!$A$2:'TRM - TBM Crosswalk'!$I$1008,5,FALSE)=0,"",VLOOKUP(TRM!A1682,'TRM - TBM Crosswalk'!$A$2:'TRM - TBM Crosswalk'!$I$1008,5,FALSE))</f>
        <v/>
      </c>
      <c r="H4186" t="str">
        <f>IF(VLOOKUP(TRM!A1682,'TRM - TBM Crosswalk'!$A$2:'TRM - TBM Crosswalk'!$I$1008,6,FALSE)=0,"",VLOOKUP(TRM!A1682,'TRM - TBM Crosswalk'!$A$2:'TRM - TBM Crosswalk'!$I$1008,6,FALSE))</f>
        <v/>
      </c>
      <c r="I4186" t="str">
        <f>IF(VLOOKUP(TRM!A1682,'TRM - TBM Crosswalk'!$A$2:'TRM - TBM Crosswalk'!$I$1008,7,FALSE)=0,"",VLOOKUP(TRM!A1682,'TRM - TBM Crosswalk'!$A$2:'TRM - TBM Crosswalk'!$I$1008,7,FALSE))</f>
        <v>End User Services</v>
      </c>
      <c r="J4186" t="str">
        <f>IF(VLOOKUP(TRM!A1682,'TRM - TBM Crosswalk'!$A$2:'TRM - TBM Crosswalk'!$I$1008,8,FALSE)=0,"",VLOOKUP(TRM!A1682,'TRM - TBM Crosswalk'!$A$2:'TRM - TBM Crosswalk'!$I$1008,8,FALSE))</f>
        <v>Communication &amp; Collaboration</v>
      </c>
      <c r="K4186" t="str">
        <f>IF(VLOOKUP(TRM!A1682,'TRM - TBM Crosswalk'!$A$2:'TRM - TBM Crosswalk'!$I$1008,9,FALSE)=0,"",VLOOKUP(TRM!A1682,'TRM - TBM Crosswalk'!$A$2:'TRM - TBM Crosswalk'!$I$1008,9,FALSE))</f>
        <v>Communication</v>
      </c>
    </row>
    <row r="4187" spans="1:11" x14ac:dyDescent="0.45">
      <c r="A4187" t="str">
        <f>TRM!A1683</f>
        <v>A02.021.236#</v>
      </c>
      <c r="B4187" t="str">
        <f>TRM!B1683</f>
        <v>Host Sync Software</v>
      </c>
      <c r="C4187" t="str">
        <f>TRM!C1683</f>
        <v>SYNC version | 3.15.104</v>
      </c>
      <c r="D4187">
        <f>TRM!D1683</f>
        <v>0</v>
      </c>
      <c r="E4187" t="str">
        <f>IF(VLOOKUP(TRM!A1683,'TRM - TBM Crosswalk'!$A$2:'TRM - TBM Crosswalk'!$I$1008,3,FALSE)="N/A","TBD","")</f>
        <v/>
      </c>
      <c r="F4187" t="str">
        <f>IF(VLOOKUP(TRM!A1683,'TRM - TBM Crosswalk'!$A$2:'TRM - TBM Crosswalk'!$I$1008,4,FALSE)=0,"",VLOOKUP(TRM!A1683,'TRM - TBM Crosswalk'!$A$2:'TRM - TBM Crosswalk'!$I$1008,4,FALSE))</f>
        <v/>
      </c>
      <c r="G4187" t="str">
        <f>IF(VLOOKUP(TRM!A1683,'TRM - TBM Crosswalk'!$A$2:'TRM - TBM Crosswalk'!$I$1008,5,FALSE)=0,"",VLOOKUP(TRM!A1683,'TRM - TBM Crosswalk'!$A$2:'TRM - TBM Crosswalk'!$I$1008,5,FALSE))</f>
        <v/>
      </c>
      <c r="H4187" t="str">
        <f>IF(VLOOKUP(TRM!A1683,'TRM - TBM Crosswalk'!$A$2:'TRM - TBM Crosswalk'!$I$1008,6,FALSE)=0,"",VLOOKUP(TRM!A1683,'TRM - TBM Crosswalk'!$A$2:'TRM - TBM Crosswalk'!$I$1008,6,FALSE))</f>
        <v/>
      </c>
      <c r="I4187" t="str">
        <f>IF(VLOOKUP(TRM!A1683,'TRM - TBM Crosswalk'!$A$2:'TRM - TBM Crosswalk'!$I$1008,7,FALSE)=0,"",VLOOKUP(TRM!A1683,'TRM - TBM Crosswalk'!$A$2:'TRM - TBM Crosswalk'!$I$1008,7,FALSE))</f>
        <v>End User Services</v>
      </c>
      <c r="J4187" t="str">
        <f>IF(VLOOKUP(TRM!A1683,'TRM - TBM Crosswalk'!$A$2:'TRM - TBM Crosswalk'!$I$1008,8,FALSE)=0,"",VLOOKUP(TRM!A1683,'TRM - TBM Crosswalk'!$A$2:'TRM - TBM Crosswalk'!$I$1008,8,FALSE))</f>
        <v>Communication &amp; Collaboration</v>
      </c>
      <c r="K4187" t="str">
        <f>IF(VLOOKUP(TRM!A1683,'TRM - TBM Crosswalk'!$A$2:'TRM - TBM Crosswalk'!$I$1008,9,FALSE)=0,"",VLOOKUP(TRM!A1683,'TRM - TBM Crosswalk'!$A$2:'TRM - TBM Crosswalk'!$I$1008,9,FALSE))</f>
        <v>Communication</v>
      </c>
    </row>
    <row r="4188" spans="1:11" x14ac:dyDescent="0.45">
      <c r="A4188" t="str">
        <f>TRM!A1684</f>
        <v>A02.021.236#</v>
      </c>
      <c r="B4188" t="str">
        <f>TRM!B1684</f>
        <v>Host Sync Software</v>
      </c>
      <c r="C4188" t="str">
        <f>TRM!C1684</f>
        <v>SYNC version | 3.15.57</v>
      </c>
      <c r="D4188">
        <f>TRM!D1684</f>
        <v>0</v>
      </c>
      <c r="E4188" t="str">
        <f>IF(VLOOKUP(TRM!A1684,'TRM - TBM Crosswalk'!$A$2:'TRM - TBM Crosswalk'!$I$1008,3,FALSE)="N/A","TBD","")</f>
        <v/>
      </c>
      <c r="F4188" t="str">
        <f>IF(VLOOKUP(TRM!A1684,'TRM - TBM Crosswalk'!$A$2:'TRM - TBM Crosswalk'!$I$1008,4,FALSE)=0,"",VLOOKUP(TRM!A1684,'TRM - TBM Crosswalk'!$A$2:'TRM - TBM Crosswalk'!$I$1008,4,FALSE))</f>
        <v/>
      </c>
      <c r="G4188" t="str">
        <f>IF(VLOOKUP(TRM!A1684,'TRM - TBM Crosswalk'!$A$2:'TRM - TBM Crosswalk'!$I$1008,5,FALSE)=0,"",VLOOKUP(TRM!A1684,'TRM - TBM Crosswalk'!$A$2:'TRM - TBM Crosswalk'!$I$1008,5,FALSE))</f>
        <v/>
      </c>
      <c r="H4188" t="str">
        <f>IF(VLOOKUP(TRM!A1684,'TRM - TBM Crosswalk'!$A$2:'TRM - TBM Crosswalk'!$I$1008,6,FALSE)=0,"",VLOOKUP(TRM!A1684,'TRM - TBM Crosswalk'!$A$2:'TRM - TBM Crosswalk'!$I$1008,6,FALSE))</f>
        <v/>
      </c>
      <c r="I4188" t="str">
        <f>IF(VLOOKUP(TRM!A1684,'TRM - TBM Crosswalk'!$A$2:'TRM - TBM Crosswalk'!$I$1008,7,FALSE)=0,"",VLOOKUP(TRM!A1684,'TRM - TBM Crosswalk'!$A$2:'TRM - TBM Crosswalk'!$I$1008,7,FALSE))</f>
        <v>End User Services</v>
      </c>
      <c r="J4188" t="str">
        <f>IF(VLOOKUP(TRM!A1684,'TRM - TBM Crosswalk'!$A$2:'TRM - TBM Crosswalk'!$I$1008,8,FALSE)=0,"",VLOOKUP(TRM!A1684,'TRM - TBM Crosswalk'!$A$2:'TRM - TBM Crosswalk'!$I$1008,8,FALSE))</f>
        <v>Communication &amp; Collaboration</v>
      </c>
      <c r="K4188" t="str">
        <f>IF(VLOOKUP(TRM!A1684,'TRM - TBM Crosswalk'!$A$2:'TRM - TBM Crosswalk'!$I$1008,9,FALSE)=0,"",VLOOKUP(TRM!A1684,'TRM - TBM Crosswalk'!$A$2:'TRM - TBM Crosswalk'!$I$1008,9,FALSE))</f>
        <v>Communication</v>
      </c>
    </row>
    <row r="4189" spans="1:11" x14ac:dyDescent="0.45">
      <c r="A4189" t="str">
        <f>TRM!A1685</f>
        <v>A02.021.236#</v>
      </c>
      <c r="B4189" t="str">
        <f>TRM!B1685</f>
        <v>Host Sync Software</v>
      </c>
      <c r="C4189" t="str">
        <f>TRM!C1685</f>
        <v>SYNC version | 3.15.89</v>
      </c>
      <c r="D4189">
        <f>TRM!D1685</f>
        <v>0</v>
      </c>
      <c r="E4189" t="str">
        <f>IF(VLOOKUP(TRM!A1685,'TRM - TBM Crosswalk'!$A$2:'TRM - TBM Crosswalk'!$I$1008,3,FALSE)="N/A","TBD","")</f>
        <v/>
      </c>
      <c r="F4189" t="str">
        <f>IF(VLOOKUP(TRM!A1685,'TRM - TBM Crosswalk'!$A$2:'TRM - TBM Crosswalk'!$I$1008,4,FALSE)=0,"",VLOOKUP(TRM!A1685,'TRM - TBM Crosswalk'!$A$2:'TRM - TBM Crosswalk'!$I$1008,4,FALSE))</f>
        <v/>
      </c>
      <c r="G4189" t="str">
        <f>IF(VLOOKUP(TRM!A1685,'TRM - TBM Crosswalk'!$A$2:'TRM - TBM Crosswalk'!$I$1008,5,FALSE)=0,"",VLOOKUP(TRM!A1685,'TRM - TBM Crosswalk'!$A$2:'TRM - TBM Crosswalk'!$I$1008,5,FALSE))</f>
        <v/>
      </c>
      <c r="H4189" t="str">
        <f>IF(VLOOKUP(TRM!A1685,'TRM - TBM Crosswalk'!$A$2:'TRM - TBM Crosswalk'!$I$1008,6,FALSE)=0,"",VLOOKUP(TRM!A1685,'TRM - TBM Crosswalk'!$A$2:'TRM - TBM Crosswalk'!$I$1008,6,FALSE))</f>
        <v/>
      </c>
      <c r="I4189" t="str">
        <f>IF(VLOOKUP(TRM!A1685,'TRM - TBM Crosswalk'!$A$2:'TRM - TBM Crosswalk'!$I$1008,7,FALSE)=0,"",VLOOKUP(TRM!A1685,'TRM - TBM Crosswalk'!$A$2:'TRM - TBM Crosswalk'!$I$1008,7,FALSE))</f>
        <v>End User Services</v>
      </c>
      <c r="J4189" t="str">
        <f>IF(VLOOKUP(TRM!A1685,'TRM - TBM Crosswalk'!$A$2:'TRM - TBM Crosswalk'!$I$1008,8,FALSE)=0,"",VLOOKUP(TRM!A1685,'TRM - TBM Crosswalk'!$A$2:'TRM - TBM Crosswalk'!$I$1008,8,FALSE))</f>
        <v>Communication &amp; Collaboration</v>
      </c>
      <c r="K4189" t="str">
        <f>IF(VLOOKUP(TRM!A1685,'TRM - TBM Crosswalk'!$A$2:'TRM - TBM Crosswalk'!$I$1008,9,FALSE)=0,"",VLOOKUP(TRM!A1685,'TRM - TBM Crosswalk'!$A$2:'TRM - TBM Crosswalk'!$I$1008,9,FALSE))</f>
        <v>Communication</v>
      </c>
    </row>
    <row r="4190" spans="1:11" x14ac:dyDescent="0.45">
      <c r="A4190" t="str">
        <f>TRM!A1686</f>
        <v>A02.021.236#</v>
      </c>
      <c r="B4190" t="str">
        <f>TRM!B1686</f>
        <v>Host Sync Software</v>
      </c>
      <c r="C4190" t="str">
        <f>TRM!C1686</f>
        <v>SYNC version | 3.15.98</v>
      </c>
      <c r="D4190">
        <f>TRM!D1686</f>
        <v>0</v>
      </c>
      <c r="E4190" t="str">
        <f>IF(VLOOKUP(TRM!A1686,'TRM - TBM Crosswalk'!$A$2:'TRM - TBM Crosswalk'!$I$1008,3,FALSE)="N/A","TBD","")</f>
        <v/>
      </c>
      <c r="F4190" t="str">
        <f>IF(VLOOKUP(TRM!A1686,'TRM - TBM Crosswalk'!$A$2:'TRM - TBM Crosswalk'!$I$1008,4,FALSE)=0,"",VLOOKUP(TRM!A1686,'TRM - TBM Crosswalk'!$A$2:'TRM - TBM Crosswalk'!$I$1008,4,FALSE))</f>
        <v/>
      </c>
      <c r="G4190" t="str">
        <f>IF(VLOOKUP(TRM!A1686,'TRM - TBM Crosswalk'!$A$2:'TRM - TBM Crosswalk'!$I$1008,5,FALSE)=0,"",VLOOKUP(TRM!A1686,'TRM - TBM Crosswalk'!$A$2:'TRM - TBM Crosswalk'!$I$1008,5,FALSE))</f>
        <v/>
      </c>
      <c r="H4190" t="str">
        <f>IF(VLOOKUP(TRM!A1686,'TRM - TBM Crosswalk'!$A$2:'TRM - TBM Crosswalk'!$I$1008,6,FALSE)=0,"",VLOOKUP(TRM!A1686,'TRM - TBM Crosswalk'!$A$2:'TRM - TBM Crosswalk'!$I$1008,6,FALSE))</f>
        <v/>
      </c>
      <c r="I4190" t="str">
        <f>IF(VLOOKUP(TRM!A1686,'TRM - TBM Crosswalk'!$A$2:'TRM - TBM Crosswalk'!$I$1008,7,FALSE)=0,"",VLOOKUP(TRM!A1686,'TRM - TBM Crosswalk'!$A$2:'TRM - TBM Crosswalk'!$I$1008,7,FALSE))</f>
        <v>End User Services</v>
      </c>
      <c r="J4190" t="str">
        <f>IF(VLOOKUP(TRM!A1686,'TRM - TBM Crosswalk'!$A$2:'TRM - TBM Crosswalk'!$I$1008,8,FALSE)=0,"",VLOOKUP(TRM!A1686,'TRM - TBM Crosswalk'!$A$2:'TRM - TBM Crosswalk'!$I$1008,8,FALSE))</f>
        <v>Communication &amp; Collaboration</v>
      </c>
      <c r="K4190" t="str">
        <f>IF(VLOOKUP(TRM!A1686,'TRM - TBM Crosswalk'!$A$2:'TRM - TBM Crosswalk'!$I$1008,9,FALSE)=0,"",VLOOKUP(TRM!A1686,'TRM - TBM Crosswalk'!$A$2:'TRM - TBM Crosswalk'!$I$1008,9,FALSE))</f>
        <v>Communication</v>
      </c>
    </row>
    <row r="4191" spans="1:11" x14ac:dyDescent="0.45">
      <c r="A4191" t="str">
        <f>TRM!A1687</f>
        <v>A02.021.236#</v>
      </c>
      <c r="B4191" t="str">
        <f>TRM!B1687</f>
        <v>Host Sync Software</v>
      </c>
      <c r="C4191" t="str">
        <f>TRM!C1687</f>
        <v>SyncServer.app - 8.1</v>
      </c>
      <c r="D4191">
        <f>TRM!D1687</f>
        <v>0</v>
      </c>
      <c r="E4191" t="str">
        <f>IF(VLOOKUP(TRM!A1687,'TRM - TBM Crosswalk'!$A$2:'TRM - TBM Crosswalk'!$I$1008,3,FALSE)="N/A","TBD","")</f>
        <v/>
      </c>
      <c r="F4191" t="str">
        <f>IF(VLOOKUP(TRM!A1687,'TRM - TBM Crosswalk'!$A$2:'TRM - TBM Crosswalk'!$I$1008,4,FALSE)=0,"",VLOOKUP(TRM!A1687,'TRM - TBM Crosswalk'!$A$2:'TRM - TBM Crosswalk'!$I$1008,4,FALSE))</f>
        <v/>
      </c>
      <c r="G4191" t="str">
        <f>IF(VLOOKUP(TRM!A1687,'TRM - TBM Crosswalk'!$A$2:'TRM - TBM Crosswalk'!$I$1008,5,FALSE)=0,"",VLOOKUP(TRM!A1687,'TRM - TBM Crosswalk'!$A$2:'TRM - TBM Crosswalk'!$I$1008,5,FALSE))</f>
        <v/>
      </c>
      <c r="H4191" t="str">
        <f>IF(VLOOKUP(TRM!A1687,'TRM - TBM Crosswalk'!$A$2:'TRM - TBM Crosswalk'!$I$1008,6,FALSE)=0,"",VLOOKUP(TRM!A1687,'TRM - TBM Crosswalk'!$A$2:'TRM - TBM Crosswalk'!$I$1008,6,FALSE))</f>
        <v/>
      </c>
      <c r="I4191" t="str">
        <f>IF(VLOOKUP(TRM!A1687,'TRM - TBM Crosswalk'!$A$2:'TRM - TBM Crosswalk'!$I$1008,7,FALSE)=0,"",VLOOKUP(TRM!A1687,'TRM - TBM Crosswalk'!$A$2:'TRM - TBM Crosswalk'!$I$1008,7,FALSE))</f>
        <v>End User Services</v>
      </c>
      <c r="J4191" t="str">
        <f>IF(VLOOKUP(TRM!A1687,'TRM - TBM Crosswalk'!$A$2:'TRM - TBM Crosswalk'!$I$1008,8,FALSE)=0,"",VLOOKUP(TRM!A1687,'TRM - TBM Crosswalk'!$A$2:'TRM - TBM Crosswalk'!$I$1008,8,FALSE))</f>
        <v>Communication &amp; Collaboration</v>
      </c>
      <c r="K4191" t="str">
        <f>IF(VLOOKUP(TRM!A1687,'TRM - TBM Crosswalk'!$A$2:'TRM - TBM Crosswalk'!$I$1008,9,FALSE)=0,"",VLOOKUP(TRM!A1687,'TRM - TBM Crosswalk'!$A$2:'TRM - TBM Crosswalk'!$I$1008,9,FALSE))</f>
        <v>Communication</v>
      </c>
    </row>
    <row r="4192" spans="1:11" x14ac:dyDescent="0.45">
      <c r="A4192" t="str">
        <f>TRM!A1688</f>
        <v>A02.021.236#</v>
      </c>
      <c r="B4192" t="str">
        <f>TRM!B1688</f>
        <v>Host Sync Software</v>
      </c>
      <c r="C4192" t="str">
        <f>TRM!C1688</f>
        <v>SyncToy 2.1 (x64) | 2.1.0</v>
      </c>
      <c r="D4192">
        <f>TRM!D1688</f>
        <v>0</v>
      </c>
      <c r="E4192" t="str">
        <f>IF(VLOOKUP(TRM!A1688,'TRM - TBM Crosswalk'!$A$2:'TRM - TBM Crosswalk'!$I$1008,3,FALSE)="N/A","TBD","")</f>
        <v/>
      </c>
      <c r="F4192" t="str">
        <f>IF(VLOOKUP(TRM!A1688,'TRM - TBM Crosswalk'!$A$2:'TRM - TBM Crosswalk'!$I$1008,4,FALSE)=0,"",VLOOKUP(TRM!A1688,'TRM - TBM Crosswalk'!$A$2:'TRM - TBM Crosswalk'!$I$1008,4,FALSE))</f>
        <v/>
      </c>
      <c r="G4192" t="str">
        <f>IF(VLOOKUP(TRM!A1688,'TRM - TBM Crosswalk'!$A$2:'TRM - TBM Crosswalk'!$I$1008,5,FALSE)=0,"",VLOOKUP(TRM!A1688,'TRM - TBM Crosswalk'!$A$2:'TRM - TBM Crosswalk'!$I$1008,5,FALSE))</f>
        <v/>
      </c>
      <c r="H4192" t="str">
        <f>IF(VLOOKUP(TRM!A1688,'TRM - TBM Crosswalk'!$A$2:'TRM - TBM Crosswalk'!$I$1008,6,FALSE)=0,"",VLOOKUP(TRM!A1688,'TRM - TBM Crosswalk'!$A$2:'TRM - TBM Crosswalk'!$I$1008,6,FALSE))</f>
        <v/>
      </c>
      <c r="I4192" t="str">
        <f>IF(VLOOKUP(TRM!A1688,'TRM - TBM Crosswalk'!$A$2:'TRM - TBM Crosswalk'!$I$1008,7,FALSE)=0,"",VLOOKUP(TRM!A1688,'TRM - TBM Crosswalk'!$A$2:'TRM - TBM Crosswalk'!$I$1008,7,FALSE))</f>
        <v>End User Services</v>
      </c>
      <c r="J4192" t="str">
        <f>IF(VLOOKUP(TRM!A1688,'TRM - TBM Crosswalk'!$A$2:'TRM - TBM Crosswalk'!$I$1008,8,FALSE)=0,"",VLOOKUP(TRM!A1688,'TRM - TBM Crosswalk'!$A$2:'TRM - TBM Crosswalk'!$I$1008,8,FALSE))</f>
        <v>Communication &amp; Collaboration</v>
      </c>
      <c r="K4192" t="str">
        <f>IF(VLOOKUP(TRM!A1688,'TRM - TBM Crosswalk'!$A$2:'TRM - TBM Crosswalk'!$I$1008,9,FALSE)=0,"",VLOOKUP(TRM!A1688,'TRM - TBM Crosswalk'!$A$2:'TRM - TBM Crosswalk'!$I$1008,9,FALSE))</f>
        <v>Communication</v>
      </c>
    </row>
    <row r="4193" spans="1:11" x14ac:dyDescent="0.45">
      <c r="A4193" t="str">
        <f>TRM!A1689</f>
        <v>A02.021.236#</v>
      </c>
      <c r="B4193" t="str">
        <f>TRM!B1689</f>
        <v>Host Sync Software</v>
      </c>
      <c r="C4193" t="str">
        <f>TRM!C1689</f>
        <v>SyncToy 2.1 (x86) | 2.1.0</v>
      </c>
      <c r="D4193">
        <f>TRM!D1689</f>
        <v>0</v>
      </c>
      <c r="E4193" t="str">
        <f>IF(VLOOKUP(TRM!A1689,'TRM - TBM Crosswalk'!$A$2:'TRM - TBM Crosswalk'!$I$1008,3,FALSE)="N/A","TBD","")</f>
        <v/>
      </c>
      <c r="F4193" t="str">
        <f>IF(VLOOKUP(TRM!A1689,'TRM - TBM Crosswalk'!$A$2:'TRM - TBM Crosswalk'!$I$1008,4,FALSE)=0,"",VLOOKUP(TRM!A1689,'TRM - TBM Crosswalk'!$A$2:'TRM - TBM Crosswalk'!$I$1008,4,FALSE))</f>
        <v/>
      </c>
      <c r="G4193" t="str">
        <f>IF(VLOOKUP(TRM!A1689,'TRM - TBM Crosswalk'!$A$2:'TRM - TBM Crosswalk'!$I$1008,5,FALSE)=0,"",VLOOKUP(TRM!A1689,'TRM - TBM Crosswalk'!$A$2:'TRM - TBM Crosswalk'!$I$1008,5,FALSE))</f>
        <v/>
      </c>
      <c r="H4193" t="str">
        <f>IF(VLOOKUP(TRM!A1689,'TRM - TBM Crosswalk'!$A$2:'TRM - TBM Crosswalk'!$I$1008,6,FALSE)=0,"",VLOOKUP(TRM!A1689,'TRM - TBM Crosswalk'!$A$2:'TRM - TBM Crosswalk'!$I$1008,6,FALSE))</f>
        <v/>
      </c>
      <c r="I4193" t="str">
        <f>IF(VLOOKUP(TRM!A1689,'TRM - TBM Crosswalk'!$A$2:'TRM - TBM Crosswalk'!$I$1008,7,FALSE)=0,"",VLOOKUP(TRM!A1689,'TRM - TBM Crosswalk'!$A$2:'TRM - TBM Crosswalk'!$I$1008,7,FALSE))</f>
        <v>End User Services</v>
      </c>
      <c r="J4193" t="str">
        <f>IF(VLOOKUP(TRM!A1689,'TRM - TBM Crosswalk'!$A$2:'TRM - TBM Crosswalk'!$I$1008,8,FALSE)=0,"",VLOOKUP(TRM!A1689,'TRM - TBM Crosswalk'!$A$2:'TRM - TBM Crosswalk'!$I$1008,8,FALSE))</f>
        <v>Communication &amp; Collaboration</v>
      </c>
      <c r="K4193" t="str">
        <f>IF(VLOOKUP(TRM!A1689,'TRM - TBM Crosswalk'!$A$2:'TRM - TBM Crosswalk'!$I$1008,9,FALSE)=0,"",VLOOKUP(TRM!A1689,'TRM - TBM Crosswalk'!$A$2:'TRM - TBM Crosswalk'!$I$1008,9,FALSE))</f>
        <v>Communication</v>
      </c>
    </row>
    <row r="4194" spans="1:11" x14ac:dyDescent="0.45">
      <c r="A4194" t="str">
        <f>TRM!A1690</f>
        <v>A02.021.236#</v>
      </c>
      <c r="B4194" t="str">
        <f>TRM!B1690</f>
        <v>Host Sync Software</v>
      </c>
      <c r="C4194" t="str">
        <f>TRM!C1690</f>
        <v>syncuid.app - 8.1</v>
      </c>
      <c r="D4194">
        <f>TRM!D1690</f>
        <v>0</v>
      </c>
      <c r="E4194" t="str">
        <f>IF(VLOOKUP(TRM!A1690,'TRM - TBM Crosswalk'!$A$2:'TRM - TBM Crosswalk'!$I$1008,3,FALSE)="N/A","TBD","")</f>
        <v/>
      </c>
      <c r="F4194" t="str">
        <f>IF(VLOOKUP(TRM!A1690,'TRM - TBM Crosswalk'!$A$2:'TRM - TBM Crosswalk'!$I$1008,4,FALSE)=0,"",VLOOKUP(TRM!A1690,'TRM - TBM Crosswalk'!$A$2:'TRM - TBM Crosswalk'!$I$1008,4,FALSE))</f>
        <v/>
      </c>
      <c r="G4194" t="str">
        <f>IF(VLOOKUP(TRM!A1690,'TRM - TBM Crosswalk'!$A$2:'TRM - TBM Crosswalk'!$I$1008,5,FALSE)=0,"",VLOOKUP(TRM!A1690,'TRM - TBM Crosswalk'!$A$2:'TRM - TBM Crosswalk'!$I$1008,5,FALSE))</f>
        <v/>
      </c>
      <c r="H4194" t="str">
        <f>IF(VLOOKUP(TRM!A1690,'TRM - TBM Crosswalk'!$A$2:'TRM - TBM Crosswalk'!$I$1008,6,FALSE)=0,"",VLOOKUP(TRM!A1690,'TRM - TBM Crosswalk'!$A$2:'TRM - TBM Crosswalk'!$I$1008,6,FALSE))</f>
        <v/>
      </c>
      <c r="I4194" t="str">
        <f>IF(VLOOKUP(TRM!A1690,'TRM - TBM Crosswalk'!$A$2:'TRM - TBM Crosswalk'!$I$1008,7,FALSE)=0,"",VLOOKUP(TRM!A1690,'TRM - TBM Crosswalk'!$A$2:'TRM - TBM Crosswalk'!$I$1008,7,FALSE))</f>
        <v>End User Services</v>
      </c>
      <c r="J4194" t="str">
        <f>IF(VLOOKUP(TRM!A1690,'TRM - TBM Crosswalk'!$A$2:'TRM - TBM Crosswalk'!$I$1008,8,FALSE)=0,"",VLOOKUP(TRM!A1690,'TRM - TBM Crosswalk'!$A$2:'TRM - TBM Crosswalk'!$I$1008,8,FALSE))</f>
        <v>Communication &amp; Collaboration</v>
      </c>
      <c r="K4194" t="str">
        <f>IF(VLOOKUP(TRM!A1690,'TRM - TBM Crosswalk'!$A$2:'TRM - TBM Crosswalk'!$I$1008,9,FALSE)=0,"",VLOOKUP(TRM!A1690,'TRM - TBM Crosswalk'!$A$2:'TRM - TBM Crosswalk'!$I$1008,9,FALSE))</f>
        <v>Communication</v>
      </c>
    </row>
    <row r="4195" spans="1:11" x14ac:dyDescent="0.45">
      <c r="A4195" t="str">
        <f>TRM!A1806</f>
        <v>A02.022.240</v>
      </c>
      <c r="B4195" t="str">
        <f>TRM!B1806</f>
        <v>Integrated Development Environment (IDE)#</v>
      </c>
      <c r="C4195" t="str">
        <f>TRM!C1806</f>
        <v>IronPython 2.7.3 | 2.7.31000.0</v>
      </c>
      <c r="D4195">
        <f>TRM!D1806</f>
        <v>0</v>
      </c>
      <c r="E4195" t="str">
        <f>IF(VLOOKUP(TRM!A1806,'TRM - TBM Crosswalk'!$A$2:'TRM - TBM Crosswalk'!$I$1008,3,FALSE)="N/A","TBD","")</f>
        <v/>
      </c>
      <c r="F4195" t="str">
        <f>IF(VLOOKUP(TRM!A1806,'TRM - TBM Crosswalk'!$A$2:'TRM - TBM Crosswalk'!$I$1008,4,FALSE)=0,"",VLOOKUP(TRM!A1806,'TRM - TBM Crosswalk'!$A$2:'TRM - TBM Crosswalk'!$I$1008,4,FALSE))</f>
        <v/>
      </c>
      <c r="G4195" t="str">
        <f>IF(VLOOKUP(TRM!A1806,'TRM - TBM Crosswalk'!$A$2:'TRM - TBM Crosswalk'!$I$1008,5,FALSE)=0,"",VLOOKUP(TRM!A1806,'TRM - TBM Crosswalk'!$A$2:'TRM - TBM Crosswalk'!$I$1008,5,FALSE))</f>
        <v>Application</v>
      </c>
      <c r="H4195" t="str">
        <f>IF(VLOOKUP(TRM!A1806,'TRM - TBM Crosswalk'!$A$2:'TRM - TBM Crosswalk'!$I$1008,6,FALSE)=0,"",VLOOKUP(TRM!A1806,'TRM - TBM Crosswalk'!$A$2:'TRM - TBM Crosswalk'!$I$1008,6,FALSE))</f>
        <v>Application Development</v>
      </c>
      <c r="I4195" t="str">
        <f>IF(VLOOKUP(TRM!A1806,'TRM - TBM Crosswalk'!$A$2:'TRM - TBM Crosswalk'!$I$1008,7,FALSE)=0,"",VLOOKUP(TRM!A1806,'TRM - TBM Crosswalk'!$A$2:'TRM - TBM Crosswalk'!$I$1008,7,FALSE))</f>
        <v/>
      </c>
      <c r="J4195" t="str">
        <f>IF(VLOOKUP(TRM!A1806,'TRM - TBM Crosswalk'!$A$2:'TRM - TBM Crosswalk'!$I$1008,8,FALSE)=0,"",VLOOKUP(TRM!A1806,'TRM - TBM Crosswalk'!$A$2:'TRM - TBM Crosswalk'!$I$1008,8,FALSE))</f>
        <v/>
      </c>
      <c r="K4195" t="str">
        <f>IF(VLOOKUP(TRM!A1806,'TRM - TBM Crosswalk'!$A$2:'TRM - TBM Crosswalk'!$I$1008,9,FALSE)=0,"",VLOOKUP(TRM!A1806,'TRM - TBM Crosswalk'!$A$2:'TRM - TBM Crosswalk'!$I$1008,9,FALSE))</f>
        <v/>
      </c>
    </row>
    <row r="4196" spans="1:11" x14ac:dyDescent="0.45">
      <c r="A4196" t="str">
        <f>TRM!A1984</f>
        <v>A02.022.240</v>
      </c>
      <c r="B4196" t="str">
        <f>TRM!B1984</f>
        <v>Integrated Development Environment (IDE)#</v>
      </c>
      <c r="C4196" t="str">
        <f>TRM!C1984</f>
        <v>Microsoft Visual Studio 2010 Tools for Office Runtime (x64) | 10.0.50701</v>
      </c>
      <c r="D4196">
        <f>TRM!D1984</f>
        <v>0</v>
      </c>
      <c r="E4196" t="str">
        <f>IF(VLOOKUP(TRM!A1984,'TRM - TBM Crosswalk'!$A$2:'TRM - TBM Crosswalk'!$I$1008,3,FALSE)="N/A","TBD","")</f>
        <v/>
      </c>
      <c r="F4196" t="str">
        <f>IF(VLOOKUP(TRM!A1984,'TRM - TBM Crosswalk'!$A$2:'TRM - TBM Crosswalk'!$I$1008,4,FALSE)=0,"",VLOOKUP(TRM!A1984,'TRM - TBM Crosswalk'!$A$2:'TRM - TBM Crosswalk'!$I$1008,4,FALSE))</f>
        <v/>
      </c>
      <c r="G4196" t="str">
        <f>IF(VLOOKUP(TRM!A1984,'TRM - TBM Crosswalk'!$A$2:'TRM - TBM Crosswalk'!$I$1008,5,FALSE)=0,"",VLOOKUP(TRM!A1984,'TRM - TBM Crosswalk'!$A$2:'TRM - TBM Crosswalk'!$I$1008,5,FALSE))</f>
        <v>Application</v>
      </c>
      <c r="H4196" t="str">
        <f>IF(VLOOKUP(TRM!A1984,'TRM - TBM Crosswalk'!$A$2:'TRM - TBM Crosswalk'!$I$1008,6,FALSE)=0,"",VLOOKUP(TRM!A1984,'TRM - TBM Crosswalk'!$A$2:'TRM - TBM Crosswalk'!$I$1008,6,FALSE))</f>
        <v>Application Development</v>
      </c>
      <c r="I4196" t="str">
        <f>IF(VLOOKUP(TRM!A1984,'TRM - TBM Crosswalk'!$A$2:'TRM - TBM Crosswalk'!$I$1008,7,FALSE)=0,"",VLOOKUP(TRM!A1984,'TRM - TBM Crosswalk'!$A$2:'TRM - TBM Crosswalk'!$I$1008,7,FALSE))</f>
        <v/>
      </c>
      <c r="J4196" t="str">
        <f>IF(VLOOKUP(TRM!A1984,'TRM - TBM Crosswalk'!$A$2:'TRM - TBM Crosswalk'!$I$1008,8,FALSE)=0,"",VLOOKUP(TRM!A1984,'TRM - TBM Crosswalk'!$A$2:'TRM - TBM Crosswalk'!$I$1008,8,FALSE))</f>
        <v/>
      </c>
      <c r="K4196" t="str">
        <f>IF(VLOOKUP(TRM!A1984,'TRM - TBM Crosswalk'!$A$2:'TRM - TBM Crosswalk'!$I$1008,9,FALSE)=0,"",VLOOKUP(TRM!A1984,'TRM - TBM Crosswalk'!$A$2:'TRM - TBM Crosswalk'!$I$1008,9,FALSE))</f>
        <v/>
      </c>
    </row>
    <row r="4197" spans="1:11" x14ac:dyDescent="0.45">
      <c r="A4197" t="str">
        <f>TRM!A2109</f>
        <v>A02.022.240</v>
      </c>
      <c r="B4197" t="str">
        <f>TRM!B2109</f>
        <v>Integrated Development Environment (IDE)#</v>
      </c>
      <c r="C4197" t="str">
        <f>TRM!C2109</f>
        <v>Python 2.7 pywin32-218</v>
      </c>
      <c r="D4197">
        <f>TRM!D2109</f>
        <v>0</v>
      </c>
      <c r="E4197" t="str">
        <f>IF(VLOOKUP(TRM!A2109,'TRM - TBM Crosswalk'!$A$2:'TRM - TBM Crosswalk'!$I$1008,3,FALSE)="N/A","TBD","")</f>
        <v/>
      </c>
      <c r="F4197" t="str">
        <f>IF(VLOOKUP(TRM!A2109,'TRM - TBM Crosswalk'!$A$2:'TRM - TBM Crosswalk'!$I$1008,4,FALSE)=0,"",VLOOKUP(TRM!A2109,'TRM - TBM Crosswalk'!$A$2:'TRM - TBM Crosswalk'!$I$1008,4,FALSE))</f>
        <v/>
      </c>
      <c r="G4197" t="str">
        <f>IF(VLOOKUP(TRM!A2109,'TRM - TBM Crosswalk'!$A$2:'TRM - TBM Crosswalk'!$I$1008,5,FALSE)=0,"",VLOOKUP(TRM!A2109,'TRM - TBM Crosswalk'!$A$2:'TRM - TBM Crosswalk'!$I$1008,5,FALSE))</f>
        <v>Application</v>
      </c>
      <c r="H4197" t="str">
        <f>IF(VLOOKUP(TRM!A2109,'TRM - TBM Crosswalk'!$A$2:'TRM - TBM Crosswalk'!$I$1008,6,FALSE)=0,"",VLOOKUP(TRM!A2109,'TRM - TBM Crosswalk'!$A$2:'TRM - TBM Crosswalk'!$I$1008,6,FALSE))</f>
        <v>Application Development</v>
      </c>
      <c r="I4197" t="str">
        <f>IF(VLOOKUP(TRM!A2109,'TRM - TBM Crosswalk'!$A$2:'TRM - TBM Crosswalk'!$I$1008,7,FALSE)=0,"",VLOOKUP(TRM!A2109,'TRM - TBM Crosswalk'!$A$2:'TRM - TBM Crosswalk'!$I$1008,7,FALSE))</f>
        <v/>
      </c>
      <c r="J4197" t="str">
        <f>IF(VLOOKUP(TRM!A2109,'TRM - TBM Crosswalk'!$A$2:'TRM - TBM Crosswalk'!$I$1008,8,FALSE)=0,"",VLOOKUP(TRM!A2109,'TRM - TBM Crosswalk'!$A$2:'TRM - TBM Crosswalk'!$I$1008,8,FALSE))</f>
        <v/>
      </c>
      <c r="K4197" t="str">
        <f>IF(VLOOKUP(TRM!A2109,'TRM - TBM Crosswalk'!$A$2:'TRM - TBM Crosswalk'!$I$1008,9,FALSE)=0,"",VLOOKUP(TRM!A2109,'TRM - TBM Crosswalk'!$A$2:'TRM - TBM Crosswalk'!$I$1008,9,FALSE))</f>
        <v/>
      </c>
    </row>
    <row r="4198" spans="1:11" x14ac:dyDescent="0.45">
      <c r="A4198" t="str">
        <f>TRM!A2138</f>
        <v>A02.022.240</v>
      </c>
      <c r="B4198" t="str">
        <f>TRM!B2138</f>
        <v>Integrated Development Environment (IDE)#</v>
      </c>
      <c r="C4198" t="str">
        <f>TRM!C2138</f>
        <v>Python 3.7.0 (32-bit) | 3.7.150.0</v>
      </c>
      <c r="D4198">
        <f>TRM!D2138</f>
        <v>0</v>
      </c>
      <c r="E4198" t="str">
        <f>IF(VLOOKUP(TRM!A2138,'TRM - TBM Crosswalk'!$A$2:'TRM - TBM Crosswalk'!$I$1008,3,FALSE)="N/A","TBD","")</f>
        <v/>
      </c>
      <c r="F4198" t="str">
        <f>IF(VLOOKUP(TRM!A2138,'TRM - TBM Crosswalk'!$A$2:'TRM - TBM Crosswalk'!$I$1008,4,FALSE)=0,"",VLOOKUP(TRM!A2138,'TRM - TBM Crosswalk'!$A$2:'TRM - TBM Crosswalk'!$I$1008,4,FALSE))</f>
        <v/>
      </c>
      <c r="G4198" t="str">
        <f>IF(VLOOKUP(TRM!A2138,'TRM - TBM Crosswalk'!$A$2:'TRM - TBM Crosswalk'!$I$1008,5,FALSE)=0,"",VLOOKUP(TRM!A2138,'TRM - TBM Crosswalk'!$A$2:'TRM - TBM Crosswalk'!$I$1008,5,FALSE))</f>
        <v>Application</v>
      </c>
      <c r="H4198" t="str">
        <f>IF(VLOOKUP(TRM!A2138,'TRM - TBM Crosswalk'!$A$2:'TRM - TBM Crosswalk'!$I$1008,6,FALSE)=0,"",VLOOKUP(TRM!A2138,'TRM - TBM Crosswalk'!$A$2:'TRM - TBM Crosswalk'!$I$1008,6,FALSE))</f>
        <v>Application Development</v>
      </c>
      <c r="I4198" t="str">
        <f>IF(VLOOKUP(TRM!A2138,'TRM - TBM Crosswalk'!$A$2:'TRM - TBM Crosswalk'!$I$1008,7,FALSE)=0,"",VLOOKUP(TRM!A2138,'TRM - TBM Crosswalk'!$A$2:'TRM - TBM Crosswalk'!$I$1008,7,FALSE))</f>
        <v/>
      </c>
      <c r="J4198" t="str">
        <f>IF(VLOOKUP(TRM!A2138,'TRM - TBM Crosswalk'!$A$2:'TRM - TBM Crosswalk'!$I$1008,8,FALSE)=0,"",VLOOKUP(TRM!A2138,'TRM - TBM Crosswalk'!$A$2:'TRM - TBM Crosswalk'!$I$1008,8,FALSE))</f>
        <v/>
      </c>
      <c r="K4198" t="str">
        <f>IF(VLOOKUP(TRM!A2138,'TRM - TBM Crosswalk'!$A$2:'TRM - TBM Crosswalk'!$I$1008,9,FALSE)=0,"",VLOOKUP(TRM!A2138,'TRM - TBM Crosswalk'!$A$2:'TRM - TBM Crosswalk'!$I$1008,9,FALSE))</f>
        <v/>
      </c>
    </row>
    <row r="4199" spans="1:11" x14ac:dyDescent="0.45">
      <c r="A4199" t="str">
        <f>TRM!A2297</f>
        <v>A02.022.242</v>
      </c>
      <c r="B4199" t="str">
        <f>TRM!B2297</f>
        <v>Software Configuration Management</v>
      </c>
      <c r="C4199" t="str">
        <f>TRM!C2297</f>
        <v>Git version | 2.20.1</v>
      </c>
      <c r="D4199">
        <f>TRM!D2297</f>
        <v>0</v>
      </c>
      <c r="E4199" t="str">
        <f>IF(VLOOKUP(TRM!A2297,'TRM - TBM Crosswalk'!$A$2:'TRM - TBM Crosswalk'!$I$1008,3,FALSE)="N/A","TBD","")</f>
        <v/>
      </c>
      <c r="F4199" t="str">
        <f>IF(VLOOKUP(TRM!A2297,'TRM - TBM Crosswalk'!$A$2:'TRM - TBM Crosswalk'!$I$1008,4,FALSE)=0,"",VLOOKUP(TRM!A2297,'TRM - TBM Crosswalk'!$A$2:'TRM - TBM Crosswalk'!$I$1008,4,FALSE))</f>
        <v/>
      </c>
      <c r="G4199" t="str">
        <f>IF(VLOOKUP(TRM!A2297,'TRM - TBM Crosswalk'!$A$2:'TRM - TBM Crosswalk'!$I$1008,5,FALSE)=0,"",VLOOKUP(TRM!A2297,'TRM - TBM Crosswalk'!$A$2:'TRM - TBM Crosswalk'!$I$1008,5,FALSE))</f>
        <v>Application</v>
      </c>
      <c r="H4199" t="str">
        <f>IF(VLOOKUP(TRM!A2297,'TRM - TBM Crosswalk'!$A$2:'TRM - TBM Crosswalk'!$I$1008,6,FALSE)=0,"",VLOOKUP(TRM!A2297,'TRM - TBM Crosswalk'!$A$2:'TRM - TBM Crosswalk'!$I$1008,6,FALSE))</f>
        <v>Application Development</v>
      </c>
      <c r="I4199" t="str">
        <f>IF(VLOOKUP(TRM!A2297,'TRM - TBM Crosswalk'!$A$2:'TRM - TBM Crosswalk'!$I$1008,7,FALSE)=0,"",VLOOKUP(TRM!A2297,'TRM - TBM Crosswalk'!$A$2:'TRM - TBM Crosswalk'!$I$1008,7,FALSE))</f>
        <v/>
      </c>
      <c r="J4199" t="str">
        <f>IF(VLOOKUP(TRM!A2297,'TRM - TBM Crosswalk'!$A$2:'TRM - TBM Crosswalk'!$I$1008,8,FALSE)=0,"",VLOOKUP(TRM!A2297,'TRM - TBM Crosswalk'!$A$2:'TRM - TBM Crosswalk'!$I$1008,8,FALSE))</f>
        <v/>
      </c>
      <c r="K4199" t="str">
        <f>IF(VLOOKUP(TRM!A2297,'TRM - TBM Crosswalk'!$A$2:'TRM - TBM Crosswalk'!$I$1008,9,FALSE)=0,"",VLOOKUP(TRM!A2297,'TRM - TBM Crosswalk'!$A$2:'TRM - TBM Crosswalk'!$I$1008,9,FALSE))</f>
        <v/>
      </c>
    </row>
    <row r="4200" spans="1:11" x14ac:dyDescent="0.45">
      <c r="A4200" t="str">
        <f>TRM!A2298</f>
        <v>A02.022.242</v>
      </c>
      <c r="B4200" t="str">
        <f>TRM!B2298</f>
        <v>Software Configuration Management</v>
      </c>
      <c r="C4200" t="str">
        <f>TRM!C2298</f>
        <v>Git version | 2.21.0</v>
      </c>
      <c r="D4200">
        <f>TRM!D2298</f>
        <v>0</v>
      </c>
      <c r="E4200" t="str">
        <f>IF(VLOOKUP(TRM!A2298,'TRM - TBM Crosswalk'!$A$2:'TRM - TBM Crosswalk'!$I$1008,3,FALSE)="N/A","TBD","")</f>
        <v/>
      </c>
      <c r="F4200" t="str">
        <f>IF(VLOOKUP(TRM!A2298,'TRM - TBM Crosswalk'!$A$2:'TRM - TBM Crosswalk'!$I$1008,4,FALSE)=0,"",VLOOKUP(TRM!A2298,'TRM - TBM Crosswalk'!$A$2:'TRM - TBM Crosswalk'!$I$1008,4,FALSE))</f>
        <v/>
      </c>
      <c r="G4200" t="str">
        <f>IF(VLOOKUP(TRM!A2298,'TRM - TBM Crosswalk'!$A$2:'TRM - TBM Crosswalk'!$I$1008,5,FALSE)=0,"",VLOOKUP(TRM!A2298,'TRM - TBM Crosswalk'!$A$2:'TRM - TBM Crosswalk'!$I$1008,5,FALSE))</f>
        <v>Application</v>
      </c>
      <c r="H4200" t="str">
        <f>IF(VLOOKUP(TRM!A2298,'TRM - TBM Crosswalk'!$A$2:'TRM - TBM Crosswalk'!$I$1008,6,FALSE)=0,"",VLOOKUP(TRM!A2298,'TRM - TBM Crosswalk'!$A$2:'TRM - TBM Crosswalk'!$I$1008,6,FALSE))</f>
        <v>Application Development</v>
      </c>
      <c r="I4200" t="str">
        <f>IF(VLOOKUP(TRM!A2298,'TRM - TBM Crosswalk'!$A$2:'TRM - TBM Crosswalk'!$I$1008,7,FALSE)=0,"",VLOOKUP(TRM!A2298,'TRM - TBM Crosswalk'!$A$2:'TRM - TBM Crosswalk'!$I$1008,7,FALSE))</f>
        <v/>
      </c>
      <c r="J4200" t="str">
        <f>IF(VLOOKUP(TRM!A2298,'TRM - TBM Crosswalk'!$A$2:'TRM - TBM Crosswalk'!$I$1008,8,FALSE)=0,"",VLOOKUP(TRM!A2298,'TRM - TBM Crosswalk'!$A$2:'TRM - TBM Crosswalk'!$I$1008,8,FALSE))</f>
        <v/>
      </c>
      <c r="K4200" t="str">
        <f>IF(VLOOKUP(TRM!A2298,'TRM - TBM Crosswalk'!$A$2:'TRM - TBM Crosswalk'!$I$1008,9,FALSE)=0,"",VLOOKUP(TRM!A2298,'TRM - TBM Crosswalk'!$A$2:'TRM - TBM Crosswalk'!$I$1008,9,FALSE))</f>
        <v/>
      </c>
    </row>
    <row r="4201" spans="1:11" x14ac:dyDescent="0.45">
      <c r="A4201" t="str">
        <f>TRM!A2299</f>
        <v>A02.022.242</v>
      </c>
      <c r="B4201" t="str">
        <f>TRM!B2299</f>
        <v>Software Configuration Management</v>
      </c>
      <c r="C4201" t="str">
        <f>TRM!C2299</f>
        <v>Git version | 2.22.0.windows.1</v>
      </c>
      <c r="D4201">
        <f>TRM!D2299</f>
        <v>0</v>
      </c>
      <c r="E4201" t="str">
        <f>IF(VLOOKUP(TRM!A2299,'TRM - TBM Crosswalk'!$A$2:'TRM - TBM Crosswalk'!$I$1008,3,FALSE)="N/A","TBD","")</f>
        <v/>
      </c>
      <c r="F4201" t="str">
        <f>IF(VLOOKUP(TRM!A2299,'TRM - TBM Crosswalk'!$A$2:'TRM - TBM Crosswalk'!$I$1008,4,FALSE)=0,"",VLOOKUP(TRM!A2299,'TRM - TBM Crosswalk'!$A$2:'TRM - TBM Crosswalk'!$I$1008,4,FALSE))</f>
        <v/>
      </c>
      <c r="G4201" t="str">
        <f>IF(VLOOKUP(TRM!A2299,'TRM - TBM Crosswalk'!$A$2:'TRM - TBM Crosswalk'!$I$1008,5,FALSE)=0,"",VLOOKUP(TRM!A2299,'TRM - TBM Crosswalk'!$A$2:'TRM - TBM Crosswalk'!$I$1008,5,FALSE))</f>
        <v>Application</v>
      </c>
      <c r="H4201" t="str">
        <f>IF(VLOOKUP(TRM!A2299,'TRM - TBM Crosswalk'!$A$2:'TRM - TBM Crosswalk'!$I$1008,6,FALSE)=0,"",VLOOKUP(TRM!A2299,'TRM - TBM Crosswalk'!$A$2:'TRM - TBM Crosswalk'!$I$1008,6,FALSE))</f>
        <v>Application Development</v>
      </c>
      <c r="I4201" t="str">
        <f>IF(VLOOKUP(TRM!A2299,'TRM - TBM Crosswalk'!$A$2:'TRM - TBM Crosswalk'!$I$1008,7,FALSE)=0,"",VLOOKUP(TRM!A2299,'TRM - TBM Crosswalk'!$A$2:'TRM - TBM Crosswalk'!$I$1008,7,FALSE))</f>
        <v/>
      </c>
      <c r="J4201" t="str">
        <f>IF(VLOOKUP(TRM!A2299,'TRM - TBM Crosswalk'!$A$2:'TRM - TBM Crosswalk'!$I$1008,8,FALSE)=0,"",VLOOKUP(TRM!A2299,'TRM - TBM Crosswalk'!$A$2:'TRM - TBM Crosswalk'!$I$1008,8,FALSE))</f>
        <v/>
      </c>
      <c r="K4201" t="str">
        <f>IF(VLOOKUP(TRM!A2299,'TRM - TBM Crosswalk'!$A$2:'TRM - TBM Crosswalk'!$I$1008,9,FALSE)=0,"",VLOOKUP(TRM!A2299,'TRM - TBM Crosswalk'!$A$2:'TRM - TBM Crosswalk'!$I$1008,9,FALSE))</f>
        <v/>
      </c>
    </row>
    <row r="4202" spans="1:11" x14ac:dyDescent="0.45">
      <c r="A4202" t="str">
        <f>TRM!A2300</f>
        <v>A02.022.242</v>
      </c>
      <c r="B4202" t="str">
        <f>TRM!B2300</f>
        <v>Software Configuration Management</v>
      </c>
      <c r="C4202" t="str">
        <f>TRM!C2300</f>
        <v>Git version | 2.23.0.windows.1</v>
      </c>
      <c r="D4202">
        <f>TRM!D2300</f>
        <v>0</v>
      </c>
      <c r="E4202" t="str">
        <f>IF(VLOOKUP(TRM!A2300,'TRM - TBM Crosswalk'!$A$2:'TRM - TBM Crosswalk'!$I$1008,3,FALSE)="N/A","TBD","")</f>
        <v/>
      </c>
      <c r="F4202" t="str">
        <f>IF(VLOOKUP(TRM!A2300,'TRM - TBM Crosswalk'!$A$2:'TRM - TBM Crosswalk'!$I$1008,4,FALSE)=0,"",VLOOKUP(TRM!A2300,'TRM - TBM Crosswalk'!$A$2:'TRM - TBM Crosswalk'!$I$1008,4,FALSE))</f>
        <v/>
      </c>
      <c r="G4202" t="str">
        <f>IF(VLOOKUP(TRM!A2300,'TRM - TBM Crosswalk'!$A$2:'TRM - TBM Crosswalk'!$I$1008,5,FALSE)=0,"",VLOOKUP(TRM!A2300,'TRM - TBM Crosswalk'!$A$2:'TRM - TBM Crosswalk'!$I$1008,5,FALSE))</f>
        <v>Application</v>
      </c>
      <c r="H4202" t="str">
        <f>IF(VLOOKUP(TRM!A2300,'TRM - TBM Crosswalk'!$A$2:'TRM - TBM Crosswalk'!$I$1008,6,FALSE)=0,"",VLOOKUP(TRM!A2300,'TRM - TBM Crosswalk'!$A$2:'TRM - TBM Crosswalk'!$I$1008,6,FALSE))</f>
        <v>Application Development</v>
      </c>
      <c r="I4202" t="str">
        <f>IF(VLOOKUP(TRM!A2300,'TRM - TBM Crosswalk'!$A$2:'TRM - TBM Crosswalk'!$I$1008,7,FALSE)=0,"",VLOOKUP(TRM!A2300,'TRM - TBM Crosswalk'!$A$2:'TRM - TBM Crosswalk'!$I$1008,7,FALSE))</f>
        <v/>
      </c>
      <c r="J4202" t="str">
        <f>IF(VLOOKUP(TRM!A2300,'TRM - TBM Crosswalk'!$A$2:'TRM - TBM Crosswalk'!$I$1008,8,FALSE)=0,"",VLOOKUP(TRM!A2300,'TRM - TBM Crosswalk'!$A$2:'TRM - TBM Crosswalk'!$I$1008,8,FALSE))</f>
        <v/>
      </c>
      <c r="K4202" t="str">
        <f>IF(VLOOKUP(TRM!A2300,'TRM - TBM Crosswalk'!$A$2:'TRM - TBM Crosswalk'!$I$1008,9,FALSE)=0,"",VLOOKUP(TRM!A2300,'TRM - TBM Crosswalk'!$A$2:'TRM - TBM Crosswalk'!$I$1008,9,FALSE))</f>
        <v/>
      </c>
    </row>
    <row r="4203" spans="1:11" x14ac:dyDescent="0.45">
      <c r="A4203" t="str">
        <f>TRM!A2711</f>
        <v>A02.023.260</v>
      </c>
      <c r="B4203" t="str">
        <f>TRM!B2711</f>
        <v>Document Imaging and OCR</v>
      </c>
      <c r="C4203" t="str">
        <f>TRM!C2711</f>
        <v>CardMinder | V5.3L40</v>
      </c>
      <c r="D4203">
        <f>TRM!D2711</f>
        <v>0</v>
      </c>
      <c r="E4203" t="str">
        <f>IF(VLOOKUP(TRM!A2711,'TRM - TBM Crosswalk'!$A$2:'TRM - TBM Crosswalk'!$I$1008,3,FALSE)="N/A","TBD","")</f>
        <v/>
      </c>
      <c r="F4203" t="str">
        <f>IF(VLOOKUP(TRM!A2711,'TRM - TBM Crosswalk'!$A$2:'TRM - TBM Crosswalk'!$I$1008,4,FALSE)=0,"",VLOOKUP(TRM!A2711,'TRM - TBM Crosswalk'!$A$2:'TRM - TBM Crosswalk'!$I$1008,4,FALSE))</f>
        <v/>
      </c>
      <c r="G4203" t="str">
        <f>IF(VLOOKUP(TRM!A2711,'TRM - TBM Crosswalk'!$A$2:'TRM - TBM Crosswalk'!$I$1008,5,FALSE)=0,"",VLOOKUP(TRM!A2711,'TRM - TBM Crosswalk'!$A$2:'TRM - TBM Crosswalk'!$I$1008,5,FALSE))</f>
        <v/>
      </c>
      <c r="H4203" t="str">
        <f>IF(VLOOKUP(TRM!A2711,'TRM - TBM Crosswalk'!$A$2:'TRM - TBM Crosswalk'!$I$1008,6,FALSE)=0,"",VLOOKUP(TRM!A2711,'TRM - TBM Crosswalk'!$A$2:'TRM - TBM Crosswalk'!$I$1008,6,FALSE))</f>
        <v/>
      </c>
      <c r="I4203" t="str">
        <f>IF(VLOOKUP(TRM!A2711,'TRM - TBM Crosswalk'!$A$2:'TRM - TBM Crosswalk'!$I$1008,7,FALSE)=0,"",VLOOKUP(TRM!A2711,'TRM - TBM Crosswalk'!$A$2:'TRM - TBM Crosswalk'!$I$1008,7,FALSE))</f>
        <v>Platform Services</v>
      </c>
      <c r="J4203" t="str">
        <f>IF(VLOOKUP(TRM!A2711,'TRM - TBM Crosswalk'!$A$2:'TRM - TBM Crosswalk'!$I$1008,8,FALSE)=0,"",VLOOKUP(TRM!A2711,'TRM - TBM Crosswalk'!$A$2:'TRM - TBM Crosswalk'!$I$1008,8,FALSE))</f>
        <v>Applications Services</v>
      </c>
      <c r="K4203" t="str">
        <f>IF(VLOOKUP(TRM!A2711,'TRM - TBM Crosswalk'!$A$2:'TRM - TBM Crosswalk'!$I$1008,9,FALSE)=0,"",VLOOKUP(TRM!A2711,'TRM - TBM Crosswalk'!$A$2:'TRM - TBM Crosswalk'!$I$1008,9,FALSE))</f>
        <v>Content Management</v>
      </c>
    </row>
    <row r="4204" spans="1:11" x14ac:dyDescent="0.45">
      <c r="A4204" t="str">
        <f>TRM!A4110</f>
        <v>A02.027.311</v>
      </c>
      <c r="B4204" t="str">
        <f>TRM!B4110</f>
        <v>Business Process Management</v>
      </c>
      <c r="C4204" t="str">
        <f>TRM!C4110</f>
        <v>Flow Automation.app - 3.3.3.0</v>
      </c>
      <c r="D4204">
        <f>TRM!D4110</f>
        <v>0</v>
      </c>
      <c r="E4204" t="str">
        <f>IF(VLOOKUP(TRM!A4110,'TRM - TBM Crosswalk'!$A$2:'TRM - TBM Crosswalk'!$I$1008,3,FALSE)="N/A","TBD","")</f>
        <v/>
      </c>
      <c r="F4204" t="str">
        <f>IF(VLOOKUP(TRM!A4110,'TRM - TBM Crosswalk'!$A$2:'TRM - TBM Crosswalk'!$I$1008,4,FALSE)=0,"",VLOOKUP(TRM!A4110,'TRM - TBM Crosswalk'!$A$2:'TRM - TBM Crosswalk'!$I$1008,4,FALSE))</f>
        <v/>
      </c>
      <c r="G4204" t="str">
        <f>IF(VLOOKUP(TRM!A4110,'TRM - TBM Crosswalk'!$A$2:'TRM - TBM Crosswalk'!$I$1008,5,FALSE)=0,"",VLOOKUP(TRM!A4110,'TRM - TBM Crosswalk'!$A$2:'TRM - TBM Crosswalk'!$I$1008,5,FALSE))</f>
        <v>Application</v>
      </c>
      <c r="H4204" t="str">
        <f>IF(VLOOKUP(TRM!A4110,'TRM - TBM Crosswalk'!$A$2:'TRM - TBM Crosswalk'!$I$1008,6,FALSE)=0,"",VLOOKUP(TRM!A4110,'TRM - TBM Crosswalk'!$A$2:'TRM - TBM Crosswalk'!$I$1008,6,FALSE))</f>
        <v>Business Software</v>
      </c>
      <c r="I4204" t="str">
        <f>IF(VLOOKUP(TRM!A4110,'TRM - TBM Crosswalk'!$A$2:'TRM - TBM Crosswalk'!$I$1008,7,FALSE)=0,"",VLOOKUP(TRM!A4110,'TRM - TBM Crosswalk'!$A$2:'TRM - TBM Crosswalk'!$I$1008,7,FALSE))</f>
        <v/>
      </c>
      <c r="J4204" t="str">
        <f>IF(VLOOKUP(TRM!A4110,'TRM - TBM Crosswalk'!$A$2:'TRM - TBM Crosswalk'!$I$1008,8,FALSE)=0,"",VLOOKUP(TRM!A4110,'TRM - TBM Crosswalk'!$A$2:'TRM - TBM Crosswalk'!$I$1008,8,FALSE))</f>
        <v/>
      </c>
      <c r="K4204" t="str">
        <f>IF(VLOOKUP(TRM!A4110,'TRM - TBM Crosswalk'!$A$2:'TRM - TBM Crosswalk'!$I$1008,9,FALSE)=0,"",VLOOKUP(TRM!A4110,'TRM - TBM Crosswalk'!$A$2:'TRM - TBM Crosswalk'!$I$1008,9,FALSE))</f>
        <v/>
      </c>
    </row>
    <row r="4205" spans="1:11" x14ac:dyDescent="0.45">
      <c r="A4205" t="str">
        <f>TRM!A4111</f>
        <v>A02.027.311</v>
      </c>
      <c r="B4205" t="str">
        <f>TRM!B4111</f>
        <v>Business Process Management</v>
      </c>
      <c r="C4205" t="str">
        <f>TRM!C4111</f>
        <v>Flow Browse.app - 3.3.1.0</v>
      </c>
      <c r="D4205">
        <f>TRM!D4111</f>
        <v>0</v>
      </c>
      <c r="E4205" t="str">
        <f>IF(VLOOKUP(TRM!A4111,'TRM - TBM Crosswalk'!$A$2:'TRM - TBM Crosswalk'!$I$1008,3,FALSE)="N/A","TBD","")</f>
        <v/>
      </c>
      <c r="F4205" t="str">
        <f>IF(VLOOKUP(TRM!A4111,'TRM - TBM Crosswalk'!$A$2:'TRM - TBM Crosswalk'!$I$1008,4,FALSE)=0,"",VLOOKUP(TRM!A4111,'TRM - TBM Crosswalk'!$A$2:'TRM - TBM Crosswalk'!$I$1008,4,FALSE))</f>
        <v/>
      </c>
      <c r="G4205" t="str">
        <f>IF(VLOOKUP(TRM!A4111,'TRM - TBM Crosswalk'!$A$2:'TRM - TBM Crosswalk'!$I$1008,5,FALSE)=0,"",VLOOKUP(TRM!A4111,'TRM - TBM Crosswalk'!$A$2:'TRM - TBM Crosswalk'!$I$1008,5,FALSE))</f>
        <v>Application</v>
      </c>
      <c r="H4205" t="str">
        <f>IF(VLOOKUP(TRM!A4111,'TRM - TBM Crosswalk'!$A$2:'TRM - TBM Crosswalk'!$I$1008,6,FALSE)=0,"",VLOOKUP(TRM!A4111,'TRM - TBM Crosswalk'!$A$2:'TRM - TBM Crosswalk'!$I$1008,6,FALSE))</f>
        <v>Business Software</v>
      </c>
      <c r="I4205" t="str">
        <f>IF(VLOOKUP(TRM!A4111,'TRM - TBM Crosswalk'!$A$2:'TRM - TBM Crosswalk'!$I$1008,7,FALSE)=0,"",VLOOKUP(TRM!A4111,'TRM - TBM Crosswalk'!$A$2:'TRM - TBM Crosswalk'!$I$1008,7,FALSE))</f>
        <v/>
      </c>
      <c r="J4205" t="str">
        <f>IF(VLOOKUP(TRM!A4111,'TRM - TBM Crosswalk'!$A$2:'TRM - TBM Crosswalk'!$I$1008,8,FALSE)=0,"",VLOOKUP(TRM!A4111,'TRM - TBM Crosswalk'!$A$2:'TRM - TBM Crosswalk'!$I$1008,8,FALSE))</f>
        <v/>
      </c>
      <c r="K4205" t="str">
        <f>IF(VLOOKUP(TRM!A4111,'TRM - TBM Crosswalk'!$A$2:'TRM - TBM Crosswalk'!$I$1008,9,FALSE)=0,"",VLOOKUP(TRM!A4111,'TRM - TBM Crosswalk'!$A$2:'TRM - TBM Crosswalk'!$I$1008,9,FALSE))</f>
        <v/>
      </c>
    </row>
    <row r="4206" spans="1:11" x14ac:dyDescent="0.45">
      <c r="A4206" t="str">
        <f>TRM!A4114</f>
        <v>A02.027.319</v>
      </c>
      <c r="B4206" t="str">
        <f>TRM!B4114</f>
        <v>Project Management</v>
      </c>
      <c r="C4206" t="str">
        <f>TRM!C4114</f>
        <v>CONTENTdm Project Client | 6.1.568</v>
      </c>
      <c r="D4206">
        <f>TRM!D4114</f>
        <v>0</v>
      </c>
      <c r="E4206" t="str">
        <f>IF(VLOOKUP(TRM!A4114,'TRM - TBM Crosswalk'!$A$2:'TRM - TBM Crosswalk'!$I$1008,3,FALSE)="N/A","TBD","")</f>
        <v/>
      </c>
      <c r="F4206" t="str">
        <f>IF(VLOOKUP(TRM!A4114,'TRM - TBM Crosswalk'!$A$2:'TRM - TBM Crosswalk'!$I$1008,4,FALSE)=0,"",VLOOKUP(TRM!A4114,'TRM - TBM Crosswalk'!$A$2:'TRM - TBM Crosswalk'!$I$1008,4,FALSE))</f>
        <v/>
      </c>
      <c r="G4206" t="str">
        <f>IF(VLOOKUP(TRM!A4114,'TRM - TBM Crosswalk'!$A$2:'TRM - TBM Crosswalk'!$I$1008,5,FALSE)=0,"",VLOOKUP(TRM!A4114,'TRM - TBM Crosswalk'!$A$2:'TRM - TBM Crosswalk'!$I$1008,5,FALSE))</f>
        <v>Delivery</v>
      </c>
      <c r="H4206" t="str">
        <f>IF(VLOOKUP(TRM!A4114,'TRM - TBM Crosswalk'!$A$2:'TRM - TBM Crosswalk'!$I$1008,6,FALSE)=0,"",VLOOKUP(TRM!A4114,'TRM - TBM Crosswalk'!$A$2:'TRM - TBM Crosswalk'!$I$1008,6,FALSE))</f>
        <v>Program &amp; Project Management</v>
      </c>
      <c r="I4206" t="str">
        <f>IF(VLOOKUP(TRM!A4114,'TRM - TBM Crosswalk'!$A$2:'TRM - TBM Crosswalk'!$I$1008,7,FALSE)=0,"",VLOOKUP(TRM!A4114,'TRM - TBM Crosswalk'!$A$2:'TRM - TBM Crosswalk'!$I$1008,7,FALSE))</f>
        <v>Delivery Services</v>
      </c>
      <c r="J4206" t="str">
        <f>IF(VLOOKUP(TRM!A4114,'TRM - TBM Crosswalk'!$A$2:'TRM - TBM Crosswalk'!$I$1008,8,FALSE)=0,"",VLOOKUP(TRM!A4114,'TRM - TBM Crosswalk'!$A$2:'TRM - TBM Crosswalk'!$I$1008,8,FALSE))</f>
        <v>Strategy &amp; Planning</v>
      </c>
      <c r="K4206" t="str">
        <f>IF(VLOOKUP(TRM!A4114,'TRM - TBM Crosswalk'!$A$2:'TRM - TBM Crosswalk'!$I$1008,9,FALSE)=0,"",VLOOKUP(TRM!A4114,'TRM - TBM Crosswalk'!$A$2:'TRM - TBM Crosswalk'!$I$1008,9,FALSE))</f>
        <v>Program &amp; Project Management</v>
      </c>
    </row>
    <row r="4207" spans="1:11" x14ac:dyDescent="0.45">
      <c r="A4207" t="str">
        <f>TRM!A4328</f>
        <v>A02.028.333</v>
      </c>
      <c r="B4207" t="str">
        <f>TRM!B4328</f>
        <v>Word Processing</v>
      </c>
      <c r="C4207" t="str">
        <f>TRM!C4328</f>
        <v>Grammarly | 1.5.26</v>
      </c>
      <c r="D4207">
        <f>TRM!D4328</f>
        <v>0</v>
      </c>
      <c r="E4207" t="str">
        <f>IF(VLOOKUP(TRM!A4328,'TRM - TBM Crosswalk'!$A$2:'TRM - TBM Crosswalk'!$I$1008,3,FALSE)="N/A","TBD","")</f>
        <v/>
      </c>
      <c r="F4207" t="str">
        <f>IF(VLOOKUP(TRM!A4328,'TRM - TBM Crosswalk'!$A$2:'TRM - TBM Crosswalk'!$I$1008,4,FALSE)=0,"",VLOOKUP(TRM!A4328,'TRM - TBM Crosswalk'!$A$2:'TRM - TBM Crosswalk'!$I$1008,4,FALSE))</f>
        <v/>
      </c>
      <c r="G4207" t="str">
        <f>IF(VLOOKUP(TRM!A4328,'TRM - TBM Crosswalk'!$A$2:'TRM - TBM Crosswalk'!$I$1008,5,FALSE)=0,"",VLOOKUP(TRM!A4328,'TRM - TBM Crosswalk'!$A$2:'TRM - TBM Crosswalk'!$I$1008,5,FALSE))</f>
        <v/>
      </c>
      <c r="H4207" t="str">
        <f>IF(VLOOKUP(TRM!A4328,'TRM - TBM Crosswalk'!$A$2:'TRM - TBM Crosswalk'!$I$1008,6,FALSE)=0,"",VLOOKUP(TRM!A4328,'TRM - TBM Crosswalk'!$A$2:'TRM - TBM Crosswalk'!$I$1008,6,FALSE))</f>
        <v/>
      </c>
      <c r="I4207" t="str">
        <f>IF(VLOOKUP(TRM!A4328,'TRM - TBM Crosswalk'!$A$2:'TRM - TBM Crosswalk'!$I$1008,7,FALSE)=0,"",VLOOKUP(TRM!A4328,'TRM - TBM Crosswalk'!$A$2:'TRM - TBM Crosswalk'!$I$1008,7,FALSE))</f>
        <v>End User Services</v>
      </c>
      <c r="J4207" t="str">
        <f>IF(VLOOKUP(TRM!A4328,'TRM - TBM Crosswalk'!$A$2:'TRM - TBM Crosswalk'!$I$1008,8,FALSE)=0,"",VLOOKUP(TRM!A4328,'TRM - TBM Crosswalk'!$A$2:'TRM - TBM Crosswalk'!$I$1008,8,FALSE))</f>
        <v>Communication &amp; Collaboration</v>
      </c>
      <c r="K4207" t="str">
        <f>IF(VLOOKUP(TRM!A4328,'TRM - TBM Crosswalk'!$A$2:'TRM - TBM Crosswalk'!$I$1008,9,FALSE)=0,"",VLOOKUP(TRM!A4328,'TRM - TBM Crosswalk'!$A$2:'TRM - TBM Crosswalk'!$I$1008,9,FALSE))</f>
        <v>Productivity</v>
      </c>
    </row>
    <row r="4208" spans="1:11" x14ac:dyDescent="0.45">
      <c r="A4208" t="str">
        <f>TRM!A5156</f>
        <v>A02.030.371#</v>
      </c>
      <c r="B4208" t="str">
        <f>TRM!B5156</f>
        <v>Collaboration Tools</v>
      </c>
      <c r="C4208" t="str">
        <f>TRM!C5156</f>
        <v>Post-itÂ® Software Notes Lite</v>
      </c>
      <c r="D4208">
        <f>TRM!D5156</f>
        <v>0</v>
      </c>
      <c r="E4208" t="str">
        <f>IF(VLOOKUP(TRM!A5156,'TRM - TBM Crosswalk'!$A$2:'TRM - TBM Crosswalk'!$I$1008,3,FALSE)="N/A","TBD","")</f>
        <v/>
      </c>
      <c r="F4208" t="str">
        <f>IF(VLOOKUP(TRM!A5156,'TRM - TBM Crosswalk'!$A$2:'TRM - TBM Crosswalk'!$I$1008,4,FALSE)=0,"",VLOOKUP(TRM!A5156,'TRM - TBM Crosswalk'!$A$2:'TRM - TBM Crosswalk'!$I$1008,4,FALSE))</f>
        <v/>
      </c>
      <c r="G4208" t="str">
        <f>IF(VLOOKUP(TRM!A5156,'TRM - TBM Crosswalk'!$A$2:'TRM - TBM Crosswalk'!$I$1008,5,FALSE)=0,"",VLOOKUP(TRM!A5156,'TRM - TBM Crosswalk'!$A$2:'TRM - TBM Crosswalk'!$I$1008,5,FALSE))</f>
        <v/>
      </c>
      <c r="H4208" t="str">
        <f>IF(VLOOKUP(TRM!A5156,'TRM - TBM Crosswalk'!$A$2:'TRM - TBM Crosswalk'!$I$1008,6,FALSE)=0,"",VLOOKUP(TRM!A5156,'TRM - TBM Crosswalk'!$A$2:'TRM - TBM Crosswalk'!$I$1008,6,FALSE))</f>
        <v/>
      </c>
      <c r="I4208" t="str">
        <f>IF(VLOOKUP(TRM!A5156,'TRM - TBM Crosswalk'!$A$2:'TRM - TBM Crosswalk'!$I$1008,7,FALSE)=0,"",VLOOKUP(TRM!A5156,'TRM - TBM Crosswalk'!$A$2:'TRM - TBM Crosswalk'!$I$1008,7,FALSE))</f>
        <v>End User Services</v>
      </c>
      <c r="J4208" t="str">
        <f>IF(VLOOKUP(TRM!A5156,'TRM - TBM Crosswalk'!$A$2:'TRM - TBM Crosswalk'!$I$1008,8,FALSE)=0,"",VLOOKUP(TRM!A5156,'TRM - TBM Crosswalk'!$A$2:'TRM - TBM Crosswalk'!$I$1008,8,FALSE))</f>
        <v>Communication &amp; Collaboration</v>
      </c>
      <c r="K4208" t="str">
        <f>IF(VLOOKUP(TRM!A5156,'TRM - TBM Crosswalk'!$A$2:'TRM - TBM Crosswalk'!$I$1008,9,FALSE)=0,"",VLOOKUP(TRM!A5156,'TRM - TBM Crosswalk'!$A$2:'TRM - TBM Crosswalk'!$I$1008,9,FALSE))</f>
        <v>Collaboration</v>
      </c>
    </row>
    <row r="4209" spans="1:11" x14ac:dyDescent="0.45">
      <c r="A4209" t="str">
        <f>TRM!A5531</f>
        <v>A02.031.387</v>
      </c>
      <c r="B4209" t="str">
        <f>TRM!B5531</f>
        <v>Graphics</v>
      </c>
      <c r="C4209" t="str">
        <f>TRM!C5531</f>
        <v>Adobe Lightroom | 6.12</v>
      </c>
      <c r="D4209">
        <f>TRM!D5531</f>
        <v>0</v>
      </c>
      <c r="E4209" t="str">
        <f>IF(VLOOKUP(TRM!A5531,'TRM - TBM Crosswalk'!$A$2:'TRM - TBM Crosswalk'!$I$1008,3,FALSE)="N/A","TBD","")</f>
        <v/>
      </c>
      <c r="F4209" t="str">
        <f>IF(VLOOKUP(TRM!A5531,'TRM - TBM Crosswalk'!$A$2:'TRM - TBM Crosswalk'!$I$1008,4,FALSE)=0,"",VLOOKUP(TRM!A5531,'TRM - TBM Crosswalk'!$A$2:'TRM - TBM Crosswalk'!$I$1008,4,FALSE))</f>
        <v/>
      </c>
      <c r="G4209" t="str">
        <f>IF(VLOOKUP(TRM!A5531,'TRM - TBM Crosswalk'!$A$2:'TRM - TBM Crosswalk'!$I$1008,5,FALSE)=0,"",VLOOKUP(TRM!A5531,'TRM - TBM Crosswalk'!$A$2:'TRM - TBM Crosswalk'!$I$1008,5,FALSE))</f>
        <v/>
      </c>
      <c r="H4209" t="str">
        <f>IF(VLOOKUP(TRM!A5531,'TRM - TBM Crosswalk'!$A$2:'TRM - TBM Crosswalk'!$I$1008,6,FALSE)=0,"",VLOOKUP(TRM!A5531,'TRM - TBM Crosswalk'!$A$2:'TRM - TBM Crosswalk'!$I$1008,6,FALSE))</f>
        <v/>
      </c>
      <c r="I4209" t="str">
        <f>IF(VLOOKUP(TRM!A5531,'TRM - TBM Crosswalk'!$A$2:'TRM - TBM Crosswalk'!$I$1008,7,FALSE)=0,"",VLOOKUP(TRM!A5531,'TRM - TBM Crosswalk'!$A$2:'TRM - TBM Crosswalk'!$I$1008,7,FALSE))</f>
        <v>End User Services</v>
      </c>
      <c r="J4209" t="str">
        <f>IF(VLOOKUP(TRM!A5531,'TRM - TBM Crosswalk'!$A$2:'TRM - TBM Crosswalk'!$I$1008,8,FALSE)=0,"",VLOOKUP(TRM!A5531,'TRM - TBM Crosswalk'!$A$2:'TRM - TBM Crosswalk'!$I$1008,8,FALSE))</f>
        <v>Communication &amp; Collaboration</v>
      </c>
      <c r="K4209" t="str">
        <f>IF(VLOOKUP(TRM!A5531,'TRM - TBM Crosswalk'!$A$2:'TRM - TBM Crosswalk'!$I$1008,9,FALSE)=0,"",VLOOKUP(TRM!A5531,'TRM - TBM Crosswalk'!$A$2:'TRM - TBM Crosswalk'!$I$1008,9,FALSE))</f>
        <v>Productivity</v>
      </c>
    </row>
    <row r="4210" spans="1:11" x14ac:dyDescent="0.45">
      <c r="A4210" t="str">
        <f>TRM!A5532</f>
        <v>A02.031.387</v>
      </c>
      <c r="B4210" t="str">
        <f>TRM!B5532</f>
        <v>Graphics</v>
      </c>
      <c r="C4210" t="str">
        <f>TRM!C5532</f>
        <v>Adobe Lightroom | 6.14</v>
      </c>
      <c r="D4210">
        <f>TRM!D5532</f>
        <v>0</v>
      </c>
      <c r="E4210" t="str">
        <f>IF(VLOOKUP(TRM!A5532,'TRM - TBM Crosswalk'!$A$2:'TRM - TBM Crosswalk'!$I$1008,3,FALSE)="N/A","TBD","")</f>
        <v/>
      </c>
      <c r="F4210" t="str">
        <f>IF(VLOOKUP(TRM!A5532,'TRM - TBM Crosswalk'!$A$2:'TRM - TBM Crosswalk'!$I$1008,4,FALSE)=0,"",VLOOKUP(TRM!A5532,'TRM - TBM Crosswalk'!$A$2:'TRM - TBM Crosswalk'!$I$1008,4,FALSE))</f>
        <v/>
      </c>
      <c r="G4210" t="str">
        <f>IF(VLOOKUP(TRM!A5532,'TRM - TBM Crosswalk'!$A$2:'TRM - TBM Crosswalk'!$I$1008,5,FALSE)=0,"",VLOOKUP(TRM!A5532,'TRM - TBM Crosswalk'!$A$2:'TRM - TBM Crosswalk'!$I$1008,5,FALSE))</f>
        <v/>
      </c>
      <c r="H4210" t="str">
        <f>IF(VLOOKUP(TRM!A5532,'TRM - TBM Crosswalk'!$A$2:'TRM - TBM Crosswalk'!$I$1008,6,FALSE)=0,"",VLOOKUP(TRM!A5532,'TRM - TBM Crosswalk'!$A$2:'TRM - TBM Crosswalk'!$I$1008,6,FALSE))</f>
        <v/>
      </c>
      <c r="I4210" t="str">
        <f>IF(VLOOKUP(TRM!A5532,'TRM - TBM Crosswalk'!$A$2:'TRM - TBM Crosswalk'!$I$1008,7,FALSE)=0,"",VLOOKUP(TRM!A5532,'TRM - TBM Crosswalk'!$A$2:'TRM - TBM Crosswalk'!$I$1008,7,FALSE))</f>
        <v>End User Services</v>
      </c>
      <c r="J4210" t="str">
        <f>IF(VLOOKUP(TRM!A5532,'TRM - TBM Crosswalk'!$A$2:'TRM - TBM Crosswalk'!$I$1008,8,FALSE)=0,"",VLOOKUP(TRM!A5532,'TRM - TBM Crosswalk'!$A$2:'TRM - TBM Crosswalk'!$I$1008,8,FALSE))</f>
        <v>Communication &amp; Collaboration</v>
      </c>
      <c r="K4210" t="str">
        <f>IF(VLOOKUP(TRM!A5532,'TRM - TBM Crosswalk'!$A$2:'TRM - TBM Crosswalk'!$I$1008,9,FALSE)=0,"",VLOOKUP(TRM!A5532,'TRM - TBM Crosswalk'!$A$2:'TRM - TBM Crosswalk'!$I$1008,9,FALSE))</f>
        <v>Productivity</v>
      </c>
    </row>
    <row r="4211" spans="1:11" x14ac:dyDescent="0.45">
      <c r="A4211" t="str">
        <f>TRM!A5533</f>
        <v>A02.031.387</v>
      </c>
      <c r="B4211" t="str">
        <f>TRM!B5533</f>
        <v>Graphics</v>
      </c>
      <c r="C4211" t="str">
        <f>TRM!C5533</f>
        <v>Adobe Lightroom | 6.5</v>
      </c>
      <c r="D4211">
        <f>TRM!D5533</f>
        <v>0</v>
      </c>
      <c r="E4211" t="str">
        <f>IF(VLOOKUP(TRM!A5533,'TRM - TBM Crosswalk'!$A$2:'TRM - TBM Crosswalk'!$I$1008,3,FALSE)="N/A","TBD","")</f>
        <v/>
      </c>
      <c r="F4211" t="str">
        <f>IF(VLOOKUP(TRM!A5533,'TRM - TBM Crosswalk'!$A$2:'TRM - TBM Crosswalk'!$I$1008,4,FALSE)=0,"",VLOOKUP(TRM!A5533,'TRM - TBM Crosswalk'!$A$2:'TRM - TBM Crosswalk'!$I$1008,4,FALSE))</f>
        <v/>
      </c>
      <c r="G4211" t="str">
        <f>IF(VLOOKUP(TRM!A5533,'TRM - TBM Crosswalk'!$A$2:'TRM - TBM Crosswalk'!$I$1008,5,FALSE)=0,"",VLOOKUP(TRM!A5533,'TRM - TBM Crosswalk'!$A$2:'TRM - TBM Crosswalk'!$I$1008,5,FALSE))</f>
        <v/>
      </c>
      <c r="H4211" t="str">
        <f>IF(VLOOKUP(TRM!A5533,'TRM - TBM Crosswalk'!$A$2:'TRM - TBM Crosswalk'!$I$1008,6,FALSE)=0,"",VLOOKUP(TRM!A5533,'TRM - TBM Crosswalk'!$A$2:'TRM - TBM Crosswalk'!$I$1008,6,FALSE))</f>
        <v/>
      </c>
      <c r="I4211" t="str">
        <f>IF(VLOOKUP(TRM!A5533,'TRM - TBM Crosswalk'!$A$2:'TRM - TBM Crosswalk'!$I$1008,7,FALSE)=0,"",VLOOKUP(TRM!A5533,'TRM - TBM Crosswalk'!$A$2:'TRM - TBM Crosswalk'!$I$1008,7,FALSE))</f>
        <v>End User Services</v>
      </c>
      <c r="J4211" t="str">
        <f>IF(VLOOKUP(TRM!A5533,'TRM - TBM Crosswalk'!$A$2:'TRM - TBM Crosswalk'!$I$1008,8,FALSE)=0,"",VLOOKUP(TRM!A5533,'TRM - TBM Crosswalk'!$A$2:'TRM - TBM Crosswalk'!$I$1008,8,FALSE))</f>
        <v>Communication &amp; Collaboration</v>
      </c>
      <c r="K4211" t="str">
        <f>IF(VLOOKUP(TRM!A5533,'TRM - TBM Crosswalk'!$A$2:'TRM - TBM Crosswalk'!$I$1008,9,FALSE)=0,"",VLOOKUP(TRM!A5533,'TRM - TBM Crosswalk'!$A$2:'TRM - TBM Crosswalk'!$I$1008,9,FALSE))</f>
        <v>Productivity</v>
      </c>
    </row>
    <row r="4212" spans="1:11" x14ac:dyDescent="0.45">
      <c r="A4212" t="str">
        <f>TRM!A5534</f>
        <v>A02.031.387</v>
      </c>
      <c r="B4212" t="str">
        <f>TRM!B5534</f>
        <v>Graphics</v>
      </c>
      <c r="C4212" t="str">
        <f>TRM!C5534</f>
        <v>Adobe Lightroom | 6.6</v>
      </c>
      <c r="D4212">
        <f>TRM!D5534</f>
        <v>0</v>
      </c>
      <c r="E4212" t="str">
        <f>IF(VLOOKUP(TRM!A5534,'TRM - TBM Crosswalk'!$A$2:'TRM - TBM Crosswalk'!$I$1008,3,FALSE)="N/A","TBD","")</f>
        <v/>
      </c>
      <c r="F4212" t="str">
        <f>IF(VLOOKUP(TRM!A5534,'TRM - TBM Crosswalk'!$A$2:'TRM - TBM Crosswalk'!$I$1008,4,FALSE)=0,"",VLOOKUP(TRM!A5534,'TRM - TBM Crosswalk'!$A$2:'TRM - TBM Crosswalk'!$I$1008,4,FALSE))</f>
        <v/>
      </c>
      <c r="G4212" t="str">
        <f>IF(VLOOKUP(TRM!A5534,'TRM - TBM Crosswalk'!$A$2:'TRM - TBM Crosswalk'!$I$1008,5,FALSE)=0,"",VLOOKUP(TRM!A5534,'TRM - TBM Crosswalk'!$A$2:'TRM - TBM Crosswalk'!$I$1008,5,FALSE))</f>
        <v/>
      </c>
      <c r="H4212" t="str">
        <f>IF(VLOOKUP(TRM!A5534,'TRM - TBM Crosswalk'!$A$2:'TRM - TBM Crosswalk'!$I$1008,6,FALSE)=0,"",VLOOKUP(TRM!A5534,'TRM - TBM Crosswalk'!$A$2:'TRM - TBM Crosswalk'!$I$1008,6,FALSE))</f>
        <v/>
      </c>
      <c r="I4212" t="str">
        <f>IF(VLOOKUP(TRM!A5534,'TRM - TBM Crosswalk'!$A$2:'TRM - TBM Crosswalk'!$I$1008,7,FALSE)=0,"",VLOOKUP(TRM!A5534,'TRM - TBM Crosswalk'!$A$2:'TRM - TBM Crosswalk'!$I$1008,7,FALSE))</f>
        <v>End User Services</v>
      </c>
      <c r="J4212" t="str">
        <f>IF(VLOOKUP(TRM!A5534,'TRM - TBM Crosswalk'!$A$2:'TRM - TBM Crosswalk'!$I$1008,8,FALSE)=0,"",VLOOKUP(TRM!A5534,'TRM - TBM Crosswalk'!$A$2:'TRM - TBM Crosswalk'!$I$1008,8,FALSE))</f>
        <v>Communication &amp; Collaboration</v>
      </c>
      <c r="K4212" t="str">
        <f>IF(VLOOKUP(TRM!A5534,'TRM - TBM Crosswalk'!$A$2:'TRM - TBM Crosswalk'!$I$1008,9,FALSE)=0,"",VLOOKUP(TRM!A5534,'TRM - TBM Crosswalk'!$A$2:'TRM - TBM Crosswalk'!$I$1008,9,FALSE))</f>
        <v>Productivity</v>
      </c>
    </row>
    <row r="4213" spans="1:11" x14ac:dyDescent="0.45">
      <c r="A4213" t="str">
        <f>TRM!A5535</f>
        <v>A02.031.387</v>
      </c>
      <c r="B4213" t="str">
        <f>TRM!B5535</f>
        <v>Graphics</v>
      </c>
      <c r="C4213" t="str">
        <f>TRM!C5535</f>
        <v>Adobe Lightroom | 6.6.1</v>
      </c>
      <c r="D4213">
        <f>TRM!D5535</f>
        <v>0</v>
      </c>
      <c r="E4213" t="str">
        <f>IF(VLOOKUP(TRM!A5535,'TRM - TBM Crosswalk'!$A$2:'TRM - TBM Crosswalk'!$I$1008,3,FALSE)="N/A","TBD","")</f>
        <v/>
      </c>
      <c r="F4213" t="str">
        <f>IF(VLOOKUP(TRM!A5535,'TRM - TBM Crosswalk'!$A$2:'TRM - TBM Crosswalk'!$I$1008,4,FALSE)=0,"",VLOOKUP(TRM!A5535,'TRM - TBM Crosswalk'!$A$2:'TRM - TBM Crosswalk'!$I$1008,4,FALSE))</f>
        <v/>
      </c>
      <c r="G4213" t="str">
        <f>IF(VLOOKUP(TRM!A5535,'TRM - TBM Crosswalk'!$A$2:'TRM - TBM Crosswalk'!$I$1008,5,FALSE)=0,"",VLOOKUP(TRM!A5535,'TRM - TBM Crosswalk'!$A$2:'TRM - TBM Crosswalk'!$I$1008,5,FALSE))</f>
        <v/>
      </c>
      <c r="H4213" t="str">
        <f>IF(VLOOKUP(TRM!A5535,'TRM - TBM Crosswalk'!$A$2:'TRM - TBM Crosswalk'!$I$1008,6,FALSE)=0,"",VLOOKUP(TRM!A5535,'TRM - TBM Crosswalk'!$A$2:'TRM - TBM Crosswalk'!$I$1008,6,FALSE))</f>
        <v/>
      </c>
      <c r="I4213" t="str">
        <f>IF(VLOOKUP(TRM!A5535,'TRM - TBM Crosswalk'!$A$2:'TRM - TBM Crosswalk'!$I$1008,7,FALSE)=0,"",VLOOKUP(TRM!A5535,'TRM - TBM Crosswalk'!$A$2:'TRM - TBM Crosswalk'!$I$1008,7,FALSE))</f>
        <v>End User Services</v>
      </c>
      <c r="J4213" t="str">
        <f>IF(VLOOKUP(TRM!A5535,'TRM - TBM Crosswalk'!$A$2:'TRM - TBM Crosswalk'!$I$1008,8,FALSE)=0,"",VLOOKUP(TRM!A5535,'TRM - TBM Crosswalk'!$A$2:'TRM - TBM Crosswalk'!$I$1008,8,FALSE))</f>
        <v>Communication &amp; Collaboration</v>
      </c>
      <c r="K4213" t="str">
        <f>IF(VLOOKUP(TRM!A5535,'TRM - TBM Crosswalk'!$A$2:'TRM - TBM Crosswalk'!$I$1008,9,FALSE)=0,"",VLOOKUP(TRM!A5535,'TRM - TBM Crosswalk'!$A$2:'TRM - TBM Crosswalk'!$I$1008,9,FALSE))</f>
        <v>Productivity</v>
      </c>
    </row>
    <row r="4214" spans="1:11" x14ac:dyDescent="0.45">
      <c r="A4214" t="str">
        <f>TRM!A5536</f>
        <v>A02.031.387</v>
      </c>
      <c r="B4214" t="str">
        <f>TRM!B5536</f>
        <v>Graphics</v>
      </c>
      <c r="C4214" t="str">
        <f>TRM!C5536</f>
        <v>Adobe Lightroom | 6.7</v>
      </c>
      <c r="D4214">
        <f>TRM!D5536</f>
        <v>0</v>
      </c>
      <c r="E4214" t="str">
        <f>IF(VLOOKUP(TRM!A5536,'TRM - TBM Crosswalk'!$A$2:'TRM - TBM Crosswalk'!$I$1008,3,FALSE)="N/A","TBD","")</f>
        <v/>
      </c>
      <c r="F4214" t="str">
        <f>IF(VLOOKUP(TRM!A5536,'TRM - TBM Crosswalk'!$A$2:'TRM - TBM Crosswalk'!$I$1008,4,FALSE)=0,"",VLOOKUP(TRM!A5536,'TRM - TBM Crosswalk'!$A$2:'TRM - TBM Crosswalk'!$I$1008,4,FALSE))</f>
        <v/>
      </c>
      <c r="G4214" t="str">
        <f>IF(VLOOKUP(TRM!A5536,'TRM - TBM Crosswalk'!$A$2:'TRM - TBM Crosswalk'!$I$1008,5,FALSE)=0,"",VLOOKUP(TRM!A5536,'TRM - TBM Crosswalk'!$A$2:'TRM - TBM Crosswalk'!$I$1008,5,FALSE))</f>
        <v/>
      </c>
      <c r="H4214" t="str">
        <f>IF(VLOOKUP(TRM!A5536,'TRM - TBM Crosswalk'!$A$2:'TRM - TBM Crosswalk'!$I$1008,6,FALSE)=0,"",VLOOKUP(TRM!A5536,'TRM - TBM Crosswalk'!$A$2:'TRM - TBM Crosswalk'!$I$1008,6,FALSE))</f>
        <v/>
      </c>
      <c r="I4214" t="str">
        <f>IF(VLOOKUP(TRM!A5536,'TRM - TBM Crosswalk'!$A$2:'TRM - TBM Crosswalk'!$I$1008,7,FALSE)=0,"",VLOOKUP(TRM!A5536,'TRM - TBM Crosswalk'!$A$2:'TRM - TBM Crosswalk'!$I$1008,7,FALSE))</f>
        <v>End User Services</v>
      </c>
      <c r="J4214" t="str">
        <f>IF(VLOOKUP(TRM!A5536,'TRM - TBM Crosswalk'!$A$2:'TRM - TBM Crosswalk'!$I$1008,8,FALSE)=0,"",VLOOKUP(TRM!A5536,'TRM - TBM Crosswalk'!$A$2:'TRM - TBM Crosswalk'!$I$1008,8,FALSE))</f>
        <v>Communication &amp; Collaboration</v>
      </c>
      <c r="K4214" t="str">
        <f>IF(VLOOKUP(TRM!A5536,'TRM - TBM Crosswalk'!$A$2:'TRM - TBM Crosswalk'!$I$1008,9,FALSE)=0,"",VLOOKUP(TRM!A5536,'TRM - TBM Crosswalk'!$A$2:'TRM - TBM Crosswalk'!$I$1008,9,FALSE))</f>
        <v>Productivity</v>
      </c>
    </row>
    <row r="4215" spans="1:11" x14ac:dyDescent="0.45">
      <c r="A4215" t="str">
        <f>TRM!A5537</f>
        <v>A02.031.387</v>
      </c>
      <c r="B4215" t="str">
        <f>TRM!B5537</f>
        <v>Graphics</v>
      </c>
      <c r="C4215" t="str">
        <f>TRM!C5537</f>
        <v>Adobe Lightroom Classic | 8.3</v>
      </c>
      <c r="D4215">
        <f>TRM!D5537</f>
        <v>0</v>
      </c>
      <c r="E4215" t="str">
        <f>IF(VLOOKUP(TRM!A5537,'TRM - TBM Crosswalk'!$A$2:'TRM - TBM Crosswalk'!$I$1008,3,FALSE)="N/A","TBD","")</f>
        <v/>
      </c>
      <c r="F4215" t="str">
        <f>IF(VLOOKUP(TRM!A5537,'TRM - TBM Crosswalk'!$A$2:'TRM - TBM Crosswalk'!$I$1008,4,FALSE)=0,"",VLOOKUP(TRM!A5537,'TRM - TBM Crosswalk'!$A$2:'TRM - TBM Crosswalk'!$I$1008,4,FALSE))</f>
        <v/>
      </c>
      <c r="G4215" t="str">
        <f>IF(VLOOKUP(TRM!A5537,'TRM - TBM Crosswalk'!$A$2:'TRM - TBM Crosswalk'!$I$1008,5,FALSE)=0,"",VLOOKUP(TRM!A5537,'TRM - TBM Crosswalk'!$A$2:'TRM - TBM Crosswalk'!$I$1008,5,FALSE))</f>
        <v/>
      </c>
      <c r="H4215" t="str">
        <f>IF(VLOOKUP(TRM!A5537,'TRM - TBM Crosswalk'!$A$2:'TRM - TBM Crosswalk'!$I$1008,6,FALSE)=0,"",VLOOKUP(TRM!A5537,'TRM - TBM Crosswalk'!$A$2:'TRM - TBM Crosswalk'!$I$1008,6,FALSE))</f>
        <v/>
      </c>
      <c r="I4215" t="str">
        <f>IF(VLOOKUP(TRM!A5537,'TRM - TBM Crosswalk'!$A$2:'TRM - TBM Crosswalk'!$I$1008,7,FALSE)=0,"",VLOOKUP(TRM!A5537,'TRM - TBM Crosswalk'!$A$2:'TRM - TBM Crosswalk'!$I$1008,7,FALSE))</f>
        <v>End User Services</v>
      </c>
      <c r="J4215" t="str">
        <f>IF(VLOOKUP(TRM!A5537,'TRM - TBM Crosswalk'!$A$2:'TRM - TBM Crosswalk'!$I$1008,8,FALSE)=0,"",VLOOKUP(TRM!A5537,'TRM - TBM Crosswalk'!$A$2:'TRM - TBM Crosswalk'!$I$1008,8,FALSE))</f>
        <v>Communication &amp; Collaboration</v>
      </c>
      <c r="K4215" t="str">
        <f>IF(VLOOKUP(TRM!A5537,'TRM - TBM Crosswalk'!$A$2:'TRM - TBM Crosswalk'!$I$1008,9,FALSE)=0,"",VLOOKUP(TRM!A5537,'TRM - TBM Crosswalk'!$A$2:'TRM - TBM Crosswalk'!$I$1008,9,FALSE))</f>
        <v>Productivity</v>
      </c>
    </row>
    <row r="4216" spans="1:11" x14ac:dyDescent="0.45">
      <c r="A4216" t="str">
        <f>TRM!A5538</f>
        <v>A02.031.387</v>
      </c>
      <c r="B4216" t="str">
        <f>TRM!B5538</f>
        <v>Graphics</v>
      </c>
      <c r="C4216" t="str">
        <f>TRM!C5538</f>
        <v>Adobe Lightroom Classic | 8.3.1</v>
      </c>
      <c r="D4216">
        <f>TRM!D5538</f>
        <v>0</v>
      </c>
      <c r="E4216" t="str">
        <f>IF(VLOOKUP(TRM!A5538,'TRM - TBM Crosswalk'!$A$2:'TRM - TBM Crosswalk'!$I$1008,3,FALSE)="N/A","TBD","")</f>
        <v/>
      </c>
      <c r="F4216" t="str">
        <f>IF(VLOOKUP(TRM!A5538,'TRM - TBM Crosswalk'!$A$2:'TRM - TBM Crosswalk'!$I$1008,4,FALSE)=0,"",VLOOKUP(TRM!A5538,'TRM - TBM Crosswalk'!$A$2:'TRM - TBM Crosswalk'!$I$1008,4,FALSE))</f>
        <v/>
      </c>
      <c r="G4216" t="str">
        <f>IF(VLOOKUP(TRM!A5538,'TRM - TBM Crosswalk'!$A$2:'TRM - TBM Crosswalk'!$I$1008,5,FALSE)=0,"",VLOOKUP(TRM!A5538,'TRM - TBM Crosswalk'!$A$2:'TRM - TBM Crosswalk'!$I$1008,5,FALSE))</f>
        <v/>
      </c>
      <c r="H4216" t="str">
        <f>IF(VLOOKUP(TRM!A5538,'TRM - TBM Crosswalk'!$A$2:'TRM - TBM Crosswalk'!$I$1008,6,FALSE)=0,"",VLOOKUP(TRM!A5538,'TRM - TBM Crosswalk'!$A$2:'TRM - TBM Crosswalk'!$I$1008,6,FALSE))</f>
        <v/>
      </c>
      <c r="I4216" t="str">
        <f>IF(VLOOKUP(TRM!A5538,'TRM - TBM Crosswalk'!$A$2:'TRM - TBM Crosswalk'!$I$1008,7,FALSE)=0,"",VLOOKUP(TRM!A5538,'TRM - TBM Crosswalk'!$A$2:'TRM - TBM Crosswalk'!$I$1008,7,FALSE))</f>
        <v>End User Services</v>
      </c>
      <c r="J4216" t="str">
        <f>IF(VLOOKUP(TRM!A5538,'TRM - TBM Crosswalk'!$A$2:'TRM - TBM Crosswalk'!$I$1008,8,FALSE)=0,"",VLOOKUP(TRM!A5538,'TRM - TBM Crosswalk'!$A$2:'TRM - TBM Crosswalk'!$I$1008,8,FALSE))</f>
        <v>Communication &amp; Collaboration</v>
      </c>
      <c r="K4216" t="str">
        <f>IF(VLOOKUP(TRM!A5538,'TRM - TBM Crosswalk'!$A$2:'TRM - TBM Crosswalk'!$I$1008,9,FALSE)=0,"",VLOOKUP(TRM!A5538,'TRM - TBM Crosswalk'!$A$2:'TRM - TBM Crosswalk'!$I$1008,9,FALSE))</f>
        <v>Productivity</v>
      </c>
    </row>
    <row r="4217" spans="1:11" x14ac:dyDescent="0.45">
      <c r="A4217" t="str">
        <f>TRM!A5539</f>
        <v>A02.031.387</v>
      </c>
      <c r="B4217" t="str">
        <f>TRM!B5539</f>
        <v>Graphics</v>
      </c>
      <c r="C4217" t="str">
        <f>TRM!C5539</f>
        <v>Adobe Lightroom Classic CC | 7.0.1</v>
      </c>
      <c r="D4217">
        <f>TRM!D5539</f>
        <v>0</v>
      </c>
      <c r="E4217" t="str">
        <f>IF(VLOOKUP(TRM!A5539,'TRM - TBM Crosswalk'!$A$2:'TRM - TBM Crosswalk'!$I$1008,3,FALSE)="N/A","TBD","")</f>
        <v/>
      </c>
      <c r="F4217" t="str">
        <f>IF(VLOOKUP(TRM!A5539,'TRM - TBM Crosswalk'!$A$2:'TRM - TBM Crosswalk'!$I$1008,4,FALSE)=0,"",VLOOKUP(TRM!A5539,'TRM - TBM Crosswalk'!$A$2:'TRM - TBM Crosswalk'!$I$1008,4,FALSE))</f>
        <v/>
      </c>
      <c r="G4217" t="str">
        <f>IF(VLOOKUP(TRM!A5539,'TRM - TBM Crosswalk'!$A$2:'TRM - TBM Crosswalk'!$I$1008,5,FALSE)=0,"",VLOOKUP(TRM!A5539,'TRM - TBM Crosswalk'!$A$2:'TRM - TBM Crosswalk'!$I$1008,5,FALSE))</f>
        <v/>
      </c>
      <c r="H4217" t="str">
        <f>IF(VLOOKUP(TRM!A5539,'TRM - TBM Crosswalk'!$A$2:'TRM - TBM Crosswalk'!$I$1008,6,FALSE)=0,"",VLOOKUP(TRM!A5539,'TRM - TBM Crosswalk'!$A$2:'TRM - TBM Crosswalk'!$I$1008,6,FALSE))</f>
        <v/>
      </c>
      <c r="I4217" t="str">
        <f>IF(VLOOKUP(TRM!A5539,'TRM - TBM Crosswalk'!$A$2:'TRM - TBM Crosswalk'!$I$1008,7,FALSE)=0,"",VLOOKUP(TRM!A5539,'TRM - TBM Crosswalk'!$A$2:'TRM - TBM Crosswalk'!$I$1008,7,FALSE))</f>
        <v>End User Services</v>
      </c>
      <c r="J4217" t="str">
        <f>IF(VLOOKUP(TRM!A5539,'TRM - TBM Crosswalk'!$A$2:'TRM - TBM Crosswalk'!$I$1008,8,FALSE)=0,"",VLOOKUP(TRM!A5539,'TRM - TBM Crosswalk'!$A$2:'TRM - TBM Crosswalk'!$I$1008,8,FALSE))</f>
        <v>Communication &amp; Collaboration</v>
      </c>
      <c r="K4217" t="str">
        <f>IF(VLOOKUP(TRM!A5539,'TRM - TBM Crosswalk'!$A$2:'TRM - TBM Crosswalk'!$I$1008,9,FALSE)=0,"",VLOOKUP(TRM!A5539,'TRM - TBM Crosswalk'!$A$2:'TRM - TBM Crosswalk'!$I$1008,9,FALSE))</f>
        <v>Productivity</v>
      </c>
    </row>
    <row r="4218" spans="1:11" x14ac:dyDescent="0.45">
      <c r="A4218" t="str">
        <f>TRM!A5540</f>
        <v>A02.031.387</v>
      </c>
      <c r="B4218" t="str">
        <f>TRM!B5540</f>
        <v>Graphics</v>
      </c>
      <c r="C4218" t="str">
        <f>TRM!C5540</f>
        <v>Adobe Lightroom Classic CC | 7.5</v>
      </c>
      <c r="D4218">
        <f>TRM!D5540</f>
        <v>0</v>
      </c>
      <c r="E4218" t="str">
        <f>IF(VLOOKUP(TRM!A5540,'TRM - TBM Crosswalk'!$A$2:'TRM - TBM Crosswalk'!$I$1008,3,FALSE)="N/A","TBD","")</f>
        <v/>
      </c>
      <c r="F4218" t="str">
        <f>IF(VLOOKUP(TRM!A5540,'TRM - TBM Crosswalk'!$A$2:'TRM - TBM Crosswalk'!$I$1008,4,FALSE)=0,"",VLOOKUP(TRM!A5540,'TRM - TBM Crosswalk'!$A$2:'TRM - TBM Crosswalk'!$I$1008,4,FALSE))</f>
        <v/>
      </c>
      <c r="G4218" t="str">
        <f>IF(VLOOKUP(TRM!A5540,'TRM - TBM Crosswalk'!$A$2:'TRM - TBM Crosswalk'!$I$1008,5,FALSE)=0,"",VLOOKUP(TRM!A5540,'TRM - TBM Crosswalk'!$A$2:'TRM - TBM Crosswalk'!$I$1008,5,FALSE))</f>
        <v/>
      </c>
      <c r="H4218" t="str">
        <f>IF(VLOOKUP(TRM!A5540,'TRM - TBM Crosswalk'!$A$2:'TRM - TBM Crosswalk'!$I$1008,6,FALSE)=0,"",VLOOKUP(TRM!A5540,'TRM - TBM Crosswalk'!$A$2:'TRM - TBM Crosswalk'!$I$1008,6,FALSE))</f>
        <v/>
      </c>
      <c r="I4218" t="str">
        <f>IF(VLOOKUP(TRM!A5540,'TRM - TBM Crosswalk'!$A$2:'TRM - TBM Crosswalk'!$I$1008,7,FALSE)=0,"",VLOOKUP(TRM!A5540,'TRM - TBM Crosswalk'!$A$2:'TRM - TBM Crosswalk'!$I$1008,7,FALSE))</f>
        <v>End User Services</v>
      </c>
      <c r="J4218" t="str">
        <f>IF(VLOOKUP(TRM!A5540,'TRM - TBM Crosswalk'!$A$2:'TRM - TBM Crosswalk'!$I$1008,8,FALSE)=0,"",VLOOKUP(TRM!A5540,'TRM - TBM Crosswalk'!$A$2:'TRM - TBM Crosswalk'!$I$1008,8,FALSE))</f>
        <v>Communication &amp; Collaboration</v>
      </c>
      <c r="K4218" t="str">
        <f>IF(VLOOKUP(TRM!A5540,'TRM - TBM Crosswalk'!$A$2:'TRM - TBM Crosswalk'!$I$1008,9,FALSE)=0,"",VLOOKUP(TRM!A5540,'TRM - TBM Crosswalk'!$A$2:'TRM - TBM Crosswalk'!$I$1008,9,FALSE))</f>
        <v>Productivity</v>
      </c>
    </row>
    <row r="4219" spans="1:11" x14ac:dyDescent="0.45">
      <c r="A4219" t="str">
        <f>TRM!A5541</f>
        <v>A02.031.387</v>
      </c>
      <c r="B4219" t="str">
        <f>TRM!B5541</f>
        <v>Graphics</v>
      </c>
      <c r="C4219" t="str">
        <f>TRM!C5541</f>
        <v>Adobe Lightroom Classic CC.app - 7.0</v>
      </c>
      <c r="D4219">
        <f>TRM!D5541</f>
        <v>0</v>
      </c>
      <c r="E4219" t="str">
        <f>IF(VLOOKUP(TRM!A5541,'TRM - TBM Crosswalk'!$A$2:'TRM - TBM Crosswalk'!$I$1008,3,FALSE)="N/A","TBD","")</f>
        <v/>
      </c>
      <c r="F4219" t="str">
        <f>IF(VLOOKUP(TRM!A5541,'TRM - TBM Crosswalk'!$A$2:'TRM - TBM Crosswalk'!$I$1008,4,FALSE)=0,"",VLOOKUP(TRM!A5541,'TRM - TBM Crosswalk'!$A$2:'TRM - TBM Crosswalk'!$I$1008,4,FALSE))</f>
        <v/>
      </c>
      <c r="G4219" t="str">
        <f>IF(VLOOKUP(TRM!A5541,'TRM - TBM Crosswalk'!$A$2:'TRM - TBM Crosswalk'!$I$1008,5,FALSE)=0,"",VLOOKUP(TRM!A5541,'TRM - TBM Crosswalk'!$A$2:'TRM - TBM Crosswalk'!$I$1008,5,FALSE))</f>
        <v/>
      </c>
      <c r="H4219" t="str">
        <f>IF(VLOOKUP(TRM!A5541,'TRM - TBM Crosswalk'!$A$2:'TRM - TBM Crosswalk'!$I$1008,6,FALSE)=0,"",VLOOKUP(TRM!A5541,'TRM - TBM Crosswalk'!$A$2:'TRM - TBM Crosswalk'!$I$1008,6,FALSE))</f>
        <v/>
      </c>
      <c r="I4219" t="str">
        <f>IF(VLOOKUP(TRM!A5541,'TRM - TBM Crosswalk'!$A$2:'TRM - TBM Crosswalk'!$I$1008,7,FALSE)=0,"",VLOOKUP(TRM!A5541,'TRM - TBM Crosswalk'!$A$2:'TRM - TBM Crosswalk'!$I$1008,7,FALSE))</f>
        <v>End User Services</v>
      </c>
      <c r="J4219" t="str">
        <f>IF(VLOOKUP(TRM!A5541,'TRM - TBM Crosswalk'!$A$2:'TRM - TBM Crosswalk'!$I$1008,8,FALSE)=0,"",VLOOKUP(TRM!A5541,'TRM - TBM Crosswalk'!$A$2:'TRM - TBM Crosswalk'!$I$1008,8,FALSE))</f>
        <v>Communication &amp; Collaboration</v>
      </c>
      <c r="K4219" t="str">
        <f>IF(VLOOKUP(TRM!A5541,'TRM - TBM Crosswalk'!$A$2:'TRM - TBM Crosswalk'!$I$1008,9,FALSE)=0,"",VLOOKUP(TRM!A5541,'TRM - TBM Crosswalk'!$A$2:'TRM - TBM Crosswalk'!$I$1008,9,FALSE))</f>
        <v>Productivity</v>
      </c>
    </row>
    <row r="4220" spans="1:11" x14ac:dyDescent="0.45">
      <c r="A4220" t="str">
        <f>TRM!A5542</f>
        <v>A02.031.387</v>
      </c>
      <c r="B4220" t="str">
        <f>TRM!B5542</f>
        <v>Graphics</v>
      </c>
      <c r="C4220" t="str">
        <f>TRM!C5542</f>
        <v>Adobe Lightroom Classic.app - 8.3.1</v>
      </c>
      <c r="D4220">
        <f>TRM!D5542</f>
        <v>0</v>
      </c>
      <c r="E4220" t="str">
        <f>IF(VLOOKUP(TRM!A5542,'TRM - TBM Crosswalk'!$A$2:'TRM - TBM Crosswalk'!$I$1008,3,FALSE)="N/A","TBD","")</f>
        <v/>
      </c>
      <c r="F4220" t="str">
        <f>IF(VLOOKUP(TRM!A5542,'TRM - TBM Crosswalk'!$A$2:'TRM - TBM Crosswalk'!$I$1008,4,FALSE)=0,"",VLOOKUP(TRM!A5542,'TRM - TBM Crosswalk'!$A$2:'TRM - TBM Crosswalk'!$I$1008,4,FALSE))</f>
        <v/>
      </c>
      <c r="G4220" t="str">
        <f>IF(VLOOKUP(TRM!A5542,'TRM - TBM Crosswalk'!$A$2:'TRM - TBM Crosswalk'!$I$1008,5,FALSE)=0,"",VLOOKUP(TRM!A5542,'TRM - TBM Crosswalk'!$A$2:'TRM - TBM Crosswalk'!$I$1008,5,FALSE))</f>
        <v/>
      </c>
      <c r="H4220" t="str">
        <f>IF(VLOOKUP(TRM!A5542,'TRM - TBM Crosswalk'!$A$2:'TRM - TBM Crosswalk'!$I$1008,6,FALSE)=0,"",VLOOKUP(TRM!A5542,'TRM - TBM Crosswalk'!$A$2:'TRM - TBM Crosswalk'!$I$1008,6,FALSE))</f>
        <v/>
      </c>
      <c r="I4220" t="str">
        <f>IF(VLOOKUP(TRM!A5542,'TRM - TBM Crosswalk'!$A$2:'TRM - TBM Crosswalk'!$I$1008,7,FALSE)=0,"",VLOOKUP(TRM!A5542,'TRM - TBM Crosswalk'!$A$2:'TRM - TBM Crosswalk'!$I$1008,7,FALSE))</f>
        <v>End User Services</v>
      </c>
      <c r="J4220" t="str">
        <f>IF(VLOOKUP(TRM!A5542,'TRM - TBM Crosswalk'!$A$2:'TRM - TBM Crosswalk'!$I$1008,8,FALSE)=0,"",VLOOKUP(TRM!A5542,'TRM - TBM Crosswalk'!$A$2:'TRM - TBM Crosswalk'!$I$1008,8,FALSE))</f>
        <v>Communication &amp; Collaboration</v>
      </c>
      <c r="K4220" t="str">
        <f>IF(VLOOKUP(TRM!A5542,'TRM - TBM Crosswalk'!$A$2:'TRM - TBM Crosswalk'!$I$1008,9,FALSE)=0,"",VLOOKUP(TRM!A5542,'TRM - TBM Crosswalk'!$A$2:'TRM - TBM Crosswalk'!$I$1008,9,FALSE))</f>
        <v>Productivity</v>
      </c>
    </row>
    <row r="4221" spans="1:11" x14ac:dyDescent="0.45">
      <c r="A4221" t="str">
        <f>TRM!A5543</f>
        <v>A02.031.387</v>
      </c>
      <c r="B4221" t="str">
        <f>TRM!B5543</f>
        <v>Graphics</v>
      </c>
      <c r="C4221" t="str">
        <f>TRM!C5543</f>
        <v>Adobe Lightroom Classic.app - 8.4.1</v>
      </c>
      <c r="D4221">
        <f>TRM!D5543</f>
        <v>0</v>
      </c>
      <c r="E4221" t="str">
        <f>IF(VLOOKUP(TRM!A5543,'TRM - TBM Crosswalk'!$A$2:'TRM - TBM Crosswalk'!$I$1008,3,FALSE)="N/A","TBD","")</f>
        <v/>
      </c>
      <c r="F4221" t="str">
        <f>IF(VLOOKUP(TRM!A5543,'TRM - TBM Crosswalk'!$A$2:'TRM - TBM Crosswalk'!$I$1008,4,FALSE)=0,"",VLOOKUP(TRM!A5543,'TRM - TBM Crosswalk'!$A$2:'TRM - TBM Crosswalk'!$I$1008,4,FALSE))</f>
        <v/>
      </c>
      <c r="G4221" t="str">
        <f>IF(VLOOKUP(TRM!A5543,'TRM - TBM Crosswalk'!$A$2:'TRM - TBM Crosswalk'!$I$1008,5,FALSE)=0,"",VLOOKUP(TRM!A5543,'TRM - TBM Crosswalk'!$A$2:'TRM - TBM Crosswalk'!$I$1008,5,FALSE))</f>
        <v/>
      </c>
      <c r="H4221" t="str">
        <f>IF(VLOOKUP(TRM!A5543,'TRM - TBM Crosswalk'!$A$2:'TRM - TBM Crosswalk'!$I$1008,6,FALSE)=0,"",VLOOKUP(TRM!A5543,'TRM - TBM Crosswalk'!$A$2:'TRM - TBM Crosswalk'!$I$1008,6,FALSE))</f>
        <v/>
      </c>
      <c r="I4221" t="str">
        <f>IF(VLOOKUP(TRM!A5543,'TRM - TBM Crosswalk'!$A$2:'TRM - TBM Crosswalk'!$I$1008,7,FALSE)=0,"",VLOOKUP(TRM!A5543,'TRM - TBM Crosswalk'!$A$2:'TRM - TBM Crosswalk'!$I$1008,7,FALSE))</f>
        <v>End User Services</v>
      </c>
      <c r="J4221" t="str">
        <f>IF(VLOOKUP(TRM!A5543,'TRM - TBM Crosswalk'!$A$2:'TRM - TBM Crosswalk'!$I$1008,8,FALSE)=0,"",VLOOKUP(TRM!A5543,'TRM - TBM Crosswalk'!$A$2:'TRM - TBM Crosswalk'!$I$1008,8,FALSE))</f>
        <v>Communication &amp; Collaboration</v>
      </c>
      <c r="K4221" t="str">
        <f>IF(VLOOKUP(TRM!A5543,'TRM - TBM Crosswalk'!$A$2:'TRM - TBM Crosswalk'!$I$1008,9,FALSE)=0,"",VLOOKUP(TRM!A5543,'TRM - TBM Crosswalk'!$A$2:'TRM - TBM Crosswalk'!$I$1008,9,FALSE))</f>
        <v>Productivity</v>
      </c>
    </row>
    <row r="4222" spans="1:11" x14ac:dyDescent="0.45">
      <c r="A4222" t="str">
        <f>TRM!A5544</f>
        <v>A02.031.387</v>
      </c>
      <c r="B4222" t="str">
        <f>TRM!B5544</f>
        <v>Graphics</v>
      </c>
      <c r="C4222" t="str">
        <f>TRM!C5544</f>
        <v>Adobe Lightroom Classic.app - 9.1</v>
      </c>
      <c r="D4222">
        <f>TRM!D5544</f>
        <v>0</v>
      </c>
      <c r="E4222" t="str">
        <f>IF(VLOOKUP(TRM!A5544,'TRM - TBM Crosswalk'!$A$2:'TRM - TBM Crosswalk'!$I$1008,3,FALSE)="N/A","TBD","")</f>
        <v/>
      </c>
      <c r="F4222" t="str">
        <f>IF(VLOOKUP(TRM!A5544,'TRM - TBM Crosswalk'!$A$2:'TRM - TBM Crosswalk'!$I$1008,4,FALSE)=0,"",VLOOKUP(TRM!A5544,'TRM - TBM Crosswalk'!$A$2:'TRM - TBM Crosswalk'!$I$1008,4,FALSE))</f>
        <v/>
      </c>
      <c r="G4222" t="str">
        <f>IF(VLOOKUP(TRM!A5544,'TRM - TBM Crosswalk'!$A$2:'TRM - TBM Crosswalk'!$I$1008,5,FALSE)=0,"",VLOOKUP(TRM!A5544,'TRM - TBM Crosswalk'!$A$2:'TRM - TBM Crosswalk'!$I$1008,5,FALSE))</f>
        <v/>
      </c>
      <c r="H4222" t="str">
        <f>IF(VLOOKUP(TRM!A5544,'TRM - TBM Crosswalk'!$A$2:'TRM - TBM Crosswalk'!$I$1008,6,FALSE)=0,"",VLOOKUP(TRM!A5544,'TRM - TBM Crosswalk'!$A$2:'TRM - TBM Crosswalk'!$I$1008,6,FALSE))</f>
        <v/>
      </c>
      <c r="I4222" t="str">
        <f>IF(VLOOKUP(TRM!A5544,'TRM - TBM Crosswalk'!$A$2:'TRM - TBM Crosswalk'!$I$1008,7,FALSE)=0,"",VLOOKUP(TRM!A5544,'TRM - TBM Crosswalk'!$A$2:'TRM - TBM Crosswalk'!$I$1008,7,FALSE))</f>
        <v>End User Services</v>
      </c>
      <c r="J4222" t="str">
        <f>IF(VLOOKUP(TRM!A5544,'TRM - TBM Crosswalk'!$A$2:'TRM - TBM Crosswalk'!$I$1008,8,FALSE)=0,"",VLOOKUP(TRM!A5544,'TRM - TBM Crosswalk'!$A$2:'TRM - TBM Crosswalk'!$I$1008,8,FALSE))</f>
        <v>Communication &amp; Collaboration</v>
      </c>
      <c r="K4222" t="str">
        <f>IF(VLOOKUP(TRM!A5544,'TRM - TBM Crosswalk'!$A$2:'TRM - TBM Crosswalk'!$I$1008,9,FALSE)=0,"",VLOOKUP(TRM!A5544,'TRM - TBM Crosswalk'!$A$2:'TRM - TBM Crosswalk'!$I$1008,9,FALSE))</f>
        <v>Productivity</v>
      </c>
    </row>
    <row r="4223" spans="1:11" x14ac:dyDescent="0.45">
      <c r="A4223" t="str">
        <f>TRM!A5545</f>
        <v>A02.031.387</v>
      </c>
      <c r="B4223" t="str">
        <f>TRM!B5545</f>
        <v>Graphics</v>
      </c>
      <c r="C4223" t="str">
        <f>TRM!C5545</f>
        <v>Adobe Lightroom Classic.app - 9.2</v>
      </c>
      <c r="D4223">
        <f>TRM!D5545</f>
        <v>0</v>
      </c>
      <c r="E4223" t="str">
        <f>IF(VLOOKUP(TRM!A5545,'TRM - TBM Crosswalk'!$A$2:'TRM - TBM Crosswalk'!$I$1008,3,FALSE)="N/A","TBD","")</f>
        <v/>
      </c>
      <c r="F4223" t="str">
        <f>IF(VLOOKUP(TRM!A5545,'TRM - TBM Crosswalk'!$A$2:'TRM - TBM Crosswalk'!$I$1008,4,FALSE)=0,"",VLOOKUP(TRM!A5545,'TRM - TBM Crosswalk'!$A$2:'TRM - TBM Crosswalk'!$I$1008,4,FALSE))</f>
        <v/>
      </c>
      <c r="G4223" t="str">
        <f>IF(VLOOKUP(TRM!A5545,'TRM - TBM Crosswalk'!$A$2:'TRM - TBM Crosswalk'!$I$1008,5,FALSE)=0,"",VLOOKUP(TRM!A5545,'TRM - TBM Crosswalk'!$A$2:'TRM - TBM Crosswalk'!$I$1008,5,FALSE))</f>
        <v/>
      </c>
      <c r="H4223" t="str">
        <f>IF(VLOOKUP(TRM!A5545,'TRM - TBM Crosswalk'!$A$2:'TRM - TBM Crosswalk'!$I$1008,6,FALSE)=0,"",VLOOKUP(TRM!A5545,'TRM - TBM Crosswalk'!$A$2:'TRM - TBM Crosswalk'!$I$1008,6,FALSE))</f>
        <v/>
      </c>
      <c r="I4223" t="str">
        <f>IF(VLOOKUP(TRM!A5545,'TRM - TBM Crosswalk'!$A$2:'TRM - TBM Crosswalk'!$I$1008,7,FALSE)=0,"",VLOOKUP(TRM!A5545,'TRM - TBM Crosswalk'!$A$2:'TRM - TBM Crosswalk'!$I$1008,7,FALSE))</f>
        <v>End User Services</v>
      </c>
      <c r="J4223" t="str">
        <f>IF(VLOOKUP(TRM!A5545,'TRM - TBM Crosswalk'!$A$2:'TRM - TBM Crosswalk'!$I$1008,8,FALSE)=0,"",VLOOKUP(TRM!A5545,'TRM - TBM Crosswalk'!$A$2:'TRM - TBM Crosswalk'!$I$1008,8,FALSE))</f>
        <v>Communication &amp; Collaboration</v>
      </c>
      <c r="K4223" t="str">
        <f>IF(VLOOKUP(TRM!A5545,'TRM - TBM Crosswalk'!$A$2:'TRM - TBM Crosswalk'!$I$1008,9,FALSE)=0,"",VLOOKUP(TRM!A5545,'TRM - TBM Crosswalk'!$A$2:'TRM - TBM Crosswalk'!$I$1008,9,FALSE))</f>
        <v>Productivity</v>
      </c>
    </row>
    <row r="4224" spans="1:11" x14ac:dyDescent="0.45">
      <c r="A4224" t="str">
        <f>TRM!A5546</f>
        <v>A02.031.387</v>
      </c>
      <c r="B4224" t="str">
        <f>TRM!B5546</f>
        <v>Graphics</v>
      </c>
      <c r="C4224" t="str">
        <f>TRM!C5546</f>
        <v>Adobe Lightroom.app - 2019.503.432</v>
      </c>
      <c r="D4224">
        <f>TRM!D5546</f>
        <v>0</v>
      </c>
      <c r="E4224" t="str">
        <f>IF(VLOOKUP(TRM!A5546,'TRM - TBM Crosswalk'!$A$2:'TRM - TBM Crosswalk'!$I$1008,3,FALSE)="N/A","TBD","")</f>
        <v/>
      </c>
      <c r="F4224" t="str">
        <f>IF(VLOOKUP(TRM!A5546,'TRM - TBM Crosswalk'!$A$2:'TRM - TBM Crosswalk'!$I$1008,4,FALSE)=0,"",VLOOKUP(TRM!A5546,'TRM - TBM Crosswalk'!$A$2:'TRM - TBM Crosswalk'!$I$1008,4,FALSE))</f>
        <v/>
      </c>
      <c r="G4224" t="str">
        <f>IF(VLOOKUP(TRM!A5546,'TRM - TBM Crosswalk'!$A$2:'TRM - TBM Crosswalk'!$I$1008,5,FALSE)=0,"",VLOOKUP(TRM!A5546,'TRM - TBM Crosswalk'!$A$2:'TRM - TBM Crosswalk'!$I$1008,5,FALSE))</f>
        <v/>
      </c>
      <c r="H4224" t="str">
        <f>IF(VLOOKUP(TRM!A5546,'TRM - TBM Crosswalk'!$A$2:'TRM - TBM Crosswalk'!$I$1008,6,FALSE)=0,"",VLOOKUP(TRM!A5546,'TRM - TBM Crosswalk'!$A$2:'TRM - TBM Crosswalk'!$I$1008,6,FALSE))</f>
        <v/>
      </c>
      <c r="I4224" t="str">
        <f>IF(VLOOKUP(TRM!A5546,'TRM - TBM Crosswalk'!$A$2:'TRM - TBM Crosswalk'!$I$1008,7,FALSE)=0,"",VLOOKUP(TRM!A5546,'TRM - TBM Crosswalk'!$A$2:'TRM - TBM Crosswalk'!$I$1008,7,FALSE))</f>
        <v>End User Services</v>
      </c>
      <c r="J4224" t="str">
        <f>IF(VLOOKUP(TRM!A5546,'TRM - TBM Crosswalk'!$A$2:'TRM - TBM Crosswalk'!$I$1008,8,FALSE)=0,"",VLOOKUP(TRM!A5546,'TRM - TBM Crosswalk'!$A$2:'TRM - TBM Crosswalk'!$I$1008,8,FALSE))</f>
        <v>Communication &amp; Collaboration</v>
      </c>
      <c r="K4224" t="str">
        <f>IF(VLOOKUP(TRM!A5546,'TRM - TBM Crosswalk'!$A$2:'TRM - TBM Crosswalk'!$I$1008,9,FALSE)=0,"",VLOOKUP(TRM!A5546,'TRM - TBM Crosswalk'!$A$2:'TRM - TBM Crosswalk'!$I$1008,9,FALSE))</f>
        <v>Productivity</v>
      </c>
    </row>
    <row r="4225" spans="1:11" x14ac:dyDescent="0.45">
      <c r="A4225" t="str">
        <f>TRM!A5547</f>
        <v>A02.031.387</v>
      </c>
      <c r="B4225" t="str">
        <f>TRM!B5547</f>
        <v>Graphics</v>
      </c>
      <c r="C4225" t="str">
        <f>TRM!C5547</f>
        <v>Adobe Lightroom.app - Adobe Lightroom [1125239]</v>
      </c>
      <c r="D4225">
        <f>TRM!D5547</f>
        <v>0</v>
      </c>
      <c r="E4225" t="str">
        <f>IF(VLOOKUP(TRM!A5547,'TRM - TBM Crosswalk'!$A$2:'TRM - TBM Crosswalk'!$I$1008,3,FALSE)="N/A","TBD","")</f>
        <v/>
      </c>
      <c r="F4225" t="str">
        <f>IF(VLOOKUP(TRM!A5547,'TRM - TBM Crosswalk'!$A$2:'TRM - TBM Crosswalk'!$I$1008,4,FALSE)=0,"",VLOOKUP(TRM!A5547,'TRM - TBM Crosswalk'!$A$2:'TRM - TBM Crosswalk'!$I$1008,4,FALSE))</f>
        <v/>
      </c>
      <c r="G4225" t="str">
        <f>IF(VLOOKUP(TRM!A5547,'TRM - TBM Crosswalk'!$A$2:'TRM - TBM Crosswalk'!$I$1008,5,FALSE)=0,"",VLOOKUP(TRM!A5547,'TRM - TBM Crosswalk'!$A$2:'TRM - TBM Crosswalk'!$I$1008,5,FALSE))</f>
        <v/>
      </c>
      <c r="H4225" t="str">
        <f>IF(VLOOKUP(TRM!A5547,'TRM - TBM Crosswalk'!$A$2:'TRM - TBM Crosswalk'!$I$1008,6,FALSE)=0,"",VLOOKUP(TRM!A5547,'TRM - TBM Crosswalk'!$A$2:'TRM - TBM Crosswalk'!$I$1008,6,FALSE))</f>
        <v/>
      </c>
      <c r="I4225" t="str">
        <f>IF(VLOOKUP(TRM!A5547,'TRM - TBM Crosswalk'!$A$2:'TRM - TBM Crosswalk'!$I$1008,7,FALSE)=0,"",VLOOKUP(TRM!A5547,'TRM - TBM Crosswalk'!$A$2:'TRM - TBM Crosswalk'!$I$1008,7,FALSE))</f>
        <v>End User Services</v>
      </c>
      <c r="J4225" t="str">
        <f>IF(VLOOKUP(TRM!A5547,'TRM - TBM Crosswalk'!$A$2:'TRM - TBM Crosswalk'!$I$1008,8,FALSE)=0,"",VLOOKUP(TRM!A5547,'TRM - TBM Crosswalk'!$A$2:'TRM - TBM Crosswalk'!$I$1008,8,FALSE))</f>
        <v>Communication &amp; Collaboration</v>
      </c>
      <c r="K4225" t="str">
        <f>IF(VLOOKUP(TRM!A5547,'TRM - TBM Crosswalk'!$A$2:'TRM - TBM Crosswalk'!$I$1008,9,FALSE)=0,"",VLOOKUP(TRM!A5547,'TRM - TBM Crosswalk'!$A$2:'TRM - TBM Crosswalk'!$I$1008,9,FALSE))</f>
        <v>Productivity</v>
      </c>
    </row>
    <row r="4226" spans="1:11" x14ac:dyDescent="0.45">
      <c r="A4226" t="str">
        <f>TRM!A5548</f>
        <v>A02.031.387</v>
      </c>
      <c r="B4226" t="str">
        <f>TRM!B5548</f>
        <v>Graphics</v>
      </c>
      <c r="C4226" t="str">
        <f>TRM!C5548</f>
        <v>Adobe Lightroom.app - Adobe Lightroom [1149743]</v>
      </c>
      <c r="D4226">
        <f>TRM!D5548</f>
        <v>0</v>
      </c>
      <c r="E4226" t="str">
        <f>IF(VLOOKUP(TRM!A5548,'TRM - TBM Crosswalk'!$A$2:'TRM - TBM Crosswalk'!$I$1008,3,FALSE)="N/A","TBD","")</f>
        <v/>
      </c>
      <c r="F4226" t="str">
        <f>IF(VLOOKUP(TRM!A5548,'TRM - TBM Crosswalk'!$A$2:'TRM - TBM Crosswalk'!$I$1008,4,FALSE)=0,"",VLOOKUP(TRM!A5548,'TRM - TBM Crosswalk'!$A$2:'TRM - TBM Crosswalk'!$I$1008,4,FALSE))</f>
        <v/>
      </c>
      <c r="G4226" t="str">
        <f>IF(VLOOKUP(TRM!A5548,'TRM - TBM Crosswalk'!$A$2:'TRM - TBM Crosswalk'!$I$1008,5,FALSE)=0,"",VLOOKUP(TRM!A5548,'TRM - TBM Crosswalk'!$A$2:'TRM - TBM Crosswalk'!$I$1008,5,FALSE))</f>
        <v/>
      </c>
      <c r="H4226" t="str">
        <f>IF(VLOOKUP(TRM!A5548,'TRM - TBM Crosswalk'!$A$2:'TRM - TBM Crosswalk'!$I$1008,6,FALSE)=0,"",VLOOKUP(TRM!A5548,'TRM - TBM Crosswalk'!$A$2:'TRM - TBM Crosswalk'!$I$1008,6,FALSE))</f>
        <v/>
      </c>
      <c r="I4226" t="str">
        <f>IF(VLOOKUP(TRM!A5548,'TRM - TBM Crosswalk'!$A$2:'TRM - TBM Crosswalk'!$I$1008,7,FALSE)=0,"",VLOOKUP(TRM!A5548,'TRM - TBM Crosswalk'!$A$2:'TRM - TBM Crosswalk'!$I$1008,7,FALSE))</f>
        <v>End User Services</v>
      </c>
      <c r="J4226" t="str">
        <f>IF(VLOOKUP(TRM!A5548,'TRM - TBM Crosswalk'!$A$2:'TRM - TBM Crosswalk'!$I$1008,8,FALSE)=0,"",VLOOKUP(TRM!A5548,'TRM - TBM Crosswalk'!$A$2:'TRM - TBM Crosswalk'!$I$1008,8,FALSE))</f>
        <v>Communication &amp; Collaboration</v>
      </c>
      <c r="K4226" t="str">
        <f>IF(VLOOKUP(TRM!A5548,'TRM - TBM Crosswalk'!$A$2:'TRM - TBM Crosswalk'!$I$1008,9,FALSE)=0,"",VLOOKUP(TRM!A5548,'TRM - TBM Crosswalk'!$A$2:'TRM - TBM Crosswalk'!$I$1008,9,FALSE))</f>
        <v>Productivity</v>
      </c>
    </row>
    <row r="4227" spans="1:11" x14ac:dyDescent="0.45">
      <c r="A4227" t="str">
        <f>TRM!A5549</f>
        <v>A02.031.387</v>
      </c>
      <c r="B4227" t="str">
        <f>TRM!B5549</f>
        <v>Graphics</v>
      </c>
      <c r="C4227" t="str">
        <f>TRM!C5549</f>
        <v>Adobe Media Encoder 2019 | 13.1</v>
      </c>
      <c r="D4227">
        <f>TRM!D5549</f>
        <v>0</v>
      </c>
      <c r="E4227" t="str">
        <f>IF(VLOOKUP(TRM!A5549,'TRM - TBM Crosswalk'!$A$2:'TRM - TBM Crosswalk'!$I$1008,3,FALSE)="N/A","TBD","")</f>
        <v/>
      </c>
      <c r="F4227" t="str">
        <f>IF(VLOOKUP(TRM!A5549,'TRM - TBM Crosswalk'!$A$2:'TRM - TBM Crosswalk'!$I$1008,4,FALSE)=0,"",VLOOKUP(TRM!A5549,'TRM - TBM Crosswalk'!$A$2:'TRM - TBM Crosswalk'!$I$1008,4,FALSE))</f>
        <v/>
      </c>
      <c r="G4227" t="str">
        <f>IF(VLOOKUP(TRM!A5549,'TRM - TBM Crosswalk'!$A$2:'TRM - TBM Crosswalk'!$I$1008,5,FALSE)=0,"",VLOOKUP(TRM!A5549,'TRM - TBM Crosswalk'!$A$2:'TRM - TBM Crosswalk'!$I$1008,5,FALSE))</f>
        <v/>
      </c>
      <c r="H4227" t="str">
        <f>IF(VLOOKUP(TRM!A5549,'TRM - TBM Crosswalk'!$A$2:'TRM - TBM Crosswalk'!$I$1008,6,FALSE)=0,"",VLOOKUP(TRM!A5549,'TRM - TBM Crosswalk'!$A$2:'TRM - TBM Crosswalk'!$I$1008,6,FALSE))</f>
        <v/>
      </c>
      <c r="I4227" t="str">
        <f>IF(VLOOKUP(TRM!A5549,'TRM - TBM Crosswalk'!$A$2:'TRM - TBM Crosswalk'!$I$1008,7,FALSE)=0,"",VLOOKUP(TRM!A5549,'TRM - TBM Crosswalk'!$A$2:'TRM - TBM Crosswalk'!$I$1008,7,FALSE))</f>
        <v>End User Services</v>
      </c>
      <c r="J4227" t="str">
        <f>IF(VLOOKUP(TRM!A5549,'TRM - TBM Crosswalk'!$A$2:'TRM - TBM Crosswalk'!$I$1008,8,FALSE)=0,"",VLOOKUP(TRM!A5549,'TRM - TBM Crosswalk'!$A$2:'TRM - TBM Crosswalk'!$I$1008,8,FALSE))</f>
        <v>Communication &amp; Collaboration</v>
      </c>
      <c r="K4227" t="str">
        <f>IF(VLOOKUP(TRM!A5549,'TRM - TBM Crosswalk'!$A$2:'TRM - TBM Crosswalk'!$I$1008,9,FALSE)=0,"",VLOOKUP(TRM!A5549,'TRM - TBM Crosswalk'!$A$2:'TRM - TBM Crosswalk'!$I$1008,9,FALSE))</f>
        <v>Productivity</v>
      </c>
    </row>
    <row r="4228" spans="1:11" x14ac:dyDescent="0.45">
      <c r="A4228" t="str">
        <f>TRM!A5550</f>
        <v>A02.031.387</v>
      </c>
      <c r="B4228" t="str">
        <f>TRM!B5550</f>
        <v>Graphics</v>
      </c>
      <c r="C4228" t="str">
        <f>TRM!C5550</f>
        <v>Adobe Media Encoder 2019 | 13.1.5</v>
      </c>
      <c r="D4228">
        <f>TRM!D5550</f>
        <v>0</v>
      </c>
      <c r="E4228" t="str">
        <f>IF(VLOOKUP(TRM!A5550,'TRM - TBM Crosswalk'!$A$2:'TRM - TBM Crosswalk'!$I$1008,3,FALSE)="N/A","TBD","")</f>
        <v/>
      </c>
      <c r="F4228" t="str">
        <f>IF(VLOOKUP(TRM!A5550,'TRM - TBM Crosswalk'!$A$2:'TRM - TBM Crosswalk'!$I$1008,4,FALSE)=0,"",VLOOKUP(TRM!A5550,'TRM - TBM Crosswalk'!$A$2:'TRM - TBM Crosswalk'!$I$1008,4,FALSE))</f>
        <v/>
      </c>
      <c r="G4228" t="str">
        <f>IF(VLOOKUP(TRM!A5550,'TRM - TBM Crosswalk'!$A$2:'TRM - TBM Crosswalk'!$I$1008,5,FALSE)=0,"",VLOOKUP(TRM!A5550,'TRM - TBM Crosswalk'!$A$2:'TRM - TBM Crosswalk'!$I$1008,5,FALSE))</f>
        <v/>
      </c>
      <c r="H4228" t="str">
        <f>IF(VLOOKUP(TRM!A5550,'TRM - TBM Crosswalk'!$A$2:'TRM - TBM Crosswalk'!$I$1008,6,FALSE)=0,"",VLOOKUP(TRM!A5550,'TRM - TBM Crosswalk'!$A$2:'TRM - TBM Crosswalk'!$I$1008,6,FALSE))</f>
        <v/>
      </c>
      <c r="I4228" t="str">
        <f>IF(VLOOKUP(TRM!A5550,'TRM - TBM Crosswalk'!$A$2:'TRM - TBM Crosswalk'!$I$1008,7,FALSE)=0,"",VLOOKUP(TRM!A5550,'TRM - TBM Crosswalk'!$A$2:'TRM - TBM Crosswalk'!$I$1008,7,FALSE))</f>
        <v>End User Services</v>
      </c>
      <c r="J4228" t="str">
        <f>IF(VLOOKUP(TRM!A5550,'TRM - TBM Crosswalk'!$A$2:'TRM - TBM Crosswalk'!$I$1008,8,FALSE)=0,"",VLOOKUP(TRM!A5550,'TRM - TBM Crosswalk'!$A$2:'TRM - TBM Crosswalk'!$I$1008,8,FALSE))</f>
        <v>Communication &amp; Collaboration</v>
      </c>
      <c r="K4228" t="str">
        <f>IF(VLOOKUP(TRM!A5550,'TRM - TBM Crosswalk'!$A$2:'TRM - TBM Crosswalk'!$I$1008,9,FALSE)=0,"",VLOOKUP(TRM!A5550,'TRM - TBM Crosswalk'!$A$2:'TRM - TBM Crosswalk'!$I$1008,9,FALSE))</f>
        <v>Productivity</v>
      </c>
    </row>
    <row r="4229" spans="1:11" x14ac:dyDescent="0.45">
      <c r="A4229" t="str">
        <f>TRM!A5551</f>
        <v>A02.031.387</v>
      </c>
      <c r="B4229" t="str">
        <f>TRM!B5551</f>
        <v>Graphics</v>
      </c>
      <c r="C4229" t="str">
        <f>TRM!C5551</f>
        <v>Adobe Media Encoder 2020.app - 14.0</v>
      </c>
      <c r="D4229">
        <f>TRM!D5551</f>
        <v>0</v>
      </c>
      <c r="E4229" t="str">
        <f>IF(VLOOKUP(TRM!A5551,'TRM - TBM Crosswalk'!$A$2:'TRM - TBM Crosswalk'!$I$1008,3,FALSE)="N/A","TBD","")</f>
        <v/>
      </c>
      <c r="F4229" t="str">
        <f>IF(VLOOKUP(TRM!A5551,'TRM - TBM Crosswalk'!$A$2:'TRM - TBM Crosswalk'!$I$1008,4,FALSE)=0,"",VLOOKUP(TRM!A5551,'TRM - TBM Crosswalk'!$A$2:'TRM - TBM Crosswalk'!$I$1008,4,FALSE))</f>
        <v/>
      </c>
      <c r="G4229" t="str">
        <f>IF(VLOOKUP(TRM!A5551,'TRM - TBM Crosswalk'!$A$2:'TRM - TBM Crosswalk'!$I$1008,5,FALSE)=0,"",VLOOKUP(TRM!A5551,'TRM - TBM Crosswalk'!$A$2:'TRM - TBM Crosswalk'!$I$1008,5,FALSE))</f>
        <v/>
      </c>
      <c r="H4229" t="str">
        <f>IF(VLOOKUP(TRM!A5551,'TRM - TBM Crosswalk'!$A$2:'TRM - TBM Crosswalk'!$I$1008,6,FALSE)=0,"",VLOOKUP(TRM!A5551,'TRM - TBM Crosswalk'!$A$2:'TRM - TBM Crosswalk'!$I$1008,6,FALSE))</f>
        <v/>
      </c>
      <c r="I4229" t="str">
        <f>IF(VLOOKUP(TRM!A5551,'TRM - TBM Crosswalk'!$A$2:'TRM - TBM Crosswalk'!$I$1008,7,FALSE)=0,"",VLOOKUP(TRM!A5551,'TRM - TBM Crosswalk'!$A$2:'TRM - TBM Crosswalk'!$I$1008,7,FALSE))</f>
        <v>End User Services</v>
      </c>
      <c r="J4229" t="str">
        <f>IF(VLOOKUP(TRM!A5551,'TRM - TBM Crosswalk'!$A$2:'TRM - TBM Crosswalk'!$I$1008,8,FALSE)=0,"",VLOOKUP(TRM!A5551,'TRM - TBM Crosswalk'!$A$2:'TRM - TBM Crosswalk'!$I$1008,8,FALSE))</f>
        <v>Communication &amp; Collaboration</v>
      </c>
      <c r="K4229" t="str">
        <f>IF(VLOOKUP(TRM!A5551,'TRM - TBM Crosswalk'!$A$2:'TRM - TBM Crosswalk'!$I$1008,9,FALSE)=0,"",VLOOKUP(TRM!A5551,'TRM - TBM Crosswalk'!$A$2:'TRM - TBM Crosswalk'!$I$1008,9,FALSE))</f>
        <v>Productivity</v>
      </c>
    </row>
    <row r="4230" spans="1:11" x14ac:dyDescent="0.45">
      <c r="A4230" t="str">
        <f>TRM!A5552</f>
        <v>A02.031.387</v>
      </c>
      <c r="B4230" t="str">
        <f>TRM!B5552</f>
        <v>Graphics</v>
      </c>
      <c r="C4230" t="str">
        <f>TRM!C5552</f>
        <v>Adobe Media Encoder 2020.app - 14.0.1</v>
      </c>
      <c r="D4230">
        <f>TRM!D5552</f>
        <v>0</v>
      </c>
      <c r="E4230" t="str">
        <f>IF(VLOOKUP(TRM!A5552,'TRM - TBM Crosswalk'!$A$2:'TRM - TBM Crosswalk'!$I$1008,3,FALSE)="N/A","TBD","")</f>
        <v/>
      </c>
      <c r="F4230" t="str">
        <f>IF(VLOOKUP(TRM!A5552,'TRM - TBM Crosswalk'!$A$2:'TRM - TBM Crosswalk'!$I$1008,4,FALSE)=0,"",VLOOKUP(TRM!A5552,'TRM - TBM Crosswalk'!$A$2:'TRM - TBM Crosswalk'!$I$1008,4,FALSE))</f>
        <v/>
      </c>
      <c r="G4230" t="str">
        <f>IF(VLOOKUP(TRM!A5552,'TRM - TBM Crosswalk'!$A$2:'TRM - TBM Crosswalk'!$I$1008,5,FALSE)=0,"",VLOOKUP(TRM!A5552,'TRM - TBM Crosswalk'!$A$2:'TRM - TBM Crosswalk'!$I$1008,5,FALSE))</f>
        <v/>
      </c>
      <c r="H4230" t="str">
        <f>IF(VLOOKUP(TRM!A5552,'TRM - TBM Crosswalk'!$A$2:'TRM - TBM Crosswalk'!$I$1008,6,FALSE)=0,"",VLOOKUP(TRM!A5552,'TRM - TBM Crosswalk'!$A$2:'TRM - TBM Crosswalk'!$I$1008,6,FALSE))</f>
        <v/>
      </c>
      <c r="I4230" t="str">
        <f>IF(VLOOKUP(TRM!A5552,'TRM - TBM Crosswalk'!$A$2:'TRM - TBM Crosswalk'!$I$1008,7,FALSE)=0,"",VLOOKUP(TRM!A5552,'TRM - TBM Crosswalk'!$A$2:'TRM - TBM Crosswalk'!$I$1008,7,FALSE))</f>
        <v>End User Services</v>
      </c>
      <c r="J4230" t="str">
        <f>IF(VLOOKUP(TRM!A5552,'TRM - TBM Crosswalk'!$A$2:'TRM - TBM Crosswalk'!$I$1008,8,FALSE)=0,"",VLOOKUP(TRM!A5552,'TRM - TBM Crosswalk'!$A$2:'TRM - TBM Crosswalk'!$I$1008,8,FALSE))</f>
        <v>Communication &amp; Collaboration</v>
      </c>
      <c r="K4230" t="str">
        <f>IF(VLOOKUP(TRM!A5552,'TRM - TBM Crosswalk'!$A$2:'TRM - TBM Crosswalk'!$I$1008,9,FALSE)=0,"",VLOOKUP(TRM!A5552,'TRM - TBM Crosswalk'!$A$2:'TRM - TBM Crosswalk'!$I$1008,9,FALSE))</f>
        <v>Productivity</v>
      </c>
    </row>
    <row r="4231" spans="1:11" x14ac:dyDescent="0.45">
      <c r="A4231" t="str">
        <f>TRM!A5553</f>
        <v>A02.031.387</v>
      </c>
      <c r="B4231" t="str">
        <f>TRM!B5553</f>
        <v>Graphics</v>
      </c>
      <c r="C4231" t="str">
        <f>TRM!C5553</f>
        <v>Adobe Media Encoder CC 2015 | 9.0.0</v>
      </c>
      <c r="D4231">
        <f>TRM!D5553</f>
        <v>0</v>
      </c>
      <c r="E4231" t="str">
        <f>IF(VLOOKUP(TRM!A5553,'TRM - TBM Crosswalk'!$A$2:'TRM - TBM Crosswalk'!$I$1008,3,FALSE)="N/A","TBD","")</f>
        <v/>
      </c>
      <c r="F4231" t="str">
        <f>IF(VLOOKUP(TRM!A5553,'TRM - TBM Crosswalk'!$A$2:'TRM - TBM Crosswalk'!$I$1008,4,FALSE)=0,"",VLOOKUP(TRM!A5553,'TRM - TBM Crosswalk'!$A$2:'TRM - TBM Crosswalk'!$I$1008,4,FALSE))</f>
        <v/>
      </c>
      <c r="G4231" t="str">
        <f>IF(VLOOKUP(TRM!A5553,'TRM - TBM Crosswalk'!$A$2:'TRM - TBM Crosswalk'!$I$1008,5,FALSE)=0,"",VLOOKUP(TRM!A5553,'TRM - TBM Crosswalk'!$A$2:'TRM - TBM Crosswalk'!$I$1008,5,FALSE))</f>
        <v/>
      </c>
      <c r="H4231" t="str">
        <f>IF(VLOOKUP(TRM!A5553,'TRM - TBM Crosswalk'!$A$2:'TRM - TBM Crosswalk'!$I$1008,6,FALSE)=0,"",VLOOKUP(TRM!A5553,'TRM - TBM Crosswalk'!$A$2:'TRM - TBM Crosswalk'!$I$1008,6,FALSE))</f>
        <v/>
      </c>
      <c r="I4231" t="str">
        <f>IF(VLOOKUP(TRM!A5553,'TRM - TBM Crosswalk'!$A$2:'TRM - TBM Crosswalk'!$I$1008,7,FALSE)=0,"",VLOOKUP(TRM!A5553,'TRM - TBM Crosswalk'!$A$2:'TRM - TBM Crosswalk'!$I$1008,7,FALSE))</f>
        <v>End User Services</v>
      </c>
      <c r="J4231" t="str">
        <f>IF(VLOOKUP(TRM!A5553,'TRM - TBM Crosswalk'!$A$2:'TRM - TBM Crosswalk'!$I$1008,8,FALSE)=0,"",VLOOKUP(TRM!A5553,'TRM - TBM Crosswalk'!$A$2:'TRM - TBM Crosswalk'!$I$1008,8,FALSE))</f>
        <v>Communication &amp; Collaboration</v>
      </c>
      <c r="K4231" t="str">
        <f>IF(VLOOKUP(TRM!A5553,'TRM - TBM Crosswalk'!$A$2:'TRM - TBM Crosswalk'!$I$1008,9,FALSE)=0,"",VLOOKUP(TRM!A5553,'TRM - TBM Crosswalk'!$A$2:'TRM - TBM Crosswalk'!$I$1008,9,FALSE))</f>
        <v>Productivity</v>
      </c>
    </row>
    <row r="4232" spans="1:11" x14ac:dyDescent="0.45">
      <c r="A4232" t="str">
        <f>TRM!A5554</f>
        <v>A02.031.387</v>
      </c>
      <c r="B4232" t="str">
        <f>TRM!B5554</f>
        <v>Graphics</v>
      </c>
      <c r="C4232" t="str">
        <f>TRM!C5554</f>
        <v>Adobe Media Encoder CC 2015 | 9.2.0</v>
      </c>
      <c r="D4232">
        <f>TRM!D5554</f>
        <v>0</v>
      </c>
      <c r="E4232" t="str">
        <f>IF(VLOOKUP(TRM!A5554,'TRM - TBM Crosswalk'!$A$2:'TRM - TBM Crosswalk'!$I$1008,3,FALSE)="N/A","TBD","")</f>
        <v/>
      </c>
      <c r="F4232" t="str">
        <f>IF(VLOOKUP(TRM!A5554,'TRM - TBM Crosswalk'!$A$2:'TRM - TBM Crosswalk'!$I$1008,4,FALSE)=0,"",VLOOKUP(TRM!A5554,'TRM - TBM Crosswalk'!$A$2:'TRM - TBM Crosswalk'!$I$1008,4,FALSE))</f>
        <v/>
      </c>
      <c r="G4232" t="str">
        <f>IF(VLOOKUP(TRM!A5554,'TRM - TBM Crosswalk'!$A$2:'TRM - TBM Crosswalk'!$I$1008,5,FALSE)=0,"",VLOOKUP(TRM!A5554,'TRM - TBM Crosswalk'!$A$2:'TRM - TBM Crosswalk'!$I$1008,5,FALSE))</f>
        <v/>
      </c>
      <c r="H4232" t="str">
        <f>IF(VLOOKUP(TRM!A5554,'TRM - TBM Crosswalk'!$A$2:'TRM - TBM Crosswalk'!$I$1008,6,FALSE)=0,"",VLOOKUP(TRM!A5554,'TRM - TBM Crosswalk'!$A$2:'TRM - TBM Crosswalk'!$I$1008,6,FALSE))</f>
        <v/>
      </c>
      <c r="I4232" t="str">
        <f>IF(VLOOKUP(TRM!A5554,'TRM - TBM Crosswalk'!$A$2:'TRM - TBM Crosswalk'!$I$1008,7,FALSE)=0,"",VLOOKUP(TRM!A5554,'TRM - TBM Crosswalk'!$A$2:'TRM - TBM Crosswalk'!$I$1008,7,FALSE))</f>
        <v>End User Services</v>
      </c>
      <c r="J4232" t="str">
        <f>IF(VLOOKUP(TRM!A5554,'TRM - TBM Crosswalk'!$A$2:'TRM - TBM Crosswalk'!$I$1008,8,FALSE)=0,"",VLOOKUP(TRM!A5554,'TRM - TBM Crosswalk'!$A$2:'TRM - TBM Crosswalk'!$I$1008,8,FALSE))</f>
        <v>Communication &amp; Collaboration</v>
      </c>
      <c r="K4232" t="str">
        <f>IF(VLOOKUP(TRM!A5554,'TRM - TBM Crosswalk'!$A$2:'TRM - TBM Crosswalk'!$I$1008,9,FALSE)=0,"",VLOOKUP(TRM!A5554,'TRM - TBM Crosswalk'!$A$2:'TRM - TBM Crosswalk'!$I$1008,9,FALSE))</f>
        <v>Productivity</v>
      </c>
    </row>
    <row r="4233" spans="1:11" x14ac:dyDescent="0.45">
      <c r="A4233" t="str">
        <f>TRM!A5555</f>
        <v>A02.031.387</v>
      </c>
      <c r="B4233" t="str">
        <f>TRM!B5555</f>
        <v>Graphics</v>
      </c>
      <c r="C4233" t="str">
        <f>TRM!C5555</f>
        <v>Adobe Media Encoder CC 2015.3 | 10.3.0</v>
      </c>
      <c r="D4233">
        <f>TRM!D5555</f>
        <v>0</v>
      </c>
      <c r="E4233" t="str">
        <f>IF(VLOOKUP(TRM!A5555,'TRM - TBM Crosswalk'!$A$2:'TRM - TBM Crosswalk'!$I$1008,3,FALSE)="N/A","TBD","")</f>
        <v/>
      </c>
      <c r="F4233" t="str">
        <f>IF(VLOOKUP(TRM!A5555,'TRM - TBM Crosswalk'!$A$2:'TRM - TBM Crosswalk'!$I$1008,4,FALSE)=0,"",VLOOKUP(TRM!A5555,'TRM - TBM Crosswalk'!$A$2:'TRM - TBM Crosswalk'!$I$1008,4,FALSE))</f>
        <v/>
      </c>
      <c r="G4233" t="str">
        <f>IF(VLOOKUP(TRM!A5555,'TRM - TBM Crosswalk'!$A$2:'TRM - TBM Crosswalk'!$I$1008,5,FALSE)=0,"",VLOOKUP(TRM!A5555,'TRM - TBM Crosswalk'!$A$2:'TRM - TBM Crosswalk'!$I$1008,5,FALSE))</f>
        <v/>
      </c>
      <c r="H4233" t="str">
        <f>IF(VLOOKUP(TRM!A5555,'TRM - TBM Crosswalk'!$A$2:'TRM - TBM Crosswalk'!$I$1008,6,FALSE)=0,"",VLOOKUP(TRM!A5555,'TRM - TBM Crosswalk'!$A$2:'TRM - TBM Crosswalk'!$I$1008,6,FALSE))</f>
        <v/>
      </c>
      <c r="I4233" t="str">
        <f>IF(VLOOKUP(TRM!A5555,'TRM - TBM Crosswalk'!$A$2:'TRM - TBM Crosswalk'!$I$1008,7,FALSE)=0,"",VLOOKUP(TRM!A5555,'TRM - TBM Crosswalk'!$A$2:'TRM - TBM Crosswalk'!$I$1008,7,FALSE))</f>
        <v>End User Services</v>
      </c>
      <c r="J4233" t="str">
        <f>IF(VLOOKUP(TRM!A5555,'TRM - TBM Crosswalk'!$A$2:'TRM - TBM Crosswalk'!$I$1008,8,FALSE)=0,"",VLOOKUP(TRM!A5555,'TRM - TBM Crosswalk'!$A$2:'TRM - TBM Crosswalk'!$I$1008,8,FALSE))</f>
        <v>Communication &amp; Collaboration</v>
      </c>
      <c r="K4233" t="str">
        <f>IF(VLOOKUP(TRM!A5555,'TRM - TBM Crosswalk'!$A$2:'TRM - TBM Crosswalk'!$I$1008,9,FALSE)=0,"",VLOOKUP(TRM!A5555,'TRM - TBM Crosswalk'!$A$2:'TRM - TBM Crosswalk'!$I$1008,9,FALSE))</f>
        <v>Productivity</v>
      </c>
    </row>
    <row r="4234" spans="1:11" x14ac:dyDescent="0.45">
      <c r="A4234" t="str">
        <f>TRM!A5556</f>
        <v>A02.031.387</v>
      </c>
      <c r="B4234" t="str">
        <f>TRM!B5556</f>
        <v>Graphics</v>
      </c>
      <c r="C4234" t="str">
        <f>TRM!C5556</f>
        <v>Adobe Media Encoder CC 2015.3 | 10.4.0</v>
      </c>
      <c r="D4234">
        <f>TRM!D5556</f>
        <v>0</v>
      </c>
      <c r="E4234" t="str">
        <f>IF(VLOOKUP(TRM!A5556,'TRM - TBM Crosswalk'!$A$2:'TRM - TBM Crosswalk'!$I$1008,3,FALSE)="N/A","TBD","")</f>
        <v/>
      </c>
      <c r="F4234" t="str">
        <f>IF(VLOOKUP(TRM!A5556,'TRM - TBM Crosswalk'!$A$2:'TRM - TBM Crosswalk'!$I$1008,4,FALSE)=0,"",VLOOKUP(TRM!A5556,'TRM - TBM Crosswalk'!$A$2:'TRM - TBM Crosswalk'!$I$1008,4,FALSE))</f>
        <v/>
      </c>
      <c r="G4234" t="str">
        <f>IF(VLOOKUP(TRM!A5556,'TRM - TBM Crosswalk'!$A$2:'TRM - TBM Crosswalk'!$I$1008,5,FALSE)=0,"",VLOOKUP(TRM!A5556,'TRM - TBM Crosswalk'!$A$2:'TRM - TBM Crosswalk'!$I$1008,5,FALSE))</f>
        <v/>
      </c>
      <c r="H4234" t="str">
        <f>IF(VLOOKUP(TRM!A5556,'TRM - TBM Crosswalk'!$A$2:'TRM - TBM Crosswalk'!$I$1008,6,FALSE)=0,"",VLOOKUP(TRM!A5556,'TRM - TBM Crosswalk'!$A$2:'TRM - TBM Crosswalk'!$I$1008,6,FALSE))</f>
        <v/>
      </c>
      <c r="I4234" t="str">
        <f>IF(VLOOKUP(TRM!A5556,'TRM - TBM Crosswalk'!$A$2:'TRM - TBM Crosswalk'!$I$1008,7,FALSE)=0,"",VLOOKUP(TRM!A5556,'TRM - TBM Crosswalk'!$A$2:'TRM - TBM Crosswalk'!$I$1008,7,FALSE))</f>
        <v>End User Services</v>
      </c>
      <c r="J4234" t="str">
        <f>IF(VLOOKUP(TRM!A5556,'TRM - TBM Crosswalk'!$A$2:'TRM - TBM Crosswalk'!$I$1008,8,FALSE)=0,"",VLOOKUP(TRM!A5556,'TRM - TBM Crosswalk'!$A$2:'TRM - TBM Crosswalk'!$I$1008,8,FALSE))</f>
        <v>Communication &amp; Collaboration</v>
      </c>
      <c r="K4234" t="str">
        <f>IF(VLOOKUP(TRM!A5556,'TRM - TBM Crosswalk'!$A$2:'TRM - TBM Crosswalk'!$I$1008,9,FALSE)=0,"",VLOOKUP(TRM!A5556,'TRM - TBM Crosswalk'!$A$2:'TRM - TBM Crosswalk'!$I$1008,9,FALSE))</f>
        <v>Productivity</v>
      </c>
    </row>
    <row r="4235" spans="1:11" x14ac:dyDescent="0.45">
      <c r="A4235" t="str">
        <f>TRM!A5558</f>
        <v>A02.031.387</v>
      </c>
      <c r="B4235" t="str">
        <f>TRM!B5558</f>
        <v>Graphics</v>
      </c>
      <c r="C4235" t="str">
        <f>TRM!C5558</f>
        <v>Adobe Media Encoder CC 2017.app - 11.1.2</v>
      </c>
      <c r="D4235">
        <f>TRM!D5558</f>
        <v>0</v>
      </c>
      <c r="E4235" t="str">
        <f>IF(VLOOKUP(TRM!A5558,'TRM - TBM Crosswalk'!$A$2:'TRM - TBM Crosswalk'!$I$1008,3,FALSE)="N/A","TBD","")</f>
        <v/>
      </c>
      <c r="F4235" t="str">
        <f>IF(VLOOKUP(TRM!A5558,'TRM - TBM Crosswalk'!$A$2:'TRM - TBM Crosswalk'!$I$1008,4,FALSE)=0,"",VLOOKUP(TRM!A5558,'TRM - TBM Crosswalk'!$A$2:'TRM - TBM Crosswalk'!$I$1008,4,FALSE))</f>
        <v/>
      </c>
      <c r="G4235" t="str">
        <f>IF(VLOOKUP(TRM!A5558,'TRM - TBM Crosswalk'!$A$2:'TRM - TBM Crosswalk'!$I$1008,5,FALSE)=0,"",VLOOKUP(TRM!A5558,'TRM - TBM Crosswalk'!$A$2:'TRM - TBM Crosswalk'!$I$1008,5,FALSE))</f>
        <v/>
      </c>
      <c r="H4235" t="str">
        <f>IF(VLOOKUP(TRM!A5558,'TRM - TBM Crosswalk'!$A$2:'TRM - TBM Crosswalk'!$I$1008,6,FALSE)=0,"",VLOOKUP(TRM!A5558,'TRM - TBM Crosswalk'!$A$2:'TRM - TBM Crosswalk'!$I$1008,6,FALSE))</f>
        <v/>
      </c>
      <c r="I4235" t="str">
        <f>IF(VLOOKUP(TRM!A5558,'TRM - TBM Crosswalk'!$A$2:'TRM - TBM Crosswalk'!$I$1008,7,FALSE)=0,"",VLOOKUP(TRM!A5558,'TRM - TBM Crosswalk'!$A$2:'TRM - TBM Crosswalk'!$I$1008,7,FALSE))</f>
        <v>End User Services</v>
      </c>
      <c r="J4235" t="str">
        <f>IF(VLOOKUP(TRM!A5558,'TRM - TBM Crosswalk'!$A$2:'TRM - TBM Crosswalk'!$I$1008,8,FALSE)=0,"",VLOOKUP(TRM!A5558,'TRM - TBM Crosswalk'!$A$2:'TRM - TBM Crosswalk'!$I$1008,8,FALSE))</f>
        <v>Communication &amp; Collaboration</v>
      </c>
      <c r="K4235" t="str">
        <f>IF(VLOOKUP(TRM!A5558,'TRM - TBM Crosswalk'!$A$2:'TRM - TBM Crosswalk'!$I$1008,9,FALSE)=0,"",VLOOKUP(TRM!A5558,'TRM - TBM Crosswalk'!$A$2:'TRM - TBM Crosswalk'!$I$1008,9,FALSE))</f>
        <v>Productivity</v>
      </c>
    </row>
    <row r="4236" spans="1:11" x14ac:dyDescent="0.45">
      <c r="A4236" t="str">
        <f>TRM!A5559</f>
        <v>A02.031.387</v>
      </c>
      <c r="B4236" t="str">
        <f>TRM!B5559</f>
        <v>Graphics</v>
      </c>
      <c r="C4236" t="str">
        <f>TRM!C5559</f>
        <v>Adobe Media Encoder CC 2018 | 12.1.1</v>
      </c>
      <c r="D4236">
        <f>TRM!D5559</f>
        <v>0</v>
      </c>
      <c r="E4236" t="str">
        <f>IF(VLOOKUP(TRM!A5559,'TRM - TBM Crosswalk'!$A$2:'TRM - TBM Crosswalk'!$I$1008,3,FALSE)="N/A","TBD","")</f>
        <v/>
      </c>
      <c r="F4236" t="str">
        <f>IF(VLOOKUP(TRM!A5559,'TRM - TBM Crosswalk'!$A$2:'TRM - TBM Crosswalk'!$I$1008,4,FALSE)=0,"",VLOOKUP(TRM!A5559,'TRM - TBM Crosswalk'!$A$2:'TRM - TBM Crosswalk'!$I$1008,4,FALSE))</f>
        <v/>
      </c>
      <c r="G4236" t="str">
        <f>IF(VLOOKUP(TRM!A5559,'TRM - TBM Crosswalk'!$A$2:'TRM - TBM Crosswalk'!$I$1008,5,FALSE)=0,"",VLOOKUP(TRM!A5559,'TRM - TBM Crosswalk'!$A$2:'TRM - TBM Crosswalk'!$I$1008,5,FALSE))</f>
        <v/>
      </c>
      <c r="H4236" t="str">
        <f>IF(VLOOKUP(TRM!A5559,'TRM - TBM Crosswalk'!$A$2:'TRM - TBM Crosswalk'!$I$1008,6,FALSE)=0,"",VLOOKUP(TRM!A5559,'TRM - TBM Crosswalk'!$A$2:'TRM - TBM Crosswalk'!$I$1008,6,FALSE))</f>
        <v/>
      </c>
      <c r="I4236" t="str">
        <f>IF(VLOOKUP(TRM!A5559,'TRM - TBM Crosswalk'!$A$2:'TRM - TBM Crosswalk'!$I$1008,7,FALSE)=0,"",VLOOKUP(TRM!A5559,'TRM - TBM Crosswalk'!$A$2:'TRM - TBM Crosswalk'!$I$1008,7,FALSE))</f>
        <v>End User Services</v>
      </c>
      <c r="J4236" t="str">
        <f>IF(VLOOKUP(TRM!A5559,'TRM - TBM Crosswalk'!$A$2:'TRM - TBM Crosswalk'!$I$1008,8,FALSE)=0,"",VLOOKUP(TRM!A5559,'TRM - TBM Crosswalk'!$A$2:'TRM - TBM Crosswalk'!$I$1008,8,FALSE))</f>
        <v>Communication &amp; Collaboration</v>
      </c>
      <c r="K4236" t="str">
        <f>IF(VLOOKUP(TRM!A5559,'TRM - TBM Crosswalk'!$A$2:'TRM - TBM Crosswalk'!$I$1008,9,FALSE)=0,"",VLOOKUP(TRM!A5559,'TRM - TBM Crosswalk'!$A$2:'TRM - TBM Crosswalk'!$I$1008,9,FALSE))</f>
        <v>Productivity</v>
      </c>
    </row>
    <row r="4237" spans="1:11" x14ac:dyDescent="0.45">
      <c r="A4237" t="str">
        <f>TRM!A5560</f>
        <v>A02.031.387</v>
      </c>
      <c r="B4237" t="str">
        <f>TRM!B5560</f>
        <v>Graphics</v>
      </c>
      <c r="C4237" t="str">
        <f>TRM!C5560</f>
        <v>Adobe Media Encoder CC 2018.app - 12.0.0.202</v>
      </c>
      <c r="D4237">
        <f>TRM!D5560</f>
        <v>0</v>
      </c>
      <c r="E4237" t="str">
        <f>IF(VLOOKUP(TRM!A5560,'TRM - TBM Crosswalk'!$A$2:'TRM - TBM Crosswalk'!$I$1008,3,FALSE)="N/A","TBD","")</f>
        <v/>
      </c>
      <c r="F4237" t="str">
        <f>IF(VLOOKUP(TRM!A5560,'TRM - TBM Crosswalk'!$A$2:'TRM - TBM Crosswalk'!$I$1008,4,FALSE)=0,"",VLOOKUP(TRM!A5560,'TRM - TBM Crosswalk'!$A$2:'TRM - TBM Crosswalk'!$I$1008,4,FALSE))</f>
        <v/>
      </c>
      <c r="G4237" t="str">
        <f>IF(VLOOKUP(TRM!A5560,'TRM - TBM Crosswalk'!$A$2:'TRM - TBM Crosswalk'!$I$1008,5,FALSE)=0,"",VLOOKUP(TRM!A5560,'TRM - TBM Crosswalk'!$A$2:'TRM - TBM Crosswalk'!$I$1008,5,FALSE))</f>
        <v/>
      </c>
      <c r="H4237" t="str">
        <f>IF(VLOOKUP(TRM!A5560,'TRM - TBM Crosswalk'!$A$2:'TRM - TBM Crosswalk'!$I$1008,6,FALSE)=0,"",VLOOKUP(TRM!A5560,'TRM - TBM Crosswalk'!$A$2:'TRM - TBM Crosswalk'!$I$1008,6,FALSE))</f>
        <v/>
      </c>
      <c r="I4237" t="str">
        <f>IF(VLOOKUP(TRM!A5560,'TRM - TBM Crosswalk'!$A$2:'TRM - TBM Crosswalk'!$I$1008,7,FALSE)=0,"",VLOOKUP(TRM!A5560,'TRM - TBM Crosswalk'!$A$2:'TRM - TBM Crosswalk'!$I$1008,7,FALSE))</f>
        <v>End User Services</v>
      </c>
      <c r="J4237" t="str">
        <f>IF(VLOOKUP(TRM!A5560,'TRM - TBM Crosswalk'!$A$2:'TRM - TBM Crosswalk'!$I$1008,8,FALSE)=0,"",VLOOKUP(TRM!A5560,'TRM - TBM Crosswalk'!$A$2:'TRM - TBM Crosswalk'!$I$1008,8,FALSE))</f>
        <v>Communication &amp; Collaboration</v>
      </c>
      <c r="K4237" t="str">
        <f>IF(VLOOKUP(TRM!A5560,'TRM - TBM Crosswalk'!$A$2:'TRM - TBM Crosswalk'!$I$1008,9,FALSE)=0,"",VLOOKUP(TRM!A5560,'TRM - TBM Crosswalk'!$A$2:'TRM - TBM Crosswalk'!$I$1008,9,FALSE))</f>
        <v>Productivity</v>
      </c>
    </row>
    <row r="4238" spans="1:11" x14ac:dyDescent="0.45">
      <c r="A4238" t="str">
        <f>TRM!A5561</f>
        <v>A02.031.387</v>
      </c>
      <c r="B4238" t="str">
        <f>TRM!B5561</f>
        <v>Graphics</v>
      </c>
      <c r="C4238" t="str">
        <f>TRM!C5561</f>
        <v>Adobe Media Encoder CC 2019.app - 13.1.173</v>
      </c>
      <c r="D4238">
        <f>TRM!D5561</f>
        <v>0</v>
      </c>
      <c r="E4238" t="str">
        <f>IF(VLOOKUP(TRM!A5561,'TRM - TBM Crosswalk'!$A$2:'TRM - TBM Crosswalk'!$I$1008,3,FALSE)="N/A","TBD","")</f>
        <v/>
      </c>
      <c r="F4238" t="str">
        <f>IF(VLOOKUP(TRM!A5561,'TRM - TBM Crosswalk'!$A$2:'TRM - TBM Crosswalk'!$I$1008,4,FALSE)=0,"",VLOOKUP(TRM!A5561,'TRM - TBM Crosswalk'!$A$2:'TRM - TBM Crosswalk'!$I$1008,4,FALSE))</f>
        <v/>
      </c>
      <c r="G4238" t="str">
        <f>IF(VLOOKUP(TRM!A5561,'TRM - TBM Crosswalk'!$A$2:'TRM - TBM Crosswalk'!$I$1008,5,FALSE)=0,"",VLOOKUP(TRM!A5561,'TRM - TBM Crosswalk'!$A$2:'TRM - TBM Crosswalk'!$I$1008,5,FALSE))</f>
        <v/>
      </c>
      <c r="H4238" t="str">
        <f>IF(VLOOKUP(TRM!A5561,'TRM - TBM Crosswalk'!$A$2:'TRM - TBM Crosswalk'!$I$1008,6,FALSE)=0,"",VLOOKUP(TRM!A5561,'TRM - TBM Crosswalk'!$A$2:'TRM - TBM Crosswalk'!$I$1008,6,FALSE))</f>
        <v/>
      </c>
      <c r="I4238" t="str">
        <f>IF(VLOOKUP(TRM!A5561,'TRM - TBM Crosswalk'!$A$2:'TRM - TBM Crosswalk'!$I$1008,7,FALSE)=0,"",VLOOKUP(TRM!A5561,'TRM - TBM Crosswalk'!$A$2:'TRM - TBM Crosswalk'!$I$1008,7,FALSE))</f>
        <v>End User Services</v>
      </c>
      <c r="J4238" t="str">
        <f>IF(VLOOKUP(TRM!A5561,'TRM - TBM Crosswalk'!$A$2:'TRM - TBM Crosswalk'!$I$1008,8,FALSE)=0,"",VLOOKUP(TRM!A5561,'TRM - TBM Crosswalk'!$A$2:'TRM - TBM Crosswalk'!$I$1008,8,FALSE))</f>
        <v>Communication &amp; Collaboration</v>
      </c>
      <c r="K4238" t="str">
        <f>IF(VLOOKUP(TRM!A5561,'TRM - TBM Crosswalk'!$A$2:'TRM - TBM Crosswalk'!$I$1008,9,FALSE)=0,"",VLOOKUP(TRM!A5561,'TRM - TBM Crosswalk'!$A$2:'TRM - TBM Crosswalk'!$I$1008,9,FALSE))</f>
        <v>Productivity</v>
      </c>
    </row>
    <row r="4239" spans="1:11" x14ac:dyDescent="0.45">
      <c r="A4239" t="str">
        <f>TRM!A5562</f>
        <v>A02.031.387</v>
      </c>
      <c r="B4239" t="str">
        <f>TRM!B5562</f>
        <v>Graphics</v>
      </c>
      <c r="C4239" t="str">
        <f>TRM!C5562</f>
        <v>Adobe Media Encoder CC 2019.app - 13.1.5</v>
      </c>
      <c r="D4239">
        <f>TRM!D5562</f>
        <v>0</v>
      </c>
      <c r="E4239" t="str">
        <f>IF(VLOOKUP(TRM!A5562,'TRM - TBM Crosswalk'!$A$2:'TRM - TBM Crosswalk'!$I$1008,3,FALSE)="N/A","TBD","")</f>
        <v/>
      </c>
      <c r="F4239" t="str">
        <f>IF(VLOOKUP(TRM!A5562,'TRM - TBM Crosswalk'!$A$2:'TRM - TBM Crosswalk'!$I$1008,4,FALSE)=0,"",VLOOKUP(TRM!A5562,'TRM - TBM Crosswalk'!$A$2:'TRM - TBM Crosswalk'!$I$1008,4,FALSE))</f>
        <v/>
      </c>
      <c r="G4239" t="str">
        <f>IF(VLOOKUP(TRM!A5562,'TRM - TBM Crosswalk'!$A$2:'TRM - TBM Crosswalk'!$I$1008,5,FALSE)=0,"",VLOOKUP(TRM!A5562,'TRM - TBM Crosswalk'!$A$2:'TRM - TBM Crosswalk'!$I$1008,5,FALSE))</f>
        <v/>
      </c>
      <c r="H4239" t="str">
        <f>IF(VLOOKUP(TRM!A5562,'TRM - TBM Crosswalk'!$A$2:'TRM - TBM Crosswalk'!$I$1008,6,FALSE)=0,"",VLOOKUP(TRM!A5562,'TRM - TBM Crosswalk'!$A$2:'TRM - TBM Crosswalk'!$I$1008,6,FALSE))</f>
        <v/>
      </c>
      <c r="I4239" t="str">
        <f>IF(VLOOKUP(TRM!A5562,'TRM - TBM Crosswalk'!$A$2:'TRM - TBM Crosswalk'!$I$1008,7,FALSE)=0,"",VLOOKUP(TRM!A5562,'TRM - TBM Crosswalk'!$A$2:'TRM - TBM Crosswalk'!$I$1008,7,FALSE))</f>
        <v>End User Services</v>
      </c>
      <c r="J4239" t="str">
        <f>IF(VLOOKUP(TRM!A5562,'TRM - TBM Crosswalk'!$A$2:'TRM - TBM Crosswalk'!$I$1008,8,FALSE)=0,"",VLOOKUP(TRM!A5562,'TRM - TBM Crosswalk'!$A$2:'TRM - TBM Crosswalk'!$I$1008,8,FALSE))</f>
        <v>Communication &amp; Collaboration</v>
      </c>
      <c r="K4239" t="str">
        <f>IF(VLOOKUP(TRM!A5562,'TRM - TBM Crosswalk'!$A$2:'TRM - TBM Crosswalk'!$I$1008,9,FALSE)=0,"",VLOOKUP(TRM!A5562,'TRM - TBM Crosswalk'!$A$2:'TRM - TBM Crosswalk'!$I$1008,9,FALSE))</f>
        <v>Productivity</v>
      </c>
    </row>
    <row r="4240" spans="1:11" x14ac:dyDescent="0.45">
      <c r="A4240" t="str">
        <f>TRM!A5563</f>
        <v>A02.031.387</v>
      </c>
      <c r="B4240" t="str">
        <f>TRM!B5563</f>
        <v>Graphics</v>
      </c>
      <c r="C4240" t="str">
        <f>TRM!C5563</f>
        <v>Adobe RoboHelp 2017 | 13</v>
      </c>
      <c r="D4240">
        <f>TRM!D5563</f>
        <v>0</v>
      </c>
      <c r="E4240" t="str">
        <f>IF(VLOOKUP(TRM!A5563,'TRM - TBM Crosswalk'!$A$2:'TRM - TBM Crosswalk'!$I$1008,3,FALSE)="N/A","TBD","")</f>
        <v/>
      </c>
      <c r="F4240" t="str">
        <f>IF(VLOOKUP(TRM!A5563,'TRM - TBM Crosswalk'!$A$2:'TRM - TBM Crosswalk'!$I$1008,4,FALSE)=0,"",VLOOKUP(TRM!A5563,'TRM - TBM Crosswalk'!$A$2:'TRM - TBM Crosswalk'!$I$1008,4,FALSE))</f>
        <v/>
      </c>
      <c r="G4240" t="str">
        <f>IF(VLOOKUP(TRM!A5563,'TRM - TBM Crosswalk'!$A$2:'TRM - TBM Crosswalk'!$I$1008,5,FALSE)=0,"",VLOOKUP(TRM!A5563,'TRM - TBM Crosswalk'!$A$2:'TRM - TBM Crosswalk'!$I$1008,5,FALSE))</f>
        <v/>
      </c>
      <c r="H4240" t="str">
        <f>IF(VLOOKUP(TRM!A5563,'TRM - TBM Crosswalk'!$A$2:'TRM - TBM Crosswalk'!$I$1008,6,FALSE)=0,"",VLOOKUP(TRM!A5563,'TRM - TBM Crosswalk'!$A$2:'TRM - TBM Crosswalk'!$I$1008,6,FALSE))</f>
        <v/>
      </c>
      <c r="I4240" t="str">
        <f>IF(VLOOKUP(TRM!A5563,'TRM - TBM Crosswalk'!$A$2:'TRM - TBM Crosswalk'!$I$1008,7,FALSE)=0,"",VLOOKUP(TRM!A5563,'TRM - TBM Crosswalk'!$A$2:'TRM - TBM Crosswalk'!$I$1008,7,FALSE))</f>
        <v>End User Services</v>
      </c>
      <c r="J4240" t="str">
        <f>IF(VLOOKUP(TRM!A5563,'TRM - TBM Crosswalk'!$A$2:'TRM - TBM Crosswalk'!$I$1008,8,FALSE)=0,"",VLOOKUP(TRM!A5563,'TRM - TBM Crosswalk'!$A$2:'TRM - TBM Crosswalk'!$I$1008,8,FALSE))</f>
        <v>Communication &amp; Collaboration</v>
      </c>
      <c r="K4240" t="str">
        <f>IF(VLOOKUP(TRM!A5563,'TRM - TBM Crosswalk'!$A$2:'TRM - TBM Crosswalk'!$I$1008,9,FALSE)=0,"",VLOOKUP(TRM!A5563,'TRM - TBM Crosswalk'!$A$2:'TRM - TBM Crosswalk'!$I$1008,9,FALSE))</f>
        <v>Productivity</v>
      </c>
    </row>
    <row r="4241" spans="1:11" x14ac:dyDescent="0.45">
      <c r="A4241" t="str">
        <f>TRM!A5564</f>
        <v>A02.031.387</v>
      </c>
      <c r="B4241" t="str">
        <f>TRM!B5564</f>
        <v>Graphics</v>
      </c>
      <c r="C4241" t="str">
        <f>TRM!C5564</f>
        <v>Adobe SVG Viewer | 3.0</v>
      </c>
      <c r="D4241">
        <f>TRM!D5564</f>
        <v>0</v>
      </c>
      <c r="E4241" t="str">
        <f>IF(VLOOKUP(TRM!A5564,'TRM - TBM Crosswalk'!$A$2:'TRM - TBM Crosswalk'!$I$1008,3,FALSE)="N/A","TBD","")</f>
        <v/>
      </c>
      <c r="F4241" t="str">
        <f>IF(VLOOKUP(TRM!A5564,'TRM - TBM Crosswalk'!$A$2:'TRM - TBM Crosswalk'!$I$1008,4,FALSE)=0,"",VLOOKUP(TRM!A5564,'TRM - TBM Crosswalk'!$A$2:'TRM - TBM Crosswalk'!$I$1008,4,FALSE))</f>
        <v/>
      </c>
      <c r="G4241" t="str">
        <f>IF(VLOOKUP(TRM!A5564,'TRM - TBM Crosswalk'!$A$2:'TRM - TBM Crosswalk'!$I$1008,5,FALSE)=0,"",VLOOKUP(TRM!A5564,'TRM - TBM Crosswalk'!$A$2:'TRM - TBM Crosswalk'!$I$1008,5,FALSE))</f>
        <v/>
      </c>
      <c r="H4241" t="str">
        <f>IF(VLOOKUP(TRM!A5564,'TRM - TBM Crosswalk'!$A$2:'TRM - TBM Crosswalk'!$I$1008,6,FALSE)=0,"",VLOOKUP(TRM!A5564,'TRM - TBM Crosswalk'!$A$2:'TRM - TBM Crosswalk'!$I$1008,6,FALSE))</f>
        <v/>
      </c>
      <c r="I4241" t="str">
        <f>IF(VLOOKUP(TRM!A5564,'TRM - TBM Crosswalk'!$A$2:'TRM - TBM Crosswalk'!$I$1008,7,FALSE)=0,"",VLOOKUP(TRM!A5564,'TRM - TBM Crosswalk'!$A$2:'TRM - TBM Crosswalk'!$I$1008,7,FALSE))</f>
        <v>End User Services</v>
      </c>
      <c r="J4241" t="str">
        <f>IF(VLOOKUP(TRM!A5564,'TRM - TBM Crosswalk'!$A$2:'TRM - TBM Crosswalk'!$I$1008,8,FALSE)=0,"",VLOOKUP(TRM!A5564,'TRM - TBM Crosswalk'!$A$2:'TRM - TBM Crosswalk'!$I$1008,8,FALSE))</f>
        <v>Communication &amp; Collaboration</v>
      </c>
      <c r="K4241" t="str">
        <f>IF(VLOOKUP(TRM!A5564,'TRM - TBM Crosswalk'!$A$2:'TRM - TBM Crosswalk'!$I$1008,9,FALSE)=0,"",VLOOKUP(TRM!A5564,'TRM - TBM Crosswalk'!$A$2:'TRM - TBM Crosswalk'!$I$1008,9,FALSE))</f>
        <v>Productivity</v>
      </c>
    </row>
    <row r="4242" spans="1:11" x14ac:dyDescent="0.45">
      <c r="A4242" t="str">
        <f>TRM!A5565</f>
        <v>A02.031.387</v>
      </c>
      <c r="B4242" t="str">
        <f>TRM!B5565</f>
        <v>Graphics</v>
      </c>
      <c r="C4242" t="str">
        <f>TRM!C5565</f>
        <v>AME_10_4_0.app - 3.8.0.310</v>
      </c>
      <c r="D4242">
        <f>TRM!D5565</f>
        <v>0</v>
      </c>
      <c r="E4242" t="str">
        <f>IF(VLOOKUP(TRM!A5565,'TRM - TBM Crosswalk'!$A$2:'TRM - TBM Crosswalk'!$I$1008,3,FALSE)="N/A","TBD","")</f>
        <v/>
      </c>
      <c r="F4242" t="str">
        <f>IF(VLOOKUP(TRM!A5565,'TRM - TBM Crosswalk'!$A$2:'TRM - TBM Crosswalk'!$I$1008,4,FALSE)=0,"",VLOOKUP(TRM!A5565,'TRM - TBM Crosswalk'!$A$2:'TRM - TBM Crosswalk'!$I$1008,4,FALSE))</f>
        <v/>
      </c>
      <c r="G4242" t="str">
        <f>IF(VLOOKUP(TRM!A5565,'TRM - TBM Crosswalk'!$A$2:'TRM - TBM Crosswalk'!$I$1008,5,FALSE)=0,"",VLOOKUP(TRM!A5565,'TRM - TBM Crosswalk'!$A$2:'TRM - TBM Crosswalk'!$I$1008,5,FALSE))</f>
        <v/>
      </c>
      <c r="H4242" t="str">
        <f>IF(VLOOKUP(TRM!A5565,'TRM - TBM Crosswalk'!$A$2:'TRM - TBM Crosswalk'!$I$1008,6,FALSE)=0,"",VLOOKUP(TRM!A5565,'TRM - TBM Crosswalk'!$A$2:'TRM - TBM Crosswalk'!$I$1008,6,FALSE))</f>
        <v/>
      </c>
      <c r="I4242" t="str">
        <f>IF(VLOOKUP(TRM!A5565,'TRM - TBM Crosswalk'!$A$2:'TRM - TBM Crosswalk'!$I$1008,7,FALSE)=0,"",VLOOKUP(TRM!A5565,'TRM - TBM Crosswalk'!$A$2:'TRM - TBM Crosswalk'!$I$1008,7,FALSE))</f>
        <v>End User Services</v>
      </c>
      <c r="J4242" t="str">
        <f>IF(VLOOKUP(TRM!A5565,'TRM - TBM Crosswalk'!$A$2:'TRM - TBM Crosswalk'!$I$1008,8,FALSE)=0,"",VLOOKUP(TRM!A5565,'TRM - TBM Crosswalk'!$A$2:'TRM - TBM Crosswalk'!$I$1008,8,FALSE))</f>
        <v>Communication &amp; Collaboration</v>
      </c>
      <c r="K4242" t="str">
        <f>IF(VLOOKUP(TRM!A5565,'TRM - TBM Crosswalk'!$A$2:'TRM - TBM Crosswalk'!$I$1008,9,FALSE)=0,"",VLOOKUP(TRM!A5565,'TRM - TBM Crosswalk'!$A$2:'TRM - TBM Crosswalk'!$I$1008,9,FALSE))</f>
        <v>Productivity</v>
      </c>
    </row>
    <row r="4243" spans="1:11" x14ac:dyDescent="0.45">
      <c r="A4243" t="str">
        <f>TRM!A5951</f>
        <v>A02.031.391</v>
      </c>
      <c r="B4243" t="str">
        <f>TRM!B5951</f>
        <v>Photographic</v>
      </c>
      <c r="C4243" t="str">
        <f>TRM!C5951</f>
        <v>PHSP_18_0.app - 3.9.1.335</v>
      </c>
      <c r="D4243">
        <f>TRM!D5951</f>
        <v>0</v>
      </c>
      <c r="E4243" t="str">
        <f>IF(VLOOKUP(TRM!A5951,'TRM - TBM Crosswalk'!$A$2:'TRM - TBM Crosswalk'!$I$1008,3,FALSE)="N/A","TBD","")</f>
        <v/>
      </c>
      <c r="F4243" t="str">
        <f>IF(VLOOKUP(TRM!A5951,'TRM - TBM Crosswalk'!$A$2:'TRM - TBM Crosswalk'!$I$1008,4,FALSE)=0,"",VLOOKUP(TRM!A5951,'TRM - TBM Crosswalk'!$A$2:'TRM - TBM Crosswalk'!$I$1008,4,FALSE))</f>
        <v/>
      </c>
      <c r="G4243" t="str">
        <f>IF(VLOOKUP(TRM!A5951,'TRM - TBM Crosswalk'!$A$2:'TRM - TBM Crosswalk'!$I$1008,5,FALSE)=0,"",VLOOKUP(TRM!A5951,'TRM - TBM Crosswalk'!$A$2:'TRM - TBM Crosswalk'!$I$1008,5,FALSE))</f>
        <v/>
      </c>
      <c r="H4243" t="str">
        <f>IF(VLOOKUP(TRM!A5951,'TRM - TBM Crosswalk'!$A$2:'TRM - TBM Crosswalk'!$I$1008,6,FALSE)=0,"",VLOOKUP(TRM!A5951,'TRM - TBM Crosswalk'!$A$2:'TRM - TBM Crosswalk'!$I$1008,6,FALSE))</f>
        <v/>
      </c>
      <c r="I4243" t="str">
        <f>IF(VLOOKUP(TRM!A5951,'TRM - TBM Crosswalk'!$A$2:'TRM - TBM Crosswalk'!$I$1008,7,FALSE)=0,"",VLOOKUP(TRM!A5951,'TRM - TBM Crosswalk'!$A$2:'TRM - TBM Crosswalk'!$I$1008,7,FALSE))</f>
        <v>End User Services</v>
      </c>
      <c r="J4243" t="str">
        <f>IF(VLOOKUP(TRM!A5951,'TRM - TBM Crosswalk'!$A$2:'TRM - TBM Crosswalk'!$I$1008,8,FALSE)=0,"",VLOOKUP(TRM!A5951,'TRM - TBM Crosswalk'!$A$2:'TRM - TBM Crosswalk'!$I$1008,8,FALSE))</f>
        <v>Communication &amp; Collaboration</v>
      </c>
      <c r="K4243" t="str">
        <f>IF(VLOOKUP(TRM!A5951,'TRM - TBM Crosswalk'!$A$2:'TRM - TBM Crosswalk'!$I$1008,9,FALSE)=0,"",VLOOKUP(TRM!A5951,'TRM - TBM Crosswalk'!$A$2:'TRM - TBM Crosswalk'!$I$1008,9,FALSE))</f>
        <v>Productivity</v>
      </c>
    </row>
    <row r="4244" spans="1:11" x14ac:dyDescent="0.45">
      <c r="A4244" t="str">
        <f>TRM!A6331</f>
        <v>A02.031.392#</v>
      </c>
      <c r="B4244" t="str">
        <f>TRM!B6331</f>
        <v>Printing#</v>
      </c>
      <c r="C4244" t="str">
        <f>TRM!C6331</f>
        <v>HP OfficeJet Pro 8710 Basic Device Software | 40.11.1148.17181</v>
      </c>
      <c r="D4244">
        <f>TRM!D6331</f>
        <v>0</v>
      </c>
      <c r="E4244" t="str">
        <f>IF(VLOOKUP(TRM!A6331,'TRM - TBM Crosswalk'!$A$2:'TRM - TBM Crosswalk'!$I$1008,3,FALSE)="N/A","TBD","")</f>
        <v/>
      </c>
      <c r="F4244" t="str">
        <f>IF(VLOOKUP(TRM!A6331,'TRM - TBM Crosswalk'!$A$2:'TRM - TBM Crosswalk'!$I$1008,4,FALSE)=0,"",VLOOKUP(TRM!A6331,'TRM - TBM Crosswalk'!$A$2:'TRM - TBM Crosswalk'!$I$1008,4,FALSE))</f>
        <v/>
      </c>
      <c r="G4244" t="str">
        <f>IF(VLOOKUP(TRM!A6331,'TRM - TBM Crosswalk'!$A$2:'TRM - TBM Crosswalk'!$I$1008,5,FALSE)=0,"",VLOOKUP(TRM!A6331,'TRM - TBM Crosswalk'!$A$2:'TRM - TBM Crosswalk'!$I$1008,5,FALSE))</f>
        <v>End User</v>
      </c>
      <c r="H4244" t="str">
        <f>IF(VLOOKUP(TRM!A6331,'TRM - TBM Crosswalk'!$A$2:'TRM - TBM Crosswalk'!$I$1008,6,FALSE)=0,"",VLOOKUP(TRM!A6331,'TRM - TBM Crosswalk'!$A$2:'TRM - TBM Crosswalk'!$I$1008,6,FALSE))</f>
        <v>Workspace</v>
      </c>
      <c r="I4244" t="str">
        <f>IF(VLOOKUP(TRM!A6331,'TRM - TBM Crosswalk'!$A$2:'TRM - TBM Crosswalk'!$I$1008,7,FALSE)=0,"",VLOOKUP(TRM!A6331,'TRM - TBM Crosswalk'!$A$2:'TRM - TBM Crosswalk'!$I$1008,7,FALSE))</f>
        <v/>
      </c>
      <c r="J4244" t="str">
        <f>IF(VLOOKUP(TRM!A6331,'TRM - TBM Crosswalk'!$A$2:'TRM - TBM Crosswalk'!$I$1008,8,FALSE)=0,"",VLOOKUP(TRM!A6331,'TRM - TBM Crosswalk'!$A$2:'TRM - TBM Crosswalk'!$I$1008,8,FALSE))</f>
        <v/>
      </c>
      <c r="K4244" t="str">
        <f>IF(VLOOKUP(TRM!A6331,'TRM - TBM Crosswalk'!$A$2:'TRM - TBM Crosswalk'!$I$1008,9,FALSE)=0,"",VLOOKUP(TRM!A6331,'TRM - TBM Crosswalk'!$A$2:'TRM - TBM Crosswalk'!$I$1008,9,FALSE))</f>
        <v/>
      </c>
    </row>
    <row r="4245" spans="1:11" x14ac:dyDescent="0.45">
      <c r="A4245" t="str">
        <f>TRM!A6456</f>
        <v>A02.031.392#</v>
      </c>
      <c r="B4245" t="str">
        <f>TRM!B6456</f>
        <v>Printing#</v>
      </c>
      <c r="C4245" t="str">
        <f>TRM!C6456</f>
        <v>XeroxPEInstallationCompanion.app - 1.0</v>
      </c>
      <c r="D4245">
        <f>TRM!D6456</f>
        <v>0</v>
      </c>
      <c r="E4245" t="str">
        <f>IF(VLOOKUP(TRM!A6456,'TRM - TBM Crosswalk'!$A$2:'TRM - TBM Crosswalk'!$I$1008,3,FALSE)="N/A","TBD","")</f>
        <v/>
      </c>
      <c r="F4245" t="str">
        <f>IF(VLOOKUP(TRM!A6456,'TRM - TBM Crosswalk'!$A$2:'TRM - TBM Crosswalk'!$I$1008,4,FALSE)=0,"",VLOOKUP(TRM!A6456,'TRM - TBM Crosswalk'!$A$2:'TRM - TBM Crosswalk'!$I$1008,4,FALSE))</f>
        <v/>
      </c>
      <c r="G4245" t="str">
        <f>IF(VLOOKUP(TRM!A6456,'TRM - TBM Crosswalk'!$A$2:'TRM - TBM Crosswalk'!$I$1008,5,FALSE)=0,"",VLOOKUP(TRM!A6456,'TRM - TBM Crosswalk'!$A$2:'TRM - TBM Crosswalk'!$I$1008,5,FALSE))</f>
        <v>End User</v>
      </c>
      <c r="H4245" t="str">
        <f>IF(VLOOKUP(TRM!A6456,'TRM - TBM Crosswalk'!$A$2:'TRM - TBM Crosswalk'!$I$1008,6,FALSE)=0,"",VLOOKUP(TRM!A6456,'TRM - TBM Crosswalk'!$A$2:'TRM - TBM Crosswalk'!$I$1008,6,FALSE))</f>
        <v>Workspace</v>
      </c>
      <c r="I4245" t="str">
        <f>IF(VLOOKUP(TRM!A6456,'TRM - TBM Crosswalk'!$A$2:'TRM - TBM Crosswalk'!$I$1008,7,FALSE)=0,"",VLOOKUP(TRM!A6456,'TRM - TBM Crosswalk'!$A$2:'TRM - TBM Crosswalk'!$I$1008,7,FALSE))</f>
        <v/>
      </c>
      <c r="J4245" t="str">
        <f>IF(VLOOKUP(TRM!A6456,'TRM - TBM Crosswalk'!$A$2:'TRM - TBM Crosswalk'!$I$1008,8,FALSE)=0,"",VLOOKUP(TRM!A6456,'TRM - TBM Crosswalk'!$A$2:'TRM - TBM Crosswalk'!$I$1008,8,FALSE))</f>
        <v/>
      </c>
      <c r="K4245" t="str">
        <f>IF(VLOOKUP(TRM!A6456,'TRM - TBM Crosswalk'!$A$2:'TRM - TBM Crosswalk'!$I$1008,9,FALSE)=0,"",VLOOKUP(TRM!A6456,'TRM - TBM Crosswalk'!$A$2:'TRM - TBM Crosswalk'!$I$1008,9,FALSE))</f>
        <v/>
      </c>
    </row>
    <row r="4246" spans="1:11" x14ac:dyDescent="0.45">
      <c r="A4246" t="str">
        <f>TRM!A7141</f>
        <v>B06.302.058</v>
      </c>
      <c r="B4246" t="str">
        <f>TRM!B7141</f>
        <v>Fire Suppression and management</v>
      </c>
      <c r="C4246" t="str">
        <f>TRM!C7141</f>
        <v>FRCCmt 3.0.0 build 110329 | 3.2.8</v>
      </c>
      <c r="D4246">
        <f>TRM!D7141</f>
        <v>0</v>
      </c>
      <c r="E4246" t="str">
        <f>IF(VLOOKUP(TRM!A7141,'TRM - TBM Crosswalk'!$A$2:'TRM - TBM Crosswalk'!$I$1008,3,FALSE)="N/A","TBD","")</f>
        <v/>
      </c>
      <c r="F4246" t="str">
        <f>IF(VLOOKUP(TRM!A7141,'TRM - TBM Crosswalk'!$A$2:'TRM - TBM Crosswalk'!$I$1008,4,FALSE)=0,"",VLOOKUP(TRM!A7141,'TRM - TBM Crosswalk'!$A$2:'TRM - TBM Crosswalk'!$I$1008,4,FALSE))</f>
        <v>Business Capability</v>
      </c>
      <c r="G4246" t="str">
        <f>IF(VLOOKUP(TRM!A7141,'TRM - TBM Crosswalk'!$A$2:'TRM - TBM Crosswalk'!$I$1008,5,FALSE)=0,"",VLOOKUP(TRM!A7141,'TRM - TBM Crosswalk'!$A$2:'TRM - TBM Crosswalk'!$I$1008,5,FALSE))</f>
        <v/>
      </c>
      <c r="H4246" t="str">
        <f>IF(VLOOKUP(TRM!A7141,'TRM - TBM Crosswalk'!$A$2:'TRM - TBM Crosswalk'!$I$1008,6,FALSE)=0,"",VLOOKUP(TRM!A7141,'TRM - TBM Crosswalk'!$A$2:'TRM - TBM Crosswalk'!$I$1008,6,FALSE))</f>
        <v/>
      </c>
      <c r="I4246" t="str">
        <f>IF(VLOOKUP(TRM!A7141,'TRM - TBM Crosswalk'!$A$2:'TRM - TBM Crosswalk'!$I$1008,7,FALSE)=0,"",VLOOKUP(TRM!A7141,'TRM - TBM Crosswalk'!$A$2:'TRM - TBM Crosswalk'!$I$1008,7,FALSE))</f>
        <v/>
      </c>
      <c r="J4246" t="str">
        <f>IF(VLOOKUP(TRM!A7141,'TRM - TBM Crosswalk'!$A$2:'TRM - TBM Crosswalk'!$I$1008,8,FALSE)=0,"",VLOOKUP(TRM!A7141,'TRM - TBM Crosswalk'!$A$2:'TRM - TBM Crosswalk'!$I$1008,8,FALSE))</f>
        <v/>
      </c>
      <c r="K4246" t="str">
        <f>IF(VLOOKUP(TRM!A7141,'TRM - TBM Crosswalk'!$A$2:'TRM - TBM Crosswalk'!$I$1008,9,FALSE)=0,"",VLOOKUP(TRM!A7141,'TRM - TBM Crosswalk'!$A$2:'TRM - TBM Crosswalk'!$I$1008,9,FALSE))</f>
        <v/>
      </c>
    </row>
    <row r="4247" spans="1:11" x14ac:dyDescent="0.45">
      <c r="A4247" t="str">
        <f>TRM!A7142</f>
        <v>B06.302.058</v>
      </c>
      <c r="B4247" t="str">
        <f>TRM!B7142</f>
        <v>Fire Suppression and management</v>
      </c>
      <c r="C4247" t="str">
        <f>TRM!C7142</f>
        <v>FuelCalc | 1.5</v>
      </c>
      <c r="D4247">
        <f>TRM!D7142</f>
        <v>0</v>
      </c>
      <c r="E4247" t="str">
        <f>IF(VLOOKUP(TRM!A7142,'TRM - TBM Crosswalk'!$A$2:'TRM - TBM Crosswalk'!$I$1008,3,FALSE)="N/A","TBD","")</f>
        <v/>
      </c>
      <c r="F4247" t="str">
        <f>IF(VLOOKUP(TRM!A7142,'TRM - TBM Crosswalk'!$A$2:'TRM - TBM Crosswalk'!$I$1008,4,FALSE)=0,"",VLOOKUP(TRM!A7142,'TRM - TBM Crosswalk'!$A$2:'TRM - TBM Crosswalk'!$I$1008,4,FALSE))</f>
        <v>Business Capability</v>
      </c>
      <c r="G4247" t="str">
        <f>IF(VLOOKUP(TRM!A7142,'TRM - TBM Crosswalk'!$A$2:'TRM - TBM Crosswalk'!$I$1008,5,FALSE)=0,"",VLOOKUP(TRM!A7142,'TRM - TBM Crosswalk'!$A$2:'TRM - TBM Crosswalk'!$I$1008,5,FALSE))</f>
        <v/>
      </c>
      <c r="H4247" t="str">
        <f>IF(VLOOKUP(TRM!A7142,'TRM - TBM Crosswalk'!$A$2:'TRM - TBM Crosswalk'!$I$1008,6,FALSE)=0,"",VLOOKUP(TRM!A7142,'TRM - TBM Crosswalk'!$A$2:'TRM - TBM Crosswalk'!$I$1008,6,FALSE))</f>
        <v/>
      </c>
      <c r="I4247" t="str">
        <f>IF(VLOOKUP(TRM!A7142,'TRM - TBM Crosswalk'!$A$2:'TRM - TBM Crosswalk'!$I$1008,7,FALSE)=0,"",VLOOKUP(TRM!A7142,'TRM - TBM Crosswalk'!$A$2:'TRM - TBM Crosswalk'!$I$1008,7,FALSE))</f>
        <v/>
      </c>
      <c r="J4247" t="str">
        <f>IF(VLOOKUP(TRM!A7142,'TRM - TBM Crosswalk'!$A$2:'TRM - TBM Crosswalk'!$I$1008,8,FALSE)=0,"",VLOOKUP(TRM!A7142,'TRM - TBM Crosswalk'!$A$2:'TRM - TBM Crosswalk'!$I$1008,8,FALSE))</f>
        <v/>
      </c>
      <c r="K4247" t="str">
        <f>IF(VLOOKUP(TRM!A7142,'TRM - TBM Crosswalk'!$A$2:'TRM - TBM Crosswalk'!$I$1008,9,FALSE)=0,"",VLOOKUP(TRM!A7142,'TRM - TBM Crosswalk'!$A$2:'TRM - TBM Crosswalk'!$I$1008,9,FALSE))</f>
        <v/>
      </c>
    </row>
    <row r="4248" spans="1:11" x14ac:dyDescent="0.45">
      <c r="A4248" t="str">
        <f>TRM!A7143</f>
        <v>B06.302.058</v>
      </c>
      <c r="B4248" t="str">
        <f>TRM!B7143</f>
        <v>Fire Suppression and management</v>
      </c>
      <c r="C4248" t="str">
        <f>TRM!C7143</f>
        <v>FuelCalc | 1.6</v>
      </c>
      <c r="D4248">
        <f>TRM!D7143</f>
        <v>0</v>
      </c>
      <c r="E4248" t="str">
        <f>IF(VLOOKUP(TRM!A7143,'TRM - TBM Crosswalk'!$A$2:'TRM - TBM Crosswalk'!$I$1008,3,FALSE)="N/A","TBD","")</f>
        <v/>
      </c>
      <c r="F4248" t="str">
        <f>IF(VLOOKUP(TRM!A7143,'TRM - TBM Crosswalk'!$A$2:'TRM - TBM Crosswalk'!$I$1008,4,FALSE)=0,"",VLOOKUP(TRM!A7143,'TRM - TBM Crosswalk'!$A$2:'TRM - TBM Crosswalk'!$I$1008,4,FALSE))</f>
        <v>Business Capability</v>
      </c>
      <c r="G4248" t="str">
        <f>IF(VLOOKUP(TRM!A7143,'TRM - TBM Crosswalk'!$A$2:'TRM - TBM Crosswalk'!$I$1008,5,FALSE)=0,"",VLOOKUP(TRM!A7143,'TRM - TBM Crosswalk'!$A$2:'TRM - TBM Crosswalk'!$I$1008,5,FALSE))</f>
        <v/>
      </c>
      <c r="H4248" t="str">
        <f>IF(VLOOKUP(TRM!A7143,'TRM - TBM Crosswalk'!$A$2:'TRM - TBM Crosswalk'!$I$1008,6,FALSE)=0,"",VLOOKUP(TRM!A7143,'TRM - TBM Crosswalk'!$A$2:'TRM - TBM Crosswalk'!$I$1008,6,FALSE))</f>
        <v/>
      </c>
      <c r="I4248" t="str">
        <f>IF(VLOOKUP(TRM!A7143,'TRM - TBM Crosswalk'!$A$2:'TRM - TBM Crosswalk'!$I$1008,7,FALSE)=0,"",VLOOKUP(TRM!A7143,'TRM - TBM Crosswalk'!$A$2:'TRM - TBM Crosswalk'!$I$1008,7,FALSE))</f>
        <v/>
      </c>
      <c r="J4248" t="str">
        <f>IF(VLOOKUP(TRM!A7143,'TRM - TBM Crosswalk'!$A$2:'TRM - TBM Crosswalk'!$I$1008,8,FALSE)=0,"",VLOOKUP(TRM!A7143,'TRM - TBM Crosswalk'!$A$2:'TRM - TBM Crosswalk'!$I$1008,8,FALSE))</f>
        <v/>
      </c>
      <c r="K4248" t="str">
        <f>IF(VLOOKUP(TRM!A7143,'TRM - TBM Crosswalk'!$A$2:'TRM - TBM Crosswalk'!$I$1008,9,FALSE)=0,"",VLOOKUP(TRM!A7143,'TRM - TBM Crosswalk'!$A$2:'TRM - TBM Crosswalk'!$I$1008,9,FALSE))</f>
        <v/>
      </c>
    </row>
    <row r="4249" spans="1:11" x14ac:dyDescent="0.45">
      <c r="A4249" t="str">
        <f>TRM!A7280</f>
        <v>B08.751.045</v>
      </c>
      <c r="B4249" t="str">
        <f>TRM!B7280</f>
        <v>Criminal Investigation and Surveillance</v>
      </c>
      <c r="C4249" t="str">
        <f>TRM!C7280</f>
        <v>DS ControlPoint | 7.9.148.10001</v>
      </c>
      <c r="D4249">
        <f>TRM!D7280</f>
        <v>0</v>
      </c>
      <c r="E4249" t="str">
        <f>IF(VLOOKUP(TRM!A7280,'TRM - TBM Crosswalk'!$A$2:'TRM - TBM Crosswalk'!$I$1008,3,FALSE)="N/A","TBD","")</f>
        <v/>
      </c>
      <c r="F4249" t="str">
        <f>IF(VLOOKUP(TRM!A7280,'TRM - TBM Crosswalk'!$A$2:'TRM - TBM Crosswalk'!$I$1008,4,FALSE)=0,"",VLOOKUP(TRM!A7280,'TRM - TBM Crosswalk'!$A$2:'TRM - TBM Crosswalk'!$I$1008,4,FALSE))</f>
        <v>Business Capability</v>
      </c>
      <c r="G4249" t="str">
        <f>IF(VLOOKUP(TRM!A7280,'TRM - TBM Crosswalk'!$A$2:'TRM - TBM Crosswalk'!$I$1008,5,FALSE)=0,"",VLOOKUP(TRM!A7280,'TRM - TBM Crosswalk'!$A$2:'TRM - TBM Crosswalk'!$I$1008,5,FALSE))</f>
        <v/>
      </c>
      <c r="H4249" t="str">
        <f>IF(VLOOKUP(TRM!A7280,'TRM - TBM Crosswalk'!$A$2:'TRM - TBM Crosswalk'!$I$1008,6,FALSE)=0,"",VLOOKUP(TRM!A7280,'TRM - TBM Crosswalk'!$A$2:'TRM - TBM Crosswalk'!$I$1008,6,FALSE))</f>
        <v/>
      </c>
      <c r="I4249" t="str">
        <f>IF(VLOOKUP(TRM!A7280,'TRM - TBM Crosswalk'!$A$2:'TRM - TBM Crosswalk'!$I$1008,7,FALSE)=0,"",VLOOKUP(TRM!A7280,'TRM - TBM Crosswalk'!$A$2:'TRM - TBM Crosswalk'!$I$1008,7,FALSE))</f>
        <v/>
      </c>
      <c r="J4249" t="str">
        <f>IF(VLOOKUP(TRM!A7280,'TRM - TBM Crosswalk'!$A$2:'TRM - TBM Crosswalk'!$I$1008,8,FALSE)=0,"",VLOOKUP(TRM!A7280,'TRM - TBM Crosswalk'!$A$2:'TRM - TBM Crosswalk'!$I$1008,8,FALSE))</f>
        <v/>
      </c>
      <c r="K4249" t="str">
        <f>IF(VLOOKUP(TRM!A7280,'TRM - TBM Crosswalk'!$A$2:'TRM - TBM Crosswalk'!$I$1008,9,FALSE)=0,"",VLOOKUP(TRM!A7280,'TRM - TBM Crosswalk'!$A$2:'TRM - TBM Crosswalk'!$I$1008,9,FALSE))</f>
        <v/>
      </c>
    </row>
    <row r="4250" spans="1:11" x14ac:dyDescent="0.45">
      <c r="A4250" t="str">
        <f>TRM!A7563</f>
        <v>B10.813.263</v>
      </c>
      <c r="B4250" t="str">
        <f>TRM!B7563</f>
        <v>System and Network Monitoring</v>
      </c>
      <c r="C4250" t="str">
        <f>TRM!C7563</f>
        <v>Intel(R) Management Engine Components | 1829.12.0.1154</v>
      </c>
      <c r="D4250">
        <f>TRM!D7563</f>
        <v>0</v>
      </c>
      <c r="E4250" t="str">
        <f>IF(VLOOKUP(TRM!A7563,'TRM - TBM Crosswalk'!$A$2:'TRM - TBM Crosswalk'!$I$1008,3,FALSE)="N/A","TBD","")</f>
        <v/>
      </c>
      <c r="F4250" t="str">
        <f>IF(VLOOKUP(TRM!A7563,'TRM - TBM Crosswalk'!$A$2:'TRM - TBM Crosswalk'!$I$1008,4,FALSE)=0,"",VLOOKUP(TRM!A7563,'TRM - TBM Crosswalk'!$A$2:'TRM - TBM Crosswalk'!$I$1008,4,FALSE))</f>
        <v/>
      </c>
      <c r="G4250" t="str">
        <f>IF(VLOOKUP(TRM!A7563,'TRM - TBM Crosswalk'!$A$2:'TRM - TBM Crosswalk'!$I$1008,5,FALSE)=0,"",VLOOKUP(TRM!A7563,'TRM - TBM Crosswalk'!$A$2:'TRM - TBM Crosswalk'!$I$1008,5,FALSE))</f>
        <v/>
      </c>
      <c r="H4250" t="str">
        <f>IF(VLOOKUP(TRM!A7563,'TRM - TBM Crosswalk'!$A$2:'TRM - TBM Crosswalk'!$I$1008,6,FALSE)=0,"",VLOOKUP(TRM!A7563,'TRM - TBM Crosswalk'!$A$2:'TRM - TBM Crosswalk'!$I$1008,6,FALSE))</f>
        <v/>
      </c>
      <c r="I4250" t="str">
        <f>IF(VLOOKUP(TRM!A7563,'TRM - TBM Crosswalk'!$A$2:'TRM - TBM Crosswalk'!$I$1008,7,FALSE)=0,"",VLOOKUP(TRM!A7563,'TRM - TBM Crosswalk'!$A$2:'TRM - TBM Crosswalk'!$I$1008,7,FALSE))</f>
        <v>Delivery Services</v>
      </c>
      <c r="J4250" t="str">
        <f>IF(VLOOKUP(TRM!A7563,'TRM - TBM Crosswalk'!$A$2:'TRM - TBM Crosswalk'!$I$1008,8,FALSE)=0,"",VLOOKUP(TRM!A7563,'TRM - TBM Crosswalk'!$A$2:'TRM - TBM Crosswalk'!$I$1008,8,FALSE))</f>
        <v>Operations</v>
      </c>
      <c r="K4250" t="str">
        <f>IF(VLOOKUP(TRM!A7563,'TRM - TBM Crosswalk'!$A$2:'TRM - TBM Crosswalk'!$I$1008,9,FALSE)=0,"",VLOOKUP(TRM!A7563,'TRM - TBM Crosswalk'!$A$2:'TRM - TBM Crosswalk'!$I$1008,9,FALSE))</f>
        <v>Event Management</v>
      </c>
    </row>
    <row r="4251" spans="1:11" x14ac:dyDescent="0.45">
      <c r="A4251" t="str">
        <f>TRM!A7842</f>
        <v>B10.813.343</v>
      </c>
      <c r="B4251" t="str">
        <f>TRM!B7842</f>
        <v>Audio / Video Conferencing</v>
      </c>
      <c r="C4251" t="str">
        <f>TRM!C7842</f>
        <v>Cisco Webex Meetings Desktop App | 39.2.5.8</v>
      </c>
      <c r="D4251">
        <f>TRM!D7842</f>
        <v>0</v>
      </c>
      <c r="E4251" t="str">
        <f>IF(VLOOKUP(TRM!A7842,'TRM - TBM Crosswalk'!$A$2:'TRM - TBM Crosswalk'!$I$1008,3,FALSE)="N/A","TBD","")</f>
        <v/>
      </c>
      <c r="F4251" t="str">
        <f>IF(VLOOKUP(TRM!A7842,'TRM - TBM Crosswalk'!$A$2:'TRM - TBM Crosswalk'!$I$1008,4,FALSE)=0,"",VLOOKUP(TRM!A7842,'TRM - TBM Crosswalk'!$A$2:'TRM - TBM Crosswalk'!$I$1008,4,FALSE))</f>
        <v/>
      </c>
      <c r="G4251" t="str">
        <f>IF(VLOOKUP(TRM!A7842,'TRM - TBM Crosswalk'!$A$2:'TRM - TBM Crosswalk'!$I$1008,5,FALSE)=0,"",VLOOKUP(TRM!A7842,'TRM - TBM Crosswalk'!$A$2:'TRM - TBM Crosswalk'!$I$1008,5,FALSE))</f>
        <v>End User</v>
      </c>
      <c r="H4251" t="str">
        <f>IF(VLOOKUP(TRM!A7842,'TRM - TBM Crosswalk'!$A$2:'TRM - TBM Crosswalk'!$I$1008,6,FALSE)=0,"",VLOOKUP(TRM!A7842,'TRM - TBM Crosswalk'!$A$2:'TRM - TBM Crosswalk'!$I$1008,6,FALSE))</f>
        <v>Conferencing &amp; AV</v>
      </c>
      <c r="I4251" t="str">
        <f>IF(VLOOKUP(TRM!A7842,'TRM - TBM Crosswalk'!$A$2:'TRM - TBM Crosswalk'!$I$1008,7,FALSE)=0,"",VLOOKUP(TRM!A7842,'TRM - TBM Crosswalk'!$A$2:'TRM - TBM Crosswalk'!$I$1008,7,FALSE))</f>
        <v/>
      </c>
      <c r="J4251" t="str">
        <f>IF(VLOOKUP(TRM!A7842,'TRM - TBM Crosswalk'!$A$2:'TRM - TBM Crosswalk'!$I$1008,8,FALSE)=0,"",VLOOKUP(TRM!A7842,'TRM - TBM Crosswalk'!$A$2:'TRM - TBM Crosswalk'!$I$1008,8,FALSE))</f>
        <v/>
      </c>
      <c r="K4251" t="str">
        <f>IF(VLOOKUP(TRM!A7842,'TRM - TBM Crosswalk'!$A$2:'TRM - TBM Crosswalk'!$I$1008,9,FALSE)=0,"",VLOOKUP(TRM!A7842,'TRM - TBM Crosswalk'!$A$2:'TRM - TBM Crosswalk'!$I$1008,9,FALSE))</f>
        <v/>
      </c>
    </row>
    <row r="4252" spans="1:11" x14ac:dyDescent="0.45">
      <c r="A4252" t="str">
        <f>TRM!A7844</f>
        <v>B10.813.343</v>
      </c>
      <c r="B4252" t="str">
        <f>TRM!B7844</f>
        <v>Audio / Video Conferencing</v>
      </c>
      <c r="C4252" t="str">
        <f>TRM!C7844</f>
        <v>Cisco Webex Meetings Desktop App | 39.3.2.5</v>
      </c>
      <c r="D4252">
        <f>TRM!D7844</f>
        <v>0</v>
      </c>
      <c r="E4252" t="str">
        <f>IF(VLOOKUP(TRM!A7844,'TRM - TBM Crosswalk'!$A$2:'TRM - TBM Crosswalk'!$I$1008,3,FALSE)="N/A","TBD","")</f>
        <v/>
      </c>
      <c r="F4252" t="str">
        <f>IF(VLOOKUP(TRM!A7844,'TRM - TBM Crosswalk'!$A$2:'TRM - TBM Crosswalk'!$I$1008,4,FALSE)=0,"",VLOOKUP(TRM!A7844,'TRM - TBM Crosswalk'!$A$2:'TRM - TBM Crosswalk'!$I$1008,4,FALSE))</f>
        <v/>
      </c>
      <c r="G4252" t="str">
        <f>IF(VLOOKUP(TRM!A7844,'TRM - TBM Crosswalk'!$A$2:'TRM - TBM Crosswalk'!$I$1008,5,FALSE)=0,"",VLOOKUP(TRM!A7844,'TRM - TBM Crosswalk'!$A$2:'TRM - TBM Crosswalk'!$I$1008,5,FALSE))</f>
        <v>End User</v>
      </c>
      <c r="H4252" t="str">
        <f>IF(VLOOKUP(TRM!A7844,'TRM - TBM Crosswalk'!$A$2:'TRM - TBM Crosswalk'!$I$1008,6,FALSE)=0,"",VLOOKUP(TRM!A7844,'TRM - TBM Crosswalk'!$A$2:'TRM - TBM Crosswalk'!$I$1008,6,FALSE))</f>
        <v>Conferencing &amp; AV</v>
      </c>
      <c r="I4252" t="str">
        <f>IF(VLOOKUP(TRM!A7844,'TRM - TBM Crosswalk'!$A$2:'TRM - TBM Crosswalk'!$I$1008,7,FALSE)=0,"",VLOOKUP(TRM!A7844,'TRM - TBM Crosswalk'!$A$2:'TRM - TBM Crosswalk'!$I$1008,7,FALSE))</f>
        <v/>
      </c>
      <c r="J4252" t="str">
        <f>IF(VLOOKUP(TRM!A7844,'TRM - TBM Crosswalk'!$A$2:'TRM - TBM Crosswalk'!$I$1008,8,FALSE)=0,"",VLOOKUP(TRM!A7844,'TRM - TBM Crosswalk'!$A$2:'TRM - TBM Crosswalk'!$I$1008,8,FALSE))</f>
        <v/>
      </c>
      <c r="K4252" t="str">
        <f>IF(VLOOKUP(TRM!A7844,'TRM - TBM Crosswalk'!$A$2:'TRM - TBM Crosswalk'!$I$1008,9,FALSE)=0,"",VLOOKUP(TRM!A7844,'TRM - TBM Crosswalk'!$A$2:'TRM - TBM Crosswalk'!$I$1008,9,FALSE))</f>
        <v/>
      </c>
    </row>
    <row r="4253" spans="1:11" x14ac:dyDescent="0.45">
      <c r="A4253" t="str">
        <f>TRM!A7889</f>
        <v>B10.813.343</v>
      </c>
      <c r="B4253" t="str">
        <f>TRM!B7889</f>
        <v>Audio / Video Conferencing</v>
      </c>
      <c r="C4253" t="str">
        <f>TRM!C7889</f>
        <v>Skype Meetings App | 16.2.0.439</v>
      </c>
      <c r="D4253">
        <f>TRM!D7889</f>
        <v>0</v>
      </c>
      <c r="E4253" t="str">
        <f>IF(VLOOKUP(TRM!A7889,'TRM - TBM Crosswalk'!$A$2:'TRM - TBM Crosswalk'!$I$1008,3,FALSE)="N/A","TBD","")</f>
        <v/>
      </c>
      <c r="F4253" t="str">
        <f>IF(VLOOKUP(TRM!A7889,'TRM - TBM Crosswalk'!$A$2:'TRM - TBM Crosswalk'!$I$1008,4,FALSE)=0,"",VLOOKUP(TRM!A7889,'TRM - TBM Crosswalk'!$A$2:'TRM - TBM Crosswalk'!$I$1008,4,FALSE))</f>
        <v/>
      </c>
      <c r="G4253" t="str">
        <f>IF(VLOOKUP(TRM!A7889,'TRM - TBM Crosswalk'!$A$2:'TRM - TBM Crosswalk'!$I$1008,5,FALSE)=0,"",VLOOKUP(TRM!A7889,'TRM - TBM Crosswalk'!$A$2:'TRM - TBM Crosswalk'!$I$1008,5,FALSE))</f>
        <v>End User</v>
      </c>
      <c r="H4253" t="str">
        <f>IF(VLOOKUP(TRM!A7889,'TRM - TBM Crosswalk'!$A$2:'TRM - TBM Crosswalk'!$I$1008,6,FALSE)=0,"",VLOOKUP(TRM!A7889,'TRM - TBM Crosswalk'!$A$2:'TRM - TBM Crosswalk'!$I$1008,6,FALSE))</f>
        <v>Conferencing &amp; AV</v>
      </c>
      <c r="I4253" t="str">
        <f>IF(VLOOKUP(TRM!A7889,'TRM - TBM Crosswalk'!$A$2:'TRM - TBM Crosswalk'!$I$1008,7,FALSE)=0,"",VLOOKUP(TRM!A7889,'TRM - TBM Crosswalk'!$A$2:'TRM - TBM Crosswalk'!$I$1008,7,FALSE))</f>
        <v/>
      </c>
      <c r="J4253" t="str">
        <f>IF(VLOOKUP(TRM!A7889,'TRM - TBM Crosswalk'!$A$2:'TRM - TBM Crosswalk'!$I$1008,8,FALSE)=0,"",VLOOKUP(TRM!A7889,'TRM - TBM Crosswalk'!$A$2:'TRM - TBM Crosswalk'!$I$1008,8,FALSE))</f>
        <v/>
      </c>
      <c r="K4253" t="str">
        <f>IF(VLOOKUP(TRM!A7889,'TRM - TBM Crosswalk'!$A$2:'TRM - TBM Crosswalk'!$I$1008,9,FALSE)=0,"",VLOOKUP(TRM!A7889,'TRM - TBM Crosswalk'!$A$2:'TRM - TBM Crosswalk'!$I$1008,9,FALSE))</f>
        <v/>
      </c>
    </row>
    <row r="4254" spans="1:11" x14ac:dyDescent="0.45">
      <c r="A4254" t="str">
        <f>TRM!A8043</f>
        <v>D01.006.485</v>
      </c>
      <c r="B4254" t="str">
        <f>TRM!B8043</f>
        <v>Engineering Science</v>
      </c>
      <c r="C4254" t="str">
        <f>TRM!C8043</f>
        <v>NDT 8.5.1</v>
      </c>
      <c r="D4254">
        <f>TRM!D8043</f>
        <v>0</v>
      </c>
      <c r="E4254" t="str">
        <f>IF(VLOOKUP(TRM!A8043,'TRM - TBM Crosswalk'!$A$2:'TRM - TBM Crosswalk'!$I$1008,3,FALSE)="N/A","TBD","")</f>
        <v/>
      </c>
      <c r="F4254" t="str">
        <f>IF(VLOOKUP(TRM!A8043,'TRM - TBM Crosswalk'!$A$2:'TRM - TBM Crosswalk'!$I$1008,4,FALSE)=0,"",VLOOKUP(TRM!A8043,'TRM - TBM Crosswalk'!$A$2:'TRM - TBM Crosswalk'!$I$1008,4,FALSE))</f>
        <v>Business Capability</v>
      </c>
      <c r="G4254" t="str">
        <f>IF(VLOOKUP(TRM!A8043,'TRM - TBM Crosswalk'!$A$2:'TRM - TBM Crosswalk'!$I$1008,5,FALSE)=0,"",VLOOKUP(TRM!A8043,'TRM - TBM Crosswalk'!$A$2:'TRM - TBM Crosswalk'!$I$1008,5,FALSE))</f>
        <v/>
      </c>
      <c r="H4254" t="str">
        <f>IF(VLOOKUP(TRM!A8043,'TRM - TBM Crosswalk'!$A$2:'TRM - TBM Crosswalk'!$I$1008,6,FALSE)=0,"",VLOOKUP(TRM!A8043,'TRM - TBM Crosswalk'!$A$2:'TRM - TBM Crosswalk'!$I$1008,6,FALSE))</f>
        <v/>
      </c>
      <c r="I4254" t="str">
        <f>IF(VLOOKUP(TRM!A8043,'TRM - TBM Crosswalk'!$A$2:'TRM - TBM Crosswalk'!$I$1008,7,FALSE)=0,"",VLOOKUP(TRM!A8043,'TRM - TBM Crosswalk'!$A$2:'TRM - TBM Crosswalk'!$I$1008,7,FALSE))</f>
        <v/>
      </c>
      <c r="J4254" t="str">
        <f>IF(VLOOKUP(TRM!A8043,'TRM - TBM Crosswalk'!$A$2:'TRM - TBM Crosswalk'!$I$1008,8,FALSE)=0,"",VLOOKUP(TRM!A8043,'TRM - TBM Crosswalk'!$A$2:'TRM - TBM Crosswalk'!$I$1008,8,FALSE))</f>
        <v/>
      </c>
      <c r="K4254" t="str">
        <f>IF(VLOOKUP(TRM!A8043,'TRM - TBM Crosswalk'!$A$2:'TRM - TBM Crosswalk'!$I$1008,9,FALSE)=0,"",VLOOKUP(TRM!A8043,'TRM - TBM Crosswalk'!$A$2:'TRM - TBM Crosswalk'!$I$1008,9,FALSE))</f>
        <v/>
      </c>
    </row>
    <row r="4255" spans="1:11" x14ac:dyDescent="0.45">
      <c r="A4255" t="str">
        <f>TRM!A8044</f>
        <v>D01.006.485</v>
      </c>
      <c r="B4255" t="str">
        <f>TRM!B8044</f>
        <v>Engineering Science</v>
      </c>
      <c r="C4255" t="str">
        <f>TRM!C8044</f>
        <v>Nero SoundTrax 10 | 4.10.10300.2.100</v>
      </c>
      <c r="D4255">
        <f>TRM!D8044</f>
        <v>0</v>
      </c>
      <c r="E4255" t="str">
        <f>IF(VLOOKUP(TRM!A8044,'TRM - TBM Crosswalk'!$A$2:'TRM - TBM Crosswalk'!$I$1008,3,FALSE)="N/A","TBD","")</f>
        <v/>
      </c>
      <c r="F4255" t="str">
        <f>IF(VLOOKUP(TRM!A8044,'TRM - TBM Crosswalk'!$A$2:'TRM - TBM Crosswalk'!$I$1008,4,FALSE)=0,"",VLOOKUP(TRM!A8044,'TRM - TBM Crosswalk'!$A$2:'TRM - TBM Crosswalk'!$I$1008,4,FALSE))</f>
        <v>Business Capability</v>
      </c>
      <c r="G4255" t="str">
        <f>IF(VLOOKUP(TRM!A8044,'TRM - TBM Crosswalk'!$A$2:'TRM - TBM Crosswalk'!$I$1008,5,FALSE)=0,"",VLOOKUP(TRM!A8044,'TRM - TBM Crosswalk'!$A$2:'TRM - TBM Crosswalk'!$I$1008,5,FALSE))</f>
        <v/>
      </c>
      <c r="H4255" t="str">
        <f>IF(VLOOKUP(TRM!A8044,'TRM - TBM Crosswalk'!$A$2:'TRM - TBM Crosswalk'!$I$1008,6,FALSE)=0,"",VLOOKUP(TRM!A8044,'TRM - TBM Crosswalk'!$A$2:'TRM - TBM Crosswalk'!$I$1008,6,FALSE))</f>
        <v/>
      </c>
      <c r="I4255" t="str">
        <f>IF(VLOOKUP(TRM!A8044,'TRM - TBM Crosswalk'!$A$2:'TRM - TBM Crosswalk'!$I$1008,7,FALSE)=0,"",VLOOKUP(TRM!A8044,'TRM - TBM Crosswalk'!$A$2:'TRM - TBM Crosswalk'!$I$1008,7,FALSE))</f>
        <v/>
      </c>
      <c r="J4255" t="str">
        <f>IF(VLOOKUP(TRM!A8044,'TRM - TBM Crosswalk'!$A$2:'TRM - TBM Crosswalk'!$I$1008,8,FALSE)=0,"",VLOOKUP(TRM!A8044,'TRM - TBM Crosswalk'!$A$2:'TRM - TBM Crosswalk'!$I$1008,8,FALSE))</f>
        <v/>
      </c>
      <c r="K4255" t="str">
        <f>IF(VLOOKUP(TRM!A8044,'TRM - TBM Crosswalk'!$A$2:'TRM - TBM Crosswalk'!$I$1008,9,FALSE)=0,"",VLOOKUP(TRM!A8044,'TRM - TBM Crosswalk'!$A$2:'TRM - TBM Crosswalk'!$I$1008,9,FALSE))</f>
        <v/>
      </c>
    </row>
    <row r="4256" spans="1:11" x14ac:dyDescent="0.45">
      <c r="A4256" t="str">
        <f>TRM!A9028</f>
        <v>I01.003.305#</v>
      </c>
      <c r="B4256" t="str">
        <f>TRM!B9028</f>
        <v>Radio Software</v>
      </c>
      <c r="C4256" t="str">
        <f>TRM!C9028</f>
        <v>Lightning Light All-in-one (5.6.0a) | 2.1.11</v>
      </c>
      <c r="D4256">
        <f>TRM!D9028</f>
        <v>0</v>
      </c>
      <c r="E4256" t="str">
        <f>IF(VLOOKUP(TRM!A9028,'TRM - TBM Crosswalk'!$A$2:'TRM - TBM Crosswalk'!$I$1008,3,FALSE)="N/A","TBD","")</f>
        <v>TBD</v>
      </c>
      <c r="F4256" t="str">
        <f>IF(VLOOKUP(TRM!A9028,'TRM - TBM Crosswalk'!$A$2:'TRM - TBM Crosswalk'!$I$1008,4,FALSE)=0,"",VLOOKUP(TRM!A9028,'TRM - TBM Crosswalk'!$A$2:'TRM - TBM Crosswalk'!$I$1008,4,FALSE))</f>
        <v/>
      </c>
      <c r="G4256" t="str">
        <f>IF(VLOOKUP(TRM!A9028,'TRM - TBM Crosswalk'!$A$2:'TRM - TBM Crosswalk'!$I$1008,5,FALSE)=0,"",VLOOKUP(TRM!A9028,'TRM - TBM Crosswalk'!$A$2:'TRM - TBM Crosswalk'!$I$1008,5,FALSE))</f>
        <v/>
      </c>
      <c r="H4256" t="str">
        <f>IF(VLOOKUP(TRM!A9028,'TRM - TBM Crosswalk'!$A$2:'TRM - TBM Crosswalk'!$I$1008,6,FALSE)=0,"",VLOOKUP(TRM!A9028,'TRM - TBM Crosswalk'!$A$2:'TRM - TBM Crosswalk'!$I$1008,6,FALSE))</f>
        <v/>
      </c>
      <c r="I4256" t="str">
        <f>IF(VLOOKUP(TRM!A9028,'TRM - TBM Crosswalk'!$A$2:'TRM - TBM Crosswalk'!$I$1008,7,FALSE)=0,"",VLOOKUP(TRM!A9028,'TRM - TBM Crosswalk'!$A$2:'TRM - TBM Crosswalk'!$I$1008,7,FALSE))</f>
        <v/>
      </c>
      <c r="J4256" t="str">
        <f>IF(VLOOKUP(TRM!A9028,'TRM - TBM Crosswalk'!$A$2:'TRM - TBM Crosswalk'!$I$1008,8,FALSE)=0,"",VLOOKUP(TRM!A9028,'TRM - TBM Crosswalk'!$A$2:'TRM - TBM Crosswalk'!$I$1008,8,FALSE))</f>
        <v/>
      </c>
      <c r="K4256" t="str">
        <f>IF(VLOOKUP(TRM!A9028,'TRM - TBM Crosswalk'!$A$2:'TRM - TBM Crosswalk'!$I$1008,9,FALSE)=0,"",VLOOKUP(TRM!A9028,'TRM - TBM Crosswalk'!$A$2:'TRM - TBM Crosswalk'!$I$1008,9,FALSE))</f>
        <v/>
      </c>
    </row>
    <row r="4257" spans="1:11" x14ac:dyDescent="0.45">
      <c r="A4257" t="str">
        <f>TRM!A9316</f>
        <v>I01.004.401</v>
      </c>
      <c r="B4257" t="str">
        <f>TRM!B9316</f>
        <v>Human-Computer Interface</v>
      </c>
      <c r="C4257" t="str">
        <f>TRM!C9316</f>
        <v>Intel(R) Processor Graphics | 20.19.15.5058</v>
      </c>
      <c r="D4257">
        <f>TRM!D9316</f>
        <v>0</v>
      </c>
      <c r="E4257" t="str">
        <f>IF(VLOOKUP(TRM!A9316,'TRM - TBM Crosswalk'!$A$2:'TRM - TBM Crosswalk'!$I$1008,3,FALSE)="N/A","TBD","")</f>
        <v/>
      </c>
      <c r="F4257" t="str">
        <f>IF(VLOOKUP(TRM!A9316,'TRM - TBM Crosswalk'!$A$2:'TRM - TBM Crosswalk'!$I$1008,4,FALSE)=0,"",VLOOKUP(TRM!A9316,'TRM - TBM Crosswalk'!$A$2:'TRM - TBM Crosswalk'!$I$1008,4,FALSE))</f>
        <v/>
      </c>
      <c r="G4257" t="str">
        <f>IF(VLOOKUP(TRM!A9316,'TRM - TBM Crosswalk'!$A$2:'TRM - TBM Crosswalk'!$I$1008,5,FALSE)=0,"",VLOOKUP(TRM!A9316,'TRM - TBM Crosswalk'!$A$2:'TRM - TBM Crosswalk'!$I$1008,5,FALSE))</f>
        <v>End User</v>
      </c>
      <c r="H4257" t="str">
        <f>IF(VLOOKUP(TRM!A9316,'TRM - TBM Crosswalk'!$A$2:'TRM - TBM Crosswalk'!$I$1008,6,FALSE)=0,"",VLOOKUP(TRM!A9316,'TRM - TBM Crosswalk'!$A$2:'TRM - TBM Crosswalk'!$I$1008,6,FALSE))</f>
        <v>Workspace</v>
      </c>
      <c r="I4257" t="str">
        <f>IF(VLOOKUP(TRM!A9316,'TRM - TBM Crosswalk'!$A$2:'TRM - TBM Crosswalk'!$I$1008,7,FALSE)=0,"",VLOOKUP(TRM!A9316,'TRM - TBM Crosswalk'!$A$2:'TRM - TBM Crosswalk'!$I$1008,7,FALSE))</f>
        <v/>
      </c>
      <c r="J4257" t="str">
        <f>IF(VLOOKUP(TRM!A9316,'TRM - TBM Crosswalk'!$A$2:'TRM - TBM Crosswalk'!$I$1008,8,FALSE)=0,"",VLOOKUP(TRM!A9316,'TRM - TBM Crosswalk'!$A$2:'TRM - TBM Crosswalk'!$I$1008,8,FALSE))</f>
        <v/>
      </c>
      <c r="K4257" t="str">
        <f>IF(VLOOKUP(TRM!A9316,'TRM - TBM Crosswalk'!$A$2:'TRM - TBM Crosswalk'!$I$1008,9,FALSE)=0,"",VLOOKUP(TRM!A9316,'TRM - TBM Crosswalk'!$A$2:'TRM - TBM Crosswalk'!$I$1008,9,FALSE))</f>
        <v/>
      </c>
    </row>
    <row r="4258" spans="1:11" x14ac:dyDescent="0.45">
      <c r="A4258" t="str">
        <f>TRM!A9317</f>
        <v>I01.004.401</v>
      </c>
      <c r="B4258" t="str">
        <f>TRM!B9317</f>
        <v>Human-Computer Interface</v>
      </c>
      <c r="C4258" t="str">
        <f>TRM!C9317</f>
        <v>Intel(R) Processor Graphics | 20.19.15.5063</v>
      </c>
      <c r="D4258">
        <f>TRM!D9317</f>
        <v>0</v>
      </c>
      <c r="E4258" t="str">
        <f>IF(VLOOKUP(TRM!A9317,'TRM - TBM Crosswalk'!$A$2:'TRM - TBM Crosswalk'!$I$1008,3,FALSE)="N/A","TBD","")</f>
        <v/>
      </c>
      <c r="F4258" t="str">
        <f>IF(VLOOKUP(TRM!A9317,'TRM - TBM Crosswalk'!$A$2:'TRM - TBM Crosswalk'!$I$1008,4,FALSE)=0,"",VLOOKUP(TRM!A9317,'TRM - TBM Crosswalk'!$A$2:'TRM - TBM Crosswalk'!$I$1008,4,FALSE))</f>
        <v/>
      </c>
      <c r="G4258" t="str">
        <f>IF(VLOOKUP(TRM!A9317,'TRM - TBM Crosswalk'!$A$2:'TRM - TBM Crosswalk'!$I$1008,5,FALSE)=0,"",VLOOKUP(TRM!A9317,'TRM - TBM Crosswalk'!$A$2:'TRM - TBM Crosswalk'!$I$1008,5,FALSE))</f>
        <v>End User</v>
      </c>
      <c r="H4258" t="str">
        <f>IF(VLOOKUP(TRM!A9317,'TRM - TBM Crosswalk'!$A$2:'TRM - TBM Crosswalk'!$I$1008,6,FALSE)=0,"",VLOOKUP(TRM!A9317,'TRM - TBM Crosswalk'!$A$2:'TRM - TBM Crosswalk'!$I$1008,6,FALSE))</f>
        <v>Workspace</v>
      </c>
      <c r="I4258" t="str">
        <f>IF(VLOOKUP(TRM!A9317,'TRM - TBM Crosswalk'!$A$2:'TRM - TBM Crosswalk'!$I$1008,7,FALSE)=0,"",VLOOKUP(TRM!A9317,'TRM - TBM Crosswalk'!$A$2:'TRM - TBM Crosswalk'!$I$1008,7,FALSE))</f>
        <v/>
      </c>
      <c r="J4258" t="str">
        <f>IF(VLOOKUP(TRM!A9317,'TRM - TBM Crosswalk'!$A$2:'TRM - TBM Crosswalk'!$I$1008,8,FALSE)=0,"",VLOOKUP(TRM!A9317,'TRM - TBM Crosswalk'!$A$2:'TRM - TBM Crosswalk'!$I$1008,8,FALSE))</f>
        <v/>
      </c>
      <c r="K4258" t="str">
        <f>IF(VLOOKUP(TRM!A9317,'TRM - TBM Crosswalk'!$A$2:'TRM - TBM Crosswalk'!$I$1008,9,FALSE)=0,"",VLOOKUP(TRM!A9317,'TRM - TBM Crosswalk'!$A$2:'TRM - TBM Crosswalk'!$I$1008,9,FALSE))</f>
        <v/>
      </c>
    </row>
    <row r="4259" spans="1:11" x14ac:dyDescent="0.45">
      <c r="A4259" t="str">
        <f>TRM!A9410</f>
        <v>I01.004.401</v>
      </c>
      <c r="B4259" t="str">
        <f>TRM!B9410</f>
        <v>Human-Computer Interface</v>
      </c>
      <c r="C4259" t="str">
        <f>TRM!C9410</f>
        <v>NVIDIA 3D Vision Driver | 378.98</v>
      </c>
      <c r="D4259">
        <f>TRM!D9410</f>
        <v>0</v>
      </c>
      <c r="E4259" t="str">
        <f>IF(VLOOKUP(TRM!A9410,'TRM - TBM Crosswalk'!$A$2:'TRM - TBM Crosswalk'!$I$1008,3,FALSE)="N/A","TBD","")</f>
        <v/>
      </c>
      <c r="F4259" t="str">
        <f>IF(VLOOKUP(TRM!A9410,'TRM - TBM Crosswalk'!$A$2:'TRM - TBM Crosswalk'!$I$1008,4,FALSE)=0,"",VLOOKUP(TRM!A9410,'TRM - TBM Crosswalk'!$A$2:'TRM - TBM Crosswalk'!$I$1008,4,FALSE))</f>
        <v/>
      </c>
      <c r="G4259" t="str">
        <f>IF(VLOOKUP(TRM!A9410,'TRM - TBM Crosswalk'!$A$2:'TRM - TBM Crosswalk'!$I$1008,5,FALSE)=0,"",VLOOKUP(TRM!A9410,'TRM - TBM Crosswalk'!$A$2:'TRM - TBM Crosswalk'!$I$1008,5,FALSE))</f>
        <v>End User</v>
      </c>
      <c r="H4259" t="str">
        <f>IF(VLOOKUP(TRM!A9410,'TRM - TBM Crosswalk'!$A$2:'TRM - TBM Crosswalk'!$I$1008,6,FALSE)=0,"",VLOOKUP(TRM!A9410,'TRM - TBM Crosswalk'!$A$2:'TRM - TBM Crosswalk'!$I$1008,6,FALSE))</f>
        <v>Workspace</v>
      </c>
      <c r="I4259" t="str">
        <f>IF(VLOOKUP(TRM!A9410,'TRM - TBM Crosswalk'!$A$2:'TRM - TBM Crosswalk'!$I$1008,7,FALSE)=0,"",VLOOKUP(TRM!A9410,'TRM - TBM Crosswalk'!$A$2:'TRM - TBM Crosswalk'!$I$1008,7,FALSE))</f>
        <v/>
      </c>
      <c r="J4259" t="str">
        <f>IF(VLOOKUP(TRM!A9410,'TRM - TBM Crosswalk'!$A$2:'TRM - TBM Crosswalk'!$I$1008,8,FALSE)=0,"",VLOOKUP(TRM!A9410,'TRM - TBM Crosswalk'!$A$2:'TRM - TBM Crosswalk'!$I$1008,8,FALSE))</f>
        <v/>
      </c>
      <c r="K4259" t="str">
        <f>IF(VLOOKUP(TRM!A9410,'TRM - TBM Crosswalk'!$A$2:'TRM - TBM Crosswalk'!$I$1008,9,FALSE)=0,"",VLOOKUP(TRM!A9410,'TRM - TBM Crosswalk'!$A$2:'TRM - TBM Crosswalk'!$I$1008,9,FALSE))</f>
        <v/>
      </c>
    </row>
    <row r="4260" spans="1:11" x14ac:dyDescent="0.45">
      <c r="A4260" t="str">
        <f>TRM!A9471</f>
        <v>I01.004.401</v>
      </c>
      <c r="B4260" t="str">
        <f>TRM!B9471</f>
        <v>Human-Computer Interface</v>
      </c>
      <c r="C4260" t="str">
        <f>TRM!C9471</f>
        <v>NVIDIA Graphics Driver | 441.12</v>
      </c>
      <c r="D4260">
        <f>TRM!D9471</f>
        <v>0</v>
      </c>
      <c r="E4260" t="str">
        <f>IF(VLOOKUP(TRM!A9471,'TRM - TBM Crosswalk'!$A$2:'TRM - TBM Crosswalk'!$I$1008,3,FALSE)="N/A","TBD","")</f>
        <v/>
      </c>
      <c r="F4260" t="str">
        <f>IF(VLOOKUP(TRM!A9471,'TRM - TBM Crosswalk'!$A$2:'TRM - TBM Crosswalk'!$I$1008,4,FALSE)=0,"",VLOOKUP(TRM!A9471,'TRM - TBM Crosswalk'!$A$2:'TRM - TBM Crosswalk'!$I$1008,4,FALSE))</f>
        <v/>
      </c>
      <c r="G4260" t="str">
        <f>IF(VLOOKUP(TRM!A9471,'TRM - TBM Crosswalk'!$A$2:'TRM - TBM Crosswalk'!$I$1008,5,FALSE)=0,"",VLOOKUP(TRM!A9471,'TRM - TBM Crosswalk'!$A$2:'TRM - TBM Crosswalk'!$I$1008,5,FALSE))</f>
        <v>End User</v>
      </c>
      <c r="H4260" t="str">
        <f>IF(VLOOKUP(TRM!A9471,'TRM - TBM Crosswalk'!$A$2:'TRM - TBM Crosswalk'!$I$1008,6,FALSE)=0,"",VLOOKUP(TRM!A9471,'TRM - TBM Crosswalk'!$A$2:'TRM - TBM Crosswalk'!$I$1008,6,FALSE))</f>
        <v>Workspace</v>
      </c>
      <c r="I4260" t="str">
        <f>IF(VLOOKUP(TRM!A9471,'TRM - TBM Crosswalk'!$A$2:'TRM - TBM Crosswalk'!$I$1008,7,FALSE)=0,"",VLOOKUP(TRM!A9471,'TRM - TBM Crosswalk'!$A$2:'TRM - TBM Crosswalk'!$I$1008,7,FALSE))</f>
        <v/>
      </c>
      <c r="J4260" t="str">
        <f>IF(VLOOKUP(TRM!A9471,'TRM - TBM Crosswalk'!$A$2:'TRM - TBM Crosswalk'!$I$1008,8,FALSE)=0,"",VLOOKUP(TRM!A9471,'TRM - TBM Crosswalk'!$A$2:'TRM - TBM Crosswalk'!$I$1008,8,FALSE))</f>
        <v/>
      </c>
      <c r="K4260" t="str">
        <f>IF(VLOOKUP(TRM!A9471,'TRM - TBM Crosswalk'!$A$2:'TRM - TBM Crosswalk'!$I$1008,9,FALSE)=0,"",VLOOKUP(TRM!A9471,'TRM - TBM Crosswalk'!$A$2:'TRM - TBM Crosswalk'!$I$1008,9,FALSE))</f>
        <v/>
      </c>
    </row>
    <row r="4261" spans="1:11" x14ac:dyDescent="0.45">
      <c r="A4261" t="str">
        <f>TRM!A9761</f>
        <v>I02</v>
      </c>
      <c r="B4261" t="str">
        <f>TRM!B9761</f>
        <v>Network</v>
      </c>
      <c r="C4261" t="str">
        <f>TRM!C9761</f>
        <v>Cisco IP Communicator | 8.6.5.0</v>
      </c>
      <c r="D4261">
        <f>TRM!D9761</f>
        <v>0</v>
      </c>
      <c r="E4261" t="str">
        <f>IF(VLOOKUP(TRM!A9761,'TRM - TBM Crosswalk'!$A$2:'TRM - TBM Crosswalk'!$I$1008,3,FALSE)="N/A","TBD","")</f>
        <v>TBD</v>
      </c>
      <c r="F4261" t="str">
        <f>IF(VLOOKUP(TRM!A9761,'TRM - TBM Crosswalk'!$A$2:'TRM - TBM Crosswalk'!$I$1008,4,FALSE)=0,"",VLOOKUP(TRM!A9761,'TRM - TBM Crosswalk'!$A$2:'TRM - TBM Crosswalk'!$I$1008,4,FALSE))</f>
        <v/>
      </c>
      <c r="G4261" t="str">
        <f>IF(VLOOKUP(TRM!A9761,'TRM - TBM Crosswalk'!$A$2:'TRM - TBM Crosswalk'!$I$1008,5,FALSE)=0,"",VLOOKUP(TRM!A9761,'TRM - TBM Crosswalk'!$A$2:'TRM - TBM Crosswalk'!$I$1008,5,FALSE))</f>
        <v/>
      </c>
      <c r="H4261" t="str">
        <f>IF(VLOOKUP(TRM!A9761,'TRM - TBM Crosswalk'!$A$2:'TRM - TBM Crosswalk'!$I$1008,6,FALSE)=0,"",VLOOKUP(TRM!A9761,'TRM - TBM Crosswalk'!$A$2:'TRM - TBM Crosswalk'!$I$1008,6,FALSE))</f>
        <v/>
      </c>
      <c r="I4261" t="str">
        <f>IF(VLOOKUP(TRM!A9761,'TRM - TBM Crosswalk'!$A$2:'TRM - TBM Crosswalk'!$I$1008,7,FALSE)=0,"",VLOOKUP(TRM!A9761,'TRM - TBM Crosswalk'!$A$2:'TRM - TBM Crosswalk'!$I$1008,7,FALSE))</f>
        <v/>
      </c>
      <c r="J4261" t="str">
        <f>IF(VLOOKUP(TRM!A9761,'TRM - TBM Crosswalk'!$A$2:'TRM - TBM Crosswalk'!$I$1008,8,FALSE)=0,"",VLOOKUP(TRM!A9761,'TRM - TBM Crosswalk'!$A$2:'TRM - TBM Crosswalk'!$I$1008,8,FALSE))</f>
        <v/>
      </c>
      <c r="K4261" t="str">
        <f>IF(VLOOKUP(TRM!A9761,'TRM - TBM Crosswalk'!$A$2:'TRM - TBM Crosswalk'!$I$1008,9,FALSE)=0,"",VLOOKUP(TRM!A9761,'TRM - TBM Crosswalk'!$A$2:'TRM - TBM Crosswalk'!$I$1008,9,FALSE))</f>
        <v/>
      </c>
    </row>
    <row r="4262" spans="1:11" x14ac:dyDescent="0.45">
      <c r="A4262" t="str">
        <f>TRM!A9808</f>
        <v>I02.003.301</v>
      </c>
      <c r="B4262" t="str">
        <f>TRM!B9808</f>
        <v>Hardware and Software</v>
      </c>
      <c r="C4262" t="str">
        <f>TRM!C9808</f>
        <v>Intel(R) Chipset Device Software | 10.1.18019.8144</v>
      </c>
      <c r="D4262">
        <f>TRM!D9808</f>
        <v>0</v>
      </c>
      <c r="E4262" t="str">
        <f>IF(VLOOKUP(TRM!A9808,'TRM - TBM Crosswalk'!$A$2:'TRM - TBM Crosswalk'!$I$1008,3,FALSE)="N/A","TBD","")</f>
        <v>TBD</v>
      </c>
      <c r="F4262" t="str">
        <f>IF(VLOOKUP(TRM!A9808,'TRM - TBM Crosswalk'!$A$2:'TRM - TBM Crosswalk'!$I$1008,4,FALSE)=0,"",VLOOKUP(TRM!A9808,'TRM - TBM Crosswalk'!$A$2:'TRM - TBM Crosswalk'!$I$1008,4,FALSE))</f>
        <v/>
      </c>
      <c r="G4262" t="str">
        <f>IF(VLOOKUP(TRM!A9808,'TRM - TBM Crosswalk'!$A$2:'TRM - TBM Crosswalk'!$I$1008,5,FALSE)=0,"",VLOOKUP(TRM!A9808,'TRM - TBM Crosswalk'!$A$2:'TRM - TBM Crosswalk'!$I$1008,5,FALSE))</f>
        <v/>
      </c>
      <c r="H4262" t="str">
        <f>IF(VLOOKUP(TRM!A9808,'TRM - TBM Crosswalk'!$A$2:'TRM - TBM Crosswalk'!$I$1008,6,FALSE)=0,"",VLOOKUP(TRM!A9808,'TRM - TBM Crosswalk'!$A$2:'TRM - TBM Crosswalk'!$I$1008,6,FALSE))</f>
        <v/>
      </c>
      <c r="I4262" t="str">
        <f>IF(VLOOKUP(TRM!A9808,'TRM - TBM Crosswalk'!$A$2:'TRM - TBM Crosswalk'!$I$1008,7,FALSE)=0,"",VLOOKUP(TRM!A9808,'TRM - TBM Crosswalk'!$A$2:'TRM - TBM Crosswalk'!$I$1008,7,FALSE))</f>
        <v/>
      </c>
      <c r="J4262" t="str">
        <f>IF(VLOOKUP(TRM!A9808,'TRM - TBM Crosswalk'!$A$2:'TRM - TBM Crosswalk'!$I$1008,8,FALSE)=0,"",VLOOKUP(TRM!A9808,'TRM - TBM Crosswalk'!$A$2:'TRM - TBM Crosswalk'!$I$1008,8,FALSE))</f>
        <v/>
      </c>
      <c r="K4262" t="str">
        <f>IF(VLOOKUP(TRM!A9808,'TRM - TBM Crosswalk'!$A$2:'TRM - TBM Crosswalk'!$I$1008,9,FALSE)=0,"",VLOOKUP(TRM!A9808,'TRM - TBM Crosswalk'!$A$2:'TRM - TBM Crosswalk'!$I$1008,9,FALSE))</f>
        <v/>
      </c>
    </row>
    <row r="4263" spans="1:11" x14ac:dyDescent="0.45">
      <c r="A4263" t="str">
        <f>TRM!A9809</f>
        <v>I02.003.301</v>
      </c>
      <c r="B4263" t="str">
        <f>TRM!B9809</f>
        <v>Hardware and Software</v>
      </c>
      <c r="C4263" t="str">
        <f>TRM!C9809</f>
        <v>Intel(R) Control Center | 1.2.1.1011</v>
      </c>
      <c r="D4263">
        <f>TRM!D9809</f>
        <v>0</v>
      </c>
      <c r="E4263" t="str">
        <f>IF(VLOOKUP(TRM!A9809,'TRM - TBM Crosswalk'!$A$2:'TRM - TBM Crosswalk'!$I$1008,3,FALSE)="N/A","TBD","")</f>
        <v>TBD</v>
      </c>
      <c r="F4263" t="str">
        <f>IF(VLOOKUP(TRM!A9809,'TRM - TBM Crosswalk'!$A$2:'TRM - TBM Crosswalk'!$I$1008,4,FALSE)=0,"",VLOOKUP(TRM!A9809,'TRM - TBM Crosswalk'!$A$2:'TRM - TBM Crosswalk'!$I$1008,4,FALSE))</f>
        <v/>
      </c>
      <c r="G4263" t="str">
        <f>IF(VLOOKUP(TRM!A9809,'TRM - TBM Crosswalk'!$A$2:'TRM - TBM Crosswalk'!$I$1008,5,FALSE)=0,"",VLOOKUP(TRM!A9809,'TRM - TBM Crosswalk'!$A$2:'TRM - TBM Crosswalk'!$I$1008,5,FALSE))</f>
        <v/>
      </c>
      <c r="H4263" t="str">
        <f>IF(VLOOKUP(TRM!A9809,'TRM - TBM Crosswalk'!$A$2:'TRM - TBM Crosswalk'!$I$1008,6,FALSE)=0,"",VLOOKUP(TRM!A9809,'TRM - TBM Crosswalk'!$A$2:'TRM - TBM Crosswalk'!$I$1008,6,FALSE))</f>
        <v/>
      </c>
      <c r="I4263" t="str">
        <f>IF(VLOOKUP(TRM!A9809,'TRM - TBM Crosswalk'!$A$2:'TRM - TBM Crosswalk'!$I$1008,7,FALSE)=0,"",VLOOKUP(TRM!A9809,'TRM - TBM Crosswalk'!$A$2:'TRM - TBM Crosswalk'!$I$1008,7,FALSE))</f>
        <v/>
      </c>
      <c r="J4263" t="str">
        <f>IF(VLOOKUP(TRM!A9809,'TRM - TBM Crosswalk'!$A$2:'TRM - TBM Crosswalk'!$I$1008,8,FALSE)=0,"",VLOOKUP(TRM!A9809,'TRM - TBM Crosswalk'!$A$2:'TRM - TBM Crosswalk'!$I$1008,8,FALSE))</f>
        <v/>
      </c>
      <c r="K4263" t="str">
        <f>IF(VLOOKUP(TRM!A9809,'TRM - TBM Crosswalk'!$A$2:'TRM - TBM Crosswalk'!$I$1008,9,FALSE)=0,"",VLOOKUP(TRM!A9809,'TRM - TBM Crosswalk'!$A$2:'TRM - TBM Crosswalk'!$I$1008,9,FALSE))</f>
        <v/>
      </c>
    </row>
    <row r="4264" spans="1:11" x14ac:dyDescent="0.45">
      <c r="A4264" t="str">
        <f>TRM!A9810</f>
        <v>I02.003.301</v>
      </c>
      <c r="B4264" t="str">
        <f>TRM!B9810</f>
        <v>Hardware and Software</v>
      </c>
      <c r="C4264" t="str">
        <f>TRM!C9810</f>
        <v>Intel(R) Ready Mode Technology | 1.1.70.529</v>
      </c>
      <c r="D4264">
        <f>TRM!D9810</f>
        <v>0</v>
      </c>
      <c r="E4264" t="str">
        <f>IF(VLOOKUP(TRM!A9810,'TRM - TBM Crosswalk'!$A$2:'TRM - TBM Crosswalk'!$I$1008,3,FALSE)="N/A","TBD","")</f>
        <v>TBD</v>
      </c>
      <c r="F4264" t="str">
        <f>IF(VLOOKUP(TRM!A9810,'TRM - TBM Crosswalk'!$A$2:'TRM - TBM Crosswalk'!$I$1008,4,FALSE)=0,"",VLOOKUP(TRM!A9810,'TRM - TBM Crosswalk'!$A$2:'TRM - TBM Crosswalk'!$I$1008,4,FALSE))</f>
        <v/>
      </c>
      <c r="G4264" t="str">
        <f>IF(VLOOKUP(TRM!A9810,'TRM - TBM Crosswalk'!$A$2:'TRM - TBM Crosswalk'!$I$1008,5,FALSE)=0,"",VLOOKUP(TRM!A9810,'TRM - TBM Crosswalk'!$A$2:'TRM - TBM Crosswalk'!$I$1008,5,FALSE))</f>
        <v/>
      </c>
      <c r="H4264" t="str">
        <f>IF(VLOOKUP(TRM!A9810,'TRM - TBM Crosswalk'!$A$2:'TRM - TBM Crosswalk'!$I$1008,6,FALSE)=0,"",VLOOKUP(TRM!A9810,'TRM - TBM Crosswalk'!$A$2:'TRM - TBM Crosswalk'!$I$1008,6,FALSE))</f>
        <v/>
      </c>
      <c r="I4264" t="str">
        <f>IF(VLOOKUP(TRM!A9810,'TRM - TBM Crosswalk'!$A$2:'TRM - TBM Crosswalk'!$I$1008,7,FALSE)=0,"",VLOOKUP(TRM!A9810,'TRM - TBM Crosswalk'!$A$2:'TRM - TBM Crosswalk'!$I$1008,7,FALSE))</f>
        <v/>
      </c>
      <c r="J4264" t="str">
        <f>IF(VLOOKUP(TRM!A9810,'TRM - TBM Crosswalk'!$A$2:'TRM - TBM Crosswalk'!$I$1008,8,FALSE)=0,"",VLOOKUP(TRM!A9810,'TRM - TBM Crosswalk'!$A$2:'TRM - TBM Crosswalk'!$I$1008,8,FALSE))</f>
        <v/>
      </c>
      <c r="K4264" t="str">
        <f>IF(VLOOKUP(TRM!A9810,'TRM - TBM Crosswalk'!$A$2:'TRM - TBM Crosswalk'!$I$1008,9,FALSE)=0,"",VLOOKUP(TRM!A9810,'TRM - TBM Crosswalk'!$A$2:'TRM - TBM Crosswalk'!$I$1008,9,FALSE))</f>
        <v/>
      </c>
    </row>
    <row r="4265" spans="1:11" x14ac:dyDescent="0.45">
      <c r="A4265" t="str">
        <f>TRM!A615</f>
        <v>A02.020.211</v>
      </c>
      <c r="B4265" t="str">
        <f>TRM!B615</f>
        <v>Statistical Analysis</v>
      </c>
      <c r="C4265" t="str">
        <f>TRM!C615</f>
        <v>USBPcap | 1.1.0.0-g794bf26-5</v>
      </c>
      <c r="D4265">
        <f>TRM!D615</f>
        <v>0</v>
      </c>
      <c r="E4265" t="str">
        <f>IF(VLOOKUP(TRM!A615,'TRM - TBM Crosswalk'!$A$2:'TRM - TBM Crosswalk'!$I$1008,3,FALSE)="N/A","TBD","")</f>
        <v/>
      </c>
      <c r="F4265" t="str">
        <f>IF(VLOOKUP(TRM!A615,'TRM - TBM Crosswalk'!$A$2:'TRM - TBM Crosswalk'!$I$1008,4,FALSE)=0,"",VLOOKUP(TRM!A615,'TRM - TBM Crosswalk'!$A$2:'TRM - TBM Crosswalk'!$I$1008,4,FALSE))</f>
        <v/>
      </c>
      <c r="G4265" t="str">
        <f>IF(VLOOKUP(TRM!A615,'TRM - TBM Crosswalk'!$A$2:'TRM - TBM Crosswalk'!$I$1008,5,FALSE)=0,"",VLOOKUP(TRM!A615,'TRM - TBM Crosswalk'!$A$2:'TRM - TBM Crosswalk'!$I$1008,5,FALSE))</f>
        <v/>
      </c>
      <c r="H4265" t="str">
        <f>IF(VLOOKUP(TRM!A615,'TRM - TBM Crosswalk'!$A$2:'TRM - TBM Crosswalk'!$I$1008,6,FALSE)=0,"",VLOOKUP(TRM!A615,'TRM - TBM Crosswalk'!$A$2:'TRM - TBM Crosswalk'!$I$1008,6,FALSE))</f>
        <v/>
      </c>
      <c r="I4265" t="str">
        <f>IF(VLOOKUP(TRM!A615,'TRM - TBM Crosswalk'!$A$2:'TRM - TBM Crosswalk'!$I$1008,7,FALSE)=0,"",VLOOKUP(TRM!A615,'TRM - TBM Crosswalk'!$A$2:'TRM - TBM Crosswalk'!$I$1008,7,FALSE))</f>
        <v>Platform Services</v>
      </c>
      <c r="J4265" t="str">
        <f>IF(VLOOKUP(TRM!A615,'TRM - TBM Crosswalk'!$A$2:'TRM - TBM Crosswalk'!$I$1008,8,FALSE)=0,"",VLOOKUP(TRM!A615,'TRM - TBM Crosswalk'!$A$2:'TRM - TBM Crosswalk'!$I$1008,8,FALSE))</f>
        <v>Data Services</v>
      </c>
      <c r="K4265" t="str">
        <f>IF(VLOOKUP(TRM!A615,'TRM - TBM Crosswalk'!$A$2:'TRM - TBM Crosswalk'!$I$1008,9,FALSE)=0,"",VLOOKUP(TRM!A615,'TRM - TBM Crosswalk'!$A$2:'TRM - TBM Crosswalk'!$I$1008,9,FALSE))</f>
        <v>Data Analytics &amp; Visualizations</v>
      </c>
    </row>
    <row r="4266" spans="1:11" x14ac:dyDescent="0.45">
      <c r="A4266" t="str">
        <f>TRM!A2099</f>
        <v>A02.022.240</v>
      </c>
      <c r="B4266" t="str">
        <f>TRM!B2099</f>
        <v>Integrated Development Environment (IDE)#</v>
      </c>
      <c r="C4266" t="str">
        <f>TRM!C2099</f>
        <v>PyScripter | 3.4.2</v>
      </c>
      <c r="D4266">
        <f>TRM!D2099</f>
        <v>0</v>
      </c>
      <c r="E4266" t="str">
        <f>IF(VLOOKUP(TRM!A2099,'TRM - TBM Crosswalk'!$A$2:'TRM - TBM Crosswalk'!$I$1008,3,FALSE)="N/A","TBD","")</f>
        <v/>
      </c>
      <c r="F4266" t="str">
        <f>IF(VLOOKUP(TRM!A2099,'TRM - TBM Crosswalk'!$A$2:'TRM - TBM Crosswalk'!$I$1008,4,FALSE)=0,"",VLOOKUP(TRM!A2099,'TRM - TBM Crosswalk'!$A$2:'TRM - TBM Crosswalk'!$I$1008,4,FALSE))</f>
        <v/>
      </c>
      <c r="G4266" t="str">
        <f>IF(VLOOKUP(TRM!A2099,'TRM - TBM Crosswalk'!$A$2:'TRM - TBM Crosswalk'!$I$1008,5,FALSE)=0,"",VLOOKUP(TRM!A2099,'TRM - TBM Crosswalk'!$A$2:'TRM - TBM Crosswalk'!$I$1008,5,FALSE))</f>
        <v>Application</v>
      </c>
      <c r="H4266" t="str">
        <f>IF(VLOOKUP(TRM!A2099,'TRM - TBM Crosswalk'!$A$2:'TRM - TBM Crosswalk'!$I$1008,6,FALSE)=0,"",VLOOKUP(TRM!A2099,'TRM - TBM Crosswalk'!$A$2:'TRM - TBM Crosswalk'!$I$1008,6,FALSE))</f>
        <v>Application Development</v>
      </c>
      <c r="I4266" t="str">
        <f>IF(VLOOKUP(TRM!A2099,'TRM - TBM Crosswalk'!$A$2:'TRM - TBM Crosswalk'!$I$1008,7,FALSE)=0,"",VLOOKUP(TRM!A2099,'TRM - TBM Crosswalk'!$A$2:'TRM - TBM Crosswalk'!$I$1008,7,FALSE))</f>
        <v/>
      </c>
      <c r="J4266" t="str">
        <f>IF(VLOOKUP(TRM!A2099,'TRM - TBM Crosswalk'!$A$2:'TRM - TBM Crosswalk'!$I$1008,8,FALSE)=0,"",VLOOKUP(TRM!A2099,'TRM - TBM Crosswalk'!$A$2:'TRM - TBM Crosswalk'!$I$1008,8,FALSE))</f>
        <v/>
      </c>
      <c r="K4266" t="str">
        <f>IF(VLOOKUP(TRM!A2099,'TRM - TBM Crosswalk'!$A$2:'TRM - TBM Crosswalk'!$I$1008,9,FALSE)=0,"",VLOOKUP(TRM!A2099,'TRM - TBM Crosswalk'!$A$2:'TRM - TBM Crosswalk'!$I$1008,9,FALSE))</f>
        <v/>
      </c>
    </row>
    <row r="4267" spans="1:11" x14ac:dyDescent="0.45">
      <c r="A4267" t="str">
        <f>TRM!A2100</f>
        <v>A02.022.240</v>
      </c>
      <c r="B4267" t="str">
        <f>TRM!B2100</f>
        <v>Integrated Development Environment (IDE)#</v>
      </c>
      <c r="C4267" t="str">
        <f>TRM!C2100</f>
        <v>Python 2.5 DEQ HeatSource</v>
      </c>
      <c r="D4267">
        <f>TRM!D2100</f>
        <v>0</v>
      </c>
      <c r="E4267" t="str">
        <f>IF(VLOOKUP(TRM!A2100,'TRM - TBM Crosswalk'!$A$2:'TRM - TBM Crosswalk'!$I$1008,3,FALSE)="N/A","TBD","")</f>
        <v/>
      </c>
      <c r="F4267" t="str">
        <f>IF(VLOOKUP(TRM!A2100,'TRM - TBM Crosswalk'!$A$2:'TRM - TBM Crosswalk'!$I$1008,4,FALSE)=0,"",VLOOKUP(TRM!A2100,'TRM - TBM Crosswalk'!$A$2:'TRM - TBM Crosswalk'!$I$1008,4,FALSE))</f>
        <v/>
      </c>
      <c r="G4267" t="str">
        <f>IF(VLOOKUP(TRM!A2100,'TRM - TBM Crosswalk'!$A$2:'TRM - TBM Crosswalk'!$I$1008,5,FALSE)=0,"",VLOOKUP(TRM!A2100,'TRM - TBM Crosswalk'!$A$2:'TRM - TBM Crosswalk'!$I$1008,5,FALSE))</f>
        <v>Application</v>
      </c>
      <c r="H4267" t="str">
        <f>IF(VLOOKUP(TRM!A2100,'TRM - TBM Crosswalk'!$A$2:'TRM - TBM Crosswalk'!$I$1008,6,FALSE)=0,"",VLOOKUP(TRM!A2100,'TRM - TBM Crosswalk'!$A$2:'TRM - TBM Crosswalk'!$I$1008,6,FALSE))</f>
        <v>Application Development</v>
      </c>
      <c r="I4267" t="str">
        <f>IF(VLOOKUP(TRM!A2100,'TRM - TBM Crosswalk'!$A$2:'TRM - TBM Crosswalk'!$I$1008,7,FALSE)=0,"",VLOOKUP(TRM!A2100,'TRM - TBM Crosswalk'!$A$2:'TRM - TBM Crosswalk'!$I$1008,7,FALSE))</f>
        <v/>
      </c>
      <c r="J4267" t="str">
        <f>IF(VLOOKUP(TRM!A2100,'TRM - TBM Crosswalk'!$A$2:'TRM - TBM Crosswalk'!$I$1008,8,FALSE)=0,"",VLOOKUP(TRM!A2100,'TRM - TBM Crosswalk'!$A$2:'TRM - TBM Crosswalk'!$I$1008,8,FALSE))</f>
        <v/>
      </c>
      <c r="K4267" t="str">
        <f>IF(VLOOKUP(TRM!A2100,'TRM - TBM Crosswalk'!$A$2:'TRM - TBM Crosswalk'!$I$1008,9,FALSE)=0,"",VLOOKUP(TRM!A2100,'TRM - TBM Crosswalk'!$A$2:'TRM - TBM Crosswalk'!$I$1008,9,FALSE))</f>
        <v/>
      </c>
    </row>
    <row r="4268" spans="1:11" x14ac:dyDescent="0.45">
      <c r="A4268" t="str">
        <f>TRM!A2803</f>
        <v>A02.023.260</v>
      </c>
      <c r="B4268" t="str">
        <f>TRM!B2803</f>
        <v>Document Imaging and OCR</v>
      </c>
      <c r="C4268" t="str">
        <f>TRM!C2803</f>
        <v>Epson ScanSmart | 2.0.1</v>
      </c>
      <c r="D4268">
        <f>TRM!D2803</f>
        <v>0</v>
      </c>
      <c r="E4268" t="str">
        <f>IF(VLOOKUP(TRM!A2803,'TRM - TBM Crosswalk'!$A$2:'TRM - TBM Crosswalk'!$I$1008,3,FALSE)="N/A","TBD","")</f>
        <v/>
      </c>
      <c r="F4268" t="str">
        <f>IF(VLOOKUP(TRM!A2803,'TRM - TBM Crosswalk'!$A$2:'TRM - TBM Crosswalk'!$I$1008,4,FALSE)=0,"",VLOOKUP(TRM!A2803,'TRM - TBM Crosswalk'!$A$2:'TRM - TBM Crosswalk'!$I$1008,4,FALSE))</f>
        <v/>
      </c>
      <c r="G4268" t="str">
        <f>IF(VLOOKUP(TRM!A2803,'TRM - TBM Crosswalk'!$A$2:'TRM - TBM Crosswalk'!$I$1008,5,FALSE)=0,"",VLOOKUP(TRM!A2803,'TRM - TBM Crosswalk'!$A$2:'TRM - TBM Crosswalk'!$I$1008,5,FALSE))</f>
        <v/>
      </c>
      <c r="H4268" t="str">
        <f>IF(VLOOKUP(TRM!A2803,'TRM - TBM Crosswalk'!$A$2:'TRM - TBM Crosswalk'!$I$1008,6,FALSE)=0,"",VLOOKUP(TRM!A2803,'TRM - TBM Crosswalk'!$A$2:'TRM - TBM Crosswalk'!$I$1008,6,FALSE))</f>
        <v/>
      </c>
      <c r="I4268" t="str">
        <f>IF(VLOOKUP(TRM!A2803,'TRM - TBM Crosswalk'!$A$2:'TRM - TBM Crosswalk'!$I$1008,7,FALSE)=0,"",VLOOKUP(TRM!A2803,'TRM - TBM Crosswalk'!$A$2:'TRM - TBM Crosswalk'!$I$1008,7,FALSE))</f>
        <v>Platform Services</v>
      </c>
      <c r="J4268" t="str">
        <f>IF(VLOOKUP(TRM!A2803,'TRM - TBM Crosswalk'!$A$2:'TRM - TBM Crosswalk'!$I$1008,8,FALSE)=0,"",VLOOKUP(TRM!A2803,'TRM - TBM Crosswalk'!$A$2:'TRM - TBM Crosswalk'!$I$1008,8,FALSE))</f>
        <v>Applications Services</v>
      </c>
      <c r="K4268" t="str">
        <f>IF(VLOOKUP(TRM!A2803,'TRM - TBM Crosswalk'!$A$2:'TRM - TBM Crosswalk'!$I$1008,9,FALSE)=0,"",VLOOKUP(TRM!A2803,'TRM - TBM Crosswalk'!$A$2:'TRM - TBM Crosswalk'!$I$1008,9,FALSE))</f>
        <v>Content Management</v>
      </c>
    </row>
    <row r="4269" spans="1:11" x14ac:dyDescent="0.45">
      <c r="A4269" t="str">
        <f>TRM!A5639</f>
        <v>A02.031.387</v>
      </c>
      <c r="B4269" t="str">
        <f>TRM!B5639</f>
        <v>Graphics</v>
      </c>
      <c r="C4269" t="str">
        <f>TRM!C5639</f>
        <v>GIMP | 2.8.22</v>
      </c>
      <c r="D4269">
        <f>TRM!D5639</f>
        <v>0</v>
      </c>
      <c r="E4269" t="str">
        <f>IF(VLOOKUP(TRM!A5639,'TRM - TBM Crosswalk'!$A$2:'TRM - TBM Crosswalk'!$I$1008,3,FALSE)="N/A","TBD","")</f>
        <v/>
      </c>
      <c r="F4269" t="str">
        <f>IF(VLOOKUP(TRM!A5639,'TRM - TBM Crosswalk'!$A$2:'TRM - TBM Crosswalk'!$I$1008,4,FALSE)=0,"",VLOOKUP(TRM!A5639,'TRM - TBM Crosswalk'!$A$2:'TRM - TBM Crosswalk'!$I$1008,4,FALSE))</f>
        <v/>
      </c>
      <c r="G4269" t="str">
        <f>IF(VLOOKUP(TRM!A5639,'TRM - TBM Crosswalk'!$A$2:'TRM - TBM Crosswalk'!$I$1008,5,FALSE)=0,"",VLOOKUP(TRM!A5639,'TRM - TBM Crosswalk'!$A$2:'TRM - TBM Crosswalk'!$I$1008,5,FALSE))</f>
        <v/>
      </c>
      <c r="H4269" t="str">
        <f>IF(VLOOKUP(TRM!A5639,'TRM - TBM Crosswalk'!$A$2:'TRM - TBM Crosswalk'!$I$1008,6,FALSE)=0,"",VLOOKUP(TRM!A5639,'TRM - TBM Crosswalk'!$A$2:'TRM - TBM Crosswalk'!$I$1008,6,FALSE))</f>
        <v/>
      </c>
      <c r="I4269" t="str">
        <f>IF(VLOOKUP(TRM!A5639,'TRM - TBM Crosswalk'!$A$2:'TRM - TBM Crosswalk'!$I$1008,7,FALSE)=0,"",VLOOKUP(TRM!A5639,'TRM - TBM Crosswalk'!$A$2:'TRM - TBM Crosswalk'!$I$1008,7,FALSE))</f>
        <v>End User Services</v>
      </c>
      <c r="J4269" t="str">
        <f>IF(VLOOKUP(TRM!A5639,'TRM - TBM Crosswalk'!$A$2:'TRM - TBM Crosswalk'!$I$1008,8,FALSE)=0,"",VLOOKUP(TRM!A5639,'TRM - TBM Crosswalk'!$A$2:'TRM - TBM Crosswalk'!$I$1008,8,FALSE))</f>
        <v>Communication &amp; Collaboration</v>
      </c>
      <c r="K4269" t="str">
        <f>IF(VLOOKUP(TRM!A5639,'TRM - TBM Crosswalk'!$A$2:'TRM - TBM Crosswalk'!$I$1008,9,FALSE)=0,"",VLOOKUP(TRM!A5639,'TRM - TBM Crosswalk'!$A$2:'TRM - TBM Crosswalk'!$I$1008,9,FALSE))</f>
        <v>Productivity</v>
      </c>
    </row>
    <row r="4270" spans="1:11" x14ac:dyDescent="0.45">
      <c r="A4270" t="str">
        <f>TRM!A5640</f>
        <v>A02.031.387</v>
      </c>
      <c r="B4270" t="str">
        <f>TRM!B5640</f>
        <v>Graphics</v>
      </c>
      <c r="C4270" t="str">
        <f>TRM!C5640</f>
        <v>GraphicsMagick  Q16 (32-bit) (2016-09-05) | 1.3.25</v>
      </c>
      <c r="D4270">
        <f>TRM!D5640</f>
        <v>0</v>
      </c>
      <c r="E4270" t="str">
        <f>IF(VLOOKUP(TRM!A5640,'TRM - TBM Crosswalk'!$A$2:'TRM - TBM Crosswalk'!$I$1008,3,FALSE)="N/A","TBD","")</f>
        <v/>
      </c>
      <c r="F4270" t="str">
        <f>IF(VLOOKUP(TRM!A5640,'TRM - TBM Crosswalk'!$A$2:'TRM - TBM Crosswalk'!$I$1008,4,FALSE)=0,"",VLOOKUP(TRM!A5640,'TRM - TBM Crosswalk'!$A$2:'TRM - TBM Crosswalk'!$I$1008,4,FALSE))</f>
        <v/>
      </c>
      <c r="G4270" t="str">
        <f>IF(VLOOKUP(TRM!A5640,'TRM - TBM Crosswalk'!$A$2:'TRM - TBM Crosswalk'!$I$1008,5,FALSE)=0,"",VLOOKUP(TRM!A5640,'TRM - TBM Crosswalk'!$A$2:'TRM - TBM Crosswalk'!$I$1008,5,FALSE))</f>
        <v/>
      </c>
      <c r="H4270" t="str">
        <f>IF(VLOOKUP(TRM!A5640,'TRM - TBM Crosswalk'!$A$2:'TRM - TBM Crosswalk'!$I$1008,6,FALSE)=0,"",VLOOKUP(TRM!A5640,'TRM - TBM Crosswalk'!$A$2:'TRM - TBM Crosswalk'!$I$1008,6,FALSE))</f>
        <v/>
      </c>
      <c r="I4270" t="str">
        <f>IF(VLOOKUP(TRM!A5640,'TRM - TBM Crosswalk'!$A$2:'TRM - TBM Crosswalk'!$I$1008,7,FALSE)=0,"",VLOOKUP(TRM!A5640,'TRM - TBM Crosswalk'!$A$2:'TRM - TBM Crosswalk'!$I$1008,7,FALSE))</f>
        <v>End User Services</v>
      </c>
      <c r="J4270" t="str">
        <f>IF(VLOOKUP(TRM!A5640,'TRM - TBM Crosswalk'!$A$2:'TRM - TBM Crosswalk'!$I$1008,8,FALSE)=0,"",VLOOKUP(TRM!A5640,'TRM - TBM Crosswalk'!$A$2:'TRM - TBM Crosswalk'!$I$1008,8,FALSE))</f>
        <v>Communication &amp; Collaboration</v>
      </c>
      <c r="K4270" t="str">
        <f>IF(VLOOKUP(TRM!A5640,'TRM - TBM Crosswalk'!$A$2:'TRM - TBM Crosswalk'!$I$1008,9,FALSE)=0,"",VLOOKUP(TRM!A5640,'TRM - TBM Crosswalk'!$A$2:'TRM - TBM Crosswalk'!$I$1008,9,FALSE))</f>
        <v>Productivity</v>
      </c>
    </row>
    <row r="4271" spans="1:11" x14ac:dyDescent="0.45">
      <c r="A4271" t="str">
        <f>TRM!A5641</f>
        <v>A02.031.387</v>
      </c>
      <c r="B4271" t="str">
        <f>TRM!B5641</f>
        <v>Graphics</v>
      </c>
      <c r="C4271" t="str">
        <f>TRM!C5641</f>
        <v>GraphicsMagick  Q16 (64-bit) (2019-07-20) | 1.3.33</v>
      </c>
      <c r="D4271">
        <f>TRM!D5641</f>
        <v>0</v>
      </c>
      <c r="E4271" t="str">
        <f>IF(VLOOKUP(TRM!A5641,'TRM - TBM Crosswalk'!$A$2:'TRM - TBM Crosswalk'!$I$1008,3,FALSE)="N/A","TBD","")</f>
        <v/>
      </c>
      <c r="F4271" t="str">
        <f>IF(VLOOKUP(TRM!A5641,'TRM - TBM Crosswalk'!$A$2:'TRM - TBM Crosswalk'!$I$1008,4,FALSE)=0,"",VLOOKUP(TRM!A5641,'TRM - TBM Crosswalk'!$A$2:'TRM - TBM Crosswalk'!$I$1008,4,FALSE))</f>
        <v/>
      </c>
      <c r="G4271" t="str">
        <f>IF(VLOOKUP(TRM!A5641,'TRM - TBM Crosswalk'!$A$2:'TRM - TBM Crosswalk'!$I$1008,5,FALSE)=0,"",VLOOKUP(TRM!A5641,'TRM - TBM Crosswalk'!$A$2:'TRM - TBM Crosswalk'!$I$1008,5,FALSE))</f>
        <v/>
      </c>
      <c r="H4271" t="str">
        <f>IF(VLOOKUP(TRM!A5641,'TRM - TBM Crosswalk'!$A$2:'TRM - TBM Crosswalk'!$I$1008,6,FALSE)=0,"",VLOOKUP(TRM!A5641,'TRM - TBM Crosswalk'!$A$2:'TRM - TBM Crosswalk'!$I$1008,6,FALSE))</f>
        <v/>
      </c>
      <c r="I4271" t="str">
        <f>IF(VLOOKUP(TRM!A5641,'TRM - TBM Crosswalk'!$A$2:'TRM - TBM Crosswalk'!$I$1008,7,FALSE)=0,"",VLOOKUP(TRM!A5641,'TRM - TBM Crosswalk'!$A$2:'TRM - TBM Crosswalk'!$I$1008,7,FALSE))</f>
        <v>End User Services</v>
      </c>
      <c r="J4271" t="str">
        <f>IF(VLOOKUP(TRM!A5641,'TRM - TBM Crosswalk'!$A$2:'TRM - TBM Crosswalk'!$I$1008,8,FALSE)=0,"",VLOOKUP(TRM!A5641,'TRM - TBM Crosswalk'!$A$2:'TRM - TBM Crosswalk'!$I$1008,8,FALSE))</f>
        <v>Communication &amp; Collaboration</v>
      </c>
      <c r="K4271" t="str">
        <f>IF(VLOOKUP(TRM!A5641,'TRM - TBM Crosswalk'!$A$2:'TRM - TBM Crosswalk'!$I$1008,9,FALSE)=0,"",VLOOKUP(TRM!A5641,'TRM - TBM Crosswalk'!$A$2:'TRM - TBM Crosswalk'!$I$1008,9,FALSE))</f>
        <v>Productivity</v>
      </c>
    </row>
    <row r="4272" spans="1:11" x14ac:dyDescent="0.45">
      <c r="A4272" t="str">
        <f>TRM!A5642</f>
        <v>A02.031.387</v>
      </c>
      <c r="B4272" t="str">
        <f>TRM!B5642</f>
        <v>Graphics</v>
      </c>
      <c r="C4272" t="str">
        <f>TRM!C5642</f>
        <v>GraphicsMagick  Q8 (64-bit) (2013-12-31) | 1.3.19</v>
      </c>
      <c r="D4272">
        <f>TRM!D5642</f>
        <v>0</v>
      </c>
      <c r="E4272" t="str">
        <f>IF(VLOOKUP(TRM!A5642,'TRM - TBM Crosswalk'!$A$2:'TRM - TBM Crosswalk'!$I$1008,3,FALSE)="N/A","TBD","")</f>
        <v/>
      </c>
      <c r="F4272" t="str">
        <f>IF(VLOOKUP(TRM!A5642,'TRM - TBM Crosswalk'!$A$2:'TRM - TBM Crosswalk'!$I$1008,4,FALSE)=0,"",VLOOKUP(TRM!A5642,'TRM - TBM Crosswalk'!$A$2:'TRM - TBM Crosswalk'!$I$1008,4,FALSE))</f>
        <v/>
      </c>
      <c r="G4272" t="str">
        <f>IF(VLOOKUP(TRM!A5642,'TRM - TBM Crosswalk'!$A$2:'TRM - TBM Crosswalk'!$I$1008,5,FALSE)=0,"",VLOOKUP(TRM!A5642,'TRM - TBM Crosswalk'!$A$2:'TRM - TBM Crosswalk'!$I$1008,5,FALSE))</f>
        <v/>
      </c>
      <c r="H4272" t="str">
        <f>IF(VLOOKUP(TRM!A5642,'TRM - TBM Crosswalk'!$A$2:'TRM - TBM Crosswalk'!$I$1008,6,FALSE)=0,"",VLOOKUP(TRM!A5642,'TRM - TBM Crosswalk'!$A$2:'TRM - TBM Crosswalk'!$I$1008,6,FALSE))</f>
        <v/>
      </c>
      <c r="I4272" t="str">
        <f>IF(VLOOKUP(TRM!A5642,'TRM - TBM Crosswalk'!$A$2:'TRM - TBM Crosswalk'!$I$1008,7,FALSE)=0,"",VLOOKUP(TRM!A5642,'TRM - TBM Crosswalk'!$A$2:'TRM - TBM Crosswalk'!$I$1008,7,FALSE))</f>
        <v>End User Services</v>
      </c>
      <c r="J4272" t="str">
        <f>IF(VLOOKUP(TRM!A5642,'TRM - TBM Crosswalk'!$A$2:'TRM - TBM Crosswalk'!$I$1008,8,FALSE)=0,"",VLOOKUP(TRM!A5642,'TRM - TBM Crosswalk'!$A$2:'TRM - TBM Crosswalk'!$I$1008,8,FALSE))</f>
        <v>Communication &amp; Collaboration</v>
      </c>
      <c r="K4272" t="str">
        <f>IF(VLOOKUP(TRM!A5642,'TRM - TBM Crosswalk'!$A$2:'TRM - TBM Crosswalk'!$I$1008,9,FALSE)=0,"",VLOOKUP(TRM!A5642,'TRM - TBM Crosswalk'!$A$2:'TRM - TBM Crosswalk'!$I$1008,9,FALSE))</f>
        <v>Productivity</v>
      </c>
    </row>
    <row r="4273" spans="1:11" x14ac:dyDescent="0.45">
      <c r="A4273" t="str">
        <f>TRM!A5643</f>
        <v>A02.031.387</v>
      </c>
      <c r="B4273" t="str">
        <f>TRM!B5643</f>
        <v>Graphics</v>
      </c>
      <c r="C4273" t="str">
        <f>TRM!C5643</f>
        <v>HP Support Solutions Framework | 12.0.30.81</v>
      </c>
      <c r="D4273">
        <f>TRM!D5643</f>
        <v>0</v>
      </c>
      <c r="E4273" t="str">
        <f>IF(VLOOKUP(TRM!A5643,'TRM - TBM Crosswalk'!$A$2:'TRM - TBM Crosswalk'!$I$1008,3,FALSE)="N/A","TBD","")</f>
        <v/>
      </c>
      <c r="F4273" t="str">
        <f>IF(VLOOKUP(TRM!A5643,'TRM - TBM Crosswalk'!$A$2:'TRM - TBM Crosswalk'!$I$1008,4,FALSE)=0,"",VLOOKUP(TRM!A5643,'TRM - TBM Crosswalk'!$A$2:'TRM - TBM Crosswalk'!$I$1008,4,FALSE))</f>
        <v/>
      </c>
      <c r="G4273" t="str">
        <f>IF(VLOOKUP(TRM!A5643,'TRM - TBM Crosswalk'!$A$2:'TRM - TBM Crosswalk'!$I$1008,5,FALSE)=0,"",VLOOKUP(TRM!A5643,'TRM - TBM Crosswalk'!$A$2:'TRM - TBM Crosswalk'!$I$1008,5,FALSE))</f>
        <v/>
      </c>
      <c r="H4273" t="str">
        <f>IF(VLOOKUP(TRM!A5643,'TRM - TBM Crosswalk'!$A$2:'TRM - TBM Crosswalk'!$I$1008,6,FALSE)=0,"",VLOOKUP(TRM!A5643,'TRM - TBM Crosswalk'!$A$2:'TRM - TBM Crosswalk'!$I$1008,6,FALSE))</f>
        <v/>
      </c>
      <c r="I4273" t="str">
        <f>IF(VLOOKUP(TRM!A5643,'TRM - TBM Crosswalk'!$A$2:'TRM - TBM Crosswalk'!$I$1008,7,FALSE)=0,"",VLOOKUP(TRM!A5643,'TRM - TBM Crosswalk'!$A$2:'TRM - TBM Crosswalk'!$I$1008,7,FALSE))</f>
        <v>End User Services</v>
      </c>
      <c r="J4273" t="str">
        <f>IF(VLOOKUP(TRM!A5643,'TRM - TBM Crosswalk'!$A$2:'TRM - TBM Crosswalk'!$I$1008,8,FALSE)=0,"",VLOOKUP(TRM!A5643,'TRM - TBM Crosswalk'!$A$2:'TRM - TBM Crosswalk'!$I$1008,8,FALSE))</f>
        <v>Communication &amp; Collaboration</v>
      </c>
      <c r="K4273" t="str">
        <f>IF(VLOOKUP(TRM!A5643,'TRM - TBM Crosswalk'!$A$2:'TRM - TBM Crosswalk'!$I$1008,9,FALSE)=0,"",VLOOKUP(TRM!A5643,'TRM - TBM Crosswalk'!$A$2:'TRM - TBM Crosswalk'!$I$1008,9,FALSE))</f>
        <v>Productivity</v>
      </c>
    </row>
    <row r="4274" spans="1:11" x14ac:dyDescent="0.45">
      <c r="A4274" t="str">
        <f>TRM!A5644</f>
        <v>A02.031.387</v>
      </c>
      <c r="B4274" t="str">
        <f>TRM!B5644</f>
        <v>Graphics</v>
      </c>
      <c r="C4274" t="str">
        <f>TRM!C5644</f>
        <v>HP Support Solutions Framework | 12.10.49.21</v>
      </c>
      <c r="D4274">
        <f>TRM!D5644</f>
        <v>0</v>
      </c>
      <c r="E4274" t="str">
        <f>IF(VLOOKUP(TRM!A5644,'TRM - TBM Crosswalk'!$A$2:'TRM - TBM Crosswalk'!$I$1008,3,FALSE)="N/A","TBD","")</f>
        <v/>
      </c>
      <c r="F4274" t="str">
        <f>IF(VLOOKUP(TRM!A5644,'TRM - TBM Crosswalk'!$A$2:'TRM - TBM Crosswalk'!$I$1008,4,FALSE)=0,"",VLOOKUP(TRM!A5644,'TRM - TBM Crosswalk'!$A$2:'TRM - TBM Crosswalk'!$I$1008,4,FALSE))</f>
        <v/>
      </c>
      <c r="G4274" t="str">
        <f>IF(VLOOKUP(TRM!A5644,'TRM - TBM Crosswalk'!$A$2:'TRM - TBM Crosswalk'!$I$1008,5,FALSE)=0,"",VLOOKUP(TRM!A5644,'TRM - TBM Crosswalk'!$A$2:'TRM - TBM Crosswalk'!$I$1008,5,FALSE))</f>
        <v/>
      </c>
      <c r="H4274" t="str">
        <f>IF(VLOOKUP(TRM!A5644,'TRM - TBM Crosswalk'!$A$2:'TRM - TBM Crosswalk'!$I$1008,6,FALSE)=0,"",VLOOKUP(TRM!A5644,'TRM - TBM Crosswalk'!$A$2:'TRM - TBM Crosswalk'!$I$1008,6,FALSE))</f>
        <v/>
      </c>
      <c r="I4274" t="str">
        <f>IF(VLOOKUP(TRM!A5644,'TRM - TBM Crosswalk'!$A$2:'TRM - TBM Crosswalk'!$I$1008,7,FALSE)=0,"",VLOOKUP(TRM!A5644,'TRM - TBM Crosswalk'!$A$2:'TRM - TBM Crosswalk'!$I$1008,7,FALSE))</f>
        <v>End User Services</v>
      </c>
      <c r="J4274" t="str">
        <f>IF(VLOOKUP(TRM!A5644,'TRM - TBM Crosswalk'!$A$2:'TRM - TBM Crosswalk'!$I$1008,8,FALSE)=0,"",VLOOKUP(TRM!A5644,'TRM - TBM Crosswalk'!$A$2:'TRM - TBM Crosswalk'!$I$1008,8,FALSE))</f>
        <v>Communication &amp; Collaboration</v>
      </c>
      <c r="K4274" t="str">
        <f>IF(VLOOKUP(TRM!A5644,'TRM - TBM Crosswalk'!$A$2:'TRM - TBM Crosswalk'!$I$1008,9,FALSE)=0,"",VLOOKUP(TRM!A5644,'TRM - TBM Crosswalk'!$A$2:'TRM - TBM Crosswalk'!$I$1008,9,FALSE))</f>
        <v>Productivity</v>
      </c>
    </row>
    <row r="4275" spans="1:11" x14ac:dyDescent="0.45">
      <c r="A4275" t="str">
        <f>TRM!A5645</f>
        <v>A02.031.387</v>
      </c>
      <c r="B4275" t="str">
        <f>TRM!B5645</f>
        <v>Graphics</v>
      </c>
      <c r="C4275" t="str">
        <f>TRM!C5645</f>
        <v>HP Support Solutions Framework | 12.11.24.11</v>
      </c>
      <c r="D4275">
        <f>TRM!D5645</f>
        <v>0</v>
      </c>
      <c r="E4275" t="str">
        <f>IF(VLOOKUP(TRM!A5645,'TRM - TBM Crosswalk'!$A$2:'TRM - TBM Crosswalk'!$I$1008,3,FALSE)="N/A","TBD","")</f>
        <v/>
      </c>
      <c r="F4275" t="str">
        <f>IF(VLOOKUP(TRM!A5645,'TRM - TBM Crosswalk'!$A$2:'TRM - TBM Crosswalk'!$I$1008,4,FALSE)=0,"",VLOOKUP(TRM!A5645,'TRM - TBM Crosswalk'!$A$2:'TRM - TBM Crosswalk'!$I$1008,4,FALSE))</f>
        <v/>
      </c>
      <c r="G4275" t="str">
        <f>IF(VLOOKUP(TRM!A5645,'TRM - TBM Crosswalk'!$A$2:'TRM - TBM Crosswalk'!$I$1008,5,FALSE)=0,"",VLOOKUP(TRM!A5645,'TRM - TBM Crosswalk'!$A$2:'TRM - TBM Crosswalk'!$I$1008,5,FALSE))</f>
        <v/>
      </c>
      <c r="H4275" t="str">
        <f>IF(VLOOKUP(TRM!A5645,'TRM - TBM Crosswalk'!$A$2:'TRM - TBM Crosswalk'!$I$1008,6,FALSE)=0,"",VLOOKUP(TRM!A5645,'TRM - TBM Crosswalk'!$A$2:'TRM - TBM Crosswalk'!$I$1008,6,FALSE))</f>
        <v/>
      </c>
      <c r="I4275" t="str">
        <f>IF(VLOOKUP(TRM!A5645,'TRM - TBM Crosswalk'!$A$2:'TRM - TBM Crosswalk'!$I$1008,7,FALSE)=0,"",VLOOKUP(TRM!A5645,'TRM - TBM Crosswalk'!$A$2:'TRM - TBM Crosswalk'!$I$1008,7,FALSE))</f>
        <v>End User Services</v>
      </c>
      <c r="J4275" t="str">
        <f>IF(VLOOKUP(TRM!A5645,'TRM - TBM Crosswalk'!$A$2:'TRM - TBM Crosswalk'!$I$1008,8,FALSE)=0,"",VLOOKUP(TRM!A5645,'TRM - TBM Crosswalk'!$A$2:'TRM - TBM Crosswalk'!$I$1008,8,FALSE))</f>
        <v>Communication &amp; Collaboration</v>
      </c>
      <c r="K4275" t="str">
        <f>IF(VLOOKUP(TRM!A5645,'TRM - TBM Crosswalk'!$A$2:'TRM - TBM Crosswalk'!$I$1008,9,FALSE)=0,"",VLOOKUP(TRM!A5645,'TRM - TBM Crosswalk'!$A$2:'TRM - TBM Crosswalk'!$I$1008,9,FALSE))</f>
        <v>Productivity</v>
      </c>
    </row>
    <row r="4276" spans="1:11" x14ac:dyDescent="0.45">
      <c r="A4276" t="str">
        <f>TRM!A5646</f>
        <v>A02.031.387</v>
      </c>
      <c r="B4276" t="str">
        <f>TRM!B5646</f>
        <v>Graphics</v>
      </c>
      <c r="C4276" t="str">
        <f>TRM!C5646</f>
        <v>HP Support Solutions Framework | 12.11.27.1</v>
      </c>
      <c r="D4276">
        <f>TRM!D5646</f>
        <v>0</v>
      </c>
      <c r="E4276" t="str">
        <f>IF(VLOOKUP(TRM!A5646,'TRM - TBM Crosswalk'!$A$2:'TRM - TBM Crosswalk'!$I$1008,3,FALSE)="N/A","TBD","")</f>
        <v/>
      </c>
      <c r="F4276" t="str">
        <f>IF(VLOOKUP(TRM!A5646,'TRM - TBM Crosswalk'!$A$2:'TRM - TBM Crosswalk'!$I$1008,4,FALSE)=0,"",VLOOKUP(TRM!A5646,'TRM - TBM Crosswalk'!$A$2:'TRM - TBM Crosswalk'!$I$1008,4,FALSE))</f>
        <v/>
      </c>
      <c r="G4276" t="str">
        <f>IF(VLOOKUP(TRM!A5646,'TRM - TBM Crosswalk'!$A$2:'TRM - TBM Crosswalk'!$I$1008,5,FALSE)=0,"",VLOOKUP(TRM!A5646,'TRM - TBM Crosswalk'!$A$2:'TRM - TBM Crosswalk'!$I$1008,5,FALSE))</f>
        <v/>
      </c>
      <c r="H4276" t="str">
        <f>IF(VLOOKUP(TRM!A5646,'TRM - TBM Crosswalk'!$A$2:'TRM - TBM Crosswalk'!$I$1008,6,FALSE)=0,"",VLOOKUP(TRM!A5646,'TRM - TBM Crosswalk'!$A$2:'TRM - TBM Crosswalk'!$I$1008,6,FALSE))</f>
        <v/>
      </c>
      <c r="I4276" t="str">
        <f>IF(VLOOKUP(TRM!A5646,'TRM - TBM Crosswalk'!$A$2:'TRM - TBM Crosswalk'!$I$1008,7,FALSE)=0,"",VLOOKUP(TRM!A5646,'TRM - TBM Crosswalk'!$A$2:'TRM - TBM Crosswalk'!$I$1008,7,FALSE))</f>
        <v>End User Services</v>
      </c>
      <c r="J4276" t="str">
        <f>IF(VLOOKUP(TRM!A5646,'TRM - TBM Crosswalk'!$A$2:'TRM - TBM Crosswalk'!$I$1008,8,FALSE)=0,"",VLOOKUP(TRM!A5646,'TRM - TBM Crosswalk'!$A$2:'TRM - TBM Crosswalk'!$I$1008,8,FALSE))</f>
        <v>Communication &amp; Collaboration</v>
      </c>
      <c r="K4276" t="str">
        <f>IF(VLOOKUP(TRM!A5646,'TRM - TBM Crosswalk'!$A$2:'TRM - TBM Crosswalk'!$I$1008,9,FALSE)=0,"",VLOOKUP(TRM!A5646,'TRM - TBM Crosswalk'!$A$2:'TRM - TBM Crosswalk'!$I$1008,9,FALSE))</f>
        <v>Productivity</v>
      </c>
    </row>
    <row r="4277" spans="1:11" x14ac:dyDescent="0.45">
      <c r="A4277" t="str">
        <f>TRM!A7152</f>
        <v>B06.302.058</v>
      </c>
      <c r="B4277" t="str">
        <f>TRM!B7152</f>
        <v>Fire Suppression and management</v>
      </c>
      <c r="C4277" t="str">
        <f>TRM!C7152</f>
        <v>IP Office Admin Lite | 10.1.100.3</v>
      </c>
      <c r="D4277">
        <f>TRM!D7152</f>
        <v>0</v>
      </c>
      <c r="E4277" t="str">
        <f>IF(VLOOKUP(TRM!A7152,'TRM - TBM Crosswalk'!$A$2:'TRM - TBM Crosswalk'!$I$1008,3,FALSE)="N/A","TBD","")</f>
        <v/>
      </c>
      <c r="F4277" t="str">
        <f>IF(VLOOKUP(TRM!A7152,'TRM - TBM Crosswalk'!$A$2:'TRM - TBM Crosswalk'!$I$1008,4,FALSE)=0,"",VLOOKUP(TRM!A7152,'TRM - TBM Crosswalk'!$A$2:'TRM - TBM Crosswalk'!$I$1008,4,FALSE))</f>
        <v>Business Capability</v>
      </c>
      <c r="G4277" t="str">
        <f>IF(VLOOKUP(TRM!A7152,'TRM - TBM Crosswalk'!$A$2:'TRM - TBM Crosswalk'!$I$1008,5,FALSE)=0,"",VLOOKUP(TRM!A7152,'TRM - TBM Crosswalk'!$A$2:'TRM - TBM Crosswalk'!$I$1008,5,FALSE))</f>
        <v/>
      </c>
      <c r="H4277" t="str">
        <f>IF(VLOOKUP(TRM!A7152,'TRM - TBM Crosswalk'!$A$2:'TRM - TBM Crosswalk'!$I$1008,6,FALSE)=0,"",VLOOKUP(TRM!A7152,'TRM - TBM Crosswalk'!$A$2:'TRM - TBM Crosswalk'!$I$1008,6,FALSE))</f>
        <v/>
      </c>
      <c r="I4277" t="str">
        <f>IF(VLOOKUP(TRM!A7152,'TRM - TBM Crosswalk'!$A$2:'TRM - TBM Crosswalk'!$I$1008,7,FALSE)=0,"",VLOOKUP(TRM!A7152,'TRM - TBM Crosswalk'!$A$2:'TRM - TBM Crosswalk'!$I$1008,7,FALSE))</f>
        <v/>
      </c>
      <c r="J4277" t="str">
        <f>IF(VLOOKUP(TRM!A7152,'TRM - TBM Crosswalk'!$A$2:'TRM - TBM Crosswalk'!$I$1008,8,FALSE)=0,"",VLOOKUP(TRM!A7152,'TRM - TBM Crosswalk'!$A$2:'TRM - TBM Crosswalk'!$I$1008,8,FALSE))</f>
        <v/>
      </c>
      <c r="K4277" t="str">
        <f>IF(VLOOKUP(TRM!A7152,'TRM - TBM Crosswalk'!$A$2:'TRM - TBM Crosswalk'!$I$1008,9,FALSE)=0,"",VLOOKUP(TRM!A7152,'TRM - TBM Crosswalk'!$A$2:'TRM - TBM Crosswalk'!$I$1008,9,FALSE))</f>
        <v/>
      </c>
    </row>
    <row r="4278" spans="1:11" x14ac:dyDescent="0.45">
      <c r="A4278" t="str">
        <f>TRM!A7153</f>
        <v>B06.302.058</v>
      </c>
      <c r="B4278" t="str">
        <f>TRM!B7153</f>
        <v>Fire Suppression and management</v>
      </c>
      <c r="C4278" t="str">
        <f>TRM!C7153</f>
        <v>JFiremon | 2.1.1</v>
      </c>
      <c r="D4278">
        <f>TRM!D7153</f>
        <v>0</v>
      </c>
      <c r="E4278" t="str">
        <f>IF(VLOOKUP(TRM!A7153,'TRM - TBM Crosswalk'!$A$2:'TRM - TBM Crosswalk'!$I$1008,3,FALSE)="N/A","TBD","")</f>
        <v/>
      </c>
      <c r="F4278" t="str">
        <f>IF(VLOOKUP(TRM!A7153,'TRM - TBM Crosswalk'!$A$2:'TRM - TBM Crosswalk'!$I$1008,4,FALSE)=0,"",VLOOKUP(TRM!A7153,'TRM - TBM Crosswalk'!$A$2:'TRM - TBM Crosswalk'!$I$1008,4,FALSE))</f>
        <v>Business Capability</v>
      </c>
      <c r="G4278" t="str">
        <f>IF(VLOOKUP(TRM!A7153,'TRM - TBM Crosswalk'!$A$2:'TRM - TBM Crosswalk'!$I$1008,5,FALSE)=0,"",VLOOKUP(TRM!A7153,'TRM - TBM Crosswalk'!$A$2:'TRM - TBM Crosswalk'!$I$1008,5,FALSE))</f>
        <v/>
      </c>
      <c r="H4278" t="str">
        <f>IF(VLOOKUP(TRM!A7153,'TRM - TBM Crosswalk'!$A$2:'TRM - TBM Crosswalk'!$I$1008,6,FALSE)=0,"",VLOOKUP(TRM!A7153,'TRM - TBM Crosswalk'!$A$2:'TRM - TBM Crosswalk'!$I$1008,6,FALSE))</f>
        <v/>
      </c>
      <c r="I4278" t="str">
        <f>IF(VLOOKUP(TRM!A7153,'TRM - TBM Crosswalk'!$A$2:'TRM - TBM Crosswalk'!$I$1008,7,FALSE)=0,"",VLOOKUP(TRM!A7153,'TRM - TBM Crosswalk'!$A$2:'TRM - TBM Crosswalk'!$I$1008,7,FALSE))</f>
        <v/>
      </c>
      <c r="J4278" t="str">
        <f>IF(VLOOKUP(TRM!A7153,'TRM - TBM Crosswalk'!$A$2:'TRM - TBM Crosswalk'!$I$1008,8,FALSE)=0,"",VLOOKUP(TRM!A7153,'TRM - TBM Crosswalk'!$A$2:'TRM - TBM Crosswalk'!$I$1008,8,FALSE))</f>
        <v/>
      </c>
      <c r="K4278" t="str">
        <f>IF(VLOOKUP(TRM!A7153,'TRM - TBM Crosswalk'!$A$2:'TRM - TBM Crosswalk'!$I$1008,9,FALSE)=0,"",VLOOKUP(TRM!A7153,'TRM - TBM Crosswalk'!$A$2:'TRM - TBM Crosswalk'!$I$1008,9,FALSE))</f>
        <v/>
      </c>
    </row>
    <row r="4279" spans="1:11" x14ac:dyDescent="0.45">
      <c r="A4279" t="str">
        <f>TRM!A7224</f>
        <v>B06.306.023</v>
      </c>
      <c r="B4279" t="str">
        <f>TRM!B7224</f>
        <v>Environmental Monitoring and Forecasting</v>
      </c>
      <c r="C4279" t="str">
        <f>TRM!C7224</f>
        <v>Radon Monitor</v>
      </c>
      <c r="D4279">
        <f>TRM!D7224</f>
        <v>0</v>
      </c>
      <c r="E4279" t="str">
        <f>IF(VLOOKUP(TRM!A7224,'TRM - TBM Crosswalk'!$A$2:'TRM - TBM Crosswalk'!$I$1008,3,FALSE)="N/A","TBD","")</f>
        <v/>
      </c>
      <c r="F4279" t="str">
        <f>IF(VLOOKUP(TRM!A7224,'TRM - TBM Crosswalk'!$A$2:'TRM - TBM Crosswalk'!$I$1008,4,FALSE)=0,"",VLOOKUP(TRM!A7224,'TRM - TBM Crosswalk'!$A$2:'TRM - TBM Crosswalk'!$I$1008,4,FALSE))</f>
        <v>Business Capability</v>
      </c>
      <c r="G4279" t="str">
        <f>IF(VLOOKUP(TRM!A7224,'TRM - TBM Crosswalk'!$A$2:'TRM - TBM Crosswalk'!$I$1008,5,FALSE)=0,"",VLOOKUP(TRM!A7224,'TRM - TBM Crosswalk'!$A$2:'TRM - TBM Crosswalk'!$I$1008,5,FALSE))</f>
        <v/>
      </c>
      <c r="H4279" t="str">
        <f>IF(VLOOKUP(TRM!A7224,'TRM - TBM Crosswalk'!$A$2:'TRM - TBM Crosswalk'!$I$1008,6,FALSE)=0,"",VLOOKUP(TRM!A7224,'TRM - TBM Crosswalk'!$A$2:'TRM - TBM Crosswalk'!$I$1008,6,FALSE))</f>
        <v/>
      </c>
      <c r="I4279" t="str">
        <f>IF(VLOOKUP(TRM!A7224,'TRM - TBM Crosswalk'!$A$2:'TRM - TBM Crosswalk'!$I$1008,7,FALSE)=0,"",VLOOKUP(TRM!A7224,'TRM - TBM Crosswalk'!$A$2:'TRM - TBM Crosswalk'!$I$1008,7,FALSE))</f>
        <v/>
      </c>
      <c r="J4279" t="str">
        <f>IF(VLOOKUP(TRM!A7224,'TRM - TBM Crosswalk'!$A$2:'TRM - TBM Crosswalk'!$I$1008,8,FALSE)=0,"",VLOOKUP(TRM!A7224,'TRM - TBM Crosswalk'!$A$2:'TRM - TBM Crosswalk'!$I$1008,8,FALSE))</f>
        <v/>
      </c>
      <c r="K4279" t="str">
        <f>IF(VLOOKUP(TRM!A7224,'TRM - TBM Crosswalk'!$A$2:'TRM - TBM Crosswalk'!$I$1008,9,FALSE)=0,"",VLOOKUP(TRM!A7224,'TRM - TBM Crosswalk'!$A$2:'TRM - TBM Crosswalk'!$I$1008,9,FALSE))</f>
        <v/>
      </c>
    </row>
    <row r="4280" spans="1:11" x14ac:dyDescent="0.45">
      <c r="A4280" t="str">
        <f>TRM!A7225</f>
        <v>B06.306.023</v>
      </c>
      <c r="B4280" t="str">
        <f>TRM!B7225</f>
        <v>Environmental Monitoring and Forecasting</v>
      </c>
      <c r="C4280" t="str">
        <f>TRM!C7225</f>
        <v>RAOB Program | 6.5</v>
      </c>
      <c r="D4280">
        <f>TRM!D7225</f>
        <v>0</v>
      </c>
      <c r="E4280" t="str">
        <f>IF(VLOOKUP(TRM!A7225,'TRM - TBM Crosswalk'!$A$2:'TRM - TBM Crosswalk'!$I$1008,3,FALSE)="N/A","TBD","")</f>
        <v/>
      </c>
      <c r="F4280" t="str">
        <f>IF(VLOOKUP(TRM!A7225,'TRM - TBM Crosswalk'!$A$2:'TRM - TBM Crosswalk'!$I$1008,4,FALSE)=0,"",VLOOKUP(TRM!A7225,'TRM - TBM Crosswalk'!$A$2:'TRM - TBM Crosswalk'!$I$1008,4,FALSE))</f>
        <v>Business Capability</v>
      </c>
      <c r="G4280" t="str">
        <f>IF(VLOOKUP(TRM!A7225,'TRM - TBM Crosswalk'!$A$2:'TRM - TBM Crosswalk'!$I$1008,5,FALSE)=0,"",VLOOKUP(TRM!A7225,'TRM - TBM Crosswalk'!$A$2:'TRM - TBM Crosswalk'!$I$1008,5,FALSE))</f>
        <v/>
      </c>
      <c r="H4280" t="str">
        <f>IF(VLOOKUP(TRM!A7225,'TRM - TBM Crosswalk'!$A$2:'TRM - TBM Crosswalk'!$I$1008,6,FALSE)=0,"",VLOOKUP(TRM!A7225,'TRM - TBM Crosswalk'!$A$2:'TRM - TBM Crosswalk'!$I$1008,6,FALSE))</f>
        <v/>
      </c>
      <c r="I4280" t="str">
        <f>IF(VLOOKUP(TRM!A7225,'TRM - TBM Crosswalk'!$A$2:'TRM - TBM Crosswalk'!$I$1008,7,FALSE)=0,"",VLOOKUP(TRM!A7225,'TRM - TBM Crosswalk'!$A$2:'TRM - TBM Crosswalk'!$I$1008,7,FALSE))</f>
        <v/>
      </c>
      <c r="J4280" t="str">
        <f>IF(VLOOKUP(TRM!A7225,'TRM - TBM Crosswalk'!$A$2:'TRM - TBM Crosswalk'!$I$1008,8,FALSE)=0,"",VLOOKUP(TRM!A7225,'TRM - TBM Crosswalk'!$A$2:'TRM - TBM Crosswalk'!$I$1008,8,FALSE))</f>
        <v/>
      </c>
      <c r="K4280" t="str">
        <f>IF(VLOOKUP(TRM!A7225,'TRM - TBM Crosswalk'!$A$2:'TRM - TBM Crosswalk'!$I$1008,9,FALSE)=0,"",VLOOKUP(TRM!A7225,'TRM - TBM Crosswalk'!$A$2:'TRM - TBM Crosswalk'!$I$1008,9,FALSE))</f>
        <v/>
      </c>
    </row>
    <row r="4281" spans="1:11" x14ac:dyDescent="0.45">
      <c r="A4281" t="str">
        <f>TRM!A7226</f>
        <v>B06.306.023</v>
      </c>
      <c r="B4281" t="str">
        <f>TRM!B7226</f>
        <v>Environmental Monitoring and Forecasting</v>
      </c>
      <c r="C4281" t="str">
        <f>TRM!C7226</f>
        <v>RECONYX HyperFire 2 Professional Settings | 2.0.2018.0823</v>
      </c>
      <c r="D4281">
        <f>TRM!D7226</f>
        <v>0</v>
      </c>
      <c r="E4281" t="str">
        <f>IF(VLOOKUP(TRM!A7226,'TRM - TBM Crosswalk'!$A$2:'TRM - TBM Crosswalk'!$I$1008,3,FALSE)="N/A","TBD","")</f>
        <v/>
      </c>
      <c r="F4281" t="str">
        <f>IF(VLOOKUP(TRM!A7226,'TRM - TBM Crosswalk'!$A$2:'TRM - TBM Crosswalk'!$I$1008,4,FALSE)=0,"",VLOOKUP(TRM!A7226,'TRM - TBM Crosswalk'!$A$2:'TRM - TBM Crosswalk'!$I$1008,4,FALSE))</f>
        <v>Business Capability</v>
      </c>
      <c r="G4281" t="str">
        <f>IF(VLOOKUP(TRM!A7226,'TRM - TBM Crosswalk'!$A$2:'TRM - TBM Crosswalk'!$I$1008,5,FALSE)=0,"",VLOOKUP(TRM!A7226,'TRM - TBM Crosswalk'!$A$2:'TRM - TBM Crosswalk'!$I$1008,5,FALSE))</f>
        <v/>
      </c>
      <c r="H4281" t="str">
        <f>IF(VLOOKUP(TRM!A7226,'TRM - TBM Crosswalk'!$A$2:'TRM - TBM Crosswalk'!$I$1008,6,FALSE)=0,"",VLOOKUP(TRM!A7226,'TRM - TBM Crosswalk'!$A$2:'TRM - TBM Crosswalk'!$I$1008,6,FALSE))</f>
        <v/>
      </c>
      <c r="I4281" t="str">
        <f>IF(VLOOKUP(TRM!A7226,'TRM - TBM Crosswalk'!$A$2:'TRM - TBM Crosswalk'!$I$1008,7,FALSE)=0,"",VLOOKUP(TRM!A7226,'TRM - TBM Crosswalk'!$A$2:'TRM - TBM Crosswalk'!$I$1008,7,FALSE))</f>
        <v/>
      </c>
      <c r="J4281" t="str">
        <f>IF(VLOOKUP(TRM!A7226,'TRM - TBM Crosswalk'!$A$2:'TRM - TBM Crosswalk'!$I$1008,8,FALSE)=0,"",VLOOKUP(TRM!A7226,'TRM - TBM Crosswalk'!$A$2:'TRM - TBM Crosswalk'!$I$1008,8,FALSE))</f>
        <v/>
      </c>
      <c r="K4281" t="str">
        <f>IF(VLOOKUP(TRM!A7226,'TRM - TBM Crosswalk'!$A$2:'TRM - TBM Crosswalk'!$I$1008,9,FALSE)=0,"",VLOOKUP(TRM!A7226,'TRM - TBM Crosswalk'!$A$2:'TRM - TBM Crosswalk'!$I$1008,9,FALSE))</f>
        <v/>
      </c>
    </row>
    <row r="4282" spans="1:11" x14ac:dyDescent="0.45">
      <c r="A4282" t="str">
        <f>TRM!A7227</f>
        <v>B06.306.023</v>
      </c>
      <c r="B4282" t="str">
        <f>TRM!B7227</f>
        <v>Environmental Monitoring and Forecasting</v>
      </c>
      <c r="C4282" t="str">
        <f>TRM!C7227</f>
        <v>RECONYX Professional Settings | 4.1.2018.0821</v>
      </c>
      <c r="D4282">
        <f>TRM!D7227</f>
        <v>0</v>
      </c>
      <c r="E4282" t="str">
        <f>IF(VLOOKUP(TRM!A7227,'TRM - TBM Crosswalk'!$A$2:'TRM - TBM Crosswalk'!$I$1008,3,FALSE)="N/A","TBD","")</f>
        <v/>
      </c>
      <c r="F4282" t="str">
        <f>IF(VLOOKUP(TRM!A7227,'TRM - TBM Crosswalk'!$A$2:'TRM - TBM Crosswalk'!$I$1008,4,FALSE)=0,"",VLOOKUP(TRM!A7227,'TRM - TBM Crosswalk'!$A$2:'TRM - TBM Crosswalk'!$I$1008,4,FALSE))</f>
        <v>Business Capability</v>
      </c>
      <c r="G4282" t="str">
        <f>IF(VLOOKUP(TRM!A7227,'TRM - TBM Crosswalk'!$A$2:'TRM - TBM Crosswalk'!$I$1008,5,FALSE)=0,"",VLOOKUP(TRM!A7227,'TRM - TBM Crosswalk'!$A$2:'TRM - TBM Crosswalk'!$I$1008,5,FALSE))</f>
        <v/>
      </c>
      <c r="H4282" t="str">
        <f>IF(VLOOKUP(TRM!A7227,'TRM - TBM Crosswalk'!$A$2:'TRM - TBM Crosswalk'!$I$1008,6,FALSE)=0,"",VLOOKUP(TRM!A7227,'TRM - TBM Crosswalk'!$A$2:'TRM - TBM Crosswalk'!$I$1008,6,FALSE))</f>
        <v/>
      </c>
      <c r="I4282" t="str">
        <f>IF(VLOOKUP(TRM!A7227,'TRM - TBM Crosswalk'!$A$2:'TRM - TBM Crosswalk'!$I$1008,7,FALSE)=0,"",VLOOKUP(TRM!A7227,'TRM - TBM Crosswalk'!$A$2:'TRM - TBM Crosswalk'!$I$1008,7,FALSE))</f>
        <v/>
      </c>
      <c r="J4282" t="str">
        <f>IF(VLOOKUP(TRM!A7227,'TRM - TBM Crosswalk'!$A$2:'TRM - TBM Crosswalk'!$I$1008,8,FALSE)=0,"",VLOOKUP(TRM!A7227,'TRM - TBM Crosswalk'!$A$2:'TRM - TBM Crosswalk'!$I$1008,8,FALSE))</f>
        <v/>
      </c>
      <c r="K4282" t="str">
        <f>IF(VLOOKUP(TRM!A7227,'TRM - TBM Crosswalk'!$A$2:'TRM - TBM Crosswalk'!$I$1008,9,FALSE)=0,"",VLOOKUP(TRM!A7227,'TRM - TBM Crosswalk'!$A$2:'TRM - TBM Crosswalk'!$I$1008,9,FALSE))</f>
        <v/>
      </c>
    </row>
    <row r="4283" spans="1:11" x14ac:dyDescent="0.45">
      <c r="A4283" t="str">
        <f>TRM!A7241</f>
        <v>B06.306.023</v>
      </c>
      <c r="B4283" t="str">
        <f>TRM!B7241</f>
        <v>Environmental Monitoring and Forecasting</v>
      </c>
      <c r="C4283" t="str">
        <f>TRM!C7241</f>
        <v>TIPSY 4.4 | 4.4.3</v>
      </c>
      <c r="D4283">
        <f>TRM!D7241</f>
        <v>0</v>
      </c>
      <c r="E4283" t="str">
        <f>IF(VLOOKUP(TRM!A7241,'TRM - TBM Crosswalk'!$A$2:'TRM - TBM Crosswalk'!$I$1008,3,FALSE)="N/A","TBD","")</f>
        <v/>
      </c>
      <c r="F4283" t="str">
        <f>IF(VLOOKUP(TRM!A7241,'TRM - TBM Crosswalk'!$A$2:'TRM - TBM Crosswalk'!$I$1008,4,FALSE)=0,"",VLOOKUP(TRM!A7241,'TRM - TBM Crosswalk'!$A$2:'TRM - TBM Crosswalk'!$I$1008,4,FALSE))</f>
        <v>Business Capability</v>
      </c>
      <c r="G4283" t="str">
        <f>IF(VLOOKUP(TRM!A7241,'TRM - TBM Crosswalk'!$A$2:'TRM - TBM Crosswalk'!$I$1008,5,FALSE)=0,"",VLOOKUP(TRM!A7241,'TRM - TBM Crosswalk'!$A$2:'TRM - TBM Crosswalk'!$I$1008,5,FALSE))</f>
        <v/>
      </c>
      <c r="H4283" t="str">
        <f>IF(VLOOKUP(TRM!A7241,'TRM - TBM Crosswalk'!$A$2:'TRM - TBM Crosswalk'!$I$1008,6,FALSE)=0,"",VLOOKUP(TRM!A7241,'TRM - TBM Crosswalk'!$A$2:'TRM - TBM Crosswalk'!$I$1008,6,FALSE))</f>
        <v/>
      </c>
      <c r="I4283" t="str">
        <f>IF(VLOOKUP(TRM!A7241,'TRM - TBM Crosswalk'!$A$2:'TRM - TBM Crosswalk'!$I$1008,7,FALSE)=0,"",VLOOKUP(TRM!A7241,'TRM - TBM Crosswalk'!$A$2:'TRM - TBM Crosswalk'!$I$1008,7,FALSE))</f>
        <v/>
      </c>
      <c r="J4283" t="str">
        <f>IF(VLOOKUP(TRM!A7241,'TRM - TBM Crosswalk'!$A$2:'TRM - TBM Crosswalk'!$I$1008,8,FALSE)=0,"",VLOOKUP(TRM!A7241,'TRM - TBM Crosswalk'!$A$2:'TRM - TBM Crosswalk'!$I$1008,8,FALSE))</f>
        <v/>
      </c>
      <c r="K4283" t="str">
        <f>IF(VLOOKUP(TRM!A7241,'TRM - TBM Crosswalk'!$A$2:'TRM - TBM Crosswalk'!$I$1008,9,FALSE)=0,"",VLOOKUP(TRM!A7241,'TRM - TBM Crosswalk'!$A$2:'TRM - TBM Crosswalk'!$I$1008,9,FALSE))</f>
        <v/>
      </c>
    </row>
    <row r="4284" spans="1:11" x14ac:dyDescent="0.45">
      <c r="A4284" t="str">
        <f>TRM!A195</f>
        <v>A01.012.081</v>
      </c>
      <c r="B4284" t="str">
        <f>TRM!B195</f>
        <v>License Management</v>
      </c>
      <c r="C4284" t="str">
        <f>TRM!C195</f>
        <v>eCognition License Server | 9.1</v>
      </c>
      <c r="D4284">
        <f>TRM!D195</f>
        <v>0</v>
      </c>
      <c r="E4284" t="str">
        <f>IF(VLOOKUP(TRM!A195,'TRM - TBM Crosswalk'!$A$2:'TRM - TBM Crosswalk'!$I$1008,3,FALSE)="N/A","TBD","")</f>
        <v>TBD</v>
      </c>
      <c r="F4284" t="str">
        <f>IF(VLOOKUP(TRM!A195,'TRM - TBM Crosswalk'!$A$2:'TRM - TBM Crosswalk'!$I$1008,4,FALSE)=0,"",VLOOKUP(TRM!A195,'TRM - TBM Crosswalk'!$A$2:'TRM - TBM Crosswalk'!$I$1008,4,FALSE))</f>
        <v/>
      </c>
      <c r="G4284" t="str">
        <f>IF(VLOOKUP(TRM!A195,'TRM - TBM Crosswalk'!$A$2:'TRM - TBM Crosswalk'!$I$1008,5,FALSE)=0,"",VLOOKUP(TRM!A195,'TRM - TBM Crosswalk'!$A$2:'TRM - TBM Crosswalk'!$I$1008,5,FALSE))</f>
        <v/>
      </c>
      <c r="H4284" t="str">
        <f>IF(VLOOKUP(TRM!A195,'TRM - TBM Crosswalk'!$A$2:'TRM - TBM Crosswalk'!$I$1008,6,FALSE)=0,"",VLOOKUP(TRM!A195,'TRM - TBM Crosswalk'!$A$2:'TRM - TBM Crosswalk'!$I$1008,6,FALSE))</f>
        <v/>
      </c>
      <c r="I4284" t="str">
        <f>IF(VLOOKUP(TRM!A195,'TRM - TBM Crosswalk'!$A$2:'TRM - TBM Crosswalk'!$I$1008,7,FALSE)=0,"",VLOOKUP(TRM!A195,'TRM - TBM Crosswalk'!$A$2:'TRM - TBM Crosswalk'!$I$1008,7,FALSE))</f>
        <v/>
      </c>
      <c r="J4284" t="str">
        <f>IF(VLOOKUP(TRM!A195,'TRM - TBM Crosswalk'!$A$2:'TRM - TBM Crosswalk'!$I$1008,8,FALSE)=0,"",VLOOKUP(TRM!A195,'TRM - TBM Crosswalk'!$A$2:'TRM - TBM Crosswalk'!$I$1008,8,FALSE))</f>
        <v/>
      </c>
      <c r="K4284" t="str">
        <f>IF(VLOOKUP(TRM!A195,'TRM - TBM Crosswalk'!$A$2:'TRM - TBM Crosswalk'!$I$1008,9,FALSE)=0,"",VLOOKUP(TRM!A195,'TRM - TBM Crosswalk'!$A$2:'TRM - TBM Crosswalk'!$I$1008,9,FALSE))</f>
        <v/>
      </c>
    </row>
    <row r="4285" spans="1:11" x14ac:dyDescent="0.45">
      <c r="A4285" t="str">
        <f>TRM!A3282</f>
        <v>A02.023.267#</v>
      </c>
      <c r="B4285" t="str">
        <f>TRM!B3282</f>
        <v>Web Server#</v>
      </c>
      <c r="C4285" t="str">
        <f>TRM!C3282</f>
        <v>IIS URL Rewrite Module 2 | 7.2.2</v>
      </c>
      <c r="D4285">
        <f>TRM!D3282</f>
        <v>0</v>
      </c>
      <c r="E4285" t="str">
        <f>IF(VLOOKUP(TRM!A3282,'TRM - TBM Crosswalk'!$A$2:'TRM - TBM Crosswalk'!$I$1008,3,FALSE)="N/A","TBD","")</f>
        <v>TBD</v>
      </c>
      <c r="F4285" t="str">
        <f>IF(VLOOKUP(TRM!A3282,'TRM - TBM Crosswalk'!$A$2:'TRM - TBM Crosswalk'!$I$1008,4,FALSE)=0,"",VLOOKUP(TRM!A3282,'TRM - TBM Crosswalk'!$A$2:'TRM - TBM Crosswalk'!$I$1008,4,FALSE))</f>
        <v/>
      </c>
      <c r="G4285" t="str">
        <f>IF(VLOOKUP(TRM!A3282,'TRM - TBM Crosswalk'!$A$2:'TRM - TBM Crosswalk'!$I$1008,5,FALSE)=0,"",VLOOKUP(TRM!A3282,'TRM - TBM Crosswalk'!$A$2:'TRM - TBM Crosswalk'!$I$1008,5,FALSE))</f>
        <v/>
      </c>
      <c r="H4285" t="str">
        <f>IF(VLOOKUP(TRM!A3282,'TRM - TBM Crosswalk'!$A$2:'TRM - TBM Crosswalk'!$I$1008,6,FALSE)=0,"",VLOOKUP(TRM!A3282,'TRM - TBM Crosswalk'!$A$2:'TRM - TBM Crosswalk'!$I$1008,6,FALSE))</f>
        <v/>
      </c>
      <c r="I4285" t="str">
        <f>IF(VLOOKUP(TRM!A3282,'TRM - TBM Crosswalk'!$A$2:'TRM - TBM Crosswalk'!$I$1008,7,FALSE)=0,"",VLOOKUP(TRM!A3282,'TRM - TBM Crosswalk'!$A$2:'TRM - TBM Crosswalk'!$I$1008,7,FALSE))</f>
        <v/>
      </c>
      <c r="J4285" t="str">
        <f>IF(VLOOKUP(TRM!A3282,'TRM - TBM Crosswalk'!$A$2:'TRM - TBM Crosswalk'!$I$1008,8,FALSE)=0,"",VLOOKUP(TRM!A3282,'TRM - TBM Crosswalk'!$A$2:'TRM - TBM Crosswalk'!$I$1008,8,FALSE))</f>
        <v/>
      </c>
      <c r="K4285" t="str">
        <f>IF(VLOOKUP(TRM!A3282,'TRM - TBM Crosswalk'!$A$2:'TRM - TBM Crosswalk'!$I$1008,9,FALSE)=0,"",VLOOKUP(TRM!A3282,'TRM - TBM Crosswalk'!$A$2:'TRM - TBM Crosswalk'!$I$1008,9,FALSE))</f>
        <v/>
      </c>
    </row>
    <row r="4286" spans="1:11" x14ac:dyDescent="0.45">
      <c r="A4286" t="str">
        <f>TRM!A4937</f>
        <v>A02.030.370#</v>
      </c>
      <c r="B4286" t="str">
        <f>TRM!B4937</f>
        <v>Digital Video Editing</v>
      </c>
      <c r="C4286" t="str">
        <f>TRM!C4937</f>
        <v>AEFT_13_8_1.app - 3.8.0.310</v>
      </c>
      <c r="D4286">
        <f>TRM!D4937</f>
        <v>0</v>
      </c>
      <c r="E4286" t="str">
        <f>IF(VLOOKUP(TRM!A4937,'TRM - TBM Crosswalk'!$A$2:'TRM - TBM Crosswalk'!$I$1008,3,FALSE)="N/A","TBD","")</f>
        <v/>
      </c>
      <c r="F4286" t="str">
        <f>IF(VLOOKUP(TRM!A4937,'TRM - TBM Crosswalk'!$A$2:'TRM - TBM Crosswalk'!$I$1008,4,FALSE)=0,"",VLOOKUP(TRM!A4937,'TRM - TBM Crosswalk'!$A$2:'TRM - TBM Crosswalk'!$I$1008,4,FALSE))</f>
        <v/>
      </c>
      <c r="G4286" t="str">
        <f>IF(VLOOKUP(TRM!A4937,'TRM - TBM Crosswalk'!$A$2:'TRM - TBM Crosswalk'!$I$1008,5,FALSE)=0,"",VLOOKUP(TRM!A4937,'TRM - TBM Crosswalk'!$A$2:'TRM - TBM Crosswalk'!$I$1008,5,FALSE))</f>
        <v/>
      </c>
      <c r="H4286" t="str">
        <f>IF(VLOOKUP(TRM!A4937,'TRM - TBM Crosswalk'!$A$2:'TRM - TBM Crosswalk'!$I$1008,6,FALSE)=0,"",VLOOKUP(TRM!A4937,'TRM - TBM Crosswalk'!$A$2:'TRM - TBM Crosswalk'!$I$1008,6,FALSE))</f>
        <v/>
      </c>
      <c r="I4286" t="str">
        <f>IF(VLOOKUP(TRM!A4937,'TRM - TBM Crosswalk'!$A$2:'TRM - TBM Crosswalk'!$I$1008,7,FALSE)=0,"",VLOOKUP(TRM!A4937,'TRM - TBM Crosswalk'!$A$2:'TRM - TBM Crosswalk'!$I$1008,7,FALSE))</f>
        <v>End User Services</v>
      </c>
      <c r="J4286" t="str">
        <f>IF(VLOOKUP(TRM!A4937,'TRM - TBM Crosswalk'!$A$2:'TRM - TBM Crosswalk'!$I$1008,8,FALSE)=0,"",VLOOKUP(TRM!A4937,'TRM - TBM Crosswalk'!$A$2:'TRM - TBM Crosswalk'!$I$1008,8,FALSE))</f>
        <v>Communication &amp; Collaboration</v>
      </c>
      <c r="K4286" t="str">
        <f>IF(VLOOKUP(TRM!A4937,'TRM - TBM Crosswalk'!$A$2:'TRM - TBM Crosswalk'!$I$1008,9,FALSE)=0,"",VLOOKUP(TRM!A4937,'TRM - TBM Crosswalk'!$A$2:'TRM - TBM Crosswalk'!$I$1008,9,FALSE))</f>
        <v>Productivity</v>
      </c>
    </row>
    <row r="4287" spans="1:11" x14ac:dyDescent="0.45">
      <c r="A4287" t="str">
        <f>TRM!A4938</f>
        <v>A02.030.370#</v>
      </c>
      <c r="B4287" t="str">
        <f>TRM!B4938</f>
        <v>Digital Video Editing</v>
      </c>
      <c r="C4287" t="str">
        <f>TRM!C4938</f>
        <v>AEFT_14_0_1.app - 3.9.1.335</v>
      </c>
      <c r="D4287">
        <f>TRM!D4938</f>
        <v>0</v>
      </c>
      <c r="E4287" t="str">
        <f>IF(VLOOKUP(TRM!A4938,'TRM - TBM Crosswalk'!$A$2:'TRM - TBM Crosswalk'!$I$1008,3,FALSE)="N/A","TBD","")</f>
        <v/>
      </c>
      <c r="F4287" t="str">
        <f>IF(VLOOKUP(TRM!A4938,'TRM - TBM Crosswalk'!$A$2:'TRM - TBM Crosswalk'!$I$1008,4,FALSE)=0,"",VLOOKUP(TRM!A4938,'TRM - TBM Crosswalk'!$A$2:'TRM - TBM Crosswalk'!$I$1008,4,FALSE))</f>
        <v/>
      </c>
      <c r="G4287" t="str">
        <f>IF(VLOOKUP(TRM!A4938,'TRM - TBM Crosswalk'!$A$2:'TRM - TBM Crosswalk'!$I$1008,5,FALSE)=0,"",VLOOKUP(TRM!A4938,'TRM - TBM Crosswalk'!$A$2:'TRM - TBM Crosswalk'!$I$1008,5,FALSE))</f>
        <v/>
      </c>
      <c r="H4287" t="str">
        <f>IF(VLOOKUP(TRM!A4938,'TRM - TBM Crosswalk'!$A$2:'TRM - TBM Crosswalk'!$I$1008,6,FALSE)=0,"",VLOOKUP(TRM!A4938,'TRM - TBM Crosswalk'!$A$2:'TRM - TBM Crosswalk'!$I$1008,6,FALSE))</f>
        <v/>
      </c>
      <c r="I4287" t="str">
        <f>IF(VLOOKUP(TRM!A4938,'TRM - TBM Crosswalk'!$A$2:'TRM - TBM Crosswalk'!$I$1008,7,FALSE)=0,"",VLOOKUP(TRM!A4938,'TRM - TBM Crosswalk'!$A$2:'TRM - TBM Crosswalk'!$I$1008,7,FALSE))</f>
        <v>End User Services</v>
      </c>
      <c r="J4287" t="str">
        <f>IF(VLOOKUP(TRM!A4938,'TRM - TBM Crosswalk'!$A$2:'TRM - TBM Crosswalk'!$I$1008,8,FALSE)=0,"",VLOOKUP(TRM!A4938,'TRM - TBM Crosswalk'!$A$2:'TRM - TBM Crosswalk'!$I$1008,8,FALSE))</f>
        <v>Communication &amp; Collaboration</v>
      </c>
      <c r="K4287" t="str">
        <f>IF(VLOOKUP(TRM!A4938,'TRM - TBM Crosswalk'!$A$2:'TRM - TBM Crosswalk'!$I$1008,9,FALSE)=0,"",VLOOKUP(TRM!A4938,'TRM - TBM Crosswalk'!$A$2:'TRM - TBM Crosswalk'!$I$1008,9,FALSE))</f>
        <v>Productivity</v>
      </c>
    </row>
    <row r="4288" spans="1:11" x14ac:dyDescent="0.45">
      <c r="A4288" t="str">
        <f>TRM!A5451</f>
        <v>A02.031.383</v>
      </c>
      <c r="B4288" t="str">
        <f>TRM!B5451</f>
        <v>Computer Aided Design</v>
      </c>
      <c r="C4288" t="str">
        <f>TRM!C5451</f>
        <v>Autodesk Single Sign On Component | 10.22.00.1800</v>
      </c>
      <c r="D4288">
        <f>TRM!D5451</f>
        <v>0</v>
      </c>
      <c r="E4288" t="str">
        <f>IF(VLOOKUP(TRM!A5451,'TRM - TBM Crosswalk'!$A$2:'TRM - TBM Crosswalk'!$I$1008,3,FALSE)="N/A","TBD","")</f>
        <v/>
      </c>
      <c r="F4288" t="str">
        <f>IF(VLOOKUP(TRM!A5451,'TRM - TBM Crosswalk'!$A$2:'TRM - TBM Crosswalk'!$I$1008,4,FALSE)=0,"",VLOOKUP(TRM!A5451,'TRM - TBM Crosswalk'!$A$2:'TRM - TBM Crosswalk'!$I$1008,4,FALSE))</f>
        <v/>
      </c>
      <c r="G4288" t="str">
        <f>IF(VLOOKUP(TRM!A5451,'TRM - TBM Crosswalk'!$A$2:'TRM - TBM Crosswalk'!$I$1008,5,FALSE)=0,"",VLOOKUP(TRM!A5451,'TRM - TBM Crosswalk'!$A$2:'TRM - TBM Crosswalk'!$I$1008,5,FALSE))</f>
        <v/>
      </c>
      <c r="H4288" t="str">
        <f>IF(VLOOKUP(TRM!A5451,'TRM - TBM Crosswalk'!$A$2:'TRM - TBM Crosswalk'!$I$1008,6,FALSE)=0,"",VLOOKUP(TRM!A5451,'TRM - TBM Crosswalk'!$A$2:'TRM - TBM Crosswalk'!$I$1008,6,FALSE))</f>
        <v/>
      </c>
      <c r="I4288" t="str">
        <f>IF(VLOOKUP(TRM!A5451,'TRM - TBM Crosswalk'!$A$2:'TRM - TBM Crosswalk'!$I$1008,7,FALSE)=0,"",VLOOKUP(TRM!A5451,'TRM - TBM Crosswalk'!$A$2:'TRM - TBM Crosswalk'!$I$1008,7,FALSE))</f>
        <v>Platform Services</v>
      </c>
      <c r="J4288" t="str">
        <f>IF(VLOOKUP(TRM!A5451,'TRM - TBM Crosswalk'!$A$2:'TRM - TBM Crosswalk'!$I$1008,8,FALSE)=0,"",VLOOKUP(TRM!A5451,'TRM - TBM Crosswalk'!$A$2:'TRM - TBM Crosswalk'!$I$1008,8,FALSE))</f>
        <v>Data Services</v>
      </c>
      <c r="K4288" t="str">
        <f>IF(VLOOKUP(TRM!A5451,'TRM - TBM Crosswalk'!$A$2:'TRM - TBM Crosswalk'!$I$1008,9,FALSE)=0,"",VLOOKUP(TRM!A5451,'TRM - TBM Crosswalk'!$A$2:'TRM - TBM Crosswalk'!$I$1008,9,FALSE))</f>
        <v>Data Analytics &amp; Visualizations</v>
      </c>
    </row>
    <row r="4289" spans="1:11" x14ac:dyDescent="0.45">
      <c r="A4289" t="str">
        <f>TRM!A5452</f>
        <v>A02.031.383</v>
      </c>
      <c r="B4289" t="str">
        <f>TRM!B5452</f>
        <v>Computer Aided Design</v>
      </c>
      <c r="C4289" t="str">
        <f>TRM!C5452</f>
        <v>Autodesk Single Sign On Component | 11.0.0.1800</v>
      </c>
      <c r="D4289">
        <f>TRM!D5452</f>
        <v>0</v>
      </c>
      <c r="E4289" t="str">
        <f>IF(VLOOKUP(TRM!A5452,'TRM - TBM Crosswalk'!$A$2:'TRM - TBM Crosswalk'!$I$1008,3,FALSE)="N/A","TBD","")</f>
        <v/>
      </c>
      <c r="F4289" t="str">
        <f>IF(VLOOKUP(TRM!A5452,'TRM - TBM Crosswalk'!$A$2:'TRM - TBM Crosswalk'!$I$1008,4,FALSE)=0,"",VLOOKUP(TRM!A5452,'TRM - TBM Crosswalk'!$A$2:'TRM - TBM Crosswalk'!$I$1008,4,FALSE))</f>
        <v/>
      </c>
      <c r="G4289" t="str">
        <f>IF(VLOOKUP(TRM!A5452,'TRM - TBM Crosswalk'!$A$2:'TRM - TBM Crosswalk'!$I$1008,5,FALSE)=0,"",VLOOKUP(TRM!A5452,'TRM - TBM Crosswalk'!$A$2:'TRM - TBM Crosswalk'!$I$1008,5,FALSE))</f>
        <v/>
      </c>
      <c r="H4289" t="str">
        <f>IF(VLOOKUP(TRM!A5452,'TRM - TBM Crosswalk'!$A$2:'TRM - TBM Crosswalk'!$I$1008,6,FALSE)=0,"",VLOOKUP(TRM!A5452,'TRM - TBM Crosswalk'!$A$2:'TRM - TBM Crosswalk'!$I$1008,6,FALSE))</f>
        <v/>
      </c>
      <c r="I4289" t="str">
        <f>IF(VLOOKUP(TRM!A5452,'TRM - TBM Crosswalk'!$A$2:'TRM - TBM Crosswalk'!$I$1008,7,FALSE)=0,"",VLOOKUP(TRM!A5452,'TRM - TBM Crosswalk'!$A$2:'TRM - TBM Crosswalk'!$I$1008,7,FALSE))</f>
        <v>Platform Services</v>
      </c>
      <c r="J4289" t="str">
        <f>IF(VLOOKUP(TRM!A5452,'TRM - TBM Crosswalk'!$A$2:'TRM - TBM Crosswalk'!$I$1008,8,FALSE)=0,"",VLOOKUP(TRM!A5452,'TRM - TBM Crosswalk'!$A$2:'TRM - TBM Crosswalk'!$I$1008,8,FALSE))</f>
        <v>Data Services</v>
      </c>
      <c r="K4289" t="str">
        <f>IF(VLOOKUP(TRM!A5452,'TRM - TBM Crosswalk'!$A$2:'TRM - TBM Crosswalk'!$I$1008,9,FALSE)=0,"",VLOOKUP(TRM!A5452,'TRM - TBM Crosswalk'!$A$2:'TRM - TBM Crosswalk'!$I$1008,9,FALSE))</f>
        <v>Data Analytics &amp; Visualizations</v>
      </c>
    </row>
    <row r="4290" spans="1:11" x14ac:dyDescent="0.45">
      <c r="A4290" t="str">
        <f>TRM!A5453</f>
        <v>A02.031.383</v>
      </c>
      <c r="B4290" t="str">
        <f>TRM!B5453</f>
        <v>Computer Aided Design</v>
      </c>
      <c r="C4290" t="str">
        <f>TRM!C5453</f>
        <v>Autodesk Single Sign On Component | 9.27.0.600</v>
      </c>
      <c r="D4290">
        <f>TRM!D5453</f>
        <v>0</v>
      </c>
      <c r="E4290" t="str">
        <f>IF(VLOOKUP(TRM!A5453,'TRM - TBM Crosswalk'!$A$2:'TRM - TBM Crosswalk'!$I$1008,3,FALSE)="N/A","TBD","")</f>
        <v/>
      </c>
      <c r="F4290" t="str">
        <f>IF(VLOOKUP(TRM!A5453,'TRM - TBM Crosswalk'!$A$2:'TRM - TBM Crosswalk'!$I$1008,4,FALSE)=0,"",VLOOKUP(TRM!A5453,'TRM - TBM Crosswalk'!$A$2:'TRM - TBM Crosswalk'!$I$1008,4,FALSE))</f>
        <v/>
      </c>
      <c r="G4290" t="str">
        <f>IF(VLOOKUP(TRM!A5453,'TRM - TBM Crosswalk'!$A$2:'TRM - TBM Crosswalk'!$I$1008,5,FALSE)=0,"",VLOOKUP(TRM!A5453,'TRM - TBM Crosswalk'!$A$2:'TRM - TBM Crosswalk'!$I$1008,5,FALSE))</f>
        <v/>
      </c>
      <c r="H4290" t="str">
        <f>IF(VLOOKUP(TRM!A5453,'TRM - TBM Crosswalk'!$A$2:'TRM - TBM Crosswalk'!$I$1008,6,FALSE)=0,"",VLOOKUP(TRM!A5453,'TRM - TBM Crosswalk'!$A$2:'TRM - TBM Crosswalk'!$I$1008,6,FALSE))</f>
        <v/>
      </c>
      <c r="I4290" t="str">
        <f>IF(VLOOKUP(TRM!A5453,'TRM - TBM Crosswalk'!$A$2:'TRM - TBM Crosswalk'!$I$1008,7,FALSE)=0,"",VLOOKUP(TRM!A5453,'TRM - TBM Crosswalk'!$A$2:'TRM - TBM Crosswalk'!$I$1008,7,FALSE))</f>
        <v>Platform Services</v>
      </c>
      <c r="J4290" t="str">
        <f>IF(VLOOKUP(TRM!A5453,'TRM - TBM Crosswalk'!$A$2:'TRM - TBM Crosswalk'!$I$1008,8,FALSE)=0,"",VLOOKUP(TRM!A5453,'TRM - TBM Crosswalk'!$A$2:'TRM - TBM Crosswalk'!$I$1008,8,FALSE))</f>
        <v>Data Services</v>
      </c>
      <c r="K4290" t="str">
        <f>IF(VLOOKUP(TRM!A5453,'TRM - TBM Crosswalk'!$A$2:'TRM - TBM Crosswalk'!$I$1008,9,FALSE)=0,"",VLOOKUP(TRM!A5453,'TRM - TBM Crosswalk'!$A$2:'TRM - TBM Crosswalk'!$I$1008,9,FALSE))</f>
        <v>Data Analytics &amp; Visualizations</v>
      </c>
    </row>
    <row r="4291" spans="1:11" x14ac:dyDescent="0.45">
      <c r="A4291" t="str">
        <f>TRM!A5454</f>
        <v>A02.031.383</v>
      </c>
      <c r="B4291" t="str">
        <f>TRM!B5454</f>
        <v>Computer Aided Design</v>
      </c>
      <c r="C4291" t="str">
        <f>TRM!C5454</f>
        <v>Autodesk Steel Connections for Revit 2018 | 18.1.0.31</v>
      </c>
      <c r="D4291">
        <f>TRM!D5454</f>
        <v>0</v>
      </c>
      <c r="E4291" t="str">
        <f>IF(VLOOKUP(TRM!A5454,'TRM - TBM Crosswalk'!$A$2:'TRM - TBM Crosswalk'!$I$1008,3,FALSE)="N/A","TBD","")</f>
        <v/>
      </c>
      <c r="F4291" t="str">
        <f>IF(VLOOKUP(TRM!A5454,'TRM - TBM Crosswalk'!$A$2:'TRM - TBM Crosswalk'!$I$1008,4,FALSE)=0,"",VLOOKUP(TRM!A5454,'TRM - TBM Crosswalk'!$A$2:'TRM - TBM Crosswalk'!$I$1008,4,FALSE))</f>
        <v/>
      </c>
      <c r="G4291" t="str">
        <f>IF(VLOOKUP(TRM!A5454,'TRM - TBM Crosswalk'!$A$2:'TRM - TBM Crosswalk'!$I$1008,5,FALSE)=0,"",VLOOKUP(TRM!A5454,'TRM - TBM Crosswalk'!$A$2:'TRM - TBM Crosswalk'!$I$1008,5,FALSE))</f>
        <v/>
      </c>
      <c r="H4291" t="str">
        <f>IF(VLOOKUP(TRM!A5454,'TRM - TBM Crosswalk'!$A$2:'TRM - TBM Crosswalk'!$I$1008,6,FALSE)=0,"",VLOOKUP(TRM!A5454,'TRM - TBM Crosswalk'!$A$2:'TRM - TBM Crosswalk'!$I$1008,6,FALSE))</f>
        <v/>
      </c>
      <c r="I4291" t="str">
        <f>IF(VLOOKUP(TRM!A5454,'TRM - TBM Crosswalk'!$A$2:'TRM - TBM Crosswalk'!$I$1008,7,FALSE)=0,"",VLOOKUP(TRM!A5454,'TRM - TBM Crosswalk'!$A$2:'TRM - TBM Crosswalk'!$I$1008,7,FALSE))</f>
        <v>Platform Services</v>
      </c>
      <c r="J4291" t="str">
        <f>IF(VLOOKUP(TRM!A5454,'TRM - TBM Crosswalk'!$A$2:'TRM - TBM Crosswalk'!$I$1008,8,FALSE)=0,"",VLOOKUP(TRM!A5454,'TRM - TBM Crosswalk'!$A$2:'TRM - TBM Crosswalk'!$I$1008,8,FALSE))</f>
        <v>Data Services</v>
      </c>
      <c r="K4291" t="str">
        <f>IF(VLOOKUP(TRM!A5454,'TRM - TBM Crosswalk'!$A$2:'TRM - TBM Crosswalk'!$I$1008,9,FALSE)=0,"",VLOOKUP(TRM!A5454,'TRM - TBM Crosswalk'!$A$2:'TRM - TBM Crosswalk'!$I$1008,9,FALSE))</f>
        <v>Data Analytics &amp; Visualizations</v>
      </c>
    </row>
    <row r="4292" spans="1:11" x14ac:dyDescent="0.45">
      <c r="A4292" t="str">
        <f>TRM!A5455</f>
        <v>A02.031.383</v>
      </c>
      <c r="B4292" t="str">
        <f>TRM!B5455</f>
        <v>Computer Aided Design</v>
      </c>
      <c r="C4292" t="str">
        <f>TRM!C5455</f>
        <v>Autodesk Subassembly Composer 2019 | 13.0.613.0</v>
      </c>
      <c r="D4292">
        <f>TRM!D5455</f>
        <v>0</v>
      </c>
      <c r="E4292" t="str">
        <f>IF(VLOOKUP(TRM!A5455,'TRM - TBM Crosswalk'!$A$2:'TRM - TBM Crosswalk'!$I$1008,3,FALSE)="N/A","TBD","")</f>
        <v/>
      </c>
      <c r="F4292" t="str">
        <f>IF(VLOOKUP(TRM!A5455,'TRM - TBM Crosswalk'!$A$2:'TRM - TBM Crosswalk'!$I$1008,4,FALSE)=0,"",VLOOKUP(TRM!A5455,'TRM - TBM Crosswalk'!$A$2:'TRM - TBM Crosswalk'!$I$1008,4,FALSE))</f>
        <v/>
      </c>
      <c r="G4292" t="str">
        <f>IF(VLOOKUP(TRM!A5455,'TRM - TBM Crosswalk'!$A$2:'TRM - TBM Crosswalk'!$I$1008,5,FALSE)=0,"",VLOOKUP(TRM!A5455,'TRM - TBM Crosswalk'!$A$2:'TRM - TBM Crosswalk'!$I$1008,5,FALSE))</f>
        <v/>
      </c>
      <c r="H4292" t="str">
        <f>IF(VLOOKUP(TRM!A5455,'TRM - TBM Crosswalk'!$A$2:'TRM - TBM Crosswalk'!$I$1008,6,FALSE)=0,"",VLOOKUP(TRM!A5455,'TRM - TBM Crosswalk'!$A$2:'TRM - TBM Crosswalk'!$I$1008,6,FALSE))</f>
        <v/>
      </c>
      <c r="I4292" t="str">
        <f>IF(VLOOKUP(TRM!A5455,'TRM - TBM Crosswalk'!$A$2:'TRM - TBM Crosswalk'!$I$1008,7,FALSE)=0,"",VLOOKUP(TRM!A5455,'TRM - TBM Crosswalk'!$A$2:'TRM - TBM Crosswalk'!$I$1008,7,FALSE))</f>
        <v>Platform Services</v>
      </c>
      <c r="J4292" t="str">
        <f>IF(VLOOKUP(TRM!A5455,'TRM - TBM Crosswalk'!$A$2:'TRM - TBM Crosswalk'!$I$1008,8,FALSE)=0,"",VLOOKUP(TRM!A5455,'TRM - TBM Crosswalk'!$A$2:'TRM - TBM Crosswalk'!$I$1008,8,FALSE))</f>
        <v>Data Services</v>
      </c>
      <c r="K4292" t="str">
        <f>IF(VLOOKUP(TRM!A5455,'TRM - TBM Crosswalk'!$A$2:'TRM - TBM Crosswalk'!$I$1008,9,FALSE)=0,"",VLOOKUP(TRM!A5455,'TRM - TBM Crosswalk'!$A$2:'TRM - TBM Crosswalk'!$I$1008,9,FALSE))</f>
        <v>Data Analytics &amp; Visualizations</v>
      </c>
    </row>
    <row r="4293" spans="1:11" x14ac:dyDescent="0.45">
      <c r="A4293" t="str">
        <f>TRM!A5456</f>
        <v>A02.031.383</v>
      </c>
      <c r="B4293" t="str">
        <f>TRM!B5456</f>
        <v>Computer Aided Design</v>
      </c>
      <c r="C4293" t="str">
        <f>TRM!C5456</f>
        <v>Autodesk Subassembly Composer 2020 | 13.2.890.0</v>
      </c>
      <c r="D4293">
        <f>TRM!D5456</f>
        <v>0</v>
      </c>
      <c r="E4293" t="str">
        <f>IF(VLOOKUP(TRM!A5456,'TRM - TBM Crosswalk'!$A$2:'TRM - TBM Crosswalk'!$I$1008,3,FALSE)="N/A","TBD","")</f>
        <v/>
      </c>
      <c r="F4293" t="str">
        <f>IF(VLOOKUP(TRM!A5456,'TRM - TBM Crosswalk'!$A$2:'TRM - TBM Crosswalk'!$I$1008,4,FALSE)=0,"",VLOOKUP(TRM!A5456,'TRM - TBM Crosswalk'!$A$2:'TRM - TBM Crosswalk'!$I$1008,4,FALSE))</f>
        <v/>
      </c>
      <c r="G4293" t="str">
        <f>IF(VLOOKUP(TRM!A5456,'TRM - TBM Crosswalk'!$A$2:'TRM - TBM Crosswalk'!$I$1008,5,FALSE)=0,"",VLOOKUP(TRM!A5456,'TRM - TBM Crosswalk'!$A$2:'TRM - TBM Crosswalk'!$I$1008,5,FALSE))</f>
        <v/>
      </c>
      <c r="H4293" t="str">
        <f>IF(VLOOKUP(TRM!A5456,'TRM - TBM Crosswalk'!$A$2:'TRM - TBM Crosswalk'!$I$1008,6,FALSE)=0,"",VLOOKUP(TRM!A5456,'TRM - TBM Crosswalk'!$A$2:'TRM - TBM Crosswalk'!$I$1008,6,FALSE))</f>
        <v/>
      </c>
      <c r="I4293" t="str">
        <f>IF(VLOOKUP(TRM!A5456,'TRM - TBM Crosswalk'!$A$2:'TRM - TBM Crosswalk'!$I$1008,7,FALSE)=0,"",VLOOKUP(TRM!A5456,'TRM - TBM Crosswalk'!$A$2:'TRM - TBM Crosswalk'!$I$1008,7,FALSE))</f>
        <v>Platform Services</v>
      </c>
      <c r="J4293" t="str">
        <f>IF(VLOOKUP(TRM!A5456,'TRM - TBM Crosswalk'!$A$2:'TRM - TBM Crosswalk'!$I$1008,8,FALSE)=0,"",VLOOKUP(TRM!A5456,'TRM - TBM Crosswalk'!$A$2:'TRM - TBM Crosswalk'!$I$1008,8,FALSE))</f>
        <v>Data Services</v>
      </c>
      <c r="K4293" t="str">
        <f>IF(VLOOKUP(TRM!A5456,'TRM - TBM Crosswalk'!$A$2:'TRM - TBM Crosswalk'!$I$1008,9,FALSE)=0,"",VLOOKUP(TRM!A5456,'TRM - TBM Crosswalk'!$A$2:'TRM - TBM Crosswalk'!$I$1008,9,FALSE))</f>
        <v>Data Analytics &amp; Visualizations</v>
      </c>
    </row>
    <row r="4294" spans="1:11" x14ac:dyDescent="0.45">
      <c r="A4294" t="str">
        <f>TRM!A5457</f>
        <v>A02.031.383</v>
      </c>
      <c r="B4294" t="str">
        <f>TRM!B5457</f>
        <v>Computer Aided Design</v>
      </c>
      <c r="C4294" t="str">
        <f>TRM!C5457</f>
        <v>Autodesk Subassembly Composer on Autodesk AutoCAD Civil 3D 2016 - English - English (United States) | 604.0</v>
      </c>
      <c r="D4294">
        <f>TRM!D5457</f>
        <v>0</v>
      </c>
      <c r="E4294" t="str">
        <f>IF(VLOOKUP(TRM!A5457,'TRM - TBM Crosswalk'!$A$2:'TRM - TBM Crosswalk'!$I$1008,3,FALSE)="N/A","TBD","")</f>
        <v/>
      </c>
      <c r="F4294" t="str">
        <f>IF(VLOOKUP(TRM!A5457,'TRM - TBM Crosswalk'!$A$2:'TRM - TBM Crosswalk'!$I$1008,4,FALSE)=0,"",VLOOKUP(TRM!A5457,'TRM - TBM Crosswalk'!$A$2:'TRM - TBM Crosswalk'!$I$1008,4,FALSE))</f>
        <v/>
      </c>
      <c r="G4294" t="str">
        <f>IF(VLOOKUP(TRM!A5457,'TRM - TBM Crosswalk'!$A$2:'TRM - TBM Crosswalk'!$I$1008,5,FALSE)=0,"",VLOOKUP(TRM!A5457,'TRM - TBM Crosswalk'!$A$2:'TRM - TBM Crosswalk'!$I$1008,5,FALSE))</f>
        <v/>
      </c>
      <c r="H4294" t="str">
        <f>IF(VLOOKUP(TRM!A5457,'TRM - TBM Crosswalk'!$A$2:'TRM - TBM Crosswalk'!$I$1008,6,FALSE)=0,"",VLOOKUP(TRM!A5457,'TRM - TBM Crosswalk'!$A$2:'TRM - TBM Crosswalk'!$I$1008,6,FALSE))</f>
        <v/>
      </c>
      <c r="I4294" t="str">
        <f>IF(VLOOKUP(TRM!A5457,'TRM - TBM Crosswalk'!$A$2:'TRM - TBM Crosswalk'!$I$1008,7,FALSE)=0,"",VLOOKUP(TRM!A5457,'TRM - TBM Crosswalk'!$A$2:'TRM - TBM Crosswalk'!$I$1008,7,FALSE))</f>
        <v>Platform Services</v>
      </c>
      <c r="J4294" t="str">
        <f>IF(VLOOKUP(TRM!A5457,'TRM - TBM Crosswalk'!$A$2:'TRM - TBM Crosswalk'!$I$1008,8,FALSE)=0,"",VLOOKUP(TRM!A5457,'TRM - TBM Crosswalk'!$A$2:'TRM - TBM Crosswalk'!$I$1008,8,FALSE))</f>
        <v>Data Services</v>
      </c>
      <c r="K4294" t="str">
        <f>IF(VLOOKUP(TRM!A5457,'TRM - TBM Crosswalk'!$A$2:'TRM - TBM Crosswalk'!$I$1008,9,FALSE)=0,"",VLOOKUP(TRM!A5457,'TRM - TBM Crosswalk'!$A$2:'TRM - TBM Crosswalk'!$I$1008,9,FALSE))</f>
        <v>Data Analytics &amp; Visualizations</v>
      </c>
    </row>
    <row r="4295" spans="1:11" x14ac:dyDescent="0.45">
      <c r="A4295" t="str">
        <f>TRM!A5458</f>
        <v>A02.031.383</v>
      </c>
      <c r="B4295" t="str">
        <f>TRM!B5458</f>
        <v>Computer Aided Design</v>
      </c>
      <c r="C4295" t="str">
        <f>TRM!C5458</f>
        <v>Autodesk Subassembly Composer on Autodesk AutoCAD Civil 3D 2017 - English - English (United States) | 656.0</v>
      </c>
      <c r="D4295">
        <f>TRM!D5458</f>
        <v>0</v>
      </c>
      <c r="E4295" t="str">
        <f>IF(VLOOKUP(TRM!A5458,'TRM - TBM Crosswalk'!$A$2:'TRM - TBM Crosswalk'!$I$1008,3,FALSE)="N/A","TBD","")</f>
        <v/>
      </c>
      <c r="F4295" t="str">
        <f>IF(VLOOKUP(TRM!A5458,'TRM - TBM Crosswalk'!$A$2:'TRM - TBM Crosswalk'!$I$1008,4,FALSE)=0,"",VLOOKUP(TRM!A5458,'TRM - TBM Crosswalk'!$A$2:'TRM - TBM Crosswalk'!$I$1008,4,FALSE))</f>
        <v/>
      </c>
      <c r="G4295" t="str">
        <f>IF(VLOOKUP(TRM!A5458,'TRM - TBM Crosswalk'!$A$2:'TRM - TBM Crosswalk'!$I$1008,5,FALSE)=0,"",VLOOKUP(TRM!A5458,'TRM - TBM Crosswalk'!$A$2:'TRM - TBM Crosswalk'!$I$1008,5,FALSE))</f>
        <v/>
      </c>
      <c r="H4295" t="str">
        <f>IF(VLOOKUP(TRM!A5458,'TRM - TBM Crosswalk'!$A$2:'TRM - TBM Crosswalk'!$I$1008,6,FALSE)=0,"",VLOOKUP(TRM!A5458,'TRM - TBM Crosswalk'!$A$2:'TRM - TBM Crosswalk'!$I$1008,6,FALSE))</f>
        <v/>
      </c>
      <c r="I4295" t="str">
        <f>IF(VLOOKUP(TRM!A5458,'TRM - TBM Crosswalk'!$A$2:'TRM - TBM Crosswalk'!$I$1008,7,FALSE)=0,"",VLOOKUP(TRM!A5458,'TRM - TBM Crosswalk'!$A$2:'TRM - TBM Crosswalk'!$I$1008,7,FALSE))</f>
        <v>Platform Services</v>
      </c>
      <c r="J4295" t="str">
        <f>IF(VLOOKUP(TRM!A5458,'TRM - TBM Crosswalk'!$A$2:'TRM - TBM Crosswalk'!$I$1008,8,FALSE)=0,"",VLOOKUP(TRM!A5458,'TRM - TBM Crosswalk'!$A$2:'TRM - TBM Crosswalk'!$I$1008,8,FALSE))</f>
        <v>Data Services</v>
      </c>
      <c r="K4295" t="str">
        <f>IF(VLOOKUP(TRM!A5458,'TRM - TBM Crosswalk'!$A$2:'TRM - TBM Crosswalk'!$I$1008,9,FALSE)=0,"",VLOOKUP(TRM!A5458,'TRM - TBM Crosswalk'!$A$2:'TRM - TBM Crosswalk'!$I$1008,9,FALSE))</f>
        <v>Data Analytics &amp; Visualizations</v>
      </c>
    </row>
    <row r="4296" spans="1:11" x14ac:dyDescent="0.45">
      <c r="A4296" t="str">
        <f>TRM!A6828</f>
        <v>A02.032.405#</v>
      </c>
      <c r="B4296" t="str">
        <f>TRM!B6828</f>
        <v>Plug-in#</v>
      </c>
      <c r="C4296" t="str">
        <f>TRM!C6828</f>
        <v>Login Assistant Tab | 5.2.0.9</v>
      </c>
      <c r="D4296">
        <f>TRM!D6828</f>
        <v>0</v>
      </c>
      <c r="E4296" t="str">
        <f>IF(VLOOKUP(TRM!A6828,'TRM - TBM Crosswalk'!$A$2:'TRM - TBM Crosswalk'!$I$1008,3,FALSE)="N/A","TBD","")</f>
        <v>TBD</v>
      </c>
      <c r="F4296" t="str">
        <f>IF(VLOOKUP(TRM!A6828,'TRM - TBM Crosswalk'!$A$2:'TRM - TBM Crosswalk'!$I$1008,4,FALSE)=0,"",VLOOKUP(TRM!A6828,'TRM - TBM Crosswalk'!$A$2:'TRM - TBM Crosswalk'!$I$1008,4,FALSE))</f>
        <v/>
      </c>
      <c r="G4296" t="str">
        <f>IF(VLOOKUP(TRM!A6828,'TRM - TBM Crosswalk'!$A$2:'TRM - TBM Crosswalk'!$I$1008,5,FALSE)=0,"",VLOOKUP(TRM!A6828,'TRM - TBM Crosswalk'!$A$2:'TRM - TBM Crosswalk'!$I$1008,5,FALSE))</f>
        <v/>
      </c>
      <c r="H4296" t="str">
        <f>IF(VLOOKUP(TRM!A6828,'TRM - TBM Crosswalk'!$A$2:'TRM - TBM Crosswalk'!$I$1008,6,FALSE)=0,"",VLOOKUP(TRM!A6828,'TRM - TBM Crosswalk'!$A$2:'TRM - TBM Crosswalk'!$I$1008,6,FALSE))</f>
        <v/>
      </c>
      <c r="I4296" t="str">
        <f>IF(VLOOKUP(TRM!A6828,'TRM - TBM Crosswalk'!$A$2:'TRM - TBM Crosswalk'!$I$1008,7,FALSE)=0,"",VLOOKUP(TRM!A6828,'TRM - TBM Crosswalk'!$A$2:'TRM - TBM Crosswalk'!$I$1008,7,FALSE))</f>
        <v/>
      </c>
      <c r="J4296" t="str">
        <f>IF(VLOOKUP(TRM!A6828,'TRM - TBM Crosswalk'!$A$2:'TRM - TBM Crosswalk'!$I$1008,8,FALSE)=0,"",VLOOKUP(TRM!A6828,'TRM - TBM Crosswalk'!$A$2:'TRM - TBM Crosswalk'!$I$1008,8,FALSE))</f>
        <v/>
      </c>
      <c r="K4296" t="str">
        <f>IF(VLOOKUP(TRM!A6828,'TRM - TBM Crosswalk'!$A$2:'TRM - TBM Crosswalk'!$I$1008,9,FALSE)=0,"",VLOOKUP(TRM!A6828,'TRM - TBM Crosswalk'!$A$2:'TRM - TBM Crosswalk'!$I$1008,9,FALSE))</f>
        <v/>
      </c>
    </row>
    <row r="4297" spans="1:11" x14ac:dyDescent="0.45">
      <c r="A4297" t="str">
        <f>TRM!A6829</f>
        <v>A02.032.405#</v>
      </c>
      <c r="B4297" t="str">
        <f>TRM!B6829</f>
        <v>Plug-in#</v>
      </c>
      <c r="C4297" t="str">
        <f>TRM!C6829</f>
        <v>WebKitPluginHost.app - 12603.0</v>
      </c>
      <c r="D4297">
        <f>TRM!D6829</f>
        <v>0</v>
      </c>
      <c r="E4297" t="str">
        <f>IF(VLOOKUP(TRM!A6829,'TRM - TBM Crosswalk'!$A$2:'TRM - TBM Crosswalk'!$I$1008,3,FALSE)="N/A","TBD","")</f>
        <v>TBD</v>
      </c>
      <c r="F4297" t="str">
        <f>IF(VLOOKUP(TRM!A6829,'TRM - TBM Crosswalk'!$A$2:'TRM - TBM Crosswalk'!$I$1008,4,FALSE)=0,"",VLOOKUP(TRM!A6829,'TRM - TBM Crosswalk'!$A$2:'TRM - TBM Crosswalk'!$I$1008,4,FALSE))</f>
        <v/>
      </c>
      <c r="G4297" t="str">
        <f>IF(VLOOKUP(TRM!A6829,'TRM - TBM Crosswalk'!$A$2:'TRM - TBM Crosswalk'!$I$1008,5,FALSE)=0,"",VLOOKUP(TRM!A6829,'TRM - TBM Crosswalk'!$A$2:'TRM - TBM Crosswalk'!$I$1008,5,FALSE))</f>
        <v/>
      </c>
      <c r="H4297" t="str">
        <f>IF(VLOOKUP(TRM!A6829,'TRM - TBM Crosswalk'!$A$2:'TRM - TBM Crosswalk'!$I$1008,6,FALSE)=0,"",VLOOKUP(TRM!A6829,'TRM - TBM Crosswalk'!$A$2:'TRM - TBM Crosswalk'!$I$1008,6,FALSE))</f>
        <v/>
      </c>
      <c r="I4297" t="str">
        <f>IF(VLOOKUP(TRM!A6829,'TRM - TBM Crosswalk'!$A$2:'TRM - TBM Crosswalk'!$I$1008,7,FALSE)=0,"",VLOOKUP(TRM!A6829,'TRM - TBM Crosswalk'!$A$2:'TRM - TBM Crosswalk'!$I$1008,7,FALSE))</f>
        <v/>
      </c>
      <c r="J4297" t="str">
        <f>IF(VLOOKUP(TRM!A6829,'TRM - TBM Crosswalk'!$A$2:'TRM - TBM Crosswalk'!$I$1008,8,FALSE)=0,"",VLOOKUP(TRM!A6829,'TRM - TBM Crosswalk'!$A$2:'TRM - TBM Crosswalk'!$I$1008,8,FALSE))</f>
        <v/>
      </c>
      <c r="K4297" t="str">
        <f>IF(VLOOKUP(TRM!A6829,'TRM - TBM Crosswalk'!$A$2:'TRM - TBM Crosswalk'!$I$1008,9,FALSE)=0,"",VLOOKUP(TRM!A6829,'TRM - TBM Crosswalk'!$A$2:'TRM - TBM Crosswalk'!$I$1008,9,FALSE))</f>
        <v/>
      </c>
    </row>
    <row r="4298" spans="1:11" x14ac:dyDescent="0.45">
      <c r="A4298" t="str">
        <f>TRM!A6830</f>
        <v>A02.032.405#</v>
      </c>
      <c r="B4298" t="str">
        <f>TRM!B6830</f>
        <v>Plug-in#</v>
      </c>
      <c r="C4298" t="str">
        <f>TRM!C6830</f>
        <v>WebKitPluginHost.app - 12607.0</v>
      </c>
      <c r="D4298">
        <f>TRM!D6830</f>
        <v>0</v>
      </c>
      <c r="E4298" t="str">
        <f>IF(VLOOKUP(TRM!A6830,'TRM - TBM Crosswalk'!$A$2:'TRM - TBM Crosswalk'!$I$1008,3,FALSE)="N/A","TBD","")</f>
        <v>TBD</v>
      </c>
      <c r="F4298" t="str">
        <f>IF(VLOOKUP(TRM!A6830,'TRM - TBM Crosswalk'!$A$2:'TRM - TBM Crosswalk'!$I$1008,4,FALSE)=0,"",VLOOKUP(TRM!A6830,'TRM - TBM Crosswalk'!$A$2:'TRM - TBM Crosswalk'!$I$1008,4,FALSE))</f>
        <v/>
      </c>
      <c r="G4298" t="str">
        <f>IF(VLOOKUP(TRM!A6830,'TRM - TBM Crosswalk'!$A$2:'TRM - TBM Crosswalk'!$I$1008,5,FALSE)=0,"",VLOOKUP(TRM!A6830,'TRM - TBM Crosswalk'!$A$2:'TRM - TBM Crosswalk'!$I$1008,5,FALSE))</f>
        <v/>
      </c>
      <c r="H4298" t="str">
        <f>IF(VLOOKUP(TRM!A6830,'TRM - TBM Crosswalk'!$A$2:'TRM - TBM Crosswalk'!$I$1008,6,FALSE)=0,"",VLOOKUP(TRM!A6830,'TRM - TBM Crosswalk'!$A$2:'TRM - TBM Crosswalk'!$I$1008,6,FALSE))</f>
        <v/>
      </c>
      <c r="I4298" t="str">
        <f>IF(VLOOKUP(TRM!A6830,'TRM - TBM Crosswalk'!$A$2:'TRM - TBM Crosswalk'!$I$1008,7,FALSE)=0,"",VLOOKUP(TRM!A6830,'TRM - TBM Crosswalk'!$A$2:'TRM - TBM Crosswalk'!$I$1008,7,FALSE))</f>
        <v/>
      </c>
      <c r="J4298" t="str">
        <f>IF(VLOOKUP(TRM!A6830,'TRM - TBM Crosswalk'!$A$2:'TRM - TBM Crosswalk'!$I$1008,8,FALSE)=0,"",VLOOKUP(TRM!A6830,'TRM - TBM Crosswalk'!$A$2:'TRM - TBM Crosswalk'!$I$1008,8,FALSE))</f>
        <v/>
      </c>
      <c r="K4298" t="str">
        <f>IF(VLOOKUP(TRM!A6830,'TRM - TBM Crosswalk'!$A$2:'TRM - TBM Crosswalk'!$I$1008,9,FALSE)=0,"",VLOOKUP(TRM!A6830,'TRM - TBM Crosswalk'!$A$2:'TRM - TBM Crosswalk'!$I$1008,9,FALSE))</f>
        <v/>
      </c>
    </row>
    <row r="4299" spans="1:11" x14ac:dyDescent="0.45">
      <c r="A4299" t="str">
        <f>TRM!A6831</f>
        <v>A02.032.405#</v>
      </c>
      <c r="B4299" t="str">
        <f>TRM!B6831</f>
        <v>Plug-in#</v>
      </c>
      <c r="C4299" t="str">
        <f>TRM!C6831</f>
        <v>WebKitPluginHost.app - 13605.0</v>
      </c>
      <c r="D4299">
        <f>TRM!D6831</f>
        <v>0</v>
      </c>
      <c r="E4299" t="str">
        <f>IF(VLOOKUP(TRM!A6831,'TRM - TBM Crosswalk'!$A$2:'TRM - TBM Crosswalk'!$I$1008,3,FALSE)="N/A","TBD","")</f>
        <v>TBD</v>
      </c>
      <c r="F4299" t="str">
        <f>IF(VLOOKUP(TRM!A6831,'TRM - TBM Crosswalk'!$A$2:'TRM - TBM Crosswalk'!$I$1008,4,FALSE)=0,"",VLOOKUP(TRM!A6831,'TRM - TBM Crosswalk'!$A$2:'TRM - TBM Crosswalk'!$I$1008,4,FALSE))</f>
        <v/>
      </c>
      <c r="G4299" t="str">
        <f>IF(VLOOKUP(TRM!A6831,'TRM - TBM Crosswalk'!$A$2:'TRM - TBM Crosswalk'!$I$1008,5,FALSE)=0,"",VLOOKUP(TRM!A6831,'TRM - TBM Crosswalk'!$A$2:'TRM - TBM Crosswalk'!$I$1008,5,FALSE))</f>
        <v/>
      </c>
      <c r="H4299" t="str">
        <f>IF(VLOOKUP(TRM!A6831,'TRM - TBM Crosswalk'!$A$2:'TRM - TBM Crosswalk'!$I$1008,6,FALSE)=0,"",VLOOKUP(TRM!A6831,'TRM - TBM Crosswalk'!$A$2:'TRM - TBM Crosswalk'!$I$1008,6,FALSE))</f>
        <v/>
      </c>
      <c r="I4299" t="str">
        <f>IF(VLOOKUP(TRM!A6831,'TRM - TBM Crosswalk'!$A$2:'TRM - TBM Crosswalk'!$I$1008,7,FALSE)=0,"",VLOOKUP(TRM!A6831,'TRM - TBM Crosswalk'!$A$2:'TRM - TBM Crosswalk'!$I$1008,7,FALSE))</f>
        <v/>
      </c>
      <c r="J4299" t="str">
        <f>IF(VLOOKUP(TRM!A6831,'TRM - TBM Crosswalk'!$A$2:'TRM - TBM Crosswalk'!$I$1008,8,FALSE)=0,"",VLOOKUP(TRM!A6831,'TRM - TBM Crosswalk'!$A$2:'TRM - TBM Crosswalk'!$I$1008,8,FALSE))</f>
        <v/>
      </c>
      <c r="K4299" t="str">
        <f>IF(VLOOKUP(TRM!A6831,'TRM - TBM Crosswalk'!$A$2:'TRM - TBM Crosswalk'!$I$1008,9,FALSE)=0,"",VLOOKUP(TRM!A6831,'TRM - TBM Crosswalk'!$A$2:'TRM - TBM Crosswalk'!$I$1008,9,FALSE))</f>
        <v/>
      </c>
    </row>
    <row r="4300" spans="1:11" x14ac:dyDescent="0.45">
      <c r="A4300" t="str">
        <f>TRM!A6832</f>
        <v>A02.032.405#</v>
      </c>
      <c r="B4300" t="str">
        <f>TRM!B6832</f>
        <v>Plug-in#</v>
      </c>
      <c r="C4300" t="str">
        <f>TRM!C6832</f>
        <v>WebKitPluginHost.app - 13607.0</v>
      </c>
      <c r="D4300">
        <f>TRM!D6832</f>
        <v>0</v>
      </c>
      <c r="E4300" t="str">
        <f>IF(VLOOKUP(TRM!A6832,'TRM - TBM Crosswalk'!$A$2:'TRM - TBM Crosswalk'!$I$1008,3,FALSE)="N/A","TBD","")</f>
        <v>TBD</v>
      </c>
      <c r="F4300" t="str">
        <f>IF(VLOOKUP(TRM!A6832,'TRM - TBM Crosswalk'!$A$2:'TRM - TBM Crosswalk'!$I$1008,4,FALSE)=0,"",VLOOKUP(TRM!A6832,'TRM - TBM Crosswalk'!$A$2:'TRM - TBM Crosswalk'!$I$1008,4,FALSE))</f>
        <v/>
      </c>
      <c r="G4300" t="str">
        <f>IF(VLOOKUP(TRM!A6832,'TRM - TBM Crosswalk'!$A$2:'TRM - TBM Crosswalk'!$I$1008,5,FALSE)=0,"",VLOOKUP(TRM!A6832,'TRM - TBM Crosswalk'!$A$2:'TRM - TBM Crosswalk'!$I$1008,5,FALSE))</f>
        <v/>
      </c>
      <c r="H4300" t="str">
        <f>IF(VLOOKUP(TRM!A6832,'TRM - TBM Crosswalk'!$A$2:'TRM - TBM Crosswalk'!$I$1008,6,FALSE)=0,"",VLOOKUP(TRM!A6832,'TRM - TBM Crosswalk'!$A$2:'TRM - TBM Crosswalk'!$I$1008,6,FALSE))</f>
        <v/>
      </c>
      <c r="I4300" t="str">
        <f>IF(VLOOKUP(TRM!A6832,'TRM - TBM Crosswalk'!$A$2:'TRM - TBM Crosswalk'!$I$1008,7,FALSE)=0,"",VLOOKUP(TRM!A6832,'TRM - TBM Crosswalk'!$A$2:'TRM - TBM Crosswalk'!$I$1008,7,FALSE))</f>
        <v/>
      </c>
      <c r="J4300" t="str">
        <f>IF(VLOOKUP(TRM!A6832,'TRM - TBM Crosswalk'!$A$2:'TRM - TBM Crosswalk'!$I$1008,8,FALSE)=0,"",VLOOKUP(TRM!A6832,'TRM - TBM Crosswalk'!$A$2:'TRM - TBM Crosswalk'!$I$1008,8,FALSE))</f>
        <v/>
      </c>
      <c r="K4300" t="str">
        <f>IF(VLOOKUP(TRM!A6832,'TRM - TBM Crosswalk'!$A$2:'TRM - TBM Crosswalk'!$I$1008,9,FALSE)=0,"",VLOOKUP(TRM!A6832,'TRM - TBM Crosswalk'!$A$2:'TRM - TBM Crosswalk'!$I$1008,9,FALSE))</f>
        <v/>
      </c>
    </row>
    <row r="4301" spans="1:11" x14ac:dyDescent="0.45">
      <c r="A4301" t="str">
        <f>TRM!A7740</f>
        <v>B10.813.314</v>
      </c>
      <c r="B4301" t="str">
        <f>TRM!B7740</f>
        <v>Assistive Technology Services</v>
      </c>
      <c r="C4301" t="str">
        <f>TRM!C7740</f>
        <v>Freedom Scientific JAWS 2019 | 2019.1901.66.400</v>
      </c>
      <c r="D4301">
        <f>TRM!D7740</f>
        <v>0</v>
      </c>
      <c r="E4301" t="str">
        <f>IF(VLOOKUP(TRM!A7740,'TRM - TBM Crosswalk'!$A$2:'TRM - TBM Crosswalk'!$I$1008,3,FALSE)="N/A","TBD","")</f>
        <v>TBD</v>
      </c>
      <c r="F4301" t="str">
        <f>IF(VLOOKUP(TRM!A7740,'TRM - TBM Crosswalk'!$A$2:'TRM - TBM Crosswalk'!$I$1008,4,FALSE)=0,"",VLOOKUP(TRM!A7740,'TRM - TBM Crosswalk'!$A$2:'TRM - TBM Crosswalk'!$I$1008,4,FALSE))</f>
        <v/>
      </c>
      <c r="G4301" t="str">
        <f>IF(VLOOKUP(TRM!A7740,'TRM - TBM Crosswalk'!$A$2:'TRM - TBM Crosswalk'!$I$1008,5,FALSE)=0,"",VLOOKUP(TRM!A7740,'TRM - TBM Crosswalk'!$A$2:'TRM - TBM Crosswalk'!$I$1008,5,FALSE))</f>
        <v/>
      </c>
      <c r="H4301" t="str">
        <f>IF(VLOOKUP(TRM!A7740,'TRM - TBM Crosswalk'!$A$2:'TRM - TBM Crosswalk'!$I$1008,6,FALSE)=0,"",VLOOKUP(TRM!A7740,'TRM - TBM Crosswalk'!$A$2:'TRM - TBM Crosswalk'!$I$1008,6,FALSE))</f>
        <v/>
      </c>
      <c r="I4301" t="str">
        <f>IF(VLOOKUP(TRM!A7740,'TRM - TBM Crosswalk'!$A$2:'TRM - TBM Crosswalk'!$I$1008,7,FALSE)=0,"",VLOOKUP(TRM!A7740,'TRM - TBM Crosswalk'!$A$2:'TRM - TBM Crosswalk'!$I$1008,7,FALSE))</f>
        <v/>
      </c>
      <c r="J4301" t="str">
        <f>IF(VLOOKUP(TRM!A7740,'TRM - TBM Crosswalk'!$A$2:'TRM - TBM Crosswalk'!$I$1008,8,FALSE)=0,"",VLOOKUP(TRM!A7740,'TRM - TBM Crosswalk'!$A$2:'TRM - TBM Crosswalk'!$I$1008,8,FALSE))</f>
        <v/>
      </c>
      <c r="K4301" t="str">
        <f>IF(VLOOKUP(TRM!A7740,'TRM - TBM Crosswalk'!$A$2:'TRM - TBM Crosswalk'!$I$1008,9,FALSE)=0,"",VLOOKUP(TRM!A7740,'TRM - TBM Crosswalk'!$A$2:'TRM - TBM Crosswalk'!$I$1008,9,FALSE))</f>
        <v/>
      </c>
    </row>
    <row r="4302" spans="1:11" x14ac:dyDescent="0.45">
      <c r="A4302" t="str">
        <f>TRM!A10175</f>
        <v>Unknown</v>
      </c>
      <c r="B4302" t="str">
        <f>TRM!B10175</f>
        <v>Unknown</v>
      </c>
      <c r="C4302" t="str">
        <f>TRM!C10175</f>
        <v>Python Launcher | 3.8.6925.0</v>
      </c>
      <c r="D4302">
        <f>TRM!D10175</f>
        <v>0</v>
      </c>
      <c r="E4302" t="str">
        <f>IF(VLOOKUP(TRM!A10175,'TRM - TBM Crosswalk'!$A$2:'TRM - TBM Crosswalk'!$I$1008,3,FALSE)="N/A","TBD","")</f>
        <v/>
      </c>
      <c r="F4302" t="str">
        <f>IF(VLOOKUP(TRM!A10175,'TRM - TBM Crosswalk'!$A$2:'TRM - TBM Crosswalk'!$I$1008,4,FALSE)=0,"",VLOOKUP(TRM!A10175,'TRM - TBM Crosswalk'!$A$2:'TRM - TBM Crosswalk'!$I$1008,4,FALSE))</f>
        <v/>
      </c>
      <c r="G4302" t="str">
        <f>IF(VLOOKUP(TRM!A10175,'TRM - TBM Crosswalk'!$A$2:'TRM - TBM Crosswalk'!$I$1008,5,FALSE)=0,"",VLOOKUP(TRM!A10175,'TRM - TBM Crosswalk'!$A$2:'TRM - TBM Crosswalk'!$I$1008,5,FALSE))</f>
        <v/>
      </c>
      <c r="H4302" t="str">
        <f>IF(VLOOKUP(TRM!A10175,'TRM - TBM Crosswalk'!$A$2:'TRM - TBM Crosswalk'!$I$1008,6,FALSE)=0,"",VLOOKUP(TRM!A10175,'TRM - TBM Crosswalk'!$A$2:'TRM - TBM Crosswalk'!$I$1008,6,FALSE))</f>
        <v/>
      </c>
      <c r="I4302" t="str">
        <f>IF(VLOOKUP(TRM!A10175,'TRM - TBM Crosswalk'!$A$2:'TRM - TBM Crosswalk'!$I$1008,7,FALSE)=0,"",VLOOKUP(TRM!A10175,'TRM - TBM Crosswalk'!$A$2:'TRM - TBM Crosswalk'!$I$1008,7,FALSE))</f>
        <v/>
      </c>
      <c r="J4302" t="str">
        <f>IF(VLOOKUP(TRM!A10175,'TRM - TBM Crosswalk'!$A$2:'TRM - TBM Crosswalk'!$I$1008,8,FALSE)=0,"",VLOOKUP(TRM!A10175,'TRM - TBM Crosswalk'!$A$2:'TRM - TBM Crosswalk'!$I$1008,8,FALSE))</f>
        <v/>
      </c>
      <c r="K4302" t="str">
        <f>IF(VLOOKUP(TRM!A10175,'TRM - TBM Crosswalk'!$A$2:'TRM - TBM Crosswalk'!$I$1008,9,FALSE)=0,"",VLOOKUP(TRM!A10175,'TRM - TBM Crosswalk'!$A$2:'TRM - TBM Crosswalk'!$I$1008,9,FALSE))</f>
        <v/>
      </c>
    </row>
    <row r="4303" spans="1:11" x14ac:dyDescent="0.45">
      <c r="A4303" t="str">
        <f>TRM!A90</f>
        <v>A01.010.061</v>
      </c>
      <c r="B4303" t="str">
        <f>TRM!B90</f>
        <v>Inventory</v>
      </c>
      <c r="C4303" t="str">
        <f>TRM!C90</f>
        <v>Zebra Setup Utilities | 1.1.9.1208</v>
      </c>
      <c r="D4303">
        <f>TRM!D90</f>
        <v>0</v>
      </c>
      <c r="E4303" t="str">
        <f>IF(VLOOKUP(TRM!A90,'TRM - TBM Crosswalk'!$A$2:'TRM - TBM Crosswalk'!$I$1008,3,FALSE)="N/A","TBD","")</f>
        <v/>
      </c>
      <c r="F4303" t="str">
        <f>IF(VLOOKUP(TRM!A90,'TRM - TBM Crosswalk'!$A$2:'TRM - TBM Crosswalk'!$I$1008,4,FALSE)=0,"",VLOOKUP(TRM!A90,'TRM - TBM Crosswalk'!$A$2:'TRM - TBM Crosswalk'!$I$1008,4,FALSE))</f>
        <v/>
      </c>
      <c r="G4303" t="str">
        <f>IF(VLOOKUP(TRM!A90,'TRM - TBM Crosswalk'!$A$2:'TRM - TBM Crosswalk'!$I$1008,5,FALSE)=0,"",VLOOKUP(TRM!A90,'TRM - TBM Crosswalk'!$A$2:'TRM - TBM Crosswalk'!$I$1008,5,FALSE))</f>
        <v/>
      </c>
      <c r="H4303" t="str">
        <f>IF(VLOOKUP(TRM!A90,'TRM - TBM Crosswalk'!$A$2:'TRM - TBM Crosswalk'!$I$1008,6,FALSE)=0,"",VLOOKUP(TRM!A90,'TRM - TBM Crosswalk'!$A$2:'TRM - TBM Crosswalk'!$I$1008,6,FALSE))</f>
        <v/>
      </c>
      <c r="I4303" t="str">
        <f>IF(VLOOKUP(TRM!A90,'TRM - TBM Crosswalk'!$A$2:'TRM - TBM Crosswalk'!$I$1008,7,FALSE)=0,"",VLOOKUP(TRM!A90,'TRM - TBM Crosswalk'!$A$2:'TRM - TBM Crosswalk'!$I$1008,7,FALSE))</f>
        <v>Business Services</v>
      </c>
      <c r="J4303" t="str">
        <f>IF(VLOOKUP(TRM!A90,'TRM - TBM Crosswalk'!$A$2:'TRM - TBM Crosswalk'!$I$1008,8,FALSE)=0,"",VLOOKUP(TRM!A90,'TRM - TBM Crosswalk'!$A$2:'TRM - TBM Crosswalk'!$I$1008,8,FALSE))</f>
        <v>Manufacturing &amp;  Delivery</v>
      </c>
      <c r="K4303" t="str">
        <f>IF(VLOOKUP(TRM!A90,'TRM - TBM Crosswalk'!$A$2:'TRM - TBM Crosswalk'!$I$1008,9,FALSE)=0,"",VLOOKUP(TRM!A90,'TRM - TBM Crosswalk'!$A$2:'TRM - TBM Crosswalk'!$I$1008,9,FALSE))</f>
        <v>Inventory &amp; Warehousing</v>
      </c>
    </row>
    <row r="4304" spans="1:11" x14ac:dyDescent="0.45">
      <c r="A4304" t="str">
        <f>TRM!A106</f>
        <v>A01.010.062</v>
      </c>
      <c r="B4304" t="str">
        <f>TRM!B106</f>
        <v>Logistics and Transportation</v>
      </c>
      <c r="C4304" t="str">
        <f>TRM!C106</f>
        <v>UPS WorldShip | 21.0</v>
      </c>
      <c r="D4304">
        <f>TRM!D106</f>
        <v>0</v>
      </c>
      <c r="E4304" t="str">
        <f>IF(VLOOKUP(TRM!A106,'TRM - TBM Crosswalk'!$A$2:'TRM - TBM Crosswalk'!$I$1008,3,FALSE)="N/A","TBD","")</f>
        <v/>
      </c>
      <c r="F4304" t="str">
        <f>IF(VLOOKUP(TRM!A106,'TRM - TBM Crosswalk'!$A$2:'TRM - TBM Crosswalk'!$I$1008,4,FALSE)=0,"",VLOOKUP(TRM!A106,'TRM - TBM Crosswalk'!$A$2:'TRM - TBM Crosswalk'!$I$1008,4,FALSE))</f>
        <v/>
      </c>
      <c r="G4304" t="str">
        <f>IF(VLOOKUP(TRM!A106,'TRM - TBM Crosswalk'!$A$2:'TRM - TBM Crosswalk'!$I$1008,5,FALSE)=0,"",VLOOKUP(TRM!A106,'TRM - TBM Crosswalk'!$A$2:'TRM - TBM Crosswalk'!$I$1008,5,FALSE))</f>
        <v/>
      </c>
      <c r="H4304" t="str">
        <f>IF(VLOOKUP(TRM!A106,'TRM - TBM Crosswalk'!$A$2:'TRM - TBM Crosswalk'!$I$1008,6,FALSE)=0,"",VLOOKUP(TRM!A106,'TRM - TBM Crosswalk'!$A$2:'TRM - TBM Crosswalk'!$I$1008,6,FALSE))</f>
        <v/>
      </c>
      <c r="I4304" t="str">
        <f>IF(VLOOKUP(TRM!A106,'TRM - TBM Crosswalk'!$A$2:'TRM - TBM Crosswalk'!$I$1008,7,FALSE)=0,"",VLOOKUP(TRM!A106,'TRM - TBM Crosswalk'!$A$2:'TRM - TBM Crosswalk'!$I$1008,7,FALSE))</f>
        <v>Business Services</v>
      </c>
      <c r="J4304" t="str">
        <f>IF(VLOOKUP(TRM!A106,'TRM - TBM Crosswalk'!$A$2:'TRM - TBM Crosswalk'!$I$1008,8,FALSE)=0,"",VLOOKUP(TRM!A106,'TRM - TBM Crosswalk'!$A$2:'TRM - TBM Crosswalk'!$I$1008,8,FALSE))</f>
        <v>Manufacturing &amp;  Delivery</v>
      </c>
      <c r="K4304" t="str">
        <f>IF(VLOOKUP(TRM!A106,'TRM - TBM Crosswalk'!$A$2:'TRM - TBM Crosswalk'!$I$1008,9,FALSE)=0,"",VLOOKUP(TRM!A106,'TRM - TBM Crosswalk'!$A$2:'TRM - TBM Crosswalk'!$I$1008,9,FALSE))</f>
        <v>Product Delivery</v>
      </c>
    </row>
    <row r="4305" spans="1:11" x14ac:dyDescent="0.45">
      <c r="A4305" t="str">
        <f>TRM!A107</f>
        <v>A01.010.065#</v>
      </c>
      <c r="B4305" t="str">
        <f>TRM!B107</f>
        <v>On-line Store</v>
      </c>
      <c r="C4305" t="str">
        <f>TRM!C107</f>
        <v>Amazon Assistant | 10.18.0221</v>
      </c>
      <c r="D4305">
        <f>TRM!D107</f>
        <v>0</v>
      </c>
      <c r="E4305" t="str">
        <f>IF(VLOOKUP(TRM!A107,'TRM - TBM Crosswalk'!$A$2:'TRM - TBM Crosswalk'!$I$1008,3,FALSE)="N/A","TBD","")</f>
        <v/>
      </c>
      <c r="F4305" t="str">
        <f>IF(VLOOKUP(TRM!A107,'TRM - TBM Crosswalk'!$A$2:'TRM - TBM Crosswalk'!$I$1008,4,FALSE)=0,"",VLOOKUP(TRM!A107,'TRM - TBM Crosswalk'!$A$2:'TRM - TBM Crosswalk'!$I$1008,4,FALSE))</f>
        <v/>
      </c>
      <c r="G4305" t="str">
        <f>IF(VLOOKUP(TRM!A107,'TRM - TBM Crosswalk'!$A$2:'TRM - TBM Crosswalk'!$I$1008,5,FALSE)=0,"",VLOOKUP(TRM!A107,'TRM - TBM Crosswalk'!$A$2:'TRM - TBM Crosswalk'!$I$1008,5,FALSE))</f>
        <v/>
      </c>
      <c r="H4305" t="str">
        <f>IF(VLOOKUP(TRM!A107,'TRM - TBM Crosswalk'!$A$2:'TRM - TBM Crosswalk'!$I$1008,6,FALSE)=0,"",VLOOKUP(TRM!A107,'TRM - TBM Crosswalk'!$A$2:'TRM - TBM Crosswalk'!$I$1008,6,FALSE))</f>
        <v/>
      </c>
      <c r="I4305" t="str">
        <f>IF(VLOOKUP(TRM!A107,'TRM - TBM Crosswalk'!$A$2:'TRM - TBM Crosswalk'!$I$1008,7,FALSE)=0,"",VLOOKUP(TRM!A107,'TRM - TBM Crosswalk'!$A$2:'TRM - TBM Crosswalk'!$I$1008,7,FALSE))</f>
        <v>Business Services</v>
      </c>
      <c r="J4305" t="str">
        <f>IF(VLOOKUP(TRM!A107,'TRM - TBM Crosswalk'!$A$2:'TRM - TBM Crosswalk'!$I$1008,8,FALSE)=0,"",VLOOKUP(TRM!A107,'TRM - TBM Crosswalk'!$A$2:'TRM - TBM Crosswalk'!$I$1008,8,FALSE))</f>
        <v>Sales &amp; Marketing</v>
      </c>
      <c r="K4305" t="str">
        <f>IF(VLOOKUP(TRM!A107,'TRM - TBM Crosswalk'!$A$2:'TRM - TBM Crosswalk'!$I$1008,9,FALSE)=0,"",VLOOKUP(TRM!A107,'TRM - TBM Crosswalk'!$A$2:'TRM - TBM Crosswalk'!$I$1008,9,FALSE))</f>
        <v>Customer Sales</v>
      </c>
    </row>
    <row r="4306" spans="1:11" x14ac:dyDescent="0.45">
      <c r="A4306" t="str">
        <f>TRM!A108</f>
        <v>A01.010.065#</v>
      </c>
      <c r="B4306" t="str">
        <f>TRM!B108</f>
        <v>On-line Store</v>
      </c>
      <c r="C4306" t="str">
        <f>TRM!C108</f>
        <v>App Store.app - 2.2.1</v>
      </c>
      <c r="D4306">
        <f>TRM!D108</f>
        <v>0</v>
      </c>
      <c r="E4306" t="str">
        <f>IF(VLOOKUP(TRM!A108,'TRM - TBM Crosswalk'!$A$2:'TRM - TBM Crosswalk'!$I$1008,3,FALSE)="N/A","TBD","")</f>
        <v/>
      </c>
      <c r="F4306" t="str">
        <f>IF(VLOOKUP(TRM!A108,'TRM - TBM Crosswalk'!$A$2:'TRM - TBM Crosswalk'!$I$1008,4,FALSE)=0,"",VLOOKUP(TRM!A108,'TRM - TBM Crosswalk'!$A$2:'TRM - TBM Crosswalk'!$I$1008,4,FALSE))</f>
        <v/>
      </c>
      <c r="G4306" t="str">
        <f>IF(VLOOKUP(TRM!A108,'TRM - TBM Crosswalk'!$A$2:'TRM - TBM Crosswalk'!$I$1008,5,FALSE)=0,"",VLOOKUP(TRM!A108,'TRM - TBM Crosswalk'!$A$2:'TRM - TBM Crosswalk'!$I$1008,5,FALSE))</f>
        <v/>
      </c>
      <c r="H4306" t="str">
        <f>IF(VLOOKUP(TRM!A108,'TRM - TBM Crosswalk'!$A$2:'TRM - TBM Crosswalk'!$I$1008,6,FALSE)=0,"",VLOOKUP(TRM!A108,'TRM - TBM Crosswalk'!$A$2:'TRM - TBM Crosswalk'!$I$1008,6,FALSE))</f>
        <v/>
      </c>
      <c r="I4306" t="str">
        <f>IF(VLOOKUP(TRM!A108,'TRM - TBM Crosswalk'!$A$2:'TRM - TBM Crosswalk'!$I$1008,7,FALSE)=0,"",VLOOKUP(TRM!A108,'TRM - TBM Crosswalk'!$A$2:'TRM - TBM Crosswalk'!$I$1008,7,FALSE))</f>
        <v>Business Services</v>
      </c>
      <c r="J4306" t="str">
        <f>IF(VLOOKUP(TRM!A108,'TRM - TBM Crosswalk'!$A$2:'TRM - TBM Crosswalk'!$I$1008,8,FALSE)=0,"",VLOOKUP(TRM!A108,'TRM - TBM Crosswalk'!$A$2:'TRM - TBM Crosswalk'!$I$1008,8,FALSE))</f>
        <v>Sales &amp; Marketing</v>
      </c>
      <c r="K4306" t="str">
        <f>IF(VLOOKUP(TRM!A108,'TRM - TBM Crosswalk'!$A$2:'TRM - TBM Crosswalk'!$I$1008,9,FALSE)=0,"",VLOOKUP(TRM!A108,'TRM - TBM Crosswalk'!$A$2:'TRM - TBM Crosswalk'!$I$1008,9,FALSE))</f>
        <v>Customer Sales</v>
      </c>
    </row>
    <row r="4307" spans="1:11" x14ac:dyDescent="0.45">
      <c r="A4307" t="str">
        <f>TRM!A109</f>
        <v>A01.010.065#</v>
      </c>
      <c r="B4307" t="str">
        <f>TRM!B109</f>
        <v>On-line Store</v>
      </c>
      <c r="C4307" t="str">
        <f>TRM!C109</f>
        <v>App Store.app - 2.4</v>
      </c>
      <c r="D4307">
        <f>TRM!D109</f>
        <v>0</v>
      </c>
      <c r="E4307" t="str">
        <f>IF(VLOOKUP(TRM!A109,'TRM - TBM Crosswalk'!$A$2:'TRM - TBM Crosswalk'!$I$1008,3,FALSE)="N/A","TBD","")</f>
        <v/>
      </c>
      <c r="F4307" t="str">
        <f>IF(VLOOKUP(TRM!A109,'TRM - TBM Crosswalk'!$A$2:'TRM - TBM Crosswalk'!$I$1008,4,FALSE)=0,"",VLOOKUP(TRM!A109,'TRM - TBM Crosswalk'!$A$2:'TRM - TBM Crosswalk'!$I$1008,4,FALSE))</f>
        <v/>
      </c>
      <c r="G4307" t="str">
        <f>IF(VLOOKUP(TRM!A109,'TRM - TBM Crosswalk'!$A$2:'TRM - TBM Crosswalk'!$I$1008,5,FALSE)=0,"",VLOOKUP(TRM!A109,'TRM - TBM Crosswalk'!$A$2:'TRM - TBM Crosswalk'!$I$1008,5,FALSE))</f>
        <v/>
      </c>
      <c r="H4307" t="str">
        <f>IF(VLOOKUP(TRM!A109,'TRM - TBM Crosswalk'!$A$2:'TRM - TBM Crosswalk'!$I$1008,6,FALSE)=0,"",VLOOKUP(TRM!A109,'TRM - TBM Crosswalk'!$A$2:'TRM - TBM Crosswalk'!$I$1008,6,FALSE))</f>
        <v/>
      </c>
      <c r="I4307" t="str">
        <f>IF(VLOOKUP(TRM!A109,'TRM - TBM Crosswalk'!$A$2:'TRM - TBM Crosswalk'!$I$1008,7,FALSE)=0,"",VLOOKUP(TRM!A109,'TRM - TBM Crosswalk'!$A$2:'TRM - TBM Crosswalk'!$I$1008,7,FALSE))</f>
        <v>Business Services</v>
      </c>
      <c r="J4307" t="str">
        <f>IF(VLOOKUP(TRM!A109,'TRM - TBM Crosswalk'!$A$2:'TRM - TBM Crosswalk'!$I$1008,8,FALSE)=0,"",VLOOKUP(TRM!A109,'TRM - TBM Crosswalk'!$A$2:'TRM - TBM Crosswalk'!$I$1008,8,FALSE))</f>
        <v>Sales &amp; Marketing</v>
      </c>
      <c r="K4307" t="str">
        <f>IF(VLOOKUP(TRM!A109,'TRM - TBM Crosswalk'!$A$2:'TRM - TBM Crosswalk'!$I$1008,9,FALSE)=0,"",VLOOKUP(TRM!A109,'TRM - TBM Crosswalk'!$A$2:'TRM - TBM Crosswalk'!$I$1008,9,FALSE))</f>
        <v>Customer Sales</v>
      </c>
    </row>
    <row r="4308" spans="1:11" x14ac:dyDescent="0.45">
      <c r="A4308" t="str">
        <f>TRM!A110</f>
        <v>A01.010.065#</v>
      </c>
      <c r="B4308" t="str">
        <f>TRM!B110</f>
        <v>On-line Store</v>
      </c>
      <c r="C4308" t="str">
        <f>TRM!C110</f>
        <v>AppleMobileDeviceHelper.app - 5.0</v>
      </c>
      <c r="D4308">
        <f>TRM!D110</f>
        <v>0</v>
      </c>
      <c r="E4308" t="str">
        <f>IF(VLOOKUP(TRM!A110,'TRM - TBM Crosswalk'!$A$2:'TRM - TBM Crosswalk'!$I$1008,3,FALSE)="N/A","TBD","")</f>
        <v/>
      </c>
      <c r="F4308" t="str">
        <f>IF(VLOOKUP(TRM!A110,'TRM - TBM Crosswalk'!$A$2:'TRM - TBM Crosswalk'!$I$1008,4,FALSE)=0,"",VLOOKUP(TRM!A110,'TRM - TBM Crosswalk'!$A$2:'TRM - TBM Crosswalk'!$I$1008,4,FALSE))</f>
        <v/>
      </c>
      <c r="G4308" t="str">
        <f>IF(VLOOKUP(TRM!A110,'TRM - TBM Crosswalk'!$A$2:'TRM - TBM Crosswalk'!$I$1008,5,FALSE)=0,"",VLOOKUP(TRM!A110,'TRM - TBM Crosswalk'!$A$2:'TRM - TBM Crosswalk'!$I$1008,5,FALSE))</f>
        <v/>
      </c>
      <c r="H4308" t="str">
        <f>IF(VLOOKUP(TRM!A110,'TRM - TBM Crosswalk'!$A$2:'TRM - TBM Crosswalk'!$I$1008,6,FALSE)=0,"",VLOOKUP(TRM!A110,'TRM - TBM Crosswalk'!$A$2:'TRM - TBM Crosswalk'!$I$1008,6,FALSE))</f>
        <v/>
      </c>
      <c r="I4308" t="str">
        <f>IF(VLOOKUP(TRM!A110,'TRM - TBM Crosswalk'!$A$2:'TRM - TBM Crosswalk'!$I$1008,7,FALSE)=0,"",VLOOKUP(TRM!A110,'TRM - TBM Crosswalk'!$A$2:'TRM - TBM Crosswalk'!$I$1008,7,FALSE))</f>
        <v>Business Services</v>
      </c>
      <c r="J4308" t="str">
        <f>IF(VLOOKUP(TRM!A110,'TRM - TBM Crosswalk'!$A$2:'TRM - TBM Crosswalk'!$I$1008,8,FALSE)=0,"",VLOOKUP(TRM!A110,'TRM - TBM Crosswalk'!$A$2:'TRM - TBM Crosswalk'!$I$1008,8,FALSE))</f>
        <v>Sales &amp; Marketing</v>
      </c>
      <c r="K4308" t="str">
        <f>IF(VLOOKUP(TRM!A110,'TRM - TBM Crosswalk'!$A$2:'TRM - TBM Crosswalk'!$I$1008,9,FALSE)=0,"",VLOOKUP(TRM!A110,'TRM - TBM Crosswalk'!$A$2:'TRM - TBM Crosswalk'!$I$1008,9,FALSE))</f>
        <v>Customer Sales</v>
      </c>
    </row>
    <row r="4309" spans="1:11" x14ac:dyDescent="0.45">
      <c r="A4309" t="str">
        <f>TRM!A111</f>
        <v>A01.010.065#</v>
      </c>
      <c r="B4309" t="str">
        <f>TRM!B111</f>
        <v>On-line Store</v>
      </c>
      <c r="C4309" t="str">
        <f>TRM!C111</f>
        <v>HPSSupply | 2.1.1.0000</v>
      </c>
      <c r="D4309">
        <f>TRM!D111</f>
        <v>0</v>
      </c>
      <c r="E4309" t="str">
        <f>IF(VLOOKUP(TRM!A111,'TRM - TBM Crosswalk'!$A$2:'TRM - TBM Crosswalk'!$I$1008,3,FALSE)="N/A","TBD","")</f>
        <v/>
      </c>
      <c r="F4309" t="str">
        <f>IF(VLOOKUP(TRM!A111,'TRM - TBM Crosswalk'!$A$2:'TRM - TBM Crosswalk'!$I$1008,4,FALSE)=0,"",VLOOKUP(TRM!A111,'TRM - TBM Crosswalk'!$A$2:'TRM - TBM Crosswalk'!$I$1008,4,FALSE))</f>
        <v/>
      </c>
      <c r="G4309" t="str">
        <f>IF(VLOOKUP(TRM!A111,'TRM - TBM Crosswalk'!$A$2:'TRM - TBM Crosswalk'!$I$1008,5,FALSE)=0,"",VLOOKUP(TRM!A111,'TRM - TBM Crosswalk'!$A$2:'TRM - TBM Crosswalk'!$I$1008,5,FALSE))</f>
        <v/>
      </c>
      <c r="H4309" t="str">
        <f>IF(VLOOKUP(TRM!A111,'TRM - TBM Crosswalk'!$A$2:'TRM - TBM Crosswalk'!$I$1008,6,FALSE)=0,"",VLOOKUP(TRM!A111,'TRM - TBM Crosswalk'!$A$2:'TRM - TBM Crosswalk'!$I$1008,6,FALSE))</f>
        <v/>
      </c>
      <c r="I4309" t="str">
        <f>IF(VLOOKUP(TRM!A111,'TRM - TBM Crosswalk'!$A$2:'TRM - TBM Crosswalk'!$I$1008,7,FALSE)=0,"",VLOOKUP(TRM!A111,'TRM - TBM Crosswalk'!$A$2:'TRM - TBM Crosswalk'!$I$1008,7,FALSE))</f>
        <v>Business Services</v>
      </c>
      <c r="J4309" t="str">
        <f>IF(VLOOKUP(TRM!A111,'TRM - TBM Crosswalk'!$A$2:'TRM - TBM Crosswalk'!$I$1008,8,FALSE)=0,"",VLOOKUP(TRM!A111,'TRM - TBM Crosswalk'!$A$2:'TRM - TBM Crosswalk'!$I$1008,8,FALSE))</f>
        <v>Sales &amp; Marketing</v>
      </c>
      <c r="K4309" t="str">
        <f>IF(VLOOKUP(TRM!A111,'TRM - TBM Crosswalk'!$A$2:'TRM - TBM Crosswalk'!$I$1008,9,FALSE)=0,"",VLOOKUP(TRM!A111,'TRM - TBM Crosswalk'!$A$2:'TRM - TBM Crosswalk'!$I$1008,9,FALSE))</f>
        <v>Customer Sales</v>
      </c>
    </row>
    <row r="4310" spans="1:11" x14ac:dyDescent="0.45">
      <c r="A4310" t="str">
        <f>TRM!A112</f>
        <v>A01.010.065#</v>
      </c>
      <c r="B4310" t="str">
        <f>TRM!B112</f>
        <v>On-line Store</v>
      </c>
      <c r="C4310" t="str">
        <f>TRM!C112</f>
        <v>MWS Control | 2.08</v>
      </c>
      <c r="D4310">
        <f>TRM!D112</f>
        <v>0</v>
      </c>
      <c r="E4310" t="str">
        <f>IF(VLOOKUP(TRM!A112,'TRM - TBM Crosswalk'!$A$2:'TRM - TBM Crosswalk'!$I$1008,3,FALSE)="N/A","TBD","")</f>
        <v/>
      </c>
      <c r="F4310" t="str">
        <f>IF(VLOOKUP(TRM!A112,'TRM - TBM Crosswalk'!$A$2:'TRM - TBM Crosswalk'!$I$1008,4,FALSE)=0,"",VLOOKUP(TRM!A112,'TRM - TBM Crosswalk'!$A$2:'TRM - TBM Crosswalk'!$I$1008,4,FALSE))</f>
        <v/>
      </c>
      <c r="G4310" t="str">
        <f>IF(VLOOKUP(TRM!A112,'TRM - TBM Crosswalk'!$A$2:'TRM - TBM Crosswalk'!$I$1008,5,FALSE)=0,"",VLOOKUP(TRM!A112,'TRM - TBM Crosswalk'!$A$2:'TRM - TBM Crosswalk'!$I$1008,5,FALSE))</f>
        <v/>
      </c>
      <c r="H4310" t="str">
        <f>IF(VLOOKUP(TRM!A112,'TRM - TBM Crosswalk'!$A$2:'TRM - TBM Crosswalk'!$I$1008,6,FALSE)=0,"",VLOOKUP(TRM!A112,'TRM - TBM Crosswalk'!$A$2:'TRM - TBM Crosswalk'!$I$1008,6,FALSE))</f>
        <v/>
      </c>
      <c r="I4310" t="str">
        <f>IF(VLOOKUP(TRM!A112,'TRM - TBM Crosswalk'!$A$2:'TRM - TBM Crosswalk'!$I$1008,7,FALSE)=0,"",VLOOKUP(TRM!A112,'TRM - TBM Crosswalk'!$A$2:'TRM - TBM Crosswalk'!$I$1008,7,FALSE))</f>
        <v>Business Services</v>
      </c>
      <c r="J4310" t="str">
        <f>IF(VLOOKUP(TRM!A112,'TRM - TBM Crosswalk'!$A$2:'TRM - TBM Crosswalk'!$I$1008,8,FALSE)=0,"",VLOOKUP(TRM!A112,'TRM - TBM Crosswalk'!$A$2:'TRM - TBM Crosswalk'!$I$1008,8,FALSE))</f>
        <v>Sales &amp; Marketing</v>
      </c>
      <c r="K4310" t="str">
        <f>IF(VLOOKUP(TRM!A112,'TRM - TBM Crosswalk'!$A$2:'TRM - TBM Crosswalk'!$I$1008,9,FALSE)=0,"",VLOOKUP(TRM!A112,'TRM - TBM Crosswalk'!$A$2:'TRM - TBM Crosswalk'!$I$1008,9,FALSE))</f>
        <v>Customer Sales</v>
      </c>
    </row>
    <row r="4311" spans="1:11" x14ac:dyDescent="0.45">
      <c r="A4311" t="str">
        <f>TRM!A487</f>
        <v>A02.020.200</v>
      </c>
      <c r="B4311" t="str">
        <f>TRM!B487</f>
        <v>Ad hoc Reporting</v>
      </c>
      <c r="C4311" t="str">
        <f>TRM!C487</f>
        <v>Microsoft Report Viewer 2012 Runtime | 11.0.2100.60</v>
      </c>
      <c r="D4311">
        <f>TRM!D487</f>
        <v>0</v>
      </c>
      <c r="E4311" t="str">
        <f>IF(VLOOKUP(TRM!A487,'TRM - TBM Crosswalk'!$A$2:'TRM - TBM Crosswalk'!$I$1008,3,FALSE)="N/A","TBD","")</f>
        <v/>
      </c>
      <c r="F4311" t="str">
        <f>IF(VLOOKUP(TRM!A487,'TRM - TBM Crosswalk'!$A$2:'TRM - TBM Crosswalk'!$I$1008,4,FALSE)=0,"",VLOOKUP(TRM!A487,'TRM - TBM Crosswalk'!$A$2:'TRM - TBM Crosswalk'!$I$1008,4,FALSE))</f>
        <v/>
      </c>
      <c r="G4311" t="str">
        <f>IF(VLOOKUP(TRM!A487,'TRM - TBM Crosswalk'!$A$2:'TRM - TBM Crosswalk'!$I$1008,5,FALSE)=0,"",VLOOKUP(TRM!A487,'TRM - TBM Crosswalk'!$A$2:'TRM - TBM Crosswalk'!$I$1008,5,FALSE))</f>
        <v/>
      </c>
      <c r="H4311" t="str">
        <f>IF(VLOOKUP(TRM!A487,'TRM - TBM Crosswalk'!$A$2:'TRM - TBM Crosswalk'!$I$1008,6,FALSE)=0,"",VLOOKUP(TRM!A487,'TRM - TBM Crosswalk'!$A$2:'TRM - TBM Crosswalk'!$I$1008,6,FALSE))</f>
        <v/>
      </c>
      <c r="I4311" t="str">
        <f>IF(VLOOKUP(TRM!A487,'TRM - TBM Crosswalk'!$A$2:'TRM - TBM Crosswalk'!$I$1008,7,FALSE)=0,"",VLOOKUP(TRM!A487,'TRM - TBM Crosswalk'!$A$2:'TRM - TBM Crosswalk'!$I$1008,7,FALSE))</f>
        <v>Platform Services</v>
      </c>
      <c r="J4311" t="str">
        <f>IF(VLOOKUP(TRM!A487,'TRM - TBM Crosswalk'!$A$2:'TRM - TBM Crosswalk'!$I$1008,8,FALSE)=0,"",VLOOKUP(TRM!A487,'TRM - TBM Crosswalk'!$A$2:'TRM - TBM Crosswalk'!$I$1008,8,FALSE))</f>
        <v>Data Services</v>
      </c>
      <c r="K4311" t="str">
        <f>IF(VLOOKUP(TRM!A487,'TRM - TBM Crosswalk'!$A$2:'TRM - TBM Crosswalk'!$I$1008,9,FALSE)=0,"",VLOOKUP(TRM!A487,'TRM - TBM Crosswalk'!$A$2:'TRM - TBM Crosswalk'!$I$1008,9,FALSE))</f>
        <v>Data Analytics &amp; Visualizations</v>
      </c>
    </row>
    <row r="4312" spans="1:11" x14ac:dyDescent="0.45">
      <c r="A4312" t="str">
        <f>TRM!A488</f>
        <v>A02.020.200</v>
      </c>
      <c r="B4312" t="str">
        <f>TRM!B488</f>
        <v>Ad hoc Reporting</v>
      </c>
      <c r="C4312" t="str">
        <f>TRM!C488</f>
        <v>Microsoft Report Viewer 2012 Runtime | 11.1.2802.11</v>
      </c>
      <c r="D4312">
        <f>TRM!D488</f>
        <v>0</v>
      </c>
      <c r="E4312" t="str">
        <f>IF(VLOOKUP(TRM!A488,'TRM - TBM Crosswalk'!$A$2:'TRM - TBM Crosswalk'!$I$1008,3,FALSE)="N/A","TBD","")</f>
        <v/>
      </c>
      <c r="F4312" t="str">
        <f>IF(VLOOKUP(TRM!A488,'TRM - TBM Crosswalk'!$A$2:'TRM - TBM Crosswalk'!$I$1008,4,FALSE)=0,"",VLOOKUP(TRM!A488,'TRM - TBM Crosswalk'!$A$2:'TRM - TBM Crosswalk'!$I$1008,4,FALSE))</f>
        <v/>
      </c>
      <c r="G4312" t="str">
        <f>IF(VLOOKUP(TRM!A488,'TRM - TBM Crosswalk'!$A$2:'TRM - TBM Crosswalk'!$I$1008,5,FALSE)=0,"",VLOOKUP(TRM!A488,'TRM - TBM Crosswalk'!$A$2:'TRM - TBM Crosswalk'!$I$1008,5,FALSE))</f>
        <v/>
      </c>
      <c r="H4312" t="str">
        <f>IF(VLOOKUP(TRM!A488,'TRM - TBM Crosswalk'!$A$2:'TRM - TBM Crosswalk'!$I$1008,6,FALSE)=0,"",VLOOKUP(TRM!A488,'TRM - TBM Crosswalk'!$A$2:'TRM - TBM Crosswalk'!$I$1008,6,FALSE))</f>
        <v/>
      </c>
      <c r="I4312" t="str">
        <f>IF(VLOOKUP(TRM!A488,'TRM - TBM Crosswalk'!$A$2:'TRM - TBM Crosswalk'!$I$1008,7,FALSE)=0,"",VLOOKUP(TRM!A488,'TRM - TBM Crosswalk'!$A$2:'TRM - TBM Crosswalk'!$I$1008,7,FALSE))</f>
        <v>Platform Services</v>
      </c>
      <c r="J4312" t="str">
        <f>IF(VLOOKUP(TRM!A488,'TRM - TBM Crosswalk'!$A$2:'TRM - TBM Crosswalk'!$I$1008,8,FALSE)=0,"",VLOOKUP(TRM!A488,'TRM - TBM Crosswalk'!$A$2:'TRM - TBM Crosswalk'!$I$1008,8,FALSE))</f>
        <v>Data Services</v>
      </c>
      <c r="K4312" t="str">
        <f>IF(VLOOKUP(TRM!A488,'TRM - TBM Crosswalk'!$A$2:'TRM - TBM Crosswalk'!$I$1008,9,FALSE)=0,"",VLOOKUP(TRM!A488,'TRM - TBM Crosswalk'!$A$2:'TRM - TBM Crosswalk'!$I$1008,9,FALSE))</f>
        <v>Data Analytics &amp; Visualizations</v>
      </c>
    </row>
    <row r="4313" spans="1:11" x14ac:dyDescent="0.45">
      <c r="A4313" t="str">
        <f>TRM!A489</f>
        <v>A02.020.200</v>
      </c>
      <c r="B4313" t="str">
        <f>TRM!B489</f>
        <v>Ad hoc Reporting</v>
      </c>
      <c r="C4313" t="str">
        <f>TRM!C489</f>
        <v>Microsoft Report Viewer 2012 Runtime | 11.1.3010.3</v>
      </c>
      <c r="D4313">
        <f>TRM!D489</f>
        <v>0</v>
      </c>
      <c r="E4313" t="str">
        <f>IF(VLOOKUP(TRM!A489,'TRM - TBM Crosswalk'!$A$2:'TRM - TBM Crosswalk'!$I$1008,3,FALSE)="N/A","TBD","")</f>
        <v/>
      </c>
      <c r="F4313" t="str">
        <f>IF(VLOOKUP(TRM!A489,'TRM - TBM Crosswalk'!$A$2:'TRM - TBM Crosswalk'!$I$1008,4,FALSE)=0,"",VLOOKUP(TRM!A489,'TRM - TBM Crosswalk'!$A$2:'TRM - TBM Crosswalk'!$I$1008,4,FALSE))</f>
        <v/>
      </c>
      <c r="G4313" t="str">
        <f>IF(VLOOKUP(TRM!A489,'TRM - TBM Crosswalk'!$A$2:'TRM - TBM Crosswalk'!$I$1008,5,FALSE)=0,"",VLOOKUP(TRM!A489,'TRM - TBM Crosswalk'!$A$2:'TRM - TBM Crosswalk'!$I$1008,5,FALSE))</f>
        <v/>
      </c>
      <c r="H4313" t="str">
        <f>IF(VLOOKUP(TRM!A489,'TRM - TBM Crosswalk'!$A$2:'TRM - TBM Crosswalk'!$I$1008,6,FALSE)=0,"",VLOOKUP(TRM!A489,'TRM - TBM Crosswalk'!$A$2:'TRM - TBM Crosswalk'!$I$1008,6,FALSE))</f>
        <v/>
      </c>
      <c r="I4313" t="str">
        <f>IF(VLOOKUP(TRM!A489,'TRM - TBM Crosswalk'!$A$2:'TRM - TBM Crosswalk'!$I$1008,7,FALSE)=0,"",VLOOKUP(TRM!A489,'TRM - TBM Crosswalk'!$A$2:'TRM - TBM Crosswalk'!$I$1008,7,FALSE))</f>
        <v>Platform Services</v>
      </c>
      <c r="J4313" t="str">
        <f>IF(VLOOKUP(TRM!A489,'TRM - TBM Crosswalk'!$A$2:'TRM - TBM Crosswalk'!$I$1008,8,FALSE)=0,"",VLOOKUP(TRM!A489,'TRM - TBM Crosswalk'!$A$2:'TRM - TBM Crosswalk'!$I$1008,8,FALSE))</f>
        <v>Data Services</v>
      </c>
      <c r="K4313" t="str">
        <f>IF(VLOOKUP(TRM!A489,'TRM - TBM Crosswalk'!$A$2:'TRM - TBM Crosswalk'!$I$1008,9,FALSE)=0,"",VLOOKUP(TRM!A489,'TRM - TBM Crosswalk'!$A$2:'TRM - TBM Crosswalk'!$I$1008,9,FALSE))</f>
        <v>Data Analytics &amp; Visualizations</v>
      </c>
    </row>
    <row r="4314" spans="1:11" x14ac:dyDescent="0.45">
      <c r="A4314" t="str">
        <f>TRM!A490</f>
        <v>A02.020.200</v>
      </c>
      <c r="B4314" t="str">
        <f>TRM!B490</f>
        <v>Ad hoc Reporting</v>
      </c>
      <c r="C4314" t="str">
        <f>TRM!C490</f>
        <v>Microsoft Report Viewer 2012 Runtime | 11.1.3366.16</v>
      </c>
      <c r="D4314">
        <f>TRM!D490</f>
        <v>0</v>
      </c>
      <c r="E4314" t="str">
        <f>IF(VLOOKUP(TRM!A490,'TRM - TBM Crosswalk'!$A$2:'TRM - TBM Crosswalk'!$I$1008,3,FALSE)="N/A","TBD","")</f>
        <v/>
      </c>
      <c r="F4314" t="str">
        <f>IF(VLOOKUP(TRM!A490,'TRM - TBM Crosswalk'!$A$2:'TRM - TBM Crosswalk'!$I$1008,4,FALSE)=0,"",VLOOKUP(TRM!A490,'TRM - TBM Crosswalk'!$A$2:'TRM - TBM Crosswalk'!$I$1008,4,FALSE))</f>
        <v/>
      </c>
      <c r="G4314" t="str">
        <f>IF(VLOOKUP(TRM!A490,'TRM - TBM Crosswalk'!$A$2:'TRM - TBM Crosswalk'!$I$1008,5,FALSE)=0,"",VLOOKUP(TRM!A490,'TRM - TBM Crosswalk'!$A$2:'TRM - TBM Crosswalk'!$I$1008,5,FALSE))</f>
        <v/>
      </c>
      <c r="H4314" t="str">
        <f>IF(VLOOKUP(TRM!A490,'TRM - TBM Crosswalk'!$A$2:'TRM - TBM Crosswalk'!$I$1008,6,FALSE)=0,"",VLOOKUP(TRM!A490,'TRM - TBM Crosswalk'!$A$2:'TRM - TBM Crosswalk'!$I$1008,6,FALSE))</f>
        <v/>
      </c>
      <c r="I4314" t="str">
        <f>IF(VLOOKUP(TRM!A490,'TRM - TBM Crosswalk'!$A$2:'TRM - TBM Crosswalk'!$I$1008,7,FALSE)=0,"",VLOOKUP(TRM!A490,'TRM - TBM Crosswalk'!$A$2:'TRM - TBM Crosswalk'!$I$1008,7,FALSE))</f>
        <v>Platform Services</v>
      </c>
      <c r="J4314" t="str">
        <f>IF(VLOOKUP(TRM!A490,'TRM - TBM Crosswalk'!$A$2:'TRM - TBM Crosswalk'!$I$1008,8,FALSE)=0,"",VLOOKUP(TRM!A490,'TRM - TBM Crosswalk'!$A$2:'TRM - TBM Crosswalk'!$I$1008,8,FALSE))</f>
        <v>Data Services</v>
      </c>
      <c r="K4314" t="str">
        <f>IF(VLOOKUP(TRM!A490,'TRM - TBM Crosswalk'!$A$2:'TRM - TBM Crosswalk'!$I$1008,9,FALSE)=0,"",VLOOKUP(TRM!A490,'TRM - TBM Crosswalk'!$A$2:'TRM - TBM Crosswalk'!$I$1008,9,FALSE))</f>
        <v>Data Analytics &amp; Visualizations</v>
      </c>
    </row>
    <row r="4315" spans="1:11" x14ac:dyDescent="0.45">
      <c r="A4315" t="str">
        <f>TRM!A491</f>
        <v>A02.020.200</v>
      </c>
      <c r="B4315" t="str">
        <f>TRM!B491</f>
        <v>Ad hoc Reporting</v>
      </c>
      <c r="C4315" t="str">
        <f>TRM!C491</f>
        <v>Microsoft Report Viewer 2012 Runtime | 11.1.3452.0</v>
      </c>
      <c r="D4315">
        <f>TRM!D491</f>
        <v>0</v>
      </c>
      <c r="E4315" t="str">
        <f>IF(VLOOKUP(TRM!A491,'TRM - TBM Crosswalk'!$A$2:'TRM - TBM Crosswalk'!$I$1008,3,FALSE)="N/A","TBD","")</f>
        <v/>
      </c>
      <c r="F4315" t="str">
        <f>IF(VLOOKUP(TRM!A491,'TRM - TBM Crosswalk'!$A$2:'TRM - TBM Crosswalk'!$I$1008,4,FALSE)=0,"",VLOOKUP(TRM!A491,'TRM - TBM Crosswalk'!$A$2:'TRM - TBM Crosswalk'!$I$1008,4,FALSE))</f>
        <v/>
      </c>
      <c r="G4315" t="str">
        <f>IF(VLOOKUP(TRM!A491,'TRM - TBM Crosswalk'!$A$2:'TRM - TBM Crosswalk'!$I$1008,5,FALSE)=0,"",VLOOKUP(TRM!A491,'TRM - TBM Crosswalk'!$A$2:'TRM - TBM Crosswalk'!$I$1008,5,FALSE))</f>
        <v/>
      </c>
      <c r="H4315" t="str">
        <f>IF(VLOOKUP(TRM!A491,'TRM - TBM Crosswalk'!$A$2:'TRM - TBM Crosswalk'!$I$1008,6,FALSE)=0,"",VLOOKUP(TRM!A491,'TRM - TBM Crosswalk'!$A$2:'TRM - TBM Crosswalk'!$I$1008,6,FALSE))</f>
        <v/>
      </c>
      <c r="I4315" t="str">
        <f>IF(VLOOKUP(TRM!A491,'TRM - TBM Crosswalk'!$A$2:'TRM - TBM Crosswalk'!$I$1008,7,FALSE)=0,"",VLOOKUP(TRM!A491,'TRM - TBM Crosswalk'!$A$2:'TRM - TBM Crosswalk'!$I$1008,7,FALSE))</f>
        <v>Platform Services</v>
      </c>
      <c r="J4315" t="str">
        <f>IF(VLOOKUP(TRM!A491,'TRM - TBM Crosswalk'!$A$2:'TRM - TBM Crosswalk'!$I$1008,8,FALSE)=0,"",VLOOKUP(TRM!A491,'TRM - TBM Crosswalk'!$A$2:'TRM - TBM Crosswalk'!$I$1008,8,FALSE))</f>
        <v>Data Services</v>
      </c>
      <c r="K4315" t="str">
        <f>IF(VLOOKUP(TRM!A491,'TRM - TBM Crosswalk'!$A$2:'TRM - TBM Crosswalk'!$I$1008,9,FALSE)=0,"",VLOOKUP(TRM!A491,'TRM - TBM Crosswalk'!$A$2:'TRM - TBM Crosswalk'!$I$1008,9,FALSE))</f>
        <v>Data Analytics &amp; Visualizations</v>
      </c>
    </row>
    <row r="4316" spans="1:11" x14ac:dyDescent="0.45">
      <c r="A4316" t="str">
        <f>TRM!A492</f>
        <v>A02.020.200</v>
      </c>
      <c r="B4316" t="str">
        <f>TRM!B492</f>
        <v>Ad hoc Reporting</v>
      </c>
      <c r="C4316" t="str">
        <f>TRM!C492</f>
        <v>Microsoft Report Viewer 2014 Runtime | 12.0.2000.8</v>
      </c>
      <c r="D4316">
        <f>TRM!D492</f>
        <v>0</v>
      </c>
      <c r="E4316" t="str">
        <f>IF(VLOOKUP(TRM!A492,'TRM - TBM Crosswalk'!$A$2:'TRM - TBM Crosswalk'!$I$1008,3,FALSE)="N/A","TBD","")</f>
        <v/>
      </c>
      <c r="F4316" t="str">
        <f>IF(VLOOKUP(TRM!A492,'TRM - TBM Crosswalk'!$A$2:'TRM - TBM Crosswalk'!$I$1008,4,FALSE)=0,"",VLOOKUP(TRM!A492,'TRM - TBM Crosswalk'!$A$2:'TRM - TBM Crosswalk'!$I$1008,4,FALSE))</f>
        <v/>
      </c>
      <c r="G4316" t="str">
        <f>IF(VLOOKUP(TRM!A492,'TRM - TBM Crosswalk'!$A$2:'TRM - TBM Crosswalk'!$I$1008,5,FALSE)=0,"",VLOOKUP(TRM!A492,'TRM - TBM Crosswalk'!$A$2:'TRM - TBM Crosswalk'!$I$1008,5,FALSE))</f>
        <v/>
      </c>
      <c r="H4316" t="str">
        <f>IF(VLOOKUP(TRM!A492,'TRM - TBM Crosswalk'!$A$2:'TRM - TBM Crosswalk'!$I$1008,6,FALSE)=0,"",VLOOKUP(TRM!A492,'TRM - TBM Crosswalk'!$A$2:'TRM - TBM Crosswalk'!$I$1008,6,FALSE))</f>
        <v/>
      </c>
      <c r="I4316" t="str">
        <f>IF(VLOOKUP(TRM!A492,'TRM - TBM Crosswalk'!$A$2:'TRM - TBM Crosswalk'!$I$1008,7,FALSE)=0,"",VLOOKUP(TRM!A492,'TRM - TBM Crosswalk'!$A$2:'TRM - TBM Crosswalk'!$I$1008,7,FALSE))</f>
        <v>Platform Services</v>
      </c>
      <c r="J4316" t="str">
        <f>IF(VLOOKUP(TRM!A492,'TRM - TBM Crosswalk'!$A$2:'TRM - TBM Crosswalk'!$I$1008,8,FALSE)=0,"",VLOOKUP(TRM!A492,'TRM - TBM Crosswalk'!$A$2:'TRM - TBM Crosswalk'!$I$1008,8,FALSE))</f>
        <v>Data Services</v>
      </c>
      <c r="K4316" t="str">
        <f>IF(VLOOKUP(TRM!A492,'TRM - TBM Crosswalk'!$A$2:'TRM - TBM Crosswalk'!$I$1008,9,FALSE)=0,"",VLOOKUP(TRM!A492,'TRM - TBM Crosswalk'!$A$2:'TRM - TBM Crosswalk'!$I$1008,9,FALSE))</f>
        <v>Data Analytics &amp; Visualizations</v>
      </c>
    </row>
    <row r="4317" spans="1:11" x14ac:dyDescent="0.45">
      <c r="A4317" t="str">
        <f>TRM!A493</f>
        <v>A02.020.200</v>
      </c>
      <c r="B4317" t="str">
        <f>TRM!B493</f>
        <v>Ad hoc Reporting</v>
      </c>
      <c r="C4317" t="str">
        <f>TRM!C493</f>
        <v>Microsoft Report Viewer 2015 Runtime | 12.0.2402.15</v>
      </c>
      <c r="D4317">
        <f>TRM!D493</f>
        <v>0</v>
      </c>
      <c r="E4317" t="str">
        <f>IF(VLOOKUP(TRM!A493,'TRM - TBM Crosswalk'!$A$2:'TRM - TBM Crosswalk'!$I$1008,3,FALSE)="N/A","TBD","")</f>
        <v/>
      </c>
      <c r="F4317" t="str">
        <f>IF(VLOOKUP(TRM!A493,'TRM - TBM Crosswalk'!$A$2:'TRM - TBM Crosswalk'!$I$1008,4,FALSE)=0,"",VLOOKUP(TRM!A493,'TRM - TBM Crosswalk'!$A$2:'TRM - TBM Crosswalk'!$I$1008,4,FALSE))</f>
        <v/>
      </c>
      <c r="G4317" t="str">
        <f>IF(VLOOKUP(TRM!A493,'TRM - TBM Crosswalk'!$A$2:'TRM - TBM Crosswalk'!$I$1008,5,FALSE)=0,"",VLOOKUP(TRM!A493,'TRM - TBM Crosswalk'!$A$2:'TRM - TBM Crosswalk'!$I$1008,5,FALSE))</f>
        <v/>
      </c>
      <c r="H4317" t="str">
        <f>IF(VLOOKUP(TRM!A493,'TRM - TBM Crosswalk'!$A$2:'TRM - TBM Crosswalk'!$I$1008,6,FALSE)=0,"",VLOOKUP(TRM!A493,'TRM - TBM Crosswalk'!$A$2:'TRM - TBM Crosswalk'!$I$1008,6,FALSE))</f>
        <v/>
      </c>
      <c r="I4317" t="str">
        <f>IF(VLOOKUP(TRM!A493,'TRM - TBM Crosswalk'!$A$2:'TRM - TBM Crosswalk'!$I$1008,7,FALSE)=0,"",VLOOKUP(TRM!A493,'TRM - TBM Crosswalk'!$A$2:'TRM - TBM Crosswalk'!$I$1008,7,FALSE))</f>
        <v>Platform Services</v>
      </c>
      <c r="J4317" t="str">
        <f>IF(VLOOKUP(TRM!A493,'TRM - TBM Crosswalk'!$A$2:'TRM - TBM Crosswalk'!$I$1008,8,FALSE)=0,"",VLOOKUP(TRM!A493,'TRM - TBM Crosswalk'!$A$2:'TRM - TBM Crosswalk'!$I$1008,8,FALSE))</f>
        <v>Data Services</v>
      </c>
      <c r="K4317" t="str">
        <f>IF(VLOOKUP(TRM!A493,'TRM - TBM Crosswalk'!$A$2:'TRM - TBM Crosswalk'!$I$1008,9,FALSE)=0,"",VLOOKUP(TRM!A493,'TRM - TBM Crosswalk'!$A$2:'TRM - TBM Crosswalk'!$I$1008,9,FALSE))</f>
        <v>Data Analytics &amp; Visualizations</v>
      </c>
    </row>
    <row r="4318" spans="1:11" x14ac:dyDescent="0.45">
      <c r="A4318" t="str">
        <f>TRM!A494</f>
        <v>A02.020.200</v>
      </c>
      <c r="B4318" t="str">
        <f>TRM!B494</f>
        <v>Ad hoc Reporting</v>
      </c>
      <c r="C4318" t="str">
        <f>TRM!C494</f>
        <v>Microsoft Report Viewer Redistributable 2005</v>
      </c>
      <c r="D4318">
        <f>TRM!D494</f>
        <v>0</v>
      </c>
      <c r="E4318" t="str">
        <f>IF(VLOOKUP(TRM!A494,'TRM - TBM Crosswalk'!$A$2:'TRM - TBM Crosswalk'!$I$1008,3,FALSE)="N/A","TBD","")</f>
        <v/>
      </c>
      <c r="F4318" t="str">
        <f>IF(VLOOKUP(TRM!A494,'TRM - TBM Crosswalk'!$A$2:'TRM - TBM Crosswalk'!$I$1008,4,FALSE)=0,"",VLOOKUP(TRM!A494,'TRM - TBM Crosswalk'!$A$2:'TRM - TBM Crosswalk'!$I$1008,4,FALSE))</f>
        <v/>
      </c>
      <c r="G4318" t="str">
        <f>IF(VLOOKUP(TRM!A494,'TRM - TBM Crosswalk'!$A$2:'TRM - TBM Crosswalk'!$I$1008,5,FALSE)=0,"",VLOOKUP(TRM!A494,'TRM - TBM Crosswalk'!$A$2:'TRM - TBM Crosswalk'!$I$1008,5,FALSE))</f>
        <v/>
      </c>
      <c r="H4318" t="str">
        <f>IF(VLOOKUP(TRM!A494,'TRM - TBM Crosswalk'!$A$2:'TRM - TBM Crosswalk'!$I$1008,6,FALSE)=0,"",VLOOKUP(TRM!A494,'TRM - TBM Crosswalk'!$A$2:'TRM - TBM Crosswalk'!$I$1008,6,FALSE))</f>
        <v/>
      </c>
      <c r="I4318" t="str">
        <f>IF(VLOOKUP(TRM!A494,'TRM - TBM Crosswalk'!$A$2:'TRM - TBM Crosswalk'!$I$1008,7,FALSE)=0,"",VLOOKUP(TRM!A494,'TRM - TBM Crosswalk'!$A$2:'TRM - TBM Crosswalk'!$I$1008,7,FALSE))</f>
        <v>Platform Services</v>
      </c>
      <c r="J4318" t="str">
        <f>IF(VLOOKUP(TRM!A494,'TRM - TBM Crosswalk'!$A$2:'TRM - TBM Crosswalk'!$I$1008,8,FALSE)=0,"",VLOOKUP(TRM!A494,'TRM - TBM Crosswalk'!$A$2:'TRM - TBM Crosswalk'!$I$1008,8,FALSE))</f>
        <v>Data Services</v>
      </c>
      <c r="K4318" t="str">
        <f>IF(VLOOKUP(TRM!A494,'TRM - TBM Crosswalk'!$A$2:'TRM - TBM Crosswalk'!$I$1008,9,FALSE)=0,"",VLOOKUP(TRM!A494,'TRM - TBM Crosswalk'!$A$2:'TRM - TBM Crosswalk'!$I$1008,9,FALSE))</f>
        <v>Data Analytics &amp; Visualizations</v>
      </c>
    </row>
    <row r="4319" spans="1:11" x14ac:dyDescent="0.45">
      <c r="A4319" t="str">
        <f>TRM!A2197</f>
        <v>A02.022.240</v>
      </c>
      <c r="B4319" t="str">
        <f>TRM!B2197</f>
        <v>Integrated Development Environment (IDE)#</v>
      </c>
      <c r="C4319" t="str">
        <f>TRM!C2197</f>
        <v>Visual Studio 2010 Retail Assemblies x64 For PeopleSoft | 1.0.0</v>
      </c>
      <c r="D4319">
        <f>TRM!D2197</f>
        <v>0</v>
      </c>
      <c r="E4319" t="str">
        <f>IF(VLOOKUP(TRM!A2197,'TRM - TBM Crosswalk'!$A$2:'TRM - TBM Crosswalk'!$I$1008,3,FALSE)="N/A","TBD","")</f>
        <v/>
      </c>
      <c r="F4319" t="str">
        <f>IF(VLOOKUP(TRM!A2197,'TRM - TBM Crosswalk'!$A$2:'TRM - TBM Crosswalk'!$I$1008,4,FALSE)=0,"",VLOOKUP(TRM!A2197,'TRM - TBM Crosswalk'!$A$2:'TRM - TBM Crosswalk'!$I$1008,4,FALSE))</f>
        <v/>
      </c>
      <c r="G4319" t="str">
        <f>IF(VLOOKUP(TRM!A2197,'TRM - TBM Crosswalk'!$A$2:'TRM - TBM Crosswalk'!$I$1008,5,FALSE)=0,"",VLOOKUP(TRM!A2197,'TRM - TBM Crosswalk'!$A$2:'TRM - TBM Crosswalk'!$I$1008,5,FALSE))</f>
        <v>Application</v>
      </c>
      <c r="H4319" t="str">
        <f>IF(VLOOKUP(TRM!A2197,'TRM - TBM Crosswalk'!$A$2:'TRM - TBM Crosswalk'!$I$1008,6,FALSE)=0,"",VLOOKUP(TRM!A2197,'TRM - TBM Crosswalk'!$A$2:'TRM - TBM Crosswalk'!$I$1008,6,FALSE))</f>
        <v>Application Development</v>
      </c>
      <c r="I4319" t="str">
        <f>IF(VLOOKUP(TRM!A2197,'TRM - TBM Crosswalk'!$A$2:'TRM - TBM Crosswalk'!$I$1008,7,FALSE)=0,"",VLOOKUP(TRM!A2197,'TRM - TBM Crosswalk'!$A$2:'TRM - TBM Crosswalk'!$I$1008,7,FALSE))</f>
        <v/>
      </c>
      <c r="J4319" t="str">
        <f>IF(VLOOKUP(TRM!A2197,'TRM - TBM Crosswalk'!$A$2:'TRM - TBM Crosswalk'!$I$1008,8,FALSE)=0,"",VLOOKUP(TRM!A2197,'TRM - TBM Crosswalk'!$A$2:'TRM - TBM Crosswalk'!$I$1008,8,FALSE))</f>
        <v/>
      </c>
      <c r="K4319" t="str">
        <f>IF(VLOOKUP(TRM!A2197,'TRM - TBM Crosswalk'!$A$2:'TRM - TBM Crosswalk'!$I$1008,9,FALSE)=0,"",VLOOKUP(TRM!A2197,'TRM - TBM Crosswalk'!$A$2:'TRM - TBM Crosswalk'!$I$1008,9,FALSE))</f>
        <v/>
      </c>
    </row>
    <row r="4320" spans="1:11" x14ac:dyDescent="0.45">
      <c r="A4320" t="str">
        <f>TRM!A3638</f>
        <v>A02.024.385</v>
      </c>
      <c r="B4320" t="str">
        <f>TRM!B3638</f>
        <v>Geospatial Data Analysis</v>
      </c>
      <c r="C4320" t="str">
        <f>TRM!C3638</f>
        <v>GIS Tutorial 1 for ArcGIS Pro tutorial data | 1.00.0000</v>
      </c>
      <c r="D4320">
        <f>TRM!D3638</f>
        <v>0</v>
      </c>
      <c r="E4320" t="str">
        <f>IF(VLOOKUP(TRM!A3638,'TRM - TBM Crosswalk'!$A$2:'TRM - TBM Crosswalk'!$I$1008,3,FALSE)="N/A","TBD","")</f>
        <v>TBD</v>
      </c>
      <c r="F4320" t="str">
        <f>IF(VLOOKUP(TRM!A3638,'TRM - TBM Crosswalk'!$A$2:'TRM - TBM Crosswalk'!$I$1008,4,FALSE)=0,"",VLOOKUP(TRM!A3638,'TRM - TBM Crosswalk'!$A$2:'TRM - TBM Crosswalk'!$I$1008,4,FALSE))</f>
        <v/>
      </c>
      <c r="G4320" t="str">
        <f>IF(VLOOKUP(TRM!A3638,'TRM - TBM Crosswalk'!$A$2:'TRM - TBM Crosswalk'!$I$1008,5,FALSE)=0,"",VLOOKUP(TRM!A3638,'TRM - TBM Crosswalk'!$A$2:'TRM - TBM Crosswalk'!$I$1008,5,FALSE))</f>
        <v/>
      </c>
      <c r="H4320" t="str">
        <f>IF(VLOOKUP(TRM!A3638,'TRM - TBM Crosswalk'!$A$2:'TRM - TBM Crosswalk'!$I$1008,6,FALSE)=0,"",VLOOKUP(TRM!A3638,'TRM - TBM Crosswalk'!$A$2:'TRM - TBM Crosswalk'!$I$1008,6,FALSE))</f>
        <v/>
      </c>
      <c r="I4320" t="str">
        <f>IF(VLOOKUP(TRM!A3638,'TRM - TBM Crosswalk'!$A$2:'TRM - TBM Crosswalk'!$I$1008,7,FALSE)=0,"",VLOOKUP(TRM!A3638,'TRM - TBM Crosswalk'!$A$2:'TRM - TBM Crosswalk'!$I$1008,7,FALSE))</f>
        <v/>
      </c>
      <c r="J4320" t="str">
        <f>IF(VLOOKUP(TRM!A3638,'TRM - TBM Crosswalk'!$A$2:'TRM - TBM Crosswalk'!$I$1008,8,FALSE)=0,"",VLOOKUP(TRM!A3638,'TRM - TBM Crosswalk'!$A$2:'TRM - TBM Crosswalk'!$I$1008,8,FALSE))</f>
        <v/>
      </c>
      <c r="K4320" t="str">
        <f>IF(VLOOKUP(TRM!A3638,'TRM - TBM Crosswalk'!$A$2:'TRM - TBM Crosswalk'!$I$1008,9,FALSE)=0,"",VLOOKUP(TRM!A3638,'TRM - TBM Crosswalk'!$A$2:'TRM - TBM Crosswalk'!$I$1008,9,FALSE))</f>
        <v/>
      </c>
    </row>
    <row r="4321" spans="1:11" x14ac:dyDescent="0.45">
      <c r="A4321" t="str">
        <f>TRM!A3639</f>
        <v>A02.024.385</v>
      </c>
      <c r="B4321" t="str">
        <f>TRM!B3639</f>
        <v>Geospatial Data Analysis</v>
      </c>
      <c r="C4321" t="str">
        <f>TRM!C3639</f>
        <v>Global Mapper 18 | 18.00.0000</v>
      </c>
      <c r="D4321">
        <f>TRM!D3639</f>
        <v>0</v>
      </c>
      <c r="E4321" t="str">
        <f>IF(VLOOKUP(TRM!A3639,'TRM - TBM Crosswalk'!$A$2:'TRM - TBM Crosswalk'!$I$1008,3,FALSE)="N/A","TBD","")</f>
        <v>TBD</v>
      </c>
      <c r="F4321" t="str">
        <f>IF(VLOOKUP(TRM!A3639,'TRM - TBM Crosswalk'!$A$2:'TRM - TBM Crosswalk'!$I$1008,4,FALSE)=0,"",VLOOKUP(TRM!A3639,'TRM - TBM Crosswalk'!$A$2:'TRM - TBM Crosswalk'!$I$1008,4,FALSE))</f>
        <v/>
      </c>
      <c r="G4321" t="str">
        <f>IF(VLOOKUP(TRM!A3639,'TRM - TBM Crosswalk'!$A$2:'TRM - TBM Crosswalk'!$I$1008,5,FALSE)=0,"",VLOOKUP(TRM!A3639,'TRM - TBM Crosswalk'!$A$2:'TRM - TBM Crosswalk'!$I$1008,5,FALSE))</f>
        <v/>
      </c>
      <c r="H4321" t="str">
        <f>IF(VLOOKUP(TRM!A3639,'TRM - TBM Crosswalk'!$A$2:'TRM - TBM Crosswalk'!$I$1008,6,FALSE)=0,"",VLOOKUP(TRM!A3639,'TRM - TBM Crosswalk'!$A$2:'TRM - TBM Crosswalk'!$I$1008,6,FALSE))</f>
        <v/>
      </c>
      <c r="I4321" t="str">
        <f>IF(VLOOKUP(TRM!A3639,'TRM - TBM Crosswalk'!$A$2:'TRM - TBM Crosswalk'!$I$1008,7,FALSE)=0,"",VLOOKUP(TRM!A3639,'TRM - TBM Crosswalk'!$A$2:'TRM - TBM Crosswalk'!$I$1008,7,FALSE))</f>
        <v/>
      </c>
      <c r="J4321" t="str">
        <f>IF(VLOOKUP(TRM!A3639,'TRM - TBM Crosswalk'!$A$2:'TRM - TBM Crosswalk'!$I$1008,8,FALSE)=0,"",VLOOKUP(TRM!A3639,'TRM - TBM Crosswalk'!$A$2:'TRM - TBM Crosswalk'!$I$1008,8,FALSE))</f>
        <v/>
      </c>
      <c r="K4321" t="str">
        <f>IF(VLOOKUP(TRM!A3639,'TRM - TBM Crosswalk'!$A$2:'TRM - TBM Crosswalk'!$I$1008,9,FALSE)=0,"",VLOOKUP(TRM!A3639,'TRM - TBM Crosswalk'!$A$2:'TRM - TBM Crosswalk'!$I$1008,9,FALSE))</f>
        <v/>
      </c>
    </row>
    <row r="4322" spans="1:11" x14ac:dyDescent="0.45">
      <c r="A4322" t="str">
        <f>TRM!A3640</f>
        <v>A02.024.385</v>
      </c>
      <c r="B4322" t="str">
        <f>TRM!B3640</f>
        <v>Geospatial Data Analysis</v>
      </c>
      <c r="C4322" t="str">
        <f>TRM!C3640</f>
        <v>Global Mapper 19 (64-bit) | 19.00.0000</v>
      </c>
      <c r="D4322">
        <f>TRM!D3640</f>
        <v>0</v>
      </c>
      <c r="E4322" t="str">
        <f>IF(VLOOKUP(TRM!A3640,'TRM - TBM Crosswalk'!$A$2:'TRM - TBM Crosswalk'!$I$1008,3,FALSE)="N/A","TBD","")</f>
        <v>TBD</v>
      </c>
      <c r="F4322" t="str">
        <f>IF(VLOOKUP(TRM!A3640,'TRM - TBM Crosswalk'!$A$2:'TRM - TBM Crosswalk'!$I$1008,4,FALSE)=0,"",VLOOKUP(TRM!A3640,'TRM - TBM Crosswalk'!$A$2:'TRM - TBM Crosswalk'!$I$1008,4,FALSE))</f>
        <v/>
      </c>
      <c r="G4322" t="str">
        <f>IF(VLOOKUP(TRM!A3640,'TRM - TBM Crosswalk'!$A$2:'TRM - TBM Crosswalk'!$I$1008,5,FALSE)=0,"",VLOOKUP(TRM!A3640,'TRM - TBM Crosswalk'!$A$2:'TRM - TBM Crosswalk'!$I$1008,5,FALSE))</f>
        <v/>
      </c>
      <c r="H4322" t="str">
        <f>IF(VLOOKUP(TRM!A3640,'TRM - TBM Crosswalk'!$A$2:'TRM - TBM Crosswalk'!$I$1008,6,FALSE)=0,"",VLOOKUP(TRM!A3640,'TRM - TBM Crosswalk'!$A$2:'TRM - TBM Crosswalk'!$I$1008,6,FALSE))</f>
        <v/>
      </c>
      <c r="I4322" t="str">
        <f>IF(VLOOKUP(TRM!A3640,'TRM - TBM Crosswalk'!$A$2:'TRM - TBM Crosswalk'!$I$1008,7,FALSE)=0,"",VLOOKUP(TRM!A3640,'TRM - TBM Crosswalk'!$A$2:'TRM - TBM Crosswalk'!$I$1008,7,FALSE))</f>
        <v/>
      </c>
      <c r="J4322" t="str">
        <f>IF(VLOOKUP(TRM!A3640,'TRM - TBM Crosswalk'!$A$2:'TRM - TBM Crosswalk'!$I$1008,8,FALSE)=0,"",VLOOKUP(TRM!A3640,'TRM - TBM Crosswalk'!$A$2:'TRM - TBM Crosswalk'!$I$1008,8,FALSE))</f>
        <v/>
      </c>
      <c r="K4322" t="str">
        <f>IF(VLOOKUP(TRM!A3640,'TRM - TBM Crosswalk'!$A$2:'TRM - TBM Crosswalk'!$I$1008,9,FALSE)=0,"",VLOOKUP(TRM!A3640,'TRM - TBM Crosswalk'!$A$2:'TRM - TBM Crosswalk'!$I$1008,9,FALSE))</f>
        <v/>
      </c>
    </row>
    <row r="4323" spans="1:11" x14ac:dyDescent="0.45">
      <c r="A4323" t="str">
        <f>TRM!A3641</f>
        <v>A02.024.385</v>
      </c>
      <c r="B4323" t="str">
        <f>TRM!B3641</f>
        <v>Geospatial Data Analysis</v>
      </c>
      <c r="C4323" t="str">
        <f>TRM!C3641</f>
        <v>Global Mapper 19 | 19.00.0000</v>
      </c>
      <c r="D4323">
        <f>TRM!D3641</f>
        <v>0</v>
      </c>
      <c r="E4323" t="str">
        <f>IF(VLOOKUP(TRM!A3641,'TRM - TBM Crosswalk'!$A$2:'TRM - TBM Crosswalk'!$I$1008,3,FALSE)="N/A","TBD","")</f>
        <v>TBD</v>
      </c>
      <c r="F4323" t="str">
        <f>IF(VLOOKUP(TRM!A3641,'TRM - TBM Crosswalk'!$A$2:'TRM - TBM Crosswalk'!$I$1008,4,FALSE)=0,"",VLOOKUP(TRM!A3641,'TRM - TBM Crosswalk'!$A$2:'TRM - TBM Crosswalk'!$I$1008,4,FALSE))</f>
        <v/>
      </c>
      <c r="G4323" t="str">
        <f>IF(VLOOKUP(TRM!A3641,'TRM - TBM Crosswalk'!$A$2:'TRM - TBM Crosswalk'!$I$1008,5,FALSE)=0,"",VLOOKUP(TRM!A3641,'TRM - TBM Crosswalk'!$A$2:'TRM - TBM Crosswalk'!$I$1008,5,FALSE))</f>
        <v/>
      </c>
      <c r="H4323" t="str">
        <f>IF(VLOOKUP(TRM!A3641,'TRM - TBM Crosswalk'!$A$2:'TRM - TBM Crosswalk'!$I$1008,6,FALSE)=0,"",VLOOKUP(TRM!A3641,'TRM - TBM Crosswalk'!$A$2:'TRM - TBM Crosswalk'!$I$1008,6,FALSE))</f>
        <v/>
      </c>
      <c r="I4323" t="str">
        <f>IF(VLOOKUP(TRM!A3641,'TRM - TBM Crosswalk'!$A$2:'TRM - TBM Crosswalk'!$I$1008,7,FALSE)=0,"",VLOOKUP(TRM!A3641,'TRM - TBM Crosswalk'!$A$2:'TRM - TBM Crosswalk'!$I$1008,7,FALSE))</f>
        <v/>
      </c>
      <c r="J4323" t="str">
        <f>IF(VLOOKUP(TRM!A3641,'TRM - TBM Crosswalk'!$A$2:'TRM - TBM Crosswalk'!$I$1008,8,FALSE)=0,"",VLOOKUP(TRM!A3641,'TRM - TBM Crosswalk'!$A$2:'TRM - TBM Crosswalk'!$I$1008,8,FALSE))</f>
        <v/>
      </c>
      <c r="K4323" t="str">
        <f>IF(VLOOKUP(TRM!A3641,'TRM - TBM Crosswalk'!$A$2:'TRM - TBM Crosswalk'!$I$1008,9,FALSE)=0,"",VLOOKUP(TRM!A3641,'TRM - TBM Crosswalk'!$A$2:'TRM - TBM Crosswalk'!$I$1008,9,FALSE))</f>
        <v/>
      </c>
    </row>
    <row r="4324" spans="1:11" x14ac:dyDescent="0.45">
      <c r="A4324" t="str">
        <f>TRM!A3642</f>
        <v>A02.024.385</v>
      </c>
      <c r="B4324" t="str">
        <f>TRM!B3642</f>
        <v>Geospatial Data Analysis</v>
      </c>
      <c r="C4324" t="str">
        <f>TRM!C3642</f>
        <v>Global Mapper 20.1 (64-bit) | 20.01.0000</v>
      </c>
      <c r="D4324">
        <f>TRM!D3642</f>
        <v>0</v>
      </c>
      <c r="E4324" t="str">
        <f>IF(VLOOKUP(TRM!A3642,'TRM - TBM Crosswalk'!$A$2:'TRM - TBM Crosswalk'!$I$1008,3,FALSE)="N/A","TBD","")</f>
        <v>TBD</v>
      </c>
      <c r="F4324" t="str">
        <f>IF(VLOOKUP(TRM!A3642,'TRM - TBM Crosswalk'!$A$2:'TRM - TBM Crosswalk'!$I$1008,4,FALSE)=0,"",VLOOKUP(TRM!A3642,'TRM - TBM Crosswalk'!$A$2:'TRM - TBM Crosswalk'!$I$1008,4,FALSE))</f>
        <v/>
      </c>
      <c r="G4324" t="str">
        <f>IF(VLOOKUP(TRM!A3642,'TRM - TBM Crosswalk'!$A$2:'TRM - TBM Crosswalk'!$I$1008,5,FALSE)=0,"",VLOOKUP(TRM!A3642,'TRM - TBM Crosswalk'!$A$2:'TRM - TBM Crosswalk'!$I$1008,5,FALSE))</f>
        <v/>
      </c>
      <c r="H4324" t="str">
        <f>IF(VLOOKUP(TRM!A3642,'TRM - TBM Crosswalk'!$A$2:'TRM - TBM Crosswalk'!$I$1008,6,FALSE)=0,"",VLOOKUP(TRM!A3642,'TRM - TBM Crosswalk'!$A$2:'TRM - TBM Crosswalk'!$I$1008,6,FALSE))</f>
        <v/>
      </c>
      <c r="I4324" t="str">
        <f>IF(VLOOKUP(TRM!A3642,'TRM - TBM Crosswalk'!$A$2:'TRM - TBM Crosswalk'!$I$1008,7,FALSE)=0,"",VLOOKUP(TRM!A3642,'TRM - TBM Crosswalk'!$A$2:'TRM - TBM Crosswalk'!$I$1008,7,FALSE))</f>
        <v/>
      </c>
      <c r="J4324" t="str">
        <f>IF(VLOOKUP(TRM!A3642,'TRM - TBM Crosswalk'!$A$2:'TRM - TBM Crosswalk'!$I$1008,8,FALSE)=0,"",VLOOKUP(TRM!A3642,'TRM - TBM Crosswalk'!$A$2:'TRM - TBM Crosswalk'!$I$1008,8,FALSE))</f>
        <v/>
      </c>
      <c r="K4324" t="str">
        <f>IF(VLOOKUP(TRM!A3642,'TRM - TBM Crosswalk'!$A$2:'TRM - TBM Crosswalk'!$I$1008,9,FALSE)=0,"",VLOOKUP(TRM!A3642,'TRM - TBM Crosswalk'!$A$2:'TRM - TBM Crosswalk'!$I$1008,9,FALSE))</f>
        <v/>
      </c>
    </row>
    <row r="4325" spans="1:11" x14ac:dyDescent="0.45">
      <c r="A4325" t="str">
        <f>TRM!A3643</f>
        <v>A02.024.385</v>
      </c>
      <c r="B4325" t="str">
        <f>TRM!B3643</f>
        <v>Geospatial Data Analysis</v>
      </c>
      <c r="C4325" t="str">
        <f>TRM!C3643</f>
        <v>Global Mapper 21.0 (64-bit) | 21.00.0000</v>
      </c>
      <c r="D4325">
        <f>TRM!D3643</f>
        <v>0</v>
      </c>
      <c r="E4325" t="str">
        <f>IF(VLOOKUP(TRM!A3643,'TRM - TBM Crosswalk'!$A$2:'TRM - TBM Crosswalk'!$I$1008,3,FALSE)="N/A","TBD","")</f>
        <v>TBD</v>
      </c>
      <c r="F4325" t="str">
        <f>IF(VLOOKUP(TRM!A3643,'TRM - TBM Crosswalk'!$A$2:'TRM - TBM Crosswalk'!$I$1008,4,FALSE)=0,"",VLOOKUP(TRM!A3643,'TRM - TBM Crosswalk'!$A$2:'TRM - TBM Crosswalk'!$I$1008,4,FALSE))</f>
        <v/>
      </c>
      <c r="G4325" t="str">
        <f>IF(VLOOKUP(TRM!A3643,'TRM - TBM Crosswalk'!$A$2:'TRM - TBM Crosswalk'!$I$1008,5,FALSE)=0,"",VLOOKUP(TRM!A3643,'TRM - TBM Crosswalk'!$A$2:'TRM - TBM Crosswalk'!$I$1008,5,FALSE))</f>
        <v/>
      </c>
      <c r="H4325" t="str">
        <f>IF(VLOOKUP(TRM!A3643,'TRM - TBM Crosswalk'!$A$2:'TRM - TBM Crosswalk'!$I$1008,6,FALSE)=0,"",VLOOKUP(TRM!A3643,'TRM - TBM Crosswalk'!$A$2:'TRM - TBM Crosswalk'!$I$1008,6,FALSE))</f>
        <v/>
      </c>
      <c r="I4325" t="str">
        <f>IF(VLOOKUP(TRM!A3643,'TRM - TBM Crosswalk'!$A$2:'TRM - TBM Crosswalk'!$I$1008,7,FALSE)=0,"",VLOOKUP(TRM!A3643,'TRM - TBM Crosswalk'!$A$2:'TRM - TBM Crosswalk'!$I$1008,7,FALSE))</f>
        <v/>
      </c>
      <c r="J4325" t="str">
        <f>IF(VLOOKUP(TRM!A3643,'TRM - TBM Crosswalk'!$A$2:'TRM - TBM Crosswalk'!$I$1008,8,FALSE)=0,"",VLOOKUP(TRM!A3643,'TRM - TBM Crosswalk'!$A$2:'TRM - TBM Crosswalk'!$I$1008,8,FALSE))</f>
        <v/>
      </c>
      <c r="K4325" t="str">
        <f>IF(VLOOKUP(TRM!A3643,'TRM - TBM Crosswalk'!$A$2:'TRM - TBM Crosswalk'!$I$1008,9,FALSE)=0,"",VLOOKUP(TRM!A3643,'TRM - TBM Crosswalk'!$A$2:'TRM - TBM Crosswalk'!$I$1008,9,FALSE))</f>
        <v/>
      </c>
    </row>
    <row r="4326" spans="1:11" x14ac:dyDescent="0.45">
      <c r="A4326" t="str">
        <f>TRM!A3644</f>
        <v>A02.024.385</v>
      </c>
      <c r="B4326" t="str">
        <f>TRM!B3644</f>
        <v>Geospatial Data Analysis</v>
      </c>
      <c r="C4326" t="str">
        <f>TRM!C3644</f>
        <v>Global Mapper 21.0 | 21.00.0000</v>
      </c>
      <c r="D4326">
        <f>TRM!D3644</f>
        <v>0</v>
      </c>
      <c r="E4326" t="str">
        <f>IF(VLOOKUP(TRM!A3644,'TRM - TBM Crosswalk'!$A$2:'TRM - TBM Crosswalk'!$I$1008,3,FALSE)="N/A","TBD","")</f>
        <v>TBD</v>
      </c>
      <c r="F4326" t="str">
        <f>IF(VLOOKUP(TRM!A3644,'TRM - TBM Crosswalk'!$A$2:'TRM - TBM Crosswalk'!$I$1008,4,FALSE)=0,"",VLOOKUP(TRM!A3644,'TRM - TBM Crosswalk'!$A$2:'TRM - TBM Crosswalk'!$I$1008,4,FALSE))</f>
        <v/>
      </c>
      <c r="G4326" t="str">
        <f>IF(VLOOKUP(TRM!A3644,'TRM - TBM Crosswalk'!$A$2:'TRM - TBM Crosswalk'!$I$1008,5,FALSE)=0,"",VLOOKUP(TRM!A3644,'TRM - TBM Crosswalk'!$A$2:'TRM - TBM Crosswalk'!$I$1008,5,FALSE))</f>
        <v/>
      </c>
      <c r="H4326" t="str">
        <f>IF(VLOOKUP(TRM!A3644,'TRM - TBM Crosswalk'!$A$2:'TRM - TBM Crosswalk'!$I$1008,6,FALSE)=0,"",VLOOKUP(TRM!A3644,'TRM - TBM Crosswalk'!$A$2:'TRM - TBM Crosswalk'!$I$1008,6,FALSE))</f>
        <v/>
      </c>
      <c r="I4326" t="str">
        <f>IF(VLOOKUP(TRM!A3644,'TRM - TBM Crosswalk'!$A$2:'TRM - TBM Crosswalk'!$I$1008,7,FALSE)=0,"",VLOOKUP(TRM!A3644,'TRM - TBM Crosswalk'!$A$2:'TRM - TBM Crosswalk'!$I$1008,7,FALSE))</f>
        <v/>
      </c>
      <c r="J4326" t="str">
        <f>IF(VLOOKUP(TRM!A3644,'TRM - TBM Crosswalk'!$A$2:'TRM - TBM Crosswalk'!$I$1008,8,FALSE)=0,"",VLOOKUP(TRM!A3644,'TRM - TBM Crosswalk'!$A$2:'TRM - TBM Crosswalk'!$I$1008,8,FALSE))</f>
        <v/>
      </c>
      <c r="K4326" t="str">
        <f>IF(VLOOKUP(TRM!A3644,'TRM - TBM Crosswalk'!$A$2:'TRM - TBM Crosswalk'!$I$1008,9,FALSE)=0,"",VLOOKUP(TRM!A3644,'TRM - TBM Crosswalk'!$A$2:'TRM - TBM Crosswalk'!$I$1008,9,FALSE))</f>
        <v/>
      </c>
    </row>
    <row r="4327" spans="1:11" x14ac:dyDescent="0.45">
      <c r="A4327" t="str">
        <f>TRM!A3645</f>
        <v>A02.024.385</v>
      </c>
      <c r="B4327" t="str">
        <f>TRM!B3645</f>
        <v>Geospatial Data Analysis</v>
      </c>
      <c r="C4327" t="str">
        <f>TRM!C3645</f>
        <v>GlobalMapper 17 (64-bit) | 17.20.0000</v>
      </c>
      <c r="D4327">
        <f>TRM!D3645</f>
        <v>0</v>
      </c>
      <c r="E4327" t="str">
        <f>IF(VLOOKUP(TRM!A3645,'TRM - TBM Crosswalk'!$A$2:'TRM - TBM Crosswalk'!$I$1008,3,FALSE)="N/A","TBD","")</f>
        <v>TBD</v>
      </c>
      <c r="F4327" t="str">
        <f>IF(VLOOKUP(TRM!A3645,'TRM - TBM Crosswalk'!$A$2:'TRM - TBM Crosswalk'!$I$1008,4,FALSE)=0,"",VLOOKUP(TRM!A3645,'TRM - TBM Crosswalk'!$A$2:'TRM - TBM Crosswalk'!$I$1008,4,FALSE))</f>
        <v/>
      </c>
      <c r="G4327" t="str">
        <f>IF(VLOOKUP(TRM!A3645,'TRM - TBM Crosswalk'!$A$2:'TRM - TBM Crosswalk'!$I$1008,5,FALSE)=0,"",VLOOKUP(TRM!A3645,'TRM - TBM Crosswalk'!$A$2:'TRM - TBM Crosswalk'!$I$1008,5,FALSE))</f>
        <v/>
      </c>
      <c r="H4327" t="str">
        <f>IF(VLOOKUP(TRM!A3645,'TRM - TBM Crosswalk'!$A$2:'TRM - TBM Crosswalk'!$I$1008,6,FALSE)=0,"",VLOOKUP(TRM!A3645,'TRM - TBM Crosswalk'!$A$2:'TRM - TBM Crosswalk'!$I$1008,6,FALSE))</f>
        <v/>
      </c>
      <c r="I4327" t="str">
        <f>IF(VLOOKUP(TRM!A3645,'TRM - TBM Crosswalk'!$A$2:'TRM - TBM Crosswalk'!$I$1008,7,FALSE)=0,"",VLOOKUP(TRM!A3645,'TRM - TBM Crosswalk'!$A$2:'TRM - TBM Crosswalk'!$I$1008,7,FALSE))</f>
        <v/>
      </c>
      <c r="J4327" t="str">
        <f>IF(VLOOKUP(TRM!A3645,'TRM - TBM Crosswalk'!$A$2:'TRM - TBM Crosswalk'!$I$1008,8,FALSE)=0,"",VLOOKUP(TRM!A3645,'TRM - TBM Crosswalk'!$A$2:'TRM - TBM Crosswalk'!$I$1008,8,FALSE))</f>
        <v/>
      </c>
      <c r="K4327" t="str">
        <f>IF(VLOOKUP(TRM!A3645,'TRM - TBM Crosswalk'!$A$2:'TRM - TBM Crosswalk'!$I$1008,9,FALSE)=0,"",VLOOKUP(TRM!A3645,'TRM - TBM Crosswalk'!$A$2:'TRM - TBM Crosswalk'!$I$1008,9,FALSE))</f>
        <v/>
      </c>
    </row>
    <row r="4328" spans="1:11" x14ac:dyDescent="0.45">
      <c r="A4328" t="str">
        <f>TRM!A3646</f>
        <v>A02.024.385</v>
      </c>
      <c r="B4328" t="str">
        <f>TRM!B3646</f>
        <v>Geospatial Data Analysis</v>
      </c>
      <c r="C4328" t="str">
        <f>TRM!C3646</f>
        <v>Google Earth</v>
      </c>
      <c r="D4328">
        <f>TRM!D3646</f>
        <v>0</v>
      </c>
      <c r="E4328" t="str">
        <f>IF(VLOOKUP(TRM!A3646,'TRM - TBM Crosswalk'!$A$2:'TRM - TBM Crosswalk'!$I$1008,3,FALSE)="N/A","TBD","")</f>
        <v>TBD</v>
      </c>
      <c r="F4328" t="str">
        <f>IF(VLOOKUP(TRM!A3646,'TRM - TBM Crosswalk'!$A$2:'TRM - TBM Crosswalk'!$I$1008,4,FALSE)=0,"",VLOOKUP(TRM!A3646,'TRM - TBM Crosswalk'!$A$2:'TRM - TBM Crosswalk'!$I$1008,4,FALSE))</f>
        <v/>
      </c>
      <c r="G4328" t="str">
        <f>IF(VLOOKUP(TRM!A3646,'TRM - TBM Crosswalk'!$A$2:'TRM - TBM Crosswalk'!$I$1008,5,FALSE)=0,"",VLOOKUP(TRM!A3646,'TRM - TBM Crosswalk'!$A$2:'TRM - TBM Crosswalk'!$I$1008,5,FALSE))</f>
        <v/>
      </c>
      <c r="H4328" t="str">
        <f>IF(VLOOKUP(TRM!A3646,'TRM - TBM Crosswalk'!$A$2:'TRM - TBM Crosswalk'!$I$1008,6,FALSE)=0,"",VLOOKUP(TRM!A3646,'TRM - TBM Crosswalk'!$A$2:'TRM - TBM Crosswalk'!$I$1008,6,FALSE))</f>
        <v/>
      </c>
      <c r="I4328" t="str">
        <f>IF(VLOOKUP(TRM!A3646,'TRM - TBM Crosswalk'!$A$2:'TRM - TBM Crosswalk'!$I$1008,7,FALSE)=0,"",VLOOKUP(TRM!A3646,'TRM - TBM Crosswalk'!$A$2:'TRM - TBM Crosswalk'!$I$1008,7,FALSE))</f>
        <v/>
      </c>
      <c r="J4328" t="str">
        <f>IF(VLOOKUP(TRM!A3646,'TRM - TBM Crosswalk'!$A$2:'TRM - TBM Crosswalk'!$I$1008,8,FALSE)=0,"",VLOOKUP(TRM!A3646,'TRM - TBM Crosswalk'!$A$2:'TRM - TBM Crosswalk'!$I$1008,8,FALSE))</f>
        <v/>
      </c>
      <c r="K4328" t="str">
        <f>IF(VLOOKUP(TRM!A3646,'TRM - TBM Crosswalk'!$A$2:'TRM - TBM Crosswalk'!$I$1008,9,FALSE)=0,"",VLOOKUP(TRM!A3646,'TRM - TBM Crosswalk'!$A$2:'TRM - TBM Crosswalk'!$I$1008,9,FALSE))</f>
        <v/>
      </c>
    </row>
    <row r="4329" spans="1:11" x14ac:dyDescent="0.45">
      <c r="A4329" t="str">
        <f>TRM!A3647</f>
        <v>A02.024.385</v>
      </c>
      <c r="B4329" t="str">
        <f>TRM!B3647</f>
        <v>Geospatial Data Analysis</v>
      </c>
      <c r="C4329" t="str">
        <f>TRM!C3647</f>
        <v>Google Earth | 7.0.2.8415</v>
      </c>
      <c r="D4329">
        <f>TRM!D3647</f>
        <v>0</v>
      </c>
      <c r="E4329" t="str">
        <f>IF(VLOOKUP(TRM!A3647,'TRM - TBM Crosswalk'!$A$2:'TRM - TBM Crosswalk'!$I$1008,3,FALSE)="N/A","TBD","")</f>
        <v>TBD</v>
      </c>
      <c r="F4329" t="str">
        <f>IF(VLOOKUP(TRM!A3647,'TRM - TBM Crosswalk'!$A$2:'TRM - TBM Crosswalk'!$I$1008,4,FALSE)=0,"",VLOOKUP(TRM!A3647,'TRM - TBM Crosswalk'!$A$2:'TRM - TBM Crosswalk'!$I$1008,4,FALSE))</f>
        <v/>
      </c>
      <c r="G4329" t="str">
        <f>IF(VLOOKUP(TRM!A3647,'TRM - TBM Crosswalk'!$A$2:'TRM - TBM Crosswalk'!$I$1008,5,FALSE)=0,"",VLOOKUP(TRM!A3647,'TRM - TBM Crosswalk'!$A$2:'TRM - TBM Crosswalk'!$I$1008,5,FALSE))</f>
        <v/>
      </c>
      <c r="H4329" t="str">
        <f>IF(VLOOKUP(TRM!A3647,'TRM - TBM Crosswalk'!$A$2:'TRM - TBM Crosswalk'!$I$1008,6,FALSE)=0,"",VLOOKUP(TRM!A3647,'TRM - TBM Crosswalk'!$A$2:'TRM - TBM Crosswalk'!$I$1008,6,FALSE))</f>
        <v/>
      </c>
      <c r="I4329" t="str">
        <f>IF(VLOOKUP(TRM!A3647,'TRM - TBM Crosswalk'!$A$2:'TRM - TBM Crosswalk'!$I$1008,7,FALSE)=0,"",VLOOKUP(TRM!A3647,'TRM - TBM Crosswalk'!$A$2:'TRM - TBM Crosswalk'!$I$1008,7,FALSE))</f>
        <v/>
      </c>
      <c r="J4329" t="str">
        <f>IF(VLOOKUP(TRM!A3647,'TRM - TBM Crosswalk'!$A$2:'TRM - TBM Crosswalk'!$I$1008,8,FALSE)=0,"",VLOOKUP(TRM!A3647,'TRM - TBM Crosswalk'!$A$2:'TRM - TBM Crosswalk'!$I$1008,8,FALSE))</f>
        <v/>
      </c>
      <c r="K4329" t="str">
        <f>IF(VLOOKUP(TRM!A3647,'TRM - TBM Crosswalk'!$A$2:'TRM - TBM Crosswalk'!$I$1008,9,FALSE)=0,"",VLOOKUP(TRM!A3647,'TRM - TBM Crosswalk'!$A$2:'TRM - TBM Crosswalk'!$I$1008,9,FALSE))</f>
        <v/>
      </c>
    </row>
    <row r="4330" spans="1:11" x14ac:dyDescent="0.45">
      <c r="A4330" t="str">
        <f>TRM!A3648</f>
        <v>A02.024.385</v>
      </c>
      <c r="B4330" t="str">
        <f>TRM!B3648</f>
        <v>Geospatial Data Analysis</v>
      </c>
      <c r="C4330" t="str">
        <f>TRM!C3648</f>
        <v>Google Earth | 7.1.1.1580</v>
      </c>
      <c r="D4330">
        <f>TRM!D3648</f>
        <v>0</v>
      </c>
      <c r="E4330" t="str">
        <f>IF(VLOOKUP(TRM!A3648,'TRM - TBM Crosswalk'!$A$2:'TRM - TBM Crosswalk'!$I$1008,3,FALSE)="N/A","TBD","")</f>
        <v>TBD</v>
      </c>
      <c r="F4330" t="str">
        <f>IF(VLOOKUP(TRM!A3648,'TRM - TBM Crosswalk'!$A$2:'TRM - TBM Crosswalk'!$I$1008,4,FALSE)=0,"",VLOOKUP(TRM!A3648,'TRM - TBM Crosswalk'!$A$2:'TRM - TBM Crosswalk'!$I$1008,4,FALSE))</f>
        <v/>
      </c>
      <c r="G4330" t="str">
        <f>IF(VLOOKUP(TRM!A3648,'TRM - TBM Crosswalk'!$A$2:'TRM - TBM Crosswalk'!$I$1008,5,FALSE)=0,"",VLOOKUP(TRM!A3648,'TRM - TBM Crosswalk'!$A$2:'TRM - TBM Crosswalk'!$I$1008,5,FALSE))</f>
        <v/>
      </c>
      <c r="H4330" t="str">
        <f>IF(VLOOKUP(TRM!A3648,'TRM - TBM Crosswalk'!$A$2:'TRM - TBM Crosswalk'!$I$1008,6,FALSE)=0,"",VLOOKUP(TRM!A3648,'TRM - TBM Crosswalk'!$A$2:'TRM - TBM Crosswalk'!$I$1008,6,FALSE))</f>
        <v/>
      </c>
      <c r="I4330" t="str">
        <f>IF(VLOOKUP(TRM!A3648,'TRM - TBM Crosswalk'!$A$2:'TRM - TBM Crosswalk'!$I$1008,7,FALSE)=0,"",VLOOKUP(TRM!A3648,'TRM - TBM Crosswalk'!$A$2:'TRM - TBM Crosswalk'!$I$1008,7,FALSE))</f>
        <v/>
      </c>
      <c r="J4330" t="str">
        <f>IF(VLOOKUP(TRM!A3648,'TRM - TBM Crosswalk'!$A$2:'TRM - TBM Crosswalk'!$I$1008,8,FALSE)=0,"",VLOOKUP(TRM!A3648,'TRM - TBM Crosswalk'!$A$2:'TRM - TBM Crosswalk'!$I$1008,8,FALSE))</f>
        <v/>
      </c>
      <c r="K4330" t="str">
        <f>IF(VLOOKUP(TRM!A3648,'TRM - TBM Crosswalk'!$A$2:'TRM - TBM Crosswalk'!$I$1008,9,FALSE)=0,"",VLOOKUP(TRM!A3648,'TRM - TBM Crosswalk'!$A$2:'TRM - TBM Crosswalk'!$I$1008,9,FALSE))</f>
        <v/>
      </c>
    </row>
    <row r="4331" spans="1:11" x14ac:dyDescent="0.45">
      <c r="A4331" t="str">
        <f>TRM!A3649</f>
        <v>A02.024.385</v>
      </c>
      <c r="B4331" t="str">
        <f>TRM!B3649</f>
        <v>Geospatial Data Analysis</v>
      </c>
      <c r="C4331" t="str">
        <f>TRM!C3649</f>
        <v>Google Earth | 7.1.2.2041</v>
      </c>
      <c r="D4331">
        <f>TRM!D3649</f>
        <v>0</v>
      </c>
      <c r="E4331" t="str">
        <f>IF(VLOOKUP(TRM!A3649,'TRM - TBM Crosswalk'!$A$2:'TRM - TBM Crosswalk'!$I$1008,3,FALSE)="N/A","TBD","")</f>
        <v>TBD</v>
      </c>
      <c r="F4331" t="str">
        <f>IF(VLOOKUP(TRM!A3649,'TRM - TBM Crosswalk'!$A$2:'TRM - TBM Crosswalk'!$I$1008,4,FALSE)=0,"",VLOOKUP(TRM!A3649,'TRM - TBM Crosswalk'!$A$2:'TRM - TBM Crosswalk'!$I$1008,4,FALSE))</f>
        <v/>
      </c>
      <c r="G4331" t="str">
        <f>IF(VLOOKUP(TRM!A3649,'TRM - TBM Crosswalk'!$A$2:'TRM - TBM Crosswalk'!$I$1008,5,FALSE)=0,"",VLOOKUP(TRM!A3649,'TRM - TBM Crosswalk'!$A$2:'TRM - TBM Crosswalk'!$I$1008,5,FALSE))</f>
        <v/>
      </c>
      <c r="H4331" t="str">
        <f>IF(VLOOKUP(TRM!A3649,'TRM - TBM Crosswalk'!$A$2:'TRM - TBM Crosswalk'!$I$1008,6,FALSE)=0,"",VLOOKUP(TRM!A3649,'TRM - TBM Crosswalk'!$A$2:'TRM - TBM Crosswalk'!$I$1008,6,FALSE))</f>
        <v/>
      </c>
      <c r="I4331" t="str">
        <f>IF(VLOOKUP(TRM!A3649,'TRM - TBM Crosswalk'!$A$2:'TRM - TBM Crosswalk'!$I$1008,7,FALSE)=0,"",VLOOKUP(TRM!A3649,'TRM - TBM Crosswalk'!$A$2:'TRM - TBM Crosswalk'!$I$1008,7,FALSE))</f>
        <v/>
      </c>
      <c r="J4331" t="str">
        <f>IF(VLOOKUP(TRM!A3649,'TRM - TBM Crosswalk'!$A$2:'TRM - TBM Crosswalk'!$I$1008,8,FALSE)=0,"",VLOOKUP(TRM!A3649,'TRM - TBM Crosswalk'!$A$2:'TRM - TBM Crosswalk'!$I$1008,8,FALSE))</f>
        <v/>
      </c>
      <c r="K4331" t="str">
        <f>IF(VLOOKUP(TRM!A3649,'TRM - TBM Crosswalk'!$A$2:'TRM - TBM Crosswalk'!$I$1008,9,FALSE)=0,"",VLOOKUP(TRM!A3649,'TRM - TBM Crosswalk'!$A$2:'TRM - TBM Crosswalk'!$I$1008,9,FALSE))</f>
        <v/>
      </c>
    </row>
    <row r="4332" spans="1:11" x14ac:dyDescent="0.45">
      <c r="A4332" t="str">
        <f>TRM!A3650</f>
        <v>A02.024.385</v>
      </c>
      <c r="B4332" t="str">
        <f>TRM!B3650</f>
        <v>Geospatial Data Analysis</v>
      </c>
      <c r="C4332" t="str">
        <f>TRM!C3650</f>
        <v>Google Earth | 7.1.5.1557</v>
      </c>
      <c r="D4332">
        <f>TRM!D3650</f>
        <v>0</v>
      </c>
      <c r="E4332" t="str">
        <f>IF(VLOOKUP(TRM!A3650,'TRM - TBM Crosswalk'!$A$2:'TRM - TBM Crosswalk'!$I$1008,3,FALSE)="N/A","TBD","")</f>
        <v>TBD</v>
      </c>
      <c r="F4332" t="str">
        <f>IF(VLOOKUP(TRM!A3650,'TRM - TBM Crosswalk'!$A$2:'TRM - TBM Crosswalk'!$I$1008,4,FALSE)=0,"",VLOOKUP(TRM!A3650,'TRM - TBM Crosswalk'!$A$2:'TRM - TBM Crosswalk'!$I$1008,4,FALSE))</f>
        <v/>
      </c>
      <c r="G4332" t="str">
        <f>IF(VLOOKUP(TRM!A3650,'TRM - TBM Crosswalk'!$A$2:'TRM - TBM Crosswalk'!$I$1008,5,FALSE)=0,"",VLOOKUP(TRM!A3650,'TRM - TBM Crosswalk'!$A$2:'TRM - TBM Crosswalk'!$I$1008,5,FALSE))</f>
        <v/>
      </c>
      <c r="H4332" t="str">
        <f>IF(VLOOKUP(TRM!A3650,'TRM - TBM Crosswalk'!$A$2:'TRM - TBM Crosswalk'!$I$1008,6,FALSE)=0,"",VLOOKUP(TRM!A3650,'TRM - TBM Crosswalk'!$A$2:'TRM - TBM Crosswalk'!$I$1008,6,FALSE))</f>
        <v/>
      </c>
      <c r="I4332" t="str">
        <f>IF(VLOOKUP(TRM!A3650,'TRM - TBM Crosswalk'!$A$2:'TRM - TBM Crosswalk'!$I$1008,7,FALSE)=0,"",VLOOKUP(TRM!A3650,'TRM - TBM Crosswalk'!$A$2:'TRM - TBM Crosswalk'!$I$1008,7,FALSE))</f>
        <v/>
      </c>
      <c r="J4332" t="str">
        <f>IF(VLOOKUP(TRM!A3650,'TRM - TBM Crosswalk'!$A$2:'TRM - TBM Crosswalk'!$I$1008,8,FALSE)=0,"",VLOOKUP(TRM!A3650,'TRM - TBM Crosswalk'!$A$2:'TRM - TBM Crosswalk'!$I$1008,8,FALSE))</f>
        <v/>
      </c>
      <c r="K4332" t="str">
        <f>IF(VLOOKUP(TRM!A3650,'TRM - TBM Crosswalk'!$A$2:'TRM - TBM Crosswalk'!$I$1008,9,FALSE)=0,"",VLOOKUP(TRM!A3650,'TRM - TBM Crosswalk'!$A$2:'TRM - TBM Crosswalk'!$I$1008,9,FALSE))</f>
        <v/>
      </c>
    </row>
    <row r="4333" spans="1:11" x14ac:dyDescent="0.45">
      <c r="A4333" t="str">
        <f>TRM!A3651</f>
        <v>A02.024.385</v>
      </c>
      <c r="B4333" t="str">
        <f>TRM!B3651</f>
        <v>Geospatial Data Analysis</v>
      </c>
      <c r="C4333" t="str">
        <f>TRM!C3651</f>
        <v>Google Earth Pro | 7.1.7.2602</v>
      </c>
      <c r="D4333">
        <f>TRM!D3651</f>
        <v>0</v>
      </c>
      <c r="E4333" t="str">
        <f>IF(VLOOKUP(TRM!A3651,'TRM - TBM Crosswalk'!$A$2:'TRM - TBM Crosswalk'!$I$1008,3,FALSE)="N/A","TBD","")</f>
        <v>TBD</v>
      </c>
      <c r="F4333" t="str">
        <f>IF(VLOOKUP(TRM!A3651,'TRM - TBM Crosswalk'!$A$2:'TRM - TBM Crosswalk'!$I$1008,4,FALSE)=0,"",VLOOKUP(TRM!A3651,'TRM - TBM Crosswalk'!$A$2:'TRM - TBM Crosswalk'!$I$1008,4,FALSE))</f>
        <v/>
      </c>
      <c r="G4333" t="str">
        <f>IF(VLOOKUP(TRM!A3651,'TRM - TBM Crosswalk'!$A$2:'TRM - TBM Crosswalk'!$I$1008,5,FALSE)=0,"",VLOOKUP(TRM!A3651,'TRM - TBM Crosswalk'!$A$2:'TRM - TBM Crosswalk'!$I$1008,5,FALSE))</f>
        <v/>
      </c>
      <c r="H4333" t="str">
        <f>IF(VLOOKUP(TRM!A3651,'TRM - TBM Crosswalk'!$A$2:'TRM - TBM Crosswalk'!$I$1008,6,FALSE)=0,"",VLOOKUP(TRM!A3651,'TRM - TBM Crosswalk'!$A$2:'TRM - TBM Crosswalk'!$I$1008,6,FALSE))</f>
        <v/>
      </c>
      <c r="I4333" t="str">
        <f>IF(VLOOKUP(TRM!A3651,'TRM - TBM Crosswalk'!$A$2:'TRM - TBM Crosswalk'!$I$1008,7,FALSE)=0,"",VLOOKUP(TRM!A3651,'TRM - TBM Crosswalk'!$A$2:'TRM - TBM Crosswalk'!$I$1008,7,FALSE))</f>
        <v/>
      </c>
      <c r="J4333" t="str">
        <f>IF(VLOOKUP(TRM!A3651,'TRM - TBM Crosswalk'!$A$2:'TRM - TBM Crosswalk'!$I$1008,8,FALSE)=0,"",VLOOKUP(TRM!A3651,'TRM - TBM Crosswalk'!$A$2:'TRM - TBM Crosswalk'!$I$1008,8,FALSE))</f>
        <v/>
      </c>
      <c r="K4333" t="str">
        <f>IF(VLOOKUP(TRM!A3651,'TRM - TBM Crosswalk'!$A$2:'TRM - TBM Crosswalk'!$I$1008,9,FALSE)=0,"",VLOOKUP(TRM!A3651,'TRM - TBM Crosswalk'!$A$2:'TRM - TBM Crosswalk'!$I$1008,9,FALSE))</f>
        <v/>
      </c>
    </row>
    <row r="4334" spans="1:11" x14ac:dyDescent="0.45">
      <c r="A4334" t="str">
        <f>TRM!A3652</f>
        <v>A02.024.385</v>
      </c>
      <c r="B4334" t="str">
        <f>TRM!B3652</f>
        <v>Geospatial Data Analysis</v>
      </c>
      <c r="C4334" t="str">
        <f>TRM!C3652</f>
        <v>Google Earth Pro | 7.1.8.3036</v>
      </c>
      <c r="D4334">
        <f>TRM!D3652</f>
        <v>0</v>
      </c>
      <c r="E4334" t="str">
        <f>IF(VLOOKUP(TRM!A3652,'TRM - TBM Crosswalk'!$A$2:'TRM - TBM Crosswalk'!$I$1008,3,FALSE)="N/A","TBD","")</f>
        <v>TBD</v>
      </c>
      <c r="F4334" t="str">
        <f>IF(VLOOKUP(TRM!A3652,'TRM - TBM Crosswalk'!$A$2:'TRM - TBM Crosswalk'!$I$1008,4,FALSE)=0,"",VLOOKUP(TRM!A3652,'TRM - TBM Crosswalk'!$A$2:'TRM - TBM Crosswalk'!$I$1008,4,FALSE))</f>
        <v/>
      </c>
      <c r="G4334" t="str">
        <f>IF(VLOOKUP(TRM!A3652,'TRM - TBM Crosswalk'!$A$2:'TRM - TBM Crosswalk'!$I$1008,5,FALSE)=0,"",VLOOKUP(TRM!A3652,'TRM - TBM Crosswalk'!$A$2:'TRM - TBM Crosswalk'!$I$1008,5,FALSE))</f>
        <v/>
      </c>
      <c r="H4334" t="str">
        <f>IF(VLOOKUP(TRM!A3652,'TRM - TBM Crosswalk'!$A$2:'TRM - TBM Crosswalk'!$I$1008,6,FALSE)=0,"",VLOOKUP(TRM!A3652,'TRM - TBM Crosswalk'!$A$2:'TRM - TBM Crosswalk'!$I$1008,6,FALSE))</f>
        <v/>
      </c>
      <c r="I4334" t="str">
        <f>IF(VLOOKUP(TRM!A3652,'TRM - TBM Crosswalk'!$A$2:'TRM - TBM Crosswalk'!$I$1008,7,FALSE)=0,"",VLOOKUP(TRM!A3652,'TRM - TBM Crosswalk'!$A$2:'TRM - TBM Crosswalk'!$I$1008,7,FALSE))</f>
        <v/>
      </c>
      <c r="J4334" t="str">
        <f>IF(VLOOKUP(TRM!A3652,'TRM - TBM Crosswalk'!$A$2:'TRM - TBM Crosswalk'!$I$1008,8,FALSE)=0,"",VLOOKUP(TRM!A3652,'TRM - TBM Crosswalk'!$A$2:'TRM - TBM Crosswalk'!$I$1008,8,FALSE))</f>
        <v/>
      </c>
      <c r="K4334" t="str">
        <f>IF(VLOOKUP(TRM!A3652,'TRM - TBM Crosswalk'!$A$2:'TRM - TBM Crosswalk'!$I$1008,9,FALSE)=0,"",VLOOKUP(TRM!A3652,'TRM - TBM Crosswalk'!$A$2:'TRM - TBM Crosswalk'!$I$1008,9,FALSE))</f>
        <v/>
      </c>
    </row>
    <row r="4335" spans="1:11" x14ac:dyDescent="0.45">
      <c r="A4335" t="str">
        <f>TRM!A4113</f>
        <v>A02.027.311</v>
      </c>
      <c r="B4335" t="str">
        <f>TRM!B4113</f>
        <v>Business Process Management</v>
      </c>
      <c r="C4335" t="str">
        <f>TRM!C4113</f>
        <v>Jenkins 2.32.1 | 0.2.32.1000</v>
      </c>
      <c r="D4335">
        <f>TRM!D4113</f>
        <v>0</v>
      </c>
      <c r="E4335" t="str">
        <f>IF(VLOOKUP(TRM!A4113,'TRM - TBM Crosswalk'!$A$2:'TRM - TBM Crosswalk'!$I$1008,3,FALSE)="N/A","TBD","")</f>
        <v/>
      </c>
      <c r="F4335" t="str">
        <f>IF(VLOOKUP(TRM!A4113,'TRM - TBM Crosswalk'!$A$2:'TRM - TBM Crosswalk'!$I$1008,4,FALSE)=0,"",VLOOKUP(TRM!A4113,'TRM - TBM Crosswalk'!$A$2:'TRM - TBM Crosswalk'!$I$1008,4,FALSE))</f>
        <v/>
      </c>
      <c r="G4335" t="str">
        <f>IF(VLOOKUP(TRM!A4113,'TRM - TBM Crosswalk'!$A$2:'TRM - TBM Crosswalk'!$I$1008,5,FALSE)=0,"",VLOOKUP(TRM!A4113,'TRM - TBM Crosswalk'!$A$2:'TRM - TBM Crosswalk'!$I$1008,5,FALSE))</f>
        <v>Application</v>
      </c>
      <c r="H4335" t="str">
        <f>IF(VLOOKUP(TRM!A4113,'TRM - TBM Crosswalk'!$A$2:'TRM - TBM Crosswalk'!$I$1008,6,FALSE)=0,"",VLOOKUP(TRM!A4113,'TRM - TBM Crosswalk'!$A$2:'TRM - TBM Crosswalk'!$I$1008,6,FALSE))</f>
        <v>Business Software</v>
      </c>
      <c r="I4335" t="str">
        <f>IF(VLOOKUP(TRM!A4113,'TRM - TBM Crosswalk'!$A$2:'TRM - TBM Crosswalk'!$I$1008,7,FALSE)=0,"",VLOOKUP(TRM!A4113,'TRM - TBM Crosswalk'!$A$2:'TRM - TBM Crosswalk'!$I$1008,7,FALSE))</f>
        <v/>
      </c>
      <c r="J4335" t="str">
        <f>IF(VLOOKUP(TRM!A4113,'TRM - TBM Crosswalk'!$A$2:'TRM - TBM Crosswalk'!$I$1008,8,FALSE)=0,"",VLOOKUP(TRM!A4113,'TRM - TBM Crosswalk'!$A$2:'TRM - TBM Crosswalk'!$I$1008,8,FALSE))</f>
        <v/>
      </c>
      <c r="K4335" t="str">
        <f>IF(VLOOKUP(TRM!A4113,'TRM - TBM Crosswalk'!$A$2:'TRM - TBM Crosswalk'!$I$1008,9,FALSE)=0,"",VLOOKUP(TRM!A4113,'TRM - TBM Crosswalk'!$A$2:'TRM - TBM Crosswalk'!$I$1008,9,FALSE))</f>
        <v/>
      </c>
    </row>
    <row r="4336" spans="1:11" x14ac:dyDescent="0.45">
      <c r="A4336" t="str">
        <f>TRM!A6318</f>
        <v>A02.031.392#</v>
      </c>
      <c r="B4336" t="str">
        <f>TRM!B6318</f>
        <v>Printing#</v>
      </c>
      <c r="C4336" t="str">
        <f>TRM!C6318</f>
        <v>HP Officejet Pro 8100 Basic Device Software | 28.0.1321.0</v>
      </c>
      <c r="D4336">
        <f>TRM!D6318</f>
        <v>0</v>
      </c>
      <c r="E4336" t="str">
        <f>IF(VLOOKUP(TRM!A6318,'TRM - TBM Crosswalk'!$A$2:'TRM - TBM Crosswalk'!$I$1008,3,FALSE)="N/A","TBD","")</f>
        <v/>
      </c>
      <c r="F4336" t="str">
        <f>IF(VLOOKUP(TRM!A6318,'TRM - TBM Crosswalk'!$A$2:'TRM - TBM Crosswalk'!$I$1008,4,FALSE)=0,"",VLOOKUP(TRM!A6318,'TRM - TBM Crosswalk'!$A$2:'TRM - TBM Crosswalk'!$I$1008,4,FALSE))</f>
        <v/>
      </c>
      <c r="G4336" t="str">
        <f>IF(VLOOKUP(TRM!A6318,'TRM - TBM Crosswalk'!$A$2:'TRM - TBM Crosswalk'!$I$1008,5,FALSE)=0,"",VLOOKUP(TRM!A6318,'TRM - TBM Crosswalk'!$A$2:'TRM - TBM Crosswalk'!$I$1008,5,FALSE))</f>
        <v>End User</v>
      </c>
      <c r="H4336" t="str">
        <f>IF(VLOOKUP(TRM!A6318,'TRM - TBM Crosswalk'!$A$2:'TRM - TBM Crosswalk'!$I$1008,6,FALSE)=0,"",VLOOKUP(TRM!A6318,'TRM - TBM Crosswalk'!$A$2:'TRM - TBM Crosswalk'!$I$1008,6,FALSE))</f>
        <v>Workspace</v>
      </c>
      <c r="I4336" t="str">
        <f>IF(VLOOKUP(TRM!A6318,'TRM - TBM Crosswalk'!$A$2:'TRM - TBM Crosswalk'!$I$1008,7,FALSE)=0,"",VLOOKUP(TRM!A6318,'TRM - TBM Crosswalk'!$A$2:'TRM - TBM Crosswalk'!$I$1008,7,FALSE))</f>
        <v/>
      </c>
      <c r="J4336" t="str">
        <f>IF(VLOOKUP(TRM!A6318,'TRM - TBM Crosswalk'!$A$2:'TRM - TBM Crosswalk'!$I$1008,8,FALSE)=0,"",VLOOKUP(TRM!A6318,'TRM - TBM Crosswalk'!$A$2:'TRM - TBM Crosswalk'!$I$1008,8,FALSE))</f>
        <v/>
      </c>
      <c r="K4336" t="str">
        <f>IF(VLOOKUP(TRM!A6318,'TRM - TBM Crosswalk'!$A$2:'TRM - TBM Crosswalk'!$I$1008,9,FALSE)=0,"",VLOOKUP(TRM!A6318,'TRM - TBM Crosswalk'!$A$2:'TRM - TBM Crosswalk'!$I$1008,9,FALSE))</f>
        <v/>
      </c>
    </row>
    <row r="4337" spans="1:11" x14ac:dyDescent="0.45">
      <c r="A4337" t="str">
        <f>TRM!A6319</f>
        <v>A02.031.392#</v>
      </c>
      <c r="B4337" t="str">
        <f>TRM!B6319</f>
        <v>Printing#</v>
      </c>
      <c r="C4337" t="str">
        <f>TRM!C6319</f>
        <v>HP Officejet Pro 8500 A910 Basic Device Software | 28.0.1315.0</v>
      </c>
      <c r="D4337">
        <f>TRM!D6319</f>
        <v>0</v>
      </c>
      <c r="E4337" t="str">
        <f>IF(VLOOKUP(TRM!A6319,'TRM - TBM Crosswalk'!$A$2:'TRM - TBM Crosswalk'!$I$1008,3,FALSE)="N/A","TBD","")</f>
        <v/>
      </c>
      <c r="F4337" t="str">
        <f>IF(VLOOKUP(TRM!A6319,'TRM - TBM Crosswalk'!$A$2:'TRM - TBM Crosswalk'!$I$1008,4,FALSE)=0,"",VLOOKUP(TRM!A6319,'TRM - TBM Crosswalk'!$A$2:'TRM - TBM Crosswalk'!$I$1008,4,FALSE))</f>
        <v/>
      </c>
      <c r="G4337" t="str">
        <f>IF(VLOOKUP(TRM!A6319,'TRM - TBM Crosswalk'!$A$2:'TRM - TBM Crosswalk'!$I$1008,5,FALSE)=0,"",VLOOKUP(TRM!A6319,'TRM - TBM Crosswalk'!$A$2:'TRM - TBM Crosswalk'!$I$1008,5,FALSE))</f>
        <v>End User</v>
      </c>
      <c r="H4337" t="str">
        <f>IF(VLOOKUP(TRM!A6319,'TRM - TBM Crosswalk'!$A$2:'TRM - TBM Crosswalk'!$I$1008,6,FALSE)=0,"",VLOOKUP(TRM!A6319,'TRM - TBM Crosswalk'!$A$2:'TRM - TBM Crosswalk'!$I$1008,6,FALSE))</f>
        <v>Workspace</v>
      </c>
      <c r="I4337" t="str">
        <f>IF(VLOOKUP(TRM!A6319,'TRM - TBM Crosswalk'!$A$2:'TRM - TBM Crosswalk'!$I$1008,7,FALSE)=0,"",VLOOKUP(TRM!A6319,'TRM - TBM Crosswalk'!$A$2:'TRM - TBM Crosswalk'!$I$1008,7,FALSE))</f>
        <v/>
      </c>
      <c r="J4337" t="str">
        <f>IF(VLOOKUP(TRM!A6319,'TRM - TBM Crosswalk'!$A$2:'TRM - TBM Crosswalk'!$I$1008,8,FALSE)=0,"",VLOOKUP(TRM!A6319,'TRM - TBM Crosswalk'!$A$2:'TRM - TBM Crosswalk'!$I$1008,8,FALSE))</f>
        <v/>
      </c>
      <c r="K4337" t="str">
        <f>IF(VLOOKUP(TRM!A6319,'TRM - TBM Crosswalk'!$A$2:'TRM - TBM Crosswalk'!$I$1008,9,FALSE)=0,"",VLOOKUP(TRM!A6319,'TRM - TBM Crosswalk'!$A$2:'TRM - TBM Crosswalk'!$I$1008,9,FALSE))</f>
        <v/>
      </c>
    </row>
    <row r="4338" spans="1:11" x14ac:dyDescent="0.45">
      <c r="A4338" t="str">
        <f>TRM!A6320</f>
        <v>A02.031.392#</v>
      </c>
      <c r="B4338" t="str">
        <f>TRM!B6320</f>
        <v>Printing#</v>
      </c>
      <c r="C4338" t="str">
        <f>TRM!C6320</f>
        <v>HP Officejet Pro 8600 Basic Device Software | 28.0.1315.0</v>
      </c>
      <c r="D4338">
        <f>TRM!D6320</f>
        <v>0</v>
      </c>
      <c r="E4338" t="str">
        <f>IF(VLOOKUP(TRM!A6320,'TRM - TBM Crosswalk'!$A$2:'TRM - TBM Crosswalk'!$I$1008,3,FALSE)="N/A","TBD","")</f>
        <v/>
      </c>
      <c r="F4338" t="str">
        <f>IF(VLOOKUP(TRM!A6320,'TRM - TBM Crosswalk'!$A$2:'TRM - TBM Crosswalk'!$I$1008,4,FALSE)=0,"",VLOOKUP(TRM!A6320,'TRM - TBM Crosswalk'!$A$2:'TRM - TBM Crosswalk'!$I$1008,4,FALSE))</f>
        <v/>
      </c>
      <c r="G4338" t="str">
        <f>IF(VLOOKUP(TRM!A6320,'TRM - TBM Crosswalk'!$A$2:'TRM - TBM Crosswalk'!$I$1008,5,FALSE)=0,"",VLOOKUP(TRM!A6320,'TRM - TBM Crosswalk'!$A$2:'TRM - TBM Crosswalk'!$I$1008,5,FALSE))</f>
        <v>End User</v>
      </c>
      <c r="H4338" t="str">
        <f>IF(VLOOKUP(TRM!A6320,'TRM - TBM Crosswalk'!$A$2:'TRM - TBM Crosswalk'!$I$1008,6,FALSE)=0,"",VLOOKUP(TRM!A6320,'TRM - TBM Crosswalk'!$A$2:'TRM - TBM Crosswalk'!$I$1008,6,FALSE))</f>
        <v>Workspace</v>
      </c>
      <c r="I4338" t="str">
        <f>IF(VLOOKUP(TRM!A6320,'TRM - TBM Crosswalk'!$A$2:'TRM - TBM Crosswalk'!$I$1008,7,FALSE)=0,"",VLOOKUP(TRM!A6320,'TRM - TBM Crosswalk'!$A$2:'TRM - TBM Crosswalk'!$I$1008,7,FALSE))</f>
        <v/>
      </c>
      <c r="J4338" t="str">
        <f>IF(VLOOKUP(TRM!A6320,'TRM - TBM Crosswalk'!$A$2:'TRM - TBM Crosswalk'!$I$1008,8,FALSE)=0,"",VLOOKUP(TRM!A6320,'TRM - TBM Crosswalk'!$A$2:'TRM - TBM Crosswalk'!$I$1008,8,FALSE))</f>
        <v/>
      </c>
      <c r="K4338" t="str">
        <f>IF(VLOOKUP(TRM!A6320,'TRM - TBM Crosswalk'!$A$2:'TRM - TBM Crosswalk'!$I$1008,9,FALSE)=0,"",VLOOKUP(TRM!A6320,'TRM - TBM Crosswalk'!$A$2:'TRM - TBM Crosswalk'!$I$1008,9,FALSE))</f>
        <v/>
      </c>
    </row>
    <row r="4339" spans="1:11" x14ac:dyDescent="0.45">
      <c r="A4339" t="str">
        <f>TRM!A6321</f>
        <v>A02.031.392#</v>
      </c>
      <c r="B4339" t="str">
        <f>TRM!B6321</f>
        <v>Printing#</v>
      </c>
      <c r="C4339" t="str">
        <f>TRM!C6321</f>
        <v>HP Officejet Pro 8600 Basic Device Software | 28.0.1316.0</v>
      </c>
      <c r="D4339">
        <f>TRM!D6321</f>
        <v>0</v>
      </c>
      <c r="E4339" t="str">
        <f>IF(VLOOKUP(TRM!A6321,'TRM - TBM Crosswalk'!$A$2:'TRM - TBM Crosswalk'!$I$1008,3,FALSE)="N/A","TBD","")</f>
        <v/>
      </c>
      <c r="F4339" t="str">
        <f>IF(VLOOKUP(TRM!A6321,'TRM - TBM Crosswalk'!$A$2:'TRM - TBM Crosswalk'!$I$1008,4,FALSE)=0,"",VLOOKUP(TRM!A6321,'TRM - TBM Crosswalk'!$A$2:'TRM - TBM Crosswalk'!$I$1008,4,FALSE))</f>
        <v/>
      </c>
      <c r="G4339" t="str">
        <f>IF(VLOOKUP(TRM!A6321,'TRM - TBM Crosswalk'!$A$2:'TRM - TBM Crosswalk'!$I$1008,5,FALSE)=0,"",VLOOKUP(TRM!A6321,'TRM - TBM Crosswalk'!$A$2:'TRM - TBM Crosswalk'!$I$1008,5,FALSE))</f>
        <v>End User</v>
      </c>
      <c r="H4339" t="str">
        <f>IF(VLOOKUP(TRM!A6321,'TRM - TBM Crosswalk'!$A$2:'TRM - TBM Crosswalk'!$I$1008,6,FALSE)=0,"",VLOOKUP(TRM!A6321,'TRM - TBM Crosswalk'!$A$2:'TRM - TBM Crosswalk'!$I$1008,6,FALSE))</f>
        <v>Workspace</v>
      </c>
      <c r="I4339" t="str">
        <f>IF(VLOOKUP(TRM!A6321,'TRM - TBM Crosswalk'!$A$2:'TRM - TBM Crosswalk'!$I$1008,7,FALSE)=0,"",VLOOKUP(TRM!A6321,'TRM - TBM Crosswalk'!$A$2:'TRM - TBM Crosswalk'!$I$1008,7,FALSE))</f>
        <v/>
      </c>
      <c r="J4339" t="str">
        <f>IF(VLOOKUP(TRM!A6321,'TRM - TBM Crosswalk'!$A$2:'TRM - TBM Crosswalk'!$I$1008,8,FALSE)=0,"",VLOOKUP(TRM!A6321,'TRM - TBM Crosswalk'!$A$2:'TRM - TBM Crosswalk'!$I$1008,8,FALSE))</f>
        <v/>
      </c>
      <c r="K4339" t="str">
        <f>IF(VLOOKUP(TRM!A6321,'TRM - TBM Crosswalk'!$A$2:'TRM - TBM Crosswalk'!$I$1008,9,FALSE)=0,"",VLOOKUP(TRM!A6321,'TRM - TBM Crosswalk'!$A$2:'TRM - TBM Crosswalk'!$I$1008,9,FALSE))</f>
        <v/>
      </c>
    </row>
    <row r="4340" spans="1:11" x14ac:dyDescent="0.45">
      <c r="A4340" t="str">
        <f>TRM!A6322</f>
        <v>A02.031.392#</v>
      </c>
      <c r="B4340" t="str">
        <f>TRM!B6322</f>
        <v>Printing#</v>
      </c>
      <c r="C4340" t="str">
        <f>TRM!C6322</f>
        <v>HP Officejet Pro 8600 Help | 28.0.0</v>
      </c>
      <c r="D4340">
        <f>TRM!D6322</f>
        <v>0</v>
      </c>
      <c r="E4340" t="str">
        <f>IF(VLOOKUP(TRM!A6322,'TRM - TBM Crosswalk'!$A$2:'TRM - TBM Crosswalk'!$I$1008,3,FALSE)="N/A","TBD","")</f>
        <v/>
      </c>
      <c r="F4340" t="str">
        <f>IF(VLOOKUP(TRM!A6322,'TRM - TBM Crosswalk'!$A$2:'TRM - TBM Crosswalk'!$I$1008,4,FALSE)=0,"",VLOOKUP(TRM!A6322,'TRM - TBM Crosswalk'!$A$2:'TRM - TBM Crosswalk'!$I$1008,4,FALSE))</f>
        <v/>
      </c>
      <c r="G4340" t="str">
        <f>IF(VLOOKUP(TRM!A6322,'TRM - TBM Crosswalk'!$A$2:'TRM - TBM Crosswalk'!$I$1008,5,FALSE)=0,"",VLOOKUP(TRM!A6322,'TRM - TBM Crosswalk'!$A$2:'TRM - TBM Crosswalk'!$I$1008,5,FALSE))</f>
        <v>End User</v>
      </c>
      <c r="H4340" t="str">
        <f>IF(VLOOKUP(TRM!A6322,'TRM - TBM Crosswalk'!$A$2:'TRM - TBM Crosswalk'!$I$1008,6,FALSE)=0,"",VLOOKUP(TRM!A6322,'TRM - TBM Crosswalk'!$A$2:'TRM - TBM Crosswalk'!$I$1008,6,FALSE))</f>
        <v>Workspace</v>
      </c>
      <c r="I4340" t="str">
        <f>IF(VLOOKUP(TRM!A6322,'TRM - TBM Crosswalk'!$A$2:'TRM - TBM Crosswalk'!$I$1008,7,FALSE)=0,"",VLOOKUP(TRM!A6322,'TRM - TBM Crosswalk'!$A$2:'TRM - TBM Crosswalk'!$I$1008,7,FALSE))</f>
        <v/>
      </c>
      <c r="J4340" t="str">
        <f>IF(VLOOKUP(TRM!A6322,'TRM - TBM Crosswalk'!$A$2:'TRM - TBM Crosswalk'!$I$1008,8,FALSE)=0,"",VLOOKUP(TRM!A6322,'TRM - TBM Crosswalk'!$A$2:'TRM - TBM Crosswalk'!$I$1008,8,FALSE))</f>
        <v/>
      </c>
      <c r="K4340" t="str">
        <f>IF(VLOOKUP(TRM!A6322,'TRM - TBM Crosswalk'!$A$2:'TRM - TBM Crosswalk'!$I$1008,9,FALSE)=0,"",VLOOKUP(TRM!A6322,'TRM - TBM Crosswalk'!$A$2:'TRM - TBM Crosswalk'!$I$1008,9,FALSE))</f>
        <v/>
      </c>
    </row>
    <row r="4341" spans="1:11" x14ac:dyDescent="0.45">
      <c r="A4341" t="str">
        <f>TRM!A6323</f>
        <v>A02.031.392#</v>
      </c>
      <c r="B4341" t="str">
        <f>TRM!B6323</f>
        <v>Printing#</v>
      </c>
      <c r="C4341" t="str">
        <f>TRM!C6323</f>
        <v>HP Officejet Pro 8600 Product Improvement Study | 28.0.1315.0</v>
      </c>
      <c r="D4341">
        <f>TRM!D6323</f>
        <v>0</v>
      </c>
      <c r="E4341" t="str">
        <f>IF(VLOOKUP(TRM!A6323,'TRM - TBM Crosswalk'!$A$2:'TRM - TBM Crosswalk'!$I$1008,3,FALSE)="N/A","TBD","")</f>
        <v/>
      </c>
      <c r="F4341" t="str">
        <f>IF(VLOOKUP(TRM!A6323,'TRM - TBM Crosswalk'!$A$2:'TRM - TBM Crosswalk'!$I$1008,4,FALSE)=0,"",VLOOKUP(TRM!A6323,'TRM - TBM Crosswalk'!$A$2:'TRM - TBM Crosswalk'!$I$1008,4,FALSE))</f>
        <v/>
      </c>
      <c r="G4341" t="str">
        <f>IF(VLOOKUP(TRM!A6323,'TRM - TBM Crosswalk'!$A$2:'TRM - TBM Crosswalk'!$I$1008,5,FALSE)=0,"",VLOOKUP(TRM!A6323,'TRM - TBM Crosswalk'!$A$2:'TRM - TBM Crosswalk'!$I$1008,5,FALSE))</f>
        <v>End User</v>
      </c>
      <c r="H4341" t="str">
        <f>IF(VLOOKUP(TRM!A6323,'TRM - TBM Crosswalk'!$A$2:'TRM - TBM Crosswalk'!$I$1008,6,FALSE)=0,"",VLOOKUP(TRM!A6323,'TRM - TBM Crosswalk'!$A$2:'TRM - TBM Crosswalk'!$I$1008,6,FALSE))</f>
        <v>Workspace</v>
      </c>
      <c r="I4341" t="str">
        <f>IF(VLOOKUP(TRM!A6323,'TRM - TBM Crosswalk'!$A$2:'TRM - TBM Crosswalk'!$I$1008,7,FALSE)=0,"",VLOOKUP(TRM!A6323,'TRM - TBM Crosswalk'!$A$2:'TRM - TBM Crosswalk'!$I$1008,7,FALSE))</f>
        <v/>
      </c>
      <c r="J4341" t="str">
        <f>IF(VLOOKUP(TRM!A6323,'TRM - TBM Crosswalk'!$A$2:'TRM - TBM Crosswalk'!$I$1008,8,FALSE)=0,"",VLOOKUP(TRM!A6323,'TRM - TBM Crosswalk'!$A$2:'TRM - TBM Crosswalk'!$I$1008,8,FALSE))</f>
        <v/>
      </c>
      <c r="K4341" t="str">
        <f>IF(VLOOKUP(TRM!A6323,'TRM - TBM Crosswalk'!$A$2:'TRM - TBM Crosswalk'!$I$1008,9,FALSE)=0,"",VLOOKUP(TRM!A6323,'TRM - TBM Crosswalk'!$A$2:'TRM - TBM Crosswalk'!$I$1008,9,FALSE))</f>
        <v/>
      </c>
    </row>
    <row r="4342" spans="1:11" x14ac:dyDescent="0.45">
      <c r="A4342" t="str">
        <f>TRM!A6324</f>
        <v>A02.031.392#</v>
      </c>
      <c r="B4342" t="str">
        <f>TRM!B6324</f>
        <v>Printing#</v>
      </c>
      <c r="C4342" t="str">
        <f>TRM!C6324</f>
        <v>HP Officejet Pro 8610 Basic Device Software | 32.3.198.49673</v>
      </c>
      <c r="D4342">
        <f>TRM!D6324</f>
        <v>0</v>
      </c>
      <c r="E4342" t="str">
        <f>IF(VLOOKUP(TRM!A6324,'TRM - TBM Crosswalk'!$A$2:'TRM - TBM Crosswalk'!$I$1008,3,FALSE)="N/A","TBD","")</f>
        <v/>
      </c>
      <c r="F4342" t="str">
        <f>IF(VLOOKUP(TRM!A6324,'TRM - TBM Crosswalk'!$A$2:'TRM - TBM Crosswalk'!$I$1008,4,FALSE)=0,"",VLOOKUP(TRM!A6324,'TRM - TBM Crosswalk'!$A$2:'TRM - TBM Crosswalk'!$I$1008,4,FALSE))</f>
        <v/>
      </c>
      <c r="G4342" t="str">
        <f>IF(VLOOKUP(TRM!A6324,'TRM - TBM Crosswalk'!$A$2:'TRM - TBM Crosswalk'!$I$1008,5,FALSE)=0,"",VLOOKUP(TRM!A6324,'TRM - TBM Crosswalk'!$A$2:'TRM - TBM Crosswalk'!$I$1008,5,FALSE))</f>
        <v>End User</v>
      </c>
      <c r="H4342" t="str">
        <f>IF(VLOOKUP(TRM!A6324,'TRM - TBM Crosswalk'!$A$2:'TRM - TBM Crosswalk'!$I$1008,6,FALSE)=0,"",VLOOKUP(TRM!A6324,'TRM - TBM Crosswalk'!$A$2:'TRM - TBM Crosswalk'!$I$1008,6,FALSE))</f>
        <v>Workspace</v>
      </c>
      <c r="I4342" t="str">
        <f>IF(VLOOKUP(TRM!A6324,'TRM - TBM Crosswalk'!$A$2:'TRM - TBM Crosswalk'!$I$1008,7,FALSE)=0,"",VLOOKUP(TRM!A6324,'TRM - TBM Crosswalk'!$A$2:'TRM - TBM Crosswalk'!$I$1008,7,FALSE))</f>
        <v/>
      </c>
      <c r="J4342" t="str">
        <f>IF(VLOOKUP(TRM!A6324,'TRM - TBM Crosswalk'!$A$2:'TRM - TBM Crosswalk'!$I$1008,8,FALSE)=0,"",VLOOKUP(TRM!A6324,'TRM - TBM Crosswalk'!$A$2:'TRM - TBM Crosswalk'!$I$1008,8,FALSE))</f>
        <v/>
      </c>
      <c r="K4342" t="str">
        <f>IF(VLOOKUP(TRM!A6324,'TRM - TBM Crosswalk'!$A$2:'TRM - TBM Crosswalk'!$I$1008,9,FALSE)=0,"",VLOOKUP(TRM!A6324,'TRM - TBM Crosswalk'!$A$2:'TRM - TBM Crosswalk'!$I$1008,9,FALSE))</f>
        <v/>
      </c>
    </row>
    <row r="4343" spans="1:11" x14ac:dyDescent="0.45">
      <c r="A4343" t="str">
        <f>TRM!A6325</f>
        <v>A02.031.392#</v>
      </c>
      <c r="B4343" t="str">
        <f>TRM!B6325</f>
        <v>Printing#</v>
      </c>
      <c r="C4343" t="str">
        <f>TRM!C6325</f>
        <v>HP Officejet Pro 8610 Help | 32.0.0</v>
      </c>
      <c r="D4343">
        <f>TRM!D6325</f>
        <v>0</v>
      </c>
      <c r="E4343" t="str">
        <f>IF(VLOOKUP(TRM!A6325,'TRM - TBM Crosswalk'!$A$2:'TRM - TBM Crosswalk'!$I$1008,3,FALSE)="N/A","TBD","")</f>
        <v/>
      </c>
      <c r="F4343" t="str">
        <f>IF(VLOOKUP(TRM!A6325,'TRM - TBM Crosswalk'!$A$2:'TRM - TBM Crosswalk'!$I$1008,4,FALSE)=0,"",VLOOKUP(TRM!A6325,'TRM - TBM Crosswalk'!$A$2:'TRM - TBM Crosswalk'!$I$1008,4,FALSE))</f>
        <v/>
      </c>
      <c r="G4343" t="str">
        <f>IF(VLOOKUP(TRM!A6325,'TRM - TBM Crosswalk'!$A$2:'TRM - TBM Crosswalk'!$I$1008,5,FALSE)=0,"",VLOOKUP(TRM!A6325,'TRM - TBM Crosswalk'!$A$2:'TRM - TBM Crosswalk'!$I$1008,5,FALSE))</f>
        <v>End User</v>
      </c>
      <c r="H4343" t="str">
        <f>IF(VLOOKUP(TRM!A6325,'TRM - TBM Crosswalk'!$A$2:'TRM - TBM Crosswalk'!$I$1008,6,FALSE)=0,"",VLOOKUP(TRM!A6325,'TRM - TBM Crosswalk'!$A$2:'TRM - TBM Crosswalk'!$I$1008,6,FALSE))</f>
        <v>Workspace</v>
      </c>
      <c r="I4343" t="str">
        <f>IF(VLOOKUP(TRM!A6325,'TRM - TBM Crosswalk'!$A$2:'TRM - TBM Crosswalk'!$I$1008,7,FALSE)=0,"",VLOOKUP(TRM!A6325,'TRM - TBM Crosswalk'!$A$2:'TRM - TBM Crosswalk'!$I$1008,7,FALSE))</f>
        <v/>
      </c>
      <c r="J4343" t="str">
        <f>IF(VLOOKUP(TRM!A6325,'TRM - TBM Crosswalk'!$A$2:'TRM - TBM Crosswalk'!$I$1008,8,FALSE)=0,"",VLOOKUP(TRM!A6325,'TRM - TBM Crosswalk'!$A$2:'TRM - TBM Crosswalk'!$I$1008,8,FALSE))</f>
        <v/>
      </c>
      <c r="K4343" t="str">
        <f>IF(VLOOKUP(TRM!A6325,'TRM - TBM Crosswalk'!$A$2:'TRM - TBM Crosswalk'!$I$1008,9,FALSE)=0,"",VLOOKUP(TRM!A6325,'TRM - TBM Crosswalk'!$A$2:'TRM - TBM Crosswalk'!$I$1008,9,FALSE))</f>
        <v/>
      </c>
    </row>
    <row r="4344" spans="1:11" x14ac:dyDescent="0.45">
      <c r="A4344" t="str">
        <f>TRM!A6326</f>
        <v>A02.031.392#</v>
      </c>
      <c r="B4344" t="str">
        <f>TRM!B6326</f>
        <v>Printing#</v>
      </c>
      <c r="C4344" t="str">
        <f>TRM!C6326</f>
        <v>HP Officejet Pro 8620 Basic Device Software | 32.3.198.49673</v>
      </c>
      <c r="D4344">
        <f>TRM!D6326</f>
        <v>0</v>
      </c>
      <c r="E4344" t="str">
        <f>IF(VLOOKUP(TRM!A6326,'TRM - TBM Crosswalk'!$A$2:'TRM - TBM Crosswalk'!$I$1008,3,FALSE)="N/A","TBD","")</f>
        <v/>
      </c>
      <c r="F4344" t="str">
        <f>IF(VLOOKUP(TRM!A6326,'TRM - TBM Crosswalk'!$A$2:'TRM - TBM Crosswalk'!$I$1008,4,FALSE)=0,"",VLOOKUP(TRM!A6326,'TRM - TBM Crosswalk'!$A$2:'TRM - TBM Crosswalk'!$I$1008,4,FALSE))</f>
        <v/>
      </c>
      <c r="G4344" t="str">
        <f>IF(VLOOKUP(TRM!A6326,'TRM - TBM Crosswalk'!$A$2:'TRM - TBM Crosswalk'!$I$1008,5,FALSE)=0,"",VLOOKUP(TRM!A6326,'TRM - TBM Crosswalk'!$A$2:'TRM - TBM Crosswalk'!$I$1008,5,FALSE))</f>
        <v>End User</v>
      </c>
      <c r="H4344" t="str">
        <f>IF(VLOOKUP(TRM!A6326,'TRM - TBM Crosswalk'!$A$2:'TRM - TBM Crosswalk'!$I$1008,6,FALSE)=0,"",VLOOKUP(TRM!A6326,'TRM - TBM Crosswalk'!$A$2:'TRM - TBM Crosswalk'!$I$1008,6,FALSE))</f>
        <v>Workspace</v>
      </c>
      <c r="I4344" t="str">
        <f>IF(VLOOKUP(TRM!A6326,'TRM - TBM Crosswalk'!$A$2:'TRM - TBM Crosswalk'!$I$1008,7,FALSE)=0,"",VLOOKUP(TRM!A6326,'TRM - TBM Crosswalk'!$A$2:'TRM - TBM Crosswalk'!$I$1008,7,FALSE))</f>
        <v/>
      </c>
      <c r="J4344" t="str">
        <f>IF(VLOOKUP(TRM!A6326,'TRM - TBM Crosswalk'!$A$2:'TRM - TBM Crosswalk'!$I$1008,8,FALSE)=0,"",VLOOKUP(TRM!A6326,'TRM - TBM Crosswalk'!$A$2:'TRM - TBM Crosswalk'!$I$1008,8,FALSE))</f>
        <v/>
      </c>
      <c r="K4344" t="str">
        <f>IF(VLOOKUP(TRM!A6326,'TRM - TBM Crosswalk'!$A$2:'TRM - TBM Crosswalk'!$I$1008,9,FALSE)=0,"",VLOOKUP(TRM!A6326,'TRM - TBM Crosswalk'!$A$2:'TRM - TBM Crosswalk'!$I$1008,9,FALSE))</f>
        <v/>
      </c>
    </row>
    <row r="4345" spans="1:11" x14ac:dyDescent="0.45">
      <c r="A4345" t="str">
        <f>TRM!A7062</f>
        <v>B06.302.057</v>
      </c>
      <c r="B4345" t="str">
        <f>TRM!B7062</f>
        <v>Conservation, Marine and Land Management</v>
      </c>
      <c r="C4345" t="str">
        <f>TRM!C7062</f>
        <v>FVS Software version 2018.01.08</v>
      </c>
      <c r="D4345">
        <f>TRM!D7062</f>
        <v>0</v>
      </c>
      <c r="E4345" t="str">
        <f>IF(VLOOKUP(TRM!A7062,'TRM - TBM Crosswalk'!$A$2:'TRM - TBM Crosswalk'!$I$1008,3,FALSE)="N/A","TBD","")</f>
        <v/>
      </c>
      <c r="F4345" t="str">
        <f>IF(VLOOKUP(TRM!A7062,'TRM - TBM Crosswalk'!$A$2:'TRM - TBM Crosswalk'!$I$1008,4,FALSE)=0,"",VLOOKUP(TRM!A7062,'TRM - TBM Crosswalk'!$A$2:'TRM - TBM Crosswalk'!$I$1008,4,FALSE))</f>
        <v>Business Capability</v>
      </c>
      <c r="G4345" t="str">
        <f>IF(VLOOKUP(TRM!A7062,'TRM - TBM Crosswalk'!$A$2:'TRM - TBM Crosswalk'!$I$1008,5,FALSE)=0,"",VLOOKUP(TRM!A7062,'TRM - TBM Crosswalk'!$A$2:'TRM - TBM Crosswalk'!$I$1008,5,FALSE))</f>
        <v/>
      </c>
      <c r="H4345" t="str">
        <f>IF(VLOOKUP(TRM!A7062,'TRM - TBM Crosswalk'!$A$2:'TRM - TBM Crosswalk'!$I$1008,6,FALSE)=0,"",VLOOKUP(TRM!A7062,'TRM - TBM Crosswalk'!$A$2:'TRM - TBM Crosswalk'!$I$1008,6,FALSE))</f>
        <v/>
      </c>
      <c r="I4345" t="str">
        <f>IF(VLOOKUP(TRM!A7062,'TRM - TBM Crosswalk'!$A$2:'TRM - TBM Crosswalk'!$I$1008,7,FALSE)=0,"",VLOOKUP(TRM!A7062,'TRM - TBM Crosswalk'!$A$2:'TRM - TBM Crosswalk'!$I$1008,7,FALSE))</f>
        <v/>
      </c>
      <c r="J4345" t="str">
        <f>IF(VLOOKUP(TRM!A7062,'TRM - TBM Crosswalk'!$A$2:'TRM - TBM Crosswalk'!$I$1008,8,FALSE)=0,"",VLOOKUP(TRM!A7062,'TRM - TBM Crosswalk'!$A$2:'TRM - TBM Crosswalk'!$I$1008,8,FALSE))</f>
        <v/>
      </c>
      <c r="K4345" t="str">
        <f>IF(VLOOKUP(TRM!A7062,'TRM - TBM Crosswalk'!$A$2:'TRM - TBM Crosswalk'!$I$1008,9,FALSE)=0,"",VLOOKUP(TRM!A7062,'TRM - TBM Crosswalk'!$A$2:'TRM - TBM Crosswalk'!$I$1008,9,FALSE))</f>
        <v/>
      </c>
    </row>
    <row r="4346" spans="1:11" x14ac:dyDescent="0.45">
      <c r="A4346" t="str">
        <f>TRM!A7063</f>
        <v>B06.302.057</v>
      </c>
      <c r="B4346" t="str">
        <f>TRM!B7063</f>
        <v>Conservation, Marine and Land Management</v>
      </c>
      <c r="C4346" t="str">
        <f>TRM!C7063</f>
        <v>FVS Software version 2018.06.11</v>
      </c>
      <c r="D4346">
        <f>TRM!D7063</f>
        <v>0</v>
      </c>
      <c r="E4346" t="str">
        <f>IF(VLOOKUP(TRM!A7063,'TRM - TBM Crosswalk'!$A$2:'TRM - TBM Crosswalk'!$I$1008,3,FALSE)="N/A","TBD","")</f>
        <v/>
      </c>
      <c r="F4346" t="str">
        <f>IF(VLOOKUP(TRM!A7063,'TRM - TBM Crosswalk'!$A$2:'TRM - TBM Crosswalk'!$I$1008,4,FALSE)=0,"",VLOOKUP(TRM!A7063,'TRM - TBM Crosswalk'!$A$2:'TRM - TBM Crosswalk'!$I$1008,4,FALSE))</f>
        <v>Business Capability</v>
      </c>
      <c r="G4346" t="str">
        <f>IF(VLOOKUP(TRM!A7063,'TRM - TBM Crosswalk'!$A$2:'TRM - TBM Crosswalk'!$I$1008,5,FALSE)=0,"",VLOOKUP(TRM!A7063,'TRM - TBM Crosswalk'!$A$2:'TRM - TBM Crosswalk'!$I$1008,5,FALSE))</f>
        <v/>
      </c>
      <c r="H4346" t="str">
        <f>IF(VLOOKUP(TRM!A7063,'TRM - TBM Crosswalk'!$A$2:'TRM - TBM Crosswalk'!$I$1008,6,FALSE)=0,"",VLOOKUP(TRM!A7063,'TRM - TBM Crosswalk'!$A$2:'TRM - TBM Crosswalk'!$I$1008,6,FALSE))</f>
        <v/>
      </c>
      <c r="I4346" t="str">
        <f>IF(VLOOKUP(TRM!A7063,'TRM - TBM Crosswalk'!$A$2:'TRM - TBM Crosswalk'!$I$1008,7,FALSE)=0,"",VLOOKUP(TRM!A7063,'TRM - TBM Crosswalk'!$A$2:'TRM - TBM Crosswalk'!$I$1008,7,FALSE))</f>
        <v/>
      </c>
      <c r="J4346" t="str">
        <f>IF(VLOOKUP(TRM!A7063,'TRM - TBM Crosswalk'!$A$2:'TRM - TBM Crosswalk'!$I$1008,8,FALSE)=0,"",VLOOKUP(TRM!A7063,'TRM - TBM Crosswalk'!$A$2:'TRM - TBM Crosswalk'!$I$1008,8,FALSE))</f>
        <v/>
      </c>
      <c r="K4346" t="str">
        <f>IF(VLOOKUP(TRM!A7063,'TRM - TBM Crosswalk'!$A$2:'TRM - TBM Crosswalk'!$I$1008,9,FALSE)=0,"",VLOOKUP(TRM!A7063,'TRM - TBM Crosswalk'!$A$2:'TRM - TBM Crosswalk'!$I$1008,9,FALSE))</f>
        <v/>
      </c>
    </row>
    <row r="4347" spans="1:11" x14ac:dyDescent="0.45">
      <c r="A4347" t="str">
        <f>TRM!A7064</f>
        <v>B06.302.057</v>
      </c>
      <c r="B4347" t="str">
        <f>TRM!B7064</f>
        <v>Conservation, Marine and Land Management</v>
      </c>
      <c r="C4347" t="str">
        <f>TRM!C7064</f>
        <v>FVS Software version 2018.10.30</v>
      </c>
      <c r="D4347">
        <f>TRM!D7064</f>
        <v>0</v>
      </c>
      <c r="E4347" t="str">
        <f>IF(VLOOKUP(TRM!A7064,'TRM - TBM Crosswalk'!$A$2:'TRM - TBM Crosswalk'!$I$1008,3,FALSE)="N/A","TBD","")</f>
        <v/>
      </c>
      <c r="F4347" t="str">
        <f>IF(VLOOKUP(TRM!A7064,'TRM - TBM Crosswalk'!$A$2:'TRM - TBM Crosswalk'!$I$1008,4,FALSE)=0,"",VLOOKUP(TRM!A7064,'TRM - TBM Crosswalk'!$A$2:'TRM - TBM Crosswalk'!$I$1008,4,FALSE))</f>
        <v>Business Capability</v>
      </c>
      <c r="G4347" t="str">
        <f>IF(VLOOKUP(TRM!A7064,'TRM - TBM Crosswalk'!$A$2:'TRM - TBM Crosswalk'!$I$1008,5,FALSE)=0,"",VLOOKUP(TRM!A7064,'TRM - TBM Crosswalk'!$A$2:'TRM - TBM Crosswalk'!$I$1008,5,FALSE))</f>
        <v/>
      </c>
      <c r="H4347" t="str">
        <f>IF(VLOOKUP(TRM!A7064,'TRM - TBM Crosswalk'!$A$2:'TRM - TBM Crosswalk'!$I$1008,6,FALSE)=0,"",VLOOKUP(TRM!A7064,'TRM - TBM Crosswalk'!$A$2:'TRM - TBM Crosswalk'!$I$1008,6,FALSE))</f>
        <v/>
      </c>
      <c r="I4347" t="str">
        <f>IF(VLOOKUP(TRM!A7064,'TRM - TBM Crosswalk'!$A$2:'TRM - TBM Crosswalk'!$I$1008,7,FALSE)=0,"",VLOOKUP(TRM!A7064,'TRM - TBM Crosswalk'!$A$2:'TRM - TBM Crosswalk'!$I$1008,7,FALSE))</f>
        <v/>
      </c>
      <c r="J4347" t="str">
        <f>IF(VLOOKUP(TRM!A7064,'TRM - TBM Crosswalk'!$A$2:'TRM - TBM Crosswalk'!$I$1008,8,FALSE)=0,"",VLOOKUP(TRM!A7064,'TRM - TBM Crosswalk'!$A$2:'TRM - TBM Crosswalk'!$I$1008,8,FALSE))</f>
        <v/>
      </c>
      <c r="K4347" t="str">
        <f>IF(VLOOKUP(TRM!A7064,'TRM - TBM Crosswalk'!$A$2:'TRM - TBM Crosswalk'!$I$1008,9,FALSE)=0,"",VLOOKUP(TRM!A7064,'TRM - TBM Crosswalk'!$A$2:'TRM - TBM Crosswalk'!$I$1008,9,FALSE))</f>
        <v/>
      </c>
    </row>
    <row r="4348" spans="1:11" x14ac:dyDescent="0.45">
      <c r="A4348" t="str">
        <f>TRM!A7065</f>
        <v>B06.302.057</v>
      </c>
      <c r="B4348" t="str">
        <f>TRM!B7065</f>
        <v>Conservation, Marine and Land Management</v>
      </c>
      <c r="C4348" t="str">
        <f>TRM!C7065</f>
        <v>FVS Software version 2018.11.26</v>
      </c>
      <c r="D4348">
        <f>TRM!D7065</f>
        <v>0</v>
      </c>
      <c r="E4348" t="str">
        <f>IF(VLOOKUP(TRM!A7065,'TRM - TBM Crosswalk'!$A$2:'TRM - TBM Crosswalk'!$I$1008,3,FALSE)="N/A","TBD","")</f>
        <v/>
      </c>
      <c r="F4348" t="str">
        <f>IF(VLOOKUP(TRM!A7065,'TRM - TBM Crosswalk'!$A$2:'TRM - TBM Crosswalk'!$I$1008,4,FALSE)=0,"",VLOOKUP(TRM!A7065,'TRM - TBM Crosswalk'!$A$2:'TRM - TBM Crosswalk'!$I$1008,4,FALSE))</f>
        <v>Business Capability</v>
      </c>
      <c r="G4348" t="str">
        <f>IF(VLOOKUP(TRM!A7065,'TRM - TBM Crosswalk'!$A$2:'TRM - TBM Crosswalk'!$I$1008,5,FALSE)=0,"",VLOOKUP(TRM!A7065,'TRM - TBM Crosswalk'!$A$2:'TRM - TBM Crosswalk'!$I$1008,5,FALSE))</f>
        <v/>
      </c>
      <c r="H4348" t="str">
        <f>IF(VLOOKUP(TRM!A7065,'TRM - TBM Crosswalk'!$A$2:'TRM - TBM Crosswalk'!$I$1008,6,FALSE)=0,"",VLOOKUP(TRM!A7065,'TRM - TBM Crosswalk'!$A$2:'TRM - TBM Crosswalk'!$I$1008,6,FALSE))</f>
        <v/>
      </c>
      <c r="I4348" t="str">
        <f>IF(VLOOKUP(TRM!A7065,'TRM - TBM Crosswalk'!$A$2:'TRM - TBM Crosswalk'!$I$1008,7,FALSE)=0,"",VLOOKUP(TRM!A7065,'TRM - TBM Crosswalk'!$A$2:'TRM - TBM Crosswalk'!$I$1008,7,FALSE))</f>
        <v/>
      </c>
      <c r="J4348" t="str">
        <f>IF(VLOOKUP(TRM!A7065,'TRM - TBM Crosswalk'!$A$2:'TRM - TBM Crosswalk'!$I$1008,8,FALSE)=0,"",VLOOKUP(TRM!A7065,'TRM - TBM Crosswalk'!$A$2:'TRM - TBM Crosswalk'!$I$1008,8,FALSE))</f>
        <v/>
      </c>
      <c r="K4348" t="str">
        <f>IF(VLOOKUP(TRM!A7065,'TRM - TBM Crosswalk'!$A$2:'TRM - TBM Crosswalk'!$I$1008,9,FALSE)=0,"",VLOOKUP(TRM!A7065,'TRM - TBM Crosswalk'!$A$2:'TRM - TBM Crosswalk'!$I$1008,9,FALSE))</f>
        <v/>
      </c>
    </row>
    <row r="4349" spans="1:11" x14ac:dyDescent="0.45">
      <c r="A4349" t="str">
        <f>TRM!A7066</f>
        <v>B06.302.057</v>
      </c>
      <c r="B4349" t="str">
        <f>TRM!B7066</f>
        <v>Conservation, Marine and Land Management</v>
      </c>
      <c r="C4349" t="str">
        <f>TRM!C7066</f>
        <v>FVS Software version 2019.03.07</v>
      </c>
      <c r="D4349">
        <f>TRM!D7066</f>
        <v>0</v>
      </c>
      <c r="E4349" t="str">
        <f>IF(VLOOKUP(TRM!A7066,'TRM - TBM Crosswalk'!$A$2:'TRM - TBM Crosswalk'!$I$1008,3,FALSE)="N/A","TBD","")</f>
        <v/>
      </c>
      <c r="F4349" t="str">
        <f>IF(VLOOKUP(TRM!A7066,'TRM - TBM Crosswalk'!$A$2:'TRM - TBM Crosswalk'!$I$1008,4,FALSE)=0,"",VLOOKUP(TRM!A7066,'TRM - TBM Crosswalk'!$A$2:'TRM - TBM Crosswalk'!$I$1008,4,FALSE))</f>
        <v>Business Capability</v>
      </c>
      <c r="G4349" t="str">
        <f>IF(VLOOKUP(TRM!A7066,'TRM - TBM Crosswalk'!$A$2:'TRM - TBM Crosswalk'!$I$1008,5,FALSE)=0,"",VLOOKUP(TRM!A7066,'TRM - TBM Crosswalk'!$A$2:'TRM - TBM Crosswalk'!$I$1008,5,FALSE))</f>
        <v/>
      </c>
      <c r="H4349" t="str">
        <f>IF(VLOOKUP(TRM!A7066,'TRM - TBM Crosswalk'!$A$2:'TRM - TBM Crosswalk'!$I$1008,6,FALSE)=0,"",VLOOKUP(TRM!A7066,'TRM - TBM Crosswalk'!$A$2:'TRM - TBM Crosswalk'!$I$1008,6,FALSE))</f>
        <v/>
      </c>
      <c r="I4349" t="str">
        <f>IF(VLOOKUP(TRM!A7066,'TRM - TBM Crosswalk'!$A$2:'TRM - TBM Crosswalk'!$I$1008,7,FALSE)=0,"",VLOOKUP(TRM!A7066,'TRM - TBM Crosswalk'!$A$2:'TRM - TBM Crosswalk'!$I$1008,7,FALSE))</f>
        <v/>
      </c>
      <c r="J4349" t="str">
        <f>IF(VLOOKUP(TRM!A7066,'TRM - TBM Crosswalk'!$A$2:'TRM - TBM Crosswalk'!$I$1008,8,FALSE)=0,"",VLOOKUP(TRM!A7066,'TRM - TBM Crosswalk'!$A$2:'TRM - TBM Crosswalk'!$I$1008,8,FALSE))</f>
        <v/>
      </c>
      <c r="K4349" t="str">
        <f>IF(VLOOKUP(TRM!A7066,'TRM - TBM Crosswalk'!$A$2:'TRM - TBM Crosswalk'!$I$1008,9,FALSE)=0,"",VLOOKUP(TRM!A7066,'TRM - TBM Crosswalk'!$A$2:'TRM - TBM Crosswalk'!$I$1008,9,FALSE))</f>
        <v/>
      </c>
    </row>
    <row r="4350" spans="1:11" x14ac:dyDescent="0.45">
      <c r="A4350" t="str">
        <f>TRM!A7172</f>
        <v>B06.306</v>
      </c>
      <c r="B4350" t="str">
        <f>TRM!B7172</f>
        <v>Other Natural Resources</v>
      </c>
      <c r="C4350" t="str">
        <f>TRM!C7172</f>
        <v>PETRA</v>
      </c>
      <c r="D4350">
        <f>TRM!D7172</f>
        <v>0</v>
      </c>
      <c r="E4350" t="str">
        <f>IF(VLOOKUP(TRM!A7172,'TRM - TBM Crosswalk'!$A$2:'TRM - TBM Crosswalk'!$I$1008,3,FALSE)="N/A","TBD","")</f>
        <v/>
      </c>
      <c r="F4350" t="str">
        <f>IF(VLOOKUP(TRM!A7172,'TRM - TBM Crosswalk'!$A$2:'TRM - TBM Crosswalk'!$I$1008,4,FALSE)=0,"",VLOOKUP(TRM!A7172,'TRM - TBM Crosswalk'!$A$2:'TRM - TBM Crosswalk'!$I$1008,4,FALSE))</f>
        <v>Business Capability</v>
      </c>
      <c r="G4350" t="str">
        <f>IF(VLOOKUP(TRM!A7172,'TRM - TBM Crosswalk'!$A$2:'TRM - TBM Crosswalk'!$I$1008,5,FALSE)=0,"",VLOOKUP(TRM!A7172,'TRM - TBM Crosswalk'!$A$2:'TRM - TBM Crosswalk'!$I$1008,5,FALSE))</f>
        <v/>
      </c>
      <c r="H4350" t="str">
        <f>IF(VLOOKUP(TRM!A7172,'TRM - TBM Crosswalk'!$A$2:'TRM - TBM Crosswalk'!$I$1008,6,FALSE)=0,"",VLOOKUP(TRM!A7172,'TRM - TBM Crosswalk'!$A$2:'TRM - TBM Crosswalk'!$I$1008,6,FALSE))</f>
        <v/>
      </c>
      <c r="I4350" t="str">
        <f>IF(VLOOKUP(TRM!A7172,'TRM - TBM Crosswalk'!$A$2:'TRM - TBM Crosswalk'!$I$1008,7,FALSE)=0,"",VLOOKUP(TRM!A7172,'TRM - TBM Crosswalk'!$A$2:'TRM - TBM Crosswalk'!$I$1008,7,FALSE))</f>
        <v/>
      </c>
      <c r="J4350" t="str">
        <f>IF(VLOOKUP(TRM!A7172,'TRM - TBM Crosswalk'!$A$2:'TRM - TBM Crosswalk'!$I$1008,8,FALSE)=0,"",VLOOKUP(TRM!A7172,'TRM - TBM Crosswalk'!$A$2:'TRM - TBM Crosswalk'!$I$1008,8,FALSE))</f>
        <v/>
      </c>
      <c r="K4350" t="str">
        <f>IF(VLOOKUP(TRM!A7172,'TRM - TBM Crosswalk'!$A$2:'TRM - TBM Crosswalk'!$I$1008,9,FALSE)=0,"",VLOOKUP(TRM!A7172,'TRM - TBM Crosswalk'!$A$2:'TRM - TBM Crosswalk'!$I$1008,9,FALSE))</f>
        <v/>
      </c>
    </row>
    <row r="4351" spans="1:11" x14ac:dyDescent="0.45">
      <c r="A4351" t="str">
        <f>TRM!A7173</f>
        <v>B06.306</v>
      </c>
      <c r="B4351" t="str">
        <f>TRM!B7173</f>
        <v>Other Natural Resources</v>
      </c>
      <c r="C4351" t="str">
        <f>TRM!C7173</f>
        <v>PETRA | 3.13.3.44</v>
      </c>
      <c r="D4351">
        <f>TRM!D7173</f>
        <v>0</v>
      </c>
      <c r="E4351" t="str">
        <f>IF(VLOOKUP(TRM!A7173,'TRM - TBM Crosswalk'!$A$2:'TRM - TBM Crosswalk'!$I$1008,3,FALSE)="N/A","TBD","")</f>
        <v/>
      </c>
      <c r="F4351" t="str">
        <f>IF(VLOOKUP(TRM!A7173,'TRM - TBM Crosswalk'!$A$2:'TRM - TBM Crosswalk'!$I$1008,4,FALSE)=0,"",VLOOKUP(TRM!A7173,'TRM - TBM Crosswalk'!$A$2:'TRM - TBM Crosswalk'!$I$1008,4,FALSE))</f>
        <v>Business Capability</v>
      </c>
      <c r="G4351" t="str">
        <f>IF(VLOOKUP(TRM!A7173,'TRM - TBM Crosswalk'!$A$2:'TRM - TBM Crosswalk'!$I$1008,5,FALSE)=0,"",VLOOKUP(TRM!A7173,'TRM - TBM Crosswalk'!$A$2:'TRM - TBM Crosswalk'!$I$1008,5,FALSE))</f>
        <v/>
      </c>
      <c r="H4351" t="str">
        <f>IF(VLOOKUP(TRM!A7173,'TRM - TBM Crosswalk'!$A$2:'TRM - TBM Crosswalk'!$I$1008,6,FALSE)=0,"",VLOOKUP(TRM!A7173,'TRM - TBM Crosswalk'!$A$2:'TRM - TBM Crosswalk'!$I$1008,6,FALSE))</f>
        <v/>
      </c>
      <c r="I4351" t="str">
        <f>IF(VLOOKUP(TRM!A7173,'TRM - TBM Crosswalk'!$A$2:'TRM - TBM Crosswalk'!$I$1008,7,FALSE)=0,"",VLOOKUP(TRM!A7173,'TRM - TBM Crosswalk'!$A$2:'TRM - TBM Crosswalk'!$I$1008,7,FALSE))</f>
        <v/>
      </c>
      <c r="J4351" t="str">
        <f>IF(VLOOKUP(TRM!A7173,'TRM - TBM Crosswalk'!$A$2:'TRM - TBM Crosswalk'!$I$1008,8,FALSE)=0,"",VLOOKUP(TRM!A7173,'TRM - TBM Crosswalk'!$A$2:'TRM - TBM Crosswalk'!$I$1008,8,FALSE))</f>
        <v/>
      </c>
      <c r="K4351" t="str">
        <f>IF(VLOOKUP(TRM!A7173,'TRM - TBM Crosswalk'!$A$2:'TRM - TBM Crosswalk'!$I$1008,9,FALSE)=0,"",VLOOKUP(TRM!A7173,'TRM - TBM Crosswalk'!$A$2:'TRM - TBM Crosswalk'!$I$1008,9,FALSE))</f>
        <v/>
      </c>
    </row>
    <row r="4352" spans="1:11" x14ac:dyDescent="0.45">
      <c r="A4352" t="str">
        <f>TRM!A7174</f>
        <v>B06.306</v>
      </c>
      <c r="B4352" t="str">
        <f>TRM!B7174</f>
        <v>Other Natural Resources</v>
      </c>
      <c r="C4352" t="str">
        <f>TRM!C7174</f>
        <v>RockWorks 17</v>
      </c>
      <c r="D4352">
        <f>TRM!D7174</f>
        <v>0</v>
      </c>
      <c r="E4352" t="str">
        <f>IF(VLOOKUP(TRM!A7174,'TRM - TBM Crosswalk'!$A$2:'TRM - TBM Crosswalk'!$I$1008,3,FALSE)="N/A","TBD","")</f>
        <v/>
      </c>
      <c r="F4352" t="str">
        <f>IF(VLOOKUP(TRM!A7174,'TRM - TBM Crosswalk'!$A$2:'TRM - TBM Crosswalk'!$I$1008,4,FALSE)=0,"",VLOOKUP(TRM!A7174,'TRM - TBM Crosswalk'!$A$2:'TRM - TBM Crosswalk'!$I$1008,4,FALSE))</f>
        <v>Business Capability</v>
      </c>
      <c r="G4352" t="str">
        <f>IF(VLOOKUP(TRM!A7174,'TRM - TBM Crosswalk'!$A$2:'TRM - TBM Crosswalk'!$I$1008,5,FALSE)=0,"",VLOOKUP(TRM!A7174,'TRM - TBM Crosswalk'!$A$2:'TRM - TBM Crosswalk'!$I$1008,5,FALSE))</f>
        <v/>
      </c>
      <c r="H4352" t="str">
        <f>IF(VLOOKUP(TRM!A7174,'TRM - TBM Crosswalk'!$A$2:'TRM - TBM Crosswalk'!$I$1008,6,FALSE)=0,"",VLOOKUP(TRM!A7174,'TRM - TBM Crosswalk'!$A$2:'TRM - TBM Crosswalk'!$I$1008,6,FALSE))</f>
        <v/>
      </c>
      <c r="I4352" t="str">
        <f>IF(VLOOKUP(TRM!A7174,'TRM - TBM Crosswalk'!$A$2:'TRM - TBM Crosswalk'!$I$1008,7,FALSE)=0,"",VLOOKUP(TRM!A7174,'TRM - TBM Crosswalk'!$A$2:'TRM - TBM Crosswalk'!$I$1008,7,FALSE))</f>
        <v/>
      </c>
      <c r="J4352" t="str">
        <f>IF(VLOOKUP(TRM!A7174,'TRM - TBM Crosswalk'!$A$2:'TRM - TBM Crosswalk'!$I$1008,8,FALSE)=0,"",VLOOKUP(TRM!A7174,'TRM - TBM Crosswalk'!$A$2:'TRM - TBM Crosswalk'!$I$1008,8,FALSE))</f>
        <v/>
      </c>
      <c r="K4352" t="str">
        <f>IF(VLOOKUP(TRM!A7174,'TRM - TBM Crosswalk'!$A$2:'TRM - TBM Crosswalk'!$I$1008,9,FALSE)=0,"",VLOOKUP(TRM!A7174,'TRM - TBM Crosswalk'!$A$2:'TRM - TBM Crosswalk'!$I$1008,9,FALSE))</f>
        <v/>
      </c>
    </row>
    <row r="4353" spans="1:11" x14ac:dyDescent="0.45">
      <c r="A4353" t="str">
        <f>TRM!A8420</f>
        <v>I01.002.206#</v>
      </c>
      <c r="B4353" t="str">
        <f>TRM!B8420</f>
        <v>Operating System - UNIX Design</v>
      </c>
      <c r="C4353" t="str">
        <f>TRM!C8420</f>
        <v>Screen Sharing.app - 1.7.2</v>
      </c>
      <c r="D4353">
        <f>TRM!D8420</f>
        <v>0</v>
      </c>
      <c r="E4353" t="str">
        <f>IF(VLOOKUP(TRM!A8420,'TRM - TBM Crosswalk'!$A$2:'TRM - TBM Crosswalk'!$I$1008,3,FALSE)="N/A","TBD","")</f>
        <v/>
      </c>
      <c r="F4353" t="str">
        <f>IF(VLOOKUP(TRM!A8420,'TRM - TBM Crosswalk'!$A$2:'TRM - TBM Crosswalk'!$I$1008,4,FALSE)=0,"",VLOOKUP(TRM!A8420,'TRM - TBM Crosswalk'!$A$2:'TRM - TBM Crosswalk'!$I$1008,4,FALSE))</f>
        <v/>
      </c>
      <c r="G4353" t="str">
        <f>IF(VLOOKUP(TRM!A8420,'TRM - TBM Crosswalk'!$A$2:'TRM - TBM Crosswalk'!$I$1008,5,FALSE)=0,"",VLOOKUP(TRM!A8420,'TRM - TBM Crosswalk'!$A$2:'TRM - TBM Crosswalk'!$I$1008,5,FALSE))</f>
        <v>Compute</v>
      </c>
      <c r="H4353" t="str">
        <f>IF(VLOOKUP(TRM!A8420,'TRM - TBM Crosswalk'!$A$2:'TRM - TBM Crosswalk'!$I$1008,6,FALSE)=0,"",VLOOKUP(TRM!A8420,'TRM - TBM Crosswalk'!$A$2:'TRM - TBM Crosswalk'!$I$1008,6,FALSE))</f>
        <v xml:space="preserve">Unix </v>
      </c>
      <c r="I4353" t="str">
        <f>IF(VLOOKUP(TRM!A8420,'TRM - TBM Crosswalk'!$A$2:'TRM - TBM Crosswalk'!$I$1008,7,FALSE)=0,"",VLOOKUP(TRM!A8420,'TRM - TBM Crosswalk'!$A$2:'TRM - TBM Crosswalk'!$I$1008,7,FALSE))</f>
        <v/>
      </c>
      <c r="J4353" t="str">
        <f>IF(VLOOKUP(TRM!A8420,'TRM - TBM Crosswalk'!$A$2:'TRM - TBM Crosswalk'!$I$1008,8,FALSE)=0,"",VLOOKUP(TRM!A8420,'TRM - TBM Crosswalk'!$A$2:'TRM - TBM Crosswalk'!$I$1008,8,FALSE))</f>
        <v/>
      </c>
      <c r="K4353" t="str">
        <f>IF(VLOOKUP(TRM!A8420,'TRM - TBM Crosswalk'!$A$2:'TRM - TBM Crosswalk'!$I$1008,9,FALSE)=0,"",VLOOKUP(TRM!A8420,'TRM - TBM Crosswalk'!$A$2:'TRM - TBM Crosswalk'!$I$1008,9,FALSE))</f>
        <v/>
      </c>
    </row>
    <row r="4354" spans="1:11" x14ac:dyDescent="0.45">
      <c r="A4354" t="str">
        <f>TRM!A406</f>
        <v>A01.012.086#</v>
      </c>
      <c r="B4354" t="str">
        <f>TRM!B406</f>
        <v>Remote Administration Software#</v>
      </c>
      <c r="C4354" t="str">
        <f>TRM!C406</f>
        <v>Dell Precision Optimizer Application | 6.0.10</v>
      </c>
      <c r="D4354">
        <f>TRM!D406</f>
        <v>0</v>
      </c>
      <c r="E4354" t="str">
        <f>IF(VLOOKUP(TRM!A406,'TRM - TBM Crosswalk'!$A$2:'TRM - TBM Crosswalk'!$I$1008,3,FALSE)="N/A","TBD","")</f>
        <v/>
      </c>
      <c r="F4354" t="str">
        <f>IF(VLOOKUP(TRM!A406,'TRM - TBM Crosswalk'!$A$2:'TRM - TBM Crosswalk'!$I$1008,4,FALSE)=0,"",VLOOKUP(TRM!A406,'TRM - TBM Crosswalk'!$A$2:'TRM - TBM Crosswalk'!$I$1008,4,FALSE))</f>
        <v/>
      </c>
      <c r="G4354" t="str">
        <f>IF(VLOOKUP(TRM!A406,'TRM - TBM Crosswalk'!$A$2:'TRM - TBM Crosswalk'!$I$1008,5,FALSE)=0,"",VLOOKUP(TRM!A406,'TRM - TBM Crosswalk'!$A$2:'TRM - TBM Crosswalk'!$I$1008,5,FALSE))</f>
        <v>End User</v>
      </c>
      <c r="H4354" t="str">
        <f>IF(VLOOKUP(TRM!A406,'TRM - TBM Crosswalk'!$A$2:'TRM - TBM Crosswalk'!$I$1008,6,FALSE)=0,"",VLOOKUP(TRM!A406,'TRM - TBM Crosswalk'!$A$2:'TRM - TBM Crosswalk'!$I$1008,6,FALSE))</f>
        <v>Deskside Support</v>
      </c>
      <c r="I4354" t="str">
        <f>IF(VLOOKUP(TRM!A406,'TRM - TBM Crosswalk'!$A$2:'TRM - TBM Crosswalk'!$I$1008,7,FALSE)=0,"",VLOOKUP(TRM!A406,'TRM - TBM Crosswalk'!$A$2:'TRM - TBM Crosswalk'!$I$1008,7,FALSE))</f>
        <v/>
      </c>
      <c r="J4354" t="str">
        <f>IF(VLOOKUP(TRM!A406,'TRM - TBM Crosswalk'!$A$2:'TRM - TBM Crosswalk'!$I$1008,8,FALSE)=0,"",VLOOKUP(TRM!A406,'TRM - TBM Crosswalk'!$A$2:'TRM - TBM Crosswalk'!$I$1008,8,FALSE))</f>
        <v/>
      </c>
      <c r="K4354" t="str">
        <f>IF(VLOOKUP(TRM!A406,'TRM - TBM Crosswalk'!$A$2:'TRM - TBM Crosswalk'!$I$1008,9,FALSE)=0,"",VLOOKUP(TRM!A406,'TRM - TBM Crosswalk'!$A$2:'TRM - TBM Crosswalk'!$I$1008,9,FALSE))</f>
        <v/>
      </c>
    </row>
    <row r="4355" spans="1:11" x14ac:dyDescent="0.45">
      <c r="A4355" t="str">
        <f>TRM!A407</f>
        <v>A01.012.086#</v>
      </c>
      <c r="B4355" t="str">
        <f>TRM!B407</f>
        <v>Remote Administration Software#</v>
      </c>
      <c r="C4355" t="str">
        <f>TRM!C407</f>
        <v>Dell Precision Optimizer Application | 6.0.14</v>
      </c>
      <c r="D4355">
        <f>TRM!D407</f>
        <v>0</v>
      </c>
      <c r="E4355" t="str">
        <f>IF(VLOOKUP(TRM!A407,'TRM - TBM Crosswalk'!$A$2:'TRM - TBM Crosswalk'!$I$1008,3,FALSE)="N/A","TBD","")</f>
        <v/>
      </c>
      <c r="F4355" t="str">
        <f>IF(VLOOKUP(TRM!A407,'TRM - TBM Crosswalk'!$A$2:'TRM - TBM Crosswalk'!$I$1008,4,FALSE)=0,"",VLOOKUP(TRM!A407,'TRM - TBM Crosswalk'!$A$2:'TRM - TBM Crosswalk'!$I$1008,4,FALSE))</f>
        <v/>
      </c>
      <c r="G4355" t="str">
        <f>IF(VLOOKUP(TRM!A407,'TRM - TBM Crosswalk'!$A$2:'TRM - TBM Crosswalk'!$I$1008,5,FALSE)=0,"",VLOOKUP(TRM!A407,'TRM - TBM Crosswalk'!$A$2:'TRM - TBM Crosswalk'!$I$1008,5,FALSE))</f>
        <v>End User</v>
      </c>
      <c r="H4355" t="str">
        <f>IF(VLOOKUP(TRM!A407,'TRM - TBM Crosswalk'!$A$2:'TRM - TBM Crosswalk'!$I$1008,6,FALSE)=0,"",VLOOKUP(TRM!A407,'TRM - TBM Crosswalk'!$A$2:'TRM - TBM Crosswalk'!$I$1008,6,FALSE))</f>
        <v>Deskside Support</v>
      </c>
      <c r="I4355" t="str">
        <f>IF(VLOOKUP(TRM!A407,'TRM - TBM Crosswalk'!$A$2:'TRM - TBM Crosswalk'!$I$1008,7,FALSE)=0,"",VLOOKUP(TRM!A407,'TRM - TBM Crosswalk'!$A$2:'TRM - TBM Crosswalk'!$I$1008,7,FALSE))</f>
        <v/>
      </c>
      <c r="J4355" t="str">
        <f>IF(VLOOKUP(TRM!A407,'TRM - TBM Crosswalk'!$A$2:'TRM - TBM Crosswalk'!$I$1008,8,FALSE)=0,"",VLOOKUP(TRM!A407,'TRM - TBM Crosswalk'!$A$2:'TRM - TBM Crosswalk'!$I$1008,8,FALSE))</f>
        <v/>
      </c>
      <c r="K4355" t="str">
        <f>IF(VLOOKUP(TRM!A407,'TRM - TBM Crosswalk'!$A$2:'TRM - TBM Crosswalk'!$I$1008,9,FALSE)=0,"",VLOOKUP(TRM!A407,'TRM - TBM Crosswalk'!$A$2:'TRM - TBM Crosswalk'!$I$1008,9,FALSE))</f>
        <v/>
      </c>
    </row>
    <row r="4356" spans="1:11" x14ac:dyDescent="0.45">
      <c r="A4356" t="str">
        <f>TRM!A408</f>
        <v>A01.012.086#</v>
      </c>
      <c r="B4356" t="str">
        <f>TRM!B408</f>
        <v>Remote Administration Software#</v>
      </c>
      <c r="C4356" t="str">
        <f>TRM!C408</f>
        <v>Dell Precision Optimizer Application | 6.1.5</v>
      </c>
      <c r="D4356">
        <f>TRM!D408</f>
        <v>0</v>
      </c>
      <c r="E4356" t="str">
        <f>IF(VLOOKUP(TRM!A408,'TRM - TBM Crosswalk'!$A$2:'TRM - TBM Crosswalk'!$I$1008,3,FALSE)="N/A","TBD","")</f>
        <v/>
      </c>
      <c r="F4356" t="str">
        <f>IF(VLOOKUP(TRM!A408,'TRM - TBM Crosswalk'!$A$2:'TRM - TBM Crosswalk'!$I$1008,4,FALSE)=0,"",VLOOKUP(TRM!A408,'TRM - TBM Crosswalk'!$A$2:'TRM - TBM Crosswalk'!$I$1008,4,FALSE))</f>
        <v/>
      </c>
      <c r="G4356" t="str">
        <f>IF(VLOOKUP(TRM!A408,'TRM - TBM Crosswalk'!$A$2:'TRM - TBM Crosswalk'!$I$1008,5,FALSE)=0,"",VLOOKUP(TRM!A408,'TRM - TBM Crosswalk'!$A$2:'TRM - TBM Crosswalk'!$I$1008,5,FALSE))</f>
        <v>End User</v>
      </c>
      <c r="H4356" t="str">
        <f>IF(VLOOKUP(TRM!A408,'TRM - TBM Crosswalk'!$A$2:'TRM - TBM Crosswalk'!$I$1008,6,FALSE)=0,"",VLOOKUP(TRM!A408,'TRM - TBM Crosswalk'!$A$2:'TRM - TBM Crosswalk'!$I$1008,6,FALSE))</f>
        <v>Deskside Support</v>
      </c>
      <c r="I4356" t="str">
        <f>IF(VLOOKUP(TRM!A408,'TRM - TBM Crosswalk'!$A$2:'TRM - TBM Crosswalk'!$I$1008,7,FALSE)=0,"",VLOOKUP(TRM!A408,'TRM - TBM Crosswalk'!$A$2:'TRM - TBM Crosswalk'!$I$1008,7,FALSE))</f>
        <v/>
      </c>
      <c r="J4356" t="str">
        <f>IF(VLOOKUP(TRM!A408,'TRM - TBM Crosswalk'!$A$2:'TRM - TBM Crosswalk'!$I$1008,8,FALSE)=0,"",VLOOKUP(TRM!A408,'TRM - TBM Crosswalk'!$A$2:'TRM - TBM Crosswalk'!$I$1008,8,FALSE))</f>
        <v/>
      </c>
      <c r="K4356" t="str">
        <f>IF(VLOOKUP(TRM!A408,'TRM - TBM Crosswalk'!$A$2:'TRM - TBM Crosswalk'!$I$1008,9,FALSE)=0,"",VLOOKUP(TRM!A408,'TRM - TBM Crosswalk'!$A$2:'TRM - TBM Crosswalk'!$I$1008,9,FALSE))</f>
        <v/>
      </c>
    </row>
    <row r="4357" spans="1:11" x14ac:dyDescent="0.45">
      <c r="A4357" t="str">
        <f>TRM!A409</f>
        <v>A01.012.086#</v>
      </c>
      <c r="B4357" t="str">
        <f>TRM!B409</f>
        <v>Remote Administration Software#</v>
      </c>
      <c r="C4357" t="str">
        <f>TRM!C409</f>
        <v>Dell Precision Optimizer Application | 6.2.3</v>
      </c>
      <c r="D4357">
        <f>TRM!D409</f>
        <v>0</v>
      </c>
      <c r="E4357" t="str">
        <f>IF(VLOOKUP(TRM!A409,'TRM - TBM Crosswalk'!$A$2:'TRM - TBM Crosswalk'!$I$1008,3,FALSE)="N/A","TBD","")</f>
        <v/>
      </c>
      <c r="F4357" t="str">
        <f>IF(VLOOKUP(TRM!A409,'TRM - TBM Crosswalk'!$A$2:'TRM - TBM Crosswalk'!$I$1008,4,FALSE)=0,"",VLOOKUP(TRM!A409,'TRM - TBM Crosswalk'!$A$2:'TRM - TBM Crosswalk'!$I$1008,4,FALSE))</f>
        <v/>
      </c>
      <c r="G4357" t="str">
        <f>IF(VLOOKUP(TRM!A409,'TRM - TBM Crosswalk'!$A$2:'TRM - TBM Crosswalk'!$I$1008,5,FALSE)=0,"",VLOOKUP(TRM!A409,'TRM - TBM Crosswalk'!$A$2:'TRM - TBM Crosswalk'!$I$1008,5,FALSE))</f>
        <v>End User</v>
      </c>
      <c r="H4357" t="str">
        <f>IF(VLOOKUP(TRM!A409,'TRM - TBM Crosswalk'!$A$2:'TRM - TBM Crosswalk'!$I$1008,6,FALSE)=0,"",VLOOKUP(TRM!A409,'TRM - TBM Crosswalk'!$A$2:'TRM - TBM Crosswalk'!$I$1008,6,FALSE))</f>
        <v>Deskside Support</v>
      </c>
      <c r="I4357" t="str">
        <f>IF(VLOOKUP(TRM!A409,'TRM - TBM Crosswalk'!$A$2:'TRM - TBM Crosswalk'!$I$1008,7,FALSE)=0,"",VLOOKUP(TRM!A409,'TRM - TBM Crosswalk'!$A$2:'TRM - TBM Crosswalk'!$I$1008,7,FALSE))</f>
        <v/>
      </c>
      <c r="J4357" t="str">
        <f>IF(VLOOKUP(TRM!A409,'TRM - TBM Crosswalk'!$A$2:'TRM - TBM Crosswalk'!$I$1008,8,FALSE)=0,"",VLOOKUP(TRM!A409,'TRM - TBM Crosswalk'!$A$2:'TRM - TBM Crosswalk'!$I$1008,8,FALSE))</f>
        <v/>
      </c>
      <c r="K4357" t="str">
        <f>IF(VLOOKUP(TRM!A409,'TRM - TBM Crosswalk'!$A$2:'TRM - TBM Crosswalk'!$I$1008,9,FALSE)=0,"",VLOOKUP(TRM!A409,'TRM - TBM Crosswalk'!$A$2:'TRM - TBM Crosswalk'!$I$1008,9,FALSE))</f>
        <v/>
      </c>
    </row>
    <row r="4358" spans="1:11" x14ac:dyDescent="0.45">
      <c r="A4358" t="str">
        <f>TRM!A410</f>
        <v>A01.012.086#</v>
      </c>
      <c r="B4358" t="str">
        <f>TRM!B410</f>
        <v>Remote Administration Software#</v>
      </c>
      <c r="C4358" t="str">
        <f>TRM!C410</f>
        <v>Dell Precision Optimizer Application | 6.3.2</v>
      </c>
      <c r="D4358">
        <f>TRM!D410</f>
        <v>0</v>
      </c>
      <c r="E4358" t="str">
        <f>IF(VLOOKUP(TRM!A410,'TRM - TBM Crosswalk'!$A$2:'TRM - TBM Crosswalk'!$I$1008,3,FALSE)="N/A","TBD","")</f>
        <v/>
      </c>
      <c r="F4358" t="str">
        <f>IF(VLOOKUP(TRM!A410,'TRM - TBM Crosswalk'!$A$2:'TRM - TBM Crosswalk'!$I$1008,4,FALSE)=0,"",VLOOKUP(TRM!A410,'TRM - TBM Crosswalk'!$A$2:'TRM - TBM Crosswalk'!$I$1008,4,FALSE))</f>
        <v/>
      </c>
      <c r="G4358" t="str">
        <f>IF(VLOOKUP(TRM!A410,'TRM - TBM Crosswalk'!$A$2:'TRM - TBM Crosswalk'!$I$1008,5,FALSE)=0,"",VLOOKUP(TRM!A410,'TRM - TBM Crosswalk'!$A$2:'TRM - TBM Crosswalk'!$I$1008,5,FALSE))</f>
        <v>End User</v>
      </c>
      <c r="H4358" t="str">
        <f>IF(VLOOKUP(TRM!A410,'TRM - TBM Crosswalk'!$A$2:'TRM - TBM Crosswalk'!$I$1008,6,FALSE)=0,"",VLOOKUP(TRM!A410,'TRM - TBM Crosswalk'!$A$2:'TRM - TBM Crosswalk'!$I$1008,6,FALSE))</f>
        <v>Deskside Support</v>
      </c>
      <c r="I4358" t="str">
        <f>IF(VLOOKUP(TRM!A410,'TRM - TBM Crosswalk'!$A$2:'TRM - TBM Crosswalk'!$I$1008,7,FALSE)=0,"",VLOOKUP(TRM!A410,'TRM - TBM Crosswalk'!$A$2:'TRM - TBM Crosswalk'!$I$1008,7,FALSE))</f>
        <v/>
      </c>
      <c r="J4358" t="str">
        <f>IF(VLOOKUP(TRM!A410,'TRM - TBM Crosswalk'!$A$2:'TRM - TBM Crosswalk'!$I$1008,8,FALSE)=0,"",VLOOKUP(TRM!A410,'TRM - TBM Crosswalk'!$A$2:'TRM - TBM Crosswalk'!$I$1008,8,FALSE))</f>
        <v/>
      </c>
      <c r="K4358" t="str">
        <f>IF(VLOOKUP(TRM!A410,'TRM - TBM Crosswalk'!$A$2:'TRM - TBM Crosswalk'!$I$1008,9,FALSE)=0,"",VLOOKUP(TRM!A410,'TRM - TBM Crosswalk'!$A$2:'TRM - TBM Crosswalk'!$I$1008,9,FALSE))</f>
        <v/>
      </c>
    </row>
    <row r="4359" spans="1:11" x14ac:dyDescent="0.45">
      <c r="A4359" t="str">
        <f>TRM!A411</f>
        <v>A01.012.086#</v>
      </c>
      <c r="B4359" t="str">
        <f>TRM!B411</f>
        <v>Remote Administration Software#</v>
      </c>
      <c r="C4359" t="str">
        <f>TRM!C411</f>
        <v>Dell SupportAssist | 1.3.6855.61</v>
      </c>
      <c r="D4359">
        <f>TRM!D411</f>
        <v>0</v>
      </c>
      <c r="E4359" t="str">
        <f>IF(VLOOKUP(TRM!A411,'TRM - TBM Crosswalk'!$A$2:'TRM - TBM Crosswalk'!$I$1008,3,FALSE)="N/A","TBD","")</f>
        <v/>
      </c>
      <c r="F4359" t="str">
        <f>IF(VLOOKUP(TRM!A411,'TRM - TBM Crosswalk'!$A$2:'TRM - TBM Crosswalk'!$I$1008,4,FALSE)=0,"",VLOOKUP(TRM!A411,'TRM - TBM Crosswalk'!$A$2:'TRM - TBM Crosswalk'!$I$1008,4,FALSE))</f>
        <v/>
      </c>
      <c r="G4359" t="str">
        <f>IF(VLOOKUP(TRM!A411,'TRM - TBM Crosswalk'!$A$2:'TRM - TBM Crosswalk'!$I$1008,5,FALSE)=0,"",VLOOKUP(TRM!A411,'TRM - TBM Crosswalk'!$A$2:'TRM - TBM Crosswalk'!$I$1008,5,FALSE))</f>
        <v>End User</v>
      </c>
      <c r="H4359" t="str">
        <f>IF(VLOOKUP(TRM!A411,'TRM - TBM Crosswalk'!$A$2:'TRM - TBM Crosswalk'!$I$1008,6,FALSE)=0,"",VLOOKUP(TRM!A411,'TRM - TBM Crosswalk'!$A$2:'TRM - TBM Crosswalk'!$I$1008,6,FALSE))</f>
        <v>Deskside Support</v>
      </c>
      <c r="I4359" t="str">
        <f>IF(VLOOKUP(TRM!A411,'TRM - TBM Crosswalk'!$A$2:'TRM - TBM Crosswalk'!$I$1008,7,FALSE)=0,"",VLOOKUP(TRM!A411,'TRM - TBM Crosswalk'!$A$2:'TRM - TBM Crosswalk'!$I$1008,7,FALSE))</f>
        <v/>
      </c>
      <c r="J4359" t="str">
        <f>IF(VLOOKUP(TRM!A411,'TRM - TBM Crosswalk'!$A$2:'TRM - TBM Crosswalk'!$I$1008,8,FALSE)=0,"",VLOOKUP(TRM!A411,'TRM - TBM Crosswalk'!$A$2:'TRM - TBM Crosswalk'!$I$1008,8,FALSE))</f>
        <v/>
      </c>
      <c r="K4359" t="str">
        <f>IF(VLOOKUP(TRM!A411,'TRM - TBM Crosswalk'!$A$2:'TRM - TBM Crosswalk'!$I$1008,9,FALSE)=0,"",VLOOKUP(TRM!A411,'TRM - TBM Crosswalk'!$A$2:'TRM - TBM Crosswalk'!$I$1008,9,FALSE))</f>
        <v/>
      </c>
    </row>
    <row r="4360" spans="1:11" x14ac:dyDescent="0.45">
      <c r="A4360" t="str">
        <f>TRM!A412</f>
        <v>A01.012.086#</v>
      </c>
      <c r="B4360" t="str">
        <f>TRM!B412</f>
        <v>Remote Administration Software#</v>
      </c>
      <c r="C4360" t="str">
        <f>TRM!C412</f>
        <v>Dell SupportAssist | 2.0.1.55945</v>
      </c>
      <c r="D4360">
        <f>TRM!D412</f>
        <v>0</v>
      </c>
      <c r="E4360" t="str">
        <f>IF(VLOOKUP(TRM!A412,'TRM - TBM Crosswalk'!$A$2:'TRM - TBM Crosswalk'!$I$1008,3,FALSE)="N/A","TBD","")</f>
        <v/>
      </c>
      <c r="F4360" t="str">
        <f>IF(VLOOKUP(TRM!A412,'TRM - TBM Crosswalk'!$A$2:'TRM - TBM Crosswalk'!$I$1008,4,FALSE)=0,"",VLOOKUP(TRM!A412,'TRM - TBM Crosswalk'!$A$2:'TRM - TBM Crosswalk'!$I$1008,4,FALSE))</f>
        <v/>
      </c>
      <c r="G4360" t="str">
        <f>IF(VLOOKUP(TRM!A412,'TRM - TBM Crosswalk'!$A$2:'TRM - TBM Crosswalk'!$I$1008,5,FALSE)=0,"",VLOOKUP(TRM!A412,'TRM - TBM Crosswalk'!$A$2:'TRM - TBM Crosswalk'!$I$1008,5,FALSE))</f>
        <v>End User</v>
      </c>
      <c r="H4360" t="str">
        <f>IF(VLOOKUP(TRM!A412,'TRM - TBM Crosswalk'!$A$2:'TRM - TBM Crosswalk'!$I$1008,6,FALSE)=0,"",VLOOKUP(TRM!A412,'TRM - TBM Crosswalk'!$A$2:'TRM - TBM Crosswalk'!$I$1008,6,FALSE))</f>
        <v>Deskside Support</v>
      </c>
      <c r="I4360" t="str">
        <f>IF(VLOOKUP(TRM!A412,'TRM - TBM Crosswalk'!$A$2:'TRM - TBM Crosswalk'!$I$1008,7,FALSE)=0,"",VLOOKUP(TRM!A412,'TRM - TBM Crosswalk'!$A$2:'TRM - TBM Crosswalk'!$I$1008,7,FALSE))</f>
        <v/>
      </c>
      <c r="J4360" t="str">
        <f>IF(VLOOKUP(TRM!A412,'TRM - TBM Crosswalk'!$A$2:'TRM - TBM Crosswalk'!$I$1008,8,FALSE)=0,"",VLOOKUP(TRM!A412,'TRM - TBM Crosswalk'!$A$2:'TRM - TBM Crosswalk'!$I$1008,8,FALSE))</f>
        <v/>
      </c>
      <c r="K4360" t="str">
        <f>IF(VLOOKUP(TRM!A412,'TRM - TBM Crosswalk'!$A$2:'TRM - TBM Crosswalk'!$I$1008,9,FALSE)=0,"",VLOOKUP(TRM!A412,'TRM - TBM Crosswalk'!$A$2:'TRM - TBM Crosswalk'!$I$1008,9,FALSE))</f>
        <v/>
      </c>
    </row>
    <row r="4361" spans="1:11" x14ac:dyDescent="0.45">
      <c r="A4361" t="str">
        <f>TRM!A420</f>
        <v>A01.012.086#</v>
      </c>
      <c r="B4361" t="str">
        <f>TRM!B420</f>
        <v>Remote Administration Software#</v>
      </c>
      <c r="C4361" t="str">
        <f>TRM!C420</f>
        <v>Dell System Detect | 8.5.0.4</v>
      </c>
      <c r="D4361">
        <f>TRM!D420</f>
        <v>0</v>
      </c>
      <c r="E4361" t="str">
        <f>IF(VLOOKUP(TRM!A420,'TRM - TBM Crosswalk'!$A$2:'TRM - TBM Crosswalk'!$I$1008,3,FALSE)="N/A","TBD","")</f>
        <v/>
      </c>
      <c r="F4361" t="str">
        <f>IF(VLOOKUP(TRM!A420,'TRM - TBM Crosswalk'!$A$2:'TRM - TBM Crosswalk'!$I$1008,4,FALSE)=0,"",VLOOKUP(TRM!A420,'TRM - TBM Crosswalk'!$A$2:'TRM - TBM Crosswalk'!$I$1008,4,FALSE))</f>
        <v/>
      </c>
      <c r="G4361" t="str">
        <f>IF(VLOOKUP(TRM!A420,'TRM - TBM Crosswalk'!$A$2:'TRM - TBM Crosswalk'!$I$1008,5,FALSE)=0,"",VLOOKUP(TRM!A420,'TRM - TBM Crosswalk'!$A$2:'TRM - TBM Crosswalk'!$I$1008,5,FALSE))</f>
        <v>End User</v>
      </c>
      <c r="H4361" t="str">
        <f>IF(VLOOKUP(TRM!A420,'TRM - TBM Crosswalk'!$A$2:'TRM - TBM Crosswalk'!$I$1008,6,FALSE)=0,"",VLOOKUP(TRM!A420,'TRM - TBM Crosswalk'!$A$2:'TRM - TBM Crosswalk'!$I$1008,6,FALSE))</f>
        <v>Deskside Support</v>
      </c>
      <c r="I4361" t="str">
        <f>IF(VLOOKUP(TRM!A420,'TRM - TBM Crosswalk'!$A$2:'TRM - TBM Crosswalk'!$I$1008,7,FALSE)=0,"",VLOOKUP(TRM!A420,'TRM - TBM Crosswalk'!$A$2:'TRM - TBM Crosswalk'!$I$1008,7,FALSE))</f>
        <v/>
      </c>
      <c r="J4361" t="str">
        <f>IF(VLOOKUP(TRM!A420,'TRM - TBM Crosswalk'!$A$2:'TRM - TBM Crosswalk'!$I$1008,8,FALSE)=0,"",VLOOKUP(TRM!A420,'TRM - TBM Crosswalk'!$A$2:'TRM - TBM Crosswalk'!$I$1008,8,FALSE))</f>
        <v/>
      </c>
      <c r="K4361" t="str">
        <f>IF(VLOOKUP(TRM!A420,'TRM - TBM Crosswalk'!$A$2:'TRM - TBM Crosswalk'!$I$1008,9,FALSE)=0,"",VLOOKUP(TRM!A420,'TRM - TBM Crosswalk'!$A$2:'TRM - TBM Crosswalk'!$I$1008,9,FALSE))</f>
        <v/>
      </c>
    </row>
    <row r="4362" spans="1:11" x14ac:dyDescent="0.45">
      <c r="A4362" t="str">
        <f>TRM!A421</f>
        <v>A01.012.086#</v>
      </c>
      <c r="B4362" t="str">
        <f>TRM!B421</f>
        <v>Remote Administration Software#</v>
      </c>
      <c r="C4362" t="str">
        <f>TRM!C421</f>
        <v>Dell System Detect | 8.8.0.1</v>
      </c>
      <c r="D4362">
        <f>TRM!D421</f>
        <v>0</v>
      </c>
      <c r="E4362" t="str">
        <f>IF(VLOOKUP(TRM!A421,'TRM - TBM Crosswalk'!$A$2:'TRM - TBM Crosswalk'!$I$1008,3,FALSE)="N/A","TBD","")</f>
        <v/>
      </c>
      <c r="F4362" t="str">
        <f>IF(VLOOKUP(TRM!A421,'TRM - TBM Crosswalk'!$A$2:'TRM - TBM Crosswalk'!$I$1008,4,FALSE)=0,"",VLOOKUP(TRM!A421,'TRM - TBM Crosswalk'!$A$2:'TRM - TBM Crosswalk'!$I$1008,4,FALSE))</f>
        <v/>
      </c>
      <c r="G4362" t="str">
        <f>IF(VLOOKUP(TRM!A421,'TRM - TBM Crosswalk'!$A$2:'TRM - TBM Crosswalk'!$I$1008,5,FALSE)=0,"",VLOOKUP(TRM!A421,'TRM - TBM Crosswalk'!$A$2:'TRM - TBM Crosswalk'!$I$1008,5,FALSE))</f>
        <v>End User</v>
      </c>
      <c r="H4362" t="str">
        <f>IF(VLOOKUP(TRM!A421,'TRM - TBM Crosswalk'!$A$2:'TRM - TBM Crosswalk'!$I$1008,6,FALSE)=0,"",VLOOKUP(TRM!A421,'TRM - TBM Crosswalk'!$A$2:'TRM - TBM Crosswalk'!$I$1008,6,FALSE))</f>
        <v>Deskside Support</v>
      </c>
      <c r="I4362" t="str">
        <f>IF(VLOOKUP(TRM!A421,'TRM - TBM Crosswalk'!$A$2:'TRM - TBM Crosswalk'!$I$1008,7,FALSE)=0,"",VLOOKUP(TRM!A421,'TRM - TBM Crosswalk'!$A$2:'TRM - TBM Crosswalk'!$I$1008,7,FALSE))</f>
        <v/>
      </c>
      <c r="J4362" t="str">
        <f>IF(VLOOKUP(TRM!A421,'TRM - TBM Crosswalk'!$A$2:'TRM - TBM Crosswalk'!$I$1008,8,FALSE)=0,"",VLOOKUP(TRM!A421,'TRM - TBM Crosswalk'!$A$2:'TRM - TBM Crosswalk'!$I$1008,8,FALSE))</f>
        <v/>
      </c>
      <c r="K4362" t="str">
        <f>IF(VLOOKUP(TRM!A421,'TRM - TBM Crosswalk'!$A$2:'TRM - TBM Crosswalk'!$I$1008,9,FALSE)=0,"",VLOOKUP(TRM!A421,'TRM - TBM Crosswalk'!$A$2:'TRM - TBM Crosswalk'!$I$1008,9,FALSE))</f>
        <v/>
      </c>
    </row>
    <row r="4363" spans="1:11" x14ac:dyDescent="0.45">
      <c r="A4363" t="str">
        <f>TRM!A422</f>
        <v>A01.012.086#</v>
      </c>
      <c r="B4363" t="str">
        <f>TRM!B422</f>
        <v>Remote Administration Software#</v>
      </c>
      <c r="C4363" t="str">
        <f>TRM!C422</f>
        <v>HP Proactive Services | 1.6.0.37</v>
      </c>
      <c r="D4363">
        <f>TRM!D422</f>
        <v>0</v>
      </c>
      <c r="E4363" t="str">
        <f>IF(VLOOKUP(TRM!A422,'TRM - TBM Crosswalk'!$A$2:'TRM - TBM Crosswalk'!$I$1008,3,FALSE)="N/A","TBD","")</f>
        <v/>
      </c>
      <c r="F4363" t="str">
        <f>IF(VLOOKUP(TRM!A422,'TRM - TBM Crosswalk'!$A$2:'TRM - TBM Crosswalk'!$I$1008,4,FALSE)=0,"",VLOOKUP(TRM!A422,'TRM - TBM Crosswalk'!$A$2:'TRM - TBM Crosswalk'!$I$1008,4,FALSE))</f>
        <v/>
      </c>
      <c r="G4363" t="str">
        <f>IF(VLOOKUP(TRM!A422,'TRM - TBM Crosswalk'!$A$2:'TRM - TBM Crosswalk'!$I$1008,5,FALSE)=0,"",VLOOKUP(TRM!A422,'TRM - TBM Crosswalk'!$A$2:'TRM - TBM Crosswalk'!$I$1008,5,FALSE))</f>
        <v>End User</v>
      </c>
      <c r="H4363" t="str">
        <f>IF(VLOOKUP(TRM!A422,'TRM - TBM Crosswalk'!$A$2:'TRM - TBM Crosswalk'!$I$1008,6,FALSE)=0,"",VLOOKUP(TRM!A422,'TRM - TBM Crosswalk'!$A$2:'TRM - TBM Crosswalk'!$I$1008,6,FALSE))</f>
        <v>Deskside Support</v>
      </c>
      <c r="I4363" t="str">
        <f>IF(VLOOKUP(TRM!A422,'TRM - TBM Crosswalk'!$A$2:'TRM - TBM Crosswalk'!$I$1008,7,FALSE)=0,"",VLOOKUP(TRM!A422,'TRM - TBM Crosswalk'!$A$2:'TRM - TBM Crosswalk'!$I$1008,7,FALSE))</f>
        <v/>
      </c>
      <c r="J4363" t="str">
        <f>IF(VLOOKUP(TRM!A422,'TRM - TBM Crosswalk'!$A$2:'TRM - TBM Crosswalk'!$I$1008,8,FALSE)=0,"",VLOOKUP(TRM!A422,'TRM - TBM Crosswalk'!$A$2:'TRM - TBM Crosswalk'!$I$1008,8,FALSE))</f>
        <v/>
      </c>
      <c r="K4363" t="str">
        <f>IF(VLOOKUP(TRM!A422,'TRM - TBM Crosswalk'!$A$2:'TRM - TBM Crosswalk'!$I$1008,9,FALSE)=0,"",VLOOKUP(TRM!A422,'TRM - TBM Crosswalk'!$A$2:'TRM - TBM Crosswalk'!$I$1008,9,FALSE))</f>
        <v/>
      </c>
    </row>
    <row r="4364" spans="1:11" x14ac:dyDescent="0.45">
      <c r="A4364" t="str">
        <f>TRM!A423</f>
        <v>A01.012.086#</v>
      </c>
      <c r="B4364" t="str">
        <f>TRM!B423</f>
        <v>Remote Administration Software#</v>
      </c>
      <c r="C4364" t="str">
        <f>TRM!C423</f>
        <v>HP Support Assistant | 8.6.18.11</v>
      </c>
      <c r="D4364">
        <f>TRM!D423</f>
        <v>0</v>
      </c>
      <c r="E4364" t="str">
        <f>IF(VLOOKUP(TRM!A423,'TRM - TBM Crosswalk'!$A$2:'TRM - TBM Crosswalk'!$I$1008,3,FALSE)="N/A","TBD","")</f>
        <v/>
      </c>
      <c r="F4364" t="str">
        <f>IF(VLOOKUP(TRM!A423,'TRM - TBM Crosswalk'!$A$2:'TRM - TBM Crosswalk'!$I$1008,4,FALSE)=0,"",VLOOKUP(TRM!A423,'TRM - TBM Crosswalk'!$A$2:'TRM - TBM Crosswalk'!$I$1008,4,FALSE))</f>
        <v/>
      </c>
      <c r="G4364" t="str">
        <f>IF(VLOOKUP(TRM!A423,'TRM - TBM Crosswalk'!$A$2:'TRM - TBM Crosswalk'!$I$1008,5,FALSE)=0,"",VLOOKUP(TRM!A423,'TRM - TBM Crosswalk'!$A$2:'TRM - TBM Crosswalk'!$I$1008,5,FALSE))</f>
        <v>End User</v>
      </c>
      <c r="H4364" t="str">
        <f>IF(VLOOKUP(TRM!A423,'TRM - TBM Crosswalk'!$A$2:'TRM - TBM Crosswalk'!$I$1008,6,FALSE)=0,"",VLOOKUP(TRM!A423,'TRM - TBM Crosswalk'!$A$2:'TRM - TBM Crosswalk'!$I$1008,6,FALSE))</f>
        <v>Deskside Support</v>
      </c>
      <c r="I4364" t="str">
        <f>IF(VLOOKUP(TRM!A423,'TRM - TBM Crosswalk'!$A$2:'TRM - TBM Crosswalk'!$I$1008,7,FALSE)=0,"",VLOOKUP(TRM!A423,'TRM - TBM Crosswalk'!$A$2:'TRM - TBM Crosswalk'!$I$1008,7,FALSE))</f>
        <v/>
      </c>
      <c r="J4364" t="str">
        <f>IF(VLOOKUP(TRM!A423,'TRM - TBM Crosswalk'!$A$2:'TRM - TBM Crosswalk'!$I$1008,8,FALSE)=0,"",VLOOKUP(TRM!A423,'TRM - TBM Crosswalk'!$A$2:'TRM - TBM Crosswalk'!$I$1008,8,FALSE))</f>
        <v/>
      </c>
      <c r="K4364" t="str">
        <f>IF(VLOOKUP(TRM!A423,'TRM - TBM Crosswalk'!$A$2:'TRM - TBM Crosswalk'!$I$1008,9,FALSE)=0,"",VLOOKUP(TRM!A423,'TRM - TBM Crosswalk'!$A$2:'TRM - TBM Crosswalk'!$I$1008,9,FALSE))</f>
        <v/>
      </c>
    </row>
    <row r="4365" spans="1:11" x14ac:dyDescent="0.45">
      <c r="A4365" t="str">
        <f>TRM!A424</f>
        <v>A01.012.086#</v>
      </c>
      <c r="B4365" t="str">
        <f>TRM!B424</f>
        <v>Remote Administration Software#</v>
      </c>
      <c r="C4365" t="str">
        <f>TRM!C424</f>
        <v>HP Support Assistant | 8.7.50.3</v>
      </c>
      <c r="D4365">
        <f>TRM!D424</f>
        <v>0</v>
      </c>
      <c r="E4365" t="str">
        <f>IF(VLOOKUP(TRM!A424,'TRM - TBM Crosswalk'!$A$2:'TRM - TBM Crosswalk'!$I$1008,3,FALSE)="N/A","TBD","")</f>
        <v/>
      </c>
      <c r="F4365" t="str">
        <f>IF(VLOOKUP(TRM!A424,'TRM - TBM Crosswalk'!$A$2:'TRM - TBM Crosswalk'!$I$1008,4,FALSE)=0,"",VLOOKUP(TRM!A424,'TRM - TBM Crosswalk'!$A$2:'TRM - TBM Crosswalk'!$I$1008,4,FALSE))</f>
        <v/>
      </c>
      <c r="G4365" t="str">
        <f>IF(VLOOKUP(TRM!A424,'TRM - TBM Crosswalk'!$A$2:'TRM - TBM Crosswalk'!$I$1008,5,FALSE)=0,"",VLOOKUP(TRM!A424,'TRM - TBM Crosswalk'!$A$2:'TRM - TBM Crosswalk'!$I$1008,5,FALSE))</f>
        <v>End User</v>
      </c>
      <c r="H4365" t="str">
        <f>IF(VLOOKUP(TRM!A424,'TRM - TBM Crosswalk'!$A$2:'TRM - TBM Crosswalk'!$I$1008,6,FALSE)=0,"",VLOOKUP(TRM!A424,'TRM - TBM Crosswalk'!$A$2:'TRM - TBM Crosswalk'!$I$1008,6,FALSE))</f>
        <v>Deskside Support</v>
      </c>
      <c r="I4365" t="str">
        <f>IF(VLOOKUP(TRM!A424,'TRM - TBM Crosswalk'!$A$2:'TRM - TBM Crosswalk'!$I$1008,7,FALSE)=0,"",VLOOKUP(TRM!A424,'TRM - TBM Crosswalk'!$A$2:'TRM - TBM Crosswalk'!$I$1008,7,FALSE))</f>
        <v/>
      </c>
      <c r="J4365" t="str">
        <f>IF(VLOOKUP(TRM!A424,'TRM - TBM Crosswalk'!$A$2:'TRM - TBM Crosswalk'!$I$1008,8,FALSE)=0,"",VLOOKUP(TRM!A424,'TRM - TBM Crosswalk'!$A$2:'TRM - TBM Crosswalk'!$I$1008,8,FALSE))</f>
        <v/>
      </c>
      <c r="K4365" t="str">
        <f>IF(VLOOKUP(TRM!A424,'TRM - TBM Crosswalk'!$A$2:'TRM - TBM Crosswalk'!$I$1008,9,FALSE)=0,"",VLOOKUP(TRM!A424,'TRM - TBM Crosswalk'!$A$2:'TRM - TBM Crosswalk'!$I$1008,9,FALSE))</f>
        <v/>
      </c>
    </row>
    <row r="4366" spans="1:11" x14ac:dyDescent="0.45">
      <c r="A4366" t="str">
        <f>TRM!A425</f>
        <v>A01.012.086#</v>
      </c>
      <c r="B4366" t="str">
        <f>TRM!B425</f>
        <v>Remote Administration Software#</v>
      </c>
      <c r="C4366" t="str">
        <f>TRM!C425</f>
        <v>HP Support Assistant | 8.8.24.33</v>
      </c>
      <c r="D4366">
        <f>TRM!D425</f>
        <v>0</v>
      </c>
      <c r="E4366" t="str">
        <f>IF(VLOOKUP(TRM!A425,'TRM - TBM Crosswalk'!$A$2:'TRM - TBM Crosswalk'!$I$1008,3,FALSE)="N/A","TBD","")</f>
        <v/>
      </c>
      <c r="F4366" t="str">
        <f>IF(VLOOKUP(TRM!A425,'TRM - TBM Crosswalk'!$A$2:'TRM - TBM Crosswalk'!$I$1008,4,FALSE)=0,"",VLOOKUP(TRM!A425,'TRM - TBM Crosswalk'!$A$2:'TRM - TBM Crosswalk'!$I$1008,4,FALSE))</f>
        <v/>
      </c>
      <c r="G4366" t="str">
        <f>IF(VLOOKUP(TRM!A425,'TRM - TBM Crosswalk'!$A$2:'TRM - TBM Crosswalk'!$I$1008,5,FALSE)=0,"",VLOOKUP(TRM!A425,'TRM - TBM Crosswalk'!$A$2:'TRM - TBM Crosswalk'!$I$1008,5,FALSE))</f>
        <v>End User</v>
      </c>
      <c r="H4366" t="str">
        <f>IF(VLOOKUP(TRM!A425,'TRM - TBM Crosswalk'!$A$2:'TRM - TBM Crosswalk'!$I$1008,6,FALSE)=0,"",VLOOKUP(TRM!A425,'TRM - TBM Crosswalk'!$A$2:'TRM - TBM Crosswalk'!$I$1008,6,FALSE))</f>
        <v>Deskside Support</v>
      </c>
      <c r="I4366" t="str">
        <f>IF(VLOOKUP(TRM!A425,'TRM - TBM Crosswalk'!$A$2:'TRM - TBM Crosswalk'!$I$1008,7,FALSE)=0,"",VLOOKUP(TRM!A425,'TRM - TBM Crosswalk'!$A$2:'TRM - TBM Crosswalk'!$I$1008,7,FALSE))</f>
        <v/>
      </c>
      <c r="J4366" t="str">
        <f>IF(VLOOKUP(TRM!A425,'TRM - TBM Crosswalk'!$A$2:'TRM - TBM Crosswalk'!$I$1008,8,FALSE)=0,"",VLOOKUP(TRM!A425,'TRM - TBM Crosswalk'!$A$2:'TRM - TBM Crosswalk'!$I$1008,8,FALSE))</f>
        <v/>
      </c>
      <c r="K4366" t="str">
        <f>IF(VLOOKUP(TRM!A425,'TRM - TBM Crosswalk'!$A$2:'TRM - TBM Crosswalk'!$I$1008,9,FALSE)=0,"",VLOOKUP(TRM!A425,'TRM - TBM Crosswalk'!$A$2:'TRM - TBM Crosswalk'!$I$1008,9,FALSE))</f>
        <v/>
      </c>
    </row>
    <row r="4367" spans="1:11" x14ac:dyDescent="0.45">
      <c r="A4367" t="str">
        <f>TRM!A426</f>
        <v>A01.012.086#</v>
      </c>
      <c r="B4367" t="str">
        <f>TRM!B426</f>
        <v>Remote Administration software#</v>
      </c>
      <c r="C4367" t="str">
        <f>TRM!C426</f>
        <v>HPDiagnosticCoreDll | 1.0.15.0</v>
      </c>
      <c r="D4367">
        <f>TRM!D426</f>
        <v>0</v>
      </c>
      <c r="E4367" t="str">
        <f>IF(VLOOKUP(TRM!A426,'TRM - TBM Crosswalk'!$A$2:'TRM - TBM Crosswalk'!$I$1008,3,FALSE)="N/A","TBD","")</f>
        <v/>
      </c>
      <c r="F4367" t="str">
        <f>IF(VLOOKUP(TRM!A426,'TRM - TBM Crosswalk'!$A$2:'TRM - TBM Crosswalk'!$I$1008,4,FALSE)=0,"",VLOOKUP(TRM!A426,'TRM - TBM Crosswalk'!$A$2:'TRM - TBM Crosswalk'!$I$1008,4,FALSE))</f>
        <v/>
      </c>
      <c r="G4367" t="str">
        <f>IF(VLOOKUP(TRM!A426,'TRM - TBM Crosswalk'!$A$2:'TRM - TBM Crosswalk'!$I$1008,5,FALSE)=0,"",VLOOKUP(TRM!A426,'TRM - TBM Crosswalk'!$A$2:'TRM - TBM Crosswalk'!$I$1008,5,FALSE))</f>
        <v>End User</v>
      </c>
      <c r="H4367" t="str">
        <f>IF(VLOOKUP(TRM!A426,'TRM - TBM Crosswalk'!$A$2:'TRM - TBM Crosswalk'!$I$1008,6,FALSE)=0,"",VLOOKUP(TRM!A426,'TRM - TBM Crosswalk'!$A$2:'TRM - TBM Crosswalk'!$I$1008,6,FALSE))</f>
        <v>Deskside Support</v>
      </c>
      <c r="I4367" t="str">
        <f>IF(VLOOKUP(TRM!A426,'TRM - TBM Crosswalk'!$A$2:'TRM - TBM Crosswalk'!$I$1008,7,FALSE)=0,"",VLOOKUP(TRM!A426,'TRM - TBM Crosswalk'!$A$2:'TRM - TBM Crosswalk'!$I$1008,7,FALSE))</f>
        <v/>
      </c>
      <c r="J4367" t="str">
        <f>IF(VLOOKUP(TRM!A426,'TRM - TBM Crosswalk'!$A$2:'TRM - TBM Crosswalk'!$I$1008,8,FALSE)=0,"",VLOOKUP(TRM!A426,'TRM - TBM Crosswalk'!$A$2:'TRM - TBM Crosswalk'!$I$1008,8,FALSE))</f>
        <v/>
      </c>
      <c r="K4367" t="str">
        <f>IF(VLOOKUP(TRM!A426,'TRM - TBM Crosswalk'!$A$2:'TRM - TBM Crosswalk'!$I$1008,9,FALSE)=0,"",VLOOKUP(TRM!A426,'TRM - TBM Crosswalk'!$A$2:'TRM - TBM Crosswalk'!$I$1008,9,FALSE))</f>
        <v/>
      </c>
    </row>
    <row r="4368" spans="1:11" x14ac:dyDescent="0.45">
      <c r="A4368" t="str">
        <f>TRM!A427</f>
        <v>A01.012.086#</v>
      </c>
      <c r="B4368" t="str">
        <f>TRM!B427</f>
        <v>Remote Administration Software#</v>
      </c>
      <c r="C4368" t="str">
        <f>TRM!C427</f>
        <v>Hyena | 12.00.1000</v>
      </c>
      <c r="D4368">
        <f>TRM!D427</f>
        <v>0</v>
      </c>
      <c r="E4368" t="str">
        <f>IF(VLOOKUP(TRM!A427,'TRM - TBM Crosswalk'!$A$2:'TRM - TBM Crosswalk'!$I$1008,3,FALSE)="N/A","TBD","")</f>
        <v/>
      </c>
      <c r="F4368" t="str">
        <f>IF(VLOOKUP(TRM!A427,'TRM - TBM Crosswalk'!$A$2:'TRM - TBM Crosswalk'!$I$1008,4,FALSE)=0,"",VLOOKUP(TRM!A427,'TRM - TBM Crosswalk'!$A$2:'TRM - TBM Crosswalk'!$I$1008,4,FALSE))</f>
        <v/>
      </c>
      <c r="G4368" t="str">
        <f>IF(VLOOKUP(TRM!A427,'TRM - TBM Crosswalk'!$A$2:'TRM - TBM Crosswalk'!$I$1008,5,FALSE)=0,"",VLOOKUP(TRM!A427,'TRM - TBM Crosswalk'!$A$2:'TRM - TBM Crosswalk'!$I$1008,5,FALSE))</f>
        <v>End User</v>
      </c>
      <c r="H4368" t="str">
        <f>IF(VLOOKUP(TRM!A427,'TRM - TBM Crosswalk'!$A$2:'TRM - TBM Crosswalk'!$I$1008,6,FALSE)=0,"",VLOOKUP(TRM!A427,'TRM - TBM Crosswalk'!$A$2:'TRM - TBM Crosswalk'!$I$1008,6,FALSE))</f>
        <v>Deskside Support</v>
      </c>
      <c r="I4368" t="str">
        <f>IF(VLOOKUP(TRM!A427,'TRM - TBM Crosswalk'!$A$2:'TRM - TBM Crosswalk'!$I$1008,7,FALSE)=0,"",VLOOKUP(TRM!A427,'TRM - TBM Crosswalk'!$A$2:'TRM - TBM Crosswalk'!$I$1008,7,FALSE))</f>
        <v/>
      </c>
      <c r="J4368" t="str">
        <f>IF(VLOOKUP(TRM!A427,'TRM - TBM Crosswalk'!$A$2:'TRM - TBM Crosswalk'!$I$1008,8,FALSE)=0,"",VLOOKUP(TRM!A427,'TRM - TBM Crosswalk'!$A$2:'TRM - TBM Crosswalk'!$I$1008,8,FALSE))</f>
        <v/>
      </c>
      <c r="K4368" t="str">
        <f>IF(VLOOKUP(TRM!A427,'TRM - TBM Crosswalk'!$A$2:'TRM - TBM Crosswalk'!$I$1008,9,FALSE)=0,"",VLOOKUP(TRM!A427,'TRM - TBM Crosswalk'!$A$2:'TRM - TBM Crosswalk'!$I$1008,9,FALSE))</f>
        <v/>
      </c>
    </row>
    <row r="4369" spans="1:11" x14ac:dyDescent="0.45">
      <c r="A4369" t="str">
        <f>TRM!A428</f>
        <v>A01.012.086#</v>
      </c>
      <c r="B4369" t="str">
        <f>TRM!B428</f>
        <v>Remote Administration Software#</v>
      </c>
      <c r="C4369" t="str">
        <f>TRM!C428</f>
        <v>Hyena | 12.50.1000</v>
      </c>
      <c r="D4369">
        <f>TRM!D428</f>
        <v>0</v>
      </c>
      <c r="E4369" t="str">
        <f>IF(VLOOKUP(TRM!A428,'TRM - TBM Crosswalk'!$A$2:'TRM - TBM Crosswalk'!$I$1008,3,FALSE)="N/A","TBD","")</f>
        <v/>
      </c>
      <c r="F4369" t="str">
        <f>IF(VLOOKUP(TRM!A428,'TRM - TBM Crosswalk'!$A$2:'TRM - TBM Crosswalk'!$I$1008,4,FALSE)=0,"",VLOOKUP(TRM!A428,'TRM - TBM Crosswalk'!$A$2:'TRM - TBM Crosswalk'!$I$1008,4,FALSE))</f>
        <v/>
      </c>
      <c r="G4369" t="str">
        <f>IF(VLOOKUP(TRM!A428,'TRM - TBM Crosswalk'!$A$2:'TRM - TBM Crosswalk'!$I$1008,5,FALSE)=0,"",VLOOKUP(TRM!A428,'TRM - TBM Crosswalk'!$A$2:'TRM - TBM Crosswalk'!$I$1008,5,FALSE))</f>
        <v>End User</v>
      </c>
      <c r="H4369" t="str">
        <f>IF(VLOOKUP(TRM!A428,'TRM - TBM Crosswalk'!$A$2:'TRM - TBM Crosswalk'!$I$1008,6,FALSE)=0,"",VLOOKUP(TRM!A428,'TRM - TBM Crosswalk'!$A$2:'TRM - TBM Crosswalk'!$I$1008,6,FALSE))</f>
        <v>Deskside Support</v>
      </c>
      <c r="I4369" t="str">
        <f>IF(VLOOKUP(TRM!A428,'TRM - TBM Crosswalk'!$A$2:'TRM - TBM Crosswalk'!$I$1008,7,FALSE)=0,"",VLOOKUP(TRM!A428,'TRM - TBM Crosswalk'!$A$2:'TRM - TBM Crosswalk'!$I$1008,7,FALSE))</f>
        <v/>
      </c>
      <c r="J4369" t="str">
        <f>IF(VLOOKUP(TRM!A428,'TRM - TBM Crosswalk'!$A$2:'TRM - TBM Crosswalk'!$I$1008,8,FALSE)=0,"",VLOOKUP(TRM!A428,'TRM - TBM Crosswalk'!$A$2:'TRM - TBM Crosswalk'!$I$1008,8,FALSE))</f>
        <v/>
      </c>
      <c r="K4369" t="str">
        <f>IF(VLOOKUP(TRM!A428,'TRM - TBM Crosswalk'!$A$2:'TRM - TBM Crosswalk'!$I$1008,9,FALSE)=0,"",VLOOKUP(TRM!A428,'TRM - TBM Crosswalk'!$A$2:'TRM - TBM Crosswalk'!$I$1008,9,FALSE))</f>
        <v/>
      </c>
    </row>
    <row r="4370" spans="1:11" x14ac:dyDescent="0.45">
      <c r="A4370" t="str">
        <f>TRM!A429</f>
        <v>A01.012.086#</v>
      </c>
      <c r="B4370" t="str">
        <f>TRM!B429</f>
        <v>Remote Administration Software#</v>
      </c>
      <c r="C4370" t="str">
        <f>TRM!C429</f>
        <v>Hyena | 12.50.2000</v>
      </c>
      <c r="D4370">
        <f>TRM!D429</f>
        <v>0</v>
      </c>
      <c r="E4370" t="str">
        <f>IF(VLOOKUP(TRM!A429,'TRM - TBM Crosswalk'!$A$2:'TRM - TBM Crosswalk'!$I$1008,3,FALSE)="N/A","TBD","")</f>
        <v/>
      </c>
      <c r="F4370" t="str">
        <f>IF(VLOOKUP(TRM!A429,'TRM - TBM Crosswalk'!$A$2:'TRM - TBM Crosswalk'!$I$1008,4,FALSE)=0,"",VLOOKUP(TRM!A429,'TRM - TBM Crosswalk'!$A$2:'TRM - TBM Crosswalk'!$I$1008,4,FALSE))</f>
        <v/>
      </c>
      <c r="G4370" t="str">
        <f>IF(VLOOKUP(TRM!A429,'TRM - TBM Crosswalk'!$A$2:'TRM - TBM Crosswalk'!$I$1008,5,FALSE)=0,"",VLOOKUP(TRM!A429,'TRM - TBM Crosswalk'!$A$2:'TRM - TBM Crosswalk'!$I$1008,5,FALSE))</f>
        <v>End User</v>
      </c>
      <c r="H4370" t="str">
        <f>IF(VLOOKUP(TRM!A429,'TRM - TBM Crosswalk'!$A$2:'TRM - TBM Crosswalk'!$I$1008,6,FALSE)=0,"",VLOOKUP(TRM!A429,'TRM - TBM Crosswalk'!$A$2:'TRM - TBM Crosswalk'!$I$1008,6,FALSE))</f>
        <v>Deskside Support</v>
      </c>
      <c r="I4370" t="str">
        <f>IF(VLOOKUP(TRM!A429,'TRM - TBM Crosswalk'!$A$2:'TRM - TBM Crosswalk'!$I$1008,7,FALSE)=0,"",VLOOKUP(TRM!A429,'TRM - TBM Crosswalk'!$A$2:'TRM - TBM Crosswalk'!$I$1008,7,FALSE))</f>
        <v/>
      </c>
      <c r="J4370" t="str">
        <f>IF(VLOOKUP(TRM!A429,'TRM - TBM Crosswalk'!$A$2:'TRM - TBM Crosswalk'!$I$1008,8,FALSE)=0,"",VLOOKUP(TRM!A429,'TRM - TBM Crosswalk'!$A$2:'TRM - TBM Crosswalk'!$I$1008,8,FALSE))</f>
        <v/>
      </c>
      <c r="K4370" t="str">
        <f>IF(VLOOKUP(TRM!A429,'TRM - TBM Crosswalk'!$A$2:'TRM - TBM Crosswalk'!$I$1008,9,FALSE)=0,"",VLOOKUP(TRM!A429,'TRM - TBM Crosswalk'!$A$2:'TRM - TBM Crosswalk'!$I$1008,9,FALSE))</f>
        <v/>
      </c>
    </row>
    <row r="4371" spans="1:11" x14ac:dyDescent="0.45">
      <c r="A4371" t="str">
        <f>TRM!A430</f>
        <v>A01.012.086#</v>
      </c>
      <c r="B4371" t="str">
        <f>TRM!B430</f>
        <v>Remote Administration Software#</v>
      </c>
      <c r="C4371" t="str">
        <f>TRM!C430</f>
        <v>Hyena | 12.70.0000</v>
      </c>
      <c r="D4371">
        <f>TRM!D430</f>
        <v>0</v>
      </c>
      <c r="E4371" t="str">
        <f>IF(VLOOKUP(TRM!A430,'TRM - TBM Crosswalk'!$A$2:'TRM - TBM Crosswalk'!$I$1008,3,FALSE)="N/A","TBD","")</f>
        <v/>
      </c>
      <c r="F4371" t="str">
        <f>IF(VLOOKUP(TRM!A430,'TRM - TBM Crosswalk'!$A$2:'TRM - TBM Crosswalk'!$I$1008,4,FALSE)=0,"",VLOOKUP(TRM!A430,'TRM - TBM Crosswalk'!$A$2:'TRM - TBM Crosswalk'!$I$1008,4,FALSE))</f>
        <v/>
      </c>
      <c r="G4371" t="str">
        <f>IF(VLOOKUP(TRM!A430,'TRM - TBM Crosswalk'!$A$2:'TRM - TBM Crosswalk'!$I$1008,5,FALSE)=0,"",VLOOKUP(TRM!A430,'TRM - TBM Crosswalk'!$A$2:'TRM - TBM Crosswalk'!$I$1008,5,FALSE))</f>
        <v>End User</v>
      </c>
      <c r="H4371" t="str">
        <f>IF(VLOOKUP(TRM!A430,'TRM - TBM Crosswalk'!$A$2:'TRM - TBM Crosswalk'!$I$1008,6,FALSE)=0,"",VLOOKUP(TRM!A430,'TRM - TBM Crosswalk'!$A$2:'TRM - TBM Crosswalk'!$I$1008,6,FALSE))</f>
        <v>Deskside Support</v>
      </c>
      <c r="I4371" t="str">
        <f>IF(VLOOKUP(TRM!A430,'TRM - TBM Crosswalk'!$A$2:'TRM - TBM Crosswalk'!$I$1008,7,FALSE)=0,"",VLOOKUP(TRM!A430,'TRM - TBM Crosswalk'!$A$2:'TRM - TBM Crosswalk'!$I$1008,7,FALSE))</f>
        <v/>
      </c>
      <c r="J4371" t="str">
        <f>IF(VLOOKUP(TRM!A430,'TRM - TBM Crosswalk'!$A$2:'TRM - TBM Crosswalk'!$I$1008,8,FALSE)=0,"",VLOOKUP(TRM!A430,'TRM - TBM Crosswalk'!$A$2:'TRM - TBM Crosswalk'!$I$1008,8,FALSE))</f>
        <v/>
      </c>
      <c r="K4371" t="str">
        <f>IF(VLOOKUP(TRM!A430,'TRM - TBM Crosswalk'!$A$2:'TRM - TBM Crosswalk'!$I$1008,9,FALSE)=0,"",VLOOKUP(TRM!A430,'TRM - TBM Crosswalk'!$A$2:'TRM - TBM Crosswalk'!$I$1008,9,FALSE))</f>
        <v/>
      </c>
    </row>
    <row r="4372" spans="1:11" x14ac:dyDescent="0.45">
      <c r="A4372" t="str">
        <f>TRM!A431</f>
        <v>A01.012.086#</v>
      </c>
      <c r="B4372" t="str">
        <f>TRM!B431</f>
        <v>Remote Administration Software#</v>
      </c>
      <c r="C4372" t="str">
        <f>TRM!C431</f>
        <v>Hyena | 12.70.2000</v>
      </c>
      <c r="D4372">
        <f>TRM!D431</f>
        <v>0</v>
      </c>
      <c r="E4372" t="str">
        <f>IF(VLOOKUP(TRM!A431,'TRM - TBM Crosswalk'!$A$2:'TRM - TBM Crosswalk'!$I$1008,3,FALSE)="N/A","TBD","")</f>
        <v/>
      </c>
      <c r="F4372" t="str">
        <f>IF(VLOOKUP(TRM!A431,'TRM - TBM Crosswalk'!$A$2:'TRM - TBM Crosswalk'!$I$1008,4,FALSE)=0,"",VLOOKUP(TRM!A431,'TRM - TBM Crosswalk'!$A$2:'TRM - TBM Crosswalk'!$I$1008,4,FALSE))</f>
        <v/>
      </c>
      <c r="G4372" t="str">
        <f>IF(VLOOKUP(TRM!A431,'TRM - TBM Crosswalk'!$A$2:'TRM - TBM Crosswalk'!$I$1008,5,FALSE)=0,"",VLOOKUP(TRM!A431,'TRM - TBM Crosswalk'!$A$2:'TRM - TBM Crosswalk'!$I$1008,5,FALSE))</f>
        <v>End User</v>
      </c>
      <c r="H4372" t="str">
        <f>IF(VLOOKUP(TRM!A431,'TRM - TBM Crosswalk'!$A$2:'TRM - TBM Crosswalk'!$I$1008,6,FALSE)=0,"",VLOOKUP(TRM!A431,'TRM - TBM Crosswalk'!$A$2:'TRM - TBM Crosswalk'!$I$1008,6,FALSE))</f>
        <v>Deskside Support</v>
      </c>
      <c r="I4372" t="str">
        <f>IF(VLOOKUP(TRM!A431,'TRM - TBM Crosswalk'!$A$2:'TRM - TBM Crosswalk'!$I$1008,7,FALSE)=0,"",VLOOKUP(TRM!A431,'TRM - TBM Crosswalk'!$A$2:'TRM - TBM Crosswalk'!$I$1008,7,FALSE))</f>
        <v/>
      </c>
      <c r="J4372" t="str">
        <f>IF(VLOOKUP(TRM!A431,'TRM - TBM Crosswalk'!$A$2:'TRM - TBM Crosswalk'!$I$1008,8,FALSE)=0,"",VLOOKUP(TRM!A431,'TRM - TBM Crosswalk'!$A$2:'TRM - TBM Crosswalk'!$I$1008,8,FALSE))</f>
        <v/>
      </c>
      <c r="K4372" t="str">
        <f>IF(VLOOKUP(TRM!A431,'TRM - TBM Crosswalk'!$A$2:'TRM - TBM Crosswalk'!$I$1008,9,FALSE)=0,"",VLOOKUP(TRM!A431,'TRM - TBM Crosswalk'!$A$2:'TRM - TBM Crosswalk'!$I$1008,9,FALSE))</f>
        <v/>
      </c>
    </row>
    <row r="4373" spans="1:11" x14ac:dyDescent="0.45">
      <c r="A4373" t="str">
        <f>TRM!A432</f>
        <v>A01.012.086#</v>
      </c>
      <c r="B4373" t="str">
        <f>TRM!B432</f>
        <v>Remote Administration Software#</v>
      </c>
      <c r="C4373" t="str">
        <f>TRM!C432</f>
        <v>Hyena v11.7 | 11.70.1000</v>
      </c>
      <c r="D4373">
        <f>TRM!D432</f>
        <v>0</v>
      </c>
      <c r="E4373" t="str">
        <f>IF(VLOOKUP(TRM!A432,'TRM - TBM Crosswalk'!$A$2:'TRM - TBM Crosswalk'!$I$1008,3,FALSE)="N/A","TBD","")</f>
        <v/>
      </c>
      <c r="F4373" t="str">
        <f>IF(VLOOKUP(TRM!A432,'TRM - TBM Crosswalk'!$A$2:'TRM - TBM Crosswalk'!$I$1008,4,FALSE)=0,"",VLOOKUP(TRM!A432,'TRM - TBM Crosswalk'!$A$2:'TRM - TBM Crosswalk'!$I$1008,4,FALSE))</f>
        <v/>
      </c>
      <c r="G4373" t="str">
        <f>IF(VLOOKUP(TRM!A432,'TRM - TBM Crosswalk'!$A$2:'TRM - TBM Crosswalk'!$I$1008,5,FALSE)=0,"",VLOOKUP(TRM!A432,'TRM - TBM Crosswalk'!$A$2:'TRM - TBM Crosswalk'!$I$1008,5,FALSE))</f>
        <v>End User</v>
      </c>
      <c r="H4373" t="str">
        <f>IF(VLOOKUP(TRM!A432,'TRM - TBM Crosswalk'!$A$2:'TRM - TBM Crosswalk'!$I$1008,6,FALSE)=0,"",VLOOKUP(TRM!A432,'TRM - TBM Crosswalk'!$A$2:'TRM - TBM Crosswalk'!$I$1008,6,FALSE))</f>
        <v>Deskside Support</v>
      </c>
      <c r="I4373" t="str">
        <f>IF(VLOOKUP(TRM!A432,'TRM - TBM Crosswalk'!$A$2:'TRM - TBM Crosswalk'!$I$1008,7,FALSE)=0,"",VLOOKUP(TRM!A432,'TRM - TBM Crosswalk'!$A$2:'TRM - TBM Crosswalk'!$I$1008,7,FALSE))</f>
        <v/>
      </c>
      <c r="J4373" t="str">
        <f>IF(VLOOKUP(TRM!A432,'TRM - TBM Crosswalk'!$A$2:'TRM - TBM Crosswalk'!$I$1008,8,FALSE)=0,"",VLOOKUP(TRM!A432,'TRM - TBM Crosswalk'!$A$2:'TRM - TBM Crosswalk'!$I$1008,8,FALSE))</f>
        <v/>
      </c>
      <c r="K4373" t="str">
        <f>IF(VLOOKUP(TRM!A432,'TRM - TBM Crosswalk'!$A$2:'TRM - TBM Crosswalk'!$I$1008,9,FALSE)=0,"",VLOOKUP(TRM!A432,'TRM - TBM Crosswalk'!$A$2:'TRM - TBM Crosswalk'!$I$1008,9,FALSE))</f>
        <v/>
      </c>
    </row>
    <row r="4374" spans="1:11" x14ac:dyDescent="0.45">
      <c r="A4374" t="str">
        <f>TRM!A541</f>
        <v>A02.020.202</v>
      </c>
      <c r="B4374" t="str">
        <f>TRM!B541</f>
        <v>Business Intelligence</v>
      </c>
      <c r="C4374" t="str">
        <f>TRM!C541</f>
        <v>Tableau 2018.2 (20182.18.0627.2230) | 18.2.156</v>
      </c>
      <c r="D4374">
        <f>TRM!D541</f>
        <v>0</v>
      </c>
      <c r="E4374" t="str">
        <f>IF(VLOOKUP(TRM!A541,'TRM - TBM Crosswalk'!$A$2:'TRM - TBM Crosswalk'!$I$1008,3,FALSE)="N/A","TBD","")</f>
        <v/>
      </c>
      <c r="F4374" t="str">
        <f>IF(VLOOKUP(TRM!A541,'TRM - TBM Crosswalk'!$A$2:'TRM - TBM Crosswalk'!$I$1008,4,FALSE)=0,"",VLOOKUP(TRM!A541,'TRM - TBM Crosswalk'!$A$2:'TRM - TBM Crosswalk'!$I$1008,4,FALSE))</f>
        <v/>
      </c>
      <c r="G4374" t="str">
        <f>IF(VLOOKUP(TRM!A541,'TRM - TBM Crosswalk'!$A$2:'TRM - TBM Crosswalk'!$I$1008,5,FALSE)=0,"",VLOOKUP(TRM!A541,'TRM - TBM Crosswalk'!$A$2:'TRM - TBM Crosswalk'!$I$1008,5,FALSE))</f>
        <v/>
      </c>
      <c r="H4374" t="str">
        <f>IF(VLOOKUP(TRM!A541,'TRM - TBM Crosswalk'!$A$2:'TRM - TBM Crosswalk'!$I$1008,6,FALSE)=0,"",VLOOKUP(TRM!A541,'TRM - TBM Crosswalk'!$A$2:'TRM - TBM Crosswalk'!$I$1008,6,FALSE))</f>
        <v/>
      </c>
      <c r="I4374" t="str">
        <f>IF(VLOOKUP(TRM!A541,'TRM - TBM Crosswalk'!$A$2:'TRM - TBM Crosswalk'!$I$1008,7,FALSE)=0,"",VLOOKUP(TRM!A541,'TRM - TBM Crosswalk'!$A$2:'TRM - TBM Crosswalk'!$I$1008,7,FALSE))</f>
        <v>Platform Services</v>
      </c>
      <c r="J4374" t="str">
        <f>IF(VLOOKUP(TRM!A541,'TRM - TBM Crosswalk'!$A$2:'TRM - TBM Crosswalk'!$I$1008,8,FALSE)=0,"",VLOOKUP(TRM!A541,'TRM - TBM Crosswalk'!$A$2:'TRM - TBM Crosswalk'!$I$1008,8,FALSE))</f>
        <v>Applications Services</v>
      </c>
      <c r="K4374" t="str">
        <f>IF(VLOOKUP(TRM!A541,'TRM - TBM Crosswalk'!$A$2:'TRM - TBM Crosswalk'!$I$1008,9,FALSE)=0,"",VLOOKUP(TRM!A541,'TRM - TBM Crosswalk'!$A$2:'TRM - TBM Crosswalk'!$I$1008,9,FALSE))</f>
        <v>Decision Intelligence &amp; Automation</v>
      </c>
    </row>
    <row r="4375" spans="1:11" x14ac:dyDescent="0.45">
      <c r="A4375" t="str">
        <f>TRM!A542</f>
        <v>A02.020.202</v>
      </c>
      <c r="B4375" t="str">
        <f>TRM!B542</f>
        <v>Business Intelligence</v>
      </c>
      <c r="C4375" t="str">
        <f>TRM!C542</f>
        <v>Tableau 2018.3 (20183.19.0212.1312) | 18.3.721</v>
      </c>
      <c r="D4375">
        <f>TRM!D542</f>
        <v>0</v>
      </c>
      <c r="E4375" t="str">
        <f>IF(VLOOKUP(TRM!A542,'TRM - TBM Crosswalk'!$A$2:'TRM - TBM Crosswalk'!$I$1008,3,FALSE)="N/A","TBD","")</f>
        <v/>
      </c>
      <c r="F4375" t="str">
        <f>IF(VLOOKUP(TRM!A542,'TRM - TBM Crosswalk'!$A$2:'TRM - TBM Crosswalk'!$I$1008,4,FALSE)=0,"",VLOOKUP(TRM!A542,'TRM - TBM Crosswalk'!$A$2:'TRM - TBM Crosswalk'!$I$1008,4,FALSE))</f>
        <v/>
      </c>
      <c r="G4375" t="str">
        <f>IF(VLOOKUP(TRM!A542,'TRM - TBM Crosswalk'!$A$2:'TRM - TBM Crosswalk'!$I$1008,5,FALSE)=0,"",VLOOKUP(TRM!A542,'TRM - TBM Crosswalk'!$A$2:'TRM - TBM Crosswalk'!$I$1008,5,FALSE))</f>
        <v/>
      </c>
      <c r="H4375" t="str">
        <f>IF(VLOOKUP(TRM!A542,'TRM - TBM Crosswalk'!$A$2:'TRM - TBM Crosswalk'!$I$1008,6,FALSE)=0,"",VLOOKUP(TRM!A542,'TRM - TBM Crosswalk'!$A$2:'TRM - TBM Crosswalk'!$I$1008,6,FALSE))</f>
        <v/>
      </c>
      <c r="I4375" t="str">
        <f>IF(VLOOKUP(TRM!A542,'TRM - TBM Crosswalk'!$A$2:'TRM - TBM Crosswalk'!$I$1008,7,FALSE)=0,"",VLOOKUP(TRM!A542,'TRM - TBM Crosswalk'!$A$2:'TRM - TBM Crosswalk'!$I$1008,7,FALSE))</f>
        <v>Platform Services</v>
      </c>
      <c r="J4375" t="str">
        <f>IF(VLOOKUP(TRM!A542,'TRM - TBM Crosswalk'!$A$2:'TRM - TBM Crosswalk'!$I$1008,8,FALSE)=0,"",VLOOKUP(TRM!A542,'TRM - TBM Crosswalk'!$A$2:'TRM - TBM Crosswalk'!$I$1008,8,FALSE))</f>
        <v>Applications Services</v>
      </c>
      <c r="K4375" t="str">
        <f>IF(VLOOKUP(TRM!A542,'TRM - TBM Crosswalk'!$A$2:'TRM - TBM Crosswalk'!$I$1008,9,FALSE)=0,"",VLOOKUP(TRM!A542,'TRM - TBM Crosswalk'!$A$2:'TRM - TBM Crosswalk'!$I$1008,9,FALSE))</f>
        <v>Decision Intelligence &amp; Automation</v>
      </c>
    </row>
    <row r="4376" spans="1:11" x14ac:dyDescent="0.45">
      <c r="A4376" t="str">
        <f>TRM!A543</f>
        <v>A02.020.202</v>
      </c>
      <c r="B4376" t="str">
        <f>TRM!B543</f>
        <v>Business Intelligence</v>
      </c>
      <c r="C4376" t="str">
        <f>TRM!C543</f>
        <v>Tableau 2018.3 (20183.19.0416.1331) | 18.3.754</v>
      </c>
      <c r="D4376">
        <f>TRM!D543</f>
        <v>0</v>
      </c>
      <c r="E4376" t="str">
        <f>IF(VLOOKUP(TRM!A543,'TRM - TBM Crosswalk'!$A$2:'TRM - TBM Crosswalk'!$I$1008,3,FALSE)="N/A","TBD","")</f>
        <v/>
      </c>
      <c r="F4376" t="str">
        <f>IF(VLOOKUP(TRM!A543,'TRM - TBM Crosswalk'!$A$2:'TRM - TBM Crosswalk'!$I$1008,4,FALSE)=0,"",VLOOKUP(TRM!A543,'TRM - TBM Crosswalk'!$A$2:'TRM - TBM Crosswalk'!$I$1008,4,FALSE))</f>
        <v/>
      </c>
      <c r="G4376" t="str">
        <f>IF(VLOOKUP(TRM!A543,'TRM - TBM Crosswalk'!$A$2:'TRM - TBM Crosswalk'!$I$1008,5,FALSE)=0,"",VLOOKUP(TRM!A543,'TRM - TBM Crosswalk'!$A$2:'TRM - TBM Crosswalk'!$I$1008,5,FALSE))</f>
        <v/>
      </c>
      <c r="H4376" t="str">
        <f>IF(VLOOKUP(TRM!A543,'TRM - TBM Crosswalk'!$A$2:'TRM - TBM Crosswalk'!$I$1008,6,FALSE)=0,"",VLOOKUP(TRM!A543,'TRM - TBM Crosswalk'!$A$2:'TRM - TBM Crosswalk'!$I$1008,6,FALSE))</f>
        <v/>
      </c>
      <c r="I4376" t="str">
        <f>IF(VLOOKUP(TRM!A543,'TRM - TBM Crosswalk'!$A$2:'TRM - TBM Crosswalk'!$I$1008,7,FALSE)=0,"",VLOOKUP(TRM!A543,'TRM - TBM Crosswalk'!$A$2:'TRM - TBM Crosswalk'!$I$1008,7,FALSE))</f>
        <v>Platform Services</v>
      </c>
      <c r="J4376" t="str">
        <f>IF(VLOOKUP(TRM!A543,'TRM - TBM Crosswalk'!$A$2:'TRM - TBM Crosswalk'!$I$1008,8,FALSE)=0,"",VLOOKUP(TRM!A543,'TRM - TBM Crosswalk'!$A$2:'TRM - TBM Crosswalk'!$I$1008,8,FALSE))</f>
        <v>Applications Services</v>
      </c>
      <c r="K4376" t="str">
        <f>IF(VLOOKUP(TRM!A543,'TRM - TBM Crosswalk'!$A$2:'TRM - TBM Crosswalk'!$I$1008,9,FALSE)=0,"",VLOOKUP(TRM!A543,'TRM - TBM Crosswalk'!$A$2:'TRM - TBM Crosswalk'!$I$1008,9,FALSE))</f>
        <v>Decision Intelligence &amp; Automation</v>
      </c>
    </row>
    <row r="4377" spans="1:11" x14ac:dyDescent="0.45">
      <c r="A4377" t="str">
        <f>TRM!A544</f>
        <v>A02.020.202</v>
      </c>
      <c r="B4377" t="str">
        <f>TRM!B544</f>
        <v>Business Intelligence</v>
      </c>
      <c r="C4377" t="str">
        <f>TRM!C544</f>
        <v>Tableau 2018.3 (20183.19.0714.2346) | 18.3.785</v>
      </c>
      <c r="D4377">
        <f>TRM!D544</f>
        <v>0</v>
      </c>
      <c r="E4377" t="str">
        <f>IF(VLOOKUP(TRM!A544,'TRM - TBM Crosswalk'!$A$2:'TRM - TBM Crosswalk'!$I$1008,3,FALSE)="N/A","TBD","")</f>
        <v/>
      </c>
      <c r="F4377" t="str">
        <f>IF(VLOOKUP(TRM!A544,'TRM - TBM Crosswalk'!$A$2:'TRM - TBM Crosswalk'!$I$1008,4,FALSE)=0,"",VLOOKUP(TRM!A544,'TRM - TBM Crosswalk'!$A$2:'TRM - TBM Crosswalk'!$I$1008,4,FALSE))</f>
        <v/>
      </c>
      <c r="G4377" t="str">
        <f>IF(VLOOKUP(TRM!A544,'TRM - TBM Crosswalk'!$A$2:'TRM - TBM Crosswalk'!$I$1008,5,FALSE)=0,"",VLOOKUP(TRM!A544,'TRM - TBM Crosswalk'!$A$2:'TRM - TBM Crosswalk'!$I$1008,5,FALSE))</f>
        <v/>
      </c>
      <c r="H4377" t="str">
        <f>IF(VLOOKUP(TRM!A544,'TRM - TBM Crosswalk'!$A$2:'TRM - TBM Crosswalk'!$I$1008,6,FALSE)=0,"",VLOOKUP(TRM!A544,'TRM - TBM Crosswalk'!$A$2:'TRM - TBM Crosswalk'!$I$1008,6,FALSE))</f>
        <v/>
      </c>
      <c r="I4377" t="str">
        <f>IF(VLOOKUP(TRM!A544,'TRM - TBM Crosswalk'!$A$2:'TRM - TBM Crosswalk'!$I$1008,7,FALSE)=0,"",VLOOKUP(TRM!A544,'TRM - TBM Crosswalk'!$A$2:'TRM - TBM Crosswalk'!$I$1008,7,FALSE))</f>
        <v>Platform Services</v>
      </c>
      <c r="J4377" t="str">
        <f>IF(VLOOKUP(TRM!A544,'TRM - TBM Crosswalk'!$A$2:'TRM - TBM Crosswalk'!$I$1008,8,FALSE)=0,"",VLOOKUP(TRM!A544,'TRM - TBM Crosswalk'!$A$2:'TRM - TBM Crosswalk'!$I$1008,8,FALSE))</f>
        <v>Applications Services</v>
      </c>
      <c r="K4377" t="str">
        <f>IF(VLOOKUP(TRM!A544,'TRM - TBM Crosswalk'!$A$2:'TRM - TBM Crosswalk'!$I$1008,9,FALSE)=0,"",VLOOKUP(TRM!A544,'TRM - TBM Crosswalk'!$A$2:'TRM - TBM Crosswalk'!$I$1008,9,FALSE))</f>
        <v>Decision Intelligence &amp; Automation</v>
      </c>
    </row>
    <row r="4378" spans="1:11" x14ac:dyDescent="0.45">
      <c r="A4378" t="str">
        <f>TRM!A545</f>
        <v>A02.020.202</v>
      </c>
      <c r="B4378" t="str">
        <f>TRM!B545</f>
        <v>Business Intelligence</v>
      </c>
      <c r="C4378" t="str">
        <f>TRM!C545</f>
        <v>Tableau 2019.2 (20192.19.0718.1543) | 19.2.189</v>
      </c>
      <c r="D4378">
        <f>TRM!D545</f>
        <v>0</v>
      </c>
      <c r="E4378" t="str">
        <f>IF(VLOOKUP(TRM!A545,'TRM - TBM Crosswalk'!$A$2:'TRM - TBM Crosswalk'!$I$1008,3,FALSE)="N/A","TBD","")</f>
        <v/>
      </c>
      <c r="F4378" t="str">
        <f>IF(VLOOKUP(TRM!A545,'TRM - TBM Crosswalk'!$A$2:'TRM - TBM Crosswalk'!$I$1008,4,FALSE)=0,"",VLOOKUP(TRM!A545,'TRM - TBM Crosswalk'!$A$2:'TRM - TBM Crosswalk'!$I$1008,4,FALSE))</f>
        <v/>
      </c>
      <c r="G4378" t="str">
        <f>IF(VLOOKUP(TRM!A545,'TRM - TBM Crosswalk'!$A$2:'TRM - TBM Crosswalk'!$I$1008,5,FALSE)=0,"",VLOOKUP(TRM!A545,'TRM - TBM Crosswalk'!$A$2:'TRM - TBM Crosswalk'!$I$1008,5,FALSE))</f>
        <v/>
      </c>
      <c r="H4378" t="str">
        <f>IF(VLOOKUP(TRM!A545,'TRM - TBM Crosswalk'!$A$2:'TRM - TBM Crosswalk'!$I$1008,6,FALSE)=0,"",VLOOKUP(TRM!A545,'TRM - TBM Crosswalk'!$A$2:'TRM - TBM Crosswalk'!$I$1008,6,FALSE))</f>
        <v/>
      </c>
      <c r="I4378" t="str">
        <f>IF(VLOOKUP(TRM!A545,'TRM - TBM Crosswalk'!$A$2:'TRM - TBM Crosswalk'!$I$1008,7,FALSE)=0,"",VLOOKUP(TRM!A545,'TRM - TBM Crosswalk'!$A$2:'TRM - TBM Crosswalk'!$I$1008,7,FALSE))</f>
        <v>Platform Services</v>
      </c>
      <c r="J4378" t="str">
        <f>IF(VLOOKUP(TRM!A545,'TRM - TBM Crosswalk'!$A$2:'TRM - TBM Crosswalk'!$I$1008,8,FALSE)=0,"",VLOOKUP(TRM!A545,'TRM - TBM Crosswalk'!$A$2:'TRM - TBM Crosswalk'!$I$1008,8,FALSE))</f>
        <v>Applications Services</v>
      </c>
      <c r="K4378" t="str">
        <f>IF(VLOOKUP(TRM!A545,'TRM - TBM Crosswalk'!$A$2:'TRM - TBM Crosswalk'!$I$1008,9,FALSE)=0,"",VLOOKUP(TRM!A545,'TRM - TBM Crosswalk'!$A$2:'TRM - TBM Crosswalk'!$I$1008,9,FALSE))</f>
        <v>Decision Intelligence &amp; Automation</v>
      </c>
    </row>
    <row r="4379" spans="1:11" x14ac:dyDescent="0.45">
      <c r="A4379" t="str">
        <f>TRM!A546</f>
        <v>A02.020.202</v>
      </c>
      <c r="B4379" t="str">
        <f>TRM!B546</f>
        <v>Business Intelligence</v>
      </c>
      <c r="C4379" t="str">
        <f>TRM!C546</f>
        <v>Tableau 2020.1 (20201.20.0219.0753) | 20.1.356</v>
      </c>
      <c r="D4379">
        <f>TRM!D546</f>
        <v>0</v>
      </c>
      <c r="E4379" t="str">
        <f>IF(VLOOKUP(TRM!A546,'TRM - TBM Crosswalk'!$A$2:'TRM - TBM Crosswalk'!$I$1008,3,FALSE)="N/A","TBD","")</f>
        <v/>
      </c>
      <c r="F4379" t="str">
        <f>IF(VLOOKUP(TRM!A546,'TRM - TBM Crosswalk'!$A$2:'TRM - TBM Crosswalk'!$I$1008,4,FALSE)=0,"",VLOOKUP(TRM!A546,'TRM - TBM Crosswalk'!$A$2:'TRM - TBM Crosswalk'!$I$1008,4,FALSE))</f>
        <v/>
      </c>
      <c r="G4379" t="str">
        <f>IF(VLOOKUP(TRM!A546,'TRM - TBM Crosswalk'!$A$2:'TRM - TBM Crosswalk'!$I$1008,5,FALSE)=0,"",VLOOKUP(TRM!A546,'TRM - TBM Crosswalk'!$A$2:'TRM - TBM Crosswalk'!$I$1008,5,FALSE))</f>
        <v/>
      </c>
      <c r="H4379" t="str">
        <f>IF(VLOOKUP(TRM!A546,'TRM - TBM Crosswalk'!$A$2:'TRM - TBM Crosswalk'!$I$1008,6,FALSE)=0,"",VLOOKUP(TRM!A546,'TRM - TBM Crosswalk'!$A$2:'TRM - TBM Crosswalk'!$I$1008,6,FALSE))</f>
        <v/>
      </c>
      <c r="I4379" t="str">
        <f>IF(VLOOKUP(TRM!A546,'TRM - TBM Crosswalk'!$A$2:'TRM - TBM Crosswalk'!$I$1008,7,FALSE)=0,"",VLOOKUP(TRM!A546,'TRM - TBM Crosswalk'!$A$2:'TRM - TBM Crosswalk'!$I$1008,7,FALSE))</f>
        <v>Platform Services</v>
      </c>
      <c r="J4379" t="str">
        <f>IF(VLOOKUP(TRM!A546,'TRM - TBM Crosswalk'!$A$2:'TRM - TBM Crosswalk'!$I$1008,8,FALSE)=0,"",VLOOKUP(TRM!A546,'TRM - TBM Crosswalk'!$A$2:'TRM - TBM Crosswalk'!$I$1008,8,FALSE))</f>
        <v>Applications Services</v>
      </c>
      <c r="K4379" t="str">
        <f>IF(VLOOKUP(TRM!A546,'TRM - TBM Crosswalk'!$A$2:'TRM - TBM Crosswalk'!$I$1008,9,FALSE)=0,"",VLOOKUP(TRM!A546,'TRM - TBM Crosswalk'!$A$2:'TRM - TBM Crosswalk'!$I$1008,9,FALSE))</f>
        <v>Decision Intelligence &amp; Automation</v>
      </c>
    </row>
    <row r="4380" spans="1:11" x14ac:dyDescent="0.45">
      <c r="A4380" t="str">
        <f>TRM!A547</f>
        <v>A02.020.202</v>
      </c>
      <c r="B4380" t="str">
        <f>TRM!B547</f>
        <v>Business Intelligence</v>
      </c>
      <c r="C4380" t="str">
        <f>TRM!C547</f>
        <v>Tableau 8.2 | 8.2.326</v>
      </c>
      <c r="D4380">
        <f>TRM!D547</f>
        <v>0</v>
      </c>
      <c r="E4380" t="str">
        <f>IF(VLOOKUP(TRM!A547,'TRM - TBM Crosswalk'!$A$2:'TRM - TBM Crosswalk'!$I$1008,3,FALSE)="N/A","TBD","")</f>
        <v/>
      </c>
      <c r="F4380" t="str">
        <f>IF(VLOOKUP(TRM!A547,'TRM - TBM Crosswalk'!$A$2:'TRM - TBM Crosswalk'!$I$1008,4,FALSE)=0,"",VLOOKUP(TRM!A547,'TRM - TBM Crosswalk'!$A$2:'TRM - TBM Crosswalk'!$I$1008,4,FALSE))</f>
        <v/>
      </c>
      <c r="G4380" t="str">
        <f>IF(VLOOKUP(TRM!A547,'TRM - TBM Crosswalk'!$A$2:'TRM - TBM Crosswalk'!$I$1008,5,FALSE)=0,"",VLOOKUP(TRM!A547,'TRM - TBM Crosswalk'!$A$2:'TRM - TBM Crosswalk'!$I$1008,5,FALSE))</f>
        <v/>
      </c>
      <c r="H4380" t="str">
        <f>IF(VLOOKUP(TRM!A547,'TRM - TBM Crosswalk'!$A$2:'TRM - TBM Crosswalk'!$I$1008,6,FALSE)=0,"",VLOOKUP(TRM!A547,'TRM - TBM Crosswalk'!$A$2:'TRM - TBM Crosswalk'!$I$1008,6,FALSE))</f>
        <v/>
      </c>
      <c r="I4380" t="str">
        <f>IF(VLOOKUP(TRM!A547,'TRM - TBM Crosswalk'!$A$2:'TRM - TBM Crosswalk'!$I$1008,7,FALSE)=0,"",VLOOKUP(TRM!A547,'TRM - TBM Crosswalk'!$A$2:'TRM - TBM Crosswalk'!$I$1008,7,FALSE))</f>
        <v>Platform Services</v>
      </c>
      <c r="J4380" t="str">
        <f>IF(VLOOKUP(TRM!A547,'TRM - TBM Crosswalk'!$A$2:'TRM - TBM Crosswalk'!$I$1008,8,FALSE)=0,"",VLOOKUP(TRM!A547,'TRM - TBM Crosswalk'!$A$2:'TRM - TBM Crosswalk'!$I$1008,8,FALSE))</f>
        <v>Applications Services</v>
      </c>
      <c r="K4380" t="str">
        <f>IF(VLOOKUP(TRM!A547,'TRM - TBM Crosswalk'!$A$2:'TRM - TBM Crosswalk'!$I$1008,9,FALSE)=0,"",VLOOKUP(TRM!A547,'TRM - TBM Crosswalk'!$A$2:'TRM - TBM Crosswalk'!$I$1008,9,FALSE))</f>
        <v>Decision Intelligence &amp; Automation</v>
      </c>
    </row>
    <row r="4381" spans="1:11" x14ac:dyDescent="0.45">
      <c r="A4381" t="str">
        <f>TRM!A1582</f>
        <v>A02.021.235#</v>
      </c>
      <c r="B4381" t="str">
        <f>TRM!B1582</f>
        <v>Data Compression / Extraction Software</v>
      </c>
      <c r="C4381" t="str">
        <f>TRM!C1582</f>
        <v>GPL Ghostscript | 9.27</v>
      </c>
      <c r="D4381">
        <f>TRM!D1582</f>
        <v>0</v>
      </c>
      <c r="E4381" t="str">
        <f>IF(VLOOKUP(TRM!A1582,'TRM - TBM Crosswalk'!$A$2:'TRM - TBM Crosswalk'!$I$1008,3,FALSE)="N/A","TBD","")</f>
        <v/>
      </c>
      <c r="F4381" t="str">
        <f>IF(VLOOKUP(TRM!A1582,'TRM - TBM Crosswalk'!$A$2:'TRM - TBM Crosswalk'!$I$1008,4,FALSE)=0,"",VLOOKUP(TRM!A1582,'TRM - TBM Crosswalk'!$A$2:'TRM - TBM Crosswalk'!$I$1008,4,FALSE))</f>
        <v/>
      </c>
      <c r="G4381" t="str">
        <f>IF(VLOOKUP(TRM!A1582,'TRM - TBM Crosswalk'!$A$2:'TRM - TBM Crosswalk'!$I$1008,5,FALSE)=0,"",VLOOKUP(TRM!A1582,'TRM - TBM Crosswalk'!$A$2:'TRM - TBM Crosswalk'!$I$1008,5,FALSE))</f>
        <v>Storage</v>
      </c>
      <c r="H4381" t="str">
        <f>IF(VLOOKUP(TRM!A1582,'TRM - TBM Crosswalk'!$A$2:'TRM - TBM Crosswalk'!$I$1008,6,FALSE)=0,"",VLOOKUP(TRM!A1582,'TRM - TBM Crosswalk'!$A$2:'TRM - TBM Crosswalk'!$I$1008,6,FALSE))</f>
        <v/>
      </c>
      <c r="I4381" t="str">
        <f>IF(VLOOKUP(TRM!A1582,'TRM - TBM Crosswalk'!$A$2:'TRM - TBM Crosswalk'!$I$1008,7,FALSE)=0,"",VLOOKUP(TRM!A1582,'TRM - TBM Crosswalk'!$A$2:'TRM - TBM Crosswalk'!$I$1008,7,FALSE))</f>
        <v>Platform Services</v>
      </c>
      <c r="J4381" t="str">
        <f>IF(VLOOKUP(TRM!A1582,'TRM - TBM Crosswalk'!$A$2:'TRM - TBM Crosswalk'!$I$1008,8,FALSE)=0,"",VLOOKUP(TRM!A1582,'TRM - TBM Crosswalk'!$A$2:'TRM - TBM Crosswalk'!$I$1008,8,FALSE))</f>
        <v>Data Services</v>
      </c>
      <c r="K4381" t="str">
        <f>IF(VLOOKUP(TRM!A1582,'TRM - TBM Crosswalk'!$A$2:'TRM - TBM Crosswalk'!$I$1008,9,FALSE)=0,"",VLOOKUP(TRM!A1582,'TRM - TBM Crosswalk'!$A$2:'TRM - TBM Crosswalk'!$I$1008,9,FALSE))</f>
        <v>Data Management</v>
      </c>
    </row>
    <row r="4382" spans="1:11" x14ac:dyDescent="0.45">
      <c r="A4382" t="str">
        <f>TRM!A2114</f>
        <v>A02.022.240</v>
      </c>
      <c r="B4382" t="str">
        <f>TRM!B2114</f>
        <v>Integrated Development Environment (IDE)#</v>
      </c>
      <c r="C4382" t="str">
        <f>TRM!C2114</f>
        <v>Python 2.7 pywin32-224</v>
      </c>
      <c r="D4382">
        <f>TRM!D2114</f>
        <v>0</v>
      </c>
      <c r="E4382" t="str">
        <f>IF(VLOOKUP(TRM!A2114,'TRM - TBM Crosswalk'!$A$2:'TRM - TBM Crosswalk'!$I$1008,3,FALSE)="N/A","TBD","")</f>
        <v/>
      </c>
      <c r="F4382" t="str">
        <f>IF(VLOOKUP(TRM!A2114,'TRM - TBM Crosswalk'!$A$2:'TRM - TBM Crosswalk'!$I$1008,4,FALSE)=0,"",VLOOKUP(TRM!A2114,'TRM - TBM Crosswalk'!$A$2:'TRM - TBM Crosswalk'!$I$1008,4,FALSE))</f>
        <v/>
      </c>
      <c r="G4382" t="str">
        <f>IF(VLOOKUP(TRM!A2114,'TRM - TBM Crosswalk'!$A$2:'TRM - TBM Crosswalk'!$I$1008,5,FALSE)=0,"",VLOOKUP(TRM!A2114,'TRM - TBM Crosswalk'!$A$2:'TRM - TBM Crosswalk'!$I$1008,5,FALSE))</f>
        <v>Application</v>
      </c>
      <c r="H4382" t="str">
        <f>IF(VLOOKUP(TRM!A2114,'TRM - TBM Crosswalk'!$A$2:'TRM - TBM Crosswalk'!$I$1008,6,FALSE)=0,"",VLOOKUP(TRM!A2114,'TRM - TBM Crosswalk'!$A$2:'TRM - TBM Crosswalk'!$I$1008,6,FALSE))</f>
        <v>Application Development</v>
      </c>
      <c r="I4382" t="str">
        <f>IF(VLOOKUP(TRM!A2114,'TRM - TBM Crosswalk'!$A$2:'TRM - TBM Crosswalk'!$I$1008,7,FALSE)=0,"",VLOOKUP(TRM!A2114,'TRM - TBM Crosswalk'!$A$2:'TRM - TBM Crosswalk'!$I$1008,7,FALSE))</f>
        <v/>
      </c>
      <c r="J4382" t="str">
        <f>IF(VLOOKUP(TRM!A2114,'TRM - TBM Crosswalk'!$A$2:'TRM - TBM Crosswalk'!$I$1008,8,FALSE)=0,"",VLOOKUP(TRM!A2114,'TRM - TBM Crosswalk'!$A$2:'TRM - TBM Crosswalk'!$I$1008,8,FALSE))</f>
        <v/>
      </c>
      <c r="K4382" t="str">
        <f>IF(VLOOKUP(TRM!A2114,'TRM - TBM Crosswalk'!$A$2:'TRM - TBM Crosswalk'!$I$1008,9,FALSE)=0,"",VLOOKUP(TRM!A2114,'TRM - TBM Crosswalk'!$A$2:'TRM - TBM Crosswalk'!$I$1008,9,FALSE))</f>
        <v/>
      </c>
    </row>
    <row r="4383" spans="1:11" x14ac:dyDescent="0.45">
      <c r="A4383" t="str">
        <f>TRM!A2211</f>
        <v>A02.022.240</v>
      </c>
      <c r="B4383" t="str">
        <f>TRM!B2211</f>
        <v>Integrated Development Environment (IDE)#</v>
      </c>
      <c r="C4383" t="str">
        <f>TRM!C2211</f>
        <v>Visual Studio Enterprise 2017 | 15.8.28010.2003</v>
      </c>
      <c r="D4383">
        <f>TRM!D2211</f>
        <v>0</v>
      </c>
      <c r="E4383" t="str">
        <f>IF(VLOOKUP(TRM!A2211,'TRM - TBM Crosswalk'!$A$2:'TRM - TBM Crosswalk'!$I$1008,3,FALSE)="N/A","TBD","")</f>
        <v/>
      </c>
      <c r="F4383" t="str">
        <f>IF(VLOOKUP(TRM!A2211,'TRM - TBM Crosswalk'!$A$2:'TRM - TBM Crosswalk'!$I$1008,4,FALSE)=0,"",VLOOKUP(TRM!A2211,'TRM - TBM Crosswalk'!$A$2:'TRM - TBM Crosswalk'!$I$1008,4,FALSE))</f>
        <v/>
      </c>
      <c r="G4383" t="str">
        <f>IF(VLOOKUP(TRM!A2211,'TRM - TBM Crosswalk'!$A$2:'TRM - TBM Crosswalk'!$I$1008,5,FALSE)=0,"",VLOOKUP(TRM!A2211,'TRM - TBM Crosswalk'!$A$2:'TRM - TBM Crosswalk'!$I$1008,5,FALSE))</f>
        <v>Application</v>
      </c>
      <c r="H4383" t="str">
        <f>IF(VLOOKUP(TRM!A2211,'TRM - TBM Crosswalk'!$A$2:'TRM - TBM Crosswalk'!$I$1008,6,FALSE)=0,"",VLOOKUP(TRM!A2211,'TRM - TBM Crosswalk'!$A$2:'TRM - TBM Crosswalk'!$I$1008,6,FALSE))</f>
        <v>Application Development</v>
      </c>
      <c r="I4383" t="str">
        <f>IF(VLOOKUP(TRM!A2211,'TRM - TBM Crosswalk'!$A$2:'TRM - TBM Crosswalk'!$I$1008,7,FALSE)=0,"",VLOOKUP(TRM!A2211,'TRM - TBM Crosswalk'!$A$2:'TRM - TBM Crosswalk'!$I$1008,7,FALSE))</f>
        <v/>
      </c>
      <c r="J4383" t="str">
        <f>IF(VLOOKUP(TRM!A2211,'TRM - TBM Crosswalk'!$A$2:'TRM - TBM Crosswalk'!$I$1008,8,FALSE)=0,"",VLOOKUP(TRM!A2211,'TRM - TBM Crosswalk'!$A$2:'TRM - TBM Crosswalk'!$I$1008,8,FALSE))</f>
        <v/>
      </c>
      <c r="K4383" t="str">
        <f>IF(VLOOKUP(TRM!A2211,'TRM - TBM Crosswalk'!$A$2:'TRM - TBM Crosswalk'!$I$1008,9,FALSE)=0,"",VLOOKUP(TRM!A2211,'TRM - TBM Crosswalk'!$A$2:'TRM - TBM Crosswalk'!$I$1008,9,FALSE))</f>
        <v/>
      </c>
    </row>
    <row r="4384" spans="1:11" x14ac:dyDescent="0.45">
      <c r="A4384" t="str">
        <f>TRM!A2212</f>
        <v>A02.022.240</v>
      </c>
      <c r="B4384" t="str">
        <f>TRM!B2212</f>
        <v>Integrated Development Environment (IDE)#</v>
      </c>
      <c r="C4384" t="str">
        <f>TRM!C2212</f>
        <v>Visual Studio Enterprise 2017 | 15.9.28307.145</v>
      </c>
      <c r="D4384">
        <f>TRM!D2212</f>
        <v>0</v>
      </c>
      <c r="E4384" t="str">
        <f>IF(VLOOKUP(TRM!A2212,'TRM - TBM Crosswalk'!$A$2:'TRM - TBM Crosswalk'!$I$1008,3,FALSE)="N/A","TBD","")</f>
        <v/>
      </c>
      <c r="F4384" t="str">
        <f>IF(VLOOKUP(TRM!A2212,'TRM - TBM Crosswalk'!$A$2:'TRM - TBM Crosswalk'!$I$1008,4,FALSE)=0,"",VLOOKUP(TRM!A2212,'TRM - TBM Crosswalk'!$A$2:'TRM - TBM Crosswalk'!$I$1008,4,FALSE))</f>
        <v/>
      </c>
      <c r="G4384" t="str">
        <f>IF(VLOOKUP(TRM!A2212,'TRM - TBM Crosswalk'!$A$2:'TRM - TBM Crosswalk'!$I$1008,5,FALSE)=0,"",VLOOKUP(TRM!A2212,'TRM - TBM Crosswalk'!$A$2:'TRM - TBM Crosswalk'!$I$1008,5,FALSE))</f>
        <v>Application</v>
      </c>
      <c r="H4384" t="str">
        <f>IF(VLOOKUP(TRM!A2212,'TRM - TBM Crosswalk'!$A$2:'TRM - TBM Crosswalk'!$I$1008,6,FALSE)=0,"",VLOOKUP(TRM!A2212,'TRM - TBM Crosswalk'!$A$2:'TRM - TBM Crosswalk'!$I$1008,6,FALSE))</f>
        <v>Application Development</v>
      </c>
      <c r="I4384" t="str">
        <f>IF(VLOOKUP(TRM!A2212,'TRM - TBM Crosswalk'!$A$2:'TRM - TBM Crosswalk'!$I$1008,7,FALSE)=0,"",VLOOKUP(TRM!A2212,'TRM - TBM Crosswalk'!$A$2:'TRM - TBM Crosswalk'!$I$1008,7,FALSE))</f>
        <v/>
      </c>
      <c r="J4384" t="str">
        <f>IF(VLOOKUP(TRM!A2212,'TRM - TBM Crosswalk'!$A$2:'TRM - TBM Crosswalk'!$I$1008,8,FALSE)=0,"",VLOOKUP(TRM!A2212,'TRM - TBM Crosswalk'!$A$2:'TRM - TBM Crosswalk'!$I$1008,8,FALSE))</f>
        <v/>
      </c>
      <c r="K4384" t="str">
        <f>IF(VLOOKUP(TRM!A2212,'TRM - TBM Crosswalk'!$A$2:'TRM - TBM Crosswalk'!$I$1008,9,FALSE)=0,"",VLOOKUP(TRM!A2212,'TRM - TBM Crosswalk'!$A$2:'TRM - TBM Crosswalk'!$I$1008,9,FALSE))</f>
        <v/>
      </c>
    </row>
    <row r="4385" spans="1:11" x14ac:dyDescent="0.45">
      <c r="A4385" t="str">
        <f>TRM!A2213</f>
        <v>A02.022.240</v>
      </c>
      <c r="B4385" t="str">
        <f>TRM!B2213</f>
        <v>Integrated Development Environment (IDE)#</v>
      </c>
      <c r="C4385" t="str">
        <f>TRM!C2213</f>
        <v>Visual Studio Enterprise 2017 | 15.9.28307.518</v>
      </c>
      <c r="D4385">
        <f>TRM!D2213</f>
        <v>0</v>
      </c>
      <c r="E4385" t="str">
        <f>IF(VLOOKUP(TRM!A2213,'TRM - TBM Crosswalk'!$A$2:'TRM - TBM Crosswalk'!$I$1008,3,FALSE)="N/A","TBD","")</f>
        <v/>
      </c>
      <c r="F4385" t="str">
        <f>IF(VLOOKUP(TRM!A2213,'TRM - TBM Crosswalk'!$A$2:'TRM - TBM Crosswalk'!$I$1008,4,FALSE)=0,"",VLOOKUP(TRM!A2213,'TRM - TBM Crosswalk'!$A$2:'TRM - TBM Crosswalk'!$I$1008,4,FALSE))</f>
        <v/>
      </c>
      <c r="G4385" t="str">
        <f>IF(VLOOKUP(TRM!A2213,'TRM - TBM Crosswalk'!$A$2:'TRM - TBM Crosswalk'!$I$1008,5,FALSE)=0,"",VLOOKUP(TRM!A2213,'TRM - TBM Crosswalk'!$A$2:'TRM - TBM Crosswalk'!$I$1008,5,FALSE))</f>
        <v>Application</v>
      </c>
      <c r="H4385" t="str">
        <f>IF(VLOOKUP(TRM!A2213,'TRM - TBM Crosswalk'!$A$2:'TRM - TBM Crosswalk'!$I$1008,6,FALSE)=0,"",VLOOKUP(TRM!A2213,'TRM - TBM Crosswalk'!$A$2:'TRM - TBM Crosswalk'!$I$1008,6,FALSE))</f>
        <v>Application Development</v>
      </c>
      <c r="I4385" t="str">
        <f>IF(VLOOKUP(TRM!A2213,'TRM - TBM Crosswalk'!$A$2:'TRM - TBM Crosswalk'!$I$1008,7,FALSE)=0,"",VLOOKUP(TRM!A2213,'TRM - TBM Crosswalk'!$A$2:'TRM - TBM Crosswalk'!$I$1008,7,FALSE))</f>
        <v/>
      </c>
      <c r="J4385" t="str">
        <f>IF(VLOOKUP(TRM!A2213,'TRM - TBM Crosswalk'!$A$2:'TRM - TBM Crosswalk'!$I$1008,8,FALSE)=0,"",VLOOKUP(TRM!A2213,'TRM - TBM Crosswalk'!$A$2:'TRM - TBM Crosswalk'!$I$1008,8,FALSE))</f>
        <v/>
      </c>
      <c r="K4385" t="str">
        <f>IF(VLOOKUP(TRM!A2213,'TRM - TBM Crosswalk'!$A$2:'TRM - TBM Crosswalk'!$I$1008,9,FALSE)=0,"",VLOOKUP(TRM!A2213,'TRM - TBM Crosswalk'!$A$2:'TRM - TBM Crosswalk'!$I$1008,9,FALSE))</f>
        <v/>
      </c>
    </row>
    <row r="4386" spans="1:11" x14ac:dyDescent="0.45">
      <c r="A4386" t="str">
        <f>TRM!A2214</f>
        <v>A02.022.240</v>
      </c>
      <c r="B4386" t="str">
        <f>TRM!B2214</f>
        <v>Integrated Development Environment (IDE)#</v>
      </c>
      <c r="C4386" t="str">
        <f>TRM!C2214</f>
        <v>Visual Studio Enterprise 2017 | 15.9.28307.557</v>
      </c>
      <c r="D4386">
        <f>TRM!D2214</f>
        <v>0</v>
      </c>
      <c r="E4386" t="str">
        <f>IF(VLOOKUP(TRM!A2214,'TRM - TBM Crosswalk'!$A$2:'TRM - TBM Crosswalk'!$I$1008,3,FALSE)="N/A","TBD","")</f>
        <v/>
      </c>
      <c r="F4386" t="str">
        <f>IF(VLOOKUP(TRM!A2214,'TRM - TBM Crosswalk'!$A$2:'TRM - TBM Crosswalk'!$I$1008,4,FALSE)=0,"",VLOOKUP(TRM!A2214,'TRM - TBM Crosswalk'!$A$2:'TRM - TBM Crosswalk'!$I$1008,4,FALSE))</f>
        <v/>
      </c>
      <c r="G4386" t="str">
        <f>IF(VLOOKUP(TRM!A2214,'TRM - TBM Crosswalk'!$A$2:'TRM - TBM Crosswalk'!$I$1008,5,FALSE)=0,"",VLOOKUP(TRM!A2214,'TRM - TBM Crosswalk'!$A$2:'TRM - TBM Crosswalk'!$I$1008,5,FALSE))</f>
        <v>Application</v>
      </c>
      <c r="H4386" t="str">
        <f>IF(VLOOKUP(TRM!A2214,'TRM - TBM Crosswalk'!$A$2:'TRM - TBM Crosswalk'!$I$1008,6,FALSE)=0,"",VLOOKUP(TRM!A2214,'TRM - TBM Crosswalk'!$A$2:'TRM - TBM Crosswalk'!$I$1008,6,FALSE))</f>
        <v>Application Development</v>
      </c>
      <c r="I4386" t="str">
        <f>IF(VLOOKUP(TRM!A2214,'TRM - TBM Crosswalk'!$A$2:'TRM - TBM Crosswalk'!$I$1008,7,FALSE)=0,"",VLOOKUP(TRM!A2214,'TRM - TBM Crosswalk'!$A$2:'TRM - TBM Crosswalk'!$I$1008,7,FALSE))</f>
        <v/>
      </c>
      <c r="J4386" t="str">
        <f>IF(VLOOKUP(TRM!A2214,'TRM - TBM Crosswalk'!$A$2:'TRM - TBM Crosswalk'!$I$1008,8,FALSE)=0,"",VLOOKUP(TRM!A2214,'TRM - TBM Crosswalk'!$A$2:'TRM - TBM Crosswalk'!$I$1008,8,FALSE))</f>
        <v/>
      </c>
      <c r="K4386" t="str">
        <f>IF(VLOOKUP(TRM!A2214,'TRM - TBM Crosswalk'!$A$2:'TRM - TBM Crosswalk'!$I$1008,9,FALSE)=0,"",VLOOKUP(TRM!A2214,'TRM - TBM Crosswalk'!$A$2:'TRM - TBM Crosswalk'!$I$1008,9,FALSE))</f>
        <v/>
      </c>
    </row>
    <row r="4387" spans="1:11" x14ac:dyDescent="0.45">
      <c r="A4387" t="str">
        <f>TRM!A2215</f>
        <v>A02.022.240</v>
      </c>
      <c r="B4387" t="str">
        <f>TRM!B2215</f>
        <v>Integrated Development Environment (IDE)#</v>
      </c>
      <c r="C4387" t="str">
        <f>TRM!C2215</f>
        <v>Visual Studio Enterprise 2017 | 15.9.28307.586</v>
      </c>
      <c r="D4387">
        <f>TRM!D2215</f>
        <v>0</v>
      </c>
      <c r="E4387" t="str">
        <f>IF(VLOOKUP(TRM!A2215,'TRM - TBM Crosswalk'!$A$2:'TRM - TBM Crosswalk'!$I$1008,3,FALSE)="N/A","TBD","")</f>
        <v/>
      </c>
      <c r="F4387" t="str">
        <f>IF(VLOOKUP(TRM!A2215,'TRM - TBM Crosswalk'!$A$2:'TRM - TBM Crosswalk'!$I$1008,4,FALSE)=0,"",VLOOKUP(TRM!A2215,'TRM - TBM Crosswalk'!$A$2:'TRM - TBM Crosswalk'!$I$1008,4,FALSE))</f>
        <v/>
      </c>
      <c r="G4387" t="str">
        <f>IF(VLOOKUP(TRM!A2215,'TRM - TBM Crosswalk'!$A$2:'TRM - TBM Crosswalk'!$I$1008,5,FALSE)=0,"",VLOOKUP(TRM!A2215,'TRM - TBM Crosswalk'!$A$2:'TRM - TBM Crosswalk'!$I$1008,5,FALSE))</f>
        <v>Application</v>
      </c>
      <c r="H4387" t="str">
        <f>IF(VLOOKUP(TRM!A2215,'TRM - TBM Crosswalk'!$A$2:'TRM - TBM Crosswalk'!$I$1008,6,FALSE)=0,"",VLOOKUP(TRM!A2215,'TRM - TBM Crosswalk'!$A$2:'TRM - TBM Crosswalk'!$I$1008,6,FALSE))</f>
        <v>Application Development</v>
      </c>
      <c r="I4387" t="str">
        <f>IF(VLOOKUP(TRM!A2215,'TRM - TBM Crosswalk'!$A$2:'TRM - TBM Crosswalk'!$I$1008,7,FALSE)=0,"",VLOOKUP(TRM!A2215,'TRM - TBM Crosswalk'!$A$2:'TRM - TBM Crosswalk'!$I$1008,7,FALSE))</f>
        <v/>
      </c>
      <c r="J4387" t="str">
        <f>IF(VLOOKUP(TRM!A2215,'TRM - TBM Crosswalk'!$A$2:'TRM - TBM Crosswalk'!$I$1008,8,FALSE)=0,"",VLOOKUP(TRM!A2215,'TRM - TBM Crosswalk'!$A$2:'TRM - TBM Crosswalk'!$I$1008,8,FALSE))</f>
        <v/>
      </c>
      <c r="K4387" t="str">
        <f>IF(VLOOKUP(TRM!A2215,'TRM - TBM Crosswalk'!$A$2:'TRM - TBM Crosswalk'!$I$1008,9,FALSE)=0,"",VLOOKUP(TRM!A2215,'TRM - TBM Crosswalk'!$A$2:'TRM - TBM Crosswalk'!$I$1008,9,FALSE))</f>
        <v/>
      </c>
    </row>
    <row r="4388" spans="1:11" x14ac:dyDescent="0.45">
      <c r="A4388" t="str">
        <f>TRM!A2216</f>
        <v>A02.022.240</v>
      </c>
      <c r="B4388" t="str">
        <f>TRM!B2216</f>
        <v>Integrated Development Environment (IDE)#</v>
      </c>
      <c r="C4388" t="str">
        <f>TRM!C2216</f>
        <v>Visual Studio Enterprise 2017 | 15.9.28307.812</v>
      </c>
      <c r="D4388">
        <f>TRM!D2216</f>
        <v>0</v>
      </c>
      <c r="E4388" t="str">
        <f>IF(VLOOKUP(TRM!A2216,'TRM - TBM Crosswalk'!$A$2:'TRM - TBM Crosswalk'!$I$1008,3,FALSE)="N/A","TBD","")</f>
        <v/>
      </c>
      <c r="F4388" t="str">
        <f>IF(VLOOKUP(TRM!A2216,'TRM - TBM Crosswalk'!$A$2:'TRM - TBM Crosswalk'!$I$1008,4,FALSE)=0,"",VLOOKUP(TRM!A2216,'TRM - TBM Crosswalk'!$A$2:'TRM - TBM Crosswalk'!$I$1008,4,FALSE))</f>
        <v/>
      </c>
      <c r="G4388" t="str">
        <f>IF(VLOOKUP(TRM!A2216,'TRM - TBM Crosswalk'!$A$2:'TRM - TBM Crosswalk'!$I$1008,5,FALSE)=0,"",VLOOKUP(TRM!A2216,'TRM - TBM Crosswalk'!$A$2:'TRM - TBM Crosswalk'!$I$1008,5,FALSE))</f>
        <v>Application</v>
      </c>
      <c r="H4388" t="str">
        <f>IF(VLOOKUP(TRM!A2216,'TRM - TBM Crosswalk'!$A$2:'TRM - TBM Crosswalk'!$I$1008,6,FALSE)=0,"",VLOOKUP(TRM!A2216,'TRM - TBM Crosswalk'!$A$2:'TRM - TBM Crosswalk'!$I$1008,6,FALSE))</f>
        <v>Application Development</v>
      </c>
      <c r="I4388" t="str">
        <f>IF(VLOOKUP(TRM!A2216,'TRM - TBM Crosswalk'!$A$2:'TRM - TBM Crosswalk'!$I$1008,7,FALSE)=0,"",VLOOKUP(TRM!A2216,'TRM - TBM Crosswalk'!$A$2:'TRM - TBM Crosswalk'!$I$1008,7,FALSE))</f>
        <v/>
      </c>
      <c r="J4388" t="str">
        <f>IF(VLOOKUP(TRM!A2216,'TRM - TBM Crosswalk'!$A$2:'TRM - TBM Crosswalk'!$I$1008,8,FALSE)=0,"",VLOOKUP(TRM!A2216,'TRM - TBM Crosswalk'!$A$2:'TRM - TBM Crosswalk'!$I$1008,8,FALSE))</f>
        <v/>
      </c>
      <c r="K4388" t="str">
        <f>IF(VLOOKUP(TRM!A2216,'TRM - TBM Crosswalk'!$A$2:'TRM - TBM Crosswalk'!$I$1008,9,FALSE)=0,"",VLOOKUP(TRM!A2216,'TRM - TBM Crosswalk'!$A$2:'TRM - TBM Crosswalk'!$I$1008,9,FALSE))</f>
        <v/>
      </c>
    </row>
    <row r="4389" spans="1:11" x14ac:dyDescent="0.45">
      <c r="A4389" t="str">
        <f>TRM!A2217</f>
        <v>A02.022.240</v>
      </c>
      <c r="B4389" t="str">
        <f>TRM!B2217</f>
        <v>Integrated Development Environment (IDE)#</v>
      </c>
      <c r="C4389" t="str">
        <f>TRM!C2217</f>
        <v>Visual Studio Enterprise 2017 | 15.9.28307.858</v>
      </c>
      <c r="D4389">
        <f>TRM!D2217</f>
        <v>0</v>
      </c>
      <c r="E4389" t="str">
        <f>IF(VLOOKUP(TRM!A2217,'TRM - TBM Crosswalk'!$A$2:'TRM - TBM Crosswalk'!$I$1008,3,FALSE)="N/A","TBD","")</f>
        <v/>
      </c>
      <c r="F4389" t="str">
        <f>IF(VLOOKUP(TRM!A2217,'TRM - TBM Crosswalk'!$A$2:'TRM - TBM Crosswalk'!$I$1008,4,FALSE)=0,"",VLOOKUP(TRM!A2217,'TRM - TBM Crosswalk'!$A$2:'TRM - TBM Crosswalk'!$I$1008,4,FALSE))</f>
        <v/>
      </c>
      <c r="G4389" t="str">
        <f>IF(VLOOKUP(TRM!A2217,'TRM - TBM Crosswalk'!$A$2:'TRM - TBM Crosswalk'!$I$1008,5,FALSE)=0,"",VLOOKUP(TRM!A2217,'TRM - TBM Crosswalk'!$A$2:'TRM - TBM Crosswalk'!$I$1008,5,FALSE))</f>
        <v>Application</v>
      </c>
      <c r="H4389" t="str">
        <f>IF(VLOOKUP(TRM!A2217,'TRM - TBM Crosswalk'!$A$2:'TRM - TBM Crosswalk'!$I$1008,6,FALSE)=0,"",VLOOKUP(TRM!A2217,'TRM - TBM Crosswalk'!$A$2:'TRM - TBM Crosswalk'!$I$1008,6,FALSE))</f>
        <v>Application Development</v>
      </c>
      <c r="I4389" t="str">
        <f>IF(VLOOKUP(TRM!A2217,'TRM - TBM Crosswalk'!$A$2:'TRM - TBM Crosswalk'!$I$1008,7,FALSE)=0,"",VLOOKUP(TRM!A2217,'TRM - TBM Crosswalk'!$A$2:'TRM - TBM Crosswalk'!$I$1008,7,FALSE))</f>
        <v/>
      </c>
      <c r="J4389" t="str">
        <f>IF(VLOOKUP(TRM!A2217,'TRM - TBM Crosswalk'!$A$2:'TRM - TBM Crosswalk'!$I$1008,8,FALSE)=0,"",VLOOKUP(TRM!A2217,'TRM - TBM Crosswalk'!$A$2:'TRM - TBM Crosswalk'!$I$1008,8,FALSE))</f>
        <v/>
      </c>
      <c r="K4389" t="str">
        <f>IF(VLOOKUP(TRM!A2217,'TRM - TBM Crosswalk'!$A$2:'TRM - TBM Crosswalk'!$I$1008,9,FALSE)=0,"",VLOOKUP(TRM!A2217,'TRM - TBM Crosswalk'!$A$2:'TRM - TBM Crosswalk'!$I$1008,9,FALSE))</f>
        <v/>
      </c>
    </row>
    <row r="4390" spans="1:11" x14ac:dyDescent="0.45">
      <c r="A4390" t="str">
        <f>TRM!A2218</f>
        <v>A02.022.240</v>
      </c>
      <c r="B4390" t="str">
        <f>TRM!B2218</f>
        <v>Integrated Development Environment (IDE)#</v>
      </c>
      <c r="C4390" t="str">
        <f>TRM!C2218</f>
        <v>Visual Studio Enterprise 2019 | 16.2.29209.62</v>
      </c>
      <c r="D4390">
        <f>TRM!D2218</f>
        <v>0</v>
      </c>
      <c r="E4390" t="str">
        <f>IF(VLOOKUP(TRM!A2218,'TRM - TBM Crosswalk'!$A$2:'TRM - TBM Crosswalk'!$I$1008,3,FALSE)="N/A","TBD","")</f>
        <v/>
      </c>
      <c r="F4390" t="str">
        <f>IF(VLOOKUP(TRM!A2218,'TRM - TBM Crosswalk'!$A$2:'TRM - TBM Crosswalk'!$I$1008,4,FALSE)=0,"",VLOOKUP(TRM!A2218,'TRM - TBM Crosswalk'!$A$2:'TRM - TBM Crosswalk'!$I$1008,4,FALSE))</f>
        <v/>
      </c>
      <c r="G4390" t="str">
        <f>IF(VLOOKUP(TRM!A2218,'TRM - TBM Crosswalk'!$A$2:'TRM - TBM Crosswalk'!$I$1008,5,FALSE)=0,"",VLOOKUP(TRM!A2218,'TRM - TBM Crosswalk'!$A$2:'TRM - TBM Crosswalk'!$I$1008,5,FALSE))</f>
        <v>Application</v>
      </c>
      <c r="H4390" t="str">
        <f>IF(VLOOKUP(TRM!A2218,'TRM - TBM Crosswalk'!$A$2:'TRM - TBM Crosswalk'!$I$1008,6,FALSE)=0,"",VLOOKUP(TRM!A2218,'TRM - TBM Crosswalk'!$A$2:'TRM - TBM Crosswalk'!$I$1008,6,FALSE))</f>
        <v>Application Development</v>
      </c>
      <c r="I4390" t="str">
        <f>IF(VLOOKUP(TRM!A2218,'TRM - TBM Crosswalk'!$A$2:'TRM - TBM Crosswalk'!$I$1008,7,FALSE)=0,"",VLOOKUP(TRM!A2218,'TRM - TBM Crosswalk'!$A$2:'TRM - TBM Crosswalk'!$I$1008,7,FALSE))</f>
        <v/>
      </c>
      <c r="J4390" t="str">
        <f>IF(VLOOKUP(TRM!A2218,'TRM - TBM Crosswalk'!$A$2:'TRM - TBM Crosswalk'!$I$1008,8,FALSE)=0,"",VLOOKUP(TRM!A2218,'TRM - TBM Crosswalk'!$A$2:'TRM - TBM Crosswalk'!$I$1008,8,FALSE))</f>
        <v/>
      </c>
      <c r="K4390" t="str">
        <f>IF(VLOOKUP(TRM!A2218,'TRM - TBM Crosswalk'!$A$2:'TRM - TBM Crosswalk'!$I$1008,9,FALSE)=0,"",VLOOKUP(TRM!A2218,'TRM - TBM Crosswalk'!$A$2:'TRM - TBM Crosswalk'!$I$1008,9,FALSE))</f>
        <v/>
      </c>
    </row>
    <row r="4391" spans="1:11" x14ac:dyDescent="0.45">
      <c r="A4391" t="str">
        <f>TRM!A2219</f>
        <v>A02.022.240</v>
      </c>
      <c r="B4391" t="str">
        <f>TRM!B2219</f>
        <v>Integrated Development Environment (IDE)#</v>
      </c>
      <c r="C4391" t="str">
        <f>TRM!C2219</f>
        <v>Visual Studio Enterprise 2019 | 16.2.29215.179</v>
      </c>
      <c r="D4391">
        <f>TRM!D2219</f>
        <v>0</v>
      </c>
      <c r="E4391" t="str">
        <f>IF(VLOOKUP(TRM!A2219,'TRM - TBM Crosswalk'!$A$2:'TRM - TBM Crosswalk'!$I$1008,3,FALSE)="N/A","TBD","")</f>
        <v/>
      </c>
      <c r="F4391" t="str">
        <f>IF(VLOOKUP(TRM!A2219,'TRM - TBM Crosswalk'!$A$2:'TRM - TBM Crosswalk'!$I$1008,4,FALSE)=0,"",VLOOKUP(TRM!A2219,'TRM - TBM Crosswalk'!$A$2:'TRM - TBM Crosswalk'!$I$1008,4,FALSE))</f>
        <v/>
      </c>
      <c r="G4391" t="str">
        <f>IF(VLOOKUP(TRM!A2219,'TRM - TBM Crosswalk'!$A$2:'TRM - TBM Crosswalk'!$I$1008,5,FALSE)=0,"",VLOOKUP(TRM!A2219,'TRM - TBM Crosswalk'!$A$2:'TRM - TBM Crosswalk'!$I$1008,5,FALSE))</f>
        <v>Application</v>
      </c>
      <c r="H4391" t="str">
        <f>IF(VLOOKUP(TRM!A2219,'TRM - TBM Crosswalk'!$A$2:'TRM - TBM Crosswalk'!$I$1008,6,FALSE)=0,"",VLOOKUP(TRM!A2219,'TRM - TBM Crosswalk'!$A$2:'TRM - TBM Crosswalk'!$I$1008,6,FALSE))</f>
        <v>Application Development</v>
      </c>
      <c r="I4391" t="str">
        <f>IF(VLOOKUP(TRM!A2219,'TRM - TBM Crosswalk'!$A$2:'TRM - TBM Crosswalk'!$I$1008,7,FALSE)=0,"",VLOOKUP(TRM!A2219,'TRM - TBM Crosswalk'!$A$2:'TRM - TBM Crosswalk'!$I$1008,7,FALSE))</f>
        <v/>
      </c>
      <c r="J4391" t="str">
        <f>IF(VLOOKUP(TRM!A2219,'TRM - TBM Crosswalk'!$A$2:'TRM - TBM Crosswalk'!$I$1008,8,FALSE)=0,"",VLOOKUP(TRM!A2219,'TRM - TBM Crosswalk'!$A$2:'TRM - TBM Crosswalk'!$I$1008,8,FALSE))</f>
        <v/>
      </c>
      <c r="K4391" t="str">
        <f>IF(VLOOKUP(TRM!A2219,'TRM - TBM Crosswalk'!$A$2:'TRM - TBM Crosswalk'!$I$1008,9,FALSE)=0,"",VLOOKUP(TRM!A2219,'TRM - TBM Crosswalk'!$A$2:'TRM - TBM Crosswalk'!$I$1008,9,FALSE))</f>
        <v/>
      </c>
    </row>
    <row r="4392" spans="1:11" x14ac:dyDescent="0.45">
      <c r="A4392" t="str">
        <f>TRM!A2223</f>
        <v>A02.022.240</v>
      </c>
      <c r="B4392" t="str">
        <f>TRM!B2223</f>
        <v>Integrated Development Environment (IDE)#</v>
      </c>
      <c r="C4392" t="str">
        <f>TRM!C2223</f>
        <v>Visual Studio Professional 2017 (2) | 15.7.27703.2000</v>
      </c>
      <c r="D4392">
        <f>TRM!D2223</f>
        <v>0</v>
      </c>
      <c r="E4392" t="str">
        <f>IF(VLOOKUP(TRM!A2223,'TRM - TBM Crosswalk'!$A$2:'TRM - TBM Crosswalk'!$I$1008,3,FALSE)="N/A","TBD","")</f>
        <v/>
      </c>
      <c r="F4392" t="str">
        <f>IF(VLOOKUP(TRM!A2223,'TRM - TBM Crosswalk'!$A$2:'TRM - TBM Crosswalk'!$I$1008,4,FALSE)=0,"",VLOOKUP(TRM!A2223,'TRM - TBM Crosswalk'!$A$2:'TRM - TBM Crosswalk'!$I$1008,4,FALSE))</f>
        <v/>
      </c>
      <c r="G4392" t="str">
        <f>IF(VLOOKUP(TRM!A2223,'TRM - TBM Crosswalk'!$A$2:'TRM - TBM Crosswalk'!$I$1008,5,FALSE)=0,"",VLOOKUP(TRM!A2223,'TRM - TBM Crosswalk'!$A$2:'TRM - TBM Crosswalk'!$I$1008,5,FALSE))</f>
        <v>Application</v>
      </c>
      <c r="H4392" t="str">
        <f>IF(VLOOKUP(TRM!A2223,'TRM - TBM Crosswalk'!$A$2:'TRM - TBM Crosswalk'!$I$1008,6,FALSE)=0,"",VLOOKUP(TRM!A2223,'TRM - TBM Crosswalk'!$A$2:'TRM - TBM Crosswalk'!$I$1008,6,FALSE))</f>
        <v>Application Development</v>
      </c>
      <c r="I4392" t="str">
        <f>IF(VLOOKUP(TRM!A2223,'TRM - TBM Crosswalk'!$A$2:'TRM - TBM Crosswalk'!$I$1008,7,FALSE)=0,"",VLOOKUP(TRM!A2223,'TRM - TBM Crosswalk'!$A$2:'TRM - TBM Crosswalk'!$I$1008,7,FALSE))</f>
        <v/>
      </c>
      <c r="J4392" t="str">
        <f>IF(VLOOKUP(TRM!A2223,'TRM - TBM Crosswalk'!$A$2:'TRM - TBM Crosswalk'!$I$1008,8,FALSE)=0,"",VLOOKUP(TRM!A2223,'TRM - TBM Crosswalk'!$A$2:'TRM - TBM Crosswalk'!$I$1008,8,FALSE))</f>
        <v/>
      </c>
      <c r="K4392" t="str">
        <f>IF(VLOOKUP(TRM!A2223,'TRM - TBM Crosswalk'!$A$2:'TRM - TBM Crosswalk'!$I$1008,9,FALSE)=0,"",VLOOKUP(TRM!A2223,'TRM - TBM Crosswalk'!$A$2:'TRM - TBM Crosswalk'!$I$1008,9,FALSE))</f>
        <v/>
      </c>
    </row>
    <row r="4393" spans="1:11" x14ac:dyDescent="0.45">
      <c r="A4393" t="str">
        <f>TRM!A2224</f>
        <v>A02.022.240</v>
      </c>
      <c r="B4393" t="str">
        <f>TRM!B2224</f>
        <v>Integrated Development Environment (IDE)#</v>
      </c>
      <c r="C4393" t="str">
        <f>TRM!C2224</f>
        <v>Visual Studio Professional 2017 (2) | 15.9.28307.557</v>
      </c>
      <c r="D4393">
        <f>TRM!D2224</f>
        <v>0</v>
      </c>
      <c r="E4393" t="str">
        <f>IF(VLOOKUP(TRM!A2224,'TRM - TBM Crosswalk'!$A$2:'TRM - TBM Crosswalk'!$I$1008,3,FALSE)="N/A","TBD","")</f>
        <v/>
      </c>
      <c r="F4393" t="str">
        <f>IF(VLOOKUP(TRM!A2224,'TRM - TBM Crosswalk'!$A$2:'TRM - TBM Crosswalk'!$I$1008,4,FALSE)=0,"",VLOOKUP(TRM!A2224,'TRM - TBM Crosswalk'!$A$2:'TRM - TBM Crosswalk'!$I$1008,4,FALSE))</f>
        <v/>
      </c>
      <c r="G4393" t="str">
        <f>IF(VLOOKUP(TRM!A2224,'TRM - TBM Crosswalk'!$A$2:'TRM - TBM Crosswalk'!$I$1008,5,FALSE)=0,"",VLOOKUP(TRM!A2224,'TRM - TBM Crosswalk'!$A$2:'TRM - TBM Crosswalk'!$I$1008,5,FALSE))</f>
        <v>Application</v>
      </c>
      <c r="H4393" t="str">
        <f>IF(VLOOKUP(TRM!A2224,'TRM - TBM Crosswalk'!$A$2:'TRM - TBM Crosswalk'!$I$1008,6,FALSE)=0,"",VLOOKUP(TRM!A2224,'TRM - TBM Crosswalk'!$A$2:'TRM - TBM Crosswalk'!$I$1008,6,FALSE))</f>
        <v>Application Development</v>
      </c>
      <c r="I4393" t="str">
        <f>IF(VLOOKUP(TRM!A2224,'TRM - TBM Crosswalk'!$A$2:'TRM - TBM Crosswalk'!$I$1008,7,FALSE)=0,"",VLOOKUP(TRM!A2224,'TRM - TBM Crosswalk'!$A$2:'TRM - TBM Crosswalk'!$I$1008,7,FALSE))</f>
        <v/>
      </c>
      <c r="J4393" t="str">
        <f>IF(VLOOKUP(TRM!A2224,'TRM - TBM Crosswalk'!$A$2:'TRM - TBM Crosswalk'!$I$1008,8,FALSE)=0,"",VLOOKUP(TRM!A2224,'TRM - TBM Crosswalk'!$A$2:'TRM - TBM Crosswalk'!$I$1008,8,FALSE))</f>
        <v/>
      </c>
      <c r="K4393" t="str">
        <f>IF(VLOOKUP(TRM!A2224,'TRM - TBM Crosswalk'!$A$2:'TRM - TBM Crosswalk'!$I$1008,9,FALSE)=0,"",VLOOKUP(TRM!A2224,'TRM - TBM Crosswalk'!$A$2:'TRM - TBM Crosswalk'!$I$1008,9,FALSE))</f>
        <v/>
      </c>
    </row>
    <row r="4394" spans="1:11" x14ac:dyDescent="0.45">
      <c r="A4394" t="str">
        <f>TRM!A2225</f>
        <v>A02.022.240</v>
      </c>
      <c r="B4394" t="str">
        <f>TRM!B2225</f>
        <v>Integrated Development Environment (IDE)#</v>
      </c>
      <c r="C4394" t="str">
        <f>TRM!C2225</f>
        <v>Visual Studio Professional 2017 | 15.6.27428.1</v>
      </c>
      <c r="D4394">
        <f>TRM!D2225</f>
        <v>0</v>
      </c>
      <c r="E4394" t="str">
        <f>IF(VLOOKUP(TRM!A2225,'TRM - TBM Crosswalk'!$A$2:'TRM - TBM Crosswalk'!$I$1008,3,FALSE)="N/A","TBD","")</f>
        <v/>
      </c>
      <c r="F4394" t="str">
        <f>IF(VLOOKUP(TRM!A2225,'TRM - TBM Crosswalk'!$A$2:'TRM - TBM Crosswalk'!$I$1008,4,FALSE)=0,"",VLOOKUP(TRM!A2225,'TRM - TBM Crosswalk'!$A$2:'TRM - TBM Crosswalk'!$I$1008,4,FALSE))</f>
        <v/>
      </c>
      <c r="G4394" t="str">
        <f>IF(VLOOKUP(TRM!A2225,'TRM - TBM Crosswalk'!$A$2:'TRM - TBM Crosswalk'!$I$1008,5,FALSE)=0,"",VLOOKUP(TRM!A2225,'TRM - TBM Crosswalk'!$A$2:'TRM - TBM Crosswalk'!$I$1008,5,FALSE))</f>
        <v>Application</v>
      </c>
      <c r="H4394" t="str">
        <f>IF(VLOOKUP(TRM!A2225,'TRM - TBM Crosswalk'!$A$2:'TRM - TBM Crosswalk'!$I$1008,6,FALSE)=0,"",VLOOKUP(TRM!A2225,'TRM - TBM Crosswalk'!$A$2:'TRM - TBM Crosswalk'!$I$1008,6,FALSE))</f>
        <v>Application Development</v>
      </c>
      <c r="I4394" t="str">
        <f>IF(VLOOKUP(TRM!A2225,'TRM - TBM Crosswalk'!$A$2:'TRM - TBM Crosswalk'!$I$1008,7,FALSE)=0,"",VLOOKUP(TRM!A2225,'TRM - TBM Crosswalk'!$A$2:'TRM - TBM Crosswalk'!$I$1008,7,FALSE))</f>
        <v/>
      </c>
      <c r="J4394" t="str">
        <f>IF(VLOOKUP(TRM!A2225,'TRM - TBM Crosswalk'!$A$2:'TRM - TBM Crosswalk'!$I$1008,8,FALSE)=0,"",VLOOKUP(TRM!A2225,'TRM - TBM Crosswalk'!$A$2:'TRM - TBM Crosswalk'!$I$1008,8,FALSE))</f>
        <v/>
      </c>
      <c r="K4394" t="str">
        <f>IF(VLOOKUP(TRM!A2225,'TRM - TBM Crosswalk'!$A$2:'TRM - TBM Crosswalk'!$I$1008,9,FALSE)=0,"",VLOOKUP(TRM!A2225,'TRM - TBM Crosswalk'!$A$2:'TRM - TBM Crosswalk'!$I$1008,9,FALSE))</f>
        <v/>
      </c>
    </row>
    <row r="4395" spans="1:11" x14ac:dyDescent="0.45">
      <c r="A4395" t="str">
        <f>TRM!A2226</f>
        <v>A02.022.240</v>
      </c>
      <c r="B4395" t="str">
        <f>TRM!B2226</f>
        <v>Integrated Development Environment (IDE)#</v>
      </c>
      <c r="C4395" t="str">
        <f>TRM!C2226</f>
        <v>Visual Studio Professional 2017 | 15.6.27428.2011</v>
      </c>
      <c r="D4395">
        <f>TRM!D2226</f>
        <v>0</v>
      </c>
      <c r="E4395" t="str">
        <f>IF(VLOOKUP(TRM!A2226,'TRM - TBM Crosswalk'!$A$2:'TRM - TBM Crosswalk'!$I$1008,3,FALSE)="N/A","TBD","")</f>
        <v/>
      </c>
      <c r="F4395" t="str">
        <f>IF(VLOOKUP(TRM!A2226,'TRM - TBM Crosswalk'!$A$2:'TRM - TBM Crosswalk'!$I$1008,4,FALSE)=0,"",VLOOKUP(TRM!A2226,'TRM - TBM Crosswalk'!$A$2:'TRM - TBM Crosswalk'!$I$1008,4,FALSE))</f>
        <v/>
      </c>
      <c r="G4395" t="str">
        <f>IF(VLOOKUP(TRM!A2226,'TRM - TBM Crosswalk'!$A$2:'TRM - TBM Crosswalk'!$I$1008,5,FALSE)=0,"",VLOOKUP(TRM!A2226,'TRM - TBM Crosswalk'!$A$2:'TRM - TBM Crosswalk'!$I$1008,5,FALSE))</f>
        <v>Application</v>
      </c>
      <c r="H4395" t="str">
        <f>IF(VLOOKUP(TRM!A2226,'TRM - TBM Crosswalk'!$A$2:'TRM - TBM Crosswalk'!$I$1008,6,FALSE)=0,"",VLOOKUP(TRM!A2226,'TRM - TBM Crosswalk'!$A$2:'TRM - TBM Crosswalk'!$I$1008,6,FALSE))</f>
        <v>Application Development</v>
      </c>
      <c r="I4395" t="str">
        <f>IF(VLOOKUP(TRM!A2226,'TRM - TBM Crosswalk'!$A$2:'TRM - TBM Crosswalk'!$I$1008,7,FALSE)=0,"",VLOOKUP(TRM!A2226,'TRM - TBM Crosswalk'!$A$2:'TRM - TBM Crosswalk'!$I$1008,7,FALSE))</f>
        <v/>
      </c>
      <c r="J4395" t="str">
        <f>IF(VLOOKUP(TRM!A2226,'TRM - TBM Crosswalk'!$A$2:'TRM - TBM Crosswalk'!$I$1008,8,FALSE)=0,"",VLOOKUP(TRM!A2226,'TRM - TBM Crosswalk'!$A$2:'TRM - TBM Crosswalk'!$I$1008,8,FALSE))</f>
        <v/>
      </c>
      <c r="K4395" t="str">
        <f>IF(VLOOKUP(TRM!A2226,'TRM - TBM Crosswalk'!$A$2:'TRM - TBM Crosswalk'!$I$1008,9,FALSE)=0,"",VLOOKUP(TRM!A2226,'TRM - TBM Crosswalk'!$A$2:'TRM - TBM Crosswalk'!$I$1008,9,FALSE))</f>
        <v/>
      </c>
    </row>
    <row r="4396" spans="1:11" x14ac:dyDescent="0.45">
      <c r="A4396" t="str">
        <f>TRM!A2320</f>
        <v>A02.022.242</v>
      </c>
      <c r="B4396" t="str">
        <f>TRM!B2320</f>
        <v>Software Configuration Management</v>
      </c>
      <c r="C4396" t="str">
        <f>TRM!C2320</f>
        <v>TortoiseSVN 1.12.2.28653 (64 bit) | 1.12.28653</v>
      </c>
      <c r="D4396">
        <f>TRM!D2320</f>
        <v>0</v>
      </c>
      <c r="E4396" t="str">
        <f>IF(VLOOKUP(TRM!A2320,'TRM - TBM Crosswalk'!$A$2:'TRM - TBM Crosswalk'!$I$1008,3,FALSE)="N/A","TBD","")</f>
        <v/>
      </c>
      <c r="F4396" t="str">
        <f>IF(VLOOKUP(TRM!A2320,'TRM - TBM Crosswalk'!$A$2:'TRM - TBM Crosswalk'!$I$1008,4,FALSE)=0,"",VLOOKUP(TRM!A2320,'TRM - TBM Crosswalk'!$A$2:'TRM - TBM Crosswalk'!$I$1008,4,FALSE))</f>
        <v/>
      </c>
      <c r="G4396" t="str">
        <f>IF(VLOOKUP(TRM!A2320,'TRM - TBM Crosswalk'!$A$2:'TRM - TBM Crosswalk'!$I$1008,5,FALSE)=0,"",VLOOKUP(TRM!A2320,'TRM - TBM Crosswalk'!$A$2:'TRM - TBM Crosswalk'!$I$1008,5,FALSE))</f>
        <v>Application</v>
      </c>
      <c r="H4396" t="str">
        <f>IF(VLOOKUP(TRM!A2320,'TRM - TBM Crosswalk'!$A$2:'TRM - TBM Crosswalk'!$I$1008,6,FALSE)=0,"",VLOOKUP(TRM!A2320,'TRM - TBM Crosswalk'!$A$2:'TRM - TBM Crosswalk'!$I$1008,6,FALSE))</f>
        <v>Application Development</v>
      </c>
      <c r="I4396" t="str">
        <f>IF(VLOOKUP(TRM!A2320,'TRM - TBM Crosswalk'!$A$2:'TRM - TBM Crosswalk'!$I$1008,7,FALSE)=0,"",VLOOKUP(TRM!A2320,'TRM - TBM Crosswalk'!$A$2:'TRM - TBM Crosswalk'!$I$1008,7,FALSE))</f>
        <v/>
      </c>
      <c r="J4396" t="str">
        <f>IF(VLOOKUP(TRM!A2320,'TRM - TBM Crosswalk'!$A$2:'TRM - TBM Crosswalk'!$I$1008,8,FALSE)=0,"",VLOOKUP(TRM!A2320,'TRM - TBM Crosswalk'!$A$2:'TRM - TBM Crosswalk'!$I$1008,8,FALSE))</f>
        <v/>
      </c>
      <c r="K4396" t="str">
        <f>IF(VLOOKUP(TRM!A2320,'TRM - TBM Crosswalk'!$A$2:'TRM - TBM Crosswalk'!$I$1008,9,FALSE)=0,"",VLOOKUP(TRM!A2320,'TRM - TBM Crosswalk'!$A$2:'TRM - TBM Crosswalk'!$I$1008,9,FALSE))</f>
        <v/>
      </c>
    </row>
    <row r="4397" spans="1:11" x14ac:dyDescent="0.45">
      <c r="A4397" t="str">
        <f>TRM!A2321</f>
        <v>A02.022.242</v>
      </c>
      <c r="B4397" t="str">
        <f>TRM!B2321</f>
        <v>Software Configuration Management</v>
      </c>
      <c r="C4397" t="str">
        <f>TRM!C2321</f>
        <v>TortoiseSVN 1.8.7.25475 (64 bit) | 1.8.25475</v>
      </c>
      <c r="D4397">
        <f>TRM!D2321</f>
        <v>0</v>
      </c>
      <c r="E4397" t="str">
        <f>IF(VLOOKUP(TRM!A2321,'TRM - TBM Crosswalk'!$A$2:'TRM - TBM Crosswalk'!$I$1008,3,FALSE)="N/A","TBD","")</f>
        <v/>
      </c>
      <c r="F4397" t="str">
        <f>IF(VLOOKUP(TRM!A2321,'TRM - TBM Crosswalk'!$A$2:'TRM - TBM Crosswalk'!$I$1008,4,FALSE)=0,"",VLOOKUP(TRM!A2321,'TRM - TBM Crosswalk'!$A$2:'TRM - TBM Crosswalk'!$I$1008,4,FALSE))</f>
        <v/>
      </c>
      <c r="G4397" t="str">
        <f>IF(VLOOKUP(TRM!A2321,'TRM - TBM Crosswalk'!$A$2:'TRM - TBM Crosswalk'!$I$1008,5,FALSE)=0,"",VLOOKUP(TRM!A2321,'TRM - TBM Crosswalk'!$A$2:'TRM - TBM Crosswalk'!$I$1008,5,FALSE))</f>
        <v>Application</v>
      </c>
      <c r="H4397" t="str">
        <f>IF(VLOOKUP(TRM!A2321,'TRM - TBM Crosswalk'!$A$2:'TRM - TBM Crosswalk'!$I$1008,6,FALSE)=0,"",VLOOKUP(TRM!A2321,'TRM - TBM Crosswalk'!$A$2:'TRM - TBM Crosswalk'!$I$1008,6,FALSE))</f>
        <v>Application Development</v>
      </c>
      <c r="I4397" t="str">
        <f>IF(VLOOKUP(TRM!A2321,'TRM - TBM Crosswalk'!$A$2:'TRM - TBM Crosswalk'!$I$1008,7,FALSE)=0,"",VLOOKUP(TRM!A2321,'TRM - TBM Crosswalk'!$A$2:'TRM - TBM Crosswalk'!$I$1008,7,FALSE))</f>
        <v/>
      </c>
      <c r="J4397" t="str">
        <f>IF(VLOOKUP(TRM!A2321,'TRM - TBM Crosswalk'!$A$2:'TRM - TBM Crosswalk'!$I$1008,8,FALSE)=0,"",VLOOKUP(TRM!A2321,'TRM - TBM Crosswalk'!$A$2:'TRM - TBM Crosswalk'!$I$1008,8,FALSE))</f>
        <v/>
      </c>
      <c r="K4397" t="str">
        <f>IF(VLOOKUP(TRM!A2321,'TRM - TBM Crosswalk'!$A$2:'TRM - TBM Crosswalk'!$I$1008,9,FALSE)=0,"",VLOOKUP(TRM!A2321,'TRM - TBM Crosswalk'!$A$2:'TRM - TBM Crosswalk'!$I$1008,9,FALSE))</f>
        <v/>
      </c>
    </row>
    <row r="4398" spans="1:11" x14ac:dyDescent="0.45">
      <c r="A4398" t="str">
        <f>TRM!A2322</f>
        <v>A02.022.242</v>
      </c>
      <c r="B4398" t="str">
        <f>TRM!B2322</f>
        <v>Software Configuration Management</v>
      </c>
      <c r="C4398" t="str">
        <f>TRM!C2322</f>
        <v>TortoiseSVN 1.9.4.27285 (64 bit) | 1.9.27285</v>
      </c>
      <c r="D4398">
        <f>TRM!D2322</f>
        <v>0</v>
      </c>
      <c r="E4398" t="str">
        <f>IF(VLOOKUP(TRM!A2322,'TRM - TBM Crosswalk'!$A$2:'TRM - TBM Crosswalk'!$I$1008,3,FALSE)="N/A","TBD","")</f>
        <v/>
      </c>
      <c r="F4398" t="str">
        <f>IF(VLOOKUP(TRM!A2322,'TRM - TBM Crosswalk'!$A$2:'TRM - TBM Crosswalk'!$I$1008,4,FALSE)=0,"",VLOOKUP(TRM!A2322,'TRM - TBM Crosswalk'!$A$2:'TRM - TBM Crosswalk'!$I$1008,4,FALSE))</f>
        <v/>
      </c>
      <c r="G4398" t="str">
        <f>IF(VLOOKUP(TRM!A2322,'TRM - TBM Crosswalk'!$A$2:'TRM - TBM Crosswalk'!$I$1008,5,FALSE)=0,"",VLOOKUP(TRM!A2322,'TRM - TBM Crosswalk'!$A$2:'TRM - TBM Crosswalk'!$I$1008,5,FALSE))</f>
        <v>Application</v>
      </c>
      <c r="H4398" t="str">
        <f>IF(VLOOKUP(TRM!A2322,'TRM - TBM Crosswalk'!$A$2:'TRM - TBM Crosswalk'!$I$1008,6,FALSE)=0,"",VLOOKUP(TRM!A2322,'TRM - TBM Crosswalk'!$A$2:'TRM - TBM Crosswalk'!$I$1008,6,FALSE))</f>
        <v>Application Development</v>
      </c>
      <c r="I4398" t="str">
        <f>IF(VLOOKUP(TRM!A2322,'TRM - TBM Crosswalk'!$A$2:'TRM - TBM Crosswalk'!$I$1008,7,FALSE)=0,"",VLOOKUP(TRM!A2322,'TRM - TBM Crosswalk'!$A$2:'TRM - TBM Crosswalk'!$I$1008,7,FALSE))</f>
        <v/>
      </c>
      <c r="J4398" t="str">
        <f>IF(VLOOKUP(TRM!A2322,'TRM - TBM Crosswalk'!$A$2:'TRM - TBM Crosswalk'!$I$1008,8,FALSE)=0,"",VLOOKUP(TRM!A2322,'TRM - TBM Crosswalk'!$A$2:'TRM - TBM Crosswalk'!$I$1008,8,FALSE))</f>
        <v/>
      </c>
      <c r="K4398" t="str">
        <f>IF(VLOOKUP(TRM!A2322,'TRM - TBM Crosswalk'!$A$2:'TRM - TBM Crosswalk'!$I$1008,9,FALSE)=0,"",VLOOKUP(TRM!A2322,'TRM - TBM Crosswalk'!$A$2:'TRM - TBM Crosswalk'!$I$1008,9,FALSE))</f>
        <v/>
      </c>
    </row>
    <row r="4399" spans="1:11" x14ac:dyDescent="0.45">
      <c r="A4399" t="str">
        <f>TRM!A2323</f>
        <v>A02.022.242</v>
      </c>
      <c r="B4399" t="str">
        <f>TRM!B2323</f>
        <v>Software Configuration Management</v>
      </c>
      <c r="C4399" t="str">
        <f>TRM!C2323</f>
        <v>TortoiseSVN 1.9.5.27581 (64 bit) | 1.9.27581</v>
      </c>
      <c r="D4399">
        <f>TRM!D2323</f>
        <v>0</v>
      </c>
      <c r="E4399" t="str">
        <f>IF(VLOOKUP(TRM!A2323,'TRM - TBM Crosswalk'!$A$2:'TRM - TBM Crosswalk'!$I$1008,3,FALSE)="N/A","TBD","")</f>
        <v/>
      </c>
      <c r="F4399" t="str">
        <f>IF(VLOOKUP(TRM!A2323,'TRM - TBM Crosswalk'!$A$2:'TRM - TBM Crosswalk'!$I$1008,4,FALSE)=0,"",VLOOKUP(TRM!A2323,'TRM - TBM Crosswalk'!$A$2:'TRM - TBM Crosswalk'!$I$1008,4,FALSE))</f>
        <v/>
      </c>
      <c r="G4399" t="str">
        <f>IF(VLOOKUP(TRM!A2323,'TRM - TBM Crosswalk'!$A$2:'TRM - TBM Crosswalk'!$I$1008,5,FALSE)=0,"",VLOOKUP(TRM!A2323,'TRM - TBM Crosswalk'!$A$2:'TRM - TBM Crosswalk'!$I$1008,5,FALSE))</f>
        <v>Application</v>
      </c>
      <c r="H4399" t="str">
        <f>IF(VLOOKUP(TRM!A2323,'TRM - TBM Crosswalk'!$A$2:'TRM - TBM Crosswalk'!$I$1008,6,FALSE)=0,"",VLOOKUP(TRM!A2323,'TRM - TBM Crosswalk'!$A$2:'TRM - TBM Crosswalk'!$I$1008,6,FALSE))</f>
        <v>Application Development</v>
      </c>
      <c r="I4399" t="str">
        <f>IF(VLOOKUP(TRM!A2323,'TRM - TBM Crosswalk'!$A$2:'TRM - TBM Crosswalk'!$I$1008,7,FALSE)=0,"",VLOOKUP(TRM!A2323,'TRM - TBM Crosswalk'!$A$2:'TRM - TBM Crosswalk'!$I$1008,7,FALSE))</f>
        <v/>
      </c>
      <c r="J4399" t="str">
        <f>IF(VLOOKUP(TRM!A2323,'TRM - TBM Crosswalk'!$A$2:'TRM - TBM Crosswalk'!$I$1008,8,FALSE)=0,"",VLOOKUP(TRM!A2323,'TRM - TBM Crosswalk'!$A$2:'TRM - TBM Crosswalk'!$I$1008,8,FALSE))</f>
        <v/>
      </c>
      <c r="K4399" t="str">
        <f>IF(VLOOKUP(TRM!A2323,'TRM - TBM Crosswalk'!$A$2:'TRM - TBM Crosswalk'!$I$1008,9,FALSE)=0,"",VLOOKUP(TRM!A2323,'TRM - TBM Crosswalk'!$A$2:'TRM - TBM Crosswalk'!$I$1008,9,FALSE))</f>
        <v/>
      </c>
    </row>
    <row r="4400" spans="1:11" x14ac:dyDescent="0.45">
      <c r="A4400" t="str">
        <f>TRM!A2833</f>
        <v>A02.023.260</v>
      </c>
      <c r="B4400" t="str">
        <f>TRM!B2833</f>
        <v>Document Imaging and OCR</v>
      </c>
      <c r="C4400" t="str">
        <f>TRM!C2833</f>
        <v>Freedom Scientific Ocr 32 | 17.1.2.0</v>
      </c>
      <c r="D4400">
        <f>TRM!D2833</f>
        <v>0</v>
      </c>
      <c r="E4400" t="str">
        <f>IF(VLOOKUP(TRM!A2833,'TRM - TBM Crosswalk'!$A$2:'TRM - TBM Crosswalk'!$I$1008,3,FALSE)="N/A","TBD","")</f>
        <v/>
      </c>
      <c r="F4400" t="str">
        <f>IF(VLOOKUP(TRM!A2833,'TRM - TBM Crosswalk'!$A$2:'TRM - TBM Crosswalk'!$I$1008,4,FALSE)=0,"",VLOOKUP(TRM!A2833,'TRM - TBM Crosswalk'!$A$2:'TRM - TBM Crosswalk'!$I$1008,4,FALSE))</f>
        <v/>
      </c>
      <c r="G4400" t="str">
        <f>IF(VLOOKUP(TRM!A2833,'TRM - TBM Crosswalk'!$A$2:'TRM - TBM Crosswalk'!$I$1008,5,FALSE)=0,"",VLOOKUP(TRM!A2833,'TRM - TBM Crosswalk'!$A$2:'TRM - TBM Crosswalk'!$I$1008,5,FALSE))</f>
        <v/>
      </c>
      <c r="H4400" t="str">
        <f>IF(VLOOKUP(TRM!A2833,'TRM - TBM Crosswalk'!$A$2:'TRM - TBM Crosswalk'!$I$1008,6,FALSE)=0,"",VLOOKUP(TRM!A2833,'TRM - TBM Crosswalk'!$A$2:'TRM - TBM Crosswalk'!$I$1008,6,FALSE))</f>
        <v/>
      </c>
      <c r="I4400" t="str">
        <f>IF(VLOOKUP(TRM!A2833,'TRM - TBM Crosswalk'!$A$2:'TRM - TBM Crosswalk'!$I$1008,7,FALSE)=0,"",VLOOKUP(TRM!A2833,'TRM - TBM Crosswalk'!$A$2:'TRM - TBM Crosswalk'!$I$1008,7,FALSE))</f>
        <v>Platform Services</v>
      </c>
      <c r="J4400" t="str">
        <f>IF(VLOOKUP(TRM!A2833,'TRM - TBM Crosswalk'!$A$2:'TRM - TBM Crosswalk'!$I$1008,8,FALSE)=0,"",VLOOKUP(TRM!A2833,'TRM - TBM Crosswalk'!$A$2:'TRM - TBM Crosswalk'!$I$1008,8,FALSE))</f>
        <v>Applications Services</v>
      </c>
      <c r="K4400" t="str">
        <f>IF(VLOOKUP(TRM!A2833,'TRM - TBM Crosswalk'!$A$2:'TRM - TBM Crosswalk'!$I$1008,9,FALSE)=0,"",VLOOKUP(TRM!A2833,'TRM - TBM Crosswalk'!$A$2:'TRM - TBM Crosswalk'!$I$1008,9,FALSE))</f>
        <v>Content Management</v>
      </c>
    </row>
    <row r="4401" spans="1:11" x14ac:dyDescent="0.45">
      <c r="A4401" t="str">
        <f>TRM!A4099</f>
        <v>A02.027.311</v>
      </c>
      <c r="B4401" t="str">
        <f>TRM!B4099</f>
        <v>Business Process Management</v>
      </c>
      <c r="C4401" t="str">
        <f>TRM!C4099</f>
        <v>ArcGIS 10.4.1 Workflow Manager for Desktop | 10.4.5566</v>
      </c>
      <c r="D4401">
        <f>TRM!D4099</f>
        <v>0</v>
      </c>
      <c r="E4401" t="str">
        <f>IF(VLOOKUP(TRM!A4099,'TRM - TBM Crosswalk'!$A$2:'TRM - TBM Crosswalk'!$I$1008,3,FALSE)="N/A","TBD","")</f>
        <v/>
      </c>
      <c r="F4401" t="str">
        <f>IF(VLOOKUP(TRM!A4099,'TRM - TBM Crosswalk'!$A$2:'TRM - TBM Crosswalk'!$I$1008,4,FALSE)=0,"",VLOOKUP(TRM!A4099,'TRM - TBM Crosswalk'!$A$2:'TRM - TBM Crosswalk'!$I$1008,4,FALSE))</f>
        <v/>
      </c>
      <c r="G4401" t="str">
        <f>IF(VLOOKUP(TRM!A4099,'TRM - TBM Crosswalk'!$A$2:'TRM - TBM Crosswalk'!$I$1008,5,FALSE)=0,"",VLOOKUP(TRM!A4099,'TRM - TBM Crosswalk'!$A$2:'TRM - TBM Crosswalk'!$I$1008,5,FALSE))</f>
        <v>Application</v>
      </c>
      <c r="H4401" t="str">
        <f>IF(VLOOKUP(TRM!A4099,'TRM - TBM Crosswalk'!$A$2:'TRM - TBM Crosswalk'!$I$1008,6,FALSE)=0,"",VLOOKUP(TRM!A4099,'TRM - TBM Crosswalk'!$A$2:'TRM - TBM Crosswalk'!$I$1008,6,FALSE))</f>
        <v>Business Software</v>
      </c>
      <c r="I4401" t="str">
        <f>IF(VLOOKUP(TRM!A4099,'TRM - TBM Crosswalk'!$A$2:'TRM - TBM Crosswalk'!$I$1008,7,FALSE)=0,"",VLOOKUP(TRM!A4099,'TRM - TBM Crosswalk'!$A$2:'TRM - TBM Crosswalk'!$I$1008,7,FALSE))</f>
        <v/>
      </c>
      <c r="J4401" t="str">
        <f>IF(VLOOKUP(TRM!A4099,'TRM - TBM Crosswalk'!$A$2:'TRM - TBM Crosswalk'!$I$1008,8,FALSE)=0,"",VLOOKUP(TRM!A4099,'TRM - TBM Crosswalk'!$A$2:'TRM - TBM Crosswalk'!$I$1008,8,FALSE))</f>
        <v/>
      </c>
      <c r="K4401" t="str">
        <f>IF(VLOOKUP(TRM!A4099,'TRM - TBM Crosswalk'!$A$2:'TRM - TBM Crosswalk'!$I$1008,9,FALSE)=0,"",VLOOKUP(TRM!A4099,'TRM - TBM Crosswalk'!$A$2:'TRM - TBM Crosswalk'!$I$1008,9,FALSE))</f>
        <v/>
      </c>
    </row>
    <row r="4402" spans="1:11" x14ac:dyDescent="0.45">
      <c r="A4402" t="str">
        <f>TRM!A5145</f>
        <v>A02.030.371#</v>
      </c>
      <c r="B4402" t="str">
        <f>TRM!B5145</f>
        <v>Collaboration Tools</v>
      </c>
      <c r="C4402" t="str">
        <f>TRM!C5145</f>
        <v>Note | 3.1.0.10653</v>
      </c>
      <c r="D4402">
        <f>TRM!D5145</f>
        <v>0</v>
      </c>
      <c r="E4402" t="str">
        <f>IF(VLOOKUP(TRM!A5145,'TRM - TBM Crosswalk'!$A$2:'TRM - TBM Crosswalk'!$I$1008,3,FALSE)="N/A","TBD","")</f>
        <v/>
      </c>
      <c r="F4402" t="str">
        <f>IF(VLOOKUP(TRM!A5145,'TRM - TBM Crosswalk'!$A$2:'TRM - TBM Crosswalk'!$I$1008,4,FALSE)=0,"",VLOOKUP(TRM!A5145,'TRM - TBM Crosswalk'!$A$2:'TRM - TBM Crosswalk'!$I$1008,4,FALSE))</f>
        <v/>
      </c>
      <c r="G4402" t="str">
        <f>IF(VLOOKUP(TRM!A5145,'TRM - TBM Crosswalk'!$A$2:'TRM - TBM Crosswalk'!$I$1008,5,FALSE)=0,"",VLOOKUP(TRM!A5145,'TRM - TBM Crosswalk'!$A$2:'TRM - TBM Crosswalk'!$I$1008,5,FALSE))</f>
        <v/>
      </c>
      <c r="H4402" t="str">
        <f>IF(VLOOKUP(TRM!A5145,'TRM - TBM Crosswalk'!$A$2:'TRM - TBM Crosswalk'!$I$1008,6,FALSE)=0,"",VLOOKUP(TRM!A5145,'TRM - TBM Crosswalk'!$A$2:'TRM - TBM Crosswalk'!$I$1008,6,FALSE))</f>
        <v/>
      </c>
      <c r="I4402" t="str">
        <f>IF(VLOOKUP(TRM!A5145,'TRM - TBM Crosswalk'!$A$2:'TRM - TBM Crosswalk'!$I$1008,7,FALSE)=0,"",VLOOKUP(TRM!A5145,'TRM - TBM Crosswalk'!$A$2:'TRM - TBM Crosswalk'!$I$1008,7,FALSE))</f>
        <v>End User Services</v>
      </c>
      <c r="J4402" t="str">
        <f>IF(VLOOKUP(TRM!A5145,'TRM - TBM Crosswalk'!$A$2:'TRM - TBM Crosswalk'!$I$1008,8,FALSE)=0,"",VLOOKUP(TRM!A5145,'TRM - TBM Crosswalk'!$A$2:'TRM - TBM Crosswalk'!$I$1008,8,FALSE))</f>
        <v>Communication &amp; Collaboration</v>
      </c>
      <c r="K4402" t="str">
        <f>IF(VLOOKUP(TRM!A5145,'TRM - TBM Crosswalk'!$A$2:'TRM - TBM Crosswalk'!$I$1008,9,FALSE)=0,"",VLOOKUP(TRM!A5145,'TRM - TBM Crosswalk'!$A$2:'TRM - TBM Crosswalk'!$I$1008,9,FALSE))</f>
        <v>Collaboration</v>
      </c>
    </row>
    <row r="4403" spans="1:11" x14ac:dyDescent="0.45">
      <c r="A4403" t="str">
        <f>TRM!A5146</f>
        <v>A02.030.371#</v>
      </c>
      <c r="B4403" t="str">
        <f>TRM!B5146</f>
        <v>Collaboration Tools</v>
      </c>
      <c r="C4403" t="str">
        <f>TRM!C5146</f>
        <v>Notepad++ (32-bit x86) | 7.5.4</v>
      </c>
      <c r="D4403">
        <f>TRM!D5146</f>
        <v>0</v>
      </c>
      <c r="E4403" t="str">
        <f>IF(VLOOKUP(TRM!A5146,'TRM - TBM Crosswalk'!$A$2:'TRM - TBM Crosswalk'!$I$1008,3,FALSE)="N/A","TBD","")</f>
        <v/>
      </c>
      <c r="F4403" t="str">
        <f>IF(VLOOKUP(TRM!A5146,'TRM - TBM Crosswalk'!$A$2:'TRM - TBM Crosswalk'!$I$1008,4,FALSE)=0,"",VLOOKUP(TRM!A5146,'TRM - TBM Crosswalk'!$A$2:'TRM - TBM Crosswalk'!$I$1008,4,FALSE))</f>
        <v/>
      </c>
      <c r="G4403" t="str">
        <f>IF(VLOOKUP(TRM!A5146,'TRM - TBM Crosswalk'!$A$2:'TRM - TBM Crosswalk'!$I$1008,5,FALSE)=0,"",VLOOKUP(TRM!A5146,'TRM - TBM Crosswalk'!$A$2:'TRM - TBM Crosswalk'!$I$1008,5,FALSE))</f>
        <v/>
      </c>
      <c r="H4403" t="str">
        <f>IF(VLOOKUP(TRM!A5146,'TRM - TBM Crosswalk'!$A$2:'TRM - TBM Crosswalk'!$I$1008,6,FALSE)=0,"",VLOOKUP(TRM!A5146,'TRM - TBM Crosswalk'!$A$2:'TRM - TBM Crosswalk'!$I$1008,6,FALSE))</f>
        <v/>
      </c>
      <c r="I4403" t="str">
        <f>IF(VLOOKUP(TRM!A5146,'TRM - TBM Crosswalk'!$A$2:'TRM - TBM Crosswalk'!$I$1008,7,FALSE)=0,"",VLOOKUP(TRM!A5146,'TRM - TBM Crosswalk'!$A$2:'TRM - TBM Crosswalk'!$I$1008,7,FALSE))</f>
        <v>End User Services</v>
      </c>
      <c r="J4403" t="str">
        <f>IF(VLOOKUP(TRM!A5146,'TRM - TBM Crosswalk'!$A$2:'TRM - TBM Crosswalk'!$I$1008,8,FALSE)=0,"",VLOOKUP(TRM!A5146,'TRM - TBM Crosswalk'!$A$2:'TRM - TBM Crosswalk'!$I$1008,8,FALSE))</f>
        <v>Communication &amp; Collaboration</v>
      </c>
      <c r="K4403" t="str">
        <f>IF(VLOOKUP(TRM!A5146,'TRM - TBM Crosswalk'!$A$2:'TRM - TBM Crosswalk'!$I$1008,9,FALSE)=0,"",VLOOKUP(TRM!A5146,'TRM - TBM Crosswalk'!$A$2:'TRM - TBM Crosswalk'!$I$1008,9,FALSE))</f>
        <v>Collaboration</v>
      </c>
    </row>
    <row r="4404" spans="1:11" x14ac:dyDescent="0.45">
      <c r="A4404" t="str">
        <f>TRM!A5147</f>
        <v>A02.030.371#</v>
      </c>
      <c r="B4404" t="str">
        <f>TRM!B5147</f>
        <v>Collaboration Tools</v>
      </c>
      <c r="C4404" t="str">
        <f>TRM!C5147</f>
        <v>Notepad++ (32-bit x86) | 7.5.9</v>
      </c>
      <c r="D4404">
        <f>TRM!D5147</f>
        <v>0</v>
      </c>
      <c r="E4404" t="str">
        <f>IF(VLOOKUP(TRM!A5147,'TRM - TBM Crosswalk'!$A$2:'TRM - TBM Crosswalk'!$I$1008,3,FALSE)="N/A","TBD","")</f>
        <v/>
      </c>
      <c r="F4404" t="str">
        <f>IF(VLOOKUP(TRM!A5147,'TRM - TBM Crosswalk'!$A$2:'TRM - TBM Crosswalk'!$I$1008,4,FALSE)=0,"",VLOOKUP(TRM!A5147,'TRM - TBM Crosswalk'!$A$2:'TRM - TBM Crosswalk'!$I$1008,4,FALSE))</f>
        <v/>
      </c>
      <c r="G4404" t="str">
        <f>IF(VLOOKUP(TRM!A5147,'TRM - TBM Crosswalk'!$A$2:'TRM - TBM Crosswalk'!$I$1008,5,FALSE)=0,"",VLOOKUP(TRM!A5147,'TRM - TBM Crosswalk'!$A$2:'TRM - TBM Crosswalk'!$I$1008,5,FALSE))</f>
        <v/>
      </c>
      <c r="H4404" t="str">
        <f>IF(VLOOKUP(TRM!A5147,'TRM - TBM Crosswalk'!$A$2:'TRM - TBM Crosswalk'!$I$1008,6,FALSE)=0,"",VLOOKUP(TRM!A5147,'TRM - TBM Crosswalk'!$A$2:'TRM - TBM Crosswalk'!$I$1008,6,FALSE))</f>
        <v/>
      </c>
      <c r="I4404" t="str">
        <f>IF(VLOOKUP(TRM!A5147,'TRM - TBM Crosswalk'!$A$2:'TRM - TBM Crosswalk'!$I$1008,7,FALSE)=0,"",VLOOKUP(TRM!A5147,'TRM - TBM Crosswalk'!$A$2:'TRM - TBM Crosswalk'!$I$1008,7,FALSE))</f>
        <v>End User Services</v>
      </c>
      <c r="J4404" t="str">
        <f>IF(VLOOKUP(TRM!A5147,'TRM - TBM Crosswalk'!$A$2:'TRM - TBM Crosswalk'!$I$1008,8,FALSE)=0,"",VLOOKUP(TRM!A5147,'TRM - TBM Crosswalk'!$A$2:'TRM - TBM Crosswalk'!$I$1008,8,FALSE))</f>
        <v>Communication &amp; Collaboration</v>
      </c>
      <c r="K4404" t="str">
        <f>IF(VLOOKUP(TRM!A5147,'TRM - TBM Crosswalk'!$A$2:'TRM - TBM Crosswalk'!$I$1008,9,FALSE)=0,"",VLOOKUP(TRM!A5147,'TRM - TBM Crosswalk'!$A$2:'TRM - TBM Crosswalk'!$I$1008,9,FALSE))</f>
        <v>Collaboration</v>
      </c>
    </row>
    <row r="4405" spans="1:11" x14ac:dyDescent="0.45">
      <c r="A4405" t="str">
        <f>TRM!A5148</f>
        <v>A02.030.371#</v>
      </c>
      <c r="B4405" t="str">
        <f>TRM!B5148</f>
        <v>Collaboration Tools</v>
      </c>
      <c r="C4405" t="str">
        <f>TRM!C5148</f>
        <v>Notepad++ (32-bit x86) | 7.7.1</v>
      </c>
      <c r="D4405">
        <f>TRM!D5148</f>
        <v>0</v>
      </c>
      <c r="E4405" t="str">
        <f>IF(VLOOKUP(TRM!A5148,'TRM - TBM Crosswalk'!$A$2:'TRM - TBM Crosswalk'!$I$1008,3,FALSE)="N/A","TBD","")</f>
        <v/>
      </c>
      <c r="F4405" t="str">
        <f>IF(VLOOKUP(TRM!A5148,'TRM - TBM Crosswalk'!$A$2:'TRM - TBM Crosswalk'!$I$1008,4,FALSE)=0,"",VLOOKUP(TRM!A5148,'TRM - TBM Crosswalk'!$A$2:'TRM - TBM Crosswalk'!$I$1008,4,FALSE))</f>
        <v/>
      </c>
      <c r="G4405" t="str">
        <f>IF(VLOOKUP(TRM!A5148,'TRM - TBM Crosswalk'!$A$2:'TRM - TBM Crosswalk'!$I$1008,5,FALSE)=0,"",VLOOKUP(TRM!A5148,'TRM - TBM Crosswalk'!$A$2:'TRM - TBM Crosswalk'!$I$1008,5,FALSE))</f>
        <v/>
      </c>
      <c r="H4405" t="str">
        <f>IF(VLOOKUP(TRM!A5148,'TRM - TBM Crosswalk'!$A$2:'TRM - TBM Crosswalk'!$I$1008,6,FALSE)=0,"",VLOOKUP(TRM!A5148,'TRM - TBM Crosswalk'!$A$2:'TRM - TBM Crosswalk'!$I$1008,6,FALSE))</f>
        <v/>
      </c>
      <c r="I4405" t="str">
        <f>IF(VLOOKUP(TRM!A5148,'TRM - TBM Crosswalk'!$A$2:'TRM - TBM Crosswalk'!$I$1008,7,FALSE)=0,"",VLOOKUP(TRM!A5148,'TRM - TBM Crosswalk'!$A$2:'TRM - TBM Crosswalk'!$I$1008,7,FALSE))</f>
        <v>End User Services</v>
      </c>
      <c r="J4405" t="str">
        <f>IF(VLOOKUP(TRM!A5148,'TRM - TBM Crosswalk'!$A$2:'TRM - TBM Crosswalk'!$I$1008,8,FALSE)=0,"",VLOOKUP(TRM!A5148,'TRM - TBM Crosswalk'!$A$2:'TRM - TBM Crosswalk'!$I$1008,8,FALSE))</f>
        <v>Communication &amp; Collaboration</v>
      </c>
      <c r="K4405" t="str">
        <f>IF(VLOOKUP(TRM!A5148,'TRM - TBM Crosswalk'!$A$2:'TRM - TBM Crosswalk'!$I$1008,9,FALSE)=0,"",VLOOKUP(TRM!A5148,'TRM - TBM Crosswalk'!$A$2:'TRM - TBM Crosswalk'!$I$1008,9,FALSE))</f>
        <v>Collaboration</v>
      </c>
    </row>
    <row r="4406" spans="1:11" x14ac:dyDescent="0.45">
      <c r="A4406" t="str">
        <f>TRM!A5149</f>
        <v>A02.030.371#</v>
      </c>
      <c r="B4406" t="str">
        <f>TRM!B5149</f>
        <v>Collaboration Tools</v>
      </c>
      <c r="C4406" t="str">
        <f>TRM!C5149</f>
        <v>Notepad++ (32-bit x86) | 7.8.1</v>
      </c>
      <c r="D4406">
        <f>TRM!D5149</f>
        <v>0</v>
      </c>
      <c r="E4406" t="str">
        <f>IF(VLOOKUP(TRM!A5149,'TRM - TBM Crosswalk'!$A$2:'TRM - TBM Crosswalk'!$I$1008,3,FALSE)="N/A","TBD","")</f>
        <v/>
      </c>
      <c r="F4406" t="str">
        <f>IF(VLOOKUP(TRM!A5149,'TRM - TBM Crosswalk'!$A$2:'TRM - TBM Crosswalk'!$I$1008,4,FALSE)=0,"",VLOOKUP(TRM!A5149,'TRM - TBM Crosswalk'!$A$2:'TRM - TBM Crosswalk'!$I$1008,4,FALSE))</f>
        <v/>
      </c>
      <c r="G4406" t="str">
        <f>IF(VLOOKUP(TRM!A5149,'TRM - TBM Crosswalk'!$A$2:'TRM - TBM Crosswalk'!$I$1008,5,FALSE)=0,"",VLOOKUP(TRM!A5149,'TRM - TBM Crosswalk'!$A$2:'TRM - TBM Crosswalk'!$I$1008,5,FALSE))</f>
        <v/>
      </c>
      <c r="H4406" t="str">
        <f>IF(VLOOKUP(TRM!A5149,'TRM - TBM Crosswalk'!$A$2:'TRM - TBM Crosswalk'!$I$1008,6,FALSE)=0,"",VLOOKUP(TRM!A5149,'TRM - TBM Crosswalk'!$A$2:'TRM - TBM Crosswalk'!$I$1008,6,FALSE))</f>
        <v/>
      </c>
      <c r="I4406" t="str">
        <f>IF(VLOOKUP(TRM!A5149,'TRM - TBM Crosswalk'!$A$2:'TRM - TBM Crosswalk'!$I$1008,7,FALSE)=0,"",VLOOKUP(TRM!A5149,'TRM - TBM Crosswalk'!$A$2:'TRM - TBM Crosswalk'!$I$1008,7,FALSE))</f>
        <v>End User Services</v>
      </c>
      <c r="J4406" t="str">
        <f>IF(VLOOKUP(TRM!A5149,'TRM - TBM Crosswalk'!$A$2:'TRM - TBM Crosswalk'!$I$1008,8,FALSE)=0,"",VLOOKUP(TRM!A5149,'TRM - TBM Crosswalk'!$A$2:'TRM - TBM Crosswalk'!$I$1008,8,FALSE))</f>
        <v>Communication &amp; Collaboration</v>
      </c>
      <c r="K4406" t="str">
        <f>IF(VLOOKUP(TRM!A5149,'TRM - TBM Crosswalk'!$A$2:'TRM - TBM Crosswalk'!$I$1008,9,FALSE)=0,"",VLOOKUP(TRM!A5149,'TRM - TBM Crosswalk'!$A$2:'TRM - TBM Crosswalk'!$I$1008,9,FALSE))</f>
        <v>Collaboration</v>
      </c>
    </row>
    <row r="4407" spans="1:11" x14ac:dyDescent="0.45">
      <c r="A4407" t="str">
        <f>TRM!A5150</f>
        <v>A02.030.371#</v>
      </c>
      <c r="B4407" t="str">
        <f>TRM!B5150</f>
        <v>Collaboration Tools</v>
      </c>
      <c r="C4407" t="str">
        <f>TRM!C5150</f>
        <v>Notepad++ (32-bit x86) | 7.8.3</v>
      </c>
      <c r="D4407">
        <f>TRM!D5150</f>
        <v>0</v>
      </c>
      <c r="E4407" t="str">
        <f>IF(VLOOKUP(TRM!A5150,'TRM - TBM Crosswalk'!$A$2:'TRM - TBM Crosswalk'!$I$1008,3,FALSE)="N/A","TBD","")</f>
        <v/>
      </c>
      <c r="F4407" t="str">
        <f>IF(VLOOKUP(TRM!A5150,'TRM - TBM Crosswalk'!$A$2:'TRM - TBM Crosswalk'!$I$1008,4,FALSE)=0,"",VLOOKUP(TRM!A5150,'TRM - TBM Crosswalk'!$A$2:'TRM - TBM Crosswalk'!$I$1008,4,FALSE))</f>
        <v/>
      </c>
      <c r="G4407" t="str">
        <f>IF(VLOOKUP(TRM!A5150,'TRM - TBM Crosswalk'!$A$2:'TRM - TBM Crosswalk'!$I$1008,5,FALSE)=0,"",VLOOKUP(TRM!A5150,'TRM - TBM Crosswalk'!$A$2:'TRM - TBM Crosswalk'!$I$1008,5,FALSE))</f>
        <v/>
      </c>
      <c r="H4407" t="str">
        <f>IF(VLOOKUP(TRM!A5150,'TRM - TBM Crosswalk'!$A$2:'TRM - TBM Crosswalk'!$I$1008,6,FALSE)=0,"",VLOOKUP(TRM!A5150,'TRM - TBM Crosswalk'!$A$2:'TRM - TBM Crosswalk'!$I$1008,6,FALSE))</f>
        <v/>
      </c>
      <c r="I4407" t="str">
        <f>IF(VLOOKUP(TRM!A5150,'TRM - TBM Crosswalk'!$A$2:'TRM - TBM Crosswalk'!$I$1008,7,FALSE)=0,"",VLOOKUP(TRM!A5150,'TRM - TBM Crosswalk'!$A$2:'TRM - TBM Crosswalk'!$I$1008,7,FALSE))</f>
        <v>End User Services</v>
      </c>
      <c r="J4407" t="str">
        <f>IF(VLOOKUP(TRM!A5150,'TRM - TBM Crosswalk'!$A$2:'TRM - TBM Crosswalk'!$I$1008,8,FALSE)=0,"",VLOOKUP(TRM!A5150,'TRM - TBM Crosswalk'!$A$2:'TRM - TBM Crosswalk'!$I$1008,8,FALSE))</f>
        <v>Communication &amp; Collaboration</v>
      </c>
      <c r="K4407" t="str">
        <f>IF(VLOOKUP(TRM!A5150,'TRM - TBM Crosswalk'!$A$2:'TRM - TBM Crosswalk'!$I$1008,9,FALSE)=0,"",VLOOKUP(TRM!A5150,'TRM - TBM Crosswalk'!$A$2:'TRM - TBM Crosswalk'!$I$1008,9,FALSE))</f>
        <v>Collaboration</v>
      </c>
    </row>
    <row r="4408" spans="1:11" x14ac:dyDescent="0.45">
      <c r="A4408" t="str">
        <f>TRM!A5418</f>
        <v>A02.031.383</v>
      </c>
      <c r="B4408" t="str">
        <f>TRM!B5418</f>
        <v>Computer Aided Design</v>
      </c>
      <c r="C4408" t="str">
        <f>TRM!C5418</f>
        <v>Autodesk ReCap Photo | 19.1.0.10</v>
      </c>
      <c r="D4408">
        <f>TRM!D5418</f>
        <v>0</v>
      </c>
      <c r="E4408" t="str">
        <f>IF(VLOOKUP(TRM!A5418,'TRM - TBM Crosswalk'!$A$2:'TRM - TBM Crosswalk'!$I$1008,3,FALSE)="N/A","TBD","")</f>
        <v/>
      </c>
      <c r="F4408" t="str">
        <f>IF(VLOOKUP(TRM!A5418,'TRM - TBM Crosswalk'!$A$2:'TRM - TBM Crosswalk'!$I$1008,4,FALSE)=0,"",VLOOKUP(TRM!A5418,'TRM - TBM Crosswalk'!$A$2:'TRM - TBM Crosswalk'!$I$1008,4,FALSE))</f>
        <v/>
      </c>
      <c r="G4408" t="str">
        <f>IF(VLOOKUP(TRM!A5418,'TRM - TBM Crosswalk'!$A$2:'TRM - TBM Crosswalk'!$I$1008,5,FALSE)=0,"",VLOOKUP(TRM!A5418,'TRM - TBM Crosswalk'!$A$2:'TRM - TBM Crosswalk'!$I$1008,5,FALSE))</f>
        <v/>
      </c>
      <c r="H4408" t="str">
        <f>IF(VLOOKUP(TRM!A5418,'TRM - TBM Crosswalk'!$A$2:'TRM - TBM Crosswalk'!$I$1008,6,FALSE)=0,"",VLOOKUP(TRM!A5418,'TRM - TBM Crosswalk'!$A$2:'TRM - TBM Crosswalk'!$I$1008,6,FALSE))</f>
        <v/>
      </c>
      <c r="I4408" t="str">
        <f>IF(VLOOKUP(TRM!A5418,'TRM - TBM Crosswalk'!$A$2:'TRM - TBM Crosswalk'!$I$1008,7,FALSE)=0,"",VLOOKUP(TRM!A5418,'TRM - TBM Crosswalk'!$A$2:'TRM - TBM Crosswalk'!$I$1008,7,FALSE))</f>
        <v>Platform Services</v>
      </c>
      <c r="J4408" t="str">
        <f>IF(VLOOKUP(TRM!A5418,'TRM - TBM Crosswalk'!$A$2:'TRM - TBM Crosswalk'!$I$1008,8,FALSE)=0,"",VLOOKUP(TRM!A5418,'TRM - TBM Crosswalk'!$A$2:'TRM - TBM Crosswalk'!$I$1008,8,FALSE))</f>
        <v>Data Services</v>
      </c>
      <c r="K4408" t="str">
        <f>IF(VLOOKUP(TRM!A5418,'TRM - TBM Crosswalk'!$A$2:'TRM - TBM Crosswalk'!$I$1008,9,FALSE)=0,"",VLOOKUP(TRM!A5418,'TRM - TBM Crosswalk'!$A$2:'TRM - TBM Crosswalk'!$I$1008,9,FALSE))</f>
        <v>Data Analytics &amp; Visualizations</v>
      </c>
    </row>
    <row r="4409" spans="1:11" x14ac:dyDescent="0.45">
      <c r="A4409" t="str">
        <f>TRM!A5419</f>
        <v>A02.031.383</v>
      </c>
      <c r="B4409" t="str">
        <f>TRM!B5419</f>
        <v>Computer Aided Design</v>
      </c>
      <c r="C4409" t="str">
        <f>TRM!C5419</f>
        <v>Autodesk ReCap Photo | 20.0.1.5</v>
      </c>
      <c r="D4409">
        <f>TRM!D5419</f>
        <v>0</v>
      </c>
      <c r="E4409" t="str">
        <f>IF(VLOOKUP(TRM!A5419,'TRM - TBM Crosswalk'!$A$2:'TRM - TBM Crosswalk'!$I$1008,3,FALSE)="N/A","TBD","")</f>
        <v/>
      </c>
      <c r="F4409" t="str">
        <f>IF(VLOOKUP(TRM!A5419,'TRM - TBM Crosswalk'!$A$2:'TRM - TBM Crosswalk'!$I$1008,4,FALSE)=0,"",VLOOKUP(TRM!A5419,'TRM - TBM Crosswalk'!$A$2:'TRM - TBM Crosswalk'!$I$1008,4,FALSE))</f>
        <v/>
      </c>
      <c r="G4409" t="str">
        <f>IF(VLOOKUP(TRM!A5419,'TRM - TBM Crosswalk'!$A$2:'TRM - TBM Crosswalk'!$I$1008,5,FALSE)=0,"",VLOOKUP(TRM!A5419,'TRM - TBM Crosswalk'!$A$2:'TRM - TBM Crosswalk'!$I$1008,5,FALSE))</f>
        <v/>
      </c>
      <c r="H4409" t="str">
        <f>IF(VLOOKUP(TRM!A5419,'TRM - TBM Crosswalk'!$A$2:'TRM - TBM Crosswalk'!$I$1008,6,FALSE)=0,"",VLOOKUP(TRM!A5419,'TRM - TBM Crosswalk'!$A$2:'TRM - TBM Crosswalk'!$I$1008,6,FALSE))</f>
        <v/>
      </c>
      <c r="I4409" t="str">
        <f>IF(VLOOKUP(TRM!A5419,'TRM - TBM Crosswalk'!$A$2:'TRM - TBM Crosswalk'!$I$1008,7,FALSE)=0,"",VLOOKUP(TRM!A5419,'TRM - TBM Crosswalk'!$A$2:'TRM - TBM Crosswalk'!$I$1008,7,FALSE))</f>
        <v>Platform Services</v>
      </c>
      <c r="J4409" t="str">
        <f>IF(VLOOKUP(TRM!A5419,'TRM - TBM Crosswalk'!$A$2:'TRM - TBM Crosswalk'!$I$1008,8,FALSE)=0,"",VLOOKUP(TRM!A5419,'TRM - TBM Crosswalk'!$A$2:'TRM - TBM Crosswalk'!$I$1008,8,FALSE))</f>
        <v>Data Services</v>
      </c>
      <c r="K4409" t="str">
        <f>IF(VLOOKUP(TRM!A5419,'TRM - TBM Crosswalk'!$A$2:'TRM - TBM Crosswalk'!$I$1008,9,FALSE)=0,"",VLOOKUP(TRM!A5419,'TRM - TBM Crosswalk'!$A$2:'TRM - TBM Crosswalk'!$I$1008,9,FALSE))</f>
        <v>Data Analytics &amp; Visualizations</v>
      </c>
    </row>
    <row r="4410" spans="1:11" x14ac:dyDescent="0.45">
      <c r="A4410" t="str">
        <f>TRM!A5420</f>
        <v>A02.031.383</v>
      </c>
      <c r="B4410" t="str">
        <f>TRM!B5420</f>
        <v>Computer Aided Design</v>
      </c>
      <c r="C4410" t="str">
        <f>TRM!C5420</f>
        <v>Autodesk Revit 2017 | 17.0.416.0</v>
      </c>
      <c r="D4410">
        <f>TRM!D5420</f>
        <v>0</v>
      </c>
      <c r="E4410" t="str">
        <f>IF(VLOOKUP(TRM!A5420,'TRM - TBM Crosswalk'!$A$2:'TRM - TBM Crosswalk'!$I$1008,3,FALSE)="N/A","TBD","")</f>
        <v/>
      </c>
      <c r="F4410" t="str">
        <f>IF(VLOOKUP(TRM!A5420,'TRM - TBM Crosswalk'!$A$2:'TRM - TBM Crosswalk'!$I$1008,4,FALSE)=0,"",VLOOKUP(TRM!A5420,'TRM - TBM Crosswalk'!$A$2:'TRM - TBM Crosswalk'!$I$1008,4,FALSE))</f>
        <v/>
      </c>
      <c r="G4410" t="str">
        <f>IF(VLOOKUP(TRM!A5420,'TRM - TBM Crosswalk'!$A$2:'TRM - TBM Crosswalk'!$I$1008,5,FALSE)=0,"",VLOOKUP(TRM!A5420,'TRM - TBM Crosswalk'!$A$2:'TRM - TBM Crosswalk'!$I$1008,5,FALSE))</f>
        <v/>
      </c>
      <c r="H4410" t="str">
        <f>IF(VLOOKUP(TRM!A5420,'TRM - TBM Crosswalk'!$A$2:'TRM - TBM Crosswalk'!$I$1008,6,FALSE)=0,"",VLOOKUP(TRM!A5420,'TRM - TBM Crosswalk'!$A$2:'TRM - TBM Crosswalk'!$I$1008,6,FALSE))</f>
        <v/>
      </c>
      <c r="I4410" t="str">
        <f>IF(VLOOKUP(TRM!A5420,'TRM - TBM Crosswalk'!$A$2:'TRM - TBM Crosswalk'!$I$1008,7,FALSE)=0,"",VLOOKUP(TRM!A5420,'TRM - TBM Crosswalk'!$A$2:'TRM - TBM Crosswalk'!$I$1008,7,FALSE))</f>
        <v>Platform Services</v>
      </c>
      <c r="J4410" t="str">
        <f>IF(VLOOKUP(TRM!A5420,'TRM - TBM Crosswalk'!$A$2:'TRM - TBM Crosswalk'!$I$1008,8,FALSE)=0,"",VLOOKUP(TRM!A5420,'TRM - TBM Crosswalk'!$A$2:'TRM - TBM Crosswalk'!$I$1008,8,FALSE))</f>
        <v>Data Services</v>
      </c>
      <c r="K4410" t="str">
        <f>IF(VLOOKUP(TRM!A5420,'TRM - TBM Crosswalk'!$A$2:'TRM - TBM Crosswalk'!$I$1008,9,FALSE)=0,"",VLOOKUP(TRM!A5420,'TRM - TBM Crosswalk'!$A$2:'TRM - TBM Crosswalk'!$I$1008,9,FALSE))</f>
        <v>Data Analytics &amp; Visualizations</v>
      </c>
    </row>
    <row r="4411" spans="1:11" x14ac:dyDescent="0.45">
      <c r="A4411" t="str">
        <f>TRM!A5421</f>
        <v>A02.031.383</v>
      </c>
      <c r="B4411" t="str">
        <f>TRM!B5421</f>
        <v>Computer Aided Design</v>
      </c>
      <c r="C4411" t="str">
        <f>TRM!C5421</f>
        <v>Autodesk Revit 2018 | 18.0.0.420</v>
      </c>
      <c r="D4411">
        <f>TRM!D5421</f>
        <v>0</v>
      </c>
      <c r="E4411" t="str">
        <f>IF(VLOOKUP(TRM!A5421,'TRM - TBM Crosswalk'!$A$2:'TRM - TBM Crosswalk'!$I$1008,3,FALSE)="N/A","TBD","")</f>
        <v/>
      </c>
      <c r="F4411" t="str">
        <f>IF(VLOOKUP(TRM!A5421,'TRM - TBM Crosswalk'!$A$2:'TRM - TBM Crosswalk'!$I$1008,4,FALSE)=0,"",VLOOKUP(TRM!A5421,'TRM - TBM Crosswalk'!$A$2:'TRM - TBM Crosswalk'!$I$1008,4,FALSE))</f>
        <v/>
      </c>
      <c r="G4411" t="str">
        <f>IF(VLOOKUP(TRM!A5421,'TRM - TBM Crosswalk'!$A$2:'TRM - TBM Crosswalk'!$I$1008,5,FALSE)=0,"",VLOOKUP(TRM!A5421,'TRM - TBM Crosswalk'!$A$2:'TRM - TBM Crosswalk'!$I$1008,5,FALSE))</f>
        <v/>
      </c>
      <c r="H4411" t="str">
        <f>IF(VLOOKUP(TRM!A5421,'TRM - TBM Crosswalk'!$A$2:'TRM - TBM Crosswalk'!$I$1008,6,FALSE)=0,"",VLOOKUP(TRM!A5421,'TRM - TBM Crosswalk'!$A$2:'TRM - TBM Crosswalk'!$I$1008,6,FALSE))</f>
        <v/>
      </c>
      <c r="I4411" t="str">
        <f>IF(VLOOKUP(TRM!A5421,'TRM - TBM Crosswalk'!$A$2:'TRM - TBM Crosswalk'!$I$1008,7,FALSE)=0,"",VLOOKUP(TRM!A5421,'TRM - TBM Crosswalk'!$A$2:'TRM - TBM Crosswalk'!$I$1008,7,FALSE))</f>
        <v>Platform Services</v>
      </c>
      <c r="J4411" t="str">
        <f>IF(VLOOKUP(TRM!A5421,'TRM - TBM Crosswalk'!$A$2:'TRM - TBM Crosswalk'!$I$1008,8,FALSE)=0,"",VLOOKUP(TRM!A5421,'TRM - TBM Crosswalk'!$A$2:'TRM - TBM Crosswalk'!$I$1008,8,FALSE))</f>
        <v>Data Services</v>
      </c>
      <c r="K4411" t="str">
        <f>IF(VLOOKUP(TRM!A5421,'TRM - TBM Crosswalk'!$A$2:'TRM - TBM Crosswalk'!$I$1008,9,FALSE)=0,"",VLOOKUP(TRM!A5421,'TRM - TBM Crosswalk'!$A$2:'TRM - TBM Crosswalk'!$I$1008,9,FALSE))</f>
        <v>Data Analytics &amp; Visualizations</v>
      </c>
    </row>
    <row r="4412" spans="1:11" x14ac:dyDescent="0.45">
      <c r="A4412" t="str">
        <f>TRM!A6312</f>
        <v>A02.031.392#</v>
      </c>
      <c r="B4412" t="str">
        <f>TRM!B6312</f>
        <v>Printing#</v>
      </c>
      <c r="C4412" t="str">
        <f>TRM!C6312</f>
        <v>HP OfficeJet Pro 7720 series Help | 44.0.0</v>
      </c>
      <c r="D4412">
        <f>TRM!D6312</f>
        <v>0</v>
      </c>
      <c r="E4412" t="str">
        <f>IF(VLOOKUP(TRM!A6312,'TRM - TBM Crosswalk'!$A$2:'TRM - TBM Crosswalk'!$I$1008,3,FALSE)="N/A","TBD","")</f>
        <v/>
      </c>
      <c r="F4412" t="str">
        <f>IF(VLOOKUP(TRM!A6312,'TRM - TBM Crosswalk'!$A$2:'TRM - TBM Crosswalk'!$I$1008,4,FALSE)=0,"",VLOOKUP(TRM!A6312,'TRM - TBM Crosswalk'!$A$2:'TRM - TBM Crosswalk'!$I$1008,4,FALSE))</f>
        <v/>
      </c>
      <c r="G4412" t="str">
        <f>IF(VLOOKUP(TRM!A6312,'TRM - TBM Crosswalk'!$A$2:'TRM - TBM Crosswalk'!$I$1008,5,FALSE)=0,"",VLOOKUP(TRM!A6312,'TRM - TBM Crosswalk'!$A$2:'TRM - TBM Crosswalk'!$I$1008,5,FALSE))</f>
        <v>End User</v>
      </c>
      <c r="H4412" t="str">
        <f>IF(VLOOKUP(TRM!A6312,'TRM - TBM Crosswalk'!$A$2:'TRM - TBM Crosswalk'!$I$1008,6,FALSE)=0,"",VLOOKUP(TRM!A6312,'TRM - TBM Crosswalk'!$A$2:'TRM - TBM Crosswalk'!$I$1008,6,FALSE))</f>
        <v>Workspace</v>
      </c>
      <c r="I4412" t="str">
        <f>IF(VLOOKUP(TRM!A6312,'TRM - TBM Crosswalk'!$A$2:'TRM - TBM Crosswalk'!$I$1008,7,FALSE)=0,"",VLOOKUP(TRM!A6312,'TRM - TBM Crosswalk'!$A$2:'TRM - TBM Crosswalk'!$I$1008,7,FALSE))</f>
        <v/>
      </c>
      <c r="J4412" t="str">
        <f>IF(VLOOKUP(TRM!A6312,'TRM - TBM Crosswalk'!$A$2:'TRM - TBM Crosswalk'!$I$1008,8,FALSE)=0,"",VLOOKUP(TRM!A6312,'TRM - TBM Crosswalk'!$A$2:'TRM - TBM Crosswalk'!$I$1008,8,FALSE))</f>
        <v/>
      </c>
      <c r="K4412" t="str">
        <f>IF(VLOOKUP(TRM!A6312,'TRM - TBM Crosswalk'!$A$2:'TRM - TBM Crosswalk'!$I$1008,9,FALSE)=0,"",VLOOKUP(TRM!A6312,'TRM - TBM Crosswalk'!$A$2:'TRM - TBM Crosswalk'!$I$1008,9,FALSE))</f>
        <v/>
      </c>
    </row>
    <row r="4413" spans="1:11" x14ac:dyDescent="0.45">
      <c r="A4413" t="str">
        <f>TRM!A9459</f>
        <v>I01.004.401</v>
      </c>
      <c r="B4413" t="str">
        <f>TRM!B9459</f>
        <v>Human-Computer Interface</v>
      </c>
      <c r="C4413" t="str">
        <f>TRM!C9459</f>
        <v>NVIDIA Graphics Driver | 419.67</v>
      </c>
      <c r="D4413">
        <f>TRM!D9459</f>
        <v>0</v>
      </c>
      <c r="E4413" t="str">
        <f>IF(VLOOKUP(TRM!A9459,'TRM - TBM Crosswalk'!$A$2:'TRM - TBM Crosswalk'!$I$1008,3,FALSE)="N/A","TBD","")</f>
        <v/>
      </c>
      <c r="F4413" t="str">
        <f>IF(VLOOKUP(TRM!A9459,'TRM - TBM Crosswalk'!$A$2:'TRM - TBM Crosswalk'!$I$1008,4,FALSE)=0,"",VLOOKUP(TRM!A9459,'TRM - TBM Crosswalk'!$A$2:'TRM - TBM Crosswalk'!$I$1008,4,FALSE))</f>
        <v/>
      </c>
      <c r="G4413" t="str">
        <f>IF(VLOOKUP(TRM!A9459,'TRM - TBM Crosswalk'!$A$2:'TRM - TBM Crosswalk'!$I$1008,5,FALSE)=0,"",VLOOKUP(TRM!A9459,'TRM - TBM Crosswalk'!$A$2:'TRM - TBM Crosswalk'!$I$1008,5,FALSE))</f>
        <v>End User</v>
      </c>
      <c r="H4413" t="str">
        <f>IF(VLOOKUP(TRM!A9459,'TRM - TBM Crosswalk'!$A$2:'TRM - TBM Crosswalk'!$I$1008,6,FALSE)=0,"",VLOOKUP(TRM!A9459,'TRM - TBM Crosswalk'!$A$2:'TRM - TBM Crosswalk'!$I$1008,6,FALSE))</f>
        <v>Workspace</v>
      </c>
      <c r="I4413" t="str">
        <f>IF(VLOOKUP(TRM!A9459,'TRM - TBM Crosswalk'!$A$2:'TRM - TBM Crosswalk'!$I$1008,7,FALSE)=0,"",VLOOKUP(TRM!A9459,'TRM - TBM Crosswalk'!$A$2:'TRM - TBM Crosswalk'!$I$1008,7,FALSE))</f>
        <v/>
      </c>
      <c r="J4413" t="str">
        <f>IF(VLOOKUP(TRM!A9459,'TRM - TBM Crosswalk'!$A$2:'TRM - TBM Crosswalk'!$I$1008,8,FALSE)=0,"",VLOOKUP(TRM!A9459,'TRM - TBM Crosswalk'!$A$2:'TRM - TBM Crosswalk'!$I$1008,8,FALSE))</f>
        <v/>
      </c>
      <c r="K4413" t="str">
        <f>IF(VLOOKUP(TRM!A9459,'TRM - TBM Crosswalk'!$A$2:'TRM - TBM Crosswalk'!$I$1008,9,FALSE)=0,"",VLOOKUP(TRM!A9459,'TRM - TBM Crosswalk'!$A$2:'TRM - TBM Crosswalk'!$I$1008,9,FALSE))</f>
        <v/>
      </c>
    </row>
    <row r="4414" spans="1:11" x14ac:dyDescent="0.45">
      <c r="A4414" t="str">
        <f>TRM!A9460</f>
        <v>I01.004.401</v>
      </c>
      <c r="B4414" t="str">
        <f>TRM!B9460</f>
        <v>Human-Computer Interface</v>
      </c>
      <c r="C4414" t="str">
        <f>TRM!C9460</f>
        <v>NVIDIA Graphics Driver | 430.39</v>
      </c>
      <c r="D4414">
        <f>TRM!D9460</f>
        <v>0</v>
      </c>
      <c r="E4414" t="str">
        <f>IF(VLOOKUP(TRM!A9460,'TRM - TBM Crosswalk'!$A$2:'TRM - TBM Crosswalk'!$I$1008,3,FALSE)="N/A","TBD","")</f>
        <v/>
      </c>
      <c r="F4414" t="str">
        <f>IF(VLOOKUP(TRM!A9460,'TRM - TBM Crosswalk'!$A$2:'TRM - TBM Crosswalk'!$I$1008,4,FALSE)=0,"",VLOOKUP(TRM!A9460,'TRM - TBM Crosswalk'!$A$2:'TRM - TBM Crosswalk'!$I$1008,4,FALSE))</f>
        <v/>
      </c>
      <c r="G4414" t="str">
        <f>IF(VLOOKUP(TRM!A9460,'TRM - TBM Crosswalk'!$A$2:'TRM - TBM Crosswalk'!$I$1008,5,FALSE)=0,"",VLOOKUP(TRM!A9460,'TRM - TBM Crosswalk'!$A$2:'TRM - TBM Crosswalk'!$I$1008,5,FALSE))</f>
        <v>End User</v>
      </c>
      <c r="H4414" t="str">
        <f>IF(VLOOKUP(TRM!A9460,'TRM - TBM Crosswalk'!$A$2:'TRM - TBM Crosswalk'!$I$1008,6,FALSE)=0,"",VLOOKUP(TRM!A9460,'TRM - TBM Crosswalk'!$A$2:'TRM - TBM Crosswalk'!$I$1008,6,FALSE))</f>
        <v>Workspace</v>
      </c>
      <c r="I4414" t="str">
        <f>IF(VLOOKUP(TRM!A9460,'TRM - TBM Crosswalk'!$A$2:'TRM - TBM Crosswalk'!$I$1008,7,FALSE)=0,"",VLOOKUP(TRM!A9460,'TRM - TBM Crosswalk'!$A$2:'TRM - TBM Crosswalk'!$I$1008,7,FALSE))</f>
        <v/>
      </c>
      <c r="J4414" t="str">
        <f>IF(VLOOKUP(TRM!A9460,'TRM - TBM Crosswalk'!$A$2:'TRM - TBM Crosswalk'!$I$1008,8,FALSE)=0,"",VLOOKUP(TRM!A9460,'TRM - TBM Crosswalk'!$A$2:'TRM - TBM Crosswalk'!$I$1008,8,FALSE))</f>
        <v/>
      </c>
      <c r="K4414" t="str">
        <f>IF(VLOOKUP(TRM!A9460,'TRM - TBM Crosswalk'!$A$2:'TRM - TBM Crosswalk'!$I$1008,9,FALSE)=0,"",VLOOKUP(TRM!A9460,'TRM - TBM Crosswalk'!$A$2:'TRM - TBM Crosswalk'!$I$1008,9,FALSE))</f>
        <v/>
      </c>
    </row>
    <row r="4415" spans="1:11" x14ac:dyDescent="0.45">
      <c r="A4415" t="str">
        <f>TRM!A378</f>
        <v>A01.012.086#</v>
      </c>
      <c r="B4415" t="str">
        <f>TRM!B378</f>
        <v>Remote Administration Software#</v>
      </c>
      <c r="C4415" t="str">
        <f>TRM!C378</f>
        <v>ARDAgent.app - 3.9.7</v>
      </c>
      <c r="D4415">
        <f>TRM!D378</f>
        <v>0</v>
      </c>
      <c r="E4415" t="str">
        <f>IF(VLOOKUP(TRM!A378,'TRM - TBM Crosswalk'!$A$2:'TRM - TBM Crosswalk'!$I$1008,3,FALSE)="N/A","TBD","")</f>
        <v/>
      </c>
      <c r="F4415" t="str">
        <f>IF(VLOOKUP(TRM!A378,'TRM - TBM Crosswalk'!$A$2:'TRM - TBM Crosswalk'!$I$1008,4,FALSE)=0,"",VLOOKUP(TRM!A378,'TRM - TBM Crosswalk'!$A$2:'TRM - TBM Crosswalk'!$I$1008,4,FALSE))</f>
        <v/>
      </c>
      <c r="G4415" t="str">
        <f>IF(VLOOKUP(TRM!A378,'TRM - TBM Crosswalk'!$A$2:'TRM - TBM Crosswalk'!$I$1008,5,FALSE)=0,"",VLOOKUP(TRM!A378,'TRM - TBM Crosswalk'!$A$2:'TRM - TBM Crosswalk'!$I$1008,5,FALSE))</f>
        <v>End User</v>
      </c>
      <c r="H4415" t="str">
        <f>IF(VLOOKUP(TRM!A378,'TRM - TBM Crosswalk'!$A$2:'TRM - TBM Crosswalk'!$I$1008,6,FALSE)=0,"",VLOOKUP(TRM!A378,'TRM - TBM Crosswalk'!$A$2:'TRM - TBM Crosswalk'!$I$1008,6,FALSE))</f>
        <v>Deskside Support</v>
      </c>
      <c r="I4415" t="str">
        <f>IF(VLOOKUP(TRM!A378,'TRM - TBM Crosswalk'!$A$2:'TRM - TBM Crosswalk'!$I$1008,7,FALSE)=0,"",VLOOKUP(TRM!A378,'TRM - TBM Crosswalk'!$A$2:'TRM - TBM Crosswalk'!$I$1008,7,FALSE))</f>
        <v/>
      </c>
      <c r="J4415" t="str">
        <f>IF(VLOOKUP(TRM!A378,'TRM - TBM Crosswalk'!$A$2:'TRM - TBM Crosswalk'!$I$1008,8,FALSE)=0,"",VLOOKUP(TRM!A378,'TRM - TBM Crosswalk'!$A$2:'TRM - TBM Crosswalk'!$I$1008,8,FALSE))</f>
        <v/>
      </c>
      <c r="K4415" t="str">
        <f>IF(VLOOKUP(TRM!A378,'TRM - TBM Crosswalk'!$A$2:'TRM - TBM Crosswalk'!$I$1008,9,FALSE)=0,"",VLOOKUP(TRM!A378,'TRM - TBM Crosswalk'!$A$2:'TRM - TBM Crosswalk'!$I$1008,9,FALSE))</f>
        <v/>
      </c>
    </row>
    <row r="4416" spans="1:11" x14ac:dyDescent="0.45">
      <c r="A4416" t="str">
        <f>TRM!A379</f>
        <v>A01.012.086#</v>
      </c>
      <c r="B4416" t="str">
        <f>TRM!B379</f>
        <v>Remote Administration Software#</v>
      </c>
      <c r="C4416" t="str">
        <f>TRM!C379</f>
        <v>BESAgent.app - 9.5.10</v>
      </c>
      <c r="D4416">
        <f>TRM!D379</f>
        <v>0</v>
      </c>
      <c r="E4416" t="str">
        <f>IF(VLOOKUP(TRM!A379,'TRM - TBM Crosswalk'!$A$2:'TRM - TBM Crosswalk'!$I$1008,3,FALSE)="N/A","TBD","")</f>
        <v/>
      </c>
      <c r="F4416" t="str">
        <f>IF(VLOOKUP(TRM!A379,'TRM - TBM Crosswalk'!$A$2:'TRM - TBM Crosswalk'!$I$1008,4,FALSE)=0,"",VLOOKUP(TRM!A379,'TRM - TBM Crosswalk'!$A$2:'TRM - TBM Crosswalk'!$I$1008,4,FALSE))</f>
        <v/>
      </c>
      <c r="G4416" t="str">
        <f>IF(VLOOKUP(TRM!A379,'TRM - TBM Crosswalk'!$A$2:'TRM - TBM Crosswalk'!$I$1008,5,FALSE)=0,"",VLOOKUP(TRM!A379,'TRM - TBM Crosswalk'!$A$2:'TRM - TBM Crosswalk'!$I$1008,5,FALSE))</f>
        <v>End User</v>
      </c>
      <c r="H4416" t="str">
        <f>IF(VLOOKUP(TRM!A379,'TRM - TBM Crosswalk'!$A$2:'TRM - TBM Crosswalk'!$I$1008,6,FALSE)=0,"",VLOOKUP(TRM!A379,'TRM - TBM Crosswalk'!$A$2:'TRM - TBM Crosswalk'!$I$1008,6,FALSE))</f>
        <v>Deskside Support</v>
      </c>
      <c r="I4416" t="str">
        <f>IF(VLOOKUP(TRM!A379,'TRM - TBM Crosswalk'!$A$2:'TRM - TBM Crosswalk'!$I$1008,7,FALSE)=0,"",VLOOKUP(TRM!A379,'TRM - TBM Crosswalk'!$A$2:'TRM - TBM Crosswalk'!$I$1008,7,FALSE))</f>
        <v/>
      </c>
      <c r="J4416" t="str">
        <f>IF(VLOOKUP(TRM!A379,'TRM - TBM Crosswalk'!$A$2:'TRM - TBM Crosswalk'!$I$1008,8,FALSE)=0,"",VLOOKUP(TRM!A379,'TRM - TBM Crosswalk'!$A$2:'TRM - TBM Crosswalk'!$I$1008,8,FALSE))</f>
        <v/>
      </c>
      <c r="K4416" t="str">
        <f>IF(VLOOKUP(TRM!A379,'TRM - TBM Crosswalk'!$A$2:'TRM - TBM Crosswalk'!$I$1008,9,FALSE)=0,"",VLOOKUP(TRM!A379,'TRM - TBM Crosswalk'!$A$2:'TRM - TBM Crosswalk'!$I$1008,9,FALSE))</f>
        <v/>
      </c>
    </row>
    <row r="4417" spans="1:11" x14ac:dyDescent="0.45">
      <c r="A4417" t="str">
        <f>TRM!A380</f>
        <v>A01.012.086#</v>
      </c>
      <c r="B4417" t="str">
        <f>TRM!B380</f>
        <v>Remote Administration Software#</v>
      </c>
      <c r="C4417" t="str">
        <f>TRM!C380</f>
        <v>BESAgent.app - 9.5.13</v>
      </c>
      <c r="D4417">
        <f>TRM!D380</f>
        <v>0</v>
      </c>
      <c r="E4417" t="str">
        <f>IF(VLOOKUP(TRM!A380,'TRM - TBM Crosswalk'!$A$2:'TRM - TBM Crosswalk'!$I$1008,3,FALSE)="N/A","TBD","")</f>
        <v/>
      </c>
      <c r="F4417" t="str">
        <f>IF(VLOOKUP(TRM!A380,'TRM - TBM Crosswalk'!$A$2:'TRM - TBM Crosswalk'!$I$1008,4,FALSE)=0,"",VLOOKUP(TRM!A380,'TRM - TBM Crosswalk'!$A$2:'TRM - TBM Crosswalk'!$I$1008,4,FALSE))</f>
        <v/>
      </c>
      <c r="G4417" t="str">
        <f>IF(VLOOKUP(TRM!A380,'TRM - TBM Crosswalk'!$A$2:'TRM - TBM Crosswalk'!$I$1008,5,FALSE)=0,"",VLOOKUP(TRM!A380,'TRM - TBM Crosswalk'!$A$2:'TRM - TBM Crosswalk'!$I$1008,5,FALSE))</f>
        <v>End User</v>
      </c>
      <c r="H4417" t="str">
        <f>IF(VLOOKUP(TRM!A380,'TRM - TBM Crosswalk'!$A$2:'TRM - TBM Crosswalk'!$I$1008,6,FALSE)=0,"",VLOOKUP(TRM!A380,'TRM - TBM Crosswalk'!$A$2:'TRM - TBM Crosswalk'!$I$1008,6,FALSE))</f>
        <v>Deskside Support</v>
      </c>
      <c r="I4417" t="str">
        <f>IF(VLOOKUP(TRM!A380,'TRM - TBM Crosswalk'!$A$2:'TRM - TBM Crosswalk'!$I$1008,7,FALSE)=0,"",VLOOKUP(TRM!A380,'TRM - TBM Crosswalk'!$A$2:'TRM - TBM Crosswalk'!$I$1008,7,FALSE))</f>
        <v/>
      </c>
      <c r="J4417" t="str">
        <f>IF(VLOOKUP(TRM!A380,'TRM - TBM Crosswalk'!$A$2:'TRM - TBM Crosswalk'!$I$1008,8,FALSE)=0,"",VLOOKUP(TRM!A380,'TRM - TBM Crosswalk'!$A$2:'TRM - TBM Crosswalk'!$I$1008,8,FALSE))</f>
        <v/>
      </c>
      <c r="K4417" t="str">
        <f>IF(VLOOKUP(TRM!A380,'TRM - TBM Crosswalk'!$A$2:'TRM - TBM Crosswalk'!$I$1008,9,FALSE)=0,"",VLOOKUP(TRM!A380,'TRM - TBM Crosswalk'!$A$2:'TRM - TBM Crosswalk'!$I$1008,9,FALSE))</f>
        <v/>
      </c>
    </row>
    <row r="4418" spans="1:11" x14ac:dyDescent="0.45">
      <c r="A4418" t="str">
        <f>TRM!A381</f>
        <v>A01.012.086#</v>
      </c>
      <c r="B4418" t="str">
        <f>TRM!B381</f>
        <v>Remote Administration Software#</v>
      </c>
      <c r="C4418" t="str">
        <f>TRM!C381</f>
        <v>besclient</v>
      </c>
      <c r="D4418">
        <f>TRM!D381</f>
        <v>0</v>
      </c>
      <c r="E4418" t="str">
        <f>IF(VLOOKUP(TRM!A381,'TRM - TBM Crosswalk'!$A$2:'TRM - TBM Crosswalk'!$I$1008,3,FALSE)="N/A","TBD","")</f>
        <v/>
      </c>
      <c r="F4418" t="str">
        <f>IF(VLOOKUP(TRM!A381,'TRM - TBM Crosswalk'!$A$2:'TRM - TBM Crosswalk'!$I$1008,4,FALSE)=0,"",VLOOKUP(TRM!A381,'TRM - TBM Crosswalk'!$A$2:'TRM - TBM Crosswalk'!$I$1008,4,FALSE))</f>
        <v/>
      </c>
      <c r="G4418" t="str">
        <f>IF(VLOOKUP(TRM!A381,'TRM - TBM Crosswalk'!$A$2:'TRM - TBM Crosswalk'!$I$1008,5,FALSE)=0,"",VLOOKUP(TRM!A381,'TRM - TBM Crosswalk'!$A$2:'TRM - TBM Crosswalk'!$I$1008,5,FALSE))</f>
        <v>End User</v>
      </c>
      <c r="H4418" t="str">
        <f>IF(VLOOKUP(TRM!A381,'TRM - TBM Crosswalk'!$A$2:'TRM - TBM Crosswalk'!$I$1008,6,FALSE)=0,"",VLOOKUP(TRM!A381,'TRM - TBM Crosswalk'!$A$2:'TRM - TBM Crosswalk'!$I$1008,6,FALSE))</f>
        <v>Deskside Support</v>
      </c>
      <c r="I4418" t="str">
        <f>IF(VLOOKUP(TRM!A381,'TRM - TBM Crosswalk'!$A$2:'TRM - TBM Crosswalk'!$I$1008,7,FALSE)=0,"",VLOOKUP(TRM!A381,'TRM - TBM Crosswalk'!$A$2:'TRM - TBM Crosswalk'!$I$1008,7,FALSE))</f>
        <v/>
      </c>
      <c r="J4418" t="str">
        <f>IF(VLOOKUP(TRM!A381,'TRM - TBM Crosswalk'!$A$2:'TRM - TBM Crosswalk'!$I$1008,8,FALSE)=0,"",VLOOKUP(TRM!A381,'TRM - TBM Crosswalk'!$A$2:'TRM - TBM Crosswalk'!$I$1008,8,FALSE))</f>
        <v/>
      </c>
      <c r="K4418" t="str">
        <f>IF(VLOOKUP(TRM!A381,'TRM - TBM Crosswalk'!$A$2:'TRM - TBM Crosswalk'!$I$1008,9,FALSE)=0,"",VLOOKUP(TRM!A381,'TRM - TBM Crosswalk'!$A$2:'TRM - TBM Crosswalk'!$I$1008,9,FALSE))</f>
        <v/>
      </c>
    </row>
    <row r="4419" spans="1:11" x14ac:dyDescent="0.45">
      <c r="A4419" t="str">
        <f>TRM!A382</f>
        <v>A01.012.086#</v>
      </c>
      <c r="B4419" t="str">
        <f>TRM!B382</f>
        <v>Remote Administration Software#</v>
      </c>
      <c r="C4419" t="str">
        <f>TRM!C382</f>
        <v>CC-SG 8.0 Admin Client | 8.0.0</v>
      </c>
      <c r="D4419">
        <f>TRM!D382</f>
        <v>0</v>
      </c>
      <c r="E4419" t="str">
        <f>IF(VLOOKUP(TRM!A382,'TRM - TBM Crosswalk'!$A$2:'TRM - TBM Crosswalk'!$I$1008,3,FALSE)="N/A","TBD","")</f>
        <v/>
      </c>
      <c r="F4419" t="str">
        <f>IF(VLOOKUP(TRM!A382,'TRM - TBM Crosswalk'!$A$2:'TRM - TBM Crosswalk'!$I$1008,4,FALSE)=0,"",VLOOKUP(TRM!A382,'TRM - TBM Crosswalk'!$A$2:'TRM - TBM Crosswalk'!$I$1008,4,FALSE))</f>
        <v/>
      </c>
      <c r="G4419" t="str">
        <f>IF(VLOOKUP(TRM!A382,'TRM - TBM Crosswalk'!$A$2:'TRM - TBM Crosswalk'!$I$1008,5,FALSE)=0,"",VLOOKUP(TRM!A382,'TRM - TBM Crosswalk'!$A$2:'TRM - TBM Crosswalk'!$I$1008,5,FALSE))</f>
        <v>End User</v>
      </c>
      <c r="H4419" t="str">
        <f>IF(VLOOKUP(TRM!A382,'TRM - TBM Crosswalk'!$A$2:'TRM - TBM Crosswalk'!$I$1008,6,FALSE)=0,"",VLOOKUP(TRM!A382,'TRM - TBM Crosswalk'!$A$2:'TRM - TBM Crosswalk'!$I$1008,6,FALSE))</f>
        <v>Deskside Support</v>
      </c>
      <c r="I4419" t="str">
        <f>IF(VLOOKUP(TRM!A382,'TRM - TBM Crosswalk'!$A$2:'TRM - TBM Crosswalk'!$I$1008,7,FALSE)=0,"",VLOOKUP(TRM!A382,'TRM - TBM Crosswalk'!$A$2:'TRM - TBM Crosswalk'!$I$1008,7,FALSE))</f>
        <v/>
      </c>
      <c r="J4419" t="str">
        <f>IF(VLOOKUP(TRM!A382,'TRM - TBM Crosswalk'!$A$2:'TRM - TBM Crosswalk'!$I$1008,8,FALSE)=0,"",VLOOKUP(TRM!A382,'TRM - TBM Crosswalk'!$A$2:'TRM - TBM Crosswalk'!$I$1008,8,FALSE))</f>
        <v/>
      </c>
      <c r="K4419" t="str">
        <f>IF(VLOOKUP(TRM!A382,'TRM - TBM Crosswalk'!$A$2:'TRM - TBM Crosswalk'!$I$1008,9,FALSE)=0,"",VLOOKUP(TRM!A382,'TRM - TBM Crosswalk'!$A$2:'TRM - TBM Crosswalk'!$I$1008,9,FALSE))</f>
        <v/>
      </c>
    </row>
    <row r="4420" spans="1:11" x14ac:dyDescent="0.45">
      <c r="A4420" t="str">
        <f>TRM!A383</f>
        <v>A01.012.086#</v>
      </c>
      <c r="B4420" t="str">
        <f>TRM!B383</f>
        <v>Remote Administration Software#</v>
      </c>
      <c r="C4420" t="str">
        <f>TRM!C383</f>
        <v>Citrix 7.15 LTSR CU4 - Citrix Broker PowerShell Snap-In | 7.15.4000.473</v>
      </c>
      <c r="D4420">
        <f>TRM!D383</f>
        <v>0</v>
      </c>
      <c r="E4420" t="str">
        <f>IF(VLOOKUP(TRM!A383,'TRM - TBM Crosswalk'!$A$2:'TRM - TBM Crosswalk'!$I$1008,3,FALSE)="N/A","TBD","")</f>
        <v/>
      </c>
      <c r="F4420" t="str">
        <f>IF(VLOOKUP(TRM!A383,'TRM - TBM Crosswalk'!$A$2:'TRM - TBM Crosswalk'!$I$1008,4,FALSE)=0,"",VLOOKUP(TRM!A383,'TRM - TBM Crosswalk'!$A$2:'TRM - TBM Crosswalk'!$I$1008,4,FALSE))</f>
        <v/>
      </c>
      <c r="G4420" t="str">
        <f>IF(VLOOKUP(TRM!A383,'TRM - TBM Crosswalk'!$A$2:'TRM - TBM Crosswalk'!$I$1008,5,FALSE)=0,"",VLOOKUP(TRM!A383,'TRM - TBM Crosswalk'!$A$2:'TRM - TBM Crosswalk'!$I$1008,5,FALSE))</f>
        <v>End User</v>
      </c>
      <c r="H4420" t="str">
        <f>IF(VLOOKUP(TRM!A383,'TRM - TBM Crosswalk'!$A$2:'TRM - TBM Crosswalk'!$I$1008,6,FALSE)=0,"",VLOOKUP(TRM!A383,'TRM - TBM Crosswalk'!$A$2:'TRM - TBM Crosswalk'!$I$1008,6,FALSE))</f>
        <v>Deskside Support</v>
      </c>
      <c r="I4420" t="str">
        <f>IF(VLOOKUP(TRM!A383,'TRM - TBM Crosswalk'!$A$2:'TRM - TBM Crosswalk'!$I$1008,7,FALSE)=0,"",VLOOKUP(TRM!A383,'TRM - TBM Crosswalk'!$A$2:'TRM - TBM Crosswalk'!$I$1008,7,FALSE))</f>
        <v/>
      </c>
      <c r="J4420" t="str">
        <f>IF(VLOOKUP(TRM!A383,'TRM - TBM Crosswalk'!$A$2:'TRM - TBM Crosswalk'!$I$1008,8,FALSE)=0,"",VLOOKUP(TRM!A383,'TRM - TBM Crosswalk'!$A$2:'TRM - TBM Crosswalk'!$I$1008,8,FALSE))</f>
        <v/>
      </c>
      <c r="K4420" t="str">
        <f>IF(VLOOKUP(TRM!A383,'TRM - TBM Crosswalk'!$A$2:'TRM - TBM Crosswalk'!$I$1008,9,FALSE)=0,"",VLOOKUP(TRM!A383,'TRM - TBM Crosswalk'!$A$2:'TRM - TBM Crosswalk'!$I$1008,9,FALSE))</f>
        <v/>
      </c>
    </row>
    <row r="4421" spans="1:11" x14ac:dyDescent="0.45">
      <c r="A4421" t="str">
        <f>TRM!A384</f>
        <v>A01.012.086#</v>
      </c>
      <c r="B4421" t="str">
        <f>TRM!B384</f>
        <v>Remote Administration Software#</v>
      </c>
      <c r="C4421" t="str">
        <f>TRM!C384</f>
        <v>Citrix 7.15 LTSR CU4 - Citrix Configuration Logging Service PowerShell snap-in | 7.15.4000.432</v>
      </c>
      <c r="D4421">
        <f>TRM!D384</f>
        <v>0</v>
      </c>
      <c r="E4421" t="str">
        <f>IF(VLOOKUP(TRM!A384,'TRM - TBM Crosswalk'!$A$2:'TRM - TBM Crosswalk'!$I$1008,3,FALSE)="N/A","TBD","")</f>
        <v/>
      </c>
      <c r="F4421" t="str">
        <f>IF(VLOOKUP(TRM!A384,'TRM - TBM Crosswalk'!$A$2:'TRM - TBM Crosswalk'!$I$1008,4,FALSE)=0,"",VLOOKUP(TRM!A384,'TRM - TBM Crosswalk'!$A$2:'TRM - TBM Crosswalk'!$I$1008,4,FALSE))</f>
        <v/>
      </c>
      <c r="G4421" t="str">
        <f>IF(VLOOKUP(TRM!A384,'TRM - TBM Crosswalk'!$A$2:'TRM - TBM Crosswalk'!$I$1008,5,FALSE)=0,"",VLOOKUP(TRM!A384,'TRM - TBM Crosswalk'!$A$2:'TRM - TBM Crosswalk'!$I$1008,5,FALSE))</f>
        <v>End User</v>
      </c>
      <c r="H4421" t="str">
        <f>IF(VLOOKUP(TRM!A384,'TRM - TBM Crosswalk'!$A$2:'TRM - TBM Crosswalk'!$I$1008,6,FALSE)=0,"",VLOOKUP(TRM!A384,'TRM - TBM Crosswalk'!$A$2:'TRM - TBM Crosswalk'!$I$1008,6,FALSE))</f>
        <v>Deskside Support</v>
      </c>
      <c r="I4421" t="str">
        <f>IF(VLOOKUP(TRM!A384,'TRM - TBM Crosswalk'!$A$2:'TRM - TBM Crosswalk'!$I$1008,7,FALSE)=0,"",VLOOKUP(TRM!A384,'TRM - TBM Crosswalk'!$A$2:'TRM - TBM Crosswalk'!$I$1008,7,FALSE))</f>
        <v/>
      </c>
      <c r="J4421" t="str">
        <f>IF(VLOOKUP(TRM!A384,'TRM - TBM Crosswalk'!$A$2:'TRM - TBM Crosswalk'!$I$1008,8,FALSE)=0,"",VLOOKUP(TRM!A384,'TRM - TBM Crosswalk'!$A$2:'TRM - TBM Crosswalk'!$I$1008,8,FALSE))</f>
        <v/>
      </c>
      <c r="K4421" t="str">
        <f>IF(VLOOKUP(TRM!A384,'TRM - TBM Crosswalk'!$A$2:'TRM - TBM Crosswalk'!$I$1008,9,FALSE)=0,"",VLOOKUP(TRM!A384,'TRM - TBM Crosswalk'!$A$2:'TRM - TBM Crosswalk'!$I$1008,9,FALSE))</f>
        <v/>
      </c>
    </row>
    <row r="4422" spans="1:11" x14ac:dyDescent="0.45">
      <c r="A4422" t="str">
        <f>TRM!A385</f>
        <v>A01.012.086#</v>
      </c>
      <c r="B4422" t="str">
        <f>TRM!B385</f>
        <v>Remote Administration Software#</v>
      </c>
      <c r="C4422" t="str">
        <f>TRM!C385</f>
        <v>Citrix 7.15 LTSR CU4 - Citrix Configuration Service PowerShell snap-in | 7.15.4000.441</v>
      </c>
      <c r="D4422">
        <f>TRM!D385</f>
        <v>0</v>
      </c>
      <c r="E4422" t="str">
        <f>IF(VLOOKUP(TRM!A385,'TRM - TBM Crosswalk'!$A$2:'TRM - TBM Crosswalk'!$I$1008,3,FALSE)="N/A","TBD","")</f>
        <v/>
      </c>
      <c r="F4422" t="str">
        <f>IF(VLOOKUP(TRM!A385,'TRM - TBM Crosswalk'!$A$2:'TRM - TBM Crosswalk'!$I$1008,4,FALSE)=0,"",VLOOKUP(TRM!A385,'TRM - TBM Crosswalk'!$A$2:'TRM - TBM Crosswalk'!$I$1008,4,FALSE))</f>
        <v/>
      </c>
      <c r="G4422" t="str">
        <f>IF(VLOOKUP(TRM!A385,'TRM - TBM Crosswalk'!$A$2:'TRM - TBM Crosswalk'!$I$1008,5,FALSE)=0,"",VLOOKUP(TRM!A385,'TRM - TBM Crosswalk'!$A$2:'TRM - TBM Crosswalk'!$I$1008,5,FALSE))</f>
        <v>End User</v>
      </c>
      <c r="H4422" t="str">
        <f>IF(VLOOKUP(TRM!A385,'TRM - TBM Crosswalk'!$A$2:'TRM - TBM Crosswalk'!$I$1008,6,FALSE)=0,"",VLOOKUP(TRM!A385,'TRM - TBM Crosswalk'!$A$2:'TRM - TBM Crosswalk'!$I$1008,6,FALSE))</f>
        <v>Deskside Support</v>
      </c>
      <c r="I4422" t="str">
        <f>IF(VLOOKUP(TRM!A385,'TRM - TBM Crosswalk'!$A$2:'TRM - TBM Crosswalk'!$I$1008,7,FALSE)=0,"",VLOOKUP(TRM!A385,'TRM - TBM Crosswalk'!$A$2:'TRM - TBM Crosswalk'!$I$1008,7,FALSE))</f>
        <v/>
      </c>
      <c r="J4422" t="str">
        <f>IF(VLOOKUP(TRM!A385,'TRM - TBM Crosswalk'!$A$2:'TRM - TBM Crosswalk'!$I$1008,8,FALSE)=0,"",VLOOKUP(TRM!A385,'TRM - TBM Crosswalk'!$A$2:'TRM - TBM Crosswalk'!$I$1008,8,FALSE))</f>
        <v/>
      </c>
      <c r="K4422" t="str">
        <f>IF(VLOOKUP(TRM!A385,'TRM - TBM Crosswalk'!$A$2:'TRM - TBM Crosswalk'!$I$1008,9,FALSE)=0,"",VLOOKUP(TRM!A385,'TRM - TBM Crosswalk'!$A$2:'TRM - TBM Crosswalk'!$I$1008,9,FALSE))</f>
        <v/>
      </c>
    </row>
    <row r="4423" spans="1:11" x14ac:dyDescent="0.45">
      <c r="A4423" t="str">
        <f>TRM!A386</f>
        <v>A01.012.086#</v>
      </c>
      <c r="B4423" t="str">
        <f>TRM!B386</f>
        <v>Remote Administration Software#</v>
      </c>
      <c r="C4423" t="str">
        <f>TRM!C386</f>
        <v>Citrix 7.15 LTSR CU4 - Citrix Delegated Administration Service PowerShell snap-in | 7.15.4000.430</v>
      </c>
      <c r="D4423">
        <f>TRM!D386</f>
        <v>0</v>
      </c>
      <c r="E4423" t="str">
        <f>IF(VLOOKUP(TRM!A386,'TRM - TBM Crosswalk'!$A$2:'TRM - TBM Crosswalk'!$I$1008,3,FALSE)="N/A","TBD","")</f>
        <v/>
      </c>
      <c r="F4423" t="str">
        <f>IF(VLOOKUP(TRM!A386,'TRM - TBM Crosswalk'!$A$2:'TRM - TBM Crosswalk'!$I$1008,4,FALSE)=0,"",VLOOKUP(TRM!A386,'TRM - TBM Crosswalk'!$A$2:'TRM - TBM Crosswalk'!$I$1008,4,FALSE))</f>
        <v/>
      </c>
      <c r="G4423" t="str">
        <f>IF(VLOOKUP(TRM!A386,'TRM - TBM Crosswalk'!$A$2:'TRM - TBM Crosswalk'!$I$1008,5,FALSE)=0,"",VLOOKUP(TRM!A386,'TRM - TBM Crosswalk'!$A$2:'TRM - TBM Crosswalk'!$I$1008,5,FALSE))</f>
        <v>End User</v>
      </c>
      <c r="H4423" t="str">
        <f>IF(VLOOKUP(TRM!A386,'TRM - TBM Crosswalk'!$A$2:'TRM - TBM Crosswalk'!$I$1008,6,FALSE)=0,"",VLOOKUP(TRM!A386,'TRM - TBM Crosswalk'!$A$2:'TRM - TBM Crosswalk'!$I$1008,6,FALSE))</f>
        <v>Deskside Support</v>
      </c>
      <c r="I4423" t="str">
        <f>IF(VLOOKUP(TRM!A386,'TRM - TBM Crosswalk'!$A$2:'TRM - TBM Crosswalk'!$I$1008,7,FALSE)=0,"",VLOOKUP(TRM!A386,'TRM - TBM Crosswalk'!$A$2:'TRM - TBM Crosswalk'!$I$1008,7,FALSE))</f>
        <v/>
      </c>
      <c r="J4423" t="str">
        <f>IF(VLOOKUP(TRM!A386,'TRM - TBM Crosswalk'!$A$2:'TRM - TBM Crosswalk'!$I$1008,8,FALSE)=0,"",VLOOKUP(TRM!A386,'TRM - TBM Crosswalk'!$A$2:'TRM - TBM Crosswalk'!$I$1008,8,FALSE))</f>
        <v/>
      </c>
      <c r="K4423" t="str">
        <f>IF(VLOOKUP(TRM!A386,'TRM - TBM Crosswalk'!$A$2:'TRM - TBM Crosswalk'!$I$1008,9,FALSE)=0,"",VLOOKUP(TRM!A386,'TRM - TBM Crosswalk'!$A$2:'TRM - TBM Crosswalk'!$I$1008,9,FALSE))</f>
        <v/>
      </c>
    </row>
    <row r="4424" spans="1:11" x14ac:dyDescent="0.45">
      <c r="A4424" t="str">
        <f>TRM!A387</f>
        <v>A01.012.086#</v>
      </c>
      <c r="B4424" t="str">
        <f>TRM!B387</f>
        <v>Remote Administration Software#</v>
      </c>
      <c r="C4424" t="str">
        <f>TRM!C387</f>
        <v>Citrix 7.15 LTSR CU4 - Citrix Host Service PowerShell snap-in | 7.15.4000.440</v>
      </c>
      <c r="D4424">
        <f>TRM!D387</f>
        <v>0</v>
      </c>
      <c r="E4424" t="str">
        <f>IF(VLOOKUP(TRM!A387,'TRM - TBM Crosswalk'!$A$2:'TRM - TBM Crosswalk'!$I$1008,3,FALSE)="N/A","TBD","")</f>
        <v/>
      </c>
      <c r="F4424" t="str">
        <f>IF(VLOOKUP(TRM!A387,'TRM - TBM Crosswalk'!$A$2:'TRM - TBM Crosswalk'!$I$1008,4,FALSE)=0,"",VLOOKUP(TRM!A387,'TRM - TBM Crosswalk'!$A$2:'TRM - TBM Crosswalk'!$I$1008,4,FALSE))</f>
        <v/>
      </c>
      <c r="G4424" t="str">
        <f>IF(VLOOKUP(TRM!A387,'TRM - TBM Crosswalk'!$A$2:'TRM - TBM Crosswalk'!$I$1008,5,FALSE)=0,"",VLOOKUP(TRM!A387,'TRM - TBM Crosswalk'!$A$2:'TRM - TBM Crosswalk'!$I$1008,5,FALSE))</f>
        <v>End User</v>
      </c>
      <c r="H4424" t="str">
        <f>IF(VLOOKUP(TRM!A387,'TRM - TBM Crosswalk'!$A$2:'TRM - TBM Crosswalk'!$I$1008,6,FALSE)=0,"",VLOOKUP(TRM!A387,'TRM - TBM Crosswalk'!$A$2:'TRM - TBM Crosswalk'!$I$1008,6,FALSE))</f>
        <v>Deskside Support</v>
      </c>
      <c r="I4424" t="str">
        <f>IF(VLOOKUP(TRM!A387,'TRM - TBM Crosswalk'!$A$2:'TRM - TBM Crosswalk'!$I$1008,7,FALSE)=0,"",VLOOKUP(TRM!A387,'TRM - TBM Crosswalk'!$A$2:'TRM - TBM Crosswalk'!$I$1008,7,FALSE))</f>
        <v/>
      </c>
      <c r="J4424" t="str">
        <f>IF(VLOOKUP(TRM!A387,'TRM - TBM Crosswalk'!$A$2:'TRM - TBM Crosswalk'!$I$1008,8,FALSE)=0,"",VLOOKUP(TRM!A387,'TRM - TBM Crosswalk'!$A$2:'TRM - TBM Crosswalk'!$I$1008,8,FALSE))</f>
        <v/>
      </c>
      <c r="K4424" t="str">
        <f>IF(VLOOKUP(TRM!A387,'TRM - TBM Crosswalk'!$A$2:'TRM - TBM Crosswalk'!$I$1008,9,FALSE)=0,"",VLOOKUP(TRM!A387,'TRM - TBM Crosswalk'!$A$2:'TRM - TBM Crosswalk'!$I$1008,9,FALSE))</f>
        <v/>
      </c>
    </row>
    <row r="4425" spans="1:11" x14ac:dyDescent="0.45">
      <c r="A4425" t="str">
        <f>TRM!A388</f>
        <v>A01.012.086#</v>
      </c>
      <c r="B4425" t="str">
        <f>TRM!B388</f>
        <v>Remote Administration Software#</v>
      </c>
      <c r="C4425" t="str">
        <f>TRM!C388</f>
        <v>Citrix Broker PowerShell Snap-In | 7.0.0.3012</v>
      </c>
      <c r="D4425">
        <f>TRM!D388</f>
        <v>0</v>
      </c>
      <c r="E4425" t="str">
        <f>IF(VLOOKUP(TRM!A388,'TRM - TBM Crosswalk'!$A$2:'TRM - TBM Crosswalk'!$I$1008,3,FALSE)="N/A","TBD","")</f>
        <v/>
      </c>
      <c r="F4425" t="str">
        <f>IF(VLOOKUP(TRM!A388,'TRM - TBM Crosswalk'!$A$2:'TRM - TBM Crosswalk'!$I$1008,4,FALSE)=0,"",VLOOKUP(TRM!A388,'TRM - TBM Crosswalk'!$A$2:'TRM - TBM Crosswalk'!$I$1008,4,FALSE))</f>
        <v/>
      </c>
      <c r="G4425" t="str">
        <f>IF(VLOOKUP(TRM!A388,'TRM - TBM Crosswalk'!$A$2:'TRM - TBM Crosswalk'!$I$1008,5,FALSE)=0,"",VLOOKUP(TRM!A388,'TRM - TBM Crosswalk'!$A$2:'TRM - TBM Crosswalk'!$I$1008,5,FALSE))</f>
        <v>End User</v>
      </c>
      <c r="H4425" t="str">
        <f>IF(VLOOKUP(TRM!A388,'TRM - TBM Crosswalk'!$A$2:'TRM - TBM Crosswalk'!$I$1008,6,FALSE)=0,"",VLOOKUP(TRM!A388,'TRM - TBM Crosswalk'!$A$2:'TRM - TBM Crosswalk'!$I$1008,6,FALSE))</f>
        <v>Deskside Support</v>
      </c>
      <c r="I4425" t="str">
        <f>IF(VLOOKUP(TRM!A388,'TRM - TBM Crosswalk'!$A$2:'TRM - TBM Crosswalk'!$I$1008,7,FALSE)=0,"",VLOOKUP(TRM!A388,'TRM - TBM Crosswalk'!$A$2:'TRM - TBM Crosswalk'!$I$1008,7,FALSE))</f>
        <v/>
      </c>
      <c r="J4425" t="str">
        <f>IF(VLOOKUP(TRM!A388,'TRM - TBM Crosswalk'!$A$2:'TRM - TBM Crosswalk'!$I$1008,8,FALSE)=0,"",VLOOKUP(TRM!A388,'TRM - TBM Crosswalk'!$A$2:'TRM - TBM Crosswalk'!$I$1008,8,FALSE))</f>
        <v/>
      </c>
      <c r="K4425" t="str">
        <f>IF(VLOOKUP(TRM!A388,'TRM - TBM Crosswalk'!$A$2:'TRM - TBM Crosswalk'!$I$1008,9,FALSE)=0,"",VLOOKUP(TRM!A388,'TRM - TBM Crosswalk'!$A$2:'TRM - TBM Crosswalk'!$I$1008,9,FALSE))</f>
        <v/>
      </c>
    </row>
    <row r="4426" spans="1:11" x14ac:dyDescent="0.45">
      <c r="A4426" t="str">
        <f>TRM!A2115</f>
        <v>A02.022.240</v>
      </c>
      <c r="B4426" t="str">
        <f>TRM!B2115</f>
        <v>Integrated Development Environment (IDE)#</v>
      </c>
      <c r="C4426" t="str">
        <f>TRM!C2115</f>
        <v>Python 2.7 pywin32-225</v>
      </c>
      <c r="D4426">
        <f>TRM!D2115</f>
        <v>0</v>
      </c>
      <c r="E4426" t="str">
        <f>IF(VLOOKUP(TRM!A2115,'TRM - TBM Crosswalk'!$A$2:'TRM - TBM Crosswalk'!$I$1008,3,FALSE)="N/A","TBD","")</f>
        <v/>
      </c>
      <c r="F4426" t="str">
        <f>IF(VLOOKUP(TRM!A2115,'TRM - TBM Crosswalk'!$A$2:'TRM - TBM Crosswalk'!$I$1008,4,FALSE)=0,"",VLOOKUP(TRM!A2115,'TRM - TBM Crosswalk'!$A$2:'TRM - TBM Crosswalk'!$I$1008,4,FALSE))</f>
        <v/>
      </c>
      <c r="G4426" t="str">
        <f>IF(VLOOKUP(TRM!A2115,'TRM - TBM Crosswalk'!$A$2:'TRM - TBM Crosswalk'!$I$1008,5,FALSE)=0,"",VLOOKUP(TRM!A2115,'TRM - TBM Crosswalk'!$A$2:'TRM - TBM Crosswalk'!$I$1008,5,FALSE))</f>
        <v>Application</v>
      </c>
      <c r="H4426" t="str">
        <f>IF(VLOOKUP(TRM!A2115,'TRM - TBM Crosswalk'!$A$2:'TRM - TBM Crosswalk'!$I$1008,6,FALSE)=0,"",VLOOKUP(TRM!A2115,'TRM - TBM Crosswalk'!$A$2:'TRM - TBM Crosswalk'!$I$1008,6,FALSE))</f>
        <v>Application Development</v>
      </c>
      <c r="I4426" t="str">
        <f>IF(VLOOKUP(TRM!A2115,'TRM - TBM Crosswalk'!$A$2:'TRM - TBM Crosswalk'!$I$1008,7,FALSE)=0,"",VLOOKUP(TRM!A2115,'TRM - TBM Crosswalk'!$A$2:'TRM - TBM Crosswalk'!$I$1008,7,FALSE))</f>
        <v/>
      </c>
      <c r="J4426" t="str">
        <f>IF(VLOOKUP(TRM!A2115,'TRM - TBM Crosswalk'!$A$2:'TRM - TBM Crosswalk'!$I$1008,8,FALSE)=0,"",VLOOKUP(TRM!A2115,'TRM - TBM Crosswalk'!$A$2:'TRM - TBM Crosswalk'!$I$1008,8,FALSE))</f>
        <v/>
      </c>
      <c r="K4426" t="str">
        <f>IF(VLOOKUP(TRM!A2115,'TRM - TBM Crosswalk'!$A$2:'TRM - TBM Crosswalk'!$I$1008,9,FALSE)=0,"",VLOOKUP(TRM!A2115,'TRM - TBM Crosswalk'!$A$2:'TRM - TBM Crosswalk'!$I$1008,9,FALSE))</f>
        <v/>
      </c>
    </row>
    <row r="4427" spans="1:11" x14ac:dyDescent="0.45">
      <c r="A4427" t="str">
        <f>TRM!A2116</f>
        <v>A02.022.240</v>
      </c>
      <c r="B4427" t="str">
        <f>TRM!B2116</f>
        <v>Integrated Development Environment (IDE)#</v>
      </c>
      <c r="C4427" t="str">
        <f>TRM!C2116</f>
        <v>Python 2.7 ReportLab</v>
      </c>
      <c r="D4427">
        <f>TRM!D2116</f>
        <v>0</v>
      </c>
      <c r="E4427" t="str">
        <f>IF(VLOOKUP(TRM!A2116,'TRM - TBM Crosswalk'!$A$2:'TRM - TBM Crosswalk'!$I$1008,3,FALSE)="N/A","TBD","")</f>
        <v/>
      </c>
      <c r="F4427" t="str">
        <f>IF(VLOOKUP(TRM!A2116,'TRM - TBM Crosswalk'!$A$2:'TRM - TBM Crosswalk'!$I$1008,4,FALSE)=0,"",VLOOKUP(TRM!A2116,'TRM - TBM Crosswalk'!$A$2:'TRM - TBM Crosswalk'!$I$1008,4,FALSE))</f>
        <v/>
      </c>
      <c r="G4427" t="str">
        <f>IF(VLOOKUP(TRM!A2116,'TRM - TBM Crosswalk'!$A$2:'TRM - TBM Crosswalk'!$I$1008,5,FALSE)=0,"",VLOOKUP(TRM!A2116,'TRM - TBM Crosswalk'!$A$2:'TRM - TBM Crosswalk'!$I$1008,5,FALSE))</f>
        <v>Application</v>
      </c>
      <c r="H4427" t="str">
        <f>IF(VLOOKUP(TRM!A2116,'TRM - TBM Crosswalk'!$A$2:'TRM - TBM Crosswalk'!$I$1008,6,FALSE)=0,"",VLOOKUP(TRM!A2116,'TRM - TBM Crosswalk'!$A$2:'TRM - TBM Crosswalk'!$I$1008,6,FALSE))</f>
        <v>Application Development</v>
      </c>
      <c r="I4427" t="str">
        <f>IF(VLOOKUP(TRM!A2116,'TRM - TBM Crosswalk'!$A$2:'TRM - TBM Crosswalk'!$I$1008,7,FALSE)=0,"",VLOOKUP(TRM!A2116,'TRM - TBM Crosswalk'!$A$2:'TRM - TBM Crosswalk'!$I$1008,7,FALSE))</f>
        <v/>
      </c>
      <c r="J4427" t="str">
        <f>IF(VLOOKUP(TRM!A2116,'TRM - TBM Crosswalk'!$A$2:'TRM - TBM Crosswalk'!$I$1008,8,FALSE)=0,"",VLOOKUP(TRM!A2116,'TRM - TBM Crosswalk'!$A$2:'TRM - TBM Crosswalk'!$I$1008,8,FALSE))</f>
        <v/>
      </c>
      <c r="K4427" t="str">
        <f>IF(VLOOKUP(TRM!A2116,'TRM - TBM Crosswalk'!$A$2:'TRM - TBM Crosswalk'!$I$1008,9,FALSE)=0,"",VLOOKUP(TRM!A2116,'TRM - TBM Crosswalk'!$A$2:'TRM - TBM Crosswalk'!$I$1008,9,FALSE))</f>
        <v/>
      </c>
    </row>
    <row r="4428" spans="1:11" x14ac:dyDescent="0.45">
      <c r="A4428" t="str">
        <f>TRM!A2117</f>
        <v>A02.022.240</v>
      </c>
      <c r="B4428" t="str">
        <f>TRM!B2117</f>
        <v>Integrated Development Environment (IDE)#</v>
      </c>
      <c r="C4428" t="str">
        <f>TRM!C2117</f>
        <v>Python 2.7.13 (64-bit) | 2.7.13150</v>
      </c>
      <c r="D4428">
        <f>TRM!D2117</f>
        <v>0</v>
      </c>
      <c r="E4428" t="str">
        <f>IF(VLOOKUP(TRM!A2117,'TRM - TBM Crosswalk'!$A$2:'TRM - TBM Crosswalk'!$I$1008,3,FALSE)="N/A","TBD","")</f>
        <v/>
      </c>
      <c r="F4428" t="str">
        <f>IF(VLOOKUP(TRM!A2117,'TRM - TBM Crosswalk'!$A$2:'TRM - TBM Crosswalk'!$I$1008,4,FALSE)=0,"",VLOOKUP(TRM!A2117,'TRM - TBM Crosswalk'!$A$2:'TRM - TBM Crosswalk'!$I$1008,4,FALSE))</f>
        <v/>
      </c>
      <c r="G4428" t="str">
        <f>IF(VLOOKUP(TRM!A2117,'TRM - TBM Crosswalk'!$A$2:'TRM - TBM Crosswalk'!$I$1008,5,FALSE)=0,"",VLOOKUP(TRM!A2117,'TRM - TBM Crosswalk'!$A$2:'TRM - TBM Crosswalk'!$I$1008,5,FALSE))</f>
        <v>Application</v>
      </c>
      <c r="H4428" t="str">
        <f>IF(VLOOKUP(TRM!A2117,'TRM - TBM Crosswalk'!$A$2:'TRM - TBM Crosswalk'!$I$1008,6,FALSE)=0,"",VLOOKUP(TRM!A2117,'TRM - TBM Crosswalk'!$A$2:'TRM - TBM Crosswalk'!$I$1008,6,FALSE))</f>
        <v>Application Development</v>
      </c>
      <c r="I4428" t="str">
        <f>IF(VLOOKUP(TRM!A2117,'TRM - TBM Crosswalk'!$A$2:'TRM - TBM Crosswalk'!$I$1008,7,FALSE)=0,"",VLOOKUP(TRM!A2117,'TRM - TBM Crosswalk'!$A$2:'TRM - TBM Crosswalk'!$I$1008,7,FALSE))</f>
        <v/>
      </c>
      <c r="J4428" t="str">
        <f>IF(VLOOKUP(TRM!A2117,'TRM - TBM Crosswalk'!$A$2:'TRM - TBM Crosswalk'!$I$1008,8,FALSE)=0,"",VLOOKUP(TRM!A2117,'TRM - TBM Crosswalk'!$A$2:'TRM - TBM Crosswalk'!$I$1008,8,FALSE))</f>
        <v/>
      </c>
      <c r="K4428" t="str">
        <f>IF(VLOOKUP(TRM!A2117,'TRM - TBM Crosswalk'!$A$2:'TRM - TBM Crosswalk'!$I$1008,9,FALSE)=0,"",VLOOKUP(TRM!A2117,'TRM - TBM Crosswalk'!$A$2:'TRM - TBM Crosswalk'!$I$1008,9,FALSE))</f>
        <v/>
      </c>
    </row>
    <row r="4429" spans="1:11" x14ac:dyDescent="0.45">
      <c r="A4429" t="str">
        <f>TRM!A9985</f>
        <v>I02.003.305#</v>
      </c>
      <c r="B4429" t="str">
        <f>TRM!B9985</f>
        <v>Remote Control Software#</v>
      </c>
      <c r="C4429" t="str">
        <f>TRM!C9985</f>
        <v>DameWare Remote Support #1 | 12.0.5007.4</v>
      </c>
      <c r="D4429">
        <f>TRM!D9985</f>
        <v>0</v>
      </c>
      <c r="E4429" t="str">
        <f>IF(VLOOKUP(TRM!A9985,'TRM - TBM Crosswalk'!$A$2:'TRM - TBM Crosswalk'!$I$1008,3,FALSE)="N/A","TBD","")</f>
        <v/>
      </c>
      <c r="F4429" t="str">
        <f>IF(VLOOKUP(TRM!A9985,'TRM - TBM Crosswalk'!$A$2:'TRM - TBM Crosswalk'!$I$1008,4,FALSE)=0,"",VLOOKUP(TRM!A9985,'TRM - TBM Crosswalk'!$A$2:'TRM - TBM Crosswalk'!$I$1008,4,FALSE))</f>
        <v/>
      </c>
      <c r="G4429" t="str">
        <f>IF(VLOOKUP(TRM!A9985,'TRM - TBM Crosswalk'!$A$2:'TRM - TBM Crosswalk'!$I$1008,5,FALSE)=0,"",VLOOKUP(TRM!A9985,'TRM - TBM Crosswalk'!$A$2:'TRM - TBM Crosswalk'!$I$1008,5,FALSE))</f>
        <v>End User</v>
      </c>
      <c r="H4429" t="str">
        <f>IF(VLOOKUP(TRM!A9985,'TRM - TBM Crosswalk'!$A$2:'TRM - TBM Crosswalk'!$I$1008,6,FALSE)=0,"",VLOOKUP(TRM!A9985,'TRM - TBM Crosswalk'!$A$2:'TRM - TBM Crosswalk'!$I$1008,6,FALSE))</f>
        <v>Deskside Support</v>
      </c>
      <c r="I4429" t="str">
        <f>IF(VLOOKUP(TRM!A9985,'TRM - TBM Crosswalk'!$A$2:'TRM - TBM Crosswalk'!$I$1008,7,FALSE)=0,"",VLOOKUP(TRM!A9985,'TRM - TBM Crosswalk'!$A$2:'TRM - TBM Crosswalk'!$I$1008,7,FALSE))</f>
        <v/>
      </c>
      <c r="J4429" t="str">
        <f>IF(VLOOKUP(TRM!A9985,'TRM - TBM Crosswalk'!$A$2:'TRM - TBM Crosswalk'!$I$1008,8,FALSE)=0,"",VLOOKUP(TRM!A9985,'TRM - TBM Crosswalk'!$A$2:'TRM - TBM Crosswalk'!$I$1008,8,FALSE))</f>
        <v/>
      </c>
      <c r="K4429" t="str">
        <f>IF(VLOOKUP(TRM!A9985,'TRM - TBM Crosswalk'!$A$2:'TRM - TBM Crosswalk'!$I$1008,9,FALSE)=0,"",VLOOKUP(TRM!A9985,'TRM - TBM Crosswalk'!$A$2:'TRM - TBM Crosswalk'!$I$1008,9,FALSE))</f>
        <v/>
      </c>
    </row>
    <row r="4430" spans="1:11" x14ac:dyDescent="0.45">
      <c r="A4430" t="str">
        <f>TRM!A495</f>
        <v>A02.020.200</v>
      </c>
      <c r="B4430" t="str">
        <f>TRM!B495</f>
        <v>Ad hoc Reporting</v>
      </c>
      <c r="C4430" t="str">
        <f>TRM!C495</f>
        <v>Microsoft Report Viewer Redistributable 2008 (KB971119)</v>
      </c>
      <c r="D4430">
        <f>TRM!D495</f>
        <v>0</v>
      </c>
      <c r="E4430" t="str">
        <f>IF(VLOOKUP(TRM!A495,'TRM - TBM Crosswalk'!$A$2:'TRM - TBM Crosswalk'!$I$1008,3,FALSE)="N/A","TBD","")</f>
        <v/>
      </c>
      <c r="F4430" t="str">
        <f>IF(VLOOKUP(TRM!A495,'TRM - TBM Crosswalk'!$A$2:'TRM - TBM Crosswalk'!$I$1008,4,FALSE)=0,"",VLOOKUP(TRM!A495,'TRM - TBM Crosswalk'!$A$2:'TRM - TBM Crosswalk'!$I$1008,4,FALSE))</f>
        <v/>
      </c>
      <c r="G4430" t="str">
        <f>IF(VLOOKUP(TRM!A495,'TRM - TBM Crosswalk'!$A$2:'TRM - TBM Crosswalk'!$I$1008,5,FALSE)=0,"",VLOOKUP(TRM!A495,'TRM - TBM Crosswalk'!$A$2:'TRM - TBM Crosswalk'!$I$1008,5,FALSE))</f>
        <v/>
      </c>
      <c r="H4430" t="str">
        <f>IF(VLOOKUP(TRM!A495,'TRM - TBM Crosswalk'!$A$2:'TRM - TBM Crosswalk'!$I$1008,6,FALSE)=0,"",VLOOKUP(TRM!A495,'TRM - TBM Crosswalk'!$A$2:'TRM - TBM Crosswalk'!$I$1008,6,FALSE))</f>
        <v/>
      </c>
      <c r="I4430" t="str">
        <f>IF(VLOOKUP(TRM!A495,'TRM - TBM Crosswalk'!$A$2:'TRM - TBM Crosswalk'!$I$1008,7,FALSE)=0,"",VLOOKUP(TRM!A495,'TRM - TBM Crosswalk'!$A$2:'TRM - TBM Crosswalk'!$I$1008,7,FALSE))</f>
        <v>Platform Services</v>
      </c>
      <c r="J4430" t="str">
        <f>IF(VLOOKUP(TRM!A495,'TRM - TBM Crosswalk'!$A$2:'TRM - TBM Crosswalk'!$I$1008,8,FALSE)=0,"",VLOOKUP(TRM!A495,'TRM - TBM Crosswalk'!$A$2:'TRM - TBM Crosswalk'!$I$1008,8,FALSE))</f>
        <v>Data Services</v>
      </c>
      <c r="K4430" t="str">
        <f>IF(VLOOKUP(TRM!A495,'TRM - TBM Crosswalk'!$A$2:'TRM - TBM Crosswalk'!$I$1008,9,FALSE)=0,"",VLOOKUP(TRM!A495,'TRM - TBM Crosswalk'!$A$2:'TRM - TBM Crosswalk'!$I$1008,9,FALSE))</f>
        <v>Data Analytics &amp; Visualizations</v>
      </c>
    </row>
    <row r="4431" spans="1:11" x14ac:dyDescent="0.45">
      <c r="A4431" t="str">
        <f>TRM!A496</f>
        <v>A02.020.200</v>
      </c>
      <c r="B4431" t="str">
        <f>TRM!B496</f>
        <v>Ad hoc Reporting</v>
      </c>
      <c r="C4431" t="str">
        <f>TRM!C496</f>
        <v>Microsoft Report Viewer Redistributable 2008 SP1</v>
      </c>
      <c r="D4431">
        <f>TRM!D496</f>
        <v>0</v>
      </c>
      <c r="E4431" t="str">
        <f>IF(VLOOKUP(TRM!A496,'TRM - TBM Crosswalk'!$A$2:'TRM - TBM Crosswalk'!$I$1008,3,FALSE)="N/A","TBD","")</f>
        <v/>
      </c>
      <c r="F4431" t="str">
        <f>IF(VLOOKUP(TRM!A496,'TRM - TBM Crosswalk'!$A$2:'TRM - TBM Crosswalk'!$I$1008,4,FALSE)=0,"",VLOOKUP(TRM!A496,'TRM - TBM Crosswalk'!$A$2:'TRM - TBM Crosswalk'!$I$1008,4,FALSE))</f>
        <v/>
      </c>
      <c r="G4431" t="str">
        <f>IF(VLOOKUP(TRM!A496,'TRM - TBM Crosswalk'!$A$2:'TRM - TBM Crosswalk'!$I$1008,5,FALSE)=0,"",VLOOKUP(TRM!A496,'TRM - TBM Crosswalk'!$A$2:'TRM - TBM Crosswalk'!$I$1008,5,FALSE))</f>
        <v/>
      </c>
      <c r="H4431" t="str">
        <f>IF(VLOOKUP(TRM!A496,'TRM - TBM Crosswalk'!$A$2:'TRM - TBM Crosswalk'!$I$1008,6,FALSE)=0,"",VLOOKUP(TRM!A496,'TRM - TBM Crosswalk'!$A$2:'TRM - TBM Crosswalk'!$I$1008,6,FALSE))</f>
        <v/>
      </c>
      <c r="I4431" t="str">
        <f>IF(VLOOKUP(TRM!A496,'TRM - TBM Crosswalk'!$A$2:'TRM - TBM Crosswalk'!$I$1008,7,FALSE)=0,"",VLOOKUP(TRM!A496,'TRM - TBM Crosswalk'!$A$2:'TRM - TBM Crosswalk'!$I$1008,7,FALSE))</f>
        <v>Platform Services</v>
      </c>
      <c r="J4431" t="str">
        <f>IF(VLOOKUP(TRM!A496,'TRM - TBM Crosswalk'!$A$2:'TRM - TBM Crosswalk'!$I$1008,8,FALSE)=0,"",VLOOKUP(TRM!A496,'TRM - TBM Crosswalk'!$A$2:'TRM - TBM Crosswalk'!$I$1008,8,FALSE))</f>
        <v>Data Services</v>
      </c>
      <c r="K4431" t="str">
        <f>IF(VLOOKUP(TRM!A496,'TRM - TBM Crosswalk'!$A$2:'TRM - TBM Crosswalk'!$I$1008,9,FALSE)=0,"",VLOOKUP(TRM!A496,'TRM - TBM Crosswalk'!$A$2:'TRM - TBM Crosswalk'!$I$1008,9,FALSE))</f>
        <v>Data Analytics &amp; Visualizations</v>
      </c>
    </row>
    <row r="4432" spans="1:11" x14ac:dyDescent="0.45">
      <c r="A4432" t="str">
        <f>TRM!A497</f>
        <v>A02.020.200</v>
      </c>
      <c r="B4432" t="str">
        <f>TRM!B497</f>
        <v>Ad hoc Reporting</v>
      </c>
      <c r="C4432" t="str">
        <f>TRM!C497</f>
        <v>Microsoft ReportViewer 2010 å¯è½‰æ•£ç™¼èªžè¨€å¥—ä»¶ - cht | 10.0.40219</v>
      </c>
      <c r="D4432">
        <f>TRM!D497</f>
        <v>0</v>
      </c>
      <c r="E4432" t="str">
        <f>IF(VLOOKUP(TRM!A497,'TRM - TBM Crosswalk'!$A$2:'TRM - TBM Crosswalk'!$I$1008,3,FALSE)="N/A","TBD","")</f>
        <v/>
      </c>
      <c r="F4432" t="str">
        <f>IF(VLOOKUP(TRM!A497,'TRM - TBM Crosswalk'!$A$2:'TRM - TBM Crosswalk'!$I$1008,4,FALSE)=0,"",VLOOKUP(TRM!A497,'TRM - TBM Crosswalk'!$A$2:'TRM - TBM Crosswalk'!$I$1008,4,FALSE))</f>
        <v/>
      </c>
      <c r="G4432" t="str">
        <f>IF(VLOOKUP(TRM!A497,'TRM - TBM Crosswalk'!$A$2:'TRM - TBM Crosswalk'!$I$1008,5,FALSE)=0,"",VLOOKUP(TRM!A497,'TRM - TBM Crosswalk'!$A$2:'TRM - TBM Crosswalk'!$I$1008,5,FALSE))</f>
        <v/>
      </c>
      <c r="H4432" t="str">
        <f>IF(VLOOKUP(TRM!A497,'TRM - TBM Crosswalk'!$A$2:'TRM - TBM Crosswalk'!$I$1008,6,FALSE)=0,"",VLOOKUP(TRM!A497,'TRM - TBM Crosswalk'!$A$2:'TRM - TBM Crosswalk'!$I$1008,6,FALSE))</f>
        <v/>
      </c>
      <c r="I4432" t="str">
        <f>IF(VLOOKUP(TRM!A497,'TRM - TBM Crosswalk'!$A$2:'TRM - TBM Crosswalk'!$I$1008,7,FALSE)=0,"",VLOOKUP(TRM!A497,'TRM - TBM Crosswalk'!$A$2:'TRM - TBM Crosswalk'!$I$1008,7,FALSE))</f>
        <v>Platform Services</v>
      </c>
      <c r="J4432" t="str">
        <f>IF(VLOOKUP(TRM!A497,'TRM - TBM Crosswalk'!$A$2:'TRM - TBM Crosswalk'!$I$1008,8,FALSE)=0,"",VLOOKUP(TRM!A497,'TRM - TBM Crosswalk'!$A$2:'TRM - TBM Crosswalk'!$I$1008,8,FALSE))</f>
        <v>Data Services</v>
      </c>
      <c r="K4432" t="str">
        <f>IF(VLOOKUP(TRM!A497,'TRM - TBM Crosswalk'!$A$2:'TRM - TBM Crosswalk'!$I$1008,9,FALSE)=0,"",VLOOKUP(TRM!A497,'TRM - TBM Crosswalk'!$A$2:'TRM - TBM Crosswalk'!$I$1008,9,FALSE))</f>
        <v>Data Analytics &amp; Visualizations</v>
      </c>
    </row>
    <row r="4433" spans="1:11" x14ac:dyDescent="0.45">
      <c r="A4433" t="str">
        <f>TRM!A498</f>
        <v>A02.020.200</v>
      </c>
      <c r="B4433" t="str">
        <f>TRM!B498</f>
        <v>Ad hoc Reporting</v>
      </c>
      <c r="C4433" t="str">
        <f>TRM!C498</f>
        <v>Microsoft ReportViewer 2010 Redistributable | 10.0.30319</v>
      </c>
      <c r="D4433">
        <f>TRM!D498</f>
        <v>0</v>
      </c>
      <c r="E4433" t="str">
        <f>IF(VLOOKUP(TRM!A498,'TRM - TBM Crosswalk'!$A$2:'TRM - TBM Crosswalk'!$I$1008,3,FALSE)="N/A","TBD","")</f>
        <v/>
      </c>
      <c r="F4433" t="str">
        <f>IF(VLOOKUP(TRM!A498,'TRM - TBM Crosswalk'!$A$2:'TRM - TBM Crosswalk'!$I$1008,4,FALSE)=0,"",VLOOKUP(TRM!A498,'TRM - TBM Crosswalk'!$A$2:'TRM - TBM Crosswalk'!$I$1008,4,FALSE))</f>
        <v/>
      </c>
      <c r="G4433" t="str">
        <f>IF(VLOOKUP(TRM!A498,'TRM - TBM Crosswalk'!$A$2:'TRM - TBM Crosswalk'!$I$1008,5,FALSE)=0,"",VLOOKUP(TRM!A498,'TRM - TBM Crosswalk'!$A$2:'TRM - TBM Crosswalk'!$I$1008,5,FALSE))</f>
        <v/>
      </c>
      <c r="H4433" t="str">
        <f>IF(VLOOKUP(TRM!A498,'TRM - TBM Crosswalk'!$A$2:'TRM - TBM Crosswalk'!$I$1008,6,FALSE)=0,"",VLOOKUP(TRM!A498,'TRM - TBM Crosswalk'!$A$2:'TRM - TBM Crosswalk'!$I$1008,6,FALSE))</f>
        <v/>
      </c>
      <c r="I4433" t="str">
        <f>IF(VLOOKUP(TRM!A498,'TRM - TBM Crosswalk'!$A$2:'TRM - TBM Crosswalk'!$I$1008,7,FALSE)=0,"",VLOOKUP(TRM!A498,'TRM - TBM Crosswalk'!$A$2:'TRM - TBM Crosswalk'!$I$1008,7,FALSE))</f>
        <v>Platform Services</v>
      </c>
      <c r="J4433" t="str">
        <f>IF(VLOOKUP(TRM!A498,'TRM - TBM Crosswalk'!$A$2:'TRM - TBM Crosswalk'!$I$1008,8,FALSE)=0,"",VLOOKUP(TRM!A498,'TRM - TBM Crosswalk'!$A$2:'TRM - TBM Crosswalk'!$I$1008,8,FALSE))</f>
        <v>Data Services</v>
      </c>
      <c r="K4433" t="str">
        <f>IF(VLOOKUP(TRM!A498,'TRM - TBM Crosswalk'!$A$2:'TRM - TBM Crosswalk'!$I$1008,9,FALSE)=0,"",VLOOKUP(TRM!A498,'TRM - TBM Crosswalk'!$A$2:'TRM - TBM Crosswalk'!$I$1008,9,FALSE))</f>
        <v>Data Analytics &amp; Visualizations</v>
      </c>
    </row>
    <row r="4434" spans="1:11" x14ac:dyDescent="0.45">
      <c r="A4434" t="str">
        <f>TRM!A499</f>
        <v>A02.020.200</v>
      </c>
      <c r="B4434" t="str">
        <f>TRM!B499</f>
        <v>Ad hoc Reporting</v>
      </c>
      <c r="C4434" t="str">
        <f>TRM!C499</f>
        <v>Microsoft ReportViewer 2010 Redistributable è¨€èªžãƒ‘ãƒƒã‚¯ - jpn | 10.0.40219</v>
      </c>
      <c r="D4434">
        <f>TRM!D499</f>
        <v>0</v>
      </c>
      <c r="E4434" t="str">
        <f>IF(VLOOKUP(TRM!A499,'TRM - TBM Crosswalk'!$A$2:'TRM - TBM Crosswalk'!$I$1008,3,FALSE)="N/A","TBD","")</f>
        <v/>
      </c>
      <c r="F4434" t="str">
        <f>IF(VLOOKUP(TRM!A499,'TRM - TBM Crosswalk'!$A$2:'TRM - TBM Crosswalk'!$I$1008,4,FALSE)=0,"",VLOOKUP(TRM!A499,'TRM - TBM Crosswalk'!$A$2:'TRM - TBM Crosswalk'!$I$1008,4,FALSE))</f>
        <v/>
      </c>
      <c r="G4434" t="str">
        <f>IF(VLOOKUP(TRM!A499,'TRM - TBM Crosswalk'!$A$2:'TRM - TBM Crosswalk'!$I$1008,5,FALSE)=0,"",VLOOKUP(TRM!A499,'TRM - TBM Crosswalk'!$A$2:'TRM - TBM Crosswalk'!$I$1008,5,FALSE))</f>
        <v/>
      </c>
      <c r="H4434" t="str">
        <f>IF(VLOOKUP(TRM!A499,'TRM - TBM Crosswalk'!$A$2:'TRM - TBM Crosswalk'!$I$1008,6,FALSE)=0,"",VLOOKUP(TRM!A499,'TRM - TBM Crosswalk'!$A$2:'TRM - TBM Crosswalk'!$I$1008,6,FALSE))</f>
        <v/>
      </c>
      <c r="I4434" t="str">
        <f>IF(VLOOKUP(TRM!A499,'TRM - TBM Crosswalk'!$A$2:'TRM - TBM Crosswalk'!$I$1008,7,FALSE)=0,"",VLOOKUP(TRM!A499,'TRM - TBM Crosswalk'!$A$2:'TRM - TBM Crosswalk'!$I$1008,7,FALSE))</f>
        <v>Platform Services</v>
      </c>
      <c r="J4434" t="str">
        <f>IF(VLOOKUP(TRM!A499,'TRM - TBM Crosswalk'!$A$2:'TRM - TBM Crosswalk'!$I$1008,8,FALSE)=0,"",VLOOKUP(TRM!A499,'TRM - TBM Crosswalk'!$A$2:'TRM - TBM Crosswalk'!$I$1008,8,FALSE))</f>
        <v>Data Services</v>
      </c>
      <c r="K4434" t="str">
        <f>IF(VLOOKUP(TRM!A499,'TRM - TBM Crosswalk'!$A$2:'TRM - TBM Crosswalk'!$I$1008,9,FALSE)=0,"",VLOOKUP(TRM!A499,'TRM - TBM Crosswalk'!$A$2:'TRM - TBM Crosswalk'!$I$1008,9,FALSE))</f>
        <v>Data Analytics &amp; Visualizations</v>
      </c>
    </row>
    <row r="4435" spans="1:11" x14ac:dyDescent="0.45">
      <c r="A4435" t="str">
        <f>TRM!A500</f>
        <v>A02.020.200</v>
      </c>
      <c r="B4435" t="str">
        <f>TRM!B500</f>
        <v>Ad hoc Reporting</v>
      </c>
      <c r="C4435" t="str">
        <f>TRM!C500</f>
        <v>Microsoft ReportViewer 2010 Redistributable è¯­è¨€åŒ… - chs | 10.0.40219</v>
      </c>
      <c r="D4435">
        <f>TRM!D500</f>
        <v>0</v>
      </c>
      <c r="E4435" t="str">
        <f>IF(VLOOKUP(TRM!A500,'TRM - TBM Crosswalk'!$A$2:'TRM - TBM Crosswalk'!$I$1008,3,FALSE)="N/A","TBD","")</f>
        <v/>
      </c>
      <c r="F4435" t="str">
        <f>IF(VLOOKUP(TRM!A500,'TRM - TBM Crosswalk'!$A$2:'TRM - TBM Crosswalk'!$I$1008,4,FALSE)=0,"",VLOOKUP(TRM!A500,'TRM - TBM Crosswalk'!$A$2:'TRM - TBM Crosswalk'!$I$1008,4,FALSE))</f>
        <v/>
      </c>
      <c r="G4435" t="str">
        <f>IF(VLOOKUP(TRM!A500,'TRM - TBM Crosswalk'!$A$2:'TRM - TBM Crosswalk'!$I$1008,5,FALSE)=0,"",VLOOKUP(TRM!A500,'TRM - TBM Crosswalk'!$A$2:'TRM - TBM Crosswalk'!$I$1008,5,FALSE))</f>
        <v/>
      </c>
      <c r="H4435" t="str">
        <f>IF(VLOOKUP(TRM!A500,'TRM - TBM Crosswalk'!$A$2:'TRM - TBM Crosswalk'!$I$1008,6,FALSE)=0,"",VLOOKUP(TRM!A500,'TRM - TBM Crosswalk'!$A$2:'TRM - TBM Crosswalk'!$I$1008,6,FALSE))</f>
        <v/>
      </c>
      <c r="I4435" t="str">
        <f>IF(VLOOKUP(TRM!A500,'TRM - TBM Crosswalk'!$A$2:'TRM - TBM Crosswalk'!$I$1008,7,FALSE)=0,"",VLOOKUP(TRM!A500,'TRM - TBM Crosswalk'!$A$2:'TRM - TBM Crosswalk'!$I$1008,7,FALSE))</f>
        <v>Platform Services</v>
      </c>
      <c r="J4435" t="str">
        <f>IF(VLOOKUP(TRM!A500,'TRM - TBM Crosswalk'!$A$2:'TRM - TBM Crosswalk'!$I$1008,8,FALSE)=0,"",VLOOKUP(TRM!A500,'TRM - TBM Crosswalk'!$A$2:'TRM - TBM Crosswalk'!$I$1008,8,FALSE))</f>
        <v>Data Services</v>
      </c>
      <c r="K4435" t="str">
        <f>IF(VLOOKUP(TRM!A500,'TRM - TBM Crosswalk'!$A$2:'TRM - TBM Crosswalk'!$I$1008,9,FALSE)=0,"",VLOOKUP(TRM!A500,'TRM - TBM Crosswalk'!$A$2:'TRM - TBM Crosswalk'!$I$1008,9,FALSE))</f>
        <v>Data Analytics &amp; Visualizations</v>
      </c>
    </row>
    <row r="4436" spans="1:11" x14ac:dyDescent="0.45">
      <c r="A4436" t="str">
        <f>TRM!A501</f>
        <v>A02.020.200</v>
      </c>
      <c r="B4436" t="str">
        <f>TRM!B501</f>
        <v>Ad hoc Reporting</v>
      </c>
      <c r="C4436" t="str">
        <f>TRM!C501</f>
        <v>Microsoft ReportViewer 2010 Redistributable ì–¸ì–´ íŒ© - kor | 10.0.40219</v>
      </c>
      <c r="D4436">
        <f>TRM!D501</f>
        <v>0</v>
      </c>
      <c r="E4436" t="str">
        <f>IF(VLOOKUP(TRM!A501,'TRM - TBM Crosswalk'!$A$2:'TRM - TBM Crosswalk'!$I$1008,3,FALSE)="N/A","TBD","")</f>
        <v/>
      </c>
      <c r="F4436" t="str">
        <f>IF(VLOOKUP(TRM!A501,'TRM - TBM Crosswalk'!$A$2:'TRM - TBM Crosswalk'!$I$1008,4,FALSE)=0,"",VLOOKUP(TRM!A501,'TRM - TBM Crosswalk'!$A$2:'TRM - TBM Crosswalk'!$I$1008,4,FALSE))</f>
        <v/>
      </c>
      <c r="G4436" t="str">
        <f>IF(VLOOKUP(TRM!A501,'TRM - TBM Crosswalk'!$A$2:'TRM - TBM Crosswalk'!$I$1008,5,FALSE)=0,"",VLOOKUP(TRM!A501,'TRM - TBM Crosswalk'!$A$2:'TRM - TBM Crosswalk'!$I$1008,5,FALSE))</f>
        <v/>
      </c>
      <c r="H4436" t="str">
        <f>IF(VLOOKUP(TRM!A501,'TRM - TBM Crosswalk'!$A$2:'TRM - TBM Crosswalk'!$I$1008,6,FALSE)=0,"",VLOOKUP(TRM!A501,'TRM - TBM Crosswalk'!$A$2:'TRM - TBM Crosswalk'!$I$1008,6,FALSE))</f>
        <v/>
      </c>
      <c r="I4436" t="str">
        <f>IF(VLOOKUP(TRM!A501,'TRM - TBM Crosswalk'!$A$2:'TRM - TBM Crosswalk'!$I$1008,7,FALSE)=0,"",VLOOKUP(TRM!A501,'TRM - TBM Crosswalk'!$A$2:'TRM - TBM Crosswalk'!$I$1008,7,FALSE))</f>
        <v>Platform Services</v>
      </c>
      <c r="J4436" t="str">
        <f>IF(VLOOKUP(TRM!A501,'TRM - TBM Crosswalk'!$A$2:'TRM - TBM Crosswalk'!$I$1008,8,FALSE)=0,"",VLOOKUP(TRM!A501,'TRM - TBM Crosswalk'!$A$2:'TRM - TBM Crosswalk'!$I$1008,8,FALSE))</f>
        <v>Data Services</v>
      </c>
      <c r="K4436" t="str">
        <f>IF(VLOOKUP(TRM!A501,'TRM - TBM Crosswalk'!$A$2:'TRM - TBM Crosswalk'!$I$1008,9,FALSE)=0,"",VLOOKUP(TRM!A501,'TRM - TBM Crosswalk'!$A$2:'TRM - TBM Crosswalk'!$I$1008,9,FALSE))</f>
        <v>Data Analytics &amp; Visualizations</v>
      </c>
    </row>
    <row r="4437" spans="1:11" x14ac:dyDescent="0.45">
      <c r="A4437" t="str">
        <f>TRM!A502</f>
        <v>A02.020.200</v>
      </c>
      <c r="B4437" t="str">
        <f>TRM!B502</f>
        <v>Ad hoc Reporting</v>
      </c>
      <c r="C4437" t="str">
        <f>TRM!C502</f>
        <v>Microsoft ReportViewer 2010 Redistributable Language Pack - deu | 10.0.40219</v>
      </c>
      <c r="D4437">
        <f>TRM!D502</f>
        <v>0</v>
      </c>
      <c r="E4437" t="str">
        <f>IF(VLOOKUP(TRM!A502,'TRM - TBM Crosswalk'!$A$2:'TRM - TBM Crosswalk'!$I$1008,3,FALSE)="N/A","TBD","")</f>
        <v/>
      </c>
      <c r="F4437" t="str">
        <f>IF(VLOOKUP(TRM!A502,'TRM - TBM Crosswalk'!$A$2:'TRM - TBM Crosswalk'!$I$1008,4,FALSE)=0,"",VLOOKUP(TRM!A502,'TRM - TBM Crosswalk'!$A$2:'TRM - TBM Crosswalk'!$I$1008,4,FALSE))</f>
        <v/>
      </c>
      <c r="G4437" t="str">
        <f>IF(VLOOKUP(TRM!A502,'TRM - TBM Crosswalk'!$A$2:'TRM - TBM Crosswalk'!$I$1008,5,FALSE)=0,"",VLOOKUP(TRM!A502,'TRM - TBM Crosswalk'!$A$2:'TRM - TBM Crosswalk'!$I$1008,5,FALSE))</f>
        <v/>
      </c>
      <c r="H4437" t="str">
        <f>IF(VLOOKUP(TRM!A502,'TRM - TBM Crosswalk'!$A$2:'TRM - TBM Crosswalk'!$I$1008,6,FALSE)=0,"",VLOOKUP(TRM!A502,'TRM - TBM Crosswalk'!$A$2:'TRM - TBM Crosswalk'!$I$1008,6,FALSE))</f>
        <v/>
      </c>
      <c r="I4437" t="str">
        <f>IF(VLOOKUP(TRM!A502,'TRM - TBM Crosswalk'!$A$2:'TRM - TBM Crosswalk'!$I$1008,7,FALSE)=0,"",VLOOKUP(TRM!A502,'TRM - TBM Crosswalk'!$A$2:'TRM - TBM Crosswalk'!$I$1008,7,FALSE))</f>
        <v>Platform Services</v>
      </c>
      <c r="J4437" t="str">
        <f>IF(VLOOKUP(TRM!A502,'TRM - TBM Crosswalk'!$A$2:'TRM - TBM Crosswalk'!$I$1008,8,FALSE)=0,"",VLOOKUP(TRM!A502,'TRM - TBM Crosswalk'!$A$2:'TRM - TBM Crosswalk'!$I$1008,8,FALSE))</f>
        <v>Data Services</v>
      </c>
      <c r="K4437" t="str">
        <f>IF(VLOOKUP(TRM!A502,'TRM - TBM Crosswalk'!$A$2:'TRM - TBM Crosswalk'!$I$1008,9,FALSE)=0,"",VLOOKUP(TRM!A502,'TRM - TBM Crosswalk'!$A$2:'TRM - TBM Crosswalk'!$I$1008,9,FALSE))</f>
        <v>Data Analytics &amp; Visualizations</v>
      </c>
    </row>
    <row r="4438" spans="1:11" x14ac:dyDescent="0.45">
      <c r="A4438" t="str">
        <f>TRM!A503</f>
        <v>A02.020.200</v>
      </c>
      <c r="B4438" t="str">
        <f>TRM!B503</f>
        <v>Ad hoc Reporting</v>
      </c>
      <c r="C4438" t="str">
        <f>TRM!C503</f>
        <v>Microsoft ReportViewer 2010 Redistributable Language Pack - ita | 10.0.40219</v>
      </c>
      <c r="D4438">
        <f>TRM!D503</f>
        <v>0</v>
      </c>
      <c r="E4438" t="str">
        <f>IF(VLOOKUP(TRM!A503,'TRM - TBM Crosswalk'!$A$2:'TRM - TBM Crosswalk'!$I$1008,3,FALSE)="N/A","TBD","")</f>
        <v/>
      </c>
      <c r="F4438" t="str">
        <f>IF(VLOOKUP(TRM!A503,'TRM - TBM Crosswalk'!$A$2:'TRM - TBM Crosswalk'!$I$1008,4,FALSE)=0,"",VLOOKUP(TRM!A503,'TRM - TBM Crosswalk'!$A$2:'TRM - TBM Crosswalk'!$I$1008,4,FALSE))</f>
        <v/>
      </c>
      <c r="G4438" t="str">
        <f>IF(VLOOKUP(TRM!A503,'TRM - TBM Crosswalk'!$A$2:'TRM - TBM Crosswalk'!$I$1008,5,FALSE)=0,"",VLOOKUP(TRM!A503,'TRM - TBM Crosswalk'!$A$2:'TRM - TBM Crosswalk'!$I$1008,5,FALSE))</f>
        <v/>
      </c>
      <c r="H4438" t="str">
        <f>IF(VLOOKUP(TRM!A503,'TRM - TBM Crosswalk'!$A$2:'TRM - TBM Crosswalk'!$I$1008,6,FALSE)=0,"",VLOOKUP(TRM!A503,'TRM - TBM Crosswalk'!$A$2:'TRM - TBM Crosswalk'!$I$1008,6,FALSE))</f>
        <v/>
      </c>
      <c r="I4438" t="str">
        <f>IF(VLOOKUP(TRM!A503,'TRM - TBM Crosswalk'!$A$2:'TRM - TBM Crosswalk'!$I$1008,7,FALSE)=0,"",VLOOKUP(TRM!A503,'TRM - TBM Crosswalk'!$A$2:'TRM - TBM Crosswalk'!$I$1008,7,FALSE))</f>
        <v>Platform Services</v>
      </c>
      <c r="J4438" t="str">
        <f>IF(VLOOKUP(TRM!A503,'TRM - TBM Crosswalk'!$A$2:'TRM - TBM Crosswalk'!$I$1008,8,FALSE)=0,"",VLOOKUP(TRM!A503,'TRM - TBM Crosswalk'!$A$2:'TRM - TBM Crosswalk'!$I$1008,8,FALSE))</f>
        <v>Data Services</v>
      </c>
      <c r="K4438" t="str">
        <f>IF(VLOOKUP(TRM!A503,'TRM - TBM Crosswalk'!$A$2:'TRM - TBM Crosswalk'!$I$1008,9,FALSE)=0,"",VLOOKUP(TRM!A503,'TRM - TBM Crosswalk'!$A$2:'TRM - TBM Crosswalk'!$I$1008,9,FALSE))</f>
        <v>Data Analytics &amp; Visualizations</v>
      </c>
    </row>
    <row r="4439" spans="1:11" x14ac:dyDescent="0.45">
      <c r="A4439" t="str">
        <f>TRM!A504</f>
        <v>A02.020.200</v>
      </c>
      <c r="B4439" t="str">
        <f>TRM!B504</f>
        <v>Ad hoc Reporting</v>
      </c>
      <c r="C4439" t="str">
        <f>TRM!C504</f>
        <v>Microsoft ReportViewer 2010 Redistributable Language Pack - ptb | 10.0.40219</v>
      </c>
      <c r="D4439">
        <f>TRM!D504</f>
        <v>0</v>
      </c>
      <c r="E4439" t="str">
        <f>IF(VLOOKUP(TRM!A504,'TRM - TBM Crosswalk'!$A$2:'TRM - TBM Crosswalk'!$I$1008,3,FALSE)="N/A","TBD","")</f>
        <v/>
      </c>
      <c r="F4439" t="str">
        <f>IF(VLOOKUP(TRM!A504,'TRM - TBM Crosswalk'!$A$2:'TRM - TBM Crosswalk'!$I$1008,4,FALSE)=0,"",VLOOKUP(TRM!A504,'TRM - TBM Crosswalk'!$A$2:'TRM - TBM Crosswalk'!$I$1008,4,FALSE))</f>
        <v/>
      </c>
      <c r="G4439" t="str">
        <f>IF(VLOOKUP(TRM!A504,'TRM - TBM Crosswalk'!$A$2:'TRM - TBM Crosswalk'!$I$1008,5,FALSE)=0,"",VLOOKUP(TRM!A504,'TRM - TBM Crosswalk'!$A$2:'TRM - TBM Crosswalk'!$I$1008,5,FALSE))</f>
        <v/>
      </c>
      <c r="H4439" t="str">
        <f>IF(VLOOKUP(TRM!A504,'TRM - TBM Crosswalk'!$A$2:'TRM - TBM Crosswalk'!$I$1008,6,FALSE)=0,"",VLOOKUP(TRM!A504,'TRM - TBM Crosswalk'!$A$2:'TRM - TBM Crosswalk'!$I$1008,6,FALSE))</f>
        <v/>
      </c>
      <c r="I4439" t="str">
        <f>IF(VLOOKUP(TRM!A504,'TRM - TBM Crosswalk'!$A$2:'TRM - TBM Crosswalk'!$I$1008,7,FALSE)=0,"",VLOOKUP(TRM!A504,'TRM - TBM Crosswalk'!$A$2:'TRM - TBM Crosswalk'!$I$1008,7,FALSE))</f>
        <v>Platform Services</v>
      </c>
      <c r="J4439" t="str">
        <f>IF(VLOOKUP(TRM!A504,'TRM - TBM Crosswalk'!$A$2:'TRM - TBM Crosswalk'!$I$1008,8,FALSE)=0,"",VLOOKUP(TRM!A504,'TRM - TBM Crosswalk'!$A$2:'TRM - TBM Crosswalk'!$I$1008,8,FALSE))</f>
        <v>Data Services</v>
      </c>
      <c r="K4439" t="str">
        <f>IF(VLOOKUP(TRM!A504,'TRM - TBM Crosswalk'!$A$2:'TRM - TBM Crosswalk'!$I$1008,9,FALSE)=0,"",VLOOKUP(TRM!A504,'TRM - TBM Crosswalk'!$A$2:'TRM - TBM Crosswalk'!$I$1008,9,FALSE))</f>
        <v>Data Analytics &amp; Visualizations</v>
      </c>
    </row>
    <row r="4440" spans="1:11" x14ac:dyDescent="0.45">
      <c r="A4440" t="str">
        <f>TRM!A1831</f>
        <v>A02.022.240</v>
      </c>
      <c r="B4440" t="str">
        <f>TRM!B1831</f>
        <v>Integrated Development Environment (IDE)#</v>
      </c>
      <c r="C4440" t="str">
        <f>TRM!C1831</f>
        <v>JetBrains PyCharm Community Edition 2018.2.1 | 182.3911.33</v>
      </c>
      <c r="D4440">
        <f>TRM!D1831</f>
        <v>0</v>
      </c>
      <c r="E4440" t="str">
        <f>IF(VLOOKUP(TRM!A1831,'TRM - TBM Crosswalk'!$A$2:'TRM - TBM Crosswalk'!$I$1008,3,FALSE)="N/A","TBD","")</f>
        <v/>
      </c>
      <c r="F4440" t="str">
        <f>IF(VLOOKUP(TRM!A1831,'TRM - TBM Crosswalk'!$A$2:'TRM - TBM Crosswalk'!$I$1008,4,FALSE)=0,"",VLOOKUP(TRM!A1831,'TRM - TBM Crosswalk'!$A$2:'TRM - TBM Crosswalk'!$I$1008,4,FALSE))</f>
        <v/>
      </c>
      <c r="G4440" t="str">
        <f>IF(VLOOKUP(TRM!A1831,'TRM - TBM Crosswalk'!$A$2:'TRM - TBM Crosswalk'!$I$1008,5,FALSE)=0,"",VLOOKUP(TRM!A1831,'TRM - TBM Crosswalk'!$A$2:'TRM - TBM Crosswalk'!$I$1008,5,FALSE))</f>
        <v>Application</v>
      </c>
      <c r="H4440" t="str">
        <f>IF(VLOOKUP(TRM!A1831,'TRM - TBM Crosswalk'!$A$2:'TRM - TBM Crosswalk'!$I$1008,6,FALSE)=0,"",VLOOKUP(TRM!A1831,'TRM - TBM Crosswalk'!$A$2:'TRM - TBM Crosswalk'!$I$1008,6,FALSE))</f>
        <v>Application Development</v>
      </c>
      <c r="I4440" t="str">
        <f>IF(VLOOKUP(TRM!A1831,'TRM - TBM Crosswalk'!$A$2:'TRM - TBM Crosswalk'!$I$1008,7,FALSE)=0,"",VLOOKUP(TRM!A1831,'TRM - TBM Crosswalk'!$A$2:'TRM - TBM Crosswalk'!$I$1008,7,FALSE))</f>
        <v/>
      </c>
      <c r="J4440" t="str">
        <f>IF(VLOOKUP(TRM!A1831,'TRM - TBM Crosswalk'!$A$2:'TRM - TBM Crosswalk'!$I$1008,8,FALSE)=0,"",VLOOKUP(TRM!A1831,'TRM - TBM Crosswalk'!$A$2:'TRM - TBM Crosswalk'!$I$1008,8,FALSE))</f>
        <v/>
      </c>
      <c r="K4440" t="str">
        <f>IF(VLOOKUP(TRM!A1831,'TRM - TBM Crosswalk'!$A$2:'TRM - TBM Crosswalk'!$I$1008,9,FALSE)=0,"",VLOOKUP(TRM!A1831,'TRM - TBM Crosswalk'!$A$2:'TRM - TBM Crosswalk'!$I$1008,9,FALSE))</f>
        <v/>
      </c>
    </row>
    <row r="4441" spans="1:11" x14ac:dyDescent="0.45">
      <c r="A4441" t="str">
        <f>TRM!A3966</f>
        <v>A02.024.390#</v>
      </c>
      <c r="B4441" t="str">
        <f>TRM!B3966</f>
        <v>GPS Navigation</v>
      </c>
      <c r="C4441" t="str">
        <f>TRM!C3966</f>
        <v>Garmin MapInstall | 4.0.4</v>
      </c>
      <c r="D4441">
        <f>TRM!D3966</f>
        <v>0</v>
      </c>
      <c r="E4441" t="str">
        <f>IF(VLOOKUP(TRM!A3966,'TRM - TBM Crosswalk'!$A$2:'TRM - TBM Crosswalk'!$I$1008,3,FALSE)="N/A","TBD","")</f>
        <v>TBD</v>
      </c>
      <c r="F4441" t="str">
        <f>IF(VLOOKUP(TRM!A3966,'TRM - TBM Crosswalk'!$A$2:'TRM - TBM Crosswalk'!$I$1008,4,FALSE)=0,"",VLOOKUP(TRM!A3966,'TRM - TBM Crosswalk'!$A$2:'TRM - TBM Crosswalk'!$I$1008,4,FALSE))</f>
        <v/>
      </c>
      <c r="G4441" t="str">
        <f>IF(VLOOKUP(TRM!A3966,'TRM - TBM Crosswalk'!$A$2:'TRM - TBM Crosswalk'!$I$1008,5,FALSE)=0,"",VLOOKUP(TRM!A3966,'TRM - TBM Crosswalk'!$A$2:'TRM - TBM Crosswalk'!$I$1008,5,FALSE))</f>
        <v/>
      </c>
      <c r="H4441" t="str">
        <f>IF(VLOOKUP(TRM!A3966,'TRM - TBM Crosswalk'!$A$2:'TRM - TBM Crosswalk'!$I$1008,6,FALSE)=0,"",VLOOKUP(TRM!A3966,'TRM - TBM Crosswalk'!$A$2:'TRM - TBM Crosswalk'!$I$1008,6,FALSE))</f>
        <v/>
      </c>
      <c r="I4441" t="str">
        <f>IF(VLOOKUP(TRM!A3966,'TRM - TBM Crosswalk'!$A$2:'TRM - TBM Crosswalk'!$I$1008,7,FALSE)=0,"",VLOOKUP(TRM!A3966,'TRM - TBM Crosswalk'!$A$2:'TRM - TBM Crosswalk'!$I$1008,7,FALSE))</f>
        <v/>
      </c>
      <c r="J4441" t="str">
        <f>IF(VLOOKUP(TRM!A3966,'TRM - TBM Crosswalk'!$A$2:'TRM - TBM Crosswalk'!$I$1008,8,FALSE)=0,"",VLOOKUP(TRM!A3966,'TRM - TBM Crosswalk'!$A$2:'TRM - TBM Crosswalk'!$I$1008,8,FALSE))</f>
        <v/>
      </c>
      <c r="K4441" t="str">
        <f>IF(VLOOKUP(TRM!A3966,'TRM - TBM Crosswalk'!$A$2:'TRM - TBM Crosswalk'!$I$1008,9,FALSE)=0,"",VLOOKUP(TRM!A3966,'TRM - TBM Crosswalk'!$A$2:'TRM - TBM Crosswalk'!$I$1008,9,FALSE))</f>
        <v/>
      </c>
    </row>
    <row r="4442" spans="1:11" x14ac:dyDescent="0.45">
      <c r="A4442" t="str">
        <f>TRM!A3967</f>
        <v>A02.024.390#</v>
      </c>
      <c r="B4442" t="str">
        <f>TRM!B3967</f>
        <v>GPS Navigation</v>
      </c>
      <c r="C4442" t="str">
        <f>TRM!C3967</f>
        <v>Garmin MapInstall | 4.2.0</v>
      </c>
      <c r="D4442">
        <f>TRM!D3967</f>
        <v>0</v>
      </c>
      <c r="E4442" t="str">
        <f>IF(VLOOKUP(TRM!A3967,'TRM - TBM Crosswalk'!$A$2:'TRM - TBM Crosswalk'!$I$1008,3,FALSE)="N/A","TBD","")</f>
        <v>TBD</v>
      </c>
      <c r="F4442" t="str">
        <f>IF(VLOOKUP(TRM!A3967,'TRM - TBM Crosswalk'!$A$2:'TRM - TBM Crosswalk'!$I$1008,4,FALSE)=0,"",VLOOKUP(TRM!A3967,'TRM - TBM Crosswalk'!$A$2:'TRM - TBM Crosswalk'!$I$1008,4,FALSE))</f>
        <v/>
      </c>
      <c r="G4442" t="str">
        <f>IF(VLOOKUP(TRM!A3967,'TRM - TBM Crosswalk'!$A$2:'TRM - TBM Crosswalk'!$I$1008,5,FALSE)=0,"",VLOOKUP(TRM!A3967,'TRM - TBM Crosswalk'!$A$2:'TRM - TBM Crosswalk'!$I$1008,5,FALSE))</f>
        <v/>
      </c>
      <c r="H4442" t="str">
        <f>IF(VLOOKUP(TRM!A3967,'TRM - TBM Crosswalk'!$A$2:'TRM - TBM Crosswalk'!$I$1008,6,FALSE)=0,"",VLOOKUP(TRM!A3967,'TRM - TBM Crosswalk'!$A$2:'TRM - TBM Crosswalk'!$I$1008,6,FALSE))</f>
        <v/>
      </c>
      <c r="I4442" t="str">
        <f>IF(VLOOKUP(TRM!A3967,'TRM - TBM Crosswalk'!$A$2:'TRM - TBM Crosswalk'!$I$1008,7,FALSE)=0,"",VLOOKUP(TRM!A3967,'TRM - TBM Crosswalk'!$A$2:'TRM - TBM Crosswalk'!$I$1008,7,FALSE))</f>
        <v/>
      </c>
      <c r="J4442" t="str">
        <f>IF(VLOOKUP(TRM!A3967,'TRM - TBM Crosswalk'!$A$2:'TRM - TBM Crosswalk'!$I$1008,8,FALSE)=0,"",VLOOKUP(TRM!A3967,'TRM - TBM Crosswalk'!$A$2:'TRM - TBM Crosswalk'!$I$1008,8,FALSE))</f>
        <v/>
      </c>
      <c r="K4442" t="str">
        <f>IF(VLOOKUP(TRM!A3967,'TRM - TBM Crosswalk'!$A$2:'TRM - TBM Crosswalk'!$I$1008,9,FALSE)=0,"",VLOOKUP(TRM!A3967,'TRM - TBM Crosswalk'!$A$2:'TRM - TBM Crosswalk'!$I$1008,9,FALSE))</f>
        <v/>
      </c>
    </row>
    <row r="4443" spans="1:11" x14ac:dyDescent="0.45">
      <c r="A4443" t="str">
        <f>TRM!A3968</f>
        <v>A02.024.390#</v>
      </c>
      <c r="B4443" t="str">
        <f>TRM!B3968</f>
        <v>GPS Navigation</v>
      </c>
      <c r="C4443" t="str">
        <f>TRM!C3968</f>
        <v>Garmin POI Loader | 2.7.3</v>
      </c>
      <c r="D4443">
        <f>TRM!D3968</f>
        <v>0</v>
      </c>
      <c r="E4443" t="str">
        <f>IF(VLOOKUP(TRM!A3968,'TRM - TBM Crosswalk'!$A$2:'TRM - TBM Crosswalk'!$I$1008,3,FALSE)="N/A","TBD","")</f>
        <v>TBD</v>
      </c>
      <c r="F4443" t="str">
        <f>IF(VLOOKUP(TRM!A3968,'TRM - TBM Crosswalk'!$A$2:'TRM - TBM Crosswalk'!$I$1008,4,FALSE)=0,"",VLOOKUP(TRM!A3968,'TRM - TBM Crosswalk'!$A$2:'TRM - TBM Crosswalk'!$I$1008,4,FALSE))</f>
        <v/>
      </c>
      <c r="G4443" t="str">
        <f>IF(VLOOKUP(TRM!A3968,'TRM - TBM Crosswalk'!$A$2:'TRM - TBM Crosswalk'!$I$1008,5,FALSE)=0,"",VLOOKUP(TRM!A3968,'TRM - TBM Crosswalk'!$A$2:'TRM - TBM Crosswalk'!$I$1008,5,FALSE))</f>
        <v/>
      </c>
      <c r="H4443" t="str">
        <f>IF(VLOOKUP(TRM!A3968,'TRM - TBM Crosswalk'!$A$2:'TRM - TBM Crosswalk'!$I$1008,6,FALSE)=0,"",VLOOKUP(TRM!A3968,'TRM - TBM Crosswalk'!$A$2:'TRM - TBM Crosswalk'!$I$1008,6,FALSE))</f>
        <v/>
      </c>
      <c r="I4443" t="str">
        <f>IF(VLOOKUP(TRM!A3968,'TRM - TBM Crosswalk'!$A$2:'TRM - TBM Crosswalk'!$I$1008,7,FALSE)=0,"",VLOOKUP(TRM!A3968,'TRM - TBM Crosswalk'!$A$2:'TRM - TBM Crosswalk'!$I$1008,7,FALSE))</f>
        <v/>
      </c>
      <c r="J4443" t="str">
        <f>IF(VLOOKUP(TRM!A3968,'TRM - TBM Crosswalk'!$A$2:'TRM - TBM Crosswalk'!$I$1008,8,FALSE)=0,"",VLOOKUP(TRM!A3968,'TRM - TBM Crosswalk'!$A$2:'TRM - TBM Crosswalk'!$I$1008,8,FALSE))</f>
        <v/>
      </c>
      <c r="K4443" t="str">
        <f>IF(VLOOKUP(TRM!A3968,'TRM - TBM Crosswalk'!$A$2:'TRM - TBM Crosswalk'!$I$1008,9,FALSE)=0,"",VLOOKUP(TRM!A3968,'TRM - TBM Crosswalk'!$A$2:'TRM - TBM Crosswalk'!$I$1008,9,FALSE))</f>
        <v/>
      </c>
    </row>
    <row r="4444" spans="1:11" x14ac:dyDescent="0.45">
      <c r="A4444" t="str">
        <f>TRM!A4238</f>
        <v>A02.028</v>
      </c>
      <c r="B4444" t="str">
        <f>TRM!B4238</f>
        <v>Productivity</v>
      </c>
      <c r="C4444" t="str">
        <f>TRM!C4238</f>
        <v>Microsoft Office 365 ProPlus - en-us | 16.0.12527.20194</v>
      </c>
      <c r="D4444">
        <f>TRM!D4238</f>
        <v>0</v>
      </c>
      <c r="E4444" t="str">
        <f>IF(VLOOKUP(TRM!A4238,'TRM - TBM Crosswalk'!$A$2:'TRM - TBM Crosswalk'!$I$1008,3,FALSE)="N/A","TBD","")</f>
        <v/>
      </c>
      <c r="F4444" t="str">
        <f>IF(VLOOKUP(TRM!A4238,'TRM - TBM Crosswalk'!$A$2:'TRM - TBM Crosswalk'!$I$1008,4,FALSE)=0,"",VLOOKUP(TRM!A4238,'TRM - TBM Crosswalk'!$A$2:'TRM - TBM Crosswalk'!$I$1008,4,FALSE))</f>
        <v/>
      </c>
      <c r="G4444" t="str">
        <f>IF(VLOOKUP(TRM!A4238,'TRM - TBM Crosswalk'!$A$2:'TRM - TBM Crosswalk'!$I$1008,5,FALSE)=0,"",VLOOKUP(TRM!A4238,'TRM - TBM Crosswalk'!$A$2:'TRM - TBM Crosswalk'!$I$1008,5,FALSE))</f>
        <v/>
      </c>
      <c r="H4444" t="str">
        <f>IF(VLOOKUP(TRM!A4238,'TRM - TBM Crosswalk'!$A$2:'TRM - TBM Crosswalk'!$I$1008,6,FALSE)=0,"",VLOOKUP(TRM!A4238,'TRM - TBM Crosswalk'!$A$2:'TRM - TBM Crosswalk'!$I$1008,6,FALSE))</f>
        <v/>
      </c>
      <c r="I4444" t="str">
        <f>IF(VLOOKUP(TRM!A4238,'TRM - TBM Crosswalk'!$A$2:'TRM - TBM Crosswalk'!$I$1008,7,FALSE)=0,"",VLOOKUP(TRM!A4238,'TRM - TBM Crosswalk'!$A$2:'TRM - TBM Crosswalk'!$I$1008,7,FALSE))</f>
        <v>End User Services</v>
      </c>
      <c r="J4444" t="str">
        <f>IF(VLOOKUP(TRM!A4238,'TRM - TBM Crosswalk'!$A$2:'TRM - TBM Crosswalk'!$I$1008,8,FALSE)=0,"",VLOOKUP(TRM!A4238,'TRM - TBM Crosswalk'!$A$2:'TRM - TBM Crosswalk'!$I$1008,8,FALSE))</f>
        <v>Communication &amp; Collaboration</v>
      </c>
      <c r="K4444" t="str">
        <f>IF(VLOOKUP(TRM!A4238,'TRM - TBM Crosswalk'!$A$2:'TRM - TBM Crosswalk'!$I$1008,9,FALSE)=0,"",VLOOKUP(TRM!A4238,'TRM - TBM Crosswalk'!$A$2:'TRM - TBM Crosswalk'!$I$1008,9,FALSE))</f>
        <v>Productivity</v>
      </c>
    </row>
    <row r="4445" spans="1:11" x14ac:dyDescent="0.45">
      <c r="A4445" t="str">
        <f>TRM!A4239</f>
        <v>A02.028</v>
      </c>
      <c r="B4445" t="str">
        <f>TRM!B4239</f>
        <v>Productivity</v>
      </c>
      <c r="C4445" t="str">
        <f>TRM!C4239</f>
        <v>Microsoft Office 365 ProPlus - en-us | 16.0.12527.20242</v>
      </c>
      <c r="D4445">
        <f>TRM!D4239</f>
        <v>0</v>
      </c>
      <c r="E4445" t="str">
        <f>IF(VLOOKUP(TRM!A4239,'TRM - TBM Crosswalk'!$A$2:'TRM - TBM Crosswalk'!$I$1008,3,FALSE)="N/A","TBD","")</f>
        <v/>
      </c>
      <c r="F4445" t="str">
        <f>IF(VLOOKUP(TRM!A4239,'TRM - TBM Crosswalk'!$A$2:'TRM - TBM Crosswalk'!$I$1008,4,FALSE)=0,"",VLOOKUP(TRM!A4239,'TRM - TBM Crosswalk'!$A$2:'TRM - TBM Crosswalk'!$I$1008,4,FALSE))</f>
        <v/>
      </c>
      <c r="G4445" t="str">
        <f>IF(VLOOKUP(TRM!A4239,'TRM - TBM Crosswalk'!$A$2:'TRM - TBM Crosswalk'!$I$1008,5,FALSE)=0,"",VLOOKUP(TRM!A4239,'TRM - TBM Crosswalk'!$A$2:'TRM - TBM Crosswalk'!$I$1008,5,FALSE))</f>
        <v/>
      </c>
      <c r="H4445" t="str">
        <f>IF(VLOOKUP(TRM!A4239,'TRM - TBM Crosswalk'!$A$2:'TRM - TBM Crosswalk'!$I$1008,6,FALSE)=0,"",VLOOKUP(TRM!A4239,'TRM - TBM Crosswalk'!$A$2:'TRM - TBM Crosswalk'!$I$1008,6,FALSE))</f>
        <v/>
      </c>
      <c r="I4445" t="str">
        <f>IF(VLOOKUP(TRM!A4239,'TRM - TBM Crosswalk'!$A$2:'TRM - TBM Crosswalk'!$I$1008,7,FALSE)=0,"",VLOOKUP(TRM!A4239,'TRM - TBM Crosswalk'!$A$2:'TRM - TBM Crosswalk'!$I$1008,7,FALSE))</f>
        <v>End User Services</v>
      </c>
      <c r="J4445" t="str">
        <f>IF(VLOOKUP(TRM!A4239,'TRM - TBM Crosswalk'!$A$2:'TRM - TBM Crosswalk'!$I$1008,8,FALSE)=0,"",VLOOKUP(TRM!A4239,'TRM - TBM Crosswalk'!$A$2:'TRM - TBM Crosswalk'!$I$1008,8,FALSE))</f>
        <v>Communication &amp; Collaboration</v>
      </c>
      <c r="K4445" t="str">
        <f>IF(VLOOKUP(TRM!A4239,'TRM - TBM Crosswalk'!$A$2:'TRM - TBM Crosswalk'!$I$1008,9,FALSE)=0,"",VLOOKUP(TRM!A4239,'TRM - TBM Crosswalk'!$A$2:'TRM - TBM Crosswalk'!$I$1008,9,FALSE))</f>
        <v>Productivity</v>
      </c>
    </row>
    <row r="4446" spans="1:11" x14ac:dyDescent="0.45">
      <c r="A4446" t="str">
        <f>TRM!A4240</f>
        <v>A02.028</v>
      </c>
      <c r="B4446" t="str">
        <f>TRM!B4240</f>
        <v>Productivity</v>
      </c>
      <c r="C4446" t="str">
        <f>TRM!C4240</f>
        <v>Microsoft Office 365 ProPlus - en-us | 16.0.12527.20278</v>
      </c>
      <c r="D4446">
        <f>TRM!D4240</f>
        <v>0</v>
      </c>
      <c r="E4446" t="str">
        <f>IF(VLOOKUP(TRM!A4240,'TRM - TBM Crosswalk'!$A$2:'TRM - TBM Crosswalk'!$I$1008,3,FALSE)="N/A","TBD","")</f>
        <v/>
      </c>
      <c r="F4446" t="str">
        <f>IF(VLOOKUP(TRM!A4240,'TRM - TBM Crosswalk'!$A$2:'TRM - TBM Crosswalk'!$I$1008,4,FALSE)=0,"",VLOOKUP(TRM!A4240,'TRM - TBM Crosswalk'!$A$2:'TRM - TBM Crosswalk'!$I$1008,4,FALSE))</f>
        <v/>
      </c>
      <c r="G4446" t="str">
        <f>IF(VLOOKUP(TRM!A4240,'TRM - TBM Crosswalk'!$A$2:'TRM - TBM Crosswalk'!$I$1008,5,FALSE)=0,"",VLOOKUP(TRM!A4240,'TRM - TBM Crosswalk'!$A$2:'TRM - TBM Crosswalk'!$I$1008,5,FALSE))</f>
        <v/>
      </c>
      <c r="H4446" t="str">
        <f>IF(VLOOKUP(TRM!A4240,'TRM - TBM Crosswalk'!$A$2:'TRM - TBM Crosswalk'!$I$1008,6,FALSE)=0,"",VLOOKUP(TRM!A4240,'TRM - TBM Crosswalk'!$A$2:'TRM - TBM Crosswalk'!$I$1008,6,FALSE))</f>
        <v/>
      </c>
      <c r="I4446" t="str">
        <f>IF(VLOOKUP(TRM!A4240,'TRM - TBM Crosswalk'!$A$2:'TRM - TBM Crosswalk'!$I$1008,7,FALSE)=0,"",VLOOKUP(TRM!A4240,'TRM - TBM Crosswalk'!$A$2:'TRM - TBM Crosswalk'!$I$1008,7,FALSE))</f>
        <v>End User Services</v>
      </c>
      <c r="J4446" t="str">
        <f>IF(VLOOKUP(TRM!A4240,'TRM - TBM Crosswalk'!$A$2:'TRM - TBM Crosswalk'!$I$1008,8,FALSE)=0,"",VLOOKUP(TRM!A4240,'TRM - TBM Crosswalk'!$A$2:'TRM - TBM Crosswalk'!$I$1008,8,FALSE))</f>
        <v>Communication &amp; Collaboration</v>
      </c>
      <c r="K4446" t="str">
        <f>IF(VLOOKUP(TRM!A4240,'TRM - TBM Crosswalk'!$A$2:'TRM - TBM Crosswalk'!$I$1008,9,FALSE)=0,"",VLOOKUP(TRM!A4240,'TRM - TBM Crosswalk'!$A$2:'TRM - TBM Crosswalk'!$I$1008,9,FALSE))</f>
        <v>Productivity</v>
      </c>
    </row>
    <row r="4447" spans="1:11" x14ac:dyDescent="0.45">
      <c r="A4447" t="str">
        <f>TRM!A4241</f>
        <v>A02.028</v>
      </c>
      <c r="B4447" t="str">
        <f>TRM!B4241</f>
        <v>Productivity</v>
      </c>
      <c r="C4447" t="str">
        <f>TRM!C4241</f>
        <v>Microsoft Office 365 ProPlus - es-es | 16.0.12527.20278</v>
      </c>
      <c r="D4447">
        <f>TRM!D4241</f>
        <v>0</v>
      </c>
      <c r="E4447" t="str">
        <f>IF(VLOOKUP(TRM!A4241,'TRM - TBM Crosswalk'!$A$2:'TRM - TBM Crosswalk'!$I$1008,3,FALSE)="N/A","TBD","")</f>
        <v/>
      </c>
      <c r="F4447" t="str">
        <f>IF(VLOOKUP(TRM!A4241,'TRM - TBM Crosswalk'!$A$2:'TRM - TBM Crosswalk'!$I$1008,4,FALSE)=0,"",VLOOKUP(TRM!A4241,'TRM - TBM Crosswalk'!$A$2:'TRM - TBM Crosswalk'!$I$1008,4,FALSE))</f>
        <v/>
      </c>
      <c r="G4447" t="str">
        <f>IF(VLOOKUP(TRM!A4241,'TRM - TBM Crosswalk'!$A$2:'TRM - TBM Crosswalk'!$I$1008,5,FALSE)=0,"",VLOOKUP(TRM!A4241,'TRM - TBM Crosswalk'!$A$2:'TRM - TBM Crosswalk'!$I$1008,5,FALSE))</f>
        <v/>
      </c>
      <c r="H4447" t="str">
        <f>IF(VLOOKUP(TRM!A4241,'TRM - TBM Crosswalk'!$A$2:'TRM - TBM Crosswalk'!$I$1008,6,FALSE)=0,"",VLOOKUP(TRM!A4241,'TRM - TBM Crosswalk'!$A$2:'TRM - TBM Crosswalk'!$I$1008,6,FALSE))</f>
        <v/>
      </c>
      <c r="I4447" t="str">
        <f>IF(VLOOKUP(TRM!A4241,'TRM - TBM Crosswalk'!$A$2:'TRM - TBM Crosswalk'!$I$1008,7,FALSE)=0,"",VLOOKUP(TRM!A4241,'TRM - TBM Crosswalk'!$A$2:'TRM - TBM Crosswalk'!$I$1008,7,FALSE))</f>
        <v>End User Services</v>
      </c>
      <c r="J4447" t="str">
        <f>IF(VLOOKUP(TRM!A4241,'TRM - TBM Crosswalk'!$A$2:'TRM - TBM Crosswalk'!$I$1008,8,FALSE)=0,"",VLOOKUP(TRM!A4241,'TRM - TBM Crosswalk'!$A$2:'TRM - TBM Crosswalk'!$I$1008,8,FALSE))</f>
        <v>Communication &amp; Collaboration</v>
      </c>
      <c r="K4447" t="str">
        <f>IF(VLOOKUP(TRM!A4241,'TRM - TBM Crosswalk'!$A$2:'TRM - TBM Crosswalk'!$I$1008,9,FALSE)=0,"",VLOOKUP(TRM!A4241,'TRM - TBM Crosswalk'!$A$2:'TRM - TBM Crosswalk'!$I$1008,9,FALSE))</f>
        <v>Productivity</v>
      </c>
    </row>
    <row r="4448" spans="1:11" x14ac:dyDescent="0.45">
      <c r="A4448" t="str">
        <f>TRM!A4242</f>
        <v>A02.028</v>
      </c>
      <c r="B4448" t="str">
        <f>TRM!B4242</f>
        <v>Productivity</v>
      </c>
      <c r="C4448" t="str">
        <f>TRM!C4242</f>
        <v>Microsoft Office 365 ProPlus - fr-fr | 16.0.12527.20278</v>
      </c>
      <c r="D4448">
        <f>TRM!D4242</f>
        <v>0</v>
      </c>
      <c r="E4448" t="str">
        <f>IF(VLOOKUP(TRM!A4242,'TRM - TBM Crosswalk'!$A$2:'TRM - TBM Crosswalk'!$I$1008,3,FALSE)="N/A","TBD","")</f>
        <v/>
      </c>
      <c r="F4448" t="str">
        <f>IF(VLOOKUP(TRM!A4242,'TRM - TBM Crosswalk'!$A$2:'TRM - TBM Crosswalk'!$I$1008,4,FALSE)=0,"",VLOOKUP(TRM!A4242,'TRM - TBM Crosswalk'!$A$2:'TRM - TBM Crosswalk'!$I$1008,4,FALSE))</f>
        <v/>
      </c>
      <c r="G4448" t="str">
        <f>IF(VLOOKUP(TRM!A4242,'TRM - TBM Crosswalk'!$A$2:'TRM - TBM Crosswalk'!$I$1008,5,FALSE)=0,"",VLOOKUP(TRM!A4242,'TRM - TBM Crosswalk'!$A$2:'TRM - TBM Crosswalk'!$I$1008,5,FALSE))</f>
        <v/>
      </c>
      <c r="H4448" t="str">
        <f>IF(VLOOKUP(TRM!A4242,'TRM - TBM Crosswalk'!$A$2:'TRM - TBM Crosswalk'!$I$1008,6,FALSE)=0,"",VLOOKUP(TRM!A4242,'TRM - TBM Crosswalk'!$A$2:'TRM - TBM Crosswalk'!$I$1008,6,FALSE))</f>
        <v/>
      </c>
      <c r="I4448" t="str">
        <f>IF(VLOOKUP(TRM!A4242,'TRM - TBM Crosswalk'!$A$2:'TRM - TBM Crosswalk'!$I$1008,7,FALSE)=0,"",VLOOKUP(TRM!A4242,'TRM - TBM Crosswalk'!$A$2:'TRM - TBM Crosswalk'!$I$1008,7,FALSE))</f>
        <v>End User Services</v>
      </c>
      <c r="J4448" t="str">
        <f>IF(VLOOKUP(TRM!A4242,'TRM - TBM Crosswalk'!$A$2:'TRM - TBM Crosswalk'!$I$1008,8,FALSE)=0,"",VLOOKUP(TRM!A4242,'TRM - TBM Crosswalk'!$A$2:'TRM - TBM Crosswalk'!$I$1008,8,FALSE))</f>
        <v>Communication &amp; Collaboration</v>
      </c>
      <c r="K4448" t="str">
        <f>IF(VLOOKUP(TRM!A4242,'TRM - TBM Crosswalk'!$A$2:'TRM - TBM Crosswalk'!$I$1008,9,FALSE)=0,"",VLOOKUP(TRM!A4242,'TRM - TBM Crosswalk'!$A$2:'TRM - TBM Crosswalk'!$I$1008,9,FALSE))</f>
        <v>Productivity</v>
      </c>
    </row>
    <row r="4449" spans="1:11" x14ac:dyDescent="0.45">
      <c r="A4449" t="str">
        <f>TRM!A4243</f>
        <v>A02.028</v>
      </c>
      <c r="B4449" t="str">
        <f>TRM!B4243</f>
        <v>Productivity</v>
      </c>
      <c r="C4449" t="str">
        <f>TRM!C4243</f>
        <v>Microsoft Office Live Meeting 2007 | 8.0.6362.262</v>
      </c>
      <c r="D4449">
        <f>TRM!D4243</f>
        <v>0</v>
      </c>
      <c r="E4449" t="str">
        <f>IF(VLOOKUP(TRM!A4243,'TRM - TBM Crosswalk'!$A$2:'TRM - TBM Crosswalk'!$I$1008,3,FALSE)="N/A","TBD","")</f>
        <v/>
      </c>
      <c r="F4449" t="str">
        <f>IF(VLOOKUP(TRM!A4243,'TRM - TBM Crosswalk'!$A$2:'TRM - TBM Crosswalk'!$I$1008,4,FALSE)=0,"",VLOOKUP(TRM!A4243,'TRM - TBM Crosswalk'!$A$2:'TRM - TBM Crosswalk'!$I$1008,4,FALSE))</f>
        <v/>
      </c>
      <c r="G4449" t="str">
        <f>IF(VLOOKUP(TRM!A4243,'TRM - TBM Crosswalk'!$A$2:'TRM - TBM Crosswalk'!$I$1008,5,FALSE)=0,"",VLOOKUP(TRM!A4243,'TRM - TBM Crosswalk'!$A$2:'TRM - TBM Crosswalk'!$I$1008,5,FALSE))</f>
        <v/>
      </c>
      <c r="H4449" t="str">
        <f>IF(VLOOKUP(TRM!A4243,'TRM - TBM Crosswalk'!$A$2:'TRM - TBM Crosswalk'!$I$1008,6,FALSE)=0,"",VLOOKUP(TRM!A4243,'TRM - TBM Crosswalk'!$A$2:'TRM - TBM Crosswalk'!$I$1008,6,FALSE))</f>
        <v/>
      </c>
      <c r="I4449" t="str">
        <f>IF(VLOOKUP(TRM!A4243,'TRM - TBM Crosswalk'!$A$2:'TRM - TBM Crosswalk'!$I$1008,7,FALSE)=0,"",VLOOKUP(TRM!A4243,'TRM - TBM Crosswalk'!$A$2:'TRM - TBM Crosswalk'!$I$1008,7,FALSE))</f>
        <v>End User Services</v>
      </c>
      <c r="J4449" t="str">
        <f>IF(VLOOKUP(TRM!A4243,'TRM - TBM Crosswalk'!$A$2:'TRM - TBM Crosswalk'!$I$1008,8,FALSE)=0,"",VLOOKUP(TRM!A4243,'TRM - TBM Crosswalk'!$A$2:'TRM - TBM Crosswalk'!$I$1008,8,FALSE))</f>
        <v>Communication &amp; Collaboration</v>
      </c>
      <c r="K4449" t="str">
        <f>IF(VLOOKUP(TRM!A4243,'TRM - TBM Crosswalk'!$A$2:'TRM - TBM Crosswalk'!$I$1008,9,FALSE)=0,"",VLOOKUP(TRM!A4243,'TRM - TBM Crosswalk'!$A$2:'TRM - TBM Crosswalk'!$I$1008,9,FALSE))</f>
        <v>Productivity</v>
      </c>
    </row>
    <row r="4450" spans="1:11" x14ac:dyDescent="0.45">
      <c r="A4450" t="str">
        <f>TRM!A4244</f>
        <v>A02.028</v>
      </c>
      <c r="B4450" t="str">
        <f>TRM!B4244</f>
        <v>Productivity</v>
      </c>
      <c r="C4450" t="str">
        <f>TRM!C4244</f>
        <v>Microsoft Office Live Meeting 2007 | 8.0.6362.264</v>
      </c>
      <c r="D4450">
        <f>TRM!D4244</f>
        <v>0</v>
      </c>
      <c r="E4450" t="str">
        <f>IF(VLOOKUP(TRM!A4244,'TRM - TBM Crosswalk'!$A$2:'TRM - TBM Crosswalk'!$I$1008,3,FALSE)="N/A","TBD","")</f>
        <v/>
      </c>
      <c r="F4450" t="str">
        <f>IF(VLOOKUP(TRM!A4244,'TRM - TBM Crosswalk'!$A$2:'TRM - TBM Crosswalk'!$I$1008,4,FALSE)=0,"",VLOOKUP(TRM!A4244,'TRM - TBM Crosswalk'!$A$2:'TRM - TBM Crosswalk'!$I$1008,4,FALSE))</f>
        <v/>
      </c>
      <c r="G4450" t="str">
        <f>IF(VLOOKUP(TRM!A4244,'TRM - TBM Crosswalk'!$A$2:'TRM - TBM Crosswalk'!$I$1008,5,FALSE)=0,"",VLOOKUP(TRM!A4244,'TRM - TBM Crosswalk'!$A$2:'TRM - TBM Crosswalk'!$I$1008,5,FALSE))</f>
        <v/>
      </c>
      <c r="H4450" t="str">
        <f>IF(VLOOKUP(TRM!A4244,'TRM - TBM Crosswalk'!$A$2:'TRM - TBM Crosswalk'!$I$1008,6,FALSE)=0,"",VLOOKUP(TRM!A4244,'TRM - TBM Crosswalk'!$A$2:'TRM - TBM Crosswalk'!$I$1008,6,FALSE))</f>
        <v/>
      </c>
      <c r="I4450" t="str">
        <f>IF(VLOOKUP(TRM!A4244,'TRM - TBM Crosswalk'!$A$2:'TRM - TBM Crosswalk'!$I$1008,7,FALSE)=0,"",VLOOKUP(TRM!A4244,'TRM - TBM Crosswalk'!$A$2:'TRM - TBM Crosswalk'!$I$1008,7,FALSE))</f>
        <v>End User Services</v>
      </c>
      <c r="J4450" t="str">
        <f>IF(VLOOKUP(TRM!A4244,'TRM - TBM Crosswalk'!$A$2:'TRM - TBM Crosswalk'!$I$1008,8,FALSE)=0,"",VLOOKUP(TRM!A4244,'TRM - TBM Crosswalk'!$A$2:'TRM - TBM Crosswalk'!$I$1008,8,FALSE))</f>
        <v>Communication &amp; Collaboration</v>
      </c>
      <c r="K4450" t="str">
        <f>IF(VLOOKUP(TRM!A4244,'TRM - TBM Crosswalk'!$A$2:'TRM - TBM Crosswalk'!$I$1008,9,FALSE)=0,"",VLOOKUP(TRM!A4244,'TRM - TBM Crosswalk'!$A$2:'TRM - TBM Crosswalk'!$I$1008,9,FALSE))</f>
        <v>Productivity</v>
      </c>
    </row>
    <row r="4451" spans="1:11" x14ac:dyDescent="0.45">
      <c r="A4451" t="str">
        <f>TRM!A5282</f>
        <v>A02.031.383</v>
      </c>
      <c r="B4451" t="str">
        <f>TRM!B5282</f>
        <v>Computer Aided Design</v>
      </c>
      <c r="C4451" t="str">
        <f>TRM!C5282</f>
        <v>Autodesk AutoCAD Civil 3D 2017 - English | 11.0.656.0</v>
      </c>
      <c r="D4451">
        <f>TRM!D5282</f>
        <v>0</v>
      </c>
      <c r="E4451" t="str">
        <f>IF(VLOOKUP(TRM!A5282,'TRM - TBM Crosswalk'!$A$2:'TRM - TBM Crosswalk'!$I$1008,3,FALSE)="N/A","TBD","")</f>
        <v/>
      </c>
      <c r="F4451" t="str">
        <f>IF(VLOOKUP(TRM!A5282,'TRM - TBM Crosswalk'!$A$2:'TRM - TBM Crosswalk'!$I$1008,4,FALSE)=0,"",VLOOKUP(TRM!A5282,'TRM - TBM Crosswalk'!$A$2:'TRM - TBM Crosswalk'!$I$1008,4,FALSE))</f>
        <v/>
      </c>
      <c r="G4451" t="str">
        <f>IF(VLOOKUP(TRM!A5282,'TRM - TBM Crosswalk'!$A$2:'TRM - TBM Crosswalk'!$I$1008,5,FALSE)=0,"",VLOOKUP(TRM!A5282,'TRM - TBM Crosswalk'!$A$2:'TRM - TBM Crosswalk'!$I$1008,5,FALSE))</f>
        <v/>
      </c>
      <c r="H4451" t="str">
        <f>IF(VLOOKUP(TRM!A5282,'TRM - TBM Crosswalk'!$A$2:'TRM - TBM Crosswalk'!$I$1008,6,FALSE)=0,"",VLOOKUP(TRM!A5282,'TRM - TBM Crosswalk'!$A$2:'TRM - TBM Crosswalk'!$I$1008,6,FALSE))</f>
        <v/>
      </c>
      <c r="I4451" t="str">
        <f>IF(VLOOKUP(TRM!A5282,'TRM - TBM Crosswalk'!$A$2:'TRM - TBM Crosswalk'!$I$1008,7,FALSE)=0,"",VLOOKUP(TRM!A5282,'TRM - TBM Crosswalk'!$A$2:'TRM - TBM Crosswalk'!$I$1008,7,FALSE))</f>
        <v>Platform Services</v>
      </c>
      <c r="J4451" t="str">
        <f>IF(VLOOKUP(TRM!A5282,'TRM - TBM Crosswalk'!$A$2:'TRM - TBM Crosswalk'!$I$1008,8,FALSE)=0,"",VLOOKUP(TRM!A5282,'TRM - TBM Crosswalk'!$A$2:'TRM - TBM Crosswalk'!$I$1008,8,FALSE))</f>
        <v>Data Services</v>
      </c>
      <c r="K4451" t="str">
        <f>IF(VLOOKUP(TRM!A5282,'TRM - TBM Crosswalk'!$A$2:'TRM - TBM Crosswalk'!$I$1008,9,FALSE)=0,"",VLOOKUP(TRM!A5282,'TRM - TBM Crosswalk'!$A$2:'TRM - TBM Crosswalk'!$I$1008,9,FALSE))</f>
        <v>Data Analytics &amp; Visualizations</v>
      </c>
    </row>
    <row r="4452" spans="1:11" x14ac:dyDescent="0.45">
      <c r="A4452" t="str">
        <f>TRM!A7053</f>
        <v>B06.302.057</v>
      </c>
      <c r="B4452" t="str">
        <f>TRM!B7053</f>
        <v>Conservation, Marine and Land Management</v>
      </c>
      <c r="C4452" t="str">
        <f>TRM!C7053</f>
        <v>FVS Software - Pacific Northwest Region 2010.07.08</v>
      </c>
      <c r="D4452">
        <f>TRM!D7053</f>
        <v>0</v>
      </c>
      <c r="E4452" t="str">
        <f>IF(VLOOKUP(TRM!A7053,'TRM - TBM Crosswalk'!$A$2:'TRM - TBM Crosswalk'!$I$1008,3,FALSE)="N/A","TBD","")</f>
        <v/>
      </c>
      <c r="F4452" t="str">
        <f>IF(VLOOKUP(TRM!A7053,'TRM - TBM Crosswalk'!$A$2:'TRM - TBM Crosswalk'!$I$1008,4,FALSE)=0,"",VLOOKUP(TRM!A7053,'TRM - TBM Crosswalk'!$A$2:'TRM - TBM Crosswalk'!$I$1008,4,FALSE))</f>
        <v>Business Capability</v>
      </c>
      <c r="G4452" t="str">
        <f>IF(VLOOKUP(TRM!A7053,'TRM - TBM Crosswalk'!$A$2:'TRM - TBM Crosswalk'!$I$1008,5,FALSE)=0,"",VLOOKUP(TRM!A7053,'TRM - TBM Crosswalk'!$A$2:'TRM - TBM Crosswalk'!$I$1008,5,FALSE))</f>
        <v/>
      </c>
      <c r="H4452" t="str">
        <f>IF(VLOOKUP(TRM!A7053,'TRM - TBM Crosswalk'!$A$2:'TRM - TBM Crosswalk'!$I$1008,6,FALSE)=0,"",VLOOKUP(TRM!A7053,'TRM - TBM Crosswalk'!$A$2:'TRM - TBM Crosswalk'!$I$1008,6,FALSE))</f>
        <v/>
      </c>
      <c r="I4452" t="str">
        <f>IF(VLOOKUP(TRM!A7053,'TRM - TBM Crosswalk'!$A$2:'TRM - TBM Crosswalk'!$I$1008,7,FALSE)=0,"",VLOOKUP(TRM!A7053,'TRM - TBM Crosswalk'!$A$2:'TRM - TBM Crosswalk'!$I$1008,7,FALSE))</f>
        <v/>
      </c>
      <c r="J4452" t="str">
        <f>IF(VLOOKUP(TRM!A7053,'TRM - TBM Crosswalk'!$A$2:'TRM - TBM Crosswalk'!$I$1008,8,FALSE)=0,"",VLOOKUP(TRM!A7053,'TRM - TBM Crosswalk'!$A$2:'TRM - TBM Crosswalk'!$I$1008,8,FALSE))</f>
        <v/>
      </c>
      <c r="K4452" t="str">
        <f>IF(VLOOKUP(TRM!A7053,'TRM - TBM Crosswalk'!$A$2:'TRM - TBM Crosswalk'!$I$1008,9,FALSE)=0,"",VLOOKUP(TRM!A7053,'TRM - TBM Crosswalk'!$A$2:'TRM - TBM Crosswalk'!$I$1008,9,FALSE))</f>
        <v/>
      </c>
    </row>
    <row r="4453" spans="1:11" x14ac:dyDescent="0.45">
      <c r="A4453" t="str">
        <f>TRM!A7054</f>
        <v>B06.302.057</v>
      </c>
      <c r="B4453" t="str">
        <f>TRM!B7054</f>
        <v>Conservation, Marine and Land Management</v>
      </c>
      <c r="C4453" t="str">
        <f>TRM!C7054</f>
        <v>FVS Software 2011.01.13</v>
      </c>
      <c r="D4453">
        <f>TRM!D7054</f>
        <v>0</v>
      </c>
      <c r="E4453" t="str">
        <f>IF(VLOOKUP(TRM!A7054,'TRM - TBM Crosswalk'!$A$2:'TRM - TBM Crosswalk'!$I$1008,3,FALSE)="N/A","TBD","")</f>
        <v/>
      </c>
      <c r="F4453" t="str">
        <f>IF(VLOOKUP(TRM!A7054,'TRM - TBM Crosswalk'!$A$2:'TRM - TBM Crosswalk'!$I$1008,4,FALSE)=0,"",VLOOKUP(TRM!A7054,'TRM - TBM Crosswalk'!$A$2:'TRM - TBM Crosswalk'!$I$1008,4,FALSE))</f>
        <v>Business Capability</v>
      </c>
      <c r="G4453" t="str">
        <f>IF(VLOOKUP(TRM!A7054,'TRM - TBM Crosswalk'!$A$2:'TRM - TBM Crosswalk'!$I$1008,5,FALSE)=0,"",VLOOKUP(TRM!A7054,'TRM - TBM Crosswalk'!$A$2:'TRM - TBM Crosswalk'!$I$1008,5,FALSE))</f>
        <v/>
      </c>
      <c r="H4453" t="str">
        <f>IF(VLOOKUP(TRM!A7054,'TRM - TBM Crosswalk'!$A$2:'TRM - TBM Crosswalk'!$I$1008,6,FALSE)=0,"",VLOOKUP(TRM!A7054,'TRM - TBM Crosswalk'!$A$2:'TRM - TBM Crosswalk'!$I$1008,6,FALSE))</f>
        <v/>
      </c>
      <c r="I4453" t="str">
        <f>IF(VLOOKUP(TRM!A7054,'TRM - TBM Crosswalk'!$A$2:'TRM - TBM Crosswalk'!$I$1008,7,FALSE)=0,"",VLOOKUP(TRM!A7054,'TRM - TBM Crosswalk'!$A$2:'TRM - TBM Crosswalk'!$I$1008,7,FALSE))</f>
        <v/>
      </c>
      <c r="J4453" t="str">
        <f>IF(VLOOKUP(TRM!A7054,'TRM - TBM Crosswalk'!$A$2:'TRM - TBM Crosswalk'!$I$1008,8,FALSE)=0,"",VLOOKUP(TRM!A7054,'TRM - TBM Crosswalk'!$A$2:'TRM - TBM Crosswalk'!$I$1008,8,FALSE))</f>
        <v/>
      </c>
      <c r="K4453" t="str">
        <f>IF(VLOOKUP(TRM!A7054,'TRM - TBM Crosswalk'!$A$2:'TRM - TBM Crosswalk'!$I$1008,9,FALSE)=0,"",VLOOKUP(TRM!A7054,'TRM - TBM Crosswalk'!$A$2:'TRM - TBM Crosswalk'!$I$1008,9,FALSE))</f>
        <v/>
      </c>
    </row>
    <row r="4454" spans="1:11" x14ac:dyDescent="0.45">
      <c r="A4454" t="str">
        <f>TRM!A1514</f>
        <v>A02.021.235#</v>
      </c>
      <c r="B4454" t="str">
        <f>TRM!B1514</f>
        <v>Data Compression / Extraction Software</v>
      </c>
      <c r="C4454" t="str">
        <f>TRM!C1514</f>
        <v>Acrobat Distiller.app - 20.6.20034</v>
      </c>
      <c r="D4454">
        <f>TRM!D1514</f>
        <v>0</v>
      </c>
      <c r="E4454" t="str">
        <f>IF(VLOOKUP(TRM!A1514,'TRM - TBM Crosswalk'!$A$2:'TRM - TBM Crosswalk'!$I$1008,3,FALSE)="N/A","TBD","")</f>
        <v/>
      </c>
      <c r="F4454" t="str">
        <f>IF(VLOOKUP(TRM!A1514,'TRM - TBM Crosswalk'!$A$2:'TRM - TBM Crosswalk'!$I$1008,4,FALSE)=0,"",VLOOKUP(TRM!A1514,'TRM - TBM Crosswalk'!$A$2:'TRM - TBM Crosswalk'!$I$1008,4,FALSE))</f>
        <v/>
      </c>
      <c r="G4454" t="str">
        <f>IF(VLOOKUP(TRM!A1514,'TRM - TBM Crosswalk'!$A$2:'TRM - TBM Crosswalk'!$I$1008,5,FALSE)=0,"",VLOOKUP(TRM!A1514,'TRM - TBM Crosswalk'!$A$2:'TRM - TBM Crosswalk'!$I$1008,5,FALSE))</f>
        <v>Storage</v>
      </c>
      <c r="H4454" t="str">
        <f>IF(VLOOKUP(TRM!A1514,'TRM - TBM Crosswalk'!$A$2:'TRM - TBM Crosswalk'!$I$1008,6,FALSE)=0,"",VLOOKUP(TRM!A1514,'TRM - TBM Crosswalk'!$A$2:'TRM - TBM Crosswalk'!$I$1008,6,FALSE))</f>
        <v/>
      </c>
      <c r="I4454" t="str">
        <f>IF(VLOOKUP(TRM!A1514,'TRM - TBM Crosswalk'!$A$2:'TRM - TBM Crosswalk'!$I$1008,7,FALSE)=0,"",VLOOKUP(TRM!A1514,'TRM - TBM Crosswalk'!$A$2:'TRM - TBM Crosswalk'!$I$1008,7,FALSE))</f>
        <v>Platform Services</v>
      </c>
      <c r="J4454" t="str">
        <f>IF(VLOOKUP(TRM!A1514,'TRM - TBM Crosswalk'!$A$2:'TRM - TBM Crosswalk'!$I$1008,8,FALSE)=0,"",VLOOKUP(TRM!A1514,'TRM - TBM Crosswalk'!$A$2:'TRM - TBM Crosswalk'!$I$1008,8,FALSE))</f>
        <v>Data Services</v>
      </c>
      <c r="K4454" t="str">
        <f>IF(VLOOKUP(TRM!A1514,'TRM - TBM Crosswalk'!$A$2:'TRM - TBM Crosswalk'!$I$1008,9,FALSE)=0,"",VLOOKUP(TRM!A1514,'TRM - TBM Crosswalk'!$A$2:'TRM - TBM Crosswalk'!$I$1008,9,FALSE))</f>
        <v>Data Management</v>
      </c>
    </row>
    <row r="4455" spans="1:11" x14ac:dyDescent="0.45">
      <c r="A4455" t="str">
        <f>TRM!A6453</f>
        <v>A02.031.392#</v>
      </c>
      <c r="B4455" t="str">
        <f>TRM!B6453</f>
        <v>Printing#</v>
      </c>
      <c r="C4455" t="str">
        <f>TRM!C6453</f>
        <v>Xerox WorkCentre 3220</v>
      </c>
      <c r="D4455">
        <f>TRM!D6453</f>
        <v>0</v>
      </c>
      <c r="E4455" t="str">
        <f>IF(VLOOKUP(TRM!A6453,'TRM - TBM Crosswalk'!$A$2:'TRM - TBM Crosswalk'!$I$1008,3,FALSE)="N/A","TBD","")</f>
        <v/>
      </c>
      <c r="F4455" t="str">
        <f>IF(VLOOKUP(TRM!A6453,'TRM - TBM Crosswalk'!$A$2:'TRM - TBM Crosswalk'!$I$1008,4,FALSE)=0,"",VLOOKUP(TRM!A6453,'TRM - TBM Crosswalk'!$A$2:'TRM - TBM Crosswalk'!$I$1008,4,FALSE))</f>
        <v/>
      </c>
      <c r="G4455" t="str">
        <f>IF(VLOOKUP(TRM!A6453,'TRM - TBM Crosswalk'!$A$2:'TRM - TBM Crosswalk'!$I$1008,5,FALSE)=0,"",VLOOKUP(TRM!A6453,'TRM - TBM Crosswalk'!$A$2:'TRM - TBM Crosswalk'!$I$1008,5,FALSE))</f>
        <v>End User</v>
      </c>
      <c r="H4455" t="str">
        <f>IF(VLOOKUP(TRM!A6453,'TRM - TBM Crosswalk'!$A$2:'TRM - TBM Crosswalk'!$I$1008,6,FALSE)=0,"",VLOOKUP(TRM!A6453,'TRM - TBM Crosswalk'!$A$2:'TRM - TBM Crosswalk'!$I$1008,6,FALSE))</f>
        <v>Workspace</v>
      </c>
      <c r="I4455" t="str">
        <f>IF(VLOOKUP(TRM!A6453,'TRM - TBM Crosswalk'!$A$2:'TRM - TBM Crosswalk'!$I$1008,7,FALSE)=0,"",VLOOKUP(TRM!A6453,'TRM - TBM Crosswalk'!$A$2:'TRM - TBM Crosswalk'!$I$1008,7,FALSE))</f>
        <v/>
      </c>
      <c r="J4455" t="str">
        <f>IF(VLOOKUP(TRM!A6453,'TRM - TBM Crosswalk'!$A$2:'TRM - TBM Crosswalk'!$I$1008,8,FALSE)=0,"",VLOOKUP(TRM!A6453,'TRM - TBM Crosswalk'!$A$2:'TRM - TBM Crosswalk'!$I$1008,8,FALSE))</f>
        <v/>
      </c>
      <c r="K4455" t="str">
        <f>IF(VLOOKUP(TRM!A6453,'TRM - TBM Crosswalk'!$A$2:'TRM - TBM Crosswalk'!$I$1008,9,FALSE)=0,"",VLOOKUP(TRM!A6453,'TRM - TBM Crosswalk'!$A$2:'TRM - TBM Crosswalk'!$I$1008,9,FALSE))</f>
        <v/>
      </c>
    </row>
    <row r="4456" spans="1:11" x14ac:dyDescent="0.45">
      <c r="A4456" t="str">
        <f>TRM!A6454</f>
        <v>A02.031.392#</v>
      </c>
      <c r="B4456" t="str">
        <f>TRM!B6454</f>
        <v>Printing#</v>
      </c>
      <c r="C4456" t="str">
        <f>TRM!C6454</f>
        <v>Xerox WorkCentre 3225 | 1.08 (9/11/2018)</v>
      </c>
      <c r="D4456">
        <f>TRM!D6454</f>
        <v>0</v>
      </c>
      <c r="E4456" t="str">
        <f>IF(VLOOKUP(TRM!A6454,'TRM - TBM Crosswalk'!$A$2:'TRM - TBM Crosswalk'!$I$1008,3,FALSE)="N/A","TBD","")</f>
        <v/>
      </c>
      <c r="F4456" t="str">
        <f>IF(VLOOKUP(TRM!A6454,'TRM - TBM Crosswalk'!$A$2:'TRM - TBM Crosswalk'!$I$1008,4,FALSE)=0,"",VLOOKUP(TRM!A6454,'TRM - TBM Crosswalk'!$A$2:'TRM - TBM Crosswalk'!$I$1008,4,FALSE))</f>
        <v/>
      </c>
      <c r="G4456" t="str">
        <f>IF(VLOOKUP(TRM!A6454,'TRM - TBM Crosswalk'!$A$2:'TRM - TBM Crosswalk'!$I$1008,5,FALSE)=0,"",VLOOKUP(TRM!A6454,'TRM - TBM Crosswalk'!$A$2:'TRM - TBM Crosswalk'!$I$1008,5,FALSE))</f>
        <v>End User</v>
      </c>
      <c r="H4456" t="str">
        <f>IF(VLOOKUP(TRM!A6454,'TRM - TBM Crosswalk'!$A$2:'TRM - TBM Crosswalk'!$I$1008,6,FALSE)=0,"",VLOOKUP(TRM!A6454,'TRM - TBM Crosswalk'!$A$2:'TRM - TBM Crosswalk'!$I$1008,6,FALSE))</f>
        <v>Workspace</v>
      </c>
      <c r="I4456" t="str">
        <f>IF(VLOOKUP(TRM!A6454,'TRM - TBM Crosswalk'!$A$2:'TRM - TBM Crosswalk'!$I$1008,7,FALSE)=0,"",VLOOKUP(TRM!A6454,'TRM - TBM Crosswalk'!$A$2:'TRM - TBM Crosswalk'!$I$1008,7,FALSE))</f>
        <v/>
      </c>
      <c r="J4456" t="str">
        <f>IF(VLOOKUP(TRM!A6454,'TRM - TBM Crosswalk'!$A$2:'TRM - TBM Crosswalk'!$I$1008,8,FALSE)=0,"",VLOOKUP(TRM!A6454,'TRM - TBM Crosswalk'!$A$2:'TRM - TBM Crosswalk'!$I$1008,8,FALSE))</f>
        <v/>
      </c>
      <c r="K4456" t="str">
        <f>IF(VLOOKUP(TRM!A6454,'TRM - TBM Crosswalk'!$A$2:'TRM - TBM Crosswalk'!$I$1008,9,FALSE)=0,"",VLOOKUP(TRM!A6454,'TRM - TBM Crosswalk'!$A$2:'TRM - TBM Crosswalk'!$I$1008,9,FALSE))</f>
        <v/>
      </c>
    </row>
    <row r="4457" spans="1:11" x14ac:dyDescent="0.45">
      <c r="A4457" t="str">
        <f>TRM!A6455</f>
        <v>A02.031.392#</v>
      </c>
      <c r="B4457" t="str">
        <f>TRM!B6455</f>
        <v>Printing#</v>
      </c>
      <c r="C4457" t="str">
        <f>TRM!C6455</f>
        <v>Xerox WorkCentre 6027 | 1.029.00</v>
      </c>
      <c r="D4457">
        <f>TRM!D6455</f>
        <v>0</v>
      </c>
      <c r="E4457" t="str">
        <f>IF(VLOOKUP(TRM!A6455,'TRM - TBM Crosswalk'!$A$2:'TRM - TBM Crosswalk'!$I$1008,3,FALSE)="N/A","TBD","")</f>
        <v/>
      </c>
      <c r="F4457" t="str">
        <f>IF(VLOOKUP(TRM!A6455,'TRM - TBM Crosswalk'!$A$2:'TRM - TBM Crosswalk'!$I$1008,4,FALSE)=0,"",VLOOKUP(TRM!A6455,'TRM - TBM Crosswalk'!$A$2:'TRM - TBM Crosswalk'!$I$1008,4,FALSE))</f>
        <v/>
      </c>
      <c r="G4457" t="str">
        <f>IF(VLOOKUP(TRM!A6455,'TRM - TBM Crosswalk'!$A$2:'TRM - TBM Crosswalk'!$I$1008,5,FALSE)=0,"",VLOOKUP(TRM!A6455,'TRM - TBM Crosswalk'!$A$2:'TRM - TBM Crosswalk'!$I$1008,5,FALSE))</f>
        <v>End User</v>
      </c>
      <c r="H4457" t="str">
        <f>IF(VLOOKUP(TRM!A6455,'TRM - TBM Crosswalk'!$A$2:'TRM - TBM Crosswalk'!$I$1008,6,FALSE)=0,"",VLOOKUP(TRM!A6455,'TRM - TBM Crosswalk'!$A$2:'TRM - TBM Crosswalk'!$I$1008,6,FALSE))</f>
        <v>Workspace</v>
      </c>
      <c r="I4457" t="str">
        <f>IF(VLOOKUP(TRM!A6455,'TRM - TBM Crosswalk'!$A$2:'TRM - TBM Crosswalk'!$I$1008,7,FALSE)=0,"",VLOOKUP(TRM!A6455,'TRM - TBM Crosswalk'!$A$2:'TRM - TBM Crosswalk'!$I$1008,7,FALSE))</f>
        <v/>
      </c>
      <c r="J4457" t="str">
        <f>IF(VLOOKUP(TRM!A6455,'TRM - TBM Crosswalk'!$A$2:'TRM - TBM Crosswalk'!$I$1008,8,FALSE)=0,"",VLOOKUP(TRM!A6455,'TRM - TBM Crosswalk'!$A$2:'TRM - TBM Crosswalk'!$I$1008,8,FALSE))</f>
        <v/>
      </c>
      <c r="K4457" t="str">
        <f>IF(VLOOKUP(TRM!A6455,'TRM - TBM Crosswalk'!$A$2:'TRM - TBM Crosswalk'!$I$1008,9,FALSE)=0,"",VLOOKUP(TRM!A6455,'TRM - TBM Crosswalk'!$A$2:'TRM - TBM Crosswalk'!$I$1008,9,FALSE))</f>
        <v/>
      </c>
    </row>
    <row r="4458" spans="1:11" x14ac:dyDescent="0.45">
      <c r="A4458" t="str">
        <f>TRM!A8189</f>
        <v>I01.002.206#</v>
      </c>
      <c r="B4458" t="str">
        <f>TRM!B8189</f>
        <v>Operating System - UNIX Design</v>
      </c>
      <c r="C4458" t="str">
        <f>TRM!C8189</f>
        <v>About This Mac.app - 1.0</v>
      </c>
      <c r="D4458">
        <f>TRM!D8189</f>
        <v>0</v>
      </c>
      <c r="E4458" t="str">
        <f>IF(VLOOKUP(TRM!A8189,'TRM - TBM Crosswalk'!$A$2:'TRM - TBM Crosswalk'!$I$1008,3,FALSE)="N/A","TBD","")</f>
        <v/>
      </c>
      <c r="F4458" t="str">
        <f>IF(VLOOKUP(TRM!A8189,'TRM - TBM Crosswalk'!$A$2:'TRM - TBM Crosswalk'!$I$1008,4,FALSE)=0,"",VLOOKUP(TRM!A8189,'TRM - TBM Crosswalk'!$A$2:'TRM - TBM Crosswalk'!$I$1008,4,FALSE))</f>
        <v/>
      </c>
      <c r="G4458" t="str">
        <f>IF(VLOOKUP(TRM!A8189,'TRM - TBM Crosswalk'!$A$2:'TRM - TBM Crosswalk'!$I$1008,5,FALSE)=0,"",VLOOKUP(TRM!A8189,'TRM - TBM Crosswalk'!$A$2:'TRM - TBM Crosswalk'!$I$1008,5,FALSE))</f>
        <v>Compute</v>
      </c>
      <c r="H4458" t="str">
        <f>IF(VLOOKUP(TRM!A8189,'TRM - TBM Crosswalk'!$A$2:'TRM - TBM Crosswalk'!$I$1008,6,FALSE)=0,"",VLOOKUP(TRM!A8189,'TRM - TBM Crosswalk'!$A$2:'TRM - TBM Crosswalk'!$I$1008,6,FALSE))</f>
        <v xml:space="preserve">Unix </v>
      </c>
      <c r="I4458" t="str">
        <f>IF(VLOOKUP(TRM!A8189,'TRM - TBM Crosswalk'!$A$2:'TRM - TBM Crosswalk'!$I$1008,7,FALSE)=0,"",VLOOKUP(TRM!A8189,'TRM - TBM Crosswalk'!$A$2:'TRM - TBM Crosswalk'!$I$1008,7,FALSE))</f>
        <v/>
      </c>
      <c r="J4458" t="str">
        <f>IF(VLOOKUP(TRM!A8189,'TRM - TBM Crosswalk'!$A$2:'TRM - TBM Crosswalk'!$I$1008,8,FALSE)=0,"",VLOOKUP(TRM!A8189,'TRM - TBM Crosswalk'!$A$2:'TRM - TBM Crosswalk'!$I$1008,8,FALSE))</f>
        <v/>
      </c>
      <c r="K4458" t="str">
        <f>IF(VLOOKUP(TRM!A8189,'TRM - TBM Crosswalk'!$A$2:'TRM - TBM Crosswalk'!$I$1008,9,FALSE)=0,"",VLOOKUP(TRM!A8189,'TRM - TBM Crosswalk'!$A$2:'TRM - TBM Crosswalk'!$I$1008,9,FALSE))</f>
        <v/>
      </c>
    </row>
    <row r="4459" spans="1:11" x14ac:dyDescent="0.45">
      <c r="A4459" t="str">
        <f>TRM!A8190</f>
        <v>I01.002.206#</v>
      </c>
      <c r="B4459" t="str">
        <f>TRM!B8190</f>
        <v>Operating System - UNIX Design</v>
      </c>
      <c r="C4459" t="str">
        <f>TRM!C8190</f>
        <v>ACCFinderBundleLoader.app - 2.4.6.71</v>
      </c>
      <c r="D4459">
        <f>TRM!D8190</f>
        <v>0</v>
      </c>
      <c r="E4459" t="str">
        <f>IF(VLOOKUP(TRM!A8190,'TRM - TBM Crosswalk'!$A$2:'TRM - TBM Crosswalk'!$I$1008,3,FALSE)="N/A","TBD","")</f>
        <v/>
      </c>
      <c r="F4459" t="str">
        <f>IF(VLOOKUP(TRM!A8190,'TRM - TBM Crosswalk'!$A$2:'TRM - TBM Crosswalk'!$I$1008,4,FALSE)=0,"",VLOOKUP(TRM!A8190,'TRM - TBM Crosswalk'!$A$2:'TRM - TBM Crosswalk'!$I$1008,4,FALSE))</f>
        <v/>
      </c>
      <c r="G4459" t="str">
        <f>IF(VLOOKUP(TRM!A8190,'TRM - TBM Crosswalk'!$A$2:'TRM - TBM Crosswalk'!$I$1008,5,FALSE)=0,"",VLOOKUP(TRM!A8190,'TRM - TBM Crosswalk'!$A$2:'TRM - TBM Crosswalk'!$I$1008,5,FALSE))</f>
        <v>Compute</v>
      </c>
      <c r="H4459" t="str">
        <f>IF(VLOOKUP(TRM!A8190,'TRM - TBM Crosswalk'!$A$2:'TRM - TBM Crosswalk'!$I$1008,6,FALSE)=0,"",VLOOKUP(TRM!A8190,'TRM - TBM Crosswalk'!$A$2:'TRM - TBM Crosswalk'!$I$1008,6,FALSE))</f>
        <v xml:space="preserve">Unix </v>
      </c>
      <c r="I4459" t="str">
        <f>IF(VLOOKUP(TRM!A8190,'TRM - TBM Crosswalk'!$A$2:'TRM - TBM Crosswalk'!$I$1008,7,FALSE)=0,"",VLOOKUP(TRM!A8190,'TRM - TBM Crosswalk'!$A$2:'TRM - TBM Crosswalk'!$I$1008,7,FALSE))</f>
        <v/>
      </c>
      <c r="J4459" t="str">
        <f>IF(VLOOKUP(TRM!A8190,'TRM - TBM Crosswalk'!$A$2:'TRM - TBM Crosswalk'!$I$1008,8,FALSE)=0,"",VLOOKUP(TRM!A8190,'TRM - TBM Crosswalk'!$A$2:'TRM - TBM Crosswalk'!$I$1008,8,FALSE))</f>
        <v/>
      </c>
      <c r="K4459" t="str">
        <f>IF(VLOOKUP(TRM!A8190,'TRM - TBM Crosswalk'!$A$2:'TRM - TBM Crosswalk'!$I$1008,9,FALSE)=0,"",VLOOKUP(TRM!A8190,'TRM - TBM Crosswalk'!$A$2:'TRM - TBM Crosswalk'!$I$1008,9,FALSE))</f>
        <v/>
      </c>
    </row>
    <row r="4460" spans="1:11" x14ac:dyDescent="0.45">
      <c r="A4460" t="str">
        <f>TRM!A8421</f>
        <v>I01.002.206#</v>
      </c>
      <c r="B4460" t="str">
        <f>TRM!B8421</f>
        <v>Operating System - UNIX Design</v>
      </c>
      <c r="C4460" t="str">
        <f>TRM!C8421</f>
        <v>screencapturetb.app - 1.0</v>
      </c>
      <c r="D4460">
        <f>TRM!D8421</f>
        <v>0</v>
      </c>
      <c r="E4460" t="str">
        <f>IF(VLOOKUP(TRM!A8421,'TRM - TBM Crosswalk'!$A$2:'TRM - TBM Crosswalk'!$I$1008,3,FALSE)="N/A","TBD","")</f>
        <v/>
      </c>
      <c r="F4460" t="str">
        <f>IF(VLOOKUP(TRM!A8421,'TRM - TBM Crosswalk'!$A$2:'TRM - TBM Crosswalk'!$I$1008,4,FALSE)=0,"",VLOOKUP(TRM!A8421,'TRM - TBM Crosswalk'!$A$2:'TRM - TBM Crosswalk'!$I$1008,4,FALSE))</f>
        <v/>
      </c>
      <c r="G4460" t="str">
        <f>IF(VLOOKUP(TRM!A8421,'TRM - TBM Crosswalk'!$A$2:'TRM - TBM Crosswalk'!$I$1008,5,FALSE)=0,"",VLOOKUP(TRM!A8421,'TRM - TBM Crosswalk'!$A$2:'TRM - TBM Crosswalk'!$I$1008,5,FALSE))</f>
        <v>Compute</v>
      </c>
      <c r="H4460" t="str">
        <f>IF(VLOOKUP(TRM!A8421,'TRM - TBM Crosswalk'!$A$2:'TRM - TBM Crosswalk'!$I$1008,6,FALSE)=0,"",VLOOKUP(TRM!A8421,'TRM - TBM Crosswalk'!$A$2:'TRM - TBM Crosswalk'!$I$1008,6,FALSE))</f>
        <v xml:space="preserve">Unix </v>
      </c>
      <c r="I4460" t="str">
        <f>IF(VLOOKUP(TRM!A8421,'TRM - TBM Crosswalk'!$A$2:'TRM - TBM Crosswalk'!$I$1008,7,FALSE)=0,"",VLOOKUP(TRM!A8421,'TRM - TBM Crosswalk'!$A$2:'TRM - TBM Crosswalk'!$I$1008,7,FALSE))</f>
        <v/>
      </c>
      <c r="J4460" t="str">
        <f>IF(VLOOKUP(TRM!A8421,'TRM - TBM Crosswalk'!$A$2:'TRM - TBM Crosswalk'!$I$1008,8,FALSE)=0,"",VLOOKUP(TRM!A8421,'TRM - TBM Crosswalk'!$A$2:'TRM - TBM Crosswalk'!$I$1008,8,FALSE))</f>
        <v/>
      </c>
      <c r="K4460" t="str">
        <f>IF(VLOOKUP(TRM!A8421,'TRM - TBM Crosswalk'!$A$2:'TRM - TBM Crosswalk'!$I$1008,9,FALSE)=0,"",VLOOKUP(TRM!A8421,'TRM - TBM Crosswalk'!$A$2:'TRM - TBM Crosswalk'!$I$1008,9,FALSE))</f>
        <v/>
      </c>
    </row>
    <row r="4461" spans="1:11" x14ac:dyDescent="0.45">
      <c r="A4461" t="str">
        <f>TRM!A8689</f>
        <v>I01.002.209#</v>
      </c>
      <c r="B4461" t="str">
        <f>TRM!B8689</f>
        <v>Device Driver#</v>
      </c>
      <c r="C4461" t="str">
        <f>TRM!C8689</f>
        <v>Realtek High Definition Audio Driver | 6.0.1.7525</v>
      </c>
      <c r="D4461">
        <f>TRM!D8689</f>
        <v>0</v>
      </c>
      <c r="E4461" t="str">
        <f>IF(VLOOKUP(TRM!A8689,'TRM - TBM Crosswalk'!$A$2:'TRM - TBM Crosswalk'!$I$1008,3,FALSE)="N/A","TBD","")</f>
        <v>TBD</v>
      </c>
      <c r="F4461" t="str">
        <f>IF(VLOOKUP(TRM!A8689,'TRM - TBM Crosswalk'!$A$2:'TRM - TBM Crosswalk'!$I$1008,4,FALSE)=0,"",VLOOKUP(TRM!A8689,'TRM - TBM Crosswalk'!$A$2:'TRM - TBM Crosswalk'!$I$1008,4,FALSE))</f>
        <v/>
      </c>
      <c r="G4461" t="str">
        <f>IF(VLOOKUP(TRM!A8689,'TRM - TBM Crosswalk'!$A$2:'TRM - TBM Crosswalk'!$I$1008,5,FALSE)=0,"",VLOOKUP(TRM!A8689,'TRM - TBM Crosswalk'!$A$2:'TRM - TBM Crosswalk'!$I$1008,5,FALSE))</f>
        <v/>
      </c>
      <c r="H4461" t="str">
        <f>IF(VLOOKUP(TRM!A8689,'TRM - TBM Crosswalk'!$A$2:'TRM - TBM Crosswalk'!$I$1008,6,FALSE)=0,"",VLOOKUP(TRM!A8689,'TRM - TBM Crosswalk'!$A$2:'TRM - TBM Crosswalk'!$I$1008,6,FALSE))</f>
        <v/>
      </c>
      <c r="I4461" t="str">
        <f>IF(VLOOKUP(TRM!A8689,'TRM - TBM Crosswalk'!$A$2:'TRM - TBM Crosswalk'!$I$1008,7,FALSE)=0,"",VLOOKUP(TRM!A8689,'TRM - TBM Crosswalk'!$A$2:'TRM - TBM Crosswalk'!$I$1008,7,FALSE))</f>
        <v/>
      </c>
      <c r="J4461" t="str">
        <f>IF(VLOOKUP(TRM!A8689,'TRM - TBM Crosswalk'!$A$2:'TRM - TBM Crosswalk'!$I$1008,8,FALSE)=0,"",VLOOKUP(TRM!A8689,'TRM - TBM Crosswalk'!$A$2:'TRM - TBM Crosswalk'!$I$1008,8,FALSE))</f>
        <v/>
      </c>
      <c r="K4461" t="str">
        <f>IF(VLOOKUP(TRM!A8689,'TRM - TBM Crosswalk'!$A$2:'TRM - TBM Crosswalk'!$I$1008,9,FALSE)=0,"",VLOOKUP(TRM!A8689,'TRM - TBM Crosswalk'!$A$2:'TRM - TBM Crosswalk'!$I$1008,9,FALSE))</f>
        <v/>
      </c>
    </row>
    <row r="4462" spans="1:11" x14ac:dyDescent="0.45">
      <c r="A4462" t="str">
        <f>TRM!A8690</f>
        <v>I01.002.209#</v>
      </c>
      <c r="B4462" t="str">
        <f>TRM!B8690</f>
        <v>Device Driver#</v>
      </c>
      <c r="C4462" t="str">
        <f>TRM!C8690</f>
        <v>Realtek High Definition Audio Driver | 6.0.1.7548</v>
      </c>
      <c r="D4462">
        <f>TRM!D8690</f>
        <v>0</v>
      </c>
      <c r="E4462" t="str">
        <f>IF(VLOOKUP(TRM!A8690,'TRM - TBM Crosswalk'!$A$2:'TRM - TBM Crosswalk'!$I$1008,3,FALSE)="N/A","TBD","")</f>
        <v>TBD</v>
      </c>
      <c r="F4462" t="str">
        <f>IF(VLOOKUP(TRM!A8690,'TRM - TBM Crosswalk'!$A$2:'TRM - TBM Crosswalk'!$I$1008,4,FALSE)=0,"",VLOOKUP(TRM!A8690,'TRM - TBM Crosswalk'!$A$2:'TRM - TBM Crosswalk'!$I$1008,4,FALSE))</f>
        <v/>
      </c>
      <c r="G4462" t="str">
        <f>IF(VLOOKUP(TRM!A8690,'TRM - TBM Crosswalk'!$A$2:'TRM - TBM Crosswalk'!$I$1008,5,FALSE)=0,"",VLOOKUP(TRM!A8690,'TRM - TBM Crosswalk'!$A$2:'TRM - TBM Crosswalk'!$I$1008,5,FALSE))</f>
        <v/>
      </c>
      <c r="H4462" t="str">
        <f>IF(VLOOKUP(TRM!A8690,'TRM - TBM Crosswalk'!$A$2:'TRM - TBM Crosswalk'!$I$1008,6,FALSE)=0,"",VLOOKUP(TRM!A8690,'TRM - TBM Crosswalk'!$A$2:'TRM - TBM Crosswalk'!$I$1008,6,FALSE))</f>
        <v/>
      </c>
      <c r="I4462" t="str">
        <f>IF(VLOOKUP(TRM!A8690,'TRM - TBM Crosswalk'!$A$2:'TRM - TBM Crosswalk'!$I$1008,7,FALSE)=0,"",VLOOKUP(TRM!A8690,'TRM - TBM Crosswalk'!$A$2:'TRM - TBM Crosswalk'!$I$1008,7,FALSE))</f>
        <v/>
      </c>
      <c r="J4462" t="str">
        <f>IF(VLOOKUP(TRM!A8690,'TRM - TBM Crosswalk'!$A$2:'TRM - TBM Crosswalk'!$I$1008,8,FALSE)=0,"",VLOOKUP(TRM!A8690,'TRM - TBM Crosswalk'!$A$2:'TRM - TBM Crosswalk'!$I$1008,8,FALSE))</f>
        <v/>
      </c>
      <c r="K4462" t="str">
        <f>IF(VLOOKUP(TRM!A8690,'TRM - TBM Crosswalk'!$A$2:'TRM - TBM Crosswalk'!$I$1008,9,FALSE)=0,"",VLOOKUP(TRM!A8690,'TRM - TBM Crosswalk'!$A$2:'TRM - TBM Crosswalk'!$I$1008,9,FALSE))</f>
        <v/>
      </c>
    </row>
    <row r="4463" spans="1:11" x14ac:dyDescent="0.45">
      <c r="A4463" t="str">
        <f>TRM!A8691</f>
        <v>I01.002.209#</v>
      </c>
      <c r="B4463" t="str">
        <f>TRM!B8691</f>
        <v>Device Driver#</v>
      </c>
      <c r="C4463" t="str">
        <f>TRM!C8691</f>
        <v>Realtek High Definition Audio Driver | 6.0.1.7561</v>
      </c>
      <c r="D4463">
        <f>TRM!D8691</f>
        <v>0</v>
      </c>
      <c r="E4463" t="str">
        <f>IF(VLOOKUP(TRM!A8691,'TRM - TBM Crosswalk'!$A$2:'TRM - TBM Crosswalk'!$I$1008,3,FALSE)="N/A","TBD","")</f>
        <v>TBD</v>
      </c>
      <c r="F4463" t="str">
        <f>IF(VLOOKUP(TRM!A8691,'TRM - TBM Crosswalk'!$A$2:'TRM - TBM Crosswalk'!$I$1008,4,FALSE)=0,"",VLOOKUP(TRM!A8691,'TRM - TBM Crosswalk'!$A$2:'TRM - TBM Crosswalk'!$I$1008,4,FALSE))</f>
        <v/>
      </c>
      <c r="G4463" t="str">
        <f>IF(VLOOKUP(TRM!A8691,'TRM - TBM Crosswalk'!$A$2:'TRM - TBM Crosswalk'!$I$1008,5,FALSE)=0,"",VLOOKUP(TRM!A8691,'TRM - TBM Crosswalk'!$A$2:'TRM - TBM Crosswalk'!$I$1008,5,FALSE))</f>
        <v/>
      </c>
      <c r="H4463" t="str">
        <f>IF(VLOOKUP(TRM!A8691,'TRM - TBM Crosswalk'!$A$2:'TRM - TBM Crosswalk'!$I$1008,6,FALSE)=0,"",VLOOKUP(TRM!A8691,'TRM - TBM Crosswalk'!$A$2:'TRM - TBM Crosswalk'!$I$1008,6,FALSE))</f>
        <v/>
      </c>
      <c r="I4463" t="str">
        <f>IF(VLOOKUP(TRM!A8691,'TRM - TBM Crosswalk'!$A$2:'TRM - TBM Crosswalk'!$I$1008,7,FALSE)=0,"",VLOOKUP(TRM!A8691,'TRM - TBM Crosswalk'!$A$2:'TRM - TBM Crosswalk'!$I$1008,7,FALSE))</f>
        <v/>
      </c>
      <c r="J4463" t="str">
        <f>IF(VLOOKUP(TRM!A8691,'TRM - TBM Crosswalk'!$A$2:'TRM - TBM Crosswalk'!$I$1008,8,FALSE)=0,"",VLOOKUP(TRM!A8691,'TRM - TBM Crosswalk'!$A$2:'TRM - TBM Crosswalk'!$I$1008,8,FALSE))</f>
        <v/>
      </c>
      <c r="K4463" t="str">
        <f>IF(VLOOKUP(TRM!A8691,'TRM - TBM Crosswalk'!$A$2:'TRM - TBM Crosswalk'!$I$1008,9,FALSE)=0,"",VLOOKUP(TRM!A8691,'TRM - TBM Crosswalk'!$A$2:'TRM - TBM Crosswalk'!$I$1008,9,FALSE))</f>
        <v/>
      </c>
    </row>
    <row r="4464" spans="1:11" x14ac:dyDescent="0.45">
      <c r="A4464" t="str">
        <f>TRM!A8692</f>
        <v>I01.002.209#</v>
      </c>
      <c r="B4464" t="str">
        <f>TRM!B8692</f>
        <v>Device Driver#</v>
      </c>
      <c r="C4464" t="str">
        <f>TRM!C8692</f>
        <v>Realtek High Definition Audio Driver | 6.0.1.7640</v>
      </c>
      <c r="D4464">
        <f>TRM!D8692</f>
        <v>0</v>
      </c>
      <c r="E4464" t="str">
        <f>IF(VLOOKUP(TRM!A8692,'TRM - TBM Crosswalk'!$A$2:'TRM - TBM Crosswalk'!$I$1008,3,FALSE)="N/A","TBD","")</f>
        <v>TBD</v>
      </c>
      <c r="F4464" t="str">
        <f>IF(VLOOKUP(TRM!A8692,'TRM - TBM Crosswalk'!$A$2:'TRM - TBM Crosswalk'!$I$1008,4,FALSE)=0,"",VLOOKUP(TRM!A8692,'TRM - TBM Crosswalk'!$A$2:'TRM - TBM Crosswalk'!$I$1008,4,FALSE))</f>
        <v/>
      </c>
      <c r="G4464" t="str">
        <f>IF(VLOOKUP(TRM!A8692,'TRM - TBM Crosswalk'!$A$2:'TRM - TBM Crosswalk'!$I$1008,5,FALSE)=0,"",VLOOKUP(TRM!A8692,'TRM - TBM Crosswalk'!$A$2:'TRM - TBM Crosswalk'!$I$1008,5,FALSE))</f>
        <v/>
      </c>
      <c r="H4464" t="str">
        <f>IF(VLOOKUP(TRM!A8692,'TRM - TBM Crosswalk'!$A$2:'TRM - TBM Crosswalk'!$I$1008,6,FALSE)=0,"",VLOOKUP(TRM!A8692,'TRM - TBM Crosswalk'!$A$2:'TRM - TBM Crosswalk'!$I$1008,6,FALSE))</f>
        <v/>
      </c>
      <c r="I4464" t="str">
        <f>IF(VLOOKUP(TRM!A8692,'TRM - TBM Crosswalk'!$A$2:'TRM - TBM Crosswalk'!$I$1008,7,FALSE)=0,"",VLOOKUP(TRM!A8692,'TRM - TBM Crosswalk'!$A$2:'TRM - TBM Crosswalk'!$I$1008,7,FALSE))</f>
        <v/>
      </c>
      <c r="J4464" t="str">
        <f>IF(VLOOKUP(TRM!A8692,'TRM - TBM Crosswalk'!$A$2:'TRM - TBM Crosswalk'!$I$1008,8,FALSE)=0,"",VLOOKUP(TRM!A8692,'TRM - TBM Crosswalk'!$A$2:'TRM - TBM Crosswalk'!$I$1008,8,FALSE))</f>
        <v/>
      </c>
      <c r="K4464" t="str">
        <f>IF(VLOOKUP(TRM!A8692,'TRM - TBM Crosswalk'!$A$2:'TRM - TBM Crosswalk'!$I$1008,9,FALSE)=0,"",VLOOKUP(TRM!A8692,'TRM - TBM Crosswalk'!$A$2:'TRM - TBM Crosswalk'!$I$1008,9,FALSE))</f>
        <v/>
      </c>
    </row>
    <row r="4465" spans="1:11" x14ac:dyDescent="0.45">
      <c r="A4465" t="str">
        <f>TRM!A8693</f>
        <v>I01.002.209#</v>
      </c>
      <c r="B4465" t="str">
        <f>TRM!B8693</f>
        <v>Device Driver#</v>
      </c>
      <c r="C4465" t="str">
        <f>TRM!C8693</f>
        <v>Realtek High Definition Audio Driver | 6.0.1.7680</v>
      </c>
      <c r="D4465">
        <f>TRM!D8693</f>
        <v>0</v>
      </c>
      <c r="E4465" t="str">
        <f>IF(VLOOKUP(TRM!A8693,'TRM - TBM Crosswalk'!$A$2:'TRM - TBM Crosswalk'!$I$1008,3,FALSE)="N/A","TBD","")</f>
        <v>TBD</v>
      </c>
      <c r="F4465" t="str">
        <f>IF(VLOOKUP(TRM!A8693,'TRM - TBM Crosswalk'!$A$2:'TRM - TBM Crosswalk'!$I$1008,4,FALSE)=0,"",VLOOKUP(TRM!A8693,'TRM - TBM Crosswalk'!$A$2:'TRM - TBM Crosswalk'!$I$1008,4,FALSE))</f>
        <v/>
      </c>
      <c r="G4465" t="str">
        <f>IF(VLOOKUP(TRM!A8693,'TRM - TBM Crosswalk'!$A$2:'TRM - TBM Crosswalk'!$I$1008,5,FALSE)=0,"",VLOOKUP(TRM!A8693,'TRM - TBM Crosswalk'!$A$2:'TRM - TBM Crosswalk'!$I$1008,5,FALSE))</f>
        <v/>
      </c>
      <c r="H4465" t="str">
        <f>IF(VLOOKUP(TRM!A8693,'TRM - TBM Crosswalk'!$A$2:'TRM - TBM Crosswalk'!$I$1008,6,FALSE)=0,"",VLOOKUP(TRM!A8693,'TRM - TBM Crosswalk'!$A$2:'TRM - TBM Crosswalk'!$I$1008,6,FALSE))</f>
        <v/>
      </c>
      <c r="I4465" t="str">
        <f>IF(VLOOKUP(TRM!A8693,'TRM - TBM Crosswalk'!$A$2:'TRM - TBM Crosswalk'!$I$1008,7,FALSE)=0,"",VLOOKUP(TRM!A8693,'TRM - TBM Crosswalk'!$A$2:'TRM - TBM Crosswalk'!$I$1008,7,FALSE))</f>
        <v/>
      </c>
      <c r="J4465" t="str">
        <f>IF(VLOOKUP(TRM!A8693,'TRM - TBM Crosswalk'!$A$2:'TRM - TBM Crosswalk'!$I$1008,8,FALSE)=0,"",VLOOKUP(TRM!A8693,'TRM - TBM Crosswalk'!$A$2:'TRM - TBM Crosswalk'!$I$1008,8,FALSE))</f>
        <v/>
      </c>
      <c r="K4465" t="str">
        <f>IF(VLOOKUP(TRM!A8693,'TRM - TBM Crosswalk'!$A$2:'TRM - TBM Crosswalk'!$I$1008,9,FALSE)=0,"",VLOOKUP(TRM!A8693,'TRM - TBM Crosswalk'!$A$2:'TRM - TBM Crosswalk'!$I$1008,9,FALSE))</f>
        <v/>
      </c>
    </row>
    <row r="4466" spans="1:11" x14ac:dyDescent="0.45">
      <c r="A4466" t="str">
        <f>TRM!A8694</f>
        <v>I01.002.209#</v>
      </c>
      <c r="B4466" t="str">
        <f>TRM!B8694</f>
        <v>Device Driver#</v>
      </c>
      <c r="C4466" t="str">
        <f>TRM!C8694</f>
        <v>Realtek High Definition Audio Driver | 6.0.1.7719</v>
      </c>
      <c r="D4466">
        <f>TRM!D8694</f>
        <v>0</v>
      </c>
      <c r="E4466" t="str">
        <f>IF(VLOOKUP(TRM!A8694,'TRM - TBM Crosswalk'!$A$2:'TRM - TBM Crosswalk'!$I$1008,3,FALSE)="N/A","TBD","")</f>
        <v>TBD</v>
      </c>
      <c r="F4466" t="str">
        <f>IF(VLOOKUP(TRM!A8694,'TRM - TBM Crosswalk'!$A$2:'TRM - TBM Crosswalk'!$I$1008,4,FALSE)=0,"",VLOOKUP(TRM!A8694,'TRM - TBM Crosswalk'!$A$2:'TRM - TBM Crosswalk'!$I$1008,4,FALSE))</f>
        <v/>
      </c>
      <c r="G4466" t="str">
        <f>IF(VLOOKUP(TRM!A8694,'TRM - TBM Crosswalk'!$A$2:'TRM - TBM Crosswalk'!$I$1008,5,FALSE)=0,"",VLOOKUP(TRM!A8694,'TRM - TBM Crosswalk'!$A$2:'TRM - TBM Crosswalk'!$I$1008,5,FALSE))</f>
        <v/>
      </c>
      <c r="H4466" t="str">
        <f>IF(VLOOKUP(TRM!A8694,'TRM - TBM Crosswalk'!$A$2:'TRM - TBM Crosswalk'!$I$1008,6,FALSE)=0,"",VLOOKUP(TRM!A8694,'TRM - TBM Crosswalk'!$A$2:'TRM - TBM Crosswalk'!$I$1008,6,FALSE))</f>
        <v/>
      </c>
      <c r="I4466" t="str">
        <f>IF(VLOOKUP(TRM!A8694,'TRM - TBM Crosswalk'!$A$2:'TRM - TBM Crosswalk'!$I$1008,7,FALSE)=0,"",VLOOKUP(TRM!A8694,'TRM - TBM Crosswalk'!$A$2:'TRM - TBM Crosswalk'!$I$1008,7,FALSE))</f>
        <v/>
      </c>
      <c r="J4466" t="str">
        <f>IF(VLOOKUP(TRM!A8694,'TRM - TBM Crosswalk'!$A$2:'TRM - TBM Crosswalk'!$I$1008,8,FALSE)=0,"",VLOOKUP(TRM!A8694,'TRM - TBM Crosswalk'!$A$2:'TRM - TBM Crosswalk'!$I$1008,8,FALSE))</f>
        <v/>
      </c>
      <c r="K4466" t="str">
        <f>IF(VLOOKUP(TRM!A8694,'TRM - TBM Crosswalk'!$A$2:'TRM - TBM Crosswalk'!$I$1008,9,FALSE)=0,"",VLOOKUP(TRM!A8694,'TRM - TBM Crosswalk'!$A$2:'TRM - TBM Crosswalk'!$I$1008,9,FALSE))</f>
        <v/>
      </c>
    </row>
    <row r="4467" spans="1:11" x14ac:dyDescent="0.45">
      <c r="A4467" t="str">
        <f>TRM!A8695</f>
        <v>I01.002.209#</v>
      </c>
      <c r="B4467" t="str">
        <f>TRM!B8695</f>
        <v>Device Driver#</v>
      </c>
      <c r="C4467" t="str">
        <f>TRM!C8695</f>
        <v>Realtek High Definition Audio Driver | 6.0.1.7770</v>
      </c>
      <c r="D4467">
        <f>TRM!D8695</f>
        <v>0</v>
      </c>
      <c r="E4467" t="str">
        <f>IF(VLOOKUP(TRM!A8695,'TRM - TBM Crosswalk'!$A$2:'TRM - TBM Crosswalk'!$I$1008,3,FALSE)="N/A","TBD","")</f>
        <v>TBD</v>
      </c>
      <c r="F4467" t="str">
        <f>IF(VLOOKUP(TRM!A8695,'TRM - TBM Crosswalk'!$A$2:'TRM - TBM Crosswalk'!$I$1008,4,FALSE)=0,"",VLOOKUP(TRM!A8695,'TRM - TBM Crosswalk'!$A$2:'TRM - TBM Crosswalk'!$I$1008,4,FALSE))</f>
        <v/>
      </c>
      <c r="G4467" t="str">
        <f>IF(VLOOKUP(TRM!A8695,'TRM - TBM Crosswalk'!$A$2:'TRM - TBM Crosswalk'!$I$1008,5,FALSE)=0,"",VLOOKUP(TRM!A8695,'TRM - TBM Crosswalk'!$A$2:'TRM - TBM Crosswalk'!$I$1008,5,FALSE))</f>
        <v/>
      </c>
      <c r="H4467" t="str">
        <f>IF(VLOOKUP(TRM!A8695,'TRM - TBM Crosswalk'!$A$2:'TRM - TBM Crosswalk'!$I$1008,6,FALSE)=0,"",VLOOKUP(TRM!A8695,'TRM - TBM Crosswalk'!$A$2:'TRM - TBM Crosswalk'!$I$1008,6,FALSE))</f>
        <v/>
      </c>
      <c r="I4467" t="str">
        <f>IF(VLOOKUP(TRM!A8695,'TRM - TBM Crosswalk'!$A$2:'TRM - TBM Crosswalk'!$I$1008,7,FALSE)=0,"",VLOOKUP(TRM!A8695,'TRM - TBM Crosswalk'!$A$2:'TRM - TBM Crosswalk'!$I$1008,7,FALSE))</f>
        <v/>
      </c>
      <c r="J4467" t="str">
        <f>IF(VLOOKUP(TRM!A8695,'TRM - TBM Crosswalk'!$A$2:'TRM - TBM Crosswalk'!$I$1008,8,FALSE)=0,"",VLOOKUP(TRM!A8695,'TRM - TBM Crosswalk'!$A$2:'TRM - TBM Crosswalk'!$I$1008,8,FALSE))</f>
        <v/>
      </c>
      <c r="K4467" t="str">
        <f>IF(VLOOKUP(TRM!A8695,'TRM - TBM Crosswalk'!$A$2:'TRM - TBM Crosswalk'!$I$1008,9,FALSE)=0,"",VLOOKUP(TRM!A8695,'TRM - TBM Crosswalk'!$A$2:'TRM - TBM Crosswalk'!$I$1008,9,FALSE))</f>
        <v/>
      </c>
    </row>
    <row r="4468" spans="1:11" x14ac:dyDescent="0.45">
      <c r="A4468" t="str">
        <f>TRM!A9019</f>
        <v>I01.003.305#</v>
      </c>
      <c r="B4468" t="str">
        <f>TRM!B9019</f>
        <v>Radio Software</v>
      </c>
      <c r="C4468" t="str">
        <f>TRM!C9019</f>
        <v>Ethertronics Active Steering Antenna | 1.3.247.2</v>
      </c>
      <c r="D4468">
        <f>TRM!D9019</f>
        <v>0</v>
      </c>
      <c r="E4468" t="str">
        <f>IF(VLOOKUP(TRM!A9019,'TRM - TBM Crosswalk'!$A$2:'TRM - TBM Crosswalk'!$I$1008,3,FALSE)="N/A","TBD","")</f>
        <v>TBD</v>
      </c>
      <c r="F4468" t="str">
        <f>IF(VLOOKUP(TRM!A9019,'TRM - TBM Crosswalk'!$A$2:'TRM - TBM Crosswalk'!$I$1008,4,FALSE)=0,"",VLOOKUP(TRM!A9019,'TRM - TBM Crosswalk'!$A$2:'TRM - TBM Crosswalk'!$I$1008,4,FALSE))</f>
        <v/>
      </c>
      <c r="G4468" t="str">
        <f>IF(VLOOKUP(TRM!A9019,'TRM - TBM Crosswalk'!$A$2:'TRM - TBM Crosswalk'!$I$1008,5,FALSE)=0,"",VLOOKUP(TRM!A9019,'TRM - TBM Crosswalk'!$A$2:'TRM - TBM Crosswalk'!$I$1008,5,FALSE))</f>
        <v/>
      </c>
      <c r="H4468" t="str">
        <f>IF(VLOOKUP(TRM!A9019,'TRM - TBM Crosswalk'!$A$2:'TRM - TBM Crosswalk'!$I$1008,6,FALSE)=0,"",VLOOKUP(TRM!A9019,'TRM - TBM Crosswalk'!$A$2:'TRM - TBM Crosswalk'!$I$1008,6,FALSE))</f>
        <v/>
      </c>
      <c r="I4468" t="str">
        <f>IF(VLOOKUP(TRM!A9019,'TRM - TBM Crosswalk'!$A$2:'TRM - TBM Crosswalk'!$I$1008,7,FALSE)=0,"",VLOOKUP(TRM!A9019,'TRM - TBM Crosswalk'!$A$2:'TRM - TBM Crosswalk'!$I$1008,7,FALSE))</f>
        <v/>
      </c>
      <c r="J4468" t="str">
        <f>IF(VLOOKUP(TRM!A9019,'TRM - TBM Crosswalk'!$A$2:'TRM - TBM Crosswalk'!$I$1008,8,FALSE)=0,"",VLOOKUP(TRM!A9019,'TRM - TBM Crosswalk'!$A$2:'TRM - TBM Crosswalk'!$I$1008,8,FALSE))</f>
        <v/>
      </c>
      <c r="K4468" t="str">
        <f>IF(VLOOKUP(TRM!A9019,'TRM - TBM Crosswalk'!$A$2:'TRM - TBM Crosswalk'!$I$1008,9,FALSE)=0,"",VLOOKUP(TRM!A9019,'TRM - TBM Crosswalk'!$A$2:'TRM - TBM Crosswalk'!$I$1008,9,FALSE))</f>
        <v/>
      </c>
    </row>
    <row r="4469" spans="1:11" x14ac:dyDescent="0.45">
      <c r="A4469" t="str">
        <f>TRM!A9020</f>
        <v>I01.003.305#</v>
      </c>
      <c r="B4469" t="str">
        <f>TRM!B9020</f>
        <v>Radio Software</v>
      </c>
      <c r="C4469" t="str">
        <f>TRM!C9020</f>
        <v>Fibocom L850 Mobile Broadband Driver Package | 6.6.0.6</v>
      </c>
      <c r="D4469">
        <f>TRM!D9020</f>
        <v>0</v>
      </c>
      <c r="E4469" t="str">
        <f>IF(VLOOKUP(TRM!A9020,'TRM - TBM Crosswalk'!$A$2:'TRM - TBM Crosswalk'!$I$1008,3,FALSE)="N/A","TBD","")</f>
        <v>TBD</v>
      </c>
      <c r="F4469" t="str">
        <f>IF(VLOOKUP(TRM!A9020,'TRM - TBM Crosswalk'!$A$2:'TRM - TBM Crosswalk'!$I$1008,4,FALSE)=0,"",VLOOKUP(TRM!A9020,'TRM - TBM Crosswalk'!$A$2:'TRM - TBM Crosswalk'!$I$1008,4,FALSE))</f>
        <v/>
      </c>
      <c r="G4469" t="str">
        <f>IF(VLOOKUP(TRM!A9020,'TRM - TBM Crosswalk'!$A$2:'TRM - TBM Crosswalk'!$I$1008,5,FALSE)=0,"",VLOOKUP(TRM!A9020,'TRM - TBM Crosswalk'!$A$2:'TRM - TBM Crosswalk'!$I$1008,5,FALSE))</f>
        <v/>
      </c>
      <c r="H4469" t="str">
        <f>IF(VLOOKUP(TRM!A9020,'TRM - TBM Crosswalk'!$A$2:'TRM - TBM Crosswalk'!$I$1008,6,FALSE)=0,"",VLOOKUP(TRM!A9020,'TRM - TBM Crosswalk'!$A$2:'TRM - TBM Crosswalk'!$I$1008,6,FALSE))</f>
        <v/>
      </c>
      <c r="I4469" t="str">
        <f>IF(VLOOKUP(TRM!A9020,'TRM - TBM Crosswalk'!$A$2:'TRM - TBM Crosswalk'!$I$1008,7,FALSE)=0,"",VLOOKUP(TRM!A9020,'TRM - TBM Crosswalk'!$A$2:'TRM - TBM Crosswalk'!$I$1008,7,FALSE))</f>
        <v/>
      </c>
      <c r="J4469" t="str">
        <f>IF(VLOOKUP(TRM!A9020,'TRM - TBM Crosswalk'!$A$2:'TRM - TBM Crosswalk'!$I$1008,8,FALSE)=0,"",VLOOKUP(TRM!A9020,'TRM - TBM Crosswalk'!$A$2:'TRM - TBM Crosswalk'!$I$1008,8,FALSE))</f>
        <v/>
      </c>
      <c r="K4469" t="str">
        <f>IF(VLOOKUP(TRM!A9020,'TRM - TBM Crosswalk'!$A$2:'TRM - TBM Crosswalk'!$I$1008,9,FALSE)=0,"",VLOOKUP(TRM!A9020,'TRM - TBM Crosswalk'!$A$2:'TRM - TBM Crosswalk'!$I$1008,9,FALSE))</f>
        <v/>
      </c>
    </row>
    <row r="4470" spans="1:11" x14ac:dyDescent="0.45">
      <c r="A4470" t="str">
        <f>TRM!A9021</f>
        <v>I01.003.305#</v>
      </c>
      <c r="B4470" t="str">
        <f>TRM!B9021</f>
        <v>Radio Software</v>
      </c>
      <c r="C4470" t="str">
        <f>TRM!C9021</f>
        <v>Icom CS-F3000 | 1.10</v>
      </c>
      <c r="D4470">
        <f>TRM!D9021</f>
        <v>0</v>
      </c>
      <c r="E4470" t="str">
        <f>IF(VLOOKUP(TRM!A9021,'TRM - TBM Crosswalk'!$A$2:'TRM - TBM Crosswalk'!$I$1008,3,FALSE)="N/A","TBD","")</f>
        <v>TBD</v>
      </c>
      <c r="F4470" t="str">
        <f>IF(VLOOKUP(TRM!A9021,'TRM - TBM Crosswalk'!$A$2:'TRM - TBM Crosswalk'!$I$1008,4,FALSE)=0,"",VLOOKUP(TRM!A9021,'TRM - TBM Crosswalk'!$A$2:'TRM - TBM Crosswalk'!$I$1008,4,FALSE))</f>
        <v/>
      </c>
      <c r="G4470" t="str">
        <f>IF(VLOOKUP(TRM!A9021,'TRM - TBM Crosswalk'!$A$2:'TRM - TBM Crosswalk'!$I$1008,5,FALSE)=0,"",VLOOKUP(TRM!A9021,'TRM - TBM Crosswalk'!$A$2:'TRM - TBM Crosswalk'!$I$1008,5,FALSE))</f>
        <v/>
      </c>
      <c r="H4470" t="str">
        <f>IF(VLOOKUP(TRM!A9021,'TRM - TBM Crosswalk'!$A$2:'TRM - TBM Crosswalk'!$I$1008,6,FALSE)=0,"",VLOOKUP(TRM!A9021,'TRM - TBM Crosswalk'!$A$2:'TRM - TBM Crosswalk'!$I$1008,6,FALSE))</f>
        <v/>
      </c>
      <c r="I4470" t="str">
        <f>IF(VLOOKUP(TRM!A9021,'TRM - TBM Crosswalk'!$A$2:'TRM - TBM Crosswalk'!$I$1008,7,FALSE)=0,"",VLOOKUP(TRM!A9021,'TRM - TBM Crosswalk'!$A$2:'TRM - TBM Crosswalk'!$I$1008,7,FALSE))</f>
        <v/>
      </c>
      <c r="J4470" t="str">
        <f>IF(VLOOKUP(TRM!A9021,'TRM - TBM Crosswalk'!$A$2:'TRM - TBM Crosswalk'!$I$1008,8,FALSE)=0,"",VLOOKUP(TRM!A9021,'TRM - TBM Crosswalk'!$A$2:'TRM - TBM Crosswalk'!$I$1008,8,FALSE))</f>
        <v/>
      </c>
      <c r="K4470" t="str">
        <f>IF(VLOOKUP(TRM!A9021,'TRM - TBM Crosswalk'!$A$2:'TRM - TBM Crosswalk'!$I$1008,9,FALSE)=0,"",VLOOKUP(TRM!A9021,'TRM - TBM Crosswalk'!$A$2:'TRM - TBM Crosswalk'!$I$1008,9,FALSE))</f>
        <v/>
      </c>
    </row>
    <row r="4471" spans="1:11" x14ac:dyDescent="0.45">
      <c r="A4471" t="str">
        <f>TRM!A9242</f>
        <v>I01.004.401</v>
      </c>
      <c r="B4471" t="str">
        <f>TRM!B9242</f>
        <v>Human-Computer Interface</v>
      </c>
      <c r="C4471" t="str">
        <f>TRM!C9242</f>
        <v>DisplayLink Graphics Driver | 8.4.3026.0</v>
      </c>
      <c r="D4471">
        <f>TRM!D9242</f>
        <v>0</v>
      </c>
      <c r="E4471" t="str">
        <f>IF(VLOOKUP(TRM!A9242,'TRM - TBM Crosswalk'!$A$2:'TRM - TBM Crosswalk'!$I$1008,3,FALSE)="N/A","TBD","")</f>
        <v/>
      </c>
      <c r="F4471" t="str">
        <f>IF(VLOOKUP(TRM!A9242,'TRM - TBM Crosswalk'!$A$2:'TRM - TBM Crosswalk'!$I$1008,4,FALSE)=0,"",VLOOKUP(TRM!A9242,'TRM - TBM Crosswalk'!$A$2:'TRM - TBM Crosswalk'!$I$1008,4,FALSE))</f>
        <v/>
      </c>
      <c r="G4471" t="str">
        <f>IF(VLOOKUP(TRM!A9242,'TRM - TBM Crosswalk'!$A$2:'TRM - TBM Crosswalk'!$I$1008,5,FALSE)=0,"",VLOOKUP(TRM!A9242,'TRM - TBM Crosswalk'!$A$2:'TRM - TBM Crosswalk'!$I$1008,5,FALSE))</f>
        <v>End User</v>
      </c>
      <c r="H4471" t="str">
        <f>IF(VLOOKUP(TRM!A9242,'TRM - TBM Crosswalk'!$A$2:'TRM - TBM Crosswalk'!$I$1008,6,FALSE)=0,"",VLOOKUP(TRM!A9242,'TRM - TBM Crosswalk'!$A$2:'TRM - TBM Crosswalk'!$I$1008,6,FALSE))</f>
        <v>Workspace</v>
      </c>
      <c r="I4471" t="str">
        <f>IF(VLOOKUP(TRM!A9242,'TRM - TBM Crosswalk'!$A$2:'TRM - TBM Crosswalk'!$I$1008,7,FALSE)=0,"",VLOOKUP(TRM!A9242,'TRM - TBM Crosswalk'!$A$2:'TRM - TBM Crosswalk'!$I$1008,7,FALSE))</f>
        <v/>
      </c>
      <c r="J4471" t="str">
        <f>IF(VLOOKUP(TRM!A9242,'TRM - TBM Crosswalk'!$A$2:'TRM - TBM Crosswalk'!$I$1008,8,FALSE)=0,"",VLOOKUP(TRM!A9242,'TRM - TBM Crosswalk'!$A$2:'TRM - TBM Crosswalk'!$I$1008,8,FALSE))</f>
        <v/>
      </c>
      <c r="K4471" t="str">
        <f>IF(VLOOKUP(TRM!A9242,'TRM - TBM Crosswalk'!$A$2:'TRM - TBM Crosswalk'!$I$1008,9,FALSE)=0,"",VLOOKUP(TRM!A9242,'TRM - TBM Crosswalk'!$A$2:'TRM - TBM Crosswalk'!$I$1008,9,FALSE))</f>
        <v/>
      </c>
    </row>
    <row r="4472" spans="1:11" x14ac:dyDescent="0.45">
      <c r="A4472" t="str">
        <f>TRM!A3718</f>
        <v>A02.024.385</v>
      </c>
      <c r="B4472" t="str">
        <f>TRM!B3718</f>
        <v>Geospatial Data Analysis</v>
      </c>
      <c r="C4472" t="str">
        <f>TRM!C3718</f>
        <v>Survey123 for ArcGIS | 2.8.2</v>
      </c>
      <c r="D4472">
        <f>TRM!D3718</f>
        <v>0</v>
      </c>
      <c r="E4472" t="str">
        <f>IF(VLOOKUP(TRM!A3718,'TRM - TBM Crosswalk'!$A$2:'TRM - TBM Crosswalk'!$I$1008,3,FALSE)="N/A","TBD","")</f>
        <v>TBD</v>
      </c>
      <c r="F4472" t="str">
        <f>IF(VLOOKUP(TRM!A3718,'TRM - TBM Crosswalk'!$A$2:'TRM - TBM Crosswalk'!$I$1008,4,FALSE)=0,"",VLOOKUP(TRM!A3718,'TRM - TBM Crosswalk'!$A$2:'TRM - TBM Crosswalk'!$I$1008,4,FALSE))</f>
        <v/>
      </c>
      <c r="G4472" t="str">
        <f>IF(VLOOKUP(TRM!A3718,'TRM - TBM Crosswalk'!$A$2:'TRM - TBM Crosswalk'!$I$1008,5,FALSE)=0,"",VLOOKUP(TRM!A3718,'TRM - TBM Crosswalk'!$A$2:'TRM - TBM Crosswalk'!$I$1008,5,FALSE))</f>
        <v/>
      </c>
      <c r="H4472" t="str">
        <f>IF(VLOOKUP(TRM!A3718,'TRM - TBM Crosswalk'!$A$2:'TRM - TBM Crosswalk'!$I$1008,6,FALSE)=0,"",VLOOKUP(TRM!A3718,'TRM - TBM Crosswalk'!$A$2:'TRM - TBM Crosswalk'!$I$1008,6,FALSE))</f>
        <v/>
      </c>
      <c r="I4472" t="str">
        <f>IF(VLOOKUP(TRM!A3718,'TRM - TBM Crosswalk'!$A$2:'TRM - TBM Crosswalk'!$I$1008,7,FALSE)=0,"",VLOOKUP(TRM!A3718,'TRM - TBM Crosswalk'!$A$2:'TRM - TBM Crosswalk'!$I$1008,7,FALSE))</f>
        <v/>
      </c>
      <c r="J4472" t="str">
        <f>IF(VLOOKUP(TRM!A3718,'TRM - TBM Crosswalk'!$A$2:'TRM - TBM Crosswalk'!$I$1008,8,FALSE)=0,"",VLOOKUP(TRM!A3718,'TRM - TBM Crosswalk'!$A$2:'TRM - TBM Crosswalk'!$I$1008,8,FALSE))</f>
        <v/>
      </c>
      <c r="K4472" t="str">
        <f>IF(VLOOKUP(TRM!A3718,'TRM - TBM Crosswalk'!$A$2:'TRM - TBM Crosswalk'!$I$1008,9,FALSE)=0,"",VLOOKUP(TRM!A3718,'TRM - TBM Crosswalk'!$A$2:'TRM - TBM Crosswalk'!$I$1008,9,FALSE))</f>
        <v/>
      </c>
    </row>
    <row r="4473" spans="1:11" x14ac:dyDescent="0.45">
      <c r="A4473" t="str">
        <f>TRM!A3719</f>
        <v>A02.024.385</v>
      </c>
      <c r="B4473" t="str">
        <f>TRM!B3719</f>
        <v>Geospatial Data Analysis</v>
      </c>
      <c r="C4473" t="str">
        <f>TRM!C3719</f>
        <v>Survey123 for ArcGIS | 3.0.132</v>
      </c>
      <c r="D4473">
        <f>TRM!D3719</f>
        <v>0</v>
      </c>
      <c r="E4473" t="str">
        <f>IF(VLOOKUP(TRM!A3719,'TRM - TBM Crosswalk'!$A$2:'TRM - TBM Crosswalk'!$I$1008,3,FALSE)="N/A","TBD","")</f>
        <v>TBD</v>
      </c>
      <c r="F4473" t="str">
        <f>IF(VLOOKUP(TRM!A3719,'TRM - TBM Crosswalk'!$A$2:'TRM - TBM Crosswalk'!$I$1008,4,FALSE)=0,"",VLOOKUP(TRM!A3719,'TRM - TBM Crosswalk'!$A$2:'TRM - TBM Crosswalk'!$I$1008,4,FALSE))</f>
        <v/>
      </c>
      <c r="G4473" t="str">
        <f>IF(VLOOKUP(TRM!A3719,'TRM - TBM Crosswalk'!$A$2:'TRM - TBM Crosswalk'!$I$1008,5,FALSE)=0,"",VLOOKUP(TRM!A3719,'TRM - TBM Crosswalk'!$A$2:'TRM - TBM Crosswalk'!$I$1008,5,FALSE))</f>
        <v/>
      </c>
      <c r="H4473" t="str">
        <f>IF(VLOOKUP(TRM!A3719,'TRM - TBM Crosswalk'!$A$2:'TRM - TBM Crosswalk'!$I$1008,6,FALSE)=0,"",VLOOKUP(TRM!A3719,'TRM - TBM Crosswalk'!$A$2:'TRM - TBM Crosswalk'!$I$1008,6,FALSE))</f>
        <v/>
      </c>
      <c r="I4473" t="str">
        <f>IF(VLOOKUP(TRM!A3719,'TRM - TBM Crosswalk'!$A$2:'TRM - TBM Crosswalk'!$I$1008,7,FALSE)=0,"",VLOOKUP(TRM!A3719,'TRM - TBM Crosswalk'!$A$2:'TRM - TBM Crosswalk'!$I$1008,7,FALSE))</f>
        <v/>
      </c>
      <c r="J4473" t="str">
        <f>IF(VLOOKUP(TRM!A3719,'TRM - TBM Crosswalk'!$A$2:'TRM - TBM Crosswalk'!$I$1008,8,FALSE)=0,"",VLOOKUP(TRM!A3719,'TRM - TBM Crosswalk'!$A$2:'TRM - TBM Crosswalk'!$I$1008,8,FALSE))</f>
        <v/>
      </c>
      <c r="K4473" t="str">
        <f>IF(VLOOKUP(TRM!A3719,'TRM - TBM Crosswalk'!$A$2:'TRM - TBM Crosswalk'!$I$1008,9,FALSE)=0,"",VLOOKUP(TRM!A3719,'TRM - TBM Crosswalk'!$A$2:'TRM - TBM Crosswalk'!$I$1008,9,FALSE))</f>
        <v/>
      </c>
    </row>
    <row r="4474" spans="1:11" x14ac:dyDescent="0.45">
      <c r="A4474" t="str">
        <f>TRM!A3720</f>
        <v>A02.024.385</v>
      </c>
      <c r="B4474" t="str">
        <f>TRM!B3720</f>
        <v>Geospatial Data Analysis</v>
      </c>
      <c r="C4474" t="str">
        <f>TRM!C3720</f>
        <v>Survey123 for ArcGIS | 3.0.134</v>
      </c>
      <c r="D4474">
        <f>TRM!D3720</f>
        <v>0</v>
      </c>
      <c r="E4474" t="str">
        <f>IF(VLOOKUP(TRM!A3720,'TRM - TBM Crosswalk'!$A$2:'TRM - TBM Crosswalk'!$I$1008,3,FALSE)="N/A","TBD","")</f>
        <v>TBD</v>
      </c>
      <c r="F4474" t="str">
        <f>IF(VLOOKUP(TRM!A3720,'TRM - TBM Crosswalk'!$A$2:'TRM - TBM Crosswalk'!$I$1008,4,FALSE)=0,"",VLOOKUP(TRM!A3720,'TRM - TBM Crosswalk'!$A$2:'TRM - TBM Crosswalk'!$I$1008,4,FALSE))</f>
        <v/>
      </c>
      <c r="G4474" t="str">
        <f>IF(VLOOKUP(TRM!A3720,'TRM - TBM Crosswalk'!$A$2:'TRM - TBM Crosswalk'!$I$1008,5,FALSE)=0,"",VLOOKUP(TRM!A3720,'TRM - TBM Crosswalk'!$A$2:'TRM - TBM Crosswalk'!$I$1008,5,FALSE))</f>
        <v/>
      </c>
      <c r="H4474" t="str">
        <f>IF(VLOOKUP(TRM!A3720,'TRM - TBM Crosswalk'!$A$2:'TRM - TBM Crosswalk'!$I$1008,6,FALSE)=0,"",VLOOKUP(TRM!A3720,'TRM - TBM Crosswalk'!$A$2:'TRM - TBM Crosswalk'!$I$1008,6,FALSE))</f>
        <v/>
      </c>
      <c r="I4474" t="str">
        <f>IF(VLOOKUP(TRM!A3720,'TRM - TBM Crosswalk'!$A$2:'TRM - TBM Crosswalk'!$I$1008,7,FALSE)=0,"",VLOOKUP(TRM!A3720,'TRM - TBM Crosswalk'!$A$2:'TRM - TBM Crosswalk'!$I$1008,7,FALSE))</f>
        <v/>
      </c>
      <c r="J4474" t="str">
        <f>IF(VLOOKUP(TRM!A3720,'TRM - TBM Crosswalk'!$A$2:'TRM - TBM Crosswalk'!$I$1008,8,FALSE)=0,"",VLOOKUP(TRM!A3720,'TRM - TBM Crosswalk'!$A$2:'TRM - TBM Crosswalk'!$I$1008,8,FALSE))</f>
        <v/>
      </c>
      <c r="K4474" t="str">
        <f>IF(VLOOKUP(TRM!A3720,'TRM - TBM Crosswalk'!$A$2:'TRM - TBM Crosswalk'!$I$1008,9,FALSE)=0,"",VLOOKUP(TRM!A3720,'TRM - TBM Crosswalk'!$A$2:'TRM - TBM Crosswalk'!$I$1008,9,FALSE))</f>
        <v/>
      </c>
    </row>
    <row r="4475" spans="1:11" x14ac:dyDescent="0.45">
      <c r="A4475" t="str">
        <f>TRM!A5410</f>
        <v>A02.031.383</v>
      </c>
      <c r="B4475" t="str">
        <f>TRM!B5410</f>
        <v>Computer Aided Design</v>
      </c>
      <c r="C4475" t="str">
        <f>TRM!C5410</f>
        <v>Autodesk Navisworks Simulate 2018 - English Language Pack | 15.0.1314.36</v>
      </c>
      <c r="D4475">
        <f>TRM!D5410</f>
        <v>0</v>
      </c>
      <c r="E4475" t="str">
        <f>IF(VLOOKUP(TRM!A5410,'TRM - TBM Crosswalk'!$A$2:'TRM - TBM Crosswalk'!$I$1008,3,FALSE)="N/A","TBD","")</f>
        <v/>
      </c>
      <c r="F4475" t="str">
        <f>IF(VLOOKUP(TRM!A5410,'TRM - TBM Crosswalk'!$A$2:'TRM - TBM Crosswalk'!$I$1008,4,FALSE)=0,"",VLOOKUP(TRM!A5410,'TRM - TBM Crosswalk'!$A$2:'TRM - TBM Crosswalk'!$I$1008,4,FALSE))</f>
        <v/>
      </c>
      <c r="G4475" t="str">
        <f>IF(VLOOKUP(TRM!A5410,'TRM - TBM Crosswalk'!$A$2:'TRM - TBM Crosswalk'!$I$1008,5,FALSE)=0,"",VLOOKUP(TRM!A5410,'TRM - TBM Crosswalk'!$A$2:'TRM - TBM Crosswalk'!$I$1008,5,FALSE))</f>
        <v/>
      </c>
      <c r="H4475" t="str">
        <f>IF(VLOOKUP(TRM!A5410,'TRM - TBM Crosswalk'!$A$2:'TRM - TBM Crosswalk'!$I$1008,6,FALSE)=0,"",VLOOKUP(TRM!A5410,'TRM - TBM Crosswalk'!$A$2:'TRM - TBM Crosswalk'!$I$1008,6,FALSE))</f>
        <v/>
      </c>
      <c r="I4475" t="str">
        <f>IF(VLOOKUP(TRM!A5410,'TRM - TBM Crosswalk'!$A$2:'TRM - TBM Crosswalk'!$I$1008,7,FALSE)=0,"",VLOOKUP(TRM!A5410,'TRM - TBM Crosswalk'!$A$2:'TRM - TBM Crosswalk'!$I$1008,7,FALSE))</f>
        <v>Platform Services</v>
      </c>
      <c r="J4475" t="str">
        <f>IF(VLOOKUP(TRM!A5410,'TRM - TBM Crosswalk'!$A$2:'TRM - TBM Crosswalk'!$I$1008,8,FALSE)=0,"",VLOOKUP(TRM!A5410,'TRM - TBM Crosswalk'!$A$2:'TRM - TBM Crosswalk'!$I$1008,8,FALSE))</f>
        <v>Data Services</v>
      </c>
      <c r="K4475" t="str">
        <f>IF(VLOOKUP(TRM!A5410,'TRM - TBM Crosswalk'!$A$2:'TRM - TBM Crosswalk'!$I$1008,9,FALSE)=0,"",VLOOKUP(TRM!A5410,'TRM - TBM Crosswalk'!$A$2:'TRM - TBM Crosswalk'!$I$1008,9,FALSE))</f>
        <v>Data Analytics &amp; Visualizations</v>
      </c>
    </row>
    <row r="4476" spans="1:11" x14ac:dyDescent="0.45">
      <c r="A4476" t="str">
        <f>TRM!A60</f>
        <v>A01.010.061</v>
      </c>
      <c r="B4476" t="str">
        <f>TRM!B60</f>
        <v>Inventory</v>
      </c>
      <c r="C4476" t="str">
        <f>TRM!C60</f>
        <v>BarTender 10.0 | 10.0.2821</v>
      </c>
      <c r="D4476">
        <f>TRM!D60</f>
        <v>0</v>
      </c>
      <c r="E4476" t="str">
        <f>IF(VLOOKUP(TRM!A60,'TRM - TBM Crosswalk'!$A$2:'TRM - TBM Crosswalk'!$I$1008,3,FALSE)="N/A","TBD","")</f>
        <v/>
      </c>
      <c r="F4476" t="str">
        <f>IF(VLOOKUP(TRM!A60,'TRM - TBM Crosswalk'!$A$2:'TRM - TBM Crosswalk'!$I$1008,4,FALSE)=0,"",VLOOKUP(TRM!A60,'TRM - TBM Crosswalk'!$A$2:'TRM - TBM Crosswalk'!$I$1008,4,FALSE))</f>
        <v/>
      </c>
      <c r="G4476" t="str">
        <f>IF(VLOOKUP(TRM!A60,'TRM - TBM Crosswalk'!$A$2:'TRM - TBM Crosswalk'!$I$1008,5,FALSE)=0,"",VLOOKUP(TRM!A60,'TRM - TBM Crosswalk'!$A$2:'TRM - TBM Crosswalk'!$I$1008,5,FALSE))</f>
        <v/>
      </c>
      <c r="H4476" t="str">
        <f>IF(VLOOKUP(TRM!A60,'TRM - TBM Crosswalk'!$A$2:'TRM - TBM Crosswalk'!$I$1008,6,FALSE)=0,"",VLOOKUP(TRM!A60,'TRM - TBM Crosswalk'!$A$2:'TRM - TBM Crosswalk'!$I$1008,6,FALSE))</f>
        <v/>
      </c>
      <c r="I4476" t="str">
        <f>IF(VLOOKUP(TRM!A60,'TRM - TBM Crosswalk'!$A$2:'TRM - TBM Crosswalk'!$I$1008,7,FALSE)=0,"",VLOOKUP(TRM!A60,'TRM - TBM Crosswalk'!$A$2:'TRM - TBM Crosswalk'!$I$1008,7,FALSE))</f>
        <v>Business Services</v>
      </c>
      <c r="J4476" t="str">
        <f>IF(VLOOKUP(TRM!A60,'TRM - TBM Crosswalk'!$A$2:'TRM - TBM Crosswalk'!$I$1008,8,FALSE)=0,"",VLOOKUP(TRM!A60,'TRM - TBM Crosswalk'!$A$2:'TRM - TBM Crosswalk'!$I$1008,8,FALSE))</f>
        <v>Manufacturing &amp;  Delivery</v>
      </c>
      <c r="K4476" t="str">
        <f>IF(VLOOKUP(TRM!A60,'TRM - TBM Crosswalk'!$A$2:'TRM - TBM Crosswalk'!$I$1008,9,FALSE)=0,"",VLOOKUP(TRM!A60,'TRM - TBM Crosswalk'!$A$2:'TRM - TBM Crosswalk'!$I$1008,9,FALSE))</f>
        <v>Inventory &amp; Warehousing</v>
      </c>
    </row>
    <row r="4477" spans="1:11" x14ac:dyDescent="0.45">
      <c r="A4477" t="str">
        <f>TRM!A61</f>
        <v>A01.010.061</v>
      </c>
      <c r="B4477" t="str">
        <f>TRM!B61</f>
        <v>Inventory</v>
      </c>
      <c r="C4477" t="str">
        <f>TRM!C61</f>
        <v>BarTender 10.0 | 10.0.2863</v>
      </c>
      <c r="D4477">
        <f>TRM!D61</f>
        <v>0</v>
      </c>
      <c r="E4477" t="str">
        <f>IF(VLOOKUP(TRM!A61,'TRM - TBM Crosswalk'!$A$2:'TRM - TBM Crosswalk'!$I$1008,3,FALSE)="N/A","TBD","")</f>
        <v/>
      </c>
      <c r="F4477" t="str">
        <f>IF(VLOOKUP(TRM!A61,'TRM - TBM Crosswalk'!$A$2:'TRM - TBM Crosswalk'!$I$1008,4,FALSE)=0,"",VLOOKUP(TRM!A61,'TRM - TBM Crosswalk'!$A$2:'TRM - TBM Crosswalk'!$I$1008,4,FALSE))</f>
        <v/>
      </c>
      <c r="G4477" t="str">
        <f>IF(VLOOKUP(TRM!A61,'TRM - TBM Crosswalk'!$A$2:'TRM - TBM Crosswalk'!$I$1008,5,FALSE)=0,"",VLOOKUP(TRM!A61,'TRM - TBM Crosswalk'!$A$2:'TRM - TBM Crosswalk'!$I$1008,5,FALSE))</f>
        <v/>
      </c>
      <c r="H4477" t="str">
        <f>IF(VLOOKUP(TRM!A61,'TRM - TBM Crosswalk'!$A$2:'TRM - TBM Crosswalk'!$I$1008,6,FALSE)=0,"",VLOOKUP(TRM!A61,'TRM - TBM Crosswalk'!$A$2:'TRM - TBM Crosswalk'!$I$1008,6,FALSE))</f>
        <v/>
      </c>
      <c r="I4477" t="str">
        <f>IF(VLOOKUP(TRM!A61,'TRM - TBM Crosswalk'!$A$2:'TRM - TBM Crosswalk'!$I$1008,7,FALSE)=0,"",VLOOKUP(TRM!A61,'TRM - TBM Crosswalk'!$A$2:'TRM - TBM Crosswalk'!$I$1008,7,FALSE))</f>
        <v>Business Services</v>
      </c>
      <c r="J4477" t="str">
        <f>IF(VLOOKUP(TRM!A61,'TRM - TBM Crosswalk'!$A$2:'TRM - TBM Crosswalk'!$I$1008,8,FALSE)=0,"",VLOOKUP(TRM!A61,'TRM - TBM Crosswalk'!$A$2:'TRM - TBM Crosswalk'!$I$1008,8,FALSE))</f>
        <v>Manufacturing &amp;  Delivery</v>
      </c>
      <c r="K4477" t="str">
        <f>IF(VLOOKUP(TRM!A61,'TRM - TBM Crosswalk'!$A$2:'TRM - TBM Crosswalk'!$I$1008,9,FALSE)=0,"",VLOOKUP(TRM!A61,'TRM - TBM Crosswalk'!$A$2:'TRM - TBM Crosswalk'!$I$1008,9,FALSE))</f>
        <v>Inventory &amp; Warehousing</v>
      </c>
    </row>
    <row r="4478" spans="1:11" x14ac:dyDescent="0.45">
      <c r="A4478" t="str">
        <f>TRM!A214</f>
        <v>A01.012.081</v>
      </c>
      <c r="B4478" t="str">
        <f>TRM!B214</f>
        <v>License Management</v>
      </c>
      <c r="C4478" t="str">
        <f>TRM!C214</f>
        <v>Johnson Controls - Metasys License Activator 9.0 | 9.0.1.5320</v>
      </c>
      <c r="D4478">
        <f>TRM!D214</f>
        <v>0</v>
      </c>
      <c r="E4478" t="str">
        <f>IF(VLOOKUP(TRM!A214,'TRM - TBM Crosswalk'!$A$2:'TRM - TBM Crosswalk'!$I$1008,3,FALSE)="N/A","TBD","")</f>
        <v>TBD</v>
      </c>
      <c r="F4478" t="str">
        <f>IF(VLOOKUP(TRM!A214,'TRM - TBM Crosswalk'!$A$2:'TRM - TBM Crosswalk'!$I$1008,4,FALSE)=0,"",VLOOKUP(TRM!A214,'TRM - TBM Crosswalk'!$A$2:'TRM - TBM Crosswalk'!$I$1008,4,FALSE))</f>
        <v/>
      </c>
      <c r="G4478" t="str">
        <f>IF(VLOOKUP(TRM!A214,'TRM - TBM Crosswalk'!$A$2:'TRM - TBM Crosswalk'!$I$1008,5,FALSE)=0,"",VLOOKUP(TRM!A214,'TRM - TBM Crosswalk'!$A$2:'TRM - TBM Crosswalk'!$I$1008,5,FALSE))</f>
        <v/>
      </c>
      <c r="H4478" t="str">
        <f>IF(VLOOKUP(TRM!A214,'TRM - TBM Crosswalk'!$A$2:'TRM - TBM Crosswalk'!$I$1008,6,FALSE)=0,"",VLOOKUP(TRM!A214,'TRM - TBM Crosswalk'!$A$2:'TRM - TBM Crosswalk'!$I$1008,6,FALSE))</f>
        <v/>
      </c>
      <c r="I4478" t="str">
        <f>IF(VLOOKUP(TRM!A214,'TRM - TBM Crosswalk'!$A$2:'TRM - TBM Crosswalk'!$I$1008,7,FALSE)=0,"",VLOOKUP(TRM!A214,'TRM - TBM Crosswalk'!$A$2:'TRM - TBM Crosswalk'!$I$1008,7,FALSE))</f>
        <v/>
      </c>
      <c r="J4478" t="str">
        <f>IF(VLOOKUP(TRM!A214,'TRM - TBM Crosswalk'!$A$2:'TRM - TBM Crosswalk'!$I$1008,8,FALSE)=0,"",VLOOKUP(TRM!A214,'TRM - TBM Crosswalk'!$A$2:'TRM - TBM Crosswalk'!$I$1008,8,FALSE))</f>
        <v/>
      </c>
      <c r="K4478" t="str">
        <f>IF(VLOOKUP(TRM!A214,'TRM - TBM Crosswalk'!$A$2:'TRM - TBM Crosswalk'!$I$1008,9,FALSE)=0,"",VLOOKUP(TRM!A214,'TRM - TBM Crosswalk'!$A$2:'TRM - TBM Crosswalk'!$I$1008,9,FALSE))</f>
        <v/>
      </c>
    </row>
    <row r="4479" spans="1:11" x14ac:dyDescent="0.45">
      <c r="A4479" t="str">
        <f>TRM!A215</f>
        <v>A01.012.081</v>
      </c>
      <c r="B4479" t="str">
        <f>TRM!B215</f>
        <v>License Management</v>
      </c>
      <c r="C4479" t="str">
        <f>TRM!C215</f>
        <v>License Activation (remove only) | 1.3.0.9</v>
      </c>
      <c r="D4479">
        <f>TRM!D215</f>
        <v>0</v>
      </c>
      <c r="E4479" t="str">
        <f>IF(VLOOKUP(TRM!A215,'TRM - TBM Crosswalk'!$A$2:'TRM - TBM Crosswalk'!$I$1008,3,FALSE)="N/A","TBD","")</f>
        <v>TBD</v>
      </c>
      <c r="F4479" t="str">
        <f>IF(VLOOKUP(TRM!A215,'TRM - TBM Crosswalk'!$A$2:'TRM - TBM Crosswalk'!$I$1008,4,FALSE)=0,"",VLOOKUP(TRM!A215,'TRM - TBM Crosswalk'!$A$2:'TRM - TBM Crosswalk'!$I$1008,4,FALSE))</f>
        <v/>
      </c>
      <c r="G4479" t="str">
        <f>IF(VLOOKUP(TRM!A215,'TRM - TBM Crosswalk'!$A$2:'TRM - TBM Crosswalk'!$I$1008,5,FALSE)=0,"",VLOOKUP(TRM!A215,'TRM - TBM Crosswalk'!$A$2:'TRM - TBM Crosswalk'!$I$1008,5,FALSE))</f>
        <v/>
      </c>
      <c r="H4479" t="str">
        <f>IF(VLOOKUP(TRM!A215,'TRM - TBM Crosswalk'!$A$2:'TRM - TBM Crosswalk'!$I$1008,6,FALSE)=0,"",VLOOKUP(TRM!A215,'TRM - TBM Crosswalk'!$A$2:'TRM - TBM Crosswalk'!$I$1008,6,FALSE))</f>
        <v/>
      </c>
      <c r="I4479" t="str">
        <f>IF(VLOOKUP(TRM!A215,'TRM - TBM Crosswalk'!$A$2:'TRM - TBM Crosswalk'!$I$1008,7,FALSE)=0,"",VLOOKUP(TRM!A215,'TRM - TBM Crosswalk'!$A$2:'TRM - TBM Crosswalk'!$I$1008,7,FALSE))</f>
        <v/>
      </c>
      <c r="J4479" t="str">
        <f>IF(VLOOKUP(TRM!A215,'TRM - TBM Crosswalk'!$A$2:'TRM - TBM Crosswalk'!$I$1008,8,FALSE)=0,"",VLOOKUP(TRM!A215,'TRM - TBM Crosswalk'!$A$2:'TRM - TBM Crosswalk'!$I$1008,8,FALSE))</f>
        <v/>
      </c>
      <c r="K4479" t="str">
        <f>IF(VLOOKUP(TRM!A215,'TRM - TBM Crosswalk'!$A$2:'TRM - TBM Crosswalk'!$I$1008,9,FALSE)=0,"",VLOOKUP(TRM!A215,'TRM - TBM Crosswalk'!$A$2:'TRM - TBM Crosswalk'!$I$1008,9,FALSE))</f>
        <v/>
      </c>
    </row>
    <row r="4480" spans="1:11" x14ac:dyDescent="0.45">
      <c r="A4480" t="str">
        <f>TRM!A216</f>
        <v>A01.012.081</v>
      </c>
      <c r="B4480" t="str">
        <f>TRM!B216</f>
        <v>License Management</v>
      </c>
      <c r="C4480" t="str">
        <f>TRM!C216</f>
        <v>License Activation (remove only) | 1.5.1.0</v>
      </c>
      <c r="D4480">
        <f>TRM!D216</f>
        <v>0</v>
      </c>
      <c r="E4480" t="str">
        <f>IF(VLOOKUP(TRM!A216,'TRM - TBM Crosswalk'!$A$2:'TRM - TBM Crosswalk'!$I$1008,3,FALSE)="N/A","TBD","")</f>
        <v>TBD</v>
      </c>
      <c r="F4480" t="str">
        <f>IF(VLOOKUP(TRM!A216,'TRM - TBM Crosswalk'!$A$2:'TRM - TBM Crosswalk'!$I$1008,4,FALSE)=0,"",VLOOKUP(TRM!A216,'TRM - TBM Crosswalk'!$A$2:'TRM - TBM Crosswalk'!$I$1008,4,FALSE))</f>
        <v/>
      </c>
      <c r="G4480" t="str">
        <f>IF(VLOOKUP(TRM!A216,'TRM - TBM Crosswalk'!$A$2:'TRM - TBM Crosswalk'!$I$1008,5,FALSE)=0,"",VLOOKUP(TRM!A216,'TRM - TBM Crosswalk'!$A$2:'TRM - TBM Crosswalk'!$I$1008,5,FALSE))</f>
        <v/>
      </c>
      <c r="H4480" t="str">
        <f>IF(VLOOKUP(TRM!A216,'TRM - TBM Crosswalk'!$A$2:'TRM - TBM Crosswalk'!$I$1008,6,FALSE)=0,"",VLOOKUP(TRM!A216,'TRM - TBM Crosswalk'!$A$2:'TRM - TBM Crosswalk'!$I$1008,6,FALSE))</f>
        <v/>
      </c>
      <c r="I4480" t="str">
        <f>IF(VLOOKUP(TRM!A216,'TRM - TBM Crosswalk'!$A$2:'TRM - TBM Crosswalk'!$I$1008,7,FALSE)=0,"",VLOOKUP(TRM!A216,'TRM - TBM Crosswalk'!$A$2:'TRM - TBM Crosswalk'!$I$1008,7,FALSE))</f>
        <v/>
      </c>
      <c r="J4480" t="str">
        <f>IF(VLOOKUP(TRM!A216,'TRM - TBM Crosswalk'!$A$2:'TRM - TBM Crosswalk'!$I$1008,8,FALSE)=0,"",VLOOKUP(TRM!A216,'TRM - TBM Crosswalk'!$A$2:'TRM - TBM Crosswalk'!$I$1008,8,FALSE))</f>
        <v/>
      </c>
      <c r="K4480" t="str">
        <f>IF(VLOOKUP(TRM!A216,'TRM - TBM Crosswalk'!$A$2:'TRM - TBM Crosswalk'!$I$1008,9,FALSE)=0,"",VLOOKUP(TRM!A216,'TRM - TBM Crosswalk'!$A$2:'TRM - TBM Crosswalk'!$I$1008,9,FALSE))</f>
        <v/>
      </c>
    </row>
    <row r="4481" spans="1:11" x14ac:dyDescent="0.45">
      <c r="A4481" t="str">
        <f>TRM!A217</f>
        <v>A01.012.081</v>
      </c>
      <c r="B4481" t="str">
        <f>TRM!B217</f>
        <v>License Management</v>
      </c>
      <c r="C4481" t="str">
        <f>TRM!C217</f>
        <v>License Server | 5.0.0.22575570</v>
      </c>
      <c r="D4481">
        <f>TRM!D217</f>
        <v>0</v>
      </c>
      <c r="E4481" t="str">
        <f>IF(VLOOKUP(TRM!A217,'TRM - TBM Crosswalk'!$A$2:'TRM - TBM Crosswalk'!$I$1008,3,FALSE)="N/A","TBD","")</f>
        <v>TBD</v>
      </c>
      <c r="F4481" t="str">
        <f>IF(VLOOKUP(TRM!A217,'TRM - TBM Crosswalk'!$A$2:'TRM - TBM Crosswalk'!$I$1008,4,FALSE)=0,"",VLOOKUP(TRM!A217,'TRM - TBM Crosswalk'!$A$2:'TRM - TBM Crosswalk'!$I$1008,4,FALSE))</f>
        <v/>
      </c>
      <c r="G4481" t="str">
        <f>IF(VLOOKUP(TRM!A217,'TRM - TBM Crosswalk'!$A$2:'TRM - TBM Crosswalk'!$I$1008,5,FALSE)=0,"",VLOOKUP(TRM!A217,'TRM - TBM Crosswalk'!$A$2:'TRM - TBM Crosswalk'!$I$1008,5,FALSE))</f>
        <v/>
      </c>
      <c r="H4481" t="str">
        <f>IF(VLOOKUP(TRM!A217,'TRM - TBM Crosswalk'!$A$2:'TRM - TBM Crosswalk'!$I$1008,6,FALSE)=0,"",VLOOKUP(TRM!A217,'TRM - TBM Crosswalk'!$A$2:'TRM - TBM Crosswalk'!$I$1008,6,FALSE))</f>
        <v/>
      </c>
      <c r="I4481" t="str">
        <f>IF(VLOOKUP(TRM!A217,'TRM - TBM Crosswalk'!$A$2:'TRM - TBM Crosswalk'!$I$1008,7,FALSE)=0,"",VLOOKUP(TRM!A217,'TRM - TBM Crosswalk'!$A$2:'TRM - TBM Crosswalk'!$I$1008,7,FALSE))</f>
        <v/>
      </c>
      <c r="J4481" t="str">
        <f>IF(VLOOKUP(TRM!A217,'TRM - TBM Crosswalk'!$A$2:'TRM - TBM Crosswalk'!$I$1008,8,FALSE)=0,"",VLOOKUP(TRM!A217,'TRM - TBM Crosswalk'!$A$2:'TRM - TBM Crosswalk'!$I$1008,8,FALSE))</f>
        <v/>
      </c>
      <c r="K4481" t="str">
        <f>IF(VLOOKUP(TRM!A217,'TRM - TBM Crosswalk'!$A$2:'TRM - TBM Crosswalk'!$I$1008,9,FALSE)=0,"",VLOOKUP(TRM!A217,'TRM - TBM Crosswalk'!$A$2:'TRM - TBM Crosswalk'!$I$1008,9,FALSE))</f>
        <v/>
      </c>
    </row>
    <row r="4482" spans="1:11" x14ac:dyDescent="0.45">
      <c r="A4482" t="str">
        <f>TRM!A1085</f>
        <v>A02.021.226</v>
      </c>
      <c r="B4482" t="str">
        <f>TRM!B1085</f>
        <v>Database Management System</v>
      </c>
      <c r="C4482" t="str">
        <f>TRM!C1085</f>
        <v>MySQL Connector Net | 8.0.17</v>
      </c>
      <c r="D4482">
        <f>TRM!D1085</f>
        <v>0</v>
      </c>
      <c r="E4482" t="str">
        <f>IF(VLOOKUP(TRM!A1085,'TRM - TBM Crosswalk'!$A$2:'TRM - TBM Crosswalk'!$I$1008,3,FALSE)="N/A","TBD","")</f>
        <v/>
      </c>
      <c r="F4482" t="str">
        <f>IF(VLOOKUP(TRM!A1085,'TRM - TBM Crosswalk'!$A$2:'TRM - TBM Crosswalk'!$I$1008,4,FALSE)=0,"",VLOOKUP(TRM!A1085,'TRM - TBM Crosswalk'!$A$2:'TRM - TBM Crosswalk'!$I$1008,4,FALSE))</f>
        <v/>
      </c>
      <c r="G4482" t="str">
        <f>IF(VLOOKUP(TRM!A1085,'TRM - TBM Crosswalk'!$A$2:'TRM - TBM Crosswalk'!$I$1008,5,FALSE)=0,"",VLOOKUP(TRM!A1085,'TRM - TBM Crosswalk'!$A$2:'TRM - TBM Crosswalk'!$I$1008,5,FALSE))</f>
        <v>Platform</v>
      </c>
      <c r="H4482" t="str">
        <f>IF(VLOOKUP(TRM!A1085,'TRM - TBM Crosswalk'!$A$2:'TRM - TBM Crosswalk'!$I$1008,6,FALSE)=0,"",VLOOKUP(TRM!A1085,'TRM - TBM Crosswalk'!$A$2:'TRM - TBM Crosswalk'!$I$1008,6,FALSE))</f>
        <v/>
      </c>
      <c r="I4482" t="str">
        <f>IF(VLOOKUP(TRM!A1085,'TRM - TBM Crosswalk'!$A$2:'TRM - TBM Crosswalk'!$I$1008,7,FALSE)=0,"",VLOOKUP(TRM!A1085,'TRM - TBM Crosswalk'!$A$2:'TRM - TBM Crosswalk'!$I$1008,7,FALSE))</f>
        <v>Platform Services</v>
      </c>
      <c r="J4482" t="str">
        <f>IF(VLOOKUP(TRM!A1085,'TRM - TBM Crosswalk'!$A$2:'TRM - TBM Crosswalk'!$I$1008,8,FALSE)=0,"",VLOOKUP(TRM!A1085,'TRM - TBM Crosswalk'!$A$2:'TRM - TBM Crosswalk'!$I$1008,8,FALSE))</f>
        <v>Data Services</v>
      </c>
      <c r="K4482" t="str">
        <f>IF(VLOOKUP(TRM!A1085,'TRM - TBM Crosswalk'!$A$2:'TRM - TBM Crosswalk'!$I$1008,9,FALSE)=0,"",VLOOKUP(TRM!A1085,'TRM - TBM Crosswalk'!$A$2:'TRM - TBM Crosswalk'!$I$1008,9,FALSE))</f>
        <v>Database</v>
      </c>
    </row>
    <row r="4483" spans="1:11" x14ac:dyDescent="0.45">
      <c r="A4483" t="str">
        <f>TRM!A1086</f>
        <v>A02.021.226</v>
      </c>
      <c r="B4483" t="str">
        <f>TRM!B1086</f>
        <v>Database Management System</v>
      </c>
      <c r="C4483" t="str">
        <f>TRM!C1086</f>
        <v>MySQL Connector/C 6.1 | 6.1.11</v>
      </c>
      <c r="D4483">
        <f>TRM!D1086</f>
        <v>0</v>
      </c>
      <c r="E4483" t="str">
        <f>IF(VLOOKUP(TRM!A1086,'TRM - TBM Crosswalk'!$A$2:'TRM - TBM Crosswalk'!$I$1008,3,FALSE)="N/A","TBD","")</f>
        <v/>
      </c>
      <c r="F4483" t="str">
        <f>IF(VLOOKUP(TRM!A1086,'TRM - TBM Crosswalk'!$A$2:'TRM - TBM Crosswalk'!$I$1008,4,FALSE)=0,"",VLOOKUP(TRM!A1086,'TRM - TBM Crosswalk'!$A$2:'TRM - TBM Crosswalk'!$I$1008,4,FALSE))</f>
        <v/>
      </c>
      <c r="G4483" t="str">
        <f>IF(VLOOKUP(TRM!A1086,'TRM - TBM Crosswalk'!$A$2:'TRM - TBM Crosswalk'!$I$1008,5,FALSE)=0,"",VLOOKUP(TRM!A1086,'TRM - TBM Crosswalk'!$A$2:'TRM - TBM Crosswalk'!$I$1008,5,FALSE))</f>
        <v>Platform</v>
      </c>
      <c r="H4483" t="str">
        <f>IF(VLOOKUP(TRM!A1086,'TRM - TBM Crosswalk'!$A$2:'TRM - TBM Crosswalk'!$I$1008,6,FALSE)=0,"",VLOOKUP(TRM!A1086,'TRM - TBM Crosswalk'!$A$2:'TRM - TBM Crosswalk'!$I$1008,6,FALSE))</f>
        <v/>
      </c>
      <c r="I4483" t="str">
        <f>IF(VLOOKUP(TRM!A1086,'TRM - TBM Crosswalk'!$A$2:'TRM - TBM Crosswalk'!$I$1008,7,FALSE)=0,"",VLOOKUP(TRM!A1086,'TRM - TBM Crosswalk'!$A$2:'TRM - TBM Crosswalk'!$I$1008,7,FALSE))</f>
        <v>Platform Services</v>
      </c>
      <c r="J4483" t="str">
        <f>IF(VLOOKUP(TRM!A1086,'TRM - TBM Crosswalk'!$A$2:'TRM - TBM Crosswalk'!$I$1008,8,FALSE)=0,"",VLOOKUP(TRM!A1086,'TRM - TBM Crosswalk'!$A$2:'TRM - TBM Crosswalk'!$I$1008,8,FALSE))</f>
        <v>Data Services</v>
      </c>
      <c r="K4483" t="str">
        <f>IF(VLOOKUP(TRM!A1086,'TRM - TBM Crosswalk'!$A$2:'TRM - TBM Crosswalk'!$I$1008,9,FALSE)=0,"",VLOOKUP(TRM!A1086,'TRM - TBM Crosswalk'!$A$2:'TRM - TBM Crosswalk'!$I$1008,9,FALSE))</f>
        <v>Database</v>
      </c>
    </row>
    <row r="4484" spans="1:11" x14ac:dyDescent="0.45">
      <c r="A4484" t="str">
        <f>TRM!A1371</f>
        <v>A02.021.233#</v>
      </c>
      <c r="B4484" t="str">
        <f>TRM!B1371</f>
        <v>Data Storage#</v>
      </c>
      <c r="C4484" t="str">
        <f>TRM!C1371</f>
        <v>WD Security | 1.2.0.83</v>
      </c>
      <c r="D4484">
        <f>TRM!D1371</f>
        <v>0</v>
      </c>
      <c r="E4484" t="str">
        <f>IF(VLOOKUP(TRM!A1371,'TRM - TBM Crosswalk'!$A$2:'TRM - TBM Crosswalk'!$I$1008,3,FALSE)="N/A","TBD","")</f>
        <v/>
      </c>
      <c r="F4484" t="str">
        <f>IF(VLOOKUP(TRM!A1371,'TRM - TBM Crosswalk'!$A$2:'TRM - TBM Crosswalk'!$I$1008,4,FALSE)=0,"",VLOOKUP(TRM!A1371,'TRM - TBM Crosswalk'!$A$2:'TRM - TBM Crosswalk'!$I$1008,4,FALSE))</f>
        <v/>
      </c>
      <c r="G4484" t="str">
        <f>IF(VLOOKUP(TRM!A1371,'TRM - TBM Crosswalk'!$A$2:'TRM - TBM Crosswalk'!$I$1008,5,FALSE)=0,"",VLOOKUP(TRM!A1371,'TRM - TBM Crosswalk'!$A$2:'TRM - TBM Crosswalk'!$I$1008,5,FALSE))</f>
        <v/>
      </c>
      <c r="H4484" t="str">
        <f>IF(VLOOKUP(TRM!A1371,'TRM - TBM Crosswalk'!$A$2:'TRM - TBM Crosswalk'!$I$1008,6,FALSE)=0,"",VLOOKUP(TRM!A1371,'TRM - TBM Crosswalk'!$A$2:'TRM - TBM Crosswalk'!$I$1008,6,FALSE))</f>
        <v/>
      </c>
      <c r="I4484" t="str">
        <f>IF(VLOOKUP(TRM!A1371,'TRM - TBM Crosswalk'!$A$2:'TRM - TBM Crosswalk'!$I$1008,7,FALSE)=0,"",VLOOKUP(TRM!A1371,'TRM - TBM Crosswalk'!$A$2:'TRM - TBM Crosswalk'!$I$1008,7,FALSE))</f>
        <v>Infrastructure Services</v>
      </c>
      <c r="J4484" t="str">
        <f>IF(VLOOKUP(TRM!A1371,'TRM - TBM Crosswalk'!$A$2:'TRM - TBM Crosswalk'!$I$1008,8,FALSE)=0,"",VLOOKUP(TRM!A1371,'TRM - TBM Crosswalk'!$A$2:'TRM - TBM Crosswalk'!$I$1008,8,FALSE))</f>
        <v>Storage Services</v>
      </c>
      <c r="K4484" t="str">
        <f>IF(VLOOKUP(TRM!A1371,'TRM - TBM Crosswalk'!$A$2:'TRM - TBM Crosswalk'!$I$1008,9,FALSE)=0,"",VLOOKUP(TRM!A1371,'TRM - TBM Crosswalk'!$A$2:'TRM - TBM Crosswalk'!$I$1008,9,FALSE))</f>
        <v xml:space="preserve">File &amp; Object Storage </v>
      </c>
    </row>
    <row r="4485" spans="1:11" x14ac:dyDescent="0.45">
      <c r="A4485" t="str">
        <f>TRM!A1457</f>
        <v>A02.021.234#</v>
      </c>
      <c r="B4485" t="str">
        <f>TRM!B1457</f>
        <v>Database Tools#</v>
      </c>
      <c r="C4485" t="str">
        <f>TRM!C1457</f>
        <v>Microsoft SQL Server System CLR Types (x64) | 10.50.1600.1</v>
      </c>
      <c r="D4485">
        <f>TRM!D1457</f>
        <v>0</v>
      </c>
      <c r="E4485" t="str">
        <f>IF(VLOOKUP(TRM!A1457,'TRM - TBM Crosswalk'!$A$2:'TRM - TBM Crosswalk'!$I$1008,3,FALSE)="N/A","TBD","")</f>
        <v/>
      </c>
      <c r="F4485" t="str">
        <f>IF(VLOOKUP(TRM!A1457,'TRM - TBM Crosswalk'!$A$2:'TRM - TBM Crosswalk'!$I$1008,4,FALSE)=0,"",VLOOKUP(TRM!A1457,'TRM - TBM Crosswalk'!$A$2:'TRM - TBM Crosswalk'!$I$1008,4,FALSE))</f>
        <v/>
      </c>
      <c r="G4485" t="str">
        <f>IF(VLOOKUP(TRM!A1457,'TRM - TBM Crosswalk'!$A$2:'TRM - TBM Crosswalk'!$I$1008,5,FALSE)=0,"",VLOOKUP(TRM!A1457,'TRM - TBM Crosswalk'!$A$2:'TRM - TBM Crosswalk'!$I$1008,5,FALSE))</f>
        <v>Storage</v>
      </c>
      <c r="H4485" t="str">
        <f>IF(VLOOKUP(TRM!A1457,'TRM - TBM Crosswalk'!$A$2:'TRM - TBM Crosswalk'!$I$1008,6,FALSE)=0,"",VLOOKUP(TRM!A1457,'TRM - TBM Crosswalk'!$A$2:'TRM - TBM Crosswalk'!$I$1008,6,FALSE))</f>
        <v/>
      </c>
      <c r="I4485" t="str">
        <f>IF(VLOOKUP(TRM!A1457,'TRM - TBM Crosswalk'!$A$2:'TRM - TBM Crosswalk'!$I$1008,7,FALSE)=0,"",VLOOKUP(TRM!A1457,'TRM - TBM Crosswalk'!$A$2:'TRM - TBM Crosswalk'!$I$1008,7,FALSE))</f>
        <v>Platform Services</v>
      </c>
      <c r="J4485" t="str">
        <f>IF(VLOOKUP(TRM!A1457,'TRM - TBM Crosswalk'!$A$2:'TRM - TBM Crosswalk'!$I$1008,8,FALSE)=0,"",VLOOKUP(TRM!A1457,'TRM - TBM Crosswalk'!$A$2:'TRM - TBM Crosswalk'!$I$1008,8,FALSE))</f>
        <v>Data Services</v>
      </c>
      <c r="K4485" t="str">
        <f>IF(VLOOKUP(TRM!A1457,'TRM - TBM Crosswalk'!$A$2:'TRM - TBM Crosswalk'!$I$1008,9,FALSE)=0,"",VLOOKUP(TRM!A1457,'TRM - TBM Crosswalk'!$A$2:'TRM - TBM Crosswalk'!$I$1008,9,FALSE))</f>
        <v>Database</v>
      </c>
    </row>
    <row r="4486" spans="1:11" x14ac:dyDescent="0.45">
      <c r="A4486" t="str">
        <f>TRM!A1458</f>
        <v>A02.021.234#</v>
      </c>
      <c r="B4486" t="str">
        <f>TRM!B1458</f>
        <v>Database Tools#</v>
      </c>
      <c r="C4486" t="str">
        <f>TRM!C1458</f>
        <v>Microsoft SQL Server System CLR Types (x64) | 10.53.6000.34</v>
      </c>
      <c r="D4486">
        <f>TRM!D1458</f>
        <v>0</v>
      </c>
      <c r="E4486" t="str">
        <f>IF(VLOOKUP(TRM!A1458,'TRM - TBM Crosswalk'!$A$2:'TRM - TBM Crosswalk'!$I$1008,3,FALSE)="N/A","TBD","")</f>
        <v/>
      </c>
      <c r="F4486" t="str">
        <f>IF(VLOOKUP(TRM!A1458,'TRM - TBM Crosswalk'!$A$2:'TRM - TBM Crosswalk'!$I$1008,4,FALSE)=0,"",VLOOKUP(TRM!A1458,'TRM - TBM Crosswalk'!$A$2:'TRM - TBM Crosswalk'!$I$1008,4,FALSE))</f>
        <v/>
      </c>
      <c r="G4486" t="str">
        <f>IF(VLOOKUP(TRM!A1458,'TRM - TBM Crosswalk'!$A$2:'TRM - TBM Crosswalk'!$I$1008,5,FALSE)=0,"",VLOOKUP(TRM!A1458,'TRM - TBM Crosswalk'!$A$2:'TRM - TBM Crosswalk'!$I$1008,5,FALSE))</f>
        <v>Storage</v>
      </c>
      <c r="H4486" t="str">
        <f>IF(VLOOKUP(TRM!A1458,'TRM - TBM Crosswalk'!$A$2:'TRM - TBM Crosswalk'!$I$1008,6,FALSE)=0,"",VLOOKUP(TRM!A1458,'TRM - TBM Crosswalk'!$A$2:'TRM - TBM Crosswalk'!$I$1008,6,FALSE))</f>
        <v/>
      </c>
      <c r="I4486" t="str">
        <f>IF(VLOOKUP(TRM!A1458,'TRM - TBM Crosswalk'!$A$2:'TRM - TBM Crosswalk'!$I$1008,7,FALSE)=0,"",VLOOKUP(TRM!A1458,'TRM - TBM Crosswalk'!$A$2:'TRM - TBM Crosswalk'!$I$1008,7,FALSE))</f>
        <v>Platform Services</v>
      </c>
      <c r="J4486" t="str">
        <f>IF(VLOOKUP(TRM!A1458,'TRM - TBM Crosswalk'!$A$2:'TRM - TBM Crosswalk'!$I$1008,8,FALSE)=0,"",VLOOKUP(TRM!A1458,'TRM - TBM Crosswalk'!$A$2:'TRM - TBM Crosswalk'!$I$1008,8,FALSE))</f>
        <v>Data Services</v>
      </c>
      <c r="K4486" t="str">
        <f>IF(VLOOKUP(TRM!A1458,'TRM - TBM Crosswalk'!$A$2:'TRM - TBM Crosswalk'!$I$1008,9,FALSE)=0,"",VLOOKUP(TRM!A1458,'TRM - TBM Crosswalk'!$A$2:'TRM - TBM Crosswalk'!$I$1008,9,FALSE))</f>
        <v>Database</v>
      </c>
    </row>
    <row r="4487" spans="1:11" x14ac:dyDescent="0.45">
      <c r="A4487" t="str">
        <f>TRM!A1459</f>
        <v>A02.021.234#</v>
      </c>
      <c r="B4487" t="str">
        <f>TRM!B1459</f>
        <v>Database Tools#</v>
      </c>
      <c r="C4487" t="str">
        <f>TRM!C1459</f>
        <v>Microsoft SQL Server System CLR Types | 10.50.1447.4</v>
      </c>
      <c r="D4487">
        <f>TRM!D1459</f>
        <v>0</v>
      </c>
      <c r="E4487" t="str">
        <f>IF(VLOOKUP(TRM!A1459,'TRM - TBM Crosswalk'!$A$2:'TRM - TBM Crosswalk'!$I$1008,3,FALSE)="N/A","TBD","")</f>
        <v/>
      </c>
      <c r="F4487" t="str">
        <f>IF(VLOOKUP(TRM!A1459,'TRM - TBM Crosswalk'!$A$2:'TRM - TBM Crosswalk'!$I$1008,4,FALSE)=0,"",VLOOKUP(TRM!A1459,'TRM - TBM Crosswalk'!$A$2:'TRM - TBM Crosswalk'!$I$1008,4,FALSE))</f>
        <v/>
      </c>
      <c r="G4487" t="str">
        <f>IF(VLOOKUP(TRM!A1459,'TRM - TBM Crosswalk'!$A$2:'TRM - TBM Crosswalk'!$I$1008,5,FALSE)=0,"",VLOOKUP(TRM!A1459,'TRM - TBM Crosswalk'!$A$2:'TRM - TBM Crosswalk'!$I$1008,5,FALSE))</f>
        <v>Storage</v>
      </c>
      <c r="H4487" t="str">
        <f>IF(VLOOKUP(TRM!A1459,'TRM - TBM Crosswalk'!$A$2:'TRM - TBM Crosswalk'!$I$1008,6,FALSE)=0,"",VLOOKUP(TRM!A1459,'TRM - TBM Crosswalk'!$A$2:'TRM - TBM Crosswalk'!$I$1008,6,FALSE))</f>
        <v/>
      </c>
      <c r="I4487" t="str">
        <f>IF(VLOOKUP(TRM!A1459,'TRM - TBM Crosswalk'!$A$2:'TRM - TBM Crosswalk'!$I$1008,7,FALSE)=0,"",VLOOKUP(TRM!A1459,'TRM - TBM Crosswalk'!$A$2:'TRM - TBM Crosswalk'!$I$1008,7,FALSE))</f>
        <v>Platform Services</v>
      </c>
      <c r="J4487" t="str">
        <f>IF(VLOOKUP(TRM!A1459,'TRM - TBM Crosswalk'!$A$2:'TRM - TBM Crosswalk'!$I$1008,8,FALSE)=0,"",VLOOKUP(TRM!A1459,'TRM - TBM Crosswalk'!$A$2:'TRM - TBM Crosswalk'!$I$1008,8,FALSE))</f>
        <v>Data Services</v>
      </c>
      <c r="K4487" t="str">
        <f>IF(VLOOKUP(TRM!A1459,'TRM - TBM Crosswalk'!$A$2:'TRM - TBM Crosswalk'!$I$1008,9,FALSE)=0,"",VLOOKUP(TRM!A1459,'TRM - TBM Crosswalk'!$A$2:'TRM - TBM Crosswalk'!$I$1008,9,FALSE))</f>
        <v>Database</v>
      </c>
    </row>
    <row r="4488" spans="1:11" x14ac:dyDescent="0.45">
      <c r="A4488" t="str">
        <f>TRM!A1589</f>
        <v>A02.021.235#</v>
      </c>
      <c r="B4488" t="str">
        <f>TRM!B1589</f>
        <v>Data Compression / Extraction Software</v>
      </c>
      <c r="C4488" t="str">
        <f>TRM!C1589</f>
        <v>PDF-XChange 3</v>
      </c>
      <c r="D4488">
        <f>TRM!D1589</f>
        <v>0</v>
      </c>
      <c r="E4488" t="str">
        <f>IF(VLOOKUP(TRM!A1589,'TRM - TBM Crosswalk'!$A$2:'TRM - TBM Crosswalk'!$I$1008,3,FALSE)="N/A","TBD","")</f>
        <v/>
      </c>
      <c r="F4488" t="str">
        <f>IF(VLOOKUP(TRM!A1589,'TRM - TBM Crosswalk'!$A$2:'TRM - TBM Crosswalk'!$I$1008,4,FALSE)=0,"",VLOOKUP(TRM!A1589,'TRM - TBM Crosswalk'!$A$2:'TRM - TBM Crosswalk'!$I$1008,4,FALSE))</f>
        <v/>
      </c>
      <c r="G4488" t="str">
        <f>IF(VLOOKUP(TRM!A1589,'TRM - TBM Crosswalk'!$A$2:'TRM - TBM Crosswalk'!$I$1008,5,FALSE)=0,"",VLOOKUP(TRM!A1589,'TRM - TBM Crosswalk'!$A$2:'TRM - TBM Crosswalk'!$I$1008,5,FALSE))</f>
        <v>Storage</v>
      </c>
      <c r="H4488" t="str">
        <f>IF(VLOOKUP(TRM!A1589,'TRM - TBM Crosswalk'!$A$2:'TRM - TBM Crosswalk'!$I$1008,6,FALSE)=0,"",VLOOKUP(TRM!A1589,'TRM - TBM Crosswalk'!$A$2:'TRM - TBM Crosswalk'!$I$1008,6,FALSE))</f>
        <v/>
      </c>
      <c r="I4488" t="str">
        <f>IF(VLOOKUP(TRM!A1589,'TRM - TBM Crosswalk'!$A$2:'TRM - TBM Crosswalk'!$I$1008,7,FALSE)=0,"",VLOOKUP(TRM!A1589,'TRM - TBM Crosswalk'!$A$2:'TRM - TBM Crosswalk'!$I$1008,7,FALSE))</f>
        <v>Platform Services</v>
      </c>
      <c r="J4488" t="str">
        <f>IF(VLOOKUP(TRM!A1589,'TRM - TBM Crosswalk'!$A$2:'TRM - TBM Crosswalk'!$I$1008,8,FALSE)=0,"",VLOOKUP(TRM!A1589,'TRM - TBM Crosswalk'!$A$2:'TRM - TBM Crosswalk'!$I$1008,8,FALSE))</f>
        <v>Data Services</v>
      </c>
      <c r="K4488" t="str">
        <f>IF(VLOOKUP(TRM!A1589,'TRM - TBM Crosswalk'!$A$2:'TRM - TBM Crosswalk'!$I$1008,9,FALSE)=0,"",VLOOKUP(TRM!A1589,'TRM - TBM Crosswalk'!$A$2:'TRM - TBM Crosswalk'!$I$1008,9,FALSE))</f>
        <v>Data Management</v>
      </c>
    </row>
    <row r="4489" spans="1:11" x14ac:dyDescent="0.45">
      <c r="A4489" t="str">
        <f>TRM!A1590</f>
        <v>A02.021.235#</v>
      </c>
      <c r="B4489" t="str">
        <f>TRM!B1590</f>
        <v>Data Compression / Extraction Software</v>
      </c>
      <c r="C4489" t="str">
        <f>TRM!C1590</f>
        <v>PDF-XChange 4 | 4.0.153.0</v>
      </c>
      <c r="D4489">
        <f>TRM!D1590</f>
        <v>0</v>
      </c>
      <c r="E4489" t="str">
        <f>IF(VLOOKUP(TRM!A1590,'TRM - TBM Crosswalk'!$A$2:'TRM - TBM Crosswalk'!$I$1008,3,FALSE)="N/A","TBD","")</f>
        <v/>
      </c>
      <c r="F4489" t="str">
        <f>IF(VLOOKUP(TRM!A1590,'TRM - TBM Crosswalk'!$A$2:'TRM - TBM Crosswalk'!$I$1008,4,FALSE)=0,"",VLOOKUP(TRM!A1590,'TRM - TBM Crosswalk'!$A$2:'TRM - TBM Crosswalk'!$I$1008,4,FALSE))</f>
        <v/>
      </c>
      <c r="G4489" t="str">
        <f>IF(VLOOKUP(TRM!A1590,'TRM - TBM Crosswalk'!$A$2:'TRM - TBM Crosswalk'!$I$1008,5,FALSE)=0,"",VLOOKUP(TRM!A1590,'TRM - TBM Crosswalk'!$A$2:'TRM - TBM Crosswalk'!$I$1008,5,FALSE))</f>
        <v>Storage</v>
      </c>
      <c r="H4489" t="str">
        <f>IF(VLOOKUP(TRM!A1590,'TRM - TBM Crosswalk'!$A$2:'TRM - TBM Crosswalk'!$I$1008,6,FALSE)=0,"",VLOOKUP(TRM!A1590,'TRM - TBM Crosswalk'!$A$2:'TRM - TBM Crosswalk'!$I$1008,6,FALSE))</f>
        <v/>
      </c>
      <c r="I4489" t="str">
        <f>IF(VLOOKUP(TRM!A1590,'TRM - TBM Crosswalk'!$A$2:'TRM - TBM Crosswalk'!$I$1008,7,FALSE)=0,"",VLOOKUP(TRM!A1590,'TRM - TBM Crosswalk'!$A$2:'TRM - TBM Crosswalk'!$I$1008,7,FALSE))</f>
        <v>Platform Services</v>
      </c>
      <c r="J4489" t="str">
        <f>IF(VLOOKUP(TRM!A1590,'TRM - TBM Crosswalk'!$A$2:'TRM - TBM Crosswalk'!$I$1008,8,FALSE)=0,"",VLOOKUP(TRM!A1590,'TRM - TBM Crosswalk'!$A$2:'TRM - TBM Crosswalk'!$I$1008,8,FALSE))</f>
        <v>Data Services</v>
      </c>
      <c r="K4489" t="str">
        <f>IF(VLOOKUP(TRM!A1590,'TRM - TBM Crosswalk'!$A$2:'TRM - TBM Crosswalk'!$I$1008,9,FALSE)=0,"",VLOOKUP(TRM!A1590,'TRM - TBM Crosswalk'!$A$2:'TRM - TBM Crosswalk'!$I$1008,9,FALSE))</f>
        <v>Data Management</v>
      </c>
    </row>
    <row r="4490" spans="1:11" x14ac:dyDescent="0.45">
      <c r="A4490" t="str">
        <f>TRM!A2258</f>
        <v>A02.022.241</v>
      </c>
      <c r="B4490" t="str">
        <f>TRM!B2258</f>
        <v>Libraries</v>
      </c>
      <c r="C4490" t="str">
        <f>TRM!C2258</f>
        <v>GSKit8 SSL 32-bit | 8.0.50.66</v>
      </c>
      <c r="D4490">
        <f>TRM!D2258</f>
        <v>0</v>
      </c>
      <c r="E4490" t="str">
        <f>IF(VLOOKUP(TRM!A2258,'TRM - TBM Crosswalk'!$A$2:'TRM - TBM Crosswalk'!$I$1008,3,FALSE)="N/A","TBD","")</f>
        <v>TBD</v>
      </c>
      <c r="F4490" t="str">
        <f>IF(VLOOKUP(TRM!A2258,'TRM - TBM Crosswalk'!$A$2:'TRM - TBM Crosswalk'!$I$1008,4,FALSE)=0,"",VLOOKUP(TRM!A2258,'TRM - TBM Crosswalk'!$A$2:'TRM - TBM Crosswalk'!$I$1008,4,FALSE))</f>
        <v/>
      </c>
      <c r="G4490" t="str">
        <f>IF(VLOOKUP(TRM!A2258,'TRM - TBM Crosswalk'!$A$2:'TRM - TBM Crosswalk'!$I$1008,5,FALSE)=0,"",VLOOKUP(TRM!A2258,'TRM - TBM Crosswalk'!$A$2:'TRM - TBM Crosswalk'!$I$1008,5,FALSE))</f>
        <v/>
      </c>
      <c r="H4490" t="str">
        <f>IF(VLOOKUP(TRM!A2258,'TRM - TBM Crosswalk'!$A$2:'TRM - TBM Crosswalk'!$I$1008,6,FALSE)=0,"",VLOOKUP(TRM!A2258,'TRM - TBM Crosswalk'!$A$2:'TRM - TBM Crosswalk'!$I$1008,6,FALSE))</f>
        <v/>
      </c>
      <c r="I4490" t="str">
        <f>IF(VLOOKUP(TRM!A2258,'TRM - TBM Crosswalk'!$A$2:'TRM - TBM Crosswalk'!$I$1008,7,FALSE)=0,"",VLOOKUP(TRM!A2258,'TRM - TBM Crosswalk'!$A$2:'TRM - TBM Crosswalk'!$I$1008,7,FALSE))</f>
        <v/>
      </c>
      <c r="J4490" t="str">
        <f>IF(VLOOKUP(TRM!A2258,'TRM - TBM Crosswalk'!$A$2:'TRM - TBM Crosswalk'!$I$1008,8,FALSE)=0,"",VLOOKUP(TRM!A2258,'TRM - TBM Crosswalk'!$A$2:'TRM - TBM Crosswalk'!$I$1008,8,FALSE))</f>
        <v/>
      </c>
      <c r="K4490" t="str">
        <f>IF(VLOOKUP(TRM!A2258,'TRM - TBM Crosswalk'!$A$2:'TRM - TBM Crosswalk'!$I$1008,9,FALSE)=0,"",VLOOKUP(TRM!A2258,'TRM - TBM Crosswalk'!$A$2:'TRM - TBM Crosswalk'!$I$1008,9,FALSE))</f>
        <v/>
      </c>
    </row>
    <row r="4491" spans="1:11" x14ac:dyDescent="0.45">
      <c r="A4491" t="str">
        <f>TRM!A2259</f>
        <v>A02.022.241</v>
      </c>
      <c r="B4491" t="str">
        <f>TRM!B2259</f>
        <v>Libraries</v>
      </c>
      <c r="C4491" t="str">
        <f>TRM!C2259</f>
        <v>HindiIM.app - 1.0</v>
      </c>
      <c r="D4491">
        <f>TRM!D2259</f>
        <v>0</v>
      </c>
      <c r="E4491" t="str">
        <f>IF(VLOOKUP(TRM!A2259,'TRM - TBM Crosswalk'!$A$2:'TRM - TBM Crosswalk'!$I$1008,3,FALSE)="N/A","TBD","")</f>
        <v>TBD</v>
      </c>
      <c r="F4491" t="str">
        <f>IF(VLOOKUP(TRM!A2259,'TRM - TBM Crosswalk'!$A$2:'TRM - TBM Crosswalk'!$I$1008,4,FALSE)=0,"",VLOOKUP(TRM!A2259,'TRM - TBM Crosswalk'!$A$2:'TRM - TBM Crosswalk'!$I$1008,4,FALSE))</f>
        <v/>
      </c>
      <c r="G4491" t="str">
        <f>IF(VLOOKUP(TRM!A2259,'TRM - TBM Crosswalk'!$A$2:'TRM - TBM Crosswalk'!$I$1008,5,FALSE)=0,"",VLOOKUP(TRM!A2259,'TRM - TBM Crosswalk'!$A$2:'TRM - TBM Crosswalk'!$I$1008,5,FALSE))</f>
        <v/>
      </c>
      <c r="H4491" t="str">
        <f>IF(VLOOKUP(TRM!A2259,'TRM - TBM Crosswalk'!$A$2:'TRM - TBM Crosswalk'!$I$1008,6,FALSE)=0,"",VLOOKUP(TRM!A2259,'TRM - TBM Crosswalk'!$A$2:'TRM - TBM Crosswalk'!$I$1008,6,FALSE))</f>
        <v/>
      </c>
      <c r="I4491" t="str">
        <f>IF(VLOOKUP(TRM!A2259,'TRM - TBM Crosswalk'!$A$2:'TRM - TBM Crosswalk'!$I$1008,7,FALSE)=0,"",VLOOKUP(TRM!A2259,'TRM - TBM Crosswalk'!$A$2:'TRM - TBM Crosswalk'!$I$1008,7,FALSE))</f>
        <v/>
      </c>
      <c r="J4491" t="str">
        <f>IF(VLOOKUP(TRM!A2259,'TRM - TBM Crosswalk'!$A$2:'TRM - TBM Crosswalk'!$I$1008,8,FALSE)=0,"",VLOOKUP(TRM!A2259,'TRM - TBM Crosswalk'!$A$2:'TRM - TBM Crosswalk'!$I$1008,8,FALSE))</f>
        <v/>
      </c>
      <c r="K4491" t="str">
        <f>IF(VLOOKUP(TRM!A2259,'TRM - TBM Crosswalk'!$A$2:'TRM - TBM Crosswalk'!$I$1008,9,FALSE)=0,"",VLOOKUP(TRM!A2259,'TRM - TBM Crosswalk'!$A$2:'TRM - TBM Crosswalk'!$I$1008,9,FALSE))</f>
        <v/>
      </c>
    </row>
    <row r="4492" spans="1:11" x14ac:dyDescent="0.45">
      <c r="A4492" t="str">
        <f>TRM!A2260</f>
        <v>A02.022.241</v>
      </c>
      <c r="B4492" t="str">
        <f>TRM!B2260</f>
        <v>Libraries</v>
      </c>
      <c r="C4492" t="str">
        <f>TRM!C2260</f>
        <v>Intel Data Analytics Acceleration Library 2017 Update 3 | 17.0.0.051</v>
      </c>
      <c r="D4492">
        <f>TRM!D2260</f>
        <v>0</v>
      </c>
      <c r="E4492" t="str">
        <f>IF(VLOOKUP(TRM!A2260,'TRM - TBM Crosswalk'!$A$2:'TRM - TBM Crosswalk'!$I$1008,3,FALSE)="N/A","TBD","")</f>
        <v>TBD</v>
      </c>
      <c r="F4492" t="str">
        <f>IF(VLOOKUP(TRM!A2260,'TRM - TBM Crosswalk'!$A$2:'TRM - TBM Crosswalk'!$I$1008,4,FALSE)=0,"",VLOOKUP(TRM!A2260,'TRM - TBM Crosswalk'!$A$2:'TRM - TBM Crosswalk'!$I$1008,4,FALSE))</f>
        <v/>
      </c>
      <c r="G4492" t="str">
        <f>IF(VLOOKUP(TRM!A2260,'TRM - TBM Crosswalk'!$A$2:'TRM - TBM Crosswalk'!$I$1008,5,FALSE)=0,"",VLOOKUP(TRM!A2260,'TRM - TBM Crosswalk'!$A$2:'TRM - TBM Crosswalk'!$I$1008,5,FALSE))</f>
        <v/>
      </c>
      <c r="H4492" t="str">
        <f>IF(VLOOKUP(TRM!A2260,'TRM - TBM Crosswalk'!$A$2:'TRM - TBM Crosswalk'!$I$1008,6,FALSE)=0,"",VLOOKUP(TRM!A2260,'TRM - TBM Crosswalk'!$A$2:'TRM - TBM Crosswalk'!$I$1008,6,FALSE))</f>
        <v/>
      </c>
      <c r="I4492" t="str">
        <f>IF(VLOOKUP(TRM!A2260,'TRM - TBM Crosswalk'!$A$2:'TRM - TBM Crosswalk'!$I$1008,7,FALSE)=0,"",VLOOKUP(TRM!A2260,'TRM - TBM Crosswalk'!$A$2:'TRM - TBM Crosswalk'!$I$1008,7,FALSE))</f>
        <v/>
      </c>
      <c r="J4492" t="str">
        <f>IF(VLOOKUP(TRM!A2260,'TRM - TBM Crosswalk'!$A$2:'TRM - TBM Crosswalk'!$I$1008,8,FALSE)=0,"",VLOOKUP(TRM!A2260,'TRM - TBM Crosswalk'!$A$2:'TRM - TBM Crosswalk'!$I$1008,8,FALSE))</f>
        <v/>
      </c>
      <c r="K4492" t="str">
        <f>IF(VLOOKUP(TRM!A2260,'TRM - TBM Crosswalk'!$A$2:'TRM - TBM Crosswalk'!$I$1008,9,FALSE)=0,"",VLOOKUP(TRM!A2260,'TRM - TBM Crosswalk'!$A$2:'TRM - TBM Crosswalk'!$I$1008,9,FALSE))</f>
        <v/>
      </c>
    </row>
    <row r="4493" spans="1:11" x14ac:dyDescent="0.45">
      <c r="A4493" t="str">
        <f>TRM!A2261</f>
        <v>A02.022.241</v>
      </c>
      <c r="B4493" t="str">
        <f>TRM!B2261</f>
        <v>Libraries</v>
      </c>
      <c r="C4493" t="str">
        <f>TRM!C2261</f>
        <v>Intel Math Kernel Library 2017 Update 3 | 17.0.0.051</v>
      </c>
      <c r="D4493">
        <f>TRM!D2261</f>
        <v>0</v>
      </c>
      <c r="E4493" t="str">
        <f>IF(VLOOKUP(TRM!A2261,'TRM - TBM Crosswalk'!$A$2:'TRM - TBM Crosswalk'!$I$1008,3,FALSE)="N/A","TBD","")</f>
        <v>TBD</v>
      </c>
      <c r="F4493" t="str">
        <f>IF(VLOOKUP(TRM!A2261,'TRM - TBM Crosswalk'!$A$2:'TRM - TBM Crosswalk'!$I$1008,4,FALSE)=0,"",VLOOKUP(TRM!A2261,'TRM - TBM Crosswalk'!$A$2:'TRM - TBM Crosswalk'!$I$1008,4,FALSE))</f>
        <v/>
      </c>
      <c r="G4493" t="str">
        <f>IF(VLOOKUP(TRM!A2261,'TRM - TBM Crosswalk'!$A$2:'TRM - TBM Crosswalk'!$I$1008,5,FALSE)=0,"",VLOOKUP(TRM!A2261,'TRM - TBM Crosswalk'!$A$2:'TRM - TBM Crosswalk'!$I$1008,5,FALSE))</f>
        <v/>
      </c>
      <c r="H4493" t="str">
        <f>IF(VLOOKUP(TRM!A2261,'TRM - TBM Crosswalk'!$A$2:'TRM - TBM Crosswalk'!$I$1008,6,FALSE)=0,"",VLOOKUP(TRM!A2261,'TRM - TBM Crosswalk'!$A$2:'TRM - TBM Crosswalk'!$I$1008,6,FALSE))</f>
        <v/>
      </c>
      <c r="I4493" t="str">
        <f>IF(VLOOKUP(TRM!A2261,'TRM - TBM Crosswalk'!$A$2:'TRM - TBM Crosswalk'!$I$1008,7,FALSE)=0,"",VLOOKUP(TRM!A2261,'TRM - TBM Crosswalk'!$A$2:'TRM - TBM Crosswalk'!$I$1008,7,FALSE))</f>
        <v/>
      </c>
      <c r="J4493" t="str">
        <f>IF(VLOOKUP(TRM!A2261,'TRM - TBM Crosswalk'!$A$2:'TRM - TBM Crosswalk'!$I$1008,8,FALSE)=0,"",VLOOKUP(TRM!A2261,'TRM - TBM Crosswalk'!$A$2:'TRM - TBM Crosswalk'!$I$1008,8,FALSE))</f>
        <v/>
      </c>
      <c r="K4493" t="str">
        <f>IF(VLOOKUP(TRM!A2261,'TRM - TBM Crosswalk'!$A$2:'TRM - TBM Crosswalk'!$I$1008,9,FALSE)=0,"",VLOOKUP(TRM!A2261,'TRM - TBM Crosswalk'!$A$2:'TRM - TBM Crosswalk'!$I$1008,9,FALSE))</f>
        <v/>
      </c>
    </row>
    <row r="4494" spans="1:11" x14ac:dyDescent="0.45">
      <c r="A4494" t="str">
        <f>TRM!A2370</f>
        <v>A02.022.243</v>
      </c>
      <c r="B4494" t="str">
        <f>TRM!B2370</f>
        <v>Software Development Kit (SDK)#</v>
      </c>
      <c r="C4494" t="str">
        <f>TRM!C2370</f>
        <v>Java 8 Update 171 (64-bit) | 8.0.1710.11</v>
      </c>
      <c r="D4494">
        <f>TRM!D2370</f>
        <v>0</v>
      </c>
      <c r="E4494" t="str">
        <f>IF(VLOOKUP(TRM!A2370,'TRM - TBM Crosswalk'!$A$2:'TRM - TBM Crosswalk'!$I$1008,3,FALSE)="N/A","TBD","")</f>
        <v/>
      </c>
      <c r="F4494" t="str">
        <f>IF(VLOOKUP(TRM!A2370,'TRM - TBM Crosswalk'!$A$2:'TRM - TBM Crosswalk'!$I$1008,4,FALSE)=0,"",VLOOKUP(TRM!A2370,'TRM - TBM Crosswalk'!$A$2:'TRM - TBM Crosswalk'!$I$1008,4,FALSE))</f>
        <v/>
      </c>
      <c r="G4494" t="str">
        <f>IF(VLOOKUP(TRM!A2370,'TRM - TBM Crosswalk'!$A$2:'TRM - TBM Crosswalk'!$I$1008,5,FALSE)=0,"",VLOOKUP(TRM!A2370,'TRM - TBM Crosswalk'!$A$2:'TRM - TBM Crosswalk'!$I$1008,5,FALSE))</f>
        <v>Application</v>
      </c>
      <c r="H4494" t="str">
        <f>IF(VLOOKUP(TRM!A2370,'TRM - TBM Crosswalk'!$A$2:'TRM - TBM Crosswalk'!$I$1008,6,FALSE)=0,"",VLOOKUP(TRM!A2370,'TRM - TBM Crosswalk'!$A$2:'TRM - TBM Crosswalk'!$I$1008,6,FALSE))</f>
        <v>Application Development</v>
      </c>
      <c r="I4494" t="str">
        <f>IF(VLOOKUP(TRM!A2370,'TRM - TBM Crosswalk'!$A$2:'TRM - TBM Crosswalk'!$I$1008,7,FALSE)=0,"",VLOOKUP(TRM!A2370,'TRM - TBM Crosswalk'!$A$2:'TRM - TBM Crosswalk'!$I$1008,7,FALSE))</f>
        <v/>
      </c>
      <c r="J4494" t="str">
        <f>IF(VLOOKUP(TRM!A2370,'TRM - TBM Crosswalk'!$A$2:'TRM - TBM Crosswalk'!$I$1008,8,FALSE)=0,"",VLOOKUP(TRM!A2370,'TRM - TBM Crosswalk'!$A$2:'TRM - TBM Crosswalk'!$I$1008,8,FALSE))</f>
        <v/>
      </c>
      <c r="K4494" t="str">
        <f>IF(VLOOKUP(TRM!A2370,'TRM - TBM Crosswalk'!$A$2:'TRM - TBM Crosswalk'!$I$1008,9,FALSE)=0,"",VLOOKUP(TRM!A2370,'TRM - TBM Crosswalk'!$A$2:'TRM - TBM Crosswalk'!$I$1008,9,FALSE))</f>
        <v/>
      </c>
    </row>
    <row r="4495" spans="1:11" x14ac:dyDescent="0.45">
      <c r="A4495" t="str">
        <f>TRM!A2438</f>
        <v>A02.022.243</v>
      </c>
      <c r="B4495" t="str">
        <f>TRM!B2438</f>
        <v>Software Development Kit (SDK)#</v>
      </c>
      <c r="C4495" t="str">
        <f>TRM!C2438</f>
        <v>Microsoft .NET Core SDK -  (x64) | 2.1.4</v>
      </c>
      <c r="D4495">
        <f>TRM!D2438</f>
        <v>0</v>
      </c>
      <c r="E4495" t="str">
        <f>IF(VLOOKUP(TRM!A2438,'TRM - TBM Crosswalk'!$A$2:'TRM - TBM Crosswalk'!$I$1008,3,FALSE)="N/A","TBD","")</f>
        <v/>
      </c>
      <c r="F4495" t="str">
        <f>IF(VLOOKUP(TRM!A2438,'TRM - TBM Crosswalk'!$A$2:'TRM - TBM Crosswalk'!$I$1008,4,FALSE)=0,"",VLOOKUP(TRM!A2438,'TRM - TBM Crosswalk'!$A$2:'TRM - TBM Crosswalk'!$I$1008,4,FALSE))</f>
        <v/>
      </c>
      <c r="G4495" t="str">
        <f>IF(VLOOKUP(TRM!A2438,'TRM - TBM Crosswalk'!$A$2:'TRM - TBM Crosswalk'!$I$1008,5,FALSE)=0,"",VLOOKUP(TRM!A2438,'TRM - TBM Crosswalk'!$A$2:'TRM - TBM Crosswalk'!$I$1008,5,FALSE))</f>
        <v>Application</v>
      </c>
      <c r="H4495" t="str">
        <f>IF(VLOOKUP(TRM!A2438,'TRM - TBM Crosswalk'!$A$2:'TRM - TBM Crosswalk'!$I$1008,6,FALSE)=0,"",VLOOKUP(TRM!A2438,'TRM - TBM Crosswalk'!$A$2:'TRM - TBM Crosswalk'!$I$1008,6,FALSE))</f>
        <v>Application Development</v>
      </c>
      <c r="I4495" t="str">
        <f>IF(VLOOKUP(TRM!A2438,'TRM - TBM Crosswalk'!$A$2:'TRM - TBM Crosswalk'!$I$1008,7,FALSE)=0,"",VLOOKUP(TRM!A2438,'TRM - TBM Crosswalk'!$A$2:'TRM - TBM Crosswalk'!$I$1008,7,FALSE))</f>
        <v/>
      </c>
      <c r="J4495" t="str">
        <f>IF(VLOOKUP(TRM!A2438,'TRM - TBM Crosswalk'!$A$2:'TRM - TBM Crosswalk'!$I$1008,8,FALSE)=0,"",VLOOKUP(TRM!A2438,'TRM - TBM Crosswalk'!$A$2:'TRM - TBM Crosswalk'!$I$1008,8,FALSE))</f>
        <v/>
      </c>
      <c r="K4495" t="str">
        <f>IF(VLOOKUP(TRM!A2438,'TRM - TBM Crosswalk'!$A$2:'TRM - TBM Crosswalk'!$I$1008,9,FALSE)=0,"",VLOOKUP(TRM!A2438,'TRM - TBM Crosswalk'!$A$2:'TRM - TBM Crosswalk'!$I$1008,9,FALSE))</f>
        <v/>
      </c>
    </row>
    <row r="4496" spans="1:11" x14ac:dyDescent="0.45">
      <c r="A4496" t="str">
        <f>TRM!A2439</f>
        <v>A02.022.243</v>
      </c>
      <c r="B4496" t="str">
        <f>TRM!B2439</f>
        <v>Software Development Kit (SDK)#</v>
      </c>
      <c r="C4496" t="str">
        <f>TRM!C2439</f>
        <v>Microsoft .NET Core SDK  (x64) | 2.1.400</v>
      </c>
      <c r="D4496">
        <f>TRM!D2439</f>
        <v>0</v>
      </c>
      <c r="E4496" t="str">
        <f>IF(VLOOKUP(TRM!A2439,'TRM - TBM Crosswalk'!$A$2:'TRM - TBM Crosswalk'!$I$1008,3,FALSE)="N/A","TBD","")</f>
        <v/>
      </c>
      <c r="F4496" t="str">
        <f>IF(VLOOKUP(TRM!A2439,'TRM - TBM Crosswalk'!$A$2:'TRM - TBM Crosswalk'!$I$1008,4,FALSE)=0,"",VLOOKUP(TRM!A2439,'TRM - TBM Crosswalk'!$A$2:'TRM - TBM Crosswalk'!$I$1008,4,FALSE))</f>
        <v/>
      </c>
      <c r="G4496" t="str">
        <f>IF(VLOOKUP(TRM!A2439,'TRM - TBM Crosswalk'!$A$2:'TRM - TBM Crosswalk'!$I$1008,5,FALSE)=0,"",VLOOKUP(TRM!A2439,'TRM - TBM Crosswalk'!$A$2:'TRM - TBM Crosswalk'!$I$1008,5,FALSE))</f>
        <v>Application</v>
      </c>
      <c r="H4496" t="str">
        <f>IF(VLOOKUP(TRM!A2439,'TRM - TBM Crosswalk'!$A$2:'TRM - TBM Crosswalk'!$I$1008,6,FALSE)=0,"",VLOOKUP(TRM!A2439,'TRM - TBM Crosswalk'!$A$2:'TRM - TBM Crosswalk'!$I$1008,6,FALSE))</f>
        <v>Application Development</v>
      </c>
      <c r="I4496" t="str">
        <f>IF(VLOOKUP(TRM!A2439,'TRM - TBM Crosswalk'!$A$2:'TRM - TBM Crosswalk'!$I$1008,7,FALSE)=0,"",VLOOKUP(TRM!A2439,'TRM - TBM Crosswalk'!$A$2:'TRM - TBM Crosswalk'!$I$1008,7,FALSE))</f>
        <v/>
      </c>
      <c r="J4496" t="str">
        <f>IF(VLOOKUP(TRM!A2439,'TRM - TBM Crosswalk'!$A$2:'TRM - TBM Crosswalk'!$I$1008,8,FALSE)=0,"",VLOOKUP(TRM!A2439,'TRM - TBM Crosswalk'!$A$2:'TRM - TBM Crosswalk'!$I$1008,8,FALSE))</f>
        <v/>
      </c>
      <c r="K4496" t="str">
        <f>IF(VLOOKUP(TRM!A2439,'TRM - TBM Crosswalk'!$A$2:'TRM - TBM Crosswalk'!$I$1008,9,FALSE)=0,"",VLOOKUP(TRM!A2439,'TRM - TBM Crosswalk'!$A$2:'TRM - TBM Crosswalk'!$I$1008,9,FALSE))</f>
        <v/>
      </c>
    </row>
    <row r="4497" spans="1:11" x14ac:dyDescent="0.45">
      <c r="A4497" t="str">
        <f>TRM!A2440</f>
        <v>A02.022.243</v>
      </c>
      <c r="B4497" t="str">
        <f>TRM!B2440</f>
        <v>Software Development Kit (SDK)#</v>
      </c>
      <c r="C4497" t="str">
        <f>TRM!C2440</f>
        <v>Microsoft .NET Core SDK  (x64) | 2.1.500</v>
      </c>
      <c r="D4497">
        <f>TRM!D2440</f>
        <v>0</v>
      </c>
      <c r="E4497" t="str">
        <f>IF(VLOOKUP(TRM!A2440,'TRM - TBM Crosswalk'!$A$2:'TRM - TBM Crosswalk'!$I$1008,3,FALSE)="N/A","TBD","")</f>
        <v/>
      </c>
      <c r="F4497" t="str">
        <f>IF(VLOOKUP(TRM!A2440,'TRM - TBM Crosswalk'!$A$2:'TRM - TBM Crosswalk'!$I$1008,4,FALSE)=0,"",VLOOKUP(TRM!A2440,'TRM - TBM Crosswalk'!$A$2:'TRM - TBM Crosswalk'!$I$1008,4,FALSE))</f>
        <v/>
      </c>
      <c r="G4497" t="str">
        <f>IF(VLOOKUP(TRM!A2440,'TRM - TBM Crosswalk'!$A$2:'TRM - TBM Crosswalk'!$I$1008,5,FALSE)=0,"",VLOOKUP(TRM!A2440,'TRM - TBM Crosswalk'!$A$2:'TRM - TBM Crosswalk'!$I$1008,5,FALSE))</f>
        <v>Application</v>
      </c>
      <c r="H4497" t="str">
        <f>IF(VLOOKUP(TRM!A2440,'TRM - TBM Crosswalk'!$A$2:'TRM - TBM Crosswalk'!$I$1008,6,FALSE)=0,"",VLOOKUP(TRM!A2440,'TRM - TBM Crosswalk'!$A$2:'TRM - TBM Crosswalk'!$I$1008,6,FALSE))</f>
        <v>Application Development</v>
      </c>
      <c r="I4497" t="str">
        <f>IF(VLOOKUP(TRM!A2440,'TRM - TBM Crosswalk'!$A$2:'TRM - TBM Crosswalk'!$I$1008,7,FALSE)=0,"",VLOOKUP(TRM!A2440,'TRM - TBM Crosswalk'!$A$2:'TRM - TBM Crosswalk'!$I$1008,7,FALSE))</f>
        <v/>
      </c>
      <c r="J4497" t="str">
        <f>IF(VLOOKUP(TRM!A2440,'TRM - TBM Crosswalk'!$A$2:'TRM - TBM Crosswalk'!$I$1008,8,FALSE)=0,"",VLOOKUP(TRM!A2440,'TRM - TBM Crosswalk'!$A$2:'TRM - TBM Crosswalk'!$I$1008,8,FALSE))</f>
        <v/>
      </c>
      <c r="K4497" t="str">
        <f>IF(VLOOKUP(TRM!A2440,'TRM - TBM Crosswalk'!$A$2:'TRM - TBM Crosswalk'!$I$1008,9,FALSE)=0,"",VLOOKUP(TRM!A2440,'TRM - TBM Crosswalk'!$A$2:'TRM - TBM Crosswalk'!$I$1008,9,FALSE))</f>
        <v/>
      </c>
    </row>
    <row r="4498" spans="1:11" x14ac:dyDescent="0.45">
      <c r="A4498" t="str">
        <f>TRM!A2441</f>
        <v>A02.022.243</v>
      </c>
      <c r="B4498" t="str">
        <f>TRM!B2441</f>
        <v>Software Development Kit (SDK)#</v>
      </c>
      <c r="C4498" t="str">
        <f>TRM!C2441</f>
        <v>Microsoft .NET Core SDK  (x64) | 2.1.502</v>
      </c>
      <c r="D4498">
        <f>TRM!D2441</f>
        <v>0</v>
      </c>
      <c r="E4498" t="str">
        <f>IF(VLOOKUP(TRM!A2441,'TRM - TBM Crosswalk'!$A$2:'TRM - TBM Crosswalk'!$I$1008,3,FALSE)="N/A","TBD","")</f>
        <v/>
      </c>
      <c r="F4498" t="str">
        <f>IF(VLOOKUP(TRM!A2441,'TRM - TBM Crosswalk'!$A$2:'TRM - TBM Crosswalk'!$I$1008,4,FALSE)=0,"",VLOOKUP(TRM!A2441,'TRM - TBM Crosswalk'!$A$2:'TRM - TBM Crosswalk'!$I$1008,4,FALSE))</f>
        <v/>
      </c>
      <c r="G4498" t="str">
        <f>IF(VLOOKUP(TRM!A2441,'TRM - TBM Crosswalk'!$A$2:'TRM - TBM Crosswalk'!$I$1008,5,FALSE)=0,"",VLOOKUP(TRM!A2441,'TRM - TBM Crosswalk'!$A$2:'TRM - TBM Crosswalk'!$I$1008,5,FALSE))</f>
        <v>Application</v>
      </c>
      <c r="H4498" t="str">
        <f>IF(VLOOKUP(TRM!A2441,'TRM - TBM Crosswalk'!$A$2:'TRM - TBM Crosswalk'!$I$1008,6,FALSE)=0,"",VLOOKUP(TRM!A2441,'TRM - TBM Crosswalk'!$A$2:'TRM - TBM Crosswalk'!$I$1008,6,FALSE))</f>
        <v>Application Development</v>
      </c>
      <c r="I4498" t="str">
        <f>IF(VLOOKUP(TRM!A2441,'TRM - TBM Crosswalk'!$A$2:'TRM - TBM Crosswalk'!$I$1008,7,FALSE)=0,"",VLOOKUP(TRM!A2441,'TRM - TBM Crosswalk'!$A$2:'TRM - TBM Crosswalk'!$I$1008,7,FALSE))</f>
        <v/>
      </c>
      <c r="J4498" t="str">
        <f>IF(VLOOKUP(TRM!A2441,'TRM - TBM Crosswalk'!$A$2:'TRM - TBM Crosswalk'!$I$1008,8,FALSE)=0,"",VLOOKUP(TRM!A2441,'TRM - TBM Crosswalk'!$A$2:'TRM - TBM Crosswalk'!$I$1008,8,FALSE))</f>
        <v/>
      </c>
      <c r="K4498" t="str">
        <f>IF(VLOOKUP(TRM!A2441,'TRM - TBM Crosswalk'!$A$2:'TRM - TBM Crosswalk'!$I$1008,9,FALSE)=0,"",VLOOKUP(TRM!A2441,'TRM - TBM Crosswalk'!$A$2:'TRM - TBM Crosswalk'!$I$1008,9,FALSE))</f>
        <v/>
      </c>
    </row>
    <row r="4499" spans="1:11" x14ac:dyDescent="0.45">
      <c r="A4499" t="str">
        <f>TRM!A2442</f>
        <v>A02.022.243</v>
      </c>
      <c r="B4499" t="str">
        <f>TRM!B2442</f>
        <v>Software Development Kit (SDK)#</v>
      </c>
      <c r="C4499" t="str">
        <f>TRM!C2442</f>
        <v>Microsoft .NET Core SDK  (x64) | 2.1.503</v>
      </c>
      <c r="D4499">
        <f>TRM!D2442</f>
        <v>0</v>
      </c>
      <c r="E4499" t="str">
        <f>IF(VLOOKUP(TRM!A2442,'TRM - TBM Crosswalk'!$A$2:'TRM - TBM Crosswalk'!$I$1008,3,FALSE)="N/A","TBD","")</f>
        <v/>
      </c>
      <c r="F4499" t="str">
        <f>IF(VLOOKUP(TRM!A2442,'TRM - TBM Crosswalk'!$A$2:'TRM - TBM Crosswalk'!$I$1008,4,FALSE)=0,"",VLOOKUP(TRM!A2442,'TRM - TBM Crosswalk'!$A$2:'TRM - TBM Crosswalk'!$I$1008,4,FALSE))</f>
        <v/>
      </c>
      <c r="G4499" t="str">
        <f>IF(VLOOKUP(TRM!A2442,'TRM - TBM Crosswalk'!$A$2:'TRM - TBM Crosswalk'!$I$1008,5,FALSE)=0,"",VLOOKUP(TRM!A2442,'TRM - TBM Crosswalk'!$A$2:'TRM - TBM Crosswalk'!$I$1008,5,FALSE))</f>
        <v>Application</v>
      </c>
      <c r="H4499" t="str">
        <f>IF(VLOOKUP(TRM!A2442,'TRM - TBM Crosswalk'!$A$2:'TRM - TBM Crosswalk'!$I$1008,6,FALSE)=0,"",VLOOKUP(TRM!A2442,'TRM - TBM Crosswalk'!$A$2:'TRM - TBM Crosswalk'!$I$1008,6,FALSE))</f>
        <v>Application Development</v>
      </c>
      <c r="I4499" t="str">
        <f>IF(VLOOKUP(TRM!A2442,'TRM - TBM Crosswalk'!$A$2:'TRM - TBM Crosswalk'!$I$1008,7,FALSE)=0,"",VLOOKUP(TRM!A2442,'TRM - TBM Crosswalk'!$A$2:'TRM - TBM Crosswalk'!$I$1008,7,FALSE))</f>
        <v/>
      </c>
      <c r="J4499" t="str">
        <f>IF(VLOOKUP(TRM!A2442,'TRM - TBM Crosswalk'!$A$2:'TRM - TBM Crosswalk'!$I$1008,8,FALSE)=0,"",VLOOKUP(TRM!A2442,'TRM - TBM Crosswalk'!$A$2:'TRM - TBM Crosswalk'!$I$1008,8,FALSE))</f>
        <v/>
      </c>
      <c r="K4499" t="str">
        <f>IF(VLOOKUP(TRM!A2442,'TRM - TBM Crosswalk'!$A$2:'TRM - TBM Crosswalk'!$I$1008,9,FALSE)=0,"",VLOOKUP(TRM!A2442,'TRM - TBM Crosswalk'!$A$2:'TRM - TBM Crosswalk'!$I$1008,9,FALSE))</f>
        <v/>
      </c>
    </row>
    <row r="4500" spans="1:11" x14ac:dyDescent="0.45">
      <c r="A4500" t="str">
        <f>TRM!A2443</f>
        <v>A02.022.243</v>
      </c>
      <c r="B4500" t="str">
        <f>TRM!B2443</f>
        <v>Software Development Kit (SDK)#</v>
      </c>
      <c r="C4500" t="str">
        <f>TRM!C2443</f>
        <v>Microsoft .NET Core SDK  (x64) | 2.1.504</v>
      </c>
      <c r="D4500">
        <f>TRM!D2443</f>
        <v>0</v>
      </c>
      <c r="E4500" t="str">
        <f>IF(VLOOKUP(TRM!A2443,'TRM - TBM Crosswalk'!$A$2:'TRM - TBM Crosswalk'!$I$1008,3,FALSE)="N/A","TBD","")</f>
        <v/>
      </c>
      <c r="F4500" t="str">
        <f>IF(VLOOKUP(TRM!A2443,'TRM - TBM Crosswalk'!$A$2:'TRM - TBM Crosswalk'!$I$1008,4,FALSE)=0,"",VLOOKUP(TRM!A2443,'TRM - TBM Crosswalk'!$A$2:'TRM - TBM Crosswalk'!$I$1008,4,FALSE))</f>
        <v/>
      </c>
      <c r="G4500" t="str">
        <f>IF(VLOOKUP(TRM!A2443,'TRM - TBM Crosswalk'!$A$2:'TRM - TBM Crosswalk'!$I$1008,5,FALSE)=0,"",VLOOKUP(TRM!A2443,'TRM - TBM Crosswalk'!$A$2:'TRM - TBM Crosswalk'!$I$1008,5,FALSE))</f>
        <v>Application</v>
      </c>
      <c r="H4500" t="str">
        <f>IF(VLOOKUP(TRM!A2443,'TRM - TBM Crosswalk'!$A$2:'TRM - TBM Crosswalk'!$I$1008,6,FALSE)=0,"",VLOOKUP(TRM!A2443,'TRM - TBM Crosswalk'!$A$2:'TRM - TBM Crosswalk'!$I$1008,6,FALSE))</f>
        <v>Application Development</v>
      </c>
      <c r="I4500" t="str">
        <f>IF(VLOOKUP(TRM!A2443,'TRM - TBM Crosswalk'!$A$2:'TRM - TBM Crosswalk'!$I$1008,7,FALSE)=0,"",VLOOKUP(TRM!A2443,'TRM - TBM Crosswalk'!$A$2:'TRM - TBM Crosswalk'!$I$1008,7,FALSE))</f>
        <v/>
      </c>
      <c r="J4500" t="str">
        <f>IF(VLOOKUP(TRM!A2443,'TRM - TBM Crosswalk'!$A$2:'TRM - TBM Crosswalk'!$I$1008,8,FALSE)=0,"",VLOOKUP(TRM!A2443,'TRM - TBM Crosswalk'!$A$2:'TRM - TBM Crosswalk'!$I$1008,8,FALSE))</f>
        <v/>
      </c>
      <c r="K4500" t="str">
        <f>IF(VLOOKUP(TRM!A2443,'TRM - TBM Crosswalk'!$A$2:'TRM - TBM Crosswalk'!$I$1008,9,FALSE)=0,"",VLOOKUP(TRM!A2443,'TRM - TBM Crosswalk'!$A$2:'TRM - TBM Crosswalk'!$I$1008,9,FALSE))</f>
        <v/>
      </c>
    </row>
    <row r="4501" spans="1:11" x14ac:dyDescent="0.45">
      <c r="A4501" t="str">
        <f>TRM!A2444</f>
        <v>A02.022.243</v>
      </c>
      <c r="B4501" t="str">
        <f>TRM!B2444</f>
        <v>Software Development Kit (SDK)#</v>
      </c>
      <c r="C4501" t="str">
        <f>TRM!C2444</f>
        <v>Microsoft .NET Core SDK  (x64) | 2.1.505</v>
      </c>
      <c r="D4501">
        <f>TRM!D2444</f>
        <v>0</v>
      </c>
      <c r="E4501" t="str">
        <f>IF(VLOOKUP(TRM!A2444,'TRM - TBM Crosswalk'!$A$2:'TRM - TBM Crosswalk'!$I$1008,3,FALSE)="N/A","TBD","")</f>
        <v/>
      </c>
      <c r="F4501" t="str">
        <f>IF(VLOOKUP(TRM!A2444,'TRM - TBM Crosswalk'!$A$2:'TRM - TBM Crosswalk'!$I$1008,4,FALSE)=0,"",VLOOKUP(TRM!A2444,'TRM - TBM Crosswalk'!$A$2:'TRM - TBM Crosswalk'!$I$1008,4,FALSE))</f>
        <v/>
      </c>
      <c r="G4501" t="str">
        <f>IF(VLOOKUP(TRM!A2444,'TRM - TBM Crosswalk'!$A$2:'TRM - TBM Crosswalk'!$I$1008,5,FALSE)=0,"",VLOOKUP(TRM!A2444,'TRM - TBM Crosswalk'!$A$2:'TRM - TBM Crosswalk'!$I$1008,5,FALSE))</f>
        <v>Application</v>
      </c>
      <c r="H4501" t="str">
        <f>IF(VLOOKUP(TRM!A2444,'TRM - TBM Crosswalk'!$A$2:'TRM - TBM Crosswalk'!$I$1008,6,FALSE)=0,"",VLOOKUP(TRM!A2444,'TRM - TBM Crosswalk'!$A$2:'TRM - TBM Crosswalk'!$I$1008,6,FALSE))</f>
        <v>Application Development</v>
      </c>
      <c r="I4501" t="str">
        <f>IF(VLOOKUP(TRM!A2444,'TRM - TBM Crosswalk'!$A$2:'TRM - TBM Crosswalk'!$I$1008,7,FALSE)=0,"",VLOOKUP(TRM!A2444,'TRM - TBM Crosswalk'!$A$2:'TRM - TBM Crosswalk'!$I$1008,7,FALSE))</f>
        <v/>
      </c>
      <c r="J4501" t="str">
        <f>IF(VLOOKUP(TRM!A2444,'TRM - TBM Crosswalk'!$A$2:'TRM - TBM Crosswalk'!$I$1008,8,FALSE)=0,"",VLOOKUP(TRM!A2444,'TRM - TBM Crosswalk'!$A$2:'TRM - TBM Crosswalk'!$I$1008,8,FALSE))</f>
        <v/>
      </c>
      <c r="K4501" t="str">
        <f>IF(VLOOKUP(TRM!A2444,'TRM - TBM Crosswalk'!$A$2:'TRM - TBM Crosswalk'!$I$1008,9,FALSE)=0,"",VLOOKUP(TRM!A2444,'TRM - TBM Crosswalk'!$A$2:'TRM - TBM Crosswalk'!$I$1008,9,FALSE))</f>
        <v/>
      </c>
    </row>
    <row r="4502" spans="1:11" x14ac:dyDescent="0.45">
      <c r="A4502" t="str">
        <f>TRM!A2445</f>
        <v>A02.022.243</v>
      </c>
      <c r="B4502" t="str">
        <f>TRM!B2445</f>
        <v>Software Development Kit (SDK)#</v>
      </c>
      <c r="C4502" t="str">
        <f>TRM!C2445</f>
        <v>Microsoft .NET Core SDK  (x64) | 2.1.507</v>
      </c>
      <c r="D4502">
        <f>TRM!D2445</f>
        <v>0</v>
      </c>
      <c r="E4502" t="str">
        <f>IF(VLOOKUP(TRM!A2445,'TRM - TBM Crosswalk'!$A$2:'TRM - TBM Crosswalk'!$I$1008,3,FALSE)="N/A","TBD","")</f>
        <v/>
      </c>
      <c r="F4502" t="str">
        <f>IF(VLOOKUP(TRM!A2445,'TRM - TBM Crosswalk'!$A$2:'TRM - TBM Crosswalk'!$I$1008,4,FALSE)=0,"",VLOOKUP(TRM!A2445,'TRM - TBM Crosswalk'!$A$2:'TRM - TBM Crosswalk'!$I$1008,4,FALSE))</f>
        <v/>
      </c>
      <c r="G4502" t="str">
        <f>IF(VLOOKUP(TRM!A2445,'TRM - TBM Crosswalk'!$A$2:'TRM - TBM Crosswalk'!$I$1008,5,FALSE)=0,"",VLOOKUP(TRM!A2445,'TRM - TBM Crosswalk'!$A$2:'TRM - TBM Crosswalk'!$I$1008,5,FALSE))</f>
        <v>Application</v>
      </c>
      <c r="H4502" t="str">
        <f>IF(VLOOKUP(TRM!A2445,'TRM - TBM Crosswalk'!$A$2:'TRM - TBM Crosswalk'!$I$1008,6,FALSE)=0,"",VLOOKUP(TRM!A2445,'TRM - TBM Crosswalk'!$A$2:'TRM - TBM Crosswalk'!$I$1008,6,FALSE))</f>
        <v>Application Development</v>
      </c>
      <c r="I4502" t="str">
        <f>IF(VLOOKUP(TRM!A2445,'TRM - TBM Crosswalk'!$A$2:'TRM - TBM Crosswalk'!$I$1008,7,FALSE)=0,"",VLOOKUP(TRM!A2445,'TRM - TBM Crosswalk'!$A$2:'TRM - TBM Crosswalk'!$I$1008,7,FALSE))</f>
        <v/>
      </c>
      <c r="J4502" t="str">
        <f>IF(VLOOKUP(TRM!A2445,'TRM - TBM Crosswalk'!$A$2:'TRM - TBM Crosswalk'!$I$1008,8,FALSE)=0,"",VLOOKUP(TRM!A2445,'TRM - TBM Crosswalk'!$A$2:'TRM - TBM Crosswalk'!$I$1008,8,FALSE))</f>
        <v/>
      </c>
      <c r="K4502" t="str">
        <f>IF(VLOOKUP(TRM!A2445,'TRM - TBM Crosswalk'!$A$2:'TRM - TBM Crosswalk'!$I$1008,9,FALSE)=0,"",VLOOKUP(TRM!A2445,'TRM - TBM Crosswalk'!$A$2:'TRM - TBM Crosswalk'!$I$1008,9,FALSE))</f>
        <v/>
      </c>
    </row>
    <row r="4503" spans="1:11" x14ac:dyDescent="0.45">
      <c r="A4503" t="str">
        <f>TRM!A2446</f>
        <v>A02.022.243</v>
      </c>
      <c r="B4503" t="str">
        <f>TRM!B2446</f>
        <v>Software Development Kit (SDK)#</v>
      </c>
      <c r="C4503" t="str">
        <f>TRM!C2446</f>
        <v>Microsoft .NET Core SDK  (x64) | 2.1.508</v>
      </c>
      <c r="D4503">
        <f>TRM!D2446</f>
        <v>0</v>
      </c>
      <c r="E4503" t="str">
        <f>IF(VLOOKUP(TRM!A2446,'TRM - TBM Crosswalk'!$A$2:'TRM - TBM Crosswalk'!$I$1008,3,FALSE)="N/A","TBD","")</f>
        <v/>
      </c>
      <c r="F4503" t="str">
        <f>IF(VLOOKUP(TRM!A2446,'TRM - TBM Crosswalk'!$A$2:'TRM - TBM Crosswalk'!$I$1008,4,FALSE)=0,"",VLOOKUP(TRM!A2446,'TRM - TBM Crosswalk'!$A$2:'TRM - TBM Crosswalk'!$I$1008,4,FALSE))</f>
        <v/>
      </c>
      <c r="G4503" t="str">
        <f>IF(VLOOKUP(TRM!A2446,'TRM - TBM Crosswalk'!$A$2:'TRM - TBM Crosswalk'!$I$1008,5,FALSE)=0,"",VLOOKUP(TRM!A2446,'TRM - TBM Crosswalk'!$A$2:'TRM - TBM Crosswalk'!$I$1008,5,FALSE))</f>
        <v>Application</v>
      </c>
      <c r="H4503" t="str">
        <f>IF(VLOOKUP(TRM!A2446,'TRM - TBM Crosswalk'!$A$2:'TRM - TBM Crosswalk'!$I$1008,6,FALSE)=0,"",VLOOKUP(TRM!A2446,'TRM - TBM Crosswalk'!$A$2:'TRM - TBM Crosswalk'!$I$1008,6,FALSE))</f>
        <v>Application Development</v>
      </c>
      <c r="I4503" t="str">
        <f>IF(VLOOKUP(TRM!A2446,'TRM - TBM Crosswalk'!$A$2:'TRM - TBM Crosswalk'!$I$1008,7,FALSE)=0,"",VLOOKUP(TRM!A2446,'TRM - TBM Crosswalk'!$A$2:'TRM - TBM Crosswalk'!$I$1008,7,FALSE))</f>
        <v/>
      </c>
      <c r="J4503" t="str">
        <f>IF(VLOOKUP(TRM!A2446,'TRM - TBM Crosswalk'!$A$2:'TRM - TBM Crosswalk'!$I$1008,8,FALSE)=0,"",VLOOKUP(TRM!A2446,'TRM - TBM Crosswalk'!$A$2:'TRM - TBM Crosswalk'!$I$1008,8,FALSE))</f>
        <v/>
      </c>
      <c r="K4503" t="str">
        <f>IF(VLOOKUP(TRM!A2446,'TRM - TBM Crosswalk'!$A$2:'TRM - TBM Crosswalk'!$I$1008,9,FALSE)=0,"",VLOOKUP(TRM!A2446,'TRM - TBM Crosswalk'!$A$2:'TRM - TBM Crosswalk'!$I$1008,9,FALSE))</f>
        <v/>
      </c>
    </row>
    <row r="4504" spans="1:11" x14ac:dyDescent="0.45">
      <c r="A4504" t="str">
        <f>TRM!A2447</f>
        <v>A02.022.243</v>
      </c>
      <c r="B4504" t="str">
        <f>TRM!B2447</f>
        <v>Software Development Kit (SDK)#</v>
      </c>
      <c r="C4504" t="str">
        <f>TRM!C2447</f>
        <v>Microsoft .NET Core SDK  (x64) | 2.1.509</v>
      </c>
      <c r="D4504">
        <f>TRM!D2447</f>
        <v>0</v>
      </c>
      <c r="E4504" t="str">
        <f>IF(VLOOKUP(TRM!A2447,'TRM - TBM Crosswalk'!$A$2:'TRM - TBM Crosswalk'!$I$1008,3,FALSE)="N/A","TBD","")</f>
        <v/>
      </c>
      <c r="F4504" t="str">
        <f>IF(VLOOKUP(TRM!A2447,'TRM - TBM Crosswalk'!$A$2:'TRM - TBM Crosswalk'!$I$1008,4,FALSE)=0,"",VLOOKUP(TRM!A2447,'TRM - TBM Crosswalk'!$A$2:'TRM - TBM Crosswalk'!$I$1008,4,FALSE))</f>
        <v/>
      </c>
      <c r="G4504" t="str">
        <f>IF(VLOOKUP(TRM!A2447,'TRM - TBM Crosswalk'!$A$2:'TRM - TBM Crosswalk'!$I$1008,5,FALSE)=0,"",VLOOKUP(TRM!A2447,'TRM - TBM Crosswalk'!$A$2:'TRM - TBM Crosswalk'!$I$1008,5,FALSE))</f>
        <v>Application</v>
      </c>
      <c r="H4504" t="str">
        <f>IF(VLOOKUP(TRM!A2447,'TRM - TBM Crosswalk'!$A$2:'TRM - TBM Crosswalk'!$I$1008,6,FALSE)=0,"",VLOOKUP(TRM!A2447,'TRM - TBM Crosswalk'!$A$2:'TRM - TBM Crosswalk'!$I$1008,6,FALSE))</f>
        <v>Application Development</v>
      </c>
      <c r="I4504" t="str">
        <f>IF(VLOOKUP(TRM!A2447,'TRM - TBM Crosswalk'!$A$2:'TRM - TBM Crosswalk'!$I$1008,7,FALSE)=0,"",VLOOKUP(TRM!A2447,'TRM - TBM Crosswalk'!$A$2:'TRM - TBM Crosswalk'!$I$1008,7,FALSE))</f>
        <v/>
      </c>
      <c r="J4504" t="str">
        <f>IF(VLOOKUP(TRM!A2447,'TRM - TBM Crosswalk'!$A$2:'TRM - TBM Crosswalk'!$I$1008,8,FALSE)=0,"",VLOOKUP(TRM!A2447,'TRM - TBM Crosswalk'!$A$2:'TRM - TBM Crosswalk'!$I$1008,8,FALSE))</f>
        <v/>
      </c>
      <c r="K4504" t="str">
        <f>IF(VLOOKUP(TRM!A2447,'TRM - TBM Crosswalk'!$A$2:'TRM - TBM Crosswalk'!$I$1008,9,FALSE)=0,"",VLOOKUP(TRM!A2447,'TRM - TBM Crosswalk'!$A$2:'TRM - TBM Crosswalk'!$I$1008,9,FALSE))</f>
        <v/>
      </c>
    </row>
    <row r="4505" spans="1:11" x14ac:dyDescent="0.45">
      <c r="A4505" t="str">
        <f>TRM!A2448</f>
        <v>A02.022.243</v>
      </c>
      <c r="B4505" t="str">
        <f>TRM!B2448</f>
        <v>Software Development Kit (SDK)#</v>
      </c>
      <c r="C4505" t="str">
        <f>TRM!C2448</f>
        <v>Microsoft .NET Core SDK  (x64) | 2.1.511</v>
      </c>
      <c r="D4505">
        <f>TRM!D2448</f>
        <v>0</v>
      </c>
      <c r="E4505" t="str">
        <f>IF(VLOOKUP(TRM!A2448,'TRM - TBM Crosswalk'!$A$2:'TRM - TBM Crosswalk'!$I$1008,3,FALSE)="N/A","TBD","")</f>
        <v/>
      </c>
      <c r="F4505" t="str">
        <f>IF(VLOOKUP(TRM!A2448,'TRM - TBM Crosswalk'!$A$2:'TRM - TBM Crosswalk'!$I$1008,4,FALSE)=0,"",VLOOKUP(TRM!A2448,'TRM - TBM Crosswalk'!$A$2:'TRM - TBM Crosswalk'!$I$1008,4,FALSE))</f>
        <v/>
      </c>
      <c r="G4505" t="str">
        <f>IF(VLOOKUP(TRM!A2448,'TRM - TBM Crosswalk'!$A$2:'TRM - TBM Crosswalk'!$I$1008,5,FALSE)=0,"",VLOOKUP(TRM!A2448,'TRM - TBM Crosswalk'!$A$2:'TRM - TBM Crosswalk'!$I$1008,5,FALSE))</f>
        <v>Application</v>
      </c>
      <c r="H4505" t="str">
        <f>IF(VLOOKUP(TRM!A2448,'TRM - TBM Crosswalk'!$A$2:'TRM - TBM Crosswalk'!$I$1008,6,FALSE)=0,"",VLOOKUP(TRM!A2448,'TRM - TBM Crosswalk'!$A$2:'TRM - TBM Crosswalk'!$I$1008,6,FALSE))</f>
        <v>Application Development</v>
      </c>
      <c r="I4505" t="str">
        <f>IF(VLOOKUP(TRM!A2448,'TRM - TBM Crosswalk'!$A$2:'TRM - TBM Crosswalk'!$I$1008,7,FALSE)=0,"",VLOOKUP(TRM!A2448,'TRM - TBM Crosswalk'!$A$2:'TRM - TBM Crosswalk'!$I$1008,7,FALSE))</f>
        <v/>
      </c>
      <c r="J4505" t="str">
        <f>IF(VLOOKUP(TRM!A2448,'TRM - TBM Crosswalk'!$A$2:'TRM - TBM Crosswalk'!$I$1008,8,FALSE)=0,"",VLOOKUP(TRM!A2448,'TRM - TBM Crosswalk'!$A$2:'TRM - TBM Crosswalk'!$I$1008,8,FALSE))</f>
        <v/>
      </c>
      <c r="K4505" t="str">
        <f>IF(VLOOKUP(TRM!A2448,'TRM - TBM Crosswalk'!$A$2:'TRM - TBM Crosswalk'!$I$1008,9,FALSE)=0,"",VLOOKUP(TRM!A2448,'TRM - TBM Crosswalk'!$A$2:'TRM - TBM Crosswalk'!$I$1008,9,FALSE))</f>
        <v/>
      </c>
    </row>
    <row r="4506" spans="1:11" x14ac:dyDescent="0.45">
      <c r="A4506" t="str">
        <f>TRM!A2449</f>
        <v>A02.022.243</v>
      </c>
      <c r="B4506" t="str">
        <f>TRM!B2449</f>
        <v>Software Development Kit (SDK)#</v>
      </c>
      <c r="C4506" t="str">
        <f>TRM!C2449</f>
        <v>Microsoft .NET Core SDK  (x64) | 2.1.602</v>
      </c>
      <c r="D4506">
        <f>TRM!D2449</f>
        <v>0</v>
      </c>
      <c r="E4506" t="str">
        <f>IF(VLOOKUP(TRM!A2449,'TRM - TBM Crosswalk'!$A$2:'TRM - TBM Crosswalk'!$I$1008,3,FALSE)="N/A","TBD","")</f>
        <v/>
      </c>
      <c r="F4506" t="str">
        <f>IF(VLOOKUP(TRM!A2449,'TRM - TBM Crosswalk'!$A$2:'TRM - TBM Crosswalk'!$I$1008,4,FALSE)=0,"",VLOOKUP(TRM!A2449,'TRM - TBM Crosswalk'!$A$2:'TRM - TBM Crosswalk'!$I$1008,4,FALSE))</f>
        <v/>
      </c>
      <c r="G4506" t="str">
        <f>IF(VLOOKUP(TRM!A2449,'TRM - TBM Crosswalk'!$A$2:'TRM - TBM Crosswalk'!$I$1008,5,FALSE)=0,"",VLOOKUP(TRM!A2449,'TRM - TBM Crosswalk'!$A$2:'TRM - TBM Crosswalk'!$I$1008,5,FALSE))</f>
        <v>Application</v>
      </c>
      <c r="H4506" t="str">
        <f>IF(VLOOKUP(TRM!A2449,'TRM - TBM Crosswalk'!$A$2:'TRM - TBM Crosswalk'!$I$1008,6,FALSE)=0,"",VLOOKUP(TRM!A2449,'TRM - TBM Crosswalk'!$A$2:'TRM - TBM Crosswalk'!$I$1008,6,FALSE))</f>
        <v>Application Development</v>
      </c>
      <c r="I4506" t="str">
        <f>IF(VLOOKUP(TRM!A2449,'TRM - TBM Crosswalk'!$A$2:'TRM - TBM Crosswalk'!$I$1008,7,FALSE)=0,"",VLOOKUP(TRM!A2449,'TRM - TBM Crosswalk'!$A$2:'TRM - TBM Crosswalk'!$I$1008,7,FALSE))</f>
        <v/>
      </c>
      <c r="J4506" t="str">
        <f>IF(VLOOKUP(TRM!A2449,'TRM - TBM Crosswalk'!$A$2:'TRM - TBM Crosswalk'!$I$1008,8,FALSE)=0,"",VLOOKUP(TRM!A2449,'TRM - TBM Crosswalk'!$A$2:'TRM - TBM Crosswalk'!$I$1008,8,FALSE))</f>
        <v/>
      </c>
      <c r="K4506" t="str">
        <f>IF(VLOOKUP(TRM!A2449,'TRM - TBM Crosswalk'!$A$2:'TRM - TBM Crosswalk'!$I$1008,9,FALSE)=0,"",VLOOKUP(TRM!A2449,'TRM - TBM Crosswalk'!$A$2:'TRM - TBM Crosswalk'!$I$1008,9,FALSE))</f>
        <v/>
      </c>
    </row>
    <row r="4507" spans="1:11" x14ac:dyDescent="0.45">
      <c r="A4507" t="str">
        <f>TRM!A2450</f>
        <v>A02.022.243</v>
      </c>
      <c r="B4507" t="str">
        <f>TRM!B2450</f>
        <v>Software Development Kit (SDK)#</v>
      </c>
      <c r="C4507" t="str">
        <f>TRM!C2450</f>
        <v>Microsoft .NET Core SDK  (x64) | 2.1.700</v>
      </c>
      <c r="D4507">
        <f>TRM!D2450</f>
        <v>0</v>
      </c>
      <c r="E4507" t="str">
        <f>IF(VLOOKUP(TRM!A2450,'TRM - TBM Crosswalk'!$A$2:'TRM - TBM Crosswalk'!$I$1008,3,FALSE)="N/A","TBD","")</f>
        <v/>
      </c>
      <c r="F4507" t="str">
        <f>IF(VLOOKUP(TRM!A2450,'TRM - TBM Crosswalk'!$A$2:'TRM - TBM Crosswalk'!$I$1008,4,FALSE)=0,"",VLOOKUP(TRM!A2450,'TRM - TBM Crosswalk'!$A$2:'TRM - TBM Crosswalk'!$I$1008,4,FALSE))</f>
        <v/>
      </c>
      <c r="G4507" t="str">
        <f>IF(VLOOKUP(TRM!A2450,'TRM - TBM Crosswalk'!$A$2:'TRM - TBM Crosswalk'!$I$1008,5,FALSE)=0,"",VLOOKUP(TRM!A2450,'TRM - TBM Crosswalk'!$A$2:'TRM - TBM Crosswalk'!$I$1008,5,FALSE))</f>
        <v>Application</v>
      </c>
      <c r="H4507" t="str">
        <f>IF(VLOOKUP(TRM!A2450,'TRM - TBM Crosswalk'!$A$2:'TRM - TBM Crosswalk'!$I$1008,6,FALSE)=0,"",VLOOKUP(TRM!A2450,'TRM - TBM Crosswalk'!$A$2:'TRM - TBM Crosswalk'!$I$1008,6,FALSE))</f>
        <v>Application Development</v>
      </c>
      <c r="I4507" t="str">
        <f>IF(VLOOKUP(TRM!A2450,'TRM - TBM Crosswalk'!$A$2:'TRM - TBM Crosswalk'!$I$1008,7,FALSE)=0,"",VLOOKUP(TRM!A2450,'TRM - TBM Crosswalk'!$A$2:'TRM - TBM Crosswalk'!$I$1008,7,FALSE))</f>
        <v/>
      </c>
      <c r="J4507" t="str">
        <f>IF(VLOOKUP(TRM!A2450,'TRM - TBM Crosswalk'!$A$2:'TRM - TBM Crosswalk'!$I$1008,8,FALSE)=0,"",VLOOKUP(TRM!A2450,'TRM - TBM Crosswalk'!$A$2:'TRM - TBM Crosswalk'!$I$1008,8,FALSE))</f>
        <v/>
      </c>
      <c r="K4507" t="str">
        <f>IF(VLOOKUP(TRM!A2450,'TRM - TBM Crosswalk'!$A$2:'TRM - TBM Crosswalk'!$I$1008,9,FALSE)=0,"",VLOOKUP(TRM!A2450,'TRM - TBM Crosswalk'!$A$2:'TRM - TBM Crosswalk'!$I$1008,9,FALSE))</f>
        <v/>
      </c>
    </row>
    <row r="4508" spans="1:11" x14ac:dyDescent="0.45">
      <c r="A4508" t="str">
        <f>TRM!A2451</f>
        <v>A02.022.243</v>
      </c>
      <c r="B4508" t="str">
        <f>TRM!B2451</f>
        <v>Software Development Kit (SDK)#</v>
      </c>
      <c r="C4508" t="str">
        <f>TRM!C2451</f>
        <v>Microsoft .NET Core SDK  (x64) | 2.1.801</v>
      </c>
      <c r="D4508">
        <f>TRM!D2451</f>
        <v>0</v>
      </c>
      <c r="E4508" t="str">
        <f>IF(VLOOKUP(TRM!A2451,'TRM - TBM Crosswalk'!$A$2:'TRM - TBM Crosswalk'!$I$1008,3,FALSE)="N/A","TBD","")</f>
        <v/>
      </c>
      <c r="F4508" t="str">
        <f>IF(VLOOKUP(TRM!A2451,'TRM - TBM Crosswalk'!$A$2:'TRM - TBM Crosswalk'!$I$1008,4,FALSE)=0,"",VLOOKUP(TRM!A2451,'TRM - TBM Crosswalk'!$A$2:'TRM - TBM Crosswalk'!$I$1008,4,FALSE))</f>
        <v/>
      </c>
      <c r="G4508" t="str">
        <f>IF(VLOOKUP(TRM!A2451,'TRM - TBM Crosswalk'!$A$2:'TRM - TBM Crosswalk'!$I$1008,5,FALSE)=0,"",VLOOKUP(TRM!A2451,'TRM - TBM Crosswalk'!$A$2:'TRM - TBM Crosswalk'!$I$1008,5,FALSE))</f>
        <v>Application</v>
      </c>
      <c r="H4508" t="str">
        <f>IF(VLOOKUP(TRM!A2451,'TRM - TBM Crosswalk'!$A$2:'TRM - TBM Crosswalk'!$I$1008,6,FALSE)=0,"",VLOOKUP(TRM!A2451,'TRM - TBM Crosswalk'!$A$2:'TRM - TBM Crosswalk'!$I$1008,6,FALSE))</f>
        <v>Application Development</v>
      </c>
      <c r="I4508" t="str">
        <f>IF(VLOOKUP(TRM!A2451,'TRM - TBM Crosswalk'!$A$2:'TRM - TBM Crosswalk'!$I$1008,7,FALSE)=0,"",VLOOKUP(TRM!A2451,'TRM - TBM Crosswalk'!$A$2:'TRM - TBM Crosswalk'!$I$1008,7,FALSE))</f>
        <v/>
      </c>
      <c r="J4508" t="str">
        <f>IF(VLOOKUP(TRM!A2451,'TRM - TBM Crosswalk'!$A$2:'TRM - TBM Crosswalk'!$I$1008,8,FALSE)=0,"",VLOOKUP(TRM!A2451,'TRM - TBM Crosswalk'!$A$2:'TRM - TBM Crosswalk'!$I$1008,8,FALSE))</f>
        <v/>
      </c>
      <c r="K4508" t="str">
        <f>IF(VLOOKUP(TRM!A2451,'TRM - TBM Crosswalk'!$A$2:'TRM - TBM Crosswalk'!$I$1008,9,FALSE)=0,"",VLOOKUP(TRM!A2451,'TRM - TBM Crosswalk'!$A$2:'TRM - TBM Crosswalk'!$I$1008,9,FALSE))</f>
        <v/>
      </c>
    </row>
    <row r="4509" spans="1:11" x14ac:dyDescent="0.45">
      <c r="A4509" t="str">
        <f>TRM!A2452</f>
        <v>A02.022.243</v>
      </c>
      <c r="B4509" t="str">
        <f>TRM!B2452</f>
        <v>Software Development Kit (SDK)#</v>
      </c>
      <c r="C4509" t="str">
        <f>TRM!C2452</f>
        <v>Microsoft .NET Core SDK  (x64) | 2.2.101</v>
      </c>
      <c r="D4509">
        <f>TRM!D2452</f>
        <v>0</v>
      </c>
      <c r="E4509" t="str">
        <f>IF(VLOOKUP(TRM!A2452,'TRM - TBM Crosswalk'!$A$2:'TRM - TBM Crosswalk'!$I$1008,3,FALSE)="N/A","TBD","")</f>
        <v/>
      </c>
      <c r="F4509" t="str">
        <f>IF(VLOOKUP(TRM!A2452,'TRM - TBM Crosswalk'!$A$2:'TRM - TBM Crosswalk'!$I$1008,4,FALSE)=0,"",VLOOKUP(TRM!A2452,'TRM - TBM Crosswalk'!$A$2:'TRM - TBM Crosswalk'!$I$1008,4,FALSE))</f>
        <v/>
      </c>
      <c r="G4509" t="str">
        <f>IF(VLOOKUP(TRM!A2452,'TRM - TBM Crosswalk'!$A$2:'TRM - TBM Crosswalk'!$I$1008,5,FALSE)=0,"",VLOOKUP(TRM!A2452,'TRM - TBM Crosswalk'!$A$2:'TRM - TBM Crosswalk'!$I$1008,5,FALSE))</f>
        <v>Application</v>
      </c>
      <c r="H4509" t="str">
        <f>IF(VLOOKUP(TRM!A2452,'TRM - TBM Crosswalk'!$A$2:'TRM - TBM Crosswalk'!$I$1008,6,FALSE)=0,"",VLOOKUP(TRM!A2452,'TRM - TBM Crosswalk'!$A$2:'TRM - TBM Crosswalk'!$I$1008,6,FALSE))</f>
        <v>Application Development</v>
      </c>
      <c r="I4509" t="str">
        <f>IF(VLOOKUP(TRM!A2452,'TRM - TBM Crosswalk'!$A$2:'TRM - TBM Crosswalk'!$I$1008,7,FALSE)=0,"",VLOOKUP(TRM!A2452,'TRM - TBM Crosswalk'!$A$2:'TRM - TBM Crosswalk'!$I$1008,7,FALSE))</f>
        <v/>
      </c>
      <c r="J4509" t="str">
        <f>IF(VLOOKUP(TRM!A2452,'TRM - TBM Crosswalk'!$A$2:'TRM - TBM Crosswalk'!$I$1008,8,FALSE)=0,"",VLOOKUP(TRM!A2452,'TRM - TBM Crosswalk'!$A$2:'TRM - TBM Crosswalk'!$I$1008,8,FALSE))</f>
        <v/>
      </c>
      <c r="K4509" t="str">
        <f>IF(VLOOKUP(TRM!A2452,'TRM - TBM Crosswalk'!$A$2:'TRM - TBM Crosswalk'!$I$1008,9,FALSE)=0,"",VLOOKUP(TRM!A2452,'TRM - TBM Crosswalk'!$A$2:'TRM - TBM Crosswalk'!$I$1008,9,FALSE))</f>
        <v/>
      </c>
    </row>
    <row r="4510" spans="1:11" x14ac:dyDescent="0.45">
      <c r="A4510" t="str">
        <f>TRM!A2827</f>
        <v>A02.023.260</v>
      </c>
      <c r="B4510" t="str">
        <f>TRM!B2827</f>
        <v>Document Imaging and OCR</v>
      </c>
      <c r="C4510" t="str">
        <f>TRM!C2827</f>
        <v>FARO LS 1.1.703.1 (64bit) | 7.3.1.1653</v>
      </c>
      <c r="D4510">
        <f>TRM!D2827</f>
        <v>0</v>
      </c>
      <c r="E4510" t="str">
        <f>IF(VLOOKUP(TRM!A2827,'TRM - TBM Crosswalk'!$A$2:'TRM - TBM Crosswalk'!$I$1008,3,FALSE)="N/A","TBD","")</f>
        <v/>
      </c>
      <c r="F4510" t="str">
        <f>IF(VLOOKUP(TRM!A2827,'TRM - TBM Crosswalk'!$A$2:'TRM - TBM Crosswalk'!$I$1008,4,FALSE)=0,"",VLOOKUP(TRM!A2827,'TRM - TBM Crosswalk'!$A$2:'TRM - TBM Crosswalk'!$I$1008,4,FALSE))</f>
        <v/>
      </c>
      <c r="G4510" t="str">
        <f>IF(VLOOKUP(TRM!A2827,'TRM - TBM Crosswalk'!$A$2:'TRM - TBM Crosswalk'!$I$1008,5,FALSE)=0,"",VLOOKUP(TRM!A2827,'TRM - TBM Crosswalk'!$A$2:'TRM - TBM Crosswalk'!$I$1008,5,FALSE))</f>
        <v/>
      </c>
      <c r="H4510" t="str">
        <f>IF(VLOOKUP(TRM!A2827,'TRM - TBM Crosswalk'!$A$2:'TRM - TBM Crosswalk'!$I$1008,6,FALSE)=0,"",VLOOKUP(TRM!A2827,'TRM - TBM Crosswalk'!$A$2:'TRM - TBM Crosswalk'!$I$1008,6,FALSE))</f>
        <v/>
      </c>
      <c r="I4510" t="str">
        <f>IF(VLOOKUP(TRM!A2827,'TRM - TBM Crosswalk'!$A$2:'TRM - TBM Crosswalk'!$I$1008,7,FALSE)=0,"",VLOOKUP(TRM!A2827,'TRM - TBM Crosswalk'!$A$2:'TRM - TBM Crosswalk'!$I$1008,7,FALSE))</f>
        <v>Platform Services</v>
      </c>
      <c r="J4510" t="str">
        <f>IF(VLOOKUP(TRM!A2827,'TRM - TBM Crosswalk'!$A$2:'TRM - TBM Crosswalk'!$I$1008,8,FALSE)=0,"",VLOOKUP(TRM!A2827,'TRM - TBM Crosswalk'!$A$2:'TRM - TBM Crosswalk'!$I$1008,8,FALSE))</f>
        <v>Applications Services</v>
      </c>
      <c r="K4510" t="str">
        <f>IF(VLOOKUP(TRM!A2827,'TRM - TBM Crosswalk'!$A$2:'TRM - TBM Crosswalk'!$I$1008,9,FALSE)=0,"",VLOOKUP(TRM!A2827,'TRM - TBM Crosswalk'!$A$2:'TRM - TBM Crosswalk'!$I$1008,9,FALSE))</f>
        <v>Content Management</v>
      </c>
    </row>
    <row r="4511" spans="1:11" x14ac:dyDescent="0.45">
      <c r="A4511" t="str">
        <f>TRM!A2975</f>
        <v>A02.023.260</v>
      </c>
      <c r="B4511" t="str">
        <f>TRM!B2975</f>
        <v>Document Imaging and OCR</v>
      </c>
      <c r="C4511" t="str">
        <f>TRM!C2975</f>
        <v>OneTouch 4 OCR Module 19.11 Combo | 2.1.218.3062</v>
      </c>
      <c r="D4511">
        <f>TRM!D2975</f>
        <v>0</v>
      </c>
      <c r="E4511" t="str">
        <f>IF(VLOOKUP(TRM!A2975,'TRM - TBM Crosswalk'!$A$2:'TRM - TBM Crosswalk'!$I$1008,3,FALSE)="N/A","TBD","")</f>
        <v/>
      </c>
      <c r="F4511" t="str">
        <f>IF(VLOOKUP(TRM!A2975,'TRM - TBM Crosswalk'!$A$2:'TRM - TBM Crosswalk'!$I$1008,4,FALSE)=0,"",VLOOKUP(TRM!A2975,'TRM - TBM Crosswalk'!$A$2:'TRM - TBM Crosswalk'!$I$1008,4,FALSE))</f>
        <v/>
      </c>
      <c r="G4511" t="str">
        <f>IF(VLOOKUP(TRM!A2975,'TRM - TBM Crosswalk'!$A$2:'TRM - TBM Crosswalk'!$I$1008,5,FALSE)=0,"",VLOOKUP(TRM!A2975,'TRM - TBM Crosswalk'!$A$2:'TRM - TBM Crosswalk'!$I$1008,5,FALSE))</f>
        <v/>
      </c>
      <c r="H4511" t="str">
        <f>IF(VLOOKUP(TRM!A2975,'TRM - TBM Crosswalk'!$A$2:'TRM - TBM Crosswalk'!$I$1008,6,FALSE)=0,"",VLOOKUP(TRM!A2975,'TRM - TBM Crosswalk'!$A$2:'TRM - TBM Crosswalk'!$I$1008,6,FALSE))</f>
        <v/>
      </c>
      <c r="I4511" t="str">
        <f>IF(VLOOKUP(TRM!A2975,'TRM - TBM Crosswalk'!$A$2:'TRM - TBM Crosswalk'!$I$1008,7,FALSE)=0,"",VLOOKUP(TRM!A2975,'TRM - TBM Crosswalk'!$A$2:'TRM - TBM Crosswalk'!$I$1008,7,FALSE))</f>
        <v>Platform Services</v>
      </c>
      <c r="J4511" t="str">
        <f>IF(VLOOKUP(TRM!A2975,'TRM - TBM Crosswalk'!$A$2:'TRM - TBM Crosswalk'!$I$1008,8,FALSE)=0,"",VLOOKUP(TRM!A2975,'TRM - TBM Crosswalk'!$A$2:'TRM - TBM Crosswalk'!$I$1008,8,FALSE))</f>
        <v>Applications Services</v>
      </c>
      <c r="K4511" t="str">
        <f>IF(VLOOKUP(TRM!A2975,'TRM - TBM Crosswalk'!$A$2:'TRM - TBM Crosswalk'!$I$1008,9,FALSE)=0,"",VLOOKUP(TRM!A2975,'TRM - TBM Crosswalk'!$A$2:'TRM - TBM Crosswalk'!$I$1008,9,FALSE))</f>
        <v>Content Management</v>
      </c>
    </row>
    <row r="4512" spans="1:11" x14ac:dyDescent="0.45">
      <c r="A4512" t="str">
        <f>TRM!A3104</f>
        <v>A02.023.260</v>
      </c>
      <c r="B4512" t="str">
        <f>TRM!B3104</f>
        <v>Document Imaging and OCR</v>
      </c>
      <c r="C4512" t="str">
        <f>TRM!C3104</f>
        <v>ScanSnap Home | 1.6.2.5</v>
      </c>
      <c r="D4512">
        <f>TRM!D3104</f>
        <v>0</v>
      </c>
      <c r="E4512" t="str">
        <f>IF(VLOOKUP(TRM!A3104,'TRM - TBM Crosswalk'!$A$2:'TRM - TBM Crosswalk'!$I$1008,3,FALSE)="N/A","TBD","")</f>
        <v/>
      </c>
      <c r="F4512" t="str">
        <f>IF(VLOOKUP(TRM!A3104,'TRM - TBM Crosswalk'!$A$2:'TRM - TBM Crosswalk'!$I$1008,4,FALSE)=0,"",VLOOKUP(TRM!A3104,'TRM - TBM Crosswalk'!$A$2:'TRM - TBM Crosswalk'!$I$1008,4,FALSE))</f>
        <v/>
      </c>
      <c r="G4512" t="str">
        <f>IF(VLOOKUP(TRM!A3104,'TRM - TBM Crosswalk'!$A$2:'TRM - TBM Crosswalk'!$I$1008,5,FALSE)=0,"",VLOOKUP(TRM!A3104,'TRM - TBM Crosswalk'!$A$2:'TRM - TBM Crosswalk'!$I$1008,5,FALSE))</f>
        <v/>
      </c>
      <c r="H4512" t="str">
        <f>IF(VLOOKUP(TRM!A3104,'TRM - TBM Crosswalk'!$A$2:'TRM - TBM Crosswalk'!$I$1008,6,FALSE)=0,"",VLOOKUP(TRM!A3104,'TRM - TBM Crosswalk'!$A$2:'TRM - TBM Crosswalk'!$I$1008,6,FALSE))</f>
        <v/>
      </c>
      <c r="I4512" t="str">
        <f>IF(VLOOKUP(TRM!A3104,'TRM - TBM Crosswalk'!$A$2:'TRM - TBM Crosswalk'!$I$1008,7,FALSE)=0,"",VLOOKUP(TRM!A3104,'TRM - TBM Crosswalk'!$A$2:'TRM - TBM Crosswalk'!$I$1008,7,FALSE))</f>
        <v>Platform Services</v>
      </c>
      <c r="J4512" t="str">
        <f>IF(VLOOKUP(TRM!A3104,'TRM - TBM Crosswalk'!$A$2:'TRM - TBM Crosswalk'!$I$1008,8,FALSE)=0,"",VLOOKUP(TRM!A3104,'TRM - TBM Crosswalk'!$A$2:'TRM - TBM Crosswalk'!$I$1008,8,FALSE))</f>
        <v>Applications Services</v>
      </c>
      <c r="K4512" t="str">
        <f>IF(VLOOKUP(TRM!A3104,'TRM - TBM Crosswalk'!$A$2:'TRM - TBM Crosswalk'!$I$1008,9,FALSE)=0,"",VLOOKUP(TRM!A3104,'TRM - TBM Crosswalk'!$A$2:'TRM - TBM Crosswalk'!$I$1008,9,FALSE))</f>
        <v>Content Management</v>
      </c>
    </row>
    <row r="4513" spans="1:11" x14ac:dyDescent="0.45">
      <c r="A4513" t="str">
        <f>TRM!A3105</f>
        <v>A02.023.260</v>
      </c>
      <c r="B4513" t="str">
        <f>TRM!B3105</f>
        <v>Document Imaging and OCR</v>
      </c>
      <c r="C4513" t="str">
        <f>TRM!C3105</f>
        <v>ScanSnap Manager | V4.5L10</v>
      </c>
      <c r="D4513">
        <f>TRM!D3105</f>
        <v>0</v>
      </c>
      <c r="E4513" t="str">
        <f>IF(VLOOKUP(TRM!A3105,'TRM - TBM Crosswalk'!$A$2:'TRM - TBM Crosswalk'!$I$1008,3,FALSE)="N/A","TBD","")</f>
        <v/>
      </c>
      <c r="F4513" t="str">
        <f>IF(VLOOKUP(TRM!A3105,'TRM - TBM Crosswalk'!$A$2:'TRM - TBM Crosswalk'!$I$1008,4,FALSE)=0,"",VLOOKUP(TRM!A3105,'TRM - TBM Crosswalk'!$A$2:'TRM - TBM Crosswalk'!$I$1008,4,FALSE))</f>
        <v/>
      </c>
      <c r="G4513" t="str">
        <f>IF(VLOOKUP(TRM!A3105,'TRM - TBM Crosswalk'!$A$2:'TRM - TBM Crosswalk'!$I$1008,5,FALSE)=0,"",VLOOKUP(TRM!A3105,'TRM - TBM Crosswalk'!$A$2:'TRM - TBM Crosswalk'!$I$1008,5,FALSE))</f>
        <v/>
      </c>
      <c r="H4513" t="str">
        <f>IF(VLOOKUP(TRM!A3105,'TRM - TBM Crosswalk'!$A$2:'TRM - TBM Crosswalk'!$I$1008,6,FALSE)=0,"",VLOOKUP(TRM!A3105,'TRM - TBM Crosswalk'!$A$2:'TRM - TBM Crosswalk'!$I$1008,6,FALSE))</f>
        <v/>
      </c>
      <c r="I4513" t="str">
        <f>IF(VLOOKUP(TRM!A3105,'TRM - TBM Crosswalk'!$A$2:'TRM - TBM Crosswalk'!$I$1008,7,FALSE)=0,"",VLOOKUP(TRM!A3105,'TRM - TBM Crosswalk'!$A$2:'TRM - TBM Crosswalk'!$I$1008,7,FALSE))</f>
        <v>Platform Services</v>
      </c>
      <c r="J4513" t="str">
        <f>IF(VLOOKUP(TRM!A3105,'TRM - TBM Crosswalk'!$A$2:'TRM - TBM Crosswalk'!$I$1008,8,FALSE)=0,"",VLOOKUP(TRM!A3105,'TRM - TBM Crosswalk'!$A$2:'TRM - TBM Crosswalk'!$I$1008,8,FALSE))</f>
        <v>Applications Services</v>
      </c>
      <c r="K4513" t="str">
        <f>IF(VLOOKUP(TRM!A3105,'TRM - TBM Crosswalk'!$A$2:'TRM - TBM Crosswalk'!$I$1008,9,FALSE)=0,"",VLOOKUP(TRM!A3105,'TRM - TBM Crosswalk'!$A$2:'TRM - TBM Crosswalk'!$I$1008,9,FALSE))</f>
        <v>Content Management</v>
      </c>
    </row>
    <row r="4514" spans="1:11" x14ac:dyDescent="0.45">
      <c r="A4514" t="str">
        <f>TRM!A3106</f>
        <v>A02.023.260</v>
      </c>
      <c r="B4514" t="str">
        <f>TRM!B3106</f>
        <v>Document Imaging and OCR</v>
      </c>
      <c r="C4514" t="str">
        <f>TRM!C3106</f>
        <v>ScanSnap Manager | V5.0L12</v>
      </c>
      <c r="D4514">
        <f>TRM!D3106</f>
        <v>0</v>
      </c>
      <c r="E4514" t="str">
        <f>IF(VLOOKUP(TRM!A3106,'TRM - TBM Crosswalk'!$A$2:'TRM - TBM Crosswalk'!$I$1008,3,FALSE)="N/A","TBD","")</f>
        <v/>
      </c>
      <c r="F4514" t="str">
        <f>IF(VLOOKUP(TRM!A3106,'TRM - TBM Crosswalk'!$A$2:'TRM - TBM Crosswalk'!$I$1008,4,FALSE)=0,"",VLOOKUP(TRM!A3106,'TRM - TBM Crosswalk'!$A$2:'TRM - TBM Crosswalk'!$I$1008,4,FALSE))</f>
        <v/>
      </c>
      <c r="G4514" t="str">
        <f>IF(VLOOKUP(TRM!A3106,'TRM - TBM Crosswalk'!$A$2:'TRM - TBM Crosswalk'!$I$1008,5,FALSE)=0,"",VLOOKUP(TRM!A3106,'TRM - TBM Crosswalk'!$A$2:'TRM - TBM Crosswalk'!$I$1008,5,FALSE))</f>
        <v/>
      </c>
      <c r="H4514" t="str">
        <f>IF(VLOOKUP(TRM!A3106,'TRM - TBM Crosswalk'!$A$2:'TRM - TBM Crosswalk'!$I$1008,6,FALSE)=0,"",VLOOKUP(TRM!A3106,'TRM - TBM Crosswalk'!$A$2:'TRM - TBM Crosswalk'!$I$1008,6,FALSE))</f>
        <v/>
      </c>
      <c r="I4514" t="str">
        <f>IF(VLOOKUP(TRM!A3106,'TRM - TBM Crosswalk'!$A$2:'TRM - TBM Crosswalk'!$I$1008,7,FALSE)=0,"",VLOOKUP(TRM!A3106,'TRM - TBM Crosswalk'!$A$2:'TRM - TBM Crosswalk'!$I$1008,7,FALSE))</f>
        <v>Platform Services</v>
      </c>
      <c r="J4514" t="str">
        <f>IF(VLOOKUP(TRM!A3106,'TRM - TBM Crosswalk'!$A$2:'TRM - TBM Crosswalk'!$I$1008,8,FALSE)=0,"",VLOOKUP(TRM!A3106,'TRM - TBM Crosswalk'!$A$2:'TRM - TBM Crosswalk'!$I$1008,8,FALSE))</f>
        <v>Applications Services</v>
      </c>
      <c r="K4514" t="str">
        <f>IF(VLOOKUP(TRM!A3106,'TRM - TBM Crosswalk'!$A$2:'TRM - TBM Crosswalk'!$I$1008,9,FALSE)=0,"",VLOOKUP(TRM!A3106,'TRM - TBM Crosswalk'!$A$2:'TRM - TBM Crosswalk'!$I$1008,9,FALSE))</f>
        <v>Content Management</v>
      </c>
    </row>
    <row r="4515" spans="1:11" x14ac:dyDescent="0.45">
      <c r="A4515" t="str">
        <f>TRM!A3309</f>
        <v>A02.023.269#</v>
      </c>
      <c r="B4515" t="str">
        <f>TRM!B3309</f>
        <v>Digital Content Management</v>
      </c>
      <c r="C4515" t="str">
        <f>TRM!C3309</f>
        <v>KBRG_9_0_3.app - 4.8.1.435</v>
      </c>
      <c r="D4515">
        <f>TRM!D3309</f>
        <v>0</v>
      </c>
      <c r="E4515" t="str">
        <f>IF(VLOOKUP(TRM!A3309,'TRM - TBM Crosswalk'!$A$2:'TRM - TBM Crosswalk'!$I$1008,3,FALSE)="N/A","TBD","")</f>
        <v/>
      </c>
      <c r="F4515" t="str">
        <f>IF(VLOOKUP(TRM!A3309,'TRM - TBM Crosswalk'!$A$2:'TRM - TBM Crosswalk'!$I$1008,4,FALSE)=0,"",VLOOKUP(TRM!A3309,'TRM - TBM Crosswalk'!$A$2:'TRM - TBM Crosswalk'!$I$1008,4,FALSE))</f>
        <v/>
      </c>
      <c r="G4515" t="str">
        <f>IF(VLOOKUP(TRM!A3309,'TRM - TBM Crosswalk'!$A$2:'TRM - TBM Crosswalk'!$I$1008,5,FALSE)=0,"",VLOOKUP(TRM!A3309,'TRM - TBM Crosswalk'!$A$2:'TRM - TBM Crosswalk'!$I$1008,5,FALSE))</f>
        <v/>
      </c>
      <c r="H4515" t="str">
        <f>IF(VLOOKUP(TRM!A3309,'TRM - TBM Crosswalk'!$A$2:'TRM - TBM Crosswalk'!$I$1008,6,FALSE)=0,"",VLOOKUP(TRM!A3309,'TRM - TBM Crosswalk'!$A$2:'TRM - TBM Crosswalk'!$I$1008,6,FALSE))</f>
        <v/>
      </c>
      <c r="I4515" t="str">
        <f>IF(VLOOKUP(TRM!A3309,'TRM - TBM Crosswalk'!$A$2:'TRM - TBM Crosswalk'!$I$1008,7,FALSE)=0,"",VLOOKUP(TRM!A3309,'TRM - TBM Crosswalk'!$A$2:'TRM - TBM Crosswalk'!$I$1008,7,FALSE))</f>
        <v>Platform Services</v>
      </c>
      <c r="J4515" t="str">
        <f>IF(VLOOKUP(TRM!A3309,'TRM - TBM Crosswalk'!$A$2:'TRM - TBM Crosswalk'!$I$1008,8,FALSE)=0,"",VLOOKUP(TRM!A3309,'TRM - TBM Crosswalk'!$A$2:'TRM - TBM Crosswalk'!$I$1008,8,FALSE))</f>
        <v>Applications Services</v>
      </c>
      <c r="K4515" t="str">
        <f>IF(VLOOKUP(TRM!A3309,'TRM - TBM Crosswalk'!$A$2:'TRM - TBM Crosswalk'!$I$1008,9,FALSE)=0,"",VLOOKUP(TRM!A3309,'TRM - TBM Crosswalk'!$A$2:'TRM - TBM Crosswalk'!$I$1008,9,FALSE))</f>
        <v>Content Management</v>
      </c>
    </row>
    <row r="4516" spans="1:11" x14ac:dyDescent="0.45">
      <c r="A4516" t="str">
        <f>TRM!A3310</f>
        <v>A02.023.269#</v>
      </c>
      <c r="B4516" t="str">
        <f>TRM!B3310</f>
        <v>Digital Content Management</v>
      </c>
      <c r="C4516" t="str">
        <f>TRM!C3310</f>
        <v>KBRG_9_1.app - 4.9.0.504</v>
      </c>
      <c r="D4516">
        <f>TRM!D3310</f>
        <v>0</v>
      </c>
      <c r="E4516" t="str">
        <f>IF(VLOOKUP(TRM!A3310,'TRM - TBM Crosswalk'!$A$2:'TRM - TBM Crosswalk'!$I$1008,3,FALSE)="N/A","TBD","")</f>
        <v/>
      </c>
      <c r="F4516" t="str">
        <f>IF(VLOOKUP(TRM!A3310,'TRM - TBM Crosswalk'!$A$2:'TRM - TBM Crosswalk'!$I$1008,4,FALSE)=0,"",VLOOKUP(TRM!A3310,'TRM - TBM Crosswalk'!$A$2:'TRM - TBM Crosswalk'!$I$1008,4,FALSE))</f>
        <v/>
      </c>
      <c r="G4516" t="str">
        <f>IF(VLOOKUP(TRM!A3310,'TRM - TBM Crosswalk'!$A$2:'TRM - TBM Crosswalk'!$I$1008,5,FALSE)=0,"",VLOOKUP(TRM!A3310,'TRM - TBM Crosswalk'!$A$2:'TRM - TBM Crosswalk'!$I$1008,5,FALSE))</f>
        <v/>
      </c>
      <c r="H4516" t="str">
        <f>IF(VLOOKUP(TRM!A3310,'TRM - TBM Crosswalk'!$A$2:'TRM - TBM Crosswalk'!$I$1008,6,FALSE)=0,"",VLOOKUP(TRM!A3310,'TRM - TBM Crosswalk'!$A$2:'TRM - TBM Crosswalk'!$I$1008,6,FALSE))</f>
        <v/>
      </c>
      <c r="I4516" t="str">
        <f>IF(VLOOKUP(TRM!A3310,'TRM - TBM Crosswalk'!$A$2:'TRM - TBM Crosswalk'!$I$1008,7,FALSE)=0,"",VLOOKUP(TRM!A3310,'TRM - TBM Crosswalk'!$A$2:'TRM - TBM Crosswalk'!$I$1008,7,FALSE))</f>
        <v>Platform Services</v>
      </c>
      <c r="J4516" t="str">
        <f>IF(VLOOKUP(TRM!A3310,'TRM - TBM Crosswalk'!$A$2:'TRM - TBM Crosswalk'!$I$1008,8,FALSE)=0,"",VLOOKUP(TRM!A3310,'TRM - TBM Crosswalk'!$A$2:'TRM - TBM Crosswalk'!$I$1008,8,FALSE))</f>
        <v>Applications Services</v>
      </c>
      <c r="K4516" t="str">
        <f>IF(VLOOKUP(TRM!A3310,'TRM - TBM Crosswalk'!$A$2:'TRM - TBM Crosswalk'!$I$1008,9,FALSE)=0,"",VLOOKUP(TRM!A3310,'TRM - TBM Crosswalk'!$A$2:'TRM - TBM Crosswalk'!$I$1008,9,FALSE))</f>
        <v>Content Management</v>
      </c>
    </row>
    <row r="4517" spans="1:11" x14ac:dyDescent="0.45">
      <c r="A4517" t="str">
        <f>TRM!A3404</f>
        <v>A02.024.385</v>
      </c>
      <c r="B4517" t="str">
        <f>TRM!B3404</f>
        <v>Geospatial Data Analysis</v>
      </c>
      <c r="C4517" t="str">
        <f>TRM!C3404</f>
        <v>ArcGIS Desktop 10.7.1 | 10.7.11595</v>
      </c>
      <c r="D4517">
        <f>TRM!D3404</f>
        <v>0</v>
      </c>
      <c r="E4517" t="str">
        <f>IF(VLOOKUP(TRM!A3404,'TRM - TBM Crosswalk'!$A$2:'TRM - TBM Crosswalk'!$I$1008,3,FALSE)="N/A","TBD","")</f>
        <v>TBD</v>
      </c>
      <c r="F4517" t="str">
        <f>IF(VLOOKUP(TRM!A3404,'TRM - TBM Crosswalk'!$A$2:'TRM - TBM Crosswalk'!$I$1008,4,FALSE)=0,"",VLOOKUP(TRM!A3404,'TRM - TBM Crosswalk'!$A$2:'TRM - TBM Crosswalk'!$I$1008,4,FALSE))</f>
        <v/>
      </c>
      <c r="G4517" t="str">
        <f>IF(VLOOKUP(TRM!A3404,'TRM - TBM Crosswalk'!$A$2:'TRM - TBM Crosswalk'!$I$1008,5,FALSE)=0,"",VLOOKUP(TRM!A3404,'TRM - TBM Crosswalk'!$A$2:'TRM - TBM Crosswalk'!$I$1008,5,FALSE))</f>
        <v/>
      </c>
      <c r="H4517" t="str">
        <f>IF(VLOOKUP(TRM!A3404,'TRM - TBM Crosswalk'!$A$2:'TRM - TBM Crosswalk'!$I$1008,6,FALSE)=0,"",VLOOKUP(TRM!A3404,'TRM - TBM Crosswalk'!$A$2:'TRM - TBM Crosswalk'!$I$1008,6,FALSE))</f>
        <v/>
      </c>
      <c r="I4517" t="str">
        <f>IF(VLOOKUP(TRM!A3404,'TRM - TBM Crosswalk'!$A$2:'TRM - TBM Crosswalk'!$I$1008,7,FALSE)=0,"",VLOOKUP(TRM!A3404,'TRM - TBM Crosswalk'!$A$2:'TRM - TBM Crosswalk'!$I$1008,7,FALSE))</f>
        <v/>
      </c>
      <c r="J4517" t="str">
        <f>IF(VLOOKUP(TRM!A3404,'TRM - TBM Crosswalk'!$A$2:'TRM - TBM Crosswalk'!$I$1008,8,FALSE)=0,"",VLOOKUP(TRM!A3404,'TRM - TBM Crosswalk'!$A$2:'TRM - TBM Crosswalk'!$I$1008,8,FALSE))</f>
        <v/>
      </c>
      <c r="K4517" t="str">
        <f>IF(VLOOKUP(TRM!A3404,'TRM - TBM Crosswalk'!$A$2:'TRM - TBM Crosswalk'!$I$1008,9,FALSE)=0,"",VLOOKUP(TRM!A3404,'TRM - TBM Crosswalk'!$A$2:'TRM - TBM Crosswalk'!$I$1008,9,FALSE))</f>
        <v/>
      </c>
    </row>
    <row r="4518" spans="1:11" x14ac:dyDescent="0.45">
      <c r="A4518" t="str">
        <f>TRM!A4227</f>
        <v>A02.028</v>
      </c>
      <c r="B4518" t="str">
        <f>TRM!B4227</f>
        <v>Productivity</v>
      </c>
      <c r="C4518" t="str">
        <f>TRM!C4227</f>
        <v>Microsoft Office 365 ProPlus - en-us | 16.0.11929.20562</v>
      </c>
      <c r="D4518">
        <f>TRM!D4227</f>
        <v>0</v>
      </c>
      <c r="E4518" t="str">
        <f>IF(VLOOKUP(TRM!A4227,'TRM - TBM Crosswalk'!$A$2:'TRM - TBM Crosswalk'!$I$1008,3,FALSE)="N/A","TBD","")</f>
        <v/>
      </c>
      <c r="F4518" t="str">
        <f>IF(VLOOKUP(TRM!A4227,'TRM - TBM Crosswalk'!$A$2:'TRM - TBM Crosswalk'!$I$1008,4,FALSE)=0,"",VLOOKUP(TRM!A4227,'TRM - TBM Crosswalk'!$A$2:'TRM - TBM Crosswalk'!$I$1008,4,FALSE))</f>
        <v/>
      </c>
      <c r="G4518" t="str">
        <f>IF(VLOOKUP(TRM!A4227,'TRM - TBM Crosswalk'!$A$2:'TRM - TBM Crosswalk'!$I$1008,5,FALSE)=0,"",VLOOKUP(TRM!A4227,'TRM - TBM Crosswalk'!$A$2:'TRM - TBM Crosswalk'!$I$1008,5,FALSE))</f>
        <v/>
      </c>
      <c r="H4518" t="str">
        <f>IF(VLOOKUP(TRM!A4227,'TRM - TBM Crosswalk'!$A$2:'TRM - TBM Crosswalk'!$I$1008,6,FALSE)=0,"",VLOOKUP(TRM!A4227,'TRM - TBM Crosswalk'!$A$2:'TRM - TBM Crosswalk'!$I$1008,6,FALSE))</f>
        <v/>
      </c>
      <c r="I4518" t="str">
        <f>IF(VLOOKUP(TRM!A4227,'TRM - TBM Crosswalk'!$A$2:'TRM - TBM Crosswalk'!$I$1008,7,FALSE)=0,"",VLOOKUP(TRM!A4227,'TRM - TBM Crosswalk'!$A$2:'TRM - TBM Crosswalk'!$I$1008,7,FALSE))</f>
        <v>End User Services</v>
      </c>
      <c r="J4518" t="str">
        <f>IF(VLOOKUP(TRM!A4227,'TRM - TBM Crosswalk'!$A$2:'TRM - TBM Crosswalk'!$I$1008,8,FALSE)=0,"",VLOOKUP(TRM!A4227,'TRM - TBM Crosswalk'!$A$2:'TRM - TBM Crosswalk'!$I$1008,8,FALSE))</f>
        <v>Communication &amp; Collaboration</v>
      </c>
      <c r="K4518" t="str">
        <f>IF(VLOOKUP(TRM!A4227,'TRM - TBM Crosswalk'!$A$2:'TRM - TBM Crosswalk'!$I$1008,9,FALSE)=0,"",VLOOKUP(TRM!A4227,'TRM - TBM Crosswalk'!$A$2:'TRM - TBM Crosswalk'!$I$1008,9,FALSE))</f>
        <v>Productivity</v>
      </c>
    </row>
    <row r="4519" spans="1:11" x14ac:dyDescent="0.45">
      <c r="A4519" t="str">
        <f>TRM!A4386</f>
        <v>A02.028.334#</v>
      </c>
      <c r="B4519" t="str">
        <f>TRM!B4386</f>
        <v>Web Authoring#</v>
      </c>
      <c r="C4519" t="str">
        <f>TRM!C4386</f>
        <v>Adobe Muse CC 2017 | 2017.1.0.821</v>
      </c>
      <c r="D4519">
        <f>TRM!D4386</f>
        <v>0</v>
      </c>
      <c r="E4519" t="str">
        <f>IF(VLOOKUP(TRM!A4386,'TRM - TBM Crosswalk'!$A$2:'TRM - TBM Crosswalk'!$I$1008,3,FALSE)="N/A","TBD","")</f>
        <v/>
      </c>
      <c r="F4519" t="str">
        <f>IF(VLOOKUP(TRM!A4386,'TRM - TBM Crosswalk'!$A$2:'TRM - TBM Crosswalk'!$I$1008,4,FALSE)=0,"",VLOOKUP(TRM!A4386,'TRM - TBM Crosswalk'!$A$2:'TRM - TBM Crosswalk'!$I$1008,4,FALSE))</f>
        <v/>
      </c>
      <c r="G4519" t="str">
        <f>IF(VLOOKUP(TRM!A4386,'TRM - TBM Crosswalk'!$A$2:'TRM - TBM Crosswalk'!$I$1008,5,FALSE)=0,"",VLOOKUP(TRM!A4386,'TRM - TBM Crosswalk'!$A$2:'TRM - TBM Crosswalk'!$I$1008,5,FALSE))</f>
        <v/>
      </c>
      <c r="H4519" t="str">
        <f>IF(VLOOKUP(TRM!A4386,'TRM - TBM Crosswalk'!$A$2:'TRM - TBM Crosswalk'!$I$1008,6,FALSE)=0,"",VLOOKUP(TRM!A4386,'TRM - TBM Crosswalk'!$A$2:'TRM - TBM Crosswalk'!$I$1008,6,FALSE))</f>
        <v/>
      </c>
      <c r="I4519" t="str">
        <f>IF(VLOOKUP(TRM!A4386,'TRM - TBM Crosswalk'!$A$2:'TRM - TBM Crosswalk'!$I$1008,7,FALSE)=0,"",VLOOKUP(TRM!A4386,'TRM - TBM Crosswalk'!$A$2:'TRM - TBM Crosswalk'!$I$1008,7,FALSE))</f>
        <v>End User Services</v>
      </c>
      <c r="J4519" t="str">
        <f>IF(VLOOKUP(TRM!A4386,'TRM - TBM Crosswalk'!$A$2:'TRM - TBM Crosswalk'!$I$1008,8,FALSE)=0,"",VLOOKUP(TRM!A4386,'TRM - TBM Crosswalk'!$A$2:'TRM - TBM Crosswalk'!$I$1008,8,FALSE))</f>
        <v>Communication &amp; Collaboration</v>
      </c>
      <c r="K4519" t="str">
        <f>IF(VLOOKUP(TRM!A4386,'TRM - TBM Crosswalk'!$A$2:'TRM - TBM Crosswalk'!$I$1008,9,FALSE)=0,"",VLOOKUP(TRM!A4386,'TRM - TBM Crosswalk'!$A$2:'TRM - TBM Crosswalk'!$I$1008,9,FALSE))</f>
        <v>Productivity</v>
      </c>
    </row>
    <row r="4520" spans="1:11" x14ac:dyDescent="0.45">
      <c r="A4520" t="str">
        <f>TRM!A4387</f>
        <v>A02.028.334#</v>
      </c>
      <c r="B4520" t="str">
        <f>TRM!B4387</f>
        <v>Web Authoring#</v>
      </c>
      <c r="C4520" t="str">
        <f>TRM!C4387</f>
        <v>Adobe Muse CC 2017.app - 2017.1</v>
      </c>
      <c r="D4520">
        <f>TRM!D4387</f>
        <v>0</v>
      </c>
      <c r="E4520" t="str">
        <f>IF(VLOOKUP(TRM!A4387,'TRM - TBM Crosswalk'!$A$2:'TRM - TBM Crosswalk'!$I$1008,3,FALSE)="N/A","TBD","")</f>
        <v/>
      </c>
      <c r="F4520" t="str">
        <f>IF(VLOOKUP(TRM!A4387,'TRM - TBM Crosswalk'!$A$2:'TRM - TBM Crosswalk'!$I$1008,4,FALSE)=0,"",VLOOKUP(TRM!A4387,'TRM - TBM Crosswalk'!$A$2:'TRM - TBM Crosswalk'!$I$1008,4,FALSE))</f>
        <v/>
      </c>
      <c r="G4520" t="str">
        <f>IF(VLOOKUP(TRM!A4387,'TRM - TBM Crosswalk'!$A$2:'TRM - TBM Crosswalk'!$I$1008,5,FALSE)=0,"",VLOOKUP(TRM!A4387,'TRM - TBM Crosswalk'!$A$2:'TRM - TBM Crosswalk'!$I$1008,5,FALSE))</f>
        <v/>
      </c>
      <c r="H4520" t="str">
        <f>IF(VLOOKUP(TRM!A4387,'TRM - TBM Crosswalk'!$A$2:'TRM - TBM Crosswalk'!$I$1008,6,FALSE)=0,"",VLOOKUP(TRM!A4387,'TRM - TBM Crosswalk'!$A$2:'TRM - TBM Crosswalk'!$I$1008,6,FALSE))</f>
        <v/>
      </c>
      <c r="I4520" t="str">
        <f>IF(VLOOKUP(TRM!A4387,'TRM - TBM Crosswalk'!$A$2:'TRM - TBM Crosswalk'!$I$1008,7,FALSE)=0,"",VLOOKUP(TRM!A4387,'TRM - TBM Crosswalk'!$A$2:'TRM - TBM Crosswalk'!$I$1008,7,FALSE))</f>
        <v>End User Services</v>
      </c>
      <c r="J4520" t="str">
        <f>IF(VLOOKUP(TRM!A4387,'TRM - TBM Crosswalk'!$A$2:'TRM - TBM Crosswalk'!$I$1008,8,FALSE)=0,"",VLOOKUP(TRM!A4387,'TRM - TBM Crosswalk'!$A$2:'TRM - TBM Crosswalk'!$I$1008,8,FALSE))</f>
        <v>Communication &amp; Collaboration</v>
      </c>
      <c r="K4520" t="str">
        <f>IF(VLOOKUP(TRM!A4387,'TRM - TBM Crosswalk'!$A$2:'TRM - TBM Crosswalk'!$I$1008,9,FALSE)=0,"",VLOOKUP(TRM!A4387,'TRM - TBM Crosswalk'!$A$2:'TRM - TBM Crosswalk'!$I$1008,9,FALSE))</f>
        <v>Productivity</v>
      </c>
    </row>
    <row r="4521" spans="1:11" x14ac:dyDescent="0.45">
      <c r="A4521" t="str">
        <f>TRM!A4388</f>
        <v>A02.028.334#</v>
      </c>
      <c r="B4521" t="str">
        <f>TRM!B4388</f>
        <v>Web Authoring#</v>
      </c>
      <c r="C4521" t="str">
        <f>TRM!C4388</f>
        <v>Adobe Muse CC 2018.app - 2018.0</v>
      </c>
      <c r="D4521">
        <f>TRM!D4388</f>
        <v>0</v>
      </c>
      <c r="E4521" t="str">
        <f>IF(VLOOKUP(TRM!A4388,'TRM - TBM Crosswalk'!$A$2:'TRM - TBM Crosswalk'!$I$1008,3,FALSE)="N/A","TBD","")</f>
        <v/>
      </c>
      <c r="F4521" t="str">
        <f>IF(VLOOKUP(TRM!A4388,'TRM - TBM Crosswalk'!$A$2:'TRM - TBM Crosswalk'!$I$1008,4,FALSE)=0,"",VLOOKUP(TRM!A4388,'TRM - TBM Crosswalk'!$A$2:'TRM - TBM Crosswalk'!$I$1008,4,FALSE))</f>
        <v/>
      </c>
      <c r="G4521" t="str">
        <f>IF(VLOOKUP(TRM!A4388,'TRM - TBM Crosswalk'!$A$2:'TRM - TBM Crosswalk'!$I$1008,5,FALSE)=0,"",VLOOKUP(TRM!A4388,'TRM - TBM Crosswalk'!$A$2:'TRM - TBM Crosswalk'!$I$1008,5,FALSE))</f>
        <v/>
      </c>
      <c r="H4521" t="str">
        <f>IF(VLOOKUP(TRM!A4388,'TRM - TBM Crosswalk'!$A$2:'TRM - TBM Crosswalk'!$I$1008,6,FALSE)=0,"",VLOOKUP(TRM!A4388,'TRM - TBM Crosswalk'!$A$2:'TRM - TBM Crosswalk'!$I$1008,6,FALSE))</f>
        <v/>
      </c>
      <c r="I4521" t="str">
        <f>IF(VLOOKUP(TRM!A4388,'TRM - TBM Crosswalk'!$A$2:'TRM - TBM Crosswalk'!$I$1008,7,FALSE)=0,"",VLOOKUP(TRM!A4388,'TRM - TBM Crosswalk'!$A$2:'TRM - TBM Crosswalk'!$I$1008,7,FALSE))</f>
        <v>End User Services</v>
      </c>
      <c r="J4521" t="str">
        <f>IF(VLOOKUP(TRM!A4388,'TRM - TBM Crosswalk'!$A$2:'TRM - TBM Crosswalk'!$I$1008,8,FALSE)=0,"",VLOOKUP(TRM!A4388,'TRM - TBM Crosswalk'!$A$2:'TRM - TBM Crosswalk'!$I$1008,8,FALSE))</f>
        <v>Communication &amp; Collaboration</v>
      </c>
      <c r="K4521" t="str">
        <f>IF(VLOOKUP(TRM!A4388,'TRM - TBM Crosswalk'!$A$2:'TRM - TBM Crosswalk'!$I$1008,9,FALSE)=0,"",VLOOKUP(TRM!A4388,'TRM - TBM Crosswalk'!$A$2:'TRM - TBM Crosswalk'!$I$1008,9,FALSE))</f>
        <v>Productivity</v>
      </c>
    </row>
    <row r="4522" spans="1:11" x14ac:dyDescent="0.45">
      <c r="A4522" t="str">
        <f>TRM!A4389</f>
        <v>A02.028.334#</v>
      </c>
      <c r="B4522" t="str">
        <f>TRM!B4389</f>
        <v>Web Authoring#</v>
      </c>
      <c r="C4522" t="str">
        <f>TRM!C4389</f>
        <v>Build Web Page.app - 10.1</v>
      </c>
      <c r="D4522">
        <f>TRM!D4389</f>
        <v>0</v>
      </c>
      <c r="E4522" t="str">
        <f>IF(VLOOKUP(TRM!A4389,'TRM - TBM Crosswalk'!$A$2:'TRM - TBM Crosswalk'!$I$1008,3,FALSE)="N/A","TBD","")</f>
        <v/>
      </c>
      <c r="F4522" t="str">
        <f>IF(VLOOKUP(TRM!A4389,'TRM - TBM Crosswalk'!$A$2:'TRM - TBM Crosswalk'!$I$1008,4,FALSE)=0,"",VLOOKUP(TRM!A4389,'TRM - TBM Crosswalk'!$A$2:'TRM - TBM Crosswalk'!$I$1008,4,FALSE))</f>
        <v/>
      </c>
      <c r="G4522" t="str">
        <f>IF(VLOOKUP(TRM!A4389,'TRM - TBM Crosswalk'!$A$2:'TRM - TBM Crosswalk'!$I$1008,5,FALSE)=0,"",VLOOKUP(TRM!A4389,'TRM - TBM Crosswalk'!$A$2:'TRM - TBM Crosswalk'!$I$1008,5,FALSE))</f>
        <v/>
      </c>
      <c r="H4522" t="str">
        <f>IF(VLOOKUP(TRM!A4389,'TRM - TBM Crosswalk'!$A$2:'TRM - TBM Crosswalk'!$I$1008,6,FALSE)=0,"",VLOOKUP(TRM!A4389,'TRM - TBM Crosswalk'!$A$2:'TRM - TBM Crosswalk'!$I$1008,6,FALSE))</f>
        <v/>
      </c>
      <c r="I4522" t="str">
        <f>IF(VLOOKUP(TRM!A4389,'TRM - TBM Crosswalk'!$A$2:'TRM - TBM Crosswalk'!$I$1008,7,FALSE)=0,"",VLOOKUP(TRM!A4389,'TRM - TBM Crosswalk'!$A$2:'TRM - TBM Crosswalk'!$I$1008,7,FALSE))</f>
        <v>End User Services</v>
      </c>
      <c r="J4522" t="str">
        <f>IF(VLOOKUP(TRM!A4389,'TRM - TBM Crosswalk'!$A$2:'TRM - TBM Crosswalk'!$I$1008,8,FALSE)=0,"",VLOOKUP(TRM!A4389,'TRM - TBM Crosswalk'!$A$2:'TRM - TBM Crosswalk'!$I$1008,8,FALSE))</f>
        <v>Communication &amp; Collaboration</v>
      </c>
      <c r="K4522" t="str">
        <f>IF(VLOOKUP(TRM!A4389,'TRM - TBM Crosswalk'!$A$2:'TRM - TBM Crosswalk'!$I$1008,9,FALSE)=0,"",VLOOKUP(TRM!A4389,'TRM - TBM Crosswalk'!$A$2:'TRM - TBM Crosswalk'!$I$1008,9,FALSE))</f>
        <v>Productivity</v>
      </c>
    </row>
    <row r="4523" spans="1:11" x14ac:dyDescent="0.45">
      <c r="A4523" t="str">
        <f>TRM!A4408</f>
        <v>A02.028.334#</v>
      </c>
      <c r="B4523" t="str">
        <f>TRM!B4408</f>
        <v>Web Authoring#</v>
      </c>
      <c r="C4523" t="str">
        <f>TRM!C4408</f>
        <v>Embed.app</v>
      </c>
      <c r="D4523">
        <f>TRM!D4408</f>
        <v>0</v>
      </c>
      <c r="E4523" t="str">
        <f>IF(VLOOKUP(TRM!A4408,'TRM - TBM Crosswalk'!$A$2:'TRM - TBM Crosswalk'!$I$1008,3,FALSE)="N/A","TBD","")</f>
        <v/>
      </c>
      <c r="F4523" t="str">
        <f>IF(VLOOKUP(TRM!A4408,'TRM - TBM Crosswalk'!$A$2:'TRM - TBM Crosswalk'!$I$1008,4,FALSE)=0,"",VLOOKUP(TRM!A4408,'TRM - TBM Crosswalk'!$A$2:'TRM - TBM Crosswalk'!$I$1008,4,FALSE))</f>
        <v/>
      </c>
      <c r="G4523" t="str">
        <f>IF(VLOOKUP(TRM!A4408,'TRM - TBM Crosswalk'!$A$2:'TRM - TBM Crosswalk'!$I$1008,5,FALSE)=0,"",VLOOKUP(TRM!A4408,'TRM - TBM Crosswalk'!$A$2:'TRM - TBM Crosswalk'!$I$1008,5,FALSE))</f>
        <v/>
      </c>
      <c r="H4523" t="str">
        <f>IF(VLOOKUP(TRM!A4408,'TRM - TBM Crosswalk'!$A$2:'TRM - TBM Crosswalk'!$I$1008,6,FALSE)=0,"",VLOOKUP(TRM!A4408,'TRM - TBM Crosswalk'!$A$2:'TRM - TBM Crosswalk'!$I$1008,6,FALSE))</f>
        <v/>
      </c>
      <c r="I4523" t="str">
        <f>IF(VLOOKUP(TRM!A4408,'TRM - TBM Crosswalk'!$A$2:'TRM - TBM Crosswalk'!$I$1008,7,FALSE)=0,"",VLOOKUP(TRM!A4408,'TRM - TBM Crosswalk'!$A$2:'TRM - TBM Crosswalk'!$I$1008,7,FALSE))</f>
        <v>End User Services</v>
      </c>
      <c r="J4523" t="str">
        <f>IF(VLOOKUP(TRM!A4408,'TRM - TBM Crosswalk'!$A$2:'TRM - TBM Crosswalk'!$I$1008,8,FALSE)=0,"",VLOOKUP(TRM!A4408,'TRM - TBM Crosswalk'!$A$2:'TRM - TBM Crosswalk'!$I$1008,8,FALSE))</f>
        <v>Communication &amp; Collaboration</v>
      </c>
      <c r="K4523" t="str">
        <f>IF(VLOOKUP(TRM!A4408,'TRM - TBM Crosswalk'!$A$2:'TRM - TBM Crosswalk'!$I$1008,9,FALSE)=0,"",VLOOKUP(TRM!A4408,'TRM - TBM Crosswalk'!$A$2:'TRM - TBM Crosswalk'!$I$1008,9,FALSE))</f>
        <v>Productivity</v>
      </c>
    </row>
    <row r="4524" spans="1:11" x14ac:dyDescent="0.45">
      <c r="A4524" t="str">
        <f>TRM!A4409</f>
        <v>A02.028.334#</v>
      </c>
      <c r="B4524" t="str">
        <f>TRM!B4409</f>
        <v>Web Authoring#</v>
      </c>
      <c r="C4524" t="str">
        <f>TRM!C4409</f>
        <v>HTML Color Reference</v>
      </c>
      <c r="D4524">
        <f>TRM!D4409</f>
        <v>0</v>
      </c>
      <c r="E4524" t="str">
        <f>IF(VLOOKUP(TRM!A4409,'TRM - TBM Crosswalk'!$A$2:'TRM - TBM Crosswalk'!$I$1008,3,FALSE)="N/A","TBD","")</f>
        <v/>
      </c>
      <c r="F4524" t="str">
        <f>IF(VLOOKUP(TRM!A4409,'TRM - TBM Crosswalk'!$A$2:'TRM - TBM Crosswalk'!$I$1008,4,FALSE)=0,"",VLOOKUP(TRM!A4409,'TRM - TBM Crosswalk'!$A$2:'TRM - TBM Crosswalk'!$I$1008,4,FALSE))</f>
        <v/>
      </c>
      <c r="G4524" t="str">
        <f>IF(VLOOKUP(TRM!A4409,'TRM - TBM Crosswalk'!$A$2:'TRM - TBM Crosswalk'!$I$1008,5,FALSE)=0,"",VLOOKUP(TRM!A4409,'TRM - TBM Crosswalk'!$A$2:'TRM - TBM Crosswalk'!$I$1008,5,FALSE))</f>
        <v/>
      </c>
      <c r="H4524" t="str">
        <f>IF(VLOOKUP(TRM!A4409,'TRM - TBM Crosswalk'!$A$2:'TRM - TBM Crosswalk'!$I$1008,6,FALSE)=0,"",VLOOKUP(TRM!A4409,'TRM - TBM Crosswalk'!$A$2:'TRM - TBM Crosswalk'!$I$1008,6,FALSE))</f>
        <v/>
      </c>
      <c r="I4524" t="str">
        <f>IF(VLOOKUP(TRM!A4409,'TRM - TBM Crosswalk'!$A$2:'TRM - TBM Crosswalk'!$I$1008,7,FALSE)=0,"",VLOOKUP(TRM!A4409,'TRM - TBM Crosswalk'!$A$2:'TRM - TBM Crosswalk'!$I$1008,7,FALSE))</f>
        <v>End User Services</v>
      </c>
      <c r="J4524" t="str">
        <f>IF(VLOOKUP(TRM!A4409,'TRM - TBM Crosswalk'!$A$2:'TRM - TBM Crosswalk'!$I$1008,8,FALSE)=0,"",VLOOKUP(TRM!A4409,'TRM - TBM Crosswalk'!$A$2:'TRM - TBM Crosswalk'!$I$1008,8,FALSE))</f>
        <v>Communication &amp; Collaboration</v>
      </c>
      <c r="K4524" t="str">
        <f>IF(VLOOKUP(TRM!A4409,'TRM - TBM Crosswalk'!$A$2:'TRM - TBM Crosswalk'!$I$1008,9,FALSE)=0,"",VLOOKUP(TRM!A4409,'TRM - TBM Crosswalk'!$A$2:'TRM - TBM Crosswalk'!$I$1008,9,FALSE))</f>
        <v>Productivity</v>
      </c>
    </row>
    <row r="4525" spans="1:11" x14ac:dyDescent="0.45">
      <c r="A4525" t="str">
        <f>TRM!A4410</f>
        <v>A02.028.334#</v>
      </c>
      <c r="B4525" t="str">
        <f>TRM!B4410</f>
        <v>Web Authoring#</v>
      </c>
      <c r="C4525" t="str">
        <f>TRM!C4410</f>
        <v>Microsoft Azure Authoring Tools - v2.9.5.2 | 2.9.8599.18</v>
      </c>
      <c r="D4525">
        <f>TRM!D4410</f>
        <v>0</v>
      </c>
      <c r="E4525" t="str">
        <f>IF(VLOOKUP(TRM!A4410,'TRM - TBM Crosswalk'!$A$2:'TRM - TBM Crosswalk'!$I$1008,3,FALSE)="N/A","TBD","")</f>
        <v/>
      </c>
      <c r="F4525" t="str">
        <f>IF(VLOOKUP(TRM!A4410,'TRM - TBM Crosswalk'!$A$2:'TRM - TBM Crosswalk'!$I$1008,4,FALSE)=0,"",VLOOKUP(TRM!A4410,'TRM - TBM Crosswalk'!$A$2:'TRM - TBM Crosswalk'!$I$1008,4,FALSE))</f>
        <v/>
      </c>
      <c r="G4525" t="str">
        <f>IF(VLOOKUP(TRM!A4410,'TRM - TBM Crosswalk'!$A$2:'TRM - TBM Crosswalk'!$I$1008,5,FALSE)=0,"",VLOOKUP(TRM!A4410,'TRM - TBM Crosswalk'!$A$2:'TRM - TBM Crosswalk'!$I$1008,5,FALSE))</f>
        <v/>
      </c>
      <c r="H4525" t="str">
        <f>IF(VLOOKUP(TRM!A4410,'TRM - TBM Crosswalk'!$A$2:'TRM - TBM Crosswalk'!$I$1008,6,FALSE)=0,"",VLOOKUP(TRM!A4410,'TRM - TBM Crosswalk'!$A$2:'TRM - TBM Crosswalk'!$I$1008,6,FALSE))</f>
        <v/>
      </c>
      <c r="I4525" t="str">
        <f>IF(VLOOKUP(TRM!A4410,'TRM - TBM Crosswalk'!$A$2:'TRM - TBM Crosswalk'!$I$1008,7,FALSE)=0,"",VLOOKUP(TRM!A4410,'TRM - TBM Crosswalk'!$A$2:'TRM - TBM Crosswalk'!$I$1008,7,FALSE))</f>
        <v>End User Services</v>
      </c>
      <c r="J4525" t="str">
        <f>IF(VLOOKUP(TRM!A4410,'TRM - TBM Crosswalk'!$A$2:'TRM - TBM Crosswalk'!$I$1008,8,FALSE)=0,"",VLOOKUP(TRM!A4410,'TRM - TBM Crosswalk'!$A$2:'TRM - TBM Crosswalk'!$I$1008,8,FALSE))</f>
        <v>Communication &amp; Collaboration</v>
      </c>
      <c r="K4525" t="str">
        <f>IF(VLOOKUP(TRM!A4410,'TRM - TBM Crosswalk'!$A$2:'TRM - TBM Crosswalk'!$I$1008,9,FALSE)=0,"",VLOOKUP(TRM!A4410,'TRM - TBM Crosswalk'!$A$2:'TRM - TBM Crosswalk'!$I$1008,9,FALSE))</f>
        <v>Productivity</v>
      </c>
    </row>
    <row r="4526" spans="1:11" x14ac:dyDescent="0.45">
      <c r="A4526" t="str">
        <f>TRM!A4411</f>
        <v>A02.028.334#</v>
      </c>
      <c r="B4526" t="str">
        <f>TRM!B4411</f>
        <v>Web Authoring#</v>
      </c>
      <c r="C4526" t="str">
        <f>TRM!C4411</f>
        <v>Microsoft Azure Authoring Tools - v2.9.5.3 | 2.9.8699.20</v>
      </c>
      <c r="D4526">
        <f>TRM!D4411</f>
        <v>0</v>
      </c>
      <c r="E4526" t="str">
        <f>IF(VLOOKUP(TRM!A4411,'TRM - TBM Crosswalk'!$A$2:'TRM - TBM Crosswalk'!$I$1008,3,FALSE)="N/A","TBD","")</f>
        <v/>
      </c>
      <c r="F4526" t="str">
        <f>IF(VLOOKUP(TRM!A4411,'TRM - TBM Crosswalk'!$A$2:'TRM - TBM Crosswalk'!$I$1008,4,FALSE)=0,"",VLOOKUP(TRM!A4411,'TRM - TBM Crosswalk'!$A$2:'TRM - TBM Crosswalk'!$I$1008,4,FALSE))</f>
        <v/>
      </c>
      <c r="G4526" t="str">
        <f>IF(VLOOKUP(TRM!A4411,'TRM - TBM Crosswalk'!$A$2:'TRM - TBM Crosswalk'!$I$1008,5,FALSE)=0,"",VLOOKUP(TRM!A4411,'TRM - TBM Crosswalk'!$A$2:'TRM - TBM Crosswalk'!$I$1008,5,FALSE))</f>
        <v/>
      </c>
      <c r="H4526" t="str">
        <f>IF(VLOOKUP(TRM!A4411,'TRM - TBM Crosswalk'!$A$2:'TRM - TBM Crosswalk'!$I$1008,6,FALSE)=0,"",VLOOKUP(TRM!A4411,'TRM - TBM Crosswalk'!$A$2:'TRM - TBM Crosswalk'!$I$1008,6,FALSE))</f>
        <v/>
      </c>
      <c r="I4526" t="str">
        <f>IF(VLOOKUP(TRM!A4411,'TRM - TBM Crosswalk'!$A$2:'TRM - TBM Crosswalk'!$I$1008,7,FALSE)=0,"",VLOOKUP(TRM!A4411,'TRM - TBM Crosswalk'!$A$2:'TRM - TBM Crosswalk'!$I$1008,7,FALSE))</f>
        <v>End User Services</v>
      </c>
      <c r="J4526" t="str">
        <f>IF(VLOOKUP(TRM!A4411,'TRM - TBM Crosswalk'!$A$2:'TRM - TBM Crosswalk'!$I$1008,8,FALSE)=0,"",VLOOKUP(TRM!A4411,'TRM - TBM Crosswalk'!$A$2:'TRM - TBM Crosswalk'!$I$1008,8,FALSE))</f>
        <v>Communication &amp; Collaboration</v>
      </c>
      <c r="K4526" t="str">
        <f>IF(VLOOKUP(TRM!A4411,'TRM - TBM Crosswalk'!$A$2:'TRM - TBM Crosswalk'!$I$1008,9,FALSE)=0,"",VLOOKUP(TRM!A4411,'TRM - TBM Crosswalk'!$A$2:'TRM - TBM Crosswalk'!$I$1008,9,FALSE))</f>
        <v>Productivity</v>
      </c>
    </row>
    <row r="4527" spans="1:11" x14ac:dyDescent="0.45">
      <c r="A4527" t="str">
        <f>TRM!A4412</f>
        <v>A02.028.334#</v>
      </c>
      <c r="B4527" t="str">
        <f>TRM!B4412</f>
        <v>Web Authoring#</v>
      </c>
      <c r="C4527" t="str">
        <f>TRM!C4412</f>
        <v>Microsoft Azure Authoring Tools - v2.9.6 | 2.9.8899.26</v>
      </c>
      <c r="D4527">
        <f>TRM!D4412</f>
        <v>0</v>
      </c>
      <c r="E4527" t="str">
        <f>IF(VLOOKUP(TRM!A4412,'TRM - TBM Crosswalk'!$A$2:'TRM - TBM Crosswalk'!$I$1008,3,FALSE)="N/A","TBD","")</f>
        <v/>
      </c>
      <c r="F4527" t="str">
        <f>IF(VLOOKUP(TRM!A4412,'TRM - TBM Crosswalk'!$A$2:'TRM - TBM Crosswalk'!$I$1008,4,FALSE)=0,"",VLOOKUP(TRM!A4412,'TRM - TBM Crosswalk'!$A$2:'TRM - TBM Crosswalk'!$I$1008,4,FALSE))</f>
        <v/>
      </c>
      <c r="G4527" t="str">
        <f>IF(VLOOKUP(TRM!A4412,'TRM - TBM Crosswalk'!$A$2:'TRM - TBM Crosswalk'!$I$1008,5,FALSE)=0,"",VLOOKUP(TRM!A4412,'TRM - TBM Crosswalk'!$A$2:'TRM - TBM Crosswalk'!$I$1008,5,FALSE))</f>
        <v/>
      </c>
      <c r="H4527" t="str">
        <f>IF(VLOOKUP(TRM!A4412,'TRM - TBM Crosswalk'!$A$2:'TRM - TBM Crosswalk'!$I$1008,6,FALSE)=0,"",VLOOKUP(TRM!A4412,'TRM - TBM Crosswalk'!$A$2:'TRM - TBM Crosswalk'!$I$1008,6,FALSE))</f>
        <v/>
      </c>
      <c r="I4527" t="str">
        <f>IF(VLOOKUP(TRM!A4412,'TRM - TBM Crosswalk'!$A$2:'TRM - TBM Crosswalk'!$I$1008,7,FALSE)=0,"",VLOOKUP(TRM!A4412,'TRM - TBM Crosswalk'!$A$2:'TRM - TBM Crosswalk'!$I$1008,7,FALSE))</f>
        <v>End User Services</v>
      </c>
      <c r="J4527" t="str">
        <f>IF(VLOOKUP(TRM!A4412,'TRM - TBM Crosswalk'!$A$2:'TRM - TBM Crosswalk'!$I$1008,8,FALSE)=0,"",VLOOKUP(TRM!A4412,'TRM - TBM Crosswalk'!$A$2:'TRM - TBM Crosswalk'!$I$1008,8,FALSE))</f>
        <v>Communication &amp; Collaboration</v>
      </c>
      <c r="K4527" t="str">
        <f>IF(VLOOKUP(TRM!A4412,'TRM - TBM Crosswalk'!$A$2:'TRM - TBM Crosswalk'!$I$1008,9,FALSE)=0,"",VLOOKUP(TRM!A4412,'TRM - TBM Crosswalk'!$A$2:'TRM - TBM Crosswalk'!$I$1008,9,FALSE))</f>
        <v>Productivity</v>
      </c>
    </row>
    <row r="4528" spans="1:11" x14ac:dyDescent="0.45">
      <c r="A4528" t="str">
        <f>TRM!A4413</f>
        <v>A02.028.334#</v>
      </c>
      <c r="B4528" t="str">
        <f>TRM!B4413</f>
        <v>Web Authoring#</v>
      </c>
      <c r="C4528" t="str">
        <f>TRM!C4413</f>
        <v>Microsoft Azure CLI | 2.0.75</v>
      </c>
      <c r="D4528">
        <f>TRM!D4413</f>
        <v>0</v>
      </c>
      <c r="E4528" t="str">
        <f>IF(VLOOKUP(TRM!A4413,'TRM - TBM Crosswalk'!$A$2:'TRM - TBM Crosswalk'!$I$1008,3,FALSE)="N/A","TBD","")</f>
        <v/>
      </c>
      <c r="F4528" t="str">
        <f>IF(VLOOKUP(TRM!A4413,'TRM - TBM Crosswalk'!$A$2:'TRM - TBM Crosswalk'!$I$1008,4,FALSE)=0,"",VLOOKUP(TRM!A4413,'TRM - TBM Crosswalk'!$A$2:'TRM - TBM Crosswalk'!$I$1008,4,FALSE))</f>
        <v/>
      </c>
      <c r="G4528" t="str">
        <f>IF(VLOOKUP(TRM!A4413,'TRM - TBM Crosswalk'!$A$2:'TRM - TBM Crosswalk'!$I$1008,5,FALSE)=0,"",VLOOKUP(TRM!A4413,'TRM - TBM Crosswalk'!$A$2:'TRM - TBM Crosswalk'!$I$1008,5,FALSE))</f>
        <v/>
      </c>
      <c r="H4528" t="str">
        <f>IF(VLOOKUP(TRM!A4413,'TRM - TBM Crosswalk'!$A$2:'TRM - TBM Crosswalk'!$I$1008,6,FALSE)=0,"",VLOOKUP(TRM!A4413,'TRM - TBM Crosswalk'!$A$2:'TRM - TBM Crosswalk'!$I$1008,6,FALSE))</f>
        <v/>
      </c>
      <c r="I4528" t="str">
        <f>IF(VLOOKUP(TRM!A4413,'TRM - TBM Crosswalk'!$A$2:'TRM - TBM Crosswalk'!$I$1008,7,FALSE)=0,"",VLOOKUP(TRM!A4413,'TRM - TBM Crosswalk'!$A$2:'TRM - TBM Crosswalk'!$I$1008,7,FALSE))</f>
        <v>End User Services</v>
      </c>
      <c r="J4528" t="str">
        <f>IF(VLOOKUP(TRM!A4413,'TRM - TBM Crosswalk'!$A$2:'TRM - TBM Crosswalk'!$I$1008,8,FALSE)=0,"",VLOOKUP(TRM!A4413,'TRM - TBM Crosswalk'!$A$2:'TRM - TBM Crosswalk'!$I$1008,8,FALSE))</f>
        <v>Communication &amp; Collaboration</v>
      </c>
      <c r="K4528" t="str">
        <f>IF(VLOOKUP(TRM!A4413,'TRM - TBM Crosswalk'!$A$2:'TRM - TBM Crosswalk'!$I$1008,9,FALSE)=0,"",VLOOKUP(TRM!A4413,'TRM - TBM Crosswalk'!$A$2:'TRM - TBM Crosswalk'!$I$1008,9,FALSE))</f>
        <v>Productivity</v>
      </c>
    </row>
    <row r="4529" spans="1:11" x14ac:dyDescent="0.45">
      <c r="A4529" t="str">
        <f>TRM!A4896</f>
        <v>A02.030.370#</v>
      </c>
      <c r="B4529" t="str">
        <f>TRM!B4896</f>
        <v>Digital Video Editing</v>
      </c>
      <c r="C4529" t="str">
        <f>TRM!C4896</f>
        <v>Adobe After Effects 2020.app - 17.0.1</v>
      </c>
      <c r="D4529">
        <f>TRM!D4896</f>
        <v>0</v>
      </c>
      <c r="E4529" t="str">
        <f>IF(VLOOKUP(TRM!A4896,'TRM - TBM Crosswalk'!$A$2:'TRM - TBM Crosswalk'!$I$1008,3,FALSE)="N/A","TBD","")</f>
        <v/>
      </c>
      <c r="F4529" t="str">
        <f>IF(VLOOKUP(TRM!A4896,'TRM - TBM Crosswalk'!$A$2:'TRM - TBM Crosswalk'!$I$1008,4,FALSE)=0,"",VLOOKUP(TRM!A4896,'TRM - TBM Crosswalk'!$A$2:'TRM - TBM Crosswalk'!$I$1008,4,FALSE))</f>
        <v/>
      </c>
      <c r="G4529" t="str">
        <f>IF(VLOOKUP(TRM!A4896,'TRM - TBM Crosswalk'!$A$2:'TRM - TBM Crosswalk'!$I$1008,5,FALSE)=0,"",VLOOKUP(TRM!A4896,'TRM - TBM Crosswalk'!$A$2:'TRM - TBM Crosswalk'!$I$1008,5,FALSE))</f>
        <v/>
      </c>
      <c r="H4529" t="str">
        <f>IF(VLOOKUP(TRM!A4896,'TRM - TBM Crosswalk'!$A$2:'TRM - TBM Crosswalk'!$I$1008,6,FALSE)=0,"",VLOOKUP(TRM!A4896,'TRM - TBM Crosswalk'!$A$2:'TRM - TBM Crosswalk'!$I$1008,6,FALSE))</f>
        <v/>
      </c>
      <c r="I4529" t="str">
        <f>IF(VLOOKUP(TRM!A4896,'TRM - TBM Crosswalk'!$A$2:'TRM - TBM Crosswalk'!$I$1008,7,FALSE)=0,"",VLOOKUP(TRM!A4896,'TRM - TBM Crosswalk'!$A$2:'TRM - TBM Crosswalk'!$I$1008,7,FALSE))</f>
        <v>End User Services</v>
      </c>
      <c r="J4529" t="str">
        <f>IF(VLOOKUP(TRM!A4896,'TRM - TBM Crosswalk'!$A$2:'TRM - TBM Crosswalk'!$I$1008,8,FALSE)=0,"",VLOOKUP(TRM!A4896,'TRM - TBM Crosswalk'!$A$2:'TRM - TBM Crosswalk'!$I$1008,8,FALSE))</f>
        <v>Communication &amp; Collaboration</v>
      </c>
      <c r="K4529" t="str">
        <f>IF(VLOOKUP(TRM!A4896,'TRM - TBM Crosswalk'!$A$2:'TRM - TBM Crosswalk'!$I$1008,9,FALSE)=0,"",VLOOKUP(TRM!A4896,'TRM - TBM Crosswalk'!$A$2:'TRM - TBM Crosswalk'!$I$1008,9,FALSE))</f>
        <v>Productivity</v>
      </c>
    </row>
    <row r="4530" spans="1:11" x14ac:dyDescent="0.45">
      <c r="A4530" t="str">
        <f>TRM!A4897</f>
        <v>A02.030.370#</v>
      </c>
      <c r="B4530" t="str">
        <f>TRM!B4897</f>
        <v>Digital Video Editing</v>
      </c>
      <c r="C4530" t="str">
        <f>TRM!C4897</f>
        <v>Adobe After Effects 2020.app - 17.0.2</v>
      </c>
      <c r="D4530">
        <f>TRM!D4897</f>
        <v>0</v>
      </c>
      <c r="E4530" t="str">
        <f>IF(VLOOKUP(TRM!A4897,'TRM - TBM Crosswalk'!$A$2:'TRM - TBM Crosswalk'!$I$1008,3,FALSE)="N/A","TBD","")</f>
        <v/>
      </c>
      <c r="F4530" t="str">
        <f>IF(VLOOKUP(TRM!A4897,'TRM - TBM Crosswalk'!$A$2:'TRM - TBM Crosswalk'!$I$1008,4,FALSE)=0,"",VLOOKUP(TRM!A4897,'TRM - TBM Crosswalk'!$A$2:'TRM - TBM Crosswalk'!$I$1008,4,FALSE))</f>
        <v/>
      </c>
      <c r="G4530" t="str">
        <f>IF(VLOOKUP(TRM!A4897,'TRM - TBM Crosswalk'!$A$2:'TRM - TBM Crosswalk'!$I$1008,5,FALSE)=0,"",VLOOKUP(TRM!A4897,'TRM - TBM Crosswalk'!$A$2:'TRM - TBM Crosswalk'!$I$1008,5,FALSE))</f>
        <v/>
      </c>
      <c r="H4530" t="str">
        <f>IF(VLOOKUP(TRM!A4897,'TRM - TBM Crosswalk'!$A$2:'TRM - TBM Crosswalk'!$I$1008,6,FALSE)=0,"",VLOOKUP(TRM!A4897,'TRM - TBM Crosswalk'!$A$2:'TRM - TBM Crosswalk'!$I$1008,6,FALSE))</f>
        <v/>
      </c>
      <c r="I4530" t="str">
        <f>IF(VLOOKUP(TRM!A4897,'TRM - TBM Crosswalk'!$A$2:'TRM - TBM Crosswalk'!$I$1008,7,FALSE)=0,"",VLOOKUP(TRM!A4897,'TRM - TBM Crosswalk'!$A$2:'TRM - TBM Crosswalk'!$I$1008,7,FALSE))</f>
        <v>End User Services</v>
      </c>
      <c r="J4530" t="str">
        <f>IF(VLOOKUP(TRM!A4897,'TRM - TBM Crosswalk'!$A$2:'TRM - TBM Crosswalk'!$I$1008,8,FALSE)=0,"",VLOOKUP(TRM!A4897,'TRM - TBM Crosswalk'!$A$2:'TRM - TBM Crosswalk'!$I$1008,8,FALSE))</f>
        <v>Communication &amp; Collaboration</v>
      </c>
      <c r="K4530" t="str">
        <f>IF(VLOOKUP(TRM!A4897,'TRM - TBM Crosswalk'!$A$2:'TRM - TBM Crosswalk'!$I$1008,9,FALSE)=0,"",VLOOKUP(TRM!A4897,'TRM - TBM Crosswalk'!$A$2:'TRM - TBM Crosswalk'!$I$1008,9,FALSE))</f>
        <v>Productivity</v>
      </c>
    </row>
    <row r="4531" spans="1:11" x14ac:dyDescent="0.45">
      <c r="A4531" t="str">
        <f>TRM!A4898</f>
        <v>A02.030.370#</v>
      </c>
      <c r="B4531" t="str">
        <f>TRM!B4898</f>
        <v>Digital Video Editing</v>
      </c>
      <c r="C4531" t="str">
        <f>TRM!C4898</f>
        <v>Adobe After Effects CC 2015 | 13.7.1</v>
      </c>
      <c r="D4531">
        <f>TRM!D4898</f>
        <v>0</v>
      </c>
      <c r="E4531" t="str">
        <f>IF(VLOOKUP(TRM!A4898,'TRM - TBM Crosswalk'!$A$2:'TRM - TBM Crosswalk'!$I$1008,3,FALSE)="N/A","TBD","")</f>
        <v/>
      </c>
      <c r="F4531" t="str">
        <f>IF(VLOOKUP(TRM!A4898,'TRM - TBM Crosswalk'!$A$2:'TRM - TBM Crosswalk'!$I$1008,4,FALSE)=0,"",VLOOKUP(TRM!A4898,'TRM - TBM Crosswalk'!$A$2:'TRM - TBM Crosswalk'!$I$1008,4,FALSE))</f>
        <v/>
      </c>
      <c r="G4531" t="str">
        <f>IF(VLOOKUP(TRM!A4898,'TRM - TBM Crosswalk'!$A$2:'TRM - TBM Crosswalk'!$I$1008,5,FALSE)=0,"",VLOOKUP(TRM!A4898,'TRM - TBM Crosswalk'!$A$2:'TRM - TBM Crosswalk'!$I$1008,5,FALSE))</f>
        <v/>
      </c>
      <c r="H4531" t="str">
        <f>IF(VLOOKUP(TRM!A4898,'TRM - TBM Crosswalk'!$A$2:'TRM - TBM Crosswalk'!$I$1008,6,FALSE)=0,"",VLOOKUP(TRM!A4898,'TRM - TBM Crosswalk'!$A$2:'TRM - TBM Crosswalk'!$I$1008,6,FALSE))</f>
        <v/>
      </c>
      <c r="I4531" t="str">
        <f>IF(VLOOKUP(TRM!A4898,'TRM - TBM Crosswalk'!$A$2:'TRM - TBM Crosswalk'!$I$1008,7,FALSE)=0,"",VLOOKUP(TRM!A4898,'TRM - TBM Crosswalk'!$A$2:'TRM - TBM Crosswalk'!$I$1008,7,FALSE))</f>
        <v>End User Services</v>
      </c>
      <c r="J4531" t="str">
        <f>IF(VLOOKUP(TRM!A4898,'TRM - TBM Crosswalk'!$A$2:'TRM - TBM Crosswalk'!$I$1008,8,FALSE)=0,"",VLOOKUP(TRM!A4898,'TRM - TBM Crosswalk'!$A$2:'TRM - TBM Crosswalk'!$I$1008,8,FALSE))</f>
        <v>Communication &amp; Collaboration</v>
      </c>
      <c r="K4531" t="str">
        <f>IF(VLOOKUP(TRM!A4898,'TRM - TBM Crosswalk'!$A$2:'TRM - TBM Crosswalk'!$I$1008,9,FALSE)=0,"",VLOOKUP(TRM!A4898,'TRM - TBM Crosswalk'!$A$2:'TRM - TBM Crosswalk'!$I$1008,9,FALSE))</f>
        <v>Productivity</v>
      </c>
    </row>
    <row r="4532" spans="1:11" x14ac:dyDescent="0.45">
      <c r="A4532" t="str">
        <f>TRM!A4899</f>
        <v>A02.030.370#</v>
      </c>
      <c r="B4532" t="str">
        <f>TRM!B4899</f>
        <v>Digital Video Editing</v>
      </c>
      <c r="C4532" t="str">
        <f>TRM!C4899</f>
        <v>Adobe After Effects CC 2015.3 | 13.8.0</v>
      </c>
      <c r="D4532">
        <f>TRM!D4899</f>
        <v>0</v>
      </c>
      <c r="E4532" t="str">
        <f>IF(VLOOKUP(TRM!A4899,'TRM - TBM Crosswalk'!$A$2:'TRM - TBM Crosswalk'!$I$1008,3,FALSE)="N/A","TBD","")</f>
        <v/>
      </c>
      <c r="F4532" t="str">
        <f>IF(VLOOKUP(TRM!A4899,'TRM - TBM Crosswalk'!$A$2:'TRM - TBM Crosswalk'!$I$1008,4,FALSE)=0,"",VLOOKUP(TRM!A4899,'TRM - TBM Crosswalk'!$A$2:'TRM - TBM Crosswalk'!$I$1008,4,FALSE))</f>
        <v/>
      </c>
      <c r="G4532" t="str">
        <f>IF(VLOOKUP(TRM!A4899,'TRM - TBM Crosswalk'!$A$2:'TRM - TBM Crosswalk'!$I$1008,5,FALSE)=0,"",VLOOKUP(TRM!A4899,'TRM - TBM Crosswalk'!$A$2:'TRM - TBM Crosswalk'!$I$1008,5,FALSE))</f>
        <v/>
      </c>
      <c r="H4532" t="str">
        <f>IF(VLOOKUP(TRM!A4899,'TRM - TBM Crosswalk'!$A$2:'TRM - TBM Crosswalk'!$I$1008,6,FALSE)=0,"",VLOOKUP(TRM!A4899,'TRM - TBM Crosswalk'!$A$2:'TRM - TBM Crosswalk'!$I$1008,6,FALSE))</f>
        <v/>
      </c>
      <c r="I4532" t="str">
        <f>IF(VLOOKUP(TRM!A4899,'TRM - TBM Crosswalk'!$A$2:'TRM - TBM Crosswalk'!$I$1008,7,FALSE)=0,"",VLOOKUP(TRM!A4899,'TRM - TBM Crosswalk'!$A$2:'TRM - TBM Crosswalk'!$I$1008,7,FALSE))</f>
        <v>End User Services</v>
      </c>
      <c r="J4532" t="str">
        <f>IF(VLOOKUP(TRM!A4899,'TRM - TBM Crosswalk'!$A$2:'TRM - TBM Crosswalk'!$I$1008,8,FALSE)=0,"",VLOOKUP(TRM!A4899,'TRM - TBM Crosswalk'!$A$2:'TRM - TBM Crosswalk'!$I$1008,8,FALSE))</f>
        <v>Communication &amp; Collaboration</v>
      </c>
      <c r="K4532" t="str">
        <f>IF(VLOOKUP(TRM!A4899,'TRM - TBM Crosswalk'!$A$2:'TRM - TBM Crosswalk'!$I$1008,9,FALSE)=0,"",VLOOKUP(TRM!A4899,'TRM - TBM Crosswalk'!$A$2:'TRM - TBM Crosswalk'!$I$1008,9,FALSE))</f>
        <v>Productivity</v>
      </c>
    </row>
    <row r="4533" spans="1:11" x14ac:dyDescent="0.45">
      <c r="A4533" t="str">
        <f>TRM!A4900</f>
        <v>A02.030.370#</v>
      </c>
      <c r="B4533" t="str">
        <f>TRM!B4900</f>
        <v>Digital Video Editing</v>
      </c>
      <c r="C4533" t="str">
        <f>TRM!C4900</f>
        <v>Adobe After Effects CC 2015.3 | 13.8.1</v>
      </c>
      <c r="D4533">
        <f>TRM!D4900</f>
        <v>0</v>
      </c>
      <c r="E4533" t="str">
        <f>IF(VLOOKUP(TRM!A4900,'TRM - TBM Crosswalk'!$A$2:'TRM - TBM Crosswalk'!$I$1008,3,FALSE)="N/A","TBD","")</f>
        <v/>
      </c>
      <c r="F4533" t="str">
        <f>IF(VLOOKUP(TRM!A4900,'TRM - TBM Crosswalk'!$A$2:'TRM - TBM Crosswalk'!$I$1008,4,FALSE)=0,"",VLOOKUP(TRM!A4900,'TRM - TBM Crosswalk'!$A$2:'TRM - TBM Crosswalk'!$I$1008,4,FALSE))</f>
        <v/>
      </c>
      <c r="G4533" t="str">
        <f>IF(VLOOKUP(TRM!A4900,'TRM - TBM Crosswalk'!$A$2:'TRM - TBM Crosswalk'!$I$1008,5,FALSE)=0,"",VLOOKUP(TRM!A4900,'TRM - TBM Crosswalk'!$A$2:'TRM - TBM Crosswalk'!$I$1008,5,FALSE))</f>
        <v/>
      </c>
      <c r="H4533" t="str">
        <f>IF(VLOOKUP(TRM!A4900,'TRM - TBM Crosswalk'!$A$2:'TRM - TBM Crosswalk'!$I$1008,6,FALSE)=0,"",VLOOKUP(TRM!A4900,'TRM - TBM Crosswalk'!$A$2:'TRM - TBM Crosswalk'!$I$1008,6,FALSE))</f>
        <v/>
      </c>
      <c r="I4533" t="str">
        <f>IF(VLOOKUP(TRM!A4900,'TRM - TBM Crosswalk'!$A$2:'TRM - TBM Crosswalk'!$I$1008,7,FALSE)=0,"",VLOOKUP(TRM!A4900,'TRM - TBM Crosswalk'!$A$2:'TRM - TBM Crosswalk'!$I$1008,7,FALSE))</f>
        <v>End User Services</v>
      </c>
      <c r="J4533" t="str">
        <f>IF(VLOOKUP(TRM!A4900,'TRM - TBM Crosswalk'!$A$2:'TRM - TBM Crosswalk'!$I$1008,8,FALSE)=0,"",VLOOKUP(TRM!A4900,'TRM - TBM Crosswalk'!$A$2:'TRM - TBM Crosswalk'!$I$1008,8,FALSE))</f>
        <v>Communication &amp; Collaboration</v>
      </c>
      <c r="K4533" t="str">
        <f>IF(VLOOKUP(TRM!A4900,'TRM - TBM Crosswalk'!$A$2:'TRM - TBM Crosswalk'!$I$1008,9,FALSE)=0,"",VLOOKUP(TRM!A4900,'TRM - TBM Crosswalk'!$A$2:'TRM - TBM Crosswalk'!$I$1008,9,FALSE))</f>
        <v>Productivity</v>
      </c>
    </row>
    <row r="4534" spans="1:11" x14ac:dyDescent="0.45">
      <c r="A4534" t="str">
        <f>TRM!A4901</f>
        <v>A02.030.370#</v>
      </c>
      <c r="B4534" t="str">
        <f>TRM!B4901</f>
        <v>Digital Video Editing</v>
      </c>
      <c r="C4534" t="str">
        <f>TRM!C4901</f>
        <v>Adobe After Effects CC 2017 | 14.0.0</v>
      </c>
      <c r="D4534">
        <f>TRM!D4901</f>
        <v>0</v>
      </c>
      <c r="E4534" t="str">
        <f>IF(VLOOKUP(TRM!A4901,'TRM - TBM Crosswalk'!$A$2:'TRM - TBM Crosswalk'!$I$1008,3,FALSE)="N/A","TBD","")</f>
        <v/>
      </c>
      <c r="F4534" t="str">
        <f>IF(VLOOKUP(TRM!A4901,'TRM - TBM Crosswalk'!$A$2:'TRM - TBM Crosswalk'!$I$1008,4,FALSE)=0,"",VLOOKUP(TRM!A4901,'TRM - TBM Crosswalk'!$A$2:'TRM - TBM Crosswalk'!$I$1008,4,FALSE))</f>
        <v/>
      </c>
      <c r="G4534" t="str">
        <f>IF(VLOOKUP(TRM!A4901,'TRM - TBM Crosswalk'!$A$2:'TRM - TBM Crosswalk'!$I$1008,5,FALSE)=0,"",VLOOKUP(TRM!A4901,'TRM - TBM Crosswalk'!$A$2:'TRM - TBM Crosswalk'!$I$1008,5,FALSE))</f>
        <v/>
      </c>
      <c r="H4534" t="str">
        <f>IF(VLOOKUP(TRM!A4901,'TRM - TBM Crosswalk'!$A$2:'TRM - TBM Crosswalk'!$I$1008,6,FALSE)=0,"",VLOOKUP(TRM!A4901,'TRM - TBM Crosswalk'!$A$2:'TRM - TBM Crosswalk'!$I$1008,6,FALSE))</f>
        <v/>
      </c>
      <c r="I4534" t="str">
        <f>IF(VLOOKUP(TRM!A4901,'TRM - TBM Crosswalk'!$A$2:'TRM - TBM Crosswalk'!$I$1008,7,FALSE)=0,"",VLOOKUP(TRM!A4901,'TRM - TBM Crosswalk'!$A$2:'TRM - TBM Crosswalk'!$I$1008,7,FALSE))</f>
        <v>End User Services</v>
      </c>
      <c r="J4534" t="str">
        <f>IF(VLOOKUP(TRM!A4901,'TRM - TBM Crosswalk'!$A$2:'TRM - TBM Crosswalk'!$I$1008,8,FALSE)=0,"",VLOOKUP(TRM!A4901,'TRM - TBM Crosswalk'!$A$2:'TRM - TBM Crosswalk'!$I$1008,8,FALSE))</f>
        <v>Communication &amp; Collaboration</v>
      </c>
      <c r="K4534" t="str">
        <f>IF(VLOOKUP(TRM!A4901,'TRM - TBM Crosswalk'!$A$2:'TRM - TBM Crosswalk'!$I$1008,9,FALSE)=0,"",VLOOKUP(TRM!A4901,'TRM - TBM Crosswalk'!$A$2:'TRM - TBM Crosswalk'!$I$1008,9,FALSE))</f>
        <v>Productivity</v>
      </c>
    </row>
    <row r="4535" spans="1:11" x14ac:dyDescent="0.45">
      <c r="A4535" t="str">
        <f>TRM!A4902</f>
        <v>A02.030.370#</v>
      </c>
      <c r="B4535" t="str">
        <f>TRM!B4902</f>
        <v>Digital Video Editing</v>
      </c>
      <c r="C4535" t="str">
        <f>TRM!C4902</f>
        <v>Adobe After Effects CC 2017.app - 14.2.1</v>
      </c>
      <c r="D4535">
        <f>TRM!D4902</f>
        <v>0</v>
      </c>
      <c r="E4535" t="str">
        <f>IF(VLOOKUP(TRM!A4902,'TRM - TBM Crosswalk'!$A$2:'TRM - TBM Crosswalk'!$I$1008,3,FALSE)="N/A","TBD","")</f>
        <v/>
      </c>
      <c r="F4535" t="str">
        <f>IF(VLOOKUP(TRM!A4902,'TRM - TBM Crosswalk'!$A$2:'TRM - TBM Crosswalk'!$I$1008,4,FALSE)=0,"",VLOOKUP(TRM!A4902,'TRM - TBM Crosswalk'!$A$2:'TRM - TBM Crosswalk'!$I$1008,4,FALSE))</f>
        <v/>
      </c>
      <c r="G4535" t="str">
        <f>IF(VLOOKUP(TRM!A4902,'TRM - TBM Crosswalk'!$A$2:'TRM - TBM Crosswalk'!$I$1008,5,FALSE)=0,"",VLOOKUP(TRM!A4902,'TRM - TBM Crosswalk'!$A$2:'TRM - TBM Crosswalk'!$I$1008,5,FALSE))</f>
        <v/>
      </c>
      <c r="H4535" t="str">
        <f>IF(VLOOKUP(TRM!A4902,'TRM - TBM Crosswalk'!$A$2:'TRM - TBM Crosswalk'!$I$1008,6,FALSE)=0,"",VLOOKUP(TRM!A4902,'TRM - TBM Crosswalk'!$A$2:'TRM - TBM Crosswalk'!$I$1008,6,FALSE))</f>
        <v/>
      </c>
      <c r="I4535" t="str">
        <f>IF(VLOOKUP(TRM!A4902,'TRM - TBM Crosswalk'!$A$2:'TRM - TBM Crosswalk'!$I$1008,7,FALSE)=0,"",VLOOKUP(TRM!A4902,'TRM - TBM Crosswalk'!$A$2:'TRM - TBM Crosswalk'!$I$1008,7,FALSE))</f>
        <v>End User Services</v>
      </c>
      <c r="J4535" t="str">
        <f>IF(VLOOKUP(TRM!A4902,'TRM - TBM Crosswalk'!$A$2:'TRM - TBM Crosswalk'!$I$1008,8,FALSE)=0,"",VLOOKUP(TRM!A4902,'TRM - TBM Crosswalk'!$A$2:'TRM - TBM Crosswalk'!$I$1008,8,FALSE))</f>
        <v>Communication &amp; Collaboration</v>
      </c>
      <c r="K4535" t="str">
        <f>IF(VLOOKUP(TRM!A4902,'TRM - TBM Crosswalk'!$A$2:'TRM - TBM Crosswalk'!$I$1008,9,FALSE)=0,"",VLOOKUP(TRM!A4902,'TRM - TBM Crosswalk'!$A$2:'TRM - TBM Crosswalk'!$I$1008,9,FALSE))</f>
        <v>Productivity</v>
      </c>
    </row>
    <row r="4536" spans="1:11" x14ac:dyDescent="0.45">
      <c r="A4536" t="str">
        <f>TRM!A4903</f>
        <v>A02.030.370#</v>
      </c>
      <c r="B4536" t="str">
        <f>TRM!B4903</f>
        <v>Digital Video Editing</v>
      </c>
      <c r="C4536" t="str">
        <f>TRM!C4903</f>
        <v>Adobe After Effects CC 2018.app - 15.0</v>
      </c>
      <c r="D4536">
        <f>TRM!D4903</f>
        <v>0</v>
      </c>
      <c r="E4536" t="str">
        <f>IF(VLOOKUP(TRM!A4903,'TRM - TBM Crosswalk'!$A$2:'TRM - TBM Crosswalk'!$I$1008,3,FALSE)="N/A","TBD","")</f>
        <v/>
      </c>
      <c r="F4536" t="str">
        <f>IF(VLOOKUP(TRM!A4903,'TRM - TBM Crosswalk'!$A$2:'TRM - TBM Crosswalk'!$I$1008,4,FALSE)=0,"",VLOOKUP(TRM!A4903,'TRM - TBM Crosswalk'!$A$2:'TRM - TBM Crosswalk'!$I$1008,4,FALSE))</f>
        <v/>
      </c>
      <c r="G4536" t="str">
        <f>IF(VLOOKUP(TRM!A4903,'TRM - TBM Crosswalk'!$A$2:'TRM - TBM Crosswalk'!$I$1008,5,FALSE)=0,"",VLOOKUP(TRM!A4903,'TRM - TBM Crosswalk'!$A$2:'TRM - TBM Crosswalk'!$I$1008,5,FALSE))</f>
        <v/>
      </c>
      <c r="H4536" t="str">
        <f>IF(VLOOKUP(TRM!A4903,'TRM - TBM Crosswalk'!$A$2:'TRM - TBM Crosswalk'!$I$1008,6,FALSE)=0,"",VLOOKUP(TRM!A4903,'TRM - TBM Crosswalk'!$A$2:'TRM - TBM Crosswalk'!$I$1008,6,FALSE))</f>
        <v/>
      </c>
      <c r="I4536" t="str">
        <f>IF(VLOOKUP(TRM!A4903,'TRM - TBM Crosswalk'!$A$2:'TRM - TBM Crosswalk'!$I$1008,7,FALSE)=0,"",VLOOKUP(TRM!A4903,'TRM - TBM Crosswalk'!$A$2:'TRM - TBM Crosswalk'!$I$1008,7,FALSE))</f>
        <v>End User Services</v>
      </c>
      <c r="J4536" t="str">
        <f>IF(VLOOKUP(TRM!A4903,'TRM - TBM Crosswalk'!$A$2:'TRM - TBM Crosswalk'!$I$1008,8,FALSE)=0,"",VLOOKUP(TRM!A4903,'TRM - TBM Crosswalk'!$A$2:'TRM - TBM Crosswalk'!$I$1008,8,FALSE))</f>
        <v>Communication &amp; Collaboration</v>
      </c>
      <c r="K4536" t="str">
        <f>IF(VLOOKUP(TRM!A4903,'TRM - TBM Crosswalk'!$A$2:'TRM - TBM Crosswalk'!$I$1008,9,FALSE)=0,"",VLOOKUP(TRM!A4903,'TRM - TBM Crosswalk'!$A$2:'TRM - TBM Crosswalk'!$I$1008,9,FALSE))</f>
        <v>Productivity</v>
      </c>
    </row>
    <row r="4537" spans="1:11" x14ac:dyDescent="0.45">
      <c r="A4537" t="str">
        <f>TRM!A4904</f>
        <v>A02.030.370#</v>
      </c>
      <c r="B4537" t="str">
        <f>TRM!B4904</f>
        <v>Digital Video Editing</v>
      </c>
      <c r="C4537" t="str">
        <f>TRM!C4904</f>
        <v>Adobe After Effects CC 2019.app - 16.1.1</v>
      </c>
      <c r="D4537">
        <f>TRM!D4904</f>
        <v>0</v>
      </c>
      <c r="E4537" t="str">
        <f>IF(VLOOKUP(TRM!A4904,'TRM - TBM Crosswalk'!$A$2:'TRM - TBM Crosswalk'!$I$1008,3,FALSE)="N/A","TBD","")</f>
        <v/>
      </c>
      <c r="F4537" t="str">
        <f>IF(VLOOKUP(TRM!A4904,'TRM - TBM Crosswalk'!$A$2:'TRM - TBM Crosswalk'!$I$1008,4,FALSE)=0,"",VLOOKUP(TRM!A4904,'TRM - TBM Crosswalk'!$A$2:'TRM - TBM Crosswalk'!$I$1008,4,FALSE))</f>
        <v/>
      </c>
      <c r="G4537" t="str">
        <f>IF(VLOOKUP(TRM!A4904,'TRM - TBM Crosswalk'!$A$2:'TRM - TBM Crosswalk'!$I$1008,5,FALSE)=0,"",VLOOKUP(TRM!A4904,'TRM - TBM Crosswalk'!$A$2:'TRM - TBM Crosswalk'!$I$1008,5,FALSE))</f>
        <v/>
      </c>
      <c r="H4537" t="str">
        <f>IF(VLOOKUP(TRM!A4904,'TRM - TBM Crosswalk'!$A$2:'TRM - TBM Crosswalk'!$I$1008,6,FALSE)=0,"",VLOOKUP(TRM!A4904,'TRM - TBM Crosswalk'!$A$2:'TRM - TBM Crosswalk'!$I$1008,6,FALSE))</f>
        <v/>
      </c>
      <c r="I4537" t="str">
        <f>IF(VLOOKUP(TRM!A4904,'TRM - TBM Crosswalk'!$A$2:'TRM - TBM Crosswalk'!$I$1008,7,FALSE)=0,"",VLOOKUP(TRM!A4904,'TRM - TBM Crosswalk'!$A$2:'TRM - TBM Crosswalk'!$I$1008,7,FALSE))</f>
        <v>End User Services</v>
      </c>
      <c r="J4537" t="str">
        <f>IF(VLOOKUP(TRM!A4904,'TRM - TBM Crosswalk'!$A$2:'TRM - TBM Crosswalk'!$I$1008,8,FALSE)=0,"",VLOOKUP(TRM!A4904,'TRM - TBM Crosswalk'!$A$2:'TRM - TBM Crosswalk'!$I$1008,8,FALSE))</f>
        <v>Communication &amp; Collaboration</v>
      </c>
      <c r="K4537" t="str">
        <f>IF(VLOOKUP(TRM!A4904,'TRM - TBM Crosswalk'!$A$2:'TRM - TBM Crosswalk'!$I$1008,9,FALSE)=0,"",VLOOKUP(TRM!A4904,'TRM - TBM Crosswalk'!$A$2:'TRM - TBM Crosswalk'!$I$1008,9,FALSE))</f>
        <v>Productivity</v>
      </c>
    </row>
    <row r="4538" spans="1:11" x14ac:dyDescent="0.45">
      <c r="A4538" t="str">
        <f>TRM!A4908</f>
        <v>A02.030.370#</v>
      </c>
      <c r="B4538" t="str">
        <f>TRM!B4908</f>
        <v>Digital Video Editing</v>
      </c>
      <c r="C4538" t="str">
        <f>TRM!C4908</f>
        <v>Adobe Character Animator 2019 | 2.1</v>
      </c>
      <c r="D4538">
        <f>TRM!D4908</f>
        <v>0</v>
      </c>
      <c r="E4538" t="str">
        <f>IF(VLOOKUP(TRM!A4908,'TRM - TBM Crosswalk'!$A$2:'TRM - TBM Crosswalk'!$I$1008,3,FALSE)="N/A","TBD","")</f>
        <v/>
      </c>
      <c r="F4538" t="str">
        <f>IF(VLOOKUP(TRM!A4908,'TRM - TBM Crosswalk'!$A$2:'TRM - TBM Crosswalk'!$I$1008,4,FALSE)=0,"",VLOOKUP(TRM!A4908,'TRM - TBM Crosswalk'!$A$2:'TRM - TBM Crosswalk'!$I$1008,4,FALSE))</f>
        <v/>
      </c>
      <c r="G4538" t="str">
        <f>IF(VLOOKUP(TRM!A4908,'TRM - TBM Crosswalk'!$A$2:'TRM - TBM Crosswalk'!$I$1008,5,FALSE)=0,"",VLOOKUP(TRM!A4908,'TRM - TBM Crosswalk'!$A$2:'TRM - TBM Crosswalk'!$I$1008,5,FALSE))</f>
        <v/>
      </c>
      <c r="H4538" t="str">
        <f>IF(VLOOKUP(TRM!A4908,'TRM - TBM Crosswalk'!$A$2:'TRM - TBM Crosswalk'!$I$1008,6,FALSE)=0,"",VLOOKUP(TRM!A4908,'TRM - TBM Crosswalk'!$A$2:'TRM - TBM Crosswalk'!$I$1008,6,FALSE))</f>
        <v/>
      </c>
      <c r="I4538" t="str">
        <f>IF(VLOOKUP(TRM!A4908,'TRM - TBM Crosswalk'!$A$2:'TRM - TBM Crosswalk'!$I$1008,7,FALSE)=0,"",VLOOKUP(TRM!A4908,'TRM - TBM Crosswalk'!$A$2:'TRM - TBM Crosswalk'!$I$1008,7,FALSE))</f>
        <v>End User Services</v>
      </c>
      <c r="J4538" t="str">
        <f>IF(VLOOKUP(TRM!A4908,'TRM - TBM Crosswalk'!$A$2:'TRM - TBM Crosswalk'!$I$1008,8,FALSE)=0,"",VLOOKUP(TRM!A4908,'TRM - TBM Crosswalk'!$A$2:'TRM - TBM Crosswalk'!$I$1008,8,FALSE))</f>
        <v>Communication &amp; Collaboration</v>
      </c>
      <c r="K4538" t="str">
        <f>IF(VLOOKUP(TRM!A4908,'TRM - TBM Crosswalk'!$A$2:'TRM - TBM Crosswalk'!$I$1008,9,FALSE)=0,"",VLOOKUP(TRM!A4908,'TRM - TBM Crosswalk'!$A$2:'TRM - TBM Crosswalk'!$I$1008,9,FALSE))</f>
        <v>Productivity</v>
      </c>
    </row>
    <row r="4539" spans="1:11" x14ac:dyDescent="0.45">
      <c r="A4539" t="str">
        <f>TRM!A4909</f>
        <v>A02.030.370#</v>
      </c>
      <c r="B4539" t="str">
        <f>TRM!B4909</f>
        <v>Digital Video Editing</v>
      </c>
      <c r="C4539" t="str">
        <f>TRM!C4909</f>
        <v>Adobe Character Animator CC (Beta) | 1.0.5</v>
      </c>
      <c r="D4539">
        <f>TRM!D4909</f>
        <v>0</v>
      </c>
      <c r="E4539" t="str">
        <f>IF(VLOOKUP(TRM!A4909,'TRM - TBM Crosswalk'!$A$2:'TRM - TBM Crosswalk'!$I$1008,3,FALSE)="N/A","TBD","")</f>
        <v/>
      </c>
      <c r="F4539" t="str">
        <f>IF(VLOOKUP(TRM!A4909,'TRM - TBM Crosswalk'!$A$2:'TRM - TBM Crosswalk'!$I$1008,4,FALSE)=0,"",VLOOKUP(TRM!A4909,'TRM - TBM Crosswalk'!$A$2:'TRM - TBM Crosswalk'!$I$1008,4,FALSE))</f>
        <v/>
      </c>
      <c r="G4539" t="str">
        <f>IF(VLOOKUP(TRM!A4909,'TRM - TBM Crosswalk'!$A$2:'TRM - TBM Crosswalk'!$I$1008,5,FALSE)=0,"",VLOOKUP(TRM!A4909,'TRM - TBM Crosswalk'!$A$2:'TRM - TBM Crosswalk'!$I$1008,5,FALSE))</f>
        <v/>
      </c>
      <c r="H4539" t="str">
        <f>IF(VLOOKUP(TRM!A4909,'TRM - TBM Crosswalk'!$A$2:'TRM - TBM Crosswalk'!$I$1008,6,FALSE)=0,"",VLOOKUP(TRM!A4909,'TRM - TBM Crosswalk'!$A$2:'TRM - TBM Crosswalk'!$I$1008,6,FALSE))</f>
        <v/>
      </c>
      <c r="I4539" t="str">
        <f>IF(VLOOKUP(TRM!A4909,'TRM - TBM Crosswalk'!$A$2:'TRM - TBM Crosswalk'!$I$1008,7,FALSE)=0,"",VLOOKUP(TRM!A4909,'TRM - TBM Crosswalk'!$A$2:'TRM - TBM Crosswalk'!$I$1008,7,FALSE))</f>
        <v>End User Services</v>
      </c>
      <c r="J4539" t="str">
        <f>IF(VLOOKUP(TRM!A4909,'TRM - TBM Crosswalk'!$A$2:'TRM - TBM Crosswalk'!$I$1008,8,FALSE)=0,"",VLOOKUP(TRM!A4909,'TRM - TBM Crosswalk'!$A$2:'TRM - TBM Crosswalk'!$I$1008,8,FALSE))</f>
        <v>Communication &amp; Collaboration</v>
      </c>
      <c r="K4539" t="str">
        <f>IF(VLOOKUP(TRM!A4909,'TRM - TBM Crosswalk'!$A$2:'TRM - TBM Crosswalk'!$I$1008,9,FALSE)=0,"",VLOOKUP(TRM!A4909,'TRM - TBM Crosswalk'!$A$2:'TRM - TBM Crosswalk'!$I$1008,9,FALSE))</f>
        <v>Productivity</v>
      </c>
    </row>
    <row r="4540" spans="1:11" x14ac:dyDescent="0.45">
      <c r="A4540" t="str">
        <f>TRM!A5047</f>
        <v>A02.030.370#</v>
      </c>
      <c r="B4540" t="str">
        <f>TRM!B5047</f>
        <v>Digital Video Editing</v>
      </c>
      <c r="C4540" t="str">
        <f>TRM!C5047</f>
        <v>PPRO_11_1_4.app - 4.5.0.331</v>
      </c>
      <c r="D4540">
        <f>TRM!D5047</f>
        <v>0</v>
      </c>
      <c r="E4540" t="str">
        <f>IF(VLOOKUP(TRM!A5047,'TRM - TBM Crosswalk'!$A$2:'TRM - TBM Crosswalk'!$I$1008,3,FALSE)="N/A","TBD","")</f>
        <v/>
      </c>
      <c r="F4540" t="str">
        <f>IF(VLOOKUP(TRM!A5047,'TRM - TBM Crosswalk'!$A$2:'TRM - TBM Crosswalk'!$I$1008,4,FALSE)=0,"",VLOOKUP(TRM!A5047,'TRM - TBM Crosswalk'!$A$2:'TRM - TBM Crosswalk'!$I$1008,4,FALSE))</f>
        <v/>
      </c>
      <c r="G4540" t="str">
        <f>IF(VLOOKUP(TRM!A5047,'TRM - TBM Crosswalk'!$A$2:'TRM - TBM Crosswalk'!$I$1008,5,FALSE)=0,"",VLOOKUP(TRM!A5047,'TRM - TBM Crosswalk'!$A$2:'TRM - TBM Crosswalk'!$I$1008,5,FALSE))</f>
        <v/>
      </c>
      <c r="H4540" t="str">
        <f>IF(VLOOKUP(TRM!A5047,'TRM - TBM Crosswalk'!$A$2:'TRM - TBM Crosswalk'!$I$1008,6,FALSE)=0,"",VLOOKUP(TRM!A5047,'TRM - TBM Crosswalk'!$A$2:'TRM - TBM Crosswalk'!$I$1008,6,FALSE))</f>
        <v/>
      </c>
      <c r="I4540" t="str">
        <f>IF(VLOOKUP(TRM!A5047,'TRM - TBM Crosswalk'!$A$2:'TRM - TBM Crosswalk'!$I$1008,7,FALSE)=0,"",VLOOKUP(TRM!A5047,'TRM - TBM Crosswalk'!$A$2:'TRM - TBM Crosswalk'!$I$1008,7,FALSE))</f>
        <v>End User Services</v>
      </c>
      <c r="J4540" t="str">
        <f>IF(VLOOKUP(TRM!A5047,'TRM - TBM Crosswalk'!$A$2:'TRM - TBM Crosswalk'!$I$1008,8,FALSE)=0,"",VLOOKUP(TRM!A5047,'TRM - TBM Crosswalk'!$A$2:'TRM - TBM Crosswalk'!$I$1008,8,FALSE))</f>
        <v>Communication &amp; Collaboration</v>
      </c>
      <c r="K4540" t="str">
        <f>IF(VLOOKUP(TRM!A5047,'TRM - TBM Crosswalk'!$A$2:'TRM - TBM Crosswalk'!$I$1008,9,FALSE)=0,"",VLOOKUP(TRM!A5047,'TRM - TBM Crosswalk'!$A$2:'TRM - TBM Crosswalk'!$I$1008,9,FALSE))</f>
        <v>Productivity</v>
      </c>
    </row>
    <row r="4541" spans="1:11" x14ac:dyDescent="0.45">
      <c r="A4541" t="str">
        <f>TRM!A5048</f>
        <v>A02.030.370#</v>
      </c>
      <c r="B4541" t="str">
        <f>TRM!B5048</f>
        <v>Digital Video Editing</v>
      </c>
      <c r="C4541" t="str">
        <f>TRM!C5048</f>
        <v>PPRO_12_0_0.app - 4.3.0.256</v>
      </c>
      <c r="D4541">
        <f>TRM!D5048</f>
        <v>0</v>
      </c>
      <c r="E4541" t="str">
        <f>IF(VLOOKUP(TRM!A5048,'TRM - TBM Crosswalk'!$A$2:'TRM - TBM Crosswalk'!$I$1008,3,FALSE)="N/A","TBD","")</f>
        <v/>
      </c>
      <c r="F4541" t="str">
        <f>IF(VLOOKUP(TRM!A5048,'TRM - TBM Crosswalk'!$A$2:'TRM - TBM Crosswalk'!$I$1008,4,FALSE)=0,"",VLOOKUP(TRM!A5048,'TRM - TBM Crosswalk'!$A$2:'TRM - TBM Crosswalk'!$I$1008,4,FALSE))</f>
        <v/>
      </c>
      <c r="G4541" t="str">
        <f>IF(VLOOKUP(TRM!A5048,'TRM - TBM Crosswalk'!$A$2:'TRM - TBM Crosswalk'!$I$1008,5,FALSE)=0,"",VLOOKUP(TRM!A5048,'TRM - TBM Crosswalk'!$A$2:'TRM - TBM Crosswalk'!$I$1008,5,FALSE))</f>
        <v/>
      </c>
      <c r="H4541" t="str">
        <f>IF(VLOOKUP(TRM!A5048,'TRM - TBM Crosswalk'!$A$2:'TRM - TBM Crosswalk'!$I$1008,6,FALSE)=0,"",VLOOKUP(TRM!A5048,'TRM - TBM Crosswalk'!$A$2:'TRM - TBM Crosswalk'!$I$1008,6,FALSE))</f>
        <v/>
      </c>
      <c r="I4541" t="str">
        <f>IF(VLOOKUP(TRM!A5048,'TRM - TBM Crosswalk'!$A$2:'TRM - TBM Crosswalk'!$I$1008,7,FALSE)=0,"",VLOOKUP(TRM!A5048,'TRM - TBM Crosswalk'!$A$2:'TRM - TBM Crosswalk'!$I$1008,7,FALSE))</f>
        <v>End User Services</v>
      </c>
      <c r="J4541" t="str">
        <f>IF(VLOOKUP(TRM!A5048,'TRM - TBM Crosswalk'!$A$2:'TRM - TBM Crosswalk'!$I$1008,8,FALSE)=0,"",VLOOKUP(TRM!A5048,'TRM - TBM Crosswalk'!$A$2:'TRM - TBM Crosswalk'!$I$1008,8,FALSE))</f>
        <v>Communication &amp; Collaboration</v>
      </c>
      <c r="K4541" t="str">
        <f>IF(VLOOKUP(TRM!A5048,'TRM - TBM Crosswalk'!$A$2:'TRM - TBM Crosswalk'!$I$1008,9,FALSE)=0,"",VLOOKUP(TRM!A5048,'TRM - TBM Crosswalk'!$A$2:'TRM - TBM Crosswalk'!$I$1008,9,FALSE))</f>
        <v>Productivity</v>
      </c>
    </row>
    <row r="4542" spans="1:11" x14ac:dyDescent="0.45">
      <c r="A4542" t="str">
        <f>TRM!A5473</f>
        <v>A02.031.383</v>
      </c>
      <c r="B4542" t="str">
        <f>TRM!B5473</f>
        <v>Computer Aided Design</v>
      </c>
      <c r="C4542" t="str">
        <f>TRM!C5473</f>
        <v>Carlson 2017 with AutoCAD 2015 (64-bit) | 1.0</v>
      </c>
      <c r="D4542">
        <f>TRM!D5473</f>
        <v>0</v>
      </c>
      <c r="E4542" t="str">
        <f>IF(VLOOKUP(TRM!A5473,'TRM - TBM Crosswalk'!$A$2:'TRM - TBM Crosswalk'!$I$1008,3,FALSE)="N/A","TBD","")</f>
        <v/>
      </c>
      <c r="F4542" t="str">
        <f>IF(VLOOKUP(TRM!A5473,'TRM - TBM Crosswalk'!$A$2:'TRM - TBM Crosswalk'!$I$1008,4,FALSE)=0,"",VLOOKUP(TRM!A5473,'TRM - TBM Crosswalk'!$A$2:'TRM - TBM Crosswalk'!$I$1008,4,FALSE))</f>
        <v/>
      </c>
      <c r="G4542" t="str">
        <f>IF(VLOOKUP(TRM!A5473,'TRM - TBM Crosswalk'!$A$2:'TRM - TBM Crosswalk'!$I$1008,5,FALSE)=0,"",VLOOKUP(TRM!A5473,'TRM - TBM Crosswalk'!$A$2:'TRM - TBM Crosswalk'!$I$1008,5,FALSE))</f>
        <v/>
      </c>
      <c r="H4542" t="str">
        <f>IF(VLOOKUP(TRM!A5473,'TRM - TBM Crosswalk'!$A$2:'TRM - TBM Crosswalk'!$I$1008,6,FALSE)=0,"",VLOOKUP(TRM!A5473,'TRM - TBM Crosswalk'!$A$2:'TRM - TBM Crosswalk'!$I$1008,6,FALSE))</f>
        <v/>
      </c>
      <c r="I4542" t="str">
        <f>IF(VLOOKUP(TRM!A5473,'TRM - TBM Crosswalk'!$A$2:'TRM - TBM Crosswalk'!$I$1008,7,FALSE)=0,"",VLOOKUP(TRM!A5473,'TRM - TBM Crosswalk'!$A$2:'TRM - TBM Crosswalk'!$I$1008,7,FALSE))</f>
        <v>Platform Services</v>
      </c>
      <c r="J4542" t="str">
        <f>IF(VLOOKUP(TRM!A5473,'TRM - TBM Crosswalk'!$A$2:'TRM - TBM Crosswalk'!$I$1008,8,FALSE)=0,"",VLOOKUP(TRM!A5473,'TRM - TBM Crosswalk'!$A$2:'TRM - TBM Crosswalk'!$I$1008,8,FALSE))</f>
        <v>Data Services</v>
      </c>
      <c r="K4542" t="str">
        <f>IF(VLOOKUP(TRM!A5473,'TRM - TBM Crosswalk'!$A$2:'TRM - TBM Crosswalk'!$I$1008,9,FALSE)=0,"",VLOOKUP(TRM!A5473,'TRM - TBM Crosswalk'!$A$2:'TRM - TBM Crosswalk'!$I$1008,9,FALSE))</f>
        <v>Data Analytics &amp; Visualizations</v>
      </c>
    </row>
    <row r="4543" spans="1:11" x14ac:dyDescent="0.45">
      <c r="A4543" t="str">
        <f>TRM!A6872</f>
        <v>Ambiguous</v>
      </c>
      <c r="B4543" t="str">
        <f>TRM!B6872</f>
        <v>Ambiguous</v>
      </c>
      <c r="C4543" t="str">
        <f>TRM!C6872</f>
        <v>V41</v>
      </c>
      <c r="D4543">
        <f>TRM!D6872</f>
        <v>0</v>
      </c>
      <c r="E4543" t="str">
        <f>IF(VLOOKUP(TRM!A6872,'TRM - TBM Crosswalk'!$A$2:'TRM - TBM Crosswalk'!$I$1008,3,FALSE)="N/A","TBD","")</f>
        <v/>
      </c>
      <c r="F4543" t="str">
        <f>IF(VLOOKUP(TRM!A6872,'TRM - TBM Crosswalk'!$A$2:'TRM - TBM Crosswalk'!$I$1008,4,FALSE)=0,"",VLOOKUP(TRM!A6872,'TRM - TBM Crosswalk'!$A$2:'TRM - TBM Crosswalk'!$I$1008,4,FALSE))</f>
        <v/>
      </c>
      <c r="G4543" t="str">
        <f>IF(VLOOKUP(TRM!A6872,'TRM - TBM Crosswalk'!$A$2:'TRM - TBM Crosswalk'!$I$1008,5,FALSE)=0,"",VLOOKUP(TRM!A6872,'TRM - TBM Crosswalk'!$A$2:'TRM - TBM Crosswalk'!$I$1008,5,FALSE))</f>
        <v/>
      </c>
      <c r="H4543" t="str">
        <f>IF(VLOOKUP(TRM!A6872,'TRM - TBM Crosswalk'!$A$2:'TRM - TBM Crosswalk'!$I$1008,6,FALSE)=0,"",VLOOKUP(TRM!A6872,'TRM - TBM Crosswalk'!$A$2:'TRM - TBM Crosswalk'!$I$1008,6,FALSE))</f>
        <v/>
      </c>
      <c r="I4543" t="str">
        <f>IF(VLOOKUP(TRM!A6872,'TRM - TBM Crosswalk'!$A$2:'TRM - TBM Crosswalk'!$I$1008,7,FALSE)=0,"",VLOOKUP(TRM!A6872,'TRM - TBM Crosswalk'!$A$2:'TRM - TBM Crosswalk'!$I$1008,7,FALSE))</f>
        <v/>
      </c>
      <c r="J4543" t="str">
        <f>IF(VLOOKUP(TRM!A6872,'TRM - TBM Crosswalk'!$A$2:'TRM - TBM Crosswalk'!$I$1008,8,FALSE)=0,"",VLOOKUP(TRM!A6872,'TRM - TBM Crosswalk'!$A$2:'TRM - TBM Crosswalk'!$I$1008,8,FALSE))</f>
        <v/>
      </c>
      <c r="K4543" t="str">
        <f>IF(VLOOKUP(TRM!A6872,'TRM - TBM Crosswalk'!$A$2:'TRM - TBM Crosswalk'!$I$1008,9,FALSE)=0,"",VLOOKUP(TRM!A6872,'TRM - TBM Crosswalk'!$A$2:'TRM - TBM Crosswalk'!$I$1008,9,FALSE))</f>
        <v/>
      </c>
    </row>
    <row r="4544" spans="1:11" x14ac:dyDescent="0.45">
      <c r="A4544" t="str">
        <f>TRM!A6873</f>
        <v>Ambiguous</v>
      </c>
      <c r="B4544" t="str">
        <f>TRM!B6873</f>
        <v>Ambiguous</v>
      </c>
      <c r="C4544" t="str">
        <f>TRM!C6873</f>
        <v>Visualizer | 1.10.5.31</v>
      </c>
      <c r="D4544">
        <f>TRM!D6873</f>
        <v>0</v>
      </c>
      <c r="E4544" t="str">
        <f>IF(VLOOKUP(TRM!A6873,'TRM - TBM Crosswalk'!$A$2:'TRM - TBM Crosswalk'!$I$1008,3,FALSE)="N/A","TBD","")</f>
        <v/>
      </c>
      <c r="F4544" t="str">
        <f>IF(VLOOKUP(TRM!A6873,'TRM - TBM Crosswalk'!$A$2:'TRM - TBM Crosswalk'!$I$1008,4,FALSE)=0,"",VLOOKUP(TRM!A6873,'TRM - TBM Crosswalk'!$A$2:'TRM - TBM Crosswalk'!$I$1008,4,FALSE))</f>
        <v/>
      </c>
      <c r="G4544" t="str">
        <f>IF(VLOOKUP(TRM!A6873,'TRM - TBM Crosswalk'!$A$2:'TRM - TBM Crosswalk'!$I$1008,5,FALSE)=0,"",VLOOKUP(TRM!A6873,'TRM - TBM Crosswalk'!$A$2:'TRM - TBM Crosswalk'!$I$1008,5,FALSE))</f>
        <v/>
      </c>
      <c r="H4544" t="str">
        <f>IF(VLOOKUP(TRM!A6873,'TRM - TBM Crosswalk'!$A$2:'TRM - TBM Crosswalk'!$I$1008,6,FALSE)=0,"",VLOOKUP(TRM!A6873,'TRM - TBM Crosswalk'!$A$2:'TRM - TBM Crosswalk'!$I$1008,6,FALSE))</f>
        <v/>
      </c>
      <c r="I4544" t="str">
        <f>IF(VLOOKUP(TRM!A6873,'TRM - TBM Crosswalk'!$A$2:'TRM - TBM Crosswalk'!$I$1008,7,FALSE)=0,"",VLOOKUP(TRM!A6873,'TRM - TBM Crosswalk'!$A$2:'TRM - TBM Crosswalk'!$I$1008,7,FALSE))</f>
        <v/>
      </c>
      <c r="J4544" t="str">
        <f>IF(VLOOKUP(TRM!A6873,'TRM - TBM Crosswalk'!$A$2:'TRM - TBM Crosswalk'!$I$1008,8,FALSE)=0,"",VLOOKUP(TRM!A6873,'TRM - TBM Crosswalk'!$A$2:'TRM - TBM Crosswalk'!$I$1008,8,FALSE))</f>
        <v/>
      </c>
      <c r="K4544" t="str">
        <f>IF(VLOOKUP(TRM!A6873,'TRM - TBM Crosswalk'!$A$2:'TRM - TBM Crosswalk'!$I$1008,9,FALSE)=0,"",VLOOKUP(TRM!A6873,'TRM - TBM Crosswalk'!$A$2:'TRM - TBM Crosswalk'!$I$1008,9,FALSE))</f>
        <v/>
      </c>
    </row>
    <row r="4545" spans="1:11" x14ac:dyDescent="0.45">
      <c r="A4545" t="str">
        <f>TRM!A7003</f>
        <v>B06.301.056</v>
      </c>
      <c r="B4545" t="str">
        <f>TRM!B7003</f>
        <v>Water Resources Management</v>
      </c>
      <c r="C4545" t="str">
        <f>TRM!C7003</f>
        <v>WaTSS_3.04 | 3.0.4</v>
      </c>
      <c r="D4545">
        <f>TRM!D7003</f>
        <v>0</v>
      </c>
      <c r="E4545" t="str">
        <f>IF(VLOOKUP(TRM!A7003,'TRM - TBM Crosswalk'!$A$2:'TRM - TBM Crosswalk'!$I$1008,3,FALSE)="N/A","TBD","")</f>
        <v/>
      </c>
      <c r="F4545" t="str">
        <f>IF(VLOOKUP(TRM!A7003,'TRM - TBM Crosswalk'!$A$2:'TRM - TBM Crosswalk'!$I$1008,4,FALSE)=0,"",VLOOKUP(TRM!A7003,'TRM - TBM Crosswalk'!$A$2:'TRM - TBM Crosswalk'!$I$1008,4,FALSE))</f>
        <v>Business Capability</v>
      </c>
      <c r="G4545" t="str">
        <f>IF(VLOOKUP(TRM!A7003,'TRM - TBM Crosswalk'!$A$2:'TRM - TBM Crosswalk'!$I$1008,5,FALSE)=0,"",VLOOKUP(TRM!A7003,'TRM - TBM Crosswalk'!$A$2:'TRM - TBM Crosswalk'!$I$1008,5,FALSE))</f>
        <v/>
      </c>
      <c r="H4545" t="str">
        <f>IF(VLOOKUP(TRM!A7003,'TRM - TBM Crosswalk'!$A$2:'TRM - TBM Crosswalk'!$I$1008,6,FALSE)=0,"",VLOOKUP(TRM!A7003,'TRM - TBM Crosswalk'!$A$2:'TRM - TBM Crosswalk'!$I$1008,6,FALSE))</f>
        <v/>
      </c>
      <c r="I4545" t="str">
        <f>IF(VLOOKUP(TRM!A7003,'TRM - TBM Crosswalk'!$A$2:'TRM - TBM Crosswalk'!$I$1008,7,FALSE)=0,"",VLOOKUP(TRM!A7003,'TRM - TBM Crosswalk'!$A$2:'TRM - TBM Crosswalk'!$I$1008,7,FALSE))</f>
        <v/>
      </c>
      <c r="J4545" t="str">
        <f>IF(VLOOKUP(TRM!A7003,'TRM - TBM Crosswalk'!$A$2:'TRM - TBM Crosswalk'!$I$1008,8,FALSE)=0,"",VLOOKUP(TRM!A7003,'TRM - TBM Crosswalk'!$A$2:'TRM - TBM Crosswalk'!$I$1008,8,FALSE))</f>
        <v/>
      </c>
      <c r="K4545" t="str">
        <f>IF(VLOOKUP(TRM!A7003,'TRM - TBM Crosswalk'!$A$2:'TRM - TBM Crosswalk'!$I$1008,9,FALSE)=0,"",VLOOKUP(TRM!A7003,'TRM - TBM Crosswalk'!$A$2:'TRM - TBM Crosswalk'!$I$1008,9,FALSE))</f>
        <v/>
      </c>
    </row>
    <row r="4546" spans="1:11" x14ac:dyDescent="0.45">
      <c r="A4546" t="str">
        <f>TRM!A7134</f>
        <v>B06.302.058</v>
      </c>
      <c r="B4546" t="str">
        <f>TRM!B7134</f>
        <v>Fire Suppression and management</v>
      </c>
      <c r="C4546" t="str">
        <f>TRM!C7134</f>
        <v>FMAPlus 3, Build 44, 1/28/2018 for XP, Vista, W7, W8, W10 | 3.00.0044</v>
      </c>
      <c r="D4546">
        <f>TRM!D7134</f>
        <v>0</v>
      </c>
      <c r="E4546" t="str">
        <f>IF(VLOOKUP(TRM!A7134,'TRM - TBM Crosswalk'!$A$2:'TRM - TBM Crosswalk'!$I$1008,3,FALSE)="N/A","TBD","")</f>
        <v/>
      </c>
      <c r="F4546" t="str">
        <f>IF(VLOOKUP(TRM!A7134,'TRM - TBM Crosswalk'!$A$2:'TRM - TBM Crosswalk'!$I$1008,4,FALSE)=0,"",VLOOKUP(TRM!A7134,'TRM - TBM Crosswalk'!$A$2:'TRM - TBM Crosswalk'!$I$1008,4,FALSE))</f>
        <v>Business Capability</v>
      </c>
      <c r="G4546" t="str">
        <f>IF(VLOOKUP(TRM!A7134,'TRM - TBM Crosswalk'!$A$2:'TRM - TBM Crosswalk'!$I$1008,5,FALSE)=0,"",VLOOKUP(TRM!A7134,'TRM - TBM Crosswalk'!$A$2:'TRM - TBM Crosswalk'!$I$1008,5,FALSE))</f>
        <v/>
      </c>
      <c r="H4546" t="str">
        <f>IF(VLOOKUP(TRM!A7134,'TRM - TBM Crosswalk'!$A$2:'TRM - TBM Crosswalk'!$I$1008,6,FALSE)=0,"",VLOOKUP(TRM!A7134,'TRM - TBM Crosswalk'!$A$2:'TRM - TBM Crosswalk'!$I$1008,6,FALSE))</f>
        <v/>
      </c>
      <c r="I4546" t="str">
        <f>IF(VLOOKUP(TRM!A7134,'TRM - TBM Crosswalk'!$A$2:'TRM - TBM Crosswalk'!$I$1008,7,FALSE)=0,"",VLOOKUP(TRM!A7134,'TRM - TBM Crosswalk'!$A$2:'TRM - TBM Crosswalk'!$I$1008,7,FALSE))</f>
        <v/>
      </c>
      <c r="J4546" t="str">
        <f>IF(VLOOKUP(TRM!A7134,'TRM - TBM Crosswalk'!$A$2:'TRM - TBM Crosswalk'!$I$1008,8,FALSE)=0,"",VLOOKUP(TRM!A7134,'TRM - TBM Crosswalk'!$A$2:'TRM - TBM Crosswalk'!$I$1008,8,FALSE))</f>
        <v/>
      </c>
      <c r="K4546" t="str">
        <f>IF(VLOOKUP(TRM!A7134,'TRM - TBM Crosswalk'!$A$2:'TRM - TBM Crosswalk'!$I$1008,9,FALSE)=0,"",VLOOKUP(TRM!A7134,'TRM - TBM Crosswalk'!$A$2:'TRM - TBM Crosswalk'!$I$1008,9,FALSE))</f>
        <v/>
      </c>
    </row>
    <row r="4547" spans="1:11" x14ac:dyDescent="0.45">
      <c r="A4547" t="str">
        <f>TRM!A7135</f>
        <v>B06.302.058</v>
      </c>
      <c r="B4547" t="str">
        <f>TRM!B7135</f>
        <v>Fire Suppression and management</v>
      </c>
      <c r="C4547" t="str">
        <f>TRM!C7135</f>
        <v>FOFEM | 6.3.1</v>
      </c>
      <c r="D4547">
        <f>TRM!D7135</f>
        <v>0</v>
      </c>
      <c r="E4547" t="str">
        <f>IF(VLOOKUP(TRM!A7135,'TRM - TBM Crosswalk'!$A$2:'TRM - TBM Crosswalk'!$I$1008,3,FALSE)="N/A","TBD","")</f>
        <v/>
      </c>
      <c r="F4547" t="str">
        <f>IF(VLOOKUP(TRM!A7135,'TRM - TBM Crosswalk'!$A$2:'TRM - TBM Crosswalk'!$I$1008,4,FALSE)=0,"",VLOOKUP(TRM!A7135,'TRM - TBM Crosswalk'!$A$2:'TRM - TBM Crosswalk'!$I$1008,4,FALSE))</f>
        <v>Business Capability</v>
      </c>
      <c r="G4547" t="str">
        <f>IF(VLOOKUP(TRM!A7135,'TRM - TBM Crosswalk'!$A$2:'TRM - TBM Crosswalk'!$I$1008,5,FALSE)=0,"",VLOOKUP(TRM!A7135,'TRM - TBM Crosswalk'!$A$2:'TRM - TBM Crosswalk'!$I$1008,5,FALSE))</f>
        <v/>
      </c>
      <c r="H4547" t="str">
        <f>IF(VLOOKUP(TRM!A7135,'TRM - TBM Crosswalk'!$A$2:'TRM - TBM Crosswalk'!$I$1008,6,FALSE)=0,"",VLOOKUP(TRM!A7135,'TRM - TBM Crosswalk'!$A$2:'TRM - TBM Crosswalk'!$I$1008,6,FALSE))</f>
        <v/>
      </c>
      <c r="I4547" t="str">
        <f>IF(VLOOKUP(TRM!A7135,'TRM - TBM Crosswalk'!$A$2:'TRM - TBM Crosswalk'!$I$1008,7,FALSE)=0,"",VLOOKUP(TRM!A7135,'TRM - TBM Crosswalk'!$A$2:'TRM - TBM Crosswalk'!$I$1008,7,FALSE))</f>
        <v/>
      </c>
      <c r="J4547" t="str">
        <f>IF(VLOOKUP(TRM!A7135,'TRM - TBM Crosswalk'!$A$2:'TRM - TBM Crosswalk'!$I$1008,8,FALSE)=0,"",VLOOKUP(TRM!A7135,'TRM - TBM Crosswalk'!$A$2:'TRM - TBM Crosswalk'!$I$1008,8,FALSE))</f>
        <v/>
      </c>
      <c r="K4547" t="str">
        <f>IF(VLOOKUP(TRM!A7135,'TRM - TBM Crosswalk'!$A$2:'TRM - TBM Crosswalk'!$I$1008,9,FALSE)=0,"",VLOOKUP(TRM!A7135,'TRM - TBM Crosswalk'!$A$2:'TRM - TBM Crosswalk'!$I$1008,9,FALSE))</f>
        <v/>
      </c>
    </row>
    <row r="4548" spans="1:11" x14ac:dyDescent="0.45">
      <c r="A4548" t="str">
        <f>TRM!A7136</f>
        <v>B06.302.058</v>
      </c>
      <c r="B4548" t="str">
        <f>TRM!B7136</f>
        <v>Fire Suppression and management</v>
      </c>
      <c r="C4548" t="str">
        <f>TRM!C7136</f>
        <v>FOFEM | 6.4</v>
      </c>
      <c r="D4548">
        <f>TRM!D7136</f>
        <v>0</v>
      </c>
      <c r="E4548" t="str">
        <f>IF(VLOOKUP(TRM!A7136,'TRM - TBM Crosswalk'!$A$2:'TRM - TBM Crosswalk'!$I$1008,3,FALSE)="N/A","TBD","")</f>
        <v/>
      </c>
      <c r="F4548" t="str">
        <f>IF(VLOOKUP(TRM!A7136,'TRM - TBM Crosswalk'!$A$2:'TRM - TBM Crosswalk'!$I$1008,4,FALSE)=0,"",VLOOKUP(TRM!A7136,'TRM - TBM Crosswalk'!$A$2:'TRM - TBM Crosswalk'!$I$1008,4,FALSE))</f>
        <v>Business Capability</v>
      </c>
      <c r="G4548" t="str">
        <f>IF(VLOOKUP(TRM!A7136,'TRM - TBM Crosswalk'!$A$2:'TRM - TBM Crosswalk'!$I$1008,5,FALSE)=0,"",VLOOKUP(TRM!A7136,'TRM - TBM Crosswalk'!$A$2:'TRM - TBM Crosswalk'!$I$1008,5,FALSE))</f>
        <v/>
      </c>
      <c r="H4548" t="str">
        <f>IF(VLOOKUP(TRM!A7136,'TRM - TBM Crosswalk'!$A$2:'TRM - TBM Crosswalk'!$I$1008,6,FALSE)=0,"",VLOOKUP(TRM!A7136,'TRM - TBM Crosswalk'!$A$2:'TRM - TBM Crosswalk'!$I$1008,6,FALSE))</f>
        <v/>
      </c>
      <c r="I4548" t="str">
        <f>IF(VLOOKUP(TRM!A7136,'TRM - TBM Crosswalk'!$A$2:'TRM - TBM Crosswalk'!$I$1008,7,FALSE)=0,"",VLOOKUP(TRM!A7136,'TRM - TBM Crosswalk'!$A$2:'TRM - TBM Crosswalk'!$I$1008,7,FALSE))</f>
        <v/>
      </c>
      <c r="J4548" t="str">
        <f>IF(VLOOKUP(TRM!A7136,'TRM - TBM Crosswalk'!$A$2:'TRM - TBM Crosswalk'!$I$1008,8,FALSE)=0,"",VLOOKUP(TRM!A7136,'TRM - TBM Crosswalk'!$A$2:'TRM - TBM Crosswalk'!$I$1008,8,FALSE))</f>
        <v/>
      </c>
      <c r="K4548" t="str">
        <f>IF(VLOOKUP(TRM!A7136,'TRM - TBM Crosswalk'!$A$2:'TRM - TBM Crosswalk'!$I$1008,9,FALSE)=0,"",VLOOKUP(TRM!A7136,'TRM - TBM Crosswalk'!$A$2:'TRM - TBM Crosswalk'!$I$1008,9,FALSE))</f>
        <v/>
      </c>
    </row>
    <row r="4549" spans="1:11" x14ac:dyDescent="0.45">
      <c r="A4549" t="str">
        <f>TRM!A7577</f>
        <v>B10.813.263</v>
      </c>
      <c r="B4549" t="str">
        <f>TRM!B7577</f>
        <v>System and Network Monitoring</v>
      </c>
      <c r="C4549" t="str">
        <f>TRM!C7577</f>
        <v>Intel(R) Network Connections | 20.3.48.0</v>
      </c>
      <c r="D4549">
        <f>TRM!D7577</f>
        <v>0</v>
      </c>
      <c r="E4549" t="str">
        <f>IF(VLOOKUP(TRM!A7577,'TRM - TBM Crosswalk'!$A$2:'TRM - TBM Crosswalk'!$I$1008,3,FALSE)="N/A","TBD","")</f>
        <v/>
      </c>
      <c r="F4549" t="str">
        <f>IF(VLOOKUP(TRM!A7577,'TRM - TBM Crosswalk'!$A$2:'TRM - TBM Crosswalk'!$I$1008,4,FALSE)=0,"",VLOOKUP(TRM!A7577,'TRM - TBM Crosswalk'!$A$2:'TRM - TBM Crosswalk'!$I$1008,4,FALSE))</f>
        <v/>
      </c>
      <c r="G4549" t="str">
        <f>IF(VLOOKUP(TRM!A7577,'TRM - TBM Crosswalk'!$A$2:'TRM - TBM Crosswalk'!$I$1008,5,FALSE)=0,"",VLOOKUP(TRM!A7577,'TRM - TBM Crosswalk'!$A$2:'TRM - TBM Crosswalk'!$I$1008,5,FALSE))</f>
        <v/>
      </c>
      <c r="H4549" t="str">
        <f>IF(VLOOKUP(TRM!A7577,'TRM - TBM Crosswalk'!$A$2:'TRM - TBM Crosswalk'!$I$1008,6,FALSE)=0,"",VLOOKUP(TRM!A7577,'TRM - TBM Crosswalk'!$A$2:'TRM - TBM Crosswalk'!$I$1008,6,FALSE))</f>
        <v/>
      </c>
      <c r="I4549" t="str">
        <f>IF(VLOOKUP(TRM!A7577,'TRM - TBM Crosswalk'!$A$2:'TRM - TBM Crosswalk'!$I$1008,7,FALSE)=0,"",VLOOKUP(TRM!A7577,'TRM - TBM Crosswalk'!$A$2:'TRM - TBM Crosswalk'!$I$1008,7,FALSE))</f>
        <v>Delivery Services</v>
      </c>
      <c r="J4549" t="str">
        <f>IF(VLOOKUP(TRM!A7577,'TRM - TBM Crosswalk'!$A$2:'TRM - TBM Crosswalk'!$I$1008,8,FALSE)=0,"",VLOOKUP(TRM!A7577,'TRM - TBM Crosswalk'!$A$2:'TRM - TBM Crosswalk'!$I$1008,8,FALSE))</f>
        <v>Operations</v>
      </c>
      <c r="K4549" t="str">
        <f>IF(VLOOKUP(TRM!A7577,'TRM - TBM Crosswalk'!$A$2:'TRM - TBM Crosswalk'!$I$1008,9,FALSE)=0,"",VLOOKUP(TRM!A7577,'TRM - TBM Crosswalk'!$A$2:'TRM - TBM Crosswalk'!$I$1008,9,FALSE))</f>
        <v>Event Management</v>
      </c>
    </row>
    <row r="4550" spans="1:11" x14ac:dyDescent="0.45">
      <c r="A4550" t="str">
        <f>TRM!A7578</f>
        <v>B10.813.263</v>
      </c>
      <c r="B4550" t="str">
        <f>TRM!B7578</f>
        <v>System and Network Monitoring</v>
      </c>
      <c r="C4550" t="str">
        <f>TRM!C7578</f>
        <v>Intel(R) Network Connections | 21.1.0.0</v>
      </c>
      <c r="D4550">
        <f>TRM!D7578</f>
        <v>0</v>
      </c>
      <c r="E4550" t="str">
        <f>IF(VLOOKUP(TRM!A7578,'TRM - TBM Crosswalk'!$A$2:'TRM - TBM Crosswalk'!$I$1008,3,FALSE)="N/A","TBD","")</f>
        <v/>
      </c>
      <c r="F4550" t="str">
        <f>IF(VLOOKUP(TRM!A7578,'TRM - TBM Crosswalk'!$A$2:'TRM - TBM Crosswalk'!$I$1008,4,FALSE)=0,"",VLOOKUP(TRM!A7578,'TRM - TBM Crosswalk'!$A$2:'TRM - TBM Crosswalk'!$I$1008,4,FALSE))</f>
        <v/>
      </c>
      <c r="G4550" t="str">
        <f>IF(VLOOKUP(TRM!A7578,'TRM - TBM Crosswalk'!$A$2:'TRM - TBM Crosswalk'!$I$1008,5,FALSE)=0,"",VLOOKUP(TRM!A7578,'TRM - TBM Crosswalk'!$A$2:'TRM - TBM Crosswalk'!$I$1008,5,FALSE))</f>
        <v/>
      </c>
      <c r="H4550" t="str">
        <f>IF(VLOOKUP(TRM!A7578,'TRM - TBM Crosswalk'!$A$2:'TRM - TBM Crosswalk'!$I$1008,6,FALSE)=0,"",VLOOKUP(TRM!A7578,'TRM - TBM Crosswalk'!$A$2:'TRM - TBM Crosswalk'!$I$1008,6,FALSE))</f>
        <v/>
      </c>
      <c r="I4550" t="str">
        <f>IF(VLOOKUP(TRM!A7578,'TRM - TBM Crosswalk'!$A$2:'TRM - TBM Crosswalk'!$I$1008,7,FALSE)=0,"",VLOOKUP(TRM!A7578,'TRM - TBM Crosswalk'!$A$2:'TRM - TBM Crosswalk'!$I$1008,7,FALSE))</f>
        <v>Delivery Services</v>
      </c>
      <c r="J4550" t="str">
        <f>IF(VLOOKUP(TRM!A7578,'TRM - TBM Crosswalk'!$A$2:'TRM - TBM Crosswalk'!$I$1008,8,FALSE)=0,"",VLOOKUP(TRM!A7578,'TRM - TBM Crosswalk'!$A$2:'TRM - TBM Crosswalk'!$I$1008,8,FALSE))</f>
        <v>Operations</v>
      </c>
      <c r="K4550" t="str">
        <f>IF(VLOOKUP(TRM!A7578,'TRM - TBM Crosswalk'!$A$2:'TRM - TBM Crosswalk'!$I$1008,9,FALSE)=0,"",VLOOKUP(TRM!A7578,'TRM - TBM Crosswalk'!$A$2:'TRM - TBM Crosswalk'!$I$1008,9,FALSE))</f>
        <v>Event Management</v>
      </c>
    </row>
    <row r="4551" spans="1:11" x14ac:dyDescent="0.45">
      <c r="A4551" t="str">
        <f>TRM!A7579</f>
        <v>B10.813.263</v>
      </c>
      <c r="B4551" t="str">
        <f>TRM!B7579</f>
        <v>System and Network Monitoring</v>
      </c>
      <c r="C4551" t="str">
        <f>TRM!C7579</f>
        <v>Intel(R) Network Connections | 21.1.30.0</v>
      </c>
      <c r="D4551">
        <f>TRM!D7579</f>
        <v>0</v>
      </c>
      <c r="E4551" t="str">
        <f>IF(VLOOKUP(TRM!A7579,'TRM - TBM Crosswalk'!$A$2:'TRM - TBM Crosswalk'!$I$1008,3,FALSE)="N/A","TBD","")</f>
        <v/>
      </c>
      <c r="F4551" t="str">
        <f>IF(VLOOKUP(TRM!A7579,'TRM - TBM Crosswalk'!$A$2:'TRM - TBM Crosswalk'!$I$1008,4,FALSE)=0,"",VLOOKUP(TRM!A7579,'TRM - TBM Crosswalk'!$A$2:'TRM - TBM Crosswalk'!$I$1008,4,FALSE))</f>
        <v/>
      </c>
      <c r="G4551" t="str">
        <f>IF(VLOOKUP(TRM!A7579,'TRM - TBM Crosswalk'!$A$2:'TRM - TBM Crosswalk'!$I$1008,5,FALSE)=0,"",VLOOKUP(TRM!A7579,'TRM - TBM Crosswalk'!$A$2:'TRM - TBM Crosswalk'!$I$1008,5,FALSE))</f>
        <v/>
      </c>
      <c r="H4551" t="str">
        <f>IF(VLOOKUP(TRM!A7579,'TRM - TBM Crosswalk'!$A$2:'TRM - TBM Crosswalk'!$I$1008,6,FALSE)=0,"",VLOOKUP(TRM!A7579,'TRM - TBM Crosswalk'!$A$2:'TRM - TBM Crosswalk'!$I$1008,6,FALSE))</f>
        <v/>
      </c>
      <c r="I4551" t="str">
        <f>IF(VLOOKUP(TRM!A7579,'TRM - TBM Crosswalk'!$A$2:'TRM - TBM Crosswalk'!$I$1008,7,FALSE)=0,"",VLOOKUP(TRM!A7579,'TRM - TBM Crosswalk'!$A$2:'TRM - TBM Crosswalk'!$I$1008,7,FALSE))</f>
        <v>Delivery Services</v>
      </c>
      <c r="J4551" t="str">
        <f>IF(VLOOKUP(TRM!A7579,'TRM - TBM Crosswalk'!$A$2:'TRM - TBM Crosswalk'!$I$1008,8,FALSE)=0,"",VLOOKUP(TRM!A7579,'TRM - TBM Crosswalk'!$A$2:'TRM - TBM Crosswalk'!$I$1008,8,FALSE))</f>
        <v>Operations</v>
      </c>
      <c r="K4551" t="str">
        <f>IF(VLOOKUP(TRM!A7579,'TRM - TBM Crosswalk'!$A$2:'TRM - TBM Crosswalk'!$I$1008,9,FALSE)=0,"",VLOOKUP(TRM!A7579,'TRM - TBM Crosswalk'!$A$2:'TRM - TBM Crosswalk'!$I$1008,9,FALSE))</f>
        <v>Event Management</v>
      </c>
    </row>
    <row r="4552" spans="1:11" x14ac:dyDescent="0.45">
      <c r="A4552" t="str">
        <f>TRM!A7580</f>
        <v>B10.813.263</v>
      </c>
      <c r="B4552" t="str">
        <f>TRM!B7580</f>
        <v>System and Network Monitoring</v>
      </c>
      <c r="C4552" t="str">
        <f>TRM!C7580</f>
        <v>Intel(R) Network Connections | 22.3.0.0</v>
      </c>
      <c r="D4552">
        <f>TRM!D7580</f>
        <v>0</v>
      </c>
      <c r="E4552" t="str">
        <f>IF(VLOOKUP(TRM!A7580,'TRM - TBM Crosswalk'!$A$2:'TRM - TBM Crosswalk'!$I$1008,3,FALSE)="N/A","TBD","")</f>
        <v/>
      </c>
      <c r="F4552" t="str">
        <f>IF(VLOOKUP(TRM!A7580,'TRM - TBM Crosswalk'!$A$2:'TRM - TBM Crosswalk'!$I$1008,4,FALSE)=0,"",VLOOKUP(TRM!A7580,'TRM - TBM Crosswalk'!$A$2:'TRM - TBM Crosswalk'!$I$1008,4,FALSE))</f>
        <v/>
      </c>
      <c r="G4552" t="str">
        <f>IF(VLOOKUP(TRM!A7580,'TRM - TBM Crosswalk'!$A$2:'TRM - TBM Crosswalk'!$I$1008,5,FALSE)=0,"",VLOOKUP(TRM!A7580,'TRM - TBM Crosswalk'!$A$2:'TRM - TBM Crosswalk'!$I$1008,5,FALSE))</f>
        <v/>
      </c>
      <c r="H4552" t="str">
        <f>IF(VLOOKUP(TRM!A7580,'TRM - TBM Crosswalk'!$A$2:'TRM - TBM Crosswalk'!$I$1008,6,FALSE)=0,"",VLOOKUP(TRM!A7580,'TRM - TBM Crosswalk'!$A$2:'TRM - TBM Crosswalk'!$I$1008,6,FALSE))</f>
        <v/>
      </c>
      <c r="I4552" t="str">
        <f>IF(VLOOKUP(TRM!A7580,'TRM - TBM Crosswalk'!$A$2:'TRM - TBM Crosswalk'!$I$1008,7,FALSE)=0,"",VLOOKUP(TRM!A7580,'TRM - TBM Crosswalk'!$A$2:'TRM - TBM Crosswalk'!$I$1008,7,FALSE))</f>
        <v>Delivery Services</v>
      </c>
      <c r="J4552" t="str">
        <f>IF(VLOOKUP(TRM!A7580,'TRM - TBM Crosswalk'!$A$2:'TRM - TBM Crosswalk'!$I$1008,8,FALSE)=0,"",VLOOKUP(TRM!A7580,'TRM - TBM Crosswalk'!$A$2:'TRM - TBM Crosswalk'!$I$1008,8,FALSE))</f>
        <v>Operations</v>
      </c>
      <c r="K4552" t="str">
        <f>IF(VLOOKUP(TRM!A7580,'TRM - TBM Crosswalk'!$A$2:'TRM - TBM Crosswalk'!$I$1008,9,FALSE)=0,"",VLOOKUP(TRM!A7580,'TRM - TBM Crosswalk'!$A$2:'TRM - TBM Crosswalk'!$I$1008,9,FALSE))</f>
        <v>Event Management</v>
      </c>
    </row>
    <row r="4553" spans="1:11" x14ac:dyDescent="0.45">
      <c r="A4553" t="str">
        <f>TRM!A7581</f>
        <v>B10.813.263</v>
      </c>
      <c r="B4553" t="str">
        <f>TRM!B7581</f>
        <v>System and Network Monitoring</v>
      </c>
      <c r="C4553" t="str">
        <f>TRM!C7581</f>
        <v>Intel(R) Network Connections | 22.3.108.0</v>
      </c>
      <c r="D4553">
        <f>TRM!D7581</f>
        <v>0</v>
      </c>
      <c r="E4553" t="str">
        <f>IF(VLOOKUP(TRM!A7581,'TRM - TBM Crosswalk'!$A$2:'TRM - TBM Crosswalk'!$I$1008,3,FALSE)="N/A","TBD","")</f>
        <v/>
      </c>
      <c r="F4553" t="str">
        <f>IF(VLOOKUP(TRM!A7581,'TRM - TBM Crosswalk'!$A$2:'TRM - TBM Crosswalk'!$I$1008,4,FALSE)=0,"",VLOOKUP(TRM!A7581,'TRM - TBM Crosswalk'!$A$2:'TRM - TBM Crosswalk'!$I$1008,4,FALSE))</f>
        <v/>
      </c>
      <c r="G4553" t="str">
        <f>IF(VLOOKUP(TRM!A7581,'TRM - TBM Crosswalk'!$A$2:'TRM - TBM Crosswalk'!$I$1008,5,FALSE)=0,"",VLOOKUP(TRM!A7581,'TRM - TBM Crosswalk'!$A$2:'TRM - TBM Crosswalk'!$I$1008,5,FALSE))</f>
        <v/>
      </c>
      <c r="H4553" t="str">
        <f>IF(VLOOKUP(TRM!A7581,'TRM - TBM Crosswalk'!$A$2:'TRM - TBM Crosswalk'!$I$1008,6,FALSE)=0,"",VLOOKUP(TRM!A7581,'TRM - TBM Crosswalk'!$A$2:'TRM - TBM Crosswalk'!$I$1008,6,FALSE))</f>
        <v/>
      </c>
      <c r="I4553" t="str">
        <f>IF(VLOOKUP(TRM!A7581,'TRM - TBM Crosswalk'!$A$2:'TRM - TBM Crosswalk'!$I$1008,7,FALSE)=0,"",VLOOKUP(TRM!A7581,'TRM - TBM Crosswalk'!$A$2:'TRM - TBM Crosswalk'!$I$1008,7,FALSE))</f>
        <v>Delivery Services</v>
      </c>
      <c r="J4553" t="str">
        <f>IF(VLOOKUP(TRM!A7581,'TRM - TBM Crosswalk'!$A$2:'TRM - TBM Crosswalk'!$I$1008,8,FALSE)=0,"",VLOOKUP(TRM!A7581,'TRM - TBM Crosswalk'!$A$2:'TRM - TBM Crosswalk'!$I$1008,8,FALSE))</f>
        <v>Operations</v>
      </c>
      <c r="K4553" t="str">
        <f>IF(VLOOKUP(TRM!A7581,'TRM - TBM Crosswalk'!$A$2:'TRM - TBM Crosswalk'!$I$1008,9,FALSE)=0,"",VLOOKUP(TRM!A7581,'TRM - TBM Crosswalk'!$A$2:'TRM - TBM Crosswalk'!$I$1008,9,FALSE))</f>
        <v>Event Management</v>
      </c>
    </row>
    <row r="4554" spans="1:11" x14ac:dyDescent="0.45">
      <c r="A4554" t="str">
        <f>TRM!A7582</f>
        <v>B10.813.263</v>
      </c>
      <c r="B4554" t="str">
        <f>TRM!B7582</f>
        <v>System and Network Monitoring</v>
      </c>
      <c r="C4554" t="str">
        <f>TRM!C7582</f>
        <v>Intel(R) Network Connections | 22.4.0.0</v>
      </c>
      <c r="D4554">
        <f>TRM!D7582</f>
        <v>0</v>
      </c>
      <c r="E4554" t="str">
        <f>IF(VLOOKUP(TRM!A7582,'TRM - TBM Crosswalk'!$A$2:'TRM - TBM Crosswalk'!$I$1008,3,FALSE)="N/A","TBD","")</f>
        <v/>
      </c>
      <c r="F4554" t="str">
        <f>IF(VLOOKUP(TRM!A7582,'TRM - TBM Crosswalk'!$A$2:'TRM - TBM Crosswalk'!$I$1008,4,FALSE)=0,"",VLOOKUP(TRM!A7582,'TRM - TBM Crosswalk'!$A$2:'TRM - TBM Crosswalk'!$I$1008,4,FALSE))</f>
        <v/>
      </c>
      <c r="G4554" t="str">
        <f>IF(VLOOKUP(TRM!A7582,'TRM - TBM Crosswalk'!$A$2:'TRM - TBM Crosswalk'!$I$1008,5,FALSE)=0,"",VLOOKUP(TRM!A7582,'TRM - TBM Crosswalk'!$A$2:'TRM - TBM Crosswalk'!$I$1008,5,FALSE))</f>
        <v/>
      </c>
      <c r="H4554" t="str">
        <f>IF(VLOOKUP(TRM!A7582,'TRM - TBM Crosswalk'!$A$2:'TRM - TBM Crosswalk'!$I$1008,6,FALSE)=0,"",VLOOKUP(TRM!A7582,'TRM - TBM Crosswalk'!$A$2:'TRM - TBM Crosswalk'!$I$1008,6,FALSE))</f>
        <v/>
      </c>
      <c r="I4554" t="str">
        <f>IF(VLOOKUP(TRM!A7582,'TRM - TBM Crosswalk'!$A$2:'TRM - TBM Crosswalk'!$I$1008,7,FALSE)=0,"",VLOOKUP(TRM!A7582,'TRM - TBM Crosswalk'!$A$2:'TRM - TBM Crosswalk'!$I$1008,7,FALSE))</f>
        <v>Delivery Services</v>
      </c>
      <c r="J4554" t="str">
        <f>IF(VLOOKUP(TRM!A7582,'TRM - TBM Crosswalk'!$A$2:'TRM - TBM Crosswalk'!$I$1008,8,FALSE)=0,"",VLOOKUP(TRM!A7582,'TRM - TBM Crosswalk'!$A$2:'TRM - TBM Crosswalk'!$I$1008,8,FALSE))</f>
        <v>Operations</v>
      </c>
      <c r="K4554" t="str">
        <f>IF(VLOOKUP(TRM!A7582,'TRM - TBM Crosswalk'!$A$2:'TRM - TBM Crosswalk'!$I$1008,9,FALSE)=0,"",VLOOKUP(TRM!A7582,'TRM - TBM Crosswalk'!$A$2:'TRM - TBM Crosswalk'!$I$1008,9,FALSE))</f>
        <v>Event Management</v>
      </c>
    </row>
    <row r="4555" spans="1:11" x14ac:dyDescent="0.45">
      <c r="A4555" t="str">
        <f>TRM!A7583</f>
        <v>B10.813.263</v>
      </c>
      <c r="B4555" t="str">
        <f>TRM!B7583</f>
        <v>System and Network Monitoring</v>
      </c>
      <c r="C4555" t="str">
        <f>TRM!C7583</f>
        <v>Intel(R) Network Connections | 22.4.16.0</v>
      </c>
      <c r="D4555">
        <f>TRM!D7583</f>
        <v>0</v>
      </c>
      <c r="E4555" t="str">
        <f>IF(VLOOKUP(TRM!A7583,'TRM - TBM Crosswalk'!$A$2:'TRM - TBM Crosswalk'!$I$1008,3,FALSE)="N/A","TBD","")</f>
        <v/>
      </c>
      <c r="F4555" t="str">
        <f>IF(VLOOKUP(TRM!A7583,'TRM - TBM Crosswalk'!$A$2:'TRM - TBM Crosswalk'!$I$1008,4,FALSE)=0,"",VLOOKUP(TRM!A7583,'TRM - TBM Crosswalk'!$A$2:'TRM - TBM Crosswalk'!$I$1008,4,FALSE))</f>
        <v/>
      </c>
      <c r="G4555" t="str">
        <f>IF(VLOOKUP(TRM!A7583,'TRM - TBM Crosswalk'!$A$2:'TRM - TBM Crosswalk'!$I$1008,5,FALSE)=0,"",VLOOKUP(TRM!A7583,'TRM - TBM Crosswalk'!$A$2:'TRM - TBM Crosswalk'!$I$1008,5,FALSE))</f>
        <v/>
      </c>
      <c r="H4555" t="str">
        <f>IF(VLOOKUP(TRM!A7583,'TRM - TBM Crosswalk'!$A$2:'TRM - TBM Crosswalk'!$I$1008,6,FALSE)=0,"",VLOOKUP(TRM!A7583,'TRM - TBM Crosswalk'!$A$2:'TRM - TBM Crosswalk'!$I$1008,6,FALSE))</f>
        <v/>
      </c>
      <c r="I4555" t="str">
        <f>IF(VLOOKUP(TRM!A7583,'TRM - TBM Crosswalk'!$A$2:'TRM - TBM Crosswalk'!$I$1008,7,FALSE)=0,"",VLOOKUP(TRM!A7583,'TRM - TBM Crosswalk'!$A$2:'TRM - TBM Crosswalk'!$I$1008,7,FALSE))</f>
        <v>Delivery Services</v>
      </c>
      <c r="J4555" t="str">
        <f>IF(VLOOKUP(TRM!A7583,'TRM - TBM Crosswalk'!$A$2:'TRM - TBM Crosswalk'!$I$1008,8,FALSE)=0,"",VLOOKUP(TRM!A7583,'TRM - TBM Crosswalk'!$A$2:'TRM - TBM Crosswalk'!$I$1008,8,FALSE))</f>
        <v>Operations</v>
      </c>
      <c r="K4555" t="str">
        <f>IF(VLOOKUP(TRM!A7583,'TRM - TBM Crosswalk'!$A$2:'TRM - TBM Crosswalk'!$I$1008,9,FALSE)=0,"",VLOOKUP(TRM!A7583,'TRM - TBM Crosswalk'!$A$2:'TRM - TBM Crosswalk'!$I$1008,9,FALSE))</f>
        <v>Event Management</v>
      </c>
    </row>
    <row r="4556" spans="1:11" x14ac:dyDescent="0.45">
      <c r="A4556" t="str">
        <f>TRM!A7584</f>
        <v>B10.813.263</v>
      </c>
      <c r="B4556" t="str">
        <f>TRM!B7584</f>
        <v>System and Network Monitoring</v>
      </c>
      <c r="C4556" t="str">
        <f>TRM!C7584</f>
        <v>Intel(R) Network Connections | 22.7.0.0</v>
      </c>
      <c r="D4556">
        <f>TRM!D7584</f>
        <v>0</v>
      </c>
      <c r="E4556" t="str">
        <f>IF(VLOOKUP(TRM!A7584,'TRM - TBM Crosswalk'!$A$2:'TRM - TBM Crosswalk'!$I$1008,3,FALSE)="N/A","TBD","")</f>
        <v/>
      </c>
      <c r="F4556" t="str">
        <f>IF(VLOOKUP(TRM!A7584,'TRM - TBM Crosswalk'!$A$2:'TRM - TBM Crosswalk'!$I$1008,4,FALSE)=0,"",VLOOKUP(TRM!A7584,'TRM - TBM Crosswalk'!$A$2:'TRM - TBM Crosswalk'!$I$1008,4,FALSE))</f>
        <v/>
      </c>
      <c r="G4556" t="str">
        <f>IF(VLOOKUP(TRM!A7584,'TRM - TBM Crosswalk'!$A$2:'TRM - TBM Crosswalk'!$I$1008,5,FALSE)=0,"",VLOOKUP(TRM!A7584,'TRM - TBM Crosswalk'!$A$2:'TRM - TBM Crosswalk'!$I$1008,5,FALSE))</f>
        <v/>
      </c>
      <c r="H4556" t="str">
        <f>IF(VLOOKUP(TRM!A7584,'TRM - TBM Crosswalk'!$A$2:'TRM - TBM Crosswalk'!$I$1008,6,FALSE)=0,"",VLOOKUP(TRM!A7584,'TRM - TBM Crosswalk'!$A$2:'TRM - TBM Crosswalk'!$I$1008,6,FALSE))</f>
        <v/>
      </c>
      <c r="I4556" t="str">
        <f>IF(VLOOKUP(TRM!A7584,'TRM - TBM Crosswalk'!$A$2:'TRM - TBM Crosswalk'!$I$1008,7,FALSE)=0,"",VLOOKUP(TRM!A7584,'TRM - TBM Crosswalk'!$A$2:'TRM - TBM Crosswalk'!$I$1008,7,FALSE))</f>
        <v>Delivery Services</v>
      </c>
      <c r="J4556" t="str">
        <f>IF(VLOOKUP(TRM!A7584,'TRM - TBM Crosswalk'!$A$2:'TRM - TBM Crosswalk'!$I$1008,8,FALSE)=0,"",VLOOKUP(TRM!A7584,'TRM - TBM Crosswalk'!$A$2:'TRM - TBM Crosswalk'!$I$1008,8,FALSE))</f>
        <v>Operations</v>
      </c>
      <c r="K4556" t="str">
        <f>IF(VLOOKUP(TRM!A7584,'TRM - TBM Crosswalk'!$A$2:'TRM - TBM Crosswalk'!$I$1008,9,FALSE)=0,"",VLOOKUP(TRM!A7584,'TRM - TBM Crosswalk'!$A$2:'TRM - TBM Crosswalk'!$I$1008,9,FALSE))</f>
        <v>Event Management</v>
      </c>
    </row>
    <row r="4557" spans="1:11" x14ac:dyDescent="0.45">
      <c r="A4557" t="str">
        <f>TRM!A7585</f>
        <v>B10.813.263</v>
      </c>
      <c r="B4557" t="str">
        <f>TRM!B7585</f>
        <v>System and Network Monitoring</v>
      </c>
      <c r="C4557" t="str">
        <f>TRM!C7585</f>
        <v>Intel(R) Network Connections | 22.7.18.0</v>
      </c>
      <c r="D4557">
        <f>TRM!D7585</f>
        <v>0</v>
      </c>
      <c r="E4557" t="str">
        <f>IF(VLOOKUP(TRM!A7585,'TRM - TBM Crosswalk'!$A$2:'TRM - TBM Crosswalk'!$I$1008,3,FALSE)="N/A","TBD","")</f>
        <v/>
      </c>
      <c r="F4557" t="str">
        <f>IF(VLOOKUP(TRM!A7585,'TRM - TBM Crosswalk'!$A$2:'TRM - TBM Crosswalk'!$I$1008,4,FALSE)=0,"",VLOOKUP(TRM!A7585,'TRM - TBM Crosswalk'!$A$2:'TRM - TBM Crosswalk'!$I$1008,4,FALSE))</f>
        <v/>
      </c>
      <c r="G4557" t="str">
        <f>IF(VLOOKUP(TRM!A7585,'TRM - TBM Crosswalk'!$A$2:'TRM - TBM Crosswalk'!$I$1008,5,FALSE)=0,"",VLOOKUP(TRM!A7585,'TRM - TBM Crosswalk'!$A$2:'TRM - TBM Crosswalk'!$I$1008,5,FALSE))</f>
        <v/>
      </c>
      <c r="H4557" t="str">
        <f>IF(VLOOKUP(TRM!A7585,'TRM - TBM Crosswalk'!$A$2:'TRM - TBM Crosswalk'!$I$1008,6,FALSE)=0,"",VLOOKUP(TRM!A7585,'TRM - TBM Crosswalk'!$A$2:'TRM - TBM Crosswalk'!$I$1008,6,FALSE))</f>
        <v/>
      </c>
      <c r="I4557" t="str">
        <f>IF(VLOOKUP(TRM!A7585,'TRM - TBM Crosswalk'!$A$2:'TRM - TBM Crosswalk'!$I$1008,7,FALSE)=0,"",VLOOKUP(TRM!A7585,'TRM - TBM Crosswalk'!$A$2:'TRM - TBM Crosswalk'!$I$1008,7,FALSE))</f>
        <v>Delivery Services</v>
      </c>
      <c r="J4557" t="str">
        <f>IF(VLOOKUP(TRM!A7585,'TRM - TBM Crosswalk'!$A$2:'TRM - TBM Crosswalk'!$I$1008,8,FALSE)=0,"",VLOOKUP(TRM!A7585,'TRM - TBM Crosswalk'!$A$2:'TRM - TBM Crosswalk'!$I$1008,8,FALSE))</f>
        <v>Operations</v>
      </c>
      <c r="K4557" t="str">
        <f>IF(VLOOKUP(TRM!A7585,'TRM - TBM Crosswalk'!$A$2:'TRM - TBM Crosswalk'!$I$1008,9,FALSE)=0,"",VLOOKUP(TRM!A7585,'TRM - TBM Crosswalk'!$A$2:'TRM - TBM Crosswalk'!$I$1008,9,FALSE))</f>
        <v>Event Management</v>
      </c>
    </row>
    <row r="4558" spans="1:11" x14ac:dyDescent="0.45">
      <c r="A4558" t="str">
        <f>TRM!A7586</f>
        <v>B10.813.263</v>
      </c>
      <c r="B4558" t="str">
        <f>TRM!B7586</f>
        <v>System and Network Monitoring</v>
      </c>
      <c r="C4558" t="str">
        <f>TRM!C7586</f>
        <v>Intel(R) Network Connections | 22.9.0.0</v>
      </c>
      <c r="D4558">
        <f>TRM!D7586</f>
        <v>0</v>
      </c>
      <c r="E4558" t="str">
        <f>IF(VLOOKUP(TRM!A7586,'TRM - TBM Crosswalk'!$A$2:'TRM - TBM Crosswalk'!$I$1008,3,FALSE)="N/A","TBD","")</f>
        <v/>
      </c>
      <c r="F4558" t="str">
        <f>IF(VLOOKUP(TRM!A7586,'TRM - TBM Crosswalk'!$A$2:'TRM - TBM Crosswalk'!$I$1008,4,FALSE)=0,"",VLOOKUP(TRM!A7586,'TRM - TBM Crosswalk'!$A$2:'TRM - TBM Crosswalk'!$I$1008,4,FALSE))</f>
        <v/>
      </c>
      <c r="G4558" t="str">
        <f>IF(VLOOKUP(TRM!A7586,'TRM - TBM Crosswalk'!$A$2:'TRM - TBM Crosswalk'!$I$1008,5,FALSE)=0,"",VLOOKUP(TRM!A7586,'TRM - TBM Crosswalk'!$A$2:'TRM - TBM Crosswalk'!$I$1008,5,FALSE))</f>
        <v/>
      </c>
      <c r="H4558" t="str">
        <f>IF(VLOOKUP(TRM!A7586,'TRM - TBM Crosswalk'!$A$2:'TRM - TBM Crosswalk'!$I$1008,6,FALSE)=0,"",VLOOKUP(TRM!A7586,'TRM - TBM Crosswalk'!$A$2:'TRM - TBM Crosswalk'!$I$1008,6,FALSE))</f>
        <v/>
      </c>
      <c r="I4558" t="str">
        <f>IF(VLOOKUP(TRM!A7586,'TRM - TBM Crosswalk'!$A$2:'TRM - TBM Crosswalk'!$I$1008,7,FALSE)=0,"",VLOOKUP(TRM!A7586,'TRM - TBM Crosswalk'!$A$2:'TRM - TBM Crosswalk'!$I$1008,7,FALSE))</f>
        <v>Delivery Services</v>
      </c>
      <c r="J4558" t="str">
        <f>IF(VLOOKUP(TRM!A7586,'TRM - TBM Crosswalk'!$A$2:'TRM - TBM Crosswalk'!$I$1008,8,FALSE)=0,"",VLOOKUP(TRM!A7586,'TRM - TBM Crosswalk'!$A$2:'TRM - TBM Crosswalk'!$I$1008,8,FALSE))</f>
        <v>Operations</v>
      </c>
      <c r="K4558" t="str">
        <f>IF(VLOOKUP(TRM!A7586,'TRM - TBM Crosswalk'!$A$2:'TRM - TBM Crosswalk'!$I$1008,9,FALSE)=0,"",VLOOKUP(TRM!A7586,'TRM - TBM Crosswalk'!$A$2:'TRM - TBM Crosswalk'!$I$1008,9,FALSE))</f>
        <v>Event Management</v>
      </c>
    </row>
    <row r="4559" spans="1:11" x14ac:dyDescent="0.45">
      <c r="A4559" t="str">
        <f>TRM!A7587</f>
        <v>B10.813.263</v>
      </c>
      <c r="B4559" t="str">
        <f>TRM!B7587</f>
        <v>System and Network Monitoring</v>
      </c>
      <c r="C4559" t="str">
        <f>TRM!C7587</f>
        <v>Intel(R) Network Connections | 22.9.16.0</v>
      </c>
      <c r="D4559">
        <f>TRM!D7587</f>
        <v>0</v>
      </c>
      <c r="E4559" t="str">
        <f>IF(VLOOKUP(TRM!A7587,'TRM - TBM Crosswalk'!$A$2:'TRM - TBM Crosswalk'!$I$1008,3,FALSE)="N/A","TBD","")</f>
        <v/>
      </c>
      <c r="F4559" t="str">
        <f>IF(VLOOKUP(TRM!A7587,'TRM - TBM Crosswalk'!$A$2:'TRM - TBM Crosswalk'!$I$1008,4,FALSE)=0,"",VLOOKUP(TRM!A7587,'TRM - TBM Crosswalk'!$A$2:'TRM - TBM Crosswalk'!$I$1008,4,FALSE))</f>
        <v/>
      </c>
      <c r="G4559" t="str">
        <f>IF(VLOOKUP(TRM!A7587,'TRM - TBM Crosswalk'!$A$2:'TRM - TBM Crosswalk'!$I$1008,5,FALSE)=0,"",VLOOKUP(TRM!A7587,'TRM - TBM Crosswalk'!$A$2:'TRM - TBM Crosswalk'!$I$1008,5,FALSE))</f>
        <v/>
      </c>
      <c r="H4559" t="str">
        <f>IF(VLOOKUP(TRM!A7587,'TRM - TBM Crosswalk'!$A$2:'TRM - TBM Crosswalk'!$I$1008,6,FALSE)=0,"",VLOOKUP(TRM!A7587,'TRM - TBM Crosswalk'!$A$2:'TRM - TBM Crosswalk'!$I$1008,6,FALSE))</f>
        <v/>
      </c>
      <c r="I4559" t="str">
        <f>IF(VLOOKUP(TRM!A7587,'TRM - TBM Crosswalk'!$A$2:'TRM - TBM Crosswalk'!$I$1008,7,FALSE)=0,"",VLOOKUP(TRM!A7587,'TRM - TBM Crosswalk'!$A$2:'TRM - TBM Crosswalk'!$I$1008,7,FALSE))</f>
        <v>Delivery Services</v>
      </c>
      <c r="J4559" t="str">
        <f>IF(VLOOKUP(TRM!A7587,'TRM - TBM Crosswalk'!$A$2:'TRM - TBM Crosswalk'!$I$1008,8,FALSE)=0,"",VLOOKUP(TRM!A7587,'TRM - TBM Crosswalk'!$A$2:'TRM - TBM Crosswalk'!$I$1008,8,FALSE))</f>
        <v>Operations</v>
      </c>
      <c r="K4559" t="str">
        <f>IF(VLOOKUP(TRM!A7587,'TRM - TBM Crosswalk'!$A$2:'TRM - TBM Crosswalk'!$I$1008,9,FALSE)=0,"",VLOOKUP(TRM!A7587,'TRM - TBM Crosswalk'!$A$2:'TRM - TBM Crosswalk'!$I$1008,9,FALSE))</f>
        <v>Event Management</v>
      </c>
    </row>
    <row r="4560" spans="1:11" x14ac:dyDescent="0.45">
      <c r="A4560" t="str">
        <f>TRM!A7588</f>
        <v>B10.813.263</v>
      </c>
      <c r="B4560" t="str">
        <f>TRM!B7588</f>
        <v>System and Network Monitoring</v>
      </c>
      <c r="C4560" t="str">
        <f>TRM!C7588</f>
        <v>Intel(R) Network Connections | 23.2.0.0</v>
      </c>
      <c r="D4560">
        <f>TRM!D7588</f>
        <v>0</v>
      </c>
      <c r="E4560" t="str">
        <f>IF(VLOOKUP(TRM!A7588,'TRM - TBM Crosswalk'!$A$2:'TRM - TBM Crosswalk'!$I$1008,3,FALSE)="N/A","TBD","")</f>
        <v/>
      </c>
      <c r="F4560" t="str">
        <f>IF(VLOOKUP(TRM!A7588,'TRM - TBM Crosswalk'!$A$2:'TRM - TBM Crosswalk'!$I$1008,4,FALSE)=0,"",VLOOKUP(TRM!A7588,'TRM - TBM Crosswalk'!$A$2:'TRM - TBM Crosswalk'!$I$1008,4,FALSE))</f>
        <v/>
      </c>
      <c r="G4560" t="str">
        <f>IF(VLOOKUP(TRM!A7588,'TRM - TBM Crosswalk'!$A$2:'TRM - TBM Crosswalk'!$I$1008,5,FALSE)=0,"",VLOOKUP(TRM!A7588,'TRM - TBM Crosswalk'!$A$2:'TRM - TBM Crosswalk'!$I$1008,5,FALSE))</f>
        <v/>
      </c>
      <c r="H4560" t="str">
        <f>IF(VLOOKUP(TRM!A7588,'TRM - TBM Crosswalk'!$A$2:'TRM - TBM Crosswalk'!$I$1008,6,FALSE)=0,"",VLOOKUP(TRM!A7588,'TRM - TBM Crosswalk'!$A$2:'TRM - TBM Crosswalk'!$I$1008,6,FALSE))</f>
        <v/>
      </c>
      <c r="I4560" t="str">
        <f>IF(VLOOKUP(TRM!A7588,'TRM - TBM Crosswalk'!$A$2:'TRM - TBM Crosswalk'!$I$1008,7,FALSE)=0,"",VLOOKUP(TRM!A7588,'TRM - TBM Crosswalk'!$A$2:'TRM - TBM Crosswalk'!$I$1008,7,FALSE))</f>
        <v>Delivery Services</v>
      </c>
      <c r="J4560" t="str">
        <f>IF(VLOOKUP(TRM!A7588,'TRM - TBM Crosswalk'!$A$2:'TRM - TBM Crosswalk'!$I$1008,8,FALSE)=0,"",VLOOKUP(TRM!A7588,'TRM - TBM Crosswalk'!$A$2:'TRM - TBM Crosswalk'!$I$1008,8,FALSE))</f>
        <v>Operations</v>
      </c>
      <c r="K4560" t="str">
        <f>IF(VLOOKUP(TRM!A7588,'TRM - TBM Crosswalk'!$A$2:'TRM - TBM Crosswalk'!$I$1008,9,FALSE)=0,"",VLOOKUP(TRM!A7588,'TRM - TBM Crosswalk'!$A$2:'TRM - TBM Crosswalk'!$I$1008,9,FALSE))</f>
        <v>Event Management</v>
      </c>
    </row>
    <row r="4561" spans="1:11" x14ac:dyDescent="0.45">
      <c r="A4561" t="str">
        <f>TRM!A7589</f>
        <v>B10.813.263</v>
      </c>
      <c r="B4561" t="str">
        <f>TRM!B7589</f>
        <v>System and Network Monitoring</v>
      </c>
      <c r="C4561" t="str">
        <f>TRM!C7589</f>
        <v>Intel(R) Network Connections | 23.2.0.1006</v>
      </c>
      <c r="D4561">
        <f>TRM!D7589</f>
        <v>0</v>
      </c>
      <c r="E4561" t="str">
        <f>IF(VLOOKUP(TRM!A7589,'TRM - TBM Crosswalk'!$A$2:'TRM - TBM Crosswalk'!$I$1008,3,FALSE)="N/A","TBD","")</f>
        <v/>
      </c>
      <c r="F4561" t="str">
        <f>IF(VLOOKUP(TRM!A7589,'TRM - TBM Crosswalk'!$A$2:'TRM - TBM Crosswalk'!$I$1008,4,FALSE)=0,"",VLOOKUP(TRM!A7589,'TRM - TBM Crosswalk'!$A$2:'TRM - TBM Crosswalk'!$I$1008,4,FALSE))</f>
        <v/>
      </c>
      <c r="G4561" t="str">
        <f>IF(VLOOKUP(TRM!A7589,'TRM - TBM Crosswalk'!$A$2:'TRM - TBM Crosswalk'!$I$1008,5,FALSE)=0,"",VLOOKUP(TRM!A7589,'TRM - TBM Crosswalk'!$A$2:'TRM - TBM Crosswalk'!$I$1008,5,FALSE))</f>
        <v/>
      </c>
      <c r="H4561" t="str">
        <f>IF(VLOOKUP(TRM!A7589,'TRM - TBM Crosswalk'!$A$2:'TRM - TBM Crosswalk'!$I$1008,6,FALSE)=0,"",VLOOKUP(TRM!A7589,'TRM - TBM Crosswalk'!$A$2:'TRM - TBM Crosswalk'!$I$1008,6,FALSE))</f>
        <v/>
      </c>
      <c r="I4561" t="str">
        <f>IF(VLOOKUP(TRM!A7589,'TRM - TBM Crosswalk'!$A$2:'TRM - TBM Crosswalk'!$I$1008,7,FALSE)=0,"",VLOOKUP(TRM!A7589,'TRM - TBM Crosswalk'!$A$2:'TRM - TBM Crosswalk'!$I$1008,7,FALSE))</f>
        <v>Delivery Services</v>
      </c>
      <c r="J4561" t="str">
        <f>IF(VLOOKUP(TRM!A7589,'TRM - TBM Crosswalk'!$A$2:'TRM - TBM Crosswalk'!$I$1008,8,FALSE)=0,"",VLOOKUP(TRM!A7589,'TRM - TBM Crosswalk'!$A$2:'TRM - TBM Crosswalk'!$I$1008,8,FALSE))</f>
        <v>Operations</v>
      </c>
      <c r="K4561" t="str">
        <f>IF(VLOOKUP(TRM!A7589,'TRM - TBM Crosswalk'!$A$2:'TRM - TBM Crosswalk'!$I$1008,9,FALSE)=0,"",VLOOKUP(TRM!A7589,'TRM - TBM Crosswalk'!$A$2:'TRM - TBM Crosswalk'!$I$1008,9,FALSE))</f>
        <v>Event Management</v>
      </c>
    </row>
    <row r="4562" spans="1:11" x14ac:dyDescent="0.45">
      <c r="A4562" t="str">
        <f>TRM!A7590</f>
        <v>B10.813.263</v>
      </c>
      <c r="B4562" t="str">
        <f>TRM!B7590</f>
        <v>System and Network Monitoring</v>
      </c>
      <c r="C4562" t="str">
        <f>TRM!C7590</f>
        <v>Intel(R) Network Connections | 23.5.0.0</v>
      </c>
      <c r="D4562">
        <f>TRM!D7590</f>
        <v>0</v>
      </c>
      <c r="E4562" t="str">
        <f>IF(VLOOKUP(TRM!A7590,'TRM - TBM Crosswalk'!$A$2:'TRM - TBM Crosswalk'!$I$1008,3,FALSE)="N/A","TBD","")</f>
        <v/>
      </c>
      <c r="F4562" t="str">
        <f>IF(VLOOKUP(TRM!A7590,'TRM - TBM Crosswalk'!$A$2:'TRM - TBM Crosswalk'!$I$1008,4,FALSE)=0,"",VLOOKUP(TRM!A7590,'TRM - TBM Crosswalk'!$A$2:'TRM - TBM Crosswalk'!$I$1008,4,FALSE))</f>
        <v/>
      </c>
      <c r="G4562" t="str">
        <f>IF(VLOOKUP(TRM!A7590,'TRM - TBM Crosswalk'!$A$2:'TRM - TBM Crosswalk'!$I$1008,5,FALSE)=0,"",VLOOKUP(TRM!A7590,'TRM - TBM Crosswalk'!$A$2:'TRM - TBM Crosswalk'!$I$1008,5,FALSE))</f>
        <v/>
      </c>
      <c r="H4562" t="str">
        <f>IF(VLOOKUP(TRM!A7590,'TRM - TBM Crosswalk'!$A$2:'TRM - TBM Crosswalk'!$I$1008,6,FALSE)=0,"",VLOOKUP(TRM!A7590,'TRM - TBM Crosswalk'!$A$2:'TRM - TBM Crosswalk'!$I$1008,6,FALSE))</f>
        <v/>
      </c>
      <c r="I4562" t="str">
        <f>IF(VLOOKUP(TRM!A7590,'TRM - TBM Crosswalk'!$A$2:'TRM - TBM Crosswalk'!$I$1008,7,FALSE)=0,"",VLOOKUP(TRM!A7590,'TRM - TBM Crosswalk'!$A$2:'TRM - TBM Crosswalk'!$I$1008,7,FALSE))</f>
        <v>Delivery Services</v>
      </c>
      <c r="J4562" t="str">
        <f>IF(VLOOKUP(TRM!A7590,'TRM - TBM Crosswalk'!$A$2:'TRM - TBM Crosswalk'!$I$1008,8,FALSE)=0,"",VLOOKUP(TRM!A7590,'TRM - TBM Crosswalk'!$A$2:'TRM - TBM Crosswalk'!$I$1008,8,FALSE))</f>
        <v>Operations</v>
      </c>
      <c r="K4562" t="str">
        <f>IF(VLOOKUP(TRM!A7590,'TRM - TBM Crosswalk'!$A$2:'TRM - TBM Crosswalk'!$I$1008,9,FALSE)=0,"",VLOOKUP(TRM!A7590,'TRM - TBM Crosswalk'!$A$2:'TRM - TBM Crosswalk'!$I$1008,9,FALSE))</f>
        <v>Event Management</v>
      </c>
    </row>
    <row r="4563" spans="1:11" x14ac:dyDescent="0.45">
      <c r="A4563" t="str">
        <f>TRM!A7591</f>
        <v>B10.813.263</v>
      </c>
      <c r="B4563" t="str">
        <f>TRM!B7591</f>
        <v>System and Network Monitoring</v>
      </c>
      <c r="C4563" t="str">
        <f>TRM!C7591</f>
        <v>Intel(R) Network Connections | 24.0.0.0</v>
      </c>
      <c r="D4563">
        <f>TRM!D7591</f>
        <v>0</v>
      </c>
      <c r="E4563" t="str">
        <f>IF(VLOOKUP(TRM!A7591,'TRM - TBM Crosswalk'!$A$2:'TRM - TBM Crosswalk'!$I$1008,3,FALSE)="N/A","TBD","")</f>
        <v/>
      </c>
      <c r="F4563" t="str">
        <f>IF(VLOOKUP(TRM!A7591,'TRM - TBM Crosswalk'!$A$2:'TRM - TBM Crosswalk'!$I$1008,4,FALSE)=0,"",VLOOKUP(TRM!A7591,'TRM - TBM Crosswalk'!$A$2:'TRM - TBM Crosswalk'!$I$1008,4,FALSE))</f>
        <v/>
      </c>
      <c r="G4563" t="str">
        <f>IF(VLOOKUP(TRM!A7591,'TRM - TBM Crosswalk'!$A$2:'TRM - TBM Crosswalk'!$I$1008,5,FALSE)=0,"",VLOOKUP(TRM!A7591,'TRM - TBM Crosswalk'!$A$2:'TRM - TBM Crosswalk'!$I$1008,5,FALSE))</f>
        <v/>
      </c>
      <c r="H4563" t="str">
        <f>IF(VLOOKUP(TRM!A7591,'TRM - TBM Crosswalk'!$A$2:'TRM - TBM Crosswalk'!$I$1008,6,FALSE)=0,"",VLOOKUP(TRM!A7591,'TRM - TBM Crosswalk'!$A$2:'TRM - TBM Crosswalk'!$I$1008,6,FALSE))</f>
        <v/>
      </c>
      <c r="I4563" t="str">
        <f>IF(VLOOKUP(TRM!A7591,'TRM - TBM Crosswalk'!$A$2:'TRM - TBM Crosswalk'!$I$1008,7,FALSE)=0,"",VLOOKUP(TRM!A7591,'TRM - TBM Crosswalk'!$A$2:'TRM - TBM Crosswalk'!$I$1008,7,FALSE))</f>
        <v>Delivery Services</v>
      </c>
      <c r="J4563" t="str">
        <f>IF(VLOOKUP(TRM!A7591,'TRM - TBM Crosswalk'!$A$2:'TRM - TBM Crosswalk'!$I$1008,8,FALSE)=0,"",VLOOKUP(TRM!A7591,'TRM - TBM Crosswalk'!$A$2:'TRM - TBM Crosswalk'!$I$1008,8,FALSE))</f>
        <v>Operations</v>
      </c>
      <c r="K4563" t="str">
        <f>IF(VLOOKUP(TRM!A7591,'TRM - TBM Crosswalk'!$A$2:'TRM - TBM Crosswalk'!$I$1008,9,FALSE)=0,"",VLOOKUP(TRM!A7591,'TRM - TBM Crosswalk'!$A$2:'TRM - TBM Crosswalk'!$I$1008,9,FALSE))</f>
        <v>Event Management</v>
      </c>
    </row>
    <row r="4564" spans="1:11" x14ac:dyDescent="0.45">
      <c r="A4564" t="str">
        <f>TRM!A7592</f>
        <v>B10.813.263</v>
      </c>
      <c r="B4564" t="str">
        <f>TRM!B7592</f>
        <v>System and Network Monitoring</v>
      </c>
      <c r="C4564" t="str">
        <f>TRM!C7592</f>
        <v>Intel(R) Network Connections | 24.0.0.11</v>
      </c>
      <c r="D4564">
        <f>TRM!D7592</f>
        <v>0</v>
      </c>
      <c r="E4564" t="str">
        <f>IF(VLOOKUP(TRM!A7592,'TRM - TBM Crosswalk'!$A$2:'TRM - TBM Crosswalk'!$I$1008,3,FALSE)="N/A","TBD","")</f>
        <v/>
      </c>
      <c r="F4564" t="str">
        <f>IF(VLOOKUP(TRM!A7592,'TRM - TBM Crosswalk'!$A$2:'TRM - TBM Crosswalk'!$I$1008,4,FALSE)=0,"",VLOOKUP(TRM!A7592,'TRM - TBM Crosswalk'!$A$2:'TRM - TBM Crosswalk'!$I$1008,4,FALSE))</f>
        <v/>
      </c>
      <c r="G4564" t="str">
        <f>IF(VLOOKUP(TRM!A7592,'TRM - TBM Crosswalk'!$A$2:'TRM - TBM Crosswalk'!$I$1008,5,FALSE)=0,"",VLOOKUP(TRM!A7592,'TRM - TBM Crosswalk'!$A$2:'TRM - TBM Crosswalk'!$I$1008,5,FALSE))</f>
        <v/>
      </c>
      <c r="H4564" t="str">
        <f>IF(VLOOKUP(TRM!A7592,'TRM - TBM Crosswalk'!$A$2:'TRM - TBM Crosswalk'!$I$1008,6,FALSE)=0,"",VLOOKUP(TRM!A7592,'TRM - TBM Crosswalk'!$A$2:'TRM - TBM Crosswalk'!$I$1008,6,FALSE))</f>
        <v/>
      </c>
      <c r="I4564" t="str">
        <f>IF(VLOOKUP(TRM!A7592,'TRM - TBM Crosswalk'!$A$2:'TRM - TBM Crosswalk'!$I$1008,7,FALSE)=0,"",VLOOKUP(TRM!A7592,'TRM - TBM Crosswalk'!$A$2:'TRM - TBM Crosswalk'!$I$1008,7,FALSE))</f>
        <v>Delivery Services</v>
      </c>
      <c r="J4564" t="str">
        <f>IF(VLOOKUP(TRM!A7592,'TRM - TBM Crosswalk'!$A$2:'TRM - TBM Crosswalk'!$I$1008,8,FALSE)=0,"",VLOOKUP(TRM!A7592,'TRM - TBM Crosswalk'!$A$2:'TRM - TBM Crosswalk'!$I$1008,8,FALSE))</f>
        <v>Operations</v>
      </c>
      <c r="K4564" t="str">
        <f>IF(VLOOKUP(TRM!A7592,'TRM - TBM Crosswalk'!$A$2:'TRM - TBM Crosswalk'!$I$1008,9,FALSE)=0,"",VLOOKUP(TRM!A7592,'TRM - TBM Crosswalk'!$A$2:'TRM - TBM Crosswalk'!$I$1008,9,FALSE))</f>
        <v>Event Management</v>
      </c>
    </row>
    <row r="4565" spans="1:11" x14ac:dyDescent="0.45">
      <c r="A4565" t="str">
        <f>TRM!A7593</f>
        <v>B10.813.263</v>
      </c>
      <c r="B4565" t="str">
        <f>TRM!B7593</f>
        <v>System and Network Monitoring</v>
      </c>
      <c r="C4565" t="str">
        <f>TRM!C7593</f>
        <v>Intel(R) Network Connections | 24.3.0.0</v>
      </c>
      <c r="D4565">
        <f>TRM!D7593</f>
        <v>0</v>
      </c>
      <c r="E4565" t="str">
        <f>IF(VLOOKUP(TRM!A7593,'TRM - TBM Crosswalk'!$A$2:'TRM - TBM Crosswalk'!$I$1008,3,FALSE)="N/A","TBD","")</f>
        <v/>
      </c>
      <c r="F4565" t="str">
        <f>IF(VLOOKUP(TRM!A7593,'TRM - TBM Crosswalk'!$A$2:'TRM - TBM Crosswalk'!$I$1008,4,FALSE)=0,"",VLOOKUP(TRM!A7593,'TRM - TBM Crosswalk'!$A$2:'TRM - TBM Crosswalk'!$I$1008,4,FALSE))</f>
        <v/>
      </c>
      <c r="G4565" t="str">
        <f>IF(VLOOKUP(TRM!A7593,'TRM - TBM Crosswalk'!$A$2:'TRM - TBM Crosswalk'!$I$1008,5,FALSE)=0,"",VLOOKUP(TRM!A7593,'TRM - TBM Crosswalk'!$A$2:'TRM - TBM Crosswalk'!$I$1008,5,FALSE))</f>
        <v/>
      </c>
      <c r="H4565" t="str">
        <f>IF(VLOOKUP(TRM!A7593,'TRM - TBM Crosswalk'!$A$2:'TRM - TBM Crosswalk'!$I$1008,6,FALSE)=0,"",VLOOKUP(TRM!A7593,'TRM - TBM Crosswalk'!$A$2:'TRM - TBM Crosswalk'!$I$1008,6,FALSE))</f>
        <v/>
      </c>
      <c r="I4565" t="str">
        <f>IF(VLOOKUP(TRM!A7593,'TRM - TBM Crosswalk'!$A$2:'TRM - TBM Crosswalk'!$I$1008,7,FALSE)=0,"",VLOOKUP(TRM!A7593,'TRM - TBM Crosswalk'!$A$2:'TRM - TBM Crosswalk'!$I$1008,7,FALSE))</f>
        <v>Delivery Services</v>
      </c>
      <c r="J4565" t="str">
        <f>IF(VLOOKUP(TRM!A7593,'TRM - TBM Crosswalk'!$A$2:'TRM - TBM Crosswalk'!$I$1008,8,FALSE)=0,"",VLOOKUP(TRM!A7593,'TRM - TBM Crosswalk'!$A$2:'TRM - TBM Crosswalk'!$I$1008,8,FALSE))</f>
        <v>Operations</v>
      </c>
      <c r="K4565" t="str">
        <f>IF(VLOOKUP(TRM!A7593,'TRM - TBM Crosswalk'!$A$2:'TRM - TBM Crosswalk'!$I$1008,9,FALSE)=0,"",VLOOKUP(TRM!A7593,'TRM - TBM Crosswalk'!$A$2:'TRM - TBM Crosswalk'!$I$1008,9,FALSE))</f>
        <v>Event Management</v>
      </c>
    </row>
    <row r="4566" spans="1:11" x14ac:dyDescent="0.45">
      <c r="A4566" t="str">
        <f>TRM!A7594</f>
        <v>B10.813.263</v>
      </c>
      <c r="B4566" t="str">
        <f>TRM!B7594</f>
        <v>System and Network Monitoring</v>
      </c>
      <c r="C4566" t="str">
        <f>TRM!C7594</f>
        <v>Intel(R) Network Connections | 24.3.0.6</v>
      </c>
      <c r="D4566">
        <f>TRM!D7594</f>
        <v>0</v>
      </c>
      <c r="E4566" t="str">
        <f>IF(VLOOKUP(TRM!A7594,'TRM - TBM Crosswalk'!$A$2:'TRM - TBM Crosswalk'!$I$1008,3,FALSE)="N/A","TBD","")</f>
        <v/>
      </c>
      <c r="F4566" t="str">
        <f>IF(VLOOKUP(TRM!A7594,'TRM - TBM Crosswalk'!$A$2:'TRM - TBM Crosswalk'!$I$1008,4,FALSE)=0,"",VLOOKUP(TRM!A7594,'TRM - TBM Crosswalk'!$A$2:'TRM - TBM Crosswalk'!$I$1008,4,FALSE))</f>
        <v/>
      </c>
      <c r="G4566" t="str">
        <f>IF(VLOOKUP(TRM!A7594,'TRM - TBM Crosswalk'!$A$2:'TRM - TBM Crosswalk'!$I$1008,5,FALSE)=0,"",VLOOKUP(TRM!A7594,'TRM - TBM Crosswalk'!$A$2:'TRM - TBM Crosswalk'!$I$1008,5,FALSE))</f>
        <v/>
      </c>
      <c r="H4566" t="str">
        <f>IF(VLOOKUP(TRM!A7594,'TRM - TBM Crosswalk'!$A$2:'TRM - TBM Crosswalk'!$I$1008,6,FALSE)=0,"",VLOOKUP(TRM!A7594,'TRM - TBM Crosswalk'!$A$2:'TRM - TBM Crosswalk'!$I$1008,6,FALSE))</f>
        <v/>
      </c>
      <c r="I4566" t="str">
        <f>IF(VLOOKUP(TRM!A7594,'TRM - TBM Crosswalk'!$A$2:'TRM - TBM Crosswalk'!$I$1008,7,FALSE)=0,"",VLOOKUP(TRM!A7594,'TRM - TBM Crosswalk'!$A$2:'TRM - TBM Crosswalk'!$I$1008,7,FALSE))</f>
        <v>Delivery Services</v>
      </c>
      <c r="J4566" t="str">
        <f>IF(VLOOKUP(TRM!A7594,'TRM - TBM Crosswalk'!$A$2:'TRM - TBM Crosswalk'!$I$1008,8,FALSE)=0,"",VLOOKUP(TRM!A7594,'TRM - TBM Crosswalk'!$A$2:'TRM - TBM Crosswalk'!$I$1008,8,FALSE))</f>
        <v>Operations</v>
      </c>
      <c r="K4566" t="str">
        <f>IF(VLOOKUP(TRM!A7594,'TRM - TBM Crosswalk'!$A$2:'TRM - TBM Crosswalk'!$I$1008,9,FALSE)=0,"",VLOOKUP(TRM!A7594,'TRM - TBM Crosswalk'!$A$2:'TRM - TBM Crosswalk'!$I$1008,9,FALSE))</f>
        <v>Event Management</v>
      </c>
    </row>
    <row r="4567" spans="1:11" x14ac:dyDescent="0.45">
      <c r="A4567" t="str">
        <f>TRM!A7595</f>
        <v>B10.813.263</v>
      </c>
      <c r="B4567" t="str">
        <f>TRM!B7595</f>
        <v>System and Network Monitoring</v>
      </c>
      <c r="C4567" t="str">
        <f>TRM!C7595</f>
        <v>Intel(R) Network Connections Drivers | 16.8</v>
      </c>
      <c r="D4567">
        <f>TRM!D7595</f>
        <v>0</v>
      </c>
      <c r="E4567" t="str">
        <f>IF(VLOOKUP(TRM!A7595,'TRM - TBM Crosswalk'!$A$2:'TRM - TBM Crosswalk'!$I$1008,3,FALSE)="N/A","TBD","")</f>
        <v/>
      </c>
      <c r="F4567" t="str">
        <f>IF(VLOOKUP(TRM!A7595,'TRM - TBM Crosswalk'!$A$2:'TRM - TBM Crosswalk'!$I$1008,4,FALSE)=0,"",VLOOKUP(TRM!A7595,'TRM - TBM Crosswalk'!$A$2:'TRM - TBM Crosswalk'!$I$1008,4,FALSE))</f>
        <v/>
      </c>
      <c r="G4567" t="str">
        <f>IF(VLOOKUP(TRM!A7595,'TRM - TBM Crosswalk'!$A$2:'TRM - TBM Crosswalk'!$I$1008,5,FALSE)=0,"",VLOOKUP(TRM!A7595,'TRM - TBM Crosswalk'!$A$2:'TRM - TBM Crosswalk'!$I$1008,5,FALSE))</f>
        <v/>
      </c>
      <c r="H4567" t="str">
        <f>IF(VLOOKUP(TRM!A7595,'TRM - TBM Crosswalk'!$A$2:'TRM - TBM Crosswalk'!$I$1008,6,FALSE)=0,"",VLOOKUP(TRM!A7595,'TRM - TBM Crosswalk'!$A$2:'TRM - TBM Crosswalk'!$I$1008,6,FALSE))</f>
        <v/>
      </c>
      <c r="I4567" t="str">
        <f>IF(VLOOKUP(TRM!A7595,'TRM - TBM Crosswalk'!$A$2:'TRM - TBM Crosswalk'!$I$1008,7,FALSE)=0,"",VLOOKUP(TRM!A7595,'TRM - TBM Crosswalk'!$A$2:'TRM - TBM Crosswalk'!$I$1008,7,FALSE))</f>
        <v>Delivery Services</v>
      </c>
      <c r="J4567" t="str">
        <f>IF(VLOOKUP(TRM!A7595,'TRM - TBM Crosswalk'!$A$2:'TRM - TBM Crosswalk'!$I$1008,8,FALSE)=0,"",VLOOKUP(TRM!A7595,'TRM - TBM Crosswalk'!$A$2:'TRM - TBM Crosswalk'!$I$1008,8,FALSE))</f>
        <v>Operations</v>
      </c>
      <c r="K4567" t="str">
        <f>IF(VLOOKUP(TRM!A7595,'TRM - TBM Crosswalk'!$A$2:'TRM - TBM Crosswalk'!$I$1008,9,FALSE)=0,"",VLOOKUP(TRM!A7595,'TRM - TBM Crosswalk'!$A$2:'TRM - TBM Crosswalk'!$I$1008,9,FALSE))</f>
        <v>Event Management</v>
      </c>
    </row>
    <row r="4568" spans="1:11" x14ac:dyDescent="0.45">
      <c r="A4568" t="str">
        <f>TRM!A7596</f>
        <v>B10.813.263</v>
      </c>
      <c r="B4568" t="str">
        <f>TRM!B7596</f>
        <v>System and Network Monitoring</v>
      </c>
      <c r="C4568" t="str">
        <f>TRM!C7596</f>
        <v>Intel(R) Network Connections Drivers | 18.1</v>
      </c>
      <c r="D4568">
        <f>TRM!D7596</f>
        <v>0</v>
      </c>
      <c r="E4568" t="str">
        <f>IF(VLOOKUP(TRM!A7596,'TRM - TBM Crosswalk'!$A$2:'TRM - TBM Crosswalk'!$I$1008,3,FALSE)="N/A","TBD","")</f>
        <v/>
      </c>
      <c r="F4568" t="str">
        <f>IF(VLOOKUP(TRM!A7596,'TRM - TBM Crosswalk'!$A$2:'TRM - TBM Crosswalk'!$I$1008,4,FALSE)=0,"",VLOOKUP(TRM!A7596,'TRM - TBM Crosswalk'!$A$2:'TRM - TBM Crosswalk'!$I$1008,4,FALSE))</f>
        <v/>
      </c>
      <c r="G4568" t="str">
        <f>IF(VLOOKUP(TRM!A7596,'TRM - TBM Crosswalk'!$A$2:'TRM - TBM Crosswalk'!$I$1008,5,FALSE)=0,"",VLOOKUP(TRM!A7596,'TRM - TBM Crosswalk'!$A$2:'TRM - TBM Crosswalk'!$I$1008,5,FALSE))</f>
        <v/>
      </c>
      <c r="H4568" t="str">
        <f>IF(VLOOKUP(TRM!A7596,'TRM - TBM Crosswalk'!$A$2:'TRM - TBM Crosswalk'!$I$1008,6,FALSE)=0,"",VLOOKUP(TRM!A7596,'TRM - TBM Crosswalk'!$A$2:'TRM - TBM Crosswalk'!$I$1008,6,FALSE))</f>
        <v/>
      </c>
      <c r="I4568" t="str">
        <f>IF(VLOOKUP(TRM!A7596,'TRM - TBM Crosswalk'!$A$2:'TRM - TBM Crosswalk'!$I$1008,7,FALSE)=0,"",VLOOKUP(TRM!A7596,'TRM - TBM Crosswalk'!$A$2:'TRM - TBM Crosswalk'!$I$1008,7,FALSE))</f>
        <v>Delivery Services</v>
      </c>
      <c r="J4568" t="str">
        <f>IF(VLOOKUP(TRM!A7596,'TRM - TBM Crosswalk'!$A$2:'TRM - TBM Crosswalk'!$I$1008,8,FALSE)=0,"",VLOOKUP(TRM!A7596,'TRM - TBM Crosswalk'!$A$2:'TRM - TBM Crosswalk'!$I$1008,8,FALSE))</f>
        <v>Operations</v>
      </c>
      <c r="K4568" t="str">
        <f>IF(VLOOKUP(TRM!A7596,'TRM - TBM Crosswalk'!$A$2:'TRM - TBM Crosswalk'!$I$1008,9,FALSE)=0,"",VLOOKUP(TRM!A7596,'TRM - TBM Crosswalk'!$A$2:'TRM - TBM Crosswalk'!$I$1008,9,FALSE))</f>
        <v>Event Management</v>
      </c>
    </row>
    <row r="4569" spans="1:11" x14ac:dyDescent="0.45">
      <c r="A4569" t="str">
        <f>TRM!A7597</f>
        <v>B10.813.263</v>
      </c>
      <c r="B4569" t="str">
        <f>TRM!B7597</f>
        <v>System and Network Monitoring</v>
      </c>
      <c r="C4569" t="str">
        <f>TRM!C7597</f>
        <v>Intel(R) Network Connections Drivers | 18.7</v>
      </c>
      <c r="D4569">
        <f>TRM!D7597</f>
        <v>0</v>
      </c>
      <c r="E4569" t="str">
        <f>IF(VLOOKUP(TRM!A7597,'TRM - TBM Crosswalk'!$A$2:'TRM - TBM Crosswalk'!$I$1008,3,FALSE)="N/A","TBD","")</f>
        <v/>
      </c>
      <c r="F4569" t="str">
        <f>IF(VLOOKUP(TRM!A7597,'TRM - TBM Crosswalk'!$A$2:'TRM - TBM Crosswalk'!$I$1008,4,FALSE)=0,"",VLOOKUP(TRM!A7597,'TRM - TBM Crosswalk'!$A$2:'TRM - TBM Crosswalk'!$I$1008,4,FALSE))</f>
        <v/>
      </c>
      <c r="G4569" t="str">
        <f>IF(VLOOKUP(TRM!A7597,'TRM - TBM Crosswalk'!$A$2:'TRM - TBM Crosswalk'!$I$1008,5,FALSE)=0,"",VLOOKUP(TRM!A7597,'TRM - TBM Crosswalk'!$A$2:'TRM - TBM Crosswalk'!$I$1008,5,FALSE))</f>
        <v/>
      </c>
      <c r="H4569" t="str">
        <f>IF(VLOOKUP(TRM!A7597,'TRM - TBM Crosswalk'!$A$2:'TRM - TBM Crosswalk'!$I$1008,6,FALSE)=0,"",VLOOKUP(TRM!A7597,'TRM - TBM Crosswalk'!$A$2:'TRM - TBM Crosswalk'!$I$1008,6,FALSE))</f>
        <v/>
      </c>
      <c r="I4569" t="str">
        <f>IF(VLOOKUP(TRM!A7597,'TRM - TBM Crosswalk'!$A$2:'TRM - TBM Crosswalk'!$I$1008,7,FALSE)=0,"",VLOOKUP(TRM!A7597,'TRM - TBM Crosswalk'!$A$2:'TRM - TBM Crosswalk'!$I$1008,7,FALSE))</f>
        <v>Delivery Services</v>
      </c>
      <c r="J4569" t="str">
        <f>IF(VLOOKUP(TRM!A7597,'TRM - TBM Crosswalk'!$A$2:'TRM - TBM Crosswalk'!$I$1008,8,FALSE)=0,"",VLOOKUP(TRM!A7597,'TRM - TBM Crosswalk'!$A$2:'TRM - TBM Crosswalk'!$I$1008,8,FALSE))</f>
        <v>Operations</v>
      </c>
      <c r="K4569" t="str">
        <f>IF(VLOOKUP(TRM!A7597,'TRM - TBM Crosswalk'!$A$2:'TRM - TBM Crosswalk'!$I$1008,9,FALSE)=0,"",VLOOKUP(TRM!A7597,'TRM - TBM Crosswalk'!$A$2:'TRM - TBM Crosswalk'!$I$1008,9,FALSE))</f>
        <v>Event Management</v>
      </c>
    </row>
    <row r="4570" spans="1:11" x14ac:dyDescent="0.45">
      <c r="A4570" t="str">
        <f>TRM!A7598</f>
        <v>B10.813.263</v>
      </c>
      <c r="B4570" t="str">
        <f>TRM!B7598</f>
        <v>System and Network Monitoring</v>
      </c>
      <c r="C4570" t="str">
        <f>TRM!C7598</f>
        <v>Intel(R) Network Connections Drivers | 19.2</v>
      </c>
      <c r="D4570">
        <f>TRM!D7598</f>
        <v>0</v>
      </c>
      <c r="E4570" t="str">
        <f>IF(VLOOKUP(TRM!A7598,'TRM - TBM Crosswalk'!$A$2:'TRM - TBM Crosswalk'!$I$1008,3,FALSE)="N/A","TBD","")</f>
        <v/>
      </c>
      <c r="F4570" t="str">
        <f>IF(VLOOKUP(TRM!A7598,'TRM - TBM Crosswalk'!$A$2:'TRM - TBM Crosswalk'!$I$1008,4,FALSE)=0,"",VLOOKUP(TRM!A7598,'TRM - TBM Crosswalk'!$A$2:'TRM - TBM Crosswalk'!$I$1008,4,FALSE))</f>
        <v/>
      </c>
      <c r="G4570" t="str">
        <f>IF(VLOOKUP(TRM!A7598,'TRM - TBM Crosswalk'!$A$2:'TRM - TBM Crosswalk'!$I$1008,5,FALSE)=0,"",VLOOKUP(TRM!A7598,'TRM - TBM Crosswalk'!$A$2:'TRM - TBM Crosswalk'!$I$1008,5,FALSE))</f>
        <v/>
      </c>
      <c r="H4570" t="str">
        <f>IF(VLOOKUP(TRM!A7598,'TRM - TBM Crosswalk'!$A$2:'TRM - TBM Crosswalk'!$I$1008,6,FALSE)=0,"",VLOOKUP(TRM!A7598,'TRM - TBM Crosswalk'!$A$2:'TRM - TBM Crosswalk'!$I$1008,6,FALSE))</f>
        <v/>
      </c>
      <c r="I4570" t="str">
        <f>IF(VLOOKUP(TRM!A7598,'TRM - TBM Crosswalk'!$A$2:'TRM - TBM Crosswalk'!$I$1008,7,FALSE)=0,"",VLOOKUP(TRM!A7598,'TRM - TBM Crosswalk'!$A$2:'TRM - TBM Crosswalk'!$I$1008,7,FALSE))</f>
        <v>Delivery Services</v>
      </c>
      <c r="J4570" t="str">
        <f>IF(VLOOKUP(TRM!A7598,'TRM - TBM Crosswalk'!$A$2:'TRM - TBM Crosswalk'!$I$1008,8,FALSE)=0,"",VLOOKUP(TRM!A7598,'TRM - TBM Crosswalk'!$A$2:'TRM - TBM Crosswalk'!$I$1008,8,FALSE))</f>
        <v>Operations</v>
      </c>
      <c r="K4570" t="str">
        <f>IF(VLOOKUP(TRM!A7598,'TRM - TBM Crosswalk'!$A$2:'TRM - TBM Crosswalk'!$I$1008,9,FALSE)=0,"",VLOOKUP(TRM!A7598,'TRM - TBM Crosswalk'!$A$2:'TRM - TBM Crosswalk'!$I$1008,9,FALSE))</f>
        <v>Event Management</v>
      </c>
    </row>
    <row r="4571" spans="1:11" x14ac:dyDescent="0.45">
      <c r="A4571" t="str">
        <f>TRM!A7599</f>
        <v>B10.813.263</v>
      </c>
      <c r="B4571" t="str">
        <f>TRM!B7599</f>
        <v>System and Network Monitoring</v>
      </c>
      <c r="C4571" t="str">
        <f>TRM!C7599</f>
        <v>Intel(R) Network Connections Drivers | 19.5</v>
      </c>
      <c r="D4571">
        <f>TRM!D7599</f>
        <v>0</v>
      </c>
      <c r="E4571" t="str">
        <f>IF(VLOOKUP(TRM!A7599,'TRM - TBM Crosswalk'!$A$2:'TRM - TBM Crosswalk'!$I$1008,3,FALSE)="N/A","TBD","")</f>
        <v/>
      </c>
      <c r="F4571" t="str">
        <f>IF(VLOOKUP(TRM!A7599,'TRM - TBM Crosswalk'!$A$2:'TRM - TBM Crosswalk'!$I$1008,4,FALSE)=0,"",VLOOKUP(TRM!A7599,'TRM - TBM Crosswalk'!$A$2:'TRM - TBM Crosswalk'!$I$1008,4,FALSE))</f>
        <v/>
      </c>
      <c r="G4571" t="str">
        <f>IF(VLOOKUP(TRM!A7599,'TRM - TBM Crosswalk'!$A$2:'TRM - TBM Crosswalk'!$I$1008,5,FALSE)=0,"",VLOOKUP(TRM!A7599,'TRM - TBM Crosswalk'!$A$2:'TRM - TBM Crosswalk'!$I$1008,5,FALSE))</f>
        <v/>
      </c>
      <c r="H4571" t="str">
        <f>IF(VLOOKUP(TRM!A7599,'TRM - TBM Crosswalk'!$A$2:'TRM - TBM Crosswalk'!$I$1008,6,FALSE)=0,"",VLOOKUP(TRM!A7599,'TRM - TBM Crosswalk'!$A$2:'TRM - TBM Crosswalk'!$I$1008,6,FALSE))</f>
        <v/>
      </c>
      <c r="I4571" t="str">
        <f>IF(VLOOKUP(TRM!A7599,'TRM - TBM Crosswalk'!$A$2:'TRM - TBM Crosswalk'!$I$1008,7,FALSE)=0,"",VLOOKUP(TRM!A7599,'TRM - TBM Crosswalk'!$A$2:'TRM - TBM Crosswalk'!$I$1008,7,FALSE))</f>
        <v>Delivery Services</v>
      </c>
      <c r="J4571" t="str">
        <f>IF(VLOOKUP(TRM!A7599,'TRM - TBM Crosswalk'!$A$2:'TRM - TBM Crosswalk'!$I$1008,8,FALSE)=0,"",VLOOKUP(TRM!A7599,'TRM - TBM Crosswalk'!$A$2:'TRM - TBM Crosswalk'!$I$1008,8,FALSE))</f>
        <v>Operations</v>
      </c>
      <c r="K4571" t="str">
        <f>IF(VLOOKUP(TRM!A7599,'TRM - TBM Crosswalk'!$A$2:'TRM - TBM Crosswalk'!$I$1008,9,FALSE)=0,"",VLOOKUP(TRM!A7599,'TRM - TBM Crosswalk'!$A$2:'TRM - TBM Crosswalk'!$I$1008,9,FALSE))</f>
        <v>Event Management</v>
      </c>
    </row>
    <row r="4572" spans="1:11" x14ac:dyDescent="0.45">
      <c r="A4572" t="str">
        <f>TRM!A7685</f>
        <v>B10.813.263</v>
      </c>
      <c r="B4572" t="str">
        <f>TRM!B7685</f>
        <v>System and Network Monitoring</v>
      </c>
      <c r="C4572" t="str">
        <f>TRM!C7685</f>
        <v>SolarWinds Toolset v11.1.0 | 11.0.55.5</v>
      </c>
      <c r="D4572">
        <f>TRM!D7685</f>
        <v>0</v>
      </c>
      <c r="E4572" t="str">
        <f>IF(VLOOKUP(TRM!A7685,'TRM - TBM Crosswalk'!$A$2:'TRM - TBM Crosswalk'!$I$1008,3,FALSE)="N/A","TBD","")</f>
        <v/>
      </c>
      <c r="F4572" t="str">
        <f>IF(VLOOKUP(TRM!A7685,'TRM - TBM Crosswalk'!$A$2:'TRM - TBM Crosswalk'!$I$1008,4,FALSE)=0,"",VLOOKUP(TRM!A7685,'TRM - TBM Crosswalk'!$A$2:'TRM - TBM Crosswalk'!$I$1008,4,FALSE))</f>
        <v/>
      </c>
      <c r="G4572" t="str">
        <f>IF(VLOOKUP(TRM!A7685,'TRM - TBM Crosswalk'!$A$2:'TRM - TBM Crosswalk'!$I$1008,5,FALSE)=0,"",VLOOKUP(TRM!A7685,'TRM - TBM Crosswalk'!$A$2:'TRM - TBM Crosswalk'!$I$1008,5,FALSE))</f>
        <v/>
      </c>
      <c r="H4572" t="str">
        <f>IF(VLOOKUP(TRM!A7685,'TRM - TBM Crosswalk'!$A$2:'TRM - TBM Crosswalk'!$I$1008,6,FALSE)=0,"",VLOOKUP(TRM!A7685,'TRM - TBM Crosswalk'!$A$2:'TRM - TBM Crosswalk'!$I$1008,6,FALSE))</f>
        <v/>
      </c>
      <c r="I4572" t="str">
        <f>IF(VLOOKUP(TRM!A7685,'TRM - TBM Crosswalk'!$A$2:'TRM - TBM Crosswalk'!$I$1008,7,FALSE)=0,"",VLOOKUP(TRM!A7685,'TRM - TBM Crosswalk'!$A$2:'TRM - TBM Crosswalk'!$I$1008,7,FALSE))</f>
        <v>Delivery Services</v>
      </c>
      <c r="J4572" t="str">
        <f>IF(VLOOKUP(TRM!A7685,'TRM - TBM Crosswalk'!$A$2:'TRM - TBM Crosswalk'!$I$1008,8,FALSE)=0,"",VLOOKUP(TRM!A7685,'TRM - TBM Crosswalk'!$A$2:'TRM - TBM Crosswalk'!$I$1008,8,FALSE))</f>
        <v>Operations</v>
      </c>
      <c r="K4572" t="str">
        <f>IF(VLOOKUP(TRM!A7685,'TRM - TBM Crosswalk'!$A$2:'TRM - TBM Crosswalk'!$I$1008,9,FALSE)=0,"",VLOOKUP(TRM!A7685,'TRM - TBM Crosswalk'!$A$2:'TRM - TBM Crosswalk'!$I$1008,9,FALSE))</f>
        <v>Event Management</v>
      </c>
    </row>
    <row r="4573" spans="1:11" x14ac:dyDescent="0.45">
      <c r="A4573" t="str">
        <f>TRM!A7852</f>
        <v>B10.813.343</v>
      </c>
      <c r="B4573" t="str">
        <f>TRM!B7852</f>
        <v>Audio / Video Conferencing</v>
      </c>
      <c r="C4573" t="str">
        <f>TRM!C7852</f>
        <v>Cisco Webex Meetings Desktop App | 40.1.8.5</v>
      </c>
      <c r="D4573">
        <f>TRM!D7852</f>
        <v>0</v>
      </c>
      <c r="E4573" t="str">
        <f>IF(VLOOKUP(TRM!A7852,'TRM - TBM Crosswalk'!$A$2:'TRM - TBM Crosswalk'!$I$1008,3,FALSE)="N/A","TBD","")</f>
        <v/>
      </c>
      <c r="F4573" t="str">
        <f>IF(VLOOKUP(TRM!A7852,'TRM - TBM Crosswalk'!$A$2:'TRM - TBM Crosswalk'!$I$1008,4,FALSE)=0,"",VLOOKUP(TRM!A7852,'TRM - TBM Crosswalk'!$A$2:'TRM - TBM Crosswalk'!$I$1008,4,FALSE))</f>
        <v/>
      </c>
      <c r="G4573" t="str">
        <f>IF(VLOOKUP(TRM!A7852,'TRM - TBM Crosswalk'!$A$2:'TRM - TBM Crosswalk'!$I$1008,5,FALSE)=0,"",VLOOKUP(TRM!A7852,'TRM - TBM Crosswalk'!$A$2:'TRM - TBM Crosswalk'!$I$1008,5,FALSE))</f>
        <v>End User</v>
      </c>
      <c r="H4573" t="str">
        <f>IF(VLOOKUP(TRM!A7852,'TRM - TBM Crosswalk'!$A$2:'TRM - TBM Crosswalk'!$I$1008,6,FALSE)=0,"",VLOOKUP(TRM!A7852,'TRM - TBM Crosswalk'!$A$2:'TRM - TBM Crosswalk'!$I$1008,6,FALSE))</f>
        <v>Conferencing &amp; AV</v>
      </c>
      <c r="I4573" t="str">
        <f>IF(VLOOKUP(TRM!A7852,'TRM - TBM Crosswalk'!$A$2:'TRM - TBM Crosswalk'!$I$1008,7,FALSE)=0,"",VLOOKUP(TRM!A7852,'TRM - TBM Crosswalk'!$A$2:'TRM - TBM Crosswalk'!$I$1008,7,FALSE))</f>
        <v/>
      </c>
      <c r="J4573" t="str">
        <f>IF(VLOOKUP(TRM!A7852,'TRM - TBM Crosswalk'!$A$2:'TRM - TBM Crosswalk'!$I$1008,8,FALSE)=0,"",VLOOKUP(TRM!A7852,'TRM - TBM Crosswalk'!$A$2:'TRM - TBM Crosswalk'!$I$1008,8,FALSE))</f>
        <v/>
      </c>
      <c r="K4573" t="str">
        <f>IF(VLOOKUP(TRM!A7852,'TRM - TBM Crosswalk'!$A$2:'TRM - TBM Crosswalk'!$I$1008,9,FALSE)=0,"",VLOOKUP(TRM!A7852,'TRM - TBM Crosswalk'!$A$2:'TRM - TBM Crosswalk'!$I$1008,9,FALSE))</f>
        <v/>
      </c>
    </row>
    <row r="4574" spans="1:11" x14ac:dyDescent="0.45">
      <c r="A4574" t="str">
        <f>TRM!A7937</f>
        <v>B10.813.343</v>
      </c>
      <c r="B4574" t="str">
        <f>TRM!B7937</f>
        <v>Audio / Video Conferencing</v>
      </c>
      <c r="C4574" t="str">
        <f>TRM!C7937</f>
        <v>Webex Teams | 3.0.15092.0</v>
      </c>
      <c r="D4574">
        <f>TRM!D7937</f>
        <v>0</v>
      </c>
      <c r="E4574" t="str">
        <f>IF(VLOOKUP(TRM!A7937,'TRM - TBM Crosswalk'!$A$2:'TRM - TBM Crosswalk'!$I$1008,3,FALSE)="N/A","TBD","")</f>
        <v/>
      </c>
      <c r="F4574" t="str">
        <f>IF(VLOOKUP(TRM!A7937,'TRM - TBM Crosswalk'!$A$2:'TRM - TBM Crosswalk'!$I$1008,4,FALSE)=0,"",VLOOKUP(TRM!A7937,'TRM - TBM Crosswalk'!$A$2:'TRM - TBM Crosswalk'!$I$1008,4,FALSE))</f>
        <v/>
      </c>
      <c r="G4574" t="str">
        <f>IF(VLOOKUP(TRM!A7937,'TRM - TBM Crosswalk'!$A$2:'TRM - TBM Crosswalk'!$I$1008,5,FALSE)=0,"",VLOOKUP(TRM!A7937,'TRM - TBM Crosswalk'!$A$2:'TRM - TBM Crosswalk'!$I$1008,5,FALSE))</f>
        <v>End User</v>
      </c>
      <c r="H4574" t="str">
        <f>IF(VLOOKUP(TRM!A7937,'TRM - TBM Crosswalk'!$A$2:'TRM - TBM Crosswalk'!$I$1008,6,FALSE)=0,"",VLOOKUP(TRM!A7937,'TRM - TBM Crosswalk'!$A$2:'TRM - TBM Crosswalk'!$I$1008,6,FALSE))</f>
        <v>Conferencing &amp; AV</v>
      </c>
      <c r="I4574" t="str">
        <f>IF(VLOOKUP(TRM!A7937,'TRM - TBM Crosswalk'!$A$2:'TRM - TBM Crosswalk'!$I$1008,7,FALSE)=0,"",VLOOKUP(TRM!A7937,'TRM - TBM Crosswalk'!$A$2:'TRM - TBM Crosswalk'!$I$1008,7,FALSE))</f>
        <v/>
      </c>
      <c r="J4574" t="str">
        <f>IF(VLOOKUP(TRM!A7937,'TRM - TBM Crosswalk'!$A$2:'TRM - TBM Crosswalk'!$I$1008,8,FALSE)=0,"",VLOOKUP(TRM!A7937,'TRM - TBM Crosswalk'!$A$2:'TRM - TBM Crosswalk'!$I$1008,8,FALSE))</f>
        <v/>
      </c>
      <c r="K4574" t="str">
        <f>IF(VLOOKUP(TRM!A7937,'TRM - TBM Crosswalk'!$A$2:'TRM - TBM Crosswalk'!$I$1008,9,FALSE)=0,"",VLOOKUP(TRM!A7937,'TRM - TBM Crosswalk'!$A$2:'TRM - TBM Crosswalk'!$I$1008,9,FALSE))</f>
        <v/>
      </c>
    </row>
    <row r="4575" spans="1:11" x14ac:dyDescent="0.45">
      <c r="A4575" t="str">
        <f>TRM!A7938</f>
        <v>B10.813.343</v>
      </c>
      <c r="B4575" t="str">
        <f>TRM!B7938</f>
        <v>Audio / Video Conferencing</v>
      </c>
      <c r="C4575" t="str">
        <f>TRM!C7938</f>
        <v>Webex WRF to WMV | 39.4.0.134</v>
      </c>
      <c r="D4575">
        <f>TRM!D7938</f>
        <v>0</v>
      </c>
      <c r="E4575" t="str">
        <f>IF(VLOOKUP(TRM!A7938,'TRM - TBM Crosswalk'!$A$2:'TRM - TBM Crosswalk'!$I$1008,3,FALSE)="N/A","TBD","")</f>
        <v/>
      </c>
      <c r="F4575" t="str">
        <f>IF(VLOOKUP(TRM!A7938,'TRM - TBM Crosswalk'!$A$2:'TRM - TBM Crosswalk'!$I$1008,4,FALSE)=0,"",VLOOKUP(TRM!A7938,'TRM - TBM Crosswalk'!$A$2:'TRM - TBM Crosswalk'!$I$1008,4,FALSE))</f>
        <v/>
      </c>
      <c r="G4575" t="str">
        <f>IF(VLOOKUP(TRM!A7938,'TRM - TBM Crosswalk'!$A$2:'TRM - TBM Crosswalk'!$I$1008,5,FALSE)=0,"",VLOOKUP(TRM!A7938,'TRM - TBM Crosswalk'!$A$2:'TRM - TBM Crosswalk'!$I$1008,5,FALSE))</f>
        <v>End User</v>
      </c>
      <c r="H4575" t="str">
        <f>IF(VLOOKUP(TRM!A7938,'TRM - TBM Crosswalk'!$A$2:'TRM - TBM Crosswalk'!$I$1008,6,FALSE)=0,"",VLOOKUP(TRM!A7938,'TRM - TBM Crosswalk'!$A$2:'TRM - TBM Crosswalk'!$I$1008,6,FALSE))</f>
        <v>Conferencing &amp; AV</v>
      </c>
      <c r="I4575" t="str">
        <f>IF(VLOOKUP(TRM!A7938,'TRM - TBM Crosswalk'!$A$2:'TRM - TBM Crosswalk'!$I$1008,7,FALSE)=0,"",VLOOKUP(TRM!A7938,'TRM - TBM Crosswalk'!$A$2:'TRM - TBM Crosswalk'!$I$1008,7,FALSE))</f>
        <v/>
      </c>
      <c r="J4575" t="str">
        <f>IF(VLOOKUP(TRM!A7938,'TRM - TBM Crosswalk'!$A$2:'TRM - TBM Crosswalk'!$I$1008,8,FALSE)=0,"",VLOOKUP(TRM!A7938,'TRM - TBM Crosswalk'!$A$2:'TRM - TBM Crosswalk'!$I$1008,8,FALSE))</f>
        <v/>
      </c>
      <c r="K4575" t="str">
        <f>IF(VLOOKUP(TRM!A7938,'TRM - TBM Crosswalk'!$A$2:'TRM - TBM Crosswalk'!$I$1008,9,FALSE)=0,"",VLOOKUP(TRM!A7938,'TRM - TBM Crosswalk'!$A$2:'TRM - TBM Crosswalk'!$I$1008,9,FALSE))</f>
        <v/>
      </c>
    </row>
    <row r="4576" spans="1:11" x14ac:dyDescent="0.45">
      <c r="A4576" t="str">
        <f>TRM!A7941</f>
        <v>B10.813.343</v>
      </c>
      <c r="B4576" t="str">
        <f>TRM!B7941</f>
        <v>Audio / Video Conferencing</v>
      </c>
      <c r="C4576" t="str">
        <f>TRM!C7941</f>
        <v>Zoom | 4.1</v>
      </c>
      <c r="D4576">
        <f>TRM!D7941</f>
        <v>0</v>
      </c>
      <c r="E4576" t="str">
        <f>IF(VLOOKUP(TRM!A7941,'TRM - TBM Crosswalk'!$A$2:'TRM - TBM Crosswalk'!$I$1008,3,FALSE)="N/A","TBD","")</f>
        <v/>
      </c>
      <c r="F4576" t="str">
        <f>IF(VLOOKUP(TRM!A7941,'TRM - TBM Crosswalk'!$A$2:'TRM - TBM Crosswalk'!$I$1008,4,FALSE)=0,"",VLOOKUP(TRM!A7941,'TRM - TBM Crosswalk'!$A$2:'TRM - TBM Crosswalk'!$I$1008,4,FALSE))</f>
        <v/>
      </c>
      <c r="G4576" t="str">
        <f>IF(VLOOKUP(TRM!A7941,'TRM - TBM Crosswalk'!$A$2:'TRM - TBM Crosswalk'!$I$1008,5,FALSE)=0,"",VLOOKUP(TRM!A7941,'TRM - TBM Crosswalk'!$A$2:'TRM - TBM Crosswalk'!$I$1008,5,FALSE))</f>
        <v>End User</v>
      </c>
      <c r="H4576" t="str">
        <f>IF(VLOOKUP(TRM!A7941,'TRM - TBM Crosswalk'!$A$2:'TRM - TBM Crosswalk'!$I$1008,6,FALSE)=0,"",VLOOKUP(TRM!A7941,'TRM - TBM Crosswalk'!$A$2:'TRM - TBM Crosswalk'!$I$1008,6,FALSE))</f>
        <v>Conferencing &amp; AV</v>
      </c>
      <c r="I4576" t="str">
        <f>IF(VLOOKUP(TRM!A7941,'TRM - TBM Crosswalk'!$A$2:'TRM - TBM Crosswalk'!$I$1008,7,FALSE)=0,"",VLOOKUP(TRM!A7941,'TRM - TBM Crosswalk'!$A$2:'TRM - TBM Crosswalk'!$I$1008,7,FALSE))</f>
        <v/>
      </c>
      <c r="J4576" t="str">
        <f>IF(VLOOKUP(TRM!A7941,'TRM - TBM Crosswalk'!$A$2:'TRM - TBM Crosswalk'!$I$1008,8,FALSE)=0,"",VLOOKUP(TRM!A7941,'TRM - TBM Crosswalk'!$A$2:'TRM - TBM Crosswalk'!$I$1008,8,FALSE))</f>
        <v/>
      </c>
      <c r="K4576" t="str">
        <f>IF(VLOOKUP(TRM!A7941,'TRM - TBM Crosswalk'!$A$2:'TRM - TBM Crosswalk'!$I$1008,9,FALSE)=0,"",VLOOKUP(TRM!A7941,'TRM - TBM Crosswalk'!$A$2:'TRM - TBM Crosswalk'!$I$1008,9,FALSE))</f>
        <v/>
      </c>
    </row>
    <row r="4577" spans="1:11" x14ac:dyDescent="0.45">
      <c r="A4577" t="str">
        <f>TRM!A8056</f>
        <v>D04.006.680</v>
      </c>
      <c r="B4577" t="str">
        <f>TRM!B8056</f>
        <v>Biological</v>
      </c>
      <c r="C4577" t="str">
        <f>TRM!C8056</f>
        <v>SonoBat 4.2.1 North America | 17.7.21</v>
      </c>
      <c r="D4577">
        <f>TRM!D8056</f>
        <v>0</v>
      </c>
      <c r="E4577" t="str">
        <f>IF(VLOOKUP(TRM!A8056,'TRM - TBM Crosswalk'!$A$2:'TRM - TBM Crosswalk'!$I$1008,3,FALSE)="N/A","TBD","")</f>
        <v/>
      </c>
      <c r="F4577" t="str">
        <f>IF(VLOOKUP(TRM!A8056,'TRM - TBM Crosswalk'!$A$2:'TRM - TBM Crosswalk'!$I$1008,4,FALSE)=0,"",VLOOKUP(TRM!A8056,'TRM - TBM Crosswalk'!$A$2:'TRM - TBM Crosswalk'!$I$1008,4,FALSE))</f>
        <v>Business Capability</v>
      </c>
      <c r="G4577" t="str">
        <f>IF(VLOOKUP(TRM!A8056,'TRM - TBM Crosswalk'!$A$2:'TRM - TBM Crosswalk'!$I$1008,5,FALSE)=0,"",VLOOKUP(TRM!A8056,'TRM - TBM Crosswalk'!$A$2:'TRM - TBM Crosswalk'!$I$1008,5,FALSE))</f>
        <v/>
      </c>
      <c r="H4577" t="str">
        <f>IF(VLOOKUP(TRM!A8056,'TRM - TBM Crosswalk'!$A$2:'TRM - TBM Crosswalk'!$I$1008,6,FALSE)=0,"",VLOOKUP(TRM!A8056,'TRM - TBM Crosswalk'!$A$2:'TRM - TBM Crosswalk'!$I$1008,6,FALSE))</f>
        <v/>
      </c>
      <c r="I4577" t="str">
        <f>IF(VLOOKUP(TRM!A8056,'TRM - TBM Crosswalk'!$A$2:'TRM - TBM Crosswalk'!$I$1008,7,FALSE)=0,"",VLOOKUP(TRM!A8056,'TRM - TBM Crosswalk'!$A$2:'TRM - TBM Crosswalk'!$I$1008,7,FALSE))</f>
        <v/>
      </c>
      <c r="J4577" t="str">
        <f>IF(VLOOKUP(TRM!A8056,'TRM - TBM Crosswalk'!$A$2:'TRM - TBM Crosswalk'!$I$1008,8,FALSE)=0,"",VLOOKUP(TRM!A8056,'TRM - TBM Crosswalk'!$A$2:'TRM - TBM Crosswalk'!$I$1008,8,FALSE))</f>
        <v/>
      </c>
      <c r="K4577" t="str">
        <f>IF(VLOOKUP(TRM!A8056,'TRM - TBM Crosswalk'!$A$2:'TRM - TBM Crosswalk'!$I$1008,9,FALSE)=0,"",VLOOKUP(TRM!A8056,'TRM - TBM Crosswalk'!$A$2:'TRM - TBM Crosswalk'!$I$1008,9,FALSE))</f>
        <v/>
      </c>
    </row>
    <row r="4578" spans="1:11" x14ac:dyDescent="0.45">
      <c r="A4578" t="str">
        <f>TRM!A8060</f>
        <v>D04.006.680</v>
      </c>
      <c r="B4578" t="str">
        <f>TRM!B8060</f>
        <v>Biological</v>
      </c>
      <c r="C4578" t="str">
        <f>TRM!C8060</f>
        <v>SonoBat 4.4.1 North America | 19.7.18</v>
      </c>
      <c r="D4578">
        <f>TRM!D8060</f>
        <v>0</v>
      </c>
      <c r="E4578" t="str">
        <f>IF(VLOOKUP(TRM!A8060,'TRM - TBM Crosswalk'!$A$2:'TRM - TBM Crosswalk'!$I$1008,3,FALSE)="N/A","TBD","")</f>
        <v/>
      </c>
      <c r="F4578" t="str">
        <f>IF(VLOOKUP(TRM!A8060,'TRM - TBM Crosswalk'!$A$2:'TRM - TBM Crosswalk'!$I$1008,4,FALSE)=0,"",VLOOKUP(TRM!A8060,'TRM - TBM Crosswalk'!$A$2:'TRM - TBM Crosswalk'!$I$1008,4,FALSE))</f>
        <v>Business Capability</v>
      </c>
      <c r="G4578" t="str">
        <f>IF(VLOOKUP(TRM!A8060,'TRM - TBM Crosswalk'!$A$2:'TRM - TBM Crosswalk'!$I$1008,5,FALSE)=0,"",VLOOKUP(TRM!A8060,'TRM - TBM Crosswalk'!$A$2:'TRM - TBM Crosswalk'!$I$1008,5,FALSE))</f>
        <v/>
      </c>
      <c r="H4578" t="str">
        <f>IF(VLOOKUP(TRM!A8060,'TRM - TBM Crosswalk'!$A$2:'TRM - TBM Crosswalk'!$I$1008,6,FALSE)=0,"",VLOOKUP(TRM!A8060,'TRM - TBM Crosswalk'!$A$2:'TRM - TBM Crosswalk'!$I$1008,6,FALSE))</f>
        <v/>
      </c>
      <c r="I4578" t="str">
        <f>IF(VLOOKUP(TRM!A8060,'TRM - TBM Crosswalk'!$A$2:'TRM - TBM Crosswalk'!$I$1008,7,FALSE)=0,"",VLOOKUP(TRM!A8060,'TRM - TBM Crosswalk'!$A$2:'TRM - TBM Crosswalk'!$I$1008,7,FALSE))</f>
        <v/>
      </c>
      <c r="J4578" t="str">
        <f>IF(VLOOKUP(TRM!A8060,'TRM - TBM Crosswalk'!$A$2:'TRM - TBM Crosswalk'!$I$1008,8,FALSE)=0,"",VLOOKUP(TRM!A8060,'TRM - TBM Crosswalk'!$A$2:'TRM - TBM Crosswalk'!$I$1008,8,FALSE))</f>
        <v/>
      </c>
      <c r="K4578" t="str">
        <f>IF(VLOOKUP(TRM!A8060,'TRM - TBM Crosswalk'!$A$2:'TRM - TBM Crosswalk'!$I$1008,9,FALSE)=0,"",VLOOKUP(TRM!A8060,'TRM - TBM Crosswalk'!$A$2:'TRM - TBM Crosswalk'!$I$1008,9,FALSE))</f>
        <v/>
      </c>
    </row>
    <row r="4579" spans="1:11" x14ac:dyDescent="0.45">
      <c r="A4579" t="str">
        <f>TRM!A8061</f>
        <v>D04.006.680</v>
      </c>
      <c r="B4579" t="str">
        <f>TRM!B8061</f>
        <v>Biological</v>
      </c>
      <c r="C4579" t="str">
        <f>TRM!C8061</f>
        <v>SonoBat 4.4.1 North America | 19.9.20</v>
      </c>
      <c r="D4579">
        <f>TRM!D8061</f>
        <v>0</v>
      </c>
      <c r="E4579" t="str">
        <f>IF(VLOOKUP(TRM!A8061,'TRM - TBM Crosswalk'!$A$2:'TRM - TBM Crosswalk'!$I$1008,3,FALSE)="N/A","TBD","")</f>
        <v/>
      </c>
      <c r="F4579" t="str">
        <f>IF(VLOOKUP(TRM!A8061,'TRM - TBM Crosswalk'!$A$2:'TRM - TBM Crosswalk'!$I$1008,4,FALSE)=0,"",VLOOKUP(TRM!A8061,'TRM - TBM Crosswalk'!$A$2:'TRM - TBM Crosswalk'!$I$1008,4,FALSE))</f>
        <v>Business Capability</v>
      </c>
      <c r="G4579" t="str">
        <f>IF(VLOOKUP(TRM!A8061,'TRM - TBM Crosswalk'!$A$2:'TRM - TBM Crosswalk'!$I$1008,5,FALSE)=0,"",VLOOKUP(TRM!A8061,'TRM - TBM Crosswalk'!$A$2:'TRM - TBM Crosswalk'!$I$1008,5,FALSE))</f>
        <v/>
      </c>
      <c r="H4579" t="str">
        <f>IF(VLOOKUP(TRM!A8061,'TRM - TBM Crosswalk'!$A$2:'TRM - TBM Crosswalk'!$I$1008,6,FALSE)=0,"",VLOOKUP(TRM!A8061,'TRM - TBM Crosswalk'!$A$2:'TRM - TBM Crosswalk'!$I$1008,6,FALSE))</f>
        <v/>
      </c>
      <c r="I4579" t="str">
        <f>IF(VLOOKUP(TRM!A8061,'TRM - TBM Crosswalk'!$A$2:'TRM - TBM Crosswalk'!$I$1008,7,FALSE)=0,"",VLOOKUP(TRM!A8061,'TRM - TBM Crosswalk'!$A$2:'TRM - TBM Crosswalk'!$I$1008,7,FALSE))</f>
        <v/>
      </c>
      <c r="J4579" t="str">
        <f>IF(VLOOKUP(TRM!A8061,'TRM - TBM Crosswalk'!$A$2:'TRM - TBM Crosswalk'!$I$1008,8,FALSE)=0,"",VLOOKUP(TRM!A8061,'TRM - TBM Crosswalk'!$A$2:'TRM - TBM Crosswalk'!$I$1008,8,FALSE))</f>
        <v/>
      </c>
      <c r="K4579" t="str">
        <f>IF(VLOOKUP(TRM!A8061,'TRM - TBM Crosswalk'!$A$2:'TRM - TBM Crosswalk'!$I$1008,9,FALSE)=0,"",VLOOKUP(TRM!A8061,'TRM - TBM Crosswalk'!$A$2:'TRM - TBM Crosswalk'!$I$1008,9,FALSE))</f>
        <v/>
      </c>
    </row>
    <row r="4580" spans="1:11" x14ac:dyDescent="0.45">
      <c r="A4580" t="str">
        <f>TRM!A8062</f>
        <v>Entertainment?</v>
      </c>
      <c r="B4580" t="str">
        <f>TRM!B8062</f>
        <v>Entertainment?</v>
      </c>
      <c r="C4580" t="str">
        <f>TRM!C8062</f>
        <v>Widevine Media Optimizer IE 6.0.0 | 6.0.0.12757</v>
      </c>
      <c r="D4580">
        <f>TRM!D8062</f>
        <v>0</v>
      </c>
      <c r="E4580" t="str">
        <f>IF(VLOOKUP(TRM!A8062,'TRM - TBM Crosswalk'!$A$2:'TRM - TBM Crosswalk'!$I$1008,3,FALSE)="N/A","TBD","")</f>
        <v/>
      </c>
      <c r="F4580" t="str">
        <f>IF(VLOOKUP(TRM!A8062,'TRM - TBM Crosswalk'!$A$2:'TRM - TBM Crosswalk'!$I$1008,4,FALSE)=0,"",VLOOKUP(TRM!A8062,'TRM - TBM Crosswalk'!$A$2:'TRM - TBM Crosswalk'!$I$1008,4,FALSE))</f>
        <v/>
      </c>
      <c r="G4580" t="str">
        <f>IF(VLOOKUP(TRM!A8062,'TRM - TBM Crosswalk'!$A$2:'TRM - TBM Crosswalk'!$I$1008,5,FALSE)=0,"",VLOOKUP(TRM!A8062,'TRM - TBM Crosswalk'!$A$2:'TRM - TBM Crosswalk'!$I$1008,5,FALSE))</f>
        <v/>
      </c>
      <c r="H4580" t="str">
        <f>IF(VLOOKUP(TRM!A8062,'TRM - TBM Crosswalk'!$A$2:'TRM - TBM Crosswalk'!$I$1008,6,FALSE)=0,"",VLOOKUP(TRM!A8062,'TRM - TBM Crosswalk'!$A$2:'TRM - TBM Crosswalk'!$I$1008,6,FALSE))</f>
        <v/>
      </c>
      <c r="I4580" t="str">
        <f>IF(VLOOKUP(TRM!A8062,'TRM - TBM Crosswalk'!$A$2:'TRM - TBM Crosswalk'!$I$1008,7,FALSE)=0,"",VLOOKUP(TRM!A8062,'TRM - TBM Crosswalk'!$A$2:'TRM - TBM Crosswalk'!$I$1008,7,FALSE))</f>
        <v/>
      </c>
      <c r="J4580" t="str">
        <f>IF(VLOOKUP(TRM!A8062,'TRM - TBM Crosswalk'!$A$2:'TRM - TBM Crosswalk'!$I$1008,8,FALSE)=0,"",VLOOKUP(TRM!A8062,'TRM - TBM Crosswalk'!$A$2:'TRM - TBM Crosswalk'!$I$1008,8,FALSE))</f>
        <v/>
      </c>
      <c r="K4580" t="str">
        <f>IF(VLOOKUP(TRM!A8062,'TRM - TBM Crosswalk'!$A$2:'TRM - TBM Crosswalk'!$I$1008,9,FALSE)=0,"",VLOOKUP(TRM!A8062,'TRM - TBM Crosswalk'!$A$2:'TRM - TBM Crosswalk'!$I$1008,9,FALSE))</f>
        <v/>
      </c>
    </row>
    <row r="4581" spans="1:11" x14ac:dyDescent="0.45">
      <c r="A4581" t="str">
        <f>TRM!A3</f>
        <v>A01.002.010</v>
      </c>
      <c r="B4581" t="str">
        <f>TRM!B3</f>
        <v>Call Center / Help Desk</v>
      </c>
      <c r="C4581" t="str">
        <f>TRM!C3</f>
        <v>BMC AppSight Windows Black Box | 7.5</v>
      </c>
      <c r="D4581">
        <f>TRM!D3</f>
        <v>0</v>
      </c>
      <c r="E4581" t="str">
        <f>IF(VLOOKUP(TRM!A3,'TRM - TBM Crosswalk'!$A$2:'TRM - TBM Crosswalk'!$I$1008,3,FALSE)="N/A","TBD","")</f>
        <v/>
      </c>
      <c r="F4581" t="str">
        <f>IF(VLOOKUP(TRM!A3,'TRM - TBM Crosswalk'!$A$2:'TRM - TBM Crosswalk'!$I$1008,4,FALSE)=0,"",VLOOKUP(TRM!A3,'TRM - TBM Crosswalk'!$A$2:'TRM - TBM Crosswalk'!$I$1008,4,FALSE))</f>
        <v/>
      </c>
      <c r="G4581" t="str">
        <f>IF(VLOOKUP(TRM!A3,'TRM - TBM Crosswalk'!$A$2:'TRM - TBM Crosswalk'!$I$1008,5,FALSE)=0,"",VLOOKUP(TRM!A3,'TRM - TBM Crosswalk'!$A$2:'TRM - TBM Crosswalk'!$I$1008,5,FALSE))</f>
        <v>End User</v>
      </c>
      <c r="H4581" t="str">
        <f>IF(VLOOKUP(TRM!A3,'TRM - TBM Crosswalk'!$A$2:'TRM - TBM Crosswalk'!$I$1008,6,FALSE)=0,"",VLOOKUP(TRM!A3,'TRM - TBM Crosswalk'!$A$2:'TRM - TBM Crosswalk'!$I$1008,6,FALSE))</f>
        <v>IT Helpdesk</v>
      </c>
      <c r="I4581" t="str">
        <f>IF(VLOOKUP(TRM!A3,'TRM - TBM Crosswalk'!$A$2:'TRM - TBM Crosswalk'!$I$1008,7,FALSE)=0,"",VLOOKUP(TRM!A3,'TRM - TBM Crosswalk'!$A$2:'TRM - TBM Crosswalk'!$I$1008,7,FALSE))</f>
        <v/>
      </c>
      <c r="J4581" t="str">
        <f>IF(VLOOKUP(TRM!A3,'TRM - TBM Crosswalk'!$A$2:'TRM - TBM Crosswalk'!$I$1008,8,FALSE)=0,"",VLOOKUP(TRM!A3,'TRM - TBM Crosswalk'!$A$2:'TRM - TBM Crosswalk'!$I$1008,8,FALSE))</f>
        <v/>
      </c>
      <c r="K4581" t="str">
        <f>IF(VLOOKUP(TRM!A3,'TRM - TBM Crosswalk'!$A$2:'TRM - TBM Crosswalk'!$I$1008,9,FALSE)=0,"",VLOOKUP(TRM!A3,'TRM - TBM Crosswalk'!$A$2:'TRM - TBM Crosswalk'!$I$1008,9,FALSE))</f>
        <v/>
      </c>
    </row>
    <row r="4582" spans="1:11" x14ac:dyDescent="0.45">
      <c r="A4582" t="str">
        <f>TRM!A2</f>
        <v>FEAF Code</v>
      </c>
      <c r="B4582" t="str">
        <f>TRM!B2</f>
        <v>FEAF Category</v>
      </c>
      <c r="C4582" t="str">
        <f>TRM!C2</f>
        <v>Product</v>
      </c>
      <c r="D4582" t="str">
        <f>TRM!D2</f>
        <v>Quantity</v>
      </c>
      <c r="E4582" t="e">
        <f>IF(VLOOKUP(TRM!A2,'TRM - TBM Crosswalk'!$A$2:'TRM - TBM Crosswalk'!$I$1008,3,FALSE)="N/A","TBD","")</f>
        <v>#N/A</v>
      </c>
      <c r="F4582" t="e">
        <f>IF(VLOOKUP(TRM!A2,'TRM - TBM Crosswalk'!$A$2:'TRM - TBM Crosswalk'!$I$1008,4,FALSE)=0,"",VLOOKUP(TRM!A2,'TRM - TBM Crosswalk'!$A$2:'TRM - TBM Crosswalk'!$I$1008,4,FALSE))</f>
        <v>#N/A</v>
      </c>
      <c r="G4582" t="e">
        <f>IF(VLOOKUP(TRM!A2,'TRM - TBM Crosswalk'!$A$2:'TRM - TBM Crosswalk'!$I$1008,5,FALSE)=0,"",VLOOKUP(TRM!A2,'TRM - TBM Crosswalk'!$A$2:'TRM - TBM Crosswalk'!$I$1008,5,FALSE))</f>
        <v>#N/A</v>
      </c>
      <c r="H4582" t="e">
        <f>IF(VLOOKUP(TRM!A2,'TRM - TBM Crosswalk'!$A$2:'TRM - TBM Crosswalk'!$I$1008,6,FALSE)=0,"",VLOOKUP(TRM!A2,'TRM - TBM Crosswalk'!$A$2:'TRM - TBM Crosswalk'!$I$1008,6,FALSE))</f>
        <v>#N/A</v>
      </c>
      <c r="I4582" t="e">
        <f>IF(VLOOKUP(TRM!A2,'TRM - TBM Crosswalk'!$A$2:'TRM - TBM Crosswalk'!$I$1008,7,FALSE)=0,"",VLOOKUP(TRM!A2,'TRM - TBM Crosswalk'!$A$2:'TRM - TBM Crosswalk'!$I$1008,7,FALSE))</f>
        <v>#N/A</v>
      </c>
      <c r="J4582" t="e">
        <f>IF(VLOOKUP(TRM!A2,'TRM - TBM Crosswalk'!$A$2:'TRM - TBM Crosswalk'!$I$1008,8,FALSE)=0,"",VLOOKUP(TRM!A2,'TRM - TBM Crosswalk'!$A$2:'TRM - TBM Crosswalk'!$I$1008,8,FALSE))</f>
        <v>#N/A</v>
      </c>
      <c r="K4582" t="e">
        <f>IF(VLOOKUP(TRM!A2,'TRM - TBM Crosswalk'!$A$2:'TRM - TBM Crosswalk'!$I$1008,9,FALSE)=0,"",VLOOKUP(TRM!A2,'TRM - TBM Crosswalk'!$A$2:'TRM - TBM Crosswalk'!$I$1008,9,FALSE))</f>
        <v>#N/A</v>
      </c>
    </row>
    <row r="4583" spans="1:11" x14ac:dyDescent="0.45">
      <c r="A4583" t="str">
        <f>TRM!A8063</f>
        <v>Gaming</v>
      </c>
      <c r="B4583" t="str">
        <f>TRM!B8063</f>
        <v>Gaming</v>
      </c>
      <c r="C4583" t="str">
        <f>TRM!C8063</f>
        <v>Facebook Gameroom | 1.21.6907.27509</v>
      </c>
      <c r="D4583">
        <f>TRM!D8063</f>
        <v>0</v>
      </c>
      <c r="E4583" t="str">
        <f>IF(VLOOKUP(TRM!A8063,'TRM - TBM Crosswalk'!$A$2:'TRM - TBM Crosswalk'!$I$1008,3,FALSE)="N/A","TBD","")</f>
        <v/>
      </c>
      <c r="F4583" t="str">
        <f>IF(VLOOKUP(TRM!A8063,'TRM - TBM Crosswalk'!$A$2:'TRM - TBM Crosswalk'!$I$1008,4,FALSE)=0,"",VLOOKUP(TRM!A8063,'TRM - TBM Crosswalk'!$A$2:'TRM - TBM Crosswalk'!$I$1008,4,FALSE))</f>
        <v/>
      </c>
      <c r="G4583" t="str">
        <f>IF(VLOOKUP(TRM!A8063,'TRM - TBM Crosswalk'!$A$2:'TRM - TBM Crosswalk'!$I$1008,5,FALSE)=0,"",VLOOKUP(TRM!A8063,'TRM - TBM Crosswalk'!$A$2:'TRM - TBM Crosswalk'!$I$1008,5,FALSE))</f>
        <v/>
      </c>
      <c r="H4583" t="str">
        <f>IF(VLOOKUP(TRM!A8063,'TRM - TBM Crosswalk'!$A$2:'TRM - TBM Crosswalk'!$I$1008,6,FALSE)=0,"",VLOOKUP(TRM!A8063,'TRM - TBM Crosswalk'!$A$2:'TRM - TBM Crosswalk'!$I$1008,6,FALSE))</f>
        <v/>
      </c>
      <c r="I4583" t="str">
        <f>IF(VLOOKUP(TRM!A8063,'TRM - TBM Crosswalk'!$A$2:'TRM - TBM Crosswalk'!$I$1008,7,FALSE)=0,"",VLOOKUP(TRM!A8063,'TRM - TBM Crosswalk'!$A$2:'TRM - TBM Crosswalk'!$I$1008,7,FALSE))</f>
        <v/>
      </c>
      <c r="J4583" t="str">
        <f>IF(VLOOKUP(TRM!A8063,'TRM - TBM Crosswalk'!$A$2:'TRM - TBM Crosswalk'!$I$1008,8,FALSE)=0,"",VLOOKUP(TRM!A8063,'TRM - TBM Crosswalk'!$A$2:'TRM - TBM Crosswalk'!$I$1008,8,FALSE))</f>
        <v/>
      </c>
      <c r="K4583" t="str">
        <f>IF(VLOOKUP(TRM!A8063,'TRM - TBM Crosswalk'!$A$2:'TRM - TBM Crosswalk'!$I$1008,9,FALSE)=0,"",VLOOKUP(TRM!A8063,'TRM - TBM Crosswalk'!$A$2:'TRM - TBM Crosswalk'!$I$1008,9,FALSE))</f>
        <v/>
      </c>
    </row>
    <row r="4584" spans="1:11" x14ac:dyDescent="0.45">
      <c r="A4584" t="str">
        <f>TRM!A8064</f>
        <v>Gaming</v>
      </c>
      <c r="B4584" t="str">
        <f>TRM!B8064</f>
        <v>Gaming</v>
      </c>
      <c r="C4584" t="str">
        <f>TRM!C8064</f>
        <v>Mudlet | 3.17.0</v>
      </c>
      <c r="D4584">
        <f>TRM!D8064</f>
        <v>0</v>
      </c>
      <c r="E4584" t="str">
        <f>IF(VLOOKUP(TRM!A8064,'TRM - TBM Crosswalk'!$A$2:'TRM - TBM Crosswalk'!$I$1008,3,FALSE)="N/A","TBD","")</f>
        <v/>
      </c>
      <c r="F4584" t="str">
        <f>IF(VLOOKUP(TRM!A8064,'TRM - TBM Crosswalk'!$A$2:'TRM - TBM Crosswalk'!$I$1008,4,FALSE)=0,"",VLOOKUP(TRM!A8064,'TRM - TBM Crosswalk'!$A$2:'TRM - TBM Crosswalk'!$I$1008,4,FALSE))</f>
        <v/>
      </c>
      <c r="G4584" t="str">
        <f>IF(VLOOKUP(TRM!A8064,'TRM - TBM Crosswalk'!$A$2:'TRM - TBM Crosswalk'!$I$1008,5,FALSE)=0,"",VLOOKUP(TRM!A8064,'TRM - TBM Crosswalk'!$A$2:'TRM - TBM Crosswalk'!$I$1008,5,FALSE))</f>
        <v/>
      </c>
      <c r="H4584" t="str">
        <f>IF(VLOOKUP(TRM!A8064,'TRM - TBM Crosswalk'!$A$2:'TRM - TBM Crosswalk'!$I$1008,6,FALSE)=0,"",VLOOKUP(TRM!A8064,'TRM - TBM Crosswalk'!$A$2:'TRM - TBM Crosswalk'!$I$1008,6,FALSE))</f>
        <v/>
      </c>
      <c r="I4584" t="str">
        <f>IF(VLOOKUP(TRM!A8064,'TRM - TBM Crosswalk'!$A$2:'TRM - TBM Crosswalk'!$I$1008,7,FALSE)=0,"",VLOOKUP(TRM!A8064,'TRM - TBM Crosswalk'!$A$2:'TRM - TBM Crosswalk'!$I$1008,7,FALSE))</f>
        <v/>
      </c>
      <c r="J4584" t="str">
        <f>IF(VLOOKUP(TRM!A8064,'TRM - TBM Crosswalk'!$A$2:'TRM - TBM Crosswalk'!$I$1008,8,FALSE)=0,"",VLOOKUP(TRM!A8064,'TRM - TBM Crosswalk'!$A$2:'TRM - TBM Crosswalk'!$I$1008,8,FALSE))</f>
        <v/>
      </c>
      <c r="K4584" t="str">
        <f>IF(VLOOKUP(TRM!A8064,'TRM - TBM Crosswalk'!$A$2:'TRM - TBM Crosswalk'!$I$1008,9,FALSE)=0,"",VLOOKUP(TRM!A8064,'TRM - TBM Crosswalk'!$A$2:'TRM - TBM Crosswalk'!$I$1008,9,FALSE))</f>
        <v/>
      </c>
    </row>
    <row r="4585" spans="1:11" x14ac:dyDescent="0.45">
      <c r="A4585" t="str">
        <f>TRM!A8065</f>
        <v>Gaming</v>
      </c>
      <c r="B4585" t="str">
        <f>TRM!B8065</f>
        <v>Gaming</v>
      </c>
      <c r="C4585" t="str">
        <f>TRM!C8065</f>
        <v>TripleA (Standalone) | 4.7.0.2</v>
      </c>
      <c r="D4585">
        <f>TRM!D8065</f>
        <v>0</v>
      </c>
      <c r="E4585" t="str">
        <f>IF(VLOOKUP(TRM!A8065,'TRM - TBM Crosswalk'!$A$2:'TRM - TBM Crosswalk'!$I$1008,3,FALSE)="N/A","TBD","")</f>
        <v/>
      </c>
      <c r="F4585" t="str">
        <f>IF(VLOOKUP(TRM!A8065,'TRM - TBM Crosswalk'!$A$2:'TRM - TBM Crosswalk'!$I$1008,4,FALSE)=0,"",VLOOKUP(TRM!A8065,'TRM - TBM Crosswalk'!$A$2:'TRM - TBM Crosswalk'!$I$1008,4,FALSE))</f>
        <v/>
      </c>
      <c r="G4585" t="str">
        <f>IF(VLOOKUP(TRM!A8065,'TRM - TBM Crosswalk'!$A$2:'TRM - TBM Crosswalk'!$I$1008,5,FALSE)=0,"",VLOOKUP(TRM!A8065,'TRM - TBM Crosswalk'!$A$2:'TRM - TBM Crosswalk'!$I$1008,5,FALSE))</f>
        <v/>
      </c>
      <c r="H4585" t="str">
        <f>IF(VLOOKUP(TRM!A8065,'TRM - TBM Crosswalk'!$A$2:'TRM - TBM Crosswalk'!$I$1008,6,FALSE)=0,"",VLOOKUP(TRM!A8065,'TRM - TBM Crosswalk'!$A$2:'TRM - TBM Crosswalk'!$I$1008,6,FALSE))</f>
        <v/>
      </c>
      <c r="I4585" t="str">
        <f>IF(VLOOKUP(TRM!A8065,'TRM - TBM Crosswalk'!$A$2:'TRM - TBM Crosswalk'!$I$1008,7,FALSE)=0,"",VLOOKUP(TRM!A8065,'TRM - TBM Crosswalk'!$A$2:'TRM - TBM Crosswalk'!$I$1008,7,FALSE))</f>
        <v/>
      </c>
      <c r="J4585" t="str">
        <f>IF(VLOOKUP(TRM!A8065,'TRM - TBM Crosswalk'!$A$2:'TRM - TBM Crosswalk'!$I$1008,8,FALSE)=0,"",VLOOKUP(TRM!A8065,'TRM - TBM Crosswalk'!$A$2:'TRM - TBM Crosswalk'!$I$1008,8,FALSE))</f>
        <v/>
      </c>
      <c r="K4585" t="str">
        <f>IF(VLOOKUP(TRM!A8065,'TRM - TBM Crosswalk'!$A$2:'TRM - TBM Crosswalk'!$I$1008,9,FALSE)=0,"",VLOOKUP(TRM!A8065,'TRM - TBM Crosswalk'!$A$2:'TRM - TBM Crosswalk'!$I$1008,9,FALSE))</f>
        <v/>
      </c>
    </row>
    <row r="4586" spans="1:11" x14ac:dyDescent="0.45">
      <c r="A4586" t="str">
        <f>TRM!A8066</f>
        <v>Gaming</v>
      </c>
      <c r="B4586" t="str">
        <f>TRM!B8066</f>
        <v>Gaming</v>
      </c>
      <c r="C4586" t="str">
        <f>TRM!C8066</f>
        <v>ubCore64 | 5.80</v>
      </c>
      <c r="D4586">
        <f>TRM!D8066</f>
        <v>0</v>
      </c>
      <c r="E4586" t="str">
        <f>IF(VLOOKUP(TRM!A8066,'TRM - TBM Crosswalk'!$A$2:'TRM - TBM Crosswalk'!$I$1008,3,FALSE)="N/A","TBD","")</f>
        <v/>
      </c>
      <c r="F4586" t="str">
        <f>IF(VLOOKUP(TRM!A8066,'TRM - TBM Crosswalk'!$A$2:'TRM - TBM Crosswalk'!$I$1008,4,FALSE)=0,"",VLOOKUP(TRM!A8066,'TRM - TBM Crosswalk'!$A$2:'TRM - TBM Crosswalk'!$I$1008,4,FALSE))</f>
        <v/>
      </c>
      <c r="G4586" t="str">
        <f>IF(VLOOKUP(TRM!A8066,'TRM - TBM Crosswalk'!$A$2:'TRM - TBM Crosswalk'!$I$1008,5,FALSE)=0,"",VLOOKUP(TRM!A8066,'TRM - TBM Crosswalk'!$A$2:'TRM - TBM Crosswalk'!$I$1008,5,FALSE))</f>
        <v/>
      </c>
      <c r="H4586" t="str">
        <f>IF(VLOOKUP(TRM!A8066,'TRM - TBM Crosswalk'!$A$2:'TRM - TBM Crosswalk'!$I$1008,6,FALSE)=0,"",VLOOKUP(TRM!A8066,'TRM - TBM Crosswalk'!$A$2:'TRM - TBM Crosswalk'!$I$1008,6,FALSE))</f>
        <v/>
      </c>
      <c r="I4586" t="str">
        <f>IF(VLOOKUP(TRM!A8066,'TRM - TBM Crosswalk'!$A$2:'TRM - TBM Crosswalk'!$I$1008,7,FALSE)=0,"",VLOOKUP(TRM!A8066,'TRM - TBM Crosswalk'!$A$2:'TRM - TBM Crosswalk'!$I$1008,7,FALSE))</f>
        <v/>
      </c>
      <c r="J4586" t="str">
        <f>IF(VLOOKUP(TRM!A8066,'TRM - TBM Crosswalk'!$A$2:'TRM - TBM Crosswalk'!$I$1008,8,FALSE)=0,"",VLOOKUP(TRM!A8066,'TRM - TBM Crosswalk'!$A$2:'TRM - TBM Crosswalk'!$I$1008,8,FALSE))</f>
        <v/>
      </c>
      <c r="K4586" t="str">
        <f>IF(VLOOKUP(TRM!A8066,'TRM - TBM Crosswalk'!$A$2:'TRM - TBM Crosswalk'!$I$1008,9,FALSE)=0,"",VLOOKUP(TRM!A8066,'TRM - TBM Crosswalk'!$A$2:'TRM - TBM Crosswalk'!$I$1008,9,FALSE))</f>
        <v/>
      </c>
    </row>
    <row r="4587" spans="1:11" x14ac:dyDescent="0.45">
      <c r="A4587" t="str">
        <f>TRM!A8067</f>
        <v>Gaming</v>
      </c>
      <c r="B4587" t="str">
        <f>TRM!B8067</f>
        <v>Gaming</v>
      </c>
      <c r="C4587" t="str">
        <f>TRM!C8067</f>
        <v>Unity | 2017.2.0f3</v>
      </c>
      <c r="D4587">
        <f>TRM!D8067</f>
        <v>0</v>
      </c>
      <c r="E4587" t="str">
        <f>IF(VLOOKUP(TRM!A8067,'TRM - TBM Crosswalk'!$A$2:'TRM - TBM Crosswalk'!$I$1008,3,FALSE)="N/A","TBD","")</f>
        <v/>
      </c>
      <c r="F4587" t="str">
        <f>IF(VLOOKUP(TRM!A8067,'TRM - TBM Crosswalk'!$A$2:'TRM - TBM Crosswalk'!$I$1008,4,FALSE)=0,"",VLOOKUP(TRM!A8067,'TRM - TBM Crosswalk'!$A$2:'TRM - TBM Crosswalk'!$I$1008,4,FALSE))</f>
        <v/>
      </c>
      <c r="G4587" t="str">
        <f>IF(VLOOKUP(TRM!A8067,'TRM - TBM Crosswalk'!$A$2:'TRM - TBM Crosswalk'!$I$1008,5,FALSE)=0,"",VLOOKUP(TRM!A8067,'TRM - TBM Crosswalk'!$A$2:'TRM - TBM Crosswalk'!$I$1008,5,FALSE))</f>
        <v/>
      </c>
      <c r="H4587" t="str">
        <f>IF(VLOOKUP(TRM!A8067,'TRM - TBM Crosswalk'!$A$2:'TRM - TBM Crosswalk'!$I$1008,6,FALSE)=0,"",VLOOKUP(TRM!A8067,'TRM - TBM Crosswalk'!$A$2:'TRM - TBM Crosswalk'!$I$1008,6,FALSE))</f>
        <v/>
      </c>
      <c r="I4587" t="str">
        <f>IF(VLOOKUP(TRM!A8067,'TRM - TBM Crosswalk'!$A$2:'TRM - TBM Crosswalk'!$I$1008,7,FALSE)=0,"",VLOOKUP(TRM!A8067,'TRM - TBM Crosswalk'!$A$2:'TRM - TBM Crosswalk'!$I$1008,7,FALSE))</f>
        <v/>
      </c>
      <c r="J4587" t="str">
        <f>IF(VLOOKUP(TRM!A8067,'TRM - TBM Crosswalk'!$A$2:'TRM - TBM Crosswalk'!$I$1008,8,FALSE)=0,"",VLOOKUP(TRM!A8067,'TRM - TBM Crosswalk'!$A$2:'TRM - TBM Crosswalk'!$I$1008,8,FALSE))</f>
        <v/>
      </c>
      <c r="K4587" t="str">
        <f>IF(VLOOKUP(TRM!A8067,'TRM - TBM Crosswalk'!$A$2:'TRM - TBM Crosswalk'!$I$1008,9,FALSE)=0,"",VLOOKUP(TRM!A8067,'TRM - TBM Crosswalk'!$A$2:'TRM - TBM Crosswalk'!$I$1008,9,FALSE))</f>
        <v/>
      </c>
    </row>
    <row r="4588" spans="1:11" x14ac:dyDescent="0.45">
      <c r="A4588" t="str">
        <f>TRM!A8068</f>
        <v>Gaming</v>
      </c>
      <c r="B4588" t="str">
        <f>TRM!B8068</f>
        <v>Gaming</v>
      </c>
      <c r="C4588" t="str">
        <f>TRM!C8068</f>
        <v>Unity | 2018.1.6f1</v>
      </c>
      <c r="D4588">
        <f>TRM!D8068</f>
        <v>0</v>
      </c>
      <c r="E4588" t="str">
        <f>IF(VLOOKUP(TRM!A8068,'TRM - TBM Crosswalk'!$A$2:'TRM - TBM Crosswalk'!$I$1008,3,FALSE)="N/A","TBD","")</f>
        <v/>
      </c>
      <c r="F4588" t="str">
        <f>IF(VLOOKUP(TRM!A8068,'TRM - TBM Crosswalk'!$A$2:'TRM - TBM Crosswalk'!$I$1008,4,FALSE)=0,"",VLOOKUP(TRM!A8068,'TRM - TBM Crosswalk'!$A$2:'TRM - TBM Crosswalk'!$I$1008,4,FALSE))</f>
        <v/>
      </c>
      <c r="G4588" t="str">
        <f>IF(VLOOKUP(TRM!A8068,'TRM - TBM Crosswalk'!$A$2:'TRM - TBM Crosswalk'!$I$1008,5,FALSE)=0,"",VLOOKUP(TRM!A8068,'TRM - TBM Crosswalk'!$A$2:'TRM - TBM Crosswalk'!$I$1008,5,FALSE))</f>
        <v/>
      </c>
      <c r="H4588" t="str">
        <f>IF(VLOOKUP(TRM!A8068,'TRM - TBM Crosswalk'!$A$2:'TRM - TBM Crosswalk'!$I$1008,6,FALSE)=0,"",VLOOKUP(TRM!A8068,'TRM - TBM Crosswalk'!$A$2:'TRM - TBM Crosswalk'!$I$1008,6,FALSE))</f>
        <v/>
      </c>
      <c r="I4588" t="str">
        <f>IF(VLOOKUP(TRM!A8068,'TRM - TBM Crosswalk'!$A$2:'TRM - TBM Crosswalk'!$I$1008,7,FALSE)=0,"",VLOOKUP(TRM!A8068,'TRM - TBM Crosswalk'!$A$2:'TRM - TBM Crosswalk'!$I$1008,7,FALSE))</f>
        <v/>
      </c>
      <c r="J4588" t="str">
        <f>IF(VLOOKUP(TRM!A8068,'TRM - TBM Crosswalk'!$A$2:'TRM - TBM Crosswalk'!$I$1008,8,FALSE)=0,"",VLOOKUP(TRM!A8068,'TRM - TBM Crosswalk'!$A$2:'TRM - TBM Crosswalk'!$I$1008,8,FALSE))</f>
        <v/>
      </c>
      <c r="K4588" t="str">
        <f>IF(VLOOKUP(TRM!A8068,'TRM - TBM Crosswalk'!$A$2:'TRM - TBM Crosswalk'!$I$1008,9,FALSE)=0,"",VLOOKUP(TRM!A8068,'TRM - TBM Crosswalk'!$A$2:'TRM - TBM Crosswalk'!$I$1008,9,FALSE))</f>
        <v/>
      </c>
    </row>
    <row r="4589" spans="1:11" x14ac:dyDescent="0.45">
      <c r="A4589" t="str">
        <f>TRM!A8069</f>
        <v>Gaming</v>
      </c>
      <c r="B4589" t="str">
        <f>TRM!B8069</f>
        <v>Gaming</v>
      </c>
      <c r="C4589" t="str">
        <f>TRM!C8069</f>
        <v>Unity | 2019.2.8f1</v>
      </c>
      <c r="D4589">
        <f>TRM!D8069</f>
        <v>0</v>
      </c>
      <c r="E4589" t="str">
        <f>IF(VLOOKUP(TRM!A8069,'TRM - TBM Crosswalk'!$A$2:'TRM - TBM Crosswalk'!$I$1008,3,FALSE)="N/A","TBD","")</f>
        <v/>
      </c>
      <c r="F4589" t="str">
        <f>IF(VLOOKUP(TRM!A8069,'TRM - TBM Crosswalk'!$A$2:'TRM - TBM Crosswalk'!$I$1008,4,FALSE)=0,"",VLOOKUP(TRM!A8069,'TRM - TBM Crosswalk'!$A$2:'TRM - TBM Crosswalk'!$I$1008,4,FALSE))</f>
        <v/>
      </c>
      <c r="G4589" t="str">
        <f>IF(VLOOKUP(TRM!A8069,'TRM - TBM Crosswalk'!$A$2:'TRM - TBM Crosswalk'!$I$1008,5,FALSE)=0,"",VLOOKUP(TRM!A8069,'TRM - TBM Crosswalk'!$A$2:'TRM - TBM Crosswalk'!$I$1008,5,FALSE))</f>
        <v/>
      </c>
      <c r="H4589" t="str">
        <f>IF(VLOOKUP(TRM!A8069,'TRM - TBM Crosswalk'!$A$2:'TRM - TBM Crosswalk'!$I$1008,6,FALSE)=0,"",VLOOKUP(TRM!A8069,'TRM - TBM Crosswalk'!$A$2:'TRM - TBM Crosswalk'!$I$1008,6,FALSE))</f>
        <v/>
      </c>
      <c r="I4589" t="str">
        <f>IF(VLOOKUP(TRM!A8069,'TRM - TBM Crosswalk'!$A$2:'TRM - TBM Crosswalk'!$I$1008,7,FALSE)=0,"",VLOOKUP(TRM!A8069,'TRM - TBM Crosswalk'!$A$2:'TRM - TBM Crosswalk'!$I$1008,7,FALSE))</f>
        <v/>
      </c>
      <c r="J4589" t="str">
        <f>IF(VLOOKUP(TRM!A8069,'TRM - TBM Crosswalk'!$A$2:'TRM - TBM Crosswalk'!$I$1008,8,FALSE)=0,"",VLOOKUP(TRM!A8069,'TRM - TBM Crosswalk'!$A$2:'TRM - TBM Crosswalk'!$I$1008,8,FALSE))</f>
        <v/>
      </c>
      <c r="K4589" t="str">
        <f>IF(VLOOKUP(TRM!A8069,'TRM - TBM Crosswalk'!$A$2:'TRM - TBM Crosswalk'!$I$1008,9,FALSE)=0,"",VLOOKUP(TRM!A8069,'TRM - TBM Crosswalk'!$A$2:'TRM - TBM Crosswalk'!$I$1008,9,FALSE))</f>
        <v/>
      </c>
    </row>
    <row r="4590" spans="1:11" x14ac:dyDescent="0.45">
      <c r="A4590" t="str">
        <f>TRM!A8070</f>
        <v>Gaming</v>
      </c>
      <c r="B4590" t="str">
        <f>TRM!B8070</f>
        <v>Gaming</v>
      </c>
      <c r="C4590" t="str">
        <f>TRM!C8070</f>
        <v>Unity | 5.4.0f3</v>
      </c>
      <c r="D4590">
        <f>TRM!D8070</f>
        <v>0</v>
      </c>
      <c r="E4590" t="str">
        <f>IF(VLOOKUP(TRM!A8070,'TRM - TBM Crosswalk'!$A$2:'TRM - TBM Crosswalk'!$I$1008,3,FALSE)="N/A","TBD","")</f>
        <v/>
      </c>
      <c r="F4590" t="str">
        <f>IF(VLOOKUP(TRM!A8070,'TRM - TBM Crosswalk'!$A$2:'TRM - TBM Crosswalk'!$I$1008,4,FALSE)=0,"",VLOOKUP(TRM!A8070,'TRM - TBM Crosswalk'!$A$2:'TRM - TBM Crosswalk'!$I$1008,4,FALSE))</f>
        <v/>
      </c>
      <c r="G4590" t="str">
        <f>IF(VLOOKUP(TRM!A8070,'TRM - TBM Crosswalk'!$A$2:'TRM - TBM Crosswalk'!$I$1008,5,FALSE)=0,"",VLOOKUP(TRM!A8070,'TRM - TBM Crosswalk'!$A$2:'TRM - TBM Crosswalk'!$I$1008,5,FALSE))</f>
        <v/>
      </c>
      <c r="H4590" t="str">
        <f>IF(VLOOKUP(TRM!A8070,'TRM - TBM Crosswalk'!$A$2:'TRM - TBM Crosswalk'!$I$1008,6,FALSE)=0,"",VLOOKUP(TRM!A8070,'TRM - TBM Crosswalk'!$A$2:'TRM - TBM Crosswalk'!$I$1008,6,FALSE))</f>
        <v/>
      </c>
      <c r="I4590" t="str">
        <f>IF(VLOOKUP(TRM!A8070,'TRM - TBM Crosswalk'!$A$2:'TRM - TBM Crosswalk'!$I$1008,7,FALSE)=0,"",VLOOKUP(TRM!A8070,'TRM - TBM Crosswalk'!$A$2:'TRM - TBM Crosswalk'!$I$1008,7,FALSE))</f>
        <v/>
      </c>
      <c r="J4590" t="str">
        <f>IF(VLOOKUP(TRM!A8070,'TRM - TBM Crosswalk'!$A$2:'TRM - TBM Crosswalk'!$I$1008,8,FALSE)=0,"",VLOOKUP(TRM!A8070,'TRM - TBM Crosswalk'!$A$2:'TRM - TBM Crosswalk'!$I$1008,8,FALSE))</f>
        <v/>
      </c>
      <c r="K4590" t="str">
        <f>IF(VLOOKUP(TRM!A8070,'TRM - TBM Crosswalk'!$A$2:'TRM - TBM Crosswalk'!$I$1008,9,FALSE)=0,"",VLOOKUP(TRM!A8070,'TRM - TBM Crosswalk'!$A$2:'TRM - TBM Crosswalk'!$I$1008,9,FALSE))</f>
        <v/>
      </c>
    </row>
    <row r="4591" spans="1:11" x14ac:dyDescent="0.45">
      <c r="A4591" t="str">
        <f>TRM!A8071</f>
        <v>Gaming</v>
      </c>
      <c r="B4591" t="str">
        <f>TRM!B8071</f>
        <v>Gaming</v>
      </c>
      <c r="C4591" t="str">
        <f>TRM!C8071</f>
        <v>Unity | 5.6.3p1</v>
      </c>
      <c r="D4591">
        <f>TRM!D8071</f>
        <v>0</v>
      </c>
      <c r="E4591" t="str">
        <f>IF(VLOOKUP(TRM!A8071,'TRM - TBM Crosswalk'!$A$2:'TRM - TBM Crosswalk'!$I$1008,3,FALSE)="N/A","TBD","")</f>
        <v/>
      </c>
      <c r="F4591" t="str">
        <f>IF(VLOOKUP(TRM!A8071,'TRM - TBM Crosswalk'!$A$2:'TRM - TBM Crosswalk'!$I$1008,4,FALSE)=0,"",VLOOKUP(TRM!A8071,'TRM - TBM Crosswalk'!$A$2:'TRM - TBM Crosswalk'!$I$1008,4,FALSE))</f>
        <v/>
      </c>
      <c r="G4591" t="str">
        <f>IF(VLOOKUP(TRM!A8071,'TRM - TBM Crosswalk'!$A$2:'TRM - TBM Crosswalk'!$I$1008,5,FALSE)=0,"",VLOOKUP(TRM!A8071,'TRM - TBM Crosswalk'!$A$2:'TRM - TBM Crosswalk'!$I$1008,5,FALSE))</f>
        <v/>
      </c>
      <c r="H4591" t="str">
        <f>IF(VLOOKUP(TRM!A8071,'TRM - TBM Crosswalk'!$A$2:'TRM - TBM Crosswalk'!$I$1008,6,FALSE)=0,"",VLOOKUP(TRM!A8071,'TRM - TBM Crosswalk'!$A$2:'TRM - TBM Crosswalk'!$I$1008,6,FALSE))</f>
        <v/>
      </c>
      <c r="I4591" t="str">
        <f>IF(VLOOKUP(TRM!A8071,'TRM - TBM Crosswalk'!$A$2:'TRM - TBM Crosswalk'!$I$1008,7,FALSE)=0,"",VLOOKUP(TRM!A8071,'TRM - TBM Crosswalk'!$A$2:'TRM - TBM Crosswalk'!$I$1008,7,FALSE))</f>
        <v/>
      </c>
      <c r="J4591" t="str">
        <f>IF(VLOOKUP(TRM!A8071,'TRM - TBM Crosswalk'!$A$2:'TRM - TBM Crosswalk'!$I$1008,8,FALSE)=0,"",VLOOKUP(TRM!A8071,'TRM - TBM Crosswalk'!$A$2:'TRM - TBM Crosswalk'!$I$1008,8,FALSE))</f>
        <v/>
      </c>
      <c r="K4591" t="str">
        <f>IF(VLOOKUP(TRM!A8071,'TRM - TBM Crosswalk'!$A$2:'TRM - TBM Crosswalk'!$I$1008,9,FALSE)=0,"",VLOOKUP(TRM!A8071,'TRM - TBM Crosswalk'!$A$2:'TRM - TBM Crosswalk'!$I$1008,9,FALSE))</f>
        <v/>
      </c>
    </row>
    <row r="4592" spans="1:11" x14ac:dyDescent="0.45">
      <c r="A4592" t="str">
        <f>TRM!C8072</f>
        <v>Family Tree Maker 2017 | 23.2.1540</v>
      </c>
      <c r="B4592">
        <f>TRM!D8072</f>
        <v>0</v>
      </c>
      <c r="C4592" t="str">
        <f>TRM!E8072</f>
        <v>Family Tree Maker 2017</v>
      </c>
      <c r="D4592" t="e">
        <f>TRM!#REF!</f>
        <v>#REF!</v>
      </c>
      <c r="E4592" t="e">
        <f>IF(VLOOKUP(TRM!C8072,'TRM - TBM Crosswalk'!$A$2:'TRM - TBM Crosswalk'!$I$1008,3,FALSE)="N/A","TBD","")</f>
        <v>#N/A</v>
      </c>
      <c r="F4592" t="e">
        <f>IF(VLOOKUP(TRM!C8072,'TRM - TBM Crosswalk'!$A$2:'TRM - TBM Crosswalk'!$I$1008,4,FALSE)=0,"",VLOOKUP(TRM!C8072,'TRM - TBM Crosswalk'!$A$2:'TRM - TBM Crosswalk'!$I$1008,4,FALSE))</f>
        <v>#N/A</v>
      </c>
      <c r="G4592" t="e">
        <f>IF(VLOOKUP(TRM!C8072,'TRM - TBM Crosswalk'!$A$2:'TRM - TBM Crosswalk'!$I$1008,5,FALSE)=0,"",VLOOKUP(TRM!C8072,'TRM - TBM Crosswalk'!$A$2:'TRM - TBM Crosswalk'!$I$1008,5,FALSE))</f>
        <v>#N/A</v>
      </c>
      <c r="H4592" t="e">
        <f>IF(VLOOKUP(TRM!C8072,'TRM - TBM Crosswalk'!$A$2:'TRM - TBM Crosswalk'!$I$1008,6,FALSE)=0,"",VLOOKUP(TRM!C8072,'TRM - TBM Crosswalk'!$A$2:'TRM - TBM Crosswalk'!$I$1008,6,FALSE))</f>
        <v>#N/A</v>
      </c>
      <c r="I4592" t="e">
        <f>IF(VLOOKUP(TRM!C8072,'TRM - TBM Crosswalk'!$A$2:'TRM - TBM Crosswalk'!$I$1008,7,FALSE)=0,"",VLOOKUP(TRM!C8072,'TRM - TBM Crosswalk'!$A$2:'TRM - TBM Crosswalk'!$I$1008,7,FALSE))</f>
        <v>#N/A</v>
      </c>
      <c r="J4592" t="e">
        <f>IF(VLOOKUP(TRM!C8072,'TRM - TBM Crosswalk'!$A$2:'TRM - TBM Crosswalk'!$I$1008,8,FALSE)=0,"",VLOOKUP(TRM!C8072,'TRM - TBM Crosswalk'!$A$2:'TRM - TBM Crosswalk'!$I$1008,8,FALSE))</f>
        <v>#N/A</v>
      </c>
      <c r="K4592" t="e">
        <f>IF(VLOOKUP(TRM!C8072,'TRM - TBM Crosswalk'!$A$2:'TRM - TBM Crosswalk'!$I$1008,9,FALSE)=0,"",VLOOKUP(TRM!C8072,'TRM - TBM Crosswalk'!$A$2:'TRM - TBM Crosswalk'!$I$1008,9,FALSE))</f>
        <v>#N/A</v>
      </c>
    </row>
    <row r="4593" spans="1:11" x14ac:dyDescent="0.45">
      <c r="A4593" t="str">
        <f>TRM!A8073</f>
        <v>I01.001.104</v>
      </c>
      <c r="B4593" t="str">
        <f>TRM!B8073</f>
        <v>Personal Computer – Laptop</v>
      </c>
      <c r="C4593" t="str">
        <f>TRM!C8073</f>
        <v>Getac Camera | 2.1.21.421-5</v>
      </c>
      <c r="D4593">
        <f>TRM!D8073</f>
        <v>0</v>
      </c>
      <c r="E4593" t="str">
        <f>IF(VLOOKUP(TRM!A8073,'TRM - TBM Crosswalk'!$A$2:'TRM - TBM Crosswalk'!$I$1008,3,FALSE)="N/A","TBD","")</f>
        <v/>
      </c>
      <c r="F4593" t="str">
        <f>IF(VLOOKUP(TRM!A8073,'TRM - TBM Crosswalk'!$A$2:'TRM - TBM Crosswalk'!$I$1008,4,FALSE)=0,"",VLOOKUP(TRM!A8073,'TRM - TBM Crosswalk'!$A$2:'TRM - TBM Crosswalk'!$I$1008,4,FALSE))</f>
        <v/>
      </c>
      <c r="G4593" t="str">
        <f>IF(VLOOKUP(TRM!A8073,'TRM - TBM Crosswalk'!$A$2:'TRM - TBM Crosswalk'!$I$1008,5,FALSE)=0,"",VLOOKUP(TRM!A8073,'TRM - TBM Crosswalk'!$A$2:'TRM - TBM Crosswalk'!$I$1008,5,FALSE))</f>
        <v>End User</v>
      </c>
      <c r="H4593" t="str">
        <f>IF(VLOOKUP(TRM!A8073,'TRM - TBM Crosswalk'!$A$2:'TRM - TBM Crosswalk'!$I$1008,6,FALSE)=0,"",VLOOKUP(TRM!A8073,'TRM - TBM Crosswalk'!$A$2:'TRM - TBM Crosswalk'!$I$1008,6,FALSE))</f>
        <v>Workspace</v>
      </c>
      <c r="I4593" t="str">
        <f>IF(VLOOKUP(TRM!A8073,'TRM - TBM Crosswalk'!$A$2:'TRM - TBM Crosswalk'!$I$1008,7,FALSE)=0,"",VLOOKUP(TRM!A8073,'TRM - TBM Crosswalk'!$A$2:'TRM - TBM Crosswalk'!$I$1008,7,FALSE))</f>
        <v>Platform Services</v>
      </c>
      <c r="J4593" t="str">
        <f>IF(VLOOKUP(TRM!A8073,'TRM - TBM Crosswalk'!$A$2:'TRM - TBM Crosswalk'!$I$1008,8,FALSE)=0,"",VLOOKUP(TRM!A8073,'TRM - TBM Crosswalk'!$A$2:'TRM - TBM Crosswalk'!$I$1008,8,FALSE))</f>
        <v>Client Computing</v>
      </c>
      <c r="K4593" t="str">
        <f>IF(VLOOKUP(TRM!A8073,'TRM - TBM Crosswalk'!$A$2:'TRM - TBM Crosswalk'!$I$1008,9,FALSE)=0,"",VLOOKUP(TRM!A8073,'TRM - TBM Crosswalk'!$A$2:'TRM - TBM Crosswalk'!$I$1008,9,FALSE))</f>
        <v>Computer</v>
      </c>
    </row>
    <row r="4594" spans="1:11" x14ac:dyDescent="0.45">
      <c r="A4594" t="str">
        <f>TRM!A8074</f>
        <v>I01.001.104</v>
      </c>
      <c r="B4594" t="str">
        <f>TRM!B8074</f>
        <v>Personal Computer – Laptop</v>
      </c>
      <c r="C4594" t="str">
        <f>TRM!C8074</f>
        <v>Getac Geolocation | 1.0.160419.7</v>
      </c>
      <c r="D4594">
        <f>TRM!D8074</f>
        <v>0</v>
      </c>
      <c r="E4594" t="str">
        <f>IF(VLOOKUP(TRM!A8074,'TRM - TBM Crosswalk'!$A$2:'TRM - TBM Crosswalk'!$I$1008,3,FALSE)="N/A","TBD","")</f>
        <v/>
      </c>
      <c r="F4594" t="str">
        <f>IF(VLOOKUP(TRM!A8074,'TRM - TBM Crosswalk'!$A$2:'TRM - TBM Crosswalk'!$I$1008,4,FALSE)=0,"",VLOOKUP(TRM!A8074,'TRM - TBM Crosswalk'!$A$2:'TRM - TBM Crosswalk'!$I$1008,4,FALSE))</f>
        <v/>
      </c>
      <c r="G4594" t="str">
        <f>IF(VLOOKUP(TRM!A8074,'TRM - TBM Crosswalk'!$A$2:'TRM - TBM Crosswalk'!$I$1008,5,FALSE)=0,"",VLOOKUP(TRM!A8074,'TRM - TBM Crosswalk'!$A$2:'TRM - TBM Crosswalk'!$I$1008,5,FALSE))</f>
        <v>End User</v>
      </c>
      <c r="H4594" t="str">
        <f>IF(VLOOKUP(TRM!A8074,'TRM - TBM Crosswalk'!$A$2:'TRM - TBM Crosswalk'!$I$1008,6,FALSE)=0,"",VLOOKUP(TRM!A8074,'TRM - TBM Crosswalk'!$A$2:'TRM - TBM Crosswalk'!$I$1008,6,FALSE))</f>
        <v>Workspace</v>
      </c>
      <c r="I4594" t="str">
        <f>IF(VLOOKUP(TRM!A8074,'TRM - TBM Crosswalk'!$A$2:'TRM - TBM Crosswalk'!$I$1008,7,FALSE)=0,"",VLOOKUP(TRM!A8074,'TRM - TBM Crosswalk'!$A$2:'TRM - TBM Crosswalk'!$I$1008,7,FALSE))</f>
        <v>Platform Services</v>
      </c>
      <c r="J4594" t="str">
        <f>IF(VLOOKUP(TRM!A8074,'TRM - TBM Crosswalk'!$A$2:'TRM - TBM Crosswalk'!$I$1008,8,FALSE)=0,"",VLOOKUP(TRM!A8074,'TRM - TBM Crosswalk'!$A$2:'TRM - TBM Crosswalk'!$I$1008,8,FALSE))</f>
        <v>Client Computing</v>
      </c>
      <c r="K4594" t="str">
        <f>IF(VLOOKUP(TRM!A8074,'TRM - TBM Crosswalk'!$A$2:'TRM - TBM Crosswalk'!$I$1008,9,FALSE)=0,"",VLOOKUP(TRM!A8074,'TRM - TBM Crosswalk'!$A$2:'TRM - TBM Crosswalk'!$I$1008,9,FALSE))</f>
        <v>Computer</v>
      </c>
    </row>
    <row r="4595" spans="1:11" x14ac:dyDescent="0.45">
      <c r="A4595" t="str">
        <f>TRM!A8075</f>
        <v>I01.001.104</v>
      </c>
      <c r="B4595" t="str">
        <f>TRM!B8075</f>
        <v>Personal Computer – Laptop</v>
      </c>
      <c r="C4595" t="str">
        <f>TRM!C8075</f>
        <v>Getac Geolocation | 1.0.160902.18</v>
      </c>
      <c r="D4595">
        <f>TRM!D8075</f>
        <v>0</v>
      </c>
      <c r="E4595" t="str">
        <f>IF(VLOOKUP(TRM!A8075,'TRM - TBM Crosswalk'!$A$2:'TRM - TBM Crosswalk'!$I$1008,3,FALSE)="N/A","TBD","")</f>
        <v/>
      </c>
      <c r="F4595" t="str">
        <f>IF(VLOOKUP(TRM!A8075,'TRM - TBM Crosswalk'!$A$2:'TRM - TBM Crosswalk'!$I$1008,4,FALSE)=0,"",VLOOKUP(TRM!A8075,'TRM - TBM Crosswalk'!$A$2:'TRM - TBM Crosswalk'!$I$1008,4,FALSE))</f>
        <v/>
      </c>
      <c r="G4595" t="str">
        <f>IF(VLOOKUP(TRM!A8075,'TRM - TBM Crosswalk'!$A$2:'TRM - TBM Crosswalk'!$I$1008,5,FALSE)=0,"",VLOOKUP(TRM!A8075,'TRM - TBM Crosswalk'!$A$2:'TRM - TBM Crosswalk'!$I$1008,5,FALSE))</f>
        <v>End User</v>
      </c>
      <c r="H4595" t="str">
        <f>IF(VLOOKUP(TRM!A8075,'TRM - TBM Crosswalk'!$A$2:'TRM - TBM Crosswalk'!$I$1008,6,FALSE)=0,"",VLOOKUP(TRM!A8075,'TRM - TBM Crosswalk'!$A$2:'TRM - TBM Crosswalk'!$I$1008,6,FALSE))</f>
        <v>Workspace</v>
      </c>
      <c r="I4595" t="str">
        <f>IF(VLOOKUP(TRM!A8075,'TRM - TBM Crosswalk'!$A$2:'TRM - TBM Crosswalk'!$I$1008,7,FALSE)=0,"",VLOOKUP(TRM!A8075,'TRM - TBM Crosswalk'!$A$2:'TRM - TBM Crosswalk'!$I$1008,7,FALSE))</f>
        <v>Platform Services</v>
      </c>
      <c r="J4595" t="str">
        <f>IF(VLOOKUP(TRM!A8075,'TRM - TBM Crosswalk'!$A$2:'TRM - TBM Crosswalk'!$I$1008,8,FALSE)=0,"",VLOOKUP(TRM!A8075,'TRM - TBM Crosswalk'!$A$2:'TRM - TBM Crosswalk'!$I$1008,8,FALSE))</f>
        <v>Client Computing</v>
      </c>
      <c r="K4595" t="str">
        <f>IF(VLOOKUP(TRM!A8075,'TRM - TBM Crosswalk'!$A$2:'TRM - TBM Crosswalk'!$I$1008,9,FALSE)=0,"",VLOOKUP(TRM!A8075,'TRM - TBM Crosswalk'!$A$2:'TRM - TBM Crosswalk'!$I$1008,9,FALSE))</f>
        <v>Computer</v>
      </c>
    </row>
    <row r="4596" spans="1:11" x14ac:dyDescent="0.45">
      <c r="A4596" t="str">
        <f>TRM!A8076</f>
        <v>I01.001.104</v>
      </c>
      <c r="B4596" t="str">
        <f>TRM!B8076</f>
        <v>Personal Computer – Laptop</v>
      </c>
      <c r="C4596" t="str">
        <f>TRM!C8076</f>
        <v>Getac Geolocation | 1.0.170802.21</v>
      </c>
      <c r="D4596">
        <f>TRM!D8076</f>
        <v>0</v>
      </c>
      <c r="E4596" t="str">
        <f>IF(VLOOKUP(TRM!A8076,'TRM - TBM Crosswalk'!$A$2:'TRM - TBM Crosswalk'!$I$1008,3,FALSE)="N/A","TBD","")</f>
        <v/>
      </c>
      <c r="F4596" t="str">
        <f>IF(VLOOKUP(TRM!A8076,'TRM - TBM Crosswalk'!$A$2:'TRM - TBM Crosswalk'!$I$1008,4,FALSE)=0,"",VLOOKUP(TRM!A8076,'TRM - TBM Crosswalk'!$A$2:'TRM - TBM Crosswalk'!$I$1008,4,FALSE))</f>
        <v/>
      </c>
      <c r="G4596" t="str">
        <f>IF(VLOOKUP(TRM!A8076,'TRM - TBM Crosswalk'!$A$2:'TRM - TBM Crosswalk'!$I$1008,5,FALSE)=0,"",VLOOKUP(TRM!A8076,'TRM - TBM Crosswalk'!$A$2:'TRM - TBM Crosswalk'!$I$1008,5,FALSE))</f>
        <v>End User</v>
      </c>
      <c r="H4596" t="str">
        <f>IF(VLOOKUP(TRM!A8076,'TRM - TBM Crosswalk'!$A$2:'TRM - TBM Crosswalk'!$I$1008,6,FALSE)=0,"",VLOOKUP(TRM!A8076,'TRM - TBM Crosswalk'!$A$2:'TRM - TBM Crosswalk'!$I$1008,6,FALSE))</f>
        <v>Workspace</v>
      </c>
      <c r="I4596" t="str">
        <f>IF(VLOOKUP(TRM!A8076,'TRM - TBM Crosswalk'!$A$2:'TRM - TBM Crosswalk'!$I$1008,7,FALSE)=0,"",VLOOKUP(TRM!A8076,'TRM - TBM Crosswalk'!$A$2:'TRM - TBM Crosswalk'!$I$1008,7,FALSE))</f>
        <v>Platform Services</v>
      </c>
      <c r="J4596" t="str">
        <f>IF(VLOOKUP(TRM!A8076,'TRM - TBM Crosswalk'!$A$2:'TRM - TBM Crosswalk'!$I$1008,8,FALSE)=0,"",VLOOKUP(TRM!A8076,'TRM - TBM Crosswalk'!$A$2:'TRM - TBM Crosswalk'!$I$1008,8,FALSE))</f>
        <v>Client Computing</v>
      </c>
      <c r="K4596" t="str">
        <f>IF(VLOOKUP(TRM!A8076,'TRM - TBM Crosswalk'!$A$2:'TRM - TBM Crosswalk'!$I$1008,9,FALSE)=0,"",VLOOKUP(TRM!A8076,'TRM - TBM Crosswalk'!$A$2:'TRM - TBM Crosswalk'!$I$1008,9,FALSE))</f>
        <v>Computer</v>
      </c>
    </row>
    <row r="4597" spans="1:11" x14ac:dyDescent="0.45">
      <c r="A4597" t="str">
        <f>TRM!A8077</f>
        <v>I01.001.104</v>
      </c>
      <c r="B4597" t="str">
        <f>TRM!B8077</f>
        <v>Personal Computer – Laptop</v>
      </c>
      <c r="C4597" t="str">
        <f>TRM!C8077</f>
        <v>Getac Geolocation | 1.0.181206.32</v>
      </c>
      <c r="D4597">
        <f>TRM!D8077</f>
        <v>0</v>
      </c>
      <c r="E4597" t="str">
        <f>IF(VLOOKUP(TRM!A8077,'TRM - TBM Crosswalk'!$A$2:'TRM - TBM Crosswalk'!$I$1008,3,FALSE)="N/A","TBD","")</f>
        <v/>
      </c>
      <c r="F4597" t="str">
        <f>IF(VLOOKUP(TRM!A8077,'TRM - TBM Crosswalk'!$A$2:'TRM - TBM Crosswalk'!$I$1008,4,FALSE)=0,"",VLOOKUP(TRM!A8077,'TRM - TBM Crosswalk'!$A$2:'TRM - TBM Crosswalk'!$I$1008,4,FALSE))</f>
        <v/>
      </c>
      <c r="G4597" t="str">
        <f>IF(VLOOKUP(TRM!A8077,'TRM - TBM Crosswalk'!$A$2:'TRM - TBM Crosswalk'!$I$1008,5,FALSE)=0,"",VLOOKUP(TRM!A8077,'TRM - TBM Crosswalk'!$A$2:'TRM - TBM Crosswalk'!$I$1008,5,FALSE))</f>
        <v>End User</v>
      </c>
      <c r="H4597" t="str">
        <f>IF(VLOOKUP(TRM!A8077,'TRM - TBM Crosswalk'!$A$2:'TRM - TBM Crosswalk'!$I$1008,6,FALSE)=0,"",VLOOKUP(TRM!A8077,'TRM - TBM Crosswalk'!$A$2:'TRM - TBM Crosswalk'!$I$1008,6,FALSE))</f>
        <v>Workspace</v>
      </c>
      <c r="I4597" t="str">
        <f>IF(VLOOKUP(TRM!A8077,'TRM - TBM Crosswalk'!$A$2:'TRM - TBM Crosswalk'!$I$1008,7,FALSE)=0,"",VLOOKUP(TRM!A8077,'TRM - TBM Crosswalk'!$A$2:'TRM - TBM Crosswalk'!$I$1008,7,FALSE))</f>
        <v>Platform Services</v>
      </c>
      <c r="J4597" t="str">
        <f>IF(VLOOKUP(TRM!A8077,'TRM - TBM Crosswalk'!$A$2:'TRM - TBM Crosswalk'!$I$1008,8,FALSE)=0,"",VLOOKUP(TRM!A8077,'TRM - TBM Crosswalk'!$A$2:'TRM - TBM Crosswalk'!$I$1008,8,FALSE))</f>
        <v>Client Computing</v>
      </c>
      <c r="K4597" t="str">
        <f>IF(VLOOKUP(TRM!A8077,'TRM - TBM Crosswalk'!$A$2:'TRM - TBM Crosswalk'!$I$1008,9,FALSE)=0,"",VLOOKUP(TRM!A8077,'TRM - TBM Crosswalk'!$A$2:'TRM - TBM Crosswalk'!$I$1008,9,FALSE))</f>
        <v>Computer</v>
      </c>
    </row>
    <row r="4598" spans="1:11" x14ac:dyDescent="0.45">
      <c r="A4598" t="str">
        <f>TRM!A8078</f>
        <v>I01.001.104</v>
      </c>
      <c r="B4598" t="str">
        <f>TRM!B8078</f>
        <v>Personal Computer – Laptop</v>
      </c>
      <c r="C4598" t="str">
        <f>TRM!C8078</f>
        <v>Getac Geolocation | 1.0.190520.34</v>
      </c>
      <c r="D4598">
        <f>TRM!D8078</f>
        <v>0</v>
      </c>
      <c r="E4598" t="str">
        <f>IF(VLOOKUP(TRM!A8078,'TRM - TBM Crosswalk'!$A$2:'TRM - TBM Crosswalk'!$I$1008,3,FALSE)="N/A","TBD","")</f>
        <v/>
      </c>
      <c r="F4598" t="str">
        <f>IF(VLOOKUP(TRM!A8078,'TRM - TBM Crosswalk'!$A$2:'TRM - TBM Crosswalk'!$I$1008,4,FALSE)=0,"",VLOOKUP(TRM!A8078,'TRM - TBM Crosswalk'!$A$2:'TRM - TBM Crosswalk'!$I$1008,4,FALSE))</f>
        <v/>
      </c>
      <c r="G4598" t="str">
        <f>IF(VLOOKUP(TRM!A8078,'TRM - TBM Crosswalk'!$A$2:'TRM - TBM Crosswalk'!$I$1008,5,FALSE)=0,"",VLOOKUP(TRM!A8078,'TRM - TBM Crosswalk'!$A$2:'TRM - TBM Crosswalk'!$I$1008,5,FALSE))</f>
        <v>End User</v>
      </c>
      <c r="H4598" t="str">
        <f>IF(VLOOKUP(TRM!A8078,'TRM - TBM Crosswalk'!$A$2:'TRM - TBM Crosswalk'!$I$1008,6,FALSE)=0,"",VLOOKUP(TRM!A8078,'TRM - TBM Crosswalk'!$A$2:'TRM - TBM Crosswalk'!$I$1008,6,FALSE))</f>
        <v>Workspace</v>
      </c>
      <c r="I4598" t="str">
        <f>IF(VLOOKUP(TRM!A8078,'TRM - TBM Crosswalk'!$A$2:'TRM - TBM Crosswalk'!$I$1008,7,FALSE)=0,"",VLOOKUP(TRM!A8078,'TRM - TBM Crosswalk'!$A$2:'TRM - TBM Crosswalk'!$I$1008,7,FALSE))</f>
        <v>Platform Services</v>
      </c>
      <c r="J4598" t="str">
        <f>IF(VLOOKUP(TRM!A8078,'TRM - TBM Crosswalk'!$A$2:'TRM - TBM Crosswalk'!$I$1008,8,FALSE)=0,"",VLOOKUP(TRM!A8078,'TRM - TBM Crosswalk'!$A$2:'TRM - TBM Crosswalk'!$I$1008,8,FALSE))</f>
        <v>Client Computing</v>
      </c>
      <c r="K4598" t="str">
        <f>IF(VLOOKUP(TRM!A8078,'TRM - TBM Crosswalk'!$A$2:'TRM - TBM Crosswalk'!$I$1008,9,FALSE)=0,"",VLOOKUP(TRM!A8078,'TRM - TBM Crosswalk'!$A$2:'TRM - TBM Crosswalk'!$I$1008,9,FALSE))</f>
        <v>Computer</v>
      </c>
    </row>
    <row r="4599" spans="1:11" x14ac:dyDescent="0.45">
      <c r="A4599" t="str">
        <f>TRM!A8079</f>
        <v>I01.001.104</v>
      </c>
      <c r="B4599" t="str">
        <f>TRM!B8079</f>
        <v>Personal Computer – Laptop</v>
      </c>
      <c r="C4599" t="str">
        <f>TRM!C8079</f>
        <v>Getac Recovery Media Utility | 20.0.190327.12</v>
      </c>
      <c r="D4599">
        <f>TRM!D8079</f>
        <v>0</v>
      </c>
      <c r="E4599" t="str">
        <f>IF(VLOOKUP(TRM!A8079,'TRM - TBM Crosswalk'!$A$2:'TRM - TBM Crosswalk'!$I$1008,3,FALSE)="N/A","TBD","")</f>
        <v/>
      </c>
      <c r="F4599" t="str">
        <f>IF(VLOOKUP(TRM!A8079,'TRM - TBM Crosswalk'!$A$2:'TRM - TBM Crosswalk'!$I$1008,4,FALSE)=0,"",VLOOKUP(TRM!A8079,'TRM - TBM Crosswalk'!$A$2:'TRM - TBM Crosswalk'!$I$1008,4,FALSE))</f>
        <v/>
      </c>
      <c r="G4599" t="str">
        <f>IF(VLOOKUP(TRM!A8079,'TRM - TBM Crosswalk'!$A$2:'TRM - TBM Crosswalk'!$I$1008,5,FALSE)=0,"",VLOOKUP(TRM!A8079,'TRM - TBM Crosswalk'!$A$2:'TRM - TBM Crosswalk'!$I$1008,5,FALSE))</f>
        <v>End User</v>
      </c>
      <c r="H4599" t="str">
        <f>IF(VLOOKUP(TRM!A8079,'TRM - TBM Crosswalk'!$A$2:'TRM - TBM Crosswalk'!$I$1008,6,FALSE)=0,"",VLOOKUP(TRM!A8079,'TRM - TBM Crosswalk'!$A$2:'TRM - TBM Crosswalk'!$I$1008,6,FALSE))</f>
        <v>Workspace</v>
      </c>
      <c r="I4599" t="str">
        <f>IF(VLOOKUP(TRM!A8079,'TRM - TBM Crosswalk'!$A$2:'TRM - TBM Crosswalk'!$I$1008,7,FALSE)=0,"",VLOOKUP(TRM!A8079,'TRM - TBM Crosswalk'!$A$2:'TRM - TBM Crosswalk'!$I$1008,7,FALSE))</f>
        <v>Platform Services</v>
      </c>
      <c r="J4599" t="str">
        <f>IF(VLOOKUP(TRM!A8079,'TRM - TBM Crosswalk'!$A$2:'TRM - TBM Crosswalk'!$I$1008,8,FALSE)=0,"",VLOOKUP(TRM!A8079,'TRM - TBM Crosswalk'!$A$2:'TRM - TBM Crosswalk'!$I$1008,8,FALSE))</f>
        <v>Client Computing</v>
      </c>
      <c r="K4599" t="str">
        <f>IF(VLOOKUP(TRM!A8079,'TRM - TBM Crosswalk'!$A$2:'TRM - TBM Crosswalk'!$I$1008,9,FALSE)=0,"",VLOOKUP(TRM!A8079,'TRM - TBM Crosswalk'!$A$2:'TRM - TBM Crosswalk'!$I$1008,9,FALSE))</f>
        <v>Computer</v>
      </c>
    </row>
    <row r="4600" spans="1:11" x14ac:dyDescent="0.45">
      <c r="A4600" t="str">
        <f>TRM!A8080</f>
        <v>I01.001.104</v>
      </c>
      <c r="B4600" t="str">
        <f>TRM!B8080</f>
        <v>Personal Computer – Laptop</v>
      </c>
      <c r="C4600" t="str">
        <f>TRM!C8080</f>
        <v>Getac Recovey Media Utility | 20.0.190103.10</v>
      </c>
      <c r="D4600">
        <f>TRM!D8080</f>
        <v>0</v>
      </c>
      <c r="E4600" t="str">
        <f>IF(VLOOKUP(TRM!A8080,'TRM - TBM Crosswalk'!$A$2:'TRM - TBM Crosswalk'!$I$1008,3,FALSE)="N/A","TBD","")</f>
        <v/>
      </c>
      <c r="F4600" t="str">
        <f>IF(VLOOKUP(TRM!A8080,'TRM - TBM Crosswalk'!$A$2:'TRM - TBM Crosswalk'!$I$1008,4,FALSE)=0,"",VLOOKUP(TRM!A8080,'TRM - TBM Crosswalk'!$A$2:'TRM - TBM Crosswalk'!$I$1008,4,FALSE))</f>
        <v/>
      </c>
      <c r="G4600" t="str">
        <f>IF(VLOOKUP(TRM!A8080,'TRM - TBM Crosswalk'!$A$2:'TRM - TBM Crosswalk'!$I$1008,5,FALSE)=0,"",VLOOKUP(TRM!A8080,'TRM - TBM Crosswalk'!$A$2:'TRM - TBM Crosswalk'!$I$1008,5,FALSE))</f>
        <v>End User</v>
      </c>
      <c r="H4600" t="str">
        <f>IF(VLOOKUP(TRM!A8080,'TRM - TBM Crosswalk'!$A$2:'TRM - TBM Crosswalk'!$I$1008,6,FALSE)=0,"",VLOOKUP(TRM!A8080,'TRM - TBM Crosswalk'!$A$2:'TRM - TBM Crosswalk'!$I$1008,6,FALSE))</f>
        <v>Workspace</v>
      </c>
      <c r="I4600" t="str">
        <f>IF(VLOOKUP(TRM!A8080,'TRM - TBM Crosswalk'!$A$2:'TRM - TBM Crosswalk'!$I$1008,7,FALSE)=0,"",VLOOKUP(TRM!A8080,'TRM - TBM Crosswalk'!$A$2:'TRM - TBM Crosswalk'!$I$1008,7,FALSE))</f>
        <v>Platform Services</v>
      </c>
      <c r="J4600" t="str">
        <f>IF(VLOOKUP(TRM!A8080,'TRM - TBM Crosswalk'!$A$2:'TRM - TBM Crosswalk'!$I$1008,8,FALSE)=0,"",VLOOKUP(TRM!A8080,'TRM - TBM Crosswalk'!$A$2:'TRM - TBM Crosswalk'!$I$1008,8,FALSE))</f>
        <v>Client Computing</v>
      </c>
      <c r="K4600" t="str">
        <f>IF(VLOOKUP(TRM!A8080,'TRM - TBM Crosswalk'!$A$2:'TRM - TBM Crosswalk'!$I$1008,9,FALSE)=0,"",VLOOKUP(TRM!A8080,'TRM - TBM Crosswalk'!$A$2:'TRM - TBM Crosswalk'!$I$1008,9,FALSE))</f>
        <v>Computer</v>
      </c>
    </row>
    <row r="4601" spans="1:11" x14ac:dyDescent="0.45">
      <c r="A4601" t="str">
        <f>TRM!A8081</f>
        <v>I01.001.104</v>
      </c>
      <c r="B4601" t="str">
        <f>TRM!B8081</f>
        <v>Personal Computer – Laptop</v>
      </c>
      <c r="C4601" t="str">
        <f>TRM!C8081</f>
        <v>Getac Utility | 20.2.141105.48</v>
      </c>
      <c r="D4601">
        <f>TRM!D8081</f>
        <v>0</v>
      </c>
      <c r="E4601" t="str">
        <f>IF(VLOOKUP(TRM!A8081,'TRM - TBM Crosswalk'!$A$2:'TRM - TBM Crosswalk'!$I$1008,3,FALSE)="N/A","TBD","")</f>
        <v/>
      </c>
      <c r="F4601" t="str">
        <f>IF(VLOOKUP(TRM!A8081,'TRM - TBM Crosswalk'!$A$2:'TRM - TBM Crosswalk'!$I$1008,4,FALSE)=0,"",VLOOKUP(TRM!A8081,'TRM - TBM Crosswalk'!$A$2:'TRM - TBM Crosswalk'!$I$1008,4,FALSE))</f>
        <v/>
      </c>
      <c r="G4601" t="str">
        <f>IF(VLOOKUP(TRM!A8081,'TRM - TBM Crosswalk'!$A$2:'TRM - TBM Crosswalk'!$I$1008,5,FALSE)=0,"",VLOOKUP(TRM!A8081,'TRM - TBM Crosswalk'!$A$2:'TRM - TBM Crosswalk'!$I$1008,5,FALSE))</f>
        <v>End User</v>
      </c>
      <c r="H4601" t="str">
        <f>IF(VLOOKUP(TRM!A8081,'TRM - TBM Crosswalk'!$A$2:'TRM - TBM Crosswalk'!$I$1008,6,FALSE)=0,"",VLOOKUP(TRM!A8081,'TRM - TBM Crosswalk'!$A$2:'TRM - TBM Crosswalk'!$I$1008,6,FALSE))</f>
        <v>Workspace</v>
      </c>
      <c r="I4601" t="str">
        <f>IF(VLOOKUP(TRM!A8081,'TRM - TBM Crosswalk'!$A$2:'TRM - TBM Crosswalk'!$I$1008,7,FALSE)=0,"",VLOOKUP(TRM!A8081,'TRM - TBM Crosswalk'!$A$2:'TRM - TBM Crosswalk'!$I$1008,7,FALSE))</f>
        <v>Platform Services</v>
      </c>
      <c r="J4601" t="str">
        <f>IF(VLOOKUP(TRM!A8081,'TRM - TBM Crosswalk'!$A$2:'TRM - TBM Crosswalk'!$I$1008,8,FALSE)=0,"",VLOOKUP(TRM!A8081,'TRM - TBM Crosswalk'!$A$2:'TRM - TBM Crosswalk'!$I$1008,8,FALSE))</f>
        <v>Client Computing</v>
      </c>
      <c r="K4601" t="str">
        <f>IF(VLOOKUP(TRM!A8081,'TRM - TBM Crosswalk'!$A$2:'TRM - TBM Crosswalk'!$I$1008,9,FALSE)=0,"",VLOOKUP(TRM!A8081,'TRM - TBM Crosswalk'!$A$2:'TRM - TBM Crosswalk'!$I$1008,9,FALSE))</f>
        <v>Computer</v>
      </c>
    </row>
    <row r="4602" spans="1:11" x14ac:dyDescent="0.45">
      <c r="A4602" t="str">
        <f>TRM!A8082</f>
        <v>I01.001.104</v>
      </c>
      <c r="B4602" t="str">
        <f>TRM!B8082</f>
        <v>Personal Computer – Laptop</v>
      </c>
      <c r="C4602" t="str">
        <f>TRM!C8082</f>
        <v>Getac Utility | 20.2.160506.90</v>
      </c>
      <c r="D4602">
        <f>TRM!D8082</f>
        <v>0</v>
      </c>
      <c r="E4602" t="str">
        <f>IF(VLOOKUP(TRM!A8082,'TRM - TBM Crosswalk'!$A$2:'TRM - TBM Crosswalk'!$I$1008,3,FALSE)="N/A","TBD","")</f>
        <v/>
      </c>
      <c r="F4602" t="str">
        <f>IF(VLOOKUP(TRM!A8082,'TRM - TBM Crosswalk'!$A$2:'TRM - TBM Crosswalk'!$I$1008,4,FALSE)=0,"",VLOOKUP(TRM!A8082,'TRM - TBM Crosswalk'!$A$2:'TRM - TBM Crosswalk'!$I$1008,4,FALSE))</f>
        <v/>
      </c>
      <c r="G4602" t="str">
        <f>IF(VLOOKUP(TRM!A8082,'TRM - TBM Crosswalk'!$A$2:'TRM - TBM Crosswalk'!$I$1008,5,FALSE)=0,"",VLOOKUP(TRM!A8082,'TRM - TBM Crosswalk'!$A$2:'TRM - TBM Crosswalk'!$I$1008,5,FALSE))</f>
        <v>End User</v>
      </c>
      <c r="H4602" t="str">
        <f>IF(VLOOKUP(TRM!A8082,'TRM - TBM Crosswalk'!$A$2:'TRM - TBM Crosswalk'!$I$1008,6,FALSE)=0,"",VLOOKUP(TRM!A8082,'TRM - TBM Crosswalk'!$A$2:'TRM - TBM Crosswalk'!$I$1008,6,FALSE))</f>
        <v>Workspace</v>
      </c>
      <c r="I4602" t="str">
        <f>IF(VLOOKUP(TRM!A8082,'TRM - TBM Crosswalk'!$A$2:'TRM - TBM Crosswalk'!$I$1008,7,FALSE)=0,"",VLOOKUP(TRM!A8082,'TRM - TBM Crosswalk'!$A$2:'TRM - TBM Crosswalk'!$I$1008,7,FALSE))</f>
        <v>Platform Services</v>
      </c>
      <c r="J4602" t="str">
        <f>IF(VLOOKUP(TRM!A8082,'TRM - TBM Crosswalk'!$A$2:'TRM - TBM Crosswalk'!$I$1008,8,FALSE)=0,"",VLOOKUP(TRM!A8082,'TRM - TBM Crosswalk'!$A$2:'TRM - TBM Crosswalk'!$I$1008,8,FALSE))</f>
        <v>Client Computing</v>
      </c>
      <c r="K4602" t="str">
        <f>IF(VLOOKUP(TRM!A8082,'TRM - TBM Crosswalk'!$A$2:'TRM - TBM Crosswalk'!$I$1008,9,FALSE)=0,"",VLOOKUP(TRM!A8082,'TRM - TBM Crosswalk'!$A$2:'TRM - TBM Crosswalk'!$I$1008,9,FALSE))</f>
        <v>Computer</v>
      </c>
    </row>
    <row r="4603" spans="1:11" x14ac:dyDescent="0.45">
      <c r="A4603" t="str">
        <f>TRM!A8083</f>
        <v>I01.001.104</v>
      </c>
      <c r="B4603" t="str">
        <f>TRM!B8083</f>
        <v>Personal Computer – Laptop</v>
      </c>
      <c r="C4603" t="str">
        <f>TRM!C8083</f>
        <v>Getac Utility | 20.2.160908.100</v>
      </c>
      <c r="D4603">
        <f>TRM!D8083</f>
        <v>0</v>
      </c>
      <c r="E4603" t="str">
        <f>IF(VLOOKUP(TRM!A8083,'TRM - TBM Crosswalk'!$A$2:'TRM - TBM Crosswalk'!$I$1008,3,FALSE)="N/A","TBD","")</f>
        <v/>
      </c>
      <c r="F4603" t="str">
        <f>IF(VLOOKUP(TRM!A8083,'TRM - TBM Crosswalk'!$A$2:'TRM - TBM Crosswalk'!$I$1008,4,FALSE)=0,"",VLOOKUP(TRM!A8083,'TRM - TBM Crosswalk'!$A$2:'TRM - TBM Crosswalk'!$I$1008,4,FALSE))</f>
        <v/>
      </c>
      <c r="G4603" t="str">
        <f>IF(VLOOKUP(TRM!A8083,'TRM - TBM Crosswalk'!$A$2:'TRM - TBM Crosswalk'!$I$1008,5,FALSE)=0,"",VLOOKUP(TRM!A8083,'TRM - TBM Crosswalk'!$A$2:'TRM - TBM Crosswalk'!$I$1008,5,FALSE))</f>
        <v>End User</v>
      </c>
      <c r="H4603" t="str">
        <f>IF(VLOOKUP(TRM!A8083,'TRM - TBM Crosswalk'!$A$2:'TRM - TBM Crosswalk'!$I$1008,6,FALSE)=0,"",VLOOKUP(TRM!A8083,'TRM - TBM Crosswalk'!$A$2:'TRM - TBM Crosswalk'!$I$1008,6,FALSE))</f>
        <v>Workspace</v>
      </c>
      <c r="I4603" t="str">
        <f>IF(VLOOKUP(TRM!A8083,'TRM - TBM Crosswalk'!$A$2:'TRM - TBM Crosswalk'!$I$1008,7,FALSE)=0,"",VLOOKUP(TRM!A8083,'TRM - TBM Crosswalk'!$A$2:'TRM - TBM Crosswalk'!$I$1008,7,FALSE))</f>
        <v>Platform Services</v>
      </c>
      <c r="J4603" t="str">
        <f>IF(VLOOKUP(TRM!A8083,'TRM - TBM Crosswalk'!$A$2:'TRM - TBM Crosswalk'!$I$1008,8,FALSE)=0,"",VLOOKUP(TRM!A8083,'TRM - TBM Crosswalk'!$A$2:'TRM - TBM Crosswalk'!$I$1008,8,FALSE))</f>
        <v>Client Computing</v>
      </c>
      <c r="K4603" t="str">
        <f>IF(VLOOKUP(TRM!A8083,'TRM - TBM Crosswalk'!$A$2:'TRM - TBM Crosswalk'!$I$1008,9,FALSE)=0,"",VLOOKUP(TRM!A8083,'TRM - TBM Crosswalk'!$A$2:'TRM - TBM Crosswalk'!$I$1008,9,FALSE))</f>
        <v>Computer</v>
      </c>
    </row>
    <row r="4604" spans="1:11" x14ac:dyDescent="0.45">
      <c r="A4604" t="str">
        <f>TRM!A8084</f>
        <v>I01.001.104</v>
      </c>
      <c r="B4604" t="str">
        <f>TRM!B8084</f>
        <v>Personal Computer – Laptop</v>
      </c>
      <c r="C4604" t="str">
        <f>TRM!C8084</f>
        <v>Getac Utility | 20.2.161201.103</v>
      </c>
      <c r="D4604">
        <f>TRM!D8084</f>
        <v>0</v>
      </c>
      <c r="E4604" t="str">
        <f>IF(VLOOKUP(TRM!A8084,'TRM - TBM Crosswalk'!$A$2:'TRM - TBM Crosswalk'!$I$1008,3,FALSE)="N/A","TBD","")</f>
        <v/>
      </c>
      <c r="F4604" t="str">
        <f>IF(VLOOKUP(TRM!A8084,'TRM - TBM Crosswalk'!$A$2:'TRM - TBM Crosswalk'!$I$1008,4,FALSE)=0,"",VLOOKUP(TRM!A8084,'TRM - TBM Crosswalk'!$A$2:'TRM - TBM Crosswalk'!$I$1008,4,FALSE))</f>
        <v/>
      </c>
      <c r="G4604" t="str">
        <f>IF(VLOOKUP(TRM!A8084,'TRM - TBM Crosswalk'!$A$2:'TRM - TBM Crosswalk'!$I$1008,5,FALSE)=0,"",VLOOKUP(TRM!A8084,'TRM - TBM Crosswalk'!$A$2:'TRM - TBM Crosswalk'!$I$1008,5,FALSE))</f>
        <v>End User</v>
      </c>
      <c r="H4604" t="str">
        <f>IF(VLOOKUP(TRM!A8084,'TRM - TBM Crosswalk'!$A$2:'TRM - TBM Crosswalk'!$I$1008,6,FALSE)=0,"",VLOOKUP(TRM!A8084,'TRM - TBM Crosswalk'!$A$2:'TRM - TBM Crosswalk'!$I$1008,6,FALSE))</f>
        <v>Workspace</v>
      </c>
      <c r="I4604" t="str">
        <f>IF(VLOOKUP(TRM!A8084,'TRM - TBM Crosswalk'!$A$2:'TRM - TBM Crosswalk'!$I$1008,7,FALSE)=0,"",VLOOKUP(TRM!A8084,'TRM - TBM Crosswalk'!$A$2:'TRM - TBM Crosswalk'!$I$1008,7,FALSE))</f>
        <v>Platform Services</v>
      </c>
      <c r="J4604" t="str">
        <f>IF(VLOOKUP(TRM!A8084,'TRM - TBM Crosswalk'!$A$2:'TRM - TBM Crosswalk'!$I$1008,8,FALSE)=0,"",VLOOKUP(TRM!A8084,'TRM - TBM Crosswalk'!$A$2:'TRM - TBM Crosswalk'!$I$1008,8,FALSE))</f>
        <v>Client Computing</v>
      </c>
      <c r="K4604" t="str">
        <f>IF(VLOOKUP(TRM!A8084,'TRM - TBM Crosswalk'!$A$2:'TRM - TBM Crosswalk'!$I$1008,9,FALSE)=0,"",VLOOKUP(TRM!A8084,'TRM - TBM Crosswalk'!$A$2:'TRM - TBM Crosswalk'!$I$1008,9,FALSE))</f>
        <v>Computer</v>
      </c>
    </row>
    <row r="4605" spans="1:11" x14ac:dyDescent="0.45">
      <c r="A4605" t="str">
        <f>TRM!A8085</f>
        <v>I01.001.104</v>
      </c>
      <c r="B4605" t="str">
        <f>TRM!B8085</f>
        <v>Personal Computer – Laptop</v>
      </c>
      <c r="C4605" t="str">
        <f>TRM!C8085</f>
        <v>Getac Utility | 20.2.170309.108</v>
      </c>
      <c r="D4605">
        <f>TRM!D8085</f>
        <v>0</v>
      </c>
      <c r="E4605" t="str">
        <f>IF(VLOOKUP(TRM!A8085,'TRM - TBM Crosswalk'!$A$2:'TRM - TBM Crosswalk'!$I$1008,3,FALSE)="N/A","TBD","")</f>
        <v/>
      </c>
      <c r="F4605" t="str">
        <f>IF(VLOOKUP(TRM!A8085,'TRM - TBM Crosswalk'!$A$2:'TRM - TBM Crosswalk'!$I$1008,4,FALSE)=0,"",VLOOKUP(TRM!A8085,'TRM - TBM Crosswalk'!$A$2:'TRM - TBM Crosswalk'!$I$1008,4,FALSE))</f>
        <v/>
      </c>
      <c r="G4605" t="str">
        <f>IF(VLOOKUP(TRM!A8085,'TRM - TBM Crosswalk'!$A$2:'TRM - TBM Crosswalk'!$I$1008,5,FALSE)=0,"",VLOOKUP(TRM!A8085,'TRM - TBM Crosswalk'!$A$2:'TRM - TBM Crosswalk'!$I$1008,5,FALSE))</f>
        <v>End User</v>
      </c>
      <c r="H4605" t="str">
        <f>IF(VLOOKUP(TRM!A8085,'TRM - TBM Crosswalk'!$A$2:'TRM - TBM Crosswalk'!$I$1008,6,FALSE)=0,"",VLOOKUP(TRM!A8085,'TRM - TBM Crosswalk'!$A$2:'TRM - TBM Crosswalk'!$I$1008,6,FALSE))</f>
        <v>Workspace</v>
      </c>
      <c r="I4605" t="str">
        <f>IF(VLOOKUP(TRM!A8085,'TRM - TBM Crosswalk'!$A$2:'TRM - TBM Crosswalk'!$I$1008,7,FALSE)=0,"",VLOOKUP(TRM!A8085,'TRM - TBM Crosswalk'!$A$2:'TRM - TBM Crosswalk'!$I$1008,7,FALSE))</f>
        <v>Platform Services</v>
      </c>
      <c r="J4605" t="str">
        <f>IF(VLOOKUP(TRM!A8085,'TRM - TBM Crosswalk'!$A$2:'TRM - TBM Crosswalk'!$I$1008,8,FALSE)=0,"",VLOOKUP(TRM!A8085,'TRM - TBM Crosswalk'!$A$2:'TRM - TBM Crosswalk'!$I$1008,8,FALSE))</f>
        <v>Client Computing</v>
      </c>
      <c r="K4605" t="str">
        <f>IF(VLOOKUP(TRM!A8085,'TRM - TBM Crosswalk'!$A$2:'TRM - TBM Crosswalk'!$I$1008,9,FALSE)=0,"",VLOOKUP(TRM!A8085,'TRM - TBM Crosswalk'!$A$2:'TRM - TBM Crosswalk'!$I$1008,9,FALSE))</f>
        <v>Computer</v>
      </c>
    </row>
    <row r="4606" spans="1:11" x14ac:dyDescent="0.45">
      <c r="A4606" t="str">
        <f>TRM!A8424</f>
        <v>I01.002.206#</v>
      </c>
      <c r="B4606" t="str">
        <f>TRM!B8424</f>
        <v>Operating System - UNIX Design</v>
      </c>
      <c r="C4606" t="str">
        <f>TRM!C8424</f>
        <v>ScriptMonitor.app - 9.0</v>
      </c>
      <c r="D4606">
        <f>TRM!D8424</f>
        <v>0</v>
      </c>
      <c r="E4606" t="str">
        <f>IF(VLOOKUP(TRM!A8424,'TRM - TBM Crosswalk'!$A$2:'TRM - TBM Crosswalk'!$I$1008,3,FALSE)="N/A","TBD","")</f>
        <v/>
      </c>
      <c r="F4606" t="str">
        <f>IF(VLOOKUP(TRM!A8424,'TRM - TBM Crosswalk'!$A$2:'TRM - TBM Crosswalk'!$I$1008,4,FALSE)=0,"",VLOOKUP(TRM!A8424,'TRM - TBM Crosswalk'!$A$2:'TRM - TBM Crosswalk'!$I$1008,4,FALSE))</f>
        <v/>
      </c>
      <c r="G4606" t="str">
        <f>IF(VLOOKUP(TRM!A8424,'TRM - TBM Crosswalk'!$A$2:'TRM - TBM Crosswalk'!$I$1008,5,FALSE)=0,"",VLOOKUP(TRM!A8424,'TRM - TBM Crosswalk'!$A$2:'TRM - TBM Crosswalk'!$I$1008,5,FALSE))</f>
        <v>Compute</v>
      </c>
      <c r="H4606" t="str">
        <f>IF(VLOOKUP(TRM!A8424,'TRM - TBM Crosswalk'!$A$2:'TRM - TBM Crosswalk'!$I$1008,6,FALSE)=0,"",VLOOKUP(TRM!A8424,'TRM - TBM Crosswalk'!$A$2:'TRM - TBM Crosswalk'!$I$1008,6,FALSE))</f>
        <v xml:space="preserve">Unix </v>
      </c>
      <c r="I4606" t="str">
        <f>IF(VLOOKUP(TRM!A8424,'TRM - TBM Crosswalk'!$A$2:'TRM - TBM Crosswalk'!$I$1008,7,FALSE)=0,"",VLOOKUP(TRM!A8424,'TRM - TBM Crosswalk'!$A$2:'TRM - TBM Crosswalk'!$I$1008,7,FALSE))</f>
        <v/>
      </c>
      <c r="J4606" t="str">
        <f>IF(VLOOKUP(TRM!A8424,'TRM - TBM Crosswalk'!$A$2:'TRM - TBM Crosswalk'!$I$1008,8,FALSE)=0,"",VLOOKUP(TRM!A8424,'TRM - TBM Crosswalk'!$A$2:'TRM - TBM Crosswalk'!$I$1008,8,FALSE))</f>
        <v/>
      </c>
      <c r="K4606" t="str">
        <f>IF(VLOOKUP(TRM!A8424,'TRM - TBM Crosswalk'!$A$2:'TRM - TBM Crosswalk'!$I$1008,9,FALSE)=0,"",VLOOKUP(TRM!A8424,'TRM - TBM Crosswalk'!$A$2:'TRM - TBM Crosswalk'!$I$1008,9,FALSE))</f>
        <v/>
      </c>
    </row>
    <row r="4607" spans="1:11" x14ac:dyDescent="0.45">
      <c r="A4607" t="str">
        <f>TRM!A8425</f>
        <v>I01.002.206#</v>
      </c>
      <c r="B4607" t="str">
        <f>TRM!B8425</f>
        <v>Operating System - UNIX Design</v>
      </c>
      <c r="C4607" t="str">
        <f>TRM!C8425</f>
        <v>SecurityFixer.app - 10.8</v>
      </c>
      <c r="D4607">
        <f>TRM!D8425</f>
        <v>0</v>
      </c>
      <c r="E4607" t="str">
        <f>IF(VLOOKUP(TRM!A8425,'TRM - TBM Crosswalk'!$A$2:'TRM - TBM Crosswalk'!$I$1008,3,FALSE)="N/A","TBD","")</f>
        <v/>
      </c>
      <c r="F4607" t="str">
        <f>IF(VLOOKUP(TRM!A8425,'TRM - TBM Crosswalk'!$A$2:'TRM - TBM Crosswalk'!$I$1008,4,FALSE)=0,"",VLOOKUP(TRM!A8425,'TRM - TBM Crosswalk'!$A$2:'TRM - TBM Crosswalk'!$I$1008,4,FALSE))</f>
        <v/>
      </c>
      <c r="G4607" t="str">
        <f>IF(VLOOKUP(TRM!A8425,'TRM - TBM Crosswalk'!$A$2:'TRM - TBM Crosswalk'!$I$1008,5,FALSE)=0,"",VLOOKUP(TRM!A8425,'TRM - TBM Crosswalk'!$A$2:'TRM - TBM Crosswalk'!$I$1008,5,FALSE))</f>
        <v>Compute</v>
      </c>
      <c r="H4607" t="str">
        <f>IF(VLOOKUP(TRM!A8425,'TRM - TBM Crosswalk'!$A$2:'TRM - TBM Crosswalk'!$I$1008,6,FALSE)=0,"",VLOOKUP(TRM!A8425,'TRM - TBM Crosswalk'!$A$2:'TRM - TBM Crosswalk'!$I$1008,6,FALSE))</f>
        <v xml:space="preserve">Unix </v>
      </c>
      <c r="I4607" t="str">
        <f>IF(VLOOKUP(TRM!A8425,'TRM - TBM Crosswalk'!$A$2:'TRM - TBM Crosswalk'!$I$1008,7,FALSE)=0,"",VLOOKUP(TRM!A8425,'TRM - TBM Crosswalk'!$A$2:'TRM - TBM Crosswalk'!$I$1008,7,FALSE))</f>
        <v/>
      </c>
      <c r="J4607" t="str">
        <f>IF(VLOOKUP(TRM!A8425,'TRM - TBM Crosswalk'!$A$2:'TRM - TBM Crosswalk'!$I$1008,8,FALSE)=0,"",VLOOKUP(TRM!A8425,'TRM - TBM Crosswalk'!$A$2:'TRM - TBM Crosswalk'!$I$1008,8,FALSE))</f>
        <v/>
      </c>
      <c r="K4607" t="str">
        <f>IF(VLOOKUP(TRM!A8425,'TRM - TBM Crosswalk'!$A$2:'TRM - TBM Crosswalk'!$I$1008,9,FALSE)=0,"",VLOOKUP(TRM!A8425,'TRM - TBM Crosswalk'!$A$2:'TRM - TBM Crosswalk'!$I$1008,9,FALSE))</f>
        <v/>
      </c>
    </row>
    <row r="4608" spans="1:11" x14ac:dyDescent="0.45">
      <c r="A4608" t="str">
        <f>TRM!A8426</f>
        <v>I01.002.206#</v>
      </c>
      <c r="B4608" t="str">
        <f>TRM!B8426</f>
        <v>Operating System - UNIX Design</v>
      </c>
      <c r="C4608" t="str">
        <f>TRM!C8426</f>
        <v>Setup Assistant.app - 10.10</v>
      </c>
      <c r="D4608">
        <f>TRM!D8426</f>
        <v>0</v>
      </c>
      <c r="E4608" t="str">
        <f>IF(VLOOKUP(TRM!A8426,'TRM - TBM Crosswalk'!$A$2:'TRM - TBM Crosswalk'!$I$1008,3,FALSE)="N/A","TBD","")</f>
        <v/>
      </c>
      <c r="F4608" t="str">
        <f>IF(VLOOKUP(TRM!A8426,'TRM - TBM Crosswalk'!$A$2:'TRM - TBM Crosswalk'!$I$1008,4,FALSE)=0,"",VLOOKUP(TRM!A8426,'TRM - TBM Crosswalk'!$A$2:'TRM - TBM Crosswalk'!$I$1008,4,FALSE))</f>
        <v/>
      </c>
      <c r="G4608" t="str">
        <f>IF(VLOOKUP(TRM!A8426,'TRM - TBM Crosswalk'!$A$2:'TRM - TBM Crosswalk'!$I$1008,5,FALSE)=0,"",VLOOKUP(TRM!A8426,'TRM - TBM Crosswalk'!$A$2:'TRM - TBM Crosswalk'!$I$1008,5,FALSE))</f>
        <v>Compute</v>
      </c>
      <c r="H4608" t="str">
        <f>IF(VLOOKUP(TRM!A8426,'TRM - TBM Crosswalk'!$A$2:'TRM - TBM Crosswalk'!$I$1008,6,FALSE)=0,"",VLOOKUP(TRM!A8426,'TRM - TBM Crosswalk'!$A$2:'TRM - TBM Crosswalk'!$I$1008,6,FALSE))</f>
        <v xml:space="preserve">Unix </v>
      </c>
      <c r="I4608" t="str">
        <f>IF(VLOOKUP(TRM!A8426,'TRM - TBM Crosswalk'!$A$2:'TRM - TBM Crosswalk'!$I$1008,7,FALSE)=0,"",VLOOKUP(TRM!A8426,'TRM - TBM Crosswalk'!$A$2:'TRM - TBM Crosswalk'!$I$1008,7,FALSE))</f>
        <v/>
      </c>
      <c r="J4608" t="str">
        <f>IF(VLOOKUP(TRM!A8426,'TRM - TBM Crosswalk'!$A$2:'TRM - TBM Crosswalk'!$I$1008,8,FALSE)=0,"",VLOOKUP(TRM!A8426,'TRM - TBM Crosswalk'!$A$2:'TRM - TBM Crosswalk'!$I$1008,8,FALSE))</f>
        <v/>
      </c>
      <c r="K4608" t="str">
        <f>IF(VLOOKUP(TRM!A8426,'TRM - TBM Crosswalk'!$A$2:'TRM - TBM Crosswalk'!$I$1008,9,FALSE)=0,"",VLOOKUP(TRM!A8426,'TRM - TBM Crosswalk'!$A$2:'TRM - TBM Crosswalk'!$I$1008,9,FALSE))</f>
        <v/>
      </c>
    </row>
    <row r="4609" spans="1:11" x14ac:dyDescent="0.45">
      <c r="A4609" t="str">
        <f>TRM!A8529</f>
        <v>I01.002.209#</v>
      </c>
      <c r="B4609" t="str">
        <f>TRM!B8529</f>
        <v>Device Driver#</v>
      </c>
      <c r="C4609" t="str">
        <f>TRM!C8529</f>
        <v>Codan USB Driver| 2.71.1.0</v>
      </c>
      <c r="D4609">
        <f>TRM!D8529</f>
        <v>0</v>
      </c>
      <c r="E4609" t="str">
        <f>IF(VLOOKUP(TRM!A8529,'TRM - TBM Crosswalk'!$A$2:'TRM - TBM Crosswalk'!$I$1008,3,FALSE)="N/A","TBD","")</f>
        <v>TBD</v>
      </c>
      <c r="F4609" t="str">
        <f>IF(VLOOKUP(TRM!A8529,'TRM - TBM Crosswalk'!$A$2:'TRM - TBM Crosswalk'!$I$1008,4,FALSE)=0,"",VLOOKUP(TRM!A8529,'TRM - TBM Crosswalk'!$A$2:'TRM - TBM Crosswalk'!$I$1008,4,FALSE))</f>
        <v/>
      </c>
      <c r="G4609" t="str">
        <f>IF(VLOOKUP(TRM!A8529,'TRM - TBM Crosswalk'!$A$2:'TRM - TBM Crosswalk'!$I$1008,5,FALSE)=0,"",VLOOKUP(TRM!A8529,'TRM - TBM Crosswalk'!$A$2:'TRM - TBM Crosswalk'!$I$1008,5,FALSE))</f>
        <v/>
      </c>
      <c r="H4609" t="str">
        <f>IF(VLOOKUP(TRM!A8529,'TRM - TBM Crosswalk'!$A$2:'TRM - TBM Crosswalk'!$I$1008,6,FALSE)=0,"",VLOOKUP(TRM!A8529,'TRM - TBM Crosswalk'!$A$2:'TRM - TBM Crosswalk'!$I$1008,6,FALSE))</f>
        <v/>
      </c>
      <c r="I4609" t="str">
        <f>IF(VLOOKUP(TRM!A8529,'TRM - TBM Crosswalk'!$A$2:'TRM - TBM Crosswalk'!$I$1008,7,FALSE)=0,"",VLOOKUP(TRM!A8529,'TRM - TBM Crosswalk'!$A$2:'TRM - TBM Crosswalk'!$I$1008,7,FALSE))</f>
        <v/>
      </c>
      <c r="J4609" t="str">
        <f>IF(VLOOKUP(TRM!A8529,'TRM - TBM Crosswalk'!$A$2:'TRM - TBM Crosswalk'!$I$1008,8,FALSE)=0,"",VLOOKUP(TRM!A8529,'TRM - TBM Crosswalk'!$A$2:'TRM - TBM Crosswalk'!$I$1008,8,FALSE))</f>
        <v/>
      </c>
      <c r="K4609" t="str">
        <f>IF(VLOOKUP(TRM!A8529,'TRM - TBM Crosswalk'!$A$2:'TRM - TBM Crosswalk'!$I$1008,9,FALSE)=0,"",VLOOKUP(TRM!A8529,'TRM - TBM Crosswalk'!$A$2:'TRM - TBM Crosswalk'!$I$1008,9,FALSE))</f>
        <v/>
      </c>
    </row>
    <row r="4610" spans="1:11" x14ac:dyDescent="0.45">
      <c r="A4610" t="str">
        <f>TRM!A8530</f>
        <v>I01.002.209#</v>
      </c>
      <c r="B4610" t="str">
        <f>TRM!B8530</f>
        <v>Device Driver#</v>
      </c>
      <c r="C4610" t="str">
        <f>TRM!C8530</f>
        <v>Cypress USB-Serial Driver Installer (remove only) | 1.0.1.67</v>
      </c>
      <c r="D4610">
        <f>TRM!D8530</f>
        <v>0</v>
      </c>
      <c r="E4610" t="str">
        <f>IF(VLOOKUP(TRM!A8530,'TRM - TBM Crosswalk'!$A$2:'TRM - TBM Crosswalk'!$I$1008,3,FALSE)="N/A","TBD","")</f>
        <v>TBD</v>
      </c>
      <c r="F4610" t="str">
        <f>IF(VLOOKUP(TRM!A8530,'TRM - TBM Crosswalk'!$A$2:'TRM - TBM Crosswalk'!$I$1008,4,FALSE)=0,"",VLOOKUP(TRM!A8530,'TRM - TBM Crosswalk'!$A$2:'TRM - TBM Crosswalk'!$I$1008,4,FALSE))</f>
        <v/>
      </c>
      <c r="G4610" t="str">
        <f>IF(VLOOKUP(TRM!A8530,'TRM - TBM Crosswalk'!$A$2:'TRM - TBM Crosswalk'!$I$1008,5,FALSE)=0,"",VLOOKUP(TRM!A8530,'TRM - TBM Crosswalk'!$A$2:'TRM - TBM Crosswalk'!$I$1008,5,FALSE))</f>
        <v/>
      </c>
      <c r="H4610" t="str">
        <f>IF(VLOOKUP(TRM!A8530,'TRM - TBM Crosswalk'!$A$2:'TRM - TBM Crosswalk'!$I$1008,6,FALSE)=0,"",VLOOKUP(TRM!A8530,'TRM - TBM Crosswalk'!$A$2:'TRM - TBM Crosswalk'!$I$1008,6,FALSE))</f>
        <v/>
      </c>
      <c r="I4610" t="str">
        <f>IF(VLOOKUP(TRM!A8530,'TRM - TBM Crosswalk'!$A$2:'TRM - TBM Crosswalk'!$I$1008,7,FALSE)=0,"",VLOOKUP(TRM!A8530,'TRM - TBM Crosswalk'!$A$2:'TRM - TBM Crosswalk'!$I$1008,7,FALSE))</f>
        <v/>
      </c>
      <c r="J4610" t="str">
        <f>IF(VLOOKUP(TRM!A8530,'TRM - TBM Crosswalk'!$A$2:'TRM - TBM Crosswalk'!$I$1008,8,FALSE)=0,"",VLOOKUP(TRM!A8530,'TRM - TBM Crosswalk'!$A$2:'TRM - TBM Crosswalk'!$I$1008,8,FALSE))</f>
        <v/>
      </c>
      <c r="K4610" t="str">
        <f>IF(VLOOKUP(TRM!A8530,'TRM - TBM Crosswalk'!$A$2:'TRM - TBM Crosswalk'!$I$1008,9,FALSE)=0,"",VLOOKUP(TRM!A8530,'TRM - TBM Crosswalk'!$A$2:'TRM - TBM Crosswalk'!$I$1008,9,FALSE))</f>
        <v/>
      </c>
    </row>
    <row r="4611" spans="1:11" x14ac:dyDescent="0.45">
      <c r="A4611" t="str">
        <f>TRM!A8532</f>
        <v>I01.002.209#</v>
      </c>
      <c r="B4611" t="str">
        <f>TRM!B8532</f>
        <v>Device Driver#</v>
      </c>
      <c r="C4611" t="str">
        <f>TRM!C8532</f>
        <v>Dell WLAN Radio Switch Driver | 1.0.0.8</v>
      </c>
      <c r="D4611">
        <f>TRM!D8532</f>
        <v>0</v>
      </c>
      <c r="E4611" t="str">
        <f>IF(VLOOKUP(TRM!A8532,'TRM - TBM Crosswalk'!$A$2:'TRM - TBM Crosswalk'!$I$1008,3,FALSE)="N/A","TBD","")</f>
        <v>TBD</v>
      </c>
      <c r="F4611" t="str">
        <f>IF(VLOOKUP(TRM!A8532,'TRM - TBM Crosswalk'!$A$2:'TRM - TBM Crosswalk'!$I$1008,4,FALSE)=0,"",VLOOKUP(TRM!A8532,'TRM - TBM Crosswalk'!$A$2:'TRM - TBM Crosswalk'!$I$1008,4,FALSE))</f>
        <v/>
      </c>
      <c r="G4611" t="str">
        <f>IF(VLOOKUP(TRM!A8532,'TRM - TBM Crosswalk'!$A$2:'TRM - TBM Crosswalk'!$I$1008,5,FALSE)=0,"",VLOOKUP(TRM!A8532,'TRM - TBM Crosswalk'!$A$2:'TRM - TBM Crosswalk'!$I$1008,5,FALSE))</f>
        <v/>
      </c>
      <c r="H4611" t="str">
        <f>IF(VLOOKUP(TRM!A8532,'TRM - TBM Crosswalk'!$A$2:'TRM - TBM Crosswalk'!$I$1008,6,FALSE)=0,"",VLOOKUP(TRM!A8532,'TRM - TBM Crosswalk'!$A$2:'TRM - TBM Crosswalk'!$I$1008,6,FALSE))</f>
        <v/>
      </c>
      <c r="I4611" t="str">
        <f>IF(VLOOKUP(TRM!A8532,'TRM - TBM Crosswalk'!$A$2:'TRM - TBM Crosswalk'!$I$1008,7,FALSE)=0,"",VLOOKUP(TRM!A8532,'TRM - TBM Crosswalk'!$A$2:'TRM - TBM Crosswalk'!$I$1008,7,FALSE))</f>
        <v/>
      </c>
      <c r="J4611" t="str">
        <f>IF(VLOOKUP(TRM!A8532,'TRM - TBM Crosswalk'!$A$2:'TRM - TBM Crosswalk'!$I$1008,8,FALSE)=0,"",VLOOKUP(TRM!A8532,'TRM - TBM Crosswalk'!$A$2:'TRM - TBM Crosswalk'!$I$1008,8,FALSE))</f>
        <v/>
      </c>
      <c r="K4611" t="str">
        <f>IF(VLOOKUP(TRM!A8532,'TRM - TBM Crosswalk'!$A$2:'TRM - TBM Crosswalk'!$I$1008,9,FALSE)=0,"",VLOOKUP(TRM!A8532,'TRM - TBM Crosswalk'!$A$2:'TRM - TBM Crosswalk'!$I$1008,9,FALSE))</f>
        <v/>
      </c>
    </row>
    <row r="4612" spans="1:11" x14ac:dyDescent="0.45">
      <c r="A4612" t="str">
        <f>TRM!A8533</f>
        <v>I01.002.209#</v>
      </c>
      <c r="B4612" t="str">
        <f>TRM!B8533</f>
        <v>Device Driver#</v>
      </c>
      <c r="C4612" t="str">
        <f>TRM!C8533</f>
        <v>Dell WLAN Radio Switch Driver | 1.0.0.9</v>
      </c>
      <c r="D4612">
        <f>TRM!D8533</f>
        <v>0</v>
      </c>
      <c r="E4612" t="str">
        <f>IF(VLOOKUP(TRM!A8533,'TRM - TBM Crosswalk'!$A$2:'TRM - TBM Crosswalk'!$I$1008,3,FALSE)="N/A","TBD","")</f>
        <v>TBD</v>
      </c>
      <c r="F4612" t="str">
        <f>IF(VLOOKUP(TRM!A8533,'TRM - TBM Crosswalk'!$A$2:'TRM - TBM Crosswalk'!$I$1008,4,FALSE)=0,"",VLOOKUP(TRM!A8533,'TRM - TBM Crosswalk'!$A$2:'TRM - TBM Crosswalk'!$I$1008,4,FALSE))</f>
        <v/>
      </c>
      <c r="G4612" t="str">
        <f>IF(VLOOKUP(TRM!A8533,'TRM - TBM Crosswalk'!$A$2:'TRM - TBM Crosswalk'!$I$1008,5,FALSE)=0,"",VLOOKUP(TRM!A8533,'TRM - TBM Crosswalk'!$A$2:'TRM - TBM Crosswalk'!$I$1008,5,FALSE))</f>
        <v/>
      </c>
      <c r="H4612" t="str">
        <f>IF(VLOOKUP(TRM!A8533,'TRM - TBM Crosswalk'!$A$2:'TRM - TBM Crosswalk'!$I$1008,6,FALSE)=0,"",VLOOKUP(TRM!A8533,'TRM - TBM Crosswalk'!$A$2:'TRM - TBM Crosswalk'!$I$1008,6,FALSE))</f>
        <v/>
      </c>
      <c r="I4612" t="str">
        <f>IF(VLOOKUP(TRM!A8533,'TRM - TBM Crosswalk'!$A$2:'TRM - TBM Crosswalk'!$I$1008,7,FALSE)=0,"",VLOOKUP(TRM!A8533,'TRM - TBM Crosswalk'!$A$2:'TRM - TBM Crosswalk'!$I$1008,7,FALSE))</f>
        <v/>
      </c>
      <c r="J4612" t="str">
        <f>IF(VLOOKUP(TRM!A8533,'TRM - TBM Crosswalk'!$A$2:'TRM - TBM Crosswalk'!$I$1008,8,FALSE)=0,"",VLOOKUP(TRM!A8533,'TRM - TBM Crosswalk'!$A$2:'TRM - TBM Crosswalk'!$I$1008,8,FALSE))</f>
        <v/>
      </c>
      <c r="K4612" t="str">
        <f>IF(VLOOKUP(TRM!A8533,'TRM - TBM Crosswalk'!$A$2:'TRM - TBM Crosswalk'!$I$1008,9,FALSE)=0,"",VLOOKUP(TRM!A8533,'TRM - TBM Crosswalk'!$A$2:'TRM - TBM Crosswalk'!$I$1008,9,FALSE))</f>
        <v/>
      </c>
    </row>
    <row r="4613" spans="1:11" x14ac:dyDescent="0.45">
      <c r="A4613" t="str">
        <f>TRM!A8534</f>
        <v>I01.002.209#</v>
      </c>
      <c r="B4613" t="str">
        <f>TRM!B8534</f>
        <v>Device Driver#</v>
      </c>
      <c r="C4613" t="str">
        <f>TRM!C8534</f>
        <v>Driver Automation Tool | 6.4.5</v>
      </c>
      <c r="D4613">
        <f>TRM!D8534</f>
        <v>0</v>
      </c>
      <c r="E4613" t="str">
        <f>IF(VLOOKUP(TRM!A8534,'TRM - TBM Crosswalk'!$A$2:'TRM - TBM Crosswalk'!$I$1008,3,FALSE)="N/A","TBD","")</f>
        <v>TBD</v>
      </c>
      <c r="F4613" t="str">
        <f>IF(VLOOKUP(TRM!A8534,'TRM - TBM Crosswalk'!$A$2:'TRM - TBM Crosswalk'!$I$1008,4,FALSE)=0,"",VLOOKUP(TRM!A8534,'TRM - TBM Crosswalk'!$A$2:'TRM - TBM Crosswalk'!$I$1008,4,FALSE))</f>
        <v/>
      </c>
      <c r="G4613" t="str">
        <f>IF(VLOOKUP(TRM!A8534,'TRM - TBM Crosswalk'!$A$2:'TRM - TBM Crosswalk'!$I$1008,5,FALSE)=0,"",VLOOKUP(TRM!A8534,'TRM - TBM Crosswalk'!$A$2:'TRM - TBM Crosswalk'!$I$1008,5,FALSE))</f>
        <v/>
      </c>
      <c r="H4613" t="str">
        <f>IF(VLOOKUP(TRM!A8534,'TRM - TBM Crosswalk'!$A$2:'TRM - TBM Crosswalk'!$I$1008,6,FALSE)=0,"",VLOOKUP(TRM!A8534,'TRM - TBM Crosswalk'!$A$2:'TRM - TBM Crosswalk'!$I$1008,6,FALSE))</f>
        <v/>
      </c>
      <c r="I4613" t="str">
        <f>IF(VLOOKUP(TRM!A8534,'TRM - TBM Crosswalk'!$A$2:'TRM - TBM Crosswalk'!$I$1008,7,FALSE)=0,"",VLOOKUP(TRM!A8534,'TRM - TBM Crosswalk'!$A$2:'TRM - TBM Crosswalk'!$I$1008,7,FALSE))</f>
        <v/>
      </c>
      <c r="J4613" t="str">
        <f>IF(VLOOKUP(TRM!A8534,'TRM - TBM Crosswalk'!$A$2:'TRM - TBM Crosswalk'!$I$1008,8,FALSE)=0,"",VLOOKUP(TRM!A8534,'TRM - TBM Crosswalk'!$A$2:'TRM - TBM Crosswalk'!$I$1008,8,FALSE))</f>
        <v/>
      </c>
      <c r="K4613" t="str">
        <f>IF(VLOOKUP(TRM!A8534,'TRM - TBM Crosswalk'!$A$2:'TRM - TBM Crosswalk'!$I$1008,9,FALSE)=0,"",VLOOKUP(TRM!A8534,'TRM - TBM Crosswalk'!$A$2:'TRM - TBM Crosswalk'!$I$1008,9,FALSE))</f>
        <v/>
      </c>
    </row>
    <row r="4614" spans="1:11" x14ac:dyDescent="0.45">
      <c r="A4614" t="str">
        <f>TRM!A9071</f>
        <v>I01.003.305#</v>
      </c>
      <c r="B4614" t="str">
        <f>TRM!B9071</f>
        <v>Radio Software</v>
      </c>
      <c r="C4614" t="str">
        <f>TRM!C9071</f>
        <v>TDP-136 Data Programmer V2.6.0</v>
      </c>
      <c r="D4614">
        <f>TRM!D9071</f>
        <v>0</v>
      </c>
      <c r="E4614" t="str">
        <f>IF(VLOOKUP(TRM!A9071,'TRM - TBM Crosswalk'!$A$2:'TRM - TBM Crosswalk'!$I$1008,3,FALSE)="N/A","TBD","")</f>
        <v>TBD</v>
      </c>
      <c r="F4614" t="str">
        <f>IF(VLOOKUP(TRM!A9071,'TRM - TBM Crosswalk'!$A$2:'TRM - TBM Crosswalk'!$I$1008,4,FALSE)=0,"",VLOOKUP(TRM!A9071,'TRM - TBM Crosswalk'!$A$2:'TRM - TBM Crosswalk'!$I$1008,4,FALSE))</f>
        <v/>
      </c>
      <c r="G4614" t="str">
        <f>IF(VLOOKUP(TRM!A9071,'TRM - TBM Crosswalk'!$A$2:'TRM - TBM Crosswalk'!$I$1008,5,FALSE)=0,"",VLOOKUP(TRM!A9071,'TRM - TBM Crosswalk'!$A$2:'TRM - TBM Crosswalk'!$I$1008,5,FALSE))</f>
        <v/>
      </c>
      <c r="H4614" t="str">
        <f>IF(VLOOKUP(TRM!A9071,'TRM - TBM Crosswalk'!$A$2:'TRM - TBM Crosswalk'!$I$1008,6,FALSE)=0,"",VLOOKUP(TRM!A9071,'TRM - TBM Crosswalk'!$A$2:'TRM - TBM Crosswalk'!$I$1008,6,FALSE))</f>
        <v/>
      </c>
      <c r="I4614" t="str">
        <f>IF(VLOOKUP(TRM!A9071,'TRM - TBM Crosswalk'!$A$2:'TRM - TBM Crosswalk'!$I$1008,7,FALSE)=0,"",VLOOKUP(TRM!A9071,'TRM - TBM Crosswalk'!$A$2:'TRM - TBM Crosswalk'!$I$1008,7,FALSE))</f>
        <v/>
      </c>
      <c r="J4614" t="str">
        <f>IF(VLOOKUP(TRM!A9071,'TRM - TBM Crosswalk'!$A$2:'TRM - TBM Crosswalk'!$I$1008,8,FALSE)=0,"",VLOOKUP(TRM!A9071,'TRM - TBM Crosswalk'!$A$2:'TRM - TBM Crosswalk'!$I$1008,8,FALSE))</f>
        <v/>
      </c>
      <c r="K4614" t="str">
        <f>IF(VLOOKUP(TRM!A9071,'TRM - TBM Crosswalk'!$A$2:'TRM - TBM Crosswalk'!$I$1008,9,FALSE)=0,"",VLOOKUP(TRM!A9071,'TRM - TBM Crosswalk'!$A$2:'TRM - TBM Crosswalk'!$I$1008,9,FALSE))</f>
        <v/>
      </c>
    </row>
    <row r="4615" spans="1:11" x14ac:dyDescent="0.45">
      <c r="A4615" t="str">
        <f>TRM!A9072</f>
        <v>I01.003.305#</v>
      </c>
      <c r="B4615" t="str">
        <f>TRM!B9072</f>
        <v>Radio Software</v>
      </c>
      <c r="C4615" t="str">
        <f>TRM!C9072</f>
        <v>Thales25 PC Programmer | 4.00.0000</v>
      </c>
      <c r="D4615">
        <f>TRM!D9072</f>
        <v>0</v>
      </c>
      <c r="E4615" t="str">
        <f>IF(VLOOKUP(TRM!A9072,'TRM - TBM Crosswalk'!$A$2:'TRM - TBM Crosswalk'!$I$1008,3,FALSE)="N/A","TBD","")</f>
        <v>TBD</v>
      </c>
      <c r="F4615" t="str">
        <f>IF(VLOOKUP(TRM!A9072,'TRM - TBM Crosswalk'!$A$2:'TRM - TBM Crosswalk'!$I$1008,4,FALSE)=0,"",VLOOKUP(TRM!A9072,'TRM - TBM Crosswalk'!$A$2:'TRM - TBM Crosswalk'!$I$1008,4,FALSE))</f>
        <v/>
      </c>
      <c r="G4615" t="str">
        <f>IF(VLOOKUP(TRM!A9072,'TRM - TBM Crosswalk'!$A$2:'TRM - TBM Crosswalk'!$I$1008,5,FALSE)=0,"",VLOOKUP(TRM!A9072,'TRM - TBM Crosswalk'!$A$2:'TRM - TBM Crosswalk'!$I$1008,5,FALSE))</f>
        <v/>
      </c>
      <c r="H4615" t="str">
        <f>IF(VLOOKUP(TRM!A9072,'TRM - TBM Crosswalk'!$A$2:'TRM - TBM Crosswalk'!$I$1008,6,FALSE)=0,"",VLOOKUP(TRM!A9072,'TRM - TBM Crosswalk'!$A$2:'TRM - TBM Crosswalk'!$I$1008,6,FALSE))</f>
        <v/>
      </c>
      <c r="I4615" t="str">
        <f>IF(VLOOKUP(TRM!A9072,'TRM - TBM Crosswalk'!$A$2:'TRM - TBM Crosswalk'!$I$1008,7,FALSE)=0,"",VLOOKUP(TRM!A9072,'TRM - TBM Crosswalk'!$A$2:'TRM - TBM Crosswalk'!$I$1008,7,FALSE))</f>
        <v/>
      </c>
      <c r="J4615" t="str">
        <f>IF(VLOOKUP(TRM!A9072,'TRM - TBM Crosswalk'!$A$2:'TRM - TBM Crosswalk'!$I$1008,8,FALSE)=0,"",VLOOKUP(TRM!A9072,'TRM - TBM Crosswalk'!$A$2:'TRM - TBM Crosswalk'!$I$1008,8,FALSE))</f>
        <v/>
      </c>
      <c r="K4615" t="str">
        <f>IF(VLOOKUP(TRM!A9072,'TRM - TBM Crosswalk'!$A$2:'TRM - TBM Crosswalk'!$I$1008,9,FALSE)=0,"",VLOOKUP(TRM!A9072,'TRM - TBM Crosswalk'!$A$2:'TRM - TBM Crosswalk'!$I$1008,9,FALSE))</f>
        <v/>
      </c>
    </row>
    <row r="4616" spans="1:11" x14ac:dyDescent="0.45">
      <c r="A4616" t="str">
        <f>TRM!A9184</f>
        <v>I01.004.401</v>
      </c>
      <c r="B4616" t="str">
        <f>TRM!B9184</f>
        <v>Human-Computer Interface</v>
      </c>
      <c r="C4616" t="str">
        <f>TRM!C9184</f>
        <v>ColorNavigator 7 | 7.0.5</v>
      </c>
      <c r="D4616">
        <f>TRM!D9184</f>
        <v>0</v>
      </c>
      <c r="E4616" t="str">
        <f>IF(VLOOKUP(TRM!A9184,'TRM - TBM Crosswalk'!$A$2:'TRM - TBM Crosswalk'!$I$1008,3,FALSE)="N/A","TBD","")</f>
        <v/>
      </c>
      <c r="F4616" t="str">
        <f>IF(VLOOKUP(TRM!A9184,'TRM - TBM Crosswalk'!$A$2:'TRM - TBM Crosswalk'!$I$1008,4,FALSE)=0,"",VLOOKUP(TRM!A9184,'TRM - TBM Crosswalk'!$A$2:'TRM - TBM Crosswalk'!$I$1008,4,FALSE))</f>
        <v/>
      </c>
      <c r="G4616" t="str">
        <f>IF(VLOOKUP(TRM!A9184,'TRM - TBM Crosswalk'!$A$2:'TRM - TBM Crosswalk'!$I$1008,5,FALSE)=0,"",VLOOKUP(TRM!A9184,'TRM - TBM Crosswalk'!$A$2:'TRM - TBM Crosswalk'!$I$1008,5,FALSE))</f>
        <v>End User</v>
      </c>
      <c r="H4616" t="str">
        <f>IF(VLOOKUP(TRM!A9184,'TRM - TBM Crosswalk'!$A$2:'TRM - TBM Crosswalk'!$I$1008,6,FALSE)=0,"",VLOOKUP(TRM!A9184,'TRM - TBM Crosswalk'!$A$2:'TRM - TBM Crosswalk'!$I$1008,6,FALSE))</f>
        <v>Workspace</v>
      </c>
      <c r="I4616" t="str">
        <f>IF(VLOOKUP(TRM!A9184,'TRM - TBM Crosswalk'!$A$2:'TRM - TBM Crosswalk'!$I$1008,7,FALSE)=0,"",VLOOKUP(TRM!A9184,'TRM - TBM Crosswalk'!$A$2:'TRM - TBM Crosswalk'!$I$1008,7,FALSE))</f>
        <v/>
      </c>
      <c r="J4616" t="str">
        <f>IF(VLOOKUP(TRM!A9184,'TRM - TBM Crosswalk'!$A$2:'TRM - TBM Crosswalk'!$I$1008,8,FALSE)=0,"",VLOOKUP(TRM!A9184,'TRM - TBM Crosswalk'!$A$2:'TRM - TBM Crosswalk'!$I$1008,8,FALSE))</f>
        <v/>
      </c>
      <c r="K4616" t="str">
        <f>IF(VLOOKUP(TRM!A9184,'TRM - TBM Crosswalk'!$A$2:'TRM - TBM Crosswalk'!$I$1008,9,FALSE)=0,"",VLOOKUP(TRM!A9184,'TRM - TBM Crosswalk'!$A$2:'TRM - TBM Crosswalk'!$I$1008,9,FALSE))</f>
        <v/>
      </c>
    </row>
    <row r="4617" spans="1:11" x14ac:dyDescent="0.45">
      <c r="A4617" t="str">
        <f>TRM!A9481</f>
        <v>I01.004.401</v>
      </c>
      <c r="B4617" t="str">
        <f>TRM!B9481</f>
        <v>Human-Computer Interface</v>
      </c>
      <c r="C4617" t="str">
        <f>TRM!C9481</f>
        <v>NVIDIA HD Audio Driver | 1.3.34.26</v>
      </c>
      <c r="D4617">
        <f>TRM!D9481</f>
        <v>0</v>
      </c>
      <c r="E4617" t="str">
        <f>IF(VLOOKUP(TRM!A9481,'TRM - TBM Crosswalk'!$A$2:'TRM - TBM Crosswalk'!$I$1008,3,FALSE)="N/A","TBD","")</f>
        <v/>
      </c>
      <c r="F4617" t="str">
        <f>IF(VLOOKUP(TRM!A9481,'TRM - TBM Crosswalk'!$A$2:'TRM - TBM Crosswalk'!$I$1008,4,FALSE)=0,"",VLOOKUP(TRM!A9481,'TRM - TBM Crosswalk'!$A$2:'TRM - TBM Crosswalk'!$I$1008,4,FALSE))</f>
        <v/>
      </c>
      <c r="G4617" t="str">
        <f>IF(VLOOKUP(TRM!A9481,'TRM - TBM Crosswalk'!$A$2:'TRM - TBM Crosswalk'!$I$1008,5,FALSE)=0,"",VLOOKUP(TRM!A9481,'TRM - TBM Crosswalk'!$A$2:'TRM - TBM Crosswalk'!$I$1008,5,FALSE))</f>
        <v>End User</v>
      </c>
      <c r="H4617" t="str">
        <f>IF(VLOOKUP(TRM!A9481,'TRM - TBM Crosswalk'!$A$2:'TRM - TBM Crosswalk'!$I$1008,6,FALSE)=0,"",VLOOKUP(TRM!A9481,'TRM - TBM Crosswalk'!$A$2:'TRM - TBM Crosswalk'!$I$1008,6,FALSE))</f>
        <v>Workspace</v>
      </c>
      <c r="I4617" t="str">
        <f>IF(VLOOKUP(TRM!A9481,'TRM - TBM Crosswalk'!$A$2:'TRM - TBM Crosswalk'!$I$1008,7,FALSE)=0,"",VLOOKUP(TRM!A9481,'TRM - TBM Crosswalk'!$A$2:'TRM - TBM Crosswalk'!$I$1008,7,FALSE))</f>
        <v/>
      </c>
      <c r="J4617" t="str">
        <f>IF(VLOOKUP(TRM!A9481,'TRM - TBM Crosswalk'!$A$2:'TRM - TBM Crosswalk'!$I$1008,8,FALSE)=0,"",VLOOKUP(TRM!A9481,'TRM - TBM Crosswalk'!$A$2:'TRM - TBM Crosswalk'!$I$1008,8,FALSE))</f>
        <v/>
      </c>
      <c r="K4617" t="str">
        <f>IF(VLOOKUP(TRM!A9481,'TRM - TBM Crosswalk'!$A$2:'TRM - TBM Crosswalk'!$I$1008,9,FALSE)=0,"",VLOOKUP(TRM!A9481,'TRM - TBM Crosswalk'!$A$2:'TRM - TBM Crosswalk'!$I$1008,9,FALSE))</f>
        <v/>
      </c>
    </row>
    <row r="4618" spans="1:11" x14ac:dyDescent="0.45">
      <c r="A4618" t="str">
        <f>TRM!A9975</f>
        <v>I02.003.304#</v>
      </c>
      <c r="B4618" t="str">
        <f>TRM!B9975</f>
        <v>Firewall</v>
      </c>
      <c r="C4618" t="str">
        <f>TRM!C9975</f>
        <v>Fiddler | 4.6.1.5</v>
      </c>
      <c r="D4618">
        <f>TRM!D9975</f>
        <v>0</v>
      </c>
      <c r="E4618" t="str">
        <f>IF(VLOOKUP(TRM!A9975,'TRM - TBM Crosswalk'!$A$2:'TRM - TBM Crosswalk'!$I$1008,3,FALSE)="N/A","TBD","")</f>
        <v/>
      </c>
      <c r="F4618" t="str">
        <f>IF(VLOOKUP(TRM!A9975,'TRM - TBM Crosswalk'!$A$2:'TRM - TBM Crosswalk'!$I$1008,4,FALSE)=0,"",VLOOKUP(TRM!A9975,'TRM - TBM Crosswalk'!$A$2:'TRM - TBM Crosswalk'!$I$1008,4,FALSE))</f>
        <v/>
      </c>
      <c r="G4618" t="str">
        <f>IF(VLOOKUP(TRM!A9975,'TRM - TBM Crosswalk'!$A$2:'TRM - TBM Crosswalk'!$I$1008,5,FALSE)=0,"",VLOOKUP(TRM!A9975,'TRM - TBM Crosswalk'!$A$2:'TRM - TBM Crosswalk'!$I$1008,5,FALSE))</f>
        <v>Security &amp; Compliance</v>
      </c>
      <c r="H4618" t="str">
        <f>IF(VLOOKUP(TRM!A9975,'TRM - TBM Crosswalk'!$A$2:'TRM - TBM Crosswalk'!$I$1008,6,FALSE)=0,"",VLOOKUP(TRM!A9975,'TRM - TBM Crosswalk'!$A$2:'TRM - TBM Crosswalk'!$I$1008,6,FALSE))</f>
        <v>Security</v>
      </c>
      <c r="I4618" t="str">
        <f>IF(VLOOKUP(TRM!A9975,'TRM - TBM Crosswalk'!$A$2:'TRM - TBM Crosswalk'!$I$1008,7,FALSE)=0,"",VLOOKUP(TRM!A9975,'TRM - TBM Crosswalk'!$A$2:'TRM - TBM Crosswalk'!$I$1008,7,FALSE))</f>
        <v/>
      </c>
      <c r="J4618" t="str">
        <f>IF(VLOOKUP(TRM!A9975,'TRM - TBM Crosswalk'!$A$2:'TRM - TBM Crosswalk'!$I$1008,8,FALSE)=0,"",VLOOKUP(TRM!A9975,'TRM - TBM Crosswalk'!$A$2:'TRM - TBM Crosswalk'!$I$1008,8,FALSE))</f>
        <v/>
      </c>
      <c r="K4618" t="str">
        <f>IF(VLOOKUP(TRM!A9975,'TRM - TBM Crosswalk'!$A$2:'TRM - TBM Crosswalk'!$I$1008,9,FALSE)=0,"",VLOOKUP(TRM!A9975,'TRM - TBM Crosswalk'!$A$2:'TRM - TBM Crosswalk'!$I$1008,9,FALSE))</f>
        <v>Hardware</v>
      </c>
    </row>
    <row r="4619" spans="1:11" x14ac:dyDescent="0.45">
      <c r="A4619" t="str">
        <f>TRM!A10061</f>
        <v>I02.004.404</v>
      </c>
      <c r="B4619" t="str">
        <f>TRM!B10061</f>
        <v>Web Conferencing</v>
      </c>
      <c r="C4619" t="str">
        <f>TRM!C10061</f>
        <v>RingCentral Meetings | 7.0</v>
      </c>
      <c r="D4619">
        <f>TRM!D10061</f>
        <v>0</v>
      </c>
      <c r="E4619" t="str">
        <f>IF(VLOOKUP(TRM!A10061,'TRM - TBM Crosswalk'!$A$2:'TRM - TBM Crosswalk'!$I$1008,3,FALSE)="N/A","TBD","")</f>
        <v/>
      </c>
      <c r="F4619" t="str">
        <f>IF(VLOOKUP(TRM!A10061,'TRM - TBM Crosswalk'!$A$2:'TRM - TBM Crosswalk'!$I$1008,4,FALSE)=0,"",VLOOKUP(TRM!A10061,'TRM - TBM Crosswalk'!$A$2:'TRM - TBM Crosswalk'!$I$1008,4,FALSE))</f>
        <v/>
      </c>
      <c r="G4619" t="str">
        <f>IF(VLOOKUP(TRM!A10061,'TRM - TBM Crosswalk'!$A$2:'TRM - TBM Crosswalk'!$I$1008,5,FALSE)=0,"",VLOOKUP(TRM!A10061,'TRM - TBM Crosswalk'!$A$2:'TRM - TBM Crosswalk'!$I$1008,5,FALSE))</f>
        <v>End User</v>
      </c>
      <c r="H4619" t="str">
        <f>IF(VLOOKUP(TRM!A10061,'TRM - TBM Crosswalk'!$A$2:'TRM - TBM Crosswalk'!$I$1008,6,FALSE)=0,"",VLOOKUP(TRM!A10061,'TRM - TBM Crosswalk'!$A$2:'TRM - TBM Crosswalk'!$I$1008,6,FALSE))</f>
        <v>Conferencing &amp; AV</v>
      </c>
      <c r="I4619" t="str">
        <f>IF(VLOOKUP(TRM!A10061,'TRM - TBM Crosswalk'!$A$2:'TRM - TBM Crosswalk'!$I$1008,7,FALSE)=0,"",VLOOKUP(TRM!A10061,'TRM - TBM Crosswalk'!$A$2:'TRM - TBM Crosswalk'!$I$1008,7,FALSE))</f>
        <v/>
      </c>
      <c r="J4619" t="str">
        <f>IF(VLOOKUP(TRM!A10061,'TRM - TBM Crosswalk'!$A$2:'TRM - TBM Crosswalk'!$I$1008,8,FALSE)=0,"",VLOOKUP(TRM!A10061,'TRM - TBM Crosswalk'!$A$2:'TRM - TBM Crosswalk'!$I$1008,8,FALSE))</f>
        <v/>
      </c>
      <c r="K4619" t="str">
        <f>IF(VLOOKUP(TRM!A10061,'TRM - TBM Crosswalk'!$A$2:'TRM - TBM Crosswalk'!$I$1008,9,FALSE)=0,"",VLOOKUP(TRM!A10061,'TRM - TBM Crosswalk'!$A$2:'TRM - TBM Crosswalk'!$I$1008,9,FALSE))</f>
        <v/>
      </c>
    </row>
    <row r="4620" spans="1:11" x14ac:dyDescent="0.45">
      <c r="A4620" t="str">
        <f>TRM!A10062</f>
        <v>I02.004.404</v>
      </c>
      <c r="B4620" t="str">
        <f>TRM!B10062</f>
        <v>Web Conferencing</v>
      </c>
      <c r="C4620" t="str">
        <f>TRM!C10062</f>
        <v>Web Meeting Plugin | 2.14.1.251973746</v>
      </c>
      <c r="D4620">
        <f>TRM!D10062</f>
        <v>0</v>
      </c>
      <c r="E4620" t="str">
        <f>IF(VLOOKUP(TRM!A10062,'TRM - TBM Crosswalk'!$A$2:'TRM - TBM Crosswalk'!$I$1008,3,FALSE)="N/A","TBD","")</f>
        <v/>
      </c>
      <c r="F4620" t="str">
        <f>IF(VLOOKUP(TRM!A10062,'TRM - TBM Crosswalk'!$A$2:'TRM - TBM Crosswalk'!$I$1008,4,FALSE)=0,"",VLOOKUP(TRM!A10062,'TRM - TBM Crosswalk'!$A$2:'TRM - TBM Crosswalk'!$I$1008,4,FALSE))</f>
        <v/>
      </c>
      <c r="G4620" t="str">
        <f>IF(VLOOKUP(TRM!A10062,'TRM - TBM Crosswalk'!$A$2:'TRM - TBM Crosswalk'!$I$1008,5,FALSE)=0,"",VLOOKUP(TRM!A10062,'TRM - TBM Crosswalk'!$A$2:'TRM - TBM Crosswalk'!$I$1008,5,FALSE))</f>
        <v>End User</v>
      </c>
      <c r="H4620" t="str">
        <f>IF(VLOOKUP(TRM!A10062,'TRM - TBM Crosswalk'!$A$2:'TRM - TBM Crosswalk'!$I$1008,6,FALSE)=0,"",VLOOKUP(TRM!A10062,'TRM - TBM Crosswalk'!$A$2:'TRM - TBM Crosswalk'!$I$1008,6,FALSE))</f>
        <v>Conferencing &amp; AV</v>
      </c>
      <c r="I4620" t="str">
        <f>IF(VLOOKUP(TRM!A10062,'TRM - TBM Crosswalk'!$A$2:'TRM - TBM Crosswalk'!$I$1008,7,FALSE)=0,"",VLOOKUP(TRM!A10062,'TRM - TBM Crosswalk'!$A$2:'TRM - TBM Crosswalk'!$I$1008,7,FALSE))</f>
        <v/>
      </c>
      <c r="J4620" t="str">
        <f>IF(VLOOKUP(TRM!A10062,'TRM - TBM Crosswalk'!$A$2:'TRM - TBM Crosswalk'!$I$1008,8,FALSE)=0,"",VLOOKUP(TRM!A10062,'TRM - TBM Crosswalk'!$A$2:'TRM - TBM Crosswalk'!$I$1008,8,FALSE))</f>
        <v/>
      </c>
      <c r="K4620" t="str">
        <f>IF(VLOOKUP(TRM!A10062,'TRM - TBM Crosswalk'!$A$2:'TRM - TBM Crosswalk'!$I$1008,9,FALSE)=0,"",VLOOKUP(TRM!A10062,'TRM - TBM Crosswalk'!$A$2:'TRM - TBM Crosswalk'!$I$1008,9,FALSE))</f>
        <v/>
      </c>
    </row>
    <row r="4621" spans="1:11" x14ac:dyDescent="0.45">
      <c r="A4621" t="str">
        <f>TRM!A10063</f>
        <v>I02.004.404</v>
      </c>
      <c r="B4621" t="str">
        <f>TRM!B10063</f>
        <v>Web Conferencing</v>
      </c>
      <c r="C4621" t="str">
        <f>TRM!C10063</f>
        <v>WhatsApp | 0.3.225</v>
      </c>
      <c r="D4621">
        <f>TRM!D10063</f>
        <v>0</v>
      </c>
      <c r="E4621" t="str">
        <f>IF(VLOOKUP(TRM!A10063,'TRM - TBM Crosswalk'!$A$2:'TRM - TBM Crosswalk'!$I$1008,3,FALSE)="N/A","TBD","")</f>
        <v/>
      </c>
      <c r="F4621" t="str">
        <f>IF(VLOOKUP(TRM!A10063,'TRM - TBM Crosswalk'!$A$2:'TRM - TBM Crosswalk'!$I$1008,4,FALSE)=0,"",VLOOKUP(TRM!A10063,'TRM - TBM Crosswalk'!$A$2:'TRM - TBM Crosswalk'!$I$1008,4,FALSE))</f>
        <v/>
      </c>
      <c r="G4621" t="str">
        <f>IF(VLOOKUP(TRM!A10063,'TRM - TBM Crosswalk'!$A$2:'TRM - TBM Crosswalk'!$I$1008,5,FALSE)=0,"",VLOOKUP(TRM!A10063,'TRM - TBM Crosswalk'!$A$2:'TRM - TBM Crosswalk'!$I$1008,5,FALSE))</f>
        <v>End User</v>
      </c>
      <c r="H4621" t="str">
        <f>IF(VLOOKUP(TRM!A10063,'TRM - TBM Crosswalk'!$A$2:'TRM - TBM Crosswalk'!$I$1008,6,FALSE)=0,"",VLOOKUP(TRM!A10063,'TRM - TBM Crosswalk'!$A$2:'TRM - TBM Crosswalk'!$I$1008,6,FALSE))</f>
        <v>Conferencing &amp; AV</v>
      </c>
      <c r="I4621" t="str">
        <f>IF(VLOOKUP(TRM!A10063,'TRM - TBM Crosswalk'!$A$2:'TRM - TBM Crosswalk'!$I$1008,7,FALSE)=0,"",VLOOKUP(TRM!A10063,'TRM - TBM Crosswalk'!$A$2:'TRM - TBM Crosswalk'!$I$1008,7,FALSE))</f>
        <v/>
      </c>
      <c r="J4621" t="str">
        <f>IF(VLOOKUP(TRM!A10063,'TRM - TBM Crosswalk'!$A$2:'TRM - TBM Crosswalk'!$I$1008,8,FALSE)=0,"",VLOOKUP(TRM!A10063,'TRM - TBM Crosswalk'!$A$2:'TRM - TBM Crosswalk'!$I$1008,8,FALSE))</f>
        <v/>
      </c>
      <c r="K4621" t="str">
        <f>IF(VLOOKUP(TRM!A10063,'TRM - TBM Crosswalk'!$A$2:'TRM - TBM Crosswalk'!$I$1008,9,FALSE)=0,"",VLOOKUP(TRM!A10063,'TRM - TBM Crosswalk'!$A$2:'TRM - TBM Crosswalk'!$I$1008,9,FALSE))</f>
        <v/>
      </c>
    </row>
    <row r="4622" spans="1:11" x14ac:dyDescent="0.45">
      <c r="A4622" t="str">
        <f>TRM!A10064</f>
        <v>I02.004.405</v>
      </c>
      <c r="B4622" t="str">
        <f>TRM!B10064</f>
        <v>Video Conferencing</v>
      </c>
      <c r="C4622" t="str">
        <f>TRM!C10064</f>
        <v>AT&amp;T Connect Participant Application| 11.7.303</v>
      </c>
      <c r="D4622">
        <f>TRM!D10064</f>
        <v>0</v>
      </c>
      <c r="E4622" t="str">
        <f>IF(VLOOKUP(TRM!A10064,'TRM - TBM Crosswalk'!$A$2:'TRM - TBM Crosswalk'!$I$1008,3,FALSE)="N/A","TBD","")</f>
        <v/>
      </c>
      <c r="F4622" t="str">
        <f>IF(VLOOKUP(TRM!A10064,'TRM - TBM Crosswalk'!$A$2:'TRM - TBM Crosswalk'!$I$1008,4,FALSE)=0,"",VLOOKUP(TRM!A10064,'TRM - TBM Crosswalk'!$A$2:'TRM - TBM Crosswalk'!$I$1008,4,FALSE))</f>
        <v/>
      </c>
      <c r="G4622" t="str">
        <f>IF(VLOOKUP(TRM!A10064,'TRM - TBM Crosswalk'!$A$2:'TRM - TBM Crosswalk'!$I$1008,5,FALSE)=0,"",VLOOKUP(TRM!A10064,'TRM - TBM Crosswalk'!$A$2:'TRM - TBM Crosswalk'!$I$1008,5,FALSE))</f>
        <v>End User</v>
      </c>
      <c r="H4622" t="str">
        <f>IF(VLOOKUP(TRM!A10064,'TRM - TBM Crosswalk'!$A$2:'TRM - TBM Crosswalk'!$I$1008,6,FALSE)=0,"",VLOOKUP(TRM!A10064,'TRM - TBM Crosswalk'!$A$2:'TRM - TBM Crosswalk'!$I$1008,6,FALSE))</f>
        <v>Conferencing &amp; AV</v>
      </c>
      <c r="I4622" t="str">
        <f>IF(VLOOKUP(TRM!A10064,'TRM - TBM Crosswalk'!$A$2:'TRM - TBM Crosswalk'!$I$1008,7,FALSE)=0,"",VLOOKUP(TRM!A10064,'TRM - TBM Crosswalk'!$A$2:'TRM - TBM Crosswalk'!$I$1008,7,FALSE))</f>
        <v/>
      </c>
      <c r="J4622" t="str">
        <f>IF(VLOOKUP(TRM!A10064,'TRM - TBM Crosswalk'!$A$2:'TRM - TBM Crosswalk'!$I$1008,8,FALSE)=0,"",VLOOKUP(TRM!A10064,'TRM - TBM Crosswalk'!$A$2:'TRM - TBM Crosswalk'!$I$1008,8,FALSE))</f>
        <v/>
      </c>
      <c r="K4622" t="str">
        <f>IF(VLOOKUP(TRM!A10064,'TRM - TBM Crosswalk'!$A$2:'TRM - TBM Crosswalk'!$I$1008,9,FALSE)=0,"",VLOOKUP(TRM!A10064,'TRM - TBM Crosswalk'!$A$2:'TRM - TBM Crosswalk'!$I$1008,9,FALSE))</f>
        <v/>
      </c>
    </row>
    <row r="4623" spans="1:11" x14ac:dyDescent="0.45">
      <c r="A4623" t="e">
        <f>TRM!#REF!</f>
        <v>#REF!</v>
      </c>
      <c r="B4623" t="e">
        <f>TRM!#REF!</f>
        <v>#REF!</v>
      </c>
      <c r="C4623" t="e">
        <f>TRM!#REF!</f>
        <v>#REF!</v>
      </c>
      <c r="D4623" t="e">
        <f>TRM!#REF!</f>
        <v>#REF!</v>
      </c>
      <c r="E4623" t="e">
        <f>IF(VLOOKUP(TRM!#REF!,'TRM - TBM Crosswalk'!$A$2:'TRM - TBM Crosswalk'!$I$1008,3,FALSE)="N/A","TBD","")</f>
        <v>#REF!</v>
      </c>
      <c r="F4623" t="e">
        <f>IF(VLOOKUP(TRM!#REF!,'TRM - TBM Crosswalk'!$A$2:'TRM - TBM Crosswalk'!$I$1008,4,FALSE)=0,"",VLOOKUP(TRM!#REF!,'TRM - TBM Crosswalk'!$A$2:'TRM - TBM Crosswalk'!$I$1008,4,FALSE))</f>
        <v>#REF!</v>
      </c>
      <c r="G4623" t="e">
        <f>IF(VLOOKUP(TRM!#REF!,'TRM - TBM Crosswalk'!$A$2:'TRM - TBM Crosswalk'!$I$1008,5,FALSE)=0,"",VLOOKUP(TRM!#REF!,'TRM - TBM Crosswalk'!$A$2:'TRM - TBM Crosswalk'!$I$1008,5,FALSE))</f>
        <v>#REF!</v>
      </c>
      <c r="H4623" t="e">
        <f>IF(VLOOKUP(TRM!#REF!,'TRM - TBM Crosswalk'!$A$2:'TRM - TBM Crosswalk'!$I$1008,6,FALSE)=0,"",VLOOKUP(TRM!#REF!,'TRM - TBM Crosswalk'!$A$2:'TRM - TBM Crosswalk'!$I$1008,6,FALSE))</f>
        <v>#REF!</v>
      </c>
      <c r="I4623" t="e">
        <f>IF(VLOOKUP(TRM!#REF!,'TRM - TBM Crosswalk'!$A$2:'TRM - TBM Crosswalk'!$I$1008,7,FALSE)=0,"",VLOOKUP(TRM!#REF!,'TRM - TBM Crosswalk'!$A$2:'TRM - TBM Crosswalk'!$I$1008,7,FALSE))</f>
        <v>#REF!</v>
      </c>
      <c r="J4623" t="e">
        <f>IF(VLOOKUP(TRM!#REF!,'TRM - TBM Crosswalk'!$A$2:'TRM - TBM Crosswalk'!$I$1008,8,FALSE)=0,"",VLOOKUP(TRM!#REF!,'TRM - TBM Crosswalk'!$A$2:'TRM - TBM Crosswalk'!$I$1008,8,FALSE))</f>
        <v>#REF!</v>
      </c>
      <c r="K4623" t="e">
        <f>IF(VLOOKUP(TRM!#REF!,'TRM - TBM Crosswalk'!$A$2:'TRM - TBM Crosswalk'!$I$1008,9,FALSE)=0,"",VLOOKUP(TRM!#REF!,'TRM - TBM Crosswalk'!$A$2:'TRM - TBM Crosswalk'!$I$1008,9,FALSE))</f>
        <v>#REF!</v>
      </c>
    </row>
    <row r="4624" spans="1:11" x14ac:dyDescent="0.45">
      <c r="A4624" t="str">
        <f>TRM!A10150</f>
        <v>Unknown</v>
      </c>
      <c r="B4624" t="str">
        <f>TRM!B10150</f>
        <v>Unknown</v>
      </c>
      <c r="C4624" t="str">
        <f>TRM!C10150</f>
        <v>LizardTech GeoExpress Command Line | 9.5</v>
      </c>
      <c r="D4624">
        <f>TRM!D10150</f>
        <v>0</v>
      </c>
      <c r="E4624" t="str">
        <f>IF(VLOOKUP(TRM!A10150,'TRM - TBM Crosswalk'!$A$2:'TRM - TBM Crosswalk'!$I$1008,3,FALSE)="N/A","TBD","")</f>
        <v/>
      </c>
      <c r="F4624" t="str">
        <f>IF(VLOOKUP(TRM!A10150,'TRM - TBM Crosswalk'!$A$2:'TRM - TBM Crosswalk'!$I$1008,4,FALSE)=0,"",VLOOKUP(TRM!A10150,'TRM - TBM Crosswalk'!$A$2:'TRM - TBM Crosswalk'!$I$1008,4,FALSE))</f>
        <v/>
      </c>
      <c r="G4624" t="str">
        <f>IF(VLOOKUP(TRM!A10150,'TRM - TBM Crosswalk'!$A$2:'TRM - TBM Crosswalk'!$I$1008,5,FALSE)=0,"",VLOOKUP(TRM!A10150,'TRM - TBM Crosswalk'!$A$2:'TRM - TBM Crosswalk'!$I$1008,5,FALSE))</f>
        <v/>
      </c>
      <c r="H4624" t="str">
        <f>IF(VLOOKUP(TRM!A10150,'TRM - TBM Crosswalk'!$A$2:'TRM - TBM Crosswalk'!$I$1008,6,FALSE)=0,"",VLOOKUP(TRM!A10150,'TRM - TBM Crosswalk'!$A$2:'TRM - TBM Crosswalk'!$I$1008,6,FALSE))</f>
        <v/>
      </c>
      <c r="I4624" t="str">
        <f>IF(VLOOKUP(TRM!A10150,'TRM - TBM Crosswalk'!$A$2:'TRM - TBM Crosswalk'!$I$1008,7,FALSE)=0,"",VLOOKUP(TRM!A10150,'TRM - TBM Crosswalk'!$A$2:'TRM - TBM Crosswalk'!$I$1008,7,FALSE))</f>
        <v/>
      </c>
      <c r="J4624" t="str">
        <f>IF(VLOOKUP(TRM!A10150,'TRM - TBM Crosswalk'!$A$2:'TRM - TBM Crosswalk'!$I$1008,8,FALSE)=0,"",VLOOKUP(TRM!A10150,'TRM - TBM Crosswalk'!$A$2:'TRM - TBM Crosswalk'!$I$1008,8,FALSE))</f>
        <v/>
      </c>
      <c r="K4624" t="str">
        <f>IF(VLOOKUP(TRM!A10150,'TRM - TBM Crosswalk'!$A$2:'TRM - TBM Crosswalk'!$I$1008,9,FALSE)=0,"",VLOOKUP(TRM!A10150,'TRM - TBM Crosswalk'!$A$2:'TRM - TBM Crosswalk'!$I$1008,9,FALSE))</f>
        <v/>
      </c>
    </row>
    <row r="4625" spans="1:11" x14ac:dyDescent="0.45">
      <c r="A4625" t="str">
        <f>TRM!A10155</f>
        <v>Unknown</v>
      </c>
      <c r="B4625" t="str">
        <f>TRM!B10155</f>
        <v>Unknown</v>
      </c>
      <c r="C4625" t="str">
        <f>TRM!C10155</f>
        <v>obi_rptapp</v>
      </c>
      <c r="D4625">
        <f>TRM!D10155</f>
        <v>0</v>
      </c>
      <c r="E4625" t="str">
        <f>IF(VLOOKUP(TRM!A10155,'TRM - TBM Crosswalk'!$A$2:'TRM - TBM Crosswalk'!$I$1008,3,FALSE)="N/A","TBD","")</f>
        <v/>
      </c>
      <c r="F4625" t="str">
        <f>IF(VLOOKUP(TRM!A10155,'TRM - TBM Crosswalk'!$A$2:'TRM - TBM Crosswalk'!$I$1008,4,FALSE)=0,"",VLOOKUP(TRM!A10155,'TRM - TBM Crosswalk'!$A$2:'TRM - TBM Crosswalk'!$I$1008,4,FALSE))</f>
        <v/>
      </c>
      <c r="G4625" t="str">
        <f>IF(VLOOKUP(TRM!A10155,'TRM - TBM Crosswalk'!$A$2:'TRM - TBM Crosswalk'!$I$1008,5,FALSE)=0,"",VLOOKUP(TRM!A10155,'TRM - TBM Crosswalk'!$A$2:'TRM - TBM Crosswalk'!$I$1008,5,FALSE))</f>
        <v/>
      </c>
      <c r="H4625" t="str">
        <f>IF(VLOOKUP(TRM!A10155,'TRM - TBM Crosswalk'!$A$2:'TRM - TBM Crosswalk'!$I$1008,6,FALSE)=0,"",VLOOKUP(TRM!A10155,'TRM - TBM Crosswalk'!$A$2:'TRM - TBM Crosswalk'!$I$1008,6,FALSE))</f>
        <v/>
      </c>
      <c r="I4625" t="str">
        <f>IF(VLOOKUP(TRM!A10155,'TRM - TBM Crosswalk'!$A$2:'TRM - TBM Crosswalk'!$I$1008,7,FALSE)=0,"",VLOOKUP(TRM!A10155,'TRM - TBM Crosswalk'!$A$2:'TRM - TBM Crosswalk'!$I$1008,7,FALSE))</f>
        <v/>
      </c>
      <c r="J4625" t="str">
        <f>IF(VLOOKUP(TRM!A10155,'TRM - TBM Crosswalk'!$A$2:'TRM - TBM Crosswalk'!$I$1008,8,FALSE)=0,"",VLOOKUP(TRM!A10155,'TRM - TBM Crosswalk'!$A$2:'TRM - TBM Crosswalk'!$I$1008,8,FALSE))</f>
        <v/>
      </c>
      <c r="K4625" t="str">
        <f>IF(VLOOKUP(TRM!A10155,'TRM - TBM Crosswalk'!$A$2:'TRM - TBM Crosswalk'!$I$1008,9,FALSE)=0,"",VLOOKUP(TRM!A10155,'TRM - TBM Crosswalk'!$A$2:'TRM - TBM Crosswalk'!$I$1008,9,FALSE))</f>
        <v/>
      </c>
    </row>
    <row r="4626" spans="1:11" x14ac:dyDescent="0.45">
      <c r="A4626" t="str">
        <f>TRM!A10156</f>
        <v>Unknown</v>
      </c>
      <c r="B4626" t="str">
        <f>TRM!B10156</f>
        <v>Unknown</v>
      </c>
      <c r="C4626" t="str">
        <f>TRM!C10156</f>
        <v>PowerTeacher Gradebook Launcher | 1.0.10</v>
      </c>
      <c r="D4626">
        <f>TRM!D10156</f>
        <v>0</v>
      </c>
      <c r="E4626" t="str">
        <f>IF(VLOOKUP(TRM!A10156,'TRM - TBM Crosswalk'!$A$2:'TRM - TBM Crosswalk'!$I$1008,3,FALSE)="N/A","TBD","")</f>
        <v/>
      </c>
      <c r="F4626" t="str">
        <f>IF(VLOOKUP(TRM!A10156,'TRM - TBM Crosswalk'!$A$2:'TRM - TBM Crosswalk'!$I$1008,4,FALSE)=0,"",VLOOKUP(TRM!A10156,'TRM - TBM Crosswalk'!$A$2:'TRM - TBM Crosswalk'!$I$1008,4,FALSE))</f>
        <v/>
      </c>
      <c r="G4626" t="str">
        <f>IF(VLOOKUP(TRM!A10156,'TRM - TBM Crosswalk'!$A$2:'TRM - TBM Crosswalk'!$I$1008,5,FALSE)=0,"",VLOOKUP(TRM!A10156,'TRM - TBM Crosswalk'!$A$2:'TRM - TBM Crosswalk'!$I$1008,5,FALSE))</f>
        <v/>
      </c>
      <c r="H4626" t="str">
        <f>IF(VLOOKUP(TRM!A10156,'TRM - TBM Crosswalk'!$A$2:'TRM - TBM Crosswalk'!$I$1008,6,FALSE)=0,"",VLOOKUP(TRM!A10156,'TRM - TBM Crosswalk'!$A$2:'TRM - TBM Crosswalk'!$I$1008,6,FALSE))</f>
        <v/>
      </c>
      <c r="I4626" t="str">
        <f>IF(VLOOKUP(TRM!A10156,'TRM - TBM Crosswalk'!$A$2:'TRM - TBM Crosswalk'!$I$1008,7,FALSE)=0,"",VLOOKUP(TRM!A10156,'TRM - TBM Crosswalk'!$A$2:'TRM - TBM Crosswalk'!$I$1008,7,FALSE))</f>
        <v/>
      </c>
      <c r="J4626" t="str">
        <f>IF(VLOOKUP(TRM!A10156,'TRM - TBM Crosswalk'!$A$2:'TRM - TBM Crosswalk'!$I$1008,8,FALSE)=0,"",VLOOKUP(TRM!A10156,'TRM - TBM Crosswalk'!$A$2:'TRM - TBM Crosswalk'!$I$1008,8,FALSE))</f>
        <v/>
      </c>
      <c r="K4626" t="str">
        <f>IF(VLOOKUP(TRM!A10156,'TRM - TBM Crosswalk'!$A$2:'TRM - TBM Crosswalk'!$I$1008,9,FALSE)=0,"",VLOOKUP(TRM!A10156,'TRM - TBM Crosswalk'!$A$2:'TRM - TBM Crosswalk'!$I$1008,9,FALSE))</f>
        <v/>
      </c>
    </row>
    <row r="4627" spans="1:11" x14ac:dyDescent="0.45">
      <c r="A4627" t="str">
        <f>TRM!A3773</f>
        <v>A02.024.386</v>
      </c>
      <c r="B4627" t="str">
        <f>TRM!B3773</f>
        <v>Geospatial Data Collection</v>
      </c>
      <c r="C4627" t="str">
        <f>TRM!C3773</f>
        <v>Leica Geo Office 8.4 | 8.4.0.14023</v>
      </c>
      <c r="D4627">
        <f>TRM!D3773</f>
        <v>0</v>
      </c>
      <c r="E4627" t="str">
        <f>IF(VLOOKUP(TRM!A3773,'TRM - TBM Crosswalk'!$A$2:'TRM - TBM Crosswalk'!$I$1008,3,FALSE)="N/A","TBD","")</f>
        <v>TBD</v>
      </c>
      <c r="F4627" t="str">
        <f>IF(VLOOKUP(TRM!A3773,'TRM - TBM Crosswalk'!$A$2:'TRM - TBM Crosswalk'!$I$1008,4,FALSE)=0,"",VLOOKUP(TRM!A3773,'TRM - TBM Crosswalk'!$A$2:'TRM - TBM Crosswalk'!$I$1008,4,FALSE))</f>
        <v/>
      </c>
      <c r="G4627" t="str">
        <f>IF(VLOOKUP(TRM!A3773,'TRM - TBM Crosswalk'!$A$2:'TRM - TBM Crosswalk'!$I$1008,5,FALSE)=0,"",VLOOKUP(TRM!A3773,'TRM - TBM Crosswalk'!$A$2:'TRM - TBM Crosswalk'!$I$1008,5,FALSE))</f>
        <v/>
      </c>
      <c r="H4627" t="str">
        <f>IF(VLOOKUP(TRM!A3773,'TRM - TBM Crosswalk'!$A$2:'TRM - TBM Crosswalk'!$I$1008,6,FALSE)=0,"",VLOOKUP(TRM!A3773,'TRM - TBM Crosswalk'!$A$2:'TRM - TBM Crosswalk'!$I$1008,6,FALSE))</f>
        <v/>
      </c>
      <c r="I4627" t="str">
        <f>IF(VLOOKUP(TRM!A3773,'TRM - TBM Crosswalk'!$A$2:'TRM - TBM Crosswalk'!$I$1008,7,FALSE)=0,"",VLOOKUP(TRM!A3773,'TRM - TBM Crosswalk'!$A$2:'TRM - TBM Crosswalk'!$I$1008,7,FALSE))</f>
        <v/>
      </c>
      <c r="J4627" t="str">
        <f>IF(VLOOKUP(TRM!A3773,'TRM - TBM Crosswalk'!$A$2:'TRM - TBM Crosswalk'!$I$1008,8,FALSE)=0,"",VLOOKUP(TRM!A3773,'TRM - TBM Crosswalk'!$A$2:'TRM - TBM Crosswalk'!$I$1008,8,FALSE))</f>
        <v/>
      </c>
      <c r="K4627" t="str">
        <f>IF(VLOOKUP(TRM!A3773,'TRM - TBM Crosswalk'!$A$2:'TRM - TBM Crosswalk'!$I$1008,9,FALSE)=0,"",VLOOKUP(TRM!A3773,'TRM - TBM Crosswalk'!$A$2:'TRM - TBM Crosswalk'!$I$1008,9,FALSE))</f>
        <v/>
      </c>
    </row>
    <row r="4628" spans="1:11" x14ac:dyDescent="0.45">
      <c r="A4628" t="str">
        <f>TRM!A5241</f>
        <v>A02.031.381</v>
      </c>
      <c r="B4628" t="str">
        <f>TRM!B5241</f>
        <v>Charting</v>
      </c>
      <c r="C4628" t="str">
        <f>TRM!C5241</f>
        <v>Veusz | 3.0.1.1</v>
      </c>
      <c r="D4628">
        <f>TRM!D5241</f>
        <v>0</v>
      </c>
      <c r="E4628" t="str">
        <f>IF(VLOOKUP(TRM!A5241,'TRM - TBM Crosswalk'!$A$2:'TRM - TBM Crosswalk'!$I$1008,3,FALSE)="N/A","TBD","")</f>
        <v/>
      </c>
      <c r="F4628" t="str">
        <f>IF(VLOOKUP(TRM!A5241,'TRM - TBM Crosswalk'!$A$2:'TRM - TBM Crosswalk'!$I$1008,4,FALSE)=0,"",VLOOKUP(TRM!A5241,'TRM - TBM Crosswalk'!$A$2:'TRM - TBM Crosswalk'!$I$1008,4,FALSE))</f>
        <v/>
      </c>
      <c r="G4628" t="str">
        <f>IF(VLOOKUP(TRM!A5241,'TRM - TBM Crosswalk'!$A$2:'TRM - TBM Crosswalk'!$I$1008,5,FALSE)=0,"",VLOOKUP(TRM!A5241,'TRM - TBM Crosswalk'!$A$2:'TRM - TBM Crosswalk'!$I$1008,5,FALSE))</f>
        <v/>
      </c>
      <c r="H4628" t="str">
        <f>IF(VLOOKUP(TRM!A5241,'TRM - TBM Crosswalk'!$A$2:'TRM - TBM Crosswalk'!$I$1008,6,FALSE)=0,"",VLOOKUP(TRM!A5241,'TRM - TBM Crosswalk'!$A$2:'TRM - TBM Crosswalk'!$I$1008,6,FALSE))</f>
        <v/>
      </c>
      <c r="I4628" t="str">
        <f>IF(VLOOKUP(TRM!A5241,'TRM - TBM Crosswalk'!$A$2:'TRM - TBM Crosswalk'!$I$1008,7,FALSE)=0,"",VLOOKUP(TRM!A5241,'TRM - TBM Crosswalk'!$A$2:'TRM - TBM Crosswalk'!$I$1008,7,FALSE))</f>
        <v>Platform Services</v>
      </c>
      <c r="J4628" t="str">
        <f>IF(VLOOKUP(TRM!A5241,'TRM - TBM Crosswalk'!$A$2:'TRM - TBM Crosswalk'!$I$1008,8,FALSE)=0,"",VLOOKUP(TRM!A5241,'TRM - TBM Crosswalk'!$A$2:'TRM - TBM Crosswalk'!$I$1008,8,FALSE))</f>
        <v>Data Services</v>
      </c>
      <c r="K4628" t="str">
        <f>IF(VLOOKUP(TRM!A5241,'TRM - TBM Crosswalk'!$A$2:'TRM - TBM Crosswalk'!$I$1008,9,FALSE)=0,"",VLOOKUP(TRM!A5241,'TRM - TBM Crosswalk'!$A$2:'TRM - TBM Crosswalk'!$I$1008,9,FALSE))</f>
        <v>Data Analytics &amp; Visualizations</v>
      </c>
    </row>
    <row r="4629" spans="1:11" x14ac:dyDescent="0.45">
      <c r="A4629" t="str">
        <f>TRM!A7873</f>
        <v>B10.813.343</v>
      </c>
      <c r="B4629" t="str">
        <f>TRM!B7873</f>
        <v>Audio / Video Conferencing</v>
      </c>
      <c r="C4629" t="str">
        <f>TRM!C7873</f>
        <v>join.me | 3.19.0.5524</v>
      </c>
      <c r="D4629">
        <f>TRM!D7873</f>
        <v>0</v>
      </c>
      <c r="E4629" t="str">
        <f>IF(VLOOKUP(TRM!A7873,'TRM - TBM Crosswalk'!$A$2:'TRM - TBM Crosswalk'!$I$1008,3,FALSE)="N/A","TBD","")</f>
        <v/>
      </c>
      <c r="F4629" t="str">
        <f>IF(VLOOKUP(TRM!A7873,'TRM - TBM Crosswalk'!$A$2:'TRM - TBM Crosswalk'!$I$1008,4,FALSE)=0,"",VLOOKUP(TRM!A7873,'TRM - TBM Crosswalk'!$A$2:'TRM - TBM Crosswalk'!$I$1008,4,FALSE))</f>
        <v/>
      </c>
      <c r="G4629" t="str">
        <f>IF(VLOOKUP(TRM!A7873,'TRM - TBM Crosswalk'!$A$2:'TRM - TBM Crosswalk'!$I$1008,5,FALSE)=0,"",VLOOKUP(TRM!A7873,'TRM - TBM Crosswalk'!$A$2:'TRM - TBM Crosswalk'!$I$1008,5,FALSE))</f>
        <v>End User</v>
      </c>
      <c r="H4629" t="str">
        <f>IF(VLOOKUP(TRM!A7873,'TRM - TBM Crosswalk'!$A$2:'TRM - TBM Crosswalk'!$I$1008,6,FALSE)=0,"",VLOOKUP(TRM!A7873,'TRM - TBM Crosswalk'!$A$2:'TRM - TBM Crosswalk'!$I$1008,6,FALSE))</f>
        <v>Conferencing &amp; AV</v>
      </c>
      <c r="I4629" t="str">
        <f>IF(VLOOKUP(TRM!A7873,'TRM - TBM Crosswalk'!$A$2:'TRM - TBM Crosswalk'!$I$1008,7,FALSE)=0,"",VLOOKUP(TRM!A7873,'TRM - TBM Crosswalk'!$A$2:'TRM - TBM Crosswalk'!$I$1008,7,FALSE))</f>
        <v/>
      </c>
      <c r="J4629" t="str">
        <f>IF(VLOOKUP(TRM!A7873,'TRM - TBM Crosswalk'!$A$2:'TRM - TBM Crosswalk'!$I$1008,8,FALSE)=0,"",VLOOKUP(TRM!A7873,'TRM - TBM Crosswalk'!$A$2:'TRM - TBM Crosswalk'!$I$1008,8,FALSE))</f>
        <v/>
      </c>
      <c r="K4629" t="str">
        <f>IF(VLOOKUP(TRM!A7873,'TRM - TBM Crosswalk'!$A$2:'TRM - TBM Crosswalk'!$I$1008,9,FALSE)=0,"",VLOOKUP(TRM!A7873,'TRM - TBM Crosswalk'!$A$2:'TRM - TBM Crosswalk'!$I$1008,9,FALSE))</f>
        <v/>
      </c>
    </row>
    <row r="4630" spans="1:11" x14ac:dyDescent="0.45">
      <c r="A4630" t="str">
        <f>TRM!A7874</f>
        <v>B10.813.343</v>
      </c>
      <c r="B4630" t="str">
        <f>TRM!B7874</f>
        <v>Audio / Video Conferencing</v>
      </c>
      <c r="C4630" t="str">
        <f>TRM!C7874</f>
        <v>join.me | 3.3.0.5340</v>
      </c>
      <c r="D4630">
        <f>TRM!D7874</f>
        <v>0</v>
      </c>
      <c r="E4630" t="str">
        <f>IF(VLOOKUP(TRM!A7874,'TRM - TBM Crosswalk'!$A$2:'TRM - TBM Crosswalk'!$I$1008,3,FALSE)="N/A","TBD","")</f>
        <v/>
      </c>
      <c r="F4630" t="str">
        <f>IF(VLOOKUP(TRM!A7874,'TRM - TBM Crosswalk'!$A$2:'TRM - TBM Crosswalk'!$I$1008,4,FALSE)=0,"",VLOOKUP(TRM!A7874,'TRM - TBM Crosswalk'!$A$2:'TRM - TBM Crosswalk'!$I$1008,4,FALSE))</f>
        <v/>
      </c>
      <c r="G4630" t="str">
        <f>IF(VLOOKUP(TRM!A7874,'TRM - TBM Crosswalk'!$A$2:'TRM - TBM Crosswalk'!$I$1008,5,FALSE)=0,"",VLOOKUP(TRM!A7874,'TRM - TBM Crosswalk'!$A$2:'TRM - TBM Crosswalk'!$I$1008,5,FALSE))</f>
        <v>End User</v>
      </c>
      <c r="H4630" t="str">
        <f>IF(VLOOKUP(TRM!A7874,'TRM - TBM Crosswalk'!$A$2:'TRM - TBM Crosswalk'!$I$1008,6,FALSE)=0,"",VLOOKUP(TRM!A7874,'TRM - TBM Crosswalk'!$A$2:'TRM - TBM Crosswalk'!$I$1008,6,FALSE))</f>
        <v>Conferencing &amp; AV</v>
      </c>
      <c r="I4630" t="str">
        <f>IF(VLOOKUP(TRM!A7874,'TRM - TBM Crosswalk'!$A$2:'TRM - TBM Crosswalk'!$I$1008,7,FALSE)=0,"",VLOOKUP(TRM!A7874,'TRM - TBM Crosswalk'!$A$2:'TRM - TBM Crosswalk'!$I$1008,7,FALSE))</f>
        <v/>
      </c>
      <c r="J4630" t="str">
        <f>IF(VLOOKUP(TRM!A7874,'TRM - TBM Crosswalk'!$A$2:'TRM - TBM Crosswalk'!$I$1008,8,FALSE)=0,"",VLOOKUP(TRM!A7874,'TRM - TBM Crosswalk'!$A$2:'TRM - TBM Crosswalk'!$I$1008,8,FALSE))</f>
        <v/>
      </c>
      <c r="K4630" t="str">
        <f>IF(VLOOKUP(TRM!A7874,'TRM - TBM Crosswalk'!$A$2:'TRM - TBM Crosswalk'!$I$1008,9,FALSE)=0,"",VLOOKUP(TRM!A7874,'TRM - TBM Crosswalk'!$A$2:'TRM - TBM Crosswalk'!$I$1008,9,FALSE))</f>
        <v/>
      </c>
    </row>
    <row r="4631" spans="1:11" x14ac:dyDescent="0.45">
      <c r="A4631" t="str">
        <f>TRM!A1461</f>
        <v>A02.021.234#</v>
      </c>
      <c r="B4631" t="str">
        <f>TRM!B1461</f>
        <v>Database Tools#</v>
      </c>
      <c r="C4631" t="str">
        <f>TRM!C1461</f>
        <v>Microsoft SQL Server System CLR Types | 10.50.1750.9</v>
      </c>
      <c r="D4631">
        <f>TRM!D1461</f>
        <v>0</v>
      </c>
      <c r="E4631" t="str">
        <f>IF(VLOOKUP(TRM!A1461,'TRM - TBM Crosswalk'!$A$2:'TRM - TBM Crosswalk'!$I$1008,3,FALSE)="N/A","TBD","")</f>
        <v/>
      </c>
      <c r="F4631" t="str">
        <f>IF(VLOOKUP(TRM!A1461,'TRM - TBM Crosswalk'!$A$2:'TRM - TBM Crosswalk'!$I$1008,4,FALSE)=0,"",VLOOKUP(TRM!A1461,'TRM - TBM Crosswalk'!$A$2:'TRM - TBM Crosswalk'!$I$1008,4,FALSE))</f>
        <v/>
      </c>
      <c r="G4631" t="str">
        <f>IF(VLOOKUP(TRM!A1461,'TRM - TBM Crosswalk'!$A$2:'TRM - TBM Crosswalk'!$I$1008,5,FALSE)=0,"",VLOOKUP(TRM!A1461,'TRM - TBM Crosswalk'!$A$2:'TRM - TBM Crosswalk'!$I$1008,5,FALSE))</f>
        <v>Storage</v>
      </c>
      <c r="H4631" t="str">
        <f>IF(VLOOKUP(TRM!A1461,'TRM - TBM Crosswalk'!$A$2:'TRM - TBM Crosswalk'!$I$1008,6,FALSE)=0,"",VLOOKUP(TRM!A1461,'TRM - TBM Crosswalk'!$A$2:'TRM - TBM Crosswalk'!$I$1008,6,FALSE))</f>
        <v/>
      </c>
      <c r="I4631" t="str">
        <f>IF(VLOOKUP(TRM!A1461,'TRM - TBM Crosswalk'!$A$2:'TRM - TBM Crosswalk'!$I$1008,7,FALSE)=0,"",VLOOKUP(TRM!A1461,'TRM - TBM Crosswalk'!$A$2:'TRM - TBM Crosswalk'!$I$1008,7,FALSE))</f>
        <v>Platform Services</v>
      </c>
      <c r="J4631" t="str">
        <f>IF(VLOOKUP(TRM!A1461,'TRM - TBM Crosswalk'!$A$2:'TRM - TBM Crosswalk'!$I$1008,8,FALSE)=0,"",VLOOKUP(TRM!A1461,'TRM - TBM Crosswalk'!$A$2:'TRM - TBM Crosswalk'!$I$1008,8,FALSE))</f>
        <v>Data Services</v>
      </c>
      <c r="K4631" t="str">
        <f>IF(VLOOKUP(TRM!A1461,'TRM - TBM Crosswalk'!$A$2:'TRM - TBM Crosswalk'!$I$1008,9,FALSE)=0,"",VLOOKUP(TRM!A1461,'TRM - TBM Crosswalk'!$A$2:'TRM - TBM Crosswalk'!$I$1008,9,FALSE))</f>
        <v>Database</v>
      </c>
    </row>
    <row r="4632" spans="1:11" x14ac:dyDescent="0.45">
      <c r="A4632" t="str">
        <f>TRM!A1462</f>
        <v>A02.021.234#</v>
      </c>
      <c r="B4632" t="str">
        <f>TRM!B1462</f>
        <v>Database Tools#</v>
      </c>
      <c r="C4632" t="str">
        <f>TRM!C1462</f>
        <v>Microsoft SQL Server System CLR Types | 10.51.2500.0</v>
      </c>
      <c r="D4632">
        <f>TRM!D1462</f>
        <v>0</v>
      </c>
      <c r="E4632" t="str">
        <f>IF(VLOOKUP(TRM!A1462,'TRM - TBM Crosswalk'!$A$2:'TRM - TBM Crosswalk'!$I$1008,3,FALSE)="N/A","TBD","")</f>
        <v/>
      </c>
      <c r="F4632" t="str">
        <f>IF(VLOOKUP(TRM!A1462,'TRM - TBM Crosswalk'!$A$2:'TRM - TBM Crosswalk'!$I$1008,4,FALSE)=0,"",VLOOKUP(TRM!A1462,'TRM - TBM Crosswalk'!$A$2:'TRM - TBM Crosswalk'!$I$1008,4,FALSE))</f>
        <v/>
      </c>
      <c r="G4632" t="str">
        <f>IF(VLOOKUP(TRM!A1462,'TRM - TBM Crosswalk'!$A$2:'TRM - TBM Crosswalk'!$I$1008,5,FALSE)=0,"",VLOOKUP(TRM!A1462,'TRM - TBM Crosswalk'!$A$2:'TRM - TBM Crosswalk'!$I$1008,5,FALSE))</f>
        <v>Storage</v>
      </c>
      <c r="H4632" t="str">
        <f>IF(VLOOKUP(TRM!A1462,'TRM - TBM Crosswalk'!$A$2:'TRM - TBM Crosswalk'!$I$1008,6,FALSE)=0,"",VLOOKUP(TRM!A1462,'TRM - TBM Crosswalk'!$A$2:'TRM - TBM Crosswalk'!$I$1008,6,FALSE))</f>
        <v/>
      </c>
      <c r="I4632" t="str">
        <f>IF(VLOOKUP(TRM!A1462,'TRM - TBM Crosswalk'!$A$2:'TRM - TBM Crosswalk'!$I$1008,7,FALSE)=0,"",VLOOKUP(TRM!A1462,'TRM - TBM Crosswalk'!$A$2:'TRM - TBM Crosswalk'!$I$1008,7,FALSE))</f>
        <v>Platform Services</v>
      </c>
      <c r="J4632" t="str">
        <f>IF(VLOOKUP(TRM!A1462,'TRM - TBM Crosswalk'!$A$2:'TRM - TBM Crosswalk'!$I$1008,8,FALSE)=0,"",VLOOKUP(TRM!A1462,'TRM - TBM Crosswalk'!$A$2:'TRM - TBM Crosswalk'!$I$1008,8,FALSE))</f>
        <v>Data Services</v>
      </c>
      <c r="K4632" t="str">
        <f>IF(VLOOKUP(TRM!A1462,'TRM - TBM Crosswalk'!$A$2:'TRM - TBM Crosswalk'!$I$1008,9,FALSE)=0,"",VLOOKUP(TRM!A1462,'TRM - TBM Crosswalk'!$A$2:'TRM - TBM Crosswalk'!$I$1008,9,FALSE))</f>
        <v>Database</v>
      </c>
    </row>
    <row r="4633" spans="1:11" x14ac:dyDescent="0.45">
      <c r="A4633" t="str">
        <f>TRM!A1463</f>
        <v>A02.021.234#</v>
      </c>
      <c r="B4633" t="str">
        <f>TRM!B1463</f>
        <v>Database Tools#</v>
      </c>
      <c r="C4633" t="str">
        <f>TRM!C1463</f>
        <v>Microsoft SQL Server vNext CTP2.0</v>
      </c>
      <c r="D4633">
        <f>TRM!D1463</f>
        <v>0</v>
      </c>
      <c r="E4633" t="str">
        <f>IF(VLOOKUP(TRM!A1463,'TRM - TBM Crosswalk'!$A$2:'TRM - TBM Crosswalk'!$I$1008,3,FALSE)="N/A","TBD","")</f>
        <v/>
      </c>
      <c r="F4633" t="str">
        <f>IF(VLOOKUP(TRM!A1463,'TRM - TBM Crosswalk'!$A$2:'TRM - TBM Crosswalk'!$I$1008,4,FALSE)=0,"",VLOOKUP(TRM!A1463,'TRM - TBM Crosswalk'!$A$2:'TRM - TBM Crosswalk'!$I$1008,4,FALSE))</f>
        <v/>
      </c>
      <c r="G4633" t="str">
        <f>IF(VLOOKUP(TRM!A1463,'TRM - TBM Crosswalk'!$A$2:'TRM - TBM Crosswalk'!$I$1008,5,FALSE)=0,"",VLOOKUP(TRM!A1463,'TRM - TBM Crosswalk'!$A$2:'TRM - TBM Crosswalk'!$I$1008,5,FALSE))</f>
        <v>Storage</v>
      </c>
      <c r="H4633" t="str">
        <f>IF(VLOOKUP(TRM!A1463,'TRM - TBM Crosswalk'!$A$2:'TRM - TBM Crosswalk'!$I$1008,6,FALSE)=0,"",VLOOKUP(TRM!A1463,'TRM - TBM Crosswalk'!$A$2:'TRM - TBM Crosswalk'!$I$1008,6,FALSE))</f>
        <v/>
      </c>
      <c r="I4633" t="str">
        <f>IF(VLOOKUP(TRM!A1463,'TRM - TBM Crosswalk'!$A$2:'TRM - TBM Crosswalk'!$I$1008,7,FALSE)=0,"",VLOOKUP(TRM!A1463,'TRM - TBM Crosswalk'!$A$2:'TRM - TBM Crosswalk'!$I$1008,7,FALSE))</f>
        <v>Platform Services</v>
      </c>
      <c r="J4633" t="str">
        <f>IF(VLOOKUP(TRM!A1463,'TRM - TBM Crosswalk'!$A$2:'TRM - TBM Crosswalk'!$I$1008,8,FALSE)=0,"",VLOOKUP(TRM!A1463,'TRM - TBM Crosswalk'!$A$2:'TRM - TBM Crosswalk'!$I$1008,8,FALSE))</f>
        <v>Data Services</v>
      </c>
      <c r="K4633" t="str">
        <f>IF(VLOOKUP(TRM!A1463,'TRM - TBM Crosswalk'!$A$2:'TRM - TBM Crosswalk'!$I$1008,9,FALSE)=0,"",VLOOKUP(TRM!A1463,'TRM - TBM Crosswalk'!$A$2:'TRM - TBM Crosswalk'!$I$1008,9,FALSE))</f>
        <v>Database</v>
      </c>
    </row>
    <row r="4634" spans="1:11" x14ac:dyDescent="0.45">
      <c r="A4634" t="str">
        <f>TRM!A1464</f>
        <v>A02.021.234#</v>
      </c>
      <c r="B4634" t="str">
        <f>TRM!B1464</f>
        <v>Database Tools#</v>
      </c>
      <c r="C4634" t="str">
        <f>TRM!C1464</f>
        <v>Microsoft SQL Server vNext Policies CTP2.0 | 14.0.500.272</v>
      </c>
      <c r="D4634">
        <f>TRM!D1464</f>
        <v>0</v>
      </c>
      <c r="E4634" t="str">
        <f>IF(VLOOKUP(TRM!A1464,'TRM - TBM Crosswalk'!$A$2:'TRM - TBM Crosswalk'!$I$1008,3,FALSE)="N/A","TBD","")</f>
        <v/>
      </c>
      <c r="F4634" t="str">
        <f>IF(VLOOKUP(TRM!A1464,'TRM - TBM Crosswalk'!$A$2:'TRM - TBM Crosswalk'!$I$1008,4,FALSE)=0,"",VLOOKUP(TRM!A1464,'TRM - TBM Crosswalk'!$A$2:'TRM - TBM Crosswalk'!$I$1008,4,FALSE))</f>
        <v/>
      </c>
      <c r="G4634" t="str">
        <f>IF(VLOOKUP(TRM!A1464,'TRM - TBM Crosswalk'!$A$2:'TRM - TBM Crosswalk'!$I$1008,5,FALSE)=0,"",VLOOKUP(TRM!A1464,'TRM - TBM Crosswalk'!$A$2:'TRM - TBM Crosswalk'!$I$1008,5,FALSE))</f>
        <v>Storage</v>
      </c>
      <c r="H4634" t="str">
        <f>IF(VLOOKUP(TRM!A1464,'TRM - TBM Crosswalk'!$A$2:'TRM - TBM Crosswalk'!$I$1008,6,FALSE)=0,"",VLOOKUP(TRM!A1464,'TRM - TBM Crosswalk'!$A$2:'TRM - TBM Crosswalk'!$I$1008,6,FALSE))</f>
        <v/>
      </c>
      <c r="I4634" t="str">
        <f>IF(VLOOKUP(TRM!A1464,'TRM - TBM Crosswalk'!$A$2:'TRM - TBM Crosswalk'!$I$1008,7,FALSE)=0,"",VLOOKUP(TRM!A1464,'TRM - TBM Crosswalk'!$A$2:'TRM - TBM Crosswalk'!$I$1008,7,FALSE))</f>
        <v>Platform Services</v>
      </c>
      <c r="J4634" t="str">
        <f>IF(VLOOKUP(TRM!A1464,'TRM - TBM Crosswalk'!$A$2:'TRM - TBM Crosswalk'!$I$1008,8,FALSE)=0,"",VLOOKUP(TRM!A1464,'TRM - TBM Crosswalk'!$A$2:'TRM - TBM Crosswalk'!$I$1008,8,FALSE))</f>
        <v>Data Services</v>
      </c>
      <c r="K4634" t="str">
        <f>IF(VLOOKUP(TRM!A1464,'TRM - TBM Crosswalk'!$A$2:'TRM - TBM Crosswalk'!$I$1008,9,FALSE)=0,"",VLOOKUP(TRM!A1464,'TRM - TBM Crosswalk'!$A$2:'TRM - TBM Crosswalk'!$I$1008,9,FALSE))</f>
        <v>Database</v>
      </c>
    </row>
    <row r="4635" spans="1:11" x14ac:dyDescent="0.45">
      <c r="A4635" t="str">
        <f>TRM!A5164</f>
        <v>A02.030.371#</v>
      </c>
      <c r="B4635" t="str">
        <f>TRM!B5164</f>
        <v>Collaboration Tools</v>
      </c>
      <c r="C4635" t="str">
        <f>TRM!C5164</f>
        <v>Smart Label Creator | 1.11.0000</v>
      </c>
      <c r="D4635">
        <f>TRM!D5164</f>
        <v>0</v>
      </c>
      <c r="E4635" t="str">
        <f>IF(VLOOKUP(TRM!A5164,'TRM - TBM Crosswalk'!$A$2:'TRM - TBM Crosswalk'!$I$1008,3,FALSE)="N/A","TBD","")</f>
        <v/>
      </c>
      <c r="F4635" t="str">
        <f>IF(VLOOKUP(TRM!A5164,'TRM - TBM Crosswalk'!$A$2:'TRM - TBM Crosswalk'!$I$1008,4,FALSE)=0,"",VLOOKUP(TRM!A5164,'TRM - TBM Crosswalk'!$A$2:'TRM - TBM Crosswalk'!$I$1008,4,FALSE))</f>
        <v/>
      </c>
      <c r="G4635" t="str">
        <f>IF(VLOOKUP(TRM!A5164,'TRM - TBM Crosswalk'!$A$2:'TRM - TBM Crosswalk'!$I$1008,5,FALSE)=0,"",VLOOKUP(TRM!A5164,'TRM - TBM Crosswalk'!$A$2:'TRM - TBM Crosswalk'!$I$1008,5,FALSE))</f>
        <v/>
      </c>
      <c r="H4635" t="str">
        <f>IF(VLOOKUP(TRM!A5164,'TRM - TBM Crosswalk'!$A$2:'TRM - TBM Crosswalk'!$I$1008,6,FALSE)=0,"",VLOOKUP(TRM!A5164,'TRM - TBM Crosswalk'!$A$2:'TRM - TBM Crosswalk'!$I$1008,6,FALSE))</f>
        <v/>
      </c>
      <c r="I4635" t="str">
        <f>IF(VLOOKUP(TRM!A5164,'TRM - TBM Crosswalk'!$A$2:'TRM - TBM Crosswalk'!$I$1008,7,FALSE)=0,"",VLOOKUP(TRM!A5164,'TRM - TBM Crosswalk'!$A$2:'TRM - TBM Crosswalk'!$I$1008,7,FALSE))</f>
        <v>End User Services</v>
      </c>
      <c r="J4635" t="str">
        <f>IF(VLOOKUP(TRM!A5164,'TRM - TBM Crosswalk'!$A$2:'TRM - TBM Crosswalk'!$I$1008,8,FALSE)=0,"",VLOOKUP(TRM!A5164,'TRM - TBM Crosswalk'!$A$2:'TRM - TBM Crosswalk'!$I$1008,8,FALSE))</f>
        <v>Communication &amp; Collaboration</v>
      </c>
      <c r="K4635" t="str">
        <f>IF(VLOOKUP(TRM!A5164,'TRM - TBM Crosswalk'!$A$2:'TRM - TBM Crosswalk'!$I$1008,9,FALSE)=0,"",VLOOKUP(TRM!A5164,'TRM - TBM Crosswalk'!$A$2:'TRM - TBM Crosswalk'!$I$1008,9,FALSE))</f>
        <v>Collaboration</v>
      </c>
    </row>
    <row r="4636" spans="1:11" x14ac:dyDescent="0.45">
      <c r="A4636" t="str">
        <f>TRM!A5165</f>
        <v>A02.030.371#</v>
      </c>
      <c r="B4636" t="str">
        <f>TRM!B5165</f>
        <v>Collaboration Tools</v>
      </c>
      <c r="C4636" t="str">
        <f>TRM!C5165</f>
        <v>Smart Label Creator | 1.20.0000</v>
      </c>
      <c r="D4636">
        <f>TRM!D5165</f>
        <v>0</v>
      </c>
      <c r="E4636" t="str">
        <f>IF(VLOOKUP(TRM!A5165,'TRM - TBM Crosswalk'!$A$2:'TRM - TBM Crosswalk'!$I$1008,3,FALSE)="N/A","TBD","")</f>
        <v/>
      </c>
      <c r="F4636" t="str">
        <f>IF(VLOOKUP(TRM!A5165,'TRM - TBM Crosswalk'!$A$2:'TRM - TBM Crosswalk'!$I$1008,4,FALSE)=0,"",VLOOKUP(TRM!A5165,'TRM - TBM Crosswalk'!$A$2:'TRM - TBM Crosswalk'!$I$1008,4,FALSE))</f>
        <v/>
      </c>
      <c r="G4636" t="str">
        <f>IF(VLOOKUP(TRM!A5165,'TRM - TBM Crosswalk'!$A$2:'TRM - TBM Crosswalk'!$I$1008,5,FALSE)=0,"",VLOOKUP(TRM!A5165,'TRM - TBM Crosswalk'!$A$2:'TRM - TBM Crosswalk'!$I$1008,5,FALSE))</f>
        <v/>
      </c>
      <c r="H4636" t="str">
        <f>IF(VLOOKUP(TRM!A5165,'TRM - TBM Crosswalk'!$A$2:'TRM - TBM Crosswalk'!$I$1008,6,FALSE)=0,"",VLOOKUP(TRM!A5165,'TRM - TBM Crosswalk'!$A$2:'TRM - TBM Crosswalk'!$I$1008,6,FALSE))</f>
        <v/>
      </c>
      <c r="I4636" t="str">
        <f>IF(VLOOKUP(TRM!A5165,'TRM - TBM Crosswalk'!$A$2:'TRM - TBM Crosswalk'!$I$1008,7,FALSE)=0,"",VLOOKUP(TRM!A5165,'TRM - TBM Crosswalk'!$A$2:'TRM - TBM Crosswalk'!$I$1008,7,FALSE))</f>
        <v>End User Services</v>
      </c>
      <c r="J4636" t="str">
        <f>IF(VLOOKUP(TRM!A5165,'TRM - TBM Crosswalk'!$A$2:'TRM - TBM Crosswalk'!$I$1008,8,FALSE)=0,"",VLOOKUP(TRM!A5165,'TRM - TBM Crosswalk'!$A$2:'TRM - TBM Crosswalk'!$I$1008,8,FALSE))</f>
        <v>Communication &amp; Collaboration</v>
      </c>
      <c r="K4636" t="str">
        <f>IF(VLOOKUP(TRM!A5165,'TRM - TBM Crosswalk'!$A$2:'TRM - TBM Crosswalk'!$I$1008,9,FALSE)=0,"",VLOOKUP(TRM!A5165,'TRM - TBM Crosswalk'!$A$2:'TRM - TBM Crosswalk'!$I$1008,9,FALSE))</f>
        <v>Collaboration</v>
      </c>
    </row>
    <row r="4637" spans="1:11" x14ac:dyDescent="0.45">
      <c r="A4637" t="str">
        <f>TRM!A5166</f>
        <v>A02.030.371#</v>
      </c>
      <c r="B4637" t="str">
        <f>TRM!B5166</f>
        <v>Collaboration Tools</v>
      </c>
      <c r="C4637" t="str">
        <f>TRM!C5166</f>
        <v>Smart Label Creator | 1.21.0000</v>
      </c>
      <c r="D4637">
        <f>TRM!D5166</f>
        <v>0</v>
      </c>
      <c r="E4637" t="str">
        <f>IF(VLOOKUP(TRM!A5166,'TRM - TBM Crosswalk'!$A$2:'TRM - TBM Crosswalk'!$I$1008,3,FALSE)="N/A","TBD","")</f>
        <v/>
      </c>
      <c r="F4637" t="str">
        <f>IF(VLOOKUP(TRM!A5166,'TRM - TBM Crosswalk'!$A$2:'TRM - TBM Crosswalk'!$I$1008,4,FALSE)=0,"",VLOOKUP(TRM!A5166,'TRM - TBM Crosswalk'!$A$2:'TRM - TBM Crosswalk'!$I$1008,4,FALSE))</f>
        <v/>
      </c>
      <c r="G4637" t="str">
        <f>IF(VLOOKUP(TRM!A5166,'TRM - TBM Crosswalk'!$A$2:'TRM - TBM Crosswalk'!$I$1008,5,FALSE)=0,"",VLOOKUP(TRM!A5166,'TRM - TBM Crosswalk'!$A$2:'TRM - TBM Crosswalk'!$I$1008,5,FALSE))</f>
        <v/>
      </c>
      <c r="H4637" t="str">
        <f>IF(VLOOKUP(TRM!A5166,'TRM - TBM Crosswalk'!$A$2:'TRM - TBM Crosswalk'!$I$1008,6,FALSE)=0,"",VLOOKUP(TRM!A5166,'TRM - TBM Crosswalk'!$A$2:'TRM - TBM Crosswalk'!$I$1008,6,FALSE))</f>
        <v/>
      </c>
      <c r="I4637" t="str">
        <f>IF(VLOOKUP(TRM!A5166,'TRM - TBM Crosswalk'!$A$2:'TRM - TBM Crosswalk'!$I$1008,7,FALSE)=0,"",VLOOKUP(TRM!A5166,'TRM - TBM Crosswalk'!$A$2:'TRM - TBM Crosswalk'!$I$1008,7,FALSE))</f>
        <v>End User Services</v>
      </c>
      <c r="J4637" t="str">
        <f>IF(VLOOKUP(TRM!A5166,'TRM - TBM Crosswalk'!$A$2:'TRM - TBM Crosswalk'!$I$1008,8,FALSE)=0,"",VLOOKUP(TRM!A5166,'TRM - TBM Crosswalk'!$A$2:'TRM - TBM Crosswalk'!$I$1008,8,FALSE))</f>
        <v>Communication &amp; Collaboration</v>
      </c>
      <c r="K4637" t="str">
        <f>IF(VLOOKUP(TRM!A5166,'TRM - TBM Crosswalk'!$A$2:'TRM - TBM Crosswalk'!$I$1008,9,FALSE)=0,"",VLOOKUP(TRM!A5166,'TRM - TBM Crosswalk'!$A$2:'TRM - TBM Crosswalk'!$I$1008,9,FALSE))</f>
        <v>Collaboration</v>
      </c>
    </row>
    <row r="4638" spans="1:11" x14ac:dyDescent="0.45">
      <c r="A4638" t="str">
        <f>TRM!A5167</f>
        <v>A02.030.371#</v>
      </c>
      <c r="B4638" t="str">
        <f>TRM!B5167</f>
        <v>Collaboration Tools</v>
      </c>
      <c r="C4638" t="str">
        <f>TRM!C5167</f>
        <v>Smart Label Creator | 1.21.0001</v>
      </c>
      <c r="D4638">
        <f>TRM!D5167</f>
        <v>0</v>
      </c>
      <c r="E4638" t="str">
        <f>IF(VLOOKUP(TRM!A5167,'TRM - TBM Crosswalk'!$A$2:'TRM - TBM Crosswalk'!$I$1008,3,FALSE)="N/A","TBD","")</f>
        <v/>
      </c>
      <c r="F4638" t="str">
        <f>IF(VLOOKUP(TRM!A5167,'TRM - TBM Crosswalk'!$A$2:'TRM - TBM Crosswalk'!$I$1008,4,FALSE)=0,"",VLOOKUP(TRM!A5167,'TRM - TBM Crosswalk'!$A$2:'TRM - TBM Crosswalk'!$I$1008,4,FALSE))</f>
        <v/>
      </c>
      <c r="G4638" t="str">
        <f>IF(VLOOKUP(TRM!A5167,'TRM - TBM Crosswalk'!$A$2:'TRM - TBM Crosswalk'!$I$1008,5,FALSE)=0,"",VLOOKUP(TRM!A5167,'TRM - TBM Crosswalk'!$A$2:'TRM - TBM Crosswalk'!$I$1008,5,FALSE))</f>
        <v/>
      </c>
      <c r="H4638" t="str">
        <f>IF(VLOOKUP(TRM!A5167,'TRM - TBM Crosswalk'!$A$2:'TRM - TBM Crosswalk'!$I$1008,6,FALSE)=0,"",VLOOKUP(TRM!A5167,'TRM - TBM Crosswalk'!$A$2:'TRM - TBM Crosswalk'!$I$1008,6,FALSE))</f>
        <v/>
      </c>
      <c r="I4638" t="str">
        <f>IF(VLOOKUP(TRM!A5167,'TRM - TBM Crosswalk'!$A$2:'TRM - TBM Crosswalk'!$I$1008,7,FALSE)=0,"",VLOOKUP(TRM!A5167,'TRM - TBM Crosswalk'!$A$2:'TRM - TBM Crosswalk'!$I$1008,7,FALSE))</f>
        <v>End User Services</v>
      </c>
      <c r="J4638" t="str">
        <f>IF(VLOOKUP(TRM!A5167,'TRM - TBM Crosswalk'!$A$2:'TRM - TBM Crosswalk'!$I$1008,8,FALSE)=0,"",VLOOKUP(TRM!A5167,'TRM - TBM Crosswalk'!$A$2:'TRM - TBM Crosswalk'!$I$1008,8,FALSE))</f>
        <v>Communication &amp; Collaboration</v>
      </c>
      <c r="K4638" t="str">
        <f>IF(VLOOKUP(TRM!A5167,'TRM - TBM Crosswalk'!$A$2:'TRM - TBM Crosswalk'!$I$1008,9,FALSE)=0,"",VLOOKUP(TRM!A5167,'TRM - TBM Crosswalk'!$A$2:'TRM - TBM Crosswalk'!$I$1008,9,FALSE))</f>
        <v>Collaboration</v>
      </c>
    </row>
    <row r="4639" spans="1:11" x14ac:dyDescent="0.45">
      <c r="A4639" t="str">
        <f>TRM!A5235</f>
        <v>A02.031</v>
      </c>
      <c r="B4639" t="str">
        <f>TRM!B5235</f>
        <v>Visualization</v>
      </c>
      <c r="C4639" t="str">
        <f>TRM!C5235</f>
        <v>HOBOware Pro</v>
      </c>
      <c r="D4639">
        <f>TRM!D5235</f>
        <v>0</v>
      </c>
      <c r="E4639" t="str">
        <f>IF(VLOOKUP(TRM!A5235,'TRM - TBM Crosswalk'!$A$2:'TRM - TBM Crosswalk'!$I$1008,3,FALSE)="N/A","TBD","")</f>
        <v/>
      </c>
      <c r="F4639" t="str">
        <f>IF(VLOOKUP(TRM!A5235,'TRM - TBM Crosswalk'!$A$2:'TRM - TBM Crosswalk'!$I$1008,4,FALSE)=0,"",VLOOKUP(TRM!A5235,'TRM - TBM Crosswalk'!$A$2:'TRM - TBM Crosswalk'!$I$1008,4,FALSE))</f>
        <v/>
      </c>
      <c r="G4639" t="str">
        <f>IF(VLOOKUP(TRM!A5235,'TRM - TBM Crosswalk'!$A$2:'TRM - TBM Crosswalk'!$I$1008,5,FALSE)=0,"",VLOOKUP(TRM!A5235,'TRM - TBM Crosswalk'!$A$2:'TRM - TBM Crosswalk'!$I$1008,5,FALSE))</f>
        <v/>
      </c>
      <c r="H4639" t="str">
        <f>IF(VLOOKUP(TRM!A5235,'TRM - TBM Crosswalk'!$A$2:'TRM - TBM Crosswalk'!$I$1008,6,FALSE)=0,"",VLOOKUP(TRM!A5235,'TRM - TBM Crosswalk'!$A$2:'TRM - TBM Crosswalk'!$I$1008,6,FALSE))</f>
        <v/>
      </c>
      <c r="I4639" t="str">
        <f>IF(VLOOKUP(TRM!A5235,'TRM - TBM Crosswalk'!$A$2:'TRM - TBM Crosswalk'!$I$1008,7,FALSE)=0,"",VLOOKUP(TRM!A5235,'TRM - TBM Crosswalk'!$A$2:'TRM - TBM Crosswalk'!$I$1008,7,FALSE))</f>
        <v>Platform Services</v>
      </c>
      <c r="J4639" t="str">
        <f>IF(VLOOKUP(TRM!A5235,'TRM - TBM Crosswalk'!$A$2:'TRM - TBM Crosswalk'!$I$1008,8,FALSE)=0,"",VLOOKUP(TRM!A5235,'TRM - TBM Crosswalk'!$A$2:'TRM - TBM Crosswalk'!$I$1008,8,FALSE))</f>
        <v>Data Services</v>
      </c>
      <c r="K4639" t="str">
        <f>IF(VLOOKUP(TRM!A5235,'TRM - TBM Crosswalk'!$A$2:'TRM - TBM Crosswalk'!$I$1008,9,FALSE)=0,"",VLOOKUP(TRM!A5235,'TRM - TBM Crosswalk'!$A$2:'TRM - TBM Crosswalk'!$I$1008,9,FALSE))</f>
        <v>Data Analytics &amp; Visualizations</v>
      </c>
    </row>
    <row r="4640" spans="1:11" x14ac:dyDescent="0.45">
      <c r="A4640" t="str">
        <f>TRM!A5236</f>
        <v>A02.031</v>
      </c>
      <c r="B4640" t="str">
        <f>TRM!B5236</f>
        <v>Visualization</v>
      </c>
      <c r="C4640" t="str">
        <f>TRM!C5236</f>
        <v xml:space="preserve">HOBOware Pro 2.2 </v>
      </c>
      <c r="D4640">
        <f>TRM!D5236</f>
        <v>0</v>
      </c>
      <c r="E4640" t="str">
        <f>IF(VLOOKUP(TRM!A5236,'TRM - TBM Crosswalk'!$A$2:'TRM - TBM Crosswalk'!$I$1008,3,FALSE)="N/A","TBD","")</f>
        <v/>
      </c>
      <c r="F4640" t="str">
        <f>IF(VLOOKUP(TRM!A5236,'TRM - TBM Crosswalk'!$A$2:'TRM - TBM Crosswalk'!$I$1008,4,FALSE)=0,"",VLOOKUP(TRM!A5236,'TRM - TBM Crosswalk'!$A$2:'TRM - TBM Crosswalk'!$I$1008,4,FALSE))</f>
        <v/>
      </c>
      <c r="G4640" t="str">
        <f>IF(VLOOKUP(TRM!A5236,'TRM - TBM Crosswalk'!$A$2:'TRM - TBM Crosswalk'!$I$1008,5,FALSE)=0,"",VLOOKUP(TRM!A5236,'TRM - TBM Crosswalk'!$A$2:'TRM - TBM Crosswalk'!$I$1008,5,FALSE))</f>
        <v/>
      </c>
      <c r="H4640" t="str">
        <f>IF(VLOOKUP(TRM!A5236,'TRM - TBM Crosswalk'!$A$2:'TRM - TBM Crosswalk'!$I$1008,6,FALSE)=0,"",VLOOKUP(TRM!A5236,'TRM - TBM Crosswalk'!$A$2:'TRM - TBM Crosswalk'!$I$1008,6,FALSE))</f>
        <v/>
      </c>
      <c r="I4640" t="str">
        <f>IF(VLOOKUP(TRM!A5236,'TRM - TBM Crosswalk'!$A$2:'TRM - TBM Crosswalk'!$I$1008,7,FALSE)=0,"",VLOOKUP(TRM!A5236,'TRM - TBM Crosswalk'!$A$2:'TRM - TBM Crosswalk'!$I$1008,7,FALSE))</f>
        <v>Platform Services</v>
      </c>
      <c r="J4640" t="str">
        <f>IF(VLOOKUP(TRM!A5236,'TRM - TBM Crosswalk'!$A$2:'TRM - TBM Crosswalk'!$I$1008,8,FALSE)=0,"",VLOOKUP(TRM!A5236,'TRM - TBM Crosswalk'!$A$2:'TRM - TBM Crosswalk'!$I$1008,8,FALSE))</f>
        <v>Data Services</v>
      </c>
      <c r="K4640" t="str">
        <f>IF(VLOOKUP(TRM!A5236,'TRM - TBM Crosswalk'!$A$2:'TRM - TBM Crosswalk'!$I$1008,9,FALSE)=0,"",VLOOKUP(TRM!A5236,'TRM - TBM Crosswalk'!$A$2:'TRM - TBM Crosswalk'!$I$1008,9,FALSE))</f>
        <v>Data Analytics &amp; Visualizations</v>
      </c>
    </row>
    <row r="4641" spans="1:11" x14ac:dyDescent="0.45">
      <c r="A4641" t="str">
        <f>TRM!A5237</f>
        <v>A02.031.381</v>
      </c>
      <c r="B4641" t="str">
        <f>TRM!B5237</f>
        <v>Charting</v>
      </c>
      <c r="C4641" t="str">
        <f>TRM!C5237</f>
        <v>DeltaGraph 7 Trial | 7.5.0</v>
      </c>
      <c r="D4641">
        <f>TRM!D5237</f>
        <v>0</v>
      </c>
      <c r="E4641" t="str">
        <f>IF(VLOOKUP(TRM!A5237,'TRM - TBM Crosswalk'!$A$2:'TRM - TBM Crosswalk'!$I$1008,3,FALSE)="N/A","TBD","")</f>
        <v/>
      </c>
      <c r="F4641" t="str">
        <f>IF(VLOOKUP(TRM!A5237,'TRM - TBM Crosswalk'!$A$2:'TRM - TBM Crosswalk'!$I$1008,4,FALSE)=0,"",VLOOKUP(TRM!A5237,'TRM - TBM Crosswalk'!$A$2:'TRM - TBM Crosswalk'!$I$1008,4,FALSE))</f>
        <v/>
      </c>
      <c r="G4641" t="str">
        <f>IF(VLOOKUP(TRM!A5237,'TRM - TBM Crosswalk'!$A$2:'TRM - TBM Crosswalk'!$I$1008,5,FALSE)=0,"",VLOOKUP(TRM!A5237,'TRM - TBM Crosswalk'!$A$2:'TRM - TBM Crosswalk'!$I$1008,5,FALSE))</f>
        <v/>
      </c>
      <c r="H4641" t="str">
        <f>IF(VLOOKUP(TRM!A5237,'TRM - TBM Crosswalk'!$A$2:'TRM - TBM Crosswalk'!$I$1008,6,FALSE)=0,"",VLOOKUP(TRM!A5237,'TRM - TBM Crosswalk'!$A$2:'TRM - TBM Crosswalk'!$I$1008,6,FALSE))</f>
        <v/>
      </c>
      <c r="I4641" t="str">
        <f>IF(VLOOKUP(TRM!A5237,'TRM - TBM Crosswalk'!$A$2:'TRM - TBM Crosswalk'!$I$1008,7,FALSE)=0,"",VLOOKUP(TRM!A5237,'TRM - TBM Crosswalk'!$A$2:'TRM - TBM Crosswalk'!$I$1008,7,FALSE))</f>
        <v>Platform Services</v>
      </c>
      <c r="J4641" t="str">
        <f>IF(VLOOKUP(TRM!A5237,'TRM - TBM Crosswalk'!$A$2:'TRM - TBM Crosswalk'!$I$1008,8,FALSE)=0,"",VLOOKUP(TRM!A5237,'TRM - TBM Crosswalk'!$A$2:'TRM - TBM Crosswalk'!$I$1008,8,FALSE))</f>
        <v>Data Services</v>
      </c>
      <c r="K4641" t="str">
        <f>IF(VLOOKUP(TRM!A5237,'TRM - TBM Crosswalk'!$A$2:'TRM - TBM Crosswalk'!$I$1008,9,FALSE)=0,"",VLOOKUP(TRM!A5237,'TRM - TBM Crosswalk'!$A$2:'TRM - TBM Crosswalk'!$I$1008,9,FALSE))</f>
        <v>Data Analytics &amp; Visualizations</v>
      </c>
    </row>
    <row r="4642" spans="1:11" x14ac:dyDescent="0.45">
      <c r="A4642" t="str">
        <f>TRM!A5238</f>
        <v>A02.031.381</v>
      </c>
      <c r="B4642" t="str">
        <f>TRM!B5238</f>
        <v>Charting</v>
      </c>
      <c r="C4642" t="str">
        <f>TRM!C5238</f>
        <v>gnuplot | 5.2 patchlevel 7</v>
      </c>
      <c r="D4642">
        <f>TRM!D5238</f>
        <v>0</v>
      </c>
      <c r="E4642" t="str">
        <f>IF(VLOOKUP(TRM!A5238,'TRM - TBM Crosswalk'!$A$2:'TRM - TBM Crosswalk'!$I$1008,3,FALSE)="N/A","TBD","")</f>
        <v/>
      </c>
      <c r="F4642" t="str">
        <f>IF(VLOOKUP(TRM!A5238,'TRM - TBM Crosswalk'!$A$2:'TRM - TBM Crosswalk'!$I$1008,4,FALSE)=0,"",VLOOKUP(TRM!A5238,'TRM - TBM Crosswalk'!$A$2:'TRM - TBM Crosswalk'!$I$1008,4,FALSE))</f>
        <v/>
      </c>
      <c r="G4642" t="str">
        <f>IF(VLOOKUP(TRM!A5238,'TRM - TBM Crosswalk'!$A$2:'TRM - TBM Crosswalk'!$I$1008,5,FALSE)=0,"",VLOOKUP(TRM!A5238,'TRM - TBM Crosswalk'!$A$2:'TRM - TBM Crosswalk'!$I$1008,5,FALSE))</f>
        <v/>
      </c>
      <c r="H4642" t="str">
        <f>IF(VLOOKUP(TRM!A5238,'TRM - TBM Crosswalk'!$A$2:'TRM - TBM Crosswalk'!$I$1008,6,FALSE)=0,"",VLOOKUP(TRM!A5238,'TRM - TBM Crosswalk'!$A$2:'TRM - TBM Crosswalk'!$I$1008,6,FALSE))</f>
        <v/>
      </c>
      <c r="I4642" t="str">
        <f>IF(VLOOKUP(TRM!A5238,'TRM - TBM Crosswalk'!$A$2:'TRM - TBM Crosswalk'!$I$1008,7,FALSE)=0,"",VLOOKUP(TRM!A5238,'TRM - TBM Crosswalk'!$A$2:'TRM - TBM Crosswalk'!$I$1008,7,FALSE))</f>
        <v>Platform Services</v>
      </c>
      <c r="J4642" t="str">
        <f>IF(VLOOKUP(TRM!A5238,'TRM - TBM Crosswalk'!$A$2:'TRM - TBM Crosswalk'!$I$1008,8,FALSE)=0,"",VLOOKUP(TRM!A5238,'TRM - TBM Crosswalk'!$A$2:'TRM - TBM Crosswalk'!$I$1008,8,FALSE))</f>
        <v>Data Services</v>
      </c>
      <c r="K4642" t="str">
        <f>IF(VLOOKUP(TRM!A5238,'TRM - TBM Crosswalk'!$A$2:'TRM - TBM Crosswalk'!$I$1008,9,FALSE)=0,"",VLOOKUP(TRM!A5238,'TRM - TBM Crosswalk'!$A$2:'TRM - TBM Crosswalk'!$I$1008,9,FALSE))</f>
        <v>Data Analytics &amp; Visualizations</v>
      </c>
    </row>
    <row r="4643" spans="1:11" x14ac:dyDescent="0.45">
      <c r="A4643" t="str">
        <f>TRM!A5239</f>
        <v>A02.031.381</v>
      </c>
      <c r="B4643" t="str">
        <f>TRM!B5239</f>
        <v>Charting</v>
      </c>
      <c r="C4643" t="str">
        <f>TRM!C5239</f>
        <v>RFFlow</v>
      </c>
      <c r="D4643">
        <f>TRM!D5239</f>
        <v>0</v>
      </c>
      <c r="E4643" t="str">
        <f>IF(VLOOKUP(TRM!A5239,'TRM - TBM Crosswalk'!$A$2:'TRM - TBM Crosswalk'!$I$1008,3,FALSE)="N/A","TBD","")</f>
        <v/>
      </c>
      <c r="F4643" t="str">
        <f>IF(VLOOKUP(TRM!A5239,'TRM - TBM Crosswalk'!$A$2:'TRM - TBM Crosswalk'!$I$1008,4,FALSE)=0,"",VLOOKUP(TRM!A5239,'TRM - TBM Crosswalk'!$A$2:'TRM - TBM Crosswalk'!$I$1008,4,FALSE))</f>
        <v/>
      </c>
      <c r="G4643" t="str">
        <f>IF(VLOOKUP(TRM!A5239,'TRM - TBM Crosswalk'!$A$2:'TRM - TBM Crosswalk'!$I$1008,5,FALSE)=0,"",VLOOKUP(TRM!A5239,'TRM - TBM Crosswalk'!$A$2:'TRM - TBM Crosswalk'!$I$1008,5,FALSE))</f>
        <v/>
      </c>
      <c r="H4643" t="str">
        <f>IF(VLOOKUP(TRM!A5239,'TRM - TBM Crosswalk'!$A$2:'TRM - TBM Crosswalk'!$I$1008,6,FALSE)=0,"",VLOOKUP(TRM!A5239,'TRM - TBM Crosswalk'!$A$2:'TRM - TBM Crosswalk'!$I$1008,6,FALSE))</f>
        <v/>
      </c>
      <c r="I4643" t="str">
        <f>IF(VLOOKUP(TRM!A5239,'TRM - TBM Crosswalk'!$A$2:'TRM - TBM Crosswalk'!$I$1008,7,FALSE)=0,"",VLOOKUP(TRM!A5239,'TRM - TBM Crosswalk'!$A$2:'TRM - TBM Crosswalk'!$I$1008,7,FALSE))</f>
        <v>Platform Services</v>
      </c>
      <c r="J4643" t="str">
        <f>IF(VLOOKUP(TRM!A5239,'TRM - TBM Crosswalk'!$A$2:'TRM - TBM Crosswalk'!$I$1008,8,FALSE)=0,"",VLOOKUP(TRM!A5239,'TRM - TBM Crosswalk'!$A$2:'TRM - TBM Crosswalk'!$I$1008,8,FALSE))</f>
        <v>Data Services</v>
      </c>
      <c r="K4643" t="str">
        <f>IF(VLOOKUP(TRM!A5239,'TRM - TBM Crosswalk'!$A$2:'TRM - TBM Crosswalk'!$I$1008,9,FALSE)=0,"",VLOOKUP(TRM!A5239,'TRM - TBM Crosswalk'!$A$2:'TRM - TBM Crosswalk'!$I$1008,9,FALSE))</f>
        <v>Data Analytics &amp; Visualizations</v>
      </c>
    </row>
    <row r="4644" spans="1:11" x14ac:dyDescent="0.45">
      <c r="A4644" t="str">
        <f>TRM!A5240</f>
        <v>A02.031.381</v>
      </c>
      <c r="B4644" t="str">
        <f>TRM!B5240</f>
        <v>Charting</v>
      </c>
      <c r="C4644" t="str">
        <f>TRM!C5240</f>
        <v>SigmaPlot | 12.0</v>
      </c>
      <c r="D4644">
        <f>TRM!D5240</f>
        <v>0</v>
      </c>
      <c r="E4644" t="str">
        <f>IF(VLOOKUP(TRM!A5240,'TRM - TBM Crosswalk'!$A$2:'TRM - TBM Crosswalk'!$I$1008,3,FALSE)="N/A","TBD","")</f>
        <v/>
      </c>
      <c r="F4644" t="str">
        <f>IF(VLOOKUP(TRM!A5240,'TRM - TBM Crosswalk'!$A$2:'TRM - TBM Crosswalk'!$I$1008,4,FALSE)=0,"",VLOOKUP(TRM!A5240,'TRM - TBM Crosswalk'!$A$2:'TRM - TBM Crosswalk'!$I$1008,4,FALSE))</f>
        <v/>
      </c>
      <c r="G4644" t="str">
        <f>IF(VLOOKUP(TRM!A5240,'TRM - TBM Crosswalk'!$A$2:'TRM - TBM Crosswalk'!$I$1008,5,FALSE)=0,"",VLOOKUP(TRM!A5240,'TRM - TBM Crosswalk'!$A$2:'TRM - TBM Crosswalk'!$I$1008,5,FALSE))</f>
        <v/>
      </c>
      <c r="H4644" t="str">
        <f>IF(VLOOKUP(TRM!A5240,'TRM - TBM Crosswalk'!$A$2:'TRM - TBM Crosswalk'!$I$1008,6,FALSE)=0,"",VLOOKUP(TRM!A5240,'TRM - TBM Crosswalk'!$A$2:'TRM - TBM Crosswalk'!$I$1008,6,FALSE))</f>
        <v/>
      </c>
      <c r="I4644" t="str">
        <f>IF(VLOOKUP(TRM!A5240,'TRM - TBM Crosswalk'!$A$2:'TRM - TBM Crosswalk'!$I$1008,7,FALSE)=0,"",VLOOKUP(TRM!A5240,'TRM - TBM Crosswalk'!$A$2:'TRM - TBM Crosswalk'!$I$1008,7,FALSE))</f>
        <v>Platform Services</v>
      </c>
      <c r="J4644" t="str">
        <f>IF(VLOOKUP(TRM!A5240,'TRM - TBM Crosswalk'!$A$2:'TRM - TBM Crosswalk'!$I$1008,8,FALSE)=0,"",VLOOKUP(TRM!A5240,'TRM - TBM Crosswalk'!$A$2:'TRM - TBM Crosswalk'!$I$1008,8,FALSE))</f>
        <v>Data Services</v>
      </c>
      <c r="K4644" t="str">
        <f>IF(VLOOKUP(TRM!A5240,'TRM - TBM Crosswalk'!$A$2:'TRM - TBM Crosswalk'!$I$1008,9,FALSE)=0,"",VLOOKUP(TRM!A5240,'TRM - TBM Crosswalk'!$A$2:'TRM - TBM Crosswalk'!$I$1008,9,FALSE))</f>
        <v>Data Analytics &amp; Visualizations</v>
      </c>
    </row>
    <row r="4645" spans="1:11" x14ac:dyDescent="0.45">
      <c r="A4645" t="str">
        <f>TRM!A5242</f>
        <v>A02.031.383</v>
      </c>
      <c r="B4645" t="str">
        <f>TRM!B5242</f>
        <v>Computer Aided Design</v>
      </c>
      <c r="C4645" t="str">
        <f>TRM!C5242</f>
        <v>AutoCAD Civil 3D Transportation 2016.0.2 Update | 16.6.106.0</v>
      </c>
      <c r="D4645">
        <f>TRM!D5242</f>
        <v>0</v>
      </c>
      <c r="E4645" t="str">
        <f>IF(VLOOKUP(TRM!A5242,'TRM - TBM Crosswalk'!$A$2:'TRM - TBM Crosswalk'!$I$1008,3,FALSE)="N/A","TBD","")</f>
        <v/>
      </c>
      <c r="F4645" t="str">
        <f>IF(VLOOKUP(TRM!A5242,'TRM - TBM Crosswalk'!$A$2:'TRM - TBM Crosswalk'!$I$1008,4,FALSE)=0,"",VLOOKUP(TRM!A5242,'TRM - TBM Crosswalk'!$A$2:'TRM - TBM Crosswalk'!$I$1008,4,FALSE))</f>
        <v/>
      </c>
      <c r="G4645" t="str">
        <f>IF(VLOOKUP(TRM!A5242,'TRM - TBM Crosswalk'!$A$2:'TRM - TBM Crosswalk'!$I$1008,5,FALSE)=0,"",VLOOKUP(TRM!A5242,'TRM - TBM Crosswalk'!$A$2:'TRM - TBM Crosswalk'!$I$1008,5,FALSE))</f>
        <v/>
      </c>
      <c r="H4645" t="str">
        <f>IF(VLOOKUP(TRM!A5242,'TRM - TBM Crosswalk'!$A$2:'TRM - TBM Crosswalk'!$I$1008,6,FALSE)=0,"",VLOOKUP(TRM!A5242,'TRM - TBM Crosswalk'!$A$2:'TRM - TBM Crosswalk'!$I$1008,6,FALSE))</f>
        <v/>
      </c>
      <c r="I4645" t="str">
        <f>IF(VLOOKUP(TRM!A5242,'TRM - TBM Crosswalk'!$A$2:'TRM - TBM Crosswalk'!$I$1008,7,FALSE)=0,"",VLOOKUP(TRM!A5242,'TRM - TBM Crosswalk'!$A$2:'TRM - TBM Crosswalk'!$I$1008,7,FALSE))</f>
        <v>Platform Services</v>
      </c>
      <c r="J4645" t="str">
        <f>IF(VLOOKUP(TRM!A5242,'TRM - TBM Crosswalk'!$A$2:'TRM - TBM Crosswalk'!$I$1008,8,FALSE)=0,"",VLOOKUP(TRM!A5242,'TRM - TBM Crosswalk'!$A$2:'TRM - TBM Crosswalk'!$I$1008,8,FALSE))</f>
        <v>Data Services</v>
      </c>
      <c r="K4645" t="str">
        <f>IF(VLOOKUP(TRM!A5242,'TRM - TBM Crosswalk'!$A$2:'TRM - TBM Crosswalk'!$I$1008,9,FALSE)=0,"",VLOOKUP(TRM!A5242,'TRM - TBM Crosswalk'!$A$2:'TRM - TBM Crosswalk'!$I$1008,9,FALSE))</f>
        <v>Data Analytics &amp; Visualizations</v>
      </c>
    </row>
    <row r="4646" spans="1:11" x14ac:dyDescent="0.45">
      <c r="A4646" t="str">
        <f>TRM!A5243</f>
        <v>A02.031.383</v>
      </c>
      <c r="B4646" t="str">
        <f>TRM!B5243</f>
        <v>Computer Aided Design</v>
      </c>
      <c r="C4646" t="str">
        <f>TRM!C5243</f>
        <v>AutoCAD Part 2 | 1.2.0</v>
      </c>
      <c r="D4646">
        <f>TRM!D5243</f>
        <v>0</v>
      </c>
      <c r="E4646" t="str">
        <f>IF(VLOOKUP(TRM!A5243,'TRM - TBM Crosswalk'!$A$2:'TRM - TBM Crosswalk'!$I$1008,3,FALSE)="N/A","TBD","")</f>
        <v/>
      </c>
      <c r="F4646" t="str">
        <f>IF(VLOOKUP(TRM!A5243,'TRM - TBM Crosswalk'!$A$2:'TRM - TBM Crosswalk'!$I$1008,4,FALSE)=0,"",VLOOKUP(TRM!A5243,'TRM - TBM Crosswalk'!$A$2:'TRM - TBM Crosswalk'!$I$1008,4,FALSE))</f>
        <v/>
      </c>
      <c r="G4646" t="str">
        <f>IF(VLOOKUP(TRM!A5243,'TRM - TBM Crosswalk'!$A$2:'TRM - TBM Crosswalk'!$I$1008,5,FALSE)=0,"",VLOOKUP(TRM!A5243,'TRM - TBM Crosswalk'!$A$2:'TRM - TBM Crosswalk'!$I$1008,5,FALSE))</f>
        <v/>
      </c>
      <c r="H4646" t="str">
        <f>IF(VLOOKUP(TRM!A5243,'TRM - TBM Crosswalk'!$A$2:'TRM - TBM Crosswalk'!$I$1008,6,FALSE)=0,"",VLOOKUP(TRM!A5243,'TRM - TBM Crosswalk'!$A$2:'TRM - TBM Crosswalk'!$I$1008,6,FALSE))</f>
        <v/>
      </c>
      <c r="I4646" t="str">
        <f>IF(VLOOKUP(TRM!A5243,'TRM - TBM Crosswalk'!$A$2:'TRM - TBM Crosswalk'!$I$1008,7,FALSE)=0,"",VLOOKUP(TRM!A5243,'TRM - TBM Crosswalk'!$A$2:'TRM - TBM Crosswalk'!$I$1008,7,FALSE))</f>
        <v>Platform Services</v>
      </c>
      <c r="J4646" t="str">
        <f>IF(VLOOKUP(TRM!A5243,'TRM - TBM Crosswalk'!$A$2:'TRM - TBM Crosswalk'!$I$1008,8,FALSE)=0,"",VLOOKUP(TRM!A5243,'TRM - TBM Crosswalk'!$A$2:'TRM - TBM Crosswalk'!$I$1008,8,FALSE))</f>
        <v>Data Services</v>
      </c>
      <c r="K4646" t="str">
        <f>IF(VLOOKUP(TRM!A5243,'TRM - TBM Crosswalk'!$A$2:'TRM - TBM Crosswalk'!$I$1008,9,FALSE)=0,"",VLOOKUP(TRM!A5243,'TRM - TBM Crosswalk'!$A$2:'TRM - TBM Crosswalk'!$I$1008,9,FALSE))</f>
        <v>Data Analytics &amp; Visualizations</v>
      </c>
    </row>
    <row r="4647" spans="1:11" x14ac:dyDescent="0.45">
      <c r="A4647" t="str">
        <f>TRM!A5244</f>
        <v>A02.031.383</v>
      </c>
      <c r="B4647" t="str">
        <f>TRM!B5244</f>
        <v>Computer Aided Design</v>
      </c>
      <c r="C4647" t="str">
        <f>TRM!C5244</f>
        <v>Autodesk 3ds Max 2017 | 19.0.1072.0</v>
      </c>
      <c r="D4647">
        <f>TRM!D5244</f>
        <v>0</v>
      </c>
      <c r="E4647" t="str">
        <f>IF(VLOOKUP(TRM!A5244,'TRM - TBM Crosswalk'!$A$2:'TRM - TBM Crosswalk'!$I$1008,3,FALSE)="N/A","TBD","")</f>
        <v/>
      </c>
      <c r="F4647" t="str">
        <f>IF(VLOOKUP(TRM!A5244,'TRM - TBM Crosswalk'!$A$2:'TRM - TBM Crosswalk'!$I$1008,4,FALSE)=0,"",VLOOKUP(TRM!A5244,'TRM - TBM Crosswalk'!$A$2:'TRM - TBM Crosswalk'!$I$1008,4,FALSE))</f>
        <v/>
      </c>
      <c r="G4647" t="str">
        <f>IF(VLOOKUP(TRM!A5244,'TRM - TBM Crosswalk'!$A$2:'TRM - TBM Crosswalk'!$I$1008,5,FALSE)=0,"",VLOOKUP(TRM!A5244,'TRM - TBM Crosswalk'!$A$2:'TRM - TBM Crosswalk'!$I$1008,5,FALSE))</f>
        <v/>
      </c>
      <c r="H4647" t="str">
        <f>IF(VLOOKUP(TRM!A5244,'TRM - TBM Crosswalk'!$A$2:'TRM - TBM Crosswalk'!$I$1008,6,FALSE)=0,"",VLOOKUP(TRM!A5244,'TRM - TBM Crosswalk'!$A$2:'TRM - TBM Crosswalk'!$I$1008,6,FALSE))</f>
        <v/>
      </c>
      <c r="I4647" t="str">
        <f>IF(VLOOKUP(TRM!A5244,'TRM - TBM Crosswalk'!$A$2:'TRM - TBM Crosswalk'!$I$1008,7,FALSE)=0,"",VLOOKUP(TRM!A5244,'TRM - TBM Crosswalk'!$A$2:'TRM - TBM Crosswalk'!$I$1008,7,FALSE))</f>
        <v>Platform Services</v>
      </c>
      <c r="J4647" t="str">
        <f>IF(VLOOKUP(TRM!A5244,'TRM - TBM Crosswalk'!$A$2:'TRM - TBM Crosswalk'!$I$1008,8,FALSE)=0,"",VLOOKUP(TRM!A5244,'TRM - TBM Crosswalk'!$A$2:'TRM - TBM Crosswalk'!$I$1008,8,FALSE))</f>
        <v>Data Services</v>
      </c>
      <c r="K4647" t="str">
        <f>IF(VLOOKUP(TRM!A5244,'TRM - TBM Crosswalk'!$A$2:'TRM - TBM Crosswalk'!$I$1008,9,FALSE)=0,"",VLOOKUP(TRM!A5244,'TRM - TBM Crosswalk'!$A$2:'TRM - TBM Crosswalk'!$I$1008,9,FALSE))</f>
        <v>Data Analytics &amp; Visualizations</v>
      </c>
    </row>
    <row r="4648" spans="1:11" x14ac:dyDescent="0.45">
      <c r="A4648" t="str">
        <f>TRM!A5245</f>
        <v>A02.031.383</v>
      </c>
      <c r="B4648" t="str">
        <f>TRM!B5245</f>
        <v>Computer Aided Design</v>
      </c>
      <c r="C4648" t="str">
        <f>TRM!C5245</f>
        <v>Autodesk 3ds Max 2017 Populate Data | 19.0.0.0</v>
      </c>
      <c r="D4648">
        <f>TRM!D5245</f>
        <v>0</v>
      </c>
      <c r="E4648" t="str">
        <f>IF(VLOOKUP(TRM!A5245,'TRM - TBM Crosswalk'!$A$2:'TRM - TBM Crosswalk'!$I$1008,3,FALSE)="N/A","TBD","")</f>
        <v/>
      </c>
      <c r="F4648" t="str">
        <f>IF(VLOOKUP(TRM!A5245,'TRM - TBM Crosswalk'!$A$2:'TRM - TBM Crosswalk'!$I$1008,4,FALSE)=0,"",VLOOKUP(TRM!A5245,'TRM - TBM Crosswalk'!$A$2:'TRM - TBM Crosswalk'!$I$1008,4,FALSE))</f>
        <v/>
      </c>
      <c r="G4648" t="str">
        <f>IF(VLOOKUP(TRM!A5245,'TRM - TBM Crosswalk'!$A$2:'TRM - TBM Crosswalk'!$I$1008,5,FALSE)=0,"",VLOOKUP(TRM!A5245,'TRM - TBM Crosswalk'!$A$2:'TRM - TBM Crosswalk'!$I$1008,5,FALSE))</f>
        <v/>
      </c>
      <c r="H4648" t="str">
        <f>IF(VLOOKUP(TRM!A5245,'TRM - TBM Crosswalk'!$A$2:'TRM - TBM Crosswalk'!$I$1008,6,FALSE)=0,"",VLOOKUP(TRM!A5245,'TRM - TBM Crosswalk'!$A$2:'TRM - TBM Crosswalk'!$I$1008,6,FALSE))</f>
        <v/>
      </c>
      <c r="I4648" t="str">
        <f>IF(VLOOKUP(TRM!A5245,'TRM - TBM Crosswalk'!$A$2:'TRM - TBM Crosswalk'!$I$1008,7,FALSE)=0,"",VLOOKUP(TRM!A5245,'TRM - TBM Crosswalk'!$A$2:'TRM - TBM Crosswalk'!$I$1008,7,FALSE))</f>
        <v>Platform Services</v>
      </c>
      <c r="J4648" t="str">
        <f>IF(VLOOKUP(TRM!A5245,'TRM - TBM Crosswalk'!$A$2:'TRM - TBM Crosswalk'!$I$1008,8,FALSE)=0,"",VLOOKUP(TRM!A5245,'TRM - TBM Crosswalk'!$A$2:'TRM - TBM Crosswalk'!$I$1008,8,FALSE))</f>
        <v>Data Services</v>
      </c>
      <c r="K4648" t="str">
        <f>IF(VLOOKUP(TRM!A5245,'TRM - TBM Crosswalk'!$A$2:'TRM - TBM Crosswalk'!$I$1008,9,FALSE)=0,"",VLOOKUP(TRM!A5245,'TRM - TBM Crosswalk'!$A$2:'TRM - TBM Crosswalk'!$I$1008,9,FALSE))</f>
        <v>Data Analytics &amp; Visualizations</v>
      </c>
    </row>
    <row r="4649" spans="1:11" x14ac:dyDescent="0.45">
      <c r="A4649" t="str">
        <f>TRM!A5246</f>
        <v>A02.031.383</v>
      </c>
      <c r="B4649" t="str">
        <f>TRM!B5246</f>
        <v>Computer Aided Design</v>
      </c>
      <c r="C4649" t="str">
        <f>TRM!C5246</f>
        <v>Autodesk 3ds Max 2018 | 20.0.0.966</v>
      </c>
      <c r="D4649">
        <f>TRM!D5246</f>
        <v>0</v>
      </c>
      <c r="E4649" t="str">
        <f>IF(VLOOKUP(TRM!A5246,'TRM - TBM Crosswalk'!$A$2:'TRM - TBM Crosswalk'!$I$1008,3,FALSE)="N/A","TBD","")</f>
        <v/>
      </c>
      <c r="F4649" t="str">
        <f>IF(VLOOKUP(TRM!A5246,'TRM - TBM Crosswalk'!$A$2:'TRM - TBM Crosswalk'!$I$1008,4,FALSE)=0,"",VLOOKUP(TRM!A5246,'TRM - TBM Crosswalk'!$A$2:'TRM - TBM Crosswalk'!$I$1008,4,FALSE))</f>
        <v/>
      </c>
      <c r="G4649" t="str">
        <f>IF(VLOOKUP(TRM!A5246,'TRM - TBM Crosswalk'!$A$2:'TRM - TBM Crosswalk'!$I$1008,5,FALSE)=0,"",VLOOKUP(TRM!A5246,'TRM - TBM Crosswalk'!$A$2:'TRM - TBM Crosswalk'!$I$1008,5,FALSE))</f>
        <v/>
      </c>
      <c r="H4649" t="str">
        <f>IF(VLOOKUP(TRM!A5246,'TRM - TBM Crosswalk'!$A$2:'TRM - TBM Crosswalk'!$I$1008,6,FALSE)=0,"",VLOOKUP(TRM!A5246,'TRM - TBM Crosswalk'!$A$2:'TRM - TBM Crosswalk'!$I$1008,6,FALSE))</f>
        <v/>
      </c>
      <c r="I4649" t="str">
        <f>IF(VLOOKUP(TRM!A5246,'TRM - TBM Crosswalk'!$A$2:'TRM - TBM Crosswalk'!$I$1008,7,FALSE)=0,"",VLOOKUP(TRM!A5246,'TRM - TBM Crosswalk'!$A$2:'TRM - TBM Crosswalk'!$I$1008,7,FALSE))</f>
        <v>Platform Services</v>
      </c>
      <c r="J4649" t="str">
        <f>IF(VLOOKUP(TRM!A5246,'TRM - TBM Crosswalk'!$A$2:'TRM - TBM Crosswalk'!$I$1008,8,FALSE)=0,"",VLOOKUP(TRM!A5246,'TRM - TBM Crosswalk'!$A$2:'TRM - TBM Crosswalk'!$I$1008,8,FALSE))</f>
        <v>Data Services</v>
      </c>
      <c r="K4649" t="str">
        <f>IF(VLOOKUP(TRM!A5246,'TRM - TBM Crosswalk'!$A$2:'TRM - TBM Crosswalk'!$I$1008,9,FALSE)=0,"",VLOOKUP(TRM!A5246,'TRM - TBM Crosswalk'!$A$2:'TRM - TBM Crosswalk'!$I$1008,9,FALSE))</f>
        <v>Data Analytics &amp; Visualizations</v>
      </c>
    </row>
    <row r="4650" spans="1:11" x14ac:dyDescent="0.45">
      <c r="A4650" t="str">
        <f>TRM!A5247</f>
        <v>A02.031.383</v>
      </c>
      <c r="B4650" t="str">
        <f>TRM!B5247</f>
        <v>Computer Aided Design</v>
      </c>
      <c r="C4650" t="str">
        <f>TRM!C5247</f>
        <v>Autodesk 3ds Max 2018 | 20.4.0.4254</v>
      </c>
      <c r="D4650">
        <f>TRM!D5247</f>
        <v>0</v>
      </c>
      <c r="E4650" t="str">
        <f>IF(VLOOKUP(TRM!A5247,'TRM - TBM Crosswalk'!$A$2:'TRM - TBM Crosswalk'!$I$1008,3,FALSE)="N/A","TBD","")</f>
        <v/>
      </c>
      <c r="F4650" t="str">
        <f>IF(VLOOKUP(TRM!A5247,'TRM - TBM Crosswalk'!$A$2:'TRM - TBM Crosswalk'!$I$1008,4,FALSE)=0,"",VLOOKUP(TRM!A5247,'TRM - TBM Crosswalk'!$A$2:'TRM - TBM Crosswalk'!$I$1008,4,FALSE))</f>
        <v/>
      </c>
      <c r="G4650" t="str">
        <f>IF(VLOOKUP(TRM!A5247,'TRM - TBM Crosswalk'!$A$2:'TRM - TBM Crosswalk'!$I$1008,5,FALSE)=0,"",VLOOKUP(TRM!A5247,'TRM - TBM Crosswalk'!$A$2:'TRM - TBM Crosswalk'!$I$1008,5,FALSE))</f>
        <v/>
      </c>
      <c r="H4650" t="str">
        <f>IF(VLOOKUP(TRM!A5247,'TRM - TBM Crosswalk'!$A$2:'TRM - TBM Crosswalk'!$I$1008,6,FALSE)=0,"",VLOOKUP(TRM!A5247,'TRM - TBM Crosswalk'!$A$2:'TRM - TBM Crosswalk'!$I$1008,6,FALSE))</f>
        <v/>
      </c>
      <c r="I4650" t="str">
        <f>IF(VLOOKUP(TRM!A5247,'TRM - TBM Crosswalk'!$A$2:'TRM - TBM Crosswalk'!$I$1008,7,FALSE)=0,"",VLOOKUP(TRM!A5247,'TRM - TBM Crosswalk'!$A$2:'TRM - TBM Crosswalk'!$I$1008,7,FALSE))</f>
        <v>Platform Services</v>
      </c>
      <c r="J4650" t="str">
        <f>IF(VLOOKUP(TRM!A5247,'TRM - TBM Crosswalk'!$A$2:'TRM - TBM Crosswalk'!$I$1008,8,FALSE)=0,"",VLOOKUP(TRM!A5247,'TRM - TBM Crosswalk'!$A$2:'TRM - TBM Crosswalk'!$I$1008,8,FALSE))</f>
        <v>Data Services</v>
      </c>
      <c r="K4650" t="str">
        <f>IF(VLOOKUP(TRM!A5247,'TRM - TBM Crosswalk'!$A$2:'TRM - TBM Crosswalk'!$I$1008,9,FALSE)=0,"",VLOOKUP(TRM!A5247,'TRM - TBM Crosswalk'!$A$2:'TRM - TBM Crosswalk'!$I$1008,9,FALSE))</f>
        <v>Data Analytics &amp; Visualizations</v>
      </c>
    </row>
    <row r="4651" spans="1:11" x14ac:dyDescent="0.45">
      <c r="A4651" t="str">
        <f>TRM!A5248</f>
        <v>A02.031.383</v>
      </c>
      <c r="B4651" t="str">
        <f>TRM!B5248</f>
        <v>Computer Aided Design</v>
      </c>
      <c r="C4651" t="str">
        <f>TRM!C5248</f>
        <v>Autodesk 3ds Max 2019 | 21.0.0.845</v>
      </c>
      <c r="D4651">
        <f>TRM!D5248</f>
        <v>0</v>
      </c>
      <c r="E4651" t="str">
        <f>IF(VLOOKUP(TRM!A5248,'TRM - TBM Crosswalk'!$A$2:'TRM - TBM Crosswalk'!$I$1008,3,FALSE)="N/A","TBD","")</f>
        <v/>
      </c>
      <c r="F4651" t="str">
        <f>IF(VLOOKUP(TRM!A5248,'TRM - TBM Crosswalk'!$A$2:'TRM - TBM Crosswalk'!$I$1008,4,FALSE)=0,"",VLOOKUP(TRM!A5248,'TRM - TBM Crosswalk'!$A$2:'TRM - TBM Crosswalk'!$I$1008,4,FALSE))</f>
        <v/>
      </c>
      <c r="G4651" t="str">
        <f>IF(VLOOKUP(TRM!A5248,'TRM - TBM Crosswalk'!$A$2:'TRM - TBM Crosswalk'!$I$1008,5,FALSE)=0,"",VLOOKUP(TRM!A5248,'TRM - TBM Crosswalk'!$A$2:'TRM - TBM Crosswalk'!$I$1008,5,FALSE))</f>
        <v/>
      </c>
      <c r="H4651" t="str">
        <f>IF(VLOOKUP(TRM!A5248,'TRM - TBM Crosswalk'!$A$2:'TRM - TBM Crosswalk'!$I$1008,6,FALSE)=0,"",VLOOKUP(TRM!A5248,'TRM - TBM Crosswalk'!$A$2:'TRM - TBM Crosswalk'!$I$1008,6,FALSE))</f>
        <v/>
      </c>
      <c r="I4651" t="str">
        <f>IF(VLOOKUP(TRM!A5248,'TRM - TBM Crosswalk'!$A$2:'TRM - TBM Crosswalk'!$I$1008,7,FALSE)=0,"",VLOOKUP(TRM!A5248,'TRM - TBM Crosswalk'!$A$2:'TRM - TBM Crosswalk'!$I$1008,7,FALSE))</f>
        <v>Platform Services</v>
      </c>
      <c r="J4651" t="str">
        <f>IF(VLOOKUP(TRM!A5248,'TRM - TBM Crosswalk'!$A$2:'TRM - TBM Crosswalk'!$I$1008,8,FALSE)=0,"",VLOOKUP(TRM!A5248,'TRM - TBM Crosswalk'!$A$2:'TRM - TBM Crosswalk'!$I$1008,8,FALSE))</f>
        <v>Data Services</v>
      </c>
      <c r="K4651" t="str">
        <f>IF(VLOOKUP(TRM!A5248,'TRM - TBM Crosswalk'!$A$2:'TRM - TBM Crosswalk'!$I$1008,9,FALSE)=0,"",VLOOKUP(TRM!A5248,'TRM - TBM Crosswalk'!$A$2:'TRM - TBM Crosswalk'!$I$1008,9,FALSE))</f>
        <v>Data Analytics &amp; Visualizations</v>
      </c>
    </row>
    <row r="4652" spans="1:11" x14ac:dyDescent="0.45">
      <c r="A4652" t="str">
        <f>TRM!A5249</f>
        <v>A02.031.383</v>
      </c>
      <c r="B4652" t="str">
        <f>TRM!B5249</f>
        <v>Computer Aided Design</v>
      </c>
      <c r="C4652" t="str">
        <f>TRM!C5249</f>
        <v>Autodesk 3ds Max 2020 | 22.0.0.757</v>
      </c>
      <c r="D4652">
        <f>TRM!D5249</f>
        <v>0</v>
      </c>
      <c r="E4652" t="str">
        <f>IF(VLOOKUP(TRM!A5249,'TRM - TBM Crosswalk'!$A$2:'TRM - TBM Crosswalk'!$I$1008,3,FALSE)="N/A","TBD","")</f>
        <v/>
      </c>
      <c r="F4652" t="str">
        <f>IF(VLOOKUP(TRM!A5249,'TRM - TBM Crosswalk'!$A$2:'TRM - TBM Crosswalk'!$I$1008,4,FALSE)=0,"",VLOOKUP(TRM!A5249,'TRM - TBM Crosswalk'!$A$2:'TRM - TBM Crosswalk'!$I$1008,4,FALSE))</f>
        <v/>
      </c>
      <c r="G4652" t="str">
        <f>IF(VLOOKUP(TRM!A5249,'TRM - TBM Crosswalk'!$A$2:'TRM - TBM Crosswalk'!$I$1008,5,FALSE)=0,"",VLOOKUP(TRM!A5249,'TRM - TBM Crosswalk'!$A$2:'TRM - TBM Crosswalk'!$I$1008,5,FALSE))</f>
        <v/>
      </c>
      <c r="H4652" t="str">
        <f>IF(VLOOKUP(TRM!A5249,'TRM - TBM Crosswalk'!$A$2:'TRM - TBM Crosswalk'!$I$1008,6,FALSE)=0,"",VLOOKUP(TRM!A5249,'TRM - TBM Crosswalk'!$A$2:'TRM - TBM Crosswalk'!$I$1008,6,FALSE))</f>
        <v/>
      </c>
      <c r="I4652" t="str">
        <f>IF(VLOOKUP(TRM!A5249,'TRM - TBM Crosswalk'!$A$2:'TRM - TBM Crosswalk'!$I$1008,7,FALSE)=0,"",VLOOKUP(TRM!A5249,'TRM - TBM Crosswalk'!$A$2:'TRM - TBM Crosswalk'!$I$1008,7,FALSE))</f>
        <v>Platform Services</v>
      </c>
      <c r="J4652" t="str">
        <f>IF(VLOOKUP(TRM!A5249,'TRM - TBM Crosswalk'!$A$2:'TRM - TBM Crosswalk'!$I$1008,8,FALSE)=0,"",VLOOKUP(TRM!A5249,'TRM - TBM Crosswalk'!$A$2:'TRM - TBM Crosswalk'!$I$1008,8,FALSE))</f>
        <v>Data Services</v>
      </c>
      <c r="K4652" t="str">
        <f>IF(VLOOKUP(TRM!A5249,'TRM - TBM Crosswalk'!$A$2:'TRM - TBM Crosswalk'!$I$1008,9,FALSE)=0,"",VLOOKUP(TRM!A5249,'TRM - TBM Crosswalk'!$A$2:'TRM - TBM Crosswalk'!$I$1008,9,FALSE))</f>
        <v>Data Analytics &amp; Visualizations</v>
      </c>
    </row>
    <row r="4653" spans="1:11" x14ac:dyDescent="0.45">
      <c r="A4653" t="str">
        <f>TRM!A5250</f>
        <v>A02.031.383</v>
      </c>
      <c r="B4653" t="str">
        <f>TRM!B5250</f>
        <v>Computer Aided Design</v>
      </c>
      <c r="C4653" t="str">
        <f>TRM!C5250</f>
        <v>Autodesk A360 Collaboration for Revit 2017 | 17.0.416.0</v>
      </c>
      <c r="D4653">
        <f>TRM!D5250</f>
        <v>0</v>
      </c>
      <c r="E4653" t="str">
        <f>IF(VLOOKUP(TRM!A5250,'TRM - TBM Crosswalk'!$A$2:'TRM - TBM Crosswalk'!$I$1008,3,FALSE)="N/A","TBD","")</f>
        <v/>
      </c>
      <c r="F4653" t="str">
        <f>IF(VLOOKUP(TRM!A5250,'TRM - TBM Crosswalk'!$A$2:'TRM - TBM Crosswalk'!$I$1008,4,FALSE)=0,"",VLOOKUP(TRM!A5250,'TRM - TBM Crosswalk'!$A$2:'TRM - TBM Crosswalk'!$I$1008,4,FALSE))</f>
        <v/>
      </c>
      <c r="G4653" t="str">
        <f>IF(VLOOKUP(TRM!A5250,'TRM - TBM Crosswalk'!$A$2:'TRM - TBM Crosswalk'!$I$1008,5,FALSE)=0,"",VLOOKUP(TRM!A5250,'TRM - TBM Crosswalk'!$A$2:'TRM - TBM Crosswalk'!$I$1008,5,FALSE))</f>
        <v/>
      </c>
      <c r="H4653" t="str">
        <f>IF(VLOOKUP(TRM!A5250,'TRM - TBM Crosswalk'!$A$2:'TRM - TBM Crosswalk'!$I$1008,6,FALSE)=0,"",VLOOKUP(TRM!A5250,'TRM - TBM Crosswalk'!$A$2:'TRM - TBM Crosswalk'!$I$1008,6,FALSE))</f>
        <v/>
      </c>
      <c r="I4653" t="str">
        <f>IF(VLOOKUP(TRM!A5250,'TRM - TBM Crosswalk'!$A$2:'TRM - TBM Crosswalk'!$I$1008,7,FALSE)=0,"",VLOOKUP(TRM!A5250,'TRM - TBM Crosswalk'!$A$2:'TRM - TBM Crosswalk'!$I$1008,7,FALSE))</f>
        <v>Platform Services</v>
      </c>
      <c r="J4653" t="str">
        <f>IF(VLOOKUP(TRM!A5250,'TRM - TBM Crosswalk'!$A$2:'TRM - TBM Crosswalk'!$I$1008,8,FALSE)=0,"",VLOOKUP(TRM!A5250,'TRM - TBM Crosswalk'!$A$2:'TRM - TBM Crosswalk'!$I$1008,8,FALSE))</f>
        <v>Data Services</v>
      </c>
      <c r="K4653" t="str">
        <f>IF(VLOOKUP(TRM!A5250,'TRM - TBM Crosswalk'!$A$2:'TRM - TBM Crosswalk'!$I$1008,9,FALSE)=0,"",VLOOKUP(TRM!A5250,'TRM - TBM Crosswalk'!$A$2:'TRM - TBM Crosswalk'!$I$1008,9,FALSE))</f>
        <v>Data Analytics &amp; Visualizations</v>
      </c>
    </row>
    <row r="4654" spans="1:11" x14ac:dyDescent="0.45">
      <c r="A4654" t="str">
        <f>TRM!A7727</f>
        <v>B10.813.314</v>
      </c>
      <c r="B4654" t="str">
        <f>TRM!B7727</f>
        <v>Assistive Technology Services</v>
      </c>
      <c r="C4654" t="str">
        <f>TRM!C7727</f>
        <v>DictationIM.app - 4.7.1</v>
      </c>
      <c r="D4654">
        <f>TRM!D7727</f>
        <v>0</v>
      </c>
      <c r="E4654" t="str">
        <f>IF(VLOOKUP(TRM!A7727,'TRM - TBM Crosswalk'!$A$2:'TRM - TBM Crosswalk'!$I$1008,3,FALSE)="N/A","TBD","")</f>
        <v>TBD</v>
      </c>
      <c r="F4654" t="str">
        <f>IF(VLOOKUP(TRM!A7727,'TRM - TBM Crosswalk'!$A$2:'TRM - TBM Crosswalk'!$I$1008,4,FALSE)=0,"",VLOOKUP(TRM!A7727,'TRM - TBM Crosswalk'!$A$2:'TRM - TBM Crosswalk'!$I$1008,4,FALSE))</f>
        <v/>
      </c>
      <c r="G4654" t="str">
        <f>IF(VLOOKUP(TRM!A7727,'TRM - TBM Crosswalk'!$A$2:'TRM - TBM Crosswalk'!$I$1008,5,FALSE)=0,"",VLOOKUP(TRM!A7727,'TRM - TBM Crosswalk'!$A$2:'TRM - TBM Crosswalk'!$I$1008,5,FALSE))</f>
        <v/>
      </c>
      <c r="H4654" t="str">
        <f>IF(VLOOKUP(TRM!A7727,'TRM - TBM Crosswalk'!$A$2:'TRM - TBM Crosswalk'!$I$1008,6,FALSE)=0,"",VLOOKUP(TRM!A7727,'TRM - TBM Crosswalk'!$A$2:'TRM - TBM Crosswalk'!$I$1008,6,FALSE))</f>
        <v/>
      </c>
      <c r="I4654" t="str">
        <f>IF(VLOOKUP(TRM!A7727,'TRM - TBM Crosswalk'!$A$2:'TRM - TBM Crosswalk'!$I$1008,7,FALSE)=0,"",VLOOKUP(TRM!A7727,'TRM - TBM Crosswalk'!$A$2:'TRM - TBM Crosswalk'!$I$1008,7,FALSE))</f>
        <v/>
      </c>
      <c r="J4654" t="str">
        <f>IF(VLOOKUP(TRM!A7727,'TRM - TBM Crosswalk'!$A$2:'TRM - TBM Crosswalk'!$I$1008,8,FALSE)=0,"",VLOOKUP(TRM!A7727,'TRM - TBM Crosswalk'!$A$2:'TRM - TBM Crosswalk'!$I$1008,8,FALSE))</f>
        <v/>
      </c>
      <c r="K4654" t="str">
        <f>IF(VLOOKUP(TRM!A7727,'TRM - TBM Crosswalk'!$A$2:'TRM - TBM Crosswalk'!$I$1008,9,FALSE)=0,"",VLOOKUP(TRM!A7727,'TRM - TBM Crosswalk'!$A$2:'TRM - TBM Crosswalk'!$I$1008,9,FALSE))</f>
        <v/>
      </c>
    </row>
    <row r="4655" spans="1:11" x14ac:dyDescent="0.45">
      <c r="A4655" t="str">
        <f>TRM!A8488</f>
        <v>I01.002.209#</v>
      </c>
      <c r="B4655" t="str">
        <f>TRM!B8488</f>
        <v>Device Driver#</v>
      </c>
      <c r="C4655" t="str">
        <f>TRM!C8488</f>
        <v>AMD Catalyst Install Manager | 8.0.911.0</v>
      </c>
      <c r="D4655">
        <f>TRM!D8488</f>
        <v>0</v>
      </c>
      <c r="E4655" t="str">
        <f>IF(VLOOKUP(TRM!A8488,'TRM - TBM Crosswalk'!$A$2:'TRM - TBM Crosswalk'!$I$1008,3,FALSE)="N/A","TBD","")</f>
        <v>TBD</v>
      </c>
      <c r="F4655" t="str">
        <f>IF(VLOOKUP(TRM!A8488,'TRM - TBM Crosswalk'!$A$2:'TRM - TBM Crosswalk'!$I$1008,4,FALSE)=0,"",VLOOKUP(TRM!A8488,'TRM - TBM Crosswalk'!$A$2:'TRM - TBM Crosswalk'!$I$1008,4,FALSE))</f>
        <v/>
      </c>
      <c r="G4655" t="str">
        <f>IF(VLOOKUP(TRM!A8488,'TRM - TBM Crosswalk'!$A$2:'TRM - TBM Crosswalk'!$I$1008,5,FALSE)=0,"",VLOOKUP(TRM!A8488,'TRM - TBM Crosswalk'!$A$2:'TRM - TBM Crosswalk'!$I$1008,5,FALSE))</f>
        <v/>
      </c>
      <c r="H4655" t="str">
        <f>IF(VLOOKUP(TRM!A8488,'TRM - TBM Crosswalk'!$A$2:'TRM - TBM Crosswalk'!$I$1008,6,FALSE)=0,"",VLOOKUP(TRM!A8488,'TRM - TBM Crosswalk'!$A$2:'TRM - TBM Crosswalk'!$I$1008,6,FALSE))</f>
        <v/>
      </c>
      <c r="I4655" t="str">
        <f>IF(VLOOKUP(TRM!A8488,'TRM - TBM Crosswalk'!$A$2:'TRM - TBM Crosswalk'!$I$1008,7,FALSE)=0,"",VLOOKUP(TRM!A8488,'TRM - TBM Crosswalk'!$A$2:'TRM - TBM Crosswalk'!$I$1008,7,FALSE))</f>
        <v/>
      </c>
      <c r="J4655" t="str">
        <f>IF(VLOOKUP(TRM!A8488,'TRM - TBM Crosswalk'!$A$2:'TRM - TBM Crosswalk'!$I$1008,8,FALSE)=0,"",VLOOKUP(TRM!A8488,'TRM - TBM Crosswalk'!$A$2:'TRM - TBM Crosswalk'!$I$1008,8,FALSE))</f>
        <v/>
      </c>
      <c r="K4655" t="str">
        <f>IF(VLOOKUP(TRM!A8488,'TRM - TBM Crosswalk'!$A$2:'TRM - TBM Crosswalk'!$I$1008,9,FALSE)=0,"",VLOOKUP(TRM!A8488,'TRM - TBM Crosswalk'!$A$2:'TRM - TBM Crosswalk'!$I$1008,9,FALSE))</f>
        <v/>
      </c>
    </row>
    <row r="4656" spans="1:11" x14ac:dyDescent="0.45">
      <c r="A4656" t="str">
        <f>TRM!A8489</f>
        <v>I01.002.209#</v>
      </c>
      <c r="B4656" t="str">
        <f>TRM!B8489</f>
        <v>Device Driver#</v>
      </c>
      <c r="C4656" t="str">
        <f>TRM!C8489</f>
        <v>AMD Catalyst Install Manager | 8.0.915.0</v>
      </c>
      <c r="D4656">
        <f>TRM!D8489</f>
        <v>0</v>
      </c>
      <c r="E4656" t="str">
        <f>IF(VLOOKUP(TRM!A8489,'TRM - TBM Crosswalk'!$A$2:'TRM - TBM Crosswalk'!$I$1008,3,FALSE)="N/A","TBD","")</f>
        <v>TBD</v>
      </c>
      <c r="F4656" t="str">
        <f>IF(VLOOKUP(TRM!A8489,'TRM - TBM Crosswalk'!$A$2:'TRM - TBM Crosswalk'!$I$1008,4,FALSE)=0,"",VLOOKUP(TRM!A8489,'TRM - TBM Crosswalk'!$A$2:'TRM - TBM Crosswalk'!$I$1008,4,FALSE))</f>
        <v/>
      </c>
      <c r="G4656" t="str">
        <f>IF(VLOOKUP(TRM!A8489,'TRM - TBM Crosswalk'!$A$2:'TRM - TBM Crosswalk'!$I$1008,5,FALSE)=0,"",VLOOKUP(TRM!A8489,'TRM - TBM Crosswalk'!$A$2:'TRM - TBM Crosswalk'!$I$1008,5,FALSE))</f>
        <v/>
      </c>
      <c r="H4656" t="str">
        <f>IF(VLOOKUP(TRM!A8489,'TRM - TBM Crosswalk'!$A$2:'TRM - TBM Crosswalk'!$I$1008,6,FALSE)=0,"",VLOOKUP(TRM!A8489,'TRM - TBM Crosswalk'!$A$2:'TRM - TBM Crosswalk'!$I$1008,6,FALSE))</f>
        <v/>
      </c>
      <c r="I4656" t="str">
        <f>IF(VLOOKUP(TRM!A8489,'TRM - TBM Crosswalk'!$A$2:'TRM - TBM Crosswalk'!$I$1008,7,FALSE)=0,"",VLOOKUP(TRM!A8489,'TRM - TBM Crosswalk'!$A$2:'TRM - TBM Crosswalk'!$I$1008,7,FALSE))</f>
        <v/>
      </c>
      <c r="J4656" t="str">
        <f>IF(VLOOKUP(TRM!A8489,'TRM - TBM Crosswalk'!$A$2:'TRM - TBM Crosswalk'!$I$1008,8,FALSE)=0,"",VLOOKUP(TRM!A8489,'TRM - TBM Crosswalk'!$A$2:'TRM - TBM Crosswalk'!$I$1008,8,FALSE))</f>
        <v/>
      </c>
      <c r="K4656" t="str">
        <f>IF(VLOOKUP(TRM!A8489,'TRM - TBM Crosswalk'!$A$2:'TRM - TBM Crosswalk'!$I$1008,9,FALSE)=0,"",VLOOKUP(TRM!A8489,'TRM - TBM Crosswalk'!$A$2:'TRM - TBM Crosswalk'!$I$1008,9,FALSE))</f>
        <v/>
      </c>
    </row>
    <row r="4657" spans="1:11" x14ac:dyDescent="0.45">
      <c r="A4657" t="str">
        <f>TRM!A8490</f>
        <v>I01.002.209#</v>
      </c>
      <c r="B4657" t="str">
        <f>TRM!B8490</f>
        <v>Device Driver#</v>
      </c>
      <c r="C4657" t="str">
        <f>TRM!C8490</f>
        <v>AMD Catalyst Install Manager | 8.0.916.0</v>
      </c>
      <c r="D4657">
        <f>TRM!D8490</f>
        <v>0</v>
      </c>
      <c r="E4657" t="str">
        <f>IF(VLOOKUP(TRM!A8490,'TRM - TBM Crosswalk'!$A$2:'TRM - TBM Crosswalk'!$I$1008,3,FALSE)="N/A","TBD","")</f>
        <v>TBD</v>
      </c>
      <c r="F4657" t="str">
        <f>IF(VLOOKUP(TRM!A8490,'TRM - TBM Crosswalk'!$A$2:'TRM - TBM Crosswalk'!$I$1008,4,FALSE)=0,"",VLOOKUP(TRM!A8490,'TRM - TBM Crosswalk'!$A$2:'TRM - TBM Crosswalk'!$I$1008,4,FALSE))</f>
        <v/>
      </c>
      <c r="G4657" t="str">
        <f>IF(VLOOKUP(TRM!A8490,'TRM - TBM Crosswalk'!$A$2:'TRM - TBM Crosswalk'!$I$1008,5,FALSE)=0,"",VLOOKUP(TRM!A8490,'TRM - TBM Crosswalk'!$A$2:'TRM - TBM Crosswalk'!$I$1008,5,FALSE))</f>
        <v/>
      </c>
      <c r="H4657" t="str">
        <f>IF(VLOOKUP(TRM!A8490,'TRM - TBM Crosswalk'!$A$2:'TRM - TBM Crosswalk'!$I$1008,6,FALSE)=0,"",VLOOKUP(TRM!A8490,'TRM - TBM Crosswalk'!$A$2:'TRM - TBM Crosswalk'!$I$1008,6,FALSE))</f>
        <v/>
      </c>
      <c r="I4657" t="str">
        <f>IF(VLOOKUP(TRM!A8490,'TRM - TBM Crosswalk'!$A$2:'TRM - TBM Crosswalk'!$I$1008,7,FALSE)=0,"",VLOOKUP(TRM!A8490,'TRM - TBM Crosswalk'!$A$2:'TRM - TBM Crosswalk'!$I$1008,7,FALSE))</f>
        <v/>
      </c>
      <c r="J4657" t="str">
        <f>IF(VLOOKUP(TRM!A8490,'TRM - TBM Crosswalk'!$A$2:'TRM - TBM Crosswalk'!$I$1008,8,FALSE)=0,"",VLOOKUP(TRM!A8490,'TRM - TBM Crosswalk'!$A$2:'TRM - TBM Crosswalk'!$I$1008,8,FALSE))</f>
        <v/>
      </c>
      <c r="K4657" t="str">
        <f>IF(VLOOKUP(TRM!A8490,'TRM - TBM Crosswalk'!$A$2:'TRM - TBM Crosswalk'!$I$1008,9,FALSE)=0,"",VLOOKUP(TRM!A8490,'TRM - TBM Crosswalk'!$A$2:'TRM - TBM Crosswalk'!$I$1008,9,FALSE))</f>
        <v/>
      </c>
    </row>
    <row r="4658" spans="1:11" x14ac:dyDescent="0.45">
      <c r="A4658" t="str">
        <f>TRM!A8491</f>
        <v>I01.002.209#</v>
      </c>
      <c r="B4658" t="str">
        <f>TRM!B8491</f>
        <v>Device Driver#</v>
      </c>
      <c r="C4658" t="str">
        <f>TRM!C8491</f>
        <v>AMD Ryzen Master | 1.5.3.0902</v>
      </c>
      <c r="D4658">
        <f>TRM!D8491</f>
        <v>0</v>
      </c>
      <c r="E4658" t="str">
        <f>IF(VLOOKUP(TRM!A8491,'TRM - TBM Crosswalk'!$A$2:'TRM - TBM Crosswalk'!$I$1008,3,FALSE)="N/A","TBD","")</f>
        <v>TBD</v>
      </c>
      <c r="F4658" t="str">
        <f>IF(VLOOKUP(TRM!A8491,'TRM - TBM Crosswalk'!$A$2:'TRM - TBM Crosswalk'!$I$1008,4,FALSE)=0,"",VLOOKUP(TRM!A8491,'TRM - TBM Crosswalk'!$A$2:'TRM - TBM Crosswalk'!$I$1008,4,FALSE))</f>
        <v/>
      </c>
      <c r="G4658" t="str">
        <f>IF(VLOOKUP(TRM!A8491,'TRM - TBM Crosswalk'!$A$2:'TRM - TBM Crosswalk'!$I$1008,5,FALSE)=0,"",VLOOKUP(TRM!A8491,'TRM - TBM Crosswalk'!$A$2:'TRM - TBM Crosswalk'!$I$1008,5,FALSE))</f>
        <v/>
      </c>
      <c r="H4658" t="str">
        <f>IF(VLOOKUP(TRM!A8491,'TRM - TBM Crosswalk'!$A$2:'TRM - TBM Crosswalk'!$I$1008,6,FALSE)=0,"",VLOOKUP(TRM!A8491,'TRM - TBM Crosswalk'!$A$2:'TRM - TBM Crosswalk'!$I$1008,6,FALSE))</f>
        <v/>
      </c>
      <c r="I4658" t="str">
        <f>IF(VLOOKUP(TRM!A8491,'TRM - TBM Crosswalk'!$A$2:'TRM - TBM Crosswalk'!$I$1008,7,FALSE)=0,"",VLOOKUP(TRM!A8491,'TRM - TBM Crosswalk'!$A$2:'TRM - TBM Crosswalk'!$I$1008,7,FALSE))</f>
        <v/>
      </c>
      <c r="J4658" t="str">
        <f>IF(VLOOKUP(TRM!A8491,'TRM - TBM Crosswalk'!$A$2:'TRM - TBM Crosswalk'!$I$1008,8,FALSE)=0,"",VLOOKUP(TRM!A8491,'TRM - TBM Crosswalk'!$A$2:'TRM - TBM Crosswalk'!$I$1008,8,FALSE))</f>
        <v/>
      </c>
      <c r="K4658" t="str">
        <f>IF(VLOOKUP(TRM!A8491,'TRM - TBM Crosswalk'!$A$2:'TRM - TBM Crosswalk'!$I$1008,9,FALSE)=0,"",VLOOKUP(TRM!A8491,'TRM - TBM Crosswalk'!$A$2:'TRM - TBM Crosswalk'!$I$1008,9,FALSE))</f>
        <v/>
      </c>
    </row>
    <row r="4659" spans="1:11" x14ac:dyDescent="0.45">
      <c r="A4659" t="str">
        <f>TRM!A8492</f>
        <v>I01.002.209#</v>
      </c>
      <c r="B4659" t="str">
        <f>TRM!B8492</f>
        <v>Device Driver#</v>
      </c>
      <c r="C4659" t="str">
        <f>TRM!C8492</f>
        <v>AMD Settings | 2015.1129.2307.41591</v>
      </c>
      <c r="D4659">
        <f>TRM!D8492</f>
        <v>0</v>
      </c>
      <c r="E4659" t="str">
        <f>IF(VLOOKUP(TRM!A8492,'TRM - TBM Crosswalk'!$A$2:'TRM - TBM Crosswalk'!$I$1008,3,FALSE)="N/A","TBD","")</f>
        <v>TBD</v>
      </c>
      <c r="F4659" t="str">
        <f>IF(VLOOKUP(TRM!A8492,'TRM - TBM Crosswalk'!$A$2:'TRM - TBM Crosswalk'!$I$1008,4,FALSE)=0,"",VLOOKUP(TRM!A8492,'TRM - TBM Crosswalk'!$A$2:'TRM - TBM Crosswalk'!$I$1008,4,FALSE))</f>
        <v/>
      </c>
      <c r="G4659" t="str">
        <f>IF(VLOOKUP(TRM!A8492,'TRM - TBM Crosswalk'!$A$2:'TRM - TBM Crosswalk'!$I$1008,5,FALSE)=0,"",VLOOKUP(TRM!A8492,'TRM - TBM Crosswalk'!$A$2:'TRM - TBM Crosswalk'!$I$1008,5,FALSE))</f>
        <v/>
      </c>
      <c r="H4659" t="str">
        <f>IF(VLOOKUP(TRM!A8492,'TRM - TBM Crosswalk'!$A$2:'TRM - TBM Crosswalk'!$I$1008,6,FALSE)=0,"",VLOOKUP(TRM!A8492,'TRM - TBM Crosswalk'!$A$2:'TRM - TBM Crosswalk'!$I$1008,6,FALSE))</f>
        <v/>
      </c>
      <c r="I4659" t="str">
        <f>IF(VLOOKUP(TRM!A8492,'TRM - TBM Crosswalk'!$A$2:'TRM - TBM Crosswalk'!$I$1008,7,FALSE)=0,"",VLOOKUP(TRM!A8492,'TRM - TBM Crosswalk'!$A$2:'TRM - TBM Crosswalk'!$I$1008,7,FALSE))</f>
        <v/>
      </c>
      <c r="J4659" t="str">
        <f>IF(VLOOKUP(TRM!A8492,'TRM - TBM Crosswalk'!$A$2:'TRM - TBM Crosswalk'!$I$1008,8,FALSE)=0,"",VLOOKUP(TRM!A8492,'TRM - TBM Crosswalk'!$A$2:'TRM - TBM Crosswalk'!$I$1008,8,FALSE))</f>
        <v/>
      </c>
      <c r="K4659" t="str">
        <f>IF(VLOOKUP(TRM!A8492,'TRM - TBM Crosswalk'!$A$2:'TRM - TBM Crosswalk'!$I$1008,9,FALSE)=0,"",VLOOKUP(TRM!A8492,'TRM - TBM Crosswalk'!$A$2:'TRM - TBM Crosswalk'!$I$1008,9,FALSE))</f>
        <v/>
      </c>
    </row>
    <row r="4660" spans="1:11" x14ac:dyDescent="0.45">
      <c r="A4660" t="str">
        <f>TRM!A8493</f>
        <v>I01.002.209#</v>
      </c>
      <c r="B4660" t="str">
        <f>TRM!B8493</f>
        <v>Device Driver#</v>
      </c>
      <c r="C4660" t="str">
        <f>TRM!C8493</f>
        <v>AMD Settings | 2017.0424.2119.36535</v>
      </c>
      <c r="D4660">
        <f>TRM!D8493</f>
        <v>0</v>
      </c>
      <c r="E4660" t="str">
        <f>IF(VLOOKUP(TRM!A8493,'TRM - TBM Crosswalk'!$A$2:'TRM - TBM Crosswalk'!$I$1008,3,FALSE)="N/A","TBD","")</f>
        <v>TBD</v>
      </c>
      <c r="F4660" t="str">
        <f>IF(VLOOKUP(TRM!A8493,'TRM - TBM Crosswalk'!$A$2:'TRM - TBM Crosswalk'!$I$1008,4,FALSE)=0,"",VLOOKUP(TRM!A8493,'TRM - TBM Crosswalk'!$A$2:'TRM - TBM Crosswalk'!$I$1008,4,FALSE))</f>
        <v/>
      </c>
      <c r="G4660" t="str">
        <f>IF(VLOOKUP(TRM!A8493,'TRM - TBM Crosswalk'!$A$2:'TRM - TBM Crosswalk'!$I$1008,5,FALSE)=0,"",VLOOKUP(TRM!A8493,'TRM - TBM Crosswalk'!$A$2:'TRM - TBM Crosswalk'!$I$1008,5,FALSE))</f>
        <v/>
      </c>
      <c r="H4660" t="str">
        <f>IF(VLOOKUP(TRM!A8493,'TRM - TBM Crosswalk'!$A$2:'TRM - TBM Crosswalk'!$I$1008,6,FALSE)=0,"",VLOOKUP(TRM!A8493,'TRM - TBM Crosswalk'!$A$2:'TRM - TBM Crosswalk'!$I$1008,6,FALSE))</f>
        <v/>
      </c>
      <c r="I4660" t="str">
        <f>IF(VLOOKUP(TRM!A8493,'TRM - TBM Crosswalk'!$A$2:'TRM - TBM Crosswalk'!$I$1008,7,FALSE)=0,"",VLOOKUP(TRM!A8493,'TRM - TBM Crosswalk'!$A$2:'TRM - TBM Crosswalk'!$I$1008,7,FALSE))</f>
        <v/>
      </c>
      <c r="J4660" t="str">
        <f>IF(VLOOKUP(TRM!A8493,'TRM - TBM Crosswalk'!$A$2:'TRM - TBM Crosswalk'!$I$1008,8,FALSE)=0,"",VLOOKUP(TRM!A8493,'TRM - TBM Crosswalk'!$A$2:'TRM - TBM Crosswalk'!$I$1008,8,FALSE))</f>
        <v/>
      </c>
      <c r="K4660" t="str">
        <f>IF(VLOOKUP(TRM!A8493,'TRM - TBM Crosswalk'!$A$2:'TRM - TBM Crosswalk'!$I$1008,9,FALSE)=0,"",VLOOKUP(TRM!A8493,'TRM - TBM Crosswalk'!$A$2:'TRM - TBM Crosswalk'!$I$1008,9,FALSE))</f>
        <v/>
      </c>
    </row>
    <row r="4661" spans="1:11" x14ac:dyDescent="0.45">
      <c r="A4661" t="str">
        <f>TRM!A8494</f>
        <v>I01.002.209#</v>
      </c>
      <c r="B4661" t="str">
        <f>TRM!B8494</f>
        <v>Device Driver#</v>
      </c>
      <c r="C4661" t="str">
        <f>TRM!C8494</f>
        <v>AMD Software | 18.50.30</v>
      </c>
      <c r="D4661">
        <f>TRM!D8494</f>
        <v>0</v>
      </c>
      <c r="E4661" t="str">
        <f>IF(VLOOKUP(TRM!A8494,'TRM - TBM Crosswalk'!$A$2:'TRM - TBM Crosswalk'!$I$1008,3,FALSE)="N/A","TBD","")</f>
        <v>TBD</v>
      </c>
      <c r="F4661" t="str">
        <f>IF(VLOOKUP(TRM!A8494,'TRM - TBM Crosswalk'!$A$2:'TRM - TBM Crosswalk'!$I$1008,4,FALSE)=0,"",VLOOKUP(TRM!A8494,'TRM - TBM Crosswalk'!$A$2:'TRM - TBM Crosswalk'!$I$1008,4,FALSE))</f>
        <v/>
      </c>
      <c r="G4661" t="str">
        <f>IF(VLOOKUP(TRM!A8494,'TRM - TBM Crosswalk'!$A$2:'TRM - TBM Crosswalk'!$I$1008,5,FALSE)=0,"",VLOOKUP(TRM!A8494,'TRM - TBM Crosswalk'!$A$2:'TRM - TBM Crosswalk'!$I$1008,5,FALSE))</f>
        <v/>
      </c>
      <c r="H4661" t="str">
        <f>IF(VLOOKUP(TRM!A8494,'TRM - TBM Crosswalk'!$A$2:'TRM - TBM Crosswalk'!$I$1008,6,FALSE)=0,"",VLOOKUP(TRM!A8494,'TRM - TBM Crosswalk'!$A$2:'TRM - TBM Crosswalk'!$I$1008,6,FALSE))</f>
        <v/>
      </c>
      <c r="I4661" t="str">
        <f>IF(VLOOKUP(TRM!A8494,'TRM - TBM Crosswalk'!$A$2:'TRM - TBM Crosswalk'!$I$1008,7,FALSE)=0,"",VLOOKUP(TRM!A8494,'TRM - TBM Crosswalk'!$A$2:'TRM - TBM Crosswalk'!$I$1008,7,FALSE))</f>
        <v/>
      </c>
      <c r="J4661" t="str">
        <f>IF(VLOOKUP(TRM!A8494,'TRM - TBM Crosswalk'!$A$2:'TRM - TBM Crosswalk'!$I$1008,8,FALSE)=0,"",VLOOKUP(TRM!A8494,'TRM - TBM Crosswalk'!$A$2:'TRM - TBM Crosswalk'!$I$1008,8,FALSE))</f>
        <v/>
      </c>
      <c r="K4661" t="str">
        <f>IF(VLOOKUP(TRM!A8494,'TRM - TBM Crosswalk'!$A$2:'TRM - TBM Crosswalk'!$I$1008,9,FALSE)=0,"",VLOOKUP(TRM!A8494,'TRM - TBM Crosswalk'!$A$2:'TRM - TBM Crosswalk'!$I$1008,9,FALSE))</f>
        <v/>
      </c>
    </row>
    <row r="4662" spans="1:11" x14ac:dyDescent="0.45">
      <c r="A4662" t="str">
        <f>TRM!A8495</f>
        <v>I01.002.209#</v>
      </c>
      <c r="B4662" t="str">
        <f>TRM!B8495</f>
        <v>Device Driver#</v>
      </c>
      <c r="C4662" t="str">
        <f>TRM!C8495</f>
        <v>AMD Software | 19.10.24.04</v>
      </c>
      <c r="D4662">
        <f>TRM!D8495</f>
        <v>0</v>
      </c>
      <c r="E4662" t="str">
        <f>IF(VLOOKUP(TRM!A8495,'TRM - TBM Crosswalk'!$A$2:'TRM - TBM Crosswalk'!$I$1008,3,FALSE)="N/A","TBD","")</f>
        <v>TBD</v>
      </c>
      <c r="F4662" t="str">
        <f>IF(VLOOKUP(TRM!A8495,'TRM - TBM Crosswalk'!$A$2:'TRM - TBM Crosswalk'!$I$1008,4,FALSE)=0,"",VLOOKUP(TRM!A8495,'TRM - TBM Crosswalk'!$A$2:'TRM - TBM Crosswalk'!$I$1008,4,FALSE))</f>
        <v/>
      </c>
      <c r="G4662" t="str">
        <f>IF(VLOOKUP(TRM!A8495,'TRM - TBM Crosswalk'!$A$2:'TRM - TBM Crosswalk'!$I$1008,5,FALSE)=0,"",VLOOKUP(TRM!A8495,'TRM - TBM Crosswalk'!$A$2:'TRM - TBM Crosswalk'!$I$1008,5,FALSE))</f>
        <v/>
      </c>
      <c r="H4662" t="str">
        <f>IF(VLOOKUP(TRM!A8495,'TRM - TBM Crosswalk'!$A$2:'TRM - TBM Crosswalk'!$I$1008,6,FALSE)=0,"",VLOOKUP(TRM!A8495,'TRM - TBM Crosswalk'!$A$2:'TRM - TBM Crosswalk'!$I$1008,6,FALSE))</f>
        <v/>
      </c>
      <c r="I4662" t="str">
        <f>IF(VLOOKUP(TRM!A8495,'TRM - TBM Crosswalk'!$A$2:'TRM - TBM Crosswalk'!$I$1008,7,FALSE)=0,"",VLOOKUP(TRM!A8495,'TRM - TBM Crosswalk'!$A$2:'TRM - TBM Crosswalk'!$I$1008,7,FALSE))</f>
        <v/>
      </c>
      <c r="J4662" t="str">
        <f>IF(VLOOKUP(TRM!A8495,'TRM - TBM Crosswalk'!$A$2:'TRM - TBM Crosswalk'!$I$1008,8,FALSE)=0,"",VLOOKUP(TRM!A8495,'TRM - TBM Crosswalk'!$A$2:'TRM - TBM Crosswalk'!$I$1008,8,FALSE))</f>
        <v/>
      </c>
      <c r="K4662" t="str">
        <f>IF(VLOOKUP(TRM!A8495,'TRM - TBM Crosswalk'!$A$2:'TRM - TBM Crosswalk'!$I$1008,9,FALSE)=0,"",VLOOKUP(TRM!A8495,'TRM - TBM Crosswalk'!$A$2:'TRM - TBM Crosswalk'!$I$1008,9,FALSE))</f>
        <v/>
      </c>
    </row>
    <row r="4663" spans="1:11" x14ac:dyDescent="0.45">
      <c r="A4663" t="str">
        <f>TRM!A8496</f>
        <v>I01.002.209#</v>
      </c>
      <c r="B4663" t="str">
        <f>TRM!B8496</f>
        <v>Device Driver#</v>
      </c>
      <c r="C4663" t="str">
        <f>TRM!C8496</f>
        <v>AMD Software | 19.12.2</v>
      </c>
      <c r="D4663">
        <f>TRM!D8496</f>
        <v>0</v>
      </c>
      <c r="E4663" t="str">
        <f>IF(VLOOKUP(TRM!A8496,'TRM - TBM Crosswalk'!$A$2:'TRM - TBM Crosswalk'!$I$1008,3,FALSE)="N/A","TBD","")</f>
        <v>TBD</v>
      </c>
      <c r="F4663" t="str">
        <f>IF(VLOOKUP(TRM!A8496,'TRM - TBM Crosswalk'!$A$2:'TRM - TBM Crosswalk'!$I$1008,4,FALSE)=0,"",VLOOKUP(TRM!A8496,'TRM - TBM Crosswalk'!$A$2:'TRM - TBM Crosswalk'!$I$1008,4,FALSE))</f>
        <v/>
      </c>
      <c r="G4663" t="str">
        <f>IF(VLOOKUP(TRM!A8496,'TRM - TBM Crosswalk'!$A$2:'TRM - TBM Crosswalk'!$I$1008,5,FALSE)=0,"",VLOOKUP(TRM!A8496,'TRM - TBM Crosswalk'!$A$2:'TRM - TBM Crosswalk'!$I$1008,5,FALSE))</f>
        <v/>
      </c>
      <c r="H4663" t="str">
        <f>IF(VLOOKUP(TRM!A8496,'TRM - TBM Crosswalk'!$A$2:'TRM - TBM Crosswalk'!$I$1008,6,FALSE)=0,"",VLOOKUP(TRM!A8496,'TRM - TBM Crosswalk'!$A$2:'TRM - TBM Crosswalk'!$I$1008,6,FALSE))</f>
        <v/>
      </c>
      <c r="I4663" t="str">
        <f>IF(VLOOKUP(TRM!A8496,'TRM - TBM Crosswalk'!$A$2:'TRM - TBM Crosswalk'!$I$1008,7,FALSE)=0,"",VLOOKUP(TRM!A8496,'TRM - TBM Crosswalk'!$A$2:'TRM - TBM Crosswalk'!$I$1008,7,FALSE))</f>
        <v/>
      </c>
      <c r="J4663" t="str">
        <f>IF(VLOOKUP(TRM!A8496,'TRM - TBM Crosswalk'!$A$2:'TRM - TBM Crosswalk'!$I$1008,8,FALSE)=0,"",VLOOKUP(TRM!A8496,'TRM - TBM Crosswalk'!$A$2:'TRM - TBM Crosswalk'!$I$1008,8,FALSE))</f>
        <v/>
      </c>
      <c r="K4663" t="str">
        <f>IF(VLOOKUP(TRM!A8496,'TRM - TBM Crosswalk'!$A$2:'TRM - TBM Crosswalk'!$I$1008,9,FALSE)=0,"",VLOOKUP(TRM!A8496,'TRM - TBM Crosswalk'!$A$2:'TRM - TBM Crosswalk'!$I$1008,9,FALSE))</f>
        <v/>
      </c>
    </row>
    <row r="4664" spans="1:11" x14ac:dyDescent="0.45">
      <c r="A4664" t="str">
        <f>TRM!A8497</f>
        <v>I01.002.209#</v>
      </c>
      <c r="B4664" t="str">
        <f>TRM!B8497</f>
        <v>Device Driver#</v>
      </c>
      <c r="C4664" t="str">
        <f>TRM!C8497</f>
        <v>AMD Software | 19.5.2</v>
      </c>
      <c r="D4664">
        <f>TRM!D8497</f>
        <v>0</v>
      </c>
      <c r="E4664" t="str">
        <f>IF(VLOOKUP(TRM!A8497,'TRM - TBM Crosswalk'!$A$2:'TRM - TBM Crosswalk'!$I$1008,3,FALSE)="N/A","TBD","")</f>
        <v>TBD</v>
      </c>
      <c r="F4664" t="str">
        <f>IF(VLOOKUP(TRM!A8497,'TRM - TBM Crosswalk'!$A$2:'TRM - TBM Crosswalk'!$I$1008,4,FALSE)=0,"",VLOOKUP(TRM!A8497,'TRM - TBM Crosswalk'!$A$2:'TRM - TBM Crosswalk'!$I$1008,4,FALSE))</f>
        <v/>
      </c>
      <c r="G4664" t="str">
        <f>IF(VLOOKUP(TRM!A8497,'TRM - TBM Crosswalk'!$A$2:'TRM - TBM Crosswalk'!$I$1008,5,FALSE)=0,"",VLOOKUP(TRM!A8497,'TRM - TBM Crosswalk'!$A$2:'TRM - TBM Crosswalk'!$I$1008,5,FALSE))</f>
        <v/>
      </c>
      <c r="H4664" t="str">
        <f>IF(VLOOKUP(TRM!A8497,'TRM - TBM Crosswalk'!$A$2:'TRM - TBM Crosswalk'!$I$1008,6,FALSE)=0,"",VLOOKUP(TRM!A8497,'TRM - TBM Crosswalk'!$A$2:'TRM - TBM Crosswalk'!$I$1008,6,FALSE))</f>
        <v/>
      </c>
      <c r="I4664" t="str">
        <f>IF(VLOOKUP(TRM!A8497,'TRM - TBM Crosswalk'!$A$2:'TRM - TBM Crosswalk'!$I$1008,7,FALSE)=0,"",VLOOKUP(TRM!A8497,'TRM - TBM Crosswalk'!$A$2:'TRM - TBM Crosswalk'!$I$1008,7,FALSE))</f>
        <v/>
      </c>
      <c r="J4664" t="str">
        <f>IF(VLOOKUP(TRM!A8497,'TRM - TBM Crosswalk'!$A$2:'TRM - TBM Crosswalk'!$I$1008,8,FALSE)=0,"",VLOOKUP(TRM!A8497,'TRM - TBM Crosswalk'!$A$2:'TRM - TBM Crosswalk'!$I$1008,8,FALSE))</f>
        <v/>
      </c>
      <c r="K4664" t="str">
        <f>IF(VLOOKUP(TRM!A8497,'TRM - TBM Crosswalk'!$A$2:'TRM - TBM Crosswalk'!$I$1008,9,FALSE)=0,"",VLOOKUP(TRM!A8497,'TRM - TBM Crosswalk'!$A$2:'TRM - TBM Crosswalk'!$I$1008,9,FALSE))</f>
        <v/>
      </c>
    </row>
    <row r="4665" spans="1:11" x14ac:dyDescent="0.45">
      <c r="A4665" t="str">
        <f>TRM!A8498</f>
        <v>I01.002.209#</v>
      </c>
      <c r="B4665" t="str">
        <f>TRM!B8498</f>
        <v>Device Driver#</v>
      </c>
      <c r="C4665" t="str">
        <f>TRM!C8498</f>
        <v>AMD Software | 20.1.3</v>
      </c>
      <c r="D4665">
        <f>TRM!D8498</f>
        <v>0</v>
      </c>
      <c r="E4665" t="str">
        <f>IF(VLOOKUP(TRM!A8498,'TRM - TBM Crosswalk'!$A$2:'TRM - TBM Crosswalk'!$I$1008,3,FALSE)="N/A","TBD","")</f>
        <v>TBD</v>
      </c>
      <c r="F4665" t="str">
        <f>IF(VLOOKUP(TRM!A8498,'TRM - TBM Crosswalk'!$A$2:'TRM - TBM Crosswalk'!$I$1008,4,FALSE)=0,"",VLOOKUP(TRM!A8498,'TRM - TBM Crosswalk'!$A$2:'TRM - TBM Crosswalk'!$I$1008,4,FALSE))</f>
        <v/>
      </c>
      <c r="G4665" t="str">
        <f>IF(VLOOKUP(TRM!A8498,'TRM - TBM Crosswalk'!$A$2:'TRM - TBM Crosswalk'!$I$1008,5,FALSE)=0,"",VLOOKUP(TRM!A8498,'TRM - TBM Crosswalk'!$A$2:'TRM - TBM Crosswalk'!$I$1008,5,FALSE))</f>
        <v/>
      </c>
      <c r="H4665" t="str">
        <f>IF(VLOOKUP(TRM!A8498,'TRM - TBM Crosswalk'!$A$2:'TRM - TBM Crosswalk'!$I$1008,6,FALSE)=0,"",VLOOKUP(TRM!A8498,'TRM - TBM Crosswalk'!$A$2:'TRM - TBM Crosswalk'!$I$1008,6,FALSE))</f>
        <v/>
      </c>
      <c r="I4665" t="str">
        <f>IF(VLOOKUP(TRM!A8498,'TRM - TBM Crosswalk'!$A$2:'TRM - TBM Crosswalk'!$I$1008,7,FALSE)=0,"",VLOOKUP(TRM!A8498,'TRM - TBM Crosswalk'!$A$2:'TRM - TBM Crosswalk'!$I$1008,7,FALSE))</f>
        <v/>
      </c>
      <c r="J4665" t="str">
        <f>IF(VLOOKUP(TRM!A8498,'TRM - TBM Crosswalk'!$A$2:'TRM - TBM Crosswalk'!$I$1008,8,FALSE)=0,"",VLOOKUP(TRM!A8498,'TRM - TBM Crosswalk'!$A$2:'TRM - TBM Crosswalk'!$I$1008,8,FALSE))</f>
        <v/>
      </c>
      <c r="K4665" t="str">
        <f>IF(VLOOKUP(TRM!A8498,'TRM - TBM Crosswalk'!$A$2:'TRM - TBM Crosswalk'!$I$1008,9,FALSE)=0,"",VLOOKUP(TRM!A8498,'TRM - TBM Crosswalk'!$A$2:'TRM - TBM Crosswalk'!$I$1008,9,FALSE))</f>
        <v/>
      </c>
    </row>
    <row r="4666" spans="1:11" x14ac:dyDescent="0.45">
      <c r="A4666" t="str">
        <f>TRM!A8499</f>
        <v>I01.002.209#</v>
      </c>
      <c r="B4666" t="str">
        <f>TRM!B8499</f>
        <v>Device Driver#</v>
      </c>
      <c r="C4666" t="str">
        <f>TRM!C8499</f>
        <v>AMD Software | 9.0.000.8</v>
      </c>
      <c r="D4666">
        <f>TRM!D8499</f>
        <v>0</v>
      </c>
      <c r="E4666" t="str">
        <f>IF(VLOOKUP(TRM!A8499,'TRM - TBM Crosswalk'!$A$2:'TRM - TBM Crosswalk'!$I$1008,3,FALSE)="N/A","TBD","")</f>
        <v>TBD</v>
      </c>
      <c r="F4666" t="str">
        <f>IF(VLOOKUP(TRM!A8499,'TRM - TBM Crosswalk'!$A$2:'TRM - TBM Crosswalk'!$I$1008,4,FALSE)=0,"",VLOOKUP(TRM!A8499,'TRM - TBM Crosswalk'!$A$2:'TRM - TBM Crosswalk'!$I$1008,4,FALSE))</f>
        <v/>
      </c>
      <c r="G4666" t="str">
        <f>IF(VLOOKUP(TRM!A8499,'TRM - TBM Crosswalk'!$A$2:'TRM - TBM Crosswalk'!$I$1008,5,FALSE)=0,"",VLOOKUP(TRM!A8499,'TRM - TBM Crosswalk'!$A$2:'TRM - TBM Crosswalk'!$I$1008,5,FALSE))</f>
        <v/>
      </c>
      <c r="H4666" t="str">
        <f>IF(VLOOKUP(TRM!A8499,'TRM - TBM Crosswalk'!$A$2:'TRM - TBM Crosswalk'!$I$1008,6,FALSE)=0,"",VLOOKUP(TRM!A8499,'TRM - TBM Crosswalk'!$A$2:'TRM - TBM Crosswalk'!$I$1008,6,FALSE))</f>
        <v/>
      </c>
      <c r="I4666" t="str">
        <f>IF(VLOOKUP(TRM!A8499,'TRM - TBM Crosswalk'!$A$2:'TRM - TBM Crosswalk'!$I$1008,7,FALSE)=0,"",VLOOKUP(TRM!A8499,'TRM - TBM Crosswalk'!$A$2:'TRM - TBM Crosswalk'!$I$1008,7,FALSE))</f>
        <v/>
      </c>
      <c r="J4666" t="str">
        <f>IF(VLOOKUP(TRM!A8499,'TRM - TBM Crosswalk'!$A$2:'TRM - TBM Crosswalk'!$I$1008,8,FALSE)=0,"",VLOOKUP(TRM!A8499,'TRM - TBM Crosswalk'!$A$2:'TRM - TBM Crosswalk'!$I$1008,8,FALSE))</f>
        <v/>
      </c>
      <c r="K4666" t="str">
        <f>IF(VLOOKUP(TRM!A8499,'TRM - TBM Crosswalk'!$A$2:'TRM - TBM Crosswalk'!$I$1008,9,FALSE)=0,"",VLOOKUP(TRM!A8499,'TRM - TBM Crosswalk'!$A$2:'TRM - TBM Crosswalk'!$I$1008,9,FALSE))</f>
        <v/>
      </c>
    </row>
    <row r="4667" spans="1:11" x14ac:dyDescent="0.45">
      <c r="A4667" t="str">
        <f>TRM!A8500</f>
        <v>I01.002.209#</v>
      </c>
      <c r="B4667" t="str">
        <f>TRM!B8500</f>
        <v>Device Driver#</v>
      </c>
      <c r="C4667" t="str">
        <f>TRM!C8500</f>
        <v>Asmedia ASM106x SATA Host Controller Driver | 3.1.6.0000</v>
      </c>
      <c r="D4667">
        <f>TRM!D8500</f>
        <v>0</v>
      </c>
      <c r="E4667" t="str">
        <f>IF(VLOOKUP(TRM!A8500,'TRM - TBM Crosswalk'!$A$2:'TRM - TBM Crosswalk'!$I$1008,3,FALSE)="N/A","TBD","")</f>
        <v>TBD</v>
      </c>
      <c r="F4667" t="str">
        <f>IF(VLOOKUP(TRM!A8500,'TRM - TBM Crosswalk'!$A$2:'TRM - TBM Crosswalk'!$I$1008,4,FALSE)=0,"",VLOOKUP(TRM!A8500,'TRM - TBM Crosswalk'!$A$2:'TRM - TBM Crosswalk'!$I$1008,4,FALSE))</f>
        <v/>
      </c>
      <c r="G4667" t="str">
        <f>IF(VLOOKUP(TRM!A8500,'TRM - TBM Crosswalk'!$A$2:'TRM - TBM Crosswalk'!$I$1008,5,FALSE)=0,"",VLOOKUP(TRM!A8500,'TRM - TBM Crosswalk'!$A$2:'TRM - TBM Crosswalk'!$I$1008,5,FALSE))</f>
        <v/>
      </c>
      <c r="H4667" t="str">
        <f>IF(VLOOKUP(TRM!A8500,'TRM - TBM Crosswalk'!$A$2:'TRM - TBM Crosswalk'!$I$1008,6,FALSE)=0,"",VLOOKUP(TRM!A8500,'TRM - TBM Crosswalk'!$A$2:'TRM - TBM Crosswalk'!$I$1008,6,FALSE))</f>
        <v/>
      </c>
      <c r="I4667" t="str">
        <f>IF(VLOOKUP(TRM!A8500,'TRM - TBM Crosswalk'!$A$2:'TRM - TBM Crosswalk'!$I$1008,7,FALSE)=0,"",VLOOKUP(TRM!A8500,'TRM - TBM Crosswalk'!$A$2:'TRM - TBM Crosswalk'!$I$1008,7,FALSE))</f>
        <v/>
      </c>
      <c r="J4667" t="str">
        <f>IF(VLOOKUP(TRM!A8500,'TRM - TBM Crosswalk'!$A$2:'TRM - TBM Crosswalk'!$I$1008,8,FALSE)=0,"",VLOOKUP(TRM!A8500,'TRM - TBM Crosswalk'!$A$2:'TRM - TBM Crosswalk'!$I$1008,8,FALSE))</f>
        <v/>
      </c>
      <c r="K4667" t="str">
        <f>IF(VLOOKUP(TRM!A8500,'TRM - TBM Crosswalk'!$A$2:'TRM - TBM Crosswalk'!$I$1008,9,FALSE)=0,"",VLOOKUP(TRM!A8500,'TRM - TBM Crosswalk'!$A$2:'TRM - TBM Crosswalk'!$I$1008,9,FALSE))</f>
        <v/>
      </c>
    </row>
    <row r="4668" spans="1:11" x14ac:dyDescent="0.45">
      <c r="A4668" t="str">
        <f>TRM!A8501</f>
        <v>I01.002.209#</v>
      </c>
      <c r="B4668" t="str">
        <f>TRM!B8501</f>
        <v>Device Driver#</v>
      </c>
      <c r="C4668" t="str">
        <f>TRM!C8501</f>
        <v>Asmedia ASM106x SATA Host Controller Driver | 3.2.1.0000</v>
      </c>
      <c r="D4668">
        <f>TRM!D8501</f>
        <v>0</v>
      </c>
      <c r="E4668" t="str">
        <f>IF(VLOOKUP(TRM!A8501,'TRM - TBM Crosswalk'!$A$2:'TRM - TBM Crosswalk'!$I$1008,3,FALSE)="N/A","TBD","")</f>
        <v>TBD</v>
      </c>
      <c r="F4668" t="str">
        <f>IF(VLOOKUP(TRM!A8501,'TRM - TBM Crosswalk'!$A$2:'TRM - TBM Crosswalk'!$I$1008,4,FALSE)=0,"",VLOOKUP(TRM!A8501,'TRM - TBM Crosswalk'!$A$2:'TRM - TBM Crosswalk'!$I$1008,4,FALSE))</f>
        <v/>
      </c>
      <c r="G4668" t="str">
        <f>IF(VLOOKUP(TRM!A8501,'TRM - TBM Crosswalk'!$A$2:'TRM - TBM Crosswalk'!$I$1008,5,FALSE)=0,"",VLOOKUP(TRM!A8501,'TRM - TBM Crosswalk'!$A$2:'TRM - TBM Crosswalk'!$I$1008,5,FALSE))</f>
        <v/>
      </c>
      <c r="H4668" t="str">
        <f>IF(VLOOKUP(TRM!A8501,'TRM - TBM Crosswalk'!$A$2:'TRM - TBM Crosswalk'!$I$1008,6,FALSE)=0,"",VLOOKUP(TRM!A8501,'TRM - TBM Crosswalk'!$A$2:'TRM - TBM Crosswalk'!$I$1008,6,FALSE))</f>
        <v/>
      </c>
      <c r="I4668" t="str">
        <f>IF(VLOOKUP(TRM!A8501,'TRM - TBM Crosswalk'!$A$2:'TRM - TBM Crosswalk'!$I$1008,7,FALSE)=0,"",VLOOKUP(TRM!A8501,'TRM - TBM Crosswalk'!$A$2:'TRM - TBM Crosswalk'!$I$1008,7,FALSE))</f>
        <v/>
      </c>
      <c r="J4668" t="str">
        <f>IF(VLOOKUP(TRM!A8501,'TRM - TBM Crosswalk'!$A$2:'TRM - TBM Crosswalk'!$I$1008,8,FALSE)=0,"",VLOOKUP(TRM!A8501,'TRM - TBM Crosswalk'!$A$2:'TRM - TBM Crosswalk'!$I$1008,8,FALSE))</f>
        <v/>
      </c>
      <c r="K4668" t="str">
        <f>IF(VLOOKUP(TRM!A8501,'TRM - TBM Crosswalk'!$A$2:'TRM - TBM Crosswalk'!$I$1008,9,FALSE)=0,"",VLOOKUP(TRM!A8501,'TRM - TBM Crosswalk'!$A$2:'TRM - TBM Crosswalk'!$I$1008,9,FALSE))</f>
        <v/>
      </c>
    </row>
    <row r="4669" spans="1:11" x14ac:dyDescent="0.45">
      <c r="A4669" t="str">
        <f>TRM!A8506</f>
        <v>I01.002.209#</v>
      </c>
      <c r="B4669" t="str">
        <f>TRM!B8506</f>
        <v>Device Driver#</v>
      </c>
      <c r="C4669" t="str">
        <f>TRM!C8506</f>
        <v>Asmedia USB Host Controller Driver | 1.16.50.1</v>
      </c>
      <c r="D4669">
        <f>TRM!D8506</f>
        <v>0</v>
      </c>
      <c r="E4669" t="str">
        <f>IF(VLOOKUP(TRM!A8506,'TRM - TBM Crosswalk'!$A$2:'TRM - TBM Crosswalk'!$I$1008,3,FALSE)="N/A","TBD","")</f>
        <v>TBD</v>
      </c>
      <c r="F4669" t="str">
        <f>IF(VLOOKUP(TRM!A8506,'TRM - TBM Crosswalk'!$A$2:'TRM - TBM Crosswalk'!$I$1008,4,FALSE)=0,"",VLOOKUP(TRM!A8506,'TRM - TBM Crosswalk'!$A$2:'TRM - TBM Crosswalk'!$I$1008,4,FALSE))</f>
        <v/>
      </c>
      <c r="G4669" t="str">
        <f>IF(VLOOKUP(TRM!A8506,'TRM - TBM Crosswalk'!$A$2:'TRM - TBM Crosswalk'!$I$1008,5,FALSE)=0,"",VLOOKUP(TRM!A8506,'TRM - TBM Crosswalk'!$A$2:'TRM - TBM Crosswalk'!$I$1008,5,FALSE))</f>
        <v/>
      </c>
      <c r="H4669" t="str">
        <f>IF(VLOOKUP(TRM!A8506,'TRM - TBM Crosswalk'!$A$2:'TRM - TBM Crosswalk'!$I$1008,6,FALSE)=0,"",VLOOKUP(TRM!A8506,'TRM - TBM Crosswalk'!$A$2:'TRM - TBM Crosswalk'!$I$1008,6,FALSE))</f>
        <v/>
      </c>
      <c r="I4669" t="str">
        <f>IF(VLOOKUP(TRM!A8506,'TRM - TBM Crosswalk'!$A$2:'TRM - TBM Crosswalk'!$I$1008,7,FALSE)=0,"",VLOOKUP(TRM!A8506,'TRM - TBM Crosswalk'!$A$2:'TRM - TBM Crosswalk'!$I$1008,7,FALSE))</f>
        <v/>
      </c>
      <c r="J4669" t="str">
        <f>IF(VLOOKUP(TRM!A8506,'TRM - TBM Crosswalk'!$A$2:'TRM - TBM Crosswalk'!$I$1008,8,FALSE)=0,"",VLOOKUP(TRM!A8506,'TRM - TBM Crosswalk'!$A$2:'TRM - TBM Crosswalk'!$I$1008,8,FALSE))</f>
        <v/>
      </c>
      <c r="K4669" t="str">
        <f>IF(VLOOKUP(TRM!A8506,'TRM - TBM Crosswalk'!$A$2:'TRM - TBM Crosswalk'!$I$1008,9,FALSE)=0,"",VLOOKUP(TRM!A8506,'TRM - TBM Crosswalk'!$A$2:'TRM - TBM Crosswalk'!$I$1008,9,FALSE))</f>
        <v/>
      </c>
    </row>
    <row r="4670" spans="1:11" x14ac:dyDescent="0.45">
      <c r="A4670" t="str">
        <f>TRM!A9982</f>
        <v>I02.003.305#</v>
      </c>
      <c r="B4670" t="str">
        <f>TRM!B9982</f>
        <v>Remote Control Software#</v>
      </c>
      <c r="C4670" t="str">
        <f>TRM!C9982</f>
        <v>DameWare Mini Remote Control Service | 12.0.0.0</v>
      </c>
      <c r="D4670">
        <f>TRM!D9982</f>
        <v>0</v>
      </c>
      <c r="E4670" t="str">
        <f>IF(VLOOKUP(TRM!A9982,'TRM - TBM Crosswalk'!$A$2:'TRM - TBM Crosswalk'!$I$1008,3,FALSE)="N/A","TBD","")</f>
        <v/>
      </c>
      <c r="F4670" t="str">
        <f>IF(VLOOKUP(TRM!A9982,'TRM - TBM Crosswalk'!$A$2:'TRM - TBM Crosswalk'!$I$1008,4,FALSE)=0,"",VLOOKUP(TRM!A9982,'TRM - TBM Crosswalk'!$A$2:'TRM - TBM Crosswalk'!$I$1008,4,FALSE))</f>
        <v/>
      </c>
      <c r="G4670" t="str">
        <f>IF(VLOOKUP(TRM!A9982,'TRM - TBM Crosswalk'!$A$2:'TRM - TBM Crosswalk'!$I$1008,5,FALSE)=0,"",VLOOKUP(TRM!A9982,'TRM - TBM Crosswalk'!$A$2:'TRM - TBM Crosswalk'!$I$1008,5,FALSE))</f>
        <v>End User</v>
      </c>
      <c r="H4670" t="str">
        <f>IF(VLOOKUP(TRM!A9982,'TRM - TBM Crosswalk'!$A$2:'TRM - TBM Crosswalk'!$I$1008,6,FALSE)=0,"",VLOOKUP(TRM!A9982,'TRM - TBM Crosswalk'!$A$2:'TRM - TBM Crosswalk'!$I$1008,6,FALSE))</f>
        <v>Deskside Support</v>
      </c>
      <c r="I4670" t="str">
        <f>IF(VLOOKUP(TRM!A9982,'TRM - TBM Crosswalk'!$A$2:'TRM - TBM Crosswalk'!$I$1008,7,FALSE)=0,"",VLOOKUP(TRM!A9982,'TRM - TBM Crosswalk'!$A$2:'TRM - TBM Crosswalk'!$I$1008,7,FALSE))</f>
        <v/>
      </c>
      <c r="J4670" t="str">
        <f>IF(VLOOKUP(TRM!A9982,'TRM - TBM Crosswalk'!$A$2:'TRM - TBM Crosswalk'!$I$1008,8,FALSE)=0,"",VLOOKUP(TRM!A9982,'TRM - TBM Crosswalk'!$A$2:'TRM - TBM Crosswalk'!$I$1008,8,FALSE))</f>
        <v/>
      </c>
      <c r="K4670" t="str">
        <f>IF(VLOOKUP(TRM!A9982,'TRM - TBM Crosswalk'!$A$2:'TRM - TBM Crosswalk'!$I$1008,9,FALSE)=0,"",VLOOKUP(TRM!A9982,'TRM - TBM Crosswalk'!$A$2:'TRM - TBM Crosswalk'!$I$1008,9,FALSE))</f>
        <v/>
      </c>
    </row>
    <row r="4671" spans="1:11" x14ac:dyDescent="0.45">
      <c r="A4671" t="str">
        <f>TRM!A10075</f>
        <v>I02.004.406</v>
      </c>
      <c r="B4671" t="str">
        <f>TRM!B10075</f>
        <v>Wi-Fi</v>
      </c>
      <c r="C4671" t="str">
        <f>TRM!C10075</f>
        <v>Qualcomm 11ac Wireless LAN&amp;Bluetooth Installer | 11.0.0.10480</v>
      </c>
      <c r="D4671">
        <f>TRM!D10075</f>
        <v>0</v>
      </c>
      <c r="E4671" t="str">
        <f>IF(VLOOKUP(TRM!A10075,'TRM - TBM Crosswalk'!$A$2:'TRM - TBM Crosswalk'!$I$1008,3,FALSE)="N/A","TBD","")</f>
        <v/>
      </c>
      <c r="F4671" t="str">
        <f>IF(VLOOKUP(TRM!A10075,'TRM - TBM Crosswalk'!$A$2:'TRM - TBM Crosswalk'!$I$1008,4,FALSE)=0,"",VLOOKUP(TRM!A10075,'TRM - TBM Crosswalk'!$A$2:'TRM - TBM Crosswalk'!$I$1008,4,FALSE))</f>
        <v/>
      </c>
      <c r="G4671" t="str">
        <f>IF(VLOOKUP(TRM!A10075,'TRM - TBM Crosswalk'!$A$2:'TRM - TBM Crosswalk'!$I$1008,5,FALSE)=0,"",VLOOKUP(TRM!A10075,'TRM - TBM Crosswalk'!$A$2:'TRM - TBM Crosswalk'!$I$1008,5,FALSE))</f>
        <v>Netework</v>
      </c>
      <c r="H4671" t="str">
        <f>IF(VLOOKUP(TRM!A10075,'TRM - TBM Crosswalk'!$A$2:'TRM - TBM Crosswalk'!$I$1008,6,FALSE)=0,"",VLOOKUP(TRM!A10075,'TRM - TBM Crosswalk'!$A$2:'TRM - TBM Crosswalk'!$I$1008,6,FALSE))</f>
        <v>LAN/WAN</v>
      </c>
      <c r="I4671" t="str">
        <f>IF(VLOOKUP(TRM!A10075,'TRM - TBM Crosswalk'!$A$2:'TRM - TBM Crosswalk'!$I$1008,7,FALSE)=0,"",VLOOKUP(TRM!A10075,'TRM - TBM Crosswalk'!$A$2:'TRM - TBM Crosswalk'!$I$1008,7,FALSE))</f>
        <v/>
      </c>
      <c r="J4671" t="str">
        <f>IF(VLOOKUP(TRM!A10075,'TRM - TBM Crosswalk'!$A$2:'TRM - TBM Crosswalk'!$I$1008,8,FALSE)=0,"",VLOOKUP(TRM!A10075,'TRM - TBM Crosswalk'!$A$2:'TRM - TBM Crosswalk'!$I$1008,8,FALSE))</f>
        <v/>
      </c>
      <c r="K4671" t="str">
        <f>IF(VLOOKUP(TRM!A10075,'TRM - TBM Crosswalk'!$A$2:'TRM - TBM Crosswalk'!$I$1008,9,FALSE)=0,"",VLOOKUP(TRM!A10075,'TRM - TBM Crosswalk'!$A$2:'TRM - TBM Crosswalk'!$I$1008,9,FALSE))</f>
        <v/>
      </c>
    </row>
    <row r="4672" spans="1:11" x14ac:dyDescent="0.45">
      <c r="A4672" t="str">
        <f>TRM!A1968</f>
        <v>A02.022.240</v>
      </c>
      <c r="B4672" t="str">
        <f>TRM!B1968</f>
        <v>Integrated Development Environment (IDE)#</v>
      </c>
      <c r="C4672" t="str">
        <f>TRM!C1968</f>
        <v>Microsoft Visual Studio 2005 Premier Partner Edition - ENU | 8.0.50727.42</v>
      </c>
      <c r="D4672">
        <f>TRM!D1968</f>
        <v>0</v>
      </c>
      <c r="E4672" t="str">
        <f>IF(VLOOKUP(TRM!A1968,'TRM - TBM Crosswalk'!$A$2:'TRM - TBM Crosswalk'!$I$1008,3,FALSE)="N/A","TBD","")</f>
        <v/>
      </c>
      <c r="F4672" t="str">
        <f>IF(VLOOKUP(TRM!A1968,'TRM - TBM Crosswalk'!$A$2:'TRM - TBM Crosswalk'!$I$1008,4,FALSE)=0,"",VLOOKUP(TRM!A1968,'TRM - TBM Crosswalk'!$A$2:'TRM - TBM Crosswalk'!$I$1008,4,FALSE))</f>
        <v/>
      </c>
      <c r="G4672" t="str">
        <f>IF(VLOOKUP(TRM!A1968,'TRM - TBM Crosswalk'!$A$2:'TRM - TBM Crosswalk'!$I$1008,5,FALSE)=0,"",VLOOKUP(TRM!A1968,'TRM - TBM Crosswalk'!$A$2:'TRM - TBM Crosswalk'!$I$1008,5,FALSE))</f>
        <v>Application</v>
      </c>
      <c r="H4672" t="str">
        <f>IF(VLOOKUP(TRM!A1968,'TRM - TBM Crosswalk'!$A$2:'TRM - TBM Crosswalk'!$I$1008,6,FALSE)=0,"",VLOOKUP(TRM!A1968,'TRM - TBM Crosswalk'!$A$2:'TRM - TBM Crosswalk'!$I$1008,6,FALSE))</f>
        <v>Application Development</v>
      </c>
      <c r="I4672" t="str">
        <f>IF(VLOOKUP(TRM!A1968,'TRM - TBM Crosswalk'!$A$2:'TRM - TBM Crosswalk'!$I$1008,7,FALSE)=0,"",VLOOKUP(TRM!A1968,'TRM - TBM Crosswalk'!$A$2:'TRM - TBM Crosswalk'!$I$1008,7,FALSE))</f>
        <v/>
      </c>
      <c r="J4672" t="str">
        <f>IF(VLOOKUP(TRM!A1968,'TRM - TBM Crosswalk'!$A$2:'TRM - TBM Crosswalk'!$I$1008,8,FALSE)=0,"",VLOOKUP(TRM!A1968,'TRM - TBM Crosswalk'!$A$2:'TRM - TBM Crosswalk'!$I$1008,8,FALSE))</f>
        <v/>
      </c>
      <c r="K4672" t="str">
        <f>IF(VLOOKUP(TRM!A1968,'TRM - TBM Crosswalk'!$A$2:'TRM - TBM Crosswalk'!$I$1008,9,FALSE)=0,"",VLOOKUP(TRM!A1968,'TRM - TBM Crosswalk'!$A$2:'TRM - TBM Crosswalk'!$I$1008,9,FALSE))</f>
        <v/>
      </c>
    </row>
    <row r="4673" spans="1:11" x14ac:dyDescent="0.45">
      <c r="A4673" t="str">
        <f>TRM!A1969</f>
        <v>A02.022.240</v>
      </c>
      <c r="B4673" t="str">
        <f>TRM!B1969</f>
        <v>Integrated Development Environment (IDE)#</v>
      </c>
      <c r="C4673" t="str">
        <f>TRM!C1969</f>
        <v>Microsoft Visual Studio 2008 Remote Debugger - ENU</v>
      </c>
      <c r="D4673">
        <f>TRM!D1969</f>
        <v>0</v>
      </c>
      <c r="E4673" t="str">
        <f>IF(VLOOKUP(TRM!A1969,'TRM - TBM Crosswalk'!$A$2:'TRM - TBM Crosswalk'!$I$1008,3,FALSE)="N/A","TBD","")</f>
        <v/>
      </c>
      <c r="F4673" t="str">
        <f>IF(VLOOKUP(TRM!A1969,'TRM - TBM Crosswalk'!$A$2:'TRM - TBM Crosswalk'!$I$1008,4,FALSE)=0,"",VLOOKUP(TRM!A1969,'TRM - TBM Crosswalk'!$A$2:'TRM - TBM Crosswalk'!$I$1008,4,FALSE))</f>
        <v/>
      </c>
      <c r="G4673" t="str">
        <f>IF(VLOOKUP(TRM!A1969,'TRM - TBM Crosswalk'!$A$2:'TRM - TBM Crosswalk'!$I$1008,5,FALSE)=0,"",VLOOKUP(TRM!A1969,'TRM - TBM Crosswalk'!$A$2:'TRM - TBM Crosswalk'!$I$1008,5,FALSE))</f>
        <v>Application</v>
      </c>
      <c r="H4673" t="str">
        <f>IF(VLOOKUP(TRM!A1969,'TRM - TBM Crosswalk'!$A$2:'TRM - TBM Crosswalk'!$I$1008,6,FALSE)=0,"",VLOOKUP(TRM!A1969,'TRM - TBM Crosswalk'!$A$2:'TRM - TBM Crosswalk'!$I$1008,6,FALSE))</f>
        <v>Application Development</v>
      </c>
      <c r="I4673" t="str">
        <f>IF(VLOOKUP(TRM!A1969,'TRM - TBM Crosswalk'!$A$2:'TRM - TBM Crosswalk'!$I$1008,7,FALSE)=0,"",VLOOKUP(TRM!A1969,'TRM - TBM Crosswalk'!$A$2:'TRM - TBM Crosswalk'!$I$1008,7,FALSE))</f>
        <v/>
      </c>
      <c r="J4673" t="str">
        <f>IF(VLOOKUP(TRM!A1969,'TRM - TBM Crosswalk'!$A$2:'TRM - TBM Crosswalk'!$I$1008,8,FALSE)=0,"",VLOOKUP(TRM!A1969,'TRM - TBM Crosswalk'!$A$2:'TRM - TBM Crosswalk'!$I$1008,8,FALSE))</f>
        <v/>
      </c>
      <c r="K4673" t="str">
        <f>IF(VLOOKUP(TRM!A1969,'TRM - TBM Crosswalk'!$A$2:'TRM - TBM Crosswalk'!$I$1008,9,FALSE)=0,"",VLOOKUP(TRM!A1969,'TRM - TBM Crosswalk'!$A$2:'TRM - TBM Crosswalk'!$I$1008,9,FALSE))</f>
        <v/>
      </c>
    </row>
    <row r="4674" spans="1:11" x14ac:dyDescent="0.45">
      <c r="A4674" t="str">
        <f>TRM!A1970</f>
        <v>A02.022.240</v>
      </c>
      <c r="B4674" t="str">
        <f>TRM!B1970</f>
        <v>Integrated Development Environment (IDE)#</v>
      </c>
      <c r="C4674" t="str">
        <f>TRM!C1970</f>
        <v>Microsoft Visual Studio 2008 Shell (integrated mode) - ENU | 9.0.30729</v>
      </c>
      <c r="D4674">
        <f>TRM!D1970</f>
        <v>0</v>
      </c>
      <c r="E4674" t="str">
        <f>IF(VLOOKUP(TRM!A1970,'TRM - TBM Crosswalk'!$A$2:'TRM - TBM Crosswalk'!$I$1008,3,FALSE)="N/A","TBD","")</f>
        <v/>
      </c>
      <c r="F4674" t="str">
        <f>IF(VLOOKUP(TRM!A1970,'TRM - TBM Crosswalk'!$A$2:'TRM - TBM Crosswalk'!$I$1008,4,FALSE)=0,"",VLOOKUP(TRM!A1970,'TRM - TBM Crosswalk'!$A$2:'TRM - TBM Crosswalk'!$I$1008,4,FALSE))</f>
        <v/>
      </c>
      <c r="G4674" t="str">
        <f>IF(VLOOKUP(TRM!A1970,'TRM - TBM Crosswalk'!$A$2:'TRM - TBM Crosswalk'!$I$1008,5,FALSE)=0,"",VLOOKUP(TRM!A1970,'TRM - TBM Crosswalk'!$A$2:'TRM - TBM Crosswalk'!$I$1008,5,FALSE))</f>
        <v>Application</v>
      </c>
      <c r="H4674" t="str">
        <f>IF(VLOOKUP(TRM!A1970,'TRM - TBM Crosswalk'!$A$2:'TRM - TBM Crosswalk'!$I$1008,6,FALSE)=0,"",VLOOKUP(TRM!A1970,'TRM - TBM Crosswalk'!$A$2:'TRM - TBM Crosswalk'!$I$1008,6,FALSE))</f>
        <v>Application Development</v>
      </c>
      <c r="I4674" t="str">
        <f>IF(VLOOKUP(TRM!A1970,'TRM - TBM Crosswalk'!$A$2:'TRM - TBM Crosswalk'!$I$1008,7,FALSE)=0,"",VLOOKUP(TRM!A1970,'TRM - TBM Crosswalk'!$A$2:'TRM - TBM Crosswalk'!$I$1008,7,FALSE))</f>
        <v/>
      </c>
      <c r="J4674" t="str">
        <f>IF(VLOOKUP(TRM!A1970,'TRM - TBM Crosswalk'!$A$2:'TRM - TBM Crosswalk'!$I$1008,8,FALSE)=0,"",VLOOKUP(TRM!A1970,'TRM - TBM Crosswalk'!$A$2:'TRM - TBM Crosswalk'!$I$1008,8,FALSE))</f>
        <v/>
      </c>
      <c r="K4674" t="str">
        <f>IF(VLOOKUP(TRM!A1970,'TRM - TBM Crosswalk'!$A$2:'TRM - TBM Crosswalk'!$I$1008,9,FALSE)=0,"",VLOOKUP(TRM!A1970,'TRM - TBM Crosswalk'!$A$2:'TRM - TBM Crosswalk'!$I$1008,9,FALSE))</f>
        <v/>
      </c>
    </row>
    <row r="4675" spans="1:11" x14ac:dyDescent="0.45">
      <c r="A4675" t="str">
        <f>TRM!A1971</f>
        <v>A02.022.240</v>
      </c>
      <c r="B4675" t="str">
        <f>TRM!B1971</f>
        <v>Integrated Development Environment (IDE)#</v>
      </c>
      <c r="C4675" t="str">
        <f>TRM!C1971</f>
        <v>Microsoft Visual Studio 2010 ADO.NET Entity Framework Tools | 10.0.30319</v>
      </c>
      <c r="D4675">
        <f>TRM!D1971</f>
        <v>0</v>
      </c>
      <c r="E4675" t="str">
        <f>IF(VLOOKUP(TRM!A1971,'TRM - TBM Crosswalk'!$A$2:'TRM - TBM Crosswalk'!$I$1008,3,FALSE)="N/A","TBD","")</f>
        <v/>
      </c>
      <c r="F4675" t="str">
        <f>IF(VLOOKUP(TRM!A1971,'TRM - TBM Crosswalk'!$A$2:'TRM - TBM Crosswalk'!$I$1008,4,FALSE)=0,"",VLOOKUP(TRM!A1971,'TRM - TBM Crosswalk'!$A$2:'TRM - TBM Crosswalk'!$I$1008,4,FALSE))</f>
        <v/>
      </c>
      <c r="G4675" t="str">
        <f>IF(VLOOKUP(TRM!A1971,'TRM - TBM Crosswalk'!$A$2:'TRM - TBM Crosswalk'!$I$1008,5,FALSE)=0,"",VLOOKUP(TRM!A1971,'TRM - TBM Crosswalk'!$A$2:'TRM - TBM Crosswalk'!$I$1008,5,FALSE))</f>
        <v>Application</v>
      </c>
      <c r="H4675" t="str">
        <f>IF(VLOOKUP(TRM!A1971,'TRM - TBM Crosswalk'!$A$2:'TRM - TBM Crosswalk'!$I$1008,6,FALSE)=0,"",VLOOKUP(TRM!A1971,'TRM - TBM Crosswalk'!$A$2:'TRM - TBM Crosswalk'!$I$1008,6,FALSE))</f>
        <v>Application Development</v>
      </c>
      <c r="I4675" t="str">
        <f>IF(VLOOKUP(TRM!A1971,'TRM - TBM Crosswalk'!$A$2:'TRM - TBM Crosswalk'!$I$1008,7,FALSE)=0,"",VLOOKUP(TRM!A1971,'TRM - TBM Crosswalk'!$A$2:'TRM - TBM Crosswalk'!$I$1008,7,FALSE))</f>
        <v/>
      </c>
      <c r="J4675" t="str">
        <f>IF(VLOOKUP(TRM!A1971,'TRM - TBM Crosswalk'!$A$2:'TRM - TBM Crosswalk'!$I$1008,8,FALSE)=0,"",VLOOKUP(TRM!A1971,'TRM - TBM Crosswalk'!$A$2:'TRM - TBM Crosswalk'!$I$1008,8,FALSE))</f>
        <v/>
      </c>
      <c r="K4675" t="str">
        <f>IF(VLOOKUP(TRM!A1971,'TRM - TBM Crosswalk'!$A$2:'TRM - TBM Crosswalk'!$I$1008,9,FALSE)=0,"",VLOOKUP(TRM!A1971,'TRM - TBM Crosswalk'!$A$2:'TRM - TBM Crosswalk'!$I$1008,9,FALSE))</f>
        <v/>
      </c>
    </row>
    <row r="4676" spans="1:11" x14ac:dyDescent="0.45">
      <c r="A4676" t="str">
        <f>TRM!A1972</f>
        <v>A02.022.240</v>
      </c>
      <c r="B4676" t="str">
        <f>TRM!B1972</f>
        <v>Integrated Development Environment (IDE)#</v>
      </c>
      <c r="C4676" t="str">
        <f>TRM!C1972</f>
        <v>Microsoft Visual Studio 2010 ADO.NET Entity Framework Tools | 10.0.40219</v>
      </c>
      <c r="D4676">
        <f>TRM!D1972</f>
        <v>0</v>
      </c>
      <c r="E4676" t="str">
        <f>IF(VLOOKUP(TRM!A1972,'TRM - TBM Crosswalk'!$A$2:'TRM - TBM Crosswalk'!$I$1008,3,FALSE)="N/A","TBD","")</f>
        <v/>
      </c>
      <c r="F4676" t="str">
        <f>IF(VLOOKUP(TRM!A1972,'TRM - TBM Crosswalk'!$A$2:'TRM - TBM Crosswalk'!$I$1008,4,FALSE)=0,"",VLOOKUP(TRM!A1972,'TRM - TBM Crosswalk'!$A$2:'TRM - TBM Crosswalk'!$I$1008,4,FALSE))</f>
        <v/>
      </c>
      <c r="G4676" t="str">
        <f>IF(VLOOKUP(TRM!A1972,'TRM - TBM Crosswalk'!$A$2:'TRM - TBM Crosswalk'!$I$1008,5,FALSE)=0,"",VLOOKUP(TRM!A1972,'TRM - TBM Crosswalk'!$A$2:'TRM - TBM Crosswalk'!$I$1008,5,FALSE))</f>
        <v>Application</v>
      </c>
      <c r="H4676" t="str">
        <f>IF(VLOOKUP(TRM!A1972,'TRM - TBM Crosswalk'!$A$2:'TRM - TBM Crosswalk'!$I$1008,6,FALSE)=0,"",VLOOKUP(TRM!A1972,'TRM - TBM Crosswalk'!$A$2:'TRM - TBM Crosswalk'!$I$1008,6,FALSE))</f>
        <v>Application Development</v>
      </c>
      <c r="I4676" t="str">
        <f>IF(VLOOKUP(TRM!A1972,'TRM - TBM Crosswalk'!$A$2:'TRM - TBM Crosswalk'!$I$1008,7,FALSE)=0,"",VLOOKUP(TRM!A1972,'TRM - TBM Crosswalk'!$A$2:'TRM - TBM Crosswalk'!$I$1008,7,FALSE))</f>
        <v/>
      </c>
      <c r="J4676" t="str">
        <f>IF(VLOOKUP(TRM!A1972,'TRM - TBM Crosswalk'!$A$2:'TRM - TBM Crosswalk'!$I$1008,8,FALSE)=0,"",VLOOKUP(TRM!A1972,'TRM - TBM Crosswalk'!$A$2:'TRM - TBM Crosswalk'!$I$1008,8,FALSE))</f>
        <v/>
      </c>
      <c r="K4676" t="str">
        <f>IF(VLOOKUP(TRM!A1972,'TRM - TBM Crosswalk'!$A$2:'TRM - TBM Crosswalk'!$I$1008,9,FALSE)=0,"",VLOOKUP(TRM!A1972,'TRM - TBM Crosswalk'!$A$2:'TRM - TBM Crosswalk'!$I$1008,9,FALSE))</f>
        <v/>
      </c>
    </row>
    <row r="4677" spans="1:11" x14ac:dyDescent="0.45">
      <c r="A4677" t="str">
        <f>TRM!A1973</f>
        <v>A02.022.240</v>
      </c>
      <c r="B4677" t="str">
        <f>TRM!B1973</f>
        <v>Integrated Development Environment (IDE)#</v>
      </c>
      <c r="C4677" t="str">
        <f>TRM!C1973</f>
        <v>Microsoft Visual Studio 2010 Express Prerequisites x64 - ENU | 10.0.30319</v>
      </c>
      <c r="D4677">
        <f>TRM!D1973</f>
        <v>0</v>
      </c>
      <c r="E4677" t="str">
        <f>IF(VLOOKUP(TRM!A1973,'TRM - TBM Crosswalk'!$A$2:'TRM - TBM Crosswalk'!$I$1008,3,FALSE)="N/A","TBD","")</f>
        <v/>
      </c>
      <c r="F4677" t="str">
        <f>IF(VLOOKUP(TRM!A1973,'TRM - TBM Crosswalk'!$A$2:'TRM - TBM Crosswalk'!$I$1008,4,FALSE)=0,"",VLOOKUP(TRM!A1973,'TRM - TBM Crosswalk'!$A$2:'TRM - TBM Crosswalk'!$I$1008,4,FALSE))</f>
        <v/>
      </c>
      <c r="G4677" t="str">
        <f>IF(VLOOKUP(TRM!A1973,'TRM - TBM Crosswalk'!$A$2:'TRM - TBM Crosswalk'!$I$1008,5,FALSE)=0,"",VLOOKUP(TRM!A1973,'TRM - TBM Crosswalk'!$A$2:'TRM - TBM Crosswalk'!$I$1008,5,FALSE))</f>
        <v>Application</v>
      </c>
      <c r="H4677" t="str">
        <f>IF(VLOOKUP(TRM!A1973,'TRM - TBM Crosswalk'!$A$2:'TRM - TBM Crosswalk'!$I$1008,6,FALSE)=0,"",VLOOKUP(TRM!A1973,'TRM - TBM Crosswalk'!$A$2:'TRM - TBM Crosswalk'!$I$1008,6,FALSE))</f>
        <v>Application Development</v>
      </c>
      <c r="I4677" t="str">
        <f>IF(VLOOKUP(TRM!A1973,'TRM - TBM Crosswalk'!$A$2:'TRM - TBM Crosswalk'!$I$1008,7,FALSE)=0,"",VLOOKUP(TRM!A1973,'TRM - TBM Crosswalk'!$A$2:'TRM - TBM Crosswalk'!$I$1008,7,FALSE))</f>
        <v/>
      </c>
      <c r="J4677" t="str">
        <f>IF(VLOOKUP(TRM!A1973,'TRM - TBM Crosswalk'!$A$2:'TRM - TBM Crosswalk'!$I$1008,8,FALSE)=0,"",VLOOKUP(TRM!A1973,'TRM - TBM Crosswalk'!$A$2:'TRM - TBM Crosswalk'!$I$1008,8,FALSE))</f>
        <v/>
      </c>
      <c r="K4677" t="str">
        <f>IF(VLOOKUP(TRM!A1973,'TRM - TBM Crosswalk'!$A$2:'TRM - TBM Crosswalk'!$I$1008,9,FALSE)=0,"",VLOOKUP(TRM!A1973,'TRM - TBM Crosswalk'!$A$2:'TRM - TBM Crosswalk'!$I$1008,9,FALSE))</f>
        <v/>
      </c>
    </row>
    <row r="4678" spans="1:11" x14ac:dyDescent="0.45">
      <c r="A4678" t="str">
        <f>TRM!A2835</f>
        <v>A02.023.260</v>
      </c>
      <c r="B4678" t="str">
        <f>TRM!B2835</f>
        <v>Document Imaging and OCR</v>
      </c>
      <c r="C4678" t="str">
        <f>TRM!C2835</f>
        <v>Freedom Scientific Ocr 32 | 18.3.6.0</v>
      </c>
      <c r="D4678">
        <f>TRM!D2835</f>
        <v>0</v>
      </c>
      <c r="E4678" t="str">
        <f>IF(VLOOKUP(TRM!A2835,'TRM - TBM Crosswalk'!$A$2:'TRM - TBM Crosswalk'!$I$1008,3,FALSE)="N/A","TBD","")</f>
        <v/>
      </c>
      <c r="F4678" t="str">
        <f>IF(VLOOKUP(TRM!A2835,'TRM - TBM Crosswalk'!$A$2:'TRM - TBM Crosswalk'!$I$1008,4,FALSE)=0,"",VLOOKUP(TRM!A2835,'TRM - TBM Crosswalk'!$A$2:'TRM - TBM Crosswalk'!$I$1008,4,FALSE))</f>
        <v/>
      </c>
      <c r="G4678" t="str">
        <f>IF(VLOOKUP(TRM!A2835,'TRM - TBM Crosswalk'!$A$2:'TRM - TBM Crosswalk'!$I$1008,5,FALSE)=0,"",VLOOKUP(TRM!A2835,'TRM - TBM Crosswalk'!$A$2:'TRM - TBM Crosswalk'!$I$1008,5,FALSE))</f>
        <v/>
      </c>
      <c r="H4678" t="str">
        <f>IF(VLOOKUP(TRM!A2835,'TRM - TBM Crosswalk'!$A$2:'TRM - TBM Crosswalk'!$I$1008,6,FALSE)=0,"",VLOOKUP(TRM!A2835,'TRM - TBM Crosswalk'!$A$2:'TRM - TBM Crosswalk'!$I$1008,6,FALSE))</f>
        <v/>
      </c>
      <c r="I4678" t="str">
        <f>IF(VLOOKUP(TRM!A2835,'TRM - TBM Crosswalk'!$A$2:'TRM - TBM Crosswalk'!$I$1008,7,FALSE)=0,"",VLOOKUP(TRM!A2835,'TRM - TBM Crosswalk'!$A$2:'TRM - TBM Crosswalk'!$I$1008,7,FALSE))</f>
        <v>Platform Services</v>
      </c>
      <c r="J4678" t="str">
        <f>IF(VLOOKUP(TRM!A2835,'TRM - TBM Crosswalk'!$A$2:'TRM - TBM Crosswalk'!$I$1008,8,FALSE)=0,"",VLOOKUP(TRM!A2835,'TRM - TBM Crosswalk'!$A$2:'TRM - TBM Crosswalk'!$I$1008,8,FALSE))</f>
        <v>Applications Services</v>
      </c>
      <c r="K4678" t="str">
        <f>IF(VLOOKUP(TRM!A2835,'TRM - TBM Crosswalk'!$A$2:'TRM - TBM Crosswalk'!$I$1008,9,FALSE)=0,"",VLOOKUP(TRM!A2835,'TRM - TBM Crosswalk'!$A$2:'TRM - TBM Crosswalk'!$I$1008,9,FALSE))</f>
        <v>Content Management</v>
      </c>
    </row>
    <row r="4679" spans="1:11" x14ac:dyDescent="0.45">
      <c r="A4679" t="str">
        <f>TRM!A5258</f>
        <v>A02.031.383</v>
      </c>
      <c r="B4679" t="str">
        <f>TRM!B5258</f>
        <v>Computer Aided Design</v>
      </c>
      <c r="C4679" t="str">
        <f>TRM!C5258</f>
        <v>Autodesk Advanced Material Library Low Resolution Image Library 2020 | 18.11.1.0</v>
      </c>
      <c r="D4679">
        <f>TRM!D5258</f>
        <v>0</v>
      </c>
      <c r="E4679" t="str">
        <f>IF(VLOOKUP(TRM!A5258,'TRM - TBM Crosswalk'!$A$2:'TRM - TBM Crosswalk'!$I$1008,3,FALSE)="N/A","TBD","")</f>
        <v/>
      </c>
      <c r="F4679" t="str">
        <f>IF(VLOOKUP(TRM!A5258,'TRM - TBM Crosswalk'!$A$2:'TRM - TBM Crosswalk'!$I$1008,4,FALSE)=0,"",VLOOKUP(TRM!A5258,'TRM - TBM Crosswalk'!$A$2:'TRM - TBM Crosswalk'!$I$1008,4,FALSE))</f>
        <v/>
      </c>
      <c r="G4679" t="str">
        <f>IF(VLOOKUP(TRM!A5258,'TRM - TBM Crosswalk'!$A$2:'TRM - TBM Crosswalk'!$I$1008,5,FALSE)=0,"",VLOOKUP(TRM!A5258,'TRM - TBM Crosswalk'!$A$2:'TRM - TBM Crosswalk'!$I$1008,5,FALSE))</f>
        <v/>
      </c>
      <c r="H4679" t="str">
        <f>IF(VLOOKUP(TRM!A5258,'TRM - TBM Crosswalk'!$A$2:'TRM - TBM Crosswalk'!$I$1008,6,FALSE)=0,"",VLOOKUP(TRM!A5258,'TRM - TBM Crosswalk'!$A$2:'TRM - TBM Crosswalk'!$I$1008,6,FALSE))</f>
        <v/>
      </c>
      <c r="I4679" t="str">
        <f>IF(VLOOKUP(TRM!A5258,'TRM - TBM Crosswalk'!$A$2:'TRM - TBM Crosswalk'!$I$1008,7,FALSE)=0,"",VLOOKUP(TRM!A5258,'TRM - TBM Crosswalk'!$A$2:'TRM - TBM Crosswalk'!$I$1008,7,FALSE))</f>
        <v>Platform Services</v>
      </c>
      <c r="J4679" t="str">
        <f>IF(VLOOKUP(TRM!A5258,'TRM - TBM Crosswalk'!$A$2:'TRM - TBM Crosswalk'!$I$1008,8,FALSE)=0,"",VLOOKUP(TRM!A5258,'TRM - TBM Crosswalk'!$A$2:'TRM - TBM Crosswalk'!$I$1008,8,FALSE))</f>
        <v>Data Services</v>
      </c>
      <c r="K4679" t="str">
        <f>IF(VLOOKUP(TRM!A5258,'TRM - TBM Crosswalk'!$A$2:'TRM - TBM Crosswalk'!$I$1008,9,FALSE)=0,"",VLOOKUP(TRM!A5258,'TRM - TBM Crosswalk'!$A$2:'TRM - TBM Crosswalk'!$I$1008,9,FALSE))</f>
        <v>Data Analytics &amp; Visualizations</v>
      </c>
    </row>
    <row r="4680" spans="1:11" x14ac:dyDescent="0.45">
      <c r="A4680" t="str">
        <f>TRM!A6034</f>
        <v>A02.031.392#</v>
      </c>
      <c r="B4680" t="str">
        <f>TRM!B6034</f>
        <v>Printing#</v>
      </c>
      <c r="C4680" t="str">
        <f>TRM!C6034</f>
        <v>Canon MF731C/733C | 5.4.0.0</v>
      </c>
      <c r="D4680">
        <f>TRM!D6034</f>
        <v>0</v>
      </c>
      <c r="E4680" t="str">
        <f>IF(VLOOKUP(TRM!A6034,'TRM - TBM Crosswalk'!$A$2:'TRM - TBM Crosswalk'!$I$1008,3,FALSE)="N/A","TBD","")</f>
        <v/>
      </c>
      <c r="F4680" t="str">
        <f>IF(VLOOKUP(TRM!A6034,'TRM - TBM Crosswalk'!$A$2:'TRM - TBM Crosswalk'!$I$1008,4,FALSE)=0,"",VLOOKUP(TRM!A6034,'TRM - TBM Crosswalk'!$A$2:'TRM - TBM Crosswalk'!$I$1008,4,FALSE))</f>
        <v/>
      </c>
      <c r="G4680" t="str">
        <f>IF(VLOOKUP(TRM!A6034,'TRM - TBM Crosswalk'!$A$2:'TRM - TBM Crosswalk'!$I$1008,5,FALSE)=0,"",VLOOKUP(TRM!A6034,'TRM - TBM Crosswalk'!$A$2:'TRM - TBM Crosswalk'!$I$1008,5,FALSE))</f>
        <v>End User</v>
      </c>
      <c r="H4680" t="str">
        <f>IF(VLOOKUP(TRM!A6034,'TRM - TBM Crosswalk'!$A$2:'TRM - TBM Crosswalk'!$I$1008,6,FALSE)=0,"",VLOOKUP(TRM!A6034,'TRM - TBM Crosswalk'!$A$2:'TRM - TBM Crosswalk'!$I$1008,6,FALSE))</f>
        <v>Workspace</v>
      </c>
      <c r="I4680" t="str">
        <f>IF(VLOOKUP(TRM!A6034,'TRM - TBM Crosswalk'!$A$2:'TRM - TBM Crosswalk'!$I$1008,7,FALSE)=0,"",VLOOKUP(TRM!A6034,'TRM - TBM Crosswalk'!$A$2:'TRM - TBM Crosswalk'!$I$1008,7,FALSE))</f>
        <v/>
      </c>
      <c r="J4680" t="str">
        <f>IF(VLOOKUP(TRM!A6034,'TRM - TBM Crosswalk'!$A$2:'TRM - TBM Crosswalk'!$I$1008,8,FALSE)=0,"",VLOOKUP(TRM!A6034,'TRM - TBM Crosswalk'!$A$2:'TRM - TBM Crosswalk'!$I$1008,8,FALSE))</f>
        <v/>
      </c>
      <c r="K4680" t="str">
        <f>IF(VLOOKUP(TRM!A6034,'TRM - TBM Crosswalk'!$A$2:'TRM - TBM Crosswalk'!$I$1008,9,FALSE)=0,"",VLOOKUP(TRM!A6034,'TRM - TBM Crosswalk'!$A$2:'TRM - TBM Crosswalk'!$I$1008,9,FALSE))</f>
        <v/>
      </c>
    </row>
    <row r="4681" spans="1:11" x14ac:dyDescent="0.45">
      <c r="A4681" t="str">
        <f>TRM!A6035</f>
        <v>A02.031.392#</v>
      </c>
      <c r="B4681" t="str">
        <f>TRM!B6035</f>
        <v>Printing#</v>
      </c>
      <c r="C4681" t="str">
        <f>TRM!C6035</f>
        <v>Canon MF731C/733C | 5.4.0.1</v>
      </c>
      <c r="D4681">
        <f>TRM!D6035</f>
        <v>0</v>
      </c>
      <c r="E4681" t="str">
        <f>IF(VLOOKUP(TRM!A6035,'TRM - TBM Crosswalk'!$A$2:'TRM - TBM Crosswalk'!$I$1008,3,FALSE)="N/A","TBD","")</f>
        <v/>
      </c>
      <c r="F4681" t="str">
        <f>IF(VLOOKUP(TRM!A6035,'TRM - TBM Crosswalk'!$A$2:'TRM - TBM Crosswalk'!$I$1008,4,FALSE)=0,"",VLOOKUP(TRM!A6035,'TRM - TBM Crosswalk'!$A$2:'TRM - TBM Crosswalk'!$I$1008,4,FALSE))</f>
        <v/>
      </c>
      <c r="G4681" t="str">
        <f>IF(VLOOKUP(TRM!A6035,'TRM - TBM Crosswalk'!$A$2:'TRM - TBM Crosswalk'!$I$1008,5,FALSE)=0,"",VLOOKUP(TRM!A6035,'TRM - TBM Crosswalk'!$A$2:'TRM - TBM Crosswalk'!$I$1008,5,FALSE))</f>
        <v>End User</v>
      </c>
      <c r="H4681" t="str">
        <f>IF(VLOOKUP(TRM!A6035,'TRM - TBM Crosswalk'!$A$2:'TRM - TBM Crosswalk'!$I$1008,6,FALSE)=0,"",VLOOKUP(TRM!A6035,'TRM - TBM Crosswalk'!$A$2:'TRM - TBM Crosswalk'!$I$1008,6,FALSE))</f>
        <v>Workspace</v>
      </c>
      <c r="I4681" t="str">
        <f>IF(VLOOKUP(TRM!A6035,'TRM - TBM Crosswalk'!$A$2:'TRM - TBM Crosswalk'!$I$1008,7,FALSE)=0,"",VLOOKUP(TRM!A6035,'TRM - TBM Crosswalk'!$A$2:'TRM - TBM Crosswalk'!$I$1008,7,FALSE))</f>
        <v/>
      </c>
      <c r="J4681" t="str">
        <f>IF(VLOOKUP(TRM!A6035,'TRM - TBM Crosswalk'!$A$2:'TRM - TBM Crosswalk'!$I$1008,8,FALSE)=0,"",VLOOKUP(TRM!A6035,'TRM - TBM Crosswalk'!$A$2:'TRM - TBM Crosswalk'!$I$1008,8,FALSE))</f>
        <v/>
      </c>
      <c r="K4681" t="str">
        <f>IF(VLOOKUP(TRM!A6035,'TRM - TBM Crosswalk'!$A$2:'TRM - TBM Crosswalk'!$I$1008,9,FALSE)=0,"",VLOOKUP(TRM!A6035,'TRM - TBM Crosswalk'!$A$2:'TRM - TBM Crosswalk'!$I$1008,9,FALSE))</f>
        <v/>
      </c>
    </row>
    <row r="4682" spans="1:11" x14ac:dyDescent="0.45">
      <c r="A4682" t="str">
        <f>TRM!A6036</f>
        <v>A02.031.392#</v>
      </c>
      <c r="B4682" t="str">
        <f>TRM!B6036</f>
        <v>Printing#</v>
      </c>
      <c r="C4682" t="str">
        <f>TRM!C6036</f>
        <v>Canon MF8200C Series | 4.2.0.0</v>
      </c>
      <c r="D4682">
        <f>TRM!D6036</f>
        <v>0</v>
      </c>
      <c r="E4682" t="str">
        <f>IF(VLOOKUP(TRM!A6036,'TRM - TBM Crosswalk'!$A$2:'TRM - TBM Crosswalk'!$I$1008,3,FALSE)="N/A","TBD","")</f>
        <v/>
      </c>
      <c r="F4682" t="str">
        <f>IF(VLOOKUP(TRM!A6036,'TRM - TBM Crosswalk'!$A$2:'TRM - TBM Crosswalk'!$I$1008,4,FALSE)=0,"",VLOOKUP(TRM!A6036,'TRM - TBM Crosswalk'!$A$2:'TRM - TBM Crosswalk'!$I$1008,4,FALSE))</f>
        <v/>
      </c>
      <c r="G4682" t="str">
        <f>IF(VLOOKUP(TRM!A6036,'TRM - TBM Crosswalk'!$A$2:'TRM - TBM Crosswalk'!$I$1008,5,FALSE)=0,"",VLOOKUP(TRM!A6036,'TRM - TBM Crosswalk'!$A$2:'TRM - TBM Crosswalk'!$I$1008,5,FALSE))</f>
        <v>End User</v>
      </c>
      <c r="H4682" t="str">
        <f>IF(VLOOKUP(TRM!A6036,'TRM - TBM Crosswalk'!$A$2:'TRM - TBM Crosswalk'!$I$1008,6,FALSE)=0,"",VLOOKUP(TRM!A6036,'TRM - TBM Crosswalk'!$A$2:'TRM - TBM Crosswalk'!$I$1008,6,FALSE))</f>
        <v>Workspace</v>
      </c>
      <c r="I4682" t="str">
        <f>IF(VLOOKUP(TRM!A6036,'TRM - TBM Crosswalk'!$A$2:'TRM - TBM Crosswalk'!$I$1008,7,FALSE)=0,"",VLOOKUP(TRM!A6036,'TRM - TBM Crosswalk'!$A$2:'TRM - TBM Crosswalk'!$I$1008,7,FALSE))</f>
        <v/>
      </c>
      <c r="J4682" t="str">
        <f>IF(VLOOKUP(TRM!A6036,'TRM - TBM Crosswalk'!$A$2:'TRM - TBM Crosswalk'!$I$1008,8,FALSE)=0,"",VLOOKUP(TRM!A6036,'TRM - TBM Crosswalk'!$A$2:'TRM - TBM Crosswalk'!$I$1008,8,FALSE))</f>
        <v/>
      </c>
      <c r="K4682" t="str">
        <f>IF(VLOOKUP(TRM!A6036,'TRM - TBM Crosswalk'!$A$2:'TRM - TBM Crosswalk'!$I$1008,9,FALSE)=0,"",VLOOKUP(TRM!A6036,'TRM - TBM Crosswalk'!$A$2:'TRM - TBM Crosswalk'!$I$1008,9,FALSE))</f>
        <v/>
      </c>
    </row>
    <row r="4683" spans="1:11" x14ac:dyDescent="0.45">
      <c r="A4683" t="str">
        <f>TRM!A6037</f>
        <v>A02.031.392#</v>
      </c>
      <c r="B4683" t="str">
        <f>TRM!B6037</f>
        <v>Printing#</v>
      </c>
      <c r="C4683" t="str">
        <f>TRM!C6037</f>
        <v>Canon MF8300C Series | 3.9.0.0</v>
      </c>
      <c r="D4683">
        <f>TRM!D6037</f>
        <v>0</v>
      </c>
      <c r="E4683" t="str">
        <f>IF(VLOOKUP(TRM!A6037,'TRM - TBM Crosswalk'!$A$2:'TRM - TBM Crosswalk'!$I$1008,3,FALSE)="N/A","TBD","")</f>
        <v/>
      </c>
      <c r="F4683" t="str">
        <f>IF(VLOOKUP(TRM!A6037,'TRM - TBM Crosswalk'!$A$2:'TRM - TBM Crosswalk'!$I$1008,4,FALSE)=0,"",VLOOKUP(TRM!A6037,'TRM - TBM Crosswalk'!$A$2:'TRM - TBM Crosswalk'!$I$1008,4,FALSE))</f>
        <v/>
      </c>
      <c r="G4683" t="str">
        <f>IF(VLOOKUP(TRM!A6037,'TRM - TBM Crosswalk'!$A$2:'TRM - TBM Crosswalk'!$I$1008,5,FALSE)=0,"",VLOOKUP(TRM!A6037,'TRM - TBM Crosswalk'!$A$2:'TRM - TBM Crosswalk'!$I$1008,5,FALSE))</f>
        <v>End User</v>
      </c>
      <c r="H4683" t="str">
        <f>IF(VLOOKUP(TRM!A6037,'TRM - TBM Crosswalk'!$A$2:'TRM - TBM Crosswalk'!$I$1008,6,FALSE)=0,"",VLOOKUP(TRM!A6037,'TRM - TBM Crosswalk'!$A$2:'TRM - TBM Crosswalk'!$I$1008,6,FALSE))</f>
        <v>Workspace</v>
      </c>
      <c r="I4683" t="str">
        <f>IF(VLOOKUP(TRM!A6037,'TRM - TBM Crosswalk'!$A$2:'TRM - TBM Crosswalk'!$I$1008,7,FALSE)=0,"",VLOOKUP(TRM!A6037,'TRM - TBM Crosswalk'!$A$2:'TRM - TBM Crosswalk'!$I$1008,7,FALSE))</f>
        <v/>
      </c>
      <c r="J4683" t="str">
        <f>IF(VLOOKUP(TRM!A6037,'TRM - TBM Crosswalk'!$A$2:'TRM - TBM Crosswalk'!$I$1008,8,FALSE)=0,"",VLOOKUP(TRM!A6037,'TRM - TBM Crosswalk'!$A$2:'TRM - TBM Crosswalk'!$I$1008,8,FALSE))</f>
        <v/>
      </c>
      <c r="K4683" t="str">
        <f>IF(VLOOKUP(TRM!A6037,'TRM - TBM Crosswalk'!$A$2:'TRM - TBM Crosswalk'!$I$1008,9,FALSE)=0,"",VLOOKUP(TRM!A6037,'TRM - TBM Crosswalk'!$A$2:'TRM - TBM Crosswalk'!$I$1008,9,FALSE))</f>
        <v/>
      </c>
    </row>
    <row r="4684" spans="1:11" x14ac:dyDescent="0.45">
      <c r="A4684" t="str">
        <f>TRM!A6038</f>
        <v>A02.031.392#</v>
      </c>
      <c r="B4684" t="str">
        <f>TRM!B6038</f>
        <v>Printing#</v>
      </c>
      <c r="C4684" t="str">
        <f>TRM!C6038</f>
        <v>Canon MG2500 series MP Drivers | 1.02</v>
      </c>
      <c r="D4684">
        <f>TRM!D6038</f>
        <v>0</v>
      </c>
      <c r="E4684" t="str">
        <f>IF(VLOOKUP(TRM!A6038,'TRM - TBM Crosswalk'!$A$2:'TRM - TBM Crosswalk'!$I$1008,3,FALSE)="N/A","TBD","")</f>
        <v/>
      </c>
      <c r="F4684" t="str">
        <f>IF(VLOOKUP(TRM!A6038,'TRM - TBM Crosswalk'!$A$2:'TRM - TBM Crosswalk'!$I$1008,4,FALSE)=0,"",VLOOKUP(TRM!A6038,'TRM - TBM Crosswalk'!$A$2:'TRM - TBM Crosswalk'!$I$1008,4,FALSE))</f>
        <v/>
      </c>
      <c r="G4684" t="str">
        <f>IF(VLOOKUP(TRM!A6038,'TRM - TBM Crosswalk'!$A$2:'TRM - TBM Crosswalk'!$I$1008,5,FALSE)=0,"",VLOOKUP(TRM!A6038,'TRM - TBM Crosswalk'!$A$2:'TRM - TBM Crosswalk'!$I$1008,5,FALSE))</f>
        <v>End User</v>
      </c>
      <c r="H4684" t="str">
        <f>IF(VLOOKUP(TRM!A6038,'TRM - TBM Crosswalk'!$A$2:'TRM - TBM Crosswalk'!$I$1008,6,FALSE)=0,"",VLOOKUP(TRM!A6038,'TRM - TBM Crosswalk'!$A$2:'TRM - TBM Crosswalk'!$I$1008,6,FALSE))</f>
        <v>Workspace</v>
      </c>
      <c r="I4684" t="str">
        <f>IF(VLOOKUP(TRM!A6038,'TRM - TBM Crosswalk'!$A$2:'TRM - TBM Crosswalk'!$I$1008,7,FALSE)=0,"",VLOOKUP(TRM!A6038,'TRM - TBM Crosswalk'!$A$2:'TRM - TBM Crosswalk'!$I$1008,7,FALSE))</f>
        <v/>
      </c>
      <c r="J4684" t="str">
        <f>IF(VLOOKUP(TRM!A6038,'TRM - TBM Crosswalk'!$A$2:'TRM - TBM Crosswalk'!$I$1008,8,FALSE)=0,"",VLOOKUP(TRM!A6038,'TRM - TBM Crosswalk'!$A$2:'TRM - TBM Crosswalk'!$I$1008,8,FALSE))</f>
        <v/>
      </c>
      <c r="K4684" t="str">
        <f>IF(VLOOKUP(TRM!A6038,'TRM - TBM Crosswalk'!$A$2:'TRM - TBM Crosswalk'!$I$1008,9,FALSE)=0,"",VLOOKUP(TRM!A6038,'TRM - TBM Crosswalk'!$A$2:'TRM - TBM Crosswalk'!$I$1008,9,FALSE))</f>
        <v/>
      </c>
    </row>
    <row r="4685" spans="1:11" x14ac:dyDescent="0.45">
      <c r="A4685" t="str">
        <f>TRM!A6039</f>
        <v>A02.031.392#</v>
      </c>
      <c r="B4685" t="str">
        <f>TRM!B6039</f>
        <v>Printing#</v>
      </c>
      <c r="C4685" t="str">
        <f>TRM!C6039</f>
        <v>Canon MG2500 series User Registration</v>
      </c>
      <c r="D4685">
        <f>TRM!D6039</f>
        <v>0</v>
      </c>
      <c r="E4685" t="str">
        <f>IF(VLOOKUP(TRM!A6039,'TRM - TBM Crosswalk'!$A$2:'TRM - TBM Crosswalk'!$I$1008,3,FALSE)="N/A","TBD","")</f>
        <v/>
      </c>
      <c r="F4685" t="str">
        <f>IF(VLOOKUP(TRM!A6039,'TRM - TBM Crosswalk'!$A$2:'TRM - TBM Crosswalk'!$I$1008,4,FALSE)=0,"",VLOOKUP(TRM!A6039,'TRM - TBM Crosswalk'!$A$2:'TRM - TBM Crosswalk'!$I$1008,4,FALSE))</f>
        <v/>
      </c>
      <c r="G4685" t="str">
        <f>IF(VLOOKUP(TRM!A6039,'TRM - TBM Crosswalk'!$A$2:'TRM - TBM Crosswalk'!$I$1008,5,FALSE)=0,"",VLOOKUP(TRM!A6039,'TRM - TBM Crosswalk'!$A$2:'TRM - TBM Crosswalk'!$I$1008,5,FALSE))</f>
        <v>End User</v>
      </c>
      <c r="H4685" t="str">
        <f>IF(VLOOKUP(TRM!A6039,'TRM - TBM Crosswalk'!$A$2:'TRM - TBM Crosswalk'!$I$1008,6,FALSE)=0,"",VLOOKUP(TRM!A6039,'TRM - TBM Crosswalk'!$A$2:'TRM - TBM Crosswalk'!$I$1008,6,FALSE))</f>
        <v>Workspace</v>
      </c>
      <c r="I4685" t="str">
        <f>IF(VLOOKUP(TRM!A6039,'TRM - TBM Crosswalk'!$A$2:'TRM - TBM Crosswalk'!$I$1008,7,FALSE)=0,"",VLOOKUP(TRM!A6039,'TRM - TBM Crosswalk'!$A$2:'TRM - TBM Crosswalk'!$I$1008,7,FALSE))</f>
        <v/>
      </c>
      <c r="J4685" t="str">
        <f>IF(VLOOKUP(TRM!A6039,'TRM - TBM Crosswalk'!$A$2:'TRM - TBM Crosswalk'!$I$1008,8,FALSE)=0,"",VLOOKUP(TRM!A6039,'TRM - TBM Crosswalk'!$A$2:'TRM - TBM Crosswalk'!$I$1008,8,FALSE))</f>
        <v/>
      </c>
      <c r="K4685" t="str">
        <f>IF(VLOOKUP(TRM!A6039,'TRM - TBM Crosswalk'!$A$2:'TRM - TBM Crosswalk'!$I$1008,9,FALSE)=0,"",VLOOKUP(TRM!A6039,'TRM - TBM Crosswalk'!$A$2:'TRM - TBM Crosswalk'!$I$1008,9,FALSE))</f>
        <v/>
      </c>
    </row>
    <row r="4686" spans="1:11" x14ac:dyDescent="0.45">
      <c r="A4686" t="str">
        <f>TRM!A6040</f>
        <v>A02.031.392#</v>
      </c>
      <c r="B4686" t="str">
        <f>TRM!B6040</f>
        <v>Printing#</v>
      </c>
      <c r="C4686" t="str">
        <f>TRM!C6040</f>
        <v>Canon MG2900 series MP Drivers | 1.01</v>
      </c>
      <c r="D4686">
        <f>TRM!D6040</f>
        <v>0</v>
      </c>
      <c r="E4686" t="str">
        <f>IF(VLOOKUP(TRM!A6040,'TRM - TBM Crosswalk'!$A$2:'TRM - TBM Crosswalk'!$I$1008,3,FALSE)="N/A","TBD","")</f>
        <v/>
      </c>
      <c r="F4686" t="str">
        <f>IF(VLOOKUP(TRM!A6040,'TRM - TBM Crosswalk'!$A$2:'TRM - TBM Crosswalk'!$I$1008,4,FALSE)=0,"",VLOOKUP(TRM!A6040,'TRM - TBM Crosswalk'!$A$2:'TRM - TBM Crosswalk'!$I$1008,4,FALSE))</f>
        <v/>
      </c>
      <c r="G4686" t="str">
        <f>IF(VLOOKUP(TRM!A6040,'TRM - TBM Crosswalk'!$A$2:'TRM - TBM Crosswalk'!$I$1008,5,FALSE)=0,"",VLOOKUP(TRM!A6040,'TRM - TBM Crosswalk'!$A$2:'TRM - TBM Crosswalk'!$I$1008,5,FALSE))</f>
        <v>End User</v>
      </c>
      <c r="H4686" t="str">
        <f>IF(VLOOKUP(TRM!A6040,'TRM - TBM Crosswalk'!$A$2:'TRM - TBM Crosswalk'!$I$1008,6,FALSE)=0,"",VLOOKUP(TRM!A6040,'TRM - TBM Crosswalk'!$A$2:'TRM - TBM Crosswalk'!$I$1008,6,FALSE))</f>
        <v>Workspace</v>
      </c>
      <c r="I4686" t="str">
        <f>IF(VLOOKUP(TRM!A6040,'TRM - TBM Crosswalk'!$A$2:'TRM - TBM Crosswalk'!$I$1008,7,FALSE)=0,"",VLOOKUP(TRM!A6040,'TRM - TBM Crosswalk'!$A$2:'TRM - TBM Crosswalk'!$I$1008,7,FALSE))</f>
        <v/>
      </c>
      <c r="J4686" t="str">
        <f>IF(VLOOKUP(TRM!A6040,'TRM - TBM Crosswalk'!$A$2:'TRM - TBM Crosswalk'!$I$1008,8,FALSE)=0,"",VLOOKUP(TRM!A6040,'TRM - TBM Crosswalk'!$A$2:'TRM - TBM Crosswalk'!$I$1008,8,FALSE))</f>
        <v/>
      </c>
      <c r="K4686" t="str">
        <f>IF(VLOOKUP(TRM!A6040,'TRM - TBM Crosswalk'!$A$2:'TRM - TBM Crosswalk'!$I$1008,9,FALSE)=0,"",VLOOKUP(TRM!A6040,'TRM - TBM Crosswalk'!$A$2:'TRM - TBM Crosswalk'!$I$1008,9,FALSE))</f>
        <v/>
      </c>
    </row>
    <row r="4687" spans="1:11" x14ac:dyDescent="0.45">
      <c r="A4687" t="str">
        <f>TRM!A6041</f>
        <v>A02.031.392#</v>
      </c>
      <c r="B4687" t="str">
        <f>TRM!B6041</f>
        <v>Printing#</v>
      </c>
      <c r="C4687" t="str">
        <f>TRM!C6041</f>
        <v>Canon MG5200 series MP Drivers</v>
      </c>
      <c r="D4687">
        <f>TRM!D6041</f>
        <v>0</v>
      </c>
      <c r="E4687" t="str">
        <f>IF(VLOOKUP(TRM!A6041,'TRM - TBM Crosswalk'!$A$2:'TRM - TBM Crosswalk'!$I$1008,3,FALSE)="N/A","TBD","")</f>
        <v/>
      </c>
      <c r="F4687" t="str">
        <f>IF(VLOOKUP(TRM!A6041,'TRM - TBM Crosswalk'!$A$2:'TRM - TBM Crosswalk'!$I$1008,4,FALSE)=0,"",VLOOKUP(TRM!A6041,'TRM - TBM Crosswalk'!$A$2:'TRM - TBM Crosswalk'!$I$1008,4,FALSE))</f>
        <v/>
      </c>
      <c r="G4687" t="str">
        <f>IF(VLOOKUP(TRM!A6041,'TRM - TBM Crosswalk'!$A$2:'TRM - TBM Crosswalk'!$I$1008,5,FALSE)=0,"",VLOOKUP(TRM!A6041,'TRM - TBM Crosswalk'!$A$2:'TRM - TBM Crosswalk'!$I$1008,5,FALSE))</f>
        <v>End User</v>
      </c>
      <c r="H4687" t="str">
        <f>IF(VLOOKUP(TRM!A6041,'TRM - TBM Crosswalk'!$A$2:'TRM - TBM Crosswalk'!$I$1008,6,FALSE)=0,"",VLOOKUP(TRM!A6041,'TRM - TBM Crosswalk'!$A$2:'TRM - TBM Crosswalk'!$I$1008,6,FALSE))</f>
        <v>Workspace</v>
      </c>
      <c r="I4687" t="str">
        <f>IF(VLOOKUP(TRM!A6041,'TRM - TBM Crosswalk'!$A$2:'TRM - TBM Crosswalk'!$I$1008,7,FALSE)=0,"",VLOOKUP(TRM!A6041,'TRM - TBM Crosswalk'!$A$2:'TRM - TBM Crosswalk'!$I$1008,7,FALSE))</f>
        <v/>
      </c>
      <c r="J4687" t="str">
        <f>IF(VLOOKUP(TRM!A6041,'TRM - TBM Crosswalk'!$A$2:'TRM - TBM Crosswalk'!$I$1008,8,FALSE)=0,"",VLOOKUP(TRM!A6041,'TRM - TBM Crosswalk'!$A$2:'TRM - TBM Crosswalk'!$I$1008,8,FALSE))</f>
        <v/>
      </c>
      <c r="K4687" t="str">
        <f>IF(VLOOKUP(TRM!A6041,'TRM - TBM Crosswalk'!$A$2:'TRM - TBM Crosswalk'!$I$1008,9,FALSE)=0,"",VLOOKUP(TRM!A6041,'TRM - TBM Crosswalk'!$A$2:'TRM - TBM Crosswalk'!$I$1008,9,FALSE))</f>
        <v/>
      </c>
    </row>
    <row r="4688" spans="1:11" x14ac:dyDescent="0.45">
      <c r="A4688" t="str">
        <f>TRM!A6042</f>
        <v>A02.031.392#</v>
      </c>
      <c r="B4688" t="str">
        <f>TRM!B6042</f>
        <v>Printing#</v>
      </c>
      <c r="C4688" t="str">
        <f>TRM!C6042</f>
        <v>Canon MG5300 series MP Drivers</v>
      </c>
      <c r="D4688">
        <f>TRM!D6042</f>
        <v>0</v>
      </c>
      <c r="E4688" t="str">
        <f>IF(VLOOKUP(TRM!A6042,'TRM - TBM Crosswalk'!$A$2:'TRM - TBM Crosswalk'!$I$1008,3,FALSE)="N/A","TBD","")</f>
        <v/>
      </c>
      <c r="F4688" t="str">
        <f>IF(VLOOKUP(TRM!A6042,'TRM - TBM Crosswalk'!$A$2:'TRM - TBM Crosswalk'!$I$1008,4,FALSE)=0,"",VLOOKUP(TRM!A6042,'TRM - TBM Crosswalk'!$A$2:'TRM - TBM Crosswalk'!$I$1008,4,FALSE))</f>
        <v/>
      </c>
      <c r="G4688" t="str">
        <f>IF(VLOOKUP(TRM!A6042,'TRM - TBM Crosswalk'!$A$2:'TRM - TBM Crosswalk'!$I$1008,5,FALSE)=0,"",VLOOKUP(TRM!A6042,'TRM - TBM Crosswalk'!$A$2:'TRM - TBM Crosswalk'!$I$1008,5,FALSE))</f>
        <v>End User</v>
      </c>
      <c r="H4688" t="str">
        <f>IF(VLOOKUP(TRM!A6042,'TRM - TBM Crosswalk'!$A$2:'TRM - TBM Crosswalk'!$I$1008,6,FALSE)=0,"",VLOOKUP(TRM!A6042,'TRM - TBM Crosswalk'!$A$2:'TRM - TBM Crosswalk'!$I$1008,6,FALSE))</f>
        <v>Workspace</v>
      </c>
      <c r="I4688" t="str">
        <f>IF(VLOOKUP(TRM!A6042,'TRM - TBM Crosswalk'!$A$2:'TRM - TBM Crosswalk'!$I$1008,7,FALSE)=0,"",VLOOKUP(TRM!A6042,'TRM - TBM Crosswalk'!$A$2:'TRM - TBM Crosswalk'!$I$1008,7,FALSE))</f>
        <v/>
      </c>
      <c r="J4688" t="str">
        <f>IF(VLOOKUP(TRM!A6042,'TRM - TBM Crosswalk'!$A$2:'TRM - TBM Crosswalk'!$I$1008,8,FALSE)=0,"",VLOOKUP(TRM!A6042,'TRM - TBM Crosswalk'!$A$2:'TRM - TBM Crosswalk'!$I$1008,8,FALSE))</f>
        <v/>
      </c>
      <c r="K4688" t="str">
        <f>IF(VLOOKUP(TRM!A6042,'TRM - TBM Crosswalk'!$A$2:'TRM - TBM Crosswalk'!$I$1008,9,FALSE)=0,"",VLOOKUP(TRM!A6042,'TRM - TBM Crosswalk'!$A$2:'TRM - TBM Crosswalk'!$I$1008,9,FALSE))</f>
        <v/>
      </c>
    </row>
    <row r="4689" spans="1:11" x14ac:dyDescent="0.45">
      <c r="A4689" t="str">
        <f>TRM!A6043</f>
        <v>A02.031.392#</v>
      </c>
      <c r="B4689" t="str">
        <f>TRM!B6043</f>
        <v>Printing#</v>
      </c>
      <c r="C4689" t="str">
        <f>TRM!C6043</f>
        <v>Canon MG8200 series MP Drivers</v>
      </c>
      <c r="D4689">
        <f>TRM!D6043</f>
        <v>0</v>
      </c>
      <c r="E4689" t="str">
        <f>IF(VLOOKUP(TRM!A6043,'TRM - TBM Crosswalk'!$A$2:'TRM - TBM Crosswalk'!$I$1008,3,FALSE)="N/A","TBD","")</f>
        <v/>
      </c>
      <c r="F4689" t="str">
        <f>IF(VLOOKUP(TRM!A6043,'TRM - TBM Crosswalk'!$A$2:'TRM - TBM Crosswalk'!$I$1008,4,FALSE)=0,"",VLOOKUP(TRM!A6043,'TRM - TBM Crosswalk'!$A$2:'TRM - TBM Crosswalk'!$I$1008,4,FALSE))</f>
        <v/>
      </c>
      <c r="G4689" t="str">
        <f>IF(VLOOKUP(TRM!A6043,'TRM - TBM Crosswalk'!$A$2:'TRM - TBM Crosswalk'!$I$1008,5,FALSE)=0,"",VLOOKUP(TRM!A6043,'TRM - TBM Crosswalk'!$A$2:'TRM - TBM Crosswalk'!$I$1008,5,FALSE))</f>
        <v>End User</v>
      </c>
      <c r="H4689" t="str">
        <f>IF(VLOOKUP(TRM!A6043,'TRM - TBM Crosswalk'!$A$2:'TRM - TBM Crosswalk'!$I$1008,6,FALSE)=0,"",VLOOKUP(TRM!A6043,'TRM - TBM Crosswalk'!$A$2:'TRM - TBM Crosswalk'!$I$1008,6,FALSE))</f>
        <v>Workspace</v>
      </c>
      <c r="I4689" t="str">
        <f>IF(VLOOKUP(TRM!A6043,'TRM - TBM Crosswalk'!$A$2:'TRM - TBM Crosswalk'!$I$1008,7,FALSE)=0,"",VLOOKUP(TRM!A6043,'TRM - TBM Crosswalk'!$A$2:'TRM - TBM Crosswalk'!$I$1008,7,FALSE))</f>
        <v/>
      </c>
      <c r="J4689" t="str">
        <f>IF(VLOOKUP(TRM!A6043,'TRM - TBM Crosswalk'!$A$2:'TRM - TBM Crosswalk'!$I$1008,8,FALSE)=0,"",VLOOKUP(TRM!A6043,'TRM - TBM Crosswalk'!$A$2:'TRM - TBM Crosswalk'!$I$1008,8,FALSE))</f>
        <v/>
      </c>
      <c r="K4689" t="str">
        <f>IF(VLOOKUP(TRM!A6043,'TRM - TBM Crosswalk'!$A$2:'TRM - TBM Crosswalk'!$I$1008,9,FALSE)=0,"",VLOOKUP(TRM!A6043,'TRM - TBM Crosswalk'!$A$2:'TRM - TBM Crosswalk'!$I$1008,9,FALSE))</f>
        <v/>
      </c>
    </row>
    <row r="4690" spans="1:11" x14ac:dyDescent="0.45">
      <c r="A4690" t="str">
        <f>TRM!A6044</f>
        <v>A02.031.392#</v>
      </c>
      <c r="B4690" t="str">
        <f>TRM!B6044</f>
        <v>Printing#</v>
      </c>
      <c r="C4690" t="str">
        <f>TRM!C6044</f>
        <v>Canon MP Navigator EX 2.0</v>
      </c>
      <c r="D4690">
        <f>TRM!D6044</f>
        <v>0</v>
      </c>
      <c r="E4690" t="str">
        <f>IF(VLOOKUP(TRM!A6044,'TRM - TBM Crosswalk'!$A$2:'TRM - TBM Crosswalk'!$I$1008,3,FALSE)="N/A","TBD","")</f>
        <v/>
      </c>
      <c r="F4690" t="str">
        <f>IF(VLOOKUP(TRM!A6044,'TRM - TBM Crosswalk'!$A$2:'TRM - TBM Crosswalk'!$I$1008,4,FALSE)=0,"",VLOOKUP(TRM!A6044,'TRM - TBM Crosswalk'!$A$2:'TRM - TBM Crosswalk'!$I$1008,4,FALSE))</f>
        <v/>
      </c>
      <c r="G4690" t="str">
        <f>IF(VLOOKUP(TRM!A6044,'TRM - TBM Crosswalk'!$A$2:'TRM - TBM Crosswalk'!$I$1008,5,FALSE)=0,"",VLOOKUP(TRM!A6044,'TRM - TBM Crosswalk'!$A$2:'TRM - TBM Crosswalk'!$I$1008,5,FALSE))</f>
        <v>End User</v>
      </c>
      <c r="H4690" t="str">
        <f>IF(VLOOKUP(TRM!A6044,'TRM - TBM Crosswalk'!$A$2:'TRM - TBM Crosswalk'!$I$1008,6,FALSE)=0,"",VLOOKUP(TRM!A6044,'TRM - TBM Crosswalk'!$A$2:'TRM - TBM Crosswalk'!$I$1008,6,FALSE))</f>
        <v>Workspace</v>
      </c>
      <c r="I4690" t="str">
        <f>IF(VLOOKUP(TRM!A6044,'TRM - TBM Crosswalk'!$A$2:'TRM - TBM Crosswalk'!$I$1008,7,FALSE)=0,"",VLOOKUP(TRM!A6044,'TRM - TBM Crosswalk'!$A$2:'TRM - TBM Crosswalk'!$I$1008,7,FALSE))</f>
        <v/>
      </c>
      <c r="J4690" t="str">
        <f>IF(VLOOKUP(TRM!A6044,'TRM - TBM Crosswalk'!$A$2:'TRM - TBM Crosswalk'!$I$1008,8,FALSE)=0,"",VLOOKUP(TRM!A6044,'TRM - TBM Crosswalk'!$A$2:'TRM - TBM Crosswalk'!$I$1008,8,FALSE))</f>
        <v/>
      </c>
      <c r="K4690" t="str">
        <f>IF(VLOOKUP(TRM!A6044,'TRM - TBM Crosswalk'!$A$2:'TRM - TBM Crosswalk'!$I$1008,9,FALSE)=0,"",VLOOKUP(TRM!A6044,'TRM - TBM Crosswalk'!$A$2:'TRM - TBM Crosswalk'!$I$1008,9,FALSE))</f>
        <v/>
      </c>
    </row>
    <row r="4691" spans="1:11" x14ac:dyDescent="0.45">
      <c r="A4691" t="str">
        <f>TRM!A6045</f>
        <v>A02.031.392#</v>
      </c>
      <c r="B4691" t="str">
        <f>TRM!B6045</f>
        <v>Printing#</v>
      </c>
      <c r="C4691" t="str">
        <f>TRM!C6045</f>
        <v>Canon MP Navigator EX 2.1</v>
      </c>
      <c r="D4691">
        <f>TRM!D6045</f>
        <v>0</v>
      </c>
      <c r="E4691" t="str">
        <f>IF(VLOOKUP(TRM!A6045,'TRM - TBM Crosswalk'!$A$2:'TRM - TBM Crosswalk'!$I$1008,3,FALSE)="N/A","TBD","")</f>
        <v/>
      </c>
      <c r="F4691" t="str">
        <f>IF(VLOOKUP(TRM!A6045,'TRM - TBM Crosswalk'!$A$2:'TRM - TBM Crosswalk'!$I$1008,4,FALSE)=0,"",VLOOKUP(TRM!A6045,'TRM - TBM Crosswalk'!$A$2:'TRM - TBM Crosswalk'!$I$1008,4,FALSE))</f>
        <v/>
      </c>
      <c r="G4691" t="str">
        <f>IF(VLOOKUP(TRM!A6045,'TRM - TBM Crosswalk'!$A$2:'TRM - TBM Crosswalk'!$I$1008,5,FALSE)=0,"",VLOOKUP(TRM!A6045,'TRM - TBM Crosswalk'!$A$2:'TRM - TBM Crosswalk'!$I$1008,5,FALSE))</f>
        <v>End User</v>
      </c>
      <c r="H4691" t="str">
        <f>IF(VLOOKUP(TRM!A6045,'TRM - TBM Crosswalk'!$A$2:'TRM - TBM Crosswalk'!$I$1008,6,FALSE)=0,"",VLOOKUP(TRM!A6045,'TRM - TBM Crosswalk'!$A$2:'TRM - TBM Crosswalk'!$I$1008,6,FALSE))</f>
        <v>Workspace</v>
      </c>
      <c r="I4691" t="str">
        <f>IF(VLOOKUP(TRM!A6045,'TRM - TBM Crosswalk'!$A$2:'TRM - TBM Crosswalk'!$I$1008,7,FALSE)=0,"",VLOOKUP(TRM!A6045,'TRM - TBM Crosswalk'!$A$2:'TRM - TBM Crosswalk'!$I$1008,7,FALSE))</f>
        <v/>
      </c>
      <c r="J4691" t="str">
        <f>IF(VLOOKUP(TRM!A6045,'TRM - TBM Crosswalk'!$A$2:'TRM - TBM Crosswalk'!$I$1008,8,FALSE)=0,"",VLOOKUP(TRM!A6045,'TRM - TBM Crosswalk'!$A$2:'TRM - TBM Crosswalk'!$I$1008,8,FALSE))</f>
        <v/>
      </c>
      <c r="K4691" t="str">
        <f>IF(VLOOKUP(TRM!A6045,'TRM - TBM Crosswalk'!$A$2:'TRM - TBM Crosswalk'!$I$1008,9,FALSE)=0,"",VLOOKUP(TRM!A6045,'TRM - TBM Crosswalk'!$A$2:'TRM - TBM Crosswalk'!$I$1008,9,FALSE))</f>
        <v/>
      </c>
    </row>
    <row r="4692" spans="1:11" x14ac:dyDescent="0.45">
      <c r="A4692" t="str">
        <f>TRM!A6046</f>
        <v>A02.031.392#</v>
      </c>
      <c r="B4692" t="str">
        <f>TRM!B6046</f>
        <v>Printing#</v>
      </c>
      <c r="C4692" t="str">
        <f>TRM!C6046</f>
        <v>Canon MP210 series</v>
      </c>
      <c r="D4692">
        <f>TRM!D6046</f>
        <v>0</v>
      </c>
      <c r="E4692" t="str">
        <f>IF(VLOOKUP(TRM!A6046,'TRM - TBM Crosswalk'!$A$2:'TRM - TBM Crosswalk'!$I$1008,3,FALSE)="N/A","TBD","")</f>
        <v/>
      </c>
      <c r="F4692" t="str">
        <f>IF(VLOOKUP(TRM!A6046,'TRM - TBM Crosswalk'!$A$2:'TRM - TBM Crosswalk'!$I$1008,4,FALSE)=0,"",VLOOKUP(TRM!A6046,'TRM - TBM Crosswalk'!$A$2:'TRM - TBM Crosswalk'!$I$1008,4,FALSE))</f>
        <v/>
      </c>
      <c r="G4692" t="str">
        <f>IF(VLOOKUP(TRM!A6046,'TRM - TBM Crosswalk'!$A$2:'TRM - TBM Crosswalk'!$I$1008,5,FALSE)=0,"",VLOOKUP(TRM!A6046,'TRM - TBM Crosswalk'!$A$2:'TRM - TBM Crosswalk'!$I$1008,5,FALSE))</f>
        <v>End User</v>
      </c>
      <c r="H4692" t="str">
        <f>IF(VLOOKUP(TRM!A6046,'TRM - TBM Crosswalk'!$A$2:'TRM - TBM Crosswalk'!$I$1008,6,FALSE)=0,"",VLOOKUP(TRM!A6046,'TRM - TBM Crosswalk'!$A$2:'TRM - TBM Crosswalk'!$I$1008,6,FALSE))</f>
        <v>Workspace</v>
      </c>
      <c r="I4692" t="str">
        <f>IF(VLOOKUP(TRM!A6046,'TRM - TBM Crosswalk'!$A$2:'TRM - TBM Crosswalk'!$I$1008,7,FALSE)=0,"",VLOOKUP(TRM!A6046,'TRM - TBM Crosswalk'!$A$2:'TRM - TBM Crosswalk'!$I$1008,7,FALSE))</f>
        <v/>
      </c>
      <c r="J4692" t="str">
        <f>IF(VLOOKUP(TRM!A6046,'TRM - TBM Crosswalk'!$A$2:'TRM - TBM Crosswalk'!$I$1008,8,FALSE)=0,"",VLOOKUP(TRM!A6046,'TRM - TBM Crosswalk'!$A$2:'TRM - TBM Crosswalk'!$I$1008,8,FALSE))</f>
        <v/>
      </c>
      <c r="K4692" t="str">
        <f>IF(VLOOKUP(TRM!A6046,'TRM - TBM Crosswalk'!$A$2:'TRM - TBM Crosswalk'!$I$1008,9,FALSE)=0,"",VLOOKUP(TRM!A6046,'TRM - TBM Crosswalk'!$A$2:'TRM - TBM Crosswalk'!$I$1008,9,FALSE))</f>
        <v/>
      </c>
    </row>
    <row r="4693" spans="1:11" x14ac:dyDescent="0.45">
      <c r="A4693" t="str">
        <f>TRM!A6047</f>
        <v>A02.031.392#</v>
      </c>
      <c r="B4693" t="str">
        <f>TRM!B6047</f>
        <v>Printing#</v>
      </c>
      <c r="C4693" t="str">
        <f>TRM!C6047</f>
        <v>Canon MP240 series MP Drivers</v>
      </c>
      <c r="D4693">
        <f>TRM!D6047</f>
        <v>0</v>
      </c>
      <c r="E4693" t="str">
        <f>IF(VLOOKUP(TRM!A6047,'TRM - TBM Crosswalk'!$A$2:'TRM - TBM Crosswalk'!$I$1008,3,FALSE)="N/A","TBD","")</f>
        <v/>
      </c>
      <c r="F4693" t="str">
        <f>IF(VLOOKUP(TRM!A6047,'TRM - TBM Crosswalk'!$A$2:'TRM - TBM Crosswalk'!$I$1008,4,FALSE)=0,"",VLOOKUP(TRM!A6047,'TRM - TBM Crosswalk'!$A$2:'TRM - TBM Crosswalk'!$I$1008,4,FALSE))</f>
        <v/>
      </c>
      <c r="G4693" t="str">
        <f>IF(VLOOKUP(TRM!A6047,'TRM - TBM Crosswalk'!$A$2:'TRM - TBM Crosswalk'!$I$1008,5,FALSE)=0,"",VLOOKUP(TRM!A6047,'TRM - TBM Crosswalk'!$A$2:'TRM - TBM Crosswalk'!$I$1008,5,FALSE))</f>
        <v>End User</v>
      </c>
      <c r="H4693" t="str">
        <f>IF(VLOOKUP(TRM!A6047,'TRM - TBM Crosswalk'!$A$2:'TRM - TBM Crosswalk'!$I$1008,6,FALSE)=0,"",VLOOKUP(TRM!A6047,'TRM - TBM Crosswalk'!$A$2:'TRM - TBM Crosswalk'!$I$1008,6,FALSE))</f>
        <v>Workspace</v>
      </c>
      <c r="I4693" t="str">
        <f>IF(VLOOKUP(TRM!A6047,'TRM - TBM Crosswalk'!$A$2:'TRM - TBM Crosswalk'!$I$1008,7,FALSE)=0,"",VLOOKUP(TRM!A6047,'TRM - TBM Crosswalk'!$A$2:'TRM - TBM Crosswalk'!$I$1008,7,FALSE))</f>
        <v/>
      </c>
      <c r="J4693" t="str">
        <f>IF(VLOOKUP(TRM!A6047,'TRM - TBM Crosswalk'!$A$2:'TRM - TBM Crosswalk'!$I$1008,8,FALSE)=0,"",VLOOKUP(TRM!A6047,'TRM - TBM Crosswalk'!$A$2:'TRM - TBM Crosswalk'!$I$1008,8,FALSE))</f>
        <v/>
      </c>
      <c r="K4693" t="str">
        <f>IF(VLOOKUP(TRM!A6047,'TRM - TBM Crosswalk'!$A$2:'TRM - TBM Crosswalk'!$I$1008,9,FALSE)=0,"",VLOOKUP(TRM!A6047,'TRM - TBM Crosswalk'!$A$2:'TRM - TBM Crosswalk'!$I$1008,9,FALSE))</f>
        <v/>
      </c>
    </row>
    <row r="4694" spans="1:11" x14ac:dyDescent="0.45">
      <c r="A4694" t="str">
        <f>TRM!A6048</f>
        <v>A02.031.392#</v>
      </c>
      <c r="B4694" t="str">
        <f>TRM!B6048</f>
        <v>Printing#</v>
      </c>
      <c r="C4694" t="str">
        <f>TRM!C6048</f>
        <v>Canon MP280 series MP Drivers</v>
      </c>
      <c r="D4694">
        <f>TRM!D6048</f>
        <v>0</v>
      </c>
      <c r="E4694" t="str">
        <f>IF(VLOOKUP(TRM!A6048,'TRM - TBM Crosswalk'!$A$2:'TRM - TBM Crosswalk'!$I$1008,3,FALSE)="N/A","TBD","")</f>
        <v/>
      </c>
      <c r="F4694" t="str">
        <f>IF(VLOOKUP(TRM!A6048,'TRM - TBM Crosswalk'!$A$2:'TRM - TBM Crosswalk'!$I$1008,4,FALSE)=0,"",VLOOKUP(TRM!A6048,'TRM - TBM Crosswalk'!$A$2:'TRM - TBM Crosswalk'!$I$1008,4,FALSE))</f>
        <v/>
      </c>
      <c r="G4694" t="str">
        <f>IF(VLOOKUP(TRM!A6048,'TRM - TBM Crosswalk'!$A$2:'TRM - TBM Crosswalk'!$I$1008,5,FALSE)=0,"",VLOOKUP(TRM!A6048,'TRM - TBM Crosswalk'!$A$2:'TRM - TBM Crosswalk'!$I$1008,5,FALSE))</f>
        <v>End User</v>
      </c>
      <c r="H4694" t="str">
        <f>IF(VLOOKUP(TRM!A6048,'TRM - TBM Crosswalk'!$A$2:'TRM - TBM Crosswalk'!$I$1008,6,FALSE)=0,"",VLOOKUP(TRM!A6048,'TRM - TBM Crosswalk'!$A$2:'TRM - TBM Crosswalk'!$I$1008,6,FALSE))</f>
        <v>Workspace</v>
      </c>
      <c r="I4694" t="str">
        <f>IF(VLOOKUP(TRM!A6048,'TRM - TBM Crosswalk'!$A$2:'TRM - TBM Crosswalk'!$I$1008,7,FALSE)=0,"",VLOOKUP(TRM!A6048,'TRM - TBM Crosswalk'!$A$2:'TRM - TBM Crosswalk'!$I$1008,7,FALSE))</f>
        <v/>
      </c>
      <c r="J4694" t="str">
        <f>IF(VLOOKUP(TRM!A6048,'TRM - TBM Crosswalk'!$A$2:'TRM - TBM Crosswalk'!$I$1008,8,FALSE)=0,"",VLOOKUP(TRM!A6048,'TRM - TBM Crosswalk'!$A$2:'TRM - TBM Crosswalk'!$I$1008,8,FALSE))</f>
        <v/>
      </c>
      <c r="K4694" t="str">
        <f>IF(VLOOKUP(TRM!A6048,'TRM - TBM Crosswalk'!$A$2:'TRM - TBM Crosswalk'!$I$1008,9,FALSE)=0,"",VLOOKUP(TRM!A6048,'TRM - TBM Crosswalk'!$A$2:'TRM - TBM Crosswalk'!$I$1008,9,FALSE))</f>
        <v/>
      </c>
    </row>
    <row r="4695" spans="1:11" x14ac:dyDescent="0.45">
      <c r="A4695" t="str">
        <f>TRM!A242</f>
        <v>A01.012.083</v>
      </c>
      <c r="B4695" t="str">
        <f>TRM!B242</f>
        <v>Software Distribution</v>
      </c>
      <c r="C4695" t="str">
        <f>TRM!C242</f>
        <v>ASUS EzLink Utility | 1.00.09</v>
      </c>
      <c r="D4695">
        <f>TRM!D242</f>
        <v>0</v>
      </c>
      <c r="E4695" t="str">
        <f>IF(VLOOKUP(TRM!A242,'TRM - TBM Crosswalk'!$A$2:'TRM - TBM Crosswalk'!$I$1008,3,FALSE)="N/A","TBD","")</f>
        <v/>
      </c>
      <c r="F4695" t="str">
        <f>IF(VLOOKUP(TRM!A242,'TRM - TBM Crosswalk'!$A$2:'TRM - TBM Crosswalk'!$I$1008,4,FALSE)=0,"",VLOOKUP(TRM!A242,'TRM - TBM Crosswalk'!$A$2:'TRM - TBM Crosswalk'!$I$1008,4,FALSE))</f>
        <v/>
      </c>
      <c r="G4695" t="str">
        <f>IF(VLOOKUP(TRM!A242,'TRM - TBM Crosswalk'!$A$2:'TRM - TBM Crosswalk'!$I$1008,5,FALSE)=0,"",VLOOKUP(TRM!A242,'TRM - TBM Crosswalk'!$A$2:'TRM - TBM Crosswalk'!$I$1008,5,FALSE))</f>
        <v/>
      </c>
      <c r="H4695" t="str">
        <f>IF(VLOOKUP(TRM!A242,'TRM - TBM Crosswalk'!$A$2:'TRM - TBM Crosswalk'!$I$1008,6,FALSE)=0,"",VLOOKUP(TRM!A242,'TRM - TBM Crosswalk'!$A$2:'TRM - TBM Crosswalk'!$I$1008,6,FALSE))</f>
        <v/>
      </c>
      <c r="I4695" t="str">
        <f>IF(VLOOKUP(TRM!A242,'TRM - TBM Crosswalk'!$A$2:'TRM - TBM Crosswalk'!$I$1008,7,FALSE)=0,"",VLOOKUP(TRM!A242,'TRM - TBM Crosswalk'!$A$2:'TRM - TBM Crosswalk'!$I$1008,7,FALSE))</f>
        <v>Delivery Services</v>
      </c>
      <c r="J4695" t="str">
        <f>IF(VLOOKUP(TRM!A242,'TRM - TBM Crosswalk'!$A$2:'TRM - TBM Crosswalk'!$I$1008,8,FALSE)=0,"",VLOOKUP(TRM!A242,'TRM - TBM Crosswalk'!$A$2:'TRM - TBM Crosswalk'!$I$1008,8,FALSE))</f>
        <v>Operations</v>
      </c>
      <c r="K4695" t="str">
        <f>IF(VLOOKUP(TRM!A242,'TRM - TBM Crosswalk'!$A$2:'TRM - TBM Crosswalk'!$I$1008,9,FALSE)=0,"",VLOOKUP(TRM!A242,'TRM - TBM Crosswalk'!$A$2:'TRM - TBM Crosswalk'!$I$1008,9,FALSE))</f>
        <v>Deployment &amp; Administration</v>
      </c>
    </row>
    <row r="4696" spans="1:11" x14ac:dyDescent="0.45">
      <c r="A4696" t="str">
        <f>TRM!A243</f>
        <v>A01.012.083</v>
      </c>
      <c r="B4696" t="str">
        <f>TRM!B243</f>
        <v>Software Distribution</v>
      </c>
      <c r="C4696" t="str">
        <f>TRM!C243</f>
        <v>Autodesk Download Manager | 6.3.181.0</v>
      </c>
      <c r="D4696">
        <f>TRM!D243</f>
        <v>0</v>
      </c>
      <c r="E4696" t="str">
        <f>IF(VLOOKUP(TRM!A243,'TRM - TBM Crosswalk'!$A$2:'TRM - TBM Crosswalk'!$I$1008,3,FALSE)="N/A","TBD","")</f>
        <v/>
      </c>
      <c r="F4696" t="str">
        <f>IF(VLOOKUP(TRM!A243,'TRM - TBM Crosswalk'!$A$2:'TRM - TBM Crosswalk'!$I$1008,4,FALSE)=0,"",VLOOKUP(TRM!A243,'TRM - TBM Crosswalk'!$A$2:'TRM - TBM Crosswalk'!$I$1008,4,FALSE))</f>
        <v/>
      </c>
      <c r="G4696" t="str">
        <f>IF(VLOOKUP(TRM!A243,'TRM - TBM Crosswalk'!$A$2:'TRM - TBM Crosswalk'!$I$1008,5,FALSE)=0,"",VLOOKUP(TRM!A243,'TRM - TBM Crosswalk'!$A$2:'TRM - TBM Crosswalk'!$I$1008,5,FALSE))</f>
        <v/>
      </c>
      <c r="H4696" t="str">
        <f>IF(VLOOKUP(TRM!A243,'TRM - TBM Crosswalk'!$A$2:'TRM - TBM Crosswalk'!$I$1008,6,FALSE)=0,"",VLOOKUP(TRM!A243,'TRM - TBM Crosswalk'!$A$2:'TRM - TBM Crosswalk'!$I$1008,6,FALSE))</f>
        <v/>
      </c>
      <c r="I4696" t="str">
        <f>IF(VLOOKUP(TRM!A243,'TRM - TBM Crosswalk'!$A$2:'TRM - TBM Crosswalk'!$I$1008,7,FALSE)=0,"",VLOOKUP(TRM!A243,'TRM - TBM Crosswalk'!$A$2:'TRM - TBM Crosswalk'!$I$1008,7,FALSE))</f>
        <v>Delivery Services</v>
      </c>
      <c r="J4696" t="str">
        <f>IF(VLOOKUP(TRM!A243,'TRM - TBM Crosswalk'!$A$2:'TRM - TBM Crosswalk'!$I$1008,8,FALSE)=0,"",VLOOKUP(TRM!A243,'TRM - TBM Crosswalk'!$A$2:'TRM - TBM Crosswalk'!$I$1008,8,FALSE))</f>
        <v>Operations</v>
      </c>
      <c r="K4696" t="str">
        <f>IF(VLOOKUP(TRM!A243,'TRM - TBM Crosswalk'!$A$2:'TRM - TBM Crosswalk'!$I$1008,9,FALSE)=0,"",VLOOKUP(TRM!A243,'TRM - TBM Crosswalk'!$A$2:'TRM - TBM Crosswalk'!$I$1008,9,FALSE))</f>
        <v>Deployment &amp; Administration</v>
      </c>
    </row>
    <row r="4697" spans="1:11" x14ac:dyDescent="0.45">
      <c r="A4697" t="str">
        <f>TRM!A248</f>
        <v>A01.012.083</v>
      </c>
      <c r="B4697" t="str">
        <f>TRM!B248</f>
        <v>Software Distribution</v>
      </c>
      <c r="C4697" t="str">
        <f>TRM!C248</f>
        <v>Dell Command / Configure | 4.2.0.553</v>
      </c>
      <c r="D4697">
        <f>TRM!D248</f>
        <v>0</v>
      </c>
      <c r="E4697" t="str">
        <f>IF(VLOOKUP(TRM!A248,'TRM - TBM Crosswalk'!$A$2:'TRM - TBM Crosswalk'!$I$1008,3,FALSE)="N/A","TBD","")</f>
        <v/>
      </c>
      <c r="F4697" t="str">
        <f>IF(VLOOKUP(TRM!A248,'TRM - TBM Crosswalk'!$A$2:'TRM - TBM Crosswalk'!$I$1008,4,FALSE)=0,"",VLOOKUP(TRM!A248,'TRM - TBM Crosswalk'!$A$2:'TRM - TBM Crosswalk'!$I$1008,4,FALSE))</f>
        <v/>
      </c>
      <c r="G4697" t="str">
        <f>IF(VLOOKUP(TRM!A248,'TRM - TBM Crosswalk'!$A$2:'TRM - TBM Crosswalk'!$I$1008,5,FALSE)=0,"",VLOOKUP(TRM!A248,'TRM - TBM Crosswalk'!$A$2:'TRM - TBM Crosswalk'!$I$1008,5,FALSE))</f>
        <v/>
      </c>
      <c r="H4697" t="str">
        <f>IF(VLOOKUP(TRM!A248,'TRM - TBM Crosswalk'!$A$2:'TRM - TBM Crosswalk'!$I$1008,6,FALSE)=0,"",VLOOKUP(TRM!A248,'TRM - TBM Crosswalk'!$A$2:'TRM - TBM Crosswalk'!$I$1008,6,FALSE))</f>
        <v/>
      </c>
      <c r="I4697" t="str">
        <f>IF(VLOOKUP(TRM!A248,'TRM - TBM Crosswalk'!$A$2:'TRM - TBM Crosswalk'!$I$1008,7,FALSE)=0,"",VLOOKUP(TRM!A248,'TRM - TBM Crosswalk'!$A$2:'TRM - TBM Crosswalk'!$I$1008,7,FALSE))</f>
        <v>Delivery Services</v>
      </c>
      <c r="J4697" t="str">
        <f>IF(VLOOKUP(TRM!A248,'TRM - TBM Crosswalk'!$A$2:'TRM - TBM Crosswalk'!$I$1008,8,FALSE)=0,"",VLOOKUP(TRM!A248,'TRM - TBM Crosswalk'!$A$2:'TRM - TBM Crosswalk'!$I$1008,8,FALSE))</f>
        <v>Operations</v>
      </c>
      <c r="K4697" t="str">
        <f>IF(VLOOKUP(TRM!A248,'TRM - TBM Crosswalk'!$A$2:'TRM - TBM Crosswalk'!$I$1008,9,FALSE)=0,"",VLOOKUP(TRM!A248,'TRM - TBM Crosswalk'!$A$2:'TRM - TBM Crosswalk'!$I$1008,9,FALSE))</f>
        <v>Deployment &amp; Administration</v>
      </c>
    </row>
    <row r="4698" spans="1:11" x14ac:dyDescent="0.45">
      <c r="A4698" t="str">
        <f>TRM!A249</f>
        <v>A01.012.083</v>
      </c>
      <c r="B4698" t="str">
        <f>TRM!B249</f>
        <v>Software Distribution</v>
      </c>
      <c r="C4698" t="str">
        <f>TRM!C249</f>
        <v>Dell Command / Configure | 4.2.1.568</v>
      </c>
      <c r="D4698">
        <f>TRM!D249</f>
        <v>0</v>
      </c>
      <c r="E4698" t="str">
        <f>IF(VLOOKUP(TRM!A249,'TRM - TBM Crosswalk'!$A$2:'TRM - TBM Crosswalk'!$I$1008,3,FALSE)="N/A","TBD","")</f>
        <v/>
      </c>
      <c r="F4698" t="str">
        <f>IF(VLOOKUP(TRM!A249,'TRM - TBM Crosswalk'!$A$2:'TRM - TBM Crosswalk'!$I$1008,4,FALSE)=0,"",VLOOKUP(TRM!A249,'TRM - TBM Crosswalk'!$A$2:'TRM - TBM Crosswalk'!$I$1008,4,FALSE))</f>
        <v/>
      </c>
      <c r="G4698" t="str">
        <f>IF(VLOOKUP(TRM!A249,'TRM - TBM Crosswalk'!$A$2:'TRM - TBM Crosswalk'!$I$1008,5,FALSE)=0,"",VLOOKUP(TRM!A249,'TRM - TBM Crosswalk'!$A$2:'TRM - TBM Crosswalk'!$I$1008,5,FALSE))</f>
        <v/>
      </c>
      <c r="H4698" t="str">
        <f>IF(VLOOKUP(TRM!A249,'TRM - TBM Crosswalk'!$A$2:'TRM - TBM Crosswalk'!$I$1008,6,FALSE)=0,"",VLOOKUP(TRM!A249,'TRM - TBM Crosswalk'!$A$2:'TRM - TBM Crosswalk'!$I$1008,6,FALSE))</f>
        <v/>
      </c>
      <c r="I4698" t="str">
        <f>IF(VLOOKUP(TRM!A249,'TRM - TBM Crosswalk'!$A$2:'TRM - TBM Crosswalk'!$I$1008,7,FALSE)=0,"",VLOOKUP(TRM!A249,'TRM - TBM Crosswalk'!$A$2:'TRM - TBM Crosswalk'!$I$1008,7,FALSE))</f>
        <v>Delivery Services</v>
      </c>
      <c r="J4698" t="str">
        <f>IF(VLOOKUP(TRM!A249,'TRM - TBM Crosswalk'!$A$2:'TRM - TBM Crosswalk'!$I$1008,8,FALSE)=0,"",VLOOKUP(TRM!A249,'TRM - TBM Crosswalk'!$A$2:'TRM - TBM Crosswalk'!$I$1008,8,FALSE))</f>
        <v>Operations</v>
      </c>
      <c r="K4698" t="str">
        <f>IF(VLOOKUP(TRM!A249,'TRM - TBM Crosswalk'!$A$2:'TRM - TBM Crosswalk'!$I$1008,9,FALSE)=0,"",VLOOKUP(TRM!A249,'TRM - TBM Crosswalk'!$A$2:'TRM - TBM Crosswalk'!$I$1008,9,FALSE))</f>
        <v>Deployment &amp; Administration</v>
      </c>
    </row>
    <row r="4699" spans="1:11" x14ac:dyDescent="0.45">
      <c r="A4699" t="str">
        <f>TRM!A735</f>
        <v>A02.021.222</v>
      </c>
      <c r="B4699" t="str">
        <f>TRM!B735</f>
        <v>Data Integration and Exchange</v>
      </c>
      <c r="C4699" t="str">
        <f>TRM!C735</f>
        <v>3CDaemon</v>
      </c>
      <c r="D4699">
        <f>TRM!D735</f>
        <v>0</v>
      </c>
      <c r="E4699" t="str">
        <f>IF(VLOOKUP(TRM!A735,'TRM - TBM Crosswalk'!$A$2:'TRM - TBM Crosswalk'!$I$1008,3,FALSE)="N/A","TBD","")</f>
        <v/>
      </c>
      <c r="F4699" t="str">
        <f>IF(VLOOKUP(TRM!A735,'TRM - TBM Crosswalk'!$A$2:'TRM - TBM Crosswalk'!$I$1008,4,FALSE)=0,"",VLOOKUP(TRM!A735,'TRM - TBM Crosswalk'!$A$2:'TRM - TBM Crosswalk'!$I$1008,4,FALSE))</f>
        <v/>
      </c>
      <c r="G4699" t="str">
        <f>IF(VLOOKUP(TRM!A735,'TRM - TBM Crosswalk'!$A$2:'TRM - TBM Crosswalk'!$I$1008,5,FALSE)=0,"",VLOOKUP(TRM!A735,'TRM - TBM Crosswalk'!$A$2:'TRM - TBM Crosswalk'!$I$1008,5,FALSE))</f>
        <v/>
      </c>
      <c r="H4699" t="str">
        <f>IF(VLOOKUP(TRM!A735,'TRM - TBM Crosswalk'!$A$2:'TRM - TBM Crosswalk'!$I$1008,6,FALSE)=0,"",VLOOKUP(TRM!A735,'TRM - TBM Crosswalk'!$A$2:'TRM - TBM Crosswalk'!$I$1008,6,FALSE))</f>
        <v/>
      </c>
      <c r="I4699" t="str">
        <f>IF(VLOOKUP(TRM!A735,'TRM - TBM Crosswalk'!$A$2:'TRM - TBM Crosswalk'!$I$1008,7,FALSE)=0,"",VLOOKUP(TRM!A735,'TRM - TBM Crosswalk'!$A$2:'TRM - TBM Crosswalk'!$I$1008,7,FALSE))</f>
        <v>Platform Services</v>
      </c>
      <c r="J4699" t="str">
        <f>IF(VLOOKUP(TRM!A735,'TRM - TBM Crosswalk'!$A$2:'TRM - TBM Crosswalk'!$I$1008,8,FALSE)=0,"",VLOOKUP(TRM!A735,'TRM - TBM Crosswalk'!$A$2:'TRM - TBM Crosswalk'!$I$1008,8,FALSE))</f>
        <v>Data Services</v>
      </c>
      <c r="K4699" t="str">
        <f>IF(VLOOKUP(TRM!A735,'TRM - TBM Crosswalk'!$A$2:'TRM - TBM Crosswalk'!$I$1008,9,FALSE)=0,"",VLOOKUP(TRM!A735,'TRM - TBM Crosswalk'!$A$2:'TRM - TBM Crosswalk'!$I$1008,9,FALSE))</f>
        <v>Data Management</v>
      </c>
    </row>
    <row r="4700" spans="1:11" x14ac:dyDescent="0.45">
      <c r="A4700" t="str">
        <f>TRM!A736</f>
        <v>A02.021.222</v>
      </c>
      <c r="B4700" t="str">
        <f>TRM!B736</f>
        <v>Data Integration and Exchange</v>
      </c>
      <c r="C4700" t="str">
        <f>TRM!C736</f>
        <v>Adobe CEF Helper EH.app - 4.4.1.298</v>
      </c>
      <c r="D4700">
        <f>TRM!D736</f>
        <v>0</v>
      </c>
      <c r="E4700" t="str">
        <f>IF(VLOOKUP(TRM!A736,'TRM - TBM Crosswalk'!$A$2:'TRM - TBM Crosswalk'!$I$1008,3,FALSE)="N/A","TBD","")</f>
        <v/>
      </c>
      <c r="F4700" t="str">
        <f>IF(VLOOKUP(TRM!A736,'TRM - TBM Crosswalk'!$A$2:'TRM - TBM Crosswalk'!$I$1008,4,FALSE)=0,"",VLOOKUP(TRM!A736,'TRM - TBM Crosswalk'!$A$2:'TRM - TBM Crosswalk'!$I$1008,4,FALSE))</f>
        <v/>
      </c>
      <c r="G4700" t="str">
        <f>IF(VLOOKUP(TRM!A736,'TRM - TBM Crosswalk'!$A$2:'TRM - TBM Crosswalk'!$I$1008,5,FALSE)=0,"",VLOOKUP(TRM!A736,'TRM - TBM Crosswalk'!$A$2:'TRM - TBM Crosswalk'!$I$1008,5,FALSE))</f>
        <v/>
      </c>
      <c r="H4700" t="str">
        <f>IF(VLOOKUP(TRM!A736,'TRM - TBM Crosswalk'!$A$2:'TRM - TBM Crosswalk'!$I$1008,6,FALSE)=0,"",VLOOKUP(TRM!A736,'TRM - TBM Crosswalk'!$A$2:'TRM - TBM Crosswalk'!$I$1008,6,FALSE))</f>
        <v/>
      </c>
      <c r="I4700" t="str">
        <f>IF(VLOOKUP(TRM!A736,'TRM - TBM Crosswalk'!$A$2:'TRM - TBM Crosswalk'!$I$1008,7,FALSE)=0,"",VLOOKUP(TRM!A736,'TRM - TBM Crosswalk'!$A$2:'TRM - TBM Crosswalk'!$I$1008,7,FALSE))</f>
        <v>Platform Services</v>
      </c>
      <c r="J4700" t="str">
        <f>IF(VLOOKUP(TRM!A736,'TRM - TBM Crosswalk'!$A$2:'TRM - TBM Crosswalk'!$I$1008,8,FALSE)=0,"",VLOOKUP(TRM!A736,'TRM - TBM Crosswalk'!$A$2:'TRM - TBM Crosswalk'!$I$1008,8,FALSE))</f>
        <v>Data Services</v>
      </c>
      <c r="K4700" t="str">
        <f>IF(VLOOKUP(TRM!A736,'TRM - TBM Crosswalk'!$A$2:'TRM - TBM Crosswalk'!$I$1008,9,FALSE)=0,"",VLOOKUP(TRM!A736,'TRM - TBM Crosswalk'!$A$2:'TRM - TBM Crosswalk'!$I$1008,9,FALSE))</f>
        <v>Data Management</v>
      </c>
    </row>
    <row r="4701" spans="1:11" x14ac:dyDescent="0.45">
      <c r="A4701" t="str">
        <f>TRM!A1543</f>
        <v>A02.021.235#</v>
      </c>
      <c r="B4701" t="str">
        <f>TRM!B1543</f>
        <v>Data Compression / Extraction Software</v>
      </c>
      <c r="C4701" t="str">
        <f>TRM!C1543</f>
        <v>Adobe Acrobat Reader 2017 MUI | 17.011.30096</v>
      </c>
      <c r="D4701">
        <f>TRM!D1543</f>
        <v>0</v>
      </c>
      <c r="E4701" t="str">
        <f>IF(VLOOKUP(TRM!A1543,'TRM - TBM Crosswalk'!$A$2:'TRM - TBM Crosswalk'!$I$1008,3,FALSE)="N/A","TBD","")</f>
        <v/>
      </c>
      <c r="F4701" t="str">
        <f>IF(VLOOKUP(TRM!A1543,'TRM - TBM Crosswalk'!$A$2:'TRM - TBM Crosswalk'!$I$1008,4,FALSE)=0,"",VLOOKUP(TRM!A1543,'TRM - TBM Crosswalk'!$A$2:'TRM - TBM Crosswalk'!$I$1008,4,FALSE))</f>
        <v/>
      </c>
      <c r="G4701" t="str">
        <f>IF(VLOOKUP(TRM!A1543,'TRM - TBM Crosswalk'!$A$2:'TRM - TBM Crosswalk'!$I$1008,5,FALSE)=0,"",VLOOKUP(TRM!A1543,'TRM - TBM Crosswalk'!$A$2:'TRM - TBM Crosswalk'!$I$1008,5,FALSE))</f>
        <v>Storage</v>
      </c>
      <c r="H4701" t="str">
        <f>IF(VLOOKUP(TRM!A1543,'TRM - TBM Crosswalk'!$A$2:'TRM - TBM Crosswalk'!$I$1008,6,FALSE)=0,"",VLOOKUP(TRM!A1543,'TRM - TBM Crosswalk'!$A$2:'TRM - TBM Crosswalk'!$I$1008,6,FALSE))</f>
        <v/>
      </c>
      <c r="I4701" t="str">
        <f>IF(VLOOKUP(TRM!A1543,'TRM - TBM Crosswalk'!$A$2:'TRM - TBM Crosswalk'!$I$1008,7,FALSE)=0,"",VLOOKUP(TRM!A1543,'TRM - TBM Crosswalk'!$A$2:'TRM - TBM Crosswalk'!$I$1008,7,FALSE))</f>
        <v>Platform Services</v>
      </c>
      <c r="J4701" t="str">
        <f>IF(VLOOKUP(TRM!A1543,'TRM - TBM Crosswalk'!$A$2:'TRM - TBM Crosswalk'!$I$1008,8,FALSE)=0,"",VLOOKUP(TRM!A1543,'TRM - TBM Crosswalk'!$A$2:'TRM - TBM Crosswalk'!$I$1008,8,FALSE))</f>
        <v>Data Services</v>
      </c>
      <c r="K4701" t="str">
        <f>IF(VLOOKUP(TRM!A1543,'TRM - TBM Crosswalk'!$A$2:'TRM - TBM Crosswalk'!$I$1008,9,FALSE)=0,"",VLOOKUP(TRM!A1543,'TRM - TBM Crosswalk'!$A$2:'TRM - TBM Crosswalk'!$I$1008,9,FALSE))</f>
        <v>Data Management</v>
      </c>
    </row>
    <row r="4702" spans="1:11" x14ac:dyDescent="0.45">
      <c r="A4702" t="str">
        <f>TRM!A1544</f>
        <v>A02.021.235#</v>
      </c>
      <c r="B4702" t="str">
        <f>TRM!B1544</f>
        <v>Data Compression / Extraction Software</v>
      </c>
      <c r="C4702" t="str">
        <f>TRM!C1544</f>
        <v>Adobe Acrobat Reader 2017 MUI | 17.011.30138</v>
      </c>
      <c r="D4702">
        <f>TRM!D1544</f>
        <v>0</v>
      </c>
      <c r="E4702" t="str">
        <f>IF(VLOOKUP(TRM!A1544,'TRM - TBM Crosswalk'!$A$2:'TRM - TBM Crosswalk'!$I$1008,3,FALSE)="N/A","TBD","")</f>
        <v/>
      </c>
      <c r="F4702" t="str">
        <f>IF(VLOOKUP(TRM!A1544,'TRM - TBM Crosswalk'!$A$2:'TRM - TBM Crosswalk'!$I$1008,4,FALSE)=0,"",VLOOKUP(TRM!A1544,'TRM - TBM Crosswalk'!$A$2:'TRM - TBM Crosswalk'!$I$1008,4,FALSE))</f>
        <v/>
      </c>
      <c r="G4702" t="str">
        <f>IF(VLOOKUP(TRM!A1544,'TRM - TBM Crosswalk'!$A$2:'TRM - TBM Crosswalk'!$I$1008,5,FALSE)=0,"",VLOOKUP(TRM!A1544,'TRM - TBM Crosswalk'!$A$2:'TRM - TBM Crosswalk'!$I$1008,5,FALSE))</f>
        <v>Storage</v>
      </c>
      <c r="H4702" t="str">
        <f>IF(VLOOKUP(TRM!A1544,'TRM - TBM Crosswalk'!$A$2:'TRM - TBM Crosswalk'!$I$1008,6,FALSE)=0,"",VLOOKUP(TRM!A1544,'TRM - TBM Crosswalk'!$A$2:'TRM - TBM Crosswalk'!$I$1008,6,FALSE))</f>
        <v/>
      </c>
      <c r="I4702" t="str">
        <f>IF(VLOOKUP(TRM!A1544,'TRM - TBM Crosswalk'!$A$2:'TRM - TBM Crosswalk'!$I$1008,7,FALSE)=0,"",VLOOKUP(TRM!A1544,'TRM - TBM Crosswalk'!$A$2:'TRM - TBM Crosswalk'!$I$1008,7,FALSE))</f>
        <v>Platform Services</v>
      </c>
      <c r="J4702" t="str">
        <f>IF(VLOOKUP(TRM!A1544,'TRM - TBM Crosswalk'!$A$2:'TRM - TBM Crosswalk'!$I$1008,8,FALSE)=0,"",VLOOKUP(TRM!A1544,'TRM - TBM Crosswalk'!$A$2:'TRM - TBM Crosswalk'!$I$1008,8,FALSE))</f>
        <v>Data Services</v>
      </c>
      <c r="K4702" t="str">
        <f>IF(VLOOKUP(TRM!A1544,'TRM - TBM Crosswalk'!$A$2:'TRM - TBM Crosswalk'!$I$1008,9,FALSE)=0,"",VLOOKUP(TRM!A1544,'TRM - TBM Crosswalk'!$A$2:'TRM - TBM Crosswalk'!$I$1008,9,FALSE))</f>
        <v>Data Management</v>
      </c>
    </row>
    <row r="4703" spans="1:11" x14ac:dyDescent="0.45">
      <c r="A4703" t="str">
        <f>TRM!A1545</f>
        <v>A02.021.235#</v>
      </c>
      <c r="B4703" t="str">
        <f>TRM!B1545</f>
        <v>Data Compression / Extraction Software</v>
      </c>
      <c r="C4703" t="str">
        <f>TRM!C1545</f>
        <v>Adobe Acrobat Reader 2017 MUI | 17.011.30143</v>
      </c>
      <c r="D4703">
        <f>TRM!D1545</f>
        <v>0</v>
      </c>
      <c r="E4703" t="str">
        <f>IF(VLOOKUP(TRM!A1545,'TRM - TBM Crosswalk'!$A$2:'TRM - TBM Crosswalk'!$I$1008,3,FALSE)="N/A","TBD","")</f>
        <v/>
      </c>
      <c r="F4703" t="str">
        <f>IF(VLOOKUP(TRM!A1545,'TRM - TBM Crosswalk'!$A$2:'TRM - TBM Crosswalk'!$I$1008,4,FALSE)=0,"",VLOOKUP(TRM!A1545,'TRM - TBM Crosswalk'!$A$2:'TRM - TBM Crosswalk'!$I$1008,4,FALSE))</f>
        <v/>
      </c>
      <c r="G4703" t="str">
        <f>IF(VLOOKUP(TRM!A1545,'TRM - TBM Crosswalk'!$A$2:'TRM - TBM Crosswalk'!$I$1008,5,FALSE)=0,"",VLOOKUP(TRM!A1545,'TRM - TBM Crosswalk'!$A$2:'TRM - TBM Crosswalk'!$I$1008,5,FALSE))</f>
        <v>Storage</v>
      </c>
      <c r="H4703" t="str">
        <f>IF(VLOOKUP(TRM!A1545,'TRM - TBM Crosswalk'!$A$2:'TRM - TBM Crosswalk'!$I$1008,6,FALSE)=0,"",VLOOKUP(TRM!A1545,'TRM - TBM Crosswalk'!$A$2:'TRM - TBM Crosswalk'!$I$1008,6,FALSE))</f>
        <v/>
      </c>
      <c r="I4703" t="str">
        <f>IF(VLOOKUP(TRM!A1545,'TRM - TBM Crosswalk'!$A$2:'TRM - TBM Crosswalk'!$I$1008,7,FALSE)=0,"",VLOOKUP(TRM!A1545,'TRM - TBM Crosswalk'!$A$2:'TRM - TBM Crosswalk'!$I$1008,7,FALSE))</f>
        <v>Platform Services</v>
      </c>
      <c r="J4703" t="str">
        <f>IF(VLOOKUP(TRM!A1545,'TRM - TBM Crosswalk'!$A$2:'TRM - TBM Crosswalk'!$I$1008,8,FALSE)=0,"",VLOOKUP(TRM!A1545,'TRM - TBM Crosswalk'!$A$2:'TRM - TBM Crosswalk'!$I$1008,8,FALSE))</f>
        <v>Data Services</v>
      </c>
      <c r="K4703" t="str">
        <f>IF(VLOOKUP(TRM!A1545,'TRM - TBM Crosswalk'!$A$2:'TRM - TBM Crosswalk'!$I$1008,9,FALSE)=0,"",VLOOKUP(TRM!A1545,'TRM - TBM Crosswalk'!$A$2:'TRM - TBM Crosswalk'!$I$1008,9,FALSE))</f>
        <v>Data Management</v>
      </c>
    </row>
    <row r="4704" spans="1:11" x14ac:dyDescent="0.45">
      <c r="A4704" t="str">
        <f>TRM!A1546</f>
        <v>A02.021.235#</v>
      </c>
      <c r="B4704" t="str">
        <f>TRM!B1546</f>
        <v>Data Compression / Extraction Software</v>
      </c>
      <c r="C4704" t="str">
        <f>TRM!C1546</f>
        <v>Adobe Acrobat Reader 2017 MUI | 17.011.30148</v>
      </c>
      <c r="D4704">
        <f>TRM!D1546</f>
        <v>0</v>
      </c>
      <c r="E4704" t="str">
        <f>IF(VLOOKUP(TRM!A1546,'TRM - TBM Crosswalk'!$A$2:'TRM - TBM Crosswalk'!$I$1008,3,FALSE)="N/A","TBD","")</f>
        <v/>
      </c>
      <c r="F4704" t="str">
        <f>IF(VLOOKUP(TRM!A1546,'TRM - TBM Crosswalk'!$A$2:'TRM - TBM Crosswalk'!$I$1008,4,FALSE)=0,"",VLOOKUP(TRM!A1546,'TRM - TBM Crosswalk'!$A$2:'TRM - TBM Crosswalk'!$I$1008,4,FALSE))</f>
        <v/>
      </c>
      <c r="G4704" t="str">
        <f>IF(VLOOKUP(TRM!A1546,'TRM - TBM Crosswalk'!$A$2:'TRM - TBM Crosswalk'!$I$1008,5,FALSE)=0,"",VLOOKUP(TRM!A1546,'TRM - TBM Crosswalk'!$A$2:'TRM - TBM Crosswalk'!$I$1008,5,FALSE))</f>
        <v>Storage</v>
      </c>
      <c r="H4704" t="str">
        <f>IF(VLOOKUP(TRM!A1546,'TRM - TBM Crosswalk'!$A$2:'TRM - TBM Crosswalk'!$I$1008,6,FALSE)=0,"",VLOOKUP(TRM!A1546,'TRM - TBM Crosswalk'!$A$2:'TRM - TBM Crosswalk'!$I$1008,6,FALSE))</f>
        <v/>
      </c>
      <c r="I4704" t="str">
        <f>IF(VLOOKUP(TRM!A1546,'TRM - TBM Crosswalk'!$A$2:'TRM - TBM Crosswalk'!$I$1008,7,FALSE)=0,"",VLOOKUP(TRM!A1546,'TRM - TBM Crosswalk'!$A$2:'TRM - TBM Crosswalk'!$I$1008,7,FALSE))</f>
        <v>Platform Services</v>
      </c>
      <c r="J4704" t="str">
        <f>IF(VLOOKUP(TRM!A1546,'TRM - TBM Crosswalk'!$A$2:'TRM - TBM Crosswalk'!$I$1008,8,FALSE)=0,"",VLOOKUP(TRM!A1546,'TRM - TBM Crosswalk'!$A$2:'TRM - TBM Crosswalk'!$I$1008,8,FALSE))</f>
        <v>Data Services</v>
      </c>
      <c r="K4704" t="str">
        <f>IF(VLOOKUP(TRM!A1546,'TRM - TBM Crosswalk'!$A$2:'TRM - TBM Crosswalk'!$I$1008,9,FALSE)=0,"",VLOOKUP(TRM!A1546,'TRM - TBM Crosswalk'!$A$2:'TRM - TBM Crosswalk'!$I$1008,9,FALSE))</f>
        <v>Data Management</v>
      </c>
    </row>
    <row r="4705" spans="1:11" x14ac:dyDescent="0.45">
      <c r="A4705" t="str">
        <f>TRM!A1656</f>
        <v>A02.021.236#</v>
      </c>
      <c r="B4705" t="str">
        <f>TRM!B1656</f>
        <v>Host Sync Software</v>
      </c>
      <c r="C4705" t="str">
        <f>TRM!C1656</f>
        <v>Microsoft Sync Framework 2.1 Database Providers (x86) ENU (KB2703853) | 3.1.2508.0</v>
      </c>
      <c r="D4705">
        <f>TRM!D1656</f>
        <v>0</v>
      </c>
      <c r="E4705" t="str">
        <f>IF(VLOOKUP(TRM!A1656,'TRM - TBM Crosswalk'!$A$2:'TRM - TBM Crosswalk'!$I$1008,3,FALSE)="N/A","TBD","")</f>
        <v/>
      </c>
      <c r="F4705" t="str">
        <f>IF(VLOOKUP(TRM!A1656,'TRM - TBM Crosswalk'!$A$2:'TRM - TBM Crosswalk'!$I$1008,4,FALSE)=0,"",VLOOKUP(TRM!A1656,'TRM - TBM Crosswalk'!$A$2:'TRM - TBM Crosswalk'!$I$1008,4,FALSE))</f>
        <v/>
      </c>
      <c r="G4705" t="str">
        <f>IF(VLOOKUP(TRM!A1656,'TRM - TBM Crosswalk'!$A$2:'TRM - TBM Crosswalk'!$I$1008,5,FALSE)=0,"",VLOOKUP(TRM!A1656,'TRM - TBM Crosswalk'!$A$2:'TRM - TBM Crosswalk'!$I$1008,5,FALSE))</f>
        <v/>
      </c>
      <c r="H4705" t="str">
        <f>IF(VLOOKUP(TRM!A1656,'TRM - TBM Crosswalk'!$A$2:'TRM - TBM Crosswalk'!$I$1008,6,FALSE)=0,"",VLOOKUP(TRM!A1656,'TRM - TBM Crosswalk'!$A$2:'TRM - TBM Crosswalk'!$I$1008,6,FALSE))</f>
        <v/>
      </c>
      <c r="I4705" t="str">
        <f>IF(VLOOKUP(TRM!A1656,'TRM - TBM Crosswalk'!$A$2:'TRM - TBM Crosswalk'!$I$1008,7,FALSE)=0,"",VLOOKUP(TRM!A1656,'TRM - TBM Crosswalk'!$A$2:'TRM - TBM Crosswalk'!$I$1008,7,FALSE))</f>
        <v>End User Services</v>
      </c>
      <c r="J4705" t="str">
        <f>IF(VLOOKUP(TRM!A1656,'TRM - TBM Crosswalk'!$A$2:'TRM - TBM Crosswalk'!$I$1008,8,FALSE)=0,"",VLOOKUP(TRM!A1656,'TRM - TBM Crosswalk'!$A$2:'TRM - TBM Crosswalk'!$I$1008,8,FALSE))</f>
        <v>Communication &amp; Collaboration</v>
      </c>
      <c r="K4705" t="str">
        <f>IF(VLOOKUP(TRM!A1656,'TRM - TBM Crosswalk'!$A$2:'TRM - TBM Crosswalk'!$I$1008,9,FALSE)=0,"",VLOOKUP(TRM!A1656,'TRM - TBM Crosswalk'!$A$2:'TRM - TBM Crosswalk'!$I$1008,9,FALSE))</f>
        <v>Communication</v>
      </c>
    </row>
    <row r="4706" spans="1:11" x14ac:dyDescent="0.45">
      <c r="A4706" t="str">
        <f>TRM!A1657</f>
        <v>A02.021.236#</v>
      </c>
      <c r="B4706" t="str">
        <f>TRM!B1657</f>
        <v>Host Sync Software</v>
      </c>
      <c r="C4706" t="str">
        <f>TRM!C1657</f>
        <v>Microsoft Sync Framework 2.1 Database Providers (x86) ENU | 3.1.1648.0</v>
      </c>
      <c r="D4706">
        <f>TRM!D1657</f>
        <v>0</v>
      </c>
      <c r="E4706" t="str">
        <f>IF(VLOOKUP(TRM!A1657,'TRM - TBM Crosswalk'!$A$2:'TRM - TBM Crosswalk'!$I$1008,3,FALSE)="N/A","TBD","")</f>
        <v/>
      </c>
      <c r="F4706" t="str">
        <f>IF(VLOOKUP(TRM!A1657,'TRM - TBM Crosswalk'!$A$2:'TRM - TBM Crosswalk'!$I$1008,4,FALSE)=0,"",VLOOKUP(TRM!A1657,'TRM - TBM Crosswalk'!$A$2:'TRM - TBM Crosswalk'!$I$1008,4,FALSE))</f>
        <v/>
      </c>
      <c r="G4706" t="str">
        <f>IF(VLOOKUP(TRM!A1657,'TRM - TBM Crosswalk'!$A$2:'TRM - TBM Crosswalk'!$I$1008,5,FALSE)=0,"",VLOOKUP(TRM!A1657,'TRM - TBM Crosswalk'!$A$2:'TRM - TBM Crosswalk'!$I$1008,5,FALSE))</f>
        <v/>
      </c>
      <c r="H4706" t="str">
        <f>IF(VLOOKUP(TRM!A1657,'TRM - TBM Crosswalk'!$A$2:'TRM - TBM Crosswalk'!$I$1008,6,FALSE)=0,"",VLOOKUP(TRM!A1657,'TRM - TBM Crosswalk'!$A$2:'TRM - TBM Crosswalk'!$I$1008,6,FALSE))</f>
        <v/>
      </c>
      <c r="I4706" t="str">
        <f>IF(VLOOKUP(TRM!A1657,'TRM - TBM Crosswalk'!$A$2:'TRM - TBM Crosswalk'!$I$1008,7,FALSE)=0,"",VLOOKUP(TRM!A1657,'TRM - TBM Crosswalk'!$A$2:'TRM - TBM Crosswalk'!$I$1008,7,FALSE))</f>
        <v>End User Services</v>
      </c>
      <c r="J4706" t="str">
        <f>IF(VLOOKUP(TRM!A1657,'TRM - TBM Crosswalk'!$A$2:'TRM - TBM Crosswalk'!$I$1008,8,FALSE)=0,"",VLOOKUP(TRM!A1657,'TRM - TBM Crosswalk'!$A$2:'TRM - TBM Crosswalk'!$I$1008,8,FALSE))</f>
        <v>Communication &amp; Collaboration</v>
      </c>
      <c r="K4706" t="str">
        <f>IF(VLOOKUP(TRM!A1657,'TRM - TBM Crosswalk'!$A$2:'TRM - TBM Crosswalk'!$I$1008,9,FALSE)=0,"",VLOOKUP(TRM!A1657,'TRM - TBM Crosswalk'!$A$2:'TRM - TBM Crosswalk'!$I$1008,9,FALSE))</f>
        <v>Communication</v>
      </c>
    </row>
    <row r="4707" spans="1:11" x14ac:dyDescent="0.45">
      <c r="A4707" t="str">
        <f>TRM!A1658</f>
        <v>A02.021.236#</v>
      </c>
      <c r="B4707" t="str">
        <f>TRM!B1658</f>
        <v>Host Sync Software</v>
      </c>
      <c r="C4707" t="str">
        <f>TRM!C1658</f>
        <v>Microsoft Sync Framework 2.1 Provider Services (x64) ENU (KB2703853) | 2.1.2508.0</v>
      </c>
      <c r="D4707">
        <f>TRM!D1658</f>
        <v>0</v>
      </c>
      <c r="E4707" t="str">
        <f>IF(VLOOKUP(TRM!A1658,'TRM - TBM Crosswalk'!$A$2:'TRM - TBM Crosswalk'!$I$1008,3,FALSE)="N/A","TBD","")</f>
        <v/>
      </c>
      <c r="F4707" t="str">
        <f>IF(VLOOKUP(TRM!A1658,'TRM - TBM Crosswalk'!$A$2:'TRM - TBM Crosswalk'!$I$1008,4,FALSE)=0,"",VLOOKUP(TRM!A1658,'TRM - TBM Crosswalk'!$A$2:'TRM - TBM Crosswalk'!$I$1008,4,FALSE))</f>
        <v/>
      </c>
      <c r="G4707" t="str">
        <f>IF(VLOOKUP(TRM!A1658,'TRM - TBM Crosswalk'!$A$2:'TRM - TBM Crosswalk'!$I$1008,5,FALSE)=0,"",VLOOKUP(TRM!A1658,'TRM - TBM Crosswalk'!$A$2:'TRM - TBM Crosswalk'!$I$1008,5,FALSE))</f>
        <v/>
      </c>
      <c r="H4707" t="str">
        <f>IF(VLOOKUP(TRM!A1658,'TRM - TBM Crosswalk'!$A$2:'TRM - TBM Crosswalk'!$I$1008,6,FALSE)=0,"",VLOOKUP(TRM!A1658,'TRM - TBM Crosswalk'!$A$2:'TRM - TBM Crosswalk'!$I$1008,6,FALSE))</f>
        <v/>
      </c>
      <c r="I4707" t="str">
        <f>IF(VLOOKUP(TRM!A1658,'TRM - TBM Crosswalk'!$A$2:'TRM - TBM Crosswalk'!$I$1008,7,FALSE)=0,"",VLOOKUP(TRM!A1658,'TRM - TBM Crosswalk'!$A$2:'TRM - TBM Crosswalk'!$I$1008,7,FALSE))</f>
        <v>End User Services</v>
      </c>
      <c r="J4707" t="str">
        <f>IF(VLOOKUP(TRM!A1658,'TRM - TBM Crosswalk'!$A$2:'TRM - TBM Crosswalk'!$I$1008,8,FALSE)=0,"",VLOOKUP(TRM!A1658,'TRM - TBM Crosswalk'!$A$2:'TRM - TBM Crosswalk'!$I$1008,8,FALSE))</f>
        <v>Communication &amp; Collaboration</v>
      </c>
      <c r="K4707" t="str">
        <f>IF(VLOOKUP(TRM!A1658,'TRM - TBM Crosswalk'!$A$2:'TRM - TBM Crosswalk'!$I$1008,9,FALSE)=0,"",VLOOKUP(TRM!A1658,'TRM - TBM Crosswalk'!$A$2:'TRM - TBM Crosswalk'!$I$1008,9,FALSE))</f>
        <v>Communication</v>
      </c>
    </row>
    <row r="4708" spans="1:11" x14ac:dyDescent="0.45">
      <c r="A4708" t="str">
        <f>TRM!A1659</f>
        <v>A02.021.236#</v>
      </c>
      <c r="B4708" t="str">
        <f>TRM!B1659</f>
        <v>Host Sync Software</v>
      </c>
      <c r="C4708" t="str">
        <f>TRM!C1659</f>
        <v>Microsoft Sync Framework 2.1 Provider Services (x64) ENU | 2.1.1648.0</v>
      </c>
      <c r="D4708">
        <f>TRM!D1659</f>
        <v>0</v>
      </c>
      <c r="E4708" t="str">
        <f>IF(VLOOKUP(TRM!A1659,'TRM - TBM Crosswalk'!$A$2:'TRM - TBM Crosswalk'!$I$1008,3,FALSE)="N/A","TBD","")</f>
        <v/>
      </c>
      <c r="F4708" t="str">
        <f>IF(VLOOKUP(TRM!A1659,'TRM - TBM Crosswalk'!$A$2:'TRM - TBM Crosswalk'!$I$1008,4,FALSE)=0,"",VLOOKUP(TRM!A1659,'TRM - TBM Crosswalk'!$A$2:'TRM - TBM Crosswalk'!$I$1008,4,FALSE))</f>
        <v/>
      </c>
      <c r="G4708" t="str">
        <f>IF(VLOOKUP(TRM!A1659,'TRM - TBM Crosswalk'!$A$2:'TRM - TBM Crosswalk'!$I$1008,5,FALSE)=0,"",VLOOKUP(TRM!A1659,'TRM - TBM Crosswalk'!$A$2:'TRM - TBM Crosswalk'!$I$1008,5,FALSE))</f>
        <v/>
      </c>
      <c r="H4708" t="str">
        <f>IF(VLOOKUP(TRM!A1659,'TRM - TBM Crosswalk'!$A$2:'TRM - TBM Crosswalk'!$I$1008,6,FALSE)=0,"",VLOOKUP(TRM!A1659,'TRM - TBM Crosswalk'!$A$2:'TRM - TBM Crosswalk'!$I$1008,6,FALSE))</f>
        <v/>
      </c>
      <c r="I4708" t="str">
        <f>IF(VLOOKUP(TRM!A1659,'TRM - TBM Crosswalk'!$A$2:'TRM - TBM Crosswalk'!$I$1008,7,FALSE)=0,"",VLOOKUP(TRM!A1659,'TRM - TBM Crosswalk'!$A$2:'TRM - TBM Crosswalk'!$I$1008,7,FALSE))</f>
        <v>End User Services</v>
      </c>
      <c r="J4708" t="str">
        <f>IF(VLOOKUP(TRM!A1659,'TRM - TBM Crosswalk'!$A$2:'TRM - TBM Crosswalk'!$I$1008,8,FALSE)=0,"",VLOOKUP(TRM!A1659,'TRM - TBM Crosswalk'!$A$2:'TRM - TBM Crosswalk'!$I$1008,8,FALSE))</f>
        <v>Communication &amp; Collaboration</v>
      </c>
      <c r="K4708" t="str">
        <f>IF(VLOOKUP(TRM!A1659,'TRM - TBM Crosswalk'!$A$2:'TRM - TBM Crosswalk'!$I$1008,9,FALSE)=0,"",VLOOKUP(TRM!A1659,'TRM - TBM Crosswalk'!$A$2:'TRM - TBM Crosswalk'!$I$1008,9,FALSE))</f>
        <v>Communication</v>
      </c>
    </row>
    <row r="4709" spans="1:11" x14ac:dyDescent="0.45">
      <c r="A4709" t="str">
        <f>TRM!A1784</f>
        <v>A02.022.240</v>
      </c>
      <c r="B4709" t="str">
        <f>TRM!B1784</f>
        <v>Integrated Development Environment (IDE)#</v>
      </c>
      <c r="C4709" t="str">
        <f>TRM!C1784</f>
        <v>Driver Support One | 1.2.7133.14894</v>
      </c>
      <c r="D4709">
        <f>TRM!D1784</f>
        <v>0</v>
      </c>
      <c r="E4709" t="str">
        <f>IF(VLOOKUP(TRM!A1784,'TRM - TBM Crosswalk'!$A$2:'TRM - TBM Crosswalk'!$I$1008,3,FALSE)="N/A","TBD","")</f>
        <v/>
      </c>
      <c r="F4709" t="str">
        <f>IF(VLOOKUP(TRM!A1784,'TRM - TBM Crosswalk'!$A$2:'TRM - TBM Crosswalk'!$I$1008,4,FALSE)=0,"",VLOOKUP(TRM!A1784,'TRM - TBM Crosswalk'!$A$2:'TRM - TBM Crosswalk'!$I$1008,4,FALSE))</f>
        <v/>
      </c>
      <c r="G4709" t="str">
        <f>IF(VLOOKUP(TRM!A1784,'TRM - TBM Crosswalk'!$A$2:'TRM - TBM Crosswalk'!$I$1008,5,FALSE)=0,"",VLOOKUP(TRM!A1784,'TRM - TBM Crosswalk'!$A$2:'TRM - TBM Crosswalk'!$I$1008,5,FALSE))</f>
        <v>Application</v>
      </c>
      <c r="H4709" t="str">
        <f>IF(VLOOKUP(TRM!A1784,'TRM - TBM Crosswalk'!$A$2:'TRM - TBM Crosswalk'!$I$1008,6,FALSE)=0,"",VLOOKUP(TRM!A1784,'TRM - TBM Crosswalk'!$A$2:'TRM - TBM Crosswalk'!$I$1008,6,FALSE))</f>
        <v>Application Development</v>
      </c>
      <c r="I4709" t="str">
        <f>IF(VLOOKUP(TRM!A1784,'TRM - TBM Crosswalk'!$A$2:'TRM - TBM Crosswalk'!$I$1008,7,FALSE)=0,"",VLOOKUP(TRM!A1784,'TRM - TBM Crosswalk'!$A$2:'TRM - TBM Crosswalk'!$I$1008,7,FALSE))</f>
        <v/>
      </c>
      <c r="J4709" t="str">
        <f>IF(VLOOKUP(TRM!A1784,'TRM - TBM Crosswalk'!$A$2:'TRM - TBM Crosswalk'!$I$1008,8,FALSE)=0,"",VLOOKUP(TRM!A1784,'TRM - TBM Crosswalk'!$A$2:'TRM - TBM Crosswalk'!$I$1008,8,FALSE))</f>
        <v/>
      </c>
      <c r="K4709" t="str">
        <f>IF(VLOOKUP(TRM!A1784,'TRM - TBM Crosswalk'!$A$2:'TRM - TBM Crosswalk'!$I$1008,9,FALSE)=0,"",VLOOKUP(TRM!A1784,'TRM - TBM Crosswalk'!$A$2:'TRM - TBM Crosswalk'!$I$1008,9,FALSE))</f>
        <v/>
      </c>
    </row>
    <row r="4710" spans="1:11" x14ac:dyDescent="0.45">
      <c r="A4710" t="str">
        <f>TRM!A2172</f>
        <v>A02.022.240</v>
      </c>
      <c r="B4710" t="str">
        <f>TRM!B2172</f>
        <v>Integrated Development Environment (IDE)#</v>
      </c>
      <c r="C4710" t="str">
        <f>TRM!C2172</f>
        <v>Remote Tools for Visual Studio 2013 | 12.0.21005.1</v>
      </c>
      <c r="D4710">
        <f>TRM!D2172</f>
        <v>0</v>
      </c>
      <c r="E4710" t="str">
        <f>IF(VLOOKUP(TRM!A2172,'TRM - TBM Crosswalk'!$A$2:'TRM - TBM Crosswalk'!$I$1008,3,FALSE)="N/A","TBD","")</f>
        <v/>
      </c>
      <c r="F4710" t="str">
        <f>IF(VLOOKUP(TRM!A2172,'TRM - TBM Crosswalk'!$A$2:'TRM - TBM Crosswalk'!$I$1008,4,FALSE)=0,"",VLOOKUP(TRM!A2172,'TRM - TBM Crosswalk'!$A$2:'TRM - TBM Crosswalk'!$I$1008,4,FALSE))</f>
        <v/>
      </c>
      <c r="G4710" t="str">
        <f>IF(VLOOKUP(TRM!A2172,'TRM - TBM Crosswalk'!$A$2:'TRM - TBM Crosswalk'!$I$1008,5,FALSE)=0,"",VLOOKUP(TRM!A2172,'TRM - TBM Crosswalk'!$A$2:'TRM - TBM Crosswalk'!$I$1008,5,FALSE))</f>
        <v>Application</v>
      </c>
      <c r="H4710" t="str">
        <f>IF(VLOOKUP(TRM!A2172,'TRM - TBM Crosswalk'!$A$2:'TRM - TBM Crosswalk'!$I$1008,6,FALSE)=0,"",VLOOKUP(TRM!A2172,'TRM - TBM Crosswalk'!$A$2:'TRM - TBM Crosswalk'!$I$1008,6,FALSE))</f>
        <v>Application Development</v>
      </c>
      <c r="I4710" t="str">
        <f>IF(VLOOKUP(TRM!A2172,'TRM - TBM Crosswalk'!$A$2:'TRM - TBM Crosswalk'!$I$1008,7,FALSE)=0,"",VLOOKUP(TRM!A2172,'TRM - TBM Crosswalk'!$A$2:'TRM - TBM Crosswalk'!$I$1008,7,FALSE))</f>
        <v/>
      </c>
      <c r="J4710" t="str">
        <f>IF(VLOOKUP(TRM!A2172,'TRM - TBM Crosswalk'!$A$2:'TRM - TBM Crosswalk'!$I$1008,8,FALSE)=0,"",VLOOKUP(TRM!A2172,'TRM - TBM Crosswalk'!$A$2:'TRM - TBM Crosswalk'!$I$1008,8,FALSE))</f>
        <v/>
      </c>
      <c r="K4710" t="str">
        <f>IF(VLOOKUP(TRM!A2172,'TRM - TBM Crosswalk'!$A$2:'TRM - TBM Crosswalk'!$I$1008,9,FALSE)=0,"",VLOOKUP(TRM!A2172,'TRM - TBM Crosswalk'!$A$2:'TRM - TBM Crosswalk'!$I$1008,9,FALSE))</f>
        <v/>
      </c>
    </row>
    <row r="4711" spans="1:11" x14ac:dyDescent="0.45">
      <c r="A4711" t="str">
        <f>TRM!A2173</f>
        <v>A02.022.240</v>
      </c>
      <c r="B4711" t="str">
        <f>TRM!B2173</f>
        <v>Integrated Development Environment (IDE)#</v>
      </c>
      <c r="C4711" t="str">
        <f>TRM!C2173</f>
        <v>Remote Tools for Visual Studio 2017 | 15.0.28010.0</v>
      </c>
      <c r="D4711">
        <f>TRM!D2173</f>
        <v>0</v>
      </c>
      <c r="E4711" t="str">
        <f>IF(VLOOKUP(TRM!A2173,'TRM - TBM Crosswalk'!$A$2:'TRM - TBM Crosswalk'!$I$1008,3,FALSE)="N/A","TBD","")</f>
        <v/>
      </c>
      <c r="F4711" t="str">
        <f>IF(VLOOKUP(TRM!A2173,'TRM - TBM Crosswalk'!$A$2:'TRM - TBM Crosswalk'!$I$1008,4,FALSE)=0,"",VLOOKUP(TRM!A2173,'TRM - TBM Crosswalk'!$A$2:'TRM - TBM Crosswalk'!$I$1008,4,FALSE))</f>
        <v/>
      </c>
      <c r="G4711" t="str">
        <f>IF(VLOOKUP(TRM!A2173,'TRM - TBM Crosswalk'!$A$2:'TRM - TBM Crosswalk'!$I$1008,5,FALSE)=0,"",VLOOKUP(TRM!A2173,'TRM - TBM Crosswalk'!$A$2:'TRM - TBM Crosswalk'!$I$1008,5,FALSE))</f>
        <v>Application</v>
      </c>
      <c r="H4711" t="str">
        <f>IF(VLOOKUP(TRM!A2173,'TRM - TBM Crosswalk'!$A$2:'TRM - TBM Crosswalk'!$I$1008,6,FALSE)=0,"",VLOOKUP(TRM!A2173,'TRM - TBM Crosswalk'!$A$2:'TRM - TBM Crosswalk'!$I$1008,6,FALSE))</f>
        <v>Application Development</v>
      </c>
      <c r="I4711" t="str">
        <f>IF(VLOOKUP(TRM!A2173,'TRM - TBM Crosswalk'!$A$2:'TRM - TBM Crosswalk'!$I$1008,7,FALSE)=0,"",VLOOKUP(TRM!A2173,'TRM - TBM Crosswalk'!$A$2:'TRM - TBM Crosswalk'!$I$1008,7,FALSE))</f>
        <v/>
      </c>
      <c r="J4711" t="str">
        <f>IF(VLOOKUP(TRM!A2173,'TRM - TBM Crosswalk'!$A$2:'TRM - TBM Crosswalk'!$I$1008,8,FALSE)=0,"",VLOOKUP(TRM!A2173,'TRM - TBM Crosswalk'!$A$2:'TRM - TBM Crosswalk'!$I$1008,8,FALSE))</f>
        <v/>
      </c>
      <c r="K4711" t="str">
        <f>IF(VLOOKUP(TRM!A2173,'TRM - TBM Crosswalk'!$A$2:'TRM - TBM Crosswalk'!$I$1008,9,FALSE)=0,"",VLOOKUP(TRM!A2173,'TRM - TBM Crosswalk'!$A$2:'TRM - TBM Crosswalk'!$I$1008,9,FALSE))</f>
        <v/>
      </c>
    </row>
    <row r="4712" spans="1:11" x14ac:dyDescent="0.45">
      <c r="A4712" t="str">
        <f>TRM!A2174</f>
        <v>A02.022.240</v>
      </c>
      <c r="B4712" t="str">
        <f>TRM!B2174</f>
        <v>Integrated Development Environment (IDE)#</v>
      </c>
      <c r="C4712" t="str">
        <f>TRM!C2174</f>
        <v>RStudio | 0.99.902</v>
      </c>
      <c r="D4712">
        <f>TRM!D2174</f>
        <v>0</v>
      </c>
      <c r="E4712" t="str">
        <f>IF(VLOOKUP(TRM!A2174,'TRM - TBM Crosswalk'!$A$2:'TRM - TBM Crosswalk'!$I$1008,3,FALSE)="N/A","TBD","")</f>
        <v/>
      </c>
      <c r="F4712" t="str">
        <f>IF(VLOOKUP(TRM!A2174,'TRM - TBM Crosswalk'!$A$2:'TRM - TBM Crosswalk'!$I$1008,4,FALSE)=0,"",VLOOKUP(TRM!A2174,'TRM - TBM Crosswalk'!$A$2:'TRM - TBM Crosswalk'!$I$1008,4,FALSE))</f>
        <v/>
      </c>
      <c r="G4712" t="str">
        <f>IF(VLOOKUP(TRM!A2174,'TRM - TBM Crosswalk'!$A$2:'TRM - TBM Crosswalk'!$I$1008,5,FALSE)=0,"",VLOOKUP(TRM!A2174,'TRM - TBM Crosswalk'!$A$2:'TRM - TBM Crosswalk'!$I$1008,5,FALSE))</f>
        <v>Application</v>
      </c>
      <c r="H4712" t="str">
        <f>IF(VLOOKUP(TRM!A2174,'TRM - TBM Crosswalk'!$A$2:'TRM - TBM Crosswalk'!$I$1008,6,FALSE)=0,"",VLOOKUP(TRM!A2174,'TRM - TBM Crosswalk'!$A$2:'TRM - TBM Crosswalk'!$I$1008,6,FALSE))</f>
        <v>Application Development</v>
      </c>
      <c r="I4712" t="str">
        <f>IF(VLOOKUP(TRM!A2174,'TRM - TBM Crosswalk'!$A$2:'TRM - TBM Crosswalk'!$I$1008,7,FALSE)=0,"",VLOOKUP(TRM!A2174,'TRM - TBM Crosswalk'!$A$2:'TRM - TBM Crosswalk'!$I$1008,7,FALSE))</f>
        <v/>
      </c>
      <c r="J4712" t="str">
        <f>IF(VLOOKUP(TRM!A2174,'TRM - TBM Crosswalk'!$A$2:'TRM - TBM Crosswalk'!$I$1008,8,FALSE)=0,"",VLOOKUP(TRM!A2174,'TRM - TBM Crosswalk'!$A$2:'TRM - TBM Crosswalk'!$I$1008,8,FALSE))</f>
        <v/>
      </c>
      <c r="K4712" t="str">
        <f>IF(VLOOKUP(TRM!A2174,'TRM - TBM Crosswalk'!$A$2:'TRM - TBM Crosswalk'!$I$1008,9,FALSE)=0,"",VLOOKUP(TRM!A2174,'TRM - TBM Crosswalk'!$A$2:'TRM - TBM Crosswalk'!$I$1008,9,FALSE))</f>
        <v/>
      </c>
    </row>
    <row r="4713" spans="1:11" x14ac:dyDescent="0.45">
      <c r="A4713" t="str">
        <f>TRM!A3083</f>
        <v>A02.023.260</v>
      </c>
      <c r="B4713" t="str">
        <f>TRM!B3083</f>
        <v>Document Imaging and OCR</v>
      </c>
      <c r="C4713" t="str">
        <f>TRM!C3083</f>
        <v>Scanner Central Admin Agent | 1.00.0039.8</v>
      </c>
      <c r="D4713">
        <f>TRM!D3083</f>
        <v>0</v>
      </c>
      <c r="E4713" t="str">
        <f>IF(VLOOKUP(TRM!A3083,'TRM - TBM Crosswalk'!$A$2:'TRM - TBM Crosswalk'!$I$1008,3,FALSE)="N/A","TBD","")</f>
        <v/>
      </c>
      <c r="F4713" t="str">
        <f>IF(VLOOKUP(TRM!A3083,'TRM - TBM Crosswalk'!$A$2:'TRM - TBM Crosswalk'!$I$1008,4,FALSE)=0,"",VLOOKUP(TRM!A3083,'TRM - TBM Crosswalk'!$A$2:'TRM - TBM Crosswalk'!$I$1008,4,FALSE))</f>
        <v/>
      </c>
      <c r="G4713" t="str">
        <f>IF(VLOOKUP(TRM!A3083,'TRM - TBM Crosswalk'!$A$2:'TRM - TBM Crosswalk'!$I$1008,5,FALSE)=0,"",VLOOKUP(TRM!A3083,'TRM - TBM Crosswalk'!$A$2:'TRM - TBM Crosswalk'!$I$1008,5,FALSE))</f>
        <v/>
      </c>
      <c r="H4713" t="str">
        <f>IF(VLOOKUP(TRM!A3083,'TRM - TBM Crosswalk'!$A$2:'TRM - TBM Crosswalk'!$I$1008,6,FALSE)=0,"",VLOOKUP(TRM!A3083,'TRM - TBM Crosswalk'!$A$2:'TRM - TBM Crosswalk'!$I$1008,6,FALSE))</f>
        <v/>
      </c>
      <c r="I4713" t="str">
        <f>IF(VLOOKUP(TRM!A3083,'TRM - TBM Crosswalk'!$A$2:'TRM - TBM Crosswalk'!$I$1008,7,FALSE)=0,"",VLOOKUP(TRM!A3083,'TRM - TBM Crosswalk'!$A$2:'TRM - TBM Crosswalk'!$I$1008,7,FALSE))</f>
        <v>Platform Services</v>
      </c>
      <c r="J4713" t="str">
        <f>IF(VLOOKUP(TRM!A3083,'TRM - TBM Crosswalk'!$A$2:'TRM - TBM Crosswalk'!$I$1008,8,FALSE)=0,"",VLOOKUP(TRM!A3083,'TRM - TBM Crosswalk'!$A$2:'TRM - TBM Crosswalk'!$I$1008,8,FALSE))</f>
        <v>Applications Services</v>
      </c>
      <c r="K4713" t="str">
        <f>IF(VLOOKUP(TRM!A3083,'TRM - TBM Crosswalk'!$A$2:'TRM - TBM Crosswalk'!$I$1008,9,FALSE)=0,"",VLOOKUP(TRM!A3083,'TRM - TBM Crosswalk'!$A$2:'TRM - TBM Crosswalk'!$I$1008,9,FALSE))</f>
        <v>Content Management</v>
      </c>
    </row>
    <row r="4714" spans="1:11" x14ac:dyDescent="0.45">
      <c r="A4714" t="str">
        <f>TRM!A5162</f>
        <v>A02.030.371#</v>
      </c>
      <c r="B4714" t="str">
        <f>TRM!B5162</f>
        <v>Collaboration Tools</v>
      </c>
      <c r="C4714" t="str">
        <f>TRM!C5162</f>
        <v>SMART Ink | 5.4.216.0</v>
      </c>
      <c r="D4714">
        <f>TRM!D5162</f>
        <v>0</v>
      </c>
      <c r="E4714" t="str">
        <f>IF(VLOOKUP(TRM!A5162,'TRM - TBM Crosswalk'!$A$2:'TRM - TBM Crosswalk'!$I$1008,3,FALSE)="N/A","TBD","")</f>
        <v/>
      </c>
      <c r="F4714" t="str">
        <f>IF(VLOOKUP(TRM!A5162,'TRM - TBM Crosswalk'!$A$2:'TRM - TBM Crosswalk'!$I$1008,4,FALSE)=0,"",VLOOKUP(TRM!A5162,'TRM - TBM Crosswalk'!$A$2:'TRM - TBM Crosswalk'!$I$1008,4,FALSE))</f>
        <v/>
      </c>
      <c r="G4714" t="str">
        <f>IF(VLOOKUP(TRM!A5162,'TRM - TBM Crosswalk'!$A$2:'TRM - TBM Crosswalk'!$I$1008,5,FALSE)=0,"",VLOOKUP(TRM!A5162,'TRM - TBM Crosswalk'!$A$2:'TRM - TBM Crosswalk'!$I$1008,5,FALSE))</f>
        <v/>
      </c>
      <c r="H4714" t="str">
        <f>IF(VLOOKUP(TRM!A5162,'TRM - TBM Crosswalk'!$A$2:'TRM - TBM Crosswalk'!$I$1008,6,FALSE)=0,"",VLOOKUP(TRM!A5162,'TRM - TBM Crosswalk'!$A$2:'TRM - TBM Crosswalk'!$I$1008,6,FALSE))</f>
        <v/>
      </c>
      <c r="I4714" t="str">
        <f>IF(VLOOKUP(TRM!A5162,'TRM - TBM Crosswalk'!$A$2:'TRM - TBM Crosswalk'!$I$1008,7,FALSE)=0,"",VLOOKUP(TRM!A5162,'TRM - TBM Crosswalk'!$A$2:'TRM - TBM Crosswalk'!$I$1008,7,FALSE))</f>
        <v>End User Services</v>
      </c>
      <c r="J4714" t="str">
        <f>IF(VLOOKUP(TRM!A5162,'TRM - TBM Crosswalk'!$A$2:'TRM - TBM Crosswalk'!$I$1008,8,FALSE)=0,"",VLOOKUP(TRM!A5162,'TRM - TBM Crosswalk'!$A$2:'TRM - TBM Crosswalk'!$I$1008,8,FALSE))</f>
        <v>Communication &amp; Collaboration</v>
      </c>
      <c r="K4714" t="str">
        <f>IF(VLOOKUP(TRM!A5162,'TRM - TBM Crosswalk'!$A$2:'TRM - TBM Crosswalk'!$I$1008,9,FALSE)=0,"",VLOOKUP(TRM!A5162,'TRM - TBM Crosswalk'!$A$2:'TRM - TBM Crosswalk'!$I$1008,9,FALSE))</f>
        <v>Collaboration</v>
      </c>
    </row>
    <row r="4715" spans="1:11" x14ac:dyDescent="0.45">
      <c r="A4715" t="str">
        <f>TRM!A6861</f>
        <v>Ambiguous</v>
      </c>
      <c r="B4715" t="str">
        <f>TRM!B6861</f>
        <v>Ambiguous</v>
      </c>
      <c r="C4715" t="str">
        <f>TRM!C6861</f>
        <v>Remsoft Spatial Planning System2018.11 |2018.11</v>
      </c>
      <c r="D4715">
        <f>TRM!D6861</f>
        <v>0</v>
      </c>
      <c r="E4715" t="str">
        <f>IF(VLOOKUP(TRM!A6861,'TRM - TBM Crosswalk'!$A$2:'TRM - TBM Crosswalk'!$I$1008,3,FALSE)="N/A","TBD","")</f>
        <v/>
      </c>
      <c r="F4715" t="str">
        <f>IF(VLOOKUP(TRM!A6861,'TRM - TBM Crosswalk'!$A$2:'TRM - TBM Crosswalk'!$I$1008,4,FALSE)=0,"",VLOOKUP(TRM!A6861,'TRM - TBM Crosswalk'!$A$2:'TRM - TBM Crosswalk'!$I$1008,4,FALSE))</f>
        <v/>
      </c>
      <c r="G4715" t="str">
        <f>IF(VLOOKUP(TRM!A6861,'TRM - TBM Crosswalk'!$A$2:'TRM - TBM Crosswalk'!$I$1008,5,FALSE)=0,"",VLOOKUP(TRM!A6861,'TRM - TBM Crosswalk'!$A$2:'TRM - TBM Crosswalk'!$I$1008,5,FALSE))</f>
        <v/>
      </c>
      <c r="H4715" t="str">
        <f>IF(VLOOKUP(TRM!A6861,'TRM - TBM Crosswalk'!$A$2:'TRM - TBM Crosswalk'!$I$1008,6,FALSE)=0,"",VLOOKUP(TRM!A6861,'TRM - TBM Crosswalk'!$A$2:'TRM - TBM Crosswalk'!$I$1008,6,FALSE))</f>
        <v/>
      </c>
      <c r="I4715" t="str">
        <f>IF(VLOOKUP(TRM!A6861,'TRM - TBM Crosswalk'!$A$2:'TRM - TBM Crosswalk'!$I$1008,7,FALSE)=0,"",VLOOKUP(TRM!A6861,'TRM - TBM Crosswalk'!$A$2:'TRM - TBM Crosswalk'!$I$1008,7,FALSE))</f>
        <v/>
      </c>
      <c r="J4715" t="str">
        <f>IF(VLOOKUP(TRM!A6861,'TRM - TBM Crosswalk'!$A$2:'TRM - TBM Crosswalk'!$I$1008,8,FALSE)=0,"",VLOOKUP(TRM!A6861,'TRM - TBM Crosswalk'!$A$2:'TRM - TBM Crosswalk'!$I$1008,8,FALSE))</f>
        <v/>
      </c>
      <c r="K4715" t="str">
        <f>IF(VLOOKUP(TRM!A6861,'TRM - TBM Crosswalk'!$A$2:'TRM - TBM Crosswalk'!$I$1008,9,FALSE)=0,"",VLOOKUP(TRM!A6861,'TRM - TBM Crosswalk'!$A$2:'TRM - TBM Crosswalk'!$I$1008,9,FALSE))</f>
        <v/>
      </c>
    </row>
    <row r="4716" spans="1:11" x14ac:dyDescent="0.45">
      <c r="A4716" t="str">
        <f>TRM!A6943</f>
        <v>B06.301.056</v>
      </c>
      <c r="B4716" t="str">
        <f>TRM!B6943</f>
        <v>Water Resources Management</v>
      </c>
      <c r="C4716" t="str">
        <f>TRM!C6943</f>
        <v>Arc Hydro Tools | 10.5.0.69</v>
      </c>
      <c r="D4716">
        <f>TRM!D6943</f>
        <v>0</v>
      </c>
      <c r="E4716" t="str">
        <f>IF(VLOOKUP(TRM!A6943,'TRM - TBM Crosswalk'!$A$2:'TRM - TBM Crosswalk'!$I$1008,3,FALSE)="N/A","TBD","")</f>
        <v/>
      </c>
      <c r="F4716" t="str">
        <f>IF(VLOOKUP(TRM!A6943,'TRM - TBM Crosswalk'!$A$2:'TRM - TBM Crosswalk'!$I$1008,4,FALSE)=0,"",VLOOKUP(TRM!A6943,'TRM - TBM Crosswalk'!$A$2:'TRM - TBM Crosswalk'!$I$1008,4,FALSE))</f>
        <v>Business Capability</v>
      </c>
      <c r="G4716" t="str">
        <f>IF(VLOOKUP(TRM!A6943,'TRM - TBM Crosswalk'!$A$2:'TRM - TBM Crosswalk'!$I$1008,5,FALSE)=0,"",VLOOKUP(TRM!A6943,'TRM - TBM Crosswalk'!$A$2:'TRM - TBM Crosswalk'!$I$1008,5,FALSE))</f>
        <v/>
      </c>
      <c r="H4716" t="str">
        <f>IF(VLOOKUP(TRM!A6943,'TRM - TBM Crosswalk'!$A$2:'TRM - TBM Crosswalk'!$I$1008,6,FALSE)=0,"",VLOOKUP(TRM!A6943,'TRM - TBM Crosswalk'!$A$2:'TRM - TBM Crosswalk'!$I$1008,6,FALSE))</f>
        <v/>
      </c>
      <c r="I4716" t="str">
        <f>IF(VLOOKUP(TRM!A6943,'TRM - TBM Crosswalk'!$A$2:'TRM - TBM Crosswalk'!$I$1008,7,FALSE)=0,"",VLOOKUP(TRM!A6943,'TRM - TBM Crosswalk'!$A$2:'TRM - TBM Crosswalk'!$I$1008,7,FALSE))</f>
        <v/>
      </c>
      <c r="J4716" t="str">
        <f>IF(VLOOKUP(TRM!A6943,'TRM - TBM Crosswalk'!$A$2:'TRM - TBM Crosswalk'!$I$1008,8,FALSE)=0,"",VLOOKUP(TRM!A6943,'TRM - TBM Crosswalk'!$A$2:'TRM - TBM Crosswalk'!$I$1008,8,FALSE))</f>
        <v/>
      </c>
      <c r="K4716" t="str">
        <f>IF(VLOOKUP(TRM!A6943,'TRM - TBM Crosswalk'!$A$2:'TRM - TBM Crosswalk'!$I$1008,9,FALSE)=0,"",VLOOKUP(TRM!A6943,'TRM - TBM Crosswalk'!$A$2:'TRM - TBM Crosswalk'!$I$1008,9,FALSE))</f>
        <v/>
      </c>
    </row>
    <row r="4717" spans="1:11" x14ac:dyDescent="0.45">
      <c r="A4717" t="str">
        <f>TRM!A8561</f>
        <v>I01.002.209#</v>
      </c>
      <c r="B4717" t="str">
        <f>TRM!B8561</f>
        <v>Device Driver#</v>
      </c>
      <c r="C4717" t="str">
        <f>TRM!C8561</f>
        <v>imagePROGRAF Printer Driver Extra Kit | 2.30.00</v>
      </c>
      <c r="D4717">
        <f>TRM!D8561</f>
        <v>0</v>
      </c>
      <c r="E4717" t="str">
        <f>IF(VLOOKUP(TRM!A8561,'TRM - TBM Crosswalk'!$A$2:'TRM - TBM Crosswalk'!$I$1008,3,FALSE)="N/A","TBD","")</f>
        <v>TBD</v>
      </c>
      <c r="F4717" t="str">
        <f>IF(VLOOKUP(TRM!A8561,'TRM - TBM Crosswalk'!$A$2:'TRM - TBM Crosswalk'!$I$1008,4,FALSE)=0,"",VLOOKUP(TRM!A8561,'TRM - TBM Crosswalk'!$A$2:'TRM - TBM Crosswalk'!$I$1008,4,FALSE))</f>
        <v/>
      </c>
      <c r="G4717" t="str">
        <f>IF(VLOOKUP(TRM!A8561,'TRM - TBM Crosswalk'!$A$2:'TRM - TBM Crosswalk'!$I$1008,5,FALSE)=0,"",VLOOKUP(TRM!A8561,'TRM - TBM Crosswalk'!$A$2:'TRM - TBM Crosswalk'!$I$1008,5,FALSE))</f>
        <v/>
      </c>
      <c r="H4717" t="str">
        <f>IF(VLOOKUP(TRM!A8561,'TRM - TBM Crosswalk'!$A$2:'TRM - TBM Crosswalk'!$I$1008,6,FALSE)=0,"",VLOOKUP(TRM!A8561,'TRM - TBM Crosswalk'!$A$2:'TRM - TBM Crosswalk'!$I$1008,6,FALSE))</f>
        <v/>
      </c>
      <c r="I4717" t="str">
        <f>IF(VLOOKUP(TRM!A8561,'TRM - TBM Crosswalk'!$A$2:'TRM - TBM Crosswalk'!$I$1008,7,FALSE)=0,"",VLOOKUP(TRM!A8561,'TRM - TBM Crosswalk'!$A$2:'TRM - TBM Crosswalk'!$I$1008,7,FALSE))</f>
        <v/>
      </c>
      <c r="J4717" t="str">
        <f>IF(VLOOKUP(TRM!A8561,'TRM - TBM Crosswalk'!$A$2:'TRM - TBM Crosswalk'!$I$1008,8,FALSE)=0,"",VLOOKUP(TRM!A8561,'TRM - TBM Crosswalk'!$A$2:'TRM - TBM Crosswalk'!$I$1008,8,FALSE))</f>
        <v/>
      </c>
      <c r="K4717" t="str">
        <f>IF(VLOOKUP(TRM!A8561,'TRM - TBM Crosswalk'!$A$2:'TRM - TBM Crosswalk'!$I$1008,9,FALSE)=0,"",VLOOKUP(TRM!A8561,'TRM - TBM Crosswalk'!$A$2:'TRM - TBM Crosswalk'!$I$1008,9,FALSE))</f>
        <v/>
      </c>
    </row>
    <row r="4718" spans="1:11" x14ac:dyDescent="0.45">
      <c r="A4718" t="str">
        <f>TRM!A8748</f>
        <v>I01.002.209#</v>
      </c>
      <c r="B4718" t="str">
        <f>TRM!B8748</f>
        <v>Device Driver#</v>
      </c>
      <c r="C4718" t="str">
        <f>TRM!C8748</f>
        <v>Realtek USB Audio | 6.3.9600.215</v>
      </c>
      <c r="D4718">
        <f>TRM!D8748</f>
        <v>0</v>
      </c>
      <c r="E4718" t="str">
        <f>IF(VLOOKUP(TRM!A8748,'TRM - TBM Crosswalk'!$A$2:'TRM - TBM Crosswalk'!$I$1008,3,FALSE)="N/A","TBD","")</f>
        <v>TBD</v>
      </c>
      <c r="F4718" t="str">
        <f>IF(VLOOKUP(TRM!A8748,'TRM - TBM Crosswalk'!$A$2:'TRM - TBM Crosswalk'!$I$1008,4,FALSE)=0,"",VLOOKUP(TRM!A8748,'TRM - TBM Crosswalk'!$A$2:'TRM - TBM Crosswalk'!$I$1008,4,FALSE))</f>
        <v/>
      </c>
      <c r="G4718" t="str">
        <f>IF(VLOOKUP(TRM!A8748,'TRM - TBM Crosswalk'!$A$2:'TRM - TBM Crosswalk'!$I$1008,5,FALSE)=0,"",VLOOKUP(TRM!A8748,'TRM - TBM Crosswalk'!$A$2:'TRM - TBM Crosswalk'!$I$1008,5,FALSE))</f>
        <v/>
      </c>
      <c r="H4718" t="str">
        <f>IF(VLOOKUP(TRM!A8748,'TRM - TBM Crosswalk'!$A$2:'TRM - TBM Crosswalk'!$I$1008,6,FALSE)=0,"",VLOOKUP(TRM!A8748,'TRM - TBM Crosswalk'!$A$2:'TRM - TBM Crosswalk'!$I$1008,6,FALSE))</f>
        <v/>
      </c>
      <c r="I4718" t="str">
        <f>IF(VLOOKUP(TRM!A8748,'TRM - TBM Crosswalk'!$A$2:'TRM - TBM Crosswalk'!$I$1008,7,FALSE)=0,"",VLOOKUP(TRM!A8748,'TRM - TBM Crosswalk'!$A$2:'TRM - TBM Crosswalk'!$I$1008,7,FALSE))</f>
        <v/>
      </c>
      <c r="J4718" t="str">
        <f>IF(VLOOKUP(TRM!A8748,'TRM - TBM Crosswalk'!$A$2:'TRM - TBM Crosswalk'!$I$1008,8,FALSE)=0,"",VLOOKUP(TRM!A8748,'TRM - TBM Crosswalk'!$A$2:'TRM - TBM Crosswalk'!$I$1008,8,FALSE))</f>
        <v/>
      </c>
      <c r="K4718" t="str">
        <f>IF(VLOOKUP(TRM!A8748,'TRM - TBM Crosswalk'!$A$2:'TRM - TBM Crosswalk'!$I$1008,9,FALSE)=0,"",VLOOKUP(TRM!A8748,'TRM - TBM Crosswalk'!$A$2:'TRM - TBM Crosswalk'!$I$1008,9,FALSE))</f>
        <v/>
      </c>
    </row>
    <row r="4719" spans="1:11" x14ac:dyDescent="0.45">
      <c r="A4719" t="str">
        <f>TRM!A8749</f>
        <v>I01.002.209#</v>
      </c>
      <c r="B4719" t="str">
        <f>TRM!B8749</f>
        <v>Device Driver#</v>
      </c>
      <c r="C4719" t="str">
        <f>TRM!C8749</f>
        <v>Realtek USB Audio | 6.3.9600.2172</v>
      </c>
      <c r="D4719">
        <f>TRM!D8749</f>
        <v>0</v>
      </c>
      <c r="E4719" t="str">
        <f>IF(VLOOKUP(TRM!A8749,'TRM - TBM Crosswalk'!$A$2:'TRM - TBM Crosswalk'!$I$1008,3,FALSE)="N/A","TBD","")</f>
        <v>TBD</v>
      </c>
      <c r="F4719" t="str">
        <f>IF(VLOOKUP(TRM!A8749,'TRM - TBM Crosswalk'!$A$2:'TRM - TBM Crosswalk'!$I$1008,4,FALSE)=0,"",VLOOKUP(TRM!A8749,'TRM - TBM Crosswalk'!$A$2:'TRM - TBM Crosswalk'!$I$1008,4,FALSE))</f>
        <v/>
      </c>
      <c r="G4719" t="str">
        <f>IF(VLOOKUP(TRM!A8749,'TRM - TBM Crosswalk'!$A$2:'TRM - TBM Crosswalk'!$I$1008,5,FALSE)=0,"",VLOOKUP(TRM!A8749,'TRM - TBM Crosswalk'!$A$2:'TRM - TBM Crosswalk'!$I$1008,5,FALSE))</f>
        <v/>
      </c>
      <c r="H4719" t="str">
        <f>IF(VLOOKUP(TRM!A8749,'TRM - TBM Crosswalk'!$A$2:'TRM - TBM Crosswalk'!$I$1008,6,FALSE)=0,"",VLOOKUP(TRM!A8749,'TRM - TBM Crosswalk'!$A$2:'TRM - TBM Crosswalk'!$I$1008,6,FALSE))</f>
        <v/>
      </c>
      <c r="I4719" t="str">
        <f>IF(VLOOKUP(TRM!A8749,'TRM - TBM Crosswalk'!$A$2:'TRM - TBM Crosswalk'!$I$1008,7,FALSE)=0,"",VLOOKUP(TRM!A8749,'TRM - TBM Crosswalk'!$A$2:'TRM - TBM Crosswalk'!$I$1008,7,FALSE))</f>
        <v/>
      </c>
      <c r="J4719" t="str">
        <f>IF(VLOOKUP(TRM!A8749,'TRM - TBM Crosswalk'!$A$2:'TRM - TBM Crosswalk'!$I$1008,8,FALSE)=0,"",VLOOKUP(TRM!A8749,'TRM - TBM Crosswalk'!$A$2:'TRM - TBM Crosswalk'!$I$1008,8,FALSE))</f>
        <v/>
      </c>
      <c r="K4719" t="str">
        <f>IF(VLOOKUP(TRM!A8749,'TRM - TBM Crosswalk'!$A$2:'TRM - TBM Crosswalk'!$I$1008,9,FALSE)=0,"",VLOOKUP(TRM!A8749,'TRM - TBM Crosswalk'!$A$2:'TRM - TBM Crosswalk'!$I$1008,9,FALSE))</f>
        <v/>
      </c>
    </row>
    <row r="4720" spans="1:11" x14ac:dyDescent="0.45">
      <c r="A4720" t="str">
        <f>TRM!A9559</f>
        <v>I01.004.406#</v>
      </c>
      <c r="B4720" t="str">
        <f>TRM!B9559</f>
        <v>Power Management</v>
      </c>
      <c r="C4720" t="str">
        <f>TRM!C9559</f>
        <v>Fluke PQ SetupTool | 1.3.0</v>
      </c>
      <c r="D4720">
        <f>TRM!D9559</f>
        <v>0</v>
      </c>
      <c r="E4720" t="str">
        <f>IF(VLOOKUP(TRM!A9559,'TRM - TBM Crosswalk'!$A$2:'TRM - TBM Crosswalk'!$I$1008,3,FALSE)="N/A","TBD","")</f>
        <v>TBD</v>
      </c>
      <c r="F4720" t="str">
        <f>IF(VLOOKUP(TRM!A9559,'TRM - TBM Crosswalk'!$A$2:'TRM - TBM Crosswalk'!$I$1008,4,FALSE)=0,"",VLOOKUP(TRM!A9559,'TRM - TBM Crosswalk'!$A$2:'TRM - TBM Crosswalk'!$I$1008,4,FALSE))</f>
        <v/>
      </c>
      <c r="G4720" t="str">
        <f>IF(VLOOKUP(TRM!A9559,'TRM - TBM Crosswalk'!$A$2:'TRM - TBM Crosswalk'!$I$1008,5,FALSE)=0,"",VLOOKUP(TRM!A9559,'TRM - TBM Crosswalk'!$A$2:'TRM - TBM Crosswalk'!$I$1008,5,FALSE))</f>
        <v/>
      </c>
      <c r="H4720" t="str">
        <f>IF(VLOOKUP(TRM!A9559,'TRM - TBM Crosswalk'!$A$2:'TRM - TBM Crosswalk'!$I$1008,6,FALSE)=0,"",VLOOKUP(TRM!A9559,'TRM - TBM Crosswalk'!$A$2:'TRM - TBM Crosswalk'!$I$1008,6,FALSE))</f>
        <v/>
      </c>
      <c r="I4720" t="str">
        <f>IF(VLOOKUP(TRM!A9559,'TRM - TBM Crosswalk'!$A$2:'TRM - TBM Crosswalk'!$I$1008,7,FALSE)=0,"",VLOOKUP(TRM!A9559,'TRM - TBM Crosswalk'!$A$2:'TRM - TBM Crosswalk'!$I$1008,7,FALSE))</f>
        <v/>
      </c>
      <c r="J4720" t="str">
        <f>IF(VLOOKUP(TRM!A9559,'TRM - TBM Crosswalk'!$A$2:'TRM - TBM Crosswalk'!$I$1008,8,FALSE)=0,"",VLOOKUP(TRM!A9559,'TRM - TBM Crosswalk'!$A$2:'TRM - TBM Crosswalk'!$I$1008,8,FALSE))</f>
        <v/>
      </c>
      <c r="K4720" t="str">
        <f>IF(VLOOKUP(TRM!A9559,'TRM - TBM Crosswalk'!$A$2:'TRM - TBM Crosswalk'!$I$1008,9,FALSE)=0,"",VLOOKUP(TRM!A9559,'TRM - TBM Crosswalk'!$A$2:'TRM - TBM Crosswalk'!$I$1008,9,FALSE))</f>
        <v/>
      </c>
    </row>
    <row r="4721" spans="1:11" x14ac:dyDescent="0.45">
      <c r="A4721" t="str">
        <f>TRM!A2831</f>
        <v>A02.023.260</v>
      </c>
      <c r="B4721" t="str">
        <f>TRM!B2831</f>
        <v>Document Imaging and OCR</v>
      </c>
      <c r="C4721" t="str">
        <f>TRM!C2831</f>
        <v>Freedom Scientific Ocr 32 | 15.0.2316.0</v>
      </c>
      <c r="D4721">
        <f>TRM!D2831</f>
        <v>0</v>
      </c>
      <c r="E4721" t="str">
        <f>IF(VLOOKUP(TRM!A2831,'TRM - TBM Crosswalk'!$A$2:'TRM - TBM Crosswalk'!$I$1008,3,FALSE)="N/A","TBD","")</f>
        <v/>
      </c>
      <c r="F4721" t="str">
        <f>IF(VLOOKUP(TRM!A2831,'TRM - TBM Crosswalk'!$A$2:'TRM - TBM Crosswalk'!$I$1008,4,FALSE)=0,"",VLOOKUP(TRM!A2831,'TRM - TBM Crosswalk'!$A$2:'TRM - TBM Crosswalk'!$I$1008,4,FALSE))</f>
        <v/>
      </c>
      <c r="G4721" t="str">
        <f>IF(VLOOKUP(TRM!A2831,'TRM - TBM Crosswalk'!$A$2:'TRM - TBM Crosswalk'!$I$1008,5,FALSE)=0,"",VLOOKUP(TRM!A2831,'TRM - TBM Crosswalk'!$A$2:'TRM - TBM Crosswalk'!$I$1008,5,FALSE))</f>
        <v/>
      </c>
      <c r="H4721" t="str">
        <f>IF(VLOOKUP(TRM!A2831,'TRM - TBM Crosswalk'!$A$2:'TRM - TBM Crosswalk'!$I$1008,6,FALSE)=0,"",VLOOKUP(TRM!A2831,'TRM - TBM Crosswalk'!$A$2:'TRM - TBM Crosswalk'!$I$1008,6,FALSE))</f>
        <v/>
      </c>
      <c r="I4721" t="str">
        <f>IF(VLOOKUP(TRM!A2831,'TRM - TBM Crosswalk'!$A$2:'TRM - TBM Crosswalk'!$I$1008,7,FALSE)=0,"",VLOOKUP(TRM!A2831,'TRM - TBM Crosswalk'!$A$2:'TRM - TBM Crosswalk'!$I$1008,7,FALSE))</f>
        <v>Platform Services</v>
      </c>
      <c r="J4721" t="str">
        <f>IF(VLOOKUP(TRM!A2831,'TRM - TBM Crosswalk'!$A$2:'TRM - TBM Crosswalk'!$I$1008,8,FALSE)=0,"",VLOOKUP(TRM!A2831,'TRM - TBM Crosswalk'!$A$2:'TRM - TBM Crosswalk'!$I$1008,8,FALSE))</f>
        <v>Applications Services</v>
      </c>
      <c r="K4721" t="str">
        <f>IF(VLOOKUP(TRM!A2831,'TRM - TBM Crosswalk'!$A$2:'TRM - TBM Crosswalk'!$I$1008,9,FALSE)=0,"",VLOOKUP(TRM!A2831,'TRM - TBM Crosswalk'!$A$2:'TRM - TBM Crosswalk'!$I$1008,9,FALSE))</f>
        <v>Content Management</v>
      </c>
    </row>
    <row r="4722" spans="1:11" x14ac:dyDescent="0.45">
      <c r="A4722" t="str">
        <f>TRM!A2832</f>
        <v>A02.023.260</v>
      </c>
      <c r="B4722" t="str">
        <f>TRM!B2832</f>
        <v>Document Imaging and OCR</v>
      </c>
      <c r="C4722" t="str">
        <f>TRM!C2832</f>
        <v>Freedom Scientific Ocr 32 | 17.0.6.0</v>
      </c>
      <c r="D4722">
        <f>TRM!D2832</f>
        <v>0</v>
      </c>
      <c r="E4722" t="str">
        <f>IF(VLOOKUP(TRM!A2832,'TRM - TBM Crosswalk'!$A$2:'TRM - TBM Crosswalk'!$I$1008,3,FALSE)="N/A","TBD","")</f>
        <v/>
      </c>
      <c r="F4722" t="str">
        <f>IF(VLOOKUP(TRM!A2832,'TRM - TBM Crosswalk'!$A$2:'TRM - TBM Crosswalk'!$I$1008,4,FALSE)=0,"",VLOOKUP(TRM!A2832,'TRM - TBM Crosswalk'!$A$2:'TRM - TBM Crosswalk'!$I$1008,4,FALSE))</f>
        <v/>
      </c>
      <c r="G4722" t="str">
        <f>IF(VLOOKUP(TRM!A2832,'TRM - TBM Crosswalk'!$A$2:'TRM - TBM Crosswalk'!$I$1008,5,FALSE)=0,"",VLOOKUP(TRM!A2832,'TRM - TBM Crosswalk'!$A$2:'TRM - TBM Crosswalk'!$I$1008,5,FALSE))</f>
        <v/>
      </c>
      <c r="H4722" t="str">
        <f>IF(VLOOKUP(TRM!A2832,'TRM - TBM Crosswalk'!$A$2:'TRM - TBM Crosswalk'!$I$1008,6,FALSE)=0,"",VLOOKUP(TRM!A2832,'TRM - TBM Crosswalk'!$A$2:'TRM - TBM Crosswalk'!$I$1008,6,FALSE))</f>
        <v/>
      </c>
      <c r="I4722" t="str">
        <f>IF(VLOOKUP(TRM!A2832,'TRM - TBM Crosswalk'!$A$2:'TRM - TBM Crosswalk'!$I$1008,7,FALSE)=0,"",VLOOKUP(TRM!A2832,'TRM - TBM Crosswalk'!$A$2:'TRM - TBM Crosswalk'!$I$1008,7,FALSE))</f>
        <v>Platform Services</v>
      </c>
      <c r="J4722" t="str">
        <f>IF(VLOOKUP(TRM!A2832,'TRM - TBM Crosswalk'!$A$2:'TRM - TBM Crosswalk'!$I$1008,8,FALSE)=0,"",VLOOKUP(TRM!A2832,'TRM - TBM Crosswalk'!$A$2:'TRM - TBM Crosswalk'!$I$1008,8,FALSE))</f>
        <v>Applications Services</v>
      </c>
      <c r="K4722" t="str">
        <f>IF(VLOOKUP(TRM!A2832,'TRM - TBM Crosswalk'!$A$2:'TRM - TBM Crosswalk'!$I$1008,9,FALSE)=0,"",VLOOKUP(TRM!A2832,'TRM - TBM Crosswalk'!$A$2:'TRM - TBM Crosswalk'!$I$1008,9,FALSE))</f>
        <v>Content Management</v>
      </c>
    </row>
    <row r="4723" spans="1:11" x14ac:dyDescent="0.45">
      <c r="A4723" t="str">
        <f>TRM!A3283</f>
        <v>A02.023.267#</v>
      </c>
      <c r="B4723" t="str">
        <f>TRM!B3283</f>
        <v>Web Server#</v>
      </c>
      <c r="C4723" t="str">
        <f>TRM!C3283</f>
        <v>ilmnirm2oc581b HTTP.app - 13.6.1</v>
      </c>
      <c r="D4723">
        <f>TRM!D3283</f>
        <v>0</v>
      </c>
      <c r="E4723" t="str">
        <f>IF(VLOOKUP(TRM!A3283,'TRM - TBM Crosswalk'!$A$2:'TRM - TBM Crosswalk'!$I$1008,3,FALSE)="N/A","TBD","")</f>
        <v>TBD</v>
      </c>
      <c r="F4723" t="str">
        <f>IF(VLOOKUP(TRM!A3283,'TRM - TBM Crosswalk'!$A$2:'TRM - TBM Crosswalk'!$I$1008,4,FALSE)=0,"",VLOOKUP(TRM!A3283,'TRM - TBM Crosswalk'!$A$2:'TRM - TBM Crosswalk'!$I$1008,4,FALSE))</f>
        <v/>
      </c>
      <c r="G4723" t="str">
        <f>IF(VLOOKUP(TRM!A3283,'TRM - TBM Crosswalk'!$A$2:'TRM - TBM Crosswalk'!$I$1008,5,FALSE)=0,"",VLOOKUP(TRM!A3283,'TRM - TBM Crosswalk'!$A$2:'TRM - TBM Crosswalk'!$I$1008,5,FALSE))</f>
        <v/>
      </c>
      <c r="H4723" t="str">
        <f>IF(VLOOKUP(TRM!A3283,'TRM - TBM Crosswalk'!$A$2:'TRM - TBM Crosswalk'!$I$1008,6,FALSE)=0,"",VLOOKUP(TRM!A3283,'TRM - TBM Crosswalk'!$A$2:'TRM - TBM Crosswalk'!$I$1008,6,FALSE))</f>
        <v/>
      </c>
      <c r="I4723" t="str">
        <f>IF(VLOOKUP(TRM!A3283,'TRM - TBM Crosswalk'!$A$2:'TRM - TBM Crosswalk'!$I$1008,7,FALSE)=0,"",VLOOKUP(TRM!A3283,'TRM - TBM Crosswalk'!$A$2:'TRM - TBM Crosswalk'!$I$1008,7,FALSE))</f>
        <v/>
      </c>
      <c r="J4723" t="str">
        <f>IF(VLOOKUP(TRM!A3283,'TRM - TBM Crosswalk'!$A$2:'TRM - TBM Crosswalk'!$I$1008,8,FALSE)=0,"",VLOOKUP(TRM!A3283,'TRM - TBM Crosswalk'!$A$2:'TRM - TBM Crosswalk'!$I$1008,8,FALSE))</f>
        <v/>
      </c>
      <c r="K4723" t="str">
        <f>IF(VLOOKUP(TRM!A3283,'TRM - TBM Crosswalk'!$A$2:'TRM - TBM Crosswalk'!$I$1008,9,FALSE)=0,"",VLOOKUP(TRM!A3283,'TRM - TBM Crosswalk'!$A$2:'TRM - TBM Crosswalk'!$I$1008,9,FALSE))</f>
        <v/>
      </c>
    </row>
    <row r="4724" spans="1:11" x14ac:dyDescent="0.45">
      <c r="A4724" t="str">
        <f>TRM!A3284</f>
        <v>A02.023.267#</v>
      </c>
      <c r="B4724" t="str">
        <f>TRM!B3284</f>
        <v>Web Server#</v>
      </c>
      <c r="C4724" t="str">
        <f>TRM!C3284</f>
        <v>Microsoft Application Request Routing 3.0 | 3.0.1952</v>
      </c>
      <c r="D4724">
        <f>TRM!D3284</f>
        <v>0</v>
      </c>
      <c r="E4724" t="str">
        <f>IF(VLOOKUP(TRM!A3284,'TRM - TBM Crosswalk'!$A$2:'TRM - TBM Crosswalk'!$I$1008,3,FALSE)="N/A","TBD","")</f>
        <v>TBD</v>
      </c>
      <c r="F4724" t="str">
        <f>IF(VLOOKUP(TRM!A3284,'TRM - TBM Crosswalk'!$A$2:'TRM - TBM Crosswalk'!$I$1008,4,FALSE)=0,"",VLOOKUP(TRM!A3284,'TRM - TBM Crosswalk'!$A$2:'TRM - TBM Crosswalk'!$I$1008,4,FALSE))</f>
        <v/>
      </c>
      <c r="G4724" t="str">
        <f>IF(VLOOKUP(TRM!A3284,'TRM - TBM Crosswalk'!$A$2:'TRM - TBM Crosswalk'!$I$1008,5,FALSE)=0,"",VLOOKUP(TRM!A3284,'TRM - TBM Crosswalk'!$A$2:'TRM - TBM Crosswalk'!$I$1008,5,FALSE))</f>
        <v/>
      </c>
      <c r="H4724" t="str">
        <f>IF(VLOOKUP(TRM!A3284,'TRM - TBM Crosswalk'!$A$2:'TRM - TBM Crosswalk'!$I$1008,6,FALSE)=0,"",VLOOKUP(TRM!A3284,'TRM - TBM Crosswalk'!$A$2:'TRM - TBM Crosswalk'!$I$1008,6,FALSE))</f>
        <v/>
      </c>
      <c r="I4724" t="str">
        <f>IF(VLOOKUP(TRM!A3284,'TRM - TBM Crosswalk'!$A$2:'TRM - TBM Crosswalk'!$I$1008,7,FALSE)=0,"",VLOOKUP(TRM!A3284,'TRM - TBM Crosswalk'!$A$2:'TRM - TBM Crosswalk'!$I$1008,7,FALSE))</f>
        <v/>
      </c>
      <c r="J4724" t="str">
        <f>IF(VLOOKUP(TRM!A3284,'TRM - TBM Crosswalk'!$A$2:'TRM - TBM Crosswalk'!$I$1008,8,FALSE)=0,"",VLOOKUP(TRM!A3284,'TRM - TBM Crosswalk'!$A$2:'TRM - TBM Crosswalk'!$I$1008,8,FALSE))</f>
        <v/>
      </c>
      <c r="K4724" t="str">
        <f>IF(VLOOKUP(TRM!A3284,'TRM - TBM Crosswalk'!$A$2:'TRM - TBM Crosswalk'!$I$1008,9,FALSE)=0,"",VLOOKUP(TRM!A3284,'TRM - TBM Crosswalk'!$A$2:'TRM - TBM Crosswalk'!$I$1008,9,FALSE))</f>
        <v/>
      </c>
    </row>
    <row r="4725" spans="1:11" x14ac:dyDescent="0.45">
      <c r="A4725" t="str">
        <f>TRM!A3285</f>
        <v>A02.023.267#</v>
      </c>
      <c r="B4725" t="str">
        <f>TRM!B3285</f>
        <v>Web Server#</v>
      </c>
      <c r="C4725" t="str">
        <f>TRM!C3285</f>
        <v>Microsoft Application Request Routing 3.0 | 3.0.1988</v>
      </c>
      <c r="D4725">
        <f>TRM!D3285</f>
        <v>0</v>
      </c>
      <c r="E4725" t="str">
        <f>IF(VLOOKUP(TRM!A3285,'TRM - TBM Crosswalk'!$A$2:'TRM - TBM Crosswalk'!$I$1008,3,FALSE)="N/A","TBD","")</f>
        <v>TBD</v>
      </c>
      <c r="F4725" t="str">
        <f>IF(VLOOKUP(TRM!A3285,'TRM - TBM Crosswalk'!$A$2:'TRM - TBM Crosswalk'!$I$1008,4,FALSE)=0,"",VLOOKUP(TRM!A3285,'TRM - TBM Crosswalk'!$A$2:'TRM - TBM Crosswalk'!$I$1008,4,FALSE))</f>
        <v/>
      </c>
      <c r="G4725" t="str">
        <f>IF(VLOOKUP(TRM!A3285,'TRM - TBM Crosswalk'!$A$2:'TRM - TBM Crosswalk'!$I$1008,5,FALSE)=0,"",VLOOKUP(TRM!A3285,'TRM - TBM Crosswalk'!$A$2:'TRM - TBM Crosswalk'!$I$1008,5,FALSE))</f>
        <v/>
      </c>
      <c r="H4725" t="str">
        <f>IF(VLOOKUP(TRM!A3285,'TRM - TBM Crosswalk'!$A$2:'TRM - TBM Crosswalk'!$I$1008,6,FALSE)=0,"",VLOOKUP(TRM!A3285,'TRM - TBM Crosswalk'!$A$2:'TRM - TBM Crosswalk'!$I$1008,6,FALSE))</f>
        <v/>
      </c>
      <c r="I4725" t="str">
        <f>IF(VLOOKUP(TRM!A3285,'TRM - TBM Crosswalk'!$A$2:'TRM - TBM Crosswalk'!$I$1008,7,FALSE)=0,"",VLOOKUP(TRM!A3285,'TRM - TBM Crosswalk'!$A$2:'TRM - TBM Crosswalk'!$I$1008,7,FALSE))</f>
        <v/>
      </c>
      <c r="J4725" t="str">
        <f>IF(VLOOKUP(TRM!A3285,'TRM - TBM Crosswalk'!$A$2:'TRM - TBM Crosswalk'!$I$1008,8,FALSE)=0,"",VLOOKUP(TRM!A3285,'TRM - TBM Crosswalk'!$A$2:'TRM - TBM Crosswalk'!$I$1008,8,FALSE))</f>
        <v/>
      </c>
      <c r="K4725" t="str">
        <f>IF(VLOOKUP(TRM!A3285,'TRM - TBM Crosswalk'!$A$2:'TRM - TBM Crosswalk'!$I$1008,9,FALSE)=0,"",VLOOKUP(TRM!A3285,'TRM - TBM Crosswalk'!$A$2:'TRM - TBM Crosswalk'!$I$1008,9,FALSE))</f>
        <v/>
      </c>
    </row>
    <row r="4726" spans="1:11" x14ac:dyDescent="0.45">
      <c r="A4726" t="str">
        <f>TRM!A3286</f>
        <v>A02.023.269#</v>
      </c>
      <c r="B4726" t="str">
        <f>TRM!B3286</f>
        <v>Digital Content Management</v>
      </c>
      <c r="C4726" t="str">
        <f>TRM!C3286</f>
        <v>Adobe Bridge 2019.app - 9.1.0.338</v>
      </c>
      <c r="D4726">
        <f>TRM!D3286</f>
        <v>0</v>
      </c>
      <c r="E4726" t="str">
        <f>IF(VLOOKUP(TRM!A3286,'TRM - TBM Crosswalk'!$A$2:'TRM - TBM Crosswalk'!$I$1008,3,FALSE)="N/A","TBD","")</f>
        <v/>
      </c>
      <c r="F4726" t="str">
        <f>IF(VLOOKUP(TRM!A3286,'TRM - TBM Crosswalk'!$A$2:'TRM - TBM Crosswalk'!$I$1008,4,FALSE)=0,"",VLOOKUP(TRM!A3286,'TRM - TBM Crosswalk'!$A$2:'TRM - TBM Crosswalk'!$I$1008,4,FALSE))</f>
        <v/>
      </c>
      <c r="G4726" t="str">
        <f>IF(VLOOKUP(TRM!A3286,'TRM - TBM Crosswalk'!$A$2:'TRM - TBM Crosswalk'!$I$1008,5,FALSE)=0,"",VLOOKUP(TRM!A3286,'TRM - TBM Crosswalk'!$A$2:'TRM - TBM Crosswalk'!$I$1008,5,FALSE))</f>
        <v/>
      </c>
      <c r="H4726" t="str">
        <f>IF(VLOOKUP(TRM!A3286,'TRM - TBM Crosswalk'!$A$2:'TRM - TBM Crosswalk'!$I$1008,6,FALSE)=0,"",VLOOKUP(TRM!A3286,'TRM - TBM Crosswalk'!$A$2:'TRM - TBM Crosswalk'!$I$1008,6,FALSE))</f>
        <v/>
      </c>
      <c r="I4726" t="str">
        <f>IF(VLOOKUP(TRM!A3286,'TRM - TBM Crosswalk'!$A$2:'TRM - TBM Crosswalk'!$I$1008,7,FALSE)=0,"",VLOOKUP(TRM!A3286,'TRM - TBM Crosswalk'!$A$2:'TRM - TBM Crosswalk'!$I$1008,7,FALSE))</f>
        <v>Platform Services</v>
      </c>
      <c r="J4726" t="str">
        <f>IF(VLOOKUP(TRM!A3286,'TRM - TBM Crosswalk'!$A$2:'TRM - TBM Crosswalk'!$I$1008,8,FALSE)=0,"",VLOOKUP(TRM!A3286,'TRM - TBM Crosswalk'!$A$2:'TRM - TBM Crosswalk'!$I$1008,8,FALSE))</f>
        <v>Applications Services</v>
      </c>
      <c r="K4726" t="str">
        <f>IF(VLOOKUP(TRM!A3286,'TRM - TBM Crosswalk'!$A$2:'TRM - TBM Crosswalk'!$I$1008,9,FALSE)=0,"",VLOOKUP(TRM!A3286,'TRM - TBM Crosswalk'!$A$2:'TRM - TBM Crosswalk'!$I$1008,9,FALSE))</f>
        <v>Content Management</v>
      </c>
    </row>
    <row r="4727" spans="1:11" x14ac:dyDescent="0.45">
      <c r="A4727" t="str">
        <f>TRM!A3287</f>
        <v>A02.023.269#</v>
      </c>
      <c r="B4727" t="str">
        <f>TRM!B3287</f>
        <v>Digital Content Management</v>
      </c>
      <c r="C4727" t="str">
        <f>TRM!C3287</f>
        <v>Adobe Bridge 2020.app - 10.0.1.126</v>
      </c>
      <c r="D4727">
        <f>TRM!D3287</f>
        <v>0</v>
      </c>
      <c r="E4727" t="str">
        <f>IF(VLOOKUP(TRM!A3287,'TRM - TBM Crosswalk'!$A$2:'TRM - TBM Crosswalk'!$I$1008,3,FALSE)="N/A","TBD","")</f>
        <v/>
      </c>
      <c r="F4727" t="str">
        <f>IF(VLOOKUP(TRM!A3287,'TRM - TBM Crosswalk'!$A$2:'TRM - TBM Crosswalk'!$I$1008,4,FALSE)=0,"",VLOOKUP(TRM!A3287,'TRM - TBM Crosswalk'!$A$2:'TRM - TBM Crosswalk'!$I$1008,4,FALSE))</f>
        <v/>
      </c>
      <c r="G4727" t="str">
        <f>IF(VLOOKUP(TRM!A3287,'TRM - TBM Crosswalk'!$A$2:'TRM - TBM Crosswalk'!$I$1008,5,FALSE)=0,"",VLOOKUP(TRM!A3287,'TRM - TBM Crosswalk'!$A$2:'TRM - TBM Crosswalk'!$I$1008,5,FALSE))</f>
        <v/>
      </c>
      <c r="H4727" t="str">
        <f>IF(VLOOKUP(TRM!A3287,'TRM - TBM Crosswalk'!$A$2:'TRM - TBM Crosswalk'!$I$1008,6,FALSE)=0,"",VLOOKUP(TRM!A3287,'TRM - TBM Crosswalk'!$A$2:'TRM - TBM Crosswalk'!$I$1008,6,FALSE))</f>
        <v/>
      </c>
      <c r="I4727" t="str">
        <f>IF(VLOOKUP(TRM!A3287,'TRM - TBM Crosswalk'!$A$2:'TRM - TBM Crosswalk'!$I$1008,7,FALSE)=0,"",VLOOKUP(TRM!A3287,'TRM - TBM Crosswalk'!$A$2:'TRM - TBM Crosswalk'!$I$1008,7,FALSE))</f>
        <v>Platform Services</v>
      </c>
      <c r="J4727" t="str">
        <f>IF(VLOOKUP(TRM!A3287,'TRM - TBM Crosswalk'!$A$2:'TRM - TBM Crosswalk'!$I$1008,8,FALSE)=0,"",VLOOKUP(TRM!A3287,'TRM - TBM Crosswalk'!$A$2:'TRM - TBM Crosswalk'!$I$1008,8,FALSE))</f>
        <v>Applications Services</v>
      </c>
      <c r="K4727" t="str">
        <f>IF(VLOOKUP(TRM!A3287,'TRM - TBM Crosswalk'!$A$2:'TRM - TBM Crosswalk'!$I$1008,9,FALSE)=0,"",VLOOKUP(TRM!A3287,'TRM - TBM Crosswalk'!$A$2:'TRM - TBM Crosswalk'!$I$1008,9,FALSE))</f>
        <v>Content Management</v>
      </c>
    </row>
    <row r="4728" spans="1:11" x14ac:dyDescent="0.45">
      <c r="A4728" t="str">
        <f>TRM!A3288</f>
        <v>A02.023.269#</v>
      </c>
      <c r="B4728" t="str">
        <f>TRM!B3288</f>
        <v>Digital Content Management</v>
      </c>
      <c r="C4728" t="str">
        <f>TRM!C3288</f>
        <v>Adobe Bridge 2020.app - 10.0.3.138</v>
      </c>
      <c r="D4728">
        <f>TRM!D3288</f>
        <v>0</v>
      </c>
      <c r="E4728" t="str">
        <f>IF(VLOOKUP(TRM!A3288,'TRM - TBM Crosswalk'!$A$2:'TRM - TBM Crosswalk'!$I$1008,3,FALSE)="N/A","TBD","")</f>
        <v/>
      </c>
      <c r="F4728" t="str">
        <f>IF(VLOOKUP(TRM!A3288,'TRM - TBM Crosswalk'!$A$2:'TRM - TBM Crosswalk'!$I$1008,4,FALSE)=0,"",VLOOKUP(TRM!A3288,'TRM - TBM Crosswalk'!$A$2:'TRM - TBM Crosswalk'!$I$1008,4,FALSE))</f>
        <v/>
      </c>
      <c r="G4728" t="str">
        <f>IF(VLOOKUP(TRM!A3288,'TRM - TBM Crosswalk'!$A$2:'TRM - TBM Crosswalk'!$I$1008,5,FALSE)=0,"",VLOOKUP(TRM!A3288,'TRM - TBM Crosswalk'!$A$2:'TRM - TBM Crosswalk'!$I$1008,5,FALSE))</f>
        <v/>
      </c>
      <c r="H4728" t="str">
        <f>IF(VLOOKUP(TRM!A3288,'TRM - TBM Crosswalk'!$A$2:'TRM - TBM Crosswalk'!$I$1008,6,FALSE)=0,"",VLOOKUP(TRM!A3288,'TRM - TBM Crosswalk'!$A$2:'TRM - TBM Crosswalk'!$I$1008,6,FALSE))</f>
        <v/>
      </c>
      <c r="I4728" t="str">
        <f>IF(VLOOKUP(TRM!A3288,'TRM - TBM Crosswalk'!$A$2:'TRM - TBM Crosswalk'!$I$1008,7,FALSE)=0,"",VLOOKUP(TRM!A3288,'TRM - TBM Crosswalk'!$A$2:'TRM - TBM Crosswalk'!$I$1008,7,FALSE))</f>
        <v>Platform Services</v>
      </c>
      <c r="J4728" t="str">
        <f>IF(VLOOKUP(TRM!A3288,'TRM - TBM Crosswalk'!$A$2:'TRM - TBM Crosswalk'!$I$1008,8,FALSE)=0,"",VLOOKUP(TRM!A3288,'TRM - TBM Crosswalk'!$A$2:'TRM - TBM Crosswalk'!$I$1008,8,FALSE))</f>
        <v>Applications Services</v>
      </c>
      <c r="K4728" t="str">
        <f>IF(VLOOKUP(TRM!A3288,'TRM - TBM Crosswalk'!$A$2:'TRM - TBM Crosswalk'!$I$1008,9,FALSE)=0,"",VLOOKUP(TRM!A3288,'TRM - TBM Crosswalk'!$A$2:'TRM - TBM Crosswalk'!$I$1008,9,FALSE))</f>
        <v>Content Management</v>
      </c>
    </row>
    <row r="4729" spans="1:11" x14ac:dyDescent="0.45">
      <c r="A4729" t="str">
        <f>TRM!A3289</f>
        <v>A02.023.269#</v>
      </c>
      <c r="B4729" t="str">
        <f>TRM!B3289</f>
        <v>Digital Content Management</v>
      </c>
      <c r="C4729" t="str">
        <f>TRM!C3289</f>
        <v>Adobe Bridge CC (64 Bit) | 6.2</v>
      </c>
      <c r="D4729">
        <f>TRM!D3289</f>
        <v>0</v>
      </c>
      <c r="E4729" t="str">
        <f>IF(VLOOKUP(TRM!A3289,'TRM - TBM Crosswalk'!$A$2:'TRM - TBM Crosswalk'!$I$1008,3,FALSE)="N/A","TBD","")</f>
        <v/>
      </c>
      <c r="F4729" t="str">
        <f>IF(VLOOKUP(TRM!A3289,'TRM - TBM Crosswalk'!$A$2:'TRM - TBM Crosswalk'!$I$1008,4,FALSE)=0,"",VLOOKUP(TRM!A3289,'TRM - TBM Crosswalk'!$A$2:'TRM - TBM Crosswalk'!$I$1008,4,FALSE))</f>
        <v/>
      </c>
      <c r="G4729" t="str">
        <f>IF(VLOOKUP(TRM!A3289,'TRM - TBM Crosswalk'!$A$2:'TRM - TBM Crosswalk'!$I$1008,5,FALSE)=0,"",VLOOKUP(TRM!A3289,'TRM - TBM Crosswalk'!$A$2:'TRM - TBM Crosswalk'!$I$1008,5,FALSE))</f>
        <v/>
      </c>
      <c r="H4729" t="str">
        <f>IF(VLOOKUP(TRM!A3289,'TRM - TBM Crosswalk'!$A$2:'TRM - TBM Crosswalk'!$I$1008,6,FALSE)=0,"",VLOOKUP(TRM!A3289,'TRM - TBM Crosswalk'!$A$2:'TRM - TBM Crosswalk'!$I$1008,6,FALSE))</f>
        <v/>
      </c>
      <c r="I4729" t="str">
        <f>IF(VLOOKUP(TRM!A3289,'TRM - TBM Crosswalk'!$A$2:'TRM - TBM Crosswalk'!$I$1008,7,FALSE)=0,"",VLOOKUP(TRM!A3289,'TRM - TBM Crosswalk'!$A$2:'TRM - TBM Crosswalk'!$I$1008,7,FALSE))</f>
        <v>Platform Services</v>
      </c>
      <c r="J4729" t="str">
        <f>IF(VLOOKUP(TRM!A3289,'TRM - TBM Crosswalk'!$A$2:'TRM - TBM Crosswalk'!$I$1008,8,FALSE)=0,"",VLOOKUP(TRM!A3289,'TRM - TBM Crosswalk'!$A$2:'TRM - TBM Crosswalk'!$I$1008,8,FALSE))</f>
        <v>Applications Services</v>
      </c>
      <c r="K4729" t="str">
        <f>IF(VLOOKUP(TRM!A3289,'TRM - TBM Crosswalk'!$A$2:'TRM - TBM Crosswalk'!$I$1008,9,FALSE)=0,"",VLOOKUP(TRM!A3289,'TRM - TBM Crosswalk'!$A$2:'TRM - TBM Crosswalk'!$I$1008,9,FALSE))</f>
        <v>Content Management</v>
      </c>
    </row>
    <row r="4730" spans="1:11" x14ac:dyDescent="0.45">
      <c r="A4730" t="str">
        <f>TRM!A3290</f>
        <v>A02.023.269#</v>
      </c>
      <c r="B4730" t="str">
        <f>TRM!B3290</f>
        <v>Digital Content Management</v>
      </c>
      <c r="C4730" t="str">
        <f>TRM!C3290</f>
        <v>Adobe Bridge CC 2015 | 6.3</v>
      </c>
      <c r="D4730">
        <f>TRM!D3290</f>
        <v>0</v>
      </c>
      <c r="E4730" t="str">
        <f>IF(VLOOKUP(TRM!A3290,'TRM - TBM Crosswalk'!$A$2:'TRM - TBM Crosswalk'!$I$1008,3,FALSE)="N/A","TBD","")</f>
        <v/>
      </c>
      <c r="F4730" t="str">
        <f>IF(VLOOKUP(TRM!A3290,'TRM - TBM Crosswalk'!$A$2:'TRM - TBM Crosswalk'!$I$1008,4,FALSE)=0,"",VLOOKUP(TRM!A3290,'TRM - TBM Crosswalk'!$A$2:'TRM - TBM Crosswalk'!$I$1008,4,FALSE))</f>
        <v/>
      </c>
      <c r="G4730" t="str">
        <f>IF(VLOOKUP(TRM!A3290,'TRM - TBM Crosswalk'!$A$2:'TRM - TBM Crosswalk'!$I$1008,5,FALSE)=0,"",VLOOKUP(TRM!A3290,'TRM - TBM Crosswalk'!$A$2:'TRM - TBM Crosswalk'!$I$1008,5,FALSE))</f>
        <v/>
      </c>
      <c r="H4730" t="str">
        <f>IF(VLOOKUP(TRM!A3290,'TRM - TBM Crosswalk'!$A$2:'TRM - TBM Crosswalk'!$I$1008,6,FALSE)=0,"",VLOOKUP(TRM!A3290,'TRM - TBM Crosswalk'!$A$2:'TRM - TBM Crosswalk'!$I$1008,6,FALSE))</f>
        <v/>
      </c>
      <c r="I4730" t="str">
        <f>IF(VLOOKUP(TRM!A3290,'TRM - TBM Crosswalk'!$A$2:'TRM - TBM Crosswalk'!$I$1008,7,FALSE)=0,"",VLOOKUP(TRM!A3290,'TRM - TBM Crosswalk'!$A$2:'TRM - TBM Crosswalk'!$I$1008,7,FALSE))</f>
        <v>Platform Services</v>
      </c>
      <c r="J4730" t="str">
        <f>IF(VLOOKUP(TRM!A3290,'TRM - TBM Crosswalk'!$A$2:'TRM - TBM Crosswalk'!$I$1008,8,FALSE)=0,"",VLOOKUP(TRM!A3290,'TRM - TBM Crosswalk'!$A$2:'TRM - TBM Crosswalk'!$I$1008,8,FALSE))</f>
        <v>Applications Services</v>
      </c>
      <c r="K4730" t="str">
        <f>IF(VLOOKUP(TRM!A3290,'TRM - TBM Crosswalk'!$A$2:'TRM - TBM Crosswalk'!$I$1008,9,FALSE)=0,"",VLOOKUP(TRM!A3290,'TRM - TBM Crosswalk'!$A$2:'TRM - TBM Crosswalk'!$I$1008,9,FALSE))</f>
        <v>Content Management</v>
      </c>
    </row>
    <row r="4731" spans="1:11" x14ac:dyDescent="0.45">
      <c r="A4731" t="str">
        <f>TRM!A3291</f>
        <v>A02.023.269#</v>
      </c>
      <c r="B4731" t="str">
        <f>TRM!B3291</f>
        <v>Digital Content Management</v>
      </c>
      <c r="C4731" t="str">
        <f>TRM!C3291</f>
        <v>Adobe Bridge CC 2017 | 7.0</v>
      </c>
      <c r="D4731">
        <f>TRM!D3291</f>
        <v>0</v>
      </c>
      <c r="E4731" t="str">
        <f>IF(VLOOKUP(TRM!A3291,'TRM - TBM Crosswalk'!$A$2:'TRM - TBM Crosswalk'!$I$1008,3,FALSE)="N/A","TBD","")</f>
        <v/>
      </c>
      <c r="F4731" t="str">
        <f>IF(VLOOKUP(TRM!A3291,'TRM - TBM Crosswalk'!$A$2:'TRM - TBM Crosswalk'!$I$1008,4,FALSE)=0,"",VLOOKUP(TRM!A3291,'TRM - TBM Crosswalk'!$A$2:'TRM - TBM Crosswalk'!$I$1008,4,FALSE))</f>
        <v/>
      </c>
      <c r="G4731" t="str">
        <f>IF(VLOOKUP(TRM!A3291,'TRM - TBM Crosswalk'!$A$2:'TRM - TBM Crosswalk'!$I$1008,5,FALSE)=0,"",VLOOKUP(TRM!A3291,'TRM - TBM Crosswalk'!$A$2:'TRM - TBM Crosswalk'!$I$1008,5,FALSE))</f>
        <v/>
      </c>
      <c r="H4731" t="str">
        <f>IF(VLOOKUP(TRM!A3291,'TRM - TBM Crosswalk'!$A$2:'TRM - TBM Crosswalk'!$I$1008,6,FALSE)=0,"",VLOOKUP(TRM!A3291,'TRM - TBM Crosswalk'!$A$2:'TRM - TBM Crosswalk'!$I$1008,6,FALSE))</f>
        <v/>
      </c>
      <c r="I4731" t="str">
        <f>IF(VLOOKUP(TRM!A3291,'TRM - TBM Crosswalk'!$A$2:'TRM - TBM Crosswalk'!$I$1008,7,FALSE)=0,"",VLOOKUP(TRM!A3291,'TRM - TBM Crosswalk'!$A$2:'TRM - TBM Crosswalk'!$I$1008,7,FALSE))</f>
        <v>Platform Services</v>
      </c>
      <c r="J4731" t="str">
        <f>IF(VLOOKUP(TRM!A3291,'TRM - TBM Crosswalk'!$A$2:'TRM - TBM Crosswalk'!$I$1008,8,FALSE)=0,"",VLOOKUP(TRM!A3291,'TRM - TBM Crosswalk'!$A$2:'TRM - TBM Crosswalk'!$I$1008,8,FALSE))</f>
        <v>Applications Services</v>
      </c>
      <c r="K4731" t="str">
        <f>IF(VLOOKUP(TRM!A3291,'TRM - TBM Crosswalk'!$A$2:'TRM - TBM Crosswalk'!$I$1008,9,FALSE)=0,"",VLOOKUP(TRM!A3291,'TRM - TBM Crosswalk'!$A$2:'TRM - TBM Crosswalk'!$I$1008,9,FALSE))</f>
        <v>Content Management</v>
      </c>
    </row>
    <row r="4732" spans="1:11" x14ac:dyDescent="0.45">
      <c r="A4732" t="str">
        <f>TRM!A3292</f>
        <v>A02.023.269#</v>
      </c>
      <c r="B4732" t="str">
        <f>TRM!B3292</f>
        <v>Digital Content Management</v>
      </c>
      <c r="C4732" t="str">
        <f>TRM!C3292</f>
        <v>Adobe Bridge CC 2017.app - 7.0.0.93</v>
      </c>
      <c r="D4732">
        <f>TRM!D3292</f>
        <v>0</v>
      </c>
      <c r="E4732" t="str">
        <f>IF(VLOOKUP(TRM!A3292,'TRM - TBM Crosswalk'!$A$2:'TRM - TBM Crosswalk'!$I$1008,3,FALSE)="N/A","TBD","")</f>
        <v/>
      </c>
      <c r="F4732" t="str">
        <f>IF(VLOOKUP(TRM!A3292,'TRM - TBM Crosswalk'!$A$2:'TRM - TBM Crosswalk'!$I$1008,4,FALSE)=0,"",VLOOKUP(TRM!A3292,'TRM - TBM Crosswalk'!$A$2:'TRM - TBM Crosswalk'!$I$1008,4,FALSE))</f>
        <v/>
      </c>
      <c r="G4732" t="str">
        <f>IF(VLOOKUP(TRM!A3292,'TRM - TBM Crosswalk'!$A$2:'TRM - TBM Crosswalk'!$I$1008,5,FALSE)=0,"",VLOOKUP(TRM!A3292,'TRM - TBM Crosswalk'!$A$2:'TRM - TBM Crosswalk'!$I$1008,5,FALSE))</f>
        <v/>
      </c>
      <c r="H4732" t="str">
        <f>IF(VLOOKUP(TRM!A3292,'TRM - TBM Crosswalk'!$A$2:'TRM - TBM Crosswalk'!$I$1008,6,FALSE)=0,"",VLOOKUP(TRM!A3292,'TRM - TBM Crosswalk'!$A$2:'TRM - TBM Crosswalk'!$I$1008,6,FALSE))</f>
        <v/>
      </c>
      <c r="I4732" t="str">
        <f>IF(VLOOKUP(TRM!A3292,'TRM - TBM Crosswalk'!$A$2:'TRM - TBM Crosswalk'!$I$1008,7,FALSE)=0,"",VLOOKUP(TRM!A3292,'TRM - TBM Crosswalk'!$A$2:'TRM - TBM Crosswalk'!$I$1008,7,FALSE))</f>
        <v>Platform Services</v>
      </c>
      <c r="J4732" t="str">
        <f>IF(VLOOKUP(TRM!A3292,'TRM - TBM Crosswalk'!$A$2:'TRM - TBM Crosswalk'!$I$1008,8,FALSE)=0,"",VLOOKUP(TRM!A3292,'TRM - TBM Crosswalk'!$A$2:'TRM - TBM Crosswalk'!$I$1008,8,FALSE))</f>
        <v>Applications Services</v>
      </c>
      <c r="K4732" t="str">
        <f>IF(VLOOKUP(TRM!A3292,'TRM - TBM Crosswalk'!$A$2:'TRM - TBM Crosswalk'!$I$1008,9,FALSE)=0,"",VLOOKUP(TRM!A3292,'TRM - TBM Crosswalk'!$A$2:'TRM - TBM Crosswalk'!$I$1008,9,FALSE))</f>
        <v>Content Management</v>
      </c>
    </row>
    <row r="4733" spans="1:11" x14ac:dyDescent="0.45">
      <c r="A4733" t="str">
        <f>TRM!A3293</f>
        <v>A02.023.269#</v>
      </c>
      <c r="B4733" t="str">
        <f>TRM!B3293</f>
        <v>Digital Content Management</v>
      </c>
      <c r="C4733" t="str">
        <f>TRM!C3293</f>
        <v>Adobe Bridge CC 2018 | 8.1</v>
      </c>
      <c r="D4733">
        <f>TRM!D3293</f>
        <v>0</v>
      </c>
      <c r="E4733" t="str">
        <f>IF(VLOOKUP(TRM!A3293,'TRM - TBM Crosswalk'!$A$2:'TRM - TBM Crosswalk'!$I$1008,3,FALSE)="N/A","TBD","")</f>
        <v/>
      </c>
      <c r="F4733" t="str">
        <f>IF(VLOOKUP(TRM!A3293,'TRM - TBM Crosswalk'!$A$2:'TRM - TBM Crosswalk'!$I$1008,4,FALSE)=0,"",VLOOKUP(TRM!A3293,'TRM - TBM Crosswalk'!$A$2:'TRM - TBM Crosswalk'!$I$1008,4,FALSE))</f>
        <v/>
      </c>
      <c r="G4733" t="str">
        <f>IF(VLOOKUP(TRM!A3293,'TRM - TBM Crosswalk'!$A$2:'TRM - TBM Crosswalk'!$I$1008,5,FALSE)=0,"",VLOOKUP(TRM!A3293,'TRM - TBM Crosswalk'!$A$2:'TRM - TBM Crosswalk'!$I$1008,5,FALSE))</f>
        <v/>
      </c>
      <c r="H4733" t="str">
        <f>IF(VLOOKUP(TRM!A3293,'TRM - TBM Crosswalk'!$A$2:'TRM - TBM Crosswalk'!$I$1008,6,FALSE)=0,"",VLOOKUP(TRM!A3293,'TRM - TBM Crosswalk'!$A$2:'TRM - TBM Crosswalk'!$I$1008,6,FALSE))</f>
        <v/>
      </c>
      <c r="I4733" t="str">
        <f>IF(VLOOKUP(TRM!A3293,'TRM - TBM Crosswalk'!$A$2:'TRM - TBM Crosswalk'!$I$1008,7,FALSE)=0,"",VLOOKUP(TRM!A3293,'TRM - TBM Crosswalk'!$A$2:'TRM - TBM Crosswalk'!$I$1008,7,FALSE))</f>
        <v>Platform Services</v>
      </c>
      <c r="J4733" t="str">
        <f>IF(VLOOKUP(TRM!A3293,'TRM - TBM Crosswalk'!$A$2:'TRM - TBM Crosswalk'!$I$1008,8,FALSE)=0,"",VLOOKUP(TRM!A3293,'TRM - TBM Crosswalk'!$A$2:'TRM - TBM Crosswalk'!$I$1008,8,FALSE))</f>
        <v>Applications Services</v>
      </c>
      <c r="K4733" t="str">
        <f>IF(VLOOKUP(TRM!A3293,'TRM - TBM Crosswalk'!$A$2:'TRM - TBM Crosswalk'!$I$1008,9,FALSE)=0,"",VLOOKUP(TRM!A3293,'TRM - TBM Crosswalk'!$A$2:'TRM - TBM Crosswalk'!$I$1008,9,FALSE))</f>
        <v>Content Management</v>
      </c>
    </row>
    <row r="4734" spans="1:11" x14ac:dyDescent="0.45">
      <c r="A4734" t="str">
        <f>TRM!A3294</f>
        <v>A02.023.269#</v>
      </c>
      <c r="B4734" t="str">
        <f>TRM!B3294</f>
        <v>Digital Content Management</v>
      </c>
      <c r="C4734" t="str">
        <f>TRM!C3294</f>
        <v>Adobe Bridge CC 2018.app - 8.0.0.262</v>
      </c>
      <c r="D4734">
        <f>TRM!D3294</f>
        <v>0</v>
      </c>
      <c r="E4734" t="str">
        <f>IF(VLOOKUP(TRM!A3294,'TRM - TBM Crosswalk'!$A$2:'TRM - TBM Crosswalk'!$I$1008,3,FALSE)="N/A","TBD","")</f>
        <v/>
      </c>
      <c r="F4734" t="str">
        <f>IF(VLOOKUP(TRM!A3294,'TRM - TBM Crosswalk'!$A$2:'TRM - TBM Crosswalk'!$I$1008,4,FALSE)=0,"",VLOOKUP(TRM!A3294,'TRM - TBM Crosswalk'!$A$2:'TRM - TBM Crosswalk'!$I$1008,4,FALSE))</f>
        <v/>
      </c>
      <c r="G4734" t="str">
        <f>IF(VLOOKUP(TRM!A3294,'TRM - TBM Crosswalk'!$A$2:'TRM - TBM Crosswalk'!$I$1008,5,FALSE)=0,"",VLOOKUP(TRM!A3294,'TRM - TBM Crosswalk'!$A$2:'TRM - TBM Crosswalk'!$I$1008,5,FALSE))</f>
        <v/>
      </c>
      <c r="H4734" t="str">
        <f>IF(VLOOKUP(TRM!A3294,'TRM - TBM Crosswalk'!$A$2:'TRM - TBM Crosswalk'!$I$1008,6,FALSE)=0,"",VLOOKUP(TRM!A3294,'TRM - TBM Crosswalk'!$A$2:'TRM - TBM Crosswalk'!$I$1008,6,FALSE))</f>
        <v/>
      </c>
      <c r="I4734" t="str">
        <f>IF(VLOOKUP(TRM!A3294,'TRM - TBM Crosswalk'!$A$2:'TRM - TBM Crosswalk'!$I$1008,7,FALSE)=0,"",VLOOKUP(TRM!A3294,'TRM - TBM Crosswalk'!$A$2:'TRM - TBM Crosswalk'!$I$1008,7,FALSE))</f>
        <v>Platform Services</v>
      </c>
      <c r="J4734" t="str">
        <f>IF(VLOOKUP(TRM!A3294,'TRM - TBM Crosswalk'!$A$2:'TRM - TBM Crosswalk'!$I$1008,8,FALSE)=0,"",VLOOKUP(TRM!A3294,'TRM - TBM Crosswalk'!$A$2:'TRM - TBM Crosswalk'!$I$1008,8,FALSE))</f>
        <v>Applications Services</v>
      </c>
      <c r="K4734" t="str">
        <f>IF(VLOOKUP(TRM!A3294,'TRM - TBM Crosswalk'!$A$2:'TRM - TBM Crosswalk'!$I$1008,9,FALSE)=0,"",VLOOKUP(TRM!A3294,'TRM - TBM Crosswalk'!$A$2:'TRM - TBM Crosswalk'!$I$1008,9,FALSE))</f>
        <v>Content Management</v>
      </c>
    </row>
    <row r="4735" spans="1:11" x14ac:dyDescent="0.45">
      <c r="A4735" t="str">
        <f>TRM!A3295</f>
        <v>A02.023.269#</v>
      </c>
      <c r="B4735" t="str">
        <f>TRM!B3295</f>
        <v>Digital Content Management</v>
      </c>
      <c r="C4735" t="str">
        <f>TRM!C3295</f>
        <v>Adobe Bridge CC 2019 | 9.0.3</v>
      </c>
      <c r="D4735">
        <f>TRM!D3295</f>
        <v>0</v>
      </c>
      <c r="E4735" t="str">
        <f>IF(VLOOKUP(TRM!A3295,'TRM - TBM Crosswalk'!$A$2:'TRM - TBM Crosswalk'!$I$1008,3,FALSE)="N/A","TBD","")</f>
        <v/>
      </c>
      <c r="F4735" t="str">
        <f>IF(VLOOKUP(TRM!A3295,'TRM - TBM Crosswalk'!$A$2:'TRM - TBM Crosswalk'!$I$1008,4,FALSE)=0,"",VLOOKUP(TRM!A3295,'TRM - TBM Crosswalk'!$A$2:'TRM - TBM Crosswalk'!$I$1008,4,FALSE))</f>
        <v/>
      </c>
      <c r="G4735" t="str">
        <f>IF(VLOOKUP(TRM!A3295,'TRM - TBM Crosswalk'!$A$2:'TRM - TBM Crosswalk'!$I$1008,5,FALSE)=0,"",VLOOKUP(TRM!A3295,'TRM - TBM Crosswalk'!$A$2:'TRM - TBM Crosswalk'!$I$1008,5,FALSE))</f>
        <v/>
      </c>
      <c r="H4735" t="str">
        <f>IF(VLOOKUP(TRM!A3295,'TRM - TBM Crosswalk'!$A$2:'TRM - TBM Crosswalk'!$I$1008,6,FALSE)=0,"",VLOOKUP(TRM!A3295,'TRM - TBM Crosswalk'!$A$2:'TRM - TBM Crosswalk'!$I$1008,6,FALSE))</f>
        <v/>
      </c>
      <c r="I4735" t="str">
        <f>IF(VLOOKUP(TRM!A3295,'TRM - TBM Crosswalk'!$A$2:'TRM - TBM Crosswalk'!$I$1008,7,FALSE)=0,"",VLOOKUP(TRM!A3295,'TRM - TBM Crosswalk'!$A$2:'TRM - TBM Crosswalk'!$I$1008,7,FALSE))</f>
        <v>Platform Services</v>
      </c>
      <c r="J4735" t="str">
        <f>IF(VLOOKUP(TRM!A3295,'TRM - TBM Crosswalk'!$A$2:'TRM - TBM Crosswalk'!$I$1008,8,FALSE)=0,"",VLOOKUP(TRM!A3295,'TRM - TBM Crosswalk'!$A$2:'TRM - TBM Crosswalk'!$I$1008,8,FALSE))</f>
        <v>Applications Services</v>
      </c>
      <c r="K4735" t="str">
        <f>IF(VLOOKUP(TRM!A3295,'TRM - TBM Crosswalk'!$A$2:'TRM - TBM Crosswalk'!$I$1008,9,FALSE)=0,"",VLOOKUP(TRM!A3295,'TRM - TBM Crosswalk'!$A$2:'TRM - TBM Crosswalk'!$I$1008,9,FALSE))</f>
        <v>Content Management</v>
      </c>
    </row>
    <row r="4736" spans="1:11" x14ac:dyDescent="0.45">
      <c r="A4736" t="str">
        <f>TRM!A3296</f>
        <v>A02.023.269#</v>
      </c>
      <c r="B4736" t="str">
        <f>TRM!B3296</f>
        <v>Digital Content Management</v>
      </c>
      <c r="C4736" t="str">
        <f>TRM!C3296</f>
        <v>Adobe Bridge CC 2019.app - 9.0.3.279</v>
      </c>
      <c r="D4736">
        <f>TRM!D3296</f>
        <v>0</v>
      </c>
      <c r="E4736" t="str">
        <f>IF(VLOOKUP(TRM!A3296,'TRM - TBM Crosswalk'!$A$2:'TRM - TBM Crosswalk'!$I$1008,3,FALSE)="N/A","TBD","")</f>
        <v/>
      </c>
      <c r="F4736" t="str">
        <f>IF(VLOOKUP(TRM!A3296,'TRM - TBM Crosswalk'!$A$2:'TRM - TBM Crosswalk'!$I$1008,4,FALSE)=0,"",VLOOKUP(TRM!A3296,'TRM - TBM Crosswalk'!$A$2:'TRM - TBM Crosswalk'!$I$1008,4,FALSE))</f>
        <v/>
      </c>
      <c r="G4736" t="str">
        <f>IF(VLOOKUP(TRM!A3296,'TRM - TBM Crosswalk'!$A$2:'TRM - TBM Crosswalk'!$I$1008,5,FALSE)=0,"",VLOOKUP(TRM!A3296,'TRM - TBM Crosswalk'!$A$2:'TRM - TBM Crosswalk'!$I$1008,5,FALSE))</f>
        <v/>
      </c>
      <c r="H4736" t="str">
        <f>IF(VLOOKUP(TRM!A3296,'TRM - TBM Crosswalk'!$A$2:'TRM - TBM Crosswalk'!$I$1008,6,FALSE)=0,"",VLOOKUP(TRM!A3296,'TRM - TBM Crosswalk'!$A$2:'TRM - TBM Crosswalk'!$I$1008,6,FALSE))</f>
        <v/>
      </c>
      <c r="I4736" t="str">
        <f>IF(VLOOKUP(TRM!A3296,'TRM - TBM Crosswalk'!$A$2:'TRM - TBM Crosswalk'!$I$1008,7,FALSE)=0,"",VLOOKUP(TRM!A3296,'TRM - TBM Crosswalk'!$A$2:'TRM - TBM Crosswalk'!$I$1008,7,FALSE))</f>
        <v>Platform Services</v>
      </c>
      <c r="J4736" t="str">
        <f>IF(VLOOKUP(TRM!A3296,'TRM - TBM Crosswalk'!$A$2:'TRM - TBM Crosswalk'!$I$1008,8,FALSE)=0,"",VLOOKUP(TRM!A3296,'TRM - TBM Crosswalk'!$A$2:'TRM - TBM Crosswalk'!$I$1008,8,FALSE))</f>
        <v>Applications Services</v>
      </c>
      <c r="K4736" t="str">
        <f>IF(VLOOKUP(TRM!A3296,'TRM - TBM Crosswalk'!$A$2:'TRM - TBM Crosswalk'!$I$1008,9,FALSE)=0,"",VLOOKUP(TRM!A3296,'TRM - TBM Crosswalk'!$A$2:'TRM - TBM Crosswalk'!$I$1008,9,FALSE))</f>
        <v>Content Management</v>
      </c>
    </row>
    <row r="4737" spans="1:11" x14ac:dyDescent="0.45">
      <c r="A4737" t="str">
        <f>TRM!A3297</f>
        <v>A02.023.269#</v>
      </c>
      <c r="B4737" t="str">
        <f>TRM!B3297</f>
        <v>Digital Content Management</v>
      </c>
      <c r="C4737" t="str">
        <f>TRM!C3297</f>
        <v>Box Tools | 4.6.0.647</v>
      </c>
      <c r="D4737">
        <f>TRM!D3297</f>
        <v>0</v>
      </c>
      <c r="E4737" t="str">
        <f>IF(VLOOKUP(TRM!A3297,'TRM - TBM Crosswalk'!$A$2:'TRM - TBM Crosswalk'!$I$1008,3,FALSE)="N/A","TBD","")</f>
        <v/>
      </c>
      <c r="F4737" t="str">
        <f>IF(VLOOKUP(TRM!A3297,'TRM - TBM Crosswalk'!$A$2:'TRM - TBM Crosswalk'!$I$1008,4,FALSE)=0,"",VLOOKUP(TRM!A3297,'TRM - TBM Crosswalk'!$A$2:'TRM - TBM Crosswalk'!$I$1008,4,FALSE))</f>
        <v/>
      </c>
      <c r="G4737" t="str">
        <f>IF(VLOOKUP(TRM!A3297,'TRM - TBM Crosswalk'!$A$2:'TRM - TBM Crosswalk'!$I$1008,5,FALSE)=0,"",VLOOKUP(TRM!A3297,'TRM - TBM Crosswalk'!$A$2:'TRM - TBM Crosswalk'!$I$1008,5,FALSE))</f>
        <v/>
      </c>
      <c r="H4737" t="str">
        <f>IF(VLOOKUP(TRM!A3297,'TRM - TBM Crosswalk'!$A$2:'TRM - TBM Crosswalk'!$I$1008,6,FALSE)=0,"",VLOOKUP(TRM!A3297,'TRM - TBM Crosswalk'!$A$2:'TRM - TBM Crosswalk'!$I$1008,6,FALSE))</f>
        <v/>
      </c>
      <c r="I4737" t="str">
        <f>IF(VLOOKUP(TRM!A3297,'TRM - TBM Crosswalk'!$A$2:'TRM - TBM Crosswalk'!$I$1008,7,FALSE)=0,"",VLOOKUP(TRM!A3297,'TRM - TBM Crosswalk'!$A$2:'TRM - TBM Crosswalk'!$I$1008,7,FALSE))</f>
        <v>Platform Services</v>
      </c>
      <c r="J4737" t="str">
        <f>IF(VLOOKUP(TRM!A3297,'TRM - TBM Crosswalk'!$A$2:'TRM - TBM Crosswalk'!$I$1008,8,FALSE)=0,"",VLOOKUP(TRM!A3297,'TRM - TBM Crosswalk'!$A$2:'TRM - TBM Crosswalk'!$I$1008,8,FALSE))</f>
        <v>Applications Services</v>
      </c>
      <c r="K4737" t="str">
        <f>IF(VLOOKUP(TRM!A3297,'TRM - TBM Crosswalk'!$A$2:'TRM - TBM Crosswalk'!$I$1008,9,FALSE)=0,"",VLOOKUP(TRM!A3297,'TRM - TBM Crosswalk'!$A$2:'TRM - TBM Crosswalk'!$I$1008,9,FALSE))</f>
        <v>Content Management</v>
      </c>
    </row>
    <row r="4738" spans="1:11" x14ac:dyDescent="0.45">
      <c r="A4738" t="str">
        <f>TRM!A3298</f>
        <v>A02.023.269#</v>
      </c>
      <c r="B4738" t="str">
        <f>TRM!B3298</f>
        <v>Digital Content Management</v>
      </c>
      <c r="C4738" t="str">
        <f>TRM!C3298</f>
        <v>Box Tools | 4.6.1.654</v>
      </c>
      <c r="D4738">
        <f>TRM!D3298</f>
        <v>0</v>
      </c>
      <c r="E4738" t="str">
        <f>IF(VLOOKUP(TRM!A3298,'TRM - TBM Crosswalk'!$A$2:'TRM - TBM Crosswalk'!$I$1008,3,FALSE)="N/A","TBD","")</f>
        <v/>
      </c>
      <c r="F4738" t="str">
        <f>IF(VLOOKUP(TRM!A3298,'TRM - TBM Crosswalk'!$A$2:'TRM - TBM Crosswalk'!$I$1008,4,FALSE)=0,"",VLOOKUP(TRM!A3298,'TRM - TBM Crosswalk'!$A$2:'TRM - TBM Crosswalk'!$I$1008,4,FALSE))</f>
        <v/>
      </c>
      <c r="G4738" t="str">
        <f>IF(VLOOKUP(TRM!A3298,'TRM - TBM Crosswalk'!$A$2:'TRM - TBM Crosswalk'!$I$1008,5,FALSE)=0,"",VLOOKUP(TRM!A3298,'TRM - TBM Crosswalk'!$A$2:'TRM - TBM Crosswalk'!$I$1008,5,FALSE))</f>
        <v/>
      </c>
      <c r="H4738" t="str">
        <f>IF(VLOOKUP(TRM!A3298,'TRM - TBM Crosswalk'!$A$2:'TRM - TBM Crosswalk'!$I$1008,6,FALSE)=0,"",VLOOKUP(TRM!A3298,'TRM - TBM Crosswalk'!$A$2:'TRM - TBM Crosswalk'!$I$1008,6,FALSE))</f>
        <v/>
      </c>
      <c r="I4738" t="str">
        <f>IF(VLOOKUP(TRM!A3298,'TRM - TBM Crosswalk'!$A$2:'TRM - TBM Crosswalk'!$I$1008,7,FALSE)=0,"",VLOOKUP(TRM!A3298,'TRM - TBM Crosswalk'!$A$2:'TRM - TBM Crosswalk'!$I$1008,7,FALSE))</f>
        <v>Platform Services</v>
      </c>
      <c r="J4738" t="str">
        <f>IF(VLOOKUP(TRM!A3298,'TRM - TBM Crosswalk'!$A$2:'TRM - TBM Crosswalk'!$I$1008,8,FALSE)=0,"",VLOOKUP(TRM!A3298,'TRM - TBM Crosswalk'!$A$2:'TRM - TBM Crosswalk'!$I$1008,8,FALSE))</f>
        <v>Applications Services</v>
      </c>
      <c r="K4738" t="str">
        <f>IF(VLOOKUP(TRM!A3298,'TRM - TBM Crosswalk'!$A$2:'TRM - TBM Crosswalk'!$I$1008,9,FALSE)=0,"",VLOOKUP(TRM!A3298,'TRM - TBM Crosswalk'!$A$2:'TRM - TBM Crosswalk'!$I$1008,9,FALSE))</f>
        <v>Content Management</v>
      </c>
    </row>
    <row r="4739" spans="1:11" x14ac:dyDescent="0.45">
      <c r="A4739" t="str">
        <f>TRM!A3810</f>
        <v>A02.024.386</v>
      </c>
      <c r="B4739" t="str">
        <f>TRM!B3810</f>
        <v>Geospatial Data Collection</v>
      </c>
      <c r="C4739" t="str">
        <f>TRM!C3810</f>
        <v>Trimble Business Center (64-bit) | 4.10.3</v>
      </c>
      <c r="D4739">
        <f>TRM!D3810</f>
        <v>0</v>
      </c>
      <c r="E4739" t="str">
        <f>IF(VLOOKUP(TRM!A3810,'TRM - TBM Crosswalk'!$A$2:'TRM - TBM Crosswalk'!$I$1008,3,FALSE)="N/A","TBD","")</f>
        <v>TBD</v>
      </c>
      <c r="F4739" t="str">
        <f>IF(VLOOKUP(TRM!A3810,'TRM - TBM Crosswalk'!$A$2:'TRM - TBM Crosswalk'!$I$1008,4,FALSE)=0,"",VLOOKUP(TRM!A3810,'TRM - TBM Crosswalk'!$A$2:'TRM - TBM Crosswalk'!$I$1008,4,FALSE))</f>
        <v/>
      </c>
      <c r="G4739" t="str">
        <f>IF(VLOOKUP(TRM!A3810,'TRM - TBM Crosswalk'!$A$2:'TRM - TBM Crosswalk'!$I$1008,5,FALSE)=0,"",VLOOKUP(TRM!A3810,'TRM - TBM Crosswalk'!$A$2:'TRM - TBM Crosswalk'!$I$1008,5,FALSE))</f>
        <v/>
      </c>
      <c r="H4739" t="str">
        <f>IF(VLOOKUP(TRM!A3810,'TRM - TBM Crosswalk'!$A$2:'TRM - TBM Crosswalk'!$I$1008,6,FALSE)=0,"",VLOOKUP(TRM!A3810,'TRM - TBM Crosswalk'!$A$2:'TRM - TBM Crosswalk'!$I$1008,6,FALSE))</f>
        <v/>
      </c>
      <c r="I4739" t="str">
        <f>IF(VLOOKUP(TRM!A3810,'TRM - TBM Crosswalk'!$A$2:'TRM - TBM Crosswalk'!$I$1008,7,FALSE)=0,"",VLOOKUP(TRM!A3810,'TRM - TBM Crosswalk'!$A$2:'TRM - TBM Crosswalk'!$I$1008,7,FALSE))</f>
        <v/>
      </c>
      <c r="J4739" t="str">
        <f>IF(VLOOKUP(TRM!A3810,'TRM - TBM Crosswalk'!$A$2:'TRM - TBM Crosswalk'!$I$1008,8,FALSE)=0,"",VLOOKUP(TRM!A3810,'TRM - TBM Crosswalk'!$A$2:'TRM - TBM Crosswalk'!$I$1008,8,FALSE))</f>
        <v/>
      </c>
      <c r="K4739" t="str">
        <f>IF(VLOOKUP(TRM!A3810,'TRM - TBM Crosswalk'!$A$2:'TRM - TBM Crosswalk'!$I$1008,9,FALSE)=0,"",VLOOKUP(TRM!A3810,'TRM - TBM Crosswalk'!$A$2:'TRM - TBM Crosswalk'!$I$1008,9,FALSE))</f>
        <v/>
      </c>
    </row>
    <row r="4740" spans="1:11" x14ac:dyDescent="0.45">
      <c r="A4740" t="str">
        <f>TRM!A3811</f>
        <v>A02.024.386</v>
      </c>
      <c r="B4740" t="str">
        <f>TRM!B3811</f>
        <v>Geospatial Data Collection</v>
      </c>
      <c r="C4740" t="str">
        <f>TRM!C3811</f>
        <v>Trimble Business Center (64-bit) | 5.00</v>
      </c>
      <c r="D4740">
        <f>TRM!D3811</f>
        <v>0</v>
      </c>
      <c r="E4740" t="str">
        <f>IF(VLOOKUP(TRM!A3811,'TRM - TBM Crosswalk'!$A$2:'TRM - TBM Crosswalk'!$I$1008,3,FALSE)="N/A","TBD","")</f>
        <v>TBD</v>
      </c>
      <c r="F4740" t="str">
        <f>IF(VLOOKUP(TRM!A3811,'TRM - TBM Crosswalk'!$A$2:'TRM - TBM Crosswalk'!$I$1008,4,FALSE)=0,"",VLOOKUP(TRM!A3811,'TRM - TBM Crosswalk'!$A$2:'TRM - TBM Crosswalk'!$I$1008,4,FALSE))</f>
        <v/>
      </c>
      <c r="G4740" t="str">
        <f>IF(VLOOKUP(TRM!A3811,'TRM - TBM Crosswalk'!$A$2:'TRM - TBM Crosswalk'!$I$1008,5,FALSE)=0,"",VLOOKUP(TRM!A3811,'TRM - TBM Crosswalk'!$A$2:'TRM - TBM Crosswalk'!$I$1008,5,FALSE))</f>
        <v/>
      </c>
      <c r="H4740" t="str">
        <f>IF(VLOOKUP(TRM!A3811,'TRM - TBM Crosswalk'!$A$2:'TRM - TBM Crosswalk'!$I$1008,6,FALSE)=0,"",VLOOKUP(TRM!A3811,'TRM - TBM Crosswalk'!$A$2:'TRM - TBM Crosswalk'!$I$1008,6,FALSE))</f>
        <v/>
      </c>
      <c r="I4740" t="str">
        <f>IF(VLOOKUP(TRM!A3811,'TRM - TBM Crosswalk'!$A$2:'TRM - TBM Crosswalk'!$I$1008,7,FALSE)=0,"",VLOOKUP(TRM!A3811,'TRM - TBM Crosswalk'!$A$2:'TRM - TBM Crosswalk'!$I$1008,7,FALSE))</f>
        <v/>
      </c>
      <c r="J4740" t="str">
        <f>IF(VLOOKUP(TRM!A3811,'TRM - TBM Crosswalk'!$A$2:'TRM - TBM Crosswalk'!$I$1008,8,FALSE)=0,"",VLOOKUP(TRM!A3811,'TRM - TBM Crosswalk'!$A$2:'TRM - TBM Crosswalk'!$I$1008,8,FALSE))</f>
        <v/>
      </c>
      <c r="K4740" t="str">
        <f>IF(VLOOKUP(TRM!A3811,'TRM - TBM Crosswalk'!$A$2:'TRM - TBM Crosswalk'!$I$1008,9,FALSE)=0,"",VLOOKUP(TRM!A3811,'TRM - TBM Crosswalk'!$A$2:'TRM - TBM Crosswalk'!$I$1008,9,FALSE))</f>
        <v/>
      </c>
    </row>
    <row r="4741" spans="1:11" x14ac:dyDescent="0.45">
      <c r="A4741" t="str">
        <f>TRM!A3812</f>
        <v>A02.024.386</v>
      </c>
      <c r="B4741" t="str">
        <f>TRM!B3812</f>
        <v>Geospatial Data Collection</v>
      </c>
      <c r="C4741" t="str">
        <f>TRM!C3812</f>
        <v>Trimble Business Center (64-bit) | 5.00.2</v>
      </c>
      <c r="D4741">
        <f>TRM!D3812</f>
        <v>0</v>
      </c>
      <c r="E4741" t="str">
        <f>IF(VLOOKUP(TRM!A3812,'TRM - TBM Crosswalk'!$A$2:'TRM - TBM Crosswalk'!$I$1008,3,FALSE)="N/A","TBD","")</f>
        <v>TBD</v>
      </c>
      <c r="F4741" t="str">
        <f>IF(VLOOKUP(TRM!A3812,'TRM - TBM Crosswalk'!$A$2:'TRM - TBM Crosswalk'!$I$1008,4,FALSE)=0,"",VLOOKUP(TRM!A3812,'TRM - TBM Crosswalk'!$A$2:'TRM - TBM Crosswalk'!$I$1008,4,FALSE))</f>
        <v/>
      </c>
      <c r="G4741" t="str">
        <f>IF(VLOOKUP(TRM!A3812,'TRM - TBM Crosswalk'!$A$2:'TRM - TBM Crosswalk'!$I$1008,5,FALSE)=0,"",VLOOKUP(TRM!A3812,'TRM - TBM Crosswalk'!$A$2:'TRM - TBM Crosswalk'!$I$1008,5,FALSE))</f>
        <v/>
      </c>
      <c r="H4741" t="str">
        <f>IF(VLOOKUP(TRM!A3812,'TRM - TBM Crosswalk'!$A$2:'TRM - TBM Crosswalk'!$I$1008,6,FALSE)=0,"",VLOOKUP(TRM!A3812,'TRM - TBM Crosswalk'!$A$2:'TRM - TBM Crosswalk'!$I$1008,6,FALSE))</f>
        <v/>
      </c>
      <c r="I4741" t="str">
        <f>IF(VLOOKUP(TRM!A3812,'TRM - TBM Crosswalk'!$A$2:'TRM - TBM Crosswalk'!$I$1008,7,FALSE)=0,"",VLOOKUP(TRM!A3812,'TRM - TBM Crosswalk'!$A$2:'TRM - TBM Crosswalk'!$I$1008,7,FALSE))</f>
        <v/>
      </c>
      <c r="J4741" t="str">
        <f>IF(VLOOKUP(TRM!A3812,'TRM - TBM Crosswalk'!$A$2:'TRM - TBM Crosswalk'!$I$1008,8,FALSE)=0,"",VLOOKUP(TRM!A3812,'TRM - TBM Crosswalk'!$A$2:'TRM - TBM Crosswalk'!$I$1008,8,FALSE))</f>
        <v/>
      </c>
      <c r="K4741" t="str">
        <f>IF(VLOOKUP(TRM!A3812,'TRM - TBM Crosswalk'!$A$2:'TRM - TBM Crosswalk'!$I$1008,9,FALSE)=0,"",VLOOKUP(TRM!A3812,'TRM - TBM Crosswalk'!$A$2:'TRM - TBM Crosswalk'!$I$1008,9,FALSE))</f>
        <v/>
      </c>
    </row>
    <row r="4742" spans="1:11" x14ac:dyDescent="0.45">
      <c r="A4742" t="str">
        <f>TRM!A3813</f>
        <v>A02.024.386</v>
      </c>
      <c r="B4742" t="str">
        <f>TRM!B3813</f>
        <v>Geospatial Data Collection</v>
      </c>
      <c r="C4742" t="str">
        <f>TRM!C3813</f>
        <v>Trimble Business Center (64-bit) | 5.10.1</v>
      </c>
      <c r="D4742">
        <f>TRM!D3813</f>
        <v>0</v>
      </c>
      <c r="E4742" t="str">
        <f>IF(VLOOKUP(TRM!A3813,'TRM - TBM Crosswalk'!$A$2:'TRM - TBM Crosswalk'!$I$1008,3,FALSE)="N/A","TBD","")</f>
        <v>TBD</v>
      </c>
      <c r="F4742" t="str">
        <f>IF(VLOOKUP(TRM!A3813,'TRM - TBM Crosswalk'!$A$2:'TRM - TBM Crosswalk'!$I$1008,4,FALSE)=0,"",VLOOKUP(TRM!A3813,'TRM - TBM Crosswalk'!$A$2:'TRM - TBM Crosswalk'!$I$1008,4,FALSE))</f>
        <v/>
      </c>
      <c r="G4742" t="str">
        <f>IF(VLOOKUP(TRM!A3813,'TRM - TBM Crosswalk'!$A$2:'TRM - TBM Crosswalk'!$I$1008,5,FALSE)=0,"",VLOOKUP(TRM!A3813,'TRM - TBM Crosswalk'!$A$2:'TRM - TBM Crosswalk'!$I$1008,5,FALSE))</f>
        <v/>
      </c>
      <c r="H4742" t="str">
        <f>IF(VLOOKUP(TRM!A3813,'TRM - TBM Crosswalk'!$A$2:'TRM - TBM Crosswalk'!$I$1008,6,FALSE)=0,"",VLOOKUP(TRM!A3813,'TRM - TBM Crosswalk'!$A$2:'TRM - TBM Crosswalk'!$I$1008,6,FALSE))</f>
        <v/>
      </c>
      <c r="I4742" t="str">
        <f>IF(VLOOKUP(TRM!A3813,'TRM - TBM Crosswalk'!$A$2:'TRM - TBM Crosswalk'!$I$1008,7,FALSE)=0,"",VLOOKUP(TRM!A3813,'TRM - TBM Crosswalk'!$A$2:'TRM - TBM Crosswalk'!$I$1008,7,FALSE))</f>
        <v/>
      </c>
      <c r="J4742" t="str">
        <f>IF(VLOOKUP(TRM!A3813,'TRM - TBM Crosswalk'!$A$2:'TRM - TBM Crosswalk'!$I$1008,8,FALSE)=0,"",VLOOKUP(TRM!A3813,'TRM - TBM Crosswalk'!$A$2:'TRM - TBM Crosswalk'!$I$1008,8,FALSE))</f>
        <v/>
      </c>
      <c r="K4742" t="str">
        <f>IF(VLOOKUP(TRM!A3813,'TRM - TBM Crosswalk'!$A$2:'TRM - TBM Crosswalk'!$I$1008,9,FALSE)=0,"",VLOOKUP(TRM!A3813,'TRM - TBM Crosswalk'!$A$2:'TRM - TBM Crosswalk'!$I$1008,9,FALSE))</f>
        <v/>
      </c>
    </row>
    <row r="4743" spans="1:11" x14ac:dyDescent="0.45">
      <c r="A4743" t="str">
        <f>TRM!A3814</f>
        <v>A02.024.386</v>
      </c>
      <c r="B4743" t="str">
        <f>TRM!B3814</f>
        <v>Geospatial Data Collection</v>
      </c>
      <c r="C4743" t="str">
        <f>TRM!C3814</f>
        <v>Trimble Business Center (64-bit) | 5.20.2</v>
      </c>
      <c r="D4743">
        <f>TRM!D3814</f>
        <v>0</v>
      </c>
      <c r="E4743" t="str">
        <f>IF(VLOOKUP(TRM!A3814,'TRM - TBM Crosswalk'!$A$2:'TRM - TBM Crosswalk'!$I$1008,3,FALSE)="N/A","TBD","")</f>
        <v>TBD</v>
      </c>
      <c r="F4743" t="str">
        <f>IF(VLOOKUP(TRM!A3814,'TRM - TBM Crosswalk'!$A$2:'TRM - TBM Crosswalk'!$I$1008,4,FALSE)=0,"",VLOOKUP(TRM!A3814,'TRM - TBM Crosswalk'!$A$2:'TRM - TBM Crosswalk'!$I$1008,4,FALSE))</f>
        <v/>
      </c>
      <c r="G4743" t="str">
        <f>IF(VLOOKUP(TRM!A3814,'TRM - TBM Crosswalk'!$A$2:'TRM - TBM Crosswalk'!$I$1008,5,FALSE)=0,"",VLOOKUP(TRM!A3814,'TRM - TBM Crosswalk'!$A$2:'TRM - TBM Crosswalk'!$I$1008,5,FALSE))</f>
        <v/>
      </c>
      <c r="H4743" t="str">
        <f>IF(VLOOKUP(TRM!A3814,'TRM - TBM Crosswalk'!$A$2:'TRM - TBM Crosswalk'!$I$1008,6,FALSE)=0,"",VLOOKUP(TRM!A3814,'TRM - TBM Crosswalk'!$A$2:'TRM - TBM Crosswalk'!$I$1008,6,FALSE))</f>
        <v/>
      </c>
      <c r="I4743" t="str">
        <f>IF(VLOOKUP(TRM!A3814,'TRM - TBM Crosswalk'!$A$2:'TRM - TBM Crosswalk'!$I$1008,7,FALSE)=0,"",VLOOKUP(TRM!A3814,'TRM - TBM Crosswalk'!$A$2:'TRM - TBM Crosswalk'!$I$1008,7,FALSE))</f>
        <v/>
      </c>
      <c r="J4743" t="str">
        <f>IF(VLOOKUP(TRM!A3814,'TRM - TBM Crosswalk'!$A$2:'TRM - TBM Crosswalk'!$I$1008,8,FALSE)=0,"",VLOOKUP(TRM!A3814,'TRM - TBM Crosswalk'!$A$2:'TRM - TBM Crosswalk'!$I$1008,8,FALSE))</f>
        <v/>
      </c>
      <c r="K4743" t="str">
        <f>IF(VLOOKUP(TRM!A3814,'TRM - TBM Crosswalk'!$A$2:'TRM - TBM Crosswalk'!$I$1008,9,FALSE)=0,"",VLOOKUP(TRM!A3814,'TRM - TBM Crosswalk'!$A$2:'TRM - TBM Crosswalk'!$I$1008,9,FALSE))</f>
        <v/>
      </c>
    </row>
    <row r="4744" spans="1:11" x14ac:dyDescent="0.45">
      <c r="A4744" t="str">
        <f>TRM!A3815</f>
        <v>A02.024.386</v>
      </c>
      <c r="B4744" t="str">
        <f>TRM!B3815</f>
        <v>Geospatial Data Collection</v>
      </c>
      <c r="C4744" t="str">
        <f>TRM!C3815</f>
        <v>Trimble Business Center | 2.70</v>
      </c>
      <c r="D4744">
        <f>TRM!D3815</f>
        <v>0</v>
      </c>
      <c r="E4744" t="str">
        <f>IF(VLOOKUP(TRM!A3815,'TRM - TBM Crosswalk'!$A$2:'TRM - TBM Crosswalk'!$I$1008,3,FALSE)="N/A","TBD","")</f>
        <v>TBD</v>
      </c>
      <c r="F4744" t="str">
        <f>IF(VLOOKUP(TRM!A3815,'TRM - TBM Crosswalk'!$A$2:'TRM - TBM Crosswalk'!$I$1008,4,FALSE)=0,"",VLOOKUP(TRM!A3815,'TRM - TBM Crosswalk'!$A$2:'TRM - TBM Crosswalk'!$I$1008,4,FALSE))</f>
        <v/>
      </c>
      <c r="G4744" t="str">
        <f>IF(VLOOKUP(TRM!A3815,'TRM - TBM Crosswalk'!$A$2:'TRM - TBM Crosswalk'!$I$1008,5,FALSE)=0,"",VLOOKUP(TRM!A3815,'TRM - TBM Crosswalk'!$A$2:'TRM - TBM Crosswalk'!$I$1008,5,FALSE))</f>
        <v/>
      </c>
      <c r="H4744" t="str">
        <f>IF(VLOOKUP(TRM!A3815,'TRM - TBM Crosswalk'!$A$2:'TRM - TBM Crosswalk'!$I$1008,6,FALSE)=0,"",VLOOKUP(TRM!A3815,'TRM - TBM Crosswalk'!$A$2:'TRM - TBM Crosswalk'!$I$1008,6,FALSE))</f>
        <v/>
      </c>
      <c r="I4744" t="str">
        <f>IF(VLOOKUP(TRM!A3815,'TRM - TBM Crosswalk'!$A$2:'TRM - TBM Crosswalk'!$I$1008,7,FALSE)=0,"",VLOOKUP(TRM!A3815,'TRM - TBM Crosswalk'!$A$2:'TRM - TBM Crosswalk'!$I$1008,7,FALSE))</f>
        <v/>
      </c>
      <c r="J4744" t="str">
        <f>IF(VLOOKUP(TRM!A3815,'TRM - TBM Crosswalk'!$A$2:'TRM - TBM Crosswalk'!$I$1008,8,FALSE)=0,"",VLOOKUP(TRM!A3815,'TRM - TBM Crosswalk'!$A$2:'TRM - TBM Crosswalk'!$I$1008,8,FALSE))</f>
        <v/>
      </c>
      <c r="K4744" t="str">
        <f>IF(VLOOKUP(TRM!A3815,'TRM - TBM Crosswalk'!$A$2:'TRM - TBM Crosswalk'!$I$1008,9,FALSE)=0,"",VLOOKUP(TRM!A3815,'TRM - TBM Crosswalk'!$A$2:'TRM - TBM Crosswalk'!$I$1008,9,FALSE))</f>
        <v/>
      </c>
    </row>
    <row r="4745" spans="1:11" x14ac:dyDescent="0.45">
      <c r="A4745" t="str">
        <f>TRM!A3816</f>
        <v>A02.024.386</v>
      </c>
      <c r="B4745" t="str">
        <f>TRM!B3816</f>
        <v>Geospatial Data Collection</v>
      </c>
      <c r="C4745" t="str">
        <f>TRM!C3816</f>
        <v>Trimble Business Center Tutorials | 2.70</v>
      </c>
      <c r="D4745">
        <f>TRM!D3816</f>
        <v>0</v>
      </c>
      <c r="E4745" t="str">
        <f>IF(VLOOKUP(TRM!A3816,'TRM - TBM Crosswalk'!$A$2:'TRM - TBM Crosswalk'!$I$1008,3,FALSE)="N/A","TBD","")</f>
        <v>TBD</v>
      </c>
      <c r="F4745" t="str">
        <f>IF(VLOOKUP(TRM!A3816,'TRM - TBM Crosswalk'!$A$2:'TRM - TBM Crosswalk'!$I$1008,4,FALSE)=0,"",VLOOKUP(TRM!A3816,'TRM - TBM Crosswalk'!$A$2:'TRM - TBM Crosswalk'!$I$1008,4,FALSE))</f>
        <v/>
      </c>
      <c r="G4745" t="str">
        <f>IF(VLOOKUP(TRM!A3816,'TRM - TBM Crosswalk'!$A$2:'TRM - TBM Crosswalk'!$I$1008,5,FALSE)=0,"",VLOOKUP(TRM!A3816,'TRM - TBM Crosswalk'!$A$2:'TRM - TBM Crosswalk'!$I$1008,5,FALSE))</f>
        <v/>
      </c>
      <c r="H4745" t="str">
        <f>IF(VLOOKUP(TRM!A3816,'TRM - TBM Crosswalk'!$A$2:'TRM - TBM Crosswalk'!$I$1008,6,FALSE)=0,"",VLOOKUP(TRM!A3816,'TRM - TBM Crosswalk'!$A$2:'TRM - TBM Crosswalk'!$I$1008,6,FALSE))</f>
        <v/>
      </c>
      <c r="I4745" t="str">
        <f>IF(VLOOKUP(TRM!A3816,'TRM - TBM Crosswalk'!$A$2:'TRM - TBM Crosswalk'!$I$1008,7,FALSE)=0,"",VLOOKUP(TRM!A3816,'TRM - TBM Crosswalk'!$A$2:'TRM - TBM Crosswalk'!$I$1008,7,FALSE))</f>
        <v/>
      </c>
      <c r="J4745" t="str">
        <f>IF(VLOOKUP(TRM!A3816,'TRM - TBM Crosswalk'!$A$2:'TRM - TBM Crosswalk'!$I$1008,8,FALSE)=0,"",VLOOKUP(TRM!A3816,'TRM - TBM Crosswalk'!$A$2:'TRM - TBM Crosswalk'!$I$1008,8,FALSE))</f>
        <v/>
      </c>
      <c r="K4745" t="str">
        <f>IF(VLOOKUP(TRM!A3816,'TRM - TBM Crosswalk'!$A$2:'TRM - TBM Crosswalk'!$I$1008,9,FALSE)=0,"",VLOOKUP(TRM!A3816,'TRM - TBM Crosswalk'!$A$2:'TRM - TBM Crosswalk'!$I$1008,9,FALSE))</f>
        <v/>
      </c>
    </row>
    <row r="4746" spans="1:11" x14ac:dyDescent="0.45">
      <c r="A4746" t="str">
        <f>TRM!A5160</f>
        <v>A02.030.371#</v>
      </c>
      <c r="B4746" t="str">
        <f>TRM!B5160</f>
        <v>Collaboration Tools</v>
      </c>
      <c r="C4746" t="str">
        <f>TRM!C5160</f>
        <v>Smart Card Assistant.app - 5.3.3</v>
      </c>
      <c r="D4746">
        <f>TRM!D5160</f>
        <v>0</v>
      </c>
      <c r="E4746" t="str">
        <f>IF(VLOOKUP(TRM!A5160,'TRM - TBM Crosswalk'!$A$2:'TRM - TBM Crosswalk'!$I$1008,3,FALSE)="N/A","TBD","")</f>
        <v/>
      </c>
      <c r="F4746" t="str">
        <f>IF(VLOOKUP(TRM!A5160,'TRM - TBM Crosswalk'!$A$2:'TRM - TBM Crosswalk'!$I$1008,4,FALSE)=0,"",VLOOKUP(TRM!A5160,'TRM - TBM Crosswalk'!$A$2:'TRM - TBM Crosswalk'!$I$1008,4,FALSE))</f>
        <v/>
      </c>
      <c r="G4746" t="str">
        <f>IF(VLOOKUP(TRM!A5160,'TRM - TBM Crosswalk'!$A$2:'TRM - TBM Crosswalk'!$I$1008,5,FALSE)=0,"",VLOOKUP(TRM!A5160,'TRM - TBM Crosswalk'!$A$2:'TRM - TBM Crosswalk'!$I$1008,5,FALSE))</f>
        <v/>
      </c>
      <c r="H4746" t="str">
        <f>IF(VLOOKUP(TRM!A5160,'TRM - TBM Crosswalk'!$A$2:'TRM - TBM Crosswalk'!$I$1008,6,FALSE)=0,"",VLOOKUP(TRM!A5160,'TRM - TBM Crosswalk'!$A$2:'TRM - TBM Crosswalk'!$I$1008,6,FALSE))</f>
        <v/>
      </c>
      <c r="I4746" t="str">
        <f>IF(VLOOKUP(TRM!A5160,'TRM - TBM Crosswalk'!$A$2:'TRM - TBM Crosswalk'!$I$1008,7,FALSE)=0,"",VLOOKUP(TRM!A5160,'TRM - TBM Crosswalk'!$A$2:'TRM - TBM Crosswalk'!$I$1008,7,FALSE))</f>
        <v>End User Services</v>
      </c>
      <c r="J4746" t="str">
        <f>IF(VLOOKUP(TRM!A5160,'TRM - TBM Crosswalk'!$A$2:'TRM - TBM Crosswalk'!$I$1008,8,FALSE)=0,"",VLOOKUP(TRM!A5160,'TRM - TBM Crosswalk'!$A$2:'TRM - TBM Crosswalk'!$I$1008,8,FALSE))</f>
        <v>Communication &amp; Collaboration</v>
      </c>
      <c r="K4746" t="str">
        <f>IF(VLOOKUP(TRM!A5160,'TRM - TBM Crosswalk'!$A$2:'TRM - TBM Crosswalk'!$I$1008,9,FALSE)=0,"",VLOOKUP(TRM!A5160,'TRM - TBM Crosswalk'!$A$2:'TRM - TBM Crosswalk'!$I$1008,9,FALSE))</f>
        <v>Collaboration</v>
      </c>
    </row>
    <row r="4747" spans="1:11" x14ac:dyDescent="0.45">
      <c r="A4747" t="str">
        <f>TRM!A5161</f>
        <v>A02.030.371#</v>
      </c>
      <c r="B4747" t="str">
        <f>TRM!B5161</f>
        <v>Collaboration Tools</v>
      </c>
      <c r="C4747" t="str">
        <f>TRM!C5161</f>
        <v>Smart Card Assistant.app - 5.4.2</v>
      </c>
      <c r="D4747">
        <f>TRM!D5161</f>
        <v>0</v>
      </c>
      <c r="E4747" t="str">
        <f>IF(VLOOKUP(TRM!A5161,'TRM - TBM Crosswalk'!$A$2:'TRM - TBM Crosswalk'!$I$1008,3,FALSE)="N/A","TBD","")</f>
        <v/>
      </c>
      <c r="F4747" t="str">
        <f>IF(VLOOKUP(TRM!A5161,'TRM - TBM Crosswalk'!$A$2:'TRM - TBM Crosswalk'!$I$1008,4,FALSE)=0,"",VLOOKUP(TRM!A5161,'TRM - TBM Crosswalk'!$A$2:'TRM - TBM Crosswalk'!$I$1008,4,FALSE))</f>
        <v/>
      </c>
      <c r="G4747" t="str">
        <f>IF(VLOOKUP(TRM!A5161,'TRM - TBM Crosswalk'!$A$2:'TRM - TBM Crosswalk'!$I$1008,5,FALSE)=0,"",VLOOKUP(TRM!A5161,'TRM - TBM Crosswalk'!$A$2:'TRM - TBM Crosswalk'!$I$1008,5,FALSE))</f>
        <v/>
      </c>
      <c r="H4747" t="str">
        <f>IF(VLOOKUP(TRM!A5161,'TRM - TBM Crosswalk'!$A$2:'TRM - TBM Crosswalk'!$I$1008,6,FALSE)=0,"",VLOOKUP(TRM!A5161,'TRM - TBM Crosswalk'!$A$2:'TRM - TBM Crosswalk'!$I$1008,6,FALSE))</f>
        <v/>
      </c>
      <c r="I4747" t="str">
        <f>IF(VLOOKUP(TRM!A5161,'TRM - TBM Crosswalk'!$A$2:'TRM - TBM Crosswalk'!$I$1008,7,FALSE)=0,"",VLOOKUP(TRM!A5161,'TRM - TBM Crosswalk'!$A$2:'TRM - TBM Crosswalk'!$I$1008,7,FALSE))</f>
        <v>End User Services</v>
      </c>
      <c r="J4747" t="str">
        <f>IF(VLOOKUP(TRM!A5161,'TRM - TBM Crosswalk'!$A$2:'TRM - TBM Crosswalk'!$I$1008,8,FALSE)=0,"",VLOOKUP(TRM!A5161,'TRM - TBM Crosswalk'!$A$2:'TRM - TBM Crosswalk'!$I$1008,8,FALSE))</f>
        <v>Communication &amp; Collaboration</v>
      </c>
      <c r="K4747" t="str">
        <f>IF(VLOOKUP(TRM!A5161,'TRM - TBM Crosswalk'!$A$2:'TRM - TBM Crosswalk'!$I$1008,9,FALSE)=0,"",VLOOKUP(TRM!A5161,'TRM - TBM Crosswalk'!$A$2:'TRM - TBM Crosswalk'!$I$1008,9,FALSE))</f>
        <v>Collaboration</v>
      </c>
    </row>
    <row r="4748" spans="1:11" x14ac:dyDescent="0.45">
      <c r="A4748" t="str">
        <f>TRM!A5625</f>
        <v>A02.031.387</v>
      </c>
      <c r="B4748" t="str">
        <f>TRM!B5625</f>
        <v>Graphics</v>
      </c>
      <c r="C4748" t="str">
        <f>TRM!C5625</f>
        <v>exacqVision Client (x64) | 20.03.3.0</v>
      </c>
      <c r="D4748">
        <f>TRM!D5625</f>
        <v>0</v>
      </c>
      <c r="E4748" t="str">
        <f>IF(VLOOKUP(TRM!A5625,'TRM - TBM Crosswalk'!$A$2:'TRM - TBM Crosswalk'!$I$1008,3,FALSE)="N/A","TBD","")</f>
        <v/>
      </c>
      <c r="F4748" t="str">
        <f>IF(VLOOKUP(TRM!A5625,'TRM - TBM Crosswalk'!$A$2:'TRM - TBM Crosswalk'!$I$1008,4,FALSE)=0,"",VLOOKUP(TRM!A5625,'TRM - TBM Crosswalk'!$A$2:'TRM - TBM Crosswalk'!$I$1008,4,FALSE))</f>
        <v/>
      </c>
      <c r="G4748" t="str">
        <f>IF(VLOOKUP(TRM!A5625,'TRM - TBM Crosswalk'!$A$2:'TRM - TBM Crosswalk'!$I$1008,5,FALSE)=0,"",VLOOKUP(TRM!A5625,'TRM - TBM Crosswalk'!$A$2:'TRM - TBM Crosswalk'!$I$1008,5,FALSE))</f>
        <v/>
      </c>
      <c r="H4748" t="str">
        <f>IF(VLOOKUP(TRM!A5625,'TRM - TBM Crosswalk'!$A$2:'TRM - TBM Crosswalk'!$I$1008,6,FALSE)=0,"",VLOOKUP(TRM!A5625,'TRM - TBM Crosswalk'!$A$2:'TRM - TBM Crosswalk'!$I$1008,6,FALSE))</f>
        <v/>
      </c>
      <c r="I4748" t="str">
        <f>IF(VLOOKUP(TRM!A5625,'TRM - TBM Crosswalk'!$A$2:'TRM - TBM Crosswalk'!$I$1008,7,FALSE)=0,"",VLOOKUP(TRM!A5625,'TRM - TBM Crosswalk'!$A$2:'TRM - TBM Crosswalk'!$I$1008,7,FALSE))</f>
        <v>End User Services</v>
      </c>
      <c r="J4748" t="str">
        <f>IF(VLOOKUP(TRM!A5625,'TRM - TBM Crosswalk'!$A$2:'TRM - TBM Crosswalk'!$I$1008,8,FALSE)=0,"",VLOOKUP(TRM!A5625,'TRM - TBM Crosswalk'!$A$2:'TRM - TBM Crosswalk'!$I$1008,8,FALSE))</f>
        <v>Communication &amp; Collaboration</v>
      </c>
      <c r="K4748" t="str">
        <f>IF(VLOOKUP(TRM!A5625,'TRM - TBM Crosswalk'!$A$2:'TRM - TBM Crosswalk'!$I$1008,9,FALSE)=0,"",VLOOKUP(TRM!A5625,'TRM - TBM Crosswalk'!$A$2:'TRM - TBM Crosswalk'!$I$1008,9,FALSE))</f>
        <v>Productivity</v>
      </c>
    </row>
    <row r="4749" spans="1:11" x14ac:dyDescent="0.45">
      <c r="A4749" t="str">
        <f>TRM!A5626</f>
        <v>A02.031.387</v>
      </c>
      <c r="B4749" t="str">
        <f>TRM!B5626</f>
        <v>Graphics</v>
      </c>
      <c r="C4749" t="str">
        <f>TRM!C5626</f>
        <v>exacqVision Client (x64) | 7.2.1.85528</v>
      </c>
      <c r="D4749">
        <f>TRM!D5626</f>
        <v>0</v>
      </c>
      <c r="E4749" t="str">
        <f>IF(VLOOKUP(TRM!A5626,'TRM - TBM Crosswalk'!$A$2:'TRM - TBM Crosswalk'!$I$1008,3,FALSE)="N/A","TBD","")</f>
        <v/>
      </c>
      <c r="F4749" t="str">
        <f>IF(VLOOKUP(TRM!A5626,'TRM - TBM Crosswalk'!$A$2:'TRM - TBM Crosswalk'!$I$1008,4,FALSE)=0,"",VLOOKUP(TRM!A5626,'TRM - TBM Crosswalk'!$A$2:'TRM - TBM Crosswalk'!$I$1008,4,FALSE))</f>
        <v/>
      </c>
      <c r="G4749" t="str">
        <f>IF(VLOOKUP(TRM!A5626,'TRM - TBM Crosswalk'!$A$2:'TRM - TBM Crosswalk'!$I$1008,5,FALSE)=0,"",VLOOKUP(TRM!A5626,'TRM - TBM Crosswalk'!$A$2:'TRM - TBM Crosswalk'!$I$1008,5,FALSE))</f>
        <v/>
      </c>
      <c r="H4749" t="str">
        <f>IF(VLOOKUP(TRM!A5626,'TRM - TBM Crosswalk'!$A$2:'TRM - TBM Crosswalk'!$I$1008,6,FALSE)=0,"",VLOOKUP(TRM!A5626,'TRM - TBM Crosswalk'!$A$2:'TRM - TBM Crosswalk'!$I$1008,6,FALSE))</f>
        <v/>
      </c>
      <c r="I4749" t="str">
        <f>IF(VLOOKUP(TRM!A5626,'TRM - TBM Crosswalk'!$A$2:'TRM - TBM Crosswalk'!$I$1008,7,FALSE)=0,"",VLOOKUP(TRM!A5626,'TRM - TBM Crosswalk'!$A$2:'TRM - TBM Crosswalk'!$I$1008,7,FALSE))</f>
        <v>End User Services</v>
      </c>
      <c r="J4749" t="str">
        <f>IF(VLOOKUP(TRM!A5626,'TRM - TBM Crosswalk'!$A$2:'TRM - TBM Crosswalk'!$I$1008,8,FALSE)=0,"",VLOOKUP(TRM!A5626,'TRM - TBM Crosswalk'!$A$2:'TRM - TBM Crosswalk'!$I$1008,8,FALSE))</f>
        <v>Communication &amp; Collaboration</v>
      </c>
      <c r="K4749" t="str">
        <f>IF(VLOOKUP(TRM!A5626,'TRM - TBM Crosswalk'!$A$2:'TRM - TBM Crosswalk'!$I$1008,9,FALSE)=0,"",VLOOKUP(TRM!A5626,'TRM - TBM Crosswalk'!$A$2:'TRM - TBM Crosswalk'!$I$1008,9,FALSE))</f>
        <v>Productivity</v>
      </c>
    </row>
    <row r="4750" spans="1:11" x14ac:dyDescent="0.45">
      <c r="A4750" t="str">
        <f>TRM!A5627</f>
        <v>A02.031.387</v>
      </c>
      <c r="B4750" t="str">
        <f>TRM!B5627</f>
        <v>Graphics</v>
      </c>
      <c r="C4750" t="str">
        <f>TRM!C5627</f>
        <v>exacqVision Client (x64) | 8.4.1.110856</v>
      </c>
      <c r="D4750">
        <f>TRM!D5627</f>
        <v>0</v>
      </c>
      <c r="E4750" t="str">
        <f>IF(VLOOKUP(TRM!A5627,'TRM - TBM Crosswalk'!$A$2:'TRM - TBM Crosswalk'!$I$1008,3,FALSE)="N/A","TBD","")</f>
        <v/>
      </c>
      <c r="F4750" t="str">
        <f>IF(VLOOKUP(TRM!A5627,'TRM - TBM Crosswalk'!$A$2:'TRM - TBM Crosswalk'!$I$1008,4,FALSE)=0,"",VLOOKUP(TRM!A5627,'TRM - TBM Crosswalk'!$A$2:'TRM - TBM Crosswalk'!$I$1008,4,FALSE))</f>
        <v/>
      </c>
      <c r="G4750" t="str">
        <f>IF(VLOOKUP(TRM!A5627,'TRM - TBM Crosswalk'!$A$2:'TRM - TBM Crosswalk'!$I$1008,5,FALSE)=0,"",VLOOKUP(TRM!A5627,'TRM - TBM Crosswalk'!$A$2:'TRM - TBM Crosswalk'!$I$1008,5,FALSE))</f>
        <v/>
      </c>
      <c r="H4750" t="str">
        <f>IF(VLOOKUP(TRM!A5627,'TRM - TBM Crosswalk'!$A$2:'TRM - TBM Crosswalk'!$I$1008,6,FALSE)=0,"",VLOOKUP(TRM!A5627,'TRM - TBM Crosswalk'!$A$2:'TRM - TBM Crosswalk'!$I$1008,6,FALSE))</f>
        <v/>
      </c>
      <c r="I4750" t="str">
        <f>IF(VLOOKUP(TRM!A5627,'TRM - TBM Crosswalk'!$A$2:'TRM - TBM Crosswalk'!$I$1008,7,FALSE)=0,"",VLOOKUP(TRM!A5627,'TRM - TBM Crosswalk'!$A$2:'TRM - TBM Crosswalk'!$I$1008,7,FALSE))</f>
        <v>End User Services</v>
      </c>
      <c r="J4750" t="str">
        <f>IF(VLOOKUP(TRM!A5627,'TRM - TBM Crosswalk'!$A$2:'TRM - TBM Crosswalk'!$I$1008,8,FALSE)=0,"",VLOOKUP(TRM!A5627,'TRM - TBM Crosswalk'!$A$2:'TRM - TBM Crosswalk'!$I$1008,8,FALSE))</f>
        <v>Communication &amp; Collaboration</v>
      </c>
      <c r="K4750" t="str">
        <f>IF(VLOOKUP(TRM!A5627,'TRM - TBM Crosswalk'!$A$2:'TRM - TBM Crosswalk'!$I$1008,9,FALSE)=0,"",VLOOKUP(TRM!A5627,'TRM - TBM Crosswalk'!$A$2:'TRM - TBM Crosswalk'!$I$1008,9,FALSE))</f>
        <v>Productivity</v>
      </c>
    </row>
    <row r="4751" spans="1:11" x14ac:dyDescent="0.45">
      <c r="A4751" t="str">
        <f>TRM!A5628</f>
        <v>A02.031.387</v>
      </c>
      <c r="B4751" t="str">
        <f>TRM!B5628</f>
        <v>Graphics</v>
      </c>
      <c r="C4751" t="str">
        <f>TRM!C5628</f>
        <v>exacqVision Client (x86) | 19.12.4.0</v>
      </c>
      <c r="D4751">
        <f>TRM!D5628</f>
        <v>0</v>
      </c>
      <c r="E4751" t="str">
        <f>IF(VLOOKUP(TRM!A5628,'TRM - TBM Crosswalk'!$A$2:'TRM - TBM Crosswalk'!$I$1008,3,FALSE)="N/A","TBD","")</f>
        <v/>
      </c>
      <c r="F4751" t="str">
        <f>IF(VLOOKUP(TRM!A5628,'TRM - TBM Crosswalk'!$A$2:'TRM - TBM Crosswalk'!$I$1008,4,FALSE)=0,"",VLOOKUP(TRM!A5628,'TRM - TBM Crosswalk'!$A$2:'TRM - TBM Crosswalk'!$I$1008,4,FALSE))</f>
        <v/>
      </c>
      <c r="G4751" t="str">
        <f>IF(VLOOKUP(TRM!A5628,'TRM - TBM Crosswalk'!$A$2:'TRM - TBM Crosswalk'!$I$1008,5,FALSE)=0,"",VLOOKUP(TRM!A5628,'TRM - TBM Crosswalk'!$A$2:'TRM - TBM Crosswalk'!$I$1008,5,FALSE))</f>
        <v/>
      </c>
      <c r="H4751" t="str">
        <f>IF(VLOOKUP(TRM!A5628,'TRM - TBM Crosswalk'!$A$2:'TRM - TBM Crosswalk'!$I$1008,6,FALSE)=0,"",VLOOKUP(TRM!A5628,'TRM - TBM Crosswalk'!$A$2:'TRM - TBM Crosswalk'!$I$1008,6,FALSE))</f>
        <v/>
      </c>
      <c r="I4751" t="str">
        <f>IF(VLOOKUP(TRM!A5628,'TRM - TBM Crosswalk'!$A$2:'TRM - TBM Crosswalk'!$I$1008,7,FALSE)=0,"",VLOOKUP(TRM!A5628,'TRM - TBM Crosswalk'!$A$2:'TRM - TBM Crosswalk'!$I$1008,7,FALSE))</f>
        <v>End User Services</v>
      </c>
      <c r="J4751" t="str">
        <f>IF(VLOOKUP(TRM!A5628,'TRM - TBM Crosswalk'!$A$2:'TRM - TBM Crosswalk'!$I$1008,8,FALSE)=0,"",VLOOKUP(TRM!A5628,'TRM - TBM Crosswalk'!$A$2:'TRM - TBM Crosswalk'!$I$1008,8,FALSE))</f>
        <v>Communication &amp; Collaboration</v>
      </c>
      <c r="K4751" t="str">
        <f>IF(VLOOKUP(TRM!A5628,'TRM - TBM Crosswalk'!$A$2:'TRM - TBM Crosswalk'!$I$1008,9,FALSE)=0,"",VLOOKUP(TRM!A5628,'TRM - TBM Crosswalk'!$A$2:'TRM - TBM Crosswalk'!$I$1008,9,FALSE))</f>
        <v>Productivity</v>
      </c>
    </row>
    <row r="4752" spans="1:11" x14ac:dyDescent="0.45">
      <c r="A4752" t="str">
        <f>TRM!A5629</f>
        <v>A02.031.387</v>
      </c>
      <c r="B4752" t="str">
        <f>TRM!B5629</f>
        <v>Graphics</v>
      </c>
      <c r="C4752" t="str">
        <f>TRM!C5629</f>
        <v>exacqVision Client (x86) | 8.4.2.111578</v>
      </c>
      <c r="D4752">
        <f>TRM!D5629</f>
        <v>0</v>
      </c>
      <c r="E4752" t="str">
        <f>IF(VLOOKUP(TRM!A5629,'TRM - TBM Crosswalk'!$A$2:'TRM - TBM Crosswalk'!$I$1008,3,FALSE)="N/A","TBD","")</f>
        <v/>
      </c>
      <c r="F4752" t="str">
        <f>IF(VLOOKUP(TRM!A5629,'TRM - TBM Crosswalk'!$A$2:'TRM - TBM Crosswalk'!$I$1008,4,FALSE)=0,"",VLOOKUP(TRM!A5629,'TRM - TBM Crosswalk'!$A$2:'TRM - TBM Crosswalk'!$I$1008,4,FALSE))</f>
        <v/>
      </c>
      <c r="G4752" t="str">
        <f>IF(VLOOKUP(TRM!A5629,'TRM - TBM Crosswalk'!$A$2:'TRM - TBM Crosswalk'!$I$1008,5,FALSE)=0,"",VLOOKUP(TRM!A5629,'TRM - TBM Crosswalk'!$A$2:'TRM - TBM Crosswalk'!$I$1008,5,FALSE))</f>
        <v/>
      </c>
      <c r="H4752" t="str">
        <f>IF(VLOOKUP(TRM!A5629,'TRM - TBM Crosswalk'!$A$2:'TRM - TBM Crosswalk'!$I$1008,6,FALSE)=0,"",VLOOKUP(TRM!A5629,'TRM - TBM Crosswalk'!$A$2:'TRM - TBM Crosswalk'!$I$1008,6,FALSE))</f>
        <v/>
      </c>
      <c r="I4752" t="str">
        <f>IF(VLOOKUP(TRM!A5629,'TRM - TBM Crosswalk'!$A$2:'TRM - TBM Crosswalk'!$I$1008,7,FALSE)=0,"",VLOOKUP(TRM!A5629,'TRM - TBM Crosswalk'!$A$2:'TRM - TBM Crosswalk'!$I$1008,7,FALSE))</f>
        <v>End User Services</v>
      </c>
      <c r="J4752" t="str">
        <f>IF(VLOOKUP(TRM!A5629,'TRM - TBM Crosswalk'!$A$2:'TRM - TBM Crosswalk'!$I$1008,8,FALSE)=0,"",VLOOKUP(TRM!A5629,'TRM - TBM Crosswalk'!$A$2:'TRM - TBM Crosswalk'!$I$1008,8,FALSE))</f>
        <v>Communication &amp; Collaboration</v>
      </c>
      <c r="K4752" t="str">
        <f>IF(VLOOKUP(TRM!A5629,'TRM - TBM Crosswalk'!$A$2:'TRM - TBM Crosswalk'!$I$1008,9,FALSE)=0,"",VLOOKUP(TRM!A5629,'TRM - TBM Crosswalk'!$A$2:'TRM - TBM Crosswalk'!$I$1008,9,FALSE))</f>
        <v>Productivity</v>
      </c>
    </row>
    <row r="4753" spans="1:11" x14ac:dyDescent="0.45">
      <c r="A4753" t="str">
        <f>TRM!A5630</f>
        <v>A02.031.387</v>
      </c>
      <c r="B4753" t="str">
        <f>TRM!B5630</f>
        <v>Graphics</v>
      </c>
      <c r="C4753" t="str">
        <f>TRM!C5630</f>
        <v>File Renamer - Basic | 6.3</v>
      </c>
      <c r="D4753">
        <f>TRM!D5630</f>
        <v>0</v>
      </c>
      <c r="E4753" t="str">
        <f>IF(VLOOKUP(TRM!A5630,'TRM - TBM Crosswalk'!$A$2:'TRM - TBM Crosswalk'!$I$1008,3,FALSE)="N/A","TBD","")</f>
        <v/>
      </c>
      <c r="F4753" t="str">
        <f>IF(VLOOKUP(TRM!A5630,'TRM - TBM Crosswalk'!$A$2:'TRM - TBM Crosswalk'!$I$1008,4,FALSE)=0,"",VLOOKUP(TRM!A5630,'TRM - TBM Crosswalk'!$A$2:'TRM - TBM Crosswalk'!$I$1008,4,FALSE))</f>
        <v/>
      </c>
      <c r="G4753" t="str">
        <f>IF(VLOOKUP(TRM!A5630,'TRM - TBM Crosswalk'!$A$2:'TRM - TBM Crosswalk'!$I$1008,5,FALSE)=0,"",VLOOKUP(TRM!A5630,'TRM - TBM Crosswalk'!$A$2:'TRM - TBM Crosswalk'!$I$1008,5,FALSE))</f>
        <v/>
      </c>
      <c r="H4753" t="str">
        <f>IF(VLOOKUP(TRM!A5630,'TRM - TBM Crosswalk'!$A$2:'TRM - TBM Crosswalk'!$I$1008,6,FALSE)=0,"",VLOOKUP(TRM!A5630,'TRM - TBM Crosswalk'!$A$2:'TRM - TBM Crosswalk'!$I$1008,6,FALSE))</f>
        <v/>
      </c>
      <c r="I4753" t="str">
        <f>IF(VLOOKUP(TRM!A5630,'TRM - TBM Crosswalk'!$A$2:'TRM - TBM Crosswalk'!$I$1008,7,FALSE)=0,"",VLOOKUP(TRM!A5630,'TRM - TBM Crosswalk'!$A$2:'TRM - TBM Crosswalk'!$I$1008,7,FALSE))</f>
        <v>End User Services</v>
      </c>
      <c r="J4753" t="str">
        <f>IF(VLOOKUP(TRM!A5630,'TRM - TBM Crosswalk'!$A$2:'TRM - TBM Crosswalk'!$I$1008,8,FALSE)=0,"",VLOOKUP(TRM!A5630,'TRM - TBM Crosswalk'!$A$2:'TRM - TBM Crosswalk'!$I$1008,8,FALSE))</f>
        <v>Communication &amp; Collaboration</v>
      </c>
      <c r="K4753" t="str">
        <f>IF(VLOOKUP(TRM!A5630,'TRM - TBM Crosswalk'!$A$2:'TRM - TBM Crosswalk'!$I$1008,9,FALSE)=0,"",VLOOKUP(TRM!A5630,'TRM - TBM Crosswalk'!$A$2:'TRM - TBM Crosswalk'!$I$1008,9,FALSE))</f>
        <v>Productivity</v>
      </c>
    </row>
    <row r="4754" spans="1:11" x14ac:dyDescent="0.45">
      <c r="A4754" t="str">
        <f>TRM!A5631</f>
        <v>A02.031.387</v>
      </c>
      <c r="B4754" t="str">
        <f>TRM!B5631</f>
        <v>Graphics</v>
      </c>
      <c r="C4754" t="str">
        <f>TRM!C5631</f>
        <v>Freedom Scientific USB Camera Driver | 14.0.40.101</v>
      </c>
      <c r="D4754">
        <f>TRM!D5631</f>
        <v>0</v>
      </c>
      <c r="E4754" t="str">
        <f>IF(VLOOKUP(TRM!A5631,'TRM - TBM Crosswalk'!$A$2:'TRM - TBM Crosswalk'!$I$1008,3,FALSE)="N/A","TBD","")</f>
        <v/>
      </c>
      <c r="F4754" t="str">
        <f>IF(VLOOKUP(TRM!A5631,'TRM - TBM Crosswalk'!$A$2:'TRM - TBM Crosswalk'!$I$1008,4,FALSE)=0,"",VLOOKUP(TRM!A5631,'TRM - TBM Crosswalk'!$A$2:'TRM - TBM Crosswalk'!$I$1008,4,FALSE))</f>
        <v/>
      </c>
      <c r="G4754" t="str">
        <f>IF(VLOOKUP(TRM!A5631,'TRM - TBM Crosswalk'!$A$2:'TRM - TBM Crosswalk'!$I$1008,5,FALSE)=0,"",VLOOKUP(TRM!A5631,'TRM - TBM Crosswalk'!$A$2:'TRM - TBM Crosswalk'!$I$1008,5,FALSE))</f>
        <v/>
      </c>
      <c r="H4754" t="str">
        <f>IF(VLOOKUP(TRM!A5631,'TRM - TBM Crosswalk'!$A$2:'TRM - TBM Crosswalk'!$I$1008,6,FALSE)=0,"",VLOOKUP(TRM!A5631,'TRM - TBM Crosswalk'!$A$2:'TRM - TBM Crosswalk'!$I$1008,6,FALSE))</f>
        <v/>
      </c>
      <c r="I4754" t="str">
        <f>IF(VLOOKUP(TRM!A5631,'TRM - TBM Crosswalk'!$A$2:'TRM - TBM Crosswalk'!$I$1008,7,FALSE)=0,"",VLOOKUP(TRM!A5631,'TRM - TBM Crosswalk'!$A$2:'TRM - TBM Crosswalk'!$I$1008,7,FALSE))</f>
        <v>End User Services</v>
      </c>
      <c r="J4754" t="str">
        <f>IF(VLOOKUP(TRM!A5631,'TRM - TBM Crosswalk'!$A$2:'TRM - TBM Crosswalk'!$I$1008,8,FALSE)=0,"",VLOOKUP(TRM!A5631,'TRM - TBM Crosswalk'!$A$2:'TRM - TBM Crosswalk'!$I$1008,8,FALSE))</f>
        <v>Communication &amp; Collaboration</v>
      </c>
      <c r="K4754" t="str">
        <f>IF(VLOOKUP(TRM!A5631,'TRM - TBM Crosswalk'!$A$2:'TRM - TBM Crosswalk'!$I$1008,9,FALSE)=0,"",VLOOKUP(TRM!A5631,'TRM - TBM Crosswalk'!$A$2:'TRM - TBM Crosswalk'!$I$1008,9,FALSE))</f>
        <v>Productivity</v>
      </c>
    </row>
    <row r="4755" spans="1:11" x14ac:dyDescent="0.45">
      <c r="A4755" t="str">
        <f>TRM!A5632</f>
        <v>A02.031.387</v>
      </c>
      <c r="B4755" t="str">
        <f>TRM!B5632</f>
        <v>Graphics</v>
      </c>
      <c r="C4755" t="str">
        <f>TRM!C5632</f>
        <v>GameFinder | 1.6.0.10</v>
      </c>
      <c r="D4755">
        <f>TRM!D5632</f>
        <v>0</v>
      </c>
      <c r="E4755" t="str">
        <f>IF(VLOOKUP(TRM!A5632,'TRM - TBM Crosswalk'!$A$2:'TRM - TBM Crosswalk'!$I$1008,3,FALSE)="N/A","TBD","")</f>
        <v/>
      </c>
      <c r="F4755" t="str">
        <f>IF(VLOOKUP(TRM!A5632,'TRM - TBM Crosswalk'!$A$2:'TRM - TBM Crosswalk'!$I$1008,4,FALSE)=0,"",VLOOKUP(TRM!A5632,'TRM - TBM Crosswalk'!$A$2:'TRM - TBM Crosswalk'!$I$1008,4,FALSE))</f>
        <v/>
      </c>
      <c r="G4755" t="str">
        <f>IF(VLOOKUP(TRM!A5632,'TRM - TBM Crosswalk'!$A$2:'TRM - TBM Crosswalk'!$I$1008,5,FALSE)=0,"",VLOOKUP(TRM!A5632,'TRM - TBM Crosswalk'!$A$2:'TRM - TBM Crosswalk'!$I$1008,5,FALSE))</f>
        <v/>
      </c>
      <c r="H4755" t="str">
        <f>IF(VLOOKUP(TRM!A5632,'TRM - TBM Crosswalk'!$A$2:'TRM - TBM Crosswalk'!$I$1008,6,FALSE)=0,"",VLOOKUP(TRM!A5632,'TRM - TBM Crosswalk'!$A$2:'TRM - TBM Crosswalk'!$I$1008,6,FALSE))</f>
        <v/>
      </c>
      <c r="I4755" t="str">
        <f>IF(VLOOKUP(TRM!A5632,'TRM - TBM Crosswalk'!$A$2:'TRM - TBM Crosswalk'!$I$1008,7,FALSE)=0,"",VLOOKUP(TRM!A5632,'TRM - TBM Crosswalk'!$A$2:'TRM - TBM Crosswalk'!$I$1008,7,FALSE))</f>
        <v>End User Services</v>
      </c>
      <c r="J4755" t="str">
        <f>IF(VLOOKUP(TRM!A5632,'TRM - TBM Crosswalk'!$A$2:'TRM - TBM Crosswalk'!$I$1008,8,FALSE)=0,"",VLOOKUP(TRM!A5632,'TRM - TBM Crosswalk'!$A$2:'TRM - TBM Crosswalk'!$I$1008,8,FALSE))</f>
        <v>Communication &amp; Collaboration</v>
      </c>
      <c r="K4755" t="str">
        <f>IF(VLOOKUP(TRM!A5632,'TRM - TBM Crosswalk'!$A$2:'TRM - TBM Crosswalk'!$I$1008,9,FALSE)=0,"",VLOOKUP(TRM!A5632,'TRM - TBM Crosswalk'!$A$2:'TRM - TBM Crosswalk'!$I$1008,9,FALSE))</f>
        <v>Productivity</v>
      </c>
    </row>
    <row r="4756" spans="1:11" x14ac:dyDescent="0.45">
      <c r="A4756" t="str">
        <f>TRM!A5680</f>
        <v>A02.031.387</v>
      </c>
      <c r="B4756" t="str">
        <f>TRM!B5680</f>
        <v>Graphics</v>
      </c>
      <c r="C4756" t="str">
        <f>TRM!C5680</f>
        <v>Intel(R) Dynamic Platform and Thermal Framework | 8.2.11000.2996</v>
      </c>
      <c r="D4756">
        <f>TRM!D5680</f>
        <v>0</v>
      </c>
      <c r="E4756" t="str">
        <f>IF(VLOOKUP(TRM!A5680,'TRM - TBM Crosswalk'!$A$2:'TRM - TBM Crosswalk'!$I$1008,3,FALSE)="N/A","TBD","")</f>
        <v/>
      </c>
      <c r="F4756" t="str">
        <f>IF(VLOOKUP(TRM!A5680,'TRM - TBM Crosswalk'!$A$2:'TRM - TBM Crosswalk'!$I$1008,4,FALSE)=0,"",VLOOKUP(TRM!A5680,'TRM - TBM Crosswalk'!$A$2:'TRM - TBM Crosswalk'!$I$1008,4,FALSE))</f>
        <v/>
      </c>
      <c r="G4756" t="str">
        <f>IF(VLOOKUP(TRM!A5680,'TRM - TBM Crosswalk'!$A$2:'TRM - TBM Crosswalk'!$I$1008,5,FALSE)=0,"",VLOOKUP(TRM!A5680,'TRM - TBM Crosswalk'!$A$2:'TRM - TBM Crosswalk'!$I$1008,5,FALSE))</f>
        <v/>
      </c>
      <c r="H4756" t="str">
        <f>IF(VLOOKUP(TRM!A5680,'TRM - TBM Crosswalk'!$A$2:'TRM - TBM Crosswalk'!$I$1008,6,FALSE)=0,"",VLOOKUP(TRM!A5680,'TRM - TBM Crosswalk'!$A$2:'TRM - TBM Crosswalk'!$I$1008,6,FALSE))</f>
        <v/>
      </c>
      <c r="I4756" t="str">
        <f>IF(VLOOKUP(TRM!A5680,'TRM - TBM Crosswalk'!$A$2:'TRM - TBM Crosswalk'!$I$1008,7,FALSE)=0,"",VLOOKUP(TRM!A5680,'TRM - TBM Crosswalk'!$A$2:'TRM - TBM Crosswalk'!$I$1008,7,FALSE))</f>
        <v>End User Services</v>
      </c>
      <c r="J4756" t="str">
        <f>IF(VLOOKUP(TRM!A5680,'TRM - TBM Crosswalk'!$A$2:'TRM - TBM Crosswalk'!$I$1008,8,FALSE)=0,"",VLOOKUP(TRM!A5680,'TRM - TBM Crosswalk'!$A$2:'TRM - TBM Crosswalk'!$I$1008,8,FALSE))</f>
        <v>Communication &amp; Collaboration</v>
      </c>
      <c r="K4756" t="str">
        <f>IF(VLOOKUP(TRM!A5680,'TRM - TBM Crosswalk'!$A$2:'TRM - TBM Crosswalk'!$I$1008,9,FALSE)=0,"",VLOOKUP(TRM!A5680,'TRM - TBM Crosswalk'!$A$2:'TRM - TBM Crosswalk'!$I$1008,9,FALSE))</f>
        <v>Productivity</v>
      </c>
    </row>
    <row r="4757" spans="1:11" x14ac:dyDescent="0.45">
      <c r="A4757" t="str">
        <f>TRM!A5681</f>
        <v>A02.031.387</v>
      </c>
      <c r="B4757" t="str">
        <f>TRM!B5681</f>
        <v>Graphics</v>
      </c>
      <c r="C4757" t="str">
        <f>TRM!C5681</f>
        <v>Intel(R) Dynamic Platform and Thermal Framework | 8.2.11003.3588</v>
      </c>
      <c r="D4757">
        <f>TRM!D5681</f>
        <v>0</v>
      </c>
      <c r="E4757" t="str">
        <f>IF(VLOOKUP(TRM!A5681,'TRM - TBM Crosswalk'!$A$2:'TRM - TBM Crosswalk'!$I$1008,3,FALSE)="N/A","TBD","")</f>
        <v/>
      </c>
      <c r="F4757" t="str">
        <f>IF(VLOOKUP(TRM!A5681,'TRM - TBM Crosswalk'!$A$2:'TRM - TBM Crosswalk'!$I$1008,4,FALSE)=0,"",VLOOKUP(TRM!A5681,'TRM - TBM Crosswalk'!$A$2:'TRM - TBM Crosswalk'!$I$1008,4,FALSE))</f>
        <v/>
      </c>
      <c r="G4757" t="str">
        <f>IF(VLOOKUP(TRM!A5681,'TRM - TBM Crosswalk'!$A$2:'TRM - TBM Crosswalk'!$I$1008,5,FALSE)=0,"",VLOOKUP(TRM!A5681,'TRM - TBM Crosswalk'!$A$2:'TRM - TBM Crosswalk'!$I$1008,5,FALSE))</f>
        <v/>
      </c>
      <c r="H4757" t="str">
        <f>IF(VLOOKUP(TRM!A5681,'TRM - TBM Crosswalk'!$A$2:'TRM - TBM Crosswalk'!$I$1008,6,FALSE)=0,"",VLOOKUP(TRM!A5681,'TRM - TBM Crosswalk'!$A$2:'TRM - TBM Crosswalk'!$I$1008,6,FALSE))</f>
        <v/>
      </c>
      <c r="I4757" t="str">
        <f>IF(VLOOKUP(TRM!A5681,'TRM - TBM Crosswalk'!$A$2:'TRM - TBM Crosswalk'!$I$1008,7,FALSE)=0,"",VLOOKUP(TRM!A5681,'TRM - TBM Crosswalk'!$A$2:'TRM - TBM Crosswalk'!$I$1008,7,FALSE))</f>
        <v>End User Services</v>
      </c>
      <c r="J4757" t="str">
        <f>IF(VLOOKUP(TRM!A5681,'TRM - TBM Crosswalk'!$A$2:'TRM - TBM Crosswalk'!$I$1008,8,FALSE)=0,"",VLOOKUP(TRM!A5681,'TRM - TBM Crosswalk'!$A$2:'TRM - TBM Crosswalk'!$I$1008,8,FALSE))</f>
        <v>Communication &amp; Collaboration</v>
      </c>
      <c r="K4757" t="str">
        <f>IF(VLOOKUP(TRM!A5681,'TRM - TBM Crosswalk'!$A$2:'TRM - TBM Crosswalk'!$I$1008,9,FALSE)=0,"",VLOOKUP(TRM!A5681,'TRM - TBM Crosswalk'!$A$2:'TRM - TBM Crosswalk'!$I$1008,9,FALSE))</f>
        <v>Productivity</v>
      </c>
    </row>
    <row r="4758" spans="1:11" x14ac:dyDescent="0.45">
      <c r="A4758" t="str">
        <f>TRM!A5682</f>
        <v>A02.031.387</v>
      </c>
      <c r="B4758" t="str">
        <f>TRM!B5682</f>
        <v>Graphics</v>
      </c>
      <c r="C4758" t="str">
        <f>TRM!C5682</f>
        <v>Intel(R) Dynamic Platform and Thermal Framework | 8.3.10207.5567</v>
      </c>
      <c r="D4758">
        <f>TRM!D5682</f>
        <v>0</v>
      </c>
      <c r="E4758" t="str">
        <f>IF(VLOOKUP(TRM!A5682,'TRM - TBM Crosswalk'!$A$2:'TRM - TBM Crosswalk'!$I$1008,3,FALSE)="N/A","TBD","")</f>
        <v/>
      </c>
      <c r="F4758" t="str">
        <f>IF(VLOOKUP(TRM!A5682,'TRM - TBM Crosswalk'!$A$2:'TRM - TBM Crosswalk'!$I$1008,4,FALSE)=0,"",VLOOKUP(TRM!A5682,'TRM - TBM Crosswalk'!$A$2:'TRM - TBM Crosswalk'!$I$1008,4,FALSE))</f>
        <v/>
      </c>
      <c r="G4758" t="str">
        <f>IF(VLOOKUP(TRM!A5682,'TRM - TBM Crosswalk'!$A$2:'TRM - TBM Crosswalk'!$I$1008,5,FALSE)=0,"",VLOOKUP(TRM!A5682,'TRM - TBM Crosswalk'!$A$2:'TRM - TBM Crosswalk'!$I$1008,5,FALSE))</f>
        <v/>
      </c>
      <c r="H4758" t="str">
        <f>IF(VLOOKUP(TRM!A5682,'TRM - TBM Crosswalk'!$A$2:'TRM - TBM Crosswalk'!$I$1008,6,FALSE)=0,"",VLOOKUP(TRM!A5682,'TRM - TBM Crosswalk'!$A$2:'TRM - TBM Crosswalk'!$I$1008,6,FALSE))</f>
        <v/>
      </c>
      <c r="I4758" t="str">
        <f>IF(VLOOKUP(TRM!A5682,'TRM - TBM Crosswalk'!$A$2:'TRM - TBM Crosswalk'!$I$1008,7,FALSE)=0,"",VLOOKUP(TRM!A5682,'TRM - TBM Crosswalk'!$A$2:'TRM - TBM Crosswalk'!$I$1008,7,FALSE))</f>
        <v>End User Services</v>
      </c>
      <c r="J4758" t="str">
        <f>IF(VLOOKUP(TRM!A5682,'TRM - TBM Crosswalk'!$A$2:'TRM - TBM Crosswalk'!$I$1008,8,FALSE)=0,"",VLOOKUP(TRM!A5682,'TRM - TBM Crosswalk'!$A$2:'TRM - TBM Crosswalk'!$I$1008,8,FALSE))</f>
        <v>Communication &amp; Collaboration</v>
      </c>
      <c r="K4758" t="str">
        <f>IF(VLOOKUP(TRM!A5682,'TRM - TBM Crosswalk'!$A$2:'TRM - TBM Crosswalk'!$I$1008,9,FALSE)=0,"",VLOOKUP(TRM!A5682,'TRM - TBM Crosswalk'!$A$2:'TRM - TBM Crosswalk'!$I$1008,9,FALSE))</f>
        <v>Productivity</v>
      </c>
    </row>
    <row r="4759" spans="1:11" x14ac:dyDescent="0.45">
      <c r="A4759" t="str">
        <f>TRM!A5683</f>
        <v>A02.031.387</v>
      </c>
      <c r="B4759" t="str">
        <f>TRM!B5683</f>
        <v>Graphics</v>
      </c>
      <c r="C4759" t="str">
        <f>TRM!C5683</f>
        <v>Intel(R) Dynamic Platform and Thermal Framework | 8.3.10209.6897</v>
      </c>
      <c r="D4759">
        <f>TRM!D5683</f>
        <v>0</v>
      </c>
      <c r="E4759" t="str">
        <f>IF(VLOOKUP(TRM!A5683,'TRM - TBM Crosswalk'!$A$2:'TRM - TBM Crosswalk'!$I$1008,3,FALSE)="N/A","TBD","")</f>
        <v/>
      </c>
      <c r="F4759" t="str">
        <f>IF(VLOOKUP(TRM!A5683,'TRM - TBM Crosswalk'!$A$2:'TRM - TBM Crosswalk'!$I$1008,4,FALSE)=0,"",VLOOKUP(TRM!A5683,'TRM - TBM Crosswalk'!$A$2:'TRM - TBM Crosswalk'!$I$1008,4,FALSE))</f>
        <v/>
      </c>
      <c r="G4759" t="str">
        <f>IF(VLOOKUP(TRM!A5683,'TRM - TBM Crosswalk'!$A$2:'TRM - TBM Crosswalk'!$I$1008,5,FALSE)=0,"",VLOOKUP(TRM!A5683,'TRM - TBM Crosswalk'!$A$2:'TRM - TBM Crosswalk'!$I$1008,5,FALSE))</f>
        <v/>
      </c>
      <c r="H4759" t="str">
        <f>IF(VLOOKUP(TRM!A5683,'TRM - TBM Crosswalk'!$A$2:'TRM - TBM Crosswalk'!$I$1008,6,FALSE)=0,"",VLOOKUP(TRM!A5683,'TRM - TBM Crosswalk'!$A$2:'TRM - TBM Crosswalk'!$I$1008,6,FALSE))</f>
        <v/>
      </c>
      <c r="I4759" t="str">
        <f>IF(VLOOKUP(TRM!A5683,'TRM - TBM Crosswalk'!$A$2:'TRM - TBM Crosswalk'!$I$1008,7,FALSE)=0,"",VLOOKUP(TRM!A5683,'TRM - TBM Crosswalk'!$A$2:'TRM - TBM Crosswalk'!$I$1008,7,FALSE))</f>
        <v>End User Services</v>
      </c>
      <c r="J4759" t="str">
        <f>IF(VLOOKUP(TRM!A5683,'TRM - TBM Crosswalk'!$A$2:'TRM - TBM Crosswalk'!$I$1008,8,FALSE)=0,"",VLOOKUP(TRM!A5683,'TRM - TBM Crosswalk'!$A$2:'TRM - TBM Crosswalk'!$I$1008,8,FALSE))</f>
        <v>Communication &amp; Collaboration</v>
      </c>
      <c r="K4759" t="str">
        <f>IF(VLOOKUP(TRM!A5683,'TRM - TBM Crosswalk'!$A$2:'TRM - TBM Crosswalk'!$I$1008,9,FALSE)=0,"",VLOOKUP(TRM!A5683,'TRM - TBM Crosswalk'!$A$2:'TRM - TBM Crosswalk'!$I$1008,9,FALSE))</f>
        <v>Productivity</v>
      </c>
    </row>
    <row r="4760" spans="1:11" x14ac:dyDescent="0.45">
      <c r="A4760" t="str">
        <f>TRM!A9981</f>
        <v>I02.003.305#</v>
      </c>
      <c r="B4760" t="str">
        <f>TRM!B9981</f>
        <v>Remote Control Software#</v>
      </c>
      <c r="C4760" t="str">
        <f>TRM!C9981</f>
        <v>DameWare Development Mirror Driver 64 Uninstall</v>
      </c>
      <c r="D4760">
        <f>TRM!D9981</f>
        <v>0</v>
      </c>
      <c r="E4760" t="str">
        <f>IF(VLOOKUP(TRM!A9981,'TRM - TBM Crosswalk'!$A$2:'TRM - TBM Crosswalk'!$I$1008,3,FALSE)="N/A","TBD","")</f>
        <v/>
      </c>
      <c r="F4760" t="str">
        <f>IF(VLOOKUP(TRM!A9981,'TRM - TBM Crosswalk'!$A$2:'TRM - TBM Crosswalk'!$I$1008,4,FALSE)=0,"",VLOOKUP(TRM!A9981,'TRM - TBM Crosswalk'!$A$2:'TRM - TBM Crosswalk'!$I$1008,4,FALSE))</f>
        <v/>
      </c>
      <c r="G4760" t="str">
        <f>IF(VLOOKUP(TRM!A9981,'TRM - TBM Crosswalk'!$A$2:'TRM - TBM Crosswalk'!$I$1008,5,FALSE)=0,"",VLOOKUP(TRM!A9981,'TRM - TBM Crosswalk'!$A$2:'TRM - TBM Crosswalk'!$I$1008,5,FALSE))</f>
        <v>End User</v>
      </c>
      <c r="H4760" t="str">
        <f>IF(VLOOKUP(TRM!A9981,'TRM - TBM Crosswalk'!$A$2:'TRM - TBM Crosswalk'!$I$1008,6,FALSE)=0,"",VLOOKUP(TRM!A9981,'TRM - TBM Crosswalk'!$A$2:'TRM - TBM Crosswalk'!$I$1008,6,FALSE))</f>
        <v>Deskside Support</v>
      </c>
      <c r="I4760" t="str">
        <f>IF(VLOOKUP(TRM!A9981,'TRM - TBM Crosswalk'!$A$2:'TRM - TBM Crosswalk'!$I$1008,7,FALSE)=0,"",VLOOKUP(TRM!A9981,'TRM - TBM Crosswalk'!$A$2:'TRM - TBM Crosswalk'!$I$1008,7,FALSE))</f>
        <v/>
      </c>
      <c r="J4760" t="str">
        <f>IF(VLOOKUP(TRM!A9981,'TRM - TBM Crosswalk'!$A$2:'TRM - TBM Crosswalk'!$I$1008,8,FALSE)=0,"",VLOOKUP(TRM!A9981,'TRM - TBM Crosswalk'!$A$2:'TRM - TBM Crosswalk'!$I$1008,8,FALSE))</f>
        <v/>
      </c>
      <c r="K4760" t="str">
        <f>IF(VLOOKUP(TRM!A9981,'TRM - TBM Crosswalk'!$A$2:'TRM - TBM Crosswalk'!$I$1008,9,FALSE)=0,"",VLOOKUP(TRM!A9981,'TRM - TBM Crosswalk'!$A$2:'TRM - TBM Crosswalk'!$I$1008,9,FALSE))</f>
        <v/>
      </c>
    </row>
    <row r="4761" spans="1:11" x14ac:dyDescent="0.45">
      <c r="A4761" t="str">
        <f>TRM!A10157</f>
        <v>Unknown</v>
      </c>
      <c r="B4761" t="str">
        <f>TRM!B10157</f>
        <v>Unknown</v>
      </c>
      <c r="C4761" t="str">
        <f>TRM!C10157</f>
        <v>Pulse Application Launcher | 8.2.1025</v>
      </c>
      <c r="D4761">
        <f>TRM!D10157</f>
        <v>0</v>
      </c>
      <c r="E4761" t="str">
        <f>IF(VLOOKUP(TRM!A10157,'TRM - TBM Crosswalk'!$A$2:'TRM - TBM Crosswalk'!$I$1008,3,FALSE)="N/A","TBD","")</f>
        <v/>
      </c>
      <c r="F4761" t="str">
        <f>IF(VLOOKUP(TRM!A10157,'TRM - TBM Crosswalk'!$A$2:'TRM - TBM Crosswalk'!$I$1008,4,FALSE)=0,"",VLOOKUP(TRM!A10157,'TRM - TBM Crosswalk'!$A$2:'TRM - TBM Crosswalk'!$I$1008,4,FALSE))</f>
        <v/>
      </c>
      <c r="G4761" t="str">
        <f>IF(VLOOKUP(TRM!A10157,'TRM - TBM Crosswalk'!$A$2:'TRM - TBM Crosswalk'!$I$1008,5,FALSE)=0,"",VLOOKUP(TRM!A10157,'TRM - TBM Crosswalk'!$A$2:'TRM - TBM Crosswalk'!$I$1008,5,FALSE))</f>
        <v/>
      </c>
      <c r="H4761" t="str">
        <f>IF(VLOOKUP(TRM!A10157,'TRM - TBM Crosswalk'!$A$2:'TRM - TBM Crosswalk'!$I$1008,6,FALSE)=0,"",VLOOKUP(TRM!A10157,'TRM - TBM Crosswalk'!$A$2:'TRM - TBM Crosswalk'!$I$1008,6,FALSE))</f>
        <v/>
      </c>
      <c r="I4761" t="str">
        <f>IF(VLOOKUP(TRM!A10157,'TRM - TBM Crosswalk'!$A$2:'TRM - TBM Crosswalk'!$I$1008,7,FALSE)=0,"",VLOOKUP(TRM!A10157,'TRM - TBM Crosswalk'!$A$2:'TRM - TBM Crosswalk'!$I$1008,7,FALSE))</f>
        <v/>
      </c>
      <c r="J4761" t="str">
        <f>IF(VLOOKUP(TRM!A10157,'TRM - TBM Crosswalk'!$A$2:'TRM - TBM Crosswalk'!$I$1008,8,FALSE)=0,"",VLOOKUP(TRM!A10157,'TRM - TBM Crosswalk'!$A$2:'TRM - TBM Crosswalk'!$I$1008,8,FALSE))</f>
        <v/>
      </c>
      <c r="K4761" t="str">
        <f>IF(VLOOKUP(TRM!A10157,'TRM - TBM Crosswalk'!$A$2:'TRM - TBM Crosswalk'!$I$1008,9,FALSE)=0,"",VLOOKUP(TRM!A10157,'TRM - TBM Crosswalk'!$A$2:'TRM - TBM Crosswalk'!$I$1008,9,FALSE))</f>
        <v/>
      </c>
    </row>
    <row r="4762" spans="1:11" x14ac:dyDescent="0.45">
      <c r="A4762" t="str">
        <f>TRM!A3631</f>
        <v>A02.024.385</v>
      </c>
      <c r="B4762" t="str">
        <f>TRM!B3631</f>
        <v>Geospatial Data Analysis</v>
      </c>
      <c r="C4762" t="str">
        <f>TRM!C3631</f>
        <v>GeoDB_Support | 10.1</v>
      </c>
      <c r="D4762">
        <f>TRM!D3631</f>
        <v>0</v>
      </c>
      <c r="E4762" t="str">
        <f>IF(VLOOKUP(TRM!A3631,'TRM - TBM Crosswalk'!$A$2:'TRM - TBM Crosswalk'!$I$1008,3,FALSE)="N/A","TBD","")</f>
        <v>TBD</v>
      </c>
      <c r="F4762" t="str">
        <f>IF(VLOOKUP(TRM!A3631,'TRM - TBM Crosswalk'!$A$2:'TRM - TBM Crosswalk'!$I$1008,4,FALSE)=0,"",VLOOKUP(TRM!A3631,'TRM - TBM Crosswalk'!$A$2:'TRM - TBM Crosswalk'!$I$1008,4,FALSE))</f>
        <v/>
      </c>
      <c r="G4762" t="str">
        <f>IF(VLOOKUP(TRM!A3631,'TRM - TBM Crosswalk'!$A$2:'TRM - TBM Crosswalk'!$I$1008,5,FALSE)=0,"",VLOOKUP(TRM!A3631,'TRM - TBM Crosswalk'!$A$2:'TRM - TBM Crosswalk'!$I$1008,5,FALSE))</f>
        <v/>
      </c>
      <c r="H4762" t="str">
        <f>IF(VLOOKUP(TRM!A3631,'TRM - TBM Crosswalk'!$A$2:'TRM - TBM Crosswalk'!$I$1008,6,FALSE)=0,"",VLOOKUP(TRM!A3631,'TRM - TBM Crosswalk'!$A$2:'TRM - TBM Crosswalk'!$I$1008,6,FALSE))</f>
        <v/>
      </c>
      <c r="I4762" t="str">
        <f>IF(VLOOKUP(TRM!A3631,'TRM - TBM Crosswalk'!$A$2:'TRM - TBM Crosswalk'!$I$1008,7,FALSE)=0,"",VLOOKUP(TRM!A3631,'TRM - TBM Crosswalk'!$A$2:'TRM - TBM Crosswalk'!$I$1008,7,FALSE))</f>
        <v/>
      </c>
      <c r="J4762" t="str">
        <f>IF(VLOOKUP(TRM!A3631,'TRM - TBM Crosswalk'!$A$2:'TRM - TBM Crosswalk'!$I$1008,8,FALSE)=0,"",VLOOKUP(TRM!A3631,'TRM - TBM Crosswalk'!$A$2:'TRM - TBM Crosswalk'!$I$1008,8,FALSE))</f>
        <v/>
      </c>
      <c r="K4762" t="str">
        <f>IF(VLOOKUP(TRM!A3631,'TRM - TBM Crosswalk'!$A$2:'TRM - TBM Crosswalk'!$I$1008,9,FALSE)=0,"",VLOOKUP(TRM!A3631,'TRM - TBM Crosswalk'!$A$2:'TRM - TBM Crosswalk'!$I$1008,9,FALSE))</f>
        <v/>
      </c>
    </row>
    <row r="4763" spans="1:11" x14ac:dyDescent="0.45">
      <c r="A4763" t="str">
        <f>TRM!A3632</f>
        <v>A02.024.385</v>
      </c>
      <c r="B4763" t="str">
        <f>TRM!B3632</f>
        <v>Geospatial Data Analysis</v>
      </c>
      <c r="C4763" t="str">
        <f>TRM!C3632</f>
        <v>Geographic Calculator 2017 64 Bit | 2017.0.7.5016</v>
      </c>
      <c r="D4763">
        <f>TRM!D3632</f>
        <v>0</v>
      </c>
      <c r="E4763" t="str">
        <f>IF(VLOOKUP(TRM!A3632,'TRM - TBM Crosswalk'!$A$2:'TRM - TBM Crosswalk'!$I$1008,3,FALSE)="N/A","TBD","")</f>
        <v>TBD</v>
      </c>
      <c r="F4763" t="str">
        <f>IF(VLOOKUP(TRM!A3632,'TRM - TBM Crosswalk'!$A$2:'TRM - TBM Crosswalk'!$I$1008,4,FALSE)=0,"",VLOOKUP(TRM!A3632,'TRM - TBM Crosswalk'!$A$2:'TRM - TBM Crosswalk'!$I$1008,4,FALSE))</f>
        <v/>
      </c>
      <c r="G4763" t="str">
        <f>IF(VLOOKUP(TRM!A3632,'TRM - TBM Crosswalk'!$A$2:'TRM - TBM Crosswalk'!$I$1008,5,FALSE)=0,"",VLOOKUP(TRM!A3632,'TRM - TBM Crosswalk'!$A$2:'TRM - TBM Crosswalk'!$I$1008,5,FALSE))</f>
        <v/>
      </c>
      <c r="H4763" t="str">
        <f>IF(VLOOKUP(TRM!A3632,'TRM - TBM Crosswalk'!$A$2:'TRM - TBM Crosswalk'!$I$1008,6,FALSE)=0,"",VLOOKUP(TRM!A3632,'TRM - TBM Crosswalk'!$A$2:'TRM - TBM Crosswalk'!$I$1008,6,FALSE))</f>
        <v/>
      </c>
      <c r="I4763" t="str">
        <f>IF(VLOOKUP(TRM!A3632,'TRM - TBM Crosswalk'!$A$2:'TRM - TBM Crosswalk'!$I$1008,7,FALSE)=0,"",VLOOKUP(TRM!A3632,'TRM - TBM Crosswalk'!$A$2:'TRM - TBM Crosswalk'!$I$1008,7,FALSE))</f>
        <v/>
      </c>
      <c r="J4763" t="str">
        <f>IF(VLOOKUP(TRM!A3632,'TRM - TBM Crosswalk'!$A$2:'TRM - TBM Crosswalk'!$I$1008,8,FALSE)=0,"",VLOOKUP(TRM!A3632,'TRM - TBM Crosswalk'!$A$2:'TRM - TBM Crosswalk'!$I$1008,8,FALSE))</f>
        <v/>
      </c>
      <c r="K4763" t="str">
        <f>IF(VLOOKUP(TRM!A3632,'TRM - TBM Crosswalk'!$A$2:'TRM - TBM Crosswalk'!$I$1008,9,FALSE)=0,"",VLOOKUP(TRM!A3632,'TRM - TBM Crosswalk'!$A$2:'TRM - TBM Crosswalk'!$I$1008,9,FALSE))</f>
        <v/>
      </c>
    </row>
    <row r="4764" spans="1:11" x14ac:dyDescent="0.45">
      <c r="A4764" t="str">
        <f>TRM!A3633</f>
        <v>A02.024.385</v>
      </c>
      <c r="B4764" t="str">
        <f>TRM!B3633</f>
        <v>Geospatial Data Analysis</v>
      </c>
      <c r="C4764" t="str">
        <f>TRM!C3633</f>
        <v>GeoStudio 2019 | 10.0.2.18035</v>
      </c>
      <c r="D4764">
        <f>TRM!D3633</f>
        <v>0</v>
      </c>
      <c r="E4764" t="str">
        <f>IF(VLOOKUP(TRM!A3633,'TRM - TBM Crosswalk'!$A$2:'TRM - TBM Crosswalk'!$I$1008,3,FALSE)="N/A","TBD","")</f>
        <v>TBD</v>
      </c>
      <c r="F4764" t="str">
        <f>IF(VLOOKUP(TRM!A3633,'TRM - TBM Crosswalk'!$A$2:'TRM - TBM Crosswalk'!$I$1008,4,FALSE)=0,"",VLOOKUP(TRM!A3633,'TRM - TBM Crosswalk'!$A$2:'TRM - TBM Crosswalk'!$I$1008,4,FALSE))</f>
        <v/>
      </c>
      <c r="G4764" t="str">
        <f>IF(VLOOKUP(TRM!A3633,'TRM - TBM Crosswalk'!$A$2:'TRM - TBM Crosswalk'!$I$1008,5,FALSE)=0,"",VLOOKUP(TRM!A3633,'TRM - TBM Crosswalk'!$A$2:'TRM - TBM Crosswalk'!$I$1008,5,FALSE))</f>
        <v/>
      </c>
      <c r="H4764" t="str">
        <f>IF(VLOOKUP(TRM!A3633,'TRM - TBM Crosswalk'!$A$2:'TRM - TBM Crosswalk'!$I$1008,6,FALSE)=0,"",VLOOKUP(TRM!A3633,'TRM - TBM Crosswalk'!$A$2:'TRM - TBM Crosswalk'!$I$1008,6,FALSE))</f>
        <v/>
      </c>
      <c r="I4764" t="str">
        <f>IF(VLOOKUP(TRM!A3633,'TRM - TBM Crosswalk'!$A$2:'TRM - TBM Crosswalk'!$I$1008,7,FALSE)=0,"",VLOOKUP(TRM!A3633,'TRM - TBM Crosswalk'!$A$2:'TRM - TBM Crosswalk'!$I$1008,7,FALSE))</f>
        <v/>
      </c>
      <c r="J4764" t="str">
        <f>IF(VLOOKUP(TRM!A3633,'TRM - TBM Crosswalk'!$A$2:'TRM - TBM Crosswalk'!$I$1008,8,FALSE)=0,"",VLOOKUP(TRM!A3633,'TRM - TBM Crosswalk'!$A$2:'TRM - TBM Crosswalk'!$I$1008,8,FALSE))</f>
        <v/>
      </c>
      <c r="K4764" t="str">
        <f>IF(VLOOKUP(TRM!A3633,'TRM - TBM Crosswalk'!$A$2:'TRM - TBM Crosswalk'!$I$1008,9,FALSE)=0,"",VLOOKUP(TRM!A3633,'TRM - TBM Crosswalk'!$A$2:'TRM - TBM Crosswalk'!$I$1008,9,FALSE))</f>
        <v/>
      </c>
    </row>
    <row r="4765" spans="1:11" x14ac:dyDescent="0.45">
      <c r="A4765" t="str">
        <f>TRM!A6352</f>
        <v>A02.031.392#</v>
      </c>
      <c r="B4765" t="str">
        <f>TRM!B6352</f>
        <v>Printing#</v>
      </c>
      <c r="C4765" t="str">
        <f>TRM!C6352</f>
        <v>HP Print Preview | 2.0.0.56</v>
      </c>
      <c r="D4765">
        <f>TRM!D6352</f>
        <v>0</v>
      </c>
      <c r="E4765" t="str">
        <f>IF(VLOOKUP(TRM!A6352,'TRM - TBM Crosswalk'!$A$2:'TRM - TBM Crosswalk'!$I$1008,3,FALSE)="N/A","TBD","")</f>
        <v/>
      </c>
      <c r="F4765" t="str">
        <f>IF(VLOOKUP(TRM!A6352,'TRM - TBM Crosswalk'!$A$2:'TRM - TBM Crosswalk'!$I$1008,4,FALSE)=0,"",VLOOKUP(TRM!A6352,'TRM - TBM Crosswalk'!$A$2:'TRM - TBM Crosswalk'!$I$1008,4,FALSE))</f>
        <v/>
      </c>
      <c r="G4765" t="str">
        <f>IF(VLOOKUP(TRM!A6352,'TRM - TBM Crosswalk'!$A$2:'TRM - TBM Crosswalk'!$I$1008,5,FALSE)=0,"",VLOOKUP(TRM!A6352,'TRM - TBM Crosswalk'!$A$2:'TRM - TBM Crosswalk'!$I$1008,5,FALSE))</f>
        <v>End User</v>
      </c>
      <c r="H4765" t="str">
        <f>IF(VLOOKUP(TRM!A6352,'TRM - TBM Crosswalk'!$A$2:'TRM - TBM Crosswalk'!$I$1008,6,FALSE)=0,"",VLOOKUP(TRM!A6352,'TRM - TBM Crosswalk'!$A$2:'TRM - TBM Crosswalk'!$I$1008,6,FALSE))</f>
        <v>Workspace</v>
      </c>
      <c r="I4765" t="str">
        <f>IF(VLOOKUP(TRM!A6352,'TRM - TBM Crosswalk'!$A$2:'TRM - TBM Crosswalk'!$I$1008,7,FALSE)=0,"",VLOOKUP(TRM!A6352,'TRM - TBM Crosswalk'!$A$2:'TRM - TBM Crosswalk'!$I$1008,7,FALSE))</f>
        <v/>
      </c>
      <c r="J4765" t="str">
        <f>IF(VLOOKUP(TRM!A6352,'TRM - TBM Crosswalk'!$A$2:'TRM - TBM Crosswalk'!$I$1008,8,FALSE)=0,"",VLOOKUP(TRM!A6352,'TRM - TBM Crosswalk'!$A$2:'TRM - TBM Crosswalk'!$I$1008,8,FALSE))</f>
        <v/>
      </c>
      <c r="K4765" t="str">
        <f>IF(VLOOKUP(TRM!A6352,'TRM - TBM Crosswalk'!$A$2:'TRM - TBM Crosswalk'!$I$1008,9,FALSE)=0,"",VLOOKUP(TRM!A6352,'TRM - TBM Crosswalk'!$A$2:'TRM - TBM Crosswalk'!$I$1008,9,FALSE))</f>
        <v/>
      </c>
    </row>
    <row r="4766" spans="1:11" x14ac:dyDescent="0.45">
      <c r="A4766" t="str">
        <f>TRM!A6353</f>
        <v>A02.031.392#</v>
      </c>
      <c r="B4766" t="str">
        <f>TRM!B6353</f>
        <v>Printing#</v>
      </c>
      <c r="C4766" t="str">
        <f>TRM!C6353</f>
        <v>HP Print Preview.app - 3.10.1</v>
      </c>
      <c r="D4766">
        <f>TRM!D6353</f>
        <v>0</v>
      </c>
      <c r="E4766" t="str">
        <f>IF(VLOOKUP(TRM!A6353,'TRM - TBM Crosswalk'!$A$2:'TRM - TBM Crosswalk'!$I$1008,3,FALSE)="N/A","TBD","")</f>
        <v/>
      </c>
      <c r="F4766" t="str">
        <f>IF(VLOOKUP(TRM!A6353,'TRM - TBM Crosswalk'!$A$2:'TRM - TBM Crosswalk'!$I$1008,4,FALSE)=0,"",VLOOKUP(TRM!A6353,'TRM - TBM Crosswalk'!$A$2:'TRM - TBM Crosswalk'!$I$1008,4,FALSE))</f>
        <v/>
      </c>
      <c r="G4766" t="str">
        <f>IF(VLOOKUP(TRM!A6353,'TRM - TBM Crosswalk'!$A$2:'TRM - TBM Crosswalk'!$I$1008,5,FALSE)=0,"",VLOOKUP(TRM!A6353,'TRM - TBM Crosswalk'!$A$2:'TRM - TBM Crosswalk'!$I$1008,5,FALSE))</f>
        <v>End User</v>
      </c>
      <c r="H4766" t="str">
        <f>IF(VLOOKUP(TRM!A6353,'TRM - TBM Crosswalk'!$A$2:'TRM - TBM Crosswalk'!$I$1008,6,FALSE)=0,"",VLOOKUP(TRM!A6353,'TRM - TBM Crosswalk'!$A$2:'TRM - TBM Crosswalk'!$I$1008,6,FALSE))</f>
        <v>Workspace</v>
      </c>
      <c r="I4766" t="str">
        <f>IF(VLOOKUP(TRM!A6353,'TRM - TBM Crosswalk'!$A$2:'TRM - TBM Crosswalk'!$I$1008,7,FALSE)=0,"",VLOOKUP(TRM!A6353,'TRM - TBM Crosswalk'!$A$2:'TRM - TBM Crosswalk'!$I$1008,7,FALSE))</f>
        <v/>
      </c>
      <c r="J4766" t="str">
        <f>IF(VLOOKUP(TRM!A6353,'TRM - TBM Crosswalk'!$A$2:'TRM - TBM Crosswalk'!$I$1008,8,FALSE)=0,"",VLOOKUP(TRM!A6353,'TRM - TBM Crosswalk'!$A$2:'TRM - TBM Crosswalk'!$I$1008,8,FALSE))</f>
        <v/>
      </c>
      <c r="K4766" t="str">
        <f>IF(VLOOKUP(TRM!A6353,'TRM - TBM Crosswalk'!$A$2:'TRM - TBM Crosswalk'!$I$1008,9,FALSE)=0,"",VLOOKUP(TRM!A6353,'TRM - TBM Crosswalk'!$A$2:'TRM - TBM Crosswalk'!$I$1008,9,FALSE))</f>
        <v/>
      </c>
    </row>
    <row r="4767" spans="1:11" x14ac:dyDescent="0.45">
      <c r="A4767" t="str">
        <f>TRM!A8187</f>
        <v>I01.002.206#</v>
      </c>
      <c r="B4767" t="str">
        <f>TRM!B8187</f>
        <v>Operating System - UNIX Design</v>
      </c>
      <c r="C4767" t="str">
        <f>TRM!C8187</f>
        <v>A Better Finder Rename 10.app - 10.6</v>
      </c>
      <c r="D4767">
        <f>TRM!D8187</f>
        <v>0</v>
      </c>
      <c r="E4767" t="str">
        <f>IF(VLOOKUP(TRM!A8187,'TRM - TBM Crosswalk'!$A$2:'TRM - TBM Crosswalk'!$I$1008,3,FALSE)="N/A","TBD","")</f>
        <v/>
      </c>
      <c r="F4767" t="str">
        <f>IF(VLOOKUP(TRM!A8187,'TRM - TBM Crosswalk'!$A$2:'TRM - TBM Crosswalk'!$I$1008,4,FALSE)=0,"",VLOOKUP(TRM!A8187,'TRM - TBM Crosswalk'!$A$2:'TRM - TBM Crosswalk'!$I$1008,4,FALSE))</f>
        <v/>
      </c>
      <c r="G4767" t="str">
        <f>IF(VLOOKUP(TRM!A8187,'TRM - TBM Crosswalk'!$A$2:'TRM - TBM Crosswalk'!$I$1008,5,FALSE)=0,"",VLOOKUP(TRM!A8187,'TRM - TBM Crosswalk'!$A$2:'TRM - TBM Crosswalk'!$I$1008,5,FALSE))</f>
        <v>Compute</v>
      </c>
      <c r="H4767" t="str">
        <f>IF(VLOOKUP(TRM!A8187,'TRM - TBM Crosswalk'!$A$2:'TRM - TBM Crosswalk'!$I$1008,6,FALSE)=0,"",VLOOKUP(TRM!A8187,'TRM - TBM Crosswalk'!$A$2:'TRM - TBM Crosswalk'!$I$1008,6,FALSE))</f>
        <v xml:space="preserve">Unix </v>
      </c>
      <c r="I4767" t="str">
        <f>IF(VLOOKUP(TRM!A8187,'TRM - TBM Crosswalk'!$A$2:'TRM - TBM Crosswalk'!$I$1008,7,FALSE)=0,"",VLOOKUP(TRM!A8187,'TRM - TBM Crosswalk'!$A$2:'TRM - TBM Crosswalk'!$I$1008,7,FALSE))</f>
        <v/>
      </c>
      <c r="J4767" t="str">
        <f>IF(VLOOKUP(TRM!A8187,'TRM - TBM Crosswalk'!$A$2:'TRM - TBM Crosswalk'!$I$1008,8,FALSE)=0,"",VLOOKUP(TRM!A8187,'TRM - TBM Crosswalk'!$A$2:'TRM - TBM Crosswalk'!$I$1008,8,FALSE))</f>
        <v/>
      </c>
      <c r="K4767" t="str">
        <f>IF(VLOOKUP(TRM!A8187,'TRM - TBM Crosswalk'!$A$2:'TRM - TBM Crosswalk'!$I$1008,9,FALSE)=0,"",VLOOKUP(TRM!A8187,'TRM - TBM Crosswalk'!$A$2:'TRM - TBM Crosswalk'!$I$1008,9,FALSE))</f>
        <v/>
      </c>
    </row>
    <row r="4768" spans="1:11" x14ac:dyDescent="0.45">
      <c r="A4768" t="str">
        <f>TRM!A8188</f>
        <v>I01.002.206#</v>
      </c>
      <c r="B4768" t="str">
        <f>TRM!B8188</f>
        <v>Operating System - UNIX Design</v>
      </c>
      <c r="C4768" t="str">
        <f>TRM!C8188</f>
        <v>A Better Finder Rename 8.app - 8.86</v>
      </c>
      <c r="D4768">
        <f>TRM!D8188</f>
        <v>0</v>
      </c>
      <c r="E4768" t="str">
        <f>IF(VLOOKUP(TRM!A8188,'TRM - TBM Crosswalk'!$A$2:'TRM - TBM Crosswalk'!$I$1008,3,FALSE)="N/A","TBD","")</f>
        <v/>
      </c>
      <c r="F4768" t="str">
        <f>IF(VLOOKUP(TRM!A8188,'TRM - TBM Crosswalk'!$A$2:'TRM - TBM Crosswalk'!$I$1008,4,FALSE)=0,"",VLOOKUP(TRM!A8188,'TRM - TBM Crosswalk'!$A$2:'TRM - TBM Crosswalk'!$I$1008,4,FALSE))</f>
        <v/>
      </c>
      <c r="G4768" t="str">
        <f>IF(VLOOKUP(TRM!A8188,'TRM - TBM Crosswalk'!$A$2:'TRM - TBM Crosswalk'!$I$1008,5,FALSE)=0,"",VLOOKUP(TRM!A8188,'TRM - TBM Crosswalk'!$A$2:'TRM - TBM Crosswalk'!$I$1008,5,FALSE))</f>
        <v>Compute</v>
      </c>
      <c r="H4768" t="str">
        <f>IF(VLOOKUP(TRM!A8188,'TRM - TBM Crosswalk'!$A$2:'TRM - TBM Crosswalk'!$I$1008,6,FALSE)=0,"",VLOOKUP(TRM!A8188,'TRM - TBM Crosswalk'!$A$2:'TRM - TBM Crosswalk'!$I$1008,6,FALSE))</f>
        <v xml:space="preserve">Unix </v>
      </c>
      <c r="I4768" t="str">
        <f>IF(VLOOKUP(TRM!A8188,'TRM - TBM Crosswalk'!$A$2:'TRM - TBM Crosswalk'!$I$1008,7,FALSE)=0,"",VLOOKUP(TRM!A8188,'TRM - TBM Crosswalk'!$A$2:'TRM - TBM Crosswalk'!$I$1008,7,FALSE))</f>
        <v/>
      </c>
      <c r="J4768" t="str">
        <f>IF(VLOOKUP(TRM!A8188,'TRM - TBM Crosswalk'!$A$2:'TRM - TBM Crosswalk'!$I$1008,8,FALSE)=0,"",VLOOKUP(TRM!A8188,'TRM - TBM Crosswalk'!$A$2:'TRM - TBM Crosswalk'!$I$1008,8,FALSE))</f>
        <v/>
      </c>
      <c r="K4768" t="str">
        <f>IF(VLOOKUP(TRM!A8188,'TRM - TBM Crosswalk'!$A$2:'TRM - TBM Crosswalk'!$I$1008,9,FALSE)=0,"",VLOOKUP(TRM!A8188,'TRM - TBM Crosswalk'!$A$2:'TRM - TBM Crosswalk'!$I$1008,9,FALSE))</f>
        <v/>
      </c>
    </row>
    <row r="4769" spans="1:11" x14ac:dyDescent="0.45">
      <c r="A4769" t="str">
        <f>TRM!A2220</f>
        <v>A02.022.240</v>
      </c>
      <c r="B4769" t="str">
        <f>TRM!B2220</f>
        <v>Integrated Development Environment (IDE)#</v>
      </c>
      <c r="C4769" t="str">
        <f>TRM!C2220</f>
        <v>Visual Studio Enterprise 2019 | 16.2.29306.81</v>
      </c>
      <c r="D4769">
        <f>TRM!D2220</f>
        <v>0</v>
      </c>
      <c r="E4769" t="str">
        <f>IF(VLOOKUP(TRM!A2220,'TRM - TBM Crosswalk'!$A$2:'TRM - TBM Crosswalk'!$I$1008,3,FALSE)="N/A","TBD","")</f>
        <v/>
      </c>
      <c r="F4769" t="str">
        <f>IF(VLOOKUP(TRM!A2220,'TRM - TBM Crosswalk'!$A$2:'TRM - TBM Crosswalk'!$I$1008,4,FALSE)=0,"",VLOOKUP(TRM!A2220,'TRM - TBM Crosswalk'!$A$2:'TRM - TBM Crosswalk'!$I$1008,4,FALSE))</f>
        <v/>
      </c>
      <c r="G4769" t="str">
        <f>IF(VLOOKUP(TRM!A2220,'TRM - TBM Crosswalk'!$A$2:'TRM - TBM Crosswalk'!$I$1008,5,FALSE)=0,"",VLOOKUP(TRM!A2220,'TRM - TBM Crosswalk'!$A$2:'TRM - TBM Crosswalk'!$I$1008,5,FALSE))</f>
        <v>Application</v>
      </c>
      <c r="H4769" t="str">
        <f>IF(VLOOKUP(TRM!A2220,'TRM - TBM Crosswalk'!$A$2:'TRM - TBM Crosswalk'!$I$1008,6,FALSE)=0,"",VLOOKUP(TRM!A2220,'TRM - TBM Crosswalk'!$A$2:'TRM - TBM Crosswalk'!$I$1008,6,FALSE))</f>
        <v>Application Development</v>
      </c>
      <c r="I4769" t="str">
        <f>IF(VLOOKUP(TRM!A2220,'TRM - TBM Crosswalk'!$A$2:'TRM - TBM Crosswalk'!$I$1008,7,FALSE)=0,"",VLOOKUP(TRM!A2220,'TRM - TBM Crosswalk'!$A$2:'TRM - TBM Crosswalk'!$I$1008,7,FALSE))</f>
        <v/>
      </c>
      <c r="J4769" t="str">
        <f>IF(VLOOKUP(TRM!A2220,'TRM - TBM Crosswalk'!$A$2:'TRM - TBM Crosswalk'!$I$1008,8,FALSE)=0,"",VLOOKUP(TRM!A2220,'TRM - TBM Crosswalk'!$A$2:'TRM - TBM Crosswalk'!$I$1008,8,FALSE))</f>
        <v/>
      </c>
      <c r="K4769" t="str">
        <f>IF(VLOOKUP(TRM!A2220,'TRM - TBM Crosswalk'!$A$2:'TRM - TBM Crosswalk'!$I$1008,9,FALSE)=0,"",VLOOKUP(TRM!A2220,'TRM - TBM Crosswalk'!$A$2:'TRM - TBM Crosswalk'!$I$1008,9,FALSE))</f>
        <v/>
      </c>
    </row>
    <row r="4770" spans="1:11" x14ac:dyDescent="0.45">
      <c r="A4770" t="str">
        <f>TRM!A5478</f>
        <v>A02.031.383</v>
      </c>
      <c r="B4770" t="str">
        <f>TRM!B5478</f>
        <v>Computer Aided Design</v>
      </c>
      <c r="C4770" t="str">
        <f>TRM!C5478</f>
        <v>Carlson 2019 with AutoCAD 2019 (64-bit) | 1.0</v>
      </c>
      <c r="D4770">
        <f>TRM!D5478</f>
        <v>0</v>
      </c>
      <c r="E4770" t="str">
        <f>IF(VLOOKUP(TRM!A5478,'TRM - TBM Crosswalk'!$A$2:'TRM - TBM Crosswalk'!$I$1008,3,FALSE)="N/A","TBD","")</f>
        <v/>
      </c>
      <c r="F4770" t="str">
        <f>IF(VLOOKUP(TRM!A5478,'TRM - TBM Crosswalk'!$A$2:'TRM - TBM Crosswalk'!$I$1008,4,FALSE)=0,"",VLOOKUP(TRM!A5478,'TRM - TBM Crosswalk'!$A$2:'TRM - TBM Crosswalk'!$I$1008,4,FALSE))</f>
        <v/>
      </c>
      <c r="G4770" t="str">
        <f>IF(VLOOKUP(TRM!A5478,'TRM - TBM Crosswalk'!$A$2:'TRM - TBM Crosswalk'!$I$1008,5,FALSE)=0,"",VLOOKUP(TRM!A5478,'TRM - TBM Crosswalk'!$A$2:'TRM - TBM Crosswalk'!$I$1008,5,FALSE))</f>
        <v/>
      </c>
      <c r="H4770" t="str">
        <f>IF(VLOOKUP(TRM!A5478,'TRM - TBM Crosswalk'!$A$2:'TRM - TBM Crosswalk'!$I$1008,6,FALSE)=0,"",VLOOKUP(TRM!A5478,'TRM - TBM Crosswalk'!$A$2:'TRM - TBM Crosswalk'!$I$1008,6,FALSE))</f>
        <v/>
      </c>
      <c r="I4770" t="str">
        <f>IF(VLOOKUP(TRM!A5478,'TRM - TBM Crosswalk'!$A$2:'TRM - TBM Crosswalk'!$I$1008,7,FALSE)=0,"",VLOOKUP(TRM!A5478,'TRM - TBM Crosswalk'!$A$2:'TRM - TBM Crosswalk'!$I$1008,7,FALSE))</f>
        <v>Platform Services</v>
      </c>
      <c r="J4770" t="str">
        <f>IF(VLOOKUP(TRM!A5478,'TRM - TBM Crosswalk'!$A$2:'TRM - TBM Crosswalk'!$I$1008,8,FALSE)=0,"",VLOOKUP(TRM!A5478,'TRM - TBM Crosswalk'!$A$2:'TRM - TBM Crosswalk'!$I$1008,8,FALSE))</f>
        <v>Data Services</v>
      </c>
      <c r="K4770" t="str">
        <f>IF(VLOOKUP(TRM!A5478,'TRM - TBM Crosswalk'!$A$2:'TRM - TBM Crosswalk'!$I$1008,9,FALSE)=0,"",VLOOKUP(TRM!A5478,'TRM - TBM Crosswalk'!$A$2:'TRM - TBM Crosswalk'!$I$1008,9,FALSE))</f>
        <v>Data Analytics &amp; Visualizations</v>
      </c>
    </row>
    <row r="4771" spans="1:11" x14ac:dyDescent="0.45">
      <c r="A4771" t="str">
        <f>TRM!A5479</f>
        <v>A02.031.383</v>
      </c>
      <c r="B4771" t="str">
        <f>TRM!B5479</f>
        <v>Computer Aided Design</v>
      </c>
      <c r="C4771" t="str">
        <f>TRM!C5479</f>
        <v>Carlson 2019 with IntelliCAD 9.0 (64-bit) | 1.0</v>
      </c>
      <c r="D4771">
        <f>TRM!D5479</f>
        <v>0</v>
      </c>
      <c r="E4771" t="str">
        <f>IF(VLOOKUP(TRM!A5479,'TRM - TBM Crosswalk'!$A$2:'TRM - TBM Crosswalk'!$I$1008,3,FALSE)="N/A","TBD","")</f>
        <v/>
      </c>
      <c r="F4771" t="str">
        <f>IF(VLOOKUP(TRM!A5479,'TRM - TBM Crosswalk'!$A$2:'TRM - TBM Crosswalk'!$I$1008,4,FALSE)=0,"",VLOOKUP(TRM!A5479,'TRM - TBM Crosswalk'!$A$2:'TRM - TBM Crosswalk'!$I$1008,4,FALSE))</f>
        <v/>
      </c>
      <c r="G4771" t="str">
        <f>IF(VLOOKUP(TRM!A5479,'TRM - TBM Crosswalk'!$A$2:'TRM - TBM Crosswalk'!$I$1008,5,FALSE)=0,"",VLOOKUP(TRM!A5479,'TRM - TBM Crosswalk'!$A$2:'TRM - TBM Crosswalk'!$I$1008,5,FALSE))</f>
        <v/>
      </c>
      <c r="H4771" t="str">
        <f>IF(VLOOKUP(TRM!A5479,'TRM - TBM Crosswalk'!$A$2:'TRM - TBM Crosswalk'!$I$1008,6,FALSE)=0,"",VLOOKUP(TRM!A5479,'TRM - TBM Crosswalk'!$A$2:'TRM - TBM Crosswalk'!$I$1008,6,FALSE))</f>
        <v/>
      </c>
      <c r="I4771" t="str">
        <f>IF(VLOOKUP(TRM!A5479,'TRM - TBM Crosswalk'!$A$2:'TRM - TBM Crosswalk'!$I$1008,7,FALSE)=0,"",VLOOKUP(TRM!A5479,'TRM - TBM Crosswalk'!$A$2:'TRM - TBM Crosswalk'!$I$1008,7,FALSE))</f>
        <v>Platform Services</v>
      </c>
      <c r="J4771" t="str">
        <f>IF(VLOOKUP(TRM!A5479,'TRM - TBM Crosswalk'!$A$2:'TRM - TBM Crosswalk'!$I$1008,8,FALSE)=0,"",VLOOKUP(TRM!A5479,'TRM - TBM Crosswalk'!$A$2:'TRM - TBM Crosswalk'!$I$1008,8,FALSE))</f>
        <v>Data Services</v>
      </c>
      <c r="K4771" t="str">
        <f>IF(VLOOKUP(TRM!A5479,'TRM - TBM Crosswalk'!$A$2:'TRM - TBM Crosswalk'!$I$1008,9,FALSE)=0,"",VLOOKUP(TRM!A5479,'TRM - TBM Crosswalk'!$A$2:'TRM - TBM Crosswalk'!$I$1008,9,FALSE))</f>
        <v>Data Analytics &amp; Visualizations</v>
      </c>
    </row>
    <row r="4772" spans="1:11" x14ac:dyDescent="0.45">
      <c r="A4772" t="str">
        <f>TRM!A5480</f>
        <v>A02.031.383</v>
      </c>
      <c r="B4772" t="str">
        <f>TRM!B5480</f>
        <v>Computer Aided Design</v>
      </c>
      <c r="C4772" t="str">
        <f>TRM!C5480</f>
        <v>Carlson 2020 with AutoCAD 2018 (64-bit) | 1.0</v>
      </c>
      <c r="D4772">
        <f>TRM!D5480</f>
        <v>0</v>
      </c>
      <c r="E4772" t="str">
        <f>IF(VLOOKUP(TRM!A5480,'TRM - TBM Crosswalk'!$A$2:'TRM - TBM Crosswalk'!$I$1008,3,FALSE)="N/A","TBD","")</f>
        <v/>
      </c>
      <c r="F4772" t="str">
        <f>IF(VLOOKUP(TRM!A5480,'TRM - TBM Crosswalk'!$A$2:'TRM - TBM Crosswalk'!$I$1008,4,FALSE)=0,"",VLOOKUP(TRM!A5480,'TRM - TBM Crosswalk'!$A$2:'TRM - TBM Crosswalk'!$I$1008,4,FALSE))</f>
        <v/>
      </c>
      <c r="G4772" t="str">
        <f>IF(VLOOKUP(TRM!A5480,'TRM - TBM Crosswalk'!$A$2:'TRM - TBM Crosswalk'!$I$1008,5,FALSE)=0,"",VLOOKUP(TRM!A5480,'TRM - TBM Crosswalk'!$A$2:'TRM - TBM Crosswalk'!$I$1008,5,FALSE))</f>
        <v/>
      </c>
      <c r="H4772" t="str">
        <f>IF(VLOOKUP(TRM!A5480,'TRM - TBM Crosswalk'!$A$2:'TRM - TBM Crosswalk'!$I$1008,6,FALSE)=0,"",VLOOKUP(TRM!A5480,'TRM - TBM Crosswalk'!$A$2:'TRM - TBM Crosswalk'!$I$1008,6,FALSE))</f>
        <v/>
      </c>
      <c r="I4772" t="str">
        <f>IF(VLOOKUP(TRM!A5480,'TRM - TBM Crosswalk'!$A$2:'TRM - TBM Crosswalk'!$I$1008,7,FALSE)=0,"",VLOOKUP(TRM!A5480,'TRM - TBM Crosswalk'!$A$2:'TRM - TBM Crosswalk'!$I$1008,7,FALSE))</f>
        <v>Platform Services</v>
      </c>
      <c r="J4772" t="str">
        <f>IF(VLOOKUP(TRM!A5480,'TRM - TBM Crosswalk'!$A$2:'TRM - TBM Crosswalk'!$I$1008,8,FALSE)=0,"",VLOOKUP(TRM!A5480,'TRM - TBM Crosswalk'!$A$2:'TRM - TBM Crosswalk'!$I$1008,8,FALSE))</f>
        <v>Data Services</v>
      </c>
      <c r="K4772" t="str">
        <f>IF(VLOOKUP(TRM!A5480,'TRM - TBM Crosswalk'!$A$2:'TRM - TBM Crosswalk'!$I$1008,9,FALSE)=0,"",VLOOKUP(TRM!A5480,'TRM - TBM Crosswalk'!$A$2:'TRM - TBM Crosswalk'!$I$1008,9,FALSE))</f>
        <v>Data Analytics &amp; Visualizations</v>
      </c>
    </row>
    <row r="4773" spans="1:11" x14ac:dyDescent="0.45">
      <c r="A4773" t="str">
        <f>TRM!A7858</f>
        <v>B10.813.343</v>
      </c>
      <c r="B4773" t="str">
        <f>TRM!B7858</f>
        <v>Audio / Video Conferencing</v>
      </c>
      <c r="C4773" t="str">
        <f>TRM!C7858</f>
        <v>Cisco WebEx Start.app - 5.39.11</v>
      </c>
      <c r="D4773">
        <f>TRM!D7858</f>
        <v>0</v>
      </c>
      <c r="E4773" t="str">
        <f>IF(VLOOKUP(TRM!A7858,'TRM - TBM Crosswalk'!$A$2:'TRM - TBM Crosswalk'!$I$1008,3,FALSE)="N/A","TBD","")</f>
        <v/>
      </c>
      <c r="F4773" t="str">
        <f>IF(VLOOKUP(TRM!A7858,'TRM - TBM Crosswalk'!$A$2:'TRM - TBM Crosswalk'!$I$1008,4,FALSE)=0,"",VLOOKUP(TRM!A7858,'TRM - TBM Crosswalk'!$A$2:'TRM - TBM Crosswalk'!$I$1008,4,FALSE))</f>
        <v/>
      </c>
      <c r="G4773" t="str">
        <f>IF(VLOOKUP(TRM!A7858,'TRM - TBM Crosswalk'!$A$2:'TRM - TBM Crosswalk'!$I$1008,5,FALSE)=0,"",VLOOKUP(TRM!A7858,'TRM - TBM Crosswalk'!$A$2:'TRM - TBM Crosswalk'!$I$1008,5,FALSE))</f>
        <v>End User</v>
      </c>
      <c r="H4773" t="str">
        <f>IF(VLOOKUP(TRM!A7858,'TRM - TBM Crosswalk'!$A$2:'TRM - TBM Crosswalk'!$I$1008,6,FALSE)=0,"",VLOOKUP(TRM!A7858,'TRM - TBM Crosswalk'!$A$2:'TRM - TBM Crosswalk'!$I$1008,6,FALSE))</f>
        <v>Conferencing &amp; AV</v>
      </c>
      <c r="I4773" t="str">
        <f>IF(VLOOKUP(TRM!A7858,'TRM - TBM Crosswalk'!$A$2:'TRM - TBM Crosswalk'!$I$1008,7,FALSE)=0,"",VLOOKUP(TRM!A7858,'TRM - TBM Crosswalk'!$A$2:'TRM - TBM Crosswalk'!$I$1008,7,FALSE))</f>
        <v/>
      </c>
      <c r="J4773" t="str">
        <f>IF(VLOOKUP(TRM!A7858,'TRM - TBM Crosswalk'!$A$2:'TRM - TBM Crosswalk'!$I$1008,8,FALSE)=0,"",VLOOKUP(TRM!A7858,'TRM - TBM Crosswalk'!$A$2:'TRM - TBM Crosswalk'!$I$1008,8,FALSE))</f>
        <v/>
      </c>
      <c r="K4773" t="str">
        <f>IF(VLOOKUP(TRM!A7858,'TRM - TBM Crosswalk'!$A$2:'TRM - TBM Crosswalk'!$I$1008,9,FALSE)=0,"",VLOOKUP(TRM!A7858,'TRM - TBM Crosswalk'!$A$2:'TRM - TBM Crosswalk'!$I$1008,9,FALSE))</f>
        <v/>
      </c>
    </row>
    <row r="4774" spans="1:11" x14ac:dyDescent="0.45">
      <c r="A4774" t="str">
        <f>TRM!A8955</f>
        <v>I01.002.211#</v>
      </c>
      <c r="B4774" t="str">
        <f>TRM!B8955</f>
        <v>Operating System Utilities</v>
      </c>
      <c r="C4774" t="str">
        <f>TRM!C8955</f>
        <v>Attribute Changer | 7.10f</v>
      </c>
      <c r="D4774">
        <f>TRM!D8955</f>
        <v>0</v>
      </c>
      <c r="E4774" t="str">
        <f>IF(VLOOKUP(TRM!A8955,'TRM - TBM Crosswalk'!$A$2:'TRM - TBM Crosswalk'!$I$1008,3,FALSE)="N/A","TBD","")</f>
        <v>TBD</v>
      </c>
      <c r="F4774" t="str">
        <f>IF(VLOOKUP(TRM!A8955,'TRM - TBM Crosswalk'!$A$2:'TRM - TBM Crosswalk'!$I$1008,4,FALSE)=0,"",VLOOKUP(TRM!A8955,'TRM - TBM Crosswalk'!$A$2:'TRM - TBM Crosswalk'!$I$1008,4,FALSE))</f>
        <v/>
      </c>
      <c r="G4774" t="str">
        <f>IF(VLOOKUP(TRM!A8955,'TRM - TBM Crosswalk'!$A$2:'TRM - TBM Crosswalk'!$I$1008,5,FALSE)=0,"",VLOOKUP(TRM!A8955,'TRM - TBM Crosswalk'!$A$2:'TRM - TBM Crosswalk'!$I$1008,5,FALSE))</f>
        <v/>
      </c>
      <c r="H4774" t="str">
        <f>IF(VLOOKUP(TRM!A8955,'TRM - TBM Crosswalk'!$A$2:'TRM - TBM Crosswalk'!$I$1008,6,FALSE)=0,"",VLOOKUP(TRM!A8955,'TRM - TBM Crosswalk'!$A$2:'TRM - TBM Crosswalk'!$I$1008,6,FALSE))</f>
        <v/>
      </c>
      <c r="I4774" t="str">
        <f>IF(VLOOKUP(TRM!A8955,'TRM - TBM Crosswalk'!$A$2:'TRM - TBM Crosswalk'!$I$1008,7,FALSE)=0,"",VLOOKUP(TRM!A8955,'TRM - TBM Crosswalk'!$A$2:'TRM - TBM Crosswalk'!$I$1008,7,FALSE))</f>
        <v/>
      </c>
      <c r="J4774" t="str">
        <f>IF(VLOOKUP(TRM!A8955,'TRM - TBM Crosswalk'!$A$2:'TRM - TBM Crosswalk'!$I$1008,8,FALSE)=0,"",VLOOKUP(TRM!A8955,'TRM - TBM Crosswalk'!$A$2:'TRM - TBM Crosswalk'!$I$1008,8,FALSE))</f>
        <v/>
      </c>
      <c r="K4774" t="str">
        <f>IF(VLOOKUP(TRM!A8955,'TRM - TBM Crosswalk'!$A$2:'TRM - TBM Crosswalk'!$I$1008,9,FALSE)=0,"",VLOOKUP(TRM!A8955,'TRM - TBM Crosswalk'!$A$2:'TRM - TBM Crosswalk'!$I$1008,9,FALSE))</f>
        <v/>
      </c>
    </row>
    <row r="4775" spans="1:11" x14ac:dyDescent="0.45">
      <c r="A4775" t="str">
        <f>TRM!A9751</f>
        <v>I02</v>
      </c>
      <c r="B4775" t="str">
        <f>TRM!B9751</f>
        <v>Network</v>
      </c>
      <c r="C4775" t="str">
        <f>TRM!C9751</f>
        <v>Cisco AnyConnect Secure Mobility Client | 3.1.14018</v>
      </c>
      <c r="D4775">
        <f>TRM!D9751</f>
        <v>0</v>
      </c>
      <c r="E4775" t="str">
        <f>IF(VLOOKUP(TRM!A9751,'TRM - TBM Crosswalk'!$A$2:'TRM - TBM Crosswalk'!$I$1008,3,FALSE)="N/A","TBD","")</f>
        <v>TBD</v>
      </c>
      <c r="F4775" t="str">
        <f>IF(VLOOKUP(TRM!A9751,'TRM - TBM Crosswalk'!$A$2:'TRM - TBM Crosswalk'!$I$1008,4,FALSE)=0,"",VLOOKUP(TRM!A9751,'TRM - TBM Crosswalk'!$A$2:'TRM - TBM Crosswalk'!$I$1008,4,FALSE))</f>
        <v/>
      </c>
      <c r="G4775" t="str">
        <f>IF(VLOOKUP(TRM!A9751,'TRM - TBM Crosswalk'!$A$2:'TRM - TBM Crosswalk'!$I$1008,5,FALSE)=0,"",VLOOKUP(TRM!A9751,'TRM - TBM Crosswalk'!$A$2:'TRM - TBM Crosswalk'!$I$1008,5,FALSE))</f>
        <v/>
      </c>
      <c r="H4775" t="str">
        <f>IF(VLOOKUP(TRM!A9751,'TRM - TBM Crosswalk'!$A$2:'TRM - TBM Crosswalk'!$I$1008,6,FALSE)=0,"",VLOOKUP(TRM!A9751,'TRM - TBM Crosswalk'!$A$2:'TRM - TBM Crosswalk'!$I$1008,6,FALSE))</f>
        <v/>
      </c>
      <c r="I4775" t="str">
        <f>IF(VLOOKUP(TRM!A9751,'TRM - TBM Crosswalk'!$A$2:'TRM - TBM Crosswalk'!$I$1008,7,FALSE)=0,"",VLOOKUP(TRM!A9751,'TRM - TBM Crosswalk'!$A$2:'TRM - TBM Crosswalk'!$I$1008,7,FALSE))</f>
        <v/>
      </c>
      <c r="J4775" t="str">
        <f>IF(VLOOKUP(TRM!A9751,'TRM - TBM Crosswalk'!$A$2:'TRM - TBM Crosswalk'!$I$1008,8,FALSE)=0,"",VLOOKUP(TRM!A9751,'TRM - TBM Crosswalk'!$A$2:'TRM - TBM Crosswalk'!$I$1008,8,FALSE))</f>
        <v/>
      </c>
      <c r="K4775" t="str">
        <f>IF(VLOOKUP(TRM!A9751,'TRM - TBM Crosswalk'!$A$2:'TRM - TBM Crosswalk'!$I$1008,9,FALSE)=0,"",VLOOKUP(TRM!A9751,'TRM - TBM Crosswalk'!$A$2:'TRM - TBM Crosswalk'!$I$1008,9,FALSE))</f>
        <v/>
      </c>
    </row>
    <row r="4776" spans="1:11" x14ac:dyDescent="0.45">
      <c r="A4776" t="str">
        <f>TRM!A433</f>
        <v>A01.012.086#</v>
      </c>
      <c r="B4776" t="str">
        <f>TRM!B433</f>
        <v>Remote Administration Software#</v>
      </c>
      <c r="C4776" t="str">
        <f>TRM!C433</f>
        <v>Hyena v8.8 | 8.80.5000</v>
      </c>
      <c r="D4776">
        <f>TRM!D433</f>
        <v>0</v>
      </c>
      <c r="E4776" t="str">
        <f>IF(VLOOKUP(TRM!A433,'TRM - TBM Crosswalk'!$A$2:'TRM - TBM Crosswalk'!$I$1008,3,FALSE)="N/A","TBD","")</f>
        <v/>
      </c>
      <c r="F4776" t="str">
        <f>IF(VLOOKUP(TRM!A433,'TRM - TBM Crosswalk'!$A$2:'TRM - TBM Crosswalk'!$I$1008,4,FALSE)=0,"",VLOOKUP(TRM!A433,'TRM - TBM Crosswalk'!$A$2:'TRM - TBM Crosswalk'!$I$1008,4,FALSE))</f>
        <v/>
      </c>
      <c r="G4776" t="str">
        <f>IF(VLOOKUP(TRM!A433,'TRM - TBM Crosswalk'!$A$2:'TRM - TBM Crosswalk'!$I$1008,5,FALSE)=0,"",VLOOKUP(TRM!A433,'TRM - TBM Crosswalk'!$A$2:'TRM - TBM Crosswalk'!$I$1008,5,FALSE))</f>
        <v>End User</v>
      </c>
      <c r="H4776" t="str">
        <f>IF(VLOOKUP(TRM!A433,'TRM - TBM Crosswalk'!$A$2:'TRM - TBM Crosswalk'!$I$1008,6,FALSE)=0,"",VLOOKUP(TRM!A433,'TRM - TBM Crosswalk'!$A$2:'TRM - TBM Crosswalk'!$I$1008,6,FALSE))</f>
        <v>Deskside Support</v>
      </c>
      <c r="I4776" t="str">
        <f>IF(VLOOKUP(TRM!A433,'TRM - TBM Crosswalk'!$A$2:'TRM - TBM Crosswalk'!$I$1008,7,FALSE)=0,"",VLOOKUP(TRM!A433,'TRM - TBM Crosswalk'!$A$2:'TRM - TBM Crosswalk'!$I$1008,7,FALSE))</f>
        <v/>
      </c>
      <c r="J4776" t="str">
        <f>IF(VLOOKUP(TRM!A433,'TRM - TBM Crosswalk'!$A$2:'TRM - TBM Crosswalk'!$I$1008,8,FALSE)=0,"",VLOOKUP(TRM!A433,'TRM - TBM Crosswalk'!$A$2:'TRM - TBM Crosswalk'!$I$1008,8,FALSE))</f>
        <v/>
      </c>
      <c r="K4776" t="str">
        <f>IF(VLOOKUP(TRM!A433,'TRM - TBM Crosswalk'!$A$2:'TRM - TBM Crosswalk'!$I$1008,9,FALSE)=0,"",VLOOKUP(TRM!A433,'TRM - TBM Crosswalk'!$A$2:'TRM - TBM Crosswalk'!$I$1008,9,FALSE))</f>
        <v/>
      </c>
    </row>
    <row r="4777" spans="1:11" x14ac:dyDescent="0.45">
      <c r="A4777" t="str">
        <f>TRM!A1052</f>
        <v>A02.021.226</v>
      </c>
      <c r="B4777" t="str">
        <f>TRM!B1052</f>
        <v>Database Management System</v>
      </c>
      <c r="C4777" t="str">
        <f>TRM!C1052</f>
        <v>Microsoft System CLR Types for SQL Server 2014 (x64) | 12.3.6259.0</v>
      </c>
      <c r="D4777">
        <f>TRM!D1052</f>
        <v>0</v>
      </c>
      <c r="E4777" t="str">
        <f>IF(VLOOKUP(TRM!A1052,'TRM - TBM Crosswalk'!$A$2:'TRM - TBM Crosswalk'!$I$1008,3,FALSE)="N/A","TBD","")</f>
        <v/>
      </c>
      <c r="F4777" t="str">
        <f>IF(VLOOKUP(TRM!A1052,'TRM - TBM Crosswalk'!$A$2:'TRM - TBM Crosswalk'!$I$1008,4,FALSE)=0,"",VLOOKUP(TRM!A1052,'TRM - TBM Crosswalk'!$A$2:'TRM - TBM Crosswalk'!$I$1008,4,FALSE))</f>
        <v/>
      </c>
      <c r="G4777" t="str">
        <f>IF(VLOOKUP(TRM!A1052,'TRM - TBM Crosswalk'!$A$2:'TRM - TBM Crosswalk'!$I$1008,5,FALSE)=0,"",VLOOKUP(TRM!A1052,'TRM - TBM Crosswalk'!$A$2:'TRM - TBM Crosswalk'!$I$1008,5,FALSE))</f>
        <v>Platform</v>
      </c>
      <c r="H4777" t="str">
        <f>IF(VLOOKUP(TRM!A1052,'TRM - TBM Crosswalk'!$A$2:'TRM - TBM Crosswalk'!$I$1008,6,FALSE)=0,"",VLOOKUP(TRM!A1052,'TRM - TBM Crosswalk'!$A$2:'TRM - TBM Crosswalk'!$I$1008,6,FALSE))</f>
        <v/>
      </c>
      <c r="I4777" t="str">
        <f>IF(VLOOKUP(TRM!A1052,'TRM - TBM Crosswalk'!$A$2:'TRM - TBM Crosswalk'!$I$1008,7,FALSE)=0,"",VLOOKUP(TRM!A1052,'TRM - TBM Crosswalk'!$A$2:'TRM - TBM Crosswalk'!$I$1008,7,FALSE))</f>
        <v>Platform Services</v>
      </c>
      <c r="J4777" t="str">
        <f>IF(VLOOKUP(TRM!A1052,'TRM - TBM Crosswalk'!$A$2:'TRM - TBM Crosswalk'!$I$1008,8,FALSE)=0,"",VLOOKUP(TRM!A1052,'TRM - TBM Crosswalk'!$A$2:'TRM - TBM Crosswalk'!$I$1008,8,FALSE))</f>
        <v>Data Services</v>
      </c>
      <c r="K4777" t="str">
        <f>IF(VLOOKUP(TRM!A1052,'TRM - TBM Crosswalk'!$A$2:'TRM - TBM Crosswalk'!$I$1008,9,FALSE)=0,"",VLOOKUP(TRM!A1052,'TRM - TBM Crosswalk'!$A$2:'TRM - TBM Crosswalk'!$I$1008,9,FALSE))</f>
        <v>Database</v>
      </c>
    </row>
    <row r="4778" spans="1:11" x14ac:dyDescent="0.45">
      <c r="A4778" t="str">
        <f>TRM!A2264</f>
        <v>A02.022.241</v>
      </c>
      <c r="B4778" t="str">
        <f>TRM!B2264</f>
        <v>Libraries</v>
      </c>
      <c r="C4778" t="str">
        <f>TRM!C2264</f>
        <v>Microsoft redistributable runtime DLLs VS2008 SP1(x86) | 9.0</v>
      </c>
      <c r="D4778">
        <f>TRM!D2264</f>
        <v>0</v>
      </c>
      <c r="E4778" t="str">
        <f>IF(VLOOKUP(TRM!A2264,'TRM - TBM Crosswalk'!$A$2:'TRM - TBM Crosswalk'!$I$1008,3,FALSE)="N/A","TBD","")</f>
        <v>TBD</v>
      </c>
      <c r="F4778" t="str">
        <f>IF(VLOOKUP(TRM!A2264,'TRM - TBM Crosswalk'!$A$2:'TRM - TBM Crosswalk'!$I$1008,4,FALSE)=0,"",VLOOKUP(TRM!A2264,'TRM - TBM Crosswalk'!$A$2:'TRM - TBM Crosswalk'!$I$1008,4,FALSE))</f>
        <v/>
      </c>
      <c r="G4778" t="str">
        <f>IF(VLOOKUP(TRM!A2264,'TRM - TBM Crosswalk'!$A$2:'TRM - TBM Crosswalk'!$I$1008,5,FALSE)=0,"",VLOOKUP(TRM!A2264,'TRM - TBM Crosswalk'!$A$2:'TRM - TBM Crosswalk'!$I$1008,5,FALSE))</f>
        <v/>
      </c>
      <c r="H4778" t="str">
        <f>IF(VLOOKUP(TRM!A2264,'TRM - TBM Crosswalk'!$A$2:'TRM - TBM Crosswalk'!$I$1008,6,FALSE)=0,"",VLOOKUP(TRM!A2264,'TRM - TBM Crosswalk'!$A$2:'TRM - TBM Crosswalk'!$I$1008,6,FALSE))</f>
        <v/>
      </c>
      <c r="I4778" t="str">
        <f>IF(VLOOKUP(TRM!A2264,'TRM - TBM Crosswalk'!$A$2:'TRM - TBM Crosswalk'!$I$1008,7,FALSE)=0,"",VLOOKUP(TRM!A2264,'TRM - TBM Crosswalk'!$A$2:'TRM - TBM Crosswalk'!$I$1008,7,FALSE))</f>
        <v/>
      </c>
      <c r="J4778" t="str">
        <f>IF(VLOOKUP(TRM!A2264,'TRM - TBM Crosswalk'!$A$2:'TRM - TBM Crosswalk'!$I$1008,8,FALSE)=0,"",VLOOKUP(TRM!A2264,'TRM - TBM Crosswalk'!$A$2:'TRM - TBM Crosswalk'!$I$1008,8,FALSE))</f>
        <v/>
      </c>
      <c r="K4778" t="str">
        <f>IF(VLOOKUP(TRM!A2264,'TRM - TBM Crosswalk'!$A$2:'TRM - TBM Crosswalk'!$I$1008,9,FALSE)=0,"",VLOOKUP(TRM!A2264,'TRM - TBM Crosswalk'!$A$2:'TRM - TBM Crosswalk'!$I$1008,9,FALSE))</f>
        <v/>
      </c>
    </row>
    <row r="4779" spans="1:11" x14ac:dyDescent="0.45">
      <c r="A4779" t="str">
        <f>TRM!A2265</f>
        <v>A02.022.241</v>
      </c>
      <c r="B4779" t="str">
        <f>TRM!B2265</f>
        <v>Libraries</v>
      </c>
      <c r="C4779" t="str">
        <f>TRM!C2265</f>
        <v>Microsoft redistributable runtime DLLs VS2010 SP1 (x86) | 10.0.40219.1</v>
      </c>
      <c r="D4779">
        <f>TRM!D2265</f>
        <v>0</v>
      </c>
      <c r="E4779" t="str">
        <f>IF(VLOOKUP(TRM!A2265,'TRM - TBM Crosswalk'!$A$2:'TRM - TBM Crosswalk'!$I$1008,3,FALSE)="N/A","TBD","")</f>
        <v>TBD</v>
      </c>
      <c r="F4779" t="str">
        <f>IF(VLOOKUP(TRM!A2265,'TRM - TBM Crosswalk'!$A$2:'TRM - TBM Crosswalk'!$I$1008,4,FALSE)=0,"",VLOOKUP(TRM!A2265,'TRM - TBM Crosswalk'!$A$2:'TRM - TBM Crosswalk'!$I$1008,4,FALSE))</f>
        <v/>
      </c>
      <c r="G4779" t="str">
        <f>IF(VLOOKUP(TRM!A2265,'TRM - TBM Crosswalk'!$A$2:'TRM - TBM Crosswalk'!$I$1008,5,FALSE)=0,"",VLOOKUP(TRM!A2265,'TRM - TBM Crosswalk'!$A$2:'TRM - TBM Crosswalk'!$I$1008,5,FALSE))</f>
        <v/>
      </c>
      <c r="H4779" t="str">
        <f>IF(VLOOKUP(TRM!A2265,'TRM - TBM Crosswalk'!$A$2:'TRM - TBM Crosswalk'!$I$1008,6,FALSE)=0,"",VLOOKUP(TRM!A2265,'TRM - TBM Crosswalk'!$A$2:'TRM - TBM Crosswalk'!$I$1008,6,FALSE))</f>
        <v/>
      </c>
      <c r="I4779" t="str">
        <f>IF(VLOOKUP(TRM!A2265,'TRM - TBM Crosswalk'!$A$2:'TRM - TBM Crosswalk'!$I$1008,7,FALSE)=0,"",VLOOKUP(TRM!A2265,'TRM - TBM Crosswalk'!$A$2:'TRM - TBM Crosswalk'!$I$1008,7,FALSE))</f>
        <v/>
      </c>
      <c r="J4779" t="str">
        <f>IF(VLOOKUP(TRM!A2265,'TRM - TBM Crosswalk'!$A$2:'TRM - TBM Crosswalk'!$I$1008,8,FALSE)=0,"",VLOOKUP(TRM!A2265,'TRM - TBM Crosswalk'!$A$2:'TRM - TBM Crosswalk'!$I$1008,8,FALSE))</f>
        <v/>
      </c>
      <c r="K4779" t="str">
        <f>IF(VLOOKUP(TRM!A2265,'TRM - TBM Crosswalk'!$A$2:'TRM - TBM Crosswalk'!$I$1008,9,FALSE)=0,"",VLOOKUP(TRM!A2265,'TRM - TBM Crosswalk'!$A$2:'TRM - TBM Crosswalk'!$I$1008,9,FALSE))</f>
        <v/>
      </c>
    </row>
    <row r="4780" spans="1:11" x14ac:dyDescent="0.45">
      <c r="A4780" t="str">
        <f>TRM!A2266</f>
        <v>A02.022.241</v>
      </c>
      <c r="B4780" t="str">
        <f>TRM!B2266</f>
        <v>Libraries</v>
      </c>
      <c r="C4780" t="str">
        <f>TRM!C2266</f>
        <v>Microsoft redistributable runtime DLLs VS2010 SP1 (x86_x64) | 10.0.40219.1</v>
      </c>
      <c r="D4780">
        <f>TRM!D2266</f>
        <v>0</v>
      </c>
      <c r="E4780" t="str">
        <f>IF(VLOOKUP(TRM!A2266,'TRM - TBM Crosswalk'!$A$2:'TRM - TBM Crosswalk'!$I$1008,3,FALSE)="N/A","TBD","")</f>
        <v>TBD</v>
      </c>
      <c r="F4780" t="str">
        <f>IF(VLOOKUP(TRM!A2266,'TRM - TBM Crosswalk'!$A$2:'TRM - TBM Crosswalk'!$I$1008,4,FALSE)=0,"",VLOOKUP(TRM!A2266,'TRM - TBM Crosswalk'!$A$2:'TRM - TBM Crosswalk'!$I$1008,4,FALSE))</f>
        <v/>
      </c>
      <c r="G4780" t="str">
        <f>IF(VLOOKUP(TRM!A2266,'TRM - TBM Crosswalk'!$A$2:'TRM - TBM Crosswalk'!$I$1008,5,FALSE)=0,"",VLOOKUP(TRM!A2266,'TRM - TBM Crosswalk'!$A$2:'TRM - TBM Crosswalk'!$I$1008,5,FALSE))</f>
        <v/>
      </c>
      <c r="H4780" t="str">
        <f>IF(VLOOKUP(TRM!A2266,'TRM - TBM Crosswalk'!$A$2:'TRM - TBM Crosswalk'!$I$1008,6,FALSE)=0,"",VLOOKUP(TRM!A2266,'TRM - TBM Crosswalk'!$A$2:'TRM - TBM Crosswalk'!$I$1008,6,FALSE))</f>
        <v/>
      </c>
      <c r="I4780" t="str">
        <f>IF(VLOOKUP(TRM!A2266,'TRM - TBM Crosswalk'!$A$2:'TRM - TBM Crosswalk'!$I$1008,7,FALSE)=0,"",VLOOKUP(TRM!A2266,'TRM - TBM Crosswalk'!$A$2:'TRM - TBM Crosswalk'!$I$1008,7,FALSE))</f>
        <v/>
      </c>
      <c r="J4780" t="str">
        <f>IF(VLOOKUP(TRM!A2266,'TRM - TBM Crosswalk'!$A$2:'TRM - TBM Crosswalk'!$I$1008,8,FALSE)=0,"",VLOOKUP(TRM!A2266,'TRM - TBM Crosswalk'!$A$2:'TRM - TBM Crosswalk'!$I$1008,8,FALSE))</f>
        <v/>
      </c>
      <c r="K4780" t="str">
        <f>IF(VLOOKUP(TRM!A2266,'TRM - TBM Crosswalk'!$A$2:'TRM - TBM Crosswalk'!$I$1008,9,FALSE)=0,"",VLOOKUP(TRM!A2266,'TRM - TBM Crosswalk'!$A$2:'TRM - TBM Crosswalk'!$I$1008,9,FALSE))</f>
        <v/>
      </c>
    </row>
    <row r="4781" spans="1:11" x14ac:dyDescent="0.45">
      <c r="A4781" t="str">
        <f>TRM!A2267</f>
        <v>A02.022.241</v>
      </c>
      <c r="B4781" t="str">
        <f>TRM!B2267</f>
        <v>Libraries</v>
      </c>
      <c r="C4781" t="str">
        <f>TRM!C2267</f>
        <v>Microsoft Visual C++ 2010 Express - ENU | 10.0.30319</v>
      </c>
      <c r="D4781">
        <f>TRM!D2267</f>
        <v>0</v>
      </c>
      <c r="E4781" t="str">
        <f>IF(VLOOKUP(TRM!A2267,'TRM - TBM Crosswalk'!$A$2:'TRM - TBM Crosswalk'!$I$1008,3,FALSE)="N/A","TBD","")</f>
        <v>TBD</v>
      </c>
      <c r="F4781" t="str">
        <f>IF(VLOOKUP(TRM!A2267,'TRM - TBM Crosswalk'!$A$2:'TRM - TBM Crosswalk'!$I$1008,4,FALSE)=0,"",VLOOKUP(TRM!A2267,'TRM - TBM Crosswalk'!$A$2:'TRM - TBM Crosswalk'!$I$1008,4,FALSE))</f>
        <v/>
      </c>
      <c r="G4781" t="str">
        <f>IF(VLOOKUP(TRM!A2267,'TRM - TBM Crosswalk'!$A$2:'TRM - TBM Crosswalk'!$I$1008,5,FALSE)=0,"",VLOOKUP(TRM!A2267,'TRM - TBM Crosswalk'!$A$2:'TRM - TBM Crosswalk'!$I$1008,5,FALSE))</f>
        <v/>
      </c>
      <c r="H4781" t="str">
        <f>IF(VLOOKUP(TRM!A2267,'TRM - TBM Crosswalk'!$A$2:'TRM - TBM Crosswalk'!$I$1008,6,FALSE)=0,"",VLOOKUP(TRM!A2267,'TRM - TBM Crosswalk'!$A$2:'TRM - TBM Crosswalk'!$I$1008,6,FALSE))</f>
        <v/>
      </c>
      <c r="I4781" t="str">
        <f>IF(VLOOKUP(TRM!A2267,'TRM - TBM Crosswalk'!$A$2:'TRM - TBM Crosswalk'!$I$1008,7,FALSE)=0,"",VLOOKUP(TRM!A2267,'TRM - TBM Crosswalk'!$A$2:'TRM - TBM Crosswalk'!$I$1008,7,FALSE))</f>
        <v/>
      </c>
      <c r="J4781" t="str">
        <f>IF(VLOOKUP(TRM!A2267,'TRM - TBM Crosswalk'!$A$2:'TRM - TBM Crosswalk'!$I$1008,8,FALSE)=0,"",VLOOKUP(TRM!A2267,'TRM - TBM Crosswalk'!$A$2:'TRM - TBM Crosswalk'!$I$1008,8,FALSE))</f>
        <v/>
      </c>
      <c r="K4781" t="str">
        <f>IF(VLOOKUP(TRM!A2267,'TRM - TBM Crosswalk'!$A$2:'TRM - TBM Crosswalk'!$I$1008,9,FALSE)=0,"",VLOOKUP(TRM!A2267,'TRM - TBM Crosswalk'!$A$2:'TRM - TBM Crosswalk'!$I$1008,9,FALSE))</f>
        <v/>
      </c>
    </row>
    <row r="4782" spans="1:11" x14ac:dyDescent="0.45">
      <c r="A4782" t="str">
        <f>TRM!A2268</f>
        <v>A02.022.241</v>
      </c>
      <c r="B4782" t="str">
        <f>TRM!B2268</f>
        <v>Libraries</v>
      </c>
      <c r="C4782" t="str">
        <f>TRM!C2268</f>
        <v>Win7 Library Tool v1.10</v>
      </c>
      <c r="D4782">
        <f>TRM!D2268</f>
        <v>0</v>
      </c>
      <c r="E4782" t="str">
        <f>IF(VLOOKUP(TRM!A2268,'TRM - TBM Crosswalk'!$A$2:'TRM - TBM Crosswalk'!$I$1008,3,FALSE)="N/A","TBD","")</f>
        <v>TBD</v>
      </c>
      <c r="F4782" t="str">
        <f>IF(VLOOKUP(TRM!A2268,'TRM - TBM Crosswalk'!$A$2:'TRM - TBM Crosswalk'!$I$1008,4,FALSE)=0,"",VLOOKUP(TRM!A2268,'TRM - TBM Crosswalk'!$A$2:'TRM - TBM Crosswalk'!$I$1008,4,FALSE))</f>
        <v/>
      </c>
      <c r="G4782" t="str">
        <f>IF(VLOOKUP(TRM!A2268,'TRM - TBM Crosswalk'!$A$2:'TRM - TBM Crosswalk'!$I$1008,5,FALSE)=0,"",VLOOKUP(TRM!A2268,'TRM - TBM Crosswalk'!$A$2:'TRM - TBM Crosswalk'!$I$1008,5,FALSE))</f>
        <v/>
      </c>
      <c r="H4782" t="str">
        <f>IF(VLOOKUP(TRM!A2268,'TRM - TBM Crosswalk'!$A$2:'TRM - TBM Crosswalk'!$I$1008,6,FALSE)=0,"",VLOOKUP(TRM!A2268,'TRM - TBM Crosswalk'!$A$2:'TRM - TBM Crosswalk'!$I$1008,6,FALSE))</f>
        <v/>
      </c>
      <c r="I4782" t="str">
        <f>IF(VLOOKUP(TRM!A2268,'TRM - TBM Crosswalk'!$A$2:'TRM - TBM Crosswalk'!$I$1008,7,FALSE)=0,"",VLOOKUP(TRM!A2268,'TRM - TBM Crosswalk'!$A$2:'TRM - TBM Crosswalk'!$I$1008,7,FALSE))</f>
        <v/>
      </c>
      <c r="J4782" t="str">
        <f>IF(VLOOKUP(TRM!A2268,'TRM - TBM Crosswalk'!$A$2:'TRM - TBM Crosswalk'!$I$1008,8,FALSE)=0,"",VLOOKUP(TRM!A2268,'TRM - TBM Crosswalk'!$A$2:'TRM - TBM Crosswalk'!$I$1008,8,FALSE))</f>
        <v/>
      </c>
      <c r="K4782" t="str">
        <f>IF(VLOOKUP(TRM!A2268,'TRM - TBM Crosswalk'!$A$2:'TRM - TBM Crosswalk'!$I$1008,9,FALSE)=0,"",VLOOKUP(TRM!A2268,'TRM - TBM Crosswalk'!$A$2:'TRM - TBM Crosswalk'!$I$1008,9,FALSE))</f>
        <v/>
      </c>
    </row>
    <row r="4783" spans="1:11" x14ac:dyDescent="0.45">
      <c r="A4783" t="str">
        <f>TRM!A2732</f>
        <v>A02.023.260</v>
      </c>
      <c r="B4783" t="str">
        <f>TRM!B2732</f>
        <v>Document Imaging and OCR</v>
      </c>
      <c r="C4783" t="str">
        <f>TRM!C2732</f>
        <v>DR-C125 CaptureOnTouch | 2.7.213.814</v>
      </c>
      <c r="D4783">
        <f>TRM!D2732</f>
        <v>0</v>
      </c>
      <c r="E4783" t="str">
        <f>IF(VLOOKUP(TRM!A2732,'TRM - TBM Crosswalk'!$A$2:'TRM - TBM Crosswalk'!$I$1008,3,FALSE)="N/A","TBD","")</f>
        <v/>
      </c>
      <c r="F4783" t="str">
        <f>IF(VLOOKUP(TRM!A2732,'TRM - TBM Crosswalk'!$A$2:'TRM - TBM Crosswalk'!$I$1008,4,FALSE)=0,"",VLOOKUP(TRM!A2732,'TRM - TBM Crosswalk'!$A$2:'TRM - TBM Crosswalk'!$I$1008,4,FALSE))</f>
        <v/>
      </c>
      <c r="G4783" t="str">
        <f>IF(VLOOKUP(TRM!A2732,'TRM - TBM Crosswalk'!$A$2:'TRM - TBM Crosswalk'!$I$1008,5,FALSE)=0,"",VLOOKUP(TRM!A2732,'TRM - TBM Crosswalk'!$A$2:'TRM - TBM Crosswalk'!$I$1008,5,FALSE))</f>
        <v/>
      </c>
      <c r="H4783" t="str">
        <f>IF(VLOOKUP(TRM!A2732,'TRM - TBM Crosswalk'!$A$2:'TRM - TBM Crosswalk'!$I$1008,6,FALSE)=0,"",VLOOKUP(TRM!A2732,'TRM - TBM Crosswalk'!$A$2:'TRM - TBM Crosswalk'!$I$1008,6,FALSE))</f>
        <v/>
      </c>
      <c r="I4783" t="str">
        <f>IF(VLOOKUP(TRM!A2732,'TRM - TBM Crosswalk'!$A$2:'TRM - TBM Crosswalk'!$I$1008,7,FALSE)=0,"",VLOOKUP(TRM!A2732,'TRM - TBM Crosswalk'!$A$2:'TRM - TBM Crosswalk'!$I$1008,7,FALSE))</f>
        <v>Platform Services</v>
      </c>
      <c r="J4783" t="str">
        <f>IF(VLOOKUP(TRM!A2732,'TRM - TBM Crosswalk'!$A$2:'TRM - TBM Crosswalk'!$I$1008,8,FALSE)=0,"",VLOOKUP(TRM!A2732,'TRM - TBM Crosswalk'!$A$2:'TRM - TBM Crosswalk'!$I$1008,8,FALSE))</f>
        <v>Applications Services</v>
      </c>
      <c r="K4783" t="str">
        <f>IF(VLOOKUP(TRM!A2732,'TRM - TBM Crosswalk'!$A$2:'TRM - TBM Crosswalk'!$I$1008,9,FALSE)=0,"",VLOOKUP(TRM!A2732,'TRM - TBM Crosswalk'!$A$2:'TRM - TBM Crosswalk'!$I$1008,9,FALSE))</f>
        <v>Content Management</v>
      </c>
    </row>
    <row r="4784" spans="1:11" x14ac:dyDescent="0.45">
      <c r="A4784" t="str">
        <f>TRM!A2987</f>
        <v>A02.023.260</v>
      </c>
      <c r="B4784" t="str">
        <f>TRM!B2987</f>
        <v>Document Imaging and OCR</v>
      </c>
      <c r="C4784" t="str">
        <f>TRM!C2987</f>
        <v>OneTouch 4.6 | 4.6.311.3101</v>
      </c>
      <c r="D4784">
        <f>TRM!D2987</f>
        <v>0</v>
      </c>
      <c r="E4784" t="str">
        <f>IF(VLOOKUP(TRM!A2987,'TRM - TBM Crosswalk'!$A$2:'TRM - TBM Crosswalk'!$I$1008,3,FALSE)="N/A","TBD","")</f>
        <v/>
      </c>
      <c r="F4784" t="str">
        <f>IF(VLOOKUP(TRM!A2987,'TRM - TBM Crosswalk'!$A$2:'TRM - TBM Crosswalk'!$I$1008,4,FALSE)=0,"",VLOOKUP(TRM!A2987,'TRM - TBM Crosswalk'!$A$2:'TRM - TBM Crosswalk'!$I$1008,4,FALSE))</f>
        <v/>
      </c>
      <c r="G4784" t="str">
        <f>IF(VLOOKUP(TRM!A2987,'TRM - TBM Crosswalk'!$A$2:'TRM - TBM Crosswalk'!$I$1008,5,FALSE)=0,"",VLOOKUP(TRM!A2987,'TRM - TBM Crosswalk'!$A$2:'TRM - TBM Crosswalk'!$I$1008,5,FALSE))</f>
        <v/>
      </c>
      <c r="H4784" t="str">
        <f>IF(VLOOKUP(TRM!A2987,'TRM - TBM Crosswalk'!$A$2:'TRM - TBM Crosswalk'!$I$1008,6,FALSE)=0,"",VLOOKUP(TRM!A2987,'TRM - TBM Crosswalk'!$A$2:'TRM - TBM Crosswalk'!$I$1008,6,FALSE))</f>
        <v/>
      </c>
      <c r="I4784" t="str">
        <f>IF(VLOOKUP(TRM!A2987,'TRM - TBM Crosswalk'!$A$2:'TRM - TBM Crosswalk'!$I$1008,7,FALSE)=0,"",VLOOKUP(TRM!A2987,'TRM - TBM Crosswalk'!$A$2:'TRM - TBM Crosswalk'!$I$1008,7,FALSE))</f>
        <v>Platform Services</v>
      </c>
      <c r="J4784" t="str">
        <f>IF(VLOOKUP(TRM!A2987,'TRM - TBM Crosswalk'!$A$2:'TRM - TBM Crosswalk'!$I$1008,8,FALSE)=0,"",VLOOKUP(TRM!A2987,'TRM - TBM Crosswalk'!$A$2:'TRM - TBM Crosswalk'!$I$1008,8,FALSE))</f>
        <v>Applications Services</v>
      </c>
      <c r="K4784" t="str">
        <f>IF(VLOOKUP(TRM!A2987,'TRM - TBM Crosswalk'!$A$2:'TRM - TBM Crosswalk'!$I$1008,9,FALSE)=0,"",VLOOKUP(TRM!A2987,'TRM - TBM Crosswalk'!$A$2:'TRM - TBM Crosswalk'!$I$1008,9,FALSE))</f>
        <v>Content Management</v>
      </c>
    </row>
    <row r="4785" spans="1:11" x14ac:dyDescent="0.45">
      <c r="A4785" t="str">
        <f>TRM!A3203</f>
        <v>A02.023.262</v>
      </c>
      <c r="B4785" t="str">
        <f>TRM!B3203</f>
        <v>Document Management System</v>
      </c>
      <c r="C4785" t="str">
        <f>TRM!C3203</f>
        <v>Hyland Diagnostics Components | 17.0.283</v>
      </c>
      <c r="D4785">
        <f>TRM!D3203</f>
        <v>0</v>
      </c>
      <c r="E4785" t="str">
        <f>IF(VLOOKUP(TRM!A3203,'TRM - TBM Crosswalk'!$A$2:'TRM - TBM Crosswalk'!$I$1008,3,FALSE)="N/A","TBD","")</f>
        <v/>
      </c>
      <c r="F4785" t="str">
        <f>IF(VLOOKUP(TRM!A3203,'TRM - TBM Crosswalk'!$A$2:'TRM - TBM Crosswalk'!$I$1008,4,FALSE)=0,"",VLOOKUP(TRM!A3203,'TRM - TBM Crosswalk'!$A$2:'TRM - TBM Crosswalk'!$I$1008,4,FALSE))</f>
        <v/>
      </c>
      <c r="G4785" t="str">
        <f>IF(VLOOKUP(TRM!A3203,'TRM - TBM Crosswalk'!$A$2:'TRM - TBM Crosswalk'!$I$1008,5,FALSE)=0,"",VLOOKUP(TRM!A3203,'TRM - TBM Crosswalk'!$A$2:'TRM - TBM Crosswalk'!$I$1008,5,FALSE))</f>
        <v/>
      </c>
      <c r="H4785" t="str">
        <f>IF(VLOOKUP(TRM!A3203,'TRM - TBM Crosswalk'!$A$2:'TRM - TBM Crosswalk'!$I$1008,6,FALSE)=0,"",VLOOKUP(TRM!A3203,'TRM - TBM Crosswalk'!$A$2:'TRM - TBM Crosswalk'!$I$1008,6,FALSE))</f>
        <v/>
      </c>
      <c r="I4785" t="str">
        <f>IF(VLOOKUP(TRM!A3203,'TRM - TBM Crosswalk'!$A$2:'TRM - TBM Crosswalk'!$I$1008,7,FALSE)=0,"",VLOOKUP(TRM!A3203,'TRM - TBM Crosswalk'!$A$2:'TRM - TBM Crosswalk'!$I$1008,7,FALSE))</f>
        <v>Platform Services</v>
      </c>
      <c r="J4785" t="str">
        <f>IF(VLOOKUP(TRM!A3203,'TRM - TBM Crosswalk'!$A$2:'TRM - TBM Crosswalk'!$I$1008,8,FALSE)=0,"",VLOOKUP(TRM!A3203,'TRM - TBM Crosswalk'!$A$2:'TRM - TBM Crosswalk'!$I$1008,8,FALSE))</f>
        <v>Applications Services</v>
      </c>
      <c r="K4785" t="str">
        <f>IF(VLOOKUP(TRM!A3203,'TRM - TBM Crosswalk'!$A$2:'TRM - TBM Crosswalk'!$I$1008,9,FALSE)=0,"",VLOOKUP(TRM!A3203,'TRM - TBM Crosswalk'!$A$2:'TRM - TBM Crosswalk'!$I$1008,9,FALSE))</f>
        <v>Content Management</v>
      </c>
    </row>
    <row r="4786" spans="1:11" x14ac:dyDescent="0.45">
      <c r="A4786" t="str">
        <f>TRM!A4339</f>
        <v>A02.028.333</v>
      </c>
      <c r="B4786" t="str">
        <f>TRM!B4339</f>
        <v>Word Processing</v>
      </c>
      <c r="C4786" t="str">
        <f>TRM!C4339</f>
        <v>Grammarly for MicrosoftÂ® Office Suite | 6.6.129</v>
      </c>
      <c r="D4786">
        <f>TRM!D4339</f>
        <v>0</v>
      </c>
      <c r="E4786" t="str">
        <f>IF(VLOOKUP(TRM!A4339,'TRM - TBM Crosswalk'!$A$2:'TRM - TBM Crosswalk'!$I$1008,3,FALSE)="N/A","TBD","")</f>
        <v/>
      </c>
      <c r="F4786" t="str">
        <f>IF(VLOOKUP(TRM!A4339,'TRM - TBM Crosswalk'!$A$2:'TRM - TBM Crosswalk'!$I$1008,4,FALSE)=0,"",VLOOKUP(TRM!A4339,'TRM - TBM Crosswalk'!$A$2:'TRM - TBM Crosswalk'!$I$1008,4,FALSE))</f>
        <v/>
      </c>
      <c r="G4786" t="str">
        <f>IF(VLOOKUP(TRM!A4339,'TRM - TBM Crosswalk'!$A$2:'TRM - TBM Crosswalk'!$I$1008,5,FALSE)=0,"",VLOOKUP(TRM!A4339,'TRM - TBM Crosswalk'!$A$2:'TRM - TBM Crosswalk'!$I$1008,5,FALSE))</f>
        <v/>
      </c>
      <c r="H4786" t="str">
        <f>IF(VLOOKUP(TRM!A4339,'TRM - TBM Crosswalk'!$A$2:'TRM - TBM Crosswalk'!$I$1008,6,FALSE)=0,"",VLOOKUP(TRM!A4339,'TRM - TBM Crosswalk'!$A$2:'TRM - TBM Crosswalk'!$I$1008,6,FALSE))</f>
        <v/>
      </c>
      <c r="I4786" t="str">
        <f>IF(VLOOKUP(TRM!A4339,'TRM - TBM Crosswalk'!$A$2:'TRM - TBM Crosswalk'!$I$1008,7,FALSE)=0,"",VLOOKUP(TRM!A4339,'TRM - TBM Crosswalk'!$A$2:'TRM - TBM Crosswalk'!$I$1008,7,FALSE))</f>
        <v>End User Services</v>
      </c>
      <c r="J4786" t="str">
        <f>IF(VLOOKUP(TRM!A4339,'TRM - TBM Crosswalk'!$A$2:'TRM - TBM Crosswalk'!$I$1008,8,FALSE)=0,"",VLOOKUP(TRM!A4339,'TRM - TBM Crosswalk'!$A$2:'TRM - TBM Crosswalk'!$I$1008,8,FALSE))</f>
        <v>Communication &amp; Collaboration</v>
      </c>
      <c r="K4786" t="str">
        <f>IF(VLOOKUP(TRM!A4339,'TRM - TBM Crosswalk'!$A$2:'TRM - TBM Crosswalk'!$I$1008,9,FALSE)=0,"",VLOOKUP(TRM!A4339,'TRM - TBM Crosswalk'!$A$2:'TRM - TBM Crosswalk'!$I$1008,9,FALSE))</f>
        <v>Productivity</v>
      </c>
    </row>
    <row r="4787" spans="1:11" x14ac:dyDescent="0.45">
      <c r="A4787" t="str">
        <f>TRM!A4357</f>
        <v>A02.028.333</v>
      </c>
      <c r="B4787" t="str">
        <f>TRM!B4357</f>
        <v>Word Processing</v>
      </c>
      <c r="C4787" t="str">
        <f>TRM!C4357</f>
        <v>Pages.app - 8.1</v>
      </c>
      <c r="D4787">
        <f>TRM!D4357</f>
        <v>0</v>
      </c>
      <c r="E4787" t="str">
        <f>IF(VLOOKUP(TRM!A4357,'TRM - TBM Crosswalk'!$A$2:'TRM - TBM Crosswalk'!$I$1008,3,FALSE)="N/A","TBD","")</f>
        <v/>
      </c>
      <c r="F4787" t="str">
        <f>IF(VLOOKUP(TRM!A4357,'TRM - TBM Crosswalk'!$A$2:'TRM - TBM Crosswalk'!$I$1008,4,FALSE)=0,"",VLOOKUP(TRM!A4357,'TRM - TBM Crosswalk'!$A$2:'TRM - TBM Crosswalk'!$I$1008,4,FALSE))</f>
        <v/>
      </c>
      <c r="G4787" t="str">
        <f>IF(VLOOKUP(TRM!A4357,'TRM - TBM Crosswalk'!$A$2:'TRM - TBM Crosswalk'!$I$1008,5,FALSE)=0,"",VLOOKUP(TRM!A4357,'TRM - TBM Crosswalk'!$A$2:'TRM - TBM Crosswalk'!$I$1008,5,FALSE))</f>
        <v/>
      </c>
      <c r="H4787" t="str">
        <f>IF(VLOOKUP(TRM!A4357,'TRM - TBM Crosswalk'!$A$2:'TRM - TBM Crosswalk'!$I$1008,6,FALSE)=0,"",VLOOKUP(TRM!A4357,'TRM - TBM Crosswalk'!$A$2:'TRM - TBM Crosswalk'!$I$1008,6,FALSE))</f>
        <v/>
      </c>
      <c r="I4787" t="str">
        <f>IF(VLOOKUP(TRM!A4357,'TRM - TBM Crosswalk'!$A$2:'TRM - TBM Crosswalk'!$I$1008,7,FALSE)=0,"",VLOOKUP(TRM!A4357,'TRM - TBM Crosswalk'!$A$2:'TRM - TBM Crosswalk'!$I$1008,7,FALSE))</f>
        <v>End User Services</v>
      </c>
      <c r="J4787" t="str">
        <f>IF(VLOOKUP(TRM!A4357,'TRM - TBM Crosswalk'!$A$2:'TRM - TBM Crosswalk'!$I$1008,8,FALSE)=0,"",VLOOKUP(TRM!A4357,'TRM - TBM Crosswalk'!$A$2:'TRM - TBM Crosswalk'!$I$1008,8,FALSE))</f>
        <v>Communication &amp; Collaboration</v>
      </c>
      <c r="K4787" t="str">
        <f>IF(VLOOKUP(TRM!A4357,'TRM - TBM Crosswalk'!$A$2:'TRM - TBM Crosswalk'!$I$1008,9,FALSE)=0,"",VLOOKUP(TRM!A4357,'TRM - TBM Crosswalk'!$A$2:'TRM - TBM Crosswalk'!$I$1008,9,FALSE))</f>
        <v>Productivity</v>
      </c>
    </row>
    <row r="4788" spans="1:11" x14ac:dyDescent="0.45">
      <c r="A4788" t="str">
        <f>TRM!A6460</f>
        <v>A02.031.393#</v>
      </c>
      <c r="B4788" t="str">
        <f>TRM!B6460</f>
        <v>3D Modeling &amp; 3D Printing#</v>
      </c>
      <c r="C4788" t="str">
        <f>TRM!C6460</f>
        <v>3DM Analyst Mine Mapping Suite | 2.4.0</v>
      </c>
      <c r="D4788">
        <f>TRM!D6460</f>
        <v>0</v>
      </c>
      <c r="E4788" t="str">
        <f>IF(VLOOKUP(TRM!A6460,'TRM - TBM Crosswalk'!$A$2:'TRM - TBM Crosswalk'!$I$1008,3,FALSE)="N/A","TBD","")</f>
        <v/>
      </c>
      <c r="F4788" t="str">
        <f>IF(VLOOKUP(TRM!A6460,'TRM - TBM Crosswalk'!$A$2:'TRM - TBM Crosswalk'!$I$1008,4,FALSE)=0,"",VLOOKUP(TRM!A6460,'TRM - TBM Crosswalk'!$A$2:'TRM - TBM Crosswalk'!$I$1008,4,FALSE))</f>
        <v/>
      </c>
      <c r="G4788" t="str">
        <f>IF(VLOOKUP(TRM!A6460,'TRM - TBM Crosswalk'!$A$2:'TRM - TBM Crosswalk'!$I$1008,5,FALSE)=0,"",VLOOKUP(TRM!A6460,'TRM - TBM Crosswalk'!$A$2:'TRM - TBM Crosswalk'!$I$1008,5,FALSE))</f>
        <v>End User</v>
      </c>
      <c r="H4788" t="str">
        <f>IF(VLOOKUP(TRM!A6460,'TRM - TBM Crosswalk'!$A$2:'TRM - TBM Crosswalk'!$I$1008,6,FALSE)=0,"",VLOOKUP(TRM!A6460,'TRM - TBM Crosswalk'!$A$2:'TRM - TBM Crosswalk'!$I$1008,6,FALSE))</f>
        <v>Workspace</v>
      </c>
      <c r="I4788" t="str">
        <f>IF(VLOOKUP(TRM!A6460,'TRM - TBM Crosswalk'!$A$2:'TRM - TBM Crosswalk'!$I$1008,7,FALSE)=0,"",VLOOKUP(TRM!A6460,'TRM - TBM Crosswalk'!$A$2:'TRM - TBM Crosswalk'!$I$1008,7,FALSE))</f>
        <v/>
      </c>
      <c r="J4788" t="str">
        <f>IF(VLOOKUP(TRM!A6460,'TRM - TBM Crosswalk'!$A$2:'TRM - TBM Crosswalk'!$I$1008,8,FALSE)=0,"",VLOOKUP(TRM!A6460,'TRM - TBM Crosswalk'!$A$2:'TRM - TBM Crosswalk'!$I$1008,8,FALSE))</f>
        <v/>
      </c>
      <c r="K4788" t="str">
        <f>IF(VLOOKUP(TRM!A6460,'TRM - TBM Crosswalk'!$A$2:'TRM - TBM Crosswalk'!$I$1008,9,FALSE)=0,"",VLOOKUP(TRM!A6460,'TRM - TBM Crosswalk'!$A$2:'TRM - TBM Crosswalk'!$I$1008,9,FALSE))</f>
        <v/>
      </c>
    </row>
    <row r="4789" spans="1:11" x14ac:dyDescent="0.45">
      <c r="A4789" t="str">
        <f>TRM!A6461</f>
        <v>A02.031.393#</v>
      </c>
      <c r="B4789" t="str">
        <f>TRM!B6461</f>
        <v>3D Modeling &amp; 3D Printing#</v>
      </c>
      <c r="C4789" t="str">
        <f>TRM!C6461</f>
        <v>Dremel DigiLab 3D Slicer | 1.2.2</v>
      </c>
      <c r="D4789">
        <f>TRM!D6461</f>
        <v>0</v>
      </c>
      <c r="E4789" t="str">
        <f>IF(VLOOKUP(TRM!A6461,'TRM - TBM Crosswalk'!$A$2:'TRM - TBM Crosswalk'!$I$1008,3,FALSE)="N/A","TBD","")</f>
        <v/>
      </c>
      <c r="F4789" t="str">
        <f>IF(VLOOKUP(TRM!A6461,'TRM - TBM Crosswalk'!$A$2:'TRM - TBM Crosswalk'!$I$1008,4,FALSE)=0,"",VLOOKUP(TRM!A6461,'TRM - TBM Crosswalk'!$A$2:'TRM - TBM Crosswalk'!$I$1008,4,FALSE))</f>
        <v/>
      </c>
      <c r="G4789" t="str">
        <f>IF(VLOOKUP(TRM!A6461,'TRM - TBM Crosswalk'!$A$2:'TRM - TBM Crosswalk'!$I$1008,5,FALSE)=0,"",VLOOKUP(TRM!A6461,'TRM - TBM Crosswalk'!$A$2:'TRM - TBM Crosswalk'!$I$1008,5,FALSE))</f>
        <v>End User</v>
      </c>
      <c r="H4789" t="str">
        <f>IF(VLOOKUP(TRM!A6461,'TRM - TBM Crosswalk'!$A$2:'TRM - TBM Crosswalk'!$I$1008,6,FALSE)=0,"",VLOOKUP(TRM!A6461,'TRM - TBM Crosswalk'!$A$2:'TRM - TBM Crosswalk'!$I$1008,6,FALSE))</f>
        <v>Workspace</v>
      </c>
      <c r="I4789" t="str">
        <f>IF(VLOOKUP(TRM!A6461,'TRM - TBM Crosswalk'!$A$2:'TRM - TBM Crosswalk'!$I$1008,7,FALSE)=0,"",VLOOKUP(TRM!A6461,'TRM - TBM Crosswalk'!$A$2:'TRM - TBM Crosswalk'!$I$1008,7,FALSE))</f>
        <v/>
      </c>
      <c r="J4789" t="str">
        <f>IF(VLOOKUP(TRM!A6461,'TRM - TBM Crosswalk'!$A$2:'TRM - TBM Crosswalk'!$I$1008,8,FALSE)=0,"",VLOOKUP(TRM!A6461,'TRM - TBM Crosswalk'!$A$2:'TRM - TBM Crosswalk'!$I$1008,8,FALSE))</f>
        <v/>
      </c>
      <c r="K4789" t="str">
        <f>IF(VLOOKUP(TRM!A6461,'TRM - TBM Crosswalk'!$A$2:'TRM - TBM Crosswalk'!$I$1008,9,FALSE)=0,"",VLOOKUP(TRM!A6461,'TRM - TBM Crosswalk'!$A$2:'TRM - TBM Crosswalk'!$I$1008,9,FALSE))</f>
        <v/>
      </c>
    </row>
    <row r="4790" spans="1:11" x14ac:dyDescent="0.45">
      <c r="A4790" t="str">
        <f>TRM!A6697</f>
        <v>A02.032.402</v>
      </c>
      <c r="B4790" t="str">
        <f>TRM!B6697</f>
        <v>Web Browser</v>
      </c>
      <c r="C4790" t="str">
        <f>TRM!C6697</f>
        <v>Google Chrome | 75.0.3770.142</v>
      </c>
      <c r="D4790">
        <f>TRM!D6697</f>
        <v>0</v>
      </c>
      <c r="E4790" t="str">
        <f>IF(VLOOKUP(TRM!A6697,'TRM - TBM Crosswalk'!$A$2:'TRM - TBM Crosswalk'!$I$1008,3,FALSE)="N/A","TBD","")</f>
        <v>TBD</v>
      </c>
      <c r="F4790" t="str">
        <f>IF(VLOOKUP(TRM!A6697,'TRM - TBM Crosswalk'!$A$2:'TRM - TBM Crosswalk'!$I$1008,4,FALSE)=0,"",VLOOKUP(TRM!A6697,'TRM - TBM Crosswalk'!$A$2:'TRM - TBM Crosswalk'!$I$1008,4,FALSE))</f>
        <v/>
      </c>
      <c r="G4790" t="str">
        <f>IF(VLOOKUP(TRM!A6697,'TRM - TBM Crosswalk'!$A$2:'TRM - TBM Crosswalk'!$I$1008,5,FALSE)=0,"",VLOOKUP(TRM!A6697,'TRM - TBM Crosswalk'!$A$2:'TRM - TBM Crosswalk'!$I$1008,5,FALSE))</f>
        <v/>
      </c>
      <c r="H4790" t="str">
        <f>IF(VLOOKUP(TRM!A6697,'TRM - TBM Crosswalk'!$A$2:'TRM - TBM Crosswalk'!$I$1008,6,FALSE)=0,"",VLOOKUP(TRM!A6697,'TRM - TBM Crosswalk'!$A$2:'TRM - TBM Crosswalk'!$I$1008,6,FALSE))</f>
        <v/>
      </c>
      <c r="I4790" t="str">
        <f>IF(VLOOKUP(TRM!A6697,'TRM - TBM Crosswalk'!$A$2:'TRM - TBM Crosswalk'!$I$1008,7,FALSE)=0,"",VLOOKUP(TRM!A6697,'TRM - TBM Crosswalk'!$A$2:'TRM - TBM Crosswalk'!$I$1008,7,FALSE))</f>
        <v/>
      </c>
      <c r="J4790" t="str">
        <f>IF(VLOOKUP(TRM!A6697,'TRM - TBM Crosswalk'!$A$2:'TRM - TBM Crosswalk'!$I$1008,8,FALSE)=0,"",VLOOKUP(TRM!A6697,'TRM - TBM Crosswalk'!$A$2:'TRM - TBM Crosswalk'!$I$1008,8,FALSE))</f>
        <v/>
      </c>
      <c r="K4790" t="str">
        <f>IF(VLOOKUP(TRM!A6697,'TRM - TBM Crosswalk'!$A$2:'TRM - TBM Crosswalk'!$I$1008,9,FALSE)=0,"",VLOOKUP(TRM!A6697,'TRM - TBM Crosswalk'!$A$2:'TRM - TBM Crosswalk'!$I$1008,9,FALSE))</f>
        <v/>
      </c>
    </row>
    <row r="4791" spans="1:11" x14ac:dyDescent="0.45">
      <c r="A4791" t="str">
        <f>TRM!A6698</f>
        <v>A02.032.402</v>
      </c>
      <c r="B4791" t="str">
        <f>TRM!B6698</f>
        <v>Web Browser</v>
      </c>
      <c r="C4791" t="str">
        <f>TRM!C6698</f>
        <v>Google Chrome | 75.0.3770.80</v>
      </c>
      <c r="D4791">
        <f>TRM!D6698</f>
        <v>0</v>
      </c>
      <c r="E4791" t="str">
        <f>IF(VLOOKUP(TRM!A6698,'TRM - TBM Crosswalk'!$A$2:'TRM - TBM Crosswalk'!$I$1008,3,FALSE)="N/A","TBD","")</f>
        <v>TBD</v>
      </c>
      <c r="F4791" t="str">
        <f>IF(VLOOKUP(TRM!A6698,'TRM - TBM Crosswalk'!$A$2:'TRM - TBM Crosswalk'!$I$1008,4,FALSE)=0,"",VLOOKUP(TRM!A6698,'TRM - TBM Crosswalk'!$A$2:'TRM - TBM Crosswalk'!$I$1008,4,FALSE))</f>
        <v/>
      </c>
      <c r="G4791" t="str">
        <f>IF(VLOOKUP(TRM!A6698,'TRM - TBM Crosswalk'!$A$2:'TRM - TBM Crosswalk'!$I$1008,5,FALSE)=0,"",VLOOKUP(TRM!A6698,'TRM - TBM Crosswalk'!$A$2:'TRM - TBM Crosswalk'!$I$1008,5,FALSE))</f>
        <v/>
      </c>
      <c r="H4791" t="str">
        <f>IF(VLOOKUP(TRM!A6698,'TRM - TBM Crosswalk'!$A$2:'TRM - TBM Crosswalk'!$I$1008,6,FALSE)=0,"",VLOOKUP(TRM!A6698,'TRM - TBM Crosswalk'!$A$2:'TRM - TBM Crosswalk'!$I$1008,6,FALSE))</f>
        <v/>
      </c>
      <c r="I4791" t="str">
        <f>IF(VLOOKUP(TRM!A6698,'TRM - TBM Crosswalk'!$A$2:'TRM - TBM Crosswalk'!$I$1008,7,FALSE)=0,"",VLOOKUP(TRM!A6698,'TRM - TBM Crosswalk'!$A$2:'TRM - TBM Crosswalk'!$I$1008,7,FALSE))</f>
        <v/>
      </c>
      <c r="J4791" t="str">
        <f>IF(VLOOKUP(TRM!A6698,'TRM - TBM Crosswalk'!$A$2:'TRM - TBM Crosswalk'!$I$1008,8,FALSE)=0,"",VLOOKUP(TRM!A6698,'TRM - TBM Crosswalk'!$A$2:'TRM - TBM Crosswalk'!$I$1008,8,FALSE))</f>
        <v/>
      </c>
      <c r="K4791" t="str">
        <f>IF(VLOOKUP(TRM!A6698,'TRM - TBM Crosswalk'!$A$2:'TRM - TBM Crosswalk'!$I$1008,9,FALSE)=0,"",VLOOKUP(TRM!A6698,'TRM - TBM Crosswalk'!$A$2:'TRM - TBM Crosswalk'!$I$1008,9,FALSE))</f>
        <v/>
      </c>
    </row>
    <row r="4792" spans="1:11" x14ac:dyDescent="0.45">
      <c r="A4792" t="str">
        <f>TRM!A6700</f>
        <v>A02.032.402</v>
      </c>
      <c r="B4792" t="str">
        <f>TRM!B6700</f>
        <v>Web Browser</v>
      </c>
      <c r="C4792" t="str">
        <f>TRM!C6700</f>
        <v>Google Chrome | 76.0.3809.132</v>
      </c>
      <c r="D4792">
        <f>TRM!D6700</f>
        <v>0</v>
      </c>
      <c r="E4792" t="str">
        <f>IF(VLOOKUP(TRM!A6700,'TRM - TBM Crosswalk'!$A$2:'TRM - TBM Crosswalk'!$I$1008,3,FALSE)="N/A","TBD","")</f>
        <v>TBD</v>
      </c>
      <c r="F4792" t="str">
        <f>IF(VLOOKUP(TRM!A6700,'TRM - TBM Crosswalk'!$A$2:'TRM - TBM Crosswalk'!$I$1008,4,FALSE)=0,"",VLOOKUP(TRM!A6700,'TRM - TBM Crosswalk'!$A$2:'TRM - TBM Crosswalk'!$I$1008,4,FALSE))</f>
        <v/>
      </c>
      <c r="G4792" t="str">
        <f>IF(VLOOKUP(TRM!A6700,'TRM - TBM Crosswalk'!$A$2:'TRM - TBM Crosswalk'!$I$1008,5,FALSE)=0,"",VLOOKUP(TRM!A6700,'TRM - TBM Crosswalk'!$A$2:'TRM - TBM Crosswalk'!$I$1008,5,FALSE))</f>
        <v/>
      </c>
      <c r="H4792" t="str">
        <f>IF(VLOOKUP(TRM!A6700,'TRM - TBM Crosswalk'!$A$2:'TRM - TBM Crosswalk'!$I$1008,6,FALSE)=0,"",VLOOKUP(TRM!A6700,'TRM - TBM Crosswalk'!$A$2:'TRM - TBM Crosswalk'!$I$1008,6,FALSE))</f>
        <v/>
      </c>
      <c r="I4792" t="str">
        <f>IF(VLOOKUP(TRM!A6700,'TRM - TBM Crosswalk'!$A$2:'TRM - TBM Crosswalk'!$I$1008,7,FALSE)=0,"",VLOOKUP(TRM!A6700,'TRM - TBM Crosswalk'!$A$2:'TRM - TBM Crosswalk'!$I$1008,7,FALSE))</f>
        <v/>
      </c>
      <c r="J4792" t="str">
        <f>IF(VLOOKUP(TRM!A6700,'TRM - TBM Crosswalk'!$A$2:'TRM - TBM Crosswalk'!$I$1008,8,FALSE)=0,"",VLOOKUP(TRM!A6700,'TRM - TBM Crosswalk'!$A$2:'TRM - TBM Crosswalk'!$I$1008,8,FALSE))</f>
        <v/>
      </c>
      <c r="K4792" t="str">
        <f>IF(VLOOKUP(TRM!A6700,'TRM - TBM Crosswalk'!$A$2:'TRM - TBM Crosswalk'!$I$1008,9,FALSE)=0,"",VLOOKUP(TRM!A6700,'TRM - TBM Crosswalk'!$A$2:'TRM - TBM Crosswalk'!$I$1008,9,FALSE))</f>
        <v/>
      </c>
    </row>
    <row r="4793" spans="1:11" x14ac:dyDescent="0.45">
      <c r="A4793" t="str">
        <f>TRM!A6701</f>
        <v>A02.032.402</v>
      </c>
      <c r="B4793" t="str">
        <f>TRM!B6701</f>
        <v>Web Browser</v>
      </c>
      <c r="C4793" t="str">
        <f>TRM!C6701</f>
        <v>Google Chrome | 76.0.3809.87</v>
      </c>
      <c r="D4793">
        <f>TRM!D6701</f>
        <v>0</v>
      </c>
      <c r="E4793" t="str">
        <f>IF(VLOOKUP(TRM!A6701,'TRM - TBM Crosswalk'!$A$2:'TRM - TBM Crosswalk'!$I$1008,3,FALSE)="N/A","TBD","")</f>
        <v>TBD</v>
      </c>
      <c r="F4793" t="str">
        <f>IF(VLOOKUP(TRM!A6701,'TRM - TBM Crosswalk'!$A$2:'TRM - TBM Crosswalk'!$I$1008,4,FALSE)=0,"",VLOOKUP(TRM!A6701,'TRM - TBM Crosswalk'!$A$2:'TRM - TBM Crosswalk'!$I$1008,4,FALSE))</f>
        <v/>
      </c>
      <c r="G4793" t="str">
        <f>IF(VLOOKUP(TRM!A6701,'TRM - TBM Crosswalk'!$A$2:'TRM - TBM Crosswalk'!$I$1008,5,FALSE)=0,"",VLOOKUP(TRM!A6701,'TRM - TBM Crosswalk'!$A$2:'TRM - TBM Crosswalk'!$I$1008,5,FALSE))</f>
        <v/>
      </c>
      <c r="H4793" t="str">
        <f>IF(VLOOKUP(TRM!A6701,'TRM - TBM Crosswalk'!$A$2:'TRM - TBM Crosswalk'!$I$1008,6,FALSE)=0,"",VLOOKUP(TRM!A6701,'TRM - TBM Crosswalk'!$A$2:'TRM - TBM Crosswalk'!$I$1008,6,FALSE))</f>
        <v/>
      </c>
      <c r="I4793" t="str">
        <f>IF(VLOOKUP(TRM!A6701,'TRM - TBM Crosswalk'!$A$2:'TRM - TBM Crosswalk'!$I$1008,7,FALSE)=0,"",VLOOKUP(TRM!A6701,'TRM - TBM Crosswalk'!$A$2:'TRM - TBM Crosswalk'!$I$1008,7,FALSE))</f>
        <v/>
      </c>
      <c r="J4793" t="str">
        <f>IF(VLOOKUP(TRM!A6701,'TRM - TBM Crosswalk'!$A$2:'TRM - TBM Crosswalk'!$I$1008,8,FALSE)=0,"",VLOOKUP(TRM!A6701,'TRM - TBM Crosswalk'!$A$2:'TRM - TBM Crosswalk'!$I$1008,8,FALSE))</f>
        <v/>
      </c>
      <c r="K4793" t="str">
        <f>IF(VLOOKUP(TRM!A6701,'TRM - TBM Crosswalk'!$A$2:'TRM - TBM Crosswalk'!$I$1008,9,FALSE)=0,"",VLOOKUP(TRM!A6701,'TRM - TBM Crosswalk'!$A$2:'TRM - TBM Crosswalk'!$I$1008,9,FALSE))</f>
        <v/>
      </c>
    </row>
    <row r="4794" spans="1:11" x14ac:dyDescent="0.45">
      <c r="A4794" t="str">
        <f>TRM!A6702</f>
        <v>A02.032.402</v>
      </c>
      <c r="B4794" t="str">
        <f>TRM!B6702</f>
        <v>Web Browser</v>
      </c>
      <c r="C4794" t="str">
        <f>TRM!C6702</f>
        <v>Google Chrome | 77.0.3865.75</v>
      </c>
      <c r="D4794">
        <f>TRM!D6702</f>
        <v>0</v>
      </c>
      <c r="E4794" t="str">
        <f>IF(VLOOKUP(TRM!A6702,'TRM - TBM Crosswalk'!$A$2:'TRM - TBM Crosswalk'!$I$1008,3,FALSE)="N/A","TBD","")</f>
        <v>TBD</v>
      </c>
      <c r="F4794" t="str">
        <f>IF(VLOOKUP(TRM!A6702,'TRM - TBM Crosswalk'!$A$2:'TRM - TBM Crosswalk'!$I$1008,4,FALSE)=0,"",VLOOKUP(TRM!A6702,'TRM - TBM Crosswalk'!$A$2:'TRM - TBM Crosswalk'!$I$1008,4,FALSE))</f>
        <v/>
      </c>
      <c r="G4794" t="str">
        <f>IF(VLOOKUP(TRM!A6702,'TRM - TBM Crosswalk'!$A$2:'TRM - TBM Crosswalk'!$I$1008,5,FALSE)=0,"",VLOOKUP(TRM!A6702,'TRM - TBM Crosswalk'!$A$2:'TRM - TBM Crosswalk'!$I$1008,5,FALSE))</f>
        <v/>
      </c>
      <c r="H4794" t="str">
        <f>IF(VLOOKUP(TRM!A6702,'TRM - TBM Crosswalk'!$A$2:'TRM - TBM Crosswalk'!$I$1008,6,FALSE)=0,"",VLOOKUP(TRM!A6702,'TRM - TBM Crosswalk'!$A$2:'TRM - TBM Crosswalk'!$I$1008,6,FALSE))</f>
        <v/>
      </c>
      <c r="I4794" t="str">
        <f>IF(VLOOKUP(TRM!A6702,'TRM - TBM Crosswalk'!$A$2:'TRM - TBM Crosswalk'!$I$1008,7,FALSE)=0,"",VLOOKUP(TRM!A6702,'TRM - TBM Crosswalk'!$A$2:'TRM - TBM Crosswalk'!$I$1008,7,FALSE))</f>
        <v/>
      </c>
      <c r="J4794" t="str">
        <f>IF(VLOOKUP(TRM!A6702,'TRM - TBM Crosswalk'!$A$2:'TRM - TBM Crosswalk'!$I$1008,8,FALSE)=0,"",VLOOKUP(TRM!A6702,'TRM - TBM Crosswalk'!$A$2:'TRM - TBM Crosswalk'!$I$1008,8,FALSE))</f>
        <v/>
      </c>
      <c r="K4794" t="str">
        <f>IF(VLOOKUP(TRM!A6702,'TRM - TBM Crosswalk'!$A$2:'TRM - TBM Crosswalk'!$I$1008,9,FALSE)=0,"",VLOOKUP(TRM!A6702,'TRM - TBM Crosswalk'!$A$2:'TRM - TBM Crosswalk'!$I$1008,9,FALSE))</f>
        <v/>
      </c>
    </row>
    <row r="4795" spans="1:11" x14ac:dyDescent="0.45">
      <c r="A4795" t="str">
        <f>TRM!A6703</f>
        <v>A02.032.402</v>
      </c>
      <c r="B4795" t="str">
        <f>TRM!B6703</f>
        <v>Web Browser</v>
      </c>
      <c r="C4795" t="str">
        <f>TRM!C6703</f>
        <v>Google Chrome | 77.0.3865.90</v>
      </c>
      <c r="D4795">
        <f>TRM!D6703</f>
        <v>0</v>
      </c>
      <c r="E4795" t="str">
        <f>IF(VLOOKUP(TRM!A6703,'TRM - TBM Crosswalk'!$A$2:'TRM - TBM Crosswalk'!$I$1008,3,FALSE)="N/A","TBD","")</f>
        <v>TBD</v>
      </c>
      <c r="F4795" t="str">
        <f>IF(VLOOKUP(TRM!A6703,'TRM - TBM Crosswalk'!$A$2:'TRM - TBM Crosswalk'!$I$1008,4,FALSE)=0,"",VLOOKUP(TRM!A6703,'TRM - TBM Crosswalk'!$A$2:'TRM - TBM Crosswalk'!$I$1008,4,FALSE))</f>
        <v/>
      </c>
      <c r="G4795" t="str">
        <f>IF(VLOOKUP(TRM!A6703,'TRM - TBM Crosswalk'!$A$2:'TRM - TBM Crosswalk'!$I$1008,5,FALSE)=0,"",VLOOKUP(TRM!A6703,'TRM - TBM Crosswalk'!$A$2:'TRM - TBM Crosswalk'!$I$1008,5,FALSE))</f>
        <v/>
      </c>
      <c r="H4795" t="str">
        <f>IF(VLOOKUP(TRM!A6703,'TRM - TBM Crosswalk'!$A$2:'TRM - TBM Crosswalk'!$I$1008,6,FALSE)=0,"",VLOOKUP(TRM!A6703,'TRM - TBM Crosswalk'!$A$2:'TRM - TBM Crosswalk'!$I$1008,6,FALSE))</f>
        <v/>
      </c>
      <c r="I4795" t="str">
        <f>IF(VLOOKUP(TRM!A6703,'TRM - TBM Crosswalk'!$A$2:'TRM - TBM Crosswalk'!$I$1008,7,FALSE)=0,"",VLOOKUP(TRM!A6703,'TRM - TBM Crosswalk'!$A$2:'TRM - TBM Crosswalk'!$I$1008,7,FALSE))</f>
        <v/>
      </c>
      <c r="J4795" t="str">
        <f>IF(VLOOKUP(TRM!A6703,'TRM - TBM Crosswalk'!$A$2:'TRM - TBM Crosswalk'!$I$1008,8,FALSE)=0,"",VLOOKUP(TRM!A6703,'TRM - TBM Crosswalk'!$A$2:'TRM - TBM Crosswalk'!$I$1008,8,FALSE))</f>
        <v/>
      </c>
      <c r="K4795" t="str">
        <f>IF(VLOOKUP(TRM!A6703,'TRM - TBM Crosswalk'!$A$2:'TRM - TBM Crosswalk'!$I$1008,9,FALSE)=0,"",VLOOKUP(TRM!A6703,'TRM - TBM Crosswalk'!$A$2:'TRM - TBM Crosswalk'!$I$1008,9,FALSE))</f>
        <v/>
      </c>
    </row>
    <row r="4796" spans="1:11" x14ac:dyDescent="0.45">
      <c r="A4796" t="str">
        <f>TRM!A6704</f>
        <v>A02.032.402</v>
      </c>
      <c r="B4796" t="str">
        <f>TRM!B6704</f>
        <v>Web Browser</v>
      </c>
      <c r="C4796" t="str">
        <f>TRM!C6704</f>
        <v>Google Chrome | 78.0.3904.108</v>
      </c>
      <c r="D4796">
        <f>TRM!D6704</f>
        <v>0</v>
      </c>
      <c r="E4796" t="str">
        <f>IF(VLOOKUP(TRM!A6704,'TRM - TBM Crosswalk'!$A$2:'TRM - TBM Crosswalk'!$I$1008,3,FALSE)="N/A","TBD","")</f>
        <v>TBD</v>
      </c>
      <c r="F4796" t="str">
        <f>IF(VLOOKUP(TRM!A6704,'TRM - TBM Crosswalk'!$A$2:'TRM - TBM Crosswalk'!$I$1008,4,FALSE)=0,"",VLOOKUP(TRM!A6704,'TRM - TBM Crosswalk'!$A$2:'TRM - TBM Crosswalk'!$I$1008,4,FALSE))</f>
        <v/>
      </c>
      <c r="G4796" t="str">
        <f>IF(VLOOKUP(TRM!A6704,'TRM - TBM Crosswalk'!$A$2:'TRM - TBM Crosswalk'!$I$1008,5,FALSE)=0,"",VLOOKUP(TRM!A6704,'TRM - TBM Crosswalk'!$A$2:'TRM - TBM Crosswalk'!$I$1008,5,FALSE))</f>
        <v/>
      </c>
      <c r="H4796" t="str">
        <f>IF(VLOOKUP(TRM!A6704,'TRM - TBM Crosswalk'!$A$2:'TRM - TBM Crosswalk'!$I$1008,6,FALSE)=0,"",VLOOKUP(TRM!A6704,'TRM - TBM Crosswalk'!$A$2:'TRM - TBM Crosswalk'!$I$1008,6,FALSE))</f>
        <v/>
      </c>
      <c r="I4796" t="str">
        <f>IF(VLOOKUP(TRM!A6704,'TRM - TBM Crosswalk'!$A$2:'TRM - TBM Crosswalk'!$I$1008,7,FALSE)=0,"",VLOOKUP(TRM!A6704,'TRM - TBM Crosswalk'!$A$2:'TRM - TBM Crosswalk'!$I$1008,7,FALSE))</f>
        <v/>
      </c>
      <c r="J4796" t="str">
        <f>IF(VLOOKUP(TRM!A6704,'TRM - TBM Crosswalk'!$A$2:'TRM - TBM Crosswalk'!$I$1008,8,FALSE)=0,"",VLOOKUP(TRM!A6704,'TRM - TBM Crosswalk'!$A$2:'TRM - TBM Crosswalk'!$I$1008,8,FALSE))</f>
        <v/>
      </c>
      <c r="K4796" t="str">
        <f>IF(VLOOKUP(TRM!A6704,'TRM - TBM Crosswalk'!$A$2:'TRM - TBM Crosswalk'!$I$1008,9,FALSE)=0,"",VLOOKUP(TRM!A6704,'TRM - TBM Crosswalk'!$A$2:'TRM - TBM Crosswalk'!$I$1008,9,FALSE))</f>
        <v/>
      </c>
    </row>
    <row r="4797" spans="1:11" x14ac:dyDescent="0.45">
      <c r="A4797" t="str">
        <f>TRM!A6705</f>
        <v>A02.032.402</v>
      </c>
      <c r="B4797" t="str">
        <f>TRM!B6705</f>
        <v>Web Browser</v>
      </c>
      <c r="C4797" t="str">
        <f>TRM!C6705</f>
        <v>Google Chrome | 78.0.3904.70</v>
      </c>
      <c r="D4797">
        <f>TRM!D6705</f>
        <v>0</v>
      </c>
      <c r="E4797" t="str">
        <f>IF(VLOOKUP(TRM!A6705,'TRM - TBM Crosswalk'!$A$2:'TRM - TBM Crosswalk'!$I$1008,3,FALSE)="N/A","TBD","")</f>
        <v>TBD</v>
      </c>
      <c r="F4797" t="str">
        <f>IF(VLOOKUP(TRM!A6705,'TRM - TBM Crosswalk'!$A$2:'TRM - TBM Crosswalk'!$I$1008,4,FALSE)=0,"",VLOOKUP(TRM!A6705,'TRM - TBM Crosswalk'!$A$2:'TRM - TBM Crosswalk'!$I$1008,4,FALSE))</f>
        <v/>
      </c>
      <c r="G4797" t="str">
        <f>IF(VLOOKUP(TRM!A6705,'TRM - TBM Crosswalk'!$A$2:'TRM - TBM Crosswalk'!$I$1008,5,FALSE)=0,"",VLOOKUP(TRM!A6705,'TRM - TBM Crosswalk'!$A$2:'TRM - TBM Crosswalk'!$I$1008,5,FALSE))</f>
        <v/>
      </c>
      <c r="H4797" t="str">
        <f>IF(VLOOKUP(TRM!A6705,'TRM - TBM Crosswalk'!$A$2:'TRM - TBM Crosswalk'!$I$1008,6,FALSE)=0,"",VLOOKUP(TRM!A6705,'TRM - TBM Crosswalk'!$A$2:'TRM - TBM Crosswalk'!$I$1008,6,FALSE))</f>
        <v/>
      </c>
      <c r="I4797" t="str">
        <f>IF(VLOOKUP(TRM!A6705,'TRM - TBM Crosswalk'!$A$2:'TRM - TBM Crosswalk'!$I$1008,7,FALSE)=0,"",VLOOKUP(TRM!A6705,'TRM - TBM Crosswalk'!$A$2:'TRM - TBM Crosswalk'!$I$1008,7,FALSE))</f>
        <v/>
      </c>
      <c r="J4797" t="str">
        <f>IF(VLOOKUP(TRM!A6705,'TRM - TBM Crosswalk'!$A$2:'TRM - TBM Crosswalk'!$I$1008,8,FALSE)=0,"",VLOOKUP(TRM!A6705,'TRM - TBM Crosswalk'!$A$2:'TRM - TBM Crosswalk'!$I$1008,8,FALSE))</f>
        <v/>
      </c>
      <c r="K4797" t="str">
        <f>IF(VLOOKUP(TRM!A6705,'TRM - TBM Crosswalk'!$A$2:'TRM - TBM Crosswalk'!$I$1008,9,FALSE)=0,"",VLOOKUP(TRM!A6705,'TRM - TBM Crosswalk'!$A$2:'TRM - TBM Crosswalk'!$I$1008,9,FALSE))</f>
        <v/>
      </c>
    </row>
    <row r="4798" spans="1:11" x14ac:dyDescent="0.45">
      <c r="A4798" t="str">
        <f>TRM!A6706</f>
        <v>A02.032.402</v>
      </c>
      <c r="B4798" t="str">
        <f>TRM!B6706</f>
        <v>Web Browser</v>
      </c>
      <c r="C4798" t="str">
        <f>TRM!C6706</f>
        <v>Google Chrome | 78.0.3904.87</v>
      </c>
      <c r="D4798">
        <f>TRM!D6706</f>
        <v>0</v>
      </c>
      <c r="E4798" t="str">
        <f>IF(VLOOKUP(TRM!A6706,'TRM - TBM Crosswalk'!$A$2:'TRM - TBM Crosswalk'!$I$1008,3,FALSE)="N/A","TBD","")</f>
        <v>TBD</v>
      </c>
      <c r="F4798" t="str">
        <f>IF(VLOOKUP(TRM!A6706,'TRM - TBM Crosswalk'!$A$2:'TRM - TBM Crosswalk'!$I$1008,4,FALSE)=0,"",VLOOKUP(TRM!A6706,'TRM - TBM Crosswalk'!$A$2:'TRM - TBM Crosswalk'!$I$1008,4,FALSE))</f>
        <v/>
      </c>
      <c r="G4798" t="str">
        <f>IF(VLOOKUP(TRM!A6706,'TRM - TBM Crosswalk'!$A$2:'TRM - TBM Crosswalk'!$I$1008,5,FALSE)=0,"",VLOOKUP(TRM!A6706,'TRM - TBM Crosswalk'!$A$2:'TRM - TBM Crosswalk'!$I$1008,5,FALSE))</f>
        <v/>
      </c>
      <c r="H4798" t="str">
        <f>IF(VLOOKUP(TRM!A6706,'TRM - TBM Crosswalk'!$A$2:'TRM - TBM Crosswalk'!$I$1008,6,FALSE)=0,"",VLOOKUP(TRM!A6706,'TRM - TBM Crosswalk'!$A$2:'TRM - TBM Crosswalk'!$I$1008,6,FALSE))</f>
        <v/>
      </c>
      <c r="I4798" t="str">
        <f>IF(VLOOKUP(TRM!A6706,'TRM - TBM Crosswalk'!$A$2:'TRM - TBM Crosswalk'!$I$1008,7,FALSE)=0,"",VLOOKUP(TRM!A6706,'TRM - TBM Crosswalk'!$A$2:'TRM - TBM Crosswalk'!$I$1008,7,FALSE))</f>
        <v/>
      </c>
      <c r="J4798" t="str">
        <f>IF(VLOOKUP(TRM!A6706,'TRM - TBM Crosswalk'!$A$2:'TRM - TBM Crosswalk'!$I$1008,8,FALSE)=0,"",VLOOKUP(TRM!A6706,'TRM - TBM Crosswalk'!$A$2:'TRM - TBM Crosswalk'!$I$1008,8,FALSE))</f>
        <v/>
      </c>
      <c r="K4798" t="str">
        <f>IF(VLOOKUP(TRM!A6706,'TRM - TBM Crosswalk'!$A$2:'TRM - TBM Crosswalk'!$I$1008,9,FALSE)=0,"",VLOOKUP(TRM!A6706,'TRM - TBM Crosswalk'!$A$2:'TRM - TBM Crosswalk'!$I$1008,9,FALSE))</f>
        <v/>
      </c>
    </row>
    <row r="4799" spans="1:11" x14ac:dyDescent="0.45">
      <c r="A4799" t="str">
        <f>TRM!A6707</f>
        <v>A02.032.402</v>
      </c>
      <c r="B4799" t="str">
        <f>TRM!B6707</f>
        <v>Web Browser</v>
      </c>
      <c r="C4799" t="str">
        <f>TRM!C6707</f>
        <v>Google Chrome | 78.0.3904.97</v>
      </c>
      <c r="D4799">
        <f>TRM!D6707</f>
        <v>0</v>
      </c>
      <c r="E4799" t="str">
        <f>IF(VLOOKUP(TRM!A6707,'TRM - TBM Crosswalk'!$A$2:'TRM - TBM Crosswalk'!$I$1008,3,FALSE)="N/A","TBD","")</f>
        <v>TBD</v>
      </c>
      <c r="F4799" t="str">
        <f>IF(VLOOKUP(TRM!A6707,'TRM - TBM Crosswalk'!$A$2:'TRM - TBM Crosswalk'!$I$1008,4,FALSE)=0,"",VLOOKUP(TRM!A6707,'TRM - TBM Crosswalk'!$A$2:'TRM - TBM Crosswalk'!$I$1008,4,FALSE))</f>
        <v/>
      </c>
      <c r="G4799" t="str">
        <f>IF(VLOOKUP(TRM!A6707,'TRM - TBM Crosswalk'!$A$2:'TRM - TBM Crosswalk'!$I$1008,5,FALSE)=0,"",VLOOKUP(TRM!A6707,'TRM - TBM Crosswalk'!$A$2:'TRM - TBM Crosswalk'!$I$1008,5,FALSE))</f>
        <v/>
      </c>
      <c r="H4799" t="str">
        <f>IF(VLOOKUP(TRM!A6707,'TRM - TBM Crosswalk'!$A$2:'TRM - TBM Crosswalk'!$I$1008,6,FALSE)=0,"",VLOOKUP(TRM!A6707,'TRM - TBM Crosswalk'!$A$2:'TRM - TBM Crosswalk'!$I$1008,6,FALSE))</f>
        <v/>
      </c>
      <c r="I4799" t="str">
        <f>IF(VLOOKUP(TRM!A6707,'TRM - TBM Crosswalk'!$A$2:'TRM - TBM Crosswalk'!$I$1008,7,FALSE)=0,"",VLOOKUP(TRM!A6707,'TRM - TBM Crosswalk'!$A$2:'TRM - TBM Crosswalk'!$I$1008,7,FALSE))</f>
        <v/>
      </c>
      <c r="J4799" t="str">
        <f>IF(VLOOKUP(TRM!A6707,'TRM - TBM Crosswalk'!$A$2:'TRM - TBM Crosswalk'!$I$1008,8,FALSE)=0,"",VLOOKUP(TRM!A6707,'TRM - TBM Crosswalk'!$A$2:'TRM - TBM Crosswalk'!$I$1008,8,FALSE))</f>
        <v/>
      </c>
      <c r="K4799" t="str">
        <f>IF(VLOOKUP(TRM!A6707,'TRM - TBM Crosswalk'!$A$2:'TRM - TBM Crosswalk'!$I$1008,9,FALSE)=0,"",VLOOKUP(TRM!A6707,'TRM - TBM Crosswalk'!$A$2:'TRM - TBM Crosswalk'!$I$1008,9,FALSE))</f>
        <v/>
      </c>
    </row>
    <row r="4800" spans="1:11" x14ac:dyDescent="0.45">
      <c r="A4800" t="str">
        <f>TRM!A6708</f>
        <v>A02.032.402</v>
      </c>
      <c r="B4800" t="str">
        <f>TRM!B6708</f>
        <v>Web Browser</v>
      </c>
      <c r="C4800" t="str">
        <f>TRM!C6708</f>
        <v>Google Chrome | 79.0.3945.117</v>
      </c>
      <c r="D4800">
        <f>TRM!D6708</f>
        <v>0</v>
      </c>
      <c r="E4800" t="str">
        <f>IF(VLOOKUP(TRM!A6708,'TRM - TBM Crosswalk'!$A$2:'TRM - TBM Crosswalk'!$I$1008,3,FALSE)="N/A","TBD","")</f>
        <v>TBD</v>
      </c>
      <c r="F4800" t="str">
        <f>IF(VLOOKUP(TRM!A6708,'TRM - TBM Crosswalk'!$A$2:'TRM - TBM Crosswalk'!$I$1008,4,FALSE)=0,"",VLOOKUP(TRM!A6708,'TRM - TBM Crosswalk'!$A$2:'TRM - TBM Crosswalk'!$I$1008,4,FALSE))</f>
        <v/>
      </c>
      <c r="G4800" t="str">
        <f>IF(VLOOKUP(TRM!A6708,'TRM - TBM Crosswalk'!$A$2:'TRM - TBM Crosswalk'!$I$1008,5,FALSE)=0,"",VLOOKUP(TRM!A6708,'TRM - TBM Crosswalk'!$A$2:'TRM - TBM Crosswalk'!$I$1008,5,FALSE))</f>
        <v/>
      </c>
      <c r="H4800" t="str">
        <f>IF(VLOOKUP(TRM!A6708,'TRM - TBM Crosswalk'!$A$2:'TRM - TBM Crosswalk'!$I$1008,6,FALSE)=0,"",VLOOKUP(TRM!A6708,'TRM - TBM Crosswalk'!$A$2:'TRM - TBM Crosswalk'!$I$1008,6,FALSE))</f>
        <v/>
      </c>
      <c r="I4800" t="str">
        <f>IF(VLOOKUP(TRM!A6708,'TRM - TBM Crosswalk'!$A$2:'TRM - TBM Crosswalk'!$I$1008,7,FALSE)=0,"",VLOOKUP(TRM!A6708,'TRM - TBM Crosswalk'!$A$2:'TRM - TBM Crosswalk'!$I$1008,7,FALSE))</f>
        <v/>
      </c>
      <c r="J4800" t="str">
        <f>IF(VLOOKUP(TRM!A6708,'TRM - TBM Crosswalk'!$A$2:'TRM - TBM Crosswalk'!$I$1008,8,FALSE)=0,"",VLOOKUP(TRM!A6708,'TRM - TBM Crosswalk'!$A$2:'TRM - TBM Crosswalk'!$I$1008,8,FALSE))</f>
        <v/>
      </c>
      <c r="K4800" t="str">
        <f>IF(VLOOKUP(TRM!A6708,'TRM - TBM Crosswalk'!$A$2:'TRM - TBM Crosswalk'!$I$1008,9,FALSE)=0,"",VLOOKUP(TRM!A6708,'TRM - TBM Crosswalk'!$A$2:'TRM - TBM Crosswalk'!$I$1008,9,FALSE))</f>
        <v/>
      </c>
    </row>
    <row r="4801" spans="1:11" x14ac:dyDescent="0.45">
      <c r="A4801" t="str">
        <f>TRM!A6709</f>
        <v>A02.032.402</v>
      </c>
      <c r="B4801" t="str">
        <f>TRM!B6709</f>
        <v>Web Browser</v>
      </c>
      <c r="C4801" t="str">
        <f>TRM!C6709</f>
        <v>Google Chrome | 79.0.3945.130</v>
      </c>
      <c r="D4801">
        <f>TRM!D6709</f>
        <v>0</v>
      </c>
      <c r="E4801" t="str">
        <f>IF(VLOOKUP(TRM!A6709,'TRM - TBM Crosswalk'!$A$2:'TRM - TBM Crosswalk'!$I$1008,3,FALSE)="N/A","TBD","")</f>
        <v>TBD</v>
      </c>
      <c r="F4801" t="str">
        <f>IF(VLOOKUP(TRM!A6709,'TRM - TBM Crosswalk'!$A$2:'TRM - TBM Crosswalk'!$I$1008,4,FALSE)=0,"",VLOOKUP(TRM!A6709,'TRM - TBM Crosswalk'!$A$2:'TRM - TBM Crosswalk'!$I$1008,4,FALSE))</f>
        <v/>
      </c>
      <c r="G4801" t="str">
        <f>IF(VLOOKUP(TRM!A6709,'TRM - TBM Crosswalk'!$A$2:'TRM - TBM Crosswalk'!$I$1008,5,FALSE)=0,"",VLOOKUP(TRM!A6709,'TRM - TBM Crosswalk'!$A$2:'TRM - TBM Crosswalk'!$I$1008,5,FALSE))</f>
        <v/>
      </c>
      <c r="H4801" t="str">
        <f>IF(VLOOKUP(TRM!A6709,'TRM - TBM Crosswalk'!$A$2:'TRM - TBM Crosswalk'!$I$1008,6,FALSE)=0,"",VLOOKUP(TRM!A6709,'TRM - TBM Crosswalk'!$A$2:'TRM - TBM Crosswalk'!$I$1008,6,FALSE))</f>
        <v/>
      </c>
      <c r="I4801" t="str">
        <f>IF(VLOOKUP(TRM!A6709,'TRM - TBM Crosswalk'!$A$2:'TRM - TBM Crosswalk'!$I$1008,7,FALSE)=0,"",VLOOKUP(TRM!A6709,'TRM - TBM Crosswalk'!$A$2:'TRM - TBM Crosswalk'!$I$1008,7,FALSE))</f>
        <v/>
      </c>
      <c r="J4801" t="str">
        <f>IF(VLOOKUP(TRM!A6709,'TRM - TBM Crosswalk'!$A$2:'TRM - TBM Crosswalk'!$I$1008,8,FALSE)=0,"",VLOOKUP(TRM!A6709,'TRM - TBM Crosswalk'!$A$2:'TRM - TBM Crosswalk'!$I$1008,8,FALSE))</f>
        <v/>
      </c>
      <c r="K4801" t="str">
        <f>IF(VLOOKUP(TRM!A6709,'TRM - TBM Crosswalk'!$A$2:'TRM - TBM Crosswalk'!$I$1008,9,FALSE)=0,"",VLOOKUP(TRM!A6709,'TRM - TBM Crosswalk'!$A$2:'TRM - TBM Crosswalk'!$I$1008,9,FALSE))</f>
        <v/>
      </c>
    </row>
    <row r="4802" spans="1:11" x14ac:dyDescent="0.45">
      <c r="A4802" t="str">
        <f>TRM!A6710</f>
        <v>A02.032.402</v>
      </c>
      <c r="B4802" t="str">
        <f>TRM!B6710</f>
        <v>Web Browser</v>
      </c>
      <c r="C4802" t="str">
        <f>TRM!C6710</f>
        <v>Google Chrome | 79.0.3945.88</v>
      </c>
      <c r="D4802">
        <f>TRM!D6710</f>
        <v>0</v>
      </c>
      <c r="E4802" t="str">
        <f>IF(VLOOKUP(TRM!A6710,'TRM - TBM Crosswalk'!$A$2:'TRM - TBM Crosswalk'!$I$1008,3,FALSE)="N/A","TBD","")</f>
        <v>TBD</v>
      </c>
      <c r="F4802" t="str">
        <f>IF(VLOOKUP(TRM!A6710,'TRM - TBM Crosswalk'!$A$2:'TRM - TBM Crosswalk'!$I$1008,4,FALSE)=0,"",VLOOKUP(TRM!A6710,'TRM - TBM Crosswalk'!$A$2:'TRM - TBM Crosswalk'!$I$1008,4,FALSE))</f>
        <v/>
      </c>
      <c r="G4802" t="str">
        <f>IF(VLOOKUP(TRM!A6710,'TRM - TBM Crosswalk'!$A$2:'TRM - TBM Crosswalk'!$I$1008,5,FALSE)=0,"",VLOOKUP(TRM!A6710,'TRM - TBM Crosswalk'!$A$2:'TRM - TBM Crosswalk'!$I$1008,5,FALSE))</f>
        <v/>
      </c>
      <c r="H4802" t="str">
        <f>IF(VLOOKUP(TRM!A6710,'TRM - TBM Crosswalk'!$A$2:'TRM - TBM Crosswalk'!$I$1008,6,FALSE)=0,"",VLOOKUP(TRM!A6710,'TRM - TBM Crosswalk'!$A$2:'TRM - TBM Crosswalk'!$I$1008,6,FALSE))</f>
        <v/>
      </c>
      <c r="I4802" t="str">
        <f>IF(VLOOKUP(TRM!A6710,'TRM - TBM Crosswalk'!$A$2:'TRM - TBM Crosswalk'!$I$1008,7,FALSE)=0,"",VLOOKUP(TRM!A6710,'TRM - TBM Crosswalk'!$A$2:'TRM - TBM Crosswalk'!$I$1008,7,FALSE))</f>
        <v/>
      </c>
      <c r="J4802" t="str">
        <f>IF(VLOOKUP(TRM!A6710,'TRM - TBM Crosswalk'!$A$2:'TRM - TBM Crosswalk'!$I$1008,8,FALSE)=0,"",VLOOKUP(TRM!A6710,'TRM - TBM Crosswalk'!$A$2:'TRM - TBM Crosswalk'!$I$1008,8,FALSE))</f>
        <v/>
      </c>
      <c r="K4802" t="str">
        <f>IF(VLOOKUP(TRM!A6710,'TRM - TBM Crosswalk'!$A$2:'TRM - TBM Crosswalk'!$I$1008,9,FALSE)=0,"",VLOOKUP(TRM!A6710,'TRM - TBM Crosswalk'!$A$2:'TRM - TBM Crosswalk'!$I$1008,9,FALSE))</f>
        <v/>
      </c>
    </row>
    <row r="4803" spans="1:11" x14ac:dyDescent="0.45">
      <c r="A4803" t="str">
        <f>TRM!A6711</f>
        <v>A02.032.402</v>
      </c>
      <c r="B4803" t="str">
        <f>TRM!B6711</f>
        <v>Web Browser</v>
      </c>
      <c r="C4803" t="str">
        <f>TRM!C6711</f>
        <v>Google Chrome | 80.0.3987.106</v>
      </c>
      <c r="D4803">
        <f>TRM!D6711</f>
        <v>0</v>
      </c>
      <c r="E4803" t="str">
        <f>IF(VLOOKUP(TRM!A6711,'TRM - TBM Crosswalk'!$A$2:'TRM - TBM Crosswalk'!$I$1008,3,FALSE)="N/A","TBD","")</f>
        <v>TBD</v>
      </c>
      <c r="F4803" t="str">
        <f>IF(VLOOKUP(TRM!A6711,'TRM - TBM Crosswalk'!$A$2:'TRM - TBM Crosswalk'!$I$1008,4,FALSE)=0,"",VLOOKUP(TRM!A6711,'TRM - TBM Crosswalk'!$A$2:'TRM - TBM Crosswalk'!$I$1008,4,FALSE))</f>
        <v/>
      </c>
      <c r="G4803" t="str">
        <f>IF(VLOOKUP(TRM!A6711,'TRM - TBM Crosswalk'!$A$2:'TRM - TBM Crosswalk'!$I$1008,5,FALSE)=0,"",VLOOKUP(TRM!A6711,'TRM - TBM Crosswalk'!$A$2:'TRM - TBM Crosswalk'!$I$1008,5,FALSE))</f>
        <v/>
      </c>
      <c r="H4803" t="str">
        <f>IF(VLOOKUP(TRM!A6711,'TRM - TBM Crosswalk'!$A$2:'TRM - TBM Crosswalk'!$I$1008,6,FALSE)=0,"",VLOOKUP(TRM!A6711,'TRM - TBM Crosswalk'!$A$2:'TRM - TBM Crosswalk'!$I$1008,6,FALSE))</f>
        <v/>
      </c>
      <c r="I4803" t="str">
        <f>IF(VLOOKUP(TRM!A6711,'TRM - TBM Crosswalk'!$A$2:'TRM - TBM Crosswalk'!$I$1008,7,FALSE)=0,"",VLOOKUP(TRM!A6711,'TRM - TBM Crosswalk'!$A$2:'TRM - TBM Crosswalk'!$I$1008,7,FALSE))</f>
        <v/>
      </c>
      <c r="J4803" t="str">
        <f>IF(VLOOKUP(TRM!A6711,'TRM - TBM Crosswalk'!$A$2:'TRM - TBM Crosswalk'!$I$1008,8,FALSE)=0,"",VLOOKUP(TRM!A6711,'TRM - TBM Crosswalk'!$A$2:'TRM - TBM Crosswalk'!$I$1008,8,FALSE))</f>
        <v/>
      </c>
      <c r="K4803" t="str">
        <f>IF(VLOOKUP(TRM!A6711,'TRM - TBM Crosswalk'!$A$2:'TRM - TBM Crosswalk'!$I$1008,9,FALSE)=0,"",VLOOKUP(TRM!A6711,'TRM - TBM Crosswalk'!$A$2:'TRM - TBM Crosswalk'!$I$1008,9,FALSE))</f>
        <v/>
      </c>
    </row>
    <row r="4804" spans="1:11" x14ac:dyDescent="0.45">
      <c r="A4804" t="str">
        <f>TRM!A6712</f>
        <v>A02.032.402</v>
      </c>
      <c r="B4804" t="str">
        <f>TRM!B6712</f>
        <v>Web Browser</v>
      </c>
      <c r="C4804" t="str">
        <f>TRM!C6712</f>
        <v>Google Chrome | 80.0.3987.122</v>
      </c>
      <c r="D4804">
        <f>TRM!D6712</f>
        <v>0</v>
      </c>
      <c r="E4804" t="str">
        <f>IF(VLOOKUP(TRM!A6712,'TRM - TBM Crosswalk'!$A$2:'TRM - TBM Crosswalk'!$I$1008,3,FALSE)="N/A","TBD","")</f>
        <v>TBD</v>
      </c>
      <c r="F4804" t="str">
        <f>IF(VLOOKUP(TRM!A6712,'TRM - TBM Crosswalk'!$A$2:'TRM - TBM Crosswalk'!$I$1008,4,FALSE)=0,"",VLOOKUP(TRM!A6712,'TRM - TBM Crosswalk'!$A$2:'TRM - TBM Crosswalk'!$I$1008,4,FALSE))</f>
        <v/>
      </c>
      <c r="G4804" t="str">
        <f>IF(VLOOKUP(TRM!A6712,'TRM - TBM Crosswalk'!$A$2:'TRM - TBM Crosswalk'!$I$1008,5,FALSE)=0,"",VLOOKUP(TRM!A6712,'TRM - TBM Crosswalk'!$A$2:'TRM - TBM Crosswalk'!$I$1008,5,FALSE))</f>
        <v/>
      </c>
      <c r="H4804" t="str">
        <f>IF(VLOOKUP(TRM!A6712,'TRM - TBM Crosswalk'!$A$2:'TRM - TBM Crosswalk'!$I$1008,6,FALSE)=0,"",VLOOKUP(TRM!A6712,'TRM - TBM Crosswalk'!$A$2:'TRM - TBM Crosswalk'!$I$1008,6,FALSE))</f>
        <v/>
      </c>
      <c r="I4804" t="str">
        <f>IF(VLOOKUP(TRM!A6712,'TRM - TBM Crosswalk'!$A$2:'TRM - TBM Crosswalk'!$I$1008,7,FALSE)=0,"",VLOOKUP(TRM!A6712,'TRM - TBM Crosswalk'!$A$2:'TRM - TBM Crosswalk'!$I$1008,7,FALSE))</f>
        <v/>
      </c>
      <c r="J4804" t="str">
        <f>IF(VLOOKUP(TRM!A6712,'TRM - TBM Crosswalk'!$A$2:'TRM - TBM Crosswalk'!$I$1008,8,FALSE)=0,"",VLOOKUP(TRM!A6712,'TRM - TBM Crosswalk'!$A$2:'TRM - TBM Crosswalk'!$I$1008,8,FALSE))</f>
        <v/>
      </c>
      <c r="K4804" t="str">
        <f>IF(VLOOKUP(TRM!A6712,'TRM - TBM Crosswalk'!$A$2:'TRM - TBM Crosswalk'!$I$1008,9,FALSE)=0,"",VLOOKUP(TRM!A6712,'TRM - TBM Crosswalk'!$A$2:'TRM - TBM Crosswalk'!$I$1008,9,FALSE))</f>
        <v/>
      </c>
    </row>
    <row r="4805" spans="1:11" x14ac:dyDescent="0.45">
      <c r="A4805" t="str">
        <f>TRM!A6715</f>
        <v>A02.032.402</v>
      </c>
      <c r="B4805" t="str">
        <f>TRM!B6715</f>
        <v>Web Browser</v>
      </c>
      <c r="C4805" t="str">
        <f>TRM!C6715</f>
        <v>Google Chrome Beta | 81.0.4044.69</v>
      </c>
      <c r="D4805">
        <f>TRM!D6715</f>
        <v>0</v>
      </c>
      <c r="E4805" t="str">
        <f>IF(VLOOKUP(TRM!A6715,'TRM - TBM Crosswalk'!$A$2:'TRM - TBM Crosswalk'!$I$1008,3,FALSE)="N/A","TBD","")</f>
        <v>TBD</v>
      </c>
      <c r="F4805" t="str">
        <f>IF(VLOOKUP(TRM!A6715,'TRM - TBM Crosswalk'!$A$2:'TRM - TBM Crosswalk'!$I$1008,4,FALSE)=0,"",VLOOKUP(TRM!A6715,'TRM - TBM Crosswalk'!$A$2:'TRM - TBM Crosswalk'!$I$1008,4,FALSE))</f>
        <v/>
      </c>
      <c r="G4805" t="str">
        <f>IF(VLOOKUP(TRM!A6715,'TRM - TBM Crosswalk'!$A$2:'TRM - TBM Crosswalk'!$I$1008,5,FALSE)=0,"",VLOOKUP(TRM!A6715,'TRM - TBM Crosswalk'!$A$2:'TRM - TBM Crosswalk'!$I$1008,5,FALSE))</f>
        <v/>
      </c>
      <c r="H4805" t="str">
        <f>IF(VLOOKUP(TRM!A6715,'TRM - TBM Crosswalk'!$A$2:'TRM - TBM Crosswalk'!$I$1008,6,FALSE)=0,"",VLOOKUP(TRM!A6715,'TRM - TBM Crosswalk'!$A$2:'TRM - TBM Crosswalk'!$I$1008,6,FALSE))</f>
        <v/>
      </c>
      <c r="I4805" t="str">
        <f>IF(VLOOKUP(TRM!A6715,'TRM - TBM Crosswalk'!$A$2:'TRM - TBM Crosswalk'!$I$1008,7,FALSE)=0,"",VLOOKUP(TRM!A6715,'TRM - TBM Crosswalk'!$A$2:'TRM - TBM Crosswalk'!$I$1008,7,FALSE))</f>
        <v/>
      </c>
      <c r="J4805" t="str">
        <f>IF(VLOOKUP(TRM!A6715,'TRM - TBM Crosswalk'!$A$2:'TRM - TBM Crosswalk'!$I$1008,8,FALSE)=0,"",VLOOKUP(TRM!A6715,'TRM - TBM Crosswalk'!$A$2:'TRM - TBM Crosswalk'!$I$1008,8,FALSE))</f>
        <v/>
      </c>
      <c r="K4805" t="str">
        <f>IF(VLOOKUP(TRM!A6715,'TRM - TBM Crosswalk'!$A$2:'TRM - TBM Crosswalk'!$I$1008,9,FALSE)=0,"",VLOOKUP(TRM!A6715,'TRM - TBM Crosswalk'!$A$2:'TRM - TBM Crosswalk'!$I$1008,9,FALSE))</f>
        <v/>
      </c>
    </row>
    <row r="4806" spans="1:11" x14ac:dyDescent="0.45">
      <c r="A4806" t="str">
        <f>TRM!A6716</f>
        <v>A02.032.402</v>
      </c>
      <c r="B4806" t="str">
        <f>TRM!B6716</f>
        <v>Web Browser</v>
      </c>
      <c r="C4806" t="str">
        <f>TRM!C6716</f>
        <v>Google Chrome.app - 54.0.2840.71</v>
      </c>
      <c r="D4806">
        <f>TRM!D6716</f>
        <v>0</v>
      </c>
      <c r="E4806" t="str">
        <f>IF(VLOOKUP(TRM!A6716,'TRM - TBM Crosswalk'!$A$2:'TRM - TBM Crosswalk'!$I$1008,3,FALSE)="N/A","TBD","")</f>
        <v>TBD</v>
      </c>
      <c r="F4806" t="str">
        <f>IF(VLOOKUP(TRM!A6716,'TRM - TBM Crosswalk'!$A$2:'TRM - TBM Crosswalk'!$I$1008,4,FALSE)=0,"",VLOOKUP(TRM!A6716,'TRM - TBM Crosswalk'!$A$2:'TRM - TBM Crosswalk'!$I$1008,4,FALSE))</f>
        <v/>
      </c>
      <c r="G4806" t="str">
        <f>IF(VLOOKUP(TRM!A6716,'TRM - TBM Crosswalk'!$A$2:'TRM - TBM Crosswalk'!$I$1008,5,FALSE)=0,"",VLOOKUP(TRM!A6716,'TRM - TBM Crosswalk'!$A$2:'TRM - TBM Crosswalk'!$I$1008,5,FALSE))</f>
        <v/>
      </c>
      <c r="H4806" t="str">
        <f>IF(VLOOKUP(TRM!A6716,'TRM - TBM Crosswalk'!$A$2:'TRM - TBM Crosswalk'!$I$1008,6,FALSE)=0,"",VLOOKUP(TRM!A6716,'TRM - TBM Crosswalk'!$A$2:'TRM - TBM Crosswalk'!$I$1008,6,FALSE))</f>
        <v/>
      </c>
      <c r="I4806" t="str">
        <f>IF(VLOOKUP(TRM!A6716,'TRM - TBM Crosswalk'!$A$2:'TRM - TBM Crosswalk'!$I$1008,7,FALSE)=0,"",VLOOKUP(TRM!A6716,'TRM - TBM Crosswalk'!$A$2:'TRM - TBM Crosswalk'!$I$1008,7,FALSE))</f>
        <v/>
      </c>
      <c r="J4806" t="str">
        <f>IF(VLOOKUP(TRM!A6716,'TRM - TBM Crosswalk'!$A$2:'TRM - TBM Crosswalk'!$I$1008,8,FALSE)=0,"",VLOOKUP(TRM!A6716,'TRM - TBM Crosswalk'!$A$2:'TRM - TBM Crosswalk'!$I$1008,8,FALSE))</f>
        <v/>
      </c>
      <c r="K4806" t="str">
        <f>IF(VLOOKUP(TRM!A6716,'TRM - TBM Crosswalk'!$A$2:'TRM - TBM Crosswalk'!$I$1008,9,FALSE)=0,"",VLOOKUP(TRM!A6716,'TRM - TBM Crosswalk'!$A$2:'TRM - TBM Crosswalk'!$I$1008,9,FALSE))</f>
        <v/>
      </c>
    </row>
    <row r="4807" spans="1:11" x14ac:dyDescent="0.45">
      <c r="A4807" t="str">
        <f>TRM!A7209</f>
        <v>B06.306.023</v>
      </c>
      <c r="B4807" t="str">
        <f>TRM!B7209</f>
        <v>Environmental Monitoring and Forecasting</v>
      </c>
      <c r="C4807" t="str">
        <f>TRM!C7209</f>
        <v>Kaleidoscope 5 | 5.1.9</v>
      </c>
      <c r="D4807">
        <f>TRM!D7209</f>
        <v>0</v>
      </c>
      <c r="E4807" t="str">
        <f>IF(VLOOKUP(TRM!A7209,'TRM - TBM Crosswalk'!$A$2:'TRM - TBM Crosswalk'!$I$1008,3,FALSE)="N/A","TBD","")</f>
        <v/>
      </c>
      <c r="F4807" t="str">
        <f>IF(VLOOKUP(TRM!A7209,'TRM - TBM Crosswalk'!$A$2:'TRM - TBM Crosswalk'!$I$1008,4,FALSE)=0,"",VLOOKUP(TRM!A7209,'TRM - TBM Crosswalk'!$A$2:'TRM - TBM Crosswalk'!$I$1008,4,FALSE))</f>
        <v>Business Capability</v>
      </c>
      <c r="G4807" t="str">
        <f>IF(VLOOKUP(TRM!A7209,'TRM - TBM Crosswalk'!$A$2:'TRM - TBM Crosswalk'!$I$1008,5,FALSE)=0,"",VLOOKUP(TRM!A7209,'TRM - TBM Crosswalk'!$A$2:'TRM - TBM Crosswalk'!$I$1008,5,FALSE))</f>
        <v/>
      </c>
      <c r="H4807" t="str">
        <f>IF(VLOOKUP(TRM!A7209,'TRM - TBM Crosswalk'!$A$2:'TRM - TBM Crosswalk'!$I$1008,6,FALSE)=0,"",VLOOKUP(TRM!A7209,'TRM - TBM Crosswalk'!$A$2:'TRM - TBM Crosswalk'!$I$1008,6,FALSE))</f>
        <v/>
      </c>
      <c r="I4807" t="str">
        <f>IF(VLOOKUP(TRM!A7209,'TRM - TBM Crosswalk'!$A$2:'TRM - TBM Crosswalk'!$I$1008,7,FALSE)=0,"",VLOOKUP(TRM!A7209,'TRM - TBM Crosswalk'!$A$2:'TRM - TBM Crosswalk'!$I$1008,7,FALSE))</f>
        <v/>
      </c>
      <c r="J4807" t="str">
        <f>IF(VLOOKUP(TRM!A7209,'TRM - TBM Crosswalk'!$A$2:'TRM - TBM Crosswalk'!$I$1008,8,FALSE)=0,"",VLOOKUP(TRM!A7209,'TRM - TBM Crosswalk'!$A$2:'TRM - TBM Crosswalk'!$I$1008,8,FALSE))</f>
        <v/>
      </c>
      <c r="K4807" t="str">
        <f>IF(VLOOKUP(TRM!A7209,'TRM - TBM Crosswalk'!$A$2:'TRM - TBM Crosswalk'!$I$1008,9,FALSE)=0,"",VLOOKUP(TRM!A7209,'TRM - TBM Crosswalk'!$A$2:'TRM - TBM Crosswalk'!$I$1008,9,FALSE))</f>
        <v/>
      </c>
    </row>
    <row r="4808" spans="1:11" x14ac:dyDescent="0.45">
      <c r="A4808" t="str">
        <f>TRM!A7792</f>
        <v>B10.813.314</v>
      </c>
      <c r="B4808" t="str">
        <f>TRM!B7792</f>
        <v>Assistive Technology Services</v>
      </c>
      <c r="C4808" t="str">
        <f>TRM!C7792</f>
        <v>universalAccessAuthWarn.app - 1.0</v>
      </c>
      <c r="D4808">
        <f>TRM!D7792</f>
        <v>0</v>
      </c>
      <c r="E4808" t="str">
        <f>IF(VLOOKUP(TRM!A7792,'TRM - TBM Crosswalk'!$A$2:'TRM - TBM Crosswalk'!$I$1008,3,FALSE)="N/A","TBD","")</f>
        <v>TBD</v>
      </c>
      <c r="F4808" t="str">
        <f>IF(VLOOKUP(TRM!A7792,'TRM - TBM Crosswalk'!$A$2:'TRM - TBM Crosswalk'!$I$1008,4,FALSE)=0,"",VLOOKUP(TRM!A7792,'TRM - TBM Crosswalk'!$A$2:'TRM - TBM Crosswalk'!$I$1008,4,FALSE))</f>
        <v/>
      </c>
      <c r="G4808" t="str">
        <f>IF(VLOOKUP(TRM!A7792,'TRM - TBM Crosswalk'!$A$2:'TRM - TBM Crosswalk'!$I$1008,5,FALSE)=0,"",VLOOKUP(TRM!A7792,'TRM - TBM Crosswalk'!$A$2:'TRM - TBM Crosswalk'!$I$1008,5,FALSE))</f>
        <v/>
      </c>
      <c r="H4808" t="str">
        <f>IF(VLOOKUP(TRM!A7792,'TRM - TBM Crosswalk'!$A$2:'TRM - TBM Crosswalk'!$I$1008,6,FALSE)=0,"",VLOOKUP(TRM!A7792,'TRM - TBM Crosswalk'!$A$2:'TRM - TBM Crosswalk'!$I$1008,6,FALSE))</f>
        <v/>
      </c>
      <c r="I4808" t="str">
        <f>IF(VLOOKUP(TRM!A7792,'TRM - TBM Crosswalk'!$A$2:'TRM - TBM Crosswalk'!$I$1008,7,FALSE)=0,"",VLOOKUP(TRM!A7792,'TRM - TBM Crosswalk'!$A$2:'TRM - TBM Crosswalk'!$I$1008,7,FALSE))</f>
        <v/>
      </c>
      <c r="J4808" t="str">
        <f>IF(VLOOKUP(TRM!A7792,'TRM - TBM Crosswalk'!$A$2:'TRM - TBM Crosswalk'!$I$1008,8,FALSE)=0,"",VLOOKUP(TRM!A7792,'TRM - TBM Crosswalk'!$A$2:'TRM - TBM Crosswalk'!$I$1008,8,FALSE))</f>
        <v/>
      </c>
      <c r="K4808" t="str">
        <f>IF(VLOOKUP(TRM!A7792,'TRM - TBM Crosswalk'!$A$2:'TRM - TBM Crosswalk'!$I$1008,9,FALSE)=0,"",VLOOKUP(TRM!A7792,'TRM - TBM Crosswalk'!$A$2:'TRM - TBM Crosswalk'!$I$1008,9,FALSE))</f>
        <v/>
      </c>
    </row>
    <row r="4809" spans="1:11" x14ac:dyDescent="0.45">
      <c r="A4809" t="str">
        <f>TRM!A7793</f>
        <v>B10.813.314</v>
      </c>
      <c r="B4809" t="str">
        <f>TRM!B7793</f>
        <v>Assistive Technology Services</v>
      </c>
      <c r="C4809" t="str">
        <f>TRM!C7793</f>
        <v>UniversalAccessControl.app - 7.0</v>
      </c>
      <c r="D4809">
        <f>TRM!D7793</f>
        <v>0</v>
      </c>
      <c r="E4809" t="str">
        <f>IF(VLOOKUP(TRM!A7793,'TRM - TBM Crosswalk'!$A$2:'TRM - TBM Crosswalk'!$I$1008,3,FALSE)="N/A","TBD","")</f>
        <v>TBD</v>
      </c>
      <c r="F4809" t="str">
        <f>IF(VLOOKUP(TRM!A7793,'TRM - TBM Crosswalk'!$A$2:'TRM - TBM Crosswalk'!$I$1008,4,FALSE)=0,"",VLOOKUP(TRM!A7793,'TRM - TBM Crosswalk'!$A$2:'TRM - TBM Crosswalk'!$I$1008,4,FALSE))</f>
        <v/>
      </c>
      <c r="G4809" t="str">
        <f>IF(VLOOKUP(TRM!A7793,'TRM - TBM Crosswalk'!$A$2:'TRM - TBM Crosswalk'!$I$1008,5,FALSE)=0,"",VLOOKUP(TRM!A7793,'TRM - TBM Crosswalk'!$A$2:'TRM - TBM Crosswalk'!$I$1008,5,FALSE))</f>
        <v/>
      </c>
      <c r="H4809" t="str">
        <f>IF(VLOOKUP(TRM!A7793,'TRM - TBM Crosswalk'!$A$2:'TRM - TBM Crosswalk'!$I$1008,6,FALSE)=0,"",VLOOKUP(TRM!A7793,'TRM - TBM Crosswalk'!$A$2:'TRM - TBM Crosswalk'!$I$1008,6,FALSE))</f>
        <v/>
      </c>
      <c r="I4809" t="str">
        <f>IF(VLOOKUP(TRM!A7793,'TRM - TBM Crosswalk'!$A$2:'TRM - TBM Crosswalk'!$I$1008,7,FALSE)=0,"",VLOOKUP(TRM!A7793,'TRM - TBM Crosswalk'!$A$2:'TRM - TBM Crosswalk'!$I$1008,7,FALSE))</f>
        <v/>
      </c>
      <c r="J4809" t="str">
        <f>IF(VLOOKUP(TRM!A7793,'TRM - TBM Crosswalk'!$A$2:'TRM - TBM Crosswalk'!$I$1008,8,FALSE)=0,"",VLOOKUP(TRM!A7793,'TRM - TBM Crosswalk'!$A$2:'TRM - TBM Crosswalk'!$I$1008,8,FALSE))</f>
        <v/>
      </c>
      <c r="K4809" t="str">
        <f>IF(VLOOKUP(TRM!A7793,'TRM - TBM Crosswalk'!$A$2:'TRM - TBM Crosswalk'!$I$1008,9,FALSE)=0,"",VLOOKUP(TRM!A7793,'TRM - TBM Crosswalk'!$A$2:'TRM - TBM Crosswalk'!$I$1008,9,FALSE))</f>
        <v/>
      </c>
    </row>
    <row r="4810" spans="1:11" x14ac:dyDescent="0.45">
      <c r="A4810" t="str">
        <f>TRM!A7794</f>
        <v>B10.813.314</v>
      </c>
      <c r="B4810" t="str">
        <f>TRM!B7794</f>
        <v>Assistive Technology Services</v>
      </c>
      <c r="C4810" t="str">
        <f>TRM!C7794</f>
        <v>UniversalAccessHUD.app - 1.0</v>
      </c>
      <c r="D4810">
        <f>TRM!D7794</f>
        <v>0</v>
      </c>
      <c r="E4810" t="str">
        <f>IF(VLOOKUP(TRM!A7794,'TRM - TBM Crosswalk'!$A$2:'TRM - TBM Crosswalk'!$I$1008,3,FALSE)="N/A","TBD","")</f>
        <v>TBD</v>
      </c>
      <c r="F4810" t="str">
        <f>IF(VLOOKUP(TRM!A7794,'TRM - TBM Crosswalk'!$A$2:'TRM - TBM Crosswalk'!$I$1008,4,FALSE)=0,"",VLOOKUP(TRM!A7794,'TRM - TBM Crosswalk'!$A$2:'TRM - TBM Crosswalk'!$I$1008,4,FALSE))</f>
        <v/>
      </c>
      <c r="G4810" t="str">
        <f>IF(VLOOKUP(TRM!A7794,'TRM - TBM Crosswalk'!$A$2:'TRM - TBM Crosswalk'!$I$1008,5,FALSE)=0,"",VLOOKUP(TRM!A7794,'TRM - TBM Crosswalk'!$A$2:'TRM - TBM Crosswalk'!$I$1008,5,FALSE))</f>
        <v/>
      </c>
      <c r="H4810" t="str">
        <f>IF(VLOOKUP(TRM!A7794,'TRM - TBM Crosswalk'!$A$2:'TRM - TBM Crosswalk'!$I$1008,6,FALSE)=0,"",VLOOKUP(TRM!A7794,'TRM - TBM Crosswalk'!$A$2:'TRM - TBM Crosswalk'!$I$1008,6,FALSE))</f>
        <v/>
      </c>
      <c r="I4810" t="str">
        <f>IF(VLOOKUP(TRM!A7794,'TRM - TBM Crosswalk'!$A$2:'TRM - TBM Crosswalk'!$I$1008,7,FALSE)=0,"",VLOOKUP(TRM!A7794,'TRM - TBM Crosswalk'!$A$2:'TRM - TBM Crosswalk'!$I$1008,7,FALSE))</f>
        <v/>
      </c>
      <c r="J4810" t="str">
        <f>IF(VLOOKUP(TRM!A7794,'TRM - TBM Crosswalk'!$A$2:'TRM - TBM Crosswalk'!$I$1008,8,FALSE)=0,"",VLOOKUP(TRM!A7794,'TRM - TBM Crosswalk'!$A$2:'TRM - TBM Crosswalk'!$I$1008,8,FALSE))</f>
        <v/>
      </c>
      <c r="K4810" t="str">
        <f>IF(VLOOKUP(TRM!A7794,'TRM - TBM Crosswalk'!$A$2:'TRM - TBM Crosswalk'!$I$1008,9,FALSE)=0,"",VLOOKUP(TRM!A7794,'TRM - TBM Crosswalk'!$A$2:'TRM - TBM Crosswalk'!$I$1008,9,FALSE))</f>
        <v/>
      </c>
    </row>
    <row r="4811" spans="1:11" x14ac:dyDescent="0.45">
      <c r="A4811" t="str">
        <f>TRM!A7795</f>
        <v>B10.813.314</v>
      </c>
      <c r="B4811" t="str">
        <f>TRM!B7795</f>
        <v>Assistive Technology Services</v>
      </c>
      <c r="C4811" t="str">
        <f>TRM!C7795</f>
        <v>Vocalizer Expressive 2.2 Alice Compact | 2.2.206</v>
      </c>
      <c r="D4811">
        <f>TRM!D7795</f>
        <v>0</v>
      </c>
      <c r="E4811" t="str">
        <f>IF(VLOOKUP(TRM!A7795,'TRM - TBM Crosswalk'!$A$2:'TRM - TBM Crosswalk'!$I$1008,3,FALSE)="N/A","TBD","")</f>
        <v>TBD</v>
      </c>
      <c r="F4811" t="str">
        <f>IF(VLOOKUP(TRM!A7795,'TRM - TBM Crosswalk'!$A$2:'TRM - TBM Crosswalk'!$I$1008,4,FALSE)=0,"",VLOOKUP(TRM!A7795,'TRM - TBM Crosswalk'!$A$2:'TRM - TBM Crosswalk'!$I$1008,4,FALSE))</f>
        <v/>
      </c>
      <c r="G4811" t="str">
        <f>IF(VLOOKUP(TRM!A7795,'TRM - TBM Crosswalk'!$A$2:'TRM - TBM Crosswalk'!$I$1008,5,FALSE)=0,"",VLOOKUP(TRM!A7795,'TRM - TBM Crosswalk'!$A$2:'TRM - TBM Crosswalk'!$I$1008,5,FALSE))</f>
        <v/>
      </c>
      <c r="H4811" t="str">
        <f>IF(VLOOKUP(TRM!A7795,'TRM - TBM Crosswalk'!$A$2:'TRM - TBM Crosswalk'!$I$1008,6,FALSE)=0,"",VLOOKUP(TRM!A7795,'TRM - TBM Crosswalk'!$A$2:'TRM - TBM Crosswalk'!$I$1008,6,FALSE))</f>
        <v/>
      </c>
      <c r="I4811" t="str">
        <f>IF(VLOOKUP(TRM!A7795,'TRM - TBM Crosswalk'!$A$2:'TRM - TBM Crosswalk'!$I$1008,7,FALSE)=0,"",VLOOKUP(TRM!A7795,'TRM - TBM Crosswalk'!$A$2:'TRM - TBM Crosswalk'!$I$1008,7,FALSE))</f>
        <v/>
      </c>
      <c r="J4811" t="str">
        <f>IF(VLOOKUP(TRM!A7795,'TRM - TBM Crosswalk'!$A$2:'TRM - TBM Crosswalk'!$I$1008,8,FALSE)=0,"",VLOOKUP(TRM!A7795,'TRM - TBM Crosswalk'!$A$2:'TRM - TBM Crosswalk'!$I$1008,8,FALSE))</f>
        <v/>
      </c>
      <c r="K4811" t="str">
        <f>IF(VLOOKUP(TRM!A7795,'TRM - TBM Crosswalk'!$A$2:'TRM - TBM Crosswalk'!$I$1008,9,FALSE)=0,"",VLOOKUP(TRM!A7795,'TRM - TBM Crosswalk'!$A$2:'TRM - TBM Crosswalk'!$I$1008,9,FALSE))</f>
        <v/>
      </c>
    </row>
    <row r="4812" spans="1:11" x14ac:dyDescent="0.45">
      <c r="A4812" t="str">
        <f>TRM!A7796</f>
        <v>B10.813.314</v>
      </c>
      <c r="B4812" t="str">
        <f>TRM!B7796</f>
        <v>Assistive Technology Services</v>
      </c>
      <c r="C4812" t="str">
        <f>TRM!C7796</f>
        <v>Vocalizer Expressive 2.2 Anna Compact | 2.2.206</v>
      </c>
      <c r="D4812">
        <f>TRM!D7796</f>
        <v>0</v>
      </c>
      <c r="E4812" t="str">
        <f>IF(VLOOKUP(TRM!A7796,'TRM - TBM Crosswalk'!$A$2:'TRM - TBM Crosswalk'!$I$1008,3,FALSE)="N/A","TBD","")</f>
        <v>TBD</v>
      </c>
      <c r="F4812" t="str">
        <f>IF(VLOOKUP(TRM!A7796,'TRM - TBM Crosswalk'!$A$2:'TRM - TBM Crosswalk'!$I$1008,4,FALSE)=0,"",VLOOKUP(TRM!A7796,'TRM - TBM Crosswalk'!$A$2:'TRM - TBM Crosswalk'!$I$1008,4,FALSE))</f>
        <v/>
      </c>
      <c r="G4812" t="str">
        <f>IF(VLOOKUP(TRM!A7796,'TRM - TBM Crosswalk'!$A$2:'TRM - TBM Crosswalk'!$I$1008,5,FALSE)=0,"",VLOOKUP(TRM!A7796,'TRM - TBM Crosswalk'!$A$2:'TRM - TBM Crosswalk'!$I$1008,5,FALSE))</f>
        <v/>
      </c>
      <c r="H4812" t="str">
        <f>IF(VLOOKUP(TRM!A7796,'TRM - TBM Crosswalk'!$A$2:'TRM - TBM Crosswalk'!$I$1008,6,FALSE)=0,"",VLOOKUP(TRM!A7796,'TRM - TBM Crosswalk'!$A$2:'TRM - TBM Crosswalk'!$I$1008,6,FALSE))</f>
        <v/>
      </c>
      <c r="I4812" t="str">
        <f>IF(VLOOKUP(TRM!A7796,'TRM - TBM Crosswalk'!$A$2:'TRM - TBM Crosswalk'!$I$1008,7,FALSE)=0,"",VLOOKUP(TRM!A7796,'TRM - TBM Crosswalk'!$A$2:'TRM - TBM Crosswalk'!$I$1008,7,FALSE))</f>
        <v/>
      </c>
      <c r="J4812" t="str">
        <f>IF(VLOOKUP(TRM!A7796,'TRM - TBM Crosswalk'!$A$2:'TRM - TBM Crosswalk'!$I$1008,8,FALSE)=0,"",VLOOKUP(TRM!A7796,'TRM - TBM Crosswalk'!$A$2:'TRM - TBM Crosswalk'!$I$1008,8,FALSE))</f>
        <v/>
      </c>
      <c r="K4812" t="str">
        <f>IF(VLOOKUP(TRM!A7796,'TRM - TBM Crosswalk'!$A$2:'TRM - TBM Crosswalk'!$I$1008,9,FALSE)=0,"",VLOOKUP(TRM!A7796,'TRM - TBM Crosswalk'!$A$2:'TRM - TBM Crosswalk'!$I$1008,9,FALSE))</f>
        <v/>
      </c>
    </row>
    <row r="4813" spans="1:11" x14ac:dyDescent="0.45">
      <c r="A4813" t="str">
        <f>TRM!A7797</f>
        <v>B10.813.314</v>
      </c>
      <c r="B4813" t="str">
        <f>TRM!B7797</f>
        <v>Assistive Technology Services</v>
      </c>
      <c r="C4813" t="str">
        <f>TRM!C7797</f>
        <v>Vocalizer Expressive 2.2 Audrey Compact | 2.2.206</v>
      </c>
      <c r="D4813">
        <f>TRM!D7797</f>
        <v>0</v>
      </c>
      <c r="E4813" t="str">
        <f>IF(VLOOKUP(TRM!A7797,'TRM - TBM Crosswalk'!$A$2:'TRM - TBM Crosswalk'!$I$1008,3,FALSE)="N/A","TBD","")</f>
        <v>TBD</v>
      </c>
      <c r="F4813" t="str">
        <f>IF(VLOOKUP(TRM!A7797,'TRM - TBM Crosswalk'!$A$2:'TRM - TBM Crosswalk'!$I$1008,4,FALSE)=0,"",VLOOKUP(TRM!A7797,'TRM - TBM Crosswalk'!$A$2:'TRM - TBM Crosswalk'!$I$1008,4,FALSE))</f>
        <v/>
      </c>
      <c r="G4813" t="str">
        <f>IF(VLOOKUP(TRM!A7797,'TRM - TBM Crosswalk'!$A$2:'TRM - TBM Crosswalk'!$I$1008,5,FALSE)=0,"",VLOOKUP(TRM!A7797,'TRM - TBM Crosswalk'!$A$2:'TRM - TBM Crosswalk'!$I$1008,5,FALSE))</f>
        <v/>
      </c>
      <c r="H4813" t="str">
        <f>IF(VLOOKUP(TRM!A7797,'TRM - TBM Crosswalk'!$A$2:'TRM - TBM Crosswalk'!$I$1008,6,FALSE)=0,"",VLOOKUP(TRM!A7797,'TRM - TBM Crosswalk'!$A$2:'TRM - TBM Crosswalk'!$I$1008,6,FALSE))</f>
        <v/>
      </c>
      <c r="I4813" t="str">
        <f>IF(VLOOKUP(TRM!A7797,'TRM - TBM Crosswalk'!$A$2:'TRM - TBM Crosswalk'!$I$1008,7,FALSE)=0,"",VLOOKUP(TRM!A7797,'TRM - TBM Crosswalk'!$A$2:'TRM - TBM Crosswalk'!$I$1008,7,FALSE))</f>
        <v/>
      </c>
      <c r="J4813" t="str">
        <f>IF(VLOOKUP(TRM!A7797,'TRM - TBM Crosswalk'!$A$2:'TRM - TBM Crosswalk'!$I$1008,8,FALSE)=0,"",VLOOKUP(TRM!A7797,'TRM - TBM Crosswalk'!$A$2:'TRM - TBM Crosswalk'!$I$1008,8,FALSE))</f>
        <v/>
      </c>
      <c r="K4813" t="str">
        <f>IF(VLOOKUP(TRM!A7797,'TRM - TBM Crosswalk'!$A$2:'TRM - TBM Crosswalk'!$I$1008,9,FALSE)=0,"",VLOOKUP(TRM!A7797,'TRM - TBM Crosswalk'!$A$2:'TRM - TBM Crosswalk'!$I$1008,9,FALSE))</f>
        <v/>
      </c>
    </row>
    <row r="4814" spans="1:11" x14ac:dyDescent="0.45">
      <c r="A4814" t="str">
        <f>TRM!A7798</f>
        <v>B10.813.314</v>
      </c>
      <c r="B4814" t="str">
        <f>TRM!B7798</f>
        <v>Assistive Technology Services</v>
      </c>
      <c r="C4814" t="str">
        <f>TRM!C7798</f>
        <v>Vocalizer Expressive 2.2 Carmit Compact | 2.2.206</v>
      </c>
      <c r="D4814">
        <f>TRM!D7798</f>
        <v>0</v>
      </c>
      <c r="E4814" t="str">
        <f>IF(VLOOKUP(TRM!A7798,'TRM - TBM Crosswalk'!$A$2:'TRM - TBM Crosswalk'!$I$1008,3,FALSE)="N/A","TBD","")</f>
        <v>TBD</v>
      </c>
      <c r="F4814" t="str">
        <f>IF(VLOOKUP(TRM!A7798,'TRM - TBM Crosswalk'!$A$2:'TRM - TBM Crosswalk'!$I$1008,4,FALSE)=0,"",VLOOKUP(TRM!A7798,'TRM - TBM Crosswalk'!$A$2:'TRM - TBM Crosswalk'!$I$1008,4,FALSE))</f>
        <v/>
      </c>
      <c r="G4814" t="str">
        <f>IF(VLOOKUP(TRM!A7798,'TRM - TBM Crosswalk'!$A$2:'TRM - TBM Crosswalk'!$I$1008,5,FALSE)=0,"",VLOOKUP(TRM!A7798,'TRM - TBM Crosswalk'!$A$2:'TRM - TBM Crosswalk'!$I$1008,5,FALSE))</f>
        <v/>
      </c>
      <c r="H4814" t="str">
        <f>IF(VLOOKUP(TRM!A7798,'TRM - TBM Crosswalk'!$A$2:'TRM - TBM Crosswalk'!$I$1008,6,FALSE)=0,"",VLOOKUP(TRM!A7798,'TRM - TBM Crosswalk'!$A$2:'TRM - TBM Crosswalk'!$I$1008,6,FALSE))</f>
        <v/>
      </c>
      <c r="I4814" t="str">
        <f>IF(VLOOKUP(TRM!A7798,'TRM - TBM Crosswalk'!$A$2:'TRM - TBM Crosswalk'!$I$1008,7,FALSE)=0,"",VLOOKUP(TRM!A7798,'TRM - TBM Crosswalk'!$A$2:'TRM - TBM Crosswalk'!$I$1008,7,FALSE))</f>
        <v/>
      </c>
      <c r="J4814" t="str">
        <f>IF(VLOOKUP(TRM!A7798,'TRM - TBM Crosswalk'!$A$2:'TRM - TBM Crosswalk'!$I$1008,8,FALSE)=0,"",VLOOKUP(TRM!A7798,'TRM - TBM Crosswalk'!$A$2:'TRM - TBM Crosswalk'!$I$1008,8,FALSE))</f>
        <v/>
      </c>
      <c r="K4814" t="str">
        <f>IF(VLOOKUP(TRM!A7798,'TRM - TBM Crosswalk'!$A$2:'TRM - TBM Crosswalk'!$I$1008,9,FALSE)=0,"",VLOOKUP(TRM!A7798,'TRM - TBM Crosswalk'!$A$2:'TRM - TBM Crosswalk'!$I$1008,9,FALSE))</f>
        <v/>
      </c>
    </row>
    <row r="4815" spans="1:11" x14ac:dyDescent="0.45">
      <c r="A4815" t="str">
        <f>TRM!A7799</f>
        <v>B10.813.314</v>
      </c>
      <c r="B4815" t="str">
        <f>TRM!B7799</f>
        <v>Assistive Technology Services</v>
      </c>
      <c r="C4815" t="str">
        <f>TRM!C7799</f>
        <v>Vocalizer Expressive 2.2 Catarina Compact | 2.2.206</v>
      </c>
      <c r="D4815">
        <f>TRM!D7799</f>
        <v>0</v>
      </c>
      <c r="E4815" t="str">
        <f>IF(VLOOKUP(TRM!A7799,'TRM - TBM Crosswalk'!$A$2:'TRM - TBM Crosswalk'!$I$1008,3,FALSE)="N/A","TBD","")</f>
        <v>TBD</v>
      </c>
      <c r="F4815" t="str">
        <f>IF(VLOOKUP(TRM!A7799,'TRM - TBM Crosswalk'!$A$2:'TRM - TBM Crosswalk'!$I$1008,4,FALSE)=0,"",VLOOKUP(TRM!A7799,'TRM - TBM Crosswalk'!$A$2:'TRM - TBM Crosswalk'!$I$1008,4,FALSE))</f>
        <v/>
      </c>
      <c r="G4815" t="str">
        <f>IF(VLOOKUP(TRM!A7799,'TRM - TBM Crosswalk'!$A$2:'TRM - TBM Crosswalk'!$I$1008,5,FALSE)=0,"",VLOOKUP(TRM!A7799,'TRM - TBM Crosswalk'!$A$2:'TRM - TBM Crosswalk'!$I$1008,5,FALSE))</f>
        <v/>
      </c>
      <c r="H4815" t="str">
        <f>IF(VLOOKUP(TRM!A7799,'TRM - TBM Crosswalk'!$A$2:'TRM - TBM Crosswalk'!$I$1008,6,FALSE)=0,"",VLOOKUP(TRM!A7799,'TRM - TBM Crosswalk'!$A$2:'TRM - TBM Crosswalk'!$I$1008,6,FALSE))</f>
        <v/>
      </c>
      <c r="I4815" t="str">
        <f>IF(VLOOKUP(TRM!A7799,'TRM - TBM Crosswalk'!$A$2:'TRM - TBM Crosswalk'!$I$1008,7,FALSE)=0,"",VLOOKUP(TRM!A7799,'TRM - TBM Crosswalk'!$A$2:'TRM - TBM Crosswalk'!$I$1008,7,FALSE))</f>
        <v/>
      </c>
      <c r="J4815" t="str">
        <f>IF(VLOOKUP(TRM!A7799,'TRM - TBM Crosswalk'!$A$2:'TRM - TBM Crosswalk'!$I$1008,8,FALSE)=0,"",VLOOKUP(TRM!A7799,'TRM - TBM Crosswalk'!$A$2:'TRM - TBM Crosswalk'!$I$1008,8,FALSE))</f>
        <v/>
      </c>
      <c r="K4815" t="str">
        <f>IF(VLOOKUP(TRM!A7799,'TRM - TBM Crosswalk'!$A$2:'TRM - TBM Crosswalk'!$I$1008,9,FALSE)=0,"",VLOOKUP(TRM!A7799,'TRM - TBM Crosswalk'!$A$2:'TRM - TBM Crosswalk'!$I$1008,9,FALSE))</f>
        <v/>
      </c>
    </row>
    <row r="4816" spans="1:11" x14ac:dyDescent="0.45">
      <c r="A4816" t="str">
        <f>TRM!A7800</f>
        <v>B10.813.314</v>
      </c>
      <c r="B4816" t="str">
        <f>TRM!B7800</f>
        <v>Assistive Technology Services</v>
      </c>
      <c r="C4816" t="str">
        <f>TRM!C7800</f>
        <v>Vocalizer Expressive 2.2 Claire Compact | 2.2.206</v>
      </c>
      <c r="D4816">
        <f>TRM!D7800</f>
        <v>0</v>
      </c>
      <c r="E4816" t="str">
        <f>IF(VLOOKUP(TRM!A7800,'TRM - TBM Crosswalk'!$A$2:'TRM - TBM Crosswalk'!$I$1008,3,FALSE)="N/A","TBD","")</f>
        <v>TBD</v>
      </c>
      <c r="F4816" t="str">
        <f>IF(VLOOKUP(TRM!A7800,'TRM - TBM Crosswalk'!$A$2:'TRM - TBM Crosswalk'!$I$1008,4,FALSE)=0,"",VLOOKUP(TRM!A7800,'TRM - TBM Crosswalk'!$A$2:'TRM - TBM Crosswalk'!$I$1008,4,FALSE))</f>
        <v/>
      </c>
      <c r="G4816" t="str">
        <f>IF(VLOOKUP(TRM!A7800,'TRM - TBM Crosswalk'!$A$2:'TRM - TBM Crosswalk'!$I$1008,5,FALSE)=0,"",VLOOKUP(TRM!A7800,'TRM - TBM Crosswalk'!$A$2:'TRM - TBM Crosswalk'!$I$1008,5,FALSE))</f>
        <v/>
      </c>
      <c r="H4816" t="str">
        <f>IF(VLOOKUP(TRM!A7800,'TRM - TBM Crosswalk'!$A$2:'TRM - TBM Crosswalk'!$I$1008,6,FALSE)=0,"",VLOOKUP(TRM!A7800,'TRM - TBM Crosswalk'!$A$2:'TRM - TBM Crosswalk'!$I$1008,6,FALSE))</f>
        <v/>
      </c>
      <c r="I4816" t="str">
        <f>IF(VLOOKUP(TRM!A7800,'TRM - TBM Crosswalk'!$A$2:'TRM - TBM Crosswalk'!$I$1008,7,FALSE)=0,"",VLOOKUP(TRM!A7800,'TRM - TBM Crosswalk'!$A$2:'TRM - TBM Crosswalk'!$I$1008,7,FALSE))</f>
        <v/>
      </c>
      <c r="J4816" t="str">
        <f>IF(VLOOKUP(TRM!A7800,'TRM - TBM Crosswalk'!$A$2:'TRM - TBM Crosswalk'!$I$1008,8,FALSE)=0,"",VLOOKUP(TRM!A7800,'TRM - TBM Crosswalk'!$A$2:'TRM - TBM Crosswalk'!$I$1008,8,FALSE))</f>
        <v/>
      </c>
      <c r="K4816" t="str">
        <f>IF(VLOOKUP(TRM!A7800,'TRM - TBM Crosswalk'!$A$2:'TRM - TBM Crosswalk'!$I$1008,9,FALSE)=0,"",VLOOKUP(TRM!A7800,'TRM - TBM Crosswalk'!$A$2:'TRM - TBM Crosswalk'!$I$1008,9,FALSE))</f>
        <v/>
      </c>
    </row>
    <row r="4817" spans="1:11" x14ac:dyDescent="0.45">
      <c r="A4817" t="str">
        <f>TRM!A7801</f>
        <v>B10.813.314</v>
      </c>
      <c r="B4817" t="str">
        <f>TRM!B7801</f>
        <v>Assistive Technology Services</v>
      </c>
      <c r="C4817" t="str">
        <f>TRM!C7801</f>
        <v>Vocalizer Expressive 2.2 Felipe Compact | 2.2.206</v>
      </c>
      <c r="D4817">
        <f>TRM!D7801</f>
        <v>0</v>
      </c>
      <c r="E4817" t="str">
        <f>IF(VLOOKUP(TRM!A7801,'TRM - TBM Crosswalk'!$A$2:'TRM - TBM Crosswalk'!$I$1008,3,FALSE)="N/A","TBD","")</f>
        <v>TBD</v>
      </c>
      <c r="F4817" t="str">
        <f>IF(VLOOKUP(TRM!A7801,'TRM - TBM Crosswalk'!$A$2:'TRM - TBM Crosswalk'!$I$1008,4,FALSE)=0,"",VLOOKUP(TRM!A7801,'TRM - TBM Crosswalk'!$A$2:'TRM - TBM Crosswalk'!$I$1008,4,FALSE))</f>
        <v/>
      </c>
      <c r="G4817" t="str">
        <f>IF(VLOOKUP(TRM!A7801,'TRM - TBM Crosswalk'!$A$2:'TRM - TBM Crosswalk'!$I$1008,5,FALSE)=0,"",VLOOKUP(TRM!A7801,'TRM - TBM Crosswalk'!$A$2:'TRM - TBM Crosswalk'!$I$1008,5,FALSE))</f>
        <v/>
      </c>
      <c r="H4817" t="str">
        <f>IF(VLOOKUP(TRM!A7801,'TRM - TBM Crosswalk'!$A$2:'TRM - TBM Crosswalk'!$I$1008,6,FALSE)=0,"",VLOOKUP(TRM!A7801,'TRM - TBM Crosswalk'!$A$2:'TRM - TBM Crosswalk'!$I$1008,6,FALSE))</f>
        <v/>
      </c>
      <c r="I4817" t="str">
        <f>IF(VLOOKUP(TRM!A7801,'TRM - TBM Crosswalk'!$A$2:'TRM - TBM Crosswalk'!$I$1008,7,FALSE)=0,"",VLOOKUP(TRM!A7801,'TRM - TBM Crosswalk'!$A$2:'TRM - TBM Crosswalk'!$I$1008,7,FALSE))</f>
        <v/>
      </c>
      <c r="J4817" t="str">
        <f>IF(VLOOKUP(TRM!A7801,'TRM - TBM Crosswalk'!$A$2:'TRM - TBM Crosswalk'!$I$1008,8,FALSE)=0,"",VLOOKUP(TRM!A7801,'TRM - TBM Crosswalk'!$A$2:'TRM - TBM Crosswalk'!$I$1008,8,FALSE))</f>
        <v/>
      </c>
      <c r="K4817" t="str">
        <f>IF(VLOOKUP(TRM!A7801,'TRM - TBM Crosswalk'!$A$2:'TRM - TBM Crosswalk'!$I$1008,9,FALSE)=0,"",VLOOKUP(TRM!A7801,'TRM - TBM Crosswalk'!$A$2:'TRM - TBM Crosswalk'!$I$1008,9,FALSE))</f>
        <v/>
      </c>
    </row>
    <row r="4818" spans="1:11" x14ac:dyDescent="0.45">
      <c r="A4818" t="str">
        <f>TRM!A7802</f>
        <v>B10.813.314</v>
      </c>
      <c r="B4818" t="str">
        <f>TRM!B7802</f>
        <v>Assistive Technology Services</v>
      </c>
      <c r="C4818" t="str">
        <f>TRM!C7802</f>
        <v>Vocalizer Expressive 2.2 Henrik Compact | 2.2.206</v>
      </c>
      <c r="D4818">
        <f>TRM!D7802</f>
        <v>0</v>
      </c>
      <c r="E4818" t="str">
        <f>IF(VLOOKUP(TRM!A7802,'TRM - TBM Crosswalk'!$A$2:'TRM - TBM Crosswalk'!$I$1008,3,FALSE)="N/A","TBD","")</f>
        <v>TBD</v>
      </c>
      <c r="F4818" t="str">
        <f>IF(VLOOKUP(TRM!A7802,'TRM - TBM Crosswalk'!$A$2:'TRM - TBM Crosswalk'!$I$1008,4,FALSE)=0,"",VLOOKUP(TRM!A7802,'TRM - TBM Crosswalk'!$A$2:'TRM - TBM Crosswalk'!$I$1008,4,FALSE))</f>
        <v/>
      </c>
      <c r="G4818" t="str">
        <f>IF(VLOOKUP(TRM!A7802,'TRM - TBM Crosswalk'!$A$2:'TRM - TBM Crosswalk'!$I$1008,5,FALSE)=0,"",VLOOKUP(TRM!A7802,'TRM - TBM Crosswalk'!$A$2:'TRM - TBM Crosswalk'!$I$1008,5,FALSE))</f>
        <v/>
      </c>
      <c r="H4818" t="str">
        <f>IF(VLOOKUP(TRM!A7802,'TRM - TBM Crosswalk'!$A$2:'TRM - TBM Crosswalk'!$I$1008,6,FALSE)=0,"",VLOOKUP(TRM!A7802,'TRM - TBM Crosswalk'!$A$2:'TRM - TBM Crosswalk'!$I$1008,6,FALSE))</f>
        <v/>
      </c>
      <c r="I4818" t="str">
        <f>IF(VLOOKUP(TRM!A7802,'TRM - TBM Crosswalk'!$A$2:'TRM - TBM Crosswalk'!$I$1008,7,FALSE)=0,"",VLOOKUP(TRM!A7802,'TRM - TBM Crosswalk'!$A$2:'TRM - TBM Crosswalk'!$I$1008,7,FALSE))</f>
        <v/>
      </c>
      <c r="J4818" t="str">
        <f>IF(VLOOKUP(TRM!A7802,'TRM - TBM Crosswalk'!$A$2:'TRM - TBM Crosswalk'!$I$1008,8,FALSE)=0,"",VLOOKUP(TRM!A7802,'TRM - TBM Crosswalk'!$A$2:'TRM - TBM Crosswalk'!$I$1008,8,FALSE))</f>
        <v/>
      </c>
      <c r="K4818" t="str">
        <f>IF(VLOOKUP(TRM!A7802,'TRM - TBM Crosswalk'!$A$2:'TRM - TBM Crosswalk'!$I$1008,9,FALSE)=0,"",VLOOKUP(TRM!A7802,'TRM - TBM Crosswalk'!$A$2:'TRM - TBM Crosswalk'!$I$1008,9,FALSE))</f>
        <v/>
      </c>
    </row>
    <row r="4819" spans="1:11" x14ac:dyDescent="0.45">
      <c r="A4819" t="str">
        <f>TRM!A7803</f>
        <v>B10.813.314</v>
      </c>
      <c r="B4819" t="str">
        <f>TRM!B7803</f>
        <v>Assistive Technology Services</v>
      </c>
      <c r="C4819" t="str">
        <f>TRM!C7803</f>
        <v>Vocalizer Expressive 2.2 Ioana Compact | 2.2.206</v>
      </c>
      <c r="D4819">
        <f>TRM!D7803</f>
        <v>0</v>
      </c>
      <c r="E4819" t="str">
        <f>IF(VLOOKUP(TRM!A7803,'TRM - TBM Crosswalk'!$A$2:'TRM - TBM Crosswalk'!$I$1008,3,FALSE)="N/A","TBD","")</f>
        <v>TBD</v>
      </c>
      <c r="F4819" t="str">
        <f>IF(VLOOKUP(TRM!A7803,'TRM - TBM Crosswalk'!$A$2:'TRM - TBM Crosswalk'!$I$1008,4,FALSE)=0,"",VLOOKUP(TRM!A7803,'TRM - TBM Crosswalk'!$A$2:'TRM - TBM Crosswalk'!$I$1008,4,FALSE))</f>
        <v/>
      </c>
      <c r="G4819" t="str">
        <f>IF(VLOOKUP(TRM!A7803,'TRM - TBM Crosswalk'!$A$2:'TRM - TBM Crosswalk'!$I$1008,5,FALSE)=0,"",VLOOKUP(TRM!A7803,'TRM - TBM Crosswalk'!$A$2:'TRM - TBM Crosswalk'!$I$1008,5,FALSE))</f>
        <v/>
      </c>
      <c r="H4819" t="str">
        <f>IF(VLOOKUP(TRM!A7803,'TRM - TBM Crosswalk'!$A$2:'TRM - TBM Crosswalk'!$I$1008,6,FALSE)=0,"",VLOOKUP(TRM!A7803,'TRM - TBM Crosswalk'!$A$2:'TRM - TBM Crosswalk'!$I$1008,6,FALSE))</f>
        <v/>
      </c>
      <c r="I4819" t="str">
        <f>IF(VLOOKUP(TRM!A7803,'TRM - TBM Crosswalk'!$A$2:'TRM - TBM Crosswalk'!$I$1008,7,FALSE)=0,"",VLOOKUP(TRM!A7803,'TRM - TBM Crosswalk'!$A$2:'TRM - TBM Crosswalk'!$I$1008,7,FALSE))</f>
        <v/>
      </c>
      <c r="J4819" t="str">
        <f>IF(VLOOKUP(TRM!A7803,'TRM - TBM Crosswalk'!$A$2:'TRM - TBM Crosswalk'!$I$1008,8,FALSE)=0,"",VLOOKUP(TRM!A7803,'TRM - TBM Crosswalk'!$A$2:'TRM - TBM Crosswalk'!$I$1008,8,FALSE))</f>
        <v/>
      </c>
      <c r="K4819" t="str">
        <f>IF(VLOOKUP(TRM!A7803,'TRM - TBM Crosswalk'!$A$2:'TRM - TBM Crosswalk'!$I$1008,9,FALSE)=0,"",VLOOKUP(TRM!A7803,'TRM - TBM Crosswalk'!$A$2:'TRM - TBM Crosswalk'!$I$1008,9,FALSE))</f>
        <v/>
      </c>
    </row>
    <row r="4820" spans="1:11" x14ac:dyDescent="0.45">
      <c r="A4820" t="str">
        <f>TRM!A7804</f>
        <v>B10.813.314</v>
      </c>
      <c r="B4820" t="str">
        <f>TRM!B7804</f>
        <v>Assistive Technology Services</v>
      </c>
      <c r="C4820" t="str">
        <f>TRM!C7804</f>
        <v>Vocalizer Expressive 2.2 Jorge Compact | 2.2.206</v>
      </c>
      <c r="D4820">
        <f>TRM!D7804</f>
        <v>0</v>
      </c>
      <c r="E4820" t="str">
        <f>IF(VLOOKUP(TRM!A7804,'TRM - TBM Crosswalk'!$A$2:'TRM - TBM Crosswalk'!$I$1008,3,FALSE)="N/A","TBD","")</f>
        <v>TBD</v>
      </c>
      <c r="F4820" t="str">
        <f>IF(VLOOKUP(TRM!A7804,'TRM - TBM Crosswalk'!$A$2:'TRM - TBM Crosswalk'!$I$1008,4,FALSE)=0,"",VLOOKUP(TRM!A7804,'TRM - TBM Crosswalk'!$A$2:'TRM - TBM Crosswalk'!$I$1008,4,FALSE))</f>
        <v/>
      </c>
      <c r="G4820" t="str">
        <f>IF(VLOOKUP(TRM!A7804,'TRM - TBM Crosswalk'!$A$2:'TRM - TBM Crosswalk'!$I$1008,5,FALSE)=0,"",VLOOKUP(TRM!A7804,'TRM - TBM Crosswalk'!$A$2:'TRM - TBM Crosswalk'!$I$1008,5,FALSE))</f>
        <v/>
      </c>
      <c r="H4820" t="str">
        <f>IF(VLOOKUP(TRM!A7804,'TRM - TBM Crosswalk'!$A$2:'TRM - TBM Crosswalk'!$I$1008,6,FALSE)=0,"",VLOOKUP(TRM!A7804,'TRM - TBM Crosswalk'!$A$2:'TRM - TBM Crosswalk'!$I$1008,6,FALSE))</f>
        <v/>
      </c>
      <c r="I4820" t="str">
        <f>IF(VLOOKUP(TRM!A7804,'TRM - TBM Crosswalk'!$A$2:'TRM - TBM Crosswalk'!$I$1008,7,FALSE)=0,"",VLOOKUP(TRM!A7804,'TRM - TBM Crosswalk'!$A$2:'TRM - TBM Crosswalk'!$I$1008,7,FALSE))</f>
        <v/>
      </c>
      <c r="J4820" t="str">
        <f>IF(VLOOKUP(TRM!A7804,'TRM - TBM Crosswalk'!$A$2:'TRM - TBM Crosswalk'!$I$1008,8,FALSE)=0,"",VLOOKUP(TRM!A7804,'TRM - TBM Crosswalk'!$A$2:'TRM - TBM Crosswalk'!$I$1008,8,FALSE))</f>
        <v/>
      </c>
      <c r="K4820" t="str">
        <f>IF(VLOOKUP(TRM!A7804,'TRM - TBM Crosswalk'!$A$2:'TRM - TBM Crosswalk'!$I$1008,9,FALSE)=0,"",VLOOKUP(TRM!A7804,'TRM - TBM Crosswalk'!$A$2:'TRM - TBM Crosswalk'!$I$1008,9,FALSE))</f>
        <v/>
      </c>
    </row>
    <row r="4821" spans="1:11" x14ac:dyDescent="0.45">
      <c r="A4821" t="str">
        <f>TRM!A7805</f>
        <v>B10.813.314</v>
      </c>
      <c r="B4821" t="str">
        <f>TRM!B7805</f>
        <v>Assistive Technology Services</v>
      </c>
      <c r="C4821" t="str">
        <f>TRM!C7805</f>
        <v>Vocalizer Expressive 2.2 Krzysztof Compact | 2.2.206</v>
      </c>
      <c r="D4821">
        <f>TRM!D7805</f>
        <v>0</v>
      </c>
      <c r="E4821" t="str">
        <f>IF(VLOOKUP(TRM!A7805,'TRM - TBM Crosswalk'!$A$2:'TRM - TBM Crosswalk'!$I$1008,3,FALSE)="N/A","TBD","")</f>
        <v>TBD</v>
      </c>
      <c r="F4821" t="str">
        <f>IF(VLOOKUP(TRM!A7805,'TRM - TBM Crosswalk'!$A$2:'TRM - TBM Crosswalk'!$I$1008,4,FALSE)=0,"",VLOOKUP(TRM!A7805,'TRM - TBM Crosswalk'!$A$2:'TRM - TBM Crosswalk'!$I$1008,4,FALSE))</f>
        <v/>
      </c>
      <c r="G4821" t="str">
        <f>IF(VLOOKUP(TRM!A7805,'TRM - TBM Crosswalk'!$A$2:'TRM - TBM Crosswalk'!$I$1008,5,FALSE)=0,"",VLOOKUP(TRM!A7805,'TRM - TBM Crosswalk'!$A$2:'TRM - TBM Crosswalk'!$I$1008,5,FALSE))</f>
        <v/>
      </c>
      <c r="H4821" t="str">
        <f>IF(VLOOKUP(TRM!A7805,'TRM - TBM Crosswalk'!$A$2:'TRM - TBM Crosswalk'!$I$1008,6,FALSE)=0,"",VLOOKUP(TRM!A7805,'TRM - TBM Crosswalk'!$A$2:'TRM - TBM Crosswalk'!$I$1008,6,FALSE))</f>
        <v/>
      </c>
      <c r="I4821" t="str">
        <f>IF(VLOOKUP(TRM!A7805,'TRM - TBM Crosswalk'!$A$2:'TRM - TBM Crosswalk'!$I$1008,7,FALSE)=0,"",VLOOKUP(TRM!A7805,'TRM - TBM Crosswalk'!$A$2:'TRM - TBM Crosswalk'!$I$1008,7,FALSE))</f>
        <v/>
      </c>
      <c r="J4821" t="str">
        <f>IF(VLOOKUP(TRM!A7805,'TRM - TBM Crosswalk'!$A$2:'TRM - TBM Crosswalk'!$I$1008,8,FALSE)=0,"",VLOOKUP(TRM!A7805,'TRM - TBM Crosswalk'!$A$2:'TRM - TBM Crosswalk'!$I$1008,8,FALSE))</f>
        <v/>
      </c>
      <c r="K4821" t="str">
        <f>IF(VLOOKUP(TRM!A7805,'TRM - TBM Crosswalk'!$A$2:'TRM - TBM Crosswalk'!$I$1008,9,FALSE)=0,"",VLOOKUP(TRM!A7805,'TRM - TBM Crosswalk'!$A$2:'TRM - TBM Crosswalk'!$I$1008,9,FALSE))</f>
        <v/>
      </c>
    </row>
    <row r="4822" spans="1:11" x14ac:dyDescent="0.45">
      <c r="A4822" t="str">
        <f>TRM!A1041</f>
        <v>A02.021.226</v>
      </c>
      <c r="B4822" t="str">
        <f>TRM!B1041</f>
        <v>Database Management System</v>
      </c>
      <c r="C4822" t="str">
        <f>TRM!C1041</f>
        <v>Microsoft System CLR Types for SQL Server 2012 (x64) | 11.1.3366.16</v>
      </c>
      <c r="D4822">
        <f>TRM!D1041</f>
        <v>0</v>
      </c>
      <c r="E4822" t="str">
        <f>IF(VLOOKUP(TRM!A1041,'TRM - TBM Crosswalk'!$A$2:'TRM - TBM Crosswalk'!$I$1008,3,FALSE)="N/A","TBD","")</f>
        <v/>
      </c>
      <c r="F4822" t="str">
        <f>IF(VLOOKUP(TRM!A1041,'TRM - TBM Crosswalk'!$A$2:'TRM - TBM Crosswalk'!$I$1008,4,FALSE)=0,"",VLOOKUP(TRM!A1041,'TRM - TBM Crosswalk'!$A$2:'TRM - TBM Crosswalk'!$I$1008,4,FALSE))</f>
        <v/>
      </c>
      <c r="G4822" t="str">
        <f>IF(VLOOKUP(TRM!A1041,'TRM - TBM Crosswalk'!$A$2:'TRM - TBM Crosswalk'!$I$1008,5,FALSE)=0,"",VLOOKUP(TRM!A1041,'TRM - TBM Crosswalk'!$A$2:'TRM - TBM Crosswalk'!$I$1008,5,FALSE))</f>
        <v>Platform</v>
      </c>
      <c r="H4822" t="str">
        <f>IF(VLOOKUP(TRM!A1041,'TRM - TBM Crosswalk'!$A$2:'TRM - TBM Crosswalk'!$I$1008,6,FALSE)=0,"",VLOOKUP(TRM!A1041,'TRM - TBM Crosswalk'!$A$2:'TRM - TBM Crosswalk'!$I$1008,6,FALSE))</f>
        <v/>
      </c>
      <c r="I4822" t="str">
        <f>IF(VLOOKUP(TRM!A1041,'TRM - TBM Crosswalk'!$A$2:'TRM - TBM Crosswalk'!$I$1008,7,FALSE)=0,"",VLOOKUP(TRM!A1041,'TRM - TBM Crosswalk'!$A$2:'TRM - TBM Crosswalk'!$I$1008,7,FALSE))</f>
        <v>Platform Services</v>
      </c>
      <c r="J4822" t="str">
        <f>IF(VLOOKUP(TRM!A1041,'TRM - TBM Crosswalk'!$A$2:'TRM - TBM Crosswalk'!$I$1008,8,FALSE)=0,"",VLOOKUP(TRM!A1041,'TRM - TBM Crosswalk'!$A$2:'TRM - TBM Crosswalk'!$I$1008,8,FALSE))</f>
        <v>Data Services</v>
      </c>
      <c r="K4822" t="str">
        <f>IF(VLOOKUP(TRM!A1041,'TRM - TBM Crosswalk'!$A$2:'TRM - TBM Crosswalk'!$I$1008,9,FALSE)=0,"",VLOOKUP(TRM!A1041,'TRM - TBM Crosswalk'!$A$2:'TRM - TBM Crosswalk'!$I$1008,9,FALSE))</f>
        <v>Database</v>
      </c>
    </row>
    <row r="4823" spans="1:11" x14ac:dyDescent="0.45">
      <c r="A4823" t="str">
        <f>TRM!A1042</f>
        <v>A02.021.226</v>
      </c>
      <c r="B4823" t="str">
        <f>TRM!B1042</f>
        <v>Database Management System</v>
      </c>
      <c r="C4823" t="str">
        <f>TRM!C1042</f>
        <v>Microsoft System CLR Types for SQL Server 2012 (x64) | 11.3.6020.0</v>
      </c>
      <c r="D4823">
        <f>TRM!D1042</f>
        <v>0</v>
      </c>
      <c r="E4823" t="str">
        <f>IF(VLOOKUP(TRM!A1042,'TRM - TBM Crosswalk'!$A$2:'TRM - TBM Crosswalk'!$I$1008,3,FALSE)="N/A","TBD","")</f>
        <v/>
      </c>
      <c r="F4823" t="str">
        <f>IF(VLOOKUP(TRM!A1042,'TRM - TBM Crosswalk'!$A$2:'TRM - TBM Crosswalk'!$I$1008,4,FALSE)=0,"",VLOOKUP(TRM!A1042,'TRM - TBM Crosswalk'!$A$2:'TRM - TBM Crosswalk'!$I$1008,4,FALSE))</f>
        <v/>
      </c>
      <c r="G4823" t="str">
        <f>IF(VLOOKUP(TRM!A1042,'TRM - TBM Crosswalk'!$A$2:'TRM - TBM Crosswalk'!$I$1008,5,FALSE)=0,"",VLOOKUP(TRM!A1042,'TRM - TBM Crosswalk'!$A$2:'TRM - TBM Crosswalk'!$I$1008,5,FALSE))</f>
        <v>Platform</v>
      </c>
      <c r="H4823" t="str">
        <f>IF(VLOOKUP(TRM!A1042,'TRM - TBM Crosswalk'!$A$2:'TRM - TBM Crosswalk'!$I$1008,6,FALSE)=0,"",VLOOKUP(TRM!A1042,'TRM - TBM Crosswalk'!$A$2:'TRM - TBM Crosswalk'!$I$1008,6,FALSE))</f>
        <v/>
      </c>
      <c r="I4823" t="str">
        <f>IF(VLOOKUP(TRM!A1042,'TRM - TBM Crosswalk'!$A$2:'TRM - TBM Crosswalk'!$I$1008,7,FALSE)=0,"",VLOOKUP(TRM!A1042,'TRM - TBM Crosswalk'!$A$2:'TRM - TBM Crosswalk'!$I$1008,7,FALSE))</f>
        <v>Platform Services</v>
      </c>
      <c r="J4823" t="str">
        <f>IF(VLOOKUP(TRM!A1042,'TRM - TBM Crosswalk'!$A$2:'TRM - TBM Crosswalk'!$I$1008,8,FALSE)=0,"",VLOOKUP(TRM!A1042,'TRM - TBM Crosswalk'!$A$2:'TRM - TBM Crosswalk'!$I$1008,8,FALSE))</f>
        <v>Data Services</v>
      </c>
      <c r="K4823" t="str">
        <f>IF(VLOOKUP(TRM!A1042,'TRM - TBM Crosswalk'!$A$2:'TRM - TBM Crosswalk'!$I$1008,9,FALSE)=0,"",VLOOKUP(TRM!A1042,'TRM - TBM Crosswalk'!$A$2:'TRM - TBM Crosswalk'!$I$1008,9,FALSE))</f>
        <v>Database</v>
      </c>
    </row>
    <row r="4824" spans="1:11" x14ac:dyDescent="0.45">
      <c r="A4824" t="str">
        <f>TRM!A1043</f>
        <v>A02.021.226</v>
      </c>
      <c r="B4824" t="str">
        <f>TRM!B1043</f>
        <v>Database Management System</v>
      </c>
      <c r="C4824" t="str">
        <f>TRM!C1043</f>
        <v>Microsoft System CLR Types for SQL Server 2012 (x64) | 11.4.7001.0</v>
      </c>
      <c r="D4824">
        <f>TRM!D1043</f>
        <v>0</v>
      </c>
      <c r="E4824" t="str">
        <f>IF(VLOOKUP(TRM!A1043,'TRM - TBM Crosswalk'!$A$2:'TRM - TBM Crosswalk'!$I$1008,3,FALSE)="N/A","TBD","")</f>
        <v/>
      </c>
      <c r="F4824" t="str">
        <f>IF(VLOOKUP(TRM!A1043,'TRM - TBM Crosswalk'!$A$2:'TRM - TBM Crosswalk'!$I$1008,4,FALSE)=0,"",VLOOKUP(TRM!A1043,'TRM - TBM Crosswalk'!$A$2:'TRM - TBM Crosswalk'!$I$1008,4,FALSE))</f>
        <v/>
      </c>
      <c r="G4824" t="str">
        <f>IF(VLOOKUP(TRM!A1043,'TRM - TBM Crosswalk'!$A$2:'TRM - TBM Crosswalk'!$I$1008,5,FALSE)=0,"",VLOOKUP(TRM!A1043,'TRM - TBM Crosswalk'!$A$2:'TRM - TBM Crosswalk'!$I$1008,5,FALSE))</f>
        <v>Platform</v>
      </c>
      <c r="H4824" t="str">
        <f>IF(VLOOKUP(TRM!A1043,'TRM - TBM Crosswalk'!$A$2:'TRM - TBM Crosswalk'!$I$1008,6,FALSE)=0,"",VLOOKUP(TRM!A1043,'TRM - TBM Crosswalk'!$A$2:'TRM - TBM Crosswalk'!$I$1008,6,FALSE))</f>
        <v/>
      </c>
      <c r="I4824" t="str">
        <f>IF(VLOOKUP(TRM!A1043,'TRM - TBM Crosswalk'!$A$2:'TRM - TBM Crosswalk'!$I$1008,7,FALSE)=0,"",VLOOKUP(TRM!A1043,'TRM - TBM Crosswalk'!$A$2:'TRM - TBM Crosswalk'!$I$1008,7,FALSE))</f>
        <v>Platform Services</v>
      </c>
      <c r="J4824" t="str">
        <f>IF(VLOOKUP(TRM!A1043,'TRM - TBM Crosswalk'!$A$2:'TRM - TBM Crosswalk'!$I$1008,8,FALSE)=0,"",VLOOKUP(TRM!A1043,'TRM - TBM Crosswalk'!$A$2:'TRM - TBM Crosswalk'!$I$1008,8,FALSE))</f>
        <v>Data Services</v>
      </c>
      <c r="K4824" t="str">
        <f>IF(VLOOKUP(TRM!A1043,'TRM - TBM Crosswalk'!$A$2:'TRM - TBM Crosswalk'!$I$1008,9,FALSE)=0,"",VLOOKUP(TRM!A1043,'TRM - TBM Crosswalk'!$A$2:'TRM - TBM Crosswalk'!$I$1008,9,FALSE))</f>
        <v>Database</v>
      </c>
    </row>
    <row r="4825" spans="1:11" x14ac:dyDescent="0.45">
      <c r="A4825" t="str">
        <f>TRM!A1044</f>
        <v>A02.021.226</v>
      </c>
      <c r="B4825" t="str">
        <f>TRM!B1044</f>
        <v>Database Management System</v>
      </c>
      <c r="C4825" t="str">
        <f>TRM!C1044</f>
        <v>Microsoft System CLR Types for SQL Server 2012 (x64) | 11.4.7462.6</v>
      </c>
      <c r="D4825">
        <f>TRM!D1044</f>
        <v>0</v>
      </c>
      <c r="E4825" t="str">
        <f>IF(VLOOKUP(TRM!A1044,'TRM - TBM Crosswalk'!$A$2:'TRM - TBM Crosswalk'!$I$1008,3,FALSE)="N/A","TBD","")</f>
        <v/>
      </c>
      <c r="F4825" t="str">
        <f>IF(VLOOKUP(TRM!A1044,'TRM - TBM Crosswalk'!$A$2:'TRM - TBM Crosswalk'!$I$1008,4,FALSE)=0,"",VLOOKUP(TRM!A1044,'TRM - TBM Crosswalk'!$A$2:'TRM - TBM Crosswalk'!$I$1008,4,FALSE))</f>
        <v/>
      </c>
      <c r="G4825" t="str">
        <f>IF(VLOOKUP(TRM!A1044,'TRM - TBM Crosswalk'!$A$2:'TRM - TBM Crosswalk'!$I$1008,5,FALSE)=0,"",VLOOKUP(TRM!A1044,'TRM - TBM Crosswalk'!$A$2:'TRM - TBM Crosswalk'!$I$1008,5,FALSE))</f>
        <v>Platform</v>
      </c>
      <c r="H4825" t="str">
        <f>IF(VLOOKUP(TRM!A1044,'TRM - TBM Crosswalk'!$A$2:'TRM - TBM Crosswalk'!$I$1008,6,FALSE)=0,"",VLOOKUP(TRM!A1044,'TRM - TBM Crosswalk'!$A$2:'TRM - TBM Crosswalk'!$I$1008,6,FALSE))</f>
        <v/>
      </c>
      <c r="I4825" t="str">
        <f>IF(VLOOKUP(TRM!A1044,'TRM - TBM Crosswalk'!$A$2:'TRM - TBM Crosswalk'!$I$1008,7,FALSE)=0,"",VLOOKUP(TRM!A1044,'TRM - TBM Crosswalk'!$A$2:'TRM - TBM Crosswalk'!$I$1008,7,FALSE))</f>
        <v>Platform Services</v>
      </c>
      <c r="J4825" t="str">
        <f>IF(VLOOKUP(TRM!A1044,'TRM - TBM Crosswalk'!$A$2:'TRM - TBM Crosswalk'!$I$1008,8,FALSE)=0,"",VLOOKUP(TRM!A1044,'TRM - TBM Crosswalk'!$A$2:'TRM - TBM Crosswalk'!$I$1008,8,FALSE))</f>
        <v>Data Services</v>
      </c>
      <c r="K4825" t="str">
        <f>IF(VLOOKUP(TRM!A1044,'TRM - TBM Crosswalk'!$A$2:'TRM - TBM Crosswalk'!$I$1008,9,FALSE)=0,"",VLOOKUP(TRM!A1044,'TRM - TBM Crosswalk'!$A$2:'TRM - TBM Crosswalk'!$I$1008,9,FALSE))</f>
        <v>Database</v>
      </c>
    </row>
    <row r="4826" spans="1:11" x14ac:dyDescent="0.45">
      <c r="A4826" t="str">
        <f>TRM!A1045</f>
        <v>A02.021.226</v>
      </c>
      <c r="B4826" t="str">
        <f>TRM!B1045</f>
        <v>Database Management System</v>
      </c>
      <c r="C4826" t="str">
        <f>TRM!C1045</f>
        <v>Microsoft System CLR Types for SQL Server 2012 (x64) | 11.4.7493.4</v>
      </c>
      <c r="D4826">
        <f>TRM!D1045</f>
        <v>0</v>
      </c>
      <c r="E4826" t="str">
        <f>IF(VLOOKUP(TRM!A1045,'TRM - TBM Crosswalk'!$A$2:'TRM - TBM Crosswalk'!$I$1008,3,FALSE)="N/A","TBD","")</f>
        <v/>
      </c>
      <c r="F4826" t="str">
        <f>IF(VLOOKUP(TRM!A1045,'TRM - TBM Crosswalk'!$A$2:'TRM - TBM Crosswalk'!$I$1008,4,FALSE)=0,"",VLOOKUP(TRM!A1045,'TRM - TBM Crosswalk'!$A$2:'TRM - TBM Crosswalk'!$I$1008,4,FALSE))</f>
        <v/>
      </c>
      <c r="G4826" t="str">
        <f>IF(VLOOKUP(TRM!A1045,'TRM - TBM Crosswalk'!$A$2:'TRM - TBM Crosswalk'!$I$1008,5,FALSE)=0,"",VLOOKUP(TRM!A1045,'TRM - TBM Crosswalk'!$A$2:'TRM - TBM Crosswalk'!$I$1008,5,FALSE))</f>
        <v>Platform</v>
      </c>
      <c r="H4826" t="str">
        <f>IF(VLOOKUP(TRM!A1045,'TRM - TBM Crosswalk'!$A$2:'TRM - TBM Crosswalk'!$I$1008,6,FALSE)=0,"",VLOOKUP(TRM!A1045,'TRM - TBM Crosswalk'!$A$2:'TRM - TBM Crosswalk'!$I$1008,6,FALSE))</f>
        <v/>
      </c>
      <c r="I4826" t="str">
        <f>IF(VLOOKUP(TRM!A1045,'TRM - TBM Crosswalk'!$A$2:'TRM - TBM Crosswalk'!$I$1008,7,FALSE)=0,"",VLOOKUP(TRM!A1045,'TRM - TBM Crosswalk'!$A$2:'TRM - TBM Crosswalk'!$I$1008,7,FALSE))</f>
        <v>Platform Services</v>
      </c>
      <c r="J4826" t="str">
        <f>IF(VLOOKUP(TRM!A1045,'TRM - TBM Crosswalk'!$A$2:'TRM - TBM Crosswalk'!$I$1008,8,FALSE)=0,"",VLOOKUP(TRM!A1045,'TRM - TBM Crosswalk'!$A$2:'TRM - TBM Crosswalk'!$I$1008,8,FALSE))</f>
        <v>Data Services</v>
      </c>
      <c r="K4826" t="str">
        <f>IF(VLOOKUP(TRM!A1045,'TRM - TBM Crosswalk'!$A$2:'TRM - TBM Crosswalk'!$I$1008,9,FALSE)=0,"",VLOOKUP(TRM!A1045,'TRM - TBM Crosswalk'!$A$2:'TRM - TBM Crosswalk'!$I$1008,9,FALSE))</f>
        <v>Database</v>
      </c>
    </row>
    <row r="4827" spans="1:11" x14ac:dyDescent="0.45">
      <c r="A4827" t="str">
        <f>TRM!A1046</f>
        <v>A02.021.226</v>
      </c>
      <c r="B4827" t="str">
        <f>TRM!B1046</f>
        <v>Database Management System</v>
      </c>
      <c r="C4827" t="str">
        <f>TRM!C1046</f>
        <v>Microsoft System CLR Types for SQL Server 2012 | 11.0.2100.60</v>
      </c>
      <c r="D4827">
        <f>TRM!D1046</f>
        <v>0</v>
      </c>
      <c r="E4827" t="str">
        <f>IF(VLOOKUP(TRM!A1046,'TRM - TBM Crosswalk'!$A$2:'TRM - TBM Crosswalk'!$I$1008,3,FALSE)="N/A","TBD","")</f>
        <v/>
      </c>
      <c r="F4827" t="str">
        <f>IF(VLOOKUP(TRM!A1046,'TRM - TBM Crosswalk'!$A$2:'TRM - TBM Crosswalk'!$I$1008,4,FALSE)=0,"",VLOOKUP(TRM!A1046,'TRM - TBM Crosswalk'!$A$2:'TRM - TBM Crosswalk'!$I$1008,4,FALSE))</f>
        <v/>
      </c>
      <c r="G4827" t="str">
        <f>IF(VLOOKUP(TRM!A1046,'TRM - TBM Crosswalk'!$A$2:'TRM - TBM Crosswalk'!$I$1008,5,FALSE)=0,"",VLOOKUP(TRM!A1046,'TRM - TBM Crosswalk'!$A$2:'TRM - TBM Crosswalk'!$I$1008,5,FALSE))</f>
        <v>Platform</v>
      </c>
      <c r="H4827" t="str">
        <f>IF(VLOOKUP(TRM!A1046,'TRM - TBM Crosswalk'!$A$2:'TRM - TBM Crosswalk'!$I$1008,6,FALSE)=0,"",VLOOKUP(TRM!A1046,'TRM - TBM Crosswalk'!$A$2:'TRM - TBM Crosswalk'!$I$1008,6,FALSE))</f>
        <v/>
      </c>
      <c r="I4827" t="str">
        <f>IF(VLOOKUP(TRM!A1046,'TRM - TBM Crosswalk'!$A$2:'TRM - TBM Crosswalk'!$I$1008,7,FALSE)=0,"",VLOOKUP(TRM!A1046,'TRM - TBM Crosswalk'!$A$2:'TRM - TBM Crosswalk'!$I$1008,7,FALSE))</f>
        <v>Platform Services</v>
      </c>
      <c r="J4827" t="str">
        <f>IF(VLOOKUP(TRM!A1046,'TRM - TBM Crosswalk'!$A$2:'TRM - TBM Crosswalk'!$I$1008,8,FALSE)=0,"",VLOOKUP(TRM!A1046,'TRM - TBM Crosswalk'!$A$2:'TRM - TBM Crosswalk'!$I$1008,8,FALSE))</f>
        <v>Data Services</v>
      </c>
      <c r="K4827" t="str">
        <f>IF(VLOOKUP(TRM!A1046,'TRM - TBM Crosswalk'!$A$2:'TRM - TBM Crosswalk'!$I$1008,9,FALSE)=0,"",VLOOKUP(TRM!A1046,'TRM - TBM Crosswalk'!$A$2:'TRM - TBM Crosswalk'!$I$1008,9,FALSE))</f>
        <v>Database</v>
      </c>
    </row>
    <row r="4828" spans="1:11" x14ac:dyDescent="0.45">
      <c r="A4828" t="str">
        <f>TRM!A1047</f>
        <v>A02.021.226</v>
      </c>
      <c r="B4828" t="str">
        <f>TRM!B1047</f>
        <v>Database Management System</v>
      </c>
      <c r="C4828" t="str">
        <f>TRM!C1047</f>
        <v>Microsoft System CLR Types for SQL Server 2012 | 11.1.3000.0</v>
      </c>
      <c r="D4828">
        <f>TRM!D1047</f>
        <v>0</v>
      </c>
      <c r="E4828" t="str">
        <f>IF(VLOOKUP(TRM!A1047,'TRM - TBM Crosswalk'!$A$2:'TRM - TBM Crosswalk'!$I$1008,3,FALSE)="N/A","TBD","")</f>
        <v/>
      </c>
      <c r="F4828" t="str">
        <f>IF(VLOOKUP(TRM!A1047,'TRM - TBM Crosswalk'!$A$2:'TRM - TBM Crosswalk'!$I$1008,4,FALSE)=0,"",VLOOKUP(TRM!A1047,'TRM - TBM Crosswalk'!$A$2:'TRM - TBM Crosswalk'!$I$1008,4,FALSE))</f>
        <v/>
      </c>
      <c r="G4828" t="str">
        <f>IF(VLOOKUP(TRM!A1047,'TRM - TBM Crosswalk'!$A$2:'TRM - TBM Crosswalk'!$I$1008,5,FALSE)=0,"",VLOOKUP(TRM!A1047,'TRM - TBM Crosswalk'!$A$2:'TRM - TBM Crosswalk'!$I$1008,5,FALSE))</f>
        <v>Platform</v>
      </c>
      <c r="H4828" t="str">
        <f>IF(VLOOKUP(TRM!A1047,'TRM - TBM Crosswalk'!$A$2:'TRM - TBM Crosswalk'!$I$1008,6,FALSE)=0,"",VLOOKUP(TRM!A1047,'TRM - TBM Crosswalk'!$A$2:'TRM - TBM Crosswalk'!$I$1008,6,FALSE))</f>
        <v/>
      </c>
      <c r="I4828" t="str">
        <f>IF(VLOOKUP(TRM!A1047,'TRM - TBM Crosswalk'!$A$2:'TRM - TBM Crosswalk'!$I$1008,7,FALSE)=0,"",VLOOKUP(TRM!A1047,'TRM - TBM Crosswalk'!$A$2:'TRM - TBM Crosswalk'!$I$1008,7,FALSE))</f>
        <v>Platform Services</v>
      </c>
      <c r="J4828" t="str">
        <f>IF(VLOOKUP(TRM!A1047,'TRM - TBM Crosswalk'!$A$2:'TRM - TBM Crosswalk'!$I$1008,8,FALSE)=0,"",VLOOKUP(TRM!A1047,'TRM - TBM Crosswalk'!$A$2:'TRM - TBM Crosswalk'!$I$1008,8,FALSE))</f>
        <v>Data Services</v>
      </c>
      <c r="K4828" t="str">
        <f>IF(VLOOKUP(TRM!A1047,'TRM - TBM Crosswalk'!$A$2:'TRM - TBM Crosswalk'!$I$1008,9,FALSE)=0,"",VLOOKUP(TRM!A1047,'TRM - TBM Crosswalk'!$A$2:'TRM - TBM Crosswalk'!$I$1008,9,FALSE))</f>
        <v>Database</v>
      </c>
    </row>
    <row r="4829" spans="1:11" x14ac:dyDescent="0.45">
      <c r="A4829" t="str">
        <f>TRM!A1048</f>
        <v>A02.021.226</v>
      </c>
      <c r="B4829" t="str">
        <f>TRM!B1048</f>
        <v>Database Management System</v>
      </c>
      <c r="C4829" t="str">
        <f>TRM!C1048</f>
        <v>Microsoft System CLR Types for SQL Server 2012 | 11.1.3366.16</v>
      </c>
      <c r="D4829">
        <f>TRM!D1048</f>
        <v>0</v>
      </c>
      <c r="E4829" t="str">
        <f>IF(VLOOKUP(TRM!A1048,'TRM - TBM Crosswalk'!$A$2:'TRM - TBM Crosswalk'!$I$1008,3,FALSE)="N/A","TBD","")</f>
        <v/>
      </c>
      <c r="F4829" t="str">
        <f>IF(VLOOKUP(TRM!A1048,'TRM - TBM Crosswalk'!$A$2:'TRM - TBM Crosswalk'!$I$1008,4,FALSE)=0,"",VLOOKUP(TRM!A1048,'TRM - TBM Crosswalk'!$A$2:'TRM - TBM Crosswalk'!$I$1008,4,FALSE))</f>
        <v/>
      </c>
      <c r="G4829" t="str">
        <f>IF(VLOOKUP(TRM!A1048,'TRM - TBM Crosswalk'!$A$2:'TRM - TBM Crosswalk'!$I$1008,5,FALSE)=0,"",VLOOKUP(TRM!A1048,'TRM - TBM Crosswalk'!$A$2:'TRM - TBM Crosswalk'!$I$1008,5,FALSE))</f>
        <v>Platform</v>
      </c>
      <c r="H4829" t="str">
        <f>IF(VLOOKUP(TRM!A1048,'TRM - TBM Crosswalk'!$A$2:'TRM - TBM Crosswalk'!$I$1008,6,FALSE)=0,"",VLOOKUP(TRM!A1048,'TRM - TBM Crosswalk'!$A$2:'TRM - TBM Crosswalk'!$I$1008,6,FALSE))</f>
        <v/>
      </c>
      <c r="I4829" t="str">
        <f>IF(VLOOKUP(TRM!A1048,'TRM - TBM Crosswalk'!$A$2:'TRM - TBM Crosswalk'!$I$1008,7,FALSE)=0,"",VLOOKUP(TRM!A1048,'TRM - TBM Crosswalk'!$A$2:'TRM - TBM Crosswalk'!$I$1008,7,FALSE))</f>
        <v>Platform Services</v>
      </c>
      <c r="J4829" t="str">
        <f>IF(VLOOKUP(TRM!A1048,'TRM - TBM Crosswalk'!$A$2:'TRM - TBM Crosswalk'!$I$1008,8,FALSE)=0,"",VLOOKUP(TRM!A1048,'TRM - TBM Crosswalk'!$A$2:'TRM - TBM Crosswalk'!$I$1008,8,FALSE))</f>
        <v>Data Services</v>
      </c>
      <c r="K4829" t="str">
        <f>IF(VLOOKUP(TRM!A1048,'TRM - TBM Crosswalk'!$A$2:'TRM - TBM Crosswalk'!$I$1008,9,FALSE)=0,"",VLOOKUP(TRM!A1048,'TRM - TBM Crosswalk'!$A$2:'TRM - TBM Crosswalk'!$I$1008,9,FALSE))</f>
        <v>Database</v>
      </c>
    </row>
    <row r="4830" spans="1:11" x14ac:dyDescent="0.45">
      <c r="A4830" t="str">
        <f>TRM!A1049</f>
        <v>A02.021.226</v>
      </c>
      <c r="B4830" t="str">
        <f>TRM!B1049</f>
        <v>Database Management System</v>
      </c>
      <c r="C4830" t="str">
        <f>TRM!C1049</f>
        <v>Microsoft System CLR Types for SQL Server 2012 | 11.3.6020.0</v>
      </c>
      <c r="D4830">
        <f>TRM!D1049</f>
        <v>0</v>
      </c>
      <c r="E4830" t="str">
        <f>IF(VLOOKUP(TRM!A1049,'TRM - TBM Crosswalk'!$A$2:'TRM - TBM Crosswalk'!$I$1008,3,FALSE)="N/A","TBD","")</f>
        <v/>
      </c>
      <c r="F4830" t="str">
        <f>IF(VLOOKUP(TRM!A1049,'TRM - TBM Crosswalk'!$A$2:'TRM - TBM Crosswalk'!$I$1008,4,FALSE)=0,"",VLOOKUP(TRM!A1049,'TRM - TBM Crosswalk'!$A$2:'TRM - TBM Crosswalk'!$I$1008,4,FALSE))</f>
        <v/>
      </c>
      <c r="G4830" t="str">
        <f>IF(VLOOKUP(TRM!A1049,'TRM - TBM Crosswalk'!$A$2:'TRM - TBM Crosswalk'!$I$1008,5,FALSE)=0,"",VLOOKUP(TRM!A1049,'TRM - TBM Crosswalk'!$A$2:'TRM - TBM Crosswalk'!$I$1008,5,FALSE))</f>
        <v>Platform</v>
      </c>
      <c r="H4830" t="str">
        <f>IF(VLOOKUP(TRM!A1049,'TRM - TBM Crosswalk'!$A$2:'TRM - TBM Crosswalk'!$I$1008,6,FALSE)=0,"",VLOOKUP(TRM!A1049,'TRM - TBM Crosswalk'!$A$2:'TRM - TBM Crosswalk'!$I$1008,6,FALSE))</f>
        <v/>
      </c>
      <c r="I4830" t="str">
        <f>IF(VLOOKUP(TRM!A1049,'TRM - TBM Crosswalk'!$A$2:'TRM - TBM Crosswalk'!$I$1008,7,FALSE)=0,"",VLOOKUP(TRM!A1049,'TRM - TBM Crosswalk'!$A$2:'TRM - TBM Crosswalk'!$I$1008,7,FALSE))</f>
        <v>Platform Services</v>
      </c>
      <c r="J4830" t="str">
        <f>IF(VLOOKUP(TRM!A1049,'TRM - TBM Crosswalk'!$A$2:'TRM - TBM Crosswalk'!$I$1008,8,FALSE)=0,"",VLOOKUP(TRM!A1049,'TRM - TBM Crosswalk'!$A$2:'TRM - TBM Crosswalk'!$I$1008,8,FALSE))</f>
        <v>Data Services</v>
      </c>
      <c r="K4830" t="str">
        <f>IF(VLOOKUP(TRM!A1049,'TRM - TBM Crosswalk'!$A$2:'TRM - TBM Crosswalk'!$I$1008,9,FALSE)=0,"",VLOOKUP(TRM!A1049,'TRM - TBM Crosswalk'!$A$2:'TRM - TBM Crosswalk'!$I$1008,9,FALSE))</f>
        <v>Database</v>
      </c>
    </row>
    <row r="4831" spans="1:11" x14ac:dyDescent="0.45">
      <c r="A4831" t="str">
        <f>TRM!A1050</f>
        <v>A02.021.226</v>
      </c>
      <c r="B4831" t="str">
        <f>TRM!B1050</f>
        <v>Database Management System</v>
      </c>
      <c r="C4831" t="str">
        <f>TRM!C1050</f>
        <v>Microsoft System CLR Types for SQL Server 2014 (x64) | 12.2.5000.0</v>
      </c>
      <c r="D4831">
        <f>TRM!D1050</f>
        <v>0</v>
      </c>
      <c r="E4831" t="str">
        <f>IF(VLOOKUP(TRM!A1050,'TRM - TBM Crosswalk'!$A$2:'TRM - TBM Crosswalk'!$I$1008,3,FALSE)="N/A","TBD","")</f>
        <v/>
      </c>
      <c r="F4831" t="str">
        <f>IF(VLOOKUP(TRM!A1050,'TRM - TBM Crosswalk'!$A$2:'TRM - TBM Crosswalk'!$I$1008,4,FALSE)=0,"",VLOOKUP(TRM!A1050,'TRM - TBM Crosswalk'!$A$2:'TRM - TBM Crosswalk'!$I$1008,4,FALSE))</f>
        <v/>
      </c>
      <c r="G4831" t="str">
        <f>IF(VLOOKUP(TRM!A1050,'TRM - TBM Crosswalk'!$A$2:'TRM - TBM Crosswalk'!$I$1008,5,FALSE)=0,"",VLOOKUP(TRM!A1050,'TRM - TBM Crosswalk'!$A$2:'TRM - TBM Crosswalk'!$I$1008,5,FALSE))</f>
        <v>Platform</v>
      </c>
      <c r="H4831" t="str">
        <f>IF(VLOOKUP(TRM!A1050,'TRM - TBM Crosswalk'!$A$2:'TRM - TBM Crosswalk'!$I$1008,6,FALSE)=0,"",VLOOKUP(TRM!A1050,'TRM - TBM Crosswalk'!$A$2:'TRM - TBM Crosswalk'!$I$1008,6,FALSE))</f>
        <v/>
      </c>
      <c r="I4831" t="str">
        <f>IF(VLOOKUP(TRM!A1050,'TRM - TBM Crosswalk'!$A$2:'TRM - TBM Crosswalk'!$I$1008,7,FALSE)=0,"",VLOOKUP(TRM!A1050,'TRM - TBM Crosswalk'!$A$2:'TRM - TBM Crosswalk'!$I$1008,7,FALSE))</f>
        <v>Platform Services</v>
      </c>
      <c r="J4831" t="str">
        <f>IF(VLOOKUP(TRM!A1050,'TRM - TBM Crosswalk'!$A$2:'TRM - TBM Crosswalk'!$I$1008,8,FALSE)=0,"",VLOOKUP(TRM!A1050,'TRM - TBM Crosswalk'!$A$2:'TRM - TBM Crosswalk'!$I$1008,8,FALSE))</f>
        <v>Data Services</v>
      </c>
      <c r="K4831" t="str">
        <f>IF(VLOOKUP(TRM!A1050,'TRM - TBM Crosswalk'!$A$2:'TRM - TBM Crosswalk'!$I$1008,9,FALSE)=0,"",VLOOKUP(TRM!A1050,'TRM - TBM Crosswalk'!$A$2:'TRM - TBM Crosswalk'!$I$1008,9,FALSE))</f>
        <v>Database</v>
      </c>
    </row>
    <row r="4832" spans="1:11" x14ac:dyDescent="0.45">
      <c r="A4832" t="str">
        <f>TRM!A1051</f>
        <v>A02.021.226</v>
      </c>
      <c r="B4832" t="str">
        <f>TRM!B1051</f>
        <v>Database Management System</v>
      </c>
      <c r="C4832" t="str">
        <f>TRM!C1051</f>
        <v>Microsoft System CLR Types for SQL Server 2014 (x64) | 12.2.5626.1</v>
      </c>
      <c r="D4832">
        <f>TRM!D1051</f>
        <v>0</v>
      </c>
      <c r="E4832" t="str">
        <f>IF(VLOOKUP(TRM!A1051,'TRM - TBM Crosswalk'!$A$2:'TRM - TBM Crosswalk'!$I$1008,3,FALSE)="N/A","TBD","")</f>
        <v/>
      </c>
      <c r="F4832" t="str">
        <f>IF(VLOOKUP(TRM!A1051,'TRM - TBM Crosswalk'!$A$2:'TRM - TBM Crosswalk'!$I$1008,4,FALSE)=0,"",VLOOKUP(TRM!A1051,'TRM - TBM Crosswalk'!$A$2:'TRM - TBM Crosswalk'!$I$1008,4,FALSE))</f>
        <v/>
      </c>
      <c r="G4832" t="str">
        <f>IF(VLOOKUP(TRM!A1051,'TRM - TBM Crosswalk'!$A$2:'TRM - TBM Crosswalk'!$I$1008,5,FALSE)=0,"",VLOOKUP(TRM!A1051,'TRM - TBM Crosswalk'!$A$2:'TRM - TBM Crosswalk'!$I$1008,5,FALSE))</f>
        <v>Platform</v>
      </c>
      <c r="H4832" t="str">
        <f>IF(VLOOKUP(TRM!A1051,'TRM - TBM Crosswalk'!$A$2:'TRM - TBM Crosswalk'!$I$1008,6,FALSE)=0,"",VLOOKUP(TRM!A1051,'TRM - TBM Crosswalk'!$A$2:'TRM - TBM Crosswalk'!$I$1008,6,FALSE))</f>
        <v/>
      </c>
      <c r="I4832" t="str">
        <f>IF(VLOOKUP(TRM!A1051,'TRM - TBM Crosswalk'!$A$2:'TRM - TBM Crosswalk'!$I$1008,7,FALSE)=0,"",VLOOKUP(TRM!A1051,'TRM - TBM Crosswalk'!$A$2:'TRM - TBM Crosswalk'!$I$1008,7,FALSE))</f>
        <v>Platform Services</v>
      </c>
      <c r="J4832" t="str">
        <f>IF(VLOOKUP(TRM!A1051,'TRM - TBM Crosswalk'!$A$2:'TRM - TBM Crosswalk'!$I$1008,8,FALSE)=0,"",VLOOKUP(TRM!A1051,'TRM - TBM Crosswalk'!$A$2:'TRM - TBM Crosswalk'!$I$1008,8,FALSE))</f>
        <v>Data Services</v>
      </c>
      <c r="K4832" t="str">
        <f>IF(VLOOKUP(TRM!A1051,'TRM - TBM Crosswalk'!$A$2:'TRM - TBM Crosswalk'!$I$1008,9,FALSE)=0,"",VLOOKUP(TRM!A1051,'TRM - TBM Crosswalk'!$A$2:'TRM - TBM Crosswalk'!$I$1008,9,FALSE))</f>
        <v>Database</v>
      </c>
    </row>
    <row r="4833" spans="1:11" x14ac:dyDescent="0.45">
      <c r="A4833" t="str">
        <f>TRM!A2828</f>
        <v>A02.023.260</v>
      </c>
      <c r="B4833" t="str">
        <f>TRM!B2828</f>
        <v>Document Imaging and OCR</v>
      </c>
      <c r="C4833" t="str">
        <f>TRM!C2828</f>
        <v>FARO LS 5.4.2.41530</v>
      </c>
      <c r="D4833">
        <f>TRM!D2828</f>
        <v>0</v>
      </c>
      <c r="E4833" t="str">
        <f>IF(VLOOKUP(TRM!A2828,'TRM - TBM Crosswalk'!$A$2:'TRM - TBM Crosswalk'!$I$1008,3,FALSE)="N/A","TBD","")</f>
        <v/>
      </c>
      <c r="F4833" t="str">
        <f>IF(VLOOKUP(TRM!A2828,'TRM - TBM Crosswalk'!$A$2:'TRM - TBM Crosswalk'!$I$1008,4,FALSE)=0,"",VLOOKUP(TRM!A2828,'TRM - TBM Crosswalk'!$A$2:'TRM - TBM Crosswalk'!$I$1008,4,FALSE))</f>
        <v/>
      </c>
      <c r="G4833" t="str">
        <f>IF(VLOOKUP(TRM!A2828,'TRM - TBM Crosswalk'!$A$2:'TRM - TBM Crosswalk'!$I$1008,5,FALSE)=0,"",VLOOKUP(TRM!A2828,'TRM - TBM Crosswalk'!$A$2:'TRM - TBM Crosswalk'!$I$1008,5,FALSE))</f>
        <v/>
      </c>
      <c r="H4833" t="str">
        <f>IF(VLOOKUP(TRM!A2828,'TRM - TBM Crosswalk'!$A$2:'TRM - TBM Crosswalk'!$I$1008,6,FALSE)=0,"",VLOOKUP(TRM!A2828,'TRM - TBM Crosswalk'!$A$2:'TRM - TBM Crosswalk'!$I$1008,6,FALSE))</f>
        <v/>
      </c>
      <c r="I4833" t="str">
        <f>IF(VLOOKUP(TRM!A2828,'TRM - TBM Crosswalk'!$A$2:'TRM - TBM Crosswalk'!$I$1008,7,FALSE)=0,"",VLOOKUP(TRM!A2828,'TRM - TBM Crosswalk'!$A$2:'TRM - TBM Crosswalk'!$I$1008,7,FALSE))</f>
        <v>Platform Services</v>
      </c>
      <c r="J4833" t="str">
        <f>IF(VLOOKUP(TRM!A2828,'TRM - TBM Crosswalk'!$A$2:'TRM - TBM Crosswalk'!$I$1008,8,FALSE)=0,"",VLOOKUP(TRM!A2828,'TRM - TBM Crosswalk'!$A$2:'TRM - TBM Crosswalk'!$I$1008,8,FALSE))</f>
        <v>Applications Services</v>
      </c>
      <c r="K4833" t="str">
        <f>IF(VLOOKUP(TRM!A2828,'TRM - TBM Crosswalk'!$A$2:'TRM - TBM Crosswalk'!$I$1008,9,FALSE)=0,"",VLOOKUP(TRM!A2828,'TRM - TBM Crosswalk'!$A$2:'TRM - TBM Crosswalk'!$I$1008,9,FALSE))</f>
        <v>Content Management</v>
      </c>
    </row>
    <row r="4834" spans="1:11" x14ac:dyDescent="0.45">
      <c r="A4834" t="str">
        <f>TRM!A4955</f>
        <v>A02.030.370#</v>
      </c>
      <c r="B4834" t="str">
        <f>TRM!B4955</f>
        <v>Digital Video Editing</v>
      </c>
      <c r="C4834" t="str">
        <f>TRM!C4955</f>
        <v>Blackmagic Multibridge Utility.app - 10.6.2</v>
      </c>
      <c r="D4834">
        <f>TRM!D4955</f>
        <v>0</v>
      </c>
      <c r="E4834" t="str">
        <f>IF(VLOOKUP(TRM!A4955,'TRM - TBM Crosswalk'!$A$2:'TRM - TBM Crosswalk'!$I$1008,3,FALSE)="N/A","TBD","")</f>
        <v/>
      </c>
      <c r="F4834" t="str">
        <f>IF(VLOOKUP(TRM!A4955,'TRM - TBM Crosswalk'!$A$2:'TRM - TBM Crosswalk'!$I$1008,4,FALSE)=0,"",VLOOKUP(TRM!A4955,'TRM - TBM Crosswalk'!$A$2:'TRM - TBM Crosswalk'!$I$1008,4,FALSE))</f>
        <v/>
      </c>
      <c r="G4834" t="str">
        <f>IF(VLOOKUP(TRM!A4955,'TRM - TBM Crosswalk'!$A$2:'TRM - TBM Crosswalk'!$I$1008,5,FALSE)=0,"",VLOOKUP(TRM!A4955,'TRM - TBM Crosswalk'!$A$2:'TRM - TBM Crosswalk'!$I$1008,5,FALSE))</f>
        <v/>
      </c>
      <c r="H4834" t="str">
        <f>IF(VLOOKUP(TRM!A4955,'TRM - TBM Crosswalk'!$A$2:'TRM - TBM Crosswalk'!$I$1008,6,FALSE)=0,"",VLOOKUP(TRM!A4955,'TRM - TBM Crosswalk'!$A$2:'TRM - TBM Crosswalk'!$I$1008,6,FALSE))</f>
        <v/>
      </c>
      <c r="I4834" t="str">
        <f>IF(VLOOKUP(TRM!A4955,'TRM - TBM Crosswalk'!$A$2:'TRM - TBM Crosswalk'!$I$1008,7,FALSE)=0,"",VLOOKUP(TRM!A4955,'TRM - TBM Crosswalk'!$A$2:'TRM - TBM Crosswalk'!$I$1008,7,FALSE))</f>
        <v>End User Services</v>
      </c>
      <c r="J4834" t="str">
        <f>IF(VLOOKUP(TRM!A4955,'TRM - TBM Crosswalk'!$A$2:'TRM - TBM Crosswalk'!$I$1008,8,FALSE)=0,"",VLOOKUP(TRM!A4955,'TRM - TBM Crosswalk'!$A$2:'TRM - TBM Crosswalk'!$I$1008,8,FALSE))</f>
        <v>Communication &amp; Collaboration</v>
      </c>
      <c r="K4834" t="str">
        <f>IF(VLOOKUP(TRM!A4955,'TRM - TBM Crosswalk'!$A$2:'TRM - TBM Crosswalk'!$I$1008,9,FALSE)=0,"",VLOOKUP(TRM!A4955,'TRM - TBM Crosswalk'!$A$2:'TRM - TBM Crosswalk'!$I$1008,9,FALSE))</f>
        <v>Productivity</v>
      </c>
    </row>
    <row r="4835" spans="1:11" x14ac:dyDescent="0.45">
      <c r="A4835" t="str">
        <f>TRM!A4983</f>
        <v>A02.030.370#</v>
      </c>
      <c r="B4835" t="str">
        <f>TRM!B4983</f>
        <v>Digital Video Editing</v>
      </c>
      <c r="C4835" t="str">
        <f>TRM!C4983</f>
        <v>EditShare Connect.app - 7.2.3.2</v>
      </c>
      <c r="D4835">
        <f>TRM!D4983</f>
        <v>0</v>
      </c>
      <c r="E4835" t="str">
        <f>IF(VLOOKUP(TRM!A4983,'TRM - TBM Crosswalk'!$A$2:'TRM - TBM Crosswalk'!$I$1008,3,FALSE)="N/A","TBD","")</f>
        <v/>
      </c>
      <c r="F4835" t="str">
        <f>IF(VLOOKUP(TRM!A4983,'TRM - TBM Crosswalk'!$A$2:'TRM - TBM Crosswalk'!$I$1008,4,FALSE)=0,"",VLOOKUP(TRM!A4983,'TRM - TBM Crosswalk'!$A$2:'TRM - TBM Crosswalk'!$I$1008,4,FALSE))</f>
        <v/>
      </c>
      <c r="G4835" t="str">
        <f>IF(VLOOKUP(TRM!A4983,'TRM - TBM Crosswalk'!$A$2:'TRM - TBM Crosswalk'!$I$1008,5,FALSE)=0,"",VLOOKUP(TRM!A4983,'TRM - TBM Crosswalk'!$A$2:'TRM - TBM Crosswalk'!$I$1008,5,FALSE))</f>
        <v/>
      </c>
      <c r="H4835" t="str">
        <f>IF(VLOOKUP(TRM!A4983,'TRM - TBM Crosswalk'!$A$2:'TRM - TBM Crosswalk'!$I$1008,6,FALSE)=0,"",VLOOKUP(TRM!A4983,'TRM - TBM Crosswalk'!$A$2:'TRM - TBM Crosswalk'!$I$1008,6,FALSE))</f>
        <v/>
      </c>
      <c r="I4835" t="str">
        <f>IF(VLOOKUP(TRM!A4983,'TRM - TBM Crosswalk'!$A$2:'TRM - TBM Crosswalk'!$I$1008,7,FALSE)=0,"",VLOOKUP(TRM!A4983,'TRM - TBM Crosswalk'!$A$2:'TRM - TBM Crosswalk'!$I$1008,7,FALSE))</f>
        <v>End User Services</v>
      </c>
      <c r="J4835" t="str">
        <f>IF(VLOOKUP(TRM!A4983,'TRM - TBM Crosswalk'!$A$2:'TRM - TBM Crosswalk'!$I$1008,8,FALSE)=0,"",VLOOKUP(TRM!A4983,'TRM - TBM Crosswalk'!$A$2:'TRM - TBM Crosswalk'!$I$1008,8,FALSE))</f>
        <v>Communication &amp; Collaboration</v>
      </c>
      <c r="K4835" t="str">
        <f>IF(VLOOKUP(TRM!A4983,'TRM - TBM Crosswalk'!$A$2:'TRM - TBM Crosswalk'!$I$1008,9,FALSE)=0,"",VLOOKUP(TRM!A4983,'TRM - TBM Crosswalk'!$A$2:'TRM - TBM Crosswalk'!$I$1008,9,FALSE))</f>
        <v>Productivity</v>
      </c>
    </row>
    <row r="4836" spans="1:11" x14ac:dyDescent="0.45">
      <c r="A4836" t="str">
        <f>TRM!A7568</f>
        <v>B10.813.263</v>
      </c>
      <c r="B4836" t="str">
        <f>TRM!B7568</f>
        <v>System and Network Monitoring</v>
      </c>
      <c r="C4836" t="str">
        <f>TRM!C7568</f>
        <v>Intel(R) Management Engine Components | 1932.12.0.1298</v>
      </c>
      <c r="D4836">
        <f>TRM!D7568</f>
        <v>0</v>
      </c>
      <c r="E4836" t="str">
        <f>IF(VLOOKUP(TRM!A7568,'TRM - TBM Crosswalk'!$A$2:'TRM - TBM Crosswalk'!$I$1008,3,FALSE)="N/A","TBD","")</f>
        <v/>
      </c>
      <c r="F4836" t="str">
        <f>IF(VLOOKUP(TRM!A7568,'TRM - TBM Crosswalk'!$A$2:'TRM - TBM Crosswalk'!$I$1008,4,FALSE)=0,"",VLOOKUP(TRM!A7568,'TRM - TBM Crosswalk'!$A$2:'TRM - TBM Crosswalk'!$I$1008,4,FALSE))</f>
        <v/>
      </c>
      <c r="G4836" t="str">
        <f>IF(VLOOKUP(TRM!A7568,'TRM - TBM Crosswalk'!$A$2:'TRM - TBM Crosswalk'!$I$1008,5,FALSE)=0,"",VLOOKUP(TRM!A7568,'TRM - TBM Crosswalk'!$A$2:'TRM - TBM Crosswalk'!$I$1008,5,FALSE))</f>
        <v/>
      </c>
      <c r="H4836" t="str">
        <f>IF(VLOOKUP(TRM!A7568,'TRM - TBM Crosswalk'!$A$2:'TRM - TBM Crosswalk'!$I$1008,6,FALSE)=0,"",VLOOKUP(TRM!A7568,'TRM - TBM Crosswalk'!$A$2:'TRM - TBM Crosswalk'!$I$1008,6,FALSE))</f>
        <v/>
      </c>
      <c r="I4836" t="str">
        <f>IF(VLOOKUP(TRM!A7568,'TRM - TBM Crosswalk'!$A$2:'TRM - TBM Crosswalk'!$I$1008,7,FALSE)=0,"",VLOOKUP(TRM!A7568,'TRM - TBM Crosswalk'!$A$2:'TRM - TBM Crosswalk'!$I$1008,7,FALSE))</f>
        <v>Delivery Services</v>
      </c>
      <c r="J4836" t="str">
        <f>IF(VLOOKUP(TRM!A7568,'TRM - TBM Crosswalk'!$A$2:'TRM - TBM Crosswalk'!$I$1008,8,FALSE)=0,"",VLOOKUP(TRM!A7568,'TRM - TBM Crosswalk'!$A$2:'TRM - TBM Crosswalk'!$I$1008,8,FALSE))</f>
        <v>Operations</v>
      </c>
      <c r="K4836" t="str">
        <f>IF(VLOOKUP(TRM!A7568,'TRM - TBM Crosswalk'!$A$2:'TRM - TBM Crosswalk'!$I$1008,9,FALSE)=0,"",VLOOKUP(TRM!A7568,'TRM - TBM Crosswalk'!$A$2:'TRM - TBM Crosswalk'!$I$1008,9,FALSE))</f>
        <v>Event Management</v>
      </c>
    </row>
    <row r="4837" spans="1:11" x14ac:dyDescent="0.45">
      <c r="A4837" t="str">
        <f>TRM!A7569</f>
        <v>B10.813.263</v>
      </c>
      <c r="B4837" t="str">
        <f>TRM!B7569</f>
        <v>System and Network Monitoring</v>
      </c>
      <c r="C4837" t="str">
        <f>TRM!C7569</f>
        <v>Intel(R) Management Engine Components | 1938.12.0.1317</v>
      </c>
      <c r="D4837">
        <f>TRM!D7569</f>
        <v>0</v>
      </c>
      <c r="E4837" t="str">
        <f>IF(VLOOKUP(TRM!A7569,'TRM - TBM Crosswalk'!$A$2:'TRM - TBM Crosswalk'!$I$1008,3,FALSE)="N/A","TBD","")</f>
        <v/>
      </c>
      <c r="F4837" t="str">
        <f>IF(VLOOKUP(TRM!A7569,'TRM - TBM Crosswalk'!$A$2:'TRM - TBM Crosswalk'!$I$1008,4,FALSE)=0,"",VLOOKUP(TRM!A7569,'TRM - TBM Crosswalk'!$A$2:'TRM - TBM Crosswalk'!$I$1008,4,FALSE))</f>
        <v/>
      </c>
      <c r="G4837" t="str">
        <f>IF(VLOOKUP(TRM!A7569,'TRM - TBM Crosswalk'!$A$2:'TRM - TBM Crosswalk'!$I$1008,5,FALSE)=0,"",VLOOKUP(TRM!A7569,'TRM - TBM Crosswalk'!$A$2:'TRM - TBM Crosswalk'!$I$1008,5,FALSE))</f>
        <v/>
      </c>
      <c r="H4837" t="str">
        <f>IF(VLOOKUP(TRM!A7569,'TRM - TBM Crosswalk'!$A$2:'TRM - TBM Crosswalk'!$I$1008,6,FALSE)=0,"",VLOOKUP(TRM!A7569,'TRM - TBM Crosswalk'!$A$2:'TRM - TBM Crosswalk'!$I$1008,6,FALSE))</f>
        <v/>
      </c>
      <c r="I4837" t="str">
        <f>IF(VLOOKUP(TRM!A7569,'TRM - TBM Crosswalk'!$A$2:'TRM - TBM Crosswalk'!$I$1008,7,FALSE)=0,"",VLOOKUP(TRM!A7569,'TRM - TBM Crosswalk'!$A$2:'TRM - TBM Crosswalk'!$I$1008,7,FALSE))</f>
        <v>Delivery Services</v>
      </c>
      <c r="J4837" t="str">
        <f>IF(VLOOKUP(TRM!A7569,'TRM - TBM Crosswalk'!$A$2:'TRM - TBM Crosswalk'!$I$1008,8,FALSE)=0,"",VLOOKUP(TRM!A7569,'TRM - TBM Crosswalk'!$A$2:'TRM - TBM Crosswalk'!$I$1008,8,FALSE))</f>
        <v>Operations</v>
      </c>
      <c r="K4837" t="str">
        <f>IF(VLOOKUP(TRM!A7569,'TRM - TBM Crosswalk'!$A$2:'TRM - TBM Crosswalk'!$I$1008,9,FALSE)=0,"",VLOOKUP(TRM!A7569,'TRM - TBM Crosswalk'!$A$2:'TRM - TBM Crosswalk'!$I$1008,9,FALSE))</f>
        <v>Event Management</v>
      </c>
    </row>
    <row r="4838" spans="1:11" x14ac:dyDescent="0.45">
      <c r="A4838" t="str">
        <f>TRM!A7570</f>
        <v>B10.813.263</v>
      </c>
      <c r="B4838" t="str">
        <f>TRM!B7570</f>
        <v>System and Network Monitoring</v>
      </c>
      <c r="C4838" t="str">
        <f>TRM!C7570</f>
        <v>Intel(R) Management Engine Components | 9.5.15.1730</v>
      </c>
      <c r="D4838">
        <f>TRM!D7570</f>
        <v>0</v>
      </c>
      <c r="E4838" t="str">
        <f>IF(VLOOKUP(TRM!A7570,'TRM - TBM Crosswalk'!$A$2:'TRM - TBM Crosswalk'!$I$1008,3,FALSE)="N/A","TBD","")</f>
        <v/>
      </c>
      <c r="F4838" t="str">
        <f>IF(VLOOKUP(TRM!A7570,'TRM - TBM Crosswalk'!$A$2:'TRM - TBM Crosswalk'!$I$1008,4,FALSE)=0,"",VLOOKUP(TRM!A7570,'TRM - TBM Crosswalk'!$A$2:'TRM - TBM Crosswalk'!$I$1008,4,FALSE))</f>
        <v/>
      </c>
      <c r="G4838" t="str">
        <f>IF(VLOOKUP(TRM!A7570,'TRM - TBM Crosswalk'!$A$2:'TRM - TBM Crosswalk'!$I$1008,5,FALSE)=0,"",VLOOKUP(TRM!A7570,'TRM - TBM Crosswalk'!$A$2:'TRM - TBM Crosswalk'!$I$1008,5,FALSE))</f>
        <v/>
      </c>
      <c r="H4838" t="str">
        <f>IF(VLOOKUP(TRM!A7570,'TRM - TBM Crosswalk'!$A$2:'TRM - TBM Crosswalk'!$I$1008,6,FALSE)=0,"",VLOOKUP(TRM!A7570,'TRM - TBM Crosswalk'!$A$2:'TRM - TBM Crosswalk'!$I$1008,6,FALSE))</f>
        <v/>
      </c>
      <c r="I4838" t="str">
        <f>IF(VLOOKUP(TRM!A7570,'TRM - TBM Crosswalk'!$A$2:'TRM - TBM Crosswalk'!$I$1008,7,FALSE)=0,"",VLOOKUP(TRM!A7570,'TRM - TBM Crosswalk'!$A$2:'TRM - TBM Crosswalk'!$I$1008,7,FALSE))</f>
        <v>Delivery Services</v>
      </c>
      <c r="J4838" t="str">
        <f>IF(VLOOKUP(TRM!A7570,'TRM - TBM Crosswalk'!$A$2:'TRM - TBM Crosswalk'!$I$1008,8,FALSE)=0,"",VLOOKUP(TRM!A7570,'TRM - TBM Crosswalk'!$A$2:'TRM - TBM Crosswalk'!$I$1008,8,FALSE))</f>
        <v>Operations</v>
      </c>
      <c r="K4838" t="str">
        <f>IF(VLOOKUP(TRM!A7570,'TRM - TBM Crosswalk'!$A$2:'TRM - TBM Crosswalk'!$I$1008,9,FALSE)=0,"",VLOOKUP(TRM!A7570,'TRM - TBM Crosswalk'!$A$2:'TRM - TBM Crosswalk'!$I$1008,9,FALSE))</f>
        <v>Event Management</v>
      </c>
    </row>
    <row r="4839" spans="1:11" x14ac:dyDescent="0.45">
      <c r="A4839" t="str">
        <f>TRM!A7571</f>
        <v>B10.813.263</v>
      </c>
      <c r="B4839" t="str">
        <f>TRM!B7571</f>
        <v>System and Network Monitoring</v>
      </c>
      <c r="C4839" t="str">
        <f>TRM!C7571</f>
        <v>Intel(R) Network Connections | 19.5.0.0</v>
      </c>
      <c r="D4839">
        <f>TRM!D7571</f>
        <v>0</v>
      </c>
      <c r="E4839" t="str">
        <f>IF(VLOOKUP(TRM!A7571,'TRM - TBM Crosswalk'!$A$2:'TRM - TBM Crosswalk'!$I$1008,3,FALSE)="N/A","TBD","")</f>
        <v/>
      </c>
      <c r="F4839" t="str">
        <f>IF(VLOOKUP(TRM!A7571,'TRM - TBM Crosswalk'!$A$2:'TRM - TBM Crosswalk'!$I$1008,4,FALSE)=0,"",VLOOKUP(TRM!A7571,'TRM - TBM Crosswalk'!$A$2:'TRM - TBM Crosswalk'!$I$1008,4,FALSE))</f>
        <v/>
      </c>
      <c r="G4839" t="str">
        <f>IF(VLOOKUP(TRM!A7571,'TRM - TBM Crosswalk'!$A$2:'TRM - TBM Crosswalk'!$I$1008,5,FALSE)=0,"",VLOOKUP(TRM!A7571,'TRM - TBM Crosswalk'!$A$2:'TRM - TBM Crosswalk'!$I$1008,5,FALSE))</f>
        <v/>
      </c>
      <c r="H4839" t="str">
        <f>IF(VLOOKUP(TRM!A7571,'TRM - TBM Crosswalk'!$A$2:'TRM - TBM Crosswalk'!$I$1008,6,FALSE)=0,"",VLOOKUP(TRM!A7571,'TRM - TBM Crosswalk'!$A$2:'TRM - TBM Crosswalk'!$I$1008,6,FALSE))</f>
        <v/>
      </c>
      <c r="I4839" t="str">
        <f>IF(VLOOKUP(TRM!A7571,'TRM - TBM Crosswalk'!$A$2:'TRM - TBM Crosswalk'!$I$1008,7,FALSE)=0,"",VLOOKUP(TRM!A7571,'TRM - TBM Crosswalk'!$A$2:'TRM - TBM Crosswalk'!$I$1008,7,FALSE))</f>
        <v>Delivery Services</v>
      </c>
      <c r="J4839" t="str">
        <f>IF(VLOOKUP(TRM!A7571,'TRM - TBM Crosswalk'!$A$2:'TRM - TBM Crosswalk'!$I$1008,8,FALSE)=0,"",VLOOKUP(TRM!A7571,'TRM - TBM Crosswalk'!$A$2:'TRM - TBM Crosswalk'!$I$1008,8,FALSE))</f>
        <v>Operations</v>
      </c>
      <c r="K4839" t="str">
        <f>IF(VLOOKUP(TRM!A7571,'TRM - TBM Crosswalk'!$A$2:'TRM - TBM Crosswalk'!$I$1008,9,FALSE)=0,"",VLOOKUP(TRM!A7571,'TRM - TBM Crosswalk'!$A$2:'TRM - TBM Crosswalk'!$I$1008,9,FALSE))</f>
        <v>Event Management</v>
      </c>
    </row>
    <row r="4840" spans="1:11" x14ac:dyDescent="0.45">
      <c r="A4840" t="str">
        <f>TRM!A7572</f>
        <v>B10.813.263</v>
      </c>
      <c r="B4840" t="str">
        <f>TRM!B7572</f>
        <v>System and Network Monitoring</v>
      </c>
      <c r="C4840" t="str">
        <f>TRM!C7572</f>
        <v>Intel(R) Network Connections | 19.5.300.2</v>
      </c>
      <c r="D4840">
        <f>TRM!D7572</f>
        <v>0</v>
      </c>
      <c r="E4840" t="str">
        <f>IF(VLOOKUP(TRM!A7572,'TRM - TBM Crosswalk'!$A$2:'TRM - TBM Crosswalk'!$I$1008,3,FALSE)="N/A","TBD","")</f>
        <v/>
      </c>
      <c r="F4840" t="str">
        <f>IF(VLOOKUP(TRM!A7572,'TRM - TBM Crosswalk'!$A$2:'TRM - TBM Crosswalk'!$I$1008,4,FALSE)=0,"",VLOOKUP(TRM!A7572,'TRM - TBM Crosswalk'!$A$2:'TRM - TBM Crosswalk'!$I$1008,4,FALSE))</f>
        <v/>
      </c>
      <c r="G4840" t="str">
        <f>IF(VLOOKUP(TRM!A7572,'TRM - TBM Crosswalk'!$A$2:'TRM - TBM Crosswalk'!$I$1008,5,FALSE)=0,"",VLOOKUP(TRM!A7572,'TRM - TBM Crosswalk'!$A$2:'TRM - TBM Crosswalk'!$I$1008,5,FALSE))</f>
        <v/>
      </c>
      <c r="H4840" t="str">
        <f>IF(VLOOKUP(TRM!A7572,'TRM - TBM Crosswalk'!$A$2:'TRM - TBM Crosswalk'!$I$1008,6,FALSE)=0,"",VLOOKUP(TRM!A7572,'TRM - TBM Crosswalk'!$A$2:'TRM - TBM Crosswalk'!$I$1008,6,FALSE))</f>
        <v/>
      </c>
      <c r="I4840" t="str">
        <f>IF(VLOOKUP(TRM!A7572,'TRM - TBM Crosswalk'!$A$2:'TRM - TBM Crosswalk'!$I$1008,7,FALSE)=0,"",VLOOKUP(TRM!A7572,'TRM - TBM Crosswalk'!$A$2:'TRM - TBM Crosswalk'!$I$1008,7,FALSE))</f>
        <v>Delivery Services</v>
      </c>
      <c r="J4840" t="str">
        <f>IF(VLOOKUP(TRM!A7572,'TRM - TBM Crosswalk'!$A$2:'TRM - TBM Crosswalk'!$I$1008,8,FALSE)=0,"",VLOOKUP(TRM!A7572,'TRM - TBM Crosswalk'!$A$2:'TRM - TBM Crosswalk'!$I$1008,8,FALSE))</f>
        <v>Operations</v>
      </c>
      <c r="K4840" t="str">
        <f>IF(VLOOKUP(TRM!A7572,'TRM - TBM Crosswalk'!$A$2:'TRM - TBM Crosswalk'!$I$1008,9,FALSE)=0,"",VLOOKUP(TRM!A7572,'TRM - TBM Crosswalk'!$A$2:'TRM - TBM Crosswalk'!$I$1008,9,FALSE))</f>
        <v>Event Management</v>
      </c>
    </row>
    <row r="4841" spans="1:11" x14ac:dyDescent="0.45">
      <c r="A4841" t="str">
        <f>TRM!A7573</f>
        <v>B10.813.263</v>
      </c>
      <c r="B4841" t="str">
        <f>TRM!B7573</f>
        <v>System and Network Monitoring</v>
      </c>
      <c r="C4841" t="str">
        <f>TRM!C7573</f>
        <v>Intel(R) Network Connections | 20.1.0.0</v>
      </c>
      <c r="D4841">
        <f>TRM!D7573</f>
        <v>0</v>
      </c>
      <c r="E4841" t="str">
        <f>IF(VLOOKUP(TRM!A7573,'TRM - TBM Crosswalk'!$A$2:'TRM - TBM Crosswalk'!$I$1008,3,FALSE)="N/A","TBD","")</f>
        <v/>
      </c>
      <c r="F4841" t="str">
        <f>IF(VLOOKUP(TRM!A7573,'TRM - TBM Crosswalk'!$A$2:'TRM - TBM Crosswalk'!$I$1008,4,FALSE)=0,"",VLOOKUP(TRM!A7573,'TRM - TBM Crosswalk'!$A$2:'TRM - TBM Crosswalk'!$I$1008,4,FALSE))</f>
        <v/>
      </c>
      <c r="G4841" t="str">
        <f>IF(VLOOKUP(TRM!A7573,'TRM - TBM Crosswalk'!$A$2:'TRM - TBM Crosswalk'!$I$1008,5,FALSE)=0,"",VLOOKUP(TRM!A7573,'TRM - TBM Crosswalk'!$A$2:'TRM - TBM Crosswalk'!$I$1008,5,FALSE))</f>
        <v/>
      </c>
      <c r="H4841" t="str">
        <f>IF(VLOOKUP(TRM!A7573,'TRM - TBM Crosswalk'!$A$2:'TRM - TBM Crosswalk'!$I$1008,6,FALSE)=0,"",VLOOKUP(TRM!A7573,'TRM - TBM Crosswalk'!$A$2:'TRM - TBM Crosswalk'!$I$1008,6,FALSE))</f>
        <v/>
      </c>
      <c r="I4841" t="str">
        <f>IF(VLOOKUP(TRM!A7573,'TRM - TBM Crosswalk'!$A$2:'TRM - TBM Crosswalk'!$I$1008,7,FALSE)=0,"",VLOOKUP(TRM!A7573,'TRM - TBM Crosswalk'!$A$2:'TRM - TBM Crosswalk'!$I$1008,7,FALSE))</f>
        <v>Delivery Services</v>
      </c>
      <c r="J4841" t="str">
        <f>IF(VLOOKUP(TRM!A7573,'TRM - TBM Crosswalk'!$A$2:'TRM - TBM Crosswalk'!$I$1008,8,FALSE)=0,"",VLOOKUP(TRM!A7573,'TRM - TBM Crosswalk'!$A$2:'TRM - TBM Crosswalk'!$I$1008,8,FALSE))</f>
        <v>Operations</v>
      </c>
      <c r="K4841" t="str">
        <f>IF(VLOOKUP(TRM!A7573,'TRM - TBM Crosswalk'!$A$2:'TRM - TBM Crosswalk'!$I$1008,9,FALSE)=0,"",VLOOKUP(TRM!A7573,'TRM - TBM Crosswalk'!$A$2:'TRM - TBM Crosswalk'!$I$1008,9,FALSE))</f>
        <v>Event Management</v>
      </c>
    </row>
    <row r="4842" spans="1:11" x14ac:dyDescent="0.45">
      <c r="A4842" t="str">
        <f>TRM!A7737</f>
        <v>B10.813.314</v>
      </c>
      <c r="B4842" t="str">
        <f>TRM!B7737</f>
        <v>Assistive Technology Services</v>
      </c>
      <c r="C4842" t="str">
        <f>TRM!C7737</f>
        <v>Freedom Scientific JAWS 18.0 | 18.0.2324.400</v>
      </c>
      <c r="D4842">
        <f>TRM!D7737</f>
        <v>0</v>
      </c>
      <c r="E4842" t="str">
        <f>IF(VLOOKUP(TRM!A7737,'TRM - TBM Crosswalk'!$A$2:'TRM - TBM Crosswalk'!$I$1008,3,FALSE)="N/A","TBD","")</f>
        <v>TBD</v>
      </c>
      <c r="F4842" t="str">
        <f>IF(VLOOKUP(TRM!A7737,'TRM - TBM Crosswalk'!$A$2:'TRM - TBM Crosswalk'!$I$1008,4,FALSE)=0,"",VLOOKUP(TRM!A7737,'TRM - TBM Crosswalk'!$A$2:'TRM - TBM Crosswalk'!$I$1008,4,FALSE))</f>
        <v/>
      </c>
      <c r="G4842" t="str">
        <f>IF(VLOOKUP(TRM!A7737,'TRM - TBM Crosswalk'!$A$2:'TRM - TBM Crosswalk'!$I$1008,5,FALSE)=0,"",VLOOKUP(TRM!A7737,'TRM - TBM Crosswalk'!$A$2:'TRM - TBM Crosswalk'!$I$1008,5,FALSE))</f>
        <v/>
      </c>
      <c r="H4842" t="str">
        <f>IF(VLOOKUP(TRM!A7737,'TRM - TBM Crosswalk'!$A$2:'TRM - TBM Crosswalk'!$I$1008,6,FALSE)=0,"",VLOOKUP(TRM!A7737,'TRM - TBM Crosswalk'!$A$2:'TRM - TBM Crosswalk'!$I$1008,6,FALSE))</f>
        <v/>
      </c>
      <c r="I4842" t="str">
        <f>IF(VLOOKUP(TRM!A7737,'TRM - TBM Crosswalk'!$A$2:'TRM - TBM Crosswalk'!$I$1008,7,FALSE)=0,"",VLOOKUP(TRM!A7737,'TRM - TBM Crosswalk'!$A$2:'TRM - TBM Crosswalk'!$I$1008,7,FALSE))</f>
        <v/>
      </c>
      <c r="J4842" t="str">
        <f>IF(VLOOKUP(TRM!A7737,'TRM - TBM Crosswalk'!$A$2:'TRM - TBM Crosswalk'!$I$1008,8,FALSE)=0,"",VLOOKUP(TRM!A7737,'TRM - TBM Crosswalk'!$A$2:'TRM - TBM Crosswalk'!$I$1008,8,FALSE))</f>
        <v/>
      </c>
      <c r="K4842" t="str">
        <f>IF(VLOOKUP(TRM!A7737,'TRM - TBM Crosswalk'!$A$2:'TRM - TBM Crosswalk'!$I$1008,9,FALSE)=0,"",VLOOKUP(TRM!A7737,'TRM - TBM Crosswalk'!$A$2:'TRM - TBM Crosswalk'!$I$1008,9,FALSE))</f>
        <v/>
      </c>
    </row>
    <row r="4843" spans="1:11" x14ac:dyDescent="0.45">
      <c r="A4843" t="str">
        <f>TRM!A9323</f>
        <v>I01.004.401</v>
      </c>
      <c r="B4843" t="str">
        <f>TRM!B9323</f>
        <v>Human-Computer Interface</v>
      </c>
      <c r="C4843" t="str">
        <f>TRM!C9323</f>
        <v>Intel(R) Processor Graphics | 21.20.16.4627</v>
      </c>
      <c r="D4843">
        <f>TRM!D9323</f>
        <v>0</v>
      </c>
      <c r="E4843" t="str">
        <f>IF(VLOOKUP(TRM!A9323,'TRM - TBM Crosswalk'!$A$2:'TRM - TBM Crosswalk'!$I$1008,3,FALSE)="N/A","TBD","")</f>
        <v/>
      </c>
      <c r="F4843" t="str">
        <f>IF(VLOOKUP(TRM!A9323,'TRM - TBM Crosswalk'!$A$2:'TRM - TBM Crosswalk'!$I$1008,4,FALSE)=0,"",VLOOKUP(TRM!A9323,'TRM - TBM Crosswalk'!$A$2:'TRM - TBM Crosswalk'!$I$1008,4,FALSE))</f>
        <v/>
      </c>
      <c r="G4843" t="str">
        <f>IF(VLOOKUP(TRM!A9323,'TRM - TBM Crosswalk'!$A$2:'TRM - TBM Crosswalk'!$I$1008,5,FALSE)=0,"",VLOOKUP(TRM!A9323,'TRM - TBM Crosswalk'!$A$2:'TRM - TBM Crosswalk'!$I$1008,5,FALSE))</f>
        <v>End User</v>
      </c>
      <c r="H4843" t="str">
        <f>IF(VLOOKUP(TRM!A9323,'TRM - TBM Crosswalk'!$A$2:'TRM - TBM Crosswalk'!$I$1008,6,FALSE)=0,"",VLOOKUP(TRM!A9323,'TRM - TBM Crosswalk'!$A$2:'TRM - TBM Crosswalk'!$I$1008,6,FALSE))</f>
        <v>Workspace</v>
      </c>
      <c r="I4843" t="str">
        <f>IF(VLOOKUP(TRM!A9323,'TRM - TBM Crosswalk'!$A$2:'TRM - TBM Crosswalk'!$I$1008,7,FALSE)=0,"",VLOOKUP(TRM!A9323,'TRM - TBM Crosswalk'!$A$2:'TRM - TBM Crosswalk'!$I$1008,7,FALSE))</f>
        <v/>
      </c>
      <c r="J4843" t="str">
        <f>IF(VLOOKUP(TRM!A9323,'TRM - TBM Crosswalk'!$A$2:'TRM - TBM Crosswalk'!$I$1008,8,FALSE)=0,"",VLOOKUP(TRM!A9323,'TRM - TBM Crosswalk'!$A$2:'TRM - TBM Crosswalk'!$I$1008,8,FALSE))</f>
        <v/>
      </c>
      <c r="K4843" t="str">
        <f>IF(VLOOKUP(TRM!A9323,'TRM - TBM Crosswalk'!$A$2:'TRM - TBM Crosswalk'!$I$1008,9,FALSE)=0,"",VLOOKUP(TRM!A9323,'TRM - TBM Crosswalk'!$A$2:'TRM - TBM Crosswalk'!$I$1008,9,FALSE))</f>
        <v/>
      </c>
    </row>
    <row r="4844" spans="1:11" x14ac:dyDescent="0.45">
      <c r="A4844" t="str">
        <f>TRM!A10023</f>
        <v>I02.004.404</v>
      </c>
      <c r="B4844" t="str">
        <f>TRM!B10023</f>
        <v>Web Conferencing</v>
      </c>
      <c r="C4844" t="str">
        <f>TRM!C10023</f>
        <v>GoToMeeting (16576).app - 10.7.0.16576</v>
      </c>
      <c r="D4844">
        <f>TRM!D10023</f>
        <v>0</v>
      </c>
      <c r="E4844" t="str">
        <f>IF(VLOOKUP(TRM!A10023,'TRM - TBM Crosswalk'!$A$2:'TRM - TBM Crosswalk'!$I$1008,3,FALSE)="N/A","TBD","")</f>
        <v/>
      </c>
      <c r="F4844" t="str">
        <f>IF(VLOOKUP(TRM!A10023,'TRM - TBM Crosswalk'!$A$2:'TRM - TBM Crosswalk'!$I$1008,4,FALSE)=0,"",VLOOKUP(TRM!A10023,'TRM - TBM Crosswalk'!$A$2:'TRM - TBM Crosswalk'!$I$1008,4,FALSE))</f>
        <v/>
      </c>
      <c r="G4844" t="str">
        <f>IF(VLOOKUP(TRM!A10023,'TRM - TBM Crosswalk'!$A$2:'TRM - TBM Crosswalk'!$I$1008,5,FALSE)=0,"",VLOOKUP(TRM!A10023,'TRM - TBM Crosswalk'!$A$2:'TRM - TBM Crosswalk'!$I$1008,5,FALSE))</f>
        <v>End User</v>
      </c>
      <c r="H4844" t="str">
        <f>IF(VLOOKUP(TRM!A10023,'TRM - TBM Crosswalk'!$A$2:'TRM - TBM Crosswalk'!$I$1008,6,FALSE)=0,"",VLOOKUP(TRM!A10023,'TRM - TBM Crosswalk'!$A$2:'TRM - TBM Crosswalk'!$I$1008,6,FALSE))</f>
        <v>Conferencing &amp; AV</v>
      </c>
      <c r="I4844" t="str">
        <f>IF(VLOOKUP(TRM!A10023,'TRM - TBM Crosswalk'!$A$2:'TRM - TBM Crosswalk'!$I$1008,7,FALSE)=0,"",VLOOKUP(TRM!A10023,'TRM - TBM Crosswalk'!$A$2:'TRM - TBM Crosswalk'!$I$1008,7,FALSE))</f>
        <v/>
      </c>
      <c r="J4844" t="str">
        <f>IF(VLOOKUP(TRM!A10023,'TRM - TBM Crosswalk'!$A$2:'TRM - TBM Crosswalk'!$I$1008,8,FALSE)=0,"",VLOOKUP(TRM!A10023,'TRM - TBM Crosswalk'!$A$2:'TRM - TBM Crosswalk'!$I$1008,8,FALSE))</f>
        <v/>
      </c>
      <c r="K4844" t="str">
        <f>IF(VLOOKUP(TRM!A10023,'TRM - TBM Crosswalk'!$A$2:'TRM - TBM Crosswalk'!$I$1008,9,FALSE)=0,"",VLOOKUP(TRM!A10023,'TRM - TBM Crosswalk'!$A$2:'TRM - TBM Crosswalk'!$I$1008,9,FALSE))</f>
        <v/>
      </c>
    </row>
    <row r="4845" spans="1:11" x14ac:dyDescent="0.45">
      <c r="A4845" t="str">
        <f>TRM!A176</f>
        <v>A01.012.081</v>
      </c>
      <c r="B4845" t="str">
        <f>TRM!B176</f>
        <v>License Management</v>
      </c>
      <c r="C4845" t="str">
        <f>TRM!C176</f>
        <v>adobe_licutil.app - Adobe License Utility 6.0.0.114 (BuildVersion: 6.0; BuildDate: Tue Apr 03 2012 18:00:00)</v>
      </c>
      <c r="D4845">
        <f>TRM!D176</f>
        <v>0</v>
      </c>
      <c r="E4845" t="str">
        <f>IF(VLOOKUP(TRM!A176,'TRM - TBM Crosswalk'!$A$2:'TRM - TBM Crosswalk'!$I$1008,3,FALSE)="N/A","TBD","")</f>
        <v>TBD</v>
      </c>
      <c r="F4845" t="str">
        <f>IF(VLOOKUP(TRM!A176,'TRM - TBM Crosswalk'!$A$2:'TRM - TBM Crosswalk'!$I$1008,4,FALSE)=0,"",VLOOKUP(TRM!A176,'TRM - TBM Crosswalk'!$A$2:'TRM - TBM Crosswalk'!$I$1008,4,FALSE))</f>
        <v/>
      </c>
      <c r="G4845" t="str">
        <f>IF(VLOOKUP(TRM!A176,'TRM - TBM Crosswalk'!$A$2:'TRM - TBM Crosswalk'!$I$1008,5,FALSE)=0,"",VLOOKUP(TRM!A176,'TRM - TBM Crosswalk'!$A$2:'TRM - TBM Crosswalk'!$I$1008,5,FALSE))</f>
        <v/>
      </c>
      <c r="H4845" t="str">
        <f>IF(VLOOKUP(TRM!A176,'TRM - TBM Crosswalk'!$A$2:'TRM - TBM Crosswalk'!$I$1008,6,FALSE)=0,"",VLOOKUP(TRM!A176,'TRM - TBM Crosswalk'!$A$2:'TRM - TBM Crosswalk'!$I$1008,6,FALSE))</f>
        <v/>
      </c>
      <c r="I4845" t="str">
        <f>IF(VLOOKUP(TRM!A176,'TRM - TBM Crosswalk'!$A$2:'TRM - TBM Crosswalk'!$I$1008,7,FALSE)=0,"",VLOOKUP(TRM!A176,'TRM - TBM Crosswalk'!$A$2:'TRM - TBM Crosswalk'!$I$1008,7,FALSE))</f>
        <v/>
      </c>
      <c r="J4845" t="str">
        <f>IF(VLOOKUP(TRM!A176,'TRM - TBM Crosswalk'!$A$2:'TRM - TBM Crosswalk'!$I$1008,8,FALSE)=0,"",VLOOKUP(TRM!A176,'TRM - TBM Crosswalk'!$A$2:'TRM - TBM Crosswalk'!$I$1008,8,FALSE))</f>
        <v/>
      </c>
      <c r="K4845" t="str">
        <f>IF(VLOOKUP(TRM!A176,'TRM - TBM Crosswalk'!$A$2:'TRM - TBM Crosswalk'!$I$1008,9,FALSE)=0,"",VLOOKUP(TRM!A176,'TRM - TBM Crosswalk'!$A$2:'TRM - TBM Crosswalk'!$I$1008,9,FALSE))</f>
        <v/>
      </c>
    </row>
    <row r="4846" spans="1:11" x14ac:dyDescent="0.45">
      <c r="A4846" t="str">
        <f>TRM!A177</f>
        <v>A01.012.081</v>
      </c>
      <c r="B4846" t="str">
        <f>TRM!B177</f>
        <v>License Management</v>
      </c>
      <c r="C4846" t="str">
        <f>TRM!C177</f>
        <v>AdobeGCClient.app - 2.5.0.75</v>
      </c>
      <c r="D4846">
        <f>TRM!D177</f>
        <v>0</v>
      </c>
      <c r="E4846" t="str">
        <f>IF(VLOOKUP(TRM!A177,'TRM - TBM Crosswalk'!$A$2:'TRM - TBM Crosswalk'!$I$1008,3,FALSE)="N/A","TBD","")</f>
        <v>TBD</v>
      </c>
      <c r="F4846" t="str">
        <f>IF(VLOOKUP(TRM!A177,'TRM - TBM Crosswalk'!$A$2:'TRM - TBM Crosswalk'!$I$1008,4,FALSE)=0,"",VLOOKUP(TRM!A177,'TRM - TBM Crosswalk'!$A$2:'TRM - TBM Crosswalk'!$I$1008,4,FALSE))</f>
        <v/>
      </c>
      <c r="G4846" t="str">
        <f>IF(VLOOKUP(TRM!A177,'TRM - TBM Crosswalk'!$A$2:'TRM - TBM Crosswalk'!$I$1008,5,FALSE)=0,"",VLOOKUP(TRM!A177,'TRM - TBM Crosswalk'!$A$2:'TRM - TBM Crosswalk'!$I$1008,5,FALSE))</f>
        <v/>
      </c>
      <c r="H4846" t="str">
        <f>IF(VLOOKUP(TRM!A177,'TRM - TBM Crosswalk'!$A$2:'TRM - TBM Crosswalk'!$I$1008,6,FALSE)=0,"",VLOOKUP(TRM!A177,'TRM - TBM Crosswalk'!$A$2:'TRM - TBM Crosswalk'!$I$1008,6,FALSE))</f>
        <v/>
      </c>
      <c r="I4846" t="str">
        <f>IF(VLOOKUP(TRM!A177,'TRM - TBM Crosswalk'!$A$2:'TRM - TBM Crosswalk'!$I$1008,7,FALSE)=0,"",VLOOKUP(TRM!A177,'TRM - TBM Crosswalk'!$A$2:'TRM - TBM Crosswalk'!$I$1008,7,FALSE))</f>
        <v/>
      </c>
      <c r="J4846" t="str">
        <f>IF(VLOOKUP(TRM!A177,'TRM - TBM Crosswalk'!$A$2:'TRM - TBM Crosswalk'!$I$1008,8,FALSE)=0,"",VLOOKUP(TRM!A177,'TRM - TBM Crosswalk'!$A$2:'TRM - TBM Crosswalk'!$I$1008,8,FALSE))</f>
        <v/>
      </c>
      <c r="K4846" t="str">
        <f>IF(VLOOKUP(TRM!A177,'TRM - TBM Crosswalk'!$A$2:'TRM - TBM Crosswalk'!$I$1008,9,FALSE)=0,"",VLOOKUP(TRM!A177,'TRM - TBM Crosswalk'!$A$2:'TRM - TBM Crosswalk'!$I$1008,9,FALSE))</f>
        <v/>
      </c>
    </row>
    <row r="4847" spans="1:11" x14ac:dyDescent="0.45">
      <c r="A4847" t="str">
        <f>TRM!A178</f>
        <v>A01.012.081</v>
      </c>
      <c r="B4847" t="str">
        <f>TRM!B178</f>
        <v>License Management</v>
      </c>
      <c r="C4847" t="str">
        <f>TRM!C178</f>
        <v>AdobeGCClient.app - 2.6.0.81</v>
      </c>
      <c r="D4847">
        <f>TRM!D178</f>
        <v>0</v>
      </c>
      <c r="E4847" t="str">
        <f>IF(VLOOKUP(TRM!A178,'TRM - TBM Crosswalk'!$A$2:'TRM - TBM Crosswalk'!$I$1008,3,FALSE)="N/A","TBD","")</f>
        <v>TBD</v>
      </c>
      <c r="F4847" t="str">
        <f>IF(VLOOKUP(TRM!A178,'TRM - TBM Crosswalk'!$A$2:'TRM - TBM Crosswalk'!$I$1008,4,FALSE)=0,"",VLOOKUP(TRM!A178,'TRM - TBM Crosswalk'!$A$2:'TRM - TBM Crosswalk'!$I$1008,4,FALSE))</f>
        <v/>
      </c>
      <c r="G4847" t="str">
        <f>IF(VLOOKUP(TRM!A178,'TRM - TBM Crosswalk'!$A$2:'TRM - TBM Crosswalk'!$I$1008,5,FALSE)=0,"",VLOOKUP(TRM!A178,'TRM - TBM Crosswalk'!$A$2:'TRM - TBM Crosswalk'!$I$1008,5,FALSE))</f>
        <v/>
      </c>
      <c r="H4847" t="str">
        <f>IF(VLOOKUP(TRM!A178,'TRM - TBM Crosswalk'!$A$2:'TRM - TBM Crosswalk'!$I$1008,6,FALSE)=0,"",VLOOKUP(TRM!A178,'TRM - TBM Crosswalk'!$A$2:'TRM - TBM Crosswalk'!$I$1008,6,FALSE))</f>
        <v/>
      </c>
      <c r="I4847" t="str">
        <f>IF(VLOOKUP(TRM!A178,'TRM - TBM Crosswalk'!$A$2:'TRM - TBM Crosswalk'!$I$1008,7,FALSE)=0,"",VLOOKUP(TRM!A178,'TRM - TBM Crosswalk'!$A$2:'TRM - TBM Crosswalk'!$I$1008,7,FALSE))</f>
        <v/>
      </c>
      <c r="J4847" t="str">
        <f>IF(VLOOKUP(TRM!A178,'TRM - TBM Crosswalk'!$A$2:'TRM - TBM Crosswalk'!$I$1008,8,FALSE)=0,"",VLOOKUP(TRM!A178,'TRM - TBM Crosswalk'!$A$2:'TRM - TBM Crosswalk'!$I$1008,8,FALSE))</f>
        <v/>
      </c>
      <c r="K4847" t="str">
        <f>IF(VLOOKUP(TRM!A178,'TRM - TBM Crosswalk'!$A$2:'TRM - TBM Crosswalk'!$I$1008,9,FALSE)=0,"",VLOOKUP(TRM!A178,'TRM - TBM Crosswalk'!$A$2:'TRM - TBM Crosswalk'!$I$1008,9,FALSE))</f>
        <v/>
      </c>
    </row>
    <row r="4848" spans="1:11" x14ac:dyDescent="0.45">
      <c r="A4848" t="str">
        <f>TRM!A179</f>
        <v>A01.012.081</v>
      </c>
      <c r="B4848" t="str">
        <f>TRM!B179</f>
        <v>License Management</v>
      </c>
      <c r="C4848" t="str">
        <f>TRM!C179</f>
        <v>AdobeGCClient.app - 3.6.0.462</v>
      </c>
      <c r="D4848">
        <f>TRM!D179</f>
        <v>0</v>
      </c>
      <c r="E4848" t="str">
        <f>IF(VLOOKUP(TRM!A179,'TRM - TBM Crosswalk'!$A$2:'TRM - TBM Crosswalk'!$I$1008,3,FALSE)="N/A","TBD","")</f>
        <v>TBD</v>
      </c>
      <c r="F4848" t="str">
        <f>IF(VLOOKUP(TRM!A179,'TRM - TBM Crosswalk'!$A$2:'TRM - TBM Crosswalk'!$I$1008,4,FALSE)=0,"",VLOOKUP(TRM!A179,'TRM - TBM Crosswalk'!$A$2:'TRM - TBM Crosswalk'!$I$1008,4,FALSE))</f>
        <v/>
      </c>
      <c r="G4848" t="str">
        <f>IF(VLOOKUP(TRM!A179,'TRM - TBM Crosswalk'!$A$2:'TRM - TBM Crosswalk'!$I$1008,5,FALSE)=0,"",VLOOKUP(TRM!A179,'TRM - TBM Crosswalk'!$A$2:'TRM - TBM Crosswalk'!$I$1008,5,FALSE))</f>
        <v/>
      </c>
      <c r="H4848" t="str">
        <f>IF(VLOOKUP(TRM!A179,'TRM - TBM Crosswalk'!$A$2:'TRM - TBM Crosswalk'!$I$1008,6,FALSE)=0,"",VLOOKUP(TRM!A179,'TRM - TBM Crosswalk'!$A$2:'TRM - TBM Crosswalk'!$I$1008,6,FALSE))</f>
        <v/>
      </c>
      <c r="I4848" t="str">
        <f>IF(VLOOKUP(TRM!A179,'TRM - TBM Crosswalk'!$A$2:'TRM - TBM Crosswalk'!$I$1008,7,FALSE)=0,"",VLOOKUP(TRM!A179,'TRM - TBM Crosswalk'!$A$2:'TRM - TBM Crosswalk'!$I$1008,7,FALSE))</f>
        <v/>
      </c>
      <c r="J4848" t="str">
        <f>IF(VLOOKUP(TRM!A179,'TRM - TBM Crosswalk'!$A$2:'TRM - TBM Crosswalk'!$I$1008,8,FALSE)=0,"",VLOOKUP(TRM!A179,'TRM - TBM Crosswalk'!$A$2:'TRM - TBM Crosswalk'!$I$1008,8,FALSE))</f>
        <v/>
      </c>
      <c r="K4848" t="str">
        <f>IF(VLOOKUP(TRM!A179,'TRM - TBM Crosswalk'!$A$2:'TRM - TBM Crosswalk'!$I$1008,9,FALSE)=0,"",VLOOKUP(TRM!A179,'TRM - TBM Crosswalk'!$A$2:'TRM - TBM Crosswalk'!$I$1008,9,FALSE))</f>
        <v/>
      </c>
    </row>
    <row r="4849" spans="1:11" x14ac:dyDescent="0.45">
      <c r="A4849" t="str">
        <f>TRM!A180</f>
        <v>A01.012.081</v>
      </c>
      <c r="B4849" t="str">
        <f>TRM!B180</f>
        <v>License Management</v>
      </c>
      <c r="C4849" t="str">
        <f>TRM!C180</f>
        <v>AdobeGCClient.app - 3.7.0.466</v>
      </c>
      <c r="D4849">
        <f>TRM!D180</f>
        <v>0</v>
      </c>
      <c r="E4849" t="str">
        <f>IF(VLOOKUP(TRM!A180,'TRM - TBM Crosswalk'!$A$2:'TRM - TBM Crosswalk'!$I$1008,3,FALSE)="N/A","TBD","")</f>
        <v>TBD</v>
      </c>
      <c r="F4849" t="str">
        <f>IF(VLOOKUP(TRM!A180,'TRM - TBM Crosswalk'!$A$2:'TRM - TBM Crosswalk'!$I$1008,4,FALSE)=0,"",VLOOKUP(TRM!A180,'TRM - TBM Crosswalk'!$A$2:'TRM - TBM Crosswalk'!$I$1008,4,FALSE))</f>
        <v/>
      </c>
      <c r="G4849" t="str">
        <f>IF(VLOOKUP(TRM!A180,'TRM - TBM Crosswalk'!$A$2:'TRM - TBM Crosswalk'!$I$1008,5,FALSE)=0,"",VLOOKUP(TRM!A180,'TRM - TBM Crosswalk'!$A$2:'TRM - TBM Crosswalk'!$I$1008,5,FALSE))</f>
        <v/>
      </c>
      <c r="H4849" t="str">
        <f>IF(VLOOKUP(TRM!A180,'TRM - TBM Crosswalk'!$A$2:'TRM - TBM Crosswalk'!$I$1008,6,FALSE)=0,"",VLOOKUP(TRM!A180,'TRM - TBM Crosswalk'!$A$2:'TRM - TBM Crosswalk'!$I$1008,6,FALSE))</f>
        <v/>
      </c>
      <c r="I4849" t="str">
        <f>IF(VLOOKUP(TRM!A180,'TRM - TBM Crosswalk'!$A$2:'TRM - TBM Crosswalk'!$I$1008,7,FALSE)=0,"",VLOOKUP(TRM!A180,'TRM - TBM Crosswalk'!$A$2:'TRM - TBM Crosswalk'!$I$1008,7,FALSE))</f>
        <v/>
      </c>
      <c r="J4849" t="str">
        <f>IF(VLOOKUP(TRM!A180,'TRM - TBM Crosswalk'!$A$2:'TRM - TBM Crosswalk'!$I$1008,8,FALSE)=0,"",VLOOKUP(TRM!A180,'TRM - TBM Crosswalk'!$A$2:'TRM - TBM Crosswalk'!$I$1008,8,FALSE))</f>
        <v/>
      </c>
      <c r="K4849" t="str">
        <f>IF(VLOOKUP(TRM!A180,'TRM - TBM Crosswalk'!$A$2:'TRM - TBM Crosswalk'!$I$1008,9,FALSE)=0,"",VLOOKUP(TRM!A180,'TRM - TBM Crosswalk'!$A$2:'TRM - TBM Crosswalk'!$I$1008,9,FALSE))</f>
        <v/>
      </c>
    </row>
    <row r="4850" spans="1:11" x14ac:dyDescent="0.45">
      <c r="A4850" t="str">
        <f>TRM!A181</f>
        <v>A01.012.081</v>
      </c>
      <c r="B4850" t="str">
        <f>TRM!B181</f>
        <v>License Management</v>
      </c>
      <c r="C4850" t="str">
        <f>TRM!C181</f>
        <v>Autodesk License Service (x64) - 3.1 | 3.1.26.0</v>
      </c>
      <c r="D4850">
        <f>TRM!D181</f>
        <v>0</v>
      </c>
      <c r="E4850" t="str">
        <f>IF(VLOOKUP(TRM!A181,'TRM - TBM Crosswalk'!$A$2:'TRM - TBM Crosswalk'!$I$1008,3,FALSE)="N/A","TBD","")</f>
        <v>TBD</v>
      </c>
      <c r="F4850" t="str">
        <f>IF(VLOOKUP(TRM!A181,'TRM - TBM Crosswalk'!$A$2:'TRM - TBM Crosswalk'!$I$1008,4,FALSE)=0,"",VLOOKUP(TRM!A181,'TRM - TBM Crosswalk'!$A$2:'TRM - TBM Crosswalk'!$I$1008,4,FALSE))</f>
        <v/>
      </c>
      <c r="G4850" t="str">
        <f>IF(VLOOKUP(TRM!A181,'TRM - TBM Crosswalk'!$A$2:'TRM - TBM Crosswalk'!$I$1008,5,FALSE)=0,"",VLOOKUP(TRM!A181,'TRM - TBM Crosswalk'!$A$2:'TRM - TBM Crosswalk'!$I$1008,5,FALSE))</f>
        <v/>
      </c>
      <c r="H4850" t="str">
        <f>IF(VLOOKUP(TRM!A181,'TRM - TBM Crosswalk'!$A$2:'TRM - TBM Crosswalk'!$I$1008,6,FALSE)=0,"",VLOOKUP(TRM!A181,'TRM - TBM Crosswalk'!$A$2:'TRM - TBM Crosswalk'!$I$1008,6,FALSE))</f>
        <v/>
      </c>
      <c r="I4850" t="str">
        <f>IF(VLOOKUP(TRM!A181,'TRM - TBM Crosswalk'!$A$2:'TRM - TBM Crosswalk'!$I$1008,7,FALSE)=0,"",VLOOKUP(TRM!A181,'TRM - TBM Crosswalk'!$A$2:'TRM - TBM Crosswalk'!$I$1008,7,FALSE))</f>
        <v/>
      </c>
      <c r="J4850" t="str">
        <f>IF(VLOOKUP(TRM!A181,'TRM - TBM Crosswalk'!$A$2:'TRM - TBM Crosswalk'!$I$1008,8,FALSE)=0,"",VLOOKUP(TRM!A181,'TRM - TBM Crosswalk'!$A$2:'TRM - TBM Crosswalk'!$I$1008,8,FALSE))</f>
        <v/>
      </c>
      <c r="K4850" t="str">
        <f>IF(VLOOKUP(TRM!A181,'TRM - TBM Crosswalk'!$A$2:'TRM - TBM Crosswalk'!$I$1008,9,FALSE)=0,"",VLOOKUP(TRM!A181,'TRM - TBM Crosswalk'!$A$2:'TRM - TBM Crosswalk'!$I$1008,9,FALSE))</f>
        <v/>
      </c>
    </row>
    <row r="4851" spans="1:11" x14ac:dyDescent="0.45">
      <c r="A4851" t="str">
        <f>TRM!A182</f>
        <v>A01.012.081</v>
      </c>
      <c r="B4851" t="str">
        <f>TRM!B182</f>
        <v>License Management</v>
      </c>
      <c r="C4851" t="str">
        <f>TRM!C182</f>
        <v>Autodesk License Service (x64) - 5.1.4 | 5.1.4.0</v>
      </c>
      <c r="D4851">
        <f>TRM!D182</f>
        <v>0</v>
      </c>
      <c r="E4851" t="str">
        <f>IF(VLOOKUP(TRM!A182,'TRM - TBM Crosswalk'!$A$2:'TRM - TBM Crosswalk'!$I$1008,3,FALSE)="N/A","TBD","")</f>
        <v>TBD</v>
      </c>
      <c r="F4851" t="str">
        <f>IF(VLOOKUP(TRM!A182,'TRM - TBM Crosswalk'!$A$2:'TRM - TBM Crosswalk'!$I$1008,4,FALSE)=0,"",VLOOKUP(TRM!A182,'TRM - TBM Crosswalk'!$A$2:'TRM - TBM Crosswalk'!$I$1008,4,FALSE))</f>
        <v/>
      </c>
      <c r="G4851" t="str">
        <f>IF(VLOOKUP(TRM!A182,'TRM - TBM Crosswalk'!$A$2:'TRM - TBM Crosswalk'!$I$1008,5,FALSE)=0,"",VLOOKUP(TRM!A182,'TRM - TBM Crosswalk'!$A$2:'TRM - TBM Crosswalk'!$I$1008,5,FALSE))</f>
        <v/>
      </c>
      <c r="H4851" t="str">
        <f>IF(VLOOKUP(TRM!A182,'TRM - TBM Crosswalk'!$A$2:'TRM - TBM Crosswalk'!$I$1008,6,FALSE)=0,"",VLOOKUP(TRM!A182,'TRM - TBM Crosswalk'!$A$2:'TRM - TBM Crosswalk'!$I$1008,6,FALSE))</f>
        <v/>
      </c>
      <c r="I4851" t="str">
        <f>IF(VLOOKUP(TRM!A182,'TRM - TBM Crosswalk'!$A$2:'TRM - TBM Crosswalk'!$I$1008,7,FALSE)=0,"",VLOOKUP(TRM!A182,'TRM - TBM Crosswalk'!$A$2:'TRM - TBM Crosswalk'!$I$1008,7,FALSE))</f>
        <v/>
      </c>
      <c r="J4851" t="str">
        <f>IF(VLOOKUP(TRM!A182,'TRM - TBM Crosswalk'!$A$2:'TRM - TBM Crosswalk'!$I$1008,8,FALSE)=0,"",VLOOKUP(TRM!A182,'TRM - TBM Crosswalk'!$A$2:'TRM - TBM Crosswalk'!$I$1008,8,FALSE))</f>
        <v/>
      </c>
      <c r="K4851" t="str">
        <f>IF(VLOOKUP(TRM!A182,'TRM - TBM Crosswalk'!$A$2:'TRM - TBM Crosswalk'!$I$1008,9,FALSE)=0,"",VLOOKUP(TRM!A182,'TRM - TBM Crosswalk'!$A$2:'TRM - TBM Crosswalk'!$I$1008,9,FALSE))</f>
        <v/>
      </c>
    </row>
    <row r="4852" spans="1:11" x14ac:dyDescent="0.45">
      <c r="A4852" t="str">
        <f>TRM!A183</f>
        <v>A01.012.081</v>
      </c>
      <c r="B4852" t="str">
        <f>TRM!B183</f>
        <v>License Management</v>
      </c>
      <c r="C4852" t="str">
        <f>TRM!C183</f>
        <v>Autodesk License Service (x64) - 5.1.5 | 5.1.5.0</v>
      </c>
      <c r="D4852">
        <f>TRM!D183</f>
        <v>0</v>
      </c>
      <c r="E4852" t="str">
        <f>IF(VLOOKUP(TRM!A183,'TRM - TBM Crosswalk'!$A$2:'TRM - TBM Crosswalk'!$I$1008,3,FALSE)="N/A","TBD","")</f>
        <v>TBD</v>
      </c>
      <c r="F4852" t="str">
        <f>IF(VLOOKUP(TRM!A183,'TRM - TBM Crosswalk'!$A$2:'TRM - TBM Crosswalk'!$I$1008,4,FALSE)=0,"",VLOOKUP(TRM!A183,'TRM - TBM Crosswalk'!$A$2:'TRM - TBM Crosswalk'!$I$1008,4,FALSE))</f>
        <v/>
      </c>
      <c r="G4852" t="str">
        <f>IF(VLOOKUP(TRM!A183,'TRM - TBM Crosswalk'!$A$2:'TRM - TBM Crosswalk'!$I$1008,5,FALSE)=0,"",VLOOKUP(TRM!A183,'TRM - TBM Crosswalk'!$A$2:'TRM - TBM Crosswalk'!$I$1008,5,FALSE))</f>
        <v/>
      </c>
      <c r="H4852" t="str">
        <f>IF(VLOOKUP(TRM!A183,'TRM - TBM Crosswalk'!$A$2:'TRM - TBM Crosswalk'!$I$1008,6,FALSE)=0,"",VLOOKUP(TRM!A183,'TRM - TBM Crosswalk'!$A$2:'TRM - TBM Crosswalk'!$I$1008,6,FALSE))</f>
        <v/>
      </c>
      <c r="I4852" t="str">
        <f>IF(VLOOKUP(TRM!A183,'TRM - TBM Crosswalk'!$A$2:'TRM - TBM Crosswalk'!$I$1008,7,FALSE)=0,"",VLOOKUP(TRM!A183,'TRM - TBM Crosswalk'!$A$2:'TRM - TBM Crosswalk'!$I$1008,7,FALSE))</f>
        <v/>
      </c>
      <c r="J4852" t="str">
        <f>IF(VLOOKUP(TRM!A183,'TRM - TBM Crosswalk'!$A$2:'TRM - TBM Crosswalk'!$I$1008,8,FALSE)=0,"",VLOOKUP(TRM!A183,'TRM - TBM Crosswalk'!$A$2:'TRM - TBM Crosswalk'!$I$1008,8,FALSE))</f>
        <v/>
      </c>
      <c r="K4852" t="str">
        <f>IF(VLOOKUP(TRM!A183,'TRM - TBM Crosswalk'!$A$2:'TRM - TBM Crosswalk'!$I$1008,9,FALSE)=0,"",VLOOKUP(TRM!A183,'TRM - TBM Crosswalk'!$A$2:'TRM - TBM Crosswalk'!$I$1008,9,FALSE))</f>
        <v/>
      </c>
    </row>
    <row r="4853" spans="1:11" x14ac:dyDescent="0.45">
      <c r="A4853" t="str">
        <f>TRM!A185</f>
        <v>A01.012.081</v>
      </c>
      <c r="B4853" t="str">
        <f>TRM!B185</f>
        <v>License Management</v>
      </c>
      <c r="C4853" t="str">
        <f>TRM!C185</f>
        <v>Autodesk License Service (x64) - 7.1.4 | 7.1.4.0</v>
      </c>
      <c r="D4853">
        <f>TRM!D185</f>
        <v>0</v>
      </c>
      <c r="E4853" t="str">
        <f>IF(VLOOKUP(TRM!A185,'TRM - TBM Crosswalk'!$A$2:'TRM - TBM Crosswalk'!$I$1008,3,FALSE)="N/A","TBD","")</f>
        <v>TBD</v>
      </c>
      <c r="F4853" t="str">
        <f>IF(VLOOKUP(TRM!A185,'TRM - TBM Crosswalk'!$A$2:'TRM - TBM Crosswalk'!$I$1008,4,FALSE)=0,"",VLOOKUP(TRM!A185,'TRM - TBM Crosswalk'!$A$2:'TRM - TBM Crosswalk'!$I$1008,4,FALSE))</f>
        <v/>
      </c>
      <c r="G4853" t="str">
        <f>IF(VLOOKUP(TRM!A185,'TRM - TBM Crosswalk'!$A$2:'TRM - TBM Crosswalk'!$I$1008,5,FALSE)=0,"",VLOOKUP(TRM!A185,'TRM - TBM Crosswalk'!$A$2:'TRM - TBM Crosswalk'!$I$1008,5,FALSE))</f>
        <v/>
      </c>
      <c r="H4853" t="str">
        <f>IF(VLOOKUP(TRM!A185,'TRM - TBM Crosswalk'!$A$2:'TRM - TBM Crosswalk'!$I$1008,6,FALSE)=0,"",VLOOKUP(TRM!A185,'TRM - TBM Crosswalk'!$A$2:'TRM - TBM Crosswalk'!$I$1008,6,FALSE))</f>
        <v/>
      </c>
      <c r="I4853" t="str">
        <f>IF(VLOOKUP(TRM!A185,'TRM - TBM Crosswalk'!$A$2:'TRM - TBM Crosswalk'!$I$1008,7,FALSE)=0,"",VLOOKUP(TRM!A185,'TRM - TBM Crosswalk'!$A$2:'TRM - TBM Crosswalk'!$I$1008,7,FALSE))</f>
        <v/>
      </c>
      <c r="J4853" t="str">
        <f>IF(VLOOKUP(TRM!A185,'TRM - TBM Crosswalk'!$A$2:'TRM - TBM Crosswalk'!$I$1008,8,FALSE)=0,"",VLOOKUP(TRM!A185,'TRM - TBM Crosswalk'!$A$2:'TRM - TBM Crosswalk'!$I$1008,8,FALSE))</f>
        <v/>
      </c>
      <c r="K4853" t="str">
        <f>IF(VLOOKUP(TRM!A185,'TRM - TBM Crosswalk'!$A$2:'TRM - TBM Crosswalk'!$I$1008,9,FALSE)=0,"",VLOOKUP(TRM!A185,'TRM - TBM Crosswalk'!$A$2:'TRM - TBM Crosswalk'!$I$1008,9,FALSE))</f>
        <v/>
      </c>
    </row>
    <row r="4854" spans="1:11" x14ac:dyDescent="0.45">
      <c r="A4854" t="str">
        <f>TRM!A336</f>
        <v>A01.012.083</v>
      </c>
      <c r="B4854" t="str">
        <f>TRM!B336</f>
        <v>Software Distribution</v>
      </c>
      <c r="C4854" t="str">
        <f>TRM!C336</f>
        <v>Microsoft Web Platform Installer 5.1 | 5.1.51515.0</v>
      </c>
      <c r="D4854">
        <f>TRM!D336</f>
        <v>0</v>
      </c>
      <c r="E4854" t="str">
        <f>IF(VLOOKUP(TRM!A336,'TRM - TBM Crosswalk'!$A$2:'TRM - TBM Crosswalk'!$I$1008,3,FALSE)="N/A","TBD","")</f>
        <v/>
      </c>
      <c r="F4854" t="str">
        <f>IF(VLOOKUP(TRM!A336,'TRM - TBM Crosswalk'!$A$2:'TRM - TBM Crosswalk'!$I$1008,4,FALSE)=0,"",VLOOKUP(TRM!A336,'TRM - TBM Crosswalk'!$A$2:'TRM - TBM Crosswalk'!$I$1008,4,FALSE))</f>
        <v/>
      </c>
      <c r="G4854" t="str">
        <f>IF(VLOOKUP(TRM!A336,'TRM - TBM Crosswalk'!$A$2:'TRM - TBM Crosswalk'!$I$1008,5,FALSE)=0,"",VLOOKUP(TRM!A336,'TRM - TBM Crosswalk'!$A$2:'TRM - TBM Crosswalk'!$I$1008,5,FALSE))</f>
        <v/>
      </c>
      <c r="H4854" t="str">
        <f>IF(VLOOKUP(TRM!A336,'TRM - TBM Crosswalk'!$A$2:'TRM - TBM Crosswalk'!$I$1008,6,FALSE)=0,"",VLOOKUP(TRM!A336,'TRM - TBM Crosswalk'!$A$2:'TRM - TBM Crosswalk'!$I$1008,6,FALSE))</f>
        <v/>
      </c>
      <c r="I4854" t="str">
        <f>IF(VLOOKUP(TRM!A336,'TRM - TBM Crosswalk'!$A$2:'TRM - TBM Crosswalk'!$I$1008,7,FALSE)=0,"",VLOOKUP(TRM!A336,'TRM - TBM Crosswalk'!$A$2:'TRM - TBM Crosswalk'!$I$1008,7,FALSE))</f>
        <v>Delivery Services</v>
      </c>
      <c r="J4854" t="str">
        <f>IF(VLOOKUP(TRM!A336,'TRM - TBM Crosswalk'!$A$2:'TRM - TBM Crosswalk'!$I$1008,8,FALSE)=0,"",VLOOKUP(TRM!A336,'TRM - TBM Crosswalk'!$A$2:'TRM - TBM Crosswalk'!$I$1008,8,FALSE))</f>
        <v>Operations</v>
      </c>
      <c r="K4854" t="str">
        <f>IF(VLOOKUP(TRM!A336,'TRM - TBM Crosswalk'!$A$2:'TRM - TBM Crosswalk'!$I$1008,9,FALSE)=0,"",VLOOKUP(TRM!A336,'TRM - TBM Crosswalk'!$A$2:'TRM - TBM Crosswalk'!$I$1008,9,FALSE))</f>
        <v>Deployment &amp; Administration</v>
      </c>
    </row>
    <row r="4855" spans="1:11" x14ac:dyDescent="0.45">
      <c r="A4855" t="str">
        <f>TRM!A337</f>
        <v>A01.012.083</v>
      </c>
      <c r="B4855" t="str">
        <f>TRM!B337</f>
        <v>Software Distribution</v>
      </c>
      <c r="C4855" t="str">
        <f>TRM!C337</f>
        <v>Mozilla Maintenance Service | 55.0.2</v>
      </c>
      <c r="D4855">
        <f>TRM!D337</f>
        <v>0</v>
      </c>
      <c r="E4855" t="str">
        <f>IF(VLOOKUP(TRM!A337,'TRM - TBM Crosswalk'!$A$2:'TRM - TBM Crosswalk'!$I$1008,3,FALSE)="N/A","TBD","")</f>
        <v/>
      </c>
      <c r="F4855" t="str">
        <f>IF(VLOOKUP(TRM!A337,'TRM - TBM Crosswalk'!$A$2:'TRM - TBM Crosswalk'!$I$1008,4,FALSE)=0,"",VLOOKUP(TRM!A337,'TRM - TBM Crosswalk'!$A$2:'TRM - TBM Crosswalk'!$I$1008,4,FALSE))</f>
        <v/>
      </c>
      <c r="G4855" t="str">
        <f>IF(VLOOKUP(TRM!A337,'TRM - TBM Crosswalk'!$A$2:'TRM - TBM Crosswalk'!$I$1008,5,FALSE)=0,"",VLOOKUP(TRM!A337,'TRM - TBM Crosswalk'!$A$2:'TRM - TBM Crosswalk'!$I$1008,5,FALSE))</f>
        <v/>
      </c>
      <c r="H4855" t="str">
        <f>IF(VLOOKUP(TRM!A337,'TRM - TBM Crosswalk'!$A$2:'TRM - TBM Crosswalk'!$I$1008,6,FALSE)=0,"",VLOOKUP(TRM!A337,'TRM - TBM Crosswalk'!$A$2:'TRM - TBM Crosswalk'!$I$1008,6,FALSE))</f>
        <v/>
      </c>
      <c r="I4855" t="str">
        <f>IF(VLOOKUP(TRM!A337,'TRM - TBM Crosswalk'!$A$2:'TRM - TBM Crosswalk'!$I$1008,7,FALSE)=0,"",VLOOKUP(TRM!A337,'TRM - TBM Crosswalk'!$A$2:'TRM - TBM Crosswalk'!$I$1008,7,FALSE))</f>
        <v>Delivery Services</v>
      </c>
      <c r="J4855" t="str">
        <f>IF(VLOOKUP(TRM!A337,'TRM - TBM Crosswalk'!$A$2:'TRM - TBM Crosswalk'!$I$1008,8,FALSE)=0,"",VLOOKUP(TRM!A337,'TRM - TBM Crosswalk'!$A$2:'TRM - TBM Crosswalk'!$I$1008,8,FALSE))</f>
        <v>Operations</v>
      </c>
      <c r="K4855" t="str">
        <f>IF(VLOOKUP(TRM!A337,'TRM - TBM Crosswalk'!$A$2:'TRM - TBM Crosswalk'!$I$1008,9,FALSE)=0,"",VLOOKUP(TRM!A337,'TRM - TBM Crosswalk'!$A$2:'TRM - TBM Crosswalk'!$I$1008,9,FALSE))</f>
        <v>Deployment &amp; Administration</v>
      </c>
    </row>
    <row r="4856" spans="1:11" x14ac:dyDescent="0.45">
      <c r="A4856" t="str">
        <f>TRM!A338</f>
        <v>A01.012.083</v>
      </c>
      <c r="B4856" t="str">
        <f>TRM!B338</f>
        <v>Software Distribution</v>
      </c>
      <c r="C4856" t="str">
        <f>TRM!C338</f>
        <v>Mozilla Maintenance Service | 57.0</v>
      </c>
      <c r="D4856">
        <f>TRM!D338</f>
        <v>0</v>
      </c>
      <c r="E4856" t="str">
        <f>IF(VLOOKUP(TRM!A338,'TRM - TBM Crosswalk'!$A$2:'TRM - TBM Crosswalk'!$I$1008,3,FALSE)="N/A","TBD","")</f>
        <v/>
      </c>
      <c r="F4856" t="str">
        <f>IF(VLOOKUP(TRM!A338,'TRM - TBM Crosswalk'!$A$2:'TRM - TBM Crosswalk'!$I$1008,4,FALSE)=0,"",VLOOKUP(TRM!A338,'TRM - TBM Crosswalk'!$A$2:'TRM - TBM Crosswalk'!$I$1008,4,FALSE))</f>
        <v/>
      </c>
      <c r="G4856" t="str">
        <f>IF(VLOOKUP(TRM!A338,'TRM - TBM Crosswalk'!$A$2:'TRM - TBM Crosswalk'!$I$1008,5,FALSE)=0,"",VLOOKUP(TRM!A338,'TRM - TBM Crosswalk'!$A$2:'TRM - TBM Crosswalk'!$I$1008,5,FALSE))</f>
        <v/>
      </c>
      <c r="H4856" t="str">
        <f>IF(VLOOKUP(TRM!A338,'TRM - TBM Crosswalk'!$A$2:'TRM - TBM Crosswalk'!$I$1008,6,FALSE)=0,"",VLOOKUP(TRM!A338,'TRM - TBM Crosswalk'!$A$2:'TRM - TBM Crosswalk'!$I$1008,6,FALSE))</f>
        <v/>
      </c>
      <c r="I4856" t="str">
        <f>IF(VLOOKUP(TRM!A338,'TRM - TBM Crosswalk'!$A$2:'TRM - TBM Crosswalk'!$I$1008,7,FALSE)=0,"",VLOOKUP(TRM!A338,'TRM - TBM Crosswalk'!$A$2:'TRM - TBM Crosswalk'!$I$1008,7,FALSE))</f>
        <v>Delivery Services</v>
      </c>
      <c r="J4856" t="str">
        <f>IF(VLOOKUP(TRM!A338,'TRM - TBM Crosswalk'!$A$2:'TRM - TBM Crosswalk'!$I$1008,8,FALSE)=0,"",VLOOKUP(TRM!A338,'TRM - TBM Crosswalk'!$A$2:'TRM - TBM Crosswalk'!$I$1008,8,FALSE))</f>
        <v>Operations</v>
      </c>
      <c r="K4856" t="str">
        <f>IF(VLOOKUP(TRM!A338,'TRM - TBM Crosswalk'!$A$2:'TRM - TBM Crosswalk'!$I$1008,9,FALSE)=0,"",VLOOKUP(TRM!A338,'TRM - TBM Crosswalk'!$A$2:'TRM - TBM Crosswalk'!$I$1008,9,FALSE))</f>
        <v>Deployment &amp; Administration</v>
      </c>
    </row>
    <row r="4857" spans="1:11" x14ac:dyDescent="0.45">
      <c r="A4857" t="str">
        <f>TRM!A339</f>
        <v>A01.012.083</v>
      </c>
      <c r="B4857" t="str">
        <f>TRM!B339</f>
        <v>Software Distribution</v>
      </c>
      <c r="C4857" t="str">
        <f>TRM!C339</f>
        <v>Mozilla Maintenance Service | 58.0</v>
      </c>
      <c r="D4857">
        <f>TRM!D339</f>
        <v>0</v>
      </c>
      <c r="E4857" t="str">
        <f>IF(VLOOKUP(TRM!A339,'TRM - TBM Crosswalk'!$A$2:'TRM - TBM Crosswalk'!$I$1008,3,FALSE)="N/A","TBD","")</f>
        <v/>
      </c>
      <c r="F4857" t="str">
        <f>IF(VLOOKUP(TRM!A339,'TRM - TBM Crosswalk'!$A$2:'TRM - TBM Crosswalk'!$I$1008,4,FALSE)=0,"",VLOOKUP(TRM!A339,'TRM - TBM Crosswalk'!$A$2:'TRM - TBM Crosswalk'!$I$1008,4,FALSE))</f>
        <v/>
      </c>
      <c r="G4857" t="str">
        <f>IF(VLOOKUP(TRM!A339,'TRM - TBM Crosswalk'!$A$2:'TRM - TBM Crosswalk'!$I$1008,5,FALSE)=0,"",VLOOKUP(TRM!A339,'TRM - TBM Crosswalk'!$A$2:'TRM - TBM Crosswalk'!$I$1008,5,FALSE))</f>
        <v/>
      </c>
      <c r="H4857" t="str">
        <f>IF(VLOOKUP(TRM!A339,'TRM - TBM Crosswalk'!$A$2:'TRM - TBM Crosswalk'!$I$1008,6,FALSE)=0,"",VLOOKUP(TRM!A339,'TRM - TBM Crosswalk'!$A$2:'TRM - TBM Crosswalk'!$I$1008,6,FALSE))</f>
        <v/>
      </c>
      <c r="I4857" t="str">
        <f>IF(VLOOKUP(TRM!A339,'TRM - TBM Crosswalk'!$A$2:'TRM - TBM Crosswalk'!$I$1008,7,FALSE)=0,"",VLOOKUP(TRM!A339,'TRM - TBM Crosswalk'!$A$2:'TRM - TBM Crosswalk'!$I$1008,7,FALSE))</f>
        <v>Delivery Services</v>
      </c>
      <c r="J4857" t="str">
        <f>IF(VLOOKUP(TRM!A339,'TRM - TBM Crosswalk'!$A$2:'TRM - TBM Crosswalk'!$I$1008,8,FALSE)=0,"",VLOOKUP(TRM!A339,'TRM - TBM Crosswalk'!$A$2:'TRM - TBM Crosswalk'!$I$1008,8,FALSE))</f>
        <v>Operations</v>
      </c>
      <c r="K4857" t="str">
        <f>IF(VLOOKUP(TRM!A339,'TRM - TBM Crosswalk'!$A$2:'TRM - TBM Crosswalk'!$I$1008,9,FALSE)=0,"",VLOOKUP(TRM!A339,'TRM - TBM Crosswalk'!$A$2:'TRM - TBM Crosswalk'!$I$1008,9,FALSE))</f>
        <v>Deployment &amp; Administration</v>
      </c>
    </row>
    <row r="4858" spans="1:11" x14ac:dyDescent="0.45">
      <c r="A4858" t="str">
        <f>TRM!A340</f>
        <v>A01.012.083</v>
      </c>
      <c r="B4858" t="str">
        <f>TRM!B340</f>
        <v>Software Distribution</v>
      </c>
      <c r="C4858" t="str">
        <f>TRM!C340</f>
        <v>Mozilla Maintenance Service | 59.0</v>
      </c>
      <c r="D4858">
        <f>TRM!D340</f>
        <v>0</v>
      </c>
      <c r="E4858" t="str">
        <f>IF(VLOOKUP(TRM!A340,'TRM - TBM Crosswalk'!$A$2:'TRM - TBM Crosswalk'!$I$1008,3,FALSE)="N/A","TBD","")</f>
        <v/>
      </c>
      <c r="F4858" t="str">
        <f>IF(VLOOKUP(TRM!A340,'TRM - TBM Crosswalk'!$A$2:'TRM - TBM Crosswalk'!$I$1008,4,FALSE)=0,"",VLOOKUP(TRM!A340,'TRM - TBM Crosswalk'!$A$2:'TRM - TBM Crosswalk'!$I$1008,4,FALSE))</f>
        <v/>
      </c>
      <c r="G4858" t="str">
        <f>IF(VLOOKUP(TRM!A340,'TRM - TBM Crosswalk'!$A$2:'TRM - TBM Crosswalk'!$I$1008,5,FALSE)=0,"",VLOOKUP(TRM!A340,'TRM - TBM Crosswalk'!$A$2:'TRM - TBM Crosswalk'!$I$1008,5,FALSE))</f>
        <v/>
      </c>
      <c r="H4858" t="str">
        <f>IF(VLOOKUP(TRM!A340,'TRM - TBM Crosswalk'!$A$2:'TRM - TBM Crosswalk'!$I$1008,6,FALSE)=0,"",VLOOKUP(TRM!A340,'TRM - TBM Crosswalk'!$A$2:'TRM - TBM Crosswalk'!$I$1008,6,FALSE))</f>
        <v/>
      </c>
      <c r="I4858" t="str">
        <f>IF(VLOOKUP(TRM!A340,'TRM - TBM Crosswalk'!$A$2:'TRM - TBM Crosswalk'!$I$1008,7,FALSE)=0,"",VLOOKUP(TRM!A340,'TRM - TBM Crosswalk'!$A$2:'TRM - TBM Crosswalk'!$I$1008,7,FALSE))</f>
        <v>Delivery Services</v>
      </c>
      <c r="J4858" t="str">
        <f>IF(VLOOKUP(TRM!A340,'TRM - TBM Crosswalk'!$A$2:'TRM - TBM Crosswalk'!$I$1008,8,FALSE)=0,"",VLOOKUP(TRM!A340,'TRM - TBM Crosswalk'!$A$2:'TRM - TBM Crosswalk'!$I$1008,8,FALSE))</f>
        <v>Operations</v>
      </c>
      <c r="K4858" t="str">
        <f>IF(VLOOKUP(TRM!A340,'TRM - TBM Crosswalk'!$A$2:'TRM - TBM Crosswalk'!$I$1008,9,FALSE)=0,"",VLOOKUP(TRM!A340,'TRM - TBM Crosswalk'!$A$2:'TRM - TBM Crosswalk'!$I$1008,9,FALSE))</f>
        <v>Deployment &amp; Administration</v>
      </c>
    </row>
    <row r="4859" spans="1:11" x14ac:dyDescent="0.45">
      <c r="A4859" t="str">
        <f>TRM!A341</f>
        <v>A01.012.083</v>
      </c>
      <c r="B4859" t="str">
        <f>TRM!B341</f>
        <v>Software Distribution</v>
      </c>
      <c r="C4859" t="str">
        <f>TRM!C341</f>
        <v>Mozilla Maintenance Service | 61.0.2</v>
      </c>
      <c r="D4859">
        <f>TRM!D341</f>
        <v>0</v>
      </c>
      <c r="E4859" t="str">
        <f>IF(VLOOKUP(TRM!A341,'TRM - TBM Crosswalk'!$A$2:'TRM - TBM Crosswalk'!$I$1008,3,FALSE)="N/A","TBD","")</f>
        <v/>
      </c>
      <c r="F4859" t="str">
        <f>IF(VLOOKUP(TRM!A341,'TRM - TBM Crosswalk'!$A$2:'TRM - TBM Crosswalk'!$I$1008,4,FALSE)=0,"",VLOOKUP(TRM!A341,'TRM - TBM Crosswalk'!$A$2:'TRM - TBM Crosswalk'!$I$1008,4,FALSE))</f>
        <v/>
      </c>
      <c r="G4859" t="str">
        <f>IF(VLOOKUP(TRM!A341,'TRM - TBM Crosswalk'!$A$2:'TRM - TBM Crosswalk'!$I$1008,5,FALSE)=0,"",VLOOKUP(TRM!A341,'TRM - TBM Crosswalk'!$A$2:'TRM - TBM Crosswalk'!$I$1008,5,FALSE))</f>
        <v/>
      </c>
      <c r="H4859" t="str">
        <f>IF(VLOOKUP(TRM!A341,'TRM - TBM Crosswalk'!$A$2:'TRM - TBM Crosswalk'!$I$1008,6,FALSE)=0,"",VLOOKUP(TRM!A341,'TRM - TBM Crosswalk'!$A$2:'TRM - TBM Crosswalk'!$I$1008,6,FALSE))</f>
        <v/>
      </c>
      <c r="I4859" t="str">
        <f>IF(VLOOKUP(TRM!A341,'TRM - TBM Crosswalk'!$A$2:'TRM - TBM Crosswalk'!$I$1008,7,FALSE)=0,"",VLOOKUP(TRM!A341,'TRM - TBM Crosswalk'!$A$2:'TRM - TBM Crosswalk'!$I$1008,7,FALSE))</f>
        <v>Delivery Services</v>
      </c>
      <c r="J4859" t="str">
        <f>IF(VLOOKUP(TRM!A341,'TRM - TBM Crosswalk'!$A$2:'TRM - TBM Crosswalk'!$I$1008,8,FALSE)=0,"",VLOOKUP(TRM!A341,'TRM - TBM Crosswalk'!$A$2:'TRM - TBM Crosswalk'!$I$1008,8,FALSE))</f>
        <v>Operations</v>
      </c>
      <c r="K4859" t="str">
        <f>IF(VLOOKUP(TRM!A341,'TRM - TBM Crosswalk'!$A$2:'TRM - TBM Crosswalk'!$I$1008,9,FALSE)=0,"",VLOOKUP(TRM!A341,'TRM - TBM Crosswalk'!$A$2:'TRM - TBM Crosswalk'!$I$1008,9,FALSE))</f>
        <v>Deployment &amp; Administration</v>
      </c>
    </row>
    <row r="4860" spans="1:11" x14ac:dyDescent="0.45">
      <c r="A4860" t="str">
        <f>TRM!A342</f>
        <v>A01.012.083</v>
      </c>
      <c r="B4860" t="str">
        <f>TRM!B342</f>
        <v>Software Distribution</v>
      </c>
      <c r="C4860" t="str">
        <f>TRM!C342</f>
        <v>Mozilla Maintenance Service | 63.0.1</v>
      </c>
      <c r="D4860">
        <f>TRM!D342</f>
        <v>0</v>
      </c>
      <c r="E4860" t="str">
        <f>IF(VLOOKUP(TRM!A342,'TRM - TBM Crosswalk'!$A$2:'TRM - TBM Crosswalk'!$I$1008,3,FALSE)="N/A","TBD","")</f>
        <v/>
      </c>
      <c r="F4860" t="str">
        <f>IF(VLOOKUP(TRM!A342,'TRM - TBM Crosswalk'!$A$2:'TRM - TBM Crosswalk'!$I$1008,4,FALSE)=0,"",VLOOKUP(TRM!A342,'TRM - TBM Crosswalk'!$A$2:'TRM - TBM Crosswalk'!$I$1008,4,FALSE))</f>
        <v/>
      </c>
      <c r="G4860" t="str">
        <f>IF(VLOOKUP(TRM!A342,'TRM - TBM Crosswalk'!$A$2:'TRM - TBM Crosswalk'!$I$1008,5,FALSE)=0,"",VLOOKUP(TRM!A342,'TRM - TBM Crosswalk'!$A$2:'TRM - TBM Crosswalk'!$I$1008,5,FALSE))</f>
        <v/>
      </c>
      <c r="H4860" t="str">
        <f>IF(VLOOKUP(TRM!A342,'TRM - TBM Crosswalk'!$A$2:'TRM - TBM Crosswalk'!$I$1008,6,FALSE)=0,"",VLOOKUP(TRM!A342,'TRM - TBM Crosswalk'!$A$2:'TRM - TBM Crosswalk'!$I$1008,6,FALSE))</f>
        <v/>
      </c>
      <c r="I4860" t="str">
        <f>IF(VLOOKUP(TRM!A342,'TRM - TBM Crosswalk'!$A$2:'TRM - TBM Crosswalk'!$I$1008,7,FALSE)=0,"",VLOOKUP(TRM!A342,'TRM - TBM Crosswalk'!$A$2:'TRM - TBM Crosswalk'!$I$1008,7,FALSE))</f>
        <v>Delivery Services</v>
      </c>
      <c r="J4860" t="str">
        <f>IF(VLOOKUP(TRM!A342,'TRM - TBM Crosswalk'!$A$2:'TRM - TBM Crosswalk'!$I$1008,8,FALSE)=0,"",VLOOKUP(TRM!A342,'TRM - TBM Crosswalk'!$A$2:'TRM - TBM Crosswalk'!$I$1008,8,FALSE))</f>
        <v>Operations</v>
      </c>
      <c r="K4860" t="str">
        <f>IF(VLOOKUP(TRM!A342,'TRM - TBM Crosswalk'!$A$2:'TRM - TBM Crosswalk'!$I$1008,9,FALSE)=0,"",VLOOKUP(TRM!A342,'TRM - TBM Crosswalk'!$A$2:'TRM - TBM Crosswalk'!$I$1008,9,FALSE))</f>
        <v>Deployment &amp; Administration</v>
      </c>
    </row>
    <row r="4861" spans="1:11" x14ac:dyDescent="0.45">
      <c r="A4861" t="str">
        <f>TRM!A343</f>
        <v>A01.012.083</v>
      </c>
      <c r="B4861" t="str">
        <f>TRM!B343</f>
        <v>Software Distribution</v>
      </c>
      <c r="C4861" t="str">
        <f>TRM!C343</f>
        <v>Mozilla Maintenance Service | 65.0</v>
      </c>
      <c r="D4861">
        <f>TRM!D343</f>
        <v>0</v>
      </c>
      <c r="E4861" t="str">
        <f>IF(VLOOKUP(TRM!A343,'TRM - TBM Crosswalk'!$A$2:'TRM - TBM Crosswalk'!$I$1008,3,FALSE)="N/A","TBD","")</f>
        <v/>
      </c>
      <c r="F4861" t="str">
        <f>IF(VLOOKUP(TRM!A343,'TRM - TBM Crosswalk'!$A$2:'TRM - TBM Crosswalk'!$I$1008,4,FALSE)=0,"",VLOOKUP(TRM!A343,'TRM - TBM Crosswalk'!$A$2:'TRM - TBM Crosswalk'!$I$1008,4,FALSE))</f>
        <v/>
      </c>
      <c r="G4861" t="str">
        <f>IF(VLOOKUP(TRM!A343,'TRM - TBM Crosswalk'!$A$2:'TRM - TBM Crosswalk'!$I$1008,5,FALSE)=0,"",VLOOKUP(TRM!A343,'TRM - TBM Crosswalk'!$A$2:'TRM - TBM Crosswalk'!$I$1008,5,FALSE))</f>
        <v/>
      </c>
      <c r="H4861" t="str">
        <f>IF(VLOOKUP(TRM!A343,'TRM - TBM Crosswalk'!$A$2:'TRM - TBM Crosswalk'!$I$1008,6,FALSE)=0,"",VLOOKUP(TRM!A343,'TRM - TBM Crosswalk'!$A$2:'TRM - TBM Crosswalk'!$I$1008,6,FALSE))</f>
        <v/>
      </c>
      <c r="I4861" t="str">
        <f>IF(VLOOKUP(TRM!A343,'TRM - TBM Crosswalk'!$A$2:'TRM - TBM Crosswalk'!$I$1008,7,FALSE)=0,"",VLOOKUP(TRM!A343,'TRM - TBM Crosswalk'!$A$2:'TRM - TBM Crosswalk'!$I$1008,7,FALSE))</f>
        <v>Delivery Services</v>
      </c>
      <c r="J4861" t="str">
        <f>IF(VLOOKUP(TRM!A343,'TRM - TBM Crosswalk'!$A$2:'TRM - TBM Crosswalk'!$I$1008,8,FALSE)=0,"",VLOOKUP(TRM!A343,'TRM - TBM Crosswalk'!$A$2:'TRM - TBM Crosswalk'!$I$1008,8,FALSE))</f>
        <v>Operations</v>
      </c>
      <c r="K4861" t="str">
        <f>IF(VLOOKUP(TRM!A343,'TRM - TBM Crosswalk'!$A$2:'TRM - TBM Crosswalk'!$I$1008,9,FALSE)=0,"",VLOOKUP(TRM!A343,'TRM - TBM Crosswalk'!$A$2:'TRM - TBM Crosswalk'!$I$1008,9,FALSE))</f>
        <v>Deployment &amp; Administration</v>
      </c>
    </row>
    <row r="4862" spans="1:11" x14ac:dyDescent="0.45">
      <c r="A4862" t="str">
        <f>TRM!A344</f>
        <v>A01.012.083</v>
      </c>
      <c r="B4862" t="str">
        <f>TRM!B344</f>
        <v>Software Distribution</v>
      </c>
      <c r="C4862" t="str">
        <f>TRM!C344</f>
        <v>Mozilla Maintenance Service | 65.0.2</v>
      </c>
      <c r="D4862">
        <f>TRM!D344</f>
        <v>0</v>
      </c>
      <c r="E4862" t="str">
        <f>IF(VLOOKUP(TRM!A344,'TRM - TBM Crosswalk'!$A$2:'TRM - TBM Crosswalk'!$I$1008,3,FALSE)="N/A","TBD","")</f>
        <v/>
      </c>
      <c r="F4862" t="str">
        <f>IF(VLOOKUP(TRM!A344,'TRM - TBM Crosswalk'!$A$2:'TRM - TBM Crosswalk'!$I$1008,4,FALSE)=0,"",VLOOKUP(TRM!A344,'TRM - TBM Crosswalk'!$A$2:'TRM - TBM Crosswalk'!$I$1008,4,FALSE))</f>
        <v/>
      </c>
      <c r="G4862" t="str">
        <f>IF(VLOOKUP(TRM!A344,'TRM - TBM Crosswalk'!$A$2:'TRM - TBM Crosswalk'!$I$1008,5,FALSE)=0,"",VLOOKUP(TRM!A344,'TRM - TBM Crosswalk'!$A$2:'TRM - TBM Crosswalk'!$I$1008,5,FALSE))</f>
        <v/>
      </c>
      <c r="H4862" t="str">
        <f>IF(VLOOKUP(TRM!A344,'TRM - TBM Crosswalk'!$A$2:'TRM - TBM Crosswalk'!$I$1008,6,FALSE)=0,"",VLOOKUP(TRM!A344,'TRM - TBM Crosswalk'!$A$2:'TRM - TBM Crosswalk'!$I$1008,6,FALSE))</f>
        <v/>
      </c>
      <c r="I4862" t="str">
        <f>IF(VLOOKUP(TRM!A344,'TRM - TBM Crosswalk'!$A$2:'TRM - TBM Crosswalk'!$I$1008,7,FALSE)=0,"",VLOOKUP(TRM!A344,'TRM - TBM Crosswalk'!$A$2:'TRM - TBM Crosswalk'!$I$1008,7,FALSE))</f>
        <v>Delivery Services</v>
      </c>
      <c r="J4862" t="str">
        <f>IF(VLOOKUP(TRM!A344,'TRM - TBM Crosswalk'!$A$2:'TRM - TBM Crosswalk'!$I$1008,8,FALSE)=0,"",VLOOKUP(TRM!A344,'TRM - TBM Crosswalk'!$A$2:'TRM - TBM Crosswalk'!$I$1008,8,FALSE))</f>
        <v>Operations</v>
      </c>
      <c r="K4862" t="str">
        <f>IF(VLOOKUP(TRM!A344,'TRM - TBM Crosswalk'!$A$2:'TRM - TBM Crosswalk'!$I$1008,9,FALSE)=0,"",VLOOKUP(TRM!A344,'TRM - TBM Crosswalk'!$A$2:'TRM - TBM Crosswalk'!$I$1008,9,FALSE))</f>
        <v>Deployment &amp; Administration</v>
      </c>
    </row>
    <row r="4863" spans="1:11" x14ac:dyDescent="0.45">
      <c r="A4863" t="str">
        <f>TRM!A1078</f>
        <v>A02.021.226</v>
      </c>
      <c r="B4863" t="str">
        <f>TRM!B1078</f>
        <v>Database Management System</v>
      </c>
      <c r="C4863" t="str">
        <f>TRM!C1078</f>
        <v>MySQL Connector C++ 8.0 | 8.0.17</v>
      </c>
      <c r="D4863">
        <f>TRM!D1078</f>
        <v>0</v>
      </c>
      <c r="E4863" t="str">
        <f>IF(VLOOKUP(TRM!A1078,'TRM - TBM Crosswalk'!$A$2:'TRM - TBM Crosswalk'!$I$1008,3,FALSE)="N/A","TBD","")</f>
        <v/>
      </c>
      <c r="F4863" t="str">
        <f>IF(VLOOKUP(TRM!A1078,'TRM - TBM Crosswalk'!$A$2:'TRM - TBM Crosswalk'!$I$1008,4,FALSE)=0,"",VLOOKUP(TRM!A1078,'TRM - TBM Crosswalk'!$A$2:'TRM - TBM Crosswalk'!$I$1008,4,FALSE))</f>
        <v/>
      </c>
      <c r="G4863" t="str">
        <f>IF(VLOOKUP(TRM!A1078,'TRM - TBM Crosswalk'!$A$2:'TRM - TBM Crosswalk'!$I$1008,5,FALSE)=0,"",VLOOKUP(TRM!A1078,'TRM - TBM Crosswalk'!$A$2:'TRM - TBM Crosswalk'!$I$1008,5,FALSE))</f>
        <v>Platform</v>
      </c>
      <c r="H4863" t="str">
        <f>IF(VLOOKUP(TRM!A1078,'TRM - TBM Crosswalk'!$A$2:'TRM - TBM Crosswalk'!$I$1008,6,FALSE)=0,"",VLOOKUP(TRM!A1078,'TRM - TBM Crosswalk'!$A$2:'TRM - TBM Crosswalk'!$I$1008,6,FALSE))</f>
        <v/>
      </c>
      <c r="I4863" t="str">
        <f>IF(VLOOKUP(TRM!A1078,'TRM - TBM Crosswalk'!$A$2:'TRM - TBM Crosswalk'!$I$1008,7,FALSE)=0,"",VLOOKUP(TRM!A1078,'TRM - TBM Crosswalk'!$A$2:'TRM - TBM Crosswalk'!$I$1008,7,FALSE))</f>
        <v>Platform Services</v>
      </c>
      <c r="J4863" t="str">
        <f>IF(VLOOKUP(TRM!A1078,'TRM - TBM Crosswalk'!$A$2:'TRM - TBM Crosswalk'!$I$1008,8,FALSE)=0,"",VLOOKUP(TRM!A1078,'TRM - TBM Crosswalk'!$A$2:'TRM - TBM Crosswalk'!$I$1008,8,FALSE))</f>
        <v>Data Services</v>
      </c>
      <c r="K4863" t="str">
        <f>IF(VLOOKUP(TRM!A1078,'TRM - TBM Crosswalk'!$A$2:'TRM - TBM Crosswalk'!$I$1008,9,FALSE)=0,"",VLOOKUP(TRM!A1078,'TRM - TBM Crosswalk'!$A$2:'TRM - TBM Crosswalk'!$I$1008,9,FALSE))</f>
        <v>Database</v>
      </c>
    </row>
    <row r="4864" spans="1:11" x14ac:dyDescent="0.45">
      <c r="A4864" t="str">
        <f>TRM!A1079</f>
        <v>A02.021.226</v>
      </c>
      <c r="B4864" t="str">
        <f>TRM!B1079</f>
        <v>Database Management System</v>
      </c>
      <c r="C4864" t="str">
        <f>TRM!C1079</f>
        <v>MySQL Connector J | 5.1.40</v>
      </c>
      <c r="D4864">
        <f>TRM!D1079</f>
        <v>0</v>
      </c>
      <c r="E4864" t="str">
        <f>IF(VLOOKUP(TRM!A1079,'TRM - TBM Crosswalk'!$A$2:'TRM - TBM Crosswalk'!$I$1008,3,FALSE)="N/A","TBD","")</f>
        <v/>
      </c>
      <c r="F4864" t="str">
        <f>IF(VLOOKUP(TRM!A1079,'TRM - TBM Crosswalk'!$A$2:'TRM - TBM Crosswalk'!$I$1008,4,FALSE)=0,"",VLOOKUP(TRM!A1079,'TRM - TBM Crosswalk'!$A$2:'TRM - TBM Crosswalk'!$I$1008,4,FALSE))</f>
        <v/>
      </c>
      <c r="G4864" t="str">
        <f>IF(VLOOKUP(TRM!A1079,'TRM - TBM Crosswalk'!$A$2:'TRM - TBM Crosswalk'!$I$1008,5,FALSE)=0,"",VLOOKUP(TRM!A1079,'TRM - TBM Crosswalk'!$A$2:'TRM - TBM Crosswalk'!$I$1008,5,FALSE))</f>
        <v>Platform</v>
      </c>
      <c r="H4864" t="str">
        <f>IF(VLOOKUP(TRM!A1079,'TRM - TBM Crosswalk'!$A$2:'TRM - TBM Crosswalk'!$I$1008,6,FALSE)=0,"",VLOOKUP(TRM!A1079,'TRM - TBM Crosswalk'!$A$2:'TRM - TBM Crosswalk'!$I$1008,6,FALSE))</f>
        <v/>
      </c>
      <c r="I4864" t="str">
        <f>IF(VLOOKUP(TRM!A1079,'TRM - TBM Crosswalk'!$A$2:'TRM - TBM Crosswalk'!$I$1008,7,FALSE)=0,"",VLOOKUP(TRM!A1079,'TRM - TBM Crosswalk'!$A$2:'TRM - TBM Crosswalk'!$I$1008,7,FALSE))</f>
        <v>Platform Services</v>
      </c>
      <c r="J4864" t="str">
        <f>IF(VLOOKUP(TRM!A1079,'TRM - TBM Crosswalk'!$A$2:'TRM - TBM Crosswalk'!$I$1008,8,FALSE)=0,"",VLOOKUP(TRM!A1079,'TRM - TBM Crosswalk'!$A$2:'TRM - TBM Crosswalk'!$I$1008,8,FALSE))</f>
        <v>Data Services</v>
      </c>
      <c r="K4864" t="str">
        <f>IF(VLOOKUP(TRM!A1079,'TRM - TBM Crosswalk'!$A$2:'TRM - TBM Crosswalk'!$I$1008,9,FALSE)=0,"",VLOOKUP(TRM!A1079,'TRM - TBM Crosswalk'!$A$2:'TRM - TBM Crosswalk'!$I$1008,9,FALSE))</f>
        <v>Database</v>
      </c>
    </row>
    <row r="4865" spans="1:11" x14ac:dyDescent="0.45">
      <c r="A4865" t="str">
        <f>TRM!A1080</f>
        <v>A02.021.226</v>
      </c>
      <c r="B4865" t="str">
        <f>TRM!B1080</f>
        <v>Database Management System</v>
      </c>
      <c r="C4865" t="str">
        <f>TRM!C1080</f>
        <v>MySQL Connector J | 5.1.44</v>
      </c>
      <c r="D4865">
        <f>TRM!D1080</f>
        <v>0</v>
      </c>
      <c r="E4865" t="str">
        <f>IF(VLOOKUP(TRM!A1080,'TRM - TBM Crosswalk'!$A$2:'TRM - TBM Crosswalk'!$I$1008,3,FALSE)="N/A","TBD","")</f>
        <v/>
      </c>
      <c r="F4865" t="str">
        <f>IF(VLOOKUP(TRM!A1080,'TRM - TBM Crosswalk'!$A$2:'TRM - TBM Crosswalk'!$I$1008,4,FALSE)=0,"",VLOOKUP(TRM!A1080,'TRM - TBM Crosswalk'!$A$2:'TRM - TBM Crosswalk'!$I$1008,4,FALSE))</f>
        <v/>
      </c>
      <c r="G4865" t="str">
        <f>IF(VLOOKUP(TRM!A1080,'TRM - TBM Crosswalk'!$A$2:'TRM - TBM Crosswalk'!$I$1008,5,FALSE)=0,"",VLOOKUP(TRM!A1080,'TRM - TBM Crosswalk'!$A$2:'TRM - TBM Crosswalk'!$I$1008,5,FALSE))</f>
        <v>Platform</v>
      </c>
      <c r="H4865" t="str">
        <f>IF(VLOOKUP(TRM!A1080,'TRM - TBM Crosswalk'!$A$2:'TRM - TBM Crosswalk'!$I$1008,6,FALSE)=0,"",VLOOKUP(TRM!A1080,'TRM - TBM Crosswalk'!$A$2:'TRM - TBM Crosswalk'!$I$1008,6,FALSE))</f>
        <v/>
      </c>
      <c r="I4865" t="str">
        <f>IF(VLOOKUP(TRM!A1080,'TRM - TBM Crosswalk'!$A$2:'TRM - TBM Crosswalk'!$I$1008,7,FALSE)=0,"",VLOOKUP(TRM!A1080,'TRM - TBM Crosswalk'!$A$2:'TRM - TBM Crosswalk'!$I$1008,7,FALSE))</f>
        <v>Platform Services</v>
      </c>
      <c r="J4865" t="str">
        <f>IF(VLOOKUP(TRM!A1080,'TRM - TBM Crosswalk'!$A$2:'TRM - TBM Crosswalk'!$I$1008,8,FALSE)=0,"",VLOOKUP(TRM!A1080,'TRM - TBM Crosswalk'!$A$2:'TRM - TBM Crosswalk'!$I$1008,8,FALSE))</f>
        <v>Data Services</v>
      </c>
      <c r="K4865" t="str">
        <f>IF(VLOOKUP(TRM!A1080,'TRM - TBM Crosswalk'!$A$2:'TRM - TBM Crosswalk'!$I$1008,9,FALSE)=0,"",VLOOKUP(TRM!A1080,'TRM - TBM Crosswalk'!$A$2:'TRM - TBM Crosswalk'!$I$1008,9,FALSE))</f>
        <v>Database</v>
      </c>
    </row>
    <row r="4866" spans="1:11" x14ac:dyDescent="0.45">
      <c r="A4866" t="str">
        <f>TRM!A1081</f>
        <v>A02.021.226</v>
      </c>
      <c r="B4866" t="str">
        <f>TRM!B1081</f>
        <v>Database Management System</v>
      </c>
      <c r="C4866" t="str">
        <f>TRM!C1081</f>
        <v>MySQL Connector J | 8.0.12</v>
      </c>
      <c r="D4866">
        <f>TRM!D1081</f>
        <v>0</v>
      </c>
      <c r="E4866" t="str">
        <f>IF(VLOOKUP(TRM!A1081,'TRM - TBM Crosswalk'!$A$2:'TRM - TBM Crosswalk'!$I$1008,3,FALSE)="N/A","TBD","")</f>
        <v/>
      </c>
      <c r="F4866" t="str">
        <f>IF(VLOOKUP(TRM!A1081,'TRM - TBM Crosswalk'!$A$2:'TRM - TBM Crosswalk'!$I$1008,4,FALSE)=0,"",VLOOKUP(TRM!A1081,'TRM - TBM Crosswalk'!$A$2:'TRM - TBM Crosswalk'!$I$1008,4,FALSE))</f>
        <v/>
      </c>
      <c r="G4866" t="str">
        <f>IF(VLOOKUP(TRM!A1081,'TRM - TBM Crosswalk'!$A$2:'TRM - TBM Crosswalk'!$I$1008,5,FALSE)=0,"",VLOOKUP(TRM!A1081,'TRM - TBM Crosswalk'!$A$2:'TRM - TBM Crosswalk'!$I$1008,5,FALSE))</f>
        <v>Platform</v>
      </c>
      <c r="H4866" t="str">
        <f>IF(VLOOKUP(TRM!A1081,'TRM - TBM Crosswalk'!$A$2:'TRM - TBM Crosswalk'!$I$1008,6,FALSE)=0,"",VLOOKUP(TRM!A1081,'TRM - TBM Crosswalk'!$A$2:'TRM - TBM Crosswalk'!$I$1008,6,FALSE))</f>
        <v/>
      </c>
      <c r="I4866" t="str">
        <f>IF(VLOOKUP(TRM!A1081,'TRM - TBM Crosswalk'!$A$2:'TRM - TBM Crosswalk'!$I$1008,7,FALSE)=0,"",VLOOKUP(TRM!A1081,'TRM - TBM Crosswalk'!$A$2:'TRM - TBM Crosswalk'!$I$1008,7,FALSE))</f>
        <v>Platform Services</v>
      </c>
      <c r="J4866" t="str">
        <f>IF(VLOOKUP(TRM!A1081,'TRM - TBM Crosswalk'!$A$2:'TRM - TBM Crosswalk'!$I$1008,8,FALSE)=0,"",VLOOKUP(TRM!A1081,'TRM - TBM Crosswalk'!$A$2:'TRM - TBM Crosswalk'!$I$1008,8,FALSE))</f>
        <v>Data Services</v>
      </c>
      <c r="K4866" t="str">
        <f>IF(VLOOKUP(TRM!A1081,'TRM - TBM Crosswalk'!$A$2:'TRM - TBM Crosswalk'!$I$1008,9,FALSE)=0,"",VLOOKUP(TRM!A1081,'TRM - TBM Crosswalk'!$A$2:'TRM - TBM Crosswalk'!$I$1008,9,FALSE))</f>
        <v>Database</v>
      </c>
    </row>
    <row r="4867" spans="1:11" x14ac:dyDescent="0.45">
      <c r="A4867" t="str">
        <f>TRM!A1082</f>
        <v>A02.021.226</v>
      </c>
      <c r="B4867" t="str">
        <f>TRM!B1082</f>
        <v>Database Management System</v>
      </c>
      <c r="C4867" t="str">
        <f>TRM!C1082</f>
        <v>MySQL Connector J | 8.0.17</v>
      </c>
      <c r="D4867">
        <f>TRM!D1082</f>
        <v>0</v>
      </c>
      <c r="E4867" t="str">
        <f>IF(VLOOKUP(TRM!A1082,'TRM - TBM Crosswalk'!$A$2:'TRM - TBM Crosswalk'!$I$1008,3,FALSE)="N/A","TBD","")</f>
        <v/>
      </c>
      <c r="F4867" t="str">
        <f>IF(VLOOKUP(TRM!A1082,'TRM - TBM Crosswalk'!$A$2:'TRM - TBM Crosswalk'!$I$1008,4,FALSE)=0,"",VLOOKUP(TRM!A1082,'TRM - TBM Crosswalk'!$A$2:'TRM - TBM Crosswalk'!$I$1008,4,FALSE))</f>
        <v/>
      </c>
      <c r="G4867" t="str">
        <f>IF(VLOOKUP(TRM!A1082,'TRM - TBM Crosswalk'!$A$2:'TRM - TBM Crosswalk'!$I$1008,5,FALSE)=0,"",VLOOKUP(TRM!A1082,'TRM - TBM Crosswalk'!$A$2:'TRM - TBM Crosswalk'!$I$1008,5,FALSE))</f>
        <v>Platform</v>
      </c>
      <c r="H4867" t="str">
        <f>IF(VLOOKUP(TRM!A1082,'TRM - TBM Crosswalk'!$A$2:'TRM - TBM Crosswalk'!$I$1008,6,FALSE)=0,"",VLOOKUP(TRM!A1082,'TRM - TBM Crosswalk'!$A$2:'TRM - TBM Crosswalk'!$I$1008,6,FALSE))</f>
        <v/>
      </c>
      <c r="I4867" t="str">
        <f>IF(VLOOKUP(TRM!A1082,'TRM - TBM Crosswalk'!$A$2:'TRM - TBM Crosswalk'!$I$1008,7,FALSE)=0,"",VLOOKUP(TRM!A1082,'TRM - TBM Crosswalk'!$A$2:'TRM - TBM Crosswalk'!$I$1008,7,FALSE))</f>
        <v>Platform Services</v>
      </c>
      <c r="J4867" t="str">
        <f>IF(VLOOKUP(TRM!A1082,'TRM - TBM Crosswalk'!$A$2:'TRM - TBM Crosswalk'!$I$1008,8,FALSE)=0,"",VLOOKUP(TRM!A1082,'TRM - TBM Crosswalk'!$A$2:'TRM - TBM Crosswalk'!$I$1008,8,FALSE))</f>
        <v>Data Services</v>
      </c>
      <c r="K4867" t="str">
        <f>IF(VLOOKUP(TRM!A1082,'TRM - TBM Crosswalk'!$A$2:'TRM - TBM Crosswalk'!$I$1008,9,FALSE)=0,"",VLOOKUP(TRM!A1082,'TRM - TBM Crosswalk'!$A$2:'TRM - TBM Crosswalk'!$I$1008,9,FALSE))</f>
        <v>Database</v>
      </c>
    </row>
    <row r="4868" spans="1:11" x14ac:dyDescent="0.45">
      <c r="A4868" t="str">
        <f>TRM!A1083</f>
        <v>A02.021.226</v>
      </c>
      <c r="B4868" t="str">
        <f>TRM!B1083</f>
        <v>Database Management System</v>
      </c>
      <c r="C4868" t="str">
        <f>TRM!C1083</f>
        <v>MySQL Connector Net | 6.9.9</v>
      </c>
      <c r="D4868">
        <f>TRM!D1083</f>
        <v>0</v>
      </c>
      <c r="E4868" t="str">
        <f>IF(VLOOKUP(TRM!A1083,'TRM - TBM Crosswalk'!$A$2:'TRM - TBM Crosswalk'!$I$1008,3,FALSE)="N/A","TBD","")</f>
        <v/>
      </c>
      <c r="F4868" t="str">
        <f>IF(VLOOKUP(TRM!A1083,'TRM - TBM Crosswalk'!$A$2:'TRM - TBM Crosswalk'!$I$1008,4,FALSE)=0,"",VLOOKUP(TRM!A1083,'TRM - TBM Crosswalk'!$A$2:'TRM - TBM Crosswalk'!$I$1008,4,FALSE))</f>
        <v/>
      </c>
      <c r="G4868" t="str">
        <f>IF(VLOOKUP(TRM!A1083,'TRM - TBM Crosswalk'!$A$2:'TRM - TBM Crosswalk'!$I$1008,5,FALSE)=0,"",VLOOKUP(TRM!A1083,'TRM - TBM Crosswalk'!$A$2:'TRM - TBM Crosswalk'!$I$1008,5,FALSE))</f>
        <v>Platform</v>
      </c>
      <c r="H4868" t="str">
        <f>IF(VLOOKUP(TRM!A1083,'TRM - TBM Crosswalk'!$A$2:'TRM - TBM Crosswalk'!$I$1008,6,FALSE)=0,"",VLOOKUP(TRM!A1083,'TRM - TBM Crosswalk'!$A$2:'TRM - TBM Crosswalk'!$I$1008,6,FALSE))</f>
        <v/>
      </c>
      <c r="I4868" t="str">
        <f>IF(VLOOKUP(TRM!A1083,'TRM - TBM Crosswalk'!$A$2:'TRM - TBM Crosswalk'!$I$1008,7,FALSE)=0,"",VLOOKUP(TRM!A1083,'TRM - TBM Crosswalk'!$A$2:'TRM - TBM Crosswalk'!$I$1008,7,FALSE))</f>
        <v>Platform Services</v>
      </c>
      <c r="J4868" t="str">
        <f>IF(VLOOKUP(TRM!A1083,'TRM - TBM Crosswalk'!$A$2:'TRM - TBM Crosswalk'!$I$1008,8,FALSE)=0,"",VLOOKUP(TRM!A1083,'TRM - TBM Crosswalk'!$A$2:'TRM - TBM Crosswalk'!$I$1008,8,FALSE))</f>
        <v>Data Services</v>
      </c>
      <c r="K4868" t="str">
        <f>IF(VLOOKUP(TRM!A1083,'TRM - TBM Crosswalk'!$A$2:'TRM - TBM Crosswalk'!$I$1008,9,FALSE)=0,"",VLOOKUP(TRM!A1083,'TRM - TBM Crosswalk'!$A$2:'TRM - TBM Crosswalk'!$I$1008,9,FALSE))</f>
        <v>Database</v>
      </c>
    </row>
    <row r="4869" spans="1:11" x14ac:dyDescent="0.45">
      <c r="A4869" t="str">
        <f>TRM!A2290</f>
        <v>A02.022.242</v>
      </c>
      <c r="B4869" t="str">
        <f>TRM!B2290</f>
        <v>Software Configuration Management</v>
      </c>
      <c r="C4869" t="str">
        <f>TRM!C2290</f>
        <v>Git version | 2.17.0</v>
      </c>
      <c r="D4869">
        <f>TRM!D2290</f>
        <v>0</v>
      </c>
      <c r="E4869" t="str">
        <f>IF(VLOOKUP(TRM!A2290,'TRM - TBM Crosswalk'!$A$2:'TRM - TBM Crosswalk'!$I$1008,3,FALSE)="N/A","TBD","")</f>
        <v/>
      </c>
      <c r="F4869" t="str">
        <f>IF(VLOOKUP(TRM!A2290,'TRM - TBM Crosswalk'!$A$2:'TRM - TBM Crosswalk'!$I$1008,4,FALSE)=0,"",VLOOKUP(TRM!A2290,'TRM - TBM Crosswalk'!$A$2:'TRM - TBM Crosswalk'!$I$1008,4,FALSE))</f>
        <v/>
      </c>
      <c r="G4869" t="str">
        <f>IF(VLOOKUP(TRM!A2290,'TRM - TBM Crosswalk'!$A$2:'TRM - TBM Crosswalk'!$I$1008,5,FALSE)=0,"",VLOOKUP(TRM!A2290,'TRM - TBM Crosswalk'!$A$2:'TRM - TBM Crosswalk'!$I$1008,5,FALSE))</f>
        <v>Application</v>
      </c>
      <c r="H4869" t="str">
        <f>IF(VLOOKUP(TRM!A2290,'TRM - TBM Crosswalk'!$A$2:'TRM - TBM Crosswalk'!$I$1008,6,FALSE)=0,"",VLOOKUP(TRM!A2290,'TRM - TBM Crosswalk'!$A$2:'TRM - TBM Crosswalk'!$I$1008,6,FALSE))</f>
        <v>Application Development</v>
      </c>
      <c r="I4869" t="str">
        <f>IF(VLOOKUP(TRM!A2290,'TRM - TBM Crosswalk'!$A$2:'TRM - TBM Crosswalk'!$I$1008,7,FALSE)=0,"",VLOOKUP(TRM!A2290,'TRM - TBM Crosswalk'!$A$2:'TRM - TBM Crosswalk'!$I$1008,7,FALSE))</f>
        <v/>
      </c>
      <c r="J4869" t="str">
        <f>IF(VLOOKUP(TRM!A2290,'TRM - TBM Crosswalk'!$A$2:'TRM - TBM Crosswalk'!$I$1008,8,FALSE)=0,"",VLOOKUP(TRM!A2290,'TRM - TBM Crosswalk'!$A$2:'TRM - TBM Crosswalk'!$I$1008,8,FALSE))</f>
        <v/>
      </c>
      <c r="K4869" t="str">
        <f>IF(VLOOKUP(TRM!A2290,'TRM - TBM Crosswalk'!$A$2:'TRM - TBM Crosswalk'!$I$1008,9,FALSE)=0,"",VLOOKUP(TRM!A2290,'TRM - TBM Crosswalk'!$A$2:'TRM - TBM Crosswalk'!$I$1008,9,FALSE))</f>
        <v/>
      </c>
    </row>
    <row r="4870" spans="1:11" x14ac:dyDescent="0.45">
      <c r="A4870" t="str">
        <f>TRM!A3025</f>
        <v>A02.023.260</v>
      </c>
      <c r="B4870" t="str">
        <f>TRM!B3025</f>
        <v>Document Imaging and OCR</v>
      </c>
      <c r="C4870" t="str">
        <f>TRM!C3025</f>
        <v>PaperPort Image Printer 64-bit | 1.00.0000</v>
      </c>
      <c r="D4870">
        <f>TRM!D3025</f>
        <v>0</v>
      </c>
      <c r="E4870" t="str">
        <f>IF(VLOOKUP(TRM!A3025,'TRM - TBM Crosswalk'!$A$2:'TRM - TBM Crosswalk'!$I$1008,3,FALSE)="N/A","TBD","")</f>
        <v/>
      </c>
      <c r="F4870" t="str">
        <f>IF(VLOOKUP(TRM!A3025,'TRM - TBM Crosswalk'!$A$2:'TRM - TBM Crosswalk'!$I$1008,4,FALSE)=0,"",VLOOKUP(TRM!A3025,'TRM - TBM Crosswalk'!$A$2:'TRM - TBM Crosswalk'!$I$1008,4,FALSE))</f>
        <v/>
      </c>
      <c r="G4870" t="str">
        <f>IF(VLOOKUP(TRM!A3025,'TRM - TBM Crosswalk'!$A$2:'TRM - TBM Crosswalk'!$I$1008,5,FALSE)=0,"",VLOOKUP(TRM!A3025,'TRM - TBM Crosswalk'!$A$2:'TRM - TBM Crosswalk'!$I$1008,5,FALSE))</f>
        <v/>
      </c>
      <c r="H4870" t="str">
        <f>IF(VLOOKUP(TRM!A3025,'TRM - TBM Crosswalk'!$A$2:'TRM - TBM Crosswalk'!$I$1008,6,FALSE)=0,"",VLOOKUP(TRM!A3025,'TRM - TBM Crosswalk'!$A$2:'TRM - TBM Crosswalk'!$I$1008,6,FALSE))</f>
        <v/>
      </c>
      <c r="I4870" t="str">
        <f>IF(VLOOKUP(TRM!A3025,'TRM - TBM Crosswalk'!$A$2:'TRM - TBM Crosswalk'!$I$1008,7,FALSE)=0,"",VLOOKUP(TRM!A3025,'TRM - TBM Crosswalk'!$A$2:'TRM - TBM Crosswalk'!$I$1008,7,FALSE))</f>
        <v>Platform Services</v>
      </c>
      <c r="J4870" t="str">
        <f>IF(VLOOKUP(TRM!A3025,'TRM - TBM Crosswalk'!$A$2:'TRM - TBM Crosswalk'!$I$1008,8,FALSE)=0,"",VLOOKUP(TRM!A3025,'TRM - TBM Crosswalk'!$A$2:'TRM - TBM Crosswalk'!$I$1008,8,FALSE))</f>
        <v>Applications Services</v>
      </c>
      <c r="K4870" t="str">
        <f>IF(VLOOKUP(TRM!A3025,'TRM - TBM Crosswalk'!$A$2:'TRM - TBM Crosswalk'!$I$1008,9,FALSE)=0,"",VLOOKUP(TRM!A3025,'TRM - TBM Crosswalk'!$A$2:'TRM - TBM Crosswalk'!$I$1008,9,FALSE))</f>
        <v>Content Management</v>
      </c>
    </row>
    <row r="4871" spans="1:11" x14ac:dyDescent="0.45">
      <c r="A4871" t="str">
        <f>TRM!A6717</f>
        <v>A02.032.402</v>
      </c>
      <c r="B4871" t="str">
        <f>TRM!B6717</f>
        <v>Web Browser</v>
      </c>
      <c r="C4871" t="str">
        <f>TRM!C6717</f>
        <v>Google Chrome.app - 54.0.2840.87</v>
      </c>
      <c r="D4871">
        <f>TRM!D6717</f>
        <v>0</v>
      </c>
      <c r="E4871" t="str">
        <f>IF(VLOOKUP(TRM!A6717,'TRM - TBM Crosswalk'!$A$2:'TRM - TBM Crosswalk'!$I$1008,3,FALSE)="N/A","TBD","")</f>
        <v>TBD</v>
      </c>
      <c r="F4871" t="str">
        <f>IF(VLOOKUP(TRM!A6717,'TRM - TBM Crosswalk'!$A$2:'TRM - TBM Crosswalk'!$I$1008,4,FALSE)=0,"",VLOOKUP(TRM!A6717,'TRM - TBM Crosswalk'!$A$2:'TRM - TBM Crosswalk'!$I$1008,4,FALSE))</f>
        <v/>
      </c>
      <c r="G4871" t="str">
        <f>IF(VLOOKUP(TRM!A6717,'TRM - TBM Crosswalk'!$A$2:'TRM - TBM Crosswalk'!$I$1008,5,FALSE)=0,"",VLOOKUP(TRM!A6717,'TRM - TBM Crosswalk'!$A$2:'TRM - TBM Crosswalk'!$I$1008,5,FALSE))</f>
        <v/>
      </c>
      <c r="H4871" t="str">
        <f>IF(VLOOKUP(TRM!A6717,'TRM - TBM Crosswalk'!$A$2:'TRM - TBM Crosswalk'!$I$1008,6,FALSE)=0,"",VLOOKUP(TRM!A6717,'TRM - TBM Crosswalk'!$A$2:'TRM - TBM Crosswalk'!$I$1008,6,FALSE))</f>
        <v/>
      </c>
      <c r="I4871" t="str">
        <f>IF(VLOOKUP(TRM!A6717,'TRM - TBM Crosswalk'!$A$2:'TRM - TBM Crosswalk'!$I$1008,7,FALSE)=0,"",VLOOKUP(TRM!A6717,'TRM - TBM Crosswalk'!$A$2:'TRM - TBM Crosswalk'!$I$1008,7,FALSE))</f>
        <v/>
      </c>
      <c r="J4871" t="str">
        <f>IF(VLOOKUP(TRM!A6717,'TRM - TBM Crosswalk'!$A$2:'TRM - TBM Crosswalk'!$I$1008,8,FALSE)=0,"",VLOOKUP(TRM!A6717,'TRM - TBM Crosswalk'!$A$2:'TRM - TBM Crosswalk'!$I$1008,8,FALSE))</f>
        <v/>
      </c>
      <c r="K4871" t="str">
        <f>IF(VLOOKUP(TRM!A6717,'TRM - TBM Crosswalk'!$A$2:'TRM - TBM Crosswalk'!$I$1008,9,FALSE)=0,"",VLOOKUP(TRM!A6717,'TRM - TBM Crosswalk'!$A$2:'TRM - TBM Crosswalk'!$I$1008,9,FALSE))</f>
        <v/>
      </c>
    </row>
    <row r="4872" spans="1:11" x14ac:dyDescent="0.45">
      <c r="A4872" t="str">
        <f>TRM!A6765</f>
        <v>A02.032.402</v>
      </c>
      <c r="B4872" t="str">
        <f>TRM!B6765</f>
        <v>Web Browser</v>
      </c>
      <c r="C4872" t="str">
        <f>TRM!C6765</f>
        <v>Mozilla Firefox  (x86 en-US) | 74.0</v>
      </c>
      <c r="D4872">
        <f>TRM!D6765</f>
        <v>0</v>
      </c>
      <c r="E4872" t="str">
        <f>IF(VLOOKUP(TRM!A6765,'TRM - TBM Crosswalk'!$A$2:'TRM - TBM Crosswalk'!$I$1008,3,FALSE)="N/A","TBD","")</f>
        <v>TBD</v>
      </c>
      <c r="F4872" t="str">
        <f>IF(VLOOKUP(TRM!A6765,'TRM - TBM Crosswalk'!$A$2:'TRM - TBM Crosswalk'!$I$1008,4,FALSE)=0,"",VLOOKUP(TRM!A6765,'TRM - TBM Crosswalk'!$A$2:'TRM - TBM Crosswalk'!$I$1008,4,FALSE))</f>
        <v/>
      </c>
      <c r="G4872" t="str">
        <f>IF(VLOOKUP(TRM!A6765,'TRM - TBM Crosswalk'!$A$2:'TRM - TBM Crosswalk'!$I$1008,5,FALSE)=0,"",VLOOKUP(TRM!A6765,'TRM - TBM Crosswalk'!$A$2:'TRM - TBM Crosswalk'!$I$1008,5,FALSE))</f>
        <v/>
      </c>
      <c r="H4872" t="str">
        <f>IF(VLOOKUP(TRM!A6765,'TRM - TBM Crosswalk'!$A$2:'TRM - TBM Crosswalk'!$I$1008,6,FALSE)=0,"",VLOOKUP(TRM!A6765,'TRM - TBM Crosswalk'!$A$2:'TRM - TBM Crosswalk'!$I$1008,6,FALSE))</f>
        <v/>
      </c>
      <c r="I4872" t="str">
        <f>IF(VLOOKUP(TRM!A6765,'TRM - TBM Crosswalk'!$A$2:'TRM - TBM Crosswalk'!$I$1008,7,FALSE)=0,"",VLOOKUP(TRM!A6765,'TRM - TBM Crosswalk'!$A$2:'TRM - TBM Crosswalk'!$I$1008,7,FALSE))</f>
        <v/>
      </c>
      <c r="J4872" t="str">
        <f>IF(VLOOKUP(TRM!A6765,'TRM - TBM Crosswalk'!$A$2:'TRM - TBM Crosswalk'!$I$1008,8,FALSE)=0,"",VLOOKUP(TRM!A6765,'TRM - TBM Crosswalk'!$A$2:'TRM - TBM Crosswalk'!$I$1008,8,FALSE))</f>
        <v/>
      </c>
      <c r="K4872" t="str">
        <f>IF(VLOOKUP(TRM!A6765,'TRM - TBM Crosswalk'!$A$2:'TRM - TBM Crosswalk'!$I$1008,9,FALSE)=0,"",VLOOKUP(TRM!A6765,'TRM - TBM Crosswalk'!$A$2:'TRM - TBM Crosswalk'!$I$1008,9,FALSE))</f>
        <v/>
      </c>
    </row>
    <row r="4873" spans="1:11" x14ac:dyDescent="0.45">
      <c r="A4873" t="str">
        <f>TRM!A6788</f>
        <v>A02.032.404#</v>
      </c>
      <c r="B4873" t="str">
        <f>TRM!B6788</f>
        <v>User Virtualization</v>
      </c>
      <c r="C4873" t="str">
        <f>TRM!C6788</f>
        <v>Citrix 7.15 LTSR CU4 - XenApp | 7.15.4000.653</v>
      </c>
      <c r="D4873">
        <f>TRM!D6788</f>
        <v>0</v>
      </c>
      <c r="E4873" t="str">
        <f>IF(VLOOKUP(TRM!A6788,'TRM - TBM Crosswalk'!$A$2:'TRM - TBM Crosswalk'!$I$1008,3,FALSE)="N/A","TBD","")</f>
        <v/>
      </c>
      <c r="F4873" t="str">
        <f>IF(VLOOKUP(TRM!A6788,'TRM - TBM Crosswalk'!$A$2:'TRM - TBM Crosswalk'!$I$1008,4,FALSE)=0,"",VLOOKUP(TRM!A6788,'TRM - TBM Crosswalk'!$A$2:'TRM - TBM Crosswalk'!$I$1008,4,FALSE))</f>
        <v/>
      </c>
      <c r="G4873" t="str">
        <f>IF(VLOOKUP(TRM!A6788,'TRM - TBM Crosswalk'!$A$2:'TRM - TBM Crosswalk'!$I$1008,5,FALSE)=0,"",VLOOKUP(TRM!A6788,'TRM - TBM Crosswalk'!$A$2:'TRM - TBM Crosswalk'!$I$1008,5,FALSE))</f>
        <v/>
      </c>
      <c r="H4873" t="str">
        <f>IF(VLOOKUP(TRM!A6788,'TRM - TBM Crosswalk'!$A$2:'TRM - TBM Crosswalk'!$I$1008,6,FALSE)=0,"",VLOOKUP(TRM!A6788,'TRM - TBM Crosswalk'!$A$2:'TRM - TBM Crosswalk'!$I$1008,6,FALSE))</f>
        <v/>
      </c>
      <c r="I4873" t="str">
        <f>IF(VLOOKUP(TRM!A6788,'TRM - TBM Crosswalk'!$A$2:'TRM - TBM Crosswalk'!$I$1008,7,FALSE)=0,"",VLOOKUP(TRM!A6788,'TRM - TBM Crosswalk'!$A$2:'TRM - TBM Crosswalk'!$I$1008,7,FALSE))</f>
        <v>Platform Services</v>
      </c>
      <c r="J4873" t="str">
        <f>IF(VLOOKUP(TRM!A6788,'TRM - TBM Crosswalk'!$A$2:'TRM - TBM Crosswalk'!$I$1008,8,FALSE)=0,"",VLOOKUP(TRM!A6788,'TRM - TBM Crosswalk'!$A$2:'TRM - TBM Crosswalk'!$I$1008,8,FALSE))</f>
        <v>Client Computing</v>
      </c>
      <c r="K4873" t="str">
        <f>IF(VLOOKUP(TRM!A6788,'TRM - TBM Crosswalk'!$A$2:'TRM - TBM Crosswalk'!$I$1008,9,FALSE)=0,"",VLOOKUP(TRM!A6788,'TRM - TBM Crosswalk'!$A$2:'TRM - TBM Crosswalk'!$I$1008,9,FALSE))</f>
        <v>Virtual Client</v>
      </c>
    </row>
    <row r="4874" spans="1:11" x14ac:dyDescent="0.45">
      <c r="A4874" t="str">
        <f>TRM!A6789</f>
        <v>A02.032.404#</v>
      </c>
      <c r="B4874" t="str">
        <f>TRM!B6789</f>
        <v>User Virtualization</v>
      </c>
      <c r="C4874" t="str">
        <f>TRM!C6789</f>
        <v>Citrix 7.15 LTSR CU4 - XenDesktop | 7.15.4000.653</v>
      </c>
      <c r="D4874">
        <f>TRM!D6789</f>
        <v>0</v>
      </c>
      <c r="E4874" t="str">
        <f>IF(VLOOKUP(TRM!A6789,'TRM - TBM Crosswalk'!$A$2:'TRM - TBM Crosswalk'!$I$1008,3,FALSE)="N/A","TBD","")</f>
        <v/>
      </c>
      <c r="F4874" t="str">
        <f>IF(VLOOKUP(TRM!A6789,'TRM - TBM Crosswalk'!$A$2:'TRM - TBM Crosswalk'!$I$1008,4,FALSE)=0,"",VLOOKUP(TRM!A6789,'TRM - TBM Crosswalk'!$A$2:'TRM - TBM Crosswalk'!$I$1008,4,FALSE))</f>
        <v/>
      </c>
      <c r="G4874" t="str">
        <f>IF(VLOOKUP(TRM!A6789,'TRM - TBM Crosswalk'!$A$2:'TRM - TBM Crosswalk'!$I$1008,5,FALSE)=0,"",VLOOKUP(TRM!A6789,'TRM - TBM Crosswalk'!$A$2:'TRM - TBM Crosswalk'!$I$1008,5,FALSE))</f>
        <v/>
      </c>
      <c r="H4874" t="str">
        <f>IF(VLOOKUP(TRM!A6789,'TRM - TBM Crosswalk'!$A$2:'TRM - TBM Crosswalk'!$I$1008,6,FALSE)=0,"",VLOOKUP(TRM!A6789,'TRM - TBM Crosswalk'!$A$2:'TRM - TBM Crosswalk'!$I$1008,6,FALSE))</f>
        <v/>
      </c>
      <c r="I4874" t="str">
        <f>IF(VLOOKUP(TRM!A6789,'TRM - TBM Crosswalk'!$A$2:'TRM - TBM Crosswalk'!$I$1008,7,FALSE)=0,"",VLOOKUP(TRM!A6789,'TRM - TBM Crosswalk'!$A$2:'TRM - TBM Crosswalk'!$I$1008,7,FALSE))</f>
        <v>Platform Services</v>
      </c>
      <c r="J4874" t="str">
        <f>IF(VLOOKUP(TRM!A6789,'TRM - TBM Crosswalk'!$A$2:'TRM - TBM Crosswalk'!$I$1008,8,FALSE)=0,"",VLOOKUP(TRM!A6789,'TRM - TBM Crosswalk'!$A$2:'TRM - TBM Crosswalk'!$I$1008,8,FALSE))</f>
        <v>Client Computing</v>
      </c>
      <c r="K4874" t="str">
        <f>IF(VLOOKUP(TRM!A6789,'TRM - TBM Crosswalk'!$A$2:'TRM - TBM Crosswalk'!$I$1008,9,FALSE)=0,"",VLOOKUP(TRM!A6789,'TRM - TBM Crosswalk'!$A$2:'TRM - TBM Crosswalk'!$I$1008,9,FALSE))</f>
        <v>Virtual Client</v>
      </c>
    </row>
    <row r="4875" spans="1:11" x14ac:dyDescent="0.45">
      <c r="A4875" t="str">
        <f>TRM!A6908</f>
        <v>B05.251</v>
      </c>
      <c r="B4875" t="str">
        <f>TRM!B6908</f>
        <v>General science and basic research</v>
      </c>
      <c r="C4875" t="str">
        <f>TRM!C6908</f>
        <v>AmScope AmscopeCamTwain | 3.0</v>
      </c>
      <c r="D4875">
        <f>TRM!D6908</f>
        <v>0</v>
      </c>
      <c r="E4875" t="str">
        <f>IF(VLOOKUP(TRM!A6908,'TRM - TBM Crosswalk'!$A$2:'TRM - TBM Crosswalk'!$I$1008,3,FALSE)="N/A","TBD","")</f>
        <v/>
      </c>
      <c r="F4875" t="str">
        <f>IF(VLOOKUP(TRM!A6908,'TRM - TBM Crosswalk'!$A$2:'TRM - TBM Crosswalk'!$I$1008,4,FALSE)=0,"",VLOOKUP(TRM!A6908,'TRM - TBM Crosswalk'!$A$2:'TRM - TBM Crosswalk'!$I$1008,4,FALSE))</f>
        <v>Business Capability</v>
      </c>
      <c r="G4875" t="str">
        <f>IF(VLOOKUP(TRM!A6908,'TRM - TBM Crosswalk'!$A$2:'TRM - TBM Crosswalk'!$I$1008,5,FALSE)=0,"",VLOOKUP(TRM!A6908,'TRM - TBM Crosswalk'!$A$2:'TRM - TBM Crosswalk'!$I$1008,5,FALSE))</f>
        <v/>
      </c>
      <c r="H4875" t="str">
        <f>IF(VLOOKUP(TRM!A6908,'TRM - TBM Crosswalk'!$A$2:'TRM - TBM Crosswalk'!$I$1008,6,FALSE)=0,"",VLOOKUP(TRM!A6908,'TRM - TBM Crosswalk'!$A$2:'TRM - TBM Crosswalk'!$I$1008,6,FALSE))</f>
        <v/>
      </c>
      <c r="I4875" t="str">
        <f>IF(VLOOKUP(TRM!A6908,'TRM - TBM Crosswalk'!$A$2:'TRM - TBM Crosswalk'!$I$1008,7,FALSE)=0,"",VLOOKUP(TRM!A6908,'TRM - TBM Crosswalk'!$A$2:'TRM - TBM Crosswalk'!$I$1008,7,FALSE))</f>
        <v/>
      </c>
      <c r="J4875" t="str">
        <f>IF(VLOOKUP(TRM!A6908,'TRM - TBM Crosswalk'!$A$2:'TRM - TBM Crosswalk'!$I$1008,8,FALSE)=0,"",VLOOKUP(TRM!A6908,'TRM - TBM Crosswalk'!$A$2:'TRM - TBM Crosswalk'!$I$1008,8,FALSE))</f>
        <v/>
      </c>
      <c r="K4875" t="str">
        <f>IF(VLOOKUP(TRM!A6908,'TRM - TBM Crosswalk'!$A$2:'TRM - TBM Crosswalk'!$I$1008,9,FALSE)=0,"",VLOOKUP(TRM!A6908,'TRM - TBM Crosswalk'!$A$2:'TRM - TBM Crosswalk'!$I$1008,9,FALSE))</f>
        <v/>
      </c>
    </row>
    <row r="4876" spans="1:11" x14ac:dyDescent="0.45">
      <c r="A4876" t="str">
        <f>TRM!A7004</f>
        <v>B06.301.056</v>
      </c>
      <c r="B4876" t="str">
        <f>TRM!B7004</f>
        <v>Water Resources Management</v>
      </c>
      <c r="C4876" t="str">
        <f>TRM!C7004</f>
        <v>WinTR-55, | 1.00.10</v>
      </c>
      <c r="D4876">
        <f>TRM!D7004</f>
        <v>0</v>
      </c>
      <c r="E4876" t="str">
        <f>IF(VLOOKUP(TRM!A7004,'TRM - TBM Crosswalk'!$A$2:'TRM - TBM Crosswalk'!$I$1008,3,FALSE)="N/A","TBD","")</f>
        <v/>
      </c>
      <c r="F4876" t="str">
        <f>IF(VLOOKUP(TRM!A7004,'TRM - TBM Crosswalk'!$A$2:'TRM - TBM Crosswalk'!$I$1008,4,FALSE)=0,"",VLOOKUP(TRM!A7004,'TRM - TBM Crosswalk'!$A$2:'TRM - TBM Crosswalk'!$I$1008,4,FALSE))</f>
        <v>Business Capability</v>
      </c>
      <c r="G4876" t="str">
        <f>IF(VLOOKUP(TRM!A7004,'TRM - TBM Crosswalk'!$A$2:'TRM - TBM Crosswalk'!$I$1008,5,FALSE)=0,"",VLOOKUP(TRM!A7004,'TRM - TBM Crosswalk'!$A$2:'TRM - TBM Crosswalk'!$I$1008,5,FALSE))</f>
        <v/>
      </c>
      <c r="H4876" t="str">
        <f>IF(VLOOKUP(TRM!A7004,'TRM - TBM Crosswalk'!$A$2:'TRM - TBM Crosswalk'!$I$1008,6,FALSE)=0,"",VLOOKUP(TRM!A7004,'TRM - TBM Crosswalk'!$A$2:'TRM - TBM Crosswalk'!$I$1008,6,FALSE))</f>
        <v/>
      </c>
      <c r="I4876" t="str">
        <f>IF(VLOOKUP(TRM!A7004,'TRM - TBM Crosswalk'!$A$2:'TRM - TBM Crosswalk'!$I$1008,7,FALSE)=0,"",VLOOKUP(TRM!A7004,'TRM - TBM Crosswalk'!$A$2:'TRM - TBM Crosswalk'!$I$1008,7,FALSE))</f>
        <v/>
      </c>
      <c r="J4876" t="str">
        <f>IF(VLOOKUP(TRM!A7004,'TRM - TBM Crosswalk'!$A$2:'TRM - TBM Crosswalk'!$I$1008,8,FALSE)=0,"",VLOOKUP(TRM!A7004,'TRM - TBM Crosswalk'!$A$2:'TRM - TBM Crosswalk'!$I$1008,8,FALSE))</f>
        <v/>
      </c>
      <c r="K4876" t="str">
        <f>IF(VLOOKUP(TRM!A7004,'TRM - TBM Crosswalk'!$A$2:'TRM - TBM Crosswalk'!$I$1008,9,FALSE)=0,"",VLOOKUP(TRM!A7004,'TRM - TBM Crosswalk'!$A$2:'TRM - TBM Crosswalk'!$I$1008,9,FALSE))</f>
        <v/>
      </c>
    </row>
    <row r="4877" spans="1:11" x14ac:dyDescent="0.45">
      <c r="A4877" t="str">
        <f>TRM!A8350</f>
        <v>I01.002.206#</v>
      </c>
      <c r="B4877" t="str">
        <f>TRM!B8350</f>
        <v>Operating System - UNIX Design</v>
      </c>
      <c r="C4877" t="str">
        <f>TRM!C8350</f>
        <v>Install.app - 3.9.5.353</v>
      </c>
      <c r="D4877">
        <f>TRM!D8350</f>
        <v>0</v>
      </c>
      <c r="E4877" t="str">
        <f>IF(VLOOKUP(TRM!A8350,'TRM - TBM Crosswalk'!$A$2:'TRM - TBM Crosswalk'!$I$1008,3,FALSE)="N/A","TBD","")</f>
        <v/>
      </c>
      <c r="F4877" t="str">
        <f>IF(VLOOKUP(TRM!A8350,'TRM - TBM Crosswalk'!$A$2:'TRM - TBM Crosswalk'!$I$1008,4,FALSE)=0,"",VLOOKUP(TRM!A8350,'TRM - TBM Crosswalk'!$A$2:'TRM - TBM Crosswalk'!$I$1008,4,FALSE))</f>
        <v/>
      </c>
      <c r="G4877" t="str">
        <f>IF(VLOOKUP(TRM!A8350,'TRM - TBM Crosswalk'!$A$2:'TRM - TBM Crosswalk'!$I$1008,5,FALSE)=0,"",VLOOKUP(TRM!A8350,'TRM - TBM Crosswalk'!$A$2:'TRM - TBM Crosswalk'!$I$1008,5,FALSE))</f>
        <v>Compute</v>
      </c>
      <c r="H4877" t="str">
        <f>IF(VLOOKUP(TRM!A8350,'TRM - TBM Crosswalk'!$A$2:'TRM - TBM Crosswalk'!$I$1008,6,FALSE)=0,"",VLOOKUP(TRM!A8350,'TRM - TBM Crosswalk'!$A$2:'TRM - TBM Crosswalk'!$I$1008,6,FALSE))</f>
        <v xml:space="preserve">Unix </v>
      </c>
      <c r="I4877" t="str">
        <f>IF(VLOOKUP(TRM!A8350,'TRM - TBM Crosswalk'!$A$2:'TRM - TBM Crosswalk'!$I$1008,7,FALSE)=0,"",VLOOKUP(TRM!A8350,'TRM - TBM Crosswalk'!$A$2:'TRM - TBM Crosswalk'!$I$1008,7,FALSE))</f>
        <v/>
      </c>
      <c r="J4877" t="str">
        <f>IF(VLOOKUP(TRM!A8350,'TRM - TBM Crosswalk'!$A$2:'TRM - TBM Crosswalk'!$I$1008,8,FALSE)=0,"",VLOOKUP(TRM!A8350,'TRM - TBM Crosswalk'!$A$2:'TRM - TBM Crosswalk'!$I$1008,8,FALSE))</f>
        <v/>
      </c>
      <c r="K4877" t="str">
        <f>IF(VLOOKUP(TRM!A8350,'TRM - TBM Crosswalk'!$A$2:'TRM - TBM Crosswalk'!$I$1008,9,FALSE)=0,"",VLOOKUP(TRM!A8350,'TRM - TBM Crosswalk'!$A$2:'TRM - TBM Crosswalk'!$I$1008,9,FALSE))</f>
        <v/>
      </c>
    </row>
    <row r="4878" spans="1:11" x14ac:dyDescent="0.45">
      <c r="A4878" t="str">
        <f>TRM!A8352</f>
        <v>I01.002.206#</v>
      </c>
      <c r="B4878" t="str">
        <f>TRM!B8352</f>
        <v>Operating System - UNIX Design</v>
      </c>
      <c r="C4878" t="str">
        <f>TRM!C8352</f>
        <v>Install.app - 4.4.1.298</v>
      </c>
      <c r="D4878">
        <f>TRM!D8352</f>
        <v>0</v>
      </c>
      <c r="E4878" t="str">
        <f>IF(VLOOKUP(TRM!A8352,'TRM - TBM Crosswalk'!$A$2:'TRM - TBM Crosswalk'!$I$1008,3,FALSE)="N/A","TBD","")</f>
        <v/>
      </c>
      <c r="F4878" t="str">
        <f>IF(VLOOKUP(TRM!A8352,'TRM - TBM Crosswalk'!$A$2:'TRM - TBM Crosswalk'!$I$1008,4,FALSE)=0,"",VLOOKUP(TRM!A8352,'TRM - TBM Crosswalk'!$A$2:'TRM - TBM Crosswalk'!$I$1008,4,FALSE))</f>
        <v/>
      </c>
      <c r="G4878" t="str">
        <f>IF(VLOOKUP(TRM!A8352,'TRM - TBM Crosswalk'!$A$2:'TRM - TBM Crosswalk'!$I$1008,5,FALSE)=0,"",VLOOKUP(TRM!A8352,'TRM - TBM Crosswalk'!$A$2:'TRM - TBM Crosswalk'!$I$1008,5,FALSE))</f>
        <v>Compute</v>
      </c>
      <c r="H4878" t="str">
        <f>IF(VLOOKUP(TRM!A8352,'TRM - TBM Crosswalk'!$A$2:'TRM - TBM Crosswalk'!$I$1008,6,FALSE)=0,"",VLOOKUP(TRM!A8352,'TRM - TBM Crosswalk'!$A$2:'TRM - TBM Crosswalk'!$I$1008,6,FALSE))</f>
        <v xml:space="preserve">Unix </v>
      </c>
      <c r="I4878" t="str">
        <f>IF(VLOOKUP(TRM!A8352,'TRM - TBM Crosswalk'!$A$2:'TRM - TBM Crosswalk'!$I$1008,7,FALSE)=0,"",VLOOKUP(TRM!A8352,'TRM - TBM Crosswalk'!$A$2:'TRM - TBM Crosswalk'!$I$1008,7,FALSE))</f>
        <v/>
      </c>
      <c r="J4878" t="str">
        <f>IF(VLOOKUP(TRM!A8352,'TRM - TBM Crosswalk'!$A$2:'TRM - TBM Crosswalk'!$I$1008,8,FALSE)=0,"",VLOOKUP(TRM!A8352,'TRM - TBM Crosswalk'!$A$2:'TRM - TBM Crosswalk'!$I$1008,8,FALSE))</f>
        <v/>
      </c>
      <c r="K4878" t="str">
        <f>IF(VLOOKUP(TRM!A8352,'TRM - TBM Crosswalk'!$A$2:'TRM - TBM Crosswalk'!$I$1008,9,FALSE)=0,"",VLOOKUP(TRM!A8352,'TRM - TBM Crosswalk'!$A$2:'TRM - TBM Crosswalk'!$I$1008,9,FALSE))</f>
        <v/>
      </c>
    </row>
    <row r="4879" spans="1:11" x14ac:dyDescent="0.45">
      <c r="A4879" t="str">
        <f>TRM!A8353</f>
        <v>I01.002.206#</v>
      </c>
      <c r="B4879" t="str">
        <f>TRM!B8353</f>
        <v>Operating System - UNIX Design</v>
      </c>
      <c r="C4879" t="str">
        <f>TRM!C8353</f>
        <v>Install.app - 5.0.0.354</v>
      </c>
      <c r="D4879">
        <f>TRM!D8353</f>
        <v>0</v>
      </c>
      <c r="E4879" t="str">
        <f>IF(VLOOKUP(TRM!A8353,'TRM - TBM Crosswalk'!$A$2:'TRM - TBM Crosswalk'!$I$1008,3,FALSE)="N/A","TBD","")</f>
        <v/>
      </c>
      <c r="F4879" t="str">
        <f>IF(VLOOKUP(TRM!A8353,'TRM - TBM Crosswalk'!$A$2:'TRM - TBM Crosswalk'!$I$1008,4,FALSE)=0,"",VLOOKUP(TRM!A8353,'TRM - TBM Crosswalk'!$A$2:'TRM - TBM Crosswalk'!$I$1008,4,FALSE))</f>
        <v/>
      </c>
      <c r="G4879" t="str">
        <f>IF(VLOOKUP(TRM!A8353,'TRM - TBM Crosswalk'!$A$2:'TRM - TBM Crosswalk'!$I$1008,5,FALSE)=0,"",VLOOKUP(TRM!A8353,'TRM - TBM Crosswalk'!$A$2:'TRM - TBM Crosswalk'!$I$1008,5,FALSE))</f>
        <v>Compute</v>
      </c>
      <c r="H4879" t="str">
        <f>IF(VLOOKUP(TRM!A8353,'TRM - TBM Crosswalk'!$A$2:'TRM - TBM Crosswalk'!$I$1008,6,FALSE)=0,"",VLOOKUP(TRM!A8353,'TRM - TBM Crosswalk'!$A$2:'TRM - TBM Crosswalk'!$I$1008,6,FALSE))</f>
        <v xml:space="preserve">Unix </v>
      </c>
      <c r="I4879" t="str">
        <f>IF(VLOOKUP(TRM!A8353,'TRM - TBM Crosswalk'!$A$2:'TRM - TBM Crosswalk'!$I$1008,7,FALSE)=0,"",VLOOKUP(TRM!A8353,'TRM - TBM Crosswalk'!$A$2:'TRM - TBM Crosswalk'!$I$1008,7,FALSE))</f>
        <v/>
      </c>
      <c r="J4879" t="str">
        <f>IF(VLOOKUP(TRM!A8353,'TRM - TBM Crosswalk'!$A$2:'TRM - TBM Crosswalk'!$I$1008,8,FALSE)=0,"",VLOOKUP(TRM!A8353,'TRM - TBM Crosswalk'!$A$2:'TRM - TBM Crosswalk'!$I$1008,8,FALSE))</f>
        <v/>
      </c>
      <c r="K4879" t="str">
        <f>IF(VLOOKUP(TRM!A8353,'TRM - TBM Crosswalk'!$A$2:'TRM - TBM Crosswalk'!$I$1008,9,FALSE)=0,"",VLOOKUP(TRM!A8353,'TRM - TBM Crosswalk'!$A$2:'TRM - TBM Crosswalk'!$I$1008,9,FALSE))</f>
        <v/>
      </c>
    </row>
    <row r="4880" spans="1:11" x14ac:dyDescent="0.45">
      <c r="A4880" t="str">
        <f>TRM!A9008</f>
        <v>I01.003.304#</v>
      </c>
      <c r="B4880" t="str">
        <f>TRM!B9008</f>
        <v>Radio Infrastructure</v>
      </c>
      <c r="C4880" t="str">
        <f>TRM!C9008</f>
        <v>commsite</v>
      </c>
      <c r="D4880">
        <f>TRM!D9008</f>
        <v>0</v>
      </c>
      <c r="E4880" t="str">
        <f>IF(VLOOKUP(TRM!A9008,'TRM - TBM Crosswalk'!$A$2:'TRM - TBM Crosswalk'!$I$1008,3,FALSE)="N/A","TBD","")</f>
        <v>TBD</v>
      </c>
      <c r="F4880" t="str">
        <f>IF(VLOOKUP(TRM!A9008,'TRM - TBM Crosswalk'!$A$2:'TRM - TBM Crosswalk'!$I$1008,4,FALSE)=0,"",VLOOKUP(TRM!A9008,'TRM - TBM Crosswalk'!$A$2:'TRM - TBM Crosswalk'!$I$1008,4,FALSE))</f>
        <v/>
      </c>
      <c r="G4880" t="str">
        <f>IF(VLOOKUP(TRM!A9008,'TRM - TBM Crosswalk'!$A$2:'TRM - TBM Crosswalk'!$I$1008,5,FALSE)=0,"",VLOOKUP(TRM!A9008,'TRM - TBM Crosswalk'!$A$2:'TRM - TBM Crosswalk'!$I$1008,5,FALSE))</f>
        <v/>
      </c>
      <c r="H4880" t="str">
        <f>IF(VLOOKUP(TRM!A9008,'TRM - TBM Crosswalk'!$A$2:'TRM - TBM Crosswalk'!$I$1008,6,FALSE)=0,"",VLOOKUP(TRM!A9008,'TRM - TBM Crosswalk'!$A$2:'TRM - TBM Crosswalk'!$I$1008,6,FALSE))</f>
        <v/>
      </c>
      <c r="I4880" t="str">
        <f>IF(VLOOKUP(TRM!A9008,'TRM - TBM Crosswalk'!$A$2:'TRM - TBM Crosswalk'!$I$1008,7,FALSE)=0,"",VLOOKUP(TRM!A9008,'TRM - TBM Crosswalk'!$A$2:'TRM - TBM Crosswalk'!$I$1008,7,FALSE))</f>
        <v/>
      </c>
      <c r="J4880" t="str">
        <f>IF(VLOOKUP(TRM!A9008,'TRM - TBM Crosswalk'!$A$2:'TRM - TBM Crosswalk'!$I$1008,8,FALSE)=0,"",VLOOKUP(TRM!A9008,'TRM - TBM Crosswalk'!$A$2:'TRM - TBM Crosswalk'!$I$1008,8,FALSE))</f>
        <v/>
      </c>
      <c r="K4880" t="str">
        <f>IF(VLOOKUP(TRM!A9008,'TRM - TBM Crosswalk'!$A$2:'TRM - TBM Crosswalk'!$I$1008,9,FALSE)=0,"",VLOOKUP(TRM!A9008,'TRM - TBM Crosswalk'!$A$2:'TRM - TBM Crosswalk'!$I$1008,9,FALSE))</f>
        <v/>
      </c>
    </row>
    <row r="4881" spans="1:11" x14ac:dyDescent="0.45">
      <c r="A4881" t="str">
        <f>TRM!A9073</f>
        <v>I01.003.305#</v>
      </c>
      <c r="B4881" t="str">
        <f>TRM!B9073</f>
        <v>Radio Software</v>
      </c>
      <c r="C4881" t="str">
        <f>TRM!C9073</f>
        <v>Windows Driver Package - Motorola (usbser) Modem | 11/26/2012 6.1.7600.0</v>
      </c>
      <c r="D4881">
        <f>TRM!D9073</f>
        <v>0</v>
      </c>
      <c r="E4881" t="str">
        <f>IF(VLOOKUP(TRM!A9073,'TRM - TBM Crosswalk'!$A$2:'TRM - TBM Crosswalk'!$I$1008,3,FALSE)="N/A","TBD","")</f>
        <v>TBD</v>
      </c>
      <c r="F4881" t="str">
        <f>IF(VLOOKUP(TRM!A9073,'TRM - TBM Crosswalk'!$A$2:'TRM - TBM Crosswalk'!$I$1008,4,FALSE)=0,"",VLOOKUP(TRM!A9073,'TRM - TBM Crosswalk'!$A$2:'TRM - TBM Crosswalk'!$I$1008,4,FALSE))</f>
        <v/>
      </c>
      <c r="G4881" t="str">
        <f>IF(VLOOKUP(TRM!A9073,'TRM - TBM Crosswalk'!$A$2:'TRM - TBM Crosswalk'!$I$1008,5,FALSE)=0,"",VLOOKUP(TRM!A9073,'TRM - TBM Crosswalk'!$A$2:'TRM - TBM Crosswalk'!$I$1008,5,FALSE))</f>
        <v/>
      </c>
      <c r="H4881" t="str">
        <f>IF(VLOOKUP(TRM!A9073,'TRM - TBM Crosswalk'!$A$2:'TRM - TBM Crosswalk'!$I$1008,6,FALSE)=0,"",VLOOKUP(TRM!A9073,'TRM - TBM Crosswalk'!$A$2:'TRM - TBM Crosswalk'!$I$1008,6,FALSE))</f>
        <v/>
      </c>
      <c r="I4881" t="str">
        <f>IF(VLOOKUP(TRM!A9073,'TRM - TBM Crosswalk'!$A$2:'TRM - TBM Crosswalk'!$I$1008,7,FALSE)=0,"",VLOOKUP(TRM!A9073,'TRM - TBM Crosswalk'!$A$2:'TRM - TBM Crosswalk'!$I$1008,7,FALSE))</f>
        <v/>
      </c>
      <c r="J4881" t="str">
        <f>IF(VLOOKUP(TRM!A9073,'TRM - TBM Crosswalk'!$A$2:'TRM - TBM Crosswalk'!$I$1008,8,FALSE)=0,"",VLOOKUP(TRM!A9073,'TRM - TBM Crosswalk'!$A$2:'TRM - TBM Crosswalk'!$I$1008,8,FALSE))</f>
        <v/>
      </c>
      <c r="K4881" t="str">
        <f>IF(VLOOKUP(TRM!A9073,'TRM - TBM Crosswalk'!$A$2:'TRM - TBM Crosswalk'!$I$1008,9,FALSE)=0,"",VLOOKUP(TRM!A9073,'TRM - TBM Crosswalk'!$A$2:'TRM - TBM Crosswalk'!$I$1008,9,FALSE))</f>
        <v/>
      </c>
    </row>
    <row r="4882" spans="1:11" x14ac:dyDescent="0.45">
      <c r="A4882" t="str">
        <f>TRM!A9074</f>
        <v>I01.003.305#</v>
      </c>
      <c r="B4882" t="str">
        <f>TRM!B9074</f>
        <v>Radio Software</v>
      </c>
      <c r="C4882" t="str">
        <f>TRM!C9074</f>
        <v>Windows Driver Package - Motorola Solutions, Inc. (fudally) MotorolaUSBFlashZap | 02/17/2012 03.05.00.00</v>
      </c>
      <c r="D4882">
        <f>TRM!D9074</f>
        <v>0</v>
      </c>
      <c r="E4882" t="str">
        <f>IF(VLOOKUP(TRM!A9074,'TRM - TBM Crosswalk'!$A$2:'TRM - TBM Crosswalk'!$I$1008,3,FALSE)="N/A","TBD","")</f>
        <v>TBD</v>
      </c>
      <c r="F4882" t="str">
        <f>IF(VLOOKUP(TRM!A9074,'TRM - TBM Crosswalk'!$A$2:'TRM - TBM Crosswalk'!$I$1008,4,FALSE)=0,"",VLOOKUP(TRM!A9074,'TRM - TBM Crosswalk'!$A$2:'TRM - TBM Crosswalk'!$I$1008,4,FALSE))</f>
        <v/>
      </c>
      <c r="G4882" t="str">
        <f>IF(VLOOKUP(TRM!A9074,'TRM - TBM Crosswalk'!$A$2:'TRM - TBM Crosswalk'!$I$1008,5,FALSE)=0,"",VLOOKUP(TRM!A9074,'TRM - TBM Crosswalk'!$A$2:'TRM - TBM Crosswalk'!$I$1008,5,FALSE))</f>
        <v/>
      </c>
      <c r="H4882" t="str">
        <f>IF(VLOOKUP(TRM!A9074,'TRM - TBM Crosswalk'!$A$2:'TRM - TBM Crosswalk'!$I$1008,6,FALSE)=0,"",VLOOKUP(TRM!A9074,'TRM - TBM Crosswalk'!$A$2:'TRM - TBM Crosswalk'!$I$1008,6,FALSE))</f>
        <v/>
      </c>
      <c r="I4882" t="str">
        <f>IF(VLOOKUP(TRM!A9074,'TRM - TBM Crosswalk'!$A$2:'TRM - TBM Crosswalk'!$I$1008,7,FALSE)=0,"",VLOOKUP(TRM!A9074,'TRM - TBM Crosswalk'!$A$2:'TRM - TBM Crosswalk'!$I$1008,7,FALSE))</f>
        <v/>
      </c>
      <c r="J4882" t="str">
        <f>IF(VLOOKUP(TRM!A9074,'TRM - TBM Crosswalk'!$A$2:'TRM - TBM Crosswalk'!$I$1008,8,FALSE)=0,"",VLOOKUP(TRM!A9074,'TRM - TBM Crosswalk'!$A$2:'TRM - TBM Crosswalk'!$I$1008,8,FALSE))</f>
        <v/>
      </c>
      <c r="K4882" t="str">
        <f>IF(VLOOKUP(TRM!A9074,'TRM - TBM Crosswalk'!$A$2:'TRM - TBM Crosswalk'!$I$1008,9,FALSE)=0,"",VLOOKUP(TRM!A9074,'TRM - TBM Crosswalk'!$A$2:'TRM - TBM Crosswalk'!$I$1008,9,FALSE))</f>
        <v/>
      </c>
    </row>
    <row r="4883" spans="1:11" x14ac:dyDescent="0.45">
      <c r="A4883" t="str">
        <f>TRM!A9075</f>
        <v>I01.003.305#</v>
      </c>
      <c r="B4883" t="str">
        <f>TRM!B9075</f>
        <v>Radio Software</v>
      </c>
      <c r="C4883" t="str">
        <f>TRM!C9075</f>
        <v>Windows Driver Package - Motorola Solutions, Inc. Net | 02/14/2018 6.1.7065.1</v>
      </c>
      <c r="D4883">
        <f>TRM!D9075</f>
        <v>0</v>
      </c>
      <c r="E4883" t="str">
        <f>IF(VLOOKUP(TRM!A9075,'TRM - TBM Crosswalk'!$A$2:'TRM - TBM Crosswalk'!$I$1008,3,FALSE)="N/A","TBD","")</f>
        <v>TBD</v>
      </c>
      <c r="F4883" t="str">
        <f>IF(VLOOKUP(TRM!A9075,'TRM - TBM Crosswalk'!$A$2:'TRM - TBM Crosswalk'!$I$1008,4,FALSE)=0,"",VLOOKUP(TRM!A9075,'TRM - TBM Crosswalk'!$A$2:'TRM - TBM Crosswalk'!$I$1008,4,FALSE))</f>
        <v/>
      </c>
      <c r="G4883" t="str">
        <f>IF(VLOOKUP(TRM!A9075,'TRM - TBM Crosswalk'!$A$2:'TRM - TBM Crosswalk'!$I$1008,5,FALSE)=0,"",VLOOKUP(TRM!A9075,'TRM - TBM Crosswalk'!$A$2:'TRM - TBM Crosswalk'!$I$1008,5,FALSE))</f>
        <v/>
      </c>
      <c r="H4883" t="str">
        <f>IF(VLOOKUP(TRM!A9075,'TRM - TBM Crosswalk'!$A$2:'TRM - TBM Crosswalk'!$I$1008,6,FALSE)=0,"",VLOOKUP(TRM!A9075,'TRM - TBM Crosswalk'!$A$2:'TRM - TBM Crosswalk'!$I$1008,6,FALSE))</f>
        <v/>
      </c>
      <c r="I4883" t="str">
        <f>IF(VLOOKUP(TRM!A9075,'TRM - TBM Crosswalk'!$A$2:'TRM - TBM Crosswalk'!$I$1008,7,FALSE)=0,"",VLOOKUP(TRM!A9075,'TRM - TBM Crosswalk'!$A$2:'TRM - TBM Crosswalk'!$I$1008,7,FALSE))</f>
        <v/>
      </c>
      <c r="J4883" t="str">
        <f>IF(VLOOKUP(TRM!A9075,'TRM - TBM Crosswalk'!$A$2:'TRM - TBM Crosswalk'!$I$1008,8,FALSE)=0,"",VLOOKUP(TRM!A9075,'TRM - TBM Crosswalk'!$A$2:'TRM - TBM Crosswalk'!$I$1008,8,FALSE))</f>
        <v/>
      </c>
      <c r="K4883" t="str">
        <f>IF(VLOOKUP(TRM!A9075,'TRM - TBM Crosswalk'!$A$2:'TRM - TBM Crosswalk'!$I$1008,9,FALSE)=0,"",VLOOKUP(TRM!A9075,'TRM - TBM Crosswalk'!$A$2:'TRM - TBM Crosswalk'!$I$1008,9,FALSE))</f>
        <v/>
      </c>
    </row>
    <row r="4884" spans="1:11" x14ac:dyDescent="0.45">
      <c r="A4884" t="str">
        <f>TRM!A9076</f>
        <v>I01.003.305#</v>
      </c>
      <c r="B4884" t="str">
        <f>TRM!B9076</f>
        <v>Radio Software</v>
      </c>
      <c r="C4884" t="str">
        <f>TRM!C9076</f>
        <v>Wireless Helper Service | 1.2.1000.200</v>
      </c>
      <c r="D4884">
        <f>TRM!D9076</f>
        <v>0</v>
      </c>
      <c r="E4884" t="str">
        <f>IF(VLOOKUP(TRM!A9076,'TRM - TBM Crosswalk'!$A$2:'TRM - TBM Crosswalk'!$I$1008,3,FALSE)="N/A","TBD","")</f>
        <v>TBD</v>
      </c>
      <c r="F4884" t="str">
        <f>IF(VLOOKUP(TRM!A9076,'TRM - TBM Crosswalk'!$A$2:'TRM - TBM Crosswalk'!$I$1008,4,FALSE)=0,"",VLOOKUP(TRM!A9076,'TRM - TBM Crosswalk'!$A$2:'TRM - TBM Crosswalk'!$I$1008,4,FALSE))</f>
        <v/>
      </c>
      <c r="G4884" t="str">
        <f>IF(VLOOKUP(TRM!A9076,'TRM - TBM Crosswalk'!$A$2:'TRM - TBM Crosswalk'!$I$1008,5,FALSE)=0,"",VLOOKUP(TRM!A9076,'TRM - TBM Crosswalk'!$A$2:'TRM - TBM Crosswalk'!$I$1008,5,FALSE))</f>
        <v/>
      </c>
      <c r="H4884" t="str">
        <f>IF(VLOOKUP(TRM!A9076,'TRM - TBM Crosswalk'!$A$2:'TRM - TBM Crosswalk'!$I$1008,6,FALSE)=0,"",VLOOKUP(TRM!A9076,'TRM - TBM Crosswalk'!$A$2:'TRM - TBM Crosswalk'!$I$1008,6,FALSE))</f>
        <v/>
      </c>
      <c r="I4884" t="str">
        <f>IF(VLOOKUP(TRM!A9076,'TRM - TBM Crosswalk'!$A$2:'TRM - TBM Crosswalk'!$I$1008,7,FALSE)=0,"",VLOOKUP(TRM!A9076,'TRM - TBM Crosswalk'!$A$2:'TRM - TBM Crosswalk'!$I$1008,7,FALSE))</f>
        <v/>
      </c>
      <c r="J4884" t="str">
        <f>IF(VLOOKUP(TRM!A9076,'TRM - TBM Crosswalk'!$A$2:'TRM - TBM Crosswalk'!$I$1008,8,FALSE)=0,"",VLOOKUP(TRM!A9076,'TRM - TBM Crosswalk'!$A$2:'TRM - TBM Crosswalk'!$I$1008,8,FALSE))</f>
        <v/>
      </c>
      <c r="K4884" t="str">
        <f>IF(VLOOKUP(TRM!A9076,'TRM - TBM Crosswalk'!$A$2:'TRM - TBM Crosswalk'!$I$1008,9,FALSE)=0,"",VLOOKUP(TRM!A9076,'TRM - TBM Crosswalk'!$A$2:'TRM - TBM Crosswalk'!$I$1008,9,FALSE))</f>
        <v/>
      </c>
    </row>
    <row r="4885" spans="1:11" x14ac:dyDescent="0.45">
      <c r="A4885" t="str">
        <f>TRM!A9966</f>
        <v>I02.003.303</v>
      </c>
      <c r="B4885" t="str">
        <f>TRM!B9966</f>
        <v>Network Virtualization (Software Defined Networking &amp; VPN)</v>
      </c>
      <c r="C4885" t="str">
        <f>TRM!C9966</f>
        <v>Pulse Secure.app - 1.0</v>
      </c>
      <c r="D4885">
        <f>TRM!D9966</f>
        <v>0</v>
      </c>
      <c r="E4885" t="str">
        <f>IF(VLOOKUP(TRM!A9966,'TRM - TBM Crosswalk'!$A$2:'TRM - TBM Crosswalk'!$I$1008,3,FALSE)="N/A","TBD","")</f>
        <v/>
      </c>
      <c r="F4885" t="str">
        <f>IF(VLOOKUP(TRM!A9966,'TRM - TBM Crosswalk'!$A$2:'TRM - TBM Crosswalk'!$I$1008,4,FALSE)=0,"",VLOOKUP(TRM!A9966,'TRM - TBM Crosswalk'!$A$2:'TRM - TBM Crosswalk'!$I$1008,4,FALSE))</f>
        <v/>
      </c>
      <c r="G4885" t="str">
        <f>IF(VLOOKUP(TRM!A9966,'TRM - TBM Crosswalk'!$A$2:'TRM - TBM Crosswalk'!$I$1008,5,FALSE)=0,"",VLOOKUP(TRM!A9966,'TRM - TBM Crosswalk'!$A$2:'TRM - TBM Crosswalk'!$I$1008,5,FALSE))</f>
        <v/>
      </c>
      <c r="H4885" t="str">
        <f>IF(VLOOKUP(TRM!A9966,'TRM - TBM Crosswalk'!$A$2:'TRM - TBM Crosswalk'!$I$1008,6,FALSE)=0,"",VLOOKUP(TRM!A9966,'TRM - TBM Crosswalk'!$A$2:'TRM - TBM Crosswalk'!$I$1008,6,FALSE))</f>
        <v/>
      </c>
      <c r="I4885" t="str">
        <f>IF(VLOOKUP(TRM!A9966,'TRM - TBM Crosswalk'!$A$2:'TRM - TBM Crosswalk'!$I$1008,7,FALSE)=0,"",VLOOKUP(TRM!A9966,'TRM - TBM Crosswalk'!$A$2:'TRM - TBM Crosswalk'!$I$1008,7,FALSE))</f>
        <v>End User Services</v>
      </c>
      <c r="J4885" t="str">
        <f>IF(VLOOKUP(TRM!A9966,'TRM - TBM Crosswalk'!$A$2:'TRM - TBM Crosswalk'!$I$1008,8,FALSE)=0,"",VLOOKUP(TRM!A9966,'TRM - TBM Crosswalk'!$A$2:'TRM - TBM Crosswalk'!$I$1008,8,FALSE))</f>
        <v>Connectivity</v>
      </c>
      <c r="K4885" t="str">
        <f>IF(VLOOKUP(TRM!A9966,'TRM - TBM Crosswalk'!$A$2:'TRM - TBM Crosswalk'!$I$1008,9,FALSE)=0,"",VLOOKUP(TRM!A9966,'TRM - TBM Crosswalk'!$A$2:'TRM - TBM Crosswalk'!$I$1008,9,FALSE))</f>
        <v>Remote Access</v>
      </c>
    </row>
    <row r="4886" spans="1:11" x14ac:dyDescent="0.45">
      <c r="A4886" t="str">
        <f>TRM!A24</f>
        <v>A01.002.010</v>
      </c>
      <c r="B4886" t="str">
        <f>TRM!B24</f>
        <v>Call Center / Help Desk</v>
      </c>
      <c r="C4886" t="str">
        <f>TRM!C24</f>
        <v>BMC Service Request Management  Install 1 | 9.1.04</v>
      </c>
      <c r="D4886">
        <f>TRM!D24</f>
        <v>0</v>
      </c>
      <c r="E4886" t="str">
        <f>IF(VLOOKUP(TRM!A24,'TRM - TBM Crosswalk'!$A$2:'TRM - TBM Crosswalk'!$I$1008,3,FALSE)="N/A","TBD","")</f>
        <v/>
      </c>
      <c r="F4886" t="str">
        <f>IF(VLOOKUP(TRM!A24,'TRM - TBM Crosswalk'!$A$2:'TRM - TBM Crosswalk'!$I$1008,4,FALSE)=0,"",VLOOKUP(TRM!A24,'TRM - TBM Crosswalk'!$A$2:'TRM - TBM Crosswalk'!$I$1008,4,FALSE))</f>
        <v/>
      </c>
      <c r="G4886" t="str">
        <f>IF(VLOOKUP(TRM!A24,'TRM - TBM Crosswalk'!$A$2:'TRM - TBM Crosswalk'!$I$1008,5,FALSE)=0,"",VLOOKUP(TRM!A24,'TRM - TBM Crosswalk'!$A$2:'TRM - TBM Crosswalk'!$I$1008,5,FALSE))</f>
        <v>End User</v>
      </c>
      <c r="H4886" t="str">
        <f>IF(VLOOKUP(TRM!A24,'TRM - TBM Crosswalk'!$A$2:'TRM - TBM Crosswalk'!$I$1008,6,FALSE)=0,"",VLOOKUP(TRM!A24,'TRM - TBM Crosswalk'!$A$2:'TRM - TBM Crosswalk'!$I$1008,6,FALSE))</f>
        <v>IT Helpdesk</v>
      </c>
      <c r="I4886" t="str">
        <f>IF(VLOOKUP(TRM!A24,'TRM - TBM Crosswalk'!$A$2:'TRM - TBM Crosswalk'!$I$1008,7,FALSE)=0,"",VLOOKUP(TRM!A24,'TRM - TBM Crosswalk'!$A$2:'TRM - TBM Crosswalk'!$I$1008,7,FALSE))</f>
        <v/>
      </c>
      <c r="J4886" t="str">
        <f>IF(VLOOKUP(TRM!A24,'TRM - TBM Crosswalk'!$A$2:'TRM - TBM Crosswalk'!$I$1008,8,FALSE)=0,"",VLOOKUP(TRM!A24,'TRM - TBM Crosswalk'!$A$2:'TRM - TBM Crosswalk'!$I$1008,8,FALSE))</f>
        <v/>
      </c>
      <c r="K4886" t="str">
        <f>IF(VLOOKUP(TRM!A24,'TRM - TBM Crosswalk'!$A$2:'TRM - TBM Crosswalk'!$I$1008,9,FALSE)=0,"",VLOOKUP(TRM!A24,'TRM - TBM Crosswalk'!$A$2:'TRM - TBM Crosswalk'!$I$1008,9,FALSE))</f>
        <v/>
      </c>
    </row>
    <row r="4887" spans="1:11" x14ac:dyDescent="0.45">
      <c r="A4887" t="str">
        <f>TRM!A96</f>
        <v>A01.010.061</v>
      </c>
      <c r="B4887" t="str">
        <f>TRM!B96</f>
        <v>Inventory</v>
      </c>
      <c r="C4887" t="str">
        <f>TRM!C96</f>
        <v>ZebraDesigner | 2.5.0.9420</v>
      </c>
      <c r="D4887">
        <f>TRM!D96</f>
        <v>0</v>
      </c>
      <c r="E4887" t="str">
        <f>IF(VLOOKUP(TRM!A96,'TRM - TBM Crosswalk'!$A$2:'TRM - TBM Crosswalk'!$I$1008,3,FALSE)="N/A","TBD","")</f>
        <v/>
      </c>
      <c r="F4887" t="str">
        <f>IF(VLOOKUP(TRM!A96,'TRM - TBM Crosswalk'!$A$2:'TRM - TBM Crosswalk'!$I$1008,4,FALSE)=0,"",VLOOKUP(TRM!A96,'TRM - TBM Crosswalk'!$A$2:'TRM - TBM Crosswalk'!$I$1008,4,FALSE))</f>
        <v/>
      </c>
      <c r="G4887" t="str">
        <f>IF(VLOOKUP(TRM!A96,'TRM - TBM Crosswalk'!$A$2:'TRM - TBM Crosswalk'!$I$1008,5,FALSE)=0,"",VLOOKUP(TRM!A96,'TRM - TBM Crosswalk'!$A$2:'TRM - TBM Crosswalk'!$I$1008,5,FALSE))</f>
        <v/>
      </c>
      <c r="H4887" t="str">
        <f>IF(VLOOKUP(TRM!A96,'TRM - TBM Crosswalk'!$A$2:'TRM - TBM Crosswalk'!$I$1008,6,FALSE)=0,"",VLOOKUP(TRM!A96,'TRM - TBM Crosswalk'!$A$2:'TRM - TBM Crosswalk'!$I$1008,6,FALSE))</f>
        <v/>
      </c>
      <c r="I4887" t="str">
        <f>IF(VLOOKUP(TRM!A96,'TRM - TBM Crosswalk'!$A$2:'TRM - TBM Crosswalk'!$I$1008,7,FALSE)=0,"",VLOOKUP(TRM!A96,'TRM - TBM Crosswalk'!$A$2:'TRM - TBM Crosswalk'!$I$1008,7,FALSE))</f>
        <v>Business Services</v>
      </c>
      <c r="J4887" t="str">
        <f>IF(VLOOKUP(TRM!A96,'TRM - TBM Crosswalk'!$A$2:'TRM - TBM Crosswalk'!$I$1008,8,FALSE)=0,"",VLOOKUP(TRM!A96,'TRM - TBM Crosswalk'!$A$2:'TRM - TBM Crosswalk'!$I$1008,8,FALSE))</f>
        <v>Manufacturing &amp;  Delivery</v>
      </c>
      <c r="K4887" t="str">
        <f>IF(VLOOKUP(TRM!A96,'TRM - TBM Crosswalk'!$A$2:'TRM - TBM Crosswalk'!$I$1008,9,FALSE)=0,"",VLOOKUP(TRM!A96,'TRM - TBM Crosswalk'!$A$2:'TRM - TBM Crosswalk'!$I$1008,9,FALSE))</f>
        <v>Inventory &amp; Warehousing</v>
      </c>
    </row>
    <row r="4888" spans="1:11" x14ac:dyDescent="0.45">
      <c r="A4888" t="str">
        <f>TRM!A97</f>
        <v>A01.010.061</v>
      </c>
      <c r="B4888" t="str">
        <f>TRM!B97</f>
        <v>Inventory</v>
      </c>
      <c r="C4888" t="str">
        <f>TRM!C97</f>
        <v>ZebraDesigner 2 | 2.2.3.4271</v>
      </c>
      <c r="D4888">
        <f>TRM!D97</f>
        <v>0</v>
      </c>
      <c r="E4888" t="str">
        <f>IF(VLOOKUP(TRM!A97,'TRM - TBM Crosswalk'!$A$2:'TRM - TBM Crosswalk'!$I$1008,3,FALSE)="N/A","TBD","")</f>
        <v/>
      </c>
      <c r="F4888" t="str">
        <f>IF(VLOOKUP(TRM!A97,'TRM - TBM Crosswalk'!$A$2:'TRM - TBM Crosswalk'!$I$1008,4,FALSE)=0,"",VLOOKUP(TRM!A97,'TRM - TBM Crosswalk'!$A$2:'TRM - TBM Crosswalk'!$I$1008,4,FALSE))</f>
        <v/>
      </c>
      <c r="G4888" t="str">
        <f>IF(VLOOKUP(TRM!A97,'TRM - TBM Crosswalk'!$A$2:'TRM - TBM Crosswalk'!$I$1008,5,FALSE)=0,"",VLOOKUP(TRM!A97,'TRM - TBM Crosswalk'!$A$2:'TRM - TBM Crosswalk'!$I$1008,5,FALSE))</f>
        <v/>
      </c>
      <c r="H4888" t="str">
        <f>IF(VLOOKUP(TRM!A97,'TRM - TBM Crosswalk'!$A$2:'TRM - TBM Crosswalk'!$I$1008,6,FALSE)=0,"",VLOOKUP(TRM!A97,'TRM - TBM Crosswalk'!$A$2:'TRM - TBM Crosswalk'!$I$1008,6,FALSE))</f>
        <v/>
      </c>
      <c r="I4888" t="str">
        <f>IF(VLOOKUP(TRM!A97,'TRM - TBM Crosswalk'!$A$2:'TRM - TBM Crosswalk'!$I$1008,7,FALSE)=0,"",VLOOKUP(TRM!A97,'TRM - TBM Crosswalk'!$A$2:'TRM - TBM Crosswalk'!$I$1008,7,FALSE))</f>
        <v>Business Services</v>
      </c>
      <c r="J4888" t="str">
        <f>IF(VLOOKUP(TRM!A97,'TRM - TBM Crosswalk'!$A$2:'TRM - TBM Crosswalk'!$I$1008,8,FALSE)=0,"",VLOOKUP(TRM!A97,'TRM - TBM Crosswalk'!$A$2:'TRM - TBM Crosswalk'!$I$1008,8,FALSE))</f>
        <v>Manufacturing &amp;  Delivery</v>
      </c>
      <c r="K4888" t="str">
        <f>IF(VLOOKUP(TRM!A97,'TRM - TBM Crosswalk'!$A$2:'TRM - TBM Crosswalk'!$I$1008,9,FALSE)=0,"",VLOOKUP(TRM!A97,'TRM - TBM Crosswalk'!$A$2:'TRM - TBM Crosswalk'!$I$1008,9,FALSE))</f>
        <v>Inventory &amp; Warehousing</v>
      </c>
    </row>
    <row r="4889" spans="1:11" x14ac:dyDescent="0.45">
      <c r="A4889" t="str">
        <f>TRM!A98</f>
        <v>A01.010.061</v>
      </c>
      <c r="B4889" t="str">
        <f>TRM!B98</f>
        <v>Inventory</v>
      </c>
      <c r="C4889" t="str">
        <f>TRM!C98</f>
        <v>ZebraDesigner 2 | 2.5.0.9325</v>
      </c>
      <c r="D4889">
        <f>TRM!D98</f>
        <v>0</v>
      </c>
      <c r="E4889" t="str">
        <f>IF(VLOOKUP(TRM!A98,'TRM - TBM Crosswalk'!$A$2:'TRM - TBM Crosswalk'!$I$1008,3,FALSE)="N/A","TBD","")</f>
        <v/>
      </c>
      <c r="F4889" t="str">
        <f>IF(VLOOKUP(TRM!A98,'TRM - TBM Crosswalk'!$A$2:'TRM - TBM Crosswalk'!$I$1008,4,FALSE)=0,"",VLOOKUP(TRM!A98,'TRM - TBM Crosswalk'!$A$2:'TRM - TBM Crosswalk'!$I$1008,4,FALSE))</f>
        <v/>
      </c>
      <c r="G4889" t="str">
        <f>IF(VLOOKUP(TRM!A98,'TRM - TBM Crosswalk'!$A$2:'TRM - TBM Crosswalk'!$I$1008,5,FALSE)=0,"",VLOOKUP(TRM!A98,'TRM - TBM Crosswalk'!$A$2:'TRM - TBM Crosswalk'!$I$1008,5,FALSE))</f>
        <v/>
      </c>
      <c r="H4889" t="str">
        <f>IF(VLOOKUP(TRM!A98,'TRM - TBM Crosswalk'!$A$2:'TRM - TBM Crosswalk'!$I$1008,6,FALSE)=0,"",VLOOKUP(TRM!A98,'TRM - TBM Crosswalk'!$A$2:'TRM - TBM Crosswalk'!$I$1008,6,FALSE))</f>
        <v/>
      </c>
      <c r="I4889" t="str">
        <f>IF(VLOOKUP(TRM!A98,'TRM - TBM Crosswalk'!$A$2:'TRM - TBM Crosswalk'!$I$1008,7,FALSE)=0,"",VLOOKUP(TRM!A98,'TRM - TBM Crosswalk'!$A$2:'TRM - TBM Crosswalk'!$I$1008,7,FALSE))</f>
        <v>Business Services</v>
      </c>
      <c r="J4889" t="str">
        <f>IF(VLOOKUP(TRM!A98,'TRM - TBM Crosswalk'!$A$2:'TRM - TBM Crosswalk'!$I$1008,8,FALSE)=0,"",VLOOKUP(TRM!A98,'TRM - TBM Crosswalk'!$A$2:'TRM - TBM Crosswalk'!$I$1008,8,FALSE))</f>
        <v>Manufacturing &amp;  Delivery</v>
      </c>
      <c r="K4889" t="str">
        <f>IF(VLOOKUP(TRM!A98,'TRM - TBM Crosswalk'!$A$2:'TRM - TBM Crosswalk'!$I$1008,9,FALSE)=0,"",VLOOKUP(TRM!A98,'TRM - TBM Crosswalk'!$A$2:'TRM - TBM Crosswalk'!$I$1008,9,FALSE))</f>
        <v>Inventory &amp; Warehousing</v>
      </c>
    </row>
    <row r="4890" spans="1:11" x14ac:dyDescent="0.45">
      <c r="A4890" t="str">
        <f>TRM!A99</f>
        <v>A01.010.061</v>
      </c>
      <c r="B4890" t="str">
        <f>TRM!B99</f>
        <v>Inventory</v>
      </c>
      <c r="C4890" t="str">
        <f>TRM!C99</f>
        <v>ZebraDesigner Pro | 2.5.0.9352</v>
      </c>
      <c r="D4890">
        <f>TRM!D99</f>
        <v>0</v>
      </c>
      <c r="E4890" t="str">
        <f>IF(VLOOKUP(TRM!A99,'TRM - TBM Crosswalk'!$A$2:'TRM - TBM Crosswalk'!$I$1008,3,FALSE)="N/A","TBD","")</f>
        <v/>
      </c>
      <c r="F4890" t="str">
        <f>IF(VLOOKUP(TRM!A99,'TRM - TBM Crosswalk'!$A$2:'TRM - TBM Crosswalk'!$I$1008,4,FALSE)=0,"",VLOOKUP(TRM!A99,'TRM - TBM Crosswalk'!$A$2:'TRM - TBM Crosswalk'!$I$1008,4,FALSE))</f>
        <v/>
      </c>
      <c r="G4890" t="str">
        <f>IF(VLOOKUP(TRM!A99,'TRM - TBM Crosswalk'!$A$2:'TRM - TBM Crosswalk'!$I$1008,5,FALSE)=0,"",VLOOKUP(TRM!A99,'TRM - TBM Crosswalk'!$A$2:'TRM - TBM Crosswalk'!$I$1008,5,FALSE))</f>
        <v/>
      </c>
      <c r="H4890" t="str">
        <f>IF(VLOOKUP(TRM!A99,'TRM - TBM Crosswalk'!$A$2:'TRM - TBM Crosswalk'!$I$1008,6,FALSE)=0,"",VLOOKUP(TRM!A99,'TRM - TBM Crosswalk'!$A$2:'TRM - TBM Crosswalk'!$I$1008,6,FALSE))</f>
        <v/>
      </c>
      <c r="I4890" t="str">
        <f>IF(VLOOKUP(TRM!A99,'TRM - TBM Crosswalk'!$A$2:'TRM - TBM Crosswalk'!$I$1008,7,FALSE)=0,"",VLOOKUP(TRM!A99,'TRM - TBM Crosswalk'!$A$2:'TRM - TBM Crosswalk'!$I$1008,7,FALSE))</f>
        <v>Business Services</v>
      </c>
      <c r="J4890" t="str">
        <f>IF(VLOOKUP(TRM!A99,'TRM - TBM Crosswalk'!$A$2:'TRM - TBM Crosswalk'!$I$1008,8,FALSE)=0,"",VLOOKUP(TRM!A99,'TRM - TBM Crosswalk'!$A$2:'TRM - TBM Crosswalk'!$I$1008,8,FALSE))</f>
        <v>Manufacturing &amp;  Delivery</v>
      </c>
      <c r="K4890" t="str">
        <f>IF(VLOOKUP(TRM!A99,'TRM - TBM Crosswalk'!$A$2:'TRM - TBM Crosswalk'!$I$1008,9,FALSE)=0,"",VLOOKUP(TRM!A99,'TRM - TBM Crosswalk'!$A$2:'TRM - TBM Crosswalk'!$I$1008,9,FALSE))</f>
        <v>Inventory &amp; Warehousing</v>
      </c>
    </row>
    <row r="4891" spans="1:11" x14ac:dyDescent="0.45">
      <c r="A4891" t="str">
        <f>TRM!A100</f>
        <v>A01.010.062</v>
      </c>
      <c r="B4891" t="str">
        <f>TRM!B100</f>
        <v>Logistics and Transportation</v>
      </c>
      <c r="C4891" t="str">
        <f>TRM!C100</f>
        <v>DataTrac | 3.15.0</v>
      </c>
      <c r="D4891">
        <f>TRM!D100</f>
        <v>0</v>
      </c>
      <c r="E4891" t="str">
        <f>IF(VLOOKUP(TRM!A100,'TRM - TBM Crosswalk'!$A$2:'TRM - TBM Crosswalk'!$I$1008,3,FALSE)="N/A","TBD","")</f>
        <v/>
      </c>
      <c r="F4891" t="str">
        <f>IF(VLOOKUP(TRM!A100,'TRM - TBM Crosswalk'!$A$2:'TRM - TBM Crosswalk'!$I$1008,4,FALSE)=0,"",VLOOKUP(TRM!A100,'TRM - TBM Crosswalk'!$A$2:'TRM - TBM Crosswalk'!$I$1008,4,FALSE))</f>
        <v/>
      </c>
      <c r="G4891" t="str">
        <f>IF(VLOOKUP(TRM!A100,'TRM - TBM Crosswalk'!$A$2:'TRM - TBM Crosswalk'!$I$1008,5,FALSE)=0,"",VLOOKUP(TRM!A100,'TRM - TBM Crosswalk'!$A$2:'TRM - TBM Crosswalk'!$I$1008,5,FALSE))</f>
        <v/>
      </c>
      <c r="H4891" t="str">
        <f>IF(VLOOKUP(TRM!A100,'TRM - TBM Crosswalk'!$A$2:'TRM - TBM Crosswalk'!$I$1008,6,FALSE)=0,"",VLOOKUP(TRM!A100,'TRM - TBM Crosswalk'!$A$2:'TRM - TBM Crosswalk'!$I$1008,6,FALSE))</f>
        <v/>
      </c>
      <c r="I4891" t="str">
        <f>IF(VLOOKUP(TRM!A100,'TRM - TBM Crosswalk'!$A$2:'TRM - TBM Crosswalk'!$I$1008,7,FALSE)=0,"",VLOOKUP(TRM!A100,'TRM - TBM Crosswalk'!$A$2:'TRM - TBM Crosswalk'!$I$1008,7,FALSE))</f>
        <v>Business Services</v>
      </c>
      <c r="J4891" t="str">
        <f>IF(VLOOKUP(TRM!A100,'TRM - TBM Crosswalk'!$A$2:'TRM - TBM Crosswalk'!$I$1008,8,FALSE)=0,"",VLOOKUP(TRM!A100,'TRM - TBM Crosswalk'!$A$2:'TRM - TBM Crosswalk'!$I$1008,8,FALSE))</f>
        <v>Manufacturing &amp;  Delivery</v>
      </c>
      <c r="K4891" t="str">
        <f>IF(VLOOKUP(TRM!A100,'TRM - TBM Crosswalk'!$A$2:'TRM - TBM Crosswalk'!$I$1008,9,FALSE)=0,"",VLOOKUP(TRM!A100,'TRM - TBM Crosswalk'!$A$2:'TRM - TBM Crosswalk'!$I$1008,9,FALSE))</f>
        <v>Product Delivery</v>
      </c>
    </row>
    <row r="4892" spans="1:11" x14ac:dyDescent="0.45">
      <c r="A4892" t="str">
        <f>TRM!A101</f>
        <v>A01.010.062</v>
      </c>
      <c r="B4892" t="str">
        <f>TRM!B101</f>
        <v>Logistics and Transportation</v>
      </c>
      <c r="C4892" t="str">
        <f>TRM!C101</f>
        <v>FedEx Client | 15.4</v>
      </c>
      <c r="D4892">
        <f>TRM!D101</f>
        <v>0</v>
      </c>
      <c r="E4892" t="str">
        <f>IF(VLOOKUP(TRM!A101,'TRM - TBM Crosswalk'!$A$2:'TRM - TBM Crosswalk'!$I$1008,3,FALSE)="N/A","TBD","")</f>
        <v/>
      </c>
      <c r="F4892" t="str">
        <f>IF(VLOOKUP(TRM!A101,'TRM - TBM Crosswalk'!$A$2:'TRM - TBM Crosswalk'!$I$1008,4,FALSE)=0,"",VLOOKUP(TRM!A101,'TRM - TBM Crosswalk'!$A$2:'TRM - TBM Crosswalk'!$I$1008,4,FALSE))</f>
        <v/>
      </c>
      <c r="G4892" t="str">
        <f>IF(VLOOKUP(TRM!A101,'TRM - TBM Crosswalk'!$A$2:'TRM - TBM Crosswalk'!$I$1008,5,FALSE)=0,"",VLOOKUP(TRM!A101,'TRM - TBM Crosswalk'!$A$2:'TRM - TBM Crosswalk'!$I$1008,5,FALSE))</f>
        <v/>
      </c>
      <c r="H4892" t="str">
        <f>IF(VLOOKUP(TRM!A101,'TRM - TBM Crosswalk'!$A$2:'TRM - TBM Crosswalk'!$I$1008,6,FALSE)=0,"",VLOOKUP(TRM!A101,'TRM - TBM Crosswalk'!$A$2:'TRM - TBM Crosswalk'!$I$1008,6,FALSE))</f>
        <v/>
      </c>
      <c r="I4892" t="str">
        <f>IF(VLOOKUP(TRM!A101,'TRM - TBM Crosswalk'!$A$2:'TRM - TBM Crosswalk'!$I$1008,7,FALSE)=0,"",VLOOKUP(TRM!A101,'TRM - TBM Crosswalk'!$A$2:'TRM - TBM Crosswalk'!$I$1008,7,FALSE))</f>
        <v>Business Services</v>
      </c>
      <c r="J4892" t="str">
        <f>IF(VLOOKUP(TRM!A101,'TRM - TBM Crosswalk'!$A$2:'TRM - TBM Crosswalk'!$I$1008,8,FALSE)=0,"",VLOOKUP(TRM!A101,'TRM - TBM Crosswalk'!$A$2:'TRM - TBM Crosswalk'!$I$1008,8,FALSE))</f>
        <v>Manufacturing &amp;  Delivery</v>
      </c>
      <c r="K4892" t="str">
        <f>IF(VLOOKUP(TRM!A101,'TRM - TBM Crosswalk'!$A$2:'TRM - TBM Crosswalk'!$I$1008,9,FALSE)=0,"",VLOOKUP(TRM!A101,'TRM - TBM Crosswalk'!$A$2:'TRM - TBM Crosswalk'!$I$1008,9,FALSE))</f>
        <v>Product Delivery</v>
      </c>
    </row>
    <row r="4893" spans="1:11" x14ac:dyDescent="0.45">
      <c r="A4893" t="str">
        <f>TRM!A102</f>
        <v>A01.010.062</v>
      </c>
      <c r="B4893" t="str">
        <f>TRM!B102</f>
        <v>Logistics and Transportation</v>
      </c>
      <c r="C4893" t="str">
        <f>TRM!C102</f>
        <v>FedEx Ship Manager | 33.12.1028.0</v>
      </c>
      <c r="D4893">
        <f>TRM!D102</f>
        <v>0</v>
      </c>
      <c r="E4893" t="str">
        <f>IF(VLOOKUP(TRM!A102,'TRM - TBM Crosswalk'!$A$2:'TRM - TBM Crosswalk'!$I$1008,3,FALSE)="N/A","TBD","")</f>
        <v/>
      </c>
      <c r="F4893" t="str">
        <f>IF(VLOOKUP(TRM!A102,'TRM - TBM Crosswalk'!$A$2:'TRM - TBM Crosswalk'!$I$1008,4,FALSE)=0,"",VLOOKUP(TRM!A102,'TRM - TBM Crosswalk'!$A$2:'TRM - TBM Crosswalk'!$I$1008,4,FALSE))</f>
        <v/>
      </c>
      <c r="G4893" t="str">
        <f>IF(VLOOKUP(TRM!A102,'TRM - TBM Crosswalk'!$A$2:'TRM - TBM Crosswalk'!$I$1008,5,FALSE)=0,"",VLOOKUP(TRM!A102,'TRM - TBM Crosswalk'!$A$2:'TRM - TBM Crosswalk'!$I$1008,5,FALSE))</f>
        <v/>
      </c>
      <c r="H4893" t="str">
        <f>IF(VLOOKUP(TRM!A102,'TRM - TBM Crosswalk'!$A$2:'TRM - TBM Crosswalk'!$I$1008,6,FALSE)=0,"",VLOOKUP(TRM!A102,'TRM - TBM Crosswalk'!$A$2:'TRM - TBM Crosswalk'!$I$1008,6,FALSE))</f>
        <v/>
      </c>
      <c r="I4893" t="str">
        <f>IF(VLOOKUP(TRM!A102,'TRM - TBM Crosswalk'!$A$2:'TRM - TBM Crosswalk'!$I$1008,7,FALSE)=0,"",VLOOKUP(TRM!A102,'TRM - TBM Crosswalk'!$A$2:'TRM - TBM Crosswalk'!$I$1008,7,FALSE))</f>
        <v>Business Services</v>
      </c>
      <c r="J4893" t="str">
        <f>IF(VLOOKUP(TRM!A102,'TRM - TBM Crosswalk'!$A$2:'TRM - TBM Crosswalk'!$I$1008,8,FALSE)=0,"",VLOOKUP(TRM!A102,'TRM - TBM Crosswalk'!$A$2:'TRM - TBM Crosswalk'!$I$1008,8,FALSE))</f>
        <v>Manufacturing &amp;  Delivery</v>
      </c>
      <c r="K4893" t="str">
        <f>IF(VLOOKUP(TRM!A102,'TRM - TBM Crosswalk'!$A$2:'TRM - TBM Crosswalk'!$I$1008,9,FALSE)=0,"",VLOOKUP(TRM!A102,'TRM - TBM Crosswalk'!$A$2:'TRM - TBM Crosswalk'!$I$1008,9,FALSE))</f>
        <v>Product Delivery</v>
      </c>
    </row>
    <row r="4894" spans="1:11" x14ac:dyDescent="0.45">
      <c r="A4894" t="str">
        <f>TRM!A103</f>
        <v>A01.010.062</v>
      </c>
      <c r="B4894" t="str">
        <f>TRM!B103</f>
        <v>Logistics and Transportation</v>
      </c>
      <c r="C4894" t="str">
        <f>TRM!C103</f>
        <v>FedExÂ® Integrator (FXI) | 10.01.0000</v>
      </c>
      <c r="D4894">
        <f>TRM!D103</f>
        <v>0</v>
      </c>
      <c r="E4894" t="str">
        <f>IF(VLOOKUP(TRM!A103,'TRM - TBM Crosswalk'!$A$2:'TRM - TBM Crosswalk'!$I$1008,3,FALSE)="N/A","TBD","")</f>
        <v/>
      </c>
      <c r="F4894" t="str">
        <f>IF(VLOOKUP(TRM!A103,'TRM - TBM Crosswalk'!$A$2:'TRM - TBM Crosswalk'!$I$1008,4,FALSE)=0,"",VLOOKUP(TRM!A103,'TRM - TBM Crosswalk'!$A$2:'TRM - TBM Crosswalk'!$I$1008,4,FALSE))</f>
        <v/>
      </c>
      <c r="G4894" t="str">
        <f>IF(VLOOKUP(TRM!A103,'TRM - TBM Crosswalk'!$A$2:'TRM - TBM Crosswalk'!$I$1008,5,FALSE)=0,"",VLOOKUP(TRM!A103,'TRM - TBM Crosswalk'!$A$2:'TRM - TBM Crosswalk'!$I$1008,5,FALSE))</f>
        <v/>
      </c>
      <c r="H4894" t="str">
        <f>IF(VLOOKUP(TRM!A103,'TRM - TBM Crosswalk'!$A$2:'TRM - TBM Crosswalk'!$I$1008,6,FALSE)=0,"",VLOOKUP(TRM!A103,'TRM - TBM Crosswalk'!$A$2:'TRM - TBM Crosswalk'!$I$1008,6,FALSE))</f>
        <v/>
      </c>
      <c r="I4894" t="str">
        <f>IF(VLOOKUP(TRM!A103,'TRM - TBM Crosswalk'!$A$2:'TRM - TBM Crosswalk'!$I$1008,7,FALSE)=0,"",VLOOKUP(TRM!A103,'TRM - TBM Crosswalk'!$A$2:'TRM - TBM Crosswalk'!$I$1008,7,FALSE))</f>
        <v>Business Services</v>
      </c>
      <c r="J4894" t="str">
        <f>IF(VLOOKUP(TRM!A103,'TRM - TBM Crosswalk'!$A$2:'TRM - TBM Crosswalk'!$I$1008,8,FALSE)=0,"",VLOOKUP(TRM!A103,'TRM - TBM Crosswalk'!$A$2:'TRM - TBM Crosswalk'!$I$1008,8,FALSE))</f>
        <v>Manufacturing &amp;  Delivery</v>
      </c>
      <c r="K4894" t="str">
        <f>IF(VLOOKUP(TRM!A103,'TRM - TBM Crosswalk'!$A$2:'TRM - TBM Crosswalk'!$I$1008,9,FALSE)=0,"",VLOOKUP(TRM!A103,'TRM - TBM Crosswalk'!$A$2:'TRM - TBM Crosswalk'!$I$1008,9,FALSE))</f>
        <v>Product Delivery</v>
      </c>
    </row>
    <row r="4895" spans="1:11" x14ac:dyDescent="0.45">
      <c r="A4895" t="str">
        <f>TRM!A104</f>
        <v>A01.010.062</v>
      </c>
      <c r="B4895" t="str">
        <f>TRM!B104</f>
        <v>Logistics and Transportation</v>
      </c>
      <c r="C4895" t="str">
        <f>TRM!C104</f>
        <v>ICCHelp | 21.00.0000</v>
      </c>
      <c r="D4895">
        <f>TRM!D104</f>
        <v>0</v>
      </c>
      <c r="E4895" t="str">
        <f>IF(VLOOKUP(TRM!A104,'TRM - TBM Crosswalk'!$A$2:'TRM - TBM Crosswalk'!$I$1008,3,FALSE)="N/A","TBD","")</f>
        <v/>
      </c>
      <c r="F4895" t="str">
        <f>IF(VLOOKUP(TRM!A104,'TRM - TBM Crosswalk'!$A$2:'TRM - TBM Crosswalk'!$I$1008,4,FALSE)=0,"",VLOOKUP(TRM!A104,'TRM - TBM Crosswalk'!$A$2:'TRM - TBM Crosswalk'!$I$1008,4,FALSE))</f>
        <v/>
      </c>
      <c r="G4895" t="str">
        <f>IF(VLOOKUP(TRM!A104,'TRM - TBM Crosswalk'!$A$2:'TRM - TBM Crosswalk'!$I$1008,5,FALSE)=0,"",VLOOKUP(TRM!A104,'TRM - TBM Crosswalk'!$A$2:'TRM - TBM Crosswalk'!$I$1008,5,FALSE))</f>
        <v/>
      </c>
      <c r="H4895" t="str">
        <f>IF(VLOOKUP(TRM!A104,'TRM - TBM Crosswalk'!$A$2:'TRM - TBM Crosswalk'!$I$1008,6,FALSE)=0,"",VLOOKUP(TRM!A104,'TRM - TBM Crosswalk'!$A$2:'TRM - TBM Crosswalk'!$I$1008,6,FALSE))</f>
        <v/>
      </c>
      <c r="I4895" t="str">
        <f>IF(VLOOKUP(TRM!A104,'TRM - TBM Crosswalk'!$A$2:'TRM - TBM Crosswalk'!$I$1008,7,FALSE)=0,"",VLOOKUP(TRM!A104,'TRM - TBM Crosswalk'!$A$2:'TRM - TBM Crosswalk'!$I$1008,7,FALSE))</f>
        <v>Business Services</v>
      </c>
      <c r="J4895" t="str">
        <f>IF(VLOOKUP(TRM!A104,'TRM - TBM Crosswalk'!$A$2:'TRM - TBM Crosswalk'!$I$1008,8,FALSE)=0,"",VLOOKUP(TRM!A104,'TRM - TBM Crosswalk'!$A$2:'TRM - TBM Crosswalk'!$I$1008,8,FALSE))</f>
        <v>Manufacturing &amp;  Delivery</v>
      </c>
      <c r="K4895" t="str">
        <f>IF(VLOOKUP(TRM!A104,'TRM - TBM Crosswalk'!$A$2:'TRM - TBM Crosswalk'!$I$1008,9,FALSE)=0,"",VLOOKUP(TRM!A104,'TRM - TBM Crosswalk'!$A$2:'TRM - TBM Crosswalk'!$I$1008,9,FALSE))</f>
        <v>Product Delivery</v>
      </c>
    </row>
    <row r="4896" spans="1:11" x14ac:dyDescent="0.45">
      <c r="A4896" t="str">
        <f>TRM!A139</f>
        <v>A01.011.071</v>
      </c>
      <c r="B4896" t="str">
        <f>TRM!B139</f>
        <v>Identity Mgmt.</v>
      </c>
      <c r="C4896" t="str">
        <f>TRM!C139</f>
        <v>Centrify DirectManage Deployment Manager | 5.4.0.219</v>
      </c>
      <c r="D4896">
        <f>TRM!D139</f>
        <v>0</v>
      </c>
      <c r="E4896" t="str">
        <f>IF(VLOOKUP(TRM!A139,'TRM - TBM Crosswalk'!$A$2:'TRM - TBM Crosswalk'!$I$1008,3,FALSE)="N/A","TBD","")</f>
        <v/>
      </c>
      <c r="F4896" t="str">
        <f>IF(VLOOKUP(TRM!A139,'TRM - TBM Crosswalk'!$A$2:'TRM - TBM Crosswalk'!$I$1008,4,FALSE)=0,"",VLOOKUP(TRM!A139,'TRM - TBM Crosswalk'!$A$2:'TRM - TBM Crosswalk'!$I$1008,4,FALSE))</f>
        <v/>
      </c>
      <c r="G4896" t="str">
        <f>IF(VLOOKUP(TRM!A139,'TRM - TBM Crosswalk'!$A$2:'TRM - TBM Crosswalk'!$I$1008,5,FALSE)=0,"",VLOOKUP(TRM!A139,'TRM - TBM Crosswalk'!$A$2:'TRM - TBM Crosswalk'!$I$1008,5,FALSE))</f>
        <v/>
      </c>
      <c r="H4896" t="str">
        <f>IF(VLOOKUP(TRM!A139,'TRM - TBM Crosswalk'!$A$2:'TRM - TBM Crosswalk'!$I$1008,6,FALSE)=0,"",VLOOKUP(TRM!A139,'TRM - TBM Crosswalk'!$A$2:'TRM - TBM Crosswalk'!$I$1008,6,FALSE))</f>
        <v/>
      </c>
      <c r="I4896" t="str">
        <f>IF(VLOOKUP(TRM!A139,'TRM - TBM Crosswalk'!$A$2:'TRM - TBM Crosswalk'!$I$1008,7,FALSE)=0,"",VLOOKUP(TRM!A139,'TRM - TBM Crosswalk'!$A$2:'TRM - TBM Crosswalk'!$I$1008,7,FALSE))</f>
        <v>Delivery Services</v>
      </c>
      <c r="J4896" t="str">
        <f>IF(VLOOKUP(TRM!A139,'TRM - TBM Crosswalk'!$A$2:'TRM - TBM Crosswalk'!$I$1008,8,FALSE)=0,"",VLOOKUP(TRM!A139,'TRM - TBM Crosswalk'!$A$2:'TRM - TBM Crosswalk'!$I$1008,8,FALSE))</f>
        <v>Security &amp; Compliance</v>
      </c>
      <c r="K4896" t="str">
        <f>IF(VLOOKUP(TRM!A139,'TRM - TBM Crosswalk'!$A$2:'TRM - TBM Crosswalk'!$I$1008,9,FALSE)=0,"",VLOOKUP(TRM!A139,'TRM - TBM Crosswalk'!$A$2:'TRM - TBM Crosswalk'!$I$1008,9,FALSE))</f>
        <v>Identity &amp; Access Management</v>
      </c>
    </row>
    <row r="4897" spans="1:11" x14ac:dyDescent="0.45">
      <c r="A4897" t="str">
        <f>TRM!A140</f>
        <v>A01.011.071</v>
      </c>
      <c r="B4897" t="str">
        <f>TRM!B140</f>
        <v>Identity Mgmt.</v>
      </c>
      <c r="C4897" t="str">
        <f>TRM!C140</f>
        <v>Centrify Group Policy Management Editor Extension | 5.4.0.219</v>
      </c>
      <c r="D4897">
        <f>TRM!D140</f>
        <v>0</v>
      </c>
      <c r="E4897" t="str">
        <f>IF(VLOOKUP(TRM!A140,'TRM - TBM Crosswalk'!$A$2:'TRM - TBM Crosswalk'!$I$1008,3,FALSE)="N/A","TBD","")</f>
        <v/>
      </c>
      <c r="F4897" t="str">
        <f>IF(VLOOKUP(TRM!A140,'TRM - TBM Crosswalk'!$A$2:'TRM - TBM Crosswalk'!$I$1008,4,FALSE)=0,"",VLOOKUP(TRM!A140,'TRM - TBM Crosswalk'!$A$2:'TRM - TBM Crosswalk'!$I$1008,4,FALSE))</f>
        <v/>
      </c>
      <c r="G4897" t="str">
        <f>IF(VLOOKUP(TRM!A140,'TRM - TBM Crosswalk'!$A$2:'TRM - TBM Crosswalk'!$I$1008,5,FALSE)=0,"",VLOOKUP(TRM!A140,'TRM - TBM Crosswalk'!$A$2:'TRM - TBM Crosswalk'!$I$1008,5,FALSE))</f>
        <v/>
      </c>
      <c r="H4897" t="str">
        <f>IF(VLOOKUP(TRM!A140,'TRM - TBM Crosswalk'!$A$2:'TRM - TBM Crosswalk'!$I$1008,6,FALSE)=0,"",VLOOKUP(TRM!A140,'TRM - TBM Crosswalk'!$A$2:'TRM - TBM Crosswalk'!$I$1008,6,FALSE))</f>
        <v/>
      </c>
      <c r="I4897" t="str">
        <f>IF(VLOOKUP(TRM!A140,'TRM - TBM Crosswalk'!$A$2:'TRM - TBM Crosswalk'!$I$1008,7,FALSE)=0,"",VLOOKUP(TRM!A140,'TRM - TBM Crosswalk'!$A$2:'TRM - TBM Crosswalk'!$I$1008,7,FALSE))</f>
        <v>Delivery Services</v>
      </c>
      <c r="J4897" t="str">
        <f>IF(VLOOKUP(TRM!A140,'TRM - TBM Crosswalk'!$A$2:'TRM - TBM Crosswalk'!$I$1008,8,FALSE)=0,"",VLOOKUP(TRM!A140,'TRM - TBM Crosswalk'!$A$2:'TRM - TBM Crosswalk'!$I$1008,8,FALSE))</f>
        <v>Security &amp; Compliance</v>
      </c>
      <c r="K4897" t="str">
        <f>IF(VLOOKUP(TRM!A140,'TRM - TBM Crosswalk'!$A$2:'TRM - TBM Crosswalk'!$I$1008,9,FALSE)=0,"",VLOOKUP(TRM!A140,'TRM - TBM Crosswalk'!$A$2:'TRM - TBM Crosswalk'!$I$1008,9,FALSE))</f>
        <v>Identity &amp; Access Management</v>
      </c>
    </row>
    <row r="4898" spans="1:11" x14ac:dyDescent="0.45">
      <c r="A4898" t="str">
        <f>TRM!A141</f>
        <v>A01.011.071</v>
      </c>
      <c r="B4898" t="str">
        <f>TRM!B141</f>
        <v>Identity Mgmt.</v>
      </c>
      <c r="C4898" t="str">
        <f>TRM!C141</f>
        <v>Centrify Identity Platform | 19.6.280</v>
      </c>
      <c r="D4898">
        <f>TRM!D141</f>
        <v>0</v>
      </c>
      <c r="E4898" t="str">
        <f>IF(VLOOKUP(TRM!A141,'TRM - TBM Crosswalk'!$A$2:'TRM - TBM Crosswalk'!$I$1008,3,FALSE)="N/A","TBD","")</f>
        <v/>
      </c>
      <c r="F4898" t="str">
        <f>IF(VLOOKUP(TRM!A141,'TRM - TBM Crosswalk'!$A$2:'TRM - TBM Crosswalk'!$I$1008,4,FALSE)=0,"",VLOOKUP(TRM!A141,'TRM - TBM Crosswalk'!$A$2:'TRM - TBM Crosswalk'!$I$1008,4,FALSE))</f>
        <v/>
      </c>
      <c r="G4898" t="str">
        <f>IF(VLOOKUP(TRM!A141,'TRM - TBM Crosswalk'!$A$2:'TRM - TBM Crosswalk'!$I$1008,5,FALSE)=0,"",VLOOKUP(TRM!A141,'TRM - TBM Crosswalk'!$A$2:'TRM - TBM Crosswalk'!$I$1008,5,FALSE))</f>
        <v/>
      </c>
      <c r="H4898" t="str">
        <f>IF(VLOOKUP(TRM!A141,'TRM - TBM Crosswalk'!$A$2:'TRM - TBM Crosswalk'!$I$1008,6,FALSE)=0,"",VLOOKUP(TRM!A141,'TRM - TBM Crosswalk'!$A$2:'TRM - TBM Crosswalk'!$I$1008,6,FALSE))</f>
        <v/>
      </c>
      <c r="I4898" t="str">
        <f>IF(VLOOKUP(TRM!A141,'TRM - TBM Crosswalk'!$A$2:'TRM - TBM Crosswalk'!$I$1008,7,FALSE)=0,"",VLOOKUP(TRM!A141,'TRM - TBM Crosswalk'!$A$2:'TRM - TBM Crosswalk'!$I$1008,7,FALSE))</f>
        <v>Delivery Services</v>
      </c>
      <c r="J4898" t="str">
        <f>IF(VLOOKUP(TRM!A141,'TRM - TBM Crosswalk'!$A$2:'TRM - TBM Crosswalk'!$I$1008,8,FALSE)=0,"",VLOOKUP(TRM!A141,'TRM - TBM Crosswalk'!$A$2:'TRM - TBM Crosswalk'!$I$1008,8,FALSE))</f>
        <v>Security &amp; Compliance</v>
      </c>
      <c r="K4898" t="str">
        <f>IF(VLOOKUP(TRM!A141,'TRM - TBM Crosswalk'!$A$2:'TRM - TBM Crosswalk'!$I$1008,9,FALSE)=0,"",VLOOKUP(TRM!A141,'TRM - TBM Crosswalk'!$A$2:'TRM - TBM Crosswalk'!$I$1008,9,FALSE))</f>
        <v>Identity &amp; Access Management</v>
      </c>
    </row>
    <row r="4899" spans="1:11" x14ac:dyDescent="0.45">
      <c r="A4899" t="str">
        <f>TRM!A142</f>
        <v>A01.011.071</v>
      </c>
      <c r="B4899" t="str">
        <f>TRM!B142</f>
        <v>Identity Mgmt.</v>
      </c>
      <c r="C4899" t="str">
        <f>TRM!C142</f>
        <v>Centrify Join Assistant.app - 5.4.2</v>
      </c>
      <c r="D4899">
        <f>TRM!D142</f>
        <v>0</v>
      </c>
      <c r="E4899" t="str">
        <f>IF(VLOOKUP(TRM!A142,'TRM - TBM Crosswalk'!$A$2:'TRM - TBM Crosswalk'!$I$1008,3,FALSE)="N/A","TBD","")</f>
        <v/>
      </c>
      <c r="F4899" t="str">
        <f>IF(VLOOKUP(TRM!A142,'TRM - TBM Crosswalk'!$A$2:'TRM - TBM Crosswalk'!$I$1008,4,FALSE)=0,"",VLOOKUP(TRM!A142,'TRM - TBM Crosswalk'!$A$2:'TRM - TBM Crosswalk'!$I$1008,4,FALSE))</f>
        <v/>
      </c>
      <c r="G4899" t="str">
        <f>IF(VLOOKUP(TRM!A142,'TRM - TBM Crosswalk'!$A$2:'TRM - TBM Crosswalk'!$I$1008,5,FALSE)=0,"",VLOOKUP(TRM!A142,'TRM - TBM Crosswalk'!$A$2:'TRM - TBM Crosswalk'!$I$1008,5,FALSE))</f>
        <v/>
      </c>
      <c r="H4899" t="str">
        <f>IF(VLOOKUP(TRM!A142,'TRM - TBM Crosswalk'!$A$2:'TRM - TBM Crosswalk'!$I$1008,6,FALSE)=0,"",VLOOKUP(TRM!A142,'TRM - TBM Crosswalk'!$A$2:'TRM - TBM Crosswalk'!$I$1008,6,FALSE))</f>
        <v/>
      </c>
      <c r="I4899" t="str">
        <f>IF(VLOOKUP(TRM!A142,'TRM - TBM Crosswalk'!$A$2:'TRM - TBM Crosswalk'!$I$1008,7,FALSE)=0,"",VLOOKUP(TRM!A142,'TRM - TBM Crosswalk'!$A$2:'TRM - TBM Crosswalk'!$I$1008,7,FALSE))</f>
        <v>Delivery Services</v>
      </c>
      <c r="J4899" t="str">
        <f>IF(VLOOKUP(TRM!A142,'TRM - TBM Crosswalk'!$A$2:'TRM - TBM Crosswalk'!$I$1008,8,FALSE)=0,"",VLOOKUP(TRM!A142,'TRM - TBM Crosswalk'!$A$2:'TRM - TBM Crosswalk'!$I$1008,8,FALSE))</f>
        <v>Security &amp; Compliance</v>
      </c>
      <c r="K4899" t="str">
        <f>IF(VLOOKUP(TRM!A142,'TRM - TBM Crosswalk'!$A$2:'TRM - TBM Crosswalk'!$I$1008,9,FALSE)=0,"",VLOOKUP(TRM!A142,'TRM - TBM Crosswalk'!$A$2:'TRM - TBM Crosswalk'!$I$1008,9,FALSE))</f>
        <v>Identity &amp; Access Management</v>
      </c>
    </row>
    <row r="4900" spans="1:11" x14ac:dyDescent="0.45">
      <c r="A4900" t="str">
        <f>TRM!A312</f>
        <v>A01.012.083</v>
      </c>
      <c r="B4900" t="str">
        <f>TRM!B312</f>
        <v>Software Distribution</v>
      </c>
      <c r="C4900" t="str">
        <f>TRM!C312</f>
        <v>LiveUpdate 3.3 (Symantec Corporation) | 3.3.203.28</v>
      </c>
      <c r="D4900">
        <f>TRM!D312</f>
        <v>0</v>
      </c>
      <c r="E4900" t="str">
        <f>IF(VLOOKUP(TRM!A312,'TRM - TBM Crosswalk'!$A$2:'TRM - TBM Crosswalk'!$I$1008,3,FALSE)="N/A","TBD","")</f>
        <v/>
      </c>
      <c r="F4900" t="str">
        <f>IF(VLOOKUP(TRM!A312,'TRM - TBM Crosswalk'!$A$2:'TRM - TBM Crosswalk'!$I$1008,4,FALSE)=0,"",VLOOKUP(TRM!A312,'TRM - TBM Crosswalk'!$A$2:'TRM - TBM Crosswalk'!$I$1008,4,FALSE))</f>
        <v/>
      </c>
      <c r="G4900" t="str">
        <f>IF(VLOOKUP(TRM!A312,'TRM - TBM Crosswalk'!$A$2:'TRM - TBM Crosswalk'!$I$1008,5,FALSE)=0,"",VLOOKUP(TRM!A312,'TRM - TBM Crosswalk'!$A$2:'TRM - TBM Crosswalk'!$I$1008,5,FALSE))</f>
        <v/>
      </c>
      <c r="H4900" t="str">
        <f>IF(VLOOKUP(TRM!A312,'TRM - TBM Crosswalk'!$A$2:'TRM - TBM Crosswalk'!$I$1008,6,FALSE)=0,"",VLOOKUP(TRM!A312,'TRM - TBM Crosswalk'!$A$2:'TRM - TBM Crosswalk'!$I$1008,6,FALSE))</f>
        <v/>
      </c>
      <c r="I4900" t="str">
        <f>IF(VLOOKUP(TRM!A312,'TRM - TBM Crosswalk'!$A$2:'TRM - TBM Crosswalk'!$I$1008,7,FALSE)=0,"",VLOOKUP(TRM!A312,'TRM - TBM Crosswalk'!$A$2:'TRM - TBM Crosswalk'!$I$1008,7,FALSE))</f>
        <v>Delivery Services</v>
      </c>
      <c r="J4900" t="str">
        <f>IF(VLOOKUP(TRM!A312,'TRM - TBM Crosswalk'!$A$2:'TRM - TBM Crosswalk'!$I$1008,8,FALSE)=0,"",VLOOKUP(TRM!A312,'TRM - TBM Crosswalk'!$A$2:'TRM - TBM Crosswalk'!$I$1008,8,FALSE))</f>
        <v>Operations</v>
      </c>
      <c r="K4900" t="str">
        <f>IF(VLOOKUP(TRM!A312,'TRM - TBM Crosswalk'!$A$2:'TRM - TBM Crosswalk'!$I$1008,9,FALSE)=0,"",VLOOKUP(TRM!A312,'TRM - TBM Crosswalk'!$A$2:'TRM - TBM Crosswalk'!$I$1008,9,FALSE))</f>
        <v>Deployment &amp; Administration</v>
      </c>
    </row>
    <row r="4901" spans="1:11" x14ac:dyDescent="0.45">
      <c r="A4901" t="str">
        <f>TRM!A313</f>
        <v>A01.012.083</v>
      </c>
      <c r="B4901" t="str">
        <f>TRM!B313</f>
        <v>Software Distribution</v>
      </c>
      <c r="C4901" t="str">
        <f>TRM!C313</f>
        <v>LiveUpdate 3.3 (Symantec Corporation) | 3.3.203.36</v>
      </c>
      <c r="D4901">
        <f>TRM!D313</f>
        <v>0</v>
      </c>
      <c r="E4901" t="str">
        <f>IF(VLOOKUP(TRM!A313,'TRM - TBM Crosswalk'!$A$2:'TRM - TBM Crosswalk'!$I$1008,3,FALSE)="N/A","TBD","")</f>
        <v/>
      </c>
      <c r="F4901" t="str">
        <f>IF(VLOOKUP(TRM!A313,'TRM - TBM Crosswalk'!$A$2:'TRM - TBM Crosswalk'!$I$1008,4,FALSE)=0,"",VLOOKUP(TRM!A313,'TRM - TBM Crosswalk'!$A$2:'TRM - TBM Crosswalk'!$I$1008,4,FALSE))</f>
        <v/>
      </c>
      <c r="G4901" t="str">
        <f>IF(VLOOKUP(TRM!A313,'TRM - TBM Crosswalk'!$A$2:'TRM - TBM Crosswalk'!$I$1008,5,FALSE)=0,"",VLOOKUP(TRM!A313,'TRM - TBM Crosswalk'!$A$2:'TRM - TBM Crosswalk'!$I$1008,5,FALSE))</f>
        <v/>
      </c>
      <c r="H4901" t="str">
        <f>IF(VLOOKUP(TRM!A313,'TRM - TBM Crosswalk'!$A$2:'TRM - TBM Crosswalk'!$I$1008,6,FALSE)=0,"",VLOOKUP(TRM!A313,'TRM - TBM Crosswalk'!$A$2:'TRM - TBM Crosswalk'!$I$1008,6,FALSE))</f>
        <v/>
      </c>
      <c r="I4901" t="str">
        <f>IF(VLOOKUP(TRM!A313,'TRM - TBM Crosswalk'!$A$2:'TRM - TBM Crosswalk'!$I$1008,7,FALSE)=0,"",VLOOKUP(TRM!A313,'TRM - TBM Crosswalk'!$A$2:'TRM - TBM Crosswalk'!$I$1008,7,FALSE))</f>
        <v>Delivery Services</v>
      </c>
      <c r="J4901" t="str">
        <f>IF(VLOOKUP(TRM!A313,'TRM - TBM Crosswalk'!$A$2:'TRM - TBM Crosswalk'!$I$1008,8,FALSE)=0,"",VLOOKUP(TRM!A313,'TRM - TBM Crosswalk'!$A$2:'TRM - TBM Crosswalk'!$I$1008,8,FALSE))</f>
        <v>Operations</v>
      </c>
      <c r="K4901" t="str">
        <f>IF(VLOOKUP(TRM!A313,'TRM - TBM Crosswalk'!$A$2:'TRM - TBM Crosswalk'!$I$1008,9,FALSE)=0,"",VLOOKUP(TRM!A313,'TRM - TBM Crosswalk'!$A$2:'TRM - TBM Crosswalk'!$I$1008,9,FALSE))</f>
        <v>Deployment &amp; Administration</v>
      </c>
    </row>
    <row r="4902" spans="1:11" x14ac:dyDescent="0.45">
      <c r="A4902" t="str">
        <f>TRM!A314</f>
        <v>A01.012.083</v>
      </c>
      <c r="B4902" t="str">
        <f>TRM!B314</f>
        <v>Software Distribution</v>
      </c>
      <c r="C4902" t="str">
        <f>TRM!C314</f>
        <v>microcode.ctl</v>
      </c>
      <c r="D4902">
        <f>TRM!D314</f>
        <v>0</v>
      </c>
      <c r="E4902" t="str">
        <f>IF(VLOOKUP(TRM!A314,'TRM - TBM Crosswalk'!$A$2:'TRM - TBM Crosswalk'!$I$1008,3,FALSE)="N/A","TBD","")</f>
        <v/>
      </c>
      <c r="F4902" t="str">
        <f>IF(VLOOKUP(TRM!A314,'TRM - TBM Crosswalk'!$A$2:'TRM - TBM Crosswalk'!$I$1008,4,FALSE)=0,"",VLOOKUP(TRM!A314,'TRM - TBM Crosswalk'!$A$2:'TRM - TBM Crosswalk'!$I$1008,4,FALSE))</f>
        <v/>
      </c>
      <c r="G4902" t="str">
        <f>IF(VLOOKUP(TRM!A314,'TRM - TBM Crosswalk'!$A$2:'TRM - TBM Crosswalk'!$I$1008,5,FALSE)=0,"",VLOOKUP(TRM!A314,'TRM - TBM Crosswalk'!$A$2:'TRM - TBM Crosswalk'!$I$1008,5,FALSE))</f>
        <v/>
      </c>
      <c r="H4902" t="str">
        <f>IF(VLOOKUP(TRM!A314,'TRM - TBM Crosswalk'!$A$2:'TRM - TBM Crosswalk'!$I$1008,6,FALSE)=0,"",VLOOKUP(TRM!A314,'TRM - TBM Crosswalk'!$A$2:'TRM - TBM Crosswalk'!$I$1008,6,FALSE))</f>
        <v/>
      </c>
      <c r="I4902" t="str">
        <f>IF(VLOOKUP(TRM!A314,'TRM - TBM Crosswalk'!$A$2:'TRM - TBM Crosswalk'!$I$1008,7,FALSE)=0,"",VLOOKUP(TRM!A314,'TRM - TBM Crosswalk'!$A$2:'TRM - TBM Crosswalk'!$I$1008,7,FALSE))</f>
        <v>Delivery Services</v>
      </c>
      <c r="J4902" t="str">
        <f>IF(VLOOKUP(TRM!A314,'TRM - TBM Crosswalk'!$A$2:'TRM - TBM Crosswalk'!$I$1008,8,FALSE)=0,"",VLOOKUP(TRM!A314,'TRM - TBM Crosswalk'!$A$2:'TRM - TBM Crosswalk'!$I$1008,8,FALSE))</f>
        <v>Operations</v>
      </c>
      <c r="K4902" t="str">
        <f>IF(VLOOKUP(TRM!A314,'TRM - TBM Crosswalk'!$A$2:'TRM - TBM Crosswalk'!$I$1008,9,FALSE)=0,"",VLOOKUP(TRM!A314,'TRM - TBM Crosswalk'!$A$2:'TRM - TBM Crosswalk'!$I$1008,9,FALSE))</f>
        <v>Deployment &amp; Administration</v>
      </c>
    </row>
    <row r="4903" spans="1:11" x14ac:dyDescent="0.45">
      <c r="A4903" t="str">
        <f>TRM!A315</f>
        <v>A01.012.083</v>
      </c>
      <c r="B4903" t="str">
        <f>TRM!B315</f>
        <v>Software Distribution</v>
      </c>
      <c r="C4903" t="str">
        <f>TRM!C315</f>
        <v>Microsoft AutoUpdate.app - 4.17</v>
      </c>
      <c r="D4903">
        <f>TRM!D315</f>
        <v>0</v>
      </c>
      <c r="E4903" t="str">
        <f>IF(VLOOKUP(TRM!A315,'TRM - TBM Crosswalk'!$A$2:'TRM - TBM Crosswalk'!$I$1008,3,FALSE)="N/A","TBD","")</f>
        <v/>
      </c>
      <c r="F4903" t="str">
        <f>IF(VLOOKUP(TRM!A315,'TRM - TBM Crosswalk'!$A$2:'TRM - TBM Crosswalk'!$I$1008,4,FALSE)=0,"",VLOOKUP(TRM!A315,'TRM - TBM Crosswalk'!$A$2:'TRM - TBM Crosswalk'!$I$1008,4,FALSE))</f>
        <v/>
      </c>
      <c r="G4903" t="str">
        <f>IF(VLOOKUP(TRM!A315,'TRM - TBM Crosswalk'!$A$2:'TRM - TBM Crosswalk'!$I$1008,5,FALSE)=0,"",VLOOKUP(TRM!A315,'TRM - TBM Crosswalk'!$A$2:'TRM - TBM Crosswalk'!$I$1008,5,FALSE))</f>
        <v/>
      </c>
      <c r="H4903" t="str">
        <f>IF(VLOOKUP(TRM!A315,'TRM - TBM Crosswalk'!$A$2:'TRM - TBM Crosswalk'!$I$1008,6,FALSE)=0,"",VLOOKUP(TRM!A315,'TRM - TBM Crosswalk'!$A$2:'TRM - TBM Crosswalk'!$I$1008,6,FALSE))</f>
        <v/>
      </c>
      <c r="I4903" t="str">
        <f>IF(VLOOKUP(TRM!A315,'TRM - TBM Crosswalk'!$A$2:'TRM - TBM Crosswalk'!$I$1008,7,FALSE)=0,"",VLOOKUP(TRM!A315,'TRM - TBM Crosswalk'!$A$2:'TRM - TBM Crosswalk'!$I$1008,7,FALSE))</f>
        <v>Delivery Services</v>
      </c>
      <c r="J4903" t="str">
        <f>IF(VLOOKUP(TRM!A315,'TRM - TBM Crosswalk'!$A$2:'TRM - TBM Crosswalk'!$I$1008,8,FALSE)=0,"",VLOOKUP(TRM!A315,'TRM - TBM Crosswalk'!$A$2:'TRM - TBM Crosswalk'!$I$1008,8,FALSE))</f>
        <v>Operations</v>
      </c>
      <c r="K4903" t="str">
        <f>IF(VLOOKUP(TRM!A315,'TRM - TBM Crosswalk'!$A$2:'TRM - TBM Crosswalk'!$I$1008,9,FALSE)=0,"",VLOOKUP(TRM!A315,'TRM - TBM Crosswalk'!$A$2:'TRM - TBM Crosswalk'!$I$1008,9,FALSE))</f>
        <v>Deployment &amp; Administration</v>
      </c>
    </row>
    <row r="4904" spans="1:11" x14ac:dyDescent="0.45">
      <c r="A4904" t="str">
        <f>TRM!A316</f>
        <v>A01.012.083</v>
      </c>
      <c r="B4904" t="str">
        <f>TRM!B316</f>
        <v>Software Distribution</v>
      </c>
      <c r="C4904" t="str">
        <f>TRM!C316</f>
        <v>Microsoft AutoUpdate.app - 4.19</v>
      </c>
      <c r="D4904">
        <f>TRM!D316</f>
        <v>0</v>
      </c>
      <c r="E4904" t="str">
        <f>IF(VLOOKUP(TRM!A316,'TRM - TBM Crosswalk'!$A$2:'TRM - TBM Crosswalk'!$I$1008,3,FALSE)="N/A","TBD","")</f>
        <v/>
      </c>
      <c r="F4904" t="str">
        <f>IF(VLOOKUP(TRM!A316,'TRM - TBM Crosswalk'!$A$2:'TRM - TBM Crosswalk'!$I$1008,4,FALSE)=0,"",VLOOKUP(TRM!A316,'TRM - TBM Crosswalk'!$A$2:'TRM - TBM Crosswalk'!$I$1008,4,FALSE))</f>
        <v/>
      </c>
      <c r="G4904" t="str">
        <f>IF(VLOOKUP(TRM!A316,'TRM - TBM Crosswalk'!$A$2:'TRM - TBM Crosswalk'!$I$1008,5,FALSE)=0,"",VLOOKUP(TRM!A316,'TRM - TBM Crosswalk'!$A$2:'TRM - TBM Crosswalk'!$I$1008,5,FALSE))</f>
        <v/>
      </c>
      <c r="H4904" t="str">
        <f>IF(VLOOKUP(TRM!A316,'TRM - TBM Crosswalk'!$A$2:'TRM - TBM Crosswalk'!$I$1008,6,FALSE)=0,"",VLOOKUP(TRM!A316,'TRM - TBM Crosswalk'!$A$2:'TRM - TBM Crosswalk'!$I$1008,6,FALSE))</f>
        <v/>
      </c>
      <c r="I4904" t="str">
        <f>IF(VLOOKUP(TRM!A316,'TRM - TBM Crosswalk'!$A$2:'TRM - TBM Crosswalk'!$I$1008,7,FALSE)=0,"",VLOOKUP(TRM!A316,'TRM - TBM Crosswalk'!$A$2:'TRM - TBM Crosswalk'!$I$1008,7,FALSE))</f>
        <v>Delivery Services</v>
      </c>
      <c r="J4904" t="str">
        <f>IF(VLOOKUP(TRM!A316,'TRM - TBM Crosswalk'!$A$2:'TRM - TBM Crosswalk'!$I$1008,8,FALSE)=0,"",VLOOKUP(TRM!A316,'TRM - TBM Crosswalk'!$A$2:'TRM - TBM Crosswalk'!$I$1008,8,FALSE))</f>
        <v>Operations</v>
      </c>
      <c r="K4904" t="str">
        <f>IF(VLOOKUP(TRM!A316,'TRM - TBM Crosswalk'!$A$2:'TRM - TBM Crosswalk'!$I$1008,9,FALSE)=0,"",VLOOKUP(TRM!A316,'TRM - TBM Crosswalk'!$A$2:'TRM - TBM Crosswalk'!$I$1008,9,FALSE))</f>
        <v>Deployment &amp; Administration</v>
      </c>
    </row>
    <row r="4905" spans="1:11" x14ac:dyDescent="0.45">
      <c r="A4905" t="str">
        <f>TRM!A317</f>
        <v>A01.012.083</v>
      </c>
      <c r="B4905" t="str">
        <f>TRM!B317</f>
        <v>Software Distribution</v>
      </c>
      <c r="C4905" t="str">
        <f>TRM!C317</f>
        <v>Microsoft AutoUpdate.app - 4.20</v>
      </c>
      <c r="D4905">
        <f>TRM!D317</f>
        <v>0</v>
      </c>
      <c r="E4905" t="str">
        <f>IF(VLOOKUP(TRM!A317,'TRM - TBM Crosswalk'!$A$2:'TRM - TBM Crosswalk'!$I$1008,3,FALSE)="N/A","TBD","")</f>
        <v/>
      </c>
      <c r="F4905" t="str">
        <f>IF(VLOOKUP(TRM!A317,'TRM - TBM Crosswalk'!$A$2:'TRM - TBM Crosswalk'!$I$1008,4,FALSE)=0,"",VLOOKUP(TRM!A317,'TRM - TBM Crosswalk'!$A$2:'TRM - TBM Crosswalk'!$I$1008,4,FALSE))</f>
        <v/>
      </c>
      <c r="G4905" t="str">
        <f>IF(VLOOKUP(TRM!A317,'TRM - TBM Crosswalk'!$A$2:'TRM - TBM Crosswalk'!$I$1008,5,FALSE)=0,"",VLOOKUP(TRM!A317,'TRM - TBM Crosswalk'!$A$2:'TRM - TBM Crosswalk'!$I$1008,5,FALSE))</f>
        <v/>
      </c>
      <c r="H4905" t="str">
        <f>IF(VLOOKUP(TRM!A317,'TRM - TBM Crosswalk'!$A$2:'TRM - TBM Crosswalk'!$I$1008,6,FALSE)=0,"",VLOOKUP(TRM!A317,'TRM - TBM Crosswalk'!$A$2:'TRM - TBM Crosswalk'!$I$1008,6,FALSE))</f>
        <v/>
      </c>
      <c r="I4905" t="str">
        <f>IF(VLOOKUP(TRM!A317,'TRM - TBM Crosswalk'!$A$2:'TRM - TBM Crosswalk'!$I$1008,7,FALSE)=0,"",VLOOKUP(TRM!A317,'TRM - TBM Crosswalk'!$A$2:'TRM - TBM Crosswalk'!$I$1008,7,FALSE))</f>
        <v>Delivery Services</v>
      </c>
      <c r="J4905" t="str">
        <f>IF(VLOOKUP(TRM!A317,'TRM - TBM Crosswalk'!$A$2:'TRM - TBM Crosswalk'!$I$1008,8,FALSE)=0,"",VLOOKUP(TRM!A317,'TRM - TBM Crosswalk'!$A$2:'TRM - TBM Crosswalk'!$I$1008,8,FALSE))</f>
        <v>Operations</v>
      </c>
      <c r="K4905" t="str">
        <f>IF(VLOOKUP(TRM!A317,'TRM - TBM Crosswalk'!$A$2:'TRM - TBM Crosswalk'!$I$1008,9,FALSE)=0,"",VLOOKUP(TRM!A317,'TRM - TBM Crosswalk'!$A$2:'TRM - TBM Crosswalk'!$I$1008,9,FALSE))</f>
        <v>Deployment &amp; Administration</v>
      </c>
    </row>
    <row r="4906" spans="1:11" x14ac:dyDescent="0.45">
      <c r="A4906" t="str">
        <f>TRM!A318</f>
        <v>A01.012.083</v>
      </c>
      <c r="B4906" t="str">
        <f>TRM!B318</f>
        <v>Software Distribution</v>
      </c>
      <c r="C4906" t="str">
        <f>TRM!C318</f>
        <v>Microsoft AutoUpdate.app - 4.21</v>
      </c>
      <c r="D4906">
        <f>TRM!D318</f>
        <v>0</v>
      </c>
      <c r="E4906" t="str">
        <f>IF(VLOOKUP(TRM!A318,'TRM - TBM Crosswalk'!$A$2:'TRM - TBM Crosswalk'!$I$1008,3,FALSE)="N/A","TBD","")</f>
        <v/>
      </c>
      <c r="F4906" t="str">
        <f>IF(VLOOKUP(TRM!A318,'TRM - TBM Crosswalk'!$A$2:'TRM - TBM Crosswalk'!$I$1008,4,FALSE)=0,"",VLOOKUP(TRM!A318,'TRM - TBM Crosswalk'!$A$2:'TRM - TBM Crosswalk'!$I$1008,4,FALSE))</f>
        <v/>
      </c>
      <c r="G4906" t="str">
        <f>IF(VLOOKUP(TRM!A318,'TRM - TBM Crosswalk'!$A$2:'TRM - TBM Crosswalk'!$I$1008,5,FALSE)=0,"",VLOOKUP(TRM!A318,'TRM - TBM Crosswalk'!$A$2:'TRM - TBM Crosswalk'!$I$1008,5,FALSE))</f>
        <v/>
      </c>
      <c r="H4906" t="str">
        <f>IF(VLOOKUP(TRM!A318,'TRM - TBM Crosswalk'!$A$2:'TRM - TBM Crosswalk'!$I$1008,6,FALSE)=0,"",VLOOKUP(TRM!A318,'TRM - TBM Crosswalk'!$A$2:'TRM - TBM Crosswalk'!$I$1008,6,FALSE))</f>
        <v/>
      </c>
      <c r="I4906" t="str">
        <f>IF(VLOOKUP(TRM!A318,'TRM - TBM Crosswalk'!$A$2:'TRM - TBM Crosswalk'!$I$1008,7,FALSE)=0,"",VLOOKUP(TRM!A318,'TRM - TBM Crosswalk'!$A$2:'TRM - TBM Crosswalk'!$I$1008,7,FALSE))</f>
        <v>Delivery Services</v>
      </c>
      <c r="J4906" t="str">
        <f>IF(VLOOKUP(TRM!A318,'TRM - TBM Crosswalk'!$A$2:'TRM - TBM Crosswalk'!$I$1008,8,FALSE)=0,"",VLOOKUP(TRM!A318,'TRM - TBM Crosswalk'!$A$2:'TRM - TBM Crosswalk'!$I$1008,8,FALSE))</f>
        <v>Operations</v>
      </c>
      <c r="K4906" t="str">
        <f>IF(VLOOKUP(TRM!A318,'TRM - TBM Crosswalk'!$A$2:'TRM - TBM Crosswalk'!$I$1008,9,FALSE)=0,"",VLOOKUP(TRM!A318,'TRM - TBM Crosswalk'!$A$2:'TRM - TBM Crosswalk'!$I$1008,9,FALSE))</f>
        <v>Deployment &amp; Administration</v>
      </c>
    </row>
    <row r="4907" spans="1:11" x14ac:dyDescent="0.45">
      <c r="A4907" t="str">
        <f>TRM!A319</f>
        <v>A01.012.083</v>
      </c>
      <c r="B4907" t="str">
        <f>TRM!B319</f>
        <v>Software Distribution</v>
      </c>
      <c r="C4907" t="str">
        <f>TRM!C319</f>
        <v>Microsoft Deployment Toolkit | 6.3.8456.1000</v>
      </c>
      <c r="D4907">
        <f>TRM!D319</f>
        <v>0</v>
      </c>
      <c r="E4907" t="str">
        <f>IF(VLOOKUP(TRM!A319,'TRM - TBM Crosswalk'!$A$2:'TRM - TBM Crosswalk'!$I$1008,3,FALSE)="N/A","TBD","")</f>
        <v/>
      </c>
      <c r="F4907" t="str">
        <f>IF(VLOOKUP(TRM!A319,'TRM - TBM Crosswalk'!$A$2:'TRM - TBM Crosswalk'!$I$1008,4,FALSE)=0,"",VLOOKUP(TRM!A319,'TRM - TBM Crosswalk'!$A$2:'TRM - TBM Crosswalk'!$I$1008,4,FALSE))</f>
        <v/>
      </c>
      <c r="G4907" t="str">
        <f>IF(VLOOKUP(TRM!A319,'TRM - TBM Crosswalk'!$A$2:'TRM - TBM Crosswalk'!$I$1008,5,FALSE)=0,"",VLOOKUP(TRM!A319,'TRM - TBM Crosswalk'!$A$2:'TRM - TBM Crosswalk'!$I$1008,5,FALSE))</f>
        <v/>
      </c>
      <c r="H4907" t="str">
        <f>IF(VLOOKUP(TRM!A319,'TRM - TBM Crosswalk'!$A$2:'TRM - TBM Crosswalk'!$I$1008,6,FALSE)=0,"",VLOOKUP(TRM!A319,'TRM - TBM Crosswalk'!$A$2:'TRM - TBM Crosswalk'!$I$1008,6,FALSE))</f>
        <v/>
      </c>
      <c r="I4907" t="str">
        <f>IF(VLOOKUP(TRM!A319,'TRM - TBM Crosswalk'!$A$2:'TRM - TBM Crosswalk'!$I$1008,7,FALSE)=0,"",VLOOKUP(TRM!A319,'TRM - TBM Crosswalk'!$A$2:'TRM - TBM Crosswalk'!$I$1008,7,FALSE))</f>
        <v>Delivery Services</v>
      </c>
      <c r="J4907" t="str">
        <f>IF(VLOOKUP(TRM!A319,'TRM - TBM Crosswalk'!$A$2:'TRM - TBM Crosswalk'!$I$1008,8,FALSE)=0,"",VLOOKUP(TRM!A319,'TRM - TBM Crosswalk'!$A$2:'TRM - TBM Crosswalk'!$I$1008,8,FALSE))</f>
        <v>Operations</v>
      </c>
      <c r="K4907" t="str">
        <f>IF(VLOOKUP(TRM!A319,'TRM - TBM Crosswalk'!$A$2:'TRM - TBM Crosswalk'!$I$1008,9,FALSE)=0,"",VLOOKUP(TRM!A319,'TRM - TBM Crosswalk'!$A$2:'TRM - TBM Crosswalk'!$I$1008,9,FALSE))</f>
        <v>Deployment &amp; Administration</v>
      </c>
    </row>
    <row r="4908" spans="1:11" x14ac:dyDescent="0.45">
      <c r="A4908" t="str">
        <f>TRM!A320</f>
        <v>A01.012.083</v>
      </c>
      <c r="B4908" t="str">
        <f>TRM!B320</f>
        <v>Software Distribution</v>
      </c>
      <c r="C4908" t="str">
        <f>TRM!C320</f>
        <v>Microsoft Web Deploy 2.0 | 2.0.1070</v>
      </c>
      <c r="D4908">
        <f>TRM!D320</f>
        <v>0</v>
      </c>
      <c r="E4908" t="str">
        <f>IF(VLOOKUP(TRM!A320,'TRM - TBM Crosswalk'!$A$2:'TRM - TBM Crosswalk'!$I$1008,3,FALSE)="N/A","TBD","")</f>
        <v/>
      </c>
      <c r="F4908" t="str">
        <f>IF(VLOOKUP(TRM!A320,'TRM - TBM Crosswalk'!$A$2:'TRM - TBM Crosswalk'!$I$1008,4,FALSE)=0,"",VLOOKUP(TRM!A320,'TRM - TBM Crosswalk'!$A$2:'TRM - TBM Crosswalk'!$I$1008,4,FALSE))</f>
        <v/>
      </c>
      <c r="G4908" t="str">
        <f>IF(VLOOKUP(TRM!A320,'TRM - TBM Crosswalk'!$A$2:'TRM - TBM Crosswalk'!$I$1008,5,FALSE)=0,"",VLOOKUP(TRM!A320,'TRM - TBM Crosswalk'!$A$2:'TRM - TBM Crosswalk'!$I$1008,5,FALSE))</f>
        <v/>
      </c>
      <c r="H4908" t="str">
        <f>IF(VLOOKUP(TRM!A320,'TRM - TBM Crosswalk'!$A$2:'TRM - TBM Crosswalk'!$I$1008,6,FALSE)=0,"",VLOOKUP(TRM!A320,'TRM - TBM Crosswalk'!$A$2:'TRM - TBM Crosswalk'!$I$1008,6,FALSE))</f>
        <v/>
      </c>
      <c r="I4908" t="str">
        <f>IF(VLOOKUP(TRM!A320,'TRM - TBM Crosswalk'!$A$2:'TRM - TBM Crosswalk'!$I$1008,7,FALSE)=0,"",VLOOKUP(TRM!A320,'TRM - TBM Crosswalk'!$A$2:'TRM - TBM Crosswalk'!$I$1008,7,FALSE))</f>
        <v>Delivery Services</v>
      </c>
      <c r="J4908" t="str">
        <f>IF(VLOOKUP(TRM!A320,'TRM - TBM Crosswalk'!$A$2:'TRM - TBM Crosswalk'!$I$1008,8,FALSE)=0,"",VLOOKUP(TRM!A320,'TRM - TBM Crosswalk'!$A$2:'TRM - TBM Crosswalk'!$I$1008,8,FALSE))</f>
        <v>Operations</v>
      </c>
      <c r="K4908" t="str">
        <f>IF(VLOOKUP(TRM!A320,'TRM - TBM Crosswalk'!$A$2:'TRM - TBM Crosswalk'!$I$1008,9,FALSE)=0,"",VLOOKUP(TRM!A320,'TRM - TBM Crosswalk'!$A$2:'TRM - TBM Crosswalk'!$I$1008,9,FALSE))</f>
        <v>Deployment &amp; Administration</v>
      </c>
    </row>
    <row r="4909" spans="1:11" x14ac:dyDescent="0.45">
      <c r="A4909" t="str">
        <f>TRM!A321</f>
        <v>A01.012.083</v>
      </c>
      <c r="B4909" t="str">
        <f>TRM!B321</f>
        <v>Software Distribution</v>
      </c>
      <c r="C4909" t="str">
        <f>TRM!C321</f>
        <v>Microsoft Web Deploy 3.0 | 3.1236.1631</v>
      </c>
      <c r="D4909">
        <f>TRM!D321</f>
        <v>0</v>
      </c>
      <c r="E4909" t="str">
        <f>IF(VLOOKUP(TRM!A321,'TRM - TBM Crosswalk'!$A$2:'TRM - TBM Crosswalk'!$I$1008,3,FALSE)="N/A","TBD","")</f>
        <v/>
      </c>
      <c r="F4909" t="str">
        <f>IF(VLOOKUP(TRM!A321,'TRM - TBM Crosswalk'!$A$2:'TRM - TBM Crosswalk'!$I$1008,4,FALSE)=0,"",VLOOKUP(TRM!A321,'TRM - TBM Crosswalk'!$A$2:'TRM - TBM Crosswalk'!$I$1008,4,FALSE))</f>
        <v/>
      </c>
      <c r="G4909" t="str">
        <f>IF(VLOOKUP(TRM!A321,'TRM - TBM Crosswalk'!$A$2:'TRM - TBM Crosswalk'!$I$1008,5,FALSE)=0,"",VLOOKUP(TRM!A321,'TRM - TBM Crosswalk'!$A$2:'TRM - TBM Crosswalk'!$I$1008,5,FALSE))</f>
        <v/>
      </c>
      <c r="H4909" t="str">
        <f>IF(VLOOKUP(TRM!A321,'TRM - TBM Crosswalk'!$A$2:'TRM - TBM Crosswalk'!$I$1008,6,FALSE)=0,"",VLOOKUP(TRM!A321,'TRM - TBM Crosswalk'!$A$2:'TRM - TBM Crosswalk'!$I$1008,6,FALSE))</f>
        <v/>
      </c>
      <c r="I4909" t="str">
        <f>IF(VLOOKUP(TRM!A321,'TRM - TBM Crosswalk'!$A$2:'TRM - TBM Crosswalk'!$I$1008,7,FALSE)=0,"",VLOOKUP(TRM!A321,'TRM - TBM Crosswalk'!$A$2:'TRM - TBM Crosswalk'!$I$1008,7,FALSE))</f>
        <v>Delivery Services</v>
      </c>
      <c r="J4909" t="str">
        <f>IF(VLOOKUP(TRM!A321,'TRM - TBM Crosswalk'!$A$2:'TRM - TBM Crosswalk'!$I$1008,8,FALSE)=0,"",VLOOKUP(TRM!A321,'TRM - TBM Crosswalk'!$A$2:'TRM - TBM Crosswalk'!$I$1008,8,FALSE))</f>
        <v>Operations</v>
      </c>
      <c r="K4909" t="str">
        <f>IF(VLOOKUP(TRM!A321,'TRM - TBM Crosswalk'!$A$2:'TRM - TBM Crosswalk'!$I$1008,9,FALSE)=0,"",VLOOKUP(TRM!A321,'TRM - TBM Crosswalk'!$A$2:'TRM - TBM Crosswalk'!$I$1008,9,FALSE))</f>
        <v>Deployment &amp; Administration</v>
      </c>
    </row>
    <row r="4910" spans="1:11" x14ac:dyDescent="0.45">
      <c r="A4910" t="str">
        <f>TRM!A322</f>
        <v>A01.012.083</v>
      </c>
      <c r="B4910" t="str">
        <f>TRM!B322</f>
        <v>Software Distribution</v>
      </c>
      <c r="C4910" t="str">
        <f>TRM!C322</f>
        <v>Microsoft Web Deploy 3.5 | 3.1237.1762</v>
      </c>
      <c r="D4910">
        <f>TRM!D322</f>
        <v>0</v>
      </c>
      <c r="E4910" t="str">
        <f>IF(VLOOKUP(TRM!A322,'TRM - TBM Crosswalk'!$A$2:'TRM - TBM Crosswalk'!$I$1008,3,FALSE)="N/A","TBD","")</f>
        <v/>
      </c>
      <c r="F4910" t="str">
        <f>IF(VLOOKUP(TRM!A322,'TRM - TBM Crosswalk'!$A$2:'TRM - TBM Crosswalk'!$I$1008,4,FALSE)=0,"",VLOOKUP(TRM!A322,'TRM - TBM Crosswalk'!$A$2:'TRM - TBM Crosswalk'!$I$1008,4,FALSE))</f>
        <v/>
      </c>
      <c r="G4910" t="str">
        <f>IF(VLOOKUP(TRM!A322,'TRM - TBM Crosswalk'!$A$2:'TRM - TBM Crosswalk'!$I$1008,5,FALSE)=0,"",VLOOKUP(TRM!A322,'TRM - TBM Crosswalk'!$A$2:'TRM - TBM Crosswalk'!$I$1008,5,FALSE))</f>
        <v/>
      </c>
      <c r="H4910" t="str">
        <f>IF(VLOOKUP(TRM!A322,'TRM - TBM Crosswalk'!$A$2:'TRM - TBM Crosswalk'!$I$1008,6,FALSE)=0,"",VLOOKUP(TRM!A322,'TRM - TBM Crosswalk'!$A$2:'TRM - TBM Crosswalk'!$I$1008,6,FALSE))</f>
        <v/>
      </c>
      <c r="I4910" t="str">
        <f>IF(VLOOKUP(TRM!A322,'TRM - TBM Crosswalk'!$A$2:'TRM - TBM Crosswalk'!$I$1008,7,FALSE)=0,"",VLOOKUP(TRM!A322,'TRM - TBM Crosswalk'!$A$2:'TRM - TBM Crosswalk'!$I$1008,7,FALSE))</f>
        <v>Delivery Services</v>
      </c>
      <c r="J4910" t="str">
        <f>IF(VLOOKUP(TRM!A322,'TRM - TBM Crosswalk'!$A$2:'TRM - TBM Crosswalk'!$I$1008,8,FALSE)=0,"",VLOOKUP(TRM!A322,'TRM - TBM Crosswalk'!$A$2:'TRM - TBM Crosswalk'!$I$1008,8,FALSE))</f>
        <v>Operations</v>
      </c>
      <c r="K4910" t="str">
        <f>IF(VLOOKUP(TRM!A322,'TRM - TBM Crosswalk'!$A$2:'TRM - TBM Crosswalk'!$I$1008,9,FALSE)=0,"",VLOOKUP(TRM!A322,'TRM - TBM Crosswalk'!$A$2:'TRM - TBM Crosswalk'!$I$1008,9,FALSE))</f>
        <v>Deployment &amp; Administration</v>
      </c>
    </row>
    <row r="4911" spans="1:11" x14ac:dyDescent="0.45">
      <c r="A4911" t="str">
        <f>TRM!A323</f>
        <v>A01.012.083</v>
      </c>
      <c r="B4911" t="str">
        <f>TRM!B323</f>
        <v>Software Distribution</v>
      </c>
      <c r="C4911" t="str">
        <f>TRM!C323</f>
        <v>Microsoft Web Deploy 3.6 | 10.0.1972</v>
      </c>
      <c r="D4911">
        <f>TRM!D323</f>
        <v>0</v>
      </c>
      <c r="E4911" t="str">
        <f>IF(VLOOKUP(TRM!A323,'TRM - TBM Crosswalk'!$A$2:'TRM - TBM Crosswalk'!$I$1008,3,FALSE)="N/A","TBD","")</f>
        <v/>
      </c>
      <c r="F4911" t="str">
        <f>IF(VLOOKUP(TRM!A323,'TRM - TBM Crosswalk'!$A$2:'TRM - TBM Crosswalk'!$I$1008,4,FALSE)=0,"",VLOOKUP(TRM!A323,'TRM - TBM Crosswalk'!$A$2:'TRM - TBM Crosswalk'!$I$1008,4,FALSE))</f>
        <v/>
      </c>
      <c r="G4911" t="str">
        <f>IF(VLOOKUP(TRM!A323,'TRM - TBM Crosswalk'!$A$2:'TRM - TBM Crosswalk'!$I$1008,5,FALSE)=0,"",VLOOKUP(TRM!A323,'TRM - TBM Crosswalk'!$A$2:'TRM - TBM Crosswalk'!$I$1008,5,FALSE))</f>
        <v/>
      </c>
      <c r="H4911" t="str">
        <f>IF(VLOOKUP(TRM!A323,'TRM - TBM Crosswalk'!$A$2:'TRM - TBM Crosswalk'!$I$1008,6,FALSE)=0,"",VLOOKUP(TRM!A323,'TRM - TBM Crosswalk'!$A$2:'TRM - TBM Crosswalk'!$I$1008,6,FALSE))</f>
        <v/>
      </c>
      <c r="I4911" t="str">
        <f>IF(VLOOKUP(TRM!A323,'TRM - TBM Crosswalk'!$A$2:'TRM - TBM Crosswalk'!$I$1008,7,FALSE)=0,"",VLOOKUP(TRM!A323,'TRM - TBM Crosswalk'!$A$2:'TRM - TBM Crosswalk'!$I$1008,7,FALSE))</f>
        <v>Delivery Services</v>
      </c>
      <c r="J4911" t="str">
        <f>IF(VLOOKUP(TRM!A323,'TRM - TBM Crosswalk'!$A$2:'TRM - TBM Crosswalk'!$I$1008,8,FALSE)=0,"",VLOOKUP(TRM!A323,'TRM - TBM Crosswalk'!$A$2:'TRM - TBM Crosswalk'!$I$1008,8,FALSE))</f>
        <v>Operations</v>
      </c>
      <c r="K4911" t="str">
        <f>IF(VLOOKUP(TRM!A323,'TRM - TBM Crosswalk'!$A$2:'TRM - TBM Crosswalk'!$I$1008,9,FALSE)=0,"",VLOOKUP(TRM!A323,'TRM - TBM Crosswalk'!$A$2:'TRM - TBM Crosswalk'!$I$1008,9,FALSE))</f>
        <v>Deployment &amp; Administration</v>
      </c>
    </row>
    <row r="4912" spans="1:11" x14ac:dyDescent="0.45">
      <c r="A4912" t="str">
        <f>TRM!A371</f>
        <v>A01.012.083</v>
      </c>
      <c r="B4912" t="str">
        <f>TRM!B371</f>
        <v>Software Distribution</v>
      </c>
      <c r="C4912" t="str">
        <f>TRM!C371</f>
        <v>UDadmin GUI | 1.50.0000</v>
      </c>
      <c r="D4912">
        <f>TRM!D371</f>
        <v>0</v>
      </c>
      <c r="E4912" t="str">
        <f>IF(VLOOKUP(TRM!A371,'TRM - TBM Crosswalk'!$A$2:'TRM - TBM Crosswalk'!$I$1008,3,FALSE)="N/A","TBD","")</f>
        <v/>
      </c>
      <c r="F4912" t="str">
        <f>IF(VLOOKUP(TRM!A371,'TRM - TBM Crosswalk'!$A$2:'TRM - TBM Crosswalk'!$I$1008,4,FALSE)=0,"",VLOOKUP(TRM!A371,'TRM - TBM Crosswalk'!$A$2:'TRM - TBM Crosswalk'!$I$1008,4,FALSE))</f>
        <v/>
      </c>
      <c r="G4912" t="str">
        <f>IF(VLOOKUP(TRM!A371,'TRM - TBM Crosswalk'!$A$2:'TRM - TBM Crosswalk'!$I$1008,5,FALSE)=0,"",VLOOKUP(TRM!A371,'TRM - TBM Crosswalk'!$A$2:'TRM - TBM Crosswalk'!$I$1008,5,FALSE))</f>
        <v/>
      </c>
      <c r="H4912" t="str">
        <f>IF(VLOOKUP(TRM!A371,'TRM - TBM Crosswalk'!$A$2:'TRM - TBM Crosswalk'!$I$1008,6,FALSE)=0,"",VLOOKUP(TRM!A371,'TRM - TBM Crosswalk'!$A$2:'TRM - TBM Crosswalk'!$I$1008,6,FALSE))</f>
        <v/>
      </c>
      <c r="I4912" t="str">
        <f>IF(VLOOKUP(TRM!A371,'TRM - TBM Crosswalk'!$A$2:'TRM - TBM Crosswalk'!$I$1008,7,FALSE)=0,"",VLOOKUP(TRM!A371,'TRM - TBM Crosswalk'!$A$2:'TRM - TBM Crosswalk'!$I$1008,7,FALSE))</f>
        <v>Delivery Services</v>
      </c>
      <c r="J4912" t="str">
        <f>IF(VLOOKUP(TRM!A371,'TRM - TBM Crosswalk'!$A$2:'TRM - TBM Crosswalk'!$I$1008,8,FALSE)=0,"",VLOOKUP(TRM!A371,'TRM - TBM Crosswalk'!$A$2:'TRM - TBM Crosswalk'!$I$1008,8,FALSE))</f>
        <v>Operations</v>
      </c>
      <c r="K4912" t="str">
        <f>IF(VLOOKUP(TRM!A371,'TRM - TBM Crosswalk'!$A$2:'TRM - TBM Crosswalk'!$I$1008,9,FALSE)=0,"",VLOOKUP(TRM!A371,'TRM - TBM Crosswalk'!$A$2:'TRM - TBM Crosswalk'!$I$1008,9,FALSE))</f>
        <v>Deployment &amp; Administration</v>
      </c>
    </row>
    <row r="4913" spans="1:11" x14ac:dyDescent="0.45">
      <c r="A4913" t="str">
        <f>TRM!A372</f>
        <v>A01.012.083</v>
      </c>
      <c r="B4913" t="str">
        <f>TRM!B372</f>
        <v>Software Distribution</v>
      </c>
      <c r="C4913" t="str">
        <f>TRM!C372</f>
        <v>Windows Assessment and Deployment Kit - Windows 10 | 10.1.15063.0</v>
      </c>
      <c r="D4913">
        <f>TRM!D372</f>
        <v>0</v>
      </c>
      <c r="E4913" t="str">
        <f>IF(VLOOKUP(TRM!A372,'TRM - TBM Crosswalk'!$A$2:'TRM - TBM Crosswalk'!$I$1008,3,FALSE)="N/A","TBD","")</f>
        <v/>
      </c>
      <c r="F4913" t="str">
        <f>IF(VLOOKUP(TRM!A372,'TRM - TBM Crosswalk'!$A$2:'TRM - TBM Crosswalk'!$I$1008,4,FALSE)=0,"",VLOOKUP(TRM!A372,'TRM - TBM Crosswalk'!$A$2:'TRM - TBM Crosswalk'!$I$1008,4,FALSE))</f>
        <v/>
      </c>
      <c r="G4913" t="str">
        <f>IF(VLOOKUP(TRM!A372,'TRM - TBM Crosswalk'!$A$2:'TRM - TBM Crosswalk'!$I$1008,5,FALSE)=0,"",VLOOKUP(TRM!A372,'TRM - TBM Crosswalk'!$A$2:'TRM - TBM Crosswalk'!$I$1008,5,FALSE))</f>
        <v/>
      </c>
      <c r="H4913" t="str">
        <f>IF(VLOOKUP(TRM!A372,'TRM - TBM Crosswalk'!$A$2:'TRM - TBM Crosswalk'!$I$1008,6,FALSE)=0,"",VLOOKUP(TRM!A372,'TRM - TBM Crosswalk'!$A$2:'TRM - TBM Crosswalk'!$I$1008,6,FALSE))</f>
        <v/>
      </c>
      <c r="I4913" t="str">
        <f>IF(VLOOKUP(TRM!A372,'TRM - TBM Crosswalk'!$A$2:'TRM - TBM Crosswalk'!$I$1008,7,FALSE)=0,"",VLOOKUP(TRM!A372,'TRM - TBM Crosswalk'!$A$2:'TRM - TBM Crosswalk'!$I$1008,7,FALSE))</f>
        <v>Delivery Services</v>
      </c>
      <c r="J4913" t="str">
        <f>IF(VLOOKUP(TRM!A372,'TRM - TBM Crosswalk'!$A$2:'TRM - TBM Crosswalk'!$I$1008,8,FALSE)=0,"",VLOOKUP(TRM!A372,'TRM - TBM Crosswalk'!$A$2:'TRM - TBM Crosswalk'!$I$1008,8,FALSE))</f>
        <v>Operations</v>
      </c>
      <c r="K4913" t="str">
        <f>IF(VLOOKUP(TRM!A372,'TRM - TBM Crosswalk'!$A$2:'TRM - TBM Crosswalk'!$I$1008,9,FALSE)=0,"",VLOOKUP(TRM!A372,'TRM - TBM Crosswalk'!$A$2:'TRM - TBM Crosswalk'!$I$1008,9,FALSE))</f>
        <v>Deployment &amp; Administration</v>
      </c>
    </row>
    <row r="4914" spans="1:11" x14ac:dyDescent="0.45">
      <c r="A4914" t="str">
        <f>TRM!A373</f>
        <v>A01.012.083</v>
      </c>
      <c r="B4914" t="str">
        <f>TRM!B373</f>
        <v>Software Distribution</v>
      </c>
      <c r="C4914" t="str">
        <f>TRM!C373</f>
        <v>Windows Assessment and Deployment Kit - Windows 10 | 10.1.17134.1</v>
      </c>
      <c r="D4914">
        <f>TRM!D373</f>
        <v>0</v>
      </c>
      <c r="E4914" t="str">
        <f>IF(VLOOKUP(TRM!A373,'TRM - TBM Crosswalk'!$A$2:'TRM - TBM Crosswalk'!$I$1008,3,FALSE)="N/A","TBD","")</f>
        <v/>
      </c>
      <c r="F4914" t="str">
        <f>IF(VLOOKUP(TRM!A373,'TRM - TBM Crosswalk'!$A$2:'TRM - TBM Crosswalk'!$I$1008,4,FALSE)=0,"",VLOOKUP(TRM!A373,'TRM - TBM Crosswalk'!$A$2:'TRM - TBM Crosswalk'!$I$1008,4,FALSE))</f>
        <v/>
      </c>
      <c r="G4914" t="str">
        <f>IF(VLOOKUP(TRM!A373,'TRM - TBM Crosswalk'!$A$2:'TRM - TBM Crosswalk'!$I$1008,5,FALSE)=0,"",VLOOKUP(TRM!A373,'TRM - TBM Crosswalk'!$A$2:'TRM - TBM Crosswalk'!$I$1008,5,FALSE))</f>
        <v/>
      </c>
      <c r="H4914" t="str">
        <f>IF(VLOOKUP(TRM!A373,'TRM - TBM Crosswalk'!$A$2:'TRM - TBM Crosswalk'!$I$1008,6,FALSE)=0,"",VLOOKUP(TRM!A373,'TRM - TBM Crosswalk'!$A$2:'TRM - TBM Crosswalk'!$I$1008,6,FALSE))</f>
        <v/>
      </c>
      <c r="I4914" t="str">
        <f>IF(VLOOKUP(TRM!A373,'TRM - TBM Crosswalk'!$A$2:'TRM - TBM Crosswalk'!$I$1008,7,FALSE)=0,"",VLOOKUP(TRM!A373,'TRM - TBM Crosswalk'!$A$2:'TRM - TBM Crosswalk'!$I$1008,7,FALSE))</f>
        <v>Delivery Services</v>
      </c>
      <c r="J4914" t="str">
        <f>IF(VLOOKUP(TRM!A373,'TRM - TBM Crosswalk'!$A$2:'TRM - TBM Crosswalk'!$I$1008,8,FALSE)=0,"",VLOOKUP(TRM!A373,'TRM - TBM Crosswalk'!$A$2:'TRM - TBM Crosswalk'!$I$1008,8,FALSE))</f>
        <v>Operations</v>
      </c>
      <c r="K4914" t="str">
        <f>IF(VLOOKUP(TRM!A373,'TRM - TBM Crosswalk'!$A$2:'TRM - TBM Crosswalk'!$I$1008,9,FALSE)=0,"",VLOOKUP(TRM!A373,'TRM - TBM Crosswalk'!$A$2:'TRM - TBM Crosswalk'!$I$1008,9,FALSE))</f>
        <v>Deployment &amp; Administration</v>
      </c>
    </row>
    <row r="4915" spans="1:11" x14ac:dyDescent="0.45">
      <c r="A4915" t="str">
        <f>TRM!A374</f>
        <v>A01.012.083</v>
      </c>
      <c r="B4915" t="str">
        <f>TRM!B374</f>
        <v>Software Distribution</v>
      </c>
      <c r="C4915" t="str">
        <f>TRM!C374</f>
        <v>Windows Assessment and Deployment Kit - Windows 10 | 10.1.18362.1</v>
      </c>
      <c r="D4915">
        <f>TRM!D374</f>
        <v>0</v>
      </c>
      <c r="E4915" t="str">
        <f>IF(VLOOKUP(TRM!A374,'TRM - TBM Crosswalk'!$A$2:'TRM - TBM Crosswalk'!$I$1008,3,FALSE)="N/A","TBD","")</f>
        <v/>
      </c>
      <c r="F4915" t="str">
        <f>IF(VLOOKUP(TRM!A374,'TRM - TBM Crosswalk'!$A$2:'TRM - TBM Crosswalk'!$I$1008,4,FALSE)=0,"",VLOOKUP(TRM!A374,'TRM - TBM Crosswalk'!$A$2:'TRM - TBM Crosswalk'!$I$1008,4,FALSE))</f>
        <v/>
      </c>
      <c r="G4915" t="str">
        <f>IF(VLOOKUP(TRM!A374,'TRM - TBM Crosswalk'!$A$2:'TRM - TBM Crosswalk'!$I$1008,5,FALSE)=0,"",VLOOKUP(TRM!A374,'TRM - TBM Crosswalk'!$A$2:'TRM - TBM Crosswalk'!$I$1008,5,FALSE))</f>
        <v/>
      </c>
      <c r="H4915" t="str">
        <f>IF(VLOOKUP(TRM!A374,'TRM - TBM Crosswalk'!$A$2:'TRM - TBM Crosswalk'!$I$1008,6,FALSE)=0,"",VLOOKUP(TRM!A374,'TRM - TBM Crosswalk'!$A$2:'TRM - TBM Crosswalk'!$I$1008,6,FALSE))</f>
        <v/>
      </c>
      <c r="I4915" t="str">
        <f>IF(VLOOKUP(TRM!A374,'TRM - TBM Crosswalk'!$A$2:'TRM - TBM Crosswalk'!$I$1008,7,FALSE)=0,"",VLOOKUP(TRM!A374,'TRM - TBM Crosswalk'!$A$2:'TRM - TBM Crosswalk'!$I$1008,7,FALSE))</f>
        <v>Delivery Services</v>
      </c>
      <c r="J4915" t="str">
        <f>IF(VLOOKUP(TRM!A374,'TRM - TBM Crosswalk'!$A$2:'TRM - TBM Crosswalk'!$I$1008,8,FALSE)=0,"",VLOOKUP(TRM!A374,'TRM - TBM Crosswalk'!$A$2:'TRM - TBM Crosswalk'!$I$1008,8,FALSE))</f>
        <v>Operations</v>
      </c>
      <c r="K4915" t="str">
        <f>IF(VLOOKUP(TRM!A374,'TRM - TBM Crosswalk'!$A$2:'TRM - TBM Crosswalk'!$I$1008,9,FALSE)=0,"",VLOOKUP(TRM!A374,'TRM - TBM Crosswalk'!$A$2:'TRM - TBM Crosswalk'!$I$1008,9,FALSE))</f>
        <v>Deployment &amp; Administration</v>
      </c>
    </row>
    <row r="4916" spans="1:11" x14ac:dyDescent="0.45">
      <c r="A4916" t="str">
        <f>TRM!A375</f>
        <v>A01.012.086#</v>
      </c>
      <c r="B4916" t="str">
        <f>TRM!B375</f>
        <v>Remote Administration Software#</v>
      </c>
      <c r="C4916" t="str">
        <f>TRM!C375</f>
        <v>ARDAgent.app - 3.9.2</v>
      </c>
      <c r="D4916">
        <f>TRM!D375</f>
        <v>0</v>
      </c>
      <c r="E4916" t="str">
        <f>IF(VLOOKUP(TRM!A375,'TRM - TBM Crosswalk'!$A$2:'TRM - TBM Crosswalk'!$I$1008,3,FALSE)="N/A","TBD","")</f>
        <v/>
      </c>
      <c r="F4916" t="str">
        <f>IF(VLOOKUP(TRM!A375,'TRM - TBM Crosswalk'!$A$2:'TRM - TBM Crosswalk'!$I$1008,4,FALSE)=0,"",VLOOKUP(TRM!A375,'TRM - TBM Crosswalk'!$A$2:'TRM - TBM Crosswalk'!$I$1008,4,FALSE))</f>
        <v/>
      </c>
      <c r="G4916" t="str">
        <f>IF(VLOOKUP(TRM!A375,'TRM - TBM Crosswalk'!$A$2:'TRM - TBM Crosswalk'!$I$1008,5,FALSE)=0,"",VLOOKUP(TRM!A375,'TRM - TBM Crosswalk'!$A$2:'TRM - TBM Crosswalk'!$I$1008,5,FALSE))</f>
        <v>End User</v>
      </c>
      <c r="H4916" t="str">
        <f>IF(VLOOKUP(TRM!A375,'TRM - TBM Crosswalk'!$A$2:'TRM - TBM Crosswalk'!$I$1008,6,FALSE)=0,"",VLOOKUP(TRM!A375,'TRM - TBM Crosswalk'!$A$2:'TRM - TBM Crosswalk'!$I$1008,6,FALSE))</f>
        <v>Deskside Support</v>
      </c>
      <c r="I4916" t="str">
        <f>IF(VLOOKUP(TRM!A375,'TRM - TBM Crosswalk'!$A$2:'TRM - TBM Crosswalk'!$I$1008,7,FALSE)=0,"",VLOOKUP(TRM!A375,'TRM - TBM Crosswalk'!$A$2:'TRM - TBM Crosswalk'!$I$1008,7,FALSE))</f>
        <v/>
      </c>
      <c r="J4916" t="str">
        <f>IF(VLOOKUP(TRM!A375,'TRM - TBM Crosswalk'!$A$2:'TRM - TBM Crosswalk'!$I$1008,8,FALSE)=0,"",VLOOKUP(TRM!A375,'TRM - TBM Crosswalk'!$A$2:'TRM - TBM Crosswalk'!$I$1008,8,FALSE))</f>
        <v/>
      </c>
      <c r="K4916" t="str">
        <f>IF(VLOOKUP(TRM!A375,'TRM - TBM Crosswalk'!$A$2:'TRM - TBM Crosswalk'!$I$1008,9,FALSE)=0,"",VLOOKUP(TRM!A375,'TRM - TBM Crosswalk'!$A$2:'TRM - TBM Crosswalk'!$I$1008,9,FALSE))</f>
        <v/>
      </c>
    </row>
    <row r="4917" spans="1:11" x14ac:dyDescent="0.45">
      <c r="A4917" t="str">
        <f>TRM!A376</f>
        <v>A01.012.086#</v>
      </c>
      <c r="B4917" t="str">
        <f>TRM!B376</f>
        <v>Remote Administration Software#</v>
      </c>
      <c r="C4917" t="str">
        <f>TRM!C376</f>
        <v>ARDAgent.app - 3.9.3</v>
      </c>
      <c r="D4917">
        <f>TRM!D376</f>
        <v>0</v>
      </c>
      <c r="E4917" t="str">
        <f>IF(VLOOKUP(TRM!A376,'TRM - TBM Crosswalk'!$A$2:'TRM - TBM Crosswalk'!$I$1008,3,FALSE)="N/A","TBD","")</f>
        <v/>
      </c>
      <c r="F4917" t="str">
        <f>IF(VLOOKUP(TRM!A376,'TRM - TBM Crosswalk'!$A$2:'TRM - TBM Crosswalk'!$I$1008,4,FALSE)=0,"",VLOOKUP(TRM!A376,'TRM - TBM Crosswalk'!$A$2:'TRM - TBM Crosswalk'!$I$1008,4,FALSE))</f>
        <v/>
      </c>
      <c r="G4917" t="str">
        <f>IF(VLOOKUP(TRM!A376,'TRM - TBM Crosswalk'!$A$2:'TRM - TBM Crosswalk'!$I$1008,5,FALSE)=0,"",VLOOKUP(TRM!A376,'TRM - TBM Crosswalk'!$A$2:'TRM - TBM Crosswalk'!$I$1008,5,FALSE))</f>
        <v>End User</v>
      </c>
      <c r="H4917" t="str">
        <f>IF(VLOOKUP(TRM!A376,'TRM - TBM Crosswalk'!$A$2:'TRM - TBM Crosswalk'!$I$1008,6,FALSE)=0,"",VLOOKUP(TRM!A376,'TRM - TBM Crosswalk'!$A$2:'TRM - TBM Crosswalk'!$I$1008,6,FALSE))</f>
        <v>Deskside Support</v>
      </c>
      <c r="I4917" t="str">
        <f>IF(VLOOKUP(TRM!A376,'TRM - TBM Crosswalk'!$A$2:'TRM - TBM Crosswalk'!$I$1008,7,FALSE)=0,"",VLOOKUP(TRM!A376,'TRM - TBM Crosswalk'!$A$2:'TRM - TBM Crosswalk'!$I$1008,7,FALSE))</f>
        <v/>
      </c>
      <c r="J4917" t="str">
        <f>IF(VLOOKUP(TRM!A376,'TRM - TBM Crosswalk'!$A$2:'TRM - TBM Crosswalk'!$I$1008,8,FALSE)=0,"",VLOOKUP(TRM!A376,'TRM - TBM Crosswalk'!$A$2:'TRM - TBM Crosswalk'!$I$1008,8,FALSE))</f>
        <v/>
      </c>
      <c r="K4917" t="str">
        <f>IF(VLOOKUP(TRM!A376,'TRM - TBM Crosswalk'!$A$2:'TRM - TBM Crosswalk'!$I$1008,9,FALSE)=0,"",VLOOKUP(TRM!A376,'TRM - TBM Crosswalk'!$A$2:'TRM - TBM Crosswalk'!$I$1008,9,FALSE))</f>
        <v/>
      </c>
    </row>
    <row r="4918" spans="1:11" x14ac:dyDescent="0.45">
      <c r="A4918" t="str">
        <f>TRM!A377</f>
        <v>A01.012.086#</v>
      </c>
      <c r="B4918" t="str">
        <f>TRM!B377</f>
        <v>Remote Administration Software#</v>
      </c>
      <c r="C4918" t="str">
        <f>TRM!C377</f>
        <v>ARDAgent.app - 3.9.4</v>
      </c>
      <c r="D4918">
        <f>TRM!D377</f>
        <v>0</v>
      </c>
      <c r="E4918" t="str">
        <f>IF(VLOOKUP(TRM!A377,'TRM - TBM Crosswalk'!$A$2:'TRM - TBM Crosswalk'!$I$1008,3,FALSE)="N/A","TBD","")</f>
        <v/>
      </c>
      <c r="F4918" t="str">
        <f>IF(VLOOKUP(TRM!A377,'TRM - TBM Crosswalk'!$A$2:'TRM - TBM Crosswalk'!$I$1008,4,FALSE)=0,"",VLOOKUP(TRM!A377,'TRM - TBM Crosswalk'!$A$2:'TRM - TBM Crosswalk'!$I$1008,4,FALSE))</f>
        <v/>
      </c>
      <c r="G4918" t="str">
        <f>IF(VLOOKUP(TRM!A377,'TRM - TBM Crosswalk'!$A$2:'TRM - TBM Crosswalk'!$I$1008,5,FALSE)=0,"",VLOOKUP(TRM!A377,'TRM - TBM Crosswalk'!$A$2:'TRM - TBM Crosswalk'!$I$1008,5,FALSE))</f>
        <v>End User</v>
      </c>
      <c r="H4918" t="str">
        <f>IF(VLOOKUP(TRM!A377,'TRM - TBM Crosswalk'!$A$2:'TRM - TBM Crosswalk'!$I$1008,6,FALSE)=0,"",VLOOKUP(TRM!A377,'TRM - TBM Crosswalk'!$A$2:'TRM - TBM Crosswalk'!$I$1008,6,FALSE))</f>
        <v>Deskside Support</v>
      </c>
      <c r="I4918" t="str">
        <f>IF(VLOOKUP(TRM!A377,'TRM - TBM Crosswalk'!$A$2:'TRM - TBM Crosswalk'!$I$1008,7,FALSE)=0,"",VLOOKUP(TRM!A377,'TRM - TBM Crosswalk'!$A$2:'TRM - TBM Crosswalk'!$I$1008,7,FALSE))</f>
        <v/>
      </c>
      <c r="J4918" t="str">
        <f>IF(VLOOKUP(TRM!A377,'TRM - TBM Crosswalk'!$A$2:'TRM - TBM Crosswalk'!$I$1008,8,FALSE)=0,"",VLOOKUP(TRM!A377,'TRM - TBM Crosswalk'!$A$2:'TRM - TBM Crosswalk'!$I$1008,8,FALSE))</f>
        <v/>
      </c>
      <c r="K4918" t="str">
        <f>IF(VLOOKUP(TRM!A377,'TRM - TBM Crosswalk'!$A$2:'TRM - TBM Crosswalk'!$I$1008,9,FALSE)=0,"",VLOOKUP(TRM!A377,'TRM - TBM Crosswalk'!$A$2:'TRM - TBM Crosswalk'!$I$1008,9,FALSE))</f>
        <v/>
      </c>
    </row>
    <row r="4919" spans="1:11" x14ac:dyDescent="0.45">
      <c r="A4919" t="str">
        <f>TRM!A580</f>
        <v>A02.020.211</v>
      </c>
      <c r="B4919" t="str">
        <f>TRM!B580</f>
        <v>Statistical Analysis</v>
      </c>
      <c r="C4919" t="str">
        <f>TRM!C580</f>
        <v>BoxCar Pro | 4.3.1.1</v>
      </c>
      <c r="D4919">
        <f>TRM!D580</f>
        <v>0</v>
      </c>
      <c r="E4919" t="str">
        <f>IF(VLOOKUP(TRM!A580,'TRM - TBM Crosswalk'!$A$2:'TRM - TBM Crosswalk'!$I$1008,3,FALSE)="N/A","TBD","")</f>
        <v/>
      </c>
      <c r="F4919" t="str">
        <f>IF(VLOOKUP(TRM!A580,'TRM - TBM Crosswalk'!$A$2:'TRM - TBM Crosswalk'!$I$1008,4,FALSE)=0,"",VLOOKUP(TRM!A580,'TRM - TBM Crosswalk'!$A$2:'TRM - TBM Crosswalk'!$I$1008,4,FALSE))</f>
        <v/>
      </c>
      <c r="G4919" t="str">
        <f>IF(VLOOKUP(TRM!A580,'TRM - TBM Crosswalk'!$A$2:'TRM - TBM Crosswalk'!$I$1008,5,FALSE)=0,"",VLOOKUP(TRM!A580,'TRM - TBM Crosswalk'!$A$2:'TRM - TBM Crosswalk'!$I$1008,5,FALSE))</f>
        <v/>
      </c>
      <c r="H4919" t="str">
        <f>IF(VLOOKUP(TRM!A580,'TRM - TBM Crosswalk'!$A$2:'TRM - TBM Crosswalk'!$I$1008,6,FALSE)=0,"",VLOOKUP(TRM!A580,'TRM - TBM Crosswalk'!$A$2:'TRM - TBM Crosswalk'!$I$1008,6,FALSE))</f>
        <v/>
      </c>
      <c r="I4919" t="str">
        <f>IF(VLOOKUP(TRM!A580,'TRM - TBM Crosswalk'!$A$2:'TRM - TBM Crosswalk'!$I$1008,7,FALSE)=0,"",VLOOKUP(TRM!A580,'TRM - TBM Crosswalk'!$A$2:'TRM - TBM Crosswalk'!$I$1008,7,FALSE))</f>
        <v>Platform Services</v>
      </c>
      <c r="J4919" t="str">
        <f>IF(VLOOKUP(TRM!A580,'TRM - TBM Crosswalk'!$A$2:'TRM - TBM Crosswalk'!$I$1008,8,FALSE)=0,"",VLOOKUP(TRM!A580,'TRM - TBM Crosswalk'!$A$2:'TRM - TBM Crosswalk'!$I$1008,8,FALSE))</f>
        <v>Data Services</v>
      </c>
      <c r="K4919" t="str">
        <f>IF(VLOOKUP(TRM!A580,'TRM - TBM Crosswalk'!$A$2:'TRM - TBM Crosswalk'!$I$1008,9,FALSE)=0,"",VLOOKUP(TRM!A580,'TRM - TBM Crosswalk'!$A$2:'TRM - TBM Crosswalk'!$I$1008,9,FALSE))</f>
        <v>Data Analytics &amp; Visualizations</v>
      </c>
    </row>
    <row r="4920" spans="1:11" x14ac:dyDescent="0.45">
      <c r="A4920" t="str">
        <f>TRM!A581</f>
        <v>A02.020.211</v>
      </c>
      <c r="B4920" t="str">
        <f>TRM!B581</f>
        <v>Statistical Analysis</v>
      </c>
      <c r="C4920" t="str">
        <f>TRM!C581</f>
        <v>Galaxy</v>
      </c>
      <c r="D4920">
        <f>TRM!D581</f>
        <v>0</v>
      </c>
      <c r="E4920" t="str">
        <f>IF(VLOOKUP(TRM!A581,'TRM - TBM Crosswalk'!$A$2:'TRM - TBM Crosswalk'!$I$1008,3,FALSE)="N/A","TBD","")</f>
        <v/>
      </c>
      <c r="F4920" t="str">
        <f>IF(VLOOKUP(TRM!A581,'TRM - TBM Crosswalk'!$A$2:'TRM - TBM Crosswalk'!$I$1008,4,FALSE)=0,"",VLOOKUP(TRM!A581,'TRM - TBM Crosswalk'!$A$2:'TRM - TBM Crosswalk'!$I$1008,4,FALSE))</f>
        <v/>
      </c>
      <c r="G4920" t="str">
        <f>IF(VLOOKUP(TRM!A581,'TRM - TBM Crosswalk'!$A$2:'TRM - TBM Crosswalk'!$I$1008,5,FALSE)=0,"",VLOOKUP(TRM!A581,'TRM - TBM Crosswalk'!$A$2:'TRM - TBM Crosswalk'!$I$1008,5,FALSE))</f>
        <v/>
      </c>
      <c r="H4920" t="str">
        <f>IF(VLOOKUP(TRM!A581,'TRM - TBM Crosswalk'!$A$2:'TRM - TBM Crosswalk'!$I$1008,6,FALSE)=0,"",VLOOKUP(TRM!A581,'TRM - TBM Crosswalk'!$A$2:'TRM - TBM Crosswalk'!$I$1008,6,FALSE))</f>
        <v/>
      </c>
      <c r="I4920" t="str">
        <f>IF(VLOOKUP(TRM!A581,'TRM - TBM Crosswalk'!$A$2:'TRM - TBM Crosswalk'!$I$1008,7,FALSE)=0,"",VLOOKUP(TRM!A581,'TRM - TBM Crosswalk'!$A$2:'TRM - TBM Crosswalk'!$I$1008,7,FALSE))</f>
        <v>Platform Services</v>
      </c>
      <c r="J4920" t="str">
        <f>IF(VLOOKUP(TRM!A581,'TRM - TBM Crosswalk'!$A$2:'TRM - TBM Crosswalk'!$I$1008,8,FALSE)=0,"",VLOOKUP(TRM!A581,'TRM - TBM Crosswalk'!$A$2:'TRM - TBM Crosswalk'!$I$1008,8,FALSE))</f>
        <v>Data Services</v>
      </c>
      <c r="K4920" t="str">
        <f>IF(VLOOKUP(TRM!A581,'TRM - TBM Crosswalk'!$A$2:'TRM - TBM Crosswalk'!$I$1008,9,FALSE)=0,"",VLOOKUP(TRM!A581,'TRM - TBM Crosswalk'!$A$2:'TRM - TBM Crosswalk'!$I$1008,9,FALSE))</f>
        <v>Data Analytics &amp; Visualizations</v>
      </c>
    </row>
    <row r="4921" spans="1:11" x14ac:dyDescent="0.45">
      <c r="A4921" t="str">
        <f>TRM!A582</f>
        <v>A02.020.211</v>
      </c>
      <c r="B4921" t="str">
        <f>TRM!B582</f>
        <v>Statistical Analysis</v>
      </c>
      <c r="C4921" t="str">
        <f>TRM!C582</f>
        <v>haveged</v>
      </c>
      <c r="D4921">
        <f>TRM!D582</f>
        <v>0</v>
      </c>
      <c r="E4921" t="str">
        <f>IF(VLOOKUP(TRM!A582,'TRM - TBM Crosswalk'!$A$2:'TRM - TBM Crosswalk'!$I$1008,3,FALSE)="N/A","TBD","")</f>
        <v/>
      </c>
      <c r="F4921" t="str">
        <f>IF(VLOOKUP(TRM!A582,'TRM - TBM Crosswalk'!$A$2:'TRM - TBM Crosswalk'!$I$1008,4,FALSE)=0,"",VLOOKUP(TRM!A582,'TRM - TBM Crosswalk'!$A$2:'TRM - TBM Crosswalk'!$I$1008,4,FALSE))</f>
        <v/>
      </c>
      <c r="G4921" t="str">
        <f>IF(VLOOKUP(TRM!A582,'TRM - TBM Crosswalk'!$A$2:'TRM - TBM Crosswalk'!$I$1008,5,FALSE)=0,"",VLOOKUP(TRM!A582,'TRM - TBM Crosswalk'!$A$2:'TRM - TBM Crosswalk'!$I$1008,5,FALSE))</f>
        <v/>
      </c>
      <c r="H4921" t="str">
        <f>IF(VLOOKUP(TRM!A582,'TRM - TBM Crosswalk'!$A$2:'TRM - TBM Crosswalk'!$I$1008,6,FALSE)=0,"",VLOOKUP(TRM!A582,'TRM - TBM Crosswalk'!$A$2:'TRM - TBM Crosswalk'!$I$1008,6,FALSE))</f>
        <v/>
      </c>
      <c r="I4921" t="str">
        <f>IF(VLOOKUP(TRM!A582,'TRM - TBM Crosswalk'!$A$2:'TRM - TBM Crosswalk'!$I$1008,7,FALSE)=0,"",VLOOKUP(TRM!A582,'TRM - TBM Crosswalk'!$A$2:'TRM - TBM Crosswalk'!$I$1008,7,FALSE))</f>
        <v>Platform Services</v>
      </c>
      <c r="J4921" t="str">
        <f>IF(VLOOKUP(TRM!A582,'TRM - TBM Crosswalk'!$A$2:'TRM - TBM Crosswalk'!$I$1008,8,FALSE)=0,"",VLOOKUP(TRM!A582,'TRM - TBM Crosswalk'!$A$2:'TRM - TBM Crosswalk'!$I$1008,8,FALSE))</f>
        <v>Data Services</v>
      </c>
      <c r="K4921" t="str">
        <f>IF(VLOOKUP(TRM!A582,'TRM - TBM Crosswalk'!$A$2:'TRM - TBM Crosswalk'!$I$1008,9,FALSE)=0,"",VLOOKUP(TRM!A582,'TRM - TBM Crosswalk'!$A$2:'TRM - TBM Crosswalk'!$I$1008,9,FALSE))</f>
        <v>Data Analytics &amp; Visualizations</v>
      </c>
    </row>
    <row r="4922" spans="1:11" x14ac:dyDescent="0.45">
      <c r="A4922" t="str">
        <f>TRM!A583</f>
        <v>A02.020.211</v>
      </c>
      <c r="B4922" t="str">
        <f>TRM!B583</f>
        <v>Statistical Analysis</v>
      </c>
      <c r="C4922" t="str">
        <f>TRM!C583</f>
        <v>IBM SPSS Statistics 22 | 22.0.0.0</v>
      </c>
      <c r="D4922">
        <f>TRM!D583</f>
        <v>0</v>
      </c>
      <c r="E4922" t="str">
        <f>IF(VLOOKUP(TRM!A583,'TRM - TBM Crosswalk'!$A$2:'TRM - TBM Crosswalk'!$I$1008,3,FALSE)="N/A","TBD","")</f>
        <v/>
      </c>
      <c r="F4922" t="str">
        <f>IF(VLOOKUP(TRM!A583,'TRM - TBM Crosswalk'!$A$2:'TRM - TBM Crosswalk'!$I$1008,4,FALSE)=0,"",VLOOKUP(TRM!A583,'TRM - TBM Crosswalk'!$A$2:'TRM - TBM Crosswalk'!$I$1008,4,FALSE))</f>
        <v/>
      </c>
      <c r="G4922" t="str">
        <f>IF(VLOOKUP(TRM!A583,'TRM - TBM Crosswalk'!$A$2:'TRM - TBM Crosswalk'!$I$1008,5,FALSE)=0,"",VLOOKUP(TRM!A583,'TRM - TBM Crosswalk'!$A$2:'TRM - TBM Crosswalk'!$I$1008,5,FALSE))</f>
        <v/>
      </c>
      <c r="H4922" t="str">
        <f>IF(VLOOKUP(TRM!A583,'TRM - TBM Crosswalk'!$A$2:'TRM - TBM Crosswalk'!$I$1008,6,FALSE)=0,"",VLOOKUP(TRM!A583,'TRM - TBM Crosswalk'!$A$2:'TRM - TBM Crosswalk'!$I$1008,6,FALSE))</f>
        <v/>
      </c>
      <c r="I4922" t="str">
        <f>IF(VLOOKUP(TRM!A583,'TRM - TBM Crosswalk'!$A$2:'TRM - TBM Crosswalk'!$I$1008,7,FALSE)=0,"",VLOOKUP(TRM!A583,'TRM - TBM Crosswalk'!$A$2:'TRM - TBM Crosswalk'!$I$1008,7,FALSE))</f>
        <v>Platform Services</v>
      </c>
      <c r="J4922" t="str">
        <f>IF(VLOOKUP(TRM!A583,'TRM - TBM Crosswalk'!$A$2:'TRM - TBM Crosswalk'!$I$1008,8,FALSE)=0,"",VLOOKUP(TRM!A583,'TRM - TBM Crosswalk'!$A$2:'TRM - TBM Crosswalk'!$I$1008,8,FALSE))</f>
        <v>Data Services</v>
      </c>
      <c r="K4922" t="str">
        <f>IF(VLOOKUP(TRM!A583,'TRM - TBM Crosswalk'!$A$2:'TRM - TBM Crosswalk'!$I$1008,9,FALSE)=0,"",VLOOKUP(TRM!A583,'TRM - TBM Crosswalk'!$A$2:'TRM - TBM Crosswalk'!$I$1008,9,FALSE))</f>
        <v>Data Analytics &amp; Visualizations</v>
      </c>
    </row>
    <row r="4923" spans="1:11" x14ac:dyDescent="0.45">
      <c r="A4923" t="str">
        <f>TRM!A584</f>
        <v>A02.020.211</v>
      </c>
      <c r="B4923" t="str">
        <f>TRM!B584</f>
        <v>Statistical Analysis</v>
      </c>
      <c r="C4923" t="str">
        <f>TRM!C584</f>
        <v>IBM SPSS Statistics 24 | 24.0.0.0</v>
      </c>
      <c r="D4923">
        <f>TRM!D584</f>
        <v>0</v>
      </c>
      <c r="E4923" t="str">
        <f>IF(VLOOKUP(TRM!A584,'TRM - TBM Crosswalk'!$A$2:'TRM - TBM Crosswalk'!$I$1008,3,FALSE)="N/A","TBD","")</f>
        <v/>
      </c>
      <c r="F4923" t="str">
        <f>IF(VLOOKUP(TRM!A584,'TRM - TBM Crosswalk'!$A$2:'TRM - TBM Crosswalk'!$I$1008,4,FALSE)=0,"",VLOOKUP(TRM!A584,'TRM - TBM Crosswalk'!$A$2:'TRM - TBM Crosswalk'!$I$1008,4,FALSE))</f>
        <v/>
      </c>
      <c r="G4923" t="str">
        <f>IF(VLOOKUP(TRM!A584,'TRM - TBM Crosswalk'!$A$2:'TRM - TBM Crosswalk'!$I$1008,5,FALSE)=0,"",VLOOKUP(TRM!A584,'TRM - TBM Crosswalk'!$A$2:'TRM - TBM Crosswalk'!$I$1008,5,FALSE))</f>
        <v/>
      </c>
      <c r="H4923" t="str">
        <f>IF(VLOOKUP(TRM!A584,'TRM - TBM Crosswalk'!$A$2:'TRM - TBM Crosswalk'!$I$1008,6,FALSE)=0,"",VLOOKUP(TRM!A584,'TRM - TBM Crosswalk'!$A$2:'TRM - TBM Crosswalk'!$I$1008,6,FALSE))</f>
        <v/>
      </c>
      <c r="I4923" t="str">
        <f>IF(VLOOKUP(TRM!A584,'TRM - TBM Crosswalk'!$A$2:'TRM - TBM Crosswalk'!$I$1008,7,FALSE)=0,"",VLOOKUP(TRM!A584,'TRM - TBM Crosswalk'!$A$2:'TRM - TBM Crosswalk'!$I$1008,7,FALSE))</f>
        <v>Platform Services</v>
      </c>
      <c r="J4923" t="str">
        <f>IF(VLOOKUP(TRM!A584,'TRM - TBM Crosswalk'!$A$2:'TRM - TBM Crosswalk'!$I$1008,8,FALSE)=0,"",VLOOKUP(TRM!A584,'TRM - TBM Crosswalk'!$A$2:'TRM - TBM Crosswalk'!$I$1008,8,FALSE))</f>
        <v>Data Services</v>
      </c>
      <c r="K4923" t="str">
        <f>IF(VLOOKUP(TRM!A584,'TRM - TBM Crosswalk'!$A$2:'TRM - TBM Crosswalk'!$I$1008,9,FALSE)=0,"",VLOOKUP(TRM!A584,'TRM - TBM Crosswalk'!$A$2:'TRM - TBM Crosswalk'!$I$1008,9,FALSE))</f>
        <v>Data Analytics &amp; Visualizations</v>
      </c>
    </row>
    <row r="4924" spans="1:11" x14ac:dyDescent="0.45">
      <c r="A4924" t="str">
        <f>TRM!A585</f>
        <v>A02.020.211</v>
      </c>
      <c r="B4924" t="str">
        <f>TRM!B585</f>
        <v>Statistical Analysis</v>
      </c>
      <c r="C4924" t="str">
        <f>TRM!C585</f>
        <v>IBM SPSS Statistics Subscription | 1.0.0.1089</v>
      </c>
      <c r="D4924">
        <f>TRM!D585</f>
        <v>0</v>
      </c>
      <c r="E4924" t="str">
        <f>IF(VLOOKUP(TRM!A585,'TRM - TBM Crosswalk'!$A$2:'TRM - TBM Crosswalk'!$I$1008,3,FALSE)="N/A","TBD","")</f>
        <v/>
      </c>
      <c r="F4924" t="str">
        <f>IF(VLOOKUP(TRM!A585,'TRM - TBM Crosswalk'!$A$2:'TRM - TBM Crosswalk'!$I$1008,4,FALSE)=0,"",VLOOKUP(TRM!A585,'TRM - TBM Crosswalk'!$A$2:'TRM - TBM Crosswalk'!$I$1008,4,FALSE))</f>
        <v/>
      </c>
      <c r="G4924" t="str">
        <f>IF(VLOOKUP(TRM!A585,'TRM - TBM Crosswalk'!$A$2:'TRM - TBM Crosswalk'!$I$1008,5,FALSE)=0,"",VLOOKUP(TRM!A585,'TRM - TBM Crosswalk'!$A$2:'TRM - TBM Crosswalk'!$I$1008,5,FALSE))</f>
        <v/>
      </c>
      <c r="H4924" t="str">
        <f>IF(VLOOKUP(TRM!A585,'TRM - TBM Crosswalk'!$A$2:'TRM - TBM Crosswalk'!$I$1008,6,FALSE)=0,"",VLOOKUP(TRM!A585,'TRM - TBM Crosswalk'!$A$2:'TRM - TBM Crosswalk'!$I$1008,6,FALSE))</f>
        <v/>
      </c>
      <c r="I4924" t="str">
        <f>IF(VLOOKUP(TRM!A585,'TRM - TBM Crosswalk'!$A$2:'TRM - TBM Crosswalk'!$I$1008,7,FALSE)=0,"",VLOOKUP(TRM!A585,'TRM - TBM Crosswalk'!$A$2:'TRM - TBM Crosswalk'!$I$1008,7,FALSE))</f>
        <v>Platform Services</v>
      </c>
      <c r="J4924" t="str">
        <f>IF(VLOOKUP(TRM!A585,'TRM - TBM Crosswalk'!$A$2:'TRM - TBM Crosswalk'!$I$1008,8,FALSE)=0,"",VLOOKUP(TRM!A585,'TRM - TBM Crosswalk'!$A$2:'TRM - TBM Crosswalk'!$I$1008,8,FALSE))</f>
        <v>Data Services</v>
      </c>
      <c r="K4924" t="str">
        <f>IF(VLOOKUP(TRM!A585,'TRM - TBM Crosswalk'!$A$2:'TRM - TBM Crosswalk'!$I$1008,9,FALSE)=0,"",VLOOKUP(TRM!A585,'TRM - TBM Crosswalk'!$A$2:'TRM - TBM Crosswalk'!$I$1008,9,FALSE))</f>
        <v>Data Analytics &amp; Visualizations</v>
      </c>
    </row>
    <row r="4925" spans="1:11" x14ac:dyDescent="0.45">
      <c r="A4925" t="str">
        <f>TRM!A586</f>
        <v>A02.020.211</v>
      </c>
      <c r="B4925" t="str">
        <f>TRM!B586</f>
        <v>Statistical Analysis</v>
      </c>
      <c r="C4925" t="str">
        <f>TRM!C586</f>
        <v>IBM SPSS Statistics Subscription | 1.0.0.642</v>
      </c>
      <c r="D4925">
        <f>TRM!D586</f>
        <v>0</v>
      </c>
      <c r="E4925" t="str">
        <f>IF(VLOOKUP(TRM!A586,'TRM - TBM Crosswalk'!$A$2:'TRM - TBM Crosswalk'!$I$1008,3,FALSE)="N/A","TBD","")</f>
        <v/>
      </c>
      <c r="F4925" t="str">
        <f>IF(VLOOKUP(TRM!A586,'TRM - TBM Crosswalk'!$A$2:'TRM - TBM Crosswalk'!$I$1008,4,FALSE)=0,"",VLOOKUP(TRM!A586,'TRM - TBM Crosswalk'!$A$2:'TRM - TBM Crosswalk'!$I$1008,4,FALSE))</f>
        <v/>
      </c>
      <c r="G4925" t="str">
        <f>IF(VLOOKUP(TRM!A586,'TRM - TBM Crosswalk'!$A$2:'TRM - TBM Crosswalk'!$I$1008,5,FALSE)=0,"",VLOOKUP(TRM!A586,'TRM - TBM Crosswalk'!$A$2:'TRM - TBM Crosswalk'!$I$1008,5,FALSE))</f>
        <v/>
      </c>
      <c r="H4925" t="str">
        <f>IF(VLOOKUP(TRM!A586,'TRM - TBM Crosswalk'!$A$2:'TRM - TBM Crosswalk'!$I$1008,6,FALSE)=0,"",VLOOKUP(TRM!A586,'TRM - TBM Crosswalk'!$A$2:'TRM - TBM Crosswalk'!$I$1008,6,FALSE))</f>
        <v/>
      </c>
      <c r="I4925" t="str">
        <f>IF(VLOOKUP(TRM!A586,'TRM - TBM Crosswalk'!$A$2:'TRM - TBM Crosswalk'!$I$1008,7,FALSE)=0,"",VLOOKUP(TRM!A586,'TRM - TBM Crosswalk'!$A$2:'TRM - TBM Crosswalk'!$I$1008,7,FALSE))</f>
        <v>Platform Services</v>
      </c>
      <c r="J4925" t="str">
        <f>IF(VLOOKUP(TRM!A586,'TRM - TBM Crosswalk'!$A$2:'TRM - TBM Crosswalk'!$I$1008,8,FALSE)=0,"",VLOOKUP(TRM!A586,'TRM - TBM Crosswalk'!$A$2:'TRM - TBM Crosswalk'!$I$1008,8,FALSE))</f>
        <v>Data Services</v>
      </c>
      <c r="K4925" t="str">
        <f>IF(VLOOKUP(TRM!A586,'TRM - TBM Crosswalk'!$A$2:'TRM - TBM Crosswalk'!$I$1008,9,FALSE)=0,"",VLOOKUP(TRM!A586,'TRM - TBM Crosswalk'!$A$2:'TRM - TBM Crosswalk'!$I$1008,9,FALSE))</f>
        <v>Data Analytics &amp; Visualizations</v>
      </c>
    </row>
    <row r="4926" spans="1:11" x14ac:dyDescent="0.45">
      <c r="A4926" t="str">
        <f>TRM!A587</f>
        <v>A02.020.211</v>
      </c>
      <c r="B4926" t="str">
        <f>TRM!B587</f>
        <v>Statistical Analysis</v>
      </c>
      <c r="C4926" t="str">
        <f>TRM!C587</f>
        <v>IBM SPSS Statistics Subscription | 1.0.0.9</v>
      </c>
      <c r="D4926">
        <f>TRM!D587</f>
        <v>0</v>
      </c>
      <c r="E4926" t="str">
        <f>IF(VLOOKUP(TRM!A587,'TRM - TBM Crosswalk'!$A$2:'TRM - TBM Crosswalk'!$I$1008,3,FALSE)="N/A","TBD","")</f>
        <v/>
      </c>
      <c r="F4926" t="str">
        <f>IF(VLOOKUP(TRM!A587,'TRM - TBM Crosswalk'!$A$2:'TRM - TBM Crosswalk'!$I$1008,4,FALSE)=0,"",VLOOKUP(TRM!A587,'TRM - TBM Crosswalk'!$A$2:'TRM - TBM Crosswalk'!$I$1008,4,FALSE))</f>
        <v/>
      </c>
      <c r="G4926" t="str">
        <f>IF(VLOOKUP(TRM!A587,'TRM - TBM Crosswalk'!$A$2:'TRM - TBM Crosswalk'!$I$1008,5,FALSE)=0,"",VLOOKUP(TRM!A587,'TRM - TBM Crosswalk'!$A$2:'TRM - TBM Crosswalk'!$I$1008,5,FALSE))</f>
        <v/>
      </c>
      <c r="H4926" t="str">
        <f>IF(VLOOKUP(TRM!A587,'TRM - TBM Crosswalk'!$A$2:'TRM - TBM Crosswalk'!$I$1008,6,FALSE)=0,"",VLOOKUP(TRM!A587,'TRM - TBM Crosswalk'!$A$2:'TRM - TBM Crosswalk'!$I$1008,6,FALSE))</f>
        <v/>
      </c>
      <c r="I4926" t="str">
        <f>IF(VLOOKUP(TRM!A587,'TRM - TBM Crosswalk'!$A$2:'TRM - TBM Crosswalk'!$I$1008,7,FALSE)=0,"",VLOOKUP(TRM!A587,'TRM - TBM Crosswalk'!$A$2:'TRM - TBM Crosswalk'!$I$1008,7,FALSE))</f>
        <v>Platform Services</v>
      </c>
      <c r="J4926" t="str">
        <f>IF(VLOOKUP(TRM!A587,'TRM - TBM Crosswalk'!$A$2:'TRM - TBM Crosswalk'!$I$1008,8,FALSE)=0,"",VLOOKUP(TRM!A587,'TRM - TBM Crosswalk'!$A$2:'TRM - TBM Crosswalk'!$I$1008,8,FALSE))</f>
        <v>Data Services</v>
      </c>
      <c r="K4926" t="str">
        <f>IF(VLOOKUP(TRM!A587,'TRM - TBM Crosswalk'!$A$2:'TRM - TBM Crosswalk'!$I$1008,9,FALSE)=0,"",VLOOKUP(TRM!A587,'TRM - TBM Crosswalk'!$A$2:'TRM - TBM Crosswalk'!$I$1008,9,FALSE))</f>
        <v>Data Analytics &amp; Visualizations</v>
      </c>
    </row>
    <row r="4927" spans="1:11" x14ac:dyDescent="0.45">
      <c r="A4927" t="str">
        <f>TRM!A588</f>
        <v>A02.020.211</v>
      </c>
      <c r="B4927" t="str">
        <f>TRM!B588</f>
        <v>Statistical Analysis</v>
      </c>
      <c r="C4927" t="str">
        <f>TRM!C588</f>
        <v>JAGS | 4.2.0</v>
      </c>
      <c r="D4927">
        <f>TRM!D588</f>
        <v>0</v>
      </c>
      <c r="E4927" t="str">
        <f>IF(VLOOKUP(TRM!A588,'TRM - TBM Crosswalk'!$A$2:'TRM - TBM Crosswalk'!$I$1008,3,FALSE)="N/A","TBD","")</f>
        <v/>
      </c>
      <c r="F4927" t="str">
        <f>IF(VLOOKUP(TRM!A588,'TRM - TBM Crosswalk'!$A$2:'TRM - TBM Crosswalk'!$I$1008,4,FALSE)=0,"",VLOOKUP(TRM!A588,'TRM - TBM Crosswalk'!$A$2:'TRM - TBM Crosswalk'!$I$1008,4,FALSE))</f>
        <v/>
      </c>
      <c r="G4927" t="str">
        <f>IF(VLOOKUP(TRM!A588,'TRM - TBM Crosswalk'!$A$2:'TRM - TBM Crosswalk'!$I$1008,5,FALSE)=0,"",VLOOKUP(TRM!A588,'TRM - TBM Crosswalk'!$A$2:'TRM - TBM Crosswalk'!$I$1008,5,FALSE))</f>
        <v/>
      </c>
      <c r="H4927" t="str">
        <f>IF(VLOOKUP(TRM!A588,'TRM - TBM Crosswalk'!$A$2:'TRM - TBM Crosswalk'!$I$1008,6,FALSE)=0,"",VLOOKUP(TRM!A588,'TRM - TBM Crosswalk'!$A$2:'TRM - TBM Crosswalk'!$I$1008,6,FALSE))</f>
        <v/>
      </c>
      <c r="I4927" t="str">
        <f>IF(VLOOKUP(TRM!A588,'TRM - TBM Crosswalk'!$A$2:'TRM - TBM Crosswalk'!$I$1008,7,FALSE)=0,"",VLOOKUP(TRM!A588,'TRM - TBM Crosswalk'!$A$2:'TRM - TBM Crosswalk'!$I$1008,7,FALSE))</f>
        <v>Platform Services</v>
      </c>
      <c r="J4927" t="str">
        <f>IF(VLOOKUP(TRM!A588,'TRM - TBM Crosswalk'!$A$2:'TRM - TBM Crosswalk'!$I$1008,8,FALSE)=0,"",VLOOKUP(TRM!A588,'TRM - TBM Crosswalk'!$A$2:'TRM - TBM Crosswalk'!$I$1008,8,FALSE))</f>
        <v>Data Services</v>
      </c>
      <c r="K4927" t="str">
        <f>IF(VLOOKUP(TRM!A588,'TRM - TBM Crosswalk'!$A$2:'TRM - TBM Crosswalk'!$I$1008,9,FALSE)=0,"",VLOOKUP(TRM!A588,'TRM - TBM Crosswalk'!$A$2:'TRM - TBM Crosswalk'!$I$1008,9,FALSE))</f>
        <v>Data Analytics &amp; Visualizations</v>
      </c>
    </row>
    <row r="4928" spans="1:11" x14ac:dyDescent="0.45">
      <c r="A4928" t="str">
        <f>TRM!A589</f>
        <v>A02.020.211</v>
      </c>
      <c r="B4928" t="str">
        <f>TRM!B589</f>
        <v>Statistical Analysis</v>
      </c>
      <c r="C4928" t="str">
        <f>TRM!C589</f>
        <v>JAGS | 4.3.0</v>
      </c>
      <c r="D4928">
        <f>TRM!D589</f>
        <v>0</v>
      </c>
      <c r="E4928" t="str">
        <f>IF(VLOOKUP(TRM!A589,'TRM - TBM Crosswalk'!$A$2:'TRM - TBM Crosswalk'!$I$1008,3,FALSE)="N/A","TBD","")</f>
        <v/>
      </c>
      <c r="F4928" t="str">
        <f>IF(VLOOKUP(TRM!A589,'TRM - TBM Crosswalk'!$A$2:'TRM - TBM Crosswalk'!$I$1008,4,FALSE)=0,"",VLOOKUP(TRM!A589,'TRM - TBM Crosswalk'!$A$2:'TRM - TBM Crosswalk'!$I$1008,4,FALSE))</f>
        <v/>
      </c>
      <c r="G4928" t="str">
        <f>IF(VLOOKUP(TRM!A589,'TRM - TBM Crosswalk'!$A$2:'TRM - TBM Crosswalk'!$I$1008,5,FALSE)=0,"",VLOOKUP(TRM!A589,'TRM - TBM Crosswalk'!$A$2:'TRM - TBM Crosswalk'!$I$1008,5,FALSE))</f>
        <v/>
      </c>
      <c r="H4928" t="str">
        <f>IF(VLOOKUP(TRM!A589,'TRM - TBM Crosswalk'!$A$2:'TRM - TBM Crosswalk'!$I$1008,6,FALSE)=0,"",VLOOKUP(TRM!A589,'TRM - TBM Crosswalk'!$A$2:'TRM - TBM Crosswalk'!$I$1008,6,FALSE))</f>
        <v/>
      </c>
      <c r="I4928" t="str">
        <f>IF(VLOOKUP(TRM!A589,'TRM - TBM Crosswalk'!$A$2:'TRM - TBM Crosswalk'!$I$1008,7,FALSE)=0,"",VLOOKUP(TRM!A589,'TRM - TBM Crosswalk'!$A$2:'TRM - TBM Crosswalk'!$I$1008,7,FALSE))</f>
        <v>Platform Services</v>
      </c>
      <c r="J4928" t="str">
        <f>IF(VLOOKUP(TRM!A589,'TRM - TBM Crosswalk'!$A$2:'TRM - TBM Crosswalk'!$I$1008,8,FALSE)=0,"",VLOOKUP(TRM!A589,'TRM - TBM Crosswalk'!$A$2:'TRM - TBM Crosswalk'!$I$1008,8,FALSE))</f>
        <v>Data Services</v>
      </c>
      <c r="K4928" t="str">
        <f>IF(VLOOKUP(TRM!A589,'TRM - TBM Crosswalk'!$A$2:'TRM - TBM Crosswalk'!$I$1008,9,FALSE)=0,"",VLOOKUP(TRM!A589,'TRM - TBM Crosswalk'!$A$2:'TRM - TBM Crosswalk'!$I$1008,9,FALSE))</f>
        <v>Data Analytics &amp; Visualizations</v>
      </c>
    </row>
    <row r="4929" spans="1:11" x14ac:dyDescent="0.45">
      <c r="A4929" t="str">
        <f>TRM!A590</f>
        <v>A02.020.211</v>
      </c>
      <c r="B4929" t="str">
        <f>TRM!B590</f>
        <v>Statistical Analysis</v>
      </c>
      <c r="C4929" t="str">
        <f>TRM!C590</f>
        <v>Jakeomatic | 2.42</v>
      </c>
      <c r="D4929">
        <f>TRM!D590</f>
        <v>0</v>
      </c>
      <c r="E4929" t="str">
        <f>IF(VLOOKUP(TRM!A590,'TRM - TBM Crosswalk'!$A$2:'TRM - TBM Crosswalk'!$I$1008,3,FALSE)="N/A","TBD","")</f>
        <v/>
      </c>
      <c r="F4929" t="str">
        <f>IF(VLOOKUP(TRM!A590,'TRM - TBM Crosswalk'!$A$2:'TRM - TBM Crosswalk'!$I$1008,4,FALSE)=0,"",VLOOKUP(TRM!A590,'TRM - TBM Crosswalk'!$A$2:'TRM - TBM Crosswalk'!$I$1008,4,FALSE))</f>
        <v/>
      </c>
      <c r="G4929" t="str">
        <f>IF(VLOOKUP(TRM!A590,'TRM - TBM Crosswalk'!$A$2:'TRM - TBM Crosswalk'!$I$1008,5,FALSE)=0,"",VLOOKUP(TRM!A590,'TRM - TBM Crosswalk'!$A$2:'TRM - TBM Crosswalk'!$I$1008,5,FALSE))</f>
        <v/>
      </c>
      <c r="H4929" t="str">
        <f>IF(VLOOKUP(TRM!A590,'TRM - TBM Crosswalk'!$A$2:'TRM - TBM Crosswalk'!$I$1008,6,FALSE)=0,"",VLOOKUP(TRM!A590,'TRM - TBM Crosswalk'!$A$2:'TRM - TBM Crosswalk'!$I$1008,6,FALSE))</f>
        <v/>
      </c>
      <c r="I4929" t="str">
        <f>IF(VLOOKUP(TRM!A590,'TRM - TBM Crosswalk'!$A$2:'TRM - TBM Crosswalk'!$I$1008,7,FALSE)=0,"",VLOOKUP(TRM!A590,'TRM - TBM Crosswalk'!$A$2:'TRM - TBM Crosswalk'!$I$1008,7,FALSE))</f>
        <v>Platform Services</v>
      </c>
      <c r="J4929" t="str">
        <f>IF(VLOOKUP(TRM!A590,'TRM - TBM Crosswalk'!$A$2:'TRM - TBM Crosswalk'!$I$1008,8,FALSE)=0,"",VLOOKUP(TRM!A590,'TRM - TBM Crosswalk'!$A$2:'TRM - TBM Crosswalk'!$I$1008,8,FALSE))</f>
        <v>Data Services</v>
      </c>
      <c r="K4929" t="str">
        <f>IF(VLOOKUP(TRM!A590,'TRM - TBM Crosswalk'!$A$2:'TRM - TBM Crosswalk'!$I$1008,9,FALSE)=0,"",VLOOKUP(TRM!A590,'TRM - TBM Crosswalk'!$A$2:'TRM - TBM Crosswalk'!$I$1008,9,FALSE))</f>
        <v>Data Analytics &amp; Visualizations</v>
      </c>
    </row>
    <row r="4930" spans="1:11" x14ac:dyDescent="0.45">
      <c r="A4930" t="str">
        <f>TRM!A591</f>
        <v>A02.020.211</v>
      </c>
      <c r="B4930" t="str">
        <f>TRM!B591</f>
        <v>Statistical Analysis</v>
      </c>
      <c r="C4930" t="str">
        <f>TRM!C591</f>
        <v>MapsGalaxy Internet Explorer Homepage and New Tab</v>
      </c>
      <c r="D4930">
        <f>TRM!D591</f>
        <v>0</v>
      </c>
      <c r="E4930" t="str">
        <f>IF(VLOOKUP(TRM!A591,'TRM - TBM Crosswalk'!$A$2:'TRM - TBM Crosswalk'!$I$1008,3,FALSE)="N/A","TBD","")</f>
        <v/>
      </c>
      <c r="F4930" t="str">
        <f>IF(VLOOKUP(TRM!A591,'TRM - TBM Crosswalk'!$A$2:'TRM - TBM Crosswalk'!$I$1008,4,FALSE)=0,"",VLOOKUP(TRM!A591,'TRM - TBM Crosswalk'!$A$2:'TRM - TBM Crosswalk'!$I$1008,4,FALSE))</f>
        <v/>
      </c>
      <c r="G4930" t="str">
        <f>IF(VLOOKUP(TRM!A591,'TRM - TBM Crosswalk'!$A$2:'TRM - TBM Crosswalk'!$I$1008,5,FALSE)=0,"",VLOOKUP(TRM!A591,'TRM - TBM Crosswalk'!$A$2:'TRM - TBM Crosswalk'!$I$1008,5,FALSE))</f>
        <v/>
      </c>
      <c r="H4930" t="str">
        <f>IF(VLOOKUP(TRM!A591,'TRM - TBM Crosswalk'!$A$2:'TRM - TBM Crosswalk'!$I$1008,6,FALSE)=0,"",VLOOKUP(TRM!A591,'TRM - TBM Crosswalk'!$A$2:'TRM - TBM Crosswalk'!$I$1008,6,FALSE))</f>
        <v/>
      </c>
      <c r="I4930" t="str">
        <f>IF(VLOOKUP(TRM!A591,'TRM - TBM Crosswalk'!$A$2:'TRM - TBM Crosswalk'!$I$1008,7,FALSE)=0,"",VLOOKUP(TRM!A591,'TRM - TBM Crosswalk'!$A$2:'TRM - TBM Crosswalk'!$I$1008,7,FALSE))</f>
        <v>Platform Services</v>
      </c>
      <c r="J4930" t="str">
        <f>IF(VLOOKUP(TRM!A591,'TRM - TBM Crosswalk'!$A$2:'TRM - TBM Crosswalk'!$I$1008,8,FALSE)=0,"",VLOOKUP(TRM!A591,'TRM - TBM Crosswalk'!$A$2:'TRM - TBM Crosswalk'!$I$1008,8,FALSE))</f>
        <v>Data Services</v>
      </c>
      <c r="K4930" t="str">
        <f>IF(VLOOKUP(TRM!A591,'TRM - TBM Crosswalk'!$A$2:'TRM - TBM Crosswalk'!$I$1008,9,FALSE)=0,"",VLOOKUP(TRM!A591,'TRM - TBM Crosswalk'!$A$2:'TRM - TBM Crosswalk'!$I$1008,9,FALSE))</f>
        <v>Data Analytics &amp; Visualizations</v>
      </c>
    </row>
    <row r="4931" spans="1:11" x14ac:dyDescent="0.45">
      <c r="A4931" t="str">
        <f>TRM!A592</f>
        <v>A02.020.211</v>
      </c>
      <c r="B4931" t="str">
        <f>TRM!B592</f>
        <v>Statistical Analysis</v>
      </c>
      <c r="C4931" t="str">
        <f>TRM!C592</f>
        <v>Mathcad 15 M045 | 15.0.4.5</v>
      </c>
      <c r="D4931">
        <f>TRM!D592</f>
        <v>0</v>
      </c>
      <c r="E4931" t="str">
        <f>IF(VLOOKUP(TRM!A592,'TRM - TBM Crosswalk'!$A$2:'TRM - TBM Crosswalk'!$I$1008,3,FALSE)="N/A","TBD","")</f>
        <v/>
      </c>
      <c r="F4931" t="str">
        <f>IF(VLOOKUP(TRM!A592,'TRM - TBM Crosswalk'!$A$2:'TRM - TBM Crosswalk'!$I$1008,4,FALSE)=0,"",VLOOKUP(TRM!A592,'TRM - TBM Crosswalk'!$A$2:'TRM - TBM Crosswalk'!$I$1008,4,FALSE))</f>
        <v/>
      </c>
      <c r="G4931" t="str">
        <f>IF(VLOOKUP(TRM!A592,'TRM - TBM Crosswalk'!$A$2:'TRM - TBM Crosswalk'!$I$1008,5,FALSE)=0,"",VLOOKUP(TRM!A592,'TRM - TBM Crosswalk'!$A$2:'TRM - TBM Crosswalk'!$I$1008,5,FALSE))</f>
        <v/>
      </c>
      <c r="H4931" t="str">
        <f>IF(VLOOKUP(TRM!A592,'TRM - TBM Crosswalk'!$A$2:'TRM - TBM Crosswalk'!$I$1008,6,FALSE)=0,"",VLOOKUP(TRM!A592,'TRM - TBM Crosswalk'!$A$2:'TRM - TBM Crosswalk'!$I$1008,6,FALSE))</f>
        <v/>
      </c>
      <c r="I4931" t="str">
        <f>IF(VLOOKUP(TRM!A592,'TRM - TBM Crosswalk'!$A$2:'TRM - TBM Crosswalk'!$I$1008,7,FALSE)=0,"",VLOOKUP(TRM!A592,'TRM - TBM Crosswalk'!$A$2:'TRM - TBM Crosswalk'!$I$1008,7,FALSE))</f>
        <v>Platform Services</v>
      </c>
      <c r="J4931" t="str">
        <f>IF(VLOOKUP(TRM!A592,'TRM - TBM Crosswalk'!$A$2:'TRM - TBM Crosswalk'!$I$1008,8,FALSE)=0,"",VLOOKUP(TRM!A592,'TRM - TBM Crosswalk'!$A$2:'TRM - TBM Crosswalk'!$I$1008,8,FALSE))</f>
        <v>Data Services</v>
      </c>
      <c r="K4931" t="str">
        <f>IF(VLOOKUP(TRM!A592,'TRM - TBM Crosswalk'!$A$2:'TRM - TBM Crosswalk'!$I$1008,9,FALSE)=0,"",VLOOKUP(TRM!A592,'TRM - TBM Crosswalk'!$A$2:'TRM - TBM Crosswalk'!$I$1008,9,FALSE))</f>
        <v>Data Analytics &amp; Visualizations</v>
      </c>
    </row>
    <row r="4932" spans="1:11" x14ac:dyDescent="0.45">
      <c r="A4932" t="str">
        <f>TRM!A593</f>
        <v>A02.020.211</v>
      </c>
      <c r="B4932" t="str">
        <f>TRM!B593</f>
        <v>Statistical Analysis</v>
      </c>
      <c r="C4932" t="str">
        <f>TRM!C593</f>
        <v>MATLAB Component Runtime | 7.4</v>
      </c>
      <c r="D4932">
        <f>TRM!D593</f>
        <v>0</v>
      </c>
      <c r="E4932" t="str">
        <f>IF(VLOOKUP(TRM!A593,'TRM - TBM Crosswalk'!$A$2:'TRM - TBM Crosswalk'!$I$1008,3,FALSE)="N/A","TBD","")</f>
        <v/>
      </c>
      <c r="F4932" t="str">
        <f>IF(VLOOKUP(TRM!A593,'TRM - TBM Crosswalk'!$A$2:'TRM - TBM Crosswalk'!$I$1008,4,FALSE)=0,"",VLOOKUP(TRM!A593,'TRM - TBM Crosswalk'!$A$2:'TRM - TBM Crosswalk'!$I$1008,4,FALSE))</f>
        <v/>
      </c>
      <c r="G4932" t="str">
        <f>IF(VLOOKUP(TRM!A593,'TRM - TBM Crosswalk'!$A$2:'TRM - TBM Crosswalk'!$I$1008,5,FALSE)=0,"",VLOOKUP(TRM!A593,'TRM - TBM Crosswalk'!$A$2:'TRM - TBM Crosswalk'!$I$1008,5,FALSE))</f>
        <v/>
      </c>
      <c r="H4932" t="str">
        <f>IF(VLOOKUP(TRM!A593,'TRM - TBM Crosswalk'!$A$2:'TRM - TBM Crosswalk'!$I$1008,6,FALSE)=0,"",VLOOKUP(TRM!A593,'TRM - TBM Crosswalk'!$A$2:'TRM - TBM Crosswalk'!$I$1008,6,FALSE))</f>
        <v/>
      </c>
      <c r="I4932" t="str">
        <f>IF(VLOOKUP(TRM!A593,'TRM - TBM Crosswalk'!$A$2:'TRM - TBM Crosswalk'!$I$1008,7,FALSE)=0,"",VLOOKUP(TRM!A593,'TRM - TBM Crosswalk'!$A$2:'TRM - TBM Crosswalk'!$I$1008,7,FALSE))</f>
        <v>Platform Services</v>
      </c>
      <c r="J4932" t="str">
        <f>IF(VLOOKUP(TRM!A593,'TRM - TBM Crosswalk'!$A$2:'TRM - TBM Crosswalk'!$I$1008,8,FALSE)=0,"",VLOOKUP(TRM!A593,'TRM - TBM Crosswalk'!$A$2:'TRM - TBM Crosswalk'!$I$1008,8,FALSE))</f>
        <v>Data Services</v>
      </c>
      <c r="K4932" t="str">
        <f>IF(VLOOKUP(TRM!A593,'TRM - TBM Crosswalk'!$A$2:'TRM - TBM Crosswalk'!$I$1008,9,FALSE)=0,"",VLOOKUP(TRM!A593,'TRM - TBM Crosswalk'!$A$2:'TRM - TBM Crosswalk'!$I$1008,9,FALSE))</f>
        <v>Data Analytics &amp; Visualizations</v>
      </c>
    </row>
    <row r="4933" spans="1:11" x14ac:dyDescent="0.45">
      <c r="A4933" t="str">
        <f>TRM!A594</f>
        <v>A02.020.211</v>
      </c>
      <c r="B4933" t="str">
        <f>TRM!B594</f>
        <v>Statistical Analysis</v>
      </c>
      <c r="C4933" t="str">
        <f>TRM!C594</f>
        <v>MATLAB R2016a | 9.0</v>
      </c>
      <c r="D4933">
        <f>TRM!D594</f>
        <v>0</v>
      </c>
      <c r="E4933" t="str">
        <f>IF(VLOOKUP(TRM!A594,'TRM - TBM Crosswalk'!$A$2:'TRM - TBM Crosswalk'!$I$1008,3,FALSE)="N/A","TBD","")</f>
        <v/>
      </c>
      <c r="F4933" t="str">
        <f>IF(VLOOKUP(TRM!A594,'TRM - TBM Crosswalk'!$A$2:'TRM - TBM Crosswalk'!$I$1008,4,FALSE)=0,"",VLOOKUP(TRM!A594,'TRM - TBM Crosswalk'!$A$2:'TRM - TBM Crosswalk'!$I$1008,4,FALSE))</f>
        <v/>
      </c>
      <c r="G4933" t="str">
        <f>IF(VLOOKUP(TRM!A594,'TRM - TBM Crosswalk'!$A$2:'TRM - TBM Crosswalk'!$I$1008,5,FALSE)=0,"",VLOOKUP(TRM!A594,'TRM - TBM Crosswalk'!$A$2:'TRM - TBM Crosswalk'!$I$1008,5,FALSE))</f>
        <v/>
      </c>
      <c r="H4933" t="str">
        <f>IF(VLOOKUP(TRM!A594,'TRM - TBM Crosswalk'!$A$2:'TRM - TBM Crosswalk'!$I$1008,6,FALSE)=0,"",VLOOKUP(TRM!A594,'TRM - TBM Crosswalk'!$A$2:'TRM - TBM Crosswalk'!$I$1008,6,FALSE))</f>
        <v/>
      </c>
      <c r="I4933" t="str">
        <f>IF(VLOOKUP(TRM!A594,'TRM - TBM Crosswalk'!$A$2:'TRM - TBM Crosswalk'!$I$1008,7,FALSE)=0,"",VLOOKUP(TRM!A594,'TRM - TBM Crosswalk'!$A$2:'TRM - TBM Crosswalk'!$I$1008,7,FALSE))</f>
        <v>Platform Services</v>
      </c>
      <c r="J4933" t="str">
        <f>IF(VLOOKUP(TRM!A594,'TRM - TBM Crosswalk'!$A$2:'TRM - TBM Crosswalk'!$I$1008,8,FALSE)=0,"",VLOOKUP(TRM!A594,'TRM - TBM Crosswalk'!$A$2:'TRM - TBM Crosswalk'!$I$1008,8,FALSE))</f>
        <v>Data Services</v>
      </c>
      <c r="K4933" t="str">
        <f>IF(VLOOKUP(TRM!A594,'TRM - TBM Crosswalk'!$A$2:'TRM - TBM Crosswalk'!$I$1008,9,FALSE)=0,"",VLOOKUP(TRM!A594,'TRM - TBM Crosswalk'!$A$2:'TRM - TBM Crosswalk'!$I$1008,9,FALSE))</f>
        <v>Data Analytics &amp; Visualizations</v>
      </c>
    </row>
    <row r="4934" spans="1:11" x14ac:dyDescent="0.45">
      <c r="A4934" t="str">
        <f>TRM!A595</f>
        <v>A02.020.211</v>
      </c>
      <c r="B4934" t="str">
        <f>TRM!B595</f>
        <v>Statistical Analysis</v>
      </c>
      <c r="C4934" t="str">
        <f>TRM!C595</f>
        <v>MATLAB Runtime | 9.0</v>
      </c>
      <c r="D4934">
        <f>TRM!D595</f>
        <v>0</v>
      </c>
      <c r="E4934" t="str">
        <f>IF(VLOOKUP(TRM!A595,'TRM - TBM Crosswalk'!$A$2:'TRM - TBM Crosswalk'!$I$1008,3,FALSE)="N/A","TBD","")</f>
        <v/>
      </c>
      <c r="F4934" t="str">
        <f>IF(VLOOKUP(TRM!A595,'TRM - TBM Crosswalk'!$A$2:'TRM - TBM Crosswalk'!$I$1008,4,FALSE)=0,"",VLOOKUP(TRM!A595,'TRM - TBM Crosswalk'!$A$2:'TRM - TBM Crosswalk'!$I$1008,4,FALSE))</f>
        <v/>
      </c>
      <c r="G4934" t="str">
        <f>IF(VLOOKUP(TRM!A595,'TRM - TBM Crosswalk'!$A$2:'TRM - TBM Crosswalk'!$I$1008,5,FALSE)=0,"",VLOOKUP(TRM!A595,'TRM - TBM Crosswalk'!$A$2:'TRM - TBM Crosswalk'!$I$1008,5,FALSE))</f>
        <v/>
      </c>
      <c r="H4934" t="str">
        <f>IF(VLOOKUP(TRM!A595,'TRM - TBM Crosswalk'!$A$2:'TRM - TBM Crosswalk'!$I$1008,6,FALSE)=0,"",VLOOKUP(TRM!A595,'TRM - TBM Crosswalk'!$A$2:'TRM - TBM Crosswalk'!$I$1008,6,FALSE))</f>
        <v/>
      </c>
      <c r="I4934" t="str">
        <f>IF(VLOOKUP(TRM!A595,'TRM - TBM Crosswalk'!$A$2:'TRM - TBM Crosswalk'!$I$1008,7,FALSE)=0,"",VLOOKUP(TRM!A595,'TRM - TBM Crosswalk'!$A$2:'TRM - TBM Crosswalk'!$I$1008,7,FALSE))</f>
        <v>Platform Services</v>
      </c>
      <c r="J4934" t="str">
        <f>IF(VLOOKUP(TRM!A595,'TRM - TBM Crosswalk'!$A$2:'TRM - TBM Crosswalk'!$I$1008,8,FALSE)=0,"",VLOOKUP(TRM!A595,'TRM - TBM Crosswalk'!$A$2:'TRM - TBM Crosswalk'!$I$1008,8,FALSE))</f>
        <v>Data Services</v>
      </c>
      <c r="K4934" t="str">
        <f>IF(VLOOKUP(TRM!A595,'TRM - TBM Crosswalk'!$A$2:'TRM - TBM Crosswalk'!$I$1008,9,FALSE)=0,"",VLOOKUP(TRM!A595,'TRM - TBM Crosswalk'!$A$2:'TRM - TBM Crosswalk'!$I$1008,9,FALSE))</f>
        <v>Data Analytics &amp; Visualizations</v>
      </c>
    </row>
    <row r="4935" spans="1:11" x14ac:dyDescent="0.45">
      <c r="A4935" t="str">
        <f>TRM!A596</f>
        <v>A02.020.211</v>
      </c>
      <c r="B4935" t="str">
        <f>TRM!B596</f>
        <v>Statistical Analysis</v>
      </c>
      <c r="C4935" t="str">
        <f>TRM!C596</f>
        <v>MYSTAT 12 | 12.2.0</v>
      </c>
      <c r="D4935">
        <f>TRM!D596</f>
        <v>0</v>
      </c>
      <c r="E4935" t="str">
        <f>IF(VLOOKUP(TRM!A596,'TRM - TBM Crosswalk'!$A$2:'TRM - TBM Crosswalk'!$I$1008,3,FALSE)="N/A","TBD","")</f>
        <v/>
      </c>
      <c r="F4935" t="str">
        <f>IF(VLOOKUP(TRM!A596,'TRM - TBM Crosswalk'!$A$2:'TRM - TBM Crosswalk'!$I$1008,4,FALSE)=0,"",VLOOKUP(TRM!A596,'TRM - TBM Crosswalk'!$A$2:'TRM - TBM Crosswalk'!$I$1008,4,FALSE))</f>
        <v/>
      </c>
      <c r="G4935" t="str">
        <f>IF(VLOOKUP(TRM!A596,'TRM - TBM Crosswalk'!$A$2:'TRM - TBM Crosswalk'!$I$1008,5,FALSE)=0,"",VLOOKUP(TRM!A596,'TRM - TBM Crosswalk'!$A$2:'TRM - TBM Crosswalk'!$I$1008,5,FALSE))</f>
        <v/>
      </c>
      <c r="H4935" t="str">
        <f>IF(VLOOKUP(TRM!A596,'TRM - TBM Crosswalk'!$A$2:'TRM - TBM Crosswalk'!$I$1008,6,FALSE)=0,"",VLOOKUP(TRM!A596,'TRM - TBM Crosswalk'!$A$2:'TRM - TBM Crosswalk'!$I$1008,6,FALSE))</f>
        <v/>
      </c>
      <c r="I4935" t="str">
        <f>IF(VLOOKUP(TRM!A596,'TRM - TBM Crosswalk'!$A$2:'TRM - TBM Crosswalk'!$I$1008,7,FALSE)=0,"",VLOOKUP(TRM!A596,'TRM - TBM Crosswalk'!$A$2:'TRM - TBM Crosswalk'!$I$1008,7,FALSE))</f>
        <v>Platform Services</v>
      </c>
      <c r="J4935" t="str">
        <f>IF(VLOOKUP(TRM!A596,'TRM - TBM Crosswalk'!$A$2:'TRM - TBM Crosswalk'!$I$1008,8,FALSE)=0,"",VLOOKUP(TRM!A596,'TRM - TBM Crosswalk'!$A$2:'TRM - TBM Crosswalk'!$I$1008,8,FALSE))</f>
        <v>Data Services</v>
      </c>
      <c r="K4935" t="str">
        <f>IF(VLOOKUP(TRM!A596,'TRM - TBM Crosswalk'!$A$2:'TRM - TBM Crosswalk'!$I$1008,9,FALSE)=0,"",VLOOKUP(TRM!A596,'TRM - TBM Crosswalk'!$A$2:'TRM - TBM Crosswalk'!$I$1008,9,FALSE))</f>
        <v>Data Analytics &amp; Visualizations</v>
      </c>
    </row>
    <row r="4936" spans="1:11" x14ac:dyDescent="0.45">
      <c r="A4936" t="str">
        <f>TRM!A597</f>
        <v>A02.020.211</v>
      </c>
      <c r="B4936" t="str">
        <f>TRM!B597</f>
        <v>Statistical Analysis</v>
      </c>
      <c r="C4936" t="str">
        <f>TRM!C597</f>
        <v>Npcap | 0.992</v>
      </c>
      <c r="D4936">
        <f>TRM!D597</f>
        <v>0</v>
      </c>
      <c r="E4936" t="str">
        <f>IF(VLOOKUP(TRM!A597,'TRM - TBM Crosswalk'!$A$2:'TRM - TBM Crosswalk'!$I$1008,3,FALSE)="N/A","TBD","")</f>
        <v/>
      </c>
      <c r="F4936" t="str">
        <f>IF(VLOOKUP(TRM!A597,'TRM - TBM Crosswalk'!$A$2:'TRM - TBM Crosswalk'!$I$1008,4,FALSE)=0,"",VLOOKUP(TRM!A597,'TRM - TBM Crosswalk'!$A$2:'TRM - TBM Crosswalk'!$I$1008,4,FALSE))</f>
        <v/>
      </c>
      <c r="G4936" t="str">
        <f>IF(VLOOKUP(TRM!A597,'TRM - TBM Crosswalk'!$A$2:'TRM - TBM Crosswalk'!$I$1008,5,FALSE)=0,"",VLOOKUP(TRM!A597,'TRM - TBM Crosswalk'!$A$2:'TRM - TBM Crosswalk'!$I$1008,5,FALSE))</f>
        <v/>
      </c>
      <c r="H4936" t="str">
        <f>IF(VLOOKUP(TRM!A597,'TRM - TBM Crosswalk'!$A$2:'TRM - TBM Crosswalk'!$I$1008,6,FALSE)=0,"",VLOOKUP(TRM!A597,'TRM - TBM Crosswalk'!$A$2:'TRM - TBM Crosswalk'!$I$1008,6,FALSE))</f>
        <v/>
      </c>
      <c r="I4936" t="str">
        <f>IF(VLOOKUP(TRM!A597,'TRM - TBM Crosswalk'!$A$2:'TRM - TBM Crosswalk'!$I$1008,7,FALSE)=0,"",VLOOKUP(TRM!A597,'TRM - TBM Crosswalk'!$A$2:'TRM - TBM Crosswalk'!$I$1008,7,FALSE))</f>
        <v>Platform Services</v>
      </c>
      <c r="J4936" t="str">
        <f>IF(VLOOKUP(TRM!A597,'TRM - TBM Crosswalk'!$A$2:'TRM - TBM Crosswalk'!$I$1008,8,FALSE)=0,"",VLOOKUP(TRM!A597,'TRM - TBM Crosswalk'!$A$2:'TRM - TBM Crosswalk'!$I$1008,8,FALSE))</f>
        <v>Data Services</v>
      </c>
      <c r="K4936" t="str">
        <f>IF(VLOOKUP(TRM!A597,'TRM - TBM Crosswalk'!$A$2:'TRM - TBM Crosswalk'!$I$1008,9,FALSE)=0,"",VLOOKUP(TRM!A597,'TRM - TBM Crosswalk'!$A$2:'TRM - TBM Crosswalk'!$I$1008,9,FALSE))</f>
        <v>Data Analytics &amp; Visualizations</v>
      </c>
    </row>
    <row r="4937" spans="1:11" x14ac:dyDescent="0.45">
      <c r="A4937" t="str">
        <f>TRM!A598</f>
        <v>A02.020.211</v>
      </c>
      <c r="B4937" t="str">
        <f>TRM!B598</f>
        <v>Statistical Analysis</v>
      </c>
      <c r="C4937" t="str">
        <f>TRM!C598</f>
        <v>Npcap | 0.9983</v>
      </c>
      <c r="D4937">
        <f>TRM!D598</f>
        <v>0</v>
      </c>
      <c r="E4937" t="str">
        <f>IF(VLOOKUP(TRM!A598,'TRM - TBM Crosswalk'!$A$2:'TRM - TBM Crosswalk'!$I$1008,3,FALSE)="N/A","TBD","")</f>
        <v/>
      </c>
      <c r="F4937" t="str">
        <f>IF(VLOOKUP(TRM!A598,'TRM - TBM Crosswalk'!$A$2:'TRM - TBM Crosswalk'!$I$1008,4,FALSE)=0,"",VLOOKUP(TRM!A598,'TRM - TBM Crosswalk'!$A$2:'TRM - TBM Crosswalk'!$I$1008,4,FALSE))</f>
        <v/>
      </c>
      <c r="G4937" t="str">
        <f>IF(VLOOKUP(TRM!A598,'TRM - TBM Crosswalk'!$A$2:'TRM - TBM Crosswalk'!$I$1008,5,FALSE)=0,"",VLOOKUP(TRM!A598,'TRM - TBM Crosswalk'!$A$2:'TRM - TBM Crosswalk'!$I$1008,5,FALSE))</f>
        <v/>
      </c>
      <c r="H4937" t="str">
        <f>IF(VLOOKUP(TRM!A598,'TRM - TBM Crosswalk'!$A$2:'TRM - TBM Crosswalk'!$I$1008,6,FALSE)=0,"",VLOOKUP(TRM!A598,'TRM - TBM Crosswalk'!$A$2:'TRM - TBM Crosswalk'!$I$1008,6,FALSE))</f>
        <v/>
      </c>
      <c r="I4937" t="str">
        <f>IF(VLOOKUP(TRM!A598,'TRM - TBM Crosswalk'!$A$2:'TRM - TBM Crosswalk'!$I$1008,7,FALSE)=0,"",VLOOKUP(TRM!A598,'TRM - TBM Crosswalk'!$A$2:'TRM - TBM Crosswalk'!$I$1008,7,FALSE))</f>
        <v>Platform Services</v>
      </c>
      <c r="J4937" t="str">
        <f>IF(VLOOKUP(TRM!A598,'TRM - TBM Crosswalk'!$A$2:'TRM - TBM Crosswalk'!$I$1008,8,FALSE)=0,"",VLOOKUP(TRM!A598,'TRM - TBM Crosswalk'!$A$2:'TRM - TBM Crosswalk'!$I$1008,8,FALSE))</f>
        <v>Data Services</v>
      </c>
      <c r="K4937" t="str">
        <f>IF(VLOOKUP(TRM!A598,'TRM - TBM Crosswalk'!$A$2:'TRM - TBM Crosswalk'!$I$1008,9,FALSE)=0,"",VLOOKUP(TRM!A598,'TRM - TBM Crosswalk'!$A$2:'TRM - TBM Crosswalk'!$I$1008,9,FALSE))</f>
        <v>Data Analytics &amp; Visualizations</v>
      </c>
    </row>
    <row r="4938" spans="1:11" x14ac:dyDescent="0.45">
      <c r="A4938" t="str">
        <f>TRM!A599</f>
        <v>A02.020.211</v>
      </c>
      <c r="B4938" t="str">
        <f>TRM!B599</f>
        <v>Statistical Analysis</v>
      </c>
      <c r="C4938" t="str">
        <f>TRM!C599</f>
        <v>Npcap | 0.9986</v>
      </c>
      <c r="D4938">
        <f>TRM!D599</f>
        <v>0</v>
      </c>
      <c r="E4938" t="str">
        <f>IF(VLOOKUP(TRM!A599,'TRM - TBM Crosswalk'!$A$2:'TRM - TBM Crosswalk'!$I$1008,3,FALSE)="N/A","TBD","")</f>
        <v/>
      </c>
      <c r="F4938" t="str">
        <f>IF(VLOOKUP(TRM!A599,'TRM - TBM Crosswalk'!$A$2:'TRM - TBM Crosswalk'!$I$1008,4,FALSE)=0,"",VLOOKUP(TRM!A599,'TRM - TBM Crosswalk'!$A$2:'TRM - TBM Crosswalk'!$I$1008,4,FALSE))</f>
        <v/>
      </c>
      <c r="G4938" t="str">
        <f>IF(VLOOKUP(TRM!A599,'TRM - TBM Crosswalk'!$A$2:'TRM - TBM Crosswalk'!$I$1008,5,FALSE)=0,"",VLOOKUP(TRM!A599,'TRM - TBM Crosswalk'!$A$2:'TRM - TBM Crosswalk'!$I$1008,5,FALSE))</f>
        <v/>
      </c>
      <c r="H4938" t="str">
        <f>IF(VLOOKUP(TRM!A599,'TRM - TBM Crosswalk'!$A$2:'TRM - TBM Crosswalk'!$I$1008,6,FALSE)=0,"",VLOOKUP(TRM!A599,'TRM - TBM Crosswalk'!$A$2:'TRM - TBM Crosswalk'!$I$1008,6,FALSE))</f>
        <v/>
      </c>
      <c r="I4938" t="str">
        <f>IF(VLOOKUP(TRM!A599,'TRM - TBM Crosswalk'!$A$2:'TRM - TBM Crosswalk'!$I$1008,7,FALSE)=0,"",VLOOKUP(TRM!A599,'TRM - TBM Crosswalk'!$A$2:'TRM - TBM Crosswalk'!$I$1008,7,FALSE))</f>
        <v>Platform Services</v>
      </c>
      <c r="J4938" t="str">
        <f>IF(VLOOKUP(TRM!A599,'TRM - TBM Crosswalk'!$A$2:'TRM - TBM Crosswalk'!$I$1008,8,FALSE)=0,"",VLOOKUP(TRM!A599,'TRM - TBM Crosswalk'!$A$2:'TRM - TBM Crosswalk'!$I$1008,8,FALSE))</f>
        <v>Data Services</v>
      </c>
      <c r="K4938" t="str">
        <f>IF(VLOOKUP(TRM!A599,'TRM - TBM Crosswalk'!$A$2:'TRM - TBM Crosswalk'!$I$1008,9,FALSE)=0,"",VLOOKUP(TRM!A599,'TRM - TBM Crosswalk'!$A$2:'TRM - TBM Crosswalk'!$I$1008,9,FALSE))</f>
        <v>Data Analytics &amp; Visualizations</v>
      </c>
    </row>
    <row r="4939" spans="1:11" x14ac:dyDescent="0.45">
      <c r="A4939" t="str">
        <f>TRM!A612</f>
        <v>A02.020.211</v>
      </c>
      <c r="B4939" t="str">
        <f>TRM!B612</f>
        <v>Statistical Analysis</v>
      </c>
      <c r="C4939" t="str">
        <f>TRM!C612</f>
        <v>SYSTAT 13 | 13.00.05</v>
      </c>
      <c r="D4939">
        <f>TRM!D612</f>
        <v>0</v>
      </c>
      <c r="E4939" t="str">
        <f>IF(VLOOKUP(TRM!A612,'TRM - TBM Crosswalk'!$A$2:'TRM - TBM Crosswalk'!$I$1008,3,FALSE)="N/A","TBD","")</f>
        <v/>
      </c>
      <c r="F4939" t="str">
        <f>IF(VLOOKUP(TRM!A612,'TRM - TBM Crosswalk'!$A$2:'TRM - TBM Crosswalk'!$I$1008,4,FALSE)=0,"",VLOOKUP(TRM!A612,'TRM - TBM Crosswalk'!$A$2:'TRM - TBM Crosswalk'!$I$1008,4,FALSE))</f>
        <v/>
      </c>
      <c r="G4939" t="str">
        <f>IF(VLOOKUP(TRM!A612,'TRM - TBM Crosswalk'!$A$2:'TRM - TBM Crosswalk'!$I$1008,5,FALSE)=0,"",VLOOKUP(TRM!A612,'TRM - TBM Crosswalk'!$A$2:'TRM - TBM Crosswalk'!$I$1008,5,FALSE))</f>
        <v/>
      </c>
      <c r="H4939" t="str">
        <f>IF(VLOOKUP(TRM!A612,'TRM - TBM Crosswalk'!$A$2:'TRM - TBM Crosswalk'!$I$1008,6,FALSE)=0,"",VLOOKUP(TRM!A612,'TRM - TBM Crosswalk'!$A$2:'TRM - TBM Crosswalk'!$I$1008,6,FALSE))</f>
        <v/>
      </c>
      <c r="I4939" t="str">
        <f>IF(VLOOKUP(TRM!A612,'TRM - TBM Crosswalk'!$A$2:'TRM - TBM Crosswalk'!$I$1008,7,FALSE)=0,"",VLOOKUP(TRM!A612,'TRM - TBM Crosswalk'!$A$2:'TRM - TBM Crosswalk'!$I$1008,7,FALSE))</f>
        <v>Platform Services</v>
      </c>
      <c r="J4939" t="str">
        <f>IF(VLOOKUP(TRM!A612,'TRM - TBM Crosswalk'!$A$2:'TRM - TBM Crosswalk'!$I$1008,8,FALSE)=0,"",VLOOKUP(TRM!A612,'TRM - TBM Crosswalk'!$A$2:'TRM - TBM Crosswalk'!$I$1008,8,FALSE))</f>
        <v>Data Services</v>
      </c>
      <c r="K4939" t="str">
        <f>IF(VLOOKUP(TRM!A612,'TRM - TBM Crosswalk'!$A$2:'TRM - TBM Crosswalk'!$I$1008,9,FALSE)=0,"",VLOOKUP(TRM!A612,'TRM - TBM Crosswalk'!$A$2:'TRM - TBM Crosswalk'!$I$1008,9,FALSE))</f>
        <v>Data Analytics &amp; Visualizations</v>
      </c>
    </row>
    <row r="4940" spans="1:11" x14ac:dyDescent="0.45">
      <c r="A4940" t="str">
        <f>TRM!A613</f>
        <v>A02.020.211</v>
      </c>
      <c r="B4940" t="str">
        <f>TRM!B613</f>
        <v>Statistical Analysis</v>
      </c>
      <c r="C4940" t="str">
        <f>TRM!C613</f>
        <v>Systat 13 Manuals | 13.00.05</v>
      </c>
      <c r="D4940">
        <f>TRM!D613</f>
        <v>0</v>
      </c>
      <c r="E4940" t="str">
        <f>IF(VLOOKUP(TRM!A613,'TRM - TBM Crosswalk'!$A$2:'TRM - TBM Crosswalk'!$I$1008,3,FALSE)="N/A","TBD","")</f>
        <v/>
      </c>
      <c r="F4940" t="str">
        <f>IF(VLOOKUP(TRM!A613,'TRM - TBM Crosswalk'!$A$2:'TRM - TBM Crosswalk'!$I$1008,4,FALSE)=0,"",VLOOKUP(TRM!A613,'TRM - TBM Crosswalk'!$A$2:'TRM - TBM Crosswalk'!$I$1008,4,FALSE))</f>
        <v/>
      </c>
      <c r="G4940" t="str">
        <f>IF(VLOOKUP(TRM!A613,'TRM - TBM Crosswalk'!$A$2:'TRM - TBM Crosswalk'!$I$1008,5,FALSE)=0,"",VLOOKUP(TRM!A613,'TRM - TBM Crosswalk'!$A$2:'TRM - TBM Crosswalk'!$I$1008,5,FALSE))</f>
        <v/>
      </c>
      <c r="H4940" t="str">
        <f>IF(VLOOKUP(TRM!A613,'TRM - TBM Crosswalk'!$A$2:'TRM - TBM Crosswalk'!$I$1008,6,FALSE)=0,"",VLOOKUP(TRM!A613,'TRM - TBM Crosswalk'!$A$2:'TRM - TBM Crosswalk'!$I$1008,6,FALSE))</f>
        <v/>
      </c>
      <c r="I4940" t="str">
        <f>IF(VLOOKUP(TRM!A613,'TRM - TBM Crosswalk'!$A$2:'TRM - TBM Crosswalk'!$I$1008,7,FALSE)=0,"",VLOOKUP(TRM!A613,'TRM - TBM Crosswalk'!$A$2:'TRM - TBM Crosswalk'!$I$1008,7,FALSE))</f>
        <v>Platform Services</v>
      </c>
      <c r="J4940" t="str">
        <f>IF(VLOOKUP(TRM!A613,'TRM - TBM Crosswalk'!$A$2:'TRM - TBM Crosswalk'!$I$1008,8,FALSE)=0,"",VLOOKUP(TRM!A613,'TRM - TBM Crosswalk'!$A$2:'TRM - TBM Crosswalk'!$I$1008,8,FALSE))</f>
        <v>Data Services</v>
      </c>
      <c r="K4940" t="str">
        <f>IF(VLOOKUP(TRM!A613,'TRM - TBM Crosswalk'!$A$2:'TRM - TBM Crosswalk'!$I$1008,9,FALSE)=0,"",VLOOKUP(TRM!A613,'TRM - TBM Crosswalk'!$A$2:'TRM - TBM Crosswalk'!$I$1008,9,FALSE))</f>
        <v>Data Analytics &amp; Visualizations</v>
      </c>
    </row>
    <row r="4941" spans="1:11" x14ac:dyDescent="0.45">
      <c r="A4941" t="str">
        <f>TRM!A614</f>
        <v>A02.020.211</v>
      </c>
      <c r="B4941" t="str">
        <f>TRM!B614</f>
        <v>Statistical Analysis</v>
      </c>
      <c r="C4941" t="str">
        <f>TRM!C614</f>
        <v>UIC Configuration Software | 2.3.2.0</v>
      </c>
      <c r="D4941">
        <f>TRM!D614</f>
        <v>0</v>
      </c>
      <c r="E4941" t="str">
        <f>IF(VLOOKUP(TRM!A614,'TRM - TBM Crosswalk'!$A$2:'TRM - TBM Crosswalk'!$I$1008,3,FALSE)="N/A","TBD","")</f>
        <v/>
      </c>
      <c r="F4941" t="str">
        <f>IF(VLOOKUP(TRM!A614,'TRM - TBM Crosswalk'!$A$2:'TRM - TBM Crosswalk'!$I$1008,4,FALSE)=0,"",VLOOKUP(TRM!A614,'TRM - TBM Crosswalk'!$A$2:'TRM - TBM Crosswalk'!$I$1008,4,FALSE))</f>
        <v/>
      </c>
      <c r="G4941" t="str">
        <f>IF(VLOOKUP(TRM!A614,'TRM - TBM Crosswalk'!$A$2:'TRM - TBM Crosswalk'!$I$1008,5,FALSE)=0,"",VLOOKUP(TRM!A614,'TRM - TBM Crosswalk'!$A$2:'TRM - TBM Crosswalk'!$I$1008,5,FALSE))</f>
        <v/>
      </c>
      <c r="H4941" t="str">
        <f>IF(VLOOKUP(TRM!A614,'TRM - TBM Crosswalk'!$A$2:'TRM - TBM Crosswalk'!$I$1008,6,FALSE)=0,"",VLOOKUP(TRM!A614,'TRM - TBM Crosswalk'!$A$2:'TRM - TBM Crosswalk'!$I$1008,6,FALSE))</f>
        <v/>
      </c>
      <c r="I4941" t="str">
        <f>IF(VLOOKUP(TRM!A614,'TRM - TBM Crosswalk'!$A$2:'TRM - TBM Crosswalk'!$I$1008,7,FALSE)=0,"",VLOOKUP(TRM!A614,'TRM - TBM Crosswalk'!$A$2:'TRM - TBM Crosswalk'!$I$1008,7,FALSE))</f>
        <v>Platform Services</v>
      </c>
      <c r="J4941" t="str">
        <f>IF(VLOOKUP(TRM!A614,'TRM - TBM Crosswalk'!$A$2:'TRM - TBM Crosswalk'!$I$1008,8,FALSE)=0,"",VLOOKUP(TRM!A614,'TRM - TBM Crosswalk'!$A$2:'TRM - TBM Crosswalk'!$I$1008,8,FALSE))</f>
        <v>Data Services</v>
      </c>
      <c r="K4941" t="str">
        <f>IF(VLOOKUP(TRM!A614,'TRM - TBM Crosswalk'!$A$2:'TRM - TBM Crosswalk'!$I$1008,9,FALSE)=0,"",VLOOKUP(TRM!A614,'TRM - TBM Crosswalk'!$A$2:'TRM - TBM Crosswalk'!$I$1008,9,FALSE))</f>
        <v>Data Analytics &amp; Visualizations</v>
      </c>
    </row>
    <row r="4942" spans="1:11" x14ac:dyDescent="0.45">
      <c r="A4942" t="str">
        <f>TRM!A737</f>
        <v>A02.021.222</v>
      </c>
      <c r="B4942" t="str">
        <f>TRM!B737</f>
        <v>Data Integration and Exchange</v>
      </c>
      <c r="C4942" t="str">
        <f>TRM!C737</f>
        <v>Adobe CEF Helper NP.app - 4.4.1.298</v>
      </c>
      <c r="D4942">
        <f>TRM!D737</f>
        <v>0</v>
      </c>
      <c r="E4942" t="str">
        <f>IF(VLOOKUP(TRM!A737,'TRM - TBM Crosswalk'!$A$2:'TRM - TBM Crosswalk'!$I$1008,3,FALSE)="N/A","TBD","")</f>
        <v/>
      </c>
      <c r="F4942" t="str">
        <f>IF(VLOOKUP(TRM!A737,'TRM - TBM Crosswalk'!$A$2:'TRM - TBM Crosswalk'!$I$1008,4,FALSE)=0,"",VLOOKUP(TRM!A737,'TRM - TBM Crosswalk'!$A$2:'TRM - TBM Crosswalk'!$I$1008,4,FALSE))</f>
        <v/>
      </c>
      <c r="G4942" t="str">
        <f>IF(VLOOKUP(TRM!A737,'TRM - TBM Crosswalk'!$A$2:'TRM - TBM Crosswalk'!$I$1008,5,FALSE)=0,"",VLOOKUP(TRM!A737,'TRM - TBM Crosswalk'!$A$2:'TRM - TBM Crosswalk'!$I$1008,5,FALSE))</f>
        <v/>
      </c>
      <c r="H4942" t="str">
        <f>IF(VLOOKUP(TRM!A737,'TRM - TBM Crosswalk'!$A$2:'TRM - TBM Crosswalk'!$I$1008,6,FALSE)=0,"",VLOOKUP(TRM!A737,'TRM - TBM Crosswalk'!$A$2:'TRM - TBM Crosswalk'!$I$1008,6,FALSE))</f>
        <v/>
      </c>
      <c r="I4942" t="str">
        <f>IF(VLOOKUP(TRM!A737,'TRM - TBM Crosswalk'!$A$2:'TRM - TBM Crosswalk'!$I$1008,7,FALSE)=0,"",VLOOKUP(TRM!A737,'TRM - TBM Crosswalk'!$A$2:'TRM - TBM Crosswalk'!$I$1008,7,FALSE))</f>
        <v>Platform Services</v>
      </c>
      <c r="J4942" t="str">
        <f>IF(VLOOKUP(TRM!A737,'TRM - TBM Crosswalk'!$A$2:'TRM - TBM Crosswalk'!$I$1008,8,FALSE)=0,"",VLOOKUP(TRM!A737,'TRM - TBM Crosswalk'!$A$2:'TRM - TBM Crosswalk'!$I$1008,8,FALSE))</f>
        <v>Data Services</v>
      </c>
      <c r="K4942" t="str">
        <f>IF(VLOOKUP(TRM!A737,'TRM - TBM Crosswalk'!$A$2:'TRM - TBM Crosswalk'!$I$1008,9,FALSE)=0,"",VLOOKUP(TRM!A737,'TRM - TBM Crosswalk'!$A$2:'TRM - TBM Crosswalk'!$I$1008,9,FALSE))</f>
        <v>Data Management</v>
      </c>
    </row>
    <row r="4943" spans="1:11" x14ac:dyDescent="0.45">
      <c r="A4943" t="str">
        <f>TRM!A738</f>
        <v>A02.021.222</v>
      </c>
      <c r="B4943" t="str">
        <f>TRM!B738</f>
        <v>Data Integration and Exchange</v>
      </c>
      <c r="C4943" t="str">
        <f>TRM!C738</f>
        <v>Adobe CEF Helper.app - 4.4.1.298</v>
      </c>
      <c r="D4943">
        <f>TRM!D738</f>
        <v>0</v>
      </c>
      <c r="E4943" t="str">
        <f>IF(VLOOKUP(TRM!A738,'TRM - TBM Crosswalk'!$A$2:'TRM - TBM Crosswalk'!$I$1008,3,FALSE)="N/A","TBD","")</f>
        <v/>
      </c>
      <c r="F4943" t="str">
        <f>IF(VLOOKUP(TRM!A738,'TRM - TBM Crosswalk'!$A$2:'TRM - TBM Crosswalk'!$I$1008,4,FALSE)=0,"",VLOOKUP(TRM!A738,'TRM - TBM Crosswalk'!$A$2:'TRM - TBM Crosswalk'!$I$1008,4,FALSE))</f>
        <v/>
      </c>
      <c r="G4943" t="str">
        <f>IF(VLOOKUP(TRM!A738,'TRM - TBM Crosswalk'!$A$2:'TRM - TBM Crosswalk'!$I$1008,5,FALSE)=0,"",VLOOKUP(TRM!A738,'TRM - TBM Crosswalk'!$A$2:'TRM - TBM Crosswalk'!$I$1008,5,FALSE))</f>
        <v/>
      </c>
      <c r="H4943" t="str">
        <f>IF(VLOOKUP(TRM!A738,'TRM - TBM Crosswalk'!$A$2:'TRM - TBM Crosswalk'!$I$1008,6,FALSE)=0,"",VLOOKUP(TRM!A738,'TRM - TBM Crosswalk'!$A$2:'TRM - TBM Crosswalk'!$I$1008,6,FALSE))</f>
        <v/>
      </c>
      <c r="I4943" t="str">
        <f>IF(VLOOKUP(TRM!A738,'TRM - TBM Crosswalk'!$A$2:'TRM - TBM Crosswalk'!$I$1008,7,FALSE)=0,"",VLOOKUP(TRM!A738,'TRM - TBM Crosswalk'!$A$2:'TRM - TBM Crosswalk'!$I$1008,7,FALSE))</f>
        <v>Platform Services</v>
      </c>
      <c r="J4943" t="str">
        <f>IF(VLOOKUP(TRM!A738,'TRM - TBM Crosswalk'!$A$2:'TRM - TBM Crosswalk'!$I$1008,8,FALSE)=0,"",VLOOKUP(TRM!A738,'TRM - TBM Crosswalk'!$A$2:'TRM - TBM Crosswalk'!$I$1008,8,FALSE))</f>
        <v>Data Services</v>
      </c>
      <c r="K4943" t="str">
        <f>IF(VLOOKUP(TRM!A738,'TRM - TBM Crosswalk'!$A$2:'TRM - TBM Crosswalk'!$I$1008,9,FALSE)=0,"",VLOOKUP(TRM!A738,'TRM - TBM Crosswalk'!$A$2:'TRM - TBM Crosswalk'!$I$1008,9,FALSE))</f>
        <v>Data Management</v>
      </c>
    </row>
    <row r="4944" spans="1:11" x14ac:dyDescent="0.45">
      <c r="A4944" t="str">
        <f>TRM!A1477</f>
        <v>A02.021.234#</v>
      </c>
      <c r="B4944" t="str">
        <f>TRM!B1477</f>
        <v>Database Tools#</v>
      </c>
      <c r="C4944" t="str">
        <f>TRM!C1477</f>
        <v>Prerequisites for SSDT | 12.0.2000.8</v>
      </c>
      <c r="D4944">
        <f>TRM!D1477</f>
        <v>0</v>
      </c>
      <c r="E4944" t="str">
        <f>IF(VLOOKUP(TRM!A1477,'TRM - TBM Crosswalk'!$A$2:'TRM - TBM Crosswalk'!$I$1008,3,FALSE)="N/A","TBD","")</f>
        <v/>
      </c>
      <c r="F4944" t="str">
        <f>IF(VLOOKUP(TRM!A1477,'TRM - TBM Crosswalk'!$A$2:'TRM - TBM Crosswalk'!$I$1008,4,FALSE)=0,"",VLOOKUP(TRM!A1477,'TRM - TBM Crosswalk'!$A$2:'TRM - TBM Crosswalk'!$I$1008,4,FALSE))</f>
        <v/>
      </c>
      <c r="G4944" t="str">
        <f>IF(VLOOKUP(TRM!A1477,'TRM - TBM Crosswalk'!$A$2:'TRM - TBM Crosswalk'!$I$1008,5,FALSE)=0,"",VLOOKUP(TRM!A1477,'TRM - TBM Crosswalk'!$A$2:'TRM - TBM Crosswalk'!$I$1008,5,FALSE))</f>
        <v>Storage</v>
      </c>
      <c r="H4944" t="str">
        <f>IF(VLOOKUP(TRM!A1477,'TRM - TBM Crosswalk'!$A$2:'TRM - TBM Crosswalk'!$I$1008,6,FALSE)=0,"",VLOOKUP(TRM!A1477,'TRM - TBM Crosswalk'!$A$2:'TRM - TBM Crosswalk'!$I$1008,6,FALSE))</f>
        <v/>
      </c>
      <c r="I4944" t="str">
        <f>IF(VLOOKUP(TRM!A1477,'TRM - TBM Crosswalk'!$A$2:'TRM - TBM Crosswalk'!$I$1008,7,FALSE)=0,"",VLOOKUP(TRM!A1477,'TRM - TBM Crosswalk'!$A$2:'TRM - TBM Crosswalk'!$I$1008,7,FALSE))</f>
        <v>Platform Services</v>
      </c>
      <c r="J4944" t="str">
        <f>IF(VLOOKUP(TRM!A1477,'TRM - TBM Crosswalk'!$A$2:'TRM - TBM Crosswalk'!$I$1008,8,FALSE)=0,"",VLOOKUP(TRM!A1477,'TRM - TBM Crosswalk'!$A$2:'TRM - TBM Crosswalk'!$I$1008,8,FALSE))</f>
        <v>Data Services</v>
      </c>
      <c r="K4944" t="str">
        <f>IF(VLOOKUP(TRM!A1477,'TRM - TBM Crosswalk'!$A$2:'TRM - TBM Crosswalk'!$I$1008,9,FALSE)=0,"",VLOOKUP(TRM!A1477,'TRM - TBM Crosswalk'!$A$2:'TRM - TBM Crosswalk'!$I$1008,9,FALSE))</f>
        <v>Database</v>
      </c>
    </row>
    <row r="4945" spans="1:11" x14ac:dyDescent="0.45">
      <c r="A4945" t="str">
        <f>TRM!A1478</f>
        <v>A02.021.234#</v>
      </c>
      <c r="B4945" t="str">
        <f>TRM!B1478</f>
        <v>Database Tools#</v>
      </c>
      <c r="C4945" t="str">
        <f>TRM!C1478</f>
        <v>Prerequisites for SSDT | 13.0.1601.5</v>
      </c>
      <c r="D4945">
        <f>TRM!D1478</f>
        <v>0</v>
      </c>
      <c r="E4945" t="str">
        <f>IF(VLOOKUP(TRM!A1478,'TRM - TBM Crosswalk'!$A$2:'TRM - TBM Crosswalk'!$I$1008,3,FALSE)="N/A","TBD","")</f>
        <v/>
      </c>
      <c r="F4945" t="str">
        <f>IF(VLOOKUP(TRM!A1478,'TRM - TBM Crosswalk'!$A$2:'TRM - TBM Crosswalk'!$I$1008,4,FALSE)=0,"",VLOOKUP(TRM!A1478,'TRM - TBM Crosswalk'!$A$2:'TRM - TBM Crosswalk'!$I$1008,4,FALSE))</f>
        <v/>
      </c>
      <c r="G4945" t="str">
        <f>IF(VLOOKUP(TRM!A1478,'TRM - TBM Crosswalk'!$A$2:'TRM - TBM Crosswalk'!$I$1008,5,FALSE)=0,"",VLOOKUP(TRM!A1478,'TRM - TBM Crosswalk'!$A$2:'TRM - TBM Crosswalk'!$I$1008,5,FALSE))</f>
        <v>Storage</v>
      </c>
      <c r="H4945" t="str">
        <f>IF(VLOOKUP(TRM!A1478,'TRM - TBM Crosswalk'!$A$2:'TRM - TBM Crosswalk'!$I$1008,6,FALSE)=0,"",VLOOKUP(TRM!A1478,'TRM - TBM Crosswalk'!$A$2:'TRM - TBM Crosswalk'!$I$1008,6,FALSE))</f>
        <v/>
      </c>
      <c r="I4945" t="str">
        <f>IF(VLOOKUP(TRM!A1478,'TRM - TBM Crosswalk'!$A$2:'TRM - TBM Crosswalk'!$I$1008,7,FALSE)=0,"",VLOOKUP(TRM!A1478,'TRM - TBM Crosswalk'!$A$2:'TRM - TBM Crosswalk'!$I$1008,7,FALSE))</f>
        <v>Platform Services</v>
      </c>
      <c r="J4945" t="str">
        <f>IF(VLOOKUP(TRM!A1478,'TRM - TBM Crosswalk'!$A$2:'TRM - TBM Crosswalk'!$I$1008,8,FALSE)=0,"",VLOOKUP(TRM!A1478,'TRM - TBM Crosswalk'!$A$2:'TRM - TBM Crosswalk'!$I$1008,8,FALSE))</f>
        <v>Data Services</v>
      </c>
      <c r="K4945" t="str">
        <f>IF(VLOOKUP(TRM!A1478,'TRM - TBM Crosswalk'!$A$2:'TRM - TBM Crosswalk'!$I$1008,9,FALSE)=0,"",VLOOKUP(TRM!A1478,'TRM - TBM Crosswalk'!$A$2:'TRM - TBM Crosswalk'!$I$1008,9,FALSE))</f>
        <v>Database</v>
      </c>
    </row>
    <row r="4946" spans="1:11" x14ac:dyDescent="0.45">
      <c r="A4946" t="str">
        <f>TRM!A1479</f>
        <v>A02.021.234#</v>
      </c>
      <c r="B4946" t="str">
        <f>TRM!B1479</f>
        <v>Database Tools#</v>
      </c>
      <c r="C4946" t="str">
        <f>TRM!C1479</f>
        <v>Prerequisites for SSDT | 13.1.4001.0</v>
      </c>
      <c r="D4946">
        <f>TRM!D1479</f>
        <v>0</v>
      </c>
      <c r="E4946" t="str">
        <f>IF(VLOOKUP(TRM!A1479,'TRM - TBM Crosswalk'!$A$2:'TRM - TBM Crosswalk'!$I$1008,3,FALSE)="N/A","TBD","")</f>
        <v/>
      </c>
      <c r="F4946" t="str">
        <f>IF(VLOOKUP(TRM!A1479,'TRM - TBM Crosswalk'!$A$2:'TRM - TBM Crosswalk'!$I$1008,4,FALSE)=0,"",VLOOKUP(TRM!A1479,'TRM - TBM Crosswalk'!$A$2:'TRM - TBM Crosswalk'!$I$1008,4,FALSE))</f>
        <v/>
      </c>
      <c r="G4946" t="str">
        <f>IF(VLOOKUP(TRM!A1479,'TRM - TBM Crosswalk'!$A$2:'TRM - TBM Crosswalk'!$I$1008,5,FALSE)=0,"",VLOOKUP(TRM!A1479,'TRM - TBM Crosswalk'!$A$2:'TRM - TBM Crosswalk'!$I$1008,5,FALSE))</f>
        <v>Storage</v>
      </c>
      <c r="H4946" t="str">
        <f>IF(VLOOKUP(TRM!A1479,'TRM - TBM Crosswalk'!$A$2:'TRM - TBM Crosswalk'!$I$1008,6,FALSE)=0,"",VLOOKUP(TRM!A1479,'TRM - TBM Crosswalk'!$A$2:'TRM - TBM Crosswalk'!$I$1008,6,FALSE))</f>
        <v/>
      </c>
      <c r="I4946" t="str">
        <f>IF(VLOOKUP(TRM!A1479,'TRM - TBM Crosswalk'!$A$2:'TRM - TBM Crosswalk'!$I$1008,7,FALSE)=0,"",VLOOKUP(TRM!A1479,'TRM - TBM Crosswalk'!$A$2:'TRM - TBM Crosswalk'!$I$1008,7,FALSE))</f>
        <v>Platform Services</v>
      </c>
      <c r="J4946" t="str">
        <f>IF(VLOOKUP(TRM!A1479,'TRM - TBM Crosswalk'!$A$2:'TRM - TBM Crosswalk'!$I$1008,8,FALSE)=0,"",VLOOKUP(TRM!A1479,'TRM - TBM Crosswalk'!$A$2:'TRM - TBM Crosswalk'!$I$1008,8,FALSE))</f>
        <v>Data Services</v>
      </c>
      <c r="K4946" t="str">
        <f>IF(VLOOKUP(TRM!A1479,'TRM - TBM Crosswalk'!$A$2:'TRM - TBM Crosswalk'!$I$1008,9,FALSE)=0,"",VLOOKUP(TRM!A1479,'TRM - TBM Crosswalk'!$A$2:'TRM - TBM Crosswalk'!$I$1008,9,FALSE))</f>
        <v>Database</v>
      </c>
    </row>
    <row r="4947" spans="1:11" x14ac:dyDescent="0.45">
      <c r="A4947" t="str">
        <f>TRM!A1480</f>
        <v>A02.021.234#</v>
      </c>
      <c r="B4947" t="str">
        <f>TRM!B1480</f>
        <v>Database Tools#</v>
      </c>
      <c r="C4947" t="str">
        <f>TRM!C1480</f>
        <v>Quest Software Toad Data Modeler | 4.3.3.6</v>
      </c>
      <c r="D4947">
        <f>TRM!D1480</f>
        <v>0</v>
      </c>
      <c r="E4947" t="str">
        <f>IF(VLOOKUP(TRM!A1480,'TRM - TBM Crosswalk'!$A$2:'TRM - TBM Crosswalk'!$I$1008,3,FALSE)="N/A","TBD","")</f>
        <v/>
      </c>
      <c r="F4947" t="str">
        <f>IF(VLOOKUP(TRM!A1480,'TRM - TBM Crosswalk'!$A$2:'TRM - TBM Crosswalk'!$I$1008,4,FALSE)=0,"",VLOOKUP(TRM!A1480,'TRM - TBM Crosswalk'!$A$2:'TRM - TBM Crosswalk'!$I$1008,4,FALSE))</f>
        <v/>
      </c>
      <c r="G4947" t="str">
        <f>IF(VLOOKUP(TRM!A1480,'TRM - TBM Crosswalk'!$A$2:'TRM - TBM Crosswalk'!$I$1008,5,FALSE)=0,"",VLOOKUP(TRM!A1480,'TRM - TBM Crosswalk'!$A$2:'TRM - TBM Crosswalk'!$I$1008,5,FALSE))</f>
        <v>Storage</v>
      </c>
      <c r="H4947" t="str">
        <f>IF(VLOOKUP(TRM!A1480,'TRM - TBM Crosswalk'!$A$2:'TRM - TBM Crosswalk'!$I$1008,6,FALSE)=0,"",VLOOKUP(TRM!A1480,'TRM - TBM Crosswalk'!$A$2:'TRM - TBM Crosswalk'!$I$1008,6,FALSE))</f>
        <v/>
      </c>
      <c r="I4947" t="str">
        <f>IF(VLOOKUP(TRM!A1480,'TRM - TBM Crosswalk'!$A$2:'TRM - TBM Crosswalk'!$I$1008,7,FALSE)=0,"",VLOOKUP(TRM!A1480,'TRM - TBM Crosswalk'!$A$2:'TRM - TBM Crosswalk'!$I$1008,7,FALSE))</f>
        <v>Platform Services</v>
      </c>
      <c r="J4947" t="str">
        <f>IF(VLOOKUP(TRM!A1480,'TRM - TBM Crosswalk'!$A$2:'TRM - TBM Crosswalk'!$I$1008,8,FALSE)=0,"",VLOOKUP(TRM!A1480,'TRM - TBM Crosswalk'!$A$2:'TRM - TBM Crosswalk'!$I$1008,8,FALSE))</f>
        <v>Data Services</v>
      </c>
      <c r="K4947" t="str">
        <f>IF(VLOOKUP(TRM!A1480,'TRM - TBM Crosswalk'!$A$2:'TRM - TBM Crosswalk'!$I$1008,9,FALSE)=0,"",VLOOKUP(TRM!A1480,'TRM - TBM Crosswalk'!$A$2:'TRM - TBM Crosswalk'!$I$1008,9,FALSE))</f>
        <v>Database</v>
      </c>
    </row>
    <row r="4948" spans="1:11" x14ac:dyDescent="0.45">
      <c r="A4948" t="str">
        <f>TRM!A1481</f>
        <v>A02.021.234#</v>
      </c>
      <c r="B4948" t="str">
        <f>TRM!B1481</f>
        <v>Database Tools#</v>
      </c>
      <c r="C4948" t="str">
        <f>TRM!C1481</f>
        <v>Quest Software Toad Data Modeler | 5.1.1.12</v>
      </c>
      <c r="D4948">
        <f>TRM!D1481</f>
        <v>0</v>
      </c>
      <c r="E4948" t="str">
        <f>IF(VLOOKUP(TRM!A1481,'TRM - TBM Crosswalk'!$A$2:'TRM - TBM Crosswalk'!$I$1008,3,FALSE)="N/A","TBD","")</f>
        <v/>
      </c>
      <c r="F4948" t="str">
        <f>IF(VLOOKUP(TRM!A1481,'TRM - TBM Crosswalk'!$A$2:'TRM - TBM Crosswalk'!$I$1008,4,FALSE)=0,"",VLOOKUP(TRM!A1481,'TRM - TBM Crosswalk'!$A$2:'TRM - TBM Crosswalk'!$I$1008,4,FALSE))</f>
        <v/>
      </c>
      <c r="G4948" t="str">
        <f>IF(VLOOKUP(TRM!A1481,'TRM - TBM Crosswalk'!$A$2:'TRM - TBM Crosswalk'!$I$1008,5,FALSE)=0,"",VLOOKUP(TRM!A1481,'TRM - TBM Crosswalk'!$A$2:'TRM - TBM Crosswalk'!$I$1008,5,FALSE))</f>
        <v>Storage</v>
      </c>
      <c r="H4948" t="str">
        <f>IF(VLOOKUP(TRM!A1481,'TRM - TBM Crosswalk'!$A$2:'TRM - TBM Crosswalk'!$I$1008,6,FALSE)=0,"",VLOOKUP(TRM!A1481,'TRM - TBM Crosswalk'!$A$2:'TRM - TBM Crosswalk'!$I$1008,6,FALSE))</f>
        <v/>
      </c>
      <c r="I4948" t="str">
        <f>IF(VLOOKUP(TRM!A1481,'TRM - TBM Crosswalk'!$A$2:'TRM - TBM Crosswalk'!$I$1008,7,FALSE)=0,"",VLOOKUP(TRM!A1481,'TRM - TBM Crosswalk'!$A$2:'TRM - TBM Crosswalk'!$I$1008,7,FALSE))</f>
        <v>Platform Services</v>
      </c>
      <c r="J4948" t="str">
        <f>IF(VLOOKUP(TRM!A1481,'TRM - TBM Crosswalk'!$A$2:'TRM - TBM Crosswalk'!$I$1008,8,FALSE)=0,"",VLOOKUP(TRM!A1481,'TRM - TBM Crosswalk'!$A$2:'TRM - TBM Crosswalk'!$I$1008,8,FALSE))</f>
        <v>Data Services</v>
      </c>
      <c r="K4948" t="str">
        <f>IF(VLOOKUP(TRM!A1481,'TRM - TBM Crosswalk'!$A$2:'TRM - TBM Crosswalk'!$I$1008,9,FALSE)=0,"",VLOOKUP(TRM!A1481,'TRM - TBM Crosswalk'!$A$2:'TRM - TBM Crosswalk'!$I$1008,9,FALSE))</f>
        <v>Database</v>
      </c>
    </row>
    <row r="4949" spans="1:11" x14ac:dyDescent="0.45">
      <c r="A4949" t="str">
        <f>TRM!A1482</f>
        <v>A02.021.234#</v>
      </c>
      <c r="B4949" t="str">
        <f>TRM!B1482</f>
        <v>Database Tools#</v>
      </c>
      <c r="C4949" t="str">
        <f>TRM!C1482</f>
        <v>Quest SQL Optimizer for Oracle | 8.8.1.2667</v>
      </c>
      <c r="D4949">
        <f>TRM!D1482</f>
        <v>0</v>
      </c>
      <c r="E4949" t="str">
        <f>IF(VLOOKUP(TRM!A1482,'TRM - TBM Crosswalk'!$A$2:'TRM - TBM Crosswalk'!$I$1008,3,FALSE)="N/A","TBD","")</f>
        <v/>
      </c>
      <c r="F4949" t="str">
        <f>IF(VLOOKUP(TRM!A1482,'TRM - TBM Crosswalk'!$A$2:'TRM - TBM Crosswalk'!$I$1008,4,FALSE)=0,"",VLOOKUP(TRM!A1482,'TRM - TBM Crosswalk'!$A$2:'TRM - TBM Crosswalk'!$I$1008,4,FALSE))</f>
        <v/>
      </c>
      <c r="G4949" t="str">
        <f>IF(VLOOKUP(TRM!A1482,'TRM - TBM Crosswalk'!$A$2:'TRM - TBM Crosswalk'!$I$1008,5,FALSE)=0,"",VLOOKUP(TRM!A1482,'TRM - TBM Crosswalk'!$A$2:'TRM - TBM Crosswalk'!$I$1008,5,FALSE))</f>
        <v>Storage</v>
      </c>
      <c r="H4949" t="str">
        <f>IF(VLOOKUP(TRM!A1482,'TRM - TBM Crosswalk'!$A$2:'TRM - TBM Crosswalk'!$I$1008,6,FALSE)=0,"",VLOOKUP(TRM!A1482,'TRM - TBM Crosswalk'!$A$2:'TRM - TBM Crosswalk'!$I$1008,6,FALSE))</f>
        <v/>
      </c>
      <c r="I4949" t="str">
        <f>IF(VLOOKUP(TRM!A1482,'TRM - TBM Crosswalk'!$A$2:'TRM - TBM Crosswalk'!$I$1008,7,FALSE)=0,"",VLOOKUP(TRM!A1482,'TRM - TBM Crosswalk'!$A$2:'TRM - TBM Crosswalk'!$I$1008,7,FALSE))</f>
        <v>Platform Services</v>
      </c>
      <c r="J4949" t="str">
        <f>IF(VLOOKUP(TRM!A1482,'TRM - TBM Crosswalk'!$A$2:'TRM - TBM Crosswalk'!$I$1008,8,FALSE)=0,"",VLOOKUP(TRM!A1482,'TRM - TBM Crosswalk'!$A$2:'TRM - TBM Crosswalk'!$I$1008,8,FALSE))</f>
        <v>Data Services</v>
      </c>
      <c r="K4949" t="str">
        <f>IF(VLOOKUP(TRM!A1482,'TRM - TBM Crosswalk'!$A$2:'TRM - TBM Crosswalk'!$I$1008,9,FALSE)=0,"",VLOOKUP(TRM!A1482,'TRM - TBM Crosswalk'!$A$2:'TRM - TBM Crosswalk'!$I$1008,9,FALSE))</f>
        <v>Database</v>
      </c>
    </row>
    <row r="4950" spans="1:11" x14ac:dyDescent="0.45">
      <c r="A4950" t="str">
        <f>TRM!A1507</f>
        <v>A02.021.235#</v>
      </c>
      <c r="B4950" t="str">
        <f>TRM!B1507</f>
        <v>Data Compression / Extraction Software</v>
      </c>
      <c r="C4950" t="str">
        <f>TRM!C1507</f>
        <v>7-Zip | 16.02</v>
      </c>
      <c r="D4950">
        <f>TRM!D1507</f>
        <v>0</v>
      </c>
      <c r="E4950" t="str">
        <f>IF(VLOOKUP(TRM!A1507,'TRM - TBM Crosswalk'!$A$2:'TRM - TBM Crosswalk'!$I$1008,3,FALSE)="N/A","TBD","")</f>
        <v/>
      </c>
      <c r="F4950" t="str">
        <f>IF(VLOOKUP(TRM!A1507,'TRM - TBM Crosswalk'!$A$2:'TRM - TBM Crosswalk'!$I$1008,4,FALSE)=0,"",VLOOKUP(TRM!A1507,'TRM - TBM Crosswalk'!$A$2:'TRM - TBM Crosswalk'!$I$1008,4,FALSE))</f>
        <v/>
      </c>
      <c r="G4950" t="str">
        <f>IF(VLOOKUP(TRM!A1507,'TRM - TBM Crosswalk'!$A$2:'TRM - TBM Crosswalk'!$I$1008,5,FALSE)=0,"",VLOOKUP(TRM!A1507,'TRM - TBM Crosswalk'!$A$2:'TRM - TBM Crosswalk'!$I$1008,5,FALSE))</f>
        <v>Storage</v>
      </c>
      <c r="H4950" t="str">
        <f>IF(VLOOKUP(TRM!A1507,'TRM - TBM Crosswalk'!$A$2:'TRM - TBM Crosswalk'!$I$1008,6,FALSE)=0,"",VLOOKUP(TRM!A1507,'TRM - TBM Crosswalk'!$A$2:'TRM - TBM Crosswalk'!$I$1008,6,FALSE))</f>
        <v/>
      </c>
      <c r="I4950" t="str">
        <f>IF(VLOOKUP(TRM!A1507,'TRM - TBM Crosswalk'!$A$2:'TRM - TBM Crosswalk'!$I$1008,7,FALSE)=0,"",VLOOKUP(TRM!A1507,'TRM - TBM Crosswalk'!$A$2:'TRM - TBM Crosswalk'!$I$1008,7,FALSE))</f>
        <v>Platform Services</v>
      </c>
      <c r="J4950" t="str">
        <f>IF(VLOOKUP(TRM!A1507,'TRM - TBM Crosswalk'!$A$2:'TRM - TBM Crosswalk'!$I$1008,8,FALSE)=0,"",VLOOKUP(TRM!A1507,'TRM - TBM Crosswalk'!$A$2:'TRM - TBM Crosswalk'!$I$1008,8,FALSE))</f>
        <v>Data Services</v>
      </c>
      <c r="K4950" t="str">
        <f>IF(VLOOKUP(TRM!A1507,'TRM - TBM Crosswalk'!$A$2:'TRM - TBM Crosswalk'!$I$1008,9,FALSE)=0,"",VLOOKUP(TRM!A1507,'TRM - TBM Crosswalk'!$A$2:'TRM - TBM Crosswalk'!$I$1008,9,FALSE))</f>
        <v>Data Management</v>
      </c>
    </row>
    <row r="4951" spans="1:11" x14ac:dyDescent="0.45">
      <c r="A4951" t="str">
        <f>TRM!A1508</f>
        <v>A02.021.235#</v>
      </c>
      <c r="B4951" t="str">
        <f>TRM!B1508</f>
        <v>Data Compression / Extraction Software</v>
      </c>
      <c r="C4951" t="str">
        <f>TRM!C1508</f>
        <v>7-Zip | 16.04</v>
      </c>
      <c r="D4951">
        <f>TRM!D1508</f>
        <v>0</v>
      </c>
      <c r="E4951" t="str">
        <f>IF(VLOOKUP(TRM!A1508,'TRM - TBM Crosswalk'!$A$2:'TRM - TBM Crosswalk'!$I$1008,3,FALSE)="N/A","TBD","")</f>
        <v/>
      </c>
      <c r="F4951" t="str">
        <f>IF(VLOOKUP(TRM!A1508,'TRM - TBM Crosswalk'!$A$2:'TRM - TBM Crosswalk'!$I$1008,4,FALSE)=0,"",VLOOKUP(TRM!A1508,'TRM - TBM Crosswalk'!$A$2:'TRM - TBM Crosswalk'!$I$1008,4,FALSE))</f>
        <v/>
      </c>
      <c r="G4951" t="str">
        <f>IF(VLOOKUP(TRM!A1508,'TRM - TBM Crosswalk'!$A$2:'TRM - TBM Crosswalk'!$I$1008,5,FALSE)=0,"",VLOOKUP(TRM!A1508,'TRM - TBM Crosswalk'!$A$2:'TRM - TBM Crosswalk'!$I$1008,5,FALSE))</f>
        <v>Storage</v>
      </c>
      <c r="H4951" t="str">
        <f>IF(VLOOKUP(TRM!A1508,'TRM - TBM Crosswalk'!$A$2:'TRM - TBM Crosswalk'!$I$1008,6,FALSE)=0,"",VLOOKUP(TRM!A1508,'TRM - TBM Crosswalk'!$A$2:'TRM - TBM Crosswalk'!$I$1008,6,FALSE))</f>
        <v/>
      </c>
      <c r="I4951" t="str">
        <f>IF(VLOOKUP(TRM!A1508,'TRM - TBM Crosswalk'!$A$2:'TRM - TBM Crosswalk'!$I$1008,7,FALSE)=0,"",VLOOKUP(TRM!A1508,'TRM - TBM Crosswalk'!$A$2:'TRM - TBM Crosswalk'!$I$1008,7,FALSE))</f>
        <v>Platform Services</v>
      </c>
      <c r="J4951" t="str">
        <f>IF(VLOOKUP(TRM!A1508,'TRM - TBM Crosswalk'!$A$2:'TRM - TBM Crosswalk'!$I$1008,8,FALSE)=0,"",VLOOKUP(TRM!A1508,'TRM - TBM Crosswalk'!$A$2:'TRM - TBM Crosswalk'!$I$1008,8,FALSE))</f>
        <v>Data Services</v>
      </c>
      <c r="K4951" t="str">
        <f>IF(VLOOKUP(TRM!A1508,'TRM - TBM Crosswalk'!$A$2:'TRM - TBM Crosswalk'!$I$1008,9,FALSE)=0,"",VLOOKUP(TRM!A1508,'TRM - TBM Crosswalk'!$A$2:'TRM - TBM Crosswalk'!$I$1008,9,FALSE))</f>
        <v>Data Management</v>
      </c>
    </row>
    <row r="4952" spans="1:11" x14ac:dyDescent="0.45">
      <c r="A4952" t="str">
        <f>TRM!A1607</f>
        <v>A02.021.235#</v>
      </c>
      <c r="B4952" t="str">
        <f>TRM!B1607</f>
        <v>Data Compression / Extraction Software</v>
      </c>
      <c r="C4952" t="str">
        <f>TRM!C1607</f>
        <v>WinZip Courier | 8.0.12599</v>
      </c>
      <c r="D4952">
        <f>TRM!D1607</f>
        <v>0</v>
      </c>
      <c r="E4952" t="str">
        <f>IF(VLOOKUP(TRM!A1607,'TRM - TBM Crosswalk'!$A$2:'TRM - TBM Crosswalk'!$I$1008,3,FALSE)="N/A","TBD","")</f>
        <v/>
      </c>
      <c r="F4952" t="str">
        <f>IF(VLOOKUP(TRM!A1607,'TRM - TBM Crosswalk'!$A$2:'TRM - TBM Crosswalk'!$I$1008,4,FALSE)=0,"",VLOOKUP(TRM!A1607,'TRM - TBM Crosswalk'!$A$2:'TRM - TBM Crosswalk'!$I$1008,4,FALSE))</f>
        <v/>
      </c>
      <c r="G4952" t="str">
        <f>IF(VLOOKUP(TRM!A1607,'TRM - TBM Crosswalk'!$A$2:'TRM - TBM Crosswalk'!$I$1008,5,FALSE)=0,"",VLOOKUP(TRM!A1607,'TRM - TBM Crosswalk'!$A$2:'TRM - TBM Crosswalk'!$I$1008,5,FALSE))</f>
        <v>Storage</v>
      </c>
      <c r="H4952" t="str">
        <f>IF(VLOOKUP(TRM!A1607,'TRM - TBM Crosswalk'!$A$2:'TRM - TBM Crosswalk'!$I$1008,6,FALSE)=0,"",VLOOKUP(TRM!A1607,'TRM - TBM Crosswalk'!$A$2:'TRM - TBM Crosswalk'!$I$1008,6,FALSE))</f>
        <v/>
      </c>
      <c r="I4952" t="str">
        <f>IF(VLOOKUP(TRM!A1607,'TRM - TBM Crosswalk'!$A$2:'TRM - TBM Crosswalk'!$I$1008,7,FALSE)=0,"",VLOOKUP(TRM!A1607,'TRM - TBM Crosswalk'!$A$2:'TRM - TBM Crosswalk'!$I$1008,7,FALSE))</f>
        <v>Platform Services</v>
      </c>
      <c r="J4952" t="str">
        <f>IF(VLOOKUP(TRM!A1607,'TRM - TBM Crosswalk'!$A$2:'TRM - TBM Crosswalk'!$I$1008,8,FALSE)=0,"",VLOOKUP(TRM!A1607,'TRM - TBM Crosswalk'!$A$2:'TRM - TBM Crosswalk'!$I$1008,8,FALSE))</f>
        <v>Data Services</v>
      </c>
      <c r="K4952" t="str">
        <f>IF(VLOOKUP(TRM!A1607,'TRM - TBM Crosswalk'!$A$2:'TRM - TBM Crosswalk'!$I$1008,9,FALSE)=0,"",VLOOKUP(TRM!A1607,'TRM - TBM Crosswalk'!$A$2:'TRM - TBM Crosswalk'!$I$1008,9,FALSE))</f>
        <v>Data Management</v>
      </c>
    </row>
    <row r="4953" spans="1:11" x14ac:dyDescent="0.45">
      <c r="A4953" t="str">
        <f>TRM!A1608</f>
        <v>A02.021.235#</v>
      </c>
      <c r="B4953" t="str">
        <f>TRM!B1608</f>
        <v>Data Compression / Extraction Software</v>
      </c>
      <c r="C4953" t="str">
        <f>TRM!C1608</f>
        <v>WinZip Courier | 8.0.12671</v>
      </c>
      <c r="D4953">
        <f>TRM!D1608</f>
        <v>0</v>
      </c>
      <c r="E4953" t="str">
        <f>IF(VLOOKUP(TRM!A1608,'TRM - TBM Crosswalk'!$A$2:'TRM - TBM Crosswalk'!$I$1008,3,FALSE)="N/A","TBD","")</f>
        <v/>
      </c>
      <c r="F4953" t="str">
        <f>IF(VLOOKUP(TRM!A1608,'TRM - TBM Crosswalk'!$A$2:'TRM - TBM Crosswalk'!$I$1008,4,FALSE)=0,"",VLOOKUP(TRM!A1608,'TRM - TBM Crosswalk'!$A$2:'TRM - TBM Crosswalk'!$I$1008,4,FALSE))</f>
        <v/>
      </c>
      <c r="G4953" t="str">
        <f>IF(VLOOKUP(TRM!A1608,'TRM - TBM Crosswalk'!$A$2:'TRM - TBM Crosswalk'!$I$1008,5,FALSE)=0,"",VLOOKUP(TRM!A1608,'TRM - TBM Crosswalk'!$A$2:'TRM - TBM Crosswalk'!$I$1008,5,FALSE))</f>
        <v>Storage</v>
      </c>
      <c r="H4953" t="str">
        <f>IF(VLOOKUP(TRM!A1608,'TRM - TBM Crosswalk'!$A$2:'TRM - TBM Crosswalk'!$I$1008,6,FALSE)=0,"",VLOOKUP(TRM!A1608,'TRM - TBM Crosswalk'!$A$2:'TRM - TBM Crosswalk'!$I$1008,6,FALSE))</f>
        <v/>
      </c>
      <c r="I4953" t="str">
        <f>IF(VLOOKUP(TRM!A1608,'TRM - TBM Crosswalk'!$A$2:'TRM - TBM Crosswalk'!$I$1008,7,FALSE)=0,"",VLOOKUP(TRM!A1608,'TRM - TBM Crosswalk'!$A$2:'TRM - TBM Crosswalk'!$I$1008,7,FALSE))</f>
        <v>Platform Services</v>
      </c>
      <c r="J4953" t="str">
        <f>IF(VLOOKUP(TRM!A1608,'TRM - TBM Crosswalk'!$A$2:'TRM - TBM Crosswalk'!$I$1008,8,FALSE)=0,"",VLOOKUP(TRM!A1608,'TRM - TBM Crosswalk'!$A$2:'TRM - TBM Crosswalk'!$I$1008,8,FALSE))</f>
        <v>Data Services</v>
      </c>
      <c r="K4953" t="str">
        <f>IF(VLOOKUP(TRM!A1608,'TRM - TBM Crosswalk'!$A$2:'TRM - TBM Crosswalk'!$I$1008,9,FALSE)=0,"",VLOOKUP(TRM!A1608,'TRM - TBM Crosswalk'!$A$2:'TRM - TBM Crosswalk'!$I$1008,9,FALSE))</f>
        <v>Data Management</v>
      </c>
    </row>
    <row r="4954" spans="1:11" x14ac:dyDescent="0.45">
      <c r="A4954" t="str">
        <f>TRM!A1609</f>
        <v>A02.021.235#</v>
      </c>
      <c r="B4954" t="str">
        <f>TRM!B1609</f>
        <v>Data Compression / Extraction Software</v>
      </c>
      <c r="C4954" t="str">
        <f>TRM!C1609</f>
        <v>WinZip Courier | 9.0.13232</v>
      </c>
      <c r="D4954">
        <f>TRM!D1609</f>
        <v>0</v>
      </c>
      <c r="E4954" t="str">
        <f>IF(VLOOKUP(TRM!A1609,'TRM - TBM Crosswalk'!$A$2:'TRM - TBM Crosswalk'!$I$1008,3,FALSE)="N/A","TBD","")</f>
        <v/>
      </c>
      <c r="F4954" t="str">
        <f>IF(VLOOKUP(TRM!A1609,'TRM - TBM Crosswalk'!$A$2:'TRM - TBM Crosswalk'!$I$1008,4,FALSE)=0,"",VLOOKUP(TRM!A1609,'TRM - TBM Crosswalk'!$A$2:'TRM - TBM Crosswalk'!$I$1008,4,FALSE))</f>
        <v/>
      </c>
      <c r="G4954" t="str">
        <f>IF(VLOOKUP(TRM!A1609,'TRM - TBM Crosswalk'!$A$2:'TRM - TBM Crosswalk'!$I$1008,5,FALSE)=0,"",VLOOKUP(TRM!A1609,'TRM - TBM Crosswalk'!$A$2:'TRM - TBM Crosswalk'!$I$1008,5,FALSE))</f>
        <v>Storage</v>
      </c>
      <c r="H4954" t="str">
        <f>IF(VLOOKUP(TRM!A1609,'TRM - TBM Crosswalk'!$A$2:'TRM - TBM Crosswalk'!$I$1008,6,FALSE)=0,"",VLOOKUP(TRM!A1609,'TRM - TBM Crosswalk'!$A$2:'TRM - TBM Crosswalk'!$I$1008,6,FALSE))</f>
        <v/>
      </c>
      <c r="I4954" t="str">
        <f>IF(VLOOKUP(TRM!A1609,'TRM - TBM Crosswalk'!$A$2:'TRM - TBM Crosswalk'!$I$1008,7,FALSE)=0,"",VLOOKUP(TRM!A1609,'TRM - TBM Crosswalk'!$A$2:'TRM - TBM Crosswalk'!$I$1008,7,FALSE))</f>
        <v>Platform Services</v>
      </c>
      <c r="J4954" t="str">
        <f>IF(VLOOKUP(TRM!A1609,'TRM - TBM Crosswalk'!$A$2:'TRM - TBM Crosswalk'!$I$1008,8,FALSE)=0,"",VLOOKUP(TRM!A1609,'TRM - TBM Crosswalk'!$A$2:'TRM - TBM Crosswalk'!$I$1008,8,FALSE))</f>
        <v>Data Services</v>
      </c>
      <c r="K4954" t="str">
        <f>IF(VLOOKUP(TRM!A1609,'TRM - TBM Crosswalk'!$A$2:'TRM - TBM Crosswalk'!$I$1008,9,FALSE)=0,"",VLOOKUP(TRM!A1609,'TRM - TBM Crosswalk'!$A$2:'TRM - TBM Crosswalk'!$I$1008,9,FALSE))</f>
        <v>Data Management</v>
      </c>
    </row>
    <row r="4955" spans="1:11" x14ac:dyDescent="0.45">
      <c r="A4955" t="str">
        <f>TRM!A1610</f>
        <v>A02.021.235#</v>
      </c>
      <c r="B4955" t="str">
        <f>TRM!B1610</f>
        <v>Data Compression / Extraction Software</v>
      </c>
      <c r="C4955" t="str">
        <f>TRM!C1610</f>
        <v>ZXPInstaller</v>
      </c>
      <c r="D4955">
        <f>TRM!D1610</f>
        <v>0</v>
      </c>
      <c r="E4955" t="str">
        <f>IF(VLOOKUP(TRM!A1610,'TRM - TBM Crosswalk'!$A$2:'TRM - TBM Crosswalk'!$I$1008,3,FALSE)="N/A","TBD","")</f>
        <v/>
      </c>
      <c r="F4955" t="str">
        <f>IF(VLOOKUP(TRM!A1610,'TRM - TBM Crosswalk'!$A$2:'TRM - TBM Crosswalk'!$I$1008,4,FALSE)=0,"",VLOOKUP(TRM!A1610,'TRM - TBM Crosswalk'!$A$2:'TRM - TBM Crosswalk'!$I$1008,4,FALSE))</f>
        <v/>
      </c>
      <c r="G4955" t="str">
        <f>IF(VLOOKUP(TRM!A1610,'TRM - TBM Crosswalk'!$A$2:'TRM - TBM Crosswalk'!$I$1008,5,FALSE)=0,"",VLOOKUP(TRM!A1610,'TRM - TBM Crosswalk'!$A$2:'TRM - TBM Crosswalk'!$I$1008,5,FALSE))</f>
        <v>Storage</v>
      </c>
      <c r="H4955" t="str">
        <f>IF(VLOOKUP(TRM!A1610,'TRM - TBM Crosswalk'!$A$2:'TRM - TBM Crosswalk'!$I$1008,6,FALSE)=0,"",VLOOKUP(TRM!A1610,'TRM - TBM Crosswalk'!$A$2:'TRM - TBM Crosswalk'!$I$1008,6,FALSE))</f>
        <v/>
      </c>
      <c r="I4955" t="str">
        <f>IF(VLOOKUP(TRM!A1610,'TRM - TBM Crosswalk'!$A$2:'TRM - TBM Crosswalk'!$I$1008,7,FALSE)=0,"",VLOOKUP(TRM!A1610,'TRM - TBM Crosswalk'!$A$2:'TRM - TBM Crosswalk'!$I$1008,7,FALSE))</f>
        <v>Platform Services</v>
      </c>
      <c r="J4955" t="str">
        <f>IF(VLOOKUP(TRM!A1610,'TRM - TBM Crosswalk'!$A$2:'TRM - TBM Crosswalk'!$I$1008,8,FALSE)=0,"",VLOOKUP(TRM!A1610,'TRM - TBM Crosswalk'!$A$2:'TRM - TBM Crosswalk'!$I$1008,8,FALSE))</f>
        <v>Data Services</v>
      </c>
      <c r="K4955" t="str">
        <f>IF(VLOOKUP(TRM!A1610,'TRM - TBM Crosswalk'!$A$2:'TRM - TBM Crosswalk'!$I$1008,9,FALSE)=0,"",VLOOKUP(TRM!A1610,'TRM - TBM Crosswalk'!$A$2:'TRM - TBM Crosswalk'!$I$1008,9,FALSE))</f>
        <v>Data Management</v>
      </c>
    </row>
    <row r="4956" spans="1:11" x14ac:dyDescent="0.45">
      <c r="A4956" t="str">
        <f>TRM!A1809</f>
        <v>A02.022.240</v>
      </c>
      <c r="B4956" t="str">
        <f>TRM!B1809</f>
        <v>Integrated Development Environment (IDE)#</v>
      </c>
      <c r="C4956" t="str">
        <f>TRM!C1809</f>
        <v>Java SE Development Kit 8 Update 121 (64-bit) | 8.0.1210.13</v>
      </c>
      <c r="D4956">
        <f>TRM!D1809</f>
        <v>0</v>
      </c>
      <c r="E4956" t="str">
        <f>IF(VLOOKUP(TRM!A1809,'TRM - TBM Crosswalk'!$A$2:'TRM - TBM Crosswalk'!$I$1008,3,FALSE)="N/A","TBD","")</f>
        <v/>
      </c>
      <c r="F4956" t="str">
        <f>IF(VLOOKUP(TRM!A1809,'TRM - TBM Crosswalk'!$A$2:'TRM - TBM Crosswalk'!$I$1008,4,FALSE)=0,"",VLOOKUP(TRM!A1809,'TRM - TBM Crosswalk'!$A$2:'TRM - TBM Crosswalk'!$I$1008,4,FALSE))</f>
        <v/>
      </c>
      <c r="G4956" t="str">
        <f>IF(VLOOKUP(TRM!A1809,'TRM - TBM Crosswalk'!$A$2:'TRM - TBM Crosswalk'!$I$1008,5,FALSE)=0,"",VLOOKUP(TRM!A1809,'TRM - TBM Crosswalk'!$A$2:'TRM - TBM Crosswalk'!$I$1008,5,FALSE))</f>
        <v>Application</v>
      </c>
      <c r="H4956" t="str">
        <f>IF(VLOOKUP(TRM!A1809,'TRM - TBM Crosswalk'!$A$2:'TRM - TBM Crosswalk'!$I$1008,6,FALSE)=0,"",VLOOKUP(TRM!A1809,'TRM - TBM Crosswalk'!$A$2:'TRM - TBM Crosswalk'!$I$1008,6,FALSE))</f>
        <v>Application Development</v>
      </c>
      <c r="I4956" t="str">
        <f>IF(VLOOKUP(TRM!A1809,'TRM - TBM Crosswalk'!$A$2:'TRM - TBM Crosswalk'!$I$1008,7,FALSE)=0,"",VLOOKUP(TRM!A1809,'TRM - TBM Crosswalk'!$A$2:'TRM - TBM Crosswalk'!$I$1008,7,FALSE))</f>
        <v/>
      </c>
      <c r="J4956" t="str">
        <f>IF(VLOOKUP(TRM!A1809,'TRM - TBM Crosswalk'!$A$2:'TRM - TBM Crosswalk'!$I$1008,8,FALSE)=0,"",VLOOKUP(TRM!A1809,'TRM - TBM Crosswalk'!$A$2:'TRM - TBM Crosswalk'!$I$1008,8,FALSE))</f>
        <v/>
      </c>
      <c r="K4956" t="str">
        <f>IF(VLOOKUP(TRM!A1809,'TRM - TBM Crosswalk'!$A$2:'TRM - TBM Crosswalk'!$I$1008,9,FALSE)=0,"",VLOOKUP(TRM!A1809,'TRM - TBM Crosswalk'!$A$2:'TRM - TBM Crosswalk'!$I$1008,9,FALSE))</f>
        <v/>
      </c>
    </row>
    <row r="4957" spans="1:11" x14ac:dyDescent="0.45">
      <c r="A4957" t="str">
        <f>TRM!A1810</f>
        <v>A02.022.240</v>
      </c>
      <c r="B4957" t="str">
        <f>TRM!B1810</f>
        <v>Integrated Development Environment (IDE)#</v>
      </c>
      <c r="C4957" t="str">
        <f>TRM!C1810</f>
        <v>Java SE Development Kit 8 Update 121 | 8.0.1210.13</v>
      </c>
      <c r="D4957">
        <f>TRM!D1810</f>
        <v>0</v>
      </c>
      <c r="E4957" t="str">
        <f>IF(VLOOKUP(TRM!A1810,'TRM - TBM Crosswalk'!$A$2:'TRM - TBM Crosswalk'!$I$1008,3,FALSE)="N/A","TBD","")</f>
        <v/>
      </c>
      <c r="F4957" t="str">
        <f>IF(VLOOKUP(TRM!A1810,'TRM - TBM Crosswalk'!$A$2:'TRM - TBM Crosswalk'!$I$1008,4,FALSE)=0,"",VLOOKUP(TRM!A1810,'TRM - TBM Crosswalk'!$A$2:'TRM - TBM Crosswalk'!$I$1008,4,FALSE))</f>
        <v/>
      </c>
      <c r="G4957" t="str">
        <f>IF(VLOOKUP(TRM!A1810,'TRM - TBM Crosswalk'!$A$2:'TRM - TBM Crosswalk'!$I$1008,5,FALSE)=0,"",VLOOKUP(TRM!A1810,'TRM - TBM Crosswalk'!$A$2:'TRM - TBM Crosswalk'!$I$1008,5,FALSE))</f>
        <v>Application</v>
      </c>
      <c r="H4957" t="str">
        <f>IF(VLOOKUP(TRM!A1810,'TRM - TBM Crosswalk'!$A$2:'TRM - TBM Crosswalk'!$I$1008,6,FALSE)=0,"",VLOOKUP(TRM!A1810,'TRM - TBM Crosswalk'!$A$2:'TRM - TBM Crosswalk'!$I$1008,6,FALSE))</f>
        <v>Application Development</v>
      </c>
      <c r="I4957" t="str">
        <f>IF(VLOOKUP(TRM!A1810,'TRM - TBM Crosswalk'!$A$2:'TRM - TBM Crosswalk'!$I$1008,7,FALSE)=0,"",VLOOKUP(TRM!A1810,'TRM - TBM Crosswalk'!$A$2:'TRM - TBM Crosswalk'!$I$1008,7,FALSE))</f>
        <v/>
      </c>
      <c r="J4957" t="str">
        <f>IF(VLOOKUP(TRM!A1810,'TRM - TBM Crosswalk'!$A$2:'TRM - TBM Crosswalk'!$I$1008,8,FALSE)=0,"",VLOOKUP(TRM!A1810,'TRM - TBM Crosswalk'!$A$2:'TRM - TBM Crosswalk'!$I$1008,8,FALSE))</f>
        <v/>
      </c>
      <c r="K4957" t="str">
        <f>IF(VLOOKUP(TRM!A1810,'TRM - TBM Crosswalk'!$A$2:'TRM - TBM Crosswalk'!$I$1008,9,FALSE)=0,"",VLOOKUP(TRM!A1810,'TRM - TBM Crosswalk'!$A$2:'TRM - TBM Crosswalk'!$I$1008,9,FALSE))</f>
        <v/>
      </c>
    </row>
    <row r="4958" spans="1:11" x14ac:dyDescent="0.45">
      <c r="A4958" t="str">
        <f>TRM!A1811</f>
        <v>A02.022.240</v>
      </c>
      <c r="B4958" t="str">
        <f>TRM!B1811</f>
        <v>Integrated Development Environment (IDE)#</v>
      </c>
      <c r="C4958" t="str">
        <f>TRM!C1811</f>
        <v>Java SE Development Kit 8 Update 131 (64-bit) | 8.0.1310.11</v>
      </c>
      <c r="D4958">
        <f>TRM!D1811</f>
        <v>0</v>
      </c>
      <c r="E4958" t="str">
        <f>IF(VLOOKUP(TRM!A1811,'TRM - TBM Crosswalk'!$A$2:'TRM - TBM Crosswalk'!$I$1008,3,FALSE)="N/A","TBD","")</f>
        <v/>
      </c>
      <c r="F4958" t="str">
        <f>IF(VLOOKUP(TRM!A1811,'TRM - TBM Crosswalk'!$A$2:'TRM - TBM Crosswalk'!$I$1008,4,FALSE)=0,"",VLOOKUP(TRM!A1811,'TRM - TBM Crosswalk'!$A$2:'TRM - TBM Crosswalk'!$I$1008,4,FALSE))</f>
        <v/>
      </c>
      <c r="G4958" t="str">
        <f>IF(VLOOKUP(TRM!A1811,'TRM - TBM Crosswalk'!$A$2:'TRM - TBM Crosswalk'!$I$1008,5,FALSE)=0,"",VLOOKUP(TRM!A1811,'TRM - TBM Crosswalk'!$A$2:'TRM - TBM Crosswalk'!$I$1008,5,FALSE))</f>
        <v>Application</v>
      </c>
      <c r="H4958" t="str">
        <f>IF(VLOOKUP(TRM!A1811,'TRM - TBM Crosswalk'!$A$2:'TRM - TBM Crosswalk'!$I$1008,6,FALSE)=0,"",VLOOKUP(TRM!A1811,'TRM - TBM Crosswalk'!$A$2:'TRM - TBM Crosswalk'!$I$1008,6,FALSE))</f>
        <v>Application Development</v>
      </c>
      <c r="I4958" t="str">
        <f>IF(VLOOKUP(TRM!A1811,'TRM - TBM Crosswalk'!$A$2:'TRM - TBM Crosswalk'!$I$1008,7,FALSE)=0,"",VLOOKUP(TRM!A1811,'TRM - TBM Crosswalk'!$A$2:'TRM - TBM Crosswalk'!$I$1008,7,FALSE))</f>
        <v/>
      </c>
      <c r="J4958" t="str">
        <f>IF(VLOOKUP(TRM!A1811,'TRM - TBM Crosswalk'!$A$2:'TRM - TBM Crosswalk'!$I$1008,8,FALSE)=0,"",VLOOKUP(TRM!A1811,'TRM - TBM Crosswalk'!$A$2:'TRM - TBM Crosswalk'!$I$1008,8,FALSE))</f>
        <v/>
      </c>
      <c r="K4958" t="str">
        <f>IF(VLOOKUP(TRM!A1811,'TRM - TBM Crosswalk'!$A$2:'TRM - TBM Crosswalk'!$I$1008,9,FALSE)=0,"",VLOOKUP(TRM!A1811,'TRM - TBM Crosswalk'!$A$2:'TRM - TBM Crosswalk'!$I$1008,9,FALSE))</f>
        <v/>
      </c>
    </row>
    <row r="4959" spans="1:11" x14ac:dyDescent="0.45">
      <c r="A4959" t="str">
        <f>TRM!A1934</f>
        <v>A02.022.240</v>
      </c>
      <c r="B4959" t="str">
        <f>TRM!B1934</f>
        <v>Integrated Development Environment (IDE)#</v>
      </c>
      <c r="C4959" t="str">
        <f>TRM!C1934</f>
        <v>Microsoft Visual C++ 2015-2019 Redistributable (x86) - 14.23.27820 | 14.23.27820.0</v>
      </c>
      <c r="D4959">
        <f>TRM!D1934</f>
        <v>0</v>
      </c>
      <c r="E4959" t="str">
        <f>IF(VLOOKUP(TRM!A1934,'TRM - TBM Crosswalk'!$A$2:'TRM - TBM Crosswalk'!$I$1008,3,FALSE)="N/A","TBD","")</f>
        <v/>
      </c>
      <c r="F4959" t="str">
        <f>IF(VLOOKUP(TRM!A1934,'TRM - TBM Crosswalk'!$A$2:'TRM - TBM Crosswalk'!$I$1008,4,FALSE)=0,"",VLOOKUP(TRM!A1934,'TRM - TBM Crosswalk'!$A$2:'TRM - TBM Crosswalk'!$I$1008,4,FALSE))</f>
        <v/>
      </c>
      <c r="G4959" t="str">
        <f>IF(VLOOKUP(TRM!A1934,'TRM - TBM Crosswalk'!$A$2:'TRM - TBM Crosswalk'!$I$1008,5,FALSE)=0,"",VLOOKUP(TRM!A1934,'TRM - TBM Crosswalk'!$A$2:'TRM - TBM Crosswalk'!$I$1008,5,FALSE))</f>
        <v>Application</v>
      </c>
      <c r="H4959" t="str">
        <f>IF(VLOOKUP(TRM!A1934,'TRM - TBM Crosswalk'!$A$2:'TRM - TBM Crosswalk'!$I$1008,6,FALSE)=0,"",VLOOKUP(TRM!A1934,'TRM - TBM Crosswalk'!$A$2:'TRM - TBM Crosswalk'!$I$1008,6,FALSE))</f>
        <v>Application Development</v>
      </c>
      <c r="I4959" t="str">
        <f>IF(VLOOKUP(TRM!A1934,'TRM - TBM Crosswalk'!$A$2:'TRM - TBM Crosswalk'!$I$1008,7,FALSE)=0,"",VLOOKUP(TRM!A1934,'TRM - TBM Crosswalk'!$A$2:'TRM - TBM Crosswalk'!$I$1008,7,FALSE))</f>
        <v/>
      </c>
      <c r="J4959" t="str">
        <f>IF(VLOOKUP(TRM!A1934,'TRM - TBM Crosswalk'!$A$2:'TRM - TBM Crosswalk'!$I$1008,8,FALSE)=0,"",VLOOKUP(TRM!A1934,'TRM - TBM Crosswalk'!$A$2:'TRM - TBM Crosswalk'!$I$1008,8,FALSE))</f>
        <v/>
      </c>
      <c r="K4959" t="str">
        <f>IF(VLOOKUP(TRM!A1934,'TRM - TBM Crosswalk'!$A$2:'TRM - TBM Crosswalk'!$I$1008,9,FALSE)=0,"",VLOOKUP(TRM!A1934,'TRM - TBM Crosswalk'!$A$2:'TRM - TBM Crosswalk'!$I$1008,9,FALSE))</f>
        <v/>
      </c>
    </row>
    <row r="4960" spans="1:11" x14ac:dyDescent="0.45">
      <c r="A4960" t="str">
        <f>TRM!A1941</f>
        <v>A02.022.240</v>
      </c>
      <c r="B4960" t="str">
        <f>TRM!B1941</f>
        <v>Integrated Development Environment (IDE)#</v>
      </c>
      <c r="C4960" t="str">
        <f>TRM!C1941</f>
        <v>Microsoft Visual C++ 2017 Redistributable (x64) - 14.14.26405 | 14.14.26405.0</v>
      </c>
      <c r="D4960">
        <f>TRM!D1941</f>
        <v>0</v>
      </c>
      <c r="E4960" t="str">
        <f>IF(VLOOKUP(TRM!A1941,'TRM - TBM Crosswalk'!$A$2:'TRM - TBM Crosswalk'!$I$1008,3,FALSE)="N/A","TBD","")</f>
        <v/>
      </c>
      <c r="F4960" t="str">
        <f>IF(VLOOKUP(TRM!A1941,'TRM - TBM Crosswalk'!$A$2:'TRM - TBM Crosswalk'!$I$1008,4,FALSE)=0,"",VLOOKUP(TRM!A1941,'TRM - TBM Crosswalk'!$A$2:'TRM - TBM Crosswalk'!$I$1008,4,FALSE))</f>
        <v/>
      </c>
      <c r="G4960" t="str">
        <f>IF(VLOOKUP(TRM!A1941,'TRM - TBM Crosswalk'!$A$2:'TRM - TBM Crosswalk'!$I$1008,5,FALSE)=0,"",VLOOKUP(TRM!A1941,'TRM - TBM Crosswalk'!$A$2:'TRM - TBM Crosswalk'!$I$1008,5,FALSE))</f>
        <v>Application</v>
      </c>
      <c r="H4960" t="str">
        <f>IF(VLOOKUP(TRM!A1941,'TRM - TBM Crosswalk'!$A$2:'TRM - TBM Crosswalk'!$I$1008,6,FALSE)=0,"",VLOOKUP(TRM!A1941,'TRM - TBM Crosswalk'!$A$2:'TRM - TBM Crosswalk'!$I$1008,6,FALSE))</f>
        <v>Application Development</v>
      </c>
      <c r="I4960" t="str">
        <f>IF(VLOOKUP(TRM!A1941,'TRM - TBM Crosswalk'!$A$2:'TRM - TBM Crosswalk'!$I$1008,7,FALSE)=0,"",VLOOKUP(TRM!A1941,'TRM - TBM Crosswalk'!$A$2:'TRM - TBM Crosswalk'!$I$1008,7,FALSE))</f>
        <v/>
      </c>
      <c r="J4960" t="str">
        <f>IF(VLOOKUP(TRM!A1941,'TRM - TBM Crosswalk'!$A$2:'TRM - TBM Crosswalk'!$I$1008,8,FALSE)=0,"",VLOOKUP(TRM!A1941,'TRM - TBM Crosswalk'!$A$2:'TRM - TBM Crosswalk'!$I$1008,8,FALSE))</f>
        <v/>
      </c>
      <c r="K4960" t="str">
        <f>IF(VLOOKUP(TRM!A1941,'TRM - TBM Crosswalk'!$A$2:'TRM - TBM Crosswalk'!$I$1008,9,FALSE)=0,"",VLOOKUP(TRM!A1941,'TRM - TBM Crosswalk'!$A$2:'TRM - TBM Crosswalk'!$I$1008,9,FALSE))</f>
        <v/>
      </c>
    </row>
    <row r="4961" spans="1:11" x14ac:dyDescent="0.45">
      <c r="A4961" t="str">
        <f>TRM!A1942</f>
        <v>A02.022.240</v>
      </c>
      <c r="B4961" t="str">
        <f>TRM!B1942</f>
        <v>Integrated Development Environment (IDE)#</v>
      </c>
      <c r="C4961" t="str">
        <f>TRM!C1942</f>
        <v>Microsoft Visual C++ 2017 Redistributable (x64) - 14.14.26429 | 14.14.26429.4</v>
      </c>
      <c r="D4961">
        <f>TRM!D1942</f>
        <v>0</v>
      </c>
      <c r="E4961" t="str">
        <f>IF(VLOOKUP(TRM!A1942,'TRM - TBM Crosswalk'!$A$2:'TRM - TBM Crosswalk'!$I$1008,3,FALSE)="N/A","TBD","")</f>
        <v/>
      </c>
      <c r="F4961" t="str">
        <f>IF(VLOOKUP(TRM!A1942,'TRM - TBM Crosswalk'!$A$2:'TRM - TBM Crosswalk'!$I$1008,4,FALSE)=0,"",VLOOKUP(TRM!A1942,'TRM - TBM Crosswalk'!$A$2:'TRM - TBM Crosswalk'!$I$1008,4,FALSE))</f>
        <v/>
      </c>
      <c r="G4961" t="str">
        <f>IF(VLOOKUP(TRM!A1942,'TRM - TBM Crosswalk'!$A$2:'TRM - TBM Crosswalk'!$I$1008,5,FALSE)=0,"",VLOOKUP(TRM!A1942,'TRM - TBM Crosswalk'!$A$2:'TRM - TBM Crosswalk'!$I$1008,5,FALSE))</f>
        <v>Application</v>
      </c>
      <c r="H4961" t="str">
        <f>IF(VLOOKUP(TRM!A1942,'TRM - TBM Crosswalk'!$A$2:'TRM - TBM Crosswalk'!$I$1008,6,FALSE)=0,"",VLOOKUP(TRM!A1942,'TRM - TBM Crosswalk'!$A$2:'TRM - TBM Crosswalk'!$I$1008,6,FALSE))</f>
        <v>Application Development</v>
      </c>
      <c r="I4961" t="str">
        <f>IF(VLOOKUP(TRM!A1942,'TRM - TBM Crosswalk'!$A$2:'TRM - TBM Crosswalk'!$I$1008,7,FALSE)=0,"",VLOOKUP(TRM!A1942,'TRM - TBM Crosswalk'!$A$2:'TRM - TBM Crosswalk'!$I$1008,7,FALSE))</f>
        <v/>
      </c>
      <c r="J4961" t="str">
        <f>IF(VLOOKUP(TRM!A1942,'TRM - TBM Crosswalk'!$A$2:'TRM - TBM Crosswalk'!$I$1008,8,FALSE)=0,"",VLOOKUP(TRM!A1942,'TRM - TBM Crosswalk'!$A$2:'TRM - TBM Crosswalk'!$I$1008,8,FALSE))</f>
        <v/>
      </c>
      <c r="K4961" t="str">
        <f>IF(VLOOKUP(TRM!A1942,'TRM - TBM Crosswalk'!$A$2:'TRM - TBM Crosswalk'!$I$1008,9,FALSE)=0,"",VLOOKUP(TRM!A1942,'TRM - TBM Crosswalk'!$A$2:'TRM - TBM Crosswalk'!$I$1008,9,FALSE))</f>
        <v/>
      </c>
    </row>
    <row r="4962" spans="1:11" x14ac:dyDescent="0.45">
      <c r="A4962" t="str">
        <f>TRM!A1943</f>
        <v>A02.022.240</v>
      </c>
      <c r="B4962" t="str">
        <f>TRM!B1943</f>
        <v>Integrated Development Environment (IDE)#</v>
      </c>
      <c r="C4962" t="str">
        <f>TRM!C1943</f>
        <v>Microsoft Visual C++ 2017 Redistributable (x64) - 14.15.26706 | 14.15.26706.0</v>
      </c>
      <c r="D4962">
        <f>TRM!D1943</f>
        <v>0</v>
      </c>
      <c r="E4962" t="str">
        <f>IF(VLOOKUP(TRM!A1943,'TRM - TBM Crosswalk'!$A$2:'TRM - TBM Crosswalk'!$I$1008,3,FALSE)="N/A","TBD","")</f>
        <v/>
      </c>
      <c r="F4962" t="str">
        <f>IF(VLOOKUP(TRM!A1943,'TRM - TBM Crosswalk'!$A$2:'TRM - TBM Crosswalk'!$I$1008,4,FALSE)=0,"",VLOOKUP(TRM!A1943,'TRM - TBM Crosswalk'!$A$2:'TRM - TBM Crosswalk'!$I$1008,4,FALSE))</f>
        <v/>
      </c>
      <c r="G4962" t="str">
        <f>IF(VLOOKUP(TRM!A1943,'TRM - TBM Crosswalk'!$A$2:'TRM - TBM Crosswalk'!$I$1008,5,FALSE)=0,"",VLOOKUP(TRM!A1943,'TRM - TBM Crosswalk'!$A$2:'TRM - TBM Crosswalk'!$I$1008,5,FALSE))</f>
        <v>Application</v>
      </c>
      <c r="H4962" t="str">
        <f>IF(VLOOKUP(TRM!A1943,'TRM - TBM Crosswalk'!$A$2:'TRM - TBM Crosswalk'!$I$1008,6,FALSE)=0,"",VLOOKUP(TRM!A1943,'TRM - TBM Crosswalk'!$A$2:'TRM - TBM Crosswalk'!$I$1008,6,FALSE))</f>
        <v>Application Development</v>
      </c>
      <c r="I4962" t="str">
        <f>IF(VLOOKUP(TRM!A1943,'TRM - TBM Crosswalk'!$A$2:'TRM - TBM Crosswalk'!$I$1008,7,FALSE)=0,"",VLOOKUP(TRM!A1943,'TRM - TBM Crosswalk'!$A$2:'TRM - TBM Crosswalk'!$I$1008,7,FALSE))</f>
        <v/>
      </c>
      <c r="J4962" t="str">
        <f>IF(VLOOKUP(TRM!A1943,'TRM - TBM Crosswalk'!$A$2:'TRM - TBM Crosswalk'!$I$1008,8,FALSE)=0,"",VLOOKUP(TRM!A1943,'TRM - TBM Crosswalk'!$A$2:'TRM - TBM Crosswalk'!$I$1008,8,FALSE))</f>
        <v/>
      </c>
      <c r="K4962" t="str">
        <f>IF(VLOOKUP(TRM!A1943,'TRM - TBM Crosswalk'!$A$2:'TRM - TBM Crosswalk'!$I$1008,9,FALSE)=0,"",VLOOKUP(TRM!A1943,'TRM - TBM Crosswalk'!$A$2:'TRM - TBM Crosswalk'!$I$1008,9,FALSE))</f>
        <v/>
      </c>
    </row>
    <row r="4963" spans="1:11" x14ac:dyDescent="0.45">
      <c r="A4963" t="str">
        <f>TRM!A1944</f>
        <v>A02.022.240</v>
      </c>
      <c r="B4963" t="str">
        <f>TRM!B1944</f>
        <v>Integrated Development Environment (IDE)#</v>
      </c>
      <c r="C4963" t="str">
        <f>TRM!C1944</f>
        <v>Microsoft Visual C++ 2017 Redistributable (x64) - 14.16.27012 | 14.16.27012.6</v>
      </c>
      <c r="D4963">
        <f>TRM!D1944</f>
        <v>0</v>
      </c>
      <c r="E4963" t="str">
        <f>IF(VLOOKUP(TRM!A1944,'TRM - TBM Crosswalk'!$A$2:'TRM - TBM Crosswalk'!$I$1008,3,FALSE)="N/A","TBD","")</f>
        <v/>
      </c>
      <c r="F4963" t="str">
        <f>IF(VLOOKUP(TRM!A1944,'TRM - TBM Crosswalk'!$A$2:'TRM - TBM Crosswalk'!$I$1008,4,FALSE)=0,"",VLOOKUP(TRM!A1944,'TRM - TBM Crosswalk'!$A$2:'TRM - TBM Crosswalk'!$I$1008,4,FALSE))</f>
        <v/>
      </c>
      <c r="G4963" t="str">
        <f>IF(VLOOKUP(TRM!A1944,'TRM - TBM Crosswalk'!$A$2:'TRM - TBM Crosswalk'!$I$1008,5,FALSE)=0,"",VLOOKUP(TRM!A1944,'TRM - TBM Crosswalk'!$A$2:'TRM - TBM Crosswalk'!$I$1008,5,FALSE))</f>
        <v>Application</v>
      </c>
      <c r="H4963" t="str">
        <f>IF(VLOOKUP(TRM!A1944,'TRM - TBM Crosswalk'!$A$2:'TRM - TBM Crosswalk'!$I$1008,6,FALSE)=0,"",VLOOKUP(TRM!A1944,'TRM - TBM Crosswalk'!$A$2:'TRM - TBM Crosswalk'!$I$1008,6,FALSE))</f>
        <v>Application Development</v>
      </c>
      <c r="I4963" t="str">
        <f>IF(VLOOKUP(TRM!A1944,'TRM - TBM Crosswalk'!$A$2:'TRM - TBM Crosswalk'!$I$1008,7,FALSE)=0,"",VLOOKUP(TRM!A1944,'TRM - TBM Crosswalk'!$A$2:'TRM - TBM Crosswalk'!$I$1008,7,FALSE))</f>
        <v/>
      </c>
      <c r="J4963" t="str">
        <f>IF(VLOOKUP(TRM!A1944,'TRM - TBM Crosswalk'!$A$2:'TRM - TBM Crosswalk'!$I$1008,8,FALSE)=0,"",VLOOKUP(TRM!A1944,'TRM - TBM Crosswalk'!$A$2:'TRM - TBM Crosswalk'!$I$1008,8,FALSE))</f>
        <v/>
      </c>
      <c r="K4963" t="str">
        <f>IF(VLOOKUP(TRM!A1944,'TRM - TBM Crosswalk'!$A$2:'TRM - TBM Crosswalk'!$I$1008,9,FALSE)=0,"",VLOOKUP(TRM!A1944,'TRM - TBM Crosswalk'!$A$2:'TRM - TBM Crosswalk'!$I$1008,9,FALSE))</f>
        <v/>
      </c>
    </row>
    <row r="4964" spans="1:11" x14ac:dyDescent="0.45">
      <c r="A4964" t="str">
        <f>TRM!A1945</f>
        <v>A02.022.240</v>
      </c>
      <c r="B4964" t="str">
        <f>TRM!B1945</f>
        <v>Integrated Development Environment (IDE)#</v>
      </c>
      <c r="C4964" t="str">
        <f>TRM!C1945</f>
        <v>Microsoft Visual C++ 2017 Redistributable (x64) - 14.16.27024 | 14.16.27024.1</v>
      </c>
      <c r="D4964">
        <f>TRM!D1945</f>
        <v>0</v>
      </c>
      <c r="E4964" t="str">
        <f>IF(VLOOKUP(TRM!A1945,'TRM - TBM Crosswalk'!$A$2:'TRM - TBM Crosswalk'!$I$1008,3,FALSE)="N/A","TBD","")</f>
        <v/>
      </c>
      <c r="F4964" t="str">
        <f>IF(VLOOKUP(TRM!A1945,'TRM - TBM Crosswalk'!$A$2:'TRM - TBM Crosswalk'!$I$1008,4,FALSE)=0,"",VLOOKUP(TRM!A1945,'TRM - TBM Crosswalk'!$A$2:'TRM - TBM Crosswalk'!$I$1008,4,FALSE))</f>
        <v/>
      </c>
      <c r="G4964" t="str">
        <f>IF(VLOOKUP(TRM!A1945,'TRM - TBM Crosswalk'!$A$2:'TRM - TBM Crosswalk'!$I$1008,5,FALSE)=0,"",VLOOKUP(TRM!A1945,'TRM - TBM Crosswalk'!$A$2:'TRM - TBM Crosswalk'!$I$1008,5,FALSE))</f>
        <v>Application</v>
      </c>
      <c r="H4964" t="str">
        <f>IF(VLOOKUP(TRM!A1945,'TRM - TBM Crosswalk'!$A$2:'TRM - TBM Crosswalk'!$I$1008,6,FALSE)=0,"",VLOOKUP(TRM!A1945,'TRM - TBM Crosswalk'!$A$2:'TRM - TBM Crosswalk'!$I$1008,6,FALSE))</f>
        <v>Application Development</v>
      </c>
      <c r="I4964" t="str">
        <f>IF(VLOOKUP(TRM!A1945,'TRM - TBM Crosswalk'!$A$2:'TRM - TBM Crosswalk'!$I$1008,7,FALSE)=0,"",VLOOKUP(TRM!A1945,'TRM - TBM Crosswalk'!$A$2:'TRM - TBM Crosswalk'!$I$1008,7,FALSE))</f>
        <v/>
      </c>
      <c r="J4964" t="str">
        <f>IF(VLOOKUP(TRM!A1945,'TRM - TBM Crosswalk'!$A$2:'TRM - TBM Crosswalk'!$I$1008,8,FALSE)=0,"",VLOOKUP(TRM!A1945,'TRM - TBM Crosswalk'!$A$2:'TRM - TBM Crosswalk'!$I$1008,8,FALSE))</f>
        <v/>
      </c>
      <c r="K4964" t="str">
        <f>IF(VLOOKUP(TRM!A1945,'TRM - TBM Crosswalk'!$A$2:'TRM - TBM Crosswalk'!$I$1008,9,FALSE)=0,"",VLOOKUP(TRM!A1945,'TRM - TBM Crosswalk'!$A$2:'TRM - TBM Crosswalk'!$I$1008,9,FALSE))</f>
        <v/>
      </c>
    </row>
    <row r="4965" spans="1:11" x14ac:dyDescent="0.45">
      <c r="A4965" t="str">
        <f>TRM!A1946</f>
        <v>A02.022.240</v>
      </c>
      <c r="B4965" t="str">
        <f>TRM!B1946</f>
        <v>Integrated Development Environment (IDE)#</v>
      </c>
      <c r="C4965" t="str">
        <f>TRM!C1946</f>
        <v>Microsoft Visual C++ 2017 Redistributable (x64) - 14.16.27027 | 14.16.27027.1</v>
      </c>
      <c r="D4965">
        <f>TRM!D1946</f>
        <v>0</v>
      </c>
      <c r="E4965" t="str">
        <f>IF(VLOOKUP(TRM!A1946,'TRM - TBM Crosswalk'!$A$2:'TRM - TBM Crosswalk'!$I$1008,3,FALSE)="N/A","TBD","")</f>
        <v/>
      </c>
      <c r="F4965" t="str">
        <f>IF(VLOOKUP(TRM!A1946,'TRM - TBM Crosswalk'!$A$2:'TRM - TBM Crosswalk'!$I$1008,4,FALSE)=0,"",VLOOKUP(TRM!A1946,'TRM - TBM Crosswalk'!$A$2:'TRM - TBM Crosswalk'!$I$1008,4,FALSE))</f>
        <v/>
      </c>
      <c r="G4965" t="str">
        <f>IF(VLOOKUP(TRM!A1946,'TRM - TBM Crosswalk'!$A$2:'TRM - TBM Crosswalk'!$I$1008,5,FALSE)=0,"",VLOOKUP(TRM!A1946,'TRM - TBM Crosswalk'!$A$2:'TRM - TBM Crosswalk'!$I$1008,5,FALSE))</f>
        <v>Application</v>
      </c>
      <c r="H4965" t="str">
        <f>IF(VLOOKUP(TRM!A1946,'TRM - TBM Crosswalk'!$A$2:'TRM - TBM Crosswalk'!$I$1008,6,FALSE)=0,"",VLOOKUP(TRM!A1946,'TRM - TBM Crosswalk'!$A$2:'TRM - TBM Crosswalk'!$I$1008,6,FALSE))</f>
        <v>Application Development</v>
      </c>
      <c r="I4965" t="str">
        <f>IF(VLOOKUP(TRM!A1946,'TRM - TBM Crosswalk'!$A$2:'TRM - TBM Crosswalk'!$I$1008,7,FALSE)=0,"",VLOOKUP(TRM!A1946,'TRM - TBM Crosswalk'!$A$2:'TRM - TBM Crosswalk'!$I$1008,7,FALSE))</f>
        <v/>
      </c>
      <c r="J4965" t="str">
        <f>IF(VLOOKUP(TRM!A1946,'TRM - TBM Crosswalk'!$A$2:'TRM - TBM Crosswalk'!$I$1008,8,FALSE)=0,"",VLOOKUP(TRM!A1946,'TRM - TBM Crosswalk'!$A$2:'TRM - TBM Crosswalk'!$I$1008,8,FALSE))</f>
        <v/>
      </c>
      <c r="K4965" t="str">
        <f>IF(VLOOKUP(TRM!A1946,'TRM - TBM Crosswalk'!$A$2:'TRM - TBM Crosswalk'!$I$1008,9,FALSE)=0,"",VLOOKUP(TRM!A1946,'TRM - TBM Crosswalk'!$A$2:'TRM - TBM Crosswalk'!$I$1008,9,FALSE))</f>
        <v/>
      </c>
    </row>
    <row r="4966" spans="1:11" x14ac:dyDescent="0.45">
      <c r="A4966" t="str">
        <f>TRM!A2209</f>
        <v>A02.022.240</v>
      </c>
      <c r="B4966" t="str">
        <f>TRM!B2209</f>
        <v>Integrated Development Environment (IDE)#</v>
      </c>
      <c r="C4966" t="str">
        <f>TRM!C2209</f>
        <v>Visual Studio CRT DLL Setup | 1.00.0000</v>
      </c>
      <c r="D4966">
        <f>TRM!D2209</f>
        <v>0</v>
      </c>
      <c r="E4966" t="str">
        <f>IF(VLOOKUP(TRM!A2209,'TRM - TBM Crosswalk'!$A$2:'TRM - TBM Crosswalk'!$I$1008,3,FALSE)="N/A","TBD","")</f>
        <v/>
      </c>
      <c r="F4966" t="str">
        <f>IF(VLOOKUP(TRM!A2209,'TRM - TBM Crosswalk'!$A$2:'TRM - TBM Crosswalk'!$I$1008,4,FALSE)=0,"",VLOOKUP(TRM!A2209,'TRM - TBM Crosswalk'!$A$2:'TRM - TBM Crosswalk'!$I$1008,4,FALSE))</f>
        <v/>
      </c>
      <c r="G4966" t="str">
        <f>IF(VLOOKUP(TRM!A2209,'TRM - TBM Crosswalk'!$A$2:'TRM - TBM Crosswalk'!$I$1008,5,FALSE)=0,"",VLOOKUP(TRM!A2209,'TRM - TBM Crosswalk'!$A$2:'TRM - TBM Crosswalk'!$I$1008,5,FALSE))</f>
        <v>Application</v>
      </c>
      <c r="H4966" t="str">
        <f>IF(VLOOKUP(TRM!A2209,'TRM - TBM Crosswalk'!$A$2:'TRM - TBM Crosswalk'!$I$1008,6,FALSE)=0,"",VLOOKUP(TRM!A2209,'TRM - TBM Crosswalk'!$A$2:'TRM - TBM Crosswalk'!$I$1008,6,FALSE))</f>
        <v>Application Development</v>
      </c>
      <c r="I4966" t="str">
        <f>IF(VLOOKUP(TRM!A2209,'TRM - TBM Crosswalk'!$A$2:'TRM - TBM Crosswalk'!$I$1008,7,FALSE)=0,"",VLOOKUP(TRM!A2209,'TRM - TBM Crosswalk'!$A$2:'TRM - TBM Crosswalk'!$I$1008,7,FALSE))</f>
        <v/>
      </c>
      <c r="J4966" t="str">
        <f>IF(VLOOKUP(TRM!A2209,'TRM - TBM Crosswalk'!$A$2:'TRM - TBM Crosswalk'!$I$1008,8,FALSE)=0,"",VLOOKUP(TRM!A2209,'TRM - TBM Crosswalk'!$A$2:'TRM - TBM Crosswalk'!$I$1008,8,FALSE))</f>
        <v/>
      </c>
      <c r="K4966" t="str">
        <f>IF(VLOOKUP(TRM!A2209,'TRM - TBM Crosswalk'!$A$2:'TRM - TBM Crosswalk'!$I$1008,9,FALSE)=0,"",VLOOKUP(TRM!A2209,'TRM - TBM Crosswalk'!$A$2:'TRM - TBM Crosswalk'!$I$1008,9,FALSE))</f>
        <v/>
      </c>
    </row>
    <row r="4967" spans="1:11" x14ac:dyDescent="0.45">
      <c r="A4967" t="str">
        <f>TRM!A2210</f>
        <v>A02.022.240</v>
      </c>
      <c r="B4967" t="str">
        <f>TRM!B2210</f>
        <v>Integrated Development Environment (IDE)#</v>
      </c>
      <c r="C4967" t="str">
        <f>TRM!C2210</f>
        <v>Visual Studio Enterprise 2017 | 15.5.27130.2003</v>
      </c>
      <c r="D4967">
        <f>TRM!D2210</f>
        <v>0</v>
      </c>
      <c r="E4967" t="str">
        <f>IF(VLOOKUP(TRM!A2210,'TRM - TBM Crosswalk'!$A$2:'TRM - TBM Crosswalk'!$I$1008,3,FALSE)="N/A","TBD","")</f>
        <v/>
      </c>
      <c r="F4967" t="str">
        <f>IF(VLOOKUP(TRM!A2210,'TRM - TBM Crosswalk'!$A$2:'TRM - TBM Crosswalk'!$I$1008,4,FALSE)=0,"",VLOOKUP(TRM!A2210,'TRM - TBM Crosswalk'!$A$2:'TRM - TBM Crosswalk'!$I$1008,4,FALSE))</f>
        <v/>
      </c>
      <c r="G4967" t="str">
        <f>IF(VLOOKUP(TRM!A2210,'TRM - TBM Crosswalk'!$A$2:'TRM - TBM Crosswalk'!$I$1008,5,FALSE)=0,"",VLOOKUP(TRM!A2210,'TRM - TBM Crosswalk'!$A$2:'TRM - TBM Crosswalk'!$I$1008,5,FALSE))</f>
        <v>Application</v>
      </c>
      <c r="H4967" t="str">
        <f>IF(VLOOKUP(TRM!A2210,'TRM - TBM Crosswalk'!$A$2:'TRM - TBM Crosswalk'!$I$1008,6,FALSE)=0,"",VLOOKUP(TRM!A2210,'TRM - TBM Crosswalk'!$A$2:'TRM - TBM Crosswalk'!$I$1008,6,FALSE))</f>
        <v>Application Development</v>
      </c>
      <c r="I4967" t="str">
        <f>IF(VLOOKUP(TRM!A2210,'TRM - TBM Crosswalk'!$A$2:'TRM - TBM Crosswalk'!$I$1008,7,FALSE)=0,"",VLOOKUP(TRM!A2210,'TRM - TBM Crosswalk'!$A$2:'TRM - TBM Crosswalk'!$I$1008,7,FALSE))</f>
        <v/>
      </c>
      <c r="J4967" t="str">
        <f>IF(VLOOKUP(TRM!A2210,'TRM - TBM Crosswalk'!$A$2:'TRM - TBM Crosswalk'!$I$1008,8,FALSE)=0,"",VLOOKUP(TRM!A2210,'TRM - TBM Crosswalk'!$A$2:'TRM - TBM Crosswalk'!$I$1008,8,FALSE))</f>
        <v/>
      </c>
      <c r="K4967" t="str">
        <f>IF(VLOOKUP(TRM!A2210,'TRM - TBM Crosswalk'!$A$2:'TRM - TBM Crosswalk'!$I$1008,9,FALSE)=0,"",VLOOKUP(TRM!A2210,'TRM - TBM Crosswalk'!$A$2:'TRM - TBM Crosswalk'!$I$1008,9,FALSE))</f>
        <v/>
      </c>
    </row>
    <row r="4968" spans="1:11" x14ac:dyDescent="0.45">
      <c r="A4968" t="str">
        <f>TRM!A2262</f>
        <v>A02.022.241</v>
      </c>
      <c r="B4968" t="str">
        <f>TRM!B2262</f>
        <v>Libraries</v>
      </c>
      <c r="C4968" t="str">
        <f>TRM!C2262</f>
        <v>Intel MPI Library 2017 Update 3 | 17.0.0.051</v>
      </c>
      <c r="D4968">
        <f>TRM!D2262</f>
        <v>0</v>
      </c>
      <c r="E4968" t="str">
        <f>IF(VLOOKUP(TRM!A2262,'TRM - TBM Crosswalk'!$A$2:'TRM - TBM Crosswalk'!$I$1008,3,FALSE)="N/A","TBD","")</f>
        <v>TBD</v>
      </c>
      <c r="F4968" t="str">
        <f>IF(VLOOKUP(TRM!A2262,'TRM - TBM Crosswalk'!$A$2:'TRM - TBM Crosswalk'!$I$1008,4,FALSE)=0,"",VLOOKUP(TRM!A2262,'TRM - TBM Crosswalk'!$A$2:'TRM - TBM Crosswalk'!$I$1008,4,FALSE))</f>
        <v/>
      </c>
      <c r="G4968" t="str">
        <f>IF(VLOOKUP(TRM!A2262,'TRM - TBM Crosswalk'!$A$2:'TRM - TBM Crosswalk'!$I$1008,5,FALSE)=0,"",VLOOKUP(TRM!A2262,'TRM - TBM Crosswalk'!$A$2:'TRM - TBM Crosswalk'!$I$1008,5,FALSE))</f>
        <v/>
      </c>
      <c r="H4968" t="str">
        <f>IF(VLOOKUP(TRM!A2262,'TRM - TBM Crosswalk'!$A$2:'TRM - TBM Crosswalk'!$I$1008,6,FALSE)=0,"",VLOOKUP(TRM!A2262,'TRM - TBM Crosswalk'!$A$2:'TRM - TBM Crosswalk'!$I$1008,6,FALSE))</f>
        <v/>
      </c>
      <c r="I4968" t="str">
        <f>IF(VLOOKUP(TRM!A2262,'TRM - TBM Crosswalk'!$A$2:'TRM - TBM Crosswalk'!$I$1008,7,FALSE)=0,"",VLOOKUP(TRM!A2262,'TRM - TBM Crosswalk'!$A$2:'TRM - TBM Crosswalk'!$I$1008,7,FALSE))</f>
        <v/>
      </c>
      <c r="J4968" t="str">
        <f>IF(VLOOKUP(TRM!A2262,'TRM - TBM Crosswalk'!$A$2:'TRM - TBM Crosswalk'!$I$1008,8,FALSE)=0,"",VLOOKUP(TRM!A2262,'TRM - TBM Crosswalk'!$A$2:'TRM - TBM Crosswalk'!$I$1008,8,FALSE))</f>
        <v/>
      </c>
      <c r="K4968" t="str">
        <f>IF(VLOOKUP(TRM!A2262,'TRM - TBM Crosswalk'!$A$2:'TRM - TBM Crosswalk'!$I$1008,9,FALSE)=0,"",VLOOKUP(TRM!A2262,'TRM - TBM Crosswalk'!$A$2:'TRM - TBM Crosswalk'!$I$1008,9,FALSE))</f>
        <v/>
      </c>
    </row>
    <row r="4969" spans="1:11" x14ac:dyDescent="0.45">
      <c r="A4969" t="str">
        <f>TRM!A2263</f>
        <v>A02.022.241</v>
      </c>
      <c r="B4969" t="str">
        <f>TRM!B2263</f>
        <v>Libraries</v>
      </c>
      <c r="C4969" t="str">
        <f>TRM!C2263</f>
        <v>Microsoft redistributable runtime DLLs VS2005 SP1(x86) | 8.0.50727.4053</v>
      </c>
      <c r="D4969">
        <f>TRM!D2263</f>
        <v>0</v>
      </c>
      <c r="E4969" t="str">
        <f>IF(VLOOKUP(TRM!A2263,'TRM - TBM Crosswalk'!$A$2:'TRM - TBM Crosswalk'!$I$1008,3,FALSE)="N/A","TBD","")</f>
        <v>TBD</v>
      </c>
      <c r="F4969" t="str">
        <f>IF(VLOOKUP(TRM!A2263,'TRM - TBM Crosswalk'!$A$2:'TRM - TBM Crosswalk'!$I$1008,4,FALSE)=0,"",VLOOKUP(TRM!A2263,'TRM - TBM Crosswalk'!$A$2:'TRM - TBM Crosswalk'!$I$1008,4,FALSE))</f>
        <v/>
      </c>
      <c r="G4969" t="str">
        <f>IF(VLOOKUP(TRM!A2263,'TRM - TBM Crosswalk'!$A$2:'TRM - TBM Crosswalk'!$I$1008,5,FALSE)=0,"",VLOOKUP(TRM!A2263,'TRM - TBM Crosswalk'!$A$2:'TRM - TBM Crosswalk'!$I$1008,5,FALSE))</f>
        <v/>
      </c>
      <c r="H4969" t="str">
        <f>IF(VLOOKUP(TRM!A2263,'TRM - TBM Crosswalk'!$A$2:'TRM - TBM Crosswalk'!$I$1008,6,FALSE)=0,"",VLOOKUP(TRM!A2263,'TRM - TBM Crosswalk'!$A$2:'TRM - TBM Crosswalk'!$I$1008,6,FALSE))</f>
        <v/>
      </c>
      <c r="I4969" t="str">
        <f>IF(VLOOKUP(TRM!A2263,'TRM - TBM Crosswalk'!$A$2:'TRM - TBM Crosswalk'!$I$1008,7,FALSE)=0,"",VLOOKUP(TRM!A2263,'TRM - TBM Crosswalk'!$A$2:'TRM - TBM Crosswalk'!$I$1008,7,FALSE))</f>
        <v/>
      </c>
      <c r="J4969" t="str">
        <f>IF(VLOOKUP(TRM!A2263,'TRM - TBM Crosswalk'!$A$2:'TRM - TBM Crosswalk'!$I$1008,8,FALSE)=0,"",VLOOKUP(TRM!A2263,'TRM - TBM Crosswalk'!$A$2:'TRM - TBM Crosswalk'!$I$1008,8,FALSE))</f>
        <v/>
      </c>
      <c r="K4969" t="str">
        <f>IF(VLOOKUP(TRM!A2263,'TRM - TBM Crosswalk'!$A$2:'TRM - TBM Crosswalk'!$I$1008,9,FALSE)=0,"",VLOOKUP(TRM!A2263,'TRM - TBM Crosswalk'!$A$2:'TRM - TBM Crosswalk'!$I$1008,9,FALSE))</f>
        <v/>
      </c>
    </row>
    <row r="4970" spans="1:11" x14ac:dyDescent="0.45">
      <c r="A4970" t="str">
        <f>TRM!A2269</f>
        <v>A02.022.242</v>
      </c>
      <c r="B4970" t="str">
        <f>TRM!B2269</f>
        <v>Software Configuration Management</v>
      </c>
      <c r="C4970" t="str">
        <f>TRM!C2269</f>
        <v>Adobe Digital Editions 4.5 | 4.5.2</v>
      </c>
      <c r="D4970">
        <f>TRM!D2269</f>
        <v>0</v>
      </c>
      <c r="E4970" t="str">
        <f>IF(VLOOKUP(TRM!A2269,'TRM - TBM Crosswalk'!$A$2:'TRM - TBM Crosswalk'!$I$1008,3,FALSE)="N/A","TBD","")</f>
        <v/>
      </c>
      <c r="F4970" t="str">
        <f>IF(VLOOKUP(TRM!A2269,'TRM - TBM Crosswalk'!$A$2:'TRM - TBM Crosswalk'!$I$1008,4,FALSE)=0,"",VLOOKUP(TRM!A2269,'TRM - TBM Crosswalk'!$A$2:'TRM - TBM Crosswalk'!$I$1008,4,FALSE))</f>
        <v/>
      </c>
      <c r="G4970" t="str">
        <f>IF(VLOOKUP(TRM!A2269,'TRM - TBM Crosswalk'!$A$2:'TRM - TBM Crosswalk'!$I$1008,5,FALSE)=0,"",VLOOKUP(TRM!A2269,'TRM - TBM Crosswalk'!$A$2:'TRM - TBM Crosswalk'!$I$1008,5,FALSE))</f>
        <v>Application</v>
      </c>
      <c r="H4970" t="str">
        <f>IF(VLOOKUP(TRM!A2269,'TRM - TBM Crosswalk'!$A$2:'TRM - TBM Crosswalk'!$I$1008,6,FALSE)=0,"",VLOOKUP(TRM!A2269,'TRM - TBM Crosswalk'!$A$2:'TRM - TBM Crosswalk'!$I$1008,6,FALSE))</f>
        <v>Application Development</v>
      </c>
      <c r="I4970" t="str">
        <f>IF(VLOOKUP(TRM!A2269,'TRM - TBM Crosswalk'!$A$2:'TRM - TBM Crosswalk'!$I$1008,7,FALSE)=0,"",VLOOKUP(TRM!A2269,'TRM - TBM Crosswalk'!$A$2:'TRM - TBM Crosswalk'!$I$1008,7,FALSE))</f>
        <v/>
      </c>
      <c r="J4970" t="str">
        <f>IF(VLOOKUP(TRM!A2269,'TRM - TBM Crosswalk'!$A$2:'TRM - TBM Crosswalk'!$I$1008,8,FALSE)=0,"",VLOOKUP(TRM!A2269,'TRM - TBM Crosswalk'!$A$2:'TRM - TBM Crosswalk'!$I$1008,8,FALSE))</f>
        <v/>
      </c>
      <c r="K4970" t="str">
        <f>IF(VLOOKUP(TRM!A2269,'TRM - TBM Crosswalk'!$A$2:'TRM - TBM Crosswalk'!$I$1008,9,FALSE)=0,"",VLOOKUP(TRM!A2269,'TRM - TBM Crosswalk'!$A$2:'TRM - TBM Crosswalk'!$I$1008,9,FALSE))</f>
        <v/>
      </c>
    </row>
    <row r="4971" spans="1:11" x14ac:dyDescent="0.45">
      <c r="A4971" t="str">
        <f>TRM!A2270</f>
        <v>A02.022.242</v>
      </c>
      <c r="B4971" t="str">
        <f>TRM!B2270</f>
        <v>Software Configuration Management</v>
      </c>
      <c r="C4971" t="str">
        <f>TRM!C2270</f>
        <v>Canon Utilities Digital Photo Professional | 3.14.0.0</v>
      </c>
      <c r="D4971">
        <f>TRM!D2270</f>
        <v>0</v>
      </c>
      <c r="E4971" t="str">
        <f>IF(VLOOKUP(TRM!A2270,'TRM - TBM Crosswalk'!$A$2:'TRM - TBM Crosswalk'!$I$1008,3,FALSE)="N/A","TBD","")</f>
        <v/>
      </c>
      <c r="F4971" t="str">
        <f>IF(VLOOKUP(TRM!A2270,'TRM - TBM Crosswalk'!$A$2:'TRM - TBM Crosswalk'!$I$1008,4,FALSE)=0,"",VLOOKUP(TRM!A2270,'TRM - TBM Crosswalk'!$A$2:'TRM - TBM Crosswalk'!$I$1008,4,FALSE))</f>
        <v/>
      </c>
      <c r="G4971" t="str">
        <f>IF(VLOOKUP(TRM!A2270,'TRM - TBM Crosswalk'!$A$2:'TRM - TBM Crosswalk'!$I$1008,5,FALSE)=0,"",VLOOKUP(TRM!A2270,'TRM - TBM Crosswalk'!$A$2:'TRM - TBM Crosswalk'!$I$1008,5,FALSE))</f>
        <v>Application</v>
      </c>
      <c r="H4971" t="str">
        <f>IF(VLOOKUP(TRM!A2270,'TRM - TBM Crosswalk'!$A$2:'TRM - TBM Crosswalk'!$I$1008,6,FALSE)=0,"",VLOOKUP(TRM!A2270,'TRM - TBM Crosswalk'!$A$2:'TRM - TBM Crosswalk'!$I$1008,6,FALSE))</f>
        <v>Application Development</v>
      </c>
      <c r="I4971" t="str">
        <f>IF(VLOOKUP(TRM!A2270,'TRM - TBM Crosswalk'!$A$2:'TRM - TBM Crosswalk'!$I$1008,7,FALSE)=0,"",VLOOKUP(TRM!A2270,'TRM - TBM Crosswalk'!$A$2:'TRM - TBM Crosswalk'!$I$1008,7,FALSE))</f>
        <v/>
      </c>
      <c r="J4971" t="str">
        <f>IF(VLOOKUP(TRM!A2270,'TRM - TBM Crosswalk'!$A$2:'TRM - TBM Crosswalk'!$I$1008,8,FALSE)=0,"",VLOOKUP(TRM!A2270,'TRM - TBM Crosswalk'!$A$2:'TRM - TBM Crosswalk'!$I$1008,8,FALSE))</f>
        <v/>
      </c>
      <c r="K4971" t="str">
        <f>IF(VLOOKUP(TRM!A2270,'TRM - TBM Crosswalk'!$A$2:'TRM - TBM Crosswalk'!$I$1008,9,FALSE)=0,"",VLOOKUP(TRM!A2270,'TRM - TBM Crosswalk'!$A$2:'TRM - TBM Crosswalk'!$I$1008,9,FALSE))</f>
        <v/>
      </c>
    </row>
    <row r="4972" spans="1:11" x14ac:dyDescent="0.45">
      <c r="A4972" t="str">
        <f>TRM!A2271</f>
        <v>A02.022.242</v>
      </c>
      <c r="B4972" t="str">
        <f>TRM!B2271</f>
        <v>Software Configuration Management</v>
      </c>
      <c r="C4972" t="str">
        <f>TRM!C2271</f>
        <v>CollabNet Subversion Edge | 5.2.4</v>
      </c>
      <c r="D4972">
        <f>TRM!D2271</f>
        <v>0</v>
      </c>
      <c r="E4972" t="str">
        <f>IF(VLOOKUP(TRM!A2271,'TRM - TBM Crosswalk'!$A$2:'TRM - TBM Crosswalk'!$I$1008,3,FALSE)="N/A","TBD","")</f>
        <v/>
      </c>
      <c r="F4972" t="str">
        <f>IF(VLOOKUP(TRM!A2271,'TRM - TBM Crosswalk'!$A$2:'TRM - TBM Crosswalk'!$I$1008,4,FALSE)=0,"",VLOOKUP(TRM!A2271,'TRM - TBM Crosswalk'!$A$2:'TRM - TBM Crosswalk'!$I$1008,4,FALSE))</f>
        <v/>
      </c>
      <c r="G4972" t="str">
        <f>IF(VLOOKUP(TRM!A2271,'TRM - TBM Crosswalk'!$A$2:'TRM - TBM Crosswalk'!$I$1008,5,FALSE)=0,"",VLOOKUP(TRM!A2271,'TRM - TBM Crosswalk'!$A$2:'TRM - TBM Crosswalk'!$I$1008,5,FALSE))</f>
        <v>Application</v>
      </c>
      <c r="H4972" t="str">
        <f>IF(VLOOKUP(TRM!A2271,'TRM - TBM Crosswalk'!$A$2:'TRM - TBM Crosswalk'!$I$1008,6,FALSE)=0,"",VLOOKUP(TRM!A2271,'TRM - TBM Crosswalk'!$A$2:'TRM - TBM Crosswalk'!$I$1008,6,FALSE))</f>
        <v>Application Development</v>
      </c>
      <c r="I4972" t="str">
        <f>IF(VLOOKUP(TRM!A2271,'TRM - TBM Crosswalk'!$A$2:'TRM - TBM Crosswalk'!$I$1008,7,FALSE)=0,"",VLOOKUP(TRM!A2271,'TRM - TBM Crosswalk'!$A$2:'TRM - TBM Crosswalk'!$I$1008,7,FALSE))</f>
        <v/>
      </c>
      <c r="J4972" t="str">
        <f>IF(VLOOKUP(TRM!A2271,'TRM - TBM Crosswalk'!$A$2:'TRM - TBM Crosswalk'!$I$1008,8,FALSE)=0,"",VLOOKUP(TRM!A2271,'TRM - TBM Crosswalk'!$A$2:'TRM - TBM Crosswalk'!$I$1008,8,FALSE))</f>
        <v/>
      </c>
      <c r="K4972" t="str">
        <f>IF(VLOOKUP(TRM!A2271,'TRM - TBM Crosswalk'!$A$2:'TRM - TBM Crosswalk'!$I$1008,9,FALSE)=0,"",VLOOKUP(TRM!A2271,'TRM - TBM Crosswalk'!$A$2:'TRM - TBM Crosswalk'!$I$1008,9,FALSE))</f>
        <v/>
      </c>
    </row>
    <row r="4973" spans="1:11" x14ac:dyDescent="0.45">
      <c r="A4973" t="str">
        <f>TRM!A2824</f>
        <v>A02.023.260</v>
      </c>
      <c r="B4973" t="str">
        <f>TRM!B2824</f>
        <v>Document Imaging and OCR</v>
      </c>
      <c r="C4973" t="str">
        <f>TRM!C2824</f>
        <v>FARO LS 1.1.600.6 (64bit) | 6.0.6.5</v>
      </c>
      <c r="D4973">
        <f>TRM!D2824</f>
        <v>0</v>
      </c>
      <c r="E4973" t="str">
        <f>IF(VLOOKUP(TRM!A2824,'TRM - TBM Crosswalk'!$A$2:'TRM - TBM Crosswalk'!$I$1008,3,FALSE)="N/A","TBD","")</f>
        <v/>
      </c>
      <c r="F4973" t="str">
        <f>IF(VLOOKUP(TRM!A2824,'TRM - TBM Crosswalk'!$A$2:'TRM - TBM Crosswalk'!$I$1008,4,FALSE)=0,"",VLOOKUP(TRM!A2824,'TRM - TBM Crosswalk'!$A$2:'TRM - TBM Crosswalk'!$I$1008,4,FALSE))</f>
        <v/>
      </c>
      <c r="G4973" t="str">
        <f>IF(VLOOKUP(TRM!A2824,'TRM - TBM Crosswalk'!$A$2:'TRM - TBM Crosswalk'!$I$1008,5,FALSE)=0,"",VLOOKUP(TRM!A2824,'TRM - TBM Crosswalk'!$A$2:'TRM - TBM Crosswalk'!$I$1008,5,FALSE))</f>
        <v/>
      </c>
      <c r="H4973" t="str">
        <f>IF(VLOOKUP(TRM!A2824,'TRM - TBM Crosswalk'!$A$2:'TRM - TBM Crosswalk'!$I$1008,6,FALSE)=0,"",VLOOKUP(TRM!A2824,'TRM - TBM Crosswalk'!$A$2:'TRM - TBM Crosswalk'!$I$1008,6,FALSE))</f>
        <v/>
      </c>
      <c r="I4973" t="str">
        <f>IF(VLOOKUP(TRM!A2824,'TRM - TBM Crosswalk'!$A$2:'TRM - TBM Crosswalk'!$I$1008,7,FALSE)=0,"",VLOOKUP(TRM!A2824,'TRM - TBM Crosswalk'!$A$2:'TRM - TBM Crosswalk'!$I$1008,7,FALSE))</f>
        <v>Platform Services</v>
      </c>
      <c r="J4973" t="str">
        <f>IF(VLOOKUP(TRM!A2824,'TRM - TBM Crosswalk'!$A$2:'TRM - TBM Crosswalk'!$I$1008,8,FALSE)=0,"",VLOOKUP(TRM!A2824,'TRM - TBM Crosswalk'!$A$2:'TRM - TBM Crosswalk'!$I$1008,8,FALSE))</f>
        <v>Applications Services</v>
      </c>
      <c r="K4973" t="str">
        <f>IF(VLOOKUP(TRM!A2824,'TRM - TBM Crosswalk'!$A$2:'TRM - TBM Crosswalk'!$I$1008,9,FALSE)=0,"",VLOOKUP(TRM!A2824,'TRM - TBM Crosswalk'!$A$2:'TRM - TBM Crosswalk'!$I$1008,9,FALSE))</f>
        <v>Content Management</v>
      </c>
    </row>
    <row r="4974" spans="1:11" x14ac:dyDescent="0.45">
      <c r="A4974" t="str">
        <f>TRM!A2825</f>
        <v>A02.023.260</v>
      </c>
      <c r="B4974" t="str">
        <f>TRM!B2825</f>
        <v>Document Imaging and OCR</v>
      </c>
      <c r="C4974" t="str">
        <f>TRM!C2825</f>
        <v>FARO LS 1.1.700.0 (64bit) | 7.0.0.23</v>
      </c>
      <c r="D4974">
        <f>TRM!D2825</f>
        <v>0</v>
      </c>
      <c r="E4974" t="str">
        <f>IF(VLOOKUP(TRM!A2825,'TRM - TBM Crosswalk'!$A$2:'TRM - TBM Crosswalk'!$I$1008,3,FALSE)="N/A","TBD","")</f>
        <v/>
      </c>
      <c r="F4974" t="str">
        <f>IF(VLOOKUP(TRM!A2825,'TRM - TBM Crosswalk'!$A$2:'TRM - TBM Crosswalk'!$I$1008,4,FALSE)=0,"",VLOOKUP(TRM!A2825,'TRM - TBM Crosswalk'!$A$2:'TRM - TBM Crosswalk'!$I$1008,4,FALSE))</f>
        <v/>
      </c>
      <c r="G4974" t="str">
        <f>IF(VLOOKUP(TRM!A2825,'TRM - TBM Crosswalk'!$A$2:'TRM - TBM Crosswalk'!$I$1008,5,FALSE)=0,"",VLOOKUP(TRM!A2825,'TRM - TBM Crosswalk'!$A$2:'TRM - TBM Crosswalk'!$I$1008,5,FALSE))</f>
        <v/>
      </c>
      <c r="H4974" t="str">
        <f>IF(VLOOKUP(TRM!A2825,'TRM - TBM Crosswalk'!$A$2:'TRM - TBM Crosswalk'!$I$1008,6,FALSE)=0,"",VLOOKUP(TRM!A2825,'TRM - TBM Crosswalk'!$A$2:'TRM - TBM Crosswalk'!$I$1008,6,FALSE))</f>
        <v/>
      </c>
      <c r="I4974" t="str">
        <f>IF(VLOOKUP(TRM!A2825,'TRM - TBM Crosswalk'!$A$2:'TRM - TBM Crosswalk'!$I$1008,7,FALSE)=0,"",VLOOKUP(TRM!A2825,'TRM - TBM Crosswalk'!$A$2:'TRM - TBM Crosswalk'!$I$1008,7,FALSE))</f>
        <v>Platform Services</v>
      </c>
      <c r="J4974" t="str">
        <f>IF(VLOOKUP(TRM!A2825,'TRM - TBM Crosswalk'!$A$2:'TRM - TBM Crosswalk'!$I$1008,8,FALSE)=0,"",VLOOKUP(TRM!A2825,'TRM - TBM Crosswalk'!$A$2:'TRM - TBM Crosswalk'!$I$1008,8,FALSE))</f>
        <v>Applications Services</v>
      </c>
      <c r="K4974" t="str">
        <f>IF(VLOOKUP(TRM!A2825,'TRM - TBM Crosswalk'!$A$2:'TRM - TBM Crosswalk'!$I$1008,9,FALSE)=0,"",VLOOKUP(TRM!A2825,'TRM - TBM Crosswalk'!$A$2:'TRM - TBM Crosswalk'!$I$1008,9,FALSE))</f>
        <v>Content Management</v>
      </c>
    </row>
    <row r="4975" spans="1:11" x14ac:dyDescent="0.45">
      <c r="A4975" t="str">
        <f>TRM!A2826</f>
        <v>A02.023.260</v>
      </c>
      <c r="B4975" t="str">
        <f>TRM!B2826</f>
        <v>Document Imaging and OCR</v>
      </c>
      <c r="C4975" t="str">
        <f>TRM!C2826</f>
        <v>FARO LS 1.1.701.2 (64bit) | 7.1.2.201</v>
      </c>
      <c r="D4975">
        <f>TRM!D2826</f>
        <v>0</v>
      </c>
      <c r="E4975" t="str">
        <f>IF(VLOOKUP(TRM!A2826,'TRM - TBM Crosswalk'!$A$2:'TRM - TBM Crosswalk'!$I$1008,3,FALSE)="N/A","TBD","")</f>
        <v/>
      </c>
      <c r="F4975" t="str">
        <f>IF(VLOOKUP(TRM!A2826,'TRM - TBM Crosswalk'!$A$2:'TRM - TBM Crosswalk'!$I$1008,4,FALSE)=0,"",VLOOKUP(TRM!A2826,'TRM - TBM Crosswalk'!$A$2:'TRM - TBM Crosswalk'!$I$1008,4,FALSE))</f>
        <v/>
      </c>
      <c r="G4975" t="str">
        <f>IF(VLOOKUP(TRM!A2826,'TRM - TBM Crosswalk'!$A$2:'TRM - TBM Crosswalk'!$I$1008,5,FALSE)=0,"",VLOOKUP(TRM!A2826,'TRM - TBM Crosswalk'!$A$2:'TRM - TBM Crosswalk'!$I$1008,5,FALSE))</f>
        <v/>
      </c>
      <c r="H4975" t="str">
        <f>IF(VLOOKUP(TRM!A2826,'TRM - TBM Crosswalk'!$A$2:'TRM - TBM Crosswalk'!$I$1008,6,FALSE)=0,"",VLOOKUP(TRM!A2826,'TRM - TBM Crosswalk'!$A$2:'TRM - TBM Crosswalk'!$I$1008,6,FALSE))</f>
        <v/>
      </c>
      <c r="I4975" t="str">
        <f>IF(VLOOKUP(TRM!A2826,'TRM - TBM Crosswalk'!$A$2:'TRM - TBM Crosswalk'!$I$1008,7,FALSE)=0,"",VLOOKUP(TRM!A2826,'TRM - TBM Crosswalk'!$A$2:'TRM - TBM Crosswalk'!$I$1008,7,FALSE))</f>
        <v>Platform Services</v>
      </c>
      <c r="J4975" t="str">
        <f>IF(VLOOKUP(TRM!A2826,'TRM - TBM Crosswalk'!$A$2:'TRM - TBM Crosswalk'!$I$1008,8,FALSE)=0,"",VLOOKUP(TRM!A2826,'TRM - TBM Crosswalk'!$A$2:'TRM - TBM Crosswalk'!$I$1008,8,FALSE))</f>
        <v>Applications Services</v>
      </c>
      <c r="K4975" t="str">
        <f>IF(VLOOKUP(TRM!A2826,'TRM - TBM Crosswalk'!$A$2:'TRM - TBM Crosswalk'!$I$1008,9,FALSE)=0,"",VLOOKUP(TRM!A2826,'TRM - TBM Crosswalk'!$A$2:'TRM - TBM Crosswalk'!$I$1008,9,FALSE))</f>
        <v>Content Management</v>
      </c>
    </row>
    <row r="4976" spans="1:11" x14ac:dyDescent="0.45">
      <c r="A4976" t="str">
        <f>TRM!A3348</f>
        <v>A02.024.382</v>
      </c>
      <c r="B4976" t="str">
        <f>TRM!B3348</f>
        <v>Collection and Manipulation of Satellite and Aerial Photographs</v>
      </c>
      <c r="C4976" t="str">
        <f>TRM!C3348</f>
        <v>IDL 8.5 and ENVI 5.3, SP1 | 5.3.1.0</v>
      </c>
      <c r="D4976">
        <f>TRM!D3348</f>
        <v>0</v>
      </c>
      <c r="E4976" t="str">
        <f>IF(VLOOKUP(TRM!A3348,'TRM - TBM Crosswalk'!$A$2:'TRM - TBM Crosswalk'!$I$1008,3,FALSE)="N/A","TBD","")</f>
        <v>TBD</v>
      </c>
      <c r="F4976" t="str">
        <f>IF(VLOOKUP(TRM!A3348,'TRM - TBM Crosswalk'!$A$2:'TRM - TBM Crosswalk'!$I$1008,4,FALSE)=0,"",VLOOKUP(TRM!A3348,'TRM - TBM Crosswalk'!$A$2:'TRM - TBM Crosswalk'!$I$1008,4,FALSE))</f>
        <v/>
      </c>
      <c r="G4976" t="str">
        <f>IF(VLOOKUP(TRM!A3348,'TRM - TBM Crosswalk'!$A$2:'TRM - TBM Crosswalk'!$I$1008,5,FALSE)=0,"",VLOOKUP(TRM!A3348,'TRM - TBM Crosswalk'!$A$2:'TRM - TBM Crosswalk'!$I$1008,5,FALSE))</f>
        <v/>
      </c>
      <c r="H4976" t="str">
        <f>IF(VLOOKUP(TRM!A3348,'TRM - TBM Crosswalk'!$A$2:'TRM - TBM Crosswalk'!$I$1008,6,FALSE)=0,"",VLOOKUP(TRM!A3348,'TRM - TBM Crosswalk'!$A$2:'TRM - TBM Crosswalk'!$I$1008,6,FALSE))</f>
        <v/>
      </c>
      <c r="I4976" t="str">
        <f>IF(VLOOKUP(TRM!A3348,'TRM - TBM Crosswalk'!$A$2:'TRM - TBM Crosswalk'!$I$1008,7,FALSE)=0,"",VLOOKUP(TRM!A3348,'TRM - TBM Crosswalk'!$A$2:'TRM - TBM Crosswalk'!$I$1008,7,FALSE))</f>
        <v/>
      </c>
      <c r="J4976" t="str">
        <f>IF(VLOOKUP(TRM!A3348,'TRM - TBM Crosswalk'!$A$2:'TRM - TBM Crosswalk'!$I$1008,8,FALSE)=0,"",VLOOKUP(TRM!A3348,'TRM - TBM Crosswalk'!$A$2:'TRM - TBM Crosswalk'!$I$1008,8,FALSE))</f>
        <v/>
      </c>
      <c r="K4976" t="str">
        <f>IF(VLOOKUP(TRM!A3348,'TRM - TBM Crosswalk'!$A$2:'TRM - TBM Crosswalk'!$I$1008,9,FALSE)=0,"",VLOOKUP(TRM!A3348,'TRM - TBM Crosswalk'!$A$2:'TRM - TBM Crosswalk'!$I$1008,9,FALSE))</f>
        <v/>
      </c>
    </row>
    <row r="4977" spans="1:11" x14ac:dyDescent="0.45">
      <c r="A4977" t="str">
        <f>TRM!A3349</f>
        <v>A02.024.382</v>
      </c>
      <c r="B4977" t="str">
        <f>TRM!B3349</f>
        <v>Collection and Manipulation of Satellite and Aerial Photographs</v>
      </c>
      <c r="C4977" t="str">
        <f>TRM!C3349</f>
        <v>Java 2 Runtime Environment, SE| 1.4.2_08</v>
      </c>
      <c r="D4977">
        <f>TRM!D3349</f>
        <v>0</v>
      </c>
      <c r="E4977" t="str">
        <f>IF(VLOOKUP(TRM!A3349,'TRM - TBM Crosswalk'!$A$2:'TRM - TBM Crosswalk'!$I$1008,3,FALSE)="N/A","TBD","")</f>
        <v>TBD</v>
      </c>
      <c r="F4977" t="str">
        <f>IF(VLOOKUP(TRM!A3349,'TRM - TBM Crosswalk'!$A$2:'TRM - TBM Crosswalk'!$I$1008,4,FALSE)=0,"",VLOOKUP(TRM!A3349,'TRM - TBM Crosswalk'!$A$2:'TRM - TBM Crosswalk'!$I$1008,4,FALSE))</f>
        <v/>
      </c>
      <c r="G4977" t="str">
        <f>IF(VLOOKUP(TRM!A3349,'TRM - TBM Crosswalk'!$A$2:'TRM - TBM Crosswalk'!$I$1008,5,FALSE)=0,"",VLOOKUP(TRM!A3349,'TRM - TBM Crosswalk'!$A$2:'TRM - TBM Crosswalk'!$I$1008,5,FALSE))</f>
        <v/>
      </c>
      <c r="H4977" t="str">
        <f>IF(VLOOKUP(TRM!A3349,'TRM - TBM Crosswalk'!$A$2:'TRM - TBM Crosswalk'!$I$1008,6,FALSE)=0,"",VLOOKUP(TRM!A3349,'TRM - TBM Crosswalk'!$A$2:'TRM - TBM Crosswalk'!$I$1008,6,FALSE))</f>
        <v/>
      </c>
      <c r="I4977" t="str">
        <f>IF(VLOOKUP(TRM!A3349,'TRM - TBM Crosswalk'!$A$2:'TRM - TBM Crosswalk'!$I$1008,7,FALSE)=0,"",VLOOKUP(TRM!A3349,'TRM - TBM Crosswalk'!$A$2:'TRM - TBM Crosswalk'!$I$1008,7,FALSE))</f>
        <v/>
      </c>
      <c r="J4977" t="str">
        <f>IF(VLOOKUP(TRM!A3349,'TRM - TBM Crosswalk'!$A$2:'TRM - TBM Crosswalk'!$I$1008,8,FALSE)=0,"",VLOOKUP(TRM!A3349,'TRM - TBM Crosswalk'!$A$2:'TRM - TBM Crosswalk'!$I$1008,8,FALSE))</f>
        <v/>
      </c>
      <c r="K4977" t="str">
        <f>IF(VLOOKUP(TRM!A3349,'TRM - TBM Crosswalk'!$A$2:'TRM - TBM Crosswalk'!$I$1008,9,FALSE)=0,"",VLOOKUP(TRM!A3349,'TRM - TBM Crosswalk'!$A$2:'TRM - TBM Crosswalk'!$I$1008,9,FALSE))</f>
        <v/>
      </c>
    </row>
    <row r="4978" spans="1:11" x14ac:dyDescent="0.45">
      <c r="A4978" t="str">
        <f>TRM!A3398</f>
        <v>A02.024.385</v>
      </c>
      <c r="B4978" t="str">
        <f>TRM!B3398</f>
        <v>Geospatial Data Analysis</v>
      </c>
      <c r="C4978" t="str">
        <f>TRM!C3398</f>
        <v>ArcGIS Data Reviewer 10.7.1 for Desktop | 10.7.1766</v>
      </c>
      <c r="D4978">
        <f>TRM!D3398</f>
        <v>0</v>
      </c>
      <c r="E4978" t="str">
        <f>IF(VLOOKUP(TRM!A3398,'TRM - TBM Crosswalk'!$A$2:'TRM - TBM Crosswalk'!$I$1008,3,FALSE)="N/A","TBD","")</f>
        <v>TBD</v>
      </c>
      <c r="F4978" t="str">
        <f>IF(VLOOKUP(TRM!A3398,'TRM - TBM Crosswalk'!$A$2:'TRM - TBM Crosswalk'!$I$1008,4,FALSE)=0,"",VLOOKUP(TRM!A3398,'TRM - TBM Crosswalk'!$A$2:'TRM - TBM Crosswalk'!$I$1008,4,FALSE))</f>
        <v/>
      </c>
      <c r="G4978" t="str">
        <f>IF(VLOOKUP(TRM!A3398,'TRM - TBM Crosswalk'!$A$2:'TRM - TBM Crosswalk'!$I$1008,5,FALSE)=0,"",VLOOKUP(TRM!A3398,'TRM - TBM Crosswalk'!$A$2:'TRM - TBM Crosswalk'!$I$1008,5,FALSE))</f>
        <v/>
      </c>
      <c r="H4978" t="str">
        <f>IF(VLOOKUP(TRM!A3398,'TRM - TBM Crosswalk'!$A$2:'TRM - TBM Crosswalk'!$I$1008,6,FALSE)=0,"",VLOOKUP(TRM!A3398,'TRM - TBM Crosswalk'!$A$2:'TRM - TBM Crosswalk'!$I$1008,6,FALSE))</f>
        <v/>
      </c>
      <c r="I4978" t="str">
        <f>IF(VLOOKUP(TRM!A3398,'TRM - TBM Crosswalk'!$A$2:'TRM - TBM Crosswalk'!$I$1008,7,FALSE)=0,"",VLOOKUP(TRM!A3398,'TRM - TBM Crosswalk'!$A$2:'TRM - TBM Crosswalk'!$I$1008,7,FALSE))</f>
        <v/>
      </c>
      <c r="J4978" t="str">
        <f>IF(VLOOKUP(TRM!A3398,'TRM - TBM Crosswalk'!$A$2:'TRM - TBM Crosswalk'!$I$1008,8,FALSE)=0,"",VLOOKUP(TRM!A3398,'TRM - TBM Crosswalk'!$A$2:'TRM - TBM Crosswalk'!$I$1008,8,FALSE))</f>
        <v/>
      </c>
      <c r="K4978" t="str">
        <f>IF(VLOOKUP(TRM!A3398,'TRM - TBM Crosswalk'!$A$2:'TRM - TBM Crosswalk'!$I$1008,9,FALSE)=0,"",VLOOKUP(TRM!A3398,'TRM - TBM Crosswalk'!$A$2:'TRM - TBM Crosswalk'!$I$1008,9,FALSE))</f>
        <v/>
      </c>
    </row>
    <row r="4979" spans="1:11" x14ac:dyDescent="0.45">
      <c r="A4979" t="str">
        <f>TRM!A3399</f>
        <v>A02.024.385</v>
      </c>
      <c r="B4979" t="str">
        <f>TRM!B3399</f>
        <v>Geospatial Data Analysis</v>
      </c>
      <c r="C4979" t="str">
        <f>TRM!C3399</f>
        <v>ArcGIS Data Store 10.6.1 | 10.6.9270</v>
      </c>
      <c r="D4979">
        <f>TRM!D3399</f>
        <v>0</v>
      </c>
      <c r="E4979" t="str">
        <f>IF(VLOOKUP(TRM!A3399,'TRM - TBM Crosswalk'!$A$2:'TRM - TBM Crosswalk'!$I$1008,3,FALSE)="N/A","TBD","")</f>
        <v>TBD</v>
      </c>
      <c r="F4979" t="str">
        <f>IF(VLOOKUP(TRM!A3399,'TRM - TBM Crosswalk'!$A$2:'TRM - TBM Crosswalk'!$I$1008,4,FALSE)=0,"",VLOOKUP(TRM!A3399,'TRM - TBM Crosswalk'!$A$2:'TRM - TBM Crosswalk'!$I$1008,4,FALSE))</f>
        <v/>
      </c>
      <c r="G4979" t="str">
        <f>IF(VLOOKUP(TRM!A3399,'TRM - TBM Crosswalk'!$A$2:'TRM - TBM Crosswalk'!$I$1008,5,FALSE)=0,"",VLOOKUP(TRM!A3399,'TRM - TBM Crosswalk'!$A$2:'TRM - TBM Crosswalk'!$I$1008,5,FALSE))</f>
        <v/>
      </c>
      <c r="H4979" t="str">
        <f>IF(VLOOKUP(TRM!A3399,'TRM - TBM Crosswalk'!$A$2:'TRM - TBM Crosswalk'!$I$1008,6,FALSE)=0,"",VLOOKUP(TRM!A3399,'TRM - TBM Crosswalk'!$A$2:'TRM - TBM Crosswalk'!$I$1008,6,FALSE))</f>
        <v/>
      </c>
      <c r="I4979" t="str">
        <f>IF(VLOOKUP(TRM!A3399,'TRM - TBM Crosswalk'!$A$2:'TRM - TBM Crosswalk'!$I$1008,7,FALSE)=0,"",VLOOKUP(TRM!A3399,'TRM - TBM Crosswalk'!$A$2:'TRM - TBM Crosswalk'!$I$1008,7,FALSE))</f>
        <v/>
      </c>
      <c r="J4979" t="str">
        <f>IF(VLOOKUP(TRM!A3399,'TRM - TBM Crosswalk'!$A$2:'TRM - TBM Crosswalk'!$I$1008,8,FALSE)=0,"",VLOOKUP(TRM!A3399,'TRM - TBM Crosswalk'!$A$2:'TRM - TBM Crosswalk'!$I$1008,8,FALSE))</f>
        <v/>
      </c>
      <c r="K4979" t="str">
        <f>IF(VLOOKUP(TRM!A3399,'TRM - TBM Crosswalk'!$A$2:'TRM - TBM Crosswalk'!$I$1008,9,FALSE)=0,"",VLOOKUP(TRM!A3399,'TRM - TBM Crosswalk'!$A$2:'TRM - TBM Crosswalk'!$I$1008,9,FALSE))</f>
        <v/>
      </c>
    </row>
    <row r="4980" spans="1:11" x14ac:dyDescent="0.45">
      <c r="A4980" t="str">
        <f>TRM!A3504</f>
        <v>A02.024.385</v>
      </c>
      <c r="B4980" t="str">
        <f>TRM!B3504</f>
        <v>Geospatial Data Analysis</v>
      </c>
      <c r="C4980" t="str">
        <f>TRM!C3504</f>
        <v>ArcGIS Web Adaptor (IIS) 10.6.1 - ngbarcgis (443) | 10.6.9270</v>
      </c>
      <c r="D4980">
        <f>TRM!D3504</f>
        <v>0</v>
      </c>
      <c r="E4980" t="str">
        <f>IF(VLOOKUP(TRM!A3504,'TRM - TBM Crosswalk'!$A$2:'TRM - TBM Crosswalk'!$I$1008,3,FALSE)="N/A","TBD","")</f>
        <v>TBD</v>
      </c>
      <c r="F4980" t="str">
        <f>IF(VLOOKUP(TRM!A3504,'TRM - TBM Crosswalk'!$A$2:'TRM - TBM Crosswalk'!$I$1008,4,FALSE)=0,"",VLOOKUP(TRM!A3504,'TRM - TBM Crosswalk'!$A$2:'TRM - TBM Crosswalk'!$I$1008,4,FALSE))</f>
        <v/>
      </c>
      <c r="G4980" t="str">
        <f>IF(VLOOKUP(TRM!A3504,'TRM - TBM Crosswalk'!$A$2:'TRM - TBM Crosswalk'!$I$1008,5,FALSE)=0,"",VLOOKUP(TRM!A3504,'TRM - TBM Crosswalk'!$A$2:'TRM - TBM Crosswalk'!$I$1008,5,FALSE))</f>
        <v/>
      </c>
      <c r="H4980" t="str">
        <f>IF(VLOOKUP(TRM!A3504,'TRM - TBM Crosswalk'!$A$2:'TRM - TBM Crosswalk'!$I$1008,6,FALSE)=0,"",VLOOKUP(TRM!A3504,'TRM - TBM Crosswalk'!$A$2:'TRM - TBM Crosswalk'!$I$1008,6,FALSE))</f>
        <v/>
      </c>
      <c r="I4980" t="str">
        <f>IF(VLOOKUP(TRM!A3504,'TRM - TBM Crosswalk'!$A$2:'TRM - TBM Crosswalk'!$I$1008,7,FALSE)=0,"",VLOOKUP(TRM!A3504,'TRM - TBM Crosswalk'!$A$2:'TRM - TBM Crosswalk'!$I$1008,7,FALSE))</f>
        <v/>
      </c>
      <c r="J4980" t="str">
        <f>IF(VLOOKUP(TRM!A3504,'TRM - TBM Crosswalk'!$A$2:'TRM - TBM Crosswalk'!$I$1008,8,FALSE)=0,"",VLOOKUP(TRM!A3504,'TRM - TBM Crosswalk'!$A$2:'TRM - TBM Crosswalk'!$I$1008,8,FALSE))</f>
        <v/>
      </c>
      <c r="K4980" t="str">
        <f>IF(VLOOKUP(TRM!A3504,'TRM - TBM Crosswalk'!$A$2:'TRM - TBM Crosswalk'!$I$1008,9,FALSE)=0,"",VLOOKUP(TRM!A3504,'TRM - TBM Crosswalk'!$A$2:'TRM - TBM Crosswalk'!$I$1008,9,FALSE))</f>
        <v/>
      </c>
    </row>
    <row r="4981" spans="1:11" x14ac:dyDescent="0.45">
      <c r="A4981" t="str">
        <f>TRM!A3505</f>
        <v>A02.024.385</v>
      </c>
      <c r="B4981" t="str">
        <f>TRM!B3505</f>
        <v>Geospatial Data Analysis</v>
      </c>
      <c r="C4981" t="str">
        <f>TRM!C3505</f>
        <v>ArcGIS Web Adaptor (IIS) 10.6.1 - nmarcgis (443) | 10.6.9270</v>
      </c>
      <c r="D4981">
        <f>TRM!D3505</f>
        <v>0</v>
      </c>
      <c r="E4981" t="str">
        <f>IF(VLOOKUP(TRM!A3505,'TRM - TBM Crosswalk'!$A$2:'TRM - TBM Crosswalk'!$I$1008,3,FALSE)="N/A","TBD","")</f>
        <v>TBD</v>
      </c>
      <c r="F4981" t="str">
        <f>IF(VLOOKUP(TRM!A3505,'TRM - TBM Crosswalk'!$A$2:'TRM - TBM Crosswalk'!$I$1008,4,FALSE)=0,"",VLOOKUP(TRM!A3505,'TRM - TBM Crosswalk'!$A$2:'TRM - TBM Crosswalk'!$I$1008,4,FALSE))</f>
        <v/>
      </c>
      <c r="G4981" t="str">
        <f>IF(VLOOKUP(TRM!A3505,'TRM - TBM Crosswalk'!$A$2:'TRM - TBM Crosswalk'!$I$1008,5,FALSE)=0,"",VLOOKUP(TRM!A3505,'TRM - TBM Crosswalk'!$A$2:'TRM - TBM Crosswalk'!$I$1008,5,FALSE))</f>
        <v/>
      </c>
      <c r="H4981" t="str">
        <f>IF(VLOOKUP(TRM!A3505,'TRM - TBM Crosswalk'!$A$2:'TRM - TBM Crosswalk'!$I$1008,6,FALSE)=0,"",VLOOKUP(TRM!A3505,'TRM - TBM Crosswalk'!$A$2:'TRM - TBM Crosswalk'!$I$1008,6,FALSE))</f>
        <v/>
      </c>
      <c r="I4981" t="str">
        <f>IF(VLOOKUP(TRM!A3505,'TRM - TBM Crosswalk'!$A$2:'TRM - TBM Crosswalk'!$I$1008,7,FALSE)=0,"",VLOOKUP(TRM!A3505,'TRM - TBM Crosswalk'!$A$2:'TRM - TBM Crosswalk'!$I$1008,7,FALSE))</f>
        <v/>
      </c>
      <c r="J4981" t="str">
        <f>IF(VLOOKUP(TRM!A3505,'TRM - TBM Crosswalk'!$A$2:'TRM - TBM Crosswalk'!$I$1008,8,FALSE)=0,"",VLOOKUP(TRM!A3505,'TRM - TBM Crosswalk'!$A$2:'TRM - TBM Crosswalk'!$I$1008,8,FALSE))</f>
        <v/>
      </c>
      <c r="K4981" t="str">
        <f>IF(VLOOKUP(TRM!A3505,'TRM - TBM Crosswalk'!$A$2:'TRM - TBM Crosswalk'!$I$1008,9,FALSE)=0,"",VLOOKUP(TRM!A3505,'TRM - TBM Crosswalk'!$A$2:'TRM - TBM Crosswalk'!$I$1008,9,FALSE))</f>
        <v/>
      </c>
    </row>
    <row r="4982" spans="1:11" x14ac:dyDescent="0.45">
      <c r="A4982" t="str">
        <f>TRM!A3506</f>
        <v>A02.024.385</v>
      </c>
      <c r="B4982" t="str">
        <f>TRM!B3506</f>
        <v>Geospatial Data Analysis</v>
      </c>
      <c r="C4982" t="str">
        <f>TRM!C3506</f>
        <v>ArcGIS Web Adaptor (IIS) 10.6.1 - nmarcgisauth (443) | 10.6.9270</v>
      </c>
      <c r="D4982">
        <f>TRM!D3506</f>
        <v>0</v>
      </c>
      <c r="E4982" t="str">
        <f>IF(VLOOKUP(TRM!A3506,'TRM - TBM Crosswalk'!$A$2:'TRM - TBM Crosswalk'!$I$1008,3,FALSE)="N/A","TBD","")</f>
        <v>TBD</v>
      </c>
      <c r="F4982" t="str">
        <f>IF(VLOOKUP(TRM!A3506,'TRM - TBM Crosswalk'!$A$2:'TRM - TBM Crosswalk'!$I$1008,4,FALSE)=0,"",VLOOKUP(TRM!A3506,'TRM - TBM Crosswalk'!$A$2:'TRM - TBM Crosswalk'!$I$1008,4,FALSE))</f>
        <v/>
      </c>
      <c r="G4982" t="str">
        <f>IF(VLOOKUP(TRM!A3506,'TRM - TBM Crosswalk'!$A$2:'TRM - TBM Crosswalk'!$I$1008,5,FALSE)=0,"",VLOOKUP(TRM!A3506,'TRM - TBM Crosswalk'!$A$2:'TRM - TBM Crosswalk'!$I$1008,5,FALSE))</f>
        <v/>
      </c>
      <c r="H4982" t="str">
        <f>IF(VLOOKUP(TRM!A3506,'TRM - TBM Crosswalk'!$A$2:'TRM - TBM Crosswalk'!$I$1008,6,FALSE)=0,"",VLOOKUP(TRM!A3506,'TRM - TBM Crosswalk'!$A$2:'TRM - TBM Crosswalk'!$I$1008,6,FALSE))</f>
        <v/>
      </c>
      <c r="I4982" t="str">
        <f>IF(VLOOKUP(TRM!A3506,'TRM - TBM Crosswalk'!$A$2:'TRM - TBM Crosswalk'!$I$1008,7,FALSE)=0,"",VLOOKUP(TRM!A3506,'TRM - TBM Crosswalk'!$A$2:'TRM - TBM Crosswalk'!$I$1008,7,FALSE))</f>
        <v/>
      </c>
      <c r="J4982" t="str">
        <f>IF(VLOOKUP(TRM!A3506,'TRM - TBM Crosswalk'!$A$2:'TRM - TBM Crosswalk'!$I$1008,8,FALSE)=0,"",VLOOKUP(TRM!A3506,'TRM - TBM Crosswalk'!$A$2:'TRM - TBM Crosswalk'!$I$1008,8,FALSE))</f>
        <v/>
      </c>
      <c r="K4982" t="str">
        <f>IF(VLOOKUP(TRM!A3506,'TRM - TBM Crosswalk'!$A$2:'TRM - TBM Crosswalk'!$I$1008,9,FALSE)=0,"",VLOOKUP(TRM!A3506,'TRM - TBM Crosswalk'!$A$2:'TRM - TBM Crosswalk'!$I$1008,9,FALSE))</f>
        <v/>
      </c>
    </row>
    <row r="4983" spans="1:11" x14ac:dyDescent="0.45">
      <c r="A4983" t="str">
        <f>TRM!A3507</f>
        <v>A02.024.385</v>
      </c>
      <c r="B4983" t="str">
        <f>TRM!B3507</f>
        <v>Geospatial Data Analysis</v>
      </c>
      <c r="C4983" t="str">
        <f>TRM!C3507</f>
        <v>ArcGIS Web Adaptor (IIS) 10.6.1 - nmarcgispub (443) | 10.6.9270</v>
      </c>
      <c r="D4983">
        <f>TRM!D3507</f>
        <v>0</v>
      </c>
      <c r="E4983" t="str">
        <f>IF(VLOOKUP(TRM!A3507,'TRM - TBM Crosswalk'!$A$2:'TRM - TBM Crosswalk'!$I$1008,3,FALSE)="N/A","TBD","")</f>
        <v>TBD</v>
      </c>
      <c r="F4983" t="str">
        <f>IF(VLOOKUP(TRM!A3507,'TRM - TBM Crosswalk'!$A$2:'TRM - TBM Crosswalk'!$I$1008,4,FALSE)=0,"",VLOOKUP(TRM!A3507,'TRM - TBM Crosswalk'!$A$2:'TRM - TBM Crosswalk'!$I$1008,4,FALSE))</f>
        <v/>
      </c>
      <c r="G4983" t="str">
        <f>IF(VLOOKUP(TRM!A3507,'TRM - TBM Crosswalk'!$A$2:'TRM - TBM Crosswalk'!$I$1008,5,FALSE)=0,"",VLOOKUP(TRM!A3507,'TRM - TBM Crosswalk'!$A$2:'TRM - TBM Crosswalk'!$I$1008,5,FALSE))</f>
        <v/>
      </c>
      <c r="H4983" t="str">
        <f>IF(VLOOKUP(TRM!A3507,'TRM - TBM Crosswalk'!$A$2:'TRM - TBM Crosswalk'!$I$1008,6,FALSE)=0,"",VLOOKUP(TRM!A3507,'TRM - TBM Crosswalk'!$A$2:'TRM - TBM Crosswalk'!$I$1008,6,FALSE))</f>
        <v/>
      </c>
      <c r="I4983" t="str">
        <f>IF(VLOOKUP(TRM!A3507,'TRM - TBM Crosswalk'!$A$2:'TRM - TBM Crosswalk'!$I$1008,7,FALSE)=0,"",VLOOKUP(TRM!A3507,'TRM - TBM Crosswalk'!$A$2:'TRM - TBM Crosswalk'!$I$1008,7,FALSE))</f>
        <v/>
      </c>
      <c r="J4983" t="str">
        <f>IF(VLOOKUP(TRM!A3507,'TRM - TBM Crosswalk'!$A$2:'TRM - TBM Crosswalk'!$I$1008,8,FALSE)=0,"",VLOOKUP(TRM!A3507,'TRM - TBM Crosswalk'!$A$2:'TRM - TBM Crosswalk'!$I$1008,8,FALSE))</f>
        <v/>
      </c>
      <c r="K4983" t="str">
        <f>IF(VLOOKUP(TRM!A3507,'TRM - TBM Crosswalk'!$A$2:'TRM - TBM Crosswalk'!$I$1008,9,FALSE)=0,"",VLOOKUP(TRM!A3507,'TRM - TBM Crosswalk'!$A$2:'TRM - TBM Crosswalk'!$I$1008,9,FALSE))</f>
        <v/>
      </c>
    </row>
    <row r="4984" spans="1:11" x14ac:dyDescent="0.45">
      <c r="A4984" t="str">
        <f>TRM!A3511</f>
        <v>A02.024.385</v>
      </c>
      <c r="B4984" t="str">
        <f>TRM!B3511</f>
        <v>Geospatial Data Analysis</v>
      </c>
      <c r="C4984" t="str">
        <f>TRM!C3511</f>
        <v>ArcGIS Web Adaptor (IIS) 10.6.1 - nvarcgis (443) | 10.6.9270</v>
      </c>
      <c r="D4984">
        <f>TRM!D3511</f>
        <v>0</v>
      </c>
      <c r="E4984" t="str">
        <f>IF(VLOOKUP(TRM!A3511,'TRM - TBM Crosswalk'!$A$2:'TRM - TBM Crosswalk'!$I$1008,3,FALSE)="N/A","TBD","")</f>
        <v>TBD</v>
      </c>
      <c r="F4984" t="str">
        <f>IF(VLOOKUP(TRM!A3511,'TRM - TBM Crosswalk'!$A$2:'TRM - TBM Crosswalk'!$I$1008,4,FALSE)=0,"",VLOOKUP(TRM!A3511,'TRM - TBM Crosswalk'!$A$2:'TRM - TBM Crosswalk'!$I$1008,4,FALSE))</f>
        <v/>
      </c>
      <c r="G4984" t="str">
        <f>IF(VLOOKUP(TRM!A3511,'TRM - TBM Crosswalk'!$A$2:'TRM - TBM Crosswalk'!$I$1008,5,FALSE)=0,"",VLOOKUP(TRM!A3511,'TRM - TBM Crosswalk'!$A$2:'TRM - TBM Crosswalk'!$I$1008,5,FALSE))</f>
        <v/>
      </c>
      <c r="H4984" t="str">
        <f>IF(VLOOKUP(TRM!A3511,'TRM - TBM Crosswalk'!$A$2:'TRM - TBM Crosswalk'!$I$1008,6,FALSE)=0,"",VLOOKUP(TRM!A3511,'TRM - TBM Crosswalk'!$A$2:'TRM - TBM Crosswalk'!$I$1008,6,FALSE))</f>
        <v/>
      </c>
      <c r="I4984" t="str">
        <f>IF(VLOOKUP(TRM!A3511,'TRM - TBM Crosswalk'!$A$2:'TRM - TBM Crosswalk'!$I$1008,7,FALSE)=0,"",VLOOKUP(TRM!A3511,'TRM - TBM Crosswalk'!$A$2:'TRM - TBM Crosswalk'!$I$1008,7,FALSE))</f>
        <v/>
      </c>
      <c r="J4984" t="str">
        <f>IF(VLOOKUP(TRM!A3511,'TRM - TBM Crosswalk'!$A$2:'TRM - TBM Crosswalk'!$I$1008,8,FALSE)=0,"",VLOOKUP(TRM!A3511,'TRM - TBM Crosswalk'!$A$2:'TRM - TBM Crosswalk'!$I$1008,8,FALSE))</f>
        <v/>
      </c>
      <c r="K4984" t="str">
        <f>IF(VLOOKUP(TRM!A3511,'TRM - TBM Crosswalk'!$A$2:'TRM - TBM Crosswalk'!$I$1008,9,FALSE)=0,"",VLOOKUP(TRM!A3511,'TRM - TBM Crosswalk'!$A$2:'TRM - TBM Crosswalk'!$I$1008,9,FALSE))</f>
        <v/>
      </c>
    </row>
    <row r="4985" spans="1:11" x14ac:dyDescent="0.45">
      <c r="A4985" t="str">
        <f>TRM!A3512</f>
        <v>A02.024.385</v>
      </c>
      <c r="B4985" t="str">
        <f>TRM!B3512</f>
        <v>Geospatial Data Analysis</v>
      </c>
      <c r="C4985" t="str">
        <f>TRM!C3512</f>
        <v>ArcGIS Web Adaptor (IIS) 10.6.1 - nvarcgisauth (443) | 10.6.9270</v>
      </c>
      <c r="D4985">
        <f>TRM!D3512</f>
        <v>0</v>
      </c>
      <c r="E4985" t="str">
        <f>IF(VLOOKUP(TRM!A3512,'TRM - TBM Crosswalk'!$A$2:'TRM - TBM Crosswalk'!$I$1008,3,FALSE)="N/A","TBD","")</f>
        <v>TBD</v>
      </c>
      <c r="F4985" t="str">
        <f>IF(VLOOKUP(TRM!A3512,'TRM - TBM Crosswalk'!$A$2:'TRM - TBM Crosswalk'!$I$1008,4,FALSE)=0,"",VLOOKUP(TRM!A3512,'TRM - TBM Crosswalk'!$A$2:'TRM - TBM Crosswalk'!$I$1008,4,FALSE))</f>
        <v/>
      </c>
      <c r="G4985" t="str">
        <f>IF(VLOOKUP(TRM!A3512,'TRM - TBM Crosswalk'!$A$2:'TRM - TBM Crosswalk'!$I$1008,5,FALSE)=0,"",VLOOKUP(TRM!A3512,'TRM - TBM Crosswalk'!$A$2:'TRM - TBM Crosswalk'!$I$1008,5,FALSE))</f>
        <v/>
      </c>
      <c r="H4985" t="str">
        <f>IF(VLOOKUP(TRM!A3512,'TRM - TBM Crosswalk'!$A$2:'TRM - TBM Crosswalk'!$I$1008,6,FALSE)=0,"",VLOOKUP(TRM!A3512,'TRM - TBM Crosswalk'!$A$2:'TRM - TBM Crosswalk'!$I$1008,6,FALSE))</f>
        <v/>
      </c>
      <c r="I4985" t="str">
        <f>IF(VLOOKUP(TRM!A3512,'TRM - TBM Crosswalk'!$A$2:'TRM - TBM Crosswalk'!$I$1008,7,FALSE)=0,"",VLOOKUP(TRM!A3512,'TRM - TBM Crosswalk'!$A$2:'TRM - TBM Crosswalk'!$I$1008,7,FALSE))</f>
        <v/>
      </c>
      <c r="J4985" t="str">
        <f>IF(VLOOKUP(TRM!A3512,'TRM - TBM Crosswalk'!$A$2:'TRM - TBM Crosswalk'!$I$1008,8,FALSE)=0,"",VLOOKUP(TRM!A3512,'TRM - TBM Crosswalk'!$A$2:'TRM - TBM Crosswalk'!$I$1008,8,FALSE))</f>
        <v/>
      </c>
      <c r="K4985" t="str">
        <f>IF(VLOOKUP(TRM!A3512,'TRM - TBM Crosswalk'!$A$2:'TRM - TBM Crosswalk'!$I$1008,9,FALSE)=0,"",VLOOKUP(TRM!A3512,'TRM - TBM Crosswalk'!$A$2:'TRM - TBM Crosswalk'!$I$1008,9,FALSE))</f>
        <v/>
      </c>
    </row>
    <row r="4986" spans="1:11" x14ac:dyDescent="0.45">
      <c r="A4986" t="str">
        <f>TRM!A3513</f>
        <v>A02.024.385</v>
      </c>
      <c r="B4986" t="str">
        <f>TRM!B3513</f>
        <v>Geospatial Data Analysis</v>
      </c>
      <c r="C4986" t="str">
        <f>TRM!C3513</f>
        <v>ArcGIS Web Adaptor (IIS) 10.6.1 - nvarcgispub (443) | 10.6.9270</v>
      </c>
      <c r="D4986">
        <f>TRM!D3513</f>
        <v>0</v>
      </c>
      <c r="E4986" t="str">
        <f>IF(VLOOKUP(TRM!A3513,'TRM - TBM Crosswalk'!$A$2:'TRM - TBM Crosswalk'!$I$1008,3,FALSE)="N/A","TBD","")</f>
        <v>TBD</v>
      </c>
      <c r="F4986" t="str">
        <f>IF(VLOOKUP(TRM!A3513,'TRM - TBM Crosswalk'!$A$2:'TRM - TBM Crosswalk'!$I$1008,4,FALSE)=0,"",VLOOKUP(TRM!A3513,'TRM - TBM Crosswalk'!$A$2:'TRM - TBM Crosswalk'!$I$1008,4,FALSE))</f>
        <v/>
      </c>
      <c r="G4986" t="str">
        <f>IF(VLOOKUP(TRM!A3513,'TRM - TBM Crosswalk'!$A$2:'TRM - TBM Crosswalk'!$I$1008,5,FALSE)=0,"",VLOOKUP(TRM!A3513,'TRM - TBM Crosswalk'!$A$2:'TRM - TBM Crosswalk'!$I$1008,5,FALSE))</f>
        <v/>
      </c>
      <c r="H4986" t="str">
        <f>IF(VLOOKUP(TRM!A3513,'TRM - TBM Crosswalk'!$A$2:'TRM - TBM Crosswalk'!$I$1008,6,FALSE)=0,"",VLOOKUP(TRM!A3513,'TRM - TBM Crosswalk'!$A$2:'TRM - TBM Crosswalk'!$I$1008,6,FALSE))</f>
        <v/>
      </c>
      <c r="I4986" t="str">
        <f>IF(VLOOKUP(TRM!A3513,'TRM - TBM Crosswalk'!$A$2:'TRM - TBM Crosswalk'!$I$1008,7,FALSE)=0,"",VLOOKUP(TRM!A3513,'TRM - TBM Crosswalk'!$A$2:'TRM - TBM Crosswalk'!$I$1008,7,FALSE))</f>
        <v/>
      </c>
      <c r="J4986" t="str">
        <f>IF(VLOOKUP(TRM!A3513,'TRM - TBM Crosswalk'!$A$2:'TRM - TBM Crosswalk'!$I$1008,8,FALSE)=0,"",VLOOKUP(TRM!A3513,'TRM - TBM Crosswalk'!$A$2:'TRM - TBM Crosswalk'!$I$1008,8,FALSE))</f>
        <v/>
      </c>
      <c r="K4986" t="str">
        <f>IF(VLOOKUP(TRM!A3513,'TRM - TBM Crosswalk'!$A$2:'TRM - TBM Crosswalk'!$I$1008,9,FALSE)=0,"",VLOOKUP(TRM!A3513,'TRM - TBM Crosswalk'!$A$2:'TRM - TBM Crosswalk'!$I$1008,9,FALSE))</f>
        <v/>
      </c>
    </row>
    <row r="4987" spans="1:11" x14ac:dyDescent="0.45">
      <c r="A4987" t="str">
        <f>TRM!A3514</f>
        <v>A02.024.385</v>
      </c>
      <c r="B4987" t="str">
        <f>TRM!B3514</f>
        <v>Geospatial Data Analysis</v>
      </c>
      <c r="C4987" t="str">
        <f>TRM!C3514</f>
        <v>ArcGIS Web Adaptor (IIS) 10.6.1 - nvarcgistokenauth (443) | 10.6.9270</v>
      </c>
      <c r="D4987">
        <f>TRM!D3514</f>
        <v>0</v>
      </c>
      <c r="E4987" t="str">
        <f>IF(VLOOKUP(TRM!A3514,'TRM - TBM Crosswalk'!$A$2:'TRM - TBM Crosswalk'!$I$1008,3,FALSE)="N/A","TBD","")</f>
        <v>TBD</v>
      </c>
      <c r="F4987" t="str">
        <f>IF(VLOOKUP(TRM!A3514,'TRM - TBM Crosswalk'!$A$2:'TRM - TBM Crosswalk'!$I$1008,4,FALSE)=0,"",VLOOKUP(TRM!A3514,'TRM - TBM Crosswalk'!$A$2:'TRM - TBM Crosswalk'!$I$1008,4,FALSE))</f>
        <v/>
      </c>
      <c r="G4987" t="str">
        <f>IF(VLOOKUP(TRM!A3514,'TRM - TBM Crosswalk'!$A$2:'TRM - TBM Crosswalk'!$I$1008,5,FALSE)=0,"",VLOOKUP(TRM!A3514,'TRM - TBM Crosswalk'!$A$2:'TRM - TBM Crosswalk'!$I$1008,5,FALSE))</f>
        <v/>
      </c>
      <c r="H4987" t="str">
        <f>IF(VLOOKUP(TRM!A3514,'TRM - TBM Crosswalk'!$A$2:'TRM - TBM Crosswalk'!$I$1008,6,FALSE)=0,"",VLOOKUP(TRM!A3514,'TRM - TBM Crosswalk'!$A$2:'TRM - TBM Crosswalk'!$I$1008,6,FALSE))</f>
        <v/>
      </c>
      <c r="I4987" t="str">
        <f>IF(VLOOKUP(TRM!A3514,'TRM - TBM Crosswalk'!$A$2:'TRM - TBM Crosswalk'!$I$1008,7,FALSE)=0,"",VLOOKUP(TRM!A3514,'TRM - TBM Crosswalk'!$A$2:'TRM - TBM Crosswalk'!$I$1008,7,FALSE))</f>
        <v/>
      </c>
      <c r="J4987" t="str">
        <f>IF(VLOOKUP(TRM!A3514,'TRM - TBM Crosswalk'!$A$2:'TRM - TBM Crosswalk'!$I$1008,8,FALSE)=0,"",VLOOKUP(TRM!A3514,'TRM - TBM Crosswalk'!$A$2:'TRM - TBM Crosswalk'!$I$1008,8,FALSE))</f>
        <v/>
      </c>
      <c r="K4987" t="str">
        <f>IF(VLOOKUP(TRM!A3514,'TRM - TBM Crosswalk'!$A$2:'TRM - TBM Crosswalk'!$I$1008,9,FALSE)=0,"",VLOOKUP(TRM!A3514,'TRM - TBM Crosswalk'!$A$2:'TRM - TBM Crosswalk'!$I$1008,9,FALSE))</f>
        <v/>
      </c>
    </row>
    <row r="4988" spans="1:11" x14ac:dyDescent="0.45">
      <c r="A4988" t="str">
        <f>TRM!A3515</f>
        <v>A02.024.385</v>
      </c>
      <c r="B4988" t="str">
        <f>TRM!B3515</f>
        <v>Geospatial Data Analysis</v>
      </c>
      <c r="C4988" t="str">
        <f>TRM!C3515</f>
        <v>ArcGIS Web Adaptor (IIS) 10.6.1 - nvarcgistokenpub (443) | 10.6.9270</v>
      </c>
      <c r="D4988">
        <f>TRM!D3515</f>
        <v>0</v>
      </c>
      <c r="E4988" t="str">
        <f>IF(VLOOKUP(TRM!A3515,'TRM - TBM Crosswalk'!$A$2:'TRM - TBM Crosswalk'!$I$1008,3,FALSE)="N/A","TBD","")</f>
        <v>TBD</v>
      </c>
      <c r="F4988" t="str">
        <f>IF(VLOOKUP(TRM!A3515,'TRM - TBM Crosswalk'!$A$2:'TRM - TBM Crosswalk'!$I$1008,4,FALSE)=0,"",VLOOKUP(TRM!A3515,'TRM - TBM Crosswalk'!$A$2:'TRM - TBM Crosswalk'!$I$1008,4,FALSE))</f>
        <v/>
      </c>
      <c r="G4988" t="str">
        <f>IF(VLOOKUP(TRM!A3515,'TRM - TBM Crosswalk'!$A$2:'TRM - TBM Crosswalk'!$I$1008,5,FALSE)=0,"",VLOOKUP(TRM!A3515,'TRM - TBM Crosswalk'!$A$2:'TRM - TBM Crosswalk'!$I$1008,5,FALSE))</f>
        <v/>
      </c>
      <c r="H4988" t="str">
        <f>IF(VLOOKUP(TRM!A3515,'TRM - TBM Crosswalk'!$A$2:'TRM - TBM Crosswalk'!$I$1008,6,FALSE)=0,"",VLOOKUP(TRM!A3515,'TRM - TBM Crosswalk'!$A$2:'TRM - TBM Crosswalk'!$I$1008,6,FALSE))</f>
        <v/>
      </c>
      <c r="I4988" t="str">
        <f>IF(VLOOKUP(TRM!A3515,'TRM - TBM Crosswalk'!$A$2:'TRM - TBM Crosswalk'!$I$1008,7,FALSE)=0,"",VLOOKUP(TRM!A3515,'TRM - TBM Crosswalk'!$A$2:'TRM - TBM Crosswalk'!$I$1008,7,FALSE))</f>
        <v/>
      </c>
      <c r="J4988" t="str">
        <f>IF(VLOOKUP(TRM!A3515,'TRM - TBM Crosswalk'!$A$2:'TRM - TBM Crosswalk'!$I$1008,8,FALSE)=0,"",VLOOKUP(TRM!A3515,'TRM - TBM Crosswalk'!$A$2:'TRM - TBM Crosswalk'!$I$1008,8,FALSE))</f>
        <v/>
      </c>
      <c r="K4988" t="str">
        <f>IF(VLOOKUP(TRM!A3515,'TRM - TBM Crosswalk'!$A$2:'TRM - TBM Crosswalk'!$I$1008,9,FALSE)=0,"",VLOOKUP(TRM!A3515,'TRM - TBM Crosswalk'!$A$2:'TRM - TBM Crosswalk'!$I$1008,9,FALSE))</f>
        <v/>
      </c>
    </row>
    <row r="4989" spans="1:11" x14ac:dyDescent="0.45">
      <c r="A4989" t="str">
        <f>TRM!A3516</f>
        <v>A02.024.385</v>
      </c>
      <c r="B4989" t="str">
        <f>TRM!B3516</f>
        <v>Geospatial Data Analysis</v>
      </c>
      <c r="C4989" t="str">
        <f>TRM!C3516</f>
        <v>ArcGIS Web Adaptor (IIS) 10.6.1 - nwparcgis (443) | 10.6.9270</v>
      </c>
      <c r="D4989">
        <f>TRM!D3516</f>
        <v>0</v>
      </c>
      <c r="E4989" t="str">
        <f>IF(VLOOKUP(TRM!A3516,'TRM - TBM Crosswalk'!$A$2:'TRM - TBM Crosswalk'!$I$1008,3,FALSE)="N/A","TBD","")</f>
        <v>TBD</v>
      </c>
      <c r="F4989" t="str">
        <f>IF(VLOOKUP(TRM!A3516,'TRM - TBM Crosswalk'!$A$2:'TRM - TBM Crosswalk'!$I$1008,4,FALSE)=0,"",VLOOKUP(TRM!A3516,'TRM - TBM Crosswalk'!$A$2:'TRM - TBM Crosswalk'!$I$1008,4,FALSE))</f>
        <v/>
      </c>
      <c r="G4989" t="str">
        <f>IF(VLOOKUP(TRM!A3516,'TRM - TBM Crosswalk'!$A$2:'TRM - TBM Crosswalk'!$I$1008,5,FALSE)=0,"",VLOOKUP(TRM!A3516,'TRM - TBM Crosswalk'!$A$2:'TRM - TBM Crosswalk'!$I$1008,5,FALSE))</f>
        <v/>
      </c>
      <c r="H4989" t="str">
        <f>IF(VLOOKUP(TRM!A3516,'TRM - TBM Crosswalk'!$A$2:'TRM - TBM Crosswalk'!$I$1008,6,FALSE)=0,"",VLOOKUP(TRM!A3516,'TRM - TBM Crosswalk'!$A$2:'TRM - TBM Crosswalk'!$I$1008,6,FALSE))</f>
        <v/>
      </c>
      <c r="I4989" t="str">
        <f>IF(VLOOKUP(TRM!A3516,'TRM - TBM Crosswalk'!$A$2:'TRM - TBM Crosswalk'!$I$1008,7,FALSE)=0,"",VLOOKUP(TRM!A3516,'TRM - TBM Crosswalk'!$A$2:'TRM - TBM Crosswalk'!$I$1008,7,FALSE))</f>
        <v/>
      </c>
      <c r="J4989" t="str">
        <f>IF(VLOOKUP(TRM!A3516,'TRM - TBM Crosswalk'!$A$2:'TRM - TBM Crosswalk'!$I$1008,8,FALSE)=0,"",VLOOKUP(TRM!A3516,'TRM - TBM Crosswalk'!$A$2:'TRM - TBM Crosswalk'!$I$1008,8,FALSE))</f>
        <v/>
      </c>
      <c r="K4989" t="str">
        <f>IF(VLOOKUP(TRM!A3516,'TRM - TBM Crosswalk'!$A$2:'TRM - TBM Crosswalk'!$I$1008,9,FALSE)=0,"",VLOOKUP(TRM!A3516,'TRM - TBM Crosswalk'!$A$2:'TRM - TBM Crosswalk'!$I$1008,9,FALSE))</f>
        <v/>
      </c>
    </row>
    <row r="4990" spans="1:11" x14ac:dyDescent="0.45">
      <c r="A4990" t="str">
        <f>TRM!A3635</f>
        <v>A02.024.385</v>
      </c>
      <c r="B4990" t="str">
        <f>TRM!B3635</f>
        <v>Geospatial Data Analysis</v>
      </c>
      <c r="C4990" t="str">
        <f>TRM!C3635</f>
        <v>Getting to Know ArcGIS ModelBuilder - Data and Maps | 1.00.0000</v>
      </c>
      <c r="D4990">
        <f>TRM!D3635</f>
        <v>0</v>
      </c>
      <c r="E4990" t="str">
        <f>IF(VLOOKUP(TRM!A3635,'TRM - TBM Crosswalk'!$A$2:'TRM - TBM Crosswalk'!$I$1008,3,FALSE)="N/A","TBD","")</f>
        <v>TBD</v>
      </c>
      <c r="F4990" t="str">
        <f>IF(VLOOKUP(TRM!A3635,'TRM - TBM Crosswalk'!$A$2:'TRM - TBM Crosswalk'!$I$1008,4,FALSE)=0,"",VLOOKUP(TRM!A3635,'TRM - TBM Crosswalk'!$A$2:'TRM - TBM Crosswalk'!$I$1008,4,FALSE))</f>
        <v/>
      </c>
      <c r="G4990" t="str">
        <f>IF(VLOOKUP(TRM!A3635,'TRM - TBM Crosswalk'!$A$2:'TRM - TBM Crosswalk'!$I$1008,5,FALSE)=0,"",VLOOKUP(TRM!A3635,'TRM - TBM Crosswalk'!$A$2:'TRM - TBM Crosswalk'!$I$1008,5,FALSE))</f>
        <v/>
      </c>
      <c r="H4990" t="str">
        <f>IF(VLOOKUP(TRM!A3635,'TRM - TBM Crosswalk'!$A$2:'TRM - TBM Crosswalk'!$I$1008,6,FALSE)=0,"",VLOOKUP(TRM!A3635,'TRM - TBM Crosswalk'!$A$2:'TRM - TBM Crosswalk'!$I$1008,6,FALSE))</f>
        <v/>
      </c>
      <c r="I4990" t="str">
        <f>IF(VLOOKUP(TRM!A3635,'TRM - TBM Crosswalk'!$A$2:'TRM - TBM Crosswalk'!$I$1008,7,FALSE)=0,"",VLOOKUP(TRM!A3635,'TRM - TBM Crosswalk'!$A$2:'TRM - TBM Crosswalk'!$I$1008,7,FALSE))</f>
        <v/>
      </c>
      <c r="J4990" t="str">
        <f>IF(VLOOKUP(TRM!A3635,'TRM - TBM Crosswalk'!$A$2:'TRM - TBM Crosswalk'!$I$1008,8,FALSE)=0,"",VLOOKUP(TRM!A3635,'TRM - TBM Crosswalk'!$A$2:'TRM - TBM Crosswalk'!$I$1008,8,FALSE))</f>
        <v/>
      </c>
      <c r="K4990" t="str">
        <f>IF(VLOOKUP(TRM!A3635,'TRM - TBM Crosswalk'!$A$2:'TRM - TBM Crosswalk'!$I$1008,9,FALSE)=0,"",VLOOKUP(TRM!A3635,'TRM - TBM Crosswalk'!$A$2:'TRM - TBM Crosswalk'!$I$1008,9,FALSE))</f>
        <v/>
      </c>
    </row>
    <row r="4991" spans="1:11" x14ac:dyDescent="0.45">
      <c r="A4991" t="str">
        <f>TRM!A4104</f>
        <v>A02.027.311</v>
      </c>
      <c r="B4991" t="str">
        <f>TRM!B4104</f>
        <v>Business Process Management</v>
      </c>
      <c r="C4991" t="str">
        <f>TRM!C4104</f>
        <v>BizFlow Process Studio | 12.4</v>
      </c>
      <c r="D4991">
        <f>TRM!D4104</f>
        <v>0</v>
      </c>
      <c r="E4991" t="str">
        <f>IF(VLOOKUP(TRM!A4104,'TRM - TBM Crosswalk'!$A$2:'TRM - TBM Crosswalk'!$I$1008,3,FALSE)="N/A","TBD","")</f>
        <v/>
      </c>
      <c r="F4991" t="str">
        <f>IF(VLOOKUP(TRM!A4104,'TRM - TBM Crosswalk'!$A$2:'TRM - TBM Crosswalk'!$I$1008,4,FALSE)=0,"",VLOOKUP(TRM!A4104,'TRM - TBM Crosswalk'!$A$2:'TRM - TBM Crosswalk'!$I$1008,4,FALSE))</f>
        <v/>
      </c>
      <c r="G4991" t="str">
        <f>IF(VLOOKUP(TRM!A4104,'TRM - TBM Crosswalk'!$A$2:'TRM - TBM Crosswalk'!$I$1008,5,FALSE)=0,"",VLOOKUP(TRM!A4104,'TRM - TBM Crosswalk'!$A$2:'TRM - TBM Crosswalk'!$I$1008,5,FALSE))</f>
        <v>Application</v>
      </c>
      <c r="H4991" t="str">
        <f>IF(VLOOKUP(TRM!A4104,'TRM - TBM Crosswalk'!$A$2:'TRM - TBM Crosswalk'!$I$1008,6,FALSE)=0,"",VLOOKUP(TRM!A4104,'TRM - TBM Crosswalk'!$A$2:'TRM - TBM Crosswalk'!$I$1008,6,FALSE))</f>
        <v>Business Software</v>
      </c>
      <c r="I4991" t="str">
        <f>IF(VLOOKUP(TRM!A4104,'TRM - TBM Crosswalk'!$A$2:'TRM - TBM Crosswalk'!$I$1008,7,FALSE)=0,"",VLOOKUP(TRM!A4104,'TRM - TBM Crosswalk'!$A$2:'TRM - TBM Crosswalk'!$I$1008,7,FALSE))</f>
        <v/>
      </c>
      <c r="J4991" t="str">
        <f>IF(VLOOKUP(TRM!A4104,'TRM - TBM Crosswalk'!$A$2:'TRM - TBM Crosswalk'!$I$1008,8,FALSE)=0,"",VLOOKUP(TRM!A4104,'TRM - TBM Crosswalk'!$A$2:'TRM - TBM Crosswalk'!$I$1008,8,FALSE))</f>
        <v/>
      </c>
      <c r="K4991" t="str">
        <f>IF(VLOOKUP(TRM!A4104,'TRM - TBM Crosswalk'!$A$2:'TRM - TBM Crosswalk'!$I$1008,9,FALSE)=0,"",VLOOKUP(TRM!A4104,'TRM - TBM Crosswalk'!$A$2:'TRM - TBM Crosswalk'!$I$1008,9,FALSE))</f>
        <v/>
      </c>
    </row>
    <row r="4992" spans="1:11" x14ac:dyDescent="0.45">
      <c r="A4992" t="str">
        <f>TRM!A4105</f>
        <v>A02.027.311</v>
      </c>
      <c r="B4992" t="str">
        <f>TRM!B4105</f>
        <v>Business Process Management</v>
      </c>
      <c r="C4992" t="str">
        <f>TRM!C4105</f>
        <v>BizFlow Process Studio | 12.5</v>
      </c>
      <c r="D4992">
        <f>TRM!D4105</f>
        <v>0</v>
      </c>
      <c r="E4992" t="str">
        <f>IF(VLOOKUP(TRM!A4105,'TRM - TBM Crosswalk'!$A$2:'TRM - TBM Crosswalk'!$I$1008,3,FALSE)="N/A","TBD","")</f>
        <v/>
      </c>
      <c r="F4992" t="str">
        <f>IF(VLOOKUP(TRM!A4105,'TRM - TBM Crosswalk'!$A$2:'TRM - TBM Crosswalk'!$I$1008,4,FALSE)=0,"",VLOOKUP(TRM!A4105,'TRM - TBM Crosswalk'!$A$2:'TRM - TBM Crosswalk'!$I$1008,4,FALSE))</f>
        <v/>
      </c>
      <c r="G4992" t="str">
        <f>IF(VLOOKUP(TRM!A4105,'TRM - TBM Crosswalk'!$A$2:'TRM - TBM Crosswalk'!$I$1008,5,FALSE)=0,"",VLOOKUP(TRM!A4105,'TRM - TBM Crosswalk'!$A$2:'TRM - TBM Crosswalk'!$I$1008,5,FALSE))</f>
        <v>Application</v>
      </c>
      <c r="H4992" t="str">
        <f>IF(VLOOKUP(TRM!A4105,'TRM - TBM Crosswalk'!$A$2:'TRM - TBM Crosswalk'!$I$1008,6,FALSE)=0,"",VLOOKUP(TRM!A4105,'TRM - TBM Crosswalk'!$A$2:'TRM - TBM Crosswalk'!$I$1008,6,FALSE))</f>
        <v>Business Software</v>
      </c>
      <c r="I4992" t="str">
        <f>IF(VLOOKUP(TRM!A4105,'TRM - TBM Crosswalk'!$A$2:'TRM - TBM Crosswalk'!$I$1008,7,FALSE)=0,"",VLOOKUP(TRM!A4105,'TRM - TBM Crosswalk'!$A$2:'TRM - TBM Crosswalk'!$I$1008,7,FALSE))</f>
        <v/>
      </c>
      <c r="J4992" t="str">
        <f>IF(VLOOKUP(TRM!A4105,'TRM - TBM Crosswalk'!$A$2:'TRM - TBM Crosswalk'!$I$1008,8,FALSE)=0,"",VLOOKUP(TRM!A4105,'TRM - TBM Crosswalk'!$A$2:'TRM - TBM Crosswalk'!$I$1008,8,FALSE))</f>
        <v/>
      </c>
      <c r="K4992" t="str">
        <f>IF(VLOOKUP(TRM!A4105,'TRM - TBM Crosswalk'!$A$2:'TRM - TBM Crosswalk'!$I$1008,9,FALSE)=0,"",VLOOKUP(TRM!A4105,'TRM - TBM Crosswalk'!$A$2:'TRM - TBM Crosswalk'!$I$1008,9,FALSE))</f>
        <v/>
      </c>
    </row>
    <row r="4993" spans="1:11" x14ac:dyDescent="0.45">
      <c r="A4993" t="str">
        <f>TRM!A4106</f>
        <v>A02.027.311</v>
      </c>
      <c r="B4993" t="str">
        <f>TRM!B4106</f>
        <v>Business Process Management</v>
      </c>
      <c r="C4993" t="str">
        <f>TRM!C4106</f>
        <v>BizFlow WebMaker | 8.0</v>
      </c>
      <c r="D4993">
        <f>TRM!D4106</f>
        <v>0</v>
      </c>
      <c r="E4993" t="str">
        <f>IF(VLOOKUP(TRM!A4106,'TRM - TBM Crosswalk'!$A$2:'TRM - TBM Crosswalk'!$I$1008,3,FALSE)="N/A","TBD","")</f>
        <v/>
      </c>
      <c r="F4993" t="str">
        <f>IF(VLOOKUP(TRM!A4106,'TRM - TBM Crosswalk'!$A$2:'TRM - TBM Crosswalk'!$I$1008,4,FALSE)=0,"",VLOOKUP(TRM!A4106,'TRM - TBM Crosswalk'!$A$2:'TRM - TBM Crosswalk'!$I$1008,4,FALSE))</f>
        <v/>
      </c>
      <c r="G4993" t="str">
        <f>IF(VLOOKUP(TRM!A4106,'TRM - TBM Crosswalk'!$A$2:'TRM - TBM Crosswalk'!$I$1008,5,FALSE)=0,"",VLOOKUP(TRM!A4106,'TRM - TBM Crosswalk'!$A$2:'TRM - TBM Crosswalk'!$I$1008,5,FALSE))</f>
        <v>Application</v>
      </c>
      <c r="H4993" t="str">
        <f>IF(VLOOKUP(TRM!A4106,'TRM - TBM Crosswalk'!$A$2:'TRM - TBM Crosswalk'!$I$1008,6,FALSE)=0,"",VLOOKUP(TRM!A4106,'TRM - TBM Crosswalk'!$A$2:'TRM - TBM Crosswalk'!$I$1008,6,FALSE))</f>
        <v>Business Software</v>
      </c>
      <c r="I4993" t="str">
        <f>IF(VLOOKUP(TRM!A4106,'TRM - TBM Crosswalk'!$A$2:'TRM - TBM Crosswalk'!$I$1008,7,FALSE)=0,"",VLOOKUP(TRM!A4106,'TRM - TBM Crosswalk'!$A$2:'TRM - TBM Crosswalk'!$I$1008,7,FALSE))</f>
        <v/>
      </c>
      <c r="J4993" t="str">
        <f>IF(VLOOKUP(TRM!A4106,'TRM - TBM Crosswalk'!$A$2:'TRM - TBM Crosswalk'!$I$1008,8,FALSE)=0,"",VLOOKUP(TRM!A4106,'TRM - TBM Crosswalk'!$A$2:'TRM - TBM Crosswalk'!$I$1008,8,FALSE))</f>
        <v/>
      </c>
      <c r="K4993" t="str">
        <f>IF(VLOOKUP(TRM!A4106,'TRM - TBM Crosswalk'!$A$2:'TRM - TBM Crosswalk'!$I$1008,9,FALSE)=0,"",VLOOKUP(TRM!A4106,'TRM - TBM Crosswalk'!$A$2:'TRM - TBM Crosswalk'!$I$1008,9,FALSE))</f>
        <v/>
      </c>
    </row>
    <row r="4994" spans="1:11" x14ac:dyDescent="0.45">
      <c r="A4994" t="str">
        <f>TRM!A4402</f>
        <v>A02.028.334#</v>
      </c>
      <c r="B4994" t="str">
        <f>TRM!B4402</f>
        <v>Web Authoring#</v>
      </c>
      <c r="C4994" t="str">
        <f>TRM!C4402</f>
        <v>CreativeCloudPackager.app - 1.7.0.31 (BuildVersion: 1.6; BuildDate: Fri Sep 12 2014 03:31:32 )</v>
      </c>
      <c r="D4994">
        <f>TRM!D4402</f>
        <v>0</v>
      </c>
      <c r="E4994" t="str">
        <f>IF(VLOOKUP(TRM!A4402,'TRM - TBM Crosswalk'!$A$2:'TRM - TBM Crosswalk'!$I$1008,3,FALSE)="N/A","TBD","")</f>
        <v/>
      </c>
      <c r="F4994" t="str">
        <f>IF(VLOOKUP(TRM!A4402,'TRM - TBM Crosswalk'!$A$2:'TRM - TBM Crosswalk'!$I$1008,4,FALSE)=0,"",VLOOKUP(TRM!A4402,'TRM - TBM Crosswalk'!$A$2:'TRM - TBM Crosswalk'!$I$1008,4,FALSE))</f>
        <v/>
      </c>
      <c r="G4994" t="str">
        <f>IF(VLOOKUP(TRM!A4402,'TRM - TBM Crosswalk'!$A$2:'TRM - TBM Crosswalk'!$I$1008,5,FALSE)=0,"",VLOOKUP(TRM!A4402,'TRM - TBM Crosswalk'!$A$2:'TRM - TBM Crosswalk'!$I$1008,5,FALSE))</f>
        <v/>
      </c>
      <c r="H4994" t="str">
        <f>IF(VLOOKUP(TRM!A4402,'TRM - TBM Crosswalk'!$A$2:'TRM - TBM Crosswalk'!$I$1008,6,FALSE)=0,"",VLOOKUP(TRM!A4402,'TRM - TBM Crosswalk'!$A$2:'TRM - TBM Crosswalk'!$I$1008,6,FALSE))</f>
        <v/>
      </c>
      <c r="I4994" t="str">
        <f>IF(VLOOKUP(TRM!A4402,'TRM - TBM Crosswalk'!$A$2:'TRM - TBM Crosswalk'!$I$1008,7,FALSE)=0,"",VLOOKUP(TRM!A4402,'TRM - TBM Crosswalk'!$A$2:'TRM - TBM Crosswalk'!$I$1008,7,FALSE))</f>
        <v>End User Services</v>
      </c>
      <c r="J4994" t="str">
        <f>IF(VLOOKUP(TRM!A4402,'TRM - TBM Crosswalk'!$A$2:'TRM - TBM Crosswalk'!$I$1008,8,FALSE)=0,"",VLOOKUP(TRM!A4402,'TRM - TBM Crosswalk'!$A$2:'TRM - TBM Crosswalk'!$I$1008,8,FALSE))</f>
        <v>Communication &amp; Collaboration</v>
      </c>
      <c r="K4994" t="str">
        <f>IF(VLOOKUP(TRM!A4402,'TRM - TBM Crosswalk'!$A$2:'TRM - TBM Crosswalk'!$I$1008,9,FALSE)=0,"",VLOOKUP(TRM!A4402,'TRM - TBM Crosswalk'!$A$2:'TRM - TBM Crosswalk'!$I$1008,9,FALSE))</f>
        <v>Productivity</v>
      </c>
    </row>
    <row r="4995" spans="1:11" x14ac:dyDescent="0.45">
      <c r="A4995" t="str">
        <f>TRM!A4403</f>
        <v>A02.028.334#</v>
      </c>
      <c r="B4995" t="str">
        <f>TRM!B4403</f>
        <v>Web Authoring#</v>
      </c>
      <c r="C4995" t="str">
        <f>TRM!C4403</f>
        <v>CreativeCloudPackager.app - 1.9.4.5</v>
      </c>
      <c r="D4995">
        <f>TRM!D4403</f>
        <v>0</v>
      </c>
      <c r="E4995" t="str">
        <f>IF(VLOOKUP(TRM!A4403,'TRM - TBM Crosswalk'!$A$2:'TRM - TBM Crosswalk'!$I$1008,3,FALSE)="N/A","TBD","")</f>
        <v/>
      </c>
      <c r="F4995" t="str">
        <f>IF(VLOOKUP(TRM!A4403,'TRM - TBM Crosswalk'!$A$2:'TRM - TBM Crosswalk'!$I$1008,4,FALSE)=0,"",VLOOKUP(TRM!A4403,'TRM - TBM Crosswalk'!$A$2:'TRM - TBM Crosswalk'!$I$1008,4,FALSE))</f>
        <v/>
      </c>
      <c r="G4995" t="str">
        <f>IF(VLOOKUP(TRM!A4403,'TRM - TBM Crosswalk'!$A$2:'TRM - TBM Crosswalk'!$I$1008,5,FALSE)=0,"",VLOOKUP(TRM!A4403,'TRM - TBM Crosswalk'!$A$2:'TRM - TBM Crosswalk'!$I$1008,5,FALSE))</f>
        <v/>
      </c>
      <c r="H4995" t="str">
        <f>IF(VLOOKUP(TRM!A4403,'TRM - TBM Crosswalk'!$A$2:'TRM - TBM Crosswalk'!$I$1008,6,FALSE)=0,"",VLOOKUP(TRM!A4403,'TRM - TBM Crosswalk'!$A$2:'TRM - TBM Crosswalk'!$I$1008,6,FALSE))</f>
        <v/>
      </c>
      <c r="I4995" t="str">
        <f>IF(VLOOKUP(TRM!A4403,'TRM - TBM Crosswalk'!$A$2:'TRM - TBM Crosswalk'!$I$1008,7,FALSE)=0,"",VLOOKUP(TRM!A4403,'TRM - TBM Crosswalk'!$A$2:'TRM - TBM Crosswalk'!$I$1008,7,FALSE))</f>
        <v>End User Services</v>
      </c>
      <c r="J4995" t="str">
        <f>IF(VLOOKUP(TRM!A4403,'TRM - TBM Crosswalk'!$A$2:'TRM - TBM Crosswalk'!$I$1008,8,FALSE)=0,"",VLOOKUP(TRM!A4403,'TRM - TBM Crosswalk'!$A$2:'TRM - TBM Crosswalk'!$I$1008,8,FALSE))</f>
        <v>Communication &amp; Collaboration</v>
      </c>
      <c r="K4995" t="str">
        <f>IF(VLOOKUP(TRM!A4403,'TRM - TBM Crosswalk'!$A$2:'TRM - TBM Crosswalk'!$I$1008,9,FALSE)=0,"",VLOOKUP(TRM!A4403,'TRM - TBM Crosswalk'!$A$2:'TRM - TBM Crosswalk'!$I$1008,9,FALSE))</f>
        <v>Productivity</v>
      </c>
    </row>
    <row r="4996" spans="1:11" x14ac:dyDescent="0.45">
      <c r="A4996" t="str">
        <f>TRM!A4929</f>
        <v>A02.030.370#</v>
      </c>
      <c r="B4996" t="str">
        <f>TRM!B4929</f>
        <v>Digital Video Editing</v>
      </c>
      <c r="C4996" t="str">
        <f>TRM!C4929</f>
        <v>Adobe Premiere Pro CC 2019.app - 13.1.5</v>
      </c>
      <c r="D4996">
        <f>TRM!D4929</f>
        <v>0</v>
      </c>
      <c r="E4996" t="str">
        <f>IF(VLOOKUP(TRM!A4929,'TRM - TBM Crosswalk'!$A$2:'TRM - TBM Crosswalk'!$I$1008,3,FALSE)="N/A","TBD","")</f>
        <v/>
      </c>
      <c r="F4996" t="str">
        <f>IF(VLOOKUP(TRM!A4929,'TRM - TBM Crosswalk'!$A$2:'TRM - TBM Crosswalk'!$I$1008,4,FALSE)=0,"",VLOOKUP(TRM!A4929,'TRM - TBM Crosswalk'!$A$2:'TRM - TBM Crosswalk'!$I$1008,4,FALSE))</f>
        <v/>
      </c>
      <c r="G4996" t="str">
        <f>IF(VLOOKUP(TRM!A4929,'TRM - TBM Crosswalk'!$A$2:'TRM - TBM Crosswalk'!$I$1008,5,FALSE)=0,"",VLOOKUP(TRM!A4929,'TRM - TBM Crosswalk'!$A$2:'TRM - TBM Crosswalk'!$I$1008,5,FALSE))</f>
        <v/>
      </c>
      <c r="H4996" t="str">
        <f>IF(VLOOKUP(TRM!A4929,'TRM - TBM Crosswalk'!$A$2:'TRM - TBM Crosswalk'!$I$1008,6,FALSE)=0,"",VLOOKUP(TRM!A4929,'TRM - TBM Crosswalk'!$A$2:'TRM - TBM Crosswalk'!$I$1008,6,FALSE))</f>
        <v/>
      </c>
      <c r="I4996" t="str">
        <f>IF(VLOOKUP(TRM!A4929,'TRM - TBM Crosswalk'!$A$2:'TRM - TBM Crosswalk'!$I$1008,7,FALSE)=0,"",VLOOKUP(TRM!A4929,'TRM - TBM Crosswalk'!$A$2:'TRM - TBM Crosswalk'!$I$1008,7,FALSE))</f>
        <v>End User Services</v>
      </c>
      <c r="J4996" t="str">
        <f>IF(VLOOKUP(TRM!A4929,'TRM - TBM Crosswalk'!$A$2:'TRM - TBM Crosswalk'!$I$1008,8,FALSE)=0,"",VLOOKUP(TRM!A4929,'TRM - TBM Crosswalk'!$A$2:'TRM - TBM Crosswalk'!$I$1008,8,FALSE))</f>
        <v>Communication &amp; Collaboration</v>
      </c>
      <c r="K4996" t="str">
        <f>IF(VLOOKUP(TRM!A4929,'TRM - TBM Crosswalk'!$A$2:'TRM - TBM Crosswalk'!$I$1008,9,FALSE)=0,"",VLOOKUP(TRM!A4929,'TRM - TBM Crosswalk'!$A$2:'TRM - TBM Crosswalk'!$I$1008,9,FALSE))</f>
        <v>Productivity</v>
      </c>
    </row>
    <row r="4997" spans="1:11" x14ac:dyDescent="0.45">
      <c r="A4997" t="str">
        <f>TRM!A4930</f>
        <v>A02.030.370#</v>
      </c>
      <c r="B4997" t="str">
        <f>TRM!B4930</f>
        <v>Digital Video Editing</v>
      </c>
      <c r="C4997" t="str">
        <f>TRM!C4930</f>
        <v>Adobe Premiere Pro CS6 Functional Content | 6.0.0</v>
      </c>
      <c r="D4997">
        <f>TRM!D4930</f>
        <v>0</v>
      </c>
      <c r="E4997" t="str">
        <f>IF(VLOOKUP(TRM!A4930,'TRM - TBM Crosswalk'!$A$2:'TRM - TBM Crosswalk'!$I$1008,3,FALSE)="N/A","TBD","")</f>
        <v/>
      </c>
      <c r="F4997" t="str">
        <f>IF(VLOOKUP(TRM!A4930,'TRM - TBM Crosswalk'!$A$2:'TRM - TBM Crosswalk'!$I$1008,4,FALSE)=0,"",VLOOKUP(TRM!A4930,'TRM - TBM Crosswalk'!$A$2:'TRM - TBM Crosswalk'!$I$1008,4,FALSE))</f>
        <v/>
      </c>
      <c r="G4997" t="str">
        <f>IF(VLOOKUP(TRM!A4930,'TRM - TBM Crosswalk'!$A$2:'TRM - TBM Crosswalk'!$I$1008,5,FALSE)=0,"",VLOOKUP(TRM!A4930,'TRM - TBM Crosswalk'!$A$2:'TRM - TBM Crosswalk'!$I$1008,5,FALSE))</f>
        <v/>
      </c>
      <c r="H4997" t="str">
        <f>IF(VLOOKUP(TRM!A4930,'TRM - TBM Crosswalk'!$A$2:'TRM - TBM Crosswalk'!$I$1008,6,FALSE)=0,"",VLOOKUP(TRM!A4930,'TRM - TBM Crosswalk'!$A$2:'TRM - TBM Crosswalk'!$I$1008,6,FALSE))</f>
        <v/>
      </c>
      <c r="I4997" t="str">
        <f>IF(VLOOKUP(TRM!A4930,'TRM - TBM Crosswalk'!$A$2:'TRM - TBM Crosswalk'!$I$1008,7,FALSE)=0,"",VLOOKUP(TRM!A4930,'TRM - TBM Crosswalk'!$A$2:'TRM - TBM Crosswalk'!$I$1008,7,FALSE))</f>
        <v>End User Services</v>
      </c>
      <c r="J4997" t="str">
        <f>IF(VLOOKUP(TRM!A4930,'TRM - TBM Crosswalk'!$A$2:'TRM - TBM Crosswalk'!$I$1008,8,FALSE)=0,"",VLOOKUP(TRM!A4930,'TRM - TBM Crosswalk'!$A$2:'TRM - TBM Crosswalk'!$I$1008,8,FALSE))</f>
        <v>Communication &amp; Collaboration</v>
      </c>
      <c r="K4997" t="str">
        <f>IF(VLOOKUP(TRM!A4930,'TRM - TBM Crosswalk'!$A$2:'TRM - TBM Crosswalk'!$I$1008,9,FALSE)=0,"",VLOOKUP(TRM!A4930,'TRM - TBM Crosswalk'!$A$2:'TRM - TBM Crosswalk'!$I$1008,9,FALSE))</f>
        <v>Productivity</v>
      </c>
    </row>
    <row r="4998" spans="1:11" x14ac:dyDescent="0.45">
      <c r="A4998" t="str">
        <f>TRM!A4931</f>
        <v>A02.030.370#</v>
      </c>
      <c r="B4998" t="str">
        <f>TRM!B4931</f>
        <v>Digital Video Editing</v>
      </c>
      <c r="C4998" t="str">
        <f>TRM!C4931</f>
        <v>Adobe Premiere Rush | 1.1</v>
      </c>
      <c r="D4998">
        <f>TRM!D4931</f>
        <v>0</v>
      </c>
      <c r="E4998" t="str">
        <f>IF(VLOOKUP(TRM!A4931,'TRM - TBM Crosswalk'!$A$2:'TRM - TBM Crosswalk'!$I$1008,3,FALSE)="N/A","TBD","")</f>
        <v/>
      </c>
      <c r="F4998" t="str">
        <f>IF(VLOOKUP(TRM!A4931,'TRM - TBM Crosswalk'!$A$2:'TRM - TBM Crosswalk'!$I$1008,4,FALSE)=0,"",VLOOKUP(TRM!A4931,'TRM - TBM Crosswalk'!$A$2:'TRM - TBM Crosswalk'!$I$1008,4,FALSE))</f>
        <v/>
      </c>
      <c r="G4998" t="str">
        <f>IF(VLOOKUP(TRM!A4931,'TRM - TBM Crosswalk'!$A$2:'TRM - TBM Crosswalk'!$I$1008,5,FALSE)=0,"",VLOOKUP(TRM!A4931,'TRM - TBM Crosswalk'!$A$2:'TRM - TBM Crosswalk'!$I$1008,5,FALSE))</f>
        <v/>
      </c>
      <c r="H4998" t="str">
        <f>IF(VLOOKUP(TRM!A4931,'TRM - TBM Crosswalk'!$A$2:'TRM - TBM Crosswalk'!$I$1008,6,FALSE)=0,"",VLOOKUP(TRM!A4931,'TRM - TBM Crosswalk'!$A$2:'TRM - TBM Crosswalk'!$I$1008,6,FALSE))</f>
        <v/>
      </c>
      <c r="I4998" t="str">
        <f>IF(VLOOKUP(TRM!A4931,'TRM - TBM Crosswalk'!$A$2:'TRM - TBM Crosswalk'!$I$1008,7,FALSE)=0,"",VLOOKUP(TRM!A4931,'TRM - TBM Crosswalk'!$A$2:'TRM - TBM Crosswalk'!$I$1008,7,FALSE))</f>
        <v>End User Services</v>
      </c>
      <c r="J4998" t="str">
        <f>IF(VLOOKUP(TRM!A4931,'TRM - TBM Crosswalk'!$A$2:'TRM - TBM Crosswalk'!$I$1008,8,FALSE)=0,"",VLOOKUP(TRM!A4931,'TRM - TBM Crosswalk'!$A$2:'TRM - TBM Crosswalk'!$I$1008,8,FALSE))</f>
        <v>Communication &amp; Collaboration</v>
      </c>
      <c r="K4998" t="str">
        <f>IF(VLOOKUP(TRM!A4931,'TRM - TBM Crosswalk'!$A$2:'TRM - TBM Crosswalk'!$I$1008,9,FALSE)=0,"",VLOOKUP(TRM!A4931,'TRM - TBM Crosswalk'!$A$2:'TRM - TBM Crosswalk'!$I$1008,9,FALSE))</f>
        <v>Productivity</v>
      </c>
    </row>
    <row r="4999" spans="1:11" x14ac:dyDescent="0.45">
      <c r="A4999" t="str">
        <f>TRM!A5023</f>
        <v>A02.030.370#</v>
      </c>
      <c r="B4999" t="str">
        <f>TRM!B5023</f>
        <v>Digital Video Editing</v>
      </c>
      <c r="C4999" t="str">
        <f>TRM!C5023</f>
        <v>Mettle FreeForm</v>
      </c>
      <c r="D4999">
        <f>TRM!D5023</f>
        <v>0</v>
      </c>
      <c r="E4999" t="str">
        <f>IF(VLOOKUP(TRM!A5023,'TRM - TBM Crosswalk'!$A$2:'TRM - TBM Crosswalk'!$I$1008,3,FALSE)="N/A","TBD","")</f>
        <v/>
      </c>
      <c r="F4999" t="str">
        <f>IF(VLOOKUP(TRM!A5023,'TRM - TBM Crosswalk'!$A$2:'TRM - TBM Crosswalk'!$I$1008,4,FALSE)=0,"",VLOOKUP(TRM!A5023,'TRM - TBM Crosswalk'!$A$2:'TRM - TBM Crosswalk'!$I$1008,4,FALSE))</f>
        <v/>
      </c>
      <c r="G4999" t="str">
        <f>IF(VLOOKUP(TRM!A5023,'TRM - TBM Crosswalk'!$A$2:'TRM - TBM Crosswalk'!$I$1008,5,FALSE)=0,"",VLOOKUP(TRM!A5023,'TRM - TBM Crosswalk'!$A$2:'TRM - TBM Crosswalk'!$I$1008,5,FALSE))</f>
        <v/>
      </c>
      <c r="H4999" t="str">
        <f>IF(VLOOKUP(TRM!A5023,'TRM - TBM Crosswalk'!$A$2:'TRM - TBM Crosswalk'!$I$1008,6,FALSE)=0,"",VLOOKUP(TRM!A5023,'TRM - TBM Crosswalk'!$A$2:'TRM - TBM Crosswalk'!$I$1008,6,FALSE))</f>
        <v/>
      </c>
      <c r="I4999" t="str">
        <f>IF(VLOOKUP(TRM!A5023,'TRM - TBM Crosswalk'!$A$2:'TRM - TBM Crosswalk'!$I$1008,7,FALSE)=0,"",VLOOKUP(TRM!A5023,'TRM - TBM Crosswalk'!$A$2:'TRM - TBM Crosswalk'!$I$1008,7,FALSE))</f>
        <v>End User Services</v>
      </c>
      <c r="J4999" t="str">
        <f>IF(VLOOKUP(TRM!A5023,'TRM - TBM Crosswalk'!$A$2:'TRM - TBM Crosswalk'!$I$1008,8,FALSE)=0,"",VLOOKUP(TRM!A5023,'TRM - TBM Crosswalk'!$A$2:'TRM - TBM Crosswalk'!$I$1008,8,FALSE))</f>
        <v>Communication &amp; Collaboration</v>
      </c>
      <c r="K4999" t="str">
        <f>IF(VLOOKUP(TRM!A5023,'TRM - TBM Crosswalk'!$A$2:'TRM - TBM Crosswalk'!$I$1008,9,FALSE)=0,"",VLOOKUP(TRM!A5023,'TRM - TBM Crosswalk'!$A$2:'TRM - TBM Crosswalk'!$I$1008,9,FALSE))</f>
        <v>Productivity</v>
      </c>
    </row>
    <row r="5000" spans="1:11" x14ac:dyDescent="0.45">
      <c r="A5000" t="str">
        <f>TRM!A5024</f>
        <v>A02.030.370#</v>
      </c>
      <c r="B5000" t="str">
        <f>TRM!B5024</f>
        <v>Digital Video Editing</v>
      </c>
      <c r="C5000" t="str">
        <f>TRM!C5024</f>
        <v>Mettle FreeForm Pro</v>
      </c>
      <c r="D5000">
        <f>TRM!D5024</f>
        <v>0</v>
      </c>
      <c r="E5000" t="str">
        <f>IF(VLOOKUP(TRM!A5024,'TRM - TBM Crosswalk'!$A$2:'TRM - TBM Crosswalk'!$I$1008,3,FALSE)="N/A","TBD","")</f>
        <v/>
      </c>
      <c r="F5000" t="str">
        <f>IF(VLOOKUP(TRM!A5024,'TRM - TBM Crosswalk'!$A$2:'TRM - TBM Crosswalk'!$I$1008,4,FALSE)=0,"",VLOOKUP(TRM!A5024,'TRM - TBM Crosswalk'!$A$2:'TRM - TBM Crosswalk'!$I$1008,4,FALSE))</f>
        <v/>
      </c>
      <c r="G5000" t="str">
        <f>IF(VLOOKUP(TRM!A5024,'TRM - TBM Crosswalk'!$A$2:'TRM - TBM Crosswalk'!$I$1008,5,FALSE)=0,"",VLOOKUP(TRM!A5024,'TRM - TBM Crosswalk'!$A$2:'TRM - TBM Crosswalk'!$I$1008,5,FALSE))</f>
        <v/>
      </c>
      <c r="H5000" t="str">
        <f>IF(VLOOKUP(TRM!A5024,'TRM - TBM Crosswalk'!$A$2:'TRM - TBM Crosswalk'!$I$1008,6,FALSE)=0,"",VLOOKUP(TRM!A5024,'TRM - TBM Crosswalk'!$A$2:'TRM - TBM Crosswalk'!$I$1008,6,FALSE))</f>
        <v/>
      </c>
      <c r="I5000" t="str">
        <f>IF(VLOOKUP(TRM!A5024,'TRM - TBM Crosswalk'!$A$2:'TRM - TBM Crosswalk'!$I$1008,7,FALSE)=0,"",VLOOKUP(TRM!A5024,'TRM - TBM Crosswalk'!$A$2:'TRM - TBM Crosswalk'!$I$1008,7,FALSE))</f>
        <v>End User Services</v>
      </c>
      <c r="J5000" t="str">
        <f>IF(VLOOKUP(TRM!A5024,'TRM - TBM Crosswalk'!$A$2:'TRM - TBM Crosswalk'!$I$1008,8,FALSE)=0,"",VLOOKUP(TRM!A5024,'TRM - TBM Crosswalk'!$A$2:'TRM - TBM Crosswalk'!$I$1008,8,FALSE))</f>
        <v>Communication &amp; Collaboration</v>
      </c>
      <c r="K5000" t="str">
        <f>IF(VLOOKUP(TRM!A5024,'TRM - TBM Crosswalk'!$A$2:'TRM - TBM Crosswalk'!$I$1008,9,FALSE)=0,"",VLOOKUP(TRM!A5024,'TRM - TBM Crosswalk'!$A$2:'TRM - TBM Crosswalk'!$I$1008,9,FALSE))</f>
        <v>Productivity</v>
      </c>
    </row>
    <row r="5001" spans="1:11" x14ac:dyDescent="0.45">
      <c r="A5001" t="str">
        <f>TRM!A5032</f>
        <v>A02.030.370#</v>
      </c>
      <c r="B5001" t="str">
        <f>TRM!B5032</f>
        <v>Digital Video Editing</v>
      </c>
      <c r="C5001" t="str">
        <f>TRM!C5032</f>
        <v>NewBlue Titler Pro for Windows | 1.5</v>
      </c>
      <c r="D5001">
        <f>TRM!D5032</f>
        <v>0</v>
      </c>
      <c r="E5001" t="str">
        <f>IF(VLOOKUP(TRM!A5032,'TRM - TBM Crosswalk'!$A$2:'TRM - TBM Crosswalk'!$I$1008,3,FALSE)="N/A","TBD","")</f>
        <v/>
      </c>
      <c r="F5001" t="str">
        <f>IF(VLOOKUP(TRM!A5032,'TRM - TBM Crosswalk'!$A$2:'TRM - TBM Crosswalk'!$I$1008,4,FALSE)=0,"",VLOOKUP(TRM!A5032,'TRM - TBM Crosswalk'!$A$2:'TRM - TBM Crosswalk'!$I$1008,4,FALSE))</f>
        <v/>
      </c>
      <c r="G5001" t="str">
        <f>IF(VLOOKUP(TRM!A5032,'TRM - TBM Crosswalk'!$A$2:'TRM - TBM Crosswalk'!$I$1008,5,FALSE)=0,"",VLOOKUP(TRM!A5032,'TRM - TBM Crosswalk'!$A$2:'TRM - TBM Crosswalk'!$I$1008,5,FALSE))</f>
        <v/>
      </c>
      <c r="H5001" t="str">
        <f>IF(VLOOKUP(TRM!A5032,'TRM - TBM Crosswalk'!$A$2:'TRM - TBM Crosswalk'!$I$1008,6,FALSE)=0,"",VLOOKUP(TRM!A5032,'TRM - TBM Crosswalk'!$A$2:'TRM - TBM Crosswalk'!$I$1008,6,FALSE))</f>
        <v/>
      </c>
      <c r="I5001" t="str">
        <f>IF(VLOOKUP(TRM!A5032,'TRM - TBM Crosswalk'!$A$2:'TRM - TBM Crosswalk'!$I$1008,7,FALSE)=0,"",VLOOKUP(TRM!A5032,'TRM - TBM Crosswalk'!$A$2:'TRM - TBM Crosswalk'!$I$1008,7,FALSE))</f>
        <v>End User Services</v>
      </c>
      <c r="J5001" t="str">
        <f>IF(VLOOKUP(TRM!A5032,'TRM - TBM Crosswalk'!$A$2:'TRM - TBM Crosswalk'!$I$1008,8,FALSE)=0,"",VLOOKUP(TRM!A5032,'TRM - TBM Crosswalk'!$A$2:'TRM - TBM Crosswalk'!$I$1008,8,FALSE))</f>
        <v>Communication &amp; Collaboration</v>
      </c>
      <c r="K5001" t="str">
        <f>IF(VLOOKUP(TRM!A5032,'TRM - TBM Crosswalk'!$A$2:'TRM - TBM Crosswalk'!$I$1008,9,FALSE)=0,"",VLOOKUP(TRM!A5032,'TRM - TBM Crosswalk'!$A$2:'TRM - TBM Crosswalk'!$I$1008,9,FALSE))</f>
        <v>Productivity</v>
      </c>
    </row>
    <row r="5002" spans="1:11" x14ac:dyDescent="0.45">
      <c r="A5002" t="str">
        <f>TRM!A5033</f>
        <v>A02.030.370#</v>
      </c>
      <c r="B5002" t="str">
        <f>TRM!B5033</f>
        <v>Digital Video Editing</v>
      </c>
      <c r="C5002" t="str">
        <f>TRM!C5033</f>
        <v>NewBlue Video Essentials for Windows | 3.0</v>
      </c>
      <c r="D5002">
        <f>TRM!D5033</f>
        <v>0</v>
      </c>
      <c r="E5002" t="str">
        <f>IF(VLOOKUP(TRM!A5033,'TRM - TBM Crosswalk'!$A$2:'TRM - TBM Crosswalk'!$I$1008,3,FALSE)="N/A","TBD","")</f>
        <v/>
      </c>
      <c r="F5002" t="str">
        <f>IF(VLOOKUP(TRM!A5033,'TRM - TBM Crosswalk'!$A$2:'TRM - TBM Crosswalk'!$I$1008,4,FALSE)=0,"",VLOOKUP(TRM!A5033,'TRM - TBM Crosswalk'!$A$2:'TRM - TBM Crosswalk'!$I$1008,4,FALSE))</f>
        <v/>
      </c>
      <c r="G5002" t="str">
        <f>IF(VLOOKUP(TRM!A5033,'TRM - TBM Crosswalk'!$A$2:'TRM - TBM Crosswalk'!$I$1008,5,FALSE)=0,"",VLOOKUP(TRM!A5033,'TRM - TBM Crosswalk'!$A$2:'TRM - TBM Crosswalk'!$I$1008,5,FALSE))</f>
        <v/>
      </c>
      <c r="H5002" t="str">
        <f>IF(VLOOKUP(TRM!A5033,'TRM - TBM Crosswalk'!$A$2:'TRM - TBM Crosswalk'!$I$1008,6,FALSE)=0,"",VLOOKUP(TRM!A5033,'TRM - TBM Crosswalk'!$A$2:'TRM - TBM Crosswalk'!$I$1008,6,FALSE))</f>
        <v/>
      </c>
      <c r="I5002" t="str">
        <f>IF(VLOOKUP(TRM!A5033,'TRM - TBM Crosswalk'!$A$2:'TRM - TBM Crosswalk'!$I$1008,7,FALSE)=0,"",VLOOKUP(TRM!A5033,'TRM - TBM Crosswalk'!$A$2:'TRM - TBM Crosswalk'!$I$1008,7,FALSE))</f>
        <v>End User Services</v>
      </c>
      <c r="J5002" t="str">
        <f>IF(VLOOKUP(TRM!A5033,'TRM - TBM Crosswalk'!$A$2:'TRM - TBM Crosswalk'!$I$1008,8,FALSE)=0,"",VLOOKUP(TRM!A5033,'TRM - TBM Crosswalk'!$A$2:'TRM - TBM Crosswalk'!$I$1008,8,FALSE))</f>
        <v>Communication &amp; Collaboration</v>
      </c>
      <c r="K5002" t="str">
        <f>IF(VLOOKUP(TRM!A5033,'TRM - TBM Crosswalk'!$A$2:'TRM - TBM Crosswalk'!$I$1008,9,FALSE)=0,"",VLOOKUP(TRM!A5033,'TRM - TBM Crosswalk'!$A$2:'TRM - TBM Crosswalk'!$I$1008,9,FALSE))</f>
        <v>Productivity</v>
      </c>
    </row>
    <row r="5003" spans="1:11" x14ac:dyDescent="0.45">
      <c r="A5003" t="str">
        <f>TRM!A5034</f>
        <v>A02.030.370#</v>
      </c>
      <c r="B5003" t="str">
        <f>TRM!B5034</f>
        <v>Digital Video Editing</v>
      </c>
      <c r="C5003" t="str">
        <f>TRM!C5034</f>
        <v>NewBlue Video Essentials VI for Windows | 3.0</v>
      </c>
      <c r="D5003">
        <f>TRM!D5034</f>
        <v>0</v>
      </c>
      <c r="E5003" t="str">
        <f>IF(VLOOKUP(TRM!A5034,'TRM - TBM Crosswalk'!$A$2:'TRM - TBM Crosswalk'!$I$1008,3,FALSE)="N/A","TBD","")</f>
        <v/>
      </c>
      <c r="F5003" t="str">
        <f>IF(VLOOKUP(TRM!A5034,'TRM - TBM Crosswalk'!$A$2:'TRM - TBM Crosswalk'!$I$1008,4,FALSE)=0,"",VLOOKUP(TRM!A5034,'TRM - TBM Crosswalk'!$A$2:'TRM - TBM Crosswalk'!$I$1008,4,FALSE))</f>
        <v/>
      </c>
      <c r="G5003" t="str">
        <f>IF(VLOOKUP(TRM!A5034,'TRM - TBM Crosswalk'!$A$2:'TRM - TBM Crosswalk'!$I$1008,5,FALSE)=0,"",VLOOKUP(TRM!A5034,'TRM - TBM Crosswalk'!$A$2:'TRM - TBM Crosswalk'!$I$1008,5,FALSE))</f>
        <v/>
      </c>
      <c r="H5003" t="str">
        <f>IF(VLOOKUP(TRM!A5034,'TRM - TBM Crosswalk'!$A$2:'TRM - TBM Crosswalk'!$I$1008,6,FALSE)=0,"",VLOOKUP(TRM!A5034,'TRM - TBM Crosswalk'!$A$2:'TRM - TBM Crosswalk'!$I$1008,6,FALSE))</f>
        <v/>
      </c>
      <c r="I5003" t="str">
        <f>IF(VLOOKUP(TRM!A5034,'TRM - TBM Crosswalk'!$A$2:'TRM - TBM Crosswalk'!$I$1008,7,FALSE)=0,"",VLOOKUP(TRM!A5034,'TRM - TBM Crosswalk'!$A$2:'TRM - TBM Crosswalk'!$I$1008,7,FALSE))</f>
        <v>End User Services</v>
      </c>
      <c r="J5003" t="str">
        <f>IF(VLOOKUP(TRM!A5034,'TRM - TBM Crosswalk'!$A$2:'TRM - TBM Crosswalk'!$I$1008,8,FALSE)=0,"",VLOOKUP(TRM!A5034,'TRM - TBM Crosswalk'!$A$2:'TRM - TBM Crosswalk'!$I$1008,8,FALSE))</f>
        <v>Communication &amp; Collaboration</v>
      </c>
      <c r="K5003" t="str">
        <f>IF(VLOOKUP(TRM!A5034,'TRM - TBM Crosswalk'!$A$2:'TRM - TBM Crosswalk'!$I$1008,9,FALSE)=0,"",VLOOKUP(TRM!A5034,'TRM - TBM Crosswalk'!$A$2:'TRM - TBM Crosswalk'!$I$1008,9,FALSE))</f>
        <v>Productivity</v>
      </c>
    </row>
    <row r="5004" spans="1:11" x14ac:dyDescent="0.45">
      <c r="A5004" t="str">
        <f>TRM!A5073</f>
        <v>A02.030.370#</v>
      </c>
      <c r="B5004" t="str">
        <f>TRM!B5073</f>
        <v>Digital Video Editing</v>
      </c>
      <c r="C5004" t="str">
        <f>TRM!C5073</f>
        <v>VueScan x64 | 9.7.19</v>
      </c>
      <c r="D5004">
        <f>TRM!D5073</f>
        <v>0</v>
      </c>
      <c r="E5004" t="str">
        <f>IF(VLOOKUP(TRM!A5073,'TRM - TBM Crosswalk'!$A$2:'TRM - TBM Crosswalk'!$I$1008,3,FALSE)="N/A","TBD","")</f>
        <v/>
      </c>
      <c r="F5004" t="str">
        <f>IF(VLOOKUP(TRM!A5073,'TRM - TBM Crosswalk'!$A$2:'TRM - TBM Crosswalk'!$I$1008,4,FALSE)=0,"",VLOOKUP(TRM!A5073,'TRM - TBM Crosswalk'!$A$2:'TRM - TBM Crosswalk'!$I$1008,4,FALSE))</f>
        <v/>
      </c>
      <c r="G5004" t="str">
        <f>IF(VLOOKUP(TRM!A5073,'TRM - TBM Crosswalk'!$A$2:'TRM - TBM Crosswalk'!$I$1008,5,FALSE)=0,"",VLOOKUP(TRM!A5073,'TRM - TBM Crosswalk'!$A$2:'TRM - TBM Crosswalk'!$I$1008,5,FALSE))</f>
        <v/>
      </c>
      <c r="H5004" t="str">
        <f>IF(VLOOKUP(TRM!A5073,'TRM - TBM Crosswalk'!$A$2:'TRM - TBM Crosswalk'!$I$1008,6,FALSE)=0,"",VLOOKUP(TRM!A5073,'TRM - TBM Crosswalk'!$A$2:'TRM - TBM Crosswalk'!$I$1008,6,FALSE))</f>
        <v/>
      </c>
      <c r="I5004" t="str">
        <f>IF(VLOOKUP(TRM!A5073,'TRM - TBM Crosswalk'!$A$2:'TRM - TBM Crosswalk'!$I$1008,7,FALSE)=0,"",VLOOKUP(TRM!A5073,'TRM - TBM Crosswalk'!$A$2:'TRM - TBM Crosswalk'!$I$1008,7,FALSE))</f>
        <v>End User Services</v>
      </c>
      <c r="J5004" t="str">
        <f>IF(VLOOKUP(TRM!A5073,'TRM - TBM Crosswalk'!$A$2:'TRM - TBM Crosswalk'!$I$1008,8,FALSE)=0,"",VLOOKUP(TRM!A5073,'TRM - TBM Crosswalk'!$A$2:'TRM - TBM Crosswalk'!$I$1008,8,FALSE))</f>
        <v>Communication &amp; Collaboration</v>
      </c>
      <c r="K5004" t="str">
        <f>IF(VLOOKUP(TRM!A5073,'TRM - TBM Crosswalk'!$A$2:'TRM - TBM Crosswalk'!$I$1008,9,FALSE)=0,"",VLOOKUP(TRM!A5073,'TRM - TBM Crosswalk'!$A$2:'TRM - TBM Crosswalk'!$I$1008,9,FALSE))</f>
        <v>Productivity</v>
      </c>
    </row>
    <row r="5005" spans="1:11" x14ac:dyDescent="0.45">
      <c r="A5005" t="str">
        <f>TRM!A5074</f>
        <v>A02.030.370#</v>
      </c>
      <c r="B5005" t="str">
        <f>TRM!B5074</f>
        <v>Digital Video Editing</v>
      </c>
      <c r="C5005" t="str">
        <f>TRM!C5074</f>
        <v>VueScan x64 | 9.7.20</v>
      </c>
      <c r="D5005">
        <f>TRM!D5074</f>
        <v>0</v>
      </c>
      <c r="E5005" t="str">
        <f>IF(VLOOKUP(TRM!A5074,'TRM - TBM Crosswalk'!$A$2:'TRM - TBM Crosswalk'!$I$1008,3,FALSE)="N/A","TBD","")</f>
        <v/>
      </c>
      <c r="F5005" t="str">
        <f>IF(VLOOKUP(TRM!A5074,'TRM - TBM Crosswalk'!$A$2:'TRM - TBM Crosswalk'!$I$1008,4,FALSE)=0,"",VLOOKUP(TRM!A5074,'TRM - TBM Crosswalk'!$A$2:'TRM - TBM Crosswalk'!$I$1008,4,FALSE))</f>
        <v/>
      </c>
      <c r="G5005" t="str">
        <f>IF(VLOOKUP(TRM!A5074,'TRM - TBM Crosswalk'!$A$2:'TRM - TBM Crosswalk'!$I$1008,5,FALSE)=0,"",VLOOKUP(TRM!A5074,'TRM - TBM Crosswalk'!$A$2:'TRM - TBM Crosswalk'!$I$1008,5,FALSE))</f>
        <v/>
      </c>
      <c r="H5005" t="str">
        <f>IF(VLOOKUP(TRM!A5074,'TRM - TBM Crosswalk'!$A$2:'TRM - TBM Crosswalk'!$I$1008,6,FALSE)=0,"",VLOOKUP(TRM!A5074,'TRM - TBM Crosswalk'!$A$2:'TRM - TBM Crosswalk'!$I$1008,6,FALSE))</f>
        <v/>
      </c>
      <c r="I5005" t="str">
        <f>IF(VLOOKUP(TRM!A5074,'TRM - TBM Crosswalk'!$A$2:'TRM - TBM Crosswalk'!$I$1008,7,FALSE)=0,"",VLOOKUP(TRM!A5074,'TRM - TBM Crosswalk'!$A$2:'TRM - TBM Crosswalk'!$I$1008,7,FALSE))</f>
        <v>End User Services</v>
      </c>
      <c r="J5005" t="str">
        <f>IF(VLOOKUP(TRM!A5074,'TRM - TBM Crosswalk'!$A$2:'TRM - TBM Crosswalk'!$I$1008,8,FALSE)=0,"",VLOOKUP(TRM!A5074,'TRM - TBM Crosswalk'!$A$2:'TRM - TBM Crosswalk'!$I$1008,8,FALSE))</f>
        <v>Communication &amp; Collaboration</v>
      </c>
      <c r="K5005" t="str">
        <f>IF(VLOOKUP(TRM!A5074,'TRM - TBM Crosswalk'!$A$2:'TRM - TBM Crosswalk'!$I$1008,9,FALSE)=0,"",VLOOKUP(TRM!A5074,'TRM - TBM Crosswalk'!$A$2:'TRM - TBM Crosswalk'!$I$1008,9,FALSE))</f>
        <v>Productivity</v>
      </c>
    </row>
    <row r="5006" spans="1:11" x14ac:dyDescent="0.45">
      <c r="A5006" t="str">
        <f>TRM!A5075</f>
        <v>A02.030.370#</v>
      </c>
      <c r="B5006" t="str">
        <f>TRM!B5075</f>
        <v>Digital Video Editing</v>
      </c>
      <c r="C5006" t="str">
        <f>TRM!C5075</f>
        <v>Windows Movie Maker 2017</v>
      </c>
      <c r="D5006">
        <f>TRM!D5075</f>
        <v>0</v>
      </c>
      <c r="E5006" t="str">
        <f>IF(VLOOKUP(TRM!A5075,'TRM - TBM Crosswalk'!$A$2:'TRM - TBM Crosswalk'!$I$1008,3,FALSE)="N/A","TBD","")</f>
        <v/>
      </c>
      <c r="F5006" t="str">
        <f>IF(VLOOKUP(TRM!A5075,'TRM - TBM Crosswalk'!$A$2:'TRM - TBM Crosswalk'!$I$1008,4,FALSE)=0,"",VLOOKUP(TRM!A5075,'TRM - TBM Crosswalk'!$A$2:'TRM - TBM Crosswalk'!$I$1008,4,FALSE))</f>
        <v/>
      </c>
      <c r="G5006" t="str">
        <f>IF(VLOOKUP(TRM!A5075,'TRM - TBM Crosswalk'!$A$2:'TRM - TBM Crosswalk'!$I$1008,5,FALSE)=0,"",VLOOKUP(TRM!A5075,'TRM - TBM Crosswalk'!$A$2:'TRM - TBM Crosswalk'!$I$1008,5,FALSE))</f>
        <v/>
      </c>
      <c r="H5006" t="str">
        <f>IF(VLOOKUP(TRM!A5075,'TRM - TBM Crosswalk'!$A$2:'TRM - TBM Crosswalk'!$I$1008,6,FALSE)=0,"",VLOOKUP(TRM!A5075,'TRM - TBM Crosswalk'!$A$2:'TRM - TBM Crosswalk'!$I$1008,6,FALSE))</f>
        <v/>
      </c>
      <c r="I5006" t="str">
        <f>IF(VLOOKUP(TRM!A5075,'TRM - TBM Crosswalk'!$A$2:'TRM - TBM Crosswalk'!$I$1008,7,FALSE)=0,"",VLOOKUP(TRM!A5075,'TRM - TBM Crosswalk'!$A$2:'TRM - TBM Crosswalk'!$I$1008,7,FALSE))</f>
        <v>End User Services</v>
      </c>
      <c r="J5006" t="str">
        <f>IF(VLOOKUP(TRM!A5075,'TRM - TBM Crosswalk'!$A$2:'TRM - TBM Crosswalk'!$I$1008,8,FALSE)=0,"",VLOOKUP(TRM!A5075,'TRM - TBM Crosswalk'!$A$2:'TRM - TBM Crosswalk'!$I$1008,8,FALSE))</f>
        <v>Communication &amp; Collaboration</v>
      </c>
      <c r="K5006" t="str">
        <f>IF(VLOOKUP(TRM!A5075,'TRM - TBM Crosswalk'!$A$2:'TRM - TBM Crosswalk'!$I$1008,9,FALSE)=0,"",VLOOKUP(TRM!A5075,'TRM - TBM Crosswalk'!$A$2:'TRM - TBM Crosswalk'!$I$1008,9,FALSE))</f>
        <v>Productivity</v>
      </c>
    </row>
    <row r="5007" spans="1:11" x14ac:dyDescent="0.45">
      <c r="A5007" t="str">
        <f>TRM!A5076</f>
        <v>A02.030.370#</v>
      </c>
      <c r="B5007" t="str">
        <f>TRM!B5076</f>
        <v>Digital Video Editing</v>
      </c>
      <c r="C5007" t="str">
        <f>TRM!C5076</f>
        <v>Wolfcom Vision LE Admin Edition version | 1.0</v>
      </c>
      <c r="D5007">
        <f>TRM!D5076</f>
        <v>0</v>
      </c>
      <c r="E5007" t="str">
        <f>IF(VLOOKUP(TRM!A5076,'TRM - TBM Crosswalk'!$A$2:'TRM - TBM Crosswalk'!$I$1008,3,FALSE)="N/A","TBD","")</f>
        <v/>
      </c>
      <c r="F5007" t="str">
        <f>IF(VLOOKUP(TRM!A5076,'TRM - TBM Crosswalk'!$A$2:'TRM - TBM Crosswalk'!$I$1008,4,FALSE)=0,"",VLOOKUP(TRM!A5076,'TRM - TBM Crosswalk'!$A$2:'TRM - TBM Crosswalk'!$I$1008,4,FALSE))</f>
        <v/>
      </c>
      <c r="G5007" t="str">
        <f>IF(VLOOKUP(TRM!A5076,'TRM - TBM Crosswalk'!$A$2:'TRM - TBM Crosswalk'!$I$1008,5,FALSE)=0,"",VLOOKUP(TRM!A5076,'TRM - TBM Crosswalk'!$A$2:'TRM - TBM Crosswalk'!$I$1008,5,FALSE))</f>
        <v/>
      </c>
      <c r="H5007" t="str">
        <f>IF(VLOOKUP(TRM!A5076,'TRM - TBM Crosswalk'!$A$2:'TRM - TBM Crosswalk'!$I$1008,6,FALSE)=0,"",VLOOKUP(TRM!A5076,'TRM - TBM Crosswalk'!$A$2:'TRM - TBM Crosswalk'!$I$1008,6,FALSE))</f>
        <v/>
      </c>
      <c r="I5007" t="str">
        <f>IF(VLOOKUP(TRM!A5076,'TRM - TBM Crosswalk'!$A$2:'TRM - TBM Crosswalk'!$I$1008,7,FALSE)=0,"",VLOOKUP(TRM!A5076,'TRM - TBM Crosswalk'!$A$2:'TRM - TBM Crosswalk'!$I$1008,7,FALSE))</f>
        <v>End User Services</v>
      </c>
      <c r="J5007" t="str">
        <f>IF(VLOOKUP(TRM!A5076,'TRM - TBM Crosswalk'!$A$2:'TRM - TBM Crosswalk'!$I$1008,8,FALSE)=0,"",VLOOKUP(TRM!A5076,'TRM - TBM Crosswalk'!$A$2:'TRM - TBM Crosswalk'!$I$1008,8,FALSE))</f>
        <v>Communication &amp; Collaboration</v>
      </c>
      <c r="K5007" t="str">
        <f>IF(VLOOKUP(TRM!A5076,'TRM - TBM Crosswalk'!$A$2:'TRM - TBM Crosswalk'!$I$1008,9,FALSE)=0,"",VLOOKUP(TRM!A5076,'TRM - TBM Crosswalk'!$A$2:'TRM - TBM Crosswalk'!$I$1008,9,FALSE))</f>
        <v>Productivity</v>
      </c>
    </row>
    <row r="5008" spans="1:11" x14ac:dyDescent="0.45">
      <c r="A5008" t="str">
        <f>TRM!A5077</f>
        <v>A02.030.370#</v>
      </c>
      <c r="B5008" t="str">
        <f>TRM!B5077</f>
        <v>Digital Video Editing</v>
      </c>
      <c r="C5008" t="str">
        <f>TRM!C5077</f>
        <v>Wondershare Helper Compact | 2.6.0</v>
      </c>
      <c r="D5008">
        <f>TRM!D5077</f>
        <v>0</v>
      </c>
      <c r="E5008" t="str">
        <f>IF(VLOOKUP(TRM!A5077,'TRM - TBM Crosswalk'!$A$2:'TRM - TBM Crosswalk'!$I$1008,3,FALSE)="N/A","TBD","")</f>
        <v/>
      </c>
      <c r="F5008" t="str">
        <f>IF(VLOOKUP(TRM!A5077,'TRM - TBM Crosswalk'!$A$2:'TRM - TBM Crosswalk'!$I$1008,4,FALSE)=0,"",VLOOKUP(TRM!A5077,'TRM - TBM Crosswalk'!$A$2:'TRM - TBM Crosswalk'!$I$1008,4,FALSE))</f>
        <v/>
      </c>
      <c r="G5008" t="str">
        <f>IF(VLOOKUP(TRM!A5077,'TRM - TBM Crosswalk'!$A$2:'TRM - TBM Crosswalk'!$I$1008,5,FALSE)=0,"",VLOOKUP(TRM!A5077,'TRM - TBM Crosswalk'!$A$2:'TRM - TBM Crosswalk'!$I$1008,5,FALSE))</f>
        <v/>
      </c>
      <c r="H5008" t="str">
        <f>IF(VLOOKUP(TRM!A5077,'TRM - TBM Crosswalk'!$A$2:'TRM - TBM Crosswalk'!$I$1008,6,FALSE)=0,"",VLOOKUP(TRM!A5077,'TRM - TBM Crosswalk'!$A$2:'TRM - TBM Crosswalk'!$I$1008,6,FALSE))</f>
        <v/>
      </c>
      <c r="I5008" t="str">
        <f>IF(VLOOKUP(TRM!A5077,'TRM - TBM Crosswalk'!$A$2:'TRM - TBM Crosswalk'!$I$1008,7,FALSE)=0,"",VLOOKUP(TRM!A5077,'TRM - TBM Crosswalk'!$A$2:'TRM - TBM Crosswalk'!$I$1008,7,FALSE))</f>
        <v>End User Services</v>
      </c>
      <c r="J5008" t="str">
        <f>IF(VLOOKUP(TRM!A5077,'TRM - TBM Crosswalk'!$A$2:'TRM - TBM Crosswalk'!$I$1008,8,FALSE)=0,"",VLOOKUP(TRM!A5077,'TRM - TBM Crosswalk'!$A$2:'TRM - TBM Crosswalk'!$I$1008,8,FALSE))</f>
        <v>Communication &amp; Collaboration</v>
      </c>
      <c r="K5008" t="str">
        <f>IF(VLOOKUP(TRM!A5077,'TRM - TBM Crosswalk'!$A$2:'TRM - TBM Crosswalk'!$I$1008,9,FALSE)=0,"",VLOOKUP(TRM!A5077,'TRM - TBM Crosswalk'!$A$2:'TRM - TBM Crosswalk'!$I$1008,9,FALSE))</f>
        <v>Productivity</v>
      </c>
    </row>
    <row r="5009" spans="1:11" x14ac:dyDescent="0.45">
      <c r="A5009" t="str">
        <f>TRM!A5078</f>
        <v>A02.030.370#</v>
      </c>
      <c r="B5009" t="str">
        <f>TRM!B5078</f>
        <v>Digital Video Editing</v>
      </c>
      <c r="C5009" t="str">
        <f>TRM!C5078</f>
        <v>xCapturePro | 2.5.0.7</v>
      </c>
      <c r="D5009">
        <f>TRM!D5078</f>
        <v>0</v>
      </c>
      <c r="E5009" t="str">
        <f>IF(VLOOKUP(TRM!A5078,'TRM - TBM Crosswalk'!$A$2:'TRM - TBM Crosswalk'!$I$1008,3,FALSE)="N/A","TBD","")</f>
        <v/>
      </c>
      <c r="F5009" t="str">
        <f>IF(VLOOKUP(TRM!A5078,'TRM - TBM Crosswalk'!$A$2:'TRM - TBM Crosswalk'!$I$1008,4,FALSE)=0,"",VLOOKUP(TRM!A5078,'TRM - TBM Crosswalk'!$A$2:'TRM - TBM Crosswalk'!$I$1008,4,FALSE))</f>
        <v/>
      </c>
      <c r="G5009" t="str">
        <f>IF(VLOOKUP(TRM!A5078,'TRM - TBM Crosswalk'!$A$2:'TRM - TBM Crosswalk'!$I$1008,5,FALSE)=0,"",VLOOKUP(TRM!A5078,'TRM - TBM Crosswalk'!$A$2:'TRM - TBM Crosswalk'!$I$1008,5,FALSE))</f>
        <v/>
      </c>
      <c r="H5009" t="str">
        <f>IF(VLOOKUP(TRM!A5078,'TRM - TBM Crosswalk'!$A$2:'TRM - TBM Crosswalk'!$I$1008,6,FALSE)=0,"",VLOOKUP(TRM!A5078,'TRM - TBM Crosswalk'!$A$2:'TRM - TBM Crosswalk'!$I$1008,6,FALSE))</f>
        <v/>
      </c>
      <c r="I5009" t="str">
        <f>IF(VLOOKUP(TRM!A5078,'TRM - TBM Crosswalk'!$A$2:'TRM - TBM Crosswalk'!$I$1008,7,FALSE)=0,"",VLOOKUP(TRM!A5078,'TRM - TBM Crosswalk'!$A$2:'TRM - TBM Crosswalk'!$I$1008,7,FALSE))</f>
        <v>End User Services</v>
      </c>
      <c r="J5009" t="str">
        <f>IF(VLOOKUP(TRM!A5078,'TRM - TBM Crosswalk'!$A$2:'TRM - TBM Crosswalk'!$I$1008,8,FALSE)=0,"",VLOOKUP(TRM!A5078,'TRM - TBM Crosswalk'!$A$2:'TRM - TBM Crosswalk'!$I$1008,8,FALSE))</f>
        <v>Communication &amp; Collaboration</v>
      </c>
      <c r="K5009" t="str">
        <f>IF(VLOOKUP(TRM!A5078,'TRM - TBM Crosswalk'!$A$2:'TRM - TBM Crosswalk'!$I$1008,9,FALSE)=0,"",VLOOKUP(TRM!A5078,'TRM - TBM Crosswalk'!$A$2:'TRM - TBM Crosswalk'!$I$1008,9,FALSE))</f>
        <v>Productivity</v>
      </c>
    </row>
    <row r="5010" spans="1:11" x14ac:dyDescent="0.45">
      <c r="A5010" t="str">
        <f>TRM!A5094</f>
        <v>A02.030.371#</v>
      </c>
      <c r="B5010" t="str">
        <f>TRM!B5094</f>
        <v>Collaboration Tools</v>
      </c>
      <c r="C5010" t="str">
        <f>TRM!C5094</f>
        <v>Adobe Connect application | 19.5.1</v>
      </c>
      <c r="D5010">
        <f>TRM!D5094</f>
        <v>0</v>
      </c>
      <c r="E5010" t="str">
        <f>IF(VLOOKUP(TRM!A5094,'TRM - TBM Crosswalk'!$A$2:'TRM - TBM Crosswalk'!$I$1008,3,FALSE)="N/A","TBD","")</f>
        <v/>
      </c>
      <c r="F5010" t="str">
        <f>IF(VLOOKUP(TRM!A5094,'TRM - TBM Crosswalk'!$A$2:'TRM - TBM Crosswalk'!$I$1008,4,FALSE)=0,"",VLOOKUP(TRM!A5094,'TRM - TBM Crosswalk'!$A$2:'TRM - TBM Crosswalk'!$I$1008,4,FALSE))</f>
        <v/>
      </c>
      <c r="G5010" t="str">
        <f>IF(VLOOKUP(TRM!A5094,'TRM - TBM Crosswalk'!$A$2:'TRM - TBM Crosswalk'!$I$1008,5,FALSE)=0,"",VLOOKUP(TRM!A5094,'TRM - TBM Crosswalk'!$A$2:'TRM - TBM Crosswalk'!$I$1008,5,FALSE))</f>
        <v/>
      </c>
      <c r="H5010" t="str">
        <f>IF(VLOOKUP(TRM!A5094,'TRM - TBM Crosswalk'!$A$2:'TRM - TBM Crosswalk'!$I$1008,6,FALSE)=0,"",VLOOKUP(TRM!A5094,'TRM - TBM Crosswalk'!$A$2:'TRM - TBM Crosswalk'!$I$1008,6,FALSE))</f>
        <v/>
      </c>
      <c r="I5010" t="str">
        <f>IF(VLOOKUP(TRM!A5094,'TRM - TBM Crosswalk'!$A$2:'TRM - TBM Crosswalk'!$I$1008,7,FALSE)=0,"",VLOOKUP(TRM!A5094,'TRM - TBM Crosswalk'!$A$2:'TRM - TBM Crosswalk'!$I$1008,7,FALSE))</f>
        <v>End User Services</v>
      </c>
      <c r="J5010" t="str">
        <f>IF(VLOOKUP(TRM!A5094,'TRM - TBM Crosswalk'!$A$2:'TRM - TBM Crosswalk'!$I$1008,8,FALSE)=0,"",VLOOKUP(TRM!A5094,'TRM - TBM Crosswalk'!$A$2:'TRM - TBM Crosswalk'!$I$1008,8,FALSE))</f>
        <v>Communication &amp; Collaboration</v>
      </c>
      <c r="K5010" t="str">
        <f>IF(VLOOKUP(TRM!A5094,'TRM - TBM Crosswalk'!$A$2:'TRM - TBM Crosswalk'!$I$1008,9,FALSE)=0,"",VLOOKUP(TRM!A5094,'TRM - TBM Crosswalk'!$A$2:'TRM - TBM Crosswalk'!$I$1008,9,FALSE))</f>
        <v>Collaboration</v>
      </c>
    </row>
    <row r="5011" spans="1:11" x14ac:dyDescent="0.45">
      <c r="A5011" t="str">
        <f>TRM!A5233</f>
        <v>A02.031</v>
      </c>
      <c r="B5011" t="str">
        <f>TRM!B5233</f>
        <v>Visualization</v>
      </c>
      <c r="C5011" t="str">
        <f>TRM!C5233</f>
        <v>HOBOware | 3.7.8</v>
      </c>
      <c r="D5011">
        <f>TRM!D5233</f>
        <v>0</v>
      </c>
      <c r="E5011" t="str">
        <f>IF(VLOOKUP(TRM!A5233,'TRM - TBM Crosswalk'!$A$2:'TRM - TBM Crosswalk'!$I$1008,3,FALSE)="N/A","TBD","")</f>
        <v/>
      </c>
      <c r="F5011" t="str">
        <f>IF(VLOOKUP(TRM!A5233,'TRM - TBM Crosswalk'!$A$2:'TRM - TBM Crosswalk'!$I$1008,4,FALSE)=0,"",VLOOKUP(TRM!A5233,'TRM - TBM Crosswalk'!$A$2:'TRM - TBM Crosswalk'!$I$1008,4,FALSE))</f>
        <v/>
      </c>
      <c r="G5011" t="str">
        <f>IF(VLOOKUP(TRM!A5233,'TRM - TBM Crosswalk'!$A$2:'TRM - TBM Crosswalk'!$I$1008,5,FALSE)=0,"",VLOOKUP(TRM!A5233,'TRM - TBM Crosswalk'!$A$2:'TRM - TBM Crosswalk'!$I$1008,5,FALSE))</f>
        <v/>
      </c>
      <c r="H5011" t="str">
        <f>IF(VLOOKUP(TRM!A5233,'TRM - TBM Crosswalk'!$A$2:'TRM - TBM Crosswalk'!$I$1008,6,FALSE)=0,"",VLOOKUP(TRM!A5233,'TRM - TBM Crosswalk'!$A$2:'TRM - TBM Crosswalk'!$I$1008,6,FALSE))</f>
        <v/>
      </c>
      <c r="I5011" t="str">
        <f>IF(VLOOKUP(TRM!A5233,'TRM - TBM Crosswalk'!$A$2:'TRM - TBM Crosswalk'!$I$1008,7,FALSE)=0,"",VLOOKUP(TRM!A5233,'TRM - TBM Crosswalk'!$A$2:'TRM - TBM Crosswalk'!$I$1008,7,FALSE))</f>
        <v>Platform Services</v>
      </c>
      <c r="J5011" t="str">
        <f>IF(VLOOKUP(TRM!A5233,'TRM - TBM Crosswalk'!$A$2:'TRM - TBM Crosswalk'!$I$1008,8,FALSE)=0,"",VLOOKUP(TRM!A5233,'TRM - TBM Crosswalk'!$A$2:'TRM - TBM Crosswalk'!$I$1008,8,FALSE))</f>
        <v>Data Services</v>
      </c>
      <c r="K5011" t="str">
        <f>IF(VLOOKUP(TRM!A5233,'TRM - TBM Crosswalk'!$A$2:'TRM - TBM Crosswalk'!$I$1008,9,FALSE)=0,"",VLOOKUP(TRM!A5233,'TRM - TBM Crosswalk'!$A$2:'TRM - TBM Crosswalk'!$I$1008,9,FALSE))</f>
        <v>Data Analytics &amp; Visualizations</v>
      </c>
    </row>
    <row r="5012" spans="1:11" x14ac:dyDescent="0.45">
      <c r="A5012" t="str">
        <f>TRM!A5234</f>
        <v>A02.031</v>
      </c>
      <c r="B5012" t="str">
        <f>TRM!B5234</f>
        <v>Visualization</v>
      </c>
      <c r="C5012" t="str">
        <f>TRM!C5234</f>
        <v>HOBOware | 3.7.9</v>
      </c>
      <c r="D5012">
        <f>TRM!D5234</f>
        <v>0</v>
      </c>
      <c r="E5012" t="str">
        <f>IF(VLOOKUP(TRM!A5234,'TRM - TBM Crosswalk'!$A$2:'TRM - TBM Crosswalk'!$I$1008,3,FALSE)="N/A","TBD","")</f>
        <v/>
      </c>
      <c r="F5012" t="str">
        <f>IF(VLOOKUP(TRM!A5234,'TRM - TBM Crosswalk'!$A$2:'TRM - TBM Crosswalk'!$I$1008,4,FALSE)=0,"",VLOOKUP(TRM!A5234,'TRM - TBM Crosswalk'!$A$2:'TRM - TBM Crosswalk'!$I$1008,4,FALSE))</f>
        <v/>
      </c>
      <c r="G5012" t="str">
        <f>IF(VLOOKUP(TRM!A5234,'TRM - TBM Crosswalk'!$A$2:'TRM - TBM Crosswalk'!$I$1008,5,FALSE)=0,"",VLOOKUP(TRM!A5234,'TRM - TBM Crosswalk'!$A$2:'TRM - TBM Crosswalk'!$I$1008,5,FALSE))</f>
        <v/>
      </c>
      <c r="H5012" t="str">
        <f>IF(VLOOKUP(TRM!A5234,'TRM - TBM Crosswalk'!$A$2:'TRM - TBM Crosswalk'!$I$1008,6,FALSE)=0,"",VLOOKUP(TRM!A5234,'TRM - TBM Crosswalk'!$A$2:'TRM - TBM Crosswalk'!$I$1008,6,FALSE))</f>
        <v/>
      </c>
      <c r="I5012" t="str">
        <f>IF(VLOOKUP(TRM!A5234,'TRM - TBM Crosswalk'!$A$2:'TRM - TBM Crosswalk'!$I$1008,7,FALSE)=0,"",VLOOKUP(TRM!A5234,'TRM - TBM Crosswalk'!$A$2:'TRM - TBM Crosswalk'!$I$1008,7,FALSE))</f>
        <v>Platform Services</v>
      </c>
      <c r="J5012" t="str">
        <f>IF(VLOOKUP(TRM!A5234,'TRM - TBM Crosswalk'!$A$2:'TRM - TBM Crosswalk'!$I$1008,8,FALSE)=0,"",VLOOKUP(TRM!A5234,'TRM - TBM Crosswalk'!$A$2:'TRM - TBM Crosswalk'!$I$1008,8,FALSE))</f>
        <v>Data Services</v>
      </c>
      <c r="K5012" t="str">
        <f>IF(VLOOKUP(TRM!A5234,'TRM - TBM Crosswalk'!$A$2:'TRM - TBM Crosswalk'!$I$1008,9,FALSE)=0,"",VLOOKUP(TRM!A5234,'TRM - TBM Crosswalk'!$A$2:'TRM - TBM Crosswalk'!$I$1008,9,FALSE))</f>
        <v>Data Analytics &amp; Visualizations</v>
      </c>
    </row>
    <row r="5013" spans="1:11" x14ac:dyDescent="0.45">
      <c r="A5013" t="str">
        <f>TRM!A5274</f>
        <v>A02.031.383</v>
      </c>
      <c r="B5013" t="str">
        <f>TRM!B5274</f>
        <v>Computer Aided Design</v>
      </c>
      <c r="C5013" t="str">
        <f>TRM!C5274</f>
        <v>Autodesk AutoCAD Architecture 2018 - English | 8.0.44.0</v>
      </c>
      <c r="D5013">
        <f>TRM!D5274</f>
        <v>0</v>
      </c>
      <c r="E5013" t="str">
        <f>IF(VLOOKUP(TRM!A5274,'TRM - TBM Crosswalk'!$A$2:'TRM - TBM Crosswalk'!$I$1008,3,FALSE)="N/A","TBD","")</f>
        <v/>
      </c>
      <c r="F5013" t="str">
        <f>IF(VLOOKUP(TRM!A5274,'TRM - TBM Crosswalk'!$A$2:'TRM - TBM Crosswalk'!$I$1008,4,FALSE)=0,"",VLOOKUP(TRM!A5274,'TRM - TBM Crosswalk'!$A$2:'TRM - TBM Crosswalk'!$I$1008,4,FALSE))</f>
        <v/>
      </c>
      <c r="G5013" t="str">
        <f>IF(VLOOKUP(TRM!A5274,'TRM - TBM Crosswalk'!$A$2:'TRM - TBM Crosswalk'!$I$1008,5,FALSE)=0,"",VLOOKUP(TRM!A5274,'TRM - TBM Crosswalk'!$A$2:'TRM - TBM Crosswalk'!$I$1008,5,FALSE))</f>
        <v/>
      </c>
      <c r="H5013" t="str">
        <f>IF(VLOOKUP(TRM!A5274,'TRM - TBM Crosswalk'!$A$2:'TRM - TBM Crosswalk'!$I$1008,6,FALSE)=0,"",VLOOKUP(TRM!A5274,'TRM - TBM Crosswalk'!$A$2:'TRM - TBM Crosswalk'!$I$1008,6,FALSE))</f>
        <v/>
      </c>
      <c r="I5013" t="str">
        <f>IF(VLOOKUP(TRM!A5274,'TRM - TBM Crosswalk'!$A$2:'TRM - TBM Crosswalk'!$I$1008,7,FALSE)=0,"",VLOOKUP(TRM!A5274,'TRM - TBM Crosswalk'!$A$2:'TRM - TBM Crosswalk'!$I$1008,7,FALSE))</f>
        <v>Platform Services</v>
      </c>
      <c r="J5013" t="str">
        <f>IF(VLOOKUP(TRM!A5274,'TRM - TBM Crosswalk'!$A$2:'TRM - TBM Crosswalk'!$I$1008,8,FALSE)=0,"",VLOOKUP(TRM!A5274,'TRM - TBM Crosswalk'!$A$2:'TRM - TBM Crosswalk'!$I$1008,8,FALSE))</f>
        <v>Data Services</v>
      </c>
      <c r="K5013" t="str">
        <f>IF(VLOOKUP(TRM!A5274,'TRM - TBM Crosswalk'!$A$2:'TRM - TBM Crosswalk'!$I$1008,9,FALSE)=0,"",VLOOKUP(TRM!A5274,'TRM - TBM Crosswalk'!$A$2:'TRM - TBM Crosswalk'!$I$1008,9,FALSE))</f>
        <v>Data Analytics &amp; Visualizations</v>
      </c>
    </row>
    <row r="5014" spans="1:11" x14ac:dyDescent="0.45">
      <c r="A5014" t="str">
        <f>TRM!A5275</f>
        <v>A02.031.383</v>
      </c>
      <c r="B5014" t="str">
        <f>TRM!B5275</f>
        <v>Computer Aided Design</v>
      </c>
      <c r="C5014" t="str">
        <f>TRM!C5275</f>
        <v>Autodesk AutoCAD Architecture 2019 - English | 8.1.48.0</v>
      </c>
      <c r="D5014">
        <f>TRM!D5275</f>
        <v>0</v>
      </c>
      <c r="E5014" t="str">
        <f>IF(VLOOKUP(TRM!A5275,'TRM - TBM Crosswalk'!$A$2:'TRM - TBM Crosswalk'!$I$1008,3,FALSE)="N/A","TBD","")</f>
        <v/>
      </c>
      <c r="F5014" t="str">
        <f>IF(VLOOKUP(TRM!A5275,'TRM - TBM Crosswalk'!$A$2:'TRM - TBM Crosswalk'!$I$1008,4,FALSE)=0,"",VLOOKUP(TRM!A5275,'TRM - TBM Crosswalk'!$A$2:'TRM - TBM Crosswalk'!$I$1008,4,FALSE))</f>
        <v/>
      </c>
      <c r="G5014" t="str">
        <f>IF(VLOOKUP(TRM!A5275,'TRM - TBM Crosswalk'!$A$2:'TRM - TBM Crosswalk'!$I$1008,5,FALSE)=0,"",VLOOKUP(TRM!A5275,'TRM - TBM Crosswalk'!$A$2:'TRM - TBM Crosswalk'!$I$1008,5,FALSE))</f>
        <v/>
      </c>
      <c r="H5014" t="str">
        <f>IF(VLOOKUP(TRM!A5275,'TRM - TBM Crosswalk'!$A$2:'TRM - TBM Crosswalk'!$I$1008,6,FALSE)=0,"",VLOOKUP(TRM!A5275,'TRM - TBM Crosswalk'!$A$2:'TRM - TBM Crosswalk'!$I$1008,6,FALSE))</f>
        <v/>
      </c>
      <c r="I5014" t="str">
        <f>IF(VLOOKUP(TRM!A5275,'TRM - TBM Crosswalk'!$A$2:'TRM - TBM Crosswalk'!$I$1008,7,FALSE)=0,"",VLOOKUP(TRM!A5275,'TRM - TBM Crosswalk'!$A$2:'TRM - TBM Crosswalk'!$I$1008,7,FALSE))</f>
        <v>Platform Services</v>
      </c>
      <c r="J5014" t="str">
        <f>IF(VLOOKUP(TRM!A5275,'TRM - TBM Crosswalk'!$A$2:'TRM - TBM Crosswalk'!$I$1008,8,FALSE)=0,"",VLOOKUP(TRM!A5275,'TRM - TBM Crosswalk'!$A$2:'TRM - TBM Crosswalk'!$I$1008,8,FALSE))</f>
        <v>Data Services</v>
      </c>
      <c r="K5014" t="str">
        <f>IF(VLOOKUP(TRM!A5275,'TRM - TBM Crosswalk'!$A$2:'TRM - TBM Crosswalk'!$I$1008,9,FALSE)=0,"",VLOOKUP(TRM!A5275,'TRM - TBM Crosswalk'!$A$2:'TRM - TBM Crosswalk'!$I$1008,9,FALSE))</f>
        <v>Data Analytics &amp; Visualizations</v>
      </c>
    </row>
    <row r="5015" spans="1:11" x14ac:dyDescent="0.45">
      <c r="A5015" t="str">
        <f>TRM!A5276</f>
        <v>A02.031.383</v>
      </c>
      <c r="B5015" t="str">
        <f>TRM!B5276</f>
        <v>Computer Aided Design</v>
      </c>
      <c r="C5015" t="str">
        <f>TRM!C5276</f>
        <v>Autodesk AutoCAD Civil 3D 2014 32 Bit Object Enabler on AutodeskÂ® Storm and Sanitary Analysis 2014 - Language Neutral | 525.0</v>
      </c>
      <c r="D5015">
        <f>TRM!D5276</f>
        <v>0</v>
      </c>
      <c r="E5015" t="str">
        <f>IF(VLOOKUP(TRM!A5276,'TRM - TBM Crosswalk'!$A$2:'TRM - TBM Crosswalk'!$I$1008,3,FALSE)="N/A","TBD","")</f>
        <v/>
      </c>
      <c r="F5015" t="str">
        <f>IF(VLOOKUP(TRM!A5276,'TRM - TBM Crosswalk'!$A$2:'TRM - TBM Crosswalk'!$I$1008,4,FALSE)=0,"",VLOOKUP(TRM!A5276,'TRM - TBM Crosswalk'!$A$2:'TRM - TBM Crosswalk'!$I$1008,4,FALSE))</f>
        <v/>
      </c>
      <c r="G5015" t="str">
        <f>IF(VLOOKUP(TRM!A5276,'TRM - TBM Crosswalk'!$A$2:'TRM - TBM Crosswalk'!$I$1008,5,FALSE)=0,"",VLOOKUP(TRM!A5276,'TRM - TBM Crosswalk'!$A$2:'TRM - TBM Crosswalk'!$I$1008,5,FALSE))</f>
        <v/>
      </c>
      <c r="H5015" t="str">
        <f>IF(VLOOKUP(TRM!A5276,'TRM - TBM Crosswalk'!$A$2:'TRM - TBM Crosswalk'!$I$1008,6,FALSE)=0,"",VLOOKUP(TRM!A5276,'TRM - TBM Crosswalk'!$A$2:'TRM - TBM Crosswalk'!$I$1008,6,FALSE))</f>
        <v/>
      </c>
      <c r="I5015" t="str">
        <f>IF(VLOOKUP(TRM!A5276,'TRM - TBM Crosswalk'!$A$2:'TRM - TBM Crosswalk'!$I$1008,7,FALSE)=0,"",VLOOKUP(TRM!A5276,'TRM - TBM Crosswalk'!$A$2:'TRM - TBM Crosswalk'!$I$1008,7,FALSE))</f>
        <v>Platform Services</v>
      </c>
      <c r="J5015" t="str">
        <f>IF(VLOOKUP(TRM!A5276,'TRM - TBM Crosswalk'!$A$2:'TRM - TBM Crosswalk'!$I$1008,8,FALSE)=0,"",VLOOKUP(TRM!A5276,'TRM - TBM Crosswalk'!$A$2:'TRM - TBM Crosswalk'!$I$1008,8,FALSE))</f>
        <v>Data Services</v>
      </c>
      <c r="K5015" t="str">
        <f>IF(VLOOKUP(TRM!A5276,'TRM - TBM Crosswalk'!$A$2:'TRM - TBM Crosswalk'!$I$1008,9,FALSE)=0,"",VLOOKUP(TRM!A5276,'TRM - TBM Crosswalk'!$A$2:'TRM - TBM Crosswalk'!$I$1008,9,FALSE))</f>
        <v>Data Analytics &amp; Visualizations</v>
      </c>
    </row>
    <row r="5016" spans="1:11" x14ac:dyDescent="0.45">
      <c r="A5016" t="str">
        <f>TRM!A5277</f>
        <v>A02.031.383</v>
      </c>
      <c r="B5016" t="str">
        <f>TRM!B5277</f>
        <v>Computer Aided Design</v>
      </c>
      <c r="C5016" t="str">
        <f>TRM!C5277</f>
        <v>Autodesk AutoCAD Civil 3D 2014 64 Bit Object Enabler on Autodesk AutoCAD Map 3D 2014 - English (United States) | 525.0</v>
      </c>
      <c r="D5016">
        <f>TRM!D5277</f>
        <v>0</v>
      </c>
      <c r="E5016" t="str">
        <f>IF(VLOOKUP(TRM!A5277,'TRM - TBM Crosswalk'!$A$2:'TRM - TBM Crosswalk'!$I$1008,3,FALSE)="N/A","TBD","")</f>
        <v/>
      </c>
      <c r="F5016" t="str">
        <f>IF(VLOOKUP(TRM!A5277,'TRM - TBM Crosswalk'!$A$2:'TRM - TBM Crosswalk'!$I$1008,4,FALSE)=0,"",VLOOKUP(TRM!A5277,'TRM - TBM Crosswalk'!$A$2:'TRM - TBM Crosswalk'!$I$1008,4,FALSE))</f>
        <v/>
      </c>
      <c r="G5016" t="str">
        <f>IF(VLOOKUP(TRM!A5277,'TRM - TBM Crosswalk'!$A$2:'TRM - TBM Crosswalk'!$I$1008,5,FALSE)=0,"",VLOOKUP(TRM!A5277,'TRM - TBM Crosswalk'!$A$2:'TRM - TBM Crosswalk'!$I$1008,5,FALSE))</f>
        <v/>
      </c>
      <c r="H5016" t="str">
        <f>IF(VLOOKUP(TRM!A5277,'TRM - TBM Crosswalk'!$A$2:'TRM - TBM Crosswalk'!$I$1008,6,FALSE)=0,"",VLOOKUP(TRM!A5277,'TRM - TBM Crosswalk'!$A$2:'TRM - TBM Crosswalk'!$I$1008,6,FALSE))</f>
        <v/>
      </c>
      <c r="I5016" t="str">
        <f>IF(VLOOKUP(TRM!A5277,'TRM - TBM Crosswalk'!$A$2:'TRM - TBM Crosswalk'!$I$1008,7,FALSE)=0,"",VLOOKUP(TRM!A5277,'TRM - TBM Crosswalk'!$A$2:'TRM - TBM Crosswalk'!$I$1008,7,FALSE))</f>
        <v>Platform Services</v>
      </c>
      <c r="J5016" t="str">
        <f>IF(VLOOKUP(TRM!A5277,'TRM - TBM Crosswalk'!$A$2:'TRM - TBM Crosswalk'!$I$1008,8,FALSE)=0,"",VLOOKUP(TRM!A5277,'TRM - TBM Crosswalk'!$A$2:'TRM - TBM Crosswalk'!$I$1008,8,FALSE))</f>
        <v>Data Services</v>
      </c>
      <c r="K5016" t="str">
        <f>IF(VLOOKUP(TRM!A5277,'TRM - TBM Crosswalk'!$A$2:'TRM - TBM Crosswalk'!$I$1008,9,FALSE)=0,"",VLOOKUP(TRM!A5277,'TRM - TBM Crosswalk'!$A$2:'TRM - TBM Crosswalk'!$I$1008,9,FALSE))</f>
        <v>Data Analytics &amp; Visualizations</v>
      </c>
    </row>
    <row r="5017" spans="1:11" x14ac:dyDescent="0.45">
      <c r="A5017" t="str">
        <f>TRM!A5278</f>
        <v>A02.031.383</v>
      </c>
      <c r="B5017" t="str">
        <f>TRM!B5278</f>
        <v>Computer Aided Design</v>
      </c>
      <c r="C5017" t="str">
        <f>TRM!C5278</f>
        <v>Autodesk AutoCAD Civil 3D 2015 64 Bit Object Enabler on Autodesk 360 - Language Neutral | 524.0</v>
      </c>
      <c r="D5017">
        <f>TRM!D5278</f>
        <v>0</v>
      </c>
      <c r="E5017" t="str">
        <f>IF(VLOOKUP(TRM!A5278,'TRM - TBM Crosswalk'!$A$2:'TRM - TBM Crosswalk'!$I$1008,3,FALSE)="N/A","TBD","")</f>
        <v/>
      </c>
      <c r="F5017" t="str">
        <f>IF(VLOOKUP(TRM!A5278,'TRM - TBM Crosswalk'!$A$2:'TRM - TBM Crosswalk'!$I$1008,4,FALSE)=0,"",VLOOKUP(TRM!A5278,'TRM - TBM Crosswalk'!$A$2:'TRM - TBM Crosswalk'!$I$1008,4,FALSE))</f>
        <v/>
      </c>
      <c r="G5017" t="str">
        <f>IF(VLOOKUP(TRM!A5278,'TRM - TBM Crosswalk'!$A$2:'TRM - TBM Crosswalk'!$I$1008,5,FALSE)=0,"",VLOOKUP(TRM!A5278,'TRM - TBM Crosswalk'!$A$2:'TRM - TBM Crosswalk'!$I$1008,5,FALSE))</f>
        <v/>
      </c>
      <c r="H5017" t="str">
        <f>IF(VLOOKUP(TRM!A5278,'TRM - TBM Crosswalk'!$A$2:'TRM - TBM Crosswalk'!$I$1008,6,FALSE)=0,"",VLOOKUP(TRM!A5278,'TRM - TBM Crosswalk'!$A$2:'TRM - TBM Crosswalk'!$I$1008,6,FALSE))</f>
        <v/>
      </c>
      <c r="I5017" t="str">
        <f>IF(VLOOKUP(TRM!A5278,'TRM - TBM Crosswalk'!$A$2:'TRM - TBM Crosswalk'!$I$1008,7,FALSE)=0,"",VLOOKUP(TRM!A5278,'TRM - TBM Crosswalk'!$A$2:'TRM - TBM Crosswalk'!$I$1008,7,FALSE))</f>
        <v>Platform Services</v>
      </c>
      <c r="J5017" t="str">
        <f>IF(VLOOKUP(TRM!A5278,'TRM - TBM Crosswalk'!$A$2:'TRM - TBM Crosswalk'!$I$1008,8,FALSE)=0,"",VLOOKUP(TRM!A5278,'TRM - TBM Crosswalk'!$A$2:'TRM - TBM Crosswalk'!$I$1008,8,FALSE))</f>
        <v>Data Services</v>
      </c>
      <c r="K5017" t="str">
        <f>IF(VLOOKUP(TRM!A5278,'TRM - TBM Crosswalk'!$A$2:'TRM - TBM Crosswalk'!$I$1008,9,FALSE)=0,"",VLOOKUP(TRM!A5278,'TRM - TBM Crosswalk'!$A$2:'TRM - TBM Crosswalk'!$I$1008,9,FALSE))</f>
        <v>Data Analytics &amp; Visualizations</v>
      </c>
    </row>
    <row r="5018" spans="1:11" x14ac:dyDescent="0.45">
      <c r="A5018" t="str">
        <f>TRM!A5279</f>
        <v>A02.031.383</v>
      </c>
      <c r="B5018" t="str">
        <f>TRM!B5279</f>
        <v>Computer Aided Design</v>
      </c>
      <c r="C5018" t="str">
        <f>TRM!C5279</f>
        <v>Autodesk AutoCAD Civil 3D 2016 32 Bit Object Enabler on Autodesk Storm and Sanitary Analysis 2016 - Language Neutral | 604.0</v>
      </c>
      <c r="D5018">
        <f>TRM!D5279</f>
        <v>0</v>
      </c>
      <c r="E5018" t="str">
        <f>IF(VLOOKUP(TRM!A5279,'TRM - TBM Crosswalk'!$A$2:'TRM - TBM Crosswalk'!$I$1008,3,FALSE)="N/A","TBD","")</f>
        <v/>
      </c>
      <c r="F5018" t="str">
        <f>IF(VLOOKUP(TRM!A5279,'TRM - TBM Crosswalk'!$A$2:'TRM - TBM Crosswalk'!$I$1008,4,FALSE)=0,"",VLOOKUP(TRM!A5279,'TRM - TBM Crosswalk'!$A$2:'TRM - TBM Crosswalk'!$I$1008,4,FALSE))</f>
        <v/>
      </c>
      <c r="G5018" t="str">
        <f>IF(VLOOKUP(TRM!A5279,'TRM - TBM Crosswalk'!$A$2:'TRM - TBM Crosswalk'!$I$1008,5,FALSE)=0,"",VLOOKUP(TRM!A5279,'TRM - TBM Crosswalk'!$A$2:'TRM - TBM Crosswalk'!$I$1008,5,FALSE))</f>
        <v/>
      </c>
      <c r="H5018" t="str">
        <f>IF(VLOOKUP(TRM!A5279,'TRM - TBM Crosswalk'!$A$2:'TRM - TBM Crosswalk'!$I$1008,6,FALSE)=0,"",VLOOKUP(TRM!A5279,'TRM - TBM Crosswalk'!$A$2:'TRM - TBM Crosswalk'!$I$1008,6,FALSE))</f>
        <v/>
      </c>
      <c r="I5018" t="str">
        <f>IF(VLOOKUP(TRM!A5279,'TRM - TBM Crosswalk'!$A$2:'TRM - TBM Crosswalk'!$I$1008,7,FALSE)=0,"",VLOOKUP(TRM!A5279,'TRM - TBM Crosswalk'!$A$2:'TRM - TBM Crosswalk'!$I$1008,7,FALSE))</f>
        <v>Platform Services</v>
      </c>
      <c r="J5018" t="str">
        <f>IF(VLOOKUP(TRM!A5279,'TRM - TBM Crosswalk'!$A$2:'TRM - TBM Crosswalk'!$I$1008,8,FALSE)=0,"",VLOOKUP(TRM!A5279,'TRM - TBM Crosswalk'!$A$2:'TRM - TBM Crosswalk'!$I$1008,8,FALSE))</f>
        <v>Data Services</v>
      </c>
      <c r="K5018" t="str">
        <f>IF(VLOOKUP(TRM!A5279,'TRM - TBM Crosswalk'!$A$2:'TRM - TBM Crosswalk'!$I$1008,9,FALSE)=0,"",VLOOKUP(TRM!A5279,'TRM - TBM Crosswalk'!$A$2:'TRM - TBM Crosswalk'!$I$1008,9,FALSE))</f>
        <v>Data Analytics &amp; Visualizations</v>
      </c>
    </row>
    <row r="5019" spans="1:11" x14ac:dyDescent="0.45">
      <c r="A5019" t="str">
        <f>TRM!A5280</f>
        <v>A02.031.383</v>
      </c>
      <c r="B5019" t="str">
        <f>TRM!B5280</f>
        <v>Computer Aided Design</v>
      </c>
      <c r="C5019" t="str">
        <f>TRM!C5280</f>
        <v>Autodesk AutoCAD Civil 3D 2016 64 Bit Object Enabler on AutoCAD 2016 - English - English (United States) | 604.0</v>
      </c>
      <c r="D5019">
        <f>TRM!D5280</f>
        <v>0</v>
      </c>
      <c r="E5019" t="str">
        <f>IF(VLOOKUP(TRM!A5280,'TRM - TBM Crosswalk'!$A$2:'TRM - TBM Crosswalk'!$I$1008,3,FALSE)="N/A","TBD","")</f>
        <v/>
      </c>
      <c r="F5019" t="str">
        <f>IF(VLOOKUP(TRM!A5280,'TRM - TBM Crosswalk'!$A$2:'TRM - TBM Crosswalk'!$I$1008,4,FALSE)=0,"",VLOOKUP(TRM!A5280,'TRM - TBM Crosswalk'!$A$2:'TRM - TBM Crosswalk'!$I$1008,4,FALSE))</f>
        <v/>
      </c>
      <c r="G5019" t="str">
        <f>IF(VLOOKUP(TRM!A5280,'TRM - TBM Crosswalk'!$A$2:'TRM - TBM Crosswalk'!$I$1008,5,FALSE)=0,"",VLOOKUP(TRM!A5280,'TRM - TBM Crosswalk'!$A$2:'TRM - TBM Crosswalk'!$I$1008,5,FALSE))</f>
        <v/>
      </c>
      <c r="H5019" t="str">
        <f>IF(VLOOKUP(TRM!A5280,'TRM - TBM Crosswalk'!$A$2:'TRM - TBM Crosswalk'!$I$1008,6,FALSE)=0,"",VLOOKUP(TRM!A5280,'TRM - TBM Crosswalk'!$A$2:'TRM - TBM Crosswalk'!$I$1008,6,FALSE))</f>
        <v/>
      </c>
      <c r="I5019" t="str">
        <f>IF(VLOOKUP(TRM!A5280,'TRM - TBM Crosswalk'!$A$2:'TRM - TBM Crosswalk'!$I$1008,7,FALSE)=0,"",VLOOKUP(TRM!A5280,'TRM - TBM Crosswalk'!$A$2:'TRM - TBM Crosswalk'!$I$1008,7,FALSE))</f>
        <v>Platform Services</v>
      </c>
      <c r="J5019" t="str">
        <f>IF(VLOOKUP(TRM!A5280,'TRM - TBM Crosswalk'!$A$2:'TRM - TBM Crosswalk'!$I$1008,8,FALSE)=0,"",VLOOKUP(TRM!A5280,'TRM - TBM Crosswalk'!$A$2:'TRM - TBM Crosswalk'!$I$1008,8,FALSE))</f>
        <v>Data Services</v>
      </c>
      <c r="K5019" t="str">
        <f>IF(VLOOKUP(TRM!A5280,'TRM - TBM Crosswalk'!$A$2:'TRM - TBM Crosswalk'!$I$1008,9,FALSE)=0,"",VLOOKUP(TRM!A5280,'TRM - TBM Crosswalk'!$A$2:'TRM - TBM Crosswalk'!$I$1008,9,FALSE))</f>
        <v>Data Analytics &amp; Visualizations</v>
      </c>
    </row>
    <row r="5020" spans="1:11" x14ac:dyDescent="0.45">
      <c r="A5020" t="str">
        <f>TRM!A5281</f>
        <v>A02.031.383</v>
      </c>
      <c r="B5020" t="str">
        <f>TRM!B5281</f>
        <v>Computer Aided Design</v>
      </c>
      <c r="C5020" t="str">
        <f>TRM!C5281</f>
        <v>Autodesk AutoCAD Civil 3D 2016.3.1 Update | 16.4.212.0</v>
      </c>
      <c r="D5020">
        <f>TRM!D5281</f>
        <v>0</v>
      </c>
      <c r="E5020" t="str">
        <f>IF(VLOOKUP(TRM!A5281,'TRM - TBM Crosswalk'!$A$2:'TRM - TBM Crosswalk'!$I$1008,3,FALSE)="N/A","TBD","")</f>
        <v/>
      </c>
      <c r="F5020" t="str">
        <f>IF(VLOOKUP(TRM!A5281,'TRM - TBM Crosswalk'!$A$2:'TRM - TBM Crosswalk'!$I$1008,4,FALSE)=0,"",VLOOKUP(TRM!A5281,'TRM - TBM Crosswalk'!$A$2:'TRM - TBM Crosswalk'!$I$1008,4,FALSE))</f>
        <v/>
      </c>
      <c r="G5020" t="str">
        <f>IF(VLOOKUP(TRM!A5281,'TRM - TBM Crosswalk'!$A$2:'TRM - TBM Crosswalk'!$I$1008,5,FALSE)=0,"",VLOOKUP(TRM!A5281,'TRM - TBM Crosswalk'!$A$2:'TRM - TBM Crosswalk'!$I$1008,5,FALSE))</f>
        <v/>
      </c>
      <c r="H5020" t="str">
        <f>IF(VLOOKUP(TRM!A5281,'TRM - TBM Crosswalk'!$A$2:'TRM - TBM Crosswalk'!$I$1008,6,FALSE)=0,"",VLOOKUP(TRM!A5281,'TRM - TBM Crosswalk'!$A$2:'TRM - TBM Crosswalk'!$I$1008,6,FALSE))</f>
        <v/>
      </c>
      <c r="I5020" t="str">
        <f>IF(VLOOKUP(TRM!A5281,'TRM - TBM Crosswalk'!$A$2:'TRM - TBM Crosswalk'!$I$1008,7,FALSE)=0,"",VLOOKUP(TRM!A5281,'TRM - TBM Crosswalk'!$A$2:'TRM - TBM Crosswalk'!$I$1008,7,FALSE))</f>
        <v>Platform Services</v>
      </c>
      <c r="J5020" t="str">
        <f>IF(VLOOKUP(TRM!A5281,'TRM - TBM Crosswalk'!$A$2:'TRM - TBM Crosswalk'!$I$1008,8,FALSE)=0,"",VLOOKUP(TRM!A5281,'TRM - TBM Crosswalk'!$A$2:'TRM - TBM Crosswalk'!$I$1008,8,FALSE))</f>
        <v>Data Services</v>
      </c>
      <c r="K5020" t="str">
        <f>IF(VLOOKUP(TRM!A5281,'TRM - TBM Crosswalk'!$A$2:'TRM - TBM Crosswalk'!$I$1008,9,FALSE)=0,"",VLOOKUP(TRM!A5281,'TRM - TBM Crosswalk'!$A$2:'TRM - TBM Crosswalk'!$I$1008,9,FALSE))</f>
        <v>Data Analytics &amp; Visualizations</v>
      </c>
    </row>
    <row r="5021" spans="1:11" x14ac:dyDescent="0.45">
      <c r="A5021" t="str">
        <f>TRM!A6390</f>
        <v>A02.031.392#</v>
      </c>
      <c r="B5021" t="str">
        <f>TRM!B6390</f>
        <v>Printing#</v>
      </c>
      <c r="C5021" t="str">
        <f>TRM!C6390</f>
        <v>Lexmark Network Twain Scan Driver | 1.20.162.0</v>
      </c>
      <c r="D5021">
        <f>TRM!D6390</f>
        <v>0</v>
      </c>
      <c r="E5021" t="str">
        <f>IF(VLOOKUP(TRM!A6390,'TRM - TBM Crosswalk'!$A$2:'TRM - TBM Crosswalk'!$I$1008,3,FALSE)="N/A","TBD","")</f>
        <v/>
      </c>
      <c r="F5021" t="str">
        <f>IF(VLOOKUP(TRM!A6390,'TRM - TBM Crosswalk'!$A$2:'TRM - TBM Crosswalk'!$I$1008,4,FALSE)=0,"",VLOOKUP(TRM!A6390,'TRM - TBM Crosswalk'!$A$2:'TRM - TBM Crosswalk'!$I$1008,4,FALSE))</f>
        <v/>
      </c>
      <c r="G5021" t="str">
        <f>IF(VLOOKUP(TRM!A6390,'TRM - TBM Crosswalk'!$A$2:'TRM - TBM Crosswalk'!$I$1008,5,FALSE)=0,"",VLOOKUP(TRM!A6390,'TRM - TBM Crosswalk'!$A$2:'TRM - TBM Crosswalk'!$I$1008,5,FALSE))</f>
        <v>End User</v>
      </c>
      <c r="H5021" t="str">
        <f>IF(VLOOKUP(TRM!A6390,'TRM - TBM Crosswalk'!$A$2:'TRM - TBM Crosswalk'!$I$1008,6,FALSE)=0,"",VLOOKUP(TRM!A6390,'TRM - TBM Crosswalk'!$A$2:'TRM - TBM Crosswalk'!$I$1008,6,FALSE))</f>
        <v>Workspace</v>
      </c>
      <c r="I5021" t="str">
        <f>IF(VLOOKUP(TRM!A6390,'TRM - TBM Crosswalk'!$A$2:'TRM - TBM Crosswalk'!$I$1008,7,FALSE)=0,"",VLOOKUP(TRM!A6390,'TRM - TBM Crosswalk'!$A$2:'TRM - TBM Crosswalk'!$I$1008,7,FALSE))</f>
        <v/>
      </c>
      <c r="J5021" t="str">
        <f>IF(VLOOKUP(TRM!A6390,'TRM - TBM Crosswalk'!$A$2:'TRM - TBM Crosswalk'!$I$1008,8,FALSE)=0,"",VLOOKUP(TRM!A6390,'TRM - TBM Crosswalk'!$A$2:'TRM - TBM Crosswalk'!$I$1008,8,FALSE))</f>
        <v/>
      </c>
      <c r="K5021" t="str">
        <f>IF(VLOOKUP(TRM!A6390,'TRM - TBM Crosswalk'!$A$2:'TRM - TBM Crosswalk'!$I$1008,9,FALSE)=0,"",VLOOKUP(TRM!A6390,'TRM - TBM Crosswalk'!$A$2:'TRM - TBM Crosswalk'!$I$1008,9,FALSE))</f>
        <v/>
      </c>
    </row>
    <row r="5022" spans="1:11" x14ac:dyDescent="0.45">
      <c r="A5022" t="str">
        <f>TRM!A6670</f>
        <v>A02.032.402</v>
      </c>
      <c r="B5022" t="str">
        <f>TRM!B6670</f>
        <v>Web Browser</v>
      </c>
      <c r="C5022" t="str">
        <f>TRM!C6670</f>
        <v>Firefox Developer Edition  (x64 en-US) | 73.0</v>
      </c>
      <c r="D5022">
        <f>TRM!D6670</f>
        <v>0</v>
      </c>
      <c r="E5022" t="str">
        <f>IF(VLOOKUP(TRM!A6670,'TRM - TBM Crosswalk'!$A$2:'TRM - TBM Crosswalk'!$I$1008,3,FALSE)="N/A","TBD","")</f>
        <v>TBD</v>
      </c>
      <c r="F5022" t="str">
        <f>IF(VLOOKUP(TRM!A6670,'TRM - TBM Crosswalk'!$A$2:'TRM - TBM Crosswalk'!$I$1008,4,FALSE)=0,"",VLOOKUP(TRM!A6670,'TRM - TBM Crosswalk'!$A$2:'TRM - TBM Crosswalk'!$I$1008,4,FALSE))</f>
        <v/>
      </c>
      <c r="G5022" t="str">
        <f>IF(VLOOKUP(TRM!A6670,'TRM - TBM Crosswalk'!$A$2:'TRM - TBM Crosswalk'!$I$1008,5,FALSE)=0,"",VLOOKUP(TRM!A6670,'TRM - TBM Crosswalk'!$A$2:'TRM - TBM Crosswalk'!$I$1008,5,FALSE))</f>
        <v/>
      </c>
      <c r="H5022" t="str">
        <f>IF(VLOOKUP(TRM!A6670,'TRM - TBM Crosswalk'!$A$2:'TRM - TBM Crosswalk'!$I$1008,6,FALSE)=0,"",VLOOKUP(TRM!A6670,'TRM - TBM Crosswalk'!$A$2:'TRM - TBM Crosswalk'!$I$1008,6,FALSE))</f>
        <v/>
      </c>
      <c r="I5022" t="str">
        <f>IF(VLOOKUP(TRM!A6670,'TRM - TBM Crosswalk'!$A$2:'TRM - TBM Crosswalk'!$I$1008,7,FALSE)=0,"",VLOOKUP(TRM!A6670,'TRM - TBM Crosswalk'!$A$2:'TRM - TBM Crosswalk'!$I$1008,7,FALSE))</f>
        <v/>
      </c>
      <c r="J5022" t="str">
        <f>IF(VLOOKUP(TRM!A6670,'TRM - TBM Crosswalk'!$A$2:'TRM - TBM Crosswalk'!$I$1008,8,FALSE)=0,"",VLOOKUP(TRM!A6670,'TRM - TBM Crosswalk'!$A$2:'TRM - TBM Crosswalk'!$I$1008,8,FALSE))</f>
        <v/>
      </c>
      <c r="K5022" t="str">
        <f>IF(VLOOKUP(TRM!A6670,'TRM - TBM Crosswalk'!$A$2:'TRM - TBM Crosswalk'!$I$1008,9,FALSE)=0,"",VLOOKUP(TRM!A6670,'TRM - TBM Crosswalk'!$A$2:'TRM - TBM Crosswalk'!$I$1008,9,FALSE))</f>
        <v/>
      </c>
    </row>
    <row r="5023" spans="1:11" x14ac:dyDescent="0.45">
      <c r="A5023" t="str">
        <f>TRM!A6671</f>
        <v>A02.032.402</v>
      </c>
      <c r="B5023" t="str">
        <f>TRM!B6671</f>
        <v>Web Browser</v>
      </c>
      <c r="C5023" t="str">
        <f>TRM!C6671</f>
        <v>Firefox Developer Edition  (x64 en-US) | 75.0</v>
      </c>
      <c r="D5023">
        <f>TRM!D6671</f>
        <v>0</v>
      </c>
      <c r="E5023" t="str">
        <f>IF(VLOOKUP(TRM!A6671,'TRM - TBM Crosswalk'!$A$2:'TRM - TBM Crosswalk'!$I$1008,3,FALSE)="N/A","TBD","")</f>
        <v>TBD</v>
      </c>
      <c r="F5023" t="str">
        <f>IF(VLOOKUP(TRM!A6671,'TRM - TBM Crosswalk'!$A$2:'TRM - TBM Crosswalk'!$I$1008,4,FALSE)=0,"",VLOOKUP(TRM!A6671,'TRM - TBM Crosswalk'!$A$2:'TRM - TBM Crosswalk'!$I$1008,4,FALSE))</f>
        <v/>
      </c>
      <c r="G5023" t="str">
        <f>IF(VLOOKUP(TRM!A6671,'TRM - TBM Crosswalk'!$A$2:'TRM - TBM Crosswalk'!$I$1008,5,FALSE)=0,"",VLOOKUP(TRM!A6671,'TRM - TBM Crosswalk'!$A$2:'TRM - TBM Crosswalk'!$I$1008,5,FALSE))</f>
        <v/>
      </c>
      <c r="H5023" t="str">
        <f>IF(VLOOKUP(TRM!A6671,'TRM - TBM Crosswalk'!$A$2:'TRM - TBM Crosswalk'!$I$1008,6,FALSE)=0,"",VLOOKUP(TRM!A6671,'TRM - TBM Crosswalk'!$A$2:'TRM - TBM Crosswalk'!$I$1008,6,FALSE))</f>
        <v/>
      </c>
      <c r="I5023" t="str">
        <f>IF(VLOOKUP(TRM!A6671,'TRM - TBM Crosswalk'!$A$2:'TRM - TBM Crosswalk'!$I$1008,7,FALSE)=0,"",VLOOKUP(TRM!A6671,'TRM - TBM Crosswalk'!$A$2:'TRM - TBM Crosswalk'!$I$1008,7,FALSE))</f>
        <v/>
      </c>
      <c r="J5023" t="str">
        <f>IF(VLOOKUP(TRM!A6671,'TRM - TBM Crosswalk'!$A$2:'TRM - TBM Crosswalk'!$I$1008,8,FALSE)=0,"",VLOOKUP(TRM!A6671,'TRM - TBM Crosswalk'!$A$2:'TRM - TBM Crosswalk'!$I$1008,8,FALSE))</f>
        <v/>
      </c>
      <c r="K5023" t="str">
        <f>IF(VLOOKUP(TRM!A6671,'TRM - TBM Crosswalk'!$A$2:'TRM - TBM Crosswalk'!$I$1008,9,FALSE)=0,"",VLOOKUP(TRM!A6671,'TRM - TBM Crosswalk'!$A$2:'TRM - TBM Crosswalk'!$I$1008,9,FALSE))</f>
        <v/>
      </c>
    </row>
    <row r="5024" spans="1:11" x14ac:dyDescent="0.45">
      <c r="A5024" t="str">
        <f>TRM!A6672</f>
        <v>A02.032.402</v>
      </c>
      <c r="B5024" t="str">
        <f>TRM!B6672</f>
        <v>Web Browser</v>
      </c>
      <c r="C5024" t="str">
        <f>TRM!C6672</f>
        <v>Firefox.app - 49.0.2</v>
      </c>
      <c r="D5024">
        <f>TRM!D6672</f>
        <v>0</v>
      </c>
      <c r="E5024" t="str">
        <f>IF(VLOOKUP(TRM!A6672,'TRM - TBM Crosswalk'!$A$2:'TRM - TBM Crosswalk'!$I$1008,3,FALSE)="N/A","TBD","")</f>
        <v>TBD</v>
      </c>
      <c r="F5024" t="str">
        <f>IF(VLOOKUP(TRM!A6672,'TRM - TBM Crosswalk'!$A$2:'TRM - TBM Crosswalk'!$I$1008,4,FALSE)=0,"",VLOOKUP(TRM!A6672,'TRM - TBM Crosswalk'!$A$2:'TRM - TBM Crosswalk'!$I$1008,4,FALSE))</f>
        <v/>
      </c>
      <c r="G5024" t="str">
        <f>IF(VLOOKUP(TRM!A6672,'TRM - TBM Crosswalk'!$A$2:'TRM - TBM Crosswalk'!$I$1008,5,FALSE)=0,"",VLOOKUP(TRM!A6672,'TRM - TBM Crosswalk'!$A$2:'TRM - TBM Crosswalk'!$I$1008,5,FALSE))</f>
        <v/>
      </c>
      <c r="H5024" t="str">
        <f>IF(VLOOKUP(TRM!A6672,'TRM - TBM Crosswalk'!$A$2:'TRM - TBM Crosswalk'!$I$1008,6,FALSE)=0,"",VLOOKUP(TRM!A6672,'TRM - TBM Crosswalk'!$A$2:'TRM - TBM Crosswalk'!$I$1008,6,FALSE))</f>
        <v/>
      </c>
      <c r="I5024" t="str">
        <f>IF(VLOOKUP(TRM!A6672,'TRM - TBM Crosswalk'!$A$2:'TRM - TBM Crosswalk'!$I$1008,7,FALSE)=0,"",VLOOKUP(TRM!A6672,'TRM - TBM Crosswalk'!$A$2:'TRM - TBM Crosswalk'!$I$1008,7,FALSE))</f>
        <v/>
      </c>
      <c r="J5024" t="str">
        <f>IF(VLOOKUP(TRM!A6672,'TRM - TBM Crosswalk'!$A$2:'TRM - TBM Crosswalk'!$I$1008,8,FALSE)=0,"",VLOOKUP(TRM!A6672,'TRM - TBM Crosswalk'!$A$2:'TRM - TBM Crosswalk'!$I$1008,8,FALSE))</f>
        <v/>
      </c>
      <c r="K5024" t="str">
        <f>IF(VLOOKUP(TRM!A6672,'TRM - TBM Crosswalk'!$A$2:'TRM - TBM Crosswalk'!$I$1008,9,FALSE)=0,"",VLOOKUP(TRM!A6672,'TRM - TBM Crosswalk'!$A$2:'TRM - TBM Crosswalk'!$I$1008,9,FALSE))</f>
        <v/>
      </c>
    </row>
    <row r="5025" spans="1:11" x14ac:dyDescent="0.45">
      <c r="A5025" t="str">
        <f>TRM!A6673</f>
        <v>A02.032.402</v>
      </c>
      <c r="B5025" t="str">
        <f>TRM!B6673</f>
        <v>Web Browser</v>
      </c>
      <c r="C5025" t="str">
        <f>TRM!C6673</f>
        <v>Firefox.app - 55.0.3</v>
      </c>
      <c r="D5025">
        <f>TRM!D6673</f>
        <v>0</v>
      </c>
      <c r="E5025" t="str">
        <f>IF(VLOOKUP(TRM!A6673,'TRM - TBM Crosswalk'!$A$2:'TRM - TBM Crosswalk'!$I$1008,3,FALSE)="N/A","TBD","")</f>
        <v>TBD</v>
      </c>
      <c r="F5025" t="str">
        <f>IF(VLOOKUP(TRM!A6673,'TRM - TBM Crosswalk'!$A$2:'TRM - TBM Crosswalk'!$I$1008,4,FALSE)=0,"",VLOOKUP(TRM!A6673,'TRM - TBM Crosswalk'!$A$2:'TRM - TBM Crosswalk'!$I$1008,4,FALSE))</f>
        <v/>
      </c>
      <c r="G5025" t="str">
        <f>IF(VLOOKUP(TRM!A6673,'TRM - TBM Crosswalk'!$A$2:'TRM - TBM Crosswalk'!$I$1008,5,FALSE)=0,"",VLOOKUP(TRM!A6673,'TRM - TBM Crosswalk'!$A$2:'TRM - TBM Crosswalk'!$I$1008,5,FALSE))</f>
        <v/>
      </c>
      <c r="H5025" t="str">
        <f>IF(VLOOKUP(TRM!A6673,'TRM - TBM Crosswalk'!$A$2:'TRM - TBM Crosswalk'!$I$1008,6,FALSE)=0,"",VLOOKUP(TRM!A6673,'TRM - TBM Crosswalk'!$A$2:'TRM - TBM Crosswalk'!$I$1008,6,FALSE))</f>
        <v/>
      </c>
      <c r="I5025" t="str">
        <f>IF(VLOOKUP(TRM!A6673,'TRM - TBM Crosswalk'!$A$2:'TRM - TBM Crosswalk'!$I$1008,7,FALSE)=0,"",VLOOKUP(TRM!A6673,'TRM - TBM Crosswalk'!$A$2:'TRM - TBM Crosswalk'!$I$1008,7,FALSE))</f>
        <v/>
      </c>
      <c r="J5025" t="str">
        <f>IF(VLOOKUP(TRM!A6673,'TRM - TBM Crosswalk'!$A$2:'TRM - TBM Crosswalk'!$I$1008,8,FALSE)=0,"",VLOOKUP(TRM!A6673,'TRM - TBM Crosswalk'!$A$2:'TRM - TBM Crosswalk'!$I$1008,8,FALSE))</f>
        <v/>
      </c>
      <c r="K5025" t="str">
        <f>IF(VLOOKUP(TRM!A6673,'TRM - TBM Crosswalk'!$A$2:'TRM - TBM Crosswalk'!$I$1008,9,FALSE)=0,"",VLOOKUP(TRM!A6673,'TRM - TBM Crosswalk'!$A$2:'TRM - TBM Crosswalk'!$I$1008,9,FALSE))</f>
        <v/>
      </c>
    </row>
    <row r="5026" spans="1:11" x14ac:dyDescent="0.45">
      <c r="A5026" t="str">
        <f>TRM!A6674</f>
        <v>A02.032.402</v>
      </c>
      <c r="B5026" t="str">
        <f>TRM!B6674</f>
        <v>Web Browser</v>
      </c>
      <c r="C5026" t="str">
        <f>TRM!C6674</f>
        <v>Firefox.app - 59.0.2</v>
      </c>
      <c r="D5026">
        <f>TRM!D6674</f>
        <v>0</v>
      </c>
      <c r="E5026" t="str">
        <f>IF(VLOOKUP(TRM!A6674,'TRM - TBM Crosswalk'!$A$2:'TRM - TBM Crosswalk'!$I$1008,3,FALSE)="N/A","TBD","")</f>
        <v>TBD</v>
      </c>
      <c r="F5026" t="str">
        <f>IF(VLOOKUP(TRM!A6674,'TRM - TBM Crosswalk'!$A$2:'TRM - TBM Crosswalk'!$I$1008,4,FALSE)=0,"",VLOOKUP(TRM!A6674,'TRM - TBM Crosswalk'!$A$2:'TRM - TBM Crosswalk'!$I$1008,4,FALSE))</f>
        <v/>
      </c>
      <c r="G5026" t="str">
        <f>IF(VLOOKUP(TRM!A6674,'TRM - TBM Crosswalk'!$A$2:'TRM - TBM Crosswalk'!$I$1008,5,FALSE)=0,"",VLOOKUP(TRM!A6674,'TRM - TBM Crosswalk'!$A$2:'TRM - TBM Crosswalk'!$I$1008,5,FALSE))</f>
        <v/>
      </c>
      <c r="H5026" t="str">
        <f>IF(VLOOKUP(TRM!A6674,'TRM - TBM Crosswalk'!$A$2:'TRM - TBM Crosswalk'!$I$1008,6,FALSE)=0,"",VLOOKUP(TRM!A6674,'TRM - TBM Crosswalk'!$A$2:'TRM - TBM Crosswalk'!$I$1008,6,FALSE))</f>
        <v/>
      </c>
      <c r="I5026" t="str">
        <f>IF(VLOOKUP(TRM!A6674,'TRM - TBM Crosswalk'!$A$2:'TRM - TBM Crosswalk'!$I$1008,7,FALSE)=0,"",VLOOKUP(TRM!A6674,'TRM - TBM Crosswalk'!$A$2:'TRM - TBM Crosswalk'!$I$1008,7,FALSE))</f>
        <v/>
      </c>
      <c r="J5026" t="str">
        <f>IF(VLOOKUP(TRM!A6674,'TRM - TBM Crosswalk'!$A$2:'TRM - TBM Crosswalk'!$I$1008,8,FALSE)=0,"",VLOOKUP(TRM!A6674,'TRM - TBM Crosswalk'!$A$2:'TRM - TBM Crosswalk'!$I$1008,8,FALSE))</f>
        <v/>
      </c>
      <c r="K5026" t="str">
        <f>IF(VLOOKUP(TRM!A6674,'TRM - TBM Crosswalk'!$A$2:'TRM - TBM Crosswalk'!$I$1008,9,FALSE)=0,"",VLOOKUP(TRM!A6674,'TRM - TBM Crosswalk'!$A$2:'TRM - TBM Crosswalk'!$I$1008,9,FALSE))</f>
        <v/>
      </c>
    </row>
    <row r="5027" spans="1:11" x14ac:dyDescent="0.45">
      <c r="A5027" t="str">
        <f>TRM!A6675</f>
        <v>A02.032.402</v>
      </c>
      <c r="B5027" t="str">
        <f>TRM!B6675</f>
        <v>Web Browser</v>
      </c>
      <c r="C5027" t="str">
        <f>TRM!C6675</f>
        <v>Firefox.app - 63.0</v>
      </c>
      <c r="D5027">
        <f>TRM!D6675</f>
        <v>0</v>
      </c>
      <c r="E5027" t="str">
        <f>IF(VLOOKUP(TRM!A6675,'TRM - TBM Crosswalk'!$A$2:'TRM - TBM Crosswalk'!$I$1008,3,FALSE)="N/A","TBD","")</f>
        <v>TBD</v>
      </c>
      <c r="F5027" t="str">
        <f>IF(VLOOKUP(TRM!A6675,'TRM - TBM Crosswalk'!$A$2:'TRM - TBM Crosswalk'!$I$1008,4,FALSE)=0,"",VLOOKUP(TRM!A6675,'TRM - TBM Crosswalk'!$A$2:'TRM - TBM Crosswalk'!$I$1008,4,FALSE))</f>
        <v/>
      </c>
      <c r="G5027" t="str">
        <f>IF(VLOOKUP(TRM!A6675,'TRM - TBM Crosswalk'!$A$2:'TRM - TBM Crosswalk'!$I$1008,5,FALSE)=0,"",VLOOKUP(TRM!A6675,'TRM - TBM Crosswalk'!$A$2:'TRM - TBM Crosswalk'!$I$1008,5,FALSE))</f>
        <v/>
      </c>
      <c r="H5027" t="str">
        <f>IF(VLOOKUP(TRM!A6675,'TRM - TBM Crosswalk'!$A$2:'TRM - TBM Crosswalk'!$I$1008,6,FALSE)=0,"",VLOOKUP(TRM!A6675,'TRM - TBM Crosswalk'!$A$2:'TRM - TBM Crosswalk'!$I$1008,6,FALSE))</f>
        <v/>
      </c>
      <c r="I5027" t="str">
        <f>IF(VLOOKUP(TRM!A6675,'TRM - TBM Crosswalk'!$A$2:'TRM - TBM Crosswalk'!$I$1008,7,FALSE)=0,"",VLOOKUP(TRM!A6675,'TRM - TBM Crosswalk'!$A$2:'TRM - TBM Crosswalk'!$I$1008,7,FALSE))</f>
        <v/>
      </c>
      <c r="J5027" t="str">
        <f>IF(VLOOKUP(TRM!A6675,'TRM - TBM Crosswalk'!$A$2:'TRM - TBM Crosswalk'!$I$1008,8,FALSE)=0,"",VLOOKUP(TRM!A6675,'TRM - TBM Crosswalk'!$A$2:'TRM - TBM Crosswalk'!$I$1008,8,FALSE))</f>
        <v/>
      </c>
      <c r="K5027" t="str">
        <f>IF(VLOOKUP(TRM!A6675,'TRM - TBM Crosswalk'!$A$2:'TRM - TBM Crosswalk'!$I$1008,9,FALSE)=0,"",VLOOKUP(TRM!A6675,'TRM - TBM Crosswalk'!$A$2:'TRM - TBM Crosswalk'!$I$1008,9,FALSE))</f>
        <v/>
      </c>
    </row>
    <row r="5028" spans="1:11" x14ac:dyDescent="0.45">
      <c r="A5028" t="str">
        <f>TRM!A6752</f>
        <v>A02.032.402</v>
      </c>
      <c r="B5028" t="str">
        <f>TRM!B6752</f>
        <v>Web Browser</v>
      </c>
      <c r="C5028" t="str">
        <f>TRM!C6752</f>
        <v>Mozilla Firefox  (x64 en-US) | 72.0.1</v>
      </c>
      <c r="D5028">
        <f>TRM!D6752</f>
        <v>0</v>
      </c>
      <c r="E5028" t="str">
        <f>IF(VLOOKUP(TRM!A6752,'TRM - TBM Crosswalk'!$A$2:'TRM - TBM Crosswalk'!$I$1008,3,FALSE)="N/A","TBD","")</f>
        <v>TBD</v>
      </c>
      <c r="F5028" t="str">
        <f>IF(VLOOKUP(TRM!A6752,'TRM - TBM Crosswalk'!$A$2:'TRM - TBM Crosswalk'!$I$1008,4,FALSE)=0,"",VLOOKUP(TRM!A6752,'TRM - TBM Crosswalk'!$A$2:'TRM - TBM Crosswalk'!$I$1008,4,FALSE))</f>
        <v/>
      </c>
      <c r="G5028" t="str">
        <f>IF(VLOOKUP(TRM!A6752,'TRM - TBM Crosswalk'!$A$2:'TRM - TBM Crosswalk'!$I$1008,5,FALSE)=0,"",VLOOKUP(TRM!A6752,'TRM - TBM Crosswalk'!$A$2:'TRM - TBM Crosswalk'!$I$1008,5,FALSE))</f>
        <v/>
      </c>
      <c r="H5028" t="str">
        <f>IF(VLOOKUP(TRM!A6752,'TRM - TBM Crosswalk'!$A$2:'TRM - TBM Crosswalk'!$I$1008,6,FALSE)=0,"",VLOOKUP(TRM!A6752,'TRM - TBM Crosswalk'!$A$2:'TRM - TBM Crosswalk'!$I$1008,6,FALSE))</f>
        <v/>
      </c>
      <c r="I5028" t="str">
        <f>IF(VLOOKUP(TRM!A6752,'TRM - TBM Crosswalk'!$A$2:'TRM - TBM Crosswalk'!$I$1008,7,FALSE)=0,"",VLOOKUP(TRM!A6752,'TRM - TBM Crosswalk'!$A$2:'TRM - TBM Crosswalk'!$I$1008,7,FALSE))</f>
        <v/>
      </c>
      <c r="J5028" t="str">
        <f>IF(VLOOKUP(TRM!A6752,'TRM - TBM Crosswalk'!$A$2:'TRM - TBM Crosswalk'!$I$1008,8,FALSE)=0,"",VLOOKUP(TRM!A6752,'TRM - TBM Crosswalk'!$A$2:'TRM - TBM Crosswalk'!$I$1008,8,FALSE))</f>
        <v/>
      </c>
      <c r="K5028" t="str">
        <f>IF(VLOOKUP(TRM!A6752,'TRM - TBM Crosswalk'!$A$2:'TRM - TBM Crosswalk'!$I$1008,9,FALSE)=0,"",VLOOKUP(TRM!A6752,'TRM - TBM Crosswalk'!$A$2:'TRM - TBM Crosswalk'!$I$1008,9,FALSE))</f>
        <v/>
      </c>
    </row>
    <row r="5029" spans="1:11" x14ac:dyDescent="0.45">
      <c r="A5029" t="str">
        <f>TRM!A6753</f>
        <v>A02.032.402</v>
      </c>
      <c r="B5029" t="str">
        <f>TRM!B6753</f>
        <v>Web Browser</v>
      </c>
      <c r="C5029" t="str">
        <f>TRM!C6753</f>
        <v>Mozilla Firefox  (x64 en-US) | 72.0.2</v>
      </c>
      <c r="D5029">
        <f>TRM!D6753</f>
        <v>0</v>
      </c>
      <c r="E5029" t="str">
        <f>IF(VLOOKUP(TRM!A6753,'TRM - TBM Crosswalk'!$A$2:'TRM - TBM Crosswalk'!$I$1008,3,FALSE)="N/A","TBD","")</f>
        <v>TBD</v>
      </c>
      <c r="F5029" t="str">
        <f>IF(VLOOKUP(TRM!A6753,'TRM - TBM Crosswalk'!$A$2:'TRM - TBM Crosswalk'!$I$1008,4,FALSE)=0,"",VLOOKUP(TRM!A6753,'TRM - TBM Crosswalk'!$A$2:'TRM - TBM Crosswalk'!$I$1008,4,FALSE))</f>
        <v/>
      </c>
      <c r="G5029" t="str">
        <f>IF(VLOOKUP(TRM!A6753,'TRM - TBM Crosswalk'!$A$2:'TRM - TBM Crosswalk'!$I$1008,5,FALSE)=0,"",VLOOKUP(TRM!A6753,'TRM - TBM Crosswalk'!$A$2:'TRM - TBM Crosswalk'!$I$1008,5,FALSE))</f>
        <v/>
      </c>
      <c r="H5029" t="str">
        <f>IF(VLOOKUP(TRM!A6753,'TRM - TBM Crosswalk'!$A$2:'TRM - TBM Crosswalk'!$I$1008,6,FALSE)=0,"",VLOOKUP(TRM!A6753,'TRM - TBM Crosswalk'!$A$2:'TRM - TBM Crosswalk'!$I$1008,6,FALSE))</f>
        <v/>
      </c>
      <c r="I5029" t="str">
        <f>IF(VLOOKUP(TRM!A6753,'TRM - TBM Crosswalk'!$A$2:'TRM - TBM Crosswalk'!$I$1008,7,FALSE)=0,"",VLOOKUP(TRM!A6753,'TRM - TBM Crosswalk'!$A$2:'TRM - TBM Crosswalk'!$I$1008,7,FALSE))</f>
        <v/>
      </c>
      <c r="J5029" t="str">
        <f>IF(VLOOKUP(TRM!A6753,'TRM - TBM Crosswalk'!$A$2:'TRM - TBM Crosswalk'!$I$1008,8,FALSE)=0,"",VLOOKUP(TRM!A6753,'TRM - TBM Crosswalk'!$A$2:'TRM - TBM Crosswalk'!$I$1008,8,FALSE))</f>
        <v/>
      </c>
      <c r="K5029" t="str">
        <f>IF(VLOOKUP(TRM!A6753,'TRM - TBM Crosswalk'!$A$2:'TRM - TBM Crosswalk'!$I$1008,9,FALSE)=0,"",VLOOKUP(TRM!A6753,'TRM - TBM Crosswalk'!$A$2:'TRM - TBM Crosswalk'!$I$1008,9,FALSE))</f>
        <v/>
      </c>
    </row>
    <row r="5030" spans="1:11" x14ac:dyDescent="0.45">
      <c r="A5030" t="str">
        <f>TRM!A6754</f>
        <v>A02.032.402</v>
      </c>
      <c r="B5030" t="str">
        <f>TRM!B6754</f>
        <v>Web Browser</v>
      </c>
      <c r="C5030" t="str">
        <f>TRM!C6754</f>
        <v>Mozilla Firefox  (x64 en-US) | 73.0</v>
      </c>
      <c r="D5030">
        <f>TRM!D6754</f>
        <v>0</v>
      </c>
      <c r="E5030" t="str">
        <f>IF(VLOOKUP(TRM!A6754,'TRM - TBM Crosswalk'!$A$2:'TRM - TBM Crosswalk'!$I$1008,3,FALSE)="N/A","TBD","")</f>
        <v>TBD</v>
      </c>
      <c r="F5030" t="str">
        <f>IF(VLOOKUP(TRM!A6754,'TRM - TBM Crosswalk'!$A$2:'TRM - TBM Crosswalk'!$I$1008,4,FALSE)=0,"",VLOOKUP(TRM!A6754,'TRM - TBM Crosswalk'!$A$2:'TRM - TBM Crosswalk'!$I$1008,4,FALSE))</f>
        <v/>
      </c>
      <c r="G5030" t="str">
        <f>IF(VLOOKUP(TRM!A6754,'TRM - TBM Crosswalk'!$A$2:'TRM - TBM Crosswalk'!$I$1008,5,FALSE)=0,"",VLOOKUP(TRM!A6754,'TRM - TBM Crosswalk'!$A$2:'TRM - TBM Crosswalk'!$I$1008,5,FALSE))</f>
        <v/>
      </c>
      <c r="H5030" t="str">
        <f>IF(VLOOKUP(TRM!A6754,'TRM - TBM Crosswalk'!$A$2:'TRM - TBM Crosswalk'!$I$1008,6,FALSE)=0,"",VLOOKUP(TRM!A6754,'TRM - TBM Crosswalk'!$A$2:'TRM - TBM Crosswalk'!$I$1008,6,FALSE))</f>
        <v/>
      </c>
      <c r="I5030" t="str">
        <f>IF(VLOOKUP(TRM!A6754,'TRM - TBM Crosswalk'!$A$2:'TRM - TBM Crosswalk'!$I$1008,7,FALSE)=0,"",VLOOKUP(TRM!A6754,'TRM - TBM Crosswalk'!$A$2:'TRM - TBM Crosswalk'!$I$1008,7,FALSE))</f>
        <v/>
      </c>
      <c r="J5030" t="str">
        <f>IF(VLOOKUP(TRM!A6754,'TRM - TBM Crosswalk'!$A$2:'TRM - TBM Crosswalk'!$I$1008,8,FALSE)=0,"",VLOOKUP(TRM!A6754,'TRM - TBM Crosswalk'!$A$2:'TRM - TBM Crosswalk'!$I$1008,8,FALSE))</f>
        <v/>
      </c>
      <c r="K5030" t="str">
        <f>IF(VLOOKUP(TRM!A6754,'TRM - TBM Crosswalk'!$A$2:'TRM - TBM Crosswalk'!$I$1008,9,FALSE)=0,"",VLOOKUP(TRM!A6754,'TRM - TBM Crosswalk'!$A$2:'TRM - TBM Crosswalk'!$I$1008,9,FALSE))</f>
        <v/>
      </c>
    </row>
    <row r="5031" spans="1:11" x14ac:dyDescent="0.45">
      <c r="A5031" t="str">
        <f>TRM!A6755</f>
        <v>A02.032.402</v>
      </c>
      <c r="B5031" t="str">
        <f>TRM!B6755</f>
        <v>Web Browser</v>
      </c>
      <c r="C5031" t="str">
        <f>TRM!C6755</f>
        <v>Mozilla Firefox  (x64 en-US) | 73.0.1</v>
      </c>
      <c r="D5031">
        <f>TRM!D6755</f>
        <v>0</v>
      </c>
      <c r="E5031" t="str">
        <f>IF(VLOOKUP(TRM!A6755,'TRM - TBM Crosswalk'!$A$2:'TRM - TBM Crosswalk'!$I$1008,3,FALSE)="N/A","TBD","")</f>
        <v>TBD</v>
      </c>
      <c r="F5031" t="str">
        <f>IF(VLOOKUP(TRM!A6755,'TRM - TBM Crosswalk'!$A$2:'TRM - TBM Crosswalk'!$I$1008,4,FALSE)=0,"",VLOOKUP(TRM!A6755,'TRM - TBM Crosswalk'!$A$2:'TRM - TBM Crosswalk'!$I$1008,4,FALSE))</f>
        <v/>
      </c>
      <c r="G5031" t="str">
        <f>IF(VLOOKUP(TRM!A6755,'TRM - TBM Crosswalk'!$A$2:'TRM - TBM Crosswalk'!$I$1008,5,FALSE)=0,"",VLOOKUP(TRM!A6755,'TRM - TBM Crosswalk'!$A$2:'TRM - TBM Crosswalk'!$I$1008,5,FALSE))</f>
        <v/>
      </c>
      <c r="H5031" t="str">
        <f>IF(VLOOKUP(TRM!A6755,'TRM - TBM Crosswalk'!$A$2:'TRM - TBM Crosswalk'!$I$1008,6,FALSE)=0,"",VLOOKUP(TRM!A6755,'TRM - TBM Crosswalk'!$A$2:'TRM - TBM Crosswalk'!$I$1008,6,FALSE))</f>
        <v/>
      </c>
      <c r="I5031" t="str">
        <f>IF(VLOOKUP(TRM!A6755,'TRM - TBM Crosswalk'!$A$2:'TRM - TBM Crosswalk'!$I$1008,7,FALSE)=0,"",VLOOKUP(TRM!A6755,'TRM - TBM Crosswalk'!$A$2:'TRM - TBM Crosswalk'!$I$1008,7,FALSE))</f>
        <v/>
      </c>
      <c r="J5031" t="str">
        <f>IF(VLOOKUP(TRM!A6755,'TRM - TBM Crosswalk'!$A$2:'TRM - TBM Crosswalk'!$I$1008,8,FALSE)=0,"",VLOOKUP(TRM!A6755,'TRM - TBM Crosswalk'!$A$2:'TRM - TBM Crosswalk'!$I$1008,8,FALSE))</f>
        <v/>
      </c>
      <c r="K5031" t="str">
        <f>IF(VLOOKUP(TRM!A6755,'TRM - TBM Crosswalk'!$A$2:'TRM - TBM Crosswalk'!$I$1008,9,FALSE)=0,"",VLOOKUP(TRM!A6755,'TRM - TBM Crosswalk'!$A$2:'TRM - TBM Crosswalk'!$I$1008,9,FALSE))</f>
        <v/>
      </c>
    </row>
    <row r="5032" spans="1:11" x14ac:dyDescent="0.45">
      <c r="A5032" t="str">
        <f>TRM!A6756</f>
        <v>A02.032.402</v>
      </c>
      <c r="B5032" t="str">
        <f>TRM!B6756</f>
        <v>Web Browser</v>
      </c>
      <c r="C5032" t="str">
        <f>TRM!C6756</f>
        <v>Mozilla Firefox  (x64 en-US) | 74.0</v>
      </c>
      <c r="D5032">
        <f>TRM!D6756</f>
        <v>0</v>
      </c>
      <c r="E5032" t="str">
        <f>IF(VLOOKUP(TRM!A6756,'TRM - TBM Crosswalk'!$A$2:'TRM - TBM Crosswalk'!$I$1008,3,FALSE)="N/A","TBD","")</f>
        <v>TBD</v>
      </c>
      <c r="F5032" t="str">
        <f>IF(VLOOKUP(TRM!A6756,'TRM - TBM Crosswalk'!$A$2:'TRM - TBM Crosswalk'!$I$1008,4,FALSE)=0,"",VLOOKUP(TRM!A6756,'TRM - TBM Crosswalk'!$A$2:'TRM - TBM Crosswalk'!$I$1008,4,FALSE))</f>
        <v/>
      </c>
      <c r="G5032" t="str">
        <f>IF(VLOOKUP(TRM!A6756,'TRM - TBM Crosswalk'!$A$2:'TRM - TBM Crosswalk'!$I$1008,5,FALSE)=0,"",VLOOKUP(TRM!A6756,'TRM - TBM Crosswalk'!$A$2:'TRM - TBM Crosswalk'!$I$1008,5,FALSE))</f>
        <v/>
      </c>
      <c r="H5032" t="str">
        <f>IF(VLOOKUP(TRM!A6756,'TRM - TBM Crosswalk'!$A$2:'TRM - TBM Crosswalk'!$I$1008,6,FALSE)=0,"",VLOOKUP(TRM!A6756,'TRM - TBM Crosswalk'!$A$2:'TRM - TBM Crosswalk'!$I$1008,6,FALSE))</f>
        <v/>
      </c>
      <c r="I5032" t="str">
        <f>IF(VLOOKUP(TRM!A6756,'TRM - TBM Crosswalk'!$A$2:'TRM - TBM Crosswalk'!$I$1008,7,FALSE)=0,"",VLOOKUP(TRM!A6756,'TRM - TBM Crosswalk'!$A$2:'TRM - TBM Crosswalk'!$I$1008,7,FALSE))</f>
        <v/>
      </c>
      <c r="J5032" t="str">
        <f>IF(VLOOKUP(TRM!A6756,'TRM - TBM Crosswalk'!$A$2:'TRM - TBM Crosswalk'!$I$1008,8,FALSE)=0,"",VLOOKUP(TRM!A6756,'TRM - TBM Crosswalk'!$A$2:'TRM - TBM Crosswalk'!$I$1008,8,FALSE))</f>
        <v/>
      </c>
      <c r="K5032" t="str">
        <f>IF(VLOOKUP(TRM!A6756,'TRM - TBM Crosswalk'!$A$2:'TRM - TBM Crosswalk'!$I$1008,9,FALSE)=0,"",VLOOKUP(TRM!A6756,'TRM - TBM Crosswalk'!$A$2:'TRM - TBM Crosswalk'!$I$1008,9,FALSE))</f>
        <v/>
      </c>
    </row>
    <row r="5033" spans="1:11" x14ac:dyDescent="0.45">
      <c r="A5033" t="str">
        <f>TRM!A6757</f>
        <v>A02.032.402</v>
      </c>
      <c r="B5033" t="str">
        <f>TRM!B6757</f>
        <v>Web Browser</v>
      </c>
      <c r="C5033" t="str">
        <f>TRM!C6757</f>
        <v>Mozilla Firefox  (x86 en-US) | 52.0.1</v>
      </c>
      <c r="D5033">
        <f>TRM!D6757</f>
        <v>0</v>
      </c>
      <c r="E5033" t="str">
        <f>IF(VLOOKUP(TRM!A6757,'TRM - TBM Crosswalk'!$A$2:'TRM - TBM Crosswalk'!$I$1008,3,FALSE)="N/A","TBD","")</f>
        <v>TBD</v>
      </c>
      <c r="F5033" t="str">
        <f>IF(VLOOKUP(TRM!A6757,'TRM - TBM Crosswalk'!$A$2:'TRM - TBM Crosswalk'!$I$1008,4,FALSE)=0,"",VLOOKUP(TRM!A6757,'TRM - TBM Crosswalk'!$A$2:'TRM - TBM Crosswalk'!$I$1008,4,FALSE))</f>
        <v/>
      </c>
      <c r="G5033" t="str">
        <f>IF(VLOOKUP(TRM!A6757,'TRM - TBM Crosswalk'!$A$2:'TRM - TBM Crosswalk'!$I$1008,5,FALSE)=0,"",VLOOKUP(TRM!A6757,'TRM - TBM Crosswalk'!$A$2:'TRM - TBM Crosswalk'!$I$1008,5,FALSE))</f>
        <v/>
      </c>
      <c r="H5033" t="str">
        <f>IF(VLOOKUP(TRM!A6757,'TRM - TBM Crosswalk'!$A$2:'TRM - TBM Crosswalk'!$I$1008,6,FALSE)=0,"",VLOOKUP(TRM!A6757,'TRM - TBM Crosswalk'!$A$2:'TRM - TBM Crosswalk'!$I$1008,6,FALSE))</f>
        <v/>
      </c>
      <c r="I5033" t="str">
        <f>IF(VLOOKUP(TRM!A6757,'TRM - TBM Crosswalk'!$A$2:'TRM - TBM Crosswalk'!$I$1008,7,FALSE)=0,"",VLOOKUP(TRM!A6757,'TRM - TBM Crosswalk'!$A$2:'TRM - TBM Crosswalk'!$I$1008,7,FALSE))</f>
        <v/>
      </c>
      <c r="J5033" t="str">
        <f>IF(VLOOKUP(TRM!A6757,'TRM - TBM Crosswalk'!$A$2:'TRM - TBM Crosswalk'!$I$1008,8,FALSE)=0,"",VLOOKUP(TRM!A6757,'TRM - TBM Crosswalk'!$A$2:'TRM - TBM Crosswalk'!$I$1008,8,FALSE))</f>
        <v/>
      </c>
      <c r="K5033" t="str">
        <f>IF(VLOOKUP(TRM!A6757,'TRM - TBM Crosswalk'!$A$2:'TRM - TBM Crosswalk'!$I$1008,9,FALSE)=0,"",VLOOKUP(TRM!A6757,'TRM - TBM Crosswalk'!$A$2:'TRM - TBM Crosswalk'!$I$1008,9,FALSE))</f>
        <v/>
      </c>
    </row>
    <row r="5034" spans="1:11" x14ac:dyDescent="0.45">
      <c r="A5034" t="str">
        <f>TRM!A6771</f>
        <v>A02.032.402</v>
      </c>
      <c r="B5034" t="str">
        <f>TRM!B6771</f>
        <v>Web Browser</v>
      </c>
      <c r="C5034" t="str">
        <f>TRM!C6771</f>
        <v>Safari | 5.34.54.16</v>
      </c>
      <c r="D5034">
        <f>TRM!D6771</f>
        <v>0</v>
      </c>
      <c r="E5034" t="str">
        <f>IF(VLOOKUP(TRM!A6771,'TRM - TBM Crosswalk'!$A$2:'TRM - TBM Crosswalk'!$I$1008,3,FALSE)="N/A","TBD","")</f>
        <v>TBD</v>
      </c>
      <c r="F5034" t="str">
        <f>IF(VLOOKUP(TRM!A6771,'TRM - TBM Crosswalk'!$A$2:'TRM - TBM Crosswalk'!$I$1008,4,FALSE)=0,"",VLOOKUP(TRM!A6771,'TRM - TBM Crosswalk'!$A$2:'TRM - TBM Crosswalk'!$I$1008,4,FALSE))</f>
        <v/>
      </c>
      <c r="G5034" t="str">
        <f>IF(VLOOKUP(TRM!A6771,'TRM - TBM Crosswalk'!$A$2:'TRM - TBM Crosswalk'!$I$1008,5,FALSE)=0,"",VLOOKUP(TRM!A6771,'TRM - TBM Crosswalk'!$A$2:'TRM - TBM Crosswalk'!$I$1008,5,FALSE))</f>
        <v/>
      </c>
      <c r="H5034" t="str">
        <f>IF(VLOOKUP(TRM!A6771,'TRM - TBM Crosswalk'!$A$2:'TRM - TBM Crosswalk'!$I$1008,6,FALSE)=0,"",VLOOKUP(TRM!A6771,'TRM - TBM Crosswalk'!$A$2:'TRM - TBM Crosswalk'!$I$1008,6,FALSE))</f>
        <v/>
      </c>
      <c r="I5034" t="str">
        <f>IF(VLOOKUP(TRM!A6771,'TRM - TBM Crosswalk'!$A$2:'TRM - TBM Crosswalk'!$I$1008,7,FALSE)=0,"",VLOOKUP(TRM!A6771,'TRM - TBM Crosswalk'!$A$2:'TRM - TBM Crosswalk'!$I$1008,7,FALSE))</f>
        <v/>
      </c>
      <c r="J5034" t="str">
        <f>IF(VLOOKUP(TRM!A6771,'TRM - TBM Crosswalk'!$A$2:'TRM - TBM Crosswalk'!$I$1008,8,FALSE)=0,"",VLOOKUP(TRM!A6771,'TRM - TBM Crosswalk'!$A$2:'TRM - TBM Crosswalk'!$I$1008,8,FALSE))</f>
        <v/>
      </c>
      <c r="K5034" t="str">
        <f>IF(VLOOKUP(TRM!A6771,'TRM - TBM Crosswalk'!$A$2:'TRM - TBM Crosswalk'!$I$1008,9,FALSE)=0,"",VLOOKUP(TRM!A6771,'TRM - TBM Crosswalk'!$A$2:'TRM - TBM Crosswalk'!$I$1008,9,FALSE))</f>
        <v/>
      </c>
    </row>
    <row r="5035" spans="1:11" x14ac:dyDescent="0.45">
      <c r="A5035" t="str">
        <f>TRM!A7025</f>
        <v>B06.302.057</v>
      </c>
      <c r="B5035" t="str">
        <f>TRM!B7025</f>
        <v>Conservation, Marine and Land Management</v>
      </c>
      <c r="C5035" t="str">
        <f>TRM!C7025</f>
        <v>CMM07 (c:\tmp\CadastralMM\)</v>
      </c>
      <c r="D5035">
        <f>TRM!D7025</f>
        <v>0</v>
      </c>
      <c r="E5035" t="str">
        <f>IF(VLOOKUP(TRM!A7025,'TRM - TBM Crosswalk'!$A$2:'TRM - TBM Crosswalk'!$I$1008,3,FALSE)="N/A","TBD","")</f>
        <v/>
      </c>
      <c r="F5035" t="str">
        <f>IF(VLOOKUP(TRM!A7025,'TRM - TBM Crosswalk'!$A$2:'TRM - TBM Crosswalk'!$I$1008,4,FALSE)=0,"",VLOOKUP(TRM!A7025,'TRM - TBM Crosswalk'!$A$2:'TRM - TBM Crosswalk'!$I$1008,4,FALSE))</f>
        <v>Business Capability</v>
      </c>
      <c r="G5035" t="str">
        <f>IF(VLOOKUP(TRM!A7025,'TRM - TBM Crosswalk'!$A$2:'TRM - TBM Crosswalk'!$I$1008,5,FALSE)=0,"",VLOOKUP(TRM!A7025,'TRM - TBM Crosswalk'!$A$2:'TRM - TBM Crosswalk'!$I$1008,5,FALSE))</f>
        <v/>
      </c>
      <c r="H5035" t="str">
        <f>IF(VLOOKUP(TRM!A7025,'TRM - TBM Crosswalk'!$A$2:'TRM - TBM Crosswalk'!$I$1008,6,FALSE)=0,"",VLOOKUP(TRM!A7025,'TRM - TBM Crosswalk'!$A$2:'TRM - TBM Crosswalk'!$I$1008,6,FALSE))</f>
        <v/>
      </c>
      <c r="I5035" t="str">
        <f>IF(VLOOKUP(TRM!A7025,'TRM - TBM Crosswalk'!$A$2:'TRM - TBM Crosswalk'!$I$1008,7,FALSE)=0,"",VLOOKUP(TRM!A7025,'TRM - TBM Crosswalk'!$A$2:'TRM - TBM Crosswalk'!$I$1008,7,FALSE))</f>
        <v/>
      </c>
      <c r="J5035" t="str">
        <f>IF(VLOOKUP(TRM!A7025,'TRM - TBM Crosswalk'!$A$2:'TRM - TBM Crosswalk'!$I$1008,8,FALSE)=0,"",VLOOKUP(TRM!A7025,'TRM - TBM Crosswalk'!$A$2:'TRM - TBM Crosswalk'!$I$1008,8,FALSE))</f>
        <v/>
      </c>
      <c r="K5035" t="str">
        <f>IF(VLOOKUP(TRM!A7025,'TRM - TBM Crosswalk'!$A$2:'TRM - TBM Crosswalk'!$I$1008,9,FALSE)=0,"",VLOOKUP(TRM!A7025,'TRM - TBM Crosswalk'!$A$2:'TRM - TBM Crosswalk'!$I$1008,9,FALSE))</f>
        <v/>
      </c>
    </row>
    <row r="5036" spans="1:11" x14ac:dyDescent="0.45">
      <c r="A5036" t="str">
        <f>TRM!A7026</f>
        <v>B06.302.057</v>
      </c>
      <c r="B5036" t="str">
        <f>TRM!B7026</f>
        <v>Conservation, Marine and Land Management</v>
      </c>
      <c r="C5036" t="str">
        <f>TRM!C7026</f>
        <v>CMM07 (c:\tmp\CMM07\)</v>
      </c>
      <c r="D5036">
        <f>TRM!D7026</f>
        <v>0</v>
      </c>
      <c r="E5036" t="str">
        <f>IF(VLOOKUP(TRM!A7026,'TRM - TBM Crosswalk'!$A$2:'TRM - TBM Crosswalk'!$I$1008,3,FALSE)="N/A","TBD","")</f>
        <v/>
      </c>
      <c r="F5036" t="str">
        <f>IF(VLOOKUP(TRM!A7026,'TRM - TBM Crosswalk'!$A$2:'TRM - TBM Crosswalk'!$I$1008,4,FALSE)=0,"",VLOOKUP(TRM!A7026,'TRM - TBM Crosswalk'!$A$2:'TRM - TBM Crosswalk'!$I$1008,4,FALSE))</f>
        <v>Business Capability</v>
      </c>
      <c r="G5036" t="str">
        <f>IF(VLOOKUP(TRM!A7026,'TRM - TBM Crosswalk'!$A$2:'TRM - TBM Crosswalk'!$I$1008,5,FALSE)=0,"",VLOOKUP(TRM!A7026,'TRM - TBM Crosswalk'!$A$2:'TRM - TBM Crosswalk'!$I$1008,5,FALSE))</f>
        <v/>
      </c>
      <c r="H5036" t="str">
        <f>IF(VLOOKUP(TRM!A7026,'TRM - TBM Crosswalk'!$A$2:'TRM - TBM Crosswalk'!$I$1008,6,FALSE)=0,"",VLOOKUP(TRM!A7026,'TRM - TBM Crosswalk'!$A$2:'TRM - TBM Crosswalk'!$I$1008,6,FALSE))</f>
        <v/>
      </c>
      <c r="I5036" t="str">
        <f>IF(VLOOKUP(TRM!A7026,'TRM - TBM Crosswalk'!$A$2:'TRM - TBM Crosswalk'!$I$1008,7,FALSE)=0,"",VLOOKUP(TRM!A7026,'TRM - TBM Crosswalk'!$A$2:'TRM - TBM Crosswalk'!$I$1008,7,FALSE))</f>
        <v/>
      </c>
      <c r="J5036" t="str">
        <f>IF(VLOOKUP(TRM!A7026,'TRM - TBM Crosswalk'!$A$2:'TRM - TBM Crosswalk'!$I$1008,8,FALSE)=0,"",VLOOKUP(TRM!A7026,'TRM - TBM Crosswalk'!$A$2:'TRM - TBM Crosswalk'!$I$1008,8,FALSE))</f>
        <v/>
      </c>
      <c r="K5036" t="str">
        <f>IF(VLOOKUP(TRM!A7026,'TRM - TBM Crosswalk'!$A$2:'TRM - TBM Crosswalk'!$I$1008,9,FALSE)=0,"",VLOOKUP(TRM!A7026,'TRM - TBM Crosswalk'!$A$2:'TRM - TBM Crosswalk'!$I$1008,9,FALSE))</f>
        <v/>
      </c>
    </row>
    <row r="5037" spans="1:11" x14ac:dyDescent="0.45">
      <c r="A5037" t="str">
        <f>TRM!A7027</f>
        <v>B06.302.057</v>
      </c>
      <c r="B5037" t="str">
        <f>TRM!B7027</f>
        <v>Conservation, Marine and Land Management</v>
      </c>
      <c r="C5037" t="str">
        <f>TRM!C7027</f>
        <v>CMM07 (c:\wcmm\)</v>
      </c>
      <c r="D5037">
        <f>TRM!D7027</f>
        <v>0</v>
      </c>
      <c r="E5037" t="str">
        <f>IF(VLOOKUP(TRM!A7027,'TRM - TBM Crosswalk'!$A$2:'TRM - TBM Crosswalk'!$I$1008,3,FALSE)="N/A","TBD","")</f>
        <v/>
      </c>
      <c r="F5037" t="str">
        <f>IF(VLOOKUP(TRM!A7027,'TRM - TBM Crosswalk'!$A$2:'TRM - TBM Crosswalk'!$I$1008,4,FALSE)=0,"",VLOOKUP(TRM!A7027,'TRM - TBM Crosswalk'!$A$2:'TRM - TBM Crosswalk'!$I$1008,4,FALSE))</f>
        <v>Business Capability</v>
      </c>
      <c r="G5037" t="str">
        <f>IF(VLOOKUP(TRM!A7027,'TRM - TBM Crosswalk'!$A$2:'TRM - TBM Crosswalk'!$I$1008,5,FALSE)=0,"",VLOOKUP(TRM!A7027,'TRM - TBM Crosswalk'!$A$2:'TRM - TBM Crosswalk'!$I$1008,5,FALSE))</f>
        <v/>
      </c>
      <c r="H5037" t="str">
        <f>IF(VLOOKUP(TRM!A7027,'TRM - TBM Crosswalk'!$A$2:'TRM - TBM Crosswalk'!$I$1008,6,FALSE)=0,"",VLOOKUP(TRM!A7027,'TRM - TBM Crosswalk'!$A$2:'TRM - TBM Crosswalk'!$I$1008,6,FALSE))</f>
        <v/>
      </c>
      <c r="I5037" t="str">
        <f>IF(VLOOKUP(TRM!A7027,'TRM - TBM Crosswalk'!$A$2:'TRM - TBM Crosswalk'!$I$1008,7,FALSE)=0,"",VLOOKUP(TRM!A7027,'TRM - TBM Crosswalk'!$A$2:'TRM - TBM Crosswalk'!$I$1008,7,FALSE))</f>
        <v/>
      </c>
      <c r="J5037" t="str">
        <f>IF(VLOOKUP(TRM!A7027,'TRM - TBM Crosswalk'!$A$2:'TRM - TBM Crosswalk'!$I$1008,8,FALSE)=0,"",VLOOKUP(TRM!A7027,'TRM - TBM Crosswalk'!$A$2:'TRM - TBM Crosswalk'!$I$1008,8,FALSE))</f>
        <v/>
      </c>
      <c r="K5037" t="str">
        <f>IF(VLOOKUP(TRM!A7027,'TRM - TBM Crosswalk'!$A$2:'TRM - TBM Crosswalk'!$I$1008,9,FALSE)=0,"",VLOOKUP(TRM!A7027,'TRM - TBM Crosswalk'!$A$2:'TRM - TBM Crosswalk'!$I$1008,9,FALSE))</f>
        <v/>
      </c>
    </row>
    <row r="5038" spans="1:11" x14ac:dyDescent="0.45">
      <c r="A5038" t="str">
        <f>TRM!A7028</f>
        <v>B06.302.057</v>
      </c>
      <c r="B5038" t="str">
        <f>TRM!B7028</f>
        <v>Conservation, Marine and Land Management</v>
      </c>
      <c r="C5038" t="str">
        <f>TRM!C7028</f>
        <v>CMM07 (c:\wcmm\) #3</v>
      </c>
      <c r="D5038">
        <f>TRM!D7028</f>
        <v>0</v>
      </c>
      <c r="E5038" t="str">
        <f>IF(VLOOKUP(TRM!A7028,'TRM - TBM Crosswalk'!$A$2:'TRM - TBM Crosswalk'!$I$1008,3,FALSE)="N/A","TBD","")</f>
        <v/>
      </c>
      <c r="F5038" t="str">
        <f>IF(VLOOKUP(TRM!A7028,'TRM - TBM Crosswalk'!$A$2:'TRM - TBM Crosswalk'!$I$1008,4,FALSE)=0,"",VLOOKUP(TRM!A7028,'TRM - TBM Crosswalk'!$A$2:'TRM - TBM Crosswalk'!$I$1008,4,FALSE))</f>
        <v>Business Capability</v>
      </c>
      <c r="G5038" t="str">
        <f>IF(VLOOKUP(TRM!A7028,'TRM - TBM Crosswalk'!$A$2:'TRM - TBM Crosswalk'!$I$1008,5,FALSE)=0,"",VLOOKUP(TRM!A7028,'TRM - TBM Crosswalk'!$A$2:'TRM - TBM Crosswalk'!$I$1008,5,FALSE))</f>
        <v/>
      </c>
      <c r="H5038" t="str">
        <f>IF(VLOOKUP(TRM!A7028,'TRM - TBM Crosswalk'!$A$2:'TRM - TBM Crosswalk'!$I$1008,6,FALSE)=0,"",VLOOKUP(TRM!A7028,'TRM - TBM Crosswalk'!$A$2:'TRM - TBM Crosswalk'!$I$1008,6,FALSE))</f>
        <v/>
      </c>
      <c r="I5038" t="str">
        <f>IF(VLOOKUP(TRM!A7028,'TRM - TBM Crosswalk'!$A$2:'TRM - TBM Crosswalk'!$I$1008,7,FALSE)=0,"",VLOOKUP(TRM!A7028,'TRM - TBM Crosswalk'!$A$2:'TRM - TBM Crosswalk'!$I$1008,7,FALSE))</f>
        <v/>
      </c>
      <c r="J5038" t="str">
        <f>IF(VLOOKUP(TRM!A7028,'TRM - TBM Crosswalk'!$A$2:'TRM - TBM Crosswalk'!$I$1008,8,FALSE)=0,"",VLOOKUP(TRM!A7028,'TRM - TBM Crosswalk'!$A$2:'TRM - TBM Crosswalk'!$I$1008,8,FALSE))</f>
        <v/>
      </c>
      <c r="K5038" t="str">
        <f>IF(VLOOKUP(TRM!A7028,'TRM - TBM Crosswalk'!$A$2:'TRM - TBM Crosswalk'!$I$1008,9,FALSE)=0,"",VLOOKUP(TRM!A7028,'TRM - TBM Crosswalk'!$A$2:'TRM - TBM Crosswalk'!$I$1008,9,FALSE))</f>
        <v/>
      </c>
    </row>
    <row r="5039" spans="1:11" x14ac:dyDescent="0.45">
      <c r="A5039" t="str">
        <f>TRM!A7029</f>
        <v>B06.302.057</v>
      </c>
      <c r="B5039" t="str">
        <f>TRM!B7029</f>
        <v>Conservation, Marine and Land Management</v>
      </c>
      <c r="C5039" t="str">
        <f>TRM!C7029</f>
        <v>Cruise Design version 2017.01.20</v>
      </c>
      <c r="D5039">
        <f>TRM!D7029</f>
        <v>0</v>
      </c>
      <c r="E5039" t="str">
        <f>IF(VLOOKUP(TRM!A7029,'TRM - TBM Crosswalk'!$A$2:'TRM - TBM Crosswalk'!$I$1008,3,FALSE)="N/A","TBD","")</f>
        <v/>
      </c>
      <c r="F5039" t="str">
        <f>IF(VLOOKUP(TRM!A7029,'TRM - TBM Crosswalk'!$A$2:'TRM - TBM Crosswalk'!$I$1008,4,FALSE)=0,"",VLOOKUP(TRM!A7029,'TRM - TBM Crosswalk'!$A$2:'TRM - TBM Crosswalk'!$I$1008,4,FALSE))</f>
        <v>Business Capability</v>
      </c>
      <c r="G5039" t="str">
        <f>IF(VLOOKUP(TRM!A7029,'TRM - TBM Crosswalk'!$A$2:'TRM - TBM Crosswalk'!$I$1008,5,FALSE)=0,"",VLOOKUP(TRM!A7029,'TRM - TBM Crosswalk'!$A$2:'TRM - TBM Crosswalk'!$I$1008,5,FALSE))</f>
        <v/>
      </c>
      <c r="H5039" t="str">
        <f>IF(VLOOKUP(TRM!A7029,'TRM - TBM Crosswalk'!$A$2:'TRM - TBM Crosswalk'!$I$1008,6,FALSE)=0,"",VLOOKUP(TRM!A7029,'TRM - TBM Crosswalk'!$A$2:'TRM - TBM Crosswalk'!$I$1008,6,FALSE))</f>
        <v/>
      </c>
      <c r="I5039" t="str">
        <f>IF(VLOOKUP(TRM!A7029,'TRM - TBM Crosswalk'!$A$2:'TRM - TBM Crosswalk'!$I$1008,7,FALSE)=0,"",VLOOKUP(TRM!A7029,'TRM - TBM Crosswalk'!$A$2:'TRM - TBM Crosswalk'!$I$1008,7,FALSE))</f>
        <v/>
      </c>
      <c r="J5039" t="str">
        <f>IF(VLOOKUP(TRM!A7029,'TRM - TBM Crosswalk'!$A$2:'TRM - TBM Crosswalk'!$I$1008,8,FALSE)=0,"",VLOOKUP(TRM!A7029,'TRM - TBM Crosswalk'!$A$2:'TRM - TBM Crosswalk'!$I$1008,8,FALSE))</f>
        <v/>
      </c>
      <c r="K5039" t="str">
        <f>IF(VLOOKUP(TRM!A7029,'TRM - TBM Crosswalk'!$A$2:'TRM - TBM Crosswalk'!$I$1008,9,FALSE)=0,"",VLOOKUP(TRM!A7029,'TRM - TBM Crosswalk'!$A$2:'TRM - TBM Crosswalk'!$I$1008,9,FALSE))</f>
        <v/>
      </c>
    </row>
    <row r="5040" spans="1:11" x14ac:dyDescent="0.45">
      <c r="A5040" t="str">
        <f>TRM!A7030</f>
        <v>B06.302.057</v>
      </c>
      <c r="B5040" t="str">
        <f>TRM!B7030</f>
        <v>Conservation, Marine and Land Management</v>
      </c>
      <c r="C5040" t="str">
        <f>TRM!C7030</f>
        <v>Cruise Design version 2017.04.07</v>
      </c>
      <c r="D5040">
        <f>TRM!D7030</f>
        <v>0</v>
      </c>
      <c r="E5040" t="str">
        <f>IF(VLOOKUP(TRM!A7030,'TRM - TBM Crosswalk'!$A$2:'TRM - TBM Crosswalk'!$I$1008,3,FALSE)="N/A","TBD","")</f>
        <v/>
      </c>
      <c r="F5040" t="str">
        <f>IF(VLOOKUP(TRM!A7030,'TRM - TBM Crosswalk'!$A$2:'TRM - TBM Crosswalk'!$I$1008,4,FALSE)=0,"",VLOOKUP(TRM!A7030,'TRM - TBM Crosswalk'!$A$2:'TRM - TBM Crosswalk'!$I$1008,4,FALSE))</f>
        <v>Business Capability</v>
      </c>
      <c r="G5040" t="str">
        <f>IF(VLOOKUP(TRM!A7030,'TRM - TBM Crosswalk'!$A$2:'TRM - TBM Crosswalk'!$I$1008,5,FALSE)=0,"",VLOOKUP(TRM!A7030,'TRM - TBM Crosswalk'!$A$2:'TRM - TBM Crosswalk'!$I$1008,5,FALSE))</f>
        <v/>
      </c>
      <c r="H5040" t="str">
        <f>IF(VLOOKUP(TRM!A7030,'TRM - TBM Crosswalk'!$A$2:'TRM - TBM Crosswalk'!$I$1008,6,FALSE)=0,"",VLOOKUP(TRM!A7030,'TRM - TBM Crosswalk'!$A$2:'TRM - TBM Crosswalk'!$I$1008,6,FALSE))</f>
        <v/>
      </c>
      <c r="I5040" t="str">
        <f>IF(VLOOKUP(TRM!A7030,'TRM - TBM Crosswalk'!$A$2:'TRM - TBM Crosswalk'!$I$1008,7,FALSE)=0,"",VLOOKUP(TRM!A7030,'TRM - TBM Crosswalk'!$A$2:'TRM - TBM Crosswalk'!$I$1008,7,FALSE))</f>
        <v/>
      </c>
      <c r="J5040" t="str">
        <f>IF(VLOOKUP(TRM!A7030,'TRM - TBM Crosswalk'!$A$2:'TRM - TBM Crosswalk'!$I$1008,8,FALSE)=0,"",VLOOKUP(TRM!A7030,'TRM - TBM Crosswalk'!$A$2:'TRM - TBM Crosswalk'!$I$1008,8,FALSE))</f>
        <v/>
      </c>
      <c r="K5040" t="str">
        <f>IF(VLOOKUP(TRM!A7030,'TRM - TBM Crosswalk'!$A$2:'TRM - TBM Crosswalk'!$I$1008,9,FALSE)=0,"",VLOOKUP(TRM!A7030,'TRM - TBM Crosswalk'!$A$2:'TRM - TBM Crosswalk'!$I$1008,9,FALSE))</f>
        <v/>
      </c>
    </row>
    <row r="5041" spans="1:11" x14ac:dyDescent="0.45">
      <c r="A5041" t="str">
        <f>TRM!A7031</f>
        <v>B06.302.057</v>
      </c>
      <c r="B5041" t="str">
        <f>TRM!B7031</f>
        <v>Conservation, Marine and Land Management</v>
      </c>
      <c r="C5041" t="str">
        <f>TRM!C7031</f>
        <v>Cruise Design version 2017.06.12</v>
      </c>
      <c r="D5041">
        <f>TRM!D7031</f>
        <v>0</v>
      </c>
      <c r="E5041" t="str">
        <f>IF(VLOOKUP(TRM!A7031,'TRM - TBM Crosswalk'!$A$2:'TRM - TBM Crosswalk'!$I$1008,3,FALSE)="N/A","TBD","")</f>
        <v/>
      </c>
      <c r="F5041" t="str">
        <f>IF(VLOOKUP(TRM!A7031,'TRM - TBM Crosswalk'!$A$2:'TRM - TBM Crosswalk'!$I$1008,4,FALSE)=0,"",VLOOKUP(TRM!A7031,'TRM - TBM Crosswalk'!$A$2:'TRM - TBM Crosswalk'!$I$1008,4,FALSE))</f>
        <v>Business Capability</v>
      </c>
      <c r="G5041" t="str">
        <f>IF(VLOOKUP(TRM!A7031,'TRM - TBM Crosswalk'!$A$2:'TRM - TBM Crosswalk'!$I$1008,5,FALSE)=0,"",VLOOKUP(TRM!A7031,'TRM - TBM Crosswalk'!$A$2:'TRM - TBM Crosswalk'!$I$1008,5,FALSE))</f>
        <v/>
      </c>
      <c r="H5041" t="str">
        <f>IF(VLOOKUP(TRM!A7031,'TRM - TBM Crosswalk'!$A$2:'TRM - TBM Crosswalk'!$I$1008,6,FALSE)=0,"",VLOOKUP(TRM!A7031,'TRM - TBM Crosswalk'!$A$2:'TRM - TBM Crosswalk'!$I$1008,6,FALSE))</f>
        <v/>
      </c>
      <c r="I5041" t="str">
        <f>IF(VLOOKUP(TRM!A7031,'TRM - TBM Crosswalk'!$A$2:'TRM - TBM Crosswalk'!$I$1008,7,FALSE)=0,"",VLOOKUP(TRM!A7031,'TRM - TBM Crosswalk'!$A$2:'TRM - TBM Crosswalk'!$I$1008,7,FALSE))</f>
        <v/>
      </c>
      <c r="J5041" t="str">
        <f>IF(VLOOKUP(TRM!A7031,'TRM - TBM Crosswalk'!$A$2:'TRM - TBM Crosswalk'!$I$1008,8,FALSE)=0,"",VLOOKUP(TRM!A7031,'TRM - TBM Crosswalk'!$A$2:'TRM - TBM Crosswalk'!$I$1008,8,FALSE))</f>
        <v/>
      </c>
      <c r="K5041" t="str">
        <f>IF(VLOOKUP(TRM!A7031,'TRM - TBM Crosswalk'!$A$2:'TRM - TBM Crosswalk'!$I$1008,9,FALSE)=0,"",VLOOKUP(TRM!A7031,'TRM - TBM Crosswalk'!$A$2:'TRM - TBM Crosswalk'!$I$1008,9,FALSE))</f>
        <v/>
      </c>
    </row>
    <row r="5042" spans="1:11" x14ac:dyDescent="0.45">
      <c r="A5042" t="str">
        <f>TRM!A7032</f>
        <v>B06.302.057</v>
      </c>
      <c r="B5042" t="str">
        <f>TRM!B7032</f>
        <v>Conservation, Marine and Land Management</v>
      </c>
      <c r="C5042" t="str">
        <f>TRM!C7032</f>
        <v>Cruise Manager version | 2016.07.29</v>
      </c>
      <c r="D5042">
        <f>TRM!D7032</f>
        <v>0</v>
      </c>
      <c r="E5042" t="str">
        <f>IF(VLOOKUP(TRM!A7032,'TRM - TBM Crosswalk'!$A$2:'TRM - TBM Crosswalk'!$I$1008,3,FALSE)="N/A","TBD","")</f>
        <v/>
      </c>
      <c r="F5042" t="str">
        <f>IF(VLOOKUP(TRM!A7032,'TRM - TBM Crosswalk'!$A$2:'TRM - TBM Crosswalk'!$I$1008,4,FALSE)=0,"",VLOOKUP(TRM!A7032,'TRM - TBM Crosswalk'!$A$2:'TRM - TBM Crosswalk'!$I$1008,4,FALSE))</f>
        <v>Business Capability</v>
      </c>
      <c r="G5042" t="str">
        <f>IF(VLOOKUP(TRM!A7032,'TRM - TBM Crosswalk'!$A$2:'TRM - TBM Crosswalk'!$I$1008,5,FALSE)=0,"",VLOOKUP(TRM!A7032,'TRM - TBM Crosswalk'!$A$2:'TRM - TBM Crosswalk'!$I$1008,5,FALSE))</f>
        <v/>
      </c>
      <c r="H5042" t="str">
        <f>IF(VLOOKUP(TRM!A7032,'TRM - TBM Crosswalk'!$A$2:'TRM - TBM Crosswalk'!$I$1008,6,FALSE)=0,"",VLOOKUP(TRM!A7032,'TRM - TBM Crosswalk'!$A$2:'TRM - TBM Crosswalk'!$I$1008,6,FALSE))</f>
        <v/>
      </c>
      <c r="I5042" t="str">
        <f>IF(VLOOKUP(TRM!A7032,'TRM - TBM Crosswalk'!$A$2:'TRM - TBM Crosswalk'!$I$1008,7,FALSE)=0,"",VLOOKUP(TRM!A7032,'TRM - TBM Crosswalk'!$A$2:'TRM - TBM Crosswalk'!$I$1008,7,FALSE))</f>
        <v/>
      </c>
      <c r="J5042" t="str">
        <f>IF(VLOOKUP(TRM!A7032,'TRM - TBM Crosswalk'!$A$2:'TRM - TBM Crosswalk'!$I$1008,8,FALSE)=0,"",VLOOKUP(TRM!A7032,'TRM - TBM Crosswalk'!$A$2:'TRM - TBM Crosswalk'!$I$1008,8,FALSE))</f>
        <v/>
      </c>
      <c r="K5042" t="str">
        <f>IF(VLOOKUP(TRM!A7032,'TRM - TBM Crosswalk'!$A$2:'TRM - TBM Crosswalk'!$I$1008,9,FALSE)=0,"",VLOOKUP(TRM!A7032,'TRM - TBM Crosswalk'!$A$2:'TRM - TBM Crosswalk'!$I$1008,9,FALSE))</f>
        <v/>
      </c>
    </row>
    <row r="5043" spans="1:11" x14ac:dyDescent="0.45">
      <c r="A5043" t="str">
        <f>TRM!A7033</f>
        <v>B06.302.057</v>
      </c>
      <c r="B5043" t="str">
        <f>TRM!B7033</f>
        <v>Conservation, Marine and Land Management</v>
      </c>
      <c r="C5043" t="str">
        <f>TRM!C7033</f>
        <v>Cruise Manager version | 2017.05.05</v>
      </c>
      <c r="D5043">
        <f>TRM!D7033</f>
        <v>0</v>
      </c>
      <c r="E5043" t="str">
        <f>IF(VLOOKUP(TRM!A7033,'TRM - TBM Crosswalk'!$A$2:'TRM - TBM Crosswalk'!$I$1008,3,FALSE)="N/A","TBD","")</f>
        <v/>
      </c>
      <c r="F5043" t="str">
        <f>IF(VLOOKUP(TRM!A7033,'TRM - TBM Crosswalk'!$A$2:'TRM - TBM Crosswalk'!$I$1008,4,FALSE)=0,"",VLOOKUP(TRM!A7033,'TRM - TBM Crosswalk'!$A$2:'TRM - TBM Crosswalk'!$I$1008,4,FALSE))</f>
        <v>Business Capability</v>
      </c>
      <c r="G5043" t="str">
        <f>IF(VLOOKUP(TRM!A7033,'TRM - TBM Crosswalk'!$A$2:'TRM - TBM Crosswalk'!$I$1008,5,FALSE)=0,"",VLOOKUP(TRM!A7033,'TRM - TBM Crosswalk'!$A$2:'TRM - TBM Crosswalk'!$I$1008,5,FALSE))</f>
        <v/>
      </c>
      <c r="H5043" t="str">
        <f>IF(VLOOKUP(TRM!A7033,'TRM - TBM Crosswalk'!$A$2:'TRM - TBM Crosswalk'!$I$1008,6,FALSE)=0,"",VLOOKUP(TRM!A7033,'TRM - TBM Crosswalk'!$A$2:'TRM - TBM Crosswalk'!$I$1008,6,FALSE))</f>
        <v/>
      </c>
      <c r="I5043" t="str">
        <f>IF(VLOOKUP(TRM!A7033,'TRM - TBM Crosswalk'!$A$2:'TRM - TBM Crosswalk'!$I$1008,7,FALSE)=0,"",VLOOKUP(TRM!A7033,'TRM - TBM Crosswalk'!$A$2:'TRM - TBM Crosswalk'!$I$1008,7,FALSE))</f>
        <v/>
      </c>
      <c r="J5043" t="str">
        <f>IF(VLOOKUP(TRM!A7033,'TRM - TBM Crosswalk'!$A$2:'TRM - TBM Crosswalk'!$I$1008,8,FALSE)=0,"",VLOOKUP(TRM!A7033,'TRM - TBM Crosswalk'!$A$2:'TRM - TBM Crosswalk'!$I$1008,8,FALSE))</f>
        <v/>
      </c>
      <c r="K5043" t="str">
        <f>IF(VLOOKUP(TRM!A7033,'TRM - TBM Crosswalk'!$A$2:'TRM - TBM Crosswalk'!$I$1008,9,FALSE)=0,"",VLOOKUP(TRM!A7033,'TRM - TBM Crosswalk'!$A$2:'TRM - TBM Crosswalk'!$I$1008,9,FALSE))</f>
        <v/>
      </c>
    </row>
    <row r="5044" spans="1:11" x14ac:dyDescent="0.45">
      <c r="A5044" t="str">
        <f>TRM!A7034</f>
        <v>B06.302.057</v>
      </c>
      <c r="B5044" t="str">
        <f>TRM!B7034</f>
        <v>Conservation, Marine and Land Management</v>
      </c>
      <c r="C5044" t="str">
        <f>TRM!C7034</f>
        <v>Cruise Manager version | 2017.06.22</v>
      </c>
      <c r="D5044">
        <f>TRM!D7034</f>
        <v>0</v>
      </c>
      <c r="E5044" t="str">
        <f>IF(VLOOKUP(TRM!A7034,'TRM - TBM Crosswalk'!$A$2:'TRM - TBM Crosswalk'!$I$1008,3,FALSE)="N/A","TBD","")</f>
        <v/>
      </c>
      <c r="F5044" t="str">
        <f>IF(VLOOKUP(TRM!A7034,'TRM - TBM Crosswalk'!$A$2:'TRM - TBM Crosswalk'!$I$1008,4,FALSE)=0,"",VLOOKUP(TRM!A7034,'TRM - TBM Crosswalk'!$A$2:'TRM - TBM Crosswalk'!$I$1008,4,FALSE))</f>
        <v>Business Capability</v>
      </c>
      <c r="G5044" t="str">
        <f>IF(VLOOKUP(TRM!A7034,'TRM - TBM Crosswalk'!$A$2:'TRM - TBM Crosswalk'!$I$1008,5,FALSE)=0,"",VLOOKUP(TRM!A7034,'TRM - TBM Crosswalk'!$A$2:'TRM - TBM Crosswalk'!$I$1008,5,FALSE))</f>
        <v/>
      </c>
      <c r="H5044" t="str">
        <f>IF(VLOOKUP(TRM!A7034,'TRM - TBM Crosswalk'!$A$2:'TRM - TBM Crosswalk'!$I$1008,6,FALSE)=0,"",VLOOKUP(TRM!A7034,'TRM - TBM Crosswalk'!$A$2:'TRM - TBM Crosswalk'!$I$1008,6,FALSE))</f>
        <v/>
      </c>
      <c r="I5044" t="str">
        <f>IF(VLOOKUP(TRM!A7034,'TRM - TBM Crosswalk'!$A$2:'TRM - TBM Crosswalk'!$I$1008,7,FALSE)=0,"",VLOOKUP(TRM!A7034,'TRM - TBM Crosswalk'!$A$2:'TRM - TBM Crosswalk'!$I$1008,7,FALSE))</f>
        <v/>
      </c>
      <c r="J5044" t="str">
        <f>IF(VLOOKUP(TRM!A7034,'TRM - TBM Crosswalk'!$A$2:'TRM - TBM Crosswalk'!$I$1008,8,FALSE)=0,"",VLOOKUP(TRM!A7034,'TRM - TBM Crosswalk'!$A$2:'TRM - TBM Crosswalk'!$I$1008,8,FALSE))</f>
        <v/>
      </c>
      <c r="K5044" t="str">
        <f>IF(VLOOKUP(TRM!A7034,'TRM - TBM Crosswalk'!$A$2:'TRM - TBM Crosswalk'!$I$1008,9,FALSE)=0,"",VLOOKUP(TRM!A7034,'TRM - TBM Crosswalk'!$A$2:'TRM - TBM Crosswalk'!$I$1008,9,FALSE))</f>
        <v/>
      </c>
    </row>
    <row r="5045" spans="1:11" x14ac:dyDescent="0.45">
      <c r="A5045" t="str">
        <f>TRM!A7861</f>
        <v>B10.813.343</v>
      </c>
      <c r="B5045" t="str">
        <f>TRM!B7861</f>
        <v>Audio / Video Conferencing</v>
      </c>
      <c r="C5045" t="str">
        <f>TRM!C7861</f>
        <v>CiscoWebExUpdate.app - 0.2</v>
      </c>
      <c r="D5045">
        <f>TRM!D7861</f>
        <v>0</v>
      </c>
      <c r="E5045" t="str">
        <f>IF(VLOOKUP(TRM!A7861,'TRM - TBM Crosswalk'!$A$2:'TRM - TBM Crosswalk'!$I$1008,3,FALSE)="N/A","TBD","")</f>
        <v/>
      </c>
      <c r="F5045" t="str">
        <f>IF(VLOOKUP(TRM!A7861,'TRM - TBM Crosswalk'!$A$2:'TRM - TBM Crosswalk'!$I$1008,4,FALSE)=0,"",VLOOKUP(TRM!A7861,'TRM - TBM Crosswalk'!$A$2:'TRM - TBM Crosswalk'!$I$1008,4,FALSE))</f>
        <v/>
      </c>
      <c r="G5045" t="str">
        <f>IF(VLOOKUP(TRM!A7861,'TRM - TBM Crosswalk'!$A$2:'TRM - TBM Crosswalk'!$I$1008,5,FALSE)=0,"",VLOOKUP(TRM!A7861,'TRM - TBM Crosswalk'!$A$2:'TRM - TBM Crosswalk'!$I$1008,5,FALSE))</f>
        <v>End User</v>
      </c>
      <c r="H5045" t="str">
        <f>IF(VLOOKUP(TRM!A7861,'TRM - TBM Crosswalk'!$A$2:'TRM - TBM Crosswalk'!$I$1008,6,FALSE)=0,"",VLOOKUP(TRM!A7861,'TRM - TBM Crosswalk'!$A$2:'TRM - TBM Crosswalk'!$I$1008,6,FALSE))</f>
        <v>Conferencing &amp; AV</v>
      </c>
      <c r="I5045" t="str">
        <f>IF(VLOOKUP(TRM!A7861,'TRM - TBM Crosswalk'!$A$2:'TRM - TBM Crosswalk'!$I$1008,7,FALSE)=0,"",VLOOKUP(TRM!A7861,'TRM - TBM Crosswalk'!$A$2:'TRM - TBM Crosswalk'!$I$1008,7,FALSE))</f>
        <v/>
      </c>
      <c r="J5045" t="str">
        <f>IF(VLOOKUP(TRM!A7861,'TRM - TBM Crosswalk'!$A$2:'TRM - TBM Crosswalk'!$I$1008,8,FALSE)=0,"",VLOOKUP(TRM!A7861,'TRM - TBM Crosswalk'!$A$2:'TRM - TBM Crosswalk'!$I$1008,8,FALSE))</f>
        <v/>
      </c>
      <c r="K5045" t="str">
        <f>IF(VLOOKUP(TRM!A7861,'TRM - TBM Crosswalk'!$A$2:'TRM - TBM Crosswalk'!$I$1008,9,FALSE)=0,"",VLOOKUP(TRM!A7861,'TRM - TBM Crosswalk'!$A$2:'TRM - TBM Crosswalk'!$I$1008,9,FALSE))</f>
        <v/>
      </c>
    </row>
    <row r="5046" spans="1:11" x14ac:dyDescent="0.45">
      <c r="A5046" t="str">
        <f>TRM!A8359</f>
        <v>I01.002.206#</v>
      </c>
      <c r="B5046" t="str">
        <f>TRM!B8359</f>
        <v>Operating System - UNIX Design</v>
      </c>
      <c r="C5046" t="str">
        <f>TRM!C8359</f>
        <v>Language Chooser.app - 1.0</v>
      </c>
      <c r="D5046">
        <f>TRM!D8359</f>
        <v>0</v>
      </c>
      <c r="E5046" t="str">
        <f>IF(VLOOKUP(TRM!A8359,'TRM - TBM Crosswalk'!$A$2:'TRM - TBM Crosswalk'!$I$1008,3,FALSE)="N/A","TBD","")</f>
        <v/>
      </c>
      <c r="F5046" t="str">
        <f>IF(VLOOKUP(TRM!A8359,'TRM - TBM Crosswalk'!$A$2:'TRM - TBM Crosswalk'!$I$1008,4,FALSE)=0,"",VLOOKUP(TRM!A8359,'TRM - TBM Crosswalk'!$A$2:'TRM - TBM Crosswalk'!$I$1008,4,FALSE))</f>
        <v/>
      </c>
      <c r="G5046" t="str">
        <f>IF(VLOOKUP(TRM!A8359,'TRM - TBM Crosswalk'!$A$2:'TRM - TBM Crosswalk'!$I$1008,5,FALSE)=0,"",VLOOKUP(TRM!A8359,'TRM - TBM Crosswalk'!$A$2:'TRM - TBM Crosswalk'!$I$1008,5,FALSE))</f>
        <v>Compute</v>
      </c>
      <c r="H5046" t="str">
        <f>IF(VLOOKUP(TRM!A8359,'TRM - TBM Crosswalk'!$A$2:'TRM - TBM Crosswalk'!$I$1008,6,FALSE)=0,"",VLOOKUP(TRM!A8359,'TRM - TBM Crosswalk'!$A$2:'TRM - TBM Crosswalk'!$I$1008,6,FALSE))</f>
        <v xml:space="preserve">Unix </v>
      </c>
      <c r="I5046" t="str">
        <f>IF(VLOOKUP(TRM!A8359,'TRM - TBM Crosswalk'!$A$2:'TRM - TBM Crosswalk'!$I$1008,7,FALSE)=0,"",VLOOKUP(TRM!A8359,'TRM - TBM Crosswalk'!$A$2:'TRM - TBM Crosswalk'!$I$1008,7,FALSE))</f>
        <v/>
      </c>
      <c r="J5046" t="str">
        <f>IF(VLOOKUP(TRM!A8359,'TRM - TBM Crosswalk'!$A$2:'TRM - TBM Crosswalk'!$I$1008,8,FALSE)=0,"",VLOOKUP(TRM!A8359,'TRM - TBM Crosswalk'!$A$2:'TRM - TBM Crosswalk'!$I$1008,8,FALSE))</f>
        <v/>
      </c>
      <c r="K5046" t="str">
        <f>IF(VLOOKUP(TRM!A8359,'TRM - TBM Crosswalk'!$A$2:'TRM - TBM Crosswalk'!$I$1008,9,FALSE)=0,"",VLOOKUP(TRM!A8359,'TRM - TBM Crosswalk'!$A$2:'TRM - TBM Crosswalk'!$I$1008,9,FALSE))</f>
        <v/>
      </c>
    </row>
    <row r="5047" spans="1:11" x14ac:dyDescent="0.45">
      <c r="A5047" t="str">
        <f>TRM!A8360</f>
        <v>I01.002.206#</v>
      </c>
      <c r="B5047" t="str">
        <f>TRM!B8360</f>
        <v>Operating System - UNIX Design</v>
      </c>
      <c r="C5047" t="str">
        <f>TRM!C8360</f>
        <v>Launchpad.app - 1.0</v>
      </c>
      <c r="D5047">
        <f>TRM!D8360</f>
        <v>0</v>
      </c>
      <c r="E5047" t="str">
        <f>IF(VLOOKUP(TRM!A8360,'TRM - TBM Crosswalk'!$A$2:'TRM - TBM Crosswalk'!$I$1008,3,FALSE)="N/A","TBD","")</f>
        <v/>
      </c>
      <c r="F5047" t="str">
        <f>IF(VLOOKUP(TRM!A8360,'TRM - TBM Crosswalk'!$A$2:'TRM - TBM Crosswalk'!$I$1008,4,FALSE)=0,"",VLOOKUP(TRM!A8360,'TRM - TBM Crosswalk'!$A$2:'TRM - TBM Crosswalk'!$I$1008,4,FALSE))</f>
        <v/>
      </c>
      <c r="G5047" t="str">
        <f>IF(VLOOKUP(TRM!A8360,'TRM - TBM Crosswalk'!$A$2:'TRM - TBM Crosswalk'!$I$1008,5,FALSE)=0,"",VLOOKUP(TRM!A8360,'TRM - TBM Crosswalk'!$A$2:'TRM - TBM Crosswalk'!$I$1008,5,FALSE))</f>
        <v>Compute</v>
      </c>
      <c r="H5047" t="str">
        <f>IF(VLOOKUP(TRM!A8360,'TRM - TBM Crosswalk'!$A$2:'TRM - TBM Crosswalk'!$I$1008,6,FALSE)=0,"",VLOOKUP(TRM!A8360,'TRM - TBM Crosswalk'!$A$2:'TRM - TBM Crosswalk'!$I$1008,6,FALSE))</f>
        <v xml:space="preserve">Unix </v>
      </c>
      <c r="I5047" t="str">
        <f>IF(VLOOKUP(TRM!A8360,'TRM - TBM Crosswalk'!$A$2:'TRM - TBM Crosswalk'!$I$1008,7,FALSE)=0,"",VLOOKUP(TRM!A8360,'TRM - TBM Crosswalk'!$A$2:'TRM - TBM Crosswalk'!$I$1008,7,FALSE))</f>
        <v/>
      </c>
      <c r="J5047" t="str">
        <f>IF(VLOOKUP(TRM!A8360,'TRM - TBM Crosswalk'!$A$2:'TRM - TBM Crosswalk'!$I$1008,8,FALSE)=0,"",VLOOKUP(TRM!A8360,'TRM - TBM Crosswalk'!$A$2:'TRM - TBM Crosswalk'!$I$1008,8,FALSE))</f>
        <v/>
      </c>
      <c r="K5047" t="str">
        <f>IF(VLOOKUP(TRM!A8360,'TRM - TBM Crosswalk'!$A$2:'TRM - TBM Crosswalk'!$I$1008,9,FALSE)=0,"",VLOOKUP(TRM!A8360,'TRM - TBM Crosswalk'!$A$2:'TRM - TBM Crosswalk'!$I$1008,9,FALSE))</f>
        <v/>
      </c>
    </row>
    <row r="5048" spans="1:11" x14ac:dyDescent="0.45">
      <c r="A5048" t="str">
        <f>TRM!A8395</f>
        <v>I01.002.206#</v>
      </c>
      <c r="B5048" t="str">
        <f>TRM!B8395</f>
        <v>Operating System - UNIX Design</v>
      </c>
      <c r="C5048" t="str">
        <f>TRM!C8395</f>
        <v>Photo Booth.app - 9.0</v>
      </c>
      <c r="D5048">
        <f>TRM!D8395</f>
        <v>0</v>
      </c>
      <c r="E5048" t="str">
        <f>IF(VLOOKUP(TRM!A8395,'TRM - TBM Crosswalk'!$A$2:'TRM - TBM Crosswalk'!$I$1008,3,FALSE)="N/A","TBD","")</f>
        <v/>
      </c>
      <c r="F5048" t="str">
        <f>IF(VLOOKUP(TRM!A8395,'TRM - TBM Crosswalk'!$A$2:'TRM - TBM Crosswalk'!$I$1008,4,FALSE)=0,"",VLOOKUP(TRM!A8395,'TRM - TBM Crosswalk'!$A$2:'TRM - TBM Crosswalk'!$I$1008,4,FALSE))</f>
        <v/>
      </c>
      <c r="G5048" t="str">
        <f>IF(VLOOKUP(TRM!A8395,'TRM - TBM Crosswalk'!$A$2:'TRM - TBM Crosswalk'!$I$1008,5,FALSE)=0,"",VLOOKUP(TRM!A8395,'TRM - TBM Crosswalk'!$A$2:'TRM - TBM Crosswalk'!$I$1008,5,FALSE))</f>
        <v>Compute</v>
      </c>
      <c r="H5048" t="str">
        <f>IF(VLOOKUP(TRM!A8395,'TRM - TBM Crosswalk'!$A$2:'TRM - TBM Crosswalk'!$I$1008,6,FALSE)=0,"",VLOOKUP(TRM!A8395,'TRM - TBM Crosswalk'!$A$2:'TRM - TBM Crosswalk'!$I$1008,6,FALSE))</f>
        <v xml:space="preserve">Unix </v>
      </c>
      <c r="I5048" t="str">
        <f>IF(VLOOKUP(TRM!A8395,'TRM - TBM Crosswalk'!$A$2:'TRM - TBM Crosswalk'!$I$1008,7,FALSE)=0,"",VLOOKUP(TRM!A8395,'TRM - TBM Crosswalk'!$A$2:'TRM - TBM Crosswalk'!$I$1008,7,FALSE))</f>
        <v/>
      </c>
      <c r="J5048" t="str">
        <f>IF(VLOOKUP(TRM!A8395,'TRM - TBM Crosswalk'!$A$2:'TRM - TBM Crosswalk'!$I$1008,8,FALSE)=0,"",VLOOKUP(TRM!A8395,'TRM - TBM Crosswalk'!$A$2:'TRM - TBM Crosswalk'!$I$1008,8,FALSE))</f>
        <v/>
      </c>
      <c r="K5048" t="str">
        <f>IF(VLOOKUP(TRM!A8395,'TRM - TBM Crosswalk'!$A$2:'TRM - TBM Crosswalk'!$I$1008,9,FALSE)=0,"",VLOOKUP(TRM!A8395,'TRM - TBM Crosswalk'!$A$2:'TRM - TBM Crosswalk'!$I$1008,9,FALSE))</f>
        <v/>
      </c>
    </row>
    <row r="5049" spans="1:11" x14ac:dyDescent="0.45">
      <c r="A5049" t="str">
        <f>TRM!A8732</f>
        <v>I01.002.209#</v>
      </c>
      <c r="B5049" t="str">
        <f>TRM!B8732</f>
        <v>Device Driver#</v>
      </c>
      <c r="C5049" t="str">
        <f>TRM!C8732</f>
        <v>Realtek High Definition Audio Driver | 6.0.8781.1</v>
      </c>
      <c r="D5049">
        <f>TRM!D8732</f>
        <v>0</v>
      </c>
      <c r="E5049" t="str">
        <f>IF(VLOOKUP(TRM!A8732,'TRM - TBM Crosswalk'!$A$2:'TRM - TBM Crosswalk'!$I$1008,3,FALSE)="N/A","TBD","")</f>
        <v>TBD</v>
      </c>
      <c r="F5049" t="str">
        <f>IF(VLOOKUP(TRM!A8732,'TRM - TBM Crosswalk'!$A$2:'TRM - TBM Crosswalk'!$I$1008,4,FALSE)=0,"",VLOOKUP(TRM!A8732,'TRM - TBM Crosswalk'!$A$2:'TRM - TBM Crosswalk'!$I$1008,4,FALSE))</f>
        <v/>
      </c>
      <c r="G5049" t="str">
        <f>IF(VLOOKUP(TRM!A8732,'TRM - TBM Crosswalk'!$A$2:'TRM - TBM Crosswalk'!$I$1008,5,FALSE)=0,"",VLOOKUP(TRM!A8732,'TRM - TBM Crosswalk'!$A$2:'TRM - TBM Crosswalk'!$I$1008,5,FALSE))</f>
        <v/>
      </c>
      <c r="H5049" t="str">
        <f>IF(VLOOKUP(TRM!A8732,'TRM - TBM Crosswalk'!$A$2:'TRM - TBM Crosswalk'!$I$1008,6,FALSE)=0,"",VLOOKUP(TRM!A8732,'TRM - TBM Crosswalk'!$A$2:'TRM - TBM Crosswalk'!$I$1008,6,FALSE))</f>
        <v/>
      </c>
      <c r="I5049" t="str">
        <f>IF(VLOOKUP(TRM!A8732,'TRM - TBM Crosswalk'!$A$2:'TRM - TBM Crosswalk'!$I$1008,7,FALSE)=0,"",VLOOKUP(TRM!A8732,'TRM - TBM Crosswalk'!$A$2:'TRM - TBM Crosswalk'!$I$1008,7,FALSE))</f>
        <v/>
      </c>
      <c r="J5049" t="str">
        <f>IF(VLOOKUP(TRM!A8732,'TRM - TBM Crosswalk'!$A$2:'TRM - TBM Crosswalk'!$I$1008,8,FALSE)=0,"",VLOOKUP(TRM!A8732,'TRM - TBM Crosswalk'!$A$2:'TRM - TBM Crosswalk'!$I$1008,8,FALSE))</f>
        <v/>
      </c>
      <c r="K5049" t="str">
        <f>IF(VLOOKUP(TRM!A8732,'TRM - TBM Crosswalk'!$A$2:'TRM - TBM Crosswalk'!$I$1008,9,FALSE)=0,"",VLOOKUP(TRM!A8732,'TRM - TBM Crosswalk'!$A$2:'TRM - TBM Crosswalk'!$I$1008,9,FALSE))</f>
        <v/>
      </c>
    </row>
    <row r="5050" spans="1:11" x14ac:dyDescent="0.45">
      <c r="A5050" t="str">
        <f>TRM!A9009</f>
        <v>I01.003.305#</v>
      </c>
      <c r="B5050" t="str">
        <f>TRM!B9009</f>
        <v>Radio Software</v>
      </c>
      <c r="C5050" t="str">
        <f>TRM!C9009</f>
        <v>Advanced Keys Administrator R05.00.00 | 5.0.0</v>
      </c>
      <c r="D5050">
        <f>TRM!D9009</f>
        <v>0</v>
      </c>
      <c r="E5050" t="str">
        <f>IF(VLOOKUP(TRM!A9009,'TRM - TBM Crosswalk'!$A$2:'TRM - TBM Crosswalk'!$I$1008,3,FALSE)="N/A","TBD","")</f>
        <v>TBD</v>
      </c>
      <c r="F5050" t="str">
        <f>IF(VLOOKUP(TRM!A9009,'TRM - TBM Crosswalk'!$A$2:'TRM - TBM Crosswalk'!$I$1008,4,FALSE)=0,"",VLOOKUP(TRM!A9009,'TRM - TBM Crosswalk'!$A$2:'TRM - TBM Crosswalk'!$I$1008,4,FALSE))</f>
        <v/>
      </c>
      <c r="G5050" t="str">
        <f>IF(VLOOKUP(TRM!A9009,'TRM - TBM Crosswalk'!$A$2:'TRM - TBM Crosswalk'!$I$1008,5,FALSE)=0,"",VLOOKUP(TRM!A9009,'TRM - TBM Crosswalk'!$A$2:'TRM - TBM Crosswalk'!$I$1008,5,FALSE))</f>
        <v/>
      </c>
      <c r="H5050" t="str">
        <f>IF(VLOOKUP(TRM!A9009,'TRM - TBM Crosswalk'!$A$2:'TRM - TBM Crosswalk'!$I$1008,6,FALSE)=0,"",VLOOKUP(TRM!A9009,'TRM - TBM Crosswalk'!$A$2:'TRM - TBM Crosswalk'!$I$1008,6,FALSE))</f>
        <v/>
      </c>
      <c r="I5050" t="str">
        <f>IF(VLOOKUP(TRM!A9009,'TRM - TBM Crosswalk'!$A$2:'TRM - TBM Crosswalk'!$I$1008,7,FALSE)=0,"",VLOOKUP(TRM!A9009,'TRM - TBM Crosswalk'!$A$2:'TRM - TBM Crosswalk'!$I$1008,7,FALSE))</f>
        <v/>
      </c>
      <c r="J5050" t="str">
        <f>IF(VLOOKUP(TRM!A9009,'TRM - TBM Crosswalk'!$A$2:'TRM - TBM Crosswalk'!$I$1008,8,FALSE)=0,"",VLOOKUP(TRM!A9009,'TRM - TBM Crosswalk'!$A$2:'TRM - TBM Crosswalk'!$I$1008,8,FALSE))</f>
        <v/>
      </c>
      <c r="K5050" t="str">
        <f>IF(VLOOKUP(TRM!A9009,'TRM - TBM Crosswalk'!$A$2:'TRM - TBM Crosswalk'!$I$1008,9,FALSE)=0,"",VLOOKUP(TRM!A9009,'TRM - TBM Crosswalk'!$A$2:'TRM - TBM Crosswalk'!$I$1008,9,FALSE))</f>
        <v/>
      </c>
    </row>
    <row r="5051" spans="1:11" x14ac:dyDescent="0.45">
      <c r="A5051" t="str">
        <f>TRM!A9024</f>
        <v>I01.003.305#</v>
      </c>
      <c r="B5051" t="str">
        <f>TRM!B9024</f>
        <v>Radio Software</v>
      </c>
      <c r="C5051" t="str">
        <f>TRM!C9024</f>
        <v>KNG Editor | 1.2.0</v>
      </c>
      <c r="D5051">
        <f>TRM!D9024</f>
        <v>0</v>
      </c>
      <c r="E5051" t="str">
        <f>IF(VLOOKUP(TRM!A9024,'TRM - TBM Crosswalk'!$A$2:'TRM - TBM Crosswalk'!$I$1008,3,FALSE)="N/A","TBD","")</f>
        <v>TBD</v>
      </c>
      <c r="F5051" t="str">
        <f>IF(VLOOKUP(TRM!A9024,'TRM - TBM Crosswalk'!$A$2:'TRM - TBM Crosswalk'!$I$1008,4,FALSE)=0,"",VLOOKUP(TRM!A9024,'TRM - TBM Crosswalk'!$A$2:'TRM - TBM Crosswalk'!$I$1008,4,FALSE))</f>
        <v/>
      </c>
      <c r="G5051" t="str">
        <f>IF(VLOOKUP(TRM!A9024,'TRM - TBM Crosswalk'!$A$2:'TRM - TBM Crosswalk'!$I$1008,5,FALSE)=0,"",VLOOKUP(TRM!A9024,'TRM - TBM Crosswalk'!$A$2:'TRM - TBM Crosswalk'!$I$1008,5,FALSE))</f>
        <v/>
      </c>
      <c r="H5051" t="str">
        <f>IF(VLOOKUP(TRM!A9024,'TRM - TBM Crosswalk'!$A$2:'TRM - TBM Crosswalk'!$I$1008,6,FALSE)=0,"",VLOOKUP(TRM!A9024,'TRM - TBM Crosswalk'!$A$2:'TRM - TBM Crosswalk'!$I$1008,6,FALSE))</f>
        <v/>
      </c>
      <c r="I5051" t="str">
        <f>IF(VLOOKUP(TRM!A9024,'TRM - TBM Crosswalk'!$A$2:'TRM - TBM Crosswalk'!$I$1008,7,FALSE)=0,"",VLOOKUP(TRM!A9024,'TRM - TBM Crosswalk'!$A$2:'TRM - TBM Crosswalk'!$I$1008,7,FALSE))</f>
        <v/>
      </c>
      <c r="J5051" t="str">
        <f>IF(VLOOKUP(TRM!A9024,'TRM - TBM Crosswalk'!$A$2:'TRM - TBM Crosswalk'!$I$1008,8,FALSE)=0,"",VLOOKUP(TRM!A9024,'TRM - TBM Crosswalk'!$A$2:'TRM - TBM Crosswalk'!$I$1008,8,FALSE))</f>
        <v/>
      </c>
      <c r="K5051" t="str">
        <f>IF(VLOOKUP(TRM!A9024,'TRM - TBM Crosswalk'!$A$2:'TRM - TBM Crosswalk'!$I$1008,9,FALSE)=0,"",VLOOKUP(TRM!A9024,'TRM - TBM Crosswalk'!$A$2:'TRM - TBM Crosswalk'!$I$1008,9,FALSE))</f>
        <v/>
      </c>
    </row>
    <row r="5052" spans="1:11" x14ac:dyDescent="0.45">
      <c r="A5052" t="str">
        <f>TRM!A9025</f>
        <v>I01.003.305#</v>
      </c>
      <c r="B5052" t="str">
        <f>TRM!B9025</f>
        <v>Radio Software</v>
      </c>
      <c r="C5052" t="str">
        <f>TRM!C9025</f>
        <v>KNGFlash_Field_Update | 1.6.0</v>
      </c>
      <c r="D5052">
        <f>TRM!D9025</f>
        <v>0</v>
      </c>
      <c r="E5052" t="str">
        <f>IF(VLOOKUP(TRM!A9025,'TRM - TBM Crosswalk'!$A$2:'TRM - TBM Crosswalk'!$I$1008,3,FALSE)="N/A","TBD","")</f>
        <v>TBD</v>
      </c>
      <c r="F5052" t="str">
        <f>IF(VLOOKUP(TRM!A9025,'TRM - TBM Crosswalk'!$A$2:'TRM - TBM Crosswalk'!$I$1008,4,FALSE)=0,"",VLOOKUP(TRM!A9025,'TRM - TBM Crosswalk'!$A$2:'TRM - TBM Crosswalk'!$I$1008,4,FALSE))</f>
        <v/>
      </c>
      <c r="G5052" t="str">
        <f>IF(VLOOKUP(TRM!A9025,'TRM - TBM Crosswalk'!$A$2:'TRM - TBM Crosswalk'!$I$1008,5,FALSE)=0,"",VLOOKUP(TRM!A9025,'TRM - TBM Crosswalk'!$A$2:'TRM - TBM Crosswalk'!$I$1008,5,FALSE))</f>
        <v/>
      </c>
      <c r="H5052" t="str">
        <f>IF(VLOOKUP(TRM!A9025,'TRM - TBM Crosswalk'!$A$2:'TRM - TBM Crosswalk'!$I$1008,6,FALSE)=0,"",VLOOKUP(TRM!A9025,'TRM - TBM Crosswalk'!$A$2:'TRM - TBM Crosswalk'!$I$1008,6,FALSE))</f>
        <v/>
      </c>
      <c r="I5052" t="str">
        <f>IF(VLOOKUP(TRM!A9025,'TRM - TBM Crosswalk'!$A$2:'TRM - TBM Crosswalk'!$I$1008,7,FALSE)=0,"",VLOOKUP(TRM!A9025,'TRM - TBM Crosswalk'!$A$2:'TRM - TBM Crosswalk'!$I$1008,7,FALSE))</f>
        <v/>
      </c>
      <c r="J5052" t="str">
        <f>IF(VLOOKUP(TRM!A9025,'TRM - TBM Crosswalk'!$A$2:'TRM - TBM Crosswalk'!$I$1008,8,FALSE)=0,"",VLOOKUP(TRM!A9025,'TRM - TBM Crosswalk'!$A$2:'TRM - TBM Crosswalk'!$I$1008,8,FALSE))</f>
        <v/>
      </c>
      <c r="K5052" t="str">
        <f>IF(VLOOKUP(TRM!A9025,'TRM - TBM Crosswalk'!$A$2:'TRM - TBM Crosswalk'!$I$1008,9,FALSE)=0,"",VLOOKUP(TRM!A9025,'TRM - TBM Crosswalk'!$A$2:'TRM - TBM Crosswalk'!$I$1008,9,FALSE))</f>
        <v/>
      </c>
    </row>
    <row r="5053" spans="1:11" x14ac:dyDescent="0.45">
      <c r="A5053" t="str">
        <f>TRM!A9166</f>
        <v>I01.003.309#</v>
      </c>
      <c r="B5053" t="str">
        <f>TRM!B9166</f>
        <v>Facsimile Machine (Fax)</v>
      </c>
      <c r="C5053" t="str">
        <f>TRM!C9166</f>
        <v>RightFax Product Suite | 10.6.3.527</v>
      </c>
      <c r="D5053">
        <f>TRM!D9166</f>
        <v>0</v>
      </c>
      <c r="E5053" t="str">
        <f>IF(VLOOKUP(TRM!A9166,'TRM - TBM Crosswalk'!$A$2:'TRM - TBM Crosswalk'!$I$1008,3,FALSE)="N/A","TBD","")</f>
        <v>TBD</v>
      </c>
      <c r="F5053" t="str">
        <f>IF(VLOOKUP(TRM!A9166,'TRM - TBM Crosswalk'!$A$2:'TRM - TBM Crosswalk'!$I$1008,4,FALSE)=0,"",VLOOKUP(TRM!A9166,'TRM - TBM Crosswalk'!$A$2:'TRM - TBM Crosswalk'!$I$1008,4,FALSE))</f>
        <v/>
      </c>
      <c r="G5053" t="str">
        <f>IF(VLOOKUP(TRM!A9166,'TRM - TBM Crosswalk'!$A$2:'TRM - TBM Crosswalk'!$I$1008,5,FALSE)=0,"",VLOOKUP(TRM!A9166,'TRM - TBM Crosswalk'!$A$2:'TRM - TBM Crosswalk'!$I$1008,5,FALSE))</f>
        <v/>
      </c>
      <c r="H5053" t="str">
        <f>IF(VLOOKUP(TRM!A9166,'TRM - TBM Crosswalk'!$A$2:'TRM - TBM Crosswalk'!$I$1008,6,FALSE)=0,"",VLOOKUP(TRM!A9166,'TRM - TBM Crosswalk'!$A$2:'TRM - TBM Crosswalk'!$I$1008,6,FALSE))</f>
        <v/>
      </c>
      <c r="I5053" t="str">
        <f>IF(VLOOKUP(TRM!A9166,'TRM - TBM Crosswalk'!$A$2:'TRM - TBM Crosswalk'!$I$1008,7,FALSE)=0,"",VLOOKUP(TRM!A9166,'TRM - TBM Crosswalk'!$A$2:'TRM - TBM Crosswalk'!$I$1008,7,FALSE))</f>
        <v/>
      </c>
      <c r="J5053" t="str">
        <f>IF(VLOOKUP(TRM!A9166,'TRM - TBM Crosswalk'!$A$2:'TRM - TBM Crosswalk'!$I$1008,8,FALSE)=0,"",VLOOKUP(TRM!A9166,'TRM - TBM Crosswalk'!$A$2:'TRM - TBM Crosswalk'!$I$1008,8,FALSE))</f>
        <v/>
      </c>
      <c r="K5053" t="str">
        <f>IF(VLOOKUP(TRM!A9166,'TRM - TBM Crosswalk'!$A$2:'TRM - TBM Crosswalk'!$I$1008,9,FALSE)=0,"",VLOOKUP(TRM!A9166,'TRM - TBM Crosswalk'!$A$2:'TRM - TBM Crosswalk'!$I$1008,9,FALSE))</f>
        <v/>
      </c>
    </row>
    <row r="5054" spans="1:11" x14ac:dyDescent="0.45">
      <c r="A5054" t="str">
        <f>TRM!A9203</f>
        <v>I01.004.401</v>
      </c>
      <c r="B5054" t="str">
        <f>TRM!B9203</f>
        <v>Human-Computer Interface</v>
      </c>
      <c r="C5054" t="str">
        <f>TRM!C9203</f>
        <v>Dell Touchpad | 10.2207.101.119</v>
      </c>
      <c r="D5054">
        <f>TRM!D9203</f>
        <v>0</v>
      </c>
      <c r="E5054" t="str">
        <f>IF(VLOOKUP(TRM!A9203,'TRM - TBM Crosswalk'!$A$2:'TRM - TBM Crosswalk'!$I$1008,3,FALSE)="N/A","TBD","")</f>
        <v/>
      </c>
      <c r="F5054" t="str">
        <f>IF(VLOOKUP(TRM!A9203,'TRM - TBM Crosswalk'!$A$2:'TRM - TBM Crosswalk'!$I$1008,4,FALSE)=0,"",VLOOKUP(TRM!A9203,'TRM - TBM Crosswalk'!$A$2:'TRM - TBM Crosswalk'!$I$1008,4,FALSE))</f>
        <v/>
      </c>
      <c r="G5054" t="str">
        <f>IF(VLOOKUP(TRM!A9203,'TRM - TBM Crosswalk'!$A$2:'TRM - TBM Crosswalk'!$I$1008,5,FALSE)=0,"",VLOOKUP(TRM!A9203,'TRM - TBM Crosswalk'!$A$2:'TRM - TBM Crosswalk'!$I$1008,5,FALSE))</f>
        <v>End User</v>
      </c>
      <c r="H5054" t="str">
        <f>IF(VLOOKUP(TRM!A9203,'TRM - TBM Crosswalk'!$A$2:'TRM - TBM Crosswalk'!$I$1008,6,FALSE)=0,"",VLOOKUP(TRM!A9203,'TRM - TBM Crosswalk'!$A$2:'TRM - TBM Crosswalk'!$I$1008,6,FALSE))</f>
        <v>Workspace</v>
      </c>
      <c r="I5054" t="str">
        <f>IF(VLOOKUP(TRM!A9203,'TRM - TBM Crosswalk'!$A$2:'TRM - TBM Crosswalk'!$I$1008,7,FALSE)=0,"",VLOOKUP(TRM!A9203,'TRM - TBM Crosswalk'!$A$2:'TRM - TBM Crosswalk'!$I$1008,7,FALSE))</f>
        <v/>
      </c>
      <c r="J5054" t="str">
        <f>IF(VLOOKUP(TRM!A9203,'TRM - TBM Crosswalk'!$A$2:'TRM - TBM Crosswalk'!$I$1008,8,FALSE)=0,"",VLOOKUP(TRM!A9203,'TRM - TBM Crosswalk'!$A$2:'TRM - TBM Crosswalk'!$I$1008,8,FALSE))</f>
        <v/>
      </c>
      <c r="K5054" t="str">
        <f>IF(VLOOKUP(TRM!A9203,'TRM - TBM Crosswalk'!$A$2:'TRM - TBM Crosswalk'!$I$1008,9,FALSE)=0,"",VLOOKUP(TRM!A9203,'TRM - TBM Crosswalk'!$A$2:'TRM - TBM Crosswalk'!$I$1008,9,FALSE))</f>
        <v/>
      </c>
    </row>
    <row r="5055" spans="1:11" x14ac:dyDescent="0.45">
      <c r="A5055" t="str">
        <f>TRM!A9206</f>
        <v>I01.004.401</v>
      </c>
      <c r="B5055" t="str">
        <f>TRM!B9206</f>
        <v>Human-Computer Interface</v>
      </c>
      <c r="C5055" t="str">
        <f>TRM!C9206</f>
        <v>Dell Touchpad | 10.3201.101.108</v>
      </c>
      <c r="D5055">
        <f>TRM!D9206</f>
        <v>0</v>
      </c>
      <c r="E5055" t="str">
        <f>IF(VLOOKUP(TRM!A9206,'TRM - TBM Crosswalk'!$A$2:'TRM - TBM Crosswalk'!$I$1008,3,FALSE)="N/A","TBD","")</f>
        <v/>
      </c>
      <c r="F5055" t="str">
        <f>IF(VLOOKUP(TRM!A9206,'TRM - TBM Crosswalk'!$A$2:'TRM - TBM Crosswalk'!$I$1008,4,FALSE)=0,"",VLOOKUP(TRM!A9206,'TRM - TBM Crosswalk'!$A$2:'TRM - TBM Crosswalk'!$I$1008,4,FALSE))</f>
        <v/>
      </c>
      <c r="G5055" t="str">
        <f>IF(VLOOKUP(TRM!A9206,'TRM - TBM Crosswalk'!$A$2:'TRM - TBM Crosswalk'!$I$1008,5,FALSE)=0,"",VLOOKUP(TRM!A9206,'TRM - TBM Crosswalk'!$A$2:'TRM - TBM Crosswalk'!$I$1008,5,FALSE))</f>
        <v>End User</v>
      </c>
      <c r="H5055" t="str">
        <f>IF(VLOOKUP(TRM!A9206,'TRM - TBM Crosswalk'!$A$2:'TRM - TBM Crosswalk'!$I$1008,6,FALSE)=0,"",VLOOKUP(TRM!A9206,'TRM - TBM Crosswalk'!$A$2:'TRM - TBM Crosswalk'!$I$1008,6,FALSE))</f>
        <v>Workspace</v>
      </c>
      <c r="I5055" t="str">
        <f>IF(VLOOKUP(TRM!A9206,'TRM - TBM Crosswalk'!$A$2:'TRM - TBM Crosswalk'!$I$1008,7,FALSE)=0,"",VLOOKUP(TRM!A9206,'TRM - TBM Crosswalk'!$A$2:'TRM - TBM Crosswalk'!$I$1008,7,FALSE))</f>
        <v/>
      </c>
      <c r="J5055" t="str">
        <f>IF(VLOOKUP(TRM!A9206,'TRM - TBM Crosswalk'!$A$2:'TRM - TBM Crosswalk'!$I$1008,8,FALSE)=0,"",VLOOKUP(TRM!A9206,'TRM - TBM Crosswalk'!$A$2:'TRM - TBM Crosswalk'!$I$1008,8,FALSE))</f>
        <v/>
      </c>
      <c r="K5055" t="str">
        <f>IF(VLOOKUP(TRM!A9206,'TRM - TBM Crosswalk'!$A$2:'TRM - TBM Crosswalk'!$I$1008,9,FALSE)=0,"",VLOOKUP(TRM!A9206,'TRM - TBM Crosswalk'!$A$2:'TRM - TBM Crosswalk'!$I$1008,9,FALSE))</f>
        <v/>
      </c>
    </row>
    <row r="5056" spans="1:11" x14ac:dyDescent="0.45">
      <c r="A5056" t="str">
        <f>TRM!A9207</f>
        <v>I01.004.401</v>
      </c>
      <c r="B5056" t="str">
        <f>TRM!B9207</f>
        <v>Human-Computer Interface</v>
      </c>
      <c r="C5056" t="str">
        <f>TRM!C9207</f>
        <v>Dell Touchpad | 10.3201.101.208</v>
      </c>
      <c r="D5056">
        <f>TRM!D9207</f>
        <v>0</v>
      </c>
      <c r="E5056" t="str">
        <f>IF(VLOOKUP(TRM!A9207,'TRM - TBM Crosswalk'!$A$2:'TRM - TBM Crosswalk'!$I$1008,3,FALSE)="N/A","TBD","")</f>
        <v/>
      </c>
      <c r="F5056" t="str">
        <f>IF(VLOOKUP(TRM!A9207,'TRM - TBM Crosswalk'!$A$2:'TRM - TBM Crosswalk'!$I$1008,4,FALSE)=0,"",VLOOKUP(TRM!A9207,'TRM - TBM Crosswalk'!$A$2:'TRM - TBM Crosswalk'!$I$1008,4,FALSE))</f>
        <v/>
      </c>
      <c r="G5056" t="str">
        <f>IF(VLOOKUP(TRM!A9207,'TRM - TBM Crosswalk'!$A$2:'TRM - TBM Crosswalk'!$I$1008,5,FALSE)=0,"",VLOOKUP(TRM!A9207,'TRM - TBM Crosswalk'!$A$2:'TRM - TBM Crosswalk'!$I$1008,5,FALSE))</f>
        <v>End User</v>
      </c>
      <c r="H5056" t="str">
        <f>IF(VLOOKUP(TRM!A9207,'TRM - TBM Crosswalk'!$A$2:'TRM - TBM Crosswalk'!$I$1008,6,FALSE)=0,"",VLOOKUP(TRM!A9207,'TRM - TBM Crosswalk'!$A$2:'TRM - TBM Crosswalk'!$I$1008,6,FALSE))</f>
        <v>Workspace</v>
      </c>
      <c r="I5056" t="str">
        <f>IF(VLOOKUP(TRM!A9207,'TRM - TBM Crosswalk'!$A$2:'TRM - TBM Crosswalk'!$I$1008,7,FALSE)=0,"",VLOOKUP(TRM!A9207,'TRM - TBM Crosswalk'!$A$2:'TRM - TBM Crosswalk'!$I$1008,7,FALSE))</f>
        <v/>
      </c>
      <c r="J5056" t="str">
        <f>IF(VLOOKUP(TRM!A9207,'TRM - TBM Crosswalk'!$A$2:'TRM - TBM Crosswalk'!$I$1008,8,FALSE)=0,"",VLOOKUP(TRM!A9207,'TRM - TBM Crosswalk'!$A$2:'TRM - TBM Crosswalk'!$I$1008,8,FALSE))</f>
        <v/>
      </c>
      <c r="K5056" t="str">
        <f>IF(VLOOKUP(TRM!A9207,'TRM - TBM Crosswalk'!$A$2:'TRM - TBM Crosswalk'!$I$1008,9,FALSE)=0,"",VLOOKUP(TRM!A9207,'TRM - TBM Crosswalk'!$A$2:'TRM - TBM Crosswalk'!$I$1008,9,FALSE))</f>
        <v/>
      </c>
    </row>
    <row r="5057" spans="1:11" x14ac:dyDescent="0.45">
      <c r="A5057" t="str">
        <f>TRM!A9241</f>
        <v>I01.004.401</v>
      </c>
      <c r="B5057" t="str">
        <f>TRM!B9241</f>
        <v>Human-Computer Interface</v>
      </c>
      <c r="C5057" t="str">
        <f>TRM!C9241</f>
        <v>DisplayLink Graphics Driver | 8.3.2010.0</v>
      </c>
      <c r="D5057">
        <f>TRM!D9241</f>
        <v>0</v>
      </c>
      <c r="E5057" t="str">
        <f>IF(VLOOKUP(TRM!A9241,'TRM - TBM Crosswalk'!$A$2:'TRM - TBM Crosswalk'!$I$1008,3,FALSE)="N/A","TBD","")</f>
        <v/>
      </c>
      <c r="F5057" t="str">
        <f>IF(VLOOKUP(TRM!A9241,'TRM - TBM Crosswalk'!$A$2:'TRM - TBM Crosswalk'!$I$1008,4,FALSE)=0,"",VLOOKUP(TRM!A9241,'TRM - TBM Crosswalk'!$A$2:'TRM - TBM Crosswalk'!$I$1008,4,FALSE))</f>
        <v/>
      </c>
      <c r="G5057" t="str">
        <f>IF(VLOOKUP(TRM!A9241,'TRM - TBM Crosswalk'!$A$2:'TRM - TBM Crosswalk'!$I$1008,5,FALSE)=0,"",VLOOKUP(TRM!A9241,'TRM - TBM Crosswalk'!$A$2:'TRM - TBM Crosswalk'!$I$1008,5,FALSE))</f>
        <v>End User</v>
      </c>
      <c r="H5057" t="str">
        <f>IF(VLOOKUP(TRM!A9241,'TRM - TBM Crosswalk'!$A$2:'TRM - TBM Crosswalk'!$I$1008,6,FALSE)=0,"",VLOOKUP(TRM!A9241,'TRM - TBM Crosswalk'!$A$2:'TRM - TBM Crosswalk'!$I$1008,6,FALSE))</f>
        <v>Workspace</v>
      </c>
      <c r="I5057" t="str">
        <f>IF(VLOOKUP(TRM!A9241,'TRM - TBM Crosswalk'!$A$2:'TRM - TBM Crosswalk'!$I$1008,7,FALSE)=0,"",VLOOKUP(TRM!A9241,'TRM - TBM Crosswalk'!$A$2:'TRM - TBM Crosswalk'!$I$1008,7,FALSE))</f>
        <v/>
      </c>
      <c r="J5057" t="str">
        <f>IF(VLOOKUP(TRM!A9241,'TRM - TBM Crosswalk'!$A$2:'TRM - TBM Crosswalk'!$I$1008,8,FALSE)=0,"",VLOOKUP(TRM!A9241,'TRM - TBM Crosswalk'!$A$2:'TRM - TBM Crosswalk'!$I$1008,8,FALSE))</f>
        <v/>
      </c>
      <c r="K5057" t="str">
        <f>IF(VLOOKUP(TRM!A9241,'TRM - TBM Crosswalk'!$A$2:'TRM - TBM Crosswalk'!$I$1008,9,FALSE)=0,"",VLOOKUP(TRM!A9241,'TRM - TBM Crosswalk'!$A$2:'TRM - TBM Crosswalk'!$I$1008,9,FALSE))</f>
        <v/>
      </c>
    </row>
    <row r="5058" spans="1:11" x14ac:dyDescent="0.45">
      <c r="A5058" t="str">
        <f>TRM!A9357</f>
        <v>I01.004.401</v>
      </c>
      <c r="B5058" t="str">
        <f>TRM!B9357</f>
        <v>Human-Computer Interface</v>
      </c>
      <c r="C5058" t="str">
        <f>TRM!C9357</f>
        <v>Intel(R) Processor Graphics | 26.20.100.7372</v>
      </c>
      <c r="D5058">
        <f>TRM!D9357</f>
        <v>0</v>
      </c>
      <c r="E5058" t="str">
        <f>IF(VLOOKUP(TRM!A9357,'TRM - TBM Crosswalk'!$A$2:'TRM - TBM Crosswalk'!$I$1008,3,FALSE)="N/A","TBD","")</f>
        <v/>
      </c>
      <c r="F5058" t="str">
        <f>IF(VLOOKUP(TRM!A9357,'TRM - TBM Crosswalk'!$A$2:'TRM - TBM Crosswalk'!$I$1008,4,FALSE)=0,"",VLOOKUP(TRM!A9357,'TRM - TBM Crosswalk'!$A$2:'TRM - TBM Crosswalk'!$I$1008,4,FALSE))</f>
        <v/>
      </c>
      <c r="G5058" t="str">
        <f>IF(VLOOKUP(TRM!A9357,'TRM - TBM Crosswalk'!$A$2:'TRM - TBM Crosswalk'!$I$1008,5,FALSE)=0,"",VLOOKUP(TRM!A9357,'TRM - TBM Crosswalk'!$A$2:'TRM - TBM Crosswalk'!$I$1008,5,FALSE))</f>
        <v>End User</v>
      </c>
      <c r="H5058" t="str">
        <f>IF(VLOOKUP(TRM!A9357,'TRM - TBM Crosswalk'!$A$2:'TRM - TBM Crosswalk'!$I$1008,6,FALSE)=0,"",VLOOKUP(TRM!A9357,'TRM - TBM Crosswalk'!$A$2:'TRM - TBM Crosswalk'!$I$1008,6,FALSE))</f>
        <v>Workspace</v>
      </c>
      <c r="I5058" t="str">
        <f>IF(VLOOKUP(TRM!A9357,'TRM - TBM Crosswalk'!$A$2:'TRM - TBM Crosswalk'!$I$1008,7,FALSE)=0,"",VLOOKUP(TRM!A9357,'TRM - TBM Crosswalk'!$A$2:'TRM - TBM Crosswalk'!$I$1008,7,FALSE))</f>
        <v/>
      </c>
      <c r="J5058" t="str">
        <f>IF(VLOOKUP(TRM!A9357,'TRM - TBM Crosswalk'!$A$2:'TRM - TBM Crosswalk'!$I$1008,8,FALSE)=0,"",VLOOKUP(TRM!A9357,'TRM - TBM Crosswalk'!$A$2:'TRM - TBM Crosswalk'!$I$1008,8,FALSE))</f>
        <v/>
      </c>
      <c r="K5058" t="str">
        <f>IF(VLOOKUP(TRM!A9357,'TRM - TBM Crosswalk'!$A$2:'TRM - TBM Crosswalk'!$I$1008,9,FALSE)=0,"",VLOOKUP(TRM!A9357,'TRM - TBM Crosswalk'!$A$2:'TRM - TBM Crosswalk'!$I$1008,9,FALSE))</f>
        <v/>
      </c>
    </row>
    <row r="5059" spans="1:11" x14ac:dyDescent="0.45">
      <c r="A5059" t="str">
        <f>TRM!A9358</f>
        <v>I01.004.401</v>
      </c>
      <c r="B5059" t="str">
        <f>TRM!B9358</f>
        <v>Human-Computer Interface</v>
      </c>
      <c r="C5059" t="str">
        <f>TRM!C9358</f>
        <v>Intel(R) Processor Graphics | 26.20.100.7463</v>
      </c>
      <c r="D5059">
        <f>TRM!D9358</f>
        <v>0</v>
      </c>
      <c r="E5059" t="str">
        <f>IF(VLOOKUP(TRM!A9358,'TRM - TBM Crosswalk'!$A$2:'TRM - TBM Crosswalk'!$I$1008,3,FALSE)="N/A","TBD","")</f>
        <v/>
      </c>
      <c r="F5059" t="str">
        <f>IF(VLOOKUP(TRM!A9358,'TRM - TBM Crosswalk'!$A$2:'TRM - TBM Crosswalk'!$I$1008,4,FALSE)=0,"",VLOOKUP(TRM!A9358,'TRM - TBM Crosswalk'!$A$2:'TRM - TBM Crosswalk'!$I$1008,4,FALSE))</f>
        <v/>
      </c>
      <c r="G5059" t="str">
        <f>IF(VLOOKUP(TRM!A9358,'TRM - TBM Crosswalk'!$A$2:'TRM - TBM Crosswalk'!$I$1008,5,FALSE)=0,"",VLOOKUP(TRM!A9358,'TRM - TBM Crosswalk'!$A$2:'TRM - TBM Crosswalk'!$I$1008,5,FALSE))</f>
        <v>End User</v>
      </c>
      <c r="H5059" t="str">
        <f>IF(VLOOKUP(TRM!A9358,'TRM - TBM Crosswalk'!$A$2:'TRM - TBM Crosswalk'!$I$1008,6,FALSE)=0,"",VLOOKUP(TRM!A9358,'TRM - TBM Crosswalk'!$A$2:'TRM - TBM Crosswalk'!$I$1008,6,FALSE))</f>
        <v>Workspace</v>
      </c>
      <c r="I5059" t="str">
        <f>IF(VLOOKUP(TRM!A9358,'TRM - TBM Crosswalk'!$A$2:'TRM - TBM Crosswalk'!$I$1008,7,FALSE)=0,"",VLOOKUP(TRM!A9358,'TRM - TBM Crosswalk'!$A$2:'TRM - TBM Crosswalk'!$I$1008,7,FALSE))</f>
        <v/>
      </c>
      <c r="J5059" t="str">
        <f>IF(VLOOKUP(TRM!A9358,'TRM - TBM Crosswalk'!$A$2:'TRM - TBM Crosswalk'!$I$1008,8,FALSE)=0,"",VLOOKUP(TRM!A9358,'TRM - TBM Crosswalk'!$A$2:'TRM - TBM Crosswalk'!$I$1008,8,FALSE))</f>
        <v/>
      </c>
      <c r="K5059" t="str">
        <f>IF(VLOOKUP(TRM!A9358,'TRM - TBM Crosswalk'!$A$2:'TRM - TBM Crosswalk'!$I$1008,9,FALSE)=0,"",VLOOKUP(TRM!A9358,'TRM - TBM Crosswalk'!$A$2:'TRM - TBM Crosswalk'!$I$1008,9,FALSE))</f>
        <v/>
      </c>
    </row>
    <row r="5060" spans="1:11" x14ac:dyDescent="0.45">
      <c r="A5060" t="str">
        <f>TRM!A9359</f>
        <v>I01.004.401</v>
      </c>
      <c r="B5060" t="str">
        <f>TRM!B9359</f>
        <v>Human-Computer Interface</v>
      </c>
      <c r="C5060" t="str">
        <f>TRM!C9359</f>
        <v>Intel(R) Processor Graphics | 26.20.100.7870</v>
      </c>
      <c r="D5060">
        <f>TRM!D9359</f>
        <v>0</v>
      </c>
      <c r="E5060" t="str">
        <f>IF(VLOOKUP(TRM!A9359,'TRM - TBM Crosswalk'!$A$2:'TRM - TBM Crosswalk'!$I$1008,3,FALSE)="N/A","TBD","")</f>
        <v/>
      </c>
      <c r="F5060" t="str">
        <f>IF(VLOOKUP(TRM!A9359,'TRM - TBM Crosswalk'!$A$2:'TRM - TBM Crosswalk'!$I$1008,4,FALSE)=0,"",VLOOKUP(TRM!A9359,'TRM - TBM Crosswalk'!$A$2:'TRM - TBM Crosswalk'!$I$1008,4,FALSE))</f>
        <v/>
      </c>
      <c r="G5060" t="str">
        <f>IF(VLOOKUP(TRM!A9359,'TRM - TBM Crosswalk'!$A$2:'TRM - TBM Crosswalk'!$I$1008,5,FALSE)=0,"",VLOOKUP(TRM!A9359,'TRM - TBM Crosswalk'!$A$2:'TRM - TBM Crosswalk'!$I$1008,5,FALSE))</f>
        <v>End User</v>
      </c>
      <c r="H5060" t="str">
        <f>IF(VLOOKUP(TRM!A9359,'TRM - TBM Crosswalk'!$A$2:'TRM - TBM Crosswalk'!$I$1008,6,FALSE)=0,"",VLOOKUP(TRM!A9359,'TRM - TBM Crosswalk'!$A$2:'TRM - TBM Crosswalk'!$I$1008,6,FALSE))</f>
        <v>Workspace</v>
      </c>
      <c r="I5060" t="str">
        <f>IF(VLOOKUP(TRM!A9359,'TRM - TBM Crosswalk'!$A$2:'TRM - TBM Crosswalk'!$I$1008,7,FALSE)=0,"",VLOOKUP(TRM!A9359,'TRM - TBM Crosswalk'!$A$2:'TRM - TBM Crosswalk'!$I$1008,7,FALSE))</f>
        <v/>
      </c>
      <c r="J5060" t="str">
        <f>IF(VLOOKUP(TRM!A9359,'TRM - TBM Crosswalk'!$A$2:'TRM - TBM Crosswalk'!$I$1008,8,FALSE)=0,"",VLOOKUP(TRM!A9359,'TRM - TBM Crosswalk'!$A$2:'TRM - TBM Crosswalk'!$I$1008,8,FALSE))</f>
        <v/>
      </c>
      <c r="K5060" t="str">
        <f>IF(VLOOKUP(TRM!A9359,'TRM - TBM Crosswalk'!$A$2:'TRM - TBM Crosswalk'!$I$1008,9,FALSE)=0,"",VLOOKUP(TRM!A9359,'TRM - TBM Crosswalk'!$A$2:'TRM - TBM Crosswalk'!$I$1008,9,FALSE))</f>
        <v/>
      </c>
    </row>
    <row r="5061" spans="1:11" x14ac:dyDescent="0.45">
      <c r="A5061" t="str">
        <f>TRM!A9360</f>
        <v>I01.004.401</v>
      </c>
      <c r="B5061" t="str">
        <f>TRM!B9360</f>
        <v>Human-Computer Interface</v>
      </c>
      <c r="C5061" t="str">
        <f>TRM!C9360</f>
        <v>Intel(R) Virtual Buttons | 1.1.0.21</v>
      </c>
      <c r="D5061">
        <f>TRM!D9360</f>
        <v>0</v>
      </c>
      <c r="E5061" t="str">
        <f>IF(VLOOKUP(TRM!A9360,'TRM - TBM Crosswalk'!$A$2:'TRM - TBM Crosswalk'!$I$1008,3,FALSE)="N/A","TBD","")</f>
        <v/>
      </c>
      <c r="F5061" t="str">
        <f>IF(VLOOKUP(TRM!A9360,'TRM - TBM Crosswalk'!$A$2:'TRM - TBM Crosswalk'!$I$1008,4,FALSE)=0,"",VLOOKUP(TRM!A9360,'TRM - TBM Crosswalk'!$A$2:'TRM - TBM Crosswalk'!$I$1008,4,FALSE))</f>
        <v/>
      </c>
      <c r="G5061" t="str">
        <f>IF(VLOOKUP(TRM!A9360,'TRM - TBM Crosswalk'!$A$2:'TRM - TBM Crosswalk'!$I$1008,5,FALSE)=0,"",VLOOKUP(TRM!A9360,'TRM - TBM Crosswalk'!$A$2:'TRM - TBM Crosswalk'!$I$1008,5,FALSE))</f>
        <v>End User</v>
      </c>
      <c r="H5061" t="str">
        <f>IF(VLOOKUP(TRM!A9360,'TRM - TBM Crosswalk'!$A$2:'TRM - TBM Crosswalk'!$I$1008,6,FALSE)=0,"",VLOOKUP(TRM!A9360,'TRM - TBM Crosswalk'!$A$2:'TRM - TBM Crosswalk'!$I$1008,6,FALSE))</f>
        <v>Workspace</v>
      </c>
      <c r="I5061" t="str">
        <f>IF(VLOOKUP(TRM!A9360,'TRM - TBM Crosswalk'!$A$2:'TRM - TBM Crosswalk'!$I$1008,7,FALSE)=0,"",VLOOKUP(TRM!A9360,'TRM - TBM Crosswalk'!$A$2:'TRM - TBM Crosswalk'!$I$1008,7,FALSE))</f>
        <v/>
      </c>
      <c r="J5061" t="str">
        <f>IF(VLOOKUP(TRM!A9360,'TRM - TBM Crosswalk'!$A$2:'TRM - TBM Crosswalk'!$I$1008,8,FALSE)=0,"",VLOOKUP(TRM!A9360,'TRM - TBM Crosswalk'!$A$2:'TRM - TBM Crosswalk'!$I$1008,8,FALSE))</f>
        <v/>
      </c>
      <c r="K5061" t="str">
        <f>IF(VLOOKUP(TRM!A9360,'TRM - TBM Crosswalk'!$A$2:'TRM - TBM Crosswalk'!$I$1008,9,FALSE)=0,"",VLOOKUP(TRM!A9360,'TRM - TBM Crosswalk'!$A$2:'TRM - TBM Crosswalk'!$I$1008,9,FALSE))</f>
        <v/>
      </c>
    </row>
    <row r="5062" spans="1:11" x14ac:dyDescent="0.45">
      <c r="A5062" t="str">
        <f>TRM!A9361</f>
        <v>I01.004.401</v>
      </c>
      <c r="B5062" t="str">
        <f>TRM!B9361</f>
        <v>Human-Computer Interface</v>
      </c>
      <c r="C5062" t="str">
        <f>TRM!C9361</f>
        <v>Intel(R) Virtual Buttons | 1.1.1.22</v>
      </c>
      <c r="D5062">
        <f>TRM!D9361</f>
        <v>0</v>
      </c>
      <c r="E5062" t="str">
        <f>IF(VLOOKUP(TRM!A9361,'TRM - TBM Crosswalk'!$A$2:'TRM - TBM Crosswalk'!$I$1008,3,FALSE)="N/A","TBD","")</f>
        <v/>
      </c>
      <c r="F5062" t="str">
        <f>IF(VLOOKUP(TRM!A9361,'TRM - TBM Crosswalk'!$A$2:'TRM - TBM Crosswalk'!$I$1008,4,FALSE)=0,"",VLOOKUP(TRM!A9361,'TRM - TBM Crosswalk'!$A$2:'TRM - TBM Crosswalk'!$I$1008,4,FALSE))</f>
        <v/>
      </c>
      <c r="G5062" t="str">
        <f>IF(VLOOKUP(TRM!A9361,'TRM - TBM Crosswalk'!$A$2:'TRM - TBM Crosswalk'!$I$1008,5,FALSE)=0,"",VLOOKUP(TRM!A9361,'TRM - TBM Crosswalk'!$A$2:'TRM - TBM Crosswalk'!$I$1008,5,FALSE))</f>
        <v>End User</v>
      </c>
      <c r="H5062" t="str">
        <f>IF(VLOOKUP(TRM!A9361,'TRM - TBM Crosswalk'!$A$2:'TRM - TBM Crosswalk'!$I$1008,6,FALSE)=0,"",VLOOKUP(TRM!A9361,'TRM - TBM Crosswalk'!$A$2:'TRM - TBM Crosswalk'!$I$1008,6,FALSE))</f>
        <v>Workspace</v>
      </c>
      <c r="I5062" t="str">
        <f>IF(VLOOKUP(TRM!A9361,'TRM - TBM Crosswalk'!$A$2:'TRM - TBM Crosswalk'!$I$1008,7,FALSE)=0,"",VLOOKUP(TRM!A9361,'TRM - TBM Crosswalk'!$A$2:'TRM - TBM Crosswalk'!$I$1008,7,FALSE))</f>
        <v/>
      </c>
      <c r="J5062" t="str">
        <f>IF(VLOOKUP(TRM!A9361,'TRM - TBM Crosswalk'!$A$2:'TRM - TBM Crosswalk'!$I$1008,8,FALSE)=0,"",VLOOKUP(TRM!A9361,'TRM - TBM Crosswalk'!$A$2:'TRM - TBM Crosswalk'!$I$1008,8,FALSE))</f>
        <v/>
      </c>
      <c r="K5062" t="str">
        <f>IF(VLOOKUP(TRM!A9361,'TRM - TBM Crosswalk'!$A$2:'TRM - TBM Crosswalk'!$I$1008,9,FALSE)=0,"",VLOOKUP(TRM!A9361,'TRM - TBM Crosswalk'!$A$2:'TRM - TBM Crosswalk'!$I$1008,9,FALSE))</f>
        <v/>
      </c>
    </row>
    <row r="5063" spans="1:11" x14ac:dyDescent="0.45">
      <c r="A5063" t="str">
        <f>TRM!A9362</f>
        <v>I01.004.401</v>
      </c>
      <c r="B5063" t="str">
        <f>TRM!B9362</f>
        <v>Human-Computer Interface</v>
      </c>
      <c r="C5063" t="str">
        <f>TRM!C9362</f>
        <v>Intel(R) Virtual Buttons | 2.2.1.31</v>
      </c>
      <c r="D5063">
        <f>TRM!D9362</f>
        <v>0</v>
      </c>
      <c r="E5063" t="str">
        <f>IF(VLOOKUP(TRM!A9362,'TRM - TBM Crosswalk'!$A$2:'TRM - TBM Crosswalk'!$I$1008,3,FALSE)="N/A","TBD","")</f>
        <v/>
      </c>
      <c r="F5063" t="str">
        <f>IF(VLOOKUP(TRM!A9362,'TRM - TBM Crosswalk'!$A$2:'TRM - TBM Crosswalk'!$I$1008,4,FALSE)=0,"",VLOOKUP(TRM!A9362,'TRM - TBM Crosswalk'!$A$2:'TRM - TBM Crosswalk'!$I$1008,4,FALSE))</f>
        <v/>
      </c>
      <c r="G5063" t="str">
        <f>IF(VLOOKUP(TRM!A9362,'TRM - TBM Crosswalk'!$A$2:'TRM - TBM Crosswalk'!$I$1008,5,FALSE)=0,"",VLOOKUP(TRM!A9362,'TRM - TBM Crosswalk'!$A$2:'TRM - TBM Crosswalk'!$I$1008,5,FALSE))</f>
        <v>End User</v>
      </c>
      <c r="H5063" t="str">
        <f>IF(VLOOKUP(TRM!A9362,'TRM - TBM Crosswalk'!$A$2:'TRM - TBM Crosswalk'!$I$1008,6,FALSE)=0,"",VLOOKUP(TRM!A9362,'TRM - TBM Crosswalk'!$A$2:'TRM - TBM Crosswalk'!$I$1008,6,FALSE))</f>
        <v>Workspace</v>
      </c>
      <c r="I5063" t="str">
        <f>IF(VLOOKUP(TRM!A9362,'TRM - TBM Crosswalk'!$A$2:'TRM - TBM Crosswalk'!$I$1008,7,FALSE)=0,"",VLOOKUP(TRM!A9362,'TRM - TBM Crosswalk'!$A$2:'TRM - TBM Crosswalk'!$I$1008,7,FALSE))</f>
        <v/>
      </c>
      <c r="J5063" t="str">
        <f>IF(VLOOKUP(TRM!A9362,'TRM - TBM Crosswalk'!$A$2:'TRM - TBM Crosswalk'!$I$1008,8,FALSE)=0,"",VLOOKUP(TRM!A9362,'TRM - TBM Crosswalk'!$A$2:'TRM - TBM Crosswalk'!$I$1008,8,FALSE))</f>
        <v/>
      </c>
      <c r="K5063" t="str">
        <f>IF(VLOOKUP(TRM!A9362,'TRM - TBM Crosswalk'!$A$2:'TRM - TBM Crosswalk'!$I$1008,9,FALSE)=0,"",VLOOKUP(TRM!A9362,'TRM - TBM Crosswalk'!$A$2:'TRM - TBM Crosswalk'!$I$1008,9,FALSE))</f>
        <v/>
      </c>
    </row>
    <row r="5064" spans="1:11" x14ac:dyDescent="0.45">
      <c r="A5064" t="str">
        <f>TRM!A9760</f>
        <v>I02</v>
      </c>
      <c r="B5064" t="str">
        <f>TRM!B9760</f>
        <v>Network</v>
      </c>
      <c r="C5064" t="str">
        <f>TRM!C9760</f>
        <v>Cisco IP Communicator | 8.6.4.0</v>
      </c>
      <c r="D5064">
        <f>TRM!D9760</f>
        <v>0</v>
      </c>
      <c r="E5064" t="str">
        <f>IF(VLOOKUP(TRM!A9760,'TRM - TBM Crosswalk'!$A$2:'TRM - TBM Crosswalk'!$I$1008,3,FALSE)="N/A","TBD","")</f>
        <v>TBD</v>
      </c>
      <c r="F5064" t="str">
        <f>IF(VLOOKUP(TRM!A9760,'TRM - TBM Crosswalk'!$A$2:'TRM - TBM Crosswalk'!$I$1008,4,FALSE)=0,"",VLOOKUP(TRM!A9760,'TRM - TBM Crosswalk'!$A$2:'TRM - TBM Crosswalk'!$I$1008,4,FALSE))</f>
        <v/>
      </c>
      <c r="G5064" t="str">
        <f>IF(VLOOKUP(TRM!A9760,'TRM - TBM Crosswalk'!$A$2:'TRM - TBM Crosswalk'!$I$1008,5,FALSE)=0,"",VLOOKUP(TRM!A9760,'TRM - TBM Crosswalk'!$A$2:'TRM - TBM Crosswalk'!$I$1008,5,FALSE))</f>
        <v/>
      </c>
      <c r="H5064" t="str">
        <f>IF(VLOOKUP(TRM!A9760,'TRM - TBM Crosswalk'!$A$2:'TRM - TBM Crosswalk'!$I$1008,6,FALSE)=0,"",VLOOKUP(TRM!A9760,'TRM - TBM Crosswalk'!$A$2:'TRM - TBM Crosswalk'!$I$1008,6,FALSE))</f>
        <v/>
      </c>
      <c r="I5064" t="str">
        <f>IF(VLOOKUP(TRM!A9760,'TRM - TBM Crosswalk'!$A$2:'TRM - TBM Crosswalk'!$I$1008,7,FALSE)=0,"",VLOOKUP(TRM!A9760,'TRM - TBM Crosswalk'!$A$2:'TRM - TBM Crosswalk'!$I$1008,7,FALSE))</f>
        <v/>
      </c>
      <c r="J5064" t="str">
        <f>IF(VLOOKUP(TRM!A9760,'TRM - TBM Crosswalk'!$A$2:'TRM - TBM Crosswalk'!$I$1008,8,FALSE)=0,"",VLOOKUP(TRM!A9760,'TRM - TBM Crosswalk'!$A$2:'TRM - TBM Crosswalk'!$I$1008,8,FALSE))</f>
        <v/>
      </c>
      <c r="K5064" t="str">
        <f>IF(VLOOKUP(TRM!A9760,'TRM - TBM Crosswalk'!$A$2:'TRM - TBM Crosswalk'!$I$1008,9,FALSE)=0,"",VLOOKUP(TRM!A9760,'TRM - TBM Crosswalk'!$A$2:'TRM - TBM Crosswalk'!$I$1008,9,FALSE))</f>
        <v/>
      </c>
    </row>
    <row r="5065" spans="1:11" x14ac:dyDescent="0.45">
      <c r="A5065" t="str">
        <f>TRM!A9804</f>
        <v>I02.003.301</v>
      </c>
      <c r="B5065" t="str">
        <f>TRM!B9804</f>
        <v>Hardware and Software</v>
      </c>
      <c r="C5065" t="str">
        <f>TRM!C9804</f>
        <v>Intel Collaborative Processor Performance Control | 1.0.0.1018</v>
      </c>
      <c r="D5065">
        <f>TRM!D9804</f>
        <v>0</v>
      </c>
      <c r="E5065" t="str">
        <f>IF(VLOOKUP(TRM!A9804,'TRM - TBM Crosswalk'!$A$2:'TRM - TBM Crosswalk'!$I$1008,3,FALSE)="N/A","TBD","")</f>
        <v>TBD</v>
      </c>
      <c r="F5065" t="str">
        <f>IF(VLOOKUP(TRM!A9804,'TRM - TBM Crosswalk'!$A$2:'TRM - TBM Crosswalk'!$I$1008,4,FALSE)=0,"",VLOOKUP(TRM!A9804,'TRM - TBM Crosswalk'!$A$2:'TRM - TBM Crosswalk'!$I$1008,4,FALSE))</f>
        <v/>
      </c>
      <c r="G5065" t="str">
        <f>IF(VLOOKUP(TRM!A9804,'TRM - TBM Crosswalk'!$A$2:'TRM - TBM Crosswalk'!$I$1008,5,FALSE)=0,"",VLOOKUP(TRM!A9804,'TRM - TBM Crosswalk'!$A$2:'TRM - TBM Crosswalk'!$I$1008,5,FALSE))</f>
        <v/>
      </c>
      <c r="H5065" t="str">
        <f>IF(VLOOKUP(TRM!A9804,'TRM - TBM Crosswalk'!$A$2:'TRM - TBM Crosswalk'!$I$1008,6,FALSE)=0,"",VLOOKUP(TRM!A9804,'TRM - TBM Crosswalk'!$A$2:'TRM - TBM Crosswalk'!$I$1008,6,FALSE))</f>
        <v/>
      </c>
      <c r="I5065" t="str">
        <f>IF(VLOOKUP(TRM!A9804,'TRM - TBM Crosswalk'!$A$2:'TRM - TBM Crosswalk'!$I$1008,7,FALSE)=0,"",VLOOKUP(TRM!A9804,'TRM - TBM Crosswalk'!$A$2:'TRM - TBM Crosswalk'!$I$1008,7,FALSE))</f>
        <v/>
      </c>
      <c r="J5065" t="str">
        <f>IF(VLOOKUP(TRM!A9804,'TRM - TBM Crosswalk'!$A$2:'TRM - TBM Crosswalk'!$I$1008,8,FALSE)=0,"",VLOOKUP(TRM!A9804,'TRM - TBM Crosswalk'!$A$2:'TRM - TBM Crosswalk'!$I$1008,8,FALSE))</f>
        <v/>
      </c>
      <c r="K5065" t="str">
        <f>IF(VLOOKUP(TRM!A9804,'TRM - TBM Crosswalk'!$A$2:'TRM - TBM Crosswalk'!$I$1008,9,FALSE)=0,"",VLOOKUP(TRM!A9804,'TRM - TBM Crosswalk'!$A$2:'TRM - TBM Crosswalk'!$I$1008,9,FALSE))</f>
        <v/>
      </c>
    </row>
    <row r="5066" spans="1:11" x14ac:dyDescent="0.45">
      <c r="A5066" t="str">
        <f>TRM!A9805</f>
        <v>I02.003.301</v>
      </c>
      <c r="B5066" t="str">
        <f>TRM!B9805</f>
        <v>Hardware and Software</v>
      </c>
      <c r="C5066" t="str">
        <f>TRM!C9805</f>
        <v>Intel(R) Chipset Device Software | 10.1.17854.8100</v>
      </c>
      <c r="D5066">
        <f>TRM!D9805</f>
        <v>0</v>
      </c>
      <c r="E5066" t="str">
        <f>IF(VLOOKUP(TRM!A9805,'TRM - TBM Crosswalk'!$A$2:'TRM - TBM Crosswalk'!$I$1008,3,FALSE)="N/A","TBD","")</f>
        <v>TBD</v>
      </c>
      <c r="F5066" t="str">
        <f>IF(VLOOKUP(TRM!A9805,'TRM - TBM Crosswalk'!$A$2:'TRM - TBM Crosswalk'!$I$1008,4,FALSE)=0,"",VLOOKUP(TRM!A9805,'TRM - TBM Crosswalk'!$A$2:'TRM - TBM Crosswalk'!$I$1008,4,FALSE))</f>
        <v/>
      </c>
      <c r="G5066" t="str">
        <f>IF(VLOOKUP(TRM!A9805,'TRM - TBM Crosswalk'!$A$2:'TRM - TBM Crosswalk'!$I$1008,5,FALSE)=0,"",VLOOKUP(TRM!A9805,'TRM - TBM Crosswalk'!$A$2:'TRM - TBM Crosswalk'!$I$1008,5,FALSE))</f>
        <v/>
      </c>
      <c r="H5066" t="str">
        <f>IF(VLOOKUP(TRM!A9805,'TRM - TBM Crosswalk'!$A$2:'TRM - TBM Crosswalk'!$I$1008,6,FALSE)=0,"",VLOOKUP(TRM!A9805,'TRM - TBM Crosswalk'!$A$2:'TRM - TBM Crosswalk'!$I$1008,6,FALSE))</f>
        <v/>
      </c>
      <c r="I5066" t="str">
        <f>IF(VLOOKUP(TRM!A9805,'TRM - TBM Crosswalk'!$A$2:'TRM - TBM Crosswalk'!$I$1008,7,FALSE)=0,"",VLOOKUP(TRM!A9805,'TRM - TBM Crosswalk'!$A$2:'TRM - TBM Crosswalk'!$I$1008,7,FALSE))</f>
        <v/>
      </c>
      <c r="J5066" t="str">
        <f>IF(VLOOKUP(TRM!A9805,'TRM - TBM Crosswalk'!$A$2:'TRM - TBM Crosswalk'!$I$1008,8,FALSE)=0,"",VLOOKUP(TRM!A9805,'TRM - TBM Crosswalk'!$A$2:'TRM - TBM Crosswalk'!$I$1008,8,FALSE))</f>
        <v/>
      </c>
      <c r="K5066" t="str">
        <f>IF(VLOOKUP(TRM!A9805,'TRM - TBM Crosswalk'!$A$2:'TRM - TBM Crosswalk'!$I$1008,9,FALSE)=0,"",VLOOKUP(TRM!A9805,'TRM - TBM Crosswalk'!$A$2:'TRM - TBM Crosswalk'!$I$1008,9,FALSE))</f>
        <v/>
      </c>
    </row>
    <row r="5067" spans="1:11" x14ac:dyDescent="0.45">
      <c r="A5067" t="str">
        <f>TRM!A9905</f>
        <v>I02.003.301</v>
      </c>
      <c r="B5067" t="str">
        <f>TRM!B9905</f>
        <v>Hardware and Software</v>
      </c>
      <c r="C5067" t="str">
        <f>TRM!C9905</f>
        <v>Windows Driver Package - VECTRONIC Aerospace GmbH GPS Plus USB Remote Stick - USB Driver | 07/12/2012 2.08.30</v>
      </c>
      <c r="D5067">
        <f>TRM!D9905</f>
        <v>0</v>
      </c>
      <c r="E5067" t="str">
        <f>IF(VLOOKUP(TRM!A9905,'TRM - TBM Crosswalk'!$A$2:'TRM - TBM Crosswalk'!$I$1008,3,FALSE)="N/A","TBD","")</f>
        <v>TBD</v>
      </c>
      <c r="F5067" t="str">
        <f>IF(VLOOKUP(TRM!A9905,'TRM - TBM Crosswalk'!$A$2:'TRM - TBM Crosswalk'!$I$1008,4,FALSE)=0,"",VLOOKUP(TRM!A9905,'TRM - TBM Crosswalk'!$A$2:'TRM - TBM Crosswalk'!$I$1008,4,FALSE))</f>
        <v/>
      </c>
      <c r="G5067" t="str">
        <f>IF(VLOOKUP(TRM!A9905,'TRM - TBM Crosswalk'!$A$2:'TRM - TBM Crosswalk'!$I$1008,5,FALSE)=0,"",VLOOKUP(TRM!A9905,'TRM - TBM Crosswalk'!$A$2:'TRM - TBM Crosswalk'!$I$1008,5,FALSE))</f>
        <v/>
      </c>
      <c r="H5067" t="str">
        <f>IF(VLOOKUP(TRM!A9905,'TRM - TBM Crosswalk'!$A$2:'TRM - TBM Crosswalk'!$I$1008,6,FALSE)=0,"",VLOOKUP(TRM!A9905,'TRM - TBM Crosswalk'!$A$2:'TRM - TBM Crosswalk'!$I$1008,6,FALSE))</f>
        <v/>
      </c>
      <c r="I5067" t="str">
        <f>IF(VLOOKUP(TRM!A9905,'TRM - TBM Crosswalk'!$A$2:'TRM - TBM Crosswalk'!$I$1008,7,FALSE)=0,"",VLOOKUP(TRM!A9905,'TRM - TBM Crosswalk'!$A$2:'TRM - TBM Crosswalk'!$I$1008,7,FALSE))</f>
        <v/>
      </c>
      <c r="J5067" t="str">
        <f>IF(VLOOKUP(TRM!A9905,'TRM - TBM Crosswalk'!$A$2:'TRM - TBM Crosswalk'!$I$1008,8,FALSE)=0,"",VLOOKUP(TRM!A9905,'TRM - TBM Crosswalk'!$A$2:'TRM - TBM Crosswalk'!$I$1008,8,FALSE))</f>
        <v/>
      </c>
      <c r="K5067" t="str">
        <f>IF(VLOOKUP(TRM!A9905,'TRM - TBM Crosswalk'!$A$2:'TRM - TBM Crosswalk'!$I$1008,9,FALSE)=0,"",VLOOKUP(TRM!A9905,'TRM - TBM Crosswalk'!$A$2:'TRM - TBM Crosswalk'!$I$1008,9,FALSE))</f>
        <v/>
      </c>
    </row>
    <row r="5068" spans="1:11" x14ac:dyDescent="0.45">
      <c r="A5068" t="str">
        <f>TRM!A9986</f>
        <v>I02.003.305#</v>
      </c>
      <c r="B5068" t="str">
        <f>TRM!B9986</f>
        <v>Remote Control Software#</v>
      </c>
      <c r="C5068" t="str">
        <f>TRM!C9986</f>
        <v>DameWare Remote Support #1 | 12.1.0.34</v>
      </c>
      <c r="D5068">
        <f>TRM!D9986</f>
        <v>0</v>
      </c>
      <c r="E5068" t="str">
        <f>IF(VLOOKUP(TRM!A9986,'TRM - TBM Crosswalk'!$A$2:'TRM - TBM Crosswalk'!$I$1008,3,FALSE)="N/A","TBD","")</f>
        <v/>
      </c>
      <c r="F5068" t="str">
        <f>IF(VLOOKUP(TRM!A9986,'TRM - TBM Crosswalk'!$A$2:'TRM - TBM Crosswalk'!$I$1008,4,FALSE)=0,"",VLOOKUP(TRM!A9986,'TRM - TBM Crosswalk'!$A$2:'TRM - TBM Crosswalk'!$I$1008,4,FALSE))</f>
        <v/>
      </c>
      <c r="G5068" t="str">
        <f>IF(VLOOKUP(TRM!A9986,'TRM - TBM Crosswalk'!$A$2:'TRM - TBM Crosswalk'!$I$1008,5,FALSE)=0,"",VLOOKUP(TRM!A9986,'TRM - TBM Crosswalk'!$A$2:'TRM - TBM Crosswalk'!$I$1008,5,FALSE))</f>
        <v>End User</v>
      </c>
      <c r="H5068" t="str">
        <f>IF(VLOOKUP(TRM!A9986,'TRM - TBM Crosswalk'!$A$2:'TRM - TBM Crosswalk'!$I$1008,6,FALSE)=0,"",VLOOKUP(TRM!A9986,'TRM - TBM Crosswalk'!$A$2:'TRM - TBM Crosswalk'!$I$1008,6,FALSE))</f>
        <v>Deskside Support</v>
      </c>
      <c r="I5068" t="str">
        <f>IF(VLOOKUP(TRM!A9986,'TRM - TBM Crosswalk'!$A$2:'TRM - TBM Crosswalk'!$I$1008,7,FALSE)=0,"",VLOOKUP(TRM!A9986,'TRM - TBM Crosswalk'!$A$2:'TRM - TBM Crosswalk'!$I$1008,7,FALSE))</f>
        <v/>
      </c>
      <c r="J5068" t="str">
        <f>IF(VLOOKUP(TRM!A9986,'TRM - TBM Crosswalk'!$A$2:'TRM - TBM Crosswalk'!$I$1008,8,FALSE)=0,"",VLOOKUP(TRM!A9986,'TRM - TBM Crosswalk'!$A$2:'TRM - TBM Crosswalk'!$I$1008,8,FALSE))</f>
        <v/>
      </c>
      <c r="K5068" t="str">
        <f>IF(VLOOKUP(TRM!A9986,'TRM - TBM Crosswalk'!$A$2:'TRM - TBM Crosswalk'!$I$1008,9,FALSE)=0,"",VLOOKUP(TRM!A9986,'TRM - TBM Crosswalk'!$A$2:'TRM - TBM Crosswalk'!$I$1008,9,FALSE))</f>
        <v/>
      </c>
    </row>
    <row r="5069" spans="1:11" x14ac:dyDescent="0.45">
      <c r="A5069" t="str">
        <f>TRM!A10158</f>
        <v>Unknown</v>
      </c>
      <c r="B5069" t="str">
        <f>TRM!B10158</f>
        <v>Unknown</v>
      </c>
      <c r="C5069" t="str">
        <f>TRM!C10158</f>
        <v>Pulse Application Launcher | 8.3.1021</v>
      </c>
      <c r="D5069">
        <f>TRM!D10158</f>
        <v>0</v>
      </c>
      <c r="E5069" t="str">
        <f>IF(VLOOKUP(TRM!A10158,'TRM - TBM Crosswalk'!$A$2:'TRM - TBM Crosswalk'!$I$1008,3,FALSE)="N/A","TBD","")</f>
        <v/>
      </c>
      <c r="F5069" t="str">
        <f>IF(VLOOKUP(TRM!A10158,'TRM - TBM Crosswalk'!$A$2:'TRM - TBM Crosswalk'!$I$1008,4,FALSE)=0,"",VLOOKUP(TRM!A10158,'TRM - TBM Crosswalk'!$A$2:'TRM - TBM Crosswalk'!$I$1008,4,FALSE))</f>
        <v/>
      </c>
      <c r="G5069" t="str">
        <f>IF(VLOOKUP(TRM!A10158,'TRM - TBM Crosswalk'!$A$2:'TRM - TBM Crosswalk'!$I$1008,5,FALSE)=0,"",VLOOKUP(TRM!A10158,'TRM - TBM Crosswalk'!$A$2:'TRM - TBM Crosswalk'!$I$1008,5,FALSE))</f>
        <v/>
      </c>
      <c r="H5069" t="str">
        <f>IF(VLOOKUP(TRM!A10158,'TRM - TBM Crosswalk'!$A$2:'TRM - TBM Crosswalk'!$I$1008,6,FALSE)=0,"",VLOOKUP(TRM!A10158,'TRM - TBM Crosswalk'!$A$2:'TRM - TBM Crosswalk'!$I$1008,6,FALSE))</f>
        <v/>
      </c>
      <c r="I5069" t="str">
        <f>IF(VLOOKUP(TRM!A10158,'TRM - TBM Crosswalk'!$A$2:'TRM - TBM Crosswalk'!$I$1008,7,FALSE)=0,"",VLOOKUP(TRM!A10158,'TRM - TBM Crosswalk'!$A$2:'TRM - TBM Crosswalk'!$I$1008,7,FALSE))</f>
        <v/>
      </c>
      <c r="J5069" t="str">
        <f>IF(VLOOKUP(TRM!A10158,'TRM - TBM Crosswalk'!$A$2:'TRM - TBM Crosswalk'!$I$1008,8,FALSE)=0,"",VLOOKUP(TRM!A10158,'TRM - TBM Crosswalk'!$A$2:'TRM - TBM Crosswalk'!$I$1008,8,FALSE))</f>
        <v/>
      </c>
      <c r="K5069" t="str">
        <f>IF(VLOOKUP(TRM!A10158,'TRM - TBM Crosswalk'!$A$2:'TRM - TBM Crosswalk'!$I$1008,9,FALSE)=0,"",VLOOKUP(TRM!A10158,'TRM - TBM Crosswalk'!$A$2:'TRM - TBM Crosswalk'!$I$1008,9,FALSE))</f>
        <v/>
      </c>
    </row>
    <row r="5070" spans="1:11" x14ac:dyDescent="0.45">
      <c r="A5070" t="str">
        <f>TRM!A10160</f>
        <v>Unknown</v>
      </c>
      <c r="B5070" t="str">
        <f>TRM!B10160</f>
        <v>Unknown</v>
      </c>
      <c r="C5070" t="str">
        <f>TRM!C10160</f>
        <v>Pulse Application Launcher | 9.0.1599</v>
      </c>
      <c r="D5070">
        <f>TRM!D10160</f>
        <v>0</v>
      </c>
      <c r="E5070" t="str">
        <f>IF(VLOOKUP(TRM!A10160,'TRM - TBM Crosswalk'!$A$2:'TRM - TBM Crosswalk'!$I$1008,3,FALSE)="N/A","TBD","")</f>
        <v/>
      </c>
      <c r="F5070" t="str">
        <f>IF(VLOOKUP(TRM!A10160,'TRM - TBM Crosswalk'!$A$2:'TRM - TBM Crosswalk'!$I$1008,4,FALSE)=0,"",VLOOKUP(TRM!A10160,'TRM - TBM Crosswalk'!$A$2:'TRM - TBM Crosswalk'!$I$1008,4,FALSE))</f>
        <v/>
      </c>
      <c r="G5070" t="str">
        <f>IF(VLOOKUP(TRM!A10160,'TRM - TBM Crosswalk'!$A$2:'TRM - TBM Crosswalk'!$I$1008,5,FALSE)=0,"",VLOOKUP(TRM!A10160,'TRM - TBM Crosswalk'!$A$2:'TRM - TBM Crosswalk'!$I$1008,5,FALSE))</f>
        <v/>
      </c>
      <c r="H5070" t="str">
        <f>IF(VLOOKUP(TRM!A10160,'TRM - TBM Crosswalk'!$A$2:'TRM - TBM Crosswalk'!$I$1008,6,FALSE)=0,"",VLOOKUP(TRM!A10160,'TRM - TBM Crosswalk'!$A$2:'TRM - TBM Crosswalk'!$I$1008,6,FALSE))</f>
        <v/>
      </c>
      <c r="I5070" t="str">
        <f>IF(VLOOKUP(TRM!A10160,'TRM - TBM Crosswalk'!$A$2:'TRM - TBM Crosswalk'!$I$1008,7,FALSE)=0,"",VLOOKUP(TRM!A10160,'TRM - TBM Crosswalk'!$A$2:'TRM - TBM Crosswalk'!$I$1008,7,FALSE))</f>
        <v/>
      </c>
      <c r="J5070" t="str">
        <f>IF(VLOOKUP(TRM!A10160,'TRM - TBM Crosswalk'!$A$2:'TRM - TBM Crosswalk'!$I$1008,8,FALSE)=0,"",VLOOKUP(TRM!A10160,'TRM - TBM Crosswalk'!$A$2:'TRM - TBM Crosswalk'!$I$1008,8,FALSE))</f>
        <v/>
      </c>
      <c r="K5070" t="str">
        <f>IF(VLOOKUP(TRM!A10160,'TRM - TBM Crosswalk'!$A$2:'TRM - TBM Crosswalk'!$I$1008,9,FALSE)=0,"",VLOOKUP(TRM!A10160,'TRM - TBM Crosswalk'!$A$2:'TRM - TBM Crosswalk'!$I$1008,9,FALSE))</f>
        <v/>
      </c>
    </row>
    <row r="5071" spans="1:11" x14ac:dyDescent="0.45">
      <c r="A5071" t="str">
        <f>TRM!A10216</f>
        <v>Virus</v>
      </c>
      <c r="B5071" t="str">
        <f>TRM!B10216</f>
        <v>Virus</v>
      </c>
      <c r="C5071" t="str">
        <f>TRM!C10216</f>
        <v>MyCalendarPlanner Internet Explorer Homepage and New Tab</v>
      </c>
      <c r="D5071">
        <f>TRM!D10216</f>
        <v>0</v>
      </c>
      <c r="E5071" t="str">
        <f>IF(VLOOKUP(TRM!A10216,'TRM - TBM Crosswalk'!$A$2:'TRM - TBM Crosswalk'!$I$1008,3,FALSE)="N/A","TBD","")</f>
        <v/>
      </c>
      <c r="F5071" t="str">
        <f>IF(VLOOKUP(TRM!A10216,'TRM - TBM Crosswalk'!$A$2:'TRM - TBM Crosswalk'!$I$1008,4,FALSE)=0,"",VLOOKUP(TRM!A10216,'TRM - TBM Crosswalk'!$A$2:'TRM - TBM Crosswalk'!$I$1008,4,FALSE))</f>
        <v/>
      </c>
      <c r="G5071" t="str">
        <f>IF(VLOOKUP(TRM!A10216,'TRM - TBM Crosswalk'!$A$2:'TRM - TBM Crosswalk'!$I$1008,5,FALSE)=0,"",VLOOKUP(TRM!A10216,'TRM - TBM Crosswalk'!$A$2:'TRM - TBM Crosswalk'!$I$1008,5,FALSE))</f>
        <v/>
      </c>
      <c r="H5071" t="str">
        <f>IF(VLOOKUP(TRM!A10216,'TRM - TBM Crosswalk'!$A$2:'TRM - TBM Crosswalk'!$I$1008,6,FALSE)=0,"",VLOOKUP(TRM!A10216,'TRM - TBM Crosswalk'!$A$2:'TRM - TBM Crosswalk'!$I$1008,6,FALSE))</f>
        <v/>
      </c>
      <c r="I5071" t="str">
        <f>IF(VLOOKUP(TRM!A10216,'TRM - TBM Crosswalk'!$A$2:'TRM - TBM Crosswalk'!$I$1008,7,FALSE)=0,"",VLOOKUP(TRM!A10216,'TRM - TBM Crosswalk'!$A$2:'TRM - TBM Crosswalk'!$I$1008,7,FALSE))</f>
        <v/>
      </c>
      <c r="J5071" t="str">
        <f>IF(VLOOKUP(TRM!A10216,'TRM - TBM Crosswalk'!$A$2:'TRM - TBM Crosswalk'!$I$1008,8,FALSE)=0,"",VLOOKUP(TRM!A10216,'TRM - TBM Crosswalk'!$A$2:'TRM - TBM Crosswalk'!$I$1008,8,FALSE))</f>
        <v/>
      </c>
      <c r="K5071" t="str">
        <f>IF(VLOOKUP(TRM!A10216,'TRM - TBM Crosswalk'!$A$2:'TRM - TBM Crosswalk'!$I$1008,9,FALSE)=0,"",VLOOKUP(TRM!A10216,'TRM - TBM Crosswalk'!$A$2:'TRM - TBM Crosswalk'!$I$1008,9,FALSE))</f>
        <v/>
      </c>
    </row>
    <row r="5072" spans="1:11" x14ac:dyDescent="0.45">
      <c r="A5072" t="str">
        <f>TRM!A390</f>
        <v>A01.012.086#</v>
      </c>
      <c r="B5072" t="str">
        <f>TRM!B390</f>
        <v>Remote Administration Software#</v>
      </c>
      <c r="C5072" t="str">
        <f>TRM!C390</f>
        <v>Citrix Configuration Service PowerShell snap-in | 7.0.0.3013</v>
      </c>
      <c r="D5072">
        <f>TRM!D390</f>
        <v>0</v>
      </c>
      <c r="E5072" t="str">
        <f>IF(VLOOKUP(TRM!A390,'TRM - TBM Crosswalk'!$A$2:'TRM - TBM Crosswalk'!$I$1008,3,FALSE)="N/A","TBD","")</f>
        <v/>
      </c>
      <c r="F5072" t="str">
        <f>IF(VLOOKUP(TRM!A390,'TRM - TBM Crosswalk'!$A$2:'TRM - TBM Crosswalk'!$I$1008,4,FALSE)=0,"",VLOOKUP(TRM!A390,'TRM - TBM Crosswalk'!$A$2:'TRM - TBM Crosswalk'!$I$1008,4,FALSE))</f>
        <v/>
      </c>
      <c r="G5072" t="str">
        <f>IF(VLOOKUP(TRM!A390,'TRM - TBM Crosswalk'!$A$2:'TRM - TBM Crosswalk'!$I$1008,5,FALSE)=0,"",VLOOKUP(TRM!A390,'TRM - TBM Crosswalk'!$A$2:'TRM - TBM Crosswalk'!$I$1008,5,FALSE))</f>
        <v>End User</v>
      </c>
      <c r="H5072" t="str">
        <f>IF(VLOOKUP(TRM!A390,'TRM - TBM Crosswalk'!$A$2:'TRM - TBM Crosswalk'!$I$1008,6,FALSE)=0,"",VLOOKUP(TRM!A390,'TRM - TBM Crosswalk'!$A$2:'TRM - TBM Crosswalk'!$I$1008,6,FALSE))</f>
        <v>Deskside Support</v>
      </c>
      <c r="I5072" t="str">
        <f>IF(VLOOKUP(TRM!A390,'TRM - TBM Crosswalk'!$A$2:'TRM - TBM Crosswalk'!$I$1008,7,FALSE)=0,"",VLOOKUP(TRM!A390,'TRM - TBM Crosswalk'!$A$2:'TRM - TBM Crosswalk'!$I$1008,7,FALSE))</f>
        <v/>
      </c>
      <c r="J5072" t="str">
        <f>IF(VLOOKUP(TRM!A390,'TRM - TBM Crosswalk'!$A$2:'TRM - TBM Crosswalk'!$I$1008,8,FALSE)=0,"",VLOOKUP(TRM!A390,'TRM - TBM Crosswalk'!$A$2:'TRM - TBM Crosswalk'!$I$1008,8,FALSE))</f>
        <v/>
      </c>
      <c r="K5072" t="str">
        <f>IF(VLOOKUP(TRM!A390,'TRM - TBM Crosswalk'!$A$2:'TRM - TBM Crosswalk'!$I$1008,9,FALSE)=0,"",VLOOKUP(TRM!A390,'TRM - TBM Crosswalk'!$A$2:'TRM - TBM Crosswalk'!$I$1008,9,FALSE))</f>
        <v/>
      </c>
    </row>
    <row r="5073" spans="1:11" x14ac:dyDescent="0.45">
      <c r="A5073" t="str">
        <f>TRM!A391</f>
        <v>A01.012.086#</v>
      </c>
      <c r="B5073" t="str">
        <f>TRM!B391</f>
        <v>Remote Administration Software#</v>
      </c>
      <c r="C5073" t="str">
        <f>TRM!C391</f>
        <v>Citrix Delegated Administration Service PowerShell snap-in | 7.0.0.3011</v>
      </c>
      <c r="D5073">
        <f>TRM!D391</f>
        <v>0</v>
      </c>
      <c r="E5073" t="str">
        <f>IF(VLOOKUP(TRM!A391,'TRM - TBM Crosswalk'!$A$2:'TRM - TBM Crosswalk'!$I$1008,3,FALSE)="N/A","TBD","")</f>
        <v/>
      </c>
      <c r="F5073" t="str">
        <f>IF(VLOOKUP(TRM!A391,'TRM - TBM Crosswalk'!$A$2:'TRM - TBM Crosswalk'!$I$1008,4,FALSE)=0,"",VLOOKUP(TRM!A391,'TRM - TBM Crosswalk'!$A$2:'TRM - TBM Crosswalk'!$I$1008,4,FALSE))</f>
        <v/>
      </c>
      <c r="G5073" t="str">
        <f>IF(VLOOKUP(TRM!A391,'TRM - TBM Crosswalk'!$A$2:'TRM - TBM Crosswalk'!$I$1008,5,FALSE)=0,"",VLOOKUP(TRM!A391,'TRM - TBM Crosswalk'!$A$2:'TRM - TBM Crosswalk'!$I$1008,5,FALSE))</f>
        <v>End User</v>
      </c>
      <c r="H5073" t="str">
        <f>IF(VLOOKUP(TRM!A391,'TRM - TBM Crosswalk'!$A$2:'TRM - TBM Crosswalk'!$I$1008,6,FALSE)=0,"",VLOOKUP(TRM!A391,'TRM - TBM Crosswalk'!$A$2:'TRM - TBM Crosswalk'!$I$1008,6,FALSE))</f>
        <v>Deskside Support</v>
      </c>
      <c r="I5073" t="str">
        <f>IF(VLOOKUP(TRM!A391,'TRM - TBM Crosswalk'!$A$2:'TRM - TBM Crosswalk'!$I$1008,7,FALSE)=0,"",VLOOKUP(TRM!A391,'TRM - TBM Crosswalk'!$A$2:'TRM - TBM Crosswalk'!$I$1008,7,FALSE))</f>
        <v/>
      </c>
      <c r="J5073" t="str">
        <f>IF(VLOOKUP(TRM!A391,'TRM - TBM Crosswalk'!$A$2:'TRM - TBM Crosswalk'!$I$1008,8,FALSE)=0,"",VLOOKUP(TRM!A391,'TRM - TBM Crosswalk'!$A$2:'TRM - TBM Crosswalk'!$I$1008,8,FALSE))</f>
        <v/>
      </c>
      <c r="K5073" t="str">
        <f>IF(VLOOKUP(TRM!A391,'TRM - TBM Crosswalk'!$A$2:'TRM - TBM Crosswalk'!$I$1008,9,FALSE)=0,"",VLOOKUP(TRM!A391,'TRM - TBM Crosswalk'!$A$2:'TRM - TBM Crosswalk'!$I$1008,9,FALSE))</f>
        <v/>
      </c>
    </row>
    <row r="5074" spans="1:11" x14ac:dyDescent="0.45">
      <c r="A5074" t="str">
        <f>TRM!A392</f>
        <v>A01.012.086#</v>
      </c>
      <c r="B5074" t="str">
        <f>TRM!B392</f>
        <v>Remote Administration Software#</v>
      </c>
      <c r="C5074" t="str">
        <f>TRM!C392</f>
        <v>Citrix Host Service PowerShell snap-in | 7.0.0.3027</v>
      </c>
      <c r="D5074">
        <f>TRM!D392</f>
        <v>0</v>
      </c>
      <c r="E5074" t="str">
        <f>IF(VLOOKUP(TRM!A392,'TRM - TBM Crosswalk'!$A$2:'TRM - TBM Crosswalk'!$I$1008,3,FALSE)="N/A","TBD","")</f>
        <v/>
      </c>
      <c r="F5074" t="str">
        <f>IF(VLOOKUP(TRM!A392,'TRM - TBM Crosswalk'!$A$2:'TRM - TBM Crosswalk'!$I$1008,4,FALSE)=0,"",VLOOKUP(TRM!A392,'TRM - TBM Crosswalk'!$A$2:'TRM - TBM Crosswalk'!$I$1008,4,FALSE))</f>
        <v/>
      </c>
      <c r="G5074" t="str">
        <f>IF(VLOOKUP(TRM!A392,'TRM - TBM Crosswalk'!$A$2:'TRM - TBM Crosswalk'!$I$1008,5,FALSE)=0,"",VLOOKUP(TRM!A392,'TRM - TBM Crosswalk'!$A$2:'TRM - TBM Crosswalk'!$I$1008,5,FALSE))</f>
        <v>End User</v>
      </c>
      <c r="H5074" t="str">
        <f>IF(VLOOKUP(TRM!A392,'TRM - TBM Crosswalk'!$A$2:'TRM - TBM Crosswalk'!$I$1008,6,FALSE)=0,"",VLOOKUP(TRM!A392,'TRM - TBM Crosswalk'!$A$2:'TRM - TBM Crosswalk'!$I$1008,6,FALSE))</f>
        <v>Deskside Support</v>
      </c>
      <c r="I5074" t="str">
        <f>IF(VLOOKUP(TRM!A392,'TRM - TBM Crosswalk'!$A$2:'TRM - TBM Crosswalk'!$I$1008,7,FALSE)=0,"",VLOOKUP(TRM!A392,'TRM - TBM Crosswalk'!$A$2:'TRM - TBM Crosswalk'!$I$1008,7,FALSE))</f>
        <v/>
      </c>
      <c r="J5074" t="str">
        <f>IF(VLOOKUP(TRM!A392,'TRM - TBM Crosswalk'!$A$2:'TRM - TBM Crosswalk'!$I$1008,8,FALSE)=0,"",VLOOKUP(TRM!A392,'TRM - TBM Crosswalk'!$A$2:'TRM - TBM Crosswalk'!$I$1008,8,FALSE))</f>
        <v/>
      </c>
      <c r="K5074" t="str">
        <f>IF(VLOOKUP(TRM!A392,'TRM - TBM Crosswalk'!$A$2:'TRM - TBM Crosswalk'!$I$1008,9,FALSE)=0,"",VLOOKUP(TRM!A392,'TRM - TBM Crosswalk'!$A$2:'TRM - TBM Crosswalk'!$I$1008,9,FALSE))</f>
        <v/>
      </c>
    </row>
    <row r="5075" spans="1:11" x14ac:dyDescent="0.45">
      <c r="A5075" t="str">
        <f>TRM!A393</f>
        <v>A01.012.086#</v>
      </c>
      <c r="B5075" t="str">
        <f>TRM!B393</f>
        <v>Remote Administration Software#</v>
      </c>
      <c r="C5075" t="str">
        <f>TRM!C393</f>
        <v>ConfigMgr 2012 Toolkit R2 | 5.00.7958.1151</v>
      </c>
      <c r="D5075">
        <f>TRM!D393</f>
        <v>0</v>
      </c>
      <c r="E5075" t="str">
        <f>IF(VLOOKUP(TRM!A393,'TRM - TBM Crosswalk'!$A$2:'TRM - TBM Crosswalk'!$I$1008,3,FALSE)="N/A","TBD","")</f>
        <v/>
      </c>
      <c r="F5075" t="str">
        <f>IF(VLOOKUP(TRM!A393,'TRM - TBM Crosswalk'!$A$2:'TRM - TBM Crosswalk'!$I$1008,4,FALSE)=0,"",VLOOKUP(TRM!A393,'TRM - TBM Crosswalk'!$A$2:'TRM - TBM Crosswalk'!$I$1008,4,FALSE))</f>
        <v/>
      </c>
      <c r="G5075" t="str">
        <f>IF(VLOOKUP(TRM!A393,'TRM - TBM Crosswalk'!$A$2:'TRM - TBM Crosswalk'!$I$1008,5,FALSE)=0,"",VLOOKUP(TRM!A393,'TRM - TBM Crosswalk'!$A$2:'TRM - TBM Crosswalk'!$I$1008,5,FALSE))</f>
        <v>End User</v>
      </c>
      <c r="H5075" t="str">
        <f>IF(VLOOKUP(TRM!A393,'TRM - TBM Crosswalk'!$A$2:'TRM - TBM Crosswalk'!$I$1008,6,FALSE)=0,"",VLOOKUP(TRM!A393,'TRM - TBM Crosswalk'!$A$2:'TRM - TBM Crosswalk'!$I$1008,6,FALSE))</f>
        <v>Deskside Support</v>
      </c>
      <c r="I5075" t="str">
        <f>IF(VLOOKUP(TRM!A393,'TRM - TBM Crosswalk'!$A$2:'TRM - TBM Crosswalk'!$I$1008,7,FALSE)=0,"",VLOOKUP(TRM!A393,'TRM - TBM Crosswalk'!$A$2:'TRM - TBM Crosswalk'!$I$1008,7,FALSE))</f>
        <v/>
      </c>
      <c r="J5075" t="str">
        <f>IF(VLOOKUP(TRM!A393,'TRM - TBM Crosswalk'!$A$2:'TRM - TBM Crosswalk'!$I$1008,8,FALSE)=0,"",VLOOKUP(TRM!A393,'TRM - TBM Crosswalk'!$A$2:'TRM - TBM Crosswalk'!$I$1008,8,FALSE))</f>
        <v/>
      </c>
      <c r="K5075" t="str">
        <f>IF(VLOOKUP(TRM!A393,'TRM - TBM Crosswalk'!$A$2:'TRM - TBM Crosswalk'!$I$1008,9,FALSE)=0,"",VLOOKUP(TRM!A393,'TRM - TBM Crosswalk'!$A$2:'TRM - TBM Crosswalk'!$I$1008,9,FALSE))</f>
        <v/>
      </c>
    </row>
    <row r="5076" spans="1:11" x14ac:dyDescent="0.45">
      <c r="A5076" t="str">
        <f>TRM!A394</f>
        <v>A01.012.086#</v>
      </c>
      <c r="B5076" t="str">
        <f>TRM!B394</f>
        <v>Remote Administration Software#</v>
      </c>
      <c r="C5076" t="str">
        <f>TRM!C394</f>
        <v>ConfigMgr WebService | 1.8.0</v>
      </c>
      <c r="D5076">
        <f>TRM!D394</f>
        <v>0</v>
      </c>
      <c r="E5076" t="str">
        <f>IF(VLOOKUP(TRM!A394,'TRM - TBM Crosswalk'!$A$2:'TRM - TBM Crosswalk'!$I$1008,3,FALSE)="N/A","TBD","")</f>
        <v/>
      </c>
      <c r="F5076" t="str">
        <f>IF(VLOOKUP(TRM!A394,'TRM - TBM Crosswalk'!$A$2:'TRM - TBM Crosswalk'!$I$1008,4,FALSE)=0,"",VLOOKUP(TRM!A394,'TRM - TBM Crosswalk'!$A$2:'TRM - TBM Crosswalk'!$I$1008,4,FALSE))</f>
        <v/>
      </c>
      <c r="G5076" t="str">
        <f>IF(VLOOKUP(TRM!A394,'TRM - TBM Crosswalk'!$A$2:'TRM - TBM Crosswalk'!$I$1008,5,FALSE)=0,"",VLOOKUP(TRM!A394,'TRM - TBM Crosswalk'!$A$2:'TRM - TBM Crosswalk'!$I$1008,5,FALSE))</f>
        <v>End User</v>
      </c>
      <c r="H5076" t="str">
        <f>IF(VLOOKUP(TRM!A394,'TRM - TBM Crosswalk'!$A$2:'TRM - TBM Crosswalk'!$I$1008,6,FALSE)=0,"",VLOOKUP(TRM!A394,'TRM - TBM Crosswalk'!$A$2:'TRM - TBM Crosswalk'!$I$1008,6,FALSE))</f>
        <v>Deskside Support</v>
      </c>
      <c r="I5076" t="str">
        <f>IF(VLOOKUP(TRM!A394,'TRM - TBM Crosswalk'!$A$2:'TRM - TBM Crosswalk'!$I$1008,7,FALSE)=0,"",VLOOKUP(TRM!A394,'TRM - TBM Crosswalk'!$A$2:'TRM - TBM Crosswalk'!$I$1008,7,FALSE))</f>
        <v/>
      </c>
      <c r="J5076" t="str">
        <f>IF(VLOOKUP(TRM!A394,'TRM - TBM Crosswalk'!$A$2:'TRM - TBM Crosswalk'!$I$1008,8,FALSE)=0,"",VLOOKUP(TRM!A394,'TRM - TBM Crosswalk'!$A$2:'TRM - TBM Crosswalk'!$I$1008,8,FALSE))</f>
        <v/>
      </c>
      <c r="K5076" t="str">
        <f>IF(VLOOKUP(TRM!A394,'TRM - TBM Crosswalk'!$A$2:'TRM - TBM Crosswalk'!$I$1008,9,FALSE)=0,"",VLOOKUP(TRM!A394,'TRM - TBM Crosswalk'!$A$2:'TRM - TBM Crosswalk'!$I$1008,9,FALSE))</f>
        <v/>
      </c>
    </row>
    <row r="5077" spans="1:11" x14ac:dyDescent="0.45">
      <c r="A5077" t="str">
        <f>TRM!A395</f>
        <v>A01.012.086#</v>
      </c>
      <c r="B5077" t="str">
        <f>TRM!B395</f>
        <v>Remote Administration Software#</v>
      </c>
      <c r="C5077" t="str">
        <f>TRM!C395</f>
        <v>DbInstall_ADMIN | 1.0.0.19</v>
      </c>
      <c r="D5077">
        <f>TRM!D395</f>
        <v>0</v>
      </c>
      <c r="E5077" t="str">
        <f>IF(VLOOKUP(TRM!A395,'TRM - TBM Crosswalk'!$A$2:'TRM - TBM Crosswalk'!$I$1008,3,FALSE)="N/A","TBD","")</f>
        <v/>
      </c>
      <c r="F5077" t="str">
        <f>IF(VLOOKUP(TRM!A395,'TRM - TBM Crosswalk'!$A$2:'TRM - TBM Crosswalk'!$I$1008,4,FALSE)=0,"",VLOOKUP(TRM!A395,'TRM - TBM Crosswalk'!$A$2:'TRM - TBM Crosswalk'!$I$1008,4,FALSE))</f>
        <v/>
      </c>
      <c r="G5077" t="str">
        <f>IF(VLOOKUP(TRM!A395,'TRM - TBM Crosswalk'!$A$2:'TRM - TBM Crosswalk'!$I$1008,5,FALSE)=0,"",VLOOKUP(TRM!A395,'TRM - TBM Crosswalk'!$A$2:'TRM - TBM Crosswalk'!$I$1008,5,FALSE))</f>
        <v>End User</v>
      </c>
      <c r="H5077" t="str">
        <f>IF(VLOOKUP(TRM!A395,'TRM - TBM Crosswalk'!$A$2:'TRM - TBM Crosswalk'!$I$1008,6,FALSE)=0,"",VLOOKUP(TRM!A395,'TRM - TBM Crosswalk'!$A$2:'TRM - TBM Crosswalk'!$I$1008,6,FALSE))</f>
        <v>Deskside Support</v>
      </c>
      <c r="I5077" t="str">
        <f>IF(VLOOKUP(TRM!A395,'TRM - TBM Crosswalk'!$A$2:'TRM - TBM Crosswalk'!$I$1008,7,FALSE)=0,"",VLOOKUP(TRM!A395,'TRM - TBM Crosswalk'!$A$2:'TRM - TBM Crosswalk'!$I$1008,7,FALSE))</f>
        <v/>
      </c>
      <c r="J5077" t="str">
        <f>IF(VLOOKUP(TRM!A395,'TRM - TBM Crosswalk'!$A$2:'TRM - TBM Crosswalk'!$I$1008,8,FALSE)=0,"",VLOOKUP(TRM!A395,'TRM - TBM Crosswalk'!$A$2:'TRM - TBM Crosswalk'!$I$1008,8,FALSE))</f>
        <v/>
      </c>
      <c r="K5077" t="str">
        <f>IF(VLOOKUP(TRM!A395,'TRM - TBM Crosswalk'!$A$2:'TRM - TBM Crosswalk'!$I$1008,9,FALSE)=0,"",VLOOKUP(TRM!A395,'TRM - TBM Crosswalk'!$A$2:'TRM - TBM Crosswalk'!$I$1008,9,FALSE))</f>
        <v/>
      </c>
    </row>
    <row r="5078" spans="1:11" x14ac:dyDescent="0.45">
      <c r="A5078" t="str">
        <f>TRM!A396</f>
        <v>A01.012.086#</v>
      </c>
      <c r="B5078" t="str">
        <f>TRM!B396</f>
        <v>Remote Administration Software#</v>
      </c>
      <c r="C5078" t="str">
        <f>TRM!C396</f>
        <v>DbInstall_ADMIN | 1.0.0.24</v>
      </c>
      <c r="D5078">
        <f>TRM!D396</f>
        <v>0</v>
      </c>
      <c r="E5078" t="str">
        <f>IF(VLOOKUP(TRM!A396,'TRM - TBM Crosswalk'!$A$2:'TRM - TBM Crosswalk'!$I$1008,3,FALSE)="N/A","TBD","")</f>
        <v/>
      </c>
      <c r="F5078" t="str">
        <f>IF(VLOOKUP(TRM!A396,'TRM - TBM Crosswalk'!$A$2:'TRM - TBM Crosswalk'!$I$1008,4,FALSE)=0,"",VLOOKUP(TRM!A396,'TRM - TBM Crosswalk'!$A$2:'TRM - TBM Crosswalk'!$I$1008,4,FALSE))</f>
        <v/>
      </c>
      <c r="G5078" t="str">
        <f>IF(VLOOKUP(TRM!A396,'TRM - TBM Crosswalk'!$A$2:'TRM - TBM Crosswalk'!$I$1008,5,FALSE)=0,"",VLOOKUP(TRM!A396,'TRM - TBM Crosswalk'!$A$2:'TRM - TBM Crosswalk'!$I$1008,5,FALSE))</f>
        <v>End User</v>
      </c>
      <c r="H5078" t="str">
        <f>IF(VLOOKUP(TRM!A396,'TRM - TBM Crosswalk'!$A$2:'TRM - TBM Crosswalk'!$I$1008,6,FALSE)=0,"",VLOOKUP(TRM!A396,'TRM - TBM Crosswalk'!$A$2:'TRM - TBM Crosswalk'!$I$1008,6,FALSE))</f>
        <v>Deskside Support</v>
      </c>
      <c r="I5078" t="str">
        <f>IF(VLOOKUP(TRM!A396,'TRM - TBM Crosswalk'!$A$2:'TRM - TBM Crosswalk'!$I$1008,7,FALSE)=0,"",VLOOKUP(TRM!A396,'TRM - TBM Crosswalk'!$A$2:'TRM - TBM Crosswalk'!$I$1008,7,FALSE))</f>
        <v/>
      </c>
      <c r="J5078" t="str">
        <f>IF(VLOOKUP(TRM!A396,'TRM - TBM Crosswalk'!$A$2:'TRM - TBM Crosswalk'!$I$1008,8,FALSE)=0,"",VLOOKUP(TRM!A396,'TRM - TBM Crosswalk'!$A$2:'TRM - TBM Crosswalk'!$I$1008,8,FALSE))</f>
        <v/>
      </c>
      <c r="K5078" t="str">
        <f>IF(VLOOKUP(TRM!A396,'TRM - TBM Crosswalk'!$A$2:'TRM - TBM Crosswalk'!$I$1008,9,FALSE)=0,"",VLOOKUP(TRM!A396,'TRM - TBM Crosswalk'!$A$2:'TRM - TBM Crosswalk'!$I$1008,9,FALSE))</f>
        <v/>
      </c>
    </row>
    <row r="5079" spans="1:11" x14ac:dyDescent="0.45">
      <c r="A5079" t="str">
        <f>TRM!A397</f>
        <v>A01.012.086#</v>
      </c>
      <c r="B5079" t="str">
        <f>TRM!B397</f>
        <v>Remote Administration Software#</v>
      </c>
      <c r="C5079" t="str">
        <f>TRM!C397</f>
        <v>DBInstall_HDD | 1.0.0.16</v>
      </c>
      <c r="D5079">
        <f>TRM!D397</f>
        <v>0</v>
      </c>
      <c r="E5079" t="str">
        <f>IF(VLOOKUP(TRM!A397,'TRM - TBM Crosswalk'!$A$2:'TRM - TBM Crosswalk'!$I$1008,3,FALSE)="N/A","TBD","")</f>
        <v/>
      </c>
      <c r="F5079" t="str">
        <f>IF(VLOOKUP(TRM!A397,'TRM - TBM Crosswalk'!$A$2:'TRM - TBM Crosswalk'!$I$1008,4,FALSE)=0,"",VLOOKUP(TRM!A397,'TRM - TBM Crosswalk'!$A$2:'TRM - TBM Crosswalk'!$I$1008,4,FALSE))</f>
        <v/>
      </c>
      <c r="G5079" t="str">
        <f>IF(VLOOKUP(TRM!A397,'TRM - TBM Crosswalk'!$A$2:'TRM - TBM Crosswalk'!$I$1008,5,FALSE)=0,"",VLOOKUP(TRM!A397,'TRM - TBM Crosswalk'!$A$2:'TRM - TBM Crosswalk'!$I$1008,5,FALSE))</f>
        <v>End User</v>
      </c>
      <c r="H5079" t="str">
        <f>IF(VLOOKUP(TRM!A397,'TRM - TBM Crosswalk'!$A$2:'TRM - TBM Crosswalk'!$I$1008,6,FALSE)=0,"",VLOOKUP(TRM!A397,'TRM - TBM Crosswalk'!$A$2:'TRM - TBM Crosswalk'!$I$1008,6,FALSE))</f>
        <v>Deskside Support</v>
      </c>
      <c r="I5079" t="str">
        <f>IF(VLOOKUP(TRM!A397,'TRM - TBM Crosswalk'!$A$2:'TRM - TBM Crosswalk'!$I$1008,7,FALSE)=0,"",VLOOKUP(TRM!A397,'TRM - TBM Crosswalk'!$A$2:'TRM - TBM Crosswalk'!$I$1008,7,FALSE))</f>
        <v/>
      </c>
      <c r="J5079" t="str">
        <f>IF(VLOOKUP(TRM!A397,'TRM - TBM Crosswalk'!$A$2:'TRM - TBM Crosswalk'!$I$1008,8,FALSE)=0,"",VLOOKUP(TRM!A397,'TRM - TBM Crosswalk'!$A$2:'TRM - TBM Crosswalk'!$I$1008,8,FALSE))</f>
        <v/>
      </c>
      <c r="K5079" t="str">
        <f>IF(VLOOKUP(TRM!A397,'TRM - TBM Crosswalk'!$A$2:'TRM - TBM Crosswalk'!$I$1008,9,FALSE)=0,"",VLOOKUP(TRM!A397,'TRM - TBM Crosswalk'!$A$2:'TRM - TBM Crosswalk'!$I$1008,9,FALSE))</f>
        <v/>
      </c>
    </row>
    <row r="5080" spans="1:11" x14ac:dyDescent="0.45">
      <c r="A5080" t="str">
        <f>TRM!A398</f>
        <v>A01.012.086#</v>
      </c>
      <c r="B5080" t="str">
        <f>TRM!B398</f>
        <v>Remote Administration Software#</v>
      </c>
      <c r="C5080" t="str">
        <f>TRM!C398</f>
        <v>DBInstall_SO | 1.0.0.11</v>
      </c>
      <c r="D5080">
        <f>TRM!D398</f>
        <v>0</v>
      </c>
      <c r="E5080" t="str">
        <f>IF(VLOOKUP(TRM!A398,'TRM - TBM Crosswalk'!$A$2:'TRM - TBM Crosswalk'!$I$1008,3,FALSE)="N/A","TBD","")</f>
        <v/>
      </c>
      <c r="F5080" t="str">
        <f>IF(VLOOKUP(TRM!A398,'TRM - TBM Crosswalk'!$A$2:'TRM - TBM Crosswalk'!$I$1008,4,FALSE)=0,"",VLOOKUP(TRM!A398,'TRM - TBM Crosswalk'!$A$2:'TRM - TBM Crosswalk'!$I$1008,4,FALSE))</f>
        <v/>
      </c>
      <c r="G5080" t="str">
        <f>IF(VLOOKUP(TRM!A398,'TRM - TBM Crosswalk'!$A$2:'TRM - TBM Crosswalk'!$I$1008,5,FALSE)=0,"",VLOOKUP(TRM!A398,'TRM - TBM Crosswalk'!$A$2:'TRM - TBM Crosswalk'!$I$1008,5,FALSE))</f>
        <v>End User</v>
      </c>
      <c r="H5080" t="str">
        <f>IF(VLOOKUP(TRM!A398,'TRM - TBM Crosswalk'!$A$2:'TRM - TBM Crosswalk'!$I$1008,6,FALSE)=0,"",VLOOKUP(TRM!A398,'TRM - TBM Crosswalk'!$A$2:'TRM - TBM Crosswalk'!$I$1008,6,FALSE))</f>
        <v>Deskside Support</v>
      </c>
      <c r="I5080" t="str">
        <f>IF(VLOOKUP(TRM!A398,'TRM - TBM Crosswalk'!$A$2:'TRM - TBM Crosswalk'!$I$1008,7,FALSE)=0,"",VLOOKUP(TRM!A398,'TRM - TBM Crosswalk'!$A$2:'TRM - TBM Crosswalk'!$I$1008,7,FALSE))</f>
        <v/>
      </c>
      <c r="J5080" t="str">
        <f>IF(VLOOKUP(TRM!A398,'TRM - TBM Crosswalk'!$A$2:'TRM - TBM Crosswalk'!$I$1008,8,FALSE)=0,"",VLOOKUP(TRM!A398,'TRM - TBM Crosswalk'!$A$2:'TRM - TBM Crosswalk'!$I$1008,8,FALSE))</f>
        <v/>
      </c>
      <c r="K5080" t="str">
        <f>IF(VLOOKUP(TRM!A398,'TRM - TBM Crosswalk'!$A$2:'TRM - TBM Crosswalk'!$I$1008,9,FALSE)=0,"",VLOOKUP(TRM!A398,'TRM - TBM Crosswalk'!$A$2:'TRM - TBM Crosswalk'!$I$1008,9,FALSE))</f>
        <v/>
      </c>
    </row>
    <row r="5081" spans="1:11" x14ac:dyDescent="0.45">
      <c r="A5081" t="str">
        <f>TRM!A399</f>
        <v>A01.012.086#</v>
      </c>
      <c r="B5081" t="str">
        <f>TRM!B399</f>
        <v>Remote Administration Software#</v>
      </c>
      <c r="C5081" t="str">
        <f>TRM!C399</f>
        <v>Dell EMC OpenManage Systems Management Software (64-Bit) | 9.3.0</v>
      </c>
      <c r="D5081">
        <f>TRM!D399</f>
        <v>0</v>
      </c>
      <c r="E5081" t="str">
        <f>IF(VLOOKUP(TRM!A399,'TRM - TBM Crosswalk'!$A$2:'TRM - TBM Crosswalk'!$I$1008,3,FALSE)="N/A","TBD","")</f>
        <v/>
      </c>
      <c r="F5081" t="str">
        <f>IF(VLOOKUP(TRM!A399,'TRM - TBM Crosswalk'!$A$2:'TRM - TBM Crosswalk'!$I$1008,4,FALSE)=0,"",VLOOKUP(TRM!A399,'TRM - TBM Crosswalk'!$A$2:'TRM - TBM Crosswalk'!$I$1008,4,FALSE))</f>
        <v/>
      </c>
      <c r="G5081" t="str">
        <f>IF(VLOOKUP(TRM!A399,'TRM - TBM Crosswalk'!$A$2:'TRM - TBM Crosswalk'!$I$1008,5,FALSE)=0,"",VLOOKUP(TRM!A399,'TRM - TBM Crosswalk'!$A$2:'TRM - TBM Crosswalk'!$I$1008,5,FALSE))</f>
        <v>End User</v>
      </c>
      <c r="H5081" t="str">
        <f>IF(VLOOKUP(TRM!A399,'TRM - TBM Crosswalk'!$A$2:'TRM - TBM Crosswalk'!$I$1008,6,FALSE)=0,"",VLOOKUP(TRM!A399,'TRM - TBM Crosswalk'!$A$2:'TRM - TBM Crosswalk'!$I$1008,6,FALSE))</f>
        <v>Deskside Support</v>
      </c>
      <c r="I5081" t="str">
        <f>IF(VLOOKUP(TRM!A399,'TRM - TBM Crosswalk'!$A$2:'TRM - TBM Crosswalk'!$I$1008,7,FALSE)=0,"",VLOOKUP(TRM!A399,'TRM - TBM Crosswalk'!$A$2:'TRM - TBM Crosswalk'!$I$1008,7,FALSE))</f>
        <v/>
      </c>
      <c r="J5081" t="str">
        <f>IF(VLOOKUP(TRM!A399,'TRM - TBM Crosswalk'!$A$2:'TRM - TBM Crosswalk'!$I$1008,8,FALSE)=0,"",VLOOKUP(TRM!A399,'TRM - TBM Crosswalk'!$A$2:'TRM - TBM Crosswalk'!$I$1008,8,FALSE))</f>
        <v/>
      </c>
      <c r="K5081" t="str">
        <f>IF(VLOOKUP(TRM!A399,'TRM - TBM Crosswalk'!$A$2:'TRM - TBM Crosswalk'!$I$1008,9,FALSE)=0,"",VLOOKUP(TRM!A399,'TRM - TBM Crosswalk'!$A$2:'TRM - TBM Crosswalk'!$I$1008,9,FALSE))</f>
        <v/>
      </c>
    </row>
    <row r="5082" spans="1:11" x14ac:dyDescent="0.45">
      <c r="A5082" t="str">
        <f>TRM!A400</f>
        <v>A01.012.086#</v>
      </c>
      <c r="B5082" t="str">
        <f>TRM!B400</f>
        <v>Remote Administration Software#</v>
      </c>
      <c r="C5082" t="str">
        <f>TRM!C400</f>
        <v>Dell Foundation Services | 2.1.125.0</v>
      </c>
      <c r="D5082">
        <f>TRM!D400</f>
        <v>0</v>
      </c>
      <c r="E5082" t="str">
        <f>IF(VLOOKUP(TRM!A400,'TRM - TBM Crosswalk'!$A$2:'TRM - TBM Crosswalk'!$I$1008,3,FALSE)="N/A","TBD","")</f>
        <v/>
      </c>
      <c r="F5082" t="str">
        <f>IF(VLOOKUP(TRM!A400,'TRM - TBM Crosswalk'!$A$2:'TRM - TBM Crosswalk'!$I$1008,4,FALSE)=0,"",VLOOKUP(TRM!A400,'TRM - TBM Crosswalk'!$A$2:'TRM - TBM Crosswalk'!$I$1008,4,FALSE))</f>
        <v/>
      </c>
      <c r="G5082" t="str">
        <f>IF(VLOOKUP(TRM!A400,'TRM - TBM Crosswalk'!$A$2:'TRM - TBM Crosswalk'!$I$1008,5,FALSE)=0,"",VLOOKUP(TRM!A400,'TRM - TBM Crosswalk'!$A$2:'TRM - TBM Crosswalk'!$I$1008,5,FALSE))</f>
        <v>End User</v>
      </c>
      <c r="H5082" t="str">
        <f>IF(VLOOKUP(TRM!A400,'TRM - TBM Crosswalk'!$A$2:'TRM - TBM Crosswalk'!$I$1008,6,FALSE)=0,"",VLOOKUP(TRM!A400,'TRM - TBM Crosswalk'!$A$2:'TRM - TBM Crosswalk'!$I$1008,6,FALSE))</f>
        <v>Deskside Support</v>
      </c>
      <c r="I5082" t="str">
        <f>IF(VLOOKUP(TRM!A400,'TRM - TBM Crosswalk'!$A$2:'TRM - TBM Crosswalk'!$I$1008,7,FALSE)=0,"",VLOOKUP(TRM!A400,'TRM - TBM Crosswalk'!$A$2:'TRM - TBM Crosswalk'!$I$1008,7,FALSE))</f>
        <v/>
      </c>
      <c r="J5082" t="str">
        <f>IF(VLOOKUP(TRM!A400,'TRM - TBM Crosswalk'!$A$2:'TRM - TBM Crosswalk'!$I$1008,8,FALSE)=0,"",VLOOKUP(TRM!A400,'TRM - TBM Crosswalk'!$A$2:'TRM - TBM Crosswalk'!$I$1008,8,FALSE))</f>
        <v/>
      </c>
      <c r="K5082" t="str">
        <f>IF(VLOOKUP(TRM!A400,'TRM - TBM Crosswalk'!$A$2:'TRM - TBM Crosswalk'!$I$1008,9,FALSE)=0,"",VLOOKUP(TRM!A400,'TRM - TBM Crosswalk'!$A$2:'TRM - TBM Crosswalk'!$I$1008,9,FALSE))</f>
        <v/>
      </c>
    </row>
    <row r="5083" spans="1:11" x14ac:dyDescent="0.45">
      <c r="A5083" t="str">
        <f>TRM!A401</f>
        <v>A01.012.086#</v>
      </c>
      <c r="B5083" t="str">
        <f>TRM!B401</f>
        <v>Remote Administration Software#</v>
      </c>
      <c r="C5083" t="str">
        <f>TRM!C401</f>
        <v>Dell Foundation Services | 3.4.16100.0</v>
      </c>
      <c r="D5083">
        <f>TRM!D401</f>
        <v>0</v>
      </c>
      <c r="E5083" t="str">
        <f>IF(VLOOKUP(TRM!A401,'TRM - TBM Crosswalk'!$A$2:'TRM - TBM Crosswalk'!$I$1008,3,FALSE)="N/A","TBD","")</f>
        <v/>
      </c>
      <c r="F5083" t="str">
        <f>IF(VLOOKUP(TRM!A401,'TRM - TBM Crosswalk'!$A$2:'TRM - TBM Crosswalk'!$I$1008,4,FALSE)=0,"",VLOOKUP(TRM!A401,'TRM - TBM Crosswalk'!$A$2:'TRM - TBM Crosswalk'!$I$1008,4,FALSE))</f>
        <v/>
      </c>
      <c r="G5083" t="str">
        <f>IF(VLOOKUP(TRM!A401,'TRM - TBM Crosswalk'!$A$2:'TRM - TBM Crosswalk'!$I$1008,5,FALSE)=0,"",VLOOKUP(TRM!A401,'TRM - TBM Crosswalk'!$A$2:'TRM - TBM Crosswalk'!$I$1008,5,FALSE))</f>
        <v>End User</v>
      </c>
      <c r="H5083" t="str">
        <f>IF(VLOOKUP(TRM!A401,'TRM - TBM Crosswalk'!$A$2:'TRM - TBM Crosswalk'!$I$1008,6,FALSE)=0,"",VLOOKUP(TRM!A401,'TRM - TBM Crosswalk'!$A$2:'TRM - TBM Crosswalk'!$I$1008,6,FALSE))</f>
        <v>Deskside Support</v>
      </c>
      <c r="I5083" t="str">
        <f>IF(VLOOKUP(TRM!A401,'TRM - TBM Crosswalk'!$A$2:'TRM - TBM Crosswalk'!$I$1008,7,FALSE)=0,"",VLOOKUP(TRM!A401,'TRM - TBM Crosswalk'!$A$2:'TRM - TBM Crosswalk'!$I$1008,7,FALSE))</f>
        <v/>
      </c>
      <c r="J5083" t="str">
        <f>IF(VLOOKUP(TRM!A401,'TRM - TBM Crosswalk'!$A$2:'TRM - TBM Crosswalk'!$I$1008,8,FALSE)=0,"",VLOOKUP(TRM!A401,'TRM - TBM Crosswalk'!$A$2:'TRM - TBM Crosswalk'!$I$1008,8,FALSE))</f>
        <v/>
      </c>
      <c r="K5083" t="str">
        <f>IF(VLOOKUP(TRM!A401,'TRM - TBM Crosswalk'!$A$2:'TRM - TBM Crosswalk'!$I$1008,9,FALSE)=0,"",VLOOKUP(TRM!A401,'TRM - TBM Crosswalk'!$A$2:'TRM - TBM Crosswalk'!$I$1008,9,FALSE))</f>
        <v/>
      </c>
    </row>
    <row r="5084" spans="1:11" x14ac:dyDescent="0.45">
      <c r="A5084" t="str">
        <f>TRM!A402</f>
        <v>A01.012.086#</v>
      </c>
      <c r="B5084" t="str">
        <f>TRM!B402</f>
        <v>Remote Administration Software#</v>
      </c>
      <c r="C5084" t="str">
        <f>TRM!C402</f>
        <v>Dell OpenManage Systems Management Software (64-Bit) | 8.4.0</v>
      </c>
      <c r="D5084">
        <f>TRM!D402</f>
        <v>0</v>
      </c>
      <c r="E5084" t="str">
        <f>IF(VLOOKUP(TRM!A402,'TRM - TBM Crosswalk'!$A$2:'TRM - TBM Crosswalk'!$I$1008,3,FALSE)="N/A","TBD","")</f>
        <v/>
      </c>
      <c r="F5084" t="str">
        <f>IF(VLOOKUP(TRM!A402,'TRM - TBM Crosswalk'!$A$2:'TRM - TBM Crosswalk'!$I$1008,4,FALSE)=0,"",VLOOKUP(TRM!A402,'TRM - TBM Crosswalk'!$A$2:'TRM - TBM Crosswalk'!$I$1008,4,FALSE))</f>
        <v/>
      </c>
      <c r="G5084" t="str">
        <f>IF(VLOOKUP(TRM!A402,'TRM - TBM Crosswalk'!$A$2:'TRM - TBM Crosswalk'!$I$1008,5,FALSE)=0,"",VLOOKUP(TRM!A402,'TRM - TBM Crosswalk'!$A$2:'TRM - TBM Crosswalk'!$I$1008,5,FALSE))</f>
        <v>End User</v>
      </c>
      <c r="H5084" t="str">
        <f>IF(VLOOKUP(TRM!A402,'TRM - TBM Crosswalk'!$A$2:'TRM - TBM Crosswalk'!$I$1008,6,FALSE)=0,"",VLOOKUP(TRM!A402,'TRM - TBM Crosswalk'!$A$2:'TRM - TBM Crosswalk'!$I$1008,6,FALSE))</f>
        <v>Deskside Support</v>
      </c>
      <c r="I5084" t="str">
        <f>IF(VLOOKUP(TRM!A402,'TRM - TBM Crosswalk'!$A$2:'TRM - TBM Crosswalk'!$I$1008,7,FALSE)=0,"",VLOOKUP(TRM!A402,'TRM - TBM Crosswalk'!$A$2:'TRM - TBM Crosswalk'!$I$1008,7,FALSE))</f>
        <v/>
      </c>
      <c r="J5084" t="str">
        <f>IF(VLOOKUP(TRM!A402,'TRM - TBM Crosswalk'!$A$2:'TRM - TBM Crosswalk'!$I$1008,8,FALSE)=0,"",VLOOKUP(TRM!A402,'TRM - TBM Crosswalk'!$A$2:'TRM - TBM Crosswalk'!$I$1008,8,FALSE))</f>
        <v/>
      </c>
      <c r="K5084" t="str">
        <f>IF(VLOOKUP(TRM!A402,'TRM - TBM Crosswalk'!$A$2:'TRM - TBM Crosswalk'!$I$1008,9,FALSE)=0,"",VLOOKUP(TRM!A402,'TRM - TBM Crosswalk'!$A$2:'TRM - TBM Crosswalk'!$I$1008,9,FALSE))</f>
        <v/>
      </c>
    </row>
    <row r="5085" spans="1:11" x14ac:dyDescent="0.45">
      <c r="A5085" t="str">
        <f>TRM!A403</f>
        <v>A01.012.086#</v>
      </c>
      <c r="B5085" t="str">
        <f>TRM!B403</f>
        <v>Remote Administration Software#</v>
      </c>
      <c r="C5085" t="str">
        <f>TRM!C403</f>
        <v>Dell OpenManage Systems Management Software (64-Bit) | 8.5.0</v>
      </c>
      <c r="D5085">
        <f>TRM!D403</f>
        <v>0</v>
      </c>
      <c r="E5085" t="str">
        <f>IF(VLOOKUP(TRM!A403,'TRM - TBM Crosswalk'!$A$2:'TRM - TBM Crosswalk'!$I$1008,3,FALSE)="N/A","TBD","")</f>
        <v/>
      </c>
      <c r="F5085" t="str">
        <f>IF(VLOOKUP(TRM!A403,'TRM - TBM Crosswalk'!$A$2:'TRM - TBM Crosswalk'!$I$1008,4,FALSE)=0,"",VLOOKUP(TRM!A403,'TRM - TBM Crosswalk'!$A$2:'TRM - TBM Crosswalk'!$I$1008,4,FALSE))</f>
        <v/>
      </c>
      <c r="G5085" t="str">
        <f>IF(VLOOKUP(TRM!A403,'TRM - TBM Crosswalk'!$A$2:'TRM - TBM Crosswalk'!$I$1008,5,FALSE)=0,"",VLOOKUP(TRM!A403,'TRM - TBM Crosswalk'!$A$2:'TRM - TBM Crosswalk'!$I$1008,5,FALSE))</f>
        <v>End User</v>
      </c>
      <c r="H5085" t="str">
        <f>IF(VLOOKUP(TRM!A403,'TRM - TBM Crosswalk'!$A$2:'TRM - TBM Crosswalk'!$I$1008,6,FALSE)=0,"",VLOOKUP(TRM!A403,'TRM - TBM Crosswalk'!$A$2:'TRM - TBM Crosswalk'!$I$1008,6,FALSE))</f>
        <v>Deskside Support</v>
      </c>
      <c r="I5085" t="str">
        <f>IF(VLOOKUP(TRM!A403,'TRM - TBM Crosswalk'!$A$2:'TRM - TBM Crosswalk'!$I$1008,7,FALSE)=0,"",VLOOKUP(TRM!A403,'TRM - TBM Crosswalk'!$A$2:'TRM - TBM Crosswalk'!$I$1008,7,FALSE))</f>
        <v/>
      </c>
      <c r="J5085" t="str">
        <f>IF(VLOOKUP(TRM!A403,'TRM - TBM Crosswalk'!$A$2:'TRM - TBM Crosswalk'!$I$1008,8,FALSE)=0,"",VLOOKUP(TRM!A403,'TRM - TBM Crosswalk'!$A$2:'TRM - TBM Crosswalk'!$I$1008,8,FALSE))</f>
        <v/>
      </c>
      <c r="K5085" t="str">
        <f>IF(VLOOKUP(TRM!A403,'TRM - TBM Crosswalk'!$A$2:'TRM - TBM Crosswalk'!$I$1008,9,FALSE)=0,"",VLOOKUP(TRM!A403,'TRM - TBM Crosswalk'!$A$2:'TRM - TBM Crosswalk'!$I$1008,9,FALSE))</f>
        <v/>
      </c>
    </row>
    <row r="5086" spans="1:11" x14ac:dyDescent="0.45">
      <c r="A5086" t="str">
        <f>TRM!A404</f>
        <v>A01.012.086#</v>
      </c>
      <c r="B5086" t="str">
        <f>TRM!B404</f>
        <v>Remote Administration Software#</v>
      </c>
      <c r="C5086" t="str">
        <f>TRM!C404</f>
        <v>Dell Precision Optimizer | 4.0.10</v>
      </c>
      <c r="D5086">
        <f>TRM!D404</f>
        <v>0</v>
      </c>
      <c r="E5086" t="str">
        <f>IF(VLOOKUP(TRM!A404,'TRM - TBM Crosswalk'!$A$2:'TRM - TBM Crosswalk'!$I$1008,3,FALSE)="N/A","TBD","")</f>
        <v/>
      </c>
      <c r="F5086" t="str">
        <f>IF(VLOOKUP(TRM!A404,'TRM - TBM Crosswalk'!$A$2:'TRM - TBM Crosswalk'!$I$1008,4,FALSE)=0,"",VLOOKUP(TRM!A404,'TRM - TBM Crosswalk'!$A$2:'TRM - TBM Crosswalk'!$I$1008,4,FALSE))</f>
        <v/>
      </c>
      <c r="G5086" t="str">
        <f>IF(VLOOKUP(TRM!A404,'TRM - TBM Crosswalk'!$A$2:'TRM - TBM Crosswalk'!$I$1008,5,FALSE)=0,"",VLOOKUP(TRM!A404,'TRM - TBM Crosswalk'!$A$2:'TRM - TBM Crosswalk'!$I$1008,5,FALSE))</f>
        <v>End User</v>
      </c>
      <c r="H5086" t="str">
        <f>IF(VLOOKUP(TRM!A404,'TRM - TBM Crosswalk'!$A$2:'TRM - TBM Crosswalk'!$I$1008,6,FALSE)=0,"",VLOOKUP(TRM!A404,'TRM - TBM Crosswalk'!$A$2:'TRM - TBM Crosswalk'!$I$1008,6,FALSE))</f>
        <v>Deskside Support</v>
      </c>
      <c r="I5086" t="str">
        <f>IF(VLOOKUP(TRM!A404,'TRM - TBM Crosswalk'!$A$2:'TRM - TBM Crosswalk'!$I$1008,7,FALSE)=0,"",VLOOKUP(TRM!A404,'TRM - TBM Crosswalk'!$A$2:'TRM - TBM Crosswalk'!$I$1008,7,FALSE))</f>
        <v/>
      </c>
      <c r="J5086" t="str">
        <f>IF(VLOOKUP(TRM!A404,'TRM - TBM Crosswalk'!$A$2:'TRM - TBM Crosswalk'!$I$1008,8,FALSE)=0,"",VLOOKUP(TRM!A404,'TRM - TBM Crosswalk'!$A$2:'TRM - TBM Crosswalk'!$I$1008,8,FALSE))</f>
        <v/>
      </c>
      <c r="K5086" t="str">
        <f>IF(VLOOKUP(TRM!A404,'TRM - TBM Crosswalk'!$A$2:'TRM - TBM Crosswalk'!$I$1008,9,FALSE)=0,"",VLOOKUP(TRM!A404,'TRM - TBM Crosswalk'!$A$2:'TRM - TBM Crosswalk'!$I$1008,9,FALSE))</f>
        <v/>
      </c>
    </row>
    <row r="5087" spans="1:11" x14ac:dyDescent="0.45">
      <c r="A5087" t="str">
        <f>TRM!A667</f>
        <v>A02.021.220</v>
      </c>
      <c r="B5087" t="str">
        <f>TRM!B667</f>
        <v>Data Backup and Recovery</v>
      </c>
      <c r="C5087" t="str">
        <f>TRM!C667</f>
        <v>Active@ Boot Disk | 10</v>
      </c>
      <c r="D5087">
        <f>TRM!D667</f>
        <v>0</v>
      </c>
      <c r="E5087" t="str">
        <f>IF(VLOOKUP(TRM!A667,'TRM - TBM Crosswalk'!$A$2:'TRM - TBM Crosswalk'!$I$1008,3,FALSE)="N/A","TBD","")</f>
        <v/>
      </c>
      <c r="F5087" t="str">
        <f>IF(VLOOKUP(TRM!A667,'TRM - TBM Crosswalk'!$A$2:'TRM - TBM Crosswalk'!$I$1008,4,FALSE)=0,"",VLOOKUP(TRM!A667,'TRM - TBM Crosswalk'!$A$2:'TRM - TBM Crosswalk'!$I$1008,4,FALSE))</f>
        <v/>
      </c>
      <c r="G5087" t="str">
        <f>IF(VLOOKUP(TRM!A667,'TRM - TBM Crosswalk'!$A$2:'TRM - TBM Crosswalk'!$I$1008,5,FALSE)=0,"",VLOOKUP(TRM!A667,'TRM - TBM Crosswalk'!$A$2:'TRM - TBM Crosswalk'!$I$1008,5,FALSE))</f>
        <v>Storage</v>
      </c>
      <c r="H5087" t="str">
        <f>IF(VLOOKUP(TRM!A667,'TRM - TBM Crosswalk'!$A$2:'TRM - TBM Crosswalk'!$I$1008,6,FALSE)=0,"",VLOOKUP(TRM!A667,'TRM - TBM Crosswalk'!$A$2:'TRM - TBM Crosswalk'!$I$1008,6,FALSE))</f>
        <v>Offline Storage</v>
      </c>
      <c r="I5087" t="str">
        <f>IF(VLOOKUP(TRM!A667,'TRM - TBM Crosswalk'!$A$2:'TRM - TBM Crosswalk'!$I$1008,7,FALSE)=0,"",VLOOKUP(TRM!A667,'TRM - TBM Crosswalk'!$A$2:'TRM - TBM Crosswalk'!$I$1008,7,FALSE))</f>
        <v/>
      </c>
      <c r="J5087" t="str">
        <f>IF(VLOOKUP(TRM!A667,'TRM - TBM Crosswalk'!$A$2:'TRM - TBM Crosswalk'!$I$1008,8,FALSE)=0,"",VLOOKUP(TRM!A667,'TRM - TBM Crosswalk'!$A$2:'TRM - TBM Crosswalk'!$I$1008,8,FALSE))</f>
        <v/>
      </c>
      <c r="K5087" t="str">
        <f>IF(VLOOKUP(TRM!A667,'TRM - TBM Crosswalk'!$A$2:'TRM - TBM Crosswalk'!$I$1008,9,FALSE)=0,"",VLOOKUP(TRM!A667,'TRM - TBM Crosswalk'!$A$2:'TRM - TBM Crosswalk'!$I$1008,9,FALSE))</f>
        <v/>
      </c>
    </row>
    <row r="5088" spans="1:11" x14ac:dyDescent="0.45">
      <c r="A5088" t="str">
        <f>TRM!A668</f>
        <v>A02.021.220</v>
      </c>
      <c r="B5088" t="str">
        <f>TRM!B668</f>
        <v>Data Backup and Recovery</v>
      </c>
      <c r="C5088" t="str">
        <f>TRM!C668</f>
        <v>Active@ Boot Disk | 11</v>
      </c>
      <c r="D5088">
        <f>TRM!D668</f>
        <v>0</v>
      </c>
      <c r="E5088" t="str">
        <f>IF(VLOOKUP(TRM!A668,'TRM - TBM Crosswalk'!$A$2:'TRM - TBM Crosswalk'!$I$1008,3,FALSE)="N/A","TBD","")</f>
        <v/>
      </c>
      <c r="F5088" t="str">
        <f>IF(VLOOKUP(TRM!A668,'TRM - TBM Crosswalk'!$A$2:'TRM - TBM Crosswalk'!$I$1008,4,FALSE)=0,"",VLOOKUP(TRM!A668,'TRM - TBM Crosswalk'!$A$2:'TRM - TBM Crosswalk'!$I$1008,4,FALSE))</f>
        <v/>
      </c>
      <c r="G5088" t="str">
        <f>IF(VLOOKUP(TRM!A668,'TRM - TBM Crosswalk'!$A$2:'TRM - TBM Crosswalk'!$I$1008,5,FALSE)=0,"",VLOOKUP(TRM!A668,'TRM - TBM Crosswalk'!$A$2:'TRM - TBM Crosswalk'!$I$1008,5,FALSE))</f>
        <v>Storage</v>
      </c>
      <c r="H5088" t="str">
        <f>IF(VLOOKUP(TRM!A668,'TRM - TBM Crosswalk'!$A$2:'TRM - TBM Crosswalk'!$I$1008,6,FALSE)=0,"",VLOOKUP(TRM!A668,'TRM - TBM Crosswalk'!$A$2:'TRM - TBM Crosswalk'!$I$1008,6,FALSE))</f>
        <v>Offline Storage</v>
      </c>
      <c r="I5088" t="str">
        <f>IF(VLOOKUP(TRM!A668,'TRM - TBM Crosswalk'!$A$2:'TRM - TBM Crosswalk'!$I$1008,7,FALSE)=0,"",VLOOKUP(TRM!A668,'TRM - TBM Crosswalk'!$A$2:'TRM - TBM Crosswalk'!$I$1008,7,FALSE))</f>
        <v/>
      </c>
      <c r="J5088" t="str">
        <f>IF(VLOOKUP(TRM!A668,'TRM - TBM Crosswalk'!$A$2:'TRM - TBM Crosswalk'!$I$1008,8,FALSE)=0,"",VLOOKUP(TRM!A668,'TRM - TBM Crosswalk'!$A$2:'TRM - TBM Crosswalk'!$I$1008,8,FALSE))</f>
        <v/>
      </c>
      <c r="K5088" t="str">
        <f>IF(VLOOKUP(TRM!A668,'TRM - TBM Crosswalk'!$A$2:'TRM - TBM Crosswalk'!$I$1008,9,FALSE)=0,"",VLOOKUP(TRM!A668,'TRM - TBM Crosswalk'!$A$2:'TRM - TBM Crosswalk'!$I$1008,9,FALSE))</f>
        <v/>
      </c>
    </row>
    <row r="5089" spans="1:11" x14ac:dyDescent="0.45">
      <c r="A5089" t="str">
        <f>TRM!A669</f>
        <v>A02.021.220</v>
      </c>
      <c r="B5089" t="str">
        <f>TRM!B669</f>
        <v>Data Backup and Recovery</v>
      </c>
      <c r="C5089" t="str">
        <f>TRM!C669</f>
        <v>Active@ Boot Disk | 14</v>
      </c>
      <c r="D5089">
        <f>TRM!D669</f>
        <v>0</v>
      </c>
      <c r="E5089" t="str">
        <f>IF(VLOOKUP(TRM!A669,'TRM - TBM Crosswalk'!$A$2:'TRM - TBM Crosswalk'!$I$1008,3,FALSE)="N/A","TBD","")</f>
        <v/>
      </c>
      <c r="F5089" t="str">
        <f>IF(VLOOKUP(TRM!A669,'TRM - TBM Crosswalk'!$A$2:'TRM - TBM Crosswalk'!$I$1008,4,FALSE)=0,"",VLOOKUP(TRM!A669,'TRM - TBM Crosswalk'!$A$2:'TRM - TBM Crosswalk'!$I$1008,4,FALSE))</f>
        <v/>
      </c>
      <c r="G5089" t="str">
        <f>IF(VLOOKUP(TRM!A669,'TRM - TBM Crosswalk'!$A$2:'TRM - TBM Crosswalk'!$I$1008,5,FALSE)=0,"",VLOOKUP(TRM!A669,'TRM - TBM Crosswalk'!$A$2:'TRM - TBM Crosswalk'!$I$1008,5,FALSE))</f>
        <v>Storage</v>
      </c>
      <c r="H5089" t="str">
        <f>IF(VLOOKUP(TRM!A669,'TRM - TBM Crosswalk'!$A$2:'TRM - TBM Crosswalk'!$I$1008,6,FALSE)=0,"",VLOOKUP(TRM!A669,'TRM - TBM Crosswalk'!$A$2:'TRM - TBM Crosswalk'!$I$1008,6,FALSE))</f>
        <v>Offline Storage</v>
      </c>
      <c r="I5089" t="str">
        <f>IF(VLOOKUP(TRM!A669,'TRM - TBM Crosswalk'!$A$2:'TRM - TBM Crosswalk'!$I$1008,7,FALSE)=0,"",VLOOKUP(TRM!A669,'TRM - TBM Crosswalk'!$A$2:'TRM - TBM Crosswalk'!$I$1008,7,FALSE))</f>
        <v/>
      </c>
      <c r="J5089" t="str">
        <f>IF(VLOOKUP(TRM!A669,'TRM - TBM Crosswalk'!$A$2:'TRM - TBM Crosswalk'!$I$1008,8,FALSE)=0,"",VLOOKUP(TRM!A669,'TRM - TBM Crosswalk'!$A$2:'TRM - TBM Crosswalk'!$I$1008,8,FALSE))</f>
        <v/>
      </c>
      <c r="K5089" t="str">
        <f>IF(VLOOKUP(TRM!A669,'TRM - TBM Crosswalk'!$A$2:'TRM - TBM Crosswalk'!$I$1008,9,FALSE)=0,"",VLOOKUP(TRM!A669,'TRM - TBM Crosswalk'!$A$2:'TRM - TBM Crosswalk'!$I$1008,9,FALSE))</f>
        <v/>
      </c>
    </row>
    <row r="5090" spans="1:11" x14ac:dyDescent="0.45">
      <c r="A5090" t="str">
        <f>TRM!A670</f>
        <v>A02.021.220</v>
      </c>
      <c r="B5090" t="str">
        <f>TRM!B670</f>
        <v>Data Backup and Recovery</v>
      </c>
      <c r="C5090" t="str">
        <f>TRM!C670</f>
        <v>Active@ Boot Disk | 15</v>
      </c>
      <c r="D5090">
        <f>TRM!D670</f>
        <v>0</v>
      </c>
      <c r="E5090" t="str">
        <f>IF(VLOOKUP(TRM!A670,'TRM - TBM Crosswalk'!$A$2:'TRM - TBM Crosswalk'!$I$1008,3,FALSE)="N/A","TBD","")</f>
        <v/>
      </c>
      <c r="F5090" t="str">
        <f>IF(VLOOKUP(TRM!A670,'TRM - TBM Crosswalk'!$A$2:'TRM - TBM Crosswalk'!$I$1008,4,FALSE)=0,"",VLOOKUP(TRM!A670,'TRM - TBM Crosswalk'!$A$2:'TRM - TBM Crosswalk'!$I$1008,4,FALSE))</f>
        <v/>
      </c>
      <c r="G5090" t="str">
        <f>IF(VLOOKUP(TRM!A670,'TRM - TBM Crosswalk'!$A$2:'TRM - TBM Crosswalk'!$I$1008,5,FALSE)=0,"",VLOOKUP(TRM!A670,'TRM - TBM Crosswalk'!$A$2:'TRM - TBM Crosswalk'!$I$1008,5,FALSE))</f>
        <v>Storage</v>
      </c>
      <c r="H5090" t="str">
        <f>IF(VLOOKUP(TRM!A670,'TRM - TBM Crosswalk'!$A$2:'TRM - TBM Crosswalk'!$I$1008,6,FALSE)=0,"",VLOOKUP(TRM!A670,'TRM - TBM Crosswalk'!$A$2:'TRM - TBM Crosswalk'!$I$1008,6,FALSE))</f>
        <v>Offline Storage</v>
      </c>
      <c r="I5090" t="str">
        <f>IF(VLOOKUP(TRM!A670,'TRM - TBM Crosswalk'!$A$2:'TRM - TBM Crosswalk'!$I$1008,7,FALSE)=0,"",VLOOKUP(TRM!A670,'TRM - TBM Crosswalk'!$A$2:'TRM - TBM Crosswalk'!$I$1008,7,FALSE))</f>
        <v/>
      </c>
      <c r="J5090" t="str">
        <f>IF(VLOOKUP(TRM!A670,'TRM - TBM Crosswalk'!$A$2:'TRM - TBM Crosswalk'!$I$1008,8,FALSE)=0,"",VLOOKUP(TRM!A670,'TRM - TBM Crosswalk'!$A$2:'TRM - TBM Crosswalk'!$I$1008,8,FALSE))</f>
        <v/>
      </c>
      <c r="K5090" t="str">
        <f>IF(VLOOKUP(TRM!A670,'TRM - TBM Crosswalk'!$A$2:'TRM - TBM Crosswalk'!$I$1008,9,FALSE)=0,"",VLOOKUP(TRM!A670,'TRM - TBM Crosswalk'!$A$2:'TRM - TBM Crosswalk'!$I$1008,9,FALSE))</f>
        <v/>
      </c>
    </row>
    <row r="5091" spans="1:11" x14ac:dyDescent="0.45">
      <c r="A5091" t="str">
        <f>TRM!A671</f>
        <v>A02.021.220</v>
      </c>
      <c r="B5091" t="str">
        <f>TRM!B671</f>
        <v>Data Backup and Recovery</v>
      </c>
      <c r="C5091" t="str">
        <f>TRM!C671</f>
        <v>BackupAssistantAgent.app - 1.5</v>
      </c>
      <c r="D5091">
        <f>TRM!D671</f>
        <v>0</v>
      </c>
      <c r="E5091" t="str">
        <f>IF(VLOOKUP(TRM!A671,'TRM - TBM Crosswalk'!$A$2:'TRM - TBM Crosswalk'!$I$1008,3,FALSE)="N/A","TBD","")</f>
        <v/>
      </c>
      <c r="F5091" t="str">
        <f>IF(VLOOKUP(TRM!A671,'TRM - TBM Crosswalk'!$A$2:'TRM - TBM Crosswalk'!$I$1008,4,FALSE)=0,"",VLOOKUP(TRM!A671,'TRM - TBM Crosswalk'!$A$2:'TRM - TBM Crosswalk'!$I$1008,4,FALSE))</f>
        <v/>
      </c>
      <c r="G5091" t="str">
        <f>IF(VLOOKUP(TRM!A671,'TRM - TBM Crosswalk'!$A$2:'TRM - TBM Crosswalk'!$I$1008,5,FALSE)=0,"",VLOOKUP(TRM!A671,'TRM - TBM Crosswalk'!$A$2:'TRM - TBM Crosswalk'!$I$1008,5,FALSE))</f>
        <v>Storage</v>
      </c>
      <c r="H5091" t="str">
        <f>IF(VLOOKUP(TRM!A671,'TRM - TBM Crosswalk'!$A$2:'TRM - TBM Crosswalk'!$I$1008,6,FALSE)=0,"",VLOOKUP(TRM!A671,'TRM - TBM Crosswalk'!$A$2:'TRM - TBM Crosswalk'!$I$1008,6,FALSE))</f>
        <v>Offline Storage</v>
      </c>
      <c r="I5091" t="str">
        <f>IF(VLOOKUP(TRM!A671,'TRM - TBM Crosswalk'!$A$2:'TRM - TBM Crosswalk'!$I$1008,7,FALSE)=0,"",VLOOKUP(TRM!A671,'TRM - TBM Crosswalk'!$A$2:'TRM - TBM Crosswalk'!$I$1008,7,FALSE))</f>
        <v/>
      </c>
      <c r="J5091" t="str">
        <f>IF(VLOOKUP(TRM!A671,'TRM - TBM Crosswalk'!$A$2:'TRM - TBM Crosswalk'!$I$1008,8,FALSE)=0,"",VLOOKUP(TRM!A671,'TRM - TBM Crosswalk'!$A$2:'TRM - TBM Crosswalk'!$I$1008,8,FALSE))</f>
        <v/>
      </c>
      <c r="K5091" t="str">
        <f>IF(VLOOKUP(TRM!A671,'TRM - TBM Crosswalk'!$A$2:'TRM - TBM Crosswalk'!$I$1008,9,FALSE)=0,"",VLOOKUP(TRM!A671,'TRM - TBM Crosswalk'!$A$2:'TRM - TBM Crosswalk'!$I$1008,9,FALSE))</f>
        <v/>
      </c>
    </row>
    <row r="5092" spans="1:11" x14ac:dyDescent="0.45">
      <c r="A5092" t="str">
        <f>TRM!A672</f>
        <v>A02.021.220</v>
      </c>
      <c r="B5092" t="str">
        <f>TRM!B672</f>
        <v>Data Backup and Recovery</v>
      </c>
      <c r="C5092" t="str">
        <f>TRM!C672</f>
        <v>balenaEtcher  (only current user) | 1.5.5</v>
      </c>
      <c r="D5092">
        <f>TRM!D672</f>
        <v>0</v>
      </c>
      <c r="E5092" t="str">
        <f>IF(VLOOKUP(TRM!A672,'TRM - TBM Crosswalk'!$A$2:'TRM - TBM Crosswalk'!$I$1008,3,FALSE)="N/A","TBD","")</f>
        <v/>
      </c>
      <c r="F5092" t="str">
        <f>IF(VLOOKUP(TRM!A672,'TRM - TBM Crosswalk'!$A$2:'TRM - TBM Crosswalk'!$I$1008,4,FALSE)=0,"",VLOOKUP(TRM!A672,'TRM - TBM Crosswalk'!$A$2:'TRM - TBM Crosswalk'!$I$1008,4,FALSE))</f>
        <v/>
      </c>
      <c r="G5092" t="str">
        <f>IF(VLOOKUP(TRM!A672,'TRM - TBM Crosswalk'!$A$2:'TRM - TBM Crosswalk'!$I$1008,5,FALSE)=0,"",VLOOKUP(TRM!A672,'TRM - TBM Crosswalk'!$A$2:'TRM - TBM Crosswalk'!$I$1008,5,FALSE))</f>
        <v>Storage</v>
      </c>
      <c r="H5092" t="str">
        <f>IF(VLOOKUP(TRM!A672,'TRM - TBM Crosswalk'!$A$2:'TRM - TBM Crosswalk'!$I$1008,6,FALSE)=0,"",VLOOKUP(TRM!A672,'TRM - TBM Crosswalk'!$A$2:'TRM - TBM Crosswalk'!$I$1008,6,FALSE))</f>
        <v>Offline Storage</v>
      </c>
      <c r="I5092" t="str">
        <f>IF(VLOOKUP(TRM!A672,'TRM - TBM Crosswalk'!$A$2:'TRM - TBM Crosswalk'!$I$1008,7,FALSE)=0,"",VLOOKUP(TRM!A672,'TRM - TBM Crosswalk'!$A$2:'TRM - TBM Crosswalk'!$I$1008,7,FALSE))</f>
        <v/>
      </c>
      <c r="J5092" t="str">
        <f>IF(VLOOKUP(TRM!A672,'TRM - TBM Crosswalk'!$A$2:'TRM - TBM Crosswalk'!$I$1008,8,FALSE)=0,"",VLOOKUP(TRM!A672,'TRM - TBM Crosswalk'!$A$2:'TRM - TBM Crosswalk'!$I$1008,8,FALSE))</f>
        <v/>
      </c>
      <c r="K5092" t="str">
        <f>IF(VLOOKUP(TRM!A672,'TRM - TBM Crosswalk'!$A$2:'TRM - TBM Crosswalk'!$I$1008,9,FALSE)=0,"",VLOOKUP(TRM!A672,'TRM - TBM Crosswalk'!$A$2:'TRM - TBM Crosswalk'!$I$1008,9,FALSE))</f>
        <v/>
      </c>
    </row>
    <row r="5093" spans="1:11" x14ac:dyDescent="0.45">
      <c r="A5093" t="str">
        <f>TRM!A673</f>
        <v>A02.021.220</v>
      </c>
      <c r="B5093" t="str">
        <f>TRM!B673</f>
        <v>Data Backup and Recovery</v>
      </c>
      <c r="C5093" t="str">
        <f>TRM!C673</f>
        <v>balenaEtcher | 1.5.36</v>
      </c>
      <c r="D5093">
        <f>TRM!D673</f>
        <v>0</v>
      </c>
      <c r="E5093" t="str">
        <f>IF(VLOOKUP(TRM!A673,'TRM - TBM Crosswalk'!$A$2:'TRM - TBM Crosswalk'!$I$1008,3,FALSE)="N/A","TBD","")</f>
        <v/>
      </c>
      <c r="F5093" t="str">
        <f>IF(VLOOKUP(TRM!A673,'TRM - TBM Crosswalk'!$A$2:'TRM - TBM Crosswalk'!$I$1008,4,FALSE)=0,"",VLOOKUP(TRM!A673,'TRM - TBM Crosswalk'!$A$2:'TRM - TBM Crosswalk'!$I$1008,4,FALSE))</f>
        <v/>
      </c>
      <c r="G5093" t="str">
        <f>IF(VLOOKUP(TRM!A673,'TRM - TBM Crosswalk'!$A$2:'TRM - TBM Crosswalk'!$I$1008,5,FALSE)=0,"",VLOOKUP(TRM!A673,'TRM - TBM Crosswalk'!$A$2:'TRM - TBM Crosswalk'!$I$1008,5,FALSE))</f>
        <v>Storage</v>
      </c>
      <c r="H5093" t="str">
        <f>IF(VLOOKUP(TRM!A673,'TRM - TBM Crosswalk'!$A$2:'TRM - TBM Crosswalk'!$I$1008,6,FALSE)=0,"",VLOOKUP(TRM!A673,'TRM - TBM Crosswalk'!$A$2:'TRM - TBM Crosswalk'!$I$1008,6,FALSE))</f>
        <v>Offline Storage</v>
      </c>
      <c r="I5093" t="str">
        <f>IF(VLOOKUP(TRM!A673,'TRM - TBM Crosswalk'!$A$2:'TRM - TBM Crosswalk'!$I$1008,7,FALSE)=0,"",VLOOKUP(TRM!A673,'TRM - TBM Crosswalk'!$A$2:'TRM - TBM Crosswalk'!$I$1008,7,FALSE))</f>
        <v/>
      </c>
      <c r="J5093" t="str">
        <f>IF(VLOOKUP(TRM!A673,'TRM - TBM Crosswalk'!$A$2:'TRM - TBM Crosswalk'!$I$1008,8,FALSE)=0,"",VLOOKUP(TRM!A673,'TRM - TBM Crosswalk'!$A$2:'TRM - TBM Crosswalk'!$I$1008,8,FALSE))</f>
        <v/>
      </c>
      <c r="K5093" t="str">
        <f>IF(VLOOKUP(TRM!A673,'TRM - TBM Crosswalk'!$A$2:'TRM - TBM Crosswalk'!$I$1008,9,FALSE)=0,"",VLOOKUP(TRM!A673,'TRM - TBM Crosswalk'!$A$2:'TRM - TBM Crosswalk'!$I$1008,9,FALSE))</f>
        <v/>
      </c>
    </row>
    <row r="5094" spans="1:11" x14ac:dyDescent="0.45">
      <c r="A5094" t="str">
        <f>TRM!A674</f>
        <v>A02.021.220</v>
      </c>
      <c r="B5094" t="str">
        <f>TRM!B674</f>
        <v>Data Backup and Recovery</v>
      </c>
      <c r="C5094" t="str">
        <f>TRM!C674</f>
        <v>Cire Server | 4.2.1.5</v>
      </c>
      <c r="D5094">
        <f>TRM!D674</f>
        <v>0</v>
      </c>
      <c r="E5094" t="str">
        <f>IF(VLOOKUP(TRM!A674,'TRM - TBM Crosswalk'!$A$2:'TRM - TBM Crosswalk'!$I$1008,3,FALSE)="N/A","TBD","")</f>
        <v/>
      </c>
      <c r="F5094" t="str">
        <f>IF(VLOOKUP(TRM!A674,'TRM - TBM Crosswalk'!$A$2:'TRM - TBM Crosswalk'!$I$1008,4,FALSE)=0,"",VLOOKUP(TRM!A674,'TRM - TBM Crosswalk'!$A$2:'TRM - TBM Crosswalk'!$I$1008,4,FALSE))</f>
        <v/>
      </c>
      <c r="G5094" t="str">
        <f>IF(VLOOKUP(TRM!A674,'TRM - TBM Crosswalk'!$A$2:'TRM - TBM Crosswalk'!$I$1008,5,FALSE)=0,"",VLOOKUP(TRM!A674,'TRM - TBM Crosswalk'!$A$2:'TRM - TBM Crosswalk'!$I$1008,5,FALSE))</f>
        <v>Storage</v>
      </c>
      <c r="H5094" t="str">
        <f>IF(VLOOKUP(TRM!A674,'TRM - TBM Crosswalk'!$A$2:'TRM - TBM Crosswalk'!$I$1008,6,FALSE)=0,"",VLOOKUP(TRM!A674,'TRM - TBM Crosswalk'!$A$2:'TRM - TBM Crosswalk'!$I$1008,6,FALSE))</f>
        <v>Offline Storage</v>
      </c>
      <c r="I5094" t="str">
        <f>IF(VLOOKUP(TRM!A674,'TRM - TBM Crosswalk'!$A$2:'TRM - TBM Crosswalk'!$I$1008,7,FALSE)=0,"",VLOOKUP(TRM!A674,'TRM - TBM Crosswalk'!$A$2:'TRM - TBM Crosswalk'!$I$1008,7,FALSE))</f>
        <v/>
      </c>
      <c r="J5094" t="str">
        <f>IF(VLOOKUP(TRM!A674,'TRM - TBM Crosswalk'!$A$2:'TRM - TBM Crosswalk'!$I$1008,8,FALSE)=0,"",VLOOKUP(TRM!A674,'TRM - TBM Crosswalk'!$A$2:'TRM - TBM Crosswalk'!$I$1008,8,FALSE))</f>
        <v/>
      </c>
      <c r="K5094" t="str">
        <f>IF(VLOOKUP(TRM!A674,'TRM - TBM Crosswalk'!$A$2:'TRM - TBM Crosswalk'!$I$1008,9,FALSE)=0,"",VLOOKUP(TRM!A674,'TRM - TBM Crosswalk'!$A$2:'TRM - TBM Crosswalk'!$I$1008,9,FALSE))</f>
        <v/>
      </c>
    </row>
    <row r="5095" spans="1:11" x14ac:dyDescent="0.45">
      <c r="A5095" t="str">
        <f>TRM!A1837</f>
        <v>A02.022.240</v>
      </c>
      <c r="B5095" t="str">
        <f>TRM!B1837</f>
        <v>Integrated Development Environment (IDE)#</v>
      </c>
      <c r="C5095" t="str">
        <f>TRM!C1837</f>
        <v>JetBrains PyCharm Community Edition 2019.2 | 192.5728.105</v>
      </c>
      <c r="D5095">
        <f>TRM!D1837</f>
        <v>0</v>
      </c>
      <c r="E5095" t="str">
        <f>IF(VLOOKUP(TRM!A1837,'TRM - TBM Crosswalk'!$A$2:'TRM - TBM Crosswalk'!$I$1008,3,FALSE)="N/A","TBD","")</f>
        <v/>
      </c>
      <c r="F5095" t="str">
        <f>IF(VLOOKUP(TRM!A1837,'TRM - TBM Crosswalk'!$A$2:'TRM - TBM Crosswalk'!$I$1008,4,FALSE)=0,"",VLOOKUP(TRM!A1837,'TRM - TBM Crosswalk'!$A$2:'TRM - TBM Crosswalk'!$I$1008,4,FALSE))</f>
        <v/>
      </c>
      <c r="G5095" t="str">
        <f>IF(VLOOKUP(TRM!A1837,'TRM - TBM Crosswalk'!$A$2:'TRM - TBM Crosswalk'!$I$1008,5,FALSE)=0,"",VLOOKUP(TRM!A1837,'TRM - TBM Crosswalk'!$A$2:'TRM - TBM Crosswalk'!$I$1008,5,FALSE))</f>
        <v>Application</v>
      </c>
      <c r="H5095" t="str">
        <f>IF(VLOOKUP(TRM!A1837,'TRM - TBM Crosswalk'!$A$2:'TRM - TBM Crosswalk'!$I$1008,6,FALSE)=0,"",VLOOKUP(TRM!A1837,'TRM - TBM Crosswalk'!$A$2:'TRM - TBM Crosswalk'!$I$1008,6,FALSE))</f>
        <v>Application Development</v>
      </c>
      <c r="I5095" t="str">
        <f>IF(VLOOKUP(TRM!A1837,'TRM - TBM Crosswalk'!$A$2:'TRM - TBM Crosswalk'!$I$1008,7,FALSE)=0,"",VLOOKUP(TRM!A1837,'TRM - TBM Crosswalk'!$A$2:'TRM - TBM Crosswalk'!$I$1008,7,FALSE))</f>
        <v/>
      </c>
      <c r="J5095" t="str">
        <f>IF(VLOOKUP(TRM!A1837,'TRM - TBM Crosswalk'!$A$2:'TRM - TBM Crosswalk'!$I$1008,8,FALSE)=0,"",VLOOKUP(TRM!A1837,'TRM - TBM Crosswalk'!$A$2:'TRM - TBM Crosswalk'!$I$1008,8,FALSE))</f>
        <v/>
      </c>
      <c r="K5095" t="str">
        <f>IF(VLOOKUP(TRM!A1837,'TRM - TBM Crosswalk'!$A$2:'TRM - TBM Crosswalk'!$I$1008,9,FALSE)=0,"",VLOOKUP(TRM!A1837,'TRM - TBM Crosswalk'!$A$2:'TRM - TBM Crosswalk'!$I$1008,9,FALSE))</f>
        <v/>
      </c>
    </row>
    <row r="5096" spans="1:11" x14ac:dyDescent="0.45">
      <c r="A5096" t="str">
        <f>TRM!A1838</f>
        <v>A02.022.240</v>
      </c>
      <c r="B5096" t="str">
        <f>TRM!B1838</f>
        <v>Integrated Development Environment (IDE)#</v>
      </c>
      <c r="C5096" t="str">
        <f>TRM!C1838</f>
        <v>JetBrains PyCharm Community Edition 2019.2.1 | 192.6262.63</v>
      </c>
      <c r="D5096">
        <f>TRM!D1838</f>
        <v>0</v>
      </c>
      <c r="E5096" t="str">
        <f>IF(VLOOKUP(TRM!A1838,'TRM - TBM Crosswalk'!$A$2:'TRM - TBM Crosswalk'!$I$1008,3,FALSE)="N/A","TBD","")</f>
        <v/>
      </c>
      <c r="F5096" t="str">
        <f>IF(VLOOKUP(TRM!A1838,'TRM - TBM Crosswalk'!$A$2:'TRM - TBM Crosswalk'!$I$1008,4,FALSE)=0,"",VLOOKUP(TRM!A1838,'TRM - TBM Crosswalk'!$A$2:'TRM - TBM Crosswalk'!$I$1008,4,FALSE))</f>
        <v/>
      </c>
      <c r="G5096" t="str">
        <f>IF(VLOOKUP(TRM!A1838,'TRM - TBM Crosswalk'!$A$2:'TRM - TBM Crosswalk'!$I$1008,5,FALSE)=0,"",VLOOKUP(TRM!A1838,'TRM - TBM Crosswalk'!$A$2:'TRM - TBM Crosswalk'!$I$1008,5,FALSE))</f>
        <v>Application</v>
      </c>
      <c r="H5096" t="str">
        <f>IF(VLOOKUP(TRM!A1838,'TRM - TBM Crosswalk'!$A$2:'TRM - TBM Crosswalk'!$I$1008,6,FALSE)=0,"",VLOOKUP(TRM!A1838,'TRM - TBM Crosswalk'!$A$2:'TRM - TBM Crosswalk'!$I$1008,6,FALSE))</f>
        <v>Application Development</v>
      </c>
      <c r="I5096" t="str">
        <f>IF(VLOOKUP(TRM!A1838,'TRM - TBM Crosswalk'!$A$2:'TRM - TBM Crosswalk'!$I$1008,7,FALSE)=0,"",VLOOKUP(TRM!A1838,'TRM - TBM Crosswalk'!$A$2:'TRM - TBM Crosswalk'!$I$1008,7,FALSE))</f>
        <v/>
      </c>
      <c r="J5096" t="str">
        <f>IF(VLOOKUP(TRM!A1838,'TRM - TBM Crosswalk'!$A$2:'TRM - TBM Crosswalk'!$I$1008,8,FALSE)=0,"",VLOOKUP(TRM!A1838,'TRM - TBM Crosswalk'!$A$2:'TRM - TBM Crosswalk'!$I$1008,8,FALSE))</f>
        <v/>
      </c>
      <c r="K5096" t="str">
        <f>IF(VLOOKUP(TRM!A1838,'TRM - TBM Crosswalk'!$A$2:'TRM - TBM Crosswalk'!$I$1008,9,FALSE)=0,"",VLOOKUP(TRM!A1838,'TRM - TBM Crosswalk'!$A$2:'TRM - TBM Crosswalk'!$I$1008,9,FALSE))</f>
        <v/>
      </c>
    </row>
    <row r="5097" spans="1:11" x14ac:dyDescent="0.45">
      <c r="A5097" t="str">
        <f>TRM!A1849</f>
        <v>A02.022.240</v>
      </c>
      <c r="B5097" t="str">
        <f>TRM!B1849</f>
        <v>Integrated Development Environment (IDE)#</v>
      </c>
      <c r="C5097" t="str">
        <f>TRM!C1849</f>
        <v>Microsoft Visual C# 2010 Express - ENU | 10.0.40219</v>
      </c>
      <c r="D5097">
        <f>TRM!D1849</f>
        <v>0</v>
      </c>
      <c r="E5097" t="str">
        <f>IF(VLOOKUP(TRM!A1849,'TRM - TBM Crosswalk'!$A$2:'TRM - TBM Crosswalk'!$I$1008,3,FALSE)="N/A","TBD","")</f>
        <v/>
      </c>
      <c r="F5097" t="str">
        <f>IF(VLOOKUP(TRM!A1849,'TRM - TBM Crosswalk'!$A$2:'TRM - TBM Crosswalk'!$I$1008,4,FALSE)=0,"",VLOOKUP(TRM!A1849,'TRM - TBM Crosswalk'!$A$2:'TRM - TBM Crosswalk'!$I$1008,4,FALSE))</f>
        <v/>
      </c>
      <c r="G5097" t="str">
        <f>IF(VLOOKUP(TRM!A1849,'TRM - TBM Crosswalk'!$A$2:'TRM - TBM Crosswalk'!$I$1008,5,FALSE)=0,"",VLOOKUP(TRM!A1849,'TRM - TBM Crosswalk'!$A$2:'TRM - TBM Crosswalk'!$I$1008,5,FALSE))</f>
        <v>Application</v>
      </c>
      <c r="H5097" t="str">
        <f>IF(VLOOKUP(TRM!A1849,'TRM - TBM Crosswalk'!$A$2:'TRM - TBM Crosswalk'!$I$1008,6,FALSE)=0,"",VLOOKUP(TRM!A1849,'TRM - TBM Crosswalk'!$A$2:'TRM - TBM Crosswalk'!$I$1008,6,FALSE))</f>
        <v>Application Development</v>
      </c>
      <c r="I5097" t="str">
        <f>IF(VLOOKUP(TRM!A1849,'TRM - TBM Crosswalk'!$A$2:'TRM - TBM Crosswalk'!$I$1008,7,FALSE)=0,"",VLOOKUP(TRM!A1849,'TRM - TBM Crosswalk'!$A$2:'TRM - TBM Crosswalk'!$I$1008,7,FALSE))</f>
        <v/>
      </c>
      <c r="J5097" t="str">
        <f>IF(VLOOKUP(TRM!A1849,'TRM - TBM Crosswalk'!$A$2:'TRM - TBM Crosswalk'!$I$1008,8,FALSE)=0,"",VLOOKUP(TRM!A1849,'TRM - TBM Crosswalk'!$A$2:'TRM - TBM Crosswalk'!$I$1008,8,FALSE))</f>
        <v/>
      </c>
      <c r="K5097" t="str">
        <f>IF(VLOOKUP(TRM!A1849,'TRM - TBM Crosswalk'!$A$2:'TRM - TBM Crosswalk'!$I$1008,9,FALSE)=0,"",VLOOKUP(TRM!A1849,'TRM - TBM Crosswalk'!$A$2:'TRM - TBM Crosswalk'!$I$1008,9,FALSE))</f>
        <v/>
      </c>
    </row>
    <row r="5098" spans="1:11" x14ac:dyDescent="0.45">
      <c r="A5098" t="str">
        <f>TRM!A1850</f>
        <v>A02.022.240</v>
      </c>
      <c r="B5098" t="str">
        <f>TRM!B1850</f>
        <v>Integrated Development Environment (IDE)#</v>
      </c>
      <c r="C5098" t="str">
        <f>TRM!C1850</f>
        <v>Microsoft Visual C++ 2005 Redistributable (x64) | 8.0.50727.42</v>
      </c>
      <c r="D5098">
        <f>TRM!D1850</f>
        <v>0</v>
      </c>
      <c r="E5098" t="str">
        <f>IF(VLOOKUP(TRM!A1850,'TRM - TBM Crosswalk'!$A$2:'TRM - TBM Crosswalk'!$I$1008,3,FALSE)="N/A","TBD","")</f>
        <v/>
      </c>
      <c r="F5098" t="str">
        <f>IF(VLOOKUP(TRM!A1850,'TRM - TBM Crosswalk'!$A$2:'TRM - TBM Crosswalk'!$I$1008,4,FALSE)=0,"",VLOOKUP(TRM!A1850,'TRM - TBM Crosswalk'!$A$2:'TRM - TBM Crosswalk'!$I$1008,4,FALSE))</f>
        <v/>
      </c>
      <c r="G5098" t="str">
        <f>IF(VLOOKUP(TRM!A1850,'TRM - TBM Crosswalk'!$A$2:'TRM - TBM Crosswalk'!$I$1008,5,FALSE)=0,"",VLOOKUP(TRM!A1850,'TRM - TBM Crosswalk'!$A$2:'TRM - TBM Crosswalk'!$I$1008,5,FALSE))</f>
        <v>Application</v>
      </c>
      <c r="H5098" t="str">
        <f>IF(VLOOKUP(TRM!A1850,'TRM - TBM Crosswalk'!$A$2:'TRM - TBM Crosswalk'!$I$1008,6,FALSE)=0,"",VLOOKUP(TRM!A1850,'TRM - TBM Crosswalk'!$A$2:'TRM - TBM Crosswalk'!$I$1008,6,FALSE))</f>
        <v>Application Development</v>
      </c>
      <c r="I5098" t="str">
        <f>IF(VLOOKUP(TRM!A1850,'TRM - TBM Crosswalk'!$A$2:'TRM - TBM Crosswalk'!$I$1008,7,FALSE)=0,"",VLOOKUP(TRM!A1850,'TRM - TBM Crosswalk'!$A$2:'TRM - TBM Crosswalk'!$I$1008,7,FALSE))</f>
        <v/>
      </c>
      <c r="J5098" t="str">
        <f>IF(VLOOKUP(TRM!A1850,'TRM - TBM Crosswalk'!$A$2:'TRM - TBM Crosswalk'!$I$1008,8,FALSE)=0,"",VLOOKUP(TRM!A1850,'TRM - TBM Crosswalk'!$A$2:'TRM - TBM Crosswalk'!$I$1008,8,FALSE))</f>
        <v/>
      </c>
      <c r="K5098" t="str">
        <f>IF(VLOOKUP(TRM!A1850,'TRM - TBM Crosswalk'!$A$2:'TRM - TBM Crosswalk'!$I$1008,9,FALSE)=0,"",VLOOKUP(TRM!A1850,'TRM - TBM Crosswalk'!$A$2:'TRM - TBM Crosswalk'!$I$1008,9,FALSE))</f>
        <v/>
      </c>
    </row>
    <row r="5099" spans="1:11" x14ac:dyDescent="0.45">
      <c r="A5099" t="str">
        <f>TRM!A1936</f>
        <v>A02.022.240</v>
      </c>
      <c r="B5099" t="str">
        <f>TRM!B1936</f>
        <v>Integrated Development Environment (IDE)#</v>
      </c>
      <c r="C5099" t="str">
        <f>TRM!C1936</f>
        <v>Microsoft Visual C++ 2015-2019 Redistributable (x86) - 14.25.28508 | 14.25.28508.3</v>
      </c>
      <c r="D5099">
        <f>TRM!D1936</f>
        <v>0</v>
      </c>
      <c r="E5099" t="str">
        <f>IF(VLOOKUP(TRM!A1936,'TRM - TBM Crosswalk'!$A$2:'TRM - TBM Crosswalk'!$I$1008,3,FALSE)="N/A","TBD","")</f>
        <v/>
      </c>
      <c r="F5099" t="str">
        <f>IF(VLOOKUP(TRM!A1936,'TRM - TBM Crosswalk'!$A$2:'TRM - TBM Crosswalk'!$I$1008,4,FALSE)=0,"",VLOOKUP(TRM!A1936,'TRM - TBM Crosswalk'!$A$2:'TRM - TBM Crosswalk'!$I$1008,4,FALSE))</f>
        <v/>
      </c>
      <c r="G5099" t="str">
        <f>IF(VLOOKUP(TRM!A1936,'TRM - TBM Crosswalk'!$A$2:'TRM - TBM Crosswalk'!$I$1008,5,FALSE)=0,"",VLOOKUP(TRM!A1936,'TRM - TBM Crosswalk'!$A$2:'TRM - TBM Crosswalk'!$I$1008,5,FALSE))</f>
        <v>Application</v>
      </c>
      <c r="H5099" t="str">
        <f>IF(VLOOKUP(TRM!A1936,'TRM - TBM Crosswalk'!$A$2:'TRM - TBM Crosswalk'!$I$1008,6,FALSE)=0,"",VLOOKUP(TRM!A1936,'TRM - TBM Crosswalk'!$A$2:'TRM - TBM Crosswalk'!$I$1008,6,FALSE))</f>
        <v>Application Development</v>
      </c>
      <c r="I5099" t="str">
        <f>IF(VLOOKUP(TRM!A1936,'TRM - TBM Crosswalk'!$A$2:'TRM - TBM Crosswalk'!$I$1008,7,FALSE)=0,"",VLOOKUP(TRM!A1936,'TRM - TBM Crosswalk'!$A$2:'TRM - TBM Crosswalk'!$I$1008,7,FALSE))</f>
        <v/>
      </c>
      <c r="J5099" t="str">
        <f>IF(VLOOKUP(TRM!A1936,'TRM - TBM Crosswalk'!$A$2:'TRM - TBM Crosswalk'!$I$1008,8,FALSE)=0,"",VLOOKUP(TRM!A1936,'TRM - TBM Crosswalk'!$A$2:'TRM - TBM Crosswalk'!$I$1008,8,FALSE))</f>
        <v/>
      </c>
      <c r="K5099" t="str">
        <f>IF(VLOOKUP(TRM!A1936,'TRM - TBM Crosswalk'!$A$2:'TRM - TBM Crosswalk'!$I$1008,9,FALSE)=0,"",VLOOKUP(TRM!A1936,'TRM - TBM Crosswalk'!$A$2:'TRM - TBM Crosswalk'!$I$1008,9,FALSE))</f>
        <v/>
      </c>
    </row>
    <row r="5100" spans="1:11" x14ac:dyDescent="0.45">
      <c r="A5100" t="str">
        <f>TRM!A2078</f>
        <v>A02.022.240</v>
      </c>
      <c r="B5100" t="str">
        <f>TRM!B2078</f>
        <v>Integrated Development Environment (IDE)#</v>
      </c>
      <c r="C5100" t="str">
        <f>TRM!C2078</f>
        <v>Postman-win64- | 7.5.0</v>
      </c>
      <c r="D5100">
        <f>TRM!D2078</f>
        <v>0</v>
      </c>
      <c r="E5100" t="str">
        <f>IF(VLOOKUP(TRM!A2078,'TRM - TBM Crosswalk'!$A$2:'TRM - TBM Crosswalk'!$I$1008,3,FALSE)="N/A","TBD","")</f>
        <v/>
      </c>
      <c r="F5100" t="str">
        <f>IF(VLOOKUP(TRM!A2078,'TRM - TBM Crosswalk'!$A$2:'TRM - TBM Crosswalk'!$I$1008,4,FALSE)=0,"",VLOOKUP(TRM!A2078,'TRM - TBM Crosswalk'!$A$2:'TRM - TBM Crosswalk'!$I$1008,4,FALSE))</f>
        <v/>
      </c>
      <c r="G5100" t="str">
        <f>IF(VLOOKUP(TRM!A2078,'TRM - TBM Crosswalk'!$A$2:'TRM - TBM Crosswalk'!$I$1008,5,FALSE)=0,"",VLOOKUP(TRM!A2078,'TRM - TBM Crosswalk'!$A$2:'TRM - TBM Crosswalk'!$I$1008,5,FALSE))</f>
        <v>Application</v>
      </c>
      <c r="H5100" t="str">
        <f>IF(VLOOKUP(TRM!A2078,'TRM - TBM Crosswalk'!$A$2:'TRM - TBM Crosswalk'!$I$1008,6,FALSE)=0,"",VLOOKUP(TRM!A2078,'TRM - TBM Crosswalk'!$A$2:'TRM - TBM Crosswalk'!$I$1008,6,FALSE))</f>
        <v>Application Development</v>
      </c>
      <c r="I5100" t="str">
        <f>IF(VLOOKUP(TRM!A2078,'TRM - TBM Crosswalk'!$A$2:'TRM - TBM Crosswalk'!$I$1008,7,FALSE)=0,"",VLOOKUP(TRM!A2078,'TRM - TBM Crosswalk'!$A$2:'TRM - TBM Crosswalk'!$I$1008,7,FALSE))</f>
        <v/>
      </c>
      <c r="J5100" t="str">
        <f>IF(VLOOKUP(TRM!A2078,'TRM - TBM Crosswalk'!$A$2:'TRM - TBM Crosswalk'!$I$1008,8,FALSE)=0,"",VLOOKUP(TRM!A2078,'TRM - TBM Crosswalk'!$A$2:'TRM - TBM Crosswalk'!$I$1008,8,FALSE))</f>
        <v/>
      </c>
      <c r="K5100" t="str">
        <f>IF(VLOOKUP(TRM!A2078,'TRM - TBM Crosswalk'!$A$2:'TRM - TBM Crosswalk'!$I$1008,9,FALSE)=0,"",VLOOKUP(TRM!A2078,'TRM - TBM Crosswalk'!$A$2:'TRM - TBM Crosswalk'!$I$1008,9,FALSE))</f>
        <v/>
      </c>
    </row>
    <row r="5101" spans="1:11" x14ac:dyDescent="0.45">
      <c r="A5101" t="str">
        <f>TRM!A2092</f>
        <v>A02.022.240</v>
      </c>
      <c r="B5101" t="str">
        <f>TRM!B2092</f>
        <v>Integrated Development Environment (IDE)#</v>
      </c>
      <c r="C5101" t="str">
        <f>TRM!C2092</f>
        <v>PyScripter  (x86) | 3.6.1</v>
      </c>
      <c r="D5101">
        <f>TRM!D2092</f>
        <v>0</v>
      </c>
      <c r="E5101" t="str">
        <f>IF(VLOOKUP(TRM!A2092,'TRM - TBM Crosswalk'!$A$2:'TRM - TBM Crosswalk'!$I$1008,3,FALSE)="N/A","TBD","")</f>
        <v/>
      </c>
      <c r="F5101" t="str">
        <f>IF(VLOOKUP(TRM!A2092,'TRM - TBM Crosswalk'!$A$2:'TRM - TBM Crosswalk'!$I$1008,4,FALSE)=0,"",VLOOKUP(TRM!A2092,'TRM - TBM Crosswalk'!$A$2:'TRM - TBM Crosswalk'!$I$1008,4,FALSE))</f>
        <v/>
      </c>
      <c r="G5101" t="str">
        <f>IF(VLOOKUP(TRM!A2092,'TRM - TBM Crosswalk'!$A$2:'TRM - TBM Crosswalk'!$I$1008,5,FALSE)=0,"",VLOOKUP(TRM!A2092,'TRM - TBM Crosswalk'!$A$2:'TRM - TBM Crosswalk'!$I$1008,5,FALSE))</f>
        <v>Application</v>
      </c>
      <c r="H5101" t="str">
        <f>IF(VLOOKUP(TRM!A2092,'TRM - TBM Crosswalk'!$A$2:'TRM - TBM Crosswalk'!$I$1008,6,FALSE)=0,"",VLOOKUP(TRM!A2092,'TRM - TBM Crosswalk'!$A$2:'TRM - TBM Crosswalk'!$I$1008,6,FALSE))</f>
        <v>Application Development</v>
      </c>
      <c r="I5101" t="str">
        <f>IF(VLOOKUP(TRM!A2092,'TRM - TBM Crosswalk'!$A$2:'TRM - TBM Crosswalk'!$I$1008,7,FALSE)=0,"",VLOOKUP(TRM!A2092,'TRM - TBM Crosswalk'!$A$2:'TRM - TBM Crosswalk'!$I$1008,7,FALSE))</f>
        <v/>
      </c>
      <c r="J5101" t="str">
        <f>IF(VLOOKUP(TRM!A2092,'TRM - TBM Crosswalk'!$A$2:'TRM - TBM Crosswalk'!$I$1008,8,FALSE)=0,"",VLOOKUP(TRM!A2092,'TRM - TBM Crosswalk'!$A$2:'TRM - TBM Crosswalk'!$I$1008,8,FALSE))</f>
        <v/>
      </c>
      <c r="K5101" t="str">
        <f>IF(VLOOKUP(TRM!A2092,'TRM - TBM Crosswalk'!$A$2:'TRM - TBM Crosswalk'!$I$1008,9,FALSE)=0,"",VLOOKUP(TRM!A2092,'TRM - TBM Crosswalk'!$A$2:'TRM - TBM Crosswalk'!$I$1008,9,FALSE))</f>
        <v/>
      </c>
    </row>
    <row r="5102" spans="1:11" x14ac:dyDescent="0.45">
      <c r="A5102" t="str">
        <f>TRM!A2792</f>
        <v>A02.023.260</v>
      </c>
      <c r="B5102" t="str">
        <f>TRM!B2792</f>
        <v>Document Imaging and OCR</v>
      </c>
      <c r="C5102" t="str">
        <f>TRM!C2792</f>
        <v>EPSON Scan OCR Component | 3.00.04</v>
      </c>
      <c r="D5102">
        <f>TRM!D2792</f>
        <v>0</v>
      </c>
      <c r="E5102" t="str">
        <f>IF(VLOOKUP(TRM!A2792,'TRM - TBM Crosswalk'!$A$2:'TRM - TBM Crosswalk'!$I$1008,3,FALSE)="N/A","TBD","")</f>
        <v/>
      </c>
      <c r="F5102" t="str">
        <f>IF(VLOOKUP(TRM!A2792,'TRM - TBM Crosswalk'!$A$2:'TRM - TBM Crosswalk'!$I$1008,4,FALSE)=0,"",VLOOKUP(TRM!A2792,'TRM - TBM Crosswalk'!$A$2:'TRM - TBM Crosswalk'!$I$1008,4,FALSE))</f>
        <v/>
      </c>
      <c r="G5102" t="str">
        <f>IF(VLOOKUP(TRM!A2792,'TRM - TBM Crosswalk'!$A$2:'TRM - TBM Crosswalk'!$I$1008,5,FALSE)=0,"",VLOOKUP(TRM!A2792,'TRM - TBM Crosswalk'!$A$2:'TRM - TBM Crosswalk'!$I$1008,5,FALSE))</f>
        <v/>
      </c>
      <c r="H5102" t="str">
        <f>IF(VLOOKUP(TRM!A2792,'TRM - TBM Crosswalk'!$A$2:'TRM - TBM Crosswalk'!$I$1008,6,FALSE)=0,"",VLOOKUP(TRM!A2792,'TRM - TBM Crosswalk'!$A$2:'TRM - TBM Crosswalk'!$I$1008,6,FALSE))</f>
        <v/>
      </c>
      <c r="I5102" t="str">
        <f>IF(VLOOKUP(TRM!A2792,'TRM - TBM Crosswalk'!$A$2:'TRM - TBM Crosswalk'!$I$1008,7,FALSE)=0,"",VLOOKUP(TRM!A2792,'TRM - TBM Crosswalk'!$A$2:'TRM - TBM Crosswalk'!$I$1008,7,FALSE))</f>
        <v>Platform Services</v>
      </c>
      <c r="J5102" t="str">
        <f>IF(VLOOKUP(TRM!A2792,'TRM - TBM Crosswalk'!$A$2:'TRM - TBM Crosswalk'!$I$1008,8,FALSE)=0,"",VLOOKUP(TRM!A2792,'TRM - TBM Crosswalk'!$A$2:'TRM - TBM Crosswalk'!$I$1008,8,FALSE))</f>
        <v>Applications Services</v>
      </c>
      <c r="K5102" t="str">
        <f>IF(VLOOKUP(TRM!A2792,'TRM - TBM Crosswalk'!$A$2:'TRM - TBM Crosswalk'!$I$1008,9,FALSE)=0,"",VLOOKUP(TRM!A2792,'TRM - TBM Crosswalk'!$A$2:'TRM - TBM Crosswalk'!$I$1008,9,FALSE))</f>
        <v>Content Management</v>
      </c>
    </row>
    <row r="5103" spans="1:11" x14ac:dyDescent="0.45">
      <c r="A5103" t="str">
        <f>TRM!A2793</f>
        <v>A02.023.260</v>
      </c>
      <c r="B5103" t="str">
        <f>TRM!B2793</f>
        <v>Document Imaging and OCR</v>
      </c>
      <c r="C5103" t="str">
        <f>TRM!C2793</f>
        <v>Epson Scan OCR Component Pro | 1.0.0</v>
      </c>
      <c r="D5103">
        <f>TRM!D2793</f>
        <v>0</v>
      </c>
      <c r="E5103" t="str">
        <f>IF(VLOOKUP(TRM!A2793,'TRM - TBM Crosswalk'!$A$2:'TRM - TBM Crosswalk'!$I$1008,3,FALSE)="N/A","TBD","")</f>
        <v/>
      </c>
      <c r="F5103" t="str">
        <f>IF(VLOOKUP(TRM!A2793,'TRM - TBM Crosswalk'!$A$2:'TRM - TBM Crosswalk'!$I$1008,4,FALSE)=0,"",VLOOKUP(TRM!A2793,'TRM - TBM Crosswalk'!$A$2:'TRM - TBM Crosswalk'!$I$1008,4,FALSE))</f>
        <v/>
      </c>
      <c r="G5103" t="str">
        <f>IF(VLOOKUP(TRM!A2793,'TRM - TBM Crosswalk'!$A$2:'TRM - TBM Crosswalk'!$I$1008,5,FALSE)=0,"",VLOOKUP(TRM!A2793,'TRM - TBM Crosswalk'!$A$2:'TRM - TBM Crosswalk'!$I$1008,5,FALSE))</f>
        <v/>
      </c>
      <c r="H5103" t="str">
        <f>IF(VLOOKUP(TRM!A2793,'TRM - TBM Crosswalk'!$A$2:'TRM - TBM Crosswalk'!$I$1008,6,FALSE)=0,"",VLOOKUP(TRM!A2793,'TRM - TBM Crosswalk'!$A$2:'TRM - TBM Crosswalk'!$I$1008,6,FALSE))</f>
        <v/>
      </c>
      <c r="I5103" t="str">
        <f>IF(VLOOKUP(TRM!A2793,'TRM - TBM Crosswalk'!$A$2:'TRM - TBM Crosswalk'!$I$1008,7,FALSE)=0,"",VLOOKUP(TRM!A2793,'TRM - TBM Crosswalk'!$A$2:'TRM - TBM Crosswalk'!$I$1008,7,FALSE))</f>
        <v>Platform Services</v>
      </c>
      <c r="J5103" t="str">
        <f>IF(VLOOKUP(TRM!A2793,'TRM - TBM Crosswalk'!$A$2:'TRM - TBM Crosswalk'!$I$1008,8,FALSE)=0,"",VLOOKUP(TRM!A2793,'TRM - TBM Crosswalk'!$A$2:'TRM - TBM Crosswalk'!$I$1008,8,FALSE))</f>
        <v>Applications Services</v>
      </c>
      <c r="K5103" t="str">
        <f>IF(VLOOKUP(TRM!A2793,'TRM - TBM Crosswalk'!$A$2:'TRM - TBM Crosswalk'!$I$1008,9,FALSE)=0,"",VLOOKUP(TRM!A2793,'TRM - TBM Crosswalk'!$A$2:'TRM - TBM Crosswalk'!$I$1008,9,FALSE))</f>
        <v>Content Management</v>
      </c>
    </row>
    <row r="5104" spans="1:11" x14ac:dyDescent="0.45">
      <c r="A5104" t="str">
        <f>TRM!A2841</f>
        <v>A02.023.260</v>
      </c>
      <c r="B5104" t="str">
        <f>TRM!B2841</f>
        <v>Document Imaging and OCR</v>
      </c>
      <c r="C5104" t="str">
        <f>TRM!C2841</f>
        <v>Fujitsu Registration | 2.51.0013</v>
      </c>
      <c r="D5104">
        <f>TRM!D2841</f>
        <v>0</v>
      </c>
      <c r="E5104" t="str">
        <f>IF(VLOOKUP(TRM!A2841,'TRM - TBM Crosswalk'!$A$2:'TRM - TBM Crosswalk'!$I$1008,3,FALSE)="N/A","TBD","")</f>
        <v/>
      </c>
      <c r="F5104" t="str">
        <f>IF(VLOOKUP(TRM!A2841,'TRM - TBM Crosswalk'!$A$2:'TRM - TBM Crosswalk'!$I$1008,4,FALSE)=0,"",VLOOKUP(TRM!A2841,'TRM - TBM Crosswalk'!$A$2:'TRM - TBM Crosswalk'!$I$1008,4,FALSE))</f>
        <v/>
      </c>
      <c r="G5104" t="str">
        <f>IF(VLOOKUP(TRM!A2841,'TRM - TBM Crosswalk'!$A$2:'TRM - TBM Crosswalk'!$I$1008,5,FALSE)=0,"",VLOOKUP(TRM!A2841,'TRM - TBM Crosswalk'!$A$2:'TRM - TBM Crosswalk'!$I$1008,5,FALSE))</f>
        <v/>
      </c>
      <c r="H5104" t="str">
        <f>IF(VLOOKUP(TRM!A2841,'TRM - TBM Crosswalk'!$A$2:'TRM - TBM Crosswalk'!$I$1008,6,FALSE)=0,"",VLOOKUP(TRM!A2841,'TRM - TBM Crosswalk'!$A$2:'TRM - TBM Crosswalk'!$I$1008,6,FALSE))</f>
        <v/>
      </c>
      <c r="I5104" t="str">
        <f>IF(VLOOKUP(TRM!A2841,'TRM - TBM Crosswalk'!$A$2:'TRM - TBM Crosswalk'!$I$1008,7,FALSE)=0,"",VLOOKUP(TRM!A2841,'TRM - TBM Crosswalk'!$A$2:'TRM - TBM Crosswalk'!$I$1008,7,FALSE))</f>
        <v>Platform Services</v>
      </c>
      <c r="J5104" t="str">
        <f>IF(VLOOKUP(TRM!A2841,'TRM - TBM Crosswalk'!$A$2:'TRM - TBM Crosswalk'!$I$1008,8,FALSE)=0,"",VLOOKUP(TRM!A2841,'TRM - TBM Crosswalk'!$A$2:'TRM - TBM Crosswalk'!$I$1008,8,FALSE))</f>
        <v>Applications Services</v>
      </c>
      <c r="K5104" t="str">
        <f>IF(VLOOKUP(TRM!A2841,'TRM - TBM Crosswalk'!$A$2:'TRM - TBM Crosswalk'!$I$1008,9,FALSE)=0,"",VLOOKUP(TRM!A2841,'TRM - TBM Crosswalk'!$A$2:'TRM - TBM Crosswalk'!$I$1008,9,FALSE))</f>
        <v>Content Management</v>
      </c>
    </row>
    <row r="5105" spans="1:11" x14ac:dyDescent="0.45">
      <c r="A5105" t="str">
        <f>TRM!A2842</f>
        <v>A02.023.260</v>
      </c>
      <c r="B5105" t="str">
        <f>TRM!B2842</f>
        <v>Document Imaging and OCR</v>
      </c>
      <c r="C5105" t="str">
        <f>TRM!C2842</f>
        <v>Fujitsu ScandAll PRO ScanSnap mode Add-in | 1.0.0.6</v>
      </c>
      <c r="D5105">
        <f>TRM!D2842</f>
        <v>0</v>
      </c>
      <c r="E5105" t="str">
        <f>IF(VLOOKUP(TRM!A2842,'TRM - TBM Crosswalk'!$A$2:'TRM - TBM Crosswalk'!$I$1008,3,FALSE)="N/A","TBD","")</f>
        <v/>
      </c>
      <c r="F5105" t="str">
        <f>IF(VLOOKUP(TRM!A2842,'TRM - TBM Crosswalk'!$A$2:'TRM - TBM Crosswalk'!$I$1008,4,FALSE)=0,"",VLOOKUP(TRM!A2842,'TRM - TBM Crosswalk'!$A$2:'TRM - TBM Crosswalk'!$I$1008,4,FALSE))</f>
        <v/>
      </c>
      <c r="G5105" t="str">
        <f>IF(VLOOKUP(TRM!A2842,'TRM - TBM Crosswalk'!$A$2:'TRM - TBM Crosswalk'!$I$1008,5,FALSE)=0,"",VLOOKUP(TRM!A2842,'TRM - TBM Crosswalk'!$A$2:'TRM - TBM Crosswalk'!$I$1008,5,FALSE))</f>
        <v/>
      </c>
      <c r="H5105" t="str">
        <f>IF(VLOOKUP(TRM!A2842,'TRM - TBM Crosswalk'!$A$2:'TRM - TBM Crosswalk'!$I$1008,6,FALSE)=0,"",VLOOKUP(TRM!A2842,'TRM - TBM Crosswalk'!$A$2:'TRM - TBM Crosswalk'!$I$1008,6,FALSE))</f>
        <v/>
      </c>
      <c r="I5105" t="str">
        <f>IF(VLOOKUP(TRM!A2842,'TRM - TBM Crosswalk'!$A$2:'TRM - TBM Crosswalk'!$I$1008,7,FALSE)=0,"",VLOOKUP(TRM!A2842,'TRM - TBM Crosswalk'!$A$2:'TRM - TBM Crosswalk'!$I$1008,7,FALSE))</f>
        <v>Platform Services</v>
      </c>
      <c r="J5105" t="str">
        <f>IF(VLOOKUP(TRM!A2842,'TRM - TBM Crosswalk'!$A$2:'TRM - TBM Crosswalk'!$I$1008,8,FALSE)=0,"",VLOOKUP(TRM!A2842,'TRM - TBM Crosswalk'!$A$2:'TRM - TBM Crosswalk'!$I$1008,8,FALSE))</f>
        <v>Applications Services</v>
      </c>
      <c r="K5105" t="str">
        <f>IF(VLOOKUP(TRM!A2842,'TRM - TBM Crosswalk'!$A$2:'TRM - TBM Crosswalk'!$I$1008,9,FALSE)=0,"",VLOOKUP(TRM!A2842,'TRM - TBM Crosswalk'!$A$2:'TRM - TBM Crosswalk'!$I$1008,9,FALSE))</f>
        <v>Content Management</v>
      </c>
    </row>
    <row r="5106" spans="1:11" x14ac:dyDescent="0.45">
      <c r="A5106" t="str">
        <f>TRM!A2843</f>
        <v>A02.023.260</v>
      </c>
      <c r="B5106" t="str">
        <f>TRM!B2843</f>
        <v>Document Imaging and OCR</v>
      </c>
      <c r="C5106" t="str">
        <f>TRM!C2843</f>
        <v>Fujitsu ScandAll PRO ScanSnap mode Add-in | 1.0.1.13</v>
      </c>
      <c r="D5106">
        <f>TRM!D2843</f>
        <v>0</v>
      </c>
      <c r="E5106" t="str">
        <f>IF(VLOOKUP(TRM!A2843,'TRM - TBM Crosswalk'!$A$2:'TRM - TBM Crosswalk'!$I$1008,3,FALSE)="N/A","TBD","")</f>
        <v/>
      </c>
      <c r="F5106" t="str">
        <f>IF(VLOOKUP(TRM!A2843,'TRM - TBM Crosswalk'!$A$2:'TRM - TBM Crosswalk'!$I$1008,4,FALSE)=0,"",VLOOKUP(TRM!A2843,'TRM - TBM Crosswalk'!$A$2:'TRM - TBM Crosswalk'!$I$1008,4,FALSE))</f>
        <v/>
      </c>
      <c r="G5106" t="str">
        <f>IF(VLOOKUP(TRM!A2843,'TRM - TBM Crosswalk'!$A$2:'TRM - TBM Crosswalk'!$I$1008,5,FALSE)=0,"",VLOOKUP(TRM!A2843,'TRM - TBM Crosswalk'!$A$2:'TRM - TBM Crosswalk'!$I$1008,5,FALSE))</f>
        <v/>
      </c>
      <c r="H5106" t="str">
        <f>IF(VLOOKUP(TRM!A2843,'TRM - TBM Crosswalk'!$A$2:'TRM - TBM Crosswalk'!$I$1008,6,FALSE)=0,"",VLOOKUP(TRM!A2843,'TRM - TBM Crosswalk'!$A$2:'TRM - TBM Crosswalk'!$I$1008,6,FALSE))</f>
        <v/>
      </c>
      <c r="I5106" t="str">
        <f>IF(VLOOKUP(TRM!A2843,'TRM - TBM Crosswalk'!$A$2:'TRM - TBM Crosswalk'!$I$1008,7,FALSE)=0,"",VLOOKUP(TRM!A2843,'TRM - TBM Crosswalk'!$A$2:'TRM - TBM Crosswalk'!$I$1008,7,FALSE))</f>
        <v>Platform Services</v>
      </c>
      <c r="J5106" t="str">
        <f>IF(VLOOKUP(TRM!A2843,'TRM - TBM Crosswalk'!$A$2:'TRM - TBM Crosswalk'!$I$1008,8,FALSE)=0,"",VLOOKUP(TRM!A2843,'TRM - TBM Crosswalk'!$A$2:'TRM - TBM Crosswalk'!$I$1008,8,FALSE))</f>
        <v>Applications Services</v>
      </c>
      <c r="K5106" t="str">
        <f>IF(VLOOKUP(TRM!A2843,'TRM - TBM Crosswalk'!$A$2:'TRM - TBM Crosswalk'!$I$1008,9,FALSE)=0,"",VLOOKUP(TRM!A2843,'TRM - TBM Crosswalk'!$A$2:'TRM - TBM Crosswalk'!$I$1008,9,FALSE))</f>
        <v>Content Management</v>
      </c>
    </row>
    <row r="5107" spans="1:11" x14ac:dyDescent="0.45">
      <c r="A5107" t="str">
        <f>TRM!A2844</f>
        <v>A02.023.260</v>
      </c>
      <c r="B5107" t="str">
        <f>TRM!B2844</f>
        <v>Document Imaging and OCR</v>
      </c>
      <c r="C5107" t="str">
        <f>TRM!C2844</f>
        <v>Fujitsu ScandAll PRO V1.8 Update1 | 1.08.0034.34</v>
      </c>
      <c r="D5107">
        <f>TRM!D2844</f>
        <v>0</v>
      </c>
      <c r="E5107" t="str">
        <f>IF(VLOOKUP(TRM!A2844,'TRM - TBM Crosswalk'!$A$2:'TRM - TBM Crosswalk'!$I$1008,3,FALSE)="N/A","TBD","")</f>
        <v/>
      </c>
      <c r="F5107" t="str">
        <f>IF(VLOOKUP(TRM!A2844,'TRM - TBM Crosswalk'!$A$2:'TRM - TBM Crosswalk'!$I$1008,4,FALSE)=0,"",VLOOKUP(TRM!A2844,'TRM - TBM Crosswalk'!$A$2:'TRM - TBM Crosswalk'!$I$1008,4,FALSE))</f>
        <v/>
      </c>
      <c r="G5107" t="str">
        <f>IF(VLOOKUP(TRM!A2844,'TRM - TBM Crosswalk'!$A$2:'TRM - TBM Crosswalk'!$I$1008,5,FALSE)=0,"",VLOOKUP(TRM!A2844,'TRM - TBM Crosswalk'!$A$2:'TRM - TBM Crosswalk'!$I$1008,5,FALSE))</f>
        <v/>
      </c>
      <c r="H5107" t="str">
        <f>IF(VLOOKUP(TRM!A2844,'TRM - TBM Crosswalk'!$A$2:'TRM - TBM Crosswalk'!$I$1008,6,FALSE)=0,"",VLOOKUP(TRM!A2844,'TRM - TBM Crosswalk'!$A$2:'TRM - TBM Crosswalk'!$I$1008,6,FALSE))</f>
        <v/>
      </c>
      <c r="I5107" t="str">
        <f>IF(VLOOKUP(TRM!A2844,'TRM - TBM Crosswalk'!$A$2:'TRM - TBM Crosswalk'!$I$1008,7,FALSE)=0,"",VLOOKUP(TRM!A2844,'TRM - TBM Crosswalk'!$A$2:'TRM - TBM Crosswalk'!$I$1008,7,FALSE))</f>
        <v>Platform Services</v>
      </c>
      <c r="J5107" t="str">
        <f>IF(VLOOKUP(TRM!A2844,'TRM - TBM Crosswalk'!$A$2:'TRM - TBM Crosswalk'!$I$1008,8,FALSE)=0,"",VLOOKUP(TRM!A2844,'TRM - TBM Crosswalk'!$A$2:'TRM - TBM Crosswalk'!$I$1008,8,FALSE))</f>
        <v>Applications Services</v>
      </c>
      <c r="K5107" t="str">
        <f>IF(VLOOKUP(TRM!A2844,'TRM - TBM Crosswalk'!$A$2:'TRM - TBM Crosswalk'!$I$1008,9,FALSE)=0,"",VLOOKUP(TRM!A2844,'TRM - TBM Crosswalk'!$A$2:'TRM - TBM Crosswalk'!$I$1008,9,FALSE))</f>
        <v>Content Management</v>
      </c>
    </row>
    <row r="5108" spans="1:11" x14ac:dyDescent="0.45">
      <c r="A5108" t="str">
        <f>TRM!A2845</f>
        <v>A02.023.260</v>
      </c>
      <c r="B5108" t="str">
        <f>TRM!B2845</f>
        <v>Document Imaging and OCR</v>
      </c>
      <c r="C5108" t="str">
        <f>TRM!C2845</f>
        <v>Fujitsu ScandAll PRO V2.0.1 | 2.0.1.16</v>
      </c>
      <c r="D5108">
        <f>TRM!D2845</f>
        <v>0</v>
      </c>
      <c r="E5108" t="str">
        <f>IF(VLOOKUP(TRM!A2845,'TRM - TBM Crosswalk'!$A$2:'TRM - TBM Crosswalk'!$I$1008,3,FALSE)="N/A","TBD","")</f>
        <v/>
      </c>
      <c r="F5108" t="str">
        <f>IF(VLOOKUP(TRM!A2845,'TRM - TBM Crosswalk'!$A$2:'TRM - TBM Crosswalk'!$I$1008,4,FALSE)=0,"",VLOOKUP(TRM!A2845,'TRM - TBM Crosswalk'!$A$2:'TRM - TBM Crosswalk'!$I$1008,4,FALSE))</f>
        <v/>
      </c>
      <c r="G5108" t="str">
        <f>IF(VLOOKUP(TRM!A2845,'TRM - TBM Crosswalk'!$A$2:'TRM - TBM Crosswalk'!$I$1008,5,FALSE)=0,"",VLOOKUP(TRM!A2845,'TRM - TBM Crosswalk'!$A$2:'TRM - TBM Crosswalk'!$I$1008,5,FALSE))</f>
        <v/>
      </c>
      <c r="H5108" t="str">
        <f>IF(VLOOKUP(TRM!A2845,'TRM - TBM Crosswalk'!$A$2:'TRM - TBM Crosswalk'!$I$1008,6,FALSE)=0,"",VLOOKUP(TRM!A2845,'TRM - TBM Crosswalk'!$A$2:'TRM - TBM Crosswalk'!$I$1008,6,FALSE))</f>
        <v/>
      </c>
      <c r="I5108" t="str">
        <f>IF(VLOOKUP(TRM!A2845,'TRM - TBM Crosswalk'!$A$2:'TRM - TBM Crosswalk'!$I$1008,7,FALSE)=0,"",VLOOKUP(TRM!A2845,'TRM - TBM Crosswalk'!$A$2:'TRM - TBM Crosswalk'!$I$1008,7,FALSE))</f>
        <v>Platform Services</v>
      </c>
      <c r="J5108" t="str">
        <f>IF(VLOOKUP(TRM!A2845,'TRM - TBM Crosswalk'!$A$2:'TRM - TBM Crosswalk'!$I$1008,8,FALSE)=0,"",VLOOKUP(TRM!A2845,'TRM - TBM Crosswalk'!$A$2:'TRM - TBM Crosswalk'!$I$1008,8,FALSE))</f>
        <v>Applications Services</v>
      </c>
      <c r="K5108" t="str">
        <f>IF(VLOOKUP(TRM!A2845,'TRM - TBM Crosswalk'!$A$2:'TRM - TBM Crosswalk'!$I$1008,9,FALSE)=0,"",VLOOKUP(TRM!A2845,'TRM - TBM Crosswalk'!$A$2:'TRM - TBM Crosswalk'!$I$1008,9,FALSE))</f>
        <v>Content Management</v>
      </c>
    </row>
    <row r="5109" spans="1:11" x14ac:dyDescent="0.45">
      <c r="A5109" t="str">
        <f>TRM!A2846</f>
        <v>A02.023.260</v>
      </c>
      <c r="B5109" t="str">
        <f>TRM!B2846</f>
        <v>Document Imaging and OCR</v>
      </c>
      <c r="C5109" t="str">
        <f>TRM!C2846</f>
        <v>Fujitsu ScandAll PRO V2.0.2 | 2.0.2.3</v>
      </c>
      <c r="D5109">
        <f>TRM!D2846</f>
        <v>0</v>
      </c>
      <c r="E5109" t="str">
        <f>IF(VLOOKUP(TRM!A2846,'TRM - TBM Crosswalk'!$A$2:'TRM - TBM Crosswalk'!$I$1008,3,FALSE)="N/A","TBD","")</f>
        <v/>
      </c>
      <c r="F5109" t="str">
        <f>IF(VLOOKUP(TRM!A2846,'TRM - TBM Crosswalk'!$A$2:'TRM - TBM Crosswalk'!$I$1008,4,FALSE)=0,"",VLOOKUP(TRM!A2846,'TRM - TBM Crosswalk'!$A$2:'TRM - TBM Crosswalk'!$I$1008,4,FALSE))</f>
        <v/>
      </c>
      <c r="G5109" t="str">
        <f>IF(VLOOKUP(TRM!A2846,'TRM - TBM Crosswalk'!$A$2:'TRM - TBM Crosswalk'!$I$1008,5,FALSE)=0,"",VLOOKUP(TRM!A2846,'TRM - TBM Crosswalk'!$A$2:'TRM - TBM Crosswalk'!$I$1008,5,FALSE))</f>
        <v/>
      </c>
      <c r="H5109" t="str">
        <f>IF(VLOOKUP(TRM!A2846,'TRM - TBM Crosswalk'!$A$2:'TRM - TBM Crosswalk'!$I$1008,6,FALSE)=0,"",VLOOKUP(TRM!A2846,'TRM - TBM Crosswalk'!$A$2:'TRM - TBM Crosswalk'!$I$1008,6,FALSE))</f>
        <v/>
      </c>
      <c r="I5109" t="str">
        <f>IF(VLOOKUP(TRM!A2846,'TRM - TBM Crosswalk'!$A$2:'TRM - TBM Crosswalk'!$I$1008,7,FALSE)=0,"",VLOOKUP(TRM!A2846,'TRM - TBM Crosswalk'!$A$2:'TRM - TBM Crosswalk'!$I$1008,7,FALSE))</f>
        <v>Platform Services</v>
      </c>
      <c r="J5109" t="str">
        <f>IF(VLOOKUP(TRM!A2846,'TRM - TBM Crosswalk'!$A$2:'TRM - TBM Crosswalk'!$I$1008,8,FALSE)=0,"",VLOOKUP(TRM!A2846,'TRM - TBM Crosswalk'!$A$2:'TRM - TBM Crosswalk'!$I$1008,8,FALSE))</f>
        <v>Applications Services</v>
      </c>
      <c r="K5109" t="str">
        <f>IF(VLOOKUP(TRM!A2846,'TRM - TBM Crosswalk'!$A$2:'TRM - TBM Crosswalk'!$I$1008,9,FALSE)=0,"",VLOOKUP(TRM!A2846,'TRM - TBM Crosswalk'!$A$2:'TRM - TBM Crosswalk'!$I$1008,9,FALSE))</f>
        <v>Content Management</v>
      </c>
    </row>
    <row r="5110" spans="1:11" x14ac:dyDescent="0.45">
      <c r="A5110" t="str">
        <f>TRM!A2847</f>
        <v>A02.023.260</v>
      </c>
      <c r="B5110" t="str">
        <f>TRM!B2847</f>
        <v>Document Imaging and OCR</v>
      </c>
      <c r="C5110" t="str">
        <f>TRM!C2847</f>
        <v>Fujitsu ScandAll PRO V2.0.7 | 2.0.7.4</v>
      </c>
      <c r="D5110">
        <f>TRM!D2847</f>
        <v>0</v>
      </c>
      <c r="E5110" t="str">
        <f>IF(VLOOKUP(TRM!A2847,'TRM - TBM Crosswalk'!$A$2:'TRM - TBM Crosswalk'!$I$1008,3,FALSE)="N/A","TBD","")</f>
        <v/>
      </c>
      <c r="F5110" t="str">
        <f>IF(VLOOKUP(TRM!A2847,'TRM - TBM Crosswalk'!$A$2:'TRM - TBM Crosswalk'!$I$1008,4,FALSE)=0,"",VLOOKUP(TRM!A2847,'TRM - TBM Crosswalk'!$A$2:'TRM - TBM Crosswalk'!$I$1008,4,FALSE))</f>
        <v/>
      </c>
      <c r="G5110" t="str">
        <f>IF(VLOOKUP(TRM!A2847,'TRM - TBM Crosswalk'!$A$2:'TRM - TBM Crosswalk'!$I$1008,5,FALSE)=0,"",VLOOKUP(TRM!A2847,'TRM - TBM Crosswalk'!$A$2:'TRM - TBM Crosswalk'!$I$1008,5,FALSE))</f>
        <v/>
      </c>
      <c r="H5110" t="str">
        <f>IF(VLOOKUP(TRM!A2847,'TRM - TBM Crosswalk'!$A$2:'TRM - TBM Crosswalk'!$I$1008,6,FALSE)=0,"",VLOOKUP(TRM!A2847,'TRM - TBM Crosswalk'!$A$2:'TRM - TBM Crosswalk'!$I$1008,6,FALSE))</f>
        <v/>
      </c>
      <c r="I5110" t="str">
        <f>IF(VLOOKUP(TRM!A2847,'TRM - TBM Crosswalk'!$A$2:'TRM - TBM Crosswalk'!$I$1008,7,FALSE)=0,"",VLOOKUP(TRM!A2847,'TRM - TBM Crosswalk'!$A$2:'TRM - TBM Crosswalk'!$I$1008,7,FALSE))</f>
        <v>Platform Services</v>
      </c>
      <c r="J5110" t="str">
        <f>IF(VLOOKUP(TRM!A2847,'TRM - TBM Crosswalk'!$A$2:'TRM - TBM Crosswalk'!$I$1008,8,FALSE)=0,"",VLOOKUP(TRM!A2847,'TRM - TBM Crosswalk'!$A$2:'TRM - TBM Crosswalk'!$I$1008,8,FALSE))</f>
        <v>Applications Services</v>
      </c>
      <c r="K5110" t="str">
        <f>IF(VLOOKUP(TRM!A2847,'TRM - TBM Crosswalk'!$A$2:'TRM - TBM Crosswalk'!$I$1008,9,FALSE)=0,"",VLOOKUP(TRM!A2847,'TRM - TBM Crosswalk'!$A$2:'TRM - TBM Crosswalk'!$I$1008,9,FALSE))</f>
        <v>Content Management</v>
      </c>
    </row>
    <row r="5111" spans="1:11" x14ac:dyDescent="0.45">
      <c r="A5111" t="str">
        <f>TRM!A2848</f>
        <v>A02.023.260</v>
      </c>
      <c r="B5111" t="str">
        <f>TRM!B2848</f>
        <v>Document Imaging and OCR</v>
      </c>
      <c r="C5111" t="str">
        <f>TRM!C2848</f>
        <v>Fujitsu ScandAll PRO V2.1.8 | 2.1.8.6</v>
      </c>
      <c r="D5111">
        <f>TRM!D2848</f>
        <v>0</v>
      </c>
      <c r="E5111" t="str">
        <f>IF(VLOOKUP(TRM!A2848,'TRM - TBM Crosswalk'!$A$2:'TRM - TBM Crosswalk'!$I$1008,3,FALSE)="N/A","TBD","")</f>
        <v/>
      </c>
      <c r="F5111" t="str">
        <f>IF(VLOOKUP(TRM!A2848,'TRM - TBM Crosswalk'!$A$2:'TRM - TBM Crosswalk'!$I$1008,4,FALSE)=0,"",VLOOKUP(TRM!A2848,'TRM - TBM Crosswalk'!$A$2:'TRM - TBM Crosswalk'!$I$1008,4,FALSE))</f>
        <v/>
      </c>
      <c r="G5111" t="str">
        <f>IF(VLOOKUP(TRM!A2848,'TRM - TBM Crosswalk'!$A$2:'TRM - TBM Crosswalk'!$I$1008,5,FALSE)=0,"",VLOOKUP(TRM!A2848,'TRM - TBM Crosswalk'!$A$2:'TRM - TBM Crosswalk'!$I$1008,5,FALSE))</f>
        <v/>
      </c>
      <c r="H5111" t="str">
        <f>IF(VLOOKUP(TRM!A2848,'TRM - TBM Crosswalk'!$A$2:'TRM - TBM Crosswalk'!$I$1008,6,FALSE)=0,"",VLOOKUP(TRM!A2848,'TRM - TBM Crosswalk'!$A$2:'TRM - TBM Crosswalk'!$I$1008,6,FALSE))</f>
        <v/>
      </c>
      <c r="I5111" t="str">
        <f>IF(VLOOKUP(TRM!A2848,'TRM - TBM Crosswalk'!$A$2:'TRM - TBM Crosswalk'!$I$1008,7,FALSE)=0,"",VLOOKUP(TRM!A2848,'TRM - TBM Crosswalk'!$A$2:'TRM - TBM Crosswalk'!$I$1008,7,FALSE))</f>
        <v>Platform Services</v>
      </c>
      <c r="J5111" t="str">
        <f>IF(VLOOKUP(TRM!A2848,'TRM - TBM Crosswalk'!$A$2:'TRM - TBM Crosswalk'!$I$1008,8,FALSE)=0,"",VLOOKUP(TRM!A2848,'TRM - TBM Crosswalk'!$A$2:'TRM - TBM Crosswalk'!$I$1008,8,FALSE))</f>
        <v>Applications Services</v>
      </c>
      <c r="K5111" t="str">
        <f>IF(VLOOKUP(TRM!A2848,'TRM - TBM Crosswalk'!$A$2:'TRM - TBM Crosswalk'!$I$1008,9,FALSE)=0,"",VLOOKUP(TRM!A2848,'TRM - TBM Crosswalk'!$A$2:'TRM - TBM Crosswalk'!$I$1008,9,FALSE))</f>
        <v>Content Management</v>
      </c>
    </row>
    <row r="5112" spans="1:11" x14ac:dyDescent="0.45">
      <c r="A5112" t="str">
        <f>TRM!A2849</f>
        <v>A02.023.260</v>
      </c>
      <c r="B5112" t="str">
        <f>TRM!B2849</f>
        <v>Document Imaging and OCR</v>
      </c>
      <c r="C5112" t="str">
        <f>TRM!C2849</f>
        <v>FUJITSU Scanner USB HotFix | 1.00.0000</v>
      </c>
      <c r="D5112">
        <f>TRM!D2849</f>
        <v>0</v>
      </c>
      <c r="E5112" t="str">
        <f>IF(VLOOKUP(TRM!A2849,'TRM - TBM Crosswalk'!$A$2:'TRM - TBM Crosswalk'!$I$1008,3,FALSE)="N/A","TBD","")</f>
        <v/>
      </c>
      <c r="F5112" t="str">
        <f>IF(VLOOKUP(TRM!A2849,'TRM - TBM Crosswalk'!$A$2:'TRM - TBM Crosswalk'!$I$1008,4,FALSE)=0,"",VLOOKUP(TRM!A2849,'TRM - TBM Crosswalk'!$A$2:'TRM - TBM Crosswalk'!$I$1008,4,FALSE))</f>
        <v/>
      </c>
      <c r="G5112" t="str">
        <f>IF(VLOOKUP(TRM!A2849,'TRM - TBM Crosswalk'!$A$2:'TRM - TBM Crosswalk'!$I$1008,5,FALSE)=0,"",VLOOKUP(TRM!A2849,'TRM - TBM Crosswalk'!$A$2:'TRM - TBM Crosswalk'!$I$1008,5,FALSE))</f>
        <v/>
      </c>
      <c r="H5112" t="str">
        <f>IF(VLOOKUP(TRM!A2849,'TRM - TBM Crosswalk'!$A$2:'TRM - TBM Crosswalk'!$I$1008,6,FALSE)=0,"",VLOOKUP(TRM!A2849,'TRM - TBM Crosswalk'!$A$2:'TRM - TBM Crosswalk'!$I$1008,6,FALSE))</f>
        <v/>
      </c>
      <c r="I5112" t="str">
        <f>IF(VLOOKUP(TRM!A2849,'TRM - TBM Crosswalk'!$A$2:'TRM - TBM Crosswalk'!$I$1008,7,FALSE)=0,"",VLOOKUP(TRM!A2849,'TRM - TBM Crosswalk'!$A$2:'TRM - TBM Crosswalk'!$I$1008,7,FALSE))</f>
        <v>Platform Services</v>
      </c>
      <c r="J5112" t="str">
        <f>IF(VLOOKUP(TRM!A2849,'TRM - TBM Crosswalk'!$A$2:'TRM - TBM Crosswalk'!$I$1008,8,FALSE)=0,"",VLOOKUP(TRM!A2849,'TRM - TBM Crosswalk'!$A$2:'TRM - TBM Crosswalk'!$I$1008,8,FALSE))</f>
        <v>Applications Services</v>
      </c>
      <c r="K5112" t="str">
        <f>IF(VLOOKUP(TRM!A2849,'TRM - TBM Crosswalk'!$A$2:'TRM - TBM Crosswalk'!$I$1008,9,FALSE)=0,"",VLOOKUP(TRM!A2849,'TRM - TBM Crosswalk'!$A$2:'TRM - TBM Crosswalk'!$I$1008,9,FALSE))</f>
        <v>Content Management</v>
      </c>
    </row>
    <row r="5113" spans="1:11" x14ac:dyDescent="0.45">
      <c r="A5113" t="str">
        <f>TRM!A2973</f>
        <v>A02.023.260</v>
      </c>
      <c r="B5113" t="str">
        <f>TRM!B2973</f>
        <v>Document Imaging and OCR</v>
      </c>
      <c r="C5113" t="str">
        <f>TRM!C2973</f>
        <v>OneTouch 4 OCR Module 19.11 Combo | 2.1.115.12165</v>
      </c>
      <c r="D5113">
        <f>TRM!D2973</f>
        <v>0</v>
      </c>
      <c r="E5113" t="str">
        <f>IF(VLOOKUP(TRM!A2973,'TRM - TBM Crosswalk'!$A$2:'TRM - TBM Crosswalk'!$I$1008,3,FALSE)="N/A","TBD","")</f>
        <v/>
      </c>
      <c r="F5113" t="str">
        <f>IF(VLOOKUP(TRM!A2973,'TRM - TBM Crosswalk'!$A$2:'TRM - TBM Crosswalk'!$I$1008,4,FALSE)=0,"",VLOOKUP(TRM!A2973,'TRM - TBM Crosswalk'!$A$2:'TRM - TBM Crosswalk'!$I$1008,4,FALSE))</f>
        <v/>
      </c>
      <c r="G5113" t="str">
        <f>IF(VLOOKUP(TRM!A2973,'TRM - TBM Crosswalk'!$A$2:'TRM - TBM Crosswalk'!$I$1008,5,FALSE)=0,"",VLOOKUP(TRM!A2973,'TRM - TBM Crosswalk'!$A$2:'TRM - TBM Crosswalk'!$I$1008,5,FALSE))</f>
        <v/>
      </c>
      <c r="H5113" t="str">
        <f>IF(VLOOKUP(TRM!A2973,'TRM - TBM Crosswalk'!$A$2:'TRM - TBM Crosswalk'!$I$1008,6,FALSE)=0,"",VLOOKUP(TRM!A2973,'TRM - TBM Crosswalk'!$A$2:'TRM - TBM Crosswalk'!$I$1008,6,FALSE))</f>
        <v/>
      </c>
      <c r="I5113" t="str">
        <f>IF(VLOOKUP(TRM!A2973,'TRM - TBM Crosswalk'!$A$2:'TRM - TBM Crosswalk'!$I$1008,7,FALSE)=0,"",VLOOKUP(TRM!A2973,'TRM - TBM Crosswalk'!$A$2:'TRM - TBM Crosswalk'!$I$1008,7,FALSE))</f>
        <v>Platform Services</v>
      </c>
      <c r="J5113" t="str">
        <f>IF(VLOOKUP(TRM!A2973,'TRM - TBM Crosswalk'!$A$2:'TRM - TBM Crosswalk'!$I$1008,8,FALSE)=0,"",VLOOKUP(TRM!A2973,'TRM - TBM Crosswalk'!$A$2:'TRM - TBM Crosswalk'!$I$1008,8,FALSE))</f>
        <v>Applications Services</v>
      </c>
      <c r="K5113" t="str">
        <f>IF(VLOOKUP(TRM!A2973,'TRM - TBM Crosswalk'!$A$2:'TRM - TBM Crosswalk'!$I$1008,9,FALSE)=0,"",VLOOKUP(TRM!A2973,'TRM - TBM Crosswalk'!$A$2:'TRM - TBM Crosswalk'!$I$1008,9,FALSE))</f>
        <v>Content Management</v>
      </c>
    </row>
    <row r="5114" spans="1:11" x14ac:dyDescent="0.45">
      <c r="A5114" t="str">
        <f>TRM!A4021</f>
        <v>A02.024.391#</v>
      </c>
      <c r="B5114" t="str">
        <f>TRM!B4021</f>
        <v>Telemetry</v>
      </c>
      <c r="C5114" t="str">
        <f>TRM!C4021</f>
        <v>PDS-5000F | 6.12.16131</v>
      </c>
      <c r="D5114">
        <f>TRM!D4021</f>
        <v>0</v>
      </c>
      <c r="E5114" t="str">
        <f>IF(VLOOKUP(TRM!A4021,'TRM - TBM Crosswalk'!$A$2:'TRM - TBM Crosswalk'!$I$1008,3,FALSE)="N/A","TBD","")</f>
        <v>TBD</v>
      </c>
      <c r="F5114" t="str">
        <f>IF(VLOOKUP(TRM!A4021,'TRM - TBM Crosswalk'!$A$2:'TRM - TBM Crosswalk'!$I$1008,4,FALSE)=0,"",VLOOKUP(TRM!A4021,'TRM - TBM Crosswalk'!$A$2:'TRM - TBM Crosswalk'!$I$1008,4,FALSE))</f>
        <v/>
      </c>
      <c r="G5114" t="str">
        <f>IF(VLOOKUP(TRM!A4021,'TRM - TBM Crosswalk'!$A$2:'TRM - TBM Crosswalk'!$I$1008,5,FALSE)=0,"",VLOOKUP(TRM!A4021,'TRM - TBM Crosswalk'!$A$2:'TRM - TBM Crosswalk'!$I$1008,5,FALSE))</f>
        <v/>
      </c>
      <c r="H5114" t="str">
        <f>IF(VLOOKUP(TRM!A4021,'TRM - TBM Crosswalk'!$A$2:'TRM - TBM Crosswalk'!$I$1008,6,FALSE)=0,"",VLOOKUP(TRM!A4021,'TRM - TBM Crosswalk'!$A$2:'TRM - TBM Crosswalk'!$I$1008,6,FALSE))</f>
        <v/>
      </c>
      <c r="I5114" t="str">
        <f>IF(VLOOKUP(TRM!A4021,'TRM - TBM Crosswalk'!$A$2:'TRM - TBM Crosswalk'!$I$1008,7,FALSE)=0,"",VLOOKUP(TRM!A4021,'TRM - TBM Crosswalk'!$A$2:'TRM - TBM Crosswalk'!$I$1008,7,FALSE))</f>
        <v/>
      </c>
      <c r="J5114" t="str">
        <f>IF(VLOOKUP(TRM!A4021,'TRM - TBM Crosswalk'!$A$2:'TRM - TBM Crosswalk'!$I$1008,8,FALSE)=0,"",VLOOKUP(TRM!A4021,'TRM - TBM Crosswalk'!$A$2:'TRM - TBM Crosswalk'!$I$1008,8,FALSE))</f>
        <v/>
      </c>
      <c r="K5114" t="str">
        <f>IF(VLOOKUP(TRM!A4021,'TRM - TBM Crosswalk'!$A$2:'TRM - TBM Crosswalk'!$I$1008,9,FALSE)=0,"",VLOOKUP(TRM!A4021,'TRM - TBM Crosswalk'!$A$2:'TRM - TBM Crosswalk'!$I$1008,9,FALSE))</f>
        <v/>
      </c>
    </row>
    <row r="5115" spans="1:11" x14ac:dyDescent="0.45">
      <c r="A5115" t="str">
        <f>TRM!A4222</f>
        <v>A02.028</v>
      </c>
      <c r="B5115" t="str">
        <f>TRM!B4222</f>
        <v>Productivity</v>
      </c>
      <c r="C5115" t="str">
        <f>TRM!C4222</f>
        <v>Microsoft Office 365 - fr-fr | 16.0.12228.20332</v>
      </c>
      <c r="D5115">
        <f>TRM!D4222</f>
        <v>0</v>
      </c>
      <c r="E5115" t="str">
        <f>IF(VLOOKUP(TRM!A4222,'TRM - TBM Crosswalk'!$A$2:'TRM - TBM Crosswalk'!$I$1008,3,FALSE)="N/A","TBD","")</f>
        <v/>
      </c>
      <c r="F5115" t="str">
        <f>IF(VLOOKUP(TRM!A4222,'TRM - TBM Crosswalk'!$A$2:'TRM - TBM Crosswalk'!$I$1008,4,FALSE)=0,"",VLOOKUP(TRM!A4222,'TRM - TBM Crosswalk'!$A$2:'TRM - TBM Crosswalk'!$I$1008,4,FALSE))</f>
        <v/>
      </c>
      <c r="G5115" t="str">
        <f>IF(VLOOKUP(TRM!A4222,'TRM - TBM Crosswalk'!$A$2:'TRM - TBM Crosswalk'!$I$1008,5,FALSE)=0,"",VLOOKUP(TRM!A4222,'TRM - TBM Crosswalk'!$A$2:'TRM - TBM Crosswalk'!$I$1008,5,FALSE))</f>
        <v/>
      </c>
      <c r="H5115" t="str">
        <f>IF(VLOOKUP(TRM!A4222,'TRM - TBM Crosswalk'!$A$2:'TRM - TBM Crosswalk'!$I$1008,6,FALSE)=0,"",VLOOKUP(TRM!A4222,'TRM - TBM Crosswalk'!$A$2:'TRM - TBM Crosswalk'!$I$1008,6,FALSE))</f>
        <v/>
      </c>
      <c r="I5115" t="str">
        <f>IF(VLOOKUP(TRM!A4222,'TRM - TBM Crosswalk'!$A$2:'TRM - TBM Crosswalk'!$I$1008,7,FALSE)=0,"",VLOOKUP(TRM!A4222,'TRM - TBM Crosswalk'!$A$2:'TRM - TBM Crosswalk'!$I$1008,7,FALSE))</f>
        <v>End User Services</v>
      </c>
      <c r="J5115" t="str">
        <f>IF(VLOOKUP(TRM!A4222,'TRM - TBM Crosswalk'!$A$2:'TRM - TBM Crosswalk'!$I$1008,8,FALSE)=0,"",VLOOKUP(TRM!A4222,'TRM - TBM Crosswalk'!$A$2:'TRM - TBM Crosswalk'!$I$1008,8,FALSE))</f>
        <v>Communication &amp; Collaboration</v>
      </c>
      <c r="K5115" t="str">
        <f>IF(VLOOKUP(TRM!A4222,'TRM - TBM Crosswalk'!$A$2:'TRM - TBM Crosswalk'!$I$1008,9,FALSE)=0,"",VLOOKUP(TRM!A4222,'TRM - TBM Crosswalk'!$A$2:'TRM - TBM Crosswalk'!$I$1008,9,FALSE))</f>
        <v>Productivity</v>
      </c>
    </row>
    <row r="5116" spans="1:11" x14ac:dyDescent="0.45">
      <c r="A5116" t="str">
        <f>TRM!A4606</f>
        <v>A02.029.340</v>
      </c>
      <c r="B5116" t="str">
        <f>TRM!B4606</f>
        <v>Authentication and Authorization</v>
      </c>
      <c r="C5116" t="str">
        <f>TRM!C4606</f>
        <v>Sentinel Runtime | 7.102.34507.60000</v>
      </c>
      <c r="D5116">
        <f>TRM!D4606</f>
        <v>0</v>
      </c>
      <c r="E5116" t="str">
        <f>IF(VLOOKUP(TRM!A4606,'TRM - TBM Crosswalk'!$A$2:'TRM - TBM Crosswalk'!$I$1008,3,FALSE)="N/A","TBD","")</f>
        <v/>
      </c>
      <c r="F5116" t="str">
        <f>IF(VLOOKUP(TRM!A4606,'TRM - TBM Crosswalk'!$A$2:'TRM - TBM Crosswalk'!$I$1008,4,FALSE)=0,"",VLOOKUP(TRM!A4606,'TRM - TBM Crosswalk'!$A$2:'TRM - TBM Crosswalk'!$I$1008,4,FALSE))</f>
        <v/>
      </c>
      <c r="G5116" t="str">
        <f>IF(VLOOKUP(TRM!A4606,'TRM - TBM Crosswalk'!$A$2:'TRM - TBM Crosswalk'!$I$1008,5,FALSE)=0,"",VLOOKUP(TRM!A4606,'TRM - TBM Crosswalk'!$A$2:'TRM - TBM Crosswalk'!$I$1008,5,FALSE))</f>
        <v>Security &amp; Compliance</v>
      </c>
      <c r="H5116" t="str">
        <f>IF(VLOOKUP(TRM!A4606,'TRM - TBM Crosswalk'!$A$2:'TRM - TBM Crosswalk'!$I$1008,6,FALSE)=0,"",VLOOKUP(TRM!A4606,'TRM - TBM Crosswalk'!$A$2:'TRM - TBM Crosswalk'!$I$1008,6,FALSE))</f>
        <v/>
      </c>
      <c r="I5116" t="str">
        <f>IF(VLOOKUP(TRM!A4606,'TRM - TBM Crosswalk'!$A$2:'TRM - TBM Crosswalk'!$I$1008,7,FALSE)=0,"",VLOOKUP(TRM!A4606,'TRM - TBM Crosswalk'!$A$2:'TRM - TBM Crosswalk'!$I$1008,7,FALSE))</f>
        <v>Delivery Services</v>
      </c>
      <c r="J5116" t="str">
        <f>IF(VLOOKUP(TRM!A4606,'TRM - TBM Crosswalk'!$A$2:'TRM - TBM Crosswalk'!$I$1008,8,FALSE)=0,"",VLOOKUP(TRM!A4606,'TRM - TBM Crosswalk'!$A$2:'TRM - TBM Crosswalk'!$I$1008,8,FALSE))</f>
        <v>Security &amp; Compliance</v>
      </c>
      <c r="K5116" t="str">
        <f>IF(VLOOKUP(TRM!A4606,'TRM - TBM Crosswalk'!$A$2:'TRM - TBM Crosswalk'!$I$1008,9,FALSE)=0,"",VLOOKUP(TRM!A4606,'TRM - TBM Crosswalk'!$A$2:'TRM - TBM Crosswalk'!$I$1008,9,FALSE))</f>
        <v>Identity &amp; Access Management</v>
      </c>
    </row>
    <row r="5117" spans="1:11" x14ac:dyDescent="0.45">
      <c r="A5117" t="str">
        <f>TRM!A4888</f>
        <v>A02.030.369#</v>
      </c>
      <c r="B5117" t="str">
        <f>TRM!B4888</f>
        <v>Digital Audio Editing#</v>
      </c>
      <c r="C5117" t="str">
        <f>TRM!C4888</f>
        <v>Sound Forge Pro 11.0 | 11.0.272</v>
      </c>
      <c r="D5117">
        <f>TRM!D4888</f>
        <v>0</v>
      </c>
      <c r="E5117" t="str">
        <f>IF(VLOOKUP(TRM!A4888,'TRM - TBM Crosswalk'!$A$2:'TRM - TBM Crosswalk'!$I$1008,3,FALSE)="N/A","TBD","")</f>
        <v/>
      </c>
      <c r="F5117" t="str">
        <f>IF(VLOOKUP(TRM!A4888,'TRM - TBM Crosswalk'!$A$2:'TRM - TBM Crosswalk'!$I$1008,4,FALSE)=0,"",VLOOKUP(TRM!A4888,'TRM - TBM Crosswalk'!$A$2:'TRM - TBM Crosswalk'!$I$1008,4,FALSE))</f>
        <v/>
      </c>
      <c r="G5117" t="str">
        <f>IF(VLOOKUP(TRM!A4888,'TRM - TBM Crosswalk'!$A$2:'TRM - TBM Crosswalk'!$I$1008,5,FALSE)=0,"",VLOOKUP(TRM!A4888,'TRM - TBM Crosswalk'!$A$2:'TRM - TBM Crosswalk'!$I$1008,5,FALSE))</f>
        <v/>
      </c>
      <c r="H5117" t="str">
        <f>IF(VLOOKUP(TRM!A4888,'TRM - TBM Crosswalk'!$A$2:'TRM - TBM Crosswalk'!$I$1008,6,FALSE)=0,"",VLOOKUP(TRM!A4888,'TRM - TBM Crosswalk'!$A$2:'TRM - TBM Crosswalk'!$I$1008,6,FALSE))</f>
        <v/>
      </c>
      <c r="I5117" t="str">
        <f>IF(VLOOKUP(TRM!A4888,'TRM - TBM Crosswalk'!$A$2:'TRM - TBM Crosswalk'!$I$1008,7,FALSE)=0,"",VLOOKUP(TRM!A4888,'TRM - TBM Crosswalk'!$A$2:'TRM - TBM Crosswalk'!$I$1008,7,FALSE))</f>
        <v>End User Services</v>
      </c>
      <c r="J5117" t="str">
        <f>IF(VLOOKUP(TRM!A4888,'TRM - TBM Crosswalk'!$A$2:'TRM - TBM Crosswalk'!$I$1008,8,FALSE)=0,"",VLOOKUP(TRM!A4888,'TRM - TBM Crosswalk'!$A$2:'TRM - TBM Crosswalk'!$I$1008,8,FALSE))</f>
        <v>Communication &amp; Collaboration</v>
      </c>
      <c r="K5117" t="str">
        <f>IF(VLOOKUP(TRM!A4888,'TRM - TBM Crosswalk'!$A$2:'TRM - TBM Crosswalk'!$I$1008,9,FALSE)=0,"",VLOOKUP(TRM!A4888,'TRM - TBM Crosswalk'!$A$2:'TRM - TBM Crosswalk'!$I$1008,9,FALSE))</f>
        <v>Productivity</v>
      </c>
    </row>
    <row r="5118" spans="1:11" x14ac:dyDescent="0.45">
      <c r="A5118" t="str">
        <f>TRM!A4889</f>
        <v>A02.030.369#</v>
      </c>
      <c r="B5118" t="str">
        <f>TRM!B4889</f>
        <v>Digital Audio Editing#</v>
      </c>
      <c r="C5118" t="str">
        <f>TRM!C4889</f>
        <v>USB2.0 Audio Capture | 1.0.0.0</v>
      </c>
      <c r="D5118">
        <f>TRM!D4889</f>
        <v>0</v>
      </c>
      <c r="E5118" t="str">
        <f>IF(VLOOKUP(TRM!A4889,'TRM - TBM Crosswalk'!$A$2:'TRM - TBM Crosswalk'!$I$1008,3,FALSE)="N/A","TBD","")</f>
        <v/>
      </c>
      <c r="F5118" t="str">
        <f>IF(VLOOKUP(TRM!A4889,'TRM - TBM Crosswalk'!$A$2:'TRM - TBM Crosswalk'!$I$1008,4,FALSE)=0,"",VLOOKUP(TRM!A4889,'TRM - TBM Crosswalk'!$A$2:'TRM - TBM Crosswalk'!$I$1008,4,FALSE))</f>
        <v/>
      </c>
      <c r="G5118" t="str">
        <f>IF(VLOOKUP(TRM!A4889,'TRM - TBM Crosswalk'!$A$2:'TRM - TBM Crosswalk'!$I$1008,5,FALSE)=0,"",VLOOKUP(TRM!A4889,'TRM - TBM Crosswalk'!$A$2:'TRM - TBM Crosswalk'!$I$1008,5,FALSE))</f>
        <v/>
      </c>
      <c r="H5118" t="str">
        <f>IF(VLOOKUP(TRM!A4889,'TRM - TBM Crosswalk'!$A$2:'TRM - TBM Crosswalk'!$I$1008,6,FALSE)=0,"",VLOOKUP(TRM!A4889,'TRM - TBM Crosswalk'!$A$2:'TRM - TBM Crosswalk'!$I$1008,6,FALSE))</f>
        <v/>
      </c>
      <c r="I5118" t="str">
        <f>IF(VLOOKUP(TRM!A4889,'TRM - TBM Crosswalk'!$A$2:'TRM - TBM Crosswalk'!$I$1008,7,FALSE)=0,"",VLOOKUP(TRM!A4889,'TRM - TBM Crosswalk'!$A$2:'TRM - TBM Crosswalk'!$I$1008,7,FALSE))</f>
        <v>End User Services</v>
      </c>
      <c r="J5118" t="str">
        <f>IF(VLOOKUP(TRM!A4889,'TRM - TBM Crosswalk'!$A$2:'TRM - TBM Crosswalk'!$I$1008,8,FALSE)=0,"",VLOOKUP(TRM!A4889,'TRM - TBM Crosswalk'!$A$2:'TRM - TBM Crosswalk'!$I$1008,8,FALSE))</f>
        <v>Communication &amp; Collaboration</v>
      </c>
      <c r="K5118" t="str">
        <f>IF(VLOOKUP(TRM!A4889,'TRM - TBM Crosswalk'!$A$2:'TRM - TBM Crosswalk'!$I$1008,9,FALSE)=0,"",VLOOKUP(TRM!A4889,'TRM - TBM Crosswalk'!$A$2:'TRM - TBM Crosswalk'!$I$1008,9,FALSE))</f>
        <v>Productivity</v>
      </c>
    </row>
    <row r="5119" spans="1:11" x14ac:dyDescent="0.45">
      <c r="A5119" t="str">
        <f>TRM!A4911</f>
        <v>A02.030.370#</v>
      </c>
      <c r="B5119" t="str">
        <f>TRM!B4911</f>
        <v>Digital Video Editing</v>
      </c>
      <c r="C5119" t="str">
        <f>TRM!C4911</f>
        <v>Adobe Character Animator CC (Beta).app - 1.0.6</v>
      </c>
      <c r="D5119">
        <f>TRM!D4911</f>
        <v>0</v>
      </c>
      <c r="E5119" t="str">
        <f>IF(VLOOKUP(TRM!A4911,'TRM - TBM Crosswalk'!$A$2:'TRM - TBM Crosswalk'!$I$1008,3,FALSE)="N/A","TBD","")</f>
        <v/>
      </c>
      <c r="F5119" t="str">
        <f>IF(VLOOKUP(TRM!A4911,'TRM - TBM Crosswalk'!$A$2:'TRM - TBM Crosswalk'!$I$1008,4,FALSE)=0,"",VLOOKUP(TRM!A4911,'TRM - TBM Crosswalk'!$A$2:'TRM - TBM Crosswalk'!$I$1008,4,FALSE))</f>
        <v/>
      </c>
      <c r="G5119" t="str">
        <f>IF(VLOOKUP(TRM!A4911,'TRM - TBM Crosswalk'!$A$2:'TRM - TBM Crosswalk'!$I$1008,5,FALSE)=0,"",VLOOKUP(TRM!A4911,'TRM - TBM Crosswalk'!$A$2:'TRM - TBM Crosswalk'!$I$1008,5,FALSE))</f>
        <v/>
      </c>
      <c r="H5119" t="str">
        <f>IF(VLOOKUP(TRM!A4911,'TRM - TBM Crosswalk'!$A$2:'TRM - TBM Crosswalk'!$I$1008,6,FALSE)=0,"",VLOOKUP(TRM!A4911,'TRM - TBM Crosswalk'!$A$2:'TRM - TBM Crosswalk'!$I$1008,6,FALSE))</f>
        <v/>
      </c>
      <c r="I5119" t="str">
        <f>IF(VLOOKUP(TRM!A4911,'TRM - TBM Crosswalk'!$A$2:'TRM - TBM Crosswalk'!$I$1008,7,FALSE)=0,"",VLOOKUP(TRM!A4911,'TRM - TBM Crosswalk'!$A$2:'TRM - TBM Crosswalk'!$I$1008,7,FALSE))</f>
        <v>End User Services</v>
      </c>
      <c r="J5119" t="str">
        <f>IF(VLOOKUP(TRM!A4911,'TRM - TBM Crosswalk'!$A$2:'TRM - TBM Crosswalk'!$I$1008,8,FALSE)=0,"",VLOOKUP(TRM!A4911,'TRM - TBM Crosswalk'!$A$2:'TRM - TBM Crosswalk'!$I$1008,8,FALSE))</f>
        <v>Communication &amp; Collaboration</v>
      </c>
      <c r="K5119" t="str">
        <f>IF(VLOOKUP(TRM!A4911,'TRM - TBM Crosswalk'!$A$2:'TRM - TBM Crosswalk'!$I$1008,9,FALSE)=0,"",VLOOKUP(TRM!A4911,'TRM - TBM Crosswalk'!$A$2:'TRM - TBM Crosswalk'!$I$1008,9,FALSE))</f>
        <v>Productivity</v>
      </c>
    </row>
    <row r="5120" spans="1:11" x14ac:dyDescent="0.45">
      <c r="A5120" t="str">
        <f>TRM!A4912</f>
        <v>A02.030.370#</v>
      </c>
      <c r="B5120" t="str">
        <f>TRM!B4912</f>
        <v>Digital Video Editing</v>
      </c>
      <c r="C5120" t="str">
        <f>TRM!C4912</f>
        <v>Adobe Character Animator CC 2018.app - 1.1</v>
      </c>
      <c r="D5120">
        <f>TRM!D4912</f>
        <v>0</v>
      </c>
      <c r="E5120" t="str">
        <f>IF(VLOOKUP(TRM!A4912,'TRM - TBM Crosswalk'!$A$2:'TRM - TBM Crosswalk'!$I$1008,3,FALSE)="N/A","TBD","")</f>
        <v/>
      </c>
      <c r="F5120" t="str">
        <f>IF(VLOOKUP(TRM!A4912,'TRM - TBM Crosswalk'!$A$2:'TRM - TBM Crosswalk'!$I$1008,4,FALSE)=0,"",VLOOKUP(TRM!A4912,'TRM - TBM Crosswalk'!$A$2:'TRM - TBM Crosswalk'!$I$1008,4,FALSE))</f>
        <v/>
      </c>
      <c r="G5120" t="str">
        <f>IF(VLOOKUP(TRM!A4912,'TRM - TBM Crosswalk'!$A$2:'TRM - TBM Crosswalk'!$I$1008,5,FALSE)=0,"",VLOOKUP(TRM!A4912,'TRM - TBM Crosswalk'!$A$2:'TRM - TBM Crosswalk'!$I$1008,5,FALSE))</f>
        <v/>
      </c>
      <c r="H5120" t="str">
        <f>IF(VLOOKUP(TRM!A4912,'TRM - TBM Crosswalk'!$A$2:'TRM - TBM Crosswalk'!$I$1008,6,FALSE)=0,"",VLOOKUP(TRM!A4912,'TRM - TBM Crosswalk'!$A$2:'TRM - TBM Crosswalk'!$I$1008,6,FALSE))</f>
        <v/>
      </c>
      <c r="I5120" t="str">
        <f>IF(VLOOKUP(TRM!A4912,'TRM - TBM Crosswalk'!$A$2:'TRM - TBM Crosswalk'!$I$1008,7,FALSE)=0,"",VLOOKUP(TRM!A4912,'TRM - TBM Crosswalk'!$A$2:'TRM - TBM Crosswalk'!$I$1008,7,FALSE))</f>
        <v>End User Services</v>
      </c>
      <c r="J5120" t="str">
        <f>IF(VLOOKUP(TRM!A4912,'TRM - TBM Crosswalk'!$A$2:'TRM - TBM Crosswalk'!$I$1008,8,FALSE)=0,"",VLOOKUP(TRM!A4912,'TRM - TBM Crosswalk'!$A$2:'TRM - TBM Crosswalk'!$I$1008,8,FALSE))</f>
        <v>Communication &amp; Collaboration</v>
      </c>
      <c r="K5120" t="str">
        <f>IF(VLOOKUP(TRM!A4912,'TRM - TBM Crosswalk'!$A$2:'TRM - TBM Crosswalk'!$I$1008,9,FALSE)=0,"",VLOOKUP(TRM!A4912,'TRM - TBM Crosswalk'!$A$2:'TRM - TBM Crosswalk'!$I$1008,9,FALSE))</f>
        <v>Productivity</v>
      </c>
    </row>
    <row r="5121" spans="1:11" x14ac:dyDescent="0.45">
      <c r="A5121" t="str">
        <f>TRM!A4913</f>
        <v>A02.030.370#</v>
      </c>
      <c r="B5121" t="str">
        <f>TRM!B4913</f>
        <v>Digital Video Editing</v>
      </c>
      <c r="C5121" t="str">
        <f>TRM!C4913</f>
        <v>Adobe Character Animator CC 2019.app - 2.1</v>
      </c>
      <c r="D5121">
        <f>TRM!D4913</f>
        <v>0</v>
      </c>
      <c r="E5121" t="str">
        <f>IF(VLOOKUP(TRM!A4913,'TRM - TBM Crosswalk'!$A$2:'TRM - TBM Crosswalk'!$I$1008,3,FALSE)="N/A","TBD","")</f>
        <v/>
      </c>
      <c r="F5121" t="str">
        <f>IF(VLOOKUP(TRM!A4913,'TRM - TBM Crosswalk'!$A$2:'TRM - TBM Crosswalk'!$I$1008,4,FALSE)=0,"",VLOOKUP(TRM!A4913,'TRM - TBM Crosswalk'!$A$2:'TRM - TBM Crosswalk'!$I$1008,4,FALSE))</f>
        <v/>
      </c>
      <c r="G5121" t="str">
        <f>IF(VLOOKUP(TRM!A4913,'TRM - TBM Crosswalk'!$A$2:'TRM - TBM Crosswalk'!$I$1008,5,FALSE)=0,"",VLOOKUP(TRM!A4913,'TRM - TBM Crosswalk'!$A$2:'TRM - TBM Crosswalk'!$I$1008,5,FALSE))</f>
        <v/>
      </c>
      <c r="H5121" t="str">
        <f>IF(VLOOKUP(TRM!A4913,'TRM - TBM Crosswalk'!$A$2:'TRM - TBM Crosswalk'!$I$1008,6,FALSE)=0,"",VLOOKUP(TRM!A4913,'TRM - TBM Crosswalk'!$A$2:'TRM - TBM Crosswalk'!$I$1008,6,FALSE))</f>
        <v/>
      </c>
      <c r="I5121" t="str">
        <f>IF(VLOOKUP(TRM!A4913,'TRM - TBM Crosswalk'!$A$2:'TRM - TBM Crosswalk'!$I$1008,7,FALSE)=0,"",VLOOKUP(TRM!A4913,'TRM - TBM Crosswalk'!$A$2:'TRM - TBM Crosswalk'!$I$1008,7,FALSE))</f>
        <v>End User Services</v>
      </c>
      <c r="J5121" t="str">
        <f>IF(VLOOKUP(TRM!A4913,'TRM - TBM Crosswalk'!$A$2:'TRM - TBM Crosswalk'!$I$1008,8,FALSE)=0,"",VLOOKUP(TRM!A4913,'TRM - TBM Crosswalk'!$A$2:'TRM - TBM Crosswalk'!$I$1008,8,FALSE))</f>
        <v>Communication &amp; Collaboration</v>
      </c>
      <c r="K5121" t="str">
        <f>IF(VLOOKUP(TRM!A4913,'TRM - TBM Crosswalk'!$A$2:'TRM - TBM Crosswalk'!$I$1008,9,FALSE)=0,"",VLOOKUP(TRM!A4913,'TRM - TBM Crosswalk'!$A$2:'TRM - TBM Crosswalk'!$I$1008,9,FALSE))</f>
        <v>Productivity</v>
      </c>
    </row>
    <row r="5122" spans="1:11" x14ac:dyDescent="0.45">
      <c r="A5122" t="str">
        <f>TRM!A4914</f>
        <v>A02.030.370#</v>
      </c>
      <c r="B5122" t="str">
        <f>TRM!B4914</f>
        <v>Digital Video Editing</v>
      </c>
      <c r="C5122" t="str">
        <f>TRM!C4914</f>
        <v>Adobe Premiere Elements 14 | 14.1</v>
      </c>
      <c r="D5122">
        <f>TRM!D4914</f>
        <v>0</v>
      </c>
      <c r="E5122" t="str">
        <f>IF(VLOOKUP(TRM!A4914,'TRM - TBM Crosswalk'!$A$2:'TRM - TBM Crosswalk'!$I$1008,3,FALSE)="N/A","TBD","")</f>
        <v/>
      </c>
      <c r="F5122" t="str">
        <f>IF(VLOOKUP(TRM!A4914,'TRM - TBM Crosswalk'!$A$2:'TRM - TBM Crosswalk'!$I$1008,4,FALSE)=0,"",VLOOKUP(TRM!A4914,'TRM - TBM Crosswalk'!$A$2:'TRM - TBM Crosswalk'!$I$1008,4,FALSE))</f>
        <v/>
      </c>
      <c r="G5122" t="str">
        <f>IF(VLOOKUP(TRM!A4914,'TRM - TBM Crosswalk'!$A$2:'TRM - TBM Crosswalk'!$I$1008,5,FALSE)=0,"",VLOOKUP(TRM!A4914,'TRM - TBM Crosswalk'!$A$2:'TRM - TBM Crosswalk'!$I$1008,5,FALSE))</f>
        <v/>
      </c>
      <c r="H5122" t="str">
        <f>IF(VLOOKUP(TRM!A4914,'TRM - TBM Crosswalk'!$A$2:'TRM - TBM Crosswalk'!$I$1008,6,FALSE)=0,"",VLOOKUP(TRM!A4914,'TRM - TBM Crosswalk'!$A$2:'TRM - TBM Crosswalk'!$I$1008,6,FALSE))</f>
        <v/>
      </c>
      <c r="I5122" t="str">
        <f>IF(VLOOKUP(TRM!A4914,'TRM - TBM Crosswalk'!$A$2:'TRM - TBM Crosswalk'!$I$1008,7,FALSE)=0,"",VLOOKUP(TRM!A4914,'TRM - TBM Crosswalk'!$A$2:'TRM - TBM Crosswalk'!$I$1008,7,FALSE))</f>
        <v>End User Services</v>
      </c>
      <c r="J5122" t="str">
        <f>IF(VLOOKUP(TRM!A4914,'TRM - TBM Crosswalk'!$A$2:'TRM - TBM Crosswalk'!$I$1008,8,FALSE)=0,"",VLOOKUP(TRM!A4914,'TRM - TBM Crosswalk'!$A$2:'TRM - TBM Crosswalk'!$I$1008,8,FALSE))</f>
        <v>Communication &amp; Collaboration</v>
      </c>
      <c r="K5122" t="str">
        <f>IF(VLOOKUP(TRM!A4914,'TRM - TBM Crosswalk'!$A$2:'TRM - TBM Crosswalk'!$I$1008,9,FALSE)=0,"",VLOOKUP(TRM!A4914,'TRM - TBM Crosswalk'!$A$2:'TRM - TBM Crosswalk'!$I$1008,9,FALSE))</f>
        <v>Productivity</v>
      </c>
    </row>
    <row r="5123" spans="1:11" x14ac:dyDescent="0.45">
      <c r="A5123" t="str">
        <f>TRM!A4915</f>
        <v>A02.030.370#</v>
      </c>
      <c r="B5123" t="str">
        <f>TRM!B4915</f>
        <v>Digital Video Editing</v>
      </c>
      <c r="C5123" t="str">
        <f>TRM!C4915</f>
        <v>Adobe Premiere Elements 15 | 15.0</v>
      </c>
      <c r="D5123">
        <f>TRM!D4915</f>
        <v>0</v>
      </c>
      <c r="E5123" t="str">
        <f>IF(VLOOKUP(TRM!A4915,'TRM - TBM Crosswalk'!$A$2:'TRM - TBM Crosswalk'!$I$1008,3,FALSE)="N/A","TBD","")</f>
        <v/>
      </c>
      <c r="F5123" t="str">
        <f>IF(VLOOKUP(TRM!A4915,'TRM - TBM Crosswalk'!$A$2:'TRM - TBM Crosswalk'!$I$1008,4,FALSE)=0,"",VLOOKUP(TRM!A4915,'TRM - TBM Crosswalk'!$A$2:'TRM - TBM Crosswalk'!$I$1008,4,FALSE))</f>
        <v/>
      </c>
      <c r="G5123" t="str">
        <f>IF(VLOOKUP(TRM!A4915,'TRM - TBM Crosswalk'!$A$2:'TRM - TBM Crosswalk'!$I$1008,5,FALSE)=0,"",VLOOKUP(TRM!A4915,'TRM - TBM Crosswalk'!$A$2:'TRM - TBM Crosswalk'!$I$1008,5,FALSE))</f>
        <v/>
      </c>
      <c r="H5123" t="str">
        <f>IF(VLOOKUP(TRM!A4915,'TRM - TBM Crosswalk'!$A$2:'TRM - TBM Crosswalk'!$I$1008,6,FALSE)=0,"",VLOOKUP(TRM!A4915,'TRM - TBM Crosswalk'!$A$2:'TRM - TBM Crosswalk'!$I$1008,6,FALSE))</f>
        <v/>
      </c>
      <c r="I5123" t="str">
        <f>IF(VLOOKUP(TRM!A4915,'TRM - TBM Crosswalk'!$A$2:'TRM - TBM Crosswalk'!$I$1008,7,FALSE)=0,"",VLOOKUP(TRM!A4915,'TRM - TBM Crosswalk'!$A$2:'TRM - TBM Crosswalk'!$I$1008,7,FALSE))</f>
        <v>End User Services</v>
      </c>
      <c r="J5123" t="str">
        <f>IF(VLOOKUP(TRM!A4915,'TRM - TBM Crosswalk'!$A$2:'TRM - TBM Crosswalk'!$I$1008,8,FALSE)=0,"",VLOOKUP(TRM!A4915,'TRM - TBM Crosswalk'!$A$2:'TRM - TBM Crosswalk'!$I$1008,8,FALSE))</f>
        <v>Communication &amp; Collaboration</v>
      </c>
      <c r="K5123" t="str">
        <f>IF(VLOOKUP(TRM!A4915,'TRM - TBM Crosswalk'!$A$2:'TRM - TBM Crosswalk'!$I$1008,9,FALSE)=0,"",VLOOKUP(TRM!A4915,'TRM - TBM Crosswalk'!$A$2:'TRM - TBM Crosswalk'!$I$1008,9,FALSE))</f>
        <v>Productivity</v>
      </c>
    </row>
    <row r="5124" spans="1:11" x14ac:dyDescent="0.45">
      <c r="A5124" t="str">
        <f>TRM!A5095</f>
        <v>A02.030.371#</v>
      </c>
      <c r="B5124" t="str">
        <f>TRM!B5095</f>
        <v>Collaboration Tools</v>
      </c>
      <c r="C5124" t="str">
        <f>TRM!C5095</f>
        <v>Alcor Micro Smart Card Reader Driver | 1.7.42.0</v>
      </c>
      <c r="D5124">
        <f>TRM!D5095</f>
        <v>0</v>
      </c>
      <c r="E5124" t="str">
        <f>IF(VLOOKUP(TRM!A5095,'TRM - TBM Crosswalk'!$A$2:'TRM - TBM Crosswalk'!$I$1008,3,FALSE)="N/A","TBD","")</f>
        <v/>
      </c>
      <c r="F5124" t="str">
        <f>IF(VLOOKUP(TRM!A5095,'TRM - TBM Crosswalk'!$A$2:'TRM - TBM Crosswalk'!$I$1008,4,FALSE)=0,"",VLOOKUP(TRM!A5095,'TRM - TBM Crosswalk'!$A$2:'TRM - TBM Crosswalk'!$I$1008,4,FALSE))</f>
        <v/>
      </c>
      <c r="G5124" t="str">
        <f>IF(VLOOKUP(TRM!A5095,'TRM - TBM Crosswalk'!$A$2:'TRM - TBM Crosswalk'!$I$1008,5,FALSE)=0,"",VLOOKUP(TRM!A5095,'TRM - TBM Crosswalk'!$A$2:'TRM - TBM Crosswalk'!$I$1008,5,FALSE))</f>
        <v/>
      </c>
      <c r="H5124" t="str">
        <f>IF(VLOOKUP(TRM!A5095,'TRM - TBM Crosswalk'!$A$2:'TRM - TBM Crosswalk'!$I$1008,6,FALSE)=0,"",VLOOKUP(TRM!A5095,'TRM - TBM Crosswalk'!$A$2:'TRM - TBM Crosswalk'!$I$1008,6,FALSE))</f>
        <v/>
      </c>
      <c r="I5124" t="str">
        <f>IF(VLOOKUP(TRM!A5095,'TRM - TBM Crosswalk'!$A$2:'TRM - TBM Crosswalk'!$I$1008,7,FALSE)=0,"",VLOOKUP(TRM!A5095,'TRM - TBM Crosswalk'!$A$2:'TRM - TBM Crosswalk'!$I$1008,7,FALSE))</f>
        <v>End User Services</v>
      </c>
      <c r="J5124" t="str">
        <f>IF(VLOOKUP(TRM!A5095,'TRM - TBM Crosswalk'!$A$2:'TRM - TBM Crosswalk'!$I$1008,8,FALSE)=0,"",VLOOKUP(TRM!A5095,'TRM - TBM Crosswalk'!$A$2:'TRM - TBM Crosswalk'!$I$1008,8,FALSE))</f>
        <v>Communication &amp; Collaboration</v>
      </c>
      <c r="K5124" t="str">
        <f>IF(VLOOKUP(TRM!A5095,'TRM - TBM Crosswalk'!$A$2:'TRM - TBM Crosswalk'!$I$1008,9,FALSE)=0,"",VLOOKUP(TRM!A5095,'TRM - TBM Crosswalk'!$A$2:'TRM - TBM Crosswalk'!$I$1008,9,FALSE))</f>
        <v>Collaboration</v>
      </c>
    </row>
    <row r="5125" spans="1:11" x14ac:dyDescent="0.45">
      <c r="A5125" t="str">
        <f>TRM!A5096</f>
        <v>A02.030.371#</v>
      </c>
      <c r="B5125" t="str">
        <f>TRM!B5096</f>
        <v>Collaboration Tools</v>
      </c>
      <c r="C5125" t="str">
        <f>TRM!C5096</f>
        <v>Alcor Micro Smart Card Reader Driver | 1.7.44.0</v>
      </c>
      <c r="D5125">
        <f>TRM!D5096</f>
        <v>0</v>
      </c>
      <c r="E5125" t="str">
        <f>IF(VLOOKUP(TRM!A5096,'TRM - TBM Crosswalk'!$A$2:'TRM - TBM Crosswalk'!$I$1008,3,FALSE)="N/A","TBD","")</f>
        <v/>
      </c>
      <c r="F5125" t="str">
        <f>IF(VLOOKUP(TRM!A5096,'TRM - TBM Crosswalk'!$A$2:'TRM - TBM Crosswalk'!$I$1008,4,FALSE)=0,"",VLOOKUP(TRM!A5096,'TRM - TBM Crosswalk'!$A$2:'TRM - TBM Crosswalk'!$I$1008,4,FALSE))</f>
        <v/>
      </c>
      <c r="G5125" t="str">
        <f>IF(VLOOKUP(TRM!A5096,'TRM - TBM Crosswalk'!$A$2:'TRM - TBM Crosswalk'!$I$1008,5,FALSE)=0,"",VLOOKUP(TRM!A5096,'TRM - TBM Crosswalk'!$A$2:'TRM - TBM Crosswalk'!$I$1008,5,FALSE))</f>
        <v/>
      </c>
      <c r="H5125" t="str">
        <f>IF(VLOOKUP(TRM!A5096,'TRM - TBM Crosswalk'!$A$2:'TRM - TBM Crosswalk'!$I$1008,6,FALSE)=0,"",VLOOKUP(TRM!A5096,'TRM - TBM Crosswalk'!$A$2:'TRM - TBM Crosswalk'!$I$1008,6,FALSE))</f>
        <v/>
      </c>
      <c r="I5125" t="str">
        <f>IF(VLOOKUP(TRM!A5096,'TRM - TBM Crosswalk'!$A$2:'TRM - TBM Crosswalk'!$I$1008,7,FALSE)=0,"",VLOOKUP(TRM!A5096,'TRM - TBM Crosswalk'!$A$2:'TRM - TBM Crosswalk'!$I$1008,7,FALSE))</f>
        <v>End User Services</v>
      </c>
      <c r="J5125" t="str">
        <f>IF(VLOOKUP(TRM!A5096,'TRM - TBM Crosswalk'!$A$2:'TRM - TBM Crosswalk'!$I$1008,8,FALSE)=0,"",VLOOKUP(TRM!A5096,'TRM - TBM Crosswalk'!$A$2:'TRM - TBM Crosswalk'!$I$1008,8,FALSE))</f>
        <v>Communication &amp; Collaboration</v>
      </c>
      <c r="K5125" t="str">
        <f>IF(VLOOKUP(TRM!A5096,'TRM - TBM Crosswalk'!$A$2:'TRM - TBM Crosswalk'!$I$1008,9,FALSE)=0,"",VLOOKUP(TRM!A5096,'TRM - TBM Crosswalk'!$A$2:'TRM - TBM Crosswalk'!$I$1008,9,FALSE))</f>
        <v>Collaboration</v>
      </c>
    </row>
    <row r="5126" spans="1:11" x14ac:dyDescent="0.45">
      <c r="A5126" t="str">
        <f>TRM!A5097</f>
        <v>A02.030.371#</v>
      </c>
      <c r="B5126" t="str">
        <f>TRM!B5097</f>
        <v>Collaboration Tools</v>
      </c>
      <c r="C5126" t="str">
        <f>TRM!C5097</f>
        <v>Alcor Micro Smart Card Reader Driver | 1.7.45.1</v>
      </c>
      <c r="D5126">
        <f>TRM!D5097</f>
        <v>0</v>
      </c>
      <c r="E5126" t="str">
        <f>IF(VLOOKUP(TRM!A5097,'TRM - TBM Crosswalk'!$A$2:'TRM - TBM Crosswalk'!$I$1008,3,FALSE)="N/A","TBD","")</f>
        <v/>
      </c>
      <c r="F5126" t="str">
        <f>IF(VLOOKUP(TRM!A5097,'TRM - TBM Crosswalk'!$A$2:'TRM - TBM Crosswalk'!$I$1008,4,FALSE)=0,"",VLOOKUP(TRM!A5097,'TRM - TBM Crosswalk'!$A$2:'TRM - TBM Crosswalk'!$I$1008,4,FALSE))</f>
        <v/>
      </c>
      <c r="G5126" t="str">
        <f>IF(VLOOKUP(TRM!A5097,'TRM - TBM Crosswalk'!$A$2:'TRM - TBM Crosswalk'!$I$1008,5,FALSE)=0,"",VLOOKUP(TRM!A5097,'TRM - TBM Crosswalk'!$A$2:'TRM - TBM Crosswalk'!$I$1008,5,FALSE))</f>
        <v/>
      </c>
      <c r="H5126" t="str">
        <f>IF(VLOOKUP(TRM!A5097,'TRM - TBM Crosswalk'!$A$2:'TRM - TBM Crosswalk'!$I$1008,6,FALSE)=0,"",VLOOKUP(TRM!A5097,'TRM - TBM Crosswalk'!$A$2:'TRM - TBM Crosswalk'!$I$1008,6,FALSE))</f>
        <v/>
      </c>
      <c r="I5126" t="str">
        <f>IF(VLOOKUP(TRM!A5097,'TRM - TBM Crosswalk'!$A$2:'TRM - TBM Crosswalk'!$I$1008,7,FALSE)=0,"",VLOOKUP(TRM!A5097,'TRM - TBM Crosswalk'!$A$2:'TRM - TBM Crosswalk'!$I$1008,7,FALSE))</f>
        <v>End User Services</v>
      </c>
      <c r="J5126" t="str">
        <f>IF(VLOOKUP(TRM!A5097,'TRM - TBM Crosswalk'!$A$2:'TRM - TBM Crosswalk'!$I$1008,8,FALSE)=0,"",VLOOKUP(TRM!A5097,'TRM - TBM Crosswalk'!$A$2:'TRM - TBM Crosswalk'!$I$1008,8,FALSE))</f>
        <v>Communication &amp; Collaboration</v>
      </c>
      <c r="K5126" t="str">
        <f>IF(VLOOKUP(TRM!A5097,'TRM - TBM Crosswalk'!$A$2:'TRM - TBM Crosswalk'!$I$1008,9,FALSE)=0,"",VLOOKUP(TRM!A5097,'TRM - TBM Crosswalk'!$A$2:'TRM - TBM Crosswalk'!$I$1008,9,FALSE))</f>
        <v>Collaboration</v>
      </c>
    </row>
    <row r="5127" spans="1:11" x14ac:dyDescent="0.45">
      <c r="A5127" t="str">
        <f>TRM!A5618</f>
        <v>A02.031.387</v>
      </c>
      <c r="B5127" t="str">
        <f>TRM!B5618</f>
        <v>Graphics</v>
      </c>
      <c r="C5127" t="str">
        <f>TRM!C5618</f>
        <v>CORG_1_1_32.app - 4.8.1.435</v>
      </c>
      <c r="D5127">
        <f>TRM!D5618</f>
        <v>0</v>
      </c>
      <c r="E5127" t="str">
        <f>IF(VLOOKUP(TRM!A5618,'TRM - TBM Crosswalk'!$A$2:'TRM - TBM Crosswalk'!$I$1008,3,FALSE)="N/A","TBD","")</f>
        <v/>
      </c>
      <c r="F5127" t="str">
        <f>IF(VLOOKUP(TRM!A5618,'TRM - TBM Crosswalk'!$A$2:'TRM - TBM Crosswalk'!$I$1008,4,FALSE)=0,"",VLOOKUP(TRM!A5618,'TRM - TBM Crosswalk'!$A$2:'TRM - TBM Crosswalk'!$I$1008,4,FALSE))</f>
        <v/>
      </c>
      <c r="G5127" t="str">
        <f>IF(VLOOKUP(TRM!A5618,'TRM - TBM Crosswalk'!$A$2:'TRM - TBM Crosswalk'!$I$1008,5,FALSE)=0,"",VLOOKUP(TRM!A5618,'TRM - TBM Crosswalk'!$A$2:'TRM - TBM Crosswalk'!$I$1008,5,FALSE))</f>
        <v/>
      </c>
      <c r="H5127" t="str">
        <f>IF(VLOOKUP(TRM!A5618,'TRM - TBM Crosswalk'!$A$2:'TRM - TBM Crosswalk'!$I$1008,6,FALSE)=0,"",VLOOKUP(TRM!A5618,'TRM - TBM Crosswalk'!$A$2:'TRM - TBM Crosswalk'!$I$1008,6,FALSE))</f>
        <v/>
      </c>
      <c r="I5127" t="str">
        <f>IF(VLOOKUP(TRM!A5618,'TRM - TBM Crosswalk'!$A$2:'TRM - TBM Crosswalk'!$I$1008,7,FALSE)=0,"",VLOOKUP(TRM!A5618,'TRM - TBM Crosswalk'!$A$2:'TRM - TBM Crosswalk'!$I$1008,7,FALSE))</f>
        <v>End User Services</v>
      </c>
      <c r="J5127" t="str">
        <f>IF(VLOOKUP(TRM!A5618,'TRM - TBM Crosswalk'!$A$2:'TRM - TBM Crosswalk'!$I$1008,8,FALSE)=0,"",VLOOKUP(TRM!A5618,'TRM - TBM Crosswalk'!$A$2:'TRM - TBM Crosswalk'!$I$1008,8,FALSE))</f>
        <v>Communication &amp; Collaboration</v>
      </c>
      <c r="K5127" t="str">
        <f>IF(VLOOKUP(TRM!A5618,'TRM - TBM Crosswalk'!$A$2:'TRM - TBM Crosswalk'!$I$1008,9,FALSE)=0,"",VLOOKUP(TRM!A5618,'TRM - TBM Crosswalk'!$A$2:'TRM - TBM Crosswalk'!$I$1008,9,FALSE))</f>
        <v>Productivity</v>
      </c>
    </row>
    <row r="5128" spans="1:11" x14ac:dyDescent="0.45">
      <c r="A5128" t="str">
        <f>TRM!A5619</f>
        <v>A02.031.387</v>
      </c>
      <c r="B5128" t="str">
        <f>TRM!B5619</f>
        <v>Graphics</v>
      </c>
      <c r="C5128" t="str">
        <f>TRM!C5619</f>
        <v>COSY_2_4_6_32.app - 4.4.1.298</v>
      </c>
      <c r="D5128">
        <f>TRM!D5619</f>
        <v>0</v>
      </c>
      <c r="E5128" t="str">
        <f>IF(VLOOKUP(TRM!A5619,'TRM - TBM Crosswalk'!$A$2:'TRM - TBM Crosswalk'!$I$1008,3,FALSE)="N/A","TBD","")</f>
        <v/>
      </c>
      <c r="F5128" t="str">
        <f>IF(VLOOKUP(TRM!A5619,'TRM - TBM Crosswalk'!$A$2:'TRM - TBM Crosswalk'!$I$1008,4,FALSE)=0,"",VLOOKUP(TRM!A5619,'TRM - TBM Crosswalk'!$A$2:'TRM - TBM Crosswalk'!$I$1008,4,FALSE))</f>
        <v/>
      </c>
      <c r="G5128" t="str">
        <f>IF(VLOOKUP(TRM!A5619,'TRM - TBM Crosswalk'!$A$2:'TRM - TBM Crosswalk'!$I$1008,5,FALSE)=0,"",VLOOKUP(TRM!A5619,'TRM - TBM Crosswalk'!$A$2:'TRM - TBM Crosswalk'!$I$1008,5,FALSE))</f>
        <v/>
      </c>
      <c r="H5128" t="str">
        <f>IF(VLOOKUP(TRM!A5619,'TRM - TBM Crosswalk'!$A$2:'TRM - TBM Crosswalk'!$I$1008,6,FALSE)=0,"",VLOOKUP(TRM!A5619,'TRM - TBM Crosswalk'!$A$2:'TRM - TBM Crosswalk'!$I$1008,6,FALSE))</f>
        <v/>
      </c>
      <c r="I5128" t="str">
        <f>IF(VLOOKUP(TRM!A5619,'TRM - TBM Crosswalk'!$A$2:'TRM - TBM Crosswalk'!$I$1008,7,FALSE)=0,"",VLOOKUP(TRM!A5619,'TRM - TBM Crosswalk'!$A$2:'TRM - TBM Crosswalk'!$I$1008,7,FALSE))</f>
        <v>End User Services</v>
      </c>
      <c r="J5128" t="str">
        <f>IF(VLOOKUP(TRM!A5619,'TRM - TBM Crosswalk'!$A$2:'TRM - TBM Crosswalk'!$I$1008,8,FALSE)=0,"",VLOOKUP(TRM!A5619,'TRM - TBM Crosswalk'!$A$2:'TRM - TBM Crosswalk'!$I$1008,8,FALSE))</f>
        <v>Communication &amp; Collaboration</v>
      </c>
      <c r="K5128" t="str">
        <f>IF(VLOOKUP(TRM!A5619,'TRM - TBM Crosswalk'!$A$2:'TRM - TBM Crosswalk'!$I$1008,9,FALSE)=0,"",VLOOKUP(TRM!A5619,'TRM - TBM Crosswalk'!$A$2:'TRM - TBM Crosswalk'!$I$1008,9,FALSE))</f>
        <v>Productivity</v>
      </c>
    </row>
    <row r="5129" spans="1:11" x14ac:dyDescent="0.45">
      <c r="A5129" t="str">
        <f>TRM!A5620</f>
        <v>A02.031.387</v>
      </c>
      <c r="B5129" t="str">
        <f>TRM!B5620</f>
        <v>Graphics</v>
      </c>
      <c r="C5129" t="str">
        <f>TRM!C5620</f>
        <v>COSY_4_3_20_32.app - 5.0.0.354</v>
      </c>
      <c r="D5129">
        <f>TRM!D5620</f>
        <v>0</v>
      </c>
      <c r="E5129" t="str">
        <f>IF(VLOOKUP(TRM!A5620,'TRM - TBM Crosswalk'!$A$2:'TRM - TBM Crosswalk'!$I$1008,3,FALSE)="N/A","TBD","")</f>
        <v/>
      </c>
      <c r="F5129" t="str">
        <f>IF(VLOOKUP(TRM!A5620,'TRM - TBM Crosswalk'!$A$2:'TRM - TBM Crosswalk'!$I$1008,4,FALSE)=0,"",VLOOKUP(TRM!A5620,'TRM - TBM Crosswalk'!$A$2:'TRM - TBM Crosswalk'!$I$1008,4,FALSE))</f>
        <v/>
      </c>
      <c r="G5129" t="str">
        <f>IF(VLOOKUP(TRM!A5620,'TRM - TBM Crosswalk'!$A$2:'TRM - TBM Crosswalk'!$I$1008,5,FALSE)=0,"",VLOOKUP(TRM!A5620,'TRM - TBM Crosswalk'!$A$2:'TRM - TBM Crosswalk'!$I$1008,5,FALSE))</f>
        <v/>
      </c>
      <c r="H5129" t="str">
        <f>IF(VLOOKUP(TRM!A5620,'TRM - TBM Crosswalk'!$A$2:'TRM - TBM Crosswalk'!$I$1008,6,FALSE)=0,"",VLOOKUP(TRM!A5620,'TRM - TBM Crosswalk'!$A$2:'TRM - TBM Crosswalk'!$I$1008,6,FALSE))</f>
        <v/>
      </c>
      <c r="I5129" t="str">
        <f>IF(VLOOKUP(TRM!A5620,'TRM - TBM Crosswalk'!$A$2:'TRM - TBM Crosswalk'!$I$1008,7,FALSE)=0,"",VLOOKUP(TRM!A5620,'TRM - TBM Crosswalk'!$A$2:'TRM - TBM Crosswalk'!$I$1008,7,FALSE))</f>
        <v>End User Services</v>
      </c>
      <c r="J5129" t="str">
        <f>IF(VLOOKUP(TRM!A5620,'TRM - TBM Crosswalk'!$A$2:'TRM - TBM Crosswalk'!$I$1008,8,FALSE)=0,"",VLOOKUP(TRM!A5620,'TRM - TBM Crosswalk'!$A$2:'TRM - TBM Crosswalk'!$I$1008,8,FALSE))</f>
        <v>Communication &amp; Collaboration</v>
      </c>
      <c r="K5129" t="str">
        <f>IF(VLOOKUP(TRM!A5620,'TRM - TBM Crosswalk'!$A$2:'TRM - TBM Crosswalk'!$I$1008,9,FALSE)=0,"",VLOOKUP(TRM!A5620,'TRM - TBM Crosswalk'!$A$2:'TRM - TBM Crosswalk'!$I$1008,9,FALSE))</f>
        <v>Productivity</v>
      </c>
    </row>
    <row r="5130" spans="1:11" x14ac:dyDescent="0.45">
      <c r="A5130" t="str">
        <f>TRM!A5621</f>
        <v>A02.031.387</v>
      </c>
      <c r="B5130" t="str">
        <f>TRM!B5621</f>
        <v>Graphics</v>
      </c>
      <c r="C5130" t="str">
        <f>TRM!C5621</f>
        <v>COSY_4_3_24_32.app - 5.0.0.354</v>
      </c>
      <c r="D5130">
        <f>TRM!D5621</f>
        <v>0</v>
      </c>
      <c r="E5130" t="str">
        <f>IF(VLOOKUP(TRM!A5621,'TRM - TBM Crosswalk'!$A$2:'TRM - TBM Crosswalk'!$I$1008,3,FALSE)="N/A","TBD","")</f>
        <v/>
      </c>
      <c r="F5130" t="str">
        <f>IF(VLOOKUP(TRM!A5621,'TRM - TBM Crosswalk'!$A$2:'TRM - TBM Crosswalk'!$I$1008,4,FALSE)=0,"",VLOOKUP(TRM!A5621,'TRM - TBM Crosswalk'!$A$2:'TRM - TBM Crosswalk'!$I$1008,4,FALSE))</f>
        <v/>
      </c>
      <c r="G5130" t="str">
        <f>IF(VLOOKUP(TRM!A5621,'TRM - TBM Crosswalk'!$A$2:'TRM - TBM Crosswalk'!$I$1008,5,FALSE)=0,"",VLOOKUP(TRM!A5621,'TRM - TBM Crosswalk'!$A$2:'TRM - TBM Crosswalk'!$I$1008,5,FALSE))</f>
        <v/>
      </c>
      <c r="H5130" t="str">
        <f>IF(VLOOKUP(TRM!A5621,'TRM - TBM Crosswalk'!$A$2:'TRM - TBM Crosswalk'!$I$1008,6,FALSE)=0,"",VLOOKUP(TRM!A5621,'TRM - TBM Crosswalk'!$A$2:'TRM - TBM Crosswalk'!$I$1008,6,FALSE))</f>
        <v/>
      </c>
      <c r="I5130" t="str">
        <f>IF(VLOOKUP(TRM!A5621,'TRM - TBM Crosswalk'!$A$2:'TRM - TBM Crosswalk'!$I$1008,7,FALSE)=0,"",VLOOKUP(TRM!A5621,'TRM - TBM Crosswalk'!$A$2:'TRM - TBM Crosswalk'!$I$1008,7,FALSE))</f>
        <v>End User Services</v>
      </c>
      <c r="J5130" t="str">
        <f>IF(VLOOKUP(TRM!A5621,'TRM - TBM Crosswalk'!$A$2:'TRM - TBM Crosswalk'!$I$1008,8,FALSE)=0,"",VLOOKUP(TRM!A5621,'TRM - TBM Crosswalk'!$A$2:'TRM - TBM Crosswalk'!$I$1008,8,FALSE))</f>
        <v>Communication &amp; Collaboration</v>
      </c>
      <c r="K5130" t="str">
        <f>IF(VLOOKUP(TRM!A5621,'TRM - TBM Crosswalk'!$A$2:'TRM - TBM Crosswalk'!$I$1008,9,FALSE)=0,"",VLOOKUP(TRM!A5621,'TRM - TBM Crosswalk'!$A$2:'TRM - TBM Crosswalk'!$I$1008,9,FALSE))</f>
        <v>Productivity</v>
      </c>
    </row>
    <row r="5131" spans="1:11" x14ac:dyDescent="0.45">
      <c r="A5131" t="str">
        <f>TRM!A5622</f>
        <v>A02.031.387</v>
      </c>
      <c r="B5131" t="str">
        <f>TRM!B5622</f>
        <v>Graphics</v>
      </c>
      <c r="C5131" t="str">
        <f>TRM!C5622</f>
        <v>COSY_4_3_28_32.app - 5.0.0.354</v>
      </c>
      <c r="D5131">
        <f>TRM!D5622</f>
        <v>0</v>
      </c>
      <c r="E5131" t="str">
        <f>IF(VLOOKUP(TRM!A5622,'TRM - TBM Crosswalk'!$A$2:'TRM - TBM Crosswalk'!$I$1008,3,FALSE)="N/A","TBD","")</f>
        <v/>
      </c>
      <c r="F5131" t="str">
        <f>IF(VLOOKUP(TRM!A5622,'TRM - TBM Crosswalk'!$A$2:'TRM - TBM Crosswalk'!$I$1008,4,FALSE)=0,"",VLOOKUP(TRM!A5622,'TRM - TBM Crosswalk'!$A$2:'TRM - TBM Crosswalk'!$I$1008,4,FALSE))</f>
        <v/>
      </c>
      <c r="G5131" t="str">
        <f>IF(VLOOKUP(TRM!A5622,'TRM - TBM Crosswalk'!$A$2:'TRM - TBM Crosswalk'!$I$1008,5,FALSE)=0,"",VLOOKUP(TRM!A5622,'TRM - TBM Crosswalk'!$A$2:'TRM - TBM Crosswalk'!$I$1008,5,FALSE))</f>
        <v/>
      </c>
      <c r="H5131" t="str">
        <f>IF(VLOOKUP(TRM!A5622,'TRM - TBM Crosswalk'!$A$2:'TRM - TBM Crosswalk'!$I$1008,6,FALSE)=0,"",VLOOKUP(TRM!A5622,'TRM - TBM Crosswalk'!$A$2:'TRM - TBM Crosswalk'!$I$1008,6,FALSE))</f>
        <v/>
      </c>
      <c r="I5131" t="str">
        <f>IF(VLOOKUP(TRM!A5622,'TRM - TBM Crosswalk'!$A$2:'TRM - TBM Crosswalk'!$I$1008,7,FALSE)=0,"",VLOOKUP(TRM!A5622,'TRM - TBM Crosswalk'!$A$2:'TRM - TBM Crosswalk'!$I$1008,7,FALSE))</f>
        <v>End User Services</v>
      </c>
      <c r="J5131" t="str">
        <f>IF(VLOOKUP(TRM!A5622,'TRM - TBM Crosswalk'!$A$2:'TRM - TBM Crosswalk'!$I$1008,8,FALSE)=0,"",VLOOKUP(TRM!A5622,'TRM - TBM Crosswalk'!$A$2:'TRM - TBM Crosswalk'!$I$1008,8,FALSE))</f>
        <v>Communication &amp; Collaboration</v>
      </c>
      <c r="K5131" t="str">
        <f>IF(VLOOKUP(TRM!A5622,'TRM - TBM Crosswalk'!$A$2:'TRM - TBM Crosswalk'!$I$1008,9,FALSE)=0,"",VLOOKUP(TRM!A5622,'TRM - TBM Crosswalk'!$A$2:'TRM - TBM Crosswalk'!$I$1008,9,FALSE))</f>
        <v>Productivity</v>
      </c>
    </row>
    <row r="5132" spans="1:11" x14ac:dyDescent="0.45">
      <c r="A5132" t="str">
        <f>TRM!A5623</f>
        <v>A02.031.387</v>
      </c>
      <c r="B5132" t="str">
        <f>TRM!B5623</f>
        <v>Graphics</v>
      </c>
      <c r="C5132" t="str">
        <f>TRM!C5623</f>
        <v>CS6ServiceManager.app</v>
      </c>
      <c r="D5132">
        <f>TRM!D5623</f>
        <v>0</v>
      </c>
      <c r="E5132" t="str">
        <f>IF(VLOOKUP(TRM!A5623,'TRM - TBM Crosswalk'!$A$2:'TRM - TBM Crosswalk'!$I$1008,3,FALSE)="N/A","TBD","")</f>
        <v/>
      </c>
      <c r="F5132" t="str">
        <f>IF(VLOOKUP(TRM!A5623,'TRM - TBM Crosswalk'!$A$2:'TRM - TBM Crosswalk'!$I$1008,4,FALSE)=0,"",VLOOKUP(TRM!A5623,'TRM - TBM Crosswalk'!$A$2:'TRM - TBM Crosswalk'!$I$1008,4,FALSE))</f>
        <v/>
      </c>
      <c r="G5132" t="str">
        <f>IF(VLOOKUP(TRM!A5623,'TRM - TBM Crosswalk'!$A$2:'TRM - TBM Crosswalk'!$I$1008,5,FALSE)=0,"",VLOOKUP(TRM!A5623,'TRM - TBM Crosswalk'!$A$2:'TRM - TBM Crosswalk'!$I$1008,5,FALSE))</f>
        <v/>
      </c>
      <c r="H5132" t="str">
        <f>IF(VLOOKUP(TRM!A5623,'TRM - TBM Crosswalk'!$A$2:'TRM - TBM Crosswalk'!$I$1008,6,FALSE)=0,"",VLOOKUP(TRM!A5623,'TRM - TBM Crosswalk'!$A$2:'TRM - TBM Crosswalk'!$I$1008,6,FALSE))</f>
        <v/>
      </c>
      <c r="I5132" t="str">
        <f>IF(VLOOKUP(TRM!A5623,'TRM - TBM Crosswalk'!$A$2:'TRM - TBM Crosswalk'!$I$1008,7,FALSE)=0,"",VLOOKUP(TRM!A5623,'TRM - TBM Crosswalk'!$A$2:'TRM - TBM Crosswalk'!$I$1008,7,FALSE))</f>
        <v>End User Services</v>
      </c>
      <c r="J5132" t="str">
        <f>IF(VLOOKUP(TRM!A5623,'TRM - TBM Crosswalk'!$A$2:'TRM - TBM Crosswalk'!$I$1008,8,FALSE)=0,"",VLOOKUP(TRM!A5623,'TRM - TBM Crosswalk'!$A$2:'TRM - TBM Crosswalk'!$I$1008,8,FALSE))</f>
        <v>Communication &amp; Collaboration</v>
      </c>
      <c r="K5132" t="str">
        <f>IF(VLOOKUP(TRM!A5623,'TRM - TBM Crosswalk'!$A$2:'TRM - TBM Crosswalk'!$I$1008,9,FALSE)=0,"",VLOOKUP(TRM!A5623,'TRM - TBM Crosswalk'!$A$2:'TRM - TBM Crosswalk'!$I$1008,9,FALSE))</f>
        <v>Productivity</v>
      </c>
    </row>
    <row r="5133" spans="1:11" x14ac:dyDescent="0.45">
      <c r="A5133" t="str">
        <f>TRM!A5624</f>
        <v>A02.031.387</v>
      </c>
      <c r="B5133" t="str">
        <f>TRM!B5624</f>
        <v>Graphics</v>
      </c>
      <c r="C5133" t="str">
        <f>TRM!C5624</f>
        <v>exacqVision Client (x64) | 19.03.5.152819</v>
      </c>
      <c r="D5133">
        <f>TRM!D5624</f>
        <v>0</v>
      </c>
      <c r="E5133" t="str">
        <f>IF(VLOOKUP(TRM!A5624,'TRM - TBM Crosswalk'!$A$2:'TRM - TBM Crosswalk'!$I$1008,3,FALSE)="N/A","TBD","")</f>
        <v/>
      </c>
      <c r="F5133" t="str">
        <f>IF(VLOOKUP(TRM!A5624,'TRM - TBM Crosswalk'!$A$2:'TRM - TBM Crosswalk'!$I$1008,4,FALSE)=0,"",VLOOKUP(TRM!A5624,'TRM - TBM Crosswalk'!$A$2:'TRM - TBM Crosswalk'!$I$1008,4,FALSE))</f>
        <v/>
      </c>
      <c r="G5133" t="str">
        <f>IF(VLOOKUP(TRM!A5624,'TRM - TBM Crosswalk'!$A$2:'TRM - TBM Crosswalk'!$I$1008,5,FALSE)=0,"",VLOOKUP(TRM!A5624,'TRM - TBM Crosswalk'!$A$2:'TRM - TBM Crosswalk'!$I$1008,5,FALSE))</f>
        <v/>
      </c>
      <c r="H5133" t="str">
        <f>IF(VLOOKUP(TRM!A5624,'TRM - TBM Crosswalk'!$A$2:'TRM - TBM Crosswalk'!$I$1008,6,FALSE)=0,"",VLOOKUP(TRM!A5624,'TRM - TBM Crosswalk'!$A$2:'TRM - TBM Crosswalk'!$I$1008,6,FALSE))</f>
        <v/>
      </c>
      <c r="I5133" t="str">
        <f>IF(VLOOKUP(TRM!A5624,'TRM - TBM Crosswalk'!$A$2:'TRM - TBM Crosswalk'!$I$1008,7,FALSE)=0,"",VLOOKUP(TRM!A5624,'TRM - TBM Crosswalk'!$A$2:'TRM - TBM Crosswalk'!$I$1008,7,FALSE))</f>
        <v>End User Services</v>
      </c>
      <c r="J5133" t="str">
        <f>IF(VLOOKUP(TRM!A5624,'TRM - TBM Crosswalk'!$A$2:'TRM - TBM Crosswalk'!$I$1008,8,FALSE)=0,"",VLOOKUP(TRM!A5624,'TRM - TBM Crosswalk'!$A$2:'TRM - TBM Crosswalk'!$I$1008,8,FALSE))</f>
        <v>Communication &amp; Collaboration</v>
      </c>
      <c r="K5133" t="str">
        <f>IF(VLOOKUP(TRM!A5624,'TRM - TBM Crosswalk'!$A$2:'TRM - TBM Crosswalk'!$I$1008,9,FALSE)=0,"",VLOOKUP(TRM!A5624,'TRM - TBM Crosswalk'!$A$2:'TRM - TBM Crosswalk'!$I$1008,9,FALSE))</f>
        <v>Productivity</v>
      </c>
    </row>
    <row r="5134" spans="1:11" x14ac:dyDescent="0.45">
      <c r="A5134" t="str">
        <f>TRM!A6336</f>
        <v>A02.031.392#</v>
      </c>
      <c r="B5134" t="str">
        <f>TRM!B6336</f>
        <v>Printing#</v>
      </c>
      <c r="C5134" t="str">
        <f>TRM!C6336</f>
        <v>HP OfficeJet Pro 8720 Help | 38.0.0</v>
      </c>
      <c r="D5134">
        <f>TRM!D6336</f>
        <v>0</v>
      </c>
      <c r="E5134" t="str">
        <f>IF(VLOOKUP(TRM!A6336,'TRM - TBM Crosswalk'!$A$2:'TRM - TBM Crosswalk'!$I$1008,3,FALSE)="N/A","TBD","")</f>
        <v/>
      </c>
      <c r="F5134" t="str">
        <f>IF(VLOOKUP(TRM!A6336,'TRM - TBM Crosswalk'!$A$2:'TRM - TBM Crosswalk'!$I$1008,4,FALSE)=0,"",VLOOKUP(TRM!A6336,'TRM - TBM Crosswalk'!$A$2:'TRM - TBM Crosswalk'!$I$1008,4,FALSE))</f>
        <v/>
      </c>
      <c r="G5134" t="str">
        <f>IF(VLOOKUP(TRM!A6336,'TRM - TBM Crosswalk'!$A$2:'TRM - TBM Crosswalk'!$I$1008,5,FALSE)=0,"",VLOOKUP(TRM!A6336,'TRM - TBM Crosswalk'!$A$2:'TRM - TBM Crosswalk'!$I$1008,5,FALSE))</f>
        <v>End User</v>
      </c>
      <c r="H5134" t="str">
        <f>IF(VLOOKUP(TRM!A6336,'TRM - TBM Crosswalk'!$A$2:'TRM - TBM Crosswalk'!$I$1008,6,FALSE)=0,"",VLOOKUP(TRM!A6336,'TRM - TBM Crosswalk'!$A$2:'TRM - TBM Crosswalk'!$I$1008,6,FALSE))</f>
        <v>Workspace</v>
      </c>
      <c r="I5134" t="str">
        <f>IF(VLOOKUP(TRM!A6336,'TRM - TBM Crosswalk'!$A$2:'TRM - TBM Crosswalk'!$I$1008,7,FALSE)=0,"",VLOOKUP(TRM!A6336,'TRM - TBM Crosswalk'!$A$2:'TRM - TBM Crosswalk'!$I$1008,7,FALSE))</f>
        <v/>
      </c>
      <c r="J5134" t="str">
        <f>IF(VLOOKUP(TRM!A6336,'TRM - TBM Crosswalk'!$A$2:'TRM - TBM Crosswalk'!$I$1008,8,FALSE)=0,"",VLOOKUP(TRM!A6336,'TRM - TBM Crosswalk'!$A$2:'TRM - TBM Crosswalk'!$I$1008,8,FALSE))</f>
        <v/>
      </c>
      <c r="K5134" t="str">
        <f>IF(VLOOKUP(TRM!A6336,'TRM - TBM Crosswalk'!$A$2:'TRM - TBM Crosswalk'!$I$1008,9,FALSE)=0,"",VLOOKUP(TRM!A6336,'TRM - TBM Crosswalk'!$A$2:'TRM - TBM Crosswalk'!$I$1008,9,FALSE))</f>
        <v/>
      </c>
    </row>
    <row r="5135" spans="1:11" x14ac:dyDescent="0.45">
      <c r="A5135" t="str">
        <f>TRM!A6714</f>
        <v>A02.032.402</v>
      </c>
      <c r="B5135" t="str">
        <f>TRM!B6714</f>
        <v>Web Browser</v>
      </c>
      <c r="C5135" t="str">
        <f>TRM!C6714</f>
        <v>Google Chrome | 80.0.3987.149</v>
      </c>
      <c r="D5135">
        <f>TRM!D6714</f>
        <v>0</v>
      </c>
      <c r="E5135" t="str">
        <f>IF(VLOOKUP(TRM!A6714,'TRM - TBM Crosswalk'!$A$2:'TRM - TBM Crosswalk'!$I$1008,3,FALSE)="N/A","TBD","")</f>
        <v>TBD</v>
      </c>
      <c r="F5135" t="str">
        <f>IF(VLOOKUP(TRM!A6714,'TRM - TBM Crosswalk'!$A$2:'TRM - TBM Crosswalk'!$I$1008,4,FALSE)=0,"",VLOOKUP(TRM!A6714,'TRM - TBM Crosswalk'!$A$2:'TRM - TBM Crosswalk'!$I$1008,4,FALSE))</f>
        <v/>
      </c>
      <c r="G5135" t="str">
        <f>IF(VLOOKUP(TRM!A6714,'TRM - TBM Crosswalk'!$A$2:'TRM - TBM Crosswalk'!$I$1008,5,FALSE)=0,"",VLOOKUP(TRM!A6714,'TRM - TBM Crosswalk'!$A$2:'TRM - TBM Crosswalk'!$I$1008,5,FALSE))</f>
        <v/>
      </c>
      <c r="H5135" t="str">
        <f>IF(VLOOKUP(TRM!A6714,'TRM - TBM Crosswalk'!$A$2:'TRM - TBM Crosswalk'!$I$1008,6,FALSE)=0,"",VLOOKUP(TRM!A6714,'TRM - TBM Crosswalk'!$A$2:'TRM - TBM Crosswalk'!$I$1008,6,FALSE))</f>
        <v/>
      </c>
      <c r="I5135" t="str">
        <f>IF(VLOOKUP(TRM!A6714,'TRM - TBM Crosswalk'!$A$2:'TRM - TBM Crosswalk'!$I$1008,7,FALSE)=0,"",VLOOKUP(TRM!A6714,'TRM - TBM Crosswalk'!$A$2:'TRM - TBM Crosswalk'!$I$1008,7,FALSE))</f>
        <v/>
      </c>
      <c r="J5135" t="str">
        <f>IF(VLOOKUP(TRM!A6714,'TRM - TBM Crosswalk'!$A$2:'TRM - TBM Crosswalk'!$I$1008,8,FALSE)=0,"",VLOOKUP(TRM!A6714,'TRM - TBM Crosswalk'!$A$2:'TRM - TBM Crosswalk'!$I$1008,8,FALSE))</f>
        <v/>
      </c>
      <c r="K5135" t="str">
        <f>IF(VLOOKUP(TRM!A6714,'TRM - TBM Crosswalk'!$A$2:'TRM - TBM Crosswalk'!$I$1008,9,FALSE)=0,"",VLOOKUP(TRM!A6714,'TRM - TBM Crosswalk'!$A$2:'TRM - TBM Crosswalk'!$I$1008,9,FALSE))</f>
        <v/>
      </c>
    </row>
    <row r="5136" spans="1:11" x14ac:dyDescent="0.45">
      <c r="A5136" t="str">
        <f>TRM!A6792</f>
        <v>A02.032.404#</v>
      </c>
      <c r="B5136" t="str">
        <f>TRM!B6792</f>
        <v>User Virtualization</v>
      </c>
      <c r="C5136" t="str">
        <f>TRM!C6792</f>
        <v>Citrix Group Policy Management (x64) | 1.5.0.0</v>
      </c>
      <c r="D5136">
        <f>TRM!D6792</f>
        <v>0</v>
      </c>
      <c r="E5136" t="str">
        <f>IF(VLOOKUP(TRM!A6792,'TRM - TBM Crosswalk'!$A$2:'TRM - TBM Crosswalk'!$I$1008,3,FALSE)="N/A","TBD","")</f>
        <v/>
      </c>
      <c r="F5136" t="str">
        <f>IF(VLOOKUP(TRM!A6792,'TRM - TBM Crosswalk'!$A$2:'TRM - TBM Crosswalk'!$I$1008,4,FALSE)=0,"",VLOOKUP(TRM!A6792,'TRM - TBM Crosswalk'!$A$2:'TRM - TBM Crosswalk'!$I$1008,4,FALSE))</f>
        <v/>
      </c>
      <c r="G5136" t="str">
        <f>IF(VLOOKUP(TRM!A6792,'TRM - TBM Crosswalk'!$A$2:'TRM - TBM Crosswalk'!$I$1008,5,FALSE)=0,"",VLOOKUP(TRM!A6792,'TRM - TBM Crosswalk'!$A$2:'TRM - TBM Crosswalk'!$I$1008,5,FALSE))</f>
        <v/>
      </c>
      <c r="H5136" t="str">
        <f>IF(VLOOKUP(TRM!A6792,'TRM - TBM Crosswalk'!$A$2:'TRM - TBM Crosswalk'!$I$1008,6,FALSE)=0,"",VLOOKUP(TRM!A6792,'TRM - TBM Crosswalk'!$A$2:'TRM - TBM Crosswalk'!$I$1008,6,FALSE))</f>
        <v/>
      </c>
      <c r="I5136" t="str">
        <f>IF(VLOOKUP(TRM!A6792,'TRM - TBM Crosswalk'!$A$2:'TRM - TBM Crosswalk'!$I$1008,7,FALSE)=0,"",VLOOKUP(TRM!A6792,'TRM - TBM Crosswalk'!$A$2:'TRM - TBM Crosswalk'!$I$1008,7,FALSE))</f>
        <v>Platform Services</v>
      </c>
      <c r="J5136" t="str">
        <f>IF(VLOOKUP(TRM!A6792,'TRM - TBM Crosswalk'!$A$2:'TRM - TBM Crosswalk'!$I$1008,8,FALSE)=0,"",VLOOKUP(TRM!A6792,'TRM - TBM Crosswalk'!$A$2:'TRM - TBM Crosswalk'!$I$1008,8,FALSE))</f>
        <v>Client Computing</v>
      </c>
      <c r="K5136" t="str">
        <f>IF(VLOOKUP(TRM!A6792,'TRM - TBM Crosswalk'!$A$2:'TRM - TBM Crosswalk'!$I$1008,9,FALSE)=0,"",VLOOKUP(TRM!A6792,'TRM - TBM Crosswalk'!$A$2:'TRM - TBM Crosswalk'!$I$1008,9,FALSE))</f>
        <v>Virtual Client</v>
      </c>
    </row>
    <row r="5137" spans="1:11" x14ac:dyDescent="0.45">
      <c r="A5137" t="str">
        <f>TRM!A6793</f>
        <v>A02.032.404#</v>
      </c>
      <c r="B5137" t="str">
        <f>TRM!B6793</f>
        <v>User Virtualization</v>
      </c>
      <c r="C5137" t="str">
        <f>TRM!C6793</f>
        <v>Citrix Online Launcher | 1.0.449</v>
      </c>
      <c r="D5137">
        <f>TRM!D6793</f>
        <v>0</v>
      </c>
      <c r="E5137" t="str">
        <f>IF(VLOOKUP(TRM!A6793,'TRM - TBM Crosswalk'!$A$2:'TRM - TBM Crosswalk'!$I$1008,3,FALSE)="N/A","TBD","")</f>
        <v/>
      </c>
      <c r="F5137" t="str">
        <f>IF(VLOOKUP(TRM!A6793,'TRM - TBM Crosswalk'!$A$2:'TRM - TBM Crosswalk'!$I$1008,4,FALSE)=0,"",VLOOKUP(TRM!A6793,'TRM - TBM Crosswalk'!$A$2:'TRM - TBM Crosswalk'!$I$1008,4,FALSE))</f>
        <v/>
      </c>
      <c r="G5137" t="str">
        <f>IF(VLOOKUP(TRM!A6793,'TRM - TBM Crosswalk'!$A$2:'TRM - TBM Crosswalk'!$I$1008,5,FALSE)=0,"",VLOOKUP(TRM!A6793,'TRM - TBM Crosswalk'!$A$2:'TRM - TBM Crosswalk'!$I$1008,5,FALSE))</f>
        <v/>
      </c>
      <c r="H5137" t="str">
        <f>IF(VLOOKUP(TRM!A6793,'TRM - TBM Crosswalk'!$A$2:'TRM - TBM Crosswalk'!$I$1008,6,FALSE)=0,"",VLOOKUP(TRM!A6793,'TRM - TBM Crosswalk'!$A$2:'TRM - TBM Crosswalk'!$I$1008,6,FALSE))</f>
        <v/>
      </c>
      <c r="I5137" t="str">
        <f>IF(VLOOKUP(TRM!A6793,'TRM - TBM Crosswalk'!$A$2:'TRM - TBM Crosswalk'!$I$1008,7,FALSE)=0,"",VLOOKUP(TRM!A6793,'TRM - TBM Crosswalk'!$A$2:'TRM - TBM Crosswalk'!$I$1008,7,FALSE))</f>
        <v>Platform Services</v>
      </c>
      <c r="J5137" t="str">
        <f>IF(VLOOKUP(TRM!A6793,'TRM - TBM Crosswalk'!$A$2:'TRM - TBM Crosswalk'!$I$1008,8,FALSE)=0,"",VLOOKUP(TRM!A6793,'TRM - TBM Crosswalk'!$A$2:'TRM - TBM Crosswalk'!$I$1008,8,FALSE))</f>
        <v>Client Computing</v>
      </c>
      <c r="K5137" t="str">
        <f>IF(VLOOKUP(TRM!A6793,'TRM - TBM Crosswalk'!$A$2:'TRM - TBM Crosswalk'!$I$1008,9,FALSE)=0,"",VLOOKUP(TRM!A6793,'TRM - TBM Crosswalk'!$A$2:'TRM - TBM Crosswalk'!$I$1008,9,FALSE))</f>
        <v>Virtual Client</v>
      </c>
    </row>
    <row r="5138" spans="1:11" x14ac:dyDescent="0.45">
      <c r="A5138" t="str">
        <f>TRM!A6794</f>
        <v>A02.032.404#</v>
      </c>
      <c r="B5138" t="str">
        <f>TRM!B6794</f>
        <v>User Virtualization</v>
      </c>
      <c r="C5138" t="str">
        <f>TRM!C6794</f>
        <v>Citrix Online Launcher | 1.0.456</v>
      </c>
      <c r="D5138">
        <f>TRM!D6794</f>
        <v>0</v>
      </c>
      <c r="E5138" t="str">
        <f>IF(VLOOKUP(TRM!A6794,'TRM - TBM Crosswalk'!$A$2:'TRM - TBM Crosswalk'!$I$1008,3,FALSE)="N/A","TBD","")</f>
        <v/>
      </c>
      <c r="F5138" t="str">
        <f>IF(VLOOKUP(TRM!A6794,'TRM - TBM Crosswalk'!$A$2:'TRM - TBM Crosswalk'!$I$1008,4,FALSE)=0,"",VLOOKUP(TRM!A6794,'TRM - TBM Crosswalk'!$A$2:'TRM - TBM Crosswalk'!$I$1008,4,FALSE))</f>
        <v/>
      </c>
      <c r="G5138" t="str">
        <f>IF(VLOOKUP(TRM!A6794,'TRM - TBM Crosswalk'!$A$2:'TRM - TBM Crosswalk'!$I$1008,5,FALSE)=0,"",VLOOKUP(TRM!A6794,'TRM - TBM Crosswalk'!$A$2:'TRM - TBM Crosswalk'!$I$1008,5,FALSE))</f>
        <v/>
      </c>
      <c r="H5138" t="str">
        <f>IF(VLOOKUP(TRM!A6794,'TRM - TBM Crosswalk'!$A$2:'TRM - TBM Crosswalk'!$I$1008,6,FALSE)=0,"",VLOOKUP(TRM!A6794,'TRM - TBM Crosswalk'!$A$2:'TRM - TBM Crosswalk'!$I$1008,6,FALSE))</f>
        <v/>
      </c>
      <c r="I5138" t="str">
        <f>IF(VLOOKUP(TRM!A6794,'TRM - TBM Crosswalk'!$A$2:'TRM - TBM Crosswalk'!$I$1008,7,FALSE)=0,"",VLOOKUP(TRM!A6794,'TRM - TBM Crosswalk'!$A$2:'TRM - TBM Crosswalk'!$I$1008,7,FALSE))</f>
        <v>Platform Services</v>
      </c>
      <c r="J5138" t="str">
        <f>IF(VLOOKUP(TRM!A6794,'TRM - TBM Crosswalk'!$A$2:'TRM - TBM Crosswalk'!$I$1008,8,FALSE)=0,"",VLOOKUP(TRM!A6794,'TRM - TBM Crosswalk'!$A$2:'TRM - TBM Crosswalk'!$I$1008,8,FALSE))</f>
        <v>Client Computing</v>
      </c>
      <c r="K5138" t="str">
        <f>IF(VLOOKUP(TRM!A6794,'TRM - TBM Crosswalk'!$A$2:'TRM - TBM Crosswalk'!$I$1008,9,FALSE)=0,"",VLOOKUP(TRM!A6794,'TRM - TBM Crosswalk'!$A$2:'TRM - TBM Crosswalk'!$I$1008,9,FALSE))</f>
        <v>Virtual Client</v>
      </c>
    </row>
    <row r="5139" spans="1:11" x14ac:dyDescent="0.45">
      <c r="A5139" t="str">
        <f>TRM!A6795</f>
        <v>A02.032.404#</v>
      </c>
      <c r="B5139" t="str">
        <f>TRM!B6795</f>
        <v>User Virtualization</v>
      </c>
      <c r="C5139" t="str">
        <f>TRM!C6795</f>
        <v>Citrix PackageInstaller | 1.0.0.0</v>
      </c>
      <c r="D5139">
        <f>TRM!D6795</f>
        <v>0</v>
      </c>
      <c r="E5139" t="str">
        <f>IF(VLOOKUP(TRM!A6795,'TRM - TBM Crosswalk'!$A$2:'TRM - TBM Crosswalk'!$I$1008,3,FALSE)="N/A","TBD","")</f>
        <v/>
      </c>
      <c r="F5139" t="str">
        <f>IF(VLOOKUP(TRM!A6795,'TRM - TBM Crosswalk'!$A$2:'TRM - TBM Crosswalk'!$I$1008,4,FALSE)=0,"",VLOOKUP(TRM!A6795,'TRM - TBM Crosswalk'!$A$2:'TRM - TBM Crosswalk'!$I$1008,4,FALSE))</f>
        <v/>
      </c>
      <c r="G5139" t="str">
        <f>IF(VLOOKUP(TRM!A6795,'TRM - TBM Crosswalk'!$A$2:'TRM - TBM Crosswalk'!$I$1008,5,FALSE)=0,"",VLOOKUP(TRM!A6795,'TRM - TBM Crosswalk'!$A$2:'TRM - TBM Crosswalk'!$I$1008,5,FALSE))</f>
        <v/>
      </c>
      <c r="H5139" t="str">
        <f>IF(VLOOKUP(TRM!A6795,'TRM - TBM Crosswalk'!$A$2:'TRM - TBM Crosswalk'!$I$1008,6,FALSE)=0,"",VLOOKUP(TRM!A6795,'TRM - TBM Crosswalk'!$A$2:'TRM - TBM Crosswalk'!$I$1008,6,FALSE))</f>
        <v/>
      </c>
      <c r="I5139" t="str">
        <f>IF(VLOOKUP(TRM!A6795,'TRM - TBM Crosswalk'!$A$2:'TRM - TBM Crosswalk'!$I$1008,7,FALSE)=0,"",VLOOKUP(TRM!A6795,'TRM - TBM Crosswalk'!$A$2:'TRM - TBM Crosswalk'!$I$1008,7,FALSE))</f>
        <v>Platform Services</v>
      </c>
      <c r="J5139" t="str">
        <f>IF(VLOOKUP(TRM!A6795,'TRM - TBM Crosswalk'!$A$2:'TRM - TBM Crosswalk'!$I$1008,8,FALSE)=0,"",VLOOKUP(TRM!A6795,'TRM - TBM Crosswalk'!$A$2:'TRM - TBM Crosswalk'!$I$1008,8,FALSE))</f>
        <v>Client Computing</v>
      </c>
      <c r="K5139" t="str">
        <f>IF(VLOOKUP(TRM!A6795,'TRM - TBM Crosswalk'!$A$2:'TRM - TBM Crosswalk'!$I$1008,9,FALSE)=0,"",VLOOKUP(TRM!A6795,'TRM - TBM Crosswalk'!$A$2:'TRM - TBM Crosswalk'!$I$1008,9,FALSE))</f>
        <v>Virtual Client</v>
      </c>
    </row>
    <row r="5140" spans="1:11" x14ac:dyDescent="0.45">
      <c r="A5140" t="str">
        <f>TRM!A6796</f>
        <v>A02.032.404#</v>
      </c>
      <c r="B5140" t="str">
        <f>TRM!B6796</f>
        <v>User Virtualization</v>
      </c>
      <c r="C5140" t="str">
        <f>TRM!C6796</f>
        <v>Citrix Provisioning Services Console x64 | 7.0.0.46</v>
      </c>
      <c r="D5140">
        <f>TRM!D6796</f>
        <v>0</v>
      </c>
      <c r="E5140" t="str">
        <f>IF(VLOOKUP(TRM!A6796,'TRM - TBM Crosswalk'!$A$2:'TRM - TBM Crosswalk'!$I$1008,3,FALSE)="N/A","TBD","")</f>
        <v/>
      </c>
      <c r="F5140" t="str">
        <f>IF(VLOOKUP(TRM!A6796,'TRM - TBM Crosswalk'!$A$2:'TRM - TBM Crosswalk'!$I$1008,4,FALSE)=0,"",VLOOKUP(TRM!A6796,'TRM - TBM Crosswalk'!$A$2:'TRM - TBM Crosswalk'!$I$1008,4,FALSE))</f>
        <v/>
      </c>
      <c r="G5140" t="str">
        <f>IF(VLOOKUP(TRM!A6796,'TRM - TBM Crosswalk'!$A$2:'TRM - TBM Crosswalk'!$I$1008,5,FALSE)=0,"",VLOOKUP(TRM!A6796,'TRM - TBM Crosswalk'!$A$2:'TRM - TBM Crosswalk'!$I$1008,5,FALSE))</f>
        <v/>
      </c>
      <c r="H5140" t="str">
        <f>IF(VLOOKUP(TRM!A6796,'TRM - TBM Crosswalk'!$A$2:'TRM - TBM Crosswalk'!$I$1008,6,FALSE)=0,"",VLOOKUP(TRM!A6796,'TRM - TBM Crosswalk'!$A$2:'TRM - TBM Crosswalk'!$I$1008,6,FALSE))</f>
        <v/>
      </c>
      <c r="I5140" t="str">
        <f>IF(VLOOKUP(TRM!A6796,'TRM - TBM Crosswalk'!$A$2:'TRM - TBM Crosswalk'!$I$1008,7,FALSE)=0,"",VLOOKUP(TRM!A6796,'TRM - TBM Crosswalk'!$A$2:'TRM - TBM Crosswalk'!$I$1008,7,FALSE))</f>
        <v>Platform Services</v>
      </c>
      <c r="J5140" t="str">
        <f>IF(VLOOKUP(TRM!A6796,'TRM - TBM Crosswalk'!$A$2:'TRM - TBM Crosswalk'!$I$1008,8,FALSE)=0,"",VLOOKUP(TRM!A6796,'TRM - TBM Crosswalk'!$A$2:'TRM - TBM Crosswalk'!$I$1008,8,FALSE))</f>
        <v>Client Computing</v>
      </c>
      <c r="K5140" t="str">
        <f>IF(VLOOKUP(TRM!A6796,'TRM - TBM Crosswalk'!$A$2:'TRM - TBM Crosswalk'!$I$1008,9,FALSE)=0,"",VLOOKUP(TRM!A6796,'TRM - TBM Crosswalk'!$A$2:'TRM - TBM Crosswalk'!$I$1008,9,FALSE))</f>
        <v>Virtual Client</v>
      </c>
    </row>
    <row r="5141" spans="1:11" x14ac:dyDescent="0.45">
      <c r="A5141" t="str">
        <f>TRM!A6797</f>
        <v>A02.032.404#</v>
      </c>
      <c r="B5141" t="str">
        <f>TRM!B6797</f>
        <v>User Virtualization</v>
      </c>
      <c r="C5141" t="str">
        <f>TRM!C6797</f>
        <v>Citrix Receiver | 14.3.100.10</v>
      </c>
      <c r="D5141">
        <f>TRM!D6797</f>
        <v>0</v>
      </c>
      <c r="E5141" t="str">
        <f>IF(VLOOKUP(TRM!A6797,'TRM - TBM Crosswalk'!$A$2:'TRM - TBM Crosswalk'!$I$1008,3,FALSE)="N/A","TBD","")</f>
        <v/>
      </c>
      <c r="F5141" t="str">
        <f>IF(VLOOKUP(TRM!A6797,'TRM - TBM Crosswalk'!$A$2:'TRM - TBM Crosswalk'!$I$1008,4,FALSE)=0,"",VLOOKUP(TRM!A6797,'TRM - TBM Crosswalk'!$A$2:'TRM - TBM Crosswalk'!$I$1008,4,FALSE))</f>
        <v/>
      </c>
      <c r="G5141" t="str">
        <f>IF(VLOOKUP(TRM!A6797,'TRM - TBM Crosswalk'!$A$2:'TRM - TBM Crosswalk'!$I$1008,5,FALSE)=0,"",VLOOKUP(TRM!A6797,'TRM - TBM Crosswalk'!$A$2:'TRM - TBM Crosswalk'!$I$1008,5,FALSE))</f>
        <v/>
      </c>
      <c r="H5141" t="str">
        <f>IF(VLOOKUP(TRM!A6797,'TRM - TBM Crosswalk'!$A$2:'TRM - TBM Crosswalk'!$I$1008,6,FALSE)=0,"",VLOOKUP(TRM!A6797,'TRM - TBM Crosswalk'!$A$2:'TRM - TBM Crosswalk'!$I$1008,6,FALSE))</f>
        <v/>
      </c>
      <c r="I5141" t="str">
        <f>IF(VLOOKUP(TRM!A6797,'TRM - TBM Crosswalk'!$A$2:'TRM - TBM Crosswalk'!$I$1008,7,FALSE)=0,"",VLOOKUP(TRM!A6797,'TRM - TBM Crosswalk'!$A$2:'TRM - TBM Crosswalk'!$I$1008,7,FALSE))</f>
        <v>Platform Services</v>
      </c>
      <c r="J5141" t="str">
        <f>IF(VLOOKUP(TRM!A6797,'TRM - TBM Crosswalk'!$A$2:'TRM - TBM Crosswalk'!$I$1008,8,FALSE)=0,"",VLOOKUP(TRM!A6797,'TRM - TBM Crosswalk'!$A$2:'TRM - TBM Crosswalk'!$I$1008,8,FALSE))</f>
        <v>Client Computing</v>
      </c>
      <c r="K5141" t="str">
        <f>IF(VLOOKUP(TRM!A6797,'TRM - TBM Crosswalk'!$A$2:'TRM - TBM Crosswalk'!$I$1008,9,FALSE)=0,"",VLOOKUP(TRM!A6797,'TRM - TBM Crosswalk'!$A$2:'TRM - TBM Crosswalk'!$I$1008,9,FALSE))</f>
        <v>Virtual Client</v>
      </c>
    </row>
    <row r="5142" spans="1:11" x14ac:dyDescent="0.45">
      <c r="A5142" t="str">
        <f>TRM!A6798</f>
        <v>A02.032.404#</v>
      </c>
      <c r="B5142" t="str">
        <f>TRM!B6798</f>
        <v>User Virtualization</v>
      </c>
      <c r="C5142" t="str">
        <f>TRM!C6798</f>
        <v>Citrix Receiver 4.10 | 14.10.1.22</v>
      </c>
      <c r="D5142">
        <f>TRM!D6798</f>
        <v>0</v>
      </c>
      <c r="E5142" t="str">
        <f>IF(VLOOKUP(TRM!A6798,'TRM - TBM Crosswalk'!$A$2:'TRM - TBM Crosswalk'!$I$1008,3,FALSE)="N/A","TBD","")</f>
        <v/>
      </c>
      <c r="F5142" t="str">
        <f>IF(VLOOKUP(TRM!A6798,'TRM - TBM Crosswalk'!$A$2:'TRM - TBM Crosswalk'!$I$1008,4,FALSE)=0,"",VLOOKUP(TRM!A6798,'TRM - TBM Crosswalk'!$A$2:'TRM - TBM Crosswalk'!$I$1008,4,FALSE))</f>
        <v/>
      </c>
      <c r="G5142" t="str">
        <f>IF(VLOOKUP(TRM!A6798,'TRM - TBM Crosswalk'!$A$2:'TRM - TBM Crosswalk'!$I$1008,5,FALSE)=0,"",VLOOKUP(TRM!A6798,'TRM - TBM Crosswalk'!$A$2:'TRM - TBM Crosswalk'!$I$1008,5,FALSE))</f>
        <v/>
      </c>
      <c r="H5142" t="str">
        <f>IF(VLOOKUP(TRM!A6798,'TRM - TBM Crosswalk'!$A$2:'TRM - TBM Crosswalk'!$I$1008,6,FALSE)=0,"",VLOOKUP(TRM!A6798,'TRM - TBM Crosswalk'!$A$2:'TRM - TBM Crosswalk'!$I$1008,6,FALSE))</f>
        <v/>
      </c>
      <c r="I5142" t="str">
        <f>IF(VLOOKUP(TRM!A6798,'TRM - TBM Crosswalk'!$A$2:'TRM - TBM Crosswalk'!$I$1008,7,FALSE)=0,"",VLOOKUP(TRM!A6798,'TRM - TBM Crosswalk'!$A$2:'TRM - TBM Crosswalk'!$I$1008,7,FALSE))</f>
        <v>Platform Services</v>
      </c>
      <c r="J5142" t="str">
        <f>IF(VLOOKUP(TRM!A6798,'TRM - TBM Crosswalk'!$A$2:'TRM - TBM Crosswalk'!$I$1008,8,FALSE)=0,"",VLOOKUP(TRM!A6798,'TRM - TBM Crosswalk'!$A$2:'TRM - TBM Crosswalk'!$I$1008,8,FALSE))</f>
        <v>Client Computing</v>
      </c>
      <c r="K5142" t="str">
        <f>IF(VLOOKUP(TRM!A6798,'TRM - TBM Crosswalk'!$A$2:'TRM - TBM Crosswalk'!$I$1008,9,FALSE)=0,"",VLOOKUP(TRM!A6798,'TRM - TBM Crosswalk'!$A$2:'TRM - TBM Crosswalk'!$I$1008,9,FALSE))</f>
        <v>Virtual Client</v>
      </c>
    </row>
    <row r="5143" spans="1:11" x14ac:dyDescent="0.45">
      <c r="A5143" t="str">
        <f>TRM!A6799</f>
        <v>A02.032.404#</v>
      </c>
      <c r="B5143" t="str">
        <f>TRM!B6799</f>
        <v>User Virtualization</v>
      </c>
      <c r="C5143" t="str">
        <f>TRM!C6799</f>
        <v>Citrix Receiver 4.11 | 14.11.0.17061</v>
      </c>
      <c r="D5143">
        <f>TRM!D6799</f>
        <v>0</v>
      </c>
      <c r="E5143" t="str">
        <f>IF(VLOOKUP(TRM!A6799,'TRM - TBM Crosswalk'!$A$2:'TRM - TBM Crosswalk'!$I$1008,3,FALSE)="N/A","TBD","")</f>
        <v/>
      </c>
      <c r="F5143" t="str">
        <f>IF(VLOOKUP(TRM!A6799,'TRM - TBM Crosswalk'!$A$2:'TRM - TBM Crosswalk'!$I$1008,4,FALSE)=0,"",VLOOKUP(TRM!A6799,'TRM - TBM Crosswalk'!$A$2:'TRM - TBM Crosswalk'!$I$1008,4,FALSE))</f>
        <v/>
      </c>
      <c r="G5143" t="str">
        <f>IF(VLOOKUP(TRM!A6799,'TRM - TBM Crosswalk'!$A$2:'TRM - TBM Crosswalk'!$I$1008,5,FALSE)=0,"",VLOOKUP(TRM!A6799,'TRM - TBM Crosswalk'!$A$2:'TRM - TBM Crosswalk'!$I$1008,5,FALSE))</f>
        <v/>
      </c>
      <c r="H5143" t="str">
        <f>IF(VLOOKUP(TRM!A6799,'TRM - TBM Crosswalk'!$A$2:'TRM - TBM Crosswalk'!$I$1008,6,FALSE)=0,"",VLOOKUP(TRM!A6799,'TRM - TBM Crosswalk'!$A$2:'TRM - TBM Crosswalk'!$I$1008,6,FALSE))</f>
        <v/>
      </c>
      <c r="I5143" t="str">
        <f>IF(VLOOKUP(TRM!A6799,'TRM - TBM Crosswalk'!$A$2:'TRM - TBM Crosswalk'!$I$1008,7,FALSE)=0,"",VLOOKUP(TRM!A6799,'TRM - TBM Crosswalk'!$A$2:'TRM - TBM Crosswalk'!$I$1008,7,FALSE))</f>
        <v>Platform Services</v>
      </c>
      <c r="J5143" t="str">
        <f>IF(VLOOKUP(TRM!A6799,'TRM - TBM Crosswalk'!$A$2:'TRM - TBM Crosswalk'!$I$1008,8,FALSE)=0,"",VLOOKUP(TRM!A6799,'TRM - TBM Crosswalk'!$A$2:'TRM - TBM Crosswalk'!$I$1008,8,FALSE))</f>
        <v>Client Computing</v>
      </c>
      <c r="K5143" t="str">
        <f>IF(VLOOKUP(TRM!A6799,'TRM - TBM Crosswalk'!$A$2:'TRM - TBM Crosswalk'!$I$1008,9,FALSE)=0,"",VLOOKUP(TRM!A6799,'TRM - TBM Crosswalk'!$A$2:'TRM - TBM Crosswalk'!$I$1008,9,FALSE))</f>
        <v>Virtual Client</v>
      </c>
    </row>
    <row r="5144" spans="1:11" x14ac:dyDescent="0.45">
      <c r="A5144" t="str">
        <f>TRM!A6800</f>
        <v>A02.032.404#</v>
      </c>
      <c r="B5144" t="str">
        <f>TRM!B6800</f>
        <v>User Virtualization</v>
      </c>
      <c r="C5144" t="str">
        <f>TRM!C6800</f>
        <v>Citrix Receiver 4.12 | 14.12.0.18020</v>
      </c>
      <c r="D5144">
        <f>TRM!D6800</f>
        <v>0</v>
      </c>
      <c r="E5144" t="str">
        <f>IF(VLOOKUP(TRM!A6800,'TRM - TBM Crosswalk'!$A$2:'TRM - TBM Crosswalk'!$I$1008,3,FALSE)="N/A","TBD","")</f>
        <v/>
      </c>
      <c r="F5144" t="str">
        <f>IF(VLOOKUP(TRM!A6800,'TRM - TBM Crosswalk'!$A$2:'TRM - TBM Crosswalk'!$I$1008,4,FALSE)=0,"",VLOOKUP(TRM!A6800,'TRM - TBM Crosswalk'!$A$2:'TRM - TBM Crosswalk'!$I$1008,4,FALSE))</f>
        <v/>
      </c>
      <c r="G5144" t="str">
        <f>IF(VLOOKUP(TRM!A6800,'TRM - TBM Crosswalk'!$A$2:'TRM - TBM Crosswalk'!$I$1008,5,FALSE)=0,"",VLOOKUP(TRM!A6800,'TRM - TBM Crosswalk'!$A$2:'TRM - TBM Crosswalk'!$I$1008,5,FALSE))</f>
        <v/>
      </c>
      <c r="H5144" t="str">
        <f>IF(VLOOKUP(TRM!A6800,'TRM - TBM Crosswalk'!$A$2:'TRM - TBM Crosswalk'!$I$1008,6,FALSE)=0,"",VLOOKUP(TRM!A6800,'TRM - TBM Crosswalk'!$A$2:'TRM - TBM Crosswalk'!$I$1008,6,FALSE))</f>
        <v/>
      </c>
      <c r="I5144" t="str">
        <f>IF(VLOOKUP(TRM!A6800,'TRM - TBM Crosswalk'!$A$2:'TRM - TBM Crosswalk'!$I$1008,7,FALSE)=0,"",VLOOKUP(TRM!A6800,'TRM - TBM Crosswalk'!$A$2:'TRM - TBM Crosswalk'!$I$1008,7,FALSE))</f>
        <v>Platform Services</v>
      </c>
      <c r="J5144" t="str">
        <f>IF(VLOOKUP(TRM!A6800,'TRM - TBM Crosswalk'!$A$2:'TRM - TBM Crosswalk'!$I$1008,8,FALSE)=0,"",VLOOKUP(TRM!A6800,'TRM - TBM Crosswalk'!$A$2:'TRM - TBM Crosswalk'!$I$1008,8,FALSE))</f>
        <v>Client Computing</v>
      </c>
      <c r="K5144" t="str">
        <f>IF(VLOOKUP(TRM!A6800,'TRM - TBM Crosswalk'!$A$2:'TRM - TBM Crosswalk'!$I$1008,9,FALSE)=0,"",VLOOKUP(TRM!A6800,'TRM - TBM Crosswalk'!$A$2:'TRM - TBM Crosswalk'!$I$1008,9,FALSE))</f>
        <v>Virtual Client</v>
      </c>
    </row>
    <row r="5145" spans="1:11" x14ac:dyDescent="0.45">
      <c r="A5145" t="str">
        <f>TRM!A6801</f>
        <v>A02.032.404#</v>
      </c>
      <c r="B5145" t="str">
        <f>TRM!B6801</f>
        <v>User Virtualization</v>
      </c>
      <c r="C5145" t="str">
        <f>TRM!C6801</f>
        <v>Citrix Receiver 4.8 | 14.8.0.1010</v>
      </c>
      <c r="D5145">
        <f>TRM!D6801</f>
        <v>0</v>
      </c>
      <c r="E5145" t="str">
        <f>IF(VLOOKUP(TRM!A6801,'TRM - TBM Crosswalk'!$A$2:'TRM - TBM Crosswalk'!$I$1008,3,FALSE)="N/A","TBD","")</f>
        <v/>
      </c>
      <c r="F5145" t="str">
        <f>IF(VLOOKUP(TRM!A6801,'TRM - TBM Crosswalk'!$A$2:'TRM - TBM Crosswalk'!$I$1008,4,FALSE)=0,"",VLOOKUP(TRM!A6801,'TRM - TBM Crosswalk'!$A$2:'TRM - TBM Crosswalk'!$I$1008,4,FALSE))</f>
        <v/>
      </c>
      <c r="G5145" t="str">
        <f>IF(VLOOKUP(TRM!A6801,'TRM - TBM Crosswalk'!$A$2:'TRM - TBM Crosswalk'!$I$1008,5,FALSE)=0,"",VLOOKUP(TRM!A6801,'TRM - TBM Crosswalk'!$A$2:'TRM - TBM Crosswalk'!$I$1008,5,FALSE))</f>
        <v/>
      </c>
      <c r="H5145" t="str">
        <f>IF(VLOOKUP(TRM!A6801,'TRM - TBM Crosswalk'!$A$2:'TRM - TBM Crosswalk'!$I$1008,6,FALSE)=0,"",VLOOKUP(TRM!A6801,'TRM - TBM Crosswalk'!$A$2:'TRM - TBM Crosswalk'!$I$1008,6,FALSE))</f>
        <v/>
      </c>
      <c r="I5145" t="str">
        <f>IF(VLOOKUP(TRM!A6801,'TRM - TBM Crosswalk'!$A$2:'TRM - TBM Crosswalk'!$I$1008,7,FALSE)=0,"",VLOOKUP(TRM!A6801,'TRM - TBM Crosswalk'!$A$2:'TRM - TBM Crosswalk'!$I$1008,7,FALSE))</f>
        <v>Platform Services</v>
      </c>
      <c r="J5145" t="str">
        <f>IF(VLOOKUP(TRM!A6801,'TRM - TBM Crosswalk'!$A$2:'TRM - TBM Crosswalk'!$I$1008,8,FALSE)=0,"",VLOOKUP(TRM!A6801,'TRM - TBM Crosswalk'!$A$2:'TRM - TBM Crosswalk'!$I$1008,8,FALSE))</f>
        <v>Client Computing</v>
      </c>
      <c r="K5145" t="str">
        <f>IF(VLOOKUP(TRM!A6801,'TRM - TBM Crosswalk'!$A$2:'TRM - TBM Crosswalk'!$I$1008,9,FALSE)=0,"",VLOOKUP(TRM!A6801,'TRM - TBM Crosswalk'!$A$2:'TRM - TBM Crosswalk'!$I$1008,9,FALSE))</f>
        <v>Virtual Client</v>
      </c>
    </row>
    <row r="5146" spans="1:11" x14ac:dyDescent="0.45">
      <c r="A5146" t="str">
        <f>TRM!A6802</f>
        <v>A02.032.404#</v>
      </c>
      <c r="B5146" t="str">
        <f>TRM!B6802</f>
        <v>User Virtualization</v>
      </c>
      <c r="C5146" t="str">
        <f>TRM!C6802</f>
        <v>Citrix Receiver 4.9 | 14.9.0.2539</v>
      </c>
      <c r="D5146">
        <f>TRM!D6802</f>
        <v>0</v>
      </c>
      <c r="E5146" t="str">
        <f>IF(VLOOKUP(TRM!A6802,'TRM - TBM Crosswalk'!$A$2:'TRM - TBM Crosswalk'!$I$1008,3,FALSE)="N/A","TBD","")</f>
        <v/>
      </c>
      <c r="F5146" t="str">
        <f>IF(VLOOKUP(TRM!A6802,'TRM - TBM Crosswalk'!$A$2:'TRM - TBM Crosswalk'!$I$1008,4,FALSE)=0,"",VLOOKUP(TRM!A6802,'TRM - TBM Crosswalk'!$A$2:'TRM - TBM Crosswalk'!$I$1008,4,FALSE))</f>
        <v/>
      </c>
      <c r="G5146" t="str">
        <f>IF(VLOOKUP(TRM!A6802,'TRM - TBM Crosswalk'!$A$2:'TRM - TBM Crosswalk'!$I$1008,5,FALSE)=0,"",VLOOKUP(TRM!A6802,'TRM - TBM Crosswalk'!$A$2:'TRM - TBM Crosswalk'!$I$1008,5,FALSE))</f>
        <v/>
      </c>
      <c r="H5146" t="str">
        <f>IF(VLOOKUP(TRM!A6802,'TRM - TBM Crosswalk'!$A$2:'TRM - TBM Crosswalk'!$I$1008,6,FALSE)=0,"",VLOOKUP(TRM!A6802,'TRM - TBM Crosswalk'!$A$2:'TRM - TBM Crosswalk'!$I$1008,6,FALSE))</f>
        <v/>
      </c>
      <c r="I5146" t="str">
        <f>IF(VLOOKUP(TRM!A6802,'TRM - TBM Crosswalk'!$A$2:'TRM - TBM Crosswalk'!$I$1008,7,FALSE)=0,"",VLOOKUP(TRM!A6802,'TRM - TBM Crosswalk'!$A$2:'TRM - TBM Crosswalk'!$I$1008,7,FALSE))</f>
        <v>Platform Services</v>
      </c>
      <c r="J5146" t="str">
        <f>IF(VLOOKUP(TRM!A6802,'TRM - TBM Crosswalk'!$A$2:'TRM - TBM Crosswalk'!$I$1008,8,FALSE)=0,"",VLOOKUP(TRM!A6802,'TRM - TBM Crosswalk'!$A$2:'TRM - TBM Crosswalk'!$I$1008,8,FALSE))</f>
        <v>Client Computing</v>
      </c>
      <c r="K5146" t="str">
        <f>IF(VLOOKUP(TRM!A6802,'TRM - TBM Crosswalk'!$A$2:'TRM - TBM Crosswalk'!$I$1008,9,FALSE)=0,"",VLOOKUP(TRM!A6802,'TRM - TBM Crosswalk'!$A$2:'TRM - TBM Crosswalk'!$I$1008,9,FALSE))</f>
        <v>Virtual Client</v>
      </c>
    </row>
    <row r="5147" spans="1:11" x14ac:dyDescent="0.45">
      <c r="A5147" t="str">
        <f>TRM!A7185</f>
        <v>B06.306.023</v>
      </c>
      <c r="B5147" t="str">
        <f>TRM!B7185</f>
        <v>Environmental Monitoring and Forecasting</v>
      </c>
      <c r="C5147" t="str">
        <f>TRM!C7185</f>
        <v>BREEZE Downwash Analyst | 1.7.0.9</v>
      </c>
      <c r="D5147">
        <f>TRM!D7185</f>
        <v>0</v>
      </c>
      <c r="E5147" t="str">
        <f>IF(VLOOKUP(TRM!A7185,'TRM - TBM Crosswalk'!$A$2:'TRM - TBM Crosswalk'!$I$1008,3,FALSE)="N/A","TBD","")</f>
        <v/>
      </c>
      <c r="F5147" t="str">
        <f>IF(VLOOKUP(TRM!A7185,'TRM - TBM Crosswalk'!$A$2:'TRM - TBM Crosswalk'!$I$1008,4,FALSE)=0,"",VLOOKUP(TRM!A7185,'TRM - TBM Crosswalk'!$A$2:'TRM - TBM Crosswalk'!$I$1008,4,FALSE))</f>
        <v>Business Capability</v>
      </c>
      <c r="G5147" t="str">
        <f>IF(VLOOKUP(TRM!A7185,'TRM - TBM Crosswalk'!$A$2:'TRM - TBM Crosswalk'!$I$1008,5,FALSE)=0,"",VLOOKUP(TRM!A7185,'TRM - TBM Crosswalk'!$A$2:'TRM - TBM Crosswalk'!$I$1008,5,FALSE))</f>
        <v/>
      </c>
      <c r="H5147" t="str">
        <f>IF(VLOOKUP(TRM!A7185,'TRM - TBM Crosswalk'!$A$2:'TRM - TBM Crosswalk'!$I$1008,6,FALSE)=0,"",VLOOKUP(TRM!A7185,'TRM - TBM Crosswalk'!$A$2:'TRM - TBM Crosswalk'!$I$1008,6,FALSE))</f>
        <v/>
      </c>
      <c r="I5147" t="str">
        <f>IF(VLOOKUP(TRM!A7185,'TRM - TBM Crosswalk'!$A$2:'TRM - TBM Crosswalk'!$I$1008,7,FALSE)=0,"",VLOOKUP(TRM!A7185,'TRM - TBM Crosswalk'!$A$2:'TRM - TBM Crosswalk'!$I$1008,7,FALSE))</f>
        <v/>
      </c>
      <c r="J5147" t="str">
        <f>IF(VLOOKUP(TRM!A7185,'TRM - TBM Crosswalk'!$A$2:'TRM - TBM Crosswalk'!$I$1008,8,FALSE)=0,"",VLOOKUP(TRM!A7185,'TRM - TBM Crosswalk'!$A$2:'TRM - TBM Crosswalk'!$I$1008,8,FALSE))</f>
        <v/>
      </c>
      <c r="K5147" t="str">
        <f>IF(VLOOKUP(TRM!A7185,'TRM - TBM Crosswalk'!$A$2:'TRM - TBM Crosswalk'!$I$1008,9,FALSE)=0,"",VLOOKUP(TRM!A7185,'TRM - TBM Crosswalk'!$A$2:'TRM - TBM Crosswalk'!$I$1008,9,FALSE))</f>
        <v/>
      </c>
    </row>
    <row r="5148" spans="1:11" x14ac:dyDescent="0.45">
      <c r="A5148" t="str">
        <f>TRM!A7853</f>
        <v>B10.813.343</v>
      </c>
      <c r="B5148" t="str">
        <f>TRM!B7853</f>
        <v>Audio / Video Conferencing</v>
      </c>
      <c r="C5148" t="str">
        <f>TRM!C7853</f>
        <v>Cisco Webex Meetings Desktop App | 40.2.7.7</v>
      </c>
      <c r="D5148">
        <f>TRM!D7853</f>
        <v>0</v>
      </c>
      <c r="E5148" t="str">
        <f>IF(VLOOKUP(TRM!A7853,'TRM - TBM Crosswalk'!$A$2:'TRM - TBM Crosswalk'!$I$1008,3,FALSE)="N/A","TBD","")</f>
        <v/>
      </c>
      <c r="F5148" t="str">
        <f>IF(VLOOKUP(TRM!A7853,'TRM - TBM Crosswalk'!$A$2:'TRM - TBM Crosswalk'!$I$1008,4,FALSE)=0,"",VLOOKUP(TRM!A7853,'TRM - TBM Crosswalk'!$A$2:'TRM - TBM Crosswalk'!$I$1008,4,FALSE))</f>
        <v/>
      </c>
      <c r="G5148" t="str">
        <f>IF(VLOOKUP(TRM!A7853,'TRM - TBM Crosswalk'!$A$2:'TRM - TBM Crosswalk'!$I$1008,5,FALSE)=0,"",VLOOKUP(TRM!A7853,'TRM - TBM Crosswalk'!$A$2:'TRM - TBM Crosswalk'!$I$1008,5,FALSE))</f>
        <v>End User</v>
      </c>
      <c r="H5148" t="str">
        <f>IF(VLOOKUP(TRM!A7853,'TRM - TBM Crosswalk'!$A$2:'TRM - TBM Crosswalk'!$I$1008,6,FALSE)=0,"",VLOOKUP(TRM!A7853,'TRM - TBM Crosswalk'!$A$2:'TRM - TBM Crosswalk'!$I$1008,6,FALSE))</f>
        <v>Conferencing &amp; AV</v>
      </c>
      <c r="I5148" t="str">
        <f>IF(VLOOKUP(TRM!A7853,'TRM - TBM Crosswalk'!$A$2:'TRM - TBM Crosswalk'!$I$1008,7,FALSE)=0,"",VLOOKUP(TRM!A7853,'TRM - TBM Crosswalk'!$A$2:'TRM - TBM Crosswalk'!$I$1008,7,FALSE))</f>
        <v/>
      </c>
      <c r="J5148" t="str">
        <f>IF(VLOOKUP(TRM!A7853,'TRM - TBM Crosswalk'!$A$2:'TRM - TBM Crosswalk'!$I$1008,8,FALSE)=0,"",VLOOKUP(TRM!A7853,'TRM - TBM Crosswalk'!$A$2:'TRM - TBM Crosswalk'!$I$1008,8,FALSE))</f>
        <v/>
      </c>
      <c r="K5148" t="str">
        <f>IF(VLOOKUP(TRM!A7853,'TRM - TBM Crosswalk'!$A$2:'TRM - TBM Crosswalk'!$I$1008,9,FALSE)=0,"",VLOOKUP(TRM!A7853,'TRM - TBM Crosswalk'!$A$2:'TRM - TBM Crosswalk'!$I$1008,9,FALSE))</f>
        <v/>
      </c>
    </row>
    <row r="5149" spans="1:11" x14ac:dyDescent="0.45">
      <c r="A5149" t="str">
        <f>TRM!A7865</f>
        <v>B10.813.343</v>
      </c>
      <c r="B5149" t="str">
        <f>TRM!B7865</f>
        <v>Audio / Video Conferencing</v>
      </c>
      <c r="C5149" t="str">
        <f>TRM!C7865</f>
        <v>FaceTime.app - 3.0</v>
      </c>
      <c r="D5149">
        <f>TRM!D7865</f>
        <v>0</v>
      </c>
      <c r="E5149" t="str">
        <f>IF(VLOOKUP(TRM!A7865,'TRM - TBM Crosswalk'!$A$2:'TRM - TBM Crosswalk'!$I$1008,3,FALSE)="N/A","TBD","")</f>
        <v/>
      </c>
      <c r="F5149" t="str">
        <f>IF(VLOOKUP(TRM!A7865,'TRM - TBM Crosswalk'!$A$2:'TRM - TBM Crosswalk'!$I$1008,4,FALSE)=0,"",VLOOKUP(TRM!A7865,'TRM - TBM Crosswalk'!$A$2:'TRM - TBM Crosswalk'!$I$1008,4,FALSE))</f>
        <v/>
      </c>
      <c r="G5149" t="str">
        <f>IF(VLOOKUP(TRM!A7865,'TRM - TBM Crosswalk'!$A$2:'TRM - TBM Crosswalk'!$I$1008,5,FALSE)=0,"",VLOOKUP(TRM!A7865,'TRM - TBM Crosswalk'!$A$2:'TRM - TBM Crosswalk'!$I$1008,5,FALSE))</f>
        <v>End User</v>
      </c>
      <c r="H5149" t="str">
        <f>IF(VLOOKUP(TRM!A7865,'TRM - TBM Crosswalk'!$A$2:'TRM - TBM Crosswalk'!$I$1008,6,FALSE)=0,"",VLOOKUP(TRM!A7865,'TRM - TBM Crosswalk'!$A$2:'TRM - TBM Crosswalk'!$I$1008,6,FALSE))</f>
        <v>Conferencing &amp; AV</v>
      </c>
      <c r="I5149" t="str">
        <f>IF(VLOOKUP(TRM!A7865,'TRM - TBM Crosswalk'!$A$2:'TRM - TBM Crosswalk'!$I$1008,7,FALSE)=0,"",VLOOKUP(TRM!A7865,'TRM - TBM Crosswalk'!$A$2:'TRM - TBM Crosswalk'!$I$1008,7,FALSE))</f>
        <v/>
      </c>
      <c r="J5149" t="str">
        <f>IF(VLOOKUP(TRM!A7865,'TRM - TBM Crosswalk'!$A$2:'TRM - TBM Crosswalk'!$I$1008,8,FALSE)=0,"",VLOOKUP(TRM!A7865,'TRM - TBM Crosswalk'!$A$2:'TRM - TBM Crosswalk'!$I$1008,8,FALSE))</f>
        <v/>
      </c>
      <c r="K5149" t="str">
        <f>IF(VLOOKUP(TRM!A7865,'TRM - TBM Crosswalk'!$A$2:'TRM - TBM Crosswalk'!$I$1008,9,FALSE)=0,"",VLOOKUP(TRM!A7865,'TRM - TBM Crosswalk'!$A$2:'TRM - TBM Crosswalk'!$I$1008,9,FALSE))</f>
        <v/>
      </c>
    </row>
    <row r="5150" spans="1:11" x14ac:dyDescent="0.45">
      <c r="A5150" t="str">
        <f>TRM!A7866</f>
        <v>B10.813.343</v>
      </c>
      <c r="B5150" t="str">
        <f>TRM!B7866</f>
        <v>Audio / Video Conferencing</v>
      </c>
      <c r="C5150" t="str">
        <f>TRM!C7866</f>
        <v>FaceTime.app - 4.0</v>
      </c>
      <c r="D5150">
        <f>TRM!D7866</f>
        <v>0</v>
      </c>
      <c r="E5150" t="str">
        <f>IF(VLOOKUP(TRM!A7866,'TRM - TBM Crosswalk'!$A$2:'TRM - TBM Crosswalk'!$I$1008,3,FALSE)="N/A","TBD","")</f>
        <v/>
      </c>
      <c r="F5150" t="str">
        <f>IF(VLOOKUP(TRM!A7866,'TRM - TBM Crosswalk'!$A$2:'TRM - TBM Crosswalk'!$I$1008,4,FALSE)=0,"",VLOOKUP(TRM!A7866,'TRM - TBM Crosswalk'!$A$2:'TRM - TBM Crosswalk'!$I$1008,4,FALSE))</f>
        <v/>
      </c>
      <c r="G5150" t="str">
        <f>IF(VLOOKUP(TRM!A7866,'TRM - TBM Crosswalk'!$A$2:'TRM - TBM Crosswalk'!$I$1008,5,FALSE)=0,"",VLOOKUP(TRM!A7866,'TRM - TBM Crosswalk'!$A$2:'TRM - TBM Crosswalk'!$I$1008,5,FALSE))</f>
        <v>End User</v>
      </c>
      <c r="H5150" t="str">
        <f>IF(VLOOKUP(TRM!A7866,'TRM - TBM Crosswalk'!$A$2:'TRM - TBM Crosswalk'!$I$1008,6,FALSE)=0,"",VLOOKUP(TRM!A7866,'TRM - TBM Crosswalk'!$A$2:'TRM - TBM Crosswalk'!$I$1008,6,FALSE))</f>
        <v>Conferencing &amp; AV</v>
      </c>
      <c r="I5150" t="str">
        <f>IF(VLOOKUP(TRM!A7866,'TRM - TBM Crosswalk'!$A$2:'TRM - TBM Crosswalk'!$I$1008,7,FALSE)=0,"",VLOOKUP(TRM!A7866,'TRM - TBM Crosswalk'!$A$2:'TRM - TBM Crosswalk'!$I$1008,7,FALSE))</f>
        <v/>
      </c>
      <c r="J5150" t="str">
        <f>IF(VLOOKUP(TRM!A7866,'TRM - TBM Crosswalk'!$A$2:'TRM - TBM Crosswalk'!$I$1008,8,FALSE)=0,"",VLOOKUP(TRM!A7866,'TRM - TBM Crosswalk'!$A$2:'TRM - TBM Crosswalk'!$I$1008,8,FALSE))</f>
        <v/>
      </c>
      <c r="K5150" t="str">
        <f>IF(VLOOKUP(TRM!A7866,'TRM - TBM Crosswalk'!$A$2:'TRM - TBM Crosswalk'!$I$1008,9,FALSE)=0,"",VLOOKUP(TRM!A7866,'TRM - TBM Crosswalk'!$A$2:'TRM - TBM Crosswalk'!$I$1008,9,FALSE))</f>
        <v/>
      </c>
    </row>
    <row r="5151" spans="1:11" x14ac:dyDescent="0.45">
      <c r="A5151" t="str">
        <f>TRM!A7867</f>
        <v>B10.813.343</v>
      </c>
      <c r="B5151" t="str">
        <f>TRM!B7867</f>
        <v>Audio / Video Conferencing</v>
      </c>
      <c r="C5151" t="str">
        <f>TRM!C7867</f>
        <v>Freedom Scientific ZoomText 2019 | 13.1.21.0</v>
      </c>
      <c r="D5151">
        <f>TRM!D7867</f>
        <v>0</v>
      </c>
      <c r="E5151" t="str">
        <f>IF(VLOOKUP(TRM!A7867,'TRM - TBM Crosswalk'!$A$2:'TRM - TBM Crosswalk'!$I$1008,3,FALSE)="N/A","TBD","")</f>
        <v/>
      </c>
      <c r="F5151" t="str">
        <f>IF(VLOOKUP(TRM!A7867,'TRM - TBM Crosswalk'!$A$2:'TRM - TBM Crosswalk'!$I$1008,4,FALSE)=0,"",VLOOKUP(TRM!A7867,'TRM - TBM Crosswalk'!$A$2:'TRM - TBM Crosswalk'!$I$1008,4,FALSE))</f>
        <v/>
      </c>
      <c r="G5151" t="str">
        <f>IF(VLOOKUP(TRM!A7867,'TRM - TBM Crosswalk'!$A$2:'TRM - TBM Crosswalk'!$I$1008,5,FALSE)=0,"",VLOOKUP(TRM!A7867,'TRM - TBM Crosswalk'!$A$2:'TRM - TBM Crosswalk'!$I$1008,5,FALSE))</f>
        <v>End User</v>
      </c>
      <c r="H5151" t="str">
        <f>IF(VLOOKUP(TRM!A7867,'TRM - TBM Crosswalk'!$A$2:'TRM - TBM Crosswalk'!$I$1008,6,FALSE)=0,"",VLOOKUP(TRM!A7867,'TRM - TBM Crosswalk'!$A$2:'TRM - TBM Crosswalk'!$I$1008,6,FALSE))</f>
        <v>Conferencing &amp; AV</v>
      </c>
      <c r="I5151" t="str">
        <f>IF(VLOOKUP(TRM!A7867,'TRM - TBM Crosswalk'!$A$2:'TRM - TBM Crosswalk'!$I$1008,7,FALSE)=0,"",VLOOKUP(TRM!A7867,'TRM - TBM Crosswalk'!$A$2:'TRM - TBM Crosswalk'!$I$1008,7,FALSE))</f>
        <v/>
      </c>
      <c r="J5151" t="str">
        <f>IF(VLOOKUP(TRM!A7867,'TRM - TBM Crosswalk'!$A$2:'TRM - TBM Crosswalk'!$I$1008,8,FALSE)=0,"",VLOOKUP(TRM!A7867,'TRM - TBM Crosswalk'!$A$2:'TRM - TBM Crosswalk'!$I$1008,8,FALSE))</f>
        <v/>
      </c>
      <c r="K5151" t="str">
        <f>IF(VLOOKUP(TRM!A7867,'TRM - TBM Crosswalk'!$A$2:'TRM - TBM Crosswalk'!$I$1008,9,FALSE)=0,"",VLOOKUP(TRM!A7867,'TRM - TBM Crosswalk'!$A$2:'TRM - TBM Crosswalk'!$I$1008,9,FALSE))</f>
        <v/>
      </c>
    </row>
    <row r="5152" spans="1:11" x14ac:dyDescent="0.45">
      <c r="A5152" t="str">
        <f>TRM!A7868</f>
        <v>B10.813.343</v>
      </c>
      <c r="B5152" t="str">
        <f>TRM!B7868</f>
        <v>Audio / Video Conferencing</v>
      </c>
      <c r="C5152" t="str">
        <f>TRM!C7868</f>
        <v>Freedom Scientific ZoomText 2019 | 13.3.14.0</v>
      </c>
      <c r="D5152">
        <f>TRM!D7868</f>
        <v>0</v>
      </c>
      <c r="E5152" t="str">
        <f>IF(VLOOKUP(TRM!A7868,'TRM - TBM Crosswalk'!$A$2:'TRM - TBM Crosswalk'!$I$1008,3,FALSE)="N/A","TBD","")</f>
        <v/>
      </c>
      <c r="F5152" t="str">
        <f>IF(VLOOKUP(TRM!A7868,'TRM - TBM Crosswalk'!$A$2:'TRM - TBM Crosswalk'!$I$1008,4,FALSE)=0,"",VLOOKUP(TRM!A7868,'TRM - TBM Crosswalk'!$A$2:'TRM - TBM Crosswalk'!$I$1008,4,FALSE))</f>
        <v/>
      </c>
      <c r="G5152" t="str">
        <f>IF(VLOOKUP(TRM!A7868,'TRM - TBM Crosswalk'!$A$2:'TRM - TBM Crosswalk'!$I$1008,5,FALSE)=0,"",VLOOKUP(TRM!A7868,'TRM - TBM Crosswalk'!$A$2:'TRM - TBM Crosswalk'!$I$1008,5,FALSE))</f>
        <v>End User</v>
      </c>
      <c r="H5152" t="str">
        <f>IF(VLOOKUP(TRM!A7868,'TRM - TBM Crosswalk'!$A$2:'TRM - TBM Crosswalk'!$I$1008,6,FALSE)=0,"",VLOOKUP(TRM!A7868,'TRM - TBM Crosswalk'!$A$2:'TRM - TBM Crosswalk'!$I$1008,6,FALSE))</f>
        <v>Conferencing &amp; AV</v>
      </c>
      <c r="I5152" t="str">
        <f>IF(VLOOKUP(TRM!A7868,'TRM - TBM Crosswalk'!$A$2:'TRM - TBM Crosswalk'!$I$1008,7,FALSE)=0,"",VLOOKUP(TRM!A7868,'TRM - TBM Crosswalk'!$A$2:'TRM - TBM Crosswalk'!$I$1008,7,FALSE))</f>
        <v/>
      </c>
      <c r="J5152" t="str">
        <f>IF(VLOOKUP(TRM!A7868,'TRM - TBM Crosswalk'!$A$2:'TRM - TBM Crosswalk'!$I$1008,8,FALSE)=0,"",VLOOKUP(TRM!A7868,'TRM - TBM Crosswalk'!$A$2:'TRM - TBM Crosswalk'!$I$1008,8,FALSE))</f>
        <v/>
      </c>
      <c r="K5152" t="str">
        <f>IF(VLOOKUP(TRM!A7868,'TRM - TBM Crosswalk'!$A$2:'TRM - TBM Crosswalk'!$I$1008,9,FALSE)=0,"",VLOOKUP(TRM!A7868,'TRM - TBM Crosswalk'!$A$2:'TRM - TBM Crosswalk'!$I$1008,9,FALSE))</f>
        <v/>
      </c>
    </row>
    <row r="5153" spans="1:11" x14ac:dyDescent="0.45">
      <c r="A5153" t="str">
        <f>TRM!A7869</f>
        <v>B10.813.343</v>
      </c>
      <c r="B5153" t="str">
        <f>TRM!B7869</f>
        <v>Audio / Video Conferencing</v>
      </c>
      <c r="C5153" t="str">
        <f>TRM!C7869</f>
        <v>imagent.app - 10.0</v>
      </c>
      <c r="D5153">
        <f>TRM!D7869</f>
        <v>0</v>
      </c>
      <c r="E5153" t="str">
        <f>IF(VLOOKUP(TRM!A7869,'TRM - TBM Crosswalk'!$A$2:'TRM - TBM Crosswalk'!$I$1008,3,FALSE)="N/A","TBD","")</f>
        <v/>
      </c>
      <c r="F5153" t="str">
        <f>IF(VLOOKUP(TRM!A7869,'TRM - TBM Crosswalk'!$A$2:'TRM - TBM Crosswalk'!$I$1008,4,FALSE)=0,"",VLOOKUP(TRM!A7869,'TRM - TBM Crosswalk'!$A$2:'TRM - TBM Crosswalk'!$I$1008,4,FALSE))</f>
        <v/>
      </c>
      <c r="G5153" t="str">
        <f>IF(VLOOKUP(TRM!A7869,'TRM - TBM Crosswalk'!$A$2:'TRM - TBM Crosswalk'!$I$1008,5,FALSE)=0,"",VLOOKUP(TRM!A7869,'TRM - TBM Crosswalk'!$A$2:'TRM - TBM Crosswalk'!$I$1008,5,FALSE))</f>
        <v>End User</v>
      </c>
      <c r="H5153" t="str">
        <f>IF(VLOOKUP(TRM!A7869,'TRM - TBM Crosswalk'!$A$2:'TRM - TBM Crosswalk'!$I$1008,6,FALSE)=0,"",VLOOKUP(TRM!A7869,'TRM - TBM Crosswalk'!$A$2:'TRM - TBM Crosswalk'!$I$1008,6,FALSE))</f>
        <v>Conferencing &amp; AV</v>
      </c>
      <c r="I5153" t="str">
        <f>IF(VLOOKUP(TRM!A7869,'TRM - TBM Crosswalk'!$A$2:'TRM - TBM Crosswalk'!$I$1008,7,FALSE)=0,"",VLOOKUP(TRM!A7869,'TRM - TBM Crosswalk'!$A$2:'TRM - TBM Crosswalk'!$I$1008,7,FALSE))</f>
        <v/>
      </c>
      <c r="J5153" t="str">
        <f>IF(VLOOKUP(TRM!A7869,'TRM - TBM Crosswalk'!$A$2:'TRM - TBM Crosswalk'!$I$1008,8,FALSE)=0,"",VLOOKUP(TRM!A7869,'TRM - TBM Crosswalk'!$A$2:'TRM - TBM Crosswalk'!$I$1008,8,FALSE))</f>
        <v/>
      </c>
      <c r="K5153" t="str">
        <f>IF(VLOOKUP(TRM!A7869,'TRM - TBM Crosswalk'!$A$2:'TRM - TBM Crosswalk'!$I$1008,9,FALSE)=0,"",VLOOKUP(TRM!A7869,'TRM - TBM Crosswalk'!$A$2:'TRM - TBM Crosswalk'!$I$1008,9,FALSE))</f>
        <v/>
      </c>
    </row>
    <row r="5154" spans="1:11" x14ac:dyDescent="0.45">
      <c r="A5154" t="str">
        <f>TRM!A7870</f>
        <v>B10.813.343</v>
      </c>
      <c r="B5154" t="str">
        <f>TRM!B7870</f>
        <v>Audio / Video Conferencing</v>
      </c>
      <c r="C5154" t="str">
        <f>TRM!C7870</f>
        <v>imavagent.app - 10.0</v>
      </c>
      <c r="D5154">
        <f>TRM!D7870</f>
        <v>0</v>
      </c>
      <c r="E5154" t="str">
        <f>IF(VLOOKUP(TRM!A7870,'TRM - TBM Crosswalk'!$A$2:'TRM - TBM Crosswalk'!$I$1008,3,FALSE)="N/A","TBD","")</f>
        <v/>
      </c>
      <c r="F5154" t="str">
        <f>IF(VLOOKUP(TRM!A7870,'TRM - TBM Crosswalk'!$A$2:'TRM - TBM Crosswalk'!$I$1008,4,FALSE)=0,"",VLOOKUP(TRM!A7870,'TRM - TBM Crosswalk'!$A$2:'TRM - TBM Crosswalk'!$I$1008,4,FALSE))</f>
        <v/>
      </c>
      <c r="G5154" t="str">
        <f>IF(VLOOKUP(TRM!A7870,'TRM - TBM Crosswalk'!$A$2:'TRM - TBM Crosswalk'!$I$1008,5,FALSE)=0,"",VLOOKUP(TRM!A7870,'TRM - TBM Crosswalk'!$A$2:'TRM - TBM Crosswalk'!$I$1008,5,FALSE))</f>
        <v>End User</v>
      </c>
      <c r="H5154" t="str">
        <f>IF(VLOOKUP(TRM!A7870,'TRM - TBM Crosswalk'!$A$2:'TRM - TBM Crosswalk'!$I$1008,6,FALSE)=0,"",VLOOKUP(TRM!A7870,'TRM - TBM Crosswalk'!$A$2:'TRM - TBM Crosswalk'!$I$1008,6,FALSE))</f>
        <v>Conferencing &amp; AV</v>
      </c>
      <c r="I5154" t="str">
        <f>IF(VLOOKUP(TRM!A7870,'TRM - TBM Crosswalk'!$A$2:'TRM - TBM Crosswalk'!$I$1008,7,FALSE)=0,"",VLOOKUP(TRM!A7870,'TRM - TBM Crosswalk'!$A$2:'TRM - TBM Crosswalk'!$I$1008,7,FALSE))</f>
        <v/>
      </c>
      <c r="J5154" t="str">
        <f>IF(VLOOKUP(TRM!A7870,'TRM - TBM Crosswalk'!$A$2:'TRM - TBM Crosswalk'!$I$1008,8,FALSE)=0,"",VLOOKUP(TRM!A7870,'TRM - TBM Crosswalk'!$A$2:'TRM - TBM Crosswalk'!$I$1008,8,FALSE))</f>
        <v/>
      </c>
      <c r="K5154" t="str">
        <f>IF(VLOOKUP(TRM!A7870,'TRM - TBM Crosswalk'!$A$2:'TRM - TBM Crosswalk'!$I$1008,9,FALSE)=0,"",VLOOKUP(TRM!A7870,'TRM - TBM Crosswalk'!$A$2:'TRM - TBM Crosswalk'!$I$1008,9,FALSE))</f>
        <v/>
      </c>
    </row>
    <row r="5155" spans="1:11" x14ac:dyDescent="0.45">
      <c r="A5155" t="str">
        <f>TRM!A7871</f>
        <v>B10.813.343</v>
      </c>
      <c r="B5155" t="str">
        <f>TRM!B7871</f>
        <v>Audio / Video Conferencing</v>
      </c>
      <c r="C5155" t="str">
        <f>TRM!C7871</f>
        <v>Instant Meeting Web Moderator Link</v>
      </c>
      <c r="D5155">
        <f>TRM!D7871</f>
        <v>0</v>
      </c>
      <c r="E5155" t="str">
        <f>IF(VLOOKUP(TRM!A7871,'TRM - TBM Crosswalk'!$A$2:'TRM - TBM Crosswalk'!$I$1008,3,FALSE)="N/A","TBD","")</f>
        <v/>
      </c>
      <c r="F5155" t="str">
        <f>IF(VLOOKUP(TRM!A7871,'TRM - TBM Crosswalk'!$A$2:'TRM - TBM Crosswalk'!$I$1008,4,FALSE)=0,"",VLOOKUP(TRM!A7871,'TRM - TBM Crosswalk'!$A$2:'TRM - TBM Crosswalk'!$I$1008,4,FALSE))</f>
        <v/>
      </c>
      <c r="G5155" t="str">
        <f>IF(VLOOKUP(TRM!A7871,'TRM - TBM Crosswalk'!$A$2:'TRM - TBM Crosswalk'!$I$1008,5,FALSE)=0,"",VLOOKUP(TRM!A7871,'TRM - TBM Crosswalk'!$A$2:'TRM - TBM Crosswalk'!$I$1008,5,FALSE))</f>
        <v>End User</v>
      </c>
      <c r="H5155" t="str">
        <f>IF(VLOOKUP(TRM!A7871,'TRM - TBM Crosswalk'!$A$2:'TRM - TBM Crosswalk'!$I$1008,6,FALSE)=0,"",VLOOKUP(TRM!A7871,'TRM - TBM Crosswalk'!$A$2:'TRM - TBM Crosswalk'!$I$1008,6,FALSE))</f>
        <v>Conferencing &amp; AV</v>
      </c>
      <c r="I5155" t="str">
        <f>IF(VLOOKUP(TRM!A7871,'TRM - TBM Crosswalk'!$A$2:'TRM - TBM Crosswalk'!$I$1008,7,FALSE)=0,"",VLOOKUP(TRM!A7871,'TRM - TBM Crosswalk'!$A$2:'TRM - TBM Crosswalk'!$I$1008,7,FALSE))</f>
        <v/>
      </c>
      <c r="J5155" t="str">
        <f>IF(VLOOKUP(TRM!A7871,'TRM - TBM Crosswalk'!$A$2:'TRM - TBM Crosswalk'!$I$1008,8,FALSE)=0,"",VLOOKUP(TRM!A7871,'TRM - TBM Crosswalk'!$A$2:'TRM - TBM Crosswalk'!$I$1008,8,FALSE))</f>
        <v/>
      </c>
      <c r="K5155" t="str">
        <f>IF(VLOOKUP(TRM!A7871,'TRM - TBM Crosswalk'!$A$2:'TRM - TBM Crosswalk'!$I$1008,9,FALSE)=0,"",VLOOKUP(TRM!A7871,'TRM - TBM Crosswalk'!$A$2:'TRM - TBM Crosswalk'!$I$1008,9,FALSE))</f>
        <v/>
      </c>
    </row>
    <row r="5156" spans="1:11" x14ac:dyDescent="0.45">
      <c r="A5156" t="str">
        <f>TRM!A8194</f>
        <v>I01.002.206#</v>
      </c>
      <c r="B5156" t="str">
        <f>TRM!B8194</f>
        <v>Operating System - UNIX Design</v>
      </c>
      <c r="C5156" t="str">
        <f>TRM!C8194</f>
        <v>Activity Monitor.app - 10.13</v>
      </c>
      <c r="D5156">
        <f>TRM!D8194</f>
        <v>0</v>
      </c>
      <c r="E5156" t="str">
        <f>IF(VLOOKUP(TRM!A8194,'TRM - TBM Crosswalk'!$A$2:'TRM - TBM Crosswalk'!$I$1008,3,FALSE)="N/A","TBD","")</f>
        <v/>
      </c>
      <c r="F5156" t="str">
        <f>IF(VLOOKUP(TRM!A8194,'TRM - TBM Crosswalk'!$A$2:'TRM - TBM Crosswalk'!$I$1008,4,FALSE)=0,"",VLOOKUP(TRM!A8194,'TRM - TBM Crosswalk'!$A$2:'TRM - TBM Crosswalk'!$I$1008,4,FALSE))</f>
        <v/>
      </c>
      <c r="G5156" t="str">
        <f>IF(VLOOKUP(TRM!A8194,'TRM - TBM Crosswalk'!$A$2:'TRM - TBM Crosswalk'!$I$1008,5,FALSE)=0,"",VLOOKUP(TRM!A8194,'TRM - TBM Crosswalk'!$A$2:'TRM - TBM Crosswalk'!$I$1008,5,FALSE))</f>
        <v>Compute</v>
      </c>
      <c r="H5156" t="str">
        <f>IF(VLOOKUP(TRM!A8194,'TRM - TBM Crosswalk'!$A$2:'TRM - TBM Crosswalk'!$I$1008,6,FALSE)=0,"",VLOOKUP(TRM!A8194,'TRM - TBM Crosswalk'!$A$2:'TRM - TBM Crosswalk'!$I$1008,6,FALSE))</f>
        <v xml:space="preserve">Unix </v>
      </c>
      <c r="I5156" t="str">
        <f>IF(VLOOKUP(TRM!A8194,'TRM - TBM Crosswalk'!$A$2:'TRM - TBM Crosswalk'!$I$1008,7,FALSE)=0,"",VLOOKUP(TRM!A8194,'TRM - TBM Crosswalk'!$A$2:'TRM - TBM Crosswalk'!$I$1008,7,FALSE))</f>
        <v/>
      </c>
      <c r="J5156" t="str">
        <f>IF(VLOOKUP(TRM!A8194,'TRM - TBM Crosswalk'!$A$2:'TRM - TBM Crosswalk'!$I$1008,8,FALSE)=0,"",VLOOKUP(TRM!A8194,'TRM - TBM Crosswalk'!$A$2:'TRM - TBM Crosswalk'!$I$1008,8,FALSE))</f>
        <v/>
      </c>
      <c r="K5156" t="str">
        <f>IF(VLOOKUP(TRM!A8194,'TRM - TBM Crosswalk'!$A$2:'TRM - TBM Crosswalk'!$I$1008,9,FALSE)=0,"",VLOOKUP(TRM!A8194,'TRM - TBM Crosswalk'!$A$2:'TRM - TBM Crosswalk'!$I$1008,9,FALSE))</f>
        <v/>
      </c>
    </row>
    <row r="5157" spans="1:11" x14ac:dyDescent="0.45">
      <c r="A5157" t="str">
        <f>TRM!A8195</f>
        <v>I01.002.206#</v>
      </c>
      <c r="B5157" t="str">
        <f>TRM!B8195</f>
        <v>Operating System - UNIX Design</v>
      </c>
      <c r="C5157" t="str">
        <f>TRM!C8195</f>
        <v>AirDrop.app - 1.0</v>
      </c>
      <c r="D5157">
        <f>TRM!D8195</f>
        <v>0</v>
      </c>
      <c r="E5157" t="str">
        <f>IF(VLOOKUP(TRM!A8195,'TRM - TBM Crosswalk'!$A$2:'TRM - TBM Crosswalk'!$I$1008,3,FALSE)="N/A","TBD","")</f>
        <v/>
      </c>
      <c r="F5157" t="str">
        <f>IF(VLOOKUP(TRM!A8195,'TRM - TBM Crosswalk'!$A$2:'TRM - TBM Crosswalk'!$I$1008,4,FALSE)=0,"",VLOOKUP(TRM!A8195,'TRM - TBM Crosswalk'!$A$2:'TRM - TBM Crosswalk'!$I$1008,4,FALSE))</f>
        <v/>
      </c>
      <c r="G5157" t="str">
        <f>IF(VLOOKUP(TRM!A8195,'TRM - TBM Crosswalk'!$A$2:'TRM - TBM Crosswalk'!$I$1008,5,FALSE)=0,"",VLOOKUP(TRM!A8195,'TRM - TBM Crosswalk'!$A$2:'TRM - TBM Crosswalk'!$I$1008,5,FALSE))</f>
        <v>Compute</v>
      </c>
      <c r="H5157" t="str">
        <f>IF(VLOOKUP(TRM!A8195,'TRM - TBM Crosswalk'!$A$2:'TRM - TBM Crosswalk'!$I$1008,6,FALSE)=0,"",VLOOKUP(TRM!A8195,'TRM - TBM Crosswalk'!$A$2:'TRM - TBM Crosswalk'!$I$1008,6,FALSE))</f>
        <v xml:space="preserve">Unix </v>
      </c>
      <c r="I5157" t="str">
        <f>IF(VLOOKUP(TRM!A8195,'TRM - TBM Crosswalk'!$A$2:'TRM - TBM Crosswalk'!$I$1008,7,FALSE)=0,"",VLOOKUP(TRM!A8195,'TRM - TBM Crosswalk'!$A$2:'TRM - TBM Crosswalk'!$I$1008,7,FALSE))</f>
        <v/>
      </c>
      <c r="J5157" t="str">
        <f>IF(VLOOKUP(TRM!A8195,'TRM - TBM Crosswalk'!$A$2:'TRM - TBM Crosswalk'!$I$1008,8,FALSE)=0,"",VLOOKUP(TRM!A8195,'TRM - TBM Crosswalk'!$A$2:'TRM - TBM Crosswalk'!$I$1008,8,FALSE))</f>
        <v/>
      </c>
      <c r="K5157" t="str">
        <f>IF(VLOOKUP(TRM!A8195,'TRM - TBM Crosswalk'!$A$2:'TRM - TBM Crosswalk'!$I$1008,9,FALSE)=0,"",VLOOKUP(TRM!A8195,'TRM - TBM Crosswalk'!$A$2:'TRM - TBM Crosswalk'!$I$1008,9,FALSE))</f>
        <v/>
      </c>
    </row>
    <row r="5158" spans="1:11" x14ac:dyDescent="0.45">
      <c r="A5158" t="str">
        <f>TRM!A8196</f>
        <v>I01.002.206#</v>
      </c>
      <c r="B5158" t="str">
        <f>TRM!B8196</f>
        <v>Operating System - UNIX Design</v>
      </c>
      <c r="C5158" t="str">
        <f>TRM!C8196</f>
        <v>AirPlayUIAgent.app - 2.0</v>
      </c>
      <c r="D5158">
        <f>TRM!D8196</f>
        <v>0</v>
      </c>
      <c r="E5158" t="str">
        <f>IF(VLOOKUP(TRM!A8196,'TRM - TBM Crosswalk'!$A$2:'TRM - TBM Crosswalk'!$I$1008,3,FALSE)="N/A","TBD","")</f>
        <v/>
      </c>
      <c r="F5158" t="str">
        <f>IF(VLOOKUP(TRM!A8196,'TRM - TBM Crosswalk'!$A$2:'TRM - TBM Crosswalk'!$I$1008,4,FALSE)=0,"",VLOOKUP(TRM!A8196,'TRM - TBM Crosswalk'!$A$2:'TRM - TBM Crosswalk'!$I$1008,4,FALSE))</f>
        <v/>
      </c>
      <c r="G5158" t="str">
        <f>IF(VLOOKUP(TRM!A8196,'TRM - TBM Crosswalk'!$A$2:'TRM - TBM Crosswalk'!$I$1008,5,FALSE)=0,"",VLOOKUP(TRM!A8196,'TRM - TBM Crosswalk'!$A$2:'TRM - TBM Crosswalk'!$I$1008,5,FALSE))</f>
        <v>Compute</v>
      </c>
      <c r="H5158" t="str">
        <f>IF(VLOOKUP(TRM!A8196,'TRM - TBM Crosswalk'!$A$2:'TRM - TBM Crosswalk'!$I$1008,6,FALSE)=0,"",VLOOKUP(TRM!A8196,'TRM - TBM Crosswalk'!$A$2:'TRM - TBM Crosswalk'!$I$1008,6,FALSE))</f>
        <v xml:space="preserve">Unix </v>
      </c>
      <c r="I5158" t="str">
        <f>IF(VLOOKUP(TRM!A8196,'TRM - TBM Crosswalk'!$A$2:'TRM - TBM Crosswalk'!$I$1008,7,FALSE)=0,"",VLOOKUP(TRM!A8196,'TRM - TBM Crosswalk'!$A$2:'TRM - TBM Crosswalk'!$I$1008,7,FALSE))</f>
        <v/>
      </c>
      <c r="J5158" t="str">
        <f>IF(VLOOKUP(TRM!A8196,'TRM - TBM Crosswalk'!$A$2:'TRM - TBM Crosswalk'!$I$1008,8,FALSE)=0,"",VLOOKUP(TRM!A8196,'TRM - TBM Crosswalk'!$A$2:'TRM - TBM Crosswalk'!$I$1008,8,FALSE))</f>
        <v/>
      </c>
      <c r="K5158" t="str">
        <f>IF(VLOOKUP(TRM!A8196,'TRM - TBM Crosswalk'!$A$2:'TRM - TBM Crosswalk'!$I$1008,9,FALSE)=0,"",VLOOKUP(TRM!A8196,'TRM - TBM Crosswalk'!$A$2:'TRM - TBM Crosswalk'!$I$1008,9,FALSE))</f>
        <v/>
      </c>
    </row>
    <row r="5159" spans="1:11" x14ac:dyDescent="0.45">
      <c r="A5159" t="str">
        <f>TRM!A8197</f>
        <v>I01.002.206#</v>
      </c>
      <c r="B5159" t="str">
        <f>TRM!B8197</f>
        <v>Operating System - UNIX Design</v>
      </c>
      <c r="C5159" t="str">
        <f>TRM!C8197</f>
        <v>AirPort Base Station Agent.app - 2.2.1</v>
      </c>
      <c r="D5159">
        <f>TRM!D8197</f>
        <v>0</v>
      </c>
      <c r="E5159" t="str">
        <f>IF(VLOOKUP(TRM!A8197,'TRM - TBM Crosswalk'!$A$2:'TRM - TBM Crosswalk'!$I$1008,3,FALSE)="N/A","TBD","")</f>
        <v/>
      </c>
      <c r="F5159" t="str">
        <f>IF(VLOOKUP(TRM!A8197,'TRM - TBM Crosswalk'!$A$2:'TRM - TBM Crosswalk'!$I$1008,4,FALSE)=0,"",VLOOKUP(TRM!A8197,'TRM - TBM Crosswalk'!$A$2:'TRM - TBM Crosswalk'!$I$1008,4,FALSE))</f>
        <v/>
      </c>
      <c r="G5159" t="str">
        <f>IF(VLOOKUP(TRM!A8197,'TRM - TBM Crosswalk'!$A$2:'TRM - TBM Crosswalk'!$I$1008,5,FALSE)=0,"",VLOOKUP(TRM!A8197,'TRM - TBM Crosswalk'!$A$2:'TRM - TBM Crosswalk'!$I$1008,5,FALSE))</f>
        <v>Compute</v>
      </c>
      <c r="H5159" t="str">
        <f>IF(VLOOKUP(TRM!A8197,'TRM - TBM Crosswalk'!$A$2:'TRM - TBM Crosswalk'!$I$1008,6,FALSE)=0,"",VLOOKUP(TRM!A8197,'TRM - TBM Crosswalk'!$A$2:'TRM - TBM Crosswalk'!$I$1008,6,FALSE))</f>
        <v xml:space="preserve">Unix </v>
      </c>
      <c r="I5159" t="str">
        <f>IF(VLOOKUP(TRM!A8197,'TRM - TBM Crosswalk'!$A$2:'TRM - TBM Crosswalk'!$I$1008,7,FALSE)=0,"",VLOOKUP(TRM!A8197,'TRM - TBM Crosswalk'!$A$2:'TRM - TBM Crosswalk'!$I$1008,7,FALSE))</f>
        <v/>
      </c>
      <c r="J5159" t="str">
        <f>IF(VLOOKUP(TRM!A8197,'TRM - TBM Crosswalk'!$A$2:'TRM - TBM Crosswalk'!$I$1008,8,FALSE)=0,"",VLOOKUP(TRM!A8197,'TRM - TBM Crosswalk'!$A$2:'TRM - TBM Crosswalk'!$I$1008,8,FALSE))</f>
        <v/>
      </c>
      <c r="K5159" t="str">
        <f>IF(VLOOKUP(TRM!A8197,'TRM - TBM Crosswalk'!$A$2:'TRM - TBM Crosswalk'!$I$1008,9,FALSE)=0,"",VLOOKUP(TRM!A8197,'TRM - TBM Crosswalk'!$A$2:'TRM - TBM Crosswalk'!$I$1008,9,FALSE))</f>
        <v/>
      </c>
    </row>
    <row r="5160" spans="1:11" x14ac:dyDescent="0.45">
      <c r="A5160" t="str">
        <f>TRM!A8198</f>
        <v>I01.002.206#</v>
      </c>
      <c r="B5160" t="str">
        <f>TRM!B8198</f>
        <v>Operating System - UNIX Design</v>
      </c>
      <c r="C5160" t="str">
        <f>TRM!C8198</f>
        <v>AirPort Utility.app - 6.3.7</v>
      </c>
      <c r="D5160">
        <f>TRM!D8198</f>
        <v>0</v>
      </c>
      <c r="E5160" t="str">
        <f>IF(VLOOKUP(TRM!A8198,'TRM - TBM Crosswalk'!$A$2:'TRM - TBM Crosswalk'!$I$1008,3,FALSE)="N/A","TBD","")</f>
        <v/>
      </c>
      <c r="F5160" t="str">
        <f>IF(VLOOKUP(TRM!A8198,'TRM - TBM Crosswalk'!$A$2:'TRM - TBM Crosswalk'!$I$1008,4,FALSE)=0,"",VLOOKUP(TRM!A8198,'TRM - TBM Crosswalk'!$A$2:'TRM - TBM Crosswalk'!$I$1008,4,FALSE))</f>
        <v/>
      </c>
      <c r="G5160" t="str">
        <f>IF(VLOOKUP(TRM!A8198,'TRM - TBM Crosswalk'!$A$2:'TRM - TBM Crosswalk'!$I$1008,5,FALSE)=0,"",VLOOKUP(TRM!A8198,'TRM - TBM Crosswalk'!$A$2:'TRM - TBM Crosswalk'!$I$1008,5,FALSE))</f>
        <v>Compute</v>
      </c>
      <c r="H5160" t="str">
        <f>IF(VLOOKUP(TRM!A8198,'TRM - TBM Crosswalk'!$A$2:'TRM - TBM Crosswalk'!$I$1008,6,FALSE)=0,"",VLOOKUP(TRM!A8198,'TRM - TBM Crosswalk'!$A$2:'TRM - TBM Crosswalk'!$I$1008,6,FALSE))</f>
        <v xml:space="preserve">Unix </v>
      </c>
      <c r="I5160" t="str">
        <f>IF(VLOOKUP(TRM!A8198,'TRM - TBM Crosswalk'!$A$2:'TRM - TBM Crosswalk'!$I$1008,7,FALSE)=0,"",VLOOKUP(TRM!A8198,'TRM - TBM Crosswalk'!$A$2:'TRM - TBM Crosswalk'!$I$1008,7,FALSE))</f>
        <v/>
      </c>
      <c r="J5160" t="str">
        <f>IF(VLOOKUP(TRM!A8198,'TRM - TBM Crosswalk'!$A$2:'TRM - TBM Crosswalk'!$I$1008,8,FALSE)=0,"",VLOOKUP(TRM!A8198,'TRM - TBM Crosswalk'!$A$2:'TRM - TBM Crosswalk'!$I$1008,8,FALSE))</f>
        <v/>
      </c>
      <c r="K5160" t="str">
        <f>IF(VLOOKUP(TRM!A8198,'TRM - TBM Crosswalk'!$A$2:'TRM - TBM Crosswalk'!$I$1008,9,FALSE)=0,"",VLOOKUP(TRM!A8198,'TRM - TBM Crosswalk'!$A$2:'TRM - TBM Crosswalk'!$I$1008,9,FALSE))</f>
        <v/>
      </c>
    </row>
    <row r="5161" spans="1:11" x14ac:dyDescent="0.45">
      <c r="A5161" t="str">
        <f>TRM!A8199</f>
        <v>I01.002.206#</v>
      </c>
      <c r="B5161" t="str">
        <f>TRM!B8199</f>
        <v>Operating System - UNIX Design</v>
      </c>
      <c r="C5161" t="str">
        <f>TRM!C8199</f>
        <v>AirPort Utility.app - 6.3.8</v>
      </c>
      <c r="D5161">
        <f>TRM!D8199</f>
        <v>0</v>
      </c>
      <c r="E5161" t="str">
        <f>IF(VLOOKUP(TRM!A8199,'TRM - TBM Crosswalk'!$A$2:'TRM - TBM Crosswalk'!$I$1008,3,FALSE)="N/A","TBD","")</f>
        <v/>
      </c>
      <c r="F5161" t="str">
        <f>IF(VLOOKUP(TRM!A8199,'TRM - TBM Crosswalk'!$A$2:'TRM - TBM Crosswalk'!$I$1008,4,FALSE)=0,"",VLOOKUP(TRM!A8199,'TRM - TBM Crosswalk'!$A$2:'TRM - TBM Crosswalk'!$I$1008,4,FALSE))</f>
        <v/>
      </c>
      <c r="G5161" t="str">
        <f>IF(VLOOKUP(TRM!A8199,'TRM - TBM Crosswalk'!$A$2:'TRM - TBM Crosswalk'!$I$1008,5,FALSE)=0,"",VLOOKUP(TRM!A8199,'TRM - TBM Crosswalk'!$A$2:'TRM - TBM Crosswalk'!$I$1008,5,FALSE))</f>
        <v>Compute</v>
      </c>
      <c r="H5161" t="str">
        <f>IF(VLOOKUP(TRM!A8199,'TRM - TBM Crosswalk'!$A$2:'TRM - TBM Crosswalk'!$I$1008,6,FALSE)=0,"",VLOOKUP(TRM!A8199,'TRM - TBM Crosswalk'!$A$2:'TRM - TBM Crosswalk'!$I$1008,6,FALSE))</f>
        <v xml:space="preserve">Unix </v>
      </c>
      <c r="I5161" t="str">
        <f>IF(VLOOKUP(TRM!A8199,'TRM - TBM Crosswalk'!$A$2:'TRM - TBM Crosswalk'!$I$1008,7,FALSE)=0,"",VLOOKUP(TRM!A8199,'TRM - TBM Crosswalk'!$A$2:'TRM - TBM Crosswalk'!$I$1008,7,FALSE))</f>
        <v/>
      </c>
      <c r="J5161" t="str">
        <f>IF(VLOOKUP(TRM!A8199,'TRM - TBM Crosswalk'!$A$2:'TRM - TBM Crosswalk'!$I$1008,8,FALSE)=0,"",VLOOKUP(TRM!A8199,'TRM - TBM Crosswalk'!$A$2:'TRM - TBM Crosswalk'!$I$1008,8,FALSE))</f>
        <v/>
      </c>
      <c r="K5161" t="str">
        <f>IF(VLOOKUP(TRM!A8199,'TRM - TBM Crosswalk'!$A$2:'TRM - TBM Crosswalk'!$I$1008,9,FALSE)=0,"",VLOOKUP(TRM!A8199,'TRM - TBM Crosswalk'!$A$2:'TRM - TBM Crosswalk'!$I$1008,9,FALSE))</f>
        <v/>
      </c>
    </row>
    <row r="5162" spans="1:11" x14ac:dyDescent="0.45">
      <c r="A5162" t="str">
        <f>TRM!A8200</f>
        <v>I01.002.206#</v>
      </c>
      <c r="B5162" t="str">
        <f>TRM!B8200</f>
        <v>Operating System - UNIX Design</v>
      </c>
      <c r="C5162" t="str">
        <f>TRM!C8200</f>
        <v>AirScanLegacyDiscovery.app - 12.4</v>
      </c>
      <c r="D5162">
        <f>TRM!D8200</f>
        <v>0</v>
      </c>
      <c r="E5162" t="str">
        <f>IF(VLOOKUP(TRM!A8200,'TRM - TBM Crosswalk'!$A$2:'TRM - TBM Crosswalk'!$I$1008,3,FALSE)="N/A","TBD","")</f>
        <v/>
      </c>
      <c r="F5162" t="str">
        <f>IF(VLOOKUP(TRM!A8200,'TRM - TBM Crosswalk'!$A$2:'TRM - TBM Crosswalk'!$I$1008,4,FALSE)=0,"",VLOOKUP(TRM!A8200,'TRM - TBM Crosswalk'!$A$2:'TRM - TBM Crosswalk'!$I$1008,4,FALSE))</f>
        <v/>
      </c>
      <c r="G5162" t="str">
        <f>IF(VLOOKUP(TRM!A8200,'TRM - TBM Crosswalk'!$A$2:'TRM - TBM Crosswalk'!$I$1008,5,FALSE)=0,"",VLOOKUP(TRM!A8200,'TRM - TBM Crosswalk'!$A$2:'TRM - TBM Crosswalk'!$I$1008,5,FALSE))</f>
        <v>Compute</v>
      </c>
      <c r="H5162" t="str">
        <f>IF(VLOOKUP(TRM!A8200,'TRM - TBM Crosswalk'!$A$2:'TRM - TBM Crosswalk'!$I$1008,6,FALSE)=0,"",VLOOKUP(TRM!A8200,'TRM - TBM Crosswalk'!$A$2:'TRM - TBM Crosswalk'!$I$1008,6,FALSE))</f>
        <v xml:space="preserve">Unix </v>
      </c>
      <c r="I5162" t="str">
        <f>IF(VLOOKUP(TRM!A8200,'TRM - TBM Crosswalk'!$A$2:'TRM - TBM Crosswalk'!$I$1008,7,FALSE)=0,"",VLOOKUP(TRM!A8200,'TRM - TBM Crosswalk'!$A$2:'TRM - TBM Crosswalk'!$I$1008,7,FALSE))</f>
        <v/>
      </c>
      <c r="J5162" t="str">
        <f>IF(VLOOKUP(TRM!A8200,'TRM - TBM Crosswalk'!$A$2:'TRM - TBM Crosswalk'!$I$1008,8,FALSE)=0,"",VLOOKUP(TRM!A8200,'TRM - TBM Crosswalk'!$A$2:'TRM - TBM Crosswalk'!$I$1008,8,FALSE))</f>
        <v/>
      </c>
      <c r="K5162" t="str">
        <f>IF(VLOOKUP(TRM!A8200,'TRM - TBM Crosswalk'!$A$2:'TRM - TBM Crosswalk'!$I$1008,9,FALSE)=0,"",VLOOKUP(TRM!A8200,'TRM - TBM Crosswalk'!$A$2:'TRM - TBM Crosswalk'!$I$1008,9,FALSE))</f>
        <v/>
      </c>
    </row>
    <row r="5163" spans="1:11" x14ac:dyDescent="0.45">
      <c r="A5163" t="str">
        <f>TRM!A8201</f>
        <v>I01.002.206#</v>
      </c>
      <c r="B5163" t="str">
        <f>TRM!B8201</f>
        <v>Operating System - UNIX Design</v>
      </c>
      <c r="C5163" t="str">
        <f>TRM!C8201</f>
        <v>AirScanLegacyDiscovery.app - 13.4</v>
      </c>
      <c r="D5163">
        <f>TRM!D8201</f>
        <v>0</v>
      </c>
      <c r="E5163" t="str">
        <f>IF(VLOOKUP(TRM!A8201,'TRM - TBM Crosswalk'!$A$2:'TRM - TBM Crosswalk'!$I$1008,3,FALSE)="N/A","TBD","")</f>
        <v/>
      </c>
      <c r="F5163" t="str">
        <f>IF(VLOOKUP(TRM!A8201,'TRM - TBM Crosswalk'!$A$2:'TRM - TBM Crosswalk'!$I$1008,4,FALSE)=0,"",VLOOKUP(TRM!A8201,'TRM - TBM Crosswalk'!$A$2:'TRM - TBM Crosswalk'!$I$1008,4,FALSE))</f>
        <v/>
      </c>
      <c r="G5163" t="str">
        <f>IF(VLOOKUP(TRM!A8201,'TRM - TBM Crosswalk'!$A$2:'TRM - TBM Crosswalk'!$I$1008,5,FALSE)=0,"",VLOOKUP(TRM!A8201,'TRM - TBM Crosswalk'!$A$2:'TRM - TBM Crosswalk'!$I$1008,5,FALSE))</f>
        <v>Compute</v>
      </c>
      <c r="H5163" t="str">
        <f>IF(VLOOKUP(TRM!A8201,'TRM - TBM Crosswalk'!$A$2:'TRM - TBM Crosswalk'!$I$1008,6,FALSE)=0,"",VLOOKUP(TRM!A8201,'TRM - TBM Crosswalk'!$A$2:'TRM - TBM Crosswalk'!$I$1008,6,FALSE))</f>
        <v xml:space="preserve">Unix </v>
      </c>
      <c r="I5163" t="str">
        <f>IF(VLOOKUP(TRM!A8201,'TRM - TBM Crosswalk'!$A$2:'TRM - TBM Crosswalk'!$I$1008,7,FALSE)=0,"",VLOOKUP(TRM!A8201,'TRM - TBM Crosswalk'!$A$2:'TRM - TBM Crosswalk'!$I$1008,7,FALSE))</f>
        <v/>
      </c>
      <c r="J5163" t="str">
        <f>IF(VLOOKUP(TRM!A8201,'TRM - TBM Crosswalk'!$A$2:'TRM - TBM Crosswalk'!$I$1008,8,FALSE)=0,"",VLOOKUP(TRM!A8201,'TRM - TBM Crosswalk'!$A$2:'TRM - TBM Crosswalk'!$I$1008,8,FALSE))</f>
        <v/>
      </c>
      <c r="K5163" t="str">
        <f>IF(VLOOKUP(TRM!A8201,'TRM - TBM Crosswalk'!$A$2:'TRM - TBM Crosswalk'!$I$1008,9,FALSE)=0,"",VLOOKUP(TRM!A8201,'TRM - TBM Crosswalk'!$A$2:'TRM - TBM Crosswalk'!$I$1008,9,FALSE))</f>
        <v/>
      </c>
    </row>
    <row r="5164" spans="1:11" x14ac:dyDescent="0.45">
      <c r="A5164" t="str">
        <f>TRM!A8202</f>
        <v>I01.002.206#</v>
      </c>
      <c r="B5164" t="str">
        <f>TRM!B8202</f>
        <v>Operating System - UNIX Design</v>
      </c>
      <c r="C5164" t="str">
        <f>TRM!C8202</f>
        <v>AirScanLegacyDiscovery.app - 13.6.1</v>
      </c>
      <c r="D5164">
        <f>TRM!D8202</f>
        <v>0</v>
      </c>
      <c r="E5164" t="str">
        <f>IF(VLOOKUP(TRM!A8202,'TRM - TBM Crosswalk'!$A$2:'TRM - TBM Crosswalk'!$I$1008,3,FALSE)="N/A","TBD","")</f>
        <v/>
      </c>
      <c r="F5164" t="str">
        <f>IF(VLOOKUP(TRM!A8202,'TRM - TBM Crosswalk'!$A$2:'TRM - TBM Crosswalk'!$I$1008,4,FALSE)=0,"",VLOOKUP(TRM!A8202,'TRM - TBM Crosswalk'!$A$2:'TRM - TBM Crosswalk'!$I$1008,4,FALSE))</f>
        <v/>
      </c>
      <c r="G5164" t="str">
        <f>IF(VLOOKUP(TRM!A8202,'TRM - TBM Crosswalk'!$A$2:'TRM - TBM Crosswalk'!$I$1008,5,FALSE)=0,"",VLOOKUP(TRM!A8202,'TRM - TBM Crosswalk'!$A$2:'TRM - TBM Crosswalk'!$I$1008,5,FALSE))</f>
        <v>Compute</v>
      </c>
      <c r="H5164" t="str">
        <f>IF(VLOOKUP(TRM!A8202,'TRM - TBM Crosswalk'!$A$2:'TRM - TBM Crosswalk'!$I$1008,6,FALSE)=0,"",VLOOKUP(TRM!A8202,'TRM - TBM Crosswalk'!$A$2:'TRM - TBM Crosswalk'!$I$1008,6,FALSE))</f>
        <v xml:space="preserve">Unix </v>
      </c>
      <c r="I5164" t="str">
        <f>IF(VLOOKUP(TRM!A8202,'TRM - TBM Crosswalk'!$A$2:'TRM - TBM Crosswalk'!$I$1008,7,FALSE)=0,"",VLOOKUP(TRM!A8202,'TRM - TBM Crosswalk'!$A$2:'TRM - TBM Crosswalk'!$I$1008,7,FALSE))</f>
        <v/>
      </c>
      <c r="J5164" t="str">
        <f>IF(VLOOKUP(TRM!A8202,'TRM - TBM Crosswalk'!$A$2:'TRM - TBM Crosswalk'!$I$1008,8,FALSE)=0,"",VLOOKUP(TRM!A8202,'TRM - TBM Crosswalk'!$A$2:'TRM - TBM Crosswalk'!$I$1008,8,FALSE))</f>
        <v/>
      </c>
      <c r="K5164" t="str">
        <f>IF(VLOOKUP(TRM!A8202,'TRM - TBM Crosswalk'!$A$2:'TRM - TBM Crosswalk'!$I$1008,9,FALSE)=0,"",VLOOKUP(TRM!A8202,'TRM - TBM Crosswalk'!$A$2:'TRM - TBM Crosswalk'!$I$1008,9,FALSE))</f>
        <v/>
      </c>
    </row>
    <row r="5165" spans="1:11" x14ac:dyDescent="0.45">
      <c r="A5165" t="str">
        <f>TRM!A8203</f>
        <v>I01.002.206#</v>
      </c>
      <c r="B5165" t="str">
        <f>TRM!B8203</f>
        <v>Operating System - UNIX Design</v>
      </c>
      <c r="C5165" t="str">
        <f>TRM!C8203</f>
        <v>AirScanScanner.app - 50.0</v>
      </c>
      <c r="D5165">
        <f>TRM!D8203</f>
        <v>0</v>
      </c>
      <c r="E5165" t="str">
        <f>IF(VLOOKUP(TRM!A8203,'TRM - TBM Crosswalk'!$A$2:'TRM - TBM Crosswalk'!$I$1008,3,FALSE)="N/A","TBD","")</f>
        <v/>
      </c>
      <c r="F5165" t="str">
        <f>IF(VLOOKUP(TRM!A8203,'TRM - TBM Crosswalk'!$A$2:'TRM - TBM Crosswalk'!$I$1008,4,FALSE)=0,"",VLOOKUP(TRM!A8203,'TRM - TBM Crosswalk'!$A$2:'TRM - TBM Crosswalk'!$I$1008,4,FALSE))</f>
        <v/>
      </c>
      <c r="G5165" t="str">
        <f>IF(VLOOKUP(TRM!A8203,'TRM - TBM Crosswalk'!$A$2:'TRM - TBM Crosswalk'!$I$1008,5,FALSE)=0,"",VLOOKUP(TRM!A8203,'TRM - TBM Crosswalk'!$A$2:'TRM - TBM Crosswalk'!$I$1008,5,FALSE))</f>
        <v>Compute</v>
      </c>
      <c r="H5165" t="str">
        <f>IF(VLOOKUP(TRM!A8203,'TRM - TBM Crosswalk'!$A$2:'TRM - TBM Crosswalk'!$I$1008,6,FALSE)=0,"",VLOOKUP(TRM!A8203,'TRM - TBM Crosswalk'!$A$2:'TRM - TBM Crosswalk'!$I$1008,6,FALSE))</f>
        <v xml:space="preserve">Unix </v>
      </c>
      <c r="I5165" t="str">
        <f>IF(VLOOKUP(TRM!A8203,'TRM - TBM Crosswalk'!$A$2:'TRM - TBM Crosswalk'!$I$1008,7,FALSE)=0,"",VLOOKUP(TRM!A8203,'TRM - TBM Crosswalk'!$A$2:'TRM - TBM Crosswalk'!$I$1008,7,FALSE))</f>
        <v/>
      </c>
      <c r="J5165" t="str">
        <f>IF(VLOOKUP(TRM!A8203,'TRM - TBM Crosswalk'!$A$2:'TRM - TBM Crosswalk'!$I$1008,8,FALSE)=0,"",VLOOKUP(TRM!A8203,'TRM - TBM Crosswalk'!$A$2:'TRM - TBM Crosswalk'!$I$1008,8,FALSE))</f>
        <v/>
      </c>
      <c r="K5165" t="str">
        <f>IF(VLOOKUP(TRM!A8203,'TRM - TBM Crosswalk'!$A$2:'TRM - TBM Crosswalk'!$I$1008,9,FALSE)=0,"",VLOOKUP(TRM!A8203,'TRM - TBM Crosswalk'!$A$2:'TRM - TBM Crosswalk'!$I$1008,9,FALSE))</f>
        <v/>
      </c>
    </row>
    <row r="5166" spans="1:11" x14ac:dyDescent="0.45">
      <c r="A5166" t="str">
        <f>TRM!A8204</f>
        <v>I01.002.206#</v>
      </c>
      <c r="B5166" t="str">
        <f>TRM!B8204</f>
        <v>Operating System - UNIX Design</v>
      </c>
      <c r="C5166" t="str">
        <f>TRM!C8204</f>
        <v>AirScanScanner.app - 51.0</v>
      </c>
      <c r="D5166">
        <f>TRM!D8204</f>
        <v>0</v>
      </c>
      <c r="E5166" t="str">
        <f>IF(VLOOKUP(TRM!A8204,'TRM - TBM Crosswalk'!$A$2:'TRM - TBM Crosswalk'!$I$1008,3,FALSE)="N/A","TBD","")</f>
        <v/>
      </c>
      <c r="F5166" t="str">
        <f>IF(VLOOKUP(TRM!A8204,'TRM - TBM Crosswalk'!$A$2:'TRM - TBM Crosswalk'!$I$1008,4,FALSE)=0,"",VLOOKUP(TRM!A8204,'TRM - TBM Crosswalk'!$A$2:'TRM - TBM Crosswalk'!$I$1008,4,FALSE))</f>
        <v/>
      </c>
      <c r="G5166" t="str">
        <f>IF(VLOOKUP(TRM!A8204,'TRM - TBM Crosswalk'!$A$2:'TRM - TBM Crosswalk'!$I$1008,5,FALSE)=0,"",VLOOKUP(TRM!A8204,'TRM - TBM Crosswalk'!$A$2:'TRM - TBM Crosswalk'!$I$1008,5,FALSE))</f>
        <v>Compute</v>
      </c>
      <c r="H5166" t="str">
        <f>IF(VLOOKUP(TRM!A8204,'TRM - TBM Crosswalk'!$A$2:'TRM - TBM Crosswalk'!$I$1008,6,FALSE)=0,"",VLOOKUP(TRM!A8204,'TRM - TBM Crosswalk'!$A$2:'TRM - TBM Crosswalk'!$I$1008,6,FALSE))</f>
        <v xml:space="preserve">Unix </v>
      </c>
      <c r="I5166" t="str">
        <f>IF(VLOOKUP(TRM!A8204,'TRM - TBM Crosswalk'!$A$2:'TRM - TBM Crosswalk'!$I$1008,7,FALSE)=0,"",VLOOKUP(TRM!A8204,'TRM - TBM Crosswalk'!$A$2:'TRM - TBM Crosswalk'!$I$1008,7,FALSE))</f>
        <v/>
      </c>
      <c r="J5166" t="str">
        <f>IF(VLOOKUP(TRM!A8204,'TRM - TBM Crosswalk'!$A$2:'TRM - TBM Crosswalk'!$I$1008,8,FALSE)=0,"",VLOOKUP(TRM!A8204,'TRM - TBM Crosswalk'!$A$2:'TRM - TBM Crosswalk'!$I$1008,8,FALSE))</f>
        <v/>
      </c>
      <c r="K5166" t="str">
        <f>IF(VLOOKUP(TRM!A8204,'TRM - TBM Crosswalk'!$A$2:'TRM - TBM Crosswalk'!$I$1008,9,FALSE)=0,"",VLOOKUP(TRM!A8204,'TRM - TBM Crosswalk'!$A$2:'TRM - TBM Crosswalk'!$I$1008,9,FALSE))</f>
        <v/>
      </c>
    </row>
    <row r="5167" spans="1:11" x14ac:dyDescent="0.45">
      <c r="A5167" t="str">
        <f>TRM!A8205</f>
        <v>I01.002.206#</v>
      </c>
      <c r="B5167" t="str">
        <f>TRM!B8205</f>
        <v>Operating System - UNIX Design</v>
      </c>
      <c r="C5167" t="str">
        <f>TRM!C8205</f>
        <v>All My Files.app - 1.0</v>
      </c>
      <c r="D5167">
        <f>TRM!D8205</f>
        <v>0</v>
      </c>
      <c r="E5167" t="str">
        <f>IF(VLOOKUP(TRM!A8205,'TRM - TBM Crosswalk'!$A$2:'TRM - TBM Crosswalk'!$I$1008,3,FALSE)="N/A","TBD","")</f>
        <v/>
      </c>
      <c r="F5167" t="str">
        <f>IF(VLOOKUP(TRM!A8205,'TRM - TBM Crosswalk'!$A$2:'TRM - TBM Crosswalk'!$I$1008,4,FALSE)=0,"",VLOOKUP(TRM!A8205,'TRM - TBM Crosswalk'!$A$2:'TRM - TBM Crosswalk'!$I$1008,4,FALSE))</f>
        <v/>
      </c>
      <c r="G5167" t="str">
        <f>IF(VLOOKUP(TRM!A8205,'TRM - TBM Crosswalk'!$A$2:'TRM - TBM Crosswalk'!$I$1008,5,FALSE)=0,"",VLOOKUP(TRM!A8205,'TRM - TBM Crosswalk'!$A$2:'TRM - TBM Crosswalk'!$I$1008,5,FALSE))</f>
        <v>Compute</v>
      </c>
      <c r="H5167" t="str">
        <f>IF(VLOOKUP(TRM!A8205,'TRM - TBM Crosswalk'!$A$2:'TRM - TBM Crosswalk'!$I$1008,6,FALSE)=0,"",VLOOKUP(TRM!A8205,'TRM - TBM Crosswalk'!$A$2:'TRM - TBM Crosswalk'!$I$1008,6,FALSE))</f>
        <v xml:space="preserve">Unix </v>
      </c>
      <c r="I5167" t="str">
        <f>IF(VLOOKUP(TRM!A8205,'TRM - TBM Crosswalk'!$A$2:'TRM - TBM Crosswalk'!$I$1008,7,FALSE)=0,"",VLOOKUP(TRM!A8205,'TRM - TBM Crosswalk'!$A$2:'TRM - TBM Crosswalk'!$I$1008,7,FALSE))</f>
        <v/>
      </c>
      <c r="J5167" t="str">
        <f>IF(VLOOKUP(TRM!A8205,'TRM - TBM Crosswalk'!$A$2:'TRM - TBM Crosswalk'!$I$1008,8,FALSE)=0,"",VLOOKUP(TRM!A8205,'TRM - TBM Crosswalk'!$A$2:'TRM - TBM Crosswalk'!$I$1008,8,FALSE))</f>
        <v/>
      </c>
      <c r="K5167" t="str">
        <f>IF(VLOOKUP(TRM!A8205,'TRM - TBM Crosswalk'!$A$2:'TRM - TBM Crosswalk'!$I$1008,9,FALSE)=0,"",VLOOKUP(TRM!A8205,'TRM - TBM Crosswalk'!$A$2:'TRM - TBM Crosswalk'!$I$1008,9,FALSE))</f>
        <v/>
      </c>
    </row>
    <row r="5168" spans="1:11" x14ac:dyDescent="0.45">
      <c r="A5168" t="str">
        <f>TRM!A8206</f>
        <v>I01.002.206#</v>
      </c>
      <c r="B5168" t="str">
        <f>TRM!B8206</f>
        <v>Operating System - UNIX Design</v>
      </c>
      <c r="C5168" t="str">
        <f>TRM!C8206</f>
        <v>AOSAlertManager.app - 1.7</v>
      </c>
      <c r="D5168">
        <f>TRM!D8206</f>
        <v>0</v>
      </c>
      <c r="E5168" t="str">
        <f>IF(VLOOKUP(TRM!A8206,'TRM - TBM Crosswalk'!$A$2:'TRM - TBM Crosswalk'!$I$1008,3,FALSE)="N/A","TBD","")</f>
        <v/>
      </c>
      <c r="F5168" t="str">
        <f>IF(VLOOKUP(TRM!A8206,'TRM - TBM Crosswalk'!$A$2:'TRM - TBM Crosswalk'!$I$1008,4,FALSE)=0,"",VLOOKUP(TRM!A8206,'TRM - TBM Crosswalk'!$A$2:'TRM - TBM Crosswalk'!$I$1008,4,FALSE))</f>
        <v/>
      </c>
      <c r="G5168" t="str">
        <f>IF(VLOOKUP(TRM!A8206,'TRM - TBM Crosswalk'!$A$2:'TRM - TBM Crosswalk'!$I$1008,5,FALSE)=0,"",VLOOKUP(TRM!A8206,'TRM - TBM Crosswalk'!$A$2:'TRM - TBM Crosswalk'!$I$1008,5,FALSE))</f>
        <v>Compute</v>
      </c>
      <c r="H5168" t="str">
        <f>IF(VLOOKUP(TRM!A8206,'TRM - TBM Crosswalk'!$A$2:'TRM - TBM Crosswalk'!$I$1008,6,FALSE)=0,"",VLOOKUP(TRM!A8206,'TRM - TBM Crosswalk'!$A$2:'TRM - TBM Crosswalk'!$I$1008,6,FALSE))</f>
        <v xml:space="preserve">Unix </v>
      </c>
      <c r="I5168" t="str">
        <f>IF(VLOOKUP(TRM!A8206,'TRM - TBM Crosswalk'!$A$2:'TRM - TBM Crosswalk'!$I$1008,7,FALSE)=0,"",VLOOKUP(TRM!A8206,'TRM - TBM Crosswalk'!$A$2:'TRM - TBM Crosswalk'!$I$1008,7,FALSE))</f>
        <v/>
      </c>
      <c r="J5168" t="str">
        <f>IF(VLOOKUP(TRM!A8206,'TRM - TBM Crosswalk'!$A$2:'TRM - TBM Crosswalk'!$I$1008,8,FALSE)=0,"",VLOOKUP(TRM!A8206,'TRM - TBM Crosswalk'!$A$2:'TRM - TBM Crosswalk'!$I$1008,8,FALSE))</f>
        <v/>
      </c>
      <c r="K5168" t="str">
        <f>IF(VLOOKUP(TRM!A8206,'TRM - TBM Crosswalk'!$A$2:'TRM - TBM Crosswalk'!$I$1008,9,FALSE)=0,"",VLOOKUP(TRM!A8206,'TRM - TBM Crosswalk'!$A$2:'TRM - TBM Crosswalk'!$I$1008,9,FALSE))</f>
        <v/>
      </c>
    </row>
    <row r="5169" spans="1:11" x14ac:dyDescent="0.45">
      <c r="A5169" t="str">
        <f>TRM!A8207</f>
        <v>I01.002.206#</v>
      </c>
      <c r="B5169" t="str">
        <f>TRM!B8207</f>
        <v>Operating System - UNIX Design</v>
      </c>
      <c r="C5169" t="str">
        <f>TRM!C8207</f>
        <v>AOSHeartbeat.app - 1.7</v>
      </c>
      <c r="D5169">
        <f>TRM!D8207</f>
        <v>0</v>
      </c>
      <c r="E5169" t="str">
        <f>IF(VLOOKUP(TRM!A8207,'TRM - TBM Crosswalk'!$A$2:'TRM - TBM Crosswalk'!$I$1008,3,FALSE)="N/A","TBD","")</f>
        <v/>
      </c>
      <c r="F5169" t="str">
        <f>IF(VLOOKUP(TRM!A8207,'TRM - TBM Crosswalk'!$A$2:'TRM - TBM Crosswalk'!$I$1008,4,FALSE)=0,"",VLOOKUP(TRM!A8207,'TRM - TBM Crosswalk'!$A$2:'TRM - TBM Crosswalk'!$I$1008,4,FALSE))</f>
        <v/>
      </c>
      <c r="G5169" t="str">
        <f>IF(VLOOKUP(TRM!A8207,'TRM - TBM Crosswalk'!$A$2:'TRM - TBM Crosswalk'!$I$1008,5,FALSE)=0,"",VLOOKUP(TRM!A8207,'TRM - TBM Crosswalk'!$A$2:'TRM - TBM Crosswalk'!$I$1008,5,FALSE))</f>
        <v>Compute</v>
      </c>
      <c r="H5169" t="str">
        <f>IF(VLOOKUP(TRM!A8207,'TRM - TBM Crosswalk'!$A$2:'TRM - TBM Crosswalk'!$I$1008,6,FALSE)=0,"",VLOOKUP(TRM!A8207,'TRM - TBM Crosswalk'!$A$2:'TRM - TBM Crosswalk'!$I$1008,6,FALSE))</f>
        <v xml:space="preserve">Unix </v>
      </c>
      <c r="I5169" t="str">
        <f>IF(VLOOKUP(TRM!A8207,'TRM - TBM Crosswalk'!$A$2:'TRM - TBM Crosswalk'!$I$1008,7,FALSE)=0,"",VLOOKUP(TRM!A8207,'TRM - TBM Crosswalk'!$A$2:'TRM - TBM Crosswalk'!$I$1008,7,FALSE))</f>
        <v/>
      </c>
      <c r="J5169" t="str">
        <f>IF(VLOOKUP(TRM!A8207,'TRM - TBM Crosswalk'!$A$2:'TRM - TBM Crosswalk'!$I$1008,8,FALSE)=0,"",VLOOKUP(TRM!A8207,'TRM - TBM Crosswalk'!$A$2:'TRM - TBM Crosswalk'!$I$1008,8,FALSE))</f>
        <v/>
      </c>
      <c r="K5169" t="str">
        <f>IF(VLOOKUP(TRM!A8207,'TRM - TBM Crosswalk'!$A$2:'TRM - TBM Crosswalk'!$I$1008,9,FALSE)=0,"",VLOOKUP(TRM!A8207,'TRM - TBM Crosswalk'!$A$2:'TRM - TBM Crosswalk'!$I$1008,9,FALSE))</f>
        <v/>
      </c>
    </row>
    <row r="5170" spans="1:11" x14ac:dyDescent="0.45">
      <c r="A5170" t="str">
        <f>TRM!A8208</f>
        <v>I01.002.206#</v>
      </c>
      <c r="B5170" t="str">
        <f>TRM!B8208</f>
        <v>Operating System - UNIX Design</v>
      </c>
      <c r="C5170" t="str">
        <f>TRM!C8208</f>
        <v>AOSPushRelay.app - 1.7</v>
      </c>
      <c r="D5170">
        <f>TRM!D8208</f>
        <v>0</v>
      </c>
      <c r="E5170" t="str">
        <f>IF(VLOOKUP(TRM!A8208,'TRM - TBM Crosswalk'!$A$2:'TRM - TBM Crosswalk'!$I$1008,3,FALSE)="N/A","TBD","")</f>
        <v/>
      </c>
      <c r="F5170" t="str">
        <f>IF(VLOOKUP(TRM!A8208,'TRM - TBM Crosswalk'!$A$2:'TRM - TBM Crosswalk'!$I$1008,4,FALSE)=0,"",VLOOKUP(TRM!A8208,'TRM - TBM Crosswalk'!$A$2:'TRM - TBM Crosswalk'!$I$1008,4,FALSE))</f>
        <v/>
      </c>
      <c r="G5170" t="str">
        <f>IF(VLOOKUP(TRM!A8208,'TRM - TBM Crosswalk'!$A$2:'TRM - TBM Crosswalk'!$I$1008,5,FALSE)=0,"",VLOOKUP(TRM!A8208,'TRM - TBM Crosswalk'!$A$2:'TRM - TBM Crosswalk'!$I$1008,5,FALSE))</f>
        <v>Compute</v>
      </c>
      <c r="H5170" t="str">
        <f>IF(VLOOKUP(TRM!A8208,'TRM - TBM Crosswalk'!$A$2:'TRM - TBM Crosswalk'!$I$1008,6,FALSE)=0,"",VLOOKUP(TRM!A8208,'TRM - TBM Crosswalk'!$A$2:'TRM - TBM Crosswalk'!$I$1008,6,FALSE))</f>
        <v xml:space="preserve">Unix </v>
      </c>
      <c r="I5170" t="str">
        <f>IF(VLOOKUP(TRM!A8208,'TRM - TBM Crosswalk'!$A$2:'TRM - TBM Crosswalk'!$I$1008,7,FALSE)=0,"",VLOOKUP(TRM!A8208,'TRM - TBM Crosswalk'!$A$2:'TRM - TBM Crosswalk'!$I$1008,7,FALSE))</f>
        <v/>
      </c>
      <c r="J5170" t="str">
        <f>IF(VLOOKUP(TRM!A8208,'TRM - TBM Crosswalk'!$A$2:'TRM - TBM Crosswalk'!$I$1008,8,FALSE)=0,"",VLOOKUP(TRM!A8208,'TRM - TBM Crosswalk'!$A$2:'TRM - TBM Crosswalk'!$I$1008,8,FALSE))</f>
        <v/>
      </c>
      <c r="K5170" t="str">
        <f>IF(VLOOKUP(TRM!A8208,'TRM - TBM Crosswalk'!$A$2:'TRM - TBM Crosswalk'!$I$1008,9,FALSE)=0,"",VLOOKUP(TRM!A8208,'TRM - TBM Crosswalk'!$A$2:'TRM - TBM Crosswalk'!$I$1008,9,FALSE))</f>
        <v/>
      </c>
    </row>
    <row r="5171" spans="1:11" x14ac:dyDescent="0.45">
      <c r="A5171" t="str">
        <f>TRM!A8209</f>
        <v>I01.002.206#</v>
      </c>
      <c r="B5171" t="str">
        <f>TRM!B8209</f>
        <v>Operating System - UNIX Design</v>
      </c>
      <c r="C5171" t="str">
        <f>TRM!C8209</f>
        <v>AppDownloadLauncher.app - 1.0</v>
      </c>
      <c r="D5171">
        <f>TRM!D8209</f>
        <v>0</v>
      </c>
      <c r="E5171" t="str">
        <f>IF(VLOOKUP(TRM!A8209,'TRM - TBM Crosswalk'!$A$2:'TRM - TBM Crosswalk'!$I$1008,3,FALSE)="N/A","TBD","")</f>
        <v/>
      </c>
      <c r="F5171" t="str">
        <f>IF(VLOOKUP(TRM!A8209,'TRM - TBM Crosswalk'!$A$2:'TRM - TBM Crosswalk'!$I$1008,4,FALSE)=0,"",VLOOKUP(TRM!A8209,'TRM - TBM Crosswalk'!$A$2:'TRM - TBM Crosswalk'!$I$1008,4,FALSE))</f>
        <v/>
      </c>
      <c r="G5171" t="str">
        <f>IF(VLOOKUP(TRM!A8209,'TRM - TBM Crosswalk'!$A$2:'TRM - TBM Crosswalk'!$I$1008,5,FALSE)=0,"",VLOOKUP(TRM!A8209,'TRM - TBM Crosswalk'!$A$2:'TRM - TBM Crosswalk'!$I$1008,5,FALSE))</f>
        <v>Compute</v>
      </c>
      <c r="H5171" t="str">
        <f>IF(VLOOKUP(TRM!A8209,'TRM - TBM Crosswalk'!$A$2:'TRM - TBM Crosswalk'!$I$1008,6,FALSE)=0,"",VLOOKUP(TRM!A8209,'TRM - TBM Crosswalk'!$A$2:'TRM - TBM Crosswalk'!$I$1008,6,FALSE))</f>
        <v xml:space="preserve">Unix </v>
      </c>
      <c r="I5171" t="str">
        <f>IF(VLOOKUP(TRM!A8209,'TRM - TBM Crosswalk'!$A$2:'TRM - TBM Crosswalk'!$I$1008,7,FALSE)=0,"",VLOOKUP(TRM!A8209,'TRM - TBM Crosswalk'!$A$2:'TRM - TBM Crosswalk'!$I$1008,7,FALSE))</f>
        <v/>
      </c>
      <c r="J5171" t="str">
        <f>IF(VLOOKUP(TRM!A8209,'TRM - TBM Crosswalk'!$A$2:'TRM - TBM Crosswalk'!$I$1008,8,FALSE)=0,"",VLOOKUP(TRM!A8209,'TRM - TBM Crosswalk'!$A$2:'TRM - TBM Crosswalk'!$I$1008,8,FALSE))</f>
        <v/>
      </c>
      <c r="K5171" t="str">
        <f>IF(VLOOKUP(TRM!A8209,'TRM - TBM Crosswalk'!$A$2:'TRM - TBM Crosswalk'!$I$1008,9,FALSE)=0,"",VLOOKUP(TRM!A8209,'TRM - TBM Crosswalk'!$A$2:'TRM - TBM Crosswalk'!$I$1008,9,FALSE))</f>
        <v/>
      </c>
    </row>
    <row r="5172" spans="1:11" x14ac:dyDescent="0.45">
      <c r="A5172" t="str">
        <f>TRM!A8210</f>
        <v>I01.002.206#</v>
      </c>
      <c r="B5172" t="str">
        <f>TRM!B8210</f>
        <v>Operating System - UNIX Design</v>
      </c>
      <c r="C5172" t="str">
        <f>TRM!C8210</f>
        <v>Apple Application Support (32-bit) | 5.3.1</v>
      </c>
      <c r="D5172">
        <f>TRM!D8210</f>
        <v>0</v>
      </c>
      <c r="E5172" t="str">
        <f>IF(VLOOKUP(TRM!A8210,'TRM - TBM Crosswalk'!$A$2:'TRM - TBM Crosswalk'!$I$1008,3,FALSE)="N/A","TBD","")</f>
        <v/>
      </c>
      <c r="F5172" t="str">
        <f>IF(VLOOKUP(TRM!A8210,'TRM - TBM Crosswalk'!$A$2:'TRM - TBM Crosswalk'!$I$1008,4,FALSE)=0,"",VLOOKUP(TRM!A8210,'TRM - TBM Crosswalk'!$A$2:'TRM - TBM Crosswalk'!$I$1008,4,FALSE))</f>
        <v/>
      </c>
      <c r="G5172" t="str">
        <f>IF(VLOOKUP(TRM!A8210,'TRM - TBM Crosswalk'!$A$2:'TRM - TBM Crosswalk'!$I$1008,5,FALSE)=0,"",VLOOKUP(TRM!A8210,'TRM - TBM Crosswalk'!$A$2:'TRM - TBM Crosswalk'!$I$1008,5,FALSE))</f>
        <v>Compute</v>
      </c>
      <c r="H5172" t="str">
        <f>IF(VLOOKUP(TRM!A8210,'TRM - TBM Crosswalk'!$A$2:'TRM - TBM Crosswalk'!$I$1008,6,FALSE)=0,"",VLOOKUP(TRM!A8210,'TRM - TBM Crosswalk'!$A$2:'TRM - TBM Crosswalk'!$I$1008,6,FALSE))</f>
        <v xml:space="preserve">Unix </v>
      </c>
      <c r="I5172" t="str">
        <f>IF(VLOOKUP(TRM!A8210,'TRM - TBM Crosswalk'!$A$2:'TRM - TBM Crosswalk'!$I$1008,7,FALSE)=0,"",VLOOKUP(TRM!A8210,'TRM - TBM Crosswalk'!$A$2:'TRM - TBM Crosswalk'!$I$1008,7,FALSE))</f>
        <v/>
      </c>
      <c r="J5172" t="str">
        <f>IF(VLOOKUP(TRM!A8210,'TRM - TBM Crosswalk'!$A$2:'TRM - TBM Crosswalk'!$I$1008,8,FALSE)=0,"",VLOOKUP(TRM!A8210,'TRM - TBM Crosswalk'!$A$2:'TRM - TBM Crosswalk'!$I$1008,8,FALSE))</f>
        <v/>
      </c>
      <c r="K5172" t="str">
        <f>IF(VLOOKUP(TRM!A8210,'TRM - TBM Crosswalk'!$A$2:'TRM - TBM Crosswalk'!$I$1008,9,FALSE)=0,"",VLOOKUP(TRM!A8210,'TRM - TBM Crosswalk'!$A$2:'TRM - TBM Crosswalk'!$I$1008,9,FALSE))</f>
        <v/>
      </c>
    </row>
    <row r="5173" spans="1:11" x14ac:dyDescent="0.45">
      <c r="A5173" t="str">
        <f>TRM!A8211</f>
        <v>I01.002.206#</v>
      </c>
      <c r="B5173" t="str">
        <f>TRM!B8211</f>
        <v>Operating System - UNIX Design</v>
      </c>
      <c r="C5173" t="str">
        <f>TRM!C8211</f>
        <v>Apple Application Support (32-bit) | 5.4.1</v>
      </c>
      <c r="D5173">
        <f>TRM!D8211</f>
        <v>0</v>
      </c>
      <c r="E5173" t="str">
        <f>IF(VLOOKUP(TRM!A8211,'TRM - TBM Crosswalk'!$A$2:'TRM - TBM Crosswalk'!$I$1008,3,FALSE)="N/A","TBD","")</f>
        <v/>
      </c>
      <c r="F5173" t="str">
        <f>IF(VLOOKUP(TRM!A8211,'TRM - TBM Crosswalk'!$A$2:'TRM - TBM Crosswalk'!$I$1008,4,FALSE)=0,"",VLOOKUP(TRM!A8211,'TRM - TBM Crosswalk'!$A$2:'TRM - TBM Crosswalk'!$I$1008,4,FALSE))</f>
        <v/>
      </c>
      <c r="G5173" t="str">
        <f>IF(VLOOKUP(TRM!A8211,'TRM - TBM Crosswalk'!$A$2:'TRM - TBM Crosswalk'!$I$1008,5,FALSE)=0,"",VLOOKUP(TRM!A8211,'TRM - TBM Crosswalk'!$A$2:'TRM - TBM Crosswalk'!$I$1008,5,FALSE))</f>
        <v>Compute</v>
      </c>
      <c r="H5173" t="str">
        <f>IF(VLOOKUP(TRM!A8211,'TRM - TBM Crosswalk'!$A$2:'TRM - TBM Crosswalk'!$I$1008,6,FALSE)=0,"",VLOOKUP(TRM!A8211,'TRM - TBM Crosswalk'!$A$2:'TRM - TBM Crosswalk'!$I$1008,6,FALSE))</f>
        <v xml:space="preserve">Unix </v>
      </c>
      <c r="I5173" t="str">
        <f>IF(VLOOKUP(TRM!A8211,'TRM - TBM Crosswalk'!$A$2:'TRM - TBM Crosswalk'!$I$1008,7,FALSE)=0,"",VLOOKUP(TRM!A8211,'TRM - TBM Crosswalk'!$A$2:'TRM - TBM Crosswalk'!$I$1008,7,FALSE))</f>
        <v/>
      </c>
      <c r="J5173" t="str">
        <f>IF(VLOOKUP(TRM!A8211,'TRM - TBM Crosswalk'!$A$2:'TRM - TBM Crosswalk'!$I$1008,8,FALSE)=0,"",VLOOKUP(TRM!A8211,'TRM - TBM Crosswalk'!$A$2:'TRM - TBM Crosswalk'!$I$1008,8,FALSE))</f>
        <v/>
      </c>
      <c r="K5173" t="str">
        <f>IF(VLOOKUP(TRM!A8211,'TRM - TBM Crosswalk'!$A$2:'TRM - TBM Crosswalk'!$I$1008,9,FALSE)=0,"",VLOOKUP(TRM!A8211,'TRM - TBM Crosswalk'!$A$2:'TRM - TBM Crosswalk'!$I$1008,9,FALSE))</f>
        <v/>
      </c>
    </row>
    <row r="5174" spans="1:11" x14ac:dyDescent="0.45">
      <c r="A5174" t="str">
        <f>TRM!A8217</f>
        <v>I01.002.206#</v>
      </c>
      <c r="B5174" t="str">
        <f>TRM!B8217</f>
        <v>Operating System - UNIX Design</v>
      </c>
      <c r="C5174" t="str">
        <f>TRM!C8217</f>
        <v>Apple Application Support (32-bit) | 6.6</v>
      </c>
      <c r="D5174">
        <f>TRM!D8217</f>
        <v>0</v>
      </c>
      <c r="E5174" t="str">
        <f>IF(VLOOKUP(TRM!A8217,'TRM - TBM Crosswalk'!$A$2:'TRM - TBM Crosswalk'!$I$1008,3,FALSE)="N/A","TBD","")</f>
        <v/>
      </c>
      <c r="F5174" t="str">
        <f>IF(VLOOKUP(TRM!A8217,'TRM - TBM Crosswalk'!$A$2:'TRM - TBM Crosswalk'!$I$1008,4,FALSE)=0,"",VLOOKUP(TRM!A8217,'TRM - TBM Crosswalk'!$A$2:'TRM - TBM Crosswalk'!$I$1008,4,FALSE))</f>
        <v/>
      </c>
      <c r="G5174" t="str">
        <f>IF(VLOOKUP(TRM!A8217,'TRM - TBM Crosswalk'!$A$2:'TRM - TBM Crosswalk'!$I$1008,5,FALSE)=0,"",VLOOKUP(TRM!A8217,'TRM - TBM Crosswalk'!$A$2:'TRM - TBM Crosswalk'!$I$1008,5,FALSE))</f>
        <v>Compute</v>
      </c>
      <c r="H5174" t="str">
        <f>IF(VLOOKUP(TRM!A8217,'TRM - TBM Crosswalk'!$A$2:'TRM - TBM Crosswalk'!$I$1008,6,FALSE)=0,"",VLOOKUP(TRM!A8217,'TRM - TBM Crosswalk'!$A$2:'TRM - TBM Crosswalk'!$I$1008,6,FALSE))</f>
        <v xml:space="preserve">Unix </v>
      </c>
      <c r="I5174" t="str">
        <f>IF(VLOOKUP(TRM!A8217,'TRM - TBM Crosswalk'!$A$2:'TRM - TBM Crosswalk'!$I$1008,7,FALSE)=0,"",VLOOKUP(TRM!A8217,'TRM - TBM Crosswalk'!$A$2:'TRM - TBM Crosswalk'!$I$1008,7,FALSE))</f>
        <v/>
      </c>
      <c r="J5174" t="str">
        <f>IF(VLOOKUP(TRM!A8217,'TRM - TBM Crosswalk'!$A$2:'TRM - TBM Crosswalk'!$I$1008,8,FALSE)=0,"",VLOOKUP(TRM!A8217,'TRM - TBM Crosswalk'!$A$2:'TRM - TBM Crosswalk'!$I$1008,8,FALSE))</f>
        <v/>
      </c>
      <c r="K5174" t="str">
        <f>IF(VLOOKUP(TRM!A8217,'TRM - TBM Crosswalk'!$A$2:'TRM - TBM Crosswalk'!$I$1008,9,FALSE)=0,"",VLOOKUP(TRM!A8217,'TRM - TBM Crosswalk'!$A$2:'TRM - TBM Crosswalk'!$I$1008,9,FALSE))</f>
        <v/>
      </c>
    </row>
    <row r="5175" spans="1:11" x14ac:dyDescent="0.45">
      <c r="A5175" t="str">
        <f>TRM!A8218</f>
        <v>I01.002.206#</v>
      </c>
      <c r="B5175" t="str">
        <f>TRM!B8218</f>
        <v>Operating System - UNIX Design</v>
      </c>
      <c r="C5175" t="str">
        <f>TRM!C8218</f>
        <v>Apple Application Support (32-bit) | 7.0.2</v>
      </c>
      <c r="D5175">
        <f>TRM!D8218</f>
        <v>0</v>
      </c>
      <c r="E5175" t="str">
        <f>IF(VLOOKUP(TRM!A8218,'TRM - TBM Crosswalk'!$A$2:'TRM - TBM Crosswalk'!$I$1008,3,FALSE)="N/A","TBD","")</f>
        <v/>
      </c>
      <c r="F5175" t="str">
        <f>IF(VLOOKUP(TRM!A8218,'TRM - TBM Crosswalk'!$A$2:'TRM - TBM Crosswalk'!$I$1008,4,FALSE)=0,"",VLOOKUP(TRM!A8218,'TRM - TBM Crosswalk'!$A$2:'TRM - TBM Crosswalk'!$I$1008,4,FALSE))</f>
        <v/>
      </c>
      <c r="G5175" t="str">
        <f>IF(VLOOKUP(TRM!A8218,'TRM - TBM Crosswalk'!$A$2:'TRM - TBM Crosswalk'!$I$1008,5,FALSE)=0,"",VLOOKUP(TRM!A8218,'TRM - TBM Crosswalk'!$A$2:'TRM - TBM Crosswalk'!$I$1008,5,FALSE))</f>
        <v>Compute</v>
      </c>
      <c r="H5175" t="str">
        <f>IF(VLOOKUP(TRM!A8218,'TRM - TBM Crosswalk'!$A$2:'TRM - TBM Crosswalk'!$I$1008,6,FALSE)=0,"",VLOOKUP(TRM!A8218,'TRM - TBM Crosswalk'!$A$2:'TRM - TBM Crosswalk'!$I$1008,6,FALSE))</f>
        <v xml:space="preserve">Unix </v>
      </c>
      <c r="I5175" t="str">
        <f>IF(VLOOKUP(TRM!A8218,'TRM - TBM Crosswalk'!$A$2:'TRM - TBM Crosswalk'!$I$1008,7,FALSE)=0,"",VLOOKUP(TRM!A8218,'TRM - TBM Crosswalk'!$A$2:'TRM - TBM Crosswalk'!$I$1008,7,FALSE))</f>
        <v/>
      </c>
      <c r="J5175" t="str">
        <f>IF(VLOOKUP(TRM!A8218,'TRM - TBM Crosswalk'!$A$2:'TRM - TBM Crosswalk'!$I$1008,8,FALSE)=0,"",VLOOKUP(TRM!A8218,'TRM - TBM Crosswalk'!$A$2:'TRM - TBM Crosswalk'!$I$1008,8,FALSE))</f>
        <v/>
      </c>
      <c r="K5175" t="str">
        <f>IF(VLOOKUP(TRM!A8218,'TRM - TBM Crosswalk'!$A$2:'TRM - TBM Crosswalk'!$I$1008,9,FALSE)=0,"",VLOOKUP(TRM!A8218,'TRM - TBM Crosswalk'!$A$2:'TRM - TBM Crosswalk'!$I$1008,9,FALSE))</f>
        <v/>
      </c>
    </row>
    <row r="5176" spans="1:11" x14ac:dyDescent="0.45">
      <c r="A5176" t="str">
        <f>TRM!A8219</f>
        <v>I01.002.206#</v>
      </c>
      <c r="B5176" t="str">
        <f>TRM!B8219</f>
        <v>Operating System - UNIX Design</v>
      </c>
      <c r="C5176" t="str">
        <f>TRM!C8219</f>
        <v>Apple Application Support (32-bit) | 7.3</v>
      </c>
      <c r="D5176">
        <f>TRM!D8219</f>
        <v>0</v>
      </c>
      <c r="E5176" t="str">
        <f>IF(VLOOKUP(TRM!A8219,'TRM - TBM Crosswalk'!$A$2:'TRM - TBM Crosswalk'!$I$1008,3,FALSE)="N/A","TBD","")</f>
        <v/>
      </c>
      <c r="F5176" t="str">
        <f>IF(VLOOKUP(TRM!A8219,'TRM - TBM Crosswalk'!$A$2:'TRM - TBM Crosswalk'!$I$1008,4,FALSE)=0,"",VLOOKUP(TRM!A8219,'TRM - TBM Crosswalk'!$A$2:'TRM - TBM Crosswalk'!$I$1008,4,FALSE))</f>
        <v/>
      </c>
      <c r="G5176" t="str">
        <f>IF(VLOOKUP(TRM!A8219,'TRM - TBM Crosswalk'!$A$2:'TRM - TBM Crosswalk'!$I$1008,5,FALSE)=0,"",VLOOKUP(TRM!A8219,'TRM - TBM Crosswalk'!$A$2:'TRM - TBM Crosswalk'!$I$1008,5,FALSE))</f>
        <v>Compute</v>
      </c>
      <c r="H5176" t="str">
        <f>IF(VLOOKUP(TRM!A8219,'TRM - TBM Crosswalk'!$A$2:'TRM - TBM Crosswalk'!$I$1008,6,FALSE)=0,"",VLOOKUP(TRM!A8219,'TRM - TBM Crosswalk'!$A$2:'TRM - TBM Crosswalk'!$I$1008,6,FALSE))</f>
        <v xml:space="preserve">Unix </v>
      </c>
      <c r="I5176" t="str">
        <f>IF(VLOOKUP(TRM!A8219,'TRM - TBM Crosswalk'!$A$2:'TRM - TBM Crosswalk'!$I$1008,7,FALSE)=0,"",VLOOKUP(TRM!A8219,'TRM - TBM Crosswalk'!$A$2:'TRM - TBM Crosswalk'!$I$1008,7,FALSE))</f>
        <v/>
      </c>
      <c r="J5176" t="str">
        <f>IF(VLOOKUP(TRM!A8219,'TRM - TBM Crosswalk'!$A$2:'TRM - TBM Crosswalk'!$I$1008,8,FALSE)=0,"",VLOOKUP(TRM!A8219,'TRM - TBM Crosswalk'!$A$2:'TRM - TBM Crosswalk'!$I$1008,8,FALSE))</f>
        <v/>
      </c>
      <c r="K5176" t="str">
        <f>IF(VLOOKUP(TRM!A8219,'TRM - TBM Crosswalk'!$A$2:'TRM - TBM Crosswalk'!$I$1008,9,FALSE)=0,"",VLOOKUP(TRM!A8219,'TRM - TBM Crosswalk'!$A$2:'TRM - TBM Crosswalk'!$I$1008,9,FALSE))</f>
        <v/>
      </c>
    </row>
    <row r="5177" spans="1:11" x14ac:dyDescent="0.45">
      <c r="A5177" t="str">
        <f>TRM!A8220</f>
        <v>I01.002.206#</v>
      </c>
      <c r="B5177" t="str">
        <f>TRM!B8220</f>
        <v>Operating System - UNIX Design</v>
      </c>
      <c r="C5177" t="str">
        <f>TRM!C8220</f>
        <v>Apple Application Support (32-bit) | 7.4</v>
      </c>
      <c r="D5177">
        <f>TRM!D8220</f>
        <v>0</v>
      </c>
      <c r="E5177" t="str">
        <f>IF(VLOOKUP(TRM!A8220,'TRM - TBM Crosswalk'!$A$2:'TRM - TBM Crosswalk'!$I$1008,3,FALSE)="N/A","TBD","")</f>
        <v/>
      </c>
      <c r="F5177" t="str">
        <f>IF(VLOOKUP(TRM!A8220,'TRM - TBM Crosswalk'!$A$2:'TRM - TBM Crosswalk'!$I$1008,4,FALSE)=0,"",VLOOKUP(TRM!A8220,'TRM - TBM Crosswalk'!$A$2:'TRM - TBM Crosswalk'!$I$1008,4,FALSE))</f>
        <v/>
      </c>
      <c r="G5177" t="str">
        <f>IF(VLOOKUP(TRM!A8220,'TRM - TBM Crosswalk'!$A$2:'TRM - TBM Crosswalk'!$I$1008,5,FALSE)=0,"",VLOOKUP(TRM!A8220,'TRM - TBM Crosswalk'!$A$2:'TRM - TBM Crosswalk'!$I$1008,5,FALSE))</f>
        <v>Compute</v>
      </c>
      <c r="H5177" t="str">
        <f>IF(VLOOKUP(TRM!A8220,'TRM - TBM Crosswalk'!$A$2:'TRM - TBM Crosswalk'!$I$1008,6,FALSE)=0,"",VLOOKUP(TRM!A8220,'TRM - TBM Crosswalk'!$A$2:'TRM - TBM Crosswalk'!$I$1008,6,FALSE))</f>
        <v xml:space="preserve">Unix </v>
      </c>
      <c r="I5177" t="str">
        <f>IF(VLOOKUP(TRM!A8220,'TRM - TBM Crosswalk'!$A$2:'TRM - TBM Crosswalk'!$I$1008,7,FALSE)=0,"",VLOOKUP(TRM!A8220,'TRM - TBM Crosswalk'!$A$2:'TRM - TBM Crosswalk'!$I$1008,7,FALSE))</f>
        <v/>
      </c>
      <c r="J5177" t="str">
        <f>IF(VLOOKUP(TRM!A8220,'TRM - TBM Crosswalk'!$A$2:'TRM - TBM Crosswalk'!$I$1008,8,FALSE)=0,"",VLOOKUP(TRM!A8220,'TRM - TBM Crosswalk'!$A$2:'TRM - TBM Crosswalk'!$I$1008,8,FALSE))</f>
        <v/>
      </c>
      <c r="K5177" t="str">
        <f>IF(VLOOKUP(TRM!A8220,'TRM - TBM Crosswalk'!$A$2:'TRM - TBM Crosswalk'!$I$1008,9,FALSE)=0,"",VLOOKUP(TRM!A8220,'TRM - TBM Crosswalk'!$A$2:'TRM - TBM Crosswalk'!$I$1008,9,FALSE))</f>
        <v/>
      </c>
    </row>
    <row r="5178" spans="1:11" x14ac:dyDescent="0.45">
      <c r="A5178" t="str">
        <f>TRM!A8221</f>
        <v>I01.002.206#</v>
      </c>
      <c r="B5178" t="str">
        <f>TRM!B8221</f>
        <v>Operating System - UNIX Design</v>
      </c>
      <c r="C5178" t="str">
        <f>TRM!C8221</f>
        <v>Apple Application Support (32-bit) | 7.6</v>
      </c>
      <c r="D5178">
        <f>TRM!D8221</f>
        <v>0</v>
      </c>
      <c r="E5178" t="str">
        <f>IF(VLOOKUP(TRM!A8221,'TRM - TBM Crosswalk'!$A$2:'TRM - TBM Crosswalk'!$I$1008,3,FALSE)="N/A","TBD","")</f>
        <v/>
      </c>
      <c r="F5178" t="str">
        <f>IF(VLOOKUP(TRM!A8221,'TRM - TBM Crosswalk'!$A$2:'TRM - TBM Crosswalk'!$I$1008,4,FALSE)=0,"",VLOOKUP(TRM!A8221,'TRM - TBM Crosswalk'!$A$2:'TRM - TBM Crosswalk'!$I$1008,4,FALSE))</f>
        <v/>
      </c>
      <c r="G5178" t="str">
        <f>IF(VLOOKUP(TRM!A8221,'TRM - TBM Crosswalk'!$A$2:'TRM - TBM Crosswalk'!$I$1008,5,FALSE)=0,"",VLOOKUP(TRM!A8221,'TRM - TBM Crosswalk'!$A$2:'TRM - TBM Crosswalk'!$I$1008,5,FALSE))</f>
        <v>Compute</v>
      </c>
      <c r="H5178" t="str">
        <f>IF(VLOOKUP(TRM!A8221,'TRM - TBM Crosswalk'!$A$2:'TRM - TBM Crosswalk'!$I$1008,6,FALSE)=0,"",VLOOKUP(TRM!A8221,'TRM - TBM Crosswalk'!$A$2:'TRM - TBM Crosswalk'!$I$1008,6,FALSE))</f>
        <v xml:space="preserve">Unix </v>
      </c>
      <c r="I5178" t="str">
        <f>IF(VLOOKUP(TRM!A8221,'TRM - TBM Crosswalk'!$A$2:'TRM - TBM Crosswalk'!$I$1008,7,FALSE)=0,"",VLOOKUP(TRM!A8221,'TRM - TBM Crosswalk'!$A$2:'TRM - TBM Crosswalk'!$I$1008,7,FALSE))</f>
        <v/>
      </c>
      <c r="J5178" t="str">
        <f>IF(VLOOKUP(TRM!A8221,'TRM - TBM Crosswalk'!$A$2:'TRM - TBM Crosswalk'!$I$1008,8,FALSE)=0,"",VLOOKUP(TRM!A8221,'TRM - TBM Crosswalk'!$A$2:'TRM - TBM Crosswalk'!$I$1008,8,FALSE))</f>
        <v/>
      </c>
      <c r="K5178" t="str">
        <f>IF(VLOOKUP(TRM!A8221,'TRM - TBM Crosswalk'!$A$2:'TRM - TBM Crosswalk'!$I$1008,9,FALSE)=0,"",VLOOKUP(TRM!A8221,'TRM - TBM Crosswalk'!$A$2:'TRM - TBM Crosswalk'!$I$1008,9,FALSE))</f>
        <v/>
      </c>
    </row>
    <row r="5179" spans="1:11" x14ac:dyDescent="0.45">
      <c r="A5179" t="str">
        <f>TRM!A8222</f>
        <v>I01.002.206#</v>
      </c>
      <c r="B5179" t="str">
        <f>TRM!B8222</f>
        <v>Operating System - UNIX Design</v>
      </c>
      <c r="C5179" t="str">
        <f>TRM!C8222</f>
        <v>Apple Application Support (32-bit) | 8.0</v>
      </c>
      <c r="D5179">
        <f>TRM!D8222</f>
        <v>0</v>
      </c>
      <c r="E5179" t="str">
        <f>IF(VLOOKUP(TRM!A8222,'TRM - TBM Crosswalk'!$A$2:'TRM - TBM Crosswalk'!$I$1008,3,FALSE)="N/A","TBD","")</f>
        <v/>
      </c>
      <c r="F5179" t="str">
        <f>IF(VLOOKUP(TRM!A8222,'TRM - TBM Crosswalk'!$A$2:'TRM - TBM Crosswalk'!$I$1008,4,FALSE)=0,"",VLOOKUP(TRM!A8222,'TRM - TBM Crosswalk'!$A$2:'TRM - TBM Crosswalk'!$I$1008,4,FALSE))</f>
        <v/>
      </c>
      <c r="G5179" t="str">
        <f>IF(VLOOKUP(TRM!A8222,'TRM - TBM Crosswalk'!$A$2:'TRM - TBM Crosswalk'!$I$1008,5,FALSE)=0,"",VLOOKUP(TRM!A8222,'TRM - TBM Crosswalk'!$A$2:'TRM - TBM Crosswalk'!$I$1008,5,FALSE))</f>
        <v>Compute</v>
      </c>
      <c r="H5179" t="str">
        <f>IF(VLOOKUP(TRM!A8222,'TRM - TBM Crosswalk'!$A$2:'TRM - TBM Crosswalk'!$I$1008,6,FALSE)=0,"",VLOOKUP(TRM!A8222,'TRM - TBM Crosswalk'!$A$2:'TRM - TBM Crosswalk'!$I$1008,6,FALSE))</f>
        <v xml:space="preserve">Unix </v>
      </c>
      <c r="I5179" t="str">
        <f>IF(VLOOKUP(TRM!A8222,'TRM - TBM Crosswalk'!$A$2:'TRM - TBM Crosswalk'!$I$1008,7,FALSE)=0,"",VLOOKUP(TRM!A8222,'TRM - TBM Crosswalk'!$A$2:'TRM - TBM Crosswalk'!$I$1008,7,FALSE))</f>
        <v/>
      </c>
      <c r="J5179" t="str">
        <f>IF(VLOOKUP(TRM!A8222,'TRM - TBM Crosswalk'!$A$2:'TRM - TBM Crosswalk'!$I$1008,8,FALSE)=0,"",VLOOKUP(TRM!A8222,'TRM - TBM Crosswalk'!$A$2:'TRM - TBM Crosswalk'!$I$1008,8,FALSE))</f>
        <v/>
      </c>
      <c r="K5179" t="str">
        <f>IF(VLOOKUP(TRM!A8222,'TRM - TBM Crosswalk'!$A$2:'TRM - TBM Crosswalk'!$I$1008,9,FALSE)=0,"",VLOOKUP(TRM!A8222,'TRM - TBM Crosswalk'!$A$2:'TRM - TBM Crosswalk'!$I$1008,9,FALSE))</f>
        <v/>
      </c>
    </row>
    <row r="5180" spans="1:11" x14ac:dyDescent="0.45">
      <c r="A5180" t="str">
        <f>TRM!A8223</f>
        <v>I01.002.206#</v>
      </c>
      <c r="B5180" t="str">
        <f>TRM!B8223</f>
        <v>Operating System - UNIX Design</v>
      </c>
      <c r="C5180" t="str">
        <f>TRM!C8223</f>
        <v>Apple Application Support (32-bit) | 8.1</v>
      </c>
      <c r="D5180">
        <f>TRM!D8223</f>
        <v>0</v>
      </c>
      <c r="E5180" t="str">
        <f>IF(VLOOKUP(TRM!A8223,'TRM - TBM Crosswalk'!$A$2:'TRM - TBM Crosswalk'!$I$1008,3,FALSE)="N/A","TBD","")</f>
        <v/>
      </c>
      <c r="F5180" t="str">
        <f>IF(VLOOKUP(TRM!A8223,'TRM - TBM Crosswalk'!$A$2:'TRM - TBM Crosswalk'!$I$1008,4,FALSE)=0,"",VLOOKUP(TRM!A8223,'TRM - TBM Crosswalk'!$A$2:'TRM - TBM Crosswalk'!$I$1008,4,FALSE))</f>
        <v/>
      </c>
      <c r="G5180" t="str">
        <f>IF(VLOOKUP(TRM!A8223,'TRM - TBM Crosswalk'!$A$2:'TRM - TBM Crosswalk'!$I$1008,5,FALSE)=0,"",VLOOKUP(TRM!A8223,'TRM - TBM Crosswalk'!$A$2:'TRM - TBM Crosswalk'!$I$1008,5,FALSE))</f>
        <v>Compute</v>
      </c>
      <c r="H5180" t="str">
        <f>IF(VLOOKUP(TRM!A8223,'TRM - TBM Crosswalk'!$A$2:'TRM - TBM Crosswalk'!$I$1008,6,FALSE)=0,"",VLOOKUP(TRM!A8223,'TRM - TBM Crosswalk'!$A$2:'TRM - TBM Crosswalk'!$I$1008,6,FALSE))</f>
        <v xml:space="preserve">Unix </v>
      </c>
      <c r="I5180" t="str">
        <f>IF(VLOOKUP(TRM!A8223,'TRM - TBM Crosswalk'!$A$2:'TRM - TBM Crosswalk'!$I$1008,7,FALSE)=0,"",VLOOKUP(TRM!A8223,'TRM - TBM Crosswalk'!$A$2:'TRM - TBM Crosswalk'!$I$1008,7,FALSE))</f>
        <v/>
      </c>
      <c r="J5180" t="str">
        <f>IF(VLOOKUP(TRM!A8223,'TRM - TBM Crosswalk'!$A$2:'TRM - TBM Crosswalk'!$I$1008,8,FALSE)=0,"",VLOOKUP(TRM!A8223,'TRM - TBM Crosswalk'!$A$2:'TRM - TBM Crosswalk'!$I$1008,8,FALSE))</f>
        <v/>
      </c>
      <c r="K5180" t="str">
        <f>IF(VLOOKUP(TRM!A8223,'TRM - TBM Crosswalk'!$A$2:'TRM - TBM Crosswalk'!$I$1008,9,FALSE)=0,"",VLOOKUP(TRM!A8223,'TRM - TBM Crosswalk'!$A$2:'TRM - TBM Crosswalk'!$I$1008,9,FALSE))</f>
        <v/>
      </c>
    </row>
    <row r="5181" spans="1:11" x14ac:dyDescent="0.45">
      <c r="A5181" t="str">
        <f>TRM!A8224</f>
        <v>I01.002.206#</v>
      </c>
      <c r="B5181" t="str">
        <f>TRM!B8224</f>
        <v>Operating System - UNIX Design</v>
      </c>
      <c r="C5181" t="str">
        <f>TRM!C8224</f>
        <v>Apple Application Support (32-bit) | 8.2</v>
      </c>
      <c r="D5181">
        <f>TRM!D8224</f>
        <v>0</v>
      </c>
      <c r="E5181" t="str">
        <f>IF(VLOOKUP(TRM!A8224,'TRM - TBM Crosswalk'!$A$2:'TRM - TBM Crosswalk'!$I$1008,3,FALSE)="N/A","TBD","")</f>
        <v/>
      </c>
      <c r="F5181" t="str">
        <f>IF(VLOOKUP(TRM!A8224,'TRM - TBM Crosswalk'!$A$2:'TRM - TBM Crosswalk'!$I$1008,4,FALSE)=0,"",VLOOKUP(TRM!A8224,'TRM - TBM Crosswalk'!$A$2:'TRM - TBM Crosswalk'!$I$1008,4,FALSE))</f>
        <v/>
      </c>
      <c r="G5181" t="str">
        <f>IF(VLOOKUP(TRM!A8224,'TRM - TBM Crosswalk'!$A$2:'TRM - TBM Crosswalk'!$I$1008,5,FALSE)=0,"",VLOOKUP(TRM!A8224,'TRM - TBM Crosswalk'!$A$2:'TRM - TBM Crosswalk'!$I$1008,5,FALSE))</f>
        <v>Compute</v>
      </c>
      <c r="H5181" t="str">
        <f>IF(VLOOKUP(TRM!A8224,'TRM - TBM Crosswalk'!$A$2:'TRM - TBM Crosswalk'!$I$1008,6,FALSE)=0,"",VLOOKUP(TRM!A8224,'TRM - TBM Crosswalk'!$A$2:'TRM - TBM Crosswalk'!$I$1008,6,FALSE))</f>
        <v xml:space="preserve">Unix </v>
      </c>
      <c r="I5181" t="str">
        <f>IF(VLOOKUP(TRM!A8224,'TRM - TBM Crosswalk'!$A$2:'TRM - TBM Crosswalk'!$I$1008,7,FALSE)=0,"",VLOOKUP(TRM!A8224,'TRM - TBM Crosswalk'!$A$2:'TRM - TBM Crosswalk'!$I$1008,7,FALSE))</f>
        <v/>
      </c>
      <c r="J5181" t="str">
        <f>IF(VLOOKUP(TRM!A8224,'TRM - TBM Crosswalk'!$A$2:'TRM - TBM Crosswalk'!$I$1008,8,FALSE)=0,"",VLOOKUP(TRM!A8224,'TRM - TBM Crosswalk'!$A$2:'TRM - TBM Crosswalk'!$I$1008,8,FALSE))</f>
        <v/>
      </c>
      <c r="K5181" t="str">
        <f>IF(VLOOKUP(TRM!A8224,'TRM - TBM Crosswalk'!$A$2:'TRM - TBM Crosswalk'!$I$1008,9,FALSE)=0,"",VLOOKUP(TRM!A8224,'TRM - TBM Crosswalk'!$A$2:'TRM - TBM Crosswalk'!$I$1008,9,FALSE))</f>
        <v/>
      </c>
    </row>
    <row r="5182" spans="1:11" x14ac:dyDescent="0.45">
      <c r="A5182" t="str">
        <f>TRM!A8225</f>
        <v>I01.002.206#</v>
      </c>
      <c r="B5182" t="str">
        <f>TRM!B8225</f>
        <v>Operating System - UNIX Design</v>
      </c>
      <c r="C5182" t="str">
        <f>TRM!C8225</f>
        <v>Apple Application Support (32-bit) | 8.3</v>
      </c>
      <c r="D5182">
        <f>TRM!D8225</f>
        <v>0</v>
      </c>
      <c r="E5182" t="str">
        <f>IF(VLOOKUP(TRM!A8225,'TRM - TBM Crosswalk'!$A$2:'TRM - TBM Crosswalk'!$I$1008,3,FALSE)="N/A","TBD","")</f>
        <v/>
      </c>
      <c r="F5182" t="str">
        <f>IF(VLOOKUP(TRM!A8225,'TRM - TBM Crosswalk'!$A$2:'TRM - TBM Crosswalk'!$I$1008,4,FALSE)=0,"",VLOOKUP(TRM!A8225,'TRM - TBM Crosswalk'!$A$2:'TRM - TBM Crosswalk'!$I$1008,4,FALSE))</f>
        <v/>
      </c>
      <c r="G5182" t="str">
        <f>IF(VLOOKUP(TRM!A8225,'TRM - TBM Crosswalk'!$A$2:'TRM - TBM Crosswalk'!$I$1008,5,FALSE)=0,"",VLOOKUP(TRM!A8225,'TRM - TBM Crosswalk'!$A$2:'TRM - TBM Crosswalk'!$I$1008,5,FALSE))</f>
        <v>Compute</v>
      </c>
      <c r="H5182" t="str">
        <f>IF(VLOOKUP(TRM!A8225,'TRM - TBM Crosswalk'!$A$2:'TRM - TBM Crosswalk'!$I$1008,6,FALSE)=0,"",VLOOKUP(TRM!A8225,'TRM - TBM Crosswalk'!$A$2:'TRM - TBM Crosswalk'!$I$1008,6,FALSE))</f>
        <v xml:space="preserve">Unix </v>
      </c>
      <c r="I5182" t="str">
        <f>IF(VLOOKUP(TRM!A8225,'TRM - TBM Crosswalk'!$A$2:'TRM - TBM Crosswalk'!$I$1008,7,FALSE)=0,"",VLOOKUP(TRM!A8225,'TRM - TBM Crosswalk'!$A$2:'TRM - TBM Crosswalk'!$I$1008,7,FALSE))</f>
        <v/>
      </c>
      <c r="J5182" t="str">
        <f>IF(VLOOKUP(TRM!A8225,'TRM - TBM Crosswalk'!$A$2:'TRM - TBM Crosswalk'!$I$1008,8,FALSE)=0,"",VLOOKUP(TRM!A8225,'TRM - TBM Crosswalk'!$A$2:'TRM - TBM Crosswalk'!$I$1008,8,FALSE))</f>
        <v/>
      </c>
      <c r="K5182" t="str">
        <f>IF(VLOOKUP(TRM!A8225,'TRM - TBM Crosswalk'!$A$2:'TRM - TBM Crosswalk'!$I$1008,9,FALSE)=0,"",VLOOKUP(TRM!A8225,'TRM - TBM Crosswalk'!$A$2:'TRM - TBM Crosswalk'!$I$1008,9,FALSE))</f>
        <v/>
      </c>
    </row>
    <row r="5183" spans="1:11" x14ac:dyDescent="0.45">
      <c r="A5183" t="str">
        <f>TRM!A8412</f>
        <v>I01.002.206#</v>
      </c>
      <c r="B5183" t="str">
        <f>TRM!B8412</f>
        <v>Operating System - UNIX Design</v>
      </c>
      <c r="C5183" t="str">
        <f>TRM!C8412</f>
        <v>RapportUIAgent.app - 1.5.2</v>
      </c>
      <c r="D5183">
        <f>TRM!D8412</f>
        <v>0</v>
      </c>
      <c r="E5183" t="str">
        <f>IF(VLOOKUP(TRM!A8412,'TRM - TBM Crosswalk'!$A$2:'TRM - TBM Crosswalk'!$I$1008,3,FALSE)="N/A","TBD","")</f>
        <v/>
      </c>
      <c r="F5183" t="str">
        <f>IF(VLOOKUP(TRM!A8412,'TRM - TBM Crosswalk'!$A$2:'TRM - TBM Crosswalk'!$I$1008,4,FALSE)=0,"",VLOOKUP(TRM!A8412,'TRM - TBM Crosswalk'!$A$2:'TRM - TBM Crosswalk'!$I$1008,4,FALSE))</f>
        <v/>
      </c>
      <c r="G5183" t="str">
        <f>IF(VLOOKUP(TRM!A8412,'TRM - TBM Crosswalk'!$A$2:'TRM - TBM Crosswalk'!$I$1008,5,FALSE)=0,"",VLOOKUP(TRM!A8412,'TRM - TBM Crosswalk'!$A$2:'TRM - TBM Crosswalk'!$I$1008,5,FALSE))</f>
        <v>Compute</v>
      </c>
      <c r="H5183" t="str">
        <f>IF(VLOOKUP(TRM!A8412,'TRM - TBM Crosswalk'!$A$2:'TRM - TBM Crosswalk'!$I$1008,6,FALSE)=0,"",VLOOKUP(TRM!A8412,'TRM - TBM Crosswalk'!$A$2:'TRM - TBM Crosswalk'!$I$1008,6,FALSE))</f>
        <v xml:space="preserve">Unix </v>
      </c>
      <c r="I5183" t="str">
        <f>IF(VLOOKUP(TRM!A8412,'TRM - TBM Crosswalk'!$A$2:'TRM - TBM Crosswalk'!$I$1008,7,FALSE)=0,"",VLOOKUP(TRM!A8412,'TRM - TBM Crosswalk'!$A$2:'TRM - TBM Crosswalk'!$I$1008,7,FALSE))</f>
        <v/>
      </c>
      <c r="J5183" t="str">
        <f>IF(VLOOKUP(TRM!A8412,'TRM - TBM Crosswalk'!$A$2:'TRM - TBM Crosswalk'!$I$1008,8,FALSE)=0,"",VLOOKUP(TRM!A8412,'TRM - TBM Crosswalk'!$A$2:'TRM - TBM Crosswalk'!$I$1008,8,FALSE))</f>
        <v/>
      </c>
      <c r="K5183" t="str">
        <f>IF(VLOOKUP(TRM!A8412,'TRM - TBM Crosswalk'!$A$2:'TRM - TBM Crosswalk'!$I$1008,9,FALSE)=0,"",VLOOKUP(TRM!A8412,'TRM - TBM Crosswalk'!$A$2:'TRM - TBM Crosswalk'!$I$1008,9,FALSE))</f>
        <v/>
      </c>
    </row>
    <row r="5184" spans="1:11" x14ac:dyDescent="0.45">
      <c r="A5184" t="str">
        <f>TRM!A8626</f>
        <v>I01.002.209#</v>
      </c>
      <c r="B5184" t="str">
        <f>TRM!B8626</f>
        <v>Device Driver#</v>
      </c>
      <c r="C5184" t="str">
        <f>TRM!C8626</f>
        <v>IntelÂ® PROSet/Wireless Software | 20.90.0</v>
      </c>
      <c r="D5184">
        <f>TRM!D8626</f>
        <v>0</v>
      </c>
      <c r="E5184" t="str">
        <f>IF(VLOOKUP(TRM!A8626,'TRM - TBM Crosswalk'!$A$2:'TRM - TBM Crosswalk'!$I$1008,3,FALSE)="N/A","TBD","")</f>
        <v>TBD</v>
      </c>
      <c r="F5184" t="str">
        <f>IF(VLOOKUP(TRM!A8626,'TRM - TBM Crosswalk'!$A$2:'TRM - TBM Crosswalk'!$I$1008,4,FALSE)=0,"",VLOOKUP(TRM!A8626,'TRM - TBM Crosswalk'!$A$2:'TRM - TBM Crosswalk'!$I$1008,4,FALSE))</f>
        <v/>
      </c>
      <c r="G5184" t="str">
        <f>IF(VLOOKUP(TRM!A8626,'TRM - TBM Crosswalk'!$A$2:'TRM - TBM Crosswalk'!$I$1008,5,FALSE)=0,"",VLOOKUP(TRM!A8626,'TRM - TBM Crosswalk'!$A$2:'TRM - TBM Crosswalk'!$I$1008,5,FALSE))</f>
        <v/>
      </c>
      <c r="H5184" t="str">
        <f>IF(VLOOKUP(TRM!A8626,'TRM - TBM Crosswalk'!$A$2:'TRM - TBM Crosswalk'!$I$1008,6,FALSE)=0,"",VLOOKUP(TRM!A8626,'TRM - TBM Crosswalk'!$A$2:'TRM - TBM Crosswalk'!$I$1008,6,FALSE))</f>
        <v/>
      </c>
      <c r="I5184" t="str">
        <f>IF(VLOOKUP(TRM!A8626,'TRM - TBM Crosswalk'!$A$2:'TRM - TBM Crosswalk'!$I$1008,7,FALSE)=0,"",VLOOKUP(TRM!A8626,'TRM - TBM Crosswalk'!$A$2:'TRM - TBM Crosswalk'!$I$1008,7,FALSE))</f>
        <v/>
      </c>
      <c r="J5184" t="str">
        <f>IF(VLOOKUP(TRM!A8626,'TRM - TBM Crosswalk'!$A$2:'TRM - TBM Crosswalk'!$I$1008,8,FALSE)=0,"",VLOOKUP(TRM!A8626,'TRM - TBM Crosswalk'!$A$2:'TRM - TBM Crosswalk'!$I$1008,8,FALSE))</f>
        <v/>
      </c>
      <c r="K5184" t="str">
        <f>IF(VLOOKUP(TRM!A8626,'TRM - TBM Crosswalk'!$A$2:'TRM - TBM Crosswalk'!$I$1008,9,FALSE)=0,"",VLOOKUP(TRM!A8626,'TRM - TBM Crosswalk'!$A$2:'TRM - TBM Crosswalk'!$I$1008,9,FALSE))</f>
        <v/>
      </c>
    </row>
    <row r="5185" spans="1:11" x14ac:dyDescent="0.45">
      <c r="A5185" t="str">
        <f>TRM!A8627</f>
        <v>I01.002.209#</v>
      </c>
      <c r="B5185" t="str">
        <f>TRM!B8627</f>
        <v>Device Driver#</v>
      </c>
      <c r="C5185" t="str">
        <f>TRM!C8627</f>
        <v>IntelÂ® PROSet/Wireless Software | 21.0.0</v>
      </c>
      <c r="D5185">
        <f>TRM!D8627</f>
        <v>0</v>
      </c>
      <c r="E5185" t="str">
        <f>IF(VLOOKUP(TRM!A8627,'TRM - TBM Crosswalk'!$A$2:'TRM - TBM Crosswalk'!$I$1008,3,FALSE)="N/A","TBD","")</f>
        <v>TBD</v>
      </c>
      <c r="F5185" t="str">
        <f>IF(VLOOKUP(TRM!A8627,'TRM - TBM Crosswalk'!$A$2:'TRM - TBM Crosswalk'!$I$1008,4,FALSE)=0,"",VLOOKUP(TRM!A8627,'TRM - TBM Crosswalk'!$A$2:'TRM - TBM Crosswalk'!$I$1008,4,FALSE))</f>
        <v/>
      </c>
      <c r="G5185" t="str">
        <f>IF(VLOOKUP(TRM!A8627,'TRM - TBM Crosswalk'!$A$2:'TRM - TBM Crosswalk'!$I$1008,5,FALSE)=0,"",VLOOKUP(TRM!A8627,'TRM - TBM Crosswalk'!$A$2:'TRM - TBM Crosswalk'!$I$1008,5,FALSE))</f>
        <v/>
      </c>
      <c r="H5185" t="str">
        <f>IF(VLOOKUP(TRM!A8627,'TRM - TBM Crosswalk'!$A$2:'TRM - TBM Crosswalk'!$I$1008,6,FALSE)=0,"",VLOOKUP(TRM!A8627,'TRM - TBM Crosswalk'!$A$2:'TRM - TBM Crosswalk'!$I$1008,6,FALSE))</f>
        <v/>
      </c>
      <c r="I5185" t="str">
        <f>IF(VLOOKUP(TRM!A8627,'TRM - TBM Crosswalk'!$A$2:'TRM - TBM Crosswalk'!$I$1008,7,FALSE)=0,"",VLOOKUP(TRM!A8627,'TRM - TBM Crosswalk'!$A$2:'TRM - TBM Crosswalk'!$I$1008,7,FALSE))</f>
        <v/>
      </c>
      <c r="J5185" t="str">
        <f>IF(VLOOKUP(TRM!A8627,'TRM - TBM Crosswalk'!$A$2:'TRM - TBM Crosswalk'!$I$1008,8,FALSE)=0,"",VLOOKUP(TRM!A8627,'TRM - TBM Crosswalk'!$A$2:'TRM - TBM Crosswalk'!$I$1008,8,FALSE))</f>
        <v/>
      </c>
      <c r="K5185" t="str">
        <f>IF(VLOOKUP(TRM!A8627,'TRM - TBM Crosswalk'!$A$2:'TRM - TBM Crosswalk'!$I$1008,9,FALSE)=0,"",VLOOKUP(TRM!A8627,'TRM - TBM Crosswalk'!$A$2:'TRM - TBM Crosswalk'!$I$1008,9,FALSE))</f>
        <v/>
      </c>
    </row>
    <row r="5186" spans="1:11" x14ac:dyDescent="0.45">
      <c r="A5186" t="str">
        <f>TRM!A8628</f>
        <v>I01.002.209#</v>
      </c>
      <c r="B5186" t="str">
        <f>TRM!B8628</f>
        <v>Device Driver#</v>
      </c>
      <c r="C5186" t="str">
        <f>TRM!C8628</f>
        <v>IntelÂ® PROSet/Wireless Software | 21.10.0</v>
      </c>
      <c r="D5186">
        <f>TRM!D8628</f>
        <v>0</v>
      </c>
      <c r="E5186" t="str">
        <f>IF(VLOOKUP(TRM!A8628,'TRM - TBM Crosswalk'!$A$2:'TRM - TBM Crosswalk'!$I$1008,3,FALSE)="N/A","TBD","")</f>
        <v>TBD</v>
      </c>
      <c r="F5186" t="str">
        <f>IF(VLOOKUP(TRM!A8628,'TRM - TBM Crosswalk'!$A$2:'TRM - TBM Crosswalk'!$I$1008,4,FALSE)=0,"",VLOOKUP(TRM!A8628,'TRM - TBM Crosswalk'!$A$2:'TRM - TBM Crosswalk'!$I$1008,4,FALSE))</f>
        <v/>
      </c>
      <c r="G5186" t="str">
        <f>IF(VLOOKUP(TRM!A8628,'TRM - TBM Crosswalk'!$A$2:'TRM - TBM Crosswalk'!$I$1008,5,FALSE)=0,"",VLOOKUP(TRM!A8628,'TRM - TBM Crosswalk'!$A$2:'TRM - TBM Crosswalk'!$I$1008,5,FALSE))</f>
        <v/>
      </c>
      <c r="H5186" t="str">
        <f>IF(VLOOKUP(TRM!A8628,'TRM - TBM Crosswalk'!$A$2:'TRM - TBM Crosswalk'!$I$1008,6,FALSE)=0,"",VLOOKUP(TRM!A8628,'TRM - TBM Crosswalk'!$A$2:'TRM - TBM Crosswalk'!$I$1008,6,FALSE))</f>
        <v/>
      </c>
      <c r="I5186" t="str">
        <f>IF(VLOOKUP(TRM!A8628,'TRM - TBM Crosswalk'!$A$2:'TRM - TBM Crosswalk'!$I$1008,7,FALSE)=0,"",VLOOKUP(TRM!A8628,'TRM - TBM Crosswalk'!$A$2:'TRM - TBM Crosswalk'!$I$1008,7,FALSE))</f>
        <v/>
      </c>
      <c r="J5186" t="str">
        <f>IF(VLOOKUP(TRM!A8628,'TRM - TBM Crosswalk'!$A$2:'TRM - TBM Crosswalk'!$I$1008,8,FALSE)=0,"",VLOOKUP(TRM!A8628,'TRM - TBM Crosswalk'!$A$2:'TRM - TBM Crosswalk'!$I$1008,8,FALSE))</f>
        <v/>
      </c>
      <c r="K5186" t="str">
        <f>IF(VLOOKUP(TRM!A8628,'TRM - TBM Crosswalk'!$A$2:'TRM - TBM Crosswalk'!$I$1008,9,FALSE)=0,"",VLOOKUP(TRM!A8628,'TRM - TBM Crosswalk'!$A$2:'TRM - TBM Crosswalk'!$I$1008,9,FALSE))</f>
        <v/>
      </c>
    </row>
    <row r="5187" spans="1:11" x14ac:dyDescent="0.45">
      <c r="A5187" t="str">
        <f>TRM!A8629</f>
        <v>I01.002.209#</v>
      </c>
      <c r="B5187" t="str">
        <f>TRM!B8629</f>
        <v>Device Driver#</v>
      </c>
      <c r="C5187" t="str">
        <f>TRM!C8629</f>
        <v>IntelÂ® PROSet/Wireless Software | 21.10.1</v>
      </c>
      <c r="D5187">
        <f>TRM!D8629</f>
        <v>0</v>
      </c>
      <c r="E5187" t="str">
        <f>IF(VLOOKUP(TRM!A8629,'TRM - TBM Crosswalk'!$A$2:'TRM - TBM Crosswalk'!$I$1008,3,FALSE)="N/A","TBD","")</f>
        <v>TBD</v>
      </c>
      <c r="F5187" t="str">
        <f>IF(VLOOKUP(TRM!A8629,'TRM - TBM Crosswalk'!$A$2:'TRM - TBM Crosswalk'!$I$1008,4,FALSE)=0,"",VLOOKUP(TRM!A8629,'TRM - TBM Crosswalk'!$A$2:'TRM - TBM Crosswalk'!$I$1008,4,FALSE))</f>
        <v/>
      </c>
      <c r="G5187" t="str">
        <f>IF(VLOOKUP(TRM!A8629,'TRM - TBM Crosswalk'!$A$2:'TRM - TBM Crosswalk'!$I$1008,5,FALSE)=0,"",VLOOKUP(TRM!A8629,'TRM - TBM Crosswalk'!$A$2:'TRM - TBM Crosswalk'!$I$1008,5,FALSE))</f>
        <v/>
      </c>
      <c r="H5187" t="str">
        <f>IF(VLOOKUP(TRM!A8629,'TRM - TBM Crosswalk'!$A$2:'TRM - TBM Crosswalk'!$I$1008,6,FALSE)=0,"",VLOOKUP(TRM!A8629,'TRM - TBM Crosswalk'!$A$2:'TRM - TBM Crosswalk'!$I$1008,6,FALSE))</f>
        <v/>
      </c>
      <c r="I5187" t="str">
        <f>IF(VLOOKUP(TRM!A8629,'TRM - TBM Crosswalk'!$A$2:'TRM - TBM Crosswalk'!$I$1008,7,FALSE)=0,"",VLOOKUP(TRM!A8629,'TRM - TBM Crosswalk'!$A$2:'TRM - TBM Crosswalk'!$I$1008,7,FALSE))</f>
        <v/>
      </c>
      <c r="J5187" t="str">
        <f>IF(VLOOKUP(TRM!A8629,'TRM - TBM Crosswalk'!$A$2:'TRM - TBM Crosswalk'!$I$1008,8,FALSE)=0,"",VLOOKUP(TRM!A8629,'TRM - TBM Crosswalk'!$A$2:'TRM - TBM Crosswalk'!$I$1008,8,FALSE))</f>
        <v/>
      </c>
      <c r="K5187" t="str">
        <f>IF(VLOOKUP(TRM!A8629,'TRM - TBM Crosswalk'!$A$2:'TRM - TBM Crosswalk'!$I$1008,9,FALSE)=0,"",VLOOKUP(TRM!A8629,'TRM - TBM Crosswalk'!$A$2:'TRM - TBM Crosswalk'!$I$1008,9,FALSE))</f>
        <v/>
      </c>
    </row>
    <row r="5188" spans="1:11" x14ac:dyDescent="0.45">
      <c r="A5188" t="str">
        <f>TRM!A8630</f>
        <v>I01.002.209#</v>
      </c>
      <c r="B5188" t="str">
        <f>TRM!B8630</f>
        <v>Device Driver#</v>
      </c>
      <c r="C5188" t="str">
        <f>TRM!C8630</f>
        <v>IntelÂ® PROSet/Wireless Software | 21.20.1</v>
      </c>
      <c r="D5188">
        <f>TRM!D8630</f>
        <v>0</v>
      </c>
      <c r="E5188" t="str">
        <f>IF(VLOOKUP(TRM!A8630,'TRM - TBM Crosswalk'!$A$2:'TRM - TBM Crosswalk'!$I$1008,3,FALSE)="N/A","TBD","")</f>
        <v>TBD</v>
      </c>
      <c r="F5188" t="str">
        <f>IF(VLOOKUP(TRM!A8630,'TRM - TBM Crosswalk'!$A$2:'TRM - TBM Crosswalk'!$I$1008,4,FALSE)=0,"",VLOOKUP(TRM!A8630,'TRM - TBM Crosswalk'!$A$2:'TRM - TBM Crosswalk'!$I$1008,4,FALSE))</f>
        <v/>
      </c>
      <c r="G5188" t="str">
        <f>IF(VLOOKUP(TRM!A8630,'TRM - TBM Crosswalk'!$A$2:'TRM - TBM Crosswalk'!$I$1008,5,FALSE)=0,"",VLOOKUP(TRM!A8630,'TRM - TBM Crosswalk'!$A$2:'TRM - TBM Crosswalk'!$I$1008,5,FALSE))</f>
        <v/>
      </c>
      <c r="H5188" t="str">
        <f>IF(VLOOKUP(TRM!A8630,'TRM - TBM Crosswalk'!$A$2:'TRM - TBM Crosswalk'!$I$1008,6,FALSE)=0,"",VLOOKUP(TRM!A8630,'TRM - TBM Crosswalk'!$A$2:'TRM - TBM Crosswalk'!$I$1008,6,FALSE))</f>
        <v/>
      </c>
      <c r="I5188" t="str">
        <f>IF(VLOOKUP(TRM!A8630,'TRM - TBM Crosswalk'!$A$2:'TRM - TBM Crosswalk'!$I$1008,7,FALSE)=0,"",VLOOKUP(TRM!A8630,'TRM - TBM Crosswalk'!$A$2:'TRM - TBM Crosswalk'!$I$1008,7,FALSE))</f>
        <v/>
      </c>
      <c r="J5188" t="str">
        <f>IF(VLOOKUP(TRM!A8630,'TRM - TBM Crosswalk'!$A$2:'TRM - TBM Crosswalk'!$I$1008,8,FALSE)=0,"",VLOOKUP(TRM!A8630,'TRM - TBM Crosswalk'!$A$2:'TRM - TBM Crosswalk'!$I$1008,8,FALSE))</f>
        <v/>
      </c>
      <c r="K5188" t="str">
        <f>IF(VLOOKUP(TRM!A8630,'TRM - TBM Crosswalk'!$A$2:'TRM - TBM Crosswalk'!$I$1008,9,FALSE)=0,"",VLOOKUP(TRM!A8630,'TRM - TBM Crosswalk'!$A$2:'TRM - TBM Crosswalk'!$I$1008,9,FALSE))</f>
        <v/>
      </c>
    </row>
    <row r="5189" spans="1:11" x14ac:dyDescent="0.45">
      <c r="A5189" t="str">
        <f>TRM!A8631</f>
        <v>I01.002.209#</v>
      </c>
      <c r="B5189" t="str">
        <f>TRM!B8631</f>
        <v>Device Driver#</v>
      </c>
      <c r="C5189" t="str">
        <f>TRM!C8631</f>
        <v>IntelÂ® PROSet/Wireless Software | 21.30.2</v>
      </c>
      <c r="D5189">
        <f>TRM!D8631</f>
        <v>0</v>
      </c>
      <c r="E5189" t="str">
        <f>IF(VLOOKUP(TRM!A8631,'TRM - TBM Crosswalk'!$A$2:'TRM - TBM Crosswalk'!$I$1008,3,FALSE)="N/A","TBD","")</f>
        <v>TBD</v>
      </c>
      <c r="F5189" t="str">
        <f>IF(VLOOKUP(TRM!A8631,'TRM - TBM Crosswalk'!$A$2:'TRM - TBM Crosswalk'!$I$1008,4,FALSE)=0,"",VLOOKUP(TRM!A8631,'TRM - TBM Crosswalk'!$A$2:'TRM - TBM Crosswalk'!$I$1008,4,FALSE))</f>
        <v/>
      </c>
      <c r="G5189" t="str">
        <f>IF(VLOOKUP(TRM!A8631,'TRM - TBM Crosswalk'!$A$2:'TRM - TBM Crosswalk'!$I$1008,5,FALSE)=0,"",VLOOKUP(TRM!A8631,'TRM - TBM Crosswalk'!$A$2:'TRM - TBM Crosswalk'!$I$1008,5,FALSE))</f>
        <v/>
      </c>
      <c r="H5189" t="str">
        <f>IF(VLOOKUP(TRM!A8631,'TRM - TBM Crosswalk'!$A$2:'TRM - TBM Crosswalk'!$I$1008,6,FALSE)=0,"",VLOOKUP(TRM!A8631,'TRM - TBM Crosswalk'!$A$2:'TRM - TBM Crosswalk'!$I$1008,6,FALSE))</f>
        <v/>
      </c>
      <c r="I5189" t="str">
        <f>IF(VLOOKUP(TRM!A8631,'TRM - TBM Crosswalk'!$A$2:'TRM - TBM Crosswalk'!$I$1008,7,FALSE)=0,"",VLOOKUP(TRM!A8631,'TRM - TBM Crosswalk'!$A$2:'TRM - TBM Crosswalk'!$I$1008,7,FALSE))</f>
        <v/>
      </c>
      <c r="J5189" t="str">
        <f>IF(VLOOKUP(TRM!A8631,'TRM - TBM Crosswalk'!$A$2:'TRM - TBM Crosswalk'!$I$1008,8,FALSE)=0,"",VLOOKUP(TRM!A8631,'TRM - TBM Crosswalk'!$A$2:'TRM - TBM Crosswalk'!$I$1008,8,FALSE))</f>
        <v/>
      </c>
      <c r="K5189" t="str">
        <f>IF(VLOOKUP(TRM!A8631,'TRM - TBM Crosswalk'!$A$2:'TRM - TBM Crosswalk'!$I$1008,9,FALSE)=0,"",VLOOKUP(TRM!A8631,'TRM - TBM Crosswalk'!$A$2:'TRM - TBM Crosswalk'!$I$1008,9,FALSE))</f>
        <v/>
      </c>
    </row>
    <row r="5190" spans="1:11" x14ac:dyDescent="0.45">
      <c r="A5190" t="str">
        <f>TRM!A8632</f>
        <v>I01.002.209#</v>
      </c>
      <c r="B5190" t="str">
        <f>TRM!B8632</f>
        <v>Device Driver#</v>
      </c>
      <c r="C5190" t="str">
        <f>TRM!C8632</f>
        <v>IntelÂ® PROSet/Wireless Software | 21.40.1</v>
      </c>
      <c r="D5190">
        <f>TRM!D8632</f>
        <v>0</v>
      </c>
      <c r="E5190" t="str">
        <f>IF(VLOOKUP(TRM!A8632,'TRM - TBM Crosswalk'!$A$2:'TRM - TBM Crosswalk'!$I$1008,3,FALSE)="N/A","TBD","")</f>
        <v>TBD</v>
      </c>
      <c r="F5190" t="str">
        <f>IF(VLOOKUP(TRM!A8632,'TRM - TBM Crosswalk'!$A$2:'TRM - TBM Crosswalk'!$I$1008,4,FALSE)=0,"",VLOOKUP(TRM!A8632,'TRM - TBM Crosswalk'!$A$2:'TRM - TBM Crosswalk'!$I$1008,4,FALSE))</f>
        <v/>
      </c>
      <c r="G5190" t="str">
        <f>IF(VLOOKUP(TRM!A8632,'TRM - TBM Crosswalk'!$A$2:'TRM - TBM Crosswalk'!$I$1008,5,FALSE)=0,"",VLOOKUP(TRM!A8632,'TRM - TBM Crosswalk'!$A$2:'TRM - TBM Crosswalk'!$I$1008,5,FALSE))</f>
        <v/>
      </c>
      <c r="H5190" t="str">
        <f>IF(VLOOKUP(TRM!A8632,'TRM - TBM Crosswalk'!$A$2:'TRM - TBM Crosswalk'!$I$1008,6,FALSE)=0,"",VLOOKUP(TRM!A8632,'TRM - TBM Crosswalk'!$A$2:'TRM - TBM Crosswalk'!$I$1008,6,FALSE))</f>
        <v/>
      </c>
      <c r="I5190" t="str">
        <f>IF(VLOOKUP(TRM!A8632,'TRM - TBM Crosswalk'!$A$2:'TRM - TBM Crosswalk'!$I$1008,7,FALSE)=0,"",VLOOKUP(TRM!A8632,'TRM - TBM Crosswalk'!$A$2:'TRM - TBM Crosswalk'!$I$1008,7,FALSE))</f>
        <v/>
      </c>
      <c r="J5190" t="str">
        <f>IF(VLOOKUP(TRM!A8632,'TRM - TBM Crosswalk'!$A$2:'TRM - TBM Crosswalk'!$I$1008,8,FALSE)=0,"",VLOOKUP(TRM!A8632,'TRM - TBM Crosswalk'!$A$2:'TRM - TBM Crosswalk'!$I$1008,8,FALSE))</f>
        <v/>
      </c>
      <c r="K5190" t="str">
        <f>IF(VLOOKUP(TRM!A8632,'TRM - TBM Crosswalk'!$A$2:'TRM - TBM Crosswalk'!$I$1008,9,FALSE)=0,"",VLOOKUP(TRM!A8632,'TRM - TBM Crosswalk'!$A$2:'TRM - TBM Crosswalk'!$I$1008,9,FALSE))</f>
        <v/>
      </c>
    </row>
    <row r="5191" spans="1:11" x14ac:dyDescent="0.45">
      <c r="A5191" t="str">
        <f>TRM!A8633</f>
        <v>I01.002.209#</v>
      </c>
      <c r="B5191" t="str">
        <f>TRM!B8633</f>
        <v>Device Driver#</v>
      </c>
      <c r="C5191" t="str">
        <f>TRM!C8633</f>
        <v>IntelÂ® PROSet/Wireless Software | 21.40.2</v>
      </c>
      <c r="D5191">
        <f>TRM!D8633</f>
        <v>0</v>
      </c>
      <c r="E5191" t="str">
        <f>IF(VLOOKUP(TRM!A8633,'TRM - TBM Crosswalk'!$A$2:'TRM - TBM Crosswalk'!$I$1008,3,FALSE)="N/A","TBD","")</f>
        <v>TBD</v>
      </c>
      <c r="F5191" t="str">
        <f>IF(VLOOKUP(TRM!A8633,'TRM - TBM Crosswalk'!$A$2:'TRM - TBM Crosswalk'!$I$1008,4,FALSE)=0,"",VLOOKUP(TRM!A8633,'TRM - TBM Crosswalk'!$A$2:'TRM - TBM Crosswalk'!$I$1008,4,FALSE))</f>
        <v/>
      </c>
      <c r="G5191" t="str">
        <f>IF(VLOOKUP(TRM!A8633,'TRM - TBM Crosswalk'!$A$2:'TRM - TBM Crosswalk'!$I$1008,5,FALSE)=0,"",VLOOKUP(TRM!A8633,'TRM - TBM Crosswalk'!$A$2:'TRM - TBM Crosswalk'!$I$1008,5,FALSE))</f>
        <v/>
      </c>
      <c r="H5191" t="str">
        <f>IF(VLOOKUP(TRM!A8633,'TRM - TBM Crosswalk'!$A$2:'TRM - TBM Crosswalk'!$I$1008,6,FALSE)=0,"",VLOOKUP(TRM!A8633,'TRM - TBM Crosswalk'!$A$2:'TRM - TBM Crosswalk'!$I$1008,6,FALSE))</f>
        <v/>
      </c>
      <c r="I5191" t="str">
        <f>IF(VLOOKUP(TRM!A8633,'TRM - TBM Crosswalk'!$A$2:'TRM - TBM Crosswalk'!$I$1008,7,FALSE)=0,"",VLOOKUP(TRM!A8633,'TRM - TBM Crosswalk'!$A$2:'TRM - TBM Crosswalk'!$I$1008,7,FALSE))</f>
        <v/>
      </c>
      <c r="J5191" t="str">
        <f>IF(VLOOKUP(TRM!A8633,'TRM - TBM Crosswalk'!$A$2:'TRM - TBM Crosswalk'!$I$1008,8,FALSE)=0,"",VLOOKUP(TRM!A8633,'TRM - TBM Crosswalk'!$A$2:'TRM - TBM Crosswalk'!$I$1008,8,FALSE))</f>
        <v/>
      </c>
      <c r="K5191" t="str">
        <f>IF(VLOOKUP(TRM!A8633,'TRM - TBM Crosswalk'!$A$2:'TRM - TBM Crosswalk'!$I$1008,9,FALSE)=0,"",VLOOKUP(TRM!A8633,'TRM - TBM Crosswalk'!$A$2:'TRM - TBM Crosswalk'!$I$1008,9,FALSE))</f>
        <v/>
      </c>
    </row>
    <row r="5192" spans="1:11" x14ac:dyDescent="0.45">
      <c r="A5192" t="str">
        <f>TRM!A9194</f>
        <v>I01.004.401</v>
      </c>
      <c r="B5192" t="str">
        <f>TRM!B9194</f>
        <v>Human-Computer Interface</v>
      </c>
      <c r="C5192" t="str">
        <f>TRM!C9194</f>
        <v>Dell Display Manager | 1.50.1996</v>
      </c>
      <c r="D5192">
        <f>TRM!D9194</f>
        <v>0</v>
      </c>
      <c r="E5192" t="str">
        <f>IF(VLOOKUP(TRM!A9194,'TRM - TBM Crosswalk'!$A$2:'TRM - TBM Crosswalk'!$I$1008,3,FALSE)="N/A","TBD","")</f>
        <v/>
      </c>
      <c r="F5192" t="str">
        <f>IF(VLOOKUP(TRM!A9194,'TRM - TBM Crosswalk'!$A$2:'TRM - TBM Crosswalk'!$I$1008,4,FALSE)=0,"",VLOOKUP(TRM!A9194,'TRM - TBM Crosswalk'!$A$2:'TRM - TBM Crosswalk'!$I$1008,4,FALSE))</f>
        <v/>
      </c>
      <c r="G5192" t="str">
        <f>IF(VLOOKUP(TRM!A9194,'TRM - TBM Crosswalk'!$A$2:'TRM - TBM Crosswalk'!$I$1008,5,FALSE)=0,"",VLOOKUP(TRM!A9194,'TRM - TBM Crosswalk'!$A$2:'TRM - TBM Crosswalk'!$I$1008,5,FALSE))</f>
        <v>End User</v>
      </c>
      <c r="H5192" t="str">
        <f>IF(VLOOKUP(TRM!A9194,'TRM - TBM Crosswalk'!$A$2:'TRM - TBM Crosswalk'!$I$1008,6,FALSE)=0,"",VLOOKUP(TRM!A9194,'TRM - TBM Crosswalk'!$A$2:'TRM - TBM Crosswalk'!$I$1008,6,FALSE))</f>
        <v>Workspace</v>
      </c>
      <c r="I5192" t="str">
        <f>IF(VLOOKUP(TRM!A9194,'TRM - TBM Crosswalk'!$A$2:'TRM - TBM Crosswalk'!$I$1008,7,FALSE)=0,"",VLOOKUP(TRM!A9194,'TRM - TBM Crosswalk'!$A$2:'TRM - TBM Crosswalk'!$I$1008,7,FALSE))</f>
        <v/>
      </c>
      <c r="J5192" t="str">
        <f>IF(VLOOKUP(TRM!A9194,'TRM - TBM Crosswalk'!$A$2:'TRM - TBM Crosswalk'!$I$1008,8,FALSE)=0,"",VLOOKUP(TRM!A9194,'TRM - TBM Crosswalk'!$A$2:'TRM - TBM Crosswalk'!$I$1008,8,FALSE))</f>
        <v/>
      </c>
      <c r="K5192" t="str">
        <f>IF(VLOOKUP(TRM!A9194,'TRM - TBM Crosswalk'!$A$2:'TRM - TBM Crosswalk'!$I$1008,9,FALSE)=0,"",VLOOKUP(TRM!A9194,'TRM - TBM Crosswalk'!$A$2:'TRM - TBM Crosswalk'!$I$1008,9,FALSE))</f>
        <v/>
      </c>
    </row>
    <row r="5193" spans="1:11" x14ac:dyDescent="0.45">
      <c r="A5193" t="str">
        <f>TRM!A9393</f>
        <v>I01.004.401</v>
      </c>
      <c r="B5193" t="str">
        <f>TRM!B9393</f>
        <v>Human-Computer Interface</v>
      </c>
      <c r="C5193" t="str">
        <f>TRM!C9393</f>
        <v>Microsoft Mouse and Keyboard Center | 10.4.137.0</v>
      </c>
      <c r="D5193">
        <f>TRM!D9393</f>
        <v>0</v>
      </c>
      <c r="E5193" t="str">
        <f>IF(VLOOKUP(TRM!A9393,'TRM - TBM Crosswalk'!$A$2:'TRM - TBM Crosswalk'!$I$1008,3,FALSE)="N/A","TBD","")</f>
        <v/>
      </c>
      <c r="F5193" t="str">
        <f>IF(VLOOKUP(TRM!A9393,'TRM - TBM Crosswalk'!$A$2:'TRM - TBM Crosswalk'!$I$1008,4,FALSE)=0,"",VLOOKUP(TRM!A9393,'TRM - TBM Crosswalk'!$A$2:'TRM - TBM Crosswalk'!$I$1008,4,FALSE))</f>
        <v/>
      </c>
      <c r="G5193" t="str">
        <f>IF(VLOOKUP(TRM!A9393,'TRM - TBM Crosswalk'!$A$2:'TRM - TBM Crosswalk'!$I$1008,5,FALSE)=0,"",VLOOKUP(TRM!A9393,'TRM - TBM Crosswalk'!$A$2:'TRM - TBM Crosswalk'!$I$1008,5,FALSE))</f>
        <v>End User</v>
      </c>
      <c r="H5193" t="str">
        <f>IF(VLOOKUP(TRM!A9393,'TRM - TBM Crosswalk'!$A$2:'TRM - TBM Crosswalk'!$I$1008,6,FALSE)=0,"",VLOOKUP(TRM!A9393,'TRM - TBM Crosswalk'!$A$2:'TRM - TBM Crosswalk'!$I$1008,6,FALSE))</f>
        <v>Workspace</v>
      </c>
      <c r="I5193" t="str">
        <f>IF(VLOOKUP(TRM!A9393,'TRM - TBM Crosswalk'!$A$2:'TRM - TBM Crosswalk'!$I$1008,7,FALSE)=0,"",VLOOKUP(TRM!A9393,'TRM - TBM Crosswalk'!$A$2:'TRM - TBM Crosswalk'!$I$1008,7,FALSE))</f>
        <v/>
      </c>
      <c r="J5193" t="str">
        <f>IF(VLOOKUP(TRM!A9393,'TRM - TBM Crosswalk'!$A$2:'TRM - TBM Crosswalk'!$I$1008,8,FALSE)=0,"",VLOOKUP(TRM!A9393,'TRM - TBM Crosswalk'!$A$2:'TRM - TBM Crosswalk'!$I$1008,8,FALSE))</f>
        <v/>
      </c>
      <c r="K5193" t="str">
        <f>IF(VLOOKUP(TRM!A9393,'TRM - TBM Crosswalk'!$A$2:'TRM - TBM Crosswalk'!$I$1008,9,FALSE)=0,"",VLOOKUP(TRM!A9393,'TRM - TBM Crosswalk'!$A$2:'TRM - TBM Crosswalk'!$I$1008,9,FALSE))</f>
        <v/>
      </c>
    </row>
    <row r="5194" spans="1:11" x14ac:dyDescent="0.45">
      <c r="A5194" t="str">
        <f>TRM!A9394</f>
        <v>I01.004.401</v>
      </c>
      <c r="B5194" t="str">
        <f>TRM!B9394</f>
        <v>Human-Computer Interface</v>
      </c>
      <c r="C5194" t="str">
        <f>TRM!C9394</f>
        <v>Microsoft Mouse and Keyboard Center | 11.1.137.0</v>
      </c>
      <c r="D5194">
        <f>TRM!D9394</f>
        <v>0</v>
      </c>
      <c r="E5194" t="str">
        <f>IF(VLOOKUP(TRM!A9394,'TRM - TBM Crosswalk'!$A$2:'TRM - TBM Crosswalk'!$I$1008,3,FALSE)="N/A","TBD","")</f>
        <v/>
      </c>
      <c r="F5194" t="str">
        <f>IF(VLOOKUP(TRM!A9394,'TRM - TBM Crosswalk'!$A$2:'TRM - TBM Crosswalk'!$I$1008,4,FALSE)=0,"",VLOOKUP(TRM!A9394,'TRM - TBM Crosswalk'!$A$2:'TRM - TBM Crosswalk'!$I$1008,4,FALSE))</f>
        <v/>
      </c>
      <c r="G5194" t="str">
        <f>IF(VLOOKUP(TRM!A9394,'TRM - TBM Crosswalk'!$A$2:'TRM - TBM Crosswalk'!$I$1008,5,FALSE)=0,"",VLOOKUP(TRM!A9394,'TRM - TBM Crosswalk'!$A$2:'TRM - TBM Crosswalk'!$I$1008,5,FALSE))</f>
        <v>End User</v>
      </c>
      <c r="H5194" t="str">
        <f>IF(VLOOKUP(TRM!A9394,'TRM - TBM Crosswalk'!$A$2:'TRM - TBM Crosswalk'!$I$1008,6,FALSE)=0,"",VLOOKUP(TRM!A9394,'TRM - TBM Crosswalk'!$A$2:'TRM - TBM Crosswalk'!$I$1008,6,FALSE))</f>
        <v>Workspace</v>
      </c>
      <c r="I5194" t="str">
        <f>IF(VLOOKUP(TRM!A9394,'TRM - TBM Crosswalk'!$A$2:'TRM - TBM Crosswalk'!$I$1008,7,FALSE)=0,"",VLOOKUP(TRM!A9394,'TRM - TBM Crosswalk'!$A$2:'TRM - TBM Crosswalk'!$I$1008,7,FALSE))</f>
        <v/>
      </c>
      <c r="J5194" t="str">
        <f>IF(VLOOKUP(TRM!A9394,'TRM - TBM Crosswalk'!$A$2:'TRM - TBM Crosswalk'!$I$1008,8,FALSE)=0,"",VLOOKUP(TRM!A9394,'TRM - TBM Crosswalk'!$A$2:'TRM - TBM Crosswalk'!$I$1008,8,FALSE))</f>
        <v/>
      </c>
      <c r="K5194" t="str">
        <f>IF(VLOOKUP(TRM!A9394,'TRM - TBM Crosswalk'!$A$2:'TRM - TBM Crosswalk'!$I$1008,9,FALSE)=0,"",VLOOKUP(TRM!A9394,'TRM - TBM Crosswalk'!$A$2:'TRM - TBM Crosswalk'!$I$1008,9,FALSE))</f>
        <v/>
      </c>
    </row>
    <row r="5195" spans="1:11" x14ac:dyDescent="0.45">
      <c r="A5195" t="str">
        <f>TRM!A9395</f>
        <v>I01.004.401</v>
      </c>
      <c r="B5195" t="str">
        <f>TRM!B9395</f>
        <v>Human-Computer Interface</v>
      </c>
      <c r="C5195" t="str">
        <f>TRM!C9395</f>
        <v>Microsoft Mouse and Keyboard Center | 12.181.137.0</v>
      </c>
      <c r="D5195">
        <f>TRM!D9395</f>
        <v>0</v>
      </c>
      <c r="E5195" t="str">
        <f>IF(VLOOKUP(TRM!A9395,'TRM - TBM Crosswalk'!$A$2:'TRM - TBM Crosswalk'!$I$1008,3,FALSE)="N/A","TBD","")</f>
        <v/>
      </c>
      <c r="F5195" t="str">
        <f>IF(VLOOKUP(TRM!A9395,'TRM - TBM Crosswalk'!$A$2:'TRM - TBM Crosswalk'!$I$1008,4,FALSE)=0,"",VLOOKUP(TRM!A9395,'TRM - TBM Crosswalk'!$A$2:'TRM - TBM Crosswalk'!$I$1008,4,FALSE))</f>
        <v/>
      </c>
      <c r="G5195" t="str">
        <f>IF(VLOOKUP(TRM!A9395,'TRM - TBM Crosswalk'!$A$2:'TRM - TBM Crosswalk'!$I$1008,5,FALSE)=0,"",VLOOKUP(TRM!A9395,'TRM - TBM Crosswalk'!$A$2:'TRM - TBM Crosswalk'!$I$1008,5,FALSE))</f>
        <v>End User</v>
      </c>
      <c r="H5195" t="str">
        <f>IF(VLOOKUP(TRM!A9395,'TRM - TBM Crosswalk'!$A$2:'TRM - TBM Crosswalk'!$I$1008,6,FALSE)=0,"",VLOOKUP(TRM!A9395,'TRM - TBM Crosswalk'!$A$2:'TRM - TBM Crosswalk'!$I$1008,6,FALSE))</f>
        <v>Workspace</v>
      </c>
      <c r="I5195" t="str">
        <f>IF(VLOOKUP(TRM!A9395,'TRM - TBM Crosswalk'!$A$2:'TRM - TBM Crosswalk'!$I$1008,7,FALSE)=0,"",VLOOKUP(TRM!A9395,'TRM - TBM Crosswalk'!$A$2:'TRM - TBM Crosswalk'!$I$1008,7,FALSE))</f>
        <v/>
      </c>
      <c r="J5195" t="str">
        <f>IF(VLOOKUP(TRM!A9395,'TRM - TBM Crosswalk'!$A$2:'TRM - TBM Crosswalk'!$I$1008,8,FALSE)=0,"",VLOOKUP(TRM!A9395,'TRM - TBM Crosswalk'!$A$2:'TRM - TBM Crosswalk'!$I$1008,8,FALSE))</f>
        <v/>
      </c>
      <c r="K5195" t="str">
        <f>IF(VLOOKUP(TRM!A9395,'TRM - TBM Crosswalk'!$A$2:'TRM - TBM Crosswalk'!$I$1008,9,FALSE)=0,"",VLOOKUP(TRM!A9395,'TRM - TBM Crosswalk'!$A$2:'TRM - TBM Crosswalk'!$I$1008,9,FALSE))</f>
        <v/>
      </c>
    </row>
    <row r="5196" spans="1:11" x14ac:dyDescent="0.45">
      <c r="A5196" t="str">
        <f>TRM!A9396</f>
        <v>I01.004.401</v>
      </c>
      <c r="B5196" t="str">
        <f>TRM!B9396</f>
        <v>Human-Computer Interface</v>
      </c>
      <c r="C5196" t="str">
        <f>TRM!C9396</f>
        <v>Microsoft Mouse and Keyboard Center | 3.0.337.0</v>
      </c>
      <c r="D5196">
        <f>TRM!D9396</f>
        <v>0</v>
      </c>
      <c r="E5196" t="str">
        <f>IF(VLOOKUP(TRM!A9396,'TRM - TBM Crosswalk'!$A$2:'TRM - TBM Crosswalk'!$I$1008,3,FALSE)="N/A","TBD","")</f>
        <v/>
      </c>
      <c r="F5196" t="str">
        <f>IF(VLOOKUP(TRM!A9396,'TRM - TBM Crosswalk'!$A$2:'TRM - TBM Crosswalk'!$I$1008,4,FALSE)=0,"",VLOOKUP(TRM!A9396,'TRM - TBM Crosswalk'!$A$2:'TRM - TBM Crosswalk'!$I$1008,4,FALSE))</f>
        <v/>
      </c>
      <c r="G5196" t="str">
        <f>IF(VLOOKUP(TRM!A9396,'TRM - TBM Crosswalk'!$A$2:'TRM - TBM Crosswalk'!$I$1008,5,FALSE)=0,"",VLOOKUP(TRM!A9396,'TRM - TBM Crosswalk'!$A$2:'TRM - TBM Crosswalk'!$I$1008,5,FALSE))</f>
        <v>End User</v>
      </c>
      <c r="H5196" t="str">
        <f>IF(VLOOKUP(TRM!A9396,'TRM - TBM Crosswalk'!$A$2:'TRM - TBM Crosswalk'!$I$1008,6,FALSE)=0,"",VLOOKUP(TRM!A9396,'TRM - TBM Crosswalk'!$A$2:'TRM - TBM Crosswalk'!$I$1008,6,FALSE))</f>
        <v>Workspace</v>
      </c>
      <c r="I5196" t="str">
        <f>IF(VLOOKUP(TRM!A9396,'TRM - TBM Crosswalk'!$A$2:'TRM - TBM Crosswalk'!$I$1008,7,FALSE)=0,"",VLOOKUP(TRM!A9396,'TRM - TBM Crosswalk'!$A$2:'TRM - TBM Crosswalk'!$I$1008,7,FALSE))</f>
        <v/>
      </c>
      <c r="J5196" t="str">
        <f>IF(VLOOKUP(TRM!A9396,'TRM - TBM Crosswalk'!$A$2:'TRM - TBM Crosswalk'!$I$1008,8,FALSE)=0,"",VLOOKUP(TRM!A9396,'TRM - TBM Crosswalk'!$A$2:'TRM - TBM Crosswalk'!$I$1008,8,FALSE))</f>
        <v/>
      </c>
      <c r="K5196" t="str">
        <f>IF(VLOOKUP(TRM!A9396,'TRM - TBM Crosswalk'!$A$2:'TRM - TBM Crosswalk'!$I$1008,9,FALSE)=0,"",VLOOKUP(TRM!A9396,'TRM - TBM Crosswalk'!$A$2:'TRM - TBM Crosswalk'!$I$1008,9,FALSE))</f>
        <v/>
      </c>
    </row>
    <row r="5197" spans="1:11" x14ac:dyDescent="0.45">
      <c r="A5197" t="str">
        <f>TRM!A9617</f>
        <v>I01.005.502</v>
      </c>
      <c r="B5197" t="str">
        <f>TRM!B9617</f>
        <v>Server (Virtualization)</v>
      </c>
      <c r="C5197" t="str">
        <f>TRM!C9617</f>
        <v>VMware vSphere Client 5.5 | 5.5.0.6352</v>
      </c>
      <c r="D5197">
        <f>TRM!D9617</f>
        <v>0</v>
      </c>
      <c r="E5197" t="str">
        <f>IF(VLOOKUP(TRM!A9617,'TRM - TBM Crosswalk'!$A$2:'TRM - TBM Crosswalk'!$I$1008,3,FALSE)="N/A","TBD","")</f>
        <v/>
      </c>
      <c r="F5197" t="str">
        <f>IF(VLOOKUP(TRM!A9617,'TRM - TBM Crosswalk'!$A$2:'TRM - TBM Crosswalk'!$I$1008,4,FALSE)=0,"",VLOOKUP(TRM!A9617,'TRM - TBM Crosswalk'!$A$2:'TRM - TBM Crosswalk'!$I$1008,4,FALSE))</f>
        <v/>
      </c>
      <c r="G5197" t="str">
        <f>IF(VLOOKUP(TRM!A9617,'TRM - TBM Crosswalk'!$A$2:'TRM - TBM Crosswalk'!$I$1008,5,FALSE)=0,"",VLOOKUP(TRM!A9617,'TRM - TBM Crosswalk'!$A$2:'TRM - TBM Crosswalk'!$I$1008,5,FALSE))</f>
        <v/>
      </c>
      <c r="H5197" t="str">
        <f>IF(VLOOKUP(TRM!A9617,'TRM - TBM Crosswalk'!$A$2:'TRM - TBM Crosswalk'!$I$1008,6,FALSE)=0,"",VLOOKUP(TRM!A9617,'TRM - TBM Crosswalk'!$A$2:'TRM - TBM Crosswalk'!$I$1008,6,FALSE))</f>
        <v/>
      </c>
      <c r="I5197" t="str">
        <f>IF(VLOOKUP(TRM!A9617,'TRM - TBM Crosswalk'!$A$2:'TRM - TBM Crosswalk'!$I$1008,7,FALSE)=0,"",VLOOKUP(TRM!A9617,'TRM - TBM Crosswalk'!$A$2:'TRM - TBM Crosswalk'!$I$1008,7,FALSE))</f>
        <v>Infrastructure Services</v>
      </c>
      <c r="J5197" t="str">
        <f>IF(VLOOKUP(TRM!A9617,'TRM - TBM Crosswalk'!$A$2:'TRM - TBM Crosswalk'!$I$1008,8,FALSE)=0,"",VLOOKUP(TRM!A9617,'TRM - TBM Crosswalk'!$A$2:'TRM - TBM Crosswalk'!$I$1008,8,FALSE))</f>
        <v>Compute Services</v>
      </c>
      <c r="K5197" t="str">
        <f>IF(VLOOKUP(TRM!A9617,'TRM - TBM Crosswalk'!$A$2:'TRM - TBM Crosswalk'!$I$1008,9,FALSE)=0,"",VLOOKUP(TRM!A9617,'TRM - TBM Crosswalk'!$A$2:'TRM - TBM Crosswalk'!$I$1008,9,FALSE))</f>
        <v>Virtual Compute &amp; Containers</v>
      </c>
    </row>
    <row r="5198" spans="1:11" x14ac:dyDescent="0.45">
      <c r="A5198" t="str">
        <f>TRM!A9753</f>
        <v>I02</v>
      </c>
      <c r="B5198" t="str">
        <f>TRM!B9753</f>
        <v>Network</v>
      </c>
      <c r="C5198" t="str">
        <f>TRM!C9753</f>
        <v>Cisco AnyConnect Secure Mobility Client | 4.3.00748</v>
      </c>
      <c r="D5198">
        <f>TRM!D9753</f>
        <v>0</v>
      </c>
      <c r="E5198" t="str">
        <f>IF(VLOOKUP(TRM!A9753,'TRM - TBM Crosswalk'!$A$2:'TRM - TBM Crosswalk'!$I$1008,3,FALSE)="N/A","TBD","")</f>
        <v>TBD</v>
      </c>
      <c r="F5198" t="str">
        <f>IF(VLOOKUP(TRM!A9753,'TRM - TBM Crosswalk'!$A$2:'TRM - TBM Crosswalk'!$I$1008,4,FALSE)=0,"",VLOOKUP(TRM!A9753,'TRM - TBM Crosswalk'!$A$2:'TRM - TBM Crosswalk'!$I$1008,4,FALSE))</f>
        <v/>
      </c>
      <c r="G5198" t="str">
        <f>IF(VLOOKUP(TRM!A9753,'TRM - TBM Crosswalk'!$A$2:'TRM - TBM Crosswalk'!$I$1008,5,FALSE)=0,"",VLOOKUP(TRM!A9753,'TRM - TBM Crosswalk'!$A$2:'TRM - TBM Crosswalk'!$I$1008,5,FALSE))</f>
        <v/>
      </c>
      <c r="H5198" t="str">
        <f>IF(VLOOKUP(TRM!A9753,'TRM - TBM Crosswalk'!$A$2:'TRM - TBM Crosswalk'!$I$1008,6,FALSE)=0,"",VLOOKUP(TRM!A9753,'TRM - TBM Crosswalk'!$A$2:'TRM - TBM Crosswalk'!$I$1008,6,FALSE))</f>
        <v/>
      </c>
      <c r="I5198" t="str">
        <f>IF(VLOOKUP(TRM!A9753,'TRM - TBM Crosswalk'!$A$2:'TRM - TBM Crosswalk'!$I$1008,7,FALSE)=0,"",VLOOKUP(TRM!A9753,'TRM - TBM Crosswalk'!$A$2:'TRM - TBM Crosswalk'!$I$1008,7,FALSE))</f>
        <v/>
      </c>
      <c r="J5198" t="str">
        <f>IF(VLOOKUP(TRM!A9753,'TRM - TBM Crosswalk'!$A$2:'TRM - TBM Crosswalk'!$I$1008,8,FALSE)=0,"",VLOOKUP(TRM!A9753,'TRM - TBM Crosswalk'!$A$2:'TRM - TBM Crosswalk'!$I$1008,8,FALSE))</f>
        <v/>
      </c>
      <c r="K5198" t="str">
        <f>IF(VLOOKUP(TRM!A9753,'TRM - TBM Crosswalk'!$A$2:'TRM - TBM Crosswalk'!$I$1008,9,FALSE)=0,"",VLOOKUP(TRM!A9753,'TRM - TBM Crosswalk'!$A$2:'TRM - TBM Crosswalk'!$I$1008,9,FALSE))</f>
        <v/>
      </c>
    </row>
    <row r="5199" spans="1:11" x14ac:dyDescent="0.45">
      <c r="A5199" t="str">
        <f>TRM!A9829</f>
        <v>I02.003.301</v>
      </c>
      <c r="B5199" t="str">
        <f>TRM!B9829</f>
        <v>Hardware and Software</v>
      </c>
      <c r="C5199" t="str">
        <f>TRM!C9829</f>
        <v>ST Microelectronics 3 Axis Digital Accelerometer Solution | 4.10.0090</v>
      </c>
      <c r="D5199">
        <f>TRM!D9829</f>
        <v>0</v>
      </c>
      <c r="E5199" t="str">
        <f>IF(VLOOKUP(TRM!A9829,'TRM - TBM Crosswalk'!$A$2:'TRM - TBM Crosswalk'!$I$1008,3,FALSE)="N/A","TBD","")</f>
        <v>TBD</v>
      </c>
      <c r="F5199" t="str">
        <f>IF(VLOOKUP(TRM!A9829,'TRM - TBM Crosswalk'!$A$2:'TRM - TBM Crosswalk'!$I$1008,4,FALSE)=0,"",VLOOKUP(TRM!A9829,'TRM - TBM Crosswalk'!$A$2:'TRM - TBM Crosswalk'!$I$1008,4,FALSE))</f>
        <v/>
      </c>
      <c r="G5199" t="str">
        <f>IF(VLOOKUP(TRM!A9829,'TRM - TBM Crosswalk'!$A$2:'TRM - TBM Crosswalk'!$I$1008,5,FALSE)=0,"",VLOOKUP(TRM!A9829,'TRM - TBM Crosswalk'!$A$2:'TRM - TBM Crosswalk'!$I$1008,5,FALSE))</f>
        <v/>
      </c>
      <c r="H5199" t="str">
        <f>IF(VLOOKUP(TRM!A9829,'TRM - TBM Crosswalk'!$A$2:'TRM - TBM Crosswalk'!$I$1008,6,FALSE)=0,"",VLOOKUP(TRM!A9829,'TRM - TBM Crosswalk'!$A$2:'TRM - TBM Crosswalk'!$I$1008,6,FALSE))</f>
        <v/>
      </c>
      <c r="I5199" t="str">
        <f>IF(VLOOKUP(TRM!A9829,'TRM - TBM Crosswalk'!$A$2:'TRM - TBM Crosswalk'!$I$1008,7,FALSE)=0,"",VLOOKUP(TRM!A9829,'TRM - TBM Crosswalk'!$A$2:'TRM - TBM Crosswalk'!$I$1008,7,FALSE))</f>
        <v/>
      </c>
      <c r="J5199" t="str">
        <f>IF(VLOOKUP(TRM!A9829,'TRM - TBM Crosswalk'!$A$2:'TRM - TBM Crosswalk'!$I$1008,8,FALSE)=0,"",VLOOKUP(TRM!A9829,'TRM - TBM Crosswalk'!$A$2:'TRM - TBM Crosswalk'!$I$1008,8,FALSE))</f>
        <v/>
      </c>
      <c r="K5199" t="str">
        <f>IF(VLOOKUP(TRM!A9829,'TRM - TBM Crosswalk'!$A$2:'TRM - TBM Crosswalk'!$I$1008,9,FALSE)=0,"",VLOOKUP(TRM!A9829,'TRM - TBM Crosswalk'!$A$2:'TRM - TBM Crosswalk'!$I$1008,9,FALSE))</f>
        <v/>
      </c>
    </row>
    <row r="5200" spans="1:11" x14ac:dyDescent="0.45">
      <c r="A5200" t="str">
        <f>TRM!A9830</f>
        <v>I02.003.301</v>
      </c>
      <c r="B5200" t="str">
        <f>TRM!B9830</f>
        <v>Hardware and Software</v>
      </c>
      <c r="C5200" t="str">
        <f>TRM!C9830</f>
        <v>ST Microelectronics 3 Axis Digital Accelerometer Solution | 4.10.0092</v>
      </c>
      <c r="D5200">
        <f>TRM!D9830</f>
        <v>0</v>
      </c>
      <c r="E5200" t="str">
        <f>IF(VLOOKUP(TRM!A9830,'TRM - TBM Crosswalk'!$A$2:'TRM - TBM Crosswalk'!$I$1008,3,FALSE)="N/A","TBD","")</f>
        <v>TBD</v>
      </c>
      <c r="F5200" t="str">
        <f>IF(VLOOKUP(TRM!A9830,'TRM - TBM Crosswalk'!$A$2:'TRM - TBM Crosswalk'!$I$1008,4,FALSE)=0,"",VLOOKUP(TRM!A9830,'TRM - TBM Crosswalk'!$A$2:'TRM - TBM Crosswalk'!$I$1008,4,FALSE))</f>
        <v/>
      </c>
      <c r="G5200" t="str">
        <f>IF(VLOOKUP(TRM!A9830,'TRM - TBM Crosswalk'!$A$2:'TRM - TBM Crosswalk'!$I$1008,5,FALSE)=0,"",VLOOKUP(TRM!A9830,'TRM - TBM Crosswalk'!$A$2:'TRM - TBM Crosswalk'!$I$1008,5,FALSE))</f>
        <v/>
      </c>
      <c r="H5200" t="str">
        <f>IF(VLOOKUP(TRM!A9830,'TRM - TBM Crosswalk'!$A$2:'TRM - TBM Crosswalk'!$I$1008,6,FALSE)=0,"",VLOOKUP(TRM!A9830,'TRM - TBM Crosswalk'!$A$2:'TRM - TBM Crosswalk'!$I$1008,6,FALSE))</f>
        <v/>
      </c>
      <c r="I5200" t="str">
        <f>IF(VLOOKUP(TRM!A9830,'TRM - TBM Crosswalk'!$A$2:'TRM - TBM Crosswalk'!$I$1008,7,FALSE)=0,"",VLOOKUP(TRM!A9830,'TRM - TBM Crosswalk'!$A$2:'TRM - TBM Crosswalk'!$I$1008,7,FALSE))</f>
        <v/>
      </c>
      <c r="J5200" t="str">
        <f>IF(VLOOKUP(TRM!A9830,'TRM - TBM Crosswalk'!$A$2:'TRM - TBM Crosswalk'!$I$1008,8,FALSE)=0,"",VLOOKUP(TRM!A9830,'TRM - TBM Crosswalk'!$A$2:'TRM - TBM Crosswalk'!$I$1008,8,FALSE))</f>
        <v/>
      </c>
      <c r="K5200" t="str">
        <f>IF(VLOOKUP(TRM!A9830,'TRM - TBM Crosswalk'!$A$2:'TRM - TBM Crosswalk'!$I$1008,9,FALSE)=0,"",VLOOKUP(TRM!A9830,'TRM - TBM Crosswalk'!$A$2:'TRM - TBM Crosswalk'!$I$1008,9,FALSE))</f>
        <v/>
      </c>
    </row>
    <row r="5201" spans="1:11" x14ac:dyDescent="0.45">
      <c r="A5201" t="str">
        <f>TRM!A9831</f>
        <v>I02.003.301</v>
      </c>
      <c r="B5201" t="str">
        <f>TRM!B9831</f>
        <v>Hardware and Software</v>
      </c>
      <c r="C5201" t="str">
        <f>TRM!C9831</f>
        <v>ST Microelectronics 3 Axis Digital Accelerometer Solution | 4.10.0093</v>
      </c>
      <c r="D5201">
        <f>TRM!D9831</f>
        <v>0</v>
      </c>
      <c r="E5201" t="str">
        <f>IF(VLOOKUP(TRM!A9831,'TRM - TBM Crosswalk'!$A$2:'TRM - TBM Crosswalk'!$I$1008,3,FALSE)="N/A","TBD","")</f>
        <v>TBD</v>
      </c>
      <c r="F5201" t="str">
        <f>IF(VLOOKUP(TRM!A9831,'TRM - TBM Crosswalk'!$A$2:'TRM - TBM Crosswalk'!$I$1008,4,FALSE)=0,"",VLOOKUP(TRM!A9831,'TRM - TBM Crosswalk'!$A$2:'TRM - TBM Crosswalk'!$I$1008,4,FALSE))</f>
        <v/>
      </c>
      <c r="G5201" t="str">
        <f>IF(VLOOKUP(TRM!A9831,'TRM - TBM Crosswalk'!$A$2:'TRM - TBM Crosswalk'!$I$1008,5,FALSE)=0,"",VLOOKUP(TRM!A9831,'TRM - TBM Crosswalk'!$A$2:'TRM - TBM Crosswalk'!$I$1008,5,FALSE))</f>
        <v/>
      </c>
      <c r="H5201" t="str">
        <f>IF(VLOOKUP(TRM!A9831,'TRM - TBM Crosswalk'!$A$2:'TRM - TBM Crosswalk'!$I$1008,6,FALSE)=0,"",VLOOKUP(TRM!A9831,'TRM - TBM Crosswalk'!$A$2:'TRM - TBM Crosswalk'!$I$1008,6,FALSE))</f>
        <v/>
      </c>
      <c r="I5201" t="str">
        <f>IF(VLOOKUP(TRM!A9831,'TRM - TBM Crosswalk'!$A$2:'TRM - TBM Crosswalk'!$I$1008,7,FALSE)=0,"",VLOOKUP(TRM!A9831,'TRM - TBM Crosswalk'!$A$2:'TRM - TBM Crosswalk'!$I$1008,7,FALSE))</f>
        <v/>
      </c>
      <c r="J5201" t="str">
        <f>IF(VLOOKUP(TRM!A9831,'TRM - TBM Crosswalk'!$A$2:'TRM - TBM Crosswalk'!$I$1008,8,FALSE)=0,"",VLOOKUP(TRM!A9831,'TRM - TBM Crosswalk'!$A$2:'TRM - TBM Crosswalk'!$I$1008,8,FALSE))</f>
        <v/>
      </c>
      <c r="K5201" t="str">
        <f>IF(VLOOKUP(TRM!A9831,'TRM - TBM Crosswalk'!$A$2:'TRM - TBM Crosswalk'!$I$1008,9,FALSE)=0,"",VLOOKUP(TRM!A9831,'TRM - TBM Crosswalk'!$A$2:'TRM - TBM Crosswalk'!$I$1008,9,FALSE))</f>
        <v/>
      </c>
    </row>
    <row r="5202" spans="1:11" x14ac:dyDescent="0.45">
      <c r="A5202" t="str">
        <f>TRM!A10090</f>
        <v>Manufacturing</v>
      </c>
      <c r="B5202" t="str">
        <f>TRM!B10090</f>
        <v>Manufacturing</v>
      </c>
      <c r="C5202" t="str">
        <f>TRM!C10090</f>
        <v>Cricut Design Space Client | 5.6.1.2</v>
      </c>
      <c r="D5202">
        <f>TRM!D10090</f>
        <v>0</v>
      </c>
      <c r="E5202" t="str">
        <f>IF(VLOOKUP(TRM!A10090,'TRM - TBM Crosswalk'!$A$2:'TRM - TBM Crosswalk'!$I$1008,3,FALSE)="N/A","TBD","")</f>
        <v/>
      </c>
      <c r="F5202" t="str">
        <f>IF(VLOOKUP(TRM!A10090,'TRM - TBM Crosswalk'!$A$2:'TRM - TBM Crosswalk'!$I$1008,4,FALSE)=0,"",VLOOKUP(TRM!A10090,'TRM - TBM Crosswalk'!$A$2:'TRM - TBM Crosswalk'!$I$1008,4,FALSE))</f>
        <v>Business Capability</v>
      </c>
      <c r="G5202" t="str">
        <f>IF(VLOOKUP(TRM!A10090,'TRM - TBM Crosswalk'!$A$2:'TRM - TBM Crosswalk'!$I$1008,5,FALSE)=0,"",VLOOKUP(TRM!A10090,'TRM - TBM Crosswalk'!$A$2:'TRM - TBM Crosswalk'!$I$1008,5,FALSE))</f>
        <v/>
      </c>
      <c r="H5202" t="str">
        <f>IF(VLOOKUP(TRM!A10090,'TRM - TBM Crosswalk'!$A$2:'TRM - TBM Crosswalk'!$I$1008,6,FALSE)=0,"",VLOOKUP(TRM!A10090,'TRM - TBM Crosswalk'!$A$2:'TRM - TBM Crosswalk'!$I$1008,6,FALSE))</f>
        <v/>
      </c>
      <c r="I5202" t="str">
        <f>IF(VLOOKUP(TRM!A10090,'TRM - TBM Crosswalk'!$A$2:'TRM - TBM Crosswalk'!$I$1008,7,FALSE)=0,"",VLOOKUP(TRM!A10090,'TRM - TBM Crosswalk'!$A$2:'TRM - TBM Crosswalk'!$I$1008,7,FALSE))</f>
        <v/>
      </c>
      <c r="J5202" t="str">
        <f>IF(VLOOKUP(TRM!A10090,'TRM - TBM Crosswalk'!$A$2:'TRM - TBM Crosswalk'!$I$1008,8,FALSE)=0,"",VLOOKUP(TRM!A10090,'TRM - TBM Crosswalk'!$A$2:'TRM - TBM Crosswalk'!$I$1008,8,FALSE))</f>
        <v/>
      </c>
      <c r="K5202" t="str">
        <f>IF(VLOOKUP(TRM!A10090,'TRM - TBM Crosswalk'!$A$2:'TRM - TBM Crosswalk'!$I$1008,9,FALSE)=0,"",VLOOKUP(TRM!A10090,'TRM - TBM Crosswalk'!$A$2:'TRM - TBM Crosswalk'!$I$1008,9,FALSE))</f>
        <v/>
      </c>
    </row>
    <row r="5203" spans="1:11" x14ac:dyDescent="0.45">
      <c r="A5203" t="str">
        <f>TRM!A10187</f>
        <v>Unknown</v>
      </c>
      <c r="B5203" t="str">
        <f>TRM!B10187</f>
        <v>Unknown</v>
      </c>
      <c r="C5203" t="str">
        <f>TRM!C10187</f>
        <v>Software Manager | 2.1.0.789</v>
      </c>
      <c r="D5203">
        <f>TRM!D10187</f>
        <v>0</v>
      </c>
      <c r="E5203" t="str">
        <f>IF(VLOOKUP(TRM!A10187,'TRM - TBM Crosswalk'!$A$2:'TRM - TBM Crosswalk'!$I$1008,3,FALSE)="N/A","TBD","")</f>
        <v/>
      </c>
      <c r="F5203" t="str">
        <f>IF(VLOOKUP(TRM!A10187,'TRM - TBM Crosswalk'!$A$2:'TRM - TBM Crosswalk'!$I$1008,4,FALSE)=0,"",VLOOKUP(TRM!A10187,'TRM - TBM Crosswalk'!$A$2:'TRM - TBM Crosswalk'!$I$1008,4,FALSE))</f>
        <v/>
      </c>
      <c r="G5203" t="str">
        <f>IF(VLOOKUP(TRM!A10187,'TRM - TBM Crosswalk'!$A$2:'TRM - TBM Crosswalk'!$I$1008,5,FALSE)=0,"",VLOOKUP(TRM!A10187,'TRM - TBM Crosswalk'!$A$2:'TRM - TBM Crosswalk'!$I$1008,5,FALSE))</f>
        <v/>
      </c>
      <c r="H5203" t="str">
        <f>IF(VLOOKUP(TRM!A10187,'TRM - TBM Crosswalk'!$A$2:'TRM - TBM Crosswalk'!$I$1008,6,FALSE)=0,"",VLOOKUP(TRM!A10187,'TRM - TBM Crosswalk'!$A$2:'TRM - TBM Crosswalk'!$I$1008,6,FALSE))</f>
        <v/>
      </c>
      <c r="I5203" t="str">
        <f>IF(VLOOKUP(TRM!A10187,'TRM - TBM Crosswalk'!$A$2:'TRM - TBM Crosswalk'!$I$1008,7,FALSE)=0,"",VLOOKUP(TRM!A10187,'TRM - TBM Crosswalk'!$A$2:'TRM - TBM Crosswalk'!$I$1008,7,FALSE))</f>
        <v/>
      </c>
      <c r="J5203" t="str">
        <f>IF(VLOOKUP(TRM!A10187,'TRM - TBM Crosswalk'!$A$2:'TRM - TBM Crosswalk'!$I$1008,8,FALSE)=0,"",VLOOKUP(TRM!A10187,'TRM - TBM Crosswalk'!$A$2:'TRM - TBM Crosswalk'!$I$1008,8,FALSE))</f>
        <v/>
      </c>
      <c r="K5203" t="str">
        <f>IF(VLOOKUP(TRM!A10187,'TRM - TBM Crosswalk'!$A$2:'TRM - TBM Crosswalk'!$I$1008,9,FALSE)=0,"",VLOOKUP(TRM!A10187,'TRM - TBM Crosswalk'!$A$2:'TRM - TBM Crosswalk'!$I$1008,9,FALSE))</f>
        <v/>
      </c>
    </row>
    <row r="5204" spans="1:11" x14ac:dyDescent="0.45">
      <c r="A5204" t="str">
        <f>TRM!A10188</f>
        <v>Unknown</v>
      </c>
      <c r="B5204" t="str">
        <f>TRM!B10188</f>
        <v>Unknown</v>
      </c>
      <c r="C5204" t="str">
        <f>TRM!C10188</f>
        <v>STL Exporter For Revit 2018 | 18.0.0.0</v>
      </c>
      <c r="D5204">
        <f>TRM!D10188</f>
        <v>0</v>
      </c>
      <c r="E5204" t="str">
        <f>IF(VLOOKUP(TRM!A10188,'TRM - TBM Crosswalk'!$A$2:'TRM - TBM Crosswalk'!$I$1008,3,FALSE)="N/A","TBD","")</f>
        <v/>
      </c>
      <c r="F5204" t="str">
        <f>IF(VLOOKUP(TRM!A10188,'TRM - TBM Crosswalk'!$A$2:'TRM - TBM Crosswalk'!$I$1008,4,FALSE)=0,"",VLOOKUP(TRM!A10188,'TRM - TBM Crosswalk'!$A$2:'TRM - TBM Crosswalk'!$I$1008,4,FALSE))</f>
        <v/>
      </c>
      <c r="G5204" t="str">
        <f>IF(VLOOKUP(TRM!A10188,'TRM - TBM Crosswalk'!$A$2:'TRM - TBM Crosswalk'!$I$1008,5,FALSE)=0,"",VLOOKUP(TRM!A10188,'TRM - TBM Crosswalk'!$A$2:'TRM - TBM Crosswalk'!$I$1008,5,FALSE))</f>
        <v/>
      </c>
      <c r="H5204" t="str">
        <f>IF(VLOOKUP(TRM!A10188,'TRM - TBM Crosswalk'!$A$2:'TRM - TBM Crosswalk'!$I$1008,6,FALSE)=0,"",VLOOKUP(TRM!A10188,'TRM - TBM Crosswalk'!$A$2:'TRM - TBM Crosswalk'!$I$1008,6,FALSE))</f>
        <v/>
      </c>
      <c r="I5204" t="str">
        <f>IF(VLOOKUP(TRM!A10188,'TRM - TBM Crosswalk'!$A$2:'TRM - TBM Crosswalk'!$I$1008,7,FALSE)=0,"",VLOOKUP(TRM!A10188,'TRM - TBM Crosswalk'!$A$2:'TRM - TBM Crosswalk'!$I$1008,7,FALSE))</f>
        <v/>
      </c>
      <c r="J5204" t="str">
        <f>IF(VLOOKUP(TRM!A10188,'TRM - TBM Crosswalk'!$A$2:'TRM - TBM Crosswalk'!$I$1008,8,FALSE)=0,"",VLOOKUP(TRM!A10188,'TRM - TBM Crosswalk'!$A$2:'TRM - TBM Crosswalk'!$I$1008,8,FALSE))</f>
        <v/>
      </c>
      <c r="K5204" t="str">
        <f>IF(VLOOKUP(TRM!A10188,'TRM - TBM Crosswalk'!$A$2:'TRM - TBM Crosswalk'!$I$1008,9,FALSE)=0,"",VLOOKUP(TRM!A10188,'TRM - TBM Crosswalk'!$A$2:'TRM - TBM Crosswalk'!$I$1008,9,FALSE))</f>
        <v/>
      </c>
    </row>
    <row r="5205" spans="1:11" x14ac:dyDescent="0.45">
      <c r="A5205" t="str">
        <f>TRM!A3433</f>
        <v>A02.024.385</v>
      </c>
      <c r="B5205" t="str">
        <f>TRM!B3433</f>
        <v>Geospatial Data Analysis</v>
      </c>
      <c r="C5205" t="str">
        <f>TRM!C3433</f>
        <v>ArcGIS Pro Coordinate Systems Data | 2.3.15695</v>
      </c>
      <c r="D5205">
        <f>TRM!D3433</f>
        <v>0</v>
      </c>
      <c r="E5205" t="str">
        <f>IF(VLOOKUP(TRM!A3433,'TRM - TBM Crosswalk'!$A$2:'TRM - TBM Crosswalk'!$I$1008,3,FALSE)="N/A","TBD","")</f>
        <v>TBD</v>
      </c>
      <c r="F5205" t="str">
        <f>IF(VLOOKUP(TRM!A3433,'TRM - TBM Crosswalk'!$A$2:'TRM - TBM Crosswalk'!$I$1008,4,FALSE)=0,"",VLOOKUP(TRM!A3433,'TRM - TBM Crosswalk'!$A$2:'TRM - TBM Crosswalk'!$I$1008,4,FALSE))</f>
        <v/>
      </c>
      <c r="G5205" t="str">
        <f>IF(VLOOKUP(TRM!A3433,'TRM - TBM Crosswalk'!$A$2:'TRM - TBM Crosswalk'!$I$1008,5,FALSE)=0,"",VLOOKUP(TRM!A3433,'TRM - TBM Crosswalk'!$A$2:'TRM - TBM Crosswalk'!$I$1008,5,FALSE))</f>
        <v/>
      </c>
      <c r="H5205" t="str">
        <f>IF(VLOOKUP(TRM!A3433,'TRM - TBM Crosswalk'!$A$2:'TRM - TBM Crosswalk'!$I$1008,6,FALSE)=0,"",VLOOKUP(TRM!A3433,'TRM - TBM Crosswalk'!$A$2:'TRM - TBM Crosswalk'!$I$1008,6,FALSE))</f>
        <v/>
      </c>
      <c r="I5205" t="str">
        <f>IF(VLOOKUP(TRM!A3433,'TRM - TBM Crosswalk'!$A$2:'TRM - TBM Crosswalk'!$I$1008,7,FALSE)=0,"",VLOOKUP(TRM!A3433,'TRM - TBM Crosswalk'!$A$2:'TRM - TBM Crosswalk'!$I$1008,7,FALSE))</f>
        <v/>
      </c>
      <c r="J5205" t="str">
        <f>IF(VLOOKUP(TRM!A3433,'TRM - TBM Crosswalk'!$A$2:'TRM - TBM Crosswalk'!$I$1008,8,FALSE)=0,"",VLOOKUP(TRM!A3433,'TRM - TBM Crosswalk'!$A$2:'TRM - TBM Crosswalk'!$I$1008,8,FALSE))</f>
        <v/>
      </c>
      <c r="K5205" t="str">
        <f>IF(VLOOKUP(TRM!A3433,'TRM - TBM Crosswalk'!$A$2:'TRM - TBM Crosswalk'!$I$1008,9,FALSE)=0,"",VLOOKUP(TRM!A3433,'TRM - TBM Crosswalk'!$A$2:'TRM - TBM Crosswalk'!$I$1008,9,FALSE))</f>
        <v/>
      </c>
    </row>
    <row r="5206" spans="1:11" x14ac:dyDescent="0.45">
      <c r="A5206" t="str">
        <f>TRM!A3653</f>
        <v>A02.024.385</v>
      </c>
      <c r="B5206" t="str">
        <f>TRM!B3653</f>
        <v>Geospatial Data Analysis</v>
      </c>
      <c r="C5206" t="str">
        <f>TRM!C3653</f>
        <v>Google Earth Pro | 7.3.0.3832</v>
      </c>
      <c r="D5206">
        <f>TRM!D3653</f>
        <v>0</v>
      </c>
      <c r="E5206" t="str">
        <f>IF(VLOOKUP(TRM!A3653,'TRM - TBM Crosswalk'!$A$2:'TRM - TBM Crosswalk'!$I$1008,3,FALSE)="N/A","TBD","")</f>
        <v>TBD</v>
      </c>
      <c r="F5206" t="str">
        <f>IF(VLOOKUP(TRM!A3653,'TRM - TBM Crosswalk'!$A$2:'TRM - TBM Crosswalk'!$I$1008,4,FALSE)=0,"",VLOOKUP(TRM!A3653,'TRM - TBM Crosswalk'!$A$2:'TRM - TBM Crosswalk'!$I$1008,4,FALSE))</f>
        <v/>
      </c>
      <c r="G5206" t="str">
        <f>IF(VLOOKUP(TRM!A3653,'TRM - TBM Crosswalk'!$A$2:'TRM - TBM Crosswalk'!$I$1008,5,FALSE)=0,"",VLOOKUP(TRM!A3653,'TRM - TBM Crosswalk'!$A$2:'TRM - TBM Crosswalk'!$I$1008,5,FALSE))</f>
        <v/>
      </c>
      <c r="H5206" t="str">
        <f>IF(VLOOKUP(TRM!A3653,'TRM - TBM Crosswalk'!$A$2:'TRM - TBM Crosswalk'!$I$1008,6,FALSE)=0,"",VLOOKUP(TRM!A3653,'TRM - TBM Crosswalk'!$A$2:'TRM - TBM Crosswalk'!$I$1008,6,FALSE))</f>
        <v/>
      </c>
      <c r="I5206" t="str">
        <f>IF(VLOOKUP(TRM!A3653,'TRM - TBM Crosswalk'!$A$2:'TRM - TBM Crosswalk'!$I$1008,7,FALSE)=0,"",VLOOKUP(TRM!A3653,'TRM - TBM Crosswalk'!$A$2:'TRM - TBM Crosswalk'!$I$1008,7,FALSE))</f>
        <v/>
      </c>
      <c r="J5206" t="str">
        <f>IF(VLOOKUP(TRM!A3653,'TRM - TBM Crosswalk'!$A$2:'TRM - TBM Crosswalk'!$I$1008,8,FALSE)=0,"",VLOOKUP(TRM!A3653,'TRM - TBM Crosswalk'!$A$2:'TRM - TBM Crosswalk'!$I$1008,8,FALSE))</f>
        <v/>
      </c>
      <c r="K5206" t="str">
        <f>IF(VLOOKUP(TRM!A3653,'TRM - TBM Crosswalk'!$A$2:'TRM - TBM Crosswalk'!$I$1008,9,FALSE)=0,"",VLOOKUP(TRM!A3653,'TRM - TBM Crosswalk'!$A$2:'TRM - TBM Crosswalk'!$I$1008,9,FALSE))</f>
        <v/>
      </c>
    </row>
    <row r="5207" spans="1:11" x14ac:dyDescent="0.45">
      <c r="A5207" t="str">
        <f>TRM!A3654</f>
        <v>A02.024.385</v>
      </c>
      <c r="B5207" t="str">
        <f>TRM!B3654</f>
        <v>Geospatial Data Analysis</v>
      </c>
      <c r="C5207" t="str">
        <f>TRM!C3654</f>
        <v>Google Earth Pro | 7.3.1.4505</v>
      </c>
      <c r="D5207">
        <f>TRM!D3654</f>
        <v>0</v>
      </c>
      <c r="E5207" t="str">
        <f>IF(VLOOKUP(TRM!A3654,'TRM - TBM Crosswalk'!$A$2:'TRM - TBM Crosswalk'!$I$1008,3,FALSE)="N/A","TBD","")</f>
        <v>TBD</v>
      </c>
      <c r="F5207" t="str">
        <f>IF(VLOOKUP(TRM!A3654,'TRM - TBM Crosswalk'!$A$2:'TRM - TBM Crosswalk'!$I$1008,4,FALSE)=0,"",VLOOKUP(TRM!A3654,'TRM - TBM Crosswalk'!$A$2:'TRM - TBM Crosswalk'!$I$1008,4,FALSE))</f>
        <v/>
      </c>
      <c r="G5207" t="str">
        <f>IF(VLOOKUP(TRM!A3654,'TRM - TBM Crosswalk'!$A$2:'TRM - TBM Crosswalk'!$I$1008,5,FALSE)=0,"",VLOOKUP(TRM!A3654,'TRM - TBM Crosswalk'!$A$2:'TRM - TBM Crosswalk'!$I$1008,5,FALSE))</f>
        <v/>
      </c>
      <c r="H5207" t="str">
        <f>IF(VLOOKUP(TRM!A3654,'TRM - TBM Crosswalk'!$A$2:'TRM - TBM Crosswalk'!$I$1008,6,FALSE)=0,"",VLOOKUP(TRM!A3654,'TRM - TBM Crosswalk'!$A$2:'TRM - TBM Crosswalk'!$I$1008,6,FALSE))</f>
        <v/>
      </c>
      <c r="I5207" t="str">
        <f>IF(VLOOKUP(TRM!A3654,'TRM - TBM Crosswalk'!$A$2:'TRM - TBM Crosswalk'!$I$1008,7,FALSE)=0,"",VLOOKUP(TRM!A3654,'TRM - TBM Crosswalk'!$A$2:'TRM - TBM Crosswalk'!$I$1008,7,FALSE))</f>
        <v/>
      </c>
      <c r="J5207" t="str">
        <f>IF(VLOOKUP(TRM!A3654,'TRM - TBM Crosswalk'!$A$2:'TRM - TBM Crosswalk'!$I$1008,8,FALSE)=0,"",VLOOKUP(TRM!A3654,'TRM - TBM Crosswalk'!$A$2:'TRM - TBM Crosswalk'!$I$1008,8,FALSE))</f>
        <v/>
      </c>
      <c r="K5207" t="str">
        <f>IF(VLOOKUP(TRM!A3654,'TRM - TBM Crosswalk'!$A$2:'TRM - TBM Crosswalk'!$I$1008,9,FALSE)=0,"",VLOOKUP(TRM!A3654,'TRM - TBM Crosswalk'!$A$2:'TRM - TBM Crosswalk'!$I$1008,9,FALSE))</f>
        <v/>
      </c>
    </row>
    <row r="5208" spans="1:11" x14ac:dyDescent="0.45">
      <c r="A5208" t="str">
        <f>TRM!A3655</f>
        <v>A02.024.385</v>
      </c>
      <c r="B5208" t="str">
        <f>TRM!B3655</f>
        <v>Geospatial Data Analysis</v>
      </c>
      <c r="C5208" t="str">
        <f>TRM!C3655</f>
        <v>Google Earth Pro | 7.3.1.4507</v>
      </c>
      <c r="D5208">
        <f>TRM!D3655</f>
        <v>0</v>
      </c>
      <c r="E5208" t="str">
        <f>IF(VLOOKUP(TRM!A3655,'TRM - TBM Crosswalk'!$A$2:'TRM - TBM Crosswalk'!$I$1008,3,FALSE)="N/A","TBD","")</f>
        <v>TBD</v>
      </c>
      <c r="F5208" t="str">
        <f>IF(VLOOKUP(TRM!A3655,'TRM - TBM Crosswalk'!$A$2:'TRM - TBM Crosswalk'!$I$1008,4,FALSE)=0,"",VLOOKUP(TRM!A3655,'TRM - TBM Crosswalk'!$A$2:'TRM - TBM Crosswalk'!$I$1008,4,FALSE))</f>
        <v/>
      </c>
      <c r="G5208" t="str">
        <f>IF(VLOOKUP(TRM!A3655,'TRM - TBM Crosswalk'!$A$2:'TRM - TBM Crosswalk'!$I$1008,5,FALSE)=0,"",VLOOKUP(TRM!A3655,'TRM - TBM Crosswalk'!$A$2:'TRM - TBM Crosswalk'!$I$1008,5,FALSE))</f>
        <v/>
      </c>
      <c r="H5208" t="str">
        <f>IF(VLOOKUP(TRM!A3655,'TRM - TBM Crosswalk'!$A$2:'TRM - TBM Crosswalk'!$I$1008,6,FALSE)=0,"",VLOOKUP(TRM!A3655,'TRM - TBM Crosswalk'!$A$2:'TRM - TBM Crosswalk'!$I$1008,6,FALSE))</f>
        <v/>
      </c>
      <c r="I5208" t="str">
        <f>IF(VLOOKUP(TRM!A3655,'TRM - TBM Crosswalk'!$A$2:'TRM - TBM Crosswalk'!$I$1008,7,FALSE)=0,"",VLOOKUP(TRM!A3655,'TRM - TBM Crosswalk'!$A$2:'TRM - TBM Crosswalk'!$I$1008,7,FALSE))</f>
        <v/>
      </c>
      <c r="J5208" t="str">
        <f>IF(VLOOKUP(TRM!A3655,'TRM - TBM Crosswalk'!$A$2:'TRM - TBM Crosswalk'!$I$1008,8,FALSE)=0,"",VLOOKUP(TRM!A3655,'TRM - TBM Crosswalk'!$A$2:'TRM - TBM Crosswalk'!$I$1008,8,FALSE))</f>
        <v/>
      </c>
      <c r="K5208" t="str">
        <f>IF(VLOOKUP(TRM!A3655,'TRM - TBM Crosswalk'!$A$2:'TRM - TBM Crosswalk'!$I$1008,9,FALSE)=0,"",VLOOKUP(TRM!A3655,'TRM - TBM Crosswalk'!$A$2:'TRM - TBM Crosswalk'!$I$1008,9,FALSE))</f>
        <v/>
      </c>
    </row>
    <row r="5209" spans="1:11" x14ac:dyDescent="0.45">
      <c r="A5209" t="str">
        <f>TRM!A3656</f>
        <v>A02.024.385</v>
      </c>
      <c r="B5209" t="str">
        <f>TRM!B3656</f>
        <v>Geospatial Data Analysis</v>
      </c>
      <c r="C5209" t="str">
        <f>TRM!C3656</f>
        <v>Google Earth Pro | 7.3.2.5481</v>
      </c>
      <c r="D5209">
        <f>TRM!D3656</f>
        <v>0</v>
      </c>
      <c r="E5209" t="str">
        <f>IF(VLOOKUP(TRM!A3656,'TRM - TBM Crosswalk'!$A$2:'TRM - TBM Crosswalk'!$I$1008,3,FALSE)="N/A","TBD","")</f>
        <v>TBD</v>
      </c>
      <c r="F5209" t="str">
        <f>IF(VLOOKUP(TRM!A3656,'TRM - TBM Crosswalk'!$A$2:'TRM - TBM Crosswalk'!$I$1008,4,FALSE)=0,"",VLOOKUP(TRM!A3656,'TRM - TBM Crosswalk'!$A$2:'TRM - TBM Crosswalk'!$I$1008,4,FALSE))</f>
        <v/>
      </c>
      <c r="G5209" t="str">
        <f>IF(VLOOKUP(TRM!A3656,'TRM - TBM Crosswalk'!$A$2:'TRM - TBM Crosswalk'!$I$1008,5,FALSE)=0,"",VLOOKUP(TRM!A3656,'TRM - TBM Crosswalk'!$A$2:'TRM - TBM Crosswalk'!$I$1008,5,FALSE))</f>
        <v/>
      </c>
      <c r="H5209" t="str">
        <f>IF(VLOOKUP(TRM!A3656,'TRM - TBM Crosswalk'!$A$2:'TRM - TBM Crosswalk'!$I$1008,6,FALSE)=0,"",VLOOKUP(TRM!A3656,'TRM - TBM Crosswalk'!$A$2:'TRM - TBM Crosswalk'!$I$1008,6,FALSE))</f>
        <v/>
      </c>
      <c r="I5209" t="str">
        <f>IF(VLOOKUP(TRM!A3656,'TRM - TBM Crosswalk'!$A$2:'TRM - TBM Crosswalk'!$I$1008,7,FALSE)=0,"",VLOOKUP(TRM!A3656,'TRM - TBM Crosswalk'!$A$2:'TRM - TBM Crosswalk'!$I$1008,7,FALSE))</f>
        <v/>
      </c>
      <c r="J5209" t="str">
        <f>IF(VLOOKUP(TRM!A3656,'TRM - TBM Crosswalk'!$A$2:'TRM - TBM Crosswalk'!$I$1008,8,FALSE)=0,"",VLOOKUP(TRM!A3656,'TRM - TBM Crosswalk'!$A$2:'TRM - TBM Crosswalk'!$I$1008,8,FALSE))</f>
        <v/>
      </c>
      <c r="K5209" t="str">
        <f>IF(VLOOKUP(TRM!A3656,'TRM - TBM Crosswalk'!$A$2:'TRM - TBM Crosswalk'!$I$1008,9,FALSE)=0,"",VLOOKUP(TRM!A3656,'TRM - TBM Crosswalk'!$A$2:'TRM - TBM Crosswalk'!$I$1008,9,FALSE))</f>
        <v/>
      </c>
    </row>
    <row r="5210" spans="1:11" x14ac:dyDescent="0.45">
      <c r="A5210" t="str">
        <f>TRM!A3684</f>
        <v>A02.024.385</v>
      </c>
      <c r="B5210" t="str">
        <f>TRM!B3684</f>
        <v>Geospatial Data Analysis</v>
      </c>
      <c r="C5210" t="str">
        <f>TRM!C3684</f>
        <v>QGIS  'Las Palmas' | 2.18.21</v>
      </c>
      <c r="D5210">
        <f>TRM!D3684</f>
        <v>0</v>
      </c>
      <c r="E5210" t="str">
        <f>IF(VLOOKUP(TRM!A3684,'TRM - TBM Crosswalk'!$A$2:'TRM - TBM Crosswalk'!$I$1008,3,FALSE)="N/A","TBD","")</f>
        <v>TBD</v>
      </c>
      <c r="F5210" t="str">
        <f>IF(VLOOKUP(TRM!A3684,'TRM - TBM Crosswalk'!$A$2:'TRM - TBM Crosswalk'!$I$1008,4,FALSE)=0,"",VLOOKUP(TRM!A3684,'TRM - TBM Crosswalk'!$A$2:'TRM - TBM Crosswalk'!$I$1008,4,FALSE))</f>
        <v/>
      </c>
      <c r="G5210" t="str">
        <f>IF(VLOOKUP(TRM!A3684,'TRM - TBM Crosswalk'!$A$2:'TRM - TBM Crosswalk'!$I$1008,5,FALSE)=0,"",VLOOKUP(TRM!A3684,'TRM - TBM Crosswalk'!$A$2:'TRM - TBM Crosswalk'!$I$1008,5,FALSE))</f>
        <v/>
      </c>
      <c r="H5210" t="str">
        <f>IF(VLOOKUP(TRM!A3684,'TRM - TBM Crosswalk'!$A$2:'TRM - TBM Crosswalk'!$I$1008,6,FALSE)=0,"",VLOOKUP(TRM!A3684,'TRM - TBM Crosswalk'!$A$2:'TRM - TBM Crosswalk'!$I$1008,6,FALSE))</f>
        <v/>
      </c>
      <c r="I5210" t="str">
        <f>IF(VLOOKUP(TRM!A3684,'TRM - TBM Crosswalk'!$A$2:'TRM - TBM Crosswalk'!$I$1008,7,FALSE)=0,"",VLOOKUP(TRM!A3684,'TRM - TBM Crosswalk'!$A$2:'TRM - TBM Crosswalk'!$I$1008,7,FALSE))</f>
        <v/>
      </c>
      <c r="J5210" t="str">
        <f>IF(VLOOKUP(TRM!A3684,'TRM - TBM Crosswalk'!$A$2:'TRM - TBM Crosswalk'!$I$1008,8,FALSE)=0,"",VLOOKUP(TRM!A3684,'TRM - TBM Crosswalk'!$A$2:'TRM - TBM Crosswalk'!$I$1008,8,FALSE))</f>
        <v/>
      </c>
      <c r="K5210" t="str">
        <f>IF(VLOOKUP(TRM!A3684,'TRM - TBM Crosswalk'!$A$2:'TRM - TBM Crosswalk'!$I$1008,9,FALSE)=0,"",VLOOKUP(TRM!A3684,'TRM - TBM Crosswalk'!$A$2:'TRM - TBM Crosswalk'!$I$1008,9,FALSE))</f>
        <v/>
      </c>
    </row>
    <row r="5211" spans="1:11" x14ac:dyDescent="0.45">
      <c r="A5211" t="str">
        <f>TRM!A3686</f>
        <v>A02.024.385</v>
      </c>
      <c r="B5211" t="str">
        <f>TRM!B3686</f>
        <v>Geospatial Data Analysis</v>
      </c>
      <c r="C5211" t="str">
        <f>TRM!C3686</f>
        <v>SOCET GXP 4.4.0 | 4.4.0.2.300</v>
      </c>
      <c r="D5211">
        <f>TRM!D3686</f>
        <v>0</v>
      </c>
      <c r="E5211" t="str">
        <f>IF(VLOOKUP(TRM!A3686,'TRM - TBM Crosswalk'!$A$2:'TRM - TBM Crosswalk'!$I$1008,3,FALSE)="N/A","TBD","")</f>
        <v>TBD</v>
      </c>
      <c r="F5211" t="str">
        <f>IF(VLOOKUP(TRM!A3686,'TRM - TBM Crosswalk'!$A$2:'TRM - TBM Crosswalk'!$I$1008,4,FALSE)=0,"",VLOOKUP(TRM!A3686,'TRM - TBM Crosswalk'!$A$2:'TRM - TBM Crosswalk'!$I$1008,4,FALSE))</f>
        <v/>
      </c>
      <c r="G5211" t="str">
        <f>IF(VLOOKUP(TRM!A3686,'TRM - TBM Crosswalk'!$A$2:'TRM - TBM Crosswalk'!$I$1008,5,FALSE)=0,"",VLOOKUP(TRM!A3686,'TRM - TBM Crosswalk'!$A$2:'TRM - TBM Crosswalk'!$I$1008,5,FALSE))</f>
        <v/>
      </c>
      <c r="H5211" t="str">
        <f>IF(VLOOKUP(TRM!A3686,'TRM - TBM Crosswalk'!$A$2:'TRM - TBM Crosswalk'!$I$1008,6,FALSE)=0,"",VLOOKUP(TRM!A3686,'TRM - TBM Crosswalk'!$A$2:'TRM - TBM Crosswalk'!$I$1008,6,FALSE))</f>
        <v/>
      </c>
      <c r="I5211" t="str">
        <f>IF(VLOOKUP(TRM!A3686,'TRM - TBM Crosswalk'!$A$2:'TRM - TBM Crosswalk'!$I$1008,7,FALSE)=0,"",VLOOKUP(TRM!A3686,'TRM - TBM Crosswalk'!$A$2:'TRM - TBM Crosswalk'!$I$1008,7,FALSE))</f>
        <v/>
      </c>
      <c r="J5211" t="str">
        <f>IF(VLOOKUP(TRM!A3686,'TRM - TBM Crosswalk'!$A$2:'TRM - TBM Crosswalk'!$I$1008,8,FALSE)=0,"",VLOOKUP(TRM!A3686,'TRM - TBM Crosswalk'!$A$2:'TRM - TBM Crosswalk'!$I$1008,8,FALSE))</f>
        <v/>
      </c>
      <c r="K5211" t="str">
        <f>IF(VLOOKUP(TRM!A3686,'TRM - TBM Crosswalk'!$A$2:'TRM - TBM Crosswalk'!$I$1008,9,FALSE)=0,"",VLOOKUP(TRM!A3686,'TRM - TBM Crosswalk'!$A$2:'TRM - TBM Crosswalk'!$I$1008,9,FALSE))</f>
        <v/>
      </c>
    </row>
    <row r="5212" spans="1:11" x14ac:dyDescent="0.45">
      <c r="A5212" t="str">
        <f>TRM!A3687</f>
        <v>A02.024.385</v>
      </c>
      <c r="B5212" t="str">
        <f>TRM!B3687</f>
        <v>Geospatial Data Analysis</v>
      </c>
      <c r="C5212" t="str">
        <f>TRM!C3687</f>
        <v>Survey123 Classic for ArcGIS | 2.9.5</v>
      </c>
      <c r="D5212">
        <f>TRM!D3687</f>
        <v>0</v>
      </c>
      <c r="E5212" t="str">
        <f>IF(VLOOKUP(TRM!A3687,'TRM - TBM Crosswalk'!$A$2:'TRM - TBM Crosswalk'!$I$1008,3,FALSE)="N/A","TBD","")</f>
        <v>TBD</v>
      </c>
      <c r="F5212" t="str">
        <f>IF(VLOOKUP(TRM!A3687,'TRM - TBM Crosswalk'!$A$2:'TRM - TBM Crosswalk'!$I$1008,4,FALSE)=0,"",VLOOKUP(TRM!A3687,'TRM - TBM Crosswalk'!$A$2:'TRM - TBM Crosswalk'!$I$1008,4,FALSE))</f>
        <v/>
      </c>
      <c r="G5212" t="str">
        <f>IF(VLOOKUP(TRM!A3687,'TRM - TBM Crosswalk'!$A$2:'TRM - TBM Crosswalk'!$I$1008,5,FALSE)=0,"",VLOOKUP(TRM!A3687,'TRM - TBM Crosswalk'!$A$2:'TRM - TBM Crosswalk'!$I$1008,5,FALSE))</f>
        <v/>
      </c>
      <c r="H5212" t="str">
        <f>IF(VLOOKUP(TRM!A3687,'TRM - TBM Crosswalk'!$A$2:'TRM - TBM Crosswalk'!$I$1008,6,FALSE)=0,"",VLOOKUP(TRM!A3687,'TRM - TBM Crosswalk'!$A$2:'TRM - TBM Crosswalk'!$I$1008,6,FALSE))</f>
        <v/>
      </c>
      <c r="I5212" t="str">
        <f>IF(VLOOKUP(TRM!A3687,'TRM - TBM Crosswalk'!$A$2:'TRM - TBM Crosswalk'!$I$1008,7,FALSE)=0,"",VLOOKUP(TRM!A3687,'TRM - TBM Crosswalk'!$A$2:'TRM - TBM Crosswalk'!$I$1008,7,FALSE))</f>
        <v/>
      </c>
      <c r="J5212" t="str">
        <f>IF(VLOOKUP(TRM!A3687,'TRM - TBM Crosswalk'!$A$2:'TRM - TBM Crosswalk'!$I$1008,8,FALSE)=0,"",VLOOKUP(TRM!A3687,'TRM - TBM Crosswalk'!$A$2:'TRM - TBM Crosswalk'!$I$1008,8,FALSE))</f>
        <v/>
      </c>
      <c r="K5212" t="str">
        <f>IF(VLOOKUP(TRM!A3687,'TRM - TBM Crosswalk'!$A$2:'TRM - TBM Crosswalk'!$I$1008,9,FALSE)=0,"",VLOOKUP(TRM!A3687,'TRM - TBM Crosswalk'!$A$2:'TRM - TBM Crosswalk'!$I$1008,9,FALSE))</f>
        <v/>
      </c>
    </row>
    <row r="5213" spans="1:11" x14ac:dyDescent="0.45">
      <c r="A5213" t="str">
        <f>TRM!A3688</f>
        <v>A02.024.385</v>
      </c>
      <c r="B5213" t="str">
        <f>TRM!B3688</f>
        <v>Geospatial Data Analysis</v>
      </c>
      <c r="C5213" t="str">
        <f>TRM!C3688</f>
        <v>Survey123 Connect for ArcGIS (Beta) | 3.9.100</v>
      </c>
      <c r="D5213">
        <f>TRM!D3688</f>
        <v>0</v>
      </c>
      <c r="E5213" t="str">
        <f>IF(VLOOKUP(TRM!A3688,'TRM - TBM Crosswalk'!$A$2:'TRM - TBM Crosswalk'!$I$1008,3,FALSE)="N/A","TBD","")</f>
        <v>TBD</v>
      </c>
      <c r="F5213" t="str">
        <f>IF(VLOOKUP(TRM!A3688,'TRM - TBM Crosswalk'!$A$2:'TRM - TBM Crosswalk'!$I$1008,4,FALSE)=0,"",VLOOKUP(TRM!A3688,'TRM - TBM Crosswalk'!$A$2:'TRM - TBM Crosswalk'!$I$1008,4,FALSE))</f>
        <v/>
      </c>
      <c r="G5213" t="str">
        <f>IF(VLOOKUP(TRM!A3688,'TRM - TBM Crosswalk'!$A$2:'TRM - TBM Crosswalk'!$I$1008,5,FALSE)=0,"",VLOOKUP(TRM!A3688,'TRM - TBM Crosswalk'!$A$2:'TRM - TBM Crosswalk'!$I$1008,5,FALSE))</f>
        <v/>
      </c>
      <c r="H5213" t="str">
        <f>IF(VLOOKUP(TRM!A3688,'TRM - TBM Crosswalk'!$A$2:'TRM - TBM Crosswalk'!$I$1008,6,FALSE)=0,"",VLOOKUP(TRM!A3688,'TRM - TBM Crosswalk'!$A$2:'TRM - TBM Crosswalk'!$I$1008,6,FALSE))</f>
        <v/>
      </c>
      <c r="I5213" t="str">
        <f>IF(VLOOKUP(TRM!A3688,'TRM - TBM Crosswalk'!$A$2:'TRM - TBM Crosswalk'!$I$1008,7,FALSE)=0,"",VLOOKUP(TRM!A3688,'TRM - TBM Crosswalk'!$A$2:'TRM - TBM Crosswalk'!$I$1008,7,FALSE))</f>
        <v/>
      </c>
      <c r="J5213" t="str">
        <f>IF(VLOOKUP(TRM!A3688,'TRM - TBM Crosswalk'!$A$2:'TRM - TBM Crosswalk'!$I$1008,8,FALSE)=0,"",VLOOKUP(TRM!A3688,'TRM - TBM Crosswalk'!$A$2:'TRM - TBM Crosswalk'!$I$1008,8,FALSE))</f>
        <v/>
      </c>
      <c r="K5213" t="str">
        <f>IF(VLOOKUP(TRM!A3688,'TRM - TBM Crosswalk'!$A$2:'TRM - TBM Crosswalk'!$I$1008,9,FALSE)=0,"",VLOOKUP(TRM!A3688,'TRM - TBM Crosswalk'!$A$2:'TRM - TBM Crosswalk'!$I$1008,9,FALSE))</f>
        <v/>
      </c>
    </row>
    <row r="5214" spans="1:11" x14ac:dyDescent="0.45">
      <c r="A5214" t="str">
        <f>TRM!A3689</f>
        <v>A02.024.385</v>
      </c>
      <c r="B5214" t="str">
        <f>TRM!B3689</f>
        <v>Geospatial Data Analysis</v>
      </c>
      <c r="C5214" t="str">
        <f>TRM!C3689</f>
        <v>Survey123 Connect for ArcGIS | 1.10.43</v>
      </c>
      <c r="D5214">
        <f>TRM!D3689</f>
        <v>0</v>
      </c>
      <c r="E5214" t="str">
        <f>IF(VLOOKUP(TRM!A3689,'TRM - TBM Crosswalk'!$A$2:'TRM - TBM Crosswalk'!$I$1008,3,FALSE)="N/A","TBD","")</f>
        <v>TBD</v>
      </c>
      <c r="F5214" t="str">
        <f>IF(VLOOKUP(TRM!A3689,'TRM - TBM Crosswalk'!$A$2:'TRM - TBM Crosswalk'!$I$1008,4,FALSE)=0,"",VLOOKUP(TRM!A3689,'TRM - TBM Crosswalk'!$A$2:'TRM - TBM Crosswalk'!$I$1008,4,FALSE))</f>
        <v/>
      </c>
      <c r="G5214" t="str">
        <f>IF(VLOOKUP(TRM!A3689,'TRM - TBM Crosswalk'!$A$2:'TRM - TBM Crosswalk'!$I$1008,5,FALSE)=0,"",VLOOKUP(TRM!A3689,'TRM - TBM Crosswalk'!$A$2:'TRM - TBM Crosswalk'!$I$1008,5,FALSE))</f>
        <v/>
      </c>
      <c r="H5214" t="str">
        <f>IF(VLOOKUP(TRM!A3689,'TRM - TBM Crosswalk'!$A$2:'TRM - TBM Crosswalk'!$I$1008,6,FALSE)=0,"",VLOOKUP(TRM!A3689,'TRM - TBM Crosswalk'!$A$2:'TRM - TBM Crosswalk'!$I$1008,6,FALSE))</f>
        <v/>
      </c>
      <c r="I5214" t="str">
        <f>IF(VLOOKUP(TRM!A3689,'TRM - TBM Crosswalk'!$A$2:'TRM - TBM Crosswalk'!$I$1008,7,FALSE)=0,"",VLOOKUP(TRM!A3689,'TRM - TBM Crosswalk'!$A$2:'TRM - TBM Crosswalk'!$I$1008,7,FALSE))</f>
        <v/>
      </c>
      <c r="J5214" t="str">
        <f>IF(VLOOKUP(TRM!A3689,'TRM - TBM Crosswalk'!$A$2:'TRM - TBM Crosswalk'!$I$1008,8,FALSE)=0,"",VLOOKUP(TRM!A3689,'TRM - TBM Crosswalk'!$A$2:'TRM - TBM Crosswalk'!$I$1008,8,FALSE))</f>
        <v/>
      </c>
      <c r="K5214" t="str">
        <f>IF(VLOOKUP(TRM!A3689,'TRM - TBM Crosswalk'!$A$2:'TRM - TBM Crosswalk'!$I$1008,9,FALSE)=0,"",VLOOKUP(TRM!A3689,'TRM - TBM Crosswalk'!$A$2:'TRM - TBM Crosswalk'!$I$1008,9,FALSE))</f>
        <v/>
      </c>
    </row>
    <row r="5215" spans="1:11" x14ac:dyDescent="0.45">
      <c r="A5215" t="str">
        <f>TRM!A3690</f>
        <v>A02.024.385</v>
      </c>
      <c r="B5215" t="str">
        <f>TRM!B3690</f>
        <v>Geospatial Data Analysis</v>
      </c>
      <c r="C5215" t="str">
        <f>TRM!C3690</f>
        <v>Survey123 Connect for ArcGIS | 2.0.35</v>
      </c>
      <c r="D5215">
        <f>TRM!D3690</f>
        <v>0</v>
      </c>
      <c r="E5215" t="str">
        <f>IF(VLOOKUP(TRM!A3690,'TRM - TBM Crosswalk'!$A$2:'TRM - TBM Crosswalk'!$I$1008,3,FALSE)="N/A","TBD","")</f>
        <v>TBD</v>
      </c>
      <c r="F5215" t="str">
        <f>IF(VLOOKUP(TRM!A3690,'TRM - TBM Crosswalk'!$A$2:'TRM - TBM Crosswalk'!$I$1008,4,FALSE)=0,"",VLOOKUP(TRM!A3690,'TRM - TBM Crosswalk'!$A$2:'TRM - TBM Crosswalk'!$I$1008,4,FALSE))</f>
        <v/>
      </c>
      <c r="G5215" t="str">
        <f>IF(VLOOKUP(TRM!A3690,'TRM - TBM Crosswalk'!$A$2:'TRM - TBM Crosswalk'!$I$1008,5,FALSE)=0,"",VLOOKUP(TRM!A3690,'TRM - TBM Crosswalk'!$A$2:'TRM - TBM Crosswalk'!$I$1008,5,FALSE))</f>
        <v/>
      </c>
      <c r="H5215" t="str">
        <f>IF(VLOOKUP(TRM!A3690,'TRM - TBM Crosswalk'!$A$2:'TRM - TBM Crosswalk'!$I$1008,6,FALSE)=0,"",VLOOKUP(TRM!A3690,'TRM - TBM Crosswalk'!$A$2:'TRM - TBM Crosswalk'!$I$1008,6,FALSE))</f>
        <v/>
      </c>
      <c r="I5215" t="str">
        <f>IF(VLOOKUP(TRM!A3690,'TRM - TBM Crosswalk'!$A$2:'TRM - TBM Crosswalk'!$I$1008,7,FALSE)=0,"",VLOOKUP(TRM!A3690,'TRM - TBM Crosswalk'!$A$2:'TRM - TBM Crosswalk'!$I$1008,7,FALSE))</f>
        <v/>
      </c>
      <c r="J5215" t="str">
        <f>IF(VLOOKUP(TRM!A3690,'TRM - TBM Crosswalk'!$A$2:'TRM - TBM Crosswalk'!$I$1008,8,FALSE)=0,"",VLOOKUP(TRM!A3690,'TRM - TBM Crosswalk'!$A$2:'TRM - TBM Crosswalk'!$I$1008,8,FALSE))</f>
        <v/>
      </c>
      <c r="K5215" t="str">
        <f>IF(VLOOKUP(TRM!A3690,'TRM - TBM Crosswalk'!$A$2:'TRM - TBM Crosswalk'!$I$1008,9,FALSE)=0,"",VLOOKUP(TRM!A3690,'TRM - TBM Crosswalk'!$A$2:'TRM - TBM Crosswalk'!$I$1008,9,FALSE))</f>
        <v/>
      </c>
    </row>
    <row r="5216" spans="1:11" x14ac:dyDescent="0.45">
      <c r="A5216" t="str">
        <f>TRM!A3691</f>
        <v>A02.024.385</v>
      </c>
      <c r="B5216" t="str">
        <f>TRM!B3691</f>
        <v>Geospatial Data Analysis</v>
      </c>
      <c r="C5216" t="str">
        <f>TRM!C3691</f>
        <v>Survey123 Connect for ArcGIS | 2.4.60</v>
      </c>
      <c r="D5216">
        <f>TRM!D3691</f>
        <v>0</v>
      </c>
      <c r="E5216" t="str">
        <f>IF(VLOOKUP(TRM!A3691,'TRM - TBM Crosswalk'!$A$2:'TRM - TBM Crosswalk'!$I$1008,3,FALSE)="N/A","TBD","")</f>
        <v>TBD</v>
      </c>
      <c r="F5216" t="str">
        <f>IF(VLOOKUP(TRM!A3691,'TRM - TBM Crosswalk'!$A$2:'TRM - TBM Crosswalk'!$I$1008,4,FALSE)=0,"",VLOOKUP(TRM!A3691,'TRM - TBM Crosswalk'!$A$2:'TRM - TBM Crosswalk'!$I$1008,4,FALSE))</f>
        <v/>
      </c>
      <c r="G5216" t="str">
        <f>IF(VLOOKUP(TRM!A3691,'TRM - TBM Crosswalk'!$A$2:'TRM - TBM Crosswalk'!$I$1008,5,FALSE)=0,"",VLOOKUP(TRM!A3691,'TRM - TBM Crosswalk'!$A$2:'TRM - TBM Crosswalk'!$I$1008,5,FALSE))</f>
        <v/>
      </c>
      <c r="H5216" t="str">
        <f>IF(VLOOKUP(TRM!A3691,'TRM - TBM Crosswalk'!$A$2:'TRM - TBM Crosswalk'!$I$1008,6,FALSE)=0,"",VLOOKUP(TRM!A3691,'TRM - TBM Crosswalk'!$A$2:'TRM - TBM Crosswalk'!$I$1008,6,FALSE))</f>
        <v/>
      </c>
      <c r="I5216" t="str">
        <f>IF(VLOOKUP(TRM!A3691,'TRM - TBM Crosswalk'!$A$2:'TRM - TBM Crosswalk'!$I$1008,7,FALSE)=0,"",VLOOKUP(TRM!A3691,'TRM - TBM Crosswalk'!$A$2:'TRM - TBM Crosswalk'!$I$1008,7,FALSE))</f>
        <v/>
      </c>
      <c r="J5216" t="str">
        <f>IF(VLOOKUP(TRM!A3691,'TRM - TBM Crosswalk'!$A$2:'TRM - TBM Crosswalk'!$I$1008,8,FALSE)=0,"",VLOOKUP(TRM!A3691,'TRM - TBM Crosswalk'!$A$2:'TRM - TBM Crosswalk'!$I$1008,8,FALSE))</f>
        <v/>
      </c>
      <c r="K5216" t="str">
        <f>IF(VLOOKUP(TRM!A3691,'TRM - TBM Crosswalk'!$A$2:'TRM - TBM Crosswalk'!$I$1008,9,FALSE)=0,"",VLOOKUP(TRM!A3691,'TRM - TBM Crosswalk'!$A$2:'TRM - TBM Crosswalk'!$I$1008,9,FALSE))</f>
        <v/>
      </c>
    </row>
    <row r="5217" spans="1:11" x14ac:dyDescent="0.45">
      <c r="A5217" t="str">
        <f>TRM!A3692</f>
        <v>A02.024.385</v>
      </c>
      <c r="B5217" t="str">
        <f>TRM!B3692</f>
        <v>Geospatial Data Analysis</v>
      </c>
      <c r="C5217" t="str">
        <f>TRM!C3692</f>
        <v>Survey123 Connect for ArcGIS | 2.5.44</v>
      </c>
      <c r="D5217">
        <f>TRM!D3692</f>
        <v>0</v>
      </c>
      <c r="E5217" t="str">
        <f>IF(VLOOKUP(TRM!A3692,'TRM - TBM Crosswalk'!$A$2:'TRM - TBM Crosswalk'!$I$1008,3,FALSE)="N/A","TBD","")</f>
        <v>TBD</v>
      </c>
      <c r="F5217" t="str">
        <f>IF(VLOOKUP(TRM!A3692,'TRM - TBM Crosswalk'!$A$2:'TRM - TBM Crosswalk'!$I$1008,4,FALSE)=0,"",VLOOKUP(TRM!A3692,'TRM - TBM Crosswalk'!$A$2:'TRM - TBM Crosswalk'!$I$1008,4,FALSE))</f>
        <v/>
      </c>
      <c r="G5217" t="str">
        <f>IF(VLOOKUP(TRM!A3692,'TRM - TBM Crosswalk'!$A$2:'TRM - TBM Crosswalk'!$I$1008,5,FALSE)=0,"",VLOOKUP(TRM!A3692,'TRM - TBM Crosswalk'!$A$2:'TRM - TBM Crosswalk'!$I$1008,5,FALSE))</f>
        <v/>
      </c>
      <c r="H5217" t="str">
        <f>IF(VLOOKUP(TRM!A3692,'TRM - TBM Crosswalk'!$A$2:'TRM - TBM Crosswalk'!$I$1008,6,FALSE)=0,"",VLOOKUP(TRM!A3692,'TRM - TBM Crosswalk'!$A$2:'TRM - TBM Crosswalk'!$I$1008,6,FALSE))</f>
        <v/>
      </c>
      <c r="I5217" t="str">
        <f>IF(VLOOKUP(TRM!A3692,'TRM - TBM Crosswalk'!$A$2:'TRM - TBM Crosswalk'!$I$1008,7,FALSE)=0,"",VLOOKUP(TRM!A3692,'TRM - TBM Crosswalk'!$A$2:'TRM - TBM Crosswalk'!$I$1008,7,FALSE))</f>
        <v/>
      </c>
      <c r="J5217" t="str">
        <f>IF(VLOOKUP(TRM!A3692,'TRM - TBM Crosswalk'!$A$2:'TRM - TBM Crosswalk'!$I$1008,8,FALSE)=0,"",VLOOKUP(TRM!A3692,'TRM - TBM Crosswalk'!$A$2:'TRM - TBM Crosswalk'!$I$1008,8,FALSE))</f>
        <v/>
      </c>
      <c r="K5217" t="str">
        <f>IF(VLOOKUP(TRM!A3692,'TRM - TBM Crosswalk'!$A$2:'TRM - TBM Crosswalk'!$I$1008,9,FALSE)=0,"",VLOOKUP(TRM!A3692,'TRM - TBM Crosswalk'!$A$2:'TRM - TBM Crosswalk'!$I$1008,9,FALSE))</f>
        <v/>
      </c>
    </row>
    <row r="5218" spans="1:11" x14ac:dyDescent="0.45">
      <c r="A5218" t="str">
        <f>TRM!A3693</f>
        <v>A02.024.385</v>
      </c>
      <c r="B5218" t="str">
        <f>TRM!B3693</f>
        <v>Geospatial Data Analysis</v>
      </c>
      <c r="C5218" t="str">
        <f>TRM!C3693</f>
        <v>Survey123 Connect for ArcGIS | 2.6.4</v>
      </c>
      <c r="D5218">
        <f>TRM!D3693</f>
        <v>0</v>
      </c>
      <c r="E5218" t="str">
        <f>IF(VLOOKUP(TRM!A3693,'TRM - TBM Crosswalk'!$A$2:'TRM - TBM Crosswalk'!$I$1008,3,FALSE)="N/A","TBD","")</f>
        <v>TBD</v>
      </c>
      <c r="F5218" t="str">
        <f>IF(VLOOKUP(TRM!A3693,'TRM - TBM Crosswalk'!$A$2:'TRM - TBM Crosswalk'!$I$1008,4,FALSE)=0,"",VLOOKUP(TRM!A3693,'TRM - TBM Crosswalk'!$A$2:'TRM - TBM Crosswalk'!$I$1008,4,FALSE))</f>
        <v/>
      </c>
      <c r="G5218" t="str">
        <f>IF(VLOOKUP(TRM!A3693,'TRM - TBM Crosswalk'!$A$2:'TRM - TBM Crosswalk'!$I$1008,5,FALSE)=0,"",VLOOKUP(TRM!A3693,'TRM - TBM Crosswalk'!$A$2:'TRM - TBM Crosswalk'!$I$1008,5,FALSE))</f>
        <v/>
      </c>
      <c r="H5218" t="str">
        <f>IF(VLOOKUP(TRM!A3693,'TRM - TBM Crosswalk'!$A$2:'TRM - TBM Crosswalk'!$I$1008,6,FALSE)=0,"",VLOOKUP(TRM!A3693,'TRM - TBM Crosswalk'!$A$2:'TRM - TBM Crosswalk'!$I$1008,6,FALSE))</f>
        <v/>
      </c>
      <c r="I5218" t="str">
        <f>IF(VLOOKUP(TRM!A3693,'TRM - TBM Crosswalk'!$A$2:'TRM - TBM Crosswalk'!$I$1008,7,FALSE)=0,"",VLOOKUP(TRM!A3693,'TRM - TBM Crosswalk'!$A$2:'TRM - TBM Crosswalk'!$I$1008,7,FALSE))</f>
        <v/>
      </c>
      <c r="J5218" t="str">
        <f>IF(VLOOKUP(TRM!A3693,'TRM - TBM Crosswalk'!$A$2:'TRM - TBM Crosswalk'!$I$1008,8,FALSE)=0,"",VLOOKUP(TRM!A3693,'TRM - TBM Crosswalk'!$A$2:'TRM - TBM Crosswalk'!$I$1008,8,FALSE))</f>
        <v/>
      </c>
      <c r="K5218" t="str">
        <f>IF(VLOOKUP(TRM!A3693,'TRM - TBM Crosswalk'!$A$2:'TRM - TBM Crosswalk'!$I$1008,9,FALSE)=0,"",VLOOKUP(TRM!A3693,'TRM - TBM Crosswalk'!$A$2:'TRM - TBM Crosswalk'!$I$1008,9,FALSE))</f>
        <v/>
      </c>
    </row>
    <row r="5219" spans="1:11" x14ac:dyDescent="0.45">
      <c r="A5219" t="str">
        <f>TRM!A3694</f>
        <v>A02.024.385</v>
      </c>
      <c r="B5219" t="str">
        <f>TRM!B3694</f>
        <v>Geospatial Data Analysis</v>
      </c>
      <c r="C5219" t="str">
        <f>TRM!C3694</f>
        <v>Survey123 Connect for ArcGIS | 2.7.72</v>
      </c>
      <c r="D5219">
        <f>TRM!D3694</f>
        <v>0</v>
      </c>
      <c r="E5219" t="str">
        <f>IF(VLOOKUP(TRM!A3694,'TRM - TBM Crosswalk'!$A$2:'TRM - TBM Crosswalk'!$I$1008,3,FALSE)="N/A","TBD","")</f>
        <v>TBD</v>
      </c>
      <c r="F5219" t="str">
        <f>IF(VLOOKUP(TRM!A3694,'TRM - TBM Crosswalk'!$A$2:'TRM - TBM Crosswalk'!$I$1008,4,FALSE)=0,"",VLOOKUP(TRM!A3694,'TRM - TBM Crosswalk'!$A$2:'TRM - TBM Crosswalk'!$I$1008,4,FALSE))</f>
        <v/>
      </c>
      <c r="G5219" t="str">
        <f>IF(VLOOKUP(TRM!A3694,'TRM - TBM Crosswalk'!$A$2:'TRM - TBM Crosswalk'!$I$1008,5,FALSE)=0,"",VLOOKUP(TRM!A3694,'TRM - TBM Crosswalk'!$A$2:'TRM - TBM Crosswalk'!$I$1008,5,FALSE))</f>
        <v/>
      </c>
      <c r="H5219" t="str">
        <f>IF(VLOOKUP(TRM!A3694,'TRM - TBM Crosswalk'!$A$2:'TRM - TBM Crosswalk'!$I$1008,6,FALSE)=0,"",VLOOKUP(TRM!A3694,'TRM - TBM Crosswalk'!$A$2:'TRM - TBM Crosswalk'!$I$1008,6,FALSE))</f>
        <v/>
      </c>
      <c r="I5219" t="str">
        <f>IF(VLOOKUP(TRM!A3694,'TRM - TBM Crosswalk'!$A$2:'TRM - TBM Crosswalk'!$I$1008,7,FALSE)=0,"",VLOOKUP(TRM!A3694,'TRM - TBM Crosswalk'!$A$2:'TRM - TBM Crosswalk'!$I$1008,7,FALSE))</f>
        <v/>
      </c>
      <c r="J5219" t="str">
        <f>IF(VLOOKUP(TRM!A3694,'TRM - TBM Crosswalk'!$A$2:'TRM - TBM Crosswalk'!$I$1008,8,FALSE)=0,"",VLOOKUP(TRM!A3694,'TRM - TBM Crosswalk'!$A$2:'TRM - TBM Crosswalk'!$I$1008,8,FALSE))</f>
        <v/>
      </c>
      <c r="K5219" t="str">
        <f>IF(VLOOKUP(TRM!A3694,'TRM - TBM Crosswalk'!$A$2:'TRM - TBM Crosswalk'!$I$1008,9,FALSE)=0,"",VLOOKUP(TRM!A3694,'TRM - TBM Crosswalk'!$A$2:'TRM - TBM Crosswalk'!$I$1008,9,FALSE))</f>
        <v/>
      </c>
    </row>
    <row r="5220" spans="1:11" x14ac:dyDescent="0.45">
      <c r="A5220" t="str">
        <f>TRM!A3695</f>
        <v>A02.024.385</v>
      </c>
      <c r="B5220" t="str">
        <f>TRM!B3695</f>
        <v>Geospatial Data Analysis</v>
      </c>
      <c r="C5220" t="str">
        <f>TRM!C3695</f>
        <v>Survey123 Connect for ArcGIS | 2.8.4</v>
      </c>
      <c r="D5220">
        <f>TRM!D3695</f>
        <v>0</v>
      </c>
      <c r="E5220" t="str">
        <f>IF(VLOOKUP(TRM!A3695,'TRM - TBM Crosswalk'!$A$2:'TRM - TBM Crosswalk'!$I$1008,3,FALSE)="N/A","TBD","")</f>
        <v>TBD</v>
      </c>
      <c r="F5220" t="str">
        <f>IF(VLOOKUP(TRM!A3695,'TRM - TBM Crosswalk'!$A$2:'TRM - TBM Crosswalk'!$I$1008,4,FALSE)=0,"",VLOOKUP(TRM!A3695,'TRM - TBM Crosswalk'!$A$2:'TRM - TBM Crosswalk'!$I$1008,4,FALSE))</f>
        <v/>
      </c>
      <c r="G5220" t="str">
        <f>IF(VLOOKUP(TRM!A3695,'TRM - TBM Crosswalk'!$A$2:'TRM - TBM Crosswalk'!$I$1008,5,FALSE)=0,"",VLOOKUP(TRM!A3695,'TRM - TBM Crosswalk'!$A$2:'TRM - TBM Crosswalk'!$I$1008,5,FALSE))</f>
        <v/>
      </c>
      <c r="H5220" t="str">
        <f>IF(VLOOKUP(TRM!A3695,'TRM - TBM Crosswalk'!$A$2:'TRM - TBM Crosswalk'!$I$1008,6,FALSE)=0,"",VLOOKUP(TRM!A3695,'TRM - TBM Crosswalk'!$A$2:'TRM - TBM Crosswalk'!$I$1008,6,FALSE))</f>
        <v/>
      </c>
      <c r="I5220" t="str">
        <f>IF(VLOOKUP(TRM!A3695,'TRM - TBM Crosswalk'!$A$2:'TRM - TBM Crosswalk'!$I$1008,7,FALSE)=0,"",VLOOKUP(TRM!A3695,'TRM - TBM Crosswalk'!$A$2:'TRM - TBM Crosswalk'!$I$1008,7,FALSE))</f>
        <v/>
      </c>
      <c r="J5220" t="str">
        <f>IF(VLOOKUP(TRM!A3695,'TRM - TBM Crosswalk'!$A$2:'TRM - TBM Crosswalk'!$I$1008,8,FALSE)=0,"",VLOOKUP(TRM!A3695,'TRM - TBM Crosswalk'!$A$2:'TRM - TBM Crosswalk'!$I$1008,8,FALSE))</f>
        <v/>
      </c>
      <c r="K5220" t="str">
        <f>IF(VLOOKUP(TRM!A3695,'TRM - TBM Crosswalk'!$A$2:'TRM - TBM Crosswalk'!$I$1008,9,FALSE)=0,"",VLOOKUP(TRM!A3695,'TRM - TBM Crosswalk'!$A$2:'TRM - TBM Crosswalk'!$I$1008,9,FALSE))</f>
        <v/>
      </c>
    </row>
    <row r="5221" spans="1:11" x14ac:dyDescent="0.45">
      <c r="A5221" t="str">
        <f>TRM!A3696</f>
        <v>A02.024.385</v>
      </c>
      <c r="B5221" t="str">
        <f>TRM!B3696</f>
        <v>Geospatial Data Analysis</v>
      </c>
      <c r="C5221" t="str">
        <f>TRM!C3696</f>
        <v>Survey123 Connect for ArcGIS | 3.0.128</v>
      </c>
      <c r="D5221">
        <f>TRM!D3696</f>
        <v>0</v>
      </c>
      <c r="E5221" t="str">
        <f>IF(VLOOKUP(TRM!A3696,'TRM - TBM Crosswalk'!$A$2:'TRM - TBM Crosswalk'!$I$1008,3,FALSE)="N/A","TBD","")</f>
        <v>TBD</v>
      </c>
      <c r="F5221" t="str">
        <f>IF(VLOOKUP(TRM!A3696,'TRM - TBM Crosswalk'!$A$2:'TRM - TBM Crosswalk'!$I$1008,4,FALSE)=0,"",VLOOKUP(TRM!A3696,'TRM - TBM Crosswalk'!$A$2:'TRM - TBM Crosswalk'!$I$1008,4,FALSE))</f>
        <v/>
      </c>
      <c r="G5221" t="str">
        <f>IF(VLOOKUP(TRM!A3696,'TRM - TBM Crosswalk'!$A$2:'TRM - TBM Crosswalk'!$I$1008,5,FALSE)=0,"",VLOOKUP(TRM!A3696,'TRM - TBM Crosswalk'!$A$2:'TRM - TBM Crosswalk'!$I$1008,5,FALSE))</f>
        <v/>
      </c>
      <c r="H5221" t="str">
        <f>IF(VLOOKUP(TRM!A3696,'TRM - TBM Crosswalk'!$A$2:'TRM - TBM Crosswalk'!$I$1008,6,FALSE)=0,"",VLOOKUP(TRM!A3696,'TRM - TBM Crosswalk'!$A$2:'TRM - TBM Crosswalk'!$I$1008,6,FALSE))</f>
        <v/>
      </c>
      <c r="I5221" t="str">
        <f>IF(VLOOKUP(TRM!A3696,'TRM - TBM Crosswalk'!$A$2:'TRM - TBM Crosswalk'!$I$1008,7,FALSE)=0,"",VLOOKUP(TRM!A3696,'TRM - TBM Crosswalk'!$A$2:'TRM - TBM Crosswalk'!$I$1008,7,FALSE))</f>
        <v/>
      </c>
      <c r="J5221" t="str">
        <f>IF(VLOOKUP(TRM!A3696,'TRM - TBM Crosswalk'!$A$2:'TRM - TBM Crosswalk'!$I$1008,8,FALSE)=0,"",VLOOKUP(TRM!A3696,'TRM - TBM Crosswalk'!$A$2:'TRM - TBM Crosswalk'!$I$1008,8,FALSE))</f>
        <v/>
      </c>
      <c r="K5221" t="str">
        <f>IF(VLOOKUP(TRM!A3696,'TRM - TBM Crosswalk'!$A$2:'TRM - TBM Crosswalk'!$I$1008,9,FALSE)=0,"",VLOOKUP(TRM!A3696,'TRM - TBM Crosswalk'!$A$2:'TRM - TBM Crosswalk'!$I$1008,9,FALSE))</f>
        <v/>
      </c>
    </row>
    <row r="5222" spans="1:11" x14ac:dyDescent="0.45">
      <c r="A5222" t="str">
        <f>TRM!A3697</f>
        <v>A02.024.385</v>
      </c>
      <c r="B5222" t="str">
        <f>TRM!B3697</f>
        <v>Geospatial Data Analysis</v>
      </c>
      <c r="C5222" t="str">
        <f>TRM!C3697</f>
        <v>Survey123 Connect for ArcGIS | 3.0.138</v>
      </c>
      <c r="D5222">
        <f>TRM!D3697</f>
        <v>0</v>
      </c>
      <c r="E5222" t="str">
        <f>IF(VLOOKUP(TRM!A3697,'TRM - TBM Crosswalk'!$A$2:'TRM - TBM Crosswalk'!$I$1008,3,FALSE)="N/A","TBD","")</f>
        <v>TBD</v>
      </c>
      <c r="F5222" t="str">
        <f>IF(VLOOKUP(TRM!A3697,'TRM - TBM Crosswalk'!$A$2:'TRM - TBM Crosswalk'!$I$1008,4,FALSE)=0,"",VLOOKUP(TRM!A3697,'TRM - TBM Crosswalk'!$A$2:'TRM - TBM Crosswalk'!$I$1008,4,FALSE))</f>
        <v/>
      </c>
      <c r="G5222" t="str">
        <f>IF(VLOOKUP(TRM!A3697,'TRM - TBM Crosswalk'!$A$2:'TRM - TBM Crosswalk'!$I$1008,5,FALSE)=0,"",VLOOKUP(TRM!A3697,'TRM - TBM Crosswalk'!$A$2:'TRM - TBM Crosswalk'!$I$1008,5,FALSE))</f>
        <v/>
      </c>
      <c r="H5222" t="str">
        <f>IF(VLOOKUP(TRM!A3697,'TRM - TBM Crosswalk'!$A$2:'TRM - TBM Crosswalk'!$I$1008,6,FALSE)=0,"",VLOOKUP(TRM!A3697,'TRM - TBM Crosswalk'!$A$2:'TRM - TBM Crosswalk'!$I$1008,6,FALSE))</f>
        <v/>
      </c>
      <c r="I5222" t="str">
        <f>IF(VLOOKUP(TRM!A3697,'TRM - TBM Crosswalk'!$A$2:'TRM - TBM Crosswalk'!$I$1008,7,FALSE)=0,"",VLOOKUP(TRM!A3697,'TRM - TBM Crosswalk'!$A$2:'TRM - TBM Crosswalk'!$I$1008,7,FALSE))</f>
        <v/>
      </c>
      <c r="J5222" t="str">
        <f>IF(VLOOKUP(TRM!A3697,'TRM - TBM Crosswalk'!$A$2:'TRM - TBM Crosswalk'!$I$1008,8,FALSE)=0,"",VLOOKUP(TRM!A3697,'TRM - TBM Crosswalk'!$A$2:'TRM - TBM Crosswalk'!$I$1008,8,FALSE))</f>
        <v/>
      </c>
      <c r="K5222" t="str">
        <f>IF(VLOOKUP(TRM!A3697,'TRM - TBM Crosswalk'!$A$2:'TRM - TBM Crosswalk'!$I$1008,9,FALSE)=0,"",VLOOKUP(TRM!A3697,'TRM - TBM Crosswalk'!$A$2:'TRM - TBM Crosswalk'!$I$1008,9,FALSE))</f>
        <v/>
      </c>
    </row>
    <row r="5223" spans="1:11" x14ac:dyDescent="0.45">
      <c r="A5223" t="str">
        <f>TRM!A3698</f>
        <v>A02.024.385</v>
      </c>
      <c r="B5223" t="str">
        <f>TRM!B3698</f>
        <v>Geospatial Data Analysis</v>
      </c>
      <c r="C5223" t="str">
        <f>TRM!C3698</f>
        <v>Survey123 Connect for ArcGIS | 3.0.142</v>
      </c>
      <c r="D5223">
        <f>TRM!D3698</f>
        <v>0</v>
      </c>
      <c r="E5223" t="str">
        <f>IF(VLOOKUP(TRM!A3698,'TRM - TBM Crosswalk'!$A$2:'TRM - TBM Crosswalk'!$I$1008,3,FALSE)="N/A","TBD","")</f>
        <v>TBD</v>
      </c>
      <c r="F5223" t="str">
        <f>IF(VLOOKUP(TRM!A3698,'TRM - TBM Crosswalk'!$A$2:'TRM - TBM Crosswalk'!$I$1008,4,FALSE)=0,"",VLOOKUP(TRM!A3698,'TRM - TBM Crosswalk'!$A$2:'TRM - TBM Crosswalk'!$I$1008,4,FALSE))</f>
        <v/>
      </c>
      <c r="G5223" t="str">
        <f>IF(VLOOKUP(TRM!A3698,'TRM - TBM Crosswalk'!$A$2:'TRM - TBM Crosswalk'!$I$1008,5,FALSE)=0,"",VLOOKUP(TRM!A3698,'TRM - TBM Crosswalk'!$A$2:'TRM - TBM Crosswalk'!$I$1008,5,FALSE))</f>
        <v/>
      </c>
      <c r="H5223" t="str">
        <f>IF(VLOOKUP(TRM!A3698,'TRM - TBM Crosswalk'!$A$2:'TRM - TBM Crosswalk'!$I$1008,6,FALSE)=0,"",VLOOKUP(TRM!A3698,'TRM - TBM Crosswalk'!$A$2:'TRM - TBM Crosswalk'!$I$1008,6,FALSE))</f>
        <v/>
      </c>
      <c r="I5223" t="str">
        <f>IF(VLOOKUP(TRM!A3698,'TRM - TBM Crosswalk'!$A$2:'TRM - TBM Crosswalk'!$I$1008,7,FALSE)=0,"",VLOOKUP(TRM!A3698,'TRM - TBM Crosswalk'!$A$2:'TRM - TBM Crosswalk'!$I$1008,7,FALSE))</f>
        <v/>
      </c>
      <c r="J5223" t="str">
        <f>IF(VLOOKUP(TRM!A3698,'TRM - TBM Crosswalk'!$A$2:'TRM - TBM Crosswalk'!$I$1008,8,FALSE)=0,"",VLOOKUP(TRM!A3698,'TRM - TBM Crosswalk'!$A$2:'TRM - TBM Crosswalk'!$I$1008,8,FALSE))</f>
        <v/>
      </c>
      <c r="K5223" t="str">
        <f>IF(VLOOKUP(TRM!A3698,'TRM - TBM Crosswalk'!$A$2:'TRM - TBM Crosswalk'!$I$1008,9,FALSE)=0,"",VLOOKUP(TRM!A3698,'TRM - TBM Crosswalk'!$A$2:'TRM - TBM Crosswalk'!$I$1008,9,FALSE))</f>
        <v/>
      </c>
    </row>
    <row r="5224" spans="1:11" x14ac:dyDescent="0.45">
      <c r="A5224" t="str">
        <f>TRM!A3699</f>
        <v>A02.024.385</v>
      </c>
      <c r="B5224" t="str">
        <f>TRM!B3699</f>
        <v>Geospatial Data Analysis</v>
      </c>
      <c r="C5224" t="str">
        <f>TRM!C3699</f>
        <v>Survey123 Connect for ArcGIS | 3.1.126</v>
      </c>
      <c r="D5224">
        <f>TRM!D3699</f>
        <v>0</v>
      </c>
      <c r="E5224" t="str">
        <f>IF(VLOOKUP(TRM!A3699,'TRM - TBM Crosswalk'!$A$2:'TRM - TBM Crosswalk'!$I$1008,3,FALSE)="N/A","TBD","")</f>
        <v>TBD</v>
      </c>
      <c r="F5224" t="str">
        <f>IF(VLOOKUP(TRM!A3699,'TRM - TBM Crosswalk'!$A$2:'TRM - TBM Crosswalk'!$I$1008,4,FALSE)=0,"",VLOOKUP(TRM!A3699,'TRM - TBM Crosswalk'!$A$2:'TRM - TBM Crosswalk'!$I$1008,4,FALSE))</f>
        <v/>
      </c>
      <c r="G5224" t="str">
        <f>IF(VLOOKUP(TRM!A3699,'TRM - TBM Crosswalk'!$A$2:'TRM - TBM Crosswalk'!$I$1008,5,FALSE)=0,"",VLOOKUP(TRM!A3699,'TRM - TBM Crosswalk'!$A$2:'TRM - TBM Crosswalk'!$I$1008,5,FALSE))</f>
        <v/>
      </c>
      <c r="H5224" t="str">
        <f>IF(VLOOKUP(TRM!A3699,'TRM - TBM Crosswalk'!$A$2:'TRM - TBM Crosswalk'!$I$1008,6,FALSE)=0,"",VLOOKUP(TRM!A3699,'TRM - TBM Crosswalk'!$A$2:'TRM - TBM Crosswalk'!$I$1008,6,FALSE))</f>
        <v/>
      </c>
      <c r="I5224" t="str">
        <f>IF(VLOOKUP(TRM!A3699,'TRM - TBM Crosswalk'!$A$2:'TRM - TBM Crosswalk'!$I$1008,7,FALSE)=0,"",VLOOKUP(TRM!A3699,'TRM - TBM Crosswalk'!$A$2:'TRM - TBM Crosswalk'!$I$1008,7,FALSE))</f>
        <v/>
      </c>
      <c r="J5224" t="str">
        <f>IF(VLOOKUP(TRM!A3699,'TRM - TBM Crosswalk'!$A$2:'TRM - TBM Crosswalk'!$I$1008,8,FALSE)=0,"",VLOOKUP(TRM!A3699,'TRM - TBM Crosswalk'!$A$2:'TRM - TBM Crosswalk'!$I$1008,8,FALSE))</f>
        <v/>
      </c>
      <c r="K5224" t="str">
        <f>IF(VLOOKUP(TRM!A3699,'TRM - TBM Crosswalk'!$A$2:'TRM - TBM Crosswalk'!$I$1008,9,FALSE)=0,"",VLOOKUP(TRM!A3699,'TRM - TBM Crosswalk'!$A$2:'TRM - TBM Crosswalk'!$I$1008,9,FALSE))</f>
        <v/>
      </c>
    </row>
    <row r="5225" spans="1:11" x14ac:dyDescent="0.45">
      <c r="A5225" t="str">
        <f>TRM!A3700</f>
        <v>A02.024.385</v>
      </c>
      <c r="B5225" t="str">
        <f>TRM!B3700</f>
        <v>Geospatial Data Analysis</v>
      </c>
      <c r="C5225" t="str">
        <f>TRM!C3700</f>
        <v>Survey123 Connect for ArcGIS | 3.2.196</v>
      </c>
      <c r="D5225">
        <f>TRM!D3700</f>
        <v>0</v>
      </c>
      <c r="E5225" t="str">
        <f>IF(VLOOKUP(TRM!A3700,'TRM - TBM Crosswalk'!$A$2:'TRM - TBM Crosswalk'!$I$1008,3,FALSE)="N/A","TBD","")</f>
        <v>TBD</v>
      </c>
      <c r="F5225" t="str">
        <f>IF(VLOOKUP(TRM!A3700,'TRM - TBM Crosswalk'!$A$2:'TRM - TBM Crosswalk'!$I$1008,4,FALSE)=0,"",VLOOKUP(TRM!A3700,'TRM - TBM Crosswalk'!$A$2:'TRM - TBM Crosswalk'!$I$1008,4,FALSE))</f>
        <v/>
      </c>
      <c r="G5225" t="str">
        <f>IF(VLOOKUP(TRM!A3700,'TRM - TBM Crosswalk'!$A$2:'TRM - TBM Crosswalk'!$I$1008,5,FALSE)=0,"",VLOOKUP(TRM!A3700,'TRM - TBM Crosswalk'!$A$2:'TRM - TBM Crosswalk'!$I$1008,5,FALSE))</f>
        <v/>
      </c>
      <c r="H5225" t="str">
        <f>IF(VLOOKUP(TRM!A3700,'TRM - TBM Crosswalk'!$A$2:'TRM - TBM Crosswalk'!$I$1008,6,FALSE)=0,"",VLOOKUP(TRM!A3700,'TRM - TBM Crosswalk'!$A$2:'TRM - TBM Crosswalk'!$I$1008,6,FALSE))</f>
        <v/>
      </c>
      <c r="I5225" t="str">
        <f>IF(VLOOKUP(TRM!A3700,'TRM - TBM Crosswalk'!$A$2:'TRM - TBM Crosswalk'!$I$1008,7,FALSE)=0,"",VLOOKUP(TRM!A3700,'TRM - TBM Crosswalk'!$A$2:'TRM - TBM Crosswalk'!$I$1008,7,FALSE))</f>
        <v/>
      </c>
      <c r="J5225" t="str">
        <f>IF(VLOOKUP(TRM!A3700,'TRM - TBM Crosswalk'!$A$2:'TRM - TBM Crosswalk'!$I$1008,8,FALSE)=0,"",VLOOKUP(TRM!A3700,'TRM - TBM Crosswalk'!$A$2:'TRM - TBM Crosswalk'!$I$1008,8,FALSE))</f>
        <v/>
      </c>
      <c r="K5225" t="str">
        <f>IF(VLOOKUP(TRM!A3700,'TRM - TBM Crosswalk'!$A$2:'TRM - TBM Crosswalk'!$I$1008,9,FALSE)=0,"",VLOOKUP(TRM!A3700,'TRM - TBM Crosswalk'!$A$2:'TRM - TBM Crosswalk'!$I$1008,9,FALSE))</f>
        <v/>
      </c>
    </row>
    <row r="5226" spans="1:11" x14ac:dyDescent="0.45">
      <c r="A5226" t="str">
        <f>TRM!A3701</f>
        <v>A02.024.385</v>
      </c>
      <c r="B5226" t="str">
        <f>TRM!B3701</f>
        <v>Geospatial Data Analysis</v>
      </c>
      <c r="C5226" t="str">
        <f>TRM!C3701</f>
        <v>Survey123 Connect for ArcGIS | 3.3.51</v>
      </c>
      <c r="D5226">
        <f>TRM!D3701</f>
        <v>0</v>
      </c>
      <c r="E5226" t="str">
        <f>IF(VLOOKUP(TRM!A3701,'TRM - TBM Crosswalk'!$A$2:'TRM - TBM Crosswalk'!$I$1008,3,FALSE)="N/A","TBD","")</f>
        <v>TBD</v>
      </c>
      <c r="F5226" t="str">
        <f>IF(VLOOKUP(TRM!A3701,'TRM - TBM Crosswalk'!$A$2:'TRM - TBM Crosswalk'!$I$1008,4,FALSE)=0,"",VLOOKUP(TRM!A3701,'TRM - TBM Crosswalk'!$A$2:'TRM - TBM Crosswalk'!$I$1008,4,FALSE))</f>
        <v/>
      </c>
      <c r="G5226" t="str">
        <f>IF(VLOOKUP(TRM!A3701,'TRM - TBM Crosswalk'!$A$2:'TRM - TBM Crosswalk'!$I$1008,5,FALSE)=0,"",VLOOKUP(TRM!A3701,'TRM - TBM Crosswalk'!$A$2:'TRM - TBM Crosswalk'!$I$1008,5,FALSE))</f>
        <v/>
      </c>
      <c r="H5226" t="str">
        <f>IF(VLOOKUP(TRM!A3701,'TRM - TBM Crosswalk'!$A$2:'TRM - TBM Crosswalk'!$I$1008,6,FALSE)=0,"",VLOOKUP(TRM!A3701,'TRM - TBM Crosswalk'!$A$2:'TRM - TBM Crosswalk'!$I$1008,6,FALSE))</f>
        <v/>
      </c>
      <c r="I5226" t="str">
        <f>IF(VLOOKUP(TRM!A3701,'TRM - TBM Crosswalk'!$A$2:'TRM - TBM Crosswalk'!$I$1008,7,FALSE)=0,"",VLOOKUP(TRM!A3701,'TRM - TBM Crosswalk'!$A$2:'TRM - TBM Crosswalk'!$I$1008,7,FALSE))</f>
        <v/>
      </c>
      <c r="J5226" t="str">
        <f>IF(VLOOKUP(TRM!A3701,'TRM - TBM Crosswalk'!$A$2:'TRM - TBM Crosswalk'!$I$1008,8,FALSE)=0,"",VLOOKUP(TRM!A3701,'TRM - TBM Crosswalk'!$A$2:'TRM - TBM Crosswalk'!$I$1008,8,FALSE))</f>
        <v/>
      </c>
      <c r="K5226" t="str">
        <f>IF(VLOOKUP(TRM!A3701,'TRM - TBM Crosswalk'!$A$2:'TRM - TBM Crosswalk'!$I$1008,9,FALSE)=0,"",VLOOKUP(TRM!A3701,'TRM - TBM Crosswalk'!$A$2:'TRM - TBM Crosswalk'!$I$1008,9,FALSE))</f>
        <v/>
      </c>
    </row>
    <row r="5227" spans="1:11" x14ac:dyDescent="0.45">
      <c r="A5227" t="str">
        <f>TRM!A3702</f>
        <v>A02.024.385</v>
      </c>
      <c r="B5227" t="str">
        <f>TRM!B3702</f>
        <v>Geospatial Data Analysis</v>
      </c>
      <c r="C5227" t="str">
        <f>TRM!C3702</f>
        <v>Survey123 Connect for ArcGIS | 3.5.122</v>
      </c>
      <c r="D5227">
        <f>TRM!D3702</f>
        <v>0</v>
      </c>
      <c r="E5227" t="str">
        <f>IF(VLOOKUP(TRM!A3702,'TRM - TBM Crosswalk'!$A$2:'TRM - TBM Crosswalk'!$I$1008,3,FALSE)="N/A","TBD","")</f>
        <v>TBD</v>
      </c>
      <c r="F5227" t="str">
        <f>IF(VLOOKUP(TRM!A3702,'TRM - TBM Crosswalk'!$A$2:'TRM - TBM Crosswalk'!$I$1008,4,FALSE)=0,"",VLOOKUP(TRM!A3702,'TRM - TBM Crosswalk'!$A$2:'TRM - TBM Crosswalk'!$I$1008,4,FALSE))</f>
        <v/>
      </c>
      <c r="G5227" t="str">
        <f>IF(VLOOKUP(TRM!A3702,'TRM - TBM Crosswalk'!$A$2:'TRM - TBM Crosswalk'!$I$1008,5,FALSE)=0,"",VLOOKUP(TRM!A3702,'TRM - TBM Crosswalk'!$A$2:'TRM - TBM Crosswalk'!$I$1008,5,FALSE))</f>
        <v/>
      </c>
      <c r="H5227" t="str">
        <f>IF(VLOOKUP(TRM!A3702,'TRM - TBM Crosswalk'!$A$2:'TRM - TBM Crosswalk'!$I$1008,6,FALSE)=0,"",VLOOKUP(TRM!A3702,'TRM - TBM Crosswalk'!$A$2:'TRM - TBM Crosswalk'!$I$1008,6,FALSE))</f>
        <v/>
      </c>
      <c r="I5227" t="str">
        <f>IF(VLOOKUP(TRM!A3702,'TRM - TBM Crosswalk'!$A$2:'TRM - TBM Crosswalk'!$I$1008,7,FALSE)=0,"",VLOOKUP(TRM!A3702,'TRM - TBM Crosswalk'!$A$2:'TRM - TBM Crosswalk'!$I$1008,7,FALSE))</f>
        <v/>
      </c>
      <c r="J5227" t="str">
        <f>IF(VLOOKUP(TRM!A3702,'TRM - TBM Crosswalk'!$A$2:'TRM - TBM Crosswalk'!$I$1008,8,FALSE)=0,"",VLOOKUP(TRM!A3702,'TRM - TBM Crosswalk'!$A$2:'TRM - TBM Crosswalk'!$I$1008,8,FALSE))</f>
        <v/>
      </c>
      <c r="K5227" t="str">
        <f>IF(VLOOKUP(TRM!A3702,'TRM - TBM Crosswalk'!$A$2:'TRM - TBM Crosswalk'!$I$1008,9,FALSE)=0,"",VLOOKUP(TRM!A3702,'TRM - TBM Crosswalk'!$A$2:'TRM - TBM Crosswalk'!$I$1008,9,FALSE))</f>
        <v/>
      </c>
    </row>
    <row r="5228" spans="1:11" x14ac:dyDescent="0.45">
      <c r="A5228" t="str">
        <f>TRM!A2541</f>
        <v>A02.022.243</v>
      </c>
      <c r="B5228" t="str">
        <f>TRM!B2541</f>
        <v>Software Development Kit (SDK)#</v>
      </c>
      <c r="C5228" t="str">
        <f>TRM!C2541</f>
        <v>VISA Shared Components .0 (64-Bit) | 5.10</v>
      </c>
      <c r="D5228">
        <f>TRM!D2541</f>
        <v>0</v>
      </c>
      <c r="E5228" t="str">
        <f>IF(VLOOKUP(TRM!A2541,'TRM - TBM Crosswalk'!$A$2:'TRM - TBM Crosswalk'!$I$1008,3,FALSE)="N/A","TBD","")</f>
        <v/>
      </c>
      <c r="F5228" t="str">
        <f>IF(VLOOKUP(TRM!A2541,'TRM - TBM Crosswalk'!$A$2:'TRM - TBM Crosswalk'!$I$1008,4,FALSE)=0,"",VLOOKUP(TRM!A2541,'TRM - TBM Crosswalk'!$A$2:'TRM - TBM Crosswalk'!$I$1008,4,FALSE))</f>
        <v/>
      </c>
      <c r="G5228" t="str">
        <f>IF(VLOOKUP(TRM!A2541,'TRM - TBM Crosswalk'!$A$2:'TRM - TBM Crosswalk'!$I$1008,5,FALSE)=0,"",VLOOKUP(TRM!A2541,'TRM - TBM Crosswalk'!$A$2:'TRM - TBM Crosswalk'!$I$1008,5,FALSE))</f>
        <v>Application</v>
      </c>
      <c r="H5228" t="str">
        <f>IF(VLOOKUP(TRM!A2541,'TRM - TBM Crosswalk'!$A$2:'TRM - TBM Crosswalk'!$I$1008,6,FALSE)=0,"",VLOOKUP(TRM!A2541,'TRM - TBM Crosswalk'!$A$2:'TRM - TBM Crosswalk'!$I$1008,6,FALSE))</f>
        <v>Application Development</v>
      </c>
      <c r="I5228" t="str">
        <f>IF(VLOOKUP(TRM!A2541,'TRM - TBM Crosswalk'!$A$2:'TRM - TBM Crosswalk'!$I$1008,7,FALSE)=0,"",VLOOKUP(TRM!A2541,'TRM - TBM Crosswalk'!$A$2:'TRM - TBM Crosswalk'!$I$1008,7,FALSE))</f>
        <v/>
      </c>
      <c r="J5228" t="str">
        <f>IF(VLOOKUP(TRM!A2541,'TRM - TBM Crosswalk'!$A$2:'TRM - TBM Crosswalk'!$I$1008,8,FALSE)=0,"",VLOOKUP(TRM!A2541,'TRM - TBM Crosswalk'!$A$2:'TRM - TBM Crosswalk'!$I$1008,8,FALSE))</f>
        <v/>
      </c>
      <c r="K5228" t="str">
        <f>IF(VLOOKUP(TRM!A2541,'TRM - TBM Crosswalk'!$A$2:'TRM - TBM Crosswalk'!$I$1008,9,FALSE)=0,"",VLOOKUP(TRM!A2541,'TRM - TBM Crosswalk'!$A$2:'TRM - TBM Crosswalk'!$I$1008,9,FALSE))</f>
        <v/>
      </c>
    </row>
    <row r="5229" spans="1:11" x14ac:dyDescent="0.45">
      <c r="A5229" t="str">
        <f>TRM!A7514</f>
        <v>B10.812.577</v>
      </c>
      <c r="B5229" t="str">
        <f>TRM!B7514</f>
        <v>Knowledge Distribution and Delivery (Distance Learning)</v>
      </c>
      <c r="C5229" t="str">
        <f>TRM!C7514</f>
        <v>Adobe Captivate Reviewer 2019 | 10</v>
      </c>
      <c r="D5229">
        <f>TRM!D7514</f>
        <v>0</v>
      </c>
      <c r="E5229" t="str">
        <f>IF(VLOOKUP(TRM!A7514,'TRM - TBM Crosswalk'!$A$2:'TRM - TBM Crosswalk'!$I$1008,3,FALSE)="N/A","TBD","")</f>
        <v/>
      </c>
      <c r="F5229" t="str">
        <f>IF(VLOOKUP(TRM!A7514,'TRM - TBM Crosswalk'!$A$2:'TRM - TBM Crosswalk'!$I$1008,4,FALSE)=0,"",VLOOKUP(TRM!A7514,'TRM - TBM Crosswalk'!$A$2:'TRM - TBM Crosswalk'!$I$1008,4,FALSE))</f>
        <v/>
      </c>
      <c r="G5229" t="str">
        <f>IF(VLOOKUP(TRM!A7514,'TRM - TBM Crosswalk'!$A$2:'TRM - TBM Crosswalk'!$I$1008,5,FALSE)=0,"",VLOOKUP(TRM!A7514,'TRM - TBM Crosswalk'!$A$2:'TRM - TBM Crosswalk'!$I$1008,5,FALSE))</f>
        <v/>
      </c>
      <c r="H5229" t="str">
        <f>IF(VLOOKUP(TRM!A7514,'TRM - TBM Crosswalk'!$A$2:'TRM - TBM Crosswalk'!$I$1008,6,FALSE)=0,"",VLOOKUP(TRM!A7514,'TRM - TBM Crosswalk'!$A$2:'TRM - TBM Crosswalk'!$I$1008,6,FALSE))</f>
        <v/>
      </c>
      <c r="I5229" t="str">
        <f>IF(VLOOKUP(TRM!A7514,'TRM - TBM Crosswalk'!$A$2:'TRM - TBM Crosswalk'!$I$1008,7,FALSE)=0,"",VLOOKUP(TRM!A7514,'TRM - TBM Crosswalk'!$A$2:'TRM - TBM Crosswalk'!$I$1008,7,FALSE))</f>
        <v>Business Services</v>
      </c>
      <c r="J5229" t="str">
        <f>IF(VLOOKUP(TRM!A7514,'TRM - TBM Crosswalk'!$A$2:'TRM - TBM Crosswalk'!$I$1008,8,FALSE)=0,"",VLOOKUP(TRM!A7514,'TRM - TBM Crosswalk'!$A$2:'TRM - TBM Crosswalk'!$I$1008,8,FALSE))</f>
        <v>Customer Service</v>
      </c>
      <c r="K5229" t="str">
        <f>IF(VLOOKUP(TRM!A7514,'TRM - TBM Crosswalk'!$A$2:'TRM - TBM Crosswalk'!$I$1008,9,FALSE)=0,"",VLOOKUP(TRM!A7514,'TRM - TBM Crosswalk'!$A$2:'TRM - TBM Crosswalk'!$I$1008,9,FALSE))</f>
        <v>Customer Care</v>
      </c>
    </row>
    <row r="5230" spans="1:11" x14ac:dyDescent="0.45">
      <c r="A5230" t="str">
        <f>TRM!A8138</f>
        <v>I01.001.106</v>
      </c>
      <c r="B5230" t="str">
        <f>TRM!B8138</f>
        <v>Direct Access Storage</v>
      </c>
      <c r="C5230" t="str">
        <f>TRM!C8138</f>
        <v>Intel(R) Rapid Storage Technology | 17.7.0.1006</v>
      </c>
      <c r="D5230">
        <f>TRM!D8138</f>
        <v>0</v>
      </c>
      <c r="E5230" t="str">
        <f>IF(VLOOKUP(TRM!A8138,'TRM - TBM Crosswalk'!$A$2:'TRM - TBM Crosswalk'!$I$1008,3,FALSE)="N/A","TBD","")</f>
        <v/>
      </c>
      <c r="F5230" t="str">
        <f>IF(VLOOKUP(TRM!A8138,'TRM - TBM Crosswalk'!$A$2:'TRM - TBM Crosswalk'!$I$1008,4,FALSE)=0,"",VLOOKUP(TRM!A8138,'TRM - TBM Crosswalk'!$A$2:'TRM - TBM Crosswalk'!$I$1008,4,FALSE))</f>
        <v/>
      </c>
      <c r="G5230" t="str">
        <f>IF(VLOOKUP(TRM!A8138,'TRM - TBM Crosswalk'!$A$2:'TRM - TBM Crosswalk'!$I$1008,5,FALSE)=0,"",VLOOKUP(TRM!A8138,'TRM - TBM Crosswalk'!$A$2:'TRM - TBM Crosswalk'!$I$1008,5,FALSE))</f>
        <v>Storage</v>
      </c>
      <c r="H5230" t="str">
        <f>IF(VLOOKUP(TRM!A8138,'TRM - TBM Crosswalk'!$A$2:'TRM - TBM Crosswalk'!$I$1008,6,FALSE)=0,"",VLOOKUP(TRM!A8138,'TRM - TBM Crosswalk'!$A$2:'TRM - TBM Crosswalk'!$I$1008,6,FALSE))</f>
        <v>Online Storage</v>
      </c>
      <c r="I5230" t="str">
        <f>IF(VLOOKUP(TRM!A8138,'TRM - TBM Crosswalk'!$A$2:'TRM - TBM Crosswalk'!$I$1008,7,FALSE)=0,"",VLOOKUP(TRM!A8138,'TRM - TBM Crosswalk'!$A$2:'TRM - TBM Crosswalk'!$I$1008,7,FALSE))</f>
        <v>Storage</v>
      </c>
      <c r="J5230" t="str">
        <f>IF(VLOOKUP(TRM!A8138,'TRM - TBM Crosswalk'!$A$2:'TRM - TBM Crosswalk'!$I$1008,8,FALSE)=0,"",VLOOKUP(TRM!A8138,'TRM - TBM Crosswalk'!$A$2:'TRM - TBM Crosswalk'!$I$1008,8,FALSE))</f>
        <v/>
      </c>
      <c r="K5230" t="str">
        <f>IF(VLOOKUP(TRM!A8138,'TRM - TBM Crosswalk'!$A$2:'TRM - TBM Crosswalk'!$I$1008,9,FALSE)=0,"",VLOOKUP(TRM!A8138,'TRM - TBM Crosswalk'!$A$2:'TRM - TBM Crosswalk'!$I$1008,9,FALSE))</f>
        <v/>
      </c>
    </row>
    <row r="5231" spans="1:11" x14ac:dyDescent="0.45">
      <c r="A5231" t="str">
        <f>TRM!A9202</f>
        <v>I01.004.401</v>
      </c>
      <c r="B5231" t="str">
        <f>TRM!B9202</f>
        <v>Human-Computer Interface</v>
      </c>
      <c r="C5231" t="str">
        <f>TRM!C9202</f>
        <v>Dell Touchpad | 10.2207.101.108</v>
      </c>
      <c r="D5231">
        <f>TRM!D9202</f>
        <v>0</v>
      </c>
      <c r="E5231" t="str">
        <f>IF(VLOOKUP(TRM!A9202,'TRM - TBM Crosswalk'!$A$2:'TRM - TBM Crosswalk'!$I$1008,3,FALSE)="N/A","TBD","")</f>
        <v/>
      </c>
      <c r="F5231" t="str">
        <f>IF(VLOOKUP(TRM!A9202,'TRM - TBM Crosswalk'!$A$2:'TRM - TBM Crosswalk'!$I$1008,4,FALSE)=0,"",VLOOKUP(TRM!A9202,'TRM - TBM Crosswalk'!$A$2:'TRM - TBM Crosswalk'!$I$1008,4,FALSE))</f>
        <v/>
      </c>
      <c r="G5231" t="str">
        <f>IF(VLOOKUP(TRM!A9202,'TRM - TBM Crosswalk'!$A$2:'TRM - TBM Crosswalk'!$I$1008,5,FALSE)=0,"",VLOOKUP(TRM!A9202,'TRM - TBM Crosswalk'!$A$2:'TRM - TBM Crosswalk'!$I$1008,5,FALSE))</f>
        <v>End User</v>
      </c>
      <c r="H5231" t="str">
        <f>IF(VLOOKUP(TRM!A9202,'TRM - TBM Crosswalk'!$A$2:'TRM - TBM Crosswalk'!$I$1008,6,FALSE)=0,"",VLOOKUP(TRM!A9202,'TRM - TBM Crosswalk'!$A$2:'TRM - TBM Crosswalk'!$I$1008,6,FALSE))</f>
        <v>Workspace</v>
      </c>
      <c r="I5231" t="str">
        <f>IF(VLOOKUP(TRM!A9202,'TRM - TBM Crosswalk'!$A$2:'TRM - TBM Crosswalk'!$I$1008,7,FALSE)=0,"",VLOOKUP(TRM!A9202,'TRM - TBM Crosswalk'!$A$2:'TRM - TBM Crosswalk'!$I$1008,7,FALSE))</f>
        <v/>
      </c>
      <c r="J5231" t="str">
        <f>IF(VLOOKUP(TRM!A9202,'TRM - TBM Crosswalk'!$A$2:'TRM - TBM Crosswalk'!$I$1008,8,FALSE)=0,"",VLOOKUP(TRM!A9202,'TRM - TBM Crosswalk'!$A$2:'TRM - TBM Crosswalk'!$I$1008,8,FALSE))</f>
        <v/>
      </c>
      <c r="K5231" t="str">
        <f>IF(VLOOKUP(TRM!A9202,'TRM - TBM Crosswalk'!$A$2:'TRM - TBM Crosswalk'!$I$1008,9,FALSE)=0,"",VLOOKUP(TRM!A9202,'TRM - TBM Crosswalk'!$A$2:'TRM - TBM Crosswalk'!$I$1008,9,FALSE))</f>
        <v/>
      </c>
    </row>
    <row r="5232" spans="1:11" x14ac:dyDescent="0.45">
      <c r="A5232" t="str">
        <f>TRM!A10077</f>
        <v>I02.004.406</v>
      </c>
      <c r="B5232" t="str">
        <f>TRM!B10077</f>
        <v>Wi-Fi</v>
      </c>
      <c r="C5232" t="str">
        <f>TRM!C10077</f>
        <v>Qualcomm 11ac Wireless LAN&amp;Bluetooth Installer | 11.0.0.10494</v>
      </c>
      <c r="D5232">
        <f>TRM!D10077</f>
        <v>0</v>
      </c>
      <c r="E5232" t="str">
        <f>IF(VLOOKUP(TRM!A10077,'TRM - TBM Crosswalk'!$A$2:'TRM - TBM Crosswalk'!$I$1008,3,FALSE)="N/A","TBD","")</f>
        <v/>
      </c>
      <c r="F5232" t="str">
        <f>IF(VLOOKUP(TRM!A10077,'TRM - TBM Crosswalk'!$A$2:'TRM - TBM Crosswalk'!$I$1008,4,FALSE)=0,"",VLOOKUP(TRM!A10077,'TRM - TBM Crosswalk'!$A$2:'TRM - TBM Crosswalk'!$I$1008,4,FALSE))</f>
        <v/>
      </c>
      <c r="G5232" t="str">
        <f>IF(VLOOKUP(TRM!A10077,'TRM - TBM Crosswalk'!$A$2:'TRM - TBM Crosswalk'!$I$1008,5,FALSE)=0,"",VLOOKUP(TRM!A10077,'TRM - TBM Crosswalk'!$A$2:'TRM - TBM Crosswalk'!$I$1008,5,FALSE))</f>
        <v>Netework</v>
      </c>
      <c r="H5232" t="str">
        <f>IF(VLOOKUP(TRM!A10077,'TRM - TBM Crosswalk'!$A$2:'TRM - TBM Crosswalk'!$I$1008,6,FALSE)=0,"",VLOOKUP(TRM!A10077,'TRM - TBM Crosswalk'!$A$2:'TRM - TBM Crosswalk'!$I$1008,6,FALSE))</f>
        <v>LAN/WAN</v>
      </c>
      <c r="I5232" t="str">
        <f>IF(VLOOKUP(TRM!A10077,'TRM - TBM Crosswalk'!$A$2:'TRM - TBM Crosswalk'!$I$1008,7,FALSE)=0,"",VLOOKUP(TRM!A10077,'TRM - TBM Crosswalk'!$A$2:'TRM - TBM Crosswalk'!$I$1008,7,FALSE))</f>
        <v/>
      </c>
      <c r="J5232" t="str">
        <f>IF(VLOOKUP(TRM!A10077,'TRM - TBM Crosswalk'!$A$2:'TRM - TBM Crosswalk'!$I$1008,8,FALSE)=0,"",VLOOKUP(TRM!A10077,'TRM - TBM Crosswalk'!$A$2:'TRM - TBM Crosswalk'!$I$1008,8,FALSE))</f>
        <v/>
      </c>
      <c r="K5232" t="str">
        <f>IF(VLOOKUP(TRM!A10077,'TRM - TBM Crosswalk'!$A$2:'TRM - TBM Crosswalk'!$I$1008,9,FALSE)=0,"",VLOOKUP(TRM!A10077,'TRM - TBM Crosswalk'!$A$2:'TRM - TBM Crosswalk'!$I$1008,9,FALSE))</f>
        <v/>
      </c>
    </row>
    <row r="5233" spans="1:11" x14ac:dyDescent="0.45">
      <c r="A5233" t="str">
        <f>TRM!A1087</f>
        <v>A02.021.226</v>
      </c>
      <c r="B5233" t="str">
        <f>TRM!B1087</f>
        <v>Database Management System</v>
      </c>
      <c r="C5233" t="str">
        <f>TRM!C1087</f>
        <v>MySQL Connector/ODBC 3.51 | 3.51.15</v>
      </c>
      <c r="D5233">
        <f>TRM!D1087</f>
        <v>0</v>
      </c>
      <c r="E5233" t="str">
        <f>IF(VLOOKUP(TRM!A1087,'TRM - TBM Crosswalk'!$A$2:'TRM - TBM Crosswalk'!$I$1008,3,FALSE)="N/A","TBD","")</f>
        <v/>
      </c>
      <c r="F5233" t="str">
        <f>IF(VLOOKUP(TRM!A1087,'TRM - TBM Crosswalk'!$A$2:'TRM - TBM Crosswalk'!$I$1008,4,FALSE)=0,"",VLOOKUP(TRM!A1087,'TRM - TBM Crosswalk'!$A$2:'TRM - TBM Crosswalk'!$I$1008,4,FALSE))</f>
        <v/>
      </c>
      <c r="G5233" t="str">
        <f>IF(VLOOKUP(TRM!A1087,'TRM - TBM Crosswalk'!$A$2:'TRM - TBM Crosswalk'!$I$1008,5,FALSE)=0,"",VLOOKUP(TRM!A1087,'TRM - TBM Crosswalk'!$A$2:'TRM - TBM Crosswalk'!$I$1008,5,FALSE))</f>
        <v>Platform</v>
      </c>
      <c r="H5233" t="str">
        <f>IF(VLOOKUP(TRM!A1087,'TRM - TBM Crosswalk'!$A$2:'TRM - TBM Crosswalk'!$I$1008,6,FALSE)=0,"",VLOOKUP(TRM!A1087,'TRM - TBM Crosswalk'!$A$2:'TRM - TBM Crosswalk'!$I$1008,6,FALSE))</f>
        <v/>
      </c>
      <c r="I5233" t="str">
        <f>IF(VLOOKUP(TRM!A1087,'TRM - TBM Crosswalk'!$A$2:'TRM - TBM Crosswalk'!$I$1008,7,FALSE)=0,"",VLOOKUP(TRM!A1087,'TRM - TBM Crosswalk'!$A$2:'TRM - TBM Crosswalk'!$I$1008,7,FALSE))</f>
        <v>Platform Services</v>
      </c>
      <c r="J5233" t="str">
        <f>IF(VLOOKUP(TRM!A1087,'TRM - TBM Crosswalk'!$A$2:'TRM - TBM Crosswalk'!$I$1008,8,FALSE)=0,"",VLOOKUP(TRM!A1087,'TRM - TBM Crosswalk'!$A$2:'TRM - TBM Crosswalk'!$I$1008,8,FALSE))</f>
        <v>Data Services</v>
      </c>
      <c r="K5233" t="str">
        <f>IF(VLOOKUP(TRM!A1087,'TRM - TBM Crosswalk'!$A$2:'TRM - TBM Crosswalk'!$I$1008,9,FALSE)=0,"",VLOOKUP(TRM!A1087,'TRM - TBM Crosswalk'!$A$2:'TRM - TBM Crosswalk'!$I$1008,9,FALSE))</f>
        <v>Database</v>
      </c>
    </row>
    <row r="5234" spans="1:11" x14ac:dyDescent="0.45">
      <c r="A5234" t="str">
        <f>TRM!A1088</f>
        <v>A02.021.226</v>
      </c>
      <c r="B5234" t="str">
        <f>TRM!B1088</f>
        <v>Database Management System</v>
      </c>
      <c r="C5234" t="str">
        <f>TRM!C1088</f>
        <v>MySQL Connector/ODBC 5.3 | 5.3.11</v>
      </c>
      <c r="D5234">
        <f>TRM!D1088</f>
        <v>0</v>
      </c>
      <c r="E5234" t="str">
        <f>IF(VLOOKUP(TRM!A1088,'TRM - TBM Crosswalk'!$A$2:'TRM - TBM Crosswalk'!$I$1008,3,FALSE)="N/A","TBD","")</f>
        <v/>
      </c>
      <c r="F5234" t="str">
        <f>IF(VLOOKUP(TRM!A1088,'TRM - TBM Crosswalk'!$A$2:'TRM - TBM Crosswalk'!$I$1008,4,FALSE)=0,"",VLOOKUP(TRM!A1088,'TRM - TBM Crosswalk'!$A$2:'TRM - TBM Crosswalk'!$I$1008,4,FALSE))</f>
        <v/>
      </c>
      <c r="G5234" t="str">
        <f>IF(VLOOKUP(TRM!A1088,'TRM - TBM Crosswalk'!$A$2:'TRM - TBM Crosswalk'!$I$1008,5,FALSE)=0,"",VLOOKUP(TRM!A1088,'TRM - TBM Crosswalk'!$A$2:'TRM - TBM Crosswalk'!$I$1008,5,FALSE))</f>
        <v>Platform</v>
      </c>
      <c r="H5234" t="str">
        <f>IF(VLOOKUP(TRM!A1088,'TRM - TBM Crosswalk'!$A$2:'TRM - TBM Crosswalk'!$I$1008,6,FALSE)=0,"",VLOOKUP(TRM!A1088,'TRM - TBM Crosswalk'!$A$2:'TRM - TBM Crosswalk'!$I$1008,6,FALSE))</f>
        <v/>
      </c>
      <c r="I5234" t="str">
        <f>IF(VLOOKUP(TRM!A1088,'TRM - TBM Crosswalk'!$A$2:'TRM - TBM Crosswalk'!$I$1008,7,FALSE)=0,"",VLOOKUP(TRM!A1088,'TRM - TBM Crosswalk'!$A$2:'TRM - TBM Crosswalk'!$I$1008,7,FALSE))</f>
        <v>Platform Services</v>
      </c>
      <c r="J5234" t="str">
        <f>IF(VLOOKUP(TRM!A1088,'TRM - TBM Crosswalk'!$A$2:'TRM - TBM Crosswalk'!$I$1008,8,FALSE)=0,"",VLOOKUP(TRM!A1088,'TRM - TBM Crosswalk'!$A$2:'TRM - TBM Crosswalk'!$I$1008,8,FALSE))</f>
        <v>Data Services</v>
      </c>
      <c r="K5234" t="str">
        <f>IF(VLOOKUP(TRM!A1088,'TRM - TBM Crosswalk'!$A$2:'TRM - TBM Crosswalk'!$I$1008,9,FALSE)=0,"",VLOOKUP(TRM!A1088,'TRM - TBM Crosswalk'!$A$2:'TRM - TBM Crosswalk'!$I$1008,9,FALSE))</f>
        <v>Database</v>
      </c>
    </row>
    <row r="5235" spans="1:11" x14ac:dyDescent="0.45">
      <c r="A5235" t="str">
        <f>TRM!A1095</f>
        <v>A02.021.226</v>
      </c>
      <c r="B5235" t="str">
        <f>TRM!B1095</f>
        <v>Database Management System</v>
      </c>
      <c r="C5235" t="str">
        <f>TRM!C1095</f>
        <v>MySQL Connector/ODBC 8.0 | 8.0.17</v>
      </c>
      <c r="D5235">
        <f>TRM!D1095</f>
        <v>0</v>
      </c>
      <c r="E5235" t="str">
        <f>IF(VLOOKUP(TRM!A1095,'TRM - TBM Crosswalk'!$A$2:'TRM - TBM Crosswalk'!$I$1008,3,FALSE)="N/A","TBD","")</f>
        <v/>
      </c>
      <c r="F5235" t="str">
        <f>IF(VLOOKUP(TRM!A1095,'TRM - TBM Crosswalk'!$A$2:'TRM - TBM Crosswalk'!$I$1008,4,FALSE)=0,"",VLOOKUP(TRM!A1095,'TRM - TBM Crosswalk'!$A$2:'TRM - TBM Crosswalk'!$I$1008,4,FALSE))</f>
        <v/>
      </c>
      <c r="G5235" t="str">
        <f>IF(VLOOKUP(TRM!A1095,'TRM - TBM Crosswalk'!$A$2:'TRM - TBM Crosswalk'!$I$1008,5,FALSE)=0,"",VLOOKUP(TRM!A1095,'TRM - TBM Crosswalk'!$A$2:'TRM - TBM Crosswalk'!$I$1008,5,FALSE))</f>
        <v>Platform</v>
      </c>
      <c r="H5235" t="str">
        <f>IF(VLOOKUP(TRM!A1095,'TRM - TBM Crosswalk'!$A$2:'TRM - TBM Crosswalk'!$I$1008,6,FALSE)=0,"",VLOOKUP(TRM!A1095,'TRM - TBM Crosswalk'!$A$2:'TRM - TBM Crosswalk'!$I$1008,6,FALSE))</f>
        <v/>
      </c>
      <c r="I5235" t="str">
        <f>IF(VLOOKUP(TRM!A1095,'TRM - TBM Crosswalk'!$A$2:'TRM - TBM Crosswalk'!$I$1008,7,FALSE)=0,"",VLOOKUP(TRM!A1095,'TRM - TBM Crosswalk'!$A$2:'TRM - TBM Crosswalk'!$I$1008,7,FALSE))</f>
        <v>Platform Services</v>
      </c>
      <c r="J5235" t="str">
        <f>IF(VLOOKUP(TRM!A1095,'TRM - TBM Crosswalk'!$A$2:'TRM - TBM Crosswalk'!$I$1008,8,FALSE)=0,"",VLOOKUP(TRM!A1095,'TRM - TBM Crosswalk'!$A$2:'TRM - TBM Crosswalk'!$I$1008,8,FALSE))</f>
        <v>Data Services</v>
      </c>
      <c r="K5235" t="str">
        <f>IF(VLOOKUP(TRM!A1095,'TRM - TBM Crosswalk'!$A$2:'TRM - TBM Crosswalk'!$I$1008,9,FALSE)=0,"",VLOOKUP(TRM!A1095,'TRM - TBM Crosswalk'!$A$2:'TRM - TBM Crosswalk'!$I$1008,9,FALSE))</f>
        <v>Database</v>
      </c>
    </row>
    <row r="5236" spans="1:11" x14ac:dyDescent="0.45">
      <c r="A5236" t="str">
        <f>TRM!A1096</f>
        <v>A02.021.226</v>
      </c>
      <c r="B5236" t="str">
        <f>TRM!B1096</f>
        <v>Database Management System</v>
      </c>
      <c r="C5236" t="str">
        <f>TRM!C1096</f>
        <v>MySQL Documents 5.6 | 5.6.45</v>
      </c>
      <c r="D5236">
        <f>TRM!D1096</f>
        <v>0</v>
      </c>
      <c r="E5236" t="str">
        <f>IF(VLOOKUP(TRM!A1096,'TRM - TBM Crosswalk'!$A$2:'TRM - TBM Crosswalk'!$I$1008,3,FALSE)="N/A","TBD","")</f>
        <v/>
      </c>
      <c r="F5236" t="str">
        <f>IF(VLOOKUP(TRM!A1096,'TRM - TBM Crosswalk'!$A$2:'TRM - TBM Crosswalk'!$I$1008,4,FALSE)=0,"",VLOOKUP(TRM!A1096,'TRM - TBM Crosswalk'!$A$2:'TRM - TBM Crosswalk'!$I$1008,4,FALSE))</f>
        <v/>
      </c>
      <c r="G5236" t="str">
        <f>IF(VLOOKUP(TRM!A1096,'TRM - TBM Crosswalk'!$A$2:'TRM - TBM Crosswalk'!$I$1008,5,FALSE)=0,"",VLOOKUP(TRM!A1096,'TRM - TBM Crosswalk'!$A$2:'TRM - TBM Crosswalk'!$I$1008,5,FALSE))</f>
        <v>Platform</v>
      </c>
      <c r="H5236" t="str">
        <f>IF(VLOOKUP(TRM!A1096,'TRM - TBM Crosswalk'!$A$2:'TRM - TBM Crosswalk'!$I$1008,6,FALSE)=0,"",VLOOKUP(TRM!A1096,'TRM - TBM Crosswalk'!$A$2:'TRM - TBM Crosswalk'!$I$1008,6,FALSE))</f>
        <v/>
      </c>
      <c r="I5236" t="str">
        <f>IF(VLOOKUP(TRM!A1096,'TRM - TBM Crosswalk'!$A$2:'TRM - TBM Crosswalk'!$I$1008,7,FALSE)=0,"",VLOOKUP(TRM!A1096,'TRM - TBM Crosswalk'!$A$2:'TRM - TBM Crosswalk'!$I$1008,7,FALSE))</f>
        <v>Platform Services</v>
      </c>
      <c r="J5236" t="str">
        <f>IF(VLOOKUP(TRM!A1096,'TRM - TBM Crosswalk'!$A$2:'TRM - TBM Crosswalk'!$I$1008,8,FALSE)=0,"",VLOOKUP(TRM!A1096,'TRM - TBM Crosswalk'!$A$2:'TRM - TBM Crosswalk'!$I$1008,8,FALSE))</f>
        <v>Data Services</v>
      </c>
      <c r="K5236" t="str">
        <f>IF(VLOOKUP(TRM!A1096,'TRM - TBM Crosswalk'!$A$2:'TRM - TBM Crosswalk'!$I$1008,9,FALSE)=0,"",VLOOKUP(TRM!A1096,'TRM - TBM Crosswalk'!$A$2:'TRM - TBM Crosswalk'!$I$1008,9,FALSE))</f>
        <v>Database</v>
      </c>
    </row>
    <row r="5237" spans="1:11" x14ac:dyDescent="0.45">
      <c r="A5237" t="str">
        <f>TRM!A1097</f>
        <v>A02.021.226</v>
      </c>
      <c r="B5237" t="str">
        <f>TRM!B1097</f>
        <v>Database Management System</v>
      </c>
      <c r="C5237" t="str">
        <f>TRM!C1097</f>
        <v>MySQL Documents 5.7 | 5.7.20</v>
      </c>
      <c r="D5237">
        <f>TRM!D1097</f>
        <v>0</v>
      </c>
      <c r="E5237" t="str">
        <f>IF(VLOOKUP(TRM!A1097,'TRM - TBM Crosswalk'!$A$2:'TRM - TBM Crosswalk'!$I$1008,3,FALSE)="N/A","TBD","")</f>
        <v/>
      </c>
      <c r="F5237" t="str">
        <f>IF(VLOOKUP(TRM!A1097,'TRM - TBM Crosswalk'!$A$2:'TRM - TBM Crosswalk'!$I$1008,4,FALSE)=0,"",VLOOKUP(TRM!A1097,'TRM - TBM Crosswalk'!$A$2:'TRM - TBM Crosswalk'!$I$1008,4,FALSE))</f>
        <v/>
      </c>
      <c r="G5237" t="str">
        <f>IF(VLOOKUP(TRM!A1097,'TRM - TBM Crosswalk'!$A$2:'TRM - TBM Crosswalk'!$I$1008,5,FALSE)=0,"",VLOOKUP(TRM!A1097,'TRM - TBM Crosswalk'!$A$2:'TRM - TBM Crosswalk'!$I$1008,5,FALSE))</f>
        <v>Platform</v>
      </c>
      <c r="H5237" t="str">
        <f>IF(VLOOKUP(TRM!A1097,'TRM - TBM Crosswalk'!$A$2:'TRM - TBM Crosswalk'!$I$1008,6,FALSE)=0,"",VLOOKUP(TRM!A1097,'TRM - TBM Crosswalk'!$A$2:'TRM - TBM Crosswalk'!$I$1008,6,FALSE))</f>
        <v/>
      </c>
      <c r="I5237" t="str">
        <f>IF(VLOOKUP(TRM!A1097,'TRM - TBM Crosswalk'!$A$2:'TRM - TBM Crosswalk'!$I$1008,7,FALSE)=0,"",VLOOKUP(TRM!A1097,'TRM - TBM Crosswalk'!$A$2:'TRM - TBM Crosswalk'!$I$1008,7,FALSE))</f>
        <v>Platform Services</v>
      </c>
      <c r="J5237" t="str">
        <f>IF(VLOOKUP(TRM!A1097,'TRM - TBM Crosswalk'!$A$2:'TRM - TBM Crosswalk'!$I$1008,8,FALSE)=0,"",VLOOKUP(TRM!A1097,'TRM - TBM Crosswalk'!$A$2:'TRM - TBM Crosswalk'!$I$1008,8,FALSE))</f>
        <v>Data Services</v>
      </c>
      <c r="K5237" t="str">
        <f>IF(VLOOKUP(TRM!A1097,'TRM - TBM Crosswalk'!$A$2:'TRM - TBM Crosswalk'!$I$1008,9,FALSE)=0,"",VLOOKUP(TRM!A1097,'TRM - TBM Crosswalk'!$A$2:'TRM - TBM Crosswalk'!$I$1008,9,FALSE))</f>
        <v>Database</v>
      </c>
    </row>
    <row r="5238" spans="1:11" x14ac:dyDescent="0.45">
      <c r="A5238" t="str">
        <f>TRM!A1098</f>
        <v>A02.021.226</v>
      </c>
      <c r="B5238" t="str">
        <f>TRM!B1098</f>
        <v>Database Management System</v>
      </c>
      <c r="C5238" t="str">
        <f>TRM!C1098</f>
        <v>MySQL Documents 5.7 | 5.7.27</v>
      </c>
      <c r="D5238">
        <f>TRM!D1098</f>
        <v>0</v>
      </c>
      <c r="E5238" t="str">
        <f>IF(VLOOKUP(TRM!A1098,'TRM - TBM Crosswalk'!$A$2:'TRM - TBM Crosswalk'!$I$1008,3,FALSE)="N/A","TBD","")</f>
        <v/>
      </c>
      <c r="F5238" t="str">
        <f>IF(VLOOKUP(TRM!A1098,'TRM - TBM Crosswalk'!$A$2:'TRM - TBM Crosswalk'!$I$1008,4,FALSE)=0,"",VLOOKUP(TRM!A1098,'TRM - TBM Crosswalk'!$A$2:'TRM - TBM Crosswalk'!$I$1008,4,FALSE))</f>
        <v/>
      </c>
      <c r="G5238" t="str">
        <f>IF(VLOOKUP(TRM!A1098,'TRM - TBM Crosswalk'!$A$2:'TRM - TBM Crosswalk'!$I$1008,5,FALSE)=0,"",VLOOKUP(TRM!A1098,'TRM - TBM Crosswalk'!$A$2:'TRM - TBM Crosswalk'!$I$1008,5,FALSE))</f>
        <v>Platform</v>
      </c>
      <c r="H5238" t="str">
        <f>IF(VLOOKUP(TRM!A1098,'TRM - TBM Crosswalk'!$A$2:'TRM - TBM Crosswalk'!$I$1008,6,FALSE)=0,"",VLOOKUP(TRM!A1098,'TRM - TBM Crosswalk'!$A$2:'TRM - TBM Crosswalk'!$I$1008,6,FALSE))</f>
        <v/>
      </c>
      <c r="I5238" t="str">
        <f>IF(VLOOKUP(TRM!A1098,'TRM - TBM Crosswalk'!$A$2:'TRM - TBM Crosswalk'!$I$1008,7,FALSE)=0,"",VLOOKUP(TRM!A1098,'TRM - TBM Crosswalk'!$A$2:'TRM - TBM Crosswalk'!$I$1008,7,FALSE))</f>
        <v>Platform Services</v>
      </c>
      <c r="J5238" t="str">
        <f>IF(VLOOKUP(TRM!A1098,'TRM - TBM Crosswalk'!$A$2:'TRM - TBM Crosswalk'!$I$1008,8,FALSE)=0,"",VLOOKUP(TRM!A1098,'TRM - TBM Crosswalk'!$A$2:'TRM - TBM Crosswalk'!$I$1008,8,FALSE))</f>
        <v>Data Services</v>
      </c>
      <c r="K5238" t="str">
        <f>IF(VLOOKUP(TRM!A1098,'TRM - TBM Crosswalk'!$A$2:'TRM - TBM Crosswalk'!$I$1008,9,FALSE)=0,"",VLOOKUP(TRM!A1098,'TRM - TBM Crosswalk'!$A$2:'TRM - TBM Crosswalk'!$I$1008,9,FALSE))</f>
        <v>Database</v>
      </c>
    </row>
    <row r="5239" spans="1:11" x14ac:dyDescent="0.45">
      <c r="A5239" t="str">
        <f>TRM!A1099</f>
        <v>A02.021.226</v>
      </c>
      <c r="B5239" t="str">
        <f>TRM!B1099</f>
        <v>Database Management System</v>
      </c>
      <c r="C5239" t="str">
        <f>TRM!C1099</f>
        <v>MySQL Documents 8.0 | 8.0.12</v>
      </c>
      <c r="D5239">
        <f>TRM!D1099</f>
        <v>0</v>
      </c>
      <c r="E5239" t="str">
        <f>IF(VLOOKUP(TRM!A1099,'TRM - TBM Crosswalk'!$A$2:'TRM - TBM Crosswalk'!$I$1008,3,FALSE)="N/A","TBD","")</f>
        <v/>
      </c>
      <c r="F5239" t="str">
        <f>IF(VLOOKUP(TRM!A1099,'TRM - TBM Crosswalk'!$A$2:'TRM - TBM Crosswalk'!$I$1008,4,FALSE)=0,"",VLOOKUP(TRM!A1099,'TRM - TBM Crosswalk'!$A$2:'TRM - TBM Crosswalk'!$I$1008,4,FALSE))</f>
        <v/>
      </c>
      <c r="G5239" t="str">
        <f>IF(VLOOKUP(TRM!A1099,'TRM - TBM Crosswalk'!$A$2:'TRM - TBM Crosswalk'!$I$1008,5,FALSE)=0,"",VLOOKUP(TRM!A1099,'TRM - TBM Crosswalk'!$A$2:'TRM - TBM Crosswalk'!$I$1008,5,FALSE))</f>
        <v>Platform</v>
      </c>
      <c r="H5239" t="str">
        <f>IF(VLOOKUP(TRM!A1099,'TRM - TBM Crosswalk'!$A$2:'TRM - TBM Crosswalk'!$I$1008,6,FALSE)=0,"",VLOOKUP(TRM!A1099,'TRM - TBM Crosswalk'!$A$2:'TRM - TBM Crosswalk'!$I$1008,6,FALSE))</f>
        <v/>
      </c>
      <c r="I5239" t="str">
        <f>IF(VLOOKUP(TRM!A1099,'TRM - TBM Crosswalk'!$A$2:'TRM - TBM Crosswalk'!$I$1008,7,FALSE)=0,"",VLOOKUP(TRM!A1099,'TRM - TBM Crosswalk'!$A$2:'TRM - TBM Crosswalk'!$I$1008,7,FALSE))</f>
        <v>Platform Services</v>
      </c>
      <c r="J5239" t="str">
        <f>IF(VLOOKUP(TRM!A1099,'TRM - TBM Crosswalk'!$A$2:'TRM - TBM Crosswalk'!$I$1008,8,FALSE)=0,"",VLOOKUP(TRM!A1099,'TRM - TBM Crosswalk'!$A$2:'TRM - TBM Crosswalk'!$I$1008,8,FALSE))</f>
        <v>Data Services</v>
      </c>
      <c r="K5239" t="str">
        <f>IF(VLOOKUP(TRM!A1099,'TRM - TBM Crosswalk'!$A$2:'TRM - TBM Crosswalk'!$I$1008,9,FALSE)=0,"",VLOOKUP(TRM!A1099,'TRM - TBM Crosswalk'!$A$2:'TRM - TBM Crosswalk'!$I$1008,9,FALSE))</f>
        <v>Database</v>
      </c>
    </row>
    <row r="5240" spans="1:11" x14ac:dyDescent="0.45">
      <c r="A5240" t="str">
        <f>TRM!A1100</f>
        <v>A02.021.226</v>
      </c>
      <c r="B5240" t="str">
        <f>TRM!B1100</f>
        <v>Database Management System</v>
      </c>
      <c r="C5240" t="str">
        <f>TRM!C1100</f>
        <v>MySQL Examples and Samples 5.6 | 5.6.45</v>
      </c>
      <c r="D5240">
        <f>TRM!D1100</f>
        <v>0</v>
      </c>
      <c r="E5240" t="str">
        <f>IF(VLOOKUP(TRM!A1100,'TRM - TBM Crosswalk'!$A$2:'TRM - TBM Crosswalk'!$I$1008,3,FALSE)="N/A","TBD","")</f>
        <v/>
      </c>
      <c r="F5240" t="str">
        <f>IF(VLOOKUP(TRM!A1100,'TRM - TBM Crosswalk'!$A$2:'TRM - TBM Crosswalk'!$I$1008,4,FALSE)=0,"",VLOOKUP(TRM!A1100,'TRM - TBM Crosswalk'!$A$2:'TRM - TBM Crosswalk'!$I$1008,4,FALSE))</f>
        <v/>
      </c>
      <c r="G5240" t="str">
        <f>IF(VLOOKUP(TRM!A1100,'TRM - TBM Crosswalk'!$A$2:'TRM - TBM Crosswalk'!$I$1008,5,FALSE)=0,"",VLOOKUP(TRM!A1100,'TRM - TBM Crosswalk'!$A$2:'TRM - TBM Crosswalk'!$I$1008,5,FALSE))</f>
        <v>Platform</v>
      </c>
      <c r="H5240" t="str">
        <f>IF(VLOOKUP(TRM!A1100,'TRM - TBM Crosswalk'!$A$2:'TRM - TBM Crosswalk'!$I$1008,6,FALSE)=0,"",VLOOKUP(TRM!A1100,'TRM - TBM Crosswalk'!$A$2:'TRM - TBM Crosswalk'!$I$1008,6,FALSE))</f>
        <v/>
      </c>
      <c r="I5240" t="str">
        <f>IF(VLOOKUP(TRM!A1100,'TRM - TBM Crosswalk'!$A$2:'TRM - TBM Crosswalk'!$I$1008,7,FALSE)=0,"",VLOOKUP(TRM!A1100,'TRM - TBM Crosswalk'!$A$2:'TRM - TBM Crosswalk'!$I$1008,7,FALSE))</f>
        <v>Platform Services</v>
      </c>
      <c r="J5240" t="str">
        <f>IF(VLOOKUP(TRM!A1100,'TRM - TBM Crosswalk'!$A$2:'TRM - TBM Crosswalk'!$I$1008,8,FALSE)=0,"",VLOOKUP(TRM!A1100,'TRM - TBM Crosswalk'!$A$2:'TRM - TBM Crosswalk'!$I$1008,8,FALSE))</f>
        <v>Data Services</v>
      </c>
      <c r="K5240" t="str">
        <f>IF(VLOOKUP(TRM!A1100,'TRM - TBM Crosswalk'!$A$2:'TRM - TBM Crosswalk'!$I$1008,9,FALSE)=0,"",VLOOKUP(TRM!A1100,'TRM - TBM Crosswalk'!$A$2:'TRM - TBM Crosswalk'!$I$1008,9,FALSE))</f>
        <v>Database</v>
      </c>
    </row>
    <row r="5241" spans="1:11" x14ac:dyDescent="0.45">
      <c r="A5241" t="str">
        <f>TRM!A1101</f>
        <v>A02.021.226</v>
      </c>
      <c r="B5241" t="str">
        <f>TRM!B1101</f>
        <v>Database Management System</v>
      </c>
      <c r="C5241" t="str">
        <f>TRM!C1101</f>
        <v>MySQL Examples and Samples 5.7 | 5.7.20</v>
      </c>
      <c r="D5241">
        <f>TRM!D1101</f>
        <v>0</v>
      </c>
      <c r="E5241" t="str">
        <f>IF(VLOOKUP(TRM!A1101,'TRM - TBM Crosswalk'!$A$2:'TRM - TBM Crosswalk'!$I$1008,3,FALSE)="N/A","TBD","")</f>
        <v/>
      </c>
      <c r="F5241" t="str">
        <f>IF(VLOOKUP(TRM!A1101,'TRM - TBM Crosswalk'!$A$2:'TRM - TBM Crosswalk'!$I$1008,4,FALSE)=0,"",VLOOKUP(TRM!A1101,'TRM - TBM Crosswalk'!$A$2:'TRM - TBM Crosswalk'!$I$1008,4,FALSE))</f>
        <v/>
      </c>
      <c r="G5241" t="str">
        <f>IF(VLOOKUP(TRM!A1101,'TRM - TBM Crosswalk'!$A$2:'TRM - TBM Crosswalk'!$I$1008,5,FALSE)=0,"",VLOOKUP(TRM!A1101,'TRM - TBM Crosswalk'!$A$2:'TRM - TBM Crosswalk'!$I$1008,5,FALSE))</f>
        <v>Platform</v>
      </c>
      <c r="H5241" t="str">
        <f>IF(VLOOKUP(TRM!A1101,'TRM - TBM Crosswalk'!$A$2:'TRM - TBM Crosswalk'!$I$1008,6,FALSE)=0,"",VLOOKUP(TRM!A1101,'TRM - TBM Crosswalk'!$A$2:'TRM - TBM Crosswalk'!$I$1008,6,FALSE))</f>
        <v/>
      </c>
      <c r="I5241" t="str">
        <f>IF(VLOOKUP(TRM!A1101,'TRM - TBM Crosswalk'!$A$2:'TRM - TBM Crosswalk'!$I$1008,7,FALSE)=0,"",VLOOKUP(TRM!A1101,'TRM - TBM Crosswalk'!$A$2:'TRM - TBM Crosswalk'!$I$1008,7,FALSE))</f>
        <v>Platform Services</v>
      </c>
      <c r="J5241" t="str">
        <f>IF(VLOOKUP(TRM!A1101,'TRM - TBM Crosswalk'!$A$2:'TRM - TBM Crosswalk'!$I$1008,8,FALSE)=0,"",VLOOKUP(TRM!A1101,'TRM - TBM Crosswalk'!$A$2:'TRM - TBM Crosswalk'!$I$1008,8,FALSE))</f>
        <v>Data Services</v>
      </c>
      <c r="K5241" t="str">
        <f>IF(VLOOKUP(TRM!A1101,'TRM - TBM Crosswalk'!$A$2:'TRM - TBM Crosswalk'!$I$1008,9,FALSE)=0,"",VLOOKUP(TRM!A1101,'TRM - TBM Crosswalk'!$A$2:'TRM - TBM Crosswalk'!$I$1008,9,FALSE))</f>
        <v>Database</v>
      </c>
    </row>
    <row r="5242" spans="1:11" x14ac:dyDescent="0.45">
      <c r="A5242" t="str">
        <f>TRM!A1102</f>
        <v>A02.021.226</v>
      </c>
      <c r="B5242" t="str">
        <f>TRM!B1102</f>
        <v>Database Management System</v>
      </c>
      <c r="C5242" t="str">
        <f>TRM!C1102</f>
        <v>MySQL Examples and Samples 5.7 | 5.7.27</v>
      </c>
      <c r="D5242">
        <f>TRM!D1102</f>
        <v>0</v>
      </c>
      <c r="E5242" t="str">
        <f>IF(VLOOKUP(TRM!A1102,'TRM - TBM Crosswalk'!$A$2:'TRM - TBM Crosswalk'!$I$1008,3,FALSE)="N/A","TBD","")</f>
        <v/>
      </c>
      <c r="F5242" t="str">
        <f>IF(VLOOKUP(TRM!A1102,'TRM - TBM Crosswalk'!$A$2:'TRM - TBM Crosswalk'!$I$1008,4,FALSE)=0,"",VLOOKUP(TRM!A1102,'TRM - TBM Crosswalk'!$A$2:'TRM - TBM Crosswalk'!$I$1008,4,FALSE))</f>
        <v/>
      </c>
      <c r="G5242" t="str">
        <f>IF(VLOOKUP(TRM!A1102,'TRM - TBM Crosswalk'!$A$2:'TRM - TBM Crosswalk'!$I$1008,5,FALSE)=0,"",VLOOKUP(TRM!A1102,'TRM - TBM Crosswalk'!$A$2:'TRM - TBM Crosswalk'!$I$1008,5,FALSE))</f>
        <v>Platform</v>
      </c>
      <c r="H5242" t="str">
        <f>IF(VLOOKUP(TRM!A1102,'TRM - TBM Crosswalk'!$A$2:'TRM - TBM Crosswalk'!$I$1008,6,FALSE)=0,"",VLOOKUP(TRM!A1102,'TRM - TBM Crosswalk'!$A$2:'TRM - TBM Crosswalk'!$I$1008,6,FALSE))</f>
        <v/>
      </c>
      <c r="I5242" t="str">
        <f>IF(VLOOKUP(TRM!A1102,'TRM - TBM Crosswalk'!$A$2:'TRM - TBM Crosswalk'!$I$1008,7,FALSE)=0,"",VLOOKUP(TRM!A1102,'TRM - TBM Crosswalk'!$A$2:'TRM - TBM Crosswalk'!$I$1008,7,FALSE))</f>
        <v>Platform Services</v>
      </c>
      <c r="J5242" t="str">
        <f>IF(VLOOKUP(TRM!A1102,'TRM - TBM Crosswalk'!$A$2:'TRM - TBM Crosswalk'!$I$1008,8,FALSE)=0,"",VLOOKUP(TRM!A1102,'TRM - TBM Crosswalk'!$A$2:'TRM - TBM Crosswalk'!$I$1008,8,FALSE))</f>
        <v>Data Services</v>
      </c>
      <c r="K5242" t="str">
        <f>IF(VLOOKUP(TRM!A1102,'TRM - TBM Crosswalk'!$A$2:'TRM - TBM Crosswalk'!$I$1008,9,FALSE)=0,"",VLOOKUP(TRM!A1102,'TRM - TBM Crosswalk'!$A$2:'TRM - TBM Crosswalk'!$I$1008,9,FALSE))</f>
        <v>Database</v>
      </c>
    </row>
    <row r="5243" spans="1:11" x14ac:dyDescent="0.45">
      <c r="A5243" t="str">
        <f>TRM!A1103</f>
        <v>A02.021.226</v>
      </c>
      <c r="B5243" t="str">
        <f>TRM!B1103</f>
        <v>Database Management System</v>
      </c>
      <c r="C5243" t="str">
        <f>TRM!C1103</f>
        <v>MySQL Examples and Samples 8.0 | 8.0.12</v>
      </c>
      <c r="D5243">
        <f>TRM!D1103</f>
        <v>0</v>
      </c>
      <c r="E5243" t="str">
        <f>IF(VLOOKUP(TRM!A1103,'TRM - TBM Crosswalk'!$A$2:'TRM - TBM Crosswalk'!$I$1008,3,FALSE)="N/A","TBD","")</f>
        <v/>
      </c>
      <c r="F5243" t="str">
        <f>IF(VLOOKUP(TRM!A1103,'TRM - TBM Crosswalk'!$A$2:'TRM - TBM Crosswalk'!$I$1008,4,FALSE)=0,"",VLOOKUP(TRM!A1103,'TRM - TBM Crosswalk'!$A$2:'TRM - TBM Crosswalk'!$I$1008,4,FALSE))</f>
        <v/>
      </c>
      <c r="G5243" t="str">
        <f>IF(VLOOKUP(TRM!A1103,'TRM - TBM Crosswalk'!$A$2:'TRM - TBM Crosswalk'!$I$1008,5,FALSE)=0,"",VLOOKUP(TRM!A1103,'TRM - TBM Crosswalk'!$A$2:'TRM - TBM Crosswalk'!$I$1008,5,FALSE))</f>
        <v>Platform</v>
      </c>
      <c r="H5243" t="str">
        <f>IF(VLOOKUP(TRM!A1103,'TRM - TBM Crosswalk'!$A$2:'TRM - TBM Crosswalk'!$I$1008,6,FALSE)=0,"",VLOOKUP(TRM!A1103,'TRM - TBM Crosswalk'!$A$2:'TRM - TBM Crosswalk'!$I$1008,6,FALSE))</f>
        <v/>
      </c>
      <c r="I5243" t="str">
        <f>IF(VLOOKUP(TRM!A1103,'TRM - TBM Crosswalk'!$A$2:'TRM - TBM Crosswalk'!$I$1008,7,FALSE)=0,"",VLOOKUP(TRM!A1103,'TRM - TBM Crosswalk'!$A$2:'TRM - TBM Crosswalk'!$I$1008,7,FALSE))</f>
        <v>Platform Services</v>
      </c>
      <c r="J5243" t="str">
        <f>IF(VLOOKUP(TRM!A1103,'TRM - TBM Crosswalk'!$A$2:'TRM - TBM Crosswalk'!$I$1008,8,FALSE)=0,"",VLOOKUP(TRM!A1103,'TRM - TBM Crosswalk'!$A$2:'TRM - TBM Crosswalk'!$I$1008,8,FALSE))</f>
        <v>Data Services</v>
      </c>
      <c r="K5243" t="str">
        <f>IF(VLOOKUP(TRM!A1103,'TRM - TBM Crosswalk'!$A$2:'TRM - TBM Crosswalk'!$I$1008,9,FALSE)=0,"",VLOOKUP(TRM!A1103,'TRM - TBM Crosswalk'!$A$2:'TRM - TBM Crosswalk'!$I$1008,9,FALSE))</f>
        <v>Database</v>
      </c>
    </row>
    <row r="5244" spans="1:11" x14ac:dyDescent="0.45">
      <c r="A5244" t="str">
        <f>TRM!A1104</f>
        <v>A02.021.226</v>
      </c>
      <c r="B5244" t="str">
        <f>TRM!B1104</f>
        <v>Database Management System</v>
      </c>
      <c r="C5244" t="str">
        <f>TRM!C1104</f>
        <v>MySQL Installer - Community | 1.4.18.0</v>
      </c>
      <c r="D5244">
        <f>TRM!D1104</f>
        <v>0</v>
      </c>
      <c r="E5244" t="str">
        <f>IF(VLOOKUP(TRM!A1104,'TRM - TBM Crosswalk'!$A$2:'TRM - TBM Crosswalk'!$I$1008,3,FALSE)="N/A","TBD","")</f>
        <v/>
      </c>
      <c r="F5244" t="str">
        <f>IF(VLOOKUP(TRM!A1104,'TRM - TBM Crosswalk'!$A$2:'TRM - TBM Crosswalk'!$I$1008,4,FALSE)=0,"",VLOOKUP(TRM!A1104,'TRM - TBM Crosswalk'!$A$2:'TRM - TBM Crosswalk'!$I$1008,4,FALSE))</f>
        <v/>
      </c>
      <c r="G5244" t="str">
        <f>IF(VLOOKUP(TRM!A1104,'TRM - TBM Crosswalk'!$A$2:'TRM - TBM Crosswalk'!$I$1008,5,FALSE)=0,"",VLOOKUP(TRM!A1104,'TRM - TBM Crosswalk'!$A$2:'TRM - TBM Crosswalk'!$I$1008,5,FALSE))</f>
        <v>Platform</v>
      </c>
      <c r="H5244" t="str">
        <f>IF(VLOOKUP(TRM!A1104,'TRM - TBM Crosswalk'!$A$2:'TRM - TBM Crosswalk'!$I$1008,6,FALSE)=0,"",VLOOKUP(TRM!A1104,'TRM - TBM Crosswalk'!$A$2:'TRM - TBM Crosswalk'!$I$1008,6,FALSE))</f>
        <v/>
      </c>
      <c r="I5244" t="str">
        <f>IF(VLOOKUP(TRM!A1104,'TRM - TBM Crosswalk'!$A$2:'TRM - TBM Crosswalk'!$I$1008,7,FALSE)=0,"",VLOOKUP(TRM!A1104,'TRM - TBM Crosswalk'!$A$2:'TRM - TBM Crosswalk'!$I$1008,7,FALSE))</f>
        <v>Platform Services</v>
      </c>
      <c r="J5244" t="str">
        <f>IF(VLOOKUP(TRM!A1104,'TRM - TBM Crosswalk'!$A$2:'TRM - TBM Crosswalk'!$I$1008,8,FALSE)=0,"",VLOOKUP(TRM!A1104,'TRM - TBM Crosswalk'!$A$2:'TRM - TBM Crosswalk'!$I$1008,8,FALSE))</f>
        <v>Data Services</v>
      </c>
      <c r="K5244" t="str">
        <f>IF(VLOOKUP(TRM!A1104,'TRM - TBM Crosswalk'!$A$2:'TRM - TBM Crosswalk'!$I$1008,9,FALSE)=0,"",VLOOKUP(TRM!A1104,'TRM - TBM Crosswalk'!$A$2:'TRM - TBM Crosswalk'!$I$1008,9,FALSE))</f>
        <v>Database</v>
      </c>
    </row>
    <row r="5245" spans="1:11" x14ac:dyDescent="0.45">
      <c r="A5245" t="str">
        <f>TRM!A1105</f>
        <v>A02.021.226</v>
      </c>
      <c r="B5245" t="str">
        <f>TRM!B1105</f>
        <v>Database Management System</v>
      </c>
      <c r="C5245" t="str">
        <f>TRM!C1105</f>
        <v>MySQL Installer - Community | 1.4.20.0</v>
      </c>
      <c r="D5245">
        <f>TRM!D1105</f>
        <v>0</v>
      </c>
      <c r="E5245" t="str">
        <f>IF(VLOOKUP(TRM!A1105,'TRM - TBM Crosswalk'!$A$2:'TRM - TBM Crosswalk'!$I$1008,3,FALSE)="N/A","TBD","")</f>
        <v/>
      </c>
      <c r="F5245" t="str">
        <f>IF(VLOOKUP(TRM!A1105,'TRM - TBM Crosswalk'!$A$2:'TRM - TBM Crosswalk'!$I$1008,4,FALSE)=0,"",VLOOKUP(TRM!A1105,'TRM - TBM Crosswalk'!$A$2:'TRM - TBM Crosswalk'!$I$1008,4,FALSE))</f>
        <v/>
      </c>
      <c r="G5245" t="str">
        <f>IF(VLOOKUP(TRM!A1105,'TRM - TBM Crosswalk'!$A$2:'TRM - TBM Crosswalk'!$I$1008,5,FALSE)=0,"",VLOOKUP(TRM!A1105,'TRM - TBM Crosswalk'!$A$2:'TRM - TBM Crosswalk'!$I$1008,5,FALSE))</f>
        <v>Platform</v>
      </c>
      <c r="H5245" t="str">
        <f>IF(VLOOKUP(TRM!A1105,'TRM - TBM Crosswalk'!$A$2:'TRM - TBM Crosswalk'!$I$1008,6,FALSE)=0,"",VLOOKUP(TRM!A1105,'TRM - TBM Crosswalk'!$A$2:'TRM - TBM Crosswalk'!$I$1008,6,FALSE))</f>
        <v/>
      </c>
      <c r="I5245" t="str">
        <f>IF(VLOOKUP(TRM!A1105,'TRM - TBM Crosswalk'!$A$2:'TRM - TBM Crosswalk'!$I$1008,7,FALSE)=0,"",VLOOKUP(TRM!A1105,'TRM - TBM Crosswalk'!$A$2:'TRM - TBM Crosswalk'!$I$1008,7,FALSE))</f>
        <v>Platform Services</v>
      </c>
      <c r="J5245" t="str">
        <f>IF(VLOOKUP(TRM!A1105,'TRM - TBM Crosswalk'!$A$2:'TRM - TBM Crosswalk'!$I$1008,8,FALSE)=0,"",VLOOKUP(TRM!A1105,'TRM - TBM Crosswalk'!$A$2:'TRM - TBM Crosswalk'!$I$1008,8,FALSE))</f>
        <v>Data Services</v>
      </c>
      <c r="K5245" t="str">
        <f>IF(VLOOKUP(TRM!A1105,'TRM - TBM Crosswalk'!$A$2:'TRM - TBM Crosswalk'!$I$1008,9,FALSE)=0,"",VLOOKUP(TRM!A1105,'TRM - TBM Crosswalk'!$A$2:'TRM - TBM Crosswalk'!$I$1008,9,FALSE))</f>
        <v>Database</v>
      </c>
    </row>
    <row r="5246" spans="1:11" x14ac:dyDescent="0.45">
      <c r="A5246" t="str">
        <f>TRM!A1106</f>
        <v>A02.021.226</v>
      </c>
      <c r="B5246" t="str">
        <f>TRM!B1106</f>
        <v>Database Management System</v>
      </c>
      <c r="C5246" t="str">
        <f>TRM!C1106</f>
        <v>MySQL Installer - Community | 1.4.26.0</v>
      </c>
      <c r="D5246">
        <f>TRM!D1106</f>
        <v>0</v>
      </c>
      <c r="E5246" t="str">
        <f>IF(VLOOKUP(TRM!A1106,'TRM - TBM Crosswalk'!$A$2:'TRM - TBM Crosswalk'!$I$1008,3,FALSE)="N/A","TBD","")</f>
        <v/>
      </c>
      <c r="F5246" t="str">
        <f>IF(VLOOKUP(TRM!A1106,'TRM - TBM Crosswalk'!$A$2:'TRM - TBM Crosswalk'!$I$1008,4,FALSE)=0,"",VLOOKUP(TRM!A1106,'TRM - TBM Crosswalk'!$A$2:'TRM - TBM Crosswalk'!$I$1008,4,FALSE))</f>
        <v/>
      </c>
      <c r="G5246" t="str">
        <f>IF(VLOOKUP(TRM!A1106,'TRM - TBM Crosswalk'!$A$2:'TRM - TBM Crosswalk'!$I$1008,5,FALSE)=0,"",VLOOKUP(TRM!A1106,'TRM - TBM Crosswalk'!$A$2:'TRM - TBM Crosswalk'!$I$1008,5,FALSE))</f>
        <v>Platform</v>
      </c>
      <c r="H5246" t="str">
        <f>IF(VLOOKUP(TRM!A1106,'TRM - TBM Crosswalk'!$A$2:'TRM - TBM Crosswalk'!$I$1008,6,FALSE)=0,"",VLOOKUP(TRM!A1106,'TRM - TBM Crosswalk'!$A$2:'TRM - TBM Crosswalk'!$I$1008,6,FALSE))</f>
        <v/>
      </c>
      <c r="I5246" t="str">
        <f>IF(VLOOKUP(TRM!A1106,'TRM - TBM Crosswalk'!$A$2:'TRM - TBM Crosswalk'!$I$1008,7,FALSE)=0,"",VLOOKUP(TRM!A1106,'TRM - TBM Crosswalk'!$A$2:'TRM - TBM Crosswalk'!$I$1008,7,FALSE))</f>
        <v>Platform Services</v>
      </c>
      <c r="J5246" t="str">
        <f>IF(VLOOKUP(TRM!A1106,'TRM - TBM Crosswalk'!$A$2:'TRM - TBM Crosswalk'!$I$1008,8,FALSE)=0,"",VLOOKUP(TRM!A1106,'TRM - TBM Crosswalk'!$A$2:'TRM - TBM Crosswalk'!$I$1008,8,FALSE))</f>
        <v>Data Services</v>
      </c>
      <c r="K5246" t="str">
        <f>IF(VLOOKUP(TRM!A1106,'TRM - TBM Crosswalk'!$A$2:'TRM - TBM Crosswalk'!$I$1008,9,FALSE)=0,"",VLOOKUP(TRM!A1106,'TRM - TBM Crosswalk'!$A$2:'TRM - TBM Crosswalk'!$I$1008,9,FALSE))</f>
        <v>Database</v>
      </c>
    </row>
    <row r="5247" spans="1:11" x14ac:dyDescent="0.45">
      <c r="A5247" t="str">
        <f>TRM!A1107</f>
        <v>A02.021.226</v>
      </c>
      <c r="B5247" t="str">
        <f>TRM!B1107</f>
        <v>Database Management System</v>
      </c>
      <c r="C5247" t="str">
        <f>TRM!C1107</f>
        <v>MySQL Installer - Community | 1.4.29.0</v>
      </c>
      <c r="D5247">
        <f>TRM!D1107</f>
        <v>0</v>
      </c>
      <c r="E5247" t="str">
        <f>IF(VLOOKUP(TRM!A1107,'TRM - TBM Crosswalk'!$A$2:'TRM - TBM Crosswalk'!$I$1008,3,FALSE)="N/A","TBD","")</f>
        <v/>
      </c>
      <c r="F5247" t="str">
        <f>IF(VLOOKUP(TRM!A1107,'TRM - TBM Crosswalk'!$A$2:'TRM - TBM Crosswalk'!$I$1008,4,FALSE)=0,"",VLOOKUP(TRM!A1107,'TRM - TBM Crosswalk'!$A$2:'TRM - TBM Crosswalk'!$I$1008,4,FALSE))</f>
        <v/>
      </c>
      <c r="G5247" t="str">
        <f>IF(VLOOKUP(TRM!A1107,'TRM - TBM Crosswalk'!$A$2:'TRM - TBM Crosswalk'!$I$1008,5,FALSE)=0,"",VLOOKUP(TRM!A1107,'TRM - TBM Crosswalk'!$A$2:'TRM - TBM Crosswalk'!$I$1008,5,FALSE))</f>
        <v>Platform</v>
      </c>
      <c r="H5247" t="str">
        <f>IF(VLOOKUP(TRM!A1107,'TRM - TBM Crosswalk'!$A$2:'TRM - TBM Crosswalk'!$I$1008,6,FALSE)=0,"",VLOOKUP(TRM!A1107,'TRM - TBM Crosswalk'!$A$2:'TRM - TBM Crosswalk'!$I$1008,6,FALSE))</f>
        <v/>
      </c>
      <c r="I5247" t="str">
        <f>IF(VLOOKUP(TRM!A1107,'TRM - TBM Crosswalk'!$A$2:'TRM - TBM Crosswalk'!$I$1008,7,FALSE)=0,"",VLOOKUP(TRM!A1107,'TRM - TBM Crosswalk'!$A$2:'TRM - TBM Crosswalk'!$I$1008,7,FALSE))</f>
        <v>Platform Services</v>
      </c>
      <c r="J5247" t="str">
        <f>IF(VLOOKUP(TRM!A1107,'TRM - TBM Crosswalk'!$A$2:'TRM - TBM Crosswalk'!$I$1008,8,FALSE)=0,"",VLOOKUP(TRM!A1107,'TRM - TBM Crosswalk'!$A$2:'TRM - TBM Crosswalk'!$I$1008,8,FALSE))</f>
        <v>Data Services</v>
      </c>
      <c r="K5247" t="str">
        <f>IF(VLOOKUP(TRM!A1107,'TRM - TBM Crosswalk'!$A$2:'TRM - TBM Crosswalk'!$I$1008,9,FALSE)=0,"",VLOOKUP(TRM!A1107,'TRM - TBM Crosswalk'!$A$2:'TRM - TBM Crosswalk'!$I$1008,9,FALSE))</f>
        <v>Database</v>
      </c>
    </row>
    <row r="5248" spans="1:11" x14ac:dyDescent="0.45">
      <c r="A5248" t="str">
        <f>TRM!A1108</f>
        <v>A02.021.226</v>
      </c>
      <c r="B5248" t="str">
        <f>TRM!B1108</f>
        <v>Database Management System</v>
      </c>
      <c r="C5248" t="str">
        <f>TRM!C1108</f>
        <v>MySQL Installer - Community | 1.4.30.0</v>
      </c>
      <c r="D5248">
        <f>TRM!D1108</f>
        <v>0</v>
      </c>
      <c r="E5248" t="str">
        <f>IF(VLOOKUP(TRM!A1108,'TRM - TBM Crosswalk'!$A$2:'TRM - TBM Crosswalk'!$I$1008,3,FALSE)="N/A","TBD","")</f>
        <v/>
      </c>
      <c r="F5248" t="str">
        <f>IF(VLOOKUP(TRM!A1108,'TRM - TBM Crosswalk'!$A$2:'TRM - TBM Crosswalk'!$I$1008,4,FALSE)=0,"",VLOOKUP(TRM!A1108,'TRM - TBM Crosswalk'!$A$2:'TRM - TBM Crosswalk'!$I$1008,4,FALSE))</f>
        <v/>
      </c>
      <c r="G5248" t="str">
        <f>IF(VLOOKUP(TRM!A1108,'TRM - TBM Crosswalk'!$A$2:'TRM - TBM Crosswalk'!$I$1008,5,FALSE)=0,"",VLOOKUP(TRM!A1108,'TRM - TBM Crosswalk'!$A$2:'TRM - TBM Crosswalk'!$I$1008,5,FALSE))</f>
        <v>Platform</v>
      </c>
      <c r="H5248" t="str">
        <f>IF(VLOOKUP(TRM!A1108,'TRM - TBM Crosswalk'!$A$2:'TRM - TBM Crosswalk'!$I$1008,6,FALSE)=0,"",VLOOKUP(TRM!A1108,'TRM - TBM Crosswalk'!$A$2:'TRM - TBM Crosswalk'!$I$1008,6,FALSE))</f>
        <v/>
      </c>
      <c r="I5248" t="str">
        <f>IF(VLOOKUP(TRM!A1108,'TRM - TBM Crosswalk'!$A$2:'TRM - TBM Crosswalk'!$I$1008,7,FALSE)=0,"",VLOOKUP(TRM!A1108,'TRM - TBM Crosswalk'!$A$2:'TRM - TBM Crosswalk'!$I$1008,7,FALSE))</f>
        <v>Platform Services</v>
      </c>
      <c r="J5248" t="str">
        <f>IF(VLOOKUP(TRM!A1108,'TRM - TBM Crosswalk'!$A$2:'TRM - TBM Crosswalk'!$I$1008,8,FALSE)=0,"",VLOOKUP(TRM!A1108,'TRM - TBM Crosswalk'!$A$2:'TRM - TBM Crosswalk'!$I$1008,8,FALSE))</f>
        <v>Data Services</v>
      </c>
      <c r="K5248" t="str">
        <f>IF(VLOOKUP(TRM!A1108,'TRM - TBM Crosswalk'!$A$2:'TRM - TBM Crosswalk'!$I$1008,9,FALSE)=0,"",VLOOKUP(TRM!A1108,'TRM - TBM Crosswalk'!$A$2:'TRM - TBM Crosswalk'!$I$1008,9,FALSE))</f>
        <v>Database</v>
      </c>
    </row>
    <row r="5249" spans="1:11" x14ac:dyDescent="0.45">
      <c r="A5249" t="str">
        <f>TRM!A1109</f>
        <v>A02.021.226</v>
      </c>
      <c r="B5249" t="str">
        <f>TRM!B1109</f>
        <v>Database Management System</v>
      </c>
      <c r="C5249" t="str">
        <f>TRM!C1109</f>
        <v>MySQL Installer - Community | 1.4.32.0</v>
      </c>
      <c r="D5249">
        <f>TRM!D1109</f>
        <v>0</v>
      </c>
      <c r="E5249" t="str">
        <f>IF(VLOOKUP(TRM!A1109,'TRM - TBM Crosswalk'!$A$2:'TRM - TBM Crosswalk'!$I$1008,3,FALSE)="N/A","TBD","")</f>
        <v/>
      </c>
      <c r="F5249" t="str">
        <f>IF(VLOOKUP(TRM!A1109,'TRM - TBM Crosswalk'!$A$2:'TRM - TBM Crosswalk'!$I$1008,4,FALSE)=0,"",VLOOKUP(TRM!A1109,'TRM - TBM Crosswalk'!$A$2:'TRM - TBM Crosswalk'!$I$1008,4,FALSE))</f>
        <v/>
      </c>
      <c r="G5249" t="str">
        <f>IF(VLOOKUP(TRM!A1109,'TRM - TBM Crosswalk'!$A$2:'TRM - TBM Crosswalk'!$I$1008,5,FALSE)=0,"",VLOOKUP(TRM!A1109,'TRM - TBM Crosswalk'!$A$2:'TRM - TBM Crosswalk'!$I$1008,5,FALSE))</f>
        <v>Platform</v>
      </c>
      <c r="H5249" t="str">
        <f>IF(VLOOKUP(TRM!A1109,'TRM - TBM Crosswalk'!$A$2:'TRM - TBM Crosswalk'!$I$1008,6,FALSE)=0,"",VLOOKUP(TRM!A1109,'TRM - TBM Crosswalk'!$A$2:'TRM - TBM Crosswalk'!$I$1008,6,FALSE))</f>
        <v/>
      </c>
      <c r="I5249" t="str">
        <f>IF(VLOOKUP(TRM!A1109,'TRM - TBM Crosswalk'!$A$2:'TRM - TBM Crosswalk'!$I$1008,7,FALSE)=0,"",VLOOKUP(TRM!A1109,'TRM - TBM Crosswalk'!$A$2:'TRM - TBM Crosswalk'!$I$1008,7,FALSE))</f>
        <v>Platform Services</v>
      </c>
      <c r="J5249" t="str">
        <f>IF(VLOOKUP(TRM!A1109,'TRM - TBM Crosswalk'!$A$2:'TRM - TBM Crosswalk'!$I$1008,8,FALSE)=0,"",VLOOKUP(TRM!A1109,'TRM - TBM Crosswalk'!$A$2:'TRM - TBM Crosswalk'!$I$1008,8,FALSE))</f>
        <v>Data Services</v>
      </c>
      <c r="K5249" t="str">
        <f>IF(VLOOKUP(TRM!A1109,'TRM - TBM Crosswalk'!$A$2:'TRM - TBM Crosswalk'!$I$1008,9,FALSE)=0,"",VLOOKUP(TRM!A1109,'TRM - TBM Crosswalk'!$A$2:'TRM - TBM Crosswalk'!$I$1008,9,FALSE))</f>
        <v>Database</v>
      </c>
    </row>
    <row r="5250" spans="1:11" x14ac:dyDescent="0.45">
      <c r="A5250" t="str">
        <f>TRM!A1110</f>
        <v>A02.021.226</v>
      </c>
      <c r="B5250" t="str">
        <f>TRM!B1110</f>
        <v>Database Management System</v>
      </c>
      <c r="C5250" t="str">
        <f>TRM!C1110</f>
        <v>MySQL Installer - Community | 1.4.5.0</v>
      </c>
      <c r="D5250">
        <f>TRM!D1110</f>
        <v>0</v>
      </c>
      <c r="E5250" t="str">
        <f>IF(VLOOKUP(TRM!A1110,'TRM - TBM Crosswalk'!$A$2:'TRM - TBM Crosswalk'!$I$1008,3,FALSE)="N/A","TBD","")</f>
        <v/>
      </c>
      <c r="F5250" t="str">
        <f>IF(VLOOKUP(TRM!A1110,'TRM - TBM Crosswalk'!$A$2:'TRM - TBM Crosswalk'!$I$1008,4,FALSE)=0,"",VLOOKUP(TRM!A1110,'TRM - TBM Crosswalk'!$A$2:'TRM - TBM Crosswalk'!$I$1008,4,FALSE))</f>
        <v/>
      </c>
      <c r="G5250" t="str">
        <f>IF(VLOOKUP(TRM!A1110,'TRM - TBM Crosswalk'!$A$2:'TRM - TBM Crosswalk'!$I$1008,5,FALSE)=0,"",VLOOKUP(TRM!A1110,'TRM - TBM Crosswalk'!$A$2:'TRM - TBM Crosswalk'!$I$1008,5,FALSE))</f>
        <v>Platform</v>
      </c>
      <c r="H5250" t="str">
        <f>IF(VLOOKUP(TRM!A1110,'TRM - TBM Crosswalk'!$A$2:'TRM - TBM Crosswalk'!$I$1008,6,FALSE)=0,"",VLOOKUP(TRM!A1110,'TRM - TBM Crosswalk'!$A$2:'TRM - TBM Crosswalk'!$I$1008,6,FALSE))</f>
        <v/>
      </c>
      <c r="I5250" t="str">
        <f>IF(VLOOKUP(TRM!A1110,'TRM - TBM Crosswalk'!$A$2:'TRM - TBM Crosswalk'!$I$1008,7,FALSE)=0,"",VLOOKUP(TRM!A1110,'TRM - TBM Crosswalk'!$A$2:'TRM - TBM Crosswalk'!$I$1008,7,FALSE))</f>
        <v>Platform Services</v>
      </c>
      <c r="J5250" t="str">
        <f>IF(VLOOKUP(TRM!A1110,'TRM - TBM Crosswalk'!$A$2:'TRM - TBM Crosswalk'!$I$1008,8,FALSE)=0,"",VLOOKUP(TRM!A1110,'TRM - TBM Crosswalk'!$A$2:'TRM - TBM Crosswalk'!$I$1008,8,FALSE))</f>
        <v>Data Services</v>
      </c>
      <c r="K5250" t="str">
        <f>IF(VLOOKUP(TRM!A1110,'TRM - TBM Crosswalk'!$A$2:'TRM - TBM Crosswalk'!$I$1008,9,FALSE)=0,"",VLOOKUP(TRM!A1110,'TRM - TBM Crosswalk'!$A$2:'TRM - TBM Crosswalk'!$I$1008,9,FALSE))</f>
        <v>Database</v>
      </c>
    </row>
    <row r="5251" spans="1:11" x14ac:dyDescent="0.45">
      <c r="A5251" t="str">
        <f>TRM!A1111</f>
        <v>A02.021.226</v>
      </c>
      <c r="B5251" t="str">
        <f>TRM!B1111</f>
        <v>Database Management System</v>
      </c>
      <c r="C5251" t="str">
        <f>TRM!C1111</f>
        <v>MySQL Notifier | 1.1.7</v>
      </c>
      <c r="D5251">
        <f>TRM!D1111</f>
        <v>0</v>
      </c>
      <c r="E5251" t="str">
        <f>IF(VLOOKUP(TRM!A1111,'TRM - TBM Crosswalk'!$A$2:'TRM - TBM Crosswalk'!$I$1008,3,FALSE)="N/A","TBD","")</f>
        <v/>
      </c>
      <c r="F5251" t="str">
        <f>IF(VLOOKUP(TRM!A1111,'TRM - TBM Crosswalk'!$A$2:'TRM - TBM Crosswalk'!$I$1008,4,FALSE)=0,"",VLOOKUP(TRM!A1111,'TRM - TBM Crosswalk'!$A$2:'TRM - TBM Crosswalk'!$I$1008,4,FALSE))</f>
        <v/>
      </c>
      <c r="G5251" t="str">
        <f>IF(VLOOKUP(TRM!A1111,'TRM - TBM Crosswalk'!$A$2:'TRM - TBM Crosswalk'!$I$1008,5,FALSE)=0,"",VLOOKUP(TRM!A1111,'TRM - TBM Crosswalk'!$A$2:'TRM - TBM Crosswalk'!$I$1008,5,FALSE))</f>
        <v>Platform</v>
      </c>
      <c r="H5251" t="str">
        <f>IF(VLOOKUP(TRM!A1111,'TRM - TBM Crosswalk'!$A$2:'TRM - TBM Crosswalk'!$I$1008,6,FALSE)=0,"",VLOOKUP(TRM!A1111,'TRM - TBM Crosswalk'!$A$2:'TRM - TBM Crosswalk'!$I$1008,6,FALSE))</f>
        <v/>
      </c>
      <c r="I5251" t="str">
        <f>IF(VLOOKUP(TRM!A1111,'TRM - TBM Crosswalk'!$A$2:'TRM - TBM Crosswalk'!$I$1008,7,FALSE)=0,"",VLOOKUP(TRM!A1111,'TRM - TBM Crosswalk'!$A$2:'TRM - TBM Crosswalk'!$I$1008,7,FALSE))</f>
        <v>Platform Services</v>
      </c>
      <c r="J5251" t="str">
        <f>IF(VLOOKUP(TRM!A1111,'TRM - TBM Crosswalk'!$A$2:'TRM - TBM Crosswalk'!$I$1008,8,FALSE)=0,"",VLOOKUP(TRM!A1111,'TRM - TBM Crosswalk'!$A$2:'TRM - TBM Crosswalk'!$I$1008,8,FALSE))</f>
        <v>Data Services</v>
      </c>
      <c r="K5251" t="str">
        <f>IF(VLOOKUP(TRM!A1111,'TRM - TBM Crosswalk'!$A$2:'TRM - TBM Crosswalk'!$I$1008,9,FALSE)=0,"",VLOOKUP(TRM!A1111,'TRM - TBM Crosswalk'!$A$2:'TRM - TBM Crosswalk'!$I$1008,9,FALSE))</f>
        <v>Database</v>
      </c>
    </row>
    <row r="5252" spans="1:11" x14ac:dyDescent="0.45">
      <c r="A5252" t="str">
        <f>TRM!A1112</f>
        <v>A02.021.226</v>
      </c>
      <c r="B5252" t="str">
        <f>TRM!B1112</f>
        <v>Database Management System</v>
      </c>
      <c r="C5252" t="str">
        <f>TRM!C1112</f>
        <v>MySQL Router 2.1 | 2.1.4</v>
      </c>
      <c r="D5252">
        <f>TRM!D1112</f>
        <v>0</v>
      </c>
      <c r="E5252" t="str">
        <f>IF(VLOOKUP(TRM!A1112,'TRM - TBM Crosswalk'!$A$2:'TRM - TBM Crosswalk'!$I$1008,3,FALSE)="N/A","TBD","")</f>
        <v/>
      </c>
      <c r="F5252" t="str">
        <f>IF(VLOOKUP(TRM!A1112,'TRM - TBM Crosswalk'!$A$2:'TRM - TBM Crosswalk'!$I$1008,4,FALSE)=0,"",VLOOKUP(TRM!A1112,'TRM - TBM Crosswalk'!$A$2:'TRM - TBM Crosswalk'!$I$1008,4,FALSE))</f>
        <v/>
      </c>
      <c r="G5252" t="str">
        <f>IF(VLOOKUP(TRM!A1112,'TRM - TBM Crosswalk'!$A$2:'TRM - TBM Crosswalk'!$I$1008,5,FALSE)=0,"",VLOOKUP(TRM!A1112,'TRM - TBM Crosswalk'!$A$2:'TRM - TBM Crosswalk'!$I$1008,5,FALSE))</f>
        <v>Platform</v>
      </c>
      <c r="H5252" t="str">
        <f>IF(VLOOKUP(TRM!A1112,'TRM - TBM Crosswalk'!$A$2:'TRM - TBM Crosswalk'!$I$1008,6,FALSE)=0,"",VLOOKUP(TRM!A1112,'TRM - TBM Crosswalk'!$A$2:'TRM - TBM Crosswalk'!$I$1008,6,FALSE))</f>
        <v/>
      </c>
      <c r="I5252" t="str">
        <f>IF(VLOOKUP(TRM!A1112,'TRM - TBM Crosswalk'!$A$2:'TRM - TBM Crosswalk'!$I$1008,7,FALSE)=0,"",VLOOKUP(TRM!A1112,'TRM - TBM Crosswalk'!$A$2:'TRM - TBM Crosswalk'!$I$1008,7,FALSE))</f>
        <v>Platform Services</v>
      </c>
      <c r="J5252" t="str">
        <f>IF(VLOOKUP(TRM!A1112,'TRM - TBM Crosswalk'!$A$2:'TRM - TBM Crosswalk'!$I$1008,8,FALSE)=0,"",VLOOKUP(TRM!A1112,'TRM - TBM Crosswalk'!$A$2:'TRM - TBM Crosswalk'!$I$1008,8,FALSE))</f>
        <v>Data Services</v>
      </c>
      <c r="K5252" t="str">
        <f>IF(VLOOKUP(TRM!A1112,'TRM - TBM Crosswalk'!$A$2:'TRM - TBM Crosswalk'!$I$1008,9,FALSE)=0,"",VLOOKUP(TRM!A1112,'TRM - TBM Crosswalk'!$A$2:'TRM - TBM Crosswalk'!$I$1008,9,FALSE))</f>
        <v>Database</v>
      </c>
    </row>
    <row r="5253" spans="1:11" x14ac:dyDescent="0.45">
      <c r="A5253" t="str">
        <f>TRM!A1113</f>
        <v>A02.021.226</v>
      </c>
      <c r="B5253" t="str">
        <f>TRM!B1113</f>
        <v>Database Management System</v>
      </c>
      <c r="C5253" t="str">
        <f>TRM!C1113</f>
        <v>MySQL Router 8.0 | 8.0.12</v>
      </c>
      <c r="D5253">
        <f>TRM!D1113</f>
        <v>0</v>
      </c>
      <c r="E5253" t="str">
        <f>IF(VLOOKUP(TRM!A1113,'TRM - TBM Crosswalk'!$A$2:'TRM - TBM Crosswalk'!$I$1008,3,FALSE)="N/A","TBD","")</f>
        <v/>
      </c>
      <c r="F5253" t="str">
        <f>IF(VLOOKUP(TRM!A1113,'TRM - TBM Crosswalk'!$A$2:'TRM - TBM Crosswalk'!$I$1008,4,FALSE)=0,"",VLOOKUP(TRM!A1113,'TRM - TBM Crosswalk'!$A$2:'TRM - TBM Crosswalk'!$I$1008,4,FALSE))</f>
        <v/>
      </c>
      <c r="G5253" t="str">
        <f>IF(VLOOKUP(TRM!A1113,'TRM - TBM Crosswalk'!$A$2:'TRM - TBM Crosswalk'!$I$1008,5,FALSE)=0,"",VLOOKUP(TRM!A1113,'TRM - TBM Crosswalk'!$A$2:'TRM - TBM Crosswalk'!$I$1008,5,FALSE))</f>
        <v>Platform</v>
      </c>
      <c r="H5253" t="str">
        <f>IF(VLOOKUP(TRM!A1113,'TRM - TBM Crosswalk'!$A$2:'TRM - TBM Crosswalk'!$I$1008,6,FALSE)=0,"",VLOOKUP(TRM!A1113,'TRM - TBM Crosswalk'!$A$2:'TRM - TBM Crosswalk'!$I$1008,6,FALSE))</f>
        <v/>
      </c>
      <c r="I5253" t="str">
        <f>IF(VLOOKUP(TRM!A1113,'TRM - TBM Crosswalk'!$A$2:'TRM - TBM Crosswalk'!$I$1008,7,FALSE)=0,"",VLOOKUP(TRM!A1113,'TRM - TBM Crosswalk'!$A$2:'TRM - TBM Crosswalk'!$I$1008,7,FALSE))</f>
        <v>Platform Services</v>
      </c>
      <c r="J5253" t="str">
        <f>IF(VLOOKUP(TRM!A1113,'TRM - TBM Crosswalk'!$A$2:'TRM - TBM Crosswalk'!$I$1008,8,FALSE)=0,"",VLOOKUP(TRM!A1113,'TRM - TBM Crosswalk'!$A$2:'TRM - TBM Crosswalk'!$I$1008,8,FALSE))</f>
        <v>Data Services</v>
      </c>
      <c r="K5253" t="str">
        <f>IF(VLOOKUP(TRM!A1113,'TRM - TBM Crosswalk'!$A$2:'TRM - TBM Crosswalk'!$I$1008,9,FALSE)=0,"",VLOOKUP(TRM!A1113,'TRM - TBM Crosswalk'!$A$2:'TRM - TBM Crosswalk'!$I$1008,9,FALSE))</f>
        <v>Database</v>
      </c>
    </row>
    <row r="5254" spans="1:11" x14ac:dyDescent="0.45">
      <c r="A5254" t="str">
        <f>TRM!A1114</f>
        <v>A02.021.226</v>
      </c>
      <c r="B5254" t="str">
        <f>TRM!B1114</f>
        <v>Database Management System</v>
      </c>
      <c r="C5254" t="str">
        <f>TRM!C1114</f>
        <v>MySQL Router 8.0 | 8.0.17</v>
      </c>
      <c r="D5254">
        <f>TRM!D1114</f>
        <v>0</v>
      </c>
      <c r="E5254" t="str">
        <f>IF(VLOOKUP(TRM!A1114,'TRM - TBM Crosswalk'!$A$2:'TRM - TBM Crosswalk'!$I$1008,3,FALSE)="N/A","TBD","")</f>
        <v/>
      </c>
      <c r="F5254" t="str">
        <f>IF(VLOOKUP(TRM!A1114,'TRM - TBM Crosswalk'!$A$2:'TRM - TBM Crosswalk'!$I$1008,4,FALSE)=0,"",VLOOKUP(TRM!A1114,'TRM - TBM Crosswalk'!$A$2:'TRM - TBM Crosswalk'!$I$1008,4,FALSE))</f>
        <v/>
      </c>
      <c r="G5254" t="str">
        <f>IF(VLOOKUP(TRM!A1114,'TRM - TBM Crosswalk'!$A$2:'TRM - TBM Crosswalk'!$I$1008,5,FALSE)=0,"",VLOOKUP(TRM!A1114,'TRM - TBM Crosswalk'!$A$2:'TRM - TBM Crosswalk'!$I$1008,5,FALSE))</f>
        <v>Platform</v>
      </c>
      <c r="H5254" t="str">
        <f>IF(VLOOKUP(TRM!A1114,'TRM - TBM Crosswalk'!$A$2:'TRM - TBM Crosswalk'!$I$1008,6,FALSE)=0,"",VLOOKUP(TRM!A1114,'TRM - TBM Crosswalk'!$A$2:'TRM - TBM Crosswalk'!$I$1008,6,FALSE))</f>
        <v/>
      </c>
      <c r="I5254" t="str">
        <f>IF(VLOOKUP(TRM!A1114,'TRM - TBM Crosswalk'!$A$2:'TRM - TBM Crosswalk'!$I$1008,7,FALSE)=0,"",VLOOKUP(TRM!A1114,'TRM - TBM Crosswalk'!$A$2:'TRM - TBM Crosswalk'!$I$1008,7,FALSE))</f>
        <v>Platform Services</v>
      </c>
      <c r="J5254" t="str">
        <f>IF(VLOOKUP(TRM!A1114,'TRM - TBM Crosswalk'!$A$2:'TRM - TBM Crosswalk'!$I$1008,8,FALSE)=0,"",VLOOKUP(TRM!A1114,'TRM - TBM Crosswalk'!$A$2:'TRM - TBM Crosswalk'!$I$1008,8,FALSE))</f>
        <v>Data Services</v>
      </c>
      <c r="K5254" t="str">
        <f>IF(VLOOKUP(TRM!A1114,'TRM - TBM Crosswalk'!$A$2:'TRM - TBM Crosswalk'!$I$1008,9,FALSE)=0,"",VLOOKUP(TRM!A1114,'TRM - TBM Crosswalk'!$A$2:'TRM - TBM Crosswalk'!$I$1008,9,FALSE))</f>
        <v>Database</v>
      </c>
    </row>
    <row r="5255" spans="1:11" x14ac:dyDescent="0.45">
      <c r="A5255" t="str">
        <f>TRM!A1115</f>
        <v>A02.021.226</v>
      </c>
      <c r="B5255" t="str">
        <f>TRM!B1115</f>
        <v>Database Management System</v>
      </c>
      <c r="C5255" t="str">
        <f>TRM!C1115</f>
        <v>MySQL Server 5.6 | 5.6.24</v>
      </c>
      <c r="D5255">
        <f>TRM!D1115</f>
        <v>0</v>
      </c>
      <c r="E5255" t="str">
        <f>IF(VLOOKUP(TRM!A1115,'TRM - TBM Crosswalk'!$A$2:'TRM - TBM Crosswalk'!$I$1008,3,FALSE)="N/A","TBD","")</f>
        <v/>
      </c>
      <c r="F5255" t="str">
        <f>IF(VLOOKUP(TRM!A1115,'TRM - TBM Crosswalk'!$A$2:'TRM - TBM Crosswalk'!$I$1008,4,FALSE)=0,"",VLOOKUP(TRM!A1115,'TRM - TBM Crosswalk'!$A$2:'TRM - TBM Crosswalk'!$I$1008,4,FALSE))</f>
        <v/>
      </c>
      <c r="G5255" t="str">
        <f>IF(VLOOKUP(TRM!A1115,'TRM - TBM Crosswalk'!$A$2:'TRM - TBM Crosswalk'!$I$1008,5,FALSE)=0,"",VLOOKUP(TRM!A1115,'TRM - TBM Crosswalk'!$A$2:'TRM - TBM Crosswalk'!$I$1008,5,FALSE))</f>
        <v>Platform</v>
      </c>
      <c r="H5255" t="str">
        <f>IF(VLOOKUP(TRM!A1115,'TRM - TBM Crosswalk'!$A$2:'TRM - TBM Crosswalk'!$I$1008,6,FALSE)=0,"",VLOOKUP(TRM!A1115,'TRM - TBM Crosswalk'!$A$2:'TRM - TBM Crosswalk'!$I$1008,6,FALSE))</f>
        <v/>
      </c>
      <c r="I5255" t="str">
        <f>IF(VLOOKUP(TRM!A1115,'TRM - TBM Crosswalk'!$A$2:'TRM - TBM Crosswalk'!$I$1008,7,FALSE)=0,"",VLOOKUP(TRM!A1115,'TRM - TBM Crosswalk'!$A$2:'TRM - TBM Crosswalk'!$I$1008,7,FALSE))</f>
        <v>Platform Services</v>
      </c>
      <c r="J5255" t="str">
        <f>IF(VLOOKUP(TRM!A1115,'TRM - TBM Crosswalk'!$A$2:'TRM - TBM Crosswalk'!$I$1008,8,FALSE)=0,"",VLOOKUP(TRM!A1115,'TRM - TBM Crosswalk'!$A$2:'TRM - TBM Crosswalk'!$I$1008,8,FALSE))</f>
        <v>Data Services</v>
      </c>
      <c r="K5255" t="str">
        <f>IF(VLOOKUP(TRM!A1115,'TRM - TBM Crosswalk'!$A$2:'TRM - TBM Crosswalk'!$I$1008,9,FALSE)=0,"",VLOOKUP(TRM!A1115,'TRM - TBM Crosswalk'!$A$2:'TRM - TBM Crosswalk'!$I$1008,9,FALSE))</f>
        <v>Database</v>
      </c>
    </row>
    <row r="5256" spans="1:11" x14ac:dyDescent="0.45">
      <c r="A5256" t="str">
        <f>TRM!A1116</f>
        <v>A02.021.226</v>
      </c>
      <c r="B5256" t="str">
        <f>TRM!B1116</f>
        <v>Database Management System</v>
      </c>
      <c r="C5256" t="str">
        <f>TRM!C1116</f>
        <v>MySQL Server 5.7 | 5.7.17</v>
      </c>
      <c r="D5256">
        <f>TRM!D1116</f>
        <v>0</v>
      </c>
      <c r="E5256" t="str">
        <f>IF(VLOOKUP(TRM!A1116,'TRM - TBM Crosswalk'!$A$2:'TRM - TBM Crosswalk'!$I$1008,3,FALSE)="N/A","TBD","")</f>
        <v/>
      </c>
      <c r="F5256" t="str">
        <f>IF(VLOOKUP(TRM!A1116,'TRM - TBM Crosswalk'!$A$2:'TRM - TBM Crosswalk'!$I$1008,4,FALSE)=0,"",VLOOKUP(TRM!A1116,'TRM - TBM Crosswalk'!$A$2:'TRM - TBM Crosswalk'!$I$1008,4,FALSE))</f>
        <v/>
      </c>
      <c r="G5256" t="str">
        <f>IF(VLOOKUP(TRM!A1116,'TRM - TBM Crosswalk'!$A$2:'TRM - TBM Crosswalk'!$I$1008,5,FALSE)=0,"",VLOOKUP(TRM!A1116,'TRM - TBM Crosswalk'!$A$2:'TRM - TBM Crosswalk'!$I$1008,5,FALSE))</f>
        <v>Platform</v>
      </c>
      <c r="H5256" t="str">
        <f>IF(VLOOKUP(TRM!A1116,'TRM - TBM Crosswalk'!$A$2:'TRM - TBM Crosswalk'!$I$1008,6,FALSE)=0,"",VLOOKUP(TRM!A1116,'TRM - TBM Crosswalk'!$A$2:'TRM - TBM Crosswalk'!$I$1008,6,FALSE))</f>
        <v/>
      </c>
      <c r="I5256" t="str">
        <f>IF(VLOOKUP(TRM!A1116,'TRM - TBM Crosswalk'!$A$2:'TRM - TBM Crosswalk'!$I$1008,7,FALSE)=0,"",VLOOKUP(TRM!A1116,'TRM - TBM Crosswalk'!$A$2:'TRM - TBM Crosswalk'!$I$1008,7,FALSE))</f>
        <v>Platform Services</v>
      </c>
      <c r="J5256" t="str">
        <f>IF(VLOOKUP(TRM!A1116,'TRM - TBM Crosswalk'!$A$2:'TRM - TBM Crosswalk'!$I$1008,8,FALSE)=0,"",VLOOKUP(TRM!A1116,'TRM - TBM Crosswalk'!$A$2:'TRM - TBM Crosswalk'!$I$1008,8,FALSE))</f>
        <v>Data Services</v>
      </c>
      <c r="K5256" t="str">
        <f>IF(VLOOKUP(TRM!A1116,'TRM - TBM Crosswalk'!$A$2:'TRM - TBM Crosswalk'!$I$1008,9,FALSE)=0,"",VLOOKUP(TRM!A1116,'TRM - TBM Crosswalk'!$A$2:'TRM - TBM Crosswalk'!$I$1008,9,FALSE))</f>
        <v>Database</v>
      </c>
    </row>
    <row r="5257" spans="1:11" x14ac:dyDescent="0.45">
      <c r="A5257" t="str">
        <f>TRM!A1117</f>
        <v>A02.021.226</v>
      </c>
      <c r="B5257" t="str">
        <f>TRM!B1117</f>
        <v>Database Management System</v>
      </c>
      <c r="C5257" t="str">
        <f>TRM!C1117</f>
        <v>MySQL Server 5.7 | 5.7.20</v>
      </c>
      <c r="D5257">
        <f>TRM!D1117</f>
        <v>0</v>
      </c>
      <c r="E5257" t="str">
        <f>IF(VLOOKUP(TRM!A1117,'TRM - TBM Crosswalk'!$A$2:'TRM - TBM Crosswalk'!$I$1008,3,FALSE)="N/A","TBD","")</f>
        <v/>
      </c>
      <c r="F5257" t="str">
        <f>IF(VLOOKUP(TRM!A1117,'TRM - TBM Crosswalk'!$A$2:'TRM - TBM Crosswalk'!$I$1008,4,FALSE)=0,"",VLOOKUP(TRM!A1117,'TRM - TBM Crosswalk'!$A$2:'TRM - TBM Crosswalk'!$I$1008,4,FALSE))</f>
        <v/>
      </c>
      <c r="G5257" t="str">
        <f>IF(VLOOKUP(TRM!A1117,'TRM - TBM Crosswalk'!$A$2:'TRM - TBM Crosswalk'!$I$1008,5,FALSE)=0,"",VLOOKUP(TRM!A1117,'TRM - TBM Crosswalk'!$A$2:'TRM - TBM Crosswalk'!$I$1008,5,FALSE))</f>
        <v>Platform</v>
      </c>
      <c r="H5257" t="str">
        <f>IF(VLOOKUP(TRM!A1117,'TRM - TBM Crosswalk'!$A$2:'TRM - TBM Crosswalk'!$I$1008,6,FALSE)=0,"",VLOOKUP(TRM!A1117,'TRM - TBM Crosswalk'!$A$2:'TRM - TBM Crosswalk'!$I$1008,6,FALSE))</f>
        <v/>
      </c>
      <c r="I5257" t="str">
        <f>IF(VLOOKUP(TRM!A1117,'TRM - TBM Crosswalk'!$A$2:'TRM - TBM Crosswalk'!$I$1008,7,FALSE)=0,"",VLOOKUP(TRM!A1117,'TRM - TBM Crosswalk'!$A$2:'TRM - TBM Crosswalk'!$I$1008,7,FALSE))</f>
        <v>Platform Services</v>
      </c>
      <c r="J5257" t="str">
        <f>IF(VLOOKUP(TRM!A1117,'TRM - TBM Crosswalk'!$A$2:'TRM - TBM Crosswalk'!$I$1008,8,FALSE)=0,"",VLOOKUP(TRM!A1117,'TRM - TBM Crosswalk'!$A$2:'TRM - TBM Crosswalk'!$I$1008,8,FALSE))</f>
        <v>Data Services</v>
      </c>
      <c r="K5257" t="str">
        <f>IF(VLOOKUP(TRM!A1117,'TRM - TBM Crosswalk'!$A$2:'TRM - TBM Crosswalk'!$I$1008,9,FALSE)=0,"",VLOOKUP(TRM!A1117,'TRM - TBM Crosswalk'!$A$2:'TRM - TBM Crosswalk'!$I$1008,9,FALSE))</f>
        <v>Database</v>
      </c>
    </row>
    <row r="5258" spans="1:11" x14ac:dyDescent="0.45">
      <c r="A5258" t="str">
        <f>TRM!A1118</f>
        <v>A02.021.226</v>
      </c>
      <c r="B5258" t="str">
        <f>TRM!B1118</f>
        <v>Database Management System</v>
      </c>
      <c r="C5258" t="str">
        <f>TRM!C1118</f>
        <v>MySQL Server 5.7 | 5.7.27</v>
      </c>
      <c r="D5258">
        <f>TRM!D1118</f>
        <v>0</v>
      </c>
      <c r="E5258" t="str">
        <f>IF(VLOOKUP(TRM!A1118,'TRM - TBM Crosswalk'!$A$2:'TRM - TBM Crosswalk'!$I$1008,3,FALSE)="N/A","TBD","")</f>
        <v/>
      </c>
      <c r="F5258" t="str">
        <f>IF(VLOOKUP(TRM!A1118,'TRM - TBM Crosswalk'!$A$2:'TRM - TBM Crosswalk'!$I$1008,4,FALSE)=0,"",VLOOKUP(TRM!A1118,'TRM - TBM Crosswalk'!$A$2:'TRM - TBM Crosswalk'!$I$1008,4,FALSE))</f>
        <v/>
      </c>
      <c r="G5258" t="str">
        <f>IF(VLOOKUP(TRM!A1118,'TRM - TBM Crosswalk'!$A$2:'TRM - TBM Crosswalk'!$I$1008,5,FALSE)=0,"",VLOOKUP(TRM!A1118,'TRM - TBM Crosswalk'!$A$2:'TRM - TBM Crosswalk'!$I$1008,5,FALSE))</f>
        <v>Platform</v>
      </c>
      <c r="H5258" t="str">
        <f>IF(VLOOKUP(TRM!A1118,'TRM - TBM Crosswalk'!$A$2:'TRM - TBM Crosswalk'!$I$1008,6,FALSE)=0,"",VLOOKUP(TRM!A1118,'TRM - TBM Crosswalk'!$A$2:'TRM - TBM Crosswalk'!$I$1008,6,FALSE))</f>
        <v/>
      </c>
      <c r="I5258" t="str">
        <f>IF(VLOOKUP(TRM!A1118,'TRM - TBM Crosswalk'!$A$2:'TRM - TBM Crosswalk'!$I$1008,7,FALSE)=0,"",VLOOKUP(TRM!A1118,'TRM - TBM Crosswalk'!$A$2:'TRM - TBM Crosswalk'!$I$1008,7,FALSE))</f>
        <v>Platform Services</v>
      </c>
      <c r="J5258" t="str">
        <f>IF(VLOOKUP(TRM!A1118,'TRM - TBM Crosswalk'!$A$2:'TRM - TBM Crosswalk'!$I$1008,8,FALSE)=0,"",VLOOKUP(TRM!A1118,'TRM - TBM Crosswalk'!$A$2:'TRM - TBM Crosswalk'!$I$1008,8,FALSE))</f>
        <v>Data Services</v>
      </c>
      <c r="K5258" t="str">
        <f>IF(VLOOKUP(TRM!A1118,'TRM - TBM Crosswalk'!$A$2:'TRM - TBM Crosswalk'!$I$1008,9,FALSE)=0,"",VLOOKUP(TRM!A1118,'TRM - TBM Crosswalk'!$A$2:'TRM - TBM Crosswalk'!$I$1008,9,FALSE))</f>
        <v>Database</v>
      </c>
    </row>
    <row r="5259" spans="1:11" x14ac:dyDescent="0.45">
      <c r="A5259" t="str">
        <f>TRM!A1119</f>
        <v>A02.021.226</v>
      </c>
      <c r="B5259" t="str">
        <f>TRM!B1119</f>
        <v>Database Management System</v>
      </c>
      <c r="C5259" t="str">
        <f>TRM!C1119</f>
        <v>MySQL Server 8.0 | 8.0.12</v>
      </c>
      <c r="D5259">
        <f>TRM!D1119</f>
        <v>0</v>
      </c>
      <c r="E5259" t="str">
        <f>IF(VLOOKUP(TRM!A1119,'TRM - TBM Crosswalk'!$A$2:'TRM - TBM Crosswalk'!$I$1008,3,FALSE)="N/A","TBD","")</f>
        <v/>
      </c>
      <c r="F5259" t="str">
        <f>IF(VLOOKUP(TRM!A1119,'TRM - TBM Crosswalk'!$A$2:'TRM - TBM Crosswalk'!$I$1008,4,FALSE)=0,"",VLOOKUP(TRM!A1119,'TRM - TBM Crosswalk'!$A$2:'TRM - TBM Crosswalk'!$I$1008,4,FALSE))</f>
        <v/>
      </c>
      <c r="G5259" t="str">
        <f>IF(VLOOKUP(TRM!A1119,'TRM - TBM Crosswalk'!$A$2:'TRM - TBM Crosswalk'!$I$1008,5,FALSE)=0,"",VLOOKUP(TRM!A1119,'TRM - TBM Crosswalk'!$A$2:'TRM - TBM Crosswalk'!$I$1008,5,FALSE))</f>
        <v>Platform</v>
      </c>
      <c r="H5259" t="str">
        <f>IF(VLOOKUP(TRM!A1119,'TRM - TBM Crosswalk'!$A$2:'TRM - TBM Crosswalk'!$I$1008,6,FALSE)=0,"",VLOOKUP(TRM!A1119,'TRM - TBM Crosswalk'!$A$2:'TRM - TBM Crosswalk'!$I$1008,6,FALSE))</f>
        <v/>
      </c>
      <c r="I5259" t="str">
        <f>IF(VLOOKUP(TRM!A1119,'TRM - TBM Crosswalk'!$A$2:'TRM - TBM Crosswalk'!$I$1008,7,FALSE)=0,"",VLOOKUP(TRM!A1119,'TRM - TBM Crosswalk'!$A$2:'TRM - TBM Crosswalk'!$I$1008,7,FALSE))</f>
        <v>Platform Services</v>
      </c>
      <c r="J5259" t="str">
        <f>IF(VLOOKUP(TRM!A1119,'TRM - TBM Crosswalk'!$A$2:'TRM - TBM Crosswalk'!$I$1008,8,FALSE)=0,"",VLOOKUP(TRM!A1119,'TRM - TBM Crosswalk'!$A$2:'TRM - TBM Crosswalk'!$I$1008,8,FALSE))</f>
        <v>Data Services</v>
      </c>
      <c r="K5259" t="str">
        <f>IF(VLOOKUP(TRM!A1119,'TRM - TBM Crosswalk'!$A$2:'TRM - TBM Crosswalk'!$I$1008,9,FALSE)=0,"",VLOOKUP(TRM!A1119,'TRM - TBM Crosswalk'!$A$2:'TRM - TBM Crosswalk'!$I$1008,9,FALSE))</f>
        <v>Database</v>
      </c>
    </row>
    <row r="5260" spans="1:11" x14ac:dyDescent="0.45">
      <c r="A5260" t="str">
        <f>TRM!A1120</f>
        <v>A02.021.226</v>
      </c>
      <c r="B5260" t="str">
        <f>TRM!B1120</f>
        <v>Database Management System</v>
      </c>
      <c r="C5260" t="str">
        <f>TRM!C1120</f>
        <v>MySQL Server 8.0 | 8.0.16</v>
      </c>
      <c r="D5260">
        <f>TRM!D1120</f>
        <v>0</v>
      </c>
      <c r="E5260" t="str">
        <f>IF(VLOOKUP(TRM!A1120,'TRM - TBM Crosswalk'!$A$2:'TRM - TBM Crosswalk'!$I$1008,3,FALSE)="N/A","TBD","")</f>
        <v/>
      </c>
      <c r="F5260" t="str">
        <f>IF(VLOOKUP(TRM!A1120,'TRM - TBM Crosswalk'!$A$2:'TRM - TBM Crosswalk'!$I$1008,4,FALSE)=0,"",VLOOKUP(TRM!A1120,'TRM - TBM Crosswalk'!$A$2:'TRM - TBM Crosswalk'!$I$1008,4,FALSE))</f>
        <v/>
      </c>
      <c r="G5260" t="str">
        <f>IF(VLOOKUP(TRM!A1120,'TRM - TBM Crosswalk'!$A$2:'TRM - TBM Crosswalk'!$I$1008,5,FALSE)=0,"",VLOOKUP(TRM!A1120,'TRM - TBM Crosswalk'!$A$2:'TRM - TBM Crosswalk'!$I$1008,5,FALSE))</f>
        <v>Platform</v>
      </c>
      <c r="H5260" t="str">
        <f>IF(VLOOKUP(TRM!A1120,'TRM - TBM Crosswalk'!$A$2:'TRM - TBM Crosswalk'!$I$1008,6,FALSE)=0,"",VLOOKUP(TRM!A1120,'TRM - TBM Crosswalk'!$A$2:'TRM - TBM Crosswalk'!$I$1008,6,FALSE))</f>
        <v/>
      </c>
      <c r="I5260" t="str">
        <f>IF(VLOOKUP(TRM!A1120,'TRM - TBM Crosswalk'!$A$2:'TRM - TBM Crosswalk'!$I$1008,7,FALSE)=0,"",VLOOKUP(TRM!A1120,'TRM - TBM Crosswalk'!$A$2:'TRM - TBM Crosswalk'!$I$1008,7,FALSE))</f>
        <v>Platform Services</v>
      </c>
      <c r="J5260" t="str">
        <f>IF(VLOOKUP(TRM!A1120,'TRM - TBM Crosswalk'!$A$2:'TRM - TBM Crosswalk'!$I$1008,8,FALSE)=0,"",VLOOKUP(TRM!A1120,'TRM - TBM Crosswalk'!$A$2:'TRM - TBM Crosswalk'!$I$1008,8,FALSE))</f>
        <v>Data Services</v>
      </c>
      <c r="K5260" t="str">
        <f>IF(VLOOKUP(TRM!A1120,'TRM - TBM Crosswalk'!$A$2:'TRM - TBM Crosswalk'!$I$1008,9,FALSE)=0,"",VLOOKUP(TRM!A1120,'TRM - TBM Crosswalk'!$A$2:'TRM - TBM Crosswalk'!$I$1008,9,FALSE))</f>
        <v>Database</v>
      </c>
    </row>
    <row r="5261" spans="1:11" x14ac:dyDescent="0.45">
      <c r="A5261" t="str">
        <f>TRM!A1121</f>
        <v>A02.021.226</v>
      </c>
      <c r="B5261" t="str">
        <f>TRM!B1121</f>
        <v>Database Management System</v>
      </c>
      <c r="C5261" t="str">
        <f>TRM!C1121</f>
        <v>MySQL Servers and Clients 4.1.1a-alpha Win64</v>
      </c>
      <c r="D5261">
        <f>TRM!D1121</f>
        <v>0</v>
      </c>
      <c r="E5261" t="str">
        <f>IF(VLOOKUP(TRM!A1121,'TRM - TBM Crosswalk'!$A$2:'TRM - TBM Crosswalk'!$I$1008,3,FALSE)="N/A","TBD","")</f>
        <v/>
      </c>
      <c r="F5261" t="str">
        <f>IF(VLOOKUP(TRM!A1121,'TRM - TBM Crosswalk'!$A$2:'TRM - TBM Crosswalk'!$I$1008,4,FALSE)=0,"",VLOOKUP(TRM!A1121,'TRM - TBM Crosswalk'!$A$2:'TRM - TBM Crosswalk'!$I$1008,4,FALSE))</f>
        <v/>
      </c>
      <c r="G5261" t="str">
        <f>IF(VLOOKUP(TRM!A1121,'TRM - TBM Crosswalk'!$A$2:'TRM - TBM Crosswalk'!$I$1008,5,FALSE)=0,"",VLOOKUP(TRM!A1121,'TRM - TBM Crosswalk'!$A$2:'TRM - TBM Crosswalk'!$I$1008,5,FALSE))</f>
        <v>Platform</v>
      </c>
      <c r="H5261" t="str">
        <f>IF(VLOOKUP(TRM!A1121,'TRM - TBM Crosswalk'!$A$2:'TRM - TBM Crosswalk'!$I$1008,6,FALSE)=0,"",VLOOKUP(TRM!A1121,'TRM - TBM Crosswalk'!$A$2:'TRM - TBM Crosswalk'!$I$1008,6,FALSE))</f>
        <v/>
      </c>
      <c r="I5261" t="str">
        <f>IF(VLOOKUP(TRM!A1121,'TRM - TBM Crosswalk'!$A$2:'TRM - TBM Crosswalk'!$I$1008,7,FALSE)=0,"",VLOOKUP(TRM!A1121,'TRM - TBM Crosswalk'!$A$2:'TRM - TBM Crosswalk'!$I$1008,7,FALSE))</f>
        <v>Platform Services</v>
      </c>
      <c r="J5261" t="str">
        <f>IF(VLOOKUP(TRM!A1121,'TRM - TBM Crosswalk'!$A$2:'TRM - TBM Crosswalk'!$I$1008,8,FALSE)=0,"",VLOOKUP(TRM!A1121,'TRM - TBM Crosswalk'!$A$2:'TRM - TBM Crosswalk'!$I$1008,8,FALSE))</f>
        <v>Data Services</v>
      </c>
      <c r="K5261" t="str">
        <f>IF(VLOOKUP(TRM!A1121,'TRM - TBM Crosswalk'!$A$2:'TRM - TBM Crosswalk'!$I$1008,9,FALSE)=0,"",VLOOKUP(TRM!A1121,'TRM - TBM Crosswalk'!$A$2:'TRM - TBM Crosswalk'!$I$1008,9,FALSE))</f>
        <v>Database</v>
      </c>
    </row>
    <row r="5262" spans="1:11" x14ac:dyDescent="0.45">
      <c r="A5262" t="str">
        <f>TRM!A1122</f>
        <v>A02.021.226</v>
      </c>
      <c r="B5262" t="str">
        <f>TRM!B1122</f>
        <v>Database Management System</v>
      </c>
      <c r="C5262" t="str">
        <f>TRM!C1122</f>
        <v>MySQL Shell | 1.0.10</v>
      </c>
      <c r="D5262">
        <f>TRM!D1122</f>
        <v>0</v>
      </c>
      <c r="E5262" t="str">
        <f>IF(VLOOKUP(TRM!A1122,'TRM - TBM Crosswalk'!$A$2:'TRM - TBM Crosswalk'!$I$1008,3,FALSE)="N/A","TBD","")</f>
        <v/>
      </c>
      <c r="F5262" t="str">
        <f>IF(VLOOKUP(TRM!A1122,'TRM - TBM Crosswalk'!$A$2:'TRM - TBM Crosswalk'!$I$1008,4,FALSE)=0,"",VLOOKUP(TRM!A1122,'TRM - TBM Crosswalk'!$A$2:'TRM - TBM Crosswalk'!$I$1008,4,FALSE))</f>
        <v/>
      </c>
      <c r="G5262" t="str">
        <f>IF(VLOOKUP(TRM!A1122,'TRM - TBM Crosswalk'!$A$2:'TRM - TBM Crosswalk'!$I$1008,5,FALSE)=0,"",VLOOKUP(TRM!A1122,'TRM - TBM Crosswalk'!$A$2:'TRM - TBM Crosswalk'!$I$1008,5,FALSE))</f>
        <v>Platform</v>
      </c>
      <c r="H5262" t="str">
        <f>IF(VLOOKUP(TRM!A1122,'TRM - TBM Crosswalk'!$A$2:'TRM - TBM Crosswalk'!$I$1008,6,FALSE)=0,"",VLOOKUP(TRM!A1122,'TRM - TBM Crosswalk'!$A$2:'TRM - TBM Crosswalk'!$I$1008,6,FALSE))</f>
        <v/>
      </c>
      <c r="I5262" t="str">
        <f>IF(VLOOKUP(TRM!A1122,'TRM - TBM Crosswalk'!$A$2:'TRM - TBM Crosswalk'!$I$1008,7,FALSE)=0,"",VLOOKUP(TRM!A1122,'TRM - TBM Crosswalk'!$A$2:'TRM - TBM Crosswalk'!$I$1008,7,FALSE))</f>
        <v>Platform Services</v>
      </c>
      <c r="J5262" t="str">
        <f>IF(VLOOKUP(TRM!A1122,'TRM - TBM Crosswalk'!$A$2:'TRM - TBM Crosswalk'!$I$1008,8,FALSE)=0,"",VLOOKUP(TRM!A1122,'TRM - TBM Crosswalk'!$A$2:'TRM - TBM Crosswalk'!$I$1008,8,FALSE))</f>
        <v>Data Services</v>
      </c>
      <c r="K5262" t="str">
        <f>IF(VLOOKUP(TRM!A1122,'TRM - TBM Crosswalk'!$A$2:'TRM - TBM Crosswalk'!$I$1008,9,FALSE)=0,"",VLOOKUP(TRM!A1122,'TRM - TBM Crosswalk'!$A$2:'TRM - TBM Crosswalk'!$I$1008,9,FALSE))</f>
        <v>Database</v>
      </c>
    </row>
    <row r="5263" spans="1:11" x14ac:dyDescent="0.45">
      <c r="A5263" t="str">
        <f>TRM!A1123</f>
        <v>A02.021.226</v>
      </c>
      <c r="B5263" t="str">
        <f>TRM!B1123</f>
        <v>Database Management System</v>
      </c>
      <c r="C5263" t="str">
        <f>TRM!C1123</f>
        <v>MySQL Shell | 8.0.12</v>
      </c>
      <c r="D5263">
        <f>TRM!D1123</f>
        <v>0</v>
      </c>
      <c r="E5263" t="str">
        <f>IF(VLOOKUP(TRM!A1123,'TRM - TBM Crosswalk'!$A$2:'TRM - TBM Crosswalk'!$I$1008,3,FALSE)="N/A","TBD","")</f>
        <v/>
      </c>
      <c r="F5263" t="str">
        <f>IF(VLOOKUP(TRM!A1123,'TRM - TBM Crosswalk'!$A$2:'TRM - TBM Crosswalk'!$I$1008,4,FALSE)=0,"",VLOOKUP(TRM!A1123,'TRM - TBM Crosswalk'!$A$2:'TRM - TBM Crosswalk'!$I$1008,4,FALSE))</f>
        <v/>
      </c>
      <c r="G5263" t="str">
        <f>IF(VLOOKUP(TRM!A1123,'TRM - TBM Crosswalk'!$A$2:'TRM - TBM Crosswalk'!$I$1008,5,FALSE)=0,"",VLOOKUP(TRM!A1123,'TRM - TBM Crosswalk'!$A$2:'TRM - TBM Crosswalk'!$I$1008,5,FALSE))</f>
        <v>Platform</v>
      </c>
      <c r="H5263" t="str">
        <f>IF(VLOOKUP(TRM!A1123,'TRM - TBM Crosswalk'!$A$2:'TRM - TBM Crosswalk'!$I$1008,6,FALSE)=0,"",VLOOKUP(TRM!A1123,'TRM - TBM Crosswalk'!$A$2:'TRM - TBM Crosswalk'!$I$1008,6,FALSE))</f>
        <v/>
      </c>
      <c r="I5263" t="str">
        <f>IF(VLOOKUP(TRM!A1123,'TRM - TBM Crosswalk'!$A$2:'TRM - TBM Crosswalk'!$I$1008,7,FALSE)=0,"",VLOOKUP(TRM!A1123,'TRM - TBM Crosswalk'!$A$2:'TRM - TBM Crosswalk'!$I$1008,7,FALSE))</f>
        <v>Platform Services</v>
      </c>
      <c r="J5263" t="str">
        <f>IF(VLOOKUP(TRM!A1123,'TRM - TBM Crosswalk'!$A$2:'TRM - TBM Crosswalk'!$I$1008,8,FALSE)=0,"",VLOOKUP(TRM!A1123,'TRM - TBM Crosswalk'!$A$2:'TRM - TBM Crosswalk'!$I$1008,8,FALSE))</f>
        <v>Data Services</v>
      </c>
      <c r="K5263" t="str">
        <f>IF(VLOOKUP(TRM!A1123,'TRM - TBM Crosswalk'!$A$2:'TRM - TBM Crosswalk'!$I$1008,9,FALSE)=0,"",VLOOKUP(TRM!A1123,'TRM - TBM Crosswalk'!$A$2:'TRM - TBM Crosswalk'!$I$1008,9,FALSE))</f>
        <v>Database</v>
      </c>
    </row>
    <row r="5264" spans="1:11" x14ac:dyDescent="0.45">
      <c r="A5264" t="str">
        <f>TRM!A1124</f>
        <v>A02.021.226</v>
      </c>
      <c r="B5264" t="str">
        <f>TRM!B1124</f>
        <v>Database Management System</v>
      </c>
      <c r="C5264" t="str">
        <f>TRM!C1124</f>
        <v>MySQL Shell | 8.0.17</v>
      </c>
      <c r="D5264">
        <f>TRM!D1124</f>
        <v>0</v>
      </c>
      <c r="E5264" t="str">
        <f>IF(VLOOKUP(TRM!A1124,'TRM - TBM Crosswalk'!$A$2:'TRM - TBM Crosswalk'!$I$1008,3,FALSE)="N/A","TBD","")</f>
        <v/>
      </c>
      <c r="F5264" t="str">
        <f>IF(VLOOKUP(TRM!A1124,'TRM - TBM Crosswalk'!$A$2:'TRM - TBM Crosswalk'!$I$1008,4,FALSE)=0,"",VLOOKUP(TRM!A1124,'TRM - TBM Crosswalk'!$A$2:'TRM - TBM Crosswalk'!$I$1008,4,FALSE))</f>
        <v/>
      </c>
      <c r="G5264" t="str">
        <f>IF(VLOOKUP(TRM!A1124,'TRM - TBM Crosswalk'!$A$2:'TRM - TBM Crosswalk'!$I$1008,5,FALSE)=0,"",VLOOKUP(TRM!A1124,'TRM - TBM Crosswalk'!$A$2:'TRM - TBM Crosswalk'!$I$1008,5,FALSE))</f>
        <v>Platform</v>
      </c>
      <c r="H5264" t="str">
        <f>IF(VLOOKUP(TRM!A1124,'TRM - TBM Crosswalk'!$A$2:'TRM - TBM Crosswalk'!$I$1008,6,FALSE)=0,"",VLOOKUP(TRM!A1124,'TRM - TBM Crosswalk'!$A$2:'TRM - TBM Crosswalk'!$I$1008,6,FALSE))</f>
        <v/>
      </c>
      <c r="I5264" t="str">
        <f>IF(VLOOKUP(TRM!A1124,'TRM - TBM Crosswalk'!$A$2:'TRM - TBM Crosswalk'!$I$1008,7,FALSE)=0,"",VLOOKUP(TRM!A1124,'TRM - TBM Crosswalk'!$A$2:'TRM - TBM Crosswalk'!$I$1008,7,FALSE))</f>
        <v>Platform Services</v>
      </c>
      <c r="J5264" t="str">
        <f>IF(VLOOKUP(TRM!A1124,'TRM - TBM Crosswalk'!$A$2:'TRM - TBM Crosswalk'!$I$1008,8,FALSE)=0,"",VLOOKUP(TRM!A1124,'TRM - TBM Crosswalk'!$A$2:'TRM - TBM Crosswalk'!$I$1008,8,FALSE))</f>
        <v>Data Services</v>
      </c>
      <c r="K5264" t="str">
        <f>IF(VLOOKUP(TRM!A1124,'TRM - TBM Crosswalk'!$A$2:'TRM - TBM Crosswalk'!$I$1008,9,FALSE)=0,"",VLOOKUP(TRM!A1124,'TRM - TBM Crosswalk'!$A$2:'TRM - TBM Crosswalk'!$I$1008,9,FALSE))</f>
        <v>Database</v>
      </c>
    </row>
    <row r="5265" spans="1:11" x14ac:dyDescent="0.45">
      <c r="A5265" t="str">
        <f>TRM!A1125</f>
        <v>A02.021.226</v>
      </c>
      <c r="B5265" t="str">
        <f>TRM!B1125</f>
        <v>Database Management System</v>
      </c>
      <c r="C5265" t="str">
        <f>TRM!C1125</f>
        <v>MySQL Utilities | 1.6.5</v>
      </c>
      <c r="D5265">
        <f>TRM!D1125</f>
        <v>0</v>
      </c>
      <c r="E5265" t="str">
        <f>IF(VLOOKUP(TRM!A1125,'TRM - TBM Crosswalk'!$A$2:'TRM - TBM Crosswalk'!$I$1008,3,FALSE)="N/A","TBD","")</f>
        <v/>
      </c>
      <c r="F5265" t="str">
        <f>IF(VLOOKUP(TRM!A1125,'TRM - TBM Crosswalk'!$A$2:'TRM - TBM Crosswalk'!$I$1008,4,FALSE)=0,"",VLOOKUP(TRM!A1125,'TRM - TBM Crosswalk'!$A$2:'TRM - TBM Crosswalk'!$I$1008,4,FALSE))</f>
        <v/>
      </c>
      <c r="G5265" t="str">
        <f>IF(VLOOKUP(TRM!A1125,'TRM - TBM Crosswalk'!$A$2:'TRM - TBM Crosswalk'!$I$1008,5,FALSE)=0,"",VLOOKUP(TRM!A1125,'TRM - TBM Crosswalk'!$A$2:'TRM - TBM Crosswalk'!$I$1008,5,FALSE))</f>
        <v>Platform</v>
      </c>
      <c r="H5265" t="str">
        <f>IF(VLOOKUP(TRM!A1125,'TRM - TBM Crosswalk'!$A$2:'TRM - TBM Crosswalk'!$I$1008,6,FALSE)=0,"",VLOOKUP(TRM!A1125,'TRM - TBM Crosswalk'!$A$2:'TRM - TBM Crosswalk'!$I$1008,6,FALSE))</f>
        <v/>
      </c>
      <c r="I5265" t="str">
        <f>IF(VLOOKUP(TRM!A1125,'TRM - TBM Crosswalk'!$A$2:'TRM - TBM Crosswalk'!$I$1008,7,FALSE)=0,"",VLOOKUP(TRM!A1125,'TRM - TBM Crosswalk'!$A$2:'TRM - TBM Crosswalk'!$I$1008,7,FALSE))</f>
        <v>Platform Services</v>
      </c>
      <c r="J5265" t="str">
        <f>IF(VLOOKUP(TRM!A1125,'TRM - TBM Crosswalk'!$A$2:'TRM - TBM Crosswalk'!$I$1008,8,FALSE)=0,"",VLOOKUP(TRM!A1125,'TRM - TBM Crosswalk'!$A$2:'TRM - TBM Crosswalk'!$I$1008,8,FALSE))</f>
        <v>Data Services</v>
      </c>
      <c r="K5265" t="str">
        <f>IF(VLOOKUP(TRM!A1125,'TRM - TBM Crosswalk'!$A$2:'TRM - TBM Crosswalk'!$I$1008,9,FALSE)=0,"",VLOOKUP(TRM!A1125,'TRM - TBM Crosswalk'!$A$2:'TRM - TBM Crosswalk'!$I$1008,9,FALSE))</f>
        <v>Database</v>
      </c>
    </row>
    <row r="5266" spans="1:11" x14ac:dyDescent="0.45">
      <c r="A5266" t="str">
        <f>TRM!A1126</f>
        <v>A02.021.226</v>
      </c>
      <c r="B5266" t="str">
        <f>TRM!B1126</f>
        <v>Database Management System</v>
      </c>
      <c r="C5266" t="str">
        <f>TRM!C1126</f>
        <v>MySQL Workbench 6.3 CE | 6.3.10</v>
      </c>
      <c r="D5266">
        <f>TRM!D1126</f>
        <v>0</v>
      </c>
      <c r="E5266" t="str">
        <f>IF(VLOOKUP(TRM!A1126,'TRM - TBM Crosswalk'!$A$2:'TRM - TBM Crosswalk'!$I$1008,3,FALSE)="N/A","TBD","")</f>
        <v/>
      </c>
      <c r="F5266" t="str">
        <f>IF(VLOOKUP(TRM!A1126,'TRM - TBM Crosswalk'!$A$2:'TRM - TBM Crosswalk'!$I$1008,4,FALSE)=0,"",VLOOKUP(TRM!A1126,'TRM - TBM Crosswalk'!$A$2:'TRM - TBM Crosswalk'!$I$1008,4,FALSE))</f>
        <v/>
      </c>
      <c r="G5266" t="str">
        <f>IF(VLOOKUP(TRM!A1126,'TRM - TBM Crosswalk'!$A$2:'TRM - TBM Crosswalk'!$I$1008,5,FALSE)=0,"",VLOOKUP(TRM!A1126,'TRM - TBM Crosswalk'!$A$2:'TRM - TBM Crosswalk'!$I$1008,5,FALSE))</f>
        <v>Platform</v>
      </c>
      <c r="H5266" t="str">
        <f>IF(VLOOKUP(TRM!A1126,'TRM - TBM Crosswalk'!$A$2:'TRM - TBM Crosswalk'!$I$1008,6,FALSE)=0,"",VLOOKUP(TRM!A1126,'TRM - TBM Crosswalk'!$A$2:'TRM - TBM Crosswalk'!$I$1008,6,FALSE))</f>
        <v/>
      </c>
      <c r="I5266" t="str">
        <f>IF(VLOOKUP(TRM!A1126,'TRM - TBM Crosswalk'!$A$2:'TRM - TBM Crosswalk'!$I$1008,7,FALSE)=0,"",VLOOKUP(TRM!A1126,'TRM - TBM Crosswalk'!$A$2:'TRM - TBM Crosswalk'!$I$1008,7,FALSE))</f>
        <v>Platform Services</v>
      </c>
      <c r="J5266" t="str">
        <f>IF(VLOOKUP(TRM!A1126,'TRM - TBM Crosswalk'!$A$2:'TRM - TBM Crosswalk'!$I$1008,8,FALSE)=0,"",VLOOKUP(TRM!A1126,'TRM - TBM Crosswalk'!$A$2:'TRM - TBM Crosswalk'!$I$1008,8,FALSE))</f>
        <v>Data Services</v>
      </c>
      <c r="K5266" t="str">
        <f>IF(VLOOKUP(TRM!A1126,'TRM - TBM Crosswalk'!$A$2:'TRM - TBM Crosswalk'!$I$1008,9,FALSE)=0,"",VLOOKUP(TRM!A1126,'TRM - TBM Crosswalk'!$A$2:'TRM - TBM Crosswalk'!$I$1008,9,FALSE))</f>
        <v>Database</v>
      </c>
    </row>
    <row r="5267" spans="1:11" x14ac:dyDescent="0.45">
      <c r="A5267" t="str">
        <f>TRM!A1127</f>
        <v>A02.021.226</v>
      </c>
      <c r="B5267" t="str">
        <f>TRM!B1127</f>
        <v>Database Management System</v>
      </c>
      <c r="C5267" t="str">
        <f>TRM!C1127</f>
        <v>MySQL Workbench 6.3 CE | 6.3.6</v>
      </c>
      <c r="D5267">
        <f>TRM!D1127</f>
        <v>0</v>
      </c>
      <c r="E5267" t="str">
        <f>IF(VLOOKUP(TRM!A1127,'TRM - TBM Crosswalk'!$A$2:'TRM - TBM Crosswalk'!$I$1008,3,FALSE)="N/A","TBD","")</f>
        <v/>
      </c>
      <c r="F5267" t="str">
        <f>IF(VLOOKUP(TRM!A1127,'TRM - TBM Crosswalk'!$A$2:'TRM - TBM Crosswalk'!$I$1008,4,FALSE)=0,"",VLOOKUP(TRM!A1127,'TRM - TBM Crosswalk'!$A$2:'TRM - TBM Crosswalk'!$I$1008,4,FALSE))</f>
        <v/>
      </c>
      <c r="G5267" t="str">
        <f>IF(VLOOKUP(TRM!A1127,'TRM - TBM Crosswalk'!$A$2:'TRM - TBM Crosswalk'!$I$1008,5,FALSE)=0,"",VLOOKUP(TRM!A1127,'TRM - TBM Crosswalk'!$A$2:'TRM - TBM Crosswalk'!$I$1008,5,FALSE))</f>
        <v>Platform</v>
      </c>
      <c r="H5267" t="str">
        <f>IF(VLOOKUP(TRM!A1127,'TRM - TBM Crosswalk'!$A$2:'TRM - TBM Crosswalk'!$I$1008,6,FALSE)=0,"",VLOOKUP(TRM!A1127,'TRM - TBM Crosswalk'!$A$2:'TRM - TBM Crosswalk'!$I$1008,6,FALSE))</f>
        <v/>
      </c>
      <c r="I5267" t="str">
        <f>IF(VLOOKUP(TRM!A1127,'TRM - TBM Crosswalk'!$A$2:'TRM - TBM Crosswalk'!$I$1008,7,FALSE)=0,"",VLOOKUP(TRM!A1127,'TRM - TBM Crosswalk'!$A$2:'TRM - TBM Crosswalk'!$I$1008,7,FALSE))</f>
        <v>Platform Services</v>
      </c>
      <c r="J5267" t="str">
        <f>IF(VLOOKUP(TRM!A1127,'TRM - TBM Crosswalk'!$A$2:'TRM - TBM Crosswalk'!$I$1008,8,FALSE)=0,"",VLOOKUP(TRM!A1127,'TRM - TBM Crosswalk'!$A$2:'TRM - TBM Crosswalk'!$I$1008,8,FALSE))</f>
        <v>Data Services</v>
      </c>
      <c r="K5267" t="str">
        <f>IF(VLOOKUP(TRM!A1127,'TRM - TBM Crosswalk'!$A$2:'TRM - TBM Crosswalk'!$I$1008,9,FALSE)=0,"",VLOOKUP(TRM!A1127,'TRM - TBM Crosswalk'!$A$2:'TRM - TBM Crosswalk'!$I$1008,9,FALSE))</f>
        <v>Database</v>
      </c>
    </row>
    <row r="5268" spans="1:11" x14ac:dyDescent="0.45">
      <c r="A5268" t="str">
        <f>TRM!A1128</f>
        <v>A02.021.226</v>
      </c>
      <c r="B5268" t="str">
        <f>TRM!B1128</f>
        <v>Database Management System</v>
      </c>
      <c r="C5268" t="str">
        <f>TRM!C1128</f>
        <v>MySQL Workbench 6.3 CE | 6.3.9</v>
      </c>
      <c r="D5268">
        <f>TRM!D1128</f>
        <v>0</v>
      </c>
      <c r="E5268" t="str">
        <f>IF(VLOOKUP(TRM!A1128,'TRM - TBM Crosswalk'!$A$2:'TRM - TBM Crosswalk'!$I$1008,3,FALSE)="N/A","TBD","")</f>
        <v/>
      </c>
      <c r="F5268" t="str">
        <f>IF(VLOOKUP(TRM!A1128,'TRM - TBM Crosswalk'!$A$2:'TRM - TBM Crosswalk'!$I$1008,4,FALSE)=0,"",VLOOKUP(TRM!A1128,'TRM - TBM Crosswalk'!$A$2:'TRM - TBM Crosswalk'!$I$1008,4,FALSE))</f>
        <v/>
      </c>
      <c r="G5268" t="str">
        <f>IF(VLOOKUP(TRM!A1128,'TRM - TBM Crosswalk'!$A$2:'TRM - TBM Crosswalk'!$I$1008,5,FALSE)=0,"",VLOOKUP(TRM!A1128,'TRM - TBM Crosswalk'!$A$2:'TRM - TBM Crosswalk'!$I$1008,5,FALSE))</f>
        <v>Platform</v>
      </c>
      <c r="H5268" t="str">
        <f>IF(VLOOKUP(TRM!A1128,'TRM - TBM Crosswalk'!$A$2:'TRM - TBM Crosswalk'!$I$1008,6,FALSE)=0,"",VLOOKUP(TRM!A1128,'TRM - TBM Crosswalk'!$A$2:'TRM - TBM Crosswalk'!$I$1008,6,FALSE))</f>
        <v/>
      </c>
      <c r="I5268" t="str">
        <f>IF(VLOOKUP(TRM!A1128,'TRM - TBM Crosswalk'!$A$2:'TRM - TBM Crosswalk'!$I$1008,7,FALSE)=0,"",VLOOKUP(TRM!A1128,'TRM - TBM Crosswalk'!$A$2:'TRM - TBM Crosswalk'!$I$1008,7,FALSE))</f>
        <v>Platform Services</v>
      </c>
      <c r="J5268" t="str">
        <f>IF(VLOOKUP(TRM!A1128,'TRM - TBM Crosswalk'!$A$2:'TRM - TBM Crosswalk'!$I$1008,8,FALSE)=0,"",VLOOKUP(TRM!A1128,'TRM - TBM Crosswalk'!$A$2:'TRM - TBM Crosswalk'!$I$1008,8,FALSE))</f>
        <v>Data Services</v>
      </c>
      <c r="K5268" t="str">
        <f>IF(VLOOKUP(TRM!A1128,'TRM - TBM Crosswalk'!$A$2:'TRM - TBM Crosswalk'!$I$1008,9,FALSE)=0,"",VLOOKUP(TRM!A1128,'TRM - TBM Crosswalk'!$A$2:'TRM - TBM Crosswalk'!$I$1008,9,FALSE))</f>
        <v>Database</v>
      </c>
    </row>
    <row r="5269" spans="1:11" x14ac:dyDescent="0.45">
      <c r="A5269" t="str">
        <f>TRM!A1129</f>
        <v>A02.021.226</v>
      </c>
      <c r="B5269" t="str">
        <f>TRM!B1129</f>
        <v>Database Management System</v>
      </c>
      <c r="C5269" t="str">
        <f>TRM!C1129</f>
        <v>MySQL Workbench 8.0 CE | 8.0.12</v>
      </c>
      <c r="D5269">
        <f>TRM!D1129</f>
        <v>0</v>
      </c>
      <c r="E5269" t="str">
        <f>IF(VLOOKUP(TRM!A1129,'TRM - TBM Crosswalk'!$A$2:'TRM - TBM Crosswalk'!$I$1008,3,FALSE)="N/A","TBD","")</f>
        <v/>
      </c>
      <c r="F5269" t="str">
        <f>IF(VLOOKUP(TRM!A1129,'TRM - TBM Crosswalk'!$A$2:'TRM - TBM Crosswalk'!$I$1008,4,FALSE)=0,"",VLOOKUP(TRM!A1129,'TRM - TBM Crosswalk'!$A$2:'TRM - TBM Crosswalk'!$I$1008,4,FALSE))</f>
        <v/>
      </c>
      <c r="G5269" t="str">
        <f>IF(VLOOKUP(TRM!A1129,'TRM - TBM Crosswalk'!$A$2:'TRM - TBM Crosswalk'!$I$1008,5,FALSE)=0,"",VLOOKUP(TRM!A1129,'TRM - TBM Crosswalk'!$A$2:'TRM - TBM Crosswalk'!$I$1008,5,FALSE))</f>
        <v>Platform</v>
      </c>
      <c r="H5269" t="str">
        <f>IF(VLOOKUP(TRM!A1129,'TRM - TBM Crosswalk'!$A$2:'TRM - TBM Crosswalk'!$I$1008,6,FALSE)=0,"",VLOOKUP(TRM!A1129,'TRM - TBM Crosswalk'!$A$2:'TRM - TBM Crosswalk'!$I$1008,6,FALSE))</f>
        <v/>
      </c>
      <c r="I5269" t="str">
        <f>IF(VLOOKUP(TRM!A1129,'TRM - TBM Crosswalk'!$A$2:'TRM - TBM Crosswalk'!$I$1008,7,FALSE)=0,"",VLOOKUP(TRM!A1129,'TRM - TBM Crosswalk'!$A$2:'TRM - TBM Crosswalk'!$I$1008,7,FALSE))</f>
        <v>Platform Services</v>
      </c>
      <c r="J5269" t="str">
        <f>IF(VLOOKUP(TRM!A1129,'TRM - TBM Crosswalk'!$A$2:'TRM - TBM Crosswalk'!$I$1008,8,FALSE)=0,"",VLOOKUP(TRM!A1129,'TRM - TBM Crosswalk'!$A$2:'TRM - TBM Crosswalk'!$I$1008,8,FALSE))</f>
        <v>Data Services</v>
      </c>
      <c r="K5269" t="str">
        <f>IF(VLOOKUP(TRM!A1129,'TRM - TBM Crosswalk'!$A$2:'TRM - TBM Crosswalk'!$I$1008,9,FALSE)=0,"",VLOOKUP(TRM!A1129,'TRM - TBM Crosswalk'!$A$2:'TRM - TBM Crosswalk'!$I$1008,9,FALSE))</f>
        <v>Database</v>
      </c>
    </row>
    <row r="5270" spans="1:11" x14ac:dyDescent="0.45">
      <c r="A5270" t="str">
        <f>TRM!A1130</f>
        <v>A02.021.226</v>
      </c>
      <c r="B5270" t="str">
        <f>TRM!B1130</f>
        <v>Database Management System</v>
      </c>
      <c r="C5270" t="str">
        <f>TRM!C1130</f>
        <v>MySQL Workbench 8.0 CE | 8.0.17</v>
      </c>
      <c r="D5270">
        <f>TRM!D1130</f>
        <v>0</v>
      </c>
      <c r="E5270" t="str">
        <f>IF(VLOOKUP(TRM!A1130,'TRM - TBM Crosswalk'!$A$2:'TRM - TBM Crosswalk'!$I$1008,3,FALSE)="N/A","TBD","")</f>
        <v/>
      </c>
      <c r="F5270" t="str">
        <f>IF(VLOOKUP(TRM!A1130,'TRM - TBM Crosswalk'!$A$2:'TRM - TBM Crosswalk'!$I$1008,4,FALSE)=0,"",VLOOKUP(TRM!A1130,'TRM - TBM Crosswalk'!$A$2:'TRM - TBM Crosswalk'!$I$1008,4,FALSE))</f>
        <v/>
      </c>
      <c r="G5270" t="str">
        <f>IF(VLOOKUP(TRM!A1130,'TRM - TBM Crosswalk'!$A$2:'TRM - TBM Crosswalk'!$I$1008,5,FALSE)=0,"",VLOOKUP(TRM!A1130,'TRM - TBM Crosswalk'!$A$2:'TRM - TBM Crosswalk'!$I$1008,5,FALSE))</f>
        <v>Platform</v>
      </c>
      <c r="H5270" t="str">
        <f>IF(VLOOKUP(TRM!A1130,'TRM - TBM Crosswalk'!$A$2:'TRM - TBM Crosswalk'!$I$1008,6,FALSE)=0,"",VLOOKUP(TRM!A1130,'TRM - TBM Crosswalk'!$A$2:'TRM - TBM Crosswalk'!$I$1008,6,FALSE))</f>
        <v/>
      </c>
      <c r="I5270" t="str">
        <f>IF(VLOOKUP(TRM!A1130,'TRM - TBM Crosswalk'!$A$2:'TRM - TBM Crosswalk'!$I$1008,7,FALSE)=0,"",VLOOKUP(TRM!A1130,'TRM - TBM Crosswalk'!$A$2:'TRM - TBM Crosswalk'!$I$1008,7,FALSE))</f>
        <v>Platform Services</v>
      </c>
      <c r="J5270" t="str">
        <f>IF(VLOOKUP(TRM!A1130,'TRM - TBM Crosswalk'!$A$2:'TRM - TBM Crosswalk'!$I$1008,8,FALSE)=0,"",VLOOKUP(TRM!A1130,'TRM - TBM Crosswalk'!$A$2:'TRM - TBM Crosswalk'!$I$1008,8,FALSE))</f>
        <v>Data Services</v>
      </c>
      <c r="K5270" t="str">
        <f>IF(VLOOKUP(TRM!A1130,'TRM - TBM Crosswalk'!$A$2:'TRM - TBM Crosswalk'!$I$1008,9,FALSE)=0,"",VLOOKUP(TRM!A1130,'TRM - TBM Crosswalk'!$A$2:'TRM - TBM Crosswalk'!$I$1008,9,FALSE))</f>
        <v>Database</v>
      </c>
    </row>
    <row r="5271" spans="1:11" x14ac:dyDescent="0.45">
      <c r="A5271" t="str">
        <f>TRM!A1131</f>
        <v>A02.021.226</v>
      </c>
      <c r="B5271" t="str">
        <f>TRM!B1131</f>
        <v>Database Management System</v>
      </c>
      <c r="C5271" t="str">
        <f>TRM!C1131</f>
        <v>MySQL Workbench 8.0 CE | 8.0.18</v>
      </c>
      <c r="D5271">
        <f>TRM!D1131</f>
        <v>0</v>
      </c>
      <c r="E5271" t="str">
        <f>IF(VLOOKUP(TRM!A1131,'TRM - TBM Crosswalk'!$A$2:'TRM - TBM Crosswalk'!$I$1008,3,FALSE)="N/A","TBD","")</f>
        <v/>
      </c>
      <c r="F5271" t="str">
        <f>IF(VLOOKUP(TRM!A1131,'TRM - TBM Crosswalk'!$A$2:'TRM - TBM Crosswalk'!$I$1008,4,FALSE)=0,"",VLOOKUP(TRM!A1131,'TRM - TBM Crosswalk'!$A$2:'TRM - TBM Crosswalk'!$I$1008,4,FALSE))</f>
        <v/>
      </c>
      <c r="G5271" t="str">
        <f>IF(VLOOKUP(TRM!A1131,'TRM - TBM Crosswalk'!$A$2:'TRM - TBM Crosswalk'!$I$1008,5,FALSE)=0,"",VLOOKUP(TRM!A1131,'TRM - TBM Crosswalk'!$A$2:'TRM - TBM Crosswalk'!$I$1008,5,FALSE))</f>
        <v>Platform</v>
      </c>
      <c r="H5271" t="str">
        <f>IF(VLOOKUP(TRM!A1131,'TRM - TBM Crosswalk'!$A$2:'TRM - TBM Crosswalk'!$I$1008,6,FALSE)=0,"",VLOOKUP(TRM!A1131,'TRM - TBM Crosswalk'!$A$2:'TRM - TBM Crosswalk'!$I$1008,6,FALSE))</f>
        <v/>
      </c>
      <c r="I5271" t="str">
        <f>IF(VLOOKUP(TRM!A1131,'TRM - TBM Crosswalk'!$A$2:'TRM - TBM Crosswalk'!$I$1008,7,FALSE)=0,"",VLOOKUP(TRM!A1131,'TRM - TBM Crosswalk'!$A$2:'TRM - TBM Crosswalk'!$I$1008,7,FALSE))</f>
        <v>Platform Services</v>
      </c>
      <c r="J5271" t="str">
        <f>IF(VLOOKUP(TRM!A1131,'TRM - TBM Crosswalk'!$A$2:'TRM - TBM Crosswalk'!$I$1008,8,FALSE)=0,"",VLOOKUP(TRM!A1131,'TRM - TBM Crosswalk'!$A$2:'TRM - TBM Crosswalk'!$I$1008,8,FALSE))</f>
        <v>Data Services</v>
      </c>
      <c r="K5271" t="str">
        <f>IF(VLOOKUP(TRM!A1131,'TRM - TBM Crosswalk'!$A$2:'TRM - TBM Crosswalk'!$I$1008,9,FALSE)=0,"",VLOOKUP(TRM!A1131,'TRM - TBM Crosswalk'!$A$2:'TRM - TBM Crosswalk'!$I$1008,9,FALSE))</f>
        <v>Database</v>
      </c>
    </row>
    <row r="5272" spans="1:11" x14ac:dyDescent="0.45">
      <c r="A5272" t="str">
        <f>TRM!A1132</f>
        <v>A02.021.226</v>
      </c>
      <c r="B5272" t="str">
        <f>TRM!B1132</f>
        <v>Database Management System</v>
      </c>
      <c r="C5272" t="str">
        <f>TRM!C1132</f>
        <v>Neo4j Community Edition | 3.2.1</v>
      </c>
      <c r="D5272">
        <f>TRM!D1132</f>
        <v>0</v>
      </c>
      <c r="E5272" t="str">
        <f>IF(VLOOKUP(TRM!A1132,'TRM - TBM Crosswalk'!$A$2:'TRM - TBM Crosswalk'!$I$1008,3,FALSE)="N/A","TBD","")</f>
        <v/>
      </c>
      <c r="F5272" t="str">
        <f>IF(VLOOKUP(TRM!A1132,'TRM - TBM Crosswalk'!$A$2:'TRM - TBM Crosswalk'!$I$1008,4,FALSE)=0,"",VLOOKUP(TRM!A1132,'TRM - TBM Crosswalk'!$A$2:'TRM - TBM Crosswalk'!$I$1008,4,FALSE))</f>
        <v/>
      </c>
      <c r="G5272" t="str">
        <f>IF(VLOOKUP(TRM!A1132,'TRM - TBM Crosswalk'!$A$2:'TRM - TBM Crosswalk'!$I$1008,5,FALSE)=0,"",VLOOKUP(TRM!A1132,'TRM - TBM Crosswalk'!$A$2:'TRM - TBM Crosswalk'!$I$1008,5,FALSE))</f>
        <v>Platform</v>
      </c>
      <c r="H5272" t="str">
        <f>IF(VLOOKUP(TRM!A1132,'TRM - TBM Crosswalk'!$A$2:'TRM - TBM Crosswalk'!$I$1008,6,FALSE)=0,"",VLOOKUP(TRM!A1132,'TRM - TBM Crosswalk'!$A$2:'TRM - TBM Crosswalk'!$I$1008,6,FALSE))</f>
        <v/>
      </c>
      <c r="I5272" t="str">
        <f>IF(VLOOKUP(TRM!A1132,'TRM - TBM Crosswalk'!$A$2:'TRM - TBM Crosswalk'!$I$1008,7,FALSE)=0,"",VLOOKUP(TRM!A1132,'TRM - TBM Crosswalk'!$A$2:'TRM - TBM Crosswalk'!$I$1008,7,FALSE))</f>
        <v>Platform Services</v>
      </c>
      <c r="J5272" t="str">
        <f>IF(VLOOKUP(TRM!A1132,'TRM - TBM Crosswalk'!$A$2:'TRM - TBM Crosswalk'!$I$1008,8,FALSE)=0,"",VLOOKUP(TRM!A1132,'TRM - TBM Crosswalk'!$A$2:'TRM - TBM Crosswalk'!$I$1008,8,FALSE))</f>
        <v>Data Services</v>
      </c>
      <c r="K5272" t="str">
        <f>IF(VLOOKUP(TRM!A1132,'TRM - TBM Crosswalk'!$A$2:'TRM - TBM Crosswalk'!$I$1008,9,FALSE)=0,"",VLOOKUP(TRM!A1132,'TRM - TBM Crosswalk'!$A$2:'TRM - TBM Crosswalk'!$I$1008,9,FALSE))</f>
        <v>Database</v>
      </c>
    </row>
    <row r="5273" spans="1:11" x14ac:dyDescent="0.45">
      <c r="A5273" t="str">
        <f>TRM!A1133</f>
        <v>A02.021.226</v>
      </c>
      <c r="B5273" t="str">
        <f>TRM!B1133</f>
        <v>Database Management System</v>
      </c>
      <c r="C5273" t="str">
        <f>TRM!C1133</f>
        <v>OPC Core Components Redistributable (x86) 101.2 | 3.00.10102</v>
      </c>
      <c r="D5273">
        <f>TRM!D1133</f>
        <v>0</v>
      </c>
      <c r="E5273" t="str">
        <f>IF(VLOOKUP(TRM!A1133,'TRM - TBM Crosswalk'!$A$2:'TRM - TBM Crosswalk'!$I$1008,3,FALSE)="N/A","TBD","")</f>
        <v/>
      </c>
      <c r="F5273" t="str">
        <f>IF(VLOOKUP(TRM!A1133,'TRM - TBM Crosswalk'!$A$2:'TRM - TBM Crosswalk'!$I$1008,4,FALSE)=0,"",VLOOKUP(TRM!A1133,'TRM - TBM Crosswalk'!$A$2:'TRM - TBM Crosswalk'!$I$1008,4,FALSE))</f>
        <v/>
      </c>
      <c r="G5273" t="str">
        <f>IF(VLOOKUP(TRM!A1133,'TRM - TBM Crosswalk'!$A$2:'TRM - TBM Crosswalk'!$I$1008,5,FALSE)=0,"",VLOOKUP(TRM!A1133,'TRM - TBM Crosswalk'!$A$2:'TRM - TBM Crosswalk'!$I$1008,5,FALSE))</f>
        <v>Platform</v>
      </c>
      <c r="H5273" t="str">
        <f>IF(VLOOKUP(TRM!A1133,'TRM - TBM Crosswalk'!$A$2:'TRM - TBM Crosswalk'!$I$1008,6,FALSE)=0,"",VLOOKUP(TRM!A1133,'TRM - TBM Crosswalk'!$A$2:'TRM - TBM Crosswalk'!$I$1008,6,FALSE))</f>
        <v/>
      </c>
      <c r="I5273" t="str">
        <f>IF(VLOOKUP(TRM!A1133,'TRM - TBM Crosswalk'!$A$2:'TRM - TBM Crosswalk'!$I$1008,7,FALSE)=0,"",VLOOKUP(TRM!A1133,'TRM - TBM Crosswalk'!$A$2:'TRM - TBM Crosswalk'!$I$1008,7,FALSE))</f>
        <v>Platform Services</v>
      </c>
      <c r="J5273" t="str">
        <f>IF(VLOOKUP(TRM!A1133,'TRM - TBM Crosswalk'!$A$2:'TRM - TBM Crosswalk'!$I$1008,8,FALSE)=0,"",VLOOKUP(TRM!A1133,'TRM - TBM Crosswalk'!$A$2:'TRM - TBM Crosswalk'!$I$1008,8,FALSE))</f>
        <v>Data Services</v>
      </c>
      <c r="K5273" t="str">
        <f>IF(VLOOKUP(TRM!A1133,'TRM - TBM Crosswalk'!$A$2:'TRM - TBM Crosswalk'!$I$1008,9,FALSE)=0,"",VLOOKUP(TRM!A1133,'TRM - TBM Crosswalk'!$A$2:'TRM - TBM Crosswalk'!$I$1008,9,FALSE))</f>
        <v>Database</v>
      </c>
    </row>
    <row r="5274" spans="1:11" x14ac:dyDescent="0.45">
      <c r="A5274" t="str">
        <f>TRM!A1134</f>
        <v>A02.021.226</v>
      </c>
      <c r="B5274" t="str">
        <f>TRM!B1134</f>
        <v>Database Management System</v>
      </c>
      <c r="C5274" t="str">
        <f>TRM!C1134</f>
        <v>Oracle Data Visualization Desktop | 12.2.30227</v>
      </c>
      <c r="D5274">
        <f>TRM!D1134</f>
        <v>0</v>
      </c>
      <c r="E5274" t="str">
        <f>IF(VLOOKUP(TRM!A1134,'TRM - TBM Crosswalk'!$A$2:'TRM - TBM Crosswalk'!$I$1008,3,FALSE)="N/A","TBD","")</f>
        <v/>
      </c>
      <c r="F5274" t="str">
        <f>IF(VLOOKUP(TRM!A1134,'TRM - TBM Crosswalk'!$A$2:'TRM - TBM Crosswalk'!$I$1008,4,FALSE)=0,"",VLOOKUP(TRM!A1134,'TRM - TBM Crosswalk'!$A$2:'TRM - TBM Crosswalk'!$I$1008,4,FALSE))</f>
        <v/>
      </c>
      <c r="G5274" t="str">
        <f>IF(VLOOKUP(TRM!A1134,'TRM - TBM Crosswalk'!$A$2:'TRM - TBM Crosswalk'!$I$1008,5,FALSE)=0,"",VLOOKUP(TRM!A1134,'TRM - TBM Crosswalk'!$A$2:'TRM - TBM Crosswalk'!$I$1008,5,FALSE))</f>
        <v>Platform</v>
      </c>
      <c r="H5274" t="str">
        <f>IF(VLOOKUP(TRM!A1134,'TRM - TBM Crosswalk'!$A$2:'TRM - TBM Crosswalk'!$I$1008,6,FALSE)=0,"",VLOOKUP(TRM!A1134,'TRM - TBM Crosswalk'!$A$2:'TRM - TBM Crosswalk'!$I$1008,6,FALSE))</f>
        <v/>
      </c>
      <c r="I5274" t="str">
        <f>IF(VLOOKUP(TRM!A1134,'TRM - TBM Crosswalk'!$A$2:'TRM - TBM Crosswalk'!$I$1008,7,FALSE)=0,"",VLOOKUP(TRM!A1134,'TRM - TBM Crosswalk'!$A$2:'TRM - TBM Crosswalk'!$I$1008,7,FALSE))</f>
        <v>Platform Services</v>
      </c>
      <c r="J5274" t="str">
        <f>IF(VLOOKUP(TRM!A1134,'TRM - TBM Crosswalk'!$A$2:'TRM - TBM Crosswalk'!$I$1008,8,FALSE)=0,"",VLOOKUP(TRM!A1134,'TRM - TBM Crosswalk'!$A$2:'TRM - TBM Crosswalk'!$I$1008,8,FALSE))</f>
        <v>Data Services</v>
      </c>
      <c r="K5274" t="str">
        <f>IF(VLOOKUP(TRM!A1134,'TRM - TBM Crosswalk'!$A$2:'TRM - TBM Crosswalk'!$I$1008,9,FALSE)=0,"",VLOOKUP(TRM!A1134,'TRM - TBM Crosswalk'!$A$2:'TRM - TBM Crosswalk'!$I$1008,9,FALSE))</f>
        <v>Database</v>
      </c>
    </row>
    <row r="5275" spans="1:11" x14ac:dyDescent="0.45">
      <c r="A5275" t="str">
        <f>TRM!A1136</f>
        <v>A02.021.226</v>
      </c>
      <c r="B5275" t="str">
        <f>TRM!B1136</f>
        <v>Database Management System</v>
      </c>
      <c r="C5275" t="str">
        <f>TRM!C1136</f>
        <v>Oracle VM VirtualBox | 5.2.22</v>
      </c>
      <c r="D5275">
        <f>TRM!D1136</f>
        <v>0</v>
      </c>
      <c r="E5275" t="str">
        <f>IF(VLOOKUP(TRM!A1136,'TRM - TBM Crosswalk'!$A$2:'TRM - TBM Crosswalk'!$I$1008,3,FALSE)="N/A","TBD","")</f>
        <v/>
      </c>
      <c r="F5275" t="str">
        <f>IF(VLOOKUP(TRM!A1136,'TRM - TBM Crosswalk'!$A$2:'TRM - TBM Crosswalk'!$I$1008,4,FALSE)=0,"",VLOOKUP(TRM!A1136,'TRM - TBM Crosswalk'!$A$2:'TRM - TBM Crosswalk'!$I$1008,4,FALSE))</f>
        <v/>
      </c>
      <c r="G5275" t="str">
        <f>IF(VLOOKUP(TRM!A1136,'TRM - TBM Crosswalk'!$A$2:'TRM - TBM Crosswalk'!$I$1008,5,FALSE)=0,"",VLOOKUP(TRM!A1136,'TRM - TBM Crosswalk'!$A$2:'TRM - TBM Crosswalk'!$I$1008,5,FALSE))</f>
        <v>Platform</v>
      </c>
      <c r="H5275" t="str">
        <f>IF(VLOOKUP(TRM!A1136,'TRM - TBM Crosswalk'!$A$2:'TRM - TBM Crosswalk'!$I$1008,6,FALSE)=0,"",VLOOKUP(TRM!A1136,'TRM - TBM Crosswalk'!$A$2:'TRM - TBM Crosswalk'!$I$1008,6,FALSE))</f>
        <v/>
      </c>
      <c r="I5275" t="str">
        <f>IF(VLOOKUP(TRM!A1136,'TRM - TBM Crosswalk'!$A$2:'TRM - TBM Crosswalk'!$I$1008,7,FALSE)=0,"",VLOOKUP(TRM!A1136,'TRM - TBM Crosswalk'!$A$2:'TRM - TBM Crosswalk'!$I$1008,7,FALSE))</f>
        <v>Platform Services</v>
      </c>
      <c r="J5275" t="str">
        <f>IF(VLOOKUP(TRM!A1136,'TRM - TBM Crosswalk'!$A$2:'TRM - TBM Crosswalk'!$I$1008,8,FALSE)=0,"",VLOOKUP(TRM!A1136,'TRM - TBM Crosswalk'!$A$2:'TRM - TBM Crosswalk'!$I$1008,8,FALSE))</f>
        <v>Data Services</v>
      </c>
      <c r="K5275" t="str">
        <f>IF(VLOOKUP(TRM!A1136,'TRM - TBM Crosswalk'!$A$2:'TRM - TBM Crosswalk'!$I$1008,9,FALSE)=0,"",VLOOKUP(TRM!A1136,'TRM - TBM Crosswalk'!$A$2:'TRM - TBM Crosswalk'!$I$1008,9,FALSE))</f>
        <v>Database</v>
      </c>
    </row>
    <row r="5276" spans="1:11" x14ac:dyDescent="0.45">
      <c r="A5276" t="str">
        <f>TRM!A1137</f>
        <v>A02.021.226</v>
      </c>
      <c r="B5276" t="str">
        <f>TRM!B1137</f>
        <v>Database Management System</v>
      </c>
      <c r="C5276" t="str">
        <f>TRM!C1137</f>
        <v>Oracle VM Windows PV Drivers | 3.2.3</v>
      </c>
      <c r="D5276">
        <f>TRM!D1137</f>
        <v>0</v>
      </c>
      <c r="E5276" t="str">
        <f>IF(VLOOKUP(TRM!A1137,'TRM - TBM Crosswalk'!$A$2:'TRM - TBM Crosswalk'!$I$1008,3,FALSE)="N/A","TBD","")</f>
        <v/>
      </c>
      <c r="F5276" t="str">
        <f>IF(VLOOKUP(TRM!A1137,'TRM - TBM Crosswalk'!$A$2:'TRM - TBM Crosswalk'!$I$1008,4,FALSE)=0,"",VLOOKUP(TRM!A1137,'TRM - TBM Crosswalk'!$A$2:'TRM - TBM Crosswalk'!$I$1008,4,FALSE))</f>
        <v/>
      </c>
      <c r="G5276" t="str">
        <f>IF(VLOOKUP(TRM!A1137,'TRM - TBM Crosswalk'!$A$2:'TRM - TBM Crosswalk'!$I$1008,5,FALSE)=0,"",VLOOKUP(TRM!A1137,'TRM - TBM Crosswalk'!$A$2:'TRM - TBM Crosswalk'!$I$1008,5,FALSE))</f>
        <v>Platform</v>
      </c>
      <c r="H5276" t="str">
        <f>IF(VLOOKUP(TRM!A1137,'TRM - TBM Crosswalk'!$A$2:'TRM - TBM Crosswalk'!$I$1008,6,FALSE)=0,"",VLOOKUP(TRM!A1137,'TRM - TBM Crosswalk'!$A$2:'TRM - TBM Crosswalk'!$I$1008,6,FALSE))</f>
        <v/>
      </c>
      <c r="I5276" t="str">
        <f>IF(VLOOKUP(TRM!A1137,'TRM - TBM Crosswalk'!$A$2:'TRM - TBM Crosswalk'!$I$1008,7,FALSE)=0,"",VLOOKUP(TRM!A1137,'TRM - TBM Crosswalk'!$A$2:'TRM - TBM Crosswalk'!$I$1008,7,FALSE))</f>
        <v>Platform Services</v>
      </c>
      <c r="J5276" t="str">
        <f>IF(VLOOKUP(TRM!A1137,'TRM - TBM Crosswalk'!$A$2:'TRM - TBM Crosswalk'!$I$1008,8,FALSE)=0,"",VLOOKUP(TRM!A1137,'TRM - TBM Crosswalk'!$A$2:'TRM - TBM Crosswalk'!$I$1008,8,FALSE))</f>
        <v>Data Services</v>
      </c>
      <c r="K5276" t="str">
        <f>IF(VLOOKUP(TRM!A1137,'TRM - TBM Crosswalk'!$A$2:'TRM - TBM Crosswalk'!$I$1008,9,FALSE)=0,"",VLOOKUP(TRM!A1137,'TRM - TBM Crosswalk'!$A$2:'TRM - TBM Crosswalk'!$I$1008,9,FALSE))</f>
        <v>Database</v>
      </c>
    </row>
    <row r="5277" spans="1:11" x14ac:dyDescent="0.45">
      <c r="A5277" t="str">
        <f>TRM!A1138</f>
        <v>A02.021.226</v>
      </c>
      <c r="B5277" t="str">
        <f>TRM!B1138</f>
        <v>Database Management System</v>
      </c>
      <c r="C5277" t="str">
        <f>TRM!C1138</f>
        <v>Oracle WebLogic</v>
      </c>
      <c r="D5277">
        <f>TRM!D1138</f>
        <v>0</v>
      </c>
      <c r="E5277" t="str">
        <f>IF(VLOOKUP(TRM!A1138,'TRM - TBM Crosswalk'!$A$2:'TRM - TBM Crosswalk'!$I$1008,3,FALSE)="N/A","TBD","")</f>
        <v/>
      </c>
      <c r="F5277" t="str">
        <f>IF(VLOOKUP(TRM!A1138,'TRM - TBM Crosswalk'!$A$2:'TRM - TBM Crosswalk'!$I$1008,4,FALSE)=0,"",VLOOKUP(TRM!A1138,'TRM - TBM Crosswalk'!$A$2:'TRM - TBM Crosswalk'!$I$1008,4,FALSE))</f>
        <v/>
      </c>
      <c r="G5277" t="str">
        <f>IF(VLOOKUP(TRM!A1138,'TRM - TBM Crosswalk'!$A$2:'TRM - TBM Crosswalk'!$I$1008,5,FALSE)=0,"",VLOOKUP(TRM!A1138,'TRM - TBM Crosswalk'!$A$2:'TRM - TBM Crosswalk'!$I$1008,5,FALSE))</f>
        <v>Platform</v>
      </c>
      <c r="H5277" t="str">
        <f>IF(VLOOKUP(TRM!A1138,'TRM - TBM Crosswalk'!$A$2:'TRM - TBM Crosswalk'!$I$1008,6,FALSE)=0,"",VLOOKUP(TRM!A1138,'TRM - TBM Crosswalk'!$A$2:'TRM - TBM Crosswalk'!$I$1008,6,FALSE))</f>
        <v/>
      </c>
      <c r="I5277" t="str">
        <f>IF(VLOOKUP(TRM!A1138,'TRM - TBM Crosswalk'!$A$2:'TRM - TBM Crosswalk'!$I$1008,7,FALSE)=0,"",VLOOKUP(TRM!A1138,'TRM - TBM Crosswalk'!$A$2:'TRM - TBM Crosswalk'!$I$1008,7,FALSE))</f>
        <v>Platform Services</v>
      </c>
      <c r="J5277" t="str">
        <f>IF(VLOOKUP(TRM!A1138,'TRM - TBM Crosswalk'!$A$2:'TRM - TBM Crosswalk'!$I$1008,8,FALSE)=0,"",VLOOKUP(TRM!A1138,'TRM - TBM Crosswalk'!$A$2:'TRM - TBM Crosswalk'!$I$1008,8,FALSE))</f>
        <v>Data Services</v>
      </c>
      <c r="K5277" t="str">
        <f>IF(VLOOKUP(TRM!A1138,'TRM - TBM Crosswalk'!$A$2:'TRM - TBM Crosswalk'!$I$1008,9,FALSE)=0,"",VLOOKUP(TRM!A1138,'TRM - TBM Crosswalk'!$A$2:'TRM - TBM Crosswalk'!$I$1008,9,FALSE))</f>
        <v>Database</v>
      </c>
    </row>
    <row r="5278" spans="1:11" x14ac:dyDescent="0.45">
      <c r="A5278" t="str">
        <f>TRM!A1139</f>
        <v>A02.021.226</v>
      </c>
      <c r="B5278" t="str">
        <f>TRM!B1139</f>
        <v>Database Management System</v>
      </c>
      <c r="C5278" t="str">
        <f>TRM!C1139</f>
        <v>Pleora Redistributable (x64) | 6.1.6</v>
      </c>
      <c r="D5278">
        <f>TRM!D1139</f>
        <v>0</v>
      </c>
      <c r="E5278" t="str">
        <f>IF(VLOOKUP(TRM!A1139,'TRM - TBM Crosswalk'!$A$2:'TRM - TBM Crosswalk'!$I$1008,3,FALSE)="N/A","TBD","")</f>
        <v/>
      </c>
      <c r="F5278" t="str">
        <f>IF(VLOOKUP(TRM!A1139,'TRM - TBM Crosswalk'!$A$2:'TRM - TBM Crosswalk'!$I$1008,4,FALSE)=0,"",VLOOKUP(TRM!A1139,'TRM - TBM Crosswalk'!$A$2:'TRM - TBM Crosswalk'!$I$1008,4,FALSE))</f>
        <v/>
      </c>
      <c r="G5278" t="str">
        <f>IF(VLOOKUP(TRM!A1139,'TRM - TBM Crosswalk'!$A$2:'TRM - TBM Crosswalk'!$I$1008,5,FALSE)=0,"",VLOOKUP(TRM!A1139,'TRM - TBM Crosswalk'!$A$2:'TRM - TBM Crosswalk'!$I$1008,5,FALSE))</f>
        <v>Platform</v>
      </c>
      <c r="H5278" t="str">
        <f>IF(VLOOKUP(TRM!A1139,'TRM - TBM Crosswalk'!$A$2:'TRM - TBM Crosswalk'!$I$1008,6,FALSE)=0,"",VLOOKUP(TRM!A1139,'TRM - TBM Crosswalk'!$A$2:'TRM - TBM Crosswalk'!$I$1008,6,FALSE))</f>
        <v/>
      </c>
      <c r="I5278" t="str">
        <f>IF(VLOOKUP(TRM!A1139,'TRM - TBM Crosswalk'!$A$2:'TRM - TBM Crosswalk'!$I$1008,7,FALSE)=0,"",VLOOKUP(TRM!A1139,'TRM - TBM Crosswalk'!$A$2:'TRM - TBM Crosswalk'!$I$1008,7,FALSE))</f>
        <v>Platform Services</v>
      </c>
      <c r="J5278" t="str">
        <f>IF(VLOOKUP(TRM!A1139,'TRM - TBM Crosswalk'!$A$2:'TRM - TBM Crosswalk'!$I$1008,8,FALSE)=0,"",VLOOKUP(TRM!A1139,'TRM - TBM Crosswalk'!$A$2:'TRM - TBM Crosswalk'!$I$1008,8,FALSE))</f>
        <v>Data Services</v>
      </c>
      <c r="K5278" t="str">
        <f>IF(VLOOKUP(TRM!A1139,'TRM - TBM Crosswalk'!$A$2:'TRM - TBM Crosswalk'!$I$1008,9,FALSE)=0,"",VLOOKUP(TRM!A1139,'TRM - TBM Crosswalk'!$A$2:'TRM - TBM Crosswalk'!$I$1008,9,FALSE))</f>
        <v>Database</v>
      </c>
    </row>
    <row r="5279" spans="1:11" x14ac:dyDescent="0.45">
      <c r="A5279" t="str">
        <f>TRM!A1140</f>
        <v>A02.021.226</v>
      </c>
      <c r="B5279" t="str">
        <f>TRM!B1140</f>
        <v>Database Management System</v>
      </c>
      <c r="C5279" t="str">
        <f>TRM!C1140</f>
        <v>PostGIS 2.1.3, PgRouting 2.0 for PostgreSQL x64 9.3 (remove only)</v>
      </c>
      <c r="D5279">
        <f>TRM!D1140</f>
        <v>0</v>
      </c>
      <c r="E5279" t="str">
        <f>IF(VLOOKUP(TRM!A1140,'TRM - TBM Crosswalk'!$A$2:'TRM - TBM Crosswalk'!$I$1008,3,FALSE)="N/A","TBD","")</f>
        <v/>
      </c>
      <c r="F5279" t="str">
        <f>IF(VLOOKUP(TRM!A1140,'TRM - TBM Crosswalk'!$A$2:'TRM - TBM Crosswalk'!$I$1008,4,FALSE)=0,"",VLOOKUP(TRM!A1140,'TRM - TBM Crosswalk'!$A$2:'TRM - TBM Crosswalk'!$I$1008,4,FALSE))</f>
        <v/>
      </c>
      <c r="G5279" t="str">
        <f>IF(VLOOKUP(TRM!A1140,'TRM - TBM Crosswalk'!$A$2:'TRM - TBM Crosswalk'!$I$1008,5,FALSE)=0,"",VLOOKUP(TRM!A1140,'TRM - TBM Crosswalk'!$A$2:'TRM - TBM Crosswalk'!$I$1008,5,FALSE))</f>
        <v>Platform</v>
      </c>
      <c r="H5279" t="str">
        <f>IF(VLOOKUP(TRM!A1140,'TRM - TBM Crosswalk'!$A$2:'TRM - TBM Crosswalk'!$I$1008,6,FALSE)=0,"",VLOOKUP(TRM!A1140,'TRM - TBM Crosswalk'!$A$2:'TRM - TBM Crosswalk'!$I$1008,6,FALSE))</f>
        <v/>
      </c>
      <c r="I5279" t="str">
        <f>IF(VLOOKUP(TRM!A1140,'TRM - TBM Crosswalk'!$A$2:'TRM - TBM Crosswalk'!$I$1008,7,FALSE)=0,"",VLOOKUP(TRM!A1140,'TRM - TBM Crosswalk'!$A$2:'TRM - TBM Crosswalk'!$I$1008,7,FALSE))</f>
        <v>Platform Services</v>
      </c>
      <c r="J5279" t="str">
        <f>IF(VLOOKUP(TRM!A1140,'TRM - TBM Crosswalk'!$A$2:'TRM - TBM Crosswalk'!$I$1008,8,FALSE)=0,"",VLOOKUP(TRM!A1140,'TRM - TBM Crosswalk'!$A$2:'TRM - TBM Crosswalk'!$I$1008,8,FALSE))</f>
        <v>Data Services</v>
      </c>
      <c r="K5279" t="str">
        <f>IF(VLOOKUP(TRM!A1140,'TRM - TBM Crosswalk'!$A$2:'TRM - TBM Crosswalk'!$I$1008,9,FALSE)=0,"",VLOOKUP(TRM!A1140,'TRM - TBM Crosswalk'!$A$2:'TRM - TBM Crosswalk'!$I$1008,9,FALSE))</f>
        <v>Database</v>
      </c>
    </row>
    <row r="5280" spans="1:11" x14ac:dyDescent="0.45">
      <c r="A5280" t="str">
        <f>TRM!A1141</f>
        <v>A02.021.226</v>
      </c>
      <c r="B5280" t="str">
        <f>TRM!B1141</f>
        <v>Database Management System</v>
      </c>
      <c r="C5280" t="str">
        <f>TRM!C1141</f>
        <v>PostGIS Bundle 2.5.3 for PostgreSQL x64 9.6 (remove only)</v>
      </c>
      <c r="D5280">
        <f>TRM!D1141</f>
        <v>0</v>
      </c>
      <c r="E5280" t="str">
        <f>IF(VLOOKUP(TRM!A1141,'TRM - TBM Crosswalk'!$A$2:'TRM - TBM Crosswalk'!$I$1008,3,FALSE)="N/A","TBD","")</f>
        <v/>
      </c>
      <c r="F5280" t="str">
        <f>IF(VLOOKUP(TRM!A1141,'TRM - TBM Crosswalk'!$A$2:'TRM - TBM Crosswalk'!$I$1008,4,FALSE)=0,"",VLOOKUP(TRM!A1141,'TRM - TBM Crosswalk'!$A$2:'TRM - TBM Crosswalk'!$I$1008,4,FALSE))</f>
        <v/>
      </c>
      <c r="G5280" t="str">
        <f>IF(VLOOKUP(TRM!A1141,'TRM - TBM Crosswalk'!$A$2:'TRM - TBM Crosswalk'!$I$1008,5,FALSE)=0,"",VLOOKUP(TRM!A1141,'TRM - TBM Crosswalk'!$A$2:'TRM - TBM Crosswalk'!$I$1008,5,FALSE))</f>
        <v>Platform</v>
      </c>
      <c r="H5280" t="str">
        <f>IF(VLOOKUP(TRM!A1141,'TRM - TBM Crosswalk'!$A$2:'TRM - TBM Crosswalk'!$I$1008,6,FALSE)=0,"",VLOOKUP(TRM!A1141,'TRM - TBM Crosswalk'!$A$2:'TRM - TBM Crosswalk'!$I$1008,6,FALSE))</f>
        <v/>
      </c>
      <c r="I5280" t="str">
        <f>IF(VLOOKUP(TRM!A1141,'TRM - TBM Crosswalk'!$A$2:'TRM - TBM Crosswalk'!$I$1008,7,FALSE)=0,"",VLOOKUP(TRM!A1141,'TRM - TBM Crosswalk'!$A$2:'TRM - TBM Crosswalk'!$I$1008,7,FALSE))</f>
        <v>Platform Services</v>
      </c>
      <c r="J5280" t="str">
        <f>IF(VLOOKUP(TRM!A1141,'TRM - TBM Crosswalk'!$A$2:'TRM - TBM Crosswalk'!$I$1008,8,FALSE)=0,"",VLOOKUP(TRM!A1141,'TRM - TBM Crosswalk'!$A$2:'TRM - TBM Crosswalk'!$I$1008,8,FALSE))</f>
        <v>Data Services</v>
      </c>
      <c r="K5280" t="str">
        <f>IF(VLOOKUP(TRM!A1141,'TRM - TBM Crosswalk'!$A$2:'TRM - TBM Crosswalk'!$I$1008,9,FALSE)=0,"",VLOOKUP(TRM!A1141,'TRM - TBM Crosswalk'!$A$2:'TRM - TBM Crosswalk'!$I$1008,9,FALSE))</f>
        <v>Database</v>
      </c>
    </row>
    <row r="5281" spans="1:11" x14ac:dyDescent="0.45">
      <c r="A5281" t="str">
        <f>TRM!A1142</f>
        <v>A02.021.226</v>
      </c>
      <c r="B5281" t="str">
        <f>TRM!B1142</f>
        <v>Database Management System</v>
      </c>
      <c r="C5281" t="str">
        <f>TRM!C1142</f>
        <v>PostgreSQL | 12</v>
      </c>
      <c r="D5281">
        <f>TRM!D1142</f>
        <v>0</v>
      </c>
      <c r="E5281" t="str">
        <f>IF(VLOOKUP(TRM!A1142,'TRM - TBM Crosswalk'!$A$2:'TRM - TBM Crosswalk'!$I$1008,3,FALSE)="N/A","TBD","")</f>
        <v/>
      </c>
      <c r="F5281" t="str">
        <f>IF(VLOOKUP(TRM!A1142,'TRM - TBM Crosswalk'!$A$2:'TRM - TBM Crosswalk'!$I$1008,4,FALSE)=0,"",VLOOKUP(TRM!A1142,'TRM - TBM Crosswalk'!$A$2:'TRM - TBM Crosswalk'!$I$1008,4,FALSE))</f>
        <v/>
      </c>
      <c r="G5281" t="str">
        <f>IF(VLOOKUP(TRM!A1142,'TRM - TBM Crosswalk'!$A$2:'TRM - TBM Crosswalk'!$I$1008,5,FALSE)=0,"",VLOOKUP(TRM!A1142,'TRM - TBM Crosswalk'!$A$2:'TRM - TBM Crosswalk'!$I$1008,5,FALSE))</f>
        <v>Platform</v>
      </c>
      <c r="H5281" t="str">
        <f>IF(VLOOKUP(TRM!A1142,'TRM - TBM Crosswalk'!$A$2:'TRM - TBM Crosswalk'!$I$1008,6,FALSE)=0,"",VLOOKUP(TRM!A1142,'TRM - TBM Crosswalk'!$A$2:'TRM - TBM Crosswalk'!$I$1008,6,FALSE))</f>
        <v/>
      </c>
      <c r="I5281" t="str">
        <f>IF(VLOOKUP(TRM!A1142,'TRM - TBM Crosswalk'!$A$2:'TRM - TBM Crosswalk'!$I$1008,7,FALSE)=0,"",VLOOKUP(TRM!A1142,'TRM - TBM Crosswalk'!$A$2:'TRM - TBM Crosswalk'!$I$1008,7,FALSE))</f>
        <v>Platform Services</v>
      </c>
      <c r="J5281" t="str">
        <f>IF(VLOOKUP(TRM!A1142,'TRM - TBM Crosswalk'!$A$2:'TRM - TBM Crosswalk'!$I$1008,8,FALSE)=0,"",VLOOKUP(TRM!A1142,'TRM - TBM Crosswalk'!$A$2:'TRM - TBM Crosswalk'!$I$1008,8,FALSE))</f>
        <v>Data Services</v>
      </c>
      <c r="K5281" t="str">
        <f>IF(VLOOKUP(TRM!A1142,'TRM - TBM Crosswalk'!$A$2:'TRM - TBM Crosswalk'!$I$1008,9,FALSE)=0,"",VLOOKUP(TRM!A1142,'TRM - TBM Crosswalk'!$A$2:'TRM - TBM Crosswalk'!$I$1008,9,FALSE))</f>
        <v>Database</v>
      </c>
    </row>
    <row r="5282" spans="1:11" x14ac:dyDescent="0.45">
      <c r="A5282" t="str">
        <f>TRM!A1143</f>
        <v>A02.021.226</v>
      </c>
      <c r="B5282" t="str">
        <f>TRM!B1143</f>
        <v>Database Management System</v>
      </c>
      <c r="C5282" t="str">
        <f>TRM!C1143</f>
        <v>PostgreSQL | 9.3</v>
      </c>
      <c r="D5282">
        <f>TRM!D1143</f>
        <v>0</v>
      </c>
      <c r="E5282" t="str">
        <f>IF(VLOOKUP(TRM!A1143,'TRM - TBM Crosswalk'!$A$2:'TRM - TBM Crosswalk'!$I$1008,3,FALSE)="N/A","TBD","")</f>
        <v/>
      </c>
      <c r="F5282" t="str">
        <f>IF(VLOOKUP(TRM!A1143,'TRM - TBM Crosswalk'!$A$2:'TRM - TBM Crosswalk'!$I$1008,4,FALSE)=0,"",VLOOKUP(TRM!A1143,'TRM - TBM Crosswalk'!$A$2:'TRM - TBM Crosswalk'!$I$1008,4,FALSE))</f>
        <v/>
      </c>
      <c r="G5282" t="str">
        <f>IF(VLOOKUP(TRM!A1143,'TRM - TBM Crosswalk'!$A$2:'TRM - TBM Crosswalk'!$I$1008,5,FALSE)=0,"",VLOOKUP(TRM!A1143,'TRM - TBM Crosswalk'!$A$2:'TRM - TBM Crosswalk'!$I$1008,5,FALSE))</f>
        <v>Platform</v>
      </c>
      <c r="H5282" t="str">
        <f>IF(VLOOKUP(TRM!A1143,'TRM - TBM Crosswalk'!$A$2:'TRM - TBM Crosswalk'!$I$1008,6,FALSE)=0,"",VLOOKUP(TRM!A1143,'TRM - TBM Crosswalk'!$A$2:'TRM - TBM Crosswalk'!$I$1008,6,FALSE))</f>
        <v/>
      </c>
      <c r="I5282" t="str">
        <f>IF(VLOOKUP(TRM!A1143,'TRM - TBM Crosswalk'!$A$2:'TRM - TBM Crosswalk'!$I$1008,7,FALSE)=0,"",VLOOKUP(TRM!A1143,'TRM - TBM Crosswalk'!$A$2:'TRM - TBM Crosswalk'!$I$1008,7,FALSE))</f>
        <v>Platform Services</v>
      </c>
      <c r="J5282" t="str">
        <f>IF(VLOOKUP(TRM!A1143,'TRM - TBM Crosswalk'!$A$2:'TRM - TBM Crosswalk'!$I$1008,8,FALSE)=0,"",VLOOKUP(TRM!A1143,'TRM - TBM Crosswalk'!$A$2:'TRM - TBM Crosswalk'!$I$1008,8,FALSE))</f>
        <v>Data Services</v>
      </c>
      <c r="K5282" t="str">
        <f>IF(VLOOKUP(TRM!A1143,'TRM - TBM Crosswalk'!$A$2:'TRM - TBM Crosswalk'!$I$1008,9,FALSE)=0,"",VLOOKUP(TRM!A1143,'TRM - TBM Crosswalk'!$A$2:'TRM - TBM Crosswalk'!$I$1008,9,FALSE))</f>
        <v>Database</v>
      </c>
    </row>
    <row r="5283" spans="1:11" x14ac:dyDescent="0.45">
      <c r="A5283" t="str">
        <f>TRM!A1144</f>
        <v>A02.021.226</v>
      </c>
      <c r="B5283" t="str">
        <f>TRM!B1144</f>
        <v>Database Management System</v>
      </c>
      <c r="C5283" t="str">
        <f>TRM!C1144</f>
        <v>PostgreSQL | 9.6</v>
      </c>
      <c r="D5283">
        <f>TRM!D1144</f>
        <v>0</v>
      </c>
      <c r="E5283" t="str">
        <f>IF(VLOOKUP(TRM!A1144,'TRM - TBM Crosswalk'!$A$2:'TRM - TBM Crosswalk'!$I$1008,3,FALSE)="N/A","TBD","")</f>
        <v/>
      </c>
      <c r="F5283" t="str">
        <f>IF(VLOOKUP(TRM!A1144,'TRM - TBM Crosswalk'!$A$2:'TRM - TBM Crosswalk'!$I$1008,4,FALSE)=0,"",VLOOKUP(TRM!A1144,'TRM - TBM Crosswalk'!$A$2:'TRM - TBM Crosswalk'!$I$1008,4,FALSE))</f>
        <v/>
      </c>
      <c r="G5283" t="str">
        <f>IF(VLOOKUP(TRM!A1144,'TRM - TBM Crosswalk'!$A$2:'TRM - TBM Crosswalk'!$I$1008,5,FALSE)=0,"",VLOOKUP(TRM!A1144,'TRM - TBM Crosswalk'!$A$2:'TRM - TBM Crosswalk'!$I$1008,5,FALSE))</f>
        <v>Platform</v>
      </c>
      <c r="H5283" t="str">
        <f>IF(VLOOKUP(TRM!A1144,'TRM - TBM Crosswalk'!$A$2:'TRM - TBM Crosswalk'!$I$1008,6,FALSE)=0,"",VLOOKUP(TRM!A1144,'TRM - TBM Crosswalk'!$A$2:'TRM - TBM Crosswalk'!$I$1008,6,FALSE))</f>
        <v/>
      </c>
      <c r="I5283" t="str">
        <f>IF(VLOOKUP(TRM!A1144,'TRM - TBM Crosswalk'!$A$2:'TRM - TBM Crosswalk'!$I$1008,7,FALSE)=0,"",VLOOKUP(TRM!A1144,'TRM - TBM Crosswalk'!$A$2:'TRM - TBM Crosswalk'!$I$1008,7,FALSE))</f>
        <v>Platform Services</v>
      </c>
      <c r="J5283" t="str">
        <f>IF(VLOOKUP(TRM!A1144,'TRM - TBM Crosswalk'!$A$2:'TRM - TBM Crosswalk'!$I$1008,8,FALSE)=0,"",VLOOKUP(TRM!A1144,'TRM - TBM Crosswalk'!$A$2:'TRM - TBM Crosswalk'!$I$1008,8,FALSE))</f>
        <v>Data Services</v>
      </c>
      <c r="K5283" t="str">
        <f>IF(VLOOKUP(TRM!A1144,'TRM - TBM Crosswalk'!$A$2:'TRM - TBM Crosswalk'!$I$1008,9,FALSE)=0,"",VLOOKUP(TRM!A1144,'TRM - TBM Crosswalk'!$A$2:'TRM - TBM Crosswalk'!$I$1008,9,FALSE))</f>
        <v>Database</v>
      </c>
    </row>
    <row r="5284" spans="1:11" x14ac:dyDescent="0.45">
      <c r="A5284" t="str">
        <f>TRM!A1145</f>
        <v>A02.021.226</v>
      </c>
      <c r="B5284" t="str">
        <f>TRM!B1145</f>
        <v>Database Management System</v>
      </c>
      <c r="C5284" t="str">
        <f>TRM!C1145</f>
        <v>psqlODBC_x64 | 09.05.0300</v>
      </c>
      <c r="D5284">
        <f>TRM!D1145</f>
        <v>0</v>
      </c>
      <c r="E5284" t="str">
        <f>IF(VLOOKUP(TRM!A1145,'TRM - TBM Crosswalk'!$A$2:'TRM - TBM Crosswalk'!$I$1008,3,FALSE)="N/A","TBD","")</f>
        <v/>
      </c>
      <c r="F5284" t="str">
        <f>IF(VLOOKUP(TRM!A1145,'TRM - TBM Crosswalk'!$A$2:'TRM - TBM Crosswalk'!$I$1008,4,FALSE)=0,"",VLOOKUP(TRM!A1145,'TRM - TBM Crosswalk'!$A$2:'TRM - TBM Crosswalk'!$I$1008,4,FALSE))</f>
        <v/>
      </c>
      <c r="G5284" t="str">
        <f>IF(VLOOKUP(TRM!A1145,'TRM - TBM Crosswalk'!$A$2:'TRM - TBM Crosswalk'!$I$1008,5,FALSE)=0,"",VLOOKUP(TRM!A1145,'TRM - TBM Crosswalk'!$A$2:'TRM - TBM Crosswalk'!$I$1008,5,FALSE))</f>
        <v>Platform</v>
      </c>
      <c r="H5284" t="str">
        <f>IF(VLOOKUP(TRM!A1145,'TRM - TBM Crosswalk'!$A$2:'TRM - TBM Crosswalk'!$I$1008,6,FALSE)=0,"",VLOOKUP(TRM!A1145,'TRM - TBM Crosswalk'!$A$2:'TRM - TBM Crosswalk'!$I$1008,6,FALSE))</f>
        <v/>
      </c>
      <c r="I5284" t="str">
        <f>IF(VLOOKUP(TRM!A1145,'TRM - TBM Crosswalk'!$A$2:'TRM - TBM Crosswalk'!$I$1008,7,FALSE)=0,"",VLOOKUP(TRM!A1145,'TRM - TBM Crosswalk'!$A$2:'TRM - TBM Crosswalk'!$I$1008,7,FALSE))</f>
        <v>Platform Services</v>
      </c>
      <c r="J5284" t="str">
        <f>IF(VLOOKUP(TRM!A1145,'TRM - TBM Crosswalk'!$A$2:'TRM - TBM Crosswalk'!$I$1008,8,FALSE)=0,"",VLOOKUP(TRM!A1145,'TRM - TBM Crosswalk'!$A$2:'TRM - TBM Crosswalk'!$I$1008,8,FALSE))</f>
        <v>Data Services</v>
      </c>
      <c r="K5284" t="str">
        <f>IF(VLOOKUP(TRM!A1145,'TRM - TBM Crosswalk'!$A$2:'TRM - TBM Crosswalk'!$I$1008,9,FALSE)=0,"",VLOOKUP(TRM!A1145,'TRM - TBM Crosswalk'!$A$2:'TRM - TBM Crosswalk'!$I$1008,9,FALSE))</f>
        <v>Database</v>
      </c>
    </row>
    <row r="5285" spans="1:11" x14ac:dyDescent="0.45">
      <c r="A5285" t="str">
        <f>TRM!A1146</f>
        <v>A02.021.226</v>
      </c>
      <c r="B5285" t="str">
        <f>TRM!B1146</f>
        <v>Database Management System</v>
      </c>
      <c r="C5285" t="str">
        <f>TRM!C1146</f>
        <v>psqlODBC_x64 | 09.06.0201</v>
      </c>
      <c r="D5285">
        <f>TRM!D1146</f>
        <v>0</v>
      </c>
      <c r="E5285" t="str">
        <f>IF(VLOOKUP(TRM!A1146,'TRM - TBM Crosswalk'!$A$2:'TRM - TBM Crosswalk'!$I$1008,3,FALSE)="N/A","TBD","")</f>
        <v/>
      </c>
      <c r="F5285" t="str">
        <f>IF(VLOOKUP(TRM!A1146,'TRM - TBM Crosswalk'!$A$2:'TRM - TBM Crosswalk'!$I$1008,4,FALSE)=0,"",VLOOKUP(TRM!A1146,'TRM - TBM Crosswalk'!$A$2:'TRM - TBM Crosswalk'!$I$1008,4,FALSE))</f>
        <v/>
      </c>
      <c r="G5285" t="str">
        <f>IF(VLOOKUP(TRM!A1146,'TRM - TBM Crosswalk'!$A$2:'TRM - TBM Crosswalk'!$I$1008,5,FALSE)=0,"",VLOOKUP(TRM!A1146,'TRM - TBM Crosswalk'!$A$2:'TRM - TBM Crosswalk'!$I$1008,5,FALSE))</f>
        <v>Platform</v>
      </c>
      <c r="H5285" t="str">
        <f>IF(VLOOKUP(TRM!A1146,'TRM - TBM Crosswalk'!$A$2:'TRM - TBM Crosswalk'!$I$1008,6,FALSE)=0,"",VLOOKUP(TRM!A1146,'TRM - TBM Crosswalk'!$A$2:'TRM - TBM Crosswalk'!$I$1008,6,FALSE))</f>
        <v/>
      </c>
      <c r="I5285" t="str">
        <f>IF(VLOOKUP(TRM!A1146,'TRM - TBM Crosswalk'!$A$2:'TRM - TBM Crosswalk'!$I$1008,7,FALSE)=0,"",VLOOKUP(TRM!A1146,'TRM - TBM Crosswalk'!$A$2:'TRM - TBM Crosswalk'!$I$1008,7,FALSE))</f>
        <v>Platform Services</v>
      </c>
      <c r="J5285" t="str">
        <f>IF(VLOOKUP(TRM!A1146,'TRM - TBM Crosswalk'!$A$2:'TRM - TBM Crosswalk'!$I$1008,8,FALSE)=0,"",VLOOKUP(TRM!A1146,'TRM - TBM Crosswalk'!$A$2:'TRM - TBM Crosswalk'!$I$1008,8,FALSE))</f>
        <v>Data Services</v>
      </c>
      <c r="K5285" t="str">
        <f>IF(VLOOKUP(TRM!A1146,'TRM - TBM Crosswalk'!$A$2:'TRM - TBM Crosswalk'!$I$1008,9,FALSE)=0,"",VLOOKUP(TRM!A1146,'TRM - TBM Crosswalk'!$A$2:'TRM - TBM Crosswalk'!$I$1008,9,FALSE))</f>
        <v>Database</v>
      </c>
    </row>
    <row r="5286" spans="1:11" x14ac:dyDescent="0.45">
      <c r="A5286" t="str">
        <f>TRM!A1147</f>
        <v>A02.021.226</v>
      </c>
      <c r="B5286" t="str">
        <f>TRM!B1147</f>
        <v>Database Management System</v>
      </c>
      <c r="C5286" t="str">
        <f>TRM!C1147</f>
        <v>psqlODBC_x64 | 09.06.0504</v>
      </c>
      <c r="D5286">
        <f>TRM!D1147</f>
        <v>0</v>
      </c>
      <c r="E5286" t="str">
        <f>IF(VLOOKUP(TRM!A1147,'TRM - TBM Crosswalk'!$A$2:'TRM - TBM Crosswalk'!$I$1008,3,FALSE)="N/A","TBD","")</f>
        <v/>
      </c>
      <c r="F5286" t="str">
        <f>IF(VLOOKUP(TRM!A1147,'TRM - TBM Crosswalk'!$A$2:'TRM - TBM Crosswalk'!$I$1008,4,FALSE)=0,"",VLOOKUP(TRM!A1147,'TRM - TBM Crosswalk'!$A$2:'TRM - TBM Crosswalk'!$I$1008,4,FALSE))</f>
        <v/>
      </c>
      <c r="G5286" t="str">
        <f>IF(VLOOKUP(TRM!A1147,'TRM - TBM Crosswalk'!$A$2:'TRM - TBM Crosswalk'!$I$1008,5,FALSE)=0,"",VLOOKUP(TRM!A1147,'TRM - TBM Crosswalk'!$A$2:'TRM - TBM Crosswalk'!$I$1008,5,FALSE))</f>
        <v>Platform</v>
      </c>
      <c r="H5286" t="str">
        <f>IF(VLOOKUP(TRM!A1147,'TRM - TBM Crosswalk'!$A$2:'TRM - TBM Crosswalk'!$I$1008,6,FALSE)=0,"",VLOOKUP(TRM!A1147,'TRM - TBM Crosswalk'!$A$2:'TRM - TBM Crosswalk'!$I$1008,6,FALSE))</f>
        <v/>
      </c>
      <c r="I5286" t="str">
        <f>IF(VLOOKUP(TRM!A1147,'TRM - TBM Crosswalk'!$A$2:'TRM - TBM Crosswalk'!$I$1008,7,FALSE)=0,"",VLOOKUP(TRM!A1147,'TRM - TBM Crosswalk'!$A$2:'TRM - TBM Crosswalk'!$I$1008,7,FALSE))</f>
        <v>Platform Services</v>
      </c>
      <c r="J5286" t="str">
        <f>IF(VLOOKUP(TRM!A1147,'TRM - TBM Crosswalk'!$A$2:'TRM - TBM Crosswalk'!$I$1008,8,FALSE)=0,"",VLOOKUP(TRM!A1147,'TRM - TBM Crosswalk'!$A$2:'TRM - TBM Crosswalk'!$I$1008,8,FALSE))</f>
        <v>Data Services</v>
      </c>
      <c r="K5286" t="str">
        <f>IF(VLOOKUP(TRM!A1147,'TRM - TBM Crosswalk'!$A$2:'TRM - TBM Crosswalk'!$I$1008,9,FALSE)=0,"",VLOOKUP(TRM!A1147,'TRM - TBM Crosswalk'!$A$2:'TRM - TBM Crosswalk'!$I$1008,9,FALSE))</f>
        <v>Database</v>
      </c>
    </row>
    <row r="5287" spans="1:11" x14ac:dyDescent="0.45">
      <c r="A5287" t="str">
        <f>TRM!A1148</f>
        <v>A02.021.226</v>
      </c>
      <c r="B5287" t="str">
        <f>TRM!B1148</f>
        <v>Database Management System</v>
      </c>
      <c r="C5287" t="str">
        <f>TRM!C1148</f>
        <v>Redis | 3.0.504</v>
      </c>
      <c r="D5287">
        <f>TRM!D1148</f>
        <v>0</v>
      </c>
      <c r="E5287" t="str">
        <f>IF(VLOOKUP(TRM!A1148,'TRM - TBM Crosswalk'!$A$2:'TRM - TBM Crosswalk'!$I$1008,3,FALSE)="N/A","TBD","")</f>
        <v/>
      </c>
      <c r="F5287" t="str">
        <f>IF(VLOOKUP(TRM!A1148,'TRM - TBM Crosswalk'!$A$2:'TRM - TBM Crosswalk'!$I$1008,4,FALSE)=0,"",VLOOKUP(TRM!A1148,'TRM - TBM Crosswalk'!$A$2:'TRM - TBM Crosswalk'!$I$1008,4,FALSE))</f>
        <v/>
      </c>
      <c r="G5287" t="str">
        <f>IF(VLOOKUP(TRM!A1148,'TRM - TBM Crosswalk'!$A$2:'TRM - TBM Crosswalk'!$I$1008,5,FALSE)=0,"",VLOOKUP(TRM!A1148,'TRM - TBM Crosswalk'!$A$2:'TRM - TBM Crosswalk'!$I$1008,5,FALSE))</f>
        <v>Platform</v>
      </c>
      <c r="H5287" t="str">
        <f>IF(VLOOKUP(TRM!A1148,'TRM - TBM Crosswalk'!$A$2:'TRM - TBM Crosswalk'!$I$1008,6,FALSE)=0,"",VLOOKUP(TRM!A1148,'TRM - TBM Crosswalk'!$A$2:'TRM - TBM Crosswalk'!$I$1008,6,FALSE))</f>
        <v/>
      </c>
      <c r="I5287" t="str">
        <f>IF(VLOOKUP(TRM!A1148,'TRM - TBM Crosswalk'!$A$2:'TRM - TBM Crosswalk'!$I$1008,7,FALSE)=0,"",VLOOKUP(TRM!A1148,'TRM - TBM Crosswalk'!$A$2:'TRM - TBM Crosswalk'!$I$1008,7,FALSE))</f>
        <v>Platform Services</v>
      </c>
      <c r="J5287" t="str">
        <f>IF(VLOOKUP(TRM!A1148,'TRM - TBM Crosswalk'!$A$2:'TRM - TBM Crosswalk'!$I$1008,8,FALSE)=0,"",VLOOKUP(TRM!A1148,'TRM - TBM Crosswalk'!$A$2:'TRM - TBM Crosswalk'!$I$1008,8,FALSE))</f>
        <v>Data Services</v>
      </c>
      <c r="K5287" t="str">
        <f>IF(VLOOKUP(TRM!A1148,'TRM - TBM Crosswalk'!$A$2:'TRM - TBM Crosswalk'!$I$1008,9,FALSE)=0,"",VLOOKUP(TRM!A1148,'TRM - TBM Crosswalk'!$A$2:'TRM - TBM Crosswalk'!$I$1008,9,FALSE))</f>
        <v>Database</v>
      </c>
    </row>
    <row r="5288" spans="1:11" x14ac:dyDescent="0.45">
      <c r="A5288" t="str">
        <f>TRM!A1149</f>
        <v>A02.021.226</v>
      </c>
      <c r="B5288" t="str">
        <f>TRM!B1149</f>
        <v>Database Management System</v>
      </c>
      <c r="C5288" t="str">
        <f>TRM!C1149</f>
        <v>Robo 3T | 1.3.1</v>
      </c>
      <c r="D5288">
        <f>TRM!D1149</f>
        <v>0</v>
      </c>
      <c r="E5288" t="str">
        <f>IF(VLOOKUP(TRM!A1149,'TRM - TBM Crosswalk'!$A$2:'TRM - TBM Crosswalk'!$I$1008,3,FALSE)="N/A","TBD","")</f>
        <v/>
      </c>
      <c r="F5288" t="str">
        <f>IF(VLOOKUP(TRM!A1149,'TRM - TBM Crosswalk'!$A$2:'TRM - TBM Crosswalk'!$I$1008,4,FALSE)=0,"",VLOOKUP(TRM!A1149,'TRM - TBM Crosswalk'!$A$2:'TRM - TBM Crosswalk'!$I$1008,4,FALSE))</f>
        <v/>
      </c>
      <c r="G5288" t="str">
        <f>IF(VLOOKUP(TRM!A1149,'TRM - TBM Crosswalk'!$A$2:'TRM - TBM Crosswalk'!$I$1008,5,FALSE)=0,"",VLOOKUP(TRM!A1149,'TRM - TBM Crosswalk'!$A$2:'TRM - TBM Crosswalk'!$I$1008,5,FALSE))</f>
        <v>Platform</v>
      </c>
      <c r="H5288" t="str">
        <f>IF(VLOOKUP(TRM!A1149,'TRM - TBM Crosswalk'!$A$2:'TRM - TBM Crosswalk'!$I$1008,6,FALSE)=0,"",VLOOKUP(TRM!A1149,'TRM - TBM Crosswalk'!$A$2:'TRM - TBM Crosswalk'!$I$1008,6,FALSE))</f>
        <v/>
      </c>
      <c r="I5288" t="str">
        <f>IF(VLOOKUP(TRM!A1149,'TRM - TBM Crosswalk'!$A$2:'TRM - TBM Crosswalk'!$I$1008,7,FALSE)=0,"",VLOOKUP(TRM!A1149,'TRM - TBM Crosswalk'!$A$2:'TRM - TBM Crosswalk'!$I$1008,7,FALSE))</f>
        <v>Platform Services</v>
      </c>
      <c r="J5288" t="str">
        <f>IF(VLOOKUP(TRM!A1149,'TRM - TBM Crosswalk'!$A$2:'TRM - TBM Crosswalk'!$I$1008,8,FALSE)=0,"",VLOOKUP(TRM!A1149,'TRM - TBM Crosswalk'!$A$2:'TRM - TBM Crosswalk'!$I$1008,8,FALSE))</f>
        <v>Data Services</v>
      </c>
      <c r="K5288" t="str">
        <f>IF(VLOOKUP(TRM!A1149,'TRM - TBM Crosswalk'!$A$2:'TRM - TBM Crosswalk'!$I$1008,9,FALSE)=0,"",VLOOKUP(TRM!A1149,'TRM - TBM Crosswalk'!$A$2:'TRM - TBM Crosswalk'!$I$1008,9,FALSE))</f>
        <v>Database</v>
      </c>
    </row>
    <row r="5289" spans="1:11" x14ac:dyDescent="0.45">
      <c r="A5289" t="str">
        <f>TRM!A1150</f>
        <v>A02.021.226</v>
      </c>
      <c r="B5289" t="str">
        <f>TRM!B1150</f>
        <v>Database Management System</v>
      </c>
      <c r="C5289" t="str">
        <f>TRM!C1150</f>
        <v>Security Update for Microsoft Visual FoxPro 9 SP2 (KB2708941) | 9.0.7810</v>
      </c>
      <c r="D5289">
        <f>TRM!D1150</f>
        <v>0</v>
      </c>
      <c r="E5289" t="str">
        <f>IF(VLOOKUP(TRM!A1150,'TRM - TBM Crosswalk'!$A$2:'TRM - TBM Crosswalk'!$I$1008,3,FALSE)="N/A","TBD","")</f>
        <v/>
      </c>
      <c r="F5289" t="str">
        <f>IF(VLOOKUP(TRM!A1150,'TRM - TBM Crosswalk'!$A$2:'TRM - TBM Crosswalk'!$I$1008,4,FALSE)=0,"",VLOOKUP(TRM!A1150,'TRM - TBM Crosswalk'!$A$2:'TRM - TBM Crosswalk'!$I$1008,4,FALSE))</f>
        <v/>
      </c>
      <c r="G5289" t="str">
        <f>IF(VLOOKUP(TRM!A1150,'TRM - TBM Crosswalk'!$A$2:'TRM - TBM Crosswalk'!$I$1008,5,FALSE)=0,"",VLOOKUP(TRM!A1150,'TRM - TBM Crosswalk'!$A$2:'TRM - TBM Crosswalk'!$I$1008,5,FALSE))</f>
        <v>Platform</v>
      </c>
      <c r="H5289" t="str">
        <f>IF(VLOOKUP(TRM!A1150,'TRM - TBM Crosswalk'!$A$2:'TRM - TBM Crosswalk'!$I$1008,6,FALSE)=0,"",VLOOKUP(TRM!A1150,'TRM - TBM Crosswalk'!$A$2:'TRM - TBM Crosswalk'!$I$1008,6,FALSE))</f>
        <v/>
      </c>
      <c r="I5289" t="str">
        <f>IF(VLOOKUP(TRM!A1150,'TRM - TBM Crosswalk'!$A$2:'TRM - TBM Crosswalk'!$I$1008,7,FALSE)=0,"",VLOOKUP(TRM!A1150,'TRM - TBM Crosswalk'!$A$2:'TRM - TBM Crosswalk'!$I$1008,7,FALSE))</f>
        <v>Platform Services</v>
      </c>
      <c r="J5289" t="str">
        <f>IF(VLOOKUP(TRM!A1150,'TRM - TBM Crosswalk'!$A$2:'TRM - TBM Crosswalk'!$I$1008,8,FALSE)=0,"",VLOOKUP(TRM!A1150,'TRM - TBM Crosswalk'!$A$2:'TRM - TBM Crosswalk'!$I$1008,8,FALSE))</f>
        <v>Data Services</v>
      </c>
      <c r="K5289" t="str">
        <f>IF(VLOOKUP(TRM!A1150,'TRM - TBM Crosswalk'!$A$2:'TRM - TBM Crosswalk'!$I$1008,9,FALSE)=0,"",VLOOKUP(TRM!A1150,'TRM - TBM Crosswalk'!$A$2:'TRM - TBM Crosswalk'!$I$1008,9,FALSE))</f>
        <v>Database</v>
      </c>
    </row>
    <row r="5290" spans="1:11" x14ac:dyDescent="0.45">
      <c r="A5290" t="str">
        <f>TRM!A1151</f>
        <v>A02.021.226</v>
      </c>
      <c r="B5290" t="str">
        <f>TRM!B1151</f>
        <v>Database Management System</v>
      </c>
      <c r="C5290" t="str">
        <f>TRM!C1151</f>
        <v>SOCET GXP 4.4.0 PostgreSQL | 4.4.0.0</v>
      </c>
      <c r="D5290">
        <f>TRM!D1151</f>
        <v>0</v>
      </c>
      <c r="E5290" t="str">
        <f>IF(VLOOKUP(TRM!A1151,'TRM - TBM Crosswalk'!$A$2:'TRM - TBM Crosswalk'!$I$1008,3,FALSE)="N/A","TBD","")</f>
        <v/>
      </c>
      <c r="F5290" t="str">
        <f>IF(VLOOKUP(TRM!A1151,'TRM - TBM Crosswalk'!$A$2:'TRM - TBM Crosswalk'!$I$1008,4,FALSE)=0,"",VLOOKUP(TRM!A1151,'TRM - TBM Crosswalk'!$A$2:'TRM - TBM Crosswalk'!$I$1008,4,FALSE))</f>
        <v/>
      </c>
      <c r="G5290" t="str">
        <f>IF(VLOOKUP(TRM!A1151,'TRM - TBM Crosswalk'!$A$2:'TRM - TBM Crosswalk'!$I$1008,5,FALSE)=0,"",VLOOKUP(TRM!A1151,'TRM - TBM Crosswalk'!$A$2:'TRM - TBM Crosswalk'!$I$1008,5,FALSE))</f>
        <v>Platform</v>
      </c>
      <c r="H5290" t="str">
        <f>IF(VLOOKUP(TRM!A1151,'TRM - TBM Crosswalk'!$A$2:'TRM - TBM Crosswalk'!$I$1008,6,FALSE)=0,"",VLOOKUP(TRM!A1151,'TRM - TBM Crosswalk'!$A$2:'TRM - TBM Crosswalk'!$I$1008,6,FALSE))</f>
        <v/>
      </c>
      <c r="I5290" t="str">
        <f>IF(VLOOKUP(TRM!A1151,'TRM - TBM Crosswalk'!$A$2:'TRM - TBM Crosswalk'!$I$1008,7,FALSE)=0,"",VLOOKUP(TRM!A1151,'TRM - TBM Crosswalk'!$A$2:'TRM - TBM Crosswalk'!$I$1008,7,FALSE))</f>
        <v>Platform Services</v>
      </c>
      <c r="J5290" t="str">
        <f>IF(VLOOKUP(TRM!A1151,'TRM - TBM Crosswalk'!$A$2:'TRM - TBM Crosswalk'!$I$1008,8,FALSE)=0,"",VLOOKUP(TRM!A1151,'TRM - TBM Crosswalk'!$A$2:'TRM - TBM Crosswalk'!$I$1008,8,FALSE))</f>
        <v>Data Services</v>
      </c>
      <c r="K5290" t="str">
        <f>IF(VLOOKUP(TRM!A1151,'TRM - TBM Crosswalk'!$A$2:'TRM - TBM Crosswalk'!$I$1008,9,FALSE)=0,"",VLOOKUP(TRM!A1151,'TRM - TBM Crosswalk'!$A$2:'TRM - TBM Crosswalk'!$I$1008,9,FALSE))</f>
        <v>Database</v>
      </c>
    </row>
    <row r="5291" spans="1:11" x14ac:dyDescent="0.45">
      <c r="A5291" t="str">
        <f>TRM!A1152</f>
        <v>A02.021.226</v>
      </c>
      <c r="B5291" t="str">
        <f>TRM!B1152</f>
        <v>Database Management System</v>
      </c>
      <c r="C5291" t="str">
        <f>TRM!C1152</f>
        <v>SQL 2008 R2 Reporting Services SharePoint 2010 Add-in | 10.50.1600.1</v>
      </c>
      <c r="D5291">
        <f>TRM!D1152</f>
        <v>0</v>
      </c>
      <c r="E5291" t="str">
        <f>IF(VLOOKUP(TRM!A1152,'TRM - TBM Crosswalk'!$A$2:'TRM - TBM Crosswalk'!$I$1008,3,FALSE)="N/A","TBD","")</f>
        <v/>
      </c>
      <c r="F5291" t="str">
        <f>IF(VLOOKUP(TRM!A1152,'TRM - TBM Crosswalk'!$A$2:'TRM - TBM Crosswalk'!$I$1008,4,FALSE)=0,"",VLOOKUP(TRM!A1152,'TRM - TBM Crosswalk'!$A$2:'TRM - TBM Crosswalk'!$I$1008,4,FALSE))</f>
        <v/>
      </c>
      <c r="G5291" t="str">
        <f>IF(VLOOKUP(TRM!A1152,'TRM - TBM Crosswalk'!$A$2:'TRM - TBM Crosswalk'!$I$1008,5,FALSE)=0,"",VLOOKUP(TRM!A1152,'TRM - TBM Crosswalk'!$A$2:'TRM - TBM Crosswalk'!$I$1008,5,FALSE))</f>
        <v>Platform</v>
      </c>
      <c r="H5291" t="str">
        <f>IF(VLOOKUP(TRM!A1152,'TRM - TBM Crosswalk'!$A$2:'TRM - TBM Crosswalk'!$I$1008,6,FALSE)=0,"",VLOOKUP(TRM!A1152,'TRM - TBM Crosswalk'!$A$2:'TRM - TBM Crosswalk'!$I$1008,6,FALSE))</f>
        <v/>
      </c>
      <c r="I5291" t="str">
        <f>IF(VLOOKUP(TRM!A1152,'TRM - TBM Crosswalk'!$A$2:'TRM - TBM Crosswalk'!$I$1008,7,FALSE)=0,"",VLOOKUP(TRM!A1152,'TRM - TBM Crosswalk'!$A$2:'TRM - TBM Crosswalk'!$I$1008,7,FALSE))</f>
        <v>Platform Services</v>
      </c>
      <c r="J5291" t="str">
        <f>IF(VLOOKUP(TRM!A1152,'TRM - TBM Crosswalk'!$A$2:'TRM - TBM Crosswalk'!$I$1008,8,FALSE)=0,"",VLOOKUP(TRM!A1152,'TRM - TBM Crosswalk'!$A$2:'TRM - TBM Crosswalk'!$I$1008,8,FALSE))</f>
        <v>Data Services</v>
      </c>
      <c r="K5291" t="str">
        <f>IF(VLOOKUP(TRM!A1152,'TRM - TBM Crosswalk'!$A$2:'TRM - TBM Crosswalk'!$I$1008,9,FALSE)=0,"",VLOOKUP(TRM!A1152,'TRM - TBM Crosswalk'!$A$2:'TRM - TBM Crosswalk'!$I$1008,9,FALSE))</f>
        <v>Database</v>
      </c>
    </row>
    <row r="5292" spans="1:11" x14ac:dyDescent="0.45">
      <c r="A5292" t="str">
        <f>TRM!A1153</f>
        <v>A02.021.226</v>
      </c>
      <c r="B5292" t="str">
        <f>TRM!B1153</f>
        <v>Database Management System</v>
      </c>
      <c r="C5292" t="str">
        <f>TRM!C1153</f>
        <v>SQL Anywhere 10, Software | 10.0.0.2465</v>
      </c>
      <c r="D5292">
        <f>TRM!D1153</f>
        <v>0</v>
      </c>
      <c r="E5292" t="str">
        <f>IF(VLOOKUP(TRM!A1153,'TRM - TBM Crosswalk'!$A$2:'TRM - TBM Crosswalk'!$I$1008,3,FALSE)="N/A","TBD","")</f>
        <v/>
      </c>
      <c r="F5292" t="str">
        <f>IF(VLOOKUP(TRM!A1153,'TRM - TBM Crosswalk'!$A$2:'TRM - TBM Crosswalk'!$I$1008,4,FALSE)=0,"",VLOOKUP(TRM!A1153,'TRM - TBM Crosswalk'!$A$2:'TRM - TBM Crosswalk'!$I$1008,4,FALSE))</f>
        <v/>
      </c>
      <c r="G5292" t="str">
        <f>IF(VLOOKUP(TRM!A1153,'TRM - TBM Crosswalk'!$A$2:'TRM - TBM Crosswalk'!$I$1008,5,FALSE)=0,"",VLOOKUP(TRM!A1153,'TRM - TBM Crosswalk'!$A$2:'TRM - TBM Crosswalk'!$I$1008,5,FALSE))</f>
        <v>Platform</v>
      </c>
      <c r="H5292" t="str">
        <f>IF(VLOOKUP(TRM!A1153,'TRM - TBM Crosswalk'!$A$2:'TRM - TBM Crosswalk'!$I$1008,6,FALSE)=0,"",VLOOKUP(TRM!A1153,'TRM - TBM Crosswalk'!$A$2:'TRM - TBM Crosswalk'!$I$1008,6,FALSE))</f>
        <v/>
      </c>
      <c r="I5292" t="str">
        <f>IF(VLOOKUP(TRM!A1153,'TRM - TBM Crosswalk'!$A$2:'TRM - TBM Crosswalk'!$I$1008,7,FALSE)=0,"",VLOOKUP(TRM!A1153,'TRM - TBM Crosswalk'!$A$2:'TRM - TBM Crosswalk'!$I$1008,7,FALSE))</f>
        <v>Platform Services</v>
      </c>
      <c r="J5292" t="str">
        <f>IF(VLOOKUP(TRM!A1153,'TRM - TBM Crosswalk'!$A$2:'TRM - TBM Crosswalk'!$I$1008,8,FALSE)=0,"",VLOOKUP(TRM!A1153,'TRM - TBM Crosswalk'!$A$2:'TRM - TBM Crosswalk'!$I$1008,8,FALSE))</f>
        <v>Data Services</v>
      </c>
      <c r="K5292" t="str">
        <f>IF(VLOOKUP(TRM!A1153,'TRM - TBM Crosswalk'!$A$2:'TRM - TBM Crosswalk'!$I$1008,9,FALSE)=0,"",VLOOKUP(TRM!A1153,'TRM - TBM Crosswalk'!$A$2:'TRM - TBM Crosswalk'!$I$1008,9,FALSE))</f>
        <v>Database</v>
      </c>
    </row>
    <row r="5293" spans="1:11" x14ac:dyDescent="0.45">
      <c r="A5293" t="str">
        <f>TRM!A1154</f>
        <v>A02.021.226</v>
      </c>
      <c r="B5293" t="str">
        <f>TRM!B1154</f>
        <v>Database Management System</v>
      </c>
      <c r="C5293" t="str">
        <f>TRM!C1154</f>
        <v>SQL Anywhere 16 Deployment | 16.00.1324</v>
      </c>
      <c r="D5293">
        <f>TRM!D1154</f>
        <v>0</v>
      </c>
      <c r="E5293" t="str">
        <f>IF(VLOOKUP(TRM!A1154,'TRM - TBM Crosswalk'!$A$2:'TRM - TBM Crosswalk'!$I$1008,3,FALSE)="N/A","TBD","")</f>
        <v/>
      </c>
      <c r="F5293" t="str">
        <f>IF(VLOOKUP(TRM!A1154,'TRM - TBM Crosswalk'!$A$2:'TRM - TBM Crosswalk'!$I$1008,4,FALSE)=0,"",VLOOKUP(TRM!A1154,'TRM - TBM Crosswalk'!$A$2:'TRM - TBM Crosswalk'!$I$1008,4,FALSE))</f>
        <v/>
      </c>
      <c r="G5293" t="str">
        <f>IF(VLOOKUP(TRM!A1154,'TRM - TBM Crosswalk'!$A$2:'TRM - TBM Crosswalk'!$I$1008,5,FALSE)=0,"",VLOOKUP(TRM!A1154,'TRM - TBM Crosswalk'!$A$2:'TRM - TBM Crosswalk'!$I$1008,5,FALSE))</f>
        <v>Platform</v>
      </c>
      <c r="H5293" t="str">
        <f>IF(VLOOKUP(TRM!A1154,'TRM - TBM Crosswalk'!$A$2:'TRM - TBM Crosswalk'!$I$1008,6,FALSE)=0,"",VLOOKUP(TRM!A1154,'TRM - TBM Crosswalk'!$A$2:'TRM - TBM Crosswalk'!$I$1008,6,FALSE))</f>
        <v/>
      </c>
      <c r="I5293" t="str">
        <f>IF(VLOOKUP(TRM!A1154,'TRM - TBM Crosswalk'!$A$2:'TRM - TBM Crosswalk'!$I$1008,7,FALSE)=0,"",VLOOKUP(TRM!A1154,'TRM - TBM Crosswalk'!$A$2:'TRM - TBM Crosswalk'!$I$1008,7,FALSE))</f>
        <v>Platform Services</v>
      </c>
      <c r="J5293" t="str">
        <f>IF(VLOOKUP(TRM!A1154,'TRM - TBM Crosswalk'!$A$2:'TRM - TBM Crosswalk'!$I$1008,8,FALSE)=0,"",VLOOKUP(TRM!A1154,'TRM - TBM Crosswalk'!$A$2:'TRM - TBM Crosswalk'!$I$1008,8,FALSE))</f>
        <v>Data Services</v>
      </c>
      <c r="K5293" t="str">
        <f>IF(VLOOKUP(TRM!A1154,'TRM - TBM Crosswalk'!$A$2:'TRM - TBM Crosswalk'!$I$1008,9,FALSE)=0,"",VLOOKUP(TRM!A1154,'TRM - TBM Crosswalk'!$A$2:'TRM - TBM Crosswalk'!$I$1008,9,FALSE))</f>
        <v>Database</v>
      </c>
    </row>
    <row r="5294" spans="1:11" x14ac:dyDescent="0.45">
      <c r="A5294" t="str">
        <f>TRM!A1155</f>
        <v>A02.021.226</v>
      </c>
      <c r="B5294" t="str">
        <f>TRM!B1155</f>
        <v>Database Management System</v>
      </c>
      <c r="C5294" t="str">
        <f>TRM!C1155</f>
        <v>SQL Server Browser for SQL Server 2012 | 11.0.2100.60</v>
      </c>
      <c r="D5294">
        <f>TRM!D1155</f>
        <v>0</v>
      </c>
      <c r="E5294" t="str">
        <f>IF(VLOOKUP(TRM!A1155,'TRM - TBM Crosswalk'!$A$2:'TRM - TBM Crosswalk'!$I$1008,3,FALSE)="N/A","TBD","")</f>
        <v/>
      </c>
      <c r="F5294" t="str">
        <f>IF(VLOOKUP(TRM!A1155,'TRM - TBM Crosswalk'!$A$2:'TRM - TBM Crosswalk'!$I$1008,4,FALSE)=0,"",VLOOKUP(TRM!A1155,'TRM - TBM Crosswalk'!$A$2:'TRM - TBM Crosswalk'!$I$1008,4,FALSE))</f>
        <v/>
      </c>
      <c r="G5294" t="str">
        <f>IF(VLOOKUP(TRM!A1155,'TRM - TBM Crosswalk'!$A$2:'TRM - TBM Crosswalk'!$I$1008,5,FALSE)=0,"",VLOOKUP(TRM!A1155,'TRM - TBM Crosswalk'!$A$2:'TRM - TBM Crosswalk'!$I$1008,5,FALSE))</f>
        <v>Platform</v>
      </c>
      <c r="H5294" t="str">
        <f>IF(VLOOKUP(TRM!A1155,'TRM - TBM Crosswalk'!$A$2:'TRM - TBM Crosswalk'!$I$1008,6,FALSE)=0,"",VLOOKUP(TRM!A1155,'TRM - TBM Crosswalk'!$A$2:'TRM - TBM Crosswalk'!$I$1008,6,FALSE))</f>
        <v/>
      </c>
      <c r="I5294" t="str">
        <f>IF(VLOOKUP(TRM!A1155,'TRM - TBM Crosswalk'!$A$2:'TRM - TBM Crosswalk'!$I$1008,7,FALSE)=0,"",VLOOKUP(TRM!A1155,'TRM - TBM Crosswalk'!$A$2:'TRM - TBM Crosswalk'!$I$1008,7,FALSE))</f>
        <v>Platform Services</v>
      </c>
      <c r="J5294" t="str">
        <f>IF(VLOOKUP(TRM!A1155,'TRM - TBM Crosswalk'!$A$2:'TRM - TBM Crosswalk'!$I$1008,8,FALSE)=0,"",VLOOKUP(TRM!A1155,'TRM - TBM Crosswalk'!$A$2:'TRM - TBM Crosswalk'!$I$1008,8,FALSE))</f>
        <v>Data Services</v>
      </c>
      <c r="K5294" t="str">
        <f>IF(VLOOKUP(TRM!A1155,'TRM - TBM Crosswalk'!$A$2:'TRM - TBM Crosswalk'!$I$1008,9,FALSE)=0,"",VLOOKUP(TRM!A1155,'TRM - TBM Crosswalk'!$A$2:'TRM - TBM Crosswalk'!$I$1008,9,FALSE))</f>
        <v>Database</v>
      </c>
    </row>
    <row r="5295" spans="1:11" x14ac:dyDescent="0.45">
      <c r="A5295" t="str">
        <f>TRM!A1156</f>
        <v>A02.021.226</v>
      </c>
      <c r="B5295" t="str">
        <f>TRM!B1156</f>
        <v>Database Management System</v>
      </c>
      <c r="C5295" t="str">
        <f>TRM!C1156</f>
        <v>SQL Server Browser for SQL Server 2012 | 11.1.3000.0</v>
      </c>
      <c r="D5295">
        <f>TRM!D1156</f>
        <v>0</v>
      </c>
      <c r="E5295" t="str">
        <f>IF(VLOOKUP(TRM!A1156,'TRM - TBM Crosswalk'!$A$2:'TRM - TBM Crosswalk'!$I$1008,3,FALSE)="N/A","TBD","")</f>
        <v/>
      </c>
      <c r="F5295" t="str">
        <f>IF(VLOOKUP(TRM!A1156,'TRM - TBM Crosswalk'!$A$2:'TRM - TBM Crosswalk'!$I$1008,4,FALSE)=0,"",VLOOKUP(TRM!A1156,'TRM - TBM Crosswalk'!$A$2:'TRM - TBM Crosswalk'!$I$1008,4,FALSE))</f>
        <v/>
      </c>
      <c r="G5295" t="str">
        <f>IF(VLOOKUP(TRM!A1156,'TRM - TBM Crosswalk'!$A$2:'TRM - TBM Crosswalk'!$I$1008,5,FALSE)=0,"",VLOOKUP(TRM!A1156,'TRM - TBM Crosswalk'!$A$2:'TRM - TBM Crosswalk'!$I$1008,5,FALSE))</f>
        <v>Platform</v>
      </c>
      <c r="H5295" t="str">
        <f>IF(VLOOKUP(TRM!A1156,'TRM - TBM Crosswalk'!$A$2:'TRM - TBM Crosswalk'!$I$1008,6,FALSE)=0,"",VLOOKUP(TRM!A1156,'TRM - TBM Crosswalk'!$A$2:'TRM - TBM Crosswalk'!$I$1008,6,FALSE))</f>
        <v/>
      </c>
      <c r="I5295" t="str">
        <f>IF(VLOOKUP(TRM!A1156,'TRM - TBM Crosswalk'!$A$2:'TRM - TBM Crosswalk'!$I$1008,7,FALSE)=0,"",VLOOKUP(TRM!A1156,'TRM - TBM Crosswalk'!$A$2:'TRM - TBM Crosswalk'!$I$1008,7,FALSE))</f>
        <v>Platform Services</v>
      </c>
      <c r="J5295" t="str">
        <f>IF(VLOOKUP(TRM!A1156,'TRM - TBM Crosswalk'!$A$2:'TRM - TBM Crosswalk'!$I$1008,8,FALSE)=0,"",VLOOKUP(TRM!A1156,'TRM - TBM Crosswalk'!$A$2:'TRM - TBM Crosswalk'!$I$1008,8,FALSE))</f>
        <v>Data Services</v>
      </c>
      <c r="K5295" t="str">
        <f>IF(VLOOKUP(TRM!A1156,'TRM - TBM Crosswalk'!$A$2:'TRM - TBM Crosswalk'!$I$1008,9,FALSE)=0,"",VLOOKUP(TRM!A1156,'TRM - TBM Crosswalk'!$A$2:'TRM - TBM Crosswalk'!$I$1008,9,FALSE))</f>
        <v>Database</v>
      </c>
    </row>
    <row r="5296" spans="1:11" x14ac:dyDescent="0.45">
      <c r="A5296" t="str">
        <f>TRM!A1157</f>
        <v>A02.021.226</v>
      </c>
      <c r="B5296" t="str">
        <f>TRM!B1157</f>
        <v>Database Management System</v>
      </c>
      <c r="C5296" t="str">
        <f>TRM!C1157</f>
        <v>SQL Server Browser for SQL Server 2012 | 11.2.5058.0</v>
      </c>
      <c r="D5296">
        <f>TRM!D1157</f>
        <v>0</v>
      </c>
      <c r="E5296" t="str">
        <f>IF(VLOOKUP(TRM!A1157,'TRM - TBM Crosswalk'!$A$2:'TRM - TBM Crosswalk'!$I$1008,3,FALSE)="N/A","TBD","")</f>
        <v/>
      </c>
      <c r="F5296" t="str">
        <f>IF(VLOOKUP(TRM!A1157,'TRM - TBM Crosswalk'!$A$2:'TRM - TBM Crosswalk'!$I$1008,4,FALSE)=0,"",VLOOKUP(TRM!A1157,'TRM - TBM Crosswalk'!$A$2:'TRM - TBM Crosswalk'!$I$1008,4,FALSE))</f>
        <v/>
      </c>
      <c r="G5296" t="str">
        <f>IF(VLOOKUP(TRM!A1157,'TRM - TBM Crosswalk'!$A$2:'TRM - TBM Crosswalk'!$I$1008,5,FALSE)=0,"",VLOOKUP(TRM!A1157,'TRM - TBM Crosswalk'!$A$2:'TRM - TBM Crosswalk'!$I$1008,5,FALSE))</f>
        <v>Platform</v>
      </c>
      <c r="H5296" t="str">
        <f>IF(VLOOKUP(TRM!A1157,'TRM - TBM Crosswalk'!$A$2:'TRM - TBM Crosswalk'!$I$1008,6,FALSE)=0,"",VLOOKUP(TRM!A1157,'TRM - TBM Crosswalk'!$A$2:'TRM - TBM Crosswalk'!$I$1008,6,FALSE))</f>
        <v/>
      </c>
      <c r="I5296" t="str">
        <f>IF(VLOOKUP(TRM!A1157,'TRM - TBM Crosswalk'!$A$2:'TRM - TBM Crosswalk'!$I$1008,7,FALSE)=0,"",VLOOKUP(TRM!A1157,'TRM - TBM Crosswalk'!$A$2:'TRM - TBM Crosswalk'!$I$1008,7,FALSE))</f>
        <v>Platform Services</v>
      </c>
      <c r="J5296" t="str">
        <f>IF(VLOOKUP(TRM!A1157,'TRM - TBM Crosswalk'!$A$2:'TRM - TBM Crosswalk'!$I$1008,8,FALSE)=0,"",VLOOKUP(TRM!A1157,'TRM - TBM Crosswalk'!$A$2:'TRM - TBM Crosswalk'!$I$1008,8,FALSE))</f>
        <v>Data Services</v>
      </c>
      <c r="K5296" t="str">
        <f>IF(VLOOKUP(TRM!A1157,'TRM - TBM Crosswalk'!$A$2:'TRM - TBM Crosswalk'!$I$1008,9,FALSE)=0,"",VLOOKUP(TRM!A1157,'TRM - TBM Crosswalk'!$A$2:'TRM - TBM Crosswalk'!$I$1008,9,FALSE))</f>
        <v>Database</v>
      </c>
    </row>
    <row r="5297" spans="1:11" x14ac:dyDescent="0.45">
      <c r="A5297" t="str">
        <f>TRM!A1158</f>
        <v>A02.021.226</v>
      </c>
      <c r="B5297" t="str">
        <f>TRM!B1158</f>
        <v>Database Management System</v>
      </c>
      <c r="C5297" t="str">
        <f>TRM!C1158</f>
        <v>SQL Server Browser for SQL Server 2012 | 11.3.6020.0</v>
      </c>
      <c r="D5297">
        <f>TRM!D1158</f>
        <v>0</v>
      </c>
      <c r="E5297" t="str">
        <f>IF(VLOOKUP(TRM!A1158,'TRM - TBM Crosswalk'!$A$2:'TRM - TBM Crosswalk'!$I$1008,3,FALSE)="N/A","TBD","")</f>
        <v/>
      </c>
      <c r="F5297" t="str">
        <f>IF(VLOOKUP(TRM!A1158,'TRM - TBM Crosswalk'!$A$2:'TRM - TBM Crosswalk'!$I$1008,4,FALSE)=0,"",VLOOKUP(TRM!A1158,'TRM - TBM Crosswalk'!$A$2:'TRM - TBM Crosswalk'!$I$1008,4,FALSE))</f>
        <v/>
      </c>
      <c r="G5297" t="str">
        <f>IF(VLOOKUP(TRM!A1158,'TRM - TBM Crosswalk'!$A$2:'TRM - TBM Crosswalk'!$I$1008,5,FALSE)=0,"",VLOOKUP(TRM!A1158,'TRM - TBM Crosswalk'!$A$2:'TRM - TBM Crosswalk'!$I$1008,5,FALSE))</f>
        <v>Platform</v>
      </c>
      <c r="H5297" t="str">
        <f>IF(VLOOKUP(TRM!A1158,'TRM - TBM Crosswalk'!$A$2:'TRM - TBM Crosswalk'!$I$1008,6,FALSE)=0,"",VLOOKUP(TRM!A1158,'TRM - TBM Crosswalk'!$A$2:'TRM - TBM Crosswalk'!$I$1008,6,FALSE))</f>
        <v/>
      </c>
      <c r="I5297" t="str">
        <f>IF(VLOOKUP(TRM!A1158,'TRM - TBM Crosswalk'!$A$2:'TRM - TBM Crosswalk'!$I$1008,7,FALSE)=0,"",VLOOKUP(TRM!A1158,'TRM - TBM Crosswalk'!$A$2:'TRM - TBM Crosswalk'!$I$1008,7,FALSE))</f>
        <v>Platform Services</v>
      </c>
      <c r="J5297" t="str">
        <f>IF(VLOOKUP(TRM!A1158,'TRM - TBM Crosswalk'!$A$2:'TRM - TBM Crosswalk'!$I$1008,8,FALSE)=0,"",VLOOKUP(TRM!A1158,'TRM - TBM Crosswalk'!$A$2:'TRM - TBM Crosswalk'!$I$1008,8,FALSE))</f>
        <v>Data Services</v>
      </c>
      <c r="K5297" t="str">
        <f>IF(VLOOKUP(TRM!A1158,'TRM - TBM Crosswalk'!$A$2:'TRM - TBM Crosswalk'!$I$1008,9,FALSE)=0,"",VLOOKUP(TRM!A1158,'TRM - TBM Crosswalk'!$A$2:'TRM - TBM Crosswalk'!$I$1008,9,FALSE))</f>
        <v>Database</v>
      </c>
    </row>
    <row r="5298" spans="1:11" x14ac:dyDescent="0.45">
      <c r="A5298" t="str">
        <f>TRM!A1159</f>
        <v>A02.021.226</v>
      </c>
      <c r="B5298" t="str">
        <f>TRM!B1159</f>
        <v>Database Management System</v>
      </c>
      <c r="C5298" t="str">
        <f>TRM!C1159</f>
        <v>SQL Server Browser for SQL Server 2012 | 11.4.7001.0</v>
      </c>
      <c r="D5298">
        <f>TRM!D1159</f>
        <v>0</v>
      </c>
      <c r="E5298" t="str">
        <f>IF(VLOOKUP(TRM!A1159,'TRM - TBM Crosswalk'!$A$2:'TRM - TBM Crosswalk'!$I$1008,3,FALSE)="N/A","TBD","")</f>
        <v/>
      </c>
      <c r="F5298" t="str">
        <f>IF(VLOOKUP(TRM!A1159,'TRM - TBM Crosswalk'!$A$2:'TRM - TBM Crosswalk'!$I$1008,4,FALSE)=0,"",VLOOKUP(TRM!A1159,'TRM - TBM Crosswalk'!$A$2:'TRM - TBM Crosswalk'!$I$1008,4,FALSE))</f>
        <v/>
      </c>
      <c r="G5298" t="str">
        <f>IF(VLOOKUP(TRM!A1159,'TRM - TBM Crosswalk'!$A$2:'TRM - TBM Crosswalk'!$I$1008,5,FALSE)=0,"",VLOOKUP(TRM!A1159,'TRM - TBM Crosswalk'!$A$2:'TRM - TBM Crosswalk'!$I$1008,5,FALSE))</f>
        <v>Platform</v>
      </c>
      <c r="H5298" t="str">
        <f>IF(VLOOKUP(TRM!A1159,'TRM - TBM Crosswalk'!$A$2:'TRM - TBM Crosswalk'!$I$1008,6,FALSE)=0,"",VLOOKUP(TRM!A1159,'TRM - TBM Crosswalk'!$A$2:'TRM - TBM Crosswalk'!$I$1008,6,FALSE))</f>
        <v/>
      </c>
      <c r="I5298" t="str">
        <f>IF(VLOOKUP(TRM!A1159,'TRM - TBM Crosswalk'!$A$2:'TRM - TBM Crosswalk'!$I$1008,7,FALSE)=0,"",VLOOKUP(TRM!A1159,'TRM - TBM Crosswalk'!$A$2:'TRM - TBM Crosswalk'!$I$1008,7,FALSE))</f>
        <v>Platform Services</v>
      </c>
      <c r="J5298" t="str">
        <f>IF(VLOOKUP(TRM!A1159,'TRM - TBM Crosswalk'!$A$2:'TRM - TBM Crosswalk'!$I$1008,8,FALSE)=0,"",VLOOKUP(TRM!A1159,'TRM - TBM Crosswalk'!$A$2:'TRM - TBM Crosswalk'!$I$1008,8,FALSE))</f>
        <v>Data Services</v>
      </c>
      <c r="K5298" t="str">
        <f>IF(VLOOKUP(TRM!A1159,'TRM - TBM Crosswalk'!$A$2:'TRM - TBM Crosswalk'!$I$1008,9,FALSE)=0,"",VLOOKUP(TRM!A1159,'TRM - TBM Crosswalk'!$A$2:'TRM - TBM Crosswalk'!$I$1008,9,FALSE))</f>
        <v>Database</v>
      </c>
    </row>
    <row r="5299" spans="1:11" x14ac:dyDescent="0.45">
      <c r="A5299" t="str">
        <f>TRM!A1160</f>
        <v>A02.021.226</v>
      </c>
      <c r="B5299" t="str">
        <f>TRM!B1160</f>
        <v>Database Management System</v>
      </c>
      <c r="C5299" t="str">
        <f>TRM!C1160</f>
        <v>SQL Server Browser for SQL Server 2014 | 12.0.2000.8</v>
      </c>
      <c r="D5299">
        <f>TRM!D1160</f>
        <v>0</v>
      </c>
      <c r="E5299" t="str">
        <f>IF(VLOOKUP(TRM!A1160,'TRM - TBM Crosswalk'!$A$2:'TRM - TBM Crosswalk'!$I$1008,3,FALSE)="N/A","TBD","")</f>
        <v/>
      </c>
      <c r="F5299" t="str">
        <f>IF(VLOOKUP(TRM!A1160,'TRM - TBM Crosswalk'!$A$2:'TRM - TBM Crosswalk'!$I$1008,4,FALSE)=0,"",VLOOKUP(TRM!A1160,'TRM - TBM Crosswalk'!$A$2:'TRM - TBM Crosswalk'!$I$1008,4,FALSE))</f>
        <v/>
      </c>
      <c r="G5299" t="str">
        <f>IF(VLOOKUP(TRM!A1160,'TRM - TBM Crosswalk'!$A$2:'TRM - TBM Crosswalk'!$I$1008,5,FALSE)=0,"",VLOOKUP(TRM!A1160,'TRM - TBM Crosswalk'!$A$2:'TRM - TBM Crosswalk'!$I$1008,5,FALSE))</f>
        <v>Platform</v>
      </c>
      <c r="H5299" t="str">
        <f>IF(VLOOKUP(TRM!A1160,'TRM - TBM Crosswalk'!$A$2:'TRM - TBM Crosswalk'!$I$1008,6,FALSE)=0,"",VLOOKUP(TRM!A1160,'TRM - TBM Crosswalk'!$A$2:'TRM - TBM Crosswalk'!$I$1008,6,FALSE))</f>
        <v/>
      </c>
      <c r="I5299" t="str">
        <f>IF(VLOOKUP(TRM!A1160,'TRM - TBM Crosswalk'!$A$2:'TRM - TBM Crosswalk'!$I$1008,7,FALSE)=0,"",VLOOKUP(TRM!A1160,'TRM - TBM Crosswalk'!$A$2:'TRM - TBM Crosswalk'!$I$1008,7,FALSE))</f>
        <v>Platform Services</v>
      </c>
      <c r="J5299" t="str">
        <f>IF(VLOOKUP(TRM!A1160,'TRM - TBM Crosswalk'!$A$2:'TRM - TBM Crosswalk'!$I$1008,8,FALSE)=0,"",VLOOKUP(TRM!A1160,'TRM - TBM Crosswalk'!$A$2:'TRM - TBM Crosswalk'!$I$1008,8,FALSE))</f>
        <v>Data Services</v>
      </c>
      <c r="K5299" t="str">
        <f>IF(VLOOKUP(TRM!A1160,'TRM - TBM Crosswalk'!$A$2:'TRM - TBM Crosswalk'!$I$1008,9,FALSE)=0,"",VLOOKUP(TRM!A1160,'TRM - TBM Crosswalk'!$A$2:'TRM - TBM Crosswalk'!$I$1008,9,FALSE))</f>
        <v>Database</v>
      </c>
    </row>
    <row r="5300" spans="1:11" x14ac:dyDescent="0.45">
      <c r="A5300" t="str">
        <f>TRM!A1161</f>
        <v>A02.021.226</v>
      </c>
      <c r="B5300" t="str">
        <f>TRM!B1161</f>
        <v>Database Management System</v>
      </c>
      <c r="C5300" t="str">
        <f>TRM!C1161</f>
        <v>SQL Server Browser for SQL Server 2014 | 12.1.4100.1</v>
      </c>
      <c r="D5300">
        <f>TRM!D1161</f>
        <v>0</v>
      </c>
      <c r="E5300" t="str">
        <f>IF(VLOOKUP(TRM!A1161,'TRM - TBM Crosswalk'!$A$2:'TRM - TBM Crosswalk'!$I$1008,3,FALSE)="N/A","TBD","")</f>
        <v/>
      </c>
      <c r="F5300" t="str">
        <f>IF(VLOOKUP(TRM!A1161,'TRM - TBM Crosswalk'!$A$2:'TRM - TBM Crosswalk'!$I$1008,4,FALSE)=0,"",VLOOKUP(TRM!A1161,'TRM - TBM Crosswalk'!$A$2:'TRM - TBM Crosswalk'!$I$1008,4,FALSE))</f>
        <v/>
      </c>
      <c r="G5300" t="str">
        <f>IF(VLOOKUP(TRM!A1161,'TRM - TBM Crosswalk'!$A$2:'TRM - TBM Crosswalk'!$I$1008,5,FALSE)=0,"",VLOOKUP(TRM!A1161,'TRM - TBM Crosswalk'!$A$2:'TRM - TBM Crosswalk'!$I$1008,5,FALSE))</f>
        <v>Platform</v>
      </c>
      <c r="H5300" t="str">
        <f>IF(VLOOKUP(TRM!A1161,'TRM - TBM Crosswalk'!$A$2:'TRM - TBM Crosswalk'!$I$1008,6,FALSE)=0,"",VLOOKUP(TRM!A1161,'TRM - TBM Crosswalk'!$A$2:'TRM - TBM Crosswalk'!$I$1008,6,FALSE))</f>
        <v/>
      </c>
      <c r="I5300" t="str">
        <f>IF(VLOOKUP(TRM!A1161,'TRM - TBM Crosswalk'!$A$2:'TRM - TBM Crosswalk'!$I$1008,7,FALSE)=0,"",VLOOKUP(TRM!A1161,'TRM - TBM Crosswalk'!$A$2:'TRM - TBM Crosswalk'!$I$1008,7,FALSE))</f>
        <v>Platform Services</v>
      </c>
      <c r="J5300" t="str">
        <f>IF(VLOOKUP(TRM!A1161,'TRM - TBM Crosswalk'!$A$2:'TRM - TBM Crosswalk'!$I$1008,8,FALSE)=0,"",VLOOKUP(TRM!A1161,'TRM - TBM Crosswalk'!$A$2:'TRM - TBM Crosswalk'!$I$1008,8,FALSE))</f>
        <v>Data Services</v>
      </c>
      <c r="K5300" t="str">
        <f>IF(VLOOKUP(TRM!A1161,'TRM - TBM Crosswalk'!$A$2:'TRM - TBM Crosswalk'!$I$1008,9,FALSE)=0,"",VLOOKUP(TRM!A1161,'TRM - TBM Crosswalk'!$A$2:'TRM - TBM Crosswalk'!$I$1008,9,FALSE))</f>
        <v>Database</v>
      </c>
    </row>
    <row r="5301" spans="1:11" x14ac:dyDescent="0.45">
      <c r="A5301" t="str">
        <f>TRM!A1162</f>
        <v>A02.021.226</v>
      </c>
      <c r="B5301" t="str">
        <f>TRM!B1162</f>
        <v>Database Management System</v>
      </c>
      <c r="C5301" t="str">
        <f>TRM!C1162</f>
        <v>SQL Server Browser for SQL Server 2014 | 12.2.5000.0</v>
      </c>
      <c r="D5301">
        <f>TRM!D1162</f>
        <v>0</v>
      </c>
      <c r="E5301" t="str">
        <f>IF(VLOOKUP(TRM!A1162,'TRM - TBM Crosswalk'!$A$2:'TRM - TBM Crosswalk'!$I$1008,3,FALSE)="N/A","TBD","")</f>
        <v/>
      </c>
      <c r="F5301" t="str">
        <f>IF(VLOOKUP(TRM!A1162,'TRM - TBM Crosswalk'!$A$2:'TRM - TBM Crosswalk'!$I$1008,4,FALSE)=0,"",VLOOKUP(TRM!A1162,'TRM - TBM Crosswalk'!$A$2:'TRM - TBM Crosswalk'!$I$1008,4,FALSE))</f>
        <v/>
      </c>
      <c r="G5301" t="str">
        <f>IF(VLOOKUP(TRM!A1162,'TRM - TBM Crosswalk'!$A$2:'TRM - TBM Crosswalk'!$I$1008,5,FALSE)=0,"",VLOOKUP(TRM!A1162,'TRM - TBM Crosswalk'!$A$2:'TRM - TBM Crosswalk'!$I$1008,5,FALSE))</f>
        <v>Platform</v>
      </c>
      <c r="H5301" t="str">
        <f>IF(VLOOKUP(TRM!A1162,'TRM - TBM Crosswalk'!$A$2:'TRM - TBM Crosswalk'!$I$1008,6,FALSE)=0,"",VLOOKUP(TRM!A1162,'TRM - TBM Crosswalk'!$A$2:'TRM - TBM Crosswalk'!$I$1008,6,FALSE))</f>
        <v/>
      </c>
      <c r="I5301" t="str">
        <f>IF(VLOOKUP(TRM!A1162,'TRM - TBM Crosswalk'!$A$2:'TRM - TBM Crosswalk'!$I$1008,7,FALSE)=0,"",VLOOKUP(TRM!A1162,'TRM - TBM Crosswalk'!$A$2:'TRM - TBM Crosswalk'!$I$1008,7,FALSE))</f>
        <v>Platform Services</v>
      </c>
      <c r="J5301" t="str">
        <f>IF(VLOOKUP(TRM!A1162,'TRM - TBM Crosswalk'!$A$2:'TRM - TBM Crosswalk'!$I$1008,8,FALSE)=0,"",VLOOKUP(TRM!A1162,'TRM - TBM Crosswalk'!$A$2:'TRM - TBM Crosswalk'!$I$1008,8,FALSE))</f>
        <v>Data Services</v>
      </c>
      <c r="K5301" t="str">
        <f>IF(VLOOKUP(TRM!A1162,'TRM - TBM Crosswalk'!$A$2:'TRM - TBM Crosswalk'!$I$1008,9,FALSE)=0,"",VLOOKUP(TRM!A1162,'TRM - TBM Crosswalk'!$A$2:'TRM - TBM Crosswalk'!$I$1008,9,FALSE))</f>
        <v>Database</v>
      </c>
    </row>
    <row r="5302" spans="1:11" x14ac:dyDescent="0.45">
      <c r="A5302" t="str">
        <f>TRM!A1163</f>
        <v>A02.021.226</v>
      </c>
      <c r="B5302" t="str">
        <f>TRM!B1163</f>
        <v>Database Management System</v>
      </c>
      <c r="C5302" t="str">
        <f>TRM!C1163</f>
        <v>SQL Server Browser for SQL Server 2014 | 12.3.6024.0</v>
      </c>
      <c r="D5302">
        <f>TRM!D1163</f>
        <v>0</v>
      </c>
      <c r="E5302" t="str">
        <f>IF(VLOOKUP(TRM!A1163,'TRM - TBM Crosswalk'!$A$2:'TRM - TBM Crosswalk'!$I$1008,3,FALSE)="N/A","TBD","")</f>
        <v/>
      </c>
      <c r="F5302" t="str">
        <f>IF(VLOOKUP(TRM!A1163,'TRM - TBM Crosswalk'!$A$2:'TRM - TBM Crosswalk'!$I$1008,4,FALSE)=0,"",VLOOKUP(TRM!A1163,'TRM - TBM Crosswalk'!$A$2:'TRM - TBM Crosswalk'!$I$1008,4,FALSE))</f>
        <v/>
      </c>
      <c r="G5302" t="str">
        <f>IF(VLOOKUP(TRM!A1163,'TRM - TBM Crosswalk'!$A$2:'TRM - TBM Crosswalk'!$I$1008,5,FALSE)=0,"",VLOOKUP(TRM!A1163,'TRM - TBM Crosswalk'!$A$2:'TRM - TBM Crosswalk'!$I$1008,5,FALSE))</f>
        <v>Platform</v>
      </c>
      <c r="H5302" t="str">
        <f>IF(VLOOKUP(TRM!A1163,'TRM - TBM Crosswalk'!$A$2:'TRM - TBM Crosswalk'!$I$1008,6,FALSE)=0,"",VLOOKUP(TRM!A1163,'TRM - TBM Crosswalk'!$A$2:'TRM - TBM Crosswalk'!$I$1008,6,FALSE))</f>
        <v/>
      </c>
      <c r="I5302" t="str">
        <f>IF(VLOOKUP(TRM!A1163,'TRM - TBM Crosswalk'!$A$2:'TRM - TBM Crosswalk'!$I$1008,7,FALSE)=0,"",VLOOKUP(TRM!A1163,'TRM - TBM Crosswalk'!$A$2:'TRM - TBM Crosswalk'!$I$1008,7,FALSE))</f>
        <v>Platform Services</v>
      </c>
      <c r="J5302" t="str">
        <f>IF(VLOOKUP(TRM!A1163,'TRM - TBM Crosswalk'!$A$2:'TRM - TBM Crosswalk'!$I$1008,8,FALSE)=0,"",VLOOKUP(TRM!A1163,'TRM - TBM Crosswalk'!$A$2:'TRM - TBM Crosswalk'!$I$1008,8,FALSE))</f>
        <v>Data Services</v>
      </c>
      <c r="K5302" t="str">
        <f>IF(VLOOKUP(TRM!A1163,'TRM - TBM Crosswalk'!$A$2:'TRM - TBM Crosswalk'!$I$1008,9,FALSE)=0,"",VLOOKUP(TRM!A1163,'TRM - TBM Crosswalk'!$A$2:'TRM - TBM Crosswalk'!$I$1008,9,FALSE))</f>
        <v>Database</v>
      </c>
    </row>
    <row r="5303" spans="1:11" x14ac:dyDescent="0.45">
      <c r="A5303" t="str">
        <f>TRM!A1164</f>
        <v>A02.021.226</v>
      </c>
      <c r="B5303" t="str">
        <f>TRM!B1164</f>
        <v>Database Management System</v>
      </c>
      <c r="C5303" t="str">
        <f>TRM!C1164</f>
        <v>SQL Server Report Builder 3 for SQL Server 2012 | 11.2.5058.0</v>
      </c>
      <c r="D5303">
        <f>TRM!D1164</f>
        <v>0</v>
      </c>
      <c r="E5303" t="str">
        <f>IF(VLOOKUP(TRM!A1164,'TRM - TBM Crosswalk'!$A$2:'TRM - TBM Crosswalk'!$I$1008,3,FALSE)="N/A","TBD","")</f>
        <v/>
      </c>
      <c r="F5303" t="str">
        <f>IF(VLOOKUP(TRM!A1164,'TRM - TBM Crosswalk'!$A$2:'TRM - TBM Crosswalk'!$I$1008,4,FALSE)=0,"",VLOOKUP(TRM!A1164,'TRM - TBM Crosswalk'!$A$2:'TRM - TBM Crosswalk'!$I$1008,4,FALSE))</f>
        <v/>
      </c>
      <c r="G5303" t="str">
        <f>IF(VLOOKUP(TRM!A1164,'TRM - TBM Crosswalk'!$A$2:'TRM - TBM Crosswalk'!$I$1008,5,FALSE)=0,"",VLOOKUP(TRM!A1164,'TRM - TBM Crosswalk'!$A$2:'TRM - TBM Crosswalk'!$I$1008,5,FALSE))</f>
        <v>Platform</v>
      </c>
      <c r="H5303" t="str">
        <f>IF(VLOOKUP(TRM!A1164,'TRM - TBM Crosswalk'!$A$2:'TRM - TBM Crosswalk'!$I$1008,6,FALSE)=0,"",VLOOKUP(TRM!A1164,'TRM - TBM Crosswalk'!$A$2:'TRM - TBM Crosswalk'!$I$1008,6,FALSE))</f>
        <v/>
      </c>
      <c r="I5303" t="str">
        <f>IF(VLOOKUP(TRM!A1164,'TRM - TBM Crosswalk'!$A$2:'TRM - TBM Crosswalk'!$I$1008,7,FALSE)=0,"",VLOOKUP(TRM!A1164,'TRM - TBM Crosswalk'!$A$2:'TRM - TBM Crosswalk'!$I$1008,7,FALSE))</f>
        <v>Platform Services</v>
      </c>
      <c r="J5303" t="str">
        <f>IF(VLOOKUP(TRM!A1164,'TRM - TBM Crosswalk'!$A$2:'TRM - TBM Crosswalk'!$I$1008,8,FALSE)=0,"",VLOOKUP(TRM!A1164,'TRM - TBM Crosswalk'!$A$2:'TRM - TBM Crosswalk'!$I$1008,8,FALSE))</f>
        <v>Data Services</v>
      </c>
      <c r="K5303" t="str">
        <f>IF(VLOOKUP(TRM!A1164,'TRM - TBM Crosswalk'!$A$2:'TRM - TBM Crosswalk'!$I$1008,9,FALSE)=0,"",VLOOKUP(TRM!A1164,'TRM - TBM Crosswalk'!$A$2:'TRM - TBM Crosswalk'!$I$1008,9,FALSE))</f>
        <v>Database</v>
      </c>
    </row>
    <row r="5304" spans="1:11" x14ac:dyDescent="0.45">
      <c r="A5304" t="str">
        <f>TRM!A1165</f>
        <v>A02.021.226</v>
      </c>
      <c r="B5304" t="str">
        <f>TRM!B1165</f>
        <v>Database Management System</v>
      </c>
      <c r="C5304" t="str">
        <f>TRM!C1165</f>
        <v>SQL Server System CLR Types | 10.0.1600.22</v>
      </c>
      <c r="D5304">
        <f>TRM!D1165</f>
        <v>0</v>
      </c>
      <c r="E5304" t="str">
        <f>IF(VLOOKUP(TRM!A1165,'TRM - TBM Crosswalk'!$A$2:'TRM - TBM Crosswalk'!$I$1008,3,FALSE)="N/A","TBD","")</f>
        <v/>
      </c>
      <c r="F5304" t="str">
        <f>IF(VLOOKUP(TRM!A1165,'TRM - TBM Crosswalk'!$A$2:'TRM - TBM Crosswalk'!$I$1008,4,FALSE)=0,"",VLOOKUP(TRM!A1165,'TRM - TBM Crosswalk'!$A$2:'TRM - TBM Crosswalk'!$I$1008,4,FALSE))</f>
        <v/>
      </c>
      <c r="G5304" t="str">
        <f>IF(VLOOKUP(TRM!A1165,'TRM - TBM Crosswalk'!$A$2:'TRM - TBM Crosswalk'!$I$1008,5,FALSE)=0,"",VLOOKUP(TRM!A1165,'TRM - TBM Crosswalk'!$A$2:'TRM - TBM Crosswalk'!$I$1008,5,FALSE))</f>
        <v>Platform</v>
      </c>
      <c r="H5304" t="str">
        <f>IF(VLOOKUP(TRM!A1165,'TRM - TBM Crosswalk'!$A$2:'TRM - TBM Crosswalk'!$I$1008,6,FALSE)=0,"",VLOOKUP(TRM!A1165,'TRM - TBM Crosswalk'!$A$2:'TRM - TBM Crosswalk'!$I$1008,6,FALSE))</f>
        <v/>
      </c>
      <c r="I5304" t="str">
        <f>IF(VLOOKUP(TRM!A1165,'TRM - TBM Crosswalk'!$A$2:'TRM - TBM Crosswalk'!$I$1008,7,FALSE)=0,"",VLOOKUP(TRM!A1165,'TRM - TBM Crosswalk'!$A$2:'TRM - TBM Crosswalk'!$I$1008,7,FALSE))</f>
        <v>Platform Services</v>
      </c>
      <c r="J5304" t="str">
        <f>IF(VLOOKUP(TRM!A1165,'TRM - TBM Crosswalk'!$A$2:'TRM - TBM Crosswalk'!$I$1008,8,FALSE)=0,"",VLOOKUP(TRM!A1165,'TRM - TBM Crosswalk'!$A$2:'TRM - TBM Crosswalk'!$I$1008,8,FALSE))</f>
        <v>Data Services</v>
      </c>
      <c r="K5304" t="str">
        <f>IF(VLOOKUP(TRM!A1165,'TRM - TBM Crosswalk'!$A$2:'TRM - TBM Crosswalk'!$I$1008,9,FALSE)=0,"",VLOOKUP(TRM!A1165,'TRM - TBM Crosswalk'!$A$2:'TRM - TBM Crosswalk'!$I$1008,9,FALSE))</f>
        <v>Database</v>
      </c>
    </row>
    <row r="5305" spans="1:11" x14ac:dyDescent="0.45">
      <c r="A5305" t="str">
        <f>TRM!A1166</f>
        <v>A02.021.226</v>
      </c>
      <c r="B5305" t="str">
        <f>TRM!B1166</f>
        <v>Database Management System</v>
      </c>
      <c r="C5305" t="str">
        <f>TRM!C1166</f>
        <v>SQL Server System CLR Types | 10.1.2531.0</v>
      </c>
      <c r="D5305">
        <f>TRM!D1166</f>
        <v>0</v>
      </c>
      <c r="E5305" t="str">
        <f>IF(VLOOKUP(TRM!A1166,'TRM - TBM Crosswalk'!$A$2:'TRM - TBM Crosswalk'!$I$1008,3,FALSE)="N/A","TBD","")</f>
        <v/>
      </c>
      <c r="F5305" t="str">
        <f>IF(VLOOKUP(TRM!A1166,'TRM - TBM Crosswalk'!$A$2:'TRM - TBM Crosswalk'!$I$1008,4,FALSE)=0,"",VLOOKUP(TRM!A1166,'TRM - TBM Crosswalk'!$A$2:'TRM - TBM Crosswalk'!$I$1008,4,FALSE))</f>
        <v/>
      </c>
      <c r="G5305" t="str">
        <f>IF(VLOOKUP(TRM!A1166,'TRM - TBM Crosswalk'!$A$2:'TRM - TBM Crosswalk'!$I$1008,5,FALSE)=0,"",VLOOKUP(TRM!A1166,'TRM - TBM Crosswalk'!$A$2:'TRM - TBM Crosswalk'!$I$1008,5,FALSE))</f>
        <v>Platform</v>
      </c>
      <c r="H5305" t="str">
        <f>IF(VLOOKUP(TRM!A1166,'TRM - TBM Crosswalk'!$A$2:'TRM - TBM Crosswalk'!$I$1008,6,FALSE)=0,"",VLOOKUP(TRM!A1166,'TRM - TBM Crosswalk'!$A$2:'TRM - TBM Crosswalk'!$I$1008,6,FALSE))</f>
        <v/>
      </c>
      <c r="I5305" t="str">
        <f>IF(VLOOKUP(TRM!A1166,'TRM - TBM Crosswalk'!$A$2:'TRM - TBM Crosswalk'!$I$1008,7,FALSE)=0,"",VLOOKUP(TRM!A1166,'TRM - TBM Crosswalk'!$A$2:'TRM - TBM Crosswalk'!$I$1008,7,FALSE))</f>
        <v>Platform Services</v>
      </c>
      <c r="J5305" t="str">
        <f>IF(VLOOKUP(TRM!A1166,'TRM - TBM Crosswalk'!$A$2:'TRM - TBM Crosswalk'!$I$1008,8,FALSE)=0,"",VLOOKUP(TRM!A1166,'TRM - TBM Crosswalk'!$A$2:'TRM - TBM Crosswalk'!$I$1008,8,FALSE))</f>
        <v>Data Services</v>
      </c>
      <c r="K5305" t="str">
        <f>IF(VLOOKUP(TRM!A1166,'TRM - TBM Crosswalk'!$A$2:'TRM - TBM Crosswalk'!$I$1008,9,FALSE)=0,"",VLOOKUP(TRM!A1166,'TRM - TBM Crosswalk'!$A$2:'TRM - TBM Crosswalk'!$I$1008,9,FALSE))</f>
        <v>Database</v>
      </c>
    </row>
    <row r="5306" spans="1:11" x14ac:dyDescent="0.45">
      <c r="A5306" t="str">
        <f>TRM!A1167</f>
        <v>A02.021.226</v>
      </c>
      <c r="B5306" t="str">
        <f>TRM!B1167</f>
        <v>Database Management System</v>
      </c>
      <c r="C5306" t="str">
        <f>TRM!C1167</f>
        <v>VFPX Help file - | 1.07</v>
      </c>
      <c r="D5306">
        <f>TRM!D1167</f>
        <v>0</v>
      </c>
      <c r="E5306" t="str">
        <f>IF(VLOOKUP(TRM!A1167,'TRM - TBM Crosswalk'!$A$2:'TRM - TBM Crosswalk'!$I$1008,3,FALSE)="N/A","TBD","")</f>
        <v/>
      </c>
      <c r="F5306" t="str">
        <f>IF(VLOOKUP(TRM!A1167,'TRM - TBM Crosswalk'!$A$2:'TRM - TBM Crosswalk'!$I$1008,4,FALSE)=0,"",VLOOKUP(TRM!A1167,'TRM - TBM Crosswalk'!$A$2:'TRM - TBM Crosswalk'!$I$1008,4,FALSE))</f>
        <v/>
      </c>
      <c r="G5306" t="str">
        <f>IF(VLOOKUP(TRM!A1167,'TRM - TBM Crosswalk'!$A$2:'TRM - TBM Crosswalk'!$I$1008,5,FALSE)=0,"",VLOOKUP(TRM!A1167,'TRM - TBM Crosswalk'!$A$2:'TRM - TBM Crosswalk'!$I$1008,5,FALSE))</f>
        <v>Platform</v>
      </c>
      <c r="H5306" t="str">
        <f>IF(VLOOKUP(TRM!A1167,'TRM - TBM Crosswalk'!$A$2:'TRM - TBM Crosswalk'!$I$1008,6,FALSE)=0,"",VLOOKUP(TRM!A1167,'TRM - TBM Crosswalk'!$A$2:'TRM - TBM Crosswalk'!$I$1008,6,FALSE))</f>
        <v/>
      </c>
      <c r="I5306" t="str">
        <f>IF(VLOOKUP(TRM!A1167,'TRM - TBM Crosswalk'!$A$2:'TRM - TBM Crosswalk'!$I$1008,7,FALSE)=0,"",VLOOKUP(TRM!A1167,'TRM - TBM Crosswalk'!$A$2:'TRM - TBM Crosswalk'!$I$1008,7,FALSE))</f>
        <v>Platform Services</v>
      </c>
      <c r="J5306" t="str">
        <f>IF(VLOOKUP(TRM!A1167,'TRM - TBM Crosswalk'!$A$2:'TRM - TBM Crosswalk'!$I$1008,8,FALSE)=0,"",VLOOKUP(TRM!A1167,'TRM - TBM Crosswalk'!$A$2:'TRM - TBM Crosswalk'!$I$1008,8,FALSE))</f>
        <v>Data Services</v>
      </c>
      <c r="K5306" t="str">
        <f>IF(VLOOKUP(TRM!A1167,'TRM - TBM Crosswalk'!$A$2:'TRM - TBM Crosswalk'!$I$1008,9,FALSE)=0,"",VLOOKUP(TRM!A1167,'TRM - TBM Crosswalk'!$A$2:'TRM - TBM Crosswalk'!$I$1008,9,FALSE))</f>
        <v>Database</v>
      </c>
    </row>
    <row r="5307" spans="1:11" x14ac:dyDescent="0.45">
      <c r="A5307" t="str">
        <f>TRM!A1168</f>
        <v>A02.021.226</v>
      </c>
      <c r="B5307" t="str">
        <f>TRM!B1168</f>
        <v>Database Management System</v>
      </c>
      <c r="C5307" t="str">
        <f>TRM!C1168</f>
        <v>Visual FoxPro 9.0 Hotfix (KB958371)</v>
      </c>
      <c r="D5307">
        <f>TRM!D1168</f>
        <v>0</v>
      </c>
      <c r="E5307" t="str">
        <f>IF(VLOOKUP(TRM!A1168,'TRM - TBM Crosswalk'!$A$2:'TRM - TBM Crosswalk'!$I$1008,3,FALSE)="N/A","TBD","")</f>
        <v/>
      </c>
      <c r="F5307" t="str">
        <f>IF(VLOOKUP(TRM!A1168,'TRM - TBM Crosswalk'!$A$2:'TRM - TBM Crosswalk'!$I$1008,4,FALSE)=0,"",VLOOKUP(TRM!A1168,'TRM - TBM Crosswalk'!$A$2:'TRM - TBM Crosswalk'!$I$1008,4,FALSE))</f>
        <v/>
      </c>
      <c r="G5307" t="str">
        <f>IF(VLOOKUP(TRM!A1168,'TRM - TBM Crosswalk'!$A$2:'TRM - TBM Crosswalk'!$I$1008,5,FALSE)=0,"",VLOOKUP(TRM!A1168,'TRM - TBM Crosswalk'!$A$2:'TRM - TBM Crosswalk'!$I$1008,5,FALSE))</f>
        <v>Platform</v>
      </c>
      <c r="H5307" t="str">
        <f>IF(VLOOKUP(TRM!A1168,'TRM - TBM Crosswalk'!$A$2:'TRM - TBM Crosswalk'!$I$1008,6,FALSE)=0,"",VLOOKUP(TRM!A1168,'TRM - TBM Crosswalk'!$A$2:'TRM - TBM Crosswalk'!$I$1008,6,FALSE))</f>
        <v/>
      </c>
      <c r="I5307" t="str">
        <f>IF(VLOOKUP(TRM!A1168,'TRM - TBM Crosswalk'!$A$2:'TRM - TBM Crosswalk'!$I$1008,7,FALSE)=0,"",VLOOKUP(TRM!A1168,'TRM - TBM Crosswalk'!$A$2:'TRM - TBM Crosswalk'!$I$1008,7,FALSE))</f>
        <v>Platform Services</v>
      </c>
      <c r="J5307" t="str">
        <f>IF(VLOOKUP(TRM!A1168,'TRM - TBM Crosswalk'!$A$2:'TRM - TBM Crosswalk'!$I$1008,8,FALSE)=0,"",VLOOKUP(TRM!A1168,'TRM - TBM Crosswalk'!$A$2:'TRM - TBM Crosswalk'!$I$1008,8,FALSE))</f>
        <v>Data Services</v>
      </c>
      <c r="K5307" t="str">
        <f>IF(VLOOKUP(TRM!A1168,'TRM - TBM Crosswalk'!$A$2:'TRM - TBM Crosswalk'!$I$1008,9,FALSE)=0,"",VLOOKUP(TRM!A1168,'TRM - TBM Crosswalk'!$A$2:'TRM - TBM Crosswalk'!$I$1008,9,FALSE))</f>
        <v>Database</v>
      </c>
    </row>
    <row r="5308" spans="1:11" x14ac:dyDescent="0.45">
      <c r="A5308" t="str">
        <f>TRM!A1169</f>
        <v>A02.021.226</v>
      </c>
      <c r="B5308" t="str">
        <f>TRM!B1169</f>
        <v>Database Management System</v>
      </c>
      <c r="C5308" t="str">
        <f>TRM!C1169</f>
        <v>Visual FoxPro 9.0 Hotfix (KB971105)</v>
      </c>
      <c r="D5308">
        <f>TRM!D1169</f>
        <v>0</v>
      </c>
      <c r="E5308" t="str">
        <f>IF(VLOOKUP(TRM!A1169,'TRM - TBM Crosswalk'!$A$2:'TRM - TBM Crosswalk'!$I$1008,3,FALSE)="N/A","TBD","")</f>
        <v/>
      </c>
      <c r="F5308" t="str">
        <f>IF(VLOOKUP(TRM!A1169,'TRM - TBM Crosswalk'!$A$2:'TRM - TBM Crosswalk'!$I$1008,4,FALSE)=0,"",VLOOKUP(TRM!A1169,'TRM - TBM Crosswalk'!$A$2:'TRM - TBM Crosswalk'!$I$1008,4,FALSE))</f>
        <v/>
      </c>
      <c r="G5308" t="str">
        <f>IF(VLOOKUP(TRM!A1169,'TRM - TBM Crosswalk'!$A$2:'TRM - TBM Crosswalk'!$I$1008,5,FALSE)=0,"",VLOOKUP(TRM!A1169,'TRM - TBM Crosswalk'!$A$2:'TRM - TBM Crosswalk'!$I$1008,5,FALSE))</f>
        <v>Platform</v>
      </c>
      <c r="H5308" t="str">
        <f>IF(VLOOKUP(TRM!A1169,'TRM - TBM Crosswalk'!$A$2:'TRM - TBM Crosswalk'!$I$1008,6,FALSE)=0,"",VLOOKUP(TRM!A1169,'TRM - TBM Crosswalk'!$A$2:'TRM - TBM Crosswalk'!$I$1008,6,FALSE))</f>
        <v/>
      </c>
      <c r="I5308" t="str">
        <f>IF(VLOOKUP(TRM!A1169,'TRM - TBM Crosswalk'!$A$2:'TRM - TBM Crosswalk'!$I$1008,7,FALSE)=0,"",VLOOKUP(TRM!A1169,'TRM - TBM Crosswalk'!$A$2:'TRM - TBM Crosswalk'!$I$1008,7,FALSE))</f>
        <v>Platform Services</v>
      </c>
      <c r="J5308" t="str">
        <f>IF(VLOOKUP(TRM!A1169,'TRM - TBM Crosswalk'!$A$2:'TRM - TBM Crosswalk'!$I$1008,8,FALSE)=0,"",VLOOKUP(TRM!A1169,'TRM - TBM Crosswalk'!$A$2:'TRM - TBM Crosswalk'!$I$1008,8,FALSE))</f>
        <v>Data Services</v>
      </c>
      <c r="K5308" t="str">
        <f>IF(VLOOKUP(TRM!A1169,'TRM - TBM Crosswalk'!$A$2:'TRM - TBM Crosswalk'!$I$1008,9,FALSE)=0,"",VLOOKUP(TRM!A1169,'TRM - TBM Crosswalk'!$A$2:'TRM - TBM Crosswalk'!$I$1008,9,FALSE))</f>
        <v>Database</v>
      </c>
    </row>
    <row r="5309" spans="1:11" x14ac:dyDescent="0.45">
      <c r="A5309" t="str">
        <f>TRM!A1170</f>
        <v>A02.021.226</v>
      </c>
      <c r="B5309" t="str">
        <f>TRM!B1170</f>
        <v>Database Management System</v>
      </c>
      <c r="C5309" t="str">
        <f>TRM!C1170</f>
        <v>Visual Studio 2010 Tools for SQL Server Compact 3.5 SP2 ENU | 4.0.8080.0</v>
      </c>
      <c r="D5309">
        <f>TRM!D1170</f>
        <v>0</v>
      </c>
      <c r="E5309" t="str">
        <f>IF(VLOOKUP(TRM!A1170,'TRM - TBM Crosswalk'!$A$2:'TRM - TBM Crosswalk'!$I$1008,3,FALSE)="N/A","TBD","")</f>
        <v/>
      </c>
      <c r="F5309" t="str">
        <f>IF(VLOOKUP(TRM!A1170,'TRM - TBM Crosswalk'!$A$2:'TRM - TBM Crosswalk'!$I$1008,4,FALSE)=0,"",VLOOKUP(TRM!A1170,'TRM - TBM Crosswalk'!$A$2:'TRM - TBM Crosswalk'!$I$1008,4,FALSE))</f>
        <v/>
      </c>
      <c r="G5309" t="str">
        <f>IF(VLOOKUP(TRM!A1170,'TRM - TBM Crosswalk'!$A$2:'TRM - TBM Crosswalk'!$I$1008,5,FALSE)=0,"",VLOOKUP(TRM!A1170,'TRM - TBM Crosswalk'!$A$2:'TRM - TBM Crosswalk'!$I$1008,5,FALSE))</f>
        <v>Platform</v>
      </c>
      <c r="H5309" t="str">
        <f>IF(VLOOKUP(TRM!A1170,'TRM - TBM Crosswalk'!$A$2:'TRM - TBM Crosswalk'!$I$1008,6,FALSE)=0,"",VLOOKUP(TRM!A1170,'TRM - TBM Crosswalk'!$A$2:'TRM - TBM Crosswalk'!$I$1008,6,FALSE))</f>
        <v/>
      </c>
      <c r="I5309" t="str">
        <f>IF(VLOOKUP(TRM!A1170,'TRM - TBM Crosswalk'!$A$2:'TRM - TBM Crosswalk'!$I$1008,7,FALSE)=0,"",VLOOKUP(TRM!A1170,'TRM - TBM Crosswalk'!$A$2:'TRM - TBM Crosswalk'!$I$1008,7,FALSE))</f>
        <v>Platform Services</v>
      </c>
      <c r="J5309" t="str">
        <f>IF(VLOOKUP(TRM!A1170,'TRM - TBM Crosswalk'!$A$2:'TRM - TBM Crosswalk'!$I$1008,8,FALSE)=0,"",VLOOKUP(TRM!A1170,'TRM - TBM Crosswalk'!$A$2:'TRM - TBM Crosswalk'!$I$1008,8,FALSE))</f>
        <v>Data Services</v>
      </c>
      <c r="K5309" t="str">
        <f>IF(VLOOKUP(TRM!A1170,'TRM - TBM Crosswalk'!$A$2:'TRM - TBM Crosswalk'!$I$1008,9,FALSE)=0,"",VLOOKUP(TRM!A1170,'TRM - TBM Crosswalk'!$A$2:'TRM - TBM Crosswalk'!$I$1008,9,FALSE))</f>
        <v>Database</v>
      </c>
    </row>
    <row r="5310" spans="1:11" x14ac:dyDescent="0.45">
      <c r="A5310" t="str">
        <f>TRM!A1171</f>
        <v>A02.021.226</v>
      </c>
      <c r="B5310" t="str">
        <f>TRM!B1171</f>
        <v>Database Management System</v>
      </c>
      <c r="C5310" t="str">
        <f>TRM!C1171</f>
        <v>VZAccess Manager | 7.0.1.8</v>
      </c>
      <c r="D5310">
        <f>TRM!D1171</f>
        <v>0</v>
      </c>
      <c r="E5310" t="str">
        <f>IF(VLOOKUP(TRM!A1171,'TRM - TBM Crosswalk'!$A$2:'TRM - TBM Crosswalk'!$I$1008,3,FALSE)="N/A","TBD","")</f>
        <v/>
      </c>
      <c r="F5310" t="str">
        <f>IF(VLOOKUP(TRM!A1171,'TRM - TBM Crosswalk'!$A$2:'TRM - TBM Crosswalk'!$I$1008,4,FALSE)=0,"",VLOOKUP(TRM!A1171,'TRM - TBM Crosswalk'!$A$2:'TRM - TBM Crosswalk'!$I$1008,4,FALSE))</f>
        <v/>
      </c>
      <c r="G5310" t="str">
        <f>IF(VLOOKUP(TRM!A1171,'TRM - TBM Crosswalk'!$A$2:'TRM - TBM Crosswalk'!$I$1008,5,FALSE)=0,"",VLOOKUP(TRM!A1171,'TRM - TBM Crosswalk'!$A$2:'TRM - TBM Crosswalk'!$I$1008,5,FALSE))</f>
        <v>Platform</v>
      </c>
      <c r="H5310" t="str">
        <f>IF(VLOOKUP(TRM!A1171,'TRM - TBM Crosswalk'!$A$2:'TRM - TBM Crosswalk'!$I$1008,6,FALSE)=0,"",VLOOKUP(TRM!A1171,'TRM - TBM Crosswalk'!$A$2:'TRM - TBM Crosswalk'!$I$1008,6,FALSE))</f>
        <v/>
      </c>
      <c r="I5310" t="str">
        <f>IF(VLOOKUP(TRM!A1171,'TRM - TBM Crosswalk'!$A$2:'TRM - TBM Crosswalk'!$I$1008,7,FALSE)=0,"",VLOOKUP(TRM!A1171,'TRM - TBM Crosswalk'!$A$2:'TRM - TBM Crosswalk'!$I$1008,7,FALSE))</f>
        <v>Platform Services</v>
      </c>
      <c r="J5310" t="str">
        <f>IF(VLOOKUP(TRM!A1171,'TRM - TBM Crosswalk'!$A$2:'TRM - TBM Crosswalk'!$I$1008,8,FALSE)=0,"",VLOOKUP(TRM!A1171,'TRM - TBM Crosswalk'!$A$2:'TRM - TBM Crosswalk'!$I$1008,8,FALSE))</f>
        <v>Data Services</v>
      </c>
      <c r="K5310" t="str">
        <f>IF(VLOOKUP(TRM!A1171,'TRM - TBM Crosswalk'!$A$2:'TRM - TBM Crosswalk'!$I$1008,9,FALSE)=0,"",VLOOKUP(TRM!A1171,'TRM - TBM Crosswalk'!$A$2:'TRM - TBM Crosswalk'!$I$1008,9,FALSE))</f>
        <v>Database</v>
      </c>
    </row>
    <row r="5311" spans="1:11" x14ac:dyDescent="0.45">
      <c r="A5311" t="str">
        <f>TRM!A1172</f>
        <v>A02.021.226</v>
      </c>
      <c r="B5311" t="str">
        <f>TRM!B1172</f>
        <v>Database Management System</v>
      </c>
      <c r="C5311" t="str">
        <f>TRM!C1172</f>
        <v>VZAccess Manager | 7.0.102</v>
      </c>
      <c r="D5311">
        <f>TRM!D1172</f>
        <v>0</v>
      </c>
      <c r="E5311" t="str">
        <f>IF(VLOOKUP(TRM!A1172,'TRM - TBM Crosswalk'!$A$2:'TRM - TBM Crosswalk'!$I$1008,3,FALSE)="N/A","TBD","")</f>
        <v/>
      </c>
      <c r="F5311" t="str">
        <f>IF(VLOOKUP(TRM!A1172,'TRM - TBM Crosswalk'!$A$2:'TRM - TBM Crosswalk'!$I$1008,4,FALSE)=0,"",VLOOKUP(TRM!A1172,'TRM - TBM Crosswalk'!$A$2:'TRM - TBM Crosswalk'!$I$1008,4,FALSE))</f>
        <v/>
      </c>
      <c r="G5311" t="str">
        <f>IF(VLOOKUP(TRM!A1172,'TRM - TBM Crosswalk'!$A$2:'TRM - TBM Crosswalk'!$I$1008,5,FALSE)=0,"",VLOOKUP(TRM!A1172,'TRM - TBM Crosswalk'!$A$2:'TRM - TBM Crosswalk'!$I$1008,5,FALSE))</f>
        <v>Platform</v>
      </c>
      <c r="H5311" t="str">
        <f>IF(VLOOKUP(TRM!A1172,'TRM - TBM Crosswalk'!$A$2:'TRM - TBM Crosswalk'!$I$1008,6,FALSE)=0,"",VLOOKUP(TRM!A1172,'TRM - TBM Crosswalk'!$A$2:'TRM - TBM Crosswalk'!$I$1008,6,FALSE))</f>
        <v/>
      </c>
      <c r="I5311" t="str">
        <f>IF(VLOOKUP(TRM!A1172,'TRM - TBM Crosswalk'!$A$2:'TRM - TBM Crosswalk'!$I$1008,7,FALSE)=0,"",VLOOKUP(TRM!A1172,'TRM - TBM Crosswalk'!$A$2:'TRM - TBM Crosswalk'!$I$1008,7,FALSE))</f>
        <v>Platform Services</v>
      </c>
      <c r="J5311" t="str">
        <f>IF(VLOOKUP(TRM!A1172,'TRM - TBM Crosswalk'!$A$2:'TRM - TBM Crosswalk'!$I$1008,8,FALSE)=0,"",VLOOKUP(TRM!A1172,'TRM - TBM Crosswalk'!$A$2:'TRM - TBM Crosswalk'!$I$1008,8,FALSE))</f>
        <v>Data Services</v>
      </c>
      <c r="K5311" t="str">
        <f>IF(VLOOKUP(TRM!A1172,'TRM - TBM Crosswalk'!$A$2:'TRM - TBM Crosswalk'!$I$1008,9,FALSE)=0,"",VLOOKUP(TRM!A1172,'TRM - TBM Crosswalk'!$A$2:'TRM - TBM Crosswalk'!$I$1008,9,FALSE))</f>
        <v>Database</v>
      </c>
    </row>
    <row r="5312" spans="1:11" x14ac:dyDescent="0.45">
      <c r="A5312" t="str">
        <f>TRM!A1173</f>
        <v>A02.021.226</v>
      </c>
      <c r="B5312" t="str">
        <f>TRM!B1173</f>
        <v>Database Management System</v>
      </c>
      <c r="C5312" t="str">
        <f>TRM!C1173</f>
        <v>VZAccess Manager | 7.10.0.1</v>
      </c>
      <c r="D5312">
        <f>TRM!D1173</f>
        <v>0</v>
      </c>
      <c r="E5312" t="str">
        <f>IF(VLOOKUP(TRM!A1173,'TRM - TBM Crosswalk'!$A$2:'TRM - TBM Crosswalk'!$I$1008,3,FALSE)="N/A","TBD","")</f>
        <v/>
      </c>
      <c r="F5312" t="str">
        <f>IF(VLOOKUP(TRM!A1173,'TRM - TBM Crosswalk'!$A$2:'TRM - TBM Crosswalk'!$I$1008,4,FALSE)=0,"",VLOOKUP(TRM!A1173,'TRM - TBM Crosswalk'!$A$2:'TRM - TBM Crosswalk'!$I$1008,4,FALSE))</f>
        <v/>
      </c>
      <c r="G5312" t="str">
        <f>IF(VLOOKUP(TRM!A1173,'TRM - TBM Crosswalk'!$A$2:'TRM - TBM Crosswalk'!$I$1008,5,FALSE)=0,"",VLOOKUP(TRM!A1173,'TRM - TBM Crosswalk'!$A$2:'TRM - TBM Crosswalk'!$I$1008,5,FALSE))</f>
        <v>Platform</v>
      </c>
      <c r="H5312" t="str">
        <f>IF(VLOOKUP(TRM!A1173,'TRM - TBM Crosswalk'!$A$2:'TRM - TBM Crosswalk'!$I$1008,6,FALSE)=0,"",VLOOKUP(TRM!A1173,'TRM - TBM Crosswalk'!$A$2:'TRM - TBM Crosswalk'!$I$1008,6,FALSE))</f>
        <v/>
      </c>
      <c r="I5312" t="str">
        <f>IF(VLOOKUP(TRM!A1173,'TRM - TBM Crosswalk'!$A$2:'TRM - TBM Crosswalk'!$I$1008,7,FALSE)=0,"",VLOOKUP(TRM!A1173,'TRM - TBM Crosswalk'!$A$2:'TRM - TBM Crosswalk'!$I$1008,7,FALSE))</f>
        <v>Platform Services</v>
      </c>
      <c r="J5312" t="str">
        <f>IF(VLOOKUP(TRM!A1173,'TRM - TBM Crosswalk'!$A$2:'TRM - TBM Crosswalk'!$I$1008,8,FALSE)=0,"",VLOOKUP(TRM!A1173,'TRM - TBM Crosswalk'!$A$2:'TRM - TBM Crosswalk'!$I$1008,8,FALSE))</f>
        <v>Data Services</v>
      </c>
      <c r="K5312" t="str">
        <f>IF(VLOOKUP(TRM!A1173,'TRM - TBM Crosswalk'!$A$2:'TRM - TBM Crosswalk'!$I$1008,9,FALSE)=0,"",VLOOKUP(TRM!A1173,'TRM - TBM Crosswalk'!$A$2:'TRM - TBM Crosswalk'!$I$1008,9,FALSE))</f>
        <v>Database</v>
      </c>
    </row>
    <row r="5313" spans="1:11" x14ac:dyDescent="0.45">
      <c r="A5313" t="str">
        <f>TRM!A1174</f>
        <v>A02.021.226</v>
      </c>
      <c r="B5313" t="str">
        <f>TRM!B1174</f>
        <v>Database Management System</v>
      </c>
      <c r="C5313" t="str">
        <f>TRM!C1174</f>
        <v>VZAccess Manager | 7.10.2</v>
      </c>
      <c r="D5313">
        <f>TRM!D1174</f>
        <v>0</v>
      </c>
      <c r="E5313" t="str">
        <f>IF(VLOOKUP(TRM!A1174,'TRM - TBM Crosswalk'!$A$2:'TRM - TBM Crosswalk'!$I$1008,3,FALSE)="N/A","TBD","")</f>
        <v/>
      </c>
      <c r="F5313" t="str">
        <f>IF(VLOOKUP(TRM!A1174,'TRM - TBM Crosswalk'!$A$2:'TRM - TBM Crosswalk'!$I$1008,4,FALSE)=0,"",VLOOKUP(TRM!A1174,'TRM - TBM Crosswalk'!$A$2:'TRM - TBM Crosswalk'!$I$1008,4,FALSE))</f>
        <v/>
      </c>
      <c r="G5313" t="str">
        <f>IF(VLOOKUP(TRM!A1174,'TRM - TBM Crosswalk'!$A$2:'TRM - TBM Crosswalk'!$I$1008,5,FALSE)=0,"",VLOOKUP(TRM!A1174,'TRM - TBM Crosswalk'!$A$2:'TRM - TBM Crosswalk'!$I$1008,5,FALSE))</f>
        <v>Platform</v>
      </c>
      <c r="H5313" t="str">
        <f>IF(VLOOKUP(TRM!A1174,'TRM - TBM Crosswalk'!$A$2:'TRM - TBM Crosswalk'!$I$1008,6,FALSE)=0,"",VLOOKUP(TRM!A1174,'TRM - TBM Crosswalk'!$A$2:'TRM - TBM Crosswalk'!$I$1008,6,FALSE))</f>
        <v/>
      </c>
      <c r="I5313" t="str">
        <f>IF(VLOOKUP(TRM!A1174,'TRM - TBM Crosswalk'!$A$2:'TRM - TBM Crosswalk'!$I$1008,7,FALSE)=0,"",VLOOKUP(TRM!A1174,'TRM - TBM Crosswalk'!$A$2:'TRM - TBM Crosswalk'!$I$1008,7,FALSE))</f>
        <v>Platform Services</v>
      </c>
      <c r="J5313" t="str">
        <f>IF(VLOOKUP(TRM!A1174,'TRM - TBM Crosswalk'!$A$2:'TRM - TBM Crosswalk'!$I$1008,8,FALSE)=0,"",VLOOKUP(TRM!A1174,'TRM - TBM Crosswalk'!$A$2:'TRM - TBM Crosswalk'!$I$1008,8,FALSE))</f>
        <v>Data Services</v>
      </c>
      <c r="K5313" t="str">
        <f>IF(VLOOKUP(TRM!A1174,'TRM - TBM Crosswalk'!$A$2:'TRM - TBM Crosswalk'!$I$1008,9,FALSE)=0,"",VLOOKUP(TRM!A1174,'TRM - TBM Crosswalk'!$A$2:'TRM - TBM Crosswalk'!$I$1008,9,FALSE))</f>
        <v>Database</v>
      </c>
    </row>
    <row r="5314" spans="1:11" x14ac:dyDescent="0.45">
      <c r="A5314" t="str">
        <f>TRM!A1175</f>
        <v>A02.021.226</v>
      </c>
      <c r="B5314" t="str">
        <f>TRM!B1175</f>
        <v>Database Management System</v>
      </c>
      <c r="C5314" t="str">
        <f>TRM!C1175</f>
        <v>VZAccess Manager | 7.3.13.1</v>
      </c>
      <c r="D5314">
        <f>TRM!D1175</f>
        <v>0</v>
      </c>
      <c r="E5314" t="str">
        <f>IF(VLOOKUP(TRM!A1175,'TRM - TBM Crosswalk'!$A$2:'TRM - TBM Crosswalk'!$I$1008,3,FALSE)="N/A","TBD","")</f>
        <v/>
      </c>
      <c r="F5314" t="str">
        <f>IF(VLOOKUP(TRM!A1175,'TRM - TBM Crosswalk'!$A$2:'TRM - TBM Crosswalk'!$I$1008,4,FALSE)=0,"",VLOOKUP(TRM!A1175,'TRM - TBM Crosswalk'!$A$2:'TRM - TBM Crosswalk'!$I$1008,4,FALSE))</f>
        <v/>
      </c>
      <c r="G5314" t="str">
        <f>IF(VLOOKUP(TRM!A1175,'TRM - TBM Crosswalk'!$A$2:'TRM - TBM Crosswalk'!$I$1008,5,FALSE)=0,"",VLOOKUP(TRM!A1175,'TRM - TBM Crosswalk'!$A$2:'TRM - TBM Crosswalk'!$I$1008,5,FALSE))</f>
        <v>Platform</v>
      </c>
      <c r="H5314" t="str">
        <f>IF(VLOOKUP(TRM!A1175,'TRM - TBM Crosswalk'!$A$2:'TRM - TBM Crosswalk'!$I$1008,6,FALSE)=0,"",VLOOKUP(TRM!A1175,'TRM - TBM Crosswalk'!$A$2:'TRM - TBM Crosswalk'!$I$1008,6,FALSE))</f>
        <v/>
      </c>
      <c r="I5314" t="str">
        <f>IF(VLOOKUP(TRM!A1175,'TRM - TBM Crosswalk'!$A$2:'TRM - TBM Crosswalk'!$I$1008,7,FALSE)=0,"",VLOOKUP(TRM!A1175,'TRM - TBM Crosswalk'!$A$2:'TRM - TBM Crosswalk'!$I$1008,7,FALSE))</f>
        <v>Platform Services</v>
      </c>
      <c r="J5314" t="str">
        <f>IF(VLOOKUP(TRM!A1175,'TRM - TBM Crosswalk'!$A$2:'TRM - TBM Crosswalk'!$I$1008,8,FALSE)=0,"",VLOOKUP(TRM!A1175,'TRM - TBM Crosswalk'!$A$2:'TRM - TBM Crosswalk'!$I$1008,8,FALSE))</f>
        <v>Data Services</v>
      </c>
      <c r="K5314" t="str">
        <f>IF(VLOOKUP(TRM!A1175,'TRM - TBM Crosswalk'!$A$2:'TRM - TBM Crosswalk'!$I$1008,9,FALSE)=0,"",VLOOKUP(TRM!A1175,'TRM - TBM Crosswalk'!$A$2:'TRM - TBM Crosswalk'!$I$1008,9,FALSE))</f>
        <v>Database</v>
      </c>
    </row>
    <row r="5315" spans="1:11" x14ac:dyDescent="0.45">
      <c r="A5315" t="str">
        <f>TRM!A1176</f>
        <v>A02.021.226</v>
      </c>
      <c r="B5315" t="str">
        <f>TRM!B1176</f>
        <v>Database Management System</v>
      </c>
      <c r="C5315" t="str">
        <f>TRM!C1176</f>
        <v>VZAccess Manager | 7.3.50</v>
      </c>
      <c r="D5315">
        <f>TRM!D1176</f>
        <v>0</v>
      </c>
      <c r="E5315" t="str">
        <f>IF(VLOOKUP(TRM!A1176,'TRM - TBM Crosswalk'!$A$2:'TRM - TBM Crosswalk'!$I$1008,3,FALSE)="N/A","TBD","")</f>
        <v/>
      </c>
      <c r="F5315" t="str">
        <f>IF(VLOOKUP(TRM!A1176,'TRM - TBM Crosswalk'!$A$2:'TRM - TBM Crosswalk'!$I$1008,4,FALSE)=0,"",VLOOKUP(TRM!A1176,'TRM - TBM Crosswalk'!$A$2:'TRM - TBM Crosswalk'!$I$1008,4,FALSE))</f>
        <v/>
      </c>
      <c r="G5315" t="str">
        <f>IF(VLOOKUP(TRM!A1176,'TRM - TBM Crosswalk'!$A$2:'TRM - TBM Crosswalk'!$I$1008,5,FALSE)=0,"",VLOOKUP(TRM!A1176,'TRM - TBM Crosswalk'!$A$2:'TRM - TBM Crosswalk'!$I$1008,5,FALSE))</f>
        <v>Platform</v>
      </c>
      <c r="H5315" t="str">
        <f>IF(VLOOKUP(TRM!A1176,'TRM - TBM Crosswalk'!$A$2:'TRM - TBM Crosswalk'!$I$1008,6,FALSE)=0,"",VLOOKUP(TRM!A1176,'TRM - TBM Crosswalk'!$A$2:'TRM - TBM Crosswalk'!$I$1008,6,FALSE))</f>
        <v/>
      </c>
      <c r="I5315" t="str">
        <f>IF(VLOOKUP(TRM!A1176,'TRM - TBM Crosswalk'!$A$2:'TRM - TBM Crosswalk'!$I$1008,7,FALSE)=0,"",VLOOKUP(TRM!A1176,'TRM - TBM Crosswalk'!$A$2:'TRM - TBM Crosswalk'!$I$1008,7,FALSE))</f>
        <v>Platform Services</v>
      </c>
      <c r="J5315" t="str">
        <f>IF(VLOOKUP(TRM!A1176,'TRM - TBM Crosswalk'!$A$2:'TRM - TBM Crosswalk'!$I$1008,8,FALSE)=0,"",VLOOKUP(TRM!A1176,'TRM - TBM Crosswalk'!$A$2:'TRM - TBM Crosswalk'!$I$1008,8,FALSE))</f>
        <v>Data Services</v>
      </c>
      <c r="K5315" t="str">
        <f>IF(VLOOKUP(TRM!A1176,'TRM - TBM Crosswalk'!$A$2:'TRM - TBM Crosswalk'!$I$1008,9,FALSE)=0,"",VLOOKUP(TRM!A1176,'TRM - TBM Crosswalk'!$A$2:'TRM - TBM Crosswalk'!$I$1008,9,FALSE))</f>
        <v>Database</v>
      </c>
    </row>
    <row r="5316" spans="1:11" x14ac:dyDescent="0.45">
      <c r="A5316" t="str">
        <f>TRM!A1177</f>
        <v>A02.021.226</v>
      </c>
      <c r="B5316" t="str">
        <f>TRM!B1177</f>
        <v>Database Management System</v>
      </c>
      <c r="C5316" t="str">
        <f>TRM!C1177</f>
        <v>VZAccess Manager | 7.6.1.2</v>
      </c>
      <c r="D5316">
        <f>TRM!D1177</f>
        <v>0</v>
      </c>
      <c r="E5316" t="str">
        <f>IF(VLOOKUP(TRM!A1177,'TRM - TBM Crosswalk'!$A$2:'TRM - TBM Crosswalk'!$I$1008,3,FALSE)="N/A","TBD","")</f>
        <v/>
      </c>
      <c r="F5316" t="str">
        <f>IF(VLOOKUP(TRM!A1177,'TRM - TBM Crosswalk'!$A$2:'TRM - TBM Crosswalk'!$I$1008,4,FALSE)=0,"",VLOOKUP(TRM!A1177,'TRM - TBM Crosswalk'!$A$2:'TRM - TBM Crosswalk'!$I$1008,4,FALSE))</f>
        <v/>
      </c>
      <c r="G5316" t="str">
        <f>IF(VLOOKUP(TRM!A1177,'TRM - TBM Crosswalk'!$A$2:'TRM - TBM Crosswalk'!$I$1008,5,FALSE)=0,"",VLOOKUP(TRM!A1177,'TRM - TBM Crosswalk'!$A$2:'TRM - TBM Crosswalk'!$I$1008,5,FALSE))</f>
        <v>Platform</v>
      </c>
      <c r="H5316" t="str">
        <f>IF(VLOOKUP(TRM!A1177,'TRM - TBM Crosswalk'!$A$2:'TRM - TBM Crosswalk'!$I$1008,6,FALSE)=0,"",VLOOKUP(TRM!A1177,'TRM - TBM Crosswalk'!$A$2:'TRM - TBM Crosswalk'!$I$1008,6,FALSE))</f>
        <v/>
      </c>
      <c r="I5316" t="str">
        <f>IF(VLOOKUP(TRM!A1177,'TRM - TBM Crosswalk'!$A$2:'TRM - TBM Crosswalk'!$I$1008,7,FALSE)=0,"",VLOOKUP(TRM!A1177,'TRM - TBM Crosswalk'!$A$2:'TRM - TBM Crosswalk'!$I$1008,7,FALSE))</f>
        <v>Platform Services</v>
      </c>
      <c r="J5316" t="str">
        <f>IF(VLOOKUP(TRM!A1177,'TRM - TBM Crosswalk'!$A$2:'TRM - TBM Crosswalk'!$I$1008,8,FALSE)=0,"",VLOOKUP(TRM!A1177,'TRM - TBM Crosswalk'!$A$2:'TRM - TBM Crosswalk'!$I$1008,8,FALSE))</f>
        <v>Data Services</v>
      </c>
      <c r="K5316" t="str">
        <f>IF(VLOOKUP(TRM!A1177,'TRM - TBM Crosswalk'!$A$2:'TRM - TBM Crosswalk'!$I$1008,9,FALSE)=0,"",VLOOKUP(TRM!A1177,'TRM - TBM Crosswalk'!$A$2:'TRM - TBM Crosswalk'!$I$1008,9,FALSE))</f>
        <v>Database</v>
      </c>
    </row>
    <row r="5317" spans="1:11" x14ac:dyDescent="0.45">
      <c r="A5317" t="str">
        <f>TRM!A1178</f>
        <v>A02.021.226</v>
      </c>
      <c r="B5317" t="str">
        <f>TRM!B1178</f>
        <v>Database Management System</v>
      </c>
      <c r="C5317" t="str">
        <f>TRM!C1178</f>
        <v>VZAccess Manager | 7.6.12</v>
      </c>
      <c r="D5317">
        <f>TRM!D1178</f>
        <v>0</v>
      </c>
      <c r="E5317" t="str">
        <f>IF(VLOOKUP(TRM!A1178,'TRM - TBM Crosswalk'!$A$2:'TRM - TBM Crosswalk'!$I$1008,3,FALSE)="N/A","TBD","")</f>
        <v/>
      </c>
      <c r="F5317" t="str">
        <f>IF(VLOOKUP(TRM!A1178,'TRM - TBM Crosswalk'!$A$2:'TRM - TBM Crosswalk'!$I$1008,4,FALSE)=0,"",VLOOKUP(TRM!A1178,'TRM - TBM Crosswalk'!$A$2:'TRM - TBM Crosswalk'!$I$1008,4,FALSE))</f>
        <v/>
      </c>
      <c r="G5317" t="str">
        <f>IF(VLOOKUP(TRM!A1178,'TRM - TBM Crosswalk'!$A$2:'TRM - TBM Crosswalk'!$I$1008,5,FALSE)=0,"",VLOOKUP(TRM!A1178,'TRM - TBM Crosswalk'!$A$2:'TRM - TBM Crosswalk'!$I$1008,5,FALSE))</f>
        <v>Platform</v>
      </c>
      <c r="H5317" t="str">
        <f>IF(VLOOKUP(TRM!A1178,'TRM - TBM Crosswalk'!$A$2:'TRM - TBM Crosswalk'!$I$1008,6,FALSE)=0,"",VLOOKUP(TRM!A1178,'TRM - TBM Crosswalk'!$A$2:'TRM - TBM Crosswalk'!$I$1008,6,FALSE))</f>
        <v/>
      </c>
      <c r="I5317" t="str">
        <f>IF(VLOOKUP(TRM!A1178,'TRM - TBM Crosswalk'!$A$2:'TRM - TBM Crosswalk'!$I$1008,7,FALSE)=0,"",VLOOKUP(TRM!A1178,'TRM - TBM Crosswalk'!$A$2:'TRM - TBM Crosswalk'!$I$1008,7,FALSE))</f>
        <v>Platform Services</v>
      </c>
      <c r="J5317" t="str">
        <f>IF(VLOOKUP(TRM!A1178,'TRM - TBM Crosswalk'!$A$2:'TRM - TBM Crosswalk'!$I$1008,8,FALSE)=0,"",VLOOKUP(TRM!A1178,'TRM - TBM Crosswalk'!$A$2:'TRM - TBM Crosswalk'!$I$1008,8,FALSE))</f>
        <v>Data Services</v>
      </c>
      <c r="K5317" t="str">
        <f>IF(VLOOKUP(TRM!A1178,'TRM - TBM Crosswalk'!$A$2:'TRM - TBM Crosswalk'!$I$1008,9,FALSE)=0,"",VLOOKUP(TRM!A1178,'TRM - TBM Crosswalk'!$A$2:'TRM - TBM Crosswalk'!$I$1008,9,FALSE))</f>
        <v>Database</v>
      </c>
    </row>
    <row r="5318" spans="1:11" x14ac:dyDescent="0.45">
      <c r="A5318" t="str">
        <f>TRM!A1179</f>
        <v>A02.021.226</v>
      </c>
      <c r="B5318" t="str">
        <f>TRM!B1179</f>
        <v>Database Management System</v>
      </c>
      <c r="C5318" t="str">
        <f>TRM!C1179</f>
        <v>VZAccess Manager | 7.7.1.10</v>
      </c>
      <c r="D5318">
        <f>TRM!D1179</f>
        <v>0</v>
      </c>
      <c r="E5318" t="str">
        <f>IF(VLOOKUP(TRM!A1179,'TRM - TBM Crosswalk'!$A$2:'TRM - TBM Crosswalk'!$I$1008,3,FALSE)="N/A","TBD","")</f>
        <v/>
      </c>
      <c r="F5318" t="str">
        <f>IF(VLOOKUP(TRM!A1179,'TRM - TBM Crosswalk'!$A$2:'TRM - TBM Crosswalk'!$I$1008,4,FALSE)=0,"",VLOOKUP(TRM!A1179,'TRM - TBM Crosswalk'!$A$2:'TRM - TBM Crosswalk'!$I$1008,4,FALSE))</f>
        <v/>
      </c>
      <c r="G5318" t="str">
        <f>IF(VLOOKUP(TRM!A1179,'TRM - TBM Crosswalk'!$A$2:'TRM - TBM Crosswalk'!$I$1008,5,FALSE)=0,"",VLOOKUP(TRM!A1179,'TRM - TBM Crosswalk'!$A$2:'TRM - TBM Crosswalk'!$I$1008,5,FALSE))</f>
        <v>Platform</v>
      </c>
      <c r="H5318" t="str">
        <f>IF(VLOOKUP(TRM!A1179,'TRM - TBM Crosswalk'!$A$2:'TRM - TBM Crosswalk'!$I$1008,6,FALSE)=0,"",VLOOKUP(TRM!A1179,'TRM - TBM Crosswalk'!$A$2:'TRM - TBM Crosswalk'!$I$1008,6,FALSE))</f>
        <v/>
      </c>
      <c r="I5318" t="str">
        <f>IF(VLOOKUP(TRM!A1179,'TRM - TBM Crosswalk'!$A$2:'TRM - TBM Crosswalk'!$I$1008,7,FALSE)=0,"",VLOOKUP(TRM!A1179,'TRM - TBM Crosswalk'!$A$2:'TRM - TBM Crosswalk'!$I$1008,7,FALSE))</f>
        <v>Platform Services</v>
      </c>
      <c r="J5318" t="str">
        <f>IF(VLOOKUP(TRM!A1179,'TRM - TBM Crosswalk'!$A$2:'TRM - TBM Crosswalk'!$I$1008,8,FALSE)=0,"",VLOOKUP(TRM!A1179,'TRM - TBM Crosswalk'!$A$2:'TRM - TBM Crosswalk'!$I$1008,8,FALSE))</f>
        <v>Data Services</v>
      </c>
      <c r="K5318" t="str">
        <f>IF(VLOOKUP(TRM!A1179,'TRM - TBM Crosswalk'!$A$2:'TRM - TBM Crosswalk'!$I$1008,9,FALSE)=0,"",VLOOKUP(TRM!A1179,'TRM - TBM Crosswalk'!$A$2:'TRM - TBM Crosswalk'!$I$1008,9,FALSE))</f>
        <v>Database</v>
      </c>
    </row>
    <row r="5319" spans="1:11" x14ac:dyDescent="0.45">
      <c r="A5319" t="str">
        <f>TRM!A1180</f>
        <v>A02.021.226</v>
      </c>
      <c r="B5319" t="str">
        <f>TRM!B1180</f>
        <v>Database Management System</v>
      </c>
      <c r="C5319" t="str">
        <f>TRM!C1180</f>
        <v>VZAccess Manager | 7.7.21</v>
      </c>
      <c r="D5319">
        <f>TRM!D1180</f>
        <v>0</v>
      </c>
      <c r="E5319" t="str">
        <f>IF(VLOOKUP(TRM!A1180,'TRM - TBM Crosswalk'!$A$2:'TRM - TBM Crosswalk'!$I$1008,3,FALSE)="N/A","TBD","")</f>
        <v/>
      </c>
      <c r="F5319" t="str">
        <f>IF(VLOOKUP(TRM!A1180,'TRM - TBM Crosswalk'!$A$2:'TRM - TBM Crosswalk'!$I$1008,4,FALSE)=0,"",VLOOKUP(TRM!A1180,'TRM - TBM Crosswalk'!$A$2:'TRM - TBM Crosswalk'!$I$1008,4,FALSE))</f>
        <v/>
      </c>
      <c r="G5319" t="str">
        <f>IF(VLOOKUP(TRM!A1180,'TRM - TBM Crosswalk'!$A$2:'TRM - TBM Crosswalk'!$I$1008,5,FALSE)=0,"",VLOOKUP(TRM!A1180,'TRM - TBM Crosswalk'!$A$2:'TRM - TBM Crosswalk'!$I$1008,5,FALSE))</f>
        <v>Platform</v>
      </c>
      <c r="H5319" t="str">
        <f>IF(VLOOKUP(TRM!A1180,'TRM - TBM Crosswalk'!$A$2:'TRM - TBM Crosswalk'!$I$1008,6,FALSE)=0,"",VLOOKUP(TRM!A1180,'TRM - TBM Crosswalk'!$A$2:'TRM - TBM Crosswalk'!$I$1008,6,FALSE))</f>
        <v/>
      </c>
      <c r="I5319" t="str">
        <f>IF(VLOOKUP(TRM!A1180,'TRM - TBM Crosswalk'!$A$2:'TRM - TBM Crosswalk'!$I$1008,7,FALSE)=0,"",VLOOKUP(TRM!A1180,'TRM - TBM Crosswalk'!$A$2:'TRM - TBM Crosswalk'!$I$1008,7,FALSE))</f>
        <v>Platform Services</v>
      </c>
      <c r="J5319" t="str">
        <f>IF(VLOOKUP(TRM!A1180,'TRM - TBM Crosswalk'!$A$2:'TRM - TBM Crosswalk'!$I$1008,8,FALSE)=0,"",VLOOKUP(TRM!A1180,'TRM - TBM Crosswalk'!$A$2:'TRM - TBM Crosswalk'!$I$1008,8,FALSE))</f>
        <v>Data Services</v>
      </c>
      <c r="K5319" t="str">
        <f>IF(VLOOKUP(TRM!A1180,'TRM - TBM Crosswalk'!$A$2:'TRM - TBM Crosswalk'!$I$1008,9,FALSE)=0,"",VLOOKUP(TRM!A1180,'TRM - TBM Crosswalk'!$A$2:'TRM - TBM Crosswalk'!$I$1008,9,FALSE))</f>
        <v>Database</v>
      </c>
    </row>
    <row r="5320" spans="1:11" x14ac:dyDescent="0.45">
      <c r="A5320" t="str">
        <f>TRM!A1181</f>
        <v>A02.021.226</v>
      </c>
      <c r="B5320" t="str">
        <f>TRM!B1181</f>
        <v>Database Management System</v>
      </c>
      <c r="C5320" t="str">
        <f>TRM!C1181</f>
        <v>VZAccess Manager | 7.7.7.0</v>
      </c>
      <c r="D5320">
        <f>TRM!D1181</f>
        <v>0</v>
      </c>
      <c r="E5320" t="str">
        <f>IF(VLOOKUP(TRM!A1181,'TRM - TBM Crosswalk'!$A$2:'TRM - TBM Crosswalk'!$I$1008,3,FALSE)="N/A","TBD","")</f>
        <v/>
      </c>
      <c r="F5320" t="str">
        <f>IF(VLOOKUP(TRM!A1181,'TRM - TBM Crosswalk'!$A$2:'TRM - TBM Crosswalk'!$I$1008,4,FALSE)=0,"",VLOOKUP(TRM!A1181,'TRM - TBM Crosswalk'!$A$2:'TRM - TBM Crosswalk'!$I$1008,4,FALSE))</f>
        <v/>
      </c>
      <c r="G5320" t="str">
        <f>IF(VLOOKUP(TRM!A1181,'TRM - TBM Crosswalk'!$A$2:'TRM - TBM Crosswalk'!$I$1008,5,FALSE)=0,"",VLOOKUP(TRM!A1181,'TRM - TBM Crosswalk'!$A$2:'TRM - TBM Crosswalk'!$I$1008,5,FALSE))</f>
        <v>Platform</v>
      </c>
      <c r="H5320" t="str">
        <f>IF(VLOOKUP(TRM!A1181,'TRM - TBM Crosswalk'!$A$2:'TRM - TBM Crosswalk'!$I$1008,6,FALSE)=0,"",VLOOKUP(TRM!A1181,'TRM - TBM Crosswalk'!$A$2:'TRM - TBM Crosswalk'!$I$1008,6,FALSE))</f>
        <v/>
      </c>
      <c r="I5320" t="str">
        <f>IF(VLOOKUP(TRM!A1181,'TRM - TBM Crosswalk'!$A$2:'TRM - TBM Crosswalk'!$I$1008,7,FALSE)=0,"",VLOOKUP(TRM!A1181,'TRM - TBM Crosswalk'!$A$2:'TRM - TBM Crosswalk'!$I$1008,7,FALSE))</f>
        <v>Platform Services</v>
      </c>
      <c r="J5320" t="str">
        <f>IF(VLOOKUP(TRM!A1181,'TRM - TBM Crosswalk'!$A$2:'TRM - TBM Crosswalk'!$I$1008,8,FALSE)=0,"",VLOOKUP(TRM!A1181,'TRM - TBM Crosswalk'!$A$2:'TRM - TBM Crosswalk'!$I$1008,8,FALSE))</f>
        <v>Data Services</v>
      </c>
      <c r="K5320" t="str">
        <f>IF(VLOOKUP(TRM!A1181,'TRM - TBM Crosswalk'!$A$2:'TRM - TBM Crosswalk'!$I$1008,9,FALSE)=0,"",VLOOKUP(TRM!A1181,'TRM - TBM Crosswalk'!$A$2:'TRM - TBM Crosswalk'!$I$1008,9,FALSE))</f>
        <v>Database</v>
      </c>
    </row>
    <row r="5321" spans="1:11" x14ac:dyDescent="0.45">
      <c r="A5321" t="str">
        <f>TRM!A1182</f>
        <v>A02.021.226</v>
      </c>
      <c r="B5321" t="str">
        <f>TRM!B1182</f>
        <v>Database Management System</v>
      </c>
      <c r="C5321" t="str">
        <f>TRM!C1182</f>
        <v>VZAccess Manager | 7.7.76</v>
      </c>
      <c r="D5321">
        <f>TRM!D1182</f>
        <v>0</v>
      </c>
      <c r="E5321" t="str">
        <f>IF(VLOOKUP(TRM!A1182,'TRM - TBM Crosswalk'!$A$2:'TRM - TBM Crosswalk'!$I$1008,3,FALSE)="N/A","TBD","")</f>
        <v/>
      </c>
      <c r="F5321" t="str">
        <f>IF(VLOOKUP(TRM!A1182,'TRM - TBM Crosswalk'!$A$2:'TRM - TBM Crosswalk'!$I$1008,4,FALSE)=0,"",VLOOKUP(TRM!A1182,'TRM - TBM Crosswalk'!$A$2:'TRM - TBM Crosswalk'!$I$1008,4,FALSE))</f>
        <v/>
      </c>
      <c r="G5321" t="str">
        <f>IF(VLOOKUP(TRM!A1182,'TRM - TBM Crosswalk'!$A$2:'TRM - TBM Crosswalk'!$I$1008,5,FALSE)=0,"",VLOOKUP(TRM!A1182,'TRM - TBM Crosswalk'!$A$2:'TRM - TBM Crosswalk'!$I$1008,5,FALSE))</f>
        <v>Platform</v>
      </c>
      <c r="H5321" t="str">
        <f>IF(VLOOKUP(TRM!A1182,'TRM - TBM Crosswalk'!$A$2:'TRM - TBM Crosswalk'!$I$1008,6,FALSE)=0,"",VLOOKUP(TRM!A1182,'TRM - TBM Crosswalk'!$A$2:'TRM - TBM Crosswalk'!$I$1008,6,FALSE))</f>
        <v/>
      </c>
      <c r="I5321" t="str">
        <f>IF(VLOOKUP(TRM!A1182,'TRM - TBM Crosswalk'!$A$2:'TRM - TBM Crosswalk'!$I$1008,7,FALSE)=0,"",VLOOKUP(TRM!A1182,'TRM - TBM Crosswalk'!$A$2:'TRM - TBM Crosswalk'!$I$1008,7,FALSE))</f>
        <v>Platform Services</v>
      </c>
      <c r="J5321" t="str">
        <f>IF(VLOOKUP(TRM!A1182,'TRM - TBM Crosswalk'!$A$2:'TRM - TBM Crosswalk'!$I$1008,8,FALSE)=0,"",VLOOKUP(TRM!A1182,'TRM - TBM Crosswalk'!$A$2:'TRM - TBM Crosswalk'!$I$1008,8,FALSE))</f>
        <v>Data Services</v>
      </c>
      <c r="K5321" t="str">
        <f>IF(VLOOKUP(TRM!A1182,'TRM - TBM Crosswalk'!$A$2:'TRM - TBM Crosswalk'!$I$1008,9,FALSE)=0,"",VLOOKUP(TRM!A1182,'TRM - TBM Crosswalk'!$A$2:'TRM - TBM Crosswalk'!$I$1008,9,FALSE))</f>
        <v>Database</v>
      </c>
    </row>
    <row r="5322" spans="1:11" x14ac:dyDescent="0.45">
      <c r="A5322" t="str">
        <f>TRM!A1183</f>
        <v>A02.021.226</v>
      </c>
      <c r="B5322" t="str">
        <f>TRM!B1183</f>
        <v>Database Management System</v>
      </c>
      <c r="C5322" t="str">
        <f>TRM!C1183</f>
        <v>VZAccess Manager | 7.7.77</v>
      </c>
      <c r="D5322">
        <f>TRM!D1183</f>
        <v>0</v>
      </c>
      <c r="E5322" t="str">
        <f>IF(VLOOKUP(TRM!A1183,'TRM - TBM Crosswalk'!$A$2:'TRM - TBM Crosswalk'!$I$1008,3,FALSE)="N/A","TBD","")</f>
        <v/>
      </c>
      <c r="F5322" t="str">
        <f>IF(VLOOKUP(TRM!A1183,'TRM - TBM Crosswalk'!$A$2:'TRM - TBM Crosswalk'!$I$1008,4,FALSE)=0,"",VLOOKUP(TRM!A1183,'TRM - TBM Crosswalk'!$A$2:'TRM - TBM Crosswalk'!$I$1008,4,FALSE))</f>
        <v/>
      </c>
      <c r="G5322" t="str">
        <f>IF(VLOOKUP(TRM!A1183,'TRM - TBM Crosswalk'!$A$2:'TRM - TBM Crosswalk'!$I$1008,5,FALSE)=0,"",VLOOKUP(TRM!A1183,'TRM - TBM Crosswalk'!$A$2:'TRM - TBM Crosswalk'!$I$1008,5,FALSE))</f>
        <v>Platform</v>
      </c>
      <c r="H5322" t="str">
        <f>IF(VLOOKUP(TRM!A1183,'TRM - TBM Crosswalk'!$A$2:'TRM - TBM Crosswalk'!$I$1008,6,FALSE)=0,"",VLOOKUP(TRM!A1183,'TRM - TBM Crosswalk'!$A$2:'TRM - TBM Crosswalk'!$I$1008,6,FALSE))</f>
        <v/>
      </c>
      <c r="I5322" t="str">
        <f>IF(VLOOKUP(TRM!A1183,'TRM - TBM Crosswalk'!$A$2:'TRM - TBM Crosswalk'!$I$1008,7,FALSE)=0,"",VLOOKUP(TRM!A1183,'TRM - TBM Crosswalk'!$A$2:'TRM - TBM Crosswalk'!$I$1008,7,FALSE))</f>
        <v>Platform Services</v>
      </c>
      <c r="J5322" t="str">
        <f>IF(VLOOKUP(TRM!A1183,'TRM - TBM Crosswalk'!$A$2:'TRM - TBM Crosswalk'!$I$1008,8,FALSE)=0,"",VLOOKUP(TRM!A1183,'TRM - TBM Crosswalk'!$A$2:'TRM - TBM Crosswalk'!$I$1008,8,FALSE))</f>
        <v>Data Services</v>
      </c>
      <c r="K5322" t="str">
        <f>IF(VLOOKUP(TRM!A1183,'TRM - TBM Crosswalk'!$A$2:'TRM - TBM Crosswalk'!$I$1008,9,FALSE)=0,"",VLOOKUP(TRM!A1183,'TRM - TBM Crosswalk'!$A$2:'TRM - TBM Crosswalk'!$I$1008,9,FALSE))</f>
        <v>Database</v>
      </c>
    </row>
    <row r="5323" spans="1:11" x14ac:dyDescent="0.45">
      <c r="A5323" t="str">
        <f>TRM!A1184</f>
        <v>A02.021.226</v>
      </c>
      <c r="B5323" t="str">
        <f>TRM!B1184</f>
        <v>Database Management System</v>
      </c>
      <c r="C5323" t="str">
        <f>TRM!C1184</f>
        <v>VZAccess Manager | 7.8.14</v>
      </c>
      <c r="D5323">
        <f>TRM!D1184</f>
        <v>0</v>
      </c>
      <c r="E5323" t="str">
        <f>IF(VLOOKUP(TRM!A1184,'TRM - TBM Crosswalk'!$A$2:'TRM - TBM Crosswalk'!$I$1008,3,FALSE)="N/A","TBD","")</f>
        <v/>
      </c>
      <c r="F5323" t="str">
        <f>IF(VLOOKUP(TRM!A1184,'TRM - TBM Crosswalk'!$A$2:'TRM - TBM Crosswalk'!$I$1008,4,FALSE)=0,"",VLOOKUP(TRM!A1184,'TRM - TBM Crosswalk'!$A$2:'TRM - TBM Crosswalk'!$I$1008,4,FALSE))</f>
        <v/>
      </c>
      <c r="G5323" t="str">
        <f>IF(VLOOKUP(TRM!A1184,'TRM - TBM Crosswalk'!$A$2:'TRM - TBM Crosswalk'!$I$1008,5,FALSE)=0,"",VLOOKUP(TRM!A1184,'TRM - TBM Crosswalk'!$A$2:'TRM - TBM Crosswalk'!$I$1008,5,FALSE))</f>
        <v>Platform</v>
      </c>
      <c r="H5323" t="str">
        <f>IF(VLOOKUP(TRM!A1184,'TRM - TBM Crosswalk'!$A$2:'TRM - TBM Crosswalk'!$I$1008,6,FALSE)=0,"",VLOOKUP(TRM!A1184,'TRM - TBM Crosswalk'!$A$2:'TRM - TBM Crosswalk'!$I$1008,6,FALSE))</f>
        <v/>
      </c>
      <c r="I5323" t="str">
        <f>IF(VLOOKUP(TRM!A1184,'TRM - TBM Crosswalk'!$A$2:'TRM - TBM Crosswalk'!$I$1008,7,FALSE)=0,"",VLOOKUP(TRM!A1184,'TRM - TBM Crosswalk'!$A$2:'TRM - TBM Crosswalk'!$I$1008,7,FALSE))</f>
        <v>Platform Services</v>
      </c>
      <c r="J5323" t="str">
        <f>IF(VLOOKUP(TRM!A1184,'TRM - TBM Crosswalk'!$A$2:'TRM - TBM Crosswalk'!$I$1008,8,FALSE)=0,"",VLOOKUP(TRM!A1184,'TRM - TBM Crosswalk'!$A$2:'TRM - TBM Crosswalk'!$I$1008,8,FALSE))</f>
        <v>Data Services</v>
      </c>
      <c r="K5323" t="str">
        <f>IF(VLOOKUP(TRM!A1184,'TRM - TBM Crosswalk'!$A$2:'TRM - TBM Crosswalk'!$I$1008,9,FALSE)=0,"",VLOOKUP(TRM!A1184,'TRM - TBM Crosswalk'!$A$2:'TRM - TBM Crosswalk'!$I$1008,9,FALSE))</f>
        <v>Database</v>
      </c>
    </row>
    <row r="5324" spans="1:11" x14ac:dyDescent="0.45">
      <c r="A5324" t="str">
        <f>TRM!A1185</f>
        <v>A02.021.226</v>
      </c>
      <c r="B5324" t="str">
        <f>TRM!B1185</f>
        <v>Database Management System</v>
      </c>
      <c r="C5324" t="str">
        <f>TRM!C1185</f>
        <v>VZAccess Manager | 7.9.1.0</v>
      </c>
      <c r="D5324">
        <f>TRM!D1185</f>
        <v>0</v>
      </c>
      <c r="E5324" t="str">
        <f>IF(VLOOKUP(TRM!A1185,'TRM - TBM Crosswalk'!$A$2:'TRM - TBM Crosswalk'!$I$1008,3,FALSE)="N/A","TBD","")</f>
        <v/>
      </c>
      <c r="F5324" t="str">
        <f>IF(VLOOKUP(TRM!A1185,'TRM - TBM Crosswalk'!$A$2:'TRM - TBM Crosswalk'!$I$1008,4,FALSE)=0,"",VLOOKUP(TRM!A1185,'TRM - TBM Crosswalk'!$A$2:'TRM - TBM Crosswalk'!$I$1008,4,FALSE))</f>
        <v/>
      </c>
      <c r="G5324" t="str">
        <f>IF(VLOOKUP(TRM!A1185,'TRM - TBM Crosswalk'!$A$2:'TRM - TBM Crosswalk'!$I$1008,5,FALSE)=0,"",VLOOKUP(TRM!A1185,'TRM - TBM Crosswalk'!$A$2:'TRM - TBM Crosswalk'!$I$1008,5,FALSE))</f>
        <v>Platform</v>
      </c>
      <c r="H5324" t="str">
        <f>IF(VLOOKUP(TRM!A1185,'TRM - TBM Crosswalk'!$A$2:'TRM - TBM Crosswalk'!$I$1008,6,FALSE)=0,"",VLOOKUP(TRM!A1185,'TRM - TBM Crosswalk'!$A$2:'TRM - TBM Crosswalk'!$I$1008,6,FALSE))</f>
        <v/>
      </c>
      <c r="I5324" t="str">
        <f>IF(VLOOKUP(TRM!A1185,'TRM - TBM Crosswalk'!$A$2:'TRM - TBM Crosswalk'!$I$1008,7,FALSE)=0,"",VLOOKUP(TRM!A1185,'TRM - TBM Crosswalk'!$A$2:'TRM - TBM Crosswalk'!$I$1008,7,FALSE))</f>
        <v>Platform Services</v>
      </c>
      <c r="J5324" t="str">
        <f>IF(VLOOKUP(TRM!A1185,'TRM - TBM Crosswalk'!$A$2:'TRM - TBM Crosswalk'!$I$1008,8,FALSE)=0,"",VLOOKUP(TRM!A1185,'TRM - TBM Crosswalk'!$A$2:'TRM - TBM Crosswalk'!$I$1008,8,FALSE))</f>
        <v>Data Services</v>
      </c>
      <c r="K5324" t="str">
        <f>IF(VLOOKUP(TRM!A1185,'TRM - TBM Crosswalk'!$A$2:'TRM - TBM Crosswalk'!$I$1008,9,FALSE)=0,"",VLOOKUP(TRM!A1185,'TRM - TBM Crosswalk'!$A$2:'TRM - TBM Crosswalk'!$I$1008,9,FALSE))</f>
        <v>Database</v>
      </c>
    </row>
    <row r="5325" spans="1:11" x14ac:dyDescent="0.45">
      <c r="A5325" t="str">
        <f>TRM!A1186</f>
        <v>A02.021.227</v>
      </c>
      <c r="B5325" t="str">
        <f>TRM!B1186</f>
        <v>Directory Services</v>
      </c>
      <c r="C5325" t="str">
        <f>TRM!C1186</f>
        <v>Active Directory Authentication Library for SQL Server | 13.0.1601.5</v>
      </c>
      <c r="D5325">
        <f>TRM!D1186</f>
        <v>0</v>
      </c>
      <c r="E5325" t="str">
        <f>IF(VLOOKUP(TRM!A1186,'TRM - TBM Crosswalk'!$A$2:'TRM - TBM Crosswalk'!$I$1008,3,FALSE)="N/A","TBD","")</f>
        <v/>
      </c>
      <c r="F5325" t="str">
        <f>IF(VLOOKUP(TRM!A1186,'TRM - TBM Crosswalk'!$A$2:'TRM - TBM Crosswalk'!$I$1008,4,FALSE)=0,"",VLOOKUP(TRM!A1186,'TRM - TBM Crosswalk'!$A$2:'TRM - TBM Crosswalk'!$I$1008,4,FALSE))</f>
        <v/>
      </c>
      <c r="G5325" t="str">
        <f>IF(VLOOKUP(TRM!A1186,'TRM - TBM Crosswalk'!$A$2:'TRM - TBM Crosswalk'!$I$1008,5,FALSE)=0,"",VLOOKUP(TRM!A1186,'TRM - TBM Crosswalk'!$A$2:'TRM - TBM Crosswalk'!$I$1008,5,FALSE))</f>
        <v/>
      </c>
      <c r="H5325" t="str">
        <f>IF(VLOOKUP(TRM!A1186,'TRM - TBM Crosswalk'!$A$2:'TRM - TBM Crosswalk'!$I$1008,6,FALSE)=0,"",VLOOKUP(TRM!A1186,'TRM - TBM Crosswalk'!$A$2:'TRM - TBM Crosswalk'!$I$1008,6,FALSE))</f>
        <v/>
      </c>
      <c r="I5325" t="str">
        <f>IF(VLOOKUP(TRM!A1186,'TRM - TBM Crosswalk'!$A$2:'TRM - TBM Crosswalk'!$I$1008,7,FALSE)=0,"",VLOOKUP(TRM!A1186,'TRM - TBM Crosswalk'!$A$2:'TRM - TBM Crosswalk'!$I$1008,7,FALSE))</f>
        <v>Network</v>
      </c>
      <c r="J5325" t="str">
        <f>IF(VLOOKUP(TRM!A1186,'TRM - TBM Crosswalk'!$A$2:'TRM - TBM Crosswalk'!$I$1008,8,FALSE)=0,"",VLOOKUP(TRM!A1186,'TRM - TBM Crosswalk'!$A$2:'TRM - TBM Crosswalk'!$I$1008,8,FALSE))</f>
        <v>Domain Services</v>
      </c>
      <c r="K5325" t="str">
        <f>IF(VLOOKUP(TRM!A1186,'TRM - TBM Crosswalk'!$A$2:'TRM - TBM Crosswalk'!$I$1008,9,FALSE)=0,"",VLOOKUP(TRM!A1186,'TRM - TBM Crosswalk'!$A$2:'TRM - TBM Crosswalk'!$I$1008,9,FALSE))</f>
        <v/>
      </c>
    </row>
    <row r="5326" spans="1:11" x14ac:dyDescent="0.45">
      <c r="A5326" t="str">
        <f>TRM!A1187</f>
        <v>A02.021.227</v>
      </c>
      <c r="B5326" t="str">
        <f>TRM!B1187</f>
        <v>Directory Services</v>
      </c>
      <c r="C5326" t="str">
        <f>TRM!C1187</f>
        <v>Active Directory Authentication Library for SQL Server | 13.1.4001.0</v>
      </c>
      <c r="D5326">
        <f>TRM!D1187</f>
        <v>0</v>
      </c>
      <c r="E5326" t="str">
        <f>IF(VLOOKUP(TRM!A1187,'TRM - TBM Crosswalk'!$A$2:'TRM - TBM Crosswalk'!$I$1008,3,FALSE)="N/A","TBD","")</f>
        <v/>
      </c>
      <c r="F5326" t="str">
        <f>IF(VLOOKUP(TRM!A1187,'TRM - TBM Crosswalk'!$A$2:'TRM - TBM Crosswalk'!$I$1008,4,FALSE)=0,"",VLOOKUP(TRM!A1187,'TRM - TBM Crosswalk'!$A$2:'TRM - TBM Crosswalk'!$I$1008,4,FALSE))</f>
        <v/>
      </c>
      <c r="G5326" t="str">
        <f>IF(VLOOKUP(TRM!A1187,'TRM - TBM Crosswalk'!$A$2:'TRM - TBM Crosswalk'!$I$1008,5,FALSE)=0,"",VLOOKUP(TRM!A1187,'TRM - TBM Crosswalk'!$A$2:'TRM - TBM Crosswalk'!$I$1008,5,FALSE))</f>
        <v/>
      </c>
      <c r="H5326" t="str">
        <f>IF(VLOOKUP(TRM!A1187,'TRM - TBM Crosswalk'!$A$2:'TRM - TBM Crosswalk'!$I$1008,6,FALSE)=0,"",VLOOKUP(TRM!A1187,'TRM - TBM Crosswalk'!$A$2:'TRM - TBM Crosswalk'!$I$1008,6,FALSE))</f>
        <v/>
      </c>
      <c r="I5326" t="str">
        <f>IF(VLOOKUP(TRM!A1187,'TRM - TBM Crosswalk'!$A$2:'TRM - TBM Crosswalk'!$I$1008,7,FALSE)=0,"",VLOOKUP(TRM!A1187,'TRM - TBM Crosswalk'!$A$2:'TRM - TBM Crosswalk'!$I$1008,7,FALSE))</f>
        <v>Network</v>
      </c>
      <c r="J5326" t="str">
        <f>IF(VLOOKUP(TRM!A1187,'TRM - TBM Crosswalk'!$A$2:'TRM - TBM Crosswalk'!$I$1008,8,FALSE)=0,"",VLOOKUP(TRM!A1187,'TRM - TBM Crosswalk'!$A$2:'TRM - TBM Crosswalk'!$I$1008,8,FALSE))</f>
        <v>Domain Services</v>
      </c>
      <c r="K5326" t="str">
        <f>IF(VLOOKUP(TRM!A1187,'TRM - TBM Crosswalk'!$A$2:'TRM - TBM Crosswalk'!$I$1008,9,FALSE)=0,"",VLOOKUP(TRM!A1187,'TRM - TBM Crosswalk'!$A$2:'TRM - TBM Crosswalk'!$I$1008,9,FALSE))</f>
        <v/>
      </c>
    </row>
    <row r="5327" spans="1:11" x14ac:dyDescent="0.45">
      <c r="A5327" t="str">
        <f>TRM!A1188</f>
        <v>A02.021.227</v>
      </c>
      <c r="B5327" t="str">
        <f>TRM!B1188</f>
        <v>Directory Services</v>
      </c>
      <c r="C5327" t="str">
        <f>TRM!C1188</f>
        <v>Active Directory Authentication Library for SQL Server | 14.0.1000.169</v>
      </c>
      <c r="D5327">
        <f>TRM!D1188</f>
        <v>0</v>
      </c>
      <c r="E5327" t="str">
        <f>IF(VLOOKUP(TRM!A1188,'TRM - TBM Crosswalk'!$A$2:'TRM - TBM Crosswalk'!$I$1008,3,FALSE)="N/A","TBD","")</f>
        <v/>
      </c>
      <c r="F5327" t="str">
        <f>IF(VLOOKUP(TRM!A1188,'TRM - TBM Crosswalk'!$A$2:'TRM - TBM Crosswalk'!$I$1008,4,FALSE)=0,"",VLOOKUP(TRM!A1188,'TRM - TBM Crosswalk'!$A$2:'TRM - TBM Crosswalk'!$I$1008,4,FALSE))</f>
        <v/>
      </c>
      <c r="G5327" t="str">
        <f>IF(VLOOKUP(TRM!A1188,'TRM - TBM Crosswalk'!$A$2:'TRM - TBM Crosswalk'!$I$1008,5,FALSE)=0,"",VLOOKUP(TRM!A1188,'TRM - TBM Crosswalk'!$A$2:'TRM - TBM Crosswalk'!$I$1008,5,FALSE))</f>
        <v/>
      </c>
      <c r="H5327" t="str">
        <f>IF(VLOOKUP(TRM!A1188,'TRM - TBM Crosswalk'!$A$2:'TRM - TBM Crosswalk'!$I$1008,6,FALSE)=0,"",VLOOKUP(TRM!A1188,'TRM - TBM Crosswalk'!$A$2:'TRM - TBM Crosswalk'!$I$1008,6,FALSE))</f>
        <v/>
      </c>
      <c r="I5327" t="str">
        <f>IF(VLOOKUP(TRM!A1188,'TRM - TBM Crosswalk'!$A$2:'TRM - TBM Crosswalk'!$I$1008,7,FALSE)=0,"",VLOOKUP(TRM!A1188,'TRM - TBM Crosswalk'!$A$2:'TRM - TBM Crosswalk'!$I$1008,7,FALSE))</f>
        <v>Network</v>
      </c>
      <c r="J5327" t="str">
        <f>IF(VLOOKUP(TRM!A1188,'TRM - TBM Crosswalk'!$A$2:'TRM - TBM Crosswalk'!$I$1008,8,FALSE)=0,"",VLOOKUP(TRM!A1188,'TRM - TBM Crosswalk'!$A$2:'TRM - TBM Crosswalk'!$I$1008,8,FALSE))</f>
        <v>Domain Services</v>
      </c>
      <c r="K5327" t="str">
        <f>IF(VLOOKUP(TRM!A1188,'TRM - TBM Crosswalk'!$A$2:'TRM - TBM Crosswalk'!$I$1008,9,FALSE)=0,"",VLOOKUP(TRM!A1188,'TRM - TBM Crosswalk'!$A$2:'TRM - TBM Crosswalk'!$I$1008,9,FALSE))</f>
        <v/>
      </c>
    </row>
    <row r="5328" spans="1:11" x14ac:dyDescent="0.45">
      <c r="A5328" t="str">
        <f>TRM!A1189</f>
        <v>A02.021.227</v>
      </c>
      <c r="B5328" t="str">
        <f>TRM!B1189</f>
        <v>Directory Services</v>
      </c>
      <c r="C5328" t="str">
        <f>TRM!C1189</f>
        <v>Active Directory Authentication Library for SQL Server | 14.0.3015.40</v>
      </c>
      <c r="D5328">
        <f>TRM!D1189</f>
        <v>0</v>
      </c>
      <c r="E5328" t="str">
        <f>IF(VLOOKUP(TRM!A1189,'TRM - TBM Crosswalk'!$A$2:'TRM - TBM Crosswalk'!$I$1008,3,FALSE)="N/A","TBD","")</f>
        <v/>
      </c>
      <c r="F5328" t="str">
        <f>IF(VLOOKUP(TRM!A1189,'TRM - TBM Crosswalk'!$A$2:'TRM - TBM Crosswalk'!$I$1008,4,FALSE)=0,"",VLOOKUP(TRM!A1189,'TRM - TBM Crosswalk'!$A$2:'TRM - TBM Crosswalk'!$I$1008,4,FALSE))</f>
        <v/>
      </c>
      <c r="G5328" t="str">
        <f>IF(VLOOKUP(TRM!A1189,'TRM - TBM Crosswalk'!$A$2:'TRM - TBM Crosswalk'!$I$1008,5,FALSE)=0,"",VLOOKUP(TRM!A1189,'TRM - TBM Crosswalk'!$A$2:'TRM - TBM Crosswalk'!$I$1008,5,FALSE))</f>
        <v/>
      </c>
      <c r="H5328" t="str">
        <f>IF(VLOOKUP(TRM!A1189,'TRM - TBM Crosswalk'!$A$2:'TRM - TBM Crosswalk'!$I$1008,6,FALSE)=0,"",VLOOKUP(TRM!A1189,'TRM - TBM Crosswalk'!$A$2:'TRM - TBM Crosswalk'!$I$1008,6,FALSE))</f>
        <v/>
      </c>
      <c r="I5328" t="str">
        <f>IF(VLOOKUP(TRM!A1189,'TRM - TBM Crosswalk'!$A$2:'TRM - TBM Crosswalk'!$I$1008,7,FALSE)=0,"",VLOOKUP(TRM!A1189,'TRM - TBM Crosswalk'!$A$2:'TRM - TBM Crosswalk'!$I$1008,7,FALSE))</f>
        <v>Network</v>
      </c>
      <c r="J5328" t="str">
        <f>IF(VLOOKUP(TRM!A1189,'TRM - TBM Crosswalk'!$A$2:'TRM - TBM Crosswalk'!$I$1008,8,FALSE)=0,"",VLOOKUP(TRM!A1189,'TRM - TBM Crosswalk'!$A$2:'TRM - TBM Crosswalk'!$I$1008,8,FALSE))</f>
        <v>Domain Services</v>
      </c>
      <c r="K5328" t="str">
        <f>IF(VLOOKUP(TRM!A1189,'TRM - TBM Crosswalk'!$A$2:'TRM - TBM Crosswalk'!$I$1008,9,FALSE)=0,"",VLOOKUP(TRM!A1189,'TRM - TBM Crosswalk'!$A$2:'TRM - TBM Crosswalk'!$I$1008,9,FALSE))</f>
        <v/>
      </c>
    </row>
    <row r="5329" spans="1:11" x14ac:dyDescent="0.45">
      <c r="A5329" t="str">
        <f>TRM!A1190</f>
        <v>A02.021.227</v>
      </c>
      <c r="B5329" t="str">
        <f>TRM!B1190</f>
        <v>Directory Services</v>
      </c>
      <c r="C5329" t="str">
        <f>TRM!C1190</f>
        <v>Active Directory Authentication Library for SQL Server | 14.0.500.272</v>
      </c>
      <c r="D5329">
        <f>TRM!D1190</f>
        <v>0</v>
      </c>
      <c r="E5329" t="str">
        <f>IF(VLOOKUP(TRM!A1190,'TRM - TBM Crosswalk'!$A$2:'TRM - TBM Crosswalk'!$I$1008,3,FALSE)="N/A","TBD","")</f>
        <v/>
      </c>
      <c r="F5329" t="str">
        <f>IF(VLOOKUP(TRM!A1190,'TRM - TBM Crosswalk'!$A$2:'TRM - TBM Crosswalk'!$I$1008,4,FALSE)=0,"",VLOOKUP(TRM!A1190,'TRM - TBM Crosswalk'!$A$2:'TRM - TBM Crosswalk'!$I$1008,4,FALSE))</f>
        <v/>
      </c>
      <c r="G5329" t="str">
        <f>IF(VLOOKUP(TRM!A1190,'TRM - TBM Crosswalk'!$A$2:'TRM - TBM Crosswalk'!$I$1008,5,FALSE)=0,"",VLOOKUP(TRM!A1190,'TRM - TBM Crosswalk'!$A$2:'TRM - TBM Crosswalk'!$I$1008,5,FALSE))</f>
        <v/>
      </c>
      <c r="H5329" t="str">
        <f>IF(VLOOKUP(TRM!A1190,'TRM - TBM Crosswalk'!$A$2:'TRM - TBM Crosswalk'!$I$1008,6,FALSE)=0,"",VLOOKUP(TRM!A1190,'TRM - TBM Crosswalk'!$A$2:'TRM - TBM Crosswalk'!$I$1008,6,FALSE))</f>
        <v/>
      </c>
      <c r="I5329" t="str">
        <f>IF(VLOOKUP(TRM!A1190,'TRM - TBM Crosswalk'!$A$2:'TRM - TBM Crosswalk'!$I$1008,7,FALSE)=0,"",VLOOKUP(TRM!A1190,'TRM - TBM Crosswalk'!$A$2:'TRM - TBM Crosswalk'!$I$1008,7,FALSE))</f>
        <v>Network</v>
      </c>
      <c r="J5329" t="str">
        <f>IF(VLOOKUP(TRM!A1190,'TRM - TBM Crosswalk'!$A$2:'TRM - TBM Crosswalk'!$I$1008,8,FALSE)=0,"",VLOOKUP(TRM!A1190,'TRM - TBM Crosswalk'!$A$2:'TRM - TBM Crosswalk'!$I$1008,8,FALSE))</f>
        <v>Domain Services</v>
      </c>
      <c r="K5329" t="str">
        <f>IF(VLOOKUP(TRM!A1190,'TRM - TBM Crosswalk'!$A$2:'TRM - TBM Crosswalk'!$I$1008,9,FALSE)=0,"",VLOOKUP(TRM!A1190,'TRM - TBM Crosswalk'!$A$2:'TRM - TBM Crosswalk'!$I$1008,9,FALSE))</f>
        <v/>
      </c>
    </row>
    <row r="5330" spans="1:11" x14ac:dyDescent="0.45">
      <c r="A5330" t="str">
        <f>TRM!A1191</f>
        <v>A02.021.227</v>
      </c>
      <c r="B5330" t="str">
        <f>TRM!B1191</f>
        <v>Directory Services</v>
      </c>
      <c r="C5330" t="str">
        <f>TRM!C1191</f>
        <v>Active Directory Authentication Library for SQL Server | 14.0.800.90</v>
      </c>
      <c r="D5330">
        <f>TRM!D1191</f>
        <v>0</v>
      </c>
      <c r="E5330" t="str">
        <f>IF(VLOOKUP(TRM!A1191,'TRM - TBM Crosswalk'!$A$2:'TRM - TBM Crosswalk'!$I$1008,3,FALSE)="N/A","TBD","")</f>
        <v/>
      </c>
      <c r="F5330" t="str">
        <f>IF(VLOOKUP(TRM!A1191,'TRM - TBM Crosswalk'!$A$2:'TRM - TBM Crosswalk'!$I$1008,4,FALSE)=0,"",VLOOKUP(TRM!A1191,'TRM - TBM Crosswalk'!$A$2:'TRM - TBM Crosswalk'!$I$1008,4,FALSE))</f>
        <v/>
      </c>
      <c r="G5330" t="str">
        <f>IF(VLOOKUP(TRM!A1191,'TRM - TBM Crosswalk'!$A$2:'TRM - TBM Crosswalk'!$I$1008,5,FALSE)=0,"",VLOOKUP(TRM!A1191,'TRM - TBM Crosswalk'!$A$2:'TRM - TBM Crosswalk'!$I$1008,5,FALSE))</f>
        <v/>
      </c>
      <c r="H5330" t="str">
        <f>IF(VLOOKUP(TRM!A1191,'TRM - TBM Crosswalk'!$A$2:'TRM - TBM Crosswalk'!$I$1008,6,FALSE)=0,"",VLOOKUP(TRM!A1191,'TRM - TBM Crosswalk'!$A$2:'TRM - TBM Crosswalk'!$I$1008,6,FALSE))</f>
        <v/>
      </c>
      <c r="I5330" t="str">
        <f>IF(VLOOKUP(TRM!A1191,'TRM - TBM Crosswalk'!$A$2:'TRM - TBM Crosswalk'!$I$1008,7,FALSE)=0,"",VLOOKUP(TRM!A1191,'TRM - TBM Crosswalk'!$A$2:'TRM - TBM Crosswalk'!$I$1008,7,FALSE))</f>
        <v>Network</v>
      </c>
      <c r="J5330" t="str">
        <f>IF(VLOOKUP(TRM!A1191,'TRM - TBM Crosswalk'!$A$2:'TRM - TBM Crosswalk'!$I$1008,8,FALSE)=0,"",VLOOKUP(TRM!A1191,'TRM - TBM Crosswalk'!$A$2:'TRM - TBM Crosswalk'!$I$1008,8,FALSE))</f>
        <v>Domain Services</v>
      </c>
      <c r="K5330" t="str">
        <f>IF(VLOOKUP(TRM!A1191,'TRM - TBM Crosswalk'!$A$2:'TRM - TBM Crosswalk'!$I$1008,9,FALSE)=0,"",VLOOKUP(TRM!A1191,'TRM - TBM Crosswalk'!$A$2:'TRM - TBM Crosswalk'!$I$1008,9,FALSE))</f>
        <v/>
      </c>
    </row>
    <row r="5331" spans="1:11" x14ac:dyDescent="0.45">
      <c r="A5331" t="str">
        <f>TRM!A1192</f>
        <v>A02.021.227</v>
      </c>
      <c r="B5331" t="str">
        <f>TRM!B1192</f>
        <v>Directory Services</v>
      </c>
      <c r="C5331" t="str">
        <f>TRM!C1192</f>
        <v>Active Directory Authentication Library for SQL Server | 15.0.1000.16</v>
      </c>
      <c r="D5331">
        <f>TRM!D1192</f>
        <v>0</v>
      </c>
      <c r="E5331" t="str">
        <f>IF(VLOOKUP(TRM!A1192,'TRM - TBM Crosswalk'!$A$2:'TRM - TBM Crosswalk'!$I$1008,3,FALSE)="N/A","TBD","")</f>
        <v/>
      </c>
      <c r="F5331" t="str">
        <f>IF(VLOOKUP(TRM!A1192,'TRM - TBM Crosswalk'!$A$2:'TRM - TBM Crosswalk'!$I$1008,4,FALSE)=0,"",VLOOKUP(TRM!A1192,'TRM - TBM Crosswalk'!$A$2:'TRM - TBM Crosswalk'!$I$1008,4,FALSE))</f>
        <v/>
      </c>
      <c r="G5331" t="str">
        <f>IF(VLOOKUP(TRM!A1192,'TRM - TBM Crosswalk'!$A$2:'TRM - TBM Crosswalk'!$I$1008,5,FALSE)=0,"",VLOOKUP(TRM!A1192,'TRM - TBM Crosswalk'!$A$2:'TRM - TBM Crosswalk'!$I$1008,5,FALSE))</f>
        <v/>
      </c>
      <c r="H5331" t="str">
        <f>IF(VLOOKUP(TRM!A1192,'TRM - TBM Crosswalk'!$A$2:'TRM - TBM Crosswalk'!$I$1008,6,FALSE)=0,"",VLOOKUP(TRM!A1192,'TRM - TBM Crosswalk'!$A$2:'TRM - TBM Crosswalk'!$I$1008,6,FALSE))</f>
        <v/>
      </c>
      <c r="I5331" t="str">
        <f>IF(VLOOKUP(TRM!A1192,'TRM - TBM Crosswalk'!$A$2:'TRM - TBM Crosswalk'!$I$1008,7,FALSE)=0,"",VLOOKUP(TRM!A1192,'TRM - TBM Crosswalk'!$A$2:'TRM - TBM Crosswalk'!$I$1008,7,FALSE))</f>
        <v>Network</v>
      </c>
      <c r="J5331" t="str">
        <f>IF(VLOOKUP(TRM!A1192,'TRM - TBM Crosswalk'!$A$2:'TRM - TBM Crosswalk'!$I$1008,8,FALSE)=0,"",VLOOKUP(TRM!A1192,'TRM - TBM Crosswalk'!$A$2:'TRM - TBM Crosswalk'!$I$1008,8,FALSE))</f>
        <v>Domain Services</v>
      </c>
      <c r="K5331" t="str">
        <f>IF(VLOOKUP(TRM!A1192,'TRM - TBM Crosswalk'!$A$2:'TRM - TBM Crosswalk'!$I$1008,9,FALSE)=0,"",VLOOKUP(TRM!A1192,'TRM - TBM Crosswalk'!$A$2:'TRM - TBM Crosswalk'!$I$1008,9,FALSE))</f>
        <v/>
      </c>
    </row>
    <row r="5332" spans="1:11" x14ac:dyDescent="0.45">
      <c r="A5332" t="str">
        <f>TRM!A1193</f>
        <v>A02.021.227</v>
      </c>
      <c r="B5332" t="str">
        <f>TRM!B1193</f>
        <v>Directory Services</v>
      </c>
      <c r="C5332" t="str">
        <f>TRM!C1193</f>
        <v>Active Directory Authentication Library for SQL Server | 15.0.1300.359</v>
      </c>
      <c r="D5332">
        <f>TRM!D1193</f>
        <v>0</v>
      </c>
      <c r="E5332" t="str">
        <f>IF(VLOOKUP(TRM!A1193,'TRM - TBM Crosswalk'!$A$2:'TRM - TBM Crosswalk'!$I$1008,3,FALSE)="N/A","TBD","")</f>
        <v/>
      </c>
      <c r="F5332" t="str">
        <f>IF(VLOOKUP(TRM!A1193,'TRM - TBM Crosswalk'!$A$2:'TRM - TBM Crosswalk'!$I$1008,4,FALSE)=0,"",VLOOKUP(TRM!A1193,'TRM - TBM Crosswalk'!$A$2:'TRM - TBM Crosswalk'!$I$1008,4,FALSE))</f>
        <v/>
      </c>
      <c r="G5332" t="str">
        <f>IF(VLOOKUP(TRM!A1193,'TRM - TBM Crosswalk'!$A$2:'TRM - TBM Crosswalk'!$I$1008,5,FALSE)=0,"",VLOOKUP(TRM!A1193,'TRM - TBM Crosswalk'!$A$2:'TRM - TBM Crosswalk'!$I$1008,5,FALSE))</f>
        <v/>
      </c>
      <c r="H5332" t="str">
        <f>IF(VLOOKUP(TRM!A1193,'TRM - TBM Crosswalk'!$A$2:'TRM - TBM Crosswalk'!$I$1008,6,FALSE)=0,"",VLOOKUP(TRM!A1193,'TRM - TBM Crosswalk'!$A$2:'TRM - TBM Crosswalk'!$I$1008,6,FALSE))</f>
        <v/>
      </c>
      <c r="I5332" t="str">
        <f>IF(VLOOKUP(TRM!A1193,'TRM - TBM Crosswalk'!$A$2:'TRM - TBM Crosswalk'!$I$1008,7,FALSE)=0,"",VLOOKUP(TRM!A1193,'TRM - TBM Crosswalk'!$A$2:'TRM - TBM Crosswalk'!$I$1008,7,FALSE))</f>
        <v>Network</v>
      </c>
      <c r="J5332" t="str">
        <f>IF(VLOOKUP(TRM!A1193,'TRM - TBM Crosswalk'!$A$2:'TRM - TBM Crosswalk'!$I$1008,8,FALSE)=0,"",VLOOKUP(TRM!A1193,'TRM - TBM Crosswalk'!$A$2:'TRM - TBM Crosswalk'!$I$1008,8,FALSE))</f>
        <v>Domain Services</v>
      </c>
      <c r="K5332" t="str">
        <f>IF(VLOOKUP(TRM!A1193,'TRM - TBM Crosswalk'!$A$2:'TRM - TBM Crosswalk'!$I$1008,9,FALSE)=0,"",VLOOKUP(TRM!A1193,'TRM - TBM Crosswalk'!$A$2:'TRM - TBM Crosswalk'!$I$1008,9,FALSE))</f>
        <v/>
      </c>
    </row>
    <row r="5333" spans="1:11" x14ac:dyDescent="0.45">
      <c r="A5333" t="str">
        <f>TRM!A1194</f>
        <v>A02.021.229</v>
      </c>
      <c r="B5333" t="str">
        <f>TRM!B1194</f>
        <v>Metadata Management</v>
      </c>
      <c r="C5333" t="str">
        <f>TRM!C1194</f>
        <v>Altova AltovaXMLÂ® 2010 rel. 2 | 2010.02.00</v>
      </c>
      <c r="D5333">
        <f>TRM!D1194</f>
        <v>0</v>
      </c>
      <c r="E5333" t="str">
        <f>IF(VLOOKUP(TRM!A1194,'TRM - TBM Crosswalk'!$A$2:'TRM - TBM Crosswalk'!$I$1008,3,FALSE)="N/A","TBD","")</f>
        <v/>
      </c>
      <c r="F5333" t="str">
        <f>IF(VLOOKUP(TRM!A1194,'TRM - TBM Crosswalk'!$A$2:'TRM - TBM Crosswalk'!$I$1008,4,FALSE)=0,"",VLOOKUP(TRM!A1194,'TRM - TBM Crosswalk'!$A$2:'TRM - TBM Crosswalk'!$I$1008,4,FALSE))</f>
        <v/>
      </c>
      <c r="G5333" t="str">
        <f>IF(VLOOKUP(TRM!A1194,'TRM - TBM Crosswalk'!$A$2:'TRM - TBM Crosswalk'!$I$1008,5,FALSE)=0,"",VLOOKUP(TRM!A1194,'TRM - TBM Crosswalk'!$A$2:'TRM - TBM Crosswalk'!$I$1008,5,FALSE))</f>
        <v/>
      </c>
      <c r="H5333" t="str">
        <f>IF(VLOOKUP(TRM!A1194,'TRM - TBM Crosswalk'!$A$2:'TRM - TBM Crosswalk'!$I$1008,6,FALSE)=0,"",VLOOKUP(TRM!A1194,'TRM - TBM Crosswalk'!$A$2:'TRM - TBM Crosswalk'!$I$1008,6,FALSE))</f>
        <v/>
      </c>
      <c r="I5333" t="str">
        <f>IF(VLOOKUP(TRM!A1194,'TRM - TBM Crosswalk'!$A$2:'TRM - TBM Crosswalk'!$I$1008,7,FALSE)=0,"",VLOOKUP(TRM!A1194,'TRM - TBM Crosswalk'!$A$2:'TRM - TBM Crosswalk'!$I$1008,7,FALSE))</f>
        <v>Platform Services</v>
      </c>
      <c r="J5333" t="str">
        <f>IF(VLOOKUP(TRM!A1194,'TRM - TBM Crosswalk'!$A$2:'TRM - TBM Crosswalk'!$I$1008,8,FALSE)=0,"",VLOOKUP(TRM!A1194,'TRM - TBM Crosswalk'!$A$2:'TRM - TBM Crosswalk'!$I$1008,8,FALSE))</f>
        <v>Data Services</v>
      </c>
      <c r="K5333" t="str">
        <f>IF(VLOOKUP(TRM!A1194,'TRM - TBM Crosswalk'!$A$2:'TRM - TBM Crosswalk'!$I$1008,9,FALSE)=0,"",VLOOKUP(TRM!A1194,'TRM - TBM Crosswalk'!$A$2:'TRM - TBM Crosswalk'!$I$1008,9,FALSE))</f>
        <v>Data Management</v>
      </c>
    </row>
    <row r="5334" spans="1:11" x14ac:dyDescent="0.45">
      <c r="A5334" t="str">
        <f>TRM!A1195</f>
        <v>A02.021.229</v>
      </c>
      <c r="B5334" t="str">
        <f>TRM!B1195</f>
        <v>Metadata Management</v>
      </c>
      <c r="C5334" t="str">
        <f>TRM!C1195</f>
        <v>CVE-2012-1889</v>
      </c>
      <c r="D5334">
        <f>TRM!D1195</f>
        <v>0</v>
      </c>
      <c r="E5334" t="str">
        <f>IF(VLOOKUP(TRM!A1195,'TRM - TBM Crosswalk'!$A$2:'TRM - TBM Crosswalk'!$I$1008,3,FALSE)="N/A","TBD","")</f>
        <v/>
      </c>
      <c r="F5334" t="str">
        <f>IF(VLOOKUP(TRM!A1195,'TRM - TBM Crosswalk'!$A$2:'TRM - TBM Crosswalk'!$I$1008,4,FALSE)=0,"",VLOOKUP(TRM!A1195,'TRM - TBM Crosswalk'!$A$2:'TRM - TBM Crosswalk'!$I$1008,4,FALSE))</f>
        <v/>
      </c>
      <c r="G5334" t="str">
        <f>IF(VLOOKUP(TRM!A1195,'TRM - TBM Crosswalk'!$A$2:'TRM - TBM Crosswalk'!$I$1008,5,FALSE)=0,"",VLOOKUP(TRM!A1195,'TRM - TBM Crosswalk'!$A$2:'TRM - TBM Crosswalk'!$I$1008,5,FALSE))</f>
        <v/>
      </c>
      <c r="H5334" t="str">
        <f>IF(VLOOKUP(TRM!A1195,'TRM - TBM Crosswalk'!$A$2:'TRM - TBM Crosswalk'!$I$1008,6,FALSE)=0,"",VLOOKUP(TRM!A1195,'TRM - TBM Crosswalk'!$A$2:'TRM - TBM Crosswalk'!$I$1008,6,FALSE))</f>
        <v/>
      </c>
      <c r="I5334" t="str">
        <f>IF(VLOOKUP(TRM!A1195,'TRM - TBM Crosswalk'!$A$2:'TRM - TBM Crosswalk'!$I$1008,7,FALSE)=0,"",VLOOKUP(TRM!A1195,'TRM - TBM Crosswalk'!$A$2:'TRM - TBM Crosswalk'!$I$1008,7,FALSE))</f>
        <v>Platform Services</v>
      </c>
      <c r="J5334" t="str">
        <f>IF(VLOOKUP(TRM!A1195,'TRM - TBM Crosswalk'!$A$2:'TRM - TBM Crosswalk'!$I$1008,8,FALSE)=0,"",VLOOKUP(TRM!A1195,'TRM - TBM Crosswalk'!$A$2:'TRM - TBM Crosswalk'!$I$1008,8,FALSE))</f>
        <v>Data Services</v>
      </c>
      <c r="K5334" t="str">
        <f>IF(VLOOKUP(TRM!A1195,'TRM - TBM Crosswalk'!$A$2:'TRM - TBM Crosswalk'!$I$1008,9,FALSE)=0,"",VLOOKUP(TRM!A1195,'TRM - TBM Crosswalk'!$A$2:'TRM - TBM Crosswalk'!$I$1008,9,FALSE))</f>
        <v>Data Management</v>
      </c>
    </row>
    <row r="5335" spans="1:11" x14ac:dyDescent="0.45">
      <c r="A5335" t="str">
        <f>TRM!A1196</f>
        <v>A02.021.229</v>
      </c>
      <c r="B5335" t="str">
        <f>TRM!B1196</f>
        <v>Metadata Management</v>
      </c>
      <c r="C5335" t="str">
        <f>TRM!C1196</f>
        <v>Easy View | 3.0.9</v>
      </c>
      <c r="D5335">
        <f>TRM!D1196</f>
        <v>0</v>
      </c>
      <c r="E5335" t="str">
        <f>IF(VLOOKUP(TRM!A1196,'TRM - TBM Crosswalk'!$A$2:'TRM - TBM Crosswalk'!$I$1008,3,FALSE)="N/A","TBD","")</f>
        <v/>
      </c>
      <c r="F5335" t="str">
        <f>IF(VLOOKUP(TRM!A1196,'TRM - TBM Crosswalk'!$A$2:'TRM - TBM Crosswalk'!$I$1008,4,FALSE)=0,"",VLOOKUP(TRM!A1196,'TRM - TBM Crosswalk'!$A$2:'TRM - TBM Crosswalk'!$I$1008,4,FALSE))</f>
        <v/>
      </c>
      <c r="G5335" t="str">
        <f>IF(VLOOKUP(TRM!A1196,'TRM - TBM Crosswalk'!$A$2:'TRM - TBM Crosswalk'!$I$1008,5,FALSE)=0,"",VLOOKUP(TRM!A1196,'TRM - TBM Crosswalk'!$A$2:'TRM - TBM Crosswalk'!$I$1008,5,FALSE))</f>
        <v/>
      </c>
      <c r="H5335" t="str">
        <f>IF(VLOOKUP(TRM!A1196,'TRM - TBM Crosswalk'!$A$2:'TRM - TBM Crosswalk'!$I$1008,6,FALSE)=0,"",VLOOKUP(TRM!A1196,'TRM - TBM Crosswalk'!$A$2:'TRM - TBM Crosswalk'!$I$1008,6,FALSE))</f>
        <v/>
      </c>
      <c r="I5335" t="str">
        <f>IF(VLOOKUP(TRM!A1196,'TRM - TBM Crosswalk'!$A$2:'TRM - TBM Crosswalk'!$I$1008,7,FALSE)=0,"",VLOOKUP(TRM!A1196,'TRM - TBM Crosswalk'!$A$2:'TRM - TBM Crosswalk'!$I$1008,7,FALSE))</f>
        <v>Platform Services</v>
      </c>
      <c r="J5335" t="str">
        <f>IF(VLOOKUP(TRM!A1196,'TRM - TBM Crosswalk'!$A$2:'TRM - TBM Crosswalk'!$I$1008,8,FALSE)=0,"",VLOOKUP(TRM!A1196,'TRM - TBM Crosswalk'!$A$2:'TRM - TBM Crosswalk'!$I$1008,8,FALSE))</f>
        <v>Data Services</v>
      </c>
      <c r="K5335" t="str">
        <f>IF(VLOOKUP(TRM!A1196,'TRM - TBM Crosswalk'!$A$2:'TRM - TBM Crosswalk'!$I$1008,9,FALSE)=0,"",VLOOKUP(TRM!A1196,'TRM - TBM Crosswalk'!$A$2:'TRM - TBM Crosswalk'!$I$1008,9,FALSE))</f>
        <v>Data Management</v>
      </c>
    </row>
    <row r="5336" spans="1:11" x14ac:dyDescent="0.45">
      <c r="A5336" t="str">
        <f>TRM!A1197</f>
        <v>A02.021.229</v>
      </c>
      <c r="B5336" t="str">
        <f>TRM!B1197</f>
        <v>Metadata Management</v>
      </c>
      <c r="C5336" t="str">
        <f>TRM!C1197</f>
        <v>Easy XML Editor 1.7.2 Bugfix 1</v>
      </c>
      <c r="D5336">
        <f>TRM!D1197</f>
        <v>0</v>
      </c>
      <c r="E5336" t="str">
        <f>IF(VLOOKUP(TRM!A1197,'TRM - TBM Crosswalk'!$A$2:'TRM - TBM Crosswalk'!$I$1008,3,FALSE)="N/A","TBD","")</f>
        <v/>
      </c>
      <c r="F5336" t="str">
        <f>IF(VLOOKUP(TRM!A1197,'TRM - TBM Crosswalk'!$A$2:'TRM - TBM Crosswalk'!$I$1008,4,FALSE)=0,"",VLOOKUP(TRM!A1197,'TRM - TBM Crosswalk'!$A$2:'TRM - TBM Crosswalk'!$I$1008,4,FALSE))</f>
        <v/>
      </c>
      <c r="G5336" t="str">
        <f>IF(VLOOKUP(TRM!A1197,'TRM - TBM Crosswalk'!$A$2:'TRM - TBM Crosswalk'!$I$1008,5,FALSE)=0,"",VLOOKUP(TRM!A1197,'TRM - TBM Crosswalk'!$A$2:'TRM - TBM Crosswalk'!$I$1008,5,FALSE))</f>
        <v/>
      </c>
      <c r="H5336" t="str">
        <f>IF(VLOOKUP(TRM!A1197,'TRM - TBM Crosswalk'!$A$2:'TRM - TBM Crosswalk'!$I$1008,6,FALSE)=0,"",VLOOKUP(TRM!A1197,'TRM - TBM Crosswalk'!$A$2:'TRM - TBM Crosswalk'!$I$1008,6,FALSE))</f>
        <v/>
      </c>
      <c r="I5336" t="str">
        <f>IF(VLOOKUP(TRM!A1197,'TRM - TBM Crosswalk'!$A$2:'TRM - TBM Crosswalk'!$I$1008,7,FALSE)=0,"",VLOOKUP(TRM!A1197,'TRM - TBM Crosswalk'!$A$2:'TRM - TBM Crosswalk'!$I$1008,7,FALSE))</f>
        <v>Platform Services</v>
      </c>
      <c r="J5336" t="str">
        <f>IF(VLOOKUP(TRM!A1197,'TRM - TBM Crosswalk'!$A$2:'TRM - TBM Crosswalk'!$I$1008,8,FALSE)=0,"",VLOOKUP(TRM!A1197,'TRM - TBM Crosswalk'!$A$2:'TRM - TBM Crosswalk'!$I$1008,8,FALSE))</f>
        <v>Data Services</v>
      </c>
      <c r="K5336" t="str">
        <f>IF(VLOOKUP(TRM!A1197,'TRM - TBM Crosswalk'!$A$2:'TRM - TBM Crosswalk'!$I$1008,9,FALSE)=0,"",VLOOKUP(TRM!A1197,'TRM - TBM Crosswalk'!$A$2:'TRM - TBM Crosswalk'!$I$1008,9,FALSE))</f>
        <v>Data Management</v>
      </c>
    </row>
    <row r="5337" spans="1:11" x14ac:dyDescent="0.45">
      <c r="A5337" t="str">
        <f>TRM!A1198</f>
        <v>A02.021.229</v>
      </c>
      <c r="B5337" t="str">
        <f>TRM!B1198</f>
        <v>Metadata Management</v>
      </c>
      <c r="C5337" t="str">
        <f>TRM!C1198</f>
        <v>EPA Metadata Editor | 3.2</v>
      </c>
      <c r="D5337">
        <f>TRM!D1198</f>
        <v>0</v>
      </c>
      <c r="E5337" t="str">
        <f>IF(VLOOKUP(TRM!A1198,'TRM - TBM Crosswalk'!$A$2:'TRM - TBM Crosswalk'!$I$1008,3,FALSE)="N/A","TBD","")</f>
        <v/>
      </c>
      <c r="F5337" t="str">
        <f>IF(VLOOKUP(TRM!A1198,'TRM - TBM Crosswalk'!$A$2:'TRM - TBM Crosswalk'!$I$1008,4,FALSE)=0,"",VLOOKUP(TRM!A1198,'TRM - TBM Crosswalk'!$A$2:'TRM - TBM Crosswalk'!$I$1008,4,FALSE))</f>
        <v/>
      </c>
      <c r="G5337" t="str">
        <f>IF(VLOOKUP(TRM!A1198,'TRM - TBM Crosswalk'!$A$2:'TRM - TBM Crosswalk'!$I$1008,5,FALSE)=0,"",VLOOKUP(TRM!A1198,'TRM - TBM Crosswalk'!$A$2:'TRM - TBM Crosswalk'!$I$1008,5,FALSE))</f>
        <v/>
      </c>
      <c r="H5337" t="str">
        <f>IF(VLOOKUP(TRM!A1198,'TRM - TBM Crosswalk'!$A$2:'TRM - TBM Crosswalk'!$I$1008,6,FALSE)=0,"",VLOOKUP(TRM!A1198,'TRM - TBM Crosswalk'!$A$2:'TRM - TBM Crosswalk'!$I$1008,6,FALSE))</f>
        <v/>
      </c>
      <c r="I5337" t="str">
        <f>IF(VLOOKUP(TRM!A1198,'TRM - TBM Crosswalk'!$A$2:'TRM - TBM Crosswalk'!$I$1008,7,FALSE)=0,"",VLOOKUP(TRM!A1198,'TRM - TBM Crosswalk'!$A$2:'TRM - TBM Crosswalk'!$I$1008,7,FALSE))</f>
        <v>Platform Services</v>
      </c>
      <c r="J5337" t="str">
        <f>IF(VLOOKUP(TRM!A1198,'TRM - TBM Crosswalk'!$A$2:'TRM - TBM Crosswalk'!$I$1008,8,FALSE)=0,"",VLOOKUP(TRM!A1198,'TRM - TBM Crosswalk'!$A$2:'TRM - TBM Crosswalk'!$I$1008,8,FALSE))</f>
        <v>Data Services</v>
      </c>
      <c r="K5337" t="str">
        <f>IF(VLOOKUP(TRM!A1198,'TRM - TBM Crosswalk'!$A$2:'TRM - TBM Crosswalk'!$I$1008,9,FALSE)=0,"",VLOOKUP(TRM!A1198,'TRM - TBM Crosswalk'!$A$2:'TRM - TBM Crosswalk'!$I$1008,9,FALSE))</f>
        <v>Data Management</v>
      </c>
    </row>
    <row r="5338" spans="1:11" x14ac:dyDescent="0.45">
      <c r="A5338" t="str">
        <f>TRM!A1199</f>
        <v>A02.021.229</v>
      </c>
      <c r="B5338" t="str">
        <f>TRM!B1199</f>
        <v>Metadata Management</v>
      </c>
      <c r="C5338" t="str">
        <f>TRM!C1199</f>
        <v>EPA Metadata Editor v4.0 | 4.0.0</v>
      </c>
      <c r="D5338">
        <f>TRM!D1199</f>
        <v>0</v>
      </c>
      <c r="E5338" t="str">
        <f>IF(VLOOKUP(TRM!A1199,'TRM - TBM Crosswalk'!$A$2:'TRM - TBM Crosswalk'!$I$1008,3,FALSE)="N/A","TBD","")</f>
        <v/>
      </c>
      <c r="F5338" t="str">
        <f>IF(VLOOKUP(TRM!A1199,'TRM - TBM Crosswalk'!$A$2:'TRM - TBM Crosswalk'!$I$1008,4,FALSE)=0,"",VLOOKUP(TRM!A1199,'TRM - TBM Crosswalk'!$A$2:'TRM - TBM Crosswalk'!$I$1008,4,FALSE))</f>
        <v/>
      </c>
      <c r="G5338" t="str">
        <f>IF(VLOOKUP(TRM!A1199,'TRM - TBM Crosswalk'!$A$2:'TRM - TBM Crosswalk'!$I$1008,5,FALSE)=0,"",VLOOKUP(TRM!A1199,'TRM - TBM Crosswalk'!$A$2:'TRM - TBM Crosswalk'!$I$1008,5,FALSE))</f>
        <v/>
      </c>
      <c r="H5338" t="str">
        <f>IF(VLOOKUP(TRM!A1199,'TRM - TBM Crosswalk'!$A$2:'TRM - TBM Crosswalk'!$I$1008,6,FALSE)=0,"",VLOOKUP(TRM!A1199,'TRM - TBM Crosswalk'!$A$2:'TRM - TBM Crosswalk'!$I$1008,6,FALSE))</f>
        <v/>
      </c>
      <c r="I5338" t="str">
        <f>IF(VLOOKUP(TRM!A1199,'TRM - TBM Crosswalk'!$A$2:'TRM - TBM Crosswalk'!$I$1008,7,FALSE)=0,"",VLOOKUP(TRM!A1199,'TRM - TBM Crosswalk'!$A$2:'TRM - TBM Crosswalk'!$I$1008,7,FALSE))</f>
        <v>Platform Services</v>
      </c>
      <c r="J5338" t="str">
        <f>IF(VLOOKUP(TRM!A1199,'TRM - TBM Crosswalk'!$A$2:'TRM - TBM Crosswalk'!$I$1008,8,FALSE)=0,"",VLOOKUP(TRM!A1199,'TRM - TBM Crosswalk'!$A$2:'TRM - TBM Crosswalk'!$I$1008,8,FALSE))</f>
        <v>Data Services</v>
      </c>
      <c r="K5338" t="str">
        <f>IF(VLOOKUP(TRM!A1199,'TRM - TBM Crosswalk'!$A$2:'TRM - TBM Crosswalk'!$I$1008,9,FALSE)=0,"",VLOOKUP(TRM!A1199,'TRM - TBM Crosswalk'!$A$2:'TRM - TBM Crosswalk'!$I$1008,9,FALSE))</f>
        <v>Data Management</v>
      </c>
    </row>
    <row r="5339" spans="1:11" x14ac:dyDescent="0.45">
      <c r="A5339" t="str">
        <f>TRM!A1200</f>
        <v>A02.021.229</v>
      </c>
      <c r="B5339" t="str">
        <f>TRM!B1200</f>
        <v>Metadata Management</v>
      </c>
      <c r="C5339" t="str">
        <f>TRM!C1200</f>
        <v>MetadataWizard version | 2.0.2</v>
      </c>
      <c r="D5339">
        <f>TRM!D1200</f>
        <v>0</v>
      </c>
      <c r="E5339" t="str">
        <f>IF(VLOOKUP(TRM!A1200,'TRM - TBM Crosswalk'!$A$2:'TRM - TBM Crosswalk'!$I$1008,3,FALSE)="N/A","TBD","")</f>
        <v/>
      </c>
      <c r="F5339" t="str">
        <f>IF(VLOOKUP(TRM!A1200,'TRM - TBM Crosswalk'!$A$2:'TRM - TBM Crosswalk'!$I$1008,4,FALSE)=0,"",VLOOKUP(TRM!A1200,'TRM - TBM Crosswalk'!$A$2:'TRM - TBM Crosswalk'!$I$1008,4,FALSE))</f>
        <v/>
      </c>
      <c r="G5339" t="str">
        <f>IF(VLOOKUP(TRM!A1200,'TRM - TBM Crosswalk'!$A$2:'TRM - TBM Crosswalk'!$I$1008,5,FALSE)=0,"",VLOOKUP(TRM!A1200,'TRM - TBM Crosswalk'!$A$2:'TRM - TBM Crosswalk'!$I$1008,5,FALSE))</f>
        <v/>
      </c>
      <c r="H5339" t="str">
        <f>IF(VLOOKUP(TRM!A1200,'TRM - TBM Crosswalk'!$A$2:'TRM - TBM Crosswalk'!$I$1008,6,FALSE)=0,"",VLOOKUP(TRM!A1200,'TRM - TBM Crosswalk'!$A$2:'TRM - TBM Crosswalk'!$I$1008,6,FALSE))</f>
        <v/>
      </c>
      <c r="I5339" t="str">
        <f>IF(VLOOKUP(TRM!A1200,'TRM - TBM Crosswalk'!$A$2:'TRM - TBM Crosswalk'!$I$1008,7,FALSE)=0,"",VLOOKUP(TRM!A1200,'TRM - TBM Crosswalk'!$A$2:'TRM - TBM Crosswalk'!$I$1008,7,FALSE))</f>
        <v>Platform Services</v>
      </c>
      <c r="J5339" t="str">
        <f>IF(VLOOKUP(TRM!A1200,'TRM - TBM Crosswalk'!$A$2:'TRM - TBM Crosswalk'!$I$1008,8,FALSE)=0,"",VLOOKUP(TRM!A1200,'TRM - TBM Crosswalk'!$A$2:'TRM - TBM Crosswalk'!$I$1008,8,FALSE))</f>
        <v>Data Services</v>
      </c>
      <c r="K5339" t="str">
        <f>IF(VLOOKUP(TRM!A1200,'TRM - TBM Crosswalk'!$A$2:'TRM - TBM Crosswalk'!$I$1008,9,FALSE)=0,"",VLOOKUP(TRM!A1200,'TRM - TBM Crosswalk'!$A$2:'TRM - TBM Crosswalk'!$I$1008,9,FALSE))</f>
        <v>Data Management</v>
      </c>
    </row>
    <row r="5340" spans="1:11" x14ac:dyDescent="0.45">
      <c r="A5340" t="str">
        <f>TRM!A1201</f>
        <v>A02.021.229</v>
      </c>
      <c r="B5340" t="str">
        <f>TRM!B1201</f>
        <v>Metadata Management</v>
      </c>
      <c r="C5340" t="str">
        <f>TRM!C1201</f>
        <v>MetadataWizard version | 2.0.3</v>
      </c>
      <c r="D5340">
        <f>TRM!D1201</f>
        <v>0</v>
      </c>
      <c r="E5340" t="str">
        <f>IF(VLOOKUP(TRM!A1201,'TRM - TBM Crosswalk'!$A$2:'TRM - TBM Crosswalk'!$I$1008,3,FALSE)="N/A","TBD","")</f>
        <v/>
      </c>
      <c r="F5340" t="str">
        <f>IF(VLOOKUP(TRM!A1201,'TRM - TBM Crosswalk'!$A$2:'TRM - TBM Crosswalk'!$I$1008,4,FALSE)=0,"",VLOOKUP(TRM!A1201,'TRM - TBM Crosswalk'!$A$2:'TRM - TBM Crosswalk'!$I$1008,4,FALSE))</f>
        <v/>
      </c>
      <c r="G5340" t="str">
        <f>IF(VLOOKUP(TRM!A1201,'TRM - TBM Crosswalk'!$A$2:'TRM - TBM Crosswalk'!$I$1008,5,FALSE)=0,"",VLOOKUP(TRM!A1201,'TRM - TBM Crosswalk'!$A$2:'TRM - TBM Crosswalk'!$I$1008,5,FALSE))</f>
        <v/>
      </c>
      <c r="H5340" t="str">
        <f>IF(VLOOKUP(TRM!A1201,'TRM - TBM Crosswalk'!$A$2:'TRM - TBM Crosswalk'!$I$1008,6,FALSE)=0,"",VLOOKUP(TRM!A1201,'TRM - TBM Crosswalk'!$A$2:'TRM - TBM Crosswalk'!$I$1008,6,FALSE))</f>
        <v/>
      </c>
      <c r="I5340" t="str">
        <f>IF(VLOOKUP(TRM!A1201,'TRM - TBM Crosswalk'!$A$2:'TRM - TBM Crosswalk'!$I$1008,7,FALSE)=0,"",VLOOKUP(TRM!A1201,'TRM - TBM Crosswalk'!$A$2:'TRM - TBM Crosswalk'!$I$1008,7,FALSE))</f>
        <v>Platform Services</v>
      </c>
      <c r="J5340" t="str">
        <f>IF(VLOOKUP(TRM!A1201,'TRM - TBM Crosswalk'!$A$2:'TRM - TBM Crosswalk'!$I$1008,8,FALSE)=0,"",VLOOKUP(TRM!A1201,'TRM - TBM Crosswalk'!$A$2:'TRM - TBM Crosswalk'!$I$1008,8,FALSE))</f>
        <v>Data Services</v>
      </c>
      <c r="K5340" t="str">
        <f>IF(VLOOKUP(TRM!A1201,'TRM - TBM Crosswalk'!$A$2:'TRM - TBM Crosswalk'!$I$1008,9,FALSE)=0,"",VLOOKUP(TRM!A1201,'TRM - TBM Crosswalk'!$A$2:'TRM - TBM Crosswalk'!$I$1008,9,FALSE))</f>
        <v>Data Management</v>
      </c>
    </row>
    <row r="5341" spans="1:11" x14ac:dyDescent="0.45">
      <c r="A5341" t="str">
        <f>TRM!A1202</f>
        <v>A02.021.229</v>
      </c>
      <c r="B5341" t="str">
        <f>TRM!B1202</f>
        <v>Metadata Management</v>
      </c>
      <c r="C5341" t="str">
        <f>TRM!C1202</f>
        <v>MetadataWizard version | 2.0.4</v>
      </c>
      <c r="D5341">
        <f>TRM!D1202</f>
        <v>0</v>
      </c>
      <c r="E5341" t="str">
        <f>IF(VLOOKUP(TRM!A1202,'TRM - TBM Crosswalk'!$A$2:'TRM - TBM Crosswalk'!$I$1008,3,FALSE)="N/A","TBD","")</f>
        <v/>
      </c>
      <c r="F5341" t="str">
        <f>IF(VLOOKUP(TRM!A1202,'TRM - TBM Crosswalk'!$A$2:'TRM - TBM Crosswalk'!$I$1008,4,FALSE)=0,"",VLOOKUP(TRM!A1202,'TRM - TBM Crosswalk'!$A$2:'TRM - TBM Crosswalk'!$I$1008,4,FALSE))</f>
        <v/>
      </c>
      <c r="G5341" t="str">
        <f>IF(VLOOKUP(TRM!A1202,'TRM - TBM Crosswalk'!$A$2:'TRM - TBM Crosswalk'!$I$1008,5,FALSE)=0,"",VLOOKUP(TRM!A1202,'TRM - TBM Crosswalk'!$A$2:'TRM - TBM Crosswalk'!$I$1008,5,FALSE))</f>
        <v/>
      </c>
      <c r="H5341" t="str">
        <f>IF(VLOOKUP(TRM!A1202,'TRM - TBM Crosswalk'!$A$2:'TRM - TBM Crosswalk'!$I$1008,6,FALSE)=0,"",VLOOKUP(TRM!A1202,'TRM - TBM Crosswalk'!$A$2:'TRM - TBM Crosswalk'!$I$1008,6,FALSE))</f>
        <v/>
      </c>
      <c r="I5341" t="str">
        <f>IF(VLOOKUP(TRM!A1202,'TRM - TBM Crosswalk'!$A$2:'TRM - TBM Crosswalk'!$I$1008,7,FALSE)=0,"",VLOOKUP(TRM!A1202,'TRM - TBM Crosswalk'!$A$2:'TRM - TBM Crosswalk'!$I$1008,7,FALSE))</f>
        <v>Platform Services</v>
      </c>
      <c r="J5341" t="str">
        <f>IF(VLOOKUP(TRM!A1202,'TRM - TBM Crosswalk'!$A$2:'TRM - TBM Crosswalk'!$I$1008,8,FALSE)=0,"",VLOOKUP(TRM!A1202,'TRM - TBM Crosswalk'!$A$2:'TRM - TBM Crosswalk'!$I$1008,8,FALSE))</f>
        <v>Data Services</v>
      </c>
      <c r="K5341" t="str">
        <f>IF(VLOOKUP(TRM!A1202,'TRM - TBM Crosswalk'!$A$2:'TRM - TBM Crosswalk'!$I$1008,9,FALSE)=0,"",VLOOKUP(TRM!A1202,'TRM - TBM Crosswalk'!$A$2:'TRM - TBM Crosswalk'!$I$1008,9,FALSE))</f>
        <v>Data Management</v>
      </c>
    </row>
    <row r="5342" spans="1:11" x14ac:dyDescent="0.45">
      <c r="A5342" t="str">
        <f>TRM!A1203</f>
        <v>A02.021.229</v>
      </c>
      <c r="B5342" t="str">
        <f>TRM!B1203</f>
        <v>Metadata Management</v>
      </c>
      <c r="C5342" t="str">
        <f>TRM!C1203</f>
        <v>MetadataWizard version | 2.0.6</v>
      </c>
      <c r="D5342">
        <f>TRM!D1203</f>
        <v>0</v>
      </c>
      <c r="E5342" t="str">
        <f>IF(VLOOKUP(TRM!A1203,'TRM - TBM Crosswalk'!$A$2:'TRM - TBM Crosswalk'!$I$1008,3,FALSE)="N/A","TBD","")</f>
        <v/>
      </c>
      <c r="F5342" t="str">
        <f>IF(VLOOKUP(TRM!A1203,'TRM - TBM Crosswalk'!$A$2:'TRM - TBM Crosswalk'!$I$1008,4,FALSE)=0,"",VLOOKUP(TRM!A1203,'TRM - TBM Crosswalk'!$A$2:'TRM - TBM Crosswalk'!$I$1008,4,FALSE))</f>
        <v/>
      </c>
      <c r="G5342" t="str">
        <f>IF(VLOOKUP(TRM!A1203,'TRM - TBM Crosswalk'!$A$2:'TRM - TBM Crosswalk'!$I$1008,5,FALSE)=0,"",VLOOKUP(TRM!A1203,'TRM - TBM Crosswalk'!$A$2:'TRM - TBM Crosswalk'!$I$1008,5,FALSE))</f>
        <v/>
      </c>
      <c r="H5342" t="str">
        <f>IF(VLOOKUP(TRM!A1203,'TRM - TBM Crosswalk'!$A$2:'TRM - TBM Crosswalk'!$I$1008,6,FALSE)=0,"",VLOOKUP(TRM!A1203,'TRM - TBM Crosswalk'!$A$2:'TRM - TBM Crosswalk'!$I$1008,6,FALSE))</f>
        <v/>
      </c>
      <c r="I5342" t="str">
        <f>IF(VLOOKUP(TRM!A1203,'TRM - TBM Crosswalk'!$A$2:'TRM - TBM Crosswalk'!$I$1008,7,FALSE)=0,"",VLOOKUP(TRM!A1203,'TRM - TBM Crosswalk'!$A$2:'TRM - TBM Crosswalk'!$I$1008,7,FALSE))</f>
        <v>Platform Services</v>
      </c>
      <c r="J5342" t="str">
        <f>IF(VLOOKUP(TRM!A1203,'TRM - TBM Crosswalk'!$A$2:'TRM - TBM Crosswalk'!$I$1008,8,FALSE)=0,"",VLOOKUP(TRM!A1203,'TRM - TBM Crosswalk'!$A$2:'TRM - TBM Crosswalk'!$I$1008,8,FALSE))</f>
        <v>Data Services</v>
      </c>
      <c r="K5342" t="str">
        <f>IF(VLOOKUP(TRM!A1203,'TRM - TBM Crosswalk'!$A$2:'TRM - TBM Crosswalk'!$I$1008,9,FALSE)=0,"",VLOOKUP(TRM!A1203,'TRM - TBM Crosswalk'!$A$2:'TRM - TBM Crosswalk'!$I$1008,9,FALSE))</f>
        <v>Data Management</v>
      </c>
    </row>
    <row r="5343" spans="1:11" x14ac:dyDescent="0.45">
      <c r="A5343" t="str">
        <f>TRM!A1204</f>
        <v>A02.021.229</v>
      </c>
      <c r="B5343" t="str">
        <f>TRM!B1204</f>
        <v>Metadata Management</v>
      </c>
      <c r="C5343" t="str">
        <f>TRM!C1204</f>
        <v>MSXML 4.0 SP2 (KB954430) | 4.20.9870.0</v>
      </c>
      <c r="D5343">
        <f>TRM!D1204</f>
        <v>0</v>
      </c>
      <c r="E5343" t="str">
        <f>IF(VLOOKUP(TRM!A1204,'TRM - TBM Crosswalk'!$A$2:'TRM - TBM Crosswalk'!$I$1008,3,FALSE)="N/A","TBD","")</f>
        <v/>
      </c>
      <c r="F5343" t="str">
        <f>IF(VLOOKUP(TRM!A1204,'TRM - TBM Crosswalk'!$A$2:'TRM - TBM Crosswalk'!$I$1008,4,FALSE)=0,"",VLOOKUP(TRM!A1204,'TRM - TBM Crosswalk'!$A$2:'TRM - TBM Crosswalk'!$I$1008,4,FALSE))</f>
        <v/>
      </c>
      <c r="G5343" t="str">
        <f>IF(VLOOKUP(TRM!A1204,'TRM - TBM Crosswalk'!$A$2:'TRM - TBM Crosswalk'!$I$1008,5,FALSE)=0,"",VLOOKUP(TRM!A1204,'TRM - TBM Crosswalk'!$A$2:'TRM - TBM Crosswalk'!$I$1008,5,FALSE))</f>
        <v/>
      </c>
      <c r="H5343" t="str">
        <f>IF(VLOOKUP(TRM!A1204,'TRM - TBM Crosswalk'!$A$2:'TRM - TBM Crosswalk'!$I$1008,6,FALSE)=0,"",VLOOKUP(TRM!A1204,'TRM - TBM Crosswalk'!$A$2:'TRM - TBM Crosswalk'!$I$1008,6,FALSE))</f>
        <v/>
      </c>
      <c r="I5343" t="str">
        <f>IF(VLOOKUP(TRM!A1204,'TRM - TBM Crosswalk'!$A$2:'TRM - TBM Crosswalk'!$I$1008,7,FALSE)=0,"",VLOOKUP(TRM!A1204,'TRM - TBM Crosswalk'!$A$2:'TRM - TBM Crosswalk'!$I$1008,7,FALSE))</f>
        <v>Platform Services</v>
      </c>
      <c r="J5343" t="str">
        <f>IF(VLOOKUP(TRM!A1204,'TRM - TBM Crosswalk'!$A$2:'TRM - TBM Crosswalk'!$I$1008,8,FALSE)=0,"",VLOOKUP(TRM!A1204,'TRM - TBM Crosswalk'!$A$2:'TRM - TBM Crosswalk'!$I$1008,8,FALSE))</f>
        <v>Data Services</v>
      </c>
      <c r="K5343" t="str">
        <f>IF(VLOOKUP(TRM!A1204,'TRM - TBM Crosswalk'!$A$2:'TRM - TBM Crosswalk'!$I$1008,9,FALSE)=0,"",VLOOKUP(TRM!A1204,'TRM - TBM Crosswalk'!$A$2:'TRM - TBM Crosswalk'!$I$1008,9,FALSE))</f>
        <v>Data Management</v>
      </c>
    </row>
    <row r="5344" spans="1:11" x14ac:dyDescent="0.45">
      <c r="A5344" t="str">
        <f>TRM!A1205</f>
        <v>A02.021.229</v>
      </c>
      <c r="B5344" t="str">
        <f>TRM!B1205</f>
        <v>Metadata Management</v>
      </c>
      <c r="C5344" t="str">
        <f>TRM!C1205</f>
        <v>MSXML 4.0 SP2 (KB973688) | 4.20.9876.0</v>
      </c>
      <c r="D5344">
        <f>TRM!D1205</f>
        <v>0</v>
      </c>
      <c r="E5344" t="str">
        <f>IF(VLOOKUP(TRM!A1205,'TRM - TBM Crosswalk'!$A$2:'TRM - TBM Crosswalk'!$I$1008,3,FALSE)="N/A","TBD","")</f>
        <v/>
      </c>
      <c r="F5344" t="str">
        <f>IF(VLOOKUP(TRM!A1205,'TRM - TBM Crosswalk'!$A$2:'TRM - TBM Crosswalk'!$I$1008,4,FALSE)=0,"",VLOOKUP(TRM!A1205,'TRM - TBM Crosswalk'!$A$2:'TRM - TBM Crosswalk'!$I$1008,4,FALSE))</f>
        <v/>
      </c>
      <c r="G5344" t="str">
        <f>IF(VLOOKUP(TRM!A1205,'TRM - TBM Crosswalk'!$A$2:'TRM - TBM Crosswalk'!$I$1008,5,FALSE)=0,"",VLOOKUP(TRM!A1205,'TRM - TBM Crosswalk'!$A$2:'TRM - TBM Crosswalk'!$I$1008,5,FALSE))</f>
        <v/>
      </c>
      <c r="H5344" t="str">
        <f>IF(VLOOKUP(TRM!A1205,'TRM - TBM Crosswalk'!$A$2:'TRM - TBM Crosswalk'!$I$1008,6,FALSE)=0,"",VLOOKUP(TRM!A1205,'TRM - TBM Crosswalk'!$A$2:'TRM - TBM Crosswalk'!$I$1008,6,FALSE))</f>
        <v/>
      </c>
      <c r="I5344" t="str">
        <f>IF(VLOOKUP(TRM!A1205,'TRM - TBM Crosswalk'!$A$2:'TRM - TBM Crosswalk'!$I$1008,7,FALSE)=0,"",VLOOKUP(TRM!A1205,'TRM - TBM Crosswalk'!$A$2:'TRM - TBM Crosswalk'!$I$1008,7,FALSE))</f>
        <v>Platform Services</v>
      </c>
      <c r="J5344" t="str">
        <f>IF(VLOOKUP(TRM!A1205,'TRM - TBM Crosswalk'!$A$2:'TRM - TBM Crosswalk'!$I$1008,8,FALSE)=0,"",VLOOKUP(TRM!A1205,'TRM - TBM Crosswalk'!$A$2:'TRM - TBM Crosswalk'!$I$1008,8,FALSE))</f>
        <v>Data Services</v>
      </c>
      <c r="K5344" t="str">
        <f>IF(VLOOKUP(TRM!A1205,'TRM - TBM Crosswalk'!$A$2:'TRM - TBM Crosswalk'!$I$1008,9,FALSE)=0,"",VLOOKUP(TRM!A1205,'TRM - TBM Crosswalk'!$A$2:'TRM - TBM Crosswalk'!$I$1008,9,FALSE))</f>
        <v>Data Management</v>
      </c>
    </row>
    <row r="5345" spans="1:11" x14ac:dyDescent="0.45">
      <c r="A5345" t="str">
        <f>TRM!A1206</f>
        <v>A02.021.229</v>
      </c>
      <c r="B5345" t="str">
        <f>TRM!B1206</f>
        <v>Metadata Management</v>
      </c>
      <c r="C5345" t="str">
        <f>TRM!C1206</f>
        <v>MSXML 4.0 SP2 Parser and SDK | 4.20.9818.0</v>
      </c>
      <c r="D5345">
        <f>TRM!D1206</f>
        <v>0</v>
      </c>
      <c r="E5345" t="str">
        <f>IF(VLOOKUP(TRM!A1206,'TRM - TBM Crosswalk'!$A$2:'TRM - TBM Crosswalk'!$I$1008,3,FALSE)="N/A","TBD","")</f>
        <v/>
      </c>
      <c r="F5345" t="str">
        <f>IF(VLOOKUP(TRM!A1206,'TRM - TBM Crosswalk'!$A$2:'TRM - TBM Crosswalk'!$I$1008,4,FALSE)=0,"",VLOOKUP(TRM!A1206,'TRM - TBM Crosswalk'!$A$2:'TRM - TBM Crosswalk'!$I$1008,4,FALSE))</f>
        <v/>
      </c>
      <c r="G5345" t="str">
        <f>IF(VLOOKUP(TRM!A1206,'TRM - TBM Crosswalk'!$A$2:'TRM - TBM Crosswalk'!$I$1008,5,FALSE)=0,"",VLOOKUP(TRM!A1206,'TRM - TBM Crosswalk'!$A$2:'TRM - TBM Crosswalk'!$I$1008,5,FALSE))</f>
        <v/>
      </c>
      <c r="H5345" t="str">
        <f>IF(VLOOKUP(TRM!A1206,'TRM - TBM Crosswalk'!$A$2:'TRM - TBM Crosswalk'!$I$1008,6,FALSE)=0,"",VLOOKUP(TRM!A1206,'TRM - TBM Crosswalk'!$A$2:'TRM - TBM Crosswalk'!$I$1008,6,FALSE))</f>
        <v/>
      </c>
      <c r="I5345" t="str">
        <f>IF(VLOOKUP(TRM!A1206,'TRM - TBM Crosswalk'!$A$2:'TRM - TBM Crosswalk'!$I$1008,7,FALSE)=0,"",VLOOKUP(TRM!A1206,'TRM - TBM Crosswalk'!$A$2:'TRM - TBM Crosswalk'!$I$1008,7,FALSE))</f>
        <v>Platform Services</v>
      </c>
      <c r="J5345" t="str">
        <f>IF(VLOOKUP(TRM!A1206,'TRM - TBM Crosswalk'!$A$2:'TRM - TBM Crosswalk'!$I$1008,8,FALSE)=0,"",VLOOKUP(TRM!A1206,'TRM - TBM Crosswalk'!$A$2:'TRM - TBM Crosswalk'!$I$1008,8,FALSE))</f>
        <v>Data Services</v>
      </c>
      <c r="K5345" t="str">
        <f>IF(VLOOKUP(TRM!A1206,'TRM - TBM Crosswalk'!$A$2:'TRM - TBM Crosswalk'!$I$1008,9,FALSE)=0,"",VLOOKUP(TRM!A1206,'TRM - TBM Crosswalk'!$A$2:'TRM - TBM Crosswalk'!$I$1008,9,FALSE))</f>
        <v>Data Management</v>
      </c>
    </row>
    <row r="5346" spans="1:11" x14ac:dyDescent="0.45">
      <c r="A5346" t="str">
        <f>TRM!A1207</f>
        <v>A02.021.229</v>
      </c>
      <c r="B5346" t="str">
        <f>TRM!B1207</f>
        <v>Metadata Management</v>
      </c>
      <c r="C5346" t="str">
        <f>TRM!C1207</f>
        <v>MSXML 4.0 SP3 Parser (KB2758694) | 4.30.2117.0</v>
      </c>
      <c r="D5346">
        <f>TRM!D1207</f>
        <v>0</v>
      </c>
      <c r="E5346" t="str">
        <f>IF(VLOOKUP(TRM!A1207,'TRM - TBM Crosswalk'!$A$2:'TRM - TBM Crosswalk'!$I$1008,3,FALSE)="N/A","TBD","")</f>
        <v/>
      </c>
      <c r="F5346" t="str">
        <f>IF(VLOOKUP(TRM!A1207,'TRM - TBM Crosswalk'!$A$2:'TRM - TBM Crosswalk'!$I$1008,4,FALSE)=0,"",VLOOKUP(TRM!A1207,'TRM - TBM Crosswalk'!$A$2:'TRM - TBM Crosswalk'!$I$1008,4,FALSE))</f>
        <v/>
      </c>
      <c r="G5346" t="str">
        <f>IF(VLOOKUP(TRM!A1207,'TRM - TBM Crosswalk'!$A$2:'TRM - TBM Crosswalk'!$I$1008,5,FALSE)=0,"",VLOOKUP(TRM!A1207,'TRM - TBM Crosswalk'!$A$2:'TRM - TBM Crosswalk'!$I$1008,5,FALSE))</f>
        <v/>
      </c>
      <c r="H5346" t="str">
        <f>IF(VLOOKUP(TRM!A1207,'TRM - TBM Crosswalk'!$A$2:'TRM - TBM Crosswalk'!$I$1008,6,FALSE)=0,"",VLOOKUP(TRM!A1207,'TRM - TBM Crosswalk'!$A$2:'TRM - TBM Crosswalk'!$I$1008,6,FALSE))</f>
        <v/>
      </c>
      <c r="I5346" t="str">
        <f>IF(VLOOKUP(TRM!A1207,'TRM - TBM Crosswalk'!$A$2:'TRM - TBM Crosswalk'!$I$1008,7,FALSE)=0,"",VLOOKUP(TRM!A1207,'TRM - TBM Crosswalk'!$A$2:'TRM - TBM Crosswalk'!$I$1008,7,FALSE))</f>
        <v>Platform Services</v>
      </c>
      <c r="J5346" t="str">
        <f>IF(VLOOKUP(TRM!A1207,'TRM - TBM Crosswalk'!$A$2:'TRM - TBM Crosswalk'!$I$1008,8,FALSE)=0,"",VLOOKUP(TRM!A1207,'TRM - TBM Crosswalk'!$A$2:'TRM - TBM Crosswalk'!$I$1008,8,FALSE))</f>
        <v>Data Services</v>
      </c>
      <c r="K5346" t="str">
        <f>IF(VLOOKUP(TRM!A1207,'TRM - TBM Crosswalk'!$A$2:'TRM - TBM Crosswalk'!$I$1008,9,FALSE)=0,"",VLOOKUP(TRM!A1207,'TRM - TBM Crosswalk'!$A$2:'TRM - TBM Crosswalk'!$I$1008,9,FALSE))</f>
        <v>Data Management</v>
      </c>
    </row>
    <row r="5347" spans="1:11" x14ac:dyDescent="0.45">
      <c r="A5347" t="str">
        <f>TRM!A1208</f>
        <v>A02.021.229</v>
      </c>
      <c r="B5347" t="str">
        <f>TRM!B1208</f>
        <v>Metadata Management</v>
      </c>
      <c r="C5347" t="str">
        <f>TRM!C1208</f>
        <v>MSXML 4.0 SP3 Parser | 4.30.2100.0</v>
      </c>
      <c r="D5347">
        <f>TRM!D1208</f>
        <v>0</v>
      </c>
      <c r="E5347" t="str">
        <f>IF(VLOOKUP(TRM!A1208,'TRM - TBM Crosswalk'!$A$2:'TRM - TBM Crosswalk'!$I$1008,3,FALSE)="N/A","TBD","")</f>
        <v/>
      </c>
      <c r="F5347" t="str">
        <f>IF(VLOOKUP(TRM!A1208,'TRM - TBM Crosswalk'!$A$2:'TRM - TBM Crosswalk'!$I$1008,4,FALSE)=0,"",VLOOKUP(TRM!A1208,'TRM - TBM Crosswalk'!$A$2:'TRM - TBM Crosswalk'!$I$1008,4,FALSE))</f>
        <v/>
      </c>
      <c r="G5347" t="str">
        <f>IF(VLOOKUP(TRM!A1208,'TRM - TBM Crosswalk'!$A$2:'TRM - TBM Crosswalk'!$I$1008,5,FALSE)=0,"",VLOOKUP(TRM!A1208,'TRM - TBM Crosswalk'!$A$2:'TRM - TBM Crosswalk'!$I$1008,5,FALSE))</f>
        <v/>
      </c>
      <c r="H5347" t="str">
        <f>IF(VLOOKUP(TRM!A1208,'TRM - TBM Crosswalk'!$A$2:'TRM - TBM Crosswalk'!$I$1008,6,FALSE)=0,"",VLOOKUP(TRM!A1208,'TRM - TBM Crosswalk'!$A$2:'TRM - TBM Crosswalk'!$I$1008,6,FALSE))</f>
        <v/>
      </c>
      <c r="I5347" t="str">
        <f>IF(VLOOKUP(TRM!A1208,'TRM - TBM Crosswalk'!$A$2:'TRM - TBM Crosswalk'!$I$1008,7,FALSE)=0,"",VLOOKUP(TRM!A1208,'TRM - TBM Crosswalk'!$A$2:'TRM - TBM Crosswalk'!$I$1008,7,FALSE))</f>
        <v>Platform Services</v>
      </c>
      <c r="J5347" t="str">
        <f>IF(VLOOKUP(TRM!A1208,'TRM - TBM Crosswalk'!$A$2:'TRM - TBM Crosswalk'!$I$1008,8,FALSE)=0,"",VLOOKUP(TRM!A1208,'TRM - TBM Crosswalk'!$A$2:'TRM - TBM Crosswalk'!$I$1008,8,FALSE))</f>
        <v>Data Services</v>
      </c>
      <c r="K5347" t="str">
        <f>IF(VLOOKUP(TRM!A1208,'TRM - TBM Crosswalk'!$A$2:'TRM - TBM Crosswalk'!$I$1008,9,FALSE)=0,"",VLOOKUP(TRM!A1208,'TRM - TBM Crosswalk'!$A$2:'TRM - TBM Crosswalk'!$I$1008,9,FALSE))</f>
        <v>Data Management</v>
      </c>
    </row>
    <row r="5348" spans="1:11" x14ac:dyDescent="0.45">
      <c r="A5348" t="str">
        <f>TRM!A1209</f>
        <v>A02.021.229</v>
      </c>
      <c r="B5348" t="str">
        <f>TRM!B1209</f>
        <v>Metadata Management</v>
      </c>
      <c r="C5348" t="str">
        <f>TRM!C1209</f>
        <v>MSXML5: CVE-2012-1889</v>
      </c>
      <c r="D5348">
        <f>TRM!D1209</f>
        <v>0</v>
      </c>
      <c r="E5348" t="str">
        <f>IF(VLOOKUP(TRM!A1209,'TRM - TBM Crosswalk'!$A$2:'TRM - TBM Crosswalk'!$I$1008,3,FALSE)="N/A","TBD","")</f>
        <v/>
      </c>
      <c r="F5348" t="str">
        <f>IF(VLOOKUP(TRM!A1209,'TRM - TBM Crosswalk'!$A$2:'TRM - TBM Crosswalk'!$I$1008,4,FALSE)=0,"",VLOOKUP(TRM!A1209,'TRM - TBM Crosswalk'!$A$2:'TRM - TBM Crosswalk'!$I$1008,4,FALSE))</f>
        <v/>
      </c>
      <c r="G5348" t="str">
        <f>IF(VLOOKUP(TRM!A1209,'TRM - TBM Crosswalk'!$A$2:'TRM - TBM Crosswalk'!$I$1008,5,FALSE)=0,"",VLOOKUP(TRM!A1209,'TRM - TBM Crosswalk'!$A$2:'TRM - TBM Crosswalk'!$I$1008,5,FALSE))</f>
        <v/>
      </c>
      <c r="H5348" t="str">
        <f>IF(VLOOKUP(TRM!A1209,'TRM - TBM Crosswalk'!$A$2:'TRM - TBM Crosswalk'!$I$1008,6,FALSE)=0,"",VLOOKUP(TRM!A1209,'TRM - TBM Crosswalk'!$A$2:'TRM - TBM Crosswalk'!$I$1008,6,FALSE))</f>
        <v/>
      </c>
      <c r="I5348" t="str">
        <f>IF(VLOOKUP(TRM!A1209,'TRM - TBM Crosswalk'!$A$2:'TRM - TBM Crosswalk'!$I$1008,7,FALSE)=0,"",VLOOKUP(TRM!A1209,'TRM - TBM Crosswalk'!$A$2:'TRM - TBM Crosswalk'!$I$1008,7,FALSE))</f>
        <v>Platform Services</v>
      </c>
      <c r="J5348" t="str">
        <f>IF(VLOOKUP(TRM!A1209,'TRM - TBM Crosswalk'!$A$2:'TRM - TBM Crosswalk'!$I$1008,8,FALSE)=0,"",VLOOKUP(TRM!A1209,'TRM - TBM Crosswalk'!$A$2:'TRM - TBM Crosswalk'!$I$1008,8,FALSE))</f>
        <v>Data Services</v>
      </c>
      <c r="K5348" t="str">
        <f>IF(VLOOKUP(TRM!A1209,'TRM - TBM Crosswalk'!$A$2:'TRM - TBM Crosswalk'!$I$1008,9,FALSE)=0,"",VLOOKUP(TRM!A1209,'TRM - TBM Crosswalk'!$A$2:'TRM - TBM Crosswalk'!$I$1008,9,FALSE))</f>
        <v>Data Management</v>
      </c>
    </row>
    <row r="5349" spans="1:11" x14ac:dyDescent="0.45">
      <c r="A5349" t="str">
        <f>TRM!A1210</f>
        <v>A02.021.229</v>
      </c>
      <c r="B5349" t="str">
        <f>TRM!B1210</f>
        <v>Metadata Management</v>
      </c>
      <c r="C5349" t="str">
        <f>TRM!C1210</f>
        <v>OCLC Connexion client | 2.63</v>
      </c>
      <c r="D5349">
        <f>TRM!D1210</f>
        <v>0</v>
      </c>
      <c r="E5349" t="str">
        <f>IF(VLOOKUP(TRM!A1210,'TRM - TBM Crosswalk'!$A$2:'TRM - TBM Crosswalk'!$I$1008,3,FALSE)="N/A","TBD","")</f>
        <v/>
      </c>
      <c r="F5349" t="str">
        <f>IF(VLOOKUP(TRM!A1210,'TRM - TBM Crosswalk'!$A$2:'TRM - TBM Crosswalk'!$I$1008,4,FALSE)=0,"",VLOOKUP(TRM!A1210,'TRM - TBM Crosswalk'!$A$2:'TRM - TBM Crosswalk'!$I$1008,4,FALSE))</f>
        <v/>
      </c>
      <c r="G5349" t="str">
        <f>IF(VLOOKUP(TRM!A1210,'TRM - TBM Crosswalk'!$A$2:'TRM - TBM Crosswalk'!$I$1008,5,FALSE)=0,"",VLOOKUP(TRM!A1210,'TRM - TBM Crosswalk'!$A$2:'TRM - TBM Crosswalk'!$I$1008,5,FALSE))</f>
        <v/>
      </c>
      <c r="H5349" t="str">
        <f>IF(VLOOKUP(TRM!A1210,'TRM - TBM Crosswalk'!$A$2:'TRM - TBM Crosswalk'!$I$1008,6,FALSE)=0,"",VLOOKUP(TRM!A1210,'TRM - TBM Crosswalk'!$A$2:'TRM - TBM Crosswalk'!$I$1008,6,FALSE))</f>
        <v/>
      </c>
      <c r="I5349" t="str">
        <f>IF(VLOOKUP(TRM!A1210,'TRM - TBM Crosswalk'!$A$2:'TRM - TBM Crosswalk'!$I$1008,7,FALSE)=0,"",VLOOKUP(TRM!A1210,'TRM - TBM Crosswalk'!$A$2:'TRM - TBM Crosswalk'!$I$1008,7,FALSE))</f>
        <v>Platform Services</v>
      </c>
      <c r="J5349" t="str">
        <f>IF(VLOOKUP(TRM!A1210,'TRM - TBM Crosswalk'!$A$2:'TRM - TBM Crosswalk'!$I$1008,8,FALSE)=0,"",VLOOKUP(TRM!A1210,'TRM - TBM Crosswalk'!$A$2:'TRM - TBM Crosswalk'!$I$1008,8,FALSE))</f>
        <v>Data Services</v>
      </c>
      <c r="K5349" t="str">
        <f>IF(VLOOKUP(TRM!A1210,'TRM - TBM Crosswalk'!$A$2:'TRM - TBM Crosswalk'!$I$1008,9,FALSE)=0,"",VLOOKUP(TRM!A1210,'TRM - TBM Crosswalk'!$A$2:'TRM - TBM Crosswalk'!$I$1008,9,FALSE))</f>
        <v>Data Management</v>
      </c>
    </row>
    <row r="5350" spans="1:11" x14ac:dyDescent="0.45">
      <c r="A5350" t="str">
        <f>TRM!A1212</f>
        <v>A02.021.229</v>
      </c>
      <c r="B5350" t="str">
        <f>TRM!B1212</f>
        <v>Metadata Management</v>
      </c>
      <c r="C5350" t="str">
        <f>TRM!C1212</f>
        <v>Saxon-HE 9.4.0.3</v>
      </c>
      <c r="D5350">
        <f>TRM!D1212</f>
        <v>0</v>
      </c>
      <c r="E5350" t="str">
        <f>IF(VLOOKUP(TRM!A1212,'TRM - TBM Crosswalk'!$A$2:'TRM - TBM Crosswalk'!$I$1008,3,FALSE)="N/A","TBD","")</f>
        <v/>
      </c>
      <c r="F5350" t="str">
        <f>IF(VLOOKUP(TRM!A1212,'TRM - TBM Crosswalk'!$A$2:'TRM - TBM Crosswalk'!$I$1008,4,FALSE)=0,"",VLOOKUP(TRM!A1212,'TRM - TBM Crosswalk'!$A$2:'TRM - TBM Crosswalk'!$I$1008,4,FALSE))</f>
        <v/>
      </c>
      <c r="G5350" t="str">
        <f>IF(VLOOKUP(TRM!A1212,'TRM - TBM Crosswalk'!$A$2:'TRM - TBM Crosswalk'!$I$1008,5,FALSE)=0,"",VLOOKUP(TRM!A1212,'TRM - TBM Crosswalk'!$A$2:'TRM - TBM Crosswalk'!$I$1008,5,FALSE))</f>
        <v/>
      </c>
      <c r="H5350" t="str">
        <f>IF(VLOOKUP(TRM!A1212,'TRM - TBM Crosswalk'!$A$2:'TRM - TBM Crosswalk'!$I$1008,6,FALSE)=0,"",VLOOKUP(TRM!A1212,'TRM - TBM Crosswalk'!$A$2:'TRM - TBM Crosswalk'!$I$1008,6,FALSE))</f>
        <v/>
      </c>
      <c r="I5350" t="str">
        <f>IF(VLOOKUP(TRM!A1212,'TRM - TBM Crosswalk'!$A$2:'TRM - TBM Crosswalk'!$I$1008,7,FALSE)=0,"",VLOOKUP(TRM!A1212,'TRM - TBM Crosswalk'!$A$2:'TRM - TBM Crosswalk'!$I$1008,7,FALSE))</f>
        <v>Platform Services</v>
      </c>
      <c r="J5350" t="str">
        <f>IF(VLOOKUP(TRM!A1212,'TRM - TBM Crosswalk'!$A$2:'TRM - TBM Crosswalk'!$I$1008,8,FALSE)=0,"",VLOOKUP(TRM!A1212,'TRM - TBM Crosswalk'!$A$2:'TRM - TBM Crosswalk'!$I$1008,8,FALSE))</f>
        <v>Data Services</v>
      </c>
      <c r="K5350" t="str">
        <f>IF(VLOOKUP(TRM!A1212,'TRM - TBM Crosswalk'!$A$2:'TRM - TBM Crosswalk'!$I$1008,9,FALSE)=0,"",VLOOKUP(TRM!A1212,'TRM - TBM Crosswalk'!$A$2:'TRM - TBM Crosswalk'!$I$1008,9,FALSE))</f>
        <v>Data Management</v>
      </c>
    </row>
    <row r="5351" spans="1:11" x14ac:dyDescent="0.45">
      <c r="A5351" t="str">
        <f>TRM!A1213</f>
        <v>A02.021.229</v>
      </c>
      <c r="B5351" t="str">
        <f>TRM!B1213</f>
        <v>Metadata Management</v>
      </c>
      <c r="C5351" t="str">
        <f>TRM!C1213</f>
        <v>SQLXML4 | 9.00.1399.06</v>
      </c>
      <c r="D5351">
        <f>TRM!D1213</f>
        <v>0</v>
      </c>
      <c r="E5351" t="str">
        <f>IF(VLOOKUP(TRM!A1213,'TRM - TBM Crosswalk'!$A$2:'TRM - TBM Crosswalk'!$I$1008,3,FALSE)="N/A","TBD","")</f>
        <v/>
      </c>
      <c r="F5351" t="str">
        <f>IF(VLOOKUP(TRM!A1213,'TRM - TBM Crosswalk'!$A$2:'TRM - TBM Crosswalk'!$I$1008,4,FALSE)=0,"",VLOOKUP(TRM!A1213,'TRM - TBM Crosswalk'!$A$2:'TRM - TBM Crosswalk'!$I$1008,4,FALSE))</f>
        <v/>
      </c>
      <c r="G5351" t="str">
        <f>IF(VLOOKUP(TRM!A1213,'TRM - TBM Crosswalk'!$A$2:'TRM - TBM Crosswalk'!$I$1008,5,FALSE)=0,"",VLOOKUP(TRM!A1213,'TRM - TBM Crosswalk'!$A$2:'TRM - TBM Crosswalk'!$I$1008,5,FALSE))</f>
        <v/>
      </c>
      <c r="H5351" t="str">
        <f>IF(VLOOKUP(TRM!A1213,'TRM - TBM Crosswalk'!$A$2:'TRM - TBM Crosswalk'!$I$1008,6,FALSE)=0,"",VLOOKUP(TRM!A1213,'TRM - TBM Crosswalk'!$A$2:'TRM - TBM Crosswalk'!$I$1008,6,FALSE))</f>
        <v/>
      </c>
      <c r="I5351" t="str">
        <f>IF(VLOOKUP(TRM!A1213,'TRM - TBM Crosswalk'!$A$2:'TRM - TBM Crosswalk'!$I$1008,7,FALSE)=0,"",VLOOKUP(TRM!A1213,'TRM - TBM Crosswalk'!$A$2:'TRM - TBM Crosswalk'!$I$1008,7,FALSE))</f>
        <v>Platform Services</v>
      </c>
      <c r="J5351" t="str">
        <f>IF(VLOOKUP(TRM!A1213,'TRM - TBM Crosswalk'!$A$2:'TRM - TBM Crosswalk'!$I$1008,8,FALSE)=0,"",VLOOKUP(TRM!A1213,'TRM - TBM Crosswalk'!$A$2:'TRM - TBM Crosswalk'!$I$1008,8,FALSE))</f>
        <v>Data Services</v>
      </c>
      <c r="K5351" t="str">
        <f>IF(VLOOKUP(TRM!A1213,'TRM - TBM Crosswalk'!$A$2:'TRM - TBM Crosswalk'!$I$1008,9,FALSE)=0,"",VLOOKUP(TRM!A1213,'TRM - TBM Crosswalk'!$A$2:'TRM - TBM Crosswalk'!$I$1008,9,FALSE))</f>
        <v>Data Management</v>
      </c>
    </row>
    <row r="5352" spans="1:11" x14ac:dyDescent="0.45">
      <c r="A5352" t="str">
        <f>TRM!A1214</f>
        <v>A02.021.229</v>
      </c>
      <c r="B5352" t="str">
        <f>TRM!B1214</f>
        <v>Metadata Management</v>
      </c>
      <c r="C5352" t="str">
        <f>TRM!C1214</f>
        <v>XmlDup3 - 1 | 2.0.0.1</v>
      </c>
      <c r="D5352">
        <f>TRM!D1214</f>
        <v>0</v>
      </c>
      <c r="E5352" t="str">
        <f>IF(VLOOKUP(TRM!A1214,'TRM - TBM Crosswalk'!$A$2:'TRM - TBM Crosswalk'!$I$1008,3,FALSE)="N/A","TBD","")</f>
        <v/>
      </c>
      <c r="F5352" t="str">
        <f>IF(VLOOKUP(TRM!A1214,'TRM - TBM Crosswalk'!$A$2:'TRM - TBM Crosswalk'!$I$1008,4,FALSE)=0,"",VLOOKUP(TRM!A1214,'TRM - TBM Crosswalk'!$A$2:'TRM - TBM Crosswalk'!$I$1008,4,FALSE))</f>
        <v/>
      </c>
      <c r="G5352" t="str">
        <f>IF(VLOOKUP(TRM!A1214,'TRM - TBM Crosswalk'!$A$2:'TRM - TBM Crosswalk'!$I$1008,5,FALSE)=0,"",VLOOKUP(TRM!A1214,'TRM - TBM Crosswalk'!$A$2:'TRM - TBM Crosswalk'!$I$1008,5,FALSE))</f>
        <v/>
      </c>
      <c r="H5352" t="str">
        <f>IF(VLOOKUP(TRM!A1214,'TRM - TBM Crosswalk'!$A$2:'TRM - TBM Crosswalk'!$I$1008,6,FALSE)=0,"",VLOOKUP(TRM!A1214,'TRM - TBM Crosswalk'!$A$2:'TRM - TBM Crosswalk'!$I$1008,6,FALSE))</f>
        <v/>
      </c>
      <c r="I5352" t="str">
        <f>IF(VLOOKUP(TRM!A1214,'TRM - TBM Crosswalk'!$A$2:'TRM - TBM Crosswalk'!$I$1008,7,FALSE)=0,"",VLOOKUP(TRM!A1214,'TRM - TBM Crosswalk'!$A$2:'TRM - TBM Crosswalk'!$I$1008,7,FALSE))</f>
        <v>Platform Services</v>
      </c>
      <c r="J5352" t="str">
        <f>IF(VLOOKUP(TRM!A1214,'TRM - TBM Crosswalk'!$A$2:'TRM - TBM Crosswalk'!$I$1008,8,FALSE)=0,"",VLOOKUP(TRM!A1214,'TRM - TBM Crosswalk'!$A$2:'TRM - TBM Crosswalk'!$I$1008,8,FALSE))</f>
        <v>Data Services</v>
      </c>
      <c r="K5352" t="str">
        <f>IF(VLOOKUP(TRM!A1214,'TRM - TBM Crosswalk'!$A$2:'TRM - TBM Crosswalk'!$I$1008,9,FALSE)=0,"",VLOOKUP(TRM!A1214,'TRM - TBM Crosswalk'!$A$2:'TRM - TBM Crosswalk'!$I$1008,9,FALSE))</f>
        <v>Data Management</v>
      </c>
    </row>
    <row r="5353" spans="1:11" x14ac:dyDescent="0.45">
      <c r="A5353" t="str">
        <f>TRM!A1215</f>
        <v>A02.021.229</v>
      </c>
      <c r="B5353" t="str">
        <f>TRM!B1215</f>
        <v>Metadata Management</v>
      </c>
      <c r="C5353" t="str">
        <f>TRM!C1215</f>
        <v>XmlDup3 | 1.0.0.3</v>
      </c>
      <c r="D5353">
        <f>TRM!D1215</f>
        <v>0</v>
      </c>
      <c r="E5353" t="str">
        <f>IF(VLOOKUP(TRM!A1215,'TRM - TBM Crosswalk'!$A$2:'TRM - TBM Crosswalk'!$I$1008,3,FALSE)="N/A","TBD","")</f>
        <v/>
      </c>
      <c r="F5353" t="str">
        <f>IF(VLOOKUP(TRM!A1215,'TRM - TBM Crosswalk'!$A$2:'TRM - TBM Crosswalk'!$I$1008,4,FALSE)=0,"",VLOOKUP(TRM!A1215,'TRM - TBM Crosswalk'!$A$2:'TRM - TBM Crosswalk'!$I$1008,4,FALSE))</f>
        <v/>
      </c>
      <c r="G5353" t="str">
        <f>IF(VLOOKUP(TRM!A1215,'TRM - TBM Crosswalk'!$A$2:'TRM - TBM Crosswalk'!$I$1008,5,FALSE)=0,"",VLOOKUP(TRM!A1215,'TRM - TBM Crosswalk'!$A$2:'TRM - TBM Crosswalk'!$I$1008,5,FALSE))</f>
        <v/>
      </c>
      <c r="H5353" t="str">
        <f>IF(VLOOKUP(TRM!A1215,'TRM - TBM Crosswalk'!$A$2:'TRM - TBM Crosswalk'!$I$1008,6,FALSE)=0,"",VLOOKUP(TRM!A1215,'TRM - TBM Crosswalk'!$A$2:'TRM - TBM Crosswalk'!$I$1008,6,FALSE))</f>
        <v/>
      </c>
      <c r="I5353" t="str">
        <f>IF(VLOOKUP(TRM!A1215,'TRM - TBM Crosswalk'!$A$2:'TRM - TBM Crosswalk'!$I$1008,7,FALSE)=0,"",VLOOKUP(TRM!A1215,'TRM - TBM Crosswalk'!$A$2:'TRM - TBM Crosswalk'!$I$1008,7,FALSE))</f>
        <v>Platform Services</v>
      </c>
      <c r="J5353" t="str">
        <f>IF(VLOOKUP(TRM!A1215,'TRM - TBM Crosswalk'!$A$2:'TRM - TBM Crosswalk'!$I$1008,8,FALSE)=0,"",VLOOKUP(TRM!A1215,'TRM - TBM Crosswalk'!$A$2:'TRM - TBM Crosswalk'!$I$1008,8,FALSE))</f>
        <v>Data Services</v>
      </c>
      <c r="K5353" t="str">
        <f>IF(VLOOKUP(TRM!A1215,'TRM - TBM Crosswalk'!$A$2:'TRM - TBM Crosswalk'!$I$1008,9,FALSE)=0,"",VLOOKUP(TRM!A1215,'TRM - TBM Crosswalk'!$A$2:'TRM - TBM Crosswalk'!$I$1008,9,FALSE))</f>
        <v>Data Management</v>
      </c>
    </row>
    <row r="5354" spans="1:11" x14ac:dyDescent="0.45">
      <c r="A5354" t="str">
        <f>TRM!A1216</f>
        <v>A02.021.229</v>
      </c>
      <c r="B5354" t="str">
        <f>TRM!B1216</f>
        <v>Metadata Management</v>
      </c>
      <c r="C5354" t="str">
        <f>TRM!C1216</f>
        <v>Zotero | 5.0.41</v>
      </c>
      <c r="D5354">
        <f>TRM!D1216</f>
        <v>0</v>
      </c>
      <c r="E5354" t="str">
        <f>IF(VLOOKUP(TRM!A1216,'TRM - TBM Crosswalk'!$A$2:'TRM - TBM Crosswalk'!$I$1008,3,FALSE)="N/A","TBD","")</f>
        <v/>
      </c>
      <c r="F5354" t="str">
        <f>IF(VLOOKUP(TRM!A1216,'TRM - TBM Crosswalk'!$A$2:'TRM - TBM Crosswalk'!$I$1008,4,FALSE)=0,"",VLOOKUP(TRM!A1216,'TRM - TBM Crosswalk'!$A$2:'TRM - TBM Crosswalk'!$I$1008,4,FALSE))</f>
        <v/>
      </c>
      <c r="G5354" t="str">
        <f>IF(VLOOKUP(TRM!A1216,'TRM - TBM Crosswalk'!$A$2:'TRM - TBM Crosswalk'!$I$1008,5,FALSE)=0,"",VLOOKUP(TRM!A1216,'TRM - TBM Crosswalk'!$A$2:'TRM - TBM Crosswalk'!$I$1008,5,FALSE))</f>
        <v/>
      </c>
      <c r="H5354" t="str">
        <f>IF(VLOOKUP(TRM!A1216,'TRM - TBM Crosswalk'!$A$2:'TRM - TBM Crosswalk'!$I$1008,6,FALSE)=0,"",VLOOKUP(TRM!A1216,'TRM - TBM Crosswalk'!$A$2:'TRM - TBM Crosswalk'!$I$1008,6,FALSE))</f>
        <v/>
      </c>
      <c r="I5354" t="str">
        <f>IF(VLOOKUP(TRM!A1216,'TRM - TBM Crosswalk'!$A$2:'TRM - TBM Crosswalk'!$I$1008,7,FALSE)=0,"",VLOOKUP(TRM!A1216,'TRM - TBM Crosswalk'!$A$2:'TRM - TBM Crosswalk'!$I$1008,7,FALSE))</f>
        <v>Platform Services</v>
      </c>
      <c r="J5354" t="str">
        <f>IF(VLOOKUP(TRM!A1216,'TRM - TBM Crosswalk'!$A$2:'TRM - TBM Crosswalk'!$I$1008,8,FALSE)=0,"",VLOOKUP(TRM!A1216,'TRM - TBM Crosswalk'!$A$2:'TRM - TBM Crosswalk'!$I$1008,8,FALSE))</f>
        <v>Data Services</v>
      </c>
      <c r="K5354" t="str">
        <f>IF(VLOOKUP(TRM!A1216,'TRM - TBM Crosswalk'!$A$2:'TRM - TBM Crosswalk'!$I$1008,9,FALSE)=0,"",VLOOKUP(TRM!A1216,'TRM - TBM Crosswalk'!$A$2:'TRM - TBM Crosswalk'!$I$1008,9,FALSE))</f>
        <v>Data Management</v>
      </c>
    </row>
    <row r="5355" spans="1:11" x14ac:dyDescent="0.45">
      <c r="A5355" t="str">
        <f>TRM!A1217</f>
        <v>A02.021.229</v>
      </c>
      <c r="B5355" t="str">
        <f>TRM!B1217</f>
        <v>Metadata Management</v>
      </c>
      <c r="C5355" t="str">
        <f>TRM!C1217</f>
        <v>Zotero | 5.0.66</v>
      </c>
      <c r="D5355">
        <f>TRM!D1217</f>
        <v>0</v>
      </c>
      <c r="E5355" t="str">
        <f>IF(VLOOKUP(TRM!A1217,'TRM - TBM Crosswalk'!$A$2:'TRM - TBM Crosswalk'!$I$1008,3,FALSE)="N/A","TBD","")</f>
        <v/>
      </c>
      <c r="F5355" t="str">
        <f>IF(VLOOKUP(TRM!A1217,'TRM - TBM Crosswalk'!$A$2:'TRM - TBM Crosswalk'!$I$1008,4,FALSE)=0,"",VLOOKUP(TRM!A1217,'TRM - TBM Crosswalk'!$A$2:'TRM - TBM Crosswalk'!$I$1008,4,FALSE))</f>
        <v/>
      </c>
      <c r="G5355" t="str">
        <f>IF(VLOOKUP(TRM!A1217,'TRM - TBM Crosswalk'!$A$2:'TRM - TBM Crosswalk'!$I$1008,5,FALSE)=0,"",VLOOKUP(TRM!A1217,'TRM - TBM Crosswalk'!$A$2:'TRM - TBM Crosswalk'!$I$1008,5,FALSE))</f>
        <v/>
      </c>
      <c r="H5355" t="str">
        <f>IF(VLOOKUP(TRM!A1217,'TRM - TBM Crosswalk'!$A$2:'TRM - TBM Crosswalk'!$I$1008,6,FALSE)=0,"",VLOOKUP(TRM!A1217,'TRM - TBM Crosswalk'!$A$2:'TRM - TBM Crosswalk'!$I$1008,6,FALSE))</f>
        <v/>
      </c>
      <c r="I5355" t="str">
        <f>IF(VLOOKUP(TRM!A1217,'TRM - TBM Crosswalk'!$A$2:'TRM - TBM Crosswalk'!$I$1008,7,FALSE)=0,"",VLOOKUP(TRM!A1217,'TRM - TBM Crosswalk'!$A$2:'TRM - TBM Crosswalk'!$I$1008,7,FALSE))</f>
        <v>Platform Services</v>
      </c>
      <c r="J5355" t="str">
        <f>IF(VLOOKUP(TRM!A1217,'TRM - TBM Crosswalk'!$A$2:'TRM - TBM Crosswalk'!$I$1008,8,FALSE)=0,"",VLOOKUP(TRM!A1217,'TRM - TBM Crosswalk'!$A$2:'TRM - TBM Crosswalk'!$I$1008,8,FALSE))</f>
        <v>Data Services</v>
      </c>
      <c r="K5355" t="str">
        <f>IF(VLOOKUP(TRM!A1217,'TRM - TBM Crosswalk'!$A$2:'TRM - TBM Crosswalk'!$I$1008,9,FALSE)=0,"",VLOOKUP(TRM!A1217,'TRM - TBM Crosswalk'!$A$2:'TRM - TBM Crosswalk'!$I$1008,9,FALSE))</f>
        <v>Data Management</v>
      </c>
    </row>
    <row r="5356" spans="1:11" x14ac:dyDescent="0.45">
      <c r="A5356" t="str">
        <f>TRM!A1218</f>
        <v>A02.021.229</v>
      </c>
      <c r="B5356" t="str">
        <f>TRM!B1218</f>
        <v>Metadata Management</v>
      </c>
      <c r="C5356" t="str">
        <f>TRM!C1218</f>
        <v>Zotero | 5.0.73</v>
      </c>
      <c r="D5356">
        <f>TRM!D1218</f>
        <v>0</v>
      </c>
      <c r="E5356" t="str">
        <f>IF(VLOOKUP(TRM!A1218,'TRM - TBM Crosswalk'!$A$2:'TRM - TBM Crosswalk'!$I$1008,3,FALSE)="N/A","TBD","")</f>
        <v/>
      </c>
      <c r="F5356" t="str">
        <f>IF(VLOOKUP(TRM!A1218,'TRM - TBM Crosswalk'!$A$2:'TRM - TBM Crosswalk'!$I$1008,4,FALSE)=0,"",VLOOKUP(TRM!A1218,'TRM - TBM Crosswalk'!$A$2:'TRM - TBM Crosswalk'!$I$1008,4,FALSE))</f>
        <v/>
      </c>
      <c r="G5356" t="str">
        <f>IF(VLOOKUP(TRM!A1218,'TRM - TBM Crosswalk'!$A$2:'TRM - TBM Crosswalk'!$I$1008,5,FALSE)=0,"",VLOOKUP(TRM!A1218,'TRM - TBM Crosswalk'!$A$2:'TRM - TBM Crosswalk'!$I$1008,5,FALSE))</f>
        <v/>
      </c>
      <c r="H5356" t="str">
        <f>IF(VLOOKUP(TRM!A1218,'TRM - TBM Crosswalk'!$A$2:'TRM - TBM Crosswalk'!$I$1008,6,FALSE)=0,"",VLOOKUP(TRM!A1218,'TRM - TBM Crosswalk'!$A$2:'TRM - TBM Crosswalk'!$I$1008,6,FALSE))</f>
        <v/>
      </c>
      <c r="I5356" t="str">
        <f>IF(VLOOKUP(TRM!A1218,'TRM - TBM Crosswalk'!$A$2:'TRM - TBM Crosswalk'!$I$1008,7,FALSE)=0,"",VLOOKUP(TRM!A1218,'TRM - TBM Crosswalk'!$A$2:'TRM - TBM Crosswalk'!$I$1008,7,FALSE))</f>
        <v>Platform Services</v>
      </c>
      <c r="J5356" t="str">
        <f>IF(VLOOKUP(TRM!A1218,'TRM - TBM Crosswalk'!$A$2:'TRM - TBM Crosswalk'!$I$1008,8,FALSE)=0,"",VLOOKUP(TRM!A1218,'TRM - TBM Crosswalk'!$A$2:'TRM - TBM Crosswalk'!$I$1008,8,FALSE))</f>
        <v>Data Services</v>
      </c>
      <c r="K5356" t="str">
        <f>IF(VLOOKUP(TRM!A1218,'TRM - TBM Crosswalk'!$A$2:'TRM - TBM Crosswalk'!$I$1008,9,FALSE)=0,"",VLOOKUP(TRM!A1218,'TRM - TBM Crosswalk'!$A$2:'TRM - TBM Crosswalk'!$I$1008,9,FALSE))</f>
        <v>Data Management</v>
      </c>
    </row>
    <row r="5357" spans="1:11" x14ac:dyDescent="0.45">
      <c r="A5357" t="str">
        <f>TRM!A1219</f>
        <v>A02.021.229</v>
      </c>
      <c r="B5357" t="str">
        <f>TRM!B1219</f>
        <v>Metadata Management</v>
      </c>
      <c r="C5357" t="str">
        <f>TRM!C1219</f>
        <v>Zotero | 5.0.74</v>
      </c>
      <c r="D5357">
        <f>TRM!D1219</f>
        <v>0</v>
      </c>
      <c r="E5357" t="str">
        <f>IF(VLOOKUP(TRM!A1219,'TRM - TBM Crosswalk'!$A$2:'TRM - TBM Crosswalk'!$I$1008,3,FALSE)="N/A","TBD","")</f>
        <v/>
      </c>
      <c r="F5357" t="str">
        <f>IF(VLOOKUP(TRM!A1219,'TRM - TBM Crosswalk'!$A$2:'TRM - TBM Crosswalk'!$I$1008,4,FALSE)=0,"",VLOOKUP(TRM!A1219,'TRM - TBM Crosswalk'!$A$2:'TRM - TBM Crosswalk'!$I$1008,4,FALSE))</f>
        <v/>
      </c>
      <c r="G5357" t="str">
        <f>IF(VLOOKUP(TRM!A1219,'TRM - TBM Crosswalk'!$A$2:'TRM - TBM Crosswalk'!$I$1008,5,FALSE)=0,"",VLOOKUP(TRM!A1219,'TRM - TBM Crosswalk'!$A$2:'TRM - TBM Crosswalk'!$I$1008,5,FALSE))</f>
        <v/>
      </c>
      <c r="H5357" t="str">
        <f>IF(VLOOKUP(TRM!A1219,'TRM - TBM Crosswalk'!$A$2:'TRM - TBM Crosswalk'!$I$1008,6,FALSE)=0,"",VLOOKUP(TRM!A1219,'TRM - TBM Crosswalk'!$A$2:'TRM - TBM Crosswalk'!$I$1008,6,FALSE))</f>
        <v/>
      </c>
      <c r="I5357" t="str">
        <f>IF(VLOOKUP(TRM!A1219,'TRM - TBM Crosswalk'!$A$2:'TRM - TBM Crosswalk'!$I$1008,7,FALSE)=0,"",VLOOKUP(TRM!A1219,'TRM - TBM Crosswalk'!$A$2:'TRM - TBM Crosswalk'!$I$1008,7,FALSE))</f>
        <v>Platform Services</v>
      </c>
      <c r="J5357" t="str">
        <f>IF(VLOOKUP(TRM!A1219,'TRM - TBM Crosswalk'!$A$2:'TRM - TBM Crosswalk'!$I$1008,8,FALSE)=0,"",VLOOKUP(TRM!A1219,'TRM - TBM Crosswalk'!$A$2:'TRM - TBM Crosswalk'!$I$1008,8,FALSE))</f>
        <v>Data Services</v>
      </c>
      <c r="K5357" t="str">
        <f>IF(VLOOKUP(TRM!A1219,'TRM - TBM Crosswalk'!$A$2:'TRM - TBM Crosswalk'!$I$1008,9,FALSE)=0,"",VLOOKUP(TRM!A1219,'TRM - TBM Crosswalk'!$A$2:'TRM - TBM Crosswalk'!$I$1008,9,FALSE))</f>
        <v>Data Management</v>
      </c>
    </row>
    <row r="5358" spans="1:11" x14ac:dyDescent="0.45">
      <c r="A5358" t="str">
        <f>TRM!A1220</f>
        <v>A02.021.229</v>
      </c>
      <c r="B5358" t="str">
        <f>TRM!B1220</f>
        <v>Metadata Management</v>
      </c>
      <c r="C5358" t="str">
        <f>TRM!C1220</f>
        <v>Zotero | 5.0.76</v>
      </c>
      <c r="D5358">
        <f>TRM!D1220</f>
        <v>0</v>
      </c>
      <c r="E5358" t="str">
        <f>IF(VLOOKUP(TRM!A1220,'TRM - TBM Crosswalk'!$A$2:'TRM - TBM Crosswalk'!$I$1008,3,FALSE)="N/A","TBD","")</f>
        <v/>
      </c>
      <c r="F5358" t="str">
        <f>IF(VLOOKUP(TRM!A1220,'TRM - TBM Crosswalk'!$A$2:'TRM - TBM Crosswalk'!$I$1008,4,FALSE)=0,"",VLOOKUP(TRM!A1220,'TRM - TBM Crosswalk'!$A$2:'TRM - TBM Crosswalk'!$I$1008,4,FALSE))</f>
        <v/>
      </c>
      <c r="G5358" t="str">
        <f>IF(VLOOKUP(TRM!A1220,'TRM - TBM Crosswalk'!$A$2:'TRM - TBM Crosswalk'!$I$1008,5,FALSE)=0,"",VLOOKUP(TRM!A1220,'TRM - TBM Crosswalk'!$A$2:'TRM - TBM Crosswalk'!$I$1008,5,FALSE))</f>
        <v/>
      </c>
      <c r="H5358" t="str">
        <f>IF(VLOOKUP(TRM!A1220,'TRM - TBM Crosswalk'!$A$2:'TRM - TBM Crosswalk'!$I$1008,6,FALSE)=0,"",VLOOKUP(TRM!A1220,'TRM - TBM Crosswalk'!$A$2:'TRM - TBM Crosswalk'!$I$1008,6,FALSE))</f>
        <v/>
      </c>
      <c r="I5358" t="str">
        <f>IF(VLOOKUP(TRM!A1220,'TRM - TBM Crosswalk'!$A$2:'TRM - TBM Crosswalk'!$I$1008,7,FALSE)=0,"",VLOOKUP(TRM!A1220,'TRM - TBM Crosswalk'!$A$2:'TRM - TBM Crosswalk'!$I$1008,7,FALSE))</f>
        <v>Platform Services</v>
      </c>
      <c r="J5358" t="str">
        <f>IF(VLOOKUP(TRM!A1220,'TRM - TBM Crosswalk'!$A$2:'TRM - TBM Crosswalk'!$I$1008,8,FALSE)=0,"",VLOOKUP(TRM!A1220,'TRM - TBM Crosswalk'!$A$2:'TRM - TBM Crosswalk'!$I$1008,8,FALSE))</f>
        <v>Data Services</v>
      </c>
      <c r="K5358" t="str">
        <f>IF(VLOOKUP(TRM!A1220,'TRM - TBM Crosswalk'!$A$2:'TRM - TBM Crosswalk'!$I$1008,9,FALSE)=0,"",VLOOKUP(TRM!A1220,'TRM - TBM Crosswalk'!$A$2:'TRM - TBM Crosswalk'!$I$1008,9,FALSE))</f>
        <v>Data Management</v>
      </c>
    </row>
    <row r="5359" spans="1:11" x14ac:dyDescent="0.45">
      <c r="A5359" t="str">
        <f>TRM!A1221</f>
        <v>A02.021.229</v>
      </c>
      <c r="B5359" t="str">
        <f>TRM!B1221</f>
        <v>Metadata Management</v>
      </c>
      <c r="C5359" t="str">
        <f>TRM!C1221</f>
        <v>Zotero Standalone  (x86 en-US) | 4.0.29.10</v>
      </c>
      <c r="D5359">
        <f>TRM!D1221</f>
        <v>0</v>
      </c>
      <c r="E5359" t="str">
        <f>IF(VLOOKUP(TRM!A1221,'TRM - TBM Crosswalk'!$A$2:'TRM - TBM Crosswalk'!$I$1008,3,FALSE)="N/A","TBD","")</f>
        <v/>
      </c>
      <c r="F5359" t="str">
        <f>IF(VLOOKUP(TRM!A1221,'TRM - TBM Crosswalk'!$A$2:'TRM - TBM Crosswalk'!$I$1008,4,FALSE)=0,"",VLOOKUP(TRM!A1221,'TRM - TBM Crosswalk'!$A$2:'TRM - TBM Crosswalk'!$I$1008,4,FALSE))</f>
        <v/>
      </c>
      <c r="G5359" t="str">
        <f>IF(VLOOKUP(TRM!A1221,'TRM - TBM Crosswalk'!$A$2:'TRM - TBM Crosswalk'!$I$1008,5,FALSE)=0,"",VLOOKUP(TRM!A1221,'TRM - TBM Crosswalk'!$A$2:'TRM - TBM Crosswalk'!$I$1008,5,FALSE))</f>
        <v/>
      </c>
      <c r="H5359" t="str">
        <f>IF(VLOOKUP(TRM!A1221,'TRM - TBM Crosswalk'!$A$2:'TRM - TBM Crosswalk'!$I$1008,6,FALSE)=0,"",VLOOKUP(TRM!A1221,'TRM - TBM Crosswalk'!$A$2:'TRM - TBM Crosswalk'!$I$1008,6,FALSE))</f>
        <v/>
      </c>
      <c r="I5359" t="str">
        <f>IF(VLOOKUP(TRM!A1221,'TRM - TBM Crosswalk'!$A$2:'TRM - TBM Crosswalk'!$I$1008,7,FALSE)=0,"",VLOOKUP(TRM!A1221,'TRM - TBM Crosswalk'!$A$2:'TRM - TBM Crosswalk'!$I$1008,7,FALSE))</f>
        <v>Platform Services</v>
      </c>
      <c r="J5359" t="str">
        <f>IF(VLOOKUP(TRM!A1221,'TRM - TBM Crosswalk'!$A$2:'TRM - TBM Crosswalk'!$I$1008,8,FALSE)=0,"",VLOOKUP(TRM!A1221,'TRM - TBM Crosswalk'!$A$2:'TRM - TBM Crosswalk'!$I$1008,8,FALSE))</f>
        <v>Data Services</v>
      </c>
      <c r="K5359" t="str">
        <f>IF(VLOOKUP(TRM!A1221,'TRM - TBM Crosswalk'!$A$2:'TRM - TBM Crosswalk'!$I$1008,9,FALSE)=0,"",VLOOKUP(TRM!A1221,'TRM - TBM Crosswalk'!$A$2:'TRM - TBM Crosswalk'!$I$1008,9,FALSE))</f>
        <v>Data Management</v>
      </c>
    </row>
    <row r="5360" spans="1:11" x14ac:dyDescent="0.45">
      <c r="A5360" t="str">
        <f>TRM!A1222</f>
        <v>A02.021.233#</v>
      </c>
      <c r="B5360" t="str">
        <f>TRM!B1222</f>
        <v>Data Storage#</v>
      </c>
      <c r="C5360" t="str">
        <f>TRM!C1222</f>
        <v>Amazon Cloud Drive | 0.3.28.0</v>
      </c>
      <c r="D5360">
        <f>TRM!D1222</f>
        <v>0</v>
      </c>
      <c r="E5360" t="str">
        <f>IF(VLOOKUP(TRM!A1222,'TRM - TBM Crosswalk'!$A$2:'TRM - TBM Crosswalk'!$I$1008,3,FALSE)="N/A","TBD","")</f>
        <v/>
      </c>
      <c r="F5360" t="str">
        <f>IF(VLOOKUP(TRM!A1222,'TRM - TBM Crosswalk'!$A$2:'TRM - TBM Crosswalk'!$I$1008,4,FALSE)=0,"",VLOOKUP(TRM!A1222,'TRM - TBM Crosswalk'!$A$2:'TRM - TBM Crosswalk'!$I$1008,4,FALSE))</f>
        <v/>
      </c>
      <c r="G5360" t="str">
        <f>IF(VLOOKUP(TRM!A1222,'TRM - TBM Crosswalk'!$A$2:'TRM - TBM Crosswalk'!$I$1008,5,FALSE)=0,"",VLOOKUP(TRM!A1222,'TRM - TBM Crosswalk'!$A$2:'TRM - TBM Crosswalk'!$I$1008,5,FALSE))</f>
        <v/>
      </c>
      <c r="H5360" t="str">
        <f>IF(VLOOKUP(TRM!A1222,'TRM - TBM Crosswalk'!$A$2:'TRM - TBM Crosswalk'!$I$1008,6,FALSE)=0,"",VLOOKUP(TRM!A1222,'TRM - TBM Crosswalk'!$A$2:'TRM - TBM Crosswalk'!$I$1008,6,FALSE))</f>
        <v/>
      </c>
      <c r="I5360" t="str">
        <f>IF(VLOOKUP(TRM!A1222,'TRM - TBM Crosswalk'!$A$2:'TRM - TBM Crosswalk'!$I$1008,7,FALSE)=0,"",VLOOKUP(TRM!A1222,'TRM - TBM Crosswalk'!$A$2:'TRM - TBM Crosswalk'!$I$1008,7,FALSE))</f>
        <v>Infrastructure Services</v>
      </c>
      <c r="J5360" t="str">
        <f>IF(VLOOKUP(TRM!A1222,'TRM - TBM Crosswalk'!$A$2:'TRM - TBM Crosswalk'!$I$1008,8,FALSE)=0,"",VLOOKUP(TRM!A1222,'TRM - TBM Crosswalk'!$A$2:'TRM - TBM Crosswalk'!$I$1008,8,FALSE))</f>
        <v>Storage Services</v>
      </c>
      <c r="K5360" t="str">
        <f>IF(VLOOKUP(TRM!A1222,'TRM - TBM Crosswalk'!$A$2:'TRM - TBM Crosswalk'!$I$1008,9,FALSE)=0,"",VLOOKUP(TRM!A1222,'TRM - TBM Crosswalk'!$A$2:'TRM - TBM Crosswalk'!$I$1008,9,FALSE))</f>
        <v xml:space="preserve">File &amp; Object Storage </v>
      </c>
    </row>
    <row r="5361" spans="1:11" x14ac:dyDescent="0.45">
      <c r="A5361" t="str">
        <f>TRM!A1223</f>
        <v>A02.021.233#</v>
      </c>
      <c r="B5361" t="str">
        <f>TRM!B1223</f>
        <v>Data Storage#</v>
      </c>
      <c r="C5361" t="str">
        <f>TRM!C1223</f>
        <v>CaptureOnTouch plug-in for Google Drive | 2.1.5581</v>
      </c>
      <c r="D5361">
        <f>TRM!D1223</f>
        <v>0</v>
      </c>
      <c r="E5361" t="str">
        <f>IF(VLOOKUP(TRM!A1223,'TRM - TBM Crosswalk'!$A$2:'TRM - TBM Crosswalk'!$I$1008,3,FALSE)="N/A","TBD","")</f>
        <v/>
      </c>
      <c r="F5361" t="str">
        <f>IF(VLOOKUP(TRM!A1223,'TRM - TBM Crosswalk'!$A$2:'TRM - TBM Crosswalk'!$I$1008,4,FALSE)=0,"",VLOOKUP(TRM!A1223,'TRM - TBM Crosswalk'!$A$2:'TRM - TBM Crosswalk'!$I$1008,4,FALSE))</f>
        <v/>
      </c>
      <c r="G5361" t="str">
        <f>IF(VLOOKUP(TRM!A1223,'TRM - TBM Crosswalk'!$A$2:'TRM - TBM Crosswalk'!$I$1008,5,FALSE)=0,"",VLOOKUP(TRM!A1223,'TRM - TBM Crosswalk'!$A$2:'TRM - TBM Crosswalk'!$I$1008,5,FALSE))</f>
        <v/>
      </c>
      <c r="H5361" t="str">
        <f>IF(VLOOKUP(TRM!A1223,'TRM - TBM Crosswalk'!$A$2:'TRM - TBM Crosswalk'!$I$1008,6,FALSE)=0,"",VLOOKUP(TRM!A1223,'TRM - TBM Crosswalk'!$A$2:'TRM - TBM Crosswalk'!$I$1008,6,FALSE))</f>
        <v/>
      </c>
      <c r="I5361" t="str">
        <f>IF(VLOOKUP(TRM!A1223,'TRM - TBM Crosswalk'!$A$2:'TRM - TBM Crosswalk'!$I$1008,7,FALSE)=0,"",VLOOKUP(TRM!A1223,'TRM - TBM Crosswalk'!$A$2:'TRM - TBM Crosswalk'!$I$1008,7,FALSE))</f>
        <v>Infrastructure Services</v>
      </c>
      <c r="J5361" t="str">
        <f>IF(VLOOKUP(TRM!A1223,'TRM - TBM Crosswalk'!$A$2:'TRM - TBM Crosswalk'!$I$1008,8,FALSE)=0,"",VLOOKUP(TRM!A1223,'TRM - TBM Crosswalk'!$A$2:'TRM - TBM Crosswalk'!$I$1008,8,FALSE))</f>
        <v>Storage Services</v>
      </c>
      <c r="K5361" t="str">
        <f>IF(VLOOKUP(TRM!A1223,'TRM - TBM Crosswalk'!$A$2:'TRM - TBM Crosswalk'!$I$1008,9,FALSE)=0,"",VLOOKUP(TRM!A1223,'TRM - TBM Crosswalk'!$A$2:'TRM - TBM Crosswalk'!$I$1008,9,FALSE))</f>
        <v xml:space="preserve">File &amp; Object Storage </v>
      </c>
    </row>
    <row r="5362" spans="1:11" x14ac:dyDescent="0.45">
      <c r="A5362" t="str">
        <f>TRM!A1224</f>
        <v>A02.021.233#</v>
      </c>
      <c r="B5362" t="str">
        <f>TRM!B1224</f>
        <v>Data Storage#</v>
      </c>
      <c r="C5362" t="str">
        <f>TRM!C1224</f>
        <v>CaptureOnTouch plug-in for Google Drive | 2.3.5913</v>
      </c>
      <c r="D5362">
        <f>TRM!D1224</f>
        <v>0</v>
      </c>
      <c r="E5362" t="str">
        <f>IF(VLOOKUP(TRM!A1224,'TRM - TBM Crosswalk'!$A$2:'TRM - TBM Crosswalk'!$I$1008,3,FALSE)="N/A","TBD","")</f>
        <v/>
      </c>
      <c r="F5362" t="str">
        <f>IF(VLOOKUP(TRM!A1224,'TRM - TBM Crosswalk'!$A$2:'TRM - TBM Crosswalk'!$I$1008,4,FALSE)=0,"",VLOOKUP(TRM!A1224,'TRM - TBM Crosswalk'!$A$2:'TRM - TBM Crosswalk'!$I$1008,4,FALSE))</f>
        <v/>
      </c>
      <c r="G5362" t="str">
        <f>IF(VLOOKUP(TRM!A1224,'TRM - TBM Crosswalk'!$A$2:'TRM - TBM Crosswalk'!$I$1008,5,FALSE)=0,"",VLOOKUP(TRM!A1224,'TRM - TBM Crosswalk'!$A$2:'TRM - TBM Crosswalk'!$I$1008,5,FALSE))</f>
        <v/>
      </c>
      <c r="H5362" t="str">
        <f>IF(VLOOKUP(TRM!A1224,'TRM - TBM Crosswalk'!$A$2:'TRM - TBM Crosswalk'!$I$1008,6,FALSE)=0,"",VLOOKUP(TRM!A1224,'TRM - TBM Crosswalk'!$A$2:'TRM - TBM Crosswalk'!$I$1008,6,FALSE))</f>
        <v/>
      </c>
      <c r="I5362" t="str">
        <f>IF(VLOOKUP(TRM!A1224,'TRM - TBM Crosswalk'!$A$2:'TRM - TBM Crosswalk'!$I$1008,7,FALSE)=0,"",VLOOKUP(TRM!A1224,'TRM - TBM Crosswalk'!$A$2:'TRM - TBM Crosswalk'!$I$1008,7,FALSE))</f>
        <v>Infrastructure Services</v>
      </c>
      <c r="J5362" t="str">
        <f>IF(VLOOKUP(TRM!A1224,'TRM - TBM Crosswalk'!$A$2:'TRM - TBM Crosswalk'!$I$1008,8,FALSE)=0,"",VLOOKUP(TRM!A1224,'TRM - TBM Crosswalk'!$A$2:'TRM - TBM Crosswalk'!$I$1008,8,FALSE))</f>
        <v>Storage Services</v>
      </c>
      <c r="K5362" t="str">
        <f>IF(VLOOKUP(TRM!A1224,'TRM - TBM Crosswalk'!$A$2:'TRM - TBM Crosswalk'!$I$1008,9,FALSE)=0,"",VLOOKUP(TRM!A1224,'TRM - TBM Crosswalk'!$A$2:'TRM - TBM Crosswalk'!$I$1008,9,FALSE))</f>
        <v xml:space="preserve">File &amp; Object Storage </v>
      </c>
    </row>
    <row r="5363" spans="1:11" x14ac:dyDescent="0.45">
      <c r="A5363" t="str">
        <f>TRM!A1225</f>
        <v>A02.021.233#</v>
      </c>
      <c r="B5363" t="str">
        <f>TRM!B1225</f>
        <v>Data Storage#</v>
      </c>
      <c r="C5363" t="str">
        <f>TRM!C1225</f>
        <v>CaptureOnTouch plug-in for Google Drive | 2.4.6030</v>
      </c>
      <c r="D5363">
        <f>TRM!D1225</f>
        <v>0</v>
      </c>
      <c r="E5363" t="str">
        <f>IF(VLOOKUP(TRM!A1225,'TRM - TBM Crosswalk'!$A$2:'TRM - TBM Crosswalk'!$I$1008,3,FALSE)="N/A","TBD","")</f>
        <v/>
      </c>
      <c r="F5363" t="str">
        <f>IF(VLOOKUP(TRM!A1225,'TRM - TBM Crosswalk'!$A$2:'TRM - TBM Crosswalk'!$I$1008,4,FALSE)=0,"",VLOOKUP(TRM!A1225,'TRM - TBM Crosswalk'!$A$2:'TRM - TBM Crosswalk'!$I$1008,4,FALSE))</f>
        <v/>
      </c>
      <c r="G5363" t="str">
        <f>IF(VLOOKUP(TRM!A1225,'TRM - TBM Crosswalk'!$A$2:'TRM - TBM Crosswalk'!$I$1008,5,FALSE)=0,"",VLOOKUP(TRM!A1225,'TRM - TBM Crosswalk'!$A$2:'TRM - TBM Crosswalk'!$I$1008,5,FALSE))</f>
        <v/>
      </c>
      <c r="H5363" t="str">
        <f>IF(VLOOKUP(TRM!A1225,'TRM - TBM Crosswalk'!$A$2:'TRM - TBM Crosswalk'!$I$1008,6,FALSE)=0,"",VLOOKUP(TRM!A1225,'TRM - TBM Crosswalk'!$A$2:'TRM - TBM Crosswalk'!$I$1008,6,FALSE))</f>
        <v/>
      </c>
      <c r="I5363" t="str">
        <f>IF(VLOOKUP(TRM!A1225,'TRM - TBM Crosswalk'!$A$2:'TRM - TBM Crosswalk'!$I$1008,7,FALSE)=0,"",VLOOKUP(TRM!A1225,'TRM - TBM Crosswalk'!$A$2:'TRM - TBM Crosswalk'!$I$1008,7,FALSE))</f>
        <v>Infrastructure Services</v>
      </c>
      <c r="J5363" t="str">
        <f>IF(VLOOKUP(TRM!A1225,'TRM - TBM Crosswalk'!$A$2:'TRM - TBM Crosswalk'!$I$1008,8,FALSE)=0,"",VLOOKUP(TRM!A1225,'TRM - TBM Crosswalk'!$A$2:'TRM - TBM Crosswalk'!$I$1008,8,FALSE))</f>
        <v>Storage Services</v>
      </c>
      <c r="K5363" t="str">
        <f>IF(VLOOKUP(TRM!A1225,'TRM - TBM Crosswalk'!$A$2:'TRM - TBM Crosswalk'!$I$1008,9,FALSE)=0,"",VLOOKUP(TRM!A1225,'TRM - TBM Crosswalk'!$A$2:'TRM - TBM Crosswalk'!$I$1008,9,FALSE))</f>
        <v xml:space="preserve">File &amp; Object Storage </v>
      </c>
    </row>
    <row r="5364" spans="1:11" x14ac:dyDescent="0.45">
      <c r="A5364" t="str">
        <f>TRM!A1226</f>
        <v>A02.021.233#</v>
      </c>
      <c r="B5364" t="str">
        <f>TRM!B1226</f>
        <v>Data Storage#</v>
      </c>
      <c r="C5364" t="str">
        <f>TRM!C1226</f>
        <v>CaptureOnTouch plug-in for Microsoft OneDrive | 1.0.5459</v>
      </c>
      <c r="D5364">
        <f>TRM!D1226</f>
        <v>0</v>
      </c>
      <c r="E5364" t="str">
        <f>IF(VLOOKUP(TRM!A1226,'TRM - TBM Crosswalk'!$A$2:'TRM - TBM Crosswalk'!$I$1008,3,FALSE)="N/A","TBD","")</f>
        <v/>
      </c>
      <c r="F5364" t="str">
        <f>IF(VLOOKUP(TRM!A1226,'TRM - TBM Crosswalk'!$A$2:'TRM - TBM Crosswalk'!$I$1008,4,FALSE)=0,"",VLOOKUP(TRM!A1226,'TRM - TBM Crosswalk'!$A$2:'TRM - TBM Crosswalk'!$I$1008,4,FALSE))</f>
        <v/>
      </c>
      <c r="G5364" t="str">
        <f>IF(VLOOKUP(TRM!A1226,'TRM - TBM Crosswalk'!$A$2:'TRM - TBM Crosswalk'!$I$1008,5,FALSE)=0,"",VLOOKUP(TRM!A1226,'TRM - TBM Crosswalk'!$A$2:'TRM - TBM Crosswalk'!$I$1008,5,FALSE))</f>
        <v/>
      </c>
      <c r="H5364" t="str">
        <f>IF(VLOOKUP(TRM!A1226,'TRM - TBM Crosswalk'!$A$2:'TRM - TBM Crosswalk'!$I$1008,6,FALSE)=0,"",VLOOKUP(TRM!A1226,'TRM - TBM Crosswalk'!$A$2:'TRM - TBM Crosswalk'!$I$1008,6,FALSE))</f>
        <v/>
      </c>
      <c r="I5364" t="str">
        <f>IF(VLOOKUP(TRM!A1226,'TRM - TBM Crosswalk'!$A$2:'TRM - TBM Crosswalk'!$I$1008,7,FALSE)=0,"",VLOOKUP(TRM!A1226,'TRM - TBM Crosswalk'!$A$2:'TRM - TBM Crosswalk'!$I$1008,7,FALSE))</f>
        <v>Infrastructure Services</v>
      </c>
      <c r="J5364" t="str">
        <f>IF(VLOOKUP(TRM!A1226,'TRM - TBM Crosswalk'!$A$2:'TRM - TBM Crosswalk'!$I$1008,8,FALSE)=0,"",VLOOKUP(TRM!A1226,'TRM - TBM Crosswalk'!$A$2:'TRM - TBM Crosswalk'!$I$1008,8,FALSE))</f>
        <v>Storage Services</v>
      </c>
      <c r="K5364" t="str">
        <f>IF(VLOOKUP(TRM!A1226,'TRM - TBM Crosswalk'!$A$2:'TRM - TBM Crosswalk'!$I$1008,9,FALSE)=0,"",VLOOKUP(TRM!A1226,'TRM - TBM Crosswalk'!$A$2:'TRM - TBM Crosswalk'!$I$1008,9,FALSE))</f>
        <v xml:space="preserve">File &amp; Object Storage </v>
      </c>
    </row>
    <row r="5365" spans="1:11" x14ac:dyDescent="0.45">
      <c r="A5365" t="str">
        <f>TRM!A1227</f>
        <v>A02.021.233#</v>
      </c>
      <c r="B5365" t="str">
        <f>TRM!B1227</f>
        <v>Data Storage#</v>
      </c>
      <c r="C5365" t="str">
        <f>TRM!C1227</f>
        <v>CaptureOnTouch plug-in for Microsoft OneDrive | 1.3.5913</v>
      </c>
      <c r="D5365">
        <f>TRM!D1227</f>
        <v>0</v>
      </c>
      <c r="E5365" t="str">
        <f>IF(VLOOKUP(TRM!A1227,'TRM - TBM Crosswalk'!$A$2:'TRM - TBM Crosswalk'!$I$1008,3,FALSE)="N/A","TBD","")</f>
        <v/>
      </c>
      <c r="F5365" t="str">
        <f>IF(VLOOKUP(TRM!A1227,'TRM - TBM Crosswalk'!$A$2:'TRM - TBM Crosswalk'!$I$1008,4,FALSE)=0,"",VLOOKUP(TRM!A1227,'TRM - TBM Crosswalk'!$A$2:'TRM - TBM Crosswalk'!$I$1008,4,FALSE))</f>
        <v/>
      </c>
      <c r="G5365" t="str">
        <f>IF(VLOOKUP(TRM!A1227,'TRM - TBM Crosswalk'!$A$2:'TRM - TBM Crosswalk'!$I$1008,5,FALSE)=0,"",VLOOKUP(TRM!A1227,'TRM - TBM Crosswalk'!$A$2:'TRM - TBM Crosswalk'!$I$1008,5,FALSE))</f>
        <v/>
      </c>
      <c r="H5365" t="str">
        <f>IF(VLOOKUP(TRM!A1227,'TRM - TBM Crosswalk'!$A$2:'TRM - TBM Crosswalk'!$I$1008,6,FALSE)=0,"",VLOOKUP(TRM!A1227,'TRM - TBM Crosswalk'!$A$2:'TRM - TBM Crosswalk'!$I$1008,6,FALSE))</f>
        <v/>
      </c>
      <c r="I5365" t="str">
        <f>IF(VLOOKUP(TRM!A1227,'TRM - TBM Crosswalk'!$A$2:'TRM - TBM Crosswalk'!$I$1008,7,FALSE)=0,"",VLOOKUP(TRM!A1227,'TRM - TBM Crosswalk'!$A$2:'TRM - TBM Crosswalk'!$I$1008,7,FALSE))</f>
        <v>Infrastructure Services</v>
      </c>
      <c r="J5365" t="str">
        <f>IF(VLOOKUP(TRM!A1227,'TRM - TBM Crosswalk'!$A$2:'TRM - TBM Crosswalk'!$I$1008,8,FALSE)=0,"",VLOOKUP(TRM!A1227,'TRM - TBM Crosswalk'!$A$2:'TRM - TBM Crosswalk'!$I$1008,8,FALSE))</f>
        <v>Storage Services</v>
      </c>
      <c r="K5365" t="str">
        <f>IF(VLOOKUP(TRM!A1227,'TRM - TBM Crosswalk'!$A$2:'TRM - TBM Crosswalk'!$I$1008,9,FALSE)=0,"",VLOOKUP(TRM!A1227,'TRM - TBM Crosswalk'!$A$2:'TRM - TBM Crosswalk'!$I$1008,9,FALSE))</f>
        <v xml:space="preserve">File &amp; Object Storage </v>
      </c>
    </row>
    <row r="5366" spans="1:11" x14ac:dyDescent="0.45">
      <c r="A5366" t="str">
        <f>TRM!A1228</f>
        <v>A02.021.233#</v>
      </c>
      <c r="B5366" t="str">
        <f>TRM!B1228</f>
        <v>Data Storage#</v>
      </c>
      <c r="C5366" t="str">
        <f>TRM!C1228</f>
        <v>CaptureOnTouch plug-in for Microsoft OneDrive | 1.4.6030</v>
      </c>
      <c r="D5366">
        <f>TRM!D1228</f>
        <v>0</v>
      </c>
      <c r="E5366" t="str">
        <f>IF(VLOOKUP(TRM!A1228,'TRM - TBM Crosswalk'!$A$2:'TRM - TBM Crosswalk'!$I$1008,3,FALSE)="N/A","TBD","")</f>
        <v/>
      </c>
      <c r="F5366" t="str">
        <f>IF(VLOOKUP(TRM!A1228,'TRM - TBM Crosswalk'!$A$2:'TRM - TBM Crosswalk'!$I$1008,4,FALSE)=0,"",VLOOKUP(TRM!A1228,'TRM - TBM Crosswalk'!$A$2:'TRM - TBM Crosswalk'!$I$1008,4,FALSE))</f>
        <v/>
      </c>
      <c r="G5366" t="str">
        <f>IF(VLOOKUP(TRM!A1228,'TRM - TBM Crosswalk'!$A$2:'TRM - TBM Crosswalk'!$I$1008,5,FALSE)=0,"",VLOOKUP(TRM!A1228,'TRM - TBM Crosswalk'!$A$2:'TRM - TBM Crosswalk'!$I$1008,5,FALSE))</f>
        <v/>
      </c>
      <c r="H5366" t="str">
        <f>IF(VLOOKUP(TRM!A1228,'TRM - TBM Crosswalk'!$A$2:'TRM - TBM Crosswalk'!$I$1008,6,FALSE)=0,"",VLOOKUP(TRM!A1228,'TRM - TBM Crosswalk'!$A$2:'TRM - TBM Crosswalk'!$I$1008,6,FALSE))</f>
        <v/>
      </c>
      <c r="I5366" t="str">
        <f>IF(VLOOKUP(TRM!A1228,'TRM - TBM Crosswalk'!$A$2:'TRM - TBM Crosswalk'!$I$1008,7,FALSE)=0,"",VLOOKUP(TRM!A1228,'TRM - TBM Crosswalk'!$A$2:'TRM - TBM Crosswalk'!$I$1008,7,FALSE))</f>
        <v>Infrastructure Services</v>
      </c>
      <c r="J5366" t="str">
        <f>IF(VLOOKUP(TRM!A1228,'TRM - TBM Crosswalk'!$A$2:'TRM - TBM Crosswalk'!$I$1008,8,FALSE)=0,"",VLOOKUP(TRM!A1228,'TRM - TBM Crosswalk'!$A$2:'TRM - TBM Crosswalk'!$I$1008,8,FALSE))</f>
        <v>Storage Services</v>
      </c>
      <c r="K5366" t="str">
        <f>IF(VLOOKUP(TRM!A1228,'TRM - TBM Crosswalk'!$A$2:'TRM - TBM Crosswalk'!$I$1008,9,FALSE)=0,"",VLOOKUP(TRM!A1228,'TRM - TBM Crosswalk'!$A$2:'TRM - TBM Crosswalk'!$I$1008,9,FALSE))</f>
        <v xml:space="preserve">File &amp; Object Storage </v>
      </c>
    </row>
    <row r="5367" spans="1:11" x14ac:dyDescent="0.45">
      <c r="A5367" t="str">
        <f>TRM!A1229</f>
        <v>A02.021.233#</v>
      </c>
      <c r="B5367" t="str">
        <f>TRM!B1229</f>
        <v>Data Storage#</v>
      </c>
      <c r="C5367" t="str">
        <f>TRM!C1229</f>
        <v>DiskImages UI Agent.app - 444.50.19</v>
      </c>
      <c r="D5367">
        <f>TRM!D1229</f>
        <v>0</v>
      </c>
      <c r="E5367" t="str">
        <f>IF(VLOOKUP(TRM!A1229,'TRM - TBM Crosswalk'!$A$2:'TRM - TBM Crosswalk'!$I$1008,3,FALSE)="N/A","TBD","")</f>
        <v/>
      </c>
      <c r="F5367" t="str">
        <f>IF(VLOOKUP(TRM!A1229,'TRM - TBM Crosswalk'!$A$2:'TRM - TBM Crosswalk'!$I$1008,4,FALSE)=0,"",VLOOKUP(TRM!A1229,'TRM - TBM Crosswalk'!$A$2:'TRM - TBM Crosswalk'!$I$1008,4,FALSE))</f>
        <v/>
      </c>
      <c r="G5367" t="str">
        <f>IF(VLOOKUP(TRM!A1229,'TRM - TBM Crosswalk'!$A$2:'TRM - TBM Crosswalk'!$I$1008,5,FALSE)=0,"",VLOOKUP(TRM!A1229,'TRM - TBM Crosswalk'!$A$2:'TRM - TBM Crosswalk'!$I$1008,5,FALSE))</f>
        <v/>
      </c>
      <c r="H5367" t="str">
        <f>IF(VLOOKUP(TRM!A1229,'TRM - TBM Crosswalk'!$A$2:'TRM - TBM Crosswalk'!$I$1008,6,FALSE)=0,"",VLOOKUP(TRM!A1229,'TRM - TBM Crosswalk'!$A$2:'TRM - TBM Crosswalk'!$I$1008,6,FALSE))</f>
        <v/>
      </c>
      <c r="I5367" t="str">
        <f>IF(VLOOKUP(TRM!A1229,'TRM - TBM Crosswalk'!$A$2:'TRM - TBM Crosswalk'!$I$1008,7,FALSE)=0,"",VLOOKUP(TRM!A1229,'TRM - TBM Crosswalk'!$A$2:'TRM - TBM Crosswalk'!$I$1008,7,FALSE))</f>
        <v>Infrastructure Services</v>
      </c>
      <c r="J5367" t="str">
        <f>IF(VLOOKUP(TRM!A1229,'TRM - TBM Crosswalk'!$A$2:'TRM - TBM Crosswalk'!$I$1008,8,FALSE)=0,"",VLOOKUP(TRM!A1229,'TRM - TBM Crosswalk'!$A$2:'TRM - TBM Crosswalk'!$I$1008,8,FALSE))</f>
        <v>Storage Services</v>
      </c>
      <c r="K5367" t="str">
        <f>IF(VLOOKUP(TRM!A1229,'TRM - TBM Crosswalk'!$A$2:'TRM - TBM Crosswalk'!$I$1008,9,FALSE)=0,"",VLOOKUP(TRM!A1229,'TRM - TBM Crosswalk'!$A$2:'TRM - TBM Crosswalk'!$I$1008,9,FALSE))</f>
        <v xml:space="preserve">File &amp; Object Storage </v>
      </c>
    </row>
    <row r="5368" spans="1:11" x14ac:dyDescent="0.45">
      <c r="A5368" t="str">
        <f>TRM!A1230</f>
        <v>A02.021.233#</v>
      </c>
      <c r="B5368" t="str">
        <f>TRM!B1230</f>
        <v>Data Storage#</v>
      </c>
      <c r="C5368" t="str">
        <f>TRM!C1230</f>
        <v>DiskImages UI Agent.app - 480.60.1</v>
      </c>
      <c r="D5368">
        <f>TRM!D1230</f>
        <v>0</v>
      </c>
      <c r="E5368" t="str">
        <f>IF(VLOOKUP(TRM!A1230,'TRM - TBM Crosswalk'!$A$2:'TRM - TBM Crosswalk'!$I$1008,3,FALSE)="N/A","TBD","")</f>
        <v/>
      </c>
      <c r="F5368" t="str">
        <f>IF(VLOOKUP(TRM!A1230,'TRM - TBM Crosswalk'!$A$2:'TRM - TBM Crosswalk'!$I$1008,4,FALSE)=0,"",VLOOKUP(TRM!A1230,'TRM - TBM Crosswalk'!$A$2:'TRM - TBM Crosswalk'!$I$1008,4,FALSE))</f>
        <v/>
      </c>
      <c r="G5368" t="str">
        <f>IF(VLOOKUP(TRM!A1230,'TRM - TBM Crosswalk'!$A$2:'TRM - TBM Crosswalk'!$I$1008,5,FALSE)=0,"",VLOOKUP(TRM!A1230,'TRM - TBM Crosswalk'!$A$2:'TRM - TBM Crosswalk'!$I$1008,5,FALSE))</f>
        <v/>
      </c>
      <c r="H5368" t="str">
        <f>IF(VLOOKUP(TRM!A1230,'TRM - TBM Crosswalk'!$A$2:'TRM - TBM Crosswalk'!$I$1008,6,FALSE)=0,"",VLOOKUP(TRM!A1230,'TRM - TBM Crosswalk'!$A$2:'TRM - TBM Crosswalk'!$I$1008,6,FALSE))</f>
        <v/>
      </c>
      <c r="I5368" t="str">
        <f>IF(VLOOKUP(TRM!A1230,'TRM - TBM Crosswalk'!$A$2:'TRM - TBM Crosswalk'!$I$1008,7,FALSE)=0,"",VLOOKUP(TRM!A1230,'TRM - TBM Crosswalk'!$A$2:'TRM - TBM Crosswalk'!$I$1008,7,FALSE))</f>
        <v>Infrastructure Services</v>
      </c>
      <c r="J5368" t="str">
        <f>IF(VLOOKUP(TRM!A1230,'TRM - TBM Crosswalk'!$A$2:'TRM - TBM Crosswalk'!$I$1008,8,FALSE)=0,"",VLOOKUP(TRM!A1230,'TRM - TBM Crosswalk'!$A$2:'TRM - TBM Crosswalk'!$I$1008,8,FALSE))</f>
        <v>Storage Services</v>
      </c>
      <c r="K5368" t="str">
        <f>IF(VLOOKUP(TRM!A1230,'TRM - TBM Crosswalk'!$A$2:'TRM - TBM Crosswalk'!$I$1008,9,FALSE)=0,"",VLOOKUP(TRM!A1230,'TRM - TBM Crosswalk'!$A$2:'TRM - TBM Crosswalk'!$I$1008,9,FALSE))</f>
        <v xml:space="preserve">File &amp; Object Storage </v>
      </c>
    </row>
    <row r="5369" spans="1:11" x14ac:dyDescent="0.45">
      <c r="A5369" t="str">
        <f>TRM!A1231</f>
        <v>A02.021.233#</v>
      </c>
      <c r="B5369" t="str">
        <f>TRM!B1231</f>
        <v>Data Storage#</v>
      </c>
      <c r="C5369" t="str">
        <f>TRM!C1231</f>
        <v>DiskImages UI Agent.app - 480.60.3</v>
      </c>
      <c r="D5369">
        <f>TRM!D1231</f>
        <v>0</v>
      </c>
      <c r="E5369" t="str">
        <f>IF(VLOOKUP(TRM!A1231,'TRM - TBM Crosswalk'!$A$2:'TRM - TBM Crosswalk'!$I$1008,3,FALSE)="N/A","TBD","")</f>
        <v/>
      </c>
      <c r="F5369" t="str">
        <f>IF(VLOOKUP(TRM!A1231,'TRM - TBM Crosswalk'!$A$2:'TRM - TBM Crosswalk'!$I$1008,4,FALSE)=0,"",VLOOKUP(TRM!A1231,'TRM - TBM Crosswalk'!$A$2:'TRM - TBM Crosswalk'!$I$1008,4,FALSE))</f>
        <v/>
      </c>
      <c r="G5369" t="str">
        <f>IF(VLOOKUP(TRM!A1231,'TRM - TBM Crosswalk'!$A$2:'TRM - TBM Crosswalk'!$I$1008,5,FALSE)=0,"",VLOOKUP(TRM!A1231,'TRM - TBM Crosswalk'!$A$2:'TRM - TBM Crosswalk'!$I$1008,5,FALSE))</f>
        <v/>
      </c>
      <c r="H5369" t="str">
        <f>IF(VLOOKUP(TRM!A1231,'TRM - TBM Crosswalk'!$A$2:'TRM - TBM Crosswalk'!$I$1008,6,FALSE)=0,"",VLOOKUP(TRM!A1231,'TRM - TBM Crosswalk'!$A$2:'TRM - TBM Crosswalk'!$I$1008,6,FALSE))</f>
        <v/>
      </c>
      <c r="I5369" t="str">
        <f>IF(VLOOKUP(TRM!A1231,'TRM - TBM Crosswalk'!$A$2:'TRM - TBM Crosswalk'!$I$1008,7,FALSE)=0,"",VLOOKUP(TRM!A1231,'TRM - TBM Crosswalk'!$A$2:'TRM - TBM Crosswalk'!$I$1008,7,FALSE))</f>
        <v>Infrastructure Services</v>
      </c>
      <c r="J5369" t="str">
        <f>IF(VLOOKUP(TRM!A1231,'TRM - TBM Crosswalk'!$A$2:'TRM - TBM Crosswalk'!$I$1008,8,FALSE)=0,"",VLOOKUP(TRM!A1231,'TRM - TBM Crosswalk'!$A$2:'TRM - TBM Crosswalk'!$I$1008,8,FALSE))</f>
        <v>Storage Services</v>
      </c>
      <c r="K5369" t="str">
        <f>IF(VLOOKUP(TRM!A1231,'TRM - TBM Crosswalk'!$A$2:'TRM - TBM Crosswalk'!$I$1008,9,FALSE)=0,"",VLOOKUP(TRM!A1231,'TRM - TBM Crosswalk'!$A$2:'TRM - TBM Crosswalk'!$I$1008,9,FALSE))</f>
        <v xml:space="preserve">File &amp; Object Storage </v>
      </c>
    </row>
    <row r="5370" spans="1:11" x14ac:dyDescent="0.45">
      <c r="A5370" t="str">
        <f>TRM!A1232</f>
        <v>A02.021.233#</v>
      </c>
      <c r="B5370" t="str">
        <f>TRM!B1232</f>
        <v>Data Storage#</v>
      </c>
      <c r="C5370" t="str">
        <f>TRM!C1232</f>
        <v>Genesys USB Mass Storage Device | 4.5.1.8.1003</v>
      </c>
      <c r="D5370">
        <f>TRM!D1232</f>
        <v>0</v>
      </c>
      <c r="E5370" t="str">
        <f>IF(VLOOKUP(TRM!A1232,'TRM - TBM Crosswalk'!$A$2:'TRM - TBM Crosswalk'!$I$1008,3,FALSE)="N/A","TBD","")</f>
        <v/>
      </c>
      <c r="F5370" t="str">
        <f>IF(VLOOKUP(TRM!A1232,'TRM - TBM Crosswalk'!$A$2:'TRM - TBM Crosswalk'!$I$1008,4,FALSE)=0,"",VLOOKUP(TRM!A1232,'TRM - TBM Crosswalk'!$A$2:'TRM - TBM Crosswalk'!$I$1008,4,FALSE))</f>
        <v/>
      </c>
      <c r="G5370" t="str">
        <f>IF(VLOOKUP(TRM!A1232,'TRM - TBM Crosswalk'!$A$2:'TRM - TBM Crosswalk'!$I$1008,5,FALSE)=0,"",VLOOKUP(TRM!A1232,'TRM - TBM Crosswalk'!$A$2:'TRM - TBM Crosswalk'!$I$1008,5,FALSE))</f>
        <v/>
      </c>
      <c r="H5370" t="str">
        <f>IF(VLOOKUP(TRM!A1232,'TRM - TBM Crosswalk'!$A$2:'TRM - TBM Crosswalk'!$I$1008,6,FALSE)=0,"",VLOOKUP(TRM!A1232,'TRM - TBM Crosswalk'!$A$2:'TRM - TBM Crosswalk'!$I$1008,6,FALSE))</f>
        <v/>
      </c>
      <c r="I5370" t="str">
        <f>IF(VLOOKUP(TRM!A1232,'TRM - TBM Crosswalk'!$A$2:'TRM - TBM Crosswalk'!$I$1008,7,FALSE)=0,"",VLOOKUP(TRM!A1232,'TRM - TBM Crosswalk'!$A$2:'TRM - TBM Crosswalk'!$I$1008,7,FALSE))</f>
        <v>Infrastructure Services</v>
      </c>
      <c r="J5370" t="str">
        <f>IF(VLOOKUP(TRM!A1232,'TRM - TBM Crosswalk'!$A$2:'TRM - TBM Crosswalk'!$I$1008,8,FALSE)=0,"",VLOOKUP(TRM!A1232,'TRM - TBM Crosswalk'!$A$2:'TRM - TBM Crosswalk'!$I$1008,8,FALSE))</f>
        <v>Storage Services</v>
      </c>
      <c r="K5370" t="str">
        <f>IF(VLOOKUP(TRM!A1232,'TRM - TBM Crosswalk'!$A$2:'TRM - TBM Crosswalk'!$I$1008,9,FALSE)=0,"",VLOOKUP(TRM!A1232,'TRM - TBM Crosswalk'!$A$2:'TRM - TBM Crosswalk'!$I$1008,9,FALSE))</f>
        <v xml:space="preserve">File &amp; Object Storage </v>
      </c>
    </row>
    <row r="5371" spans="1:11" x14ac:dyDescent="0.45">
      <c r="A5371" t="str">
        <f>TRM!A1233</f>
        <v>A02.021.233#</v>
      </c>
      <c r="B5371" t="str">
        <f>TRM!B1233</f>
        <v>Data Storage#</v>
      </c>
      <c r="C5371" t="str">
        <f>TRM!C1233</f>
        <v>Google Drive File Stream | 29.1.81.1921</v>
      </c>
      <c r="D5371">
        <f>TRM!D1233</f>
        <v>0</v>
      </c>
      <c r="E5371" t="str">
        <f>IF(VLOOKUP(TRM!A1233,'TRM - TBM Crosswalk'!$A$2:'TRM - TBM Crosswalk'!$I$1008,3,FALSE)="N/A","TBD","")</f>
        <v/>
      </c>
      <c r="F5371" t="str">
        <f>IF(VLOOKUP(TRM!A1233,'TRM - TBM Crosswalk'!$A$2:'TRM - TBM Crosswalk'!$I$1008,4,FALSE)=0,"",VLOOKUP(TRM!A1233,'TRM - TBM Crosswalk'!$A$2:'TRM - TBM Crosswalk'!$I$1008,4,FALSE))</f>
        <v/>
      </c>
      <c r="G5371" t="str">
        <f>IF(VLOOKUP(TRM!A1233,'TRM - TBM Crosswalk'!$A$2:'TRM - TBM Crosswalk'!$I$1008,5,FALSE)=0,"",VLOOKUP(TRM!A1233,'TRM - TBM Crosswalk'!$A$2:'TRM - TBM Crosswalk'!$I$1008,5,FALSE))</f>
        <v/>
      </c>
      <c r="H5371" t="str">
        <f>IF(VLOOKUP(TRM!A1233,'TRM - TBM Crosswalk'!$A$2:'TRM - TBM Crosswalk'!$I$1008,6,FALSE)=0,"",VLOOKUP(TRM!A1233,'TRM - TBM Crosswalk'!$A$2:'TRM - TBM Crosswalk'!$I$1008,6,FALSE))</f>
        <v/>
      </c>
      <c r="I5371" t="str">
        <f>IF(VLOOKUP(TRM!A1233,'TRM - TBM Crosswalk'!$A$2:'TRM - TBM Crosswalk'!$I$1008,7,FALSE)=0,"",VLOOKUP(TRM!A1233,'TRM - TBM Crosswalk'!$A$2:'TRM - TBM Crosswalk'!$I$1008,7,FALSE))</f>
        <v>Infrastructure Services</v>
      </c>
      <c r="J5371" t="str">
        <f>IF(VLOOKUP(TRM!A1233,'TRM - TBM Crosswalk'!$A$2:'TRM - TBM Crosswalk'!$I$1008,8,FALSE)=0,"",VLOOKUP(TRM!A1233,'TRM - TBM Crosswalk'!$A$2:'TRM - TBM Crosswalk'!$I$1008,8,FALSE))</f>
        <v>Storage Services</v>
      </c>
      <c r="K5371" t="str">
        <f>IF(VLOOKUP(TRM!A1233,'TRM - TBM Crosswalk'!$A$2:'TRM - TBM Crosswalk'!$I$1008,9,FALSE)=0,"",VLOOKUP(TRM!A1233,'TRM - TBM Crosswalk'!$A$2:'TRM - TBM Crosswalk'!$I$1008,9,FALSE))</f>
        <v xml:space="preserve">File &amp; Object Storage </v>
      </c>
    </row>
    <row r="5372" spans="1:11" x14ac:dyDescent="0.45">
      <c r="A5372" t="str">
        <f>TRM!A1234</f>
        <v>A02.021.233#</v>
      </c>
      <c r="B5372" t="str">
        <f>TRM!B1234</f>
        <v>Data Storage#</v>
      </c>
      <c r="C5372" t="str">
        <f>TRM!C1234</f>
        <v>Google Drive File Stream | 29.1.85.2056</v>
      </c>
      <c r="D5372">
        <f>TRM!D1234</f>
        <v>0</v>
      </c>
      <c r="E5372" t="str">
        <f>IF(VLOOKUP(TRM!A1234,'TRM - TBM Crosswalk'!$A$2:'TRM - TBM Crosswalk'!$I$1008,3,FALSE)="N/A","TBD","")</f>
        <v/>
      </c>
      <c r="F5372" t="str">
        <f>IF(VLOOKUP(TRM!A1234,'TRM - TBM Crosswalk'!$A$2:'TRM - TBM Crosswalk'!$I$1008,4,FALSE)=0,"",VLOOKUP(TRM!A1234,'TRM - TBM Crosswalk'!$A$2:'TRM - TBM Crosswalk'!$I$1008,4,FALSE))</f>
        <v/>
      </c>
      <c r="G5372" t="str">
        <f>IF(VLOOKUP(TRM!A1234,'TRM - TBM Crosswalk'!$A$2:'TRM - TBM Crosswalk'!$I$1008,5,FALSE)=0,"",VLOOKUP(TRM!A1234,'TRM - TBM Crosswalk'!$A$2:'TRM - TBM Crosswalk'!$I$1008,5,FALSE))</f>
        <v/>
      </c>
      <c r="H5372" t="str">
        <f>IF(VLOOKUP(TRM!A1234,'TRM - TBM Crosswalk'!$A$2:'TRM - TBM Crosswalk'!$I$1008,6,FALSE)=0,"",VLOOKUP(TRM!A1234,'TRM - TBM Crosswalk'!$A$2:'TRM - TBM Crosswalk'!$I$1008,6,FALSE))</f>
        <v/>
      </c>
      <c r="I5372" t="str">
        <f>IF(VLOOKUP(TRM!A1234,'TRM - TBM Crosswalk'!$A$2:'TRM - TBM Crosswalk'!$I$1008,7,FALSE)=0,"",VLOOKUP(TRM!A1234,'TRM - TBM Crosswalk'!$A$2:'TRM - TBM Crosswalk'!$I$1008,7,FALSE))</f>
        <v>Infrastructure Services</v>
      </c>
      <c r="J5372" t="str">
        <f>IF(VLOOKUP(TRM!A1234,'TRM - TBM Crosswalk'!$A$2:'TRM - TBM Crosswalk'!$I$1008,8,FALSE)=0,"",VLOOKUP(TRM!A1234,'TRM - TBM Crosswalk'!$A$2:'TRM - TBM Crosswalk'!$I$1008,8,FALSE))</f>
        <v>Storage Services</v>
      </c>
      <c r="K5372" t="str">
        <f>IF(VLOOKUP(TRM!A1234,'TRM - TBM Crosswalk'!$A$2:'TRM - TBM Crosswalk'!$I$1008,9,FALSE)=0,"",VLOOKUP(TRM!A1234,'TRM - TBM Crosswalk'!$A$2:'TRM - TBM Crosswalk'!$I$1008,9,FALSE))</f>
        <v xml:space="preserve">File &amp; Object Storage </v>
      </c>
    </row>
    <row r="5373" spans="1:11" x14ac:dyDescent="0.45">
      <c r="A5373" t="str">
        <f>TRM!A1235</f>
        <v>A02.021.233#</v>
      </c>
      <c r="B5373" t="str">
        <f>TRM!B1235</f>
        <v>Data Storage#</v>
      </c>
      <c r="C5373" t="str">
        <f>TRM!C1235</f>
        <v>Google Drive File Stream | 37.0.8.0</v>
      </c>
      <c r="D5373">
        <f>TRM!D1235</f>
        <v>0</v>
      </c>
      <c r="E5373" t="str">
        <f>IF(VLOOKUP(TRM!A1235,'TRM - TBM Crosswalk'!$A$2:'TRM - TBM Crosswalk'!$I$1008,3,FALSE)="N/A","TBD","")</f>
        <v/>
      </c>
      <c r="F5373" t="str">
        <f>IF(VLOOKUP(TRM!A1235,'TRM - TBM Crosswalk'!$A$2:'TRM - TBM Crosswalk'!$I$1008,4,FALSE)=0,"",VLOOKUP(TRM!A1235,'TRM - TBM Crosswalk'!$A$2:'TRM - TBM Crosswalk'!$I$1008,4,FALSE))</f>
        <v/>
      </c>
      <c r="G5373" t="str">
        <f>IF(VLOOKUP(TRM!A1235,'TRM - TBM Crosswalk'!$A$2:'TRM - TBM Crosswalk'!$I$1008,5,FALSE)=0,"",VLOOKUP(TRM!A1235,'TRM - TBM Crosswalk'!$A$2:'TRM - TBM Crosswalk'!$I$1008,5,FALSE))</f>
        <v/>
      </c>
      <c r="H5373" t="str">
        <f>IF(VLOOKUP(TRM!A1235,'TRM - TBM Crosswalk'!$A$2:'TRM - TBM Crosswalk'!$I$1008,6,FALSE)=0,"",VLOOKUP(TRM!A1235,'TRM - TBM Crosswalk'!$A$2:'TRM - TBM Crosswalk'!$I$1008,6,FALSE))</f>
        <v/>
      </c>
      <c r="I5373" t="str">
        <f>IF(VLOOKUP(TRM!A1235,'TRM - TBM Crosswalk'!$A$2:'TRM - TBM Crosswalk'!$I$1008,7,FALSE)=0,"",VLOOKUP(TRM!A1235,'TRM - TBM Crosswalk'!$A$2:'TRM - TBM Crosswalk'!$I$1008,7,FALSE))</f>
        <v>Infrastructure Services</v>
      </c>
      <c r="J5373" t="str">
        <f>IF(VLOOKUP(TRM!A1235,'TRM - TBM Crosswalk'!$A$2:'TRM - TBM Crosswalk'!$I$1008,8,FALSE)=0,"",VLOOKUP(TRM!A1235,'TRM - TBM Crosswalk'!$A$2:'TRM - TBM Crosswalk'!$I$1008,8,FALSE))</f>
        <v>Storage Services</v>
      </c>
      <c r="K5373" t="str">
        <f>IF(VLOOKUP(TRM!A1235,'TRM - TBM Crosswalk'!$A$2:'TRM - TBM Crosswalk'!$I$1008,9,FALSE)=0,"",VLOOKUP(TRM!A1235,'TRM - TBM Crosswalk'!$A$2:'TRM - TBM Crosswalk'!$I$1008,9,FALSE))</f>
        <v xml:space="preserve">File &amp; Object Storage </v>
      </c>
    </row>
    <row r="5374" spans="1:11" x14ac:dyDescent="0.45">
      <c r="A5374" t="str">
        <f>TRM!A1236</f>
        <v>A02.021.233#</v>
      </c>
      <c r="B5374" t="str">
        <f>TRM!B1236</f>
        <v>Data Storage#</v>
      </c>
      <c r="C5374" t="str">
        <f>TRM!C1236</f>
        <v>G-Technology Format Wizard | 1.1.27</v>
      </c>
      <c r="D5374">
        <f>TRM!D1236</f>
        <v>0</v>
      </c>
      <c r="E5374" t="str">
        <f>IF(VLOOKUP(TRM!A1236,'TRM - TBM Crosswalk'!$A$2:'TRM - TBM Crosswalk'!$I$1008,3,FALSE)="N/A","TBD","")</f>
        <v/>
      </c>
      <c r="F5374" t="str">
        <f>IF(VLOOKUP(TRM!A1236,'TRM - TBM Crosswalk'!$A$2:'TRM - TBM Crosswalk'!$I$1008,4,FALSE)=0,"",VLOOKUP(TRM!A1236,'TRM - TBM Crosswalk'!$A$2:'TRM - TBM Crosswalk'!$I$1008,4,FALSE))</f>
        <v/>
      </c>
      <c r="G5374" t="str">
        <f>IF(VLOOKUP(TRM!A1236,'TRM - TBM Crosswalk'!$A$2:'TRM - TBM Crosswalk'!$I$1008,5,FALSE)=0,"",VLOOKUP(TRM!A1236,'TRM - TBM Crosswalk'!$A$2:'TRM - TBM Crosswalk'!$I$1008,5,FALSE))</f>
        <v/>
      </c>
      <c r="H5374" t="str">
        <f>IF(VLOOKUP(TRM!A1236,'TRM - TBM Crosswalk'!$A$2:'TRM - TBM Crosswalk'!$I$1008,6,FALSE)=0,"",VLOOKUP(TRM!A1236,'TRM - TBM Crosswalk'!$A$2:'TRM - TBM Crosswalk'!$I$1008,6,FALSE))</f>
        <v/>
      </c>
      <c r="I5374" t="str">
        <f>IF(VLOOKUP(TRM!A1236,'TRM - TBM Crosswalk'!$A$2:'TRM - TBM Crosswalk'!$I$1008,7,FALSE)=0,"",VLOOKUP(TRM!A1236,'TRM - TBM Crosswalk'!$A$2:'TRM - TBM Crosswalk'!$I$1008,7,FALSE))</f>
        <v>Infrastructure Services</v>
      </c>
      <c r="J5374" t="str">
        <f>IF(VLOOKUP(TRM!A1236,'TRM - TBM Crosswalk'!$A$2:'TRM - TBM Crosswalk'!$I$1008,8,FALSE)=0,"",VLOOKUP(TRM!A1236,'TRM - TBM Crosswalk'!$A$2:'TRM - TBM Crosswalk'!$I$1008,8,FALSE))</f>
        <v>Storage Services</v>
      </c>
      <c r="K5374" t="str">
        <f>IF(VLOOKUP(TRM!A1236,'TRM - TBM Crosswalk'!$A$2:'TRM - TBM Crosswalk'!$I$1008,9,FALSE)=0,"",VLOOKUP(TRM!A1236,'TRM - TBM Crosswalk'!$A$2:'TRM - TBM Crosswalk'!$I$1008,9,FALSE))</f>
        <v xml:space="preserve">File &amp; Object Storage </v>
      </c>
    </row>
    <row r="5375" spans="1:11" x14ac:dyDescent="0.45">
      <c r="A5375" t="str">
        <f>TRM!A1237</f>
        <v>A02.021.233#</v>
      </c>
      <c r="B5375" t="str">
        <f>TRM!B1237</f>
        <v>Data Storage#</v>
      </c>
      <c r="C5375" t="str">
        <f>TRM!C1237</f>
        <v>HP Google Drive Plugin | 36.0.102.68541</v>
      </c>
      <c r="D5375">
        <f>TRM!D1237</f>
        <v>0</v>
      </c>
      <c r="E5375" t="str">
        <f>IF(VLOOKUP(TRM!A1237,'TRM - TBM Crosswalk'!$A$2:'TRM - TBM Crosswalk'!$I$1008,3,FALSE)="N/A","TBD","")</f>
        <v/>
      </c>
      <c r="F5375" t="str">
        <f>IF(VLOOKUP(TRM!A1237,'TRM - TBM Crosswalk'!$A$2:'TRM - TBM Crosswalk'!$I$1008,4,FALSE)=0,"",VLOOKUP(TRM!A1237,'TRM - TBM Crosswalk'!$A$2:'TRM - TBM Crosswalk'!$I$1008,4,FALSE))</f>
        <v/>
      </c>
      <c r="G5375" t="str">
        <f>IF(VLOOKUP(TRM!A1237,'TRM - TBM Crosswalk'!$A$2:'TRM - TBM Crosswalk'!$I$1008,5,FALSE)=0,"",VLOOKUP(TRM!A1237,'TRM - TBM Crosswalk'!$A$2:'TRM - TBM Crosswalk'!$I$1008,5,FALSE))</f>
        <v/>
      </c>
      <c r="H5375" t="str">
        <f>IF(VLOOKUP(TRM!A1237,'TRM - TBM Crosswalk'!$A$2:'TRM - TBM Crosswalk'!$I$1008,6,FALSE)=0,"",VLOOKUP(TRM!A1237,'TRM - TBM Crosswalk'!$A$2:'TRM - TBM Crosswalk'!$I$1008,6,FALSE))</f>
        <v/>
      </c>
      <c r="I5375" t="str">
        <f>IF(VLOOKUP(TRM!A1237,'TRM - TBM Crosswalk'!$A$2:'TRM - TBM Crosswalk'!$I$1008,7,FALSE)=0,"",VLOOKUP(TRM!A1237,'TRM - TBM Crosswalk'!$A$2:'TRM - TBM Crosswalk'!$I$1008,7,FALSE))</f>
        <v>Infrastructure Services</v>
      </c>
      <c r="J5375" t="str">
        <f>IF(VLOOKUP(TRM!A1237,'TRM - TBM Crosswalk'!$A$2:'TRM - TBM Crosswalk'!$I$1008,8,FALSE)=0,"",VLOOKUP(TRM!A1237,'TRM - TBM Crosswalk'!$A$2:'TRM - TBM Crosswalk'!$I$1008,8,FALSE))</f>
        <v>Storage Services</v>
      </c>
      <c r="K5375" t="str">
        <f>IF(VLOOKUP(TRM!A1237,'TRM - TBM Crosswalk'!$A$2:'TRM - TBM Crosswalk'!$I$1008,9,FALSE)=0,"",VLOOKUP(TRM!A1237,'TRM - TBM Crosswalk'!$A$2:'TRM - TBM Crosswalk'!$I$1008,9,FALSE))</f>
        <v xml:space="preserve">File &amp; Object Storage </v>
      </c>
    </row>
    <row r="5376" spans="1:11" x14ac:dyDescent="0.45">
      <c r="A5376" t="str">
        <f>TRM!A1244</f>
        <v>A02.021.233#</v>
      </c>
      <c r="B5376" t="str">
        <f>TRM!B1244</f>
        <v>Data Storage#</v>
      </c>
      <c r="C5376" t="str">
        <f>TRM!C1244</f>
        <v>HP Google Drive Plugin | 36.0.49.62779</v>
      </c>
      <c r="D5376">
        <f>TRM!D1244</f>
        <v>0</v>
      </c>
      <c r="E5376" t="str">
        <f>IF(VLOOKUP(TRM!A1244,'TRM - TBM Crosswalk'!$A$2:'TRM - TBM Crosswalk'!$I$1008,3,FALSE)="N/A","TBD","")</f>
        <v/>
      </c>
      <c r="F5376" t="str">
        <f>IF(VLOOKUP(TRM!A1244,'TRM - TBM Crosswalk'!$A$2:'TRM - TBM Crosswalk'!$I$1008,4,FALSE)=0,"",VLOOKUP(TRM!A1244,'TRM - TBM Crosswalk'!$A$2:'TRM - TBM Crosswalk'!$I$1008,4,FALSE))</f>
        <v/>
      </c>
      <c r="G5376" t="str">
        <f>IF(VLOOKUP(TRM!A1244,'TRM - TBM Crosswalk'!$A$2:'TRM - TBM Crosswalk'!$I$1008,5,FALSE)=0,"",VLOOKUP(TRM!A1244,'TRM - TBM Crosswalk'!$A$2:'TRM - TBM Crosswalk'!$I$1008,5,FALSE))</f>
        <v/>
      </c>
      <c r="H5376" t="str">
        <f>IF(VLOOKUP(TRM!A1244,'TRM - TBM Crosswalk'!$A$2:'TRM - TBM Crosswalk'!$I$1008,6,FALSE)=0,"",VLOOKUP(TRM!A1244,'TRM - TBM Crosswalk'!$A$2:'TRM - TBM Crosswalk'!$I$1008,6,FALSE))</f>
        <v/>
      </c>
      <c r="I5376" t="str">
        <f>IF(VLOOKUP(TRM!A1244,'TRM - TBM Crosswalk'!$A$2:'TRM - TBM Crosswalk'!$I$1008,7,FALSE)=0,"",VLOOKUP(TRM!A1244,'TRM - TBM Crosswalk'!$A$2:'TRM - TBM Crosswalk'!$I$1008,7,FALSE))</f>
        <v>Infrastructure Services</v>
      </c>
      <c r="J5376" t="str">
        <f>IF(VLOOKUP(TRM!A1244,'TRM - TBM Crosswalk'!$A$2:'TRM - TBM Crosswalk'!$I$1008,8,FALSE)=0,"",VLOOKUP(TRM!A1244,'TRM - TBM Crosswalk'!$A$2:'TRM - TBM Crosswalk'!$I$1008,8,FALSE))</f>
        <v>Storage Services</v>
      </c>
      <c r="K5376" t="str">
        <f>IF(VLOOKUP(TRM!A1244,'TRM - TBM Crosswalk'!$A$2:'TRM - TBM Crosswalk'!$I$1008,9,FALSE)=0,"",VLOOKUP(TRM!A1244,'TRM - TBM Crosswalk'!$A$2:'TRM - TBM Crosswalk'!$I$1008,9,FALSE))</f>
        <v xml:space="preserve">File &amp; Object Storage </v>
      </c>
    </row>
    <row r="5377" spans="1:11" x14ac:dyDescent="0.45">
      <c r="A5377" t="str">
        <f>TRM!A1245</f>
        <v>A02.021.233#</v>
      </c>
      <c r="B5377" t="str">
        <f>TRM!B1245</f>
        <v>Data Storage#</v>
      </c>
      <c r="C5377" t="str">
        <f>TRM!C1245</f>
        <v>HP Google Drive Plugin | 36.0.98.66012</v>
      </c>
      <c r="D5377">
        <f>TRM!D1245</f>
        <v>0</v>
      </c>
      <c r="E5377" t="str">
        <f>IF(VLOOKUP(TRM!A1245,'TRM - TBM Crosswalk'!$A$2:'TRM - TBM Crosswalk'!$I$1008,3,FALSE)="N/A","TBD","")</f>
        <v/>
      </c>
      <c r="F5377" t="str">
        <f>IF(VLOOKUP(TRM!A1245,'TRM - TBM Crosswalk'!$A$2:'TRM - TBM Crosswalk'!$I$1008,4,FALSE)=0,"",VLOOKUP(TRM!A1245,'TRM - TBM Crosswalk'!$A$2:'TRM - TBM Crosswalk'!$I$1008,4,FALSE))</f>
        <v/>
      </c>
      <c r="G5377" t="str">
        <f>IF(VLOOKUP(TRM!A1245,'TRM - TBM Crosswalk'!$A$2:'TRM - TBM Crosswalk'!$I$1008,5,FALSE)=0,"",VLOOKUP(TRM!A1245,'TRM - TBM Crosswalk'!$A$2:'TRM - TBM Crosswalk'!$I$1008,5,FALSE))</f>
        <v/>
      </c>
      <c r="H5377" t="str">
        <f>IF(VLOOKUP(TRM!A1245,'TRM - TBM Crosswalk'!$A$2:'TRM - TBM Crosswalk'!$I$1008,6,FALSE)=0,"",VLOOKUP(TRM!A1245,'TRM - TBM Crosswalk'!$A$2:'TRM - TBM Crosswalk'!$I$1008,6,FALSE))</f>
        <v/>
      </c>
      <c r="I5377" t="str">
        <f>IF(VLOOKUP(TRM!A1245,'TRM - TBM Crosswalk'!$A$2:'TRM - TBM Crosswalk'!$I$1008,7,FALSE)=0,"",VLOOKUP(TRM!A1245,'TRM - TBM Crosswalk'!$A$2:'TRM - TBM Crosswalk'!$I$1008,7,FALSE))</f>
        <v>Infrastructure Services</v>
      </c>
      <c r="J5377" t="str">
        <f>IF(VLOOKUP(TRM!A1245,'TRM - TBM Crosswalk'!$A$2:'TRM - TBM Crosswalk'!$I$1008,8,FALSE)=0,"",VLOOKUP(TRM!A1245,'TRM - TBM Crosswalk'!$A$2:'TRM - TBM Crosswalk'!$I$1008,8,FALSE))</f>
        <v>Storage Services</v>
      </c>
      <c r="K5377" t="str">
        <f>IF(VLOOKUP(TRM!A1245,'TRM - TBM Crosswalk'!$A$2:'TRM - TBM Crosswalk'!$I$1008,9,FALSE)=0,"",VLOOKUP(TRM!A1245,'TRM - TBM Crosswalk'!$A$2:'TRM - TBM Crosswalk'!$I$1008,9,FALSE))</f>
        <v xml:space="preserve">File &amp; Object Storage </v>
      </c>
    </row>
    <row r="5378" spans="1:11" x14ac:dyDescent="0.45">
      <c r="A5378" t="str">
        <f>TRM!A1246</f>
        <v>A02.021.233#</v>
      </c>
      <c r="B5378" t="str">
        <f>TRM!B1246</f>
        <v>Data Storage#</v>
      </c>
      <c r="C5378" t="str">
        <f>TRM!C1246</f>
        <v>HP Google Drive Plugin | 40.13.54.81239</v>
      </c>
      <c r="D5378">
        <f>TRM!D1246</f>
        <v>0</v>
      </c>
      <c r="E5378" t="str">
        <f>IF(VLOOKUP(TRM!A1246,'TRM - TBM Crosswalk'!$A$2:'TRM - TBM Crosswalk'!$I$1008,3,FALSE)="N/A","TBD","")</f>
        <v/>
      </c>
      <c r="F5378" t="str">
        <f>IF(VLOOKUP(TRM!A1246,'TRM - TBM Crosswalk'!$A$2:'TRM - TBM Crosswalk'!$I$1008,4,FALSE)=0,"",VLOOKUP(TRM!A1246,'TRM - TBM Crosswalk'!$A$2:'TRM - TBM Crosswalk'!$I$1008,4,FALSE))</f>
        <v/>
      </c>
      <c r="G5378" t="str">
        <f>IF(VLOOKUP(TRM!A1246,'TRM - TBM Crosswalk'!$A$2:'TRM - TBM Crosswalk'!$I$1008,5,FALSE)=0,"",VLOOKUP(TRM!A1246,'TRM - TBM Crosswalk'!$A$2:'TRM - TBM Crosswalk'!$I$1008,5,FALSE))</f>
        <v/>
      </c>
      <c r="H5378" t="str">
        <f>IF(VLOOKUP(TRM!A1246,'TRM - TBM Crosswalk'!$A$2:'TRM - TBM Crosswalk'!$I$1008,6,FALSE)=0,"",VLOOKUP(TRM!A1246,'TRM - TBM Crosswalk'!$A$2:'TRM - TBM Crosswalk'!$I$1008,6,FALSE))</f>
        <v/>
      </c>
      <c r="I5378" t="str">
        <f>IF(VLOOKUP(TRM!A1246,'TRM - TBM Crosswalk'!$A$2:'TRM - TBM Crosswalk'!$I$1008,7,FALSE)=0,"",VLOOKUP(TRM!A1246,'TRM - TBM Crosswalk'!$A$2:'TRM - TBM Crosswalk'!$I$1008,7,FALSE))</f>
        <v>Infrastructure Services</v>
      </c>
      <c r="J5378" t="str">
        <f>IF(VLOOKUP(TRM!A1246,'TRM - TBM Crosswalk'!$A$2:'TRM - TBM Crosswalk'!$I$1008,8,FALSE)=0,"",VLOOKUP(TRM!A1246,'TRM - TBM Crosswalk'!$A$2:'TRM - TBM Crosswalk'!$I$1008,8,FALSE))</f>
        <v>Storage Services</v>
      </c>
      <c r="K5378" t="str">
        <f>IF(VLOOKUP(TRM!A1246,'TRM - TBM Crosswalk'!$A$2:'TRM - TBM Crosswalk'!$I$1008,9,FALSE)=0,"",VLOOKUP(TRM!A1246,'TRM - TBM Crosswalk'!$A$2:'TRM - TBM Crosswalk'!$I$1008,9,FALSE))</f>
        <v xml:space="preserve">File &amp; Object Storage </v>
      </c>
    </row>
    <row r="5379" spans="1:11" x14ac:dyDescent="0.45">
      <c r="A5379" t="str">
        <f>TRM!A1247</f>
        <v>A02.021.233#</v>
      </c>
      <c r="B5379" t="str">
        <f>TRM!B1247</f>
        <v>Data Storage#</v>
      </c>
      <c r="C5379" t="str">
        <f>TRM!C1247</f>
        <v>HP Google Drive Plugin | 44.5.501.81934</v>
      </c>
      <c r="D5379">
        <f>TRM!D1247</f>
        <v>0</v>
      </c>
      <c r="E5379" t="str">
        <f>IF(VLOOKUP(TRM!A1247,'TRM - TBM Crosswalk'!$A$2:'TRM - TBM Crosswalk'!$I$1008,3,FALSE)="N/A","TBD","")</f>
        <v/>
      </c>
      <c r="F5379" t="str">
        <f>IF(VLOOKUP(TRM!A1247,'TRM - TBM Crosswalk'!$A$2:'TRM - TBM Crosswalk'!$I$1008,4,FALSE)=0,"",VLOOKUP(TRM!A1247,'TRM - TBM Crosswalk'!$A$2:'TRM - TBM Crosswalk'!$I$1008,4,FALSE))</f>
        <v/>
      </c>
      <c r="G5379" t="str">
        <f>IF(VLOOKUP(TRM!A1247,'TRM - TBM Crosswalk'!$A$2:'TRM - TBM Crosswalk'!$I$1008,5,FALSE)=0,"",VLOOKUP(TRM!A1247,'TRM - TBM Crosswalk'!$A$2:'TRM - TBM Crosswalk'!$I$1008,5,FALSE))</f>
        <v/>
      </c>
      <c r="H5379" t="str">
        <f>IF(VLOOKUP(TRM!A1247,'TRM - TBM Crosswalk'!$A$2:'TRM - TBM Crosswalk'!$I$1008,6,FALSE)=0,"",VLOOKUP(TRM!A1247,'TRM - TBM Crosswalk'!$A$2:'TRM - TBM Crosswalk'!$I$1008,6,FALSE))</f>
        <v/>
      </c>
      <c r="I5379" t="str">
        <f>IF(VLOOKUP(TRM!A1247,'TRM - TBM Crosswalk'!$A$2:'TRM - TBM Crosswalk'!$I$1008,7,FALSE)=0,"",VLOOKUP(TRM!A1247,'TRM - TBM Crosswalk'!$A$2:'TRM - TBM Crosswalk'!$I$1008,7,FALSE))</f>
        <v>Infrastructure Services</v>
      </c>
      <c r="J5379" t="str">
        <f>IF(VLOOKUP(TRM!A1247,'TRM - TBM Crosswalk'!$A$2:'TRM - TBM Crosswalk'!$I$1008,8,FALSE)=0,"",VLOOKUP(TRM!A1247,'TRM - TBM Crosswalk'!$A$2:'TRM - TBM Crosswalk'!$I$1008,8,FALSE))</f>
        <v>Storage Services</v>
      </c>
      <c r="K5379" t="str">
        <f>IF(VLOOKUP(TRM!A1247,'TRM - TBM Crosswalk'!$A$2:'TRM - TBM Crosswalk'!$I$1008,9,FALSE)=0,"",VLOOKUP(TRM!A1247,'TRM - TBM Crosswalk'!$A$2:'TRM - TBM Crosswalk'!$I$1008,9,FALSE))</f>
        <v xml:space="preserve">File &amp; Object Storage </v>
      </c>
    </row>
    <row r="5380" spans="1:11" x14ac:dyDescent="0.45">
      <c r="A5380" t="str">
        <f>TRM!A1248</f>
        <v>A02.021.233#</v>
      </c>
      <c r="B5380" t="str">
        <f>TRM!B1248</f>
        <v>Data Storage#</v>
      </c>
      <c r="C5380" t="str">
        <f>TRM!C1248</f>
        <v>HP Google Drive Plugin | 48.0.301.0</v>
      </c>
      <c r="D5380">
        <f>TRM!D1248</f>
        <v>0</v>
      </c>
      <c r="E5380" t="str">
        <f>IF(VLOOKUP(TRM!A1248,'TRM - TBM Crosswalk'!$A$2:'TRM - TBM Crosswalk'!$I$1008,3,FALSE)="N/A","TBD","")</f>
        <v/>
      </c>
      <c r="F5380" t="str">
        <f>IF(VLOOKUP(TRM!A1248,'TRM - TBM Crosswalk'!$A$2:'TRM - TBM Crosswalk'!$I$1008,4,FALSE)=0,"",VLOOKUP(TRM!A1248,'TRM - TBM Crosswalk'!$A$2:'TRM - TBM Crosswalk'!$I$1008,4,FALSE))</f>
        <v/>
      </c>
      <c r="G5380" t="str">
        <f>IF(VLOOKUP(TRM!A1248,'TRM - TBM Crosswalk'!$A$2:'TRM - TBM Crosswalk'!$I$1008,5,FALSE)=0,"",VLOOKUP(TRM!A1248,'TRM - TBM Crosswalk'!$A$2:'TRM - TBM Crosswalk'!$I$1008,5,FALSE))</f>
        <v/>
      </c>
      <c r="H5380" t="str">
        <f>IF(VLOOKUP(TRM!A1248,'TRM - TBM Crosswalk'!$A$2:'TRM - TBM Crosswalk'!$I$1008,6,FALSE)=0,"",VLOOKUP(TRM!A1248,'TRM - TBM Crosswalk'!$A$2:'TRM - TBM Crosswalk'!$I$1008,6,FALSE))</f>
        <v/>
      </c>
      <c r="I5380" t="str">
        <f>IF(VLOOKUP(TRM!A1248,'TRM - TBM Crosswalk'!$A$2:'TRM - TBM Crosswalk'!$I$1008,7,FALSE)=0,"",VLOOKUP(TRM!A1248,'TRM - TBM Crosswalk'!$A$2:'TRM - TBM Crosswalk'!$I$1008,7,FALSE))</f>
        <v>Infrastructure Services</v>
      </c>
      <c r="J5380" t="str">
        <f>IF(VLOOKUP(TRM!A1248,'TRM - TBM Crosswalk'!$A$2:'TRM - TBM Crosswalk'!$I$1008,8,FALSE)=0,"",VLOOKUP(TRM!A1248,'TRM - TBM Crosswalk'!$A$2:'TRM - TBM Crosswalk'!$I$1008,8,FALSE))</f>
        <v>Storage Services</v>
      </c>
      <c r="K5380" t="str">
        <f>IF(VLOOKUP(TRM!A1248,'TRM - TBM Crosswalk'!$A$2:'TRM - TBM Crosswalk'!$I$1008,9,FALSE)=0,"",VLOOKUP(TRM!A1248,'TRM - TBM Crosswalk'!$A$2:'TRM - TBM Crosswalk'!$I$1008,9,FALSE))</f>
        <v xml:space="preserve">File &amp; Object Storage </v>
      </c>
    </row>
    <row r="5381" spans="1:11" x14ac:dyDescent="0.45">
      <c r="A5381" t="str">
        <f>TRM!A1249</f>
        <v>A02.021.233#</v>
      </c>
      <c r="B5381" t="str">
        <f>TRM!B1249</f>
        <v>Data Storage#</v>
      </c>
      <c r="C5381" t="str">
        <f>TRM!C1249</f>
        <v>HP Google Drive Plugin | 48.2.312.0</v>
      </c>
      <c r="D5381">
        <f>TRM!D1249</f>
        <v>0</v>
      </c>
      <c r="E5381" t="str">
        <f>IF(VLOOKUP(TRM!A1249,'TRM - TBM Crosswalk'!$A$2:'TRM - TBM Crosswalk'!$I$1008,3,FALSE)="N/A","TBD","")</f>
        <v/>
      </c>
      <c r="F5381" t="str">
        <f>IF(VLOOKUP(TRM!A1249,'TRM - TBM Crosswalk'!$A$2:'TRM - TBM Crosswalk'!$I$1008,4,FALSE)=0,"",VLOOKUP(TRM!A1249,'TRM - TBM Crosswalk'!$A$2:'TRM - TBM Crosswalk'!$I$1008,4,FALSE))</f>
        <v/>
      </c>
      <c r="G5381" t="str">
        <f>IF(VLOOKUP(TRM!A1249,'TRM - TBM Crosswalk'!$A$2:'TRM - TBM Crosswalk'!$I$1008,5,FALSE)=0,"",VLOOKUP(TRM!A1249,'TRM - TBM Crosswalk'!$A$2:'TRM - TBM Crosswalk'!$I$1008,5,FALSE))</f>
        <v/>
      </c>
      <c r="H5381" t="str">
        <f>IF(VLOOKUP(TRM!A1249,'TRM - TBM Crosswalk'!$A$2:'TRM - TBM Crosswalk'!$I$1008,6,FALSE)=0,"",VLOOKUP(TRM!A1249,'TRM - TBM Crosswalk'!$A$2:'TRM - TBM Crosswalk'!$I$1008,6,FALSE))</f>
        <v/>
      </c>
      <c r="I5381" t="str">
        <f>IF(VLOOKUP(TRM!A1249,'TRM - TBM Crosswalk'!$A$2:'TRM - TBM Crosswalk'!$I$1008,7,FALSE)=0,"",VLOOKUP(TRM!A1249,'TRM - TBM Crosswalk'!$A$2:'TRM - TBM Crosswalk'!$I$1008,7,FALSE))</f>
        <v>Infrastructure Services</v>
      </c>
      <c r="J5381" t="str">
        <f>IF(VLOOKUP(TRM!A1249,'TRM - TBM Crosswalk'!$A$2:'TRM - TBM Crosswalk'!$I$1008,8,FALSE)=0,"",VLOOKUP(TRM!A1249,'TRM - TBM Crosswalk'!$A$2:'TRM - TBM Crosswalk'!$I$1008,8,FALSE))</f>
        <v>Storage Services</v>
      </c>
      <c r="K5381" t="str">
        <f>IF(VLOOKUP(TRM!A1249,'TRM - TBM Crosswalk'!$A$2:'TRM - TBM Crosswalk'!$I$1008,9,FALSE)=0,"",VLOOKUP(TRM!A1249,'TRM - TBM Crosswalk'!$A$2:'TRM - TBM Crosswalk'!$I$1008,9,FALSE))</f>
        <v xml:space="preserve">File &amp; Object Storage </v>
      </c>
    </row>
    <row r="5382" spans="1:11" x14ac:dyDescent="0.45">
      <c r="A5382" t="str">
        <f>TRM!A1250</f>
        <v>A02.021.233#</v>
      </c>
      <c r="B5382" t="str">
        <f>TRM!B1250</f>
        <v>Data Storage#</v>
      </c>
      <c r="C5382" t="str">
        <f>TRM!C1250</f>
        <v>HP Google Drive Plugin | 49.1.320.0</v>
      </c>
      <c r="D5382">
        <f>TRM!D1250</f>
        <v>0</v>
      </c>
      <c r="E5382" t="str">
        <f>IF(VLOOKUP(TRM!A1250,'TRM - TBM Crosswalk'!$A$2:'TRM - TBM Crosswalk'!$I$1008,3,FALSE)="N/A","TBD","")</f>
        <v/>
      </c>
      <c r="F5382" t="str">
        <f>IF(VLOOKUP(TRM!A1250,'TRM - TBM Crosswalk'!$A$2:'TRM - TBM Crosswalk'!$I$1008,4,FALSE)=0,"",VLOOKUP(TRM!A1250,'TRM - TBM Crosswalk'!$A$2:'TRM - TBM Crosswalk'!$I$1008,4,FALSE))</f>
        <v/>
      </c>
      <c r="G5382" t="str">
        <f>IF(VLOOKUP(TRM!A1250,'TRM - TBM Crosswalk'!$A$2:'TRM - TBM Crosswalk'!$I$1008,5,FALSE)=0,"",VLOOKUP(TRM!A1250,'TRM - TBM Crosswalk'!$A$2:'TRM - TBM Crosswalk'!$I$1008,5,FALSE))</f>
        <v/>
      </c>
      <c r="H5382" t="str">
        <f>IF(VLOOKUP(TRM!A1250,'TRM - TBM Crosswalk'!$A$2:'TRM - TBM Crosswalk'!$I$1008,6,FALSE)=0,"",VLOOKUP(TRM!A1250,'TRM - TBM Crosswalk'!$A$2:'TRM - TBM Crosswalk'!$I$1008,6,FALSE))</f>
        <v/>
      </c>
      <c r="I5382" t="str">
        <f>IF(VLOOKUP(TRM!A1250,'TRM - TBM Crosswalk'!$A$2:'TRM - TBM Crosswalk'!$I$1008,7,FALSE)=0,"",VLOOKUP(TRM!A1250,'TRM - TBM Crosswalk'!$A$2:'TRM - TBM Crosswalk'!$I$1008,7,FALSE))</f>
        <v>Infrastructure Services</v>
      </c>
      <c r="J5382" t="str">
        <f>IF(VLOOKUP(TRM!A1250,'TRM - TBM Crosswalk'!$A$2:'TRM - TBM Crosswalk'!$I$1008,8,FALSE)=0,"",VLOOKUP(TRM!A1250,'TRM - TBM Crosswalk'!$A$2:'TRM - TBM Crosswalk'!$I$1008,8,FALSE))</f>
        <v>Storage Services</v>
      </c>
      <c r="K5382" t="str">
        <f>IF(VLOOKUP(TRM!A1250,'TRM - TBM Crosswalk'!$A$2:'TRM - TBM Crosswalk'!$I$1008,9,FALSE)=0,"",VLOOKUP(TRM!A1250,'TRM - TBM Crosswalk'!$A$2:'TRM - TBM Crosswalk'!$I$1008,9,FALSE))</f>
        <v xml:space="preserve">File &amp; Object Storage </v>
      </c>
    </row>
    <row r="5383" spans="1:11" x14ac:dyDescent="0.45">
      <c r="A5383" t="str">
        <f>TRM!A1251</f>
        <v>A02.021.233#</v>
      </c>
      <c r="B5383" t="str">
        <f>TRM!B1251</f>
        <v>Data Storage#</v>
      </c>
      <c r="C5383" t="str">
        <f>TRM!C1251</f>
        <v>HP Google Drive Plugin | 49.1.321.0</v>
      </c>
      <c r="D5383">
        <f>TRM!D1251</f>
        <v>0</v>
      </c>
      <c r="E5383" t="str">
        <f>IF(VLOOKUP(TRM!A1251,'TRM - TBM Crosswalk'!$A$2:'TRM - TBM Crosswalk'!$I$1008,3,FALSE)="N/A","TBD","")</f>
        <v/>
      </c>
      <c r="F5383" t="str">
        <f>IF(VLOOKUP(TRM!A1251,'TRM - TBM Crosswalk'!$A$2:'TRM - TBM Crosswalk'!$I$1008,4,FALSE)=0,"",VLOOKUP(TRM!A1251,'TRM - TBM Crosswalk'!$A$2:'TRM - TBM Crosswalk'!$I$1008,4,FALSE))</f>
        <v/>
      </c>
      <c r="G5383" t="str">
        <f>IF(VLOOKUP(TRM!A1251,'TRM - TBM Crosswalk'!$A$2:'TRM - TBM Crosswalk'!$I$1008,5,FALSE)=0,"",VLOOKUP(TRM!A1251,'TRM - TBM Crosswalk'!$A$2:'TRM - TBM Crosswalk'!$I$1008,5,FALSE))</f>
        <v/>
      </c>
      <c r="H5383" t="str">
        <f>IF(VLOOKUP(TRM!A1251,'TRM - TBM Crosswalk'!$A$2:'TRM - TBM Crosswalk'!$I$1008,6,FALSE)=0,"",VLOOKUP(TRM!A1251,'TRM - TBM Crosswalk'!$A$2:'TRM - TBM Crosswalk'!$I$1008,6,FALSE))</f>
        <v/>
      </c>
      <c r="I5383" t="str">
        <f>IF(VLOOKUP(TRM!A1251,'TRM - TBM Crosswalk'!$A$2:'TRM - TBM Crosswalk'!$I$1008,7,FALSE)=0,"",VLOOKUP(TRM!A1251,'TRM - TBM Crosswalk'!$A$2:'TRM - TBM Crosswalk'!$I$1008,7,FALSE))</f>
        <v>Infrastructure Services</v>
      </c>
      <c r="J5383" t="str">
        <f>IF(VLOOKUP(TRM!A1251,'TRM - TBM Crosswalk'!$A$2:'TRM - TBM Crosswalk'!$I$1008,8,FALSE)=0,"",VLOOKUP(TRM!A1251,'TRM - TBM Crosswalk'!$A$2:'TRM - TBM Crosswalk'!$I$1008,8,FALSE))</f>
        <v>Storage Services</v>
      </c>
      <c r="K5383" t="str">
        <f>IF(VLOOKUP(TRM!A1251,'TRM - TBM Crosswalk'!$A$2:'TRM - TBM Crosswalk'!$I$1008,9,FALSE)=0,"",VLOOKUP(TRM!A1251,'TRM - TBM Crosswalk'!$A$2:'TRM - TBM Crosswalk'!$I$1008,9,FALSE))</f>
        <v xml:space="preserve">File &amp; Object Storage </v>
      </c>
    </row>
    <row r="5384" spans="1:11" x14ac:dyDescent="0.45">
      <c r="A5384" t="str">
        <f>TRM!A1252</f>
        <v>A02.021.233#</v>
      </c>
      <c r="B5384" t="str">
        <f>TRM!B1252</f>
        <v>Data Storage#</v>
      </c>
      <c r="C5384" t="str">
        <f>TRM!C1252</f>
        <v>HP OneDrive Plugin | 36.0.0.0</v>
      </c>
      <c r="D5384">
        <f>TRM!D1252</f>
        <v>0</v>
      </c>
      <c r="E5384" t="str">
        <f>IF(VLOOKUP(TRM!A1252,'TRM - TBM Crosswalk'!$A$2:'TRM - TBM Crosswalk'!$I$1008,3,FALSE)="N/A","TBD","")</f>
        <v/>
      </c>
      <c r="F5384" t="str">
        <f>IF(VLOOKUP(TRM!A1252,'TRM - TBM Crosswalk'!$A$2:'TRM - TBM Crosswalk'!$I$1008,4,FALSE)=0,"",VLOOKUP(TRM!A1252,'TRM - TBM Crosswalk'!$A$2:'TRM - TBM Crosswalk'!$I$1008,4,FALSE))</f>
        <v/>
      </c>
      <c r="G5384" t="str">
        <f>IF(VLOOKUP(TRM!A1252,'TRM - TBM Crosswalk'!$A$2:'TRM - TBM Crosswalk'!$I$1008,5,FALSE)=0,"",VLOOKUP(TRM!A1252,'TRM - TBM Crosswalk'!$A$2:'TRM - TBM Crosswalk'!$I$1008,5,FALSE))</f>
        <v/>
      </c>
      <c r="H5384" t="str">
        <f>IF(VLOOKUP(TRM!A1252,'TRM - TBM Crosswalk'!$A$2:'TRM - TBM Crosswalk'!$I$1008,6,FALSE)=0,"",VLOOKUP(TRM!A1252,'TRM - TBM Crosswalk'!$A$2:'TRM - TBM Crosswalk'!$I$1008,6,FALSE))</f>
        <v/>
      </c>
      <c r="I5384" t="str">
        <f>IF(VLOOKUP(TRM!A1252,'TRM - TBM Crosswalk'!$A$2:'TRM - TBM Crosswalk'!$I$1008,7,FALSE)=0,"",VLOOKUP(TRM!A1252,'TRM - TBM Crosswalk'!$A$2:'TRM - TBM Crosswalk'!$I$1008,7,FALSE))</f>
        <v>Infrastructure Services</v>
      </c>
      <c r="J5384" t="str">
        <f>IF(VLOOKUP(TRM!A1252,'TRM - TBM Crosswalk'!$A$2:'TRM - TBM Crosswalk'!$I$1008,8,FALSE)=0,"",VLOOKUP(TRM!A1252,'TRM - TBM Crosswalk'!$A$2:'TRM - TBM Crosswalk'!$I$1008,8,FALSE))</f>
        <v>Storage Services</v>
      </c>
      <c r="K5384" t="str">
        <f>IF(VLOOKUP(TRM!A1252,'TRM - TBM Crosswalk'!$A$2:'TRM - TBM Crosswalk'!$I$1008,9,FALSE)=0,"",VLOOKUP(TRM!A1252,'TRM - TBM Crosswalk'!$A$2:'TRM - TBM Crosswalk'!$I$1008,9,FALSE))</f>
        <v xml:space="preserve">File &amp; Object Storage </v>
      </c>
    </row>
    <row r="5385" spans="1:11" x14ac:dyDescent="0.45">
      <c r="A5385" t="str">
        <f>TRM!A1253</f>
        <v>A02.021.233#</v>
      </c>
      <c r="B5385" t="str">
        <f>TRM!B1253</f>
        <v>Data Storage#</v>
      </c>
      <c r="C5385" t="str">
        <f>TRM!C1253</f>
        <v>HP OneDrive Plugin | 36.0.191.0</v>
      </c>
      <c r="D5385">
        <f>TRM!D1253</f>
        <v>0</v>
      </c>
      <c r="E5385" t="str">
        <f>IF(VLOOKUP(TRM!A1253,'TRM - TBM Crosswalk'!$A$2:'TRM - TBM Crosswalk'!$I$1008,3,FALSE)="N/A","TBD","")</f>
        <v/>
      </c>
      <c r="F5385" t="str">
        <f>IF(VLOOKUP(TRM!A1253,'TRM - TBM Crosswalk'!$A$2:'TRM - TBM Crosswalk'!$I$1008,4,FALSE)=0,"",VLOOKUP(TRM!A1253,'TRM - TBM Crosswalk'!$A$2:'TRM - TBM Crosswalk'!$I$1008,4,FALSE))</f>
        <v/>
      </c>
      <c r="G5385" t="str">
        <f>IF(VLOOKUP(TRM!A1253,'TRM - TBM Crosswalk'!$A$2:'TRM - TBM Crosswalk'!$I$1008,5,FALSE)=0,"",VLOOKUP(TRM!A1253,'TRM - TBM Crosswalk'!$A$2:'TRM - TBM Crosswalk'!$I$1008,5,FALSE))</f>
        <v/>
      </c>
      <c r="H5385" t="str">
        <f>IF(VLOOKUP(TRM!A1253,'TRM - TBM Crosswalk'!$A$2:'TRM - TBM Crosswalk'!$I$1008,6,FALSE)=0,"",VLOOKUP(TRM!A1253,'TRM - TBM Crosswalk'!$A$2:'TRM - TBM Crosswalk'!$I$1008,6,FALSE))</f>
        <v/>
      </c>
      <c r="I5385" t="str">
        <f>IF(VLOOKUP(TRM!A1253,'TRM - TBM Crosswalk'!$A$2:'TRM - TBM Crosswalk'!$I$1008,7,FALSE)=0,"",VLOOKUP(TRM!A1253,'TRM - TBM Crosswalk'!$A$2:'TRM - TBM Crosswalk'!$I$1008,7,FALSE))</f>
        <v>Infrastructure Services</v>
      </c>
      <c r="J5385" t="str">
        <f>IF(VLOOKUP(TRM!A1253,'TRM - TBM Crosswalk'!$A$2:'TRM - TBM Crosswalk'!$I$1008,8,FALSE)=0,"",VLOOKUP(TRM!A1253,'TRM - TBM Crosswalk'!$A$2:'TRM - TBM Crosswalk'!$I$1008,8,FALSE))</f>
        <v>Storage Services</v>
      </c>
      <c r="K5385" t="str">
        <f>IF(VLOOKUP(TRM!A1253,'TRM - TBM Crosswalk'!$A$2:'TRM - TBM Crosswalk'!$I$1008,9,FALSE)=0,"",VLOOKUP(TRM!A1253,'TRM - TBM Crosswalk'!$A$2:'TRM - TBM Crosswalk'!$I$1008,9,FALSE))</f>
        <v xml:space="preserve">File &amp; Object Storage </v>
      </c>
    </row>
    <row r="5386" spans="1:11" x14ac:dyDescent="0.45">
      <c r="A5386" t="str">
        <f>TRM!A1254</f>
        <v>A02.021.233#</v>
      </c>
      <c r="B5386" t="str">
        <f>TRM!B1254</f>
        <v>Data Storage#</v>
      </c>
      <c r="C5386" t="str">
        <f>TRM!C1254</f>
        <v>HP OneDrive Plugin | 44.5.0.0</v>
      </c>
      <c r="D5386">
        <f>TRM!D1254</f>
        <v>0</v>
      </c>
      <c r="E5386" t="str">
        <f>IF(VLOOKUP(TRM!A1254,'TRM - TBM Crosswalk'!$A$2:'TRM - TBM Crosswalk'!$I$1008,3,FALSE)="N/A","TBD","")</f>
        <v/>
      </c>
      <c r="F5386" t="str">
        <f>IF(VLOOKUP(TRM!A1254,'TRM - TBM Crosswalk'!$A$2:'TRM - TBM Crosswalk'!$I$1008,4,FALSE)=0,"",VLOOKUP(TRM!A1254,'TRM - TBM Crosswalk'!$A$2:'TRM - TBM Crosswalk'!$I$1008,4,FALSE))</f>
        <v/>
      </c>
      <c r="G5386" t="str">
        <f>IF(VLOOKUP(TRM!A1254,'TRM - TBM Crosswalk'!$A$2:'TRM - TBM Crosswalk'!$I$1008,5,FALSE)=0,"",VLOOKUP(TRM!A1254,'TRM - TBM Crosswalk'!$A$2:'TRM - TBM Crosswalk'!$I$1008,5,FALSE))</f>
        <v/>
      </c>
      <c r="H5386" t="str">
        <f>IF(VLOOKUP(TRM!A1254,'TRM - TBM Crosswalk'!$A$2:'TRM - TBM Crosswalk'!$I$1008,6,FALSE)=0,"",VLOOKUP(TRM!A1254,'TRM - TBM Crosswalk'!$A$2:'TRM - TBM Crosswalk'!$I$1008,6,FALSE))</f>
        <v/>
      </c>
      <c r="I5386" t="str">
        <f>IF(VLOOKUP(TRM!A1254,'TRM - TBM Crosswalk'!$A$2:'TRM - TBM Crosswalk'!$I$1008,7,FALSE)=0,"",VLOOKUP(TRM!A1254,'TRM - TBM Crosswalk'!$A$2:'TRM - TBM Crosswalk'!$I$1008,7,FALSE))</f>
        <v>Infrastructure Services</v>
      </c>
      <c r="J5386" t="str">
        <f>IF(VLOOKUP(TRM!A1254,'TRM - TBM Crosswalk'!$A$2:'TRM - TBM Crosswalk'!$I$1008,8,FALSE)=0,"",VLOOKUP(TRM!A1254,'TRM - TBM Crosswalk'!$A$2:'TRM - TBM Crosswalk'!$I$1008,8,FALSE))</f>
        <v>Storage Services</v>
      </c>
      <c r="K5386" t="str">
        <f>IF(VLOOKUP(TRM!A1254,'TRM - TBM Crosswalk'!$A$2:'TRM - TBM Crosswalk'!$I$1008,9,FALSE)=0,"",VLOOKUP(TRM!A1254,'TRM - TBM Crosswalk'!$A$2:'TRM - TBM Crosswalk'!$I$1008,9,FALSE))</f>
        <v xml:space="preserve">File &amp; Object Storage </v>
      </c>
    </row>
    <row r="5387" spans="1:11" x14ac:dyDescent="0.45">
      <c r="A5387" t="str">
        <f>TRM!A1255</f>
        <v>A02.021.233#</v>
      </c>
      <c r="B5387" t="str">
        <f>TRM!B1255</f>
        <v>Data Storage#</v>
      </c>
      <c r="C5387" t="str">
        <f>TRM!C1255</f>
        <v>HP OneDrive Plugin | 48.0.301.0</v>
      </c>
      <c r="D5387">
        <f>TRM!D1255</f>
        <v>0</v>
      </c>
      <c r="E5387" t="str">
        <f>IF(VLOOKUP(TRM!A1255,'TRM - TBM Crosswalk'!$A$2:'TRM - TBM Crosswalk'!$I$1008,3,FALSE)="N/A","TBD","")</f>
        <v/>
      </c>
      <c r="F5387" t="str">
        <f>IF(VLOOKUP(TRM!A1255,'TRM - TBM Crosswalk'!$A$2:'TRM - TBM Crosswalk'!$I$1008,4,FALSE)=0,"",VLOOKUP(TRM!A1255,'TRM - TBM Crosswalk'!$A$2:'TRM - TBM Crosswalk'!$I$1008,4,FALSE))</f>
        <v/>
      </c>
      <c r="G5387" t="str">
        <f>IF(VLOOKUP(TRM!A1255,'TRM - TBM Crosswalk'!$A$2:'TRM - TBM Crosswalk'!$I$1008,5,FALSE)=0,"",VLOOKUP(TRM!A1255,'TRM - TBM Crosswalk'!$A$2:'TRM - TBM Crosswalk'!$I$1008,5,FALSE))</f>
        <v/>
      </c>
      <c r="H5387" t="str">
        <f>IF(VLOOKUP(TRM!A1255,'TRM - TBM Crosswalk'!$A$2:'TRM - TBM Crosswalk'!$I$1008,6,FALSE)=0,"",VLOOKUP(TRM!A1255,'TRM - TBM Crosswalk'!$A$2:'TRM - TBM Crosswalk'!$I$1008,6,FALSE))</f>
        <v/>
      </c>
      <c r="I5387" t="str">
        <f>IF(VLOOKUP(TRM!A1255,'TRM - TBM Crosswalk'!$A$2:'TRM - TBM Crosswalk'!$I$1008,7,FALSE)=0,"",VLOOKUP(TRM!A1255,'TRM - TBM Crosswalk'!$A$2:'TRM - TBM Crosswalk'!$I$1008,7,FALSE))</f>
        <v>Infrastructure Services</v>
      </c>
      <c r="J5387" t="str">
        <f>IF(VLOOKUP(TRM!A1255,'TRM - TBM Crosswalk'!$A$2:'TRM - TBM Crosswalk'!$I$1008,8,FALSE)=0,"",VLOOKUP(TRM!A1255,'TRM - TBM Crosswalk'!$A$2:'TRM - TBM Crosswalk'!$I$1008,8,FALSE))</f>
        <v>Storage Services</v>
      </c>
      <c r="K5387" t="str">
        <f>IF(VLOOKUP(TRM!A1255,'TRM - TBM Crosswalk'!$A$2:'TRM - TBM Crosswalk'!$I$1008,9,FALSE)=0,"",VLOOKUP(TRM!A1255,'TRM - TBM Crosswalk'!$A$2:'TRM - TBM Crosswalk'!$I$1008,9,FALSE))</f>
        <v xml:space="preserve">File &amp; Object Storage </v>
      </c>
    </row>
    <row r="5388" spans="1:11" x14ac:dyDescent="0.45">
      <c r="A5388" t="str">
        <f>TRM!A1256</f>
        <v>A02.021.233#</v>
      </c>
      <c r="B5388" t="str">
        <f>TRM!B1256</f>
        <v>Data Storage#</v>
      </c>
      <c r="C5388" t="str">
        <f>TRM!C1256</f>
        <v>HPE Nimble Windows Toolkit | 6.0.1.3252</v>
      </c>
      <c r="D5388">
        <f>TRM!D1256</f>
        <v>0</v>
      </c>
      <c r="E5388" t="str">
        <f>IF(VLOOKUP(TRM!A1256,'TRM - TBM Crosswalk'!$A$2:'TRM - TBM Crosswalk'!$I$1008,3,FALSE)="N/A","TBD","")</f>
        <v/>
      </c>
      <c r="F5388" t="str">
        <f>IF(VLOOKUP(TRM!A1256,'TRM - TBM Crosswalk'!$A$2:'TRM - TBM Crosswalk'!$I$1008,4,FALSE)=0,"",VLOOKUP(TRM!A1256,'TRM - TBM Crosswalk'!$A$2:'TRM - TBM Crosswalk'!$I$1008,4,FALSE))</f>
        <v/>
      </c>
      <c r="G5388" t="str">
        <f>IF(VLOOKUP(TRM!A1256,'TRM - TBM Crosswalk'!$A$2:'TRM - TBM Crosswalk'!$I$1008,5,FALSE)=0,"",VLOOKUP(TRM!A1256,'TRM - TBM Crosswalk'!$A$2:'TRM - TBM Crosswalk'!$I$1008,5,FALSE))</f>
        <v/>
      </c>
      <c r="H5388" t="str">
        <f>IF(VLOOKUP(TRM!A1256,'TRM - TBM Crosswalk'!$A$2:'TRM - TBM Crosswalk'!$I$1008,6,FALSE)=0,"",VLOOKUP(TRM!A1256,'TRM - TBM Crosswalk'!$A$2:'TRM - TBM Crosswalk'!$I$1008,6,FALSE))</f>
        <v/>
      </c>
      <c r="I5388" t="str">
        <f>IF(VLOOKUP(TRM!A1256,'TRM - TBM Crosswalk'!$A$2:'TRM - TBM Crosswalk'!$I$1008,7,FALSE)=0,"",VLOOKUP(TRM!A1256,'TRM - TBM Crosswalk'!$A$2:'TRM - TBM Crosswalk'!$I$1008,7,FALSE))</f>
        <v>Infrastructure Services</v>
      </c>
      <c r="J5388" t="str">
        <f>IF(VLOOKUP(TRM!A1256,'TRM - TBM Crosswalk'!$A$2:'TRM - TBM Crosswalk'!$I$1008,8,FALSE)=0,"",VLOOKUP(TRM!A1256,'TRM - TBM Crosswalk'!$A$2:'TRM - TBM Crosswalk'!$I$1008,8,FALSE))</f>
        <v>Storage Services</v>
      </c>
      <c r="K5388" t="str">
        <f>IF(VLOOKUP(TRM!A1256,'TRM - TBM Crosswalk'!$A$2:'TRM - TBM Crosswalk'!$I$1008,9,FALSE)=0,"",VLOOKUP(TRM!A1256,'TRM - TBM Crosswalk'!$A$2:'TRM - TBM Crosswalk'!$I$1008,9,FALSE))</f>
        <v xml:space="preserve">File &amp; Object Storage </v>
      </c>
    </row>
    <row r="5389" spans="1:11" x14ac:dyDescent="0.45">
      <c r="A5389" t="str">
        <f>TRM!A1257</f>
        <v>A02.021.233#</v>
      </c>
      <c r="B5389" t="str">
        <f>TRM!B1257</f>
        <v>Data Storage#</v>
      </c>
      <c r="C5389" t="str">
        <f>TRM!C1257</f>
        <v>hptiop 1.6.4.0</v>
      </c>
      <c r="D5389">
        <f>TRM!D1257</f>
        <v>0</v>
      </c>
      <c r="E5389" t="str">
        <f>IF(VLOOKUP(TRM!A1257,'TRM - TBM Crosswalk'!$A$2:'TRM - TBM Crosswalk'!$I$1008,3,FALSE)="N/A","TBD","")</f>
        <v/>
      </c>
      <c r="F5389" t="str">
        <f>IF(VLOOKUP(TRM!A1257,'TRM - TBM Crosswalk'!$A$2:'TRM - TBM Crosswalk'!$I$1008,4,FALSE)=0,"",VLOOKUP(TRM!A1257,'TRM - TBM Crosswalk'!$A$2:'TRM - TBM Crosswalk'!$I$1008,4,FALSE))</f>
        <v/>
      </c>
      <c r="G5389" t="str">
        <f>IF(VLOOKUP(TRM!A1257,'TRM - TBM Crosswalk'!$A$2:'TRM - TBM Crosswalk'!$I$1008,5,FALSE)=0,"",VLOOKUP(TRM!A1257,'TRM - TBM Crosswalk'!$A$2:'TRM - TBM Crosswalk'!$I$1008,5,FALSE))</f>
        <v/>
      </c>
      <c r="H5389" t="str">
        <f>IF(VLOOKUP(TRM!A1257,'TRM - TBM Crosswalk'!$A$2:'TRM - TBM Crosswalk'!$I$1008,6,FALSE)=0,"",VLOOKUP(TRM!A1257,'TRM - TBM Crosswalk'!$A$2:'TRM - TBM Crosswalk'!$I$1008,6,FALSE))</f>
        <v/>
      </c>
      <c r="I5389" t="str">
        <f>IF(VLOOKUP(TRM!A1257,'TRM - TBM Crosswalk'!$A$2:'TRM - TBM Crosswalk'!$I$1008,7,FALSE)=0,"",VLOOKUP(TRM!A1257,'TRM - TBM Crosswalk'!$A$2:'TRM - TBM Crosswalk'!$I$1008,7,FALSE))</f>
        <v>Infrastructure Services</v>
      </c>
      <c r="J5389" t="str">
        <f>IF(VLOOKUP(TRM!A1257,'TRM - TBM Crosswalk'!$A$2:'TRM - TBM Crosswalk'!$I$1008,8,FALSE)=0,"",VLOOKUP(TRM!A1257,'TRM - TBM Crosswalk'!$A$2:'TRM - TBM Crosswalk'!$I$1008,8,FALSE))</f>
        <v>Storage Services</v>
      </c>
      <c r="K5389" t="str">
        <f>IF(VLOOKUP(TRM!A1257,'TRM - TBM Crosswalk'!$A$2:'TRM - TBM Crosswalk'!$I$1008,9,FALSE)=0,"",VLOOKUP(TRM!A1257,'TRM - TBM Crosswalk'!$A$2:'TRM - TBM Crosswalk'!$I$1008,9,FALSE))</f>
        <v xml:space="preserve">File &amp; Object Storage </v>
      </c>
    </row>
    <row r="5390" spans="1:11" x14ac:dyDescent="0.45">
      <c r="A5390" t="str">
        <f>TRM!A1258</f>
        <v>A02.021.233#</v>
      </c>
      <c r="B5390" t="str">
        <f>TRM!B1258</f>
        <v>Data Storage#</v>
      </c>
      <c r="C5390" t="str">
        <f>TRM!C1258</f>
        <v>iCloud | 6.1.2.13</v>
      </c>
      <c r="D5390">
        <f>TRM!D1258</f>
        <v>0</v>
      </c>
      <c r="E5390" t="str">
        <f>IF(VLOOKUP(TRM!A1258,'TRM - TBM Crosswalk'!$A$2:'TRM - TBM Crosswalk'!$I$1008,3,FALSE)="N/A","TBD","")</f>
        <v/>
      </c>
      <c r="F5390" t="str">
        <f>IF(VLOOKUP(TRM!A1258,'TRM - TBM Crosswalk'!$A$2:'TRM - TBM Crosswalk'!$I$1008,4,FALSE)=0,"",VLOOKUP(TRM!A1258,'TRM - TBM Crosswalk'!$A$2:'TRM - TBM Crosswalk'!$I$1008,4,FALSE))</f>
        <v/>
      </c>
      <c r="G5390" t="str">
        <f>IF(VLOOKUP(TRM!A1258,'TRM - TBM Crosswalk'!$A$2:'TRM - TBM Crosswalk'!$I$1008,5,FALSE)=0,"",VLOOKUP(TRM!A1258,'TRM - TBM Crosswalk'!$A$2:'TRM - TBM Crosswalk'!$I$1008,5,FALSE))</f>
        <v/>
      </c>
      <c r="H5390" t="str">
        <f>IF(VLOOKUP(TRM!A1258,'TRM - TBM Crosswalk'!$A$2:'TRM - TBM Crosswalk'!$I$1008,6,FALSE)=0,"",VLOOKUP(TRM!A1258,'TRM - TBM Crosswalk'!$A$2:'TRM - TBM Crosswalk'!$I$1008,6,FALSE))</f>
        <v/>
      </c>
      <c r="I5390" t="str">
        <f>IF(VLOOKUP(TRM!A1258,'TRM - TBM Crosswalk'!$A$2:'TRM - TBM Crosswalk'!$I$1008,7,FALSE)=0,"",VLOOKUP(TRM!A1258,'TRM - TBM Crosswalk'!$A$2:'TRM - TBM Crosswalk'!$I$1008,7,FALSE))</f>
        <v>Infrastructure Services</v>
      </c>
      <c r="J5390" t="str">
        <f>IF(VLOOKUP(TRM!A1258,'TRM - TBM Crosswalk'!$A$2:'TRM - TBM Crosswalk'!$I$1008,8,FALSE)=0,"",VLOOKUP(TRM!A1258,'TRM - TBM Crosswalk'!$A$2:'TRM - TBM Crosswalk'!$I$1008,8,FALSE))</f>
        <v>Storage Services</v>
      </c>
      <c r="K5390" t="str">
        <f>IF(VLOOKUP(TRM!A1258,'TRM - TBM Crosswalk'!$A$2:'TRM - TBM Crosswalk'!$I$1008,9,FALSE)=0,"",VLOOKUP(TRM!A1258,'TRM - TBM Crosswalk'!$A$2:'TRM - TBM Crosswalk'!$I$1008,9,FALSE))</f>
        <v xml:space="preserve">File &amp; Object Storage </v>
      </c>
    </row>
    <row r="5391" spans="1:11" x14ac:dyDescent="0.45">
      <c r="A5391" t="str">
        <f>TRM!A1259</f>
        <v>A02.021.233#</v>
      </c>
      <c r="B5391" t="str">
        <f>TRM!B1259</f>
        <v>Data Storage#</v>
      </c>
      <c r="C5391" t="str">
        <f>TRM!C1259</f>
        <v>iCloud | 6.2.1.67</v>
      </c>
      <c r="D5391">
        <f>TRM!D1259</f>
        <v>0</v>
      </c>
      <c r="E5391" t="str">
        <f>IF(VLOOKUP(TRM!A1259,'TRM - TBM Crosswalk'!$A$2:'TRM - TBM Crosswalk'!$I$1008,3,FALSE)="N/A","TBD","")</f>
        <v/>
      </c>
      <c r="F5391" t="str">
        <f>IF(VLOOKUP(TRM!A1259,'TRM - TBM Crosswalk'!$A$2:'TRM - TBM Crosswalk'!$I$1008,4,FALSE)=0,"",VLOOKUP(TRM!A1259,'TRM - TBM Crosswalk'!$A$2:'TRM - TBM Crosswalk'!$I$1008,4,FALSE))</f>
        <v/>
      </c>
      <c r="G5391" t="str">
        <f>IF(VLOOKUP(TRM!A1259,'TRM - TBM Crosswalk'!$A$2:'TRM - TBM Crosswalk'!$I$1008,5,FALSE)=0,"",VLOOKUP(TRM!A1259,'TRM - TBM Crosswalk'!$A$2:'TRM - TBM Crosswalk'!$I$1008,5,FALSE))</f>
        <v/>
      </c>
      <c r="H5391" t="str">
        <f>IF(VLOOKUP(TRM!A1259,'TRM - TBM Crosswalk'!$A$2:'TRM - TBM Crosswalk'!$I$1008,6,FALSE)=0,"",VLOOKUP(TRM!A1259,'TRM - TBM Crosswalk'!$A$2:'TRM - TBM Crosswalk'!$I$1008,6,FALSE))</f>
        <v/>
      </c>
      <c r="I5391" t="str">
        <f>IF(VLOOKUP(TRM!A1259,'TRM - TBM Crosswalk'!$A$2:'TRM - TBM Crosswalk'!$I$1008,7,FALSE)=0,"",VLOOKUP(TRM!A1259,'TRM - TBM Crosswalk'!$A$2:'TRM - TBM Crosswalk'!$I$1008,7,FALSE))</f>
        <v>Infrastructure Services</v>
      </c>
      <c r="J5391" t="str">
        <f>IF(VLOOKUP(TRM!A1259,'TRM - TBM Crosswalk'!$A$2:'TRM - TBM Crosswalk'!$I$1008,8,FALSE)=0,"",VLOOKUP(TRM!A1259,'TRM - TBM Crosswalk'!$A$2:'TRM - TBM Crosswalk'!$I$1008,8,FALSE))</f>
        <v>Storage Services</v>
      </c>
      <c r="K5391" t="str">
        <f>IF(VLOOKUP(TRM!A1259,'TRM - TBM Crosswalk'!$A$2:'TRM - TBM Crosswalk'!$I$1008,9,FALSE)=0,"",VLOOKUP(TRM!A1259,'TRM - TBM Crosswalk'!$A$2:'TRM - TBM Crosswalk'!$I$1008,9,FALSE))</f>
        <v xml:space="preserve">File &amp; Object Storage </v>
      </c>
    </row>
    <row r="5392" spans="1:11" x14ac:dyDescent="0.45">
      <c r="A5392" t="str">
        <f>TRM!A1260</f>
        <v>A02.021.233#</v>
      </c>
      <c r="B5392" t="str">
        <f>TRM!B1260</f>
        <v>Data Storage#</v>
      </c>
      <c r="C5392" t="str">
        <f>TRM!C1260</f>
        <v>iCloud | 7.14.0.29</v>
      </c>
      <c r="D5392">
        <f>TRM!D1260</f>
        <v>0</v>
      </c>
      <c r="E5392" t="str">
        <f>IF(VLOOKUP(TRM!A1260,'TRM - TBM Crosswalk'!$A$2:'TRM - TBM Crosswalk'!$I$1008,3,FALSE)="N/A","TBD","")</f>
        <v/>
      </c>
      <c r="F5392" t="str">
        <f>IF(VLOOKUP(TRM!A1260,'TRM - TBM Crosswalk'!$A$2:'TRM - TBM Crosswalk'!$I$1008,4,FALSE)=0,"",VLOOKUP(TRM!A1260,'TRM - TBM Crosswalk'!$A$2:'TRM - TBM Crosswalk'!$I$1008,4,FALSE))</f>
        <v/>
      </c>
      <c r="G5392" t="str">
        <f>IF(VLOOKUP(TRM!A1260,'TRM - TBM Crosswalk'!$A$2:'TRM - TBM Crosswalk'!$I$1008,5,FALSE)=0,"",VLOOKUP(TRM!A1260,'TRM - TBM Crosswalk'!$A$2:'TRM - TBM Crosswalk'!$I$1008,5,FALSE))</f>
        <v/>
      </c>
      <c r="H5392" t="str">
        <f>IF(VLOOKUP(TRM!A1260,'TRM - TBM Crosswalk'!$A$2:'TRM - TBM Crosswalk'!$I$1008,6,FALSE)=0,"",VLOOKUP(TRM!A1260,'TRM - TBM Crosswalk'!$A$2:'TRM - TBM Crosswalk'!$I$1008,6,FALSE))</f>
        <v/>
      </c>
      <c r="I5392" t="str">
        <f>IF(VLOOKUP(TRM!A1260,'TRM - TBM Crosswalk'!$A$2:'TRM - TBM Crosswalk'!$I$1008,7,FALSE)=0,"",VLOOKUP(TRM!A1260,'TRM - TBM Crosswalk'!$A$2:'TRM - TBM Crosswalk'!$I$1008,7,FALSE))</f>
        <v>Infrastructure Services</v>
      </c>
      <c r="J5392" t="str">
        <f>IF(VLOOKUP(TRM!A1260,'TRM - TBM Crosswalk'!$A$2:'TRM - TBM Crosswalk'!$I$1008,8,FALSE)=0,"",VLOOKUP(TRM!A1260,'TRM - TBM Crosswalk'!$A$2:'TRM - TBM Crosswalk'!$I$1008,8,FALSE))</f>
        <v>Storage Services</v>
      </c>
      <c r="K5392" t="str">
        <f>IF(VLOOKUP(TRM!A1260,'TRM - TBM Crosswalk'!$A$2:'TRM - TBM Crosswalk'!$I$1008,9,FALSE)=0,"",VLOOKUP(TRM!A1260,'TRM - TBM Crosswalk'!$A$2:'TRM - TBM Crosswalk'!$I$1008,9,FALSE))</f>
        <v xml:space="preserve">File &amp; Object Storage </v>
      </c>
    </row>
    <row r="5393" spans="1:11" x14ac:dyDescent="0.45">
      <c r="A5393" t="str">
        <f>TRM!A1261</f>
        <v>A02.021.233#</v>
      </c>
      <c r="B5393" t="str">
        <f>TRM!B1261</f>
        <v>Data Storage#</v>
      </c>
      <c r="C5393" t="str">
        <f>TRM!C1261</f>
        <v>iCloud | 7.16.0.15</v>
      </c>
      <c r="D5393">
        <f>TRM!D1261</f>
        <v>0</v>
      </c>
      <c r="E5393" t="str">
        <f>IF(VLOOKUP(TRM!A1261,'TRM - TBM Crosswalk'!$A$2:'TRM - TBM Crosswalk'!$I$1008,3,FALSE)="N/A","TBD","")</f>
        <v/>
      </c>
      <c r="F5393" t="str">
        <f>IF(VLOOKUP(TRM!A1261,'TRM - TBM Crosswalk'!$A$2:'TRM - TBM Crosswalk'!$I$1008,4,FALSE)=0,"",VLOOKUP(TRM!A1261,'TRM - TBM Crosswalk'!$A$2:'TRM - TBM Crosswalk'!$I$1008,4,FALSE))</f>
        <v/>
      </c>
      <c r="G5393" t="str">
        <f>IF(VLOOKUP(TRM!A1261,'TRM - TBM Crosswalk'!$A$2:'TRM - TBM Crosswalk'!$I$1008,5,FALSE)=0,"",VLOOKUP(TRM!A1261,'TRM - TBM Crosswalk'!$A$2:'TRM - TBM Crosswalk'!$I$1008,5,FALSE))</f>
        <v/>
      </c>
      <c r="H5393" t="str">
        <f>IF(VLOOKUP(TRM!A1261,'TRM - TBM Crosswalk'!$A$2:'TRM - TBM Crosswalk'!$I$1008,6,FALSE)=0,"",VLOOKUP(TRM!A1261,'TRM - TBM Crosswalk'!$A$2:'TRM - TBM Crosswalk'!$I$1008,6,FALSE))</f>
        <v/>
      </c>
      <c r="I5393" t="str">
        <f>IF(VLOOKUP(TRM!A1261,'TRM - TBM Crosswalk'!$A$2:'TRM - TBM Crosswalk'!$I$1008,7,FALSE)=0,"",VLOOKUP(TRM!A1261,'TRM - TBM Crosswalk'!$A$2:'TRM - TBM Crosswalk'!$I$1008,7,FALSE))</f>
        <v>Infrastructure Services</v>
      </c>
      <c r="J5393" t="str">
        <f>IF(VLOOKUP(TRM!A1261,'TRM - TBM Crosswalk'!$A$2:'TRM - TBM Crosswalk'!$I$1008,8,FALSE)=0,"",VLOOKUP(TRM!A1261,'TRM - TBM Crosswalk'!$A$2:'TRM - TBM Crosswalk'!$I$1008,8,FALSE))</f>
        <v>Storage Services</v>
      </c>
      <c r="K5393" t="str">
        <f>IF(VLOOKUP(TRM!A1261,'TRM - TBM Crosswalk'!$A$2:'TRM - TBM Crosswalk'!$I$1008,9,FALSE)=0,"",VLOOKUP(TRM!A1261,'TRM - TBM Crosswalk'!$A$2:'TRM - TBM Crosswalk'!$I$1008,9,FALSE))</f>
        <v xml:space="preserve">File &amp; Object Storage </v>
      </c>
    </row>
    <row r="5394" spans="1:11" x14ac:dyDescent="0.45">
      <c r="A5394" t="str">
        <f>TRM!A1262</f>
        <v>A02.021.233#</v>
      </c>
      <c r="B5394" t="str">
        <f>TRM!B1262</f>
        <v>Data Storage#</v>
      </c>
      <c r="C5394" t="str">
        <f>TRM!C1262</f>
        <v>iCloud | 7.17.0.13</v>
      </c>
      <c r="D5394">
        <f>TRM!D1262</f>
        <v>0</v>
      </c>
      <c r="E5394" t="str">
        <f>IF(VLOOKUP(TRM!A1262,'TRM - TBM Crosswalk'!$A$2:'TRM - TBM Crosswalk'!$I$1008,3,FALSE)="N/A","TBD","")</f>
        <v/>
      </c>
      <c r="F5394" t="str">
        <f>IF(VLOOKUP(TRM!A1262,'TRM - TBM Crosswalk'!$A$2:'TRM - TBM Crosswalk'!$I$1008,4,FALSE)=0,"",VLOOKUP(TRM!A1262,'TRM - TBM Crosswalk'!$A$2:'TRM - TBM Crosswalk'!$I$1008,4,FALSE))</f>
        <v/>
      </c>
      <c r="G5394" t="str">
        <f>IF(VLOOKUP(TRM!A1262,'TRM - TBM Crosswalk'!$A$2:'TRM - TBM Crosswalk'!$I$1008,5,FALSE)=0,"",VLOOKUP(TRM!A1262,'TRM - TBM Crosswalk'!$A$2:'TRM - TBM Crosswalk'!$I$1008,5,FALSE))</f>
        <v/>
      </c>
      <c r="H5394" t="str">
        <f>IF(VLOOKUP(TRM!A1262,'TRM - TBM Crosswalk'!$A$2:'TRM - TBM Crosswalk'!$I$1008,6,FALSE)=0,"",VLOOKUP(TRM!A1262,'TRM - TBM Crosswalk'!$A$2:'TRM - TBM Crosswalk'!$I$1008,6,FALSE))</f>
        <v/>
      </c>
      <c r="I5394" t="str">
        <f>IF(VLOOKUP(TRM!A1262,'TRM - TBM Crosswalk'!$A$2:'TRM - TBM Crosswalk'!$I$1008,7,FALSE)=0,"",VLOOKUP(TRM!A1262,'TRM - TBM Crosswalk'!$A$2:'TRM - TBM Crosswalk'!$I$1008,7,FALSE))</f>
        <v>Infrastructure Services</v>
      </c>
      <c r="J5394" t="str">
        <f>IF(VLOOKUP(TRM!A1262,'TRM - TBM Crosswalk'!$A$2:'TRM - TBM Crosswalk'!$I$1008,8,FALSE)=0,"",VLOOKUP(TRM!A1262,'TRM - TBM Crosswalk'!$A$2:'TRM - TBM Crosswalk'!$I$1008,8,FALSE))</f>
        <v>Storage Services</v>
      </c>
      <c r="K5394" t="str">
        <f>IF(VLOOKUP(TRM!A1262,'TRM - TBM Crosswalk'!$A$2:'TRM - TBM Crosswalk'!$I$1008,9,FALSE)=0,"",VLOOKUP(TRM!A1262,'TRM - TBM Crosswalk'!$A$2:'TRM - TBM Crosswalk'!$I$1008,9,FALSE))</f>
        <v xml:space="preserve">File &amp; Object Storage </v>
      </c>
    </row>
    <row r="5395" spans="1:11" x14ac:dyDescent="0.45">
      <c r="A5395" t="str">
        <f>TRM!A1263</f>
        <v>A02.021.233#</v>
      </c>
      <c r="B5395" t="str">
        <f>TRM!B1263</f>
        <v>Data Storage#</v>
      </c>
      <c r="C5395" t="str">
        <f>TRM!C1263</f>
        <v>iCloud | 7.6.0.15</v>
      </c>
      <c r="D5395">
        <f>TRM!D1263</f>
        <v>0</v>
      </c>
      <c r="E5395" t="str">
        <f>IF(VLOOKUP(TRM!A1263,'TRM - TBM Crosswalk'!$A$2:'TRM - TBM Crosswalk'!$I$1008,3,FALSE)="N/A","TBD","")</f>
        <v/>
      </c>
      <c r="F5395" t="str">
        <f>IF(VLOOKUP(TRM!A1263,'TRM - TBM Crosswalk'!$A$2:'TRM - TBM Crosswalk'!$I$1008,4,FALSE)=0,"",VLOOKUP(TRM!A1263,'TRM - TBM Crosswalk'!$A$2:'TRM - TBM Crosswalk'!$I$1008,4,FALSE))</f>
        <v/>
      </c>
      <c r="G5395" t="str">
        <f>IF(VLOOKUP(TRM!A1263,'TRM - TBM Crosswalk'!$A$2:'TRM - TBM Crosswalk'!$I$1008,5,FALSE)=0,"",VLOOKUP(TRM!A1263,'TRM - TBM Crosswalk'!$A$2:'TRM - TBM Crosswalk'!$I$1008,5,FALSE))</f>
        <v/>
      </c>
      <c r="H5395" t="str">
        <f>IF(VLOOKUP(TRM!A1263,'TRM - TBM Crosswalk'!$A$2:'TRM - TBM Crosswalk'!$I$1008,6,FALSE)=0,"",VLOOKUP(TRM!A1263,'TRM - TBM Crosswalk'!$A$2:'TRM - TBM Crosswalk'!$I$1008,6,FALSE))</f>
        <v/>
      </c>
      <c r="I5395" t="str">
        <f>IF(VLOOKUP(TRM!A1263,'TRM - TBM Crosswalk'!$A$2:'TRM - TBM Crosswalk'!$I$1008,7,FALSE)=0,"",VLOOKUP(TRM!A1263,'TRM - TBM Crosswalk'!$A$2:'TRM - TBM Crosswalk'!$I$1008,7,FALSE))</f>
        <v>Infrastructure Services</v>
      </c>
      <c r="J5395" t="str">
        <f>IF(VLOOKUP(TRM!A1263,'TRM - TBM Crosswalk'!$A$2:'TRM - TBM Crosswalk'!$I$1008,8,FALSE)=0,"",VLOOKUP(TRM!A1263,'TRM - TBM Crosswalk'!$A$2:'TRM - TBM Crosswalk'!$I$1008,8,FALSE))</f>
        <v>Storage Services</v>
      </c>
      <c r="K5395" t="str">
        <f>IF(VLOOKUP(TRM!A1263,'TRM - TBM Crosswalk'!$A$2:'TRM - TBM Crosswalk'!$I$1008,9,FALSE)=0,"",VLOOKUP(TRM!A1263,'TRM - TBM Crosswalk'!$A$2:'TRM - TBM Crosswalk'!$I$1008,9,FALSE))</f>
        <v xml:space="preserve">File &amp; Object Storage </v>
      </c>
    </row>
    <row r="5396" spans="1:11" x14ac:dyDescent="0.45">
      <c r="A5396" t="str">
        <f>TRM!A1264</f>
        <v>A02.021.233#</v>
      </c>
      <c r="B5396" t="str">
        <f>TRM!B1264</f>
        <v>Data Storage#</v>
      </c>
      <c r="C5396" t="str">
        <f>TRM!C1264</f>
        <v>iCloud Drive.app - 1.0</v>
      </c>
      <c r="D5396">
        <f>TRM!D1264</f>
        <v>0</v>
      </c>
      <c r="E5396" t="str">
        <f>IF(VLOOKUP(TRM!A1264,'TRM - TBM Crosswalk'!$A$2:'TRM - TBM Crosswalk'!$I$1008,3,FALSE)="N/A","TBD","")</f>
        <v/>
      </c>
      <c r="F5396" t="str">
        <f>IF(VLOOKUP(TRM!A1264,'TRM - TBM Crosswalk'!$A$2:'TRM - TBM Crosswalk'!$I$1008,4,FALSE)=0,"",VLOOKUP(TRM!A1264,'TRM - TBM Crosswalk'!$A$2:'TRM - TBM Crosswalk'!$I$1008,4,FALSE))</f>
        <v/>
      </c>
      <c r="G5396" t="str">
        <f>IF(VLOOKUP(TRM!A1264,'TRM - TBM Crosswalk'!$A$2:'TRM - TBM Crosswalk'!$I$1008,5,FALSE)=0,"",VLOOKUP(TRM!A1264,'TRM - TBM Crosswalk'!$A$2:'TRM - TBM Crosswalk'!$I$1008,5,FALSE))</f>
        <v/>
      </c>
      <c r="H5396" t="str">
        <f>IF(VLOOKUP(TRM!A1264,'TRM - TBM Crosswalk'!$A$2:'TRM - TBM Crosswalk'!$I$1008,6,FALSE)=0,"",VLOOKUP(TRM!A1264,'TRM - TBM Crosswalk'!$A$2:'TRM - TBM Crosswalk'!$I$1008,6,FALSE))</f>
        <v/>
      </c>
      <c r="I5396" t="str">
        <f>IF(VLOOKUP(TRM!A1264,'TRM - TBM Crosswalk'!$A$2:'TRM - TBM Crosswalk'!$I$1008,7,FALSE)=0,"",VLOOKUP(TRM!A1264,'TRM - TBM Crosswalk'!$A$2:'TRM - TBM Crosswalk'!$I$1008,7,FALSE))</f>
        <v>Infrastructure Services</v>
      </c>
      <c r="J5396" t="str">
        <f>IF(VLOOKUP(TRM!A1264,'TRM - TBM Crosswalk'!$A$2:'TRM - TBM Crosswalk'!$I$1008,8,FALSE)=0,"",VLOOKUP(TRM!A1264,'TRM - TBM Crosswalk'!$A$2:'TRM - TBM Crosswalk'!$I$1008,8,FALSE))</f>
        <v>Storage Services</v>
      </c>
      <c r="K5396" t="str">
        <f>IF(VLOOKUP(TRM!A1264,'TRM - TBM Crosswalk'!$A$2:'TRM - TBM Crosswalk'!$I$1008,9,FALSE)=0,"",VLOOKUP(TRM!A1264,'TRM - TBM Crosswalk'!$A$2:'TRM - TBM Crosswalk'!$I$1008,9,FALSE))</f>
        <v xml:space="preserve">File &amp; Object Storage </v>
      </c>
    </row>
    <row r="5397" spans="1:11" x14ac:dyDescent="0.45">
      <c r="A5397" t="str">
        <f>TRM!A1265</f>
        <v>A02.021.233#</v>
      </c>
      <c r="B5397" t="str">
        <f>TRM!B1265</f>
        <v>Data Storage#</v>
      </c>
      <c r="C5397" t="str">
        <f>TRM!C1265</f>
        <v>iCloud.app - 1.0</v>
      </c>
      <c r="D5397">
        <f>TRM!D1265</f>
        <v>0</v>
      </c>
      <c r="E5397" t="str">
        <f>IF(VLOOKUP(TRM!A1265,'TRM - TBM Crosswalk'!$A$2:'TRM - TBM Crosswalk'!$I$1008,3,FALSE)="N/A","TBD","")</f>
        <v/>
      </c>
      <c r="F5397" t="str">
        <f>IF(VLOOKUP(TRM!A1265,'TRM - TBM Crosswalk'!$A$2:'TRM - TBM Crosswalk'!$I$1008,4,FALSE)=0,"",VLOOKUP(TRM!A1265,'TRM - TBM Crosswalk'!$A$2:'TRM - TBM Crosswalk'!$I$1008,4,FALSE))</f>
        <v/>
      </c>
      <c r="G5397" t="str">
        <f>IF(VLOOKUP(TRM!A1265,'TRM - TBM Crosswalk'!$A$2:'TRM - TBM Crosswalk'!$I$1008,5,FALSE)=0,"",VLOOKUP(TRM!A1265,'TRM - TBM Crosswalk'!$A$2:'TRM - TBM Crosswalk'!$I$1008,5,FALSE))</f>
        <v/>
      </c>
      <c r="H5397" t="str">
        <f>IF(VLOOKUP(TRM!A1265,'TRM - TBM Crosswalk'!$A$2:'TRM - TBM Crosswalk'!$I$1008,6,FALSE)=0,"",VLOOKUP(TRM!A1265,'TRM - TBM Crosswalk'!$A$2:'TRM - TBM Crosswalk'!$I$1008,6,FALSE))</f>
        <v/>
      </c>
      <c r="I5397" t="str">
        <f>IF(VLOOKUP(TRM!A1265,'TRM - TBM Crosswalk'!$A$2:'TRM - TBM Crosswalk'!$I$1008,7,FALSE)=0,"",VLOOKUP(TRM!A1265,'TRM - TBM Crosswalk'!$A$2:'TRM - TBM Crosswalk'!$I$1008,7,FALSE))</f>
        <v>Infrastructure Services</v>
      </c>
      <c r="J5397" t="str">
        <f>IF(VLOOKUP(TRM!A1265,'TRM - TBM Crosswalk'!$A$2:'TRM - TBM Crosswalk'!$I$1008,8,FALSE)=0,"",VLOOKUP(TRM!A1265,'TRM - TBM Crosswalk'!$A$2:'TRM - TBM Crosswalk'!$I$1008,8,FALSE))</f>
        <v>Storage Services</v>
      </c>
      <c r="K5397" t="str">
        <f>IF(VLOOKUP(TRM!A1265,'TRM - TBM Crosswalk'!$A$2:'TRM - TBM Crosswalk'!$I$1008,9,FALSE)=0,"",VLOOKUP(TRM!A1265,'TRM - TBM Crosswalk'!$A$2:'TRM - TBM Crosswalk'!$I$1008,9,FALSE))</f>
        <v xml:space="preserve">File &amp; Object Storage </v>
      </c>
    </row>
    <row r="5398" spans="1:11" x14ac:dyDescent="0.45">
      <c r="A5398" t="str">
        <f>TRM!A1266</f>
        <v>A02.021.233#</v>
      </c>
      <c r="B5398" t="str">
        <f>TRM!B1266</f>
        <v>Data Storage#</v>
      </c>
      <c r="C5398" t="str">
        <f>TRM!C1266</f>
        <v>iCloudUserNotificationsd.app - 1.0</v>
      </c>
      <c r="D5398">
        <f>TRM!D1266</f>
        <v>0</v>
      </c>
      <c r="E5398" t="str">
        <f>IF(VLOOKUP(TRM!A1266,'TRM - TBM Crosswalk'!$A$2:'TRM - TBM Crosswalk'!$I$1008,3,FALSE)="N/A","TBD","")</f>
        <v/>
      </c>
      <c r="F5398" t="str">
        <f>IF(VLOOKUP(TRM!A1266,'TRM - TBM Crosswalk'!$A$2:'TRM - TBM Crosswalk'!$I$1008,4,FALSE)=0,"",VLOOKUP(TRM!A1266,'TRM - TBM Crosswalk'!$A$2:'TRM - TBM Crosswalk'!$I$1008,4,FALSE))</f>
        <v/>
      </c>
      <c r="G5398" t="str">
        <f>IF(VLOOKUP(TRM!A1266,'TRM - TBM Crosswalk'!$A$2:'TRM - TBM Crosswalk'!$I$1008,5,FALSE)=0,"",VLOOKUP(TRM!A1266,'TRM - TBM Crosswalk'!$A$2:'TRM - TBM Crosswalk'!$I$1008,5,FALSE))</f>
        <v/>
      </c>
      <c r="H5398" t="str">
        <f>IF(VLOOKUP(TRM!A1266,'TRM - TBM Crosswalk'!$A$2:'TRM - TBM Crosswalk'!$I$1008,6,FALSE)=0,"",VLOOKUP(TRM!A1266,'TRM - TBM Crosswalk'!$A$2:'TRM - TBM Crosswalk'!$I$1008,6,FALSE))</f>
        <v/>
      </c>
      <c r="I5398" t="str">
        <f>IF(VLOOKUP(TRM!A1266,'TRM - TBM Crosswalk'!$A$2:'TRM - TBM Crosswalk'!$I$1008,7,FALSE)=0,"",VLOOKUP(TRM!A1266,'TRM - TBM Crosswalk'!$A$2:'TRM - TBM Crosswalk'!$I$1008,7,FALSE))</f>
        <v>Infrastructure Services</v>
      </c>
      <c r="J5398" t="str">
        <f>IF(VLOOKUP(TRM!A1266,'TRM - TBM Crosswalk'!$A$2:'TRM - TBM Crosswalk'!$I$1008,8,FALSE)=0,"",VLOOKUP(TRM!A1266,'TRM - TBM Crosswalk'!$A$2:'TRM - TBM Crosswalk'!$I$1008,8,FALSE))</f>
        <v>Storage Services</v>
      </c>
      <c r="K5398" t="str">
        <f>IF(VLOOKUP(TRM!A1266,'TRM - TBM Crosswalk'!$A$2:'TRM - TBM Crosswalk'!$I$1008,9,FALSE)=0,"",VLOOKUP(TRM!A1266,'TRM - TBM Crosswalk'!$A$2:'TRM - TBM Crosswalk'!$I$1008,9,FALSE))</f>
        <v xml:space="preserve">File &amp; Object Storage </v>
      </c>
    </row>
    <row r="5399" spans="1:11" x14ac:dyDescent="0.45">
      <c r="A5399" t="str">
        <f>TRM!A1267</f>
        <v>A02.021.233#</v>
      </c>
      <c r="B5399" t="str">
        <f>TRM!B1267</f>
        <v>Data Storage#</v>
      </c>
      <c r="C5399" t="str">
        <f>TRM!C1267</f>
        <v>iCloudUserNotificationsd.app - 63.0.6</v>
      </c>
      <c r="D5399">
        <f>TRM!D1267</f>
        <v>0</v>
      </c>
      <c r="E5399" t="str">
        <f>IF(VLOOKUP(TRM!A1267,'TRM - TBM Crosswalk'!$A$2:'TRM - TBM Crosswalk'!$I$1008,3,FALSE)="N/A","TBD","")</f>
        <v/>
      </c>
      <c r="F5399" t="str">
        <f>IF(VLOOKUP(TRM!A1267,'TRM - TBM Crosswalk'!$A$2:'TRM - TBM Crosswalk'!$I$1008,4,FALSE)=0,"",VLOOKUP(TRM!A1267,'TRM - TBM Crosswalk'!$A$2:'TRM - TBM Crosswalk'!$I$1008,4,FALSE))</f>
        <v/>
      </c>
      <c r="G5399" t="str">
        <f>IF(VLOOKUP(TRM!A1267,'TRM - TBM Crosswalk'!$A$2:'TRM - TBM Crosswalk'!$I$1008,5,FALSE)=0,"",VLOOKUP(TRM!A1267,'TRM - TBM Crosswalk'!$A$2:'TRM - TBM Crosswalk'!$I$1008,5,FALSE))</f>
        <v/>
      </c>
      <c r="H5399" t="str">
        <f>IF(VLOOKUP(TRM!A1267,'TRM - TBM Crosswalk'!$A$2:'TRM - TBM Crosswalk'!$I$1008,6,FALSE)=0,"",VLOOKUP(TRM!A1267,'TRM - TBM Crosswalk'!$A$2:'TRM - TBM Crosswalk'!$I$1008,6,FALSE))</f>
        <v/>
      </c>
      <c r="I5399" t="str">
        <f>IF(VLOOKUP(TRM!A1267,'TRM - TBM Crosswalk'!$A$2:'TRM - TBM Crosswalk'!$I$1008,7,FALSE)=0,"",VLOOKUP(TRM!A1267,'TRM - TBM Crosswalk'!$A$2:'TRM - TBM Crosswalk'!$I$1008,7,FALSE))</f>
        <v>Infrastructure Services</v>
      </c>
      <c r="J5399" t="str">
        <f>IF(VLOOKUP(TRM!A1267,'TRM - TBM Crosswalk'!$A$2:'TRM - TBM Crosswalk'!$I$1008,8,FALSE)=0,"",VLOOKUP(TRM!A1267,'TRM - TBM Crosswalk'!$A$2:'TRM - TBM Crosswalk'!$I$1008,8,FALSE))</f>
        <v>Storage Services</v>
      </c>
      <c r="K5399" t="str">
        <f>IF(VLOOKUP(TRM!A1267,'TRM - TBM Crosswalk'!$A$2:'TRM - TBM Crosswalk'!$I$1008,9,FALSE)=0,"",VLOOKUP(TRM!A1267,'TRM - TBM Crosswalk'!$A$2:'TRM - TBM Crosswalk'!$I$1008,9,FALSE))</f>
        <v xml:space="preserve">File &amp; Object Storage </v>
      </c>
    </row>
    <row r="5400" spans="1:11" x14ac:dyDescent="0.45">
      <c r="A5400" t="str">
        <f>TRM!A1268</f>
        <v>A02.021.233#</v>
      </c>
      <c r="B5400" t="str">
        <f>TRM!B1268</f>
        <v>Data Storage#</v>
      </c>
      <c r="C5400" t="str">
        <f>TRM!C1268</f>
        <v>LaCie Desktop Manager | 2.9.1</v>
      </c>
      <c r="D5400">
        <f>TRM!D1268</f>
        <v>0</v>
      </c>
      <c r="E5400" t="str">
        <f>IF(VLOOKUP(TRM!A1268,'TRM - TBM Crosswalk'!$A$2:'TRM - TBM Crosswalk'!$I$1008,3,FALSE)="N/A","TBD","")</f>
        <v/>
      </c>
      <c r="F5400" t="str">
        <f>IF(VLOOKUP(TRM!A1268,'TRM - TBM Crosswalk'!$A$2:'TRM - TBM Crosswalk'!$I$1008,4,FALSE)=0,"",VLOOKUP(TRM!A1268,'TRM - TBM Crosswalk'!$A$2:'TRM - TBM Crosswalk'!$I$1008,4,FALSE))</f>
        <v/>
      </c>
      <c r="G5400" t="str">
        <f>IF(VLOOKUP(TRM!A1268,'TRM - TBM Crosswalk'!$A$2:'TRM - TBM Crosswalk'!$I$1008,5,FALSE)=0,"",VLOOKUP(TRM!A1268,'TRM - TBM Crosswalk'!$A$2:'TRM - TBM Crosswalk'!$I$1008,5,FALSE))</f>
        <v/>
      </c>
      <c r="H5400" t="str">
        <f>IF(VLOOKUP(TRM!A1268,'TRM - TBM Crosswalk'!$A$2:'TRM - TBM Crosswalk'!$I$1008,6,FALSE)=0,"",VLOOKUP(TRM!A1268,'TRM - TBM Crosswalk'!$A$2:'TRM - TBM Crosswalk'!$I$1008,6,FALSE))</f>
        <v/>
      </c>
      <c r="I5400" t="str">
        <f>IF(VLOOKUP(TRM!A1268,'TRM - TBM Crosswalk'!$A$2:'TRM - TBM Crosswalk'!$I$1008,7,FALSE)=0,"",VLOOKUP(TRM!A1268,'TRM - TBM Crosswalk'!$A$2:'TRM - TBM Crosswalk'!$I$1008,7,FALSE))</f>
        <v>Infrastructure Services</v>
      </c>
      <c r="J5400" t="str">
        <f>IF(VLOOKUP(TRM!A1268,'TRM - TBM Crosswalk'!$A$2:'TRM - TBM Crosswalk'!$I$1008,8,FALSE)=0,"",VLOOKUP(TRM!A1268,'TRM - TBM Crosswalk'!$A$2:'TRM - TBM Crosswalk'!$I$1008,8,FALSE))</f>
        <v>Storage Services</v>
      </c>
      <c r="K5400" t="str">
        <f>IF(VLOOKUP(TRM!A1268,'TRM - TBM Crosswalk'!$A$2:'TRM - TBM Crosswalk'!$I$1008,9,FALSE)=0,"",VLOOKUP(TRM!A1268,'TRM - TBM Crosswalk'!$A$2:'TRM - TBM Crosswalk'!$I$1008,9,FALSE))</f>
        <v xml:space="preserve">File &amp; Object Storage </v>
      </c>
    </row>
    <row r="5401" spans="1:11" x14ac:dyDescent="0.45">
      <c r="A5401" t="str">
        <f>TRM!A1269</f>
        <v>A02.021.233#</v>
      </c>
      <c r="B5401" t="str">
        <f>TRM!B1269</f>
        <v>Data Storage#</v>
      </c>
      <c r="C5401" t="str">
        <f>TRM!C1269</f>
        <v>LaCie Desktop Manager.app - 2.7.3</v>
      </c>
      <c r="D5401">
        <f>TRM!D1269</f>
        <v>0</v>
      </c>
      <c r="E5401" t="str">
        <f>IF(VLOOKUP(TRM!A1269,'TRM - TBM Crosswalk'!$A$2:'TRM - TBM Crosswalk'!$I$1008,3,FALSE)="N/A","TBD","")</f>
        <v/>
      </c>
      <c r="F5401" t="str">
        <f>IF(VLOOKUP(TRM!A1269,'TRM - TBM Crosswalk'!$A$2:'TRM - TBM Crosswalk'!$I$1008,4,FALSE)=0,"",VLOOKUP(TRM!A1269,'TRM - TBM Crosswalk'!$A$2:'TRM - TBM Crosswalk'!$I$1008,4,FALSE))</f>
        <v/>
      </c>
      <c r="G5401" t="str">
        <f>IF(VLOOKUP(TRM!A1269,'TRM - TBM Crosswalk'!$A$2:'TRM - TBM Crosswalk'!$I$1008,5,FALSE)=0,"",VLOOKUP(TRM!A1269,'TRM - TBM Crosswalk'!$A$2:'TRM - TBM Crosswalk'!$I$1008,5,FALSE))</f>
        <v/>
      </c>
      <c r="H5401" t="str">
        <f>IF(VLOOKUP(TRM!A1269,'TRM - TBM Crosswalk'!$A$2:'TRM - TBM Crosswalk'!$I$1008,6,FALSE)=0,"",VLOOKUP(TRM!A1269,'TRM - TBM Crosswalk'!$A$2:'TRM - TBM Crosswalk'!$I$1008,6,FALSE))</f>
        <v/>
      </c>
      <c r="I5401" t="str">
        <f>IF(VLOOKUP(TRM!A1269,'TRM - TBM Crosswalk'!$A$2:'TRM - TBM Crosswalk'!$I$1008,7,FALSE)=0,"",VLOOKUP(TRM!A1269,'TRM - TBM Crosswalk'!$A$2:'TRM - TBM Crosswalk'!$I$1008,7,FALSE))</f>
        <v>Infrastructure Services</v>
      </c>
      <c r="J5401" t="str">
        <f>IF(VLOOKUP(TRM!A1269,'TRM - TBM Crosswalk'!$A$2:'TRM - TBM Crosswalk'!$I$1008,8,FALSE)=0,"",VLOOKUP(TRM!A1269,'TRM - TBM Crosswalk'!$A$2:'TRM - TBM Crosswalk'!$I$1008,8,FALSE))</f>
        <v>Storage Services</v>
      </c>
      <c r="K5401" t="str">
        <f>IF(VLOOKUP(TRM!A1269,'TRM - TBM Crosswalk'!$A$2:'TRM - TBM Crosswalk'!$I$1008,9,FALSE)=0,"",VLOOKUP(TRM!A1269,'TRM - TBM Crosswalk'!$A$2:'TRM - TBM Crosswalk'!$I$1008,9,FALSE))</f>
        <v xml:space="preserve">File &amp; Object Storage </v>
      </c>
    </row>
    <row r="5402" spans="1:11" x14ac:dyDescent="0.45">
      <c r="A5402" t="str">
        <f>TRM!A1270</f>
        <v>A02.021.233#</v>
      </c>
      <c r="B5402" t="str">
        <f>TRM!B1270</f>
        <v>Data Storage#</v>
      </c>
      <c r="C5402" t="str">
        <f>TRM!C1270</f>
        <v>MegaRAID Storage Manager | 15.11.50.00</v>
      </c>
      <c r="D5402">
        <f>TRM!D1270</f>
        <v>0</v>
      </c>
      <c r="E5402" t="str">
        <f>IF(VLOOKUP(TRM!A1270,'TRM - TBM Crosswalk'!$A$2:'TRM - TBM Crosswalk'!$I$1008,3,FALSE)="N/A","TBD","")</f>
        <v/>
      </c>
      <c r="F5402" t="str">
        <f>IF(VLOOKUP(TRM!A1270,'TRM - TBM Crosswalk'!$A$2:'TRM - TBM Crosswalk'!$I$1008,4,FALSE)=0,"",VLOOKUP(TRM!A1270,'TRM - TBM Crosswalk'!$A$2:'TRM - TBM Crosswalk'!$I$1008,4,FALSE))</f>
        <v/>
      </c>
      <c r="G5402" t="str">
        <f>IF(VLOOKUP(TRM!A1270,'TRM - TBM Crosswalk'!$A$2:'TRM - TBM Crosswalk'!$I$1008,5,FALSE)=0,"",VLOOKUP(TRM!A1270,'TRM - TBM Crosswalk'!$A$2:'TRM - TBM Crosswalk'!$I$1008,5,FALSE))</f>
        <v/>
      </c>
      <c r="H5402" t="str">
        <f>IF(VLOOKUP(TRM!A1270,'TRM - TBM Crosswalk'!$A$2:'TRM - TBM Crosswalk'!$I$1008,6,FALSE)=0,"",VLOOKUP(TRM!A1270,'TRM - TBM Crosswalk'!$A$2:'TRM - TBM Crosswalk'!$I$1008,6,FALSE))</f>
        <v/>
      </c>
      <c r="I5402" t="str">
        <f>IF(VLOOKUP(TRM!A1270,'TRM - TBM Crosswalk'!$A$2:'TRM - TBM Crosswalk'!$I$1008,7,FALSE)=0,"",VLOOKUP(TRM!A1270,'TRM - TBM Crosswalk'!$A$2:'TRM - TBM Crosswalk'!$I$1008,7,FALSE))</f>
        <v>Infrastructure Services</v>
      </c>
      <c r="J5402" t="str">
        <f>IF(VLOOKUP(TRM!A1270,'TRM - TBM Crosswalk'!$A$2:'TRM - TBM Crosswalk'!$I$1008,8,FALSE)=0,"",VLOOKUP(TRM!A1270,'TRM - TBM Crosswalk'!$A$2:'TRM - TBM Crosswalk'!$I$1008,8,FALSE))</f>
        <v>Storage Services</v>
      </c>
      <c r="K5402" t="str">
        <f>IF(VLOOKUP(TRM!A1270,'TRM - TBM Crosswalk'!$A$2:'TRM - TBM Crosswalk'!$I$1008,9,FALSE)=0,"",VLOOKUP(TRM!A1270,'TRM - TBM Crosswalk'!$A$2:'TRM - TBM Crosswalk'!$I$1008,9,FALSE))</f>
        <v xml:space="preserve">File &amp; Object Storage </v>
      </c>
    </row>
    <row r="5403" spans="1:11" x14ac:dyDescent="0.45">
      <c r="A5403" t="str">
        <f>TRM!A1273</f>
        <v>A02.021.233#</v>
      </c>
      <c r="B5403" t="str">
        <f>TRM!B1273</f>
        <v>Data Storage#</v>
      </c>
      <c r="C5403" t="str">
        <f>TRM!C1273</f>
        <v>Microsoft Azure Storage Emulator - v5.10 | 5.10.19227.2113</v>
      </c>
      <c r="D5403">
        <f>TRM!D1273</f>
        <v>0</v>
      </c>
      <c r="E5403" t="str">
        <f>IF(VLOOKUP(TRM!A1273,'TRM - TBM Crosswalk'!$A$2:'TRM - TBM Crosswalk'!$I$1008,3,FALSE)="N/A","TBD","")</f>
        <v/>
      </c>
      <c r="F5403" t="str">
        <f>IF(VLOOKUP(TRM!A1273,'TRM - TBM Crosswalk'!$A$2:'TRM - TBM Crosswalk'!$I$1008,4,FALSE)=0,"",VLOOKUP(TRM!A1273,'TRM - TBM Crosswalk'!$A$2:'TRM - TBM Crosswalk'!$I$1008,4,FALSE))</f>
        <v/>
      </c>
      <c r="G5403" t="str">
        <f>IF(VLOOKUP(TRM!A1273,'TRM - TBM Crosswalk'!$A$2:'TRM - TBM Crosswalk'!$I$1008,5,FALSE)=0,"",VLOOKUP(TRM!A1273,'TRM - TBM Crosswalk'!$A$2:'TRM - TBM Crosswalk'!$I$1008,5,FALSE))</f>
        <v/>
      </c>
      <c r="H5403" t="str">
        <f>IF(VLOOKUP(TRM!A1273,'TRM - TBM Crosswalk'!$A$2:'TRM - TBM Crosswalk'!$I$1008,6,FALSE)=0,"",VLOOKUP(TRM!A1273,'TRM - TBM Crosswalk'!$A$2:'TRM - TBM Crosswalk'!$I$1008,6,FALSE))</f>
        <v/>
      </c>
      <c r="I5403" t="str">
        <f>IF(VLOOKUP(TRM!A1273,'TRM - TBM Crosswalk'!$A$2:'TRM - TBM Crosswalk'!$I$1008,7,FALSE)=0,"",VLOOKUP(TRM!A1273,'TRM - TBM Crosswalk'!$A$2:'TRM - TBM Crosswalk'!$I$1008,7,FALSE))</f>
        <v>Infrastructure Services</v>
      </c>
      <c r="J5403" t="str">
        <f>IF(VLOOKUP(TRM!A1273,'TRM - TBM Crosswalk'!$A$2:'TRM - TBM Crosswalk'!$I$1008,8,FALSE)=0,"",VLOOKUP(TRM!A1273,'TRM - TBM Crosswalk'!$A$2:'TRM - TBM Crosswalk'!$I$1008,8,FALSE))</f>
        <v>Storage Services</v>
      </c>
      <c r="K5403" t="str">
        <f>IF(VLOOKUP(TRM!A1273,'TRM - TBM Crosswalk'!$A$2:'TRM - TBM Crosswalk'!$I$1008,9,FALSE)=0,"",VLOOKUP(TRM!A1273,'TRM - TBM Crosswalk'!$A$2:'TRM - TBM Crosswalk'!$I$1008,9,FALSE))</f>
        <v xml:space="preserve">File &amp; Object Storage </v>
      </c>
    </row>
    <row r="5404" spans="1:11" x14ac:dyDescent="0.45">
      <c r="A5404" t="str">
        <f>TRM!A1274</f>
        <v>A02.021.233#</v>
      </c>
      <c r="B5404" t="str">
        <f>TRM!B1274</f>
        <v>Data Storage#</v>
      </c>
      <c r="C5404" t="str">
        <f>TRM!C1274</f>
        <v>Microsoft Azure Storage Emulator - v5.2 | 5.2.17193.1427</v>
      </c>
      <c r="D5404">
        <f>TRM!D1274</f>
        <v>0</v>
      </c>
      <c r="E5404" t="str">
        <f>IF(VLOOKUP(TRM!A1274,'TRM - TBM Crosswalk'!$A$2:'TRM - TBM Crosswalk'!$I$1008,3,FALSE)="N/A","TBD","")</f>
        <v/>
      </c>
      <c r="F5404" t="str">
        <f>IF(VLOOKUP(TRM!A1274,'TRM - TBM Crosswalk'!$A$2:'TRM - TBM Crosswalk'!$I$1008,4,FALSE)=0,"",VLOOKUP(TRM!A1274,'TRM - TBM Crosswalk'!$A$2:'TRM - TBM Crosswalk'!$I$1008,4,FALSE))</f>
        <v/>
      </c>
      <c r="G5404" t="str">
        <f>IF(VLOOKUP(TRM!A1274,'TRM - TBM Crosswalk'!$A$2:'TRM - TBM Crosswalk'!$I$1008,5,FALSE)=0,"",VLOOKUP(TRM!A1274,'TRM - TBM Crosswalk'!$A$2:'TRM - TBM Crosswalk'!$I$1008,5,FALSE))</f>
        <v/>
      </c>
      <c r="H5404" t="str">
        <f>IF(VLOOKUP(TRM!A1274,'TRM - TBM Crosswalk'!$A$2:'TRM - TBM Crosswalk'!$I$1008,6,FALSE)=0,"",VLOOKUP(TRM!A1274,'TRM - TBM Crosswalk'!$A$2:'TRM - TBM Crosswalk'!$I$1008,6,FALSE))</f>
        <v/>
      </c>
      <c r="I5404" t="str">
        <f>IF(VLOOKUP(TRM!A1274,'TRM - TBM Crosswalk'!$A$2:'TRM - TBM Crosswalk'!$I$1008,7,FALSE)=0,"",VLOOKUP(TRM!A1274,'TRM - TBM Crosswalk'!$A$2:'TRM - TBM Crosswalk'!$I$1008,7,FALSE))</f>
        <v>Infrastructure Services</v>
      </c>
      <c r="J5404" t="str">
        <f>IF(VLOOKUP(TRM!A1274,'TRM - TBM Crosswalk'!$A$2:'TRM - TBM Crosswalk'!$I$1008,8,FALSE)=0,"",VLOOKUP(TRM!A1274,'TRM - TBM Crosswalk'!$A$2:'TRM - TBM Crosswalk'!$I$1008,8,FALSE))</f>
        <v>Storage Services</v>
      </c>
      <c r="K5404" t="str">
        <f>IF(VLOOKUP(TRM!A1274,'TRM - TBM Crosswalk'!$A$2:'TRM - TBM Crosswalk'!$I$1008,9,FALSE)=0,"",VLOOKUP(TRM!A1274,'TRM - TBM Crosswalk'!$A$2:'TRM - TBM Crosswalk'!$I$1008,9,FALSE))</f>
        <v xml:space="preserve">File &amp; Object Storage </v>
      </c>
    </row>
    <row r="5405" spans="1:11" x14ac:dyDescent="0.45">
      <c r="A5405" t="str">
        <f>TRM!A1275</f>
        <v>A02.021.233#</v>
      </c>
      <c r="B5405" t="str">
        <f>TRM!B1275</f>
        <v>Data Storage#</v>
      </c>
      <c r="C5405" t="str">
        <f>TRM!C1275</f>
        <v>Microsoft Azure Storage Emulator - v5.4 | 5.4.1811.0037</v>
      </c>
      <c r="D5405">
        <f>TRM!D1275</f>
        <v>0</v>
      </c>
      <c r="E5405" t="str">
        <f>IF(VLOOKUP(TRM!A1275,'TRM - TBM Crosswalk'!$A$2:'TRM - TBM Crosswalk'!$I$1008,3,FALSE)="N/A","TBD","")</f>
        <v/>
      </c>
      <c r="F5405" t="str">
        <f>IF(VLOOKUP(TRM!A1275,'TRM - TBM Crosswalk'!$A$2:'TRM - TBM Crosswalk'!$I$1008,4,FALSE)=0,"",VLOOKUP(TRM!A1275,'TRM - TBM Crosswalk'!$A$2:'TRM - TBM Crosswalk'!$I$1008,4,FALSE))</f>
        <v/>
      </c>
      <c r="G5405" t="str">
        <f>IF(VLOOKUP(TRM!A1275,'TRM - TBM Crosswalk'!$A$2:'TRM - TBM Crosswalk'!$I$1008,5,FALSE)=0,"",VLOOKUP(TRM!A1275,'TRM - TBM Crosswalk'!$A$2:'TRM - TBM Crosswalk'!$I$1008,5,FALSE))</f>
        <v/>
      </c>
      <c r="H5405" t="str">
        <f>IF(VLOOKUP(TRM!A1275,'TRM - TBM Crosswalk'!$A$2:'TRM - TBM Crosswalk'!$I$1008,6,FALSE)=0,"",VLOOKUP(TRM!A1275,'TRM - TBM Crosswalk'!$A$2:'TRM - TBM Crosswalk'!$I$1008,6,FALSE))</f>
        <v/>
      </c>
      <c r="I5405" t="str">
        <f>IF(VLOOKUP(TRM!A1275,'TRM - TBM Crosswalk'!$A$2:'TRM - TBM Crosswalk'!$I$1008,7,FALSE)=0,"",VLOOKUP(TRM!A1275,'TRM - TBM Crosswalk'!$A$2:'TRM - TBM Crosswalk'!$I$1008,7,FALSE))</f>
        <v>Infrastructure Services</v>
      </c>
      <c r="J5405" t="str">
        <f>IF(VLOOKUP(TRM!A1275,'TRM - TBM Crosswalk'!$A$2:'TRM - TBM Crosswalk'!$I$1008,8,FALSE)=0,"",VLOOKUP(TRM!A1275,'TRM - TBM Crosswalk'!$A$2:'TRM - TBM Crosswalk'!$I$1008,8,FALSE))</f>
        <v>Storage Services</v>
      </c>
      <c r="K5405" t="str">
        <f>IF(VLOOKUP(TRM!A1275,'TRM - TBM Crosswalk'!$A$2:'TRM - TBM Crosswalk'!$I$1008,9,FALSE)=0,"",VLOOKUP(TRM!A1275,'TRM - TBM Crosswalk'!$A$2:'TRM - TBM Crosswalk'!$I$1008,9,FALSE))</f>
        <v xml:space="preserve">File &amp; Object Storage </v>
      </c>
    </row>
    <row r="5406" spans="1:11" x14ac:dyDescent="0.45">
      <c r="A5406" t="str">
        <f>TRM!A1276</f>
        <v>A02.021.233#</v>
      </c>
      <c r="B5406" t="str">
        <f>TRM!B1276</f>
        <v>Data Storage#</v>
      </c>
      <c r="C5406" t="str">
        <f>TRM!C1276</f>
        <v>Microsoft Azure Storage Emulator - v5.6 | 5.6.18177.1124</v>
      </c>
      <c r="D5406">
        <f>TRM!D1276</f>
        <v>0</v>
      </c>
      <c r="E5406" t="str">
        <f>IF(VLOOKUP(TRM!A1276,'TRM - TBM Crosswalk'!$A$2:'TRM - TBM Crosswalk'!$I$1008,3,FALSE)="N/A","TBD","")</f>
        <v/>
      </c>
      <c r="F5406" t="str">
        <f>IF(VLOOKUP(TRM!A1276,'TRM - TBM Crosswalk'!$A$2:'TRM - TBM Crosswalk'!$I$1008,4,FALSE)=0,"",VLOOKUP(TRM!A1276,'TRM - TBM Crosswalk'!$A$2:'TRM - TBM Crosswalk'!$I$1008,4,FALSE))</f>
        <v/>
      </c>
      <c r="G5406" t="str">
        <f>IF(VLOOKUP(TRM!A1276,'TRM - TBM Crosswalk'!$A$2:'TRM - TBM Crosswalk'!$I$1008,5,FALSE)=0,"",VLOOKUP(TRM!A1276,'TRM - TBM Crosswalk'!$A$2:'TRM - TBM Crosswalk'!$I$1008,5,FALSE))</f>
        <v/>
      </c>
      <c r="H5406" t="str">
        <f>IF(VLOOKUP(TRM!A1276,'TRM - TBM Crosswalk'!$A$2:'TRM - TBM Crosswalk'!$I$1008,6,FALSE)=0,"",VLOOKUP(TRM!A1276,'TRM - TBM Crosswalk'!$A$2:'TRM - TBM Crosswalk'!$I$1008,6,FALSE))</f>
        <v/>
      </c>
      <c r="I5406" t="str">
        <f>IF(VLOOKUP(TRM!A1276,'TRM - TBM Crosswalk'!$A$2:'TRM - TBM Crosswalk'!$I$1008,7,FALSE)=0,"",VLOOKUP(TRM!A1276,'TRM - TBM Crosswalk'!$A$2:'TRM - TBM Crosswalk'!$I$1008,7,FALSE))</f>
        <v>Infrastructure Services</v>
      </c>
      <c r="J5406" t="str">
        <f>IF(VLOOKUP(TRM!A1276,'TRM - TBM Crosswalk'!$A$2:'TRM - TBM Crosswalk'!$I$1008,8,FALSE)=0,"",VLOOKUP(TRM!A1276,'TRM - TBM Crosswalk'!$A$2:'TRM - TBM Crosswalk'!$I$1008,8,FALSE))</f>
        <v>Storage Services</v>
      </c>
      <c r="K5406" t="str">
        <f>IF(VLOOKUP(TRM!A1276,'TRM - TBM Crosswalk'!$A$2:'TRM - TBM Crosswalk'!$I$1008,9,FALSE)=0,"",VLOOKUP(TRM!A1276,'TRM - TBM Crosswalk'!$A$2:'TRM - TBM Crosswalk'!$I$1008,9,FALSE))</f>
        <v xml:space="preserve">File &amp; Object Storage </v>
      </c>
    </row>
    <row r="5407" spans="1:11" x14ac:dyDescent="0.45">
      <c r="A5407" t="str">
        <f>TRM!A1277</f>
        <v>A02.021.233#</v>
      </c>
      <c r="B5407" t="str">
        <f>TRM!B1277</f>
        <v>Data Storage#</v>
      </c>
      <c r="C5407" t="str">
        <f>TRM!C1277</f>
        <v>Microsoft Azure Storage Emulator - v5.7 | 5.7.18218.1723</v>
      </c>
      <c r="D5407">
        <f>TRM!D1277</f>
        <v>0</v>
      </c>
      <c r="E5407" t="str">
        <f>IF(VLOOKUP(TRM!A1277,'TRM - TBM Crosswalk'!$A$2:'TRM - TBM Crosswalk'!$I$1008,3,FALSE)="N/A","TBD","")</f>
        <v/>
      </c>
      <c r="F5407" t="str">
        <f>IF(VLOOKUP(TRM!A1277,'TRM - TBM Crosswalk'!$A$2:'TRM - TBM Crosswalk'!$I$1008,4,FALSE)=0,"",VLOOKUP(TRM!A1277,'TRM - TBM Crosswalk'!$A$2:'TRM - TBM Crosswalk'!$I$1008,4,FALSE))</f>
        <v/>
      </c>
      <c r="G5407" t="str">
        <f>IF(VLOOKUP(TRM!A1277,'TRM - TBM Crosswalk'!$A$2:'TRM - TBM Crosswalk'!$I$1008,5,FALSE)=0,"",VLOOKUP(TRM!A1277,'TRM - TBM Crosswalk'!$A$2:'TRM - TBM Crosswalk'!$I$1008,5,FALSE))</f>
        <v/>
      </c>
      <c r="H5407" t="str">
        <f>IF(VLOOKUP(TRM!A1277,'TRM - TBM Crosswalk'!$A$2:'TRM - TBM Crosswalk'!$I$1008,6,FALSE)=0,"",VLOOKUP(TRM!A1277,'TRM - TBM Crosswalk'!$A$2:'TRM - TBM Crosswalk'!$I$1008,6,FALSE))</f>
        <v/>
      </c>
      <c r="I5407" t="str">
        <f>IF(VLOOKUP(TRM!A1277,'TRM - TBM Crosswalk'!$A$2:'TRM - TBM Crosswalk'!$I$1008,7,FALSE)=0,"",VLOOKUP(TRM!A1277,'TRM - TBM Crosswalk'!$A$2:'TRM - TBM Crosswalk'!$I$1008,7,FALSE))</f>
        <v>Infrastructure Services</v>
      </c>
      <c r="J5407" t="str">
        <f>IF(VLOOKUP(TRM!A1277,'TRM - TBM Crosswalk'!$A$2:'TRM - TBM Crosswalk'!$I$1008,8,FALSE)=0,"",VLOOKUP(TRM!A1277,'TRM - TBM Crosswalk'!$A$2:'TRM - TBM Crosswalk'!$I$1008,8,FALSE))</f>
        <v>Storage Services</v>
      </c>
      <c r="K5407" t="str">
        <f>IF(VLOOKUP(TRM!A1277,'TRM - TBM Crosswalk'!$A$2:'TRM - TBM Crosswalk'!$I$1008,9,FALSE)=0,"",VLOOKUP(TRM!A1277,'TRM - TBM Crosswalk'!$A$2:'TRM - TBM Crosswalk'!$I$1008,9,FALSE))</f>
        <v xml:space="preserve">File &amp; Object Storage </v>
      </c>
    </row>
    <row r="5408" spans="1:11" x14ac:dyDescent="0.45">
      <c r="A5408" t="str">
        <f>TRM!A1278</f>
        <v>A02.021.233#</v>
      </c>
      <c r="B5408" t="str">
        <f>TRM!B1278</f>
        <v>Data Storage#</v>
      </c>
      <c r="C5408" t="str">
        <f>TRM!C1278</f>
        <v>Microsoft Azure Storage Emulator - v5.9 | 5.9.18345.1312</v>
      </c>
      <c r="D5408">
        <f>TRM!D1278</f>
        <v>0</v>
      </c>
      <c r="E5408" t="str">
        <f>IF(VLOOKUP(TRM!A1278,'TRM - TBM Crosswalk'!$A$2:'TRM - TBM Crosswalk'!$I$1008,3,FALSE)="N/A","TBD","")</f>
        <v/>
      </c>
      <c r="F5408" t="str">
        <f>IF(VLOOKUP(TRM!A1278,'TRM - TBM Crosswalk'!$A$2:'TRM - TBM Crosswalk'!$I$1008,4,FALSE)=0,"",VLOOKUP(TRM!A1278,'TRM - TBM Crosswalk'!$A$2:'TRM - TBM Crosswalk'!$I$1008,4,FALSE))</f>
        <v/>
      </c>
      <c r="G5408" t="str">
        <f>IF(VLOOKUP(TRM!A1278,'TRM - TBM Crosswalk'!$A$2:'TRM - TBM Crosswalk'!$I$1008,5,FALSE)=0,"",VLOOKUP(TRM!A1278,'TRM - TBM Crosswalk'!$A$2:'TRM - TBM Crosswalk'!$I$1008,5,FALSE))</f>
        <v/>
      </c>
      <c r="H5408" t="str">
        <f>IF(VLOOKUP(TRM!A1278,'TRM - TBM Crosswalk'!$A$2:'TRM - TBM Crosswalk'!$I$1008,6,FALSE)=0,"",VLOOKUP(TRM!A1278,'TRM - TBM Crosswalk'!$A$2:'TRM - TBM Crosswalk'!$I$1008,6,FALSE))</f>
        <v/>
      </c>
      <c r="I5408" t="str">
        <f>IF(VLOOKUP(TRM!A1278,'TRM - TBM Crosswalk'!$A$2:'TRM - TBM Crosswalk'!$I$1008,7,FALSE)=0,"",VLOOKUP(TRM!A1278,'TRM - TBM Crosswalk'!$A$2:'TRM - TBM Crosswalk'!$I$1008,7,FALSE))</f>
        <v>Infrastructure Services</v>
      </c>
      <c r="J5408" t="str">
        <f>IF(VLOOKUP(TRM!A1278,'TRM - TBM Crosswalk'!$A$2:'TRM - TBM Crosswalk'!$I$1008,8,FALSE)=0,"",VLOOKUP(TRM!A1278,'TRM - TBM Crosswalk'!$A$2:'TRM - TBM Crosswalk'!$I$1008,8,FALSE))</f>
        <v>Storage Services</v>
      </c>
      <c r="K5408" t="str">
        <f>IF(VLOOKUP(TRM!A1278,'TRM - TBM Crosswalk'!$A$2:'TRM - TBM Crosswalk'!$I$1008,9,FALSE)=0,"",VLOOKUP(TRM!A1278,'TRM - TBM Crosswalk'!$A$2:'TRM - TBM Crosswalk'!$I$1008,9,FALSE))</f>
        <v xml:space="preserve">File &amp; Object Storage </v>
      </c>
    </row>
    <row r="5409" spans="1:11" x14ac:dyDescent="0.45">
      <c r="A5409" t="str">
        <f>TRM!A1279</f>
        <v>A02.021.233#</v>
      </c>
      <c r="B5409" t="str">
        <f>TRM!B1279</f>
        <v>Data Storage#</v>
      </c>
      <c r="C5409" t="str">
        <f>TRM!C1279</f>
        <v>Microsoft OneDrive | 17.005.0107.0008</v>
      </c>
      <c r="D5409">
        <f>TRM!D1279</f>
        <v>0</v>
      </c>
      <c r="E5409" t="str">
        <f>IF(VLOOKUP(TRM!A1279,'TRM - TBM Crosswalk'!$A$2:'TRM - TBM Crosswalk'!$I$1008,3,FALSE)="N/A","TBD","")</f>
        <v/>
      </c>
      <c r="F5409" t="str">
        <f>IF(VLOOKUP(TRM!A1279,'TRM - TBM Crosswalk'!$A$2:'TRM - TBM Crosswalk'!$I$1008,4,FALSE)=0,"",VLOOKUP(TRM!A1279,'TRM - TBM Crosswalk'!$A$2:'TRM - TBM Crosswalk'!$I$1008,4,FALSE))</f>
        <v/>
      </c>
      <c r="G5409" t="str">
        <f>IF(VLOOKUP(TRM!A1279,'TRM - TBM Crosswalk'!$A$2:'TRM - TBM Crosswalk'!$I$1008,5,FALSE)=0,"",VLOOKUP(TRM!A1279,'TRM - TBM Crosswalk'!$A$2:'TRM - TBM Crosswalk'!$I$1008,5,FALSE))</f>
        <v/>
      </c>
      <c r="H5409" t="str">
        <f>IF(VLOOKUP(TRM!A1279,'TRM - TBM Crosswalk'!$A$2:'TRM - TBM Crosswalk'!$I$1008,6,FALSE)=0,"",VLOOKUP(TRM!A1279,'TRM - TBM Crosswalk'!$A$2:'TRM - TBM Crosswalk'!$I$1008,6,FALSE))</f>
        <v/>
      </c>
      <c r="I5409" t="str">
        <f>IF(VLOOKUP(TRM!A1279,'TRM - TBM Crosswalk'!$A$2:'TRM - TBM Crosswalk'!$I$1008,7,FALSE)=0,"",VLOOKUP(TRM!A1279,'TRM - TBM Crosswalk'!$A$2:'TRM - TBM Crosswalk'!$I$1008,7,FALSE))</f>
        <v>Infrastructure Services</v>
      </c>
      <c r="J5409" t="str">
        <f>IF(VLOOKUP(TRM!A1279,'TRM - TBM Crosswalk'!$A$2:'TRM - TBM Crosswalk'!$I$1008,8,FALSE)=0,"",VLOOKUP(TRM!A1279,'TRM - TBM Crosswalk'!$A$2:'TRM - TBM Crosswalk'!$I$1008,8,FALSE))</f>
        <v>Storage Services</v>
      </c>
      <c r="K5409" t="str">
        <f>IF(VLOOKUP(TRM!A1279,'TRM - TBM Crosswalk'!$A$2:'TRM - TBM Crosswalk'!$I$1008,9,FALSE)=0,"",VLOOKUP(TRM!A1279,'TRM - TBM Crosswalk'!$A$2:'TRM - TBM Crosswalk'!$I$1008,9,FALSE))</f>
        <v xml:space="preserve">File &amp; Object Storage </v>
      </c>
    </row>
    <row r="5410" spans="1:11" x14ac:dyDescent="0.45">
      <c r="A5410" t="str">
        <f>TRM!A1280</f>
        <v>A02.021.233#</v>
      </c>
      <c r="B5410" t="str">
        <f>TRM!B1280</f>
        <v>Data Storage#</v>
      </c>
      <c r="C5410" t="str">
        <f>TRM!C1280</f>
        <v>Microsoft OneDrive | 17.3.6798.0207</v>
      </c>
      <c r="D5410">
        <f>TRM!D1280</f>
        <v>0</v>
      </c>
      <c r="E5410" t="str">
        <f>IF(VLOOKUP(TRM!A1280,'TRM - TBM Crosswalk'!$A$2:'TRM - TBM Crosswalk'!$I$1008,3,FALSE)="N/A","TBD","")</f>
        <v/>
      </c>
      <c r="F5410" t="str">
        <f>IF(VLOOKUP(TRM!A1280,'TRM - TBM Crosswalk'!$A$2:'TRM - TBM Crosswalk'!$I$1008,4,FALSE)=0,"",VLOOKUP(TRM!A1280,'TRM - TBM Crosswalk'!$A$2:'TRM - TBM Crosswalk'!$I$1008,4,FALSE))</f>
        <v/>
      </c>
      <c r="G5410" t="str">
        <f>IF(VLOOKUP(TRM!A1280,'TRM - TBM Crosswalk'!$A$2:'TRM - TBM Crosswalk'!$I$1008,5,FALSE)=0,"",VLOOKUP(TRM!A1280,'TRM - TBM Crosswalk'!$A$2:'TRM - TBM Crosswalk'!$I$1008,5,FALSE))</f>
        <v/>
      </c>
      <c r="H5410" t="str">
        <f>IF(VLOOKUP(TRM!A1280,'TRM - TBM Crosswalk'!$A$2:'TRM - TBM Crosswalk'!$I$1008,6,FALSE)=0,"",VLOOKUP(TRM!A1280,'TRM - TBM Crosswalk'!$A$2:'TRM - TBM Crosswalk'!$I$1008,6,FALSE))</f>
        <v/>
      </c>
      <c r="I5410" t="str">
        <f>IF(VLOOKUP(TRM!A1280,'TRM - TBM Crosswalk'!$A$2:'TRM - TBM Crosswalk'!$I$1008,7,FALSE)=0,"",VLOOKUP(TRM!A1280,'TRM - TBM Crosswalk'!$A$2:'TRM - TBM Crosswalk'!$I$1008,7,FALSE))</f>
        <v>Infrastructure Services</v>
      </c>
      <c r="J5410" t="str">
        <f>IF(VLOOKUP(TRM!A1280,'TRM - TBM Crosswalk'!$A$2:'TRM - TBM Crosswalk'!$I$1008,8,FALSE)=0,"",VLOOKUP(TRM!A1280,'TRM - TBM Crosswalk'!$A$2:'TRM - TBM Crosswalk'!$I$1008,8,FALSE))</f>
        <v>Storage Services</v>
      </c>
      <c r="K5410" t="str">
        <f>IF(VLOOKUP(TRM!A1280,'TRM - TBM Crosswalk'!$A$2:'TRM - TBM Crosswalk'!$I$1008,9,FALSE)=0,"",VLOOKUP(TRM!A1280,'TRM - TBM Crosswalk'!$A$2:'TRM - TBM Crosswalk'!$I$1008,9,FALSE))</f>
        <v xml:space="preserve">File &amp; Object Storage </v>
      </c>
    </row>
    <row r="5411" spans="1:11" x14ac:dyDescent="0.45">
      <c r="A5411" t="str">
        <f>TRM!A1281</f>
        <v>A02.021.233#</v>
      </c>
      <c r="B5411" t="str">
        <f>TRM!B1281</f>
        <v>Data Storage#</v>
      </c>
      <c r="C5411" t="str">
        <f>TRM!C1281</f>
        <v>Microsoft OneDrive | 17.3.6816.0313</v>
      </c>
      <c r="D5411">
        <f>TRM!D1281</f>
        <v>0</v>
      </c>
      <c r="E5411" t="str">
        <f>IF(VLOOKUP(TRM!A1281,'TRM - TBM Crosswalk'!$A$2:'TRM - TBM Crosswalk'!$I$1008,3,FALSE)="N/A","TBD","")</f>
        <v/>
      </c>
      <c r="F5411" t="str">
        <f>IF(VLOOKUP(TRM!A1281,'TRM - TBM Crosswalk'!$A$2:'TRM - TBM Crosswalk'!$I$1008,4,FALSE)=0,"",VLOOKUP(TRM!A1281,'TRM - TBM Crosswalk'!$A$2:'TRM - TBM Crosswalk'!$I$1008,4,FALSE))</f>
        <v/>
      </c>
      <c r="G5411" t="str">
        <f>IF(VLOOKUP(TRM!A1281,'TRM - TBM Crosswalk'!$A$2:'TRM - TBM Crosswalk'!$I$1008,5,FALSE)=0,"",VLOOKUP(TRM!A1281,'TRM - TBM Crosswalk'!$A$2:'TRM - TBM Crosswalk'!$I$1008,5,FALSE))</f>
        <v/>
      </c>
      <c r="H5411" t="str">
        <f>IF(VLOOKUP(TRM!A1281,'TRM - TBM Crosswalk'!$A$2:'TRM - TBM Crosswalk'!$I$1008,6,FALSE)=0,"",VLOOKUP(TRM!A1281,'TRM - TBM Crosswalk'!$A$2:'TRM - TBM Crosswalk'!$I$1008,6,FALSE))</f>
        <v/>
      </c>
      <c r="I5411" t="str">
        <f>IF(VLOOKUP(TRM!A1281,'TRM - TBM Crosswalk'!$A$2:'TRM - TBM Crosswalk'!$I$1008,7,FALSE)=0,"",VLOOKUP(TRM!A1281,'TRM - TBM Crosswalk'!$A$2:'TRM - TBM Crosswalk'!$I$1008,7,FALSE))</f>
        <v>Infrastructure Services</v>
      </c>
      <c r="J5411" t="str">
        <f>IF(VLOOKUP(TRM!A1281,'TRM - TBM Crosswalk'!$A$2:'TRM - TBM Crosswalk'!$I$1008,8,FALSE)=0,"",VLOOKUP(TRM!A1281,'TRM - TBM Crosswalk'!$A$2:'TRM - TBM Crosswalk'!$I$1008,8,FALSE))</f>
        <v>Storage Services</v>
      </c>
      <c r="K5411" t="str">
        <f>IF(VLOOKUP(TRM!A1281,'TRM - TBM Crosswalk'!$A$2:'TRM - TBM Crosswalk'!$I$1008,9,FALSE)=0,"",VLOOKUP(TRM!A1281,'TRM - TBM Crosswalk'!$A$2:'TRM - TBM Crosswalk'!$I$1008,9,FALSE))</f>
        <v xml:space="preserve">File &amp; Object Storage </v>
      </c>
    </row>
    <row r="5412" spans="1:11" x14ac:dyDescent="0.45">
      <c r="A5412" t="str">
        <f>TRM!A1282</f>
        <v>A02.021.233#</v>
      </c>
      <c r="B5412" t="str">
        <f>TRM!B1282</f>
        <v>Data Storage#</v>
      </c>
      <c r="C5412" t="str">
        <f>TRM!C1282</f>
        <v>Microsoft OneDrive | 17.3.6998.0830</v>
      </c>
      <c r="D5412">
        <f>TRM!D1282</f>
        <v>0</v>
      </c>
      <c r="E5412" t="str">
        <f>IF(VLOOKUP(TRM!A1282,'TRM - TBM Crosswalk'!$A$2:'TRM - TBM Crosswalk'!$I$1008,3,FALSE)="N/A","TBD","")</f>
        <v/>
      </c>
      <c r="F5412" t="str">
        <f>IF(VLOOKUP(TRM!A1282,'TRM - TBM Crosswalk'!$A$2:'TRM - TBM Crosswalk'!$I$1008,4,FALSE)=0,"",VLOOKUP(TRM!A1282,'TRM - TBM Crosswalk'!$A$2:'TRM - TBM Crosswalk'!$I$1008,4,FALSE))</f>
        <v/>
      </c>
      <c r="G5412" t="str">
        <f>IF(VLOOKUP(TRM!A1282,'TRM - TBM Crosswalk'!$A$2:'TRM - TBM Crosswalk'!$I$1008,5,FALSE)=0,"",VLOOKUP(TRM!A1282,'TRM - TBM Crosswalk'!$A$2:'TRM - TBM Crosswalk'!$I$1008,5,FALSE))</f>
        <v/>
      </c>
      <c r="H5412" t="str">
        <f>IF(VLOOKUP(TRM!A1282,'TRM - TBM Crosswalk'!$A$2:'TRM - TBM Crosswalk'!$I$1008,6,FALSE)=0,"",VLOOKUP(TRM!A1282,'TRM - TBM Crosswalk'!$A$2:'TRM - TBM Crosswalk'!$I$1008,6,FALSE))</f>
        <v/>
      </c>
      <c r="I5412" t="str">
        <f>IF(VLOOKUP(TRM!A1282,'TRM - TBM Crosswalk'!$A$2:'TRM - TBM Crosswalk'!$I$1008,7,FALSE)=0,"",VLOOKUP(TRM!A1282,'TRM - TBM Crosswalk'!$A$2:'TRM - TBM Crosswalk'!$I$1008,7,FALSE))</f>
        <v>Infrastructure Services</v>
      </c>
      <c r="J5412" t="str">
        <f>IF(VLOOKUP(TRM!A1282,'TRM - TBM Crosswalk'!$A$2:'TRM - TBM Crosswalk'!$I$1008,8,FALSE)=0,"",VLOOKUP(TRM!A1282,'TRM - TBM Crosswalk'!$A$2:'TRM - TBM Crosswalk'!$I$1008,8,FALSE))</f>
        <v>Storage Services</v>
      </c>
      <c r="K5412" t="str">
        <f>IF(VLOOKUP(TRM!A1282,'TRM - TBM Crosswalk'!$A$2:'TRM - TBM Crosswalk'!$I$1008,9,FALSE)=0,"",VLOOKUP(TRM!A1282,'TRM - TBM Crosswalk'!$A$2:'TRM - TBM Crosswalk'!$I$1008,9,FALSE))</f>
        <v xml:space="preserve">File &amp; Object Storage </v>
      </c>
    </row>
    <row r="5413" spans="1:11" x14ac:dyDescent="0.45">
      <c r="A5413" t="str">
        <f>TRM!A1283</f>
        <v>A02.021.233#</v>
      </c>
      <c r="B5413" t="str">
        <f>TRM!B1283</f>
        <v>Data Storage#</v>
      </c>
      <c r="C5413" t="str">
        <f>TRM!C1283</f>
        <v>Microsoft OneDrive | 17.3.7131.1115</v>
      </c>
      <c r="D5413">
        <f>TRM!D1283</f>
        <v>0</v>
      </c>
      <c r="E5413" t="str">
        <f>IF(VLOOKUP(TRM!A1283,'TRM - TBM Crosswalk'!$A$2:'TRM - TBM Crosswalk'!$I$1008,3,FALSE)="N/A","TBD","")</f>
        <v/>
      </c>
      <c r="F5413" t="str">
        <f>IF(VLOOKUP(TRM!A1283,'TRM - TBM Crosswalk'!$A$2:'TRM - TBM Crosswalk'!$I$1008,4,FALSE)=0,"",VLOOKUP(TRM!A1283,'TRM - TBM Crosswalk'!$A$2:'TRM - TBM Crosswalk'!$I$1008,4,FALSE))</f>
        <v/>
      </c>
      <c r="G5413" t="str">
        <f>IF(VLOOKUP(TRM!A1283,'TRM - TBM Crosswalk'!$A$2:'TRM - TBM Crosswalk'!$I$1008,5,FALSE)=0,"",VLOOKUP(TRM!A1283,'TRM - TBM Crosswalk'!$A$2:'TRM - TBM Crosswalk'!$I$1008,5,FALSE))</f>
        <v/>
      </c>
      <c r="H5413" t="str">
        <f>IF(VLOOKUP(TRM!A1283,'TRM - TBM Crosswalk'!$A$2:'TRM - TBM Crosswalk'!$I$1008,6,FALSE)=0,"",VLOOKUP(TRM!A1283,'TRM - TBM Crosswalk'!$A$2:'TRM - TBM Crosswalk'!$I$1008,6,FALSE))</f>
        <v/>
      </c>
      <c r="I5413" t="str">
        <f>IF(VLOOKUP(TRM!A1283,'TRM - TBM Crosswalk'!$A$2:'TRM - TBM Crosswalk'!$I$1008,7,FALSE)=0,"",VLOOKUP(TRM!A1283,'TRM - TBM Crosswalk'!$A$2:'TRM - TBM Crosswalk'!$I$1008,7,FALSE))</f>
        <v>Infrastructure Services</v>
      </c>
      <c r="J5413" t="str">
        <f>IF(VLOOKUP(TRM!A1283,'TRM - TBM Crosswalk'!$A$2:'TRM - TBM Crosswalk'!$I$1008,8,FALSE)=0,"",VLOOKUP(TRM!A1283,'TRM - TBM Crosswalk'!$A$2:'TRM - TBM Crosswalk'!$I$1008,8,FALSE))</f>
        <v>Storage Services</v>
      </c>
      <c r="K5413" t="str">
        <f>IF(VLOOKUP(TRM!A1283,'TRM - TBM Crosswalk'!$A$2:'TRM - TBM Crosswalk'!$I$1008,9,FALSE)=0,"",VLOOKUP(TRM!A1283,'TRM - TBM Crosswalk'!$A$2:'TRM - TBM Crosswalk'!$I$1008,9,FALSE))</f>
        <v xml:space="preserve">File &amp; Object Storage </v>
      </c>
    </row>
    <row r="5414" spans="1:11" x14ac:dyDescent="0.45">
      <c r="A5414" t="str">
        <f>TRM!A1284</f>
        <v>A02.021.233#</v>
      </c>
      <c r="B5414" t="str">
        <f>TRM!B1284</f>
        <v>Data Storage#</v>
      </c>
      <c r="C5414" t="str">
        <f>TRM!C1284</f>
        <v>Microsoft OneDrive | 17.3.7294.0108</v>
      </c>
      <c r="D5414">
        <f>TRM!D1284</f>
        <v>0</v>
      </c>
      <c r="E5414" t="str">
        <f>IF(VLOOKUP(TRM!A1284,'TRM - TBM Crosswalk'!$A$2:'TRM - TBM Crosswalk'!$I$1008,3,FALSE)="N/A","TBD","")</f>
        <v/>
      </c>
      <c r="F5414" t="str">
        <f>IF(VLOOKUP(TRM!A1284,'TRM - TBM Crosswalk'!$A$2:'TRM - TBM Crosswalk'!$I$1008,4,FALSE)=0,"",VLOOKUP(TRM!A1284,'TRM - TBM Crosswalk'!$A$2:'TRM - TBM Crosswalk'!$I$1008,4,FALSE))</f>
        <v/>
      </c>
      <c r="G5414" t="str">
        <f>IF(VLOOKUP(TRM!A1284,'TRM - TBM Crosswalk'!$A$2:'TRM - TBM Crosswalk'!$I$1008,5,FALSE)=0,"",VLOOKUP(TRM!A1284,'TRM - TBM Crosswalk'!$A$2:'TRM - TBM Crosswalk'!$I$1008,5,FALSE))</f>
        <v/>
      </c>
      <c r="H5414" t="str">
        <f>IF(VLOOKUP(TRM!A1284,'TRM - TBM Crosswalk'!$A$2:'TRM - TBM Crosswalk'!$I$1008,6,FALSE)=0,"",VLOOKUP(TRM!A1284,'TRM - TBM Crosswalk'!$A$2:'TRM - TBM Crosswalk'!$I$1008,6,FALSE))</f>
        <v/>
      </c>
      <c r="I5414" t="str">
        <f>IF(VLOOKUP(TRM!A1284,'TRM - TBM Crosswalk'!$A$2:'TRM - TBM Crosswalk'!$I$1008,7,FALSE)=0,"",VLOOKUP(TRM!A1284,'TRM - TBM Crosswalk'!$A$2:'TRM - TBM Crosswalk'!$I$1008,7,FALSE))</f>
        <v>Infrastructure Services</v>
      </c>
      <c r="J5414" t="str">
        <f>IF(VLOOKUP(TRM!A1284,'TRM - TBM Crosswalk'!$A$2:'TRM - TBM Crosswalk'!$I$1008,8,FALSE)=0,"",VLOOKUP(TRM!A1284,'TRM - TBM Crosswalk'!$A$2:'TRM - TBM Crosswalk'!$I$1008,8,FALSE))</f>
        <v>Storage Services</v>
      </c>
      <c r="K5414" t="str">
        <f>IF(VLOOKUP(TRM!A1284,'TRM - TBM Crosswalk'!$A$2:'TRM - TBM Crosswalk'!$I$1008,9,FALSE)=0,"",VLOOKUP(TRM!A1284,'TRM - TBM Crosswalk'!$A$2:'TRM - TBM Crosswalk'!$I$1008,9,FALSE))</f>
        <v xml:space="preserve">File &amp; Object Storage </v>
      </c>
    </row>
    <row r="5415" spans="1:11" x14ac:dyDescent="0.45">
      <c r="A5415" t="str">
        <f>TRM!A1285</f>
        <v>A02.021.233#</v>
      </c>
      <c r="B5415" t="str">
        <f>TRM!B1285</f>
        <v>Data Storage#</v>
      </c>
      <c r="C5415" t="str">
        <f>TRM!C1285</f>
        <v>Microsoft OneDrive | 18.025.0204.0009</v>
      </c>
      <c r="D5415">
        <f>TRM!D1285</f>
        <v>0</v>
      </c>
      <c r="E5415" t="str">
        <f>IF(VLOOKUP(TRM!A1285,'TRM - TBM Crosswalk'!$A$2:'TRM - TBM Crosswalk'!$I$1008,3,FALSE)="N/A","TBD","")</f>
        <v/>
      </c>
      <c r="F5415" t="str">
        <f>IF(VLOOKUP(TRM!A1285,'TRM - TBM Crosswalk'!$A$2:'TRM - TBM Crosswalk'!$I$1008,4,FALSE)=0,"",VLOOKUP(TRM!A1285,'TRM - TBM Crosswalk'!$A$2:'TRM - TBM Crosswalk'!$I$1008,4,FALSE))</f>
        <v/>
      </c>
      <c r="G5415" t="str">
        <f>IF(VLOOKUP(TRM!A1285,'TRM - TBM Crosswalk'!$A$2:'TRM - TBM Crosswalk'!$I$1008,5,FALSE)=0,"",VLOOKUP(TRM!A1285,'TRM - TBM Crosswalk'!$A$2:'TRM - TBM Crosswalk'!$I$1008,5,FALSE))</f>
        <v/>
      </c>
      <c r="H5415" t="str">
        <f>IF(VLOOKUP(TRM!A1285,'TRM - TBM Crosswalk'!$A$2:'TRM - TBM Crosswalk'!$I$1008,6,FALSE)=0,"",VLOOKUP(TRM!A1285,'TRM - TBM Crosswalk'!$A$2:'TRM - TBM Crosswalk'!$I$1008,6,FALSE))</f>
        <v/>
      </c>
      <c r="I5415" t="str">
        <f>IF(VLOOKUP(TRM!A1285,'TRM - TBM Crosswalk'!$A$2:'TRM - TBM Crosswalk'!$I$1008,7,FALSE)=0,"",VLOOKUP(TRM!A1285,'TRM - TBM Crosswalk'!$A$2:'TRM - TBM Crosswalk'!$I$1008,7,FALSE))</f>
        <v>Infrastructure Services</v>
      </c>
      <c r="J5415" t="str">
        <f>IF(VLOOKUP(TRM!A1285,'TRM - TBM Crosswalk'!$A$2:'TRM - TBM Crosswalk'!$I$1008,8,FALSE)=0,"",VLOOKUP(TRM!A1285,'TRM - TBM Crosswalk'!$A$2:'TRM - TBM Crosswalk'!$I$1008,8,FALSE))</f>
        <v>Storage Services</v>
      </c>
      <c r="K5415" t="str">
        <f>IF(VLOOKUP(TRM!A1285,'TRM - TBM Crosswalk'!$A$2:'TRM - TBM Crosswalk'!$I$1008,9,FALSE)=0,"",VLOOKUP(TRM!A1285,'TRM - TBM Crosswalk'!$A$2:'TRM - TBM Crosswalk'!$I$1008,9,FALSE))</f>
        <v xml:space="preserve">File &amp; Object Storage </v>
      </c>
    </row>
    <row r="5416" spans="1:11" x14ac:dyDescent="0.45">
      <c r="A5416" t="str">
        <f>TRM!A1286</f>
        <v>A02.021.233#</v>
      </c>
      <c r="B5416" t="str">
        <f>TRM!B1286</f>
        <v>Data Storage#</v>
      </c>
      <c r="C5416" t="str">
        <f>TRM!C1286</f>
        <v>Microsoft OneDrive | 18.044.0301.0006</v>
      </c>
      <c r="D5416">
        <f>TRM!D1286</f>
        <v>0</v>
      </c>
      <c r="E5416" t="str">
        <f>IF(VLOOKUP(TRM!A1286,'TRM - TBM Crosswalk'!$A$2:'TRM - TBM Crosswalk'!$I$1008,3,FALSE)="N/A","TBD","")</f>
        <v/>
      </c>
      <c r="F5416" t="str">
        <f>IF(VLOOKUP(TRM!A1286,'TRM - TBM Crosswalk'!$A$2:'TRM - TBM Crosswalk'!$I$1008,4,FALSE)=0,"",VLOOKUP(TRM!A1286,'TRM - TBM Crosswalk'!$A$2:'TRM - TBM Crosswalk'!$I$1008,4,FALSE))</f>
        <v/>
      </c>
      <c r="G5416" t="str">
        <f>IF(VLOOKUP(TRM!A1286,'TRM - TBM Crosswalk'!$A$2:'TRM - TBM Crosswalk'!$I$1008,5,FALSE)=0,"",VLOOKUP(TRM!A1286,'TRM - TBM Crosswalk'!$A$2:'TRM - TBM Crosswalk'!$I$1008,5,FALSE))</f>
        <v/>
      </c>
      <c r="H5416" t="str">
        <f>IF(VLOOKUP(TRM!A1286,'TRM - TBM Crosswalk'!$A$2:'TRM - TBM Crosswalk'!$I$1008,6,FALSE)=0,"",VLOOKUP(TRM!A1286,'TRM - TBM Crosswalk'!$A$2:'TRM - TBM Crosswalk'!$I$1008,6,FALSE))</f>
        <v/>
      </c>
      <c r="I5416" t="str">
        <f>IF(VLOOKUP(TRM!A1286,'TRM - TBM Crosswalk'!$A$2:'TRM - TBM Crosswalk'!$I$1008,7,FALSE)=0,"",VLOOKUP(TRM!A1286,'TRM - TBM Crosswalk'!$A$2:'TRM - TBM Crosswalk'!$I$1008,7,FALSE))</f>
        <v>Infrastructure Services</v>
      </c>
      <c r="J5416" t="str">
        <f>IF(VLOOKUP(TRM!A1286,'TRM - TBM Crosswalk'!$A$2:'TRM - TBM Crosswalk'!$I$1008,8,FALSE)=0,"",VLOOKUP(TRM!A1286,'TRM - TBM Crosswalk'!$A$2:'TRM - TBM Crosswalk'!$I$1008,8,FALSE))</f>
        <v>Storage Services</v>
      </c>
      <c r="K5416" t="str">
        <f>IF(VLOOKUP(TRM!A1286,'TRM - TBM Crosswalk'!$A$2:'TRM - TBM Crosswalk'!$I$1008,9,FALSE)=0,"",VLOOKUP(TRM!A1286,'TRM - TBM Crosswalk'!$A$2:'TRM - TBM Crosswalk'!$I$1008,9,FALSE))</f>
        <v xml:space="preserve">File &amp; Object Storage </v>
      </c>
    </row>
    <row r="5417" spans="1:11" x14ac:dyDescent="0.45">
      <c r="A5417" t="str">
        <f>TRM!A1287</f>
        <v>A02.021.233#</v>
      </c>
      <c r="B5417" t="str">
        <f>TRM!B1287</f>
        <v>Data Storage#</v>
      </c>
      <c r="C5417" t="str">
        <f>TRM!C1287</f>
        <v>Microsoft OneDrive | 18.065.0329.0002</v>
      </c>
      <c r="D5417">
        <f>TRM!D1287</f>
        <v>0</v>
      </c>
      <c r="E5417" t="str">
        <f>IF(VLOOKUP(TRM!A1287,'TRM - TBM Crosswalk'!$A$2:'TRM - TBM Crosswalk'!$I$1008,3,FALSE)="N/A","TBD","")</f>
        <v/>
      </c>
      <c r="F5417" t="str">
        <f>IF(VLOOKUP(TRM!A1287,'TRM - TBM Crosswalk'!$A$2:'TRM - TBM Crosswalk'!$I$1008,4,FALSE)=0,"",VLOOKUP(TRM!A1287,'TRM - TBM Crosswalk'!$A$2:'TRM - TBM Crosswalk'!$I$1008,4,FALSE))</f>
        <v/>
      </c>
      <c r="G5417" t="str">
        <f>IF(VLOOKUP(TRM!A1287,'TRM - TBM Crosswalk'!$A$2:'TRM - TBM Crosswalk'!$I$1008,5,FALSE)=0,"",VLOOKUP(TRM!A1287,'TRM - TBM Crosswalk'!$A$2:'TRM - TBM Crosswalk'!$I$1008,5,FALSE))</f>
        <v/>
      </c>
      <c r="H5417" t="str">
        <f>IF(VLOOKUP(TRM!A1287,'TRM - TBM Crosswalk'!$A$2:'TRM - TBM Crosswalk'!$I$1008,6,FALSE)=0,"",VLOOKUP(TRM!A1287,'TRM - TBM Crosswalk'!$A$2:'TRM - TBM Crosswalk'!$I$1008,6,FALSE))</f>
        <v/>
      </c>
      <c r="I5417" t="str">
        <f>IF(VLOOKUP(TRM!A1287,'TRM - TBM Crosswalk'!$A$2:'TRM - TBM Crosswalk'!$I$1008,7,FALSE)=0,"",VLOOKUP(TRM!A1287,'TRM - TBM Crosswalk'!$A$2:'TRM - TBM Crosswalk'!$I$1008,7,FALSE))</f>
        <v>Infrastructure Services</v>
      </c>
      <c r="J5417" t="str">
        <f>IF(VLOOKUP(TRM!A1287,'TRM - TBM Crosswalk'!$A$2:'TRM - TBM Crosswalk'!$I$1008,8,FALSE)=0,"",VLOOKUP(TRM!A1287,'TRM - TBM Crosswalk'!$A$2:'TRM - TBM Crosswalk'!$I$1008,8,FALSE))</f>
        <v>Storage Services</v>
      </c>
      <c r="K5417" t="str">
        <f>IF(VLOOKUP(TRM!A1287,'TRM - TBM Crosswalk'!$A$2:'TRM - TBM Crosswalk'!$I$1008,9,FALSE)=0,"",VLOOKUP(TRM!A1287,'TRM - TBM Crosswalk'!$A$2:'TRM - TBM Crosswalk'!$I$1008,9,FALSE))</f>
        <v xml:space="preserve">File &amp; Object Storage </v>
      </c>
    </row>
    <row r="5418" spans="1:11" x14ac:dyDescent="0.45">
      <c r="A5418" t="str">
        <f>TRM!A1288</f>
        <v>A02.021.233#</v>
      </c>
      <c r="B5418" t="str">
        <f>TRM!B1288</f>
        <v>Data Storage#</v>
      </c>
      <c r="C5418" t="str">
        <f>TRM!C1288</f>
        <v>Microsoft OneDrive | 18.091.0506.0003</v>
      </c>
      <c r="D5418">
        <f>TRM!D1288</f>
        <v>0</v>
      </c>
      <c r="E5418" t="str">
        <f>IF(VLOOKUP(TRM!A1288,'TRM - TBM Crosswalk'!$A$2:'TRM - TBM Crosswalk'!$I$1008,3,FALSE)="N/A","TBD","")</f>
        <v/>
      </c>
      <c r="F5418" t="str">
        <f>IF(VLOOKUP(TRM!A1288,'TRM - TBM Crosswalk'!$A$2:'TRM - TBM Crosswalk'!$I$1008,4,FALSE)=0,"",VLOOKUP(TRM!A1288,'TRM - TBM Crosswalk'!$A$2:'TRM - TBM Crosswalk'!$I$1008,4,FALSE))</f>
        <v/>
      </c>
      <c r="G5418" t="str">
        <f>IF(VLOOKUP(TRM!A1288,'TRM - TBM Crosswalk'!$A$2:'TRM - TBM Crosswalk'!$I$1008,5,FALSE)=0,"",VLOOKUP(TRM!A1288,'TRM - TBM Crosswalk'!$A$2:'TRM - TBM Crosswalk'!$I$1008,5,FALSE))</f>
        <v/>
      </c>
      <c r="H5418" t="str">
        <f>IF(VLOOKUP(TRM!A1288,'TRM - TBM Crosswalk'!$A$2:'TRM - TBM Crosswalk'!$I$1008,6,FALSE)=0,"",VLOOKUP(TRM!A1288,'TRM - TBM Crosswalk'!$A$2:'TRM - TBM Crosswalk'!$I$1008,6,FALSE))</f>
        <v/>
      </c>
      <c r="I5418" t="str">
        <f>IF(VLOOKUP(TRM!A1288,'TRM - TBM Crosswalk'!$A$2:'TRM - TBM Crosswalk'!$I$1008,7,FALSE)=0,"",VLOOKUP(TRM!A1288,'TRM - TBM Crosswalk'!$A$2:'TRM - TBM Crosswalk'!$I$1008,7,FALSE))</f>
        <v>Infrastructure Services</v>
      </c>
      <c r="J5418" t="str">
        <f>IF(VLOOKUP(TRM!A1288,'TRM - TBM Crosswalk'!$A$2:'TRM - TBM Crosswalk'!$I$1008,8,FALSE)=0,"",VLOOKUP(TRM!A1288,'TRM - TBM Crosswalk'!$A$2:'TRM - TBM Crosswalk'!$I$1008,8,FALSE))</f>
        <v>Storage Services</v>
      </c>
      <c r="K5418" t="str">
        <f>IF(VLOOKUP(TRM!A1288,'TRM - TBM Crosswalk'!$A$2:'TRM - TBM Crosswalk'!$I$1008,9,FALSE)=0,"",VLOOKUP(TRM!A1288,'TRM - TBM Crosswalk'!$A$2:'TRM - TBM Crosswalk'!$I$1008,9,FALSE))</f>
        <v xml:space="preserve">File &amp; Object Storage </v>
      </c>
    </row>
    <row r="5419" spans="1:11" x14ac:dyDescent="0.45">
      <c r="A5419" t="str">
        <f>TRM!A1289</f>
        <v>A02.021.233#</v>
      </c>
      <c r="B5419" t="str">
        <f>TRM!B1289</f>
        <v>Data Storage#</v>
      </c>
      <c r="C5419" t="str">
        <f>TRM!C1289</f>
        <v>Microsoft OneDrive | 18.091.0506.0006</v>
      </c>
      <c r="D5419">
        <f>TRM!D1289</f>
        <v>0</v>
      </c>
      <c r="E5419" t="str">
        <f>IF(VLOOKUP(TRM!A1289,'TRM - TBM Crosswalk'!$A$2:'TRM - TBM Crosswalk'!$I$1008,3,FALSE)="N/A","TBD","")</f>
        <v/>
      </c>
      <c r="F5419" t="str">
        <f>IF(VLOOKUP(TRM!A1289,'TRM - TBM Crosswalk'!$A$2:'TRM - TBM Crosswalk'!$I$1008,4,FALSE)=0,"",VLOOKUP(TRM!A1289,'TRM - TBM Crosswalk'!$A$2:'TRM - TBM Crosswalk'!$I$1008,4,FALSE))</f>
        <v/>
      </c>
      <c r="G5419" t="str">
        <f>IF(VLOOKUP(TRM!A1289,'TRM - TBM Crosswalk'!$A$2:'TRM - TBM Crosswalk'!$I$1008,5,FALSE)=0,"",VLOOKUP(TRM!A1289,'TRM - TBM Crosswalk'!$A$2:'TRM - TBM Crosswalk'!$I$1008,5,FALSE))</f>
        <v/>
      </c>
      <c r="H5419" t="str">
        <f>IF(VLOOKUP(TRM!A1289,'TRM - TBM Crosswalk'!$A$2:'TRM - TBM Crosswalk'!$I$1008,6,FALSE)=0,"",VLOOKUP(TRM!A1289,'TRM - TBM Crosswalk'!$A$2:'TRM - TBM Crosswalk'!$I$1008,6,FALSE))</f>
        <v/>
      </c>
      <c r="I5419" t="str">
        <f>IF(VLOOKUP(TRM!A1289,'TRM - TBM Crosswalk'!$A$2:'TRM - TBM Crosswalk'!$I$1008,7,FALSE)=0,"",VLOOKUP(TRM!A1289,'TRM - TBM Crosswalk'!$A$2:'TRM - TBM Crosswalk'!$I$1008,7,FALSE))</f>
        <v>Infrastructure Services</v>
      </c>
      <c r="J5419" t="str">
        <f>IF(VLOOKUP(TRM!A1289,'TRM - TBM Crosswalk'!$A$2:'TRM - TBM Crosswalk'!$I$1008,8,FALSE)=0,"",VLOOKUP(TRM!A1289,'TRM - TBM Crosswalk'!$A$2:'TRM - TBM Crosswalk'!$I$1008,8,FALSE))</f>
        <v>Storage Services</v>
      </c>
      <c r="K5419" t="str">
        <f>IF(VLOOKUP(TRM!A1289,'TRM - TBM Crosswalk'!$A$2:'TRM - TBM Crosswalk'!$I$1008,9,FALSE)=0,"",VLOOKUP(TRM!A1289,'TRM - TBM Crosswalk'!$A$2:'TRM - TBM Crosswalk'!$I$1008,9,FALSE))</f>
        <v xml:space="preserve">File &amp; Object Storage </v>
      </c>
    </row>
    <row r="5420" spans="1:11" x14ac:dyDescent="0.45">
      <c r="A5420" t="str">
        <f>TRM!A1290</f>
        <v>A02.021.233#</v>
      </c>
      <c r="B5420" t="str">
        <f>TRM!B1290</f>
        <v>Data Storage#</v>
      </c>
      <c r="C5420" t="str">
        <f>TRM!C1290</f>
        <v>Microsoft OneDrive | 18.091.0506.0007</v>
      </c>
      <c r="D5420">
        <f>TRM!D1290</f>
        <v>0</v>
      </c>
      <c r="E5420" t="str">
        <f>IF(VLOOKUP(TRM!A1290,'TRM - TBM Crosswalk'!$A$2:'TRM - TBM Crosswalk'!$I$1008,3,FALSE)="N/A","TBD","")</f>
        <v/>
      </c>
      <c r="F5420" t="str">
        <f>IF(VLOOKUP(TRM!A1290,'TRM - TBM Crosswalk'!$A$2:'TRM - TBM Crosswalk'!$I$1008,4,FALSE)=0,"",VLOOKUP(TRM!A1290,'TRM - TBM Crosswalk'!$A$2:'TRM - TBM Crosswalk'!$I$1008,4,FALSE))</f>
        <v/>
      </c>
      <c r="G5420" t="str">
        <f>IF(VLOOKUP(TRM!A1290,'TRM - TBM Crosswalk'!$A$2:'TRM - TBM Crosswalk'!$I$1008,5,FALSE)=0,"",VLOOKUP(TRM!A1290,'TRM - TBM Crosswalk'!$A$2:'TRM - TBM Crosswalk'!$I$1008,5,FALSE))</f>
        <v/>
      </c>
      <c r="H5420" t="str">
        <f>IF(VLOOKUP(TRM!A1290,'TRM - TBM Crosswalk'!$A$2:'TRM - TBM Crosswalk'!$I$1008,6,FALSE)=0,"",VLOOKUP(TRM!A1290,'TRM - TBM Crosswalk'!$A$2:'TRM - TBM Crosswalk'!$I$1008,6,FALSE))</f>
        <v/>
      </c>
      <c r="I5420" t="str">
        <f>IF(VLOOKUP(TRM!A1290,'TRM - TBM Crosswalk'!$A$2:'TRM - TBM Crosswalk'!$I$1008,7,FALSE)=0,"",VLOOKUP(TRM!A1290,'TRM - TBM Crosswalk'!$A$2:'TRM - TBM Crosswalk'!$I$1008,7,FALSE))</f>
        <v>Infrastructure Services</v>
      </c>
      <c r="J5420" t="str">
        <f>IF(VLOOKUP(TRM!A1290,'TRM - TBM Crosswalk'!$A$2:'TRM - TBM Crosswalk'!$I$1008,8,FALSE)=0,"",VLOOKUP(TRM!A1290,'TRM - TBM Crosswalk'!$A$2:'TRM - TBM Crosswalk'!$I$1008,8,FALSE))</f>
        <v>Storage Services</v>
      </c>
      <c r="K5420" t="str">
        <f>IF(VLOOKUP(TRM!A1290,'TRM - TBM Crosswalk'!$A$2:'TRM - TBM Crosswalk'!$I$1008,9,FALSE)=0,"",VLOOKUP(TRM!A1290,'TRM - TBM Crosswalk'!$A$2:'TRM - TBM Crosswalk'!$I$1008,9,FALSE))</f>
        <v xml:space="preserve">File &amp; Object Storage </v>
      </c>
    </row>
    <row r="5421" spans="1:11" x14ac:dyDescent="0.45">
      <c r="A5421" t="str">
        <f>TRM!A1291</f>
        <v>A02.021.233#</v>
      </c>
      <c r="B5421" t="str">
        <f>TRM!B1291</f>
        <v>Data Storage#</v>
      </c>
      <c r="C5421" t="str">
        <f>TRM!C1291</f>
        <v>Microsoft OneDrive | 18.111.0603.0004</v>
      </c>
      <c r="D5421">
        <f>TRM!D1291</f>
        <v>0</v>
      </c>
      <c r="E5421" t="str">
        <f>IF(VLOOKUP(TRM!A1291,'TRM - TBM Crosswalk'!$A$2:'TRM - TBM Crosswalk'!$I$1008,3,FALSE)="N/A","TBD","")</f>
        <v/>
      </c>
      <c r="F5421" t="str">
        <f>IF(VLOOKUP(TRM!A1291,'TRM - TBM Crosswalk'!$A$2:'TRM - TBM Crosswalk'!$I$1008,4,FALSE)=0,"",VLOOKUP(TRM!A1291,'TRM - TBM Crosswalk'!$A$2:'TRM - TBM Crosswalk'!$I$1008,4,FALSE))</f>
        <v/>
      </c>
      <c r="G5421" t="str">
        <f>IF(VLOOKUP(TRM!A1291,'TRM - TBM Crosswalk'!$A$2:'TRM - TBM Crosswalk'!$I$1008,5,FALSE)=0,"",VLOOKUP(TRM!A1291,'TRM - TBM Crosswalk'!$A$2:'TRM - TBM Crosswalk'!$I$1008,5,FALSE))</f>
        <v/>
      </c>
      <c r="H5421" t="str">
        <f>IF(VLOOKUP(TRM!A1291,'TRM - TBM Crosswalk'!$A$2:'TRM - TBM Crosswalk'!$I$1008,6,FALSE)=0,"",VLOOKUP(TRM!A1291,'TRM - TBM Crosswalk'!$A$2:'TRM - TBM Crosswalk'!$I$1008,6,FALSE))</f>
        <v/>
      </c>
      <c r="I5421" t="str">
        <f>IF(VLOOKUP(TRM!A1291,'TRM - TBM Crosswalk'!$A$2:'TRM - TBM Crosswalk'!$I$1008,7,FALSE)=0,"",VLOOKUP(TRM!A1291,'TRM - TBM Crosswalk'!$A$2:'TRM - TBM Crosswalk'!$I$1008,7,FALSE))</f>
        <v>Infrastructure Services</v>
      </c>
      <c r="J5421" t="str">
        <f>IF(VLOOKUP(TRM!A1291,'TRM - TBM Crosswalk'!$A$2:'TRM - TBM Crosswalk'!$I$1008,8,FALSE)=0,"",VLOOKUP(TRM!A1291,'TRM - TBM Crosswalk'!$A$2:'TRM - TBM Crosswalk'!$I$1008,8,FALSE))</f>
        <v>Storage Services</v>
      </c>
      <c r="K5421" t="str">
        <f>IF(VLOOKUP(TRM!A1291,'TRM - TBM Crosswalk'!$A$2:'TRM - TBM Crosswalk'!$I$1008,9,FALSE)=0,"",VLOOKUP(TRM!A1291,'TRM - TBM Crosswalk'!$A$2:'TRM - TBM Crosswalk'!$I$1008,9,FALSE))</f>
        <v xml:space="preserve">File &amp; Object Storage </v>
      </c>
    </row>
    <row r="5422" spans="1:11" x14ac:dyDescent="0.45">
      <c r="A5422" t="str">
        <f>TRM!A1292</f>
        <v>A02.021.233#</v>
      </c>
      <c r="B5422" t="str">
        <f>TRM!B1292</f>
        <v>Data Storage#</v>
      </c>
      <c r="C5422" t="str">
        <f>TRM!C1292</f>
        <v>Microsoft OneDrive | 18.111.0603.0006</v>
      </c>
      <c r="D5422">
        <f>TRM!D1292</f>
        <v>0</v>
      </c>
      <c r="E5422" t="str">
        <f>IF(VLOOKUP(TRM!A1292,'TRM - TBM Crosswalk'!$A$2:'TRM - TBM Crosswalk'!$I$1008,3,FALSE)="N/A","TBD","")</f>
        <v/>
      </c>
      <c r="F5422" t="str">
        <f>IF(VLOOKUP(TRM!A1292,'TRM - TBM Crosswalk'!$A$2:'TRM - TBM Crosswalk'!$I$1008,4,FALSE)=0,"",VLOOKUP(TRM!A1292,'TRM - TBM Crosswalk'!$A$2:'TRM - TBM Crosswalk'!$I$1008,4,FALSE))</f>
        <v/>
      </c>
      <c r="G5422" t="str">
        <f>IF(VLOOKUP(TRM!A1292,'TRM - TBM Crosswalk'!$A$2:'TRM - TBM Crosswalk'!$I$1008,5,FALSE)=0,"",VLOOKUP(TRM!A1292,'TRM - TBM Crosswalk'!$A$2:'TRM - TBM Crosswalk'!$I$1008,5,FALSE))</f>
        <v/>
      </c>
      <c r="H5422" t="str">
        <f>IF(VLOOKUP(TRM!A1292,'TRM - TBM Crosswalk'!$A$2:'TRM - TBM Crosswalk'!$I$1008,6,FALSE)=0,"",VLOOKUP(TRM!A1292,'TRM - TBM Crosswalk'!$A$2:'TRM - TBM Crosswalk'!$I$1008,6,FALSE))</f>
        <v/>
      </c>
      <c r="I5422" t="str">
        <f>IF(VLOOKUP(TRM!A1292,'TRM - TBM Crosswalk'!$A$2:'TRM - TBM Crosswalk'!$I$1008,7,FALSE)=0,"",VLOOKUP(TRM!A1292,'TRM - TBM Crosswalk'!$A$2:'TRM - TBM Crosswalk'!$I$1008,7,FALSE))</f>
        <v>Infrastructure Services</v>
      </c>
      <c r="J5422" t="str">
        <f>IF(VLOOKUP(TRM!A1292,'TRM - TBM Crosswalk'!$A$2:'TRM - TBM Crosswalk'!$I$1008,8,FALSE)=0,"",VLOOKUP(TRM!A1292,'TRM - TBM Crosswalk'!$A$2:'TRM - TBM Crosswalk'!$I$1008,8,FALSE))</f>
        <v>Storage Services</v>
      </c>
      <c r="K5422" t="str">
        <f>IF(VLOOKUP(TRM!A1292,'TRM - TBM Crosswalk'!$A$2:'TRM - TBM Crosswalk'!$I$1008,9,FALSE)=0,"",VLOOKUP(TRM!A1292,'TRM - TBM Crosswalk'!$A$2:'TRM - TBM Crosswalk'!$I$1008,9,FALSE))</f>
        <v xml:space="preserve">File &amp; Object Storage </v>
      </c>
    </row>
    <row r="5423" spans="1:11" x14ac:dyDescent="0.45">
      <c r="A5423" t="str">
        <f>TRM!A1293</f>
        <v>A02.021.233#</v>
      </c>
      <c r="B5423" t="str">
        <f>TRM!B1293</f>
        <v>Data Storage#</v>
      </c>
      <c r="C5423" t="str">
        <f>TRM!C1293</f>
        <v>Microsoft OneDrive | 18.131.0701.0004</v>
      </c>
      <c r="D5423">
        <f>TRM!D1293</f>
        <v>0</v>
      </c>
      <c r="E5423" t="str">
        <f>IF(VLOOKUP(TRM!A1293,'TRM - TBM Crosswalk'!$A$2:'TRM - TBM Crosswalk'!$I$1008,3,FALSE)="N/A","TBD","")</f>
        <v/>
      </c>
      <c r="F5423" t="str">
        <f>IF(VLOOKUP(TRM!A1293,'TRM - TBM Crosswalk'!$A$2:'TRM - TBM Crosswalk'!$I$1008,4,FALSE)=0,"",VLOOKUP(TRM!A1293,'TRM - TBM Crosswalk'!$A$2:'TRM - TBM Crosswalk'!$I$1008,4,FALSE))</f>
        <v/>
      </c>
      <c r="G5423" t="str">
        <f>IF(VLOOKUP(TRM!A1293,'TRM - TBM Crosswalk'!$A$2:'TRM - TBM Crosswalk'!$I$1008,5,FALSE)=0,"",VLOOKUP(TRM!A1293,'TRM - TBM Crosswalk'!$A$2:'TRM - TBM Crosswalk'!$I$1008,5,FALSE))</f>
        <v/>
      </c>
      <c r="H5423" t="str">
        <f>IF(VLOOKUP(TRM!A1293,'TRM - TBM Crosswalk'!$A$2:'TRM - TBM Crosswalk'!$I$1008,6,FALSE)=0,"",VLOOKUP(TRM!A1293,'TRM - TBM Crosswalk'!$A$2:'TRM - TBM Crosswalk'!$I$1008,6,FALSE))</f>
        <v/>
      </c>
      <c r="I5423" t="str">
        <f>IF(VLOOKUP(TRM!A1293,'TRM - TBM Crosswalk'!$A$2:'TRM - TBM Crosswalk'!$I$1008,7,FALSE)=0,"",VLOOKUP(TRM!A1293,'TRM - TBM Crosswalk'!$A$2:'TRM - TBM Crosswalk'!$I$1008,7,FALSE))</f>
        <v>Infrastructure Services</v>
      </c>
      <c r="J5423" t="str">
        <f>IF(VLOOKUP(TRM!A1293,'TRM - TBM Crosswalk'!$A$2:'TRM - TBM Crosswalk'!$I$1008,8,FALSE)=0,"",VLOOKUP(TRM!A1293,'TRM - TBM Crosswalk'!$A$2:'TRM - TBM Crosswalk'!$I$1008,8,FALSE))</f>
        <v>Storage Services</v>
      </c>
      <c r="K5423" t="str">
        <f>IF(VLOOKUP(TRM!A1293,'TRM - TBM Crosswalk'!$A$2:'TRM - TBM Crosswalk'!$I$1008,9,FALSE)=0,"",VLOOKUP(TRM!A1293,'TRM - TBM Crosswalk'!$A$2:'TRM - TBM Crosswalk'!$I$1008,9,FALSE))</f>
        <v xml:space="preserve">File &amp; Object Storage </v>
      </c>
    </row>
    <row r="5424" spans="1:11" x14ac:dyDescent="0.45">
      <c r="A5424" t="str">
        <f>TRM!A1294</f>
        <v>A02.021.233#</v>
      </c>
      <c r="B5424" t="str">
        <f>TRM!B1294</f>
        <v>Data Storage#</v>
      </c>
      <c r="C5424" t="str">
        <f>TRM!C1294</f>
        <v>Microsoft OneDrive | 18.131.0701.0007</v>
      </c>
      <c r="D5424">
        <f>TRM!D1294</f>
        <v>0</v>
      </c>
      <c r="E5424" t="str">
        <f>IF(VLOOKUP(TRM!A1294,'TRM - TBM Crosswalk'!$A$2:'TRM - TBM Crosswalk'!$I$1008,3,FALSE)="N/A","TBD","")</f>
        <v/>
      </c>
      <c r="F5424" t="str">
        <f>IF(VLOOKUP(TRM!A1294,'TRM - TBM Crosswalk'!$A$2:'TRM - TBM Crosswalk'!$I$1008,4,FALSE)=0,"",VLOOKUP(TRM!A1294,'TRM - TBM Crosswalk'!$A$2:'TRM - TBM Crosswalk'!$I$1008,4,FALSE))</f>
        <v/>
      </c>
      <c r="G5424" t="str">
        <f>IF(VLOOKUP(TRM!A1294,'TRM - TBM Crosswalk'!$A$2:'TRM - TBM Crosswalk'!$I$1008,5,FALSE)=0,"",VLOOKUP(TRM!A1294,'TRM - TBM Crosswalk'!$A$2:'TRM - TBM Crosswalk'!$I$1008,5,FALSE))</f>
        <v/>
      </c>
      <c r="H5424" t="str">
        <f>IF(VLOOKUP(TRM!A1294,'TRM - TBM Crosswalk'!$A$2:'TRM - TBM Crosswalk'!$I$1008,6,FALSE)=0,"",VLOOKUP(TRM!A1294,'TRM - TBM Crosswalk'!$A$2:'TRM - TBM Crosswalk'!$I$1008,6,FALSE))</f>
        <v/>
      </c>
      <c r="I5424" t="str">
        <f>IF(VLOOKUP(TRM!A1294,'TRM - TBM Crosswalk'!$A$2:'TRM - TBM Crosswalk'!$I$1008,7,FALSE)=0,"",VLOOKUP(TRM!A1294,'TRM - TBM Crosswalk'!$A$2:'TRM - TBM Crosswalk'!$I$1008,7,FALSE))</f>
        <v>Infrastructure Services</v>
      </c>
      <c r="J5424" t="str">
        <f>IF(VLOOKUP(TRM!A1294,'TRM - TBM Crosswalk'!$A$2:'TRM - TBM Crosswalk'!$I$1008,8,FALSE)=0,"",VLOOKUP(TRM!A1294,'TRM - TBM Crosswalk'!$A$2:'TRM - TBM Crosswalk'!$I$1008,8,FALSE))</f>
        <v>Storage Services</v>
      </c>
      <c r="K5424" t="str">
        <f>IF(VLOOKUP(TRM!A1294,'TRM - TBM Crosswalk'!$A$2:'TRM - TBM Crosswalk'!$I$1008,9,FALSE)=0,"",VLOOKUP(TRM!A1294,'TRM - TBM Crosswalk'!$A$2:'TRM - TBM Crosswalk'!$I$1008,9,FALSE))</f>
        <v xml:space="preserve">File &amp; Object Storage </v>
      </c>
    </row>
    <row r="5425" spans="1:11" x14ac:dyDescent="0.45">
      <c r="A5425" t="str">
        <f>TRM!A1295</f>
        <v>A02.021.233#</v>
      </c>
      <c r="B5425" t="str">
        <f>TRM!B1295</f>
        <v>Data Storage#</v>
      </c>
      <c r="C5425" t="str">
        <f>TRM!C1295</f>
        <v>Microsoft OneDrive | 18.151.0729.0006</v>
      </c>
      <c r="D5425">
        <f>TRM!D1295</f>
        <v>0</v>
      </c>
      <c r="E5425" t="str">
        <f>IF(VLOOKUP(TRM!A1295,'TRM - TBM Crosswalk'!$A$2:'TRM - TBM Crosswalk'!$I$1008,3,FALSE)="N/A","TBD","")</f>
        <v/>
      </c>
      <c r="F5425" t="str">
        <f>IF(VLOOKUP(TRM!A1295,'TRM - TBM Crosswalk'!$A$2:'TRM - TBM Crosswalk'!$I$1008,4,FALSE)=0,"",VLOOKUP(TRM!A1295,'TRM - TBM Crosswalk'!$A$2:'TRM - TBM Crosswalk'!$I$1008,4,FALSE))</f>
        <v/>
      </c>
      <c r="G5425" t="str">
        <f>IF(VLOOKUP(TRM!A1295,'TRM - TBM Crosswalk'!$A$2:'TRM - TBM Crosswalk'!$I$1008,5,FALSE)=0,"",VLOOKUP(TRM!A1295,'TRM - TBM Crosswalk'!$A$2:'TRM - TBM Crosswalk'!$I$1008,5,FALSE))</f>
        <v/>
      </c>
      <c r="H5425" t="str">
        <f>IF(VLOOKUP(TRM!A1295,'TRM - TBM Crosswalk'!$A$2:'TRM - TBM Crosswalk'!$I$1008,6,FALSE)=0,"",VLOOKUP(TRM!A1295,'TRM - TBM Crosswalk'!$A$2:'TRM - TBM Crosswalk'!$I$1008,6,FALSE))</f>
        <v/>
      </c>
      <c r="I5425" t="str">
        <f>IF(VLOOKUP(TRM!A1295,'TRM - TBM Crosswalk'!$A$2:'TRM - TBM Crosswalk'!$I$1008,7,FALSE)=0,"",VLOOKUP(TRM!A1295,'TRM - TBM Crosswalk'!$A$2:'TRM - TBM Crosswalk'!$I$1008,7,FALSE))</f>
        <v>Infrastructure Services</v>
      </c>
      <c r="J5425" t="str">
        <f>IF(VLOOKUP(TRM!A1295,'TRM - TBM Crosswalk'!$A$2:'TRM - TBM Crosswalk'!$I$1008,8,FALSE)=0,"",VLOOKUP(TRM!A1295,'TRM - TBM Crosswalk'!$A$2:'TRM - TBM Crosswalk'!$I$1008,8,FALSE))</f>
        <v>Storage Services</v>
      </c>
      <c r="K5425" t="str">
        <f>IF(VLOOKUP(TRM!A1295,'TRM - TBM Crosswalk'!$A$2:'TRM - TBM Crosswalk'!$I$1008,9,FALSE)=0,"",VLOOKUP(TRM!A1295,'TRM - TBM Crosswalk'!$A$2:'TRM - TBM Crosswalk'!$I$1008,9,FALSE))</f>
        <v xml:space="preserve">File &amp; Object Storage </v>
      </c>
    </row>
    <row r="5426" spans="1:11" x14ac:dyDescent="0.45">
      <c r="A5426" t="str">
        <f>TRM!A1296</f>
        <v>A02.021.233#</v>
      </c>
      <c r="B5426" t="str">
        <f>TRM!B1296</f>
        <v>Data Storage#</v>
      </c>
      <c r="C5426" t="str">
        <f>TRM!C1296</f>
        <v>Microsoft OneDrive | 18.151.0729.0012</v>
      </c>
      <c r="D5426">
        <f>TRM!D1296</f>
        <v>0</v>
      </c>
      <c r="E5426" t="str">
        <f>IF(VLOOKUP(TRM!A1296,'TRM - TBM Crosswalk'!$A$2:'TRM - TBM Crosswalk'!$I$1008,3,FALSE)="N/A","TBD","")</f>
        <v/>
      </c>
      <c r="F5426" t="str">
        <f>IF(VLOOKUP(TRM!A1296,'TRM - TBM Crosswalk'!$A$2:'TRM - TBM Crosswalk'!$I$1008,4,FALSE)=0,"",VLOOKUP(TRM!A1296,'TRM - TBM Crosswalk'!$A$2:'TRM - TBM Crosswalk'!$I$1008,4,FALSE))</f>
        <v/>
      </c>
      <c r="G5426" t="str">
        <f>IF(VLOOKUP(TRM!A1296,'TRM - TBM Crosswalk'!$A$2:'TRM - TBM Crosswalk'!$I$1008,5,FALSE)=0,"",VLOOKUP(TRM!A1296,'TRM - TBM Crosswalk'!$A$2:'TRM - TBM Crosswalk'!$I$1008,5,FALSE))</f>
        <v/>
      </c>
      <c r="H5426" t="str">
        <f>IF(VLOOKUP(TRM!A1296,'TRM - TBM Crosswalk'!$A$2:'TRM - TBM Crosswalk'!$I$1008,6,FALSE)=0,"",VLOOKUP(TRM!A1296,'TRM - TBM Crosswalk'!$A$2:'TRM - TBM Crosswalk'!$I$1008,6,FALSE))</f>
        <v/>
      </c>
      <c r="I5426" t="str">
        <f>IF(VLOOKUP(TRM!A1296,'TRM - TBM Crosswalk'!$A$2:'TRM - TBM Crosswalk'!$I$1008,7,FALSE)=0,"",VLOOKUP(TRM!A1296,'TRM - TBM Crosswalk'!$A$2:'TRM - TBM Crosswalk'!$I$1008,7,FALSE))</f>
        <v>Infrastructure Services</v>
      </c>
      <c r="J5426" t="str">
        <f>IF(VLOOKUP(TRM!A1296,'TRM - TBM Crosswalk'!$A$2:'TRM - TBM Crosswalk'!$I$1008,8,FALSE)=0,"",VLOOKUP(TRM!A1296,'TRM - TBM Crosswalk'!$A$2:'TRM - TBM Crosswalk'!$I$1008,8,FALSE))</f>
        <v>Storage Services</v>
      </c>
      <c r="K5426" t="str">
        <f>IF(VLOOKUP(TRM!A1296,'TRM - TBM Crosswalk'!$A$2:'TRM - TBM Crosswalk'!$I$1008,9,FALSE)=0,"",VLOOKUP(TRM!A1296,'TRM - TBM Crosswalk'!$A$2:'TRM - TBM Crosswalk'!$I$1008,9,FALSE))</f>
        <v xml:space="preserve">File &amp; Object Storage </v>
      </c>
    </row>
    <row r="5427" spans="1:11" x14ac:dyDescent="0.45">
      <c r="A5427" t="str">
        <f>TRM!A1297</f>
        <v>A02.021.233#</v>
      </c>
      <c r="B5427" t="str">
        <f>TRM!B1297</f>
        <v>Data Storage#</v>
      </c>
      <c r="C5427" t="str">
        <f>TRM!C1297</f>
        <v>Microsoft OneDrive | 18.151.0729.0013</v>
      </c>
      <c r="D5427">
        <f>TRM!D1297</f>
        <v>0</v>
      </c>
      <c r="E5427" t="str">
        <f>IF(VLOOKUP(TRM!A1297,'TRM - TBM Crosswalk'!$A$2:'TRM - TBM Crosswalk'!$I$1008,3,FALSE)="N/A","TBD","")</f>
        <v/>
      </c>
      <c r="F5427" t="str">
        <f>IF(VLOOKUP(TRM!A1297,'TRM - TBM Crosswalk'!$A$2:'TRM - TBM Crosswalk'!$I$1008,4,FALSE)=0,"",VLOOKUP(TRM!A1297,'TRM - TBM Crosswalk'!$A$2:'TRM - TBM Crosswalk'!$I$1008,4,FALSE))</f>
        <v/>
      </c>
      <c r="G5427" t="str">
        <f>IF(VLOOKUP(TRM!A1297,'TRM - TBM Crosswalk'!$A$2:'TRM - TBM Crosswalk'!$I$1008,5,FALSE)=0,"",VLOOKUP(TRM!A1297,'TRM - TBM Crosswalk'!$A$2:'TRM - TBM Crosswalk'!$I$1008,5,FALSE))</f>
        <v/>
      </c>
      <c r="H5427" t="str">
        <f>IF(VLOOKUP(TRM!A1297,'TRM - TBM Crosswalk'!$A$2:'TRM - TBM Crosswalk'!$I$1008,6,FALSE)=0,"",VLOOKUP(TRM!A1297,'TRM - TBM Crosswalk'!$A$2:'TRM - TBM Crosswalk'!$I$1008,6,FALSE))</f>
        <v/>
      </c>
      <c r="I5427" t="str">
        <f>IF(VLOOKUP(TRM!A1297,'TRM - TBM Crosswalk'!$A$2:'TRM - TBM Crosswalk'!$I$1008,7,FALSE)=0,"",VLOOKUP(TRM!A1297,'TRM - TBM Crosswalk'!$A$2:'TRM - TBM Crosswalk'!$I$1008,7,FALSE))</f>
        <v>Infrastructure Services</v>
      </c>
      <c r="J5427" t="str">
        <f>IF(VLOOKUP(TRM!A1297,'TRM - TBM Crosswalk'!$A$2:'TRM - TBM Crosswalk'!$I$1008,8,FALSE)=0,"",VLOOKUP(TRM!A1297,'TRM - TBM Crosswalk'!$A$2:'TRM - TBM Crosswalk'!$I$1008,8,FALSE))</f>
        <v>Storage Services</v>
      </c>
      <c r="K5427" t="str">
        <f>IF(VLOOKUP(TRM!A1297,'TRM - TBM Crosswalk'!$A$2:'TRM - TBM Crosswalk'!$I$1008,9,FALSE)=0,"",VLOOKUP(TRM!A1297,'TRM - TBM Crosswalk'!$A$2:'TRM - TBM Crosswalk'!$I$1008,9,FALSE))</f>
        <v xml:space="preserve">File &amp; Object Storage </v>
      </c>
    </row>
    <row r="5428" spans="1:11" x14ac:dyDescent="0.45">
      <c r="A5428" t="str">
        <f>TRM!A1298</f>
        <v>A02.021.233#</v>
      </c>
      <c r="B5428" t="str">
        <f>TRM!B1298</f>
        <v>Data Storage#</v>
      </c>
      <c r="C5428" t="str">
        <f>TRM!C1298</f>
        <v>Microsoft OneDrive | 18.172.0826.0010</v>
      </c>
      <c r="D5428">
        <f>TRM!D1298</f>
        <v>0</v>
      </c>
      <c r="E5428" t="str">
        <f>IF(VLOOKUP(TRM!A1298,'TRM - TBM Crosswalk'!$A$2:'TRM - TBM Crosswalk'!$I$1008,3,FALSE)="N/A","TBD","")</f>
        <v/>
      </c>
      <c r="F5428" t="str">
        <f>IF(VLOOKUP(TRM!A1298,'TRM - TBM Crosswalk'!$A$2:'TRM - TBM Crosswalk'!$I$1008,4,FALSE)=0,"",VLOOKUP(TRM!A1298,'TRM - TBM Crosswalk'!$A$2:'TRM - TBM Crosswalk'!$I$1008,4,FALSE))</f>
        <v/>
      </c>
      <c r="G5428" t="str">
        <f>IF(VLOOKUP(TRM!A1298,'TRM - TBM Crosswalk'!$A$2:'TRM - TBM Crosswalk'!$I$1008,5,FALSE)=0,"",VLOOKUP(TRM!A1298,'TRM - TBM Crosswalk'!$A$2:'TRM - TBM Crosswalk'!$I$1008,5,FALSE))</f>
        <v/>
      </c>
      <c r="H5428" t="str">
        <f>IF(VLOOKUP(TRM!A1298,'TRM - TBM Crosswalk'!$A$2:'TRM - TBM Crosswalk'!$I$1008,6,FALSE)=0,"",VLOOKUP(TRM!A1298,'TRM - TBM Crosswalk'!$A$2:'TRM - TBM Crosswalk'!$I$1008,6,FALSE))</f>
        <v/>
      </c>
      <c r="I5428" t="str">
        <f>IF(VLOOKUP(TRM!A1298,'TRM - TBM Crosswalk'!$A$2:'TRM - TBM Crosswalk'!$I$1008,7,FALSE)=0,"",VLOOKUP(TRM!A1298,'TRM - TBM Crosswalk'!$A$2:'TRM - TBM Crosswalk'!$I$1008,7,FALSE))</f>
        <v>Infrastructure Services</v>
      </c>
      <c r="J5428" t="str">
        <f>IF(VLOOKUP(TRM!A1298,'TRM - TBM Crosswalk'!$A$2:'TRM - TBM Crosswalk'!$I$1008,8,FALSE)=0,"",VLOOKUP(TRM!A1298,'TRM - TBM Crosswalk'!$A$2:'TRM - TBM Crosswalk'!$I$1008,8,FALSE))</f>
        <v>Storage Services</v>
      </c>
      <c r="K5428" t="str">
        <f>IF(VLOOKUP(TRM!A1298,'TRM - TBM Crosswalk'!$A$2:'TRM - TBM Crosswalk'!$I$1008,9,FALSE)=0,"",VLOOKUP(TRM!A1298,'TRM - TBM Crosswalk'!$A$2:'TRM - TBM Crosswalk'!$I$1008,9,FALSE))</f>
        <v xml:space="preserve">File &amp; Object Storage </v>
      </c>
    </row>
    <row r="5429" spans="1:11" x14ac:dyDescent="0.45">
      <c r="A5429" t="str">
        <f>TRM!A1299</f>
        <v>A02.021.233#</v>
      </c>
      <c r="B5429" t="str">
        <f>TRM!B1299</f>
        <v>Data Storage#</v>
      </c>
      <c r="C5429" t="str">
        <f>TRM!C1299</f>
        <v>Microsoft OneDrive | 18.192.0920.0012</v>
      </c>
      <c r="D5429">
        <f>TRM!D1299</f>
        <v>0</v>
      </c>
      <c r="E5429" t="str">
        <f>IF(VLOOKUP(TRM!A1299,'TRM - TBM Crosswalk'!$A$2:'TRM - TBM Crosswalk'!$I$1008,3,FALSE)="N/A","TBD","")</f>
        <v/>
      </c>
      <c r="F5429" t="str">
        <f>IF(VLOOKUP(TRM!A1299,'TRM - TBM Crosswalk'!$A$2:'TRM - TBM Crosswalk'!$I$1008,4,FALSE)=0,"",VLOOKUP(TRM!A1299,'TRM - TBM Crosswalk'!$A$2:'TRM - TBM Crosswalk'!$I$1008,4,FALSE))</f>
        <v/>
      </c>
      <c r="G5429" t="str">
        <f>IF(VLOOKUP(TRM!A1299,'TRM - TBM Crosswalk'!$A$2:'TRM - TBM Crosswalk'!$I$1008,5,FALSE)=0,"",VLOOKUP(TRM!A1299,'TRM - TBM Crosswalk'!$A$2:'TRM - TBM Crosswalk'!$I$1008,5,FALSE))</f>
        <v/>
      </c>
      <c r="H5429" t="str">
        <f>IF(VLOOKUP(TRM!A1299,'TRM - TBM Crosswalk'!$A$2:'TRM - TBM Crosswalk'!$I$1008,6,FALSE)=0,"",VLOOKUP(TRM!A1299,'TRM - TBM Crosswalk'!$A$2:'TRM - TBM Crosswalk'!$I$1008,6,FALSE))</f>
        <v/>
      </c>
      <c r="I5429" t="str">
        <f>IF(VLOOKUP(TRM!A1299,'TRM - TBM Crosswalk'!$A$2:'TRM - TBM Crosswalk'!$I$1008,7,FALSE)=0,"",VLOOKUP(TRM!A1299,'TRM - TBM Crosswalk'!$A$2:'TRM - TBM Crosswalk'!$I$1008,7,FALSE))</f>
        <v>Infrastructure Services</v>
      </c>
      <c r="J5429" t="str">
        <f>IF(VLOOKUP(TRM!A1299,'TRM - TBM Crosswalk'!$A$2:'TRM - TBM Crosswalk'!$I$1008,8,FALSE)=0,"",VLOOKUP(TRM!A1299,'TRM - TBM Crosswalk'!$A$2:'TRM - TBM Crosswalk'!$I$1008,8,FALSE))</f>
        <v>Storage Services</v>
      </c>
      <c r="K5429" t="str">
        <f>IF(VLOOKUP(TRM!A1299,'TRM - TBM Crosswalk'!$A$2:'TRM - TBM Crosswalk'!$I$1008,9,FALSE)=0,"",VLOOKUP(TRM!A1299,'TRM - TBM Crosswalk'!$A$2:'TRM - TBM Crosswalk'!$I$1008,9,FALSE))</f>
        <v xml:space="preserve">File &amp; Object Storage </v>
      </c>
    </row>
    <row r="5430" spans="1:11" x14ac:dyDescent="0.45">
      <c r="A5430" t="str">
        <f>TRM!A1300</f>
        <v>A02.021.233#</v>
      </c>
      <c r="B5430" t="str">
        <f>TRM!B1300</f>
        <v>Data Storage#</v>
      </c>
      <c r="C5430" t="str">
        <f>TRM!C1300</f>
        <v>Microsoft OneDrive | 18.192.0920.0015</v>
      </c>
      <c r="D5430">
        <f>TRM!D1300</f>
        <v>0</v>
      </c>
      <c r="E5430" t="str">
        <f>IF(VLOOKUP(TRM!A1300,'TRM - TBM Crosswalk'!$A$2:'TRM - TBM Crosswalk'!$I$1008,3,FALSE)="N/A","TBD","")</f>
        <v/>
      </c>
      <c r="F5430" t="str">
        <f>IF(VLOOKUP(TRM!A1300,'TRM - TBM Crosswalk'!$A$2:'TRM - TBM Crosswalk'!$I$1008,4,FALSE)=0,"",VLOOKUP(TRM!A1300,'TRM - TBM Crosswalk'!$A$2:'TRM - TBM Crosswalk'!$I$1008,4,FALSE))</f>
        <v/>
      </c>
      <c r="G5430" t="str">
        <f>IF(VLOOKUP(TRM!A1300,'TRM - TBM Crosswalk'!$A$2:'TRM - TBM Crosswalk'!$I$1008,5,FALSE)=0,"",VLOOKUP(TRM!A1300,'TRM - TBM Crosswalk'!$A$2:'TRM - TBM Crosswalk'!$I$1008,5,FALSE))</f>
        <v/>
      </c>
      <c r="H5430" t="str">
        <f>IF(VLOOKUP(TRM!A1300,'TRM - TBM Crosswalk'!$A$2:'TRM - TBM Crosswalk'!$I$1008,6,FALSE)=0,"",VLOOKUP(TRM!A1300,'TRM - TBM Crosswalk'!$A$2:'TRM - TBM Crosswalk'!$I$1008,6,FALSE))</f>
        <v/>
      </c>
      <c r="I5430" t="str">
        <f>IF(VLOOKUP(TRM!A1300,'TRM - TBM Crosswalk'!$A$2:'TRM - TBM Crosswalk'!$I$1008,7,FALSE)=0,"",VLOOKUP(TRM!A1300,'TRM - TBM Crosswalk'!$A$2:'TRM - TBM Crosswalk'!$I$1008,7,FALSE))</f>
        <v>Infrastructure Services</v>
      </c>
      <c r="J5430" t="str">
        <f>IF(VLOOKUP(TRM!A1300,'TRM - TBM Crosswalk'!$A$2:'TRM - TBM Crosswalk'!$I$1008,8,FALSE)=0,"",VLOOKUP(TRM!A1300,'TRM - TBM Crosswalk'!$A$2:'TRM - TBM Crosswalk'!$I$1008,8,FALSE))</f>
        <v>Storage Services</v>
      </c>
      <c r="K5430" t="str">
        <f>IF(VLOOKUP(TRM!A1300,'TRM - TBM Crosswalk'!$A$2:'TRM - TBM Crosswalk'!$I$1008,9,FALSE)=0,"",VLOOKUP(TRM!A1300,'TRM - TBM Crosswalk'!$A$2:'TRM - TBM Crosswalk'!$I$1008,9,FALSE))</f>
        <v xml:space="preserve">File &amp; Object Storage </v>
      </c>
    </row>
    <row r="5431" spans="1:11" x14ac:dyDescent="0.45">
      <c r="A5431" t="str">
        <f>TRM!A1301</f>
        <v>A02.021.233#</v>
      </c>
      <c r="B5431" t="str">
        <f>TRM!B1301</f>
        <v>Data Storage#</v>
      </c>
      <c r="C5431" t="str">
        <f>TRM!C1301</f>
        <v>Microsoft OneDrive | 18.212.1021.0008</v>
      </c>
      <c r="D5431">
        <f>TRM!D1301</f>
        <v>0</v>
      </c>
      <c r="E5431" t="str">
        <f>IF(VLOOKUP(TRM!A1301,'TRM - TBM Crosswalk'!$A$2:'TRM - TBM Crosswalk'!$I$1008,3,FALSE)="N/A","TBD","")</f>
        <v/>
      </c>
      <c r="F5431" t="str">
        <f>IF(VLOOKUP(TRM!A1301,'TRM - TBM Crosswalk'!$A$2:'TRM - TBM Crosswalk'!$I$1008,4,FALSE)=0,"",VLOOKUP(TRM!A1301,'TRM - TBM Crosswalk'!$A$2:'TRM - TBM Crosswalk'!$I$1008,4,FALSE))</f>
        <v/>
      </c>
      <c r="G5431" t="str">
        <f>IF(VLOOKUP(TRM!A1301,'TRM - TBM Crosswalk'!$A$2:'TRM - TBM Crosswalk'!$I$1008,5,FALSE)=0,"",VLOOKUP(TRM!A1301,'TRM - TBM Crosswalk'!$A$2:'TRM - TBM Crosswalk'!$I$1008,5,FALSE))</f>
        <v/>
      </c>
      <c r="H5431" t="str">
        <f>IF(VLOOKUP(TRM!A1301,'TRM - TBM Crosswalk'!$A$2:'TRM - TBM Crosswalk'!$I$1008,6,FALSE)=0,"",VLOOKUP(TRM!A1301,'TRM - TBM Crosswalk'!$A$2:'TRM - TBM Crosswalk'!$I$1008,6,FALSE))</f>
        <v/>
      </c>
      <c r="I5431" t="str">
        <f>IF(VLOOKUP(TRM!A1301,'TRM - TBM Crosswalk'!$A$2:'TRM - TBM Crosswalk'!$I$1008,7,FALSE)=0,"",VLOOKUP(TRM!A1301,'TRM - TBM Crosswalk'!$A$2:'TRM - TBM Crosswalk'!$I$1008,7,FALSE))</f>
        <v>Infrastructure Services</v>
      </c>
      <c r="J5431" t="str">
        <f>IF(VLOOKUP(TRM!A1301,'TRM - TBM Crosswalk'!$A$2:'TRM - TBM Crosswalk'!$I$1008,8,FALSE)=0,"",VLOOKUP(TRM!A1301,'TRM - TBM Crosswalk'!$A$2:'TRM - TBM Crosswalk'!$I$1008,8,FALSE))</f>
        <v>Storage Services</v>
      </c>
      <c r="K5431" t="str">
        <f>IF(VLOOKUP(TRM!A1301,'TRM - TBM Crosswalk'!$A$2:'TRM - TBM Crosswalk'!$I$1008,9,FALSE)=0,"",VLOOKUP(TRM!A1301,'TRM - TBM Crosswalk'!$A$2:'TRM - TBM Crosswalk'!$I$1008,9,FALSE))</f>
        <v xml:space="preserve">File &amp; Object Storage </v>
      </c>
    </row>
    <row r="5432" spans="1:11" x14ac:dyDescent="0.45">
      <c r="A5432" t="str">
        <f>TRM!A1302</f>
        <v>A02.021.233#</v>
      </c>
      <c r="B5432" t="str">
        <f>TRM!B1302</f>
        <v>Data Storage#</v>
      </c>
      <c r="C5432" t="str">
        <f>TRM!C1302</f>
        <v>Microsoft OneDrive | 18.222.1104.0007</v>
      </c>
      <c r="D5432">
        <f>TRM!D1302</f>
        <v>0</v>
      </c>
      <c r="E5432" t="str">
        <f>IF(VLOOKUP(TRM!A1302,'TRM - TBM Crosswalk'!$A$2:'TRM - TBM Crosswalk'!$I$1008,3,FALSE)="N/A","TBD","")</f>
        <v/>
      </c>
      <c r="F5432" t="str">
        <f>IF(VLOOKUP(TRM!A1302,'TRM - TBM Crosswalk'!$A$2:'TRM - TBM Crosswalk'!$I$1008,4,FALSE)=0,"",VLOOKUP(TRM!A1302,'TRM - TBM Crosswalk'!$A$2:'TRM - TBM Crosswalk'!$I$1008,4,FALSE))</f>
        <v/>
      </c>
      <c r="G5432" t="str">
        <f>IF(VLOOKUP(TRM!A1302,'TRM - TBM Crosswalk'!$A$2:'TRM - TBM Crosswalk'!$I$1008,5,FALSE)=0,"",VLOOKUP(TRM!A1302,'TRM - TBM Crosswalk'!$A$2:'TRM - TBM Crosswalk'!$I$1008,5,FALSE))</f>
        <v/>
      </c>
      <c r="H5432" t="str">
        <f>IF(VLOOKUP(TRM!A1302,'TRM - TBM Crosswalk'!$A$2:'TRM - TBM Crosswalk'!$I$1008,6,FALSE)=0,"",VLOOKUP(TRM!A1302,'TRM - TBM Crosswalk'!$A$2:'TRM - TBM Crosswalk'!$I$1008,6,FALSE))</f>
        <v/>
      </c>
      <c r="I5432" t="str">
        <f>IF(VLOOKUP(TRM!A1302,'TRM - TBM Crosswalk'!$A$2:'TRM - TBM Crosswalk'!$I$1008,7,FALSE)=0,"",VLOOKUP(TRM!A1302,'TRM - TBM Crosswalk'!$A$2:'TRM - TBM Crosswalk'!$I$1008,7,FALSE))</f>
        <v>Infrastructure Services</v>
      </c>
      <c r="J5432" t="str">
        <f>IF(VLOOKUP(TRM!A1302,'TRM - TBM Crosswalk'!$A$2:'TRM - TBM Crosswalk'!$I$1008,8,FALSE)=0,"",VLOOKUP(TRM!A1302,'TRM - TBM Crosswalk'!$A$2:'TRM - TBM Crosswalk'!$I$1008,8,FALSE))</f>
        <v>Storage Services</v>
      </c>
      <c r="K5432" t="str">
        <f>IF(VLOOKUP(TRM!A1302,'TRM - TBM Crosswalk'!$A$2:'TRM - TBM Crosswalk'!$I$1008,9,FALSE)=0,"",VLOOKUP(TRM!A1302,'TRM - TBM Crosswalk'!$A$2:'TRM - TBM Crosswalk'!$I$1008,9,FALSE))</f>
        <v xml:space="preserve">File &amp; Object Storage </v>
      </c>
    </row>
    <row r="5433" spans="1:11" x14ac:dyDescent="0.45">
      <c r="A5433" t="str">
        <f>TRM!A1303</f>
        <v>A02.021.233#</v>
      </c>
      <c r="B5433" t="str">
        <f>TRM!B1303</f>
        <v>Data Storage#</v>
      </c>
      <c r="C5433" t="str">
        <f>TRM!C1303</f>
        <v>Microsoft OneDrive | 18.240.1202.0004</v>
      </c>
      <c r="D5433">
        <f>TRM!D1303</f>
        <v>0</v>
      </c>
      <c r="E5433" t="str">
        <f>IF(VLOOKUP(TRM!A1303,'TRM - TBM Crosswalk'!$A$2:'TRM - TBM Crosswalk'!$I$1008,3,FALSE)="N/A","TBD","")</f>
        <v/>
      </c>
      <c r="F5433" t="str">
        <f>IF(VLOOKUP(TRM!A1303,'TRM - TBM Crosswalk'!$A$2:'TRM - TBM Crosswalk'!$I$1008,4,FALSE)=0,"",VLOOKUP(TRM!A1303,'TRM - TBM Crosswalk'!$A$2:'TRM - TBM Crosswalk'!$I$1008,4,FALSE))</f>
        <v/>
      </c>
      <c r="G5433" t="str">
        <f>IF(VLOOKUP(TRM!A1303,'TRM - TBM Crosswalk'!$A$2:'TRM - TBM Crosswalk'!$I$1008,5,FALSE)=0,"",VLOOKUP(TRM!A1303,'TRM - TBM Crosswalk'!$A$2:'TRM - TBM Crosswalk'!$I$1008,5,FALSE))</f>
        <v/>
      </c>
      <c r="H5433" t="str">
        <f>IF(VLOOKUP(TRM!A1303,'TRM - TBM Crosswalk'!$A$2:'TRM - TBM Crosswalk'!$I$1008,6,FALSE)=0,"",VLOOKUP(TRM!A1303,'TRM - TBM Crosswalk'!$A$2:'TRM - TBM Crosswalk'!$I$1008,6,FALSE))</f>
        <v/>
      </c>
      <c r="I5433" t="str">
        <f>IF(VLOOKUP(TRM!A1303,'TRM - TBM Crosswalk'!$A$2:'TRM - TBM Crosswalk'!$I$1008,7,FALSE)=0,"",VLOOKUP(TRM!A1303,'TRM - TBM Crosswalk'!$A$2:'TRM - TBM Crosswalk'!$I$1008,7,FALSE))</f>
        <v>Infrastructure Services</v>
      </c>
      <c r="J5433" t="str">
        <f>IF(VLOOKUP(TRM!A1303,'TRM - TBM Crosswalk'!$A$2:'TRM - TBM Crosswalk'!$I$1008,8,FALSE)=0,"",VLOOKUP(TRM!A1303,'TRM - TBM Crosswalk'!$A$2:'TRM - TBM Crosswalk'!$I$1008,8,FALSE))</f>
        <v>Storage Services</v>
      </c>
      <c r="K5433" t="str">
        <f>IF(VLOOKUP(TRM!A1303,'TRM - TBM Crosswalk'!$A$2:'TRM - TBM Crosswalk'!$I$1008,9,FALSE)=0,"",VLOOKUP(TRM!A1303,'TRM - TBM Crosswalk'!$A$2:'TRM - TBM Crosswalk'!$I$1008,9,FALSE))</f>
        <v xml:space="preserve">File &amp; Object Storage </v>
      </c>
    </row>
    <row r="5434" spans="1:11" x14ac:dyDescent="0.45">
      <c r="A5434" t="str">
        <f>TRM!A1304</f>
        <v>A02.021.233#</v>
      </c>
      <c r="B5434" t="str">
        <f>TRM!B1304</f>
        <v>Data Storage#</v>
      </c>
      <c r="C5434" t="str">
        <f>TRM!C1304</f>
        <v>Microsoft OneDrive | 19.002.0107.0008</v>
      </c>
      <c r="D5434">
        <f>TRM!D1304</f>
        <v>0</v>
      </c>
      <c r="E5434" t="str">
        <f>IF(VLOOKUP(TRM!A1304,'TRM - TBM Crosswalk'!$A$2:'TRM - TBM Crosswalk'!$I$1008,3,FALSE)="N/A","TBD","")</f>
        <v/>
      </c>
      <c r="F5434" t="str">
        <f>IF(VLOOKUP(TRM!A1304,'TRM - TBM Crosswalk'!$A$2:'TRM - TBM Crosswalk'!$I$1008,4,FALSE)=0,"",VLOOKUP(TRM!A1304,'TRM - TBM Crosswalk'!$A$2:'TRM - TBM Crosswalk'!$I$1008,4,FALSE))</f>
        <v/>
      </c>
      <c r="G5434" t="str">
        <f>IF(VLOOKUP(TRM!A1304,'TRM - TBM Crosswalk'!$A$2:'TRM - TBM Crosswalk'!$I$1008,5,FALSE)=0,"",VLOOKUP(TRM!A1304,'TRM - TBM Crosswalk'!$A$2:'TRM - TBM Crosswalk'!$I$1008,5,FALSE))</f>
        <v/>
      </c>
      <c r="H5434" t="str">
        <f>IF(VLOOKUP(TRM!A1304,'TRM - TBM Crosswalk'!$A$2:'TRM - TBM Crosswalk'!$I$1008,6,FALSE)=0,"",VLOOKUP(TRM!A1304,'TRM - TBM Crosswalk'!$A$2:'TRM - TBM Crosswalk'!$I$1008,6,FALSE))</f>
        <v/>
      </c>
      <c r="I5434" t="str">
        <f>IF(VLOOKUP(TRM!A1304,'TRM - TBM Crosswalk'!$A$2:'TRM - TBM Crosswalk'!$I$1008,7,FALSE)=0,"",VLOOKUP(TRM!A1304,'TRM - TBM Crosswalk'!$A$2:'TRM - TBM Crosswalk'!$I$1008,7,FALSE))</f>
        <v>Infrastructure Services</v>
      </c>
      <c r="J5434" t="str">
        <f>IF(VLOOKUP(TRM!A1304,'TRM - TBM Crosswalk'!$A$2:'TRM - TBM Crosswalk'!$I$1008,8,FALSE)=0,"",VLOOKUP(TRM!A1304,'TRM - TBM Crosswalk'!$A$2:'TRM - TBM Crosswalk'!$I$1008,8,FALSE))</f>
        <v>Storage Services</v>
      </c>
      <c r="K5434" t="str">
        <f>IF(VLOOKUP(TRM!A1304,'TRM - TBM Crosswalk'!$A$2:'TRM - TBM Crosswalk'!$I$1008,9,FALSE)=0,"",VLOOKUP(TRM!A1304,'TRM - TBM Crosswalk'!$A$2:'TRM - TBM Crosswalk'!$I$1008,9,FALSE))</f>
        <v xml:space="preserve">File &amp; Object Storage </v>
      </c>
    </row>
    <row r="5435" spans="1:11" x14ac:dyDescent="0.45">
      <c r="A5435" t="str">
        <f>TRM!A1305</f>
        <v>A02.021.233#</v>
      </c>
      <c r="B5435" t="str">
        <f>TRM!B1305</f>
        <v>Data Storage#</v>
      </c>
      <c r="C5435" t="str">
        <f>TRM!C1305</f>
        <v>Microsoft OneDrive | 19.012.0121.0011</v>
      </c>
      <c r="D5435">
        <f>TRM!D1305</f>
        <v>0</v>
      </c>
      <c r="E5435" t="str">
        <f>IF(VLOOKUP(TRM!A1305,'TRM - TBM Crosswalk'!$A$2:'TRM - TBM Crosswalk'!$I$1008,3,FALSE)="N/A","TBD","")</f>
        <v/>
      </c>
      <c r="F5435" t="str">
        <f>IF(VLOOKUP(TRM!A1305,'TRM - TBM Crosswalk'!$A$2:'TRM - TBM Crosswalk'!$I$1008,4,FALSE)=0,"",VLOOKUP(TRM!A1305,'TRM - TBM Crosswalk'!$A$2:'TRM - TBM Crosswalk'!$I$1008,4,FALSE))</f>
        <v/>
      </c>
      <c r="G5435" t="str">
        <f>IF(VLOOKUP(TRM!A1305,'TRM - TBM Crosswalk'!$A$2:'TRM - TBM Crosswalk'!$I$1008,5,FALSE)=0,"",VLOOKUP(TRM!A1305,'TRM - TBM Crosswalk'!$A$2:'TRM - TBM Crosswalk'!$I$1008,5,FALSE))</f>
        <v/>
      </c>
      <c r="H5435" t="str">
        <f>IF(VLOOKUP(TRM!A1305,'TRM - TBM Crosswalk'!$A$2:'TRM - TBM Crosswalk'!$I$1008,6,FALSE)=0,"",VLOOKUP(TRM!A1305,'TRM - TBM Crosswalk'!$A$2:'TRM - TBM Crosswalk'!$I$1008,6,FALSE))</f>
        <v/>
      </c>
      <c r="I5435" t="str">
        <f>IF(VLOOKUP(TRM!A1305,'TRM - TBM Crosswalk'!$A$2:'TRM - TBM Crosswalk'!$I$1008,7,FALSE)=0,"",VLOOKUP(TRM!A1305,'TRM - TBM Crosswalk'!$A$2:'TRM - TBM Crosswalk'!$I$1008,7,FALSE))</f>
        <v>Infrastructure Services</v>
      </c>
      <c r="J5435" t="str">
        <f>IF(VLOOKUP(TRM!A1305,'TRM - TBM Crosswalk'!$A$2:'TRM - TBM Crosswalk'!$I$1008,8,FALSE)=0,"",VLOOKUP(TRM!A1305,'TRM - TBM Crosswalk'!$A$2:'TRM - TBM Crosswalk'!$I$1008,8,FALSE))</f>
        <v>Storage Services</v>
      </c>
      <c r="K5435" t="str">
        <f>IF(VLOOKUP(TRM!A1305,'TRM - TBM Crosswalk'!$A$2:'TRM - TBM Crosswalk'!$I$1008,9,FALSE)=0,"",VLOOKUP(TRM!A1305,'TRM - TBM Crosswalk'!$A$2:'TRM - TBM Crosswalk'!$I$1008,9,FALSE))</f>
        <v xml:space="preserve">File &amp; Object Storage </v>
      </c>
    </row>
    <row r="5436" spans="1:11" x14ac:dyDescent="0.45">
      <c r="A5436" t="str">
        <f>TRM!A1306</f>
        <v>A02.021.233#</v>
      </c>
      <c r="B5436" t="str">
        <f>TRM!B1306</f>
        <v>Data Storage#</v>
      </c>
      <c r="C5436" t="str">
        <f>TRM!C1306</f>
        <v>Microsoft OneDrive | 19.033.0218.0007</v>
      </c>
      <c r="D5436">
        <f>TRM!D1306</f>
        <v>0</v>
      </c>
      <c r="E5436" t="str">
        <f>IF(VLOOKUP(TRM!A1306,'TRM - TBM Crosswalk'!$A$2:'TRM - TBM Crosswalk'!$I$1008,3,FALSE)="N/A","TBD","")</f>
        <v/>
      </c>
      <c r="F5436" t="str">
        <f>IF(VLOOKUP(TRM!A1306,'TRM - TBM Crosswalk'!$A$2:'TRM - TBM Crosswalk'!$I$1008,4,FALSE)=0,"",VLOOKUP(TRM!A1306,'TRM - TBM Crosswalk'!$A$2:'TRM - TBM Crosswalk'!$I$1008,4,FALSE))</f>
        <v/>
      </c>
      <c r="G5436" t="str">
        <f>IF(VLOOKUP(TRM!A1306,'TRM - TBM Crosswalk'!$A$2:'TRM - TBM Crosswalk'!$I$1008,5,FALSE)=0,"",VLOOKUP(TRM!A1306,'TRM - TBM Crosswalk'!$A$2:'TRM - TBM Crosswalk'!$I$1008,5,FALSE))</f>
        <v/>
      </c>
      <c r="H5436" t="str">
        <f>IF(VLOOKUP(TRM!A1306,'TRM - TBM Crosswalk'!$A$2:'TRM - TBM Crosswalk'!$I$1008,6,FALSE)=0,"",VLOOKUP(TRM!A1306,'TRM - TBM Crosswalk'!$A$2:'TRM - TBM Crosswalk'!$I$1008,6,FALSE))</f>
        <v/>
      </c>
      <c r="I5436" t="str">
        <f>IF(VLOOKUP(TRM!A1306,'TRM - TBM Crosswalk'!$A$2:'TRM - TBM Crosswalk'!$I$1008,7,FALSE)=0,"",VLOOKUP(TRM!A1306,'TRM - TBM Crosswalk'!$A$2:'TRM - TBM Crosswalk'!$I$1008,7,FALSE))</f>
        <v>Infrastructure Services</v>
      </c>
      <c r="J5436" t="str">
        <f>IF(VLOOKUP(TRM!A1306,'TRM - TBM Crosswalk'!$A$2:'TRM - TBM Crosswalk'!$I$1008,8,FALSE)=0,"",VLOOKUP(TRM!A1306,'TRM - TBM Crosswalk'!$A$2:'TRM - TBM Crosswalk'!$I$1008,8,FALSE))</f>
        <v>Storage Services</v>
      </c>
      <c r="K5436" t="str">
        <f>IF(VLOOKUP(TRM!A1306,'TRM - TBM Crosswalk'!$A$2:'TRM - TBM Crosswalk'!$I$1008,9,FALSE)=0,"",VLOOKUP(TRM!A1306,'TRM - TBM Crosswalk'!$A$2:'TRM - TBM Crosswalk'!$I$1008,9,FALSE))</f>
        <v xml:space="preserve">File &amp; Object Storage </v>
      </c>
    </row>
    <row r="5437" spans="1:11" x14ac:dyDescent="0.45">
      <c r="A5437" t="str">
        <f>TRM!A1307</f>
        <v>A02.021.233#</v>
      </c>
      <c r="B5437" t="str">
        <f>TRM!B1307</f>
        <v>Data Storage#</v>
      </c>
      <c r="C5437" t="str">
        <f>TRM!C1307</f>
        <v>Microsoft OneDrive | 19.033.0218.0009</v>
      </c>
      <c r="D5437">
        <f>TRM!D1307</f>
        <v>0</v>
      </c>
      <c r="E5437" t="str">
        <f>IF(VLOOKUP(TRM!A1307,'TRM - TBM Crosswalk'!$A$2:'TRM - TBM Crosswalk'!$I$1008,3,FALSE)="N/A","TBD","")</f>
        <v/>
      </c>
      <c r="F5437" t="str">
        <f>IF(VLOOKUP(TRM!A1307,'TRM - TBM Crosswalk'!$A$2:'TRM - TBM Crosswalk'!$I$1008,4,FALSE)=0,"",VLOOKUP(TRM!A1307,'TRM - TBM Crosswalk'!$A$2:'TRM - TBM Crosswalk'!$I$1008,4,FALSE))</f>
        <v/>
      </c>
      <c r="G5437" t="str">
        <f>IF(VLOOKUP(TRM!A1307,'TRM - TBM Crosswalk'!$A$2:'TRM - TBM Crosswalk'!$I$1008,5,FALSE)=0,"",VLOOKUP(TRM!A1307,'TRM - TBM Crosswalk'!$A$2:'TRM - TBM Crosswalk'!$I$1008,5,FALSE))</f>
        <v/>
      </c>
      <c r="H5437" t="str">
        <f>IF(VLOOKUP(TRM!A1307,'TRM - TBM Crosswalk'!$A$2:'TRM - TBM Crosswalk'!$I$1008,6,FALSE)=0,"",VLOOKUP(TRM!A1307,'TRM - TBM Crosswalk'!$A$2:'TRM - TBM Crosswalk'!$I$1008,6,FALSE))</f>
        <v/>
      </c>
      <c r="I5437" t="str">
        <f>IF(VLOOKUP(TRM!A1307,'TRM - TBM Crosswalk'!$A$2:'TRM - TBM Crosswalk'!$I$1008,7,FALSE)=0,"",VLOOKUP(TRM!A1307,'TRM - TBM Crosswalk'!$A$2:'TRM - TBM Crosswalk'!$I$1008,7,FALSE))</f>
        <v>Infrastructure Services</v>
      </c>
      <c r="J5437" t="str">
        <f>IF(VLOOKUP(TRM!A1307,'TRM - TBM Crosswalk'!$A$2:'TRM - TBM Crosswalk'!$I$1008,8,FALSE)=0,"",VLOOKUP(TRM!A1307,'TRM - TBM Crosswalk'!$A$2:'TRM - TBM Crosswalk'!$I$1008,8,FALSE))</f>
        <v>Storage Services</v>
      </c>
      <c r="K5437" t="str">
        <f>IF(VLOOKUP(TRM!A1307,'TRM - TBM Crosswalk'!$A$2:'TRM - TBM Crosswalk'!$I$1008,9,FALSE)=0,"",VLOOKUP(TRM!A1307,'TRM - TBM Crosswalk'!$A$2:'TRM - TBM Crosswalk'!$I$1008,9,FALSE))</f>
        <v xml:space="preserve">File &amp; Object Storage </v>
      </c>
    </row>
    <row r="5438" spans="1:11" x14ac:dyDescent="0.45">
      <c r="A5438" t="str">
        <f>TRM!A1308</f>
        <v>A02.021.233#</v>
      </c>
      <c r="B5438" t="str">
        <f>TRM!B1308</f>
        <v>Data Storage#</v>
      </c>
      <c r="C5438" t="str">
        <f>TRM!C1308</f>
        <v>Microsoft OneDrive | 19.033.0218.0011</v>
      </c>
      <c r="D5438">
        <f>TRM!D1308</f>
        <v>0</v>
      </c>
      <c r="E5438" t="str">
        <f>IF(VLOOKUP(TRM!A1308,'TRM - TBM Crosswalk'!$A$2:'TRM - TBM Crosswalk'!$I$1008,3,FALSE)="N/A","TBD","")</f>
        <v/>
      </c>
      <c r="F5438" t="str">
        <f>IF(VLOOKUP(TRM!A1308,'TRM - TBM Crosswalk'!$A$2:'TRM - TBM Crosswalk'!$I$1008,4,FALSE)=0,"",VLOOKUP(TRM!A1308,'TRM - TBM Crosswalk'!$A$2:'TRM - TBM Crosswalk'!$I$1008,4,FALSE))</f>
        <v/>
      </c>
      <c r="G5438" t="str">
        <f>IF(VLOOKUP(TRM!A1308,'TRM - TBM Crosswalk'!$A$2:'TRM - TBM Crosswalk'!$I$1008,5,FALSE)=0,"",VLOOKUP(TRM!A1308,'TRM - TBM Crosswalk'!$A$2:'TRM - TBM Crosswalk'!$I$1008,5,FALSE))</f>
        <v/>
      </c>
      <c r="H5438" t="str">
        <f>IF(VLOOKUP(TRM!A1308,'TRM - TBM Crosswalk'!$A$2:'TRM - TBM Crosswalk'!$I$1008,6,FALSE)=0,"",VLOOKUP(TRM!A1308,'TRM - TBM Crosswalk'!$A$2:'TRM - TBM Crosswalk'!$I$1008,6,FALSE))</f>
        <v/>
      </c>
      <c r="I5438" t="str">
        <f>IF(VLOOKUP(TRM!A1308,'TRM - TBM Crosswalk'!$A$2:'TRM - TBM Crosswalk'!$I$1008,7,FALSE)=0,"",VLOOKUP(TRM!A1308,'TRM - TBM Crosswalk'!$A$2:'TRM - TBM Crosswalk'!$I$1008,7,FALSE))</f>
        <v>Infrastructure Services</v>
      </c>
      <c r="J5438" t="str">
        <f>IF(VLOOKUP(TRM!A1308,'TRM - TBM Crosswalk'!$A$2:'TRM - TBM Crosswalk'!$I$1008,8,FALSE)=0,"",VLOOKUP(TRM!A1308,'TRM - TBM Crosswalk'!$A$2:'TRM - TBM Crosswalk'!$I$1008,8,FALSE))</f>
        <v>Storage Services</v>
      </c>
      <c r="K5438" t="str">
        <f>IF(VLOOKUP(TRM!A1308,'TRM - TBM Crosswalk'!$A$2:'TRM - TBM Crosswalk'!$I$1008,9,FALSE)=0,"",VLOOKUP(TRM!A1308,'TRM - TBM Crosswalk'!$A$2:'TRM - TBM Crosswalk'!$I$1008,9,FALSE))</f>
        <v xml:space="preserve">File &amp; Object Storage </v>
      </c>
    </row>
    <row r="5439" spans="1:11" x14ac:dyDescent="0.45">
      <c r="A5439" t="str">
        <f>TRM!A1312</f>
        <v>A02.021.233#</v>
      </c>
      <c r="B5439" t="str">
        <f>TRM!B1312</f>
        <v>Data Storage#</v>
      </c>
      <c r="C5439" t="str">
        <f>TRM!C1312</f>
        <v>Microsoft OneDrive | 19.070.0410.0007</v>
      </c>
      <c r="D5439">
        <f>TRM!D1312</f>
        <v>0</v>
      </c>
      <c r="E5439" t="str">
        <f>IF(VLOOKUP(TRM!A1312,'TRM - TBM Crosswalk'!$A$2:'TRM - TBM Crosswalk'!$I$1008,3,FALSE)="N/A","TBD","")</f>
        <v/>
      </c>
      <c r="F5439" t="str">
        <f>IF(VLOOKUP(TRM!A1312,'TRM - TBM Crosswalk'!$A$2:'TRM - TBM Crosswalk'!$I$1008,4,FALSE)=0,"",VLOOKUP(TRM!A1312,'TRM - TBM Crosswalk'!$A$2:'TRM - TBM Crosswalk'!$I$1008,4,FALSE))</f>
        <v/>
      </c>
      <c r="G5439" t="str">
        <f>IF(VLOOKUP(TRM!A1312,'TRM - TBM Crosswalk'!$A$2:'TRM - TBM Crosswalk'!$I$1008,5,FALSE)=0,"",VLOOKUP(TRM!A1312,'TRM - TBM Crosswalk'!$A$2:'TRM - TBM Crosswalk'!$I$1008,5,FALSE))</f>
        <v/>
      </c>
      <c r="H5439" t="str">
        <f>IF(VLOOKUP(TRM!A1312,'TRM - TBM Crosswalk'!$A$2:'TRM - TBM Crosswalk'!$I$1008,6,FALSE)=0,"",VLOOKUP(TRM!A1312,'TRM - TBM Crosswalk'!$A$2:'TRM - TBM Crosswalk'!$I$1008,6,FALSE))</f>
        <v/>
      </c>
      <c r="I5439" t="str">
        <f>IF(VLOOKUP(TRM!A1312,'TRM - TBM Crosswalk'!$A$2:'TRM - TBM Crosswalk'!$I$1008,7,FALSE)=0,"",VLOOKUP(TRM!A1312,'TRM - TBM Crosswalk'!$A$2:'TRM - TBM Crosswalk'!$I$1008,7,FALSE))</f>
        <v>Infrastructure Services</v>
      </c>
      <c r="J5439" t="str">
        <f>IF(VLOOKUP(TRM!A1312,'TRM - TBM Crosswalk'!$A$2:'TRM - TBM Crosswalk'!$I$1008,8,FALSE)=0,"",VLOOKUP(TRM!A1312,'TRM - TBM Crosswalk'!$A$2:'TRM - TBM Crosswalk'!$I$1008,8,FALSE))</f>
        <v>Storage Services</v>
      </c>
      <c r="K5439" t="str">
        <f>IF(VLOOKUP(TRM!A1312,'TRM - TBM Crosswalk'!$A$2:'TRM - TBM Crosswalk'!$I$1008,9,FALSE)=0,"",VLOOKUP(TRM!A1312,'TRM - TBM Crosswalk'!$A$2:'TRM - TBM Crosswalk'!$I$1008,9,FALSE))</f>
        <v xml:space="preserve">File &amp; Object Storage </v>
      </c>
    </row>
    <row r="5440" spans="1:11" x14ac:dyDescent="0.45">
      <c r="A5440" t="str">
        <f>TRM!A1313</f>
        <v>A02.021.233#</v>
      </c>
      <c r="B5440" t="str">
        <f>TRM!B1313</f>
        <v>Data Storage#</v>
      </c>
      <c r="C5440" t="str">
        <f>TRM!C1313</f>
        <v>Microsoft OneDrive | 19.086.0502.0006</v>
      </c>
      <c r="D5440">
        <f>TRM!D1313</f>
        <v>0</v>
      </c>
      <c r="E5440" t="str">
        <f>IF(VLOOKUP(TRM!A1313,'TRM - TBM Crosswalk'!$A$2:'TRM - TBM Crosswalk'!$I$1008,3,FALSE)="N/A","TBD","")</f>
        <v/>
      </c>
      <c r="F5440" t="str">
        <f>IF(VLOOKUP(TRM!A1313,'TRM - TBM Crosswalk'!$A$2:'TRM - TBM Crosswalk'!$I$1008,4,FALSE)=0,"",VLOOKUP(TRM!A1313,'TRM - TBM Crosswalk'!$A$2:'TRM - TBM Crosswalk'!$I$1008,4,FALSE))</f>
        <v/>
      </c>
      <c r="G5440" t="str">
        <f>IF(VLOOKUP(TRM!A1313,'TRM - TBM Crosswalk'!$A$2:'TRM - TBM Crosswalk'!$I$1008,5,FALSE)=0,"",VLOOKUP(TRM!A1313,'TRM - TBM Crosswalk'!$A$2:'TRM - TBM Crosswalk'!$I$1008,5,FALSE))</f>
        <v/>
      </c>
      <c r="H5440" t="str">
        <f>IF(VLOOKUP(TRM!A1313,'TRM - TBM Crosswalk'!$A$2:'TRM - TBM Crosswalk'!$I$1008,6,FALSE)=0,"",VLOOKUP(TRM!A1313,'TRM - TBM Crosswalk'!$A$2:'TRM - TBM Crosswalk'!$I$1008,6,FALSE))</f>
        <v/>
      </c>
      <c r="I5440" t="str">
        <f>IF(VLOOKUP(TRM!A1313,'TRM - TBM Crosswalk'!$A$2:'TRM - TBM Crosswalk'!$I$1008,7,FALSE)=0,"",VLOOKUP(TRM!A1313,'TRM - TBM Crosswalk'!$A$2:'TRM - TBM Crosswalk'!$I$1008,7,FALSE))</f>
        <v>Infrastructure Services</v>
      </c>
      <c r="J5440" t="str">
        <f>IF(VLOOKUP(TRM!A1313,'TRM - TBM Crosswalk'!$A$2:'TRM - TBM Crosswalk'!$I$1008,8,FALSE)=0,"",VLOOKUP(TRM!A1313,'TRM - TBM Crosswalk'!$A$2:'TRM - TBM Crosswalk'!$I$1008,8,FALSE))</f>
        <v>Storage Services</v>
      </c>
      <c r="K5440" t="str">
        <f>IF(VLOOKUP(TRM!A1313,'TRM - TBM Crosswalk'!$A$2:'TRM - TBM Crosswalk'!$I$1008,9,FALSE)=0,"",VLOOKUP(TRM!A1313,'TRM - TBM Crosswalk'!$A$2:'TRM - TBM Crosswalk'!$I$1008,9,FALSE))</f>
        <v xml:space="preserve">File &amp; Object Storage </v>
      </c>
    </row>
    <row r="5441" spans="1:11" x14ac:dyDescent="0.45">
      <c r="A5441" t="str">
        <f>TRM!A1314</f>
        <v>A02.021.233#</v>
      </c>
      <c r="B5441" t="str">
        <f>TRM!B1314</f>
        <v>Data Storage#</v>
      </c>
      <c r="C5441" t="str">
        <f>TRM!C1314</f>
        <v>Microsoft OneDrive | 19.103.0527.0003</v>
      </c>
      <c r="D5441">
        <f>TRM!D1314</f>
        <v>0</v>
      </c>
      <c r="E5441" t="str">
        <f>IF(VLOOKUP(TRM!A1314,'TRM - TBM Crosswalk'!$A$2:'TRM - TBM Crosswalk'!$I$1008,3,FALSE)="N/A","TBD","")</f>
        <v/>
      </c>
      <c r="F5441" t="str">
        <f>IF(VLOOKUP(TRM!A1314,'TRM - TBM Crosswalk'!$A$2:'TRM - TBM Crosswalk'!$I$1008,4,FALSE)=0,"",VLOOKUP(TRM!A1314,'TRM - TBM Crosswalk'!$A$2:'TRM - TBM Crosswalk'!$I$1008,4,FALSE))</f>
        <v/>
      </c>
      <c r="G5441" t="str">
        <f>IF(VLOOKUP(TRM!A1314,'TRM - TBM Crosswalk'!$A$2:'TRM - TBM Crosswalk'!$I$1008,5,FALSE)=0,"",VLOOKUP(TRM!A1314,'TRM - TBM Crosswalk'!$A$2:'TRM - TBM Crosswalk'!$I$1008,5,FALSE))</f>
        <v/>
      </c>
      <c r="H5441" t="str">
        <f>IF(VLOOKUP(TRM!A1314,'TRM - TBM Crosswalk'!$A$2:'TRM - TBM Crosswalk'!$I$1008,6,FALSE)=0,"",VLOOKUP(TRM!A1314,'TRM - TBM Crosswalk'!$A$2:'TRM - TBM Crosswalk'!$I$1008,6,FALSE))</f>
        <v/>
      </c>
      <c r="I5441" t="str">
        <f>IF(VLOOKUP(TRM!A1314,'TRM - TBM Crosswalk'!$A$2:'TRM - TBM Crosswalk'!$I$1008,7,FALSE)=0,"",VLOOKUP(TRM!A1314,'TRM - TBM Crosswalk'!$A$2:'TRM - TBM Crosswalk'!$I$1008,7,FALSE))</f>
        <v>Infrastructure Services</v>
      </c>
      <c r="J5441" t="str">
        <f>IF(VLOOKUP(TRM!A1314,'TRM - TBM Crosswalk'!$A$2:'TRM - TBM Crosswalk'!$I$1008,8,FALSE)=0,"",VLOOKUP(TRM!A1314,'TRM - TBM Crosswalk'!$A$2:'TRM - TBM Crosswalk'!$I$1008,8,FALSE))</f>
        <v>Storage Services</v>
      </c>
      <c r="K5441" t="str">
        <f>IF(VLOOKUP(TRM!A1314,'TRM - TBM Crosswalk'!$A$2:'TRM - TBM Crosswalk'!$I$1008,9,FALSE)=0,"",VLOOKUP(TRM!A1314,'TRM - TBM Crosswalk'!$A$2:'TRM - TBM Crosswalk'!$I$1008,9,FALSE))</f>
        <v xml:space="preserve">File &amp; Object Storage </v>
      </c>
    </row>
    <row r="5442" spans="1:11" x14ac:dyDescent="0.45">
      <c r="A5442" t="str">
        <f>TRM!A1315</f>
        <v>A02.021.233#</v>
      </c>
      <c r="B5442" t="str">
        <f>TRM!B1315</f>
        <v>Data Storage#</v>
      </c>
      <c r="C5442" t="str">
        <f>TRM!C1315</f>
        <v>Microsoft OneDrive | 19.123.0624.0002</v>
      </c>
      <c r="D5442">
        <f>TRM!D1315</f>
        <v>0</v>
      </c>
      <c r="E5442" t="str">
        <f>IF(VLOOKUP(TRM!A1315,'TRM - TBM Crosswalk'!$A$2:'TRM - TBM Crosswalk'!$I$1008,3,FALSE)="N/A","TBD","")</f>
        <v/>
      </c>
      <c r="F5442" t="str">
        <f>IF(VLOOKUP(TRM!A1315,'TRM - TBM Crosswalk'!$A$2:'TRM - TBM Crosswalk'!$I$1008,4,FALSE)=0,"",VLOOKUP(TRM!A1315,'TRM - TBM Crosswalk'!$A$2:'TRM - TBM Crosswalk'!$I$1008,4,FALSE))</f>
        <v/>
      </c>
      <c r="G5442" t="str">
        <f>IF(VLOOKUP(TRM!A1315,'TRM - TBM Crosswalk'!$A$2:'TRM - TBM Crosswalk'!$I$1008,5,FALSE)=0,"",VLOOKUP(TRM!A1315,'TRM - TBM Crosswalk'!$A$2:'TRM - TBM Crosswalk'!$I$1008,5,FALSE))</f>
        <v/>
      </c>
      <c r="H5442" t="str">
        <f>IF(VLOOKUP(TRM!A1315,'TRM - TBM Crosswalk'!$A$2:'TRM - TBM Crosswalk'!$I$1008,6,FALSE)=0,"",VLOOKUP(TRM!A1315,'TRM - TBM Crosswalk'!$A$2:'TRM - TBM Crosswalk'!$I$1008,6,FALSE))</f>
        <v/>
      </c>
      <c r="I5442" t="str">
        <f>IF(VLOOKUP(TRM!A1315,'TRM - TBM Crosswalk'!$A$2:'TRM - TBM Crosswalk'!$I$1008,7,FALSE)=0,"",VLOOKUP(TRM!A1315,'TRM - TBM Crosswalk'!$A$2:'TRM - TBM Crosswalk'!$I$1008,7,FALSE))</f>
        <v>Infrastructure Services</v>
      </c>
      <c r="J5442" t="str">
        <f>IF(VLOOKUP(TRM!A1315,'TRM - TBM Crosswalk'!$A$2:'TRM - TBM Crosswalk'!$I$1008,8,FALSE)=0,"",VLOOKUP(TRM!A1315,'TRM - TBM Crosswalk'!$A$2:'TRM - TBM Crosswalk'!$I$1008,8,FALSE))</f>
        <v>Storage Services</v>
      </c>
      <c r="K5442" t="str">
        <f>IF(VLOOKUP(TRM!A1315,'TRM - TBM Crosswalk'!$A$2:'TRM - TBM Crosswalk'!$I$1008,9,FALSE)=0,"",VLOOKUP(TRM!A1315,'TRM - TBM Crosswalk'!$A$2:'TRM - TBM Crosswalk'!$I$1008,9,FALSE))</f>
        <v xml:space="preserve">File &amp; Object Storage </v>
      </c>
    </row>
    <row r="5443" spans="1:11" x14ac:dyDescent="0.45">
      <c r="A5443" t="str">
        <f>TRM!A1316</f>
        <v>A02.021.233#</v>
      </c>
      <c r="B5443" t="str">
        <f>TRM!B1316</f>
        <v>Data Storage#</v>
      </c>
      <c r="C5443" t="str">
        <f>TRM!C1316</f>
        <v>Microsoft OneDrive | 19.123.0624.0005</v>
      </c>
      <c r="D5443">
        <f>TRM!D1316</f>
        <v>0</v>
      </c>
      <c r="E5443" t="str">
        <f>IF(VLOOKUP(TRM!A1316,'TRM - TBM Crosswalk'!$A$2:'TRM - TBM Crosswalk'!$I$1008,3,FALSE)="N/A","TBD","")</f>
        <v/>
      </c>
      <c r="F5443" t="str">
        <f>IF(VLOOKUP(TRM!A1316,'TRM - TBM Crosswalk'!$A$2:'TRM - TBM Crosswalk'!$I$1008,4,FALSE)=0,"",VLOOKUP(TRM!A1316,'TRM - TBM Crosswalk'!$A$2:'TRM - TBM Crosswalk'!$I$1008,4,FALSE))</f>
        <v/>
      </c>
      <c r="G5443" t="str">
        <f>IF(VLOOKUP(TRM!A1316,'TRM - TBM Crosswalk'!$A$2:'TRM - TBM Crosswalk'!$I$1008,5,FALSE)=0,"",VLOOKUP(TRM!A1316,'TRM - TBM Crosswalk'!$A$2:'TRM - TBM Crosswalk'!$I$1008,5,FALSE))</f>
        <v/>
      </c>
      <c r="H5443" t="str">
        <f>IF(VLOOKUP(TRM!A1316,'TRM - TBM Crosswalk'!$A$2:'TRM - TBM Crosswalk'!$I$1008,6,FALSE)=0,"",VLOOKUP(TRM!A1316,'TRM - TBM Crosswalk'!$A$2:'TRM - TBM Crosswalk'!$I$1008,6,FALSE))</f>
        <v/>
      </c>
      <c r="I5443" t="str">
        <f>IF(VLOOKUP(TRM!A1316,'TRM - TBM Crosswalk'!$A$2:'TRM - TBM Crosswalk'!$I$1008,7,FALSE)=0,"",VLOOKUP(TRM!A1316,'TRM - TBM Crosswalk'!$A$2:'TRM - TBM Crosswalk'!$I$1008,7,FALSE))</f>
        <v>Infrastructure Services</v>
      </c>
      <c r="J5443" t="str">
        <f>IF(VLOOKUP(TRM!A1316,'TRM - TBM Crosswalk'!$A$2:'TRM - TBM Crosswalk'!$I$1008,8,FALSE)=0,"",VLOOKUP(TRM!A1316,'TRM - TBM Crosswalk'!$A$2:'TRM - TBM Crosswalk'!$I$1008,8,FALSE))</f>
        <v>Storage Services</v>
      </c>
      <c r="K5443" t="str">
        <f>IF(VLOOKUP(TRM!A1316,'TRM - TBM Crosswalk'!$A$2:'TRM - TBM Crosswalk'!$I$1008,9,FALSE)=0,"",VLOOKUP(TRM!A1316,'TRM - TBM Crosswalk'!$A$2:'TRM - TBM Crosswalk'!$I$1008,9,FALSE))</f>
        <v xml:space="preserve">File &amp; Object Storage </v>
      </c>
    </row>
    <row r="5444" spans="1:11" x14ac:dyDescent="0.45">
      <c r="A5444" t="str">
        <f>TRM!A1317</f>
        <v>A02.021.233#</v>
      </c>
      <c r="B5444" t="str">
        <f>TRM!B1317</f>
        <v>Data Storage#</v>
      </c>
      <c r="C5444" t="str">
        <f>TRM!C1317</f>
        <v>Microsoft OneDrive | 19.152.0801.0006</v>
      </c>
      <c r="D5444">
        <f>TRM!D1317</f>
        <v>0</v>
      </c>
      <c r="E5444" t="str">
        <f>IF(VLOOKUP(TRM!A1317,'TRM - TBM Crosswalk'!$A$2:'TRM - TBM Crosswalk'!$I$1008,3,FALSE)="N/A","TBD","")</f>
        <v/>
      </c>
      <c r="F5444" t="str">
        <f>IF(VLOOKUP(TRM!A1317,'TRM - TBM Crosswalk'!$A$2:'TRM - TBM Crosswalk'!$I$1008,4,FALSE)=0,"",VLOOKUP(TRM!A1317,'TRM - TBM Crosswalk'!$A$2:'TRM - TBM Crosswalk'!$I$1008,4,FALSE))</f>
        <v/>
      </c>
      <c r="G5444" t="str">
        <f>IF(VLOOKUP(TRM!A1317,'TRM - TBM Crosswalk'!$A$2:'TRM - TBM Crosswalk'!$I$1008,5,FALSE)=0,"",VLOOKUP(TRM!A1317,'TRM - TBM Crosswalk'!$A$2:'TRM - TBM Crosswalk'!$I$1008,5,FALSE))</f>
        <v/>
      </c>
      <c r="H5444" t="str">
        <f>IF(VLOOKUP(TRM!A1317,'TRM - TBM Crosswalk'!$A$2:'TRM - TBM Crosswalk'!$I$1008,6,FALSE)=0,"",VLOOKUP(TRM!A1317,'TRM - TBM Crosswalk'!$A$2:'TRM - TBM Crosswalk'!$I$1008,6,FALSE))</f>
        <v/>
      </c>
      <c r="I5444" t="str">
        <f>IF(VLOOKUP(TRM!A1317,'TRM - TBM Crosswalk'!$A$2:'TRM - TBM Crosswalk'!$I$1008,7,FALSE)=0,"",VLOOKUP(TRM!A1317,'TRM - TBM Crosswalk'!$A$2:'TRM - TBM Crosswalk'!$I$1008,7,FALSE))</f>
        <v>Infrastructure Services</v>
      </c>
      <c r="J5444" t="str">
        <f>IF(VLOOKUP(TRM!A1317,'TRM - TBM Crosswalk'!$A$2:'TRM - TBM Crosswalk'!$I$1008,8,FALSE)=0,"",VLOOKUP(TRM!A1317,'TRM - TBM Crosswalk'!$A$2:'TRM - TBM Crosswalk'!$I$1008,8,FALSE))</f>
        <v>Storage Services</v>
      </c>
      <c r="K5444" t="str">
        <f>IF(VLOOKUP(TRM!A1317,'TRM - TBM Crosswalk'!$A$2:'TRM - TBM Crosswalk'!$I$1008,9,FALSE)=0,"",VLOOKUP(TRM!A1317,'TRM - TBM Crosswalk'!$A$2:'TRM - TBM Crosswalk'!$I$1008,9,FALSE))</f>
        <v xml:space="preserve">File &amp; Object Storage </v>
      </c>
    </row>
    <row r="5445" spans="1:11" x14ac:dyDescent="0.45">
      <c r="A5445" t="str">
        <f>TRM!A1318</f>
        <v>A02.021.233#</v>
      </c>
      <c r="B5445" t="str">
        <f>TRM!B1318</f>
        <v>Data Storage#</v>
      </c>
      <c r="C5445" t="str">
        <f>TRM!C1318</f>
        <v>Microsoft OneDrive | 19.152.0801.0007</v>
      </c>
      <c r="D5445">
        <f>TRM!D1318</f>
        <v>0</v>
      </c>
      <c r="E5445" t="str">
        <f>IF(VLOOKUP(TRM!A1318,'TRM - TBM Crosswalk'!$A$2:'TRM - TBM Crosswalk'!$I$1008,3,FALSE)="N/A","TBD","")</f>
        <v/>
      </c>
      <c r="F5445" t="str">
        <f>IF(VLOOKUP(TRM!A1318,'TRM - TBM Crosswalk'!$A$2:'TRM - TBM Crosswalk'!$I$1008,4,FALSE)=0,"",VLOOKUP(TRM!A1318,'TRM - TBM Crosswalk'!$A$2:'TRM - TBM Crosswalk'!$I$1008,4,FALSE))</f>
        <v/>
      </c>
      <c r="G5445" t="str">
        <f>IF(VLOOKUP(TRM!A1318,'TRM - TBM Crosswalk'!$A$2:'TRM - TBM Crosswalk'!$I$1008,5,FALSE)=0,"",VLOOKUP(TRM!A1318,'TRM - TBM Crosswalk'!$A$2:'TRM - TBM Crosswalk'!$I$1008,5,FALSE))</f>
        <v/>
      </c>
      <c r="H5445" t="str">
        <f>IF(VLOOKUP(TRM!A1318,'TRM - TBM Crosswalk'!$A$2:'TRM - TBM Crosswalk'!$I$1008,6,FALSE)=0,"",VLOOKUP(TRM!A1318,'TRM - TBM Crosswalk'!$A$2:'TRM - TBM Crosswalk'!$I$1008,6,FALSE))</f>
        <v/>
      </c>
      <c r="I5445" t="str">
        <f>IF(VLOOKUP(TRM!A1318,'TRM - TBM Crosswalk'!$A$2:'TRM - TBM Crosswalk'!$I$1008,7,FALSE)=0,"",VLOOKUP(TRM!A1318,'TRM - TBM Crosswalk'!$A$2:'TRM - TBM Crosswalk'!$I$1008,7,FALSE))</f>
        <v>Infrastructure Services</v>
      </c>
      <c r="J5445" t="str">
        <f>IF(VLOOKUP(TRM!A1318,'TRM - TBM Crosswalk'!$A$2:'TRM - TBM Crosswalk'!$I$1008,8,FALSE)=0,"",VLOOKUP(TRM!A1318,'TRM - TBM Crosswalk'!$A$2:'TRM - TBM Crosswalk'!$I$1008,8,FALSE))</f>
        <v>Storage Services</v>
      </c>
      <c r="K5445" t="str">
        <f>IF(VLOOKUP(TRM!A1318,'TRM - TBM Crosswalk'!$A$2:'TRM - TBM Crosswalk'!$I$1008,9,FALSE)=0,"",VLOOKUP(TRM!A1318,'TRM - TBM Crosswalk'!$A$2:'TRM - TBM Crosswalk'!$I$1008,9,FALSE))</f>
        <v xml:space="preserve">File &amp; Object Storage </v>
      </c>
    </row>
    <row r="5446" spans="1:11" x14ac:dyDescent="0.45">
      <c r="A5446" t="str">
        <f>TRM!A1329</f>
        <v>A02.021.233#</v>
      </c>
      <c r="B5446" t="str">
        <f>TRM!B1329</f>
        <v>Data Storage#</v>
      </c>
      <c r="C5446" t="str">
        <f>TRM!C1329</f>
        <v>Microsoft OneDrive | 19.246.1212.0001</v>
      </c>
      <c r="D5446">
        <f>TRM!D1329</f>
        <v>0</v>
      </c>
      <c r="E5446" t="str">
        <f>IF(VLOOKUP(TRM!A1329,'TRM - TBM Crosswalk'!$A$2:'TRM - TBM Crosswalk'!$I$1008,3,FALSE)="N/A","TBD","")</f>
        <v/>
      </c>
      <c r="F5446" t="str">
        <f>IF(VLOOKUP(TRM!A1329,'TRM - TBM Crosswalk'!$A$2:'TRM - TBM Crosswalk'!$I$1008,4,FALSE)=0,"",VLOOKUP(TRM!A1329,'TRM - TBM Crosswalk'!$A$2:'TRM - TBM Crosswalk'!$I$1008,4,FALSE))</f>
        <v/>
      </c>
      <c r="G5446" t="str">
        <f>IF(VLOOKUP(TRM!A1329,'TRM - TBM Crosswalk'!$A$2:'TRM - TBM Crosswalk'!$I$1008,5,FALSE)=0,"",VLOOKUP(TRM!A1329,'TRM - TBM Crosswalk'!$A$2:'TRM - TBM Crosswalk'!$I$1008,5,FALSE))</f>
        <v/>
      </c>
      <c r="H5446" t="str">
        <f>IF(VLOOKUP(TRM!A1329,'TRM - TBM Crosswalk'!$A$2:'TRM - TBM Crosswalk'!$I$1008,6,FALSE)=0,"",VLOOKUP(TRM!A1329,'TRM - TBM Crosswalk'!$A$2:'TRM - TBM Crosswalk'!$I$1008,6,FALSE))</f>
        <v/>
      </c>
      <c r="I5446" t="str">
        <f>IF(VLOOKUP(TRM!A1329,'TRM - TBM Crosswalk'!$A$2:'TRM - TBM Crosswalk'!$I$1008,7,FALSE)=0,"",VLOOKUP(TRM!A1329,'TRM - TBM Crosswalk'!$A$2:'TRM - TBM Crosswalk'!$I$1008,7,FALSE))</f>
        <v>Infrastructure Services</v>
      </c>
      <c r="J5446" t="str">
        <f>IF(VLOOKUP(TRM!A1329,'TRM - TBM Crosswalk'!$A$2:'TRM - TBM Crosswalk'!$I$1008,8,FALSE)=0,"",VLOOKUP(TRM!A1329,'TRM - TBM Crosswalk'!$A$2:'TRM - TBM Crosswalk'!$I$1008,8,FALSE))</f>
        <v>Storage Services</v>
      </c>
      <c r="K5446" t="str">
        <f>IF(VLOOKUP(TRM!A1329,'TRM - TBM Crosswalk'!$A$2:'TRM - TBM Crosswalk'!$I$1008,9,FALSE)=0,"",VLOOKUP(TRM!A1329,'TRM - TBM Crosswalk'!$A$2:'TRM - TBM Crosswalk'!$I$1008,9,FALSE))</f>
        <v xml:space="preserve">File &amp; Object Storage </v>
      </c>
    </row>
    <row r="5447" spans="1:11" x14ac:dyDescent="0.45">
      <c r="A5447" t="str">
        <f>TRM!A1330</f>
        <v>A02.021.233#</v>
      </c>
      <c r="B5447" t="str">
        <f>TRM!B1330</f>
        <v>Data Storage#</v>
      </c>
      <c r="C5447" t="str">
        <f>TRM!C1330</f>
        <v>MiniTool Partition Wizard 10.2.2</v>
      </c>
      <c r="D5447">
        <f>TRM!D1330</f>
        <v>0</v>
      </c>
      <c r="E5447" t="str">
        <f>IF(VLOOKUP(TRM!A1330,'TRM - TBM Crosswalk'!$A$2:'TRM - TBM Crosswalk'!$I$1008,3,FALSE)="N/A","TBD","")</f>
        <v/>
      </c>
      <c r="F5447" t="str">
        <f>IF(VLOOKUP(TRM!A1330,'TRM - TBM Crosswalk'!$A$2:'TRM - TBM Crosswalk'!$I$1008,4,FALSE)=0,"",VLOOKUP(TRM!A1330,'TRM - TBM Crosswalk'!$A$2:'TRM - TBM Crosswalk'!$I$1008,4,FALSE))</f>
        <v/>
      </c>
      <c r="G5447" t="str">
        <f>IF(VLOOKUP(TRM!A1330,'TRM - TBM Crosswalk'!$A$2:'TRM - TBM Crosswalk'!$I$1008,5,FALSE)=0,"",VLOOKUP(TRM!A1330,'TRM - TBM Crosswalk'!$A$2:'TRM - TBM Crosswalk'!$I$1008,5,FALSE))</f>
        <v/>
      </c>
      <c r="H5447" t="str">
        <f>IF(VLOOKUP(TRM!A1330,'TRM - TBM Crosswalk'!$A$2:'TRM - TBM Crosswalk'!$I$1008,6,FALSE)=0,"",VLOOKUP(TRM!A1330,'TRM - TBM Crosswalk'!$A$2:'TRM - TBM Crosswalk'!$I$1008,6,FALSE))</f>
        <v/>
      </c>
      <c r="I5447" t="str">
        <f>IF(VLOOKUP(TRM!A1330,'TRM - TBM Crosswalk'!$A$2:'TRM - TBM Crosswalk'!$I$1008,7,FALSE)=0,"",VLOOKUP(TRM!A1330,'TRM - TBM Crosswalk'!$A$2:'TRM - TBM Crosswalk'!$I$1008,7,FALSE))</f>
        <v>Infrastructure Services</v>
      </c>
      <c r="J5447" t="str">
        <f>IF(VLOOKUP(TRM!A1330,'TRM - TBM Crosswalk'!$A$2:'TRM - TBM Crosswalk'!$I$1008,8,FALSE)=0,"",VLOOKUP(TRM!A1330,'TRM - TBM Crosswalk'!$A$2:'TRM - TBM Crosswalk'!$I$1008,8,FALSE))</f>
        <v>Storage Services</v>
      </c>
      <c r="K5447" t="str">
        <f>IF(VLOOKUP(TRM!A1330,'TRM - TBM Crosswalk'!$A$2:'TRM - TBM Crosswalk'!$I$1008,9,FALSE)=0,"",VLOOKUP(TRM!A1330,'TRM - TBM Crosswalk'!$A$2:'TRM - TBM Crosswalk'!$I$1008,9,FALSE))</f>
        <v xml:space="preserve">File &amp; Object Storage </v>
      </c>
    </row>
    <row r="5448" spans="1:11" x14ac:dyDescent="0.45">
      <c r="A5448" t="str">
        <f>TRM!A1331</f>
        <v>A02.021.233#</v>
      </c>
      <c r="B5448" t="str">
        <f>TRM!B1331</f>
        <v>Data Storage#</v>
      </c>
      <c r="C5448" t="str">
        <f>TRM!C1331</f>
        <v>MiniTool Photo Recovery</v>
      </c>
      <c r="D5448">
        <f>TRM!D1331</f>
        <v>0</v>
      </c>
      <c r="E5448" t="str">
        <f>IF(VLOOKUP(TRM!A1331,'TRM - TBM Crosswalk'!$A$2:'TRM - TBM Crosswalk'!$I$1008,3,FALSE)="N/A","TBD","")</f>
        <v/>
      </c>
      <c r="F5448" t="str">
        <f>IF(VLOOKUP(TRM!A1331,'TRM - TBM Crosswalk'!$A$2:'TRM - TBM Crosswalk'!$I$1008,4,FALSE)=0,"",VLOOKUP(TRM!A1331,'TRM - TBM Crosswalk'!$A$2:'TRM - TBM Crosswalk'!$I$1008,4,FALSE))</f>
        <v/>
      </c>
      <c r="G5448" t="str">
        <f>IF(VLOOKUP(TRM!A1331,'TRM - TBM Crosswalk'!$A$2:'TRM - TBM Crosswalk'!$I$1008,5,FALSE)=0,"",VLOOKUP(TRM!A1331,'TRM - TBM Crosswalk'!$A$2:'TRM - TBM Crosswalk'!$I$1008,5,FALSE))</f>
        <v/>
      </c>
      <c r="H5448" t="str">
        <f>IF(VLOOKUP(TRM!A1331,'TRM - TBM Crosswalk'!$A$2:'TRM - TBM Crosswalk'!$I$1008,6,FALSE)=0,"",VLOOKUP(TRM!A1331,'TRM - TBM Crosswalk'!$A$2:'TRM - TBM Crosswalk'!$I$1008,6,FALSE))</f>
        <v/>
      </c>
      <c r="I5448" t="str">
        <f>IF(VLOOKUP(TRM!A1331,'TRM - TBM Crosswalk'!$A$2:'TRM - TBM Crosswalk'!$I$1008,7,FALSE)=0,"",VLOOKUP(TRM!A1331,'TRM - TBM Crosswalk'!$A$2:'TRM - TBM Crosswalk'!$I$1008,7,FALSE))</f>
        <v>Infrastructure Services</v>
      </c>
      <c r="J5448" t="str">
        <f>IF(VLOOKUP(TRM!A1331,'TRM - TBM Crosswalk'!$A$2:'TRM - TBM Crosswalk'!$I$1008,8,FALSE)=0,"",VLOOKUP(TRM!A1331,'TRM - TBM Crosswalk'!$A$2:'TRM - TBM Crosswalk'!$I$1008,8,FALSE))</f>
        <v>Storage Services</v>
      </c>
      <c r="K5448" t="str">
        <f>IF(VLOOKUP(TRM!A1331,'TRM - TBM Crosswalk'!$A$2:'TRM - TBM Crosswalk'!$I$1008,9,FALSE)=0,"",VLOOKUP(TRM!A1331,'TRM - TBM Crosswalk'!$A$2:'TRM - TBM Crosswalk'!$I$1008,9,FALSE))</f>
        <v xml:space="preserve">File &amp; Object Storage </v>
      </c>
    </row>
    <row r="5449" spans="1:11" x14ac:dyDescent="0.45">
      <c r="A5449" t="str">
        <f>TRM!A1332</f>
        <v>A02.021.233#</v>
      </c>
      <c r="B5449" t="str">
        <f>TRM!B1332</f>
        <v>Data Storage#</v>
      </c>
      <c r="C5449" t="str">
        <f>TRM!C1332</f>
        <v>MiniTool Power Data Recovery Free Edition 7.0</v>
      </c>
      <c r="D5449">
        <f>TRM!D1332</f>
        <v>0</v>
      </c>
      <c r="E5449" t="str">
        <f>IF(VLOOKUP(TRM!A1332,'TRM - TBM Crosswalk'!$A$2:'TRM - TBM Crosswalk'!$I$1008,3,FALSE)="N/A","TBD","")</f>
        <v/>
      </c>
      <c r="F5449" t="str">
        <f>IF(VLOOKUP(TRM!A1332,'TRM - TBM Crosswalk'!$A$2:'TRM - TBM Crosswalk'!$I$1008,4,FALSE)=0,"",VLOOKUP(TRM!A1332,'TRM - TBM Crosswalk'!$A$2:'TRM - TBM Crosswalk'!$I$1008,4,FALSE))</f>
        <v/>
      </c>
      <c r="G5449" t="str">
        <f>IF(VLOOKUP(TRM!A1332,'TRM - TBM Crosswalk'!$A$2:'TRM - TBM Crosswalk'!$I$1008,5,FALSE)=0,"",VLOOKUP(TRM!A1332,'TRM - TBM Crosswalk'!$A$2:'TRM - TBM Crosswalk'!$I$1008,5,FALSE))</f>
        <v/>
      </c>
      <c r="H5449" t="str">
        <f>IF(VLOOKUP(TRM!A1332,'TRM - TBM Crosswalk'!$A$2:'TRM - TBM Crosswalk'!$I$1008,6,FALSE)=0,"",VLOOKUP(TRM!A1332,'TRM - TBM Crosswalk'!$A$2:'TRM - TBM Crosswalk'!$I$1008,6,FALSE))</f>
        <v/>
      </c>
      <c r="I5449" t="str">
        <f>IF(VLOOKUP(TRM!A1332,'TRM - TBM Crosswalk'!$A$2:'TRM - TBM Crosswalk'!$I$1008,7,FALSE)=0,"",VLOOKUP(TRM!A1332,'TRM - TBM Crosswalk'!$A$2:'TRM - TBM Crosswalk'!$I$1008,7,FALSE))</f>
        <v>Infrastructure Services</v>
      </c>
      <c r="J5449" t="str">
        <f>IF(VLOOKUP(TRM!A1332,'TRM - TBM Crosswalk'!$A$2:'TRM - TBM Crosswalk'!$I$1008,8,FALSE)=0,"",VLOOKUP(TRM!A1332,'TRM - TBM Crosswalk'!$A$2:'TRM - TBM Crosswalk'!$I$1008,8,FALSE))</f>
        <v>Storage Services</v>
      </c>
      <c r="K5449" t="str">
        <f>IF(VLOOKUP(TRM!A1332,'TRM - TBM Crosswalk'!$A$2:'TRM - TBM Crosswalk'!$I$1008,9,FALSE)=0,"",VLOOKUP(TRM!A1332,'TRM - TBM Crosswalk'!$A$2:'TRM - TBM Crosswalk'!$I$1008,9,FALSE))</f>
        <v xml:space="preserve">File &amp; Object Storage </v>
      </c>
    </row>
    <row r="5450" spans="1:11" x14ac:dyDescent="0.45">
      <c r="A5450" t="str">
        <f>TRM!A1333</f>
        <v>A02.021.233#</v>
      </c>
      <c r="B5450" t="str">
        <f>TRM!B1333</f>
        <v>Data Storage#</v>
      </c>
      <c r="C5450" t="str">
        <f>TRM!C1333</f>
        <v>Navisphere CLI 6. | 28.0.4.25</v>
      </c>
      <c r="D5450">
        <f>TRM!D1333</f>
        <v>0</v>
      </c>
      <c r="E5450" t="str">
        <f>IF(VLOOKUP(TRM!A1333,'TRM - TBM Crosswalk'!$A$2:'TRM - TBM Crosswalk'!$I$1008,3,FALSE)="N/A","TBD","")</f>
        <v/>
      </c>
      <c r="F5450" t="str">
        <f>IF(VLOOKUP(TRM!A1333,'TRM - TBM Crosswalk'!$A$2:'TRM - TBM Crosswalk'!$I$1008,4,FALSE)=0,"",VLOOKUP(TRM!A1333,'TRM - TBM Crosswalk'!$A$2:'TRM - TBM Crosswalk'!$I$1008,4,FALSE))</f>
        <v/>
      </c>
      <c r="G5450" t="str">
        <f>IF(VLOOKUP(TRM!A1333,'TRM - TBM Crosswalk'!$A$2:'TRM - TBM Crosswalk'!$I$1008,5,FALSE)=0,"",VLOOKUP(TRM!A1333,'TRM - TBM Crosswalk'!$A$2:'TRM - TBM Crosswalk'!$I$1008,5,FALSE))</f>
        <v/>
      </c>
      <c r="H5450" t="str">
        <f>IF(VLOOKUP(TRM!A1333,'TRM - TBM Crosswalk'!$A$2:'TRM - TBM Crosswalk'!$I$1008,6,FALSE)=0,"",VLOOKUP(TRM!A1333,'TRM - TBM Crosswalk'!$A$2:'TRM - TBM Crosswalk'!$I$1008,6,FALSE))</f>
        <v/>
      </c>
      <c r="I5450" t="str">
        <f>IF(VLOOKUP(TRM!A1333,'TRM - TBM Crosswalk'!$A$2:'TRM - TBM Crosswalk'!$I$1008,7,FALSE)=0,"",VLOOKUP(TRM!A1333,'TRM - TBM Crosswalk'!$A$2:'TRM - TBM Crosswalk'!$I$1008,7,FALSE))</f>
        <v>Infrastructure Services</v>
      </c>
      <c r="J5450" t="str">
        <f>IF(VLOOKUP(TRM!A1333,'TRM - TBM Crosswalk'!$A$2:'TRM - TBM Crosswalk'!$I$1008,8,FALSE)=0,"",VLOOKUP(TRM!A1333,'TRM - TBM Crosswalk'!$A$2:'TRM - TBM Crosswalk'!$I$1008,8,FALSE))</f>
        <v>Storage Services</v>
      </c>
      <c r="K5450" t="str">
        <f>IF(VLOOKUP(TRM!A1333,'TRM - TBM Crosswalk'!$A$2:'TRM - TBM Crosswalk'!$I$1008,9,FALSE)=0,"",VLOOKUP(TRM!A1333,'TRM - TBM Crosswalk'!$A$2:'TRM - TBM Crosswalk'!$I$1008,9,FALSE))</f>
        <v xml:space="preserve">File &amp; Object Storage </v>
      </c>
    </row>
    <row r="5451" spans="1:11" x14ac:dyDescent="0.45">
      <c r="A5451" t="str">
        <f>TRM!A1334</f>
        <v>A02.021.233#</v>
      </c>
      <c r="B5451" t="str">
        <f>TRM!B1334</f>
        <v>Data Storage#</v>
      </c>
      <c r="C5451" t="str">
        <f>TRM!C1334</f>
        <v>NetApp OnCommand System Manager 3.1.2 | 3.1.2.6399</v>
      </c>
      <c r="D5451">
        <f>TRM!D1334</f>
        <v>0</v>
      </c>
      <c r="E5451" t="str">
        <f>IF(VLOOKUP(TRM!A1334,'TRM - TBM Crosswalk'!$A$2:'TRM - TBM Crosswalk'!$I$1008,3,FALSE)="N/A","TBD","")</f>
        <v/>
      </c>
      <c r="F5451" t="str">
        <f>IF(VLOOKUP(TRM!A1334,'TRM - TBM Crosswalk'!$A$2:'TRM - TBM Crosswalk'!$I$1008,4,FALSE)=0,"",VLOOKUP(TRM!A1334,'TRM - TBM Crosswalk'!$A$2:'TRM - TBM Crosswalk'!$I$1008,4,FALSE))</f>
        <v/>
      </c>
      <c r="G5451" t="str">
        <f>IF(VLOOKUP(TRM!A1334,'TRM - TBM Crosswalk'!$A$2:'TRM - TBM Crosswalk'!$I$1008,5,FALSE)=0,"",VLOOKUP(TRM!A1334,'TRM - TBM Crosswalk'!$A$2:'TRM - TBM Crosswalk'!$I$1008,5,FALSE))</f>
        <v/>
      </c>
      <c r="H5451" t="str">
        <f>IF(VLOOKUP(TRM!A1334,'TRM - TBM Crosswalk'!$A$2:'TRM - TBM Crosswalk'!$I$1008,6,FALSE)=0,"",VLOOKUP(TRM!A1334,'TRM - TBM Crosswalk'!$A$2:'TRM - TBM Crosswalk'!$I$1008,6,FALSE))</f>
        <v/>
      </c>
      <c r="I5451" t="str">
        <f>IF(VLOOKUP(TRM!A1334,'TRM - TBM Crosswalk'!$A$2:'TRM - TBM Crosswalk'!$I$1008,7,FALSE)=0,"",VLOOKUP(TRM!A1334,'TRM - TBM Crosswalk'!$A$2:'TRM - TBM Crosswalk'!$I$1008,7,FALSE))</f>
        <v>Infrastructure Services</v>
      </c>
      <c r="J5451" t="str">
        <f>IF(VLOOKUP(TRM!A1334,'TRM - TBM Crosswalk'!$A$2:'TRM - TBM Crosswalk'!$I$1008,8,FALSE)=0,"",VLOOKUP(TRM!A1334,'TRM - TBM Crosswalk'!$A$2:'TRM - TBM Crosswalk'!$I$1008,8,FALSE))</f>
        <v>Storage Services</v>
      </c>
      <c r="K5451" t="str">
        <f>IF(VLOOKUP(TRM!A1334,'TRM - TBM Crosswalk'!$A$2:'TRM - TBM Crosswalk'!$I$1008,9,FALSE)=0,"",VLOOKUP(TRM!A1334,'TRM - TBM Crosswalk'!$A$2:'TRM - TBM Crosswalk'!$I$1008,9,FALSE))</f>
        <v xml:space="preserve">File &amp; Object Storage </v>
      </c>
    </row>
    <row r="5452" spans="1:11" x14ac:dyDescent="0.45">
      <c r="A5452" t="str">
        <f>TRM!A1335</f>
        <v>A02.021.233#</v>
      </c>
      <c r="B5452" t="str">
        <f>TRM!B1335</f>
        <v>Data Storage#</v>
      </c>
      <c r="C5452" t="str">
        <f>TRM!C1335</f>
        <v>NetApp OnCommand System Manager 3.1.3 | 3.1.3.9193</v>
      </c>
      <c r="D5452">
        <f>TRM!D1335</f>
        <v>0</v>
      </c>
      <c r="E5452" t="str">
        <f>IF(VLOOKUP(TRM!A1335,'TRM - TBM Crosswalk'!$A$2:'TRM - TBM Crosswalk'!$I$1008,3,FALSE)="N/A","TBD","")</f>
        <v/>
      </c>
      <c r="F5452" t="str">
        <f>IF(VLOOKUP(TRM!A1335,'TRM - TBM Crosswalk'!$A$2:'TRM - TBM Crosswalk'!$I$1008,4,FALSE)=0,"",VLOOKUP(TRM!A1335,'TRM - TBM Crosswalk'!$A$2:'TRM - TBM Crosswalk'!$I$1008,4,FALSE))</f>
        <v/>
      </c>
      <c r="G5452" t="str">
        <f>IF(VLOOKUP(TRM!A1335,'TRM - TBM Crosswalk'!$A$2:'TRM - TBM Crosswalk'!$I$1008,5,FALSE)=0,"",VLOOKUP(TRM!A1335,'TRM - TBM Crosswalk'!$A$2:'TRM - TBM Crosswalk'!$I$1008,5,FALSE))</f>
        <v/>
      </c>
      <c r="H5452" t="str">
        <f>IF(VLOOKUP(TRM!A1335,'TRM - TBM Crosswalk'!$A$2:'TRM - TBM Crosswalk'!$I$1008,6,FALSE)=0,"",VLOOKUP(TRM!A1335,'TRM - TBM Crosswalk'!$A$2:'TRM - TBM Crosswalk'!$I$1008,6,FALSE))</f>
        <v/>
      </c>
      <c r="I5452" t="str">
        <f>IF(VLOOKUP(TRM!A1335,'TRM - TBM Crosswalk'!$A$2:'TRM - TBM Crosswalk'!$I$1008,7,FALSE)=0,"",VLOOKUP(TRM!A1335,'TRM - TBM Crosswalk'!$A$2:'TRM - TBM Crosswalk'!$I$1008,7,FALSE))</f>
        <v>Infrastructure Services</v>
      </c>
      <c r="J5452" t="str">
        <f>IF(VLOOKUP(TRM!A1335,'TRM - TBM Crosswalk'!$A$2:'TRM - TBM Crosswalk'!$I$1008,8,FALSE)=0,"",VLOOKUP(TRM!A1335,'TRM - TBM Crosswalk'!$A$2:'TRM - TBM Crosswalk'!$I$1008,8,FALSE))</f>
        <v>Storage Services</v>
      </c>
      <c r="K5452" t="str">
        <f>IF(VLOOKUP(TRM!A1335,'TRM - TBM Crosswalk'!$A$2:'TRM - TBM Crosswalk'!$I$1008,9,FALSE)=0,"",VLOOKUP(TRM!A1335,'TRM - TBM Crosswalk'!$A$2:'TRM - TBM Crosswalk'!$I$1008,9,FALSE))</f>
        <v xml:space="preserve">File &amp; Object Storage </v>
      </c>
    </row>
    <row r="5453" spans="1:11" x14ac:dyDescent="0.45">
      <c r="A5453" t="str">
        <f>TRM!A1336</f>
        <v>A02.021.233#</v>
      </c>
      <c r="B5453" t="str">
        <f>TRM!B1336</f>
        <v>Data Storage#</v>
      </c>
      <c r="C5453" t="str">
        <f>TRM!C1336</f>
        <v>NetApp PowerShell Toolkit | 4.6.0</v>
      </c>
      <c r="D5453">
        <f>TRM!D1336</f>
        <v>0</v>
      </c>
      <c r="E5453" t="str">
        <f>IF(VLOOKUP(TRM!A1336,'TRM - TBM Crosswalk'!$A$2:'TRM - TBM Crosswalk'!$I$1008,3,FALSE)="N/A","TBD","")</f>
        <v/>
      </c>
      <c r="F5453" t="str">
        <f>IF(VLOOKUP(TRM!A1336,'TRM - TBM Crosswalk'!$A$2:'TRM - TBM Crosswalk'!$I$1008,4,FALSE)=0,"",VLOOKUP(TRM!A1336,'TRM - TBM Crosswalk'!$A$2:'TRM - TBM Crosswalk'!$I$1008,4,FALSE))</f>
        <v/>
      </c>
      <c r="G5453" t="str">
        <f>IF(VLOOKUP(TRM!A1336,'TRM - TBM Crosswalk'!$A$2:'TRM - TBM Crosswalk'!$I$1008,5,FALSE)=0,"",VLOOKUP(TRM!A1336,'TRM - TBM Crosswalk'!$A$2:'TRM - TBM Crosswalk'!$I$1008,5,FALSE))</f>
        <v/>
      </c>
      <c r="H5453" t="str">
        <f>IF(VLOOKUP(TRM!A1336,'TRM - TBM Crosswalk'!$A$2:'TRM - TBM Crosswalk'!$I$1008,6,FALSE)=0,"",VLOOKUP(TRM!A1336,'TRM - TBM Crosswalk'!$A$2:'TRM - TBM Crosswalk'!$I$1008,6,FALSE))</f>
        <v/>
      </c>
      <c r="I5453" t="str">
        <f>IF(VLOOKUP(TRM!A1336,'TRM - TBM Crosswalk'!$A$2:'TRM - TBM Crosswalk'!$I$1008,7,FALSE)=0,"",VLOOKUP(TRM!A1336,'TRM - TBM Crosswalk'!$A$2:'TRM - TBM Crosswalk'!$I$1008,7,FALSE))</f>
        <v>Infrastructure Services</v>
      </c>
      <c r="J5453" t="str">
        <f>IF(VLOOKUP(TRM!A1336,'TRM - TBM Crosswalk'!$A$2:'TRM - TBM Crosswalk'!$I$1008,8,FALSE)=0,"",VLOOKUP(TRM!A1336,'TRM - TBM Crosswalk'!$A$2:'TRM - TBM Crosswalk'!$I$1008,8,FALSE))</f>
        <v>Storage Services</v>
      </c>
      <c r="K5453" t="str">
        <f>IF(VLOOKUP(TRM!A1336,'TRM - TBM Crosswalk'!$A$2:'TRM - TBM Crosswalk'!$I$1008,9,FALSE)=0,"",VLOOKUP(TRM!A1336,'TRM - TBM Crosswalk'!$A$2:'TRM - TBM Crosswalk'!$I$1008,9,FALSE))</f>
        <v xml:space="preserve">File &amp; Object Storage </v>
      </c>
    </row>
    <row r="5454" spans="1:11" x14ac:dyDescent="0.45">
      <c r="A5454" t="str">
        <f>TRM!A1337</f>
        <v>A02.021.233#</v>
      </c>
      <c r="B5454" t="str">
        <f>TRM!B1337</f>
        <v>Data Storage#</v>
      </c>
      <c r="C5454" t="str">
        <f>TRM!C1337</f>
        <v>NetApp PowerShell Toolkit | 4.7.0</v>
      </c>
      <c r="D5454">
        <f>TRM!D1337</f>
        <v>0</v>
      </c>
      <c r="E5454" t="str">
        <f>IF(VLOOKUP(TRM!A1337,'TRM - TBM Crosswalk'!$A$2:'TRM - TBM Crosswalk'!$I$1008,3,FALSE)="N/A","TBD","")</f>
        <v/>
      </c>
      <c r="F5454" t="str">
        <f>IF(VLOOKUP(TRM!A1337,'TRM - TBM Crosswalk'!$A$2:'TRM - TBM Crosswalk'!$I$1008,4,FALSE)=0,"",VLOOKUP(TRM!A1337,'TRM - TBM Crosswalk'!$A$2:'TRM - TBM Crosswalk'!$I$1008,4,FALSE))</f>
        <v/>
      </c>
      <c r="G5454" t="str">
        <f>IF(VLOOKUP(TRM!A1337,'TRM - TBM Crosswalk'!$A$2:'TRM - TBM Crosswalk'!$I$1008,5,FALSE)=0,"",VLOOKUP(TRM!A1337,'TRM - TBM Crosswalk'!$A$2:'TRM - TBM Crosswalk'!$I$1008,5,FALSE))</f>
        <v/>
      </c>
      <c r="H5454" t="str">
        <f>IF(VLOOKUP(TRM!A1337,'TRM - TBM Crosswalk'!$A$2:'TRM - TBM Crosswalk'!$I$1008,6,FALSE)=0,"",VLOOKUP(TRM!A1337,'TRM - TBM Crosswalk'!$A$2:'TRM - TBM Crosswalk'!$I$1008,6,FALSE))</f>
        <v/>
      </c>
      <c r="I5454" t="str">
        <f>IF(VLOOKUP(TRM!A1337,'TRM - TBM Crosswalk'!$A$2:'TRM - TBM Crosswalk'!$I$1008,7,FALSE)=0,"",VLOOKUP(TRM!A1337,'TRM - TBM Crosswalk'!$A$2:'TRM - TBM Crosswalk'!$I$1008,7,FALSE))</f>
        <v>Infrastructure Services</v>
      </c>
      <c r="J5454" t="str">
        <f>IF(VLOOKUP(TRM!A1337,'TRM - TBM Crosswalk'!$A$2:'TRM - TBM Crosswalk'!$I$1008,8,FALSE)=0,"",VLOOKUP(TRM!A1337,'TRM - TBM Crosswalk'!$A$2:'TRM - TBM Crosswalk'!$I$1008,8,FALSE))</f>
        <v>Storage Services</v>
      </c>
      <c r="K5454" t="str">
        <f>IF(VLOOKUP(TRM!A1337,'TRM - TBM Crosswalk'!$A$2:'TRM - TBM Crosswalk'!$I$1008,9,FALSE)=0,"",VLOOKUP(TRM!A1337,'TRM - TBM Crosswalk'!$A$2:'TRM - TBM Crosswalk'!$I$1008,9,FALSE))</f>
        <v xml:space="preserve">File &amp; Object Storage </v>
      </c>
    </row>
    <row r="5455" spans="1:11" x14ac:dyDescent="0.45">
      <c r="A5455" t="str">
        <f>TRM!A1338</f>
        <v>A02.021.233#</v>
      </c>
      <c r="B5455" t="str">
        <f>TRM!B1338</f>
        <v>Data Storage#</v>
      </c>
      <c r="C5455" t="str">
        <f>TRM!C1338</f>
        <v>NetApp System Analyzer | 0.0.85</v>
      </c>
      <c r="D5455">
        <f>TRM!D1338</f>
        <v>0</v>
      </c>
      <c r="E5455" t="str">
        <f>IF(VLOOKUP(TRM!A1338,'TRM - TBM Crosswalk'!$A$2:'TRM - TBM Crosswalk'!$I$1008,3,FALSE)="N/A","TBD","")</f>
        <v/>
      </c>
      <c r="F5455" t="str">
        <f>IF(VLOOKUP(TRM!A1338,'TRM - TBM Crosswalk'!$A$2:'TRM - TBM Crosswalk'!$I$1008,4,FALSE)=0,"",VLOOKUP(TRM!A1338,'TRM - TBM Crosswalk'!$A$2:'TRM - TBM Crosswalk'!$I$1008,4,FALSE))</f>
        <v/>
      </c>
      <c r="G5455" t="str">
        <f>IF(VLOOKUP(TRM!A1338,'TRM - TBM Crosswalk'!$A$2:'TRM - TBM Crosswalk'!$I$1008,5,FALSE)=0,"",VLOOKUP(TRM!A1338,'TRM - TBM Crosswalk'!$A$2:'TRM - TBM Crosswalk'!$I$1008,5,FALSE))</f>
        <v/>
      </c>
      <c r="H5455" t="str">
        <f>IF(VLOOKUP(TRM!A1338,'TRM - TBM Crosswalk'!$A$2:'TRM - TBM Crosswalk'!$I$1008,6,FALSE)=0,"",VLOOKUP(TRM!A1338,'TRM - TBM Crosswalk'!$A$2:'TRM - TBM Crosswalk'!$I$1008,6,FALSE))</f>
        <v/>
      </c>
      <c r="I5455" t="str">
        <f>IF(VLOOKUP(TRM!A1338,'TRM - TBM Crosswalk'!$A$2:'TRM - TBM Crosswalk'!$I$1008,7,FALSE)=0,"",VLOOKUP(TRM!A1338,'TRM - TBM Crosswalk'!$A$2:'TRM - TBM Crosswalk'!$I$1008,7,FALSE))</f>
        <v>Infrastructure Services</v>
      </c>
      <c r="J5455" t="str">
        <f>IF(VLOOKUP(TRM!A1338,'TRM - TBM Crosswalk'!$A$2:'TRM - TBM Crosswalk'!$I$1008,8,FALSE)=0,"",VLOOKUP(TRM!A1338,'TRM - TBM Crosswalk'!$A$2:'TRM - TBM Crosswalk'!$I$1008,8,FALSE))</f>
        <v>Storage Services</v>
      </c>
      <c r="K5455" t="str">
        <f>IF(VLOOKUP(TRM!A1338,'TRM - TBM Crosswalk'!$A$2:'TRM - TBM Crosswalk'!$I$1008,9,FALSE)=0,"",VLOOKUP(TRM!A1338,'TRM - TBM Crosswalk'!$A$2:'TRM - TBM Crosswalk'!$I$1008,9,FALSE))</f>
        <v xml:space="preserve">File &amp; Object Storage </v>
      </c>
    </row>
    <row r="5456" spans="1:11" x14ac:dyDescent="0.45">
      <c r="A5456" t="str">
        <f>TRM!A1339</f>
        <v>A02.021.233#</v>
      </c>
      <c r="B5456" t="str">
        <f>TRM!B1339</f>
        <v>Data Storage#</v>
      </c>
      <c r="C5456" t="str">
        <f>TRM!C1339</f>
        <v>Nimble Windows Toolkit | 5.0.0.7991</v>
      </c>
      <c r="D5456">
        <f>TRM!D1339</f>
        <v>0</v>
      </c>
      <c r="E5456" t="str">
        <f>IF(VLOOKUP(TRM!A1339,'TRM - TBM Crosswalk'!$A$2:'TRM - TBM Crosswalk'!$I$1008,3,FALSE)="N/A","TBD","")</f>
        <v/>
      </c>
      <c r="F5456" t="str">
        <f>IF(VLOOKUP(TRM!A1339,'TRM - TBM Crosswalk'!$A$2:'TRM - TBM Crosswalk'!$I$1008,4,FALSE)=0,"",VLOOKUP(TRM!A1339,'TRM - TBM Crosswalk'!$A$2:'TRM - TBM Crosswalk'!$I$1008,4,FALSE))</f>
        <v/>
      </c>
      <c r="G5456" t="str">
        <f>IF(VLOOKUP(TRM!A1339,'TRM - TBM Crosswalk'!$A$2:'TRM - TBM Crosswalk'!$I$1008,5,FALSE)=0,"",VLOOKUP(TRM!A1339,'TRM - TBM Crosswalk'!$A$2:'TRM - TBM Crosswalk'!$I$1008,5,FALSE))</f>
        <v/>
      </c>
      <c r="H5456" t="str">
        <f>IF(VLOOKUP(TRM!A1339,'TRM - TBM Crosswalk'!$A$2:'TRM - TBM Crosswalk'!$I$1008,6,FALSE)=0,"",VLOOKUP(TRM!A1339,'TRM - TBM Crosswalk'!$A$2:'TRM - TBM Crosswalk'!$I$1008,6,FALSE))</f>
        <v/>
      </c>
      <c r="I5456" t="str">
        <f>IF(VLOOKUP(TRM!A1339,'TRM - TBM Crosswalk'!$A$2:'TRM - TBM Crosswalk'!$I$1008,7,FALSE)=0,"",VLOOKUP(TRM!A1339,'TRM - TBM Crosswalk'!$A$2:'TRM - TBM Crosswalk'!$I$1008,7,FALSE))</f>
        <v>Infrastructure Services</v>
      </c>
      <c r="J5456" t="str">
        <f>IF(VLOOKUP(TRM!A1339,'TRM - TBM Crosswalk'!$A$2:'TRM - TBM Crosswalk'!$I$1008,8,FALSE)=0,"",VLOOKUP(TRM!A1339,'TRM - TBM Crosswalk'!$A$2:'TRM - TBM Crosswalk'!$I$1008,8,FALSE))</f>
        <v>Storage Services</v>
      </c>
      <c r="K5456" t="str">
        <f>IF(VLOOKUP(TRM!A1339,'TRM - TBM Crosswalk'!$A$2:'TRM - TBM Crosswalk'!$I$1008,9,FALSE)=0,"",VLOOKUP(TRM!A1339,'TRM - TBM Crosswalk'!$A$2:'TRM - TBM Crosswalk'!$I$1008,9,FALSE))</f>
        <v xml:space="preserve">File &amp; Object Storage </v>
      </c>
    </row>
    <row r="5457" spans="1:11" x14ac:dyDescent="0.45">
      <c r="A5457" t="str">
        <f>TRM!A1340</f>
        <v>A02.021.233#</v>
      </c>
      <c r="B5457" t="str">
        <f>TRM!B1340</f>
        <v>Data Storage#</v>
      </c>
      <c r="C5457" t="str">
        <f>TRM!C1340</f>
        <v>OneDrive.app - 19.232.1124</v>
      </c>
      <c r="D5457">
        <f>TRM!D1340</f>
        <v>0</v>
      </c>
      <c r="E5457" t="str">
        <f>IF(VLOOKUP(TRM!A1340,'TRM - TBM Crosswalk'!$A$2:'TRM - TBM Crosswalk'!$I$1008,3,FALSE)="N/A","TBD","")</f>
        <v/>
      </c>
      <c r="F5457" t="str">
        <f>IF(VLOOKUP(TRM!A1340,'TRM - TBM Crosswalk'!$A$2:'TRM - TBM Crosswalk'!$I$1008,4,FALSE)=0,"",VLOOKUP(TRM!A1340,'TRM - TBM Crosswalk'!$A$2:'TRM - TBM Crosswalk'!$I$1008,4,FALSE))</f>
        <v/>
      </c>
      <c r="G5457" t="str">
        <f>IF(VLOOKUP(TRM!A1340,'TRM - TBM Crosswalk'!$A$2:'TRM - TBM Crosswalk'!$I$1008,5,FALSE)=0,"",VLOOKUP(TRM!A1340,'TRM - TBM Crosswalk'!$A$2:'TRM - TBM Crosswalk'!$I$1008,5,FALSE))</f>
        <v/>
      </c>
      <c r="H5457" t="str">
        <f>IF(VLOOKUP(TRM!A1340,'TRM - TBM Crosswalk'!$A$2:'TRM - TBM Crosswalk'!$I$1008,6,FALSE)=0,"",VLOOKUP(TRM!A1340,'TRM - TBM Crosswalk'!$A$2:'TRM - TBM Crosswalk'!$I$1008,6,FALSE))</f>
        <v/>
      </c>
      <c r="I5457" t="str">
        <f>IF(VLOOKUP(TRM!A1340,'TRM - TBM Crosswalk'!$A$2:'TRM - TBM Crosswalk'!$I$1008,7,FALSE)=0,"",VLOOKUP(TRM!A1340,'TRM - TBM Crosswalk'!$A$2:'TRM - TBM Crosswalk'!$I$1008,7,FALSE))</f>
        <v>Infrastructure Services</v>
      </c>
      <c r="J5457" t="str">
        <f>IF(VLOOKUP(TRM!A1340,'TRM - TBM Crosswalk'!$A$2:'TRM - TBM Crosswalk'!$I$1008,8,FALSE)=0,"",VLOOKUP(TRM!A1340,'TRM - TBM Crosswalk'!$A$2:'TRM - TBM Crosswalk'!$I$1008,8,FALSE))</f>
        <v>Storage Services</v>
      </c>
      <c r="K5457" t="str">
        <f>IF(VLOOKUP(TRM!A1340,'TRM - TBM Crosswalk'!$A$2:'TRM - TBM Crosswalk'!$I$1008,9,FALSE)=0,"",VLOOKUP(TRM!A1340,'TRM - TBM Crosswalk'!$A$2:'TRM - TBM Crosswalk'!$I$1008,9,FALSE))</f>
        <v xml:space="preserve">File &amp; Object Storage </v>
      </c>
    </row>
    <row r="5458" spans="1:11" x14ac:dyDescent="0.45">
      <c r="A5458" t="str">
        <f>TRM!A1341</f>
        <v>A02.021.233#</v>
      </c>
      <c r="B5458" t="str">
        <f>TRM!B1341</f>
        <v>Data Storage#</v>
      </c>
      <c r="C5458" t="str">
        <f>TRM!C1341</f>
        <v>RAID Utility.app - 4.0</v>
      </c>
      <c r="D5458">
        <f>TRM!D1341</f>
        <v>0</v>
      </c>
      <c r="E5458" t="str">
        <f>IF(VLOOKUP(TRM!A1341,'TRM - TBM Crosswalk'!$A$2:'TRM - TBM Crosswalk'!$I$1008,3,FALSE)="N/A","TBD","")</f>
        <v/>
      </c>
      <c r="F5458" t="str">
        <f>IF(VLOOKUP(TRM!A1341,'TRM - TBM Crosswalk'!$A$2:'TRM - TBM Crosswalk'!$I$1008,4,FALSE)=0,"",VLOOKUP(TRM!A1341,'TRM - TBM Crosswalk'!$A$2:'TRM - TBM Crosswalk'!$I$1008,4,FALSE))</f>
        <v/>
      </c>
      <c r="G5458" t="str">
        <f>IF(VLOOKUP(TRM!A1341,'TRM - TBM Crosswalk'!$A$2:'TRM - TBM Crosswalk'!$I$1008,5,FALSE)=0,"",VLOOKUP(TRM!A1341,'TRM - TBM Crosswalk'!$A$2:'TRM - TBM Crosswalk'!$I$1008,5,FALSE))</f>
        <v/>
      </c>
      <c r="H5458" t="str">
        <f>IF(VLOOKUP(TRM!A1341,'TRM - TBM Crosswalk'!$A$2:'TRM - TBM Crosswalk'!$I$1008,6,FALSE)=0,"",VLOOKUP(TRM!A1341,'TRM - TBM Crosswalk'!$A$2:'TRM - TBM Crosswalk'!$I$1008,6,FALSE))</f>
        <v/>
      </c>
      <c r="I5458" t="str">
        <f>IF(VLOOKUP(TRM!A1341,'TRM - TBM Crosswalk'!$A$2:'TRM - TBM Crosswalk'!$I$1008,7,FALSE)=0,"",VLOOKUP(TRM!A1341,'TRM - TBM Crosswalk'!$A$2:'TRM - TBM Crosswalk'!$I$1008,7,FALSE))</f>
        <v>Infrastructure Services</v>
      </c>
      <c r="J5458" t="str">
        <f>IF(VLOOKUP(TRM!A1341,'TRM - TBM Crosswalk'!$A$2:'TRM - TBM Crosswalk'!$I$1008,8,FALSE)=0,"",VLOOKUP(TRM!A1341,'TRM - TBM Crosswalk'!$A$2:'TRM - TBM Crosswalk'!$I$1008,8,FALSE))</f>
        <v>Storage Services</v>
      </c>
      <c r="K5458" t="str">
        <f>IF(VLOOKUP(TRM!A1341,'TRM - TBM Crosswalk'!$A$2:'TRM - TBM Crosswalk'!$I$1008,9,FALSE)=0,"",VLOOKUP(TRM!A1341,'TRM - TBM Crosswalk'!$A$2:'TRM - TBM Crosswalk'!$I$1008,9,FALSE))</f>
        <v xml:space="preserve">File &amp; Object Storage </v>
      </c>
    </row>
    <row r="5459" spans="1:11" x14ac:dyDescent="0.45">
      <c r="A5459" t="str">
        <f>TRM!A1374</f>
        <v>A02.021.233#</v>
      </c>
      <c r="B5459" t="str">
        <f>TRM!B1374</f>
        <v>Data Storage#</v>
      </c>
      <c r="C5459" t="str">
        <f>TRM!C1374</f>
        <v>WebDrive | 19.00.5323</v>
      </c>
      <c r="D5459">
        <f>TRM!D1374</f>
        <v>0</v>
      </c>
      <c r="E5459" t="str">
        <f>IF(VLOOKUP(TRM!A1374,'TRM - TBM Crosswalk'!$A$2:'TRM - TBM Crosswalk'!$I$1008,3,FALSE)="N/A","TBD","")</f>
        <v/>
      </c>
      <c r="F5459" t="str">
        <f>IF(VLOOKUP(TRM!A1374,'TRM - TBM Crosswalk'!$A$2:'TRM - TBM Crosswalk'!$I$1008,4,FALSE)=0,"",VLOOKUP(TRM!A1374,'TRM - TBM Crosswalk'!$A$2:'TRM - TBM Crosswalk'!$I$1008,4,FALSE))</f>
        <v/>
      </c>
      <c r="G5459" t="str">
        <f>IF(VLOOKUP(TRM!A1374,'TRM - TBM Crosswalk'!$A$2:'TRM - TBM Crosswalk'!$I$1008,5,FALSE)=0,"",VLOOKUP(TRM!A1374,'TRM - TBM Crosswalk'!$A$2:'TRM - TBM Crosswalk'!$I$1008,5,FALSE))</f>
        <v/>
      </c>
      <c r="H5459" t="str">
        <f>IF(VLOOKUP(TRM!A1374,'TRM - TBM Crosswalk'!$A$2:'TRM - TBM Crosswalk'!$I$1008,6,FALSE)=0,"",VLOOKUP(TRM!A1374,'TRM - TBM Crosswalk'!$A$2:'TRM - TBM Crosswalk'!$I$1008,6,FALSE))</f>
        <v/>
      </c>
      <c r="I5459" t="str">
        <f>IF(VLOOKUP(TRM!A1374,'TRM - TBM Crosswalk'!$A$2:'TRM - TBM Crosswalk'!$I$1008,7,FALSE)=0,"",VLOOKUP(TRM!A1374,'TRM - TBM Crosswalk'!$A$2:'TRM - TBM Crosswalk'!$I$1008,7,FALSE))</f>
        <v>Infrastructure Services</v>
      </c>
      <c r="J5459" t="str">
        <f>IF(VLOOKUP(TRM!A1374,'TRM - TBM Crosswalk'!$A$2:'TRM - TBM Crosswalk'!$I$1008,8,FALSE)=0,"",VLOOKUP(TRM!A1374,'TRM - TBM Crosswalk'!$A$2:'TRM - TBM Crosswalk'!$I$1008,8,FALSE))</f>
        <v>Storage Services</v>
      </c>
      <c r="K5459" t="str">
        <f>IF(VLOOKUP(TRM!A1374,'TRM - TBM Crosswalk'!$A$2:'TRM - TBM Crosswalk'!$I$1008,9,FALSE)=0,"",VLOOKUP(TRM!A1374,'TRM - TBM Crosswalk'!$A$2:'TRM - TBM Crosswalk'!$I$1008,9,FALSE))</f>
        <v xml:space="preserve">File &amp; Object Storage </v>
      </c>
    </row>
    <row r="5460" spans="1:11" x14ac:dyDescent="0.45">
      <c r="A5460" t="str">
        <f>TRM!A1425</f>
        <v>A02.021.234#</v>
      </c>
      <c r="B5460" t="str">
        <f>TRM!B1425</f>
        <v>Database Tools#</v>
      </c>
      <c r="C5460" t="str">
        <f>TRM!C1425</f>
        <v>Microsoft ODBC Driver 17 for SQL Server | 17.4.2.1</v>
      </c>
      <c r="D5460">
        <f>TRM!D1425</f>
        <v>0</v>
      </c>
      <c r="E5460" t="str">
        <f>IF(VLOOKUP(TRM!A1425,'TRM - TBM Crosswalk'!$A$2:'TRM - TBM Crosswalk'!$I$1008,3,FALSE)="N/A","TBD","")</f>
        <v/>
      </c>
      <c r="F5460" t="str">
        <f>IF(VLOOKUP(TRM!A1425,'TRM - TBM Crosswalk'!$A$2:'TRM - TBM Crosswalk'!$I$1008,4,FALSE)=0,"",VLOOKUP(TRM!A1425,'TRM - TBM Crosswalk'!$A$2:'TRM - TBM Crosswalk'!$I$1008,4,FALSE))</f>
        <v/>
      </c>
      <c r="G5460" t="str">
        <f>IF(VLOOKUP(TRM!A1425,'TRM - TBM Crosswalk'!$A$2:'TRM - TBM Crosswalk'!$I$1008,5,FALSE)=0,"",VLOOKUP(TRM!A1425,'TRM - TBM Crosswalk'!$A$2:'TRM - TBM Crosswalk'!$I$1008,5,FALSE))</f>
        <v>Storage</v>
      </c>
      <c r="H5460" t="str">
        <f>IF(VLOOKUP(TRM!A1425,'TRM - TBM Crosswalk'!$A$2:'TRM - TBM Crosswalk'!$I$1008,6,FALSE)=0,"",VLOOKUP(TRM!A1425,'TRM - TBM Crosswalk'!$A$2:'TRM - TBM Crosswalk'!$I$1008,6,FALSE))</f>
        <v/>
      </c>
      <c r="I5460" t="str">
        <f>IF(VLOOKUP(TRM!A1425,'TRM - TBM Crosswalk'!$A$2:'TRM - TBM Crosswalk'!$I$1008,7,FALSE)=0,"",VLOOKUP(TRM!A1425,'TRM - TBM Crosswalk'!$A$2:'TRM - TBM Crosswalk'!$I$1008,7,FALSE))</f>
        <v>Platform Services</v>
      </c>
      <c r="J5460" t="str">
        <f>IF(VLOOKUP(TRM!A1425,'TRM - TBM Crosswalk'!$A$2:'TRM - TBM Crosswalk'!$I$1008,8,FALSE)=0,"",VLOOKUP(TRM!A1425,'TRM - TBM Crosswalk'!$A$2:'TRM - TBM Crosswalk'!$I$1008,8,FALSE))</f>
        <v>Data Services</v>
      </c>
      <c r="K5460" t="str">
        <f>IF(VLOOKUP(TRM!A1425,'TRM - TBM Crosswalk'!$A$2:'TRM - TBM Crosswalk'!$I$1008,9,FALSE)=0,"",VLOOKUP(TRM!A1425,'TRM - TBM Crosswalk'!$A$2:'TRM - TBM Crosswalk'!$I$1008,9,FALSE))</f>
        <v>Database</v>
      </c>
    </row>
    <row r="5461" spans="1:11" x14ac:dyDescent="0.45">
      <c r="A5461" t="str">
        <f>TRM!A1426</f>
        <v>A02.021.234#</v>
      </c>
      <c r="B5461" t="str">
        <f>TRM!B1426</f>
        <v>Database Tools#</v>
      </c>
      <c r="C5461" t="str">
        <f>TRM!C1426</f>
        <v>Microsoft ODBC Driver 17 for SQL Server | 17.5.1.1</v>
      </c>
      <c r="D5461">
        <f>TRM!D1426</f>
        <v>0</v>
      </c>
      <c r="E5461" t="str">
        <f>IF(VLOOKUP(TRM!A1426,'TRM - TBM Crosswalk'!$A$2:'TRM - TBM Crosswalk'!$I$1008,3,FALSE)="N/A","TBD","")</f>
        <v/>
      </c>
      <c r="F5461" t="str">
        <f>IF(VLOOKUP(TRM!A1426,'TRM - TBM Crosswalk'!$A$2:'TRM - TBM Crosswalk'!$I$1008,4,FALSE)=0,"",VLOOKUP(TRM!A1426,'TRM - TBM Crosswalk'!$A$2:'TRM - TBM Crosswalk'!$I$1008,4,FALSE))</f>
        <v/>
      </c>
      <c r="G5461" t="str">
        <f>IF(VLOOKUP(TRM!A1426,'TRM - TBM Crosswalk'!$A$2:'TRM - TBM Crosswalk'!$I$1008,5,FALSE)=0,"",VLOOKUP(TRM!A1426,'TRM - TBM Crosswalk'!$A$2:'TRM - TBM Crosswalk'!$I$1008,5,FALSE))</f>
        <v>Storage</v>
      </c>
      <c r="H5461" t="str">
        <f>IF(VLOOKUP(TRM!A1426,'TRM - TBM Crosswalk'!$A$2:'TRM - TBM Crosswalk'!$I$1008,6,FALSE)=0,"",VLOOKUP(TRM!A1426,'TRM - TBM Crosswalk'!$A$2:'TRM - TBM Crosswalk'!$I$1008,6,FALSE))</f>
        <v/>
      </c>
      <c r="I5461" t="str">
        <f>IF(VLOOKUP(TRM!A1426,'TRM - TBM Crosswalk'!$A$2:'TRM - TBM Crosswalk'!$I$1008,7,FALSE)=0,"",VLOOKUP(TRM!A1426,'TRM - TBM Crosswalk'!$A$2:'TRM - TBM Crosswalk'!$I$1008,7,FALSE))</f>
        <v>Platform Services</v>
      </c>
      <c r="J5461" t="str">
        <f>IF(VLOOKUP(TRM!A1426,'TRM - TBM Crosswalk'!$A$2:'TRM - TBM Crosswalk'!$I$1008,8,FALSE)=0,"",VLOOKUP(TRM!A1426,'TRM - TBM Crosswalk'!$A$2:'TRM - TBM Crosswalk'!$I$1008,8,FALSE))</f>
        <v>Data Services</v>
      </c>
      <c r="K5461" t="str">
        <f>IF(VLOOKUP(TRM!A1426,'TRM - TBM Crosswalk'!$A$2:'TRM - TBM Crosswalk'!$I$1008,9,FALSE)=0,"",VLOOKUP(TRM!A1426,'TRM - TBM Crosswalk'!$A$2:'TRM - TBM Crosswalk'!$I$1008,9,FALSE))</f>
        <v>Database</v>
      </c>
    </row>
    <row r="5462" spans="1:11" x14ac:dyDescent="0.45">
      <c r="A5462" t="str">
        <f>TRM!A1427</f>
        <v>A02.021.234#</v>
      </c>
      <c r="B5462" t="str">
        <f>TRM!B1427</f>
        <v>Database Tools#</v>
      </c>
      <c r="C5462" t="str">
        <f>TRM!C1427</f>
        <v>Microsoft SQL Server Data Tools - enu | 11.1.20627.00</v>
      </c>
      <c r="D5462">
        <f>TRM!D1427</f>
        <v>0</v>
      </c>
      <c r="E5462" t="str">
        <f>IF(VLOOKUP(TRM!A1427,'TRM - TBM Crosswalk'!$A$2:'TRM - TBM Crosswalk'!$I$1008,3,FALSE)="N/A","TBD","")</f>
        <v/>
      </c>
      <c r="F5462" t="str">
        <f>IF(VLOOKUP(TRM!A1427,'TRM - TBM Crosswalk'!$A$2:'TRM - TBM Crosswalk'!$I$1008,4,FALSE)=0,"",VLOOKUP(TRM!A1427,'TRM - TBM Crosswalk'!$A$2:'TRM - TBM Crosswalk'!$I$1008,4,FALSE))</f>
        <v/>
      </c>
      <c r="G5462" t="str">
        <f>IF(VLOOKUP(TRM!A1427,'TRM - TBM Crosswalk'!$A$2:'TRM - TBM Crosswalk'!$I$1008,5,FALSE)=0,"",VLOOKUP(TRM!A1427,'TRM - TBM Crosswalk'!$A$2:'TRM - TBM Crosswalk'!$I$1008,5,FALSE))</f>
        <v>Storage</v>
      </c>
      <c r="H5462" t="str">
        <f>IF(VLOOKUP(TRM!A1427,'TRM - TBM Crosswalk'!$A$2:'TRM - TBM Crosswalk'!$I$1008,6,FALSE)=0,"",VLOOKUP(TRM!A1427,'TRM - TBM Crosswalk'!$A$2:'TRM - TBM Crosswalk'!$I$1008,6,FALSE))</f>
        <v/>
      </c>
      <c r="I5462" t="str">
        <f>IF(VLOOKUP(TRM!A1427,'TRM - TBM Crosswalk'!$A$2:'TRM - TBM Crosswalk'!$I$1008,7,FALSE)=0,"",VLOOKUP(TRM!A1427,'TRM - TBM Crosswalk'!$A$2:'TRM - TBM Crosswalk'!$I$1008,7,FALSE))</f>
        <v>Platform Services</v>
      </c>
      <c r="J5462" t="str">
        <f>IF(VLOOKUP(TRM!A1427,'TRM - TBM Crosswalk'!$A$2:'TRM - TBM Crosswalk'!$I$1008,8,FALSE)=0,"",VLOOKUP(TRM!A1427,'TRM - TBM Crosswalk'!$A$2:'TRM - TBM Crosswalk'!$I$1008,8,FALSE))</f>
        <v>Data Services</v>
      </c>
      <c r="K5462" t="str">
        <f>IF(VLOOKUP(TRM!A1427,'TRM - TBM Crosswalk'!$A$2:'TRM - TBM Crosswalk'!$I$1008,9,FALSE)=0,"",VLOOKUP(TRM!A1427,'TRM - TBM Crosswalk'!$A$2:'TRM - TBM Crosswalk'!$I$1008,9,FALSE))</f>
        <v>Database</v>
      </c>
    </row>
    <row r="5463" spans="1:11" x14ac:dyDescent="0.45">
      <c r="A5463" t="str">
        <f>TRM!A1891</f>
        <v>A02.022.240</v>
      </c>
      <c r="B5463" t="str">
        <f>TRM!B1891</f>
        <v>Integrated Development Environment (IDE)#</v>
      </c>
      <c r="C5463" t="str">
        <f>TRM!C1891</f>
        <v>Microsoft Visual C++ 2012 Redistributable (x64) - 11.0.61030 | 11.0.61030.0</v>
      </c>
      <c r="D5463">
        <f>TRM!D1891</f>
        <v>0</v>
      </c>
      <c r="E5463" t="str">
        <f>IF(VLOOKUP(TRM!A1891,'TRM - TBM Crosswalk'!$A$2:'TRM - TBM Crosswalk'!$I$1008,3,FALSE)="N/A","TBD","")</f>
        <v/>
      </c>
      <c r="F5463" t="str">
        <f>IF(VLOOKUP(TRM!A1891,'TRM - TBM Crosswalk'!$A$2:'TRM - TBM Crosswalk'!$I$1008,4,FALSE)=0,"",VLOOKUP(TRM!A1891,'TRM - TBM Crosswalk'!$A$2:'TRM - TBM Crosswalk'!$I$1008,4,FALSE))</f>
        <v/>
      </c>
      <c r="G5463" t="str">
        <f>IF(VLOOKUP(TRM!A1891,'TRM - TBM Crosswalk'!$A$2:'TRM - TBM Crosswalk'!$I$1008,5,FALSE)=0,"",VLOOKUP(TRM!A1891,'TRM - TBM Crosswalk'!$A$2:'TRM - TBM Crosswalk'!$I$1008,5,FALSE))</f>
        <v>Application</v>
      </c>
      <c r="H5463" t="str">
        <f>IF(VLOOKUP(TRM!A1891,'TRM - TBM Crosswalk'!$A$2:'TRM - TBM Crosswalk'!$I$1008,6,FALSE)=0,"",VLOOKUP(TRM!A1891,'TRM - TBM Crosswalk'!$A$2:'TRM - TBM Crosswalk'!$I$1008,6,FALSE))</f>
        <v>Application Development</v>
      </c>
      <c r="I5463" t="str">
        <f>IF(VLOOKUP(TRM!A1891,'TRM - TBM Crosswalk'!$A$2:'TRM - TBM Crosswalk'!$I$1008,7,FALSE)=0,"",VLOOKUP(TRM!A1891,'TRM - TBM Crosswalk'!$A$2:'TRM - TBM Crosswalk'!$I$1008,7,FALSE))</f>
        <v/>
      </c>
      <c r="J5463" t="str">
        <f>IF(VLOOKUP(TRM!A1891,'TRM - TBM Crosswalk'!$A$2:'TRM - TBM Crosswalk'!$I$1008,8,FALSE)=0,"",VLOOKUP(TRM!A1891,'TRM - TBM Crosswalk'!$A$2:'TRM - TBM Crosswalk'!$I$1008,8,FALSE))</f>
        <v/>
      </c>
      <c r="K5463" t="str">
        <f>IF(VLOOKUP(TRM!A1891,'TRM - TBM Crosswalk'!$A$2:'TRM - TBM Crosswalk'!$I$1008,9,FALSE)=0,"",VLOOKUP(TRM!A1891,'TRM - TBM Crosswalk'!$A$2:'TRM - TBM Crosswalk'!$I$1008,9,FALSE))</f>
        <v/>
      </c>
    </row>
    <row r="5464" spans="1:11" x14ac:dyDescent="0.45">
      <c r="A5464" t="str">
        <f>TRM!A1892</f>
        <v>A02.022.240</v>
      </c>
      <c r="B5464" t="str">
        <f>TRM!B1892</f>
        <v>Integrated Development Environment (IDE)#</v>
      </c>
      <c r="C5464" t="str">
        <f>TRM!C1892</f>
        <v>Microsoft Visual C++ 2012 Redistributable (x86) - 11.0.50727 | 11.0.50727.1</v>
      </c>
      <c r="D5464">
        <f>TRM!D1892</f>
        <v>0</v>
      </c>
      <c r="E5464" t="str">
        <f>IF(VLOOKUP(TRM!A1892,'TRM - TBM Crosswalk'!$A$2:'TRM - TBM Crosswalk'!$I$1008,3,FALSE)="N/A","TBD","")</f>
        <v/>
      </c>
      <c r="F5464" t="str">
        <f>IF(VLOOKUP(TRM!A1892,'TRM - TBM Crosswalk'!$A$2:'TRM - TBM Crosswalk'!$I$1008,4,FALSE)=0,"",VLOOKUP(TRM!A1892,'TRM - TBM Crosswalk'!$A$2:'TRM - TBM Crosswalk'!$I$1008,4,FALSE))</f>
        <v/>
      </c>
      <c r="G5464" t="str">
        <f>IF(VLOOKUP(TRM!A1892,'TRM - TBM Crosswalk'!$A$2:'TRM - TBM Crosswalk'!$I$1008,5,FALSE)=0,"",VLOOKUP(TRM!A1892,'TRM - TBM Crosswalk'!$A$2:'TRM - TBM Crosswalk'!$I$1008,5,FALSE))</f>
        <v>Application</v>
      </c>
      <c r="H5464" t="str">
        <f>IF(VLOOKUP(TRM!A1892,'TRM - TBM Crosswalk'!$A$2:'TRM - TBM Crosswalk'!$I$1008,6,FALSE)=0,"",VLOOKUP(TRM!A1892,'TRM - TBM Crosswalk'!$A$2:'TRM - TBM Crosswalk'!$I$1008,6,FALSE))</f>
        <v>Application Development</v>
      </c>
      <c r="I5464" t="str">
        <f>IF(VLOOKUP(TRM!A1892,'TRM - TBM Crosswalk'!$A$2:'TRM - TBM Crosswalk'!$I$1008,7,FALSE)=0,"",VLOOKUP(TRM!A1892,'TRM - TBM Crosswalk'!$A$2:'TRM - TBM Crosswalk'!$I$1008,7,FALSE))</f>
        <v/>
      </c>
      <c r="J5464" t="str">
        <f>IF(VLOOKUP(TRM!A1892,'TRM - TBM Crosswalk'!$A$2:'TRM - TBM Crosswalk'!$I$1008,8,FALSE)=0,"",VLOOKUP(TRM!A1892,'TRM - TBM Crosswalk'!$A$2:'TRM - TBM Crosswalk'!$I$1008,8,FALSE))</f>
        <v/>
      </c>
      <c r="K5464" t="str">
        <f>IF(VLOOKUP(TRM!A1892,'TRM - TBM Crosswalk'!$A$2:'TRM - TBM Crosswalk'!$I$1008,9,FALSE)=0,"",VLOOKUP(TRM!A1892,'TRM - TBM Crosswalk'!$A$2:'TRM - TBM Crosswalk'!$I$1008,9,FALSE))</f>
        <v/>
      </c>
    </row>
    <row r="5465" spans="1:11" x14ac:dyDescent="0.45">
      <c r="A5465" t="str">
        <f>TRM!A1893</f>
        <v>A02.022.240</v>
      </c>
      <c r="B5465" t="str">
        <f>TRM!B1893</f>
        <v>Integrated Development Environment (IDE)#</v>
      </c>
      <c r="C5465" t="str">
        <f>TRM!C1893</f>
        <v>Microsoft Visual C++ 2012 Redistributable (x86) - 11.0.51106 | 11.0.51106.1</v>
      </c>
      <c r="D5465">
        <f>TRM!D1893</f>
        <v>0</v>
      </c>
      <c r="E5465" t="str">
        <f>IF(VLOOKUP(TRM!A1893,'TRM - TBM Crosswalk'!$A$2:'TRM - TBM Crosswalk'!$I$1008,3,FALSE)="N/A","TBD","")</f>
        <v/>
      </c>
      <c r="F5465" t="str">
        <f>IF(VLOOKUP(TRM!A1893,'TRM - TBM Crosswalk'!$A$2:'TRM - TBM Crosswalk'!$I$1008,4,FALSE)=0,"",VLOOKUP(TRM!A1893,'TRM - TBM Crosswalk'!$A$2:'TRM - TBM Crosswalk'!$I$1008,4,FALSE))</f>
        <v/>
      </c>
      <c r="G5465" t="str">
        <f>IF(VLOOKUP(TRM!A1893,'TRM - TBM Crosswalk'!$A$2:'TRM - TBM Crosswalk'!$I$1008,5,FALSE)=0,"",VLOOKUP(TRM!A1893,'TRM - TBM Crosswalk'!$A$2:'TRM - TBM Crosswalk'!$I$1008,5,FALSE))</f>
        <v>Application</v>
      </c>
      <c r="H5465" t="str">
        <f>IF(VLOOKUP(TRM!A1893,'TRM - TBM Crosswalk'!$A$2:'TRM - TBM Crosswalk'!$I$1008,6,FALSE)=0,"",VLOOKUP(TRM!A1893,'TRM - TBM Crosswalk'!$A$2:'TRM - TBM Crosswalk'!$I$1008,6,FALSE))</f>
        <v>Application Development</v>
      </c>
      <c r="I5465" t="str">
        <f>IF(VLOOKUP(TRM!A1893,'TRM - TBM Crosswalk'!$A$2:'TRM - TBM Crosswalk'!$I$1008,7,FALSE)=0,"",VLOOKUP(TRM!A1893,'TRM - TBM Crosswalk'!$A$2:'TRM - TBM Crosswalk'!$I$1008,7,FALSE))</f>
        <v/>
      </c>
      <c r="J5465" t="str">
        <f>IF(VLOOKUP(TRM!A1893,'TRM - TBM Crosswalk'!$A$2:'TRM - TBM Crosswalk'!$I$1008,8,FALSE)=0,"",VLOOKUP(TRM!A1893,'TRM - TBM Crosswalk'!$A$2:'TRM - TBM Crosswalk'!$I$1008,8,FALSE))</f>
        <v/>
      </c>
      <c r="K5465" t="str">
        <f>IF(VLOOKUP(TRM!A1893,'TRM - TBM Crosswalk'!$A$2:'TRM - TBM Crosswalk'!$I$1008,9,FALSE)=0,"",VLOOKUP(TRM!A1893,'TRM - TBM Crosswalk'!$A$2:'TRM - TBM Crosswalk'!$I$1008,9,FALSE))</f>
        <v/>
      </c>
    </row>
    <row r="5466" spans="1:11" x14ac:dyDescent="0.45">
      <c r="A5466" t="str">
        <f>TRM!A1894</f>
        <v>A02.022.240</v>
      </c>
      <c r="B5466" t="str">
        <f>TRM!B1894</f>
        <v>Integrated Development Environment (IDE)#</v>
      </c>
      <c r="C5466" t="str">
        <f>TRM!C1894</f>
        <v>Microsoft Visual C++ 2012 Redistributable (x86) - 11.0.60610 | 11.0.60610.1</v>
      </c>
      <c r="D5466">
        <f>TRM!D1894</f>
        <v>0</v>
      </c>
      <c r="E5466" t="str">
        <f>IF(VLOOKUP(TRM!A1894,'TRM - TBM Crosswalk'!$A$2:'TRM - TBM Crosswalk'!$I$1008,3,FALSE)="N/A","TBD","")</f>
        <v/>
      </c>
      <c r="F5466" t="str">
        <f>IF(VLOOKUP(TRM!A1894,'TRM - TBM Crosswalk'!$A$2:'TRM - TBM Crosswalk'!$I$1008,4,FALSE)=0,"",VLOOKUP(TRM!A1894,'TRM - TBM Crosswalk'!$A$2:'TRM - TBM Crosswalk'!$I$1008,4,FALSE))</f>
        <v/>
      </c>
      <c r="G5466" t="str">
        <f>IF(VLOOKUP(TRM!A1894,'TRM - TBM Crosswalk'!$A$2:'TRM - TBM Crosswalk'!$I$1008,5,FALSE)=0,"",VLOOKUP(TRM!A1894,'TRM - TBM Crosswalk'!$A$2:'TRM - TBM Crosswalk'!$I$1008,5,FALSE))</f>
        <v>Application</v>
      </c>
      <c r="H5466" t="str">
        <f>IF(VLOOKUP(TRM!A1894,'TRM - TBM Crosswalk'!$A$2:'TRM - TBM Crosswalk'!$I$1008,6,FALSE)=0,"",VLOOKUP(TRM!A1894,'TRM - TBM Crosswalk'!$A$2:'TRM - TBM Crosswalk'!$I$1008,6,FALSE))</f>
        <v>Application Development</v>
      </c>
      <c r="I5466" t="str">
        <f>IF(VLOOKUP(TRM!A1894,'TRM - TBM Crosswalk'!$A$2:'TRM - TBM Crosswalk'!$I$1008,7,FALSE)=0,"",VLOOKUP(TRM!A1894,'TRM - TBM Crosswalk'!$A$2:'TRM - TBM Crosswalk'!$I$1008,7,FALSE))</f>
        <v/>
      </c>
      <c r="J5466" t="str">
        <f>IF(VLOOKUP(TRM!A1894,'TRM - TBM Crosswalk'!$A$2:'TRM - TBM Crosswalk'!$I$1008,8,FALSE)=0,"",VLOOKUP(TRM!A1894,'TRM - TBM Crosswalk'!$A$2:'TRM - TBM Crosswalk'!$I$1008,8,FALSE))</f>
        <v/>
      </c>
      <c r="K5466" t="str">
        <f>IF(VLOOKUP(TRM!A1894,'TRM - TBM Crosswalk'!$A$2:'TRM - TBM Crosswalk'!$I$1008,9,FALSE)=0,"",VLOOKUP(TRM!A1894,'TRM - TBM Crosswalk'!$A$2:'TRM - TBM Crosswalk'!$I$1008,9,FALSE))</f>
        <v/>
      </c>
    </row>
    <row r="5467" spans="1:11" x14ac:dyDescent="0.45">
      <c r="A5467" t="str">
        <f>TRM!A1895</f>
        <v>A02.022.240</v>
      </c>
      <c r="B5467" t="str">
        <f>TRM!B1895</f>
        <v>Integrated Development Environment (IDE)#</v>
      </c>
      <c r="C5467" t="str">
        <f>TRM!C1895</f>
        <v>Microsoft Visual C++ 2012 Redistributable (x86) - 11.0.61030 | 11.0.61030.0</v>
      </c>
      <c r="D5467">
        <f>TRM!D1895</f>
        <v>0</v>
      </c>
      <c r="E5467" t="str">
        <f>IF(VLOOKUP(TRM!A1895,'TRM - TBM Crosswalk'!$A$2:'TRM - TBM Crosswalk'!$I$1008,3,FALSE)="N/A","TBD","")</f>
        <v/>
      </c>
      <c r="F5467" t="str">
        <f>IF(VLOOKUP(TRM!A1895,'TRM - TBM Crosswalk'!$A$2:'TRM - TBM Crosswalk'!$I$1008,4,FALSE)=0,"",VLOOKUP(TRM!A1895,'TRM - TBM Crosswalk'!$A$2:'TRM - TBM Crosswalk'!$I$1008,4,FALSE))</f>
        <v/>
      </c>
      <c r="G5467" t="str">
        <f>IF(VLOOKUP(TRM!A1895,'TRM - TBM Crosswalk'!$A$2:'TRM - TBM Crosswalk'!$I$1008,5,FALSE)=0,"",VLOOKUP(TRM!A1895,'TRM - TBM Crosswalk'!$A$2:'TRM - TBM Crosswalk'!$I$1008,5,FALSE))</f>
        <v>Application</v>
      </c>
      <c r="H5467" t="str">
        <f>IF(VLOOKUP(TRM!A1895,'TRM - TBM Crosswalk'!$A$2:'TRM - TBM Crosswalk'!$I$1008,6,FALSE)=0,"",VLOOKUP(TRM!A1895,'TRM - TBM Crosswalk'!$A$2:'TRM - TBM Crosswalk'!$I$1008,6,FALSE))</f>
        <v>Application Development</v>
      </c>
      <c r="I5467" t="str">
        <f>IF(VLOOKUP(TRM!A1895,'TRM - TBM Crosswalk'!$A$2:'TRM - TBM Crosswalk'!$I$1008,7,FALSE)=0,"",VLOOKUP(TRM!A1895,'TRM - TBM Crosswalk'!$A$2:'TRM - TBM Crosswalk'!$I$1008,7,FALSE))</f>
        <v/>
      </c>
      <c r="J5467" t="str">
        <f>IF(VLOOKUP(TRM!A1895,'TRM - TBM Crosswalk'!$A$2:'TRM - TBM Crosswalk'!$I$1008,8,FALSE)=0,"",VLOOKUP(TRM!A1895,'TRM - TBM Crosswalk'!$A$2:'TRM - TBM Crosswalk'!$I$1008,8,FALSE))</f>
        <v/>
      </c>
      <c r="K5467" t="str">
        <f>IF(VLOOKUP(TRM!A1895,'TRM - TBM Crosswalk'!$A$2:'TRM - TBM Crosswalk'!$I$1008,9,FALSE)=0,"",VLOOKUP(TRM!A1895,'TRM - TBM Crosswalk'!$A$2:'TRM - TBM Crosswalk'!$I$1008,9,FALSE))</f>
        <v/>
      </c>
    </row>
    <row r="5468" spans="1:11" x14ac:dyDescent="0.45">
      <c r="A5468" t="str">
        <f>TRM!A1896</f>
        <v>A02.022.240</v>
      </c>
      <c r="B5468" t="str">
        <f>TRM!B1896</f>
        <v>Integrated Development Environment (IDE)#</v>
      </c>
      <c r="C5468" t="str">
        <f>TRM!C1896</f>
        <v>Microsoft Visual C++ 2012 x64 Additional Runtime - | 11.0.60830</v>
      </c>
      <c r="D5468">
        <f>TRM!D1896</f>
        <v>0</v>
      </c>
      <c r="E5468" t="str">
        <f>IF(VLOOKUP(TRM!A1896,'TRM - TBM Crosswalk'!$A$2:'TRM - TBM Crosswalk'!$I$1008,3,FALSE)="N/A","TBD","")</f>
        <v/>
      </c>
      <c r="F5468" t="str">
        <f>IF(VLOOKUP(TRM!A1896,'TRM - TBM Crosswalk'!$A$2:'TRM - TBM Crosswalk'!$I$1008,4,FALSE)=0,"",VLOOKUP(TRM!A1896,'TRM - TBM Crosswalk'!$A$2:'TRM - TBM Crosswalk'!$I$1008,4,FALSE))</f>
        <v/>
      </c>
      <c r="G5468" t="str">
        <f>IF(VLOOKUP(TRM!A1896,'TRM - TBM Crosswalk'!$A$2:'TRM - TBM Crosswalk'!$I$1008,5,FALSE)=0,"",VLOOKUP(TRM!A1896,'TRM - TBM Crosswalk'!$A$2:'TRM - TBM Crosswalk'!$I$1008,5,FALSE))</f>
        <v>Application</v>
      </c>
      <c r="H5468" t="str">
        <f>IF(VLOOKUP(TRM!A1896,'TRM - TBM Crosswalk'!$A$2:'TRM - TBM Crosswalk'!$I$1008,6,FALSE)=0,"",VLOOKUP(TRM!A1896,'TRM - TBM Crosswalk'!$A$2:'TRM - TBM Crosswalk'!$I$1008,6,FALSE))</f>
        <v>Application Development</v>
      </c>
      <c r="I5468" t="str">
        <f>IF(VLOOKUP(TRM!A1896,'TRM - TBM Crosswalk'!$A$2:'TRM - TBM Crosswalk'!$I$1008,7,FALSE)=0,"",VLOOKUP(TRM!A1896,'TRM - TBM Crosswalk'!$A$2:'TRM - TBM Crosswalk'!$I$1008,7,FALSE))</f>
        <v/>
      </c>
      <c r="J5468" t="str">
        <f>IF(VLOOKUP(TRM!A1896,'TRM - TBM Crosswalk'!$A$2:'TRM - TBM Crosswalk'!$I$1008,8,FALSE)=0,"",VLOOKUP(TRM!A1896,'TRM - TBM Crosswalk'!$A$2:'TRM - TBM Crosswalk'!$I$1008,8,FALSE))</f>
        <v/>
      </c>
      <c r="K5468" t="str">
        <f>IF(VLOOKUP(TRM!A1896,'TRM - TBM Crosswalk'!$A$2:'TRM - TBM Crosswalk'!$I$1008,9,FALSE)=0,"",VLOOKUP(TRM!A1896,'TRM - TBM Crosswalk'!$A$2:'TRM - TBM Crosswalk'!$I$1008,9,FALSE))</f>
        <v/>
      </c>
    </row>
    <row r="5469" spans="1:11" x14ac:dyDescent="0.45">
      <c r="A5469" t="str">
        <f>TRM!A1897</f>
        <v>A02.022.240</v>
      </c>
      <c r="B5469" t="str">
        <f>TRM!B1897</f>
        <v>Integrated Development Environment (IDE)#</v>
      </c>
      <c r="C5469" t="str">
        <f>TRM!C1897</f>
        <v>Microsoft Visual C++ 2012 x64 Minimum Runtime - | 11.0.60830</v>
      </c>
      <c r="D5469">
        <f>TRM!D1897</f>
        <v>0</v>
      </c>
      <c r="E5469" t="str">
        <f>IF(VLOOKUP(TRM!A1897,'TRM - TBM Crosswalk'!$A$2:'TRM - TBM Crosswalk'!$I$1008,3,FALSE)="N/A","TBD","")</f>
        <v/>
      </c>
      <c r="F5469" t="str">
        <f>IF(VLOOKUP(TRM!A1897,'TRM - TBM Crosswalk'!$A$2:'TRM - TBM Crosswalk'!$I$1008,4,FALSE)=0,"",VLOOKUP(TRM!A1897,'TRM - TBM Crosswalk'!$A$2:'TRM - TBM Crosswalk'!$I$1008,4,FALSE))</f>
        <v/>
      </c>
      <c r="G5469" t="str">
        <f>IF(VLOOKUP(TRM!A1897,'TRM - TBM Crosswalk'!$A$2:'TRM - TBM Crosswalk'!$I$1008,5,FALSE)=0,"",VLOOKUP(TRM!A1897,'TRM - TBM Crosswalk'!$A$2:'TRM - TBM Crosswalk'!$I$1008,5,FALSE))</f>
        <v>Application</v>
      </c>
      <c r="H5469" t="str">
        <f>IF(VLOOKUP(TRM!A1897,'TRM - TBM Crosswalk'!$A$2:'TRM - TBM Crosswalk'!$I$1008,6,FALSE)=0,"",VLOOKUP(TRM!A1897,'TRM - TBM Crosswalk'!$A$2:'TRM - TBM Crosswalk'!$I$1008,6,FALSE))</f>
        <v>Application Development</v>
      </c>
      <c r="I5469" t="str">
        <f>IF(VLOOKUP(TRM!A1897,'TRM - TBM Crosswalk'!$A$2:'TRM - TBM Crosswalk'!$I$1008,7,FALSE)=0,"",VLOOKUP(TRM!A1897,'TRM - TBM Crosswalk'!$A$2:'TRM - TBM Crosswalk'!$I$1008,7,FALSE))</f>
        <v/>
      </c>
      <c r="J5469" t="str">
        <f>IF(VLOOKUP(TRM!A1897,'TRM - TBM Crosswalk'!$A$2:'TRM - TBM Crosswalk'!$I$1008,8,FALSE)=0,"",VLOOKUP(TRM!A1897,'TRM - TBM Crosswalk'!$A$2:'TRM - TBM Crosswalk'!$I$1008,8,FALSE))</f>
        <v/>
      </c>
      <c r="K5469" t="str">
        <f>IF(VLOOKUP(TRM!A1897,'TRM - TBM Crosswalk'!$A$2:'TRM - TBM Crosswalk'!$I$1008,9,FALSE)=0,"",VLOOKUP(TRM!A1897,'TRM - TBM Crosswalk'!$A$2:'TRM - TBM Crosswalk'!$I$1008,9,FALSE))</f>
        <v/>
      </c>
    </row>
    <row r="5470" spans="1:11" x14ac:dyDescent="0.45">
      <c r="A5470" t="str">
        <f>TRM!A1898</f>
        <v>A02.022.240</v>
      </c>
      <c r="B5470" t="str">
        <f>TRM!B1898</f>
        <v>Integrated Development Environment (IDE)#</v>
      </c>
      <c r="C5470" t="str">
        <f>TRM!C1898</f>
        <v>Microsoft Visual C++ 2012 x86 Additional Runtime - | 11.0.60830</v>
      </c>
      <c r="D5470">
        <f>TRM!D1898</f>
        <v>0</v>
      </c>
      <c r="E5470" t="str">
        <f>IF(VLOOKUP(TRM!A1898,'TRM - TBM Crosswalk'!$A$2:'TRM - TBM Crosswalk'!$I$1008,3,FALSE)="N/A","TBD","")</f>
        <v/>
      </c>
      <c r="F5470" t="str">
        <f>IF(VLOOKUP(TRM!A1898,'TRM - TBM Crosswalk'!$A$2:'TRM - TBM Crosswalk'!$I$1008,4,FALSE)=0,"",VLOOKUP(TRM!A1898,'TRM - TBM Crosswalk'!$A$2:'TRM - TBM Crosswalk'!$I$1008,4,FALSE))</f>
        <v/>
      </c>
      <c r="G5470" t="str">
        <f>IF(VLOOKUP(TRM!A1898,'TRM - TBM Crosswalk'!$A$2:'TRM - TBM Crosswalk'!$I$1008,5,FALSE)=0,"",VLOOKUP(TRM!A1898,'TRM - TBM Crosswalk'!$A$2:'TRM - TBM Crosswalk'!$I$1008,5,FALSE))</f>
        <v>Application</v>
      </c>
      <c r="H5470" t="str">
        <f>IF(VLOOKUP(TRM!A1898,'TRM - TBM Crosswalk'!$A$2:'TRM - TBM Crosswalk'!$I$1008,6,FALSE)=0,"",VLOOKUP(TRM!A1898,'TRM - TBM Crosswalk'!$A$2:'TRM - TBM Crosswalk'!$I$1008,6,FALSE))</f>
        <v>Application Development</v>
      </c>
      <c r="I5470" t="str">
        <f>IF(VLOOKUP(TRM!A1898,'TRM - TBM Crosswalk'!$A$2:'TRM - TBM Crosswalk'!$I$1008,7,FALSE)=0,"",VLOOKUP(TRM!A1898,'TRM - TBM Crosswalk'!$A$2:'TRM - TBM Crosswalk'!$I$1008,7,FALSE))</f>
        <v/>
      </c>
      <c r="J5470" t="str">
        <f>IF(VLOOKUP(TRM!A1898,'TRM - TBM Crosswalk'!$A$2:'TRM - TBM Crosswalk'!$I$1008,8,FALSE)=0,"",VLOOKUP(TRM!A1898,'TRM - TBM Crosswalk'!$A$2:'TRM - TBM Crosswalk'!$I$1008,8,FALSE))</f>
        <v/>
      </c>
      <c r="K5470" t="str">
        <f>IF(VLOOKUP(TRM!A1898,'TRM - TBM Crosswalk'!$A$2:'TRM - TBM Crosswalk'!$I$1008,9,FALSE)=0,"",VLOOKUP(TRM!A1898,'TRM - TBM Crosswalk'!$A$2:'TRM - TBM Crosswalk'!$I$1008,9,FALSE))</f>
        <v/>
      </c>
    </row>
    <row r="5471" spans="1:11" x14ac:dyDescent="0.45">
      <c r="A5471" t="str">
        <f>TRM!A1899</f>
        <v>A02.022.240</v>
      </c>
      <c r="B5471" t="str">
        <f>TRM!B1899</f>
        <v>Integrated Development Environment (IDE)#</v>
      </c>
      <c r="C5471" t="str">
        <f>TRM!C1899</f>
        <v>Microsoft Visual C++ 2012 x86 Minimum Runtime - | 11.0.60830</v>
      </c>
      <c r="D5471">
        <f>TRM!D1899</f>
        <v>0</v>
      </c>
      <c r="E5471" t="str">
        <f>IF(VLOOKUP(TRM!A1899,'TRM - TBM Crosswalk'!$A$2:'TRM - TBM Crosswalk'!$I$1008,3,FALSE)="N/A","TBD","")</f>
        <v/>
      </c>
      <c r="F5471" t="str">
        <f>IF(VLOOKUP(TRM!A1899,'TRM - TBM Crosswalk'!$A$2:'TRM - TBM Crosswalk'!$I$1008,4,FALSE)=0,"",VLOOKUP(TRM!A1899,'TRM - TBM Crosswalk'!$A$2:'TRM - TBM Crosswalk'!$I$1008,4,FALSE))</f>
        <v/>
      </c>
      <c r="G5471" t="str">
        <f>IF(VLOOKUP(TRM!A1899,'TRM - TBM Crosswalk'!$A$2:'TRM - TBM Crosswalk'!$I$1008,5,FALSE)=0,"",VLOOKUP(TRM!A1899,'TRM - TBM Crosswalk'!$A$2:'TRM - TBM Crosswalk'!$I$1008,5,FALSE))</f>
        <v>Application</v>
      </c>
      <c r="H5471" t="str">
        <f>IF(VLOOKUP(TRM!A1899,'TRM - TBM Crosswalk'!$A$2:'TRM - TBM Crosswalk'!$I$1008,6,FALSE)=0,"",VLOOKUP(TRM!A1899,'TRM - TBM Crosswalk'!$A$2:'TRM - TBM Crosswalk'!$I$1008,6,FALSE))</f>
        <v>Application Development</v>
      </c>
      <c r="I5471" t="str">
        <f>IF(VLOOKUP(TRM!A1899,'TRM - TBM Crosswalk'!$A$2:'TRM - TBM Crosswalk'!$I$1008,7,FALSE)=0,"",VLOOKUP(TRM!A1899,'TRM - TBM Crosswalk'!$A$2:'TRM - TBM Crosswalk'!$I$1008,7,FALSE))</f>
        <v/>
      </c>
      <c r="J5471" t="str">
        <f>IF(VLOOKUP(TRM!A1899,'TRM - TBM Crosswalk'!$A$2:'TRM - TBM Crosswalk'!$I$1008,8,FALSE)=0,"",VLOOKUP(TRM!A1899,'TRM - TBM Crosswalk'!$A$2:'TRM - TBM Crosswalk'!$I$1008,8,FALSE))</f>
        <v/>
      </c>
      <c r="K5471" t="str">
        <f>IF(VLOOKUP(TRM!A1899,'TRM - TBM Crosswalk'!$A$2:'TRM - TBM Crosswalk'!$I$1008,9,FALSE)=0,"",VLOOKUP(TRM!A1899,'TRM - TBM Crosswalk'!$A$2:'TRM - TBM Crosswalk'!$I$1008,9,FALSE))</f>
        <v/>
      </c>
    </row>
    <row r="5472" spans="1:11" x14ac:dyDescent="0.45">
      <c r="A5472" t="str">
        <f>TRM!A1900</f>
        <v>A02.022.240</v>
      </c>
      <c r="B5472" t="str">
        <f>TRM!B1900</f>
        <v>Integrated Development Environment (IDE)#</v>
      </c>
      <c r="C5472" t="str">
        <f>TRM!C1900</f>
        <v>Microsoft Visual C++ 2013 Preview Redistributable (x64) - 12.0.20617 | 12.0.20617.1</v>
      </c>
      <c r="D5472">
        <f>TRM!D1900</f>
        <v>0</v>
      </c>
      <c r="E5472" t="str">
        <f>IF(VLOOKUP(TRM!A1900,'TRM - TBM Crosswalk'!$A$2:'TRM - TBM Crosswalk'!$I$1008,3,FALSE)="N/A","TBD","")</f>
        <v/>
      </c>
      <c r="F5472" t="str">
        <f>IF(VLOOKUP(TRM!A1900,'TRM - TBM Crosswalk'!$A$2:'TRM - TBM Crosswalk'!$I$1008,4,FALSE)=0,"",VLOOKUP(TRM!A1900,'TRM - TBM Crosswalk'!$A$2:'TRM - TBM Crosswalk'!$I$1008,4,FALSE))</f>
        <v/>
      </c>
      <c r="G5472" t="str">
        <f>IF(VLOOKUP(TRM!A1900,'TRM - TBM Crosswalk'!$A$2:'TRM - TBM Crosswalk'!$I$1008,5,FALSE)=0,"",VLOOKUP(TRM!A1900,'TRM - TBM Crosswalk'!$A$2:'TRM - TBM Crosswalk'!$I$1008,5,FALSE))</f>
        <v>Application</v>
      </c>
      <c r="H5472" t="str">
        <f>IF(VLOOKUP(TRM!A1900,'TRM - TBM Crosswalk'!$A$2:'TRM - TBM Crosswalk'!$I$1008,6,FALSE)=0,"",VLOOKUP(TRM!A1900,'TRM - TBM Crosswalk'!$A$2:'TRM - TBM Crosswalk'!$I$1008,6,FALSE))</f>
        <v>Application Development</v>
      </c>
      <c r="I5472" t="str">
        <f>IF(VLOOKUP(TRM!A1900,'TRM - TBM Crosswalk'!$A$2:'TRM - TBM Crosswalk'!$I$1008,7,FALSE)=0,"",VLOOKUP(TRM!A1900,'TRM - TBM Crosswalk'!$A$2:'TRM - TBM Crosswalk'!$I$1008,7,FALSE))</f>
        <v/>
      </c>
      <c r="J5472" t="str">
        <f>IF(VLOOKUP(TRM!A1900,'TRM - TBM Crosswalk'!$A$2:'TRM - TBM Crosswalk'!$I$1008,8,FALSE)=0,"",VLOOKUP(TRM!A1900,'TRM - TBM Crosswalk'!$A$2:'TRM - TBM Crosswalk'!$I$1008,8,FALSE))</f>
        <v/>
      </c>
      <c r="K5472" t="str">
        <f>IF(VLOOKUP(TRM!A1900,'TRM - TBM Crosswalk'!$A$2:'TRM - TBM Crosswalk'!$I$1008,9,FALSE)=0,"",VLOOKUP(TRM!A1900,'TRM - TBM Crosswalk'!$A$2:'TRM - TBM Crosswalk'!$I$1008,9,FALSE))</f>
        <v/>
      </c>
    </row>
    <row r="5473" spans="1:11" x14ac:dyDescent="0.45">
      <c r="A5473" t="str">
        <f>TRM!A1901</f>
        <v>A02.022.240</v>
      </c>
      <c r="B5473" t="str">
        <f>TRM!B1901</f>
        <v>Integrated Development Environment (IDE)#</v>
      </c>
      <c r="C5473" t="str">
        <f>TRM!C1901</f>
        <v>Microsoft Visual C++ 2013 Redistributable (x64) - 12.0.21005 | 12.0.21005.1</v>
      </c>
      <c r="D5473">
        <f>TRM!D1901</f>
        <v>0</v>
      </c>
      <c r="E5473" t="str">
        <f>IF(VLOOKUP(TRM!A1901,'TRM - TBM Crosswalk'!$A$2:'TRM - TBM Crosswalk'!$I$1008,3,FALSE)="N/A","TBD","")</f>
        <v/>
      </c>
      <c r="F5473" t="str">
        <f>IF(VLOOKUP(TRM!A1901,'TRM - TBM Crosswalk'!$A$2:'TRM - TBM Crosswalk'!$I$1008,4,FALSE)=0,"",VLOOKUP(TRM!A1901,'TRM - TBM Crosswalk'!$A$2:'TRM - TBM Crosswalk'!$I$1008,4,FALSE))</f>
        <v/>
      </c>
      <c r="G5473" t="str">
        <f>IF(VLOOKUP(TRM!A1901,'TRM - TBM Crosswalk'!$A$2:'TRM - TBM Crosswalk'!$I$1008,5,FALSE)=0,"",VLOOKUP(TRM!A1901,'TRM - TBM Crosswalk'!$A$2:'TRM - TBM Crosswalk'!$I$1008,5,FALSE))</f>
        <v>Application</v>
      </c>
      <c r="H5473" t="str">
        <f>IF(VLOOKUP(TRM!A1901,'TRM - TBM Crosswalk'!$A$2:'TRM - TBM Crosswalk'!$I$1008,6,FALSE)=0,"",VLOOKUP(TRM!A1901,'TRM - TBM Crosswalk'!$A$2:'TRM - TBM Crosswalk'!$I$1008,6,FALSE))</f>
        <v>Application Development</v>
      </c>
      <c r="I5473" t="str">
        <f>IF(VLOOKUP(TRM!A1901,'TRM - TBM Crosswalk'!$A$2:'TRM - TBM Crosswalk'!$I$1008,7,FALSE)=0,"",VLOOKUP(TRM!A1901,'TRM - TBM Crosswalk'!$A$2:'TRM - TBM Crosswalk'!$I$1008,7,FALSE))</f>
        <v/>
      </c>
      <c r="J5473" t="str">
        <f>IF(VLOOKUP(TRM!A1901,'TRM - TBM Crosswalk'!$A$2:'TRM - TBM Crosswalk'!$I$1008,8,FALSE)=0,"",VLOOKUP(TRM!A1901,'TRM - TBM Crosswalk'!$A$2:'TRM - TBM Crosswalk'!$I$1008,8,FALSE))</f>
        <v/>
      </c>
      <c r="K5473" t="str">
        <f>IF(VLOOKUP(TRM!A1901,'TRM - TBM Crosswalk'!$A$2:'TRM - TBM Crosswalk'!$I$1008,9,FALSE)=0,"",VLOOKUP(TRM!A1901,'TRM - TBM Crosswalk'!$A$2:'TRM - TBM Crosswalk'!$I$1008,9,FALSE))</f>
        <v/>
      </c>
    </row>
    <row r="5474" spans="1:11" x14ac:dyDescent="0.45">
      <c r="A5474" t="str">
        <f>TRM!A2542</f>
        <v>A02.022.243</v>
      </c>
      <c r="B5474" t="str">
        <f>TRM!B2542</f>
        <v>Software Development Kit (SDK)#</v>
      </c>
      <c r="C5474" t="str">
        <f>TRM!C2542</f>
        <v>VISA Shared Components .0 (64-Bit) | 5.11</v>
      </c>
      <c r="D5474">
        <f>TRM!D2542</f>
        <v>0</v>
      </c>
      <c r="E5474" t="str">
        <f>IF(VLOOKUP(TRM!A2542,'TRM - TBM Crosswalk'!$A$2:'TRM - TBM Crosswalk'!$I$1008,3,FALSE)="N/A","TBD","")</f>
        <v/>
      </c>
      <c r="F5474" t="str">
        <f>IF(VLOOKUP(TRM!A2542,'TRM - TBM Crosswalk'!$A$2:'TRM - TBM Crosswalk'!$I$1008,4,FALSE)=0,"",VLOOKUP(TRM!A2542,'TRM - TBM Crosswalk'!$A$2:'TRM - TBM Crosswalk'!$I$1008,4,FALSE))</f>
        <v/>
      </c>
      <c r="G5474" t="str">
        <f>IF(VLOOKUP(TRM!A2542,'TRM - TBM Crosswalk'!$A$2:'TRM - TBM Crosswalk'!$I$1008,5,FALSE)=0,"",VLOOKUP(TRM!A2542,'TRM - TBM Crosswalk'!$A$2:'TRM - TBM Crosswalk'!$I$1008,5,FALSE))</f>
        <v>Application</v>
      </c>
      <c r="H5474" t="str">
        <f>IF(VLOOKUP(TRM!A2542,'TRM - TBM Crosswalk'!$A$2:'TRM - TBM Crosswalk'!$I$1008,6,FALSE)=0,"",VLOOKUP(TRM!A2542,'TRM - TBM Crosswalk'!$A$2:'TRM - TBM Crosswalk'!$I$1008,6,FALSE))</f>
        <v>Application Development</v>
      </c>
      <c r="I5474" t="str">
        <f>IF(VLOOKUP(TRM!A2542,'TRM - TBM Crosswalk'!$A$2:'TRM - TBM Crosswalk'!$I$1008,7,FALSE)=0,"",VLOOKUP(TRM!A2542,'TRM - TBM Crosswalk'!$A$2:'TRM - TBM Crosswalk'!$I$1008,7,FALSE))</f>
        <v/>
      </c>
      <c r="J5474" t="str">
        <f>IF(VLOOKUP(TRM!A2542,'TRM - TBM Crosswalk'!$A$2:'TRM - TBM Crosswalk'!$I$1008,8,FALSE)=0,"",VLOOKUP(TRM!A2542,'TRM - TBM Crosswalk'!$A$2:'TRM - TBM Crosswalk'!$I$1008,8,FALSE))</f>
        <v/>
      </c>
      <c r="K5474" t="str">
        <f>IF(VLOOKUP(TRM!A2542,'TRM - TBM Crosswalk'!$A$2:'TRM - TBM Crosswalk'!$I$1008,9,FALSE)=0,"",VLOOKUP(TRM!A2542,'TRM - TBM Crosswalk'!$A$2:'TRM - TBM Crosswalk'!$I$1008,9,FALSE))</f>
        <v/>
      </c>
    </row>
    <row r="5475" spans="1:11" x14ac:dyDescent="0.45">
      <c r="A5475" t="str">
        <f>TRM!A2543</f>
        <v>A02.022.243</v>
      </c>
      <c r="B5475" t="str">
        <f>TRM!B2543</f>
        <v>Software Development Kit (SDK)#</v>
      </c>
      <c r="C5475" t="str">
        <f>TRM!C2543</f>
        <v>VISA Shared Components .0 (64-Bit) | 5.12</v>
      </c>
      <c r="D5475">
        <f>TRM!D2543</f>
        <v>0</v>
      </c>
      <c r="E5475" t="str">
        <f>IF(VLOOKUP(TRM!A2543,'TRM - TBM Crosswalk'!$A$2:'TRM - TBM Crosswalk'!$I$1008,3,FALSE)="N/A","TBD","")</f>
        <v/>
      </c>
      <c r="F5475" t="str">
        <f>IF(VLOOKUP(TRM!A2543,'TRM - TBM Crosswalk'!$A$2:'TRM - TBM Crosswalk'!$I$1008,4,FALSE)=0,"",VLOOKUP(TRM!A2543,'TRM - TBM Crosswalk'!$A$2:'TRM - TBM Crosswalk'!$I$1008,4,FALSE))</f>
        <v/>
      </c>
      <c r="G5475" t="str">
        <f>IF(VLOOKUP(TRM!A2543,'TRM - TBM Crosswalk'!$A$2:'TRM - TBM Crosswalk'!$I$1008,5,FALSE)=0,"",VLOOKUP(TRM!A2543,'TRM - TBM Crosswalk'!$A$2:'TRM - TBM Crosswalk'!$I$1008,5,FALSE))</f>
        <v>Application</v>
      </c>
      <c r="H5475" t="str">
        <f>IF(VLOOKUP(TRM!A2543,'TRM - TBM Crosswalk'!$A$2:'TRM - TBM Crosswalk'!$I$1008,6,FALSE)=0,"",VLOOKUP(TRM!A2543,'TRM - TBM Crosswalk'!$A$2:'TRM - TBM Crosswalk'!$I$1008,6,FALSE))</f>
        <v>Application Development</v>
      </c>
      <c r="I5475" t="str">
        <f>IF(VLOOKUP(TRM!A2543,'TRM - TBM Crosswalk'!$A$2:'TRM - TBM Crosswalk'!$I$1008,7,FALSE)=0,"",VLOOKUP(TRM!A2543,'TRM - TBM Crosswalk'!$A$2:'TRM - TBM Crosswalk'!$I$1008,7,FALSE))</f>
        <v/>
      </c>
      <c r="J5475" t="str">
        <f>IF(VLOOKUP(TRM!A2543,'TRM - TBM Crosswalk'!$A$2:'TRM - TBM Crosswalk'!$I$1008,8,FALSE)=0,"",VLOOKUP(TRM!A2543,'TRM - TBM Crosswalk'!$A$2:'TRM - TBM Crosswalk'!$I$1008,8,FALSE))</f>
        <v/>
      </c>
      <c r="K5475" t="str">
        <f>IF(VLOOKUP(TRM!A2543,'TRM - TBM Crosswalk'!$A$2:'TRM - TBM Crosswalk'!$I$1008,9,FALSE)=0,"",VLOOKUP(TRM!A2543,'TRM - TBM Crosswalk'!$A$2:'TRM - TBM Crosswalk'!$I$1008,9,FALSE))</f>
        <v/>
      </c>
    </row>
    <row r="5476" spans="1:11" x14ac:dyDescent="0.45">
      <c r="A5476" t="str">
        <f>TRM!A2687</f>
        <v>A02.023.260</v>
      </c>
      <c r="B5476" t="str">
        <f>TRM!B2687</f>
        <v>Document Imaging and OCR</v>
      </c>
      <c r="C5476" t="str">
        <f>TRM!C2687</f>
        <v>CaptureOnTouch plug-in for Mail | 1.2.5914</v>
      </c>
      <c r="D5476">
        <f>TRM!D2687</f>
        <v>0</v>
      </c>
      <c r="E5476" t="str">
        <f>IF(VLOOKUP(TRM!A2687,'TRM - TBM Crosswalk'!$A$2:'TRM - TBM Crosswalk'!$I$1008,3,FALSE)="N/A","TBD","")</f>
        <v/>
      </c>
      <c r="F5476" t="str">
        <f>IF(VLOOKUP(TRM!A2687,'TRM - TBM Crosswalk'!$A$2:'TRM - TBM Crosswalk'!$I$1008,4,FALSE)=0,"",VLOOKUP(TRM!A2687,'TRM - TBM Crosswalk'!$A$2:'TRM - TBM Crosswalk'!$I$1008,4,FALSE))</f>
        <v/>
      </c>
      <c r="G5476" t="str">
        <f>IF(VLOOKUP(TRM!A2687,'TRM - TBM Crosswalk'!$A$2:'TRM - TBM Crosswalk'!$I$1008,5,FALSE)=0,"",VLOOKUP(TRM!A2687,'TRM - TBM Crosswalk'!$A$2:'TRM - TBM Crosswalk'!$I$1008,5,FALSE))</f>
        <v/>
      </c>
      <c r="H5476" t="str">
        <f>IF(VLOOKUP(TRM!A2687,'TRM - TBM Crosswalk'!$A$2:'TRM - TBM Crosswalk'!$I$1008,6,FALSE)=0,"",VLOOKUP(TRM!A2687,'TRM - TBM Crosswalk'!$A$2:'TRM - TBM Crosswalk'!$I$1008,6,FALSE))</f>
        <v/>
      </c>
      <c r="I5476" t="str">
        <f>IF(VLOOKUP(TRM!A2687,'TRM - TBM Crosswalk'!$A$2:'TRM - TBM Crosswalk'!$I$1008,7,FALSE)=0,"",VLOOKUP(TRM!A2687,'TRM - TBM Crosswalk'!$A$2:'TRM - TBM Crosswalk'!$I$1008,7,FALSE))</f>
        <v>Platform Services</v>
      </c>
      <c r="J5476" t="str">
        <f>IF(VLOOKUP(TRM!A2687,'TRM - TBM Crosswalk'!$A$2:'TRM - TBM Crosswalk'!$I$1008,8,FALSE)=0,"",VLOOKUP(TRM!A2687,'TRM - TBM Crosswalk'!$A$2:'TRM - TBM Crosswalk'!$I$1008,8,FALSE))</f>
        <v>Applications Services</v>
      </c>
      <c r="K5476" t="str">
        <f>IF(VLOOKUP(TRM!A2687,'TRM - TBM Crosswalk'!$A$2:'TRM - TBM Crosswalk'!$I$1008,9,FALSE)=0,"",VLOOKUP(TRM!A2687,'TRM - TBM Crosswalk'!$A$2:'TRM - TBM Crosswalk'!$I$1008,9,FALSE))</f>
        <v>Content Management</v>
      </c>
    </row>
    <row r="5477" spans="1:11" x14ac:dyDescent="0.45">
      <c r="A5477" t="str">
        <f>TRM!A2688</f>
        <v>A02.023.260</v>
      </c>
      <c r="B5477" t="str">
        <f>TRM!B2688</f>
        <v>Document Imaging and OCR</v>
      </c>
      <c r="C5477" t="str">
        <f>TRM!C2688</f>
        <v>CaptureOnTouch plug-in for Mail | 1.5.6235</v>
      </c>
      <c r="D5477">
        <f>TRM!D2688</f>
        <v>0</v>
      </c>
      <c r="E5477" t="str">
        <f>IF(VLOOKUP(TRM!A2688,'TRM - TBM Crosswalk'!$A$2:'TRM - TBM Crosswalk'!$I$1008,3,FALSE)="N/A","TBD","")</f>
        <v/>
      </c>
      <c r="F5477" t="str">
        <f>IF(VLOOKUP(TRM!A2688,'TRM - TBM Crosswalk'!$A$2:'TRM - TBM Crosswalk'!$I$1008,4,FALSE)=0,"",VLOOKUP(TRM!A2688,'TRM - TBM Crosswalk'!$A$2:'TRM - TBM Crosswalk'!$I$1008,4,FALSE))</f>
        <v/>
      </c>
      <c r="G5477" t="str">
        <f>IF(VLOOKUP(TRM!A2688,'TRM - TBM Crosswalk'!$A$2:'TRM - TBM Crosswalk'!$I$1008,5,FALSE)=0,"",VLOOKUP(TRM!A2688,'TRM - TBM Crosswalk'!$A$2:'TRM - TBM Crosswalk'!$I$1008,5,FALSE))</f>
        <v/>
      </c>
      <c r="H5477" t="str">
        <f>IF(VLOOKUP(TRM!A2688,'TRM - TBM Crosswalk'!$A$2:'TRM - TBM Crosswalk'!$I$1008,6,FALSE)=0,"",VLOOKUP(TRM!A2688,'TRM - TBM Crosswalk'!$A$2:'TRM - TBM Crosswalk'!$I$1008,6,FALSE))</f>
        <v/>
      </c>
      <c r="I5477" t="str">
        <f>IF(VLOOKUP(TRM!A2688,'TRM - TBM Crosswalk'!$A$2:'TRM - TBM Crosswalk'!$I$1008,7,FALSE)=0,"",VLOOKUP(TRM!A2688,'TRM - TBM Crosswalk'!$A$2:'TRM - TBM Crosswalk'!$I$1008,7,FALSE))</f>
        <v>Platform Services</v>
      </c>
      <c r="J5477" t="str">
        <f>IF(VLOOKUP(TRM!A2688,'TRM - TBM Crosswalk'!$A$2:'TRM - TBM Crosswalk'!$I$1008,8,FALSE)=0,"",VLOOKUP(TRM!A2688,'TRM - TBM Crosswalk'!$A$2:'TRM - TBM Crosswalk'!$I$1008,8,FALSE))</f>
        <v>Applications Services</v>
      </c>
      <c r="K5477" t="str">
        <f>IF(VLOOKUP(TRM!A2688,'TRM - TBM Crosswalk'!$A$2:'TRM - TBM Crosswalk'!$I$1008,9,FALSE)=0,"",VLOOKUP(TRM!A2688,'TRM - TBM Crosswalk'!$A$2:'TRM - TBM Crosswalk'!$I$1008,9,FALSE))</f>
        <v>Content Management</v>
      </c>
    </row>
    <row r="5478" spans="1:11" x14ac:dyDescent="0.45">
      <c r="A5478" t="str">
        <f>TRM!A2689</f>
        <v>A02.023.260</v>
      </c>
      <c r="B5478" t="str">
        <f>TRM!B2689</f>
        <v>Document Imaging and OCR</v>
      </c>
      <c r="C5478" t="str">
        <f>TRM!C2689</f>
        <v>CaptureOnTouch plug-in for OmniPage | 1.1.5284</v>
      </c>
      <c r="D5478">
        <f>TRM!D2689</f>
        <v>0</v>
      </c>
      <c r="E5478" t="str">
        <f>IF(VLOOKUP(TRM!A2689,'TRM - TBM Crosswalk'!$A$2:'TRM - TBM Crosswalk'!$I$1008,3,FALSE)="N/A","TBD","")</f>
        <v/>
      </c>
      <c r="F5478" t="str">
        <f>IF(VLOOKUP(TRM!A2689,'TRM - TBM Crosswalk'!$A$2:'TRM - TBM Crosswalk'!$I$1008,4,FALSE)=0,"",VLOOKUP(TRM!A2689,'TRM - TBM Crosswalk'!$A$2:'TRM - TBM Crosswalk'!$I$1008,4,FALSE))</f>
        <v/>
      </c>
      <c r="G5478" t="str">
        <f>IF(VLOOKUP(TRM!A2689,'TRM - TBM Crosswalk'!$A$2:'TRM - TBM Crosswalk'!$I$1008,5,FALSE)=0,"",VLOOKUP(TRM!A2689,'TRM - TBM Crosswalk'!$A$2:'TRM - TBM Crosswalk'!$I$1008,5,FALSE))</f>
        <v/>
      </c>
      <c r="H5478" t="str">
        <f>IF(VLOOKUP(TRM!A2689,'TRM - TBM Crosswalk'!$A$2:'TRM - TBM Crosswalk'!$I$1008,6,FALSE)=0,"",VLOOKUP(TRM!A2689,'TRM - TBM Crosswalk'!$A$2:'TRM - TBM Crosswalk'!$I$1008,6,FALSE))</f>
        <v/>
      </c>
      <c r="I5478" t="str">
        <f>IF(VLOOKUP(TRM!A2689,'TRM - TBM Crosswalk'!$A$2:'TRM - TBM Crosswalk'!$I$1008,7,FALSE)=0,"",VLOOKUP(TRM!A2689,'TRM - TBM Crosswalk'!$A$2:'TRM - TBM Crosswalk'!$I$1008,7,FALSE))</f>
        <v>Platform Services</v>
      </c>
      <c r="J5478" t="str">
        <f>IF(VLOOKUP(TRM!A2689,'TRM - TBM Crosswalk'!$A$2:'TRM - TBM Crosswalk'!$I$1008,8,FALSE)=0,"",VLOOKUP(TRM!A2689,'TRM - TBM Crosswalk'!$A$2:'TRM - TBM Crosswalk'!$I$1008,8,FALSE))</f>
        <v>Applications Services</v>
      </c>
      <c r="K5478" t="str">
        <f>IF(VLOOKUP(TRM!A2689,'TRM - TBM Crosswalk'!$A$2:'TRM - TBM Crosswalk'!$I$1008,9,FALSE)=0,"",VLOOKUP(TRM!A2689,'TRM - TBM Crosswalk'!$A$2:'TRM - TBM Crosswalk'!$I$1008,9,FALSE))</f>
        <v>Content Management</v>
      </c>
    </row>
    <row r="5479" spans="1:11" x14ac:dyDescent="0.45">
      <c r="A5479" t="str">
        <f>TRM!A2690</f>
        <v>A02.023.260</v>
      </c>
      <c r="B5479" t="str">
        <f>TRM!B2690</f>
        <v>Document Imaging and OCR</v>
      </c>
      <c r="C5479" t="str">
        <f>TRM!C2690</f>
        <v>CaptureOnTouch plug-in for OmniPage | 1.2.5914</v>
      </c>
      <c r="D5479">
        <f>TRM!D2690</f>
        <v>0</v>
      </c>
      <c r="E5479" t="str">
        <f>IF(VLOOKUP(TRM!A2690,'TRM - TBM Crosswalk'!$A$2:'TRM - TBM Crosswalk'!$I$1008,3,FALSE)="N/A","TBD","")</f>
        <v/>
      </c>
      <c r="F5479" t="str">
        <f>IF(VLOOKUP(TRM!A2690,'TRM - TBM Crosswalk'!$A$2:'TRM - TBM Crosswalk'!$I$1008,4,FALSE)=0,"",VLOOKUP(TRM!A2690,'TRM - TBM Crosswalk'!$A$2:'TRM - TBM Crosswalk'!$I$1008,4,FALSE))</f>
        <v/>
      </c>
      <c r="G5479" t="str">
        <f>IF(VLOOKUP(TRM!A2690,'TRM - TBM Crosswalk'!$A$2:'TRM - TBM Crosswalk'!$I$1008,5,FALSE)=0,"",VLOOKUP(TRM!A2690,'TRM - TBM Crosswalk'!$A$2:'TRM - TBM Crosswalk'!$I$1008,5,FALSE))</f>
        <v/>
      </c>
      <c r="H5479" t="str">
        <f>IF(VLOOKUP(TRM!A2690,'TRM - TBM Crosswalk'!$A$2:'TRM - TBM Crosswalk'!$I$1008,6,FALSE)=0,"",VLOOKUP(TRM!A2690,'TRM - TBM Crosswalk'!$A$2:'TRM - TBM Crosswalk'!$I$1008,6,FALSE))</f>
        <v/>
      </c>
      <c r="I5479" t="str">
        <f>IF(VLOOKUP(TRM!A2690,'TRM - TBM Crosswalk'!$A$2:'TRM - TBM Crosswalk'!$I$1008,7,FALSE)=0,"",VLOOKUP(TRM!A2690,'TRM - TBM Crosswalk'!$A$2:'TRM - TBM Crosswalk'!$I$1008,7,FALSE))</f>
        <v>Platform Services</v>
      </c>
      <c r="J5479" t="str">
        <f>IF(VLOOKUP(TRM!A2690,'TRM - TBM Crosswalk'!$A$2:'TRM - TBM Crosswalk'!$I$1008,8,FALSE)=0,"",VLOOKUP(TRM!A2690,'TRM - TBM Crosswalk'!$A$2:'TRM - TBM Crosswalk'!$I$1008,8,FALSE))</f>
        <v>Applications Services</v>
      </c>
      <c r="K5479" t="str">
        <f>IF(VLOOKUP(TRM!A2690,'TRM - TBM Crosswalk'!$A$2:'TRM - TBM Crosswalk'!$I$1008,9,FALSE)=0,"",VLOOKUP(TRM!A2690,'TRM - TBM Crosswalk'!$A$2:'TRM - TBM Crosswalk'!$I$1008,9,FALSE))</f>
        <v>Content Management</v>
      </c>
    </row>
    <row r="5480" spans="1:11" x14ac:dyDescent="0.45">
      <c r="A5480" t="str">
        <f>TRM!A2691</f>
        <v>A02.023.260</v>
      </c>
      <c r="B5480" t="str">
        <f>TRM!B2691</f>
        <v>Document Imaging and OCR</v>
      </c>
      <c r="C5480" t="str">
        <f>TRM!C2691</f>
        <v>CaptureOnTouch plug-in for PaperPort 14 | 1.1.5284</v>
      </c>
      <c r="D5480">
        <f>TRM!D2691</f>
        <v>0</v>
      </c>
      <c r="E5480" t="str">
        <f>IF(VLOOKUP(TRM!A2691,'TRM - TBM Crosswalk'!$A$2:'TRM - TBM Crosswalk'!$I$1008,3,FALSE)="N/A","TBD","")</f>
        <v/>
      </c>
      <c r="F5480" t="str">
        <f>IF(VLOOKUP(TRM!A2691,'TRM - TBM Crosswalk'!$A$2:'TRM - TBM Crosswalk'!$I$1008,4,FALSE)=0,"",VLOOKUP(TRM!A2691,'TRM - TBM Crosswalk'!$A$2:'TRM - TBM Crosswalk'!$I$1008,4,FALSE))</f>
        <v/>
      </c>
      <c r="G5480" t="str">
        <f>IF(VLOOKUP(TRM!A2691,'TRM - TBM Crosswalk'!$A$2:'TRM - TBM Crosswalk'!$I$1008,5,FALSE)=0,"",VLOOKUP(TRM!A2691,'TRM - TBM Crosswalk'!$A$2:'TRM - TBM Crosswalk'!$I$1008,5,FALSE))</f>
        <v/>
      </c>
      <c r="H5480" t="str">
        <f>IF(VLOOKUP(TRM!A2691,'TRM - TBM Crosswalk'!$A$2:'TRM - TBM Crosswalk'!$I$1008,6,FALSE)=0,"",VLOOKUP(TRM!A2691,'TRM - TBM Crosswalk'!$A$2:'TRM - TBM Crosswalk'!$I$1008,6,FALSE))</f>
        <v/>
      </c>
      <c r="I5480" t="str">
        <f>IF(VLOOKUP(TRM!A2691,'TRM - TBM Crosswalk'!$A$2:'TRM - TBM Crosswalk'!$I$1008,7,FALSE)=0,"",VLOOKUP(TRM!A2691,'TRM - TBM Crosswalk'!$A$2:'TRM - TBM Crosswalk'!$I$1008,7,FALSE))</f>
        <v>Platform Services</v>
      </c>
      <c r="J5480" t="str">
        <f>IF(VLOOKUP(TRM!A2691,'TRM - TBM Crosswalk'!$A$2:'TRM - TBM Crosswalk'!$I$1008,8,FALSE)=0,"",VLOOKUP(TRM!A2691,'TRM - TBM Crosswalk'!$A$2:'TRM - TBM Crosswalk'!$I$1008,8,FALSE))</f>
        <v>Applications Services</v>
      </c>
      <c r="K5480" t="str">
        <f>IF(VLOOKUP(TRM!A2691,'TRM - TBM Crosswalk'!$A$2:'TRM - TBM Crosswalk'!$I$1008,9,FALSE)=0,"",VLOOKUP(TRM!A2691,'TRM - TBM Crosswalk'!$A$2:'TRM - TBM Crosswalk'!$I$1008,9,FALSE))</f>
        <v>Content Management</v>
      </c>
    </row>
    <row r="5481" spans="1:11" x14ac:dyDescent="0.45">
      <c r="A5481" t="str">
        <f>TRM!A2692</f>
        <v>A02.023.260</v>
      </c>
      <c r="B5481" t="str">
        <f>TRM!B2692</f>
        <v>Document Imaging and OCR</v>
      </c>
      <c r="C5481" t="str">
        <f>TRM!C2692</f>
        <v>CaptureOnTouch plug-in for PaperPort 14 | 1.2.5897</v>
      </c>
      <c r="D5481">
        <f>TRM!D2692</f>
        <v>0</v>
      </c>
      <c r="E5481" t="str">
        <f>IF(VLOOKUP(TRM!A2692,'TRM - TBM Crosswalk'!$A$2:'TRM - TBM Crosswalk'!$I$1008,3,FALSE)="N/A","TBD","")</f>
        <v/>
      </c>
      <c r="F5481" t="str">
        <f>IF(VLOOKUP(TRM!A2692,'TRM - TBM Crosswalk'!$A$2:'TRM - TBM Crosswalk'!$I$1008,4,FALSE)=0,"",VLOOKUP(TRM!A2692,'TRM - TBM Crosswalk'!$A$2:'TRM - TBM Crosswalk'!$I$1008,4,FALSE))</f>
        <v/>
      </c>
      <c r="G5481" t="str">
        <f>IF(VLOOKUP(TRM!A2692,'TRM - TBM Crosswalk'!$A$2:'TRM - TBM Crosswalk'!$I$1008,5,FALSE)=0,"",VLOOKUP(TRM!A2692,'TRM - TBM Crosswalk'!$A$2:'TRM - TBM Crosswalk'!$I$1008,5,FALSE))</f>
        <v/>
      </c>
      <c r="H5481" t="str">
        <f>IF(VLOOKUP(TRM!A2692,'TRM - TBM Crosswalk'!$A$2:'TRM - TBM Crosswalk'!$I$1008,6,FALSE)=0,"",VLOOKUP(TRM!A2692,'TRM - TBM Crosswalk'!$A$2:'TRM - TBM Crosswalk'!$I$1008,6,FALSE))</f>
        <v/>
      </c>
      <c r="I5481" t="str">
        <f>IF(VLOOKUP(TRM!A2692,'TRM - TBM Crosswalk'!$A$2:'TRM - TBM Crosswalk'!$I$1008,7,FALSE)=0,"",VLOOKUP(TRM!A2692,'TRM - TBM Crosswalk'!$A$2:'TRM - TBM Crosswalk'!$I$1008,7,FALSE))</f>
        <v>Platform Services</v>
      </c>
      <c r="J5481" t="str">
        <f>IF(VLOOKUP(TRM!A2692,'TRM - TBM Crosswalk'!$A$2:'TRM - TBM Crosswalk'!$I$1008,8,FALSE)=0,"",VLOOKUP(TRM!A2692,'TRM - TBM Crosswalk'!$A$2:'TRM - TBM Crosswalk'!$I$1008,8,FALSE))</f>
        <v>Applications Services</v>
      </c>
      <c r="K5481" t="str">
        <f>IF(VLOOKUP(TRM!A2692,'TRM - TBM Crosswalk'!$A$2:'TRM - TBM Crosswalk'!$I$1008,9,FALSE)=0,"",VLOOKUP(TRM!A2692,'TRM - TBM Crosswalk'!$A$2:'TRM - TBM Crosswalk'!$I$1008,9,FALSE))</f>
        <v>Content Management</v>
      </c>
    </row>
    <row r="5482" spans="1:11" x14ac:dyDescent="0.45">
      <c r="A5482" t="str">
        <f>TRM!A3093</f>
        <v>A02.023.260</v>
      </c>
      <c r="B5482" t="str">
        <f>TRM!B3093</f>
        <v>Document Imaging and OCR</v>
      </c>
      <c r="C5482" t="str">
        <f>TRM!C3093</f>
        <v>Scanner Utility for Microsoft Windows V10L21 | 10.21.42.0</v>
      </c>
      <c r="D5482">
        <f>TRM!D3093</f>
        <v>0</v>
      </c>
      <c r="E5482" t="str">
        <f>IF(VLOOKUP(TRM!A3093,'TRM - TBM Crosswalk'!$A$2:'TRM - TBM Crosswalk'!$I$1008,3,FALSE)="N/A","TBD","")</f>
        <v/>
      </c>
      <c r="F5482" t="str">
        <f>IF(VLOOKUP(TRM!A3093,'TRM - TBM Crosswalk'!$A$2:'TRM - TBM Crosswalk'!$I$1008,4,FALSE)=0,"",VLOOKUP(TRM!A3093,'TRM - TBM Crosswalk'!$A$2:'TRM - TBM Crosswalk'!$I$1008,4,FALSE))</f>
        <v/>
      </c>
      <c r="G5482" t="str">
        <f>IF(VLOOKUP(TRM!A3093,'TRM - TBM Crosswalk'!$A$2:'TRM - TBM Crosswalk'!$I$1008,5,FALSE)=0,"",VLOOKUP(TRM!A3093,'TRM - TBM Crosswalk'!$A$2:'TRM - TBM Crosswalk'!$I$1008,5,FALSE))</f>
        <v/>
      </c>
      <c r="H5482" t="str">
        <f>IF(VLOOKUP(TRM!A3093,'TRM - TBM Crosswalk'!$A$2:'TRM - TBM Crosswalk'!$I$1008,6,FALSE)=0,"",VLOOKUP(TRM!A3093,'TRM - TBM Crosswalk'!$A$2:'TRM - TBM Crosswalk'!$I$1008,6,FALSE))</f>
        <v/>
      </c>
      <c r="I5482" t="str">
        <f>IF(VLOOKUP(TRM!A3093,'TRM - TBM Crosswalk'!$A$2:'TRM - TBM Crosswalk'!$I$1008,7,FALSE)=0,"",VLOOKUP(TRM!A3093,'TRM - TBM Crosswalk'!$A$2:'TRM - TBM Crosswalk'!$I$1008,7,FALSE))</f>
        <v>Platform Services</v>
      </c>
      <c r="J5482" t="str">
        <f>IF(VLOOKUP(TRM!A3093,'TRM - TBM Crosswalk'!$A$2:'TRM - TBM Crosswalk'!$I$1008,8,FALSE)=0,"",VLOOKUP(TRM!A3093,'TRM - TBM Crosswalk'!$A$2:'TRM - TBM Crosswalk'!$I$1008,8,FALSE))</f>
        <v>Applications Services</v>
      </c>
      <c r="K5482" t="str">
        <f>IF(VLOOKUP(TRM!A3093,'TRM - TBM Crosswalk'!$A$2:'TRM - TBM Crosswalk'!$I$1008,9,FALSE)=0,"",VLOOKUP(TRM!A3093,'TRM - TBM Crosswalk'!$A$2:'TRM - TBM Crosswalk'!$I$1008,9,FALSE))</f>
        <v>Content Management</v>
      </c>
    </row>
    <row r="5483" spans="1:11" x14ac:dyDescent="0.45">
      <c r="A5483" t="str">
        <f>TRM!A3200</f>
        <v>A02.023.262</v>
      </c>
      <c r="B5483" t="str">
        <f>TRM!B3200</f>
        <v>Document Management System</v>
      </c>
      <c r="C5483" t="str">
        <f>TRM!C3200</f>
        <v>Hyland Application Server 18 x64 | 18.0.163</v>
      </c>
      <c r="D5483">
        <f>TRM!D3200</f>
        <v>0</v>
      </c>
      <c r="E5483" t="str">
        <f>IF(VLOOKUP(TRM!A3200,'TRM - TBM Crosswalk'!$A$2:'TRM - TBM Crosswalk'!$I$1008,3,FALSE)="N/A","TBD","")</f>
        <v/>
      </c>
      <c r="F5483" t="str">
        <f>IF(VLOOKUP(TRM!A3200,'TRM - TBM Crosswalk'!$A$2:'TRM - TBM Crosswalk'!$I$1008,4,FALSE)=0,"",VLOOKUP(TRM!A3200,'TRM - TBM Crosswalk'!$A$2:'TRM - TBM Crosswalk'!$I$1008,4,FALSE))</f>
        <v/>
      </c>
      <c r="G5483" t="str">
        <f>IF(VLOOKUP(TRM!A3200,'TRM - TBM Crosswalk'!$A$2:'TRM - TBM Crosswalk'!$I$1008,5,FALSE)=0,"",VLOOKUP(TRM!A3200,'TRM - TBM Crosswalk'!$A$2:'TRM - TBM Crosswalk'!$I$1008,5,FALSE))</f>
        <v/>
      </c>
      <c r="H5483" t="str">
        <f>IF(VLOOKUP(TRM!A3200,'TRM - TBM Crosswalk'!$A$2:'TRM - TBM Crosswalk'!$I$1008,6,FALSE)=0,"",VLOOKUP(TRM!A3200,'TRM - TBM Crosswalk'!$A$2:'TRM - TBM Crosswalk'!$I$1008,6,FALSE))</f>
        <v/>
      </c>
      <c r="I5483" t="str">
        <f>IF(VLOOKUP(TRM!A3200,'TRM - TBM Crosswalk'!$A$2:'TRM - TBM Crosswalk'!$I$1008,7,FALSE)=0,"",VLOOKUP(TRM!A3200,'TRM - TBM Crosswalk'!$A$2:'TRM - TBM Crosswalk'!$I$1008,7,FALSE))</f>
        <v>Platform Services</v>
      </c>
      <c r="J5483" t="str">
        <f>IF(VLOOKUP(TRM!A3200,'TRM - TBM Crosswalk'!$A$2:'TRM - TBM Crosswalk'!$I$1008,8,FALSE)=0,"",VLOOKUP(TRM!A3200,'TRM - TBM Crosswalk'!$A$2:'TRM - TBM Crosswalk'!$I$1008,8,FALSE))</f>
        <v>Applications Services</v>
      </c>
      <c r="K5483" t="str">
        <f>IF(VLOOKUP(TRM!A3200,'TRM - TBM Crosswalk'!$A$2:'TRM - TBM Crosswalk'!$I$1008,9,FALSE)=0,"",VLOOKUP(TRM!A3200,'TRM - TBM Crosswalk'!$A$2:'TRM - TBM Crosswalk'!$I$1008,9,FALSE))</f>
        <v>Content Management</v>
      </c>
    </row>
    <row r="5484" spans="1:11" x14ac:dyDescent="0.45">
      <c r="A5484" t="str">
        <f>TRM!A3201</f>
        <v>A02.023.262</v>
      </c>
      <c r="B5484" t="str">
        <f>TRM!B3201</f>
        <v>Document Management System</v>
      </c>
      <c r="C5484" t="str">
        <f>TRM!C3201</f>
        <v>Hyland Data Capture Server x64 | 18.0.152</v>
      </c>
      <c r="D5484">
        <f>TRM!D3201</f>
        <v>0</v>
      </c>
      <c r="E5484" t="str">
        <f>IF(VLOOKUP(TRM!A3201,'TRM - TBM Crosswalk'!$A$2:'TRM - TBM Crosswalk'!$I$1008,3,FALSE)="N/A","TBD","")</f>
        <v/>
      </c>
      <c r="F5484" t="str">
        <f>IF(VLOOKUP(TRM!A3201,'TRM - TBM Crosswalk'!$A$2:'TRM - TBM Crosswalk'!$I$1008,4,FALSE)=0,"",VLOOKUP(TRM!A3201,'TRM - TBM Crosswalk'!$A$2:'TRM - TBM Crosswalk'!$I$1008,4,FALSE))</f>
        <v/>
      </c>
      <c r="G5484" t="str">
        <f>IF(VLOOKUP(TRM!A3201,'TRM - TBM Crosswalk'!$A$2:'TRM - TBM Crosswalk'!$I$1008,5,FALSE)=0,"",VLOOKUP(TRM!A3201,'TRM - TBM Crosswalk'!$A$2:'TRM - TBM Crosswalk'!$I$1008,5,FALSE))</f>
        <v/>
      </c>
      <c r="H5484" t="str">
        <f>IF(VLOOKUP(TRM!A3201,'TRM - TBM Crosswalk'!$A$2:'TRM - TBM Crosswalk'!$I$1008,6,FALSE)=0,"",VLOOKUP(TRM!A3201,'TRM - TBM Crosswalk'!$A$2:'TRM - TBM Crosswalk'!$I$1008,6,FALSE))</f>
        <v/>
      </c>
      <c r="I5484" t="str">
        <f>IF(VLOOKUP(TRM!A3201,'TRM - TBM Crosswalk'!$A$2:'TRM - TBM Crosswalk'!$I$1008,7,FALSE)=0,"",VLOOKUP(TRM!A3201,'TRM - TBM Crosswalk'!$A$2:'TRM - TBM Crosswalk'!$I$1008,7,FALSE))</f>
        <v>Platform Services</v>
      </c>
      <c r="J5484" t="str">
        <f>IF(VLOOKUP(TRM!A3201,'TRM - TBM Crosswalk'!$A$2:'TRM - TBM Crosswalk'!$I$1008,8,FALSE)=0,"",VLOOKUP(TRM!A3201,'TRM - TBM Crosswalk'!$A$2:'TRM - TBM Crosswalk'!$I$1008,8,FALSE))</f>
        <v>Applications Services</v>
      </c>
      <c r="K5484" t="str">
        <f>IF(VLOOKUP(TRM!A3201,'TRM - TBM Crosswalk'!$A$2:'TRM - TBM Crosswalk'!$I$1008,9,FALSE)=0,"",VLOOKUP(TRM!A3201,'TRM - TBM Crosswalk'!$A$2:'TRM - TBM Crosswalk'!$I$1008,9,FALSE))</f>
        <v>Content Management</v>
      </c>
    </row>
    <row r="5485" spans="1:11" x14ac:dyDescent="0.45">
      <c r="A5485" t="str">
        <f>TRM!A5006</f>
        <v>A02.030.370#</v>
      </c>
      <c r="B5485" t="str">
        <f>TRM!B5006</f>
        <v>Digital Video Editing</v>
      </c>
      <c r="C5485" t="str">
        <f>TRM!C5006</f>
        <v>Kolor Autopano Video Pro 2.5 | V2.5.3</v>
      </c>
      <c r="D5485">
        <f>TRM!D5006</f>
        <v>0</v>
      </c>
      <c r="E5485" t="str">
        <f>IF(VLOOKUP(TRM!A5006,'TRM - TBM Crosswalk'!$A$2:'TRM - TBM Crosswalk'!$I$1008,3,FALSE)="N/A","TBD","")</f>
        <v/>
      </c>
      <c r="F5485" t="str">
        <f>IF(VLOOKUP(TRM!A5006,'TRM - TBM Crosswalk'!$A$2:'TRM - TBM Crosswalk'!$I$1008,4,FALSE)=0,"",VLOOKUP(TRM!A5006,'TRM - TBM Crosswalk'!$A$2:'TRM - TBM Crosswalk'!$I$1008,4,FALSE))</f>
        <v/>
      </c>
      <c r="G5485" t="str">
        <f>IF(VLOOKUP(TRM!A5006,'TRM - TBM Crosswalk'!$A$2:'TRM - TBM Crosswalk'!$I$1008,5,FALSE)=0,"",VLOOKUP(TRM!A5006,'TRM - TBM Crosswalk'!$A$2:'TRM - TBM Crosswalk'!$I$1008,5,FALSE))</f>
        <v/>
      </c>
      <c r="H5485" t="str">
        <f>IF(VLOOKUP(TRM!A5006,'TRM - TBM Crosswalk'!$A$2:'TRM - TBM Crosswalk'!$I$1008,6,FALSE)=0,"",VLOOKUP(TRM!A5006,'TRM - TBM Crosswalk'!$A$2:'TRM - TBM Crosswalk'!$I$1008,6,FALSE))</f>
        <v/>
      </c>
      <c r="I5485" t="str">
        <f>IF(VLOOKUP(TRM!A5006,'TRM - TBM Crosswalk'!$A$2:'TRM - TBM Crosswalk'!$I$1008,7,FALSE)=0,"",VLOOKUP(TRM!A5006,'TRM - TBM Crosswalk'!$A$2:'TRM - TBM Crosswalk'!$I$1008,7,FALSE))</f>
        <v>End User Services</v>
      </c>
      <c r="J5485" t="str">
        <f>IF(VLOOKUP(TRM!A5006,'TRM - TBM Crosswalk'!$A$2:'TRM - TBM Crosswalk'!$I$1008,8,FALSE)=0,"",VLOOKUP(TRM!A5006,'TRM - TBM Crosswalk'!$A$2:'TRM - TBM Crosswalk'!$I$1008,8,FALSE))</f>
        <v>Communication &amp; Collaboration</v>
      </c>
      <c r="K5485" t="str">
        <f>IF(VLOOKUP(TRM!A5006,'TRM - TBM Crosswalk'!$A$2:'TRM - TBM Crosswalk'!$I$1008,9,FALSE)=0,"",VLOOKUP(TRM!A5006,'TRM - TBM Crosswalk'!$A$2:'TRM - TBM Crosswalk'!$I$1008,9,FALSE))</f>
        <v>Productivity</v>
      </c>
    </row>
    <row r="5486" spans="1:11" x14ac:dyDescent="0.45">
      <c r="A5486" t="str">
        <f>TRM!A6910</f>
        <v>B05.251.026</v>
      </c>
      <c r="B5486" t="str">
        <f>TRM!B6910</f>
        <v>Scientific and Technological Research and Innovation</v>
      </c>
      <c r="C5486" t="str">
        <f>TRM!C6910</f>
        <v>CoolingTech USB2.0 UVC Camera Device | 4.5.0.0</v>
      </c>
      <c r="D5486">
        <f>TRM!D6910</f>
        <v>0</v>
      </c>
      <c r="E5486" t="str">
        <f>IF(VLOOKUP(TRM!A6910,'TRM - TBM Crosswalk'!$A$2:'TRM - TBM Crosswalk'!$I$1008,3,FALSE)="N/A","TBD","")</f>
        <v/>
      </c>
      <c r="F5486" t="str">
        <f>IF(VLOOKUP(TRM!A6910,'TRM - TBM Crosswalk'!$A$2:'TRM - TBM Crosswalk'!$I$1008,4,FALSE)=0,"",VLOOKUP(TRM!A6910,'TRM - TBM Crosswalk'!$A$2:'TRM - TBM Crosswalk'!$I$1008,4,FALSE))</f>
        <v>Business Capability</v>
      </c>
      <c r="G5486" t="str">
        <f>IF(VLOOKUP(TRM!A6910,'TRM - TBM Crosswalk'!$A$2:'TRM - TBM Crosswalk'!$I$1008,5,FALSE)=0,"",VLOOKUP(TRM!A6910,'TRM - TBM Crosswalk'!$A$2:'TRM - TBM Crosswalk'!$I$1008,5,FALSE))</f>
        <v/>
      </c>
      <c r="H5486" t="str">
        <f>IF(VLOOKUP(TRM!A6910,'TRM - TBM Crosswalk'!$A$2:'TRM - TBM Crosswalk'!$I$1008,6,FALSE)=0,"",VLOOKUP(TRM!A6910,'TRM - TBM Crosswalk'!$A$2:'TRM - TBM Crosswalk'!$I$1008,6,FALSE))</f>
        <v/>
      </c>
      <c r="I5486" t="str">
        <f>IF(VLOOKUP(TRM!A6910,'TRM - TBM Crosswalk'!$A$2:'TRM - TBM Crosswalk'!$I$1008,7,FALSE)=0,"",VLOOKUP(TRM!A6910,'TRM - TBM Crosswalk'!$A$2:'TRM - TBM Crosswalk'!$I$1008,7,FALSE))</f>
        <v/>
      </c>
      <c r="J5486" t="str">
        <f>IF(VLOOKUP(TRM!A6910,'TRM - TBM Crosswalk'!$A$2:'TRM - TBM Crosswalk'!$I$1008,8,FALSE)=0,"",VLOOKUP(TRM!A6910,'TRM - TBM Crosswalk'!$A$2:'TRM - TBM Crosswalk'!$I$1008,8,FALSE))</f>
        <v/>
      </c>
      <c r="K5486" t="str">
        <f>IF(VLOOKUP(TRM!A6910,'TRM - TBM Crosswalk'!$A$2:'TRM - TBM Crosswalk'!$I$1008,9,FALSE)=0,"",VLOOKUP(TRM!A6910,'TRM - TBM Crosswalk'!$A$2:'TRM - TBM Crosswalk'!$I$1008,9,FALSE))</f>
        <v/>
      </c>
    </row>
    <row r="5487" spans="1:11" x14ac:dyDescent="0.45">
      <c r="A5487" t="str">
        <f>TRM!A7144</f>
        <v>B06.302.058</v>
      </c>
      <c r="B5487" t="str">
        <f>TRM!B7144</f>
        <v>Fire Suppression and management</v>
      </c>
      <c r="C5487" t="str">
        <f>TRM!C7144</f>
        <v>FuelCalc 1.2 | 1.2.1</v>
      </c>
      <c r="D5487">
        <f>TRM!D7144</f>
        <v>0</v>
      </c>
      <c r="E5487" t="str">
        <f>IF(VLOOKUP(TRM!A7144,'TRM - TBM Crosswalk'!$A$2:'TRM - TBM Crosswalk'!$I$1008,3,FALSE)="N/A","TBD","")</f>
        <v/>
      </c>
      <c r="F5487" t="str">
        <f>IF(VLOOKUP(TRM!A7144,'TRM - TBM Crosswalk'!$A$2:'TRM - TBM Crosswalk'!$I$1008,4,FALSE)=0,"",VLOOKUP(TRM!A7144,'TRM - TBM Crosswalk'!$A$2:'TRM - TBM Crosswalk'!$I$1008,4,FALSE))</f>
        <v>Business Capability</v>
      </c>
      <c r="G5487" t="str">
        <f>IF(VLOOKUP(TRM!A7144,'TRM - TBM Crosswalk'!$A$2:'TRM - TBM Crosswalk'!$I$1008,5,FALSE)=0,"",VLOOKUP(TRM!A7144,'TRM - TBM Crosswalk'!$A$2:'TRM - TBM Crosswalk'!$I$1008,5,FALSE))</f>
        <v/>
      </c>
      <c r="H5487" t="str">
        <f>IF(VLOOKUP(TRM!A7144,'TRM - TBM Crosswalk'!$A$2:'TRM - TBM Crosswalk'!$I$1008,6,FALSE)=0,"",VLOOKUP(TRM!A7144,'TRM - TBM Crosswalk'!$A$2:'TRM - TBM Crosswalk'!$I$1008,6,FALSE))</f>
        <v/>
      </c>
      <c r="I5487" t="str">
        <f>IF(VLOOKUP(TRM!A7144,'TRM - TBM Crosswalk'!$A$2:'TRM - TBM Crosswalk'!$I$1008,7,FALSE)=0,"",VLOOKUP(TRM!A7144,'TRM - TBM Crosswalk'!$A$2:'TRM - TBM Crosswalk'!$I$1008,7,FALSE))</f>
        <v/>
      </c>
      <c r="J5487" t="str">
        <f>IF(VLOOKUP(TRM!A7144,'TRM - TBM Crosswalk'!$A$2:'TRM - TBM Crosswalk'!$I$1008,8,FALSE)=0,"",VLOOKUP(TRM!A7144,'TRM - TBM Crosswalk'!$A$2:'TRM - TBM Crosswalk'!$I$1008,8,FALSE))</f>
        <v/>
      </c>
      <c r="K5487" t="str">
        <f>IF(VLOOKUP(TRM!A7144,'TRM - TBM Crosswalk'!$A$2:'TRM - TBM Crosswalk'!$I$1008,9,FALSE)=0,"",VLOOKUP(TRM!A7144,'TRM - TBM Crosswalk'!$A$2:'TRM - TBM Crosswalk'!$I$1008,9,FALSE))</f>
        <v/>
      </c>
    </row>
    <row r="5488" spans="1:11" x14ac:dyDescent="0.45">
      <c r="A5488" t="str">
        <f>TRM!A7145</f>
        <v>B06.302.058</v>
      </c>
      <c r="B5488" t="str">
        <f>TRM!B7145</f>
        <v>Fire Suppression and management</v>
      </c>
      <c r="C5488" t="str">
        <f>TRM!C7145</f>
        <v>FuelFireTools | 2.0.967</v>
      </c>
      <c r="D5488">
        <f>TRM!D7145</f>
        <v>0</v>
      </c>
      <c r="E5488" t="str">
        <f>IF(VLOOKUP(TRM!A7145,'TRM - TBM Crosswalk'!$A$2:'TRM - TBM Crosswalk'!$I$1008,3,FALSE)="N/A","TBD","")</f>
        <v/>
      </c>
      <c r="F5488" t="str">
        <f>IF(VLOOKUP(TRM!A7145,'TRM - TBM Crosswalk'!$A$2:'TRM - TBM Crosswalk'!$I$1008,4,FALSE)=0,"",VLOOKUP(TRM!A7145,'TRM - TBM Crosswalk'!$A$2:'TRM - TBM Crosswalk'!$I$1008,4,FALSE))</f>
        <v>Business Capability</v>
      </c>
      <c r="G5488" t="str">
        <f>IF(VLOOKUP(TRM!A7145,'TRM - TBM Crosswalk'!$A$2:'TRM - TBM Crosswalk'!$I$1008,5,FALSE)=0,"",VLOOKUP(TRM!A7145,'TRM - TBM Crosswalk'!$A$2:'TRM - TBM Crosswalk'!$I$1008,5,FALSE))</f>
        <v/>
      </c>
      <c r="H5488" t="str">
        <f>IF(VLOOKUP(TRM!A7145,'TRM - TBM Crosswalk'!$A$2:'TRM - TBM Crosswalk'!$I$1008,6,FALSE)=0,"",VLOOKUP(TRM!A7145,'TRM - TBM Crosswalk'!$A$2:'TRM - TBM Crosswalk'!$I$1008,6,FALSE))</f>
        <v/>
      </c>
      <c r="I5488" t="str">
        <f>IF(VLOOKUP(TRM!A7145,'TRM - TBM Crosswalk'!$A$2:'TRM - TBM Crosswalk'!$I$1008,7,FALSE)=0,"",VLOOKUP(TRM!A7145,'TRM - TBM Crosswalk'!$A$2:'TRM - TBM Crosswalk'!$I$1008,7,FALSE))</f>
        <v/>
      </c>
      <c r="J5488" t="str">
        <f>IF(VLOOKUP(TRM!A7145,'TRM - TBM Crosswalk'!$A$2:'TRM - TBM Crosswalk'!$I$1008,8,FALSE)=0,"",VLOOKUP(TRM!A7145,'TRM - TBM Crosswalk'!$A$2:'TRM - TBM Crosswalk'!$I$1008,8,FALSE))</f>
        <v/>
      </c>
      <c r="K5488" t="str">
        <f>IF(VLOOKUP(TRM!A7145,'TRM - TBM Crosswalk'!$A$2:'TRM - TBM Crosswalk'!$I$1008,9,FALSE)=0,"",VLOOKUP(TRM!A7145,'TRM - TBM Crosswalk'!$A$2:'TRM - TBM Crosswalk'!$I$1008,9,FALSE))</f>
        <v/>
      </c>
    </row>
    <row r="5489" spans="1:11" x14ac:dyDescent="0.45">
      <c r="A5489" t="str">
        <f>TRM!A7146</f>
        <v>B06.302.058</v>
      </c>
      <c r="B5489" t="str">
        <f>TRM!B7146</f>
        <v>Fire Suppression and management</v>
      </c>
      <c r="C5489" t="str">
        <f>TRM!C7146</f>
        <v>GPH Commander Editor</v>
      </c>
      <c r="D5489">
        <f>TRM!D7146</f>
        <v>0</v>
      </c>
      <c r="E5489" t="str">
        <f>IF(VLOOKUP(TRM!A7146,'TRM - TBM Crosswalk'!$A$2:'TRM - TBM Crosswalk'!$I$1008,3,FALSE)="N/A","TBD","")</f>
        <v/>
      </c>
      <c r="F5489" t="str">
        <f>IF(VLOOKUP(TRM!A7146,'TRM - TBM Crosswalk'!$A$2:'TRM - TBM Crosswalk'!$I$1008,4,FALSE)=0,"",VLOOKUP(TRM!A7146,'TRM - TBM Crosswalk'!$A$2:'TRM - TBM Crosswalk'!$I$1008,4,FALSE))</f>
        <v>Business Capability</v>
      </c>
      <c r="G5489" t="str">
        <f>IF(VLOOKUP(TRM!A7146,'TRM - TBM Crosswalk'!$A$2:'TRM - TBM Crosswalk'!$I$1008,5,FALSE)=0,"",VLOOKUP(TRM!A7146,'TRM - TBM Crosswalk'!$A$2:'TRM - TBM Crosswalk'!$I$1008,5,FALSE))</f>
        <v/>
      </c>
      <c r="H5489" t="str">
        <f>IF(VLOOKUP(TRM!A7146,'TRM - TBM Crosswalk'!$A$2:'TRM - TBM Crosswalk'!$I$1008,6,FALSE)=0,"",VLOOKUP(TRM!A7146,'TRM - TBM Crosswalk'!$A$2:'TRM - TBM Crosswalk'!$I$1008,6,FALSE))</f>
        <v/>
      </c>
      <c r="I5489" t="str">
        <f>IF(VLOOKUP(TRM!A7146,'TRM - TBM Crosswalk'!$A$2:'TRM - TBM Crosswalk'!$I$1008,7,FALSE)=0,"",VLOOKUP(TRM!A7146,'TRM - TBM Crosswalk'!$A$2:'TRM - TBM Crosswalk'!$I$1008,7,FALSE))</f>
        <v/>
      </c>
      <c r="J5489" t="str">
        <f>IF(VLOOKUP(TRM!A7146,'TRM - TBM Crosswalk'!$A$2:'TRM - TBM Crosswalk'!$I$1008,8,FALSE)=0,"",VLOOKUP(TRM!A7146,'TRM - TBM Crosswalk'!$A$2:'TRM - TBM Crosswalk'!$I$1008,8,FALSE))</f>
        <v/>
      </c>
      <c r="K5489" t="str">
        <f>IF(VLOOKUP(TRM!A7146,'TRM - TBM Crosswalk'!$A$2:'TRM - TBM Crosswalk'!$I$1008,9,FALSE)=0,"",VLOOKUP(TRM!A7146,'TRM - TBM Crosswalk'!$A$2:'TRM - TBM Crosswalk'!$I$1008,9,FALSE))</f>
        <v/>
      </c>
    </row>
    <row r="5490" spans="1:11" x14ac:dyDescent="0.45">
      <c r="A5490" t="str">
        <f>TRM!A7147</f>
        <v>B06.302.058</v>
      </c>
      <c r="B5490" t="str">
        <f>TRM!B7147</f>
        <v>Fire Suppression and management</v>
      </c>
      <c r="C5490" t="str">
        <f>TRM!C7147</f>
        <v>GPH Editor</v>
      </c>
      <c r="D5490">
        <f>TRM!D7147</f>
        <v>0</v>
      </c>
      <c r="E5490" t="str">
        <f>IF(VLOOKUP(TRM!A7147,'TRM - TBM Crosswalk'!$A$2:'TRM - TBM Crosswalk'!$I$1008,3,FALSE)="N/A","TBD","")</f>
        <v/>
      </c>
      <c r="F5490" t="str">
        <f>IF(VLOOKUP(TRM!A7147,'TRM - TBM Crosswalk'!$A$2:'TRM - TBM Crosswalk'!$I$1008,4,FALSE)=0,"",VLOOKUP(TRM!A7147,'TRM - TBM Crosswalk'!$A$2:'TRM - TBM Crosswalk'!$I$1008,4,FALSE))</f>
        <v>Business Capability</v>
      </c>
      <c r="G5490" t="str">
        <f>IF(VLOOKUP(TRM!A7147,'TRM - TBM Crosswalk'!$A$2:'TRM - TBM Crosswalk'!$I$1008,5,FALSE)=0,"",VLOOKUP(TRM!A7147,'TRM - TBM Crosswalk'!$A$2:'TRM - TBM Crosswalk'!$I$1008,5,FALSE))</f>
        <v/>
      </c>
      <c r="H5490" t="str">
        <f>IF(VLOOKUP(TRM!A7147,'TRM - TBM Crosswalk'!$A$2:'TRM - TBM Crosswalk'!$I$1008,6,FALSE)=0,"",VLOOKUP(TRM!A7147,'TRM - TBM Crosswalk'!$A$2:'TRM - TBM Crosswalk'!$I$1008,6,FALSE))</f>
        <v/>
      </c>
      <c r="I5490" t="str">
        <f>IF(VLOOKUP(TRM!A7147,'TRM - TBM Crosswalk'!$A$2:'TRM - TBM Crosswalk'!$I$1008,7,FALSE)=0,"",VLOOKUP(TRM!A7147,'TRM - TBM Crosswalk'!$A$2:'TRM - TBM Crosswalk'!$I$1008,7,FALSE))</f>
        <v/>
      </c>
      <c r="J5490" t="str">
        <f>IF(VLOOKUP(TRM!A7147,'TRM - TBM Crosswalk'!$A$2:'TRM - TBM Crosswalk'!$I$1008,8,FALSE)=0,"",VLOOKUP(TRM!A7147,'TRM - TBM Crosswalk'!$A$2:'TRM - TBM Crosswalk'!$I$1008,8,FALSE))</f>
        <v/>
      </c>
      <c r="K5490" t="str">
        <f>IF(VLOOKUP(TRM!A7147,'TRM - TBM Crosswalk'!$A$2:'TRM - TBM Crosswalk'!$I$1008,9,FALSE)=0,"",VLOOKUP(TRM!A7147,'TRM - TBM Crosswalk'!$A$2:'TRM - TBM Crosswalk'!$I$1008,9,FALSE))</f>
        <v/>
      </c>
    </row>
    <row r="5491" spans="1:11" x14ac:dyDescent="0.45">
      <c r="A5491" t="str">
        <f>TRM!A7753</f>
        <v>B10.813.314</v>
      </c>
      <c r="B5491" t="str">
        <f>TRM!B7753</f>
        <v>Assistive Technology Services</v>
      </c>
      <c r="C5491" t="str">
        <f>TRM!C7753</f>
        <v>Freedom Scientific OmniPage 19 | 13.0.1004.0</v>
      </c>
      <c r="D5491">
        <f>TRM!D7753</f>
        <v>0</v>
      </c>
      <c r="E5491" t="str">
        <f>IF(VLOOKUP(TRM!A7753,'TRM - TBM Crosswalk'!$A$2:'TRM - TBM Crosswalk'!$I$1008,3,FALSE)="N/A","TBD","")</f>
        <v>TBD</v>
      </c>
      <c r="F5491" t="str">
        <f>IF(VLOOKUP(TRM!A7753,'TRM - TBM Crosswalk'!$A$2:'TRM - TBM Crosswalk'!$I$1008,4,FALSE)=0,"",VLOOKUP(TRM!A7753,'TRM - TBM Crosswalk'!$A$2:'TRM - TBM Crosswalk'!$I$1008,4,FALSE))</f>
        <v/>
      </c>
      <c r="G5491" t="str">
        <f>IF(VLOOKUP(TRM!A7753,'TRM - TBM Crosswalk'!$A$2:'TRM - TBM Crosswalk'!$I$1008,5,FALSE)=0,"",VLOOKUP(TRM!A7753,'TRM - TBM Crosswalk'!$A$2:'TRM - TBM Crosswalk'!$I$1008,5,FALSE))</f>
        <v/>
      </c>
      <c r="H5491" t="str">
        <f>IF(VLOOKUP(TRM!A7753,'TRM - TBM Crosswalk'!$A$2:'TRM - TBM Crosswalk'!$I$1008,6,FALSE)=0,"",VLOOKUP(TRM!A7753,'TRM - TBM Crosswalk'!$A$2:'TRM - TBM Crosswalk'!$I$1008,6,FALSE))</f>
        <v/>
      </c>
      <c r="I5491" t="str">
        <f>IF(VLOOKUP(TRM!A7753,'TRM - TBM Crosswalk'!$A$2:'TRM - TBM Crosswalk'!$I$1008,7,FALSE)=0,"",VLOOKUP(TRM!A7753,'TRM - TBM Crosswalk'!$A$2:'TRM - TBM Crosswalk'!$I$1008,7,FALSE))</f>
        <v/>
      </c>
      <c r="J5491" t="str">
        <f>IF(VLOOKUP(TRM!A7753,'TRM - TBM Crosswalk'!$A$2:'TRM - TBM Crosswalk'!$I$1008,8,FALSE)=0,"",VLOOKUP(TRM!A7753,'TRM - TBM Crosswalk'!$A$2:'TRM - TBM Crosswalk'!$I$1008,8,FALSE))</f>
        <v/>
      </c>
      <c r="K5491" t="str">
        <f>IF(VLOOKUP(TRM!A7753,'TRM - TBM Crosswalk'!$A$2:'TRM - TBM Crosswalk'!$I$1008,9,FALSE)=0,"",VLOOKUP(TRM!A7753,'TRM - TBM Crosswalk'!$A$2:'TRM - TBM Crosswalk'!$I$1008,9,FALSE))</f>
        <v/>
      </c>
    </row>
    <row r="5492" spans="1:11" x14ac:dyDescent="0.45">
      <c r="A5492" t="str">
        <f>TRM!A7791</f>
        <v>B10.813.314</v>
      </c>
      <c r="B5492" t="str">
        <f>TRM!B7791</f>
        <v>Assistive Technology Services</v>
      </c>
      <c r="C5492" t="str">
        <f>TRM!C7791</f>
        <v>SpeechSynthesisServer.app - 7.8.1</v>
      </c>
      <c r="D5492">
        <f>TRM!D7791</f>
        <v>0</v>
      </c>
      <c r="E5492" t="str">
        <f>IF(VLOOKUP(TRM!A7791,'TRM - TBM Crosswalk'!$A$2:'TRM - TBM Crosswalk'!$I$1008,3,FALSE)="N/A","TBD","")</f>
        <v>TBD</v>
      </c>
      <c r="F5492" t="str">
        <f>IF(VLOOKUP(TRM!A7791,'TRM - TBM Crosswalk'!$A$2:'TRM - TBM Crosswalk'!$I$1008,4,FALSE)=0,"",VLOOKUP(TRM!A7791,'TRM - TBM Crosswalk'!$A$2:'TRM - TBM Crosswalk'!$I$1008,4,FALSE))</f>
        <v/>
      </c>
      <c r="G5492" t="str">
        <f>IF(VLOOKUP(TRM!A7791,'TRM - TBM Crosswalk'!$A$2:'TRM - TBM Crosswalk'!$I$1008,5,FALSE)=0,"",VLOOKUP(TRM!A7791,'TRM - TBM Crosswalk'!$A$2:'TRM - TBM Crosswalk'!$I$1008,5,FALSE))</f>
        <v/>
      </c>
      <c r="H5492" t="str">
        <f>IF(VLOOKUP(TRM!A7791,'TRM - TBM Crosswalk'!$A$2:'TRM - TBM Crosswalk'!$I$1008,6,FALSE)=0,"",VLOOKUP(TRM!A7791,'TRM - TBM Crosswalk'!$A$2:'TRM - TBM Crosswalk'!$I$1008,6,FALSE))</f>
        <v/>
      </c>
      <c r="I5492" t="str">
        <f>IF(VLOOKUP(TRM!A7791,'TRM - TBM Crosswalk'!$A$2:'TRM - TBM Crosswalk'!$I$1008,7,FALSE)=0,"",VLOOKUP(TRM!A7791,'TRM - TBM Crosswalk'!$A$2:'TRM - TBM Crosswalk'!$I$1008,7,FALSE))</f>
        <v/>
      </c>
      <c r="J5492" t="str">
        <f>IF(VLOOKUP(TRM!A7791,'TRM - TBM Crosswalk'!$A$2:'TRM - TBM Crosswalk'!$I$1008,8,FALSE)=0,"",VLOOKUP(TRM!A7791,'TRM - TBM Crosswalk'!$A$2:'TRM - TBM Crosswalk'!$I$1008,8,FALSE))</f>
        <v/>
      </c>
      <c r="K5492" t="str">
        <f>IF(VLOOKUP(TRM!A7791,'TRM - TBM Crosswalk'!$A$2:'TRM - TBM Crosswalk'!$I$1008,9,FALSE)=0,"",VLOOKUP(TRM!A7791,'TRM - TBM Crosswalk'!$A$2:'TRM - TBM Crosswalk'!$I$1008,9,FALSE))</f>
        <v/>
      </c>
    </row>
    <row r="5493" spans="1:11" x14ac:dyDescent="0.45">
      <c r="A5493" t="str">
        <f>TRM!A8699</f>
        <v>I01.002.209#</v>
      </c>
      <c r="B5493" t="str">
        <f>TRM!B8699</f>
        <v>Device Driver#</v>
      </c>
      <c r="C5493" t="str">
        <f>TRM!C8699</f>
        <v>Realtek High Definition Audio Driver | 6.0.1.7945</v>
      </c>
      <c r="D5493">
        <f>TRM!D8699</f>
        <v>0</v>
      </c>
      <c r="E5493" t="str">
        <f>IF(VLOOKUP(TRM!A8699,'TRM - TBM Crosswalk'!$A$2:'TRM - TBM Crosswalk'!$I$1008,3,FALSE)="N/A","TBD","")</f>
        <v>TBD</v>
      </c>
      <c r="F5493" t="str">
        <f>IF(VLOOKUP(TRM!A8699,'TRM - TBM Crosswalk'!$A$2:'TRM - TBM Crosswalk'!$I$1008,4,FALSE)=0,"",VLOOKUP(TRM!A8699,'TRM - TBM Crosswalk'!$A$2:'TRM - TBM Crosswalk'!$I$1008,4,FALSE))</f>
        <v/>
      </c>
      <c r="G5493" t="str">
        <f>IF(VLOOKUP(TRM!A8699,'TRM - TBM Crosswalk'!$A$2:'TRM - TBM Crosswalk'!$I$1008,5,FALSE)=0,"",VLOOKUP(TRM!A8699,'TRM - TBM Crosswalk'!$A$2:'TRM - TBM Crosswalk'!$I$1008,5,FALSE))</f>
        <v/>
      </c>
      <c r="H5493" t="str">
        <f>IF(VLOOKUP(TRM!A8699,'TRM - TBM Crosswalk'!$A$2:'TRM - TBM Crosswalk'!$I$1008,6,FALSE)=0,"",VLOOKUP(TRM!A8699,'TRM - TBM Crosswalk'!$A$2:'TRM - TBM Crosswalk'!$I$1008,6,FALSE))</f>
        <v/>
      </c>
      <c r="I5493" t="str">
        <f>IF(VLOOKUP(TRM!A8699,'TRM - TBM Crosswalk'!$A$2:'TRM - TBM Crosswalk'!$I$1008,7,FALSE)=0,"",VLOOKUP(TRM!A8699,'TRM - TBM Crosswalk'!$A$2:'TRM - TBM Crosswalk'!$I$1008,7,FALSE))</f>
        <v/>
      </c>
      <c r="J5493" t="str">
        <f>IF(VLOOKUP(TRM!A8699,'TRM - TBM Crosswalk'!$A$2:'TRM - TBM Crosswalk'!$I$1008,8,FALSE)=0,"",VLOOKUP(TRM!A8699,'TRM - TBM Crosswalk'!$A$2:'TRM - TBM Crosswalk'!$I$1008,8,FALSE))</f>
        <v/>
      </c>
      <c r="K5493" t="str">
        <f>IF(VLOOKUP(TRM!A8699,'TRM - TBM Crosswalk'!$A$2:'TRM - TBM Crosswalk'!$I$1008,9,FALSE)=0,"",VLOOKUP(TRM!A8699,'TRM - TBM Crosswalk'!$A$2:'TRM - TBM Crosswalk'!$I$1008,9,FALSE))</f>
        <v/>
      </c>
    </row>
    <row r="5494" spans="1:11" x14ac:dyDescent="0.45">
      <c r="A5494" t="str">
        <f>TRM!A9813</f>
        <v>I02.003.301</v>
      </c>
      <c r="B5494" t="str">
        <f>TRM!B9813</f>
        <v>Hardware and Software</v>
      </c>
      <c r="C5494" t="str">
        <f>TRM!C9813</f>
        <v>Keyspan USB Serial Adapter | 3.7s</v>
      </c>
      <c r="D5494">
        <f>TRM!D9813</f>
        <v>0</v>
      </c>
      <c r="E5494" t="str">
        <f>IF(VLOOKUP(TRM!A9813,'TRM - TBM Crosswalk'!$A$2:'TRM - TBM Crosswalk'!$I$1008,3,FALSE)="N/A","TBD","")</f>
        <v>TBD</v>
      </c>
      <c r="F5494" t="str">
        <f>IF(VLOOKUP(TRM!A9813,'TRM - TBM Crosswalk'!$A$2:'TRM - TBM Crosswalk'!$I$1008,4,FALSE)=0,"",VLOOKUP(TRM!A9813,'TRM - TBM Crosswalk'!$A$2:'TRM - TBM Crosswalk'!$I$1008,4,FALSE))</f>
        <v/>
      </c>
      <c r="G5494" t="str">
        <f>IF(VLOOKUP(TRM!A9813,'TRM - TBM Crosswalk'!$A$2:'TRM - TBM Crosswalk'!$I$1008,5,FALSE)=0,"",VLOOKUP(TRM!A9813,'TRM - TBM Crosswalk'!$A$2:'TRM - TBM Crosswalk'!$I$1008,5,FALSE))</f>
        <v/>
      </c>
      <c r="H5494" t="str">
        <f>IF(VLOOKUP(TRM!A9813,'TRM - TBM Crosswalk'!$A$2:'TRM - TBM Crosswalk'!$I$1008,6,FALSE)=0,"",VLOOKUP(TRM!A9813,'TRM - TBM Crosswalk'!$A$2:'TRM - TBM Crosswalk'!$I$1008,6,FALSE))</f>
        <v/>
      </c>
      <c r="I5494" t="str">
        <f>IF(VLOOKUP(TRM!A9813,'TRM - TBM Crosswalk'!$A$2:'TRM - TBM Crosswalk'!$I$1008,7,FALSE)=0,"",VLOOKUP(TRM!A9813,'TRM - TBM Crosswalk'!$A$2:'TRM - TBM Crosswalk'!$I$1008,7,FALSE))</f>
        <v/>
      </c>
      <c r="J5494" t="str">
        <f>IF(VLOOKUP(TRM!A9813,'TRM - TBM Crosswalk'!$A$2:'TRM - TBM Crosswalk'!$I$1008,8,FALSE)=0,"",VLOOKUP(TRM!A9813,'TRM - TBM Crosswalk'!$A$2:'TRM - TBM Crosswalk'!$I$1008,8,FALSE))</f>
        <v/>
      </c>
      <c r="K5494" t="str">
        <f>IF(VLOOKUP(TRM!A9813,'TRM - TBM Crosswalk'!$A$2:'TRM - TBM Crosswalk'!$I$1008,9,FALSE)=0,"",VLOOKUP(TRM!A9813,'TRM - TBM Crosswalk'!$A$2:'TRM - TBM Crosswalk'!$I$1008,9,FALSE))</f>
        <v/>
      </c>
    </row>
    <row r="5495" spans="1:11" x14ac:dyDescent="0.45">
      <c r="A5495" t="str">
        <f>TRM!A9814</f>
        <v>I02.003.301</v>
      </c>
      <c r="B5495" t="str">
        <f>TRM!B9814</f>
        <v>Hardware and Software</v>
      </c>
      <c r="C5495" t="str">
        <f>TRM!C9814</f>
        <v>Killer Ethernet Performance Driver Suite UWD | 2.1.1295</v>
      </c>
      <c r="D5495">
        <f>TRM!D9814</f>
        <v>0</v>
      </c>
      <c r="E5495" t="str">
        <f>IF(VLOOKUP(TRM!A9814,'TRM - TBM Crosswalk'!$A$2:'TRM - TBM Crosswalk'!$I$1008,3,FALSE)="N/A","TBD","")</f>
        <v>TBD</v>
      </c>
      <c r="F5495" t="str">
        <f>IF(VLOOKUP(TRM!A9814,'TRM - TBM Crosswalk'!$A$2:'TRM - TBM Crosswalk'!$I$1008,4,FALSE)=0,"",VLOOKUP(TRM!A9814,'TRM - TBM Crosswalk'!$A$2:'TRM - TBM Crosswalk'!$I$1008,4,FALSE))</f>
        <v/>
      </c>
      <c r="G5495" t="str">
        <f>IF(VLOOKUP(TRM!A9814,'TRM - TBM Crosswalk'!$A$2:'TRM - TBM Crosswalk'!$I$1008,5,FALSE)=0,"",VLOOKUP(TRM!A9814,'TRM - TBM Crosswalk'!$A$2:'TRM - TBM Crosswalk'!$I$1008,5,FALSE))</f>
        <v/>
      </c>
      <c r="H5495" t="str">
        <f>IF(VLOOKUP(TRM!A9814,'TRM - TBM Crosswalk'!$A$2:'TRM - TBM Crosswalk'!$I$1008,6,FALSE)=0,"",VLOOKUP(TRM!A9814,'TRM - TBM Crosswalk'!$A$2:'TRM - TBM Crosswalk'!$I$1008,6,FALSE))</f>
        <v/>
      </c>
      <c r="I5495" t="str">
        <f>IF(VLOOKUP(TRM!A9814,'TRM - TBM Crosswalk'!$A$2:'TRM - TBM Crosswalk'!$I$1008,7,FALSE)=0,"",VLOOKUP(TRM!A9814,'TRM - TBM Crosswalk'!$A$2:'TRM - TBM Crosswalk'!$I$1008,7,FALSE))</f>
        <v/>
      </c>
      <c r="J5495" t="str">
        <f>IF(VLOOKUP(TRM!A9814,'TRM - TBM Crosswalk'!$A$2:'TRM - TBM Crosswalk'!$I$1008,8,FALSE)=0,"",VLOOKUP(TRM!A9814,'TRM - TBM Crosswalk'!$A$2:'TRM - TBM Crosswalk'!$I$1008,8,FALSE))</f>
        <v/>
      </c>
      <c r="K5495" t="str">
        <f>IF(VLOOKUP(TRM!A9814,'TRM - TBM Crosswalk'!$A$2:'TRM - TBM Crosswalk'!$I$1008,9,FALSE)=0,"",VLOOKUP(TRM!A9814,'TRM - TBM Crosswalk'!$A$2:'TRM - TBM Crosswalk'!$I$1008,9,FALSE))</f>
        <v/>
      </c>
    </row>
    <row r="5496" spans="1:11" x14ac:dyDescent="0.45">
      <c r="A5496" t="str">
        <f>TRM!A9815</f>
        <v>I02.003.301</v>
      </c>
      <c r="B5496" t="str">
        <f>TRM!B9815</f>
        <v>Hardware and Software</v>
      </c>
      <c r="C5496" t="str">
        <f>TRM!C9815</f>
        <v>MosUnst | 2.0.0.0</v>
      </c>
      <c r="D5496">
        <f>TRM!D9815</f>
        <v>0</v>
      </c>
      <c r="E5496" t="str">
        <f>IF(VLOOKUP(TRM!A9815,'TRM - TBM Crosswalk'!$A$2:'TRM - TBM Crosswalk'!$I$1008,3,FALSE)="N/A","TBD","")</f>
        <v>TBD</v>
      </c>
      <c r="F5496" t="str">
        <f>IF(VLOOKUP(TRM!A9815,'TRM - TBM Crosswalk'!$A$2:'TRM - TBM Crosswalk'!$I$1008,4,FALSE)=0,"",VLOOKUP(TRM!A9815,'TRM - TBM Crosswalk'!$A$2:'TRM - TBM Crosswalk'!$I$1008,4,FALSE))</f>
        <v/>
      </c>
      <c r="G5496" t="str">
        <f>IF(VLOOKUP(TRM!A9815,'TRM - TBM Crosswalk'!$A$2:'TRM - TBM Crosswalk'!$I$1008,5,FALSE)=0,"",VLOOKUP(TRM!A9815,'TRM - TBM Crosswalk'!$A$2:'TRM - TBM Crosswalk'!$I$1008,5,FALSE))</f>
        <v/>
      </c>
      <c r="H5496" t="str">
        <f>IF(VLOOKUP(TRM!A9815,'TRM - TBM Crosswalk'!$A$2:'TRM - TBM Crosswalk'!$I$1008,6,FALSE)=0,"",VLOOKUP(TRM!A9815,'TRM - TBM Crosswalk'!$A$2:'TRM - TBM Crosswalk'!$I$1008,6,FALSE))</f>
        <v/>
      </c>
      <c r="I5496" t="str">
        <f>IF(VLOOKUP(TRM!A9815,'TRM - TBM Crosswalk'!$A$2:'TRM - TBM Crosswalk'!$I$1008,7,FALSE)=0,"",VLOOKUP(TRM!A9815,'TRM - TBM Crosswalk'!$A$2:'TRM - TBM Crosswalk'!$I$1008,7,FALSE))</f>
        <v/>
      </c>
      <c r="J5496" t="str">
        <f>IF(VLOOKUP(TRM!A9815,'TRM - TBM Crosswalk'!$A$2:'TRM - TBM Crosswalk'!$I$1008,8,FALSE)=0,"",VLOOKUP(TRM!A9815,'TRM - TBM Crosswalk'!$A$2:'TRM - TBM Crosswalk'!$I$1008,8,FALSE))</f>
        <v/>
      </c>
      <c r="K5496" t="str">
        <f>IF(VLOOKUP(TRM!A9815,'TRM - TBM Crosswalk'!$A$2:'TRM - TBM Crosswalk'!$I$1008,9,FALSE)=0,"",VLOOKUP(TRM!A9815,'TRM - TBM Crosswalk'!$A$2:'TRM - TBM Crosswalk'!$I$1008,9,FALSE))</f>
        <v/>
      </c>
    </row>
    <row r="5497" spans="1:11" x14ac:dyDescent="0.45">
      <c r="A5497" t="str">
        <f>TRM!A10033</f>
        <v>I02.004.404</v>
      </c>
      <c r="B5497" t="str">
        <f>TRM!B10033</f>
        <v>Web Conferencing</v>
      </c>
      <c r="C5497" t="str">
        <f>TRM!C10033</f>
        <v>GoToMeeting | 10.9.0.17052</v>
      </c>
      <c r="D5497">
        <f>TRM!D10033</f>
        <v>0</v>
      </c>
      <c r="E5497" t="str">
        <f>IF(VLOOKUP(TRM!A10033,'TRM - TBM Crosswalk'!$A$2:'TRM - TBM Crosswalk'!$I$1008,3,FALSE)="N/A","TBD","")</f>
        <v/>
      </c>
      <c r="F5497" t="str">
        <f>IF(VLOOKUP(TRM!A10033,'TRM - TBM Crosswalk'!$A$2:'TRM - TBM Crosswalk'!$I$1008,4,FALSE)=0,"",VLOOKUP(TRM!A10033,'TRM - TBM Crosswalk'!$A$2:'TRM - TBM Crosswalk'!$I$1008,4,FALSE))</f>
        <v/>
      </c>
      <c r="G5497" t="str">
        <f>IF(VLOOKUP(TRM!A10033,'TRM - TBM Crosswalk'!$A$2:'TRM - TBM Crosswalk'!$I$1008,5,FALSE)=0,"",VLOOKUP(TRM!A10033,'TRM - TBM Crosswalk'!$A$2:'TRM - TBM Crosswalk'!$I$1008,5,FALSE))</f>
        <v>End User</v>
      </c>
      <c r="H5497" t="str">
        <f>IF(VLOOKUP(TRM!A10033,'TRM - TBM Crosswalk'!$A$2:'TRM - TBM Crosswalk'!$I$1008,6,FALSE)=0,"",VLOOKUP(TRM!A10033,'TRM - TBM Crosswalk'!$A$2:'TRM - TBM Crosswalk'!$I$1008,6,FALSE))</f>
        <v>Conferencing &amp; AV</v>
      </c>
      <c r="I5497" t="str">
        <f>IF(VLOOKUP(TRM!A10033,'TRM - TBM Crosswalk'!$A$2:'TRM - TBM Crosswalk'!$I$1008,7,FALSE)=0,"",VLOOKUP(TRM!A10033,'TRM - TBM Crosswalk'!$A$2:'TRM - TBM Crosswalk'!$I$1008,7,FALSE))</f>
        <v/>
      </c>
      <c r="J5497" t="str">
        <f>IF(VLOOKUP(TRM!A10033,'TRM - TBM Crosswalk'!$A$2:'TRM - TBM Crosswalk'!$I$1008,8,FALSE)=0,"",VLOOKUP(TRM!A10033,'TRM - TBM Crosswalk'!$A$2:'TRM - TBM Crosswalk'!$I$1008,8,FALSE))</f>
        <v/>
      </c>
      <c r="K5497" t="str">
        <f>IF(VLOOKUP(TRM!A10033,'TRM - TBM Crosswalk'!$A$2:'TRM - TBM Crosswalk'!$I$1008,9,FALSE)=0,"",VLOOKUP(TRM!A10033,'TRM - TBM Crosswalk'!$A$2:'TRM - TBM Crosswalk'!$I$1008,9,FALSE))</f>
        <v/>
      </c>
    </row>
    <row r="5498" spans="1:11" x14ac:dyDescent="0.45">
      <c r="A5498" t="str">
        <f>TRM!A10034</f>
        <v>I02.004.404</v>
      </c>
      <c r="B5498" t="str">
        <f>TRM!B10034</f>
        <v>Web Conferencing</v>
      </c>
      <c r="C5498" t="str">
        <f>TRM!C10034</f>
        <v>GoToMeeting | 8.1.0.6519</v>
      </c>
      <c r="D5498">
        <f>TRM!D10034</f>
        <v>0</v>
      </c>
      <c r="E5498" t="str">
        <f>IF(VLOOKUP(TRM!A10034,'TRM - TBM Crosswalk'!$A$2:'TRM - TBM Crosswalk'!$I$1008,3,FALSE)="N/A","TBD","")</f>
        <v/>
      </c>
      <c r="F5498" t="str">
        <f>IF(VLOOKUP(TRM!A10034,'TRM - TBM Crosswalk'!$A$2:'TRM - TBM Crosswalk'!$I$1008,4,FALSE)=0,"",VLOOKUP(TRM!A10034,'TRM - TBM Crosswalk'!$A$2:'TRM - TBM Crosswalk'!$I$1008,4,FALSE))</f>
        <v/>
      </c>
      <c r="G5498" t="str">
        <f>IF(VLOOKUP(TRM!A10034,'TRM - TBM Crosswalk'!$A$2:'TRM - TBM Crosswalk'!$I$1008,5,FALSE)=0,"",VLOOKUP(TRM!A10034,'TRM - TBM Crosswalk'!$A$2:'TRM - TBM Crosswalk'!$I$1008,5,FALSE))</f>
        <v>End User</v>
      </c>
      <c r="H5498" t="str">
        <f>IF(VLOOKUP(TRM!A10034,'TRM - TBM Crosswalk'!$A$2:'TRM - TBM Crosswalk'!$I$1008,6,FALSE)=0,"",VLOOKUP(TRM!A10034,'TRM - TBM Crosswalk'!$A$2:'TRM - TBM Crosswalk'!$I$1008,6,FALSE))</f>
        <v>Conferencing &amp; AV</v>
      </c>
      <c r="I5498" t="str">
        <f>IF(VLOOKUP(TRM!A10034,'TRM - TBM Crosswalk'!$A$2:'TRM - TBM Crosswalk'!$I$1008,7,FALSE)=0,"",VLOOKUP(TRM!A10034,'TRM - TBM Crosswalk'!$A$2:'TRM - TBM Crosswalk'!$I$1008,7,FALSE))</f>
        <v/>
      </c>
      <c r="J5498" t="str">
        <f>IF(VLOOKUP(TRM!A10034,'TRM - TBM Crosswalk'!$A$2:'TRM - TBM Crosswalk'!$I$1008,8,FALSE)=0,"",VLOOKUP(TRM!A10034,'TRM - TBM Crosswalk'!$A$2:'TRM - TBM Crosswalk'!$I$1008,8,FALSE))</f>
        <v/>
      </c>
      <c r="K5498" t="str">
        <f>IF(VLOOKUP(TRM!A10034,'TRM - TBM Crosswalk'!$A$2:'TRM - TBM Crosswalk'!$I$1008,9,FALSE)=0,"",VLOOKUP(TRM!A10034,'TRM - TBM Crosswalk'!$A$2:'TRM - TBM Crosswalk'!$I$1008,9,FALSE))</f>
        <v/>
      </c>
    </row>
    <row r="5499" spans="1:11" x14ac:dyDescent="0.45">
      <c r="A5499" t="str">
        <f>TRM!A10035</f>
        <v>I02.004.404</v>
      </c>
      <c r="B5499" t="str">
        <f>TRM!B10035</f>
        <v>Web Conferencing</v>
      </c>
      <c r="C5499" t="str">
        <f>TRM!C10035</f>
        <v>GoToMeeting | 8.19.0.8126</v>
      </c>
      <c r="D5499">
        <f>TRM!D10035</f>
        <v>0</v>
      </c>
      <c r="E5499" t="str">
        <f>IF(VLOOKUP(TRM!A10035,'TRM - TBM Crosswalk'!$A$2:'TRM - TBM Crosswalk'!$I$1008,3,FALSE)="N/A","TBD","")</f>
        <v/>
      </c>
      <c r="F5499" t="str">
        <f>IF(VLOOKUP(TRM!A10035,'TRM - TBM Crosswalk'!$A$2:'TRM - TBM Crosswalk'!$I$1008,4,FALSE)=0,"",VLOOKUP(TRM!A10035,'TRM - TBM Crosswalk'!$A$2:'TRM - TBM Crosswalk'!$I$1008,4,FALSE))</f>
        <v/>
      </c>
      <c r="G5499" t="str">
        <f>IF(VLOOKUP(TRM!A10035,'TRM - TBM Crosswalk'!$A$2:'TRM - TBM Crosswalk'!$I$1008,5,FALSE)=0,"",VLOOKUP(TRM!A10035,'TRM - TBM Crosswalk'!$A$2:'TRM - TBM Crosswalk'!$I$1008,5,FALSE))</f>
        <v>End User</v>
      </c>
      <c r="H5499" t="str">
        <f>IF(VLOOKUP(TRM!A10035,'TRM - TBM Crosswalk'!$A$2:'TRM - TBM Crosswalk'!$I$1008,6,FALSE)=0,"",VLOOKUP(TRM!A10035,'TRM - TBM Crosswalk'!$A$2:'TRM - TBM Crosswalk'!$I$1008,6,FALSE))</f>
        <v>Conferencing &amp; AV</v>
      </c>
      <c r="I5499" t="str">
        <f>IF(VLOOKUP(TRM!A10035,'TRM - TBM Crosswalk'!$A$2:'TRM - TBM Crosswalk'!$I$1008,7,FALSE)=0,"",VLOOKUP(TRM!A10035,'TRM - TBM Crosswalk'!$A$2:'TRM - TBM Crosswalk'!$I$1008,7,FALSE))</f>
        <v/>
      </c>
      <c r="J5499" t="str">
        <f>IF(VLOOKUP(TRM!A10035,'TRM - TBM Crosswalk'!$A$2:'TRM - TBM Crosswalk'!$I$1008,8,FALSE)=0,"",VLOOKUP(TRM!A10035,'TRM - TBM Crosswalk'!$A$2:'TRM - TBM Crosswalk'!$I$1008,8,FALSE))</f>
        <v/>
      </c>
      <c r="K5499" t="str">
        <f>IF(VLOOKUP(TRM!A10035,'TRM - TBM Crosswalk'!$A$2:'TRM - TBM Crosswalk'!$I$1008,9,FALSE)=0,"",VLOOKUP(TRM!A10035,'TRM - TBM Crosswalk'!$A$2:'TRM - TBM Crosswalk'!$I$1008,9,FALSE))</f>
        <v/>
      </c>
    </row>
    <row r="5500" spans="1:11" x14ac:dyDescent="0.45">
      <c r="A5500" t="str">
        <f>TRM!A129</f>
        <v>A01.010.066#</v>
      </c>
      <c r="B5500" t="str">
        <f>TRM!B129</f>
        <v>Signage</v>
      </c>
      <c r="C5500" t="str">
        <f>TRM!C129</f>
        <v>SignLab Print and Cut (C:\CADlink\SignLab ) | 9.1</v>
      </c>
      <c r="D5500">
        <f>TRM!D129</f>
        <v>0</v>
      </c>
      <c r="E5500" t="str">
        <f>IF(VLOOKUP(TRM!A129,'TRM - TBM Crosswalk'!$A$2:'TRM - TBM Crosswalk'!$I$1008,3,FALSE)="N/A","TBD","")</f>
        <v/>
      </c>
      <c r="F5500" t="str">
        <f>IF(VLOOKUP(TRM!A129,'TRM - TBM Crosswalk'!$A$2:'TRM - TBM Crosswalk'!$I$1008,4,FALSE)=0,"",VLOOKUP(TRM!A129,'TRM - TBM Crosswalk'!$A$2:'TRM - TBM Crosswalk'!$I$1008,4,FALSE))</f>
        <v>Business Capability</v>
      </c>
      <c r="G5500" t="str">
        <f>IF(VLOOKUP(TRM!A129,'TRM - TBM Crosswalk'!$A$2:'TRM - TBM Crosswalk'!$I$1008,5,FALSE)=0,"",VLOOKUP(TRM!A129,'TRM - TBM Crosswalk'!$A$2:'TRM - TBM Crosswalk'!$I$1008,5,FALSE))</f>
        <v/>
      </c>
      <c r="H5500" t="str">
        <f>IF(VLOOKUP(TRM!A129,'TRM - TBM Crosswalk'!$A$2:'TRM - TBM Crosswalk'!$I$1008,6,FALSE)=0,"",VLOOKUP(TRM!A129,'TRM - TBM Crosswalk'!$A$2:'TRM - TBM Crosswalk'!$I$1008,6,FALSE))</f>
        <v/>
      </c>
      <c r="I5500" t="str">
        <f>IF(VLOOKUP(TRM!A129,'TRM - TBM Crosswalk'!$A$2:'TRM - TBM Crosswalk'!$I$1008,7,FALSE)=0,"",VLOOKUP(TRM!A129,'TRM - TBM Crosswalk'!$A$2:'TRM - TBM Crosswalk'!$I$1008,7,FALSE))</f>
        <v/>
      </c>
      <c r="J5500" t="str">
        <f>IF(VLOOKUP(TRM!A129,'TRM - TBM Crosswalk'!$A$2:'TRM - TBM Crosswalk'!$I$1008,8,FALSE)=0,"",VLOOKUP(TRM!A129,'TRM - TBM Crosswalk'!$A$2:'TRM - TBM Crosswalk'!$I$1008,8,FALSE))</f>
        <v/>
      </c>
      <c r="K5500" t="str">
        <f>IF(VLOOKUP(TRM!A129,'TRM - TBM Crosswalk'!$A$2:'TRM - TBM Crosswalk'!$I$1008,9,FALSE)=0,"",VLOOKUP(TRM!A129,'TRM - TBM Crosswalk'!$A$2:'TRM - TBM Crosswalk'!$I$1008,9,FALSE))</f>
        <v/>
      </c>
    </row>
    <row r="5501" spans="1:11" x14ac:dyDescent="0.45">
      <c r="A5501" t="str">
        <f>TRM!A130</f>
        <v>A01.010.066#</v>
      </c>
      <c r="B5501" t="str">
        <f>TRM!B130</f>
        <v>Signage</v>
      </c>
      <c r="C5501" t="str">
        <f>TRM!C130</f>
        <v>SignLab VinylPro (C:\CADlink\SignLab ) | 10.0</v>
      </c>
      <c r="D5501">
        <f>TRM!D130</f>
        <v>0</v>
      </c>
      <c r="E5501" t="str">
        <f>IF(VLOOKUP(TRM!A130,'TRM - TBM Crosswalk'!$A$2:'TRM - TBM Crosswalk'!$I$1008,3,FALSE)="N/A","TBD","")</f>
        <v/>
      </c>
      <c r="F5501" t="str">
        <f>IF(VLOOKUP(TRM!A130,'TRM - TBM Crosswalk'!$A$2:'TRM - TBM Crosswalk'!$I$1008,4,FALSE)=0,"",VLOOKUP(TRM!A130,'TRM - TBM Crosswalk'!$A$2:'TRM - TBM Crosswalk'!$I$1008,4,FALSE))</f>
        <v>Business Capability</v>
      </c>
      <c r="G5501" t="str">
        <f>IF(VLOOKUP(TRM!A130,'TRM - TBM Crosswalk'!$A$2:'TRM - TBM Crosswalk'!$I$1008,5,FALSE)=0,"",VLOOKUP(TRM!A130,'TRM - TBM Crosswalk'!$A$2:'TRM - TBM Crosswalk'!$I$1008,5,FALSE))</f>
        <v/>
      </c>
      <c r="H5501" t="str">
        <f>IF(VLOOKUP(TRM!A130,'TRM - TBM Crosswalk'!$A$2:'TRM - TBM Crosswalk'!$I$1008,6,FALSE)=0,"",VLOOKUP(TRM!A130,'TRM - TBM Crosswalk'!$A$2:'TRM - TBM Crosswalk'!$I$1008,6,FALSE))</f>
        <v/>
      </c>
      <c r="I5501" t="str">
        <f>IF(VLOOKUP(TRM!A130,'TRM - TBM Crosswalk'!$A$2:'TRM - TBM Crosswalk'!$I$1008,7,FALSE)=0,"",VLOOKUP(TRM!A130,'TRM - TBM Crosswalk'!$A$2:'TRM - TBM Crosswalk'!$I$1008,7,FALSE))</f>
        <v/>
      </c>
      <c r="J5501" t="str">
        <f>IF(VLOOKUP(TRM!A130,'TRM - TBM Crosswalk'!$A$2:'TRM - TBM Crosswalk'!$I$1008,8,FALSE)=0,"",VLOOKUP(TRM!A130,'TRM - TBM Crosswalk'!$A$2:'TRM - TBM Crosswalk'!$I$1008,8,FALSE))</f>
        <v/>
      </c>
      <c r="K5501" t="str">
        <f>IF(VLOOKUP(TRM!A130,'TRM - TBM Crosswalk'!$A$2:'TRM - TBM Crosswalk'!$I$1008,9,FALSE)=0,"",VLOOKUP(TRM!A130,'TRM - TBM Crosswalk'!$A$2:'TRM - TBM Crosswalk'!$I$1008,9,FALSE))</f>
        <v/>
      </c>
    </row>
    <row r="5502" spans="1:11" x14ac:dyDescent="0.45">
      <c r="A5502" t="str">
        <f>TRM!A131</f>
        <v>A01.010.066#</v>
      </c>
      <c r="B5502" t="str">
        <f>TRM!B131</f>
        <v>Signage</v>
      </c>
      <c r="C5502" t="str">
        <f>TRM!C131</f>
        <v>TAPCO Application Manager | 1.4.1</v>
      </c>
      <c r="D5502">
        <f>TRM!D131</f>
        <v>0</v>
      </c>
      <c r="E5502" t="str">
        <f>IF(VLOOKUP(TRM!A131,'TRM - TBM Crosswalk'!$A$2:'TRM - TBM Crosswalk'!$I$1008,3,FALSE)="N/A","TBD","")</f>
        <v/>
      </c>
      <c r="F5502" t="str">
        <f>IF(VLOOKUP(TRM!A131,'TRM - TBM Crosswalk'!$A$2:'TRM - TBM Crosswalk'!$I$1008,4,FALSE)=0,"",VLOOKUP(TRM!A131,'TRM - TBM Crosswalk'!$A$2:'TRM - TBM Crosswalk'!$I$1008,4,FALSE))</f>
        <v>Business Capability</v>
      </c>
      <c r="G5502" t="str">
        <f>IF(VLOOKUP(TRM!A131,'TRM - TBM Crosswalk'!$A$2:'TRM - TBM Crosswalk'!$I$1008,5,FALSE)=0,"",VLOOKUP(TRM!A131,'TRM - TBM Crosswalk'!$A$2:'TRM - TBM Crosswalk'!$I$1008,5,FALSE))</f>
        <v/>
      </c>
      <c r="H5502" t="str">
        <f>IF(VLOOKUP(TRM!A131,'TRM - TBM Crosswalk'!$A$2:'TRM - TBM Crosswalk'!$I$1008,6,FALSE)=0,"",VLOOKUP(TRM!A131,'TRM - TBM Crosswalk'!$A$2:'TRM - TBM Crosswalk'!$I$1008,6,FALSE))</f>
        <v/>
      </c>
      <c r="I5502" t="str">
        <f>IF(VLOOKUP(TRM!A131,'TRM - TBM Crosswalk'!$A$2:'TRM - TBM Crosswalk'!$I$1008,7,FALSE)=0,"",VLOOKUP(TRM!A131,'TRM - TBM Crosswalk'!$A$2:'TRM - TBM Crosswalk'!$I$1008,7,FALSE))</f>
        <v/>
      </c>
      <c r="J5502" t="str">
        <f>IF(VLOOKUP(TRM!A131,'TRM - TBM Crosswalk'!$A$2:'TRM - TBM Crosswalk'!$I$1008,8,FALSE)=0,"",VLOOKUP(TRM!A131,'TRM - TBM Crosswalk'!$A$2:'TRM - TBM Crosswalk'!$I$1008,8,FALSE))</f>
        <v/>
      </c>
      <c r="K5502" t="str">
        <f>IF(VLOOKUP(TRM!A131,'TRM - TBM Crosswalk'!$A$2:'TRM - TBM Crosswalk'!$I$1008,9,FALSE)=0,"",VLOOKUP(TRM!A131,'TRM - TBM Crosswalk'!$A$2:'TRM - TBM Crosswalk'!$I$1008,9,FALSE))</f>
        <v/>
      </c>
    </row>
    <row r="5503" spans="1:11" x14ac:dyDescent="0.45">
      <c r="A5503" t="str">
        <f>TRM!A132</f>
        <v>A01.010.066#</v>
      </c>
      <c r="B5503" t="str">
        <f>TRM!B132</f>
        <v>Signage</v>
      </c>
      <c r="C5503" t="str">
        <f>TRM!C132</f>
        <v>TECHKON Device Service | 1.7.2.5</v>
      </c>
      <c r="D5503">
        <f>TRM!D132</f>
        <v>0</v>
      </c>
      <c r="E5503" t="str">
        <f>IF(VLOOKUP(TRM!A132,'TRM - TBM Crosswalk'!$A$2:'TRM - TBM Crosswalk'!$I$1008,3,FALSE)="N/A","TBD","")</f>
        <v/>
      </c>
      <c r="F5503" t="str">
        <f>IF(VLOOKUP(TRM!A132,'TRM - TBM Crosswalk'!$A$2:'TRM - TBM Crosswalk'!$I$1008,4,FALSE)=0,"",VLOOKUP(TRM!A132,'TRM - TBM Crosswalk'!$A$2:'TRM - TBM Crosswalk'!$I$1008,4,FALSE))</f>
        <v>Business Capability</v>
      </c>
      <c r="G5503" t="str">
        <f>IF(VLOOKUP(TRM!A132,'TRM - TBM Crosswalk'!$A$2:'TRM - TBM Crosswalk'!$I$1008,5,FALSE)=0,"",VLOOKUP(TRM!A132,'TRM - TBM Crosswalk'!$A$2:'TRM - TBM Crosswalk'!$I$1008,5,FALSE))</f>
        <v/>
      </c>
      <c r="H5503" t="str">
        <f>IF(VLOOKUP(TRM!A132,'TRM - TBM Crosswalk'!$A$2:'TRM - TBM Crosswalk'!$I$1008,6,FALSE)=0,"",VLOOKUP(TRM!A132,'TRM - TBM Crosswalk'!$A$2:'TRM - TBM Crosswalk'!$I$1008,6,FALSE))</f>
        <v/>
      </c>
      <c r="I5503" t="str">
        <f>IF(VLOOKUP(TRM!A132,'TRM - TBM Crosswalk'!$A$2:'TRM - TBM Crosswalk'!$I$1008,7,FALSE)=0,"",VLOOKUP(TRM!A132,'TRM - TBM Crosswalk'!$A$2:'TRM - TBM Crosswalk'!$I$1008,7,FALSE))</f>
        <v/>
      </c>
      <c r="J5503" t="str">
        <f>IF(VLOOKUP(TRM!A132,'TRM - TBM Crosswalk'!$A$2:'TRM - TBM Crosswalk'!$I$1008,8,FALSE)=0,"",VLOOKUP(TRM!A132,'TRM - TBM Crosswalk'!$A$2:'TRM - TBM Crosswalk'!$I$1008,8,FALSE))</f>
        <v/>
      </c>
      <c r="K5503" t="str">
        <f>IF(VLOOKUP(TRM!A132,'TRM - TBM Crosswalk'!$A$2:'TRM - TBM Crosswalk'!$I$1008,9,FALSE)=0,"",VLOOKUP(TRM!A132,'TRM - TBM Crosswalk'!$A$2:'TRM - TBM Crosswalk'!$I$1008,9,FALSE))</f>
        <v/>
      </c>
    </row>
    <row r="5504" spans="1:11" x14ac:dyDescent="0.45">
      <c r="A5504" t="str">
        <f>TRM!A133</f>
        <v>A01.011.070</v>
      </c>
      <c r="B5504" t="str">
        <f>TRM!B133</f>
        <v>Audit Trail and Capture</v>
      </c>
      <c r="C5504" t="str">
        <f>TRM!C133</f>
        <v>Netwrix Auditor | 9.9.6750.0</v>
      </c>
      <c r="D5504">
        <f>TRM!D133</f>
        <v>0</v>
      </c>
      <c r="E5504" t="str">
        <f>IF(VLOOKUP(TRM!A133,'TRM - TBM Crosswalk'!$A$2:'TRM - TBM Crosswalk'!$I$1008,3,FALSE)="N/A","TBD","")</f>
        <v/>
      </c>
      <c r="F5504" t="str">
        <f>IF(VLOOKUP(TRM!A133,'TRM - TBM Crosswalk'!$A$2:'TRM - TBM Crosswalk'!$I$1008,4,FALSE)=0,"",VLOOKUP(TRM!A133,'TRM - TBM Crosswalk'!$A$2:'TRM - TBM Crosswalk'!$I$1008,4,FALSE))</f>
        <v/>
      </c>
      <c r="G5504" t="str">
        <f>IF(VLOOKUP(TRM!A133,'TRM - TBM Crosswalk'!$A$2:'TRM - TBM Crosswalk'!$I$1008,5,FALSE)=0,"",VLOOKUP(TRM!A133,'TRM - TBM Crosswalk'!$A$2:'TRM - TBM Crosswalk'!$I$1008,5,FALSE))</f>
        <v/>
      </c>
      <c r="H5504" t="str">
        <f>IF(VLOOKUP(TRM!A133,'TRM - TBM Crosswalk'!$A$2:'TRM - TBM Crosswalk'!$I$1008,6,FALSE)=0,"",VLOOKUP(TRM!A133,'TRM - TBM Crosswalk'!$A$2:'TRM - TBM Crosswalk'!$I$1008,6,FALSE))</f>
        <v/>
      </c>
      <c r="I5504" t="str">
        <f>IF(VLOOKUP(TRM!A133,'TRM - TBM Crosswalk'!$A$2:'TRM - TBM Crosswalk'!$I$1008,7,FALSE)=0,"",VLOOKUP(TRM!A133,'TRM - TBM Crosswalk'!$A$2:'TRM - TBM Crosswalk'!$I$1008,7,FALSE))</f>
        <v>Shared Services</v>
      </c>
      <c r="J5504" t="str">
        <f>IF(VLOOKUP(TRM!A133,'TRM - TBM Crosswalk'!$A$2:'TRM - TBM Crosswalk'!$I$1008,8,FALSE)=0,"",VLOOKUP(TRM!A133,'TRM - TBM Crosswalk'!$A$2:'TRM - TBM Crosswalk'!$I$1008,8,FALSE))</f>
        <v>Risk, Audit &amp; Compliance Services</v>
      </c>
      <c r="K5504" t="str">
        <f>IF(VLOOKUP(TRM!A133,'TRM - TBM Crosswalk'!$A$2:'TRM - TBM Crosswalk'!$I$1008,9,FALSE)=0,"",VLOOKUP(TRM!A133,'TRM - TBM Crosswalk'!$A$2:'TRM - TBM Crosswalk'!$I$1008,9,FALSE))</f>
        <v>Auditing</v>
      </c>
    </row>
    <row r="5505" spans="1:11" x14ac:dyDescent="0.45">
      <c r="A5505" t="str">
        <f>TRM!A134</f>
        <v>A01.011.071</v>
      </c>
      <c r="B5505" t="str">
        <f>TRM!B134</f>
        <v>Identity Mgmt.</v>
      </c>
      <c r="C5505" t="str">
        <f>TRM!C134</f>
        <v>Centrify Common Component | 5.4.0.100</v>
      </c>
      <c r="D5505">
        <f>TRM!D134</f>
        <v>0</v>
      </c>
      <c r="E5505" t="str">
        <f>IF(VLOOKUP(TRM!A134,'TRM - TBM Crosswalk'!$A$2:'TRM - TBM Crosswalk'!$I$1008,3,FALSE)="N/A","TBD","")</f>
        <v/>
      </c>
      <c r="F5505" t="str">
        <f>IF(VLOOKUP(TRM!A134,'TRM - TBM Crosswalk'!$A$2:'TRM - TBM Crosswalk'!$I$1008,4,FALSE)=0,"",VLOOKUP(TRM!A134,'TRM - TBM Crosswalk'!$A$2:'TRM - TBM Crosswalk'!$I$1008,4,FALSE))</f>
        <v/>
      </c>
      <c r="G5505" t="str">
        <f>IF(VLOOKUP(TRM!A134,'TRM - TBM Crosswalk'!$A$2:'TRM - TBM Crosswalk'!$I$1008,5,FALSE)=0,"",VLOOKUP(TRM!A134,'TRM - TBM Crosswalk'!$A$2:'TRM - TBM Crosswalk'!$I$1008,5,FALSE))</f>
        <v/>
      </c>
      <c r="H5505" t="str">
        <f>IF(VLOOKUP(TRM!A134,'TRM - TBM Crosswalk'!$A$2:'TRM - TBM Crosswalk'!$I$1008,6,FALSE)=0,"",VLOOKUP(TRM!A134,'TRM - TBM Crosswalk'!$A$2:'TRM - TBM Crosswalk'!$I$1008,6,FALSE))</f>
        <v/>
      </c>
      <c r="I5505" t="str">
        <f>IF(VLOOKUP(TRM!A134,'TRM - TBM Crosswalk'!$A$2:'TRM - TBM Crosswalk'!$I$1008,7,FALSE)=0,"",VLOOKUP(TRM!A134,'TRM - TBM Crosswalk'!$A$2:'TRM - TBM Crosswalk'!$I$1008,7,FALSE))</f>
        <v>Delivery Services</v>
      </c>
      <c r="J5505" t="str">
        <f>IF(VLOOKUP(TRM!A134,'TRM - TBM Crosswalk'!$A$2:'TRM - TBM Crosswalk'!$I$1008,8,FALSE)=0,"",VLOOKUP(TRM!A134,'TRM - TBM Crosswalk'!$A$2:'TRM - TBM Crosswalk'!$I$1008,8,FALSE))</f>
        <v>Security &amp; Compliance</v>
      </c>
      <c r="K5505" t="str">
        <f>IF(VLOOKUP(TRM!A134,'TRM - TBM Crosswalk'!$A$2:'TRM - TBM Crosswalk'!$I$1008,9,FALSE)=0,"",VLOOKUP(TRM!A134,'TRM - TBM Crosswalk'!$A$2:'TRM - TBM Crosswalk'!$I$1008,9,FALSE))</f>
        <v>Identity &amp; Access Management</v>
      </c>
    </row>
    <row r="5506" spans="1:11" x14ac:dyDescent="0.45">
      <c r="A5506" t="str">
        <f>TRM!A135</f>
        <v>A01.011.071</v>
      </c>
      <c r="B5506" t="str">
        <f>TRM!B135</f>
        <v>Identity Mgmt.</v>
      </c>
      <c r="C5506" t="str">
        <f>TRM!C135</f>
        <v>Centrify Common Component | 5.6.1.321</v>
      </c>
      <c r="D5506">
        <f>TRM!D135</f>
        <v>0</v>
      </c>
      <c r="E5506" t="str">
        <f>IF(VLOOKUP(TRM!A135,'TRM - TBM Crosswalk'!$A$2:'TRM - TBM Crosswalk'!$I$1008,3,FALSE)="N/A","TBD","")</f>
        <v/>
      </c>
      <c r="F5506" t="str">
        <f>IF(VLOOKUP(TRM!A135,'TRM - TBM Crosswalk'!$A$2:'TRM - TBM Crosswalk'!$I$1008,4,FALSE)=0,"",VLOOKUP(TRM!A135,'TRM - TBM Crosswalk'!$A$2:'TRM - TBM Crosswalk'!$I$1008,4,FALSE))</f>
        <v/>
      </c>
      <c r="G5506" t="str">
        <f>IF(VLOOKUP(TRM!A135,'TRM - TBM Crosswalk'!$A$2:'TRM - TBM Crosswalk'!$I$1008,5,FALSE)=0,"",VLOOKUP(TRM!A135,'TRM - TBM Crosswalk'!$A$2:'TRM - TBM Crosswalk'!$I$1008,5,FALSE))</f>
        <v/>
      </c>
      <c r="H5506" t="str">
        <f>IF(VLOOKUP(TRM!A135,'TRM - TBM Crosswalk'!$A$2:'TRM - TBM Crosswalk'!$I$1008,6,FALSE)=0,"",VLOOKUP(TRM!A135,'TRM - TBM Crosswalk'!$A$2:'TRM - TBM Crosswalk'!$I$1008,6,FALSE))</f>
        <v/>
      </c>
      <c r="I5506" t="str">
        <f>IF(VLOOKUP(TRM!A135,'TRM - TBM Crosswalk'!$A$2:'TRM - TBM Crosswalk'!$I$1008,7,FALSE)=0,"",VLOOKUP(TRM!A135,'TRM - TBM Crosswalk'!$A$2:'TRM - TBM Crosswalk'!$I$1008,7,FALSE))</f>
        <v>Delivery Services</v>
      </c>
      <c r="J5506" t="str">
        <f>IF(VLOOKUP(TRM!A135,'TRM - TBM Crosswalk'!$A$2:'TRM - TBM Crosswalk'!$I$1008,8,FALSE)=0,"",VLOOKUP(TRM!A135,'TRM - TBM Crosswalk'!$A$2:'TRM - TBM Crosswalk'!$I$1008,8,FALSE))</f>
        <v>Security &amp; Compliance</v>
      </c>
      <c r="K5506" t="str">
        <f>IF(VLOOKUP(TRM!A135,'TRM - TBM Crosswalk'!$A$2:'TRM - TBM Crosswalk'!$I$1008,9,FALSE)=0,"",VLOOKUP(TRM!A135,'TRM - TBM Crosswalk'!$A$2:'TRM - TBM Crosswalk'!$I$1008,9,FALSE))</f>
        <v>Identity &amp; Access Management</v>
      </c>
    </row>
    <row r="5507" spans="1:11" x14ac:dyDescent="0.45">
      <c r="A5507" t="str">
        <f>TRM!A136</f>
        <v>A01.011.071</v>
      </c>
      <c r="B5507" t="str">
        <f>TRM!B136</f>
        <v>Identity Mgmt.</v>
      </c>
      <c r="C5507" t="str">
        <f>TRM!C136</f>
        <v>Centrify Connector | 19.6.280</v>
      </c>
      <c r="D5507">
        <f>TRM!D136</f>
        <v>0</v>
      </c>
      <c r="E5507" t="str">
        <f>IF(VLOOKUP(TRM!A136,'TRM - TBM Crosswalk'!$A$2:'TRM - TBM Crosswalk'!$I$1008,3,FALSE)="N/A","TBD","")</f>
        <v/>
      </c>
      <c r="F5507" t="str">
        <f>IF(VLOOKUP(TRM!A136,'TRM - TBM Crosswalk'!$A$2:'TRM - TBM Crosswalk'!$I$1008,4,FALSE)=0,"",VLOOKUP(TRM!A136,'TRM - TBM Crosswalk'!$A$2:'TRM - TBM Crosswalk'!$I$1008,4,FALSE))</f>
        <v/>
      </c>
      <c r="G5507" t="str">
        <f>IF(VLOOKUP(TRM!A136,'TRM - TBM Crosswalk'!$A$2:'TRM - TBM Crosswalk'!$I$1008,5,FALSE)=0,"",VLOOKUP(TRM!A136,'TRM - TBM Crosswalk'!$A$2:'TRM - TBM Crosswalk'!$I$1008,5,FALSE))</f>
        <v/>
      </c>
      <c r="H5507" t="str">
        <f>IF(VLOOKUP(TRM!A136,'TRM - TBM Crosswalk'!$A$2:'TRM - TBM Crosswalk'!$I$1008,6,FALSE)=0,"",VLOOKUP(TRM!A136,'TRM - TBM Crosswalk'!$A$2:'TRM - TBM Crosswalk'!$I$1008,6,FALSE))</f>
        <v/>
      </c>
      <c r="I5507" t="str">
        <f>IF(VLOOKUP(TRM!A136,'TRM - TBM Crosswalk'!$A$2:'TRM - TBM Crosswalk'!$I$1008,7,FALSE)=0,"",VLOOKUP(TRM!A136,'TRM - TBM Crosswalk'!$A$2:'TRM - TBM Crosswalk'!$I$1008,7,FALSE))</f>
        <v>Delivery Services</v>
      </c>
      <c r="J5507" t="str">
        <f>IF(VLOOKUP(TRM!A136,'TRM - TBM Crosswalk'!$A$2:'TRM - TBM Crosswalk'!$I$1008,8,FALSE)=0,"",VLOOKUP(TRM!A136,'TRM - TBM Crosswalk'!$A$2:'TRM - TBM Crosswalk'!$I$1008,8,FALSE))</f>
        <v>Security &amp; Compliance</v>
      </c>
      <c r="K5507" t="str">
        <f>IF(VLOOKUP(TRM!A136,'TRM - TBM Crosswalk'!$A$2:'TRM - TBM Crosswalk'!$I$1008,9,FALSE)=0,"",VLOOKUP(TRM!A136,'TRM - TBM Crosswalk'!$A$2:'TRM - TBM Crosswalk'!$I$1008,9,FALSE))</f>
        <v>Identity &amp; Access Management</v>
      </c>
    </row>
    <row r="5508" spans="1:11" x14ac:dyDescent="0.45">
      <c r="A5508" t="str">
        <f>TRM!A137</f>
        <v>A01.011.071</v>
      </c>
      <c r="B5508" t="str">
        <f>TRM!B137</f>
        <v>Identity Mgmt.</v>
      </c>
      <c r="C5508" t="str">
        <f>TRM!C137</f>
        <v>Centrify DirectManage Access Manager | 5.4.0.219</v>
      </c>
      <c r="D5508">
        <f>TRM!D137</f>
        <v>0</v>
      </c>
      <c r="E5508" t="str">
        <f>IF(VLOOKUP(TRM!A137,'TRM - TBM Crosswalk'!$A$2:'TRM - TBM Crosswalk'!$I$1008,3,FALSE)="N/A","TBD","")</f>
        <v/>
      </c>
      <c r="F5508" t="str">
        <f>IF(VLOOKUP(TRM!A137,'TRM - TBM Crosswalk'!$A$2:'TRM - TBM Crosswalk'!$I$1008,4,FALSE)=0,"",VLOOKUP(TRM!A137,'TRM - TBM Crosswalk'!$A$2:'TRM - TBM Crosswalk'!$I$1008,4,FALSE))</f>
        <v/>
      </c>
      <c r="G5508" t="str">
        <f>IF(VLOOKUP(TRM!A137,'TRM - TBM Crosswalk'!$A$2:'TRM - TBM Crosswalk'!$I$1008,5,FALSE)=0,"",VLOOKUP(TRM!A137,'TRM - TBM Crosswalk'!$A$2:'TRM - TBM Crosswalk'!$I$1008,5,FALSE))</f>
        <v/>
      </c>
      <c r="H5508" t="str">
        <f>IF(VLOOKUP(TRM!A137,'TRM - TBM Crosswalk'!$A$2:'TRM - TBM Crosswalk'!$I$1008,6,FALSE)=0,"",VLOOKUP(TRM!A137,'TRM - TBM Crosswalk'!$A$2:'TRM - TBM Crosswalk'!$I$1008,6,FALSE))</f>
        <v/>
      </c>
      <c r="I5508" t="str">
        <f>IF(VLOOKUP(TRM!A137,'TRM - TBM Crosswalk'!$A$2:'TRM - TBM Crosswalk'!$I$1008,7,FALSE)=0,"",VLOOKUP(TRM!A137,'TRM - TBM Crosswalk'!$A$2:'TRM - TBM Crosswalk'!$I$1008,7,FALSE))</f>
        <v>Delivery Services</v>
      </c>
      <c r="J5508" t="str">
        <f>IF(VLOOKUP(TRM!A137,'TRM - TBM Crosswalk'!$A$2:'TRM - TBM Crosswalk'!$I$1008,8,FALSE)=0,"",VLOOKUP(TRM!A137,'TRM - TBM Crosswalk'!$A$2:'TRM - TBM Crosswalk'!$I$1008,8,FALSE))</f>
        <v>Security &amp; Compliance</v>
      </c>
      <c r="K5508" t="str">
        <f>IF(VLOOKUP(TRM!A137,'TRM - TBM Crosswalk'!$A$2:'TRM - TBM Crosswalk'!$I$1008,9,FALSE)=0,"",VLOOKUP(TRM!A137,'TRM - TBM Crosswalk'!$A$2:'TRM - TBM Crosswalk'!$I$1008,9,FALSE))</f>
        <v>Identity &amp; Access Management</v>
      </c>
    </row>
    <row r="5509" spans="1:11" x14ac:dyDescent="0.45">
      <c r="A5509" t="str">
        <f>TRM!A138</f>
        <v>A01.011.071</v>
      </c>
      <c r="B5509" t="str">
        <f>TRM!B138</f>
        <v>Identity Mgmt.</v>
      </c>
      <c r="C5509" t="str">
        <f>TRM!C138</f>
        <v>Centrify DirectManage ADUC Extension | 5.4.0.219</v>
      </c>
      <c r="D5509">
        <f>TRM!D138</f>
        <v>0</v>
      </c>
      <c r="E5509" t="str">
        <f>IF(VLOOKUP(TRM!A138,'TRM - TBM Crosswalk'!$A$2:'TRM - TBM Crosswalk'!$I$1008,3,FALSE)="N/A","TBD","")</f>
        <v/>
      </c>
      <c r="F5509" t="str">
        <f>IF(VLOOKUP(TRM!A138,'TRM - TBM Crosswalk'!$A$2:'TRM - TBM Crosswalk'!$I$1008,4,FALSE)=0,"",VLOOKUP(TRM!A138,'TRM - TBM Crosswalk'!$A$2:'TRM - TBM Crosswalk'!$I$1008,4,FALSE))</f>
        <v/>
      </c>
      <c r="G5509" t="str">
        <f>IF(VLOOKUP(TRM!A138,'TRM - TBM Crosswalk'!$A$2:'TRM - TBM Crosswalk'!$I$1008,5,FALSE)=0,"",VLOOKUP(TRM!A138,'TRM - TBM Crosswalk'!$A$2:'TRM - TBM Crosswalk'!$I$1008,5,FALSE))</f>
        <v/>
      </c>
      <c r="H5509" t="str">
        <f>IF(VLOOKUP(TRM!A138,'TRM - TBM Crosswalk'!$A$2:'TRM - TBM Crosswalk'!$I$1008,6,FALSE)=0,"",VLOOKUP(TRM!A138,'TRM - TBM Crosswalk'!$A$2:'TRM - TBM Crosswalk'!$I$1008,6,FALSE))</f>
        <v/>
      </c>
      <c r="I5509" t="str">
        <f>IF(VLOOKUP(TRM!A138,'TRM - TBM Crosswalk'!$A$2:'TRM - TBM Crosswalk'!$I$1008,7,FALSE)=0,"",VLOOKUP(TRM!A138,'TRM - TBM Crosswalk'!$A$2:'TRM - TBM Crosswalk'!$I$1008,7,FALSE))</f>
        <v>Delivery Services</v>
      </c>
      <c r="J5509" t="str">
        <f>IF(VLOOKUP(TRM!A138,'TRM - TBM Crosswalk'!$A$2:'TRM - TBM Crosswalk'!$I$1008,8,FALSE)=0,"",VLOOKUP(TRM!A138,'TRM - TBM Crosswalk'!$A$2:'TRM - TBM Crosswalk'!$I$1008,8,FALSE))</f>
        <v>Security &amp; Compliance</v>
      </c>
      <c r="K5509" t="str">
        <f>IF(VLOOKUP(TRM!A138,'TRM - TBM Crosswalk'!$A$2:'TRM - TBM Crosswalk'!$I$1008,9,FALSE)=0,"",VLOOKUP(TRM!A138,'TRM - TBM Crosswalk'!$A$2:'TRM - TBM Crosswalk'!$I$1008,9,FALSE))</f>
        <v>Identity &amp; Access Management</v>
      </c>
    </row>
    <row r="5510" spans="1:11" x14ac:dyDescent="0.45">
      <c r="A5510" t="str">
        <f>TRM!A164</f>
        <v>A01.012.081</v>
      </c>
      <c r="B5510" t="str">
        <f>TRM!B164</f>
        <v>License Management</v>
      </c>
      <c r="C5510" t="str">
        <f>TRM!C164</f>
        <v>AcroLicApp.app - 19.21.20058</v>
      </c>
      <c r="D5510">
        <f>TRM!D164</f>
        <v>0</v>
      </c>
      <c r="E5510" t="str">
        <f>IF(VLOOKUP(TRM!A164,'TRM - TBM Crosswalk'!$A$2:'TRM - TBM Crosswalk'!$I$1008,3,FALSE)="N/A","TBD","")</f>
        <v>TBD</v>
      </c>
      <c r="F5510" t="str">
        <f>IF(VLOOKUP(TRM!A164,'TRM - TBM Crosswalk'!$A$2:'TRM - TBM Crosswalk'!$I$1008,4,FALSE)=0,"",VLOOKUP(TRM!A164,'TRM - TBM Crosswalk'!$A$2:'TRM - TBM Crosswalk'!$I$1008,4,FALSE))</f>
        <v/>
      </c>
      <c r="G5510" t="str">
        <f>IF(VLOOKUP(TRM!A164,'TRM - TBM Crosswalk'!$A$2:'TRM - TBM Crosswalk'!$I$1008,5,FALSE)=0,"",VLOOKUP(TRM!A164,'TRM - TBM Crosswalk'!$A$2:'TRM - TBM Crosswalk'!$I$1008,5,FALSE))</f>
        <v/>
      </c>
      <c r="H5510" t="str">
        <f>IF(VLOOKUP(TRM!A164,'TRM - TBM Crosswalk'!$A$2:'TRM - TBM Crosswalk'!$I$1008,6,FALSE)=0,"",VLOOKUP(TRM!A164,'TRM - TBM Crosswalk'!$A$2:'TRM - TBM Crosswalk'!$I$1008,6,FALSE))</f>
        <v/>
      </c>
      <c r="I5510" t="str">
        <f>IF(VLOOKUP(TRM!A164,'TRM - TBM Crosswalk'!$A$2:'TRM - TBM Crosswalk'!$I$1008,7,FALSE)=0,"",VLOOKUP(TRM!A164,'TRM - TBM Crosswalk'!$A$2:'TRM - TBM Crosswalk'!$I$1008,7,FALSE))</f>
        <v/>
      </c>
      <c r="J5510" t="str">
        <f>IF(VLOOKUP(TRM!A164,'TRM - TBM Crosswalk'!$A$2:'TRM - TBM Crosswalk'!$I$1008,8,FALSE)=0,"",VLOOKUP(TRM!A164,'TRM - TBM Crosswalk'!$A$2:'TRM - TBM Crosswalk'!$I$1008,8,FALSE))</f>
        <v/>
      </c>
      <c r="K5510" t="str">
        <f>IF(VLOOKUP(TRM!A164,'TRM - TBM Crosswalk'!$A$2:'TRM - TBM Crosswalk'!$I$1008,9,FALSE)=0,"",VLOOKUP(TRM!A164,'TRM - TBM Crosswalk'!$A$2:'TRM - TBM Crosswalk'!$I$1008,9,FALSE))</f>
        <v/>
      </c>
    </row>
    <row r="5511" spans="1:11" x14ac:dyDescent="0.45">
      <c r="A5511" t="str">
        <f>TRM!A439</f>
        <v>A01.012.086#</v>
      </c>
      <c r="B5511" t="str">
        <f>TRM!B439</f>
        <v>Remote Administration Software#</v>
      </c>
      <c r="C5511" t="str">
        <f>TRM!C439</f>
        <v>IBM BigFix Client | 9.5.8.38</v>
      </c>
      <c r="D5511">
        <f>TRM!D439</f>
        <v>0</v>
      </c>
      <c r="E5511" t="str">
        <f>IF(VLOOKUP(TRM!A439,'TRM - TBM Crosswalk'!$A$2:'TRM - TBM Crosswalk'!$I$1008,3,FALSE)="N/A","TBD","")</f>
        <v/>
      </c>
      <c r="F5511" t="str">
        <f>IF(VLOOKUP(TRM!A439,'TRM - TBM Crosswalk'!$A$2:'TRM - TBM Crosswalk'!$I$1008,4,FALSE)=0,"",VLOOKUP(TRM!A439,'TRM - TBM Crosswalk'!$A$2:'TRM - TBM Crosswalk'!$I$1008,4,FALSE))</f>
        <v/>
      </c>
      <c r="G5511" t="str">
        <f>IF(VLOOKUP(TRM!A439,'TRM - TBM Crosswalk'!$A$2:'TRM - TBM Crosswalk'!$I$1008,5,FALSE)=0,"",VLOOKUP(TRM!A439,'TRM - TBM Crosswalk'!$A$2:'TRM - TBM Crosswalk'!$I$1008,5,FALSE))</f>
        <v>End User</v>
      </c>
      <c r="H5511" t="str">
        <f>IF(VLOOKUP(TRM!A439,'TRM - TBM Crosswalk'!$A$2:'TRM - TBM Crosswalk'!$I$1008,6,FALSE)=0,"",VLOOKUP(TRM!A439,'TRM - TBM Crosswalk'!$A$2:'TRM - TBM Crosswalk'!$I$1008,6,FALSE))</f>
        <v>Deskside Support</v>
      </c>
      <c r="I5511" t="str">
        <f>IF(VLOOKUP(TRM!A439,'TRM - TBM Crosswalk'!$A$2:'TRM - TBM Crosswalk'!$I$1008,7,FALSE)=0,"",VLOOKUP(TRM!A439,'TRM - TBM Crosswalk'!$A$2:'TRM - TBM Crosswalk'!$I$1008,7,FALSE))</f>
        <v/>
      </c>
      <c r="J5511" t="str">
        <f>IF(VLOOKUP(TRM!A439,'TRM - TBM Crosswalk'!$A$2:'TRM - TBM Crosswalk'!$I$1008,8,FALSE)=0,"",VLOOKUP(TRM!A439,'TRM - TBM Crosswalk'!$A$2:'TRM - TBM Crosswalk'!$I$1008,8,FALSE))</f>
        <v/>
      </c>
      <c r="K5511" t="str">
        <f>IF(VLOOKUP(TRM!A439,'TRM - TBM Crosswalk'!$A$2:'TRM - TBM Crosswalk'!$I$1008,9,FALSE)=0,"",VLOOKUP(TRM!A439,'TRM - TBM Crosswalk'!$A$2:'TRM - TBM Crosswalk'!$I$1008,9,FALSE))</f>
        <v/>
      </c>
    </row>
    <row r="5512" spans="1:11" x14ac:dyDescent="0.45">
      <c r="A5512" t="str">
        <f>TRM!A440</f>
        <v>A01.012.086#</v>
      </c>
      <c r="B5512" t="str">
        <f>TRM!B440</f>
        <v>Remote Administration Software#</v>
      </c>
      <c r="C5512" t="str">
        <f>TRM!C440</f>
        <v>IBM BigFix Relay | 9.5.13.130</v>
      </c>
      <c r="D5512">
        <f>TRM!D440</f>
        <v>0</v>
      </c>
      <c r="E5512" t="str">
        <f>IF(VLOOKUP(TRM!A440,'TRM - TBM Crosswalk'!$A$2:'TRM - TBM Crosswalk'!$I$1008,3,FALSE)="N/A","TBD","")</f>
        <v/>
      </c>
      <c r="F5512" t="str">
        <f>IF(VLOOKUP(TRM!A440,'TRM - TBM Crosswalk'!$A$2:'TRM - TBM Crosswalk'!$I$1008,4,FALSE)=0,"",VLOOKUP(TRM!A440,'TRM - TBM Crosswalk'!$A$2:'TRM - TBM Crosswalk'!$I$1008,4,FALSE))</f>
        <v/>
      </c>
      <c r="G5512" t="str">
        <f>IF(VLOOKUP(TRM!A440,'TRM - TBM Crosswalk'!$A$2:'TRM - TBM Crosswalk'!$I$1008,5,FALSE)=0,"",VLOOKUP(TRM!A440,'TRM - TBM Crosswalk'!$A$2:'TRM - TBM Crosswalk'!$I$1008,5,FALSE))</f>
        <v>End User</v>
      </c>
      <c r="H5512" t="str">
        <f>IF(VLOOKUP(TRM!A440,'TRM - TBM Crosswalk'!$A$2:'TRM - TBM Crosswalk'!$I$1008,6,FALSE)=0,"",VLOOKUP(TRM!A440,'TRM - TBM Crosswalk'!$A$2:'TRM - TBM Crosswalk'!$I$1008,6,FALSE))</f>
        <v>Deskside Support</v>
      </c>
      <c r="I5512" t="str">
        <f>IF(VLOOKUP(TRM!A440,'TRM - TBM Crosswalk'!$A$2:'TRM - TBM Crosswalk'!$I$1008,7,FALSE)=0,"",VLOOKUP(TRM!A440,'TRM - TBM Crosswalk'!$A$2:'TRM - TBM Crosswalk'!$I$1008,7,FALSE))</f>
        <v/>
      </c>
      <c r="J5512" t="str">
        <f>IF(VLOOKUP(TRM!A440,'TRM - TBM Crosswalk'!$A$2:'TRM - TBM Crosswalk'!$I$1008,8,FALSE)=0,"",VLOOKUP(TRM!A440,'TRM - TBM Crosswalk'!$A$2:'TRM - TBM Crosswalk'!$I$1008,8,FALSE))</f>
        <v/>
      </c>
      <c r="K5512" t="str">
        <f>IF(VLOOKUP(TRM!A440,'TRM - TBM Crosswalk'!$A$2:'TRM - TBM Crosswalk'!$I$1008,9,FALSE)=0,"",VLOOKUP(TRM!A440,'TRM - TBM Crosswalk'!$A$2:'TRM - TBM Crosswalk'!$I$1008,9,FALSE))</f>
        <v/>
      </c>
    </row>
    <row r="5513" spans="1:11" x14ac:dyDescent="0.45">
      <c r="A5513" t="str">
        <f>TRM!A441</f>
        <v>A01.012.086#</v>
      </c>
      <c r="B5513" t="str">
        <f>TRM!B441</f>
        <v>Remote Administration Software#</v>
      </c>
      <c r="C5513" t="str">
        <f>TRM!C441</f>
        <v>IBM Installation Manager</v>
      </c>
      <c r="D5513">
        <f>TRM!D441</f>
        <v>0</v>
      </c>
      <c r="E5513" t="str">
        <f>IF(VLOOKUP(TRM!A441,'TRM - TBM Crosswalk'!$A$2:'TRM - TBM Crosswalk'!$I$1008,3,FALSE)="N/A","TBD","")</f>
        <v/>
      </c>
      <c r="F5513" t="str">
        <f>IF(VLOOKUP(TRM!A441,'TRM - TBM Crosswalk'!$A$2:'TRM - TBM Crosswalk'!$I$1008,4,FALSE)=0,"",VLOOKUP(TRM!A441,'TRM - TBM Crosswalk'!$A$2:'TRM - TBM Crosswalk'!$I$1008,4,FALSE))</f>
        <v/>
      </c>
      <c r="G5513" t="str">
        <f>IF(VLOOKUP(TRM!A441,'TRM - TBM Crosswalk'!$A$2:'TRM - TBM Crosswalk'!$I$1008,5,FALSE)=0,"",VLOOKUP(TRM!A441,'TRM - TBM Crosswalk'!$A$2:'TRM - TBM Crosswalk'!$I$1008,5,FALSE))</f>
        <v>End User</v>
      </c>
      <c r="H5513" t="str">
        <f>IF(VLOOKUP(TRM!A441,'TRM - TBM Crosswalk'!$A$2:'TRM - TBM Crosswalk'!$I$1008,6,FALSE)=0,"",VLOOKUP(TRM!A441,'TRM - TBM Crosswalk'!$A$2:'TRM - TBM Crosswalk'!$I$1008,6,FALSE))</f>
        <v>Deskside Support</v>
      </c>
      <c r="I5513" t="str">
        <f>IF(VLOOKUP(TRM!A441,'TRM - TBM Crosswalk'!$A$2:'TRM - TBM Crosswalk'!$I$1008,7,FALSE)=0,"",VLOOKUP(TRM!A441,'TRM - TBM Crosswalk'!$A$2:'TRM - TBM Crosswalk'!$I$1008,7,FALSE))</f>
        <v/>
      </c>
      <c r="J5513" t="str">
        <f>IF(VLOOKUP(TRM!A441,'TRM - TBM Crosswalk'!$A$2:'TRM - TBM Crosswalk'!$I$1008,8,FALSE)=0,"",VLOOKUP(TRM!A441,'TRM - TBM Crosswalk'!$A$2:'TRM - TBM Crosswalk'!$I$1008,8,FALSE))</f>
        <v/>
      </c>
      <c r="K5513" t="str">
        <f>IF(VLOOKUP(TRM!A441,'TRM - TBM Crosswalk'!$A$2:'TRM - TBM Crosswalk'!$I$1008,9,FALSE)=0,"",VLOOKUP(TRM!A441,'TRM - TBM Crosswalk'!$A$2:'TRM - TBM Crosswalk'!$I$1008,9,FALSE))</f>
        <v/>
      </c>
    </row>
    <row r="5514" spans="1:11" x14ac:dyDescent="0.45">
      <c r="A5514" t="str">
        <f>TRM!A468</f>
        <v>A01.012.086#</v>
      </c>
      <c r="B5514" t="str">
        <f>TRM!B468</f>
        <v>Remote Administration Software#</v>
      </c>
      <c r="C5514" t="str">
        <f>TRM!C468</f>
        <v>System Center Configuration Manager Console | 5.1902.1085.1000</v>
      </c>
      <c r="D5514">
        <f>TRM!D468</f>
        <v>0</v>
      </c>
      <c r="E5514" t="str">
        <f>IF(VLOOKUP(TRM!A468,'TRM - TBM Crosswalk'!$A$2:'TRM - TBM Crosswalk'!$I$1008,3,FALSE)="N/A","TBD","")</f>
        <v/>
      </c>
      <c r="F5514" t="str">
        <f>IF(VLOOKUP(TRM!A468,'TRM - TBM Crosswalk'!$A$2:'TRM - TBM Crosswalk'!$I$1008,4,FALSE)=0,"",VLOOKUP(TRM!A468,'TRM - TBM Crosswalk'!$A$2:'TRM - TBM Crosswalk'!$I$1008,4,FALSE))</f>
        <v/>
      </c>
      <c r="G5514" t="str">
        <f>IF(VLOOKUP(TRM!A468,'TRM - TBM Crosswalk'!$A$2:'TRM - TBM Crosswalk'!$I$1008,5,FALSE)=0,"",VLOOKUP(TRM!A468,'TRM - TBM Crosswalk'!$A$2:'TRM - TBM Crosswalk'!$I$1008,5,FALSE))</f>
        <v>End User</v>
      </c>
      <c r="H5514" t="str">
        <f>IF(VLOOKUP(TRM!A468,'TRM - TBM Crosswalk'!$A$2:'TRM - TBM Crosswalk'!$I$1008,6,FALSE)=0,"",VLOOKUP(TRM!A468,'TRM - TBM Crosswalk'!$A$2:'TRM - TBM Crosswalk'!$I$1008,6,FALSE))</f>
        <v>Deskside Support</v>
      </c>
      <c r="I5514" t="str">
        <f>IF(VLOOKUP(TRM!A468,'TRM - TBM Crosswalk'!$A$2:'TRM - TBM Crosswalk'!$I$1008,7,FALSE)=0,"",VLOOKUP(TRM!A468,'TRM - TBM Crosswalk'!$A$2:'TRM - TBM Crosswalk'!$I$1008,7,FALSE))</f>
        <v/>
      </c>
      <c r="J5514" t="str">
        <f>IF(VLOOKUP(TRM!A468,'TRM - TBM Crosswalk'!$A$2:'TRM - TBM Crosswalk'!$I$1008,8,FALSE)=0,"",VLOOKUP(TRM!A468,'TRM - TBM Crosswalk'!$A$2:'TRM - TBM Crosswalk'!$I$1008,8,FALSE))</f>
        <v/>
      </c>
      <c r="K5514" t="str">
        <f>IF(VLOOKUP(TRM!A468,'TRM - TBM Crosswalk'!$A$2:'TRM - TBM Crosswalk'!$I$1008,9,FALSE)=0,"",VLOOKUP(TRM!A468,'TRM - TBM Crosswalk'!$A$2:'TRM - TBM Crosswalk'!$I$1008,9,FALSE))</f>
        <v/>
      </c>
    </row>
    <row r="5515" spans="1:11" x14ac:dyDescent="0.45">
      <c r="A5515" t="str">
        <f>TRM!A469</f>
        <v>A01.012.086#</v>
      </c>
      <c r="B5515" t="str">
        <f>TRM!B469</f>
        <v>Remote Administration Software#</v>
      </c>
      <c r="C5515" t="str">
        <f>TRM!C469</f>
        <v>System Center Configuration Manager Primary Site Setup | 5.00.8634.1000</v>
      </c>
      <c r="D5515">
        <f>TRM!D469</f>
        <v>0</v>
      </c>
      <c r="E5515" t="str">
        <f>IF(VLOOKUP(TRM!A469,'TRM - TBM Crosswalk'!$A$2:'TRM - TBM Crosswalk'!$I$1008,3,FALSE)="N/A","TBD","")</f>
        <v/>
      </c>
      <c r="F5515" t="str">
        <f>IF(VLOOKUP(TRM!A469,'TRM - TBM Crosswalk'!$A$2:'TRM - TBM Crosswalk'!$I$1008,4,FALSE)=0,"",VLOOKUP(TRM!A469,'TRM - TBM Crosswalk'!$A$2:'TRM - TBM Crosswalk'!$I$1008,4,FALSE))</f>
        <v/>
      </c>
      <c r="G5515" t="str">
        <f>IF(VLOOKUP(TRM!A469,'TRM - TBM Crosswalk'!$A$2:'TRM - TBM Crosswalk'!$I$1008,5,FALSE)=0,"",VLOOKUP(TRM!A469,'TRM - TBM Crosswalk'!$A$2:'TRM - TBM Crosswalk'!$I$1008,5,FALSE))</f>
        <v>End User</v>
      </c>
      <c r="H5515" t="str">
        <f>IF(VLOOKUP(TRM!A469,'TRM - TBM Crosswalk'!$A$2:'TRM - TBM Crosswalk'!$I$1008,6,FALSE)=0,"",VLOOKUP(TRM!A469,'TRM - TBM Crosswalk'!$A$2:'TRM - TBM Crosswalk'!$I$1008,6,FALSE))</f>
        <v>Deskside Support</v>
      </c>
      <c r="I5515" t="str">
        <f>IF(VLOOKUP(TRM!A469,'TRM - TBM Crosswalk'!$A$2:'TRM - TBM Crosswalk'!$I$1008,7,FALSE)=0,"",VLOOKUP(TRM!A469,'TRM - TBM Crosswalk'!$A$2:'TRM - TBM Crosswalk'!$I$1008,7,FALSE))</f>
        <v/>
      </c>
      <c r="J5515" t="str">
        <f>IF(VLOOKUP(TRM!A469,'TRM - TBM Crosswalk'!$A$2:'TRM - TBM Crosswalk'!$I$1008,8,FALSE)=0,"",VLOOKUP(TRM!A469,'TRM - TBM Crosswalk'!$A$2:'TRM - TBM Crosswalk'!$I$1008,8,FALSE))</f>
        <v/>
      </c>
      <c r="K5515" t="str">
        <f>IF(VLOOKUP(TRM!A469,'TRM - TBM Crosswalk'!$A$2:'TRM - TBM Crosswalk'!$I$1008,9,FALSE)=0,"",VLOOKUP(TRM!A469,'TRM - TBM Crosswalk'!$A$2:'TRM - TBM Crosswalk'!$I$1008,9,FALSE))</f>
        <v/>
      </c>
    </row>
    <row r="5516" spans="1:11" x14ac:dyDescent="0.45">
      <c r="A5516" t="str">
        <f>TRM!A470</f>
        <v>A01.012.086#</v>
      </c>
      <c r="B5516" t="str">
        <f>TRM!B470</f>
        <v>Remote Administration Software#</v>
      </c>
      <c r="C5516" t="str">
        <f>TRM!C470</f>
        <v>System Information.app - 10.12</v>
      </c>
      <c r="D5516">
        <f>TRM!D470</f>
        <v>0</v>
      </c>
      <c r="E5516" t="str">
        <f>IF(VLOOKUP(TRM!A470,'TRM - TBM Crosswalk'!$A$2:'TRM - TBM Crosswalk'!$I$1008,3,FALSE)="N/A","TBD","")</f>
        <v/>
      </c>
      <c r="F5516" t="str">
        <f>IF(VLOOKUP(TRM!A470,'TRM - TBM Crosswalk'!$A$2:'TRM - TBM Crosswalk'!$I$1008,4,FALSE)=0,"",VLOOKUP(TRM!A470,'TRM - TBM Crosswalk'!$A$2:'TRM - TBM Crosswalk'!$I$1008,4,FALSE))</f>
        <v/>
      </c>
      <c r="G5516" t="str">
        <f>IF(VLOOKUP(TRM!A470,'TRM - TBM Crosswalk'!$A$2:'TRM - TBM Crosswalk'!$I$1008,5,FALSE)=0,"",VLOOKUP(TRM!A470,'TRM - TBM Crosswalk'!$A$2:'TRM - TBM Crosswalk'!$I$1008,5,FALSE))</f>
        <v>End User</v>
      </c>
      <c r="H5516" t="str">
        <f>IF(VLOOKUP(TRM!A470,'TRM - TBM Crosswalk'!$A$2:'TRM - TBM Crosswalk'!$I$1008,6,FALSE)=0,"",VLOOKUP(TRM!A470,'TRM - TBM Crosswalk'!$A$2:'TRM - TBM Crosswalk'!$I$1008,6,FALSE))</f>
        <v>Deskside Support</v>
      </c>
      <c r="I5516" t="str">
        <f>IF(VLOOKUP(TRM!A470,'TRM - TBM Crosswalk'!$A$2:'TRM - TBM Crosswalk'!$I$1008,7,FALSE)=0,"",VLOOKUP(TRM!A470,'TRM - TBM Crosswalk'!$A$2:'TRM - TBM Crosswalk'!$I$1008,7,FALSE))</f>
        <v/>
      </c>
      <c r="J5516" t="str">
        <f>IF(VLOOKUP(TRM!A470,'TRM - TBM Crosswalk'!$A$2:'TRM - TBM Crosswalk'!$I$1008,8,FALSE)=0,"",VLOOKUP(TRM!A470,'TRM - TBM Crosswalk'!$A$2:'TRM - TBM Crosswalk'!$I$1008,8,FALSE))</f>
        <v/>
      </c>
      <c r="K5516" t="str">
        <f>IF(VLOOKUP(TRM!A470,'TRM - TBM Crosswalk'!$A$2:'TRM - TBM Crosswalk'!$I$1008,9,FALSE)=0,"",VLOOKUP(TRM!A470,'TRM - TBM Crosswalk'!$A$2:'TRM - TBM Crosswalk'!$I$1008,9,FALSE))</f>
        <v/>
      </c>
    </row>
    <row r="5517" spans="1:11" x14ac:dyDescent="0.45">
      <c r="A5517" t="str">
        <f>TRM!A471</f>
        <v>A01.012.086#</v>
      </c>
      <c r="B5517" t="str">
        <f>TRM!B471</f>
        <v>Remote Administration Software#</v>
      </c>
      <c r="C5517" t="str">
        <f>TRM!C471</f>
        <v>Systems Management Software (64-Bit) | 8.1.0</v>
      </c>
      <c r="D5517">
        <f>TRM!D471</f>
        <v>0</v>
      </c>
      <c r="E5517" t="str">
        <f>IF(VLOOKUP(TRM!A471,'TRM - TBM Crosswalk'!$A$2:'TRM - TBM Crosswalk'!$I$1008,3,FALSE)="N/A","TBD","")</f>
        <v/>
      </c>
      <c r="F5517" t="str">
        <f>IF(VLOOKUP(TRM!A471,'TRM - TBM Crosswalk'!$A$2:'TRM - TBM Crosswalk'!$I$1008,4,FALSE)=0,"",VLOOKUP(TRM!A471,'TRM - TBM Crosswalk'!$A$2:'TRM - TBM Crosswalk'!$I$1008,4,FALSE))</f>
        <v/>
      </c>
      <c r="G5517" t="str">
        <f>IF(VLOOKUP(TRM!A471,'TRM - TBM Crosswalk'!$A$2:'TRM - TBM Crosswalk'!$I$1008,5,FALSE)=0,"",VLOOKUP(TRM!A471,'TRM - TBM Crosswalk'!$A$2:'TRM - TBM Crosswalk'!$I$1008,5,FALSE))</f>
        <v>End User</v>
      </c>
      <c r="H5517" t="str">
        <f>IF(VLOOKUP(TRM!A471,'TRM - TBM Crosswalk'!$A$2:'TRM - TBM Crosswalk'!$I$1008,6,FALSE)=0,"",VLOOKUP(TRM!A471,'TRM - TBM Crosswalk'!$A$2:'TRM - TBM Crosswalk'!$I$1008,6,FALSE))</f>
        <v>Deskside Support</v>
      </c>
      <c r="I5517" t="str">
        <f>IF(VLOOKUP(TRM!A471,'TRM - TBM Crosswalk'!$A$2:'TRM - TBM Crosswalk'!$I$1008,7,FALSE)=0,"",VLOOKUP(TRM!A471,'TRM - TBM Crosswalk'!$A$2:'TRM - TBM Crosswalk'!$I$1008,7,FALSE))</f>
        <v/>
      </c>
      <c r="J5517" t="str">
        <f>IF(VLOOKUP(TRM!A471,'TRM - TBM Crosswalk'!$A$2:'TRM - TBM Crosswalk'!$I$1008,8,FALSE)=0,"",VLOOKUP(TRM!A471,'TRM - TBM Crosswalk'!$A$2:'TRM - TBM Crosswalk'!$I$1008,8,FALSE))</f>
        <v/>
      </c>
      <c r="K5517" t="str">
        <f>IF(VLOOKUP(TRM!A471,'TRM - TBM Crosswalk'!$A$2:'TRM - TBM Crosswalk'!$I$1008,9,FALSE)=0,"",VLOOKUP(TRM!A471,'TRM - TBM Crosswalk'!$A$2:'TRM - TBM Crosswalk'!$I$1008,9,FALSE))</f>
        <v/>
      </c>
    </row>
    <row r="5518" spans="1:11" x14ac:dyDescent="0.45">
      <c r="A5518" t="str">
        <f>TRM!A474</f>
        <v>A01.012.086#</v>
      </c>
      <c r="B5518" t="str">
        <f>TRM!B474</f>
        <v>Remote Administration Software#</v>
      </c>
      <c r="C5518" t="str">
        <f>TRM!C474</f>
        <v>TriggerClientUI.app - 9.2.5</v>
      </c>
      <c r="D5518">
        <f>TRM!D474</f>
        <v>0</v>
      </c>
      <c r="E5518" t="str">
        <f>IF(VLOOKUP(TRM!A474,'TRM - TBM Crosswalk'!$A$2:'TRM - TBM Crosswalk'!$I$1008,3,FALSE)="N/A","TBD","")</f>
        <v/>
      </c>
      <c r="F5518" t="str">
        <f>IF(VLOOKUP(TRM!A474,'TRM - TBM Crosswalk'!$A$2:'TRM - TBM Crosswalk'!$I$1008,4,FALSE)=0,"",VLOOKUP(TRM!A474,'TRM - TBM Crosswalk'!$A$2:'TRM - TBM Crosswalk'!$I$1008,4,FALSE))</f>
        <v/>
      </c>
      <c r="G5518" t="str">
        <f>IF(VLOOKUP(TRM!A474,'TRM - TBM Crosswalk'!$A$2:'TRM - TBM Crosswalk'!$I$1008,5,FALSE)=0,"",VLOOKUP(TRM!A474,'TRM - TBM Crosswalk'!$A$2:'TRM - TBM Crosswalk'!$I$1008,5,FALSE))</f>
        <v>End User</v>
      </c>
      <c r="H5518" t="str">
        <f>IF(VLOOKUP(TRM!A474,'TRM - TBM Crosswalk'!$A$2:'TRM - TBM Crosswalk'!$I$1008,6,FALSE)=0,"",VLOOKUP(TRM!A474,'TRM - TBM Crosswalk'!$A$2:'TRM - TBM Crosswalk'!$I$1008,6,FALSE))</f>
        <v>Deskside Support</v>
      </c>
      <c r="I5518" t="str">
        <f>IF(VLOOKUP(TRM!A474,'TRM - TBM Crosswalk'!$A$2:'TRM - TBM Crosswalk'!$I$1008,7,FALSE)=0,"",VLOOKUP(TRM!A474,'TRM - TBM Crosswalk'!$A$2:'TRM - TBM Crosswalk'!$I$1008,7,FALSE))</f>
        <v/>
      </c>
      <c r="J5518" t="str">
        <f>IF(VLOOKUP(TRM!A474,'TRM - TBM Crosswalk'!$A$2:'TRM - TBM Crosswalk'!$I$1008,8,FALSE)=0,"",VLOOKUP(TRM!A474,'TRM - TBM Crosswalk'!$A$2:'TRM - TBM Crosswalk'!$I$1008,8,FALSE))</f>
        <v/>
      </c>
      <c r="K5518" t="str">
        <f>IF(VLOOKUP(TRM!A474,'TRM - TBM Crosswalk'!$A$2:'TRM - TBM Crosswalk'!$I$1008,9,FALSE)=0,"",VLOOKUP(TRM!A474,'TRM - TBM Crosswalk'!$A$2:'TRM - TBM Crosswalk'!$I$1008,9,FALSE))</f>
        <v/>
      </c>
    </row>
    <row r="5519" spans="1:11" x14ac:dyDescent="0.45">
      <c r="A5519" t="str">
        <f>TRM!A475</f>
        <v>A01.012.086#</v>
      </c>
      <c r="B5519" t="str">
        <f>TRM!B475</f>
        <v>Remote Administration Software#</v>
      </c>
      <c r="C5519" t="str">
        <f>TRM!C475</f>
        <v>TriggerClientUI.app - 9.5.10</v>
      </c>
      <c r="D5519">
        <f>TRM!D475</f>
        <v>0</v>
      </c>
      <c r="E5519" t="str">
        <f>IF(VLOOKUP(TRM!A475,'TRM - TBM Crosswalk'!$A$2:'TRM - TBM Crosswalk'!$I$1008,3,FALSE)="N/A","TBD","")</f>
        <v/>
      </c>
      <c r="F5519" t="str">
        <f>IF(VLOOKUP(TRM!A475,'TRM - TBM Crosswalk'!$A$2:'TRM - TBM Crosswalk'!$I$1008,4,FALSE)=0,"",VLOOKUP(TRM!A475,'TRM - TBM Crosswalk'!$A$2:'TRM - TBM Crosswalk'!$I$1008,4,FALSE))</f>
        <v/>
      </c>
      <c r="G5519" t="str">
        <f>IF(VLOOKUP(TRM!A475,'TRM - TBM Crosswalk'!$A$2:'TRM - TBM Crosswalk'!$I$1008,5,FALSE)=0,"",VLOOKUP(TRM!A475,'TRM - TBM Crosswalk'!$A$2:'TRM - TBM Crosswalk'!$I$1008,5,FALSE))</f>
        <v>End User</v>
      </c>
      <c r="H5519" t="str">
        <f>IF(VLOOKUP(TRM!A475,'TRM - TBM Crosswalk'!$A$2:'TRM - TBM Crosswalk'!$I$1008,6,FALSE)=0,"",VLOOKUP(TRM!A475,'TRM - TBM Crosswalk'!$A$2:'TRM - TBM Crosswalk'!$I$1008,6,FALSE))</f>
        <v>Deskside Support</v>
      </c>
      <c r="I5519" t="str">
        <f>IF(VLOOKUP(TRM!A475,'TRM - TBM Crosswalk'!$A$2:'TRM - TBM Crosswalk'!$I$1008,7,FALSE)=0,"",VLOOKUP(TRM!A475,'TRM - TBM Crosswalk'!$A$2:'TRM - TBM Crosswalk'!$I$1008,7,FALSE))</f>
        <v/>
      </c>
      <c r="J5519" t="str">
        <f>IF(VLOOKUP(TRM!A475,'TRM - TBM Crosswalk'!$A$2:'TRM - TBM Crosswalk'!$I$1008,8,FALSE)=0,"",VLOOKUP(TRM!A475,'TRM - TBM Crosswalk'!$A$2:'TRM - TBM Crosswalk'!$I$1008,8,FALSE))</f>
        <v/>
      </c>
      <c r="K5519" t="str">
        <f>IF(VLOOKUP(TRM!A475,'TRM - TBM Crosswalk'!$A$2:'TRM - TBM Crosswalk'!$I$1008,9,FALSE)=0,"",VLOOKUP(TRM!A475,'TRM - TBM Crosswalk'!$A$2:'TRM - TBM Crosswalk'!$I$1008,9,FALSE))</f>
        <v/>
      </c>
    </row>
    <row r="5520" spans="1:11" x14ac:dyDescent="0.45">
      <c r="A5520" t="str">
        <f>TRM!A476</f>
        <v>A01.012.086#</v>
      </c>
      <c r="B5520" t="str">
        <f>TRM!B476</f>
        <v>Remote Administration Software#</v>
      </c>
      <c r="C5520" t="str">
        <f>TRM!C476</f>
        <v>TriggerClientUI.app - 9.5.13</v>
      </c>
      <c r="D5520">
        <f>TRM!D476</f>
        <v>0</v>
      </c>
      <c r="E5520" t="str">
        <f>IF(VLOOKUP(TRM!A476,'TRM - TBM Crosswalk'!$A$2:'TRM - TBM Crosswalk'!$I$1008,3,FALSE)="N/A","TBD","")</f>
        <v/>
      </c>
      <c r="F5520" t="str">
        <f>IF(VLOOKUP(TRM!A476,'TRM - TBM Crosswalk'!$A$2:'TRM - TBM Crosswalk'!$I$1008,4,FALSE)=0,"",VLOOKUP(TRM!A476,'TRM - TBM Crosswalk'!$A$2:'TRM - TBM Crosswalk'!$I$1008,4,FALSE))</f>
        <v/>
      </c>
      <c r="G5520" t="str">
        <f>IF(VLOOKUP(TRM!A476,'TRM - TBM Crosswalk'!$A$2:'TRM - TBM Crosswalk'!$I$1008,5,FALSE)=0,"",VLOOKUP(TRM!A476,'TRM - TBM Crosswalk'!$A$2:'TRM - TBM Crosswalk'!$I$1008,5,FALSE))</f>
        <v>End User</v>
      </c>
      <c r="H5520" t="str">
        <f>IF(VLOOKUP(TRM!A476,'TRM - TBM Crosswalk'!$A$2:'TRM - TBM Crosswalk'!$I$1008,6,FALSE)=0,"",VLOOKUP(TRM!A476,'TRM - TBM Crosswalk'!$A$2:'TRM - TBM Crosswalk'!$I$1008,6,FALSE))</f>
        <v>Deskside Support</v>
      </c>
      <c r="I5520" t="str">
        <f>IF(VLOOKUP(TRM!A476,'TRM - TBM Crosswalk'!$A$2:'TRM - TBM Crosswalk'!$I$1008,7,FALSE)=0,"",VLOOKUP(TRM!A476,'TRM - TBM Crosswalk'!$A$2:'TRM - TBM Crosswalk'!$I$1008,7,FALSE))</f>
        <v/>
      </c>
      <c r="J5520" t="str">
        <f>IF(VLOOKUP(TRM!A476,'TRM - TBM Crosswalk'!$A$2:'TRM - TBM Crosswalk'!$I$1008,8,FALSE)=0,"",VLOOKUP(TRM!A476,'TRM - TBM Crosswalk'!$A$2:'TRM - TBM Crosswalk'!$I$1008,8,FALSE))</f>
        <v/>
      </c>
      <c r="K5520" t="str">
        <f>IF(VLOOKUP(TRM!A476,'TRM - TBM Crosswalk'!$A$2:'TRM - TBM Crosswalk'!$I$1008,9,FALSE)=0,"",VLOOKUP(TRM!A476,'TRM - TBM Crosswalk'!$A$2:'TRM - TBM Crosswalk'!$I$1008,9,FALSE))</f>
        <v/>
      </c>
    </row>
    <row r="5521" spans="1:11" x14ac:dyDescent="0.45">
      <c r="A5521" t="str">
        <f>TRM!A477</f>
        <v>A01.012.086#</v>
      </c>
      <c r="B5521" t="str">
        <f>TRM!B477</f>
        <v>Remote Administration Software#</v>
      </c>
      <c r="C5521" t="str">
        <f>TRM!C477</f>
        <v>WSUS Automated Maintenance | 2019.01</v>
      </c>
      <c r="D5521">
        <f>TRM!D477</f>
        <v>0</v>
      </c>
      <c r="E5521" t="str">
        <f>IF(VLOOKUP(TRM!A477,'TRM - TBM Crosswalk'!$A$2:'TRM - TBM Crosswalk'!$I$1008,3,FALSE)="N/A","TBD","")</f>
        <v/>
      </c>
      <c r="F5521" t="str">
        <f>IF(VLOOKUP(TRM!A477,'TRM - TBM Crosswalk'!$A$2:'TRM - TBM Crosswalk'!$I$1008,4,FALSE)=0,"",VLOOKUP(TRM!A477,'TRM - TBM Crosswalk'!$A$2:'TRM - TBM Crosswalk'!$I$1008,4,FALSE))</f>
        <v/>
      </c>
      <c r="G5521" t="str">
        <f>IF(VLOOKUP(TRM!A477,'TRM - TBM Crosswalk'!$A$2:'TRM - TBM Crosswalk'!$I$1008,5,FALSE)=0,"",VLOOKUP(TRM!A477,'TRM - TBM Crosswalk'!$A$2:'TRM - TBM Crosswalk'!$I$1008,5,FALSE))</f>
        <v>End User</v>
      </c>
      <c r="H5521" t="str">
        <f>IF(VLOOKUP(TRM!A477,'TRM - TBM Crosswalk'!$A$2:'TRM - TBM Crosswalk'!$I$1008,6,FALSE)=0,"",VLOOKUP(TRM!A477,'TRM - TBM Crosswalk'!$A$2:'TRM - TBM Crosswalk'!$I$1008,6,FALSE))</f>
        <v>Deskside Support</v>
      </c>
      <c r="I5521" t="str">
        <f>IF(VLOOKUP(TRM!A477,'TRM - TBM Crosswalk'!$A$2:'TRM - TBM Crosswalk'!$I$1008,7,FALSE)=0,"",VLOOKUP(TRM!A477,'TRM - TBM Crosswalk'!$A$2:'TRM - TBM Crosswalk'!$I$1008,7,FALSE))</f>
        <v/>
      </c>
      <c r="J5521" t="str">
        <f>IF(VLOOKUP(TRM!A477,'TRM - TBM Crosswalk'!$A$2:'TRM - TBM Crosswalk'!$I$1008,8,FALSE)=0,"",VLOOKUP(TRM!A477,'TRM - TBM Crosswalk'!$A$2:'TRM - TBM Crosswalk'!$I$1008,8,FALSE))</f>
        <v/>
      </c>
      <c r="K5521" t="str">
        <f>IF(VLOOKUP(TRM!A477,'TRM - TBM Crosswalk'!$A$2:'TRM - TBM Crosswalk'!$I$1008,9,FALSE)=0,"",VLOOKUP(TRM!A477,'TRM - TBM Crosswalk'!$A$2:'TRM - TBM Crosswalk'!$I$1008,9,FALSE))</f>
        <v/>
      </c>
    </row>
    <row r="5522" spans="1:11" x14ac:dyDescent="0.45">
      <c r="A5522" t="str">
        <f>TRM!A478</f>
        <v>A01.012.086#</v>
      </c>
      <c r="B5522" t="str">
        <f>TRM!B478</f>
        <v>Remote Administration Software#</v>
      </c>
      <c r="C5522" t="str">
        <f>TRM!C478</f>
        <v>Xerox CentreWare Web | 6.0.7</v>
      </c>
      <c r="D5522">
        <f>TRM!D478</f>
        <v>0</v>
      </c>
      <c r="E5522" t="str">
        <f>IF(VLOOKUP(TRM!A478,'TRM - TBM Crosswalk'!$A$2:'TRM - TBM Crosswalk'!$I$1008,3,FALSE)="N/A","TBD","")</f>
        <v/>
      </c>
      <c r="F5522" t="str">
        <f>IF(VLOOKUP(TRM!A478,'TRM - TBM Crosswalk'!$A$2:'TRM - TBM Crosswalk'!$I$1008,4,FALSE)=0,"",VLOOKUP(TRM!A478,'TRM - TBM Crosswalk'!$A$2:'TRM - TBM Crosswalk'!$I$1008,4,FALSE))</f>
        <v/>
      </c>
      <c r="G5522" t="str">
        <f>IF(VLOOKUP(TRM!A478,'TRM - TBM Crosswalk'!$A$2:'TRM - TBM Crosswalk'!$I$1008,5,FALSE)=0,"",VLOOKUP(TRM!A478,'TRM - TBM Crosswalk'!$A$2:'TRM - TBM Crosswalk'!$I$1008,5,FALSE))</f>
        <v>End User</v>
      </c>
      <c r="H5522" t="str">
        <f>IF(VLOOKUP(TRM!A478,'TRM - TBM Crosswalk'!$A$2:'TRM - TBM Crosswalk'!$I$1008,6,FALSE)=0,"",VLOOKUP(TRM!A478,'TRM - TBM Crosswalk'!$A$2:'TRM - TBM Crosswalk'!$I$1008,6,FALSE))</f>
        <v>Deskside Support</v>
      </c>
      <c r="I5522" t="str">
        <f>IF(VLOOKUP(TRM!A478,'TRM - TBM Crosswalk'!$A$2:'TRM - TBM Crosswalk'!$I$1008,7,FALSE)=0,"",VLOOKUP(TRM!A478,'TRM - TBM Crosswalk'!$A$2:'TRM - TBM Crosswalk'!$I$1008,7,FALSE))</f>
        <v/>
      </c>
      <c r="J5522" t="str">
        <f>IF(VLOOKUP(TRM!A478,'TRM - TBM Crosswalk'!$A$2:'TRM - TBM Crosswalk'!$I$1008,8,FALSE)=0,"",VLOOKUP(TRM!A478,'TRM - TBM Crosswalk'!$A$2:'TRM - TBM Crosswalk'!$I$1008,8,FALSE))</f>
        <v/>
      </c>
      <c r="K5522" t="str">
        <f>IF(VLOOKUP(TRM!A478,'TRM - TBM Crosswalk'!$A$2:'TRM - TBM Crosswalk'!$I$1008,9,FALSE)=0,"",VLOOKUP(TRM!A478,'TRM - TBM Crosswalk'!$A$2:'TRM - TBM Crosswalk'!$I$1008,9,FALSE))</f>
        <v/>
      </c>
    </row>
    <row r="5523" spans="1:11" x14ac:dyDescent="0.45">
      <c r="A5523" t="str">
        <f>TRM!A479</f>
        <v>A01.012.086#</v>
      </c>
      <c r="B5523" t="str">
        <f>TRM!B479</f>
        <v>Remote Administration Software#</v>
      </c>
      <c r="C5523" t="str">
        <f>TRM!C479</f>
        <v>Xerox Device Manager | 6.4.19</v>
      </c>
      <c r="D5523">
        <f>TRM!D479</f>
        <v>0</v>
      </c>
      <c r="E5523" t="str">
        <f>IF(VLOOKUP(TRM!A479,'TRM - TBM Crosswalk'!$A$2:'TRM - TBM Crosswalk'!$I$1008,3,FALSE)="N/A","TBD","")</f>
        <v/>
      </c>
      <c r="F5523" t="str">
        <f>IF(VLOOKUP(TRM!A479,'TRM - TBM Crosswalk'!$A$2:'TRM - TBM Crosswalk'!$I$1008,4,FALSE)=0,"",VLOOKUP(TRM!A479,'TRM - TBM Crosswalk'!$A$2:'TRM - TBM Crosswalk'!$I$1008,4,FALSE))</f>
        <v/>
      </c>
      <c r="G5523" t="str">
        <f>IF(VLOOKUP(TRM!A479,'TRM - TBM Crosswalk'!$A$2:'TRM - TBM Crosswalk'!$I$1008,5,FALSE)=0,"",VLOOKUP(TRM!A479,'TRM - TBM Crosswalk'!$A$2:'TRM - TBM Crosswalk'!$I$1008,5,FALSE))</f>
        <v>End User</v>
      </c>
      <c r="H5523" t="str">
        <f>IF(VLOOKUP(TRM!A479,'TRM - TBM Crosswalk'!$A$2:'TRM - TBM Crosswalk'!$I$1008,6,FALSE)=0,"",VLOOKUP(TRM!A479,'TRM - TBM Crosswalk'!$A$2:'TRM - TBM Crosswalk'!$I$1008,6,FALSE))</f>
        <v>Deskside Support</v>
      </c>
      <c r="I5523" t="str">
        <f>IF(VLOOKUP(TRM!A479,'TRM - TBM Crosswalk'!$A$2:'TRM - TBM Crosswalk'!$I$1008,7,FALSE)=0,"",VLOOKUP(TRM!A479,'TRM - TBM Crosswalk'!$A$2:'TRM - TBM Crosswalk'!$I$1008,7,FALSE))</f>
        <v/>
      </c>
      <c r="J5523" t="str">
        <f>IF(VLOOKUP(TRM!A479,'TRM - TBM Crosswalk'!$A$2:'TRM - TBM Crosswalk'!$I$1008,8,FALSE)=0,"",VLOOKUP(TRM!A479,'TRM - TBM Crosswalk'!$A$2:'TRM - TBM Crosswalk'!$I$1008,8,FALSE))</f>
        <v/>
      </c>
      <c r="K5523" t="str">
        <f>IF(VLOOKUP(TRM!A479,'TRM - TBM Crosswalk'!$A$2:'TRM - TBM Crosswalk'!$I$1008,9,FALSE)=0,"",VLOOKUP(TRM!A479,'TRM - TBM Crosswalk'!$A$2:'TRM - TBM Crosswalk'!$I$1008,9,FALSE))</f>
        <v/>
      </c>
    </row>
    <row r="5524" spans="1:11" x14ac:dyDescent="0.45">
      <c r="A5524" t="str">
        <f>TRM!A480</f>
        <v>A01.012.086#</v>
      </c>
      <c r="B5524" t="str">
        <f>TRM!B480</f>
        <v>Remote Administration Software#</v>
      </c>
      <c r="C5524" t="str">
        <f>TRM!C480</f>
        <v>Xerox Device Manager | 6.5.17</v>
      </c>
      <c r="D5524">
        <f>TRM!D480</f>
        <v>0</v>
      </c>
      <c r="E5524" t="str">
        <f>IF(VLOOKUP(TRM!A480,'TRM - TBM Crosswalk'!$A$2:'TRM - TBM Crosswalk'!$I$1008,3,FALSE)="N/A","TBD","")</f>
        <v/>
      </c>
      <c r="F5524" t="str">
        <f>IF(VLOOKUP(TRM!A480,'TRM - TBM Crosswalk'!$A$2:'TRM - TBM Crosswalk'!$I$1008,4,FALSE)=0,"",VLOOKUP(TRM!A480,'TRM - TBM Crosswalk'!$A$2:'TRM - TBM Crosswalk'!$I$1008,4,FALSE))</f>
        <v/>
      </c>
      <c r="G5524" t="str">
        <f>IF(VLOOKUP(TRM!A480,'TRM - TBM Crosswalk'!$A$2:'TRM - TBM Crosswalk'!$I$1008,5,FALSE)=0,"",VLOOKUP(TRM!A480,'TRM - TBM Crosswalk'!$A$2:'TRM - TBM Crosswalk'!$I$1008,5,FALSE))</f>
        <v>End User</v>
      </c>
      <c r="H5524" t="str">
        <f>IF(VLOOKUP(TRM!A480,'TRM - TBM Crosswalk'!$A$2:'TRM - TBM Crosswalk'!$I$1008,6,FALSE)=0,"",VLOOKUP(TRM!A480,'TRM - TBM Crosswalk'!$A$2:'TRM - TBM Crosswalk'!$I$1008,6,FALSE))</f>
        <v>Deskside Support</v>
      </c>
      <c r="I5524" t="str">
        <f>IF(VLOOKUP(TRM!A480,'TRM - TBM Crosswalk'!$A$2:'TRM - TBM Crosswalk'!$I$1008,7,FALSE)=0,"",VLOOKUP(TRM!A480,'TRM - TBM Crosswalk'!$A$2:'TRM - TBM Crosswalk'!$I$1008,7,FALSE))</f>
        <v/>
      </c>
      <c r="J5524" t="str">
        <f>IF(VLOOKUP(TRM!A480,'TRM - TBM Crosswalk'!$A$2:'TRM - TBM Crosswalk'!$I$1008,8,FALSE)=0,"",VLOOKUP(TRM!A480,'TRM - TBM Crosswalk'!$A$2:'TRM - TBM Crosswalk'!$I$1008,8,FALSE))</f>
        <v/>
      </c>
      <c r="K5524" t="str">
        <f>IF(VLOOKUP(TRM!A480,'TRM - TBM Crosswalk'!$A$2:'TRM - TBM Crosswalk'!$I$1008,9,FALSE)=0,"",VLOOKUP(TRM!A480,'TRM - TBM Crosswalk'!$A$2:'TRM - TBM Crosswalk'!$I$1008,9,FALSE))</f>
        <v/>
      </c>
    </row>
    <row r="5525" spans="1:11" x14ac:dyDescent="0.45">
      <c r="A5525" t="str">
        <f>TRM!A481</f>
        <v>A02.020</v>
      </c>
      <c r="B5525" t="str">
        <f>TRM!B481</f>
        <v>Analysis, Reporting and Statistics</v>
      </c>
      <c r="C5525" t="str">
        <f>TRM!C481</f>
        <v>jNSM | 1.6.1</v>
      </c>
      <c r="D5525">
        <f>TRM!D481</f>
        <v>0</v>
      </c>
      <c r="E5525" t="str">
        <f>IF(VLOOKUP(TRM!A481,'TRM - TBM Crosswalk'!$A$2:'TRM - TBM Crosswalk'!$I$1008,3,FALSE)="N/A","TBD","")</f>
        <v/>
      </c>
      <c r="F5525" t="str">
        <f>IF(VLOOKUP(TRM!A481,'TRM - TBM Crosswalk'!$A$2:'TRM - TBM Crosswalk'!$I$1008,4,FALSE)=0,"",VLOOKUP(TRM!A481,'TRM - TBM Crosswalk'!$A$2:'TRM - TBM Crosswalk'!$I$1008,4,FALSE))</f>
        <v/>
      </c>
      <c r="G5525" t="str">
        <f>IF(VLOOKUP(TRM!A481,'TRM - TBM Crosswalk'!$A$2:'TRM - TBM Crosswalk'!$I$1008,5,FALSE)=0,"",VLOOKUP(TRM!A481,'TRM - TBM Crosswalk'!$A$2:'TRM - TBM Crosswalk'!$I$1008,5,FALSE))</f>
        <v/>
      </c>
      <c r="H5525" t="str">
        <f>IF(VLOOKUP(TRM!A481,'TRM - TBM Crosswalk'!$A$2:'TRM - TBM Crosswalk'!$I$1008,6,FALSE)=0,"",VLOOKUP(TRM!A481,'TRM - TBM Crosswalk'!$A$2:'TRM - TBM Crosswalk'!$I$1008,6,FALSE))</f>
        <v/>
      </c>
      <c r="I5525" t="str">
        <f>IF(VLOOKUP(TRM!A481,'TRM - TBM Crosswalk'!$A$2:'TRM - TBM Crosswalk'!$I$1008,7,FALSE)=0,"",VLOOKUP(TRM!A481,'TRM - TBM Crosswalk'!$A$2:'TRM - TBM Crosswalk'!$I$1008,7,FALSE))</f>
        <v>Platform Services</v>
      </c>
      <c r="J5525" t="str">
        <f>IF(VLOOKUP(TRM!A481,'TRM - TBM Crosswalk'!$A$2:'TRM - TBM Crosswalk'!$I$1008,8,FALSE)=0,"",VLOOKUP(TRM!A481,'TRM - TBM Crosswalk'!$A$2:'TRM - TBM Crosswalk'!$I$1008,8,FALSE))</f>
        <v>Data Services</v>
      </c>
      <c r="K5525" t="str">
        <f>IF(VLOOKUP(TRM!A481,'TRM - TBM Crosswalk'!$A$2:'TRM - TBM Crosswalk'!$I$1008,9,FALSE)=0,"",VLOOKUP(TRM!A481,'TRM - TBM Crosswalk'!$A$2:'TRM - TBM Crosswalk'!$I$1008,9,FALSE))</f>
        <v>Data Analytics &amp; Visualizations</v>
      </c>
    </row>
    <row r="5526" spans="1:11" x14ac:dyDescent="0.45">
      <c r="A5526" t="str">
        <f>TRM!A482</f>
        <v>A02.020</v>
      </c>
      <c r="B5526" t="str">
        <f>TRM!B482</f>
        <v>Analysis, Reporting and Statistics</v>
      </c>
      <c r="C5526" t="str">
        <f>TRM!C482</f>
        <v>Minitab 17 | 17.1.0</v>
      </c>
      <c r="D5526">
        <f>TRM!D482</f>
        <v>0</v>
      </c>
      <c r="E5526" t="str">
        <f>IF(VLOOKUP(TRM!A482,'TRM - TBM Crosswalk'!$A$2:'TRM - TBM Crosswalk'!$I$1008,3,FALSE)="N/A","TBD","")</f>
        <v/>
      </c>
      <c r="F5526" t="str">
        <f>IF(VLOOKUP(TRM!A482,'TRM - TBM Crosswalk'!$A$2:'TRM - TBM Crosswalk'!$I$1008,4,FALSE)=0,"",VLOOKUP(TRM!A482,'TRM - TBM Crosswalk'!$A$2:'TRM - TBM Crosswalk'!$I$1008,4,FALSE))</f>
        <v/>
      </c>
      <c r="G5526" t="str">
        <f>IF(VLOOKUP(TRM!A482,'TRM - TBM Crosswalk'!$A$2:'TRM - TBM Crosswalk'!$I$1008,5,FALSE)=0,"",VLOOKUP(TRM!A482,'TRM - TBM Crosswalk'!$A$2:'TRM - TBM Crosswalk'!$I$1008,5,FALSE))</f>
        <v/>
      </c>
      <c r="H5526" t="str">
        <f>IF(VLOOKUP(TRM!A482,'TRM - TBM Crosswalk'!$A$2:'TRM - TBM Crosswalk'!$I$1008,6,FALSE)=0,"",VLOOKUP(TRM!A482,'TRM - TBM Crosswalk'!$A$2:'TRM - TBM Crosswalk'!$I$1008,6,FALSE))</f>
        <v/>
      </c>
      <c r="I5526" t="str">
        <f>IF(VLOOKUP(TRM!A482,'TRM - TBM Crosswalk'!$A$2:'TRM - TBM Crosswalk'!$I$1008,7,FALSE)=0,"",VLOOKUP(TRM!A482,'TRM - TBM Crosswalk'!$A$2:'TRM - TBM Crosswalk'!$I$1008,7,FALSE))</f>
        <v>Platform Services</v>
      </c>
      <c r="J5526" t="str">
        <f>IF(VLOOKUP(TRM!A482,'TRM - TBM Crosswalk'!$A$2:'TRM - TBM Crosswalk'!$I$1008,8,FALSE)=0,"",VLOOKUP(TRM!A482,'TRM - TBM Crosswalk'!$A$2:'TRM - TBM Crosswalk'!$I$1008,8,FALSE))</f>
        <v>Data Services</v>
      </c>
      <c r="K5526" t="str">
        <f>IF(VLOOKUP(TRM!A482,'TRM - TBM Crosswalk'!$A$2:'TRM - TBM Crosswalk'!$I$1008,9,FALSE)=0,"",VLOOKUP(TRM!A482,'TRM - TBM Crosswalk'!$A$2:'TRM - TBM Crosswalk'!$I$1008,9,FALSE))</f>
        <v>Data Analytics &amp; Visualizations</v>
      </c>
    </row>
    <row r="5527" spans="1:11" x14ac:dyDescent="0.45">
      <c r="A5527" t="str">
        <f>TRM!A483</f>
        <v>A02.020</v>
      </c>
      <c r="B5527" t="str">
        <f>TRM!B483</f>
        <v>Analysis, Reporting and Statistics</v>
      </c>
      <c r="C5527" t="str">
        <f>TRM!C483</f>
        <v>Minitab Software Update Manager | 1.2.0.0</v>
      </c>
      <c r="D5527">
        <f>TRM!D483</f>
        <v>0</v>
      </c>
      <c r="E5527" t="str">
        <f>IF(VLOOKUP(TRM!A483,'TRM - TBM Crosswalk'!$A$2:'TRM - TBM Crosswalk'!$I$1008,3,FALSE)="N/A","TBD","")</f>
        <v/>
      </c>
      <c r="F5527" t="str">
        <f>IF(VLOOKUP(TRM!A483,'TRM - TBM Crosswalk'!$A$2:'TRM - TBM Crosswalk'!$I$1008,4,FALSE)=0,"",VLOOKUP(TRM!A483,'TRM - TBM Crosswalk'!$A$2:'TRM - TBM Crosswalk'!$I$1008,4,FALSE))</f>
        <v/>
      </c>
      <c r="G5527" t="str">
        <f>IF(VLOOKUP(TRM!A483,'TRM - TBM Crosswalk'!$A$2:'TRM - TBM Crosswalk'!$I$1008,5,FALSE)=0,"",VLOOKUP(TRM!A483,'TRM - TBM Crosswalk'!$A$2:'TRM - TBM Crosswalk'!$I$1008,5,FALSE))</f>
        <v/>
      </c>
      <c r="H5527" t="str">
        <f>IF(VLOOKUP(TRM!A483,'TRM - TBM Crosswalk'!$A$2:'TRM - TBM Crosswalk'!$I$1008,6,FALSE)=0,"",VLOOKUP(TRM!A483,'TRM - TBM Crosswalk'!$A$2:'TRM - TBM Crosswalk'!$I$1008,6,FALSE))</f>
        <v/>
      </c>
      <c r="I5527" t="str">
        <f>IF(VLOOKUP(TRM!A483,'TRM - TBM Crosswalk'!$A$2:'TRM - TBM Crosswalk'!$I$1008,7,FALSE)=0,"",VLOOKUP(TRM!A483,'TRM - TBM Crosswalk'!$A$2:'TRM - TBM Crosswalk'!$I$1008,7,FALSE))</f>
        <v>Platform Services</v>
      </c>
      <c r="J5527" t="str">
        <f>IF(VLOOKUP(TRM!A483,'TRM - TBM Crosswalk'!$A$2:'TRM - TBM Crosswalk'!$I$1008,8,FALSE)=0,"",VLOOKUP(TRM!A483,'TRM - TBM Crosswalk'!$A$2:'TRM - TBM Crosswalk'!$I$1008,8,FALSE))</f>
        <v>Data Services</v>
      </c>
      <c r="K5527" t="str">
        <f>IF(VLOOKUP(TRM!A483,'TRM - TBM Crosswalk'!$A$2:'TRM - TBM Crosswalk'!$I$1008,9,FALSE)=0,"",VLOOKUP(TRM!A483,'TRM - TBM Crosswalk'!$A$2:'TRM - TBM Crosswalk'!$I$1008,9,FALSE))</f>
        <v>Data Analytics &amp; Visualizations</v>
      </c>
    </row>
    <row r="5528" spans="1:11" x14ac:dyDescent="0.45">
      <c r="A5528" t="str">
        <f>TRM!A484</f>
        <v>A02.020.200</v>
      </c>
      <c r="B5528" t="str">
        <f>TRM!B484</f>
        <v>Ad hoc Reporting</v>
      </c>
      <c r="C5528" t="str">
        <f>TRM!C484</f>
        <v>ASAP Utilities | 7.6.2</v>
      </c>
      <c r="D5528">
        <f>TRM!D484</f>
        <v>0</v>
      </c>
      <c r="E5528" t="str">
        <f>IF(VLOOKUP(TRM!A484,'TRM - TBM Crosswalk'!$A$2:'TRM - TBM Crosswalk'!$I$1008,3,FALSE)="N/A","TBD","")</f>
        <v/>
      </c>
      <c r="F5528" t="str">
        <f>IF(VLOOKUP(TRM!A484,'TRM - TBM Crosswalk'!$A$2:'TRM - TBM Crosswalk'!$I$1008,4,FALSE)=0,"",VLOOKUP(TRM!A484,'TRM - TBM Crosswalk'!$A$2:'TRM - TBM Crosswalk'!$I$1008,4,FALSE))</f>
        <v/>
      </c>
      <c r="G5528" t="str">
        <f>IF(VLOOKUP(TRM!A484,'TRM - TBM Crosswalk'!$A$2:'TRM - TBM Crosswalk'!$I$1008,5,FALSE)=0,"",VLOOKUP(TRM!A484,'TRM - TBM Crosswalk'!$A$2:'TRM - TBM Crosswalk'!$I$1008,5,FALSE))</f>
        <v/>
      </c>
      <c r="H5528" t="str">
        <f>IF(VLOOKUP(TRM!A484,'TRM - TBM Crosswalk'!$A$2:'TRM - TBM Crosswalk'!$I$1008,6,FALSE)=0,"",VLOOKUP(TRM!A484,'TRM - TBM Crosswalk'!$A$2:'TRM - TBM Crosswalk'!$I$1008,6,FALSE))</f>
        <v/>
      </c>
      <c r="I5528" t="str">
        <f>IF(VLOOKUP(TRM!A484,'TRM - TBM Crosswalk'!$A$2:'TRM - TBM Crosswalk'!$I$1008,7,FALSE)=0,"",VLOOKUP(TRM!A484,'TRM - TBM Crosswalk'!$A$2:'TRM - TBM Crosswalk'!$I$1008,7,FALSE))</f>
        <v>Platform Services</v>
      </c>
      <c r="J5528" t="str">
        <f>IF(VLOOKUP(TRM!A484,'TRM - TBM Crosswalk'!$A$2:'TRM - TBM Crosswalk'!$I$1008,8,FALSE)=0,"",VLOOKUP(TRM!A484,'TRM - TBM Crosswalk'!$A$2:'TRM - TBM Crosswalk'!$I$1008,8,FALSE))</f>
        <v>Data Services</v>
      </c>
      <c r="K5528" t="str">
        <f>IF(VLOOKUP(TRM!A484,'TRM - TBM Crosswalk'!$A$2:'TRM - TBM Crosswalk'!$I$1008,9,FALSE)=0,"",VLOOKUP(TRM!A484,'TRM - TBM Crosswalk'!$A$2:'TRM - TBM Crosswalk'!$I$1008,9,FALSE))</f>
        <v>Data Analytics &amp; Visualizations</v>
      </c>
    </row>
    <row r="5529" spans="1:11" x14ac:dyDescent="0.45">
      <c r="A5529" t="str">
        <f>TRM!A485</f>
        <v>A02.020.200</v>
      </c>
      <c r="B5529" t="str">
        <f>TRM!B485</f>
        <v>Ad hoc Reporting</v>
      </c>
      <c r="C5529" t="str">
        <f>TRM!C485</f>
        <v>FastReports publisher | 1.30.7</v>
      </c>
      <c r="D5529">
        <f>TRM!D485</f>
        <v>0</v>
      </c>
      <c r="E5529" t="str">
        <f>IF(VLOOKUP(TRM!A485,'TRM - TBM Crosswalk'!$A$2:'TRM - TBM Crosswalk'!$I$1008,3,FALSE)="N/A","TBD","")</f>
        <v/>
      </c>
      <c r="F5529" t="str">
        <f>IF(VLOOKUP(TRM!A485,'TRM - TBM Crosswalk'!$A$2:'TRM - TBM Crosswalk'!$I$1008,4,FALSE)=0,"",VLOOKUP(TRM!A485,'TRM - TBM Crosswalk'!$A$2:'TRM - TBM Crosswalk'!$I$1008,4,FALSE))</f>
        <v/>
      </c>
      <c r="G5529" t="str">
        <f>IF(VLOOKUP(TRM!A485,'TRM - TBM Crosswalk'!$A$2:'TRM - TBM Crosswalk'!$I$1008,5,FALSE)=0,"",VLOOKUP(TRM!A485,'TRM - TBM Crosswalk'!$A$2:'TRM - TBM Crosswalk'!$I$1008,5,FALSE))</f>
        <v/>
      </c>
      <c r="H5529" t="str">
        <f>IF(VLOOKUP(TRM!A485,'TRM - TBM Crosswalk'!$A$2:'TRM - TBM Crosswalk'!$I$1008,6,FALSE)=0,"",VLOOKUP(TRM!A485,'TRM - TBM Crosswalk'!$A$2:'TRM - TBM Crosswalk'!$I$1008,6,FALSE))</f>
        <v/>
      </c>
      <c r="I5529" t="str">
        <f>IF(VLOOKUP(TRM!A485,'TRM - TBM Crosswalk'!$A$2:'TRM - TBM Crosswalk'!$I$1008,7,FALSE)=0,"",VLOOKUP(TRM!A485,'TRM - TBM Crosswalk'!$A$2:'TRM - TBM Crosswalk'!$I$1008,7,FALSE))</f>
        <v>Platform Services</v>
      </c>
      <c r="J5529" t="str">
        <f>IF(VLOOKUP(TRM!A485,'TRM - TBM Crosswalk'!$A$2:'TRM - TBM Crosswalk'!$I$1008,8,FALSE)=0,"",VLOOKUP(TRM!A485,'TRM - TBM Crosswalk'!$A$2:'TRM - TBM Crosswalk'!$I$1008,8,FALSE))</f>
        <v>Data Services</v>
      </c>
      <c r="K5529" t="str">
        <f>IF(VLOOKUP(TRM!A485,'TRM - TBM Crosswalk'!$A$2:'TRM - TBM Crosswalk'!$I$1008,9,FALSE)=0,"",VLOOKUP(TRM!A485,'TRM - TBM Crosswalk'!$A$2:'TRM - TBM Crosswalk'!$I$1008,9,FALSE))</f>
        <v>Data Analytics &amp; Visualizations</v>
      </c>
    </row>
    <row r="5530" spans="1:11" x14ac:dyDescent="0.45">
      <c r="A5530" t="str">
        <f>TRM!A486</f>
        <v>A02.020.200</v>
      </c>
      <c r="B5530" t="str">
        <f>TRM!B486</f>
        <v>Ad hoc Reporting</v>
      </c>
      <c r="C5530" t="str">
        <f>TRM!C486</f>
        <v>Microsoft Report Builder | 15.0.1473.0</v>
      </c>
      <c r="D5530">
        <f>TRM!D486</f>
        <v>0</v>
      </c>
      <c r="E5530" t="str">
        <f>IF(VLOOKUP(TRM!A486,'TRM - TBM Crosswalk'!$A$2:'TRM - TBM Crosswalk'!$I$1008,3,FALSE)="N/A","TBD","")</f>
        <v/>
      </c>
      <c r="F5530" t="str">
        <f>IF(VLOOKUP(TRM!A486,'TRM - TBM Crosswalk'!$A$2:'TRM - TBM Crosswalk'!$I$1008,4,FALSE)=0,"",VLOOKUP(TRM!A486,'TRM - TBM Crosswalk'!$A$2:'TRM - TBM Crosswalk'!$I$1008,4,FALSE))</f>
        <v/>
      </c>
      <c r="G5530" t="str">
        <f>IF(VLOOKUP(TRM!A486,'TRM - TBM Crosswalk'!$A$2:'TRM - TBM Crosswalk'!$I$1008,5,FALSE)=0,"",VLOOKUP(TRM!A486,'TRM - TBM Crosswalk'!$A$2:'TRM - TBM Crosswalk'!$I$1008,5,FALSE))</f>
        <v/>
      </c>
      <c r="H5530" t="str">
        <f>IF(VLOOKUP(TRM!A486,'TRM - TBM Crosswalk'!$A$2:'TRM - TBM Crosswalk'!$I$1008,6,FALSE)=0,"",VLOOKUP(TRM!A486,'TRM - TBM Crosswalk'!$A$2:'TRM - TBM Crosswalk'!$I$1008,6,FALSE))</f>
        <v/>
      </c>
      <c r="I5530" t="str">
        <f>IF(VLOOKUP(TRM!A486,'TRM - TBM Crosswalk'!$A$2:'TRM - TBM Crosswalk'!$I$1008,7,FALSE)=0,"",VLOOKUP(TRM!A486,'TRM - TBM Crosswalk'!$A$2:'TRM - TBM Crosswalk'!$I$1008,7,FALSE))</f>
        <v>Platform Services</v>
      </c>
      <c r="J5530" t="str">
        <f>IF(VLOOKUP(TRM!A486,'TRM - TBM Crosswalk'!$A$2:'TRM - TBM Crosswalk'!$I$1008,8,FALSE)=0,"",VLOOKUP(TRM!A486,'TRM - TBM Crosswalk'!$A$2:'TRM - TBM Crosswalk'!$I$1008,8,FALSE))</f>
        <v>Data Services</v>
      </c>
      <c r="K5530" t="str">
        <f>IF(VLOOKUP(TRM!A486,'TRM - TBM Crosswalk'!$A$2:'TRM - TBM Crosswalk'!$I$1008,9,FALSE)=0,"",VLOOKUP(TRM!A486,'TRM - TBM Crosswalk'!$A$2:'TRM - TBM Crosswalk'!$I$1008,9,FALSE))</f>
        <v>Data Analytics &amp; Visualizations</v>
      </c>
    </row>
    <row r="5531" spans="1:11" x14ac:dyDescent="0.45">
      <c r="A5531" t="str">
        <f>TRM!A505</f>
        <v>A02.020.200</v>
      </c>
      <c r="B5531" t="str">
        <f>TRM!B505</f>
        <v>Ad hoc Reporting</v>
      </c>
      <c r="C5531" t="str">
        <f>TRM!C505</f>
        <v>Microsoft ReportViewer 2010 SP1 Redistributable (KB2549864) | 10.0.40220</v>
      </c>
      <c r="D5531">
        <f>TRM!D505</f>
        <v>0</v>
      </c>
      <c r="E5531" t="str">
        <f>IF(VLOOKUP(TRM!A505,'TRM - TBM Crosswalk'!$A$2:'TRM - TBM Crosswalk'!$I$1008,3,FALSE)="N/A","TBD","")</f>
        <v/>
      </c>
      <c r="F5531" t="str">
        <f>IF(VLOOKUP(TRM!A505,'TRM - TBM Crosswalk'!$A$2:'TRM - TBM Crosswalk'!$I$1008,4,FALSE)=0,"",VLOOKUP(TRM!A505,'TRM - TBM Crosswalk'!$A$2:'TRM - TBM Crosswalk'!$I$1008,4,FALSE))</f>
        <v/>
      </c>
      <c r="G5531" t="str">
        <f>IF(VLOOKUP(TRM!A505,'TRM - TBM Crosswalk'!$A$2:'TRM - TBM Crosswalk'!$I$1008,5,FALSE)=0,"",VLOOKUP(TRM!A505,'TRM - TBM Crosswalk'!$A$2:'TRM - TBM Crosswalk'!$I$1008,5,FALSE))</f>
        <v/>
      </c>
      <c r="H5531" t="str">
        <f>IF(VLOOKUP(TRM!A505,'TRM - TBM Crosswalk'!$A$2:'TRM - TBM Crosswalk'!$I$1008,6,FALSE)=0,"",VLOOKUP(TRM!A505,'TRM - TBM Crosswalk'!$A$2:'TRM - TBM Crosswalk'!$I$1008,6,FALSE))</f>
        <v/>
      </c>
      <c r="I5531" t="str">
        <f>IF(VLOOKUP(TRM!A505,'TRM - TBM Crosswalk'!$A$2:'TRM - TBM Crosswalk'!$I$1008,7,FALSE)=0,"",VLOOKUP(TRM!A505,'TRM - TBM Crosswalk'!$A$2:'TRM - TBM Crosswalk'!$I$1008,7,FALSE))</f>
        <v>Platform Services</v>
      </c>
      <c r="J5531" t="str">
        <f>IF(VLOOKUP(TRM!A505,'TRM - TBM Crosswalk'!$A$2:'TRM - TBM Crosswalk'!$I$1008,8,FALSE)=0,"",VLOOKUP(TRM!A505,'TRM - TBM Crosswalk'!$A$2:'TRM - TBM Crosswalk'!$I$1008,8,FALSE))</f>
        <v>Data Services</v>
      </c>
      <c r="K5531" t="str">
        <f>IF(VLOOKUP(TRM!A505,'TRM - TBM Crosswalk'!$A$2:'TRM - TBM Crosswalk'!$I$1008,9,FALSE)=0,"",VLOOKUP(TRM!A505,'TRM - TBM Crosswalk'!$A$2:'TRM - TBM Crosswalk'!$I$1008,9,FALSE))</f>
        <v>Data Analytics &amp; Visualizations</v>
      </c>
    </row>
    <row r="5532" spans="1:11" x14ac:dyDescent="0.45">
      <c r="A5532" t="str">
        <f>TRM!A506</f>
        <v>A02.020.200</v>
      </c>
      <c r="B5532" t="str">
        <f>TRM!B506</f>
        <v>Ad hoc Reporting</v>
      </c>
      <c r="C5532" t="str">
        <f>TRM!C506</f>
        <v>Module linguistique Microsoft ReportViewer 2010 Redistributable fra | 10.0.40219</v>
      </c>
      <c r="D5532">
        <f>TRM!D506</f>
        <v>0</v>
      </c>
      <c r="E5532" t="str">
        <f>IF(VLOOKUP(TRM!A506,'TRM - TBM Crosswalk'!$A$2:'TRM - TBM Crosswalk'!$I$1008,3,FALSE)="N/A","TBD","")</f>
        <v/>
      </c>
      <c r="F5532" t="str">
        <f>IF(VLOOKUP(TRM!A506,'TRM - TBM Crosswalk'!$A$2:'TRM - TBM Crosswalk'!$I$1008,4,FALSE)=0,"",VLOOKUP(TRM!A506,'TRM - TBM Crosswalk'!$A$2:'TRM - TBM Crosswalk'!$I$1008,4,FALSE))</f>
        <v/>
      </c>
      <c r="G5532" t="str">
        <f>IF(VLOOKUP(TRM!A506,'TRM - TBM Crosswalk'!$A$2:'TRM - TBM Crosswalk'!$I$1008,5,FALSE)=0,"",VLOOKUP(TRM!A506,'TRM - TBM Crosswalk'!$A$2:'TRM - TBM Crosswalk'!$I$1008,5,FALSE))</f>
        <v/>
      </c>
      <c r="H5532" t="str">
        <f>IF(VLOOKUP(TRM!A506,'TRM - TBM Crosswalk'!$A$2:'TRM - TBM Crosswalk'!$I$1008,6,FALSE)=0,"",VLOOKUP(TRM!A506,'TRM - TBM Crosswalk'!$A$2:'TRM - TBM Crosswalk'!$I$1008,6,FALSE))</f>
        <v/>
      </c>
      <c r="I5532" t="str">
        <f>IF(VLOOKUP(TRM!A506,'TRM - TBM Crosswalk'!$A$2:'TRM - TBM Crosswalk'!$I$1008,7,FALSE)=0,"",VLOOKUP(TRM!A506,'TRM - TBM Crosswalk'!$A$2:'TRM - TBM Crosswalk'!$I$1008,7,FALSE))</f>
        <v>Platform Services</v>
      </c>
      <c r="J5532" t="str">
        <f>IF(VLOOKUP(TRM!A506,'TRM - TBM Crosswalk'!$A$2:'TRM - TBM Crosswalk'!$I$1008,8,FALSE)=0,"",VLOOKUP(TRM!A506,'TRM - TBM Crosswalk'!$A$2:'TRM - TBM Crosswalk'!$I$1008,8,FALSE))</f>
        <v>Data Services</v>
      </c>
      <c r="K5532" t="str">
        <f>IF(VLOOKUP(TRM!A506,'TRM - TBM Crosswalk'!$A$2:'TRM - TBM Crosswalk'!$I$1008,9,FALSE)=0,"",VLOOKUP(TRM!A506,'TRM - TBM Crosswalk'!$A$2:'TRM - TBM Crosswalk'!$I$1008,9,FALSE))</f>
        <v>Data Analytics &amp; Visualizations</v>
      </c>
    </row>
    <row r="5533" spans="1:11" x14ac:dyDescent="0.45">
      <c r="A5533" t="str">
        <f>TRM!A507</f>
        <v>A02.020.200</v>
      </c>
      <c r="B5533" t="str">
        <f>TRM!B507</f>
        <v>Ad hoc Reporting</v>
      </c>
      <c r="C5533" t="str">
        <f>TRM!C507</f>
        <v>Paquete de idioma de Microsoft ReportViewer 2010 Redistributable esn | 10.0.40219</v>
      </c>
      <c r="D5533">
        <f>TRM!D507</f>
        <v>0</v>
      </c>
      <c r="E5533" t="str">
        <f>IF(VLOOKUP(TRM!A507,'TRM - TBM Crosswalk'!$A$2:'TRM - TBM Crosswalk'!$I$1008,3,FALSE)="N/A","TBD","")</f>
        <v/>
      </c>
      <c r="F5533" t="str">
        <f>IF(VLOOKUP(TRM!A507,'TRM - TBM Crosswalk'!$A$2:'TRM - TBM Crosswalk'!$I$1008,4,FALSE)=0,"",VLOOKUP(TRM!A507,'TRM - TBM Crosswalk'!$A$2:'TRM - TBM Crosswalk'!$I$1008,4,FALSE))</f>
        <v/>
      </c>
      <c r="G5533" t="str">
        <f>IF(VLOOKUP(TRM!A507,'TRM - TBM Crosswalk'!$A$2:'TRM - TBM Crosswalk'!$I$1008,5,FALSE)=0,"",VLOOKUP(TRM!A507,'TRM - TBM Crosswalk'!$A$2:'TRM - TBM Crosswalk'!$I$1008,5,FALSE))</f>
        <v/>
      </c>
      <c r="H5533" t="str">
        <f>IF(VLOOKUP(TRM!A507,'TRM - TBM Crosswalk'!$A$2:'TRM - TBM Crosswalk'!$I$1008,6,FALSE)=0,"",VLOOKUP(TRM!A507,'TRM - TBM Crosswalk'!$A$2:'TRM - TBM Crosswalk'!$I$1008,6,FALSE))</f>
        <v/>
      </c>
      <c r="I5533" t="str">
        <f>IF(VLOOKUP(TRM!A507,'TRM - TBM Crosswalk'!$A$2:'TRM - TBM Crosswalk'!$I$1008,7,FALSE)=0,"",VLOOKUP(TRM!A507,'TRM - TBM Crosswalk'!$A$2:'TRM - TBM Crosswalk'!$I$1008,7,FALSE))</f>
        <v>Platform Services</v>
      </c>
      <c r="J5533" t="str">
        <f>IF(VLOOKUP(TRM!A507,'TRM - TBM Crosswalk'!$A$2:'TRM - TBM Crosswalk'!$I$1008,8,FALSE)=0,"",VLOOKUP(TRM!A507,'TRM - TBM Crosswalk'!$A$2:'TRM - TBM Crosswalk'!$I$1008,8,FALSE))</f>
        <v>Data Services</v>
      </c>
      <c r="K5533" t="str">
        <f>IF(VLOOKUP(TRM!A507,'TRM - TBM Crosswalk'!$A$2:'TRM - TBM Crosswalk'!$I$1008,9,FALSE)=0,"",VLOOKUP(TRM!A507,'TRM - TBM Crosswalk'!$A$2:'TRM - TBM Crosswalk'!$I$1008,9,FALSE))</f>
        <v>Data Analytics &amp; Visualizations</v>
      </c>
    </row>
    <row r="5534" spans="1:11" x14ac:dyDescent="0.45">
      <c r="A5534" t="str">
        <f>TRM!A508</f>
        <v>A02.020.200</v>
      </c>
      <c r="B5534" t="str">
        <f>TRM!B508</f>
        <v>Ad hoc Reporting</v>
      </c>
      <c r="C5534" t="str">
        <f>TRM!C508</f>
        <v>SAS | 9.4</v>
      </c>
      <c r="D5534">
        <f>TRM!D508</f>
        <v>0</v>
      </c>
      <c r="E5534" t="str">
        <f>IF(VLOOKUP(TRM!A508,'TRM - TBM Crosswalk'!$A$2:'TRM - TBM Crosswalk'!$I$1008,3,FALSE)="N/A","TBD","")</f>
        <v/>
      </c>
      <c r="F5534" t="str">
        <f>IF(VLOOKUP(TRM!A508,'TRM - TBM Crosswalk'!$A$2:'TRM - TBM Crosswalk'!$I$1008,4,FALSE)=0,"",VLOOKUP(TRM!A508,'TRM - TBM Crosswalk'!$A$2:'TRM - TBM Crosswalk'!$I$1008,4,FALSE))</f>
        <v/>
      </c>
      <c r="G5534" t="str">
        <f>IF(VLOOKUP(TRM!A508,'TRM - TBM Crosswalk'!$A$2:'TRM - TBM Crosswalk'!$I$1008,5,FALSE)=0,"",VLOOKUP(TRM!A508,'TRM - TBM Crosswalk'!$A$2:'TRM - TBM Crosswalk'!$I$1008,5,FALSE))</f>
        <v/>
      </c>
      <c r="H5534" t="str">
        <f>IF(VLOOKUP(TRM!A508,'TRM - TBM Crosswalk'!$A$2:'TRM - TBM Crosswalk'!$I$1008,6,FALSE)=0,"",VLOOKUP(TRM!A508,'TRM - TBM Crosswalk'!$A$2:'TRM - TBM Crosswalk'!$I$1008,6,FALSE))</f>
        <v/>
      </c>
      <c r="I5534" t="str">
        <f>IF(VLOOKUP(TRM!A508,'TRM - TBM Crosswalk'!$A$2:'TRM - TBM Crosswalk'!$I$1008,7,FALSE)=0,"",VLOOKUP(TRM!A508,'TRM - TBM Crosswalk'!$A$2:'TRM - TBM Crosswalk'!$I$1008,7,FALSE))</f>
        <v>Platform Services</v>
      </c>
      <c r="J5534" t="str">
        <f>IF(VLOOKUP(TRM!A508,'TRM - TBM Crosswalk'!$A$2:'TRM - TBM Crosswalk'!$I$1008,8,FALSE)=0,"",VLOOKUP(TRM!A508,'TRM - TBM Crosswalk'!$A$2:'TRM - TBM Crosswalk'!$I$1008,8,FALSE))</f>
        <v>Data Services</v>
      </c>
      <c r="K5534" t="str">
        <f>IF(VLOOKUP(TRM!A508,'TRM - TBM Crosswalk'!$A$2:'TRM - TBM Crosswalk'!$I$1008,9,FALSE)=0,"",VLOOKUP(TRM!A508,'TRM - TBM Crosswalk'!$A$2:'TRM - TBM Crosswalk'!$I$1008,9,FALSE))</f>
        <v>Data Analytics &amp; Visualizations</v>
      </c>
    </row>
    <row r="5535" spans="1:11" x14ac:dyDescent="0.45">
      <c r="A5535" t="str">
        <f>TRM!A509</f>
        <v>A02.020.200</v>
      </c>
      <c r="B5535" t="str">
        <f>TRM!B509</f>
        <v>Ad hoc Reporting</v>
      </c>
      <c r="C5535" t="str">
        <f>TRM!C509</f>
        <v>SAS 9.3</v>
      </c>
      <c r="D5535">
        <f>TRM!D509</f>
        <v>0</v>
      </c>
      <c r="E5535" t="str">
        <f>IF(VLOOKUP(TRM!A509,'TRM - TBM Crosswalk'!$A$2:'TRM - TBM Crosswalk'!$I$1008,3,FALSE)="N/A","TBD","")</f>
        <v/>
      </c>
      <c r="F5535" t="str">
        <f>IF(VLOOKUP(TRM!A509,'TRM - TBM Crosswalk'!$A$2:'TRM - TBM Crosswalk'!$I$1008,4,FALSE)=0,"",VLOOKUP(TRM!A509,'TRM - TBM Crosswalk'!$A$2:'TRM - TBM Crosswalk'!$I$1008,4,FALSE))</f>
        <v/>
      </c>
      <c r="G5535" t="str">
        <f>IF(VLOOKUP(TRM!A509,'TRM - TBM Crosswalk'!$A$2:'TRM - TBM Crosswalk'!$I$1008,5,FALSE)=0,"",VLOOKUP(TRM!A509,'TRM - TBM Crosswalk'!$A$2:'TRM - TBM Crosswalk'!$I$1008,5,FALSE))</f>
        <v/>
      </c>
      <c r="H5535" t="str">
        <f>IF(VLOOKUP(TRM!A509,'TRM - TBM Crosswalk'!$A$2:'TRM - TBM Crosswalk'!$I$1008,6,FALSE)=0,"",VLOOKUP(TRM!A509,'TRM - TBM Crosswalk'!$A$2:'TRM - TBM Crosswalk'!$I$1008,6,FALSE))</f>
        <v/>
      </c>
      <c r="I5535" t="str">
        <f>IF(VLOOKUP(TRM!A509,'TRM - TBM Crosswalk'!$A$2:'TRM - TBM Crosswalk'!$I$1008,7,FALSE)=0,"",VLOOKUP(TRM!A509,'TRM - TBM Crosswalk'!$A$2:'TRM - TBM Crosswalk'!$I$1008,7,FALSE))</f>
        <v>Platform Services</v>
      </c>
      <c r="J5535" t="str">
        <f>IF(VLOOKUP(TRM!A509,'TRM - TBM Crosswalk'!$A$2:'TRM - TBM Crosswalk'!$I$1008,8,FALSE)=0,"",VLOOKUP(TRM!A509,'TRM - TBM Crosswalk'!$A$2:'TRM - TBM Crosswalk'!$I$1008,8,FALSE))</f>
        <v>Data Services</v>
      </c>
      <c r="K5535" t="str">
        <f>IF(VLOOKUP(TRM!A509,'TRM - TBM Crosswalk'!$A$2:'TRM - TBM Crosswalk'!$I$1008,9,FALSE)=0,"",VLOOKUP(TRM!A509,'TRM - TBM Crosswalk'!$A$2:'TRM - TBM Crosswalk'!$I$1008,9,FALSE))</f>
        <v>Data Analytics &amp; Visualizations</v>
      </c>
    </row>
    <row r="5536" spans="1:11" x14ac:dyDescent="0.45">
      <c r="A5536" t="str">
        <f>TRM!A510</f>
        <v>A02.020.200</v>
      </c>
      <c r="B5536" t="str">
        <f>TRM!B510</f>
        <v>Ad hoc Reporting</v>
      </c>
      <c r="C5536" t="str">
        <f>TRM!C510</f>
        <v>SAS/Graph ActiveX Control | 9.2</v>
      </c>
      <c r="D5536">
        <f>TRM!D510</f>
        <v>0</v>
      </c>
      <c r="E5536" t="str">
        <f>IF(VLOOKUP(TRM!A510,'TRM - TBM Crosswalk'!$A$2:'TRM - TBM Crosswalk'!$I$1008,3,FALSE)="N/A","TBD","")</f>
        <v/>
      </c>
      <c r="F5536" t="str">
        <f>IF(VLOOKUP(TRM!A510,'TRM - TBM Crosswalk'!$A$2:'TRM - TBM Crosswalk'!$I$1008,4,FALSE)=0,"",VLOOKUP(TRM!A510,'TRM - TBM Crosswalk'!$A$2:'TRM - TBM Crosswalk'!$I$1008,4,FALSE))</f>
        <v/>
      </c>
      <c r="G5536" t="str">
        <f>IF(VLOOKUP(TRM!A510,'TRM - TBM Crosswalk'!$A$2:'TRM - TBM Crosswalk'!$I$1008,5,FALSE)=0,"",VLOOKUP(TRM!A510,'TRM - TBM Crosswalk'!$A$2:'TRM - TBM Crosswalk'!$I$1008,5,FALSE))</f>
        <v/>
      </c>
      <c r="H5536" t="str">
        <f>IF(VLOOKUP(TRM!A510,'TRM - TBM Crosswalk'!$A$2:'TRM - TBM Crosswalk'!$I$1008,6,FALSE)=0,"",VLOOKUP(TRM!A510,'TRM - TBM Crosswalk'!$A$2:'TRM - TBM Crosswalk'!$I$1008,6,FALSE))</f>
        <v/>
      </c>
      <c r="I5536" t="str">
        <f>IF(VLOOKUP(TRM!A510,'TRM - TBM Crosswalk'!$A$2:'TRM - TBM Crosswalk'!$I$1008,7,FALSE)=0,"",VLOOKUP(TRM!A510,'TRM - TBM Crosswalk'!$A$2:'TRM - TBM Crosswalk'!$I$1008,7,FALSE))</f>
        <v>Platform Services</v>
      </c>
      <c r="J5536" t="str">
        <f>IF(VLOOKUP(TRM!A510,'TRM - TBM Crosswalk'!$A$2:'TRM - TBM Crosswalk'!$I$1008,8,FALSE)=0,"",VLOOKUP(TRM!A510,'TRM - TBM Crosswalk'!$A$2:'TRM - TBM Crosswalk'!$I$1008,8,FALSE))</f>
        <v>Data Services</v>
      </c>
      <c r="K5536" t="str">
        <f>IF(VLOOKUP(TRM!A510,'TRM - TBM Crosswalk'!$A$2:'TRM - TBM Crosswalk'!$I$1008,9,FALSE)=0,"",VLOOKUP(TRM!A510,'TRM - TBM Crosswalk'!$A$2:'TRM - TBM Crosswalk'!$I$1008,9,FALSE))</f>
        <v>Data Analytics &amp; Visualizations</v>
      </c>
    </row>
    <row r="5537" spans="1:11" x14ac:dyDescent="0.45">
      <c r="A5537" t="str">
        <f>TRM!A511</f>
        <v>A02.020.200</v>
      </c>
      <c r="B5537" t="str">
        <f>TRM!B511</f>
        <v>Ad hoc Reporting</v>
      </c>
      <c r="C5537" t="str">
        <f>TRM!C511</f>
        <v>SAS/Graph ActiveX Control version | 9.4</v>
      </c>
      <c r="D5537">
        <f>TRM!D511</f>
        <v>0</v>
      </c>
      <c r="E5537" t="str">
        <f>IF(VLOOKUP(TRM!A511,'TRM - TBM Crosswalk'!$A$2:'TRM - TBM Crosswalk'!$I$1008,3,FALSE)="N/A","TBD","")</f>
        <v/>
      </c>
      <c r="F5537" t="str">
        <f>IF(VLOOKUP(TRM!A511,'TRM - TBM Crosswalk'!$A$2:'TRM - TBM Crosswalk'!$I$1008,4,FALSE)=0,"",VLOOKUP(TRM!A511,'TRM - TBM Crosswalk'!$A$2:'TRM - TBM Crosswalk'!$I$1008,4,FALSE))</f>
        <v/>
      </c>
      <c r="G5537" t="str">
        <f>IF(VLOOKUP(TRM!A511,'TRM - TBM Crosswalk'!$A$2:'TRM - TBM Crosswalk'!$I$1008,5,FALSE)=0,"",VLOOKUP(TRM!A511,'TRM - TBM Crosswalk'!$A$2:'TRM - TBM Crosswalk'!$I$1008,5,FALSE))</f>
        <v/>
      </c>
      <c r="H5537" t="str">
        <f>IF(VLOOKUP(TRM!A511,'TRM - TBM Crosswalk'!$A$2:'TRM - TBM Crosswalk'!$I$1008,6,FALSE)=0,"",VLOOKUP(TRM!A511,'TRM - TBM Crosswalk'!$A$2:'TRM - TBM Crosswalk'!$I$1008,6,FALSE))</f>
        <v/>
      </c>
      <c r="I5537" t="str">
        <f>IF(VLOOKUP(TRM!A511,'TRM - TBM Crosswalk'!$A$2:'TRM - TBM Crosswalk'!$I$1008,7,FALSE)=0,"",VLOOKUP(TRM!A511,'TRM - TBM Crosswalk'!$A$2:'TRM - TBM Crosswalk'!$I$1008,7,FALSE))</f>
        <v>Platform Services</v>
      </c>
      <c r="J5537" t="str">
        <f>IF(VLOOKUP(TRM!A511,'TRM - TBM Crosswalk'!$A$2:'TRM - TBM Crosswalk'!$I$1008,8,FALSE)=0,"",VLOOKUP(TRM!A511,'TRM - TBM Crosswalk'!$A$2:'TRM - TBM Crosswalk'!$I$1008,8,FALSE))</f>
        <v>Data Services</v>
      </c>
      <c r="K5537" t="str">
        <f>IF(VLOOKUP(TRM!A511,'TRM - TBM Crosswalk'!$A$2:'TRM - TBM Crosswalk'!$I$1008,9,FALSE)=0,"",VLOOKUP(TRM!A511,'TRM - TBM Crosswalk'!$A$2:'TRM - TBM Crosswalk'!$I$1008,9,FALSE))</f>
        <v>Data Analytics &amp; Visualizations</v>
      </c>
    </row>
    <row r="5538" spans="1:11" x14ac:dyDescent="0.45">
      <c r="A5538" t="str">
        <f>TRM!A512</f>
        <v>A02.020.200</v>
      </c>
      <c r="B5538" t="str">
        <f>TRM!B512</f>
        <v>Ad hoc Reporting</v>
      </c>
      <c r="C5538" t="str">
        <f>TRM!C512</f>
        <v>SASEM4</v>
      </c>
      <c r="D5538">
        <f>TRM!D512</f>
        <v>0</v>
      </c>
      <c r="E5538" t="str">
        <f>IF(VLOOKUP(TRM!A512,'TRM - TBM Crosswalk'!$A$2:'TRM - TBM Crosswalk'!$I$1008,3,FALSE)="N/A","TBD","")</f>
        <v/>
      </c>
      <c r="F5538" t="str">
        <f>IF(VLOOKUP(TRM!A512,'TRM - TBM Crosswalk'!$A$2:'TRM - TBM Crosswalk'!$I$1008,4,FALSE)=0,"",VLOOKUP(TRM!A512,'TRM - TBM Crosswalk'!$A$2:'TRM - TBM Crosswalk'!$I$1008,4,FALSE))</f>
        <v/>
      </c>
      <c r="G5538" t="str">
        <f>IF(VLOOKUP(TRM!A512,'TRM - TBM Crosswalk'!$A$2:'TRM - TBM Crosswalk'!$I$1008,5,FALSE)=0,"",VLOOKUP(TRM!A512,'TRM - TBM Crosswalk'!$A$2:'TRM - TBM Crosswalk'!$I$1008,5,FALSE))</f>
        <v/>
      </c>
      <c r="H5538" t="str">
        <f>IF(VLOOKUP(TRM!A512,'TRM - TBM Crosswalk'!$A$2:'TRM - TBM Crosswalk'!$I$1008,6,FALSE)=0,"",VLOOKUP(TRM!A512,'TRM - TBM Crosswalk'!$A$2:'TRM - TBM Crosswalk'!$I$1008,6,FALSE))</f>
        <v/>
      </c>
      <c r="I5538" t="str">
        <f>IF(VLOOKUP(TRM!A512,'TRM - TBM Crosswalk'!$A$2:'TRM - TBM Crosswalk'!$I$1008,7,FALSE)=0,"",VLOOKUP(TRM!A512,'TRM - TBM Crosswalk'!$A$2:'TRM - TBM Crosswalk'!$I$1008,7,FALSE))</f>
        <v>Platform Services</v>
      </c>
      <c r="J5538" t="str">
        <f>IF(VLOOKUP(TRM!A512,'TRM - TBM Crosswalk'!$A$2:'TRM - TBM Crosswalk'!$I$1008,8,FALSE)=0,"",VLOOKUP(TRM!A512,'TRM - TBM Crosswalk'!$A$2:'TRM - TBM Crosswalk'!$I$1008,8,FALSE))</f>
        <v>Data Services</v>
      </c>
      <c r="K5538" t="str">
        <f>IF(VLOOKUP(TRM!A512,'TRM - TBM Crosswalk'!$A$2:'TRM - TBM Crosswalk'!$I$1008,9,FALSE)=0,"",VLOOKUP(TRM!A512,'TRM - TBM Crosswalk'!$A$2:'TRM - TBM Crosswalk'!$I$1008,9,FALSE))</f>
        <v>Data Analytics &amp; Visualizations</v>
      </c>
    </row>
    <row r="5539" spans="1:11" x14ac:dyDescent="0.45">
      <c r="A5539" t="str">
        <f>TRM!A513</f>
        <v>A02.020.200</v>
      </c>
      <c r="B5539" t="str">
        <f>TRM!B513</f>
        <v>Ad hoc Reporting</v>
      </c>
      <c r="C5539" t="str">
        <f>TRM!C513</f>
        <v>Telerik Reporting Q1 2012 | 6.0.12.215</v>
      </c>
      <c r="D5539">
        <f>TRM!D513</f>
        <v>0</v>
      </c>
      <c r="E5539" t="str">
        <f>IF(VLOOKUP(TRM!A513,'TRM - TBM Crosswalk'!$A$2:'TRM - TBM Crosswalk'!$I$1008,3,FALSE)="N/A","TBD","")</f>
        <v/>
      </c>
      <c r="F5539" t="str">
        <f>IF(VLOOKUP(TRM!A513,'TRM - TBM Crosswalk'!$A$2:'TRM - TBM Crosswalk'!$I$1008,4,FALSE)=0,"",VLOOKUP(TRM!A513,'TRM - TBM Crosswalk'!$A$2:'TRM - TBM Crosswalk'!$I$1008,4,FALSE))</f>
        <v/>
      </c>
      <c r="G5539" t="str">
        <f>IF(VLOOKUP(TRM!A513,'TRM - TBM Crosswalk'!$A$2:'TRM - TBM Crosswalk'!$I$1008,5,FALSE)=0,"",VLOOKUP(TRM!A513,'TRM - TBM Crosswalk'!$A$2:'TRM - TBM Crosswalk'!$I$1008,5,FALSE))</f>
        <v/>
      </c>
      <c r="H5539" t="str">
        <f>IF(VLOOKUP(TRM!A513,'TRM - TBM Crosswalk'!$A$2:'TRM - TBM Crosswalk'!$I$1008,6,FALSE)=0,"",VLOOKUP(TRM!A513,'TRM - TBM Crosswalk'!$A$2:'TRM - TBM Crosswalk'!$I$1008,6,FALSE))</f>
        <v/>
      </c>
      <c r="I5539" t="str">
        <f>IF(VLOOKUP(TRM!A513,'TRM - TBM Crosswalk'!$A$2:'TRM - TBM Crosswalk'!$I$1008,7,FALSE)=0,"",VLOOKUP(TRM!A513,'TRM - TBM Crosswalk'!$A$2:'TRM - TBM Crosswalk'!$I$1008,7,FALSE))</f>
        <v>Platform Services</v>
      </c>
      <c r="J5539" t="str">
        <f>IF(VLOOKUP(TRM!A513,'TRM - TBM Crosswalk'!$A$2:'TRM - TBM Crosswalk'!$I$1008,8,FALSE)=0,"",VLOOKUP(TRM!A513,'TRM - TBM Crosswalk'!$A$2:'TRM - TBM Crosswalk'!$I$1008,8,FALSE))</f>
        <v>Data Services</v>
      </c>
      <c r="K5539" t="str">
        <f>IF(VLOOKUP(TRM!A513,'TRM - TBM Crosswalk'!$A$2:'TRM - TBM Crosswalk'!$I$1008,9,FALSE)=0,"",VLOOKUP(TRM!A513,'TRM - TBM Crosswalk'!$A$2:'TRM - TBM Crosswalk'!$I$1008,9,FALSE))</f>
        <v>Data Analytics &amp; Visualizations</v>
      </c>
    </row>
    <row r="5540" spans="1:11" x14ac:dyDescent="0.45">
      <c r="A5540" t="str">
        <f>TRM!A514</f>
        <v>A02.020.200</v>
      </c>
      <c r="B5540" t="str">
        <f>TRM!B514</f>
        <v>Ad hoc Reporting</v>
      </c>
      <c r="C5540" t="str">
        <f>TRM!C514</f>
        <v>Windows Driver Package - LSI Corporation (LSI_SAS) SCSIAdapter | 01/30/2009 1.30.02.00</v>
      </c>
      <c r="D5540">
        <f>TRM!D514</f>
        <v>0</v>
      </c>
      <c r="E5540" t="str">
        <f>IF(VLOOKUP(TRM!A514,'TRM - TBM Crosswalk'!$A$2:'TRM - TBM Crosswalk'!$I$1008,3,FALSE)="N/A","TBD","")</f>
        <v/>
      </c>
      <c r="F5540" t="str">
        <f>IF(VLOOKUP(TRM!A514,'TRM - TBM Crosswalk'!$A$2:'TRM - TBM Crosswalk'!$I$1008,4,FALSE)=0,"",VLOOKUP(TRM!A514,'TRM - TBM Crosswalk'!$A$2:'TRM - TBM Crosswalk'!$I$1008,4,FALSE))</f>
        <v/>
      </c>
      <c r="G5540" t="str">
        <f>IF(VLOOKUP(TRM!A514,'TRM - TBM Crosswalk'!$A$2:'TRM - TBM Crosswalk'!$I$1008,5,FALSE)=0,"",VLOOKUP(TRM!A514,'TRM - TBM Crosswalk'!$A$2:'TRM - TBM Crosswalk'!$I$1008,5,FALSE))</f>
        <v/>
      </c>
      <c r="H5540" t="str">
        <f>IF(VLOOKUP(TRM!A514,'TRM - TBM Crosswalk'!$A$2:'TRM - TBM Crosswalk'!$I$1008,6,FALSE)=0,"",VLOOKUP(TRM!A514,'TRM - TBM Crosswalk'!$A$2:'TRM - TBM Crosswalk'!$I$1008,6,FALSE))</f>
        <v/>
      </c>
      <c r="I5540" t="str">
        <f>IF(VLOOKUP(TRM!A514,'TRM - TBM Crosswalk'!$A$2:'TRM - TBM Crosswalk'!$I$1008,7,FALSE)=0,"",VLOOKUP(TRM!A514,'TRM - TBM Crosswalk'!$A$2:'TRM - TBM Crosswalk'!$I$1008,7,FALSE))</f>
        <v>Platform Services</v>
      </c>
      <c r="J5540" t="str">
        <f>IF(VLOOKUP(TRM!A514,'TRM - TBM Crosswalk'!$A$2:'TRM - TBM Crosswalk'!$I$1008,8,FALSE)=0,"",VLOOKUP(TRM!A514,'TRM - TBM Crosswalk'!$A$2:'TRM - TBM Crosswalk'!$I$1008,8,FALSE))</f>
        <v>Data Services</v>
      </c>
      <c r="K5540" t="str">
        <f>IF(VLOOKUP(TRM!A514,'TRM - TBM Crosswalk'!$A$2:'TRM - TBM Crosswalk'!$I$1008,9,FALSE)=0,"",VLOOKUP(TRM!A514,'TRM - TBM Crosswalk'!$A$2:'TRM - TBM Crosswalk'!$I$1008,9,FALSE))</f>
        <v>Data Analytics &amp; Visualizations</v>
      </c>
    </row>
    <row r="5541" spans="1:11" x14ac:dyDescent="0.45">
      <c r="A5541" t="str">
        <f>TRM!A515</f>
        <v>A02.020.200</v>
      </c>
      <c r="B5541" t="str">
        <f>TRM!B515</f>
        <v>Ad hoc Reporting</v>
      </c>
      <c r="C5541" t="str">
        <f>TRM!C515</f>
        <v>Windows Grep 2.3</v>
      </c>
      <c r="D5541">
        <f>TRM!D515</f>
        <v>0</v>
      </c>
      <c r="E5541" t="str">
        <f>IF(VLOOKUP(TRM!A515,'TRM - TBM Crosswalk'!$A$2:'TRM - TBM Crosswalk'!$I$1008,3,FALSE)="N/A","TBD","")</f>
        <v/>
      </c>
      <c r="F5541" t="str">
        <f>IF(VLOOKUP(TRM!A515,'TRM - TBM Crosswalk'!$A$2:'TRM - TBM Crosswalk'!$I$1008,4,FALSE)=0,"",VLOOKUP(TRM!A515,'TRM - TBM Crosswalk'!$A$2:'TRM - TBM Crosswalk'!$I$1008,4,FALSE))</f>
        <v/>
      </c>
      <c r="G5541" t="str">
        <f>IF(VLOOKUP(TRM!A515,'TRM - TBM Crosswalk'!$A$2:'TRM - TBM Crosswalk'!$I$1008,5,FALSE)=0,"",VLOOKUP(TRM!A515,'TRM - TBM Crosswalk'!$A$2:'TRM - TBM Crosswalk'!$I$1008,5,FALSE))</f>
        <v/>
      </c>
      <c r="H5541" t="str">
        <f>IF(VLOOKUP(TRM!A515,'TRM - TBM Crosswalk'!$A$2:'TRM - TBM Crosswalk'!$I$1008,6,FALSE)=0,"",VLOOKUP(TRM!A515,'TRM - TBM Crosswalk'!$A$2:'TRM - TBM Crosswalk'!$I$1008,6,FALSE))</f>
        <v/>
      </c>
      <c r="I5541" t="str">
        <f>IF(VLOOKUP(TRM!A515,'TRM - TBM Crosswalk'!$A$2:'TRM - TBM Crosswalk'!$I$1008,7,FALSE)=0,"",VLOOKUP(TRM!A515,'TRM - TBM Crosswalk'!$A$2:'TRM - TBM Crosswalk'!$I$1008,7,FALSE))</f>
        <v>Platform Services</v>
      </c>
      <c r="J5541" t="str">
        <f>IF(VLOOKUP(TRM!A515,'TRM - TBM Crosswalk'!$A$2:'TRM - TBM Crosswalk'!$I$1008,8,FALSE)=0,"",VLOOKUP(TRM!A515,'TRM - TBM Crosswalk'!$A$2:'TRM - TBM Crosswalk'!$I$1008,8,FALSE))</f>
        <v>Data Services</v>
      </c>
      <c r="K5541" t="str">
        <f>IF(VLOOKUP(TRM!A515,'TRM - TBM Crosswalk'!$A$2:'TRM - TBM Crosswalk'!$I$1008,9,FALSE)=0,"",VLOOKUP(TRM!A515,'TRM - TBM Crosswalk'!$A$2:'TRM - TBM Crosswalk'!$I$1008,9,FALSE))</f>
        <v>Data Analytics &amp; Visualizations</v>
      </c>
    </row>
    <row r="5542" spans="1:11" x14ac:dyDescent="0.45">
      <c r="A5542" t="str">
        <f>TRM!A516</f>
        <v>A02.020.202</v>
      </c>
      <c r="B5542" t="str">
        <f>TRM!B516</f>
        <v>Business Intelligence</v>
      </c>
      <c r="C5542" t="str">
        <f>TRM!C516</f>
        <v>Brio Insight</v>
      </c>
      <c r="D5542">
        <f>TRM!D516</f>
        <v>0</v>
      </c>
      <c r="E5542" t="str">
        <f>IF(VLOOKUP(TRM!A516,'TRM - TBM Crosswalk'!$A$2:'TRM - TBM Crosswalk'!$I$1008,3,FALSE)="N/A","TBD","")</f>
        <v/>
      </c>
      <c r="F5542" t="str">
        <f>IF(VLOOKUP(TRM!A516,'TRM - TBM Crosswalk'!$A$2:'TRM - TBM Crosswalk'!$I$1008,4,FALSE)=0,"",VLOOKUP(TRM!A516,'TRM - TBM Crosswalk'!$A$2:'TRM - TBM Crosswalk'!$I$1008,4,FALSE))</f>
        <v/>
      </c>
      <c r="G5542" t="str">
        <f>IF(VLOOKUP(TRM!A516,'TRM - TBM Crosswalk'!$A$2:'TRM - TBM Crosswalk'!$I$1008,5,FALSE)=0,"",VLOOKUP(TRM!A516,'TRM - TBM Crosswalk'!$A$2:'TRM - TBM Crosswalk'!$I$1008,5,FALSE))</f>
        <v/>
      </c>
      <c r="H5542" t="str">
        <f>IF(VLOOKUP(TRM!A516,'TRM - TBM Crosswalk'!$A$2:'TRM - TBM Crosswalk'!$I$1008,6,FALSE)=0,"",VLOOKUP(TRM!A516,'TRM - TBM Crosswalk'!$A$2:'TRM - TBM Crosswalk'!$I$1008,6,FALSE))</f>
        <v/>
      </c>
      <c r="I5542" t="str">
        <f>IF(VLOOKUP(TRM!A516,'TRM - TBM Crosswalk'!$A$2:'TRM - TBM Crosswalk'!$I$1008,7,FALSE)=0,"",VLOOKUP(TRM!A516,'TRM - TBM Crosswalk'!$A$2:'TRM - TBM Crosswalk'!$I$1008,7,FALSE))</f>
        <v>Platform Services</v>
      </c>
      <c r="J5542" t="str">
        <f>IF(VLOOKUP(TRM!A516,'TRM - TBM Crosswalk'!$A$2:'TRM - TBM Crosswalk'!$I$1008,8,FALSE)=0,"",VLOOKUP(TRM!A516,'TRM - TBM Crosswalk'!$A$2:'TRM - TBM Crosswalk'!$I$1008,8,FALSE))</f>
        <v>Applications Services</v>
      </c>
      <c r="K5542" t="str">
        <f>IF(VLOOKUP(TRM!A516,'TRM - TBM Crosswalk'!$A$2:'TRM - TBM Crosswalk'!$I$1008,9,FALSE)=0,"",VLOOKUP(TRM!A516,'TRM - TBM Crosswalk'!$A$2:'TRM - TBM Crosswalk'!$I$1008,9,FALSE))</f>
        <v>Decision Intelligence &amp; Automation</v>
      </c>
    </row>
    <row r="5543" spans="1:11" x14ac:dyDescent="0.45">
      <c r="A5543" t="str">
        <f>TRM!A517</f>
        <v>A02.020.202</v>
      </c>
      <c r="B5543" t="str">
        <f>TRM!B517</f>
        <v>Business Intelligence</v>
      </c>
      <c r="C5543" t="str">
        <f>TRM!C517</f>
        <v>Hyperion Interactive Reporting Web Client | 11.1.2.2</v>
      </c>
      <c r="D5543">
        <f>TRM!D517</f>
        <v>0</v>
      </c>
      <c r="E5543" t="str">
        <f>IF(VLOOKUP(TRM!A517,'TRM - TBM Crosswalk'!$A$2:'TRM - TBM Crosswalk'!$I$1008,3,FALSE)="N/A","TBD","")</f>
        <v/>
      </c>
      <c r="F5543" t="str">
        <f>IF(VLOOKUP(TRM!A517,'TRM - TBM Crosswalk'!$A$2:'TRM - TBM Crosswalk'!$I$1008,4,FALSE)=0,"",VLOOKUP(TRM!A517,'TRM - TBM Crosswalk'!$A$2:'TRM - TBM Crosswalk'!$I$1008,4,FALSE))</f>
        <v/>
      </c>
      <c r="G5543" t="str">
        <f>IF(VLOOKUP(TRM!A517,'TRM - TBM Crosswalk'!$A$2:'TRM - TBM Crosswalk'!$I$1008,5,FALSE)=0,"",VLOOKUP(TRM!A517,'TRM - TBM Crosswalk'!$A$2:'TRM - TBM Crosswalk'!$I$1008,5,FALSE))</f>
        <v/>
      </c>
      <c r="H5543" t="str">
        <f>IF(VLOOKUP(TRM!A517,'TRM - TBM Crosswalk'!$A$2:'TRM - TBM Crosswalk'!$I$1008,6,FALSE)=0,"",VLOOKUP(TRM!A517,'TRM - TBM Crosswalk'!$A$2:'TRM - TBM Crosswalk'!$I$1008,6,FALSE))</f>
        <v/>
      </c>
      <c r="I5543" t="str">
        <f>IF(VLOOKUP(TRM!A517,'TRM - TBM Crosswalk'!$A$2:'TRM - TBM Crosswalk'!$I$1008,7,FALSE)=0,"",VLOOKUP(TRM!A517,'TRM - TBM Crosswalk'!$A$2:'TRM - TBM Crosswalk'!$I$1008,7,FALSE))</f>
        <v>Platform Services</v>
      </c>
      <c r="J5543" t="str">
        <f>IF(VLOOKUP(TRM!A517,'TRM - TBM Crosswalk'!$A$2:'TRM - TBM Crosswalk'!$I$1008,8,FALSE)=0,"",VLOOKUP(TRM!A517,'TRM - TBM Crosswalk'!$A$2:'TRM - TBM Crosswalk'!$I$1008,8,FALSE))</f>
        <v>Applications Services</v>
      </c>
      <c r="K5543" t="str">
        <f>IF(VLOOKUP(TRM!A517,'TRM - TBM Crosswalk'!$A$2:'TRM - TBM Crosswalk'!$I$1008,9,FALSE)=0,"",VLOOKUP(TRM!A517,'TRM - TBM Crosswalk'!$A$2:'TRM - TBM Crosswalk'!$I$1008,9,FALSE))</f>
        <v>Decision Intelligence &amp; Automation</v>
      </c>
    </row>
    <row r="5544" spans="1:11" x14ac:dyDescent="0.45">
      <c r="A5544" t="str">
        <f>TRM!A518</f>
        <v>A02.020.202</v>
      </c>
      <c r="B5544" t="str">
        <f>TRM!B518</f>
        <v>Business Intelligence</v>
      </c>
      <c r="C5544" t="str">
        <f>TRM!C518</f>
        <v>Hyperion Interactive Reporting Web Client | 11.1.2.3</v>
      </c>
      <c r="D5544">
        <f>TRM!D518</f>
        <v>0</v>
      </c>
      <c r="E5544" t="str">
        <f>IF(VLOOKUP(TRM!A518,'TRM - TBM Crosswalk'!$A$2:'TRM - TBM Crosswalk'!$I$1008,3,FALSE)="N/A","TBD","")</f>
        <v/>
      </c>
      <c r="F5544" t="str">
        <f>IF(VLOOKUP(TRM!A518,'TRM - TBM Crosswalk'!$A$2:'TRM - TBM Crosswalk'!$I$1008,4,FALSE)=0,"",VLOOKUP(TRM!A518,'TRM - TBM Crosswalk'!$A$2:'TRM - TBM Crosswalk'!$I$1008,4,FALSE))</f>
        <v/>
      </c>
      <c r="G5544" t="str">
        <f>IF(VLOOKUP(TRM!A518,'TRM - TBM Crosswalk'!$A$2:'TRM - TBM Crosswalk'!$I$1008,5,FALSE)=0,"",VLOOKUP(TRM!A518,'TRM - TBM Crosswalk'!$A$2:'TRM - TBM Crosswalk'!$I$1008,5,FALSE))</f>
        <v/>
      </c>
      <c r="H5544" t="str">
        <f>IF(VLOOKUP(TRM!A518,'TRM - TBM Crosswalk'!$A$2:'TRM - TBM Crosswalk'!$I$1008,6,FALSE)=0,"",VLOOKUP(TRM!A518,'TRM - TBM Crosswalk'!$A$2:'TRM - TBM Crosswalk'!$I$1008,6,FALSE))</f>
        <v/>
      </c>
      <c r="I5544" t="str">
        <f>IF(VLOOKUP(TRM!A518,'TRM - TBM Crosswalk'!$A$2:'TRM - TBM Crosswalk'!$I$1008,7,FALSE)=0,"",VLOOKUP(TRM!A518,'TRM - TBM Crosswalk'!$A$2:'TRM - TBM Crosswalk'!$I$1008,7,FALSE))</f>
        <v>Platform Services</v>
      </c>
      <c r="J5544" t="str">
        <f>IF(VLOOKUP(TRM!A518,'TRM - TBM Crosswalk'!$A$2:'TRM - TBM Crosswalk'!$I$1008,8,FALSE)=0,"",VLOOKUP(TRM!A518,'TRM - TBM Crosswalk'!$A$2:'TRM - TBM Crosswalk'!$I$1008,8,FALSE))</f>
        <v>Applications Services</v>
      </c>
      <c r="K5544" t="str">
        <f>IF(VLOOKUP(TRM!A518,'TRM - TBM Crosswalk'!$A$2:'TRM - TBM Crosswalk'!$I$1008,9,FALSE)=0,"",VLOOKUP(TRM!A518,'TRM - TBM Crosswalk'!$A$2:'TRM - TBM Crosswalk'!$I$1008,9,FALSE))</f>
        <v>Decision Intelligence &amp; Automation</v>
      </c>
    </row>
    <row r="5545" spans="1:11" x14ac:dyDescent="0.45">
      <c r="A5545" t="str">
        <f>TRM!A519</f>
        <v>A02.020.202</v>
      </c>
      <c r="B5545" t="str">
        <f>TRM!B519</f>
        <v>Business Intelligence</v>
      </c>
      <c r="C5545" t="str">
        <f>TRM!C519</f>
        <v>Hyperion Interactive Reporting Web Client | 9.0.0.0.0</v>
      </c>
      <c r="D5545">
        <f>TRM!D519</f>
        <v>0</v>
      </c>
      <c r="E5545" t="str">
        <f>IF(VLOOKUP(TRM!A519,'TRM - TBM Crosswalk'!$A$2:'TRM - TBM Crosswalk'!$I$1008,3,FALSE)="N/A","TBD","")</f>
        <v/>
      </c>
      <c r="F5545" t="str">
        <f>IF(VLOOKUP(TRM!A519,'TRM - TBM Crosswalk'!$A$2:'TRM - TBM Crosswalk'!$I$1008,4,FALSE)=0,"",VLOOKUP(TRM!A519,'TRM - TBM Crosswalk'!$A$2:'TRM - TBM Crosswalk'!$I$1008,4,FALSE))</f>
        <v/>
      </c>
      <c r="G5545" t="str">
        <f>IF(VLOOKUP(TRM!A519,'TRM - TBM Crosswalk'!$A$2:'TRM - TBM Crosswalk'!$I$1008,5,FALSE)=0,"",VLOOKUP(TRM!A519,'TRM - TBM Crosswalk'!$A$2:'TRM - TBM Crosswalk'!$I$1008,5,FALSE))</f>
        <v/>
      </c>
      <c r="H5545" t="str">
        <f>IF(VLOOKUP(TRM!A519,'TRM - TBM Crosswalk'!$A$2:'TRM - TBM Crosswalk'!$I$1008,6,FALSE)=0,"",VLOOKUP(TRM!A519,'TRM - TBM Crosswalk'!$A$2:'TRM - TBM Crosswalk'!$I$1008,6,FALSE))</f>
        <v/>
      </c>
      <c r="I5545" t="str">
        <f>IF(VLOOKUP(TRM!A519,'TRM - TBM Crosswalk'!$A$2:'TRM - TBM Crosswalk'!$I$1008,7,FALSE)=0,"",VLOOKUP(TRM!A519,'TRM - TBM Crosswalk'!$A$2:'TRM - TBM Crosswalk'!$I$1008,7,FALSE))</f>
        <v>Platform Services</v>
      </c>
      <c r="J5545" t="str">
        <f>IF(VLOOKUP(TRM!A519,'TRM - TBM Crosswalk'!$A$2:'TRM - TBM Crosswalk'!$I$1008,8,FALSE)=0,"",VLOOKUP(TRM!A519,'TRM - TBM Crosswalk'!$A$2:'TRM - TBM Crosswalk'!$I$1008,8,FALSE))</f>
        <v>Applications Services</v>
      </c>
      <c r="K5545" t="str">
        <f>IF(VLOOKUP(TRM!A519,'TRM - TBM Crosswalk'!$A$2:'TRM - TBM Crosswalk'!$I$1008,9,FALSE)=0,"",VLOOKUP(TRM!A519,'TRM - TBM Crosswalk'!$A$2:'TRM - TBM Crosswalk'!$I$1008,9,FALSE))</f>
        <v>Decision Intelligence &amp; Automation</v>
      </c>
    </row>
    <row r="5546" spans="1:11" x14ac:dyDescent="0.45">
      <c r="A5546" t="str">
        <f>TRM!A520</f>
        <v>A02.020.202</v>
      </c>
      <c r="B5546" t="str">
        <f>TRM!B520</f>
        <v>Business Intelligence</v>
      </c>
      <c r="C5546" t="str">
        <f>TRM!C520</f>
        <v>Hyperion Reporting and Analysis Client</v>
      </c>
      <c r="D5546">
        <f>TRM!D520</f>
        <v>0</v>
      </c>
      <c r="E5546" t="str">
        <f>IF(VLOOKUP(TRM!A520,'TRM - TBM Crosswalk'!$A$2:'TRM - TBM Crosswalk'!$I$1008,3,FALSE)="N/A","TBD","")</f>
        <v/>
      </c>
      <c r="F5546" t="str">
        <f>IF(VLOOKUP(TRM!A520,'TRM - TBM Crosswalk'!$A$2:'TRM - TBM Crosswalk'!$I$1008,4,FALSE)=0,"",VLOOKUP(TRM!A520,'TRM - TBM Crosswalk'!$A$2:'TRM - TBM Crosswalk'!$I$1008,4,FALSE))</f>
        <v/>
      </c>
      <c r="G5546" t="str">
        <f>IF(VLOOKUP(TRM!A520,'TRM - TBM Crosswalk'!$A$2:'TRM - TBM Crosswalk'!$I$1008,5,FALSE)=0,"",VLOOKUP(TRM!A520,'TRM - TBM Crosswalk'!$A$2:'TRM - TBM Crosswalk'!$I$1008,5,FALSE))</f>
        <v/>
      </c>
      <c r="H5546" t="str">
        <f>IF(VLOOKUP(TRM!A520,'TRM - TBM Crosswalk'!$A$2:'TRM - TBM Crosswalk'!$I$1008,6,FALSE)=0,"",VLOOKUP(TRM!A520,'TRM - TBM Crosswalk'!$A$2:'TRM - TBM Crosswalk'!$I$1008,6,FALSE))</f>
        <v/>
      </c>
      <c r="I5546" t="str">
        <f>IF(VLOOKUP(TRM!A520,'TRM - TBM Crosswalk'!$A$2:'TRM - TBM Crosswalk'!$I$1008,7,FALSE)=0,"",VLOOKUP(TRM!A520,'TRM - TBM Crosswalk'!$A$2:'TRM - TBM Crosswalk'!$I$1008,7,FALSE))</f>
        <v>Platform Services</v>
      </c>
      <c r="J5546" t="str">
        <f>IF(VLOOKUP(TRM!A520,'TRM - TBM Crosswalk'!$A$2:'TRM - TBM Crosswalk'!$I$1008,8,FALSE)=0,"",VLOOKUP(TRM!A520,'TRM - TBM Crosswalk'!$A$2:'TRM - TBM Crosswalk'!$I$1008,8,FALSE))</f>
        <v>Applications Services</v>
      </c>
      <c r="K5546" t="str">
        <f>IF(VLOOKUP(TRM!A520,'TRM - TBM Crosswalk'!$A$2:'TRM - TBM Crosswalk'!$I$1008,9,FALSE)=0,"",VLOOKUP(TRM!A520,'TRM - TBM Crosswalk'!$A$2:'TRM - TBM Crosswalk'!$I$1008,9,FALSE))</f>
        <v>Decision Intelligence &amp; Automation</v>
      </c>
    </row>
    <row r="5547" spans="1:11" x14ac:dyDescent="0.45">
      <c r="A5547" t="str">
        <f>TRM!A521</f>
        <v>A02.020.202</v>
      </c>
      <c r="B5547" t="str">
        <f>TRM!B521</f>
        <v>Business Intelligence</v>
      </c>
      <c r="C5547" t="str">
        <f>TRM!C521</f>
        <v>Microsoft Power BI Desktop (x64) | 2.66.5376.2521</v>
      </c>
      <c r="D5547">
        <f>TRM!D521</f>
        <v>0</v>
      </c>
      <c r="E5547" t="str">
        <f>IF(VLOOKUP(TRM!A521,'TRM - TBM Crosswalk'!$A$2:'TRM - TBM Crosswalk'!$I$1008,3,FALSE)="N/A","TBD","")</f>
        <v/>
      </c>
      <c r="F5547" t="str">
        <f>IF(VLOOKUP(TRM!A521,'TRM - TBM Crosswalk'!$A$2:'TRM - TBM Crosswalk'!$I$1008,4,FALSE)=0,"",VLOOKUP(TRM!A521,'TRM - TBM Crosswalk'!$A$2:'TRM - TBM Crosswalk'!$I$1008,4,FALSE))</f>
        <v/>
      </c>
      <c r="G5547" t="str">
        <f>IF(VLOOKUP(TRM!A521,'TRM - TBM Crosswalk'!$A$2:'TRM - TBM Crosswalk'!$I$1008,5,FALSE)=0,"",VLOOKUP(TRM!A521,'TRM - TBM Crosswalk'!$A$2:'TRM - TBM Crosswalk'!$I$1008,5,FALSE))</f>
        <v/>
      </c>
      <c r="H5547" t="str">
        <f>IF(VLOOKUP(TRM!A521,'TRM - TBM Crosswalk'!$A$2:'TRM - TBM Crosswalk'!$I$1008,6,FALSE)=0,"",VLOOKUP(TRM!A521,'TRM - TBM Crosswalk'!$A$2:'TRM - TBM Crosswalk'!$I$1008,6,FALSE))</f>
        <v/>
      </c>
      <c r="I5547" t="str">
        <f>IF(VLOOKUP(TRM!A521,'TRM - TBM Crosswalk'!$A$2:'TRM - TBM Crosswalk'!$I$1008,7,FALSE)=0,"",VLOOKUP(TRM!A521,'TRM - TBM Crosswalk'!$A$2:'TRM - TBM Crosswalk'!$I$1008,7,FALSE))</f>
        <v>Platform Services</v>
      </c>
      <c r="J5547" t="str">
        <f>IF(VLOOKUP(TRM!A521,'TRM - TBM Crosswalk'!$A$2:'TRM - TBM Crosswalk'!$I$1008,8,FALSE)=0,"",VLOOKUP(TRM!A521,'TRM - TBM Crosswalk'!$A$2:'TRM - TBM Crosswalk'!$I$1008,8,FALSE))</f>
        <v>Applications Services</v>
      </c>
      <c r="K5547" t="str">
        <f>IF(VLOOKUP(TRM!A521,'TRM - TBM Crosswalk'!$A$2:'TRM - TBM Crosswalk'!$I$1008,9,FALSE)=0,"",VLOOKUP(TRM!A521,'TRM - TBM Crosswalk'!$A$2:'TRM - TBM Crosswalk'!$I$1008,9,FALSE))</f>
        <v>Decision Intelligence &amp; Automation</v>
      </c>
    </row>
    <row r="5548" spans="1:11" x14ac:dyDescent="0.45">
      <c r="A5548" t="str">
        <f>TRM!A522</f>
        <v>A02.020.202</v>
      </c>
      <c r="B5548" t="str">
        <f>TRM!B522</f>
        <v>Business Intelligence</v>
      </c>
      <c r="C5548" t="str">
        <f>TRM!C522</f>
        <v>Microsoft Power BI Desktop (x64) | 2.69.5467.2151</v>
      </c>
      <c r="D5548">
        <f>TRM!D522</f>
        <v>0</v>
      </c>
      <c r="E5548" t="str">
        <f>IF(VLOOKUP(TRM!A522,'TRM - TBM Crosswalk'!$A$2:'TRM - TBM Crosswalk'!$I$1008,3,FALSE)="N/A","TBD","")</f>
        <v/>
      </c>
      <c r="F5548" t="str">
        <f>IF(VLOOKUP(TRM!A522,'TRM - TBM Crosswalk'!$A$2:'TRM - TBM Crosswalk'!$I$1008,4,FALSE)=0,"",VLOOKUP(TRM!A522,'TRM - TBM Crosswalk'!$A$2:'TRM - TBM Crosswalk'!$I$1008,4,FALSE))</f>
        <v/>
      </c>
      <c r="G5548" t="str">
        <f>IF(VLOOKUP(TRM!A522,'TRM - TBM Crosswalk'!$A$2:'TRM - TBM Crosswalk'!$I$1008,5,FALSE)=0,"",VLOOKUP(TRM!A522,'TRM - TBM Crosswalk'!$A$2:'TRM - TBM Crosswalk'!$I$1008,5,FALSE))</f>
        <v/>
      </c>
      <c r="H5548" t="str">
        <f>IF(VLOOKUP(TRM!A522,'TRM - TBM Crosswalk'!$A$2:'TRM - TBM Crosswalk'!$I$1008,6,FALSE)=0,"",VLOOKUP(TRM!A522,'TRM - TBM Crosswalk'!$A$2:'TRM - TBM Crosswalk'!$I$1008,6,FALSE))</f>
        <v/>
      </c>
      <c r="I5548" t="str">
        <f>IF(VLOOKUP(TRM!A522,'TRM - TBM Crosswalk'!$A$2:'TRM - TBM Crosswalk'!$I$1008,7,FALSE)=0,"",VLOOKUP(TRM!A522,'TRM - TBM Crosswalk'!$A$2:'TRM - TBM Crosswalk'!$I$1008,7,FALSE))</f>
        <v>Platform Services</v>
      </c>
      <c r="J5548" t="str">
        <f>IF(VLOOKUP(TRM!A522,'TRM - TBM Crosswalk'!$A$2:'TRM - TBM Crosswalk'!$I$1008,8,FALSE)=0,"",VLOOKUP(TRM!A522,'TRM - TBM Crosswalk'!$A$2:'TRM - TBM Crosswalk'!$I$1008,8,FALSE))</f>
        <v>Applications Services</v>
      </c>
      <c r="K5548" t="str">
        <f>IF(VLOOKUP(TRM!A522,'TRM - TBM Crosswalk'!$A$2:'TRM - TBM Crosswalk'!$I$1008,9,FALSE)=0,"",VLOOKUP(TRM!A522,'TRM - TBM Crosswalk'!$A$2:'TRM - TBM Crosswalk'!$I$1008,9,FALSE))</f>
        <v>Decision Intelligence &amp; Automation</v>
      </c>
    </row>
    <row r="5549" spans="1:11" x14ac:dyDescent="0.45">
      <c r="A5549" t="str">
        <f>TRM!A523</f>
        <v>A02.020.202</v>
      </c>
      <c r="B5549" t="str">
        <f>TRM!B523</f>
        <v>Business Intelligence</v>
      </c>
      <c r="C5549" t="str">
        <f>TRM!C523</f>
        <v>Microsoft Power BI Desktop | 2.69.5467.1751</v>
      </c>
      <c r="D5549">
        <f>TRM!D523</f>
        <v>0</v>
      </c>
      <c r="E5549" t="str">
        <f>IF(VLOOKUP(TRM!A523,'TRM - TBM Crosswalk'!$A$2:'TRM - TBM Crosswalk'!$I$1008,3,FALSE)="N/A","TBD","")</f>
        <v/>
      </c>
      <c r="F5549" t="str">
        <f>IF(VLOOKUP(TRM!A523,'TRM - TBM Crosswalk'!$A$2:'TRM - TBM Crosswalk'!$I$1008,4,FALSE)=0,"",VLOOKUP(TRM!A523,'TRM - TBM Crosswalk'!$A$2:'TRM - TBM Crosswalk'!$I$1008,4,FALSE))</f>
        <v/>
      </c>
      <c r="G5549" t="str">
        <f>IF(VLOOKUP(TRM!A523,'TRM - TBM Crosswalk'!$A$2:'TRM - TBM Crosswalk'!$I$1008,5,FALSE)=0,"",VLOOKUP(TRM!A523,'TRM - TBM Crosswalk'!$A$2:'TRM - TBM Crosswalk'!$I$1008,5,FALSE))</f>
        <v/>
      </c>
      <c r="H5549" t="str">
        <f>IF(VLOOKUP(TRM!A523,'TRM - TBM Crosswalk'!$A$2:'TRM - TBM Crosswalk'!$I$1008,6,FALSE)=0,"",VLOOKUP(TRM!A523,'TRM - TBM Crosswalk'!$A$2:'TRM - TBM Crosswalk'!$I$1008,6,FALSE))</f>
        <v/>
      </c>
      <c r="I5549" t="str">
        <f>IF(VLOOKUP(TRM!A523,'TRM - TBM Crosswalk'!$A$2:'TRM - TBM Crosswalk'!$I$1008,7,FALSE)=0,"",VLOOKUP(TRM!A523,'TRM - TBM Crosswalk'!$A$2:'TRM - TBM Crosswalk'!$I$1008,7,FALSE))</f>
        <v>Platform Services</v>
      </c>
      <c r="J5549" t="str">
        <f>IF(VLOOKUP(TRM!A523,'TRM - TBM Crosswalk'!$A$2:'TRM - TBM Crosswalk'!$I$1008,8,FALSE)=0,"",VLOOKUP(TRM!A523,'TRM - TBM Crosswalk'!$A$2:'TRM - TBM Crosswalk'!$I$1008,8,FALSE))</f>
        <v>Applications Services</v>
      </c>
      <c r="K5549" t="str">
        <f>IF(VLOOKUP(TRM!A523,'TRM - TBM Crosswalk'!$A$2:'TRM - TBM Crosswalk'!$I$1008,9,FALSE)=0,"",VLOOKUP(TRM!A523,'TRM - TBM Crosswalk'!$A$2:'TRM - TBM Crosswalk'!$I$1008,9,FALSE))</f>
        <v>Decision Intelligence &amp; Automation</v>
      </c>
    </row>
    <row r="5550" spans="1:11" x14ac:dyDescent="0.45">
      <c r="A5550" t="str">
        <f>TRM!A524</f>
        <v>A02.020.202</v>
      </c>
      <c r="B5550" t="str">
        <f>TRM!B524</f>
        <v>Business Intelligence</v>
      </c>
      <c r="C5550" t="str">
        <f>TRM!C524</f>
        <v>Microsoft PowerBI Desktop (x64) | 2.73.5586.661</v>
      </c>
      <c r="D5550">
        <f>TRM!D524</f>
        <v>0</v>
      </c>
      <c r="E5550" t="str">
        <f>IF(VLOOKUP(TRM!A524,'TRM - TBM Crosswalk'!$A$2:'TRM - TBM Crosswalk'!$I$1008,3,FALSE)="N/A","TBD","")</f>
        <v/>
      </c>
      <c r="F5550" t="str">
        <f>IF(VLOOKUP(TRM!A524,'TRM - TBM Crosswalk'!$A$2:'TRM - TBM Crosswalk'!$I$1008,4,FALSE)=0,"",VLOOKUP(TRM!A524,'TRM - TBM Crosswalk'!$A$2:'TRM - TBM Crosswalk'!$I$1008,4,FALSE))</f>
        <v/>
      </c>
      <c r="G5550" t="str">
        <f>IF(VLOOKUP(TRM!A524,'TRM - TBM Crosswalk'!$A$2:'TRM - TBM Crosswalk'!$I$1008,5,FALSE)=0,"",VLOOKUP(TRM!A524,'TRM - TBM Crosswalk'!$A$2:'TRM - TBM Crosswalk'!$I$1008,5,FALSE))</f>
        <v/>
      </c>
      <c r="H5550" t="str">
        <f>IF(VLOOKUP(TRM!A524,'TRM - TBM Crosswalk'!$A$2:'TRM - TBM Crosswalk'!$I$1008,6,FALSE)=0,"",VLOOKUP(TRM!A524,'TRM - TBM Crosswalk'!$A$2:'TRM - TBM Crosswalk'!$I$1008,6,FALSE))</f>
        <v/>
      </c>
      <c r="I5550" t="str">
        <f>IF(VLOOKUP(TRM!A524,'TRM - TBM Crosswalk'!$A$2:'TRM - TBM Crosswalk'!$I$1008,7,FALSE)=0,"",VLOOKUP(TRM!A524,'TRM - TBM Crosswalk'!$A$2:'TRM - TBM Crosswalk'!$I$1008,7,FALSE))</f>
        <v>Platform Services</v>
      </c>
      <c r="J5550" t="str">
        <f>IF(VLOOKUP(TRM!A524,'TRM - TBM Crosswalk'!$A$2:'TRM - TBM Crosswalk'!$I$1008,8,FALSE)=0,"",VLOOKUP(TRM!A524,'TRM - TBM Crosswalk'!$A$2:'TRM - TBM Crosswalk'!$I$1008,8,FALSE))</f>
        <v>Applications Services</v>
      </c>
      <c r="K5550" t="str">
        <f>IF(VLOOKUP(TRM!A524,'TRM - TBM Crosswalk'!$A$2:'TRM - TBM Crosswalk'!$I$1008,9,FALSE)=0,"",VLOOKUP(TRM!A524,'TRM - TBM Crosswalk'!$A$2:'TRM - TBM Crosswalk'!$I$1008,9,FALSE))</f>
        <v>Decision Intelligence &amp; Automation</v>
      </c>
    </row>
    <row r="5551" spans="1:11" x14ac:dyDescent="0.45">
      <c r="A5551" t="str">
        <f>TRM!A526</f>
        <v>A02.020.202</v>
      </c>
      <c r="B5551" t="str">
        <f>TRM!B526</f>
        <v>Business Intelligence</v>
      </c>
      <c r="C5551" t="str">
        <f>TRM!C526</f>
        <v>Microsoft PowerBI Desktop | 2.73.5586.561</v>
      </c>
      <c r="D5551">
        <f>TRM!D526</f>
        <v>0</v>
      </c>
      <c r="E5551" t="str">
        <f>IF(VLOOKUP(TRM!A526,'TRM - TBM Crosswalk'!$A$2:'TRM - TBM Crosswalk'!$I$1008,3,FALSE)="N/A","TBD","")</f>
        <v/>
      </c>
      <c r="F5551" t="str">
        <f>IF(VLOOKUP(TRM!A526,'TRM - TBM Crosswalk'!$A$2:'TRM - TBM Crosswalk'!$I$1008,4,FALSE)=0,"",VLOOKUP(TRM!A526,'TRM - TBM Crosswalk'!$A$2:'TRM - TBM Crosswalk'!$I$1008,4,FALSE))</f>
        <v/>
      </c>
      <c r="G5551" t="str">
        <f>IF(VLOOKUP(TRM!A526,'TRM - TBM Crosswalk'!$A$2:'TRM - TBM Crosswalk'!$I$1008,5,FALSE)=0,"",VLOOKUP(TRM!A526,'TRM - TBM Crosswalk'!$A$2:'TRM - TBM Crosswalk'!$I$1008,5,FALSE))</f>
        <v/>
      </c>
      <c r="H5551" t="str">
        <f>IF(VLOOKUP(TRM!A526,'TRM - TBM Crosswalk'!$A$2:'TRM - TBM Crosswalk'!$I$1008,6,FALSE)=0,"",VLOOKUP(TRM!A526,'TRM - TBM Crosswalk'!$A$2:'TRM - TBM Crosswalk'!$I$1008,6,FALSE))</f>
        <v/>
      </c>
      <c r="I5551" t="str">
        <f>IF(VLOOKUP(TRM!A526,'TRM - TBM Crosswalk'!$A$2:'TRM - TBM Crosswalk'!$I$1008,7,FALSE)=0,"",VLOOKUP(TRM!A526,'TRM - TBM Crosswalk'!$A$2:'TRM - TBM Crosswalk'!$I$1008,7,FALSE))</f>
        <v>Platform Services</v>
      </c>
      <c r="J5551" t="str">
        <f>IF(VLOOKUP(TRM!A526,'TRM - TBM Crosswalk'!$A$2:'TRM - TBM Crosswalk'!$I$1008,8,FALSE)=0,"",VLOOKUP(TRM!A526,'TRM - TBM Crosswalk'!$A$2:'TRM - TBM Crosswalk'!$I$1008,8,FALSE))</f>
        <v>Applications Services</v>
      </c>
      <c r="K5551" t="str">
        <f>IF(VLOOKUP(TRM!A526,'TRM - TBM Crosswalk'!$A$2:'TRM - TBM Crosswalk'!$I$1008,9,FALSE)=0,"",VLOOKUP(TRM!A526,'TRM - TBM Crosswalk'!$A$2:'TRM - TBM Crosswalk'!$I$1008,9,FALSE))</f>
        <v>Decision Intelligence &amp; Automation</v>
      </c>
    </row>
    <row r="5552" spans="1:11" x14ac:dyDescent="0.45">
      <c r="A5552" t="str">
        <f>TRM!A527</f>
        <v>A02.020.202</v>
      </c>
      <c r="B5552" t="str">
        <f>TRM!B527</f>
        <v>Business Intelligence</v>
      </c>
      <c r="C5552" t="str">
        <f>TRM!C527</f>
        <v>obiee</v>
      </c>
      <c r="D5552">
        <f>TRM!D527</f>
        <v>0</v>
      </c>
      <c r="E5552" t="str">
        <f>IF(VLOOKUP(TRM!A527,'TRM - TBM Crosswalk'!$A$2:'TRM - TBM Crosswalk'!$I$1008,3,FALSE)="N/A","TBD","")</f>
        <v/>
      </c>
      <c r="F5552" t="str">
        <f>IF(VLOOKUP(TRM!A527,'TRM - TBM Crosswalk'!$A$2:'TRM - TBM Crosswalk'!$I$1008,4,FALSE)=0,"",VLOOKUP(TRM!A527,'TRM - TBM Crosswalk'!$A$2:'TRM - TBM Crosswalk'!$I$1008,4,FALSE))</f>
        <v/>
      </c>
      <c r="G5552" t="str">
        <f>IF(VLOOKUP(TRM!A527,'TRM - TBM Crosswalk'!$A$2:'TRM - TBM Crosswalk'!$I$1008,5,FALSE)=0,"",VLOOKUP(TRM!A527,'TRM - TBM Crosswalk'!$A$2:'TRM - TBM Crosswalk'!$I$1008,5,FALSE))</f>
        <v/>
      </c>
      <c r="H5552" t="str">
        <f>IF(VLOOKUP(TRM!A527,'TRM - TBM Crosswalk'!$A$2:'TRM - TBM Crosswalk'!$I$1008,6,FALSE)=0,"",VLOOKUP(TRM!A527,'TRM - TBM Crosswalk'!$A$2:'TRM - TBM Crosswalk'!$I$1008,6,FALSE))</f>
        <v/>
      </c>
      <c r="I5552" t="str">
        <f>IF(VLOOKUP(TRM!A527,'TRM - TBM Crosswalk'!$A$2:'TRM - TBM Crosswalk'!$I$1008,7,FALSE)=0,"",VLOOKUP(TRM!A527,'TRM - TBM Crosswalk'!$A$2:'TRM - TBM Crosswalk'!$I$1008,7,FALSE))</f>
        <v>Platform Services</v>
      </c>
      <c r="J5552" t="str">
        <f>IF(VLOOKUP(TRM!A527,'TRM - TBM Crosswalk'!$A$2:'TRM - TBM Crosswalk'!$I$1008,8,FALSE)=0,"",VLOOKUP(TRM!A527,'TRM - TBM Crosswalk'!$A$2:'TRM - TBM Crosswalk'!$I$1008,8,FALSE))</f>
        <v>Applications Services</v>
      </c>
      <c r="K5552" t="str">
        <f>IF(VLOOKUP(TRM!A527,'TRM - TBM Crosswalk'!$A$2:'TRM - TBM Crosswalk'!$I$1008,9,FALSE)=0,"",VLOOKUP(TRM!A527,'TRM - TBM Crosswalk'!$A$2:'TRM - TBM Crosswalk'!$I$1008,9,FALSE))</f>
        <v>Decision Intelligence &amp; Automation</v>
      </c>
    </row>
    <row r="5553" spans="1:11" x14ac:dyDescent="0.45">
      <c r="A5553" t="str">
        <f>TRM!A528</f>
        <v>A02.020.202</v>
      </c>
      <c r="B5553" t="str">
        <f>TRM!B528</f>
        <v>Business Intelligence</v>
      </c>
      <c r="C5553" t="str">
        <f>TRM!C528</f>
        <v>Oracle BI Publisher Desktop | 12.210.000.000</v>
      </c>
      <c r="D5553">
        <f>TRM!D528</f>
        <v>0</v>
      </c>
      <c r="E5553" t="str">
        <f>IF(VLOOKUP(TRM!A528,'TRM - TBM Crosswalk'!$A$2:'TRM - TBM Crosswalk'!$I$1008,3,FALSE)="N/A","TBD","")</f>
        <v/>
      </c>
      <c r="F5553" t="str">
        <f>IF(VLOOKUP(TRM!A528,'TRM - TBM Crosswalk'!$A$2:'TRM - TBM Crosswalk'!$I$1008,4,FALSE)=0,"",VLOOKUP(TRM!A528,'TRM - TBM Crosswalk'!$A$2:'TRM - TBM Crosswalk'!$I$1008,4,FALSE))</f>
        <v/>
      </c>
      <c r="G5553" t="str">
        <f>IF(VLOOKUP(TRM!A528,'TRM - TBM Crosswalk'!$A$2:'TRM - TBM Crosswalk'!$I$1008,5,FALSE)=0,"",VLOOKUP(TRM!A528,'TRM - TBM Crosswalk'!$A$2:'TRM - TBM Crosswalk'!$I$1008,5,FALSE))</f>
        <v/>
      </c>
      <c r="H5553" t="str">
        <f>IF(VLOOKUP(TRM!A528,'TRM - TBM Crosswalk'!$A$2:'TRM - TBM Crosswalk'!$I$1008,6,FALSE)=0,"",VLOOKUP(TRM!A528,'TRM - TBM Crosswalk'!$A$2:'TRM - TBM Crosswalk'!$I$1008,6,FALSE))</f>
        <v/>
      </c>
      <c r="I5553" t="str">
        <f>IF(VLOOKUP(TRM!A528,'TRM - TBM Crosswalk'!$A$2:'TRM - TBM Crosswalk'!$I$1008,7,FALSE)=0,"",VLOOKUP(TRM!A528,'TRM - TBM Crosswalk'!$A$2:'TRM - TBM Crosswalk'!$I$1008,7,FALSE))</f>
        <v>Platform Services</v>
      </c>
      <c r="J5553" t="str">
        <f>IF(VLOOKUP(TRM!A528,'TRM - TBM Crosswalk'!$A$2:'TRM - TBM Crosswalk'!$I$1008,8,FALSE)=0,"",VLOOKUP(TRM!A528,'TRM - TBM Crosswalk'!$A$2:'TRM - TBM Crosswalk'!$I$1008,8,FALSE))</f>
        <v>Applications Services</v>
      </c>
      <c r="K5553" t="str">
        <f>IF(VLOOKUP(TRM!A528,'TRM - TBM Crosswalk'!$A$2:'TRM - TBM Crosswalk'!$I$1008,9,FALSE)=0,"",VLOOKUP(TRM!A528,'TRM - TBM Crosswalk'!$A$2:'TRM - TBM Crosswalk'!$I$1008,9,FALSE))</f>
        <v>Decision Intelligence &amp; Automation</v>
      </c>
    </row>
    <row r="5554" spans="1:11" x14ac:dyDescent="0.45">
      <c r="A5554" t="str">
        <f>TRM!A529</f>
        <v>A02.020.202</v>
      </c>
      <c r="B5554" t="str">
        <f>TRM!B529</f>
        <v>Business Intelligence</v>
      </c>
      <c r="C5554" t="str">
        <f>TRM!C529</f>
        <v>Oracle BI Publisher Desktop | 12.212.00.0</v>
      </c>
      <c r="D5554">
        <f>TRM!D529</f>
        <v>0</v>
      </c>
      <c r="E5554" t="str">
        <f>IF(VLOOKUP(TRM!A529,'TRM - TBM Crosswalk'!$A$2:'TRM - TBM Crosswalk'!$I$1008,3,FALSE)="N/A","TBD","")</f>
        <v/>
      </c>
      <c r="F5554" t="str">
        <f>IF(VLOOKUP(TRM!A529,'TRM - TBM Crosswalk'!$A$2:'TRM - TBM Crosswalk'!$I$1008,4,FALSE)=0,"",VLOOKUP(TRM!A529,'TRM - TBM Crosswalk'!$A$2:'TRM - TBM Crosswalk'!$I$1008,4,FALSE))</f>
        <v/>
      </c>
      <c r="G5554" t="str">
        <f>IF(VLOOKUP(TRM!A529,'TRM - TBM Crosswalk'!$A$2:'TRM - TBM Crosswalk'!$I$1008,5,FALSE)=0,"",VLOOKUP(TRM!A529,'TRM - TBM Crosswalk'!$A$2:'TRM - TBM Crosswalk'!$I$1008,5,FALSE))</f>
        <v/>
      </c>
      <c r="H5554" t="str">
        <f>IF(VLOOKUP(TRM!A529,'TRM - TBM Crosswalk'!$A$2:'TRM - TBM Crosswalk'!$I$1008,6,FALSE)=0,"",VLOOKUP(TRM!A529,'TRM - TBM Crosswalk'!$A$2:'TRM - TBM Crosswalk'!$I$1008,6,FALSE))</f>
        <v/>
      </c>
      <c r="I5554" t="str">
        <f>IF(VLOOKUP(TRM!A529,'TRM - TBM Crosswalk'!$A$2:'TRM - TBM Crosswalk'!$I$1008,7,FALSE)=0,"",VLOOKUP(TRM!A529,'TRM - TBM Crosswalk'!$A$2:'TRM - TBM Crosswalk'!$I$1008,7,FALSE))</f>
        <v>Platform Services</v>
      </c>
      <c r="J5554" t="str">
        <f>IF(VLOOKUP(TRM!A529,'TRM - TBM Crosswalk'!$A$2:'TRM - TBM Crosswalk'!$I$1008,8,FALSE)=0,"",VLOOKUP(TRM!A529,'TRM - TBM Crosswalk'!$A$2:'TRM - TBM Crosswalk'!$I$1008,8,FALSE))</f>
        <v>Applications Services</v>
      </c>
      <c r="K5554" t="str">
        <f>IF(VLOOKUP(TRM!A529,'TRM - TBM Crosswalk'!$A$2:'TRM - TBM Crosswalk'!$I$1008,9,FALSE)=0,"",VLOOKUP(TRM!A529,'TRM - TBM Crosswalk'!$A$2:'TRM - TBM Crosswalk'!$I$1008,9,FALSE))</f>
        <v>Decision Intelligence &amp; Automation</v>
      </c>
    </row>
    <row r="5555" spans="1:11" x14ac:dyDescent="0.45">
      <c r="A5555" t="str">
        <f>TRM!A530</f>
        <v>A02.020.202</v>
      </c>
      <c r="B5555" t="str">
        <f>TRM!B530</f>
        <v>Business Intelligence</v>
      </c>
      <c r="C5555" t="str">
        <f>TRM!C530</f>
        <v>Oracle BI Publisher Desktop | 12.213.00.0</v>
      </c>
      <c r="D5555">
        <f>TRM!D530</f>
        <v>0</v>
      </c>
      <c r="E5555" t="str">
        <f>IF(VLOOKUP(TRM!A530,'TRM - TBM Crosswalk'!$A$2:'TRM - TBM Crosswalk'!$I$1008,3,FALSE)="N/A","TBD","")</f>
        <v/>
      </c>
      <c r="F5555" t="str">
        <f>IF(VLOOKUP(TRM!A530,'TRM - TBM Crosswalk'!$A$2:'TRM - TBM Crosswalk'!$I$1008,4,FALSE)=0,"",VLOOKUP(TRM!A530,'TRM - TBM Crosswalk'!$A$2:'TRM - TBM Crosswalk'!$I$1008,4,FALSE))</f>
        <v/>
      </c>
      <c r="G5555" t="str">
        <f>IF(VLOOKUP(TRM!A530,'TRM - TBM Crosswalk'!$A$2:'TRM - TBM Crosswalk'!$I$1008,5,FALSE)=0,"",VLOOKUP(TRM!A530,'TRM - TBM Crosswalk'!$A$2:'TRM - TBM Crosswalk'!$I$1008,5,FALSE))</f>
        <v/>
      </c>
      <c r="H5555" t="str">
        <f>IF(VLOOKUP(TRM!A530,'TRM - TBM Crosswalk'!$A$2:'TRM - TBM Crosswalk'!$I$1008,6,FALSE)=0,"",VLOOKUP(TRM!A530,'TRM - TBM Crosswalk'!$A$2:'TRM - TBM Crosswalk'!$I$1008,6,FALSE))</f>
        <v/>
      </c>
      <c r="I5555" t="str">
        <f>IF(VLOOKUP(TRM!A530,'TRM - TBM Crosswalk'!$A$2:'TRM - TBM Crosswalk'!$I$1008,7,FALSE)=0,"",VLOOKUP(TRM!A530,'TRM - TBM Crosswalk'!$A$2:'TRM - TBM Crosswalk'!$I$1008,7,FALSE))</f>
        <v>Platform Services</v>
      </c>
      <c r="J5555" t="str">
        <f>IF(VLOOKUP(TRM!A530,'TRM - TBM Crosswalk'!$A$2:'TRM - TBM Crosswalk'!$I$1008,8,FALSE)=0,"",VLOOKUP(TRM!A530,'TRM - TBM Crosswalk'!$A$2:'TRM - TBM Crosswalk'!$I$1008,8,FALSE))</f>
        <v>Applications Services</v>
      </c>
      <c r="K5555" t="str">
        <f>IF(VLOOKUP(TRM!A530,'TRM - TBM Crosswalk'!$A$2:'TRM - TBM Crosswalk'!$I$1008,9,FALSE)=0,"",VLOOKUP(TRM!A530,'TRM - TBM Crosswalk'!$A$2:'TRM - TBM Crosswalk'!$I$1008,9,FALSE))</f>
        <v>Decision Intelligence &amp; Automation</v>
      </c>
    </row>
    <row r="5556" spans="1:11" x14ac:dyDescent="0.45">
      <c r="A5556" t="str">
        <f>TRM!A531</f>
        <v>A02.020.202</v>
      </c>
      <c r="B5556" t="str">
        <f>TRM!B531</f>
        <v>Business Intelligence</v>
      </c>
      <c r="C5556" t="str">
        <f>TRM!C531</f>
        <v>Oracle BI Publisher Desktop | 12.214.00.000</v>
      </c>
      <c r="D5556">
        <f>TRM!D531</f>
        <v>0</v>
      </c>
      <c r="E5556" t="str">
        <f>IF(VLOOKUP(TRM!A531,'TRM - TBM Crosswalk'!$A$2:'TRM - TBM Crosswalk'!$I$1008,3,FALSE)="N/A","TBD","")</f>
        <v/>
      </c>
      <c r="F5556" t="str">
        <f>IF(VLOOKUP(TRM!A531,'TRM - TBM Crosswalk'!$A$2:'TRM - TBM Crosswalk'!$I$1008,4,FALSE)=0,"",VLOOKUP(TRM!A531,'TRM - TBM Crosswalk'!$A$2:'TRM - TBM Crosswalk'!$I$1008,4,FALSE))</f>
        <v/>
      </c>
      <c r="G5556" t="str">
        <f>IF(VLOOKUP(TRM!A531,'TRM - TBM Crosswalk'!$A$2:'TRM - TBM Crosswalk'!$I$1008,5,FALSE)=0,"",VLOOKUP(TRM!A531,'TRM - TBM Crosswalk'!$A$2:'TRM - TBM Crosswalk'!$I$1008,5,FALSE))</f>
        <v/>
      </c>
      <c r="H5556" t="str">
        <f>IF(VLOOKUP(TRM!A531,'TRM - TBM Crosswalk'!$A$2:'TRM - TBM Crosswalk'!$I$1008,6,FALSE)=0,"",VLOOKUP(TRM!A531,'TRM - TBM Crosswalk'!$A$2:'TRM - TBM Crosswalk'!$I$1008,6,FALSE))</f>
        <v/>
      </c>
      <c r="I5556" t="str">
        <f>IF(VLOOKUP(TRM!A531,'TRM - TBM Crosswalk'!$A$2:'TRM - TBM Crosswalk'!$I$1008,7,FALSE)=0,"",VLOOKUP(TRM!A531,'TRM - TBM Crosswalk'!$A$2:'TRM - TBM Crosswalk'!$I$1008,7,FALSE))</f>
        <v>Platform Services</v>
      </c>
      <c r="J5556" t="str">
        <f>IF(VLOOKUP(TRM!A531,'TRM - TBM Crosswalk'!$A$2:'TRM - TBM Crosswalk'!$I$1008,8,FALSE)=0,"",VLOOKUP(TRM!A531,'TRM - TBM Crosswalk'!$A$2:'TRM - TBM Crosswalk'!$I$1008,8,FALSE))</f>
        <v>Applications Services</v>
      </c>
      <c r="K5556" t="str">
        <f>IF(VLOOKUP(TRM!A531,'TRM - TBM Crosswalk'!$A$2:'TRM - TBM Crosswalk'!$I$1008,9,FALSE)=0,"",VLOOKUP(TRM!A531,'TRM - TBM Crosswalk'!$A$2:'TRM - TBM Crosswalk'!$I$1008,9,FALSE))</f>
        <v>Decision Intelligence &amp; Automation</v>
      </c>
    </row>
    <row r="5557" spans="1:11" x14ac:dyDescent="0.45">
      <c r="A5557" t="str">
        <f>TRM!A532</f>
        <v>A02.020.202</v>
      </c>
      <c r="B5557" t="str">
        <f>TRM!B532</f>
        <v>Business Intelligence</v>
      </c>
      <c r="C5557" t="str">
        <f>TRM!C532</f>
        <v>QlikView Server November 2018 | 12.30.20200.0</v>
      </c>
      <c r="D5557">
        <f>TRM!D532</f>
        <v>0</v>
      </c>
      <c r="E5557" t="str">
        <f>IF(VLOOKUP(TRM!A532,'TRM - TBM Crosswalk'!$A$2:'TRM - TBM Crosswalk'!$I$1008,3,FALSE)="N/A","TBD","")</f>
        <v/>
      </c>
      <c r="F5557" t="str">
        <f>IF(VLOOKUP(TRM!A532,'TRM - TBM Crosswalk'!$A$2:'TRM - TBM Crosswalk'!$I$1008,4,FALSE)=0,"",VLOOKUP(TRM!A532,'TRM - TBM Crosswalk'!$A$2:'TRM - TBM Crosswalk'!$I$1008,4,FALSE))</f>
        <v/>
      </c>
      <c r="G5557" t="str">
        <f>IF(VLOOKUP(TRM!A532,'TRM - TBM Crosswalk'!$A$2:'TRM - TBM Crosswalk'!$I$1008,5,FALSE)=0,"",VLOOKUP(TRM!A532,'TRM - TBM Crosswalk'!$A$2:'TRM - TBM Crosswalk'!$I$1008,5,FALSE))</f>
        <v/>
      </c>
      <c r="H5557" t="str">
        <f>IF(VLOOKUP(TRM!A532,'TRM - TBM Crosswalk'!$A$2:'TRM - TBM Crosswalk'!$I$1008,6,FALSE)=0,"",VLOOKUP(TRM!A532,'TRM - TBM Crosswalk'!$A$2:'TRM - TBM Crosswalk'!$I$1008,6,FALSE))</f>
        <v/>
      </c>
      <c r="I5557" t="str">
        <f>IF(VLOOKUP(TRM!A532,'TRM - TBM Crosswalk'!$A$2:'TRM - TBM Crosswalk'!$I$1008,7,FALSE)=0,"",VLOOKUP(TRM!A532,'TRM - TBM Crosswalk'!$A$2:'TRM - TBM Crosswalk'!$I$1008,7,FALSE))</f>
        <v>Platform Services</v>
      </c>
      <c r="J5557" t="str">
        <f>IF(VLOOKUP(TRM!A532,'TRM - TBM Crosswalk'!$A$2:'TRM - TBM Crosswalk'!$I$1008,8,FALSE)=0,"",VLOOKUP(TRM!A532,'TRM - TBM Crosswalk'!$A$2:'TRM - TBM Crosswalk'!$I$1008,8,FALSE))</f>
        <v>Applications Services</v>
      </c>
      <c r="K5557" t="str">
        <f>IF(VLOOKUP(TRM!A532,'TRM - TBM Crosswalk'!$A$2:'TRM - TBM Crosswalk'!$I$1008,9,FALSE)=0,"",VLOOKUP(TRM!A532,'TRM - TBM Crosswalk'!$A$2:'TRM - TBM Crosswalk'!$I$1008,9,FALSE))</f>
        <v>Decision Intelligence &amp; Automation</v>
      </c>
    </row>
    <row r="5558" spans="1:11" x14ac:dyDescent="0.45">
      <c r="A5558" t="str">
        <f>TRM!A533</f>
        <v>A02.020.202</v>
      </c>
      <c r="B5558" t="str">
        <f>TRM!B533</f>
        <v>Business Intelligence</v>
      </c>
      <c r="C5558" t="str">
        <f>TRM!C533</f>
        <v>QlikView x64 | 11.20.12852.0</v>
      </c>
      <c r="D5558">
        <f>TRM!D533</f>
        <v>0</v>
      </c>
      <c r="E5558" t="str">
        <f>IF(VLOOKUP(TRM!A533,'TRM - TBM Crosswalk'!$A$2:'TRM - TBM Crosswalk'!$I$1008,3,FALSE)="N/A","TBD","")</f>
        <v/>
      </c>
      <c r="F5558" t="str">
        <f>IF(VLOOKUP(TRM!A533,'TRM - TBM Crosswalk'!$A$2:'TRM - TBM Crosswalk'!$I$1008,4,FALSE)=0,"",VLOOKUP(TRM!A533,'TRM - TBM Crosswalk'!$A$2:'TRM - TBM Crosswalk'!$I$1008,4,FALSE))</f>
        <v/>
      </c>
      <c r="G5558" t="str">
        <f>IF(VLOOKUP(TRM!A533,'TRM - TBM Crosswalk'!$A$2:'TRM - TBM Crosswalk'!$I$1008,5,FALSE)=0,"",VLOOKUP(TRM!A533,'TRM - TBM Crosswalk'!$A$2:'TRM - TBM Crosswalk'!$I$1008,5,FALSE))</f>
        <v/>
      </c>
      <c r="H5558" t="str">
        <f>IF(VLOOKUP(TRM!A533,'TRM - TBM Crosswalk'!$A$2:'TRM - TBM Crosswalk'!$I$1008,6,FALSE)=0,"",VLOOKUP(TRM!A533,'TRM - TBM Crosswalk'!$A$2:'TRM - TBM Crosswalk'!$I$1008,6,FALSE))</f>
        <v/>
      </c>
      <c r="I5558" t="str">
        <f>IF(VLOOKUP(TRM!A533,'TRM - TBM Crosswalk'!$A$2:'TRM - TBM Crosswalk'!$I$1008,7,FALSE)=0,"",VLOOKUP(TRM!A533,'TRM - TBM Crosswalk'!$A$2:'TRM - TBM Crosswalk'!$I$1008,7,FALSE))</f>
        <v>Platform Services</v>
      </c>
      <c r="J5558" t="str">
        <f>IF(VLOOKUP(TRM!A533,'TRM - TBM Crosswalk'!$A$2:'TRM - TBM Crosswalk'!$I$1008,8,FALSE)=0,"",VLOOKUP(TRM!A533,'TRM - TBM Crosswalk'!$A$2:'TRM - TBM Crosswalk'!$I$1008,8,FALSE))</f>
        <v>Applications Services</v>
      </c>
      <c r="K5558" t="str">
        <f>IF(VLOOKUP(TRM!A533,'TRM - TBM Crosswalk'!$A$2:'TRM - TBM Crosswalk'!$I$1008,9,FALSE)=0,"",VLOOKUP(TRM!A533,'TRM - TBM Crosswalk'!$A$2:'TRM - TBM Crosswalk'!$I$1008,9,FALSE))</f>
        <v>Decision Intelligence &amp; Automation</v>
      </c>
    </row>
    <row r="5559" spans="1:11" x14ac:dyDescent="0.45">
      <c r="A5559" t="str">
        <f>TRM!A534</f>
        <v>A02.020.202</v>
      </c>
      <c r="B5559" t="str">
        <f>TRM!B534</f>
        <v>Business Intelligence</v>
      </c>
      <c r="C5559" t="str">
        <f>TRM!C534</f>
        <v>Sybase IQ 15.2 (32-bit)</v>
      </c>
      <c r="D5559">
        <f>TRM!D534</f>
        <v>0</v>
      </c>
      <c r="E5559" t="str">
        <f>IF(VLOOKUP(TRM!A534,'TRM - TBM Crosswalk'!$A$2:'TRM - TBM Crosswalk'!$I$1008,3,FALSE)="N/A","TBD","")</f>
        <v/>
      </c>
      <c r="F5559" t="str">
        <f>IF(VLOOKUP(TRM!A534,'TRM - TBM Crosswalk'!$A$2:'TRM - TBM Crosswalk'!$I$1008,4,FALSE)=0,"",VLOOKUP(TRM!A534,'TRM - TBM Crosswalk'!$A$2:'TRM - TBM Crosswalk'!$I$1008,4,FALSE))</f>
        <v/>
      </c>
      <c r="G5559" t="str">
        <f>IF(VLOOKUP(TRM!A534,'TRM - TBM Crosswalk'!$A$2:'TRM - TBM Crosswalk'!$I$1008,5,FALSE)=0,"",VLOOKUP(TRM!A534,'TRM - TBM Crosswalk'!$A$2:'TRM - TBM Crosswalk'!$I$1008,5,FALSE))</f>
        <v/>
      </c>
      <c r="H5559" t="str">
        <f>IF(VLOOKUP(TRM!A534,'TRM - TBM Crosswalk'!$A$2:'TRM - TBM Crosswalk'!$I$1008,6,FALSE)=0,"",VLOOKUP(TRM!A534,'TRM - TBM Crosswalk'!$A$2:'TRM - TBM Crosswalk'!$I$1008,6,FALSE))</f>
        <v/>
      </c>
      <c r="I5559" t="str">
        <f>IF(VLOOKUP(TRM!A534,'TRM - TBM Crosswalk'!$A$2:'TRM - TBM Crosswalk'!$I$1008,7,FALSE)=0,"",VLOOKUP(TRM!A534,'TRM - TBM Crosswalk'!$A$2:'TRM - TBM Crosswalk'!$I$1008,7,FALSE))</f>
        <v>Platform Services</v>
      </c>
      <c r="J5559" t="str">
        <f>IF(VLOOKUP(TRM!A534,'TRM - TBM Crosswalk'!$A$2:'TRM - TBM Crosswalk'!$I$1008,8,FALSE)=0,"",VLOOKUP(TRM!A534,'TRM - TBM Crosswalk'!$A$2:'TRM - TBM Crosswalk'!$I$1008,8,FALSE))</f>
        <v>Applications Services</v>
      </c>
      <c r="K5559" t="str">
        <f>IF(VLOOKUP(TRM!A534,'TRM - TBM Crosswalk'!$A$2:'TRM - TBM Crosswalk'!$I$1008,9,FALSE)=0,"",VLOOKUP(TRM!A534,'TRM - TBM Crosswalk'!$A$2:'TRM - TBM Crosswalk'!$I$1008,9,FALSE))</f>
        <v>Decision Intelligence &amp; Automation</v>
      </c>
    </row>
    <row r="5560" spans="1:11" x14ac:dyDescent="0.45">
      <c r="A5560" t="str">
        <f>TRM!A535</f>
        <v>A02.020.202</v>
      </c>
      <c r="B5560" t="str">
        <f>TRM!B535</f>
        <v>Business Intelligence</v>
      </c>
      <c r="C5560" t="str">
        <f>TRM!C535</f>
        <v>Sybase IQ Client Suite 15.4 ESD 7 (64-bit) | 15.4.0.0</v>
      </c>
      <c r="D5560">
        <f>TRM!D535</f>
        <v>0</v>
      </c>
      <c r="E5560" t="str">
        <f>IF(VLOOKUP(TRM!A535,'TRM - TBM Crosswalk'!$A$2:'TRM - TBM Crosswalk'!$I$1008,3,FALSE)="N/A","TBD","")</f>
        <v/>
      </c>
      <c r="F5560" t="str">
        <f>IF(VLOOKUP(TRM!A535,'TRM - TBM Crosswalk'!$A$2:'TRM - TBM Crosswalk'!$I$1008,4,FALSE)=0,"",VLOOKUP(TRM!A535,'TRM - TBM Crosswalk'!$A$2:'TRM - TBM Crosswalk'!$I$1008,4,FALSE))</f>
        <v/>
      </c>
      <c r="G5560" t="str">
        <f>IF(VLOOKUP(TRM!A535,'TRM - TBM Crosswalk'!$A$2:'TRM - TBM Crosswalk'!$I$1008,5,FALSE)=0,"",VLOOKUP(TRM!A535,'TRM - TBM Crosswalk'!$A$2:'TRM - TBM Crosswalk'!$I$1008,5,FALSE))</f>
        <v/>
      </c>
      <c r="H5560" t="str">
        <f>IF(VLOOKUP(TRM!A535,'TRM - TBM Crosswalk'!$A$2:'TRM - TBM Crosswalk'!$I$1008,6,FALSE)=0,"",VLOOKUP(TRM!A535,'TRM - TBM Crosswalk'!$A$2:'TRM - TBM Crosswalk'!$I$1008,6,FALSE))</f>
        <v/>
      </c>
      <c r="I5560" t="str">
        <f>IF(VLOOKUP(TRM!A535,'TRM - TBM Crosswalk'!$A$2:'TRM - TBM Crosswalk'!$I$1008,7,FALSE)=0,"",VLOOKUP(TRM!A535,'TRM - TBM Crosswalk'!$A$2:'TRM - TBM Crosswalk'!$I$1008,7,FALSE))</f>
        <v>Platform Services</v>
      </c>
      <c r="J5560" t="str">
        <f>IF(VLOOKUP(TRM!A535,'TRM - TBM Crosswalk'!$A$2:'TRM - TBM Crosswalk'!$I$1008,8,FALSE)=0,"",VLOOKUP(TRM!A535,'TRM - TBM Crosswalk'!$A$2:'TRM - TBM Crosswalk'!$I$1008,8,FALSE))</f>
        <v>Applications Services</v>
      </c>
      <c r="K5560" t="str">
        <f>IF(VLOOKUP(TRM!A535,'TRM - TBM Crosswalk'!$A$2:'TRM - TBM Crosswalk'!$I$1008,9,FALSE)=0,"",VLOOKUP(TRM!A535,'TRM - TBM Crosswalk'!$A$2:'TRM - TBM Crosswalk'!$I$1008,9,FALSE))</f>
        <v>Decision Intelligence &amp; Automation</v>
      </c>
    </row>
    <row r="5561" spans="1:11" x14ac:dyDescent="0.45">
      <c r="A5561" t="str">
        <f>TRM!A536</f>
        <v>A02.020.202</v>
      </c>
      <c r="B5561" t="str">
        <f>TRM!B536</f>
        <v>Business Intelligence</v>
      </c>
      <c r="C5561" t="str">
        <f>TRM!C536</f>
        <v>Tableau 10.1 (10100.17.0118.2108) | 10.1.1698</v>
      </c>
      <c r="D5561">
        <f>TRM!D536</f>
        <v>0</v>
      </c>
      <c r="E5561" t="str">
        <f>IF(VLOOKUP(TRM!A536,'TRM - TBM Crosswalk'!$A$2:'TRM - TBM Crosswalk'!$I$1008,3,FALSE)="N/A","TBD","")</f>
        <v/>
      </c>
      <c r="F5561" t="str">
        <f>IF(VLOOKUP(TRM!A536,'TRM - TBM Crosswalk'!$A$2:'TRM - TBM Crosswalk'!$I$1008,4,FALSE)=0,"",VLOOKUP(TRM!A536,'TRM - TBM Crosswalk'!$A$2:'TRM - TBM Crosswalk'!$I$1008,4,FALSE))</f>
        <v/>
      </c>
      <c r="G5561" t="str">
        <f>IF(VLOOKUP(TRM!A536,'TRM - TBM Crosswalk'!$A$2:'TRM - TBM Crosswalk'!$I$1008,5,FALSE)=0,"",VLOOKUP(TRM!A536,'TRM - TBM Crosswalk'!$A$2:'TRM - TBM Crosswalk'!$I$1008,5,FALSE))</f>
        <v/>
      </c>
      <c r="H5561" t="str">
        <f>IF(VLOOKUP(TRM!A536,'TRM - TBM Crosswalk'!$A$2:'TRM - TBM Crosswalk'!$I$1008,6,FALSE)=0,"",VLOOKUP(TRM!A536,'TRM - TBM Crosswalk'!$A$2:'TRM - TBM Crosswalk'!$I$1008,6,FALSE))</f>
        <v/>
      </c>
      <c r="I5561" t="str">
        <f>IF(VLOOKUP(TRM!A536,'TRM - TBM Crosswalk'!$A$2:'TRM - TBM Crosswalk'!$I$1008,7,FALSE)=0,"",VLOOKUP(TRM!A536,'TRM - TBM Crosswalk'!$A$2:'TRM - TBM Crosswalk'!$I$1008,7,FALSE))</f>
        <v>Platform Services</v>
      </c>
      <c r="J5561" t="str">
        <f>IF(VLOOKUP(TRM!A536,'TRM - TBM Crosswalk'!$A$2:'TRM - TBM Crosswalk'!$I$1008,8,FALSE)=0,"",VLOOKUP(TRM!A536,'TRM - TBM Crosswalk'!$A$2:'TRM - TBM Crosswalk'!$I$1008,8,FALSE))</f>
        <v>Applications Services</v>
      </c>
      <c r="K5561" t="str">
        <f>IF(VLOOKUP(TRM!A536,'TRM - TBM Crosswalk'!$A$2:'TRM - TBM Crosswalk'!$I$1008,9,FALSE)=0,"",VLOOKUP(TRM!A536,'TRM - TBM Crosswalk'!$A$2:'TRM - TBM Crosswalk'!$I$1008,9,FALSE))</f>
        <v>Decision Intelligence &amp; Automation</v>
      </c>
    </row>
    <row r="5562" spans="1:11" x14ac:dyDescent="0.45">
      <c r="A5562" t="str">
        <f>TRM!A537</f>
        <v>A02.020.202</v>
      </c>
      <c r="B5562" t="str">
        <f>TRM!B537</f>
        <v>Business Intelligence</v>
      </c>
      <c r="C5562" t="str">
        <f>TRM!C537</f>
        <v>Tableau 10.1 (10100.17.0912.2119) | 10.1.2952</v>
      </c>
      <c r="D5562">
        <f>TRM!D537</f>
        <v>0</v>
      </c>
      <c r="E5562" t="str">
        <f>IF(VLOOKUP(TRM!A537,'TRM - TBM Crosswalk'!$A$2:'TRM - TBM Crosswalk'!$I$1008,3,FALSE)="N/A","TBD","")</f>
        <v/>
      </c>
      <c r="F5562" t="str">
        <f>IF(VLOOKUP(TRM!A537,'TRM - TBM Crosswalk'!$A$2:'TRM - TBM Crosswalk'!$I$1008,4,FALSE)=0,"",VLOOKUP(TRM!A537,'TRM - TBM Crosswalk'!$A$2:'TRM - TBM Crosswalk'!$I$1008,4,FALSE))</f>
        <v/>
      </c>
      <c r="G5562" t="str">
        <f>IF(VLOOKUP(TRM!A537,'TRM - TBM Crosswalk'!$A$2:'TRM - TBM Crosswalk'!$I$1008,5,FALSE)=0,"",VLOOKUP(TRM!A537,'TRM - TBM Crosswalk'!$A$2:'TRM - TBM Crosswalk'!$I$1008,5,FALSE))</f>
        <v/>
      </c>
      <c r="H5562" t="str">
        <f>IF(VLOOKUP(TRM!A537,'TRM - TBM Crosswalk'!$A$2:'TRM - TBM Crosswalk'!$I$1008,6,FALSE)=0,"",VLOOKUP(TRM!A537,'TRM - TBM Crosswalk'!$A$2:'TRM - TBM Crosswalk'!$I$1008,6,FALSE))</f>
        <v/>
      </c>
      <c r="I5562" t="str">
        <f>IF(VLOOKUP(TRM!A537,'TRM - TBM Crosswalk'!$A$2:'TRM - TBM Crosswalk'!$I$1008,7,FALSE)=0,"",VLOOKUP(TRM!A537,'TRM - TBM Crosswalk'!$A$2:'TRM - TBM Crosswalk'!$I$1008,7,FALSE))</f>
        <v>Platform Services</v>
      </c>
      <c r="J5562" t="str">
        <f>IF(VLOOKUP(TRM!A537,'TRM - TBM Crosswalk'!$A$2:'TRM - TBM Crosswalk'!$I$1008,8,FALSE)=0,"",VLOOKUP(TRM!A537,'TRM - TBM Crosswalk'!$A$2:'TRM - TBM Crosswalk'!$I$1008,8,FALSE))</f>
        <v>Applications Services</v>
      </c>
      <c r="K5562" t="str">
        <f>IF(VLOOKUP(TRM!A537,'TRM - TBM Crosswalk'!$A$2:'TRM - TBM Crosswalk'!$I$1008,9,FALSE)=0,"",VLOOKUP(TRM!A537,'TRM - TBM Crosswalk'!$A$2:'TRM - TBM Crosswalk'!$I$1008,9,FALSE))</f>
        <v>Decision Intelligence &amp; Automation</v>
      </c>
    </row>
    <row r="5563" spans="1:11" x14ac:dyDescent="0.45">
      <c r="A5563" t="str">
        <f>TRM!A538</f>
        <v>A02.020.202</v>
      </c>
      <c r="B5563" t="str">
        <f>TRM!B538</f>
        <v>Business Intelligence</v>
      </c>
      <c r="C5563" t="str">
        <f>TRM!C538</f>
        <v>Tableau 10.1 (10100.18.0222.2030) | 10.1.3309</v>
      </c>
      <c r="D5563">
        <f>TRM!D538</f>
        <v>0</v>
      </c>
      <c r="E5563" t="str">
        <f>IF(VLOOKUP(TRM!A538,'TRM - TBM Crosswalk'!$A$2:'TRM - TBM Crosswalk'!$I$1008,3,FALSE)="N/A","TBD","")</f>
        <v/>
      </c>
      <c r="F5563" t="str">
        <f>IF(VLOOKUP(TRM!A538,'TRM - TBM Crosswalk'!$A$2:'TRM - TBM Crosswalk'!$I$1008,4,FALSE)=0,"",VLOOKUP(TRM!A538,'TRM - TBM Crosswalk'!$A$2:'TRM - TBM Crosswalk'!$I$1008,4,FALSE))</f>
        <v/>
      </c>
      <c r="G5563" t="str">
        <f>IF(VLOOKUP(TRM!A538,'TRM - TBM Crosswalk'!$A$2:'TRM - TBM Crosswalk'!$I$1008,5,FALSE)=0,"",VLOOKUP(TRM!A538,'TRM - TBM Crosswalk'!$A$2:'TRM - TBM Crosswalk'!$I$1008,5,FALSE))</f>
        <v/>
      </c>
      <c r="H5563" t="str">
        <f>IF(VLOOKUP(TRM!A538,'TRM - TBM Crosswalk'!$A$2:'TRM - TBM Crosswalk'!$I$1008,6,FALSE)=0,"",VLOOKUP(TRM!A538,'TRM - TBM Crosswalk'!$A$2:'TRM - TBM Crosswalk'!$I$1008,6,FALSE))</f>
        <v/>
      </c>
      <c r="I5563" t="str">
        <f>IF(VLOOKUP(TRM!A538,'TRM - TBM Crosswalk'!$A$2:'TRM - TBM Crosswalk'!$I$1008,7,FALSE)=0,"",VLOOKUP(TRM!A538,'TRM - TBM Crosswalk'!$A$2:'TRM - TBM Crosswalk'!$I$1008,7,FALSE))</f>
        <v>Platform Services</v>
      </c>
      <c r="J5563" t="str">
        <f>IF(VLOOKUP(TRM!A538,'TRM - TBM Crosswalk'!$A$2:'TRM - TBM Crosswalk'!$I$1008,8,FALSE)=0,"",VLOOKUP(TRM!A538,'TRM - TBM Crosswalk'!$A$2:'TRM - TBM Crosswalk'!$I$1008,8,FALSE))</f>
        <v>Applications Services</v>
      </c>
      <c r="K5563" t="str">
        <f>IF(VLOOKUP(TRM!A538,'TRM - TBM Crosswalk'!$A$2:'TRM - TBM Crosswalk'!$I$1008,9,FALSE)=0,"",VLOOKUP(TRM!A538,'TRM - TBM Crosswalk'!$A$2:'TRM - TBM Crosswalk'!$I$1008,9,FALSE))</f>
        <v>Decision Intelligence &amp; Automation</v>
      </c>
    </row>
    <row r="5564" spans="1:11" x14ac:dyDescent="0.45">
      <c r="A5564" t="str">
        <f>TRM!A539</f>
        <v>A02.020.202</v>
      </c>
      <c r="B5564" t="str">
        <f>TRM!B539</f>
        <v>Business Intelligence</v>
      </c>
      <c r="C5564" t="str">
        <f>TRM!C539</f>
        <v>Tableau 10.5 (10500.18.0210.2209) | 10.5.1268</v>
      </c>
      <c r="D5564">
        <f>TRM!D539</f>
        <v>0</v>
      </c>
      <c r="E5564" t="str">
        <f>IF(VLOOKUP(TRM!A539,'TRM - TBM Crosswalk'!$A$2:'TRM - TBM Crosswalk'!$I$1008,3,FALSE)="N/A","TBD","")</f>
        <v/>
      </c>
      <c r="F5564" t="str">
        <f>IF(VLOOKUP(TRM!A539,'TRM - TBM Crosswalk'!$A$2:'TRM - TBM Crosswalk'!$I$1008,4,FALSE)=0,"",VLOOKUP(TRM!A539,'TRM - TBM Crosswalk'!$A$2:'TRM - TBM Crosswalk'!$I$1008,4,FALSE))</f>
        <v/>
      </c>
      <c r="G5564" t="str">
        <f>IF(VLOOKUP(TRM!A539,'TRM - TBM Crosswalk'!$A$2:'TRM - TBM Crosswalk'!$I$1008,5,FALSE)=0,"",VLOOKUP(TRM!A539,'TRM - TBM Crosswalk'!$A$2:'TRM - TBM Crosswalk'!$I$1008,5,FALSE))</f>
        <v/>
      </c>
      <c r="H5564" t="str">
        <f>IF(VLOOKUP(TRM!A539,'TRM - TBM Crosswalk'!$A$2:'TRM - TBM Crosswalk'!$I$1008,6,FALSE)=0,"",VLOOKUP(TRM!A539,'TRM - TBM Crosswalk'!$A$2:'TRM - TBM Crosswalk'!$I$1008,6,FALSE))</f>
        <v/>
      </c>
      <c r="I5564" t="str">
        <f>IF(VLOOKUP(TRM!A539,'TRM - TBM Crosswalk'!$A$2:'TRM - TBM Crosswalk'!$I$1008,7,FALSE)=0,"",VLOOKUP(TRM!A539,'TRM - TBM Crosswalk'!$A$2:'TRM - TBM Crosswalk'!$I$1008,7,FALSE))</f>
        <v>Platform Services</v>
      </c>
      <c r="J5564" t="str">
        <f>IF(VLOOKUP(TRM!A539,'TRM - TBM Crosswalk'!$A$2:'TRM - TBM Crosswalk'!$I$1008,8,FALSE)=0,"",VLOOKUP(TRM!A539,'TRM - TBM Crosswalk'!$A$2:'TRM - TBM Crosswalk'!$I$1008,8,FALSE))</f>
        <v>Applications Services</v>
      </c>
      <c r="K5564" t="str">
        <f>IF(VLOOKUP(TRM!A539,'TRM - TBM Crosswalk'!$A$2:'TRM - TBM Crosswalk'!$I$1008,9,FALSE)=0,"",VLOOKUP(TRM!A539,'TRM - TBM Crosswalk'!$A$2:'TRM - TBM Crosswalk'!$I$1008,9,FALSE))</f>
        <v>Decision Intelligence &amp; Automation</v>
      </c>
    </row>
    <row r="5565" spans="1:11" x14ac:dyDescent="0.45">
      <c r="A5565" t="str">
        <f>TRM!A602</f>
        <v>A02.020.211</v>
      </c>
      <c r="B5565" t="str">
        <f>TRM!B602</f>
        <v>Statistical Analysis</v>
      </c>
      <c r="C5565" t="str">
        <f>TRM!C602</f>
        <v>PCA | 1.5.12.1686</v>
      </c>
      <c r="D5565">
        <f>TRM!D602</f>
        <v>0</v>
      </c>
      <c r="E5565" t="str">
        <f>IF(VLOOKUP(TRM!A602,'TRM - TBM Crosswalk'!$A$2:'TRM - TBM Crosswalk'!$I$1008,3,FALSE)="N/A","TBD","")</f>
        <v/>
      </c>
      <c r="F5565" t="str">
        <f>IF(VLOOKUP(TRM!A602,'TRM - TBM Crosswalk'!$A$2:'TRM - TBM Crosswalk'!$I$1008,4,FALSE)=0,"",VLOOKUP(TRM!A602,'TRM - TBM Crosswalk'!$A$2:'TRM - TBM Crosswalk'!$I$1008,4,FALSE))</f>
        <v/>
      </c>
      <c r="G5565" t="str">
        <f>IF(VLOOKUP(TRM!A602,'TRM - TBM Crosswalk'!$A$2:'TRM - TBM Crosswalk'!$I$1008,5,FALSE)=0,"",VLOOKUP(TRM!A602,'TRM - TBM Crosswalk'!$A$2:'TRM - TBM Crosswalk'!$I$1008,5,FALSE))</f>
        <v/>
      </c>
      <c r="H5565" t="str">
        <f>IF(VLOOKUP(TRM!A602,'TRM - TBM Crosswalk'!$A$2:'TRM - TBM Crosswalk'!$I$1008,6,FALSE)=0,"",VLOOKUP(TRM!A602,'TRM - TBM Crosswalk'!$A$2:'TRM - TBM Crosswalk'!$I$1008,6,FALSE))</f>
        <v/>
      </c>
      <c r="I5565" t="str">
        <f>IF(VLOOKUP(TRM!A602,'TRM - TBM Crosswalk'!$A$2:'TRM - TBM Crosswalk'!$I$1008,7,FALSE)=0,"",VLOOKUP(TRM!A602,'TRM - TBM Crosswalk'!$A$2:'TRM - TBM Crosswalk'!$I$1008,7,FALSE))</f>
        <v>Platform Services</v>
      </c>
      <c r="J5565" t="str">
        <f>IF(VLOOKUP(TRM!A602,'TRM - TBM Crosswalk'!$A$2:'TRM - TBM Crosswalk'!$I$1008,8,FALSE)=0,"",VLOOKUP(TRM!A602,'TRM - TBM Crosswalk'!$A$2:'TRM - TBM Crosswalk'!$I$1008,8,FALSE))</f>
        <v>Data Services</v>
      </c>
      <c r="K5565" t="str">
        <f>IF(VLOOKUP(TRM!A602,'TRM - TBM Crosswalk'!$A$2:'TRM - TBM Crosswalk'!$I$1008,9,FALSE)=0,"",VLOOKUP(TRM!A602,'TRM - TBM Crosswalk'!$A$2:'TRM - TBM Crosswalk'!$I$1008,9,FALSE))</f>
        <v>Data Analytics &amp; Visualizations</v>
      </c>
    </row>
    <row r="5566" spans="1:11" x14ac:dyDescent="0.45">
      <c r="A5566" t="str">
        <f>TRM!A603</f>
        <v>A02.020.211</v>
      </c>
      <c r="B5566" t="str">
        <f>TRM!B603</f>
        <v>Statistical Analysis</v>
      </c>
      <c r="C5566" t="str">
        <f>TRM!C603</f>
        <v>PCA | 1.5.12.1922</v>
      </c>
      <c r="D5566">
        <f>TRM!D603</f>
        <v>0</v>
      </c>
      <c r="E5566" t="str">
        <f>IF(VLOOKUP(TRM!A603,'TRM - TBM Crosswalk'!$A$2:'TRM - TBM Crosswalk'!$I$1008,3,FALSE)="N/A","TBD","")</f>
        <v/>
      </c>
      <c r="F5566" t="str">
        <f>IF(VLOOKUP(TRM!A603,'TRM - TBM Crosswalk'!$A$2:'TRM - TBM Crosswalk'!$I$1008,4,FALSE)=0,"",VLOOKUP(TRM!A603,'TRM - TBM Crosswalk'!$A$2:'TRM - TBM Crosswalk'!$I$1008,4,FALSE))</f>
        <v/>
      </c>
      <c r="G5566" t="str">
        <f>IF(VLOOKUP(TRM!A603,'TRM - TBM Crosswalk'!$A$2:'TRM - TBM Crosswalk'!$I$1008,5,FALSE)=0,"",VLOOKUP(TRM!A603,'TRM - TBM Crosswalk'!$A$2:'TRM - TBM Crosswalk'!$I$1008,5,FALSE))</f>
        <v/>
      </c>
      <c r="H5566" t="str">
        <f>IF(VLOOKUP(TRM!A603,'TRM - TBM Crosswalk'!$A$2:'TRM - TBM Crosswalk'!$I$1008,6,FALSE)=0,"",VLOOKUP(TRM!A603,'TRM - TBM Crosswalk'!$A$2:'TRM - TBM Crosswalk'!$I$1008,6,FALSE))</f>
        <v/>
      </c>
      <c r="I5566" t="str">
        <f>IF(VLOOKUP(TRM!A603,'TRM - TBM Crosswalk'!$A$2:'TRM - TBM Crosswalk'!$I$1008,7,FALSE)=0,"",VLOOKUP(TRM!A603,'TRM - TBM Crosswalk'!$A$2:'TRM - TBM Crosswalk'!$I$1008,7,FALSE))</f>
        <v>Platform Services</v>
      </c>
      <c r="J5566" t="str">
        <f>IF(VLOOKUP(TRM!A603,'TRM - TBM Crosswalk'!$A$2:'TRM - TBM Crosswalk'!$I$1008,8,FALSE)=0,"",VLOOKUP(TRM!A603,'TRM - TBM Crosswalk'!$A$2:'TRM - TBM Crosswalk'!$I$1008,8,FALSE))</f>
        <v>Data Services</v>
      </c>
      <c r="K5566" t="str">
        <f>IF(VLOOKUP(TRM!A603,'TRM - TBM Crosswalk'!$A$2:'TRM - TBM Crosswalk'!$I$1008,9,FALSE)=0,"",VLOOKUP(TRM!A603,'TRM - TBM Crosswalk'!$A$2:'TRM - TBM Crosswalk'!$I$1008,9,FALSE))</f>
        <v>Data Analytics &amp; Visualizations</v>
      </c>
    </row>
    <row r="5567" spans="1:11" x14ac:dyDescent="0.45">
      <c r="A5567" t="str">
        <f>TRM!A1595</f>
        <v>A02.021.235#</v>
      </c>
      <c r="B5567" t="str">
        <f>TRM!B1595</f>
        <v>Data Compression / Extraction Software</v>
      </c>
      <c r="C5567" t="str">
        <f>TRM!C1595</f>
        <v>Save as Adobe PDF.app - 20.6.20042</v>
      </c>
      <c r="D5567">
        <f>TRM!D1595</f>
        <v>0</v>
      </c>
      <c r="E5567" t="str">
        <f>IF(VLOOKUP(TRM!A1595,'TRM - TBM Crosswalk'!$A$2:'TRM - TBM Crosswalk'!$I$1008,3,FALSE)="N/A","TBD","")</f>
        <v/>
      </c>
      <c r="F5567" t="str">
        <f>IF(VLOOKUP(TRM!A1595,'TRM - TBM Crosswalk'!$A$2:'TRM - TBM Crosswalk'!$I$1008,4,FALSE)=0,"",VLOOKUP(TRM!A1595,'TRM - TBM Crosswalk'!$A$2:'TRM - TBM Crosswalk'!$I$1008,4,FALSE))</f>
        <v/>
      </c>
      <c r="G5567" t="str">
        <f>IF(VLOOKUP(TRM!A1595,'TRM - TBM Crosswalk'!$A$2:'TRM - TBM Crosswalk'!$I$1008,5,FALSE)=0,"",VLOOKUP(TRM!A1595,'TRM - TBM Crosswalk'!$A$2:'TRM - TBM Crosswalk'!$I$1008,5,FALSE))</f>
        <v>Storage</v>
      </c>
      <c r="H5567" t="str">
        <f>IF(VLOOKUP(TRM!A1595,'TRM - TBM Crosswalk'!$A$2:'TRM - TBM Crosswalk'!$I$1008,6,FALSE)=0,"",VLOOKUP(TRM!A1595,'TRM - TBM Crosswalk'!$A$2:'TRM - TBM Crosswalk'!$I$1008,6,FALSE))</f>
        <v/>
      </c>
      <c r="I5567" t="str">
        <f>IF(VLOOKUP(TRM!A1595,'TRM - TBM Crosswalk'!$A$2:'TRM - TBM Crosswalk'!$I$1008,7,FALSE)=0,"",VLOOKUP(TRM!A1595,'TRM - TBM Crosswalk'!$A$2:'TRM - TBM Crosswalk'!$I$1008,7,FALSE))</f>
        <v>Platform Services</v>
      </c>
      <c r="J5567" t="str">
        <f>IF(VLOOKUP(TRM!A1595,'TRM - TBM Crosswalk'!$A$2:'TRM - TBM Crosswalk'!$I$1008,8,FALSE)=0,"",VLOOKUP(TRM!A1595,'TRM - TBM Crosswalk'!$A$2:'TRM - TBM Crosswalk'!$I$1008,8,FALSE))</f>
        <v>Data Services</v>
      </c>
      <c r="K5567" t="str">
        <f>IF(VLOOKUP(TRM!A1595,'TRM - TBM Crosswalk'!$A$2:'TRM - TBM Crosswalk'!$I$1008,9,FALSE)=0,"",VLOOKUP(TRM!A1595,'TRM - TBM Crosswalk'!$A$2:'TRM - TBM Crosswalk'!$I$1008,9,FALSE))</f>
        <v>Data Management</v>
      </c>
    </row>
    <row r="5568" spans="1:11" x14ac:dyDescent="0.45">
      <c r="A5568" t="str">
        <f>TRM!A1599</f>
        <v>A02.021.235#</v>
      </c>
      <c r="B5568" t="str">
        <f>TRM!B1599</f>
        <v>Data Compression / Extraction Software</v>
      </c>
      <c r="C5568" t="str">
        <f>TRM!C1599</f>
        <v>WinZip 18.0 | 18.0.10661</v>
      </c>
      <c r="D5568">
        <f>TRM!D1599</f>
        <v>0</v>
      </c>
      <c r="E5568" t="str">
        <f>IF(VLOOKUP(TRM!A1599,'TRM - TBM Crosswalk'!$A$2:'TRM - TBM Crosswalk'!$I$1008,3,FALSE)="N/A","TBD","")</f>
        <v/>
      </c>
      <c r="F5568" t="str">
        <f>IF(VLOOKUP(TRM!A1599,'TRM - TBM Crosswalk'!$A$2:'TRM - TBM Crosswalk'!$I$1008,4,FALSE)=0,"",VLOOKUP(TRM!A1599,'TRM - TBM Crosswalk'!$A$2:'TRM - TBM Crosswalk'!$I$1008,4,FALSE))</f>
        <v/>
      </c>
      <c r="G5568" t="str">
        <f>IF(VLOOKUP(TRM!A1599,'TRM - TBM Crosswalk'!$A$2:'TRM - TBM Crosswalk'!$I$1008,5,FALSE)=0,"",VLOOKUP(TRM!A1599,'TRM - TBM Crosswalk'!$A$2:'TRM - TBM Crosswalk'!$I$1008,5,FALSE))</f>
        <v>Storage</v>
      </c>
      <c r="H5568" t="str">
        <f>IF(VLOOKUP(TRM!A1599,'TRM - TBM Crosswalk'!$A$2:'TRM - TBM Crosswalk'!$I$1008,6,FALSE)=0,"",VLOOKUP(TRM!A1599,'TRM - TBM Crosswalk'!$A$2:'TRM - TBM Crosswalk'!$I$1008,6,FALSE))</f>
        <v/>
      </c>
      <c r="I5568" t="str">
        <f>IF(VLOOKUP(TRM!A1599,'TRM - TBM Crosswalk'!$A$2:'TRM - TBM Crosswalk'!$I$1008,7,FALSE)=0,"",VLOOKUP(TRM!A1599,'TRM - TBM Crosswalk'!$A$2:'TRM - TBM Crosswalk'!$I$1008,7,FALSE))</f>
        <v>Platform Services</v>
      </c>
      <c r="J5568" t="str">
        <f>IF(VLOOKUP(TRM!A1599,'TRM - TBM Crosswalk'!$A$2:'TRM - TBM Crosswalk'!$I$1008,8,FALSE)=0,"",VLOOKUP(TRM!A1599,'TRM - TBM Crosswalk'!$A$2:'TRM - TBM Crosswalk'!$I$1008,8,FALSE))</f>
        <v>Data Services</v>
      </c>
      <c r="K5568" t="str">
        <f>IF(VLOOKUP(TRM!A1599,'TRM - TBM Crosswalk'!$A$2:'TRM - TBM Crosswalk'!$I$1008,9,FALSE)=0,"",VLOOKUP(TRM!A1599,'TRM - TBM Crosswalk'!$A$2:'TRM - TBM Crosswalk'!$I$1008,9,FALSE))</f>
        <v>Data Management</v>
      </c>
    </row>
    <row r="5569" spans="1:11" x14ac:dyDescent="0.45">
      <c r="A5569" t="str">
        <f>TRM!A1600</f>
        <v>A02.021.235#</v>
      </c>
      <c r="B5569" t="str">
        <f>TRM!B1600</f>
        <v>Data Compression / Extraction Software</v>
      </c>
      <c r="C5569" t="str">
        <f>TRM!C1600</f>
        <v>WinZip 18.5 | 18.5.11112</v>
      </c>
      <c r="D5569">
        <f>TRM!D1600</f>
        <v>0</v>
      </c>
      <c r="E5569" t="str">
        <f>IF(VLOOKUP(TRM!A1600,'TRM - TBM Crosswalk'!$A$2:'TRM - TBM Crosswalk'!$I$1008,3,FALSE)="N/A","TBD","")</f>
        <v/>
      </c>
      <c r="F5569" t="str">
        <f>IF(VLOOKUP(TRM!A1600,'TRM - TBM Crosswalk'!$A$2:'TRM - TBM Crosswalk'!$I$1008,4,FALSE)=0,"",VLOOKUP(TRM!A1600,'TRM - TBM Crosswalk'!$A$2:'TRM - TBM Crosswalk'!$I$1008,4,FALSE))</f>
        <v/>
      </c>
      <c r="G5569" t="str">
        <f>IF(VLOOKUP(TRM!A1600,'TRM - TBM Crosswalk'!$A$2:'TRM - TBM Crosswalk'!$I$1008,5,FALSE)=0,"",VLOOKUP(TRM!A1600,'TRM - TBM Crosswalk'!$A$2:'TRM - TBM Crosswalk'!$I$1008,5,FALSE))</f>
        <v>Storage</v>
      </c>
      <c r="H5569" t="str">
        <f>IF(VLOOKUP(TRM!A1600,'TRM - TBM Crosswalk'!$A$2:'TRM - TBM Crosswalk'!$I$1008,6,FALSE)=0,"",VLOOKUP(TRM!A1600,'TRM - TBM Crosswalk'!$A$2:'TRM - TBM Crosswalk'!$I$1008,6,FALSE))</f>
        <v/>
      </c>
      <c r="I5569" t="str">
        <f>IF(VLOOKUP(TRM!A1600,'TRM - TBM Crosswalk'!$A$2:'TRM - TBM Crosswalk'!$I$1008,7,FALSE)=0,"",VLOOKUP(TRM!A1600,'TRM - TBM Crosswalk'!$A$2:'TRM - TBM Crosswalk'!$I$1008,7,FALSE))</f>
        <v>Platform Services</v>
      </c>
      <c r="J5569" t="str">
        <f>IF(VLOOKUP(TRM!A1600,'TRM - TBM Crosswalk'!$A$2:'TRM - TBM Crosswalk'!$I$1008,8,FALSE)=0,"",VLOOKUP(TRM!A1600,'TRM - TBM Crosswalk'!$A$2:'TRM - TBM Crosswalk'!$I$1008,8,FALSE))</f>
        <v>Data Services</v>
      </c>
      <c r="K5569" t="str">
        <f>IF(VLOOKUP(TRM!A1600,'TRM - TBM Crosswalk'!$A$2:'TRM - TBM Crosswalk'!$I$1008,9,FALSE)=0,"",VLOOKUP(TRM!A1600,'TRM - TBM Crosswalk'!$A$2:'TRM - TBM Crosswalk'!$I$1008,9,FALSE))</f>
        <v>Data Management</v>
      </c>
    </row>
    <row r="5570" spans="1:11" x14ac:dyDescent="0.45">
      <c r="A5570" t="str">
        <f>TRM!A1601</f>
        <v>A02.021.235#</v>
      </c>
      <c r="B5570" t="str">
        <f>TRM!B1601</f>
        <v>Data Compression / Extraction Software</v>
      </c>
      <c r="C5570" t="str">
        <f>TRM!C1601</f>
        <v>WinZip 20.5 | 20.5.12118</v>
      </c>
      <c r="D5570">
        <f>TRM!D1601</f>
        <v>0</v>
      </c>
      <c r="E5570" t="str">
        <f>IF(VLOOKUP(TRM!A1601,'TRM - TBM Crosswalk'!$A$2:'TRM - TBM Crosswalk'!$I$1008,3,FALSE)="N/A","TBD","")</f>
        <v/>
      </c>
      <c r="F5570" t="str">
        <f>IF(VLOOKUP(TRM!A1601,'TRM - TBM Crosswalk'!$A$2:'TRM - TBM Crosswalk'!$I$1008,4,FALSE)=0,"",VLOOKUP(TRM!A1601,'TRM - TBM Crosswalk'!$A$2:'TRM - TBM Crosswalk'!$I$1008,4,FALSE))</f>
        <v/>
      </c>
      <c r="G5570" t="str">
        <f>IF(VLOOKUP(TRM!A1601,'TRM - TBM Crosswalk'!$A$2:'TRM - TBM Crosswalk'!$I$1008,5,FALSE)=0,"",VLOOKUP(TRM!A1601,'TRM - TBM Crosswalk'!$A$2:'TRM - TBM Crosswalk'!$I$1008,5,FALSE))</f>
        <v>Storage</v>
      </c>
      <c r="H5570" t="str">
        <f>IF(VLOOKUP(TRM!A1601,'TRM - TBM Crosswalk'!$A$2:'TRM - TBM Crosswalk'!$I$1008,6,FALSE)=0,"",VLOOKUP(TRM!A1601,'TRM - TBM Crosswalk'!$A$2:'TRM - TBM Crosswalk'!$I$1008,6,FALSE))</f>
        <v/>
      </c>
      <c r="I5570" t="str">
        <f>IF(VLOOKUP(TRM!A1601,'TRM - TBM Crosswalk'!$A$2:'TRM - TBM Crosswalk'!$I$1008,7,FALSE)=0,"",VLOOKUP(TRM!A1601,'TRM - TBM Crosswalk'!$A$2:'TRM - TBM Crosswalk'!$I$1008,7,FALSE))</f>
        <v>Platform Services</v>
      </c>
      <c r="J5570" t="str">
        <f>IF(VLOOKUP(TRM!A1601,'TRM - TBM Crosswalk'!$A$2:'TRM - TBM Crosswalk'!$I$1008,8,FALSE)=0,"",VLOOKUP(TRM!A1601,'TRM - TBM Crosswalk'!$A$2:'TRM - TBM Crosswalk'!$I$1008,8,FALSE))</f>
        <v>Data Services</v>
      </c>
      <c r="K5570" t="str">
        <f>IF(VLOOKUP(TRM!A1601,'TRM - TBM Crosswalk'!$A$2:'TRM - TBM Crosswalk'!$I$1008,9,FALSE)=0,"",VLOOKUP(TRM!A1601,'TRM - TBM Crosswalk'!$A$2:'TRM - TBM Crosswalk'!$I$1008,9,FALSE))</f>
        <v>Data Management</v>
      </c>
    </row>
    <row r="5571" spans="1:11" x14ac:dyDescent="0.45">
      <c r="A5571" t="str">
        <f>TRM!A1602</f>
        <v>A02.021.235#</v>
      </c>
      <c r="B5571" t="str">
        <f>TRM!B1602</f>
        <v>Data Compression / Extraction Software</v>
      </c>
      <c r="C5571" t="str">
        <f>TRM!C1602</f>
        <v>WinZip 21.5 | 21.5.12480</v>
      </c>
      <c r="D5571">
        <f>TRM!D1602</f>
        <v>0</v>
      </c>
      <c r="E5571" t="str">
        <f>IF(VLOOKUP(TRM!A1602,'TRM - TBM Crosswalk'!$A$2:'TRM - TBM Crosswalk'!$I$1008,3,FALSE)="N/A","TBD","")</f>
        <v/>
      </c>
      <c r="F5571" t="str">
        <f>IF(VLOOKUP(TRM!A1602,'TRM - TBM Crosswalk'!$A$2:'TRM - TBM Crosswalk'!$I$1008,4,FALSE)=0,"",VLOOKUP(TRM!A1602,'TRM - TBM Crosswalk'!$A$2:'TRM - TBM Crosswalk'!$I$1008,4,FALSE))</f>
        <v/>
      </c>
      <c r="G5571" t="str">
        <f>IF(VLOOKUP(TRM!A1602,'TRM - TBM Crosswalk'!$A$2:'TRM - TBM Crosswalk'!$I$1008,5,FALSE)=0,"",VLOOKUP(TRM!A1602,'TRM - TBM Crosswalk'!$A$2:'TRM - TBM Crosswalk'!$I$1008,5,FALSE))</f>
        <v>Storage</v>
      </c>
      <c r="H5571" t="str">
        <f>IF(VLOOKUP(TRM!A1602,'TRM - TBM Crosswalk'!$A$2:'TRM - TBM Crosswalk'!$I$1008,6,FALSE)=0,"",VLOOKUP(TRM!A1602,'TRM - TBM Crosswalk'!$A$2:'TRM - TBM Crosswalk'!$I$1008,6,FALSE))</f>
        <v/>
      </c>
      <c r="I5571" t="str">
        <f>IF(VLOOKUP(TRM!A1602,'TRM - TBM Crosswalk'!$A$2:'TRM - TBM Crosswalk'!$I$1008,7,FALSE)=0,"",VLOOKUP(TRM!A1602,'TRM - TBM Crosswalk'!$A$2:'TRM - TBM Crosswalk'!$I$1008,7,FALSE))</f>
        <v>Platform Services</v>
      </c>
      <c r="J5571" t="str">
        <f>IF(VLOOKUP(TRM!A1602,'TRM - TBM Crosswalk'!$A$2:'TRM - TBM Crosswalk'!$I$1008,8,FALSE)=0,"",VLOOKUP(TRM!A1602,'TRM - TBM Crosswalk'!$A$2:'TRM - TBM Crosswalk'!$I$1008,8,FALSE))</f>
        <v>Data Services</v>
      </c>
      <c r="K5571" t="str">
        <f>IF(VLOOKUP(TRM!A1602,'TRM - TBM Crosswalk'!$A$2:'TRM - TBM Crosswalk'!$I$1008,9,FALSE)=0,"",VLOOKUP(TRM!A1602,'TRM - TBM Crosswalk'!$A$2:'TRM - TBM Crosswalk'!$I$1008,9,FALSE))</f>
        <v>Data Management</v>
      </c>
    </row>
    <row r="5572" spans="1:11" x14ac:dyDescent="0.45">
      <c r="A5572" t="str">
        <f>TRM!A1603</f>
        <v>A02.021.235#</v>
      </c>
      <c r="B5572" t="str">
        <f>TRM!B1603</f>
        <v>Data Compression / Extraction Software</v>
      </c>
      <c r="C5572" t="str">
        <f>TRM!C1603</f>
        <v>WinZip 22.0 | 22.0.12663</v>
      </c>
      <c r="D5572">
        <f>TRM!D1603</f>
        <v>0</v>
      </c>
      <c r="E5572" t="str">
        <f>IF(VLOOKUP(TRM!A1603,'TRM - TBM Crosswalk'!$A$2:'TRM - TBM Crosswalk'!$I$1008,3,FALSE)="N/A","TBD","")</f>
        <v/>
      </c>
      <c r="F5572" t="str">
        <f>IF(VLOOKUP(TRM!A1603,'TRM - TBM Crosswalk'!$A$2:'TRM - TBM Crosswalk'!$I$1008,4,FALSE)=0,"",VLOOKUP(TRM!A1603,'TRM - TBM Crosswalk'!$A$2:'TRM - TBM Crosswalk'!$I$1008,4,FALSE))</f>
        <v/>
      </c>
      <c r="G5572" t="str">
        <f>IF(VLOOKUP(TRM!A1603,'TRM - TBM Crosswalk'!$A$2:'TRM - TBM Crosswalk'!$I$1008,5,FALSE)=0,"",VLOOKUP(TRM!A1603,'TRM - TBM Crosswalk'!$A$2:'TRM - TBM Crosswalk'!$I$1008,5,FALSE))</f>
        <v>Storage</v>
      </c>
      <c r="H5572" t="str">
        <f>IF(VLOOKUP(TRM!A1603,'TRM - TBM Crosswalk'!$A$2:'TRM - TBM Crosswalk'!$I$1008,6,FALSE)=0,"",VLOOKUP(TRM!A1603,'TRM - TBM Crosswalk'!$A$2:'TRM - TBM Crosswalk'!$I$1008,6,FALSE))</f>
        <v/>
      </c>
      <c r="I5572" t="str">
        <f>IF(VLOOKUP(TRM!A1603,'TRM - TBM Crosswalk'!$A$2:'TRM - TBM Crosswalk'!$I$1008,7,FALSE)=0,"",VLOOKUP(TRM!A1603,'TRM - TBM Crosswalk'!$A$2:'TRM - TBM Crosswalk'!$I$1008,7,FALSE))</f>
        <v>Platform Services</v>
      </c>
      <c r="J5572" t="str">
        <f>IF(VLOOKUP(TRM!A1603,'TRM - TBM Crosswalk'!$A$2:'TRM - TBM Crosswalk'!$I$1008,8,FALSE)=0,"",VLOOKUP(TRM!A1603,'TRM - TBM Crosswalk'!$A$2:'TRM - TBM Crosswalk'!$I$1008,8,FALSE))</f>
        <v>Data Services</v>
      </c>
      <c r="K5572" t="str">
        <f>IF(VLOOKUP(TRM!A1603,'TRM - TBM Crosswalk'!$A$2:'TRM - TBM Crosswalk'!$I$1008,9,FALSE)=0,"",VLOOKUP(TRM!A1603,'TRM - TBM Crosswalk'!$A$2:'TRM - TBM Crosswalk'!$I$1008,9,FALSE))</f>
        <v>Data Management</v>
      </c>
    </row>
    <row r="5573" spans="1:11" x14ac:dyDescent="0.45">
      <c r="A5573" t="str">
        <f>TRM!A1604</f>
        <v>A02.021.235#</v>
      </c>
      <c r="B5573" t="str">
        <f>TRM!B1604</f>
        <v>Data Compression / Extraction Software</v>
      </c>
      <c r="C5573" t="str">
        <f>TRM!C1604</f>
        <v>WinZip 22.5 | 22.5.13114</v>
      </c>
      <c r="D5573">
        <f>TRM!D1604</f>
        <v>0</v>
      </c>
      <c r="E5573" t="str">
        <f>IF(VLOOKUP(TRM!A1604,'TRM - TBM Crosswalk'!$A$2:'TRM - TBM Crosswalk'!$I$1008,3,FALSE)="N/A","TBD","")</f>
        <v/>
      </c>
      <c r="F5573" t="str">
        <f>IF(VLOOKUP(TRM!A1604,'TRM - TBM Crosswalk'!$A$2:'TRM - TBM Crosswalk'!$I$1008,4,FALSE)=0,"",VLOOKUP(TRM!A1604,'TRM - TBM Crosswalk'!$A$2:'TRM - TBM Crosswalk'!$I$1008,4,FALSE))</f>
        <v/>
      </c>
      <c r="G5573" t="str">
        <f>IF(VLOOKUP(TRM!A1604,'TRM - TBM Crosswalk'!$A$2:'TRM - TBM Crosswalk'!$I$1008,5,FALSE)=0,"",VLOOKUP(TRM!A1604,'TRM - TBM Crosswalk'!$A$2:'TRM - TBM Crosswalk'!$I$1008,5,FALSE))</f>
        <v>Storage</v>
      </c>
      <c r="H5573" t="str">
        <f>IF(VLOOKUP(TRM!A1604,'TRM - TBM Crosswalk'!$A$2:'TRM - TBM Crosswalk'!$I$1008,6,FALSE)=0,"",VLOOKUP(TRM!A1604,'TRM - TBM Crosswalk'!$A$2:'TRM - TBM Crosswalk'!$I$1008,6,FALSE))</f>
        <v/>
      </c>
      <c r="I5573" t="str">
        <f>IF(VLOOKUP(TRM!A1604,'TRM - TBM Crosswalk'!$A$2:'TRM - TBM Crosswalk'!$I$1008,7,FALSE)=0,"",VLOOKUP(TRM!A1604,'TRM - TBM Crosswalk'!$A$2:'TRM - TBM Crosswalk'!$I$1008,7,FALSE))</f>
        <v>Platform Services</v>
      </c>
      <c r="J5573" t="str">
        <f>IF(VLOOKUP(TRM!A1604,'TRM - TBM Crosswalk'!$A$2:'TRM - TBM Crosswalk'!$I$1008,8,FALSE)=0,"",VLOOKUP(TRM!A1604,'TRM - TBM Crosswalk'!$A$2:'TRM - TBM Crosswalk'!$I$1008,8,FALSE))</f>
        <v>Data Services</v>
      </c>
      <c r="K5573" t="str">
        <f>IF(VLOOKUP(TRM!A1604,'TRM - TBM Crosswalk'!$A$2:'TRM - TBM Crosswalk'!$I$1008,9,FALSE)=0,"",VLOOKUP(TRM!A1604,'TRM - TBM Crosswalk'!$A$2:'TRM - TBM Crosswalk'!$I$1008,9,FALSE))</f>
        <v>Data Management</v>
      </c>
    </row>
    <row r="5574" spans="1:11" x14ac:dyDescent="0.45">
      <c r="A5574" t="str">
        <f>TRM!A1605</f>
        <v>A02.021.235#</v>
      </c>
      <c r="B5574" t="str">
        <f>TRM!B1605</f>
        <v>Data Compression / Extraction Software</v>
      </c>
      <c r="C5574" t="str">
        <f>TRM!C1605</f>
        <v>WinZip 23.0 | 23.0.13300</v>
      </c>
      <c r="D5574">
        <f>TRM!D1605</f>
        <v>0</v>
      </c>
      <c r="E5574" t="str">
        <f>IF(VLOOKUP(TRM!A1605,'TRM - TBM Crosswalk'!$A$2:'TRM - TBM Crosswalk'!$I$1008,3,FALSE)="N/A","TBD","")</f>
        <v/>
      </c>
      <c r="F5574" t="str">
        <f>IF(VLOOKUP(TRM!A1605,'TRM - TBM Crosswalk'!$A$2:'TRM - TBM Crosswalk'!$I$1008,4,FALSE)=0,"",VLOOKUP(TRM!A1605,'TRM - TBM Crosswalk'!$A$2:'TRM - TBM Crosswalk'!$I$1008,4,FALSE))</f>
        <v/>
      </c>
      <c r="G5574" t="str">
        <f>IF(VLOOKUP(TRM!A1605,'TRM - TBM Crosswalk'!$A$2:'TRM - TBM Crosswalk'!$I$1008,5,FALSE)=0,"",VLOOKUP(TRM!A1605,'TRM - TBM Crosswalk'!$A$2:'TRM - TBM Crosswalk'!$I$1008,5,FALSE))</f>
        <v>Storage</v>
      </c>
      <c r="H5574" t="str">
        <f>IF(VLOOKUP(TRM!A1605,'TRM - TBM Crosswalk'!$A$2:'TRM - TBM Crosswalk'!$I$1008,6,FALSE)=0,"",VLOOKUP(TRM!A1605,'TRM - TBM Crosswalk'!$A$2:'TRM - TBM Crosswalk'!$I$1008,6,FALSE))</f>
        <v/>
      </c>
      <c r="I5574" t="str">
        <f>IF(VLOOKUP(TRM!A1605,'TRM - TBM Crosswalk'!$A$2:'TRM - TBM Crosswalk'!$I$1008,7,FALSE)=0,"",VLOOKUP(TRM!A1605,'TRM - TBM Crosswalk'!$A$2:'TRM - TBM Crosswalk'!$I$1008,7,FALSE))</f>
        <v>Platform Services</v>
      </c>
      <c r="J5574" t="str">
        <f>IF(VLOOKUP(TRM!A1605,'TRM - TBM Crosswalk'!$A$2:'TRM - TBM Crosswalk'!$I$1008,8,FALSE)=0,"",VLOOKUP(TRM!A1605,'TRM - TBM Crosswalk'!$A$2:'TRM - TBM Crosswalk'!$I$1008,8,FALSE))</f>
        <v>Data Services</v>
      </c>
      <c r="K5574" t="str">
        <f>IF(VLOOKUP(TRM!A1605,'TRM - TBM Crosswalk'!$A$2:'TRM - TBM Crosswalk'!$I$1008,9,FALSE)=0,"",VLOOKUP(TRM!A1605,'TRM - TBM Crosswalk'!$A$2:'TRM - TBM Crosswalk'!$I$1008,9,FALSE))</f>
        <v>Data Management</v>
      </c>
    </row>
    <row r="5575" spans="1:11" x14ac:dyDescent="0.45">
      <c r="A5575" t="str">
        <f>TRM!A1623</f>
        <v>A02.021.236#</v>
      </c>
      <c r="B5575" t="str">
        <f>TRM!B1623</f>
        <v>Host Sync Software</v>
      </c>
      <c r="C5575" t="str">
        <f>TRM!C1623</f>
        <v>Centrify DirectManage Password Synchronization Extension | 5.3.1.311</v>
      </c>
      <c r="D5575">
        <f>TRM!D1623</f>
        <v>0</v>
      </c>
      <c r="E5575" t="str">
        <f>IF(VLOOKUP(TRM!A1623,'TRM - TBM Crosswalk'!$A$2:'TRM - TBM Crosswalk'!$I$1008,3,FALSE)="N/A","TBD","")</f>
        <v/>
      </c>
      <c r="F5575" t="str">
        <f>IF(VLOOKUP(TRM!A1623,'TRM - TBM Crosswalk'!$A$2:'TRM - TBM Crosswalk'!$I$1008,4,FALSE)=0,"",VLOOKUP(TRM!A1623,'TRM - TBM Crosswalk'!$A$2:'TRM - TBM Crosswalk'!$I$1008,4,FALSE))</f>
        <v/>
      </c>
      <c r="G5575" t="str">
        <f>IF(VLOOKUP(TRM!A1623,'TRM - TBM Crosswalk'!$A$2:'TRM - TBM Crosswalk'!$I$1008,5,FALSE)=0,"",VLOOKUP(TRM!A1623,'TRM - TBM Crosswalk'!$A$2:'TRM - TBM Crosswalk'!$I$1008,5,FALSE))</f>
        <v/>
      </c>
      <c r="H5575" t="str">
        <f>IF(VLOOKUP(TRM!A1623,'TRM - TBM Crosswalk'!$A$2:'TRM - TBM Crosswalk'!$I$1008,6,FALSE)=0,"",VLOOKUP(TRM!A1623,'TRM - TBM Crosswalk'!$A$2:'TRM - TBM Crosswalk'!$I$1008,6,FALSE))</f>
        <v/>
      </c>
      <c r="I5575" t="str">
        <f>IF(VLOOKUP(TRM!A1623,'TRM - TBM Crosswalk'!$A$2:'TRM - TBM Crosswalk'!$I$1008,7,FALSE)=0,"",VLOOKUP(TRM!A1623,'TRM - TBM Crosswalk'!$A$2:'TRM - TBM Crosswalk'!$I$1008,7,FALSE))</f>
        <v>End User Services</v>
      </c>
      <c r="J5575" t="str">
        <f>IF(VLOOKUP(TRM!A1623,'TRM - TBM Crosswalk'!$A$2:'TRM - TBM Crosswalk'!$I$1008,8,FALSE)=0,"",VLOOKUP(TRM!A1623,'TRM - TBM Crosswalk'!$A$2:'TRM - TBM Crosswalk'!$I$1008,8,FALSE))</f>
        <v>Communication &amp; Collaboration</v>
      </c>
      <c r="K5575" t="str">
        <f>IF(VLOOKUP(TRM!A1623,'TRM - TBM Crosswalk'!$A$2:'TRM - TBM Crosswalk'!$I$1008,9,FALSE)=0,"",VLOOKUP(TRM!A1623,'TRM - TBM Crosswalk'!$A$2:'TRM - TBM Crosswalk'!$I$1008,9,FALSE))</f>
        <v>Communication</v>
      </c>
    </row>
    <row r="5576" spans="1:11" x14ac:dyDescent="0.45">
      <c r="A5576" t="str">
        <f>TRM!A1624</f>
        <v>A02.021.236#</v>
      </c>
      <c r="B5576" t="str">
        <f>TRM!B1624</f>
        <v>Host Sync Software</v>
      </c>
      <c r="C5576" t="str">
        <f>TRM!C1624</f>
        <v>CMFSyncAgent.app - 10.0</v>
      </c>
      <c r="D5576">
        <f>TRM!D1624</f>
        <v>0</v>
      </c>
      <c r="E5576" t="str">
        <f>IF(VLOOKUP(TRM!A1624,'TRM - TBM Crosswalk'!$A$2:'TRM - TBM Crosswalk'!$I$1008,3,FALSE)="N/A","TBD","")</f>
        <v/>
      </c>
      <c r="F5576" t="str">
        <f>IF(VLOOKUP(TRM!A1624,'TRM - TBM Crosswalk'!$A$2:'TRM - TBM Crosswalk'!$I$1008,4,FALSE)=0,"",VLOOKUP(TRM!A1624,'TRM - TBM Crosswalk'!$A$2:'TRM - TBM Crosswalk'!$I$1008,4,FALSE))</f>
        <v/>
      </c>
      <c r="G5576" t="str">
        <f>IF(VLOOKUP(TRM!A1624,'TRM - TBM Crosswalk'!$A$2:'TRM - TBM Crosswalk'!$I$1008,5,FALSE)=0,"",VLOOKUP(TRM!A1624,'TRM - TBM Crosswalk'!$A$2:'TRM - TBM Crosswalk'!$I$1008,5,FALSE))</f>
        <v/>
      </c>
      <c r="H5576" t="str">
        <f>IF(VLOOKUP(TRM!A1624,'TRM - TBM Crosswalk'!$A$2:'TRM - TBM Crosswalk'!$I$1008,6,FALSE)=0,"",VLOOKUP(TRM!A1624,'TRM - TBM Crosswalk'!$A$2:'TRM - TBM Crosswalk'!$I$1008,6,FALSE))</f>
        <v/>
      </c>
      <c r="I5576" t="str">
        <f>IF(VLOOKUP(TRM!A1624,'TRM - TBM Crosswalk'!$A$2:'TRM - TBM Crosswalk'!$I$1008,7,FALSE)=0,"",VLOOKUP(TRM!A1624,'TRM - TBM Crosswalk'!$A$2:'TRM - TBM Crosswalk'!$I$1008,7,FALSE))</f>
        <v>End User Services</v>
      </c>
      <c r="J5576" t="str">
        <f>IF(VLOOKUP(TRM!A1624,'TRM - TBM Crosswalk'!$A$2:'TRM - TBM Crosswalk'!$I$1008,8,FALSE)=0,"",VLOOKUP(TRM!A1624,'TRM - TBM Crosswalk'!$A$2:'TRM - TBM Crosswalk'!$I$1008,8,FALSE))</f>
        <v>Communication &amp; Collaboration</v>
      </c>
      <c r="K5576" t="str">
        <f>IF(VLOOKUP(TRM!A1624,'TRM - TBM Crosswalk'!$A$2:'TRM - TBM Crosswalk'!$I$1008,9,FALSE)=0,"",VLOOKUP(TRM!A1624,'TRM - TBM Crosswalk'!$A$2:'TRM - TBM Crosswalk'!$I$1008,9,FALSE))</f>
        <v>Communication</v>
      </c>
    </row>
    <row r="5577" spans="1:11" x14ac:dyDescent="0.45">
      <c r="A5577" t="str">
        <f>TRM!A1625</f>
        <v>A02.021.236#</v>
      </c>
      <c r="B5577" t="str">
        <f>TRM!B1625</f>
        <v>Host Sync Software</v>
      </c>
      <c r="C5577" t="str">
        <f>TRM!C1625</f>
        <v>ColorSync Utility.app - 4.12</v>
      </c>
      <c r="D5577">
        <f>TRM!D1625</f>
        <v>0</v>
      </c>
      <c r="E5577" t="str">
        <f>IF(VLOOKUP(TRM!A1625,'TRM - TBM Crosswalk'!$A$2:'TRM - TBM Crosswalk'!$I$1008,3,FALSE)="N/A","TBD","")</f>
        <v/>
      </c>
      <c r="F5577" t="str">
        <f>IF(VLOOKUP(TRM!A1625,'TRM - TBM Crosswalk'!$A$2:'TRM - TBM Crosswalk'!$I$1008,4,FALSE)=0,"",VLOOKUP(TRM!A1625,'TRM - TBM Crosswalk'!$A$2:'TRM - TBM Crosswalk'!$I$1008,4,FALSE))</f>
        <v/>
      </c>
      <c r="G5577" t="str">
        <f>IF(VLOOKUP(TRM!A1625,'TRM - TBM Crosswalk'!$A$2:'TRM - TBM Crosswalk'!$I$1008,5,FALSE)=0,"",VLOOKUP(TRM!A1625,'TRM - TBM Crosswalk'!$A$2:'TRM - TBM Crosswalk'!$I$1008,5,FALSE))</f>
        <v/>
      </c>
      <c r="H5577" t="str">
        <f>IF(VLOOKUP(TRM!A1625,'TRM - TBM Crosswalk'!$A$2:'TRM - TBM Crosswalk'!$I$1008,6,FALSE)=0,"",VLOOKUP(TRM!A1625,'TRM - TBM Crosswalk'!$A$2:'TRM - TBM Crosswalk'!$I$1008,6,FALSE))</f>
        <v/>
      </c>
      <c r="I5577" t="str">
        <f>IF(VLOOKUP(TRM!A1625,'TRM - TBM Crosswalk'!$A$2:'TRM - TBM Crosswalk'!$I$1008,7,FALSE)=0,"",VLOOKUP(TRM!A1625,'TRM - TBM Crosswalk'!$A$2:'TRM - TBM Crosswalk'!$I$1008,7,FALSE))</f>
        <v>End User Services</v>
      </c>
      <c r="J5577" t="str">
        <f>IF(VLOOKUP(TRM!A1625,'TRM - TBM Crosswalk'!$A$2:'TRM - TBM Crosswalk'!$I$1008,8,FALSE)=0,"",VLOOKUP(TRM!A1625,'TRM - TBM Crosswalk'!$A$2:'TRM - TBM Crosswalk'!$I$1008,8,FALSE))</f>
        <v>Communication &amp; Collaboration</v>
      </c>
      <c r="K5577" t="str">
        <f>IF(VLOOKUP(TRM!A1625,'TRM - TBM Crosswalk'!$A$2:'TRM - TBM Crosswalk'!$I$1008,9,FALSE)=0,"",VLOOKUP(TRM!A1625,'TRM - TBM Crosswalk'!$A$2:'TRM - TBM Crosswalk'!$I$1008,9,FALSE))</f>
        <v>Communication</v>
      </c>
    </row>
    <row r="5578" spans="1:11" x14ac:dyDescent="0.45">
      <c r="A5578" t="str">
        <f>TRM!A1626</f>
        <v>A02.021.236#</v>
      </c>
      <c r="B5578" t="str">
        <f>TRM!B1626</f>
        <v>Host Sync Software</v>
      </c>
      <c r="C5578" t="str">
        <f>TRM!C1626</f>
        <v>ColorSync Utility.app - 4.13</v>
      </c>
      <c r="D5578">
        <f>TRM!D1626</f>
        <v>0</v>
      </c>
      <c r="E5578" t="str">
        <f>IF(VLOOKUP(TRM!A1626,'TRM - TBM Crosswalk'!$A$2:'TRM - TBM Crosswalk'!$I$1008,3,FALSE)="N/A","TBD","")</f>
        <v/>
      </c>
      <c r="F5578" t="str">
        <f>IF(VLOOKUP(TRM!A1626,'TRM - TBM Crosswalk'!$A$2:'TRM - TBM Crosswalk'!$I$1008,4,FALSE)=0,"",VLOOKUP(TRM!A1626,'TRM - TBM Crosswalk'!$A$2:'TRM - TBM Crosswalk'!$I$1008,4,FALSE))</f>
        <v/>
      </c>
      <c r="G5578" t="str">
        <f>IF(VLOOKUP(TRM!A1626,'TRM - TBM Crosswalk'!$A$2:'TRM - TBM Crosswalk'!$I$1008,5,FALSE)=0,"",VLOOKUP(TRM!A1626,'TRM - TBM Crosswalk'!$A$2:'TRM - TBM Crosswalk'!$I$1008,5,FALSE))</f>
        <v/>
      </c>
      <c r="H5578" t="str">
        <f>IF(VLOOKUP(TRM!A1626,'TRM - TBM Crosswalk'!$A$2:'TRM - TBM Crosswalk'!$I$1008,6,FALSE)=0,"",VLOOKUP(TRM!A1626,'TRM - TBM Crosswalk'!$A$2:'TRM - TBM Crosswalk'!$I$1008,6,FALSE))</f>
        <v/>
      </c>
      <c r="I5578" t="str">
        <f>IF(VLOOKUP(TRM!A1626,'TRM - TBM Crosswalk'!$A$2:'TRM - TBM Crosswalk'!$I$1008,7,FALSE)=0,"",VLOOKUP(TRM!A1626,'TRM - TBM Crosswalk'!$A$2:'TRM - TBM Crosswalk'!$I$1008,7,FALSE))</f>
        <v>End User Services</v>
      </c>
      <c r="J5578" t="str">
        <f>IF(VLOOKUP(TRM!A1626,'TRM - TBM Crosswalk'!$A$2:'TRM - TBM Crosswalk'!$I$1008,8,FALSE)=0,"",VLOOKUP(TRM!A1626,'TRM - TBM Crosswalk'!$A$2:'TRM - TBM Crosswalk'!$I$1008,8,FALSE))</f>
        <v>Communication &amp; Collaboration</v>
      </c>
      <c r="K5578" t="str">
        <f>IF(VLOOKUP(TRM!A1626,'TRM - TBM Crosswalk'!$A$2:'TRM - TBM Crosswalk'!$I$1008,9,FALSE)=0,"",VLOOKUP(TRM!A1626,'TRM - TBM Crosswalk'!$A$2:'TRM - TBM Crosswalk'!$I$1008,9,FALSE))</f>
        <v>Communication</v>
      </c>
    </row>
    <row r="5579" spans="1:11" x14ac:dyDescent="0.45">
      <c r="A5579" t="str">
        <f>TRM!A1627</f>
        <v>A02.021.236#</v>
      </c>
      <c r="B5579" t="str">
        <f>TRM!B1627</f>
        <v>Host Sync Software</v>
      </c>
      <c r="C5579" t="str">
        <f>TRM!C1627</f>
        <v>Core Sync.app - 2.4.6.82</v>
      </c>
      <c r="D5579">
        <f>TRM!D1627</f>
        <v>0</v>
      </c>
      <c r="E5579" t="str">
        <f>IF(VLOOKUP(TRM!A1627,'TRM - TBM Crosswalk'!$A$2:'TRM - TBM Crosswalk'!$I$1008,3,FALSE)="N/A","TBD","")</f>
        <v/>
      </c>
      <c r="F5579" t="str">
        <f>IF(VLOOKUP(TRM!A1627,'TRM - TBM Crosswalk'!$A$2:'TRM - TBM Crosswalk'!$I$1008,4,FALSE)=0,"",VLOOKUP(TRM!A1627,'TRM - TBM Crosswalk'!$A$2:'TRM - TBM Crosswalk'!$I$1008,4,FALSE))</f>
        <v/>
      </c>
      <c r="G5579" t="str">
        <f>IF(VLOOKUP(TRM!A1627,'TRM - TBM Crosswalk'!$A$2:'TRM - TBM Crosswalk'!$I$1008,5,FALSE)=0,"",VLOOKUP(TRM!A1627,'TRM - TBM Crosswalk'!$A$2:'TRM - TBM Crosswalk'!$I$1008,5,FALSE))</f>
        <v/>
      </c>
      <c r="H5579" t="str">
        <f>IF(VLOOKUP(TRM!A1627,'TRM - TBM Crosswalk'!$A$2:'TRM - TBM Crosswalk'!$I$1008,6,FALSE)=0,"",VLOOKUP(TRM!A1627,'TRM - TBM Crosswalk'!$A$2:'TRM - TBM Crosswalk'!$I$1008,6,FALSE))</f>
        <v/>
      </c>
      <c r="I5579" t="str">
        <f>IF(VLOOKUP(TRM!A1627,'TRM - TBM Crosswalk'!$A$2:'TRM - TBM Crosswalk'!$I$1008,7,FALSE)=0,"",VLOOKUP(TRM!A1627,'TRM - TBM Crosswalk'!$A$2:'TRM - TBM Crosswalk'!$I$1008,7,FALSE))</f>
        <v>End User Services</v>
      </c>
      <c r="J5579" t="str">
        <f>IF(VLOOKUP(TRM!A1627,'TRM - TBM Crosswalk'!$A$2:'TRM - TBM Crosswalk'!$I$1008,8,FALSE)=0,"",VLOOKUP(TRM!A1627,'TRM - TBM Crosswalk'!$A$2:'TRM - TBM Crosswalk'!$I$1008,8,FALSE))</f>
        <v>Communication &amp; Collaboration</v>
      </c>
      <c r="K5579" t="str">
        <f>IF(VLOOKUP(TRM!A1627,'TRM - TBM Crosswalk'!$A$2:'TRM - TBM Crosswalk'!$I$1008,9,FALSE)=0,"",VLOOKUP(TRM!A1627,'TRM - TBM Crosswalk'!$A$2:'TRM - TBM Crosswalk'!$I$1008,9,FALSE))</f>
        <v>Communication</v>
      </c>
    </row>
    <row r="5580" spans="1:11" x14ac:dyDescent="0.45">
      <c r="A5580" t="str">
        <f>TRM!A1628</f>
        <v>A02.021.236#</v>
      </c>
      <c r="B5580" t="str">
        <f>TRM!B1628</f>
        <v>Host Sync Software</v>
      </c>
      <c r="C5580" t="str">
        <f>TRM!C1628</f>
        <v>Core Sync.app - 4.3.20.55</v>
      </c>
      <c r="D5580">
        <f>TRM!D1628</f>
        <v>0</v>
      </c>
      <c r="E5580" t="str">
        <f>IF(VLOOKUP(TRM!A1628,'TRM - TBM Crosswalk'!$A$2:'TRM - TBM Crosswalk'!$I$1008,3,FALSE)="N/A","TBD","")</f>
        <v/>
      </c>
      <c r="F5580" t="str">
        <f>IF(VLOOKUP(TRM!A1628,'TRM - TBM Crosswalk'!$A$2:'TRM - TBM Crosswalk'!$I$1008,4,FALSE)=0,"",VLOOKUP(TRM!A1628,'TRM - TBM Crosswalk'!$A$2:'TRM - TBM Crosswalk'!$I$1008,4,FALSE))</f>
        <v/>
      </c>
      <c r="G5580" t="str">
        <f>IF(VLOOKUP(TRM!A1628,'TRM - TBM Crosswalk'!$A$2:'TRM - TBM Crosswalk'!$I$1008,5,FALSE)=0,"",VLOOKUP(TRM!A1628,'TRM - TBM Crosswalk'!$A$2:'TRM - TBM Crosswalk'!$I$1008,5,FALSE))</f>
        <v/>
      </c>
      <c r="H5580" t="str">
        <f>IF(VLOOKUP(TRM!A1628,'TRM - TBM Crosswalk'!$A$2:'TRM - TBM Crosswalk'!$I$1008,6,FALSE)=0,"",VLOOKUP(TRM!A1628,'TRM - TBM Crosswalk'!$A$2:'TRM - TBM Crosswalk'!$I$1008,6,FALSE))</f>
        <v/>
      </c>
      <c r="I5580" t="str">
        <f>IF(VLOOKUP(TRM!A1628,'TRM - TBM Crosswalk'!$A$2:'TRM - TBM Crosswalk'!$I$1008,7,FALSE)=0,"",VLOOKUP(TRM!A1628,'TRM - TBM Crosswalk'!$A$2:'TRM - TBM Crosswalk'!$I$1008,7,FALSE))</f>
        <v>End User Services</v>
      </c>
      <c r="J5580" t="str">
        <f>IF(VLOOKUP(TRM!A1628,'TRM - TBM Crosswalk'!$A$2:'TRM - TBM Crosswalk'!$I$1008,8,FALSE)=0,"",VLOOKUP(TRM!A1628,'TRM - TBM Crosswalk'!$A$2:'TRM - TBM Crosswalk'!$I$1008,8,FALSE))</f>
        <v>Communication &amp; Collaboration</v>
      </c>
      <c r="K5580" t="str">
        <f>IF(VLOOKUP(TRM!A1628,'TRM - TBM Crosswalk'!$A$2:'TRM - TBM Crosswalk'!$I$1008,9,FALSE)=0,"",VLOOKUP(TRM!A1628,'TRM - TBM Crosswalk'!$A$2:'TRM - TBM Crosswalk'!$I$1008,9,FALSE))</f>
        <v>Communication</v>
      </c>
    </row>
    <row r="5581" spans="1:11" x14ac:dyDescent="0.45">
      <c r="A5581" t="str">
        <f>TRM!A1630</f>
        <v>A02.021.236#</v>
      </c>
      <c r="B5581" t="str">
        <f>TRM!B1630</f>
        <v>Host Sync Software</v>
      </c>
      <c r="C5581" t="str">
        <f>TRM!C1630</f>
        <v>Core Sync.app - 4.3.28.24</v>
      </c>
      <c r="D5581">
        <f>TRM!D1630</f>
        <v>0</v>
      </c>
      <c r="E5581" t="str">
        <f>IF(VLOOKUP(TRM!A1630,'TRM - TBM Crosswalk'!$A$2:'TRM - TBM Crosswalk'!$I$1008,3,FALSE)="N/A","TBD","")</f>
        <v/>
      </c>
      <c r="F5581" t="str">
        <f>IF(VLOOKUP(TRM!A1630,'TRM - TBM Crosswalk'!$A$2:'TRM - TBM Crosswalk'!$I$1008,4,FALSE)=0,"",VLOOKUP(TRM!A1630,'TRM - TBM Crosswalk'!$A$2:'TRM - TBM Crosswalk'!$I$1008,4,FALSE))</f>
        <v/>
      </c>
      <c r="G5581" t="str">
        <f>IF(VLOOKUP(TRM!A1630,'TRM - TBM Crosswalk'!$A$2:'TRM - TBM Crosswalk'!$I$1008,5,FALSE)=0,"",VLOOKUP(TRM!A1630,'TRM - TBM Crosswalk'!$A$2:'TRM - TBM Crosswalk'!$I$1008,5,FALSE))</f>
        <v/>
      </c>
      <c r="H5581" t="str">
        <f>IF(VLOOKUP(TRM!A1630,'TRM - TBM Crosswalk'!$A$2:'TRM - TBM Crosswalk'!$I$1008,6,FALSE)=0,"",VLOOKUP(TRM!A1630,'TRM - TBM Crosswalk'!$A$2:'TRM - TBM Crosswalk'!$I$1008,6,FALSE))</f>
        <v/>
      </c>
      <c r="I5581" t="str">
        <f>IF(VLOOKUP(TRM!A1630,'TRM - TBM Crosswalk'!$A$2:'TRM - TBM Crosswalk'!$I$1008,7,FALSE)=0,"",VLOOKUP(TRM!A1630,'TRM - TBM Crosswalk'!$A$2:'TRM - TBM Crosswalk'!$I$1008,7,FALSE))</f>
        <v>End User Services</v>
      </c>
      <c r="J5581" t="str">
        <f>IF(VLOOKUP(TRM!A1630,'TRM - TBM Crosswalk'!$A$2:'TRM - TBM Crosswalk'!$I$1008,8,FALSE)=0,"",VLOOKUP(TRM!A1630,'TRM - TBM Crosswalk'!$A$2:'TRM - TBM Crosswalk'!$I$1008,8,FALSE))</f>
        <v>Communication &amp; Collaboration</v>
      </c>
      <c r="K5581" t="str">
        <f>IF(VLOOKUP(TRM!A1630,'TRM - TBM Crosswalk'!$A$2:'TRM - TBM Crosswalk'!$I$1008,9,FALSE)=0,"",VLOOKUP(TRM!A1630,'TRM - TBM Crosswalk'!$A$2:'TRM - TBM Crosswalk'!$I$1008,9,FALSE))</f>
        <v>Communication</v>
      </c>
    </row>
    <row r="5582" spans="1:11" x14ac:dyDescent="0.45">
      <c r="A5582" t="str">
        <f>TRM!A1631</f>
        <v>A02.021.236#</v>
      </c>
      <c r="B5582" t="str">
        <f>TRM!B1631</f>
        <v>Host Sync Software</v>
      </c>
      <c r="C5582" t="str">
        <f>TRM!C1631</f>
        <v>CoreSyncCustomHook</v>
      </c>
      <c r="D5582">
        <f>TRM!D1631</f>
        <v>0</v>
      </c>
      <c r="E5582" t="str">
        <f>IF(VLOOKUP(TRM!A1631,'TRM - TBM Crosswalk'!$A$2:'TRM - TBM Crosswalk'!$I$1008,3,FALSE)="N/A","TBD","")</f>
        <v/>
      </c>
      <c r="F5582" t="str">
        <f>IF(VLOOKUP(TRM!A1631,'TRM - TBM Crosswalk'!$A$2:'TRM - TBM Crosswalk'!$I$1008,4,FALSE)=0,"",VLOOKUP(TRM!A1631,'TRM - TBM Crosswalk'!$A$2:'TRM - TBM Crosswalk'!$I$1008,4,FALSE))</f>
        <v/>
      </c>
      <c r="G5582" t="str">
        <f>IF(VLOOKUP(TRM!A1631,'TRM - TBM Crosswalk'!$A$2:'TRM - TBM Crosswalk'!$I$1008,5,FALSE)=0,"",VLOOKUP(TRM!A1631,'TRM - TBM Crosswalk'!$A$2:'TRM - TBM Crosswalk'!$I$1008,5,FALSE))</f>
        <v/>
      </c>
      <c r="H5582" t="str">
        <f>IF(VLOOKUP(TRM!A1631,'TRM - TBM Crosswalk'!$A$2:'TRM - TBM Crosswalk'!$I$1008,6,FALSE)=0,"",VLOOKUP(TRM!A1631,'TRM - TBM Crosswalk'!$A$2:'TRM - TBM Crosswalk'!$I$1008,6,FALSE))</f>
        <v/>
      </c>
      <c r="I5582" t="str">
        <f>IF(VLOOKUP(TRM!A1631,'TRM - TBM Crosswalk'!$A$2:'TRM - TBM Crosswalk'!$I$1008,7,FALSE)=0,"",VLOOKUP(TRM!A1631,'TRM - TBM Crosswalk'!$A$2:'TRM - TBM Crosswalk'!$I$1008,7,FALSE))</f>
        <v>End User Services</v>
      </c>
      <c r="J5582" t="str">
        <f>IF(VLOOKUP(TRM!A1631,'TRM - TBM Crosswalk'!$A$2:'TRM - TBM Crosswalk'!$I$1008,8,FALSE)=0,"",VLOOKUP(TRM!A1631,'TRM - TBM Crosswalk'!$A$2:'TRM - TBM Crosswalk'!$I$1008,8,FALSE))</f>
        <v>Communication &amp; Collaboration</v>
      </c>
      <c r="K5582" t="str">
        <f>IF(VLOOKUP(TRM!A1631,'TRM - TBM Crosswalk'!$A$2:'TRM - TBM Crosswalk'!$I$1008,9,FALSE)=0,"",VLOOKUP(TRM!A1631,'TRM - TBM Crosswalk'!$A$2:'TRM - TBM Crosswalk'!$I$1008,9,FALSE))</f>
        <v>Communication</v>
      </c>
    </row>
    <row r="5583" spans="1:11" x14ac:dyDescent="0.45">
      <c r="A5583" t="str">
        <f>TRM!A1632</f>
        <v>A02.021.236#</v>
      </c>
      <c r="B5583" t="str">
        <f>TRM!B1632</f>
        <v>Host Sync Software</v>
      </c>
      <c r="C5583" t="str">
        <f>TRM!C1632</f>
        <v>FATPOT DataSync Agent | 1.3.0.10</v>
      </c>
      <c r="D5583">
        <f>TRM!D1632</f>
        <v>0</v>
      </c>
      <c r="E5583" t="str">
        <f>IF(VLOOKUP(TRM!A1632,'TRM - TBM Crosswalk'!$A$2:'TRM - TBM Crosswalk'!$I$1008,3,FALSE)="N/A","TBD","")</f>
        <v/>
      </c>
      <c r="F5583" t="str">
        <f>IF(VLOOKUP(TRM!A1632,'TRM - TBM Crosswalk'!$A$2:'TRM - TBM Crosswalk'!$I$1008,4,FALSE)=0,"",VLOOKUP(TRM!A1632,'TRM - TBM Crosswalk'!$A$2:'TRM - TBM Crosswalk'!$I$1008,4,FALSE))</f>
        <v/>
      </c>
      <c r="G5583" t="str">
        <f>IF(VLOOKUP(TRM!A1632,'TRM - TBM Crosswalk'!$A$2:'TRM - TBM Crosswalk'!$I$1008,5,FALSE)=0,"",VLOOKUP(TRM!A1632,'TRM - TBM Crosswalk'!$A$2:'TRM - TBM Crosswalk'!$I$1008,5,FALSE))</f>
        <v/>
      </c>
      <c r="H5583" t="str">
        <f>IF(VLOOKUP(TRM!A1632,'TRM - TBM Crosswalk'!$A$2:'TRM - TBM Crosswalk'!$I$1008,6,FALSE)=0,"",VLOOKUP(TRM!A1632,'TRM - TBM Crosswalk'!$A$2:'TRM - TBM Crosswalk'!$I$1008,6,FALSE))</f>
        <v/>
      </c>
      <c r="I5583" t="str">
        <f>IF(VLOOKUP(TRM!A1632,'TRM - TBM Crosswalk'!$A$2:'TRM - TBM Crosswalk'!$I$1008,7,FALSE)=0,"",VLOOKUP(TRM!A1632,'TRM - TBM Crosswalk'!$A$2:'TRM - TBM Crosswalk'!$I$1008,7,FALSE))</f>
        <v>End User Services</v>
      </c>
      <c r="J5583" t="str">
        <f>IF(VLOOKUP(TRM!A1632,'TRM - TBM Crosswalk'!$A$2:'TRM - TBM Crosswalk'!$I$1008,8,FALSE)=0,"",VLOOKUP(TRM!A1632,'TRM - TBM Crosswalk'!$A$2:'TRM - TBM Crosswalk'!$I$1008,8,FALSE))</f>
        <v>Communication &amp; Collaboration</v>
      </c>
      <c r="K5583" t="str">
        <f>IF(VLOOKUP(TRM!A1632,'TRM - TBM Crosswalk'!$A$2:'TRM - TBM Crosswalk'!$I$1008,9,FALSE)=0,"",VLOOKUP(TRM!A1632,'TRM - TBM Crosswalk'!$A$2:'TRM - TBM Crosswalk'!$I$1008,9,FALSE))</f>
        <v>Communication</v>
      </c>
    </row>
    <row r="5584" spans="1:11" x14ac:dyDescent="0.45">
      <c r="A5584" t="str">
        <f>TRM!A1633</f>
        <v>A02.021.236#</v>
      </c>
      <c r="B5584" t="str">
        <f>TRM!B1633</f>
        <v>Host Sync Software</v>
      </c>
      <c r="C5584" t="str">
        <f>TRM!C1633</f>
        <v>Google Apps Syncâ„¢ for Microsoft OutlookÂ® | 3.8.440.1250</v>
      </c>
      <c r="D5584">
        <f>TRM!D1633</f>
        <v>0</v>
      </c>
      <c r="E5584" t="str">
        <f>IF(VLOOKUP(TRM!A1633,'TRM - TBM Crosswalk'!$A$2:'TRM - TBM Crosswalk'!$I$1008,3,FALSE)="N/A","TBD","")</f>
        <v/>
      </c>
      <c r="F5584" t="str">
        <f>IF(VLOOKUP(TRM!A1633,'TRM - TBM Crosswalk'!$A$2:'TRM - TBM Crosswalk'!$I$1008,4,FALSE)=0,"",VLOOKUP(TRM!A1633,'TRM - TBM Crosswalk'!$A$2:'TRM - TBM Crosswalk'!$I$1008,4,FALSE))</f>
        <v/>
      </c>
      <c r="G5584" t="str">
        <f>IF(VLOOKUP(TRM!A1633,'TRM - TBM Crosswalk'!$A$2:'TRM - TBM Crosswalk'!$I$1008,5,FALSE)=0,"",VLOOKUP(TRM!A1633,'TRM - TBM Crosswalk'!$A$2:'TRM - TBM Crosswalk'!$I$1008,5,FALSE))</f>
        <v/>
      </c>
      <c r="H5584" t="str">
        <f>IF(VLOOKUP(TRM!A1633,'TRM - TBM Crosswalk'!$A$2:'TRM - TBM Crosswalk'!$I$1008,6,FALSE)=0,"",VLOOKUP(TRM!A1633,'TRM - TBM Crosswalk'!$A$2:'TRM - TBM Crosswalk'!$I$1008,6,FALSE))</f>
        <v/>
      </c>
      <c r="I5584" t="str">
        <f>IF(VLOOKUP(TRM!A1633,'TRM - TBM Crosswalk'!$A$2:'TRM - TBM Crosswalk'!$I$1008,7,FALSE)=0,"",VLOOKUP(TRM!A1633,'TRM - TBM Crosswalk'!$A$2:'TRM - TBM Crosswalk'!$I$1008,7,FALSE))</f>
        <v>End User Services</v>
      </c>
      <c r="J5584" t="str">
        <f>IF(VLOOKUP(TRM!A1633,'TRM - TBM Crosswalk'!$A$2:'TRM - TBM Crosswalk'!$I$1008,8,FALSE)=0,"",VLOOKUP(TRM!A1633,'TRM - TBM Crosswalk'!$A$2:'TRM - TBM Crosswalk'!$I$1008,8,FALSE))</f>
        <v>Communication &amp; Collaboration</v>
      </c>
      <c r="K5584" t="str">
        <f>IF(VLOOKUP(TRM!A1633,'TRM - TBM Crosswalk'!$A$2:'TRM - TBM Crosswalk'!$I$1008,9,FALSE)=0,"",VLOOKUP(TRM!A1633,'TRM - TBM Crosswalk'!$A$2:'TRM - TBM Crosswalk'!$I$1008,9,FALSE))</f>
        <v>Communication</v>
      </c>
    </row>
    <row r="5585" spans="1:11" x14ac:dyDescent="0.45">
      <c r="A5585" t="str">
        <f>TRM!A1634</f>
        <v>A02.021.236#</v>
      </c>
      <c r="B5585" t="str">
        <f>TRM!B1634</f>
        <v>Host Sync Software</v>
      </c>
      <c r="C5585" t="str">
        <f>TRM!C1634</f>
        <v>GoPro Quik | 2.6.0.730</v>
      </c>
      <c r="D5585">
        <f>TRM!D1634</f>
        <v>0</v>
      </c>
      <c r="E5585" t="str">
        <f>IF(VLOOKUP(TRM!A1634,'TRM - TBM Crosswalk'!$A$2:'TRM - TBM Crosswalk'!$I$1008,3,FALSE)="N/A","TBD","")</f>
        <v/>
      </c>
      <c r="F5585" t="str">
        <f>IF(VLOOKUP(TRM!A1634,'TRM - TBM Crosswalk'!$A$2:'TRM - TBM Crosswalk'!$I$1008,4,FALSE)=0,"",VLOOKUP(TRM!A1634,'TRM - TBM Crosswalk'!$A$2:'TRM - TBM Crosswalk'!$I$1008,4,FALSE))</f>
        <v/>
      </c>
      <c r="G5585" t="str">
        <f>IF(VLOOKUP(TRM!A1634,'TRM - TBM Crosswalk'!$A$2:'TRM - TBM Crosswalk'!$I$1008,5,FALSE)=0,"",VLOOKUP(TRM!A1634,'TRM - TBM Crosswalk'!$A$2:'TRM - TBM Crosswalk'!$I$1008,5,FALSE))</f>
        <v/>
      </c>
      <c r="H5585" t="str">
        <f>IF(VLOOKUP(TRM!A1634,'TRM - TBM Crosswalk'!$A$2:'TRM - TBM Crosswalk'!$I$1008,6,FALSE)=0,"",VLOOKUP(TRM!A1634,'TRM - TBM Crosswalk'!$A$2:'TRM - TBM Crosswalk'!$I$1008,6,FALSE))</f>
        <v/>
      </c>
      <c r="I5585" t="str">
        <f>IF(VLOOKUP(TRM!A1634,'TRM - TBM Crosswalk'!$A$2:'TRM - TBM Crosswalk'!$I$1008,7,FALSE)=0,"",VLOOKUP(TRM!A1634,'TRM - TBM Crosswalk'!$A$2:'TRM - TBM Crosswalk'!$I$1008,7,FALSE))</f>
        <v>End User Services</v>
      </c>
      <c r="J5585" t="str">
        <f>IF(VLOOKUP(TRM!A1634,'TRM - TBM Crosswalk'!$A$2:'TRM - TBM Crosswalk'!$I$1008,8,FALSE)=0,"",VLOOKUP(TRM!A1634,'TRM - TBM Crosswalk'!$A$2:'TRM - TBM Crosswalk'!$I$1008,8,FALSE))</f>
        <v>Communication &amp; Collaboration</v>
      </c>
      <c r="K5585" t="str">
        <f>IF(VLOOKUP(TRM!A1634,'TRM - TBM Crosswalk'!$A$2:'TRM - TBM Crosswalk'!$I$1008,9,FALSE)=0,"",VLOOKUP(TRM!A1634,'TRM - TBM Crosswalk'!$A$2:'TRM - TBM Crosswalk'!$I$1008,9,FALSE))</f>
        <v>Communication</v>
      </c>
    </row>
    <row r="5586" spans="1:11" x14ac:dyDescent="0.45">
      <c r="A5586" t="str">
        <f>TRM!A1635</f>
        <v>A02.021.236#</v>
      </c>
      <c r="B5586" t="str">
        <f>TRM!B1635</f>
        <v>Host Sync Software</v>
      </c>
      <c r="C5586" t="str">
        <f>TRM!C1635</f>
        <v>GoPro Quik | 2.6.2.841</v>
      </c>
      <c r="D5586">
        <f>TRM!D1635</f>
        <v>0</v>
      </c>
      <c r="E5586" t="str">
        <f>IF(VLOOKUP(TRM!A1635,'TRM - TBM Crosswalk'!$A$2:'TRM - TBM Crosswalk'!$I$1008,3,FALSE)="N/A","TBD","")</f>
        <v/>
      </c>
      <c r="F5586" t="str">
        <f>IF(VLOOKUP(TRM!A1635,'TRM - TBM Crosswalk'!$A$2:'TRM - TBM Crosswalk'!$I$1008,4,FALSE)=0,"",VLOOKUP(TRM!A1635,'TRM - TBM Crosswalk'!$A$2:'TRM - TBM Crosswalk'!$I$1008,4,FALSE))</f>
        <v/>
      </c>
      <c r="G5586" t="str">
        <f>IF(VLOOKUP(TRM!A1635,'TRM - TBM Crosswalk'!$A$2:'TRM - TBM Crosswalk'!$I$1008,5,FALSE)=0,"",VLOOKUP(TRM!A1635,'TRM - TBM Crosswalk'!$A$2:'TRM - TBM Crosswalk'!$I$1008,5,FALSE))</f>
        <v/>
      </c>
      <c r="H5586" t="str">
        <f>IF(VLOOKUP(TRM!A1635,'TRM - TBM Crosswalk'!$A$2:'TRM - TBM Crosswalk'!$I$1008,6,FALSE)=0,"",VLOOKUP(TRM!A1635,'TRM - TBM Crosswalk'!$A$2:'TRM - TBM Crosswalk'!$I$1008,6,FALSE))</f>
        <v/>
      </c>
      <c r="I5586" t="str">
        <f>IF(VLOOKUP(TRM!A1635,'TRM - TBM Crosswalk'!$A$2:'TRM - TBM Crosswalk'!$I$1008,7,FALSE)=0,"",VLOOKUP(TRM!A1635,'TRM - TBM Crosswalk'!$A$2:'TRM - TBM Crosswalk'!$I$1008,7,FALSE))</f>
        <v>End User Services</v>
      </c>
      <c r="J5586" t="str">
        <f>IF(VLOOKUP(TRM!A1635,'TRM - TBM Crosswalk'!$A$2:'TRM - TBM Crosswalk'!$I$1008,8,FALSE)=0,"",VLOOKUP(TRM!A1635,'TRM - TBM Crosswalk'!$A$2:'TRM - TBM Crosswalk'!$I$1008,8,FALSE))</f>
        <v>Communication &amp; Collaboration</v>
      </c>
      <c r="K5586" t="str">
        <f>IF(VLOOKUP(TRM!A1635,'TRM - TBM Crosswalk'!$A$2:'TRM - TBM Crosswalk'!$I$1008,9,FALSE)=0,"",VLOOKUP(TRM!A1635,'TRM - TBM Crosswalk'!$A$2:'TRM - TBM Crosswalk'!$I$1008,9,FALSE))</f>
        <v>Communication</v>
      </c>
    </row>
    <row r="5587" spans="1:11" x14ac:dyDescent="0.45">
      <c r="A5587" t="str">
        <f>TRM!A1636</f>
        <v>A02.021.236#</v>
      </c>
      <c r="B5587" t="str">
        <f>TRM!B1636</f>
        <v>Host Sync Software</v>
      </c>
      <c r="C5587" t="str">
        <f>TRM!C1636</f>
        <v>GoPro Quik | 2.7.0.945</v>
      </c>
      <c r="D5587">
        <f>TRM!D1636</f>
        <v>0</v>
      </c>
      <c r="E5587" t="str">
        <f>IF(VLOOKUP(TRM!A1636,'TRM - TBM Crosswalk'!$A$2:'TRM - TBM Crosswalk'!$I$1008,3,FALSE)="N/A","TBD","")</f>
        <v/>
      </c>
      <c r="F5587" t="str">
        <f>IF(VLOOKUP(TRM!A1636,'TRM - TBM Crosswalk'!$A$2:'TRM - TBM Crosswalk'!$I$1008,4,FALSE)=0,"",VLOOKUP(TRM!A1636,'TRM - TBM Crosswalk'!$A$2:'TRM - TBM Crosswalk'!$I$1008,4,FALSE))</f>
        <v/>
      </c>
      <c r="G5587" t="str">
        <f>IF(VLOOKUP(TRM!A1636,'TRM - TBM Crosswalk'!$A$2:'TRM - TBM Crosswalk'!$I$1008,5,FALSE)=0,"",VLOOKUP(TRM!A1636,'TRM - TBM Crosswalk'!$A$2:'TRM - TBM Crosswalk'!$I$1008,5,FALSE))</f>
        <v/>
      </c>
      <c r="H5587" t="str">
        <f>IF(VLOOKUP(TRM!A1636,'TRM - TBM Crosswalk'!$A$2:'TRM - TBM Crosswalk'!$I$1008,6,FALSE)=0,"",VLOOKUP(TRM!A1636,'TRM - TBM Crosswalk'!$A$2:'TRM - TBM Crosswalk'!$I$1008,6,FALSE))</f>
        <v/>
      </c>
      <c r="I5587" t="str">
        <f>IF(VLOOKUP(TRM!A1636,'TRM - TBM Crosswalk'!$A$2:'TRM - TBM Crosswalk'!$I$1008,7,FALSE)=0,"",VLOOKUP(TRM!A1636,'TRM - TBM Crosswalk'!$A$2:'TRM - TBM Crosswalk'!$I$1008,7,FALSE))</f>
        <v>End User Services</v>
      </c>
      <c r="J5587" t="str">
        <f>IF(VLOOKUP(TRM!A1636,'TRM - TBM Crosswalk'!$A$2:'TRM - TBM Crosswalk'!$I$1008,8,FALSE)=0,"",VLOOKUP(TRM!A1636,'TRM - TBM Crosswalk'!$A$2:'TRM - TBM Crosswalk'!$I$1008,8,FALSE))</f>
        <v>Communication &amp; Collaboration</v>
      </c>
      <c r="K5587" t="str">
        <f>IF(VLOOKUP(TRM!A1636,'TRM - TBM Crosswalk'!$A$2:'TRM - TBM Crosswalk'!$I$1008,9,FALSE)=0,"",VLOOKUP(TRM!A1636,'TRM - TBM Crosswalk'!$A$2:'TRM - TBM Crosswalk'!$I$1008,9,FALSE))</f>
        <v>Communication</v>
      </c>
    </row>
    <row r="5588" spans="1:11" x14ac:dyDescent="0.45">
      <c r="A5588" t="str">
        <f>TRM!A1637</f>
        <v>A02.021.236#</v>
      </c>
      <c r="B5588" t="str">
        <f>TRM!B1637</f>
        <v>Host Sync Software</v>
      </c>
      <c r="C5588" t="str">
        <f>TRM!C1637</f>
        <v>inReach Sync | 1.3.6.8959</v>
      </c>
      <c r="D5588">
        <f>TRM!D1637</f>
        <v>0</v>
      </c>
      <c r="E5588" t="str">
        <f>IF(VLOOKUP(TRM!A1637,'TRM - TBM Crosswalk'!$A$2:'TRM - TBM Crosswalk'!$I$1008,3,FALSE)="N/A","TBD","")</f>
        <v/>
      </c>
      <c r="F5588" t="str">
        <f>IF(VLOOKUP(TRM!A1637,'TRM - TBM Crosswalk'!$A$2:'TRM - TBM Crosswalk'!$I$1008,4,FALSE)=0,"",VLOOKUP(TRM!A1637,'TRM - TBM Crosswalk'!$A$2:'TRM - TBM Crosswalk'!$I$1008,4,FALSE))</f>
        <v/>
      </c>
      <c r="G5588" t="str">
        <f>IF(VLOOKUP(TRM!A1637,'TRM - TBM Crosswalk'!$A$2:'TRM - TBM Crosswalk'!$I$1008,5,FALSE)=0,"",VLOOKUP(TRM!A1637,'TRM - TBM Crosswalk'!$A$2:'TRM - TBM Crosswalk'!$I$1008,5,FALSE))</f>
        <v/>
      </c>
      <c r="H5588" t="str">
        <f>IF(VLOOKUP(TRM!A1637,'TRM - TBM Crosswalk'!$A$2:'TRM - TBM Crosswalk'!$I$1008,6,FALSE)=0,"",VLOOKUP(TRM!A1637,'TRM - TBM Crosswalk'!$A$2:'TRM - TBM Crosswalk'!$I$1008,6,FALSE))</f>
        <v/>
      </c>
      <c r="I5588" t="str">
        <f>IF(VLOOKUP(TRM!A1637,'TRM - TBM Crosswalk'!$A$2:'TRM - TBM Crosswalk'!$I$1008,7,FALSE)=0,"",VLOOKUP(TRM!A1637,'TRM - TBM Crosswalk'!$A$2:'TRM - TBM Crosswalk'!$I$1008,7,FALSE))</f>
        <v>End User Services</v>
      </c>
      <c r="J5588" t="str">
        <f>IF(VLOOKUP(TRM!A1637,'TRM - TBM Crosswalk'!$A$2:'TRM - TBM Crosswalk'!$I$1008,8,FALSE)=0,"",VLOOKUP(TRM!A1637,'TRM - TBM Crosswalk'!$A$2:'TRM - TBM Crosswalk'!$I$1008,8,FALSE))</f>
        <v>Communication &amp; Collaboration</v>
      </c>
      <c r="K5588" t="str">
        <f>IF(VLOOKUP(TRM!A1637,'TRM - TBM Crosswalk'!$A$2:'TRM - TBM Crosswalk'!$I$1008,9,FALSE)=0,"",VLOOKUP(TRM!A1637,'TRM - TBM Crosswalk'!$A$2:'TRM - TBM Crosswalk'!$I$1008,9,FALSE))</f>
        <v>Communication</v>
      </c>
    </row>
    <row r="5589" spans="1:11" x14ac:dyDescent="0.45">
      <c r="A5589" t="str">
        <f>TRM!A1638</f>
        <v>A02.021.236#</v>
      </c>
      <c r="B5589" t="str">
        <f>TRM!B1638</f>
        <v>Host Sync Software</v>
      </c>
      <c r="C5589" t="str">
        <f>TRM!C1638</f>
        <v>inReach Sync | 1.4.10.5708</v>
      </c>
      <c r="D5589">
        <f>TRM!D1638</f>
        <v>0</v>
      </c>
      <c r="E5589" t="str">
        <f>IF(VLOOKUP(TRM!A1638,'TRM - TBM Crosswalk'!$A$2:'TRM - TBM Crosswalk'!$I$1008,3,FALSE)="N/A","TBD","")</f>
        <v/>
      </c>
      <c r="F5589" t="str">
        <f>IF(VLOOKUP(TRM!A1638,'TRM - TBM Crosswalk'!$A$2:'TRM - TBM Crosswalk'!$I$1008,4,FALSE)=0,"",VLOOKUP(TRM!A1638,'TRM - TBM Crosswalk'!$A$2:'TRM - TBM Crosswalk'!$I$1008,4,FALSE))</f>
        <v/>
      </c>
      <c r="G5589" t="str">
        <f>IF(VLOOKUP(TRM!A1638,'TRM - TBM Crosswalk'!$A$2:'TRM - TBM Crosswalk'!$I$1008,5,FALSE)=0,"",VLOOKUP(TRM!A1638,'TRM - TBM Crosswalk'!$A$2:'TRM - TBM Crosswalk'!$I$1008,5,FALSE))</f>
        <v/>
      </c>
      <c r="H5589" t="str">
        <f>IF(VLOOKUP(TRM!A1638,'TRM - TBM Crosswalk'!$A$2:'TRM - TBM Crosswalk'!$I$1008,6,FALSE)=0,"",VLOOKUP(TRM!A1638,'TRM - TBM Crosswalk'!$A$2:'TRM - TBM Crosswalk'!$I$1008,6,FALSE))</f>
        <v/>
      </c>
      <c r="I5589" t="str">
        <f>IF(VLOOKUP(TRM!A1638,'TRM - TBM Crosswalk'!$A$2:'TRM - TBM Crosswalk'!$I$1008,7,FALSE)=0,"",VLOOKUP(TRM!A1638,'TRM - TBM Crosswalk'!$A$2:'TRM - TBM Crosswalk'!$I$1008,7,FALSE))</f>
        <v>End User Services</v>
      </c>
      <c r="J5589" t="str">
        <f>IF(VLOOKUP(TRM!A1638,'TRM - TBM Crosswalk'!$A$2:'TRM - TBM Crosswalk'!$I$1008,8,FALSE)=0,"",VLOOKUP(TRM!A1638,'TRM - TBM Crosswalk'!$A$2:'TRM - TBM Crosswalk'!$I$1008,8,FALSE))</f>
        <v>Communication &amp; Collaboration</v>
      </c>
      <c r="K5589" t="str">
        <f>IF(VLOOKUP(TRM!A1638,'TRM - TBM Crosswalk'!$A$2:'TRM - TBM Crosswalk'!$I$1008,9,FALSE)=0,"",VLOOKUP(TRM!A1638,'TRM - TBM Crosswalk'!$A$2:'TRM - TBM Crosswalk'!$I$1008,9,FALSE))</f>
        <v>Communication</v>
      </c>
    </row>
    <row r="5590" spans="1:11" x14ac:dyDescent="0.45">
      <c r="A5590" t="str">
        <f>TRM!A1639</f>
        <v>A02.021.236#</v>
      </c>
      <c r="B5590" t="str">
        <f>TRM!B1639</f>
        <v>Host Sync Software</v>
      </c>
      <c r="C5590" t="str">
        <f>TRM!C1639</f>
        <v>inReach Sync | 1.4.11.692</v>
      </c>
      <c r="D5590">
        <f>TRM!D1639</f>
        <v>0</v>
      </c>
      <c r="E5590" t="str">
        <f>IF(VLOOKUP(TRM!A1639,'TRM - TBM Crosswalk'!$A$2:'TRM - TBM Crosswalk'!$I$1008,3,FALSE)="N/A","TBD","")</f>
        <v/>
      </c>
      <c r="F5590" t="str">
        <f>IF(VLOOKUP(TRM!A1639,'TRM - TBM Crosswalk'!$A$2:'TRM - TBM Crosswalk'!$I$1008,4,FALSE)=0,"",VLOOKUP(TRM!A1639,'TRM - TBM Crosswalk'!$A$2:'TRM - TBM Crosswalk'!$I$1008,4,FALSE))</f>
        <v/>
      </c>
      <c r="G5590" t="str">
        <f>IF(VLOOKUP(TRM!A1639,'TRM - TBM Crosswalk'!$A$2:'TRM - TBM Crosswalk'!$I$1008,5,FALSE)=0,"",VLOOKUP(TRM!A1639,'TRM - TBM Crosswalk'!$A$2:'TRM - TBM Crosswalk'!$I$1008,5,FALSE))</f>
        <v/>
      </c>
      <c r="H5590" t="str">
        <f>IF(VLOOKUP(TRM!A1639,'TRM - TBM Crosswalk'!$A$2:'TRM - TBM Crosswalk'!$I$1008,6,FALSE)=0,"",VLOOKUP(TRM!A1639,'TRM - TBM Crosswalk'!$A$2:'TRM - TBM Crosswalk'!$I$1008,6,FALSE))</f>
        <v/>
      </c>
      <c r="I5590" t="str">
        <f>IF(VLOOKUP(TRM!A1639,'TRM - TBM Crosswalk'!$A$2:'TRM - TBM Crosswalk'!$I$1008,7,FALSE)=0,"",VLOOKUP(TRM!A1639,'TRM - TBM Crosswalk'!$A$2:'TRM - TBM Crosswalk'!$I$1008,7,FALSE))</f>
        <v>End User Services</v>
      </c>
      <c r="J5590" t="str">
        <f>IF(VLOOKUP(TRM!A1639,'TRM - TBM Crosswalk'!$A$2:'TRM - TBM Crosswalk'!$I$1008,8,FALSE)=0,"",VLOOKUP(TRM!A1639,'TRM - TBM Crosswalk'!$A$2:'TRM - TBM Crosswalk'!$I$1008,8,FALSE))</f>
        <v>Communication &amp; Collaboration</v>
      </c>
      <c r="K5590" t="str">
        <f>IF(VLOOKUP(TRM!A1639,'TRM - TBM Crosswalk'!$A$2:'TRM - TBM Crosswalk'!$I$1008,9,FALSE)=0,"",VLOOKUP(TRM!A1639,'TRM - TBM Crosswalk'!$A$2:'TRM - TBM Crosswalk'!$I$1008,9,FALSE))</f>
        <v>Communication</v>
      </c>
    </row>
    <row r="5591" spans="1:11" x14ac:dyDescent="0.45">
      <c r="A5591" t="str">
        <f>TRM!A1642</f>
        <v>A02.021.236#</v>
      </c>
      <c r="B5591" t="str">
        <f>TRM!B1642</f>
        <v>Host Sync Software</v>
      </c>
      <c r="C5591" t="str">
        <f>TRM!C1642</f>
        <v>inReach Sync | 1.4.16.6572</v>
      </c>
      <c r="D5591">
        <f>TRM!D1642</f>
        <v>0</v>
      </c>
      <c r="E5591" t="str">
        <f>IF(VLOOKUP(TRM!A1642,'TRM - TBM Crosswalk'!$A$2:'TRM - TBM Crosswalk'!$I$1008,3,FALSE)="N/A","TBD","")</f>
        <v/>
      </c>
      <c r="F5591" t="str">
        <f>IF(VLOOKUP(TRM!A1642,'TRM - TBM Crosswalk'!$A$2:'TRM - TBM Crosswalk'!$I$1008,4,FALSE)=0,"",VLOOKUP(TRM!A1642,'TRM - TBM Crosswalk'!$A$2:'TRM - TBM Crosswalk'!$I$1008,4,FALSE))</f>
        <v/>
      </c>
      <c r="G5591" t="str">
        <f>IF(VLOOKUP(TRM!A1642,'TRM - TBM Crosswalk'!$A$2:'TRM - TBM Crosswalk'!$I$1008,5,FALSE)=0,"",VLOOKUP(TRM!A1642,'TRM - TBM Crosswalk'!$A$2:'TRM - TBM Crosswalk'!$I$1008,5,FALSE))</f>
        <v/>
      </c>
      <c r="H5591" t="str">
        <f>IF(VLOOKUP(TRM!A1642,'TRM - TBM Crosswalk'!$A$2:'TRM - TBM Crosswalk'!$I$1008,6,FALSE)=0,"",VLOOKUP(TRM!A1642,'TRM - TBM Crosswalk'!$A$2:'TRM - TBM Crosswalk'!$I$1008,6,FALSE))</f>
        <v/>
      </c>
      <c r="I5591" t="str">
        <f>IF(VLOOKUP(TRM!A1642,'TRM - TBM Crosswalk'!$A$2:'TRM - TBM Crosswalk'!$I$1008,7,FALSE)=0,"",VLOOKUP(TRM!A1642,'TRM - TBM Crosswalk'!$A$2:'TRM - TBM Crosswalk'!$I$1008,7,FALSE))</f>
        <v>End User Services</v>
      </c>
      <c r="J5591" t="str">
        <f>IF(VLOOKUP(TRM!A1642,'TRM - TBM Crosswalk'!$A$2:'TRM - TBM Crosswalk'!$I$1008,8,FALSE)=0,"",VLOOKUP(TRM!A1642,'TRM - TBM Crosswalk'!$A$2:'TRM - TBM Crosswalk'!$I$1008,8,FALSE))</f>
        <v>Communication &amp; Collaboration</v>
      </c>
      <c r="K5591" t="str">
        <f>IF(VLOOKUP(TRM!A1642,'TRM - TBM Crosswalk'!$A$2:'TRM - TBM Crosswalk'!$I$1008,9,FALSE)=0,"",VLOOKUP(TRM!A1642,'TRM - TBM Crosswalk'!$A$2:'TRM - TBM Crosswalk'!$I$1008,9,FALSE))</f>
        <v>Communication</v>
      </c>
    </row>
    <row r="5592" spans="1:11" x14ac:dyDescent="0.45">
      <c r="A5592" t="str">
        <f>TRM!A1643</f>
        <v>A02.021.236#</v>
      </c>
      <c r="B5592" t="str">
        <f>TRM!B1643</f>
        <v>Host Sync Software</v>
      </c>
      <c r="C5592" t="str">
        <f>TRM!C1643</f>
        <v>inReach Sync | 1.4.20.3366</v>
      </c>
      <c r="D5592">
        <f>TRM!D1643</f>
        <v>0</v>
      </c>
      <c r="E5592" t="str">
        <f>IF(VLOOKUP(TRM!A1643,'TRM - TBM Crosswalk'!$A$2:'TRM - TBM Crosswalk'!$I$1008,3,FALSE)="N/A","TBD","")</f>
        <v/>
      </c>
      <c r="F5592" t="str">
        <f>IF(VLOOKUP(TRM!A1643,'TRM - TBM Crosswalk'!$A$2:'TRM - TBM Crosswalk'!$I$1008,4,FALSE)=0,"",VLOOKUP(TRM!A1643,'TRM - TBM Crosswalk'!$A$2:'TRM - TBM Crosswalk'!$I$1008,4,FALSE))</f>
        <v/>
      </c>
      <c r="G5592" t="str">
        <f>IF(VLOOKUP(TRM!A1643,'TRM - TBM Crosswalk'!$A$2:'TRM - TBM Crosswalk'!$I$1008,5,FALSE)=0,"",VLOOKUP(TRM!A1643,'TRM - TBM Crosswalk'!$A$2:'TRM - TBM Crosswalk'!$I$1008,5,FALSE))</f>
        <v/>
      </c>
      <c r="H5592" t="str">
        <f>IF(VLOOKUP(TRM!A1643,'TRM - TBM Crosswalk'!$A$2:'TRM - TBM Crosswalk'!$I$1008,6,FALSE)=0,"",VLOOKUP(TRM!A1643,'TRM - TBM Crosswalk'!$A$2:'TRM - TBM Crosswalk'!$I$1008,6,FALSE))</f>
        <v/>
      </c>
      <c r="I5592" t="str">
        <f>IF(VLOOKUP(TRM!A1643,'TRM - TBM Crosswalk'!$A$2:'TRM - TBM Crosswalk'!$I$1008,7,FALSE)=0,"",VLOOKUP(TRM!A1643,'TRM - TBM Crosswalk'!$A$2:'TRM - TBM Crosswalk'!$I$1008,7,FALSE))</f>
        <v>End User Services</v>
      </c>
      <c r="J5592" t="str">
        <f>IF(VLOOKUP(TRM!A1643,'TRM - TBM Crosswalk'!$A$2:'TRM - TBM Crosswalk'!$I$1008,8,FALSE)=0,"",VLOOKUP(TRM!A1643,'TRM - TBM Crosswalk'!$A$2:'TRM - TBM Crosswalk'!$I$1008,8,FALSE))</f>
        <v>Communication &amp; Collaboration</v>
      </c>
      <c r="K5592" t="str">
        <f>IF(VLOOKUP(TRM!A1643,'TRM - TBM Crosswalk'!$A$2:'TRM - TBM Crosswalk'!$I$1008,9,FALSE)=0,"",VLOOKUP(TRM!A1643,'TRM - TBM Crosswalk'!$A$2:'TRM - TBM Crosswalk'!$I$1008,9,FALSE))</f>
        <v>Communication</v>
      </c>
    </row>
    <row r="5593" spans="1:11" x14ac:dyDescent="0.45">
      <c r="A5593" t="str">
        <f>TRM!A1644</f>
        <v>A02.021.236#</v>
      </c>
      <c r="B5593" t="str">
        <f>TRM!B1644</f>
        <v>Host Sync Software</v>
      </c>
      <c r="C5593" t="str">
        <f>TRM!C1644</f>
        <v>In-Situ Win-Situ Sync | 2.2.5.1</v>
      </c>
      <c r="D5593">
        <f>TRM!D1644</f>
        <v>0</v>
      </c>
      <c r="E5593" t="str">
        <f>IF(VLOOKUP(TRM!A1644,'TRM - TBM Crosswalk'!$A$2:'TRM - TBM Crosswalk'!$I$1008,3,FALSE)="N/A","TBD","")</f>
        <v/>
      </c>
      <c r="F5593" t="str">
        <f>IF(VLOOKUP(TRM!A1644,'TRM - TBM Crosswalk'!$A$2:'TRM - TBM Crosswalk'!$I$1008,4,FALSE)=0,"",VLOOKUP(TRM!A1644,'TRM - TBM Crosswalk'!$A$2:'TRM - TBM Crosswalk'!$I$1008,4,FALSE))</f>
        <v/>
      </c>
      <c r="G5593" t="str">
        <f>IF(VLOOKUP(TRM!A1644,'TRM - TBM Crosswalk'!$A$2:'TRM - TBM Crosswalk'!$I$1008,5,FALSE)=0,"",VLOOKUP(TRM!A1644,'TRM - TBM Crosswalk'!$A$2:'TRM - TBM Crosswalk'!$I$1008,5,FALSE))</f>
        <v/>
      </c>
      <c r="H5593" t="str">
        <f>IF(VLOOKUP(TRM!A1644,'TRM - TBM Crosswalk'!$A$2:'TRM - TBM Crosswalk'!$I$1008,6,FALSE)=0,"",VLOOKUP(TRM!A1644,'TRM - TBM Crosswalk'!$A$2:'TRM - TBM Crosswalk'!$I$1008,6,FALSE))</f>
        <v/>
      </c>
      <c r="I5593" t="str">
        <f>IF(VLOOKUP(TRM!A1644,'TRM - TBM Crosswalk'!$A$2:'TRM - TBM Crosswalk'!$I$1008,7,FALSE)=0,"",VLOOKUP(TRM!A1644,'TRM - TBM Crosswalk'!$A$2:'TRM - TBM Crosswalk'!$I$1008,7,FALSE))</f>
        <v>End User Services</v>
      </c>
      <c r="J5593" t="str">
        <f>IF(VLOOKUP(TRM!A1644,'TRM - TBM Crosswalk'!$A$2:'TRM - TBM Crosswalk'!$I$1008,8,FALSE)=0,"",VLOOKUP(TRM!A1644,'TRM - TBM Crosswalk'!$A$2:'TRM - TBM Crosswalk'!$I$1008,8,FALSE))</f>
        <v>Communication &amp; Collaboration</v>
      </c>
      <c r="K5593" t="str">
        <f>IF(VLOOKUP(TRM!A1644,'TRM - TBM Crosswalk'!$A$2:'TRM - TBM Crosswalk'!$I$1008,9,FALSE)=0,"",VLOOKUP(TRM!A1644,'TRM - TBM Crosswalk'!$A$2:'TRM - TBM Crosswalk'!$I$1008,9,FALSE))</f>
        <v>Communication</v>
      </c>
    </row>
    <row r="5594" spans="1:11" x14ac:dyDescent="0.45">
      <c r="A5594" t="str">
        <f>TRM!A1645</f>
        <v>A02.021.236#</v>
      </c>
      <c r="B5594" t="str">
        <f>TRM!B1645</f>
        <v>Host Sync Software</v>
      </c>
      <c r="C5594" t="str">
        <f>TRM!C1645</f>
        <v>MasterSync | 5.0.1</v>
      </c>
      <c r="D5594">
        <f>TRM!D1645</f>
        <v>0</v>
      </c>
      <c r="E5594" t="str">
        <f>IF(VLOOKUP(TRM!A1645,'TRM - TBM Crosswalk'!$A$2:'TRM - TBM Crosswalk'!$I$1008,3,FALSE)="N/A","TBD","")</f>
        <v/>
      </c>
      <c r="F5594" t="str">
        <f>IF(VLOOKUP(TRM!A1645,'TRM - TBM Crosswalk'!$A$2:'TRM - TBM Crosswalk'!$I$1008,4,FALSE)=0,"",VLOOKUP(TRM!A1645,'TRM - TBM Crosswalk'!$A$2:'TRM - TBM Crosswalk'!$I$1008,4,FALSE))</f>
        <v/>
      </c>
      <c r="G5594" t="str">
        <f>IF(VLOOKUP(TRM!A1645,'TRM - TBM Crosswalk'!$A$2:'TRM - TBM Crosswalk'!$I$1008,5,FALSE)=0,"",VLOOKUP(TRM!A1645,'TRM - TBM Crosswalk'!$A$2:'TRM - TBM Crosswalk'!$I$1008,5,FALSE))</f>
        <v/>
      </c>
      <c r="H5594" t="str">
        <f>IF(VLOOKUP(TRM!A1645,'TRM - TBM Crosswalk'!$A$2:'TRM - TBM Crosswalk'!$I$1008,6,FALSE)=0,"",VLOOKUP(TRM!A1645,'TRM - TBM Crosswalk'!$A$2:'TRM - TBM Crosswalk'!$I$1008,6,FALSE))</f>
        <v/>
      </c>
      <c r="I5594" t="str">
        <f>IF(VLOOKUP(TRM!A1645,'TRM - TBM Crosswalk'!$A$2:'TRM - TBM Crosswalk'!$I$1008,7,FALSE)=0,"",VLOOKUP(TRM!A1645,'TRM - TBM Crosswalk'!$A$2:'TRM - TBM Crosswalk'!$I$1008,7,FALSE))</f>
        <v>End User Services</v>
      </c>
      <c r="J5594" t="str">
        <f>IF(VLOOKUP(TRM!A1645,'TRM - TBM Crosswalk'!$A$2:'TRM - TBM Crosswalk'!$I$1008,8,FALSE)=0,"",VLOOKUP(TRM!A1645,'TRM - TBM Crosswalk'!$A$2:'TRM - TBM Crosswalk'!$I$1008,8,FALSE))</f>
        <v>Communication &amp; Collaboration</v>
      </c>
      <c r="K5594" t="str">
        <f>IF(VLOOKUP(TRM!A1645,'TRM - TBM Crosswalk'!$A$2:'TRM - TBM Crosswalk'!$I$1008,9,FALSE)=0,"",VLOOKUP(TRM!A1645,'TRM - TBM Crosswalk'!$A$2:'TRM - TBM Crosswalk'!$I$1008,9,FALSE))</f>
        <v>Communication</v>
      </c>
    </row>
    <row r="5595" spans="1:11" x14ac:dyDescent="0.45">
      <c r="A5595" t="str">
        <f>TRM!A1647</f>
        <v>A02.021.236#</v>
      </c>
      <c r="B5595" t="str">
        <f>TRM!B1647</f>
        <v>Host Sync Software</v>
      </c>
      <c r="C5595" t="str">
        <f>TRM!C1647</f>
        <v>Microsoft Sync Framework 2.0 Core Components (x86) ENU | 2.0.1578.0</v>
      </c>
      <c r="D5595">
        <f>TRM!D1647</f>
        <v>0</v>
      </c>
      <c r="E5595" t="str">
        <f>IF(VLOOKUP(TRM!A1647,'TRM - TBM Crosswalk'!$A$2:'TRM - TBM Crosswalk'!$I$1008,3,FALSE)="N/A","TBD","")</f>
        <v/>
      </c>
      <c r="F5595" t="str">
        <f>IF(VLOOKUP(TRM!A1647,'TRM - TBM Crosswalk'!$A$2:'TRM - TBM Crosswalk'!$I$1008,4,FALSE)=0,"",VLOOKUP(TRM!A1647,'TRM - TBM Crosswalk'!$A$2:'TRM - TBM Crosswalk'!$I$1008,4,FALSE))</f>
        <v/>
      </c>
      <c r="G5595" t="str">
        <f>IF(VLOOKUP(TRM!A1647,'TRM - TBM Crosswalk'!$A$2:'TRM - TBM Crosswalk'!$I$1008,5,FALSE)=0,"",VLOOKUP(TRM!A1647,'TRM - TBM Crosswalk'!$A$2:'TRM - TBM Crosswalk'!$I$1008,5,FALSE))</f>
        <v/>
      </c>
      <c r="H5595" t="str">
        <f>IF(VLOOKUP(TRM!A1647,'TRM - TBM Crosswalk'!$A$2:'TRM - TBM Crosswalk'!$I$1008,6,FALSE)=0,"",VLOOKUP(TRM!A1647,'TRM - TBM Crosswalk'!$A$2:'TRM - TBM Crosswalk'!$I$1008,6,FALSE))</f>
        <v/>
      </c>
      <c r="I5595" t="str">
        <f>IF(VLOOKUP(TRM!A1647,'TRM - TBM Crosswalk'!$A$2:'TRM - TBM Crosswalk'!$I$1008,7,FALSE)=0,"",VLOOKUP(TRM!A1647,'TRM - TBM Crosswalk'!$A$2:'TRM - TBM Crosswalk'!$I$1008,7,FALSE))</f>
        <v>End User Services</v>
      </c>
      <c r="J5595" t="str">
        <f>IF(VLOOKUP(TRM!A1647,'TRM - TBM Crosswalk'!$A$2:'TRM - TBM Crosswalk'!$I$1008,8,FALSE)=0,"",VLOOKUP(TRM!A1647,'TRM - TBM Crosswalk'!$A$2:'TRM - TBM Crosswalk'!$I$1008,8,FALSE))</f>
        <v>Communication &amp; Collaboration</v>
      </c>
      <c r="K5595" t="str">
        <f>IF(VLOOKUP(TRM!A1647,'TRM - TBM Crosswalk'!$A$2:'TRM - TBM Crosswalk'!$I$1008,9,FALSE)=0,"",VLOOKUP(TRM!A1647,'TRM - TBM Crosswalk'!$A$2:'TRM - TBM Crosswalk'!$I$1008,9,FALSE))</f>
        <v>Communication</v>
      </c>
    </row>
    <row r="5596" spans="1:11" x14ac:dyDescent="0.45">
      <c r="A5596" t="str">
        <f>TRM!A1665</f>
        <v>A02.021.236#</v>
      </c>
      <c r="B5596" t="str">
        <f>TRM!B1665</f>
        <v>Host Sync Software</v>
      </c>
      <c r="C5596" t="str">
        <f>TRM!C1665</f>
        <v>Microsoft Sync Framework Services v1.0 SP1 (x64) | 1.0.3010.0</v>
      </c>
      <c r="D5596">
        <f>TRM!D1665</f>
        <v>0</v>
      </c>
      <c r="E5596" t="str">
        <f>IF(VLOOKUP(TRM!A1665,'TRM - TBM Crosswalk'!$A$2:'TRM - TBM Crosswalk'!$I$1008,3,FALSE)="N/A","TBD","")</f>
        <v/>
      </c>
      <c r="F5596" t="str">
        <f>IF(VLOOKUP(TRM!A1665,'TRM - TBM Crosswalk'!$A$2:'TRM - TBM Crosswalk'!$I$1008,4,FALSE)=0,"",VLOOKUP(TRM!A1665,'TRM - TBM Crosswalk'!$A$2:'TRM - TBM Crosswalk'!$I$1008,4,FALSE))</f>
        <v/>
      </c>
      <c r="G5596" t="str">
        <f>IF(VLOOKUP(TRM!A1665,'TRM - TBM Crosswalk'!$A$2:'TRM - TBM Crosswalk'!$I$1008,5,FALSE)=0,"",VLOOKUP(TRM!A1665,'TRM - TBM Crosswalk'!$A$2:'TRM - TBM Crosswalk'!$I$1008,5,FALSE))</f>
        <v/>
      </c>
      <c r="H5596" t="str">
        <f>IF(VLOOKUP(TRM!A1665,'TRM - TBM Crosswalk'!$A$2:'TRM - TBM Crosswalk'!$I$1008,6,FALSE)=0,"",VLOOKUP(TRM!A1665,'TRM - TBM Crosswalk'!$A$2:'TRM - TBM Crosswalk'!$I$1008,6,FALSE))</f>
        <v/>
      </c>
      <c r="I5596" t="str">
        <f>IF(VLOOKUP(TRM!A1665,'TRM - TBM Crosswalk'!$A$2:'TRM - TBM Crosswalk'!$I$1008,7,FALSE)=0,"",VLOOKUP(TRM!A1665,'TRM - TBM Crosswalk'!$A$2:'TRM - TBM Crosswalk'!$I$1008,7,FALSE))</f>
        <v>End User Services</v>
      </c>
      <c r="J5596" t="str">
        <f>IF(VLOOKUP(TRM!A1665,'TRM - TBM Crosswalk'!$A$2:'TRM - TBM Crosswalk'!$I$1008,8,FALSE)=0,"",VLOOKUP(TRM!A1665,'TRM - TBM Crosswalk'!$A$2:'TRM - TBM Crosswalk'!$I$1008,8,FALSE))</f>
        <v>Communication &amp; Collaboration</v>
      </c>
      <c r="K5596" t="str">
        <f>IF(VLOOKUP(TRM!A1665,'TRM - TBM Crosswalk'!$A$2:'TRM - TBM Crosswalk'!$I$1008,9,FALSE)=0,"",VLOOKUP(TRM!A1665,'TRM - TBM Crosswalk'!$A$2:'TRM - TBM Crosswalk'!$I$1008,9,FALSE))</f>
        <v>Communication</v>
      </c>
    </row>
    <row r="5597" spans="1:11" x14ac:dyDescent="0.45">
      <c r="A5597" t="str">
        <f>TRM!A1666</f>
        <v>A02.021.236#</v>
      </c>
      <c r="B5597" t="str">
        <f>TRM!B1666</f>
        <v>Host Sync Software</v>
      </c>
      <c r="C5597" t="str">
        <f>TRM!C1666</f>
        <v>Microsoft Sync Services for ADO.NET v2.0 (x64) | 2.0.1215.0</v>
      </c>
      <c r="D5597">
        <f>TRM!D1666</f>
        <v>0</v>
      </c>
      <c r="E5597" t="str">
        <f>IF(VLOOKUP(TRM!A1666,'TRM - TBM Crosswalk'!$A$2:'TRM - TBM Crosswalk'!$I$1008,3,FALSE)="N/A","TBD","")</f>
        <v/>
      </c>
      <c r="F5597" t="str">
        <f>IF(VLOOKUP(TRM!A1666,'TRM - TBM Crosswalk'!$A$2:'TRM - TBM Crosswalk'!$I$1008,4,FALSE)=0,"",VLOOKUP(TRM!A1666,'TRM - TBM Crosswalk'!$A$2:'TRM - TBM Crosswalk'!$I$1008,4,FALSE))</f>
        <v/>
      </c>
      <c r="G5597" t="str">
        <f>IF(VLOOKUP(TRM!A1666,'TRM - TBM Crosswalk'!$A$2:'TRM - TBM Crosswalk'!$I$1008,5,FALSE)=0,"",VLOOKUP(TRM!A1666,'TRM - TBM Crosswalk'!$A$2:'TRM - TBM Crosswalk'!$I$1008,5,FALSE))</f>
        <v/>
      </c>
      <c r="H5597" t="str">
        <f>IF(VLOOKUP(TRM!A1666,'TRM - TBM Crosswalk'!$A$2:'TRM - TBM Crosswalk'!$I$1008,6,FALSE)=0,"",VLOOKUP(TRM!A1666,'TRM - TBM Crosswalk'!$A$2:'TRM - TBM Crosswalk'!$I$1008,6,FALSE))</f>
        <v/>
      </c>
      <c r="I5597" t="str">
        <f>IF(VLOOKUP(TRM!A1666,'TRM - TBM Crosswalk'!$A$2:'TRM - TBM Crosswalk'!$I$1008,7,FALSE)=0,"",VLOOKUP(TRM!A1666,'TRM - TBM Crosswalk'!$A$2:'TRM - TBM Crosswalk'!$I$1008,7,FALSE))</f>
        <v>End User Services</v>
      </c>
      <c r="J5597" t="str">
        <f>IF(VLOOKUP(TRM!A1666,'TRM - TBM Crosswalk'!$A$2:'TRM - TBM Crosswalk'!$I$1008,8,FALSE)=0,"",VLOOKUP(TRM!A1666,'TRM - TBM Crosswalk'!$A$2:'TRM - TBM Crosswalk'!$I$1008,8,FALSE))</f>
        <v>Communication &amp; Collaboration</v>
      </c>
      <c r="K5597" t="str">
        <f>IF(VLOOKUP(TRM!A1666,'TRM - TBM Crosswalk'!$A$2:'TRM - TBM Crosswalk'!$I$1008,9,FALSE)=0,"",VLOOKUP(TRM!A1666,'TRM - TBM Crosswalk'!$A$2:'TRM - TBM Crosswalk'!$I$1008,9,FALSE))</f>
        <v>Communication</v>
      </c>
    </row>
    <row r="5598" spans="1:11" x14ac:dyDescent="0.45">
      <c r="A5598" t="str">
        <f>TRM!A1667</f>
        <v>A02.021.236#</v>
      </c>
      <c r="B5598" t="str">
        <f>TRM!B1667</f>
        <v>Host Sync Software</v>
      </c>
      <c r="C5598" t="str">
        <f>TRM!C1667</f>
        <v>Microsoft Sync Services for ADO.NET v2.0 SP1 (x64) | 2.0.3010.0</v>
      </c>
      <c r="D5598">
        <f>TRM!D1667</f>
        <v>0</v>
      </c>
      <c r="E5598" t="str">
        <f>IF(VLOOKUP(TRM!A1667,'TRM - TBM Crosswalk'!$A$2:'TRM - TBM Crosswalk'!$I$1008,3,FALSE)="N/A","TBD","")</f>
        <v/>
      </c>
      <c r="F5598" t="str">
        <f>IF(VLOOKUP(TRM!A1667,'TRM - TBM Crosswalk'!$A$2:'TRM - TBM Crosswalk'!$I$1008,4,FALSE)=0,"",VLOOKUP(TRM!A1667,'TRM - TBM Crosswalk'!$A$2:'TRM - TBM Crosswalk'!$I$1008,4,FALSE))</f>
        <v/>
      </c>
      <c r="G5598" t="str">
        <f>IF(VLOOKUP(TRM!A1667,'TRM - TBM Crosswalk'!$A$2:'TRM - TBM Crosswalk'!$I$1008,5,FALSE)=0,"",VLOOKUP(TRM!A1667,'TRM - TBM Crosswalk'!$A$2:'TRM - TBM Crosswalk'!$I$1008,5,FALSE))</f>
        <v/>
      </c>
      <c r="H5598" t="str">
        <f>IF(VLOOKUP(TRM!A1667,'TRM - TBM Crosswalk'!$A$2:'TRM - TBM Crosswalk'!$I$1008,6,FALSE)=0,"",VLOOKUP(TRM!A1667,'TRM - TBM Crosswalk'!$A$2:'TRM - TBM Crosswalk'!$I$1008,6,FALSE))</f>
        <v/>
      </c>
      <c r="I5598" t="str">
        <f>IF(VLOOKUP(TRM!A1667,'TRM - TBM Crosswalk'!$A$2:'TRM - TBM Crosswalk'!$I$1008,7,FALSE)=0,"",VLOOKUP(TRM!A1667,'TRM - TBM Crosswalk'!$A$2:'TRM - TBM Crosswalk'!$I$1008,7,FALSE))</f>
        <v>End User Services</v>
      </c>
      <c r="J5598" t="str">
        <f>IF(VLOOKUP(TRM!A1667,'TRM - TBM Crosswalk'!$A$2:'TRM - TBM Crosswalk'!$I$1008,8,FALSE)=0,"",VLOOKUP(TRM!A1667,'TRM - TBM Crosswalk'!$A$2:'TRM - TBM Crosswalk'!$I$1008,8,FALSE))</f>
        <v>Communication &amp; Collaboration</v>
      </c>
      <c r="K5598" t="str">
        <f>IF(VLOOKUP(TRM!A1667,'TRM - TBM Crosswalk'!$A$2:'TRM - TBM Crosswalk'!$I$1008,9,FALSE)=0,"",VLOOKUP(TRM!A1667,'TRM - TBM Crosswalk'!$A$2:'TRM - TBM Crosswalk'!$I$1008,9,FALSE))</f>
        <v>Communication</v>
      </c>
    </row>
    <row r="5599" spans="1:11" x14ac:dyDescent="0.45">
      <c r="A5599" t="str">
        <f>TRM!A1691</f>
        <v>A02.021.236#</v>
      </c>
      <c r="B5599" t="str">
        <f>TRM!B1691</f>
        <v>Host Sync Software</v>
      </c>
      <c r="C5599" t="str">
        <f>TRM!C1691</f>
        <v>TABQUIK 7</v>
      </c>
      <c r="D5599">
        <f>TRM!D1691</f>
        <v>0</v>
      </c>
      <c r="E5599" t="str">
        <f>IF(VLOOKUP(TRM!A1691,'TRM - TBM Crosswalk'!$A$2:'TRM - TBM Crosswalk'!$I$1008,3,FALSE)="N/A","TBD","")</f>
        <v/>
      </c>
      <c r="F5599" t="str">
        <f>IF(VLOOKUP(TRM!A1691,'TRM - TBM Crosswalk'!$A$2:'TRM - TBM Crosswalk'!$I$1008,4,FALSE)=0,"",VLOOKUP(TRM!A1691,'TRM - TBM Crosswalk'!$A$2:'TRM - TBM Crosswalk'!$I$1008,4,FALSE))</f>
        <v/>
      </c>
      <c r="G5599" t="str">
        <f>IF(VLOOKUP(TRM!A1691,'TRM - TBM Crosswalk'!$A$2:'TRM - TBM Crosswalk'!$I$1008,5,FALSE)=0,"",VLOOKUP(TRM!A1691,'TRM - TBM Crosswalk'!$A$2:'TRM - TBM Crosswalk'!$I$1008,5,FALSE))</f>
        <v/>
      </c>
      <c r="H5599" t="str">
        <f>IF(VLOOKUP(TRM!A1691,'TRM - TBM Crosswalk'!$A$2:'TRM - TBM Crosswalk'!$I$1008,6,FALSE)=0,"",VLOOKUP(TRM!A1691,'TRM - TBM Crosswalk'!$A$2:'TRM - TBM Crosswalk'!$I$1008,6,FALSE))</f>
        <v/>
      </c>
      <c r="I5599" t="str">
        <f>IF(VLOOKUP(TRM!A1691,'TRM - TBM Crosswalk'!$A$2:'TRM - TBM Crosswalk'!$I$1008,7,FALSE)=0,"",VLOOKUP(TRM!A1691,'TRM - TBM Crosswalk'!$A$2:'TRM - TBM Crosswalk'!$I$1008,7,FALSE))</f>
        <v>End User Services</v>
      </c>
      <c r="J5599" t="str">
        <f>IF(VLOOKUP(TRM!A1691,'TRM - TBM Crosswalk'!$A$2:'TRM - TBM Crosswalk'!$I$1008,8,FALSE)=0,"",VLOOKUP(TRM!A1691,'TRM - TBM Crosswalk'!$A$2:'TRM - TBM Crosswalk'!$I$1008,8,FALSE))</f>
        <v>Communication &amp; Collaboration</v>
      </c>
      <c r="K5599" t="str">
        <f>IF(VLOOKUP(TRM!A1691,'TRM - TBM Crosswalk'!$A$2:'TRM - TBM Crosswalk'!$I$1008,9,FALSE)=0,"",VLOOKUP(TRM!A1691,'TRM - TBM Crosswalk'!$A$2:'TRM - TBM Crosswalk'!$I$1008,9,FALSE))</f>
        <v>Communication</v>
      </c>
    </row>
    <row r="5600" spans="1:11" x14ac:dyDescent="0.45">
      <c r="A5600" t="str">
        <f>TRM!A1996</f>
        <v>A02.022.240</v>
      </c>
      <c r="B5600" t="str">
        <f>TRM!B1996</f>
        <v>Integrated Development Environment (IDE)#</v>
      </c>
      <c r="C5600" t="str">
        <f>TRM!C1996</f>
        <v>Microsoft Visual Studio Code (User) | 1.33.1</v>
      </c>
      <c r="D5600">
        <f>TRM!D1996</f>
        <v>0</v>
      </c>
      <c r="E5600" t="str">
        <f>IF(VLOOKUP(TRM!A1996,'TRM - TBM Crosswalk'!$A$2:'TRM - TBM Crosswalk'!$I$1008,3,FALSE)="N/A","TBD","")</f>
        <v/>
      </c>
      <c r="F5600" t="str">
        <f>IF(VLOOKUP(TRM!A1996,'TRM - TBM Crosswalk'!$A$2:'TRM - TBM Crosswalk'!$I$1008,4,FALSE)=0,"",VLOOKUP(TRM!A1996,'TRM - TBM Crosswalk'!$A$2:'TRM - TBM Crosswalk'!$I$1008,4,FALSE))</f>
        <v/>
      </c>
      <c r="G5600" t="str">
        <f>IF(VLOOKUP(TRM!A1996,'TRM - TBM Crosswalk'!$A$2:'TRM - TBM Crosswalk'!$I$1008,5,FALSE)=0,"",VLOOKUP(TRM!A1996,'TRM - TBM Crosswalk'!$A$2:'TRM - TBM Crosswalk'!$I$1008,5,FALSE))</f>
        <v>Application</v>
      </c>
      <c r="H5600" t="str">
        <f>IF(VLOOKUP(TRM!A1996,'TRM - TBM Crosswalk'!$A$2:'TRM - TBM Crosswalk'!$I$1008,6,FALSE)=0,"",VLOOKUP(TRM!A1996,'TRM - TBM Crosswalk'!$A$2:'TRM - TBM Crosswalk'!$I$1008,6,FALSE))</f>
        <v>Application Development</v>
      </c>
      <c r="I5600" t="str">
        <f>IF(VLOOKUP(TRM!A1996,'TRM - TBM Crosswalk'!$A$2:'TRM - TBM Crosswalk'!$I$1008,7,FALSE)=0,"",VLOOKUP(TRM!A1996,'TRM - TBM Crosswalk'!$A$2:'TRM - TBM Crosswalk'!$I$1008,7,FALSE))</f>
        <v/>
      </c>
      <c r="J5600" t="str">
        <f>IF(VLOOKUP(TRM!A1996,'TRM - TBM Crosswalk'!$A$2:'TRM - TBM Crosswalk'!$I$1008,8,FALSE)=0,"",VLOOKUP(TRM!A1996,'TRM - TBM Crosswalk'!$A$2:'TRM - TBM Crosswalk'!$I$1008,8,FALSE))</f>
        <v/>
      </c>
      <c r="K5600" t="str">
        <f>IF(VLOOKUP(TRM!A1996,'TRM - TBM Crosswalk'!$A$2:'TRM - TBM Crosswalk'!$I$1008,9,FALSE)=0,"",VLOOKUP(TRM!A1996,'TRM - TBM Crosswalk'!$A$2:'TRM - TBM Crosswalk'!$I$1008,9,FALSE))</f>
        <v/>
      </c>
    </row>
    <row r="5601" spans="1:11" x14ac:dyDescent="0.45">
      <c r="A5601" t="str">
        <f>TRM!A2102</f>
        <v>A02.022.240</v>
      </c>
      <c r="B5601" t="str">
        <f>TRM!B2102</f>
        <v>Integrated Development Environment (IDE)#</v>
      </c>
      <c r="C5601" t="str">
        <f>TRM!C2102</f>
        <v>Python 2.5 pywin32-210</v>
      </c>
      <c r="D5601">
        <f>TRM!D2102</f>
        <v>0</v>
      </c>
      <c r="E5601" t="str">
        <f>IF(VLOOKUP(TRM!A2102,'TRM - TBM Crosswalk'!$A$2:'TRM - TBM Crosswalk'!$I$1008,3,FALSE)="N/A","TBD","")</f>
        <v/>
      </c>
      <c r="F5601" t="str">
        <f>IF(VLOOKUP(TRM!A2102,'TRM - TBM Crosswalk'!$A$2:'TRM - TBM Crosswalk'!$I$1008,4,FALSE)=0,"",VLOOKUP(TRM!A2102,'TRM - TBM Crosswalk'!$A$2:'TRM - TBM Crosswalk'!$I$1008,4,FALSE))</f>
        <v/>
      </c>
      <c r="G5601" t="str">
        <f>IF(VLOOKUP(TRM!A2102,'TRM - TBM Crosswalk'!$A$2:'TRM - TBM Crosswalk'!$I$1008,5,FALSE)=0,"",VLOOKUP(TRM!A2102,'TRM - TBM Crosswalk'!$A$2:'TRM - TBM Crosswalk'!$I$1008,5,FALSE))</f>
        <v>Application</v>
      </c>
      <c r="H5601" t="str">
        <f>IF(VLOOKUP(TRM!A2102,'TRM - TBM Crosswalk'!$A$2:'TRM - TBM Crosswalk'!$I$1008,6,FALSE)=0,"",VLOOKUP(TRM!A2102,'TRM - TBM Crosswalk'!$A$2:'TRM - TBM Crosswalk'!$I$1008,6,FALSE))</f>
        <v>Application Development</v>
      </c>
      <c r="I5601" t="str">
        <f>IF(VLOOKUP(TRM!A2102,'TRM - TBM Crosswalk'!$A$2:'TRM - TBM Crosswalk'!$I$1008,7,FALSE)=0,"",VLOOKUP(TRM!A2102,'TRM - TBM Crosswalk'!$A$2:'TRM - TBM Crosswalk'!$I$1008,7,FALSE))</f>
        <v/>
      </c>
      <c r="J5601" t="str">
        <f>IF(VLOOKUP(TRM!A2102,'TRM - TBM Crosswalk'!$A$2:'TRM - TBM Crosswalk'!$I$1008,8,FALSE)=0,"",VLOOKUP(TRM!A2102,'TRM - TBM Crosswalk'!$A$2:'TRM - TBM Crosswalk'!$I$1008,8,FALSE))</f>
        <v/>
      </c>
      <c r="K5601" t="str">
        <f>IF(VLOOKUP(TRM!A2102,'TRM - TBM Crosswalk'!$A$2:'TRM - TBM Crosswalk'!$I$1008,9,FALSE)=0,"",VLOOKUP(TRM!A2102,'TRM - TBM Crosswalk'!$A$2:'TRM - TBM Crosswalk'!$I$1008,9,FALSE))</f>
        <v/>
      </c>
    </row>
    <row r="5602" spans="1:11" x14ac:dyDescent="0.45">
      <c r="A5602" t="str">
        <f>TRM!A2103</f>
        <v>A02.022.240</v>
      </c>
      <c r="B5602" t="str">
        <f>TRM!B2103</f>
        <v>Integrated Development Environment (IDE)#</v>
      </c>
      <c r="C5602" t="str">
        <f>TRM!C2103</f>
        <v>Python 2.5.2 | 2.5.2150</v>
      </c>
      <c r="D5602">
        <f>TRM!D2103</f>
        <v>0</v>
      </c>
      <c r="E5602" t="str">
        <f>IF(VLOOKUP(TRM!A2103,'TRM - TBM Crosswalk'!$A$2:'TRM - TBM Crosswalk'!$I$1008,3,FALSE)="N/A","TBD","")</f>
        <v/>
      </c>
      <c r="F5602" t="str">
        <f>IF(VLOOKUP(TRM!A2103,'TRM - TBM Crosswalk'!$A$2:'TRM - TBM Crosswalk'!$I$1008,4,FALSE)=0,"",VLOOKUP(TRM!A2103,'TRM - TBM Crosswalk'!$A$2:'TRM - TBM Crosswalk'!$I$1008,4,FALSE))</f>
        <v/>
      </c>
      <c r="G5602" t="str">
        <f>IF(VLOOKUP(TRM!A2103,'TRM - TBM Crosswalk'!$A$2:'TRM - TBM Crosswalk'!$I$1008,5,FALSE)=0,"",VLOOKUP(TRM!A2103,'TRM - TBM Crosswalk'!$A$2:'TRM - TBM Crosswalk'!$I$1008,5,FALSE))</f>
        <v>Application</v>
      </c>
      <c r="H5602" t="str">
        <f>IF(VLOOKUP(TRM!A2103,'TRM - TBM Crosswalk'!$A$2:'TRM - TBM Crosswalk'!$I$1008,6,FALSE)=0,"",VLOOKUP(TRM!A2103,'TRM - TBM Crosswalk'!$A$2:'TRM - TBM Crosswalk'!$I$1008,6,FALSE))</f>
        <v>Application Development</v>
      </c>
      <c r="I5602" t="str">
        <f>IF(VLOOKUP(TRM!A2103,'TRM - TBM Crosswalk'!$A$2:'TRM - TBM Crosswalk'!$I$1008,7,FALSE)=0,"",VLOOKUP(TRM!A2103,'TRM - TBM Crosswalk'!$A$2:'TRM - TBM Crosswalk'!$I$1008,7,FALSE))</f>
        <v/>
      </c>
      <c r="J5602" t="str">
        <f>IF(VLOOKUP(TRM!A2103,'TRM - TBM Crosswalk'!$A$2:'TRM - TBM Crosswalk'!$I$1008,8,FALSE)=0,"",VLOOKUP(TRM!A2103,'TRM - TBM Crosswalk'!$A$2:'TRM - TBM Crosswalk'!$I$1008,8,FALSE))</f>
        <v/>
      </c>
      <c r="K5602" t="str">
        <f>IF(VLOOKUP(TRM!A2103,'TRM - TBM Crosswalk'!$A$2:'TRM - TBM Crosswalk'!$I$1008,9,FALSE)=0,"",VLOOKUP(TRM!A2103,'TRM - TBM Crosswalk'!$A$2:'TRM - TBM Crosswalk'!$I$1008,9,FALSE))</f>
        <v/>
      </c>
    </row>
    <row r="5603" spans="1:11" x14ac:dyDescent="0.45">
      <c r="A5603" t="str">
        <f>TRM!A2104</f>
        <v>A02.022.240</v>
      </c>
      <c r="B5603" t="str">
        <f>TRM!B2104</f>
        <v>Integrated Development Environment (IDE)#</v>
      </c>
      <c r="C5603" t="str">
        <f>TRM!C2104</f>
        <v>Python 2.7 (64-bit) | 2.7.150</v>
      </c>
      <c r="D5603">
        <f>TRM!D2104</f>
        <v>0</v>
      </c>
      <c r="E5603" t="str">
        <f>IF(VLOOKUP(TRM!A2104,'TRM - TBM Crosswalk'!$A$2:'TRM - TBM Crosswalk'!$I$1008,3,FALSE)="N/A","TBD","")</f>
        <v/>
      </c>
      <c r="F5603" t="str">
        <f>IF(VLOOKUP(TRM!A2104,'TRM - TBM Crosswalk'!$A$2:'TRM - TBM Crosswalk'!$I$1008,4,FALSE)=0,"",VLOOKUP(TRM!A2104,'TRM - TBM Crosswalk'!$A$2:'TRM - TBM Crosswalk'!$I$1008,4,FALSE))</f>
        <v/>
      </c>
      <c r="G5603" t="str">
        <f>IF(VLOOKUP(TRM!A2104,'TRM - TBM Crosswalk'!$A$2:'TRM - TBM Crosswalk'!$I$1008,5,FALSE)=0,"",VLOOKUP(TRM!A2104,'TRM - TBM Crosswalk'!$A$2:'TRM - TBM Crosswalk'!$I$1008,5,FALSE))</f>
        <v>Application</v>
      </c>
      <c r="H5603" t="str">
        <f>IF(VLOOKUP(TRM!A2104,'TRM - TBM Crosswalk'!$A$2:'TRM - TBM Crosswalk'!$I$1008,6,FALSE)=0,"",VLOOKUP(TRM!A2104,'TRM - TBM Crosswalk'!$A$2:'TRM - TBM Crosswalk'!$I$1008,6,FALSE))</f>
        <v>Application Development</v>
      </c>
      <c r="I5603" t="str">
        <f>IF(VLOOKUP(TRM!A2104,'TRM - TBM Crosswalk'!$A$2:'TRM - TBM Crosswalk'!$I$1008,7,FALSE)=0,"",VLOOKUP(TRM!A2104,'TRM - TBM Crosswalk'!$A$2:'TRM - TBM Crosswalk'!$I$1008,7,FALSE))</f>
        <v/>
      </c>
      <c r="J5603" t="str">
        <f>IF(VLOOKUP(TRM!A2104,'TRM - TBM Crosswalk'!$A$2:'TRM - TBM Crosswalk'!$I$1008,8,FALSE)=0,"",VLOOKUP(TRM!A2104,'TRM - TBM Crosswalk'!$A$2:'TRM - TBM Crosswalk'!$I$1008,8,FALSE))</f>
        <v/>
      </c>
      <c r="K5603" t="str">
        <f>IF(VLOOKUP(TRM!A2104,'TRM - TBM Crosswalk'!$A$2:'TRM - TBM Crosswalk'!$I$1008,9,FALSE)=0,"",VLOOKUP(TRM!A2104,'TRM - TBM Crosswalk'!$A$2:'TRM - TBM Crosswalk'!$I$1008,9,FALSE))</f>
        <v/>
      </c>
    </row>
    <row r="5604" spans="1:11" x14ac:dyDescent="0.45">
      <c r="A5604" t="str">
        <f>TRM!A2105</f>
        <v>A02.022.240</v>
      </c>
      <c r="B5604" t="str">
        <f>TRM!B2105</f>
        <v>Integrated Development Environment (IDE)#</v>
      </c>
      <c r="C5604" t="str">
        <f>TRM!C2105</f>
        <v>Python 2.7 GDAL- | 2.1.0</v>
      </c>
      <c r="D5604">
        <f>TRM!D2105</f>
        <v>0</v>
      </c>
      <c r="E5604" t="str">
        <f>IF(VLOOKUP(TRM!A2105,'TRM - TBM Crosswalk'!$A$2:'TRM - TBM Crosswalk'!$I$1008,3,FALSE)="N/A","TBD","")</f>
        <v/>
      </c>
      <c r="F5604" t="str">
        <f>IF(VLOOKUP(TRM!A2105,'TRM - TBM Crosswalk'!$A$2:'TRM - TBM Crosswalk'!$I$1008,4,FALSE)=0,"",VLOOKUP(TRM!A2105,'TRM - TBM Crosswalk'!$A$2:'TRM - TBM Crosswalk'!$I$1008,4,FALSE))</f>
        <v/>
      </c>
      <c r="G5604" t="str">
        <f>IF(VLOOKUP(TRM!A2105,'TRM - TBM Crosswalk'!$A$2:'TRM - TBM Crosswalk'!$I$1008,5,FALSE)=0,"",VLOOKUP(TRM!A2105,'TRM - TBM Crosswalk'!$A$2:'TRM - TBM Crosswalk'!$I$1008,5,FALSE))</f>
        <v>Application</v>
      </c>
      <c r="H5604" t="str">
        <f>IF(VLOOKUP(TRM!A2105,'TRM - TBM Crosswalk'!$A$2:'TRM - TBM Crosswalk'!$I$1008,6,FALSE)=0,"",VLOOKUP(TRM!A2105,'TRM - TBM Crosswalk'!$A$2:'TRM - TBM Crosswalk'!$I$1008,6,FALSE))</f>
        <v>Application Development</v>
      </c>
      <c r="I5604" t="str">
        <f>IF(VLOOKUP(TRM!A2105,'TRM - TBM Crosswalk'!$A$2:'TRM - TBM Crosswalk'!$I$1008,7,FALSE)=0,"",VLOOKUP(TRM!A2105,'TRM - TBM Crosswalk'!$A$2:'TRM - TBM Crosswalk'!$I$1008,7,FALSE))</f>
        <v/>
      </c>
      <c r="J5604" t="str">
        <f>IF(VLOOKUP(TRM!A2105,'TRM - TBM Crosswalk'!$A$2:'TRM - TBM Crosswalk'!$I$1008,8,FALSE)=0,"",VLOOKUP(TRM!A2105,'TRM - TBM Crosswalk'!$A$2:'TRM - TBM Crosswalk'!$I$1008,8,FALSE))</f>
        <v/>
      </c>
      <c r="K5604" t="str">
        <f>IF(VLOOKUP(TRM!A2105,'TRM - TBM Crosswalk'!$A$2:'TRM - TBM Crosswalk'!$I$1008,9,FALSE)=0,"",VLOOKUP(TRM!A2105,'TRM - TBM Crosswalk'!$A$2:'TRM - TBM Crosswalk'!$I$1008,9,FALSE))</f>
        <v/>
      </c>
    </row>
    <row r="5605" spans="1:11" x14ac:dyDescent="0.45">
      <c r="A5605" t="str">
        <f>TRM!A2106</f>
        <v>A02.022.240</v>
      </c>
      <c r="B5605" t="str">
        <f>TRM!B2106</f>
        <v>Integrated Development Environment (IDE)#</v>
      </c>
      <c r="C5605" t="str">
        <f>TRM!C2106</f>
        <v>Python 2.7 PIL-1.1.7</v>
      </c>
      <c r="D5605">
        <f>TRM!D2106</f>
        <v>0</v>
      </c>
      <c r="E5605" t="str">
        <f>IF(VLOOKUP(TRM!A2106,'TRM - TBM Crosswalk'!$A$2:'TRM - TBM Crosswalk'!$I$1008,3,FALSE)="N/A","TBD","")</f>
        <v/>
      </c>
      <c r="F5605" t="str">
        <f>IF(VLOOKUP(TRM!A2106,'TRM - TBM Crosswalk'!$A$2:'TRM - TBM Crosswalk'!$I$1008,4,FALSE)=0,"",VLOOKUP(TRM!A2106,'TRM - TBM Crosswalk'!$A$2:'TRM - TBM Crosswalk'!$I$1008,4,FALSE))</f>
        <v/>
      </c>
      <c r="G5605" t="str">
        <f>IF(VLOOKUP(TRM!A2106,'TRM - TBM Crosswalk'!$A$2:'TRM - TBM Crosswalk'!$I$1008,5,FALSE)=0,"",VLOOKUP(TRM!A2106,'TRM - TBM Crosswalk'!$A$2:'TRM - TBM Crosswalk'!$I$1008,5,FALSE))</f>
        <v>Application</v>
      </c>
      <c r="H5605" t="str">
        <f>IF(VLOOKUP(TRM!A2106,'TRM - TBM Crosswalk'!$A$2:'TRM - TBM Crosswalk'!$I$1008,6,FALSE)=0,"",VLOOKUP(TRM!A2106,'TRM - TBM Crosswalk'!$A$2:'TRM - TBM Crosswalk'!$I$1008,6,FALSE))</f>
        <v>Application Development</v>
      </c>
      <c r="I5605" t="str">
        <f>IF(VLOOKUP(TRM!A2106,'TRM - TBM Crosswalk'!$A$2:'TRM - TBM Crosswalk'!$I$1008,7,FALSE)=0,"",VLOOKUP(TRM!A2106,'TRM - TBM Crosswalk'!$A$2:'TRM - TBM Crosswalk'!$I$1008,7,FALSE))</f>
        <v/>
      </c>
      <c r="J5605" t="str">
        <f>IF(VLOOKUP(TRM!A2106,'TRM - TBM Crosswalk'!$A$2:'TRM - TBM Crosswalk'!$I$1008,8,FALSE)=0,"",VLOOKUP(TRM!A2106,'TRM - TBM Crosswalk'!$A$2:'TRM - TBM Crosswalk'!$I$1008,8,FALSE))</f>
        <v/>
      </c>
      <c r="K5605" t="str">
        <f>IF(VLOOKUP(TRM!A2106,'TRM - TBM Crosswalk'!$A$2:'TRM - TBM Crosswalk'!$I$1008,9,FALSE)=0,"",VLOOKUP(TRM!A2106,'TRM - TBM Crosswalk'!$A$2:'TRM - TBM Crosswalk'!$I$1008,9,FALSE))</f>
        <v/>
      </c>
    </row>
    <row r="5606" spans="1:11" x14ac:dyDescent="0.45">
      <c r="A5606" t="str">
        <f>TRM!A2107</f>
        <v>A02.022.240</v>
      </c>
      <c r="B5606" t="str">
        <f>TRM!B2107</f>
        <v>Integrated Development Environment (IDE)#</v>
      </c>
      <c r="C5606" t="str">
        <f>TRM!C2107</f>
        <v>Python 2.7 Pillow-6.0.0</v>
      </c>
      <c r="D5606">
        <f>TRM!D2107</f>
        <v>0</v>
      </c>
      <c r="E5606" t="str">
        <f>IF(VLOOKUP(TRM!A2107,'TRM - TBM Crosswalk'!$A$2:'TRM - TBM Crosswalk'!$I$1008,3,FALSE)="N/A","TBD","")</f>
        <v/>
      </c>
      <c r="F5606" t="str">
        <f>IF(VLOOKUP(TRM!A2107,'TRM - TBM Crosswalk'!$A$2:'TRM - TBM Crosswalk'!$I$1008,4,FALSE)=0,"",VLOOKUP(TRM!A2107,'TRM - TBM Crosswalk'!$A$2:'TRM - TBM Crosswalk'!$I$1008,4,FALSE))</f>
        <v/>
      </c>
      <c r="G5606" t="str">
        <f>IF(VLOOKUP(TRM!A2107,'TRM - TBM Crosswalk'!$A$2:'TRM - TBM Crosswalk'!$I$1008,5,FALSE)=0,"",VLOOKUP(TRM!A2107,'TRM - TBM Crosswalk'!$A$2:'TRM - TBM Crosswalk'!$I$1008,5,FALSE))</f>
        <v>Application</v>
      </c>
      <c r="H5606" t="str">
        <f>IF(VLOOKUP(TRM!A2107,'TRM - TBM Crosswalk'!$A$2:'TRM - TBM Crosswalk'!$I$1008,6,FALSE)=0,"",VLOOKUP(TRM!A2107,'TRM - TBM Crosswalk'!$A$2:'TRM - TBM Crosswalk'!$I$1008,6,FALSE))</f>
        <v>Application Development</v>
      </c>
      <c r="I5606" t="str">
        <f>IF(VLOOKUP(TRM!A2107,'TRM - TBM Crosswalk'!$A$2:'TRM - TBM Crosswalk'!$I$1008,7,FALSE)=0,"",VLOOKUP(TRM!A2107,'TRM - TBM Crosswalk'!$A$2:'TRM - TBM Crosswalk'!$I$1008,7,FALSE))</f>
        <v/>
      </c>
      <c r="J5606" t="str">
        <f>IF(VLOOKUP(TRM!A2107,'TRM - TBM Crosswalk'!$A$2:'TRM - TBM Crosswalk'!$I$1008,8,FALSE)=0,"",VLOOKUP(TRM!A2107,'TRM - TBM Crosswalk'!$A$2:'TRM - TBM Crosswalk'!$I$1008,8,FALSE))</f>
        <v/>
      </c>
      <c r="K5606" t="str">
        <f>IF(VLOOKUP(TRM!A2107,'TRM - TBM Crosswalk'!$A$2:'TRM - TBM Crosswalk'!$I$1008,9,FALSE)=0,"",VLOOKUP(TRM!A2107,'TRM - TBM Crosswalk'!$A$2:'TRM - TBM Crosswalk'!$I$1008,9,FALSE))</f>
        <v/>
      </c>
    </row>
    <row r="5607" spans="1:11" x14ac:dyDescent="0.45">
      <c r="A5607" t="str">
        <f>TRM!A2191</f>
        <v>A02.022.240</v>
      </c>
      <c r="B5607" t="str">
        <f>TRM!B2191</f>
        <v>Integrated Development Environment (IDE)#</v>
      </c>
      <c r="C5607" t="str">
        <f>TRM!C2191</f>
        <v>Visual C++ for Mobile Development (Android support) | 14.0.25401.0</v>
      </c>
      <c r="D5607">
        <f>TRM!D2191</f>
        <v>0</v>
      </c>
      <c r="E5607" t="str">
        <f>IF(VLOOKUP(TRM!A2191,'TRM - TBM Crosswalk'!$A$2:'TRM - TBM Crosswalk'!$I$1008,3,FALSE)="N/A","TBD","")</f>
        <v/>
      </c>
      <c r="F5607" t="str">
        <f>IF(VLOOKUP(TRM!A2191,'TRM - TBM Crosswalk'!$A$2:'TRM - TBM Crosswalk'!$I$1008,4,FALSE)=0,"",VLOOKUP(TRM!A2191,'TRM - TBM Crosswalk'!$A$2:'TRM - TBM Crosswalk'!$I$1008,4,FALSE))</f>
        <v/>
      </c>
      <c r="G5607" t="str">
        <f>IF(VLOOKUP(TRM!A2191,'TRM - TBM Crosswalk'!$A$2:'TRM - TBM Crosswalk'!$I$1008,5,FALSE)=0,"",VLOOKUP(TRM!A2191,'TRM - TBM Crosswalk'!$A$2:'TRM - TBM Crosswalk'!$I$1008,5,FALSE))</f>
        <v>Application</v>
      </c>
      <c r="H5607" t="str">
        <f>IF(VLOOKUP(TRM!A2191,'TRM - TBM Crosswalk'!$A$2:'TRM - TBM Crosswalk'!$I$1008,6,FALSE)=0,"",VLOOKUP(TRM!A2191,'TRM - TBM Crosswalk'!$A$2:'TRM - TBM Crosswalk'!$I$1008,6,FALSE))</f>
        <v>Application Development</v>
      </c>
      <c r="I5607" t="str">
        <f>IF(VLOOKUP(TRM!A2191,'TRM - TBM Crosswalk'!$A$2:'TRM - TBM Crosswalk'!$I$1008,7,FALSE)=0,"",VLOOKUP(TRM!A2191,'TRM - TBM Crosswalk'!$A$2:'TRM - TBM Crosswalk'!$I$1008,7,FALSE))</f>
        <v/>
      </c>
      <c r="J5607" t="str">
        <f>IF(VLOOKUP(TRM!A2191,'TRM - TBM Crosswalk'!$A$2:'TRM - TBM Crosswalk'!$I$1008,8,FALSE)=0,"",VLOOKUP(TRM!A2191,'TRM - TBM Crosswalk'!$A$2:'TRM - TBM Crosswalk'!$I$1008,8,FALSE))</f>
        <v/>
      </c>
      <c r="K5607" t="str">
        <f>IF(VLOOKUP(TRM!A2191,'TRM - TBM Crosswalk'!$A$2:'TRM - TBM Crosswalk'!$I$1008,9,FALSE)=0,"",VLOOKUP(TRM!A2191,'TRM - TBM Crosswalk'!$A$2:'TRM - TBM Crosswalk'!$I$1008,9,FALSE))</f>
        <v/>
      </c>
    </row>
    <row r="5608" spans="1:11" x14ac:dyDescent="0.45">
      <c r="A5608" t="str">
        <f>TRM!A2192</f>
        <v>A02.022.240</v>
      </c>
      <c r="B5608" t="str">
        <f>TRM!B2192</f>
        <v>Integrated Development Environment (IDE)#</v>
      </c>
      <c r="C5608" t="str">
        <f>TRM!C2192</f>
        <v>Visual C++ for Mobile Development (iOS support) | 14.0.25401.0</v>
      </c>
      <c r="D5608">
        <f>TRM!D2192</f>
        <v>0</v>
      </c>
      <c r="E5608" t="str">
        <f>IF(VLOOKUP(TRM!A2192,'TRM - TBM Crosswalk'!$A$2:'TRM - TBM Crosswalk'!$I$1008,3,FALSE)="N/A","TBD","")</f>
        <v/>
      </c>
      <c r="F5608" t="str">
        <f>IF(VLOOKUP(TRM!A2192,'TRM - TBM Crosswalk'!$A$2:'TRM - TBM Crosswalk'!$I$1008,4,FALSE)=0,"",VLOOKUP(TRM!A2192,'TRM - TBM Crosswalk'!$A$2:'TRM - TBM Crosswalk'!$I$1008,4,FALSE))</f>
        <v/>
      </c>
      <c r="G5608" t="str">
        <f>IF(VLOOKUP(TRM!A2192,'TRM - TBM Crosswalk'!$A$2:'TRM - TBM Crosswalk'!$I$1008,5,FALSE)=0,"",VLOOKUP(TRM!A2192,'TRM - TBM Crosswalk'!$A$2:'TRM - TBM Crosswalk'!$I$1008,5,FALSE))</f>
        <v>Application</v>
      </c>
      <c r="H5608" t="str">
        <f>IF(VLOOKUP(TRM!A2192,'TRM - TBM Crosswalk'!$A$2:'TRM - TBM Crosswalk'!$I$1008,6,FALSE)=0,"",VLOOKUP(TRM!A2192,'TRM - TBM Crosswalk'!$A$2:'TRM - TBM Crosswalk'!$I$1008,6,FALSE))</f>
        <v>Application Development</v>
      </c>
      <c r="I5608" t="str">
        <f>IF(VLOOKUP(TRM!A2192,'TRM - TBM Crosswalk'!$A$2:'TRM - TBM Crosswalk'!$I$1008,7,FALSE)=0,"",VLOOKUP(TRM!A2192,'TRM - TBM Crosswalk'!$A$2:'TRM - TBM Crosswalk'!$I$1008,7,FALSE))</f>
        <v/>
      </c>
      <c r="J5608" t="str">
        <f>IF(VLOOKUP(TRM!A2192,'TRM - TBM Crosswalk'!$A$2:'TRM - TBM Crosswalk'!$I$1008,8,FALSE)=0,"",VLOOKUP(TRM!A2192,'TRM - TBM Crosswalk'!$A$2:'TRM - TBM Crosswalk'!$I$1008,8,FALSE))</f>
        <v/>
      </c>
      <c r="K5608" t="str">
        <f>IF(VLOOKUP(TRM!A2192,'TRM - TBM Crosswalk'!$A$2:'TRM - TBM Crosswalk'!$I$1008,9,FALSE)=0,"",VLOOKUP(TRM!A2192,'TRM - TBM Crosswalk'!$A$2:'TRM - TBM Crosswalk'!$I$1008,9,FALSE))</f>
        <v/>
      </c>
    </row>
    <row r="5609" spans="1:11" x14ac:dyDescent="0.45">
      <c r="A5609" t="str">
        <f>TRM!A2193</f>
        <v>A02.022.240</v>
      </c>
      <c r="B5609" t="str">
        <f>TRM!B2193</f>
        <v>Integrated Development Environment (IDE)#</v>
      </c>
      <c r="C5609" t="str">
        <f>TRM!C2193</f>
        <v>Visual Studio .NET Prerequisites - English | 9.0.30729</v>
      </c>
      <c r="D5609">
        <f>TRM!D2193</f>
        <v>0</v>
      </c>
      <c r="E5609" t="str">
        <f>IF(VLOOKUP(TRM!A2193,'TRM - TBM Crosswalk'!$A$2:'TRM - TBM Crosswalk'!$I$1008,3,FALSE)="N/A","TBD","")</f>
        <v/>
      </c>
      <c r="F5609" t="str">
        <f>IF(VLOOKUP(TRM!A2193,'TRM - TBM Crosswalk'!$A$2:'TRM - TBM Crosswalk'!$I$1008,4,FALSE)=0,"",VLOOKUP(TRM!A2193,'TRM - TBM Crosswalk'!$A$2:'TRM - TBM Crosswalk'!$I$1008,4,FALSE))</f>
        <v/>
      </c>
      <c r="G5609" t="str">
        <f>IF(VLOOKUP(TRM!A2193,'TRM - TBM Crosswalk'!$A$2:'TRM - TBM Crosswalk'!$I$1008,5,FALSE)=0,"",VLOOKUP(TRM!A2193,'TRM - TBM Crosswalk'!$A$2:'TRM - TBM Crosswalk'!$I$1008,5,FALSE))</f>
        <v>Application</v>
      </c>
      <c r="H5609" t="str">
        <f>IF(VLOOKUP(TRM!A2193,'TRM - TBM Crosswalk'!$A$2:'TRM - TBM Crosswalk'!$I$1008,6,FALSE)=0,"",VLOOKUP(TRM!A2193,'TRM - TBM Crosswalk'!$A$2:'TRM - TBM Crosswalk'!$I$1008,6,FALSE))</f>
        <v>Application Development</v>
      </c>
      <c r="I5609" t="str">
        <f>IF(VLOOKUP(TRM!A2193,'TRM - TBM Crosswalk'!$A$2:'TRM - TBM Crosswalk'!$I$1008,7,FALSE)=0,"",VLOOKUP(TRM!A2193,'TRM - TBM Crosswalk'!$A$2:'TRM - TBM Crosswalk'!$I$1008,7,FALSE))</f>
        <v/>
      </c>
      <c r="J5609" t="str">
        <f>IF(VLOOKUP(TRM!A2193,'TRM - TBM Crosswalk'!$A$2:'TRM - TBM Crosswalk'!$I$1008,8,FALSE)=0,"",VLOOKUP(TRM!A2193,'TRM - TBM Crosswalk'!$A$2:'TRM - TBM Crosswalk'!$I$1008,8,FALSE))</f>
        <v/>
      </c>
      <c r="K5609" t="str">
        <f>IF(VLOOKUP(TRM!A2193,'TRM - TBM Crosswalk'!$A$2:'TRM - TBM Crosswalk'!$I$1008,9,FALSE)=0,"",VLOOKUP(TRM!A2193,'TRM - TBM Crosswalk'!$A$2:'TRM - TBM Crosswalk'!$I$1008,9,FALSE))</f>
        <v/>
      </c>
    </row>
    <row r="5610" spans="1:11" x14ac:dyDescent="0.45">
      <c r="A5610" t="str">
        <f>TRM!A2194</f>
        <v>A02.022.240</v>
      </c>
      <c r="B5610" t="str">
        <f>TRM!B2194</f>
        <v>Integrated Development Environment (IDE)#</v>
      </c>
      <c r="C5610" t="str">
        <f>TRM!C2194</f>
        <v>Visual Studio 2005 Tools for Office Second Edition Runtime</v>
      </c>
      <c r="D5610">
        <f>TRM!D2194</f>
        <v>0</v>
      </c>
      <c r="E5610" t="str">
        <f>IF(VLOOKUP(TRM!A2194,'TRM - TBM Crosswalk'!$A$2:'TRM - TBM Crosswalk'!$I$1008,3,FALSE)="N/A","TBD","")</f>
        <v/>
      </c>
      <c r="F5610" t="str">
        <f>IF(VLOOKUP(TRM!A2194,'TRM - TBM Crosswalk'!$A$2:'TRM - TBM Crosswalk'!$I$1008,4,FALSE)=0,"",VLOOKUP(TRM!A2194,'TRM - TBM Crosswalk'!$A$2:'TRM - TBM Crosswalk'!$I$1008,4,FALSE))</f>
        <v/>
      </c>
      <c r="G5610" t="str">
        <f>IF(VLOOKUP(TRM!A2194,'TRM - TBM Crosswalk'!$A$2:'TRM - TBM Crosswalk'!$I$1008,5,FALSE)=0,"",VLOOKUP(TRM!A2194,'TRM - TBM Crosswalk'!$A$2:'TRM - TBM Crosswalk'!$I$1008,5,FALSE))</f>
        <v>Application</v>
      </c>
      <c r="H5610" t="str">
        <f>IF(VLOOKUP(TRM!A2194,'TRM - TBM Crosswalk'!$A$2:'TRM - TBM Crosswalk'!$I$1008,6,FALSE)=0,"",VLOOKUP(TRM!A2194,'TRM - TBM Crosswalk'!$A$2:'TRM - TBM Crosswalk'!$I$1008,6,FALSE))</f>
        <v>Application Development</v>
      </c>
      <c r="I5610" t="str">
        <f>IF(VLOOKUP(TRM!A2194,'TRM - TBM Crosswalk'!$A$2:'TRM - TBM Crosswalk'!$I$1008,7,FALSE)=0,"",VLOOKUP(TRM!A2194,'TRM - TBM Crosswalk'!$A$2:'TRM - TBM Crosswalk'!$I$1008,7,FALSE))</f>
        <v/>
      </c>
      <c r="J5610" t="str">
        <f>IF(VLOOKUP(TRM!A2194,'TRM - TBM Crosswalk'!$A$2:'TRM - TBM Crosswalk'!$I$1008,8,FALSE)=0,"",VLOOKUP(TRM!A2194,'TRM - TBM Crosswalk'!$A$2:'TRM - TBM Crosswalk'!$I$1008,8,FALSE))</f>
        <v/>
      </c>
      <c r="K5610" t="str">
        <f>IF(VLOOKUP(TRM!A2194,'TRM - TBM Crosswalk'!$A$2:'TRM - TBM Crosswalk'!$I$1008,9,FALSE)=0,"",VLOOKUP(TRM!A2194,'TRM - TBM Crosswalk'!$A$2:'TRM - TBM Crosswalk'!$I$1008,9,FALSE))</f>
        <v/>
      </c>
    </row>
    <row r="5611" spans="1:11" x14ac:dyDescent="0.45">
      <c r="A5611" t="str">
        <f>TRM!A2195</f>
        <v>A02.022.240</v>
      </c>
      <c r="B5611" t="str">
        <f>TRM!B2195</f>
        <v>Integrated Development Environment (IDE)#</v>
      </c>
      <c r="C5611" t="str">
        <f>TRM!C2195</f>
        <v>Visual Studio 2010 Prerequisites - English | 10.0.30319</v>
      </c>
      <c r="D5611">
        <f>TRM!D2195</f>
        <v>0</v>
      </c>
      <c r="E5611" t="str">
        <f>IF(VLOOKUP(TRM!A2195,'TRM - TBM Crosswalk'!$A$2:'TRM - TBM Crosswalk'!$I$1008,3,FALSE)="N/A","TBD","")</f>
        <v/>
      </c>
      <c r="F5611" t="str">
        <f>IF(VLOOKUP(TRM!A2195,'TRM - TBM Crosswalk'!$A$2:'TRM - TBM Crosswalk'!$I$1008,4,FALSE)=0,"",VLOOKUP(TRM!A2195,'TRM - TBM Crosswalk'!$A$2:'TRM - TBM Crosswalk'!$I$1008,4,FALSE))</f>
        <v/>
      </c>
      <c r="G5611" t="str">
        <f>IF(VLOOKUP(TRM!A2195,'TRM - TBM Crosswalk'!$A$2:'TRM - TBM Crosswalk'!$I$1008,5,FALSE)=0,"",VLOOKUP(TRM!A2195,'TRM - TBM Crosswalk'!$A$2:'TRM - TBM Crosswalk'!$I$1008,5,FALSE))</f>
        <v>Application</v>
      </c>
      <c r="H5611" t="str">
        <f>IF(VLOOKUP(TRM!A2195,'TRM - TBM Crosswalk'!$A$2:'TRM - TBM Crosswalk'!$I$1008,6,FALSE)=0,"",VLOOKUP(TRM!A2195,'TRM - TBM Crosswalk'!$A$2:'TRM - TBM Crosswalk'!$I$1008,6,FALSE))</f>
        <v>Application Development</v>
      </c>
      <c r="I5611" t="str">
        <f>IF(VLOOKUP(TRM!A2195,'TRM - TBM Crosswalk'!$A$2:'TRM - TBM Crosswalk'!$I$1008,7,FALSE)=0,"",VLOOKUP(TRM!A2195,'TRM - TBM Crosswalk'!$A$2:'TRM - TBM Crosswalk'!$I$1008,7,FALSE))</f>
        <v/>
      </c>
      <c r="J5611" t="str">
        <f>IF(VLOOKUP(TRM!A2195,'TRM - TBM Crosswalk'!$A$2:'TRM - TBM Crosswalk'!$I$1008,8,FALSE)=0,"",VLOOKUP(TRM!A2195,'TRM - TBM Crosswalk'!$A$2:'TRM - TBM Crosswalk'!$I$1008,8,FALSE))</f>
        <v/>
      </c>
      <c r="K5611" t="str">
        <f>IF(VLOOKUP(TRM!A2195,'TRM - TBM Crosswalk'!$A$2:'TRM - TBM Crosswalk'!$I$1008,9,FALSE)=0,"",VLOOKUP(TRM!A2195,'TRM - TBM Crosswalk'!$A$2:'TRM - TBM Crosswalk'!$I$1008,9,FALSE))</f>
        <v/>
      </c>
    </row>
    <row r="5612" spans="1:11" x14ac:dyDescent="0.45">
      <c r="A5612" t="str">
        <f>TRM!A2196</f>
        <v>A02.022.240</v>
      </c>
      <c r="B5612" t="str">
        <f>TRM!B2196</f>
        <v>Integrated Development Environment (IDE)#</v>
      </c>
      <c r="C5612" t="str">
        <f>TRM!C2196</f>
        <v>Visual Studio 2010 Prerequisites - English | 10.0.40219</v>
      </c>
      <c r="D5612">
        <f>TRM!D2196</f>
        <v>0</v>
      </c>
      <c r="E5612" t="str">
        <f>IF(VLOOKUP(TRM!A2196,'TRM - TBM Crosswalk'!$A$2:'TRM - TBM Crosswalk'!$I$1008,3,FALSE)="N/A","TBD","")</f>
        <v/>
      </c>
      <c r="F5612" t="str">
        <f>IF(VLOOKUP(TRM!A2196,'TRM - TBM Crosswalk'!$A$2:'TRM - TBM Crosswalk'!$I$1008,4,FALSE)=0,"",VLOOKUP(TRM!A2196,'TRM - TBM Crosswalk'!$A$2:'TRM - TBM Crosswalk'!$I$1008,4,FALSE))</f>
        <v/>
      </c>
      <c r="G5612" t="str">
        <f>IF(VLOOKUP(TRM!A2196,'TRM - TBM Crosswalk'!$A$2:'TRM - TBM Crosswalk'!$I$1008,5,FALSE)=0,"",VLOOKUP(TRM!A2196,'TRM - TBM Crosswalk'!$A$2:'TRM - TBM Crosswalk'!$I$1008,5,FALSE))</f>
        <v>Application</v>
      </c>
      <c r="H5612" t="str">
        <f>IF(VLOOKUP(TRM!A2196,'TRM - TBM Crosswalk'!$A$2:'TRM - TBM Crosswalk'!$I$1008,6,FALSE)=0,"",VLOOKUP(TRM!A2196,'TRM - TBM Crosswalk'!$A$2:'TRM - TBM Crosswalk'!$I$1008,6,FALSE))</f>
        <v>Application Development</v>
      </c>
      <c r="I5612" t="str">
        <f>IF(VLOOKUP(TRM!A2196,'TRM - TBM Crosswalk'!$A$2:'TRM - TBM Crosswalk'!$I$1008,7,FALSE)=0,"",VLOOKUP(TRM!A2196,'TRM - TBM Crosswalk'!$A$2:'TRM - TBM Crosswalk'!$I$1008,7,FALSE))</f>
        <v/>
      </c>
      <c r="J5612" t="str">
        <f>IF(VLOOKUP(TRM!A2196,'TRM - TBM Crosswalk'!$A$2:'TRM - TBM Crosswalk'!$I$1008,8,FALSE)=0,"",VLOOKUP(TRM!A2196,'TRM - TBM Crosswalk'!$A$2:'TRM - TBM Crosswalk'!$I$1008,8,FALSE))</f>
        <v/>
      </c>
      <c r="K5612" t="str">
        <f>IF(VLOOKUP(TRM!A2196,'TRM - TBM Crosswalk'!$A$2:'TRM - TBM Crosswalk'!$I$1008,9,FALSE)=0,"",VLOOKUP(TRM!A2196,'TRM - TBM Crosswalk'!$A$2:'TRM - TBM Crosswalk'!$I$1008,9,FALSE))</f>
        <v/>
      </c>
    </row>
    <row r="5613" spans="1:11" x14ac:dyDescent="0.45">
      <c r="A5613" t="str">
        <f>TRM!A2198</f>
        <v>A02.022.240</v>
      </c>
      <c r="B5613" t="str">
        <f>TRM!B2198</f>
        <v>Integrated Development Environment (IDE)#</v>
      </c>
      <c r="C5613" t="str">
        <f>TRM!C2198</f>
        <v>Visual Studio 2010 Retail Assemblies x86 For PeopleSoft | 1.0.0</v>
      </c>
      <c r="D5613">
        <f>TRM!D2198</f>
        <v>0</v>
      </c>
      <c r="E5613" t="str">
        <f>IF(VLOOKUP(TRM!A2198,'TRM - TBM Crosswalk'!$A$2:'TRM - TBM Crosswalk'!$I$1008,3,FALSE)="N/A","TBD","")</f>
        <v/>
      </c>
      <c r="F5613" t="str">
        <f>IF(VLOOKUP(TRM!A2198,'TRM - TBM Crosswalk'!$A$2:'TRM - TBM Crosswalk'!$I$1008,4,FALSE)=0,"",VLOOKUP(TRM!A2198,'TRM - TBM Crosswalk'!$A$2:'TRM - TBM Crosswalk'!$I$1008,4,FALSE))</f>
        <v/>
      </c>
      <c r="G5613" t="str">
        <f>IF(VLOOKUP(TRM!A2198,'TRM - TBM Crosswalk'!$A$2:'TRM - TBM Crosswalk'!$I$1008,5,FALSE)=0,"",VLOOKUP(TRM!A2198,'TRM - TBM Crosswalk'!$A$2:'TRM - TBM Crosswalk'!$I$1008,5,FALSE))</f>
        <v>Application</v>
      </c>
      <c r="H5613" t="str">
        <f>IF(VLOOKUP(TRM!A2198,'TRM - TBM Crosswalk'!$A$2:'TRM - TBM Crosswalk'!$I$1008,6,FALSE)=0,"",VLOOKUP(TRM!A2198,'TRM - TBM Crosswalk'!$A$2:'TRM - TBM Crosswalk'!$I$1008,6,FALSE))</f>
        <v>Application Development</v>
      </c>
      <c r="I5613" t="str">
        <f>IF(VLOOKUP(TRM!A2198,'TRM - TBM Crosswalk'!$A$2:'TRM - TBM Crosswalk'!$I$1008,7,FALSE)=0,"",VLOOKUP(TRM!A2198,'TRM - TBM Crosswalk'!$A$2:'TRM - TBM Crosswalk'!$I$1008,7,FALSE))</f>
        <v/>
      </c>
      <c r="J5613" t="str">
        <f>IF(VLOOKUP(TRM!A2198,'TRM - TBM Crosswalk'!$A$2:'TRM - TBM Crosswalk'!$I$1008,8,FALSE)=0,"",VLOOKUP(TRM!A2198,'TRM - TBM Crosswalk'!$A$2:'TRM - TBM Crosswalk'!$I$1008,8,FALSE))</f>
        <v/>
      </c>
      <c r="K5613" t="str">
        <f>IF(VLOOKUP(TRM!A2198,'TRM - TBM Crosswalk'!$A$2:'TRM - TBM Crosswalk'!$I$1008,9,FALSE)=0,"",VLOOKUP(TRM!A2198,'TRM - TBM Crosswalk'!$A$2:'TRM - TBM Crosswalk'!$I$1008,9,FALSE))</f>
        <v/>
      </c>
    </row>
    <row r="5614" spans="1:11" x14ac:dyDescent="0.45">
      <c r="A5614" t="str">
        <f>TRM!A2199</f>
        <v>A02.022.240</v>
      </c>
      <c r="B5614" t="str">
        <f>TRM!B2199</f>
        <v>Integrated Development Environment (IDE)#</v>
      </c>
      <c r="C5614" t="str">
        <f>TRM!C2199</f>
        <v>Visual Studio 2015 Retail Assemblies x64 For PeopleSoft | 1.00.0000</v>
      </c>
      <c r="D5614">
        <f>TRM!D2199</f>
        <v>0</v>
      </c>
      <c r="E5614" t="str">
        <f>IF(VLOOKUP(TRM!A2199,'TRM - TBM Crosswalk'!$A$2:'TRM - TBM Crosswalk'!$I$1008,3,FALSE)="N/A","TBD","")</f>
        <v/>
      </c>
      <c r="F5614" t="str">
        <f>IF(VLOOKUP(TRM!A2199,'TRM - TBM Crosswalk'!$A$2:'TRM - TBM Crosswalk'!$I$1008,4,FALSE)=0,"",VLOOKUP(TRM!A2199,'TRM - TBM Crosswalk'!$A$2:'TRM - TBM Crosswalk'!$I$1008,4,FALSE))</f>
        <v/>
      </c>
      <c r="G5614" t="str">
        <f>IF(VLOOKUP(TRM!A2199,'TRM - TBM Crosswalk'!$A$2:'TRM - TBM Crosswalk'!$I$1008,5,FALSE)=0,"",VLOOKUP(TRM!A2199,'TRM - TBM Crosswalk'!$A$2:'TRM - TBM Crosswalk'!$I$1008,5,FALSE))</f>
        <v>Application</v>
      </c>
      <c r="H5614" t="str">
        <f>IF(VLOOKUP(TRM!A2199,'TRM - TBM Crosswalk'!$A$2:'TRM - TBM Crosswalk'!$I$1008,6,FALSE)=0,"",VLOOKUP(TRM!A2199,'TRM - TBM Crosswalk'!$A$2:'TRM - TBM Crosswalk'!$I$1008,6,FALSE))</f>
        <v>Application Development</v>
      </c>
      <c r="I5614" t="str">
        <f>IF(VLOOKUP(TRM!A2199,'TRM - TBM Crosswalk'!$A$2:'TRM - TBM Crosswalk'!$I$1008,7,FALSE)=0,"",VLOOKUP(TRM!A2199,'TRM - TBM Crosswalk'!$A$2:'TRM - TBM Crosswalk'!$I$1008,7,FALSE))</f>
        <v/>
      </c>
      <c r="J5614" t="str">
        <f>IF(VLOOKUP(TRM!A2199,'TRM - TBM Crosswalk'!$A$2:'TRM - TBM Crosswalk'!$I$1008,8,FALSE)=0,"",VLOOKUP(TRM!A2199,'TRM - TBM Crosswalk'!$A$2:'TRM - TBM Crosswalk'!$I$1008,8,FALSE))</f>
        <v/>
      </c>
      <c r="K5614" t="str">
        <f>IF(VLOOKUP(TRM!A2199,'TRM - TBM Crosswalk'!$A$2:'TRM - TBM Crosswalk'!$I$1008,9,FALSE)=0,"",VLOOKUP(TRM!A2199,'TRM - TBM Crosswalk'!$A$2:'TRM - TBM Crosswalk'!$I$1008,9,FALSE))</f>
        <v/>
      </c>
    </row>
    <row r="5615" spans="1:11" x14ac:dyDescent="0.45">
      <c r="A5615" t="str">
        <f>TRM!A3099</f>
        <v>A02.023.260</v>
      </c>
      <c r="B5615" t="str">
        <f>TRM!B3099</f>
        <v>Document Imaging and OCR</v>
      </c>
      <c r="C5615" t="str">
        <f>TRM!C3099</f>
        <v>ScanSnap Home | 1.2.1.1</v>
      </c>
      <c r="D5615">
        <f>TRM!D3099</f>
        <v>0</v>
      </c>
      <c r="E5615" t="str">
        <f>IF(VLOOKUP(TRM!A3099,'TRM - TBM Crosswalk'!$A$2:'TRM - TBM Crosswalk'!$I$1008,3,FALSE)="N/A","TBD","")</f>
        <v/>
      </c>
      <c r="F5615" t="str">
        <f>IF(VLOOKUP(TRM!A3099,'TRM - TBM Crosswalk'!$A$2:'TRM - TBM Crosswalk'!$I$1008,4,FALSE)=0,"",VLOOKUP(TRM!A3099,'TRM - TBM Crosswalk'!$A$2:'TRM - TBM Crosswalk'!$I$1008,4,FALSE))</f>
        <v/>
      </c>
      <c r="G5615" t="str">
        <f>IF(VLOOKUP(TRM!A3099,'TRM - TBM Crosswalk'!$A$2:'TRM - TBM Crosswalk'!$I$1008,5,FALSE)=0,"",VLOOKUP(TRM!A3099,'TRM - TBM Crosswalk'!$A$2:'TRM - TBM Crosswalk'!$I$1008,5,FALSE))</f>
        <v/>
      </c>
      <c r="H5615" t="str">
        <f>IF(VLOOKUP(TRM!A3099,'TRM - TBM Crosswalk'!$A$2:'TRM - TBM Crosswalk'!$I$1008,6,FALSE)=0,"",VLOOKUP(TRM!A3099,'TRM - TBM Crosswalk'!$A$2:'TRM - TBM Crosswalk'!$I$1008,6,FALSE))</f>
        <v/>
      </c>
      <c r="I5615" t="str">
        <f>IF(VLOOKUP(TRM!A3099,'TRM - TBM Crosswalk'!$A$2:'TRM - TBM Crosswalk'!$I$1008,7,FALSE)=0,"",VLOOKUP(TRM!A3099,'TRM - TBM Crosswalk'!$A$2:'TRM - TBM Crosswalk'!$I$1008,7,FALSE))</f>
        <v>Platform Services</v>
      </c>
      <c r="J5615" t="str">
        <f>IF(VLOOKUP(TRM!A3099,'TRM - TBM Crosswalk'!$A$2:'TRM - TBM Crosswalk'!$I$1008,8,FALSE)=0,"",VLOOKUP(TRM!A3099,'TRM - TBM Crosswalk'!$A$2:'TRM - TBM Crosswalk'!$I$1008,8,FALSE))</f>
        <v>Applications Services</v>
      </c>
      <c r="K5615" t="str">
        <f>IF(VLOOKUP(TRM!A3099,'TRM - TBM Crosswalk'!$A$2:'TRM - TBM Crosswalk'!$I$1008,9,FALSE)=0,"",VLOOKUP(TRM!A3099,'TRM - TBM Crosswalk'!$A$2:'TRM - TBM Crosswalk'!$I$1008,9,FALSE))</f>
        <v>Content Management</v>
      </c>
    </row>
    <row r="5616" spans="1:11" x14ac:dyDescent="0.45">
      <c r="A5616" t="str">
        <f>TRM!A3260</f>
        <v>A02.023.267#</v>
      </c>
      <c r="B5616" t="str">
        <f>TRM!B3260</f>
        <v>Web Server#</v>
      </c>
      <c r="C5616" t="str">
        <f>TRM!C3260</f>
        <v>Apache Tomcat 8.5 Tomcat8 (remove only) | 8.5.51</v>
      </c>
      <c r="D5616">
        <f>TRM!D3260</f>
        <v>0</v>
      </c>
      <c r="E5616" t="str">
        <f>IF(VLOOKUP(TRM!A3260,'TRM - TBM Crosswalk'!$A$2:'TRM - TBM Crosswalk'!$I$1008,3,FALSE)="N/A","TBD","")</f>
        <v>TBD</v>
      </c>
      <c r="F5616" t="str">
        <f>IF(VLOOKUP(TRM!A3260,'TRM - TBM Crosswalk'!$A$2:'TRM - TBM Crosswalk'!$I$1008,4,FALSE)=0,"",VLOOKUP(TRM!A3260,'TRM - TBM Crosswalk'!$A$2:'TRM - TBM Crosswalk'!$I$1008,4,FALSE))</f>
        <v/>
      </c>
      <c r="G5616" t="str">
        <f>IF(VLOOKUP(TRM!A3260,'TRM - TBM Crosswalk'!$A$2:'TRM - TBM Crosswalk'!$I$1008,5,FALSE)=0,"",VLOOKUP(TRM!A3260,'TRM - TBM Crosswalk'!$A$2:'TRM - TBM Crosswalk'!$I$1008,5,FALSE))</f>
        <v/>
      </c>
      <c r="H5616" t="str">
        <f>IF(VLOOKUP(TRM!A3260,'TRM - TBM Crosswalk'!$A$2:'TRM - TBM Crosswalk'!$I$1008,6,FALSE)=0,"",VLOOKUP(TRM!A3260,'TRM - TBM Crosswalk'!$A$2:'TRM - TBM Crosswalk'!$I$1008,6,FALSE))</f>
        <v/>
      </c>
      <c r="I5616" t="str">
        <f>IF(VLOOKUP(TRM!A3260,'TRM - TBM Crosswalk'!$A$2:'TRM - TBM Crosswalk'!$I$1008,7,FALSE)=0,"",VLOOKUP(TRM!A3260,'TRM - TBM Crosswalk'!$A$2:'TRM - TBM Crosswalk'!$I$1008,7,FALSE))</f>
        <v/>
      </c>
      <c r="J5616" t="str">
        <f>IF(VLOOKUP(TRM!A3260,'TRM - TBM Crosswalk'!$A$2:'TRM - TBM Crosswalk'!$I$1008,8,FALSE)=0,"",VLOOKUP(TRM!A3260,'TRM - TBM Crosswalk'!$A$2:'TRM - TBM Crosswalk'!$I$1008,8,FALSE))</f>
        <v/>
      </c>
      <c r="K5616" t="str">
        <f>IF(VLOOKUP(TRM!A3260,'TRM - TBM Crosswalk'!$A$2:'TRM - TBM Crosswalk'!$I$1008,9,FALSE)=0,"",VLOOKUP(TRM!A3260,'TRM - TBM Crosswalk'!$A$2:'TRM - TBM Crosswalk'!$I$1008,9,FALSE))</f>
        <v/>
      </c>
    </row>
    <row r="5617" spans="1:11" x14ac:dyDescent="0.45">
      <c r="A5617" t="str">
        <f>TRM!A3303</f>
        <v>A02.023.269#</v>
      </c>
      <c r="B5617" t="str">
        <f>TRM!B3303</f>
        <v>Digital Content Management</v>
      </c>
      <c r="C5617" t="str">
        <f>TRM!C3303</f>
        <v>KBRG_10_0_3.app - 5.0.0.354</v>
      </c>
      <c r="D5617">
        <f>TRM!D3303</f>
        <v>0</v>
      </c>
      <c r="E5617" t="str">
        <f>IF(VLOOKUP(TRM!A3303,'TRM - TBM Crosswalk'!$A$2:'TRM - TBM Crosswalk'!$I$1008,3,FALSE)="N/A","TBD","")</f>
        <v/>
      </c>
      <c r="F5617" t="str">
        <f>IF(VLOOKUP(TRM!A3303,'TRM - TBM Crosswalk'!$A$2:'TRM - TBM Crosswalk'!$I$1008,4,FALSE)=0,"",VLOOKUP(TRM!A3303,'TRM - TBM Crosswalk'!$A$2:'TRM - TBM Crosswalk'!$I$1008,4,FALSE))</f>
        <v/>
      </c>
      <c r="G5617" t="str">
        <f>IF(VLOOKUP(TRM!A3303,'TRM - TBM Crosswalk'!$A$2:'TRM - TBM Crosswalk'!$I$1008,5,FALSE)=0,"",VLOOKUP(TRM!A3303,'TRM - TBM Crosswalk'!$A$2:'TRM - TBM Crosswalk'!$I$1008,5,FALSE))</f>
        <v/>
      </c>
      <c r="H5617" t="str">
        <f>IF(VLOOKUP(TRM!A3303,'TRM - TBM Crosswalk'!$A$2:'TRM - TBM Crosswalk'!$I$1008,6,FALSE)=0,"",VLOOKUP(TRM!A3303,'TRM - TBM Crosswalk'!$A$2:'TRM - TBM Crosswalk'!$I$1008,6,FALSE))</f>
        <v/>
      </c>
      <c r="I5617" t="str">
        <f>IF(VLOOKUP(TRM!A3303,'TRM - TBM Crosswalk'!$A$2:'TRM - TBM Crosswalk'!$I$1008,7,FALSE)=0,"",VLOOKUP(TRM!A3303,'TRM - TBM Crosswalk'!$A$2:'TRM - TBM Crosswalk'!$I$1008,7,FALSE))</f>
        <v>Platform Services</v>
      </c>
      <c r="J5617" t="str">
        <f>IF(VLOOKUP(TRM!A3303,'TRM - TBM Crosswalk'!$A$2:'TRM - TBM Crosswalk'!$I$1008,8,FALSE)=0,"",VLOOKUP(TRM!A3303,'TRM - TBM Crosswalk'!$A$2:'TRM - TBM Crosswalk'!$I$1008,8,FALSE))</f>
        <v>Applications Services</v>
      </c>
      <c r="K5617" t="str">
        <f>IF(VLOOKUP(TRM!A3303,'TRM - TBM Crosswalk'!$A$2:'TRM - TBM Crosswalk'!$I$1008,9,FALSE)=0,"",VLOOKUP(TRM!A3303,'TRM - TBM Crosswalk'!$A$2:'TRM - TBM Crosswalk'!$I$1008,9,FALSE))</f>
        <v>Content Management</v>
      </c>
    </row>
    <row r="5618" spans="1:11" x14ac:dyDescent="0.45">
      <c r="A5618" t="str">
        <f>TRM!A3304</f>
        <v>A02.023.269#</v>
      </c>
      <c r="B5618" t="str">
        <f>TRM!B3304</f>
        <v>Digital Content Management</v>
      </c>
      <c r="C5618" t="str">
        <f>TRM!C3304</f>
        <v>KBRG_6_3.app - 3.8.0.310</v>
      </c>
      <c r="D5618">
        <f>TRM!D3304</f>
        <v>0</v>
      </c>
      <c r="E5618" t="str">
        <f>IF(VLOOKUP(TRM!A3304,'TRM - TBM Crosswalk'!$A$2:'TRM - TBM Crosswalk'!$I$1008,3,FALSE)="N/A","TBD","")</f>
        <v/>
      </c>
      <c r="F5618" t="str">
        <f>IF(VLOOKUP(TRM!A3304,'TRM - TBM Crosswalk'!$A$2:'TRM - TBM Crosswalk'!$I$1008,4,FALSE)=0,"",VLOOKUP(TRM!A3304,'TRM - TBM Crosswalk'!$A$2:'TRM - TBM Crosswalk'!$I$1008,4,FALSE))</f>
        <v/>
      </c>
      <c r="G5618" t="str">
        <f>IF(VLOOKUP(TRM!A3304,'TRM - TBM Crosswalk'!$A$2:'TRM - TBM Crosswalk'!$I$1008,5,FALSE)=0,"",VLOOKUP(TRM!A3304,'TRM - TBM Crosswalk'!$A$2:'TRM - TBM Crosswalk'!$I$1008,5,FALSE))</f>
        <v/>
      </c>
      <c r="H5618" t="str">
        <f>IF(VLOOKUP(TRM!A3304,'TRM - TBM Crosswalk'!$A$2:'TRM - TBM Crosswalk'!$I$1008,6,FALSE)=0,"",VLOOKUP(TRM!A3304,'TRM - TBM Crosswalk'!$A$2:'TRM - TBM Crosswalk'!$I$1008,6,FALSE))</f>
        <v/>
      </c>
      <c r="I5618" t="str">
        <f>IF(VLOOKUP(TRM!A3304,'TRM - TBM Crosswalk'!$A$2:'TRM - TBM Crosswalk'!$I$1008,7,FALSE)=0,"",VLOOKUP(TRM!A3304,'TRM - TBM Crosswalk'!$A$2:'TRM - TBM Crosswalk'!$I$1008,7,FALSE))</f>
        <v>Platform Services</v>
      </c>
      <c r="J5618" t="str">
        <f>IF(VLOOKUP(TRM!A3304,'TRM - TBM Crosswalk'!$A$2:'TRM - TBM Crosswalk'!$I$1008,8,FALSE)=0,"",VLOOKUP(TRM!A3304,'TRM - TBM Crosswalk'!$A$2:'TRM - TBM Crosswalk'!$I$1008,8,FALSE))</f>
        <v>Applications Services</v>
      </c>
      <c r="K5618" t="str">
        <f>IF(VLOOKUP(TRM!A3304,'TRM - TBM Crosswalk'!$A$2:'TRM - TBM Crosswalk'!$I$1008,9,FALSE)=0,"",VLOOKUP(TRM!A3304,'TRM - TBM Crosswalk'!$A$2:'TRM - TBM Crosswalk'!$I$1008,9,FALSE))</f>
        <v>Content Management</v>
      </c>
    </row>
    <row r="5619" spans="1:11" x14ac:dyDescent="0.45">
      <c r="A5619" t="str">
        <f>TRM!A3305</f>
        <v>A02.023.269#</v>
      </c>
      <c r="B5619" t="str">
        <f>TRM!B3305</f>
        <v>Digital Content Management</v>
      </c>
      <c r="C5619" t="str">
        <f>TRM!C3305</f>
        <v>KBRG_7_0.app - 3.9.1.335</v>
      </c>
      <c r="D5619">
        <f>TRM!D3305</f>
        <v>0</v>
      </c>
      <c r="E5619" t="str">
        <f>IF(VLOOKUP(TRM!A3305,'TRM - TBM Crosswalk'!$A$2:'TRM - TBM Crosswalk'!$I$1008,3,FALSE)="N/A","TBD","")</f>
        <v/>
      </c>
      <c r="F5619" t="str">
        <f>IF(VLOOKUP(TRM!A3305,'TRM - TBM Crosswalk'!$A$2:'TRM - TBM Crosswalk'!$I$1008,4,FALSE)=0,"",VLOOKUP(TRM!A3305,'TRM - TBM Crosswalk'!$A$2:'TRM - TBM Crosswalk'!$I$1008,4,FALSE))</f>
        <v/>
      </c>
      <c r="G5619" t="str">
        <f>IF(VLOOKUP(TRM!A3305,'TRM - TBM Crosswalk'!$A$2:'TRM - TBM Crosswalk'!$I$1008,5,FALSE)=0,"",VLOOKUP(TRM!A3305,'TRM - TBM Crosswalk'!$A$2:'TRM - TBM Crosswalk'!$I$1008,5,FALSE))</f>
        <v/>
      </c>
      <c r="H5619" t="str">
        <f>IF(VLOOKUP(TRM!A3305,'TRM - TBM Crosswalk'!$A$2:'TRM - TBM Crosswalk'!$I$1008,6,FALSE)=0,"",VLOOKUP(TRM!A3305,'TRM - TBM Crosswalk'!$A$2:'TRM - TBM Crosswalk'!$I$1008,6,FALSE))</f>
        <v/>
      </c>
      <c r="I5619" t="str">
        <f>IF(VLOOKUP(TRM!A3305,'TRM - TBM Crosswalk'!$A$2:'TRM - TBM Crosswalk'!$I$1008,7,FALSE)=0,"",VLOOKUP(TRM!A3305,'TRM - TBM Crosswalk'!$A$2:'TRM - TBM Crosswalk'!$I$1008,7,FALSE))</f>
        <v>Platform Services</v>
      </c>
      <c r="J5619" t="str">
        <f>IF(VLOOKUP(TRM!A3305,'TRM - TBM Crosswalk'!$A$2:'TRM - TBM Crosswalk'!$I$1008,8,FALSE)=0,"",VLOOKUP(TRM!A3305,'TRM - TBM Crosswalk'!$A$2:'TRM - TBM Crosswalk'!$I$1008,8,FALSE))</f>
        <v>Applications Services</v>
      </c>
      <c r="K5619" t="str">
        <f>IF(VLOOKUP(TRM!A3305,'TRM - TBM Crosswalk'!$A$2:'TRM - TBM Crosswalk'!$I$1008,9,FALSE)=0,"",VLOOKUP(TRM!A3305,'TRM - TBM Crosswalk'!$A$2:'TRM - TBM Crosswalk'!$I$1008,9,FALSE))</f>
        <v>Content Management</v>
      </c>
    </row>
    <row r="5620" spans="1:11" x14ac:dyDescent="0.45">
      <c r="A5620" t="str">
        <f>TRM!A3306</f>
        <v>A02.023.269#</v>
      </c>
      <c r="B5620" t="str">
        <f>TRM!B3306</f>
        <v>Digital Content Management</v>
      </c>
      <c r="C5620" t="str">
        <f>TRM!C3306</f>
        <v>KBRG_7_0.app - 3.9.5.353</v>
      </c>
      <c r="D5620">
        <f>TRM!D3306</f>
        <v>0</v>
      </c>
      <c r="E5620" t="str">
        <f>IF(VLOOKUP(TRM!A3306,'TRM - TBM Crosswalk'!$A$2:'TRM - TBM Crosswalk'!$I$1008,3,FALSE)="N/A","TBD","")</f>
        <v/>
      </c>
      <c r="F5620" t="str">
        <f>IF(VLOOKUP(TRM!A3306,'TRM - TBM Crosswalk'!$A$2:'TRM - TBM Crosswalk'!$I$1008,4,FALSE)=0,"",VLOOKUP(TRM!A3306,'TRM - TBM Crosswalk'!$A$2:'TRM - TBM Crosswalk'!$I$1008,4,FALSE))</f>
        <v/>
      </c>
      <c r="G5620" t="str">
        <f>IF(VLOOKUP(TRM!A3306,'TRM - TBM Crosswalk'!$A$2:'TRM - TBM Crosswalk'!$I$1008,5,FALSE)=0,"",VLOOKUP(TRM!A3306,'TRM - TBM Crosswalk'!$A$2:'TRM - TBM Crosswalk'!$I$1008,5,FALSE))</f>
        <v/>
      </c>
      <c r="H5620" t="str">
        <f>IF(VLOOKUP(TRM!A3306,'TRM - TBM Crosswalk'!$A$2:'TRM - TBM Crosswalk'!$I$1008,6,FALSE)=0,"",VLOOKUP(TRM!A3306,'TRM - TBM Crosswalk'!$A$2:'TRM - TBM Crosswalk'!$I$1008,6,FALSE))</f>
        <v/>
      </c>
      <c r="I5620" t="str">
        <f>IF(VLOOKUP(TRM!A3306,'TRM - TBM Crosswalk'!$A$2:'TRM - TBM Crosswalk'!$I$1008,7,FALSE)=0,"",VLOOKUP(TRM!A3306,'TRM - TBM Crosswalk'!$A$2:'TRM - TBM Crosswalk'!$I$1008,7,FALSE))</f>
        <v>Platform Services</v>
      </c>
      <c r="J5620" t="str">
        <f>IF(VLOOKUP(TRM!A3306,'TRM - TBM Crosswalk'!$A$2:'TRM - TBM Crosswalk'!$I$1008,8,FALSE)=0,"",VLOOKUP(TRM!A3306,'TRM - TBM Crosswalk'!$A$2:'TRM - TBM Crosswalk'!$I$1008,8,FALSE))</f>
        <v>Applications Services</v>
      </c>
      <c r="K5620" t="str">
        <f>IF(VLOOKUP(TRM!A3306,'TRM - TBM Crosswalk'!$A$2:'TRM - TBM Crosswalk'!$I$1008,9,FALSE)=0,"",VLOOKUP(TRM!A3306,'TRM - TBM Crosswalk'!$A$2:'TRM - TBM Crosswalk'!$I$1008,9,FALSE))</f>
        <v>Content Management</v>
      </c>
    </row>
    <row r="5621" spans="1:11" x14ac:dyDescent="0.45">
      <c r="A5621" t="str">
        <f>TRM!A3352</f>
        <v>A02.024.382</v>
      </c>
      <c r="B5621" t="str">
        <f>TRM!B3352</f>
        <v>Collection and Manipulation of Satellite and Aerial Photographs</v>
      </c>
      <c r="C5621" t="str">
        <f>TRM!C3352</f>
        <v>Lakes Environmental AERMOD View V. | 9.7.0</v>
      </c>
      <c r="D5621">
        <f>TRM!D3352</f>
        <v>0</v>
      </c>
      <c r="E5621" t="str">
        <f>IF(VLOOKUP(TRM!A3352,'TRM - TBM Crosswalk'!$A$2:'TRM - TBM Crosswalk'!$I$1008,3,FALSE)="N/A","TBD","")</f>
        <v>TBD</v>
      </c>
      <c r="F5621" t="str">
        <f>IF(VLOOKUP(TRM!A3352,'TRM - TBM Crosswalk'!$A$2:'TRM - TBM Crosswalk'!$I$1008,4,FALSE)=0,"",VLOOKUP(TRM!A3352,'TRM - TBM Crosswalk'!$A$2:'TRM - TBM Crosswalk'!$I$1008,4,FALSE))</f>
        <v/>
      </c>
      <c r="G5621" t="str">
        <f>IF(VLOOKUP(TRM!A3352,'TRM - TBM Crosswalk'!$A$2:'TRM - TBM Crosswalk'!$I$1008,5,FALSE)=0,"",VLOOKUP(TRM!A3352,'TRM - TBM Crosswalk'!$A$2:'TRM - TBM Crosswalk'!$I$1008,5,FALSE))</f>
        <v/>
      </c>
      <c r="H5621" t="str">
        <f>IF(VLOOKUP(TRM!A3352,'TRM - TBM Crosswalk'!$A$2:'TRM - TBM Crosswalk'!$I$1008,6,FALSE)=0,"",VLOOKUP(TRM!A3352,'TRM - TBM Crosswalk'!$A$2:'TRM - TBM Crosswalk'!$I$1008,6,FALSE))</f>
        <v/>
      </c>
      <c r="I5621" t="str">
        <f>IF(VLOOKUP(TRM!A3352,'TRM - TBM Crosswalk'!$A$2:'TRM - TBM Crosswalk'!$I$1008,7,FALSE)=0,"",VLOOKUP(TRM!A3352,'TRM - TBM Crosswalk'!$A$2:'TRM - TBM Crosswalk'!$I$1008,7,FALSE))</f>
        <v/>
      </c>
      <c r="J5621" t="str">
        <f>IF(VLOOKUP(TRM!A3352,'TRM - TBM Crosswalk'!$A$2:'TRM - TBM Crosswalk'!$I$1008,8,FALSE)=0,"",VLOOKUP(TRM!A3352,'TRM - TBM Crosswalk'!$A$2:'TRM - TBM Crosswalk'!$I$1008,8,FALSE))</f>
        <v/>
      </c>
      <c r="K5621" t="str">
        <f>IF(VLOOKUP(TRM!A3352,'TRM - TBM Crosswalk'!$A$2:'TRM - TBM Crosswalk'!$I$1008,9,FALSE)=0,"",VLOOKUP(TRM!A3352,'TRM - TBM Crosswalk'!$A$2:'TRM - TBM Crosswalk'!$I$1008,9,FALSE))</f>
        <v/>
      </c>
    </row>
    <row r="5622" spans="1:11" x14ac:dyDescent="0.45">
      <c r="A5622" t="str">
        <f>TRM!A3353</f>
        <v>A02.024.382</v>
      </c>
      <c r="B5622" t="str">
        <f>TRM!B3353</f>
        <v>Collection and Manipulation of Satellite and Aerial Photographs</v>
      </c>
      <c r="C5622" t="str">
        <f>TRM!C3353</f>
        <v>Lakes Environmental AERMOD View V. | 9.8.0</v>
      </c>
      <c r="D5622">
        <f>TRM!D3353</f>
        <v>0</v>
      </c>
      <c r="E5622" t="str">
        <f>IF(VLOOKUP(TRM!A3353,'TRM - TBM Crosswalk'!$A$2:'TRM - TBM Crosswalk'!$I$1008,3,FALSE)="N/A","TBD","")</f>
        <v>TBD</v>
      </c>
      <c r="F5622" t="str">
        <f>IF(VLOOKUP(TRM!A3353,'TRM - TBM Crosswalk'!$A$2:'TRM - TBM Crosswalk'!$I$1008,4,FALSE)=0,"",VLOOKUP(TRM!A3353,'TRM - TBM Crosswalk'!$A$2:'TRM - TBM Crosswalk'!$I$1008,4,FALSE))</f>
        <v/>
      </c>
      <c r="G5622" t="str">
        <f>IF(VLOOKUP(TRM!A3353,'TRM - TBM Crosswalk'!$A$2:'TRM - TBM Crosswalk'!$I$1008,5,FALSE)=0,"",VLOOKUP(TRM!A3353,'TRM - TBM Crosswalk'!$A$2:'TRM - TBM Crosswalk'!$I$1008,5,FALSE))</f>
        <v/>
      </c>
      <c r="H5622" t="str">
        <f>IF(VLOOKUP(TRM!A3353,'TRM - TBM Crosswalk'!$A$2:'TRM - TBM Crosswalk'!$I$1008,6,FALSE)=0,"",VLOOKUP(TRM!A3353,'TRM - TBM Crosswalk'!$A$2:'TRM - TBM Crosswalk'!$I$1008,6,FALSE))</f>
        <v/>
      </c>
      <c r="I5622" t="str">
        <f>IF(VLOOKUP(TRM!A3353,'TRM - TBM Crosswalk'!$A$2:'TRM - TBM Crosswalk'!$I$1008,7,FALSE)=0,"",VLOOKUP(TRM!A3353,'TRM - TBM Crosswalk'!$A$2:'TRM - TBM Crosswalk'!$I$1008,7,FALSE))</f>
        <v/>
      </c>
      <c r="J5622" t="str">
        <f>IF(VLOOKUP(TRM!A3353,'TRM - TBM Crosswalk'!$A$2:'TRM - TBM Crosswalk'!$I$1008,8,FALSE)=0,"",VLOOKUP(TRM!A3353,'TRM - TBM Crosswalk'!$A$2:'TRM - TBM Crosswalk'!$I$1008,8,FALSE))</f>
        <v/>
      </c>
      <c r="K5622" t="str">
        <f>IF(VLOOKUP(TRM!A3353,'TRM - TBM Crosswalk'!$A$2:'TRM - TBM Crosswalk'!$I$1008,9,FALSE)=0,"",VLOOKUP(TRM!A3353,'TRM - TBM Crosswalk'!$A$2:'TRM - TBM Crosswalk'!$I$1008,9,FALSE))</f>
        <v/>
      </c>
    </row>
    <row r="5623" spans="1:11" x14ac:dyDescent="0.45">
      <c r="A5623" t="str">
        <f>TRM!A3354</f>
        <v>A02.024.382</v>
      </c>
      <c r="B5623" t="str">
        <f>TRM!B3354</f>
        <v>Collection and Manipulation of Satellite and Aerial Photographs</v>
      </c>
      <c r="C5623" t="str">
        <f>TRM!C3354</f>
        <v>Lakes Environmental AERMOD View V. | 9.8.3</v>
      </c>
      <c r="D5623">
        <f>TRM!D3354</f>
        <v>0</v>
      </c>
      <c r="E5623" t="str">
        <f>IF(VLOOKUP(TRM!A3354,'TRM - TBM Crosswalk'!$A$2:'TRM - TBM Crosswalk'!$I$1008,3,FALSE)="N/A","TBD","")</f>
        <v>TBD</v>
      </c>
      <c r="F5623" t="str">
        <f>IF(VLOOKUP(TRM!A3354,'TRM - TBM Crosswalk'!$A$2:'TRM - TBM Crosswalk'!$I$1008,4,FALSE)=0,"",VLOOKUP(TRM!A3354,'TRM - TBM Crosswalk'!$A$2:'TRM - TBM Crosswalk'!$I$1008,4,FALSE))</f>
        <v/>
      </c>
      <c r="G5623" t="str">
        <f>IF(VLOOKUP(TRM!A3354,'TRM - TBM Crosswalk'!$A$2:'TRM - TBM Crosswalk'!$I$1008,5,FALSE)=0,"",VLOOKUP(TRM!A3354,'TRM - TBM Crosswalk'!$A$2:'TRM - TBM Crosswalk'!$I$1008,5,FALSE))</f>
        <v/>
      </c>
      <c r="H5623" t="str">
        <f>IF(VLOOKUP(TRM!A3354,'TRM - TBM Crosswalk'!$A$2:'TRM - TBM Crosswalk'!$I$1008,6,FALSE)=0,"",VLOOKUP(TRM!A3354,'TRM - TBM Crosswalk'!$A$2:'TRM - TBM Crosswalk'!$I$1008,6,FALSE))</f>
        <v/>
      </c>
      <c r="I5623" t="str">
        <f>IF(VLOOKUP(TRM!A3354,'TRM - TBM Crosswalk'!$A$2:'TRM - TBM Crosswalk'!$I$1008,7,FALSE)=0,"",VLOOKUP(TRM!A3354,'TRM - TBM Crosswalk'!$A$2:'TRM - TBM Crosswalk'!$I$1008,7,FALSE))</f>
        <v/>
      </c>
      <c r="J5623" t="str">
        <f>IF(VLOOKUP(TRM!A3354,'TRM - TBM Crosswalk'!$A$2:'TRM - TBM Crosswalk'!$I$1008,8,FALSE)=0,"",VLOOKUP(TRM!A3354,'TRM - TBM Crosswalk'!$A$2:'TRM - TBM Crosswalk'!$I$1008,8,FALSE))</f>
        <v/>
      </c>
      <c r="K5623" t="str">
        <f>IF(VLOOKUP(TRM!A3354,'TRM - TBM Crosswalk'!$A$2:'TRM - TBM Crosswalk'!$I$1008,9,FALSE)=0,"",VLOOKUP(TRM!A3354,'TRM - TBM Crosswalk'!$A$2:'TRM - TBM Crosswalk'!$I$1008,9,FALSE))</f>
        <v/>
      </c>
    </row>
    <row r="5624" spans="1:11" x14ac:dyDescent="0.45">
      <c r="A5624" t="str">
        <f>TRM!A3365</f>
        <v>A02.024.385</v>
      </c>
      <c r="B5624" t="str">
        <f>TRM!B3365</f>
        <v>Geospatial Data Analysis</v>
      </c>
      <c r="C5624" t="str">
        <f>TRM!C3365</f>
        <v>Agisoft Metashape Professional | 1.6.1</v>
      </c>
      <c r="D5624">
        <f>TRM!D3365</f>
        <v>0</v>
      </c>
      <c r="E5624" t="str">
        <f>IF(VLOOKUP(TRM!A3365,'TRM - TBM Crosswalk'!$A$2:'TRM - TBM Crosswalk'!$I$1008,3,FALSE)="N/A","TBD","")</f>
        <v>TBD</v>
      </c>
      <c r="F5624" t="str">
        <f>IF(VLOOKUP(TRM!A3365,'TRM - TBM Crosswalk'!$A$2:'TRM - TBM Crosswalk'!$I$1008,4,FALSE)=0,"",VLOOKUP(TRM!A3365,'TRM - TBM Crosswalk'!$A$2:'TRM - TBM Crosswalk'!$I$1008,4,FALSE))</f>
        <v/>
      </c>
      <c r="G5624" t="str">
        <f>IF(VLOOKUP(TRM!A3365,'TRM - TBM Crosswalk'!$A$2:'TRM - TBM Crosswalk'!$I$1008,5,FALSE)=0,"",VLOOKUP(TRM!A3365,'TRM - TBM Crosswalk'!$A$2:'TRM - TBM Crosswalk'!$I$1008,5,FALSE))</f>
        <v/>
      </c>
      <c r="H5624" t="str">
        <f>IF(VLOOKUP(TRM!A3365,'TRM - TBM Crosswalk'!$A$2:'TRM - TBM Crosswalk'!$I$1008,6,FALSE)=0,"",VLOOKUP(TRM!A3365,'TRM - TBM Crosswalk'!$A$2:'TRM - TBM Crosswalk'!$I$1008,6,FALSE))</f>
        <v/>
      </c>
      <c r="I5624" t="str">
        <f>IF(VLOOKUP(TRM!A3365,'TRM - TBM Crosswalk'!$A$2:'TRM - TBM Crosswalk'!$I$1008,7,FALSE)=0,"",VLOOKUP(TRM!A3365,'TRM - TBM Crosswalk'!$A$2:'TRM - TBM Crosswalk'!$I$1008,7,FALSE))</f>
        <v/>
      </c>
      <c r="J5624" t="str">
        <f>IF(VLOOKUP(TRM!A3365,'TRM - TBM Crosswalk'!$A$2:'TRM - TBM Crosswalk'!$I$1008,8,FALSE)=0,"",VLOOKUP(TRM!A3365,'TRM - TBM Crosswalk'!$A$2:'TRM - TBM Crosswalk'!$I$1008,8,FALSE))</f>
        <v/>
      </c>
      <c r="K5624" t="str">
        <f>IF(VLOOKUP(TRM!A3365,'TRM - TBM Crosswalk'!$A$2:'TRM - TBM Crosswalk'!$I$1008,9,FALSE)=0,"",VLOOKUP(TRM!A3365,'TRM - TBM Crosswalk'!$A$2:'TRM - TBM Crosswalk'!$I$1008,9,FALSE))</f>
        <v/>
      </c>
    </row>
    <row r="5625" spans="1:11" x14ac:dyDescent="0.45">
      <c r="A5625" t="str">
        <f>TRM!A3658</f>
        <v>A02.024.385</v>
      </c>
      <c r="B5625" t="str">
        <f>TRM!B3658</f>
        <v>Geospatial Data Analysis</v>
      </c>
      <c r="C5625" t="str">
        <f>TRM!C3658</f>
        <v>Google Earth Pro | 7.3.2.5491</v>
      </c>
      <c r="D5625">
        <f>TRM!D3658</f>
        <v>0</v>
      </c>
      <c r="E5625" t="str">
        <f>IF(VLOOKUP(TRM!A3658,'TRM - TBM Crosswalk'!$A$2:'TRM - TBM Crosswalk'!$I$1008,3,FALSE)="N/A","TBD","")</f>
        <v>TBD</v>
      </c>
      <c r="F5625" t="str">
        <f>IF(VLOOKUP(TRM!A3658,'TRM - TBM Crosswalk'!$A$2:'TRM - TBM Crosswalk'!$I$1008,4,FALSE)=0,"",VLOOKUP(TRM!A3658,'TRM - TBM Crosswalk'!$A$2:'TRM - TBM Crosswalk'!$I$1008,4,FALSE))</f>
        <v/>
      </c>
      <c r="G5625" t="str">
        <f>IF(VLOOKUP(TRM!A3658,'TRM - TBM Crosswalk'!$A$2:'TRM - TBM Crosswalk'!$I$1008,5,FALSE)=0,"",VLOOKUP(TRM!A3658,'TRM - TBM Crosswalk'!$A$2:'TRM - TBM Crosswalk'!$I$1008,5,FALSE))</f>
        <v/>
      </c>
      <c r="H5625" t="str">
        <f>IF(VLOOKUP(TRM!A3658,'TRM - TBM Crosswalk'!$A$2:'TRM - TBM Crosswalk'!$I$1008,6,FALSE)=0,"",VLOOKUP(TRM!A3658,'TRM - TBM Crosswalk'!$A$2:'TRM - TBM Crosswalk'!$I$1008,6,FALSE))</f>
        <v/>
      </c>
      <c r="I5625" t="str">
        <f>IF(VLOOKUP(TRM!A3658,'TRM - TBM Crosswalk'!$A$2:'TRM - TBM Crosswalk'!$I$1008,7,FALSE)=0,"",VLOOKUP(TRM!A3658,'TRM - TBM Crosswalk'!$A$2:'TRM - TBM Crosswalk'!$I$1008,7,FALSE))</f>
        <v/>
      </c>
      <c r="J5625" t="str">
        <f>IF(VLOOKUP(TRM!A3658,'TRM - TBM Crosswalk'!$A$2:'TRM - TBM Crosswalk'!$I$1008,8,FALSE)=0,"",VLOOKUP(TRM!A3658,'TRM - TBM Crosswalk'!$A$2:'TRM - TBM Crosswalk'!$I$1008,8,FALSE))</f>
        <v/>
      </c>
      <c r="K5625" t="str">
        <f>IF(VLOOKUP(TRM!A3658,'TRM - TBM Crosswalk'!$A$2:'TRM - TBM Crosswalk'!$I$1008,9,FALSE)=0,"",VLOOKUP(TRM!A3658,'TRM - TBM Crosswalk'!$A$2:'TRM - TBM Crosswalk'!$I$1008,9,FALSE))</f>
        <v/>
      </c>
    </row>
    <row r="5626" spans="1:11" x14ac:dyDescent="0.45">
      <c r="A5626" t="str">
        <f>TRM!A3659</f>
        <v>A02.024.385</v>
      </c>
      <c r="B5626" t="str">
        <f>TRM!B3659</f>
        <v>Geospatial Data Analysis</v>
      </c>
      <c r="C5626" t="str">
        <f>TRM!C3659</f>
        <v>Google Earth Pro | 7.3.2.5495</v>
      </c>
      <c r="D5626">
        <f>TRM!D3659</f>
        <v>0</v>
      </c>
      <c r="E5626" t="str">
        <f>IF(VLOOKUP(TRM!A3659,'TRM - TBM Crosswalk'!$A$2:'TRM - TBM Crosswalk'!$I$1008,3,FALSE)="N/A","TBD","")</f>
        <v>TBD</v>
      </c>
      <c r="F5626" t="str">
        <f>IF(VLOOKUP(TRM!A3659,'TRM - TBM Crosswalk'!$A$2:'TRM - TBM Crosswalk'!$I$1008,4,FALSE)=0,"",VLOOKUP(TRM!A3659,'TRM - TBM Crosswalk'!$A$2:'TRM - TBM Crosswalk'!$I$1008,4,FALSE))</f>
        <v/>
      </c>
      <c r="G5626" t="str">
        <f>IF(VLOOKUP(TRM!A3659,'TRM - TBM Crosswalk'!$A$2:'TRM - TBM Crosswalk'!$I$1008,5,FALSE)=0,"",VLOOKUP(TRM!A3659,'TRM - TBM Crosswalk'!$A$2:'TRM - TBM Crosswalk'!$I$1008,5,FALSE))</f>
        <v/>
      </c>
      <c r="H5626" t="str">
        <f>IF(VLOOKUP(TRM!A3659,'TRM - TBM Crosswalk'!$A$2:'TRM - TBM Crosswalk'!$I$1008,6,FALSE)=0,"",VLOOKUP(TRM!A3659,'TRM - TBM Crosswalk'!$A$2:'TRM - TBM Crosswalk'!$I$1008,6,FALSE))</f>
        <v/>
      </c>
      <c r="I5626" t="str">
        <f>IF(VLOOKUP(TRM!A3659,'TRM - TBM Crosswalk'!$A$2:'TRM - TBM Crosswalk'!$I$1008,7,FALSE)=0,"",VLOOKUP(TRM!A3659,'TRM - TBM Crosswalk'!$A$2:'TRM - TBM Crosswalk'!$I$1008,7,FALSE))</f>
        <v/>
      </c>
      <c r="J5626" t="str">
        <f>IF(VLOOKUP(TRM!A3659,'TRM - TBM Crosswalk'!$A$2:'TRM - TBM Crosswalk'!$I$1008,8,FALSE)=0,"",VLOOKUP(TRM!A3659,'TRM - TBM Crosswalk'!$A$2:'TRM - TBM Crosswalk'!$I$1008,8,FALSE))</f>
        <v/>
      </c>
      <c r="K5626" t="str">
        <f>IF(VLOOKUP(TRM!A3659,'TRM - TBM Crosswalk'!$A$2:'TRM - TBM Crosswalk'!$I$1008,9,FALSE)=0,"",VLOOKUP(TRM!A3659,'TRM - TBM Crosswalk'!$A$2:'TRM - TBM Crosswalk'!$I$1008,9,FALSE))</f>
        <v/>
      </c>
    </row>
    <row r="5627" spans="1:11" x14ac:dyDescent="0.45">
      <c r="A5627" t="str">
        <f>TRM!A3660</f>
        <v>A02.024.385</v>
      </c>
      <c r="B5627" t="str">
        <f>TRM!B3660</f>
        <v>Geospatial Data Analysis</v>
      </c>
      <c r="C5627" t="str">
        <f>TRM!C3660</f>
        <v>Google Earth Pro | 7.3.2.5776</v>
      </c>
      <c r="D5627">
        <f>TRM!D3660</f>
        <v>0</v>
      </c>
      <c r="E5627" t="str">
        <f>IF(VLOOKUP(TRM!A3660,'TRM - TBM Crosswalk'!$A$2:'TRM - TBM Crosswalk'!$I$1008,3,FALSE)="N/A","TBD","")</f>
        <v>TBD</v>
      </c>
      <c r="F5627" t="str">
        <f>IF(VLOOKUP(TRM!A3660,'TRM - TBM Crosswalk'!$A$2:'TRM - TBM Crosswalk'!$I$1008,4,FALSE)=0,"",VLOOKUP(TRM!A3660,'TRM - TBM Crosswalk'!$A$2:'TRM - TBM Crosswalk'!$I$1008,4,FALSE))</f>
        <v/>
      </c>
      <c r="G5627" t="str">
        <f>IF(VLOOKUP(TRM!A3660,'TRM - TBM Crosswalk'!$A$2:'TRM - TBM Crosswalk'!$I$1008,5,FALSE)=0,"",VLOOKUP(TRM!A3660,'TRM - TBM Crosswalk'!$A$2:'TRM - TBM Crosswalk'!$I$1008,5,FALSE))</f>
        <v/>
      </c>
      <c r="H5627" t="str">
        <f>IF(VLOOKUP(TRM!A3660,'TRM - TBM Crosswalk'!$A$2:'TRM - TBM Crosswalk'!$I$1008,6,FALSE)=0,"",VLOOKUP(TRM!A3660,'TRM - TBM Crosswalk'!$A$2:'TRM - TBM Crosswalk'!$I$1008,6,FALSE))</f>
        <v/>
      </c>
      <c r="I5627" t="str">
        <f>IF(VLOOKUP(TRM!A3660,'TRM - TBM Crosswalk'!$A$2:'TRM - TBM Crosswalk'!$I$1008,7,FALSE)=0,"",VLOOKUP(TRM!A3660,'TRM - TBM Crosswalk'!$A$2:'TRM - TBM Crosswalk'!$I$1008,7,FALSE))</f>
        <v/>
      </c>
      <c r="J5627" t="str">
        <f>IF(VLOOKUP(TRM!A3660,'TRM - TBM Crosswalk'!$A$2:'TRM - TBM Crosswalk'!$I$1008,8,FALSE)=0,"",VLOOKUP(TRM!A3660,'TRM - TBM Crosswalk'!$A$2:'TRM - TBM Crosswalk'!$I$1008,8,FALSE))</f>
        <v/>
      </c>
      <c r="K5627" t="str">
        <f>IF(VLOOKUP(TRM!A3660,'TRM - TBM Crosswalk'!$A$2:'TRM - TBM Crosswalk'!$I$1008,9,FALSE)=0,"",VLOOKUP(TRM!A3660,'TRM - TBM Crosswalk'!$A$2:'TRM - TBM Crosswalk'!$I$1008,9,FALSE))</f>
        <v/>
      </c>
    </row>
    <row r="5628" spans="1:11" x14ac:dyDescent="0.45">
      <c r="A5628" t="str">
        <f>TRM!A4032</f>
        <v>A02.024.391#</v>
      </c>
      <c r="B5628" t="str">
        <f>TRM!B4032</f>
        <v>Telemetry</v>
      </c>
      <c r="C5628" t="str">
        <f>TRM!C4032</f>
        <v>ThermoVision SDK Runtime | 1.07.0000.0</v>
      </c>
      <c r="D5628">
        <f>TRM!D4032</f>
        <v>0</v>
      </c>
      <c r="E5628" t="str">
        <f>IF(VLOOKUP(TRM!A4032,'TRM - TBM Crosswalk'!$A$2:'TRM - TBM Crosswalk'!$I$1008,3,FALSE)="N/A","TBD","")</f>
        <v>TBD</v>
      </c>
      <c r="F5628" t="str">
        <f>IF(VLOOKUP(TRM!A4032,'TRM - TBM Crosswalk'!$A$2:'TRM - TBM Crosswalk'!$I$1008,4,FALSE)=0,"",VLOOKUP(TRM!A4032,'TRM - TBM Crosswalk'!$A$2:'TRM - TBM Crosswalk'!$I$1008,4,FALSE))</f>
        <v/>
      </c>
      <c r="G5628" t="str">
        <f>IF(VLOOKUP(TRM!A4032,'TRM - TBM Crosswalk'!$A$2:'TRM - TBM Crosswalk'!$I$1008,5,FALSE)=0,"",VLOOKUP(TRM!A4032,'TRM - TBM Crosswalk'!$A$2:'TRM - TBM Crosswalk'!$I$1008,5,FALSE))</f>
        <v/>
      </c>
      <c r="H5628" t="str">
        <f>IF(VLOOKUP(TRM!A4032,'TRM - TBM Crosswalk'!$A$2:'TRM - TBM Crosswalk'!$I$1008,6,FALSE)=0,"",VLOOKUP(TRM!A4032,'TRM - TBM Crosswalk'!$A$2:'TRM - TBM Crosswalk'!$I$1008,6,FALSE))</f>
        <v/>
      </c>
      <c r="I5628" t="str">
        <f>IF(VLOOKUP(TRM!A4032,'TRM - TBM Crosswalk'!$A$2:'TRM - TBM Crosswalk'!$I$1008,7,FALSE)=0,"",VLOOKUP(TRM!A4032,'TRM - TBM Crosswalk'!$A$2:'TRM - TBM Crosswalk'!$I$1008,7,FALSE))</f>
        <v/>
      </c>
      <c r="J5628" t="str">
        <f>IF(VLOOKUP(TRM!A4032,'TRM - TBM Crosswalk'!$A$2:'TRM - TBM Crosswalk'!$I$1008,8,FALSE)=0,"",VLOOKUP(TRM!A4032,'TRM - TBM Crosswalk'!$A$2:'TRM - TBM Crosswalk'!$I$1008,8,FALSE))</f>
        <v/>
      </c>
      <c r="K5628" t="str">
        <f>IF(VLOOKUP(TRM!A4032,'TRM - TBM Crosswalk'!$A$2:'TRM - TBM Crosswalk'!$I$1008,9,FALSE)=0,"",VLOOKUP(TRM!A4032,'TRM - TBM Crosswalk'!$A$2:'TRM - TBM Crosswalk'!$I$1008,9,FALSE))</f>
        <v/>
      </c>
    </row>
    <row r="5629" spans="1:11" x14ac:dyDescent="0.45">
      <c r="A5629" t="str">
        <f>TRM!A4033</f>
        <v>A02.024.391#</v>
      </c>
      <c r="B5629" t="str">
        <f>TRM!B4033</f>
        <v>Telemetry</v>
      </c>
      <c r="C5629" t="str">
        <f>TRM!C4033</f>
        <v>UASMaster 8.0 | 8.0.1.51440</v>
      </c>
      <c r="D5629">
        <f>TRM!D4033</f>
        <v>0</v>
      </c>
      <c r="E5629" t="str">
        <f>IF(VLOOKUP(TRM!A4033,'TRM - TBM Crosswalk'!$A$2:'TRM - TBM Crosswalk'!$I$1008,3,FALSE)="N/A","TBD","")</f>
        <v>TBD</v>
      </c>
      <c r="F5629" t="str">
        <f>IF(VLOOKUP(TRM!A4033,'TRM - TBM Crosswalk'!$A$2:'TRM - TBM Crosswalk'!$I$1008,4,FALSE)=0,"",VLOOKUP(TRM!A4033,'TRM - TBM Crosswalk'!$A$2:'TRM - TBM Crosswalk'!$I$1008,4,FALSE))</f>
        <v/>
      </c>
      <c r="G5629" t="str">
        <f>IF(VLOOKUP(TRM!A4033,'TRM - TBM Crosswalk'!$A$2:'TRM - TBM Crosswalk'!$I$1008,5,FALSE)=0,"",VLOOKUP(TRM!A4033,'TRM - TBM Crosswalk'!$A$2:'TRM - TBM Crosswalk'!$I$1008,5,FALSE))</f>
        <v/>
      </c>
      <c r="H5629" t="str">
        <f>IF(VLOOKUP(TRM!A4033,'TRM - TBM Crosswalk'!$A$2:'TRM - TBM Crosswalk'!$I$1008,6,FALSE)=0,"",VLOOKUP(TRM!A4033,'TRM - TBM Crosswalk'!$A$2:'TRM - TBM Crosswalk'!$I$1008,6,FALSE))</f>
        <v/>
      </c>
      <c r="I5629" t="str">
        <f>IF(VLOOKUP(TRM!A4033,'TRM - TBM Crosswalk'!$A$2:'TRM - TBM Crosswalk'!$I$1008,7,FALSE)=0,"",VLOOKUP(TRM!A4033,'TRM - TBM Crosswalk'!$A$2:'TRM - TBM Crosswalk'!$I$1008,7,FALSE))</f>
        <v/>
      </c>
      <c r="J5629" t="str">
        <f>IF(VLOOKUP(TRM!A4033,'TRM - TBM Crosswalk'!$A$2:'TRM - TBM Crosswalk'!$I$1008,8,FALSE)=0,"",VLOOKUP(TRM!A4033,'TRM - TBM Crosswalk'!$A$2:'TRM - TBM Crosswalk'!$I$1008,8,FALSE))</f>
        <v/>
      </c>
      <c r="K5629" t="str">
        <f>IF(VLOOKUP(TRM!A4033,'TRM - TBM Crosswalk'!$A$2:'TRM - TBM Crosswalk'!$I$1008,9,FALSE)=0,"",VLOOKUP(TRM!A4033,'TRM - TBM Crosswalk'!$A$2:'TRM - TBM Crosswalk'!$I$1008,9,FALSE))</f>
        <v/>
      </c>
    </row>
    <row r="5630" spans="1:11" x14ac:dyDescent="0.45">
      <c r="A5630" t="str">
        <f>TRM!A4034</f>
        <v>A02.024.391#</v>
      </c>
      <c r="B5630" t="str">
        <f>TRM!B4034</f>
        <v>Telemetry</v>
      </c>
      <c r="C5630" t="str">
        <f>TRM!C4034</f>
        <v>UASMaster 8.0 | 8.0.2.51623</v>
      </c>
      <c r="D5630">
        <f>TRM!D4034</f>
        <v>0</v>
      </c>
      <c r="E5630" t="str">
        <f>IF(VLOOKUP(TRM!A4034,'TRM - TBM Crosswalk'!$A$2:'TRM - TBM Crosswalk'!$I$1008,3,FALSE)="N/A","TBD","")</f>
        <v>TBD</v>
      </c>
      <c r="F5630" t="str">
        <f>IF(VLOOKUP(TRM!A4034,'TRM - TBM Crosswalk'!$A$2:'TRM - TBM Crosswalk'!$I$1008,4,FALSE)=0,"",VLOOKUP(TRM!A4034,'TRM - TBM Crosswalk'!$A$2:'TRM - TBM Crosswalk'!$I$1008,4,FALSE))</f>
        <v/>
      </c>
      <c r="G5630" t="str">
        <f>IF(VLOOKUP(TRM!A4034,'TRM - TBM Crosswalk'!$A$2:'TRM - TBM Crosswalk'!$I$1008,5,FALSE)=0,"",VLOOKUP(TRM!A4034,'TRM - TBM Crosswalk'!$A$2:'TRM - TBM Crosswalk'!$I$1008,5,FALSE))</f>
        <v/>
      </c>
      <c r="H5630" t="str">
        <f>IF(VLOOKUP(TRM!A4034,'TRM - TBM Crosswalk'!$A$2:'TRM - TBM Crosswalk'!$I$1008,6,FALSE)=0,"",VLOOKUP(TRM!A4034,'TRM - TBM Crosswalk'!$A$2:'TRM - TBM Crosswalk'!$I$1008,6,FALSE))</f>
        <v/>
      </c>
      <c r="I5630" t="str">
        <f>IF(VLOOKUP(TRM!A4034,'TRM - TBM Crosswalk'!$A$2:'TRM - TBM Crosswalk'!$I$1008,7,FALSE)=0,"",VLOOKUP(TRM!A4034,'TRM - TBM Crosswalk'!$A$2:'TRM - TBM Crosswalk'!$I$1008,7,FALSE))</f>
        <v/>
      </c>
      <c r="J5630" t="str">
        <f>IF(VLOOKUP(TRM!A4034,'TRM - TBM Crosswalk'!$A$2:'TRM - TBM Crosswalk'!$I$1008,8,FALSE)=0,"",VLOOKUP(TRM!A4034,'TRM - TBM Crosswalk'!$A$2:'TRM - TBM Crosswalk'!$I$1008,8,FALSE))</f>
        <v/>
      </c>
      <c r="K5630" t="str">
        <f>IF(VLOOKUP(TRM!A4034,'TRM - TBM Crosswalk'!$A$2:'TRM - TBM Crosswalk'!$I$1008,9,FALSE)=0,"",VLOOKUP(TRM!A4034,'TRM - TBM Crosswalk'!$A$2:'TRM - TBM Crosswalk'!$I$1008,9,FALSE))</f>
        <v/>
      </c>
    </row>
    <row r="5631" spans="1:11" x14ac:dyDescent="0.45">
      <c r="A5631" t="str">
        <f>TRM!A4035</f>
        <v>A02.024.391#</v>
      </c>
      <c r="B5631" t="str">
        <f>TRM!B4035</f>
        <v>Telemetry</v>
      </c>
      <c r="C5631" t="str">
        <f>TRM!C4035</f>
        <v>UASMaster 8.0 | 8.0.4.52061</v>
      </c>
      <c r="D5631">
        <f>TRM!D4035</f>
        <v>0</v>
      </c>
      <c r="E5631" t="str">
        <f>IF(VLOOKUP(TRM!A4035,'TRM - TBM Crosswalk'!$A$2:'TRM - TBM Crosswalk'!$I$1008,3,FALSE)="N/A","TBD","")</f>
        <v>TBD</v>
      </c>
      <c r="F5631" t="str">
        <f>IF(VLOOKUP(TRM!A4035,'TRM - TBM Crosswalk'!$A$2:'TRM - TBM Crosswalk'!$I$1008,4,FALSE)=0,"",VLOOKUP(TRM!A4035,'TRM - TBM Crosswalk'!$A$2:'TRM - TBM Crosswalk'!$I$1008,4,FALSE))</f>
        <v/>
      </c>
      <c r="G5631" t="str">
        <f>IF(VLOOKUP(TRM!A4035,'TRM - TBM Crosswalk'!$A$2:'TRM - TBM Crosswalk'!$I$1008,5,FALSE)=0,"",VLOOKUP(TRM!A4035,'TRM - TBM Crosswalk'!$A$2:'TRM - TBM Crosswalk'!$I$1008,5,FALSE))</f>
        <v/>
      </c>
      <c r="H5631" t="str">
        <f>IF(VLOOKUP(TRM!A4035,'TRM - TBM Crosswalk'!$A$2:'TRM - TBM Crosswalk'!$I$1008,6,FALSE)=0,"",VLOOKUP(TRM!A4035,'TRM - TBM Crosswalk'!$A$2:'TRM - TBM Crosswalk'!$I$1008,6,FALSE))</f>
        <v/>
      </c>
      <c r="I5631" t="str">
        <f>IF(VLOOKUP(TRM!A4035,'TRM - TBM Crosswalk'!$A$2:'TRM - TBM Crosswalk'!$I$1008,7,FALSE)=0,"",VLOOKUP(TRM!A4035,'TRM - TBM Crosswalk'!$A$2:'TRM - TBM Crosswalk'!$I$1008,7,FALSE))</f>
        <v/>
      </c>
      <c r="J5631" t="str">
        <f>IF(VLOOKUP(TRM!A4035,'TRM - TBM Crosswalk'!$A$2:'TRM - TBM Crosswalk'!$I$1008,8,FALSE)=0,"",VLOOKUP(TRM!A4035,'TRM - TBM Crosswalk'!$A$2:'TRM - TBM Crosswalk'!$I$1008,8,FALSE))</f>
        <v/>
      </c>
      <c r="K5631" t="str">
        <f>IF(VLOOKUP(TRM!A4035,'TRM - TBM Crosswalk'!$A$2:'TRM - TBM Crosswalk'!$I$1008,9,FALSE)=0,"",VLOOKUP(TRM!A4035,'TRM - TBM Crosswalk'!$A$2:'TRM - TBM Crosswalk'!$I$1008,9,FALSE))</f>
        <v/>
      </c>
    </row>
    <row r="5632" spans="1:11" x14ac:dyDescent="0.45">
      <c r="A5632" t="str">
        <f>TRM!A4036</f>
        <v>A02.024.391#</v>
      </c>
      <c r="B5632" t="str">
        <f>TRM!B4036</f>
        <v>Telemetry</v>
      </c>
      <c r="C5632" t="str">
        <f>TRM!C4036</f>
        <v>UASMaster 8.1 | 8.1.1.52584</v>
      </c>
      <c r="D5632">
        <f>TRM!D4036</f>
        <v>0</v>
      </c>
      <c r="E5632" t="str">
        <f>IF(VLOOKUP(TRM!A4036,'TRM - TBM Crosswalk'!$A$2:'TRM - TBM Crosswalk'!$I$1008,3,FALSE)="N/A","TBD","")</f>
        <v>TBD</v>
      </c>
      <c r="F5632" t="str">
        <f>IF(VLOOKUP(TRM!A4036,'TRM - TBM Crosswalk'!$A$2:'TRM - TBM Crosswalk'!$I$1008,4,FALSE)=0,"",VLOOKUP(TRM!A4036,'TRM - TBM Crosswalk'!$A$2:'TRM - TBM Crosswalk'!$I$1008,4,FALSE))</f>
        <v/>
      </c>
      <c r="G5632" t="str">
        <f>IF(VLOOKUP(TRM!A4036,'TRM - TBM Crosswalk'!$A$2:'TRM - TBM Crosswalk'!$I$1008,5,FALSE)=0,"",VLOOKUP(TRM!A4036,'TRM - TBM Crosswalk'!$A$2:'TRM - TBM Crosswalk'!$I$1008,5,FALSE))</f>
        <v/>
      </c>
      <c r="H5632" t="str">
        <f>IF(VLOOKUP(TRM!A4036,'TRM - TBM Crosswalk'!$A$2:'TRM - TBM Crosswalk'!$I$1008,6,FALSE)=0,"",VLOOKUP(TRM!A4036,'TRM - TBM Crosswalk'!$A$2:'TRM - TBM Crosswalk'!$I$1008,6,FALSE))</f>
        <v/>
      </c>
      <c r="I5632" t="str">
        <f>IF(VLOOKUP(TRM!A4036,'TRM - TBM Crosswalk'!$A$2:'TRM - TBM Crosswalk'!$I$1008,7,FALSE)=0,"",VLOOKUP(TRM!A4036,'TRM - TBM Crosswalk'!$A$2:'TRM - TBM Crosswalk'!$I$1008,7,FALSE))</f>
        <v/>
      </c>
      <c r="J5632" t="str">
        <f>IF(VLOOKUP(TRM!A4036,'TRM - TBM Crosswalk'!$A$2:'TRM - TBM Crosswalk'!$I$1008,8,FALSE)=0,"",VLOOKUP(TRM!A4036,'TRM - TBM Crosswalk'!$A$2:'TRM - TBM Crosswalk'!$I$1008,8,FALSE))</f>
        <v/>
      </c>
      <c r="K5632" t="str">
        <f>IF(VLOOKUP(TRM!A4036,'TRM - TBM Crosswalk'!$A$2:'TRM - TBM Crosswalk'!$I$1008,9,FALSE)=0,"",VLOOKUP(TRM!A4036,'TRM - TBM Crosswalk'!$A$2:'TRM - TBM Crosswalk'!$I$1008,9,FALSE))</f>
        <v/>
      </c>
    </row>
    <row r="5633" spans="1:11" x14ac:dyDescent="0.45">
      <c r="A5633" t="str">
        <f>TRM!A4037</f>
        <v>A02.024.391#</v>
      </c>
      <c r="B5633" t="str">
        <f>TRM!B4037</f>
        <v>Telemetry</v>
      </c>
      <c r="C5633" t="str">
        <f>TRM!C4037</f>
        <v>UASMaster 8.1 | 8.1.2.52847</v>
      </c>
      <c r="D5633">
        <f>TRM!D4037</f>
        <v>0</v>
      </c>
      <c r="E5633" t="str">
        <f>IF(VLOOKUP(TRM!A4037,'TRM - TBM Crosswalk'!$A$2:'TRM - TBM Crosswalk'!$I$1008,3,FALSE)="N/A","TBD","")</f>
        <v>TBD</v>
      </c>
      <c r="F5633" t="str">
        <f>IF(VLOOKUP(TRM!A4037,'TRM - TBM Crosswalk'!$A$2:'TRM - TBM Crosswalk'!$I$1008,4,FALSE)=0,"",VLOOKUP(TRM!A4037,'TRM - TBM Crosswalk'!$A$2:'TRM - TBM Crosswalk'!$I$1008,4,FALSE))</f>
        <v/>
      </c>
      <c r="G5633" t="str">
        <f>IF(VLOOKUP(TRM!A4037,'TRM - TBM Crosswalk'!$A$2:'TRM - TBM Crosswalk'!$I$1008,5,FALSE)=0,"",VLOOKUP(TRM!A4037,'TRM - TBM Crosswalk'!$A$2:'TRM - TBM Crosswalk'!$I$1008,5,FALSE))</f>
        <v/>
      </c>
      <c r="H5633" t="str">
        <f>IF(VLOOKUP(TRM!A4037,'TRM - TBM Crosswalk'!$A$2:'TRM - TBM Crosswalk'!$I$1008,6,FALSE)=0,"",VLOOKUP(TRM!A4037,'TRM - TBM Crosswalk'!$A$2:'TRM - TBM Crosswalk'!$I$1008,6,FALSE))</f>
        <v/>
      </c>
      <c r="I5633" t="str">
        <f>IF(VLOOKUP(TRM!A4037,'TRM - TBM Crosswalk'!$A$2:'TRM - TBM Crosswalk'!$I$1008,7,FALSE)=0,"",VLOOKUP(TRM!A4037,'TRM - TBM Crosswalk'!$A$2:'TRM - TBM Crosswalk'!$I$1008,7,FALSE))</f>
        <v/>
      </c>
      <c r="J5633" t="str">
        <f>IF(VLOOKUP(TRM!A4037,'TRM - TBM Crosswalk'!$A$2:'TRM - TBM Crosswalk'!$I$1008,8,FALSE)=0,"",VLOOKUP(TRM!A4037,'TRM - TBM Crosswalk'!$A$2:'TRM - TBM Crosswalk'!$I$1008,8,FALSE))</f>
        <v/>
      </c>
      <c r="K5633" t="str">
        <f>IF(VLOOKUP(TRM!A4037,'TRM - TBM Crosswalk'!$A$2:'TRM - TBM Crosswalk'!$I$1008,9,FALSE)=0,"",VLOOKUP(TRM!A4037,'TRM - TBM Crosswalk'!$A$2:'TRM - TBM Crosswalk'!$I$1008,9,FALSE))</f>
        <v/>
      </c>
    </row>
    <row r="5634" spans="1:11" x14ac:dyDescent="0.45">
      <c r="A5634" t="str">
        <f>TRM!A4038</f>
        <v>A02.024.391#</v>
      </c>
      <c r="B5634" t="str">
        <f>TRM!B4038</f>
        <v>Telemetry</v>
      </c>
      <c r="C5634" t="str">
        <f>TRM!C4038</f>
        <v>UASMaster 8.1 | 8.1.4.53679</v>
      </c>
      <c r="D5634">
        <f>TRM!D4038</f>
        <v>0</v>
      </c>
      <c r="E5634" t="str">
        <f>IF(VLOOKUP(TRM!A4038,'TRM - TBM Crosswalk'!$A$2:'TRM - TBM Crosswalk'!$I$1008,3,FALSE)="N/A","TBD","")</f>
        <v>TBD</v>
      </c>
      <c r="F5634" t="str">
        <f>IF(VLOOKUP(TRM!A4038,'TRM - TBM Crosswalk'!$A$2:'TRM - TBM Crosswalk'!$I$1008,4,FALSE)=0,"",VLOOKUP(TRM!A4038,'TRM - TBM Crosswalk'!$A$2:'TRM - TBM Crosswalk'!$I$1008,4,FALSE))</f>
        <v/>
      </c>
      <c r="G5634" t="str">
        <f>IF(VLOOKUP(TRM!A4038,'TRM - TBM Crosswalk'!$A$2:'TRM - TBM Crosswalk'!$I$1008,5,FALSE)=0,"",VLOOKUP(TRM!A4038,'TRM - TBM Crosswalk'!$A$2:'TRM - TBM Crosswalk'!$I$1008,5,FALSE))</f>
        <v/>
      </c>
      <c r="H5634" t="str">
        <f>IF(VLOOKUP(TRM!A4038,'TRM - TBM Crosswalk'!$A$2:'TRM - TBM Crosswalk'!$I$1008,6,FALSE)=0,"",VLOOKUP(TRM!A4038,'TRM - TBM Crosswalk'!$A$2:'TRM - TBM Crosswalk'!$I$1008,6,FALSE))</f>
        <v/>
      </c>
      <c r="I5634" t="str">
        <f>IF(VLOOKUP(TRM!A4038,'TRM - TBM Crosswalk'!$A$2:'TRM - TBM Crosswalk'!$I$1008,7,FALSE)=0,"",VLOOKUP(TRM!A4038,'TRM - TBM Crosswalk'!$A$2:'TRM - TBM Crosswalk'!$I$1008,7,FALSE))</f>
        <v/>
      </c>
      <c r="J5634" t="str">
        <f>IF(VLOOKUP(TRM!A4038,'TRM - TBM Crosswalk'!$A$2:'TRM - TBM Crosswalk'!$I$1008,8,FALSE)=0,"",VLOOKUP(TRM!A4038,'TRM - TBM Crosswalk'!$A$2:'TRM - TBM Crosswalk'!$I$1008,8,FALSE))</f>
        <v/>
      </c>
      <c r="K5634" t="str">
        <f>IF(VLOOKUP(TRM!A4038,'TRM - TBM Crosswalk'!$A$2:'TRM - TBM Crosswalk'!$I$1008,9,FALSE)=0,"",VLOOKUP(TRM!A4038,'TRM - TBM Crosswalk'!$A$2:'TRM - TBM Crosswalk'!$I$1008,9,FALSE))</f>
        <v/>
      </c>
    </row>
    <row r="5635" spans="1:11" x14ac:dyDescent="0.45">
      <c r="A5635" t="str">
        <f>TRM!A4039</f>
        <v>A02.024.391#</v>
      </c>
      <c r="B5635" t="str">
        <f>TRM!B4039</f>
        <v>Telemetry</v>
      </c>
      <c r="C5635" t="str">
        <f>TRM!C4039</f>
        <v>UASMaster 9.0 | 9.0.0.54407</v>
      </c>
      <c r="D5635">
        <f>TRM!D4039</f>
        <v>0</v>
      </c>
      <c r="E5635" t="str">
        <f>IF(VLOOKUP(TRM!A4039,'TRM - TBM Crosswalk'!$A$2:'TRM - TBM Crosswalk'!$I$1008,3,FALSE)="N/A","TBD","")</f>
        <v>TBD</v>
      </c>
      <c r="F5635" t="str">
        <f>IF(VLOOKUP(TRM!A4039,'TRM - TBM Crosswalk'!$A$2:'TRM - TBM Crosswalk'!$I$1008,4,FALSE)=0,"",VLOOKUP(TRM!A4039,'TRM - TBM Crosswalk'!$A$2:'TRM - TBM Crosswalk'!$I$1008,4,FALSE))</f>
        <v/>
      </c>
      <c r="G5635" t="str">
        <f>IF(VLOOKUP(TRM!A4039,'TRM - TBM Crosswalk'!$A$2:'TRM - TBM Crosswalk'!$I$1008,5,FALSE)=0,"",VLOOKUP(TRM!A4039,'TRM - TBM Crosswalk'!$A$2:'TRM - TBM Crosswalk'!$I$1008,5,FALSE))</f>
        <v/>
      </c>
      <c r="H5635" t="str">
        <f>IF(VLOOKUP(TRM!A4039,'TRM - TBM Crosswalk'!$A$2:'TRM - TBM Crosswalk'!$I$1008,6,FALSE)=0,"",VLOOKUP(TRM!A4039,'TRM - TBM Crosswalk'!$A$2:'TRM - TBM Crosswalk'!$I$1008,6,FALSE))</f>
        <v/>
      </c>
      <c r="I5635" t="str">
        <f>IF(VLOOKUP(TRM!A4039,'TRM - TBM Crosswalk'!$A$2:'TRM - TBM Crosswalk'!$I$1008,7,FALSE)=0,"",VLOOKUP(TRM!A4039,'TRM - TBM Crosswalk'!$A$2:'TRM - TBM Crosswalk'!$I$1008,7,FALSE))</f>
        <v/>
      </c>
      <c r="J5635" t="str">
        <f>IF(VLOOKUP(TRM!A4039,'TRM - TBM Crosswalk'!$A$2:'TRM - TBM Crosswalk'!$I$1008,8,FALSE)=0,"",VLOOKUP(TRM!A4039,'TRM - TBM Crosswalk'!$A$2:'TRM - TBM Crosswalk'!$I$1008,8,FALSE))</f>
        <v/>
      </c>
      <c r="K5635" t="str">
        <f>IF(VLOOKUP(TRM!A4039,'TRM - TBM Crosswalk'!$A$2:'TRM - TBM Crosswalk'!$I$1008,9,FALSE)=0,"",VLOOKUP(TRM!A4039,'TRM - TBM Crosswalk'!$A$2:'TRM - TBM Crosswalk'!$I$1008,9,FALSE))</f>
        <v/>
      </c>
    </row>
    <row r="5636" spans="1:11" x14ac:dyDescent="0.45">
      <c r="A5636" t="str">
        <f>TRM!A4040</f>
        <v>A02.024.391#</v>
      </c>
      <c r="B5636" t="str">
        <f>TRM!B4040</f>
        <v>Telemetry</v>
      </c>
      <c r="C5636" t="str">
        <f>TRM!C4040</f>
        <v>UASMaster 9.0 | 9.0.2.54935</v>
      </c>
      <c r="D5636">
        <f>TRM!D4040</f>
        <v>0</v>
      </c>
      <c r="E5636" t="str">
        <f>IF(VLOOKUP(TRM!A4040,'TRM - TBM Crosswalk'!$A$2:'TRM - TBM Crosswalk'!$I$1008,3,FALSE)="N/A","TBD","")</f>
        <v>TBD</v>
      </c>
      <c r="F5636" t="str">
        <f>IF(VLOOKUP(TRM!A4040,'TRM - TBM Crosswalk'!$A$2:'TRM - TBM Crosswalk'!$I$1008,4,FALSE)=0,"",VLOOKUP(TRM!A4040,'TRM - TBM Crosswalk'!$A$2:'TRM - TBM Crosswalk'!$I$1008,4,FALSE))</f>
        <v/>
      </c>
      <c r="G5636" t="str">
        <f>IF(VLOOKUP(TRM!A4040,'TRM - TBM Crosswalk'!$A$2:'TRM - TBM Crosswalk'!$I$1008,5,FALSE)=0,"",VLOOKUP(TRM!A4040,'TRM - TBM Crosswalk'!$A$2:'TRM - TBM Crosswalk'!$I$1008,5,FALSE))</f>
        <v/>
      </c>
      <c r="H5636" t="str">
        <f>IF(VLOOKUP(TRM!A4040,'TRM - TBM Crosswalk'!$A$2:'TRM - TBM Crosswalk'!$I$1008,6,FALSE)=0,"",VLOOKUP(TRM!A4040,'TRM - TBM Crosswalk'!$A$2:'TRM - TBM Crosswalk'!$I$1008,6,FALSE))</f>
        <v/>
      </c>
      <c r="I5636" t="str">
        <f>IF(VLOOKUP(TRM!A4040,'TRM - TBM Crosswalk'!$A$2:'TRM - TBM Crosswalk'!$I$1008,7,FALSE)=0,"",VLOOKUP(TRM!A4040,'TRM - TBM Crosswalk'!$A$2:'TRM - TBM Crosswalk'!$I$1008,7,FALSE))</f>
        <v/>
      </c>
      <c r="J5636" t="str">
        <f>IF(VLOOKUP(TRM!A4040,'TRM - TBM Crosswalk'!$A$2:'TRM - TBM Crosswalk'!$I$1008,8,FALSE)=0,"",VLOOKUP(TRM!A4040,'TRM - TBM Crosswalk'!$A$2:'TRM - TBM Crosswalk'!$I$1008,8,FALSE))</f>
        <v/>
      </c>
      <c r="K5636" t="str">
        <f>IF(VLOOKUP(TRM!A4040,'TRM - TBM Crosswalk'!$A$2:'TRM - TBM Crosswalk'!$I$1008,9,FALSE)=0,"",VLOOKUP(TRM!A4040,'TRM - TBM Crosswalk'!$A$2:'TRM - TBM Crosswalk'!$I$1008,9,FALSE))</f>
        <v/>
      </c>
    </row>
    <row r="5637" spans="1:11" x14ac:dyDescent="0.45">
      <c r="A5637" t="str">
        <f>TRM!A4041</f>
        <v>A02.024.391#</v>
      </c>
      <c r="B5637" t="str">
        <f>TRM!B4041</f>
        <v>Telemetry</v>
      </c>
      <c r="C5637" t="str">
        <f>TRM!C4041</f>
        <v>UASMaster 9.0 | 9.0.3.55405</v>
      </c>
      <c r="D5637">
        <f>TRM!D4041</f>
        <v>0</v>
      </c>
      <c r="E5637" t="str">
        <f>IF(VLOOKUP(TRM!A4041,'TRM - TBM Crosswalk'!$A$2:'TRM - TBM Crosswalk'!$I$1008,3,FALSE)="N/A","TBD","")</f>
        <v>TBD</v>
      </c>
      <c r="F5637" t="str">
        <f>IF(VLOOKUP(TRM!A4041,'TRM - TBM Crosswalk'!$A$2:'TRM - TBM Crosswalk'!$I$1008,4,FALSE)=0,"",VLOOKUP(TRM!A4041,'TRM - TBM Crosswalk'!$A$2:'TRM - TBM Crosswalk'!$I$1008,4,FALSE))</f>
        <v/>
      </c>
      <c r="G5637" t="str">
        <f>IF(VLOOKUP(TRM!A4041,'TRM - TBM Crosswalk'!$A$2:'TRM - TBM Crosswalk'!$I$1008,5,FALSE)=0,"",VLOOKUP(TRM!A4041,'TRM - TBM Crosswalk'!$A$2:'TRM - TBM Crosswalk'!$I$1008,5,FALSE))</f>
        <v/>
      </c>
      <c r="H5637" t="str">
        <f>IF(VLOOKUP(TRM!A4041,'TRM - TBM Crosswalk'!$A$2:'TRM - TBM Crosswalk'!$I$1008,6,FALSE)=0,"",VLOOKUP(TRM!A4041,'TRM - TBM Crosswalk'!$A$2:'TRM - TBM Crosswalk'!$I$1008,6,FALSE))</f>
        <v/>
      </c>
      <c r="I5637" t="str">
        <f>IF(VLOOKUP(TRM!A4041,'TRM - TBM Crosswalk'!$A$2:'TRM - TBM Crosswalk'!$I$1008,7,FALSE)=0,"",VLOOKUP(TRM!A4041,'TRM - TBM Crosswalk'!$A$2:'TRM - TBM Crosswalk'!$I$1008,7,FALSE))</f>
        <v/>
      </c>
      <c r="J5637" t="str">
        <f>IF(VLOOKUP(TRM!A4041,'TRM - TBM Crosswalk'!$A$2:'TRM - TBM Crosswalk'!$I$1008,8,FALSE)=0,"",VLOOKUP(TRM!A4041,'TRM - TBM Crosswalk'!$A$2:'TRM - TBM Crosswalk'!$I$1008,8,FALSE))</f>
        <v/>
      </c>
      <c r="K5637" t="str">
        <f>IF(VLOOKUP(TRM!A4041,'TRM - TBM Crosswalk'!$A$2:'TRM - TBM Crosswalk'!$I$1008,9,FALSE)=0,"",VLOOKUP(TRM!A4041,'TRM - TBM Crosswalk'!$A$2:'TRM - TBM Crosswalk'!$I$1008,9,FALSE))</f>
        <v/>
      </c>
    </row>
    <row r="5638" spans="1:11" x14ac:dyDescent="0.45">
      <c r="A5638" t="str">
        <f>TRM!A4042</f>
        <v>A02.024.391#</v>
      </c>
      <c r="B5638" t="str">
        <f>TRM!B4042</f>
        <v>Telemetry</v>
      </c>
      <c r="C5638" t="str">
        <f>TRM!C4042</f>
        <v>UASMaster 9.1 | 9.1.1.55843</v>
      </c>
      <c r="D5638">
        <f>TRM!D4042</f>
        <v>0</v>
      </c>
      <c r="E5638" t="str">
        <f>IF(VLOOKUP(TRM!A4042,'TRM - TBM Crosswalk'!$A$2:'TRM - TBM Crosswalk'!$I$1008,3,FALSE)="N/A","TBD","")</f>
        <v>TBD</v>
      </c>
      <c r="F5638" t="str">
        <f>IF(VLOOKUP(TRM!A4042,'TRM - TBM Crosswalk'!$A$2:'TRM - TBM Crosswalk'!$I$1008,4,FALSE)=0,"",VLOOKUP(TRM!A4042,'TRM - TBM Crosswalk'!$A$2:'TRM - TBM Crosswalk'!$I$1008,4,FALSE))</f>
        <v/>
      </c>
      <c r="G5638" t="str">
        <f>IF(VLOOKUP(TRM!A4042,'TRM - TBM Crosswalk'!$A$2:'TRM - TBM Crosswalk'!$I$1008,5,FALSE)=0,"",VLOOKUP(TRM!A4042,'TRM - TBM Crosswalk'!$A$2:'TRM - TBM Crosswalk'!$I$1008,5,FALSE))</f>
        <v/>
      </c>
      <c r="H5638" t="str">
        <f>IF(VLOOKUP(TRM!A4042,'TRM - TBM Crosswalk'!$A$2:'TRM - TBM Crosswalk'!$I$1008,6,FALSE)=0,"",VLOOKUP(TRM!A4042,'TRM - TBM Crosswalk'!$A$2:'TRM - TBM Crosswalk'!$I$1008,6,FALSE))</f>
        <v/>
      </c>
      <c r="I5638" t="str">
        <f>IF(VLOOKUP(TRM!A4042,'TRM - TBM Crosswalk'!$A$2:'TRM - TBM Crosswalk'!$I$1008,7,FALSE)=0,"",VLOOKUP(TRM!A4042,'TRM - TBM Crosswalk'!$A$2:'TRM - TBM Crosswalk'!$I$1008,7,FALSE))</f>
        <v/>
      </c>
      <c r="J5638" t="str">
        <f>IF(VLOOKUP(TRM!A4042,'TRM - TBM Crosswalk'!$A$2:'TRM - TBM Crosswalk'!$I$1008,8,FALSE)=0,"",VLOOKUP(TRM!A4042,'TRM - TBM Crosswalk'!$A$2:'TRM - TBM Crosswalk'!$I$1008,8,FALSE))</f>
        <v/>
      </c>
      <c r="K5638" t="str">
        <f>IF(VLOOKUP(TRM!A4042,'TRM - TBM Crosswalk'!$A$2:'TRM - TBM Crosswalk'!$I$1008,9,FALSE)=0,"",VLOOKUP(TRM!A4042,'TRM - TBM Crosswalk'!$A$2:'TRM - TBM Crosswalk'!$I$1008,9,FALSE))</f>
        <v/>
      </c>
    </row>
    <row r="5639" spans="1:11" x14ac:dyDescent="0.45">
      <c r="A5639" t="str">
        <f>TRM!A4055</f>
        <v>A02.025.281</v>
      </c>
      <c r="B5639" t="str">
        <f>TRM!B4055</f>
        <v>Data Mining</v>
      </c>
      <c r="C5639" t="str">
        <f>TRM!C4055</f>
        <v>Adobe PDF iFilter 9 for 64-bit platforms | 9.0.0</v>
      </c>
      <c r="D5639">
        <f>TRM!D4055</f>
        <v>0</v>
      </c>
      <c r="E5639" t="str">
        <f>IF(VLOOKUP(TRM!A4055,'TRM - TBM Crosswalk'!$A$2:'TRM - TBM Crosswalk'!$I$1008,3,FALSE)="N/A","TBD","")</f>
        <v/>
      </c>
      <c r="F5639" t="str">
        <f>IF(VLOOKUP(TRM!A4055,'TRM - TBM Crosswalk'!$A$2:'TRM - TBM Crosswalk'!$I$1008,4,FALSE)=0,"",VLOOKUP(TRM!A4055,'TRM - TBM Crosswalk'!$A$2:'TRM - TBM Crosswalk'!$I$1008,4,FALSE))</f>
        <v/>
      </c>
      <c r="G5639" t="str">
        <f>IF(VLOOKUP(TRM!A4055,'TRM - TBM Crosswalk'!$A$2:'TRM - TBM Crosswalk'!$I$1008,5,FALSE)=0,"",VLOOKUP(TRM!A4055,'TRM - TBM Crosswalk'!$A$2:'TRM - TBM Crosswalk'!$I$1008,5,FALSE))</f>
        <v/>
      </c>
      <c r="H5639" t="str">
        <f>IF(VLOOKUP(TRM!A4055,'TRM - TBM Crosswalk'!$A$2:'TRM - TBM Crosswalk'!$I$1008,6,FALSE)=0,"",VLOOKUP(TRM!A4055,'TRM - TBM Crosswalk'!$A$2:'TRM - TBM Crosswalk'!$I$1008,6,FALSE))</f>
        <v/>
      </c>
      <c r="I5639" t="str">
        <f>IF(VLOOKUP(TRM!A4055,'TRM - TBM Crosswalk'!$A$2:'TRM - TBM Crosswalk'!$I$1008,7,FALSE)=0,"",VLOOKUP(TRM!A4055,'TRM - TBM Crosswalk'!$A$2:'TRM - TBM Crosswalk'!$I$1008,7,FALSE))</f>
        <v>Business Services</v>
      </c>
      <c r="J5639" t="str">
        <f>IF(VLOOKUP(TRM!A4055,'TRM - TBM Crosswalk'!$A$2:'TRM - TBM Crosswalk'!$I$1008,8,FALSE)=0,"",VLOOKUP(TRM!A4055,'TRM - TBM Crosswalk'!$A$2:'TRM - TBM Crosswalk'!$I$1008,8,FALSE))</f>
        <v>Customer Service</v>
      </c>
      <c r="K5639" t="str">
        <f>IF(VLOOKUP(TRM!A4055,'TRM - TBM Crosswalk'!$A$2:'TRM - TBM Crosswalk'!$I$1008,9,FALSE)=0,"",VLOOKUP(TRM!A4055,'TRM - TBM Crosswalk'!$A$2:'TRM - TBM Crosswalk'!$I$1008,9,FALSE))</f>
        <v>Customer Care</v>
      </c>
    </row>
    <row r="5640" spans="1:11" x14ac:dyDescent="0.45">
      <c r="A5640" t="str">
        <f>TRM!A4056</f>
        <v>A02.025.281</v>
      </c>
      <c r="B5640" t="str">
        <f>TRM!B4056</f>
        <v>Data Mining</v>
      </c>
      <c r="C5640" t="str">
        <f>TRM!C4056</f>
        <v>Paragon Software Facebook Agent.app - 1.2</v>
      </c>
      <c r="D5640">
        <f>TRM!D4056</f>
        <v>0</v>
      </c>
      <c r="E5640" t="str">
        <f>IF(VLOOKUP(TRM!A4056,'TRM - TBM Crosswalk'!$A$2:'TRM - TBM Crosswalk'!$I$1008,3,FALSE)="N/A","TBD","")</f>
        <v/>
      </c>
      <c r="F5640" t="str">
        <f>IF(VLOOKUP(TRM!A4056,'TRM - TBM Crosswalk'!$A$2:'TRM - TBM Crosswalk'!$I$1008,4,FALSE)=0,"",VLOOKUP(TRM!A4056,'TRM - TBM Crosswalk'!$A$2:'TRM - TBM Crosswalk'!$I$1008,4,FALSE))</f>
        <v/>
      </c>
      <c r="G5640" t="str">
        <f>IF(VLOOKUP(TRM!A4056,'TRM - TBM Crosswalk'!$A$2:'TRM - TBM Crosswalk'!$I$1008,5,FALSE)=0,"",VLOOKUP(TRM!A4056,'TRM - TBM Crosswalk'!$A$2:'TRM - TBM Crosswalk'!$I$1008,5,FALSE))</f>
        <v/>
      </c>
      <c r="H5640" t="str">
        <f>IF(VLOOKUP(TRM!A4056,'TRM - TBM Crosswalk'!$A$2:'TRM - TBM Crosswalk'!$I$1008,6,FALSE)=0,"",VLOOKUP(TRM!A4056,'TRM - TBM Crosswalk'!$A$2:'TRM - TBM Crosswalk'!$I$1008,6,FALSE))</f>
        <v/>
      </c>
      <c r="I5640" t="str">
        <f>IF(VLOOKUP(TRM!A4056,'TRM - TBM Crosswalk'!$A$2:'TRM - TBM Crosswalk'!$I$1008,7,FALSE)=0,"",VLOOKUP(TRM!A4056,'TRM - TBM Crosswalk'!$A$2:'TRM - TBM Crosswalk'!$I$1008,7,FALSE))</f>
        <v>Business Services</v>
      </c>
      <c r="J5640" t="str">
        <f>IF(VLOOKUP(TRM!A4056,'TRM - TBM Crosswalk'!$A$2:'TRM - TBM Crosswalk'!$I$1008,8,FALSE)=0,"",VLOOKUP(TRM!A4056,'TRM - TBM Crosswalk'!$A$2:'TRM - TBM Crosswalk'!$I$1008,8,FALSE))</f>
        <v>Customer Service</v>
      </c>
      <c r="K5640" t="str">
        <f>IF(VLOOKUP(TRM!A4056,'TRM - TBM Crosswalk'!$A$2:'TRM - TBM Crosswalk'!$I$1008,9,FALSE)=0,"",VLOOKUP(TRM!A4056,'TRM - TBM Crosswalk'!$A$2:'TRM - TBM Crosswalk'!$I$1008,9,FALSE))</f>
        <v>Customer Care</v>
      </c>
    </row>
    <row r="5641" spans="1:11" x14ac:dyDescent="0.45">
      <c r="A5641" t="str">
        <f>TRM!A4057</f>
        <v>A02.025.283</v>
      </c>
      <c r="B5641" t="str">
        <f>TRM!B4057</f>
        <v>Knowledge Capture</v>
      </c>
      <c r="C5641" t="str">
        <f>TRM!C4057</f>
        <v>NVivo 11 | 11.3.1.777</v>
      </c>
      <c r="D5641">
        <f>TRM!D4057</f>
        <v>0</v>
      </c>
      <c r="E5641" t="str">
        <f>IF(VLOOKUP(TRM!A4057,'TRM - TBM Crosswalk'!$A$2:'TRM - TBM Crosswalk'!$I$1008,3,FALSE)="N/A","TBD","")</f>
        <v/>
      </c>
      <c r="F5641" t="str">
        <f>IF(VLOOKUP(TRM!A4057,'TRM - TBM Crosswalk'!$A$2:'TRM - TBM Crosswalk'!$I$1008,4,FALSE)=0,"",VLOOKUP(TRM!A4057,'TRM - TBM Crosswalk'!$A$2:'TRM - TBM Crosswalk'!$I$1008,4,FALSE))</f>
        <v/>
      </c>
      <c r="G5641" t="str">
        <f>IF(VLOOKUP(TRM!A4057,'TRM - TBM Crosswalk'!$A$2:'TRM - TBM Crosswalk'!$I$1008,5,FALSE)=0,"",VLOOKUP(TRM!A4057,'TRM - TBM Crosswalk'!$A$2:'TRM - TBM Crosswalk'!$I$1008,5,FALSE))</f>
        <v/>
      </c>
      <c r="H5641" t="str">
        <f>IF(VLOOKUP(TRM!A4057,'TRM - TBM Crosswalk'!$A$2:'TRM - TBM Crosswalk'!$I$1008,6,FALSE)=0,"",VLOOKUP(TRM!A4057,'TRM - TBM Crosswalk'!$A$2:'TRM - TBM Crosswalk'!$I$1008,6,FALSE))</f>
        <v/>
      </c>
      <c r="I5641" t="str">
        <f>IF(VLOOKUP(TRM!A4057,'TRM - TBM Crosswalk'!$A$2:'TRM - TBM Crosswalk'!$I$1008,7,FALSE)=0,"",VLOOKUP(TRM!A4057,'TRM - TBM Crosswalk'!$A$2:'TRM - TBM Crosswalk'!$I$1008,7,FALSE))</f>
        <v>Business Services</v>
      </c>
      <c r="J5641" t="str">
        <f>IF(VLOOKUP(TRM!A4057,'TRM - TBM Crosswalk'!$A$2:'TRM - TBM Crosswalk'!$I$1008,8,FALSE)=0,"",VLOOKUP(TRM!A4057,'TRM - TBM Crosswalk'!$A$2:'TRM - TBM Crosswalk'!$I$1008,8,FALSE))</f>
        <v>Customer Service</v>
      </c>
      <c r="K5641" t="str">
        <f>IF(VLOOKUP(TRM!A4057,'TRM - TBM Crosswalk'!$A$2:'TRM - TBM Crosswalk'!$I$1008,9,FALSE)=0,"",VLOOKUP(TRM!A4057,'TRM - TBM Crosswalk'!$A$2:'TRM - TBM Crosswalk'!$I$1008,9,FALSE))</f>
        <v>Customer Care</v>
      </c>
    </row>
    <row r="5642" spans="1:11" x14ac:dyDescent="0.45">
      <c r="A5642" t="str">
        <f>TRM!A4058</f>
        <v>A02.025.283</v>
      </c>
      <c r="B5642" t="str">
        <f>TRM!B4058</f>
        <v>Knowledge Capture</v>
      </c>
      <c r="C5642" t="str">
        <f>TRM!C4058</f>
        <v>SummaryService.app - 2.0</v>
      </c>
      <c r="D5642">
        <f>TRM!D4058</f>
        <v>0</v>
      </c>
      <c r="E5642" t="str">
        <f>IF(VLOOKUP(TRM!A4058,'TRM - TBM Crosswalk'!$A$2:'TRM - TBM Crosswalk'!$I$1008,3,FALSE)="N/A","TBD","")</f>
        <v/>
      </c>
      <c r="F5642" t="str">
        <f>IF(VLOOKUP(TRM!A4058,'TRM - TBM Crosswalk'!$A$2:'TRM - TBM Crosswalk'!$I$1008,4,FALSE)=0,"",VLOOKUP(TRM!A4058,'TRM - TBM Crosswalk'!$A$2:'TRM - TBM Crosswalk'!$I$1008,4,FALSE))</f>
        <v/>
      </c>
      <c r="G5642" t="str">
        <f>IF(VLOOKUP(TRM!A4058,'TRM - TBM Crosswalk'!$A$2:'TRM - TBM Crosswalk'!$I$1008,5,FALSE)=0,"",VLOOKUP(TRM!A4058,'TRM - TBM Crosswalk'!$A$2:'TRM - TBM Crosswalk'!$I$1008,5,FALSE))</f>
        <v/>
      </c>
      <c r="H5642" t="str">
        <f>IF(VLOOKUP(TRM!A4058,'TRM - TBM Crosswalk'!$A$2:'TRM - TBM Crosswalk'!$I$1008,6,FALSE)=0,"",VLOOKUP(TRM!A4058,'TRM - TBM Crosswalk'!$A$2:'TRM - TBM Crosswalk'!$I$1008,6,FALSE))</f>
        <v/>
      </c>
      <c r="I5642" t="str">
        <f>IF(VLOOKUP(TRM!A4058,'TRM - TBM Crosswalk'!$A$2:'TRM - TBM Crosswalk'!$I$1008,7,FALSE)=0,"",VLOOKUP(TRM!A4058,'TRM - TBM Crosswalk'!$A$2:'TRM - TBM Crosswalk'!$I$1008,7,FALSE))</f>
        <v>Business Services</v>
      </c>
      <c r="J5642" t="str">
        <f>IF(VLOOKUP(TRM!A4058,'TRM - TBM Crosswalk'!$A$2:'TRM - TBM Crosswalk'!$I$1008,8,FALSE)=0,"",VLOOKUP(TRM!A4058,'TRM - TBM Crosswalk'!$A$2:'TRM - TBM Crosswalk'!$I$1008,8,FALSE))</f>
        <v>Customer Service</v>
      </c>
      <c r="K5642" t="str">
        <f>IF(VLOOKUP(TRM!A4058,'TRM - TBM Crosswalk'!$A$2:'TRM - TBM Crosswalk'!$I$1008,9,FALSE)=0,"",VLOOKUP(TRM!A4058,'TRM - TBM Crosswalk'!$A$2:'TRM - TBM Crosswalk'!$I$1008,9,FALSE))</f>
        <v>Customer Care</v>
      </c>
    </row>
    <row r="5643" spans="1:11" x14ac:dyDescent="0.45">
      <c r="A5643" t="str">
        <f>TRM!A4276</f>
        <v>A02.028.331</v>
      </c>
      <c r="B5643" t="str">
        <f>TRM!B4276</f>
        <v>Presentation</v>
      </c>
      <c r="C5643" t="str">
        <f>TRM!C4276</f>
        <v>Easy Interactive Tools Ver.4.22 | 4.2.2.0</v>
      </c>
      <c r="D5643">
        <f>TRM!D4276</f>
        <v>0</v>
      </c>
      <c r="E5643" t="str">
        <f>IF(VLOOKUP(TRM!A4276,'TRM - TBM Crosswalk'!$A$2:'TRM - TBM Crosswalk'!$I$1008,3,FALSE)="N/A","TBD","")</f>
        <v/>
      </c>
      <c r="F5643" t="str">
        <f>IF(VLOOKUP(TRM!A4276,'TRM - TBM Crosswalk'!$A$2:'TRM - TBM Crosswalk'!$I$1008,4,FALSE)=0,"",VLOOKUP(TRM!A4276,'TRM - TBM Crosswalk'!$A$2:'TRM - TBM Crosswalk'!$I$1008,4,FALSE))</f>
        <v/>
      </c>
      <c r="G5643" t="str">
        <f>IF(VLOOKUP(TRM!A4276,'TRM - TBM Crosswalk'!$A$2:'TRM - TBM Crosswalk'!$I$1008,5,FALSE)=0,"",VLOOKUP(TRM!A4276,'TRM - TBM Crosswalk'!$A$2:'TRM - TBM Crosswalk'!$I$1008,5,FALSE))</f>
        <v/>
      </c>
      <c r="H5643" t="str">
        <f>IF(VLOOKUP(TRM!A4276,'TRM - TBM Crosswalk'!$A$2:'TRM - TBM Crosswalk'!$I$1008,6,FALSE)=0,"",VLOOKUP(TRM!A4276,'TRM - TBM Crosswalk'!$A$2:'TRM - TBM Crosswalk'!$I$1008,6,FALSE))</f>
        <v/>
      </c>
      <c r="I5643" t="str">
        <f>IF(VLOOKUP(TRM!A4276,'TRM - TBM Crosswalk'!$A$2:'TRM - TBM Crosswalk'!$I$1008,7,FALSE)=0,"",VLOOKUP(TRM!A4276,'TRM - TBM Crosswalk'!$A$2:'TRM - TBM Crosswalk'!$I$1008,7,FALSE))</f>
        <v>End User Services</v>
      </c>
      <c r="J5643" t="str">
        <f>IF(VLOOKUP(TRM!A4276,'TRM - TBM Crosswalk'!$A$2:'TRM - TBM Crosswalk'!$I$1008,8,FALSE)=0,"",VLOOKUP(TRM!A4276,'TRM - TBM Crosswalk'!$A$2:'TRM - TBM Crosswalk'!$I$1008,8,FALSE))</f>
        <v>Communication &amp; Collaboration</v>
      </c>
      <c r="K5643" t="str">
        <f>IF(VLOOKUP(TRM!A4276,'TRM - TBM Crosswalk'!$A$2:'TRM - TBM Crosswalk'!$I$1008,9,FALSE)=0,"",VLOOKUP(TRM!A4276,'TRM - TBM Crosswalk'!$A$2:'TRM - TBM Crosswalk'!$I$1008,9,FALSE))</f>
        <v>Productivity</v>
      </c>
    </row>
    <row r="5644" spans="1:11" x14ac:dyDescent="0.45">
      <c r="A5644" t="str">
        <f>TRM!A4277</f>
        <v>A02.028.331</v>
      </c>
      <c r="B5644" t="str">
        <f>TRM!B4277</f>
        <v>Presentation</v>
      </c>
      <c r="C5644" t="str">
        <f>TRM!C4277</f>
        <v>Microsoft PowerPoint.app - 15.37</v>
      </c>
      <c r="D5644">
        <f>TRM!D4277</f>
        <v>0</v>
      </c>
      <c r="E5644" t="str">
        <f>IF(VLOOKUP(TRM!A4277,'TRM - TBM Crosswalk'!$A$2:'TRM - TBM Crosswalk'!$I$1008,3,FALSE)="N/A","TBD","")</f>
        <v/>
      </c>
      <c r="F5644" t="str">
        <f>IF(VLOOKUP(TRM!A4277,'TRM - TBM Crosswalk'!$A$2:'TRM - TBM Crosswalk'!$I$1008,4,FALSE)=0,"",VLOOKUP(TRM!A4277,'TRM - TBM Crosswalk'!$A$2:'TRM - TBM Crosswalk'!$I$1008,4,FALSE))</f>
        <v/>
      </c>
      <c r="G5644" t="str">
        <f>IF(VLOOKUP(TRM!A4277,'TRM - TBM Crosswalk'!$A$2:'TRM - TBM Crosswalk'!$I$1008,5,FALSE)=0,"",VLOOKUP(TRM!A4277,'TRM - TBM Crosswalk'!$A$2:'TRM - TBM Crosswalk'!$I$1008,5,FALSE))</f>
        <v/>
      </c>
      <c r="H5644" t="str">
        <f>IF(VLOOKUP(TRM!A4277,'TRM - TBM Crosswalk'!$A$2:'TRM - TBM Crosswalk'!$I$1008,6,FALSE)=0,"",VLOOKUP(TRM!A4277,'TRM - TBM Crosswalk'!$A$2:'TRM - TBM Crosswalk'!$I$1008,6,FALSE))</f>
        <v/>
      </c>
      <c r="I5644" t="str">
        <f>IF(VLOOKUP(TRM!A4277,'TRM - TBM Crosswalk'!$A$2:'TRM - TBM Crosswalk'!$I$1008,7,FALSE)=0,"",VLOOKUP(TRM!A4277,'TRM - TBM Crosswalk'!$A$2:'TRM - TBM Crosswalk'!$I$1008,7,FALSE))</f>
        <v>End User Services</v>
      </c>
      <c r="J5644" t="str">
        <f>IF(VLOOKUP(TRM!A4277,'TRM - TBM Crosswalk'!$A$2:'TRM - TBM Crosswalk'!$I$1008,8,FALSE)=0,"",VLOOKUP(TRM!A4277,'TRM - TBM Crosswalk'!$A$2:'TRM - TBM Crosswalk'!$I$1008,8,FALSE))</f>
        <v>Communication &amp; Collaboration</v>
      </c>
      <c r="K5644" t="str">
        <f>IF(VLOOKUP(TRM!A4277,'TRM - TBM Crosswalk'!$A$2:'TRM - TBM Crosswalk'!$I$1008,9,FALSE)=0,"",VLOOKUP(TRM!A4277,'TRM - TBM Crosswalk'!$A$2:'TRM - TBM Crosswalk'!$I$1008,9,FALSE))</f>
        <v>Productivity</v>
      </c>
    </row>
    <row r="5645" spans="1:11" x14ac:dyDescent="0.45">
      <c r="A5645" t="str">
        <f>TRM!A4278</f>
        <v>A02.028.331</v>
      </c>
      <c r="B5645" t="str">
        <f>TRM!B4278</f>
        <v>Presentation</v>
      </c>
      <c r="C5645" t="str">
        <f>TRM!C4278</f>
        <v>Microsoft PowerPoint.app - 16.16.13</v>
      </c>
      <c r="D5645">
        <f>TRM!D4278</f>
        <v>0</v>
      </c>
      <c r="E5645" t="str">
        <f>IF(VLOOKUP(TRM!A4278,'TRM - TBM Crosswalk'!$A$2:'TRM - TBM Crosswalk'!$I$1008,3,FALSE)="N/A","TBD","")</f>
        <v/>
      </c>
      <c r="F5645" t="str">
        <f>IF(VLOOKUP(TRM!A4278,'TRM - TBM Crosswalk'!$A$2:'TRM - TBM Crosswalk'!$I$1008,4,FALSE)=0,"",VLOOKUP(TRM!A4278,'TRM - TBM Crosswalk'!$A$2:'TRM - TBM Crosswalk'!$I$1008,4,FALSE))</f>
        <v/>
      </c>
      <c r="G5645" t="str">
        <f>IF(VLOOKUP(TRM!A4278,'TRM - TBM Crosswalk'!$A$2:'TRM - TBM Crosswalk'!$I$1008,5,FALSE)=0,"",VLOOKUP(TRM!A4278,'TRM - TBM Crosswalk'!$A$2:'TRM - TBM Crosswalk'!$I$1008,5,FALSE))</f>
        <v/>
      </c>
      <c r="H5645" t="str">
        <f>IF(VLOOKUP(TRM!A4278,'TRM - TBM Crosswalk'!$A$2:'TRM - TBM Crosswalk'!$I$1008,6,FALSE)=0,"",VLOOKUP(TRM!A4278,'TRM - TBM Crosswalk'!$A$2:'TRM - TBM Crosswalk'!$I$1008,6,FALSE))</f>
        <v/>
      </c>
      <c r="I5645" t="str">
        <f>IF(VLOOKUP(TRM!A4278,'TRM - TBM Crosswalk'!$A$2:'TRM - TBM Crosswalk'!$I$1008,7,FALSE)=0,"",VLOOKUP(TRM!A4278,'TRM - TBM Crosswalk'!$A$2:'TRM - TBM Crosswalk'!$I$1008,7,FALSE))</f>
        <v>End User Services</v>
      </c>
      <c r="J5645" t="str">
        <f>IF(VLOOKUP(TRM!A4278,'TRM - TBM Crosswalk'!$A$2:'TRM - TBM Crosswalk'!$I$1008,8,FALSE)=0,"",VLOOKUP(TRM!A4278,'TRM - TBM Crosswalk'!$A$2:'TRM - TBM Crosswalk'!$I$1008,8,FALSE))</f>
        <v>Communication &amp; Collaboration</v>
      </c>
      <c r="K5645" t="str">
        <f>IF(VLOOKUP(TRM!A4278,'TRM - TBM Crosswalk'!$A$2:'TRM - TBM Crosswalk'!$I$1008,9,FALSE)=0,"",VLOOKUP(TRM!A4278,'TRM - TBM Crosswalk'!$A$2:'TRM - TBM Crosswalk'!$I$1008,9,FALSE))</f>
        <v>Productivity</v>
      </c>
    </row>
    <row r="5646" spans="1:11" x14ac:dyDescent="0.45">
      <c r="A5646" t="str">
        <f>TRM!A4279</f>
        <v>A02.028.331</v>
      </c>
      <c r="B5646" t="str">
        <f>TRM!B4279</f>
        <v>Presentation</v>
      </c>
      <c r="C5646" t="str">
        <f>TRM!C4279</f>
        <v>Microsoft PowerPoint.app - 16.16.14</v>
      </c>
      <c r="D5646">
        <f>TRM!D4279</f>
        <v>0</v>
      </c>
      <c r="E5646" t="str">
        <f>IF(VLOOKUP(TRM!A4279,'TRM - TBM Crosswalk'!$A$2:'TRM - TBM Crosswalk'!$I$1008,3,FALSE)="N/A","TBD","")</f>
        <v/>
      </c>
      <c r="F5646" t="str">
        <f>IF(VLOOKUP(TRM!A4279,'TRM - TBM Crosswalk'!$A$2:'TRM - TBM Crosswalk'!$I$1008,4,FALSE)=0,"",VLOOKUP(TRM!A4279,'TRM - TBM Crosswalk'!$A$2:'TRM - TBM Crosswalk'!$I$1008,4,FALSE))</f>
        <v/>
      </c>
      <c r="G5646" t="str">
        <f>IF(VLOOKUP(TRM!A4279,'TRM - TBM Crosswalk'!$A$2:'TRM - TBM Crosswalk'!$I$1008,5,FALSE)=0,"",VLOOKUP(TRM!A4279,'TRM - TBM Crosswalk'!$A$2:'TRM - TBM Crosswalk'!$I$1008,5,FALSE))</f>
        <v/>
      </c>
      <c r="H5646" t="str">
        <f>IF(VLOOKUP(TRM!A4279,'TRM - TBM Crosswalk'!$A$2:'TRM - TBM Crosswalk'!$I$1008,6,FALSE)=0,"",VLOOKUP(TRM!A4279,'TRM - TBM Crosswalk'!$A$2:'TRM - TBM Crosswalk'!$I$1008,6,FALSE))</f>
        <v/>
      </c>
      <c r="I5646" t="str">
        <f>IF(VLOOKUP(TRM!A4279,'TRM - TBM Crosswalk'!$A$2:'TRM - TBM Crosswalk'!$I$1008,7,FALSE)=0,"",VLOOKUP(TRM!A4279,'TRM - TBM Crosswalk'!$A$2:'TRM - TBM Crosswalk'!$I$1008,7,FALSE))</f>
        <v>End User Services</v>
      </c>
      <c r="J5646" t="str">
        <f>IF(VLOOKUP(TRM!A4279,'TRM - TBM Crosswalk'!$A$2:'TRM - TBM Crosswalk'!$I$1008,8,FALSE)=0,"",VLOOKUP(TRM!A4279,'TRM - TBM Crosswalk'!$A$2:'TRM - TBM Crosswalk'!$I$1008,8,FALSE))</f>
        <v>Communication &amp; Collaboration</v>
      </c>
      <c r="K5646" t="str">
        <f>IF(VLOOKUP(TRM!A4279,'TRM - TBM Crosswalk'!$A$2:'TRM - TBM Crosswalk'!$I$1008,9,FALSE)=0,"",VLOOKUP(TRM!A4279,'TRM - TBM Crosswalk'!$A$2:'TRM - TBM Crosswalk'!$I$1008,9,FALSE))</f>
        <v>Productivity</v>
      </c>
    </row>
    <row r="5647" spans="1:11" x14ac:dyDescent="0.45">
      <c r="A5647" t="str">
        <f>TRM!A4280</f>
        <v>A02.028.331</v>
      </c>
      <c r="B5647" t="str">
        <f>TRM!B4280</f>
        <v>Presentation</v>
      </c>
      <c r="C5647" t="str">
        <f>TRM!C4280</f>
        <v>Microsoft PowerPoint.app - 16.16.20</v>
      </c>
      <c r="D5647">
        <f>TRM!D4280</f>
        <v>0</v>
      </c>
      <c r="E5647" t="str">
        <f>IF(VLOOKUP(TRM!A4280,'TRM - TBM Crosswalk'!$A$2:'TRM - TBM Crosswalk'!$I$1008,3,FALSE)="N/A","TBD","")</f>
        <v/>
      </c>
      <c r="F5647" t="str">
        <f>IF(VLOOKUP(TRM!A4280,'TRM - TBM Crosswalk'!$A$2:'TRM - TBM Crosswalk'!$I$1008,4,FALSE)=0,"",VLOOKUP(TRM!A4280,'TRM - TBM Crosswalk'!$A$2:'TRM - TBM Crosswalk'!$I$1008,4,FALSE))</f>
        <v/>
      </c>
      <c r="G5647" t="str">
        <f>IF(VLOOKUP(TRM!A4280,'TRM - TBM Crosswalk'!$A$2:'TRM - TBM Crosswalk'!$I$1008,5,FALSE)=0,"",VLOOKUP(TRM!A4280,'TRM - TBM Crosswalk'!$A$2:'TRM - TBM Crosswalk'!$I$1008,5,FALSE))</f>
        <v/>
      </c>
      <c r="H5647" t="str">
        <f>IF(VLOOKUP(TRM!A4280,'TRM - TBM Crosswalk'!$A$2:'TRM - TBM Crosswalk'!$I$1008,6,FALSE)=0,"",VLOOKUP(TRM!A4280,'TRM - TBM Crosswalk'!$A$2:'TRM - TBM Crosswalk'!$I$1008,6,FALSE))</f>
        <v/>
      </c>
      <c r="I5647" t="str">
        <f>IF(VLOOKUP(TRM!A4280,'TRM - TBM Crosswalk'!$A$2:'TRM - TBM Crosswalk'!$I$1008,7,FALSE)=0,"",VLOOKUP(TRM!A4280,'TRM - TBM Crosswalk'!$A$2:'TRM - TBM Crosswalk'!$I$1008,7,FALSE))</f>
        <v>End User Services</v>
      </c>
      <c r="J5647" t="str">
        <f>IF(VLOOKUP(TRM!A4280,'TRM - TBM Crosswalk'!$A$2:'TRM - TBM Crosswalk'!$I$1008,8,FALSE)=0,"",VLOOKUP(TRM!A4280,'TRM - TBM Crosswalk'!$A$2:'TRM - TBM Crosswalk'!$I$1008,8,FALSE))</f>
        <v>Communication &amp; Collaboration</v>
      </c>
      <c r="K5647" t="str">
        <f>IF(VLOOKUP(TRM!A4280,'TRM - TBM Crosswalk'!$A$2:'TRM - TBM Crosswalk'!$I$1008,9,FALSE)=0,"",VLOOKUP(TRM!A4280,'TRM - TBM Crosswalk'!$A$2:'TRM - TBM Crosswalk'!$I$1008,9,FALSE))</f>
        <v>Productivity</v>
      </c>
    </row>
    <row r="5648" spans="1:11" x14ac:dyDescent="0.45">
      <c r="A5648" t="str">
        <f>TRM!A4281</f>
        <v>A02.028.331</v>
      </c>
      <c r="B5648" t="str">
        <f>TRM!B4281</f>
        <v>Presentation</v>
      </c>
      <c r="C5648" t="str">
        <f>TRM!C4281</f>
        <v>Microsoft PowerPoint.app - 16.30</v>
      </c>
      <c r="D5648">
        <f>TRM!D4281</f>
        <v>0</v>
      </c>
      <c r="E5648" t="str">
        <f>IF(VLOOKUP(TRM!A4281,'TRM - TBM Crosswalk'!$A$2:'TRM - TBM Crosswalk'!$I$1008,3,FALSE)="N/A","TBD","")</f>
        <v/>
      </c>
      <c r="F5648" t="str">
        <f>IF(VLOOKUP(TRM!A4281,'TRM - TBM Crosswalk'!$A$2:'TRM - TBM Crosswalk'!$I$1008,4,FALSE)=0,"",VLOOKUP(TRM!A4281,'TRM - TBM Crosswalk'!$A$2:'TRM - TBM Crosswalk'!$I$1008,4,FALSE))</f>
        <v/>
      </c>
      <c r="G5648" t="str">
        <f>IF(VLOOKUP(TRM!A4281,'TRM - TBM Crosswalk'!$A$2:'TRM - TBM Crosswalk'!$I$1008,5,FALSE)=0,"",VLOOKUP(TRM!A4281,'TRM - TBM Crosswalk'!$A$2:'TRM - TBM Crosswalk'!$I$1008,5,FALSE))</f>
        <v/>
      </c>
      <c r="H5648" t="str">
        <f>IF(VLOOKUP(TRM!A4281,'TRM - TBM Crosswalk'!$A$2:'TRM - TBM Crosswalk'!$I$1008,6,FALSE)=0,"",VLOOKUP(TRM!A4281,'TRM - TBM Crosswalk'!$A$2:'TRM - TBM Crosswalk'!$I$1008,6,FALSE))</f>
        <v/>
      </c>
      <c r="I5648" t="str">
        <f>IF(VLOOKUP(TRM!A4281,'TRM - TBM Crosswalk'!$A$2:'TRM - TBM Crosswalk'!$I$1008,7,FALSE)=0,"",VLOOKUP(TRM!A4281,'TRM - TBM Crosswalk'!$A$2:'TRM - TBM Crosswalk'!$I$1008,7,FALSE))</f>
        <v>End User Services</v>
      </c>
      <c r="J5648" t="str">
        <f>IF(VLOOKUP(TRM!A4281,'TRM - TBM Crosswalk'!$A$2:'TRM - TBM Crosswalk'!$I$1008,8,FALSE)=0,"",VLOOKUP(TRM!A4281,'TRM - TBM Crosswalk'!$A$2:'TRM - TBM Crosswalk'!$I$1008,8,FALSE))</f>
        <v>Communication &amp; Collaboration</v>
      </c>
      <c r="K5648" t="str">
        <f>IF(VLOOKUP(TRM!A4281,'TRM - TBM Crosswalk'!$A$2:'TRM - TBM Crosswalk'!$I$1008,9,FALSE)=0,"",VLOOKUP(TRM!A4281,'TRM - TBM Crosswalk'!$A$2:'TRM - TBM Crosswalk'!$I$1008,9,FALSE))</f>
        <v>Productivity</v>
      </c>
    </row>
    <row r="5649" spans="1:11" x14ac:dyDescent="0.45">
      <c r="A5649" t="str">
        <f>TRM!A4282</f>
        <v>A02.028.331</v>
      </c>
      <c r="B5649" t="str">
        <f>TRM!B4282</f>
        <v>Presentation</v>
      </c>
      <c r="C5649" t="str">
        <f>TRM!C4282</f>
        <v>Microsoft PowerPoint.app - 16.31</v>
      </c>
      <c r="D5649">
        <f>TRM!D4282</f>
        <v>0</v>
      </c>
      <c r="E5649" t="str">
        <f>IF(VLOOKUP(TRM!A4282,'TRM - TBM Crosswalk'!$A$2:'TRM - TBM Crosswalk'!$I$1008,3,FALSE)="N/A","TBD","")</f>
        <v/>
      </c>
      <c r="F5649" t="str">
        <f>IF(VLOOKUP(TRM!A4282,'TRM - TBM Crosswalk'!$A$2:'TRM - TBM Crosswalk'!$I$1008,4,FALSE)=0,"",VLOOKUP(TRM!A4282,'TRM - TBM Crosswalk'!$A$2:'TRM - TBM Crosswalk'!$I$1008,4,FALSE))</f>
        <v/>
      </c>
      <c r="G5649" t="str">
        <f>IF(VLOOKUP(TRM!A4282,'TRM - TBM Crosswalk'!$A$2:'TRM - TBM Crosswalk'!$I$1008,5,FALSE)=0,"",VLOOKUP(TRM!A4282,'TRM - TBM Crosswalk'!$A$2:'TRM - TBM Crosswalk'!$I$1008,5,FALSE))</f>
        <v/>
      </c>
      <c r="H5649" t="str">
        <f>IF(VLOOKUP(TRM!A4282,'TRM - TBM Crosswalk'!$A$2:'TRM - TBM Crosswalk'!$I$1008,6,FALSE)=0,"",VLOOKUP(TRM!A4282,'TRM - TBM Crosswalk'!$A$2:'TRM - TBM Crosswalk'!$I$1008,6,FALSE))</f>
        <v/>
      </c>
      <c r="I5649" t="str">
        <f>IF(VLOOKUP(TRM!A4282,'TRM - TBM Crosswalk'!$A$2:'TRM - TBM Crosswalk'!$I$1008,7,FALSE)=0,"",VLOOKUP(TRM!A4282,'TRM - TBM Crosswalk'!$A$2:'TRM - TBM Crosswalk'!$I$1008,7,FALSE))</f>
        <v>End User Services</v>
      </c>
      <c r="J5649" t="str">
        <f>IF(VLOOKUP(TRM!A4282,'TRM - TBM Crosswalk'!$A$2:'TRM - TBM Crosswalk'!$I$1008,8,FALSE)=0,"",VLOOKUP(TRM!A4282,'TRM - TBM Crosswalk'!$A$2:'TRM - TBM Crosswalk'!$I$1008,8,FALSE))</f>
        <v>Communication &amp; Collaboration</v>
      </c>
      <c r="K5649" t="str">
        <f>IF(VLOOKUP(TRM!A4282,'TRM - TBM Crosswalk'!$A$2:'TRM - TBM Crosswalk'!$I$1008,9,FALSE)=0,"",VLOOKUP(TRM!A4282,'TRM - TBM Crosswalk'!$A$2:'TRM - TBM Crosswalk'!$I$1008,9,FALSE))</f>
        <v>Productivity</v>
      </c>
    </row>
    <row r="5650" spans="1:11" x14ac:dyDescent="0.45">
      <c r="A5650" t="str">
        <f>TRM!A4283</f>
        <v>A02.028.331</v>
      </c>
      <c r="B5650" t="str">
        <f>TRM!B4283</f>
        <v>Presentation</v>
      </c>
      <c r="C5650" t="str">
        <f>TRM!C4283</f>
        <v>Microsoft PowerPoint.app - 16.33</v>
      </c>
      <c r="D5650">
        <f>TRM!D4283</f>
        <v>0</v>
      </c>
      <c r="E5650" t="str">
        <f>IF(VLOOKUP(TRM!A4283,'TRM - TBM Crosswalk'!$A$2:'TRM - TBM Crosswalk'!$I$1008,3,FALSE)="N/A","TBD","")</f>
        <v/>
      </c>
      <c r="F5650" t="str">
        <f>IF(VLOOKUP(TRM!A4283,'TRM - TBM Crosswalk'!$A$2:'TRM - TBM Crosswalk'!$I$1008,4,FALSE)=0,"",VLOOKUP(TRM!A4283,'TRM - TBM Crosswalk'!$A$2:'TRM - TBM Crosswalk'!$I$1008,4,FALSE))</f>
        <v/>
      </c>
      <c r="G5650" t="str">
        <f>IF(VLOOKUP(TRM!A4283,'TRM - TBM Crosswalk'!$A$2:'TRM - TBM Crosswalk'!$I$1008,5,FALSE)=0,"",VLOOKUP(TRM!A4283,'TRM - TBM Crosswalk'!$A$2:'TRM - TBM Crosswalk'!$I$1008,5,FALSE))</f>
        <v/>
      </c>
      <c r="H5650" t="str">
        <f>IF(VLOOKUP(TRM!A4283,'TRM - TBM Crosswalk'!$A$2:'TRM - TBM Crosswalk'!$I$1008,6,FALSE)=0,"",VLOOKUP(TRM!A4283,'TRM - TBM Crosswalk'!$A$2:'TRM - TBM Crosswalk'!$I$1008,6,FALSE))</f>
        <v/>
      </c>
      <c r="I5650" t="str">
        <f>IF(VLOOKUP(TRM!A4283,'TRM - TBM Crosswalk'!$A$2:'TRM - TBM Crosswalk'!$I$1008,7,FALSE)=0,"",VLOOKUP(TRM!A4283,'TRM - TBM Crosswalk'!$A$2:'TRM - TBM Crosswalk'!$I$1008,7,FALSE))</f>
        <v>End User Services</v>
      </c>
      <c r="J5650" t="str">
        <f>IF(VLOOKUP(TRM!A4283,'TRM - TBM Crosswalk'!$A$2:'TRM - TBM Crosswalk'!$I$1008,8,FALSE)=0,"",VLOOKUP(TRM!A4283,'TRM - TBM Crosswalk'!$A$2:'TRM - TBM Crosswalk'!$I$1008,8,FALSE))</f>
        <v>Communication &amp; Collaboration</v>
      </c>
      <c r="K5650" t="str">
        <f>IF(VLOOKUP(TRM!A4283,'TRM - TBM Crosswalk'!$A$2:'TRM - TBM Crosswalk'!$I$1008,9,FALSE)=0,"",VLOOKUP(TRM!A4283,'TRM - TBM Crosswalk'!$A$2:'TRM - TBM Crosswalk'!$I$1008,9,FALSE))</f>
        <v>Productivity</v>
      </c>
    </row>
    <row r="5651" spans="1:11" x14ac:dyDescent="0.45">
      <c r="A5651" t="str">
        <f>TRM!A4284</f>
        <v>A02.028.331</v>
      </c>
      <c r="B5651" t="str">
        <f>TRM!B4284</f>
        <v>Presentation</v>
      </c>
      <c r="C5651" t="str">
        <f>TRM!C4284</f>
        <v>Microsoft PowerPoint.app - 16.35</v>
      </c>
      <c r="D5651">
        <f>TRM!D4284</f>
        <v>0</v>
      </c>
      <c r="E5651" t="str">
        <f>IF(VLOOKUP(TRM!A4284,'TRM - TBM Crosswalk'!$A$2:'TRM - TBM Crosswalk'!$I$1008,3,FALSE)="N/A","TBD","")</f>
        <v/>
      </c>
      <c r="F5651" t="str">
        <f>IF(VLOOKUP(TRM!A4284,'TRM - TBM Crosswalk'!$A$2:'TRM - TBM Crosswalk'!$I$1008,4,FALSE)=0,"",VLOOKUP(TRM!A4284,'TRM - TBM Crosswalk'!$A$2:'TRM - TBM Crosswalk'!$I$1008,4,FALSE))</f>
        <v/>
      </c>
      <c r="G5651" t="str">
        <f>IF(VLOOKUP(TRM!A4284,'TRM - TBM Crosswalk'!$A$2:'TRM - TBM Crosswalk'!$I$1008,5,FALSE)=0,"",VLOOKUP(TRM!A4284,'TRM - TBM Crosswalk'!$A$2:'TRM - TBM Crosswalk'!$I$1008,5,FALSE))</f>
        <v/>
      </c>
      <c r="H5651" t="str">
        <f>IF(VLOOKUP(TRM!A4284,'TRM - TBM Crosswalk'!$A$2:'TRM - TBM Crosswalk'!$I$1008,6,FALSE)=0,"",VLOOKUP(TRM!A4284,'TRM - TBM Crosswalk'!$A$2:'TRM - TBM Crosswalk'!$I$1008,6,FALSE))</f>
        <v/>
      </c>
      <c r="I5651" t="str">
        <f>IF(VLOOKUP(TRM!A4284,'TRM - TBM Crosswalk'!$A$2:'TRM - TBM Crosswalk'!$I$1008,7,FALSE)=0,"",VLOOKUP(TRM!A4284,'TRM - TBM Crosswalk'!$A$2:'TRM - TBM Crosswalk'!$I$1008,7,FALSE))</f>
        <v>End User Services</v>
      </c>
      <c r="J5651" t="str">
        <f>IF(VLOOKUP(TRM!A4284,'TRM - TBM Crosswalk'!$A$2:'TRM - TBM Crosswalk'!$I$1008,8,FALSE)=0,"",VLOOKUP(TRM!A4284,'TRM - TBM Crosswalk'!$A$2:'TRM - TBM Crosswalk'!$I$1008,8,FALSE))</f>
        <v>Communication &amp; Collaboration</v>
      </c>
      <c r="K5651" t="str">
        <f>IF(VLOOKUP(TRM!A4284,'TRM - TBM Crosswalk'!$A$2:'TRM - TBM Crosswalk'!$I$1008,9,FALSE)=0,"",VLOOKUP(TRM!A4284,'TRM - TBM Crosswalk'!$A$2:'TRM - TBM Crosswalk'!$I$1008,9,FALSE))</f>
        <v>Productivity</v>
      </c>
    </row>
    <row r="5652" spans="1:11" x14ac:dyDescent="0.45">
      <c r="A5652" t="str">
        <f>TRM!A4285</f>
        <v>A02.028.331</v>
      </c>
      <c r="B5652" t="str">
        <f>TRM!B4285</f>
        <v>Presentation</v>
      </c>
      <c r="C5652" t="str">
        <f>TRM!C4285</f>
        <v>Photodex Presenter</v>
      </c>
      <c r="D5652">
        <f>TRM!D4285</f>
        <v>0</v>
      </c>
      <c r="E5652" t="str">
        <f>IF(VLOOKUP(TRM!A4285,'TRM - TBM Crosswalk'!$A$2:'TRM - TBM Crosswalk'!$I$1008,3,FALSE)="N/A","TBD","")</f>
        <v/>
      </c>
      <c r="F5652" t="str">
        <f>IF(VLOOKUP(TRM!A4285,'TRM - TBM Crosswalk'!$A$2:'TRM - TBM Crosswalk'!$I$1008,4,FALSE)=0,"",VLOOKUP(TRM!A4285,'TRM - TBM Crosswalk'!$A$2:'TRM - TBM Crosswalk'!$I$1008,4,FALSE))</f>
        <v/>
      </c>
      <c r="G5652" t="str">
        <f>IF(VLOOKUP(TRM!A4285,'TRM - TBM Crosswalk'!$A$2:'TRM - TBM Crosswalk'!$I$1008,5,FALSE)=0,"",VLOOKUP(TRM!A4285,'TRM - TBM Crosswalk'!$A$2:'TRM - TBM Crosswalk'!$I$1008,5,FALSE))</f>
        <v/>
      </c>
      <c r="H5652" t="str">
        <f>IF(VLOOKUP(TRM!A4285,'TRM - TBM Crosswalk'!$A$2:'TRM - TBM Crosswalk'!$I$1008,6,FALSE)=0,"",VLOOKUP(TRM!A4285,'TRM - TBM Crosswalk'!$A$2:'TRM - TBM Crosswalk'!$I$1008,6,FALSE))</f>
        <v/>
      </c>
      <c r="I5652" t="str">
        <f>IF(VLOOKUP(TRM!A4285,'TRM - TBM Crosswalk'!$A$2:'TRM - TBM Crosswalk'!$I$1008,7,FALSE)=0,"",VLOOKUP(TRM!A4285,'TRM - TBM Crosswalk'!$A$2:'TRM - TBM Crosswalk'!$I$1008,7,FALSE))</f>
        <v>End User Services</v>
      </c>
      <c r="J5652" t="str">
        <f>IF(VLOOKUP(TRM!A4285,'TRM - TBM Crosswalk'!$A$2:'TRM - TBM Crosswalk'!$I$1008,8,FALSE)=0,"",VLOOKUP(TRM!A4285,'TRM - TBM Crosswalk'!$A$2:'TRM - TBM Crosswalk'!$I$1008,8,FALSE))</f>
        <v>Communication &amp; Collaboration</v>
      </c>
      <c r="K5652" t="str">
        <f>IF(VLOOKUP(TRM!A4285,'TRM - TBM Crosswalk'!$A$2:'TRM - TBM Crosswalk'!$I$1008,9,FALSE)=0,"",VLOOKUP(TRM!A4285,'TRM - TBM Crosswalk'!$A$2:'TRM - TBM Crosswalk'!$I$1008,9,FALSE))</f>
        <v>Productivity</v>
      </c>
    </row>
    <row r="5653" spans="1:11" x14ac:dyDescent="0.45">
      <c r="A5653" t="str">
        <f>TRM!A4286</f>
        <v>A02.028.331</v>
      </c>
      <c r="B5653" t="str">
        <f>TRM!B4286</f>
        <v>Presentation</v>
      </c>
      <c r="C5653" t="str">
        <f>TRM!C4286</f>
        <v>PhotoStage Slideshow Producer | 6.25</v>
      </c>
      <c r="D5653">
        <f>TRM!D4286</f>
        <v>0</v>
      </c>
      <c r="E5653" t="str">
        <f>IF(VLOOKUP(TRM!A4286,'TRM - TBM Crosswalk'!$A$2:'TRM - TBM Crosswalk'!$I$1008,3,FALSE)="N/A","TBD","")</f>
        <v/>
      </c>
      <c r="F5653" t="str">
        <f>IF(VLOOKUP(TRM!A4286,'TRM - TBM Crosswalk'!$A$2:'TRM - TBM Crosswalk'!$I$1008,4,FALSE)=0,"",VLOOKUP(TRM!A4286,'TRM - TBM Crosswalk'!$A$2:'TRM - TBM Crosswalk'!$I$1008,4,FALSE))</f>
        <v/>
      </c>
      <c r="G5653" t="str">
        <f>IF(VLOOKUP(TRM!A4286,'TRM - TBM Crosswalk'!$A$2:'TRM - TBM Crosswalk'!$I$1008,5,FALSE)=0,"",VLOOKUP(TRM!A4286,'TRM - TBM Crosswalk'!$A$2:'TRM - TBM Crosswalk'!$I$1008,5,FALSE))</f>
        <v/>
      </c>
      <c r="H5653" t="str">
        <f>IF(VLOOKUP(TRM!A4286,'TRM - TBM Crosswalk'!$A$2:'TRM - TBM Crosswalk'!$I$1008,6,FALSE)=0,"",VLOOKUP(TRM!A4286,'TRM - TBM Crosswalk'!$A$2:'TRM - TBM Crosswalk'!$I$1008,6,FALSE))</f>
        <v/>
      </c>
      <c r="I5653" t="str">
        <f>IF(VLOOKUP(TRM!A4286,'TRM - TBM Crosswalk'!$A$2:'TRM - TBM Crosswalk'!$I$1008,7,FALSE)=0,"",VLOOKUP(TRM!A4286,'TRM - TBM Crosswalk'!$A$2:'TRM - TBM Crosswalk'!$I$1008,7,FALSE))</f>
        <v>End User Services</v>
      </c>
      <c r="J5653" t="str">
        <f>IF(VLOOKUP(TRM!A4286,'TRM - TBM Crosswalk'!$A$2:'TRM - TBM Crosswalk'!$I$1008,8,FALSE)=0,"",VLOOKUP(TRM!A4286,'TRM - TBM Crosswalk'!$A$2:'TRM - TBM Crosswalk'!$I$1008,8,FALSE))</f>
        <v>Communication &amp; Collaboration</v>
      </c>
      <c r="K5653" t="str">
        <f>IF(VLOOKUP(TRM!A4286,'TRM - TBM Crosswalk'!$A$2:'TRM - TBM Crosswalk'!$I$1008,9,FALSE)=0,"",VLOOKUP(TRM!A4286,'TRM - TBM Crosswalk'!$A$2:'TRM - TBM Crosswalk'!$I$1008,9,FALSE))</f>
        <v>Productivity</v>
      </c>
    </row>
    <row r="5654" spans="1:11" x14ac:dyDescent="0.45">
      <c r="A5654" t="str">
        <f>TRM!A4333</f>
        <v>A02.028.333</v>
      </c>
      <c r="B5654" t="str">
        <f>TRM!B4333</f>
        <v>Word Processing</v>
      </c>
      <c r="C5654" t="str">
        <f>TRM!C4333</f>
        <v>Grammarly | 1.5.50</v>
      </c>
      <c r="D5654">
        <f>TRM!D4333</f>
        <v>0</v>
      </c>
      <c r="E5654" t="str">
        <f>IF(VLOOKUP(TRM!A4333,'TRM - TBM Crosswalk'!$A$2:'TRM - TBM Crosswalk'!$I$1008,3,FALSE)="N/A","TBD","")</f>
        <v/>
      </c>
      <c r="F5654" t="str">
        <f>IF(VLOOKUP(TRM!A4333,'TRM - TBM Crosswalk'!$A$2:'TRM - TBM Crosswalk'!$I$1008,4,FALSE)=0,"",VLOOKUP(TRM!A4333,'TRM - TBM Crosswalk'!$A$2:'TRM - TBM Crosswalk'!$I$1008,4,FALSE))</f>
        <v/>
      </c>
      <c r="G5654" t="str">
        <f>IF(VLOOKUP(TRM!A4333,'TRM - TBM Crosswalk'!$A$2:'TRM - TBM Crosswalk'!$I$1008,5,FALSE)=0,"",VLOOKUP(TRM!A4333,'TRM - TBM Crosswalk'!$A$2:'TRM - TBM Crosswalk'!$I$1008,5,FALSE))</f>
        <v/>
      </c>
      <c r="H5654" t="str">
        <f>IF(VLOOKUP(TRM!A4333,'TRM - TBM Crosswalk'!$A$2:'TRM - TBM Crosswalk'!$I$1008,6,FALSE)=0,"",VLOOKUP(TRM!A4333,'TRM - TBM Crosswalk'!$A$2:'TRM - TBM Crosswalk'!$I$1008,6,FALSE))</f>
        <v/>
      </c>
      <c r="I5654" t="str">
        <f>IF(VLOOKUP(TRM!A4333,'TRM - TBM Crosswalk'!$A$2:'TRM - TBM Crosswalk'!$I$1008,7,FALSE)=0,"",VLOOKUP(TRM!A4333,'TRM - TBM Crosswalk'!$A$2:'TRM - TBM Crosswalk'!$I$1008,7,FALSE))</f>
        <v>End User Services</v>
      </c>
      <c r="J5654" t="str">
        <f>IF(VLOOKUP(TRM!A4333,'TRM - TBM Crosswalk'!$A$2:'TRM - TBM Crosswalk'!$I$1008,8,FALSE)=0,"",VLOOKUP(TRM!A4333,'TRM - TBM Crosswalk'!$A$2:'TRM - TBM Crosswalk'!$I$1008,8,FALSE))</f>
        <v>Communication &amp; Collaboration</v>
      </c>
      <c r="K5654" t="str">
        <f>IF(VLOOKUP(TRM!A4333,'TRM - TBM Crosswalk'!$A$2:'TRM - TBM Crosswalk'!$I$1008,9,FALSE)=0,"",VLOOKUP(TRM!A4333,'TRM - TBM Crosswalk'!$A$2:'TRM - TBM Crosswalk'!$I$1008,9,FALSE))</f>
        <v>Productivity</v>
      </c>
    </row>
    <row r="5655" spans="1:11" x14ac:dyDescent="0.45">
      <c r="A5655" t="str">
        <f>TRM!A4334</f>
        <v>A02.028.333</v>
      </c>
      <c r="B5655" t="str">
        <f>TRM!B4334</f>
        <v>Word Processing</v>
      </c>
      <c r="C5655" t="str">
        <f>TRM!C4334</f>
        <v>Grammarly | 1.5.51</v>
      </c>
      <c r="D5655">
        <f>TRM!D4334</f>
        <v>0</v>
      </c>
      <c r="E5655" t="str">
        <f>IF(VLOOKUP(TRM!A4334,'TRM - TBM Crosswalk'!$A$2:'TRM - TBM Crosswalk'!$I$1008,3,FALSE)="N/A","TBD","")</f>
        <v/>
      </c>
      <c r="F5655" t="str">
        <f>IF(VLOOKUP(TRM!A4334,'TRM - TBM Crosswalk'!$A$2:'TRM - TBM Crosswalk'!$I$1008,4,FALSE)=0,"",VLOOKUP(TRM!A4334,'TRM - TBM Crosswalk'!$A$2:'TRM - TBM Crosswalk'!$I$1008,4,FALSE))</f>
        <v/>
      </c>
      <c r="G5655" t="str">
        <f>IF(VLOOKUP(TRM!A4334,'TRM - TBM Crosswalk'!$A$2:'TRM - TBM Crosswalk'!$I$1008,5,FALSE)=0,"",VLOOKUP(TRM!A4334,'TRM - TBM Crosswalk'!$A$2:'TRM - TBM Crosswalk'!$I$1008,5,FALSE))</f>
        <v/>
      </c>
      <c r="H5655" t="str">
        <f>IF(VLOOKUP(TRM!A4334,'TRM - TBM Crosswalk'!$A$2:'TRM - TBM Crosswalk'!$I$1008,6,FALSE)=0,"",VLOOKUP(TRM!A4334,'TRM - TBM Crosswalk'!$A$2:'TRM - TBM Crosswalk'!$I$1008,6,FALSE))</f>
        <v/>
      </c>
      <c r="I5655" t="str">
        <f>IF(VLOOKUP(TRM!A4334,'TRM - TBM Crosswalk'!$A$2:'TRM - TBM Crosswalk'!$I$1008,7,FALSE)=0,"",VLOOKUP(TRM!A4334,'TRM - TBM Crosswalk'!$A$2:'TRM - TBM Crosswalk'!$I$1008,7,FALSE))</f>
        <v>End User Services</v>
      </c>
      <c r="J5655" t="str">
        <f>IF(VLOOKUP(TRM!A4334,'TRM - TBM Crosswalk'!$A$2:'TRM - TBM Crosswalk'!$I$1008,8,FALSE)=0,"",VLOOKUP(TRM!A4334,'TRM - TBM Crosswalk'!$A$2:'TRM - TBM Crosswalk'!$I$1008,8,FALSE))</f>
        <v>Communication &amp; Collaboration</v>
      </c>
      <c r="K5655" t="str">
        <f>IF(VLOOKUP(TRM!A4334,'TRM - TBM Crosswalk'!$A$2:'TRM - TBM Crosswalk'!$I$1008,9,FALSE)=0,"",VLOOKUP(TRM!A4334,'TRM - TBM Crosswalk'!$A$2:'TRM - TBM Crosswalk'!$I$1008,9,FALSE))</f>
        <v>Productivity</v>
      </c>
    </row>
    <row r="5656" spans="1:11" x14ac:dyDescent="0.45">
      <c r="A5656" t="str">
        <f>TRM!A4335</f>
        <v>A02.028.333</v>
      </c>
      <c r="B5656" t="str">
        <f>TRM!B4335</f>
        <v>Word Processing</v>
      </c>
      <c r="C5656" t="str">
        <f>TRM!C4335</f>
        <v>Grammarly | 1.5.53</v>
      </c>
      <c r="D5656">
        <f>TRM!D4335</f>
        <v>0</v>
      </c>
      <c r="E5656" t="str">
        <f>IF(VLOOKUP(TRM!A4335,'TRM - TBM Crosswalk'!$A$2:'TRM - TBM Crosswalk'!$I$1008,3,FALSE)="N/A","TBD","")</f>
        <v/>
      </c>
      <c r="F5656" t="str">
        <f>IF(VLOOKUP(TRM!A4335,'TRM - TBM Crosswalk'!$A$2:'TRM - TBM Crosswalk'!$I$1008,4,FALSE)=0,"",VLOOKUP(TRM!A4335,'TRM - TBM Crosswalk'!$A$2:'TRM - TBM Crosswalk'!$I$1008,4,FALSE))</f>
        <v/>
      </c>
      <c r="G5656" t="str">
        <f>IF(VLOOKUP(TRM!A4335,'TRM - TBM Crosswalk'!$A$2:'TRM - TBM Crosswalk'!$I$1008,5,FALSE)=0,"",VLOOKUP(TRM!A4335,'TRM - TBM Crosswalk'!$A$2:'TRM - TBM Crosswalk'!$I$1008,5,FALSE))</f>
        <v/>
      </c>
      <c r="H5656" t="str">
        <f>IF(VLOOKUP(TRM!A4335,'TRM - TBM Crosswalk'!$A$2:'TRM - TBM Crosswalk'!$I$1008,6,FALSE)=0,"",VLOOKUP(TRM!A4335,'TRM - TBM Crosswalk'!$A$2:'TRM - TBM Crosswalk'!$I$1008,6,FALSE))</f>
        <v/>
      </c>
      <c r="I5656" t="str">
        <f>IF(VLOOKUP(TRM!A4335,'TRM - TBM Crosswalk'!$A$2:'TRM - TBM Crosswalk'!$I$1008,7,FALSE)=0,"",VLOOKUP(TRM!A4335,'TRM - TBM Crosswalk'!$A$2:'TRM - TBM Crosswalk'!$I$1008,7,FALSE))</f>
        <v>End User Services</v>
      </c>
      <c r="J5656" t="str">
        <f>IF(VLOOKUP(TRM!A4335,'TRM - TBM Crosswalk'!$A$2:'TRM - TBM Crosswalk'!$I$1008,8,FALSE)=0,"",VLOOKUP(TRM!A4335,'TRM - TBM Crosswalk'!$A$2:'TRM - TBM Crosswalk'!$I$1008,8,FALSE))</f>
        <v>Communication &amp; Collaboration</v>
      </c>
      <c r="K5656" t="str">
        <f>IF(VLOOKUP(TRM!A4335,'TRM - TBM Crosswalk'!$A$2:'TRM - TBM Crosswalk'!$I$1008,9,FALSE)=0,"",VLOOKUP(TRM!A4335,'TRM - TBM Crosswalk'!$A$2:'TRM - TBM Crosswalk'!$I$1008,9,FALSE))</f>
        <v>Productivity</v>
      </c>
    </row>
    <row r="5657" spans="1:11" x14ac:dyDescent="0.45">
      <c r="A5657" t="str">
        <f>TRM!A4338</f>
        <v>A02.028.333</v>
      </c>
      <c r="B5657" t="str">
        <f>TRM!B4338</f>
        <v>Word Processing</v>
      </c>
      <c r="C5657" t="str">
        <f>TRM!C4338</f>
        <v>Grammarly for MicrosoftÂ® Office Suite | 6.6.110</v>
      </c>
      <c r="D5657">
        <f>TRM!D4338</f>
        <v>0</v>
      </c>
      <c r="E5657" t="str">
        <f>IF(VLOOKUP(TRM!A4338,'TRM - TBM Crosswalk'!$A$2:'TRM - TBM Crosswalk'!$I$1008,3,FALSE)="N/A","TBD","")</f>
        <v/>
      </c>
      <c r="F5657" t="str">
        <f>IF(VLOOKUP(TRM!A4338,'TRM - TBM Crosswalk'!$A$2:'TRM - TBM Crosswalk'!$I$1008,4,FALSE)=0,"",VLOOKUP(TRM!A4338,'TRM - TBM Crosswalk'!$A$2:'TRM - TBM Crosswalk'!$I$1008,4,FALSE))</f>
        <v/>
      </c>
      <c r="G5657" t="str">
        <f>IF(VLOOKUP(TRM!A4338,'TRM - TBM Crosswalk'!$A$2:'TRM - TBM Crosswalk'!$I$1008,5,FALSE)=0,"",VLOOKUP(TRM!A4338,'TRM - TBM Crosswalk'!$A$2:'TRM - TBM Crosswalk'!$I$1008,5,FALSE))</f>
        <v/>
      </c>
      <c r="H5657" t="str">
        <f>IF(VLOOKUP(TRM!A4338,'TRM - TBM Crosswalk'!$A$2:'TRM - TBM Crosswalk'!$I$1008,6,FALSE)=0,"",VLOOKUP(TRM!A4338,'TRM - TBM Crosswalk'!$A$2:'TRM - TBM Crosswalk'!$I$1008,6,FALSE))</f>
        <v/>
      </c>
      <c r="I5657" t="str">
        <f>IF(VLOOKUP(TRM!A4338,'TRM - TBM Crosswalk'!$A$2:'TRM - TBM Crosswalk'!$I$1008,7,FALSE)=0,"",VLOOKUP(TRM!A4338,'TRM - TBM Crosswalk'!$A$2:'TRM - TBM Crosswalk'!$I$1008,7,FALSE))</f>
        <v>End User Services</v>
      </c>
      <c r="J5657" t="str">
        <f>IF(VLOOKUP(TRM!A4338,'TRM - TBM Crosswalk'!$A$2:'TRM - TBM Crosswalk'!$I$1008,8,FALSE)=0,"",VLOOKUP(TRM!A4338,'TRM - TBM Crosswalk'!$A$2:'TRM - TBM Crosswalk'!$I$1008,8,FALSE))</f>
        <v>Communication &amp; Collaboration</v>
      </c>
      <c r="K5657" t="str">
        <f>IF(VLOOKUP(TRM!A4338,'TRM - TBM Crosswalk'!$A$2:'TRM - TBM Crosswalk'!$I$1008,9,FALSE)=0,"",VLOOKUP(TRM!A4338,'TRM - TBM Crosswalk'!$A$2:'TRM - TBM Crosswalk'!$I$1008,9,FALSE))</f>
        <v>Productivity</v>
      </c>
    </row>
    <row r="5658" spans="1:11" x14ac:dyDescent="0.45">
      <c r="A5658" t="str">
        <f>TRM!A4359</f>
        <v>A02.028.333</v>
      </c>
      <c r="B5658" t="str">
        <f>TRM!B4359</f>
        <v>Word Processing</v>
      </c>
      <c r="C5658" t="str">
        <f>TRM!C4359</f>
        <v>Pleasant Password Server | 7.9.28</v>
      </c>
      <c r="D5658">
        <f>TRM!D4359</f>
        <v>0</v>
      </c>
      <c r="E5658" t="str">
        <f>IF(VLOOKUP(TRM!A4359,'TRM - TBM Crosswalk'!$A$2:'TRM - TBM Crosswalk'!$I$1008,3,FALSE)="N/A","TBD","")</f>
        <v/>
      </c>
      <c r="F5658" t="str">
        <f>IF(VLOOKUP(TRM!A4359,'TRM - TBM Crosswalk'!$A$2:'TRM - TBM Crosswalk'!$I$1008,4,FALSE)=0,"",VLOOKUP(TRM!A4359,'TRM - TBM Crosswalk'!$A$2:'TRM - TBM Crosswalk'!$I$1008,4,FALSE))</f>
        <v/>
      </c>
      <c r="G5658" t="str">
        <f>IF(VLOOKUP(TRM!A4359,'TRM - TBM Crosswalk'!$A$2:'TRM - TBM Crosswalk'!$I$1008,5,FALSE)=0,"",VLOOKUP(TRM!A4359,'TRM - TBM Crosswalk'!$A$2:'TRM - TBM Crosswalk'!$I$1008,5,FALSE))</f>
        <v/>
      </c>
      <c r="H5658" t="str">
        <f>IF(VLOOKUP(TRM!A4359,'TRM - TBM Crosswalk'!$A$2:'TRM - TBM Crosswalk'!$I$1008,6,FALSE)=0,"",VLOOKUP(TRM!A4359,'TRM - TBM Crosswalk'!$A$2:'TRM - TBM Crosswalk'!$I$1008,6,FALSE))</f>
        <v/>
      </c>
      <c r="I5658" t="str">
        <f>IF(VLOOKUP(TRM!A4359,'TRM - TBM Crosswalk'!$A$2:'TRM - TBM Crosswalk'!$I$1008,7,FALSE)=0,"",VLOOKUP(TRM!A4359,'TRM - TBM Crosswalk'!$A$2:'TRM - TBM Crosswalk'!$I$1008,7,FALSE))</f>
        <v>End User Services</v>
      </c>
      <c r="J5658" t="str">
        <f>IF(VLOOKUP(TRM!A4359,'TRM - TBM Crosswalk'!$A$2:'TRM - TBM Crosswalk'!$I$1008,8,FALSE)=0,"",VLOOKUP(TRM!A4359,'TRM - TBM Crosswalk'!$A$2:'TRM - TBM Crosswalk'!$I$1008,8,FALSE))</f>
        <v>Communication &amp; Collaboration</v>
      </c>
      <c r="K5658" t="str">
        <f>IF(VLOOKUP(TRM!A4359,'TRM - TBM Crosswalk'!$A$2:'TRM - TBM Crosswalk'!$I$1008,9,FALSE)=0,"",VLOOKUP(TRM!A4359,'TRM - TBM Crosswalk'!$A$2:'TRM - TBM Crosswalk'!$I$1008,9,FALSE))</f>
        <v>Productivity</v>
      </c>
    </row>
    <row r="5659" spans="1:11" x14ac:dyDescent="0.45">
      <c r="A5659" t="str">
        <f>TRM!A4360</f>
        <v>A02.028.333</v>
      </c>
      <c r="B5659" t="str">
        <f>TRM!B4360</f>
        <v>Word Processing</v>
      </c>
      <c r="C5659" t="str">
        <f>TRM!C4360</f>
        <v>Pleasant Password Server | 7.9.9</v>
      </c>
      <c r="D5659">
        <f>TRM!D4360</f>
        <v>0</v>
      </c>
      <c r="E5659" t="str">
        <f>IF(VLOOKUP(TRM!A4360,'TRM - TBM Crosswalk'!$A$2:'TRM - TBM Crosswalk'!$I$1008,3,FALSE)="N/A","TBD","")</f>
        <v/>
      </c>
      <c r="F5659" t="str">
        <f>IF(VLOOKUP(TRM!A4360,'TRM - TBM Crosswalk'!$A$2:'TRM - TBM Crosswalk'!$I$1008,4,FALSE)=0,"",VLOOKUP(TRM!A4360,'TRM - TBM Crosswalk'!$A$2:'TRM - TBM Crosswalk'!$I$1008,4,FALSE))</f>
        <v/>
      </c>
      <c r="G5659" t="str">
        <f>IF(VLOOKUP(TRM!A4360,'TRM - TBM Crosswalk'!$A$2:'TRM - TBM Crosswalk'!$I$1008,5,FALSE)=0,"",VLOOKUP(TRM!A4360,'TRM - TBM Crosswalk'!$A$2:'TRM - TBM Crosswalk'!$I$1008,5,FALSE))</f>
        <v/>
      </c>
      <c r="H5659" t="str">
        <f>IF(VLOOKUP(TRM!A4360,'TRM - TBM Crosswalk'!$A$2:'TRM - TBM Crosswalk'!$I$1008,6,FALSE)=0,"",VLOOKUP(TRM!A4360,'TRM - TBM Crosswalk'!$A$2:'TRM - TBM Crosswalk'!$I$1008,6,FALSE))</f>
        <v/>
      </c>
      <c r="I5659" t="str">
        <f>IF(VLOOKUP(TRM!A4360,'TRM - TBM Crosswalk'!$A$2:'TRM - TBM Crosswalk'!$I$1008,7,FALSE)=0,"",VLOOKUP(TRM!A4360,'TRM - TBM Crosswalk'!$A$2:'TRM - TBM Crosswalk'!$I$1008,7,FALSE))</f>
        <v>End User Services</v>
      </c>
      <c r="J5659" t="str">
        <f>IF(VLOOKUP(TRM!A4360,'TRM - TBM Crosswalk'!$A$2:'TRM - TBM Crosswalk'!$I$1008,8,FALSE)=0,"",VLOOKUP(TRM!A4360,'TRM - TBM Crosswalk'!$A$2:'TRM - TBM Crosswalk'!$I$1008,8,FALSE))</f>
        <v>Communication &amp; Collaboration</v>
      </c>
      <c r="K5659" t="str">
        <f>IF(VLOOKUP(TRM!A4360,'TRM - TBM Crosswalk'!$A$2:'TRM - TBM Crosswalk'!$I$1008,9,FALSE)=0,"",VLOOKUP(TRM!A4360,'TRM - TBM Crosswalk'!$A$2:'TRM - TBM Crosswalk'!$I$1008,9,FALSE))</f>
        <v>Productivity</v>
      </c>
    </row>
    <row r="5660" spans="1:11" x14ac:dyDescent="0.45">
      <c r="A5660" t="str">
        <f>TRM!A4361</f>
        <v>A02.028.333</v>
      </c>
      <c r="B5660" t="str">
        <f>TRM!B4361</f>
        <v>Word Processing</v>
      </c>
      <c r="C5660" t="str">
        <f>TRM!C4361</f>
        <v>StyleGuard for Word | 3.17.0908</v>
      </c>
      <c r="D5660">
        <f>TRM!D4361</f>
        <v>0</v>
      </c>
      <c r="E5660" t="str">
        <f>IF(VLOOKUP(TRM!A4361,'TRM - TBM Crosswalk'!$A$2:'TRM - TBM Crosswalk'!$I$1008,3,FALSE)="N/A","TBD","")</f>
        <v/>
      </c>
      <c r="F5660" t="str">
        <f>IF(VLOOKUP(TRM!A4361,'TRM - TBM Crosswalk'!$A$2:'TRM - TBM Crosswalk'!$I$1008,4,FALSE)=0,"",VLOOKUP(TRM!A4361,'TRM - TBM Crosswalk'!$A$2:'TRM - TBM Crosswalk'!$I$1008,4,FALSE))</f>
        <v/>
      </c>
      <c r="G5660" t="str">
        <f>IF(VLOOKUP(TRM!A4361,'TRM - TBM Crosswalk'!$A$2:'TRM - TBM Crosswalk'!$I$1008,5,FALSE)=0,"",VLOOKUP(TRM!A4361,'TRM - TBM Crosswalk'!$A$2:'TRM - TBM Crosswalk'!$I$1008,5,FALSE))</f>
        <v/>
      </c>
      <c r="H5660" t="str">
        <f>IF(VLOOKUP(TRM!A4361,'TRM - TBM Crosswalk'!$A$2:'TRM - TBM Crosswalk'!$I$1008,6,FALSE)=0,"",VLOOKUP(TRM!A4361,'TRM - TBM Crosswalk'!$A$2:'TRM - TBM Crosswalk'!$I$1008,6,FALSE))</f>
        <v/>
      </c>
      <c r="I5660" t="str">
        <f>IF(VLOOKUP(TRM!A4361,'TRM - TBM Crosswalk'!$A$2:'TRM - TBM Crosswalk'!$I$1008,7,FALSE)=0,"",VLOOKUP(TRM!A4361,'TRM - TBM Crosswalk'!$A$2:'TRM - TBM Crosswalk'!$I$1008,7,FALSE))</f>
        <v>End User Services</v>
      </c>
      <c r="J5660" t="str">
        <f>IF(VLOOKUP(TRM!A4361,'TRM - TBM Crosswalk'!$A$2:'TRM - TBM Crosswalk'!$I$1008,8,FALSE)=0,"",VLOOKUP(TRM!A4361,'TRM - TBM Crosswalk'!$A$2:'TRM - TBM Crosswalk'!$I$1008,8,FALSE))</f>
        <v>Communication &amp; Collaboration</v>
      </c>
      <c r="K5660" t="str">
        <f>IF(VLOOKUP(TRM!A4361,'TRM - TBM Crosswalk'!$A$2:'TRM - TBM Crosswalk'!$I$1008,9,FALSE)=0,"",VLOOKUP(TRM!A4361,'TRM - TBM Crosswalk'!$A$2:'TRM - TBM Crosswalk'!$I$1008,9,FALSE))</f>
        <v>Productivity</v>
      </c>
    </row>
    <row r="5661" spans="1:11" x14ac:dyDescent="0.45">
      <c r="A5661" t="str">
        <f>TRM!A4362</f>
        <v>A02.028.334#</v>
      </c>
      <c r="B5661" t="str">
        <f>TRM!B4362</f>
        <v>Web Authoring#</v>
      </c>
      <c r="C5661" t="str">
        <f>TRM!C4362</f>
        <v>Adobe Creative Cloud | 4.3.0.256</v>
      </c>
      <c r="D5661">
        <f>TRM!D4362</f>
        <v>0</v>
      </c>
      <c r="E5661" t="str">
        <f>IF(VLOOKUP(TRM!A4362,'TRM - TBM Crosswalk'!$A$2:'TRM - TBM Crosswalk'!$I$1008,3,FALSE)="N/A","TBD","")</f>
        <v/>
      </c>
      <c r="F5661" t="str">
        <f>IF(VLOOKUP(TRM!A4362,'TRM - TBM Crosswalk'!$A$2:'TRM - TBM Crosswalk'!$I$1008,4,FALSE)=0,"",VLOOKUP(TRM!A4362,'TRM - TBM Crosswalk'!$A$2:'TRM - TBM Crosswalk'!$I$1008,4,FALSE))</f>
        <v/>
      </c>
      <c r="G5661" t="str">
        <f>IF(VLOOKUP(TRM!A4362,'TRM - TBM Crosswalk'!$A$2:'TRM - TBM Crosswalk'!$I$1008,5,FALSE)=0,"",VLOOKUP(TRM!A4362,'TRM - TBM Crosswalk'!$A$2:'TRM - TBM Crosswalk'!$I$1008,5,FALSE))</f>
        <v/>
      </c>
      <c r="H5661" t="str">
        <f>IF(VLOOKUP(TRM!A4362,'TRM - TBM Crosswalk'!$A$2:'TRM - TBM Crosswalk'!$I$1008,6,FALSE)=0,"",VLOOKUP(TRM!A4362,'TRM - TBM Crosswalk'!$A$2:'TRM - TBM Crosswalk'!$I$1008,6,FALSE))</f>
        <v/>
      </c>
      <c r="I5661" t="str">
        <f>IF(VLOOKUP(TRM!A4362,'TRM - TBM Crosswalk'!$A$2:'TRM - TBM Crosswalk'!$I$1008,7,FALSE)=0,"",VLOOKUP(TRM!A4362,'TRM - TBM Crosswalk'!$A$2:'TRM - TBM Crosswalk'!$I$1008,7,FALSE))</f>
        <v>End User Services</v>
      </c>
      <c r="J5661" t="str">
        <f>IF(VLOOKUP(TRM!A4362,'TRM - TBM Crosswalk'!$A$2:'TRM - TBM Crosswalk'!$I$1008,8,FALSE)=0,"",VLOOKUP(TRM!A4362,'TRM - TBM Crosswalk'!$A$2:'TRM - TBM Crosswalk'!$I$1008,8,FALSE))</f>
        <v>Communication &amp; Collaboration</v>
      </c>
      <c r="K5661" t="str">
        <f>IF(VLOOKUP(TRM!A4362,'TRM - TBM Crosswalk'!$A$2:'TRM - TBM Crosswalk'!$I$1008,9,FALSE)=0,"",VLOOKUP(TRM!A4362,'TRM - TBM Crosswalk'!$A$2:'TRM - TBM Crosswalk'!$I$1008,9,FALSE))</f>
        <v>Productivity</v>
      </c>
    </row>
    <row r="5662" spans="1:11" x14ac:dyDescent="0.45">
      <c r="A5662" t="str">
        <f>TRM!A4415</f>
        <v>A02.028.334#</v>
      </c>
      <c r="B5662" t="str">
        <f>TRM!B4415</f>
        <v>Web Authoring#</v>
      </c>
      <c r="C5662" t="str">
        <f>TRM!C4415</f>
        <v>MUSE_2015_2_1.app - 3.8.0.310</v>
      </c>
      <c r="D5662">
        <f>TRM!D4415</f>
        <v>0</v>
      </c>
      <c r="E5662" t="str">
        <f>IF(VLOOKUP(TRM!A4415,'TRM - TBM Crosswalk'!$A$2:'TRM - TBM Crosswalk'!$I$1008,3,FALSE)="N/A","TBD","")</f>
        <v/>
      </c>
      <c r="F5662" t="str">
        <f>IF(VLOOKUP(TRM!A4415,'TRM - TBM Crosswalk'!$A$2:'TRM - TBM Crosswalk'!$I$1008,4,FALSE)=0,"",VLOOKUP(TRM!A4415,'TRM - TBM Crosswalk'!$A$2:'TRM - TBM Crosswalk'!$I$1008,4,FALSE))</f>
        <v/>
      </c>
      <c r="G5662" t="str">
        <f>IF(VLOOKUP(TRM!A4415,'TRM - TBM Crosswalk'!$A$2:'TRM - TBM Crosswalk'!$I$1008,5,FALSE)=0,"",VLOOKUP(TRM!A4415,'TRM - TBM Crosswalk'!$A$2:'TRM - TBM Crosswalk'!$I$1008,5,FALSE))</f>
        <v/>
      </c>
      <c r="H5662" t="str">
        <f>IF(VLOOKUP(TRM!A4415,'TRM - TBM Crosswalk'!$A$2:'TRM - TBM Crosswalk'!$I$1008,6,FALSE)=0,"",VLOOKUP(TRM!A4415,'TRM - TBM Crosswalk'!$A$2:'TRM - TBM Crosswalk'!$I$1008,6,FALSE))</f>
        <v/>
      </c>
      <c r="I5662" t="str">
        <f>IF(VLOOKUP(TRM!A4415,'TRM - TBM Crosswalk'!$A$2:'TRM - TBM Crosswalk'!$I$1008,7,FALSE)=0,"",VLOOKUP(TRM!A4415,'TRM - TBM Crosswalk'!$A$2:'TRM - TBM Crosswalk'!$I$1008,7,FALSE))</f>
        <v>End User Services</v>
      </c>
      <c r="J5662" t="str">
        <f>IF(VLOOKUP(TRM!A4415,'TRM - TBM Crosswalk'!$A$2:'TRM - TBM Crosswalk'!$I$1008,8,FALSE)=0,"",VLOOKUP(TRM!A4415,'TRM - TBM Crosswalk'!$A$2:'TRM - TBM Crosswalk'!$I$1008,8,FALSE))</f>
        <v>Communication &amp; Collaboration</v>
      </c>
      <c r="K5662" t="str">
        <f>IF(VLOOKUP(TRM!A4415,'TRM - TBM Crosswalk'!$A$2:'TRM - TBM Crosswalk'!$I$1008,9,FALSE)=0,"",VLOOKUP(TRM!A4415,'TRM - TBM Crosswalk'!$A$2:'TRM - TBM Crosswalk'!$I$1008,9,FALSE))</f>
        <v>Productivity</v>
      </c>
    </row>
    <row r="5663" spans="1:11" x14ac:dyDescent="0.45">
      <c r="A5663" t="str">
        <f>TRM!A4416</f>
        <v>A02.028.334#</v>
      </c>
      <c r="B5663" t="str">
        <f>TRM!B4416</f>
        <v>Web Authoring#</v>
      </c>
      <c r="C5663" t="str">
        <f>TRM!C4416</f>
        <v>MUSE_2017_0_0.app - 3.9.1.335</v>
      </c>
      <c r="D5663">
        <f>TRM!D4416</f>
        <v>0</v>
      </c>
      <c r="E5663" t="str">
        <f>IF(VLOOKUP(TRM!A4416,'TRM - TBM Crosswalk'!$A$2:'TRM - TBM Crosswalk'!$I$1008,3,FALSE)="N/A","TBD","")</f>
        <v/>
      </c>
      <c r="F5663" t="str">
        <f>IF(VLOOKUP(TRM!A4416,'TRM - TBM Crosswalk'!$A$2:'TRM - TBM Crosswalk'!$I$1008,4,FALSE)=0,"",VLOOKUP(TRM!A4416,'TRM - TBM Crosswalk'!$A$2:'TRM - TBM Crosswalk'!$I$1008,4,FALSE))</f>
        <v/>
      </c>
      <c r="G5663" t="str">
        <f>IF(VLOOKUP(TRM!A4416,'TRM - TBM Crosswalk'!$A$2:'TRM - TBM Crosswalk'!$I$1008,5,FALSE)=0,"",VLOOKUP(TRM!A4416,'TRM - TBM Crosswalk'!$A$2:'TRM - TBM Crosswalk'!$I$1008,5,FALSE))</f>
        <v/>
      </c>
      <c r="H5663" t="str">
        <f>IF(VLOOKUP(TRM!A4416,'TRM - TBM Crosswalk'!$A$2:'TRM - TBM Crosswalk'!$I$1008,6,FALSE)=0,"",VLOOKUP(TRM!A4416,'TRM - TBM Crosswalk'!$A$2:'TRM - TBM Crosswalk'!$I$1008,6,FALSE))</f>
        <v/>
      </c>
      <c r="I5663" t="str">
        <f>IF(VLOOKUP(TRM!A4416,'TRM - TBM Crosswalk'!$A$2:'TRM - TBM Crosswalk'!$I$1008,7,FALSE)=0,"",VLOOKUP(TRM!A4416,'TRM - TBM Crosswalk'!$A$2:'TRM - TBM Crosswalk'!$I$1008,7,FALSE))</f>
        <v>End User Services</v>
      </c>
      <c r="J5663" t="str">
        <f>IF(VLOOKUP(TRM!A4416,'TRM - TBM Crosswalk'!$A$2:'TRM - TBM Crosswalk'!$I$1008,8,FALSE)=0,"",VLOOKUP(TRM!A4416,'TRM - TBM Crosswalk'!$A$2:'TRM - TBM Crosswalk'!$I$1008,8,FALSE))</f>
        <v>Communication &amp; Collaboration</v>
      </c>
      <c r="K5663" t="str">
        <f>IF(VLOOKUP(TRM!A4416,'TRM - TBM Crosswalk'!$A$2:'TRM - TBM Crosswalk'!$I$1008,9,FALSE)=0,"",VLOOKUP(TRM!A4416,'TRM - TBM Crosswalk'!$A$2:'TRM - TBM Crosswalk'!$I$1008,9,FALSE))</f>
        <v>Productivity</v>
      </c>
    </row>
    <row r="5664" spans="1:11" x14ac:dyDescent="0.45">
      <c r="A5664" t="str">
        <f>TRM!A4417</f>
        <v>A02.028.334#</v>
      </c>
      <c r="B5664" t="str">
        <f>TRM!B4417</f>
        <v>Web Authoring#</v>
      </c>
      <c r="C5664" t="str">
        <f>TRM!C4417</f>
        <v>MUSE_2017_0_1.app - 3.9.1.335</v>
      </c>
      <c r="D5664">
        <f>TRM!D4417</f>
        <v>0</v>
      </c>
      <c r="E5664" t="str">
        <f>IF(VLOOKUP(TRM!A4417,'TRM - TBM Crosswalk'!$A$2:'TRM - TBM Crosswalk'!$I$1008,3,FALSE)="N/A","TBD","")</f>
        <v/>
      </c>
      <c r="F5664" t="str">
        <f>IF(VLOOKUP(TRM!A4417,'TRM - TBM Crosswalk'!$A$2:'TRM - TBM Crosswalk'!$I$1008,4,FALSE)=0,"",VLOOKUP(TRM!A4417,'TRM - TBM Crosswalk'!$A$2:'TRM - TBM Crosswalk'!$I$1008,4,FALSE))</f>
        <v/>
      </c>
      <c r="G5664" t="str">
        <f>IF(VLOOKUP(TRM!A4417,'TRM - TBM Crosswalk'!$A$2:'TRM - TBM Crosswalk'!$I$1008,5,FALSE)=0,"",VLOOKUP(TRM!A4417,'TRM - TBM Crosswalk'!$A$2:'TRM - TBM Crosswalk'!$I$1008,5,FALSE))</f>
        <v/>
      </c>
      <c r="H5664" t="str">
        <f>IF(VLOOKUP(TRM!A4417,'TRM - TBM Crosswalk'!$A$2:'TRM - TBM Crosswalk'!$I$1008,6,FALSE)=0,"",VLOOKUP(TRM!A4417,'TRM - TBM Crosswalk'!$A$2:'TRM - TBM Crosswalk'!$I$1008,6,FALSE))</f>
        <v/>
      </c>
      <c r="I5664" t="str">
        <f>IF(VLOOKUP(TRM!A4417,'TRM - TBM Crosswalk'!$A$2:'TRM - TBM Crosswalk'!$I$1008,7,FALSE)=0,"",VLOOKUP(TRM!A4417,'TRM - TBM Crosswalk'!$A$2:'TRM - TBM Crosswalk'!$I$1008,7,FALSE))</f>
        <v>End User Services</v>
      </c>
      <c r="J5664" t="str">
        <f>IF(VLOOKUP(TRM!A4417,'TRM - TBM Crosswalk'!$A$2:'TRM - TBM Crosswalk'!$I$1008,8,FALSE)=0,"",VLOOKUP(TRM!A4417,'TRM - TBM Crosswalk'!$A$2:'TRM - TBM Crosswalk'!$I$1008,8,FALSE))</f>
        <v>Communication &amp; Collaboration</v>
      </c>
      <c r="K5664" t="str">
        <f>IF(VLOOKUP(TRM!A4417,'TRM - TBM Crosswalk'!$A$2:'TRM - TBM Crosswalk'!$I$1008,9,FALSE)=0,"",VLOOKUP(TRM!A4417,'TRM - TBM Crosswalk'!$A$2:'TRM - TBM Crosswalk'!$I$1008,9,FALSE))</f>
        <v>Productivity</v>
      </c>
    </row>
    <row r="5665" spans="1:11" x14ac:dyDescent="0.45">
      <c r="A5665" t="str">
        <f>TRM!A4418</f>
        <v>A02.028.334#</v>
      </c>
      <c r="B5665" t="str">
        <f>TRM!B4418</f>
        <v>Web Authoring#</v>
      </c>
      <c r="C5665" t="str">
        <f>TRM!C4418</f>
        <v>MUSE_2017_1_0.app - 4.2.0.211</v>
      </c>
      <c r="D5665">
        <f>TRM!D4418</f>
        <v>0</v>
      </c>
      <c r="E5665" t="str">
        <f>IF(VLOOKUP(TRM!A4418,'TRM - TBM Crosswalk'!$A$2:'TRM - TBM Crosswalk'!$I$1008,3,FALSE)="N/A","TBD","")</f>
        <v/>
      </c>
      <c r="F5665" t="str">
        <f>IF(VLOOKUP(TRM!A4418,'TRM - TBM Crosswalk'!$A$2:'TRM - TBM Crosswalk'!$I$1008,4,FALSE)=0,"",VLOOKUP(TRM!A4418,'TRM - TBM Crosswalk'!$A$2:'TRM - TBM Crosswalk'!$I$1008,4,FALSE))</f>
        <v/>
      </c>
      <c r="G5665" t="str">
        <f>IF(VLOOKUP(TRM!A4418,'TRM - TBM Crosswalk'!$A$2:'TRM - TBM Crosswalk'!$I$1008,5,FALSE)=0,"",VLOOKUP(TRM!A4418,'TRM - TBM Crosswalk'!$A$2:'TRM - TBM Crosswalk'!$I$1008,5,FALSE))</f>
        <v/>
      </c>
      <c r="H5665" t="str">
        <f>IF(VLOOKUP(TRM!A4418,'TRM - TBM Crosswalk'!$A$2:'TRM - TBM Crosswalk'!$I$1008,6,FALSE)=0,"",VLOOKUP(TRM!A4418,'TRM - TBM Crosswalk'!$A$2:'TRM - TBM Crosswalk'!$I$1008,6,FALSE))</f>
        <v/>
      </c>
      <c r="I5665" t="str">
        <f>IF(VLOOKUP(TRM!A4418,'TRM - TBM Crosswalk'!$A$2:'TRM - TBM Crosswalk'!$I$1008,7,FALSE)=0,"",VLOOKUP(TRM!A4418,'TRM - TBM Crosswalk'!$A$2:'TRM - TBM Crosswalk'!$I$1008,7,FALSE))</f>
        <v>End User Services</v>
      </c>
      <c r="J5665" t="str">
        <f>IF(VLOOKUP(TRM!A4418,'TRM - TBM Crosswalk'!$A$2:'TRM - TBM Crosswalk'!$I$1008,8,FALSE)=0,"",VLOOKUP(TRM!A4418,'TRM - TBM Crosswalk'!$A$2:'TRM - TBM Crosswalk'!$I$1008,8,FALSE))</f>
        <v>Communication &amp; Collaboration</v>
      </c>
      <c r="K5665" t="str">
        <f>IF(VLOOKUP(TRM!A4418,'TRM - TBM Crosswalk'!$A$2:'TRM - TBM Crosswalk'!$I$1008,9,FALSE)=0,"",VLOOKUP(TRM!A4418,'TRM - TBM Crosswalk'!$A$2:'TRM - TBM Crosswalk'!$I$1008,9,FALSE))</f>
        <v>Productivity</v>
      </c>
    </row>
    <row r="5666" spans="1:11" x14ac:dyDescent="0.45">
      <c r="A5666" t="str">
        <f>TRM!A4419</f>
        <v>A02.028.334#</v>
      </c>
      <c r="B5666" t="str">
        <f>TRM!B4419</f>
        <v>Web Authoring#</v>
      </c>
      <c r="C5666" t="str">
        <f>TRM!C4419</f>
        <v>MUSE_2018_0.app - 4.3.0.256</v>
      </c>
      <c r="D5666">
        <f>TRM!D4419</f>
        <v>0</v>
      </c>
      <c r="E5666" t="str">
        <f>IF(VLOOKUP(TRM!A4419,'TRM - TBM Crosswalk'!$A$2:'TRM - TBM Crosswalk'!$I$1008,3,FALSE)="N/A","TBD","")</f>
        <v/>
      </c>
      <c r="F5666" t="str">
        <f>IF(VLOOKUP(TRM!A4419,'TRM - TBM Crosswalk'!$A$2:'TRM - TBM Crosswalk'!$I$1008,4,FALSE)=0,"",VLOOKUP(TRM!A4419,'TRM - TBM Crosswalk'!$A$2:'TRM - TBM Crosswalk'!$I$1008,4,FALSE))</f>
        <v/>
      </c>
      <c r="G5666" t="str">
        <f>IF(VLOOKUP(TRM!A4419,'TRM - TBM Crosswalk'!$A$2:'TRM - TBM Crosswalk'!$I$1008,5,FALSE)=0,"",VLOOKUP(TRM!A4419,'TRM - TBM Crosswalk'!$A$2:'TRM - TBM Crosswalk'!$I$1008,5,FALSE))</f>
        <v/>
      </c>
      <c r="H5666" t="str">
        <f>IF(VLOOKUP(TRM!A4419,'TRM - TBM Crosswalk'!$A$2:'TRM - TBM Crosswalk'!$I$1008,6,FALSE)=0,"",VLOOKUP(TRM!A4419,'TRM - TBM Crosswalk'!$A$2:'TRM - TBM Crosswalk'!$I$1008,6,FALSE))</f>
        <v/>
      </c>
      <c r="I5666" t="str">
        <f>IF(VLOOKUP(TRM!A4419,'TRM - TBM Crosswalk'!$A$2:'TRM - TBM Crosswalk'!$I$1008,7,FALSE)=0,"",VLOOKUP(TRM!A4419,'TRM - TBM Crosswalk'!$A$2:'TRM - TBM Crosswalk'!$I$1008,7,FALSE))</f>
        <v>End User Services</v>
      </c>
      <c r="J5666" t="str">
        <f>IF(VLOOKUP(TRM!A4419,'TRM - TBM Crosswalk'!$A$2:'TRM - TBM Crosswalk'!$I$1008,8,FALSE)=0,"",VLOOKUP(TRM!A4419,'TRM - TBM Crosswalk'!$A$2:'TRM - TBM Crosswalk'!$I$1008,8,FALSE))</f>
        <v>Communication &amp; Collaboration</v>
      </c>
      <c r="K5666" t="str">
        <f>IF(VLOOKUP(TRM!A4419,'TRM - TBM Crosswalk'!$A$2:'TRM - TBM Crosswalk'!$I$1008,9,FALSE)=0,"",VLOOKUP(TRM!A4419,'TRM - TBM Crosswalk'!$A$2:'TRM - TBM Crosswalk'!$I$1008,9,FALSE))</f>
        <v>Productivity</v>
      </c>
    </row>
    <row r="5667" spans="1:11" x14ac:dyDescent="0.45">
      <c r="A5667" t="str">
        <f>TRM!A4420</f>
        <v>A02.028.334#</v>
      </c>
      <c r="B5667" t="str">
        <f>TRM!B4420</f>
        <v>Web Authoring#</v>
      </c>
      <c r="C5667" t="str">
        <f>TRM!C4420</f>
        <v>MUSE_2018_1_0.app - 4.4.1.298</v>
      </c>
      <c r="D5667">
        <f>TRM!D4420</f>
        <v>0</v>
      </c>
      <c r="E5667" t="str">
        <f>IF(VLOOKUP(TRM!A4420,'TRM - TBM Crosswalk'!$A$2:'TRM - TBM Crosswalk'!$I$1008,3,FALSE)="N/A","TBD","")</f>
        <v/>
      </c>
      <c r="F5667" t="str">
        <f>IF(VLOOKUP(TRM!A4420,'TRM - TBM Crosswalk'!$A$2:'TRM - TBM Crosswalk'!$I$1008,4,FALSE)=0,"",VLOOKUP(TRM!A4420,'TRM - TBM Crosswalk'!$A$2:'TRM - TBM Crosswalk'!$I$1008,4,FALSE))</f>
        <v/>
      </c>
      <c r="G5667" t="str">
        <f>IF(VLOOKUP(TRM!A4420,'TRM - TBM Crosswalk'!$A$2:'TRM - TBM Crosswalk'!$I$1008,5,FALSE)=0,"",VLOOKUP(TRM!A4420,'TRM - TBM Crosswalk'!$A$2:'TRM - TBM Crosswalk'!$I$1008,5,FALSE))</f>
        <v/>
      </c>
      <c r="H5667" t="str">
        <f>IF(VLOOKUP(TRM!A4420,'TRM - TBM Crosswalk'!$A$2:'TRM - TBM Crosswalk'!$I$1008,6,FALSE)=0,"",VLOOKUP(TRM!A4420,'TRM - TBM Crosswalk'!$A$2:'TRM - TBM Crosswalk'!$I$1008,6,FALSE))</f>
        <v/>
      </c>
      <c r="I5667" t="str">
        <f>IF(VLOOKUP(TRM!A4420,'TRM - TBM Crosswalk'!$A$2:'TRM - TBM Crosswalk'!$I$1008,7,FALSE)=0,"",VLOOKUP(TRM!A4420,'TRM - TBM Crosswalk'!$A$2:'TRM - TBM Crosswalk'!$I$1008,7,FALSE))</f>
        <v>End User Services</v>
      </c>
      <c r="J5667" t="str">
        <f>IF(VLOOKUP(TRM!A4420,'TRM - TBM Crosswalk'!$A$2:'TRM - TBM Crosswalk'!$I$1008,8,FALSE)=0,"",VLOOKUP(TRM!A4420,'TRM - TBM Crosswalk'!$A$2:'TRM - TBM Crosswalk'!$I$1008,8,FALSE))</f>
        <v>Communication &amp; Collaboration</v>
      </c>
      <c r="K5667" t="str">
        <f>IF(VLOOKUP(TRM!A4420,'TRM - TBM Crosswalk'!$A$2:'TRM - TBM Crosswalk'!$I$1008,9,FALSE)=0,"",VLOOKUP(TRM!A4420,'TRM - TBM Crosswalk'!$A$2:'TRM - TBM Crosswalk'!$I$1008,9,FALSE))</f>
        <v>Productivity</v>
      </c>
    </row>
    <row r="5668" spans="1:11" x14ac:dyDescent="0.45">
      <c r="A5668" t="str">
        <f>TRM!A4421</f>
        <v>A02.028.334#</v>
      </c>
      <c r="B5668" t="str">
        <f>TRM!B4421</f>
        <v>Web Authoring#</v>
      </c>
      <c r="C5668" t="str">
        <f>TRM!C4421</f>
        <v>WebSphere Customization Toolbox V8.5</v>
      </c>
      <c r="D5668">
        <f>TRM!D4421</f>
        <v>0</v>
      </c>
      <c r="E5668" t="str">
        <f>IF(VLOOKUP(TRM!A4421,'TRM - TBM Crosswalk'!$A$2:'TRM - TBM Crosswalk'!$I$1008,3,FALSE)="N/A","TBD","")</f>
        <v/>
      </c>
      <c r="F5668" t="str">
        <f>IF(VLOOKUP(TRM!A4421,'TRM - TBM Crosswalk'!$A$2:'TRM - TBM Crosswalk'!$I$1008,4,FALSE)=0,"",VLOOKUP(TRM!A4421,'TRM - TBM Crosswalk'!$A$2:'TRM - TBM Crosswalk'!$I$1008,4,FALSE))</f>
        <v/>
      </c>
      <c r="G5668" t="str">
        <f>IF(VLOOKUP(TRM!A4421,'TRM - TBM Crosswalk'!$A$2:'TRM - TBM Crosswalk'!$I$1008,5,FALSE)=0,"",VLOOKUP(TRM!A4421,'TRM - TBM Crosswalk'!$A$2:'TRM - TBM Crosswalk'!$I$1008,5,FALSE))</f>
        <v/>
      </c>
      <c r="H5668" t="str">
        <f>IF(VLOOKUP(TRM!A4421,'TRM - TBM Crosswalk'!$A$2:'TRM - TBM Crosswalk'!$I$1008,6,FALSE)=0,"",VLOOKUP(TRM!A4421,'TRM - TBM Crosswalk'!$A$2:'TRM - TBM Crosswalk'!$I$1008,6,FALSE))</f>
        <v/>
      </c>
      <c r="I5668" t="str">
        <f>IF(VLOOKUP(TRM!A4421,'TRM - TBM Crosswalk'!$A$2:'TRM - TBM Crosswalk'!$I$1008,7,FALSE)=0,"",VLOOKUP(TRM!A4421,'TRM - TBM Crosswalk'!$A$2:'TRM - TBM Crosswalk'!$I$1008,7,FALSE))</f>
        <v>End User Services</v>
      </c>
      <c r="J5668" t="str">
        <f>IF(VLOOKUP(TRM!A4421,'TRM - TBM Crosswalk'!$A$2:'TRM - TBM Crosswalk'!$I$1008,8,FALSE)=0,"",VLOOKUP(TRM!A4421,'TRM - TBM Crosswalk'!$A$2:'TRM - TBM Crosswalk'!$I$1008,8,FALSE))</f>
        <v>Communication &amp; Collaboration</v>
      </c>
      <c r="K5668" t="str">
        <f>IF(VLOOKUP(TRM!A4421,'TRM - TBM Crosswalk'!$A$2:'TRM - TBM Crosswalk'!$I$1008,9,FALSE)=0,"",VLOOKUP(TRM!A4421,'TRM - TBM Crosswalk'!$A$2:'TRM - TBM Crosswalk'!$I$1008,9,FALSE))</f>
        <v>Productivity</v>
      </c>
    </row>
    <row r="5669" spans="1:11" x14ac:dyDescent="0.45">
      <c r="A5669" t="str">
        <f>TRM!A4422</f>
        <v>A02.028.334#</v>
      </c>
      <c r="B5669" t="str">
        <f>TRM!B4422</f>
        <v>Web Authoring#</v>
      </c>
      <c r="C5669" t="str">
        <f>TRM!C4422</f>
        <v>WebSphere Customization Toolbox V9.0</v>
      </c>
      <c r="D5669">
        <f>TRM!D4422</f>
        <v>0</v>
      </c>
      <c r="E5669" t="str">
        <f>IF(VLOOKUP(TRM!A4422,'TRM - TBM Crosswalk'!$A$2:'TRM - TBM Crosswalk'!$I$1008,3,FALSE)="N/A","TBD","")</f>
        <v/>
      </c>
      <c r="F5669" t="str">
        <f>IF(VLOOKUP(TRM!A4422,'TRM - TBM Crosswalk'!$A$2:'TRM - TBM Crosswalk'!$I$1008,4,FALSE)=0,"",VLOOKUP(TRM!A4422,'TRM - TBM Crosswalk'!$A$2:'TRM - TBM Crosswalk'!$I$1008,4,FALSE))</f>
        <v/>
      </c>
      <c r="G5669" t="str">
        <f>IF(VLOOKUP(TRM!A4422,'TRM - TBM Crosswalk'!$A$2:'TRM - TBM Crosswalk'!$I$1008,5,FALSE)=0,"",VLOOKUP(TRM!A4422,'TRM - TBM Crosswalk'!$A$2:'TRM - TBM Crosswalk'!$I$1008,5,FALSE))</f>
        <v/>
      </c>
      <c r="H5669" t="str">
        <f>IF(VLOOKUP(TRM!A4422,'TRM - TBM Crosswalk'!$A$2:'TRM - TBM Crosswalk'!$I$1008,6,FALSE)=0,"",VLOOKUP(TRM!A4422,'TRM - TBM Crosswalk'!$A$2:'TRM - TBM Crosswalk'!$I$1008,6,FALSE))</f>
        <v/>
      </c>
      <c r="I5669" t="str">
        <f>IF(VLOOKUP(TRM!A4422,'TRM - TBM Crosswalk'!$A$2:'TRM - TBM Crosswalk'!$I$1008,7,FALSE)=0,"",VLOOKUP(TRM!A4422,'TRM - TBM Crosswalk'!$A$2:'TRM - TBM Crosswalk'!$I$1008,7,FALSE))</f>
        <v>End User Services</v>
      </c>
      <c r="J5669" t="str">
        <f>IF(VLOOKUP(TRM!A4422,'TRM - TBM Crosswalk'!$A$2:'TRM - TBM Crosswalk'!$I$1008,8,FALSE)=0,"",VLOOKUP(TRM!A4422,'TRM - TBM Crosswalk'!$A$2:'TRM - TBM Crosswalk'!$I$1008,8,FALSE))</f>
        <v>Communication &amp; Collaboration</v>
      </c>
      <c r="K5669" t="str">
        <f>IF(VLOOKUP(TRM!A4422,'TRM - TBM Crosswalk'!$A$2:'TRM - TBM Crosswalk'!$I$1008,9,FALSE)=0,"",VLOOKUP(TRM!A4422,'TRM - TBM Crosswalk'!$A$2:'TRM - TBM Crosswalk'!$I$1008,9,FALSE))</f>
        <v>Productivity</v>
      </c>
    </row>
    <row r="5670" spans="1:11" x14ac:dyDescent="0.45">
      <c r="A5670" t="str">
        <f>TRM!A4423</f>
        <v>A02.028.335#</v>
      </c>
      <c r="B5670" t="str">
        <f>TRM!B4423</f>
        <v>Web Design Software#</v>
      </c>
      <c r="C5670" t="str">
        <f>TRM!C4423</f>
        <v>Adobe ColdFusion .NET Integration Services | 11.0.0.0</v>
      </c>
      <c r="D5670">
        <f>TRM!D4423</f>
        <v>0</v>
      </c>
      <c r="E5670" t="str">
        <f>IF(VLOOKUP(TRM!A4423,'TRM - TBM Crosswalk'!$A$2:'TRM - TBM Crosswalk'!$I$1008,3,FALSE)="N/A","TBD","")</f>
        <v/>
      </c>
      <c r="F5670" t="str">
        <f>IF(VLOOKUP(TRM!A4423,'TRM - TBM Crosswalk'!$A$2:'TRM - TBM Crosswalk'!$I$1008,4,FALSE)=0,"",VLOOKUP(TRM!A4423,'TRM - TBM Crosswalk'!$A$2:'TRM - TBM Crosswalk'!$I$1008,4,FALSE))</f>
        <v/>
      </c>
      <c r="G5670" t="str">
        <f>IF(VLOOKUP(TRM!A4423,'TRM - TBM Crosswalk'!$A$2:'TRM - TBM Crosswalk'!$I$1008,5,FALSE)=0,"",VLOOKUP(TRM!A4423,'TRM - TBM Crosswalk'!$A$2:'TRM - TBM Crosswalk'!$I$1008,5,FALSE))</f>
        <v/>
      </c>
      <c r="H5670" t="str">
        <f>IF(VLOOKUP(TRM!A4423,'TRM - TBM Crosswalk'!$A$2:'TRM - TBM Crosswalk'!$I$1008,6,FALSE)=0,"",VLOOKUP(TRM!A4423,'TRM - TBM Crosswalk'!$A$2:'TRM - TBM Crosswalk'!$I$1008,6,FALSE))</f>
        <v/>
      </c>
      <c r="I5670" t="str">
        <f>IF(VLOOKUP(TRM!A4423,'TRM - TBM Crosswalk'!$A$2:'TRM - TBM Crosswalk'!$I$1008,7,FALSE)=0,"",VLOOKUP(TRM!A4423,'TRM - TBM Crosswalk'!$A$2:'TRM - TBM Crosswalk'!$I$1008,7,FALSE))</f>
        <v>End User Services</v>
      </c>
      <c r="J5670" t="str">
        <f>IF(VLOOKUP(TRM!A4423,'TRM - TBM Crosswalk'!$A$2:'TRM - TBM Crosswalk'!$I$1008,8,FALSE)=0,"",VLOOKUP(TRM!A4423,'TRM - TBM Crosswalk'!$A$2:'TRM - TBM Crosswalk'!$I$1008,8,FALSE))</f>
        <v>Communication &amp; Collaboration</v>
      </c>
      <c r="K5670" t="str">
        <f>IF(VLOOKUP(TRM!A4423,'TRM - TBM Crosswalk'!$A$2:'TRM - TBM Crosswalk'!$I$1008,9,FALSE)=0,"",VLOOKUP(TRM!A4423,'TRM - TBM Crosswalk'!$A$2:'TRM - TBM Crosswalk'!$I$1008,9,FALSE))</f>
        <v>Productivity</v>
      </c>
    </row>
    <row r="5671" spans="1:11" x14ac:dyDescent="0.45">
      <c r="A5671" t="str">
        <f>TRM!A4424</f>
        <v>A02.028.335#</v>
      </c>
      <c r="B5671" t="str">
        <f>TRM!B4424</f>
        <v>Web Design Software#</v>
      </c>
      <c r="C5671" t="str">
        <f>TRM!C4424</f>
        <v>Adobe ColdFusion 10 .NET Integration Services | 10.0.0.0</v>
      </c>
      <c r="D5671">
        <f>TRM!D4424</f>
        <v>0</v>
      </c>
      <c r="E5671" t="str">
        <f>IF(VLOOKUP(TRM!A4424,'TRM - TBM Crosswalk'!$A$2:'TRM - TBM Crosswalk'!$I$1008,3,FALSE)="N/A","TBD","")</f>
        <v/>
      </c>
      <c r="F5671" t="str">
        <f>IF(VLOOKUP(TRM!A4424,'TRM - TBM Crosswalk'!$A$2:'TRM - TBM Crosswalk'!$I$1008,4,FALSE)=0,"",VLOOKUP(TRM!A4424,'TRM - TBM Crosswalk'!$A$2:'TRM - TBM Crosswalk'!$I$1008,4,FALSE))</f>
        <v/>
      </c>
      <c r="G5671" t="str">
        <f>IF(VLOOKUP(TRM!A4424,'TRM - TBM Crosswalk'!$A$2:'TRM - TBM Crosswalk'!$I$1008,5,FALSE)=0,"",VLOOKUP(TRM!A4424,'TRM - TBM Crosswalk'!$A$2:'TRM - TBM Crosswalk'!$I$1008,5,FALSE))</f>
        <v/>
      </c>
      <c r="H5671" t="str">
        <f>IF(VLOOKUP(TRM!A4424,'TRM - TBM Crosswalk'!$A$2:'TRM - TBM Crosswalk'!$I$1008,6,FALSE)=0,"",VLOOKUP(TRM!A4424,'TRM - TBM Crosswalk'!$A$2:'TRM - TBM Crosswalk'!$I$1008,6,FALSE))</f>
        <v/>
      </c>
      <c r="I5671" t="str">
        <f>IF(VLOOKUP(TRM!A4424,'TRM - TBM Crosswalk'!$A$2:'TRM - TBM Crosswalk'!$I$1008,7,FALSE)=0,"",VLOOKUP(TRM!A4424,'TRM - TBM Crosswalk'!$A$2:'TRM - TBM Crosswalk'!$I$1008,7,FALSE))</f>
        <v>End User Services</v>
      </c>
      <c r="J5671" t="str">
        <f>IF(VLOOKUP(TRM!A4424,'TRM - TBM Crosswalk'!$A$2:'TRM - TBM Crosswalk'!$I$1008,8,FALSE)=0,"",VLOOKUP(TRM!A4424,'TRM - TBM Crosswalk'!$A$2:'TRM - TBM Crosswalk'!$I$1008,8,FALSE))</f>
        <v>Communication &amp; Collaboration</v>
      </c>
      <c r="K5671" t="str">
        <f>IF(VLOOKUP(TRM!A4424,'TRM - TBM Crosswalk'!$A$2:'TRM - TBM Crosswalk'!$I$1008,9,FALSE)=0,"",VLOOKUP(TRM!A4424,'TRM - TBM Crosswalk'!$A$2:'TRM - TBM Crosswalk'!$I$1008,9,FALSE))</f>
        <v>Productivity</v>
      </c>
    </row>
    <row r="5672" spans="1:11" x14ac:dyDescent="0.45">
      <c r="A5672" t="str">
        <f>TRM!A4747</f>
        <v>A02.030.361</v>
      </c>
      <c r="B5672" t="str">
        <f>TRM!B4747</f>
        <v>Email</v>
      </c>
      <c r="C5672" t="str">
        <f>TRM!C4747</f>
        <v>G Suite Syncâ„¢ for Microsoft OutlookÂ® | 4.2.40.0</v>
      </c>
      <c r="D5672">
        <f>TRM!D4747</f>
        <v>0</v>
      </c>
      <c r="E5672" t="str">
        <f>IF(VLOOKUP(TRM!A4747,'TRM - TBM Crosswalk'!$A$2:'TRM - TBM Crosswalk'!$I$1008,3,FALSE)="N/A","TBD","")</f>
        <v/>
      </c>
      <c r="F5672" t="str">
        <f>IF(VLOOKUP(TRM!A4747,'TRM - TBM Crosswalk'!$A$2:'TRM - TBM Crosswalk'!$I$1008,4,FALSE)=0,"",VLOOKUP(TRM!A4747,'TRM - TBM Crosswalk'!$A$2:'TRM - TBM Crosswalk'!$I$1008,4,FALSE))</f>
        <v/>
      </c>
      <c r="G5672" t="str">
        <f>IF(VLOOKUP(TRM!A4747,'TRM - TBM Crosswalk'!$A$2:'TRM - TBM Crosswalk'!$I$1008,5,FALSE)=0,"",VLOOKUP(TRM!A4747,'TRM - TBM Crosswalk'!$A$2:'TRM - TBM Crosswalk'!$I$1008,5,FALSE))</f>
        <v/>
      </c>
      <c r="H5672" t="str">
        <f>IF(VLOOKUP(TRM!A4747,'TRM - TBM Crosswalk'!$A$2:'TRM - TBM Crosswalk'!$I$1008,6,FALSE)=0,"",VLOOKUP(TRM!A4747,'TRM - TBM Crosswalk'!$A$2:'TRM - TBM Crosswalk'!$I$1008,6,FALSE))</f>
        <v/>
      </c>
      <c r="I5672" t="str">
        <f>IF(VLOOKUP(TRM!A4747,'TRM - TBM Crosswalk'!$A$2:'TRM - TBM Crosswalk'!$I$1008,7,FALSE)=0,"",VLOOKUP(TRM!A4747,'TRM - TBM Crosswalk'!$A$2:'TRM - TBM Crosswalk'!$I$1008,7,FALSE))</f>
        <v>End User Services</v>
      </c>
      <c r="J5672" t="str">
        <f>IF(VLOOKUP(TRM!A4747,'TRM - TBM Crosswalk'!$A$2:'TRM - TBM Crosswalk'!$I$1008,8,FALSE)=0,"",VLOOKUP(TRM!A4747,'TRM - TBM Crosswalk'!$A$2:'TRM - TBM Crosswalk'!$I$1008,8,FALSE))</f>
        <v>Communication &amp; Collaboration</v>
      </c>
      <c r="K5672" t="str">
        <f>IF(VLOOKUP(TRM!A4747,'TRM - TBM Crosswalk'!$A$2:'TRM - TBM Crosswalk'!$I$1008,9,FALSE)=0,"",VLOOKUP(TRM!A4747,'TRM - TBM Crosswalk'!$A$2:'TRM - TBM Crosswalk'!$I$1008,9,FALSE))</f>
        <v>Communication</v>
      </c>
    </row>
    <row r="5673" spans="1:11" x14ac:dyDescent="0.45">
      <c r="A5673" t="str">
        <f>TRM!A4865</f>
        <v>A02.030.369#</v>
      </c>
      <c r="B5673" t="str">
        <f>TRM!B4865</f>
        <v>Digital Audio Editing#</v>
      </c>
      <c r="C5673" t="str">
        <f>TRM!C4865</f>
        <v>Audacity | 2.3.0</v>
      </c>
      <c r="D5673">
        <f>TRM!D4865</f>
        <v>0</v>
      </c>
      <c r="E5673" t="str">
        <f>IF(VLOOKUP(TRM!A4865,'TRM - TBM Crosswalk'!$A$2:'TRM - TBM Crosswalk'!$I$1008,3,FALSE)="N/A","TBD","")</f>
        <v/>
      </c>
      <c r="F5673" t="str">
        <f>IF(VLOOKUP(TRM!A4865,'TRM - TBM Crosswalk'!$A$2:'TRM - TBM Crosswalk'!$I$1008,4,FALSE)=0,"",VLOOKUP(TRM!A4865,'TRM - TBM Crosswalk'!$A$2:'TRM - TBM Crosswalk'!$I$1008,4,FALSE))</f>
        <v/>
      </c>
      <c r="G5673" t="str">
        <f>IF(VLOOKUP(TRM!A4865,'TRM - TBM Crosswalk'!$A$2:'TRM - TBM Crosswalk'!$I$1008,5,FALSE)=0,"",VLOOKUP(TRM!A4865,'TRM - TBM Crosswalk'!$A$2:'TRM - TBM Crosswalk'!$I$1008,5,FALSE))</f>
        <v/>
      </c>
      <c r="H5673" t="str">
        <f>IF(VLOOKUP(TRM!A4865,'TRM - TBM Crosswalk'!$A$2:'TRM - TBM Crosswalk'!$I$1008,6,FALSE)=0,"",VLOOKUP(TRM!A4865,'TRM - TBM Crosswalk'!$A$2:'TRM - TBM Crosswalk'!$I$1008,6,FALSE))</f>
        <v/>
      </c>
      <c r="I5673" t="str">
        <f>IF(VLOOKUP(TRM!A4865,'TRM - TBM Crosswalk'!$A$2:'TRM - TBM Crosswalk'!$I$1008,7,FALSE)=0,"",VLOOKUP(TRM!A4865,'TRM - TBM Crosswalk'!$A$2:'TRM - TBM Crosswalk'!$I$1008,7,FALSE))</f>
        <v>End User Services</v>
      </c>
      <c r="J5673" t="str">
        <f>IF(VLOOKUP(TRM!A4865,'TRM - TBM Crosswalk'!$A$2:'TRM - TBM Crosswalk'!$I$1008,8,FALSE)=0,"",VLOOKUP(TRM!A4865,'TRM - TBM Crosswalk'!$A$2:'TRM - TBM Crosswalk'!$I$1008,8,FALSE))</f>
        <v>Communication &amp; Collaboration</v>
      </c>
      <c r="K5673" t="str">
        <f>IF(VLOOKUP(TRM!A4865,'TRM - TBM Crosswalk'!$A$2:'TRM - TBM Crosswalk'!$I$1008,9,FALSE)=0,"",VLOOKUP(TRM!A4865,'TRM - TBM Crosswalk'!$A$2:'TRM - TBM Crosswalk'!$I$1008,9,FALSE))</f>
        <v>Productivity</v>
      </c>
    </row>
    <row r="5674" spans="1:11" x14ac:dyDescent="0.45">
      <c r="A5674" t="str">
        <f>TRM!A4866</f>
        <v>A02.030.369#</v>
      </c>
      <c r="B5674" t="str">
        <f>TRM!B4866</f>
        <v>Digital Audio Editing#</v>
      </c>
      <c r="C5674" t="str">
        <f>TRM!C4866</f>
        <v>Audacity | 2.3.1</v>
      </c>
      <c r="D5674">
        <f>TRM!D4866</f>
        <v>0</v>
      </c>
      <c r="E5674" t="str">
        <f>IF(VLOOKUP(TRM!A4866,'TRM - TBM Crosswalk'!$A$2:'TRM - TBM Crosswalk'!$I$1008,3,FALSE)="N/A","TBD","")</f>
        <v/>
      </c>
      <c r="F5674" t="str">
        <f>IF(VLOOKUP(TRM!A4866,'TRM - TBM Crosswalk'!$A$2:'TRM - TBM Crosswalk'!$I$1008,4,FALSE)=0,"",VLOOKUP(TRM!A4866,'TRM - TBM Crosswalk'!$A$2:'TRM - TBM Crosswalk'!$I$1008,4,FALSE))</f>
        <v/>
      </c>
      <c r="G5674" t="str">
        <f>IF(VLOOKUP(TRM!A4866,'TRM - TBM Crosswalk'!$A$2:'TRM - TBM Crosswalk'!$I$1008,5,FALSE)=0,"",VLOOKUP(TRM!A4866,'TRM - TBM Crosswalk'!$A$2:'TRM - TBM Crosswalk'!$I$1008,5,FALSE))</f>
        <v/>
      </c>
      <c r="H5674" t="str">
        <f>IF(VLOOKUP(TRM!A4866,'TRM - TBM Crosswalk'!$A$2:'TRM - TBM Crosswalk'!$I$1008,6,FALSE)=0,"",VLOOKUP(TRM!A4866,'TRM - TBM Crosswalk'!$A$2:'TRM - TBM Crosswalk'!$I$1008,6,FALSE))</f>
        <v/>
      </c>
      <c r="I5674" t="str">
        <f>IF(VLOOKUP(TRM!A4866,'TRM - TBM Crosswalk'!$A$2:'TRM - TBM Crosswalk'!$I$1008,7,FALSE)=0,"",VLOOKUP(TRM!A4866,'TRM - TBM Crosswalk'!$A$2:'TRM - TBM Crosswalk'!$I$1008,7,FALSE))</f>
        <v>End User Services</v>
      </c>
      <c r="J5674" t="str">
        <f>IF(VLOOKUP(TRM!A4866,'TRM - TBM Crosswalk'!$A$2:'TRM - TBM Crosswalk'!$I$1008,8,FALSE)=0,"",VLOOKUP(TRM!A4866,'TRM - TBM Crosswalk'!$A$2:'TRM - TBM Crosswalk'!$I$1008,8,FALSE))</f>
        <v>Communication &amp; Collaboration</v>
      </c>
      <c r="K5674" t="str">
        <f>IF(VLOOKUP(TRM!A4866,'TRM - TBM Crosswalk'!$A$2:'TRM - TBM Crosswalk'!$I$1008,9,FALSE)=0,"",VLOOKUP(TRM!A4866,'TRM - TBM Crosswalk'!$A$2:'TRM - TBM Crosswalk'!$I$1008,9,FALSE))</f>
        <v>Productivity</v>
      </c>
    </row>
    <row r="5675" spans="1:11" x14ac:dyDescent="0.45">
      <c r="A5675" t="str">
        <f>TRM!A4867</f>
        <v>A02.030.369#</v>
      </c>
      <c r="B5675" t="str">
        <f>TRM!B4867</f>
        <v>Digital Audio Editing#</v>
      </c>
      <c r="C5675" t="str">
        <f>TRM!C4867</f>
        <v>Audio MIDI Setup.app - 3.1</v>
      </c>
      <c r="D5675">
        <f>TRM!D4867</f>
        <v>0</v>
      </c>
      <c r="E5675" t="str">
        <f>IF(VLOOKUP(TRM!A4867,'TRM - TBM Crosswalk'!$A$2:'TRM - TBM Crosswalk'!$I$1008,3,FALSE)="N/A","TBD","")</f>
        <v/>
      </c>
      <c r="F5675" t="str">
        <f>IF(VLOOKUP(TRM!A4867,'TRM - TBM Crosswalk'!$A$2:'TRM - TBM Crosswalk'!$I$1008,4,FALSE)=0,"",VLOOKUP(TRM!A4867,'TRM - TBM Crosswalk'!$A$2:'TRM - TBM Crosswalk'!$I$1008,4,FALSE))</f>
        <v/>
      </c>
      <c r="G5675" t="str">
        <f>IF(VLOOKUP(TRM!A4867,'TRM - TBM Crosswalk'!$A$2:'TRM - TBM Crosswalk'!$I$1008,5,FALSE)=0,"",VLOOKUP(TRM!A4867,'TRM - TBM Crosswalk'!$A$2:'TRM - TBM Crosswalk'!$I$1008,5,FALSE))</f>
        <v/>
      </c>
      <c r="H5675" t="str">
        <f>IF(VLOOKUP(TRM!A4867,'TRM - TBM Crosswalk'!$A$2:'TRM - TBM Crosswalk'!$I$1008,6,FALSE)=0,"",VLOOKUP(TRM!A4867,'TRM - TBM Crosswalk'!$A$2:'TRM - TBM Crosswalk'!$I$1008,6,FALSE))</f>
        <v/>
      </c>
      <c r="I5675" t="str">
        <f>IF(VLOOKUP(TRM!A4867,'TRM - TBM Crosswalk'!$A$2:'TRM - TBM Crosswalk'!$I$1008,7,FALSE)=0,"",VLOOKUP(TRM!A4867,'TRM - TBM Crosswalk'!$A$2:'TRM - TBM Crosswalk'!$I$1008,7,FALSE))</f>
        <v>End User Services</v>
      </c>
      <c r="J5675" t="str">
        <f>IF(VLOOKUP(TRM!A4867,'TRM - TBM Crosswalk'!$A$2:'TRM - TBM Crosswalk'!$I$1008,8,FALSE)=0,"",VLOOKUP(TRM!A4867,'TRM - TBM Crosswalk'!$A$2:'TRM - TBM Crosswalk'!$I$1008,8,FALSE))</f>
        <v>Communication &amp; Collaboration</v>
      </c>
      <c r="K5675" t="str">
        <f>IF(VLOOKUP(TRM!A4867,'TRM - TBM Crosswalk'!$A$2:'TRM - TBM Crosswalk'!$I$1008,9,FALSE)=0,"",VLOOKUP(TRM!A4867,'TRM - TBM Crosswalk'!$A$2:'TRM - TBM Crosswalk'!$I$1008,9,FALSE))</f>
        <v>Productivity</v>
      </c>
    </row>
    <row r="5676" spans="1:11" x14ac:dyDescent="0.45">
      <c r="A5676" t="str">
        <f>TRM!A4877</f>
        <v>A02.030.369#</v>
      </c>
      <c r="B5676" t="str">
        <f>TRM!B4877</f>
        <v>Digital Audio Editing#</v>
      </c>
      <c r="C5676" t="str">
        <f>TRM!C4877</f>
        <v>AVerMedia CO331GT USB HD Capture Device | 3.3505.64.53</v>
      </c>
      <c r="D5676">
        <f>TRM!D4877</f>
        <v>0</v>
      </c>
      <c r="E5676" t="str">
        <f>IF(VLOOKUP(TRM!A4877,'TRM - TBM Crosswalk'!$A$2:'TRM - TBM Crosswalk'!$I$1008,3,FALSE)="N/A","TBD","")</f>
        <v/>
      </c>
      <c r="F5676" t="str">
        <f>IF(VLOOKUP(TRM!A4877,'TRM - TBM Crosswalk'!$A$2:'TRM - TBM Crosswalk'!$I$1008,4,FALSE)=0,"",VLOOKUP(TRM!A4877,'TRM - TBM Crosswalk'!$A$2:'TRM - TBM Crosswalk'!$I$1008,4,FALSE))</f>
        <v/>
      </c>
      <c r="G5676" t="str">
        <f>IF(VLOOKUP(TRM!A4877,'TRM - TBM Crosswalk'!$A$2:'TRM - TBM Crosswalk'!$I$1008,5,FALSE)=0,"",VLOOKUP(TRM!A4877,'TRM - TBM Crosswalk'!$A$2:'TRM - TBM Crosswalk'!$I$1008,5,FALSE))</f>
        <v/>
      </c>
      <c r="H5676" t="str">
        <f>IF(VLOOKUP(TRM!A4877,'TRM - TBM Crosswalk'!$A$2:'TRM - TBM Crosswalk'!$I$1008,6,FALSE)=0,"",VLOOKUP(TRM!A4877,'TRM - TBM Crosswalk'!$A$2:'TRM - TBM Crosswalk'!$I$1008,6,FALSE))</f>
        <v/>
      </c>
      <c r="I5676" t="str">
        <f>IF(VLOOKUP(TRM!A4877,'TRM - TBM Crosswalk'!$A$2:'TRM - TBM Crosswalk'!$I$1008,7,FALSE)=0,"",VLOOKUP(TRM!A4877,'TRM - TBM Crosswalk'!$A$2:'TRM - TBM Crosswalk'!$I$1008,7,FALSE))</f>
        <v>End User Services</v>
      </c>
      <c r="J5676" t="str">
        <f>IF(VLOOKUP(TRM!A4877,'TRM - TBM Crosswalk'!$A$2:'TRM - TBM Crosswalk'!$I$1008,8,FALSE)=0,"",VLOOKUP(TRM!A4877,'TRM - TBM Crosswalk'!$A$2:'TRM - TBM Crosswalk'!$I$1008,8,FALSE))</f>
        <v>Communication &amp; Collaboration</v>
      </c>
      <c r="K5676" t="str">
        <f>IF(VLOOKUP(TRM!A4877,'TRM - TBM Crosswalk'!$A$2:'TRM - TBM Crosswalk'!$I$1008,9,FALSE)=0,"",VLOOKUP(TRM!A4877,'TRM - TBM Crosswalk'!$A$2:'TRM - TBM Crosswalk'!$I$1008,9,FALSE))</f>
        <v>Productivity</v>
      </c>
    </row>
    <row r="5677" spans="1:11" x14ac:dyDescent="0.45">
      <c r="A5677" t="str">
        <f>TRM!A4878</f>
        <v>A02.030.369#</v>
      </c>
      <c r="B5677" t="str">
        <f>TRM!B4878</f>
        <v>Digital Audio Editing#</v>
      </c>
      <c r="C5677" t="str">
        <f>TRM!C4878</f>
        <v>DLI Audio Logger | 3.1.9.10</v>
      </c>
      <c r="D5677">
        <f>TRM!D4878</f>
        <v>0</v>
      </c>
      <c r="E5677" t="str">
        <f>IF(VLOOKUP(TRM!A4878,'TRM - TBM Crosswalk'!$A$2:'TRM - TBM Crosswalk'!$I$1008,3,FALSE)="N/A","TBD","")</f>
        <v/>
      </c>
      <c r="F5677" t="str">
        <f>IF(VLOOKUP(TRM!A4878,'TRM - TBM Crosswalk'!$A$2:'TRM - TBM Crosswalk'!$I$1008,4,FALSE)=0,"",VLOOKUP(TRM!A4878,'TRM - TBM Crosswalk'!$A$2:'TRM - TBM Crosswalk'!$I$1008,4,FALSE))</f>
        <v/>
      </c>
      <c r="G5677" t="str">
        <f>IF(VLOOKUP(TRM!A4878,'TRM - TBM Crosswalk'!$A$2:'TRM - TBM Crosswalk'!$I$1008,5,FALSE)=0,"",VLOOKUP(TRM!A4878,'TRM - TBM Crosswalk'!$A$2:'TRM - TBM Crosswalk'!$I$1008,5,FALSE))</f>
        <v/>
      </c>
      <c r="H5677" t="str">
        <f>IF(VLOOKUP(TRM!A4878,'TRM - TBM Crosswalk'!$A$2:'TRM - TBM Crosswalk'!$I$1008,6,FALSE)=0,"",VLOOKUP(TRM!A4878,'TRM - TBM Crosswalk'!$A$2:'TRM - TBM Crosswalk'!$I$1008,6,FALSE))</f>
        <v/>
      </c>
      <c r="I5677" t="str">
        <f>IF(VLOOKUP(TRM!A4878,'TRM - TBM Crosswalk'!$A$2:'TRM - TBM Crosswalk'!$I$1008,7,FALSE)=0,"",VLOOKUP(TRM!A4878,'TRM - TBM Crosswalk'!$A$2:'TRM - TBM Crosswalk'!$I$1008,7,FALSE))</f>
        <v>End User Services</v>
      </c>
      <c r="J5677" t="str">
        <f>IF(VLOOKUP(TRM!A4878,'TRM - TBM Crosswalk'!$A$2:'TRM - TBM Crosswalk'!$I$1008,8,FALSE)=0,"",VLOOKUP(TRM!A4878,'TRM - TBM Crosswalk'!$A$2:'TRM - TBM Crosswalk'!$I$1008,8,FALSE))</f>
        <v>Communication &amp; Collaboration</v>
      </c>
      <c r="K5677" t="str">
        <f>IF(VLOOKUP(TRM!A4878,'TRM - TBM Crosswalk'!$A$2:'TRM - TBM Crosswalk'!$I$1008,9,FALSE)=0,"",VLOOKUP(TRM!A4878,'TRM - TBM Crosswalk'!$A$2:'TRM - TBM Crosswalk'!$I$1008,9,FALSE))</f>
        <v>Productivity</v>
      </c>
    </row>
    <row r="5678" spans="1:11" x14ac:dyDescent="0.45">
      <c r="A5678" t="str">
        <f>TRM!A4879</f>
        <v>A02.030.369#</v>
      </c>
      <c r="B5678" t="str">
        <f>TRM!B4879</f>
        <v>Digital Audio Editing#</v>
      </c>
      <c r="C5678" t="str">
        <f>TRM!C4879</f>
        <v>FFmpeg (Windows) for Audacity version | 2.2.2</v>
      </c>
      <c r="D5678">
        <f>TRM!D4879</f>
        <v>0</v>
      </c>
      <c r="E5678" t="str">
        <f>IF(VLOOKUP(TRM!A4879,'TRM - TBM Crosswalk'!$A$2:'TRM - TBM Crosswalk'!$I$1008,3,FALSE)="N/A","TBD","")</f>
        <v/>
      </c>
      <c r="F5678" t="str">
        <f>IF(VLOOKUP(TRM!A4879,'TRM - TBM Crosswalk'!$A$2:'TRM - TBM Crosswalk'!$I$1008,4,FALSE)=0,"",VLOOKUP(TRM!A4879,'TRM - TBM Crosswalk'!$A$2:'TRM - TBM Crosswalk'!$I$1008,4,FALSE))</f>
        <v/>
      </c>
      <c r="G5678" t="str">
        <f>IF(VLOOKUP(TRM!A4879,'TRM - TBM Crosswalk'!$A$2:'TRM - TBM Crosswalk'!$I$1008,5,FALSE)=0,"",VLOOKUP(TRM!A4879,'TRM - TBM Crosswalk'!$A$2:'TRM - TBM Crosswalk'!$I$1008,5,FALSE))</f>
        <v/>
      </c>
      <c r="H5678" t="str">
        <f>IF(VLOOKUP(TRM!A4879,'TRM - TBM Crosswalk'!$A$2:'TRM - TBM Crosswalk'!$I$1008,6,FALSE)=0,"",VLOOKUP(TRM!A4879,'TRM - TBM Crosswalk'!$A$2:'TRM - TBM Crosswalk'!$I$1008,6,FALSE))</f>
        <v/>
      </c>
      <c r="I5678" t="str">
        <f>IF(VLOOKUP(TRM!A4879,'TRM - TBM Crosswalk'!$A$2:'TRM - TBM Crosswalk'!$I$1008,7,FALSE)=0,"",VLOOKUP(TRM!A4879,'TRM - TBM Crosswalk'!$A$2:'TRM - TBM Crosswalk'!$I$1008,7,FALSE))</f>
        <v>End User Services</v>
      </c>
      <c r="J5678" t="str">
        <f>IF(VLOOKUP(TRM!A4879,'TRM - TBM Crosswalk'!$A$2:'TRM - TBM Crosswalk'!$I$1008,8,FALSE)=0,"",VLOOKUP(TRM!A4879,'TRM - TBM Crosswalk'!$A$2:'TRM - TBM Crosswalk'!$I$1008,8,FALSE))</f>
        <v>Communication &amp; Collaboration</v>
      </c>
      <c r="K5678" t="str">
        <f>IF(VLOOKUP(TRM!A4879,'TRM - TBM Crosswalk'!$A$2:'TRM - TBM Crosswalk'!$I$1008,9,FALSE)=0,"",VLOOKUP(TRM!A4879,'TRM - TBM Crosswalk'!$A$2:'TRM - TBM Crosswalk'!$I$1008,9,FALSE))</f>
        <v>Productivity</v>
      </c>
    </row>
    <row r="5679" spans="1:11" x14ac:dyDescent="0.45">
      <c r="A5679" t="str">
        <f>TRM!A4958</f>
        <v>A02.030.370#</v>
      </c>
      <c r="B5679" t="str">
        <f>TRM!B4958</f>
        <v>Digital Video Editing</v>
      </c>
      <c r="C5679" t="str">
        <f>TRM!C4958</f>
        <v>Boris FX Continuum 2019 Plug-ins 12 for Corel VideoStudio 2019 | 12.0.1</v>
      </c>
      <c r="D5679">
        <f>TRM!D4958</f>
        <v>0</v>
      </c>
      <c r="E5679" t="str">
        <f>IF(VLOOKUP(TRM!A4958,'TRM - TBM Crosswalk'!$A$2:'TRM - TBM Crosswalk'!$I$1008,3,FALSE)="N/A","TBD","")</f>
        <v/>
      </c>
      <c r="F5679" t="str">
        <f>IF(VLOOKUP(TRM!A4958,'TRM - TBM Crosswalk'!$A$2:'TRM - TBM Crosswalk'!$I$1008,4,FALSE)=0,"",VLOOKUP(TRM!A4958,'TRM - TBM Crosswalk'!$A$2:'TRM - TBM Crosswalk'!$I$1008,4,FALSE))</f>
        <v/>
      </c>
      <c r="G5679" t="str">
        <f>IF(VLOOKUP(TRM!A4958,'TRM - TBM Crosswalk'!$A$2:'TRM - TBM Crosswalk'!$I$1008,5,FALSE)=0,"",VLOOKUP(TRM!A4958,'TRM - TBM Crosswalk'!$A$2:'TRM - TBM Crosswalk'!$I$1008,5,FALSE))</f>
        <v/>
      </c>
      <c r="H5679" t="str">
        <f>IF(VLOOKUP(TRM!A4958,'TRM - TBM Crosswalk'!$A$2:'TRM - TBM Crosswalk'!$I$1008,6,FALSE)=0,"",VLOOKUP(TRM!A4958,'TRM - TBM Crosswalk'!$A$2:'TRM - TBM Crosswalk'!$I$1008,6,FALSE))</f>
        <v/>
      </c>
      <c r="I5679" t="str">
        <f>IF(VLOOKUP(TRM!A4958,'TRM - TBM Crosswalk'!$A$2:'TRM - TBM Crosswalk'!$I$1008,7,FALSE)=0,"",VLOOKUP(TRM!A4958,'TRM - TBM Crosswalk'!$A$2:'TRM - TBM Crosswalk'!$I$1008,7,FALSE))</f>
        <v>End User Services</v>
      </c>
      <c r="J5679" t="str">
        <f>IF(VLOOKUP(TRM!A4958,'TRM - TBM Crosswalk'!$A$2:'TRM - TBM Crosswalk'!$I$1008,8,FALSE)=0,"",VLOOKUP(TRM!A4958,'TRM - TBM Crosswalk'!$A$2:'TRM - TBM Crosswalk'!$I$1008,8,FALSE))</f>
        <v>Communication &amp; Collaboration</v>
      </c>
      <c r="K5679" t="str">
        <f>IF(VLOOKUP(TRM!A4958,'TRM - TBM Crosswalk'!$A$2:'TRM - TBM Crosswalk'!$I$1008,9,FALSE)=0,"",VLOOKUP(TRM!A4958,'TRM - TBM Crosswalk'!$A$2:'TRM - TBM Crosswalk'!$I$1008,9,FALSE))</f>
        <v>Productivity</v>
      </c>
    </row>
    <row r="5680" spans="1:11" x14ac:dyDescent="0.45">
      <c r="A5680" t="str">
        <f>TRM!A4959</f>
        <v>A02.030.370#</v>
      </c>
      <c r="B5680" t="str">
        <f>TRM!B4959</f>
        <v>Digital Video Editing</v>
      </c>
      <c r="C5680" t="str">
        <f>TRM!C4959</f>
        <v>Bosch Video SDK  (x86) | 5.82.0058</v>
      </c>
      <c r="D5680">
        <f>TRM!D4959</f>
        <v>0</v>
      </c>
      <c r="E5680" t="str">
        <f>IF(VLOOKUP(TRM!A4959,'TRM - TBM Crosswalk'!$A$2:'TRM - TBM Crosswalk'!$I$1008,3,FALSE)="N/A","TBD","")</f>
        <v/>
      </c>
      <c r="F5680" t="str">
        <f>IF(VLOOKUP(TRM!A4959,'TRM - TBM Crosswalk'!$A$2:'TRM - TBM Crosswalk'!$I$1008,4,FALSE)=0,"",VLOOKUP(TRM!A4959,'TRM - TBM Crosswalk'!$A$2:'TRM - TBM Crosswalk'!$I$1008,4,FALSE))</f>
        <v/>
      </c>
      <c r="G5680" t="str">
        <f>IF(VLOOKUP(TRM!A4959,'TRM - TBM Crosswalk'!$A$2:'TRM - TBM Crosswalk'!$I$1008,5,FALSE)=0,"",VLOOKUP(TRM!A4959,'TRM - TBM Crosswalk'!$A$2:'TRM - TBM Crosswalk'!$I$1008,5,FALSE))</f>
        <v/>
      </c>
      <c r="H5680" t="str">
        <f>IF(VLOOKUP(TRM!A4959,'TRM - TBM Crosswalk'!$A$2:'TRM - TBM Crosswalk'!$I$1008,6,FALSE)=0,"",VLOOKUP(TRM!A4959,'TRM - TBM Crosswalk'!$A$2:'TRM - TBM Crosswalk'!$I$1008,6,FALSE))</f>
        <v/>
      </c>
      <c r="I5680" t="str">
        <f>IF(VLOOKUP(TRM!A4959,'TRM - TBM Crosswalk'!$A$2:'TRM - TBM Crosswalk'!$I$1008,7,FALSE)=0,"",VLOOKUP(TRM!A4959,'TRM - TBM Crosswalk'!$A$2:'TRM - TBM Crosswalk'!$I$1008,7,FALSE))</f>
        <v>End User Services</v>
      </c>
      <c r="J5680" t="str">
        <f>IF(VLOOKUP(TRM!A4959,'TRM - TBM Crosswalk'!$A$2:'TRM - TBM Crosswalk'!$I$1008,8,FALSE)=0,"",VLOOKUP(TRM!A4959,'TRM - TBM Crosswalk'!$A$2:'TRM - TBM Crosswalk'!$I$1008,8,FALSE))</f>
        <v>Communication &amp; Collaboration</v>
      </c>
      <c r="K5680" t="str">
        <f>IF(VLOOKUP(TRM!A4959,'TRM - TBM Crosswalk'!$A$2:'TRM - TBM Crosswalk'!$I$1008,9,FALSE)=0,"",VLOOKUP(TRM!A4959,'TRM - TBM Crosswalk'!$A$2:'TRM - TBM Crosswalk'!$I$1008,9,FALSE))</f>
        <v>Productivity</v>
      </c>
    </row>
    <row r="5681" spans="1:11" x14ac:dyDescent="0.45">
      <c r="A5681" t="str">
        <f>TRM!A4960</f>
        <v>A02.030.370#</v>
      </c>
      <c r="B5681" t="str">
        <f>TRM!B4960</f>
        <v>Digital Video Editing</v>
      </c>
      <c r="C5681" t="str">
        <f>TRM!C4960</f>
        <v>Canon XF Utility | 1.4.1.2</v>
      </c>
      <c r="D5681">
        <f>TRM!D4960</f>
        <v>0</v>
      </c>
      <c r="E5681" t="str">
        <f>IF(VLOOKUP(TRM!A4960,'TRM - TBM Crosswalk'!$A$2:'TRM - TBM Crosswalk'!$I$1008,3,FALSE)="N/A","TBD","")</f>
        <v/>
      </c>
      <c r="F5681" t="str">
        <f>IF(VLOOKUP(TRM!A4960,'TRM - TBM Crosswalk'!$A$2:'TRM - TBM Crosswalk'!$I$1008,4,FALSE)=0,"",VLOOKUP(TRM!A4960,'TRM - TBM Crosswalk'!$A$2:'TRM - TBM Crosswalk'!$I$1008,4,FALSE))</f>
        <v/>
      </c>
      <c r="G5681" t="str">
        <f>IF(VLOOKUP(TRM!A4960,'TRM - TBM Crosswalk'!$A$2:'TRM - TBM Crosswalk'!$I$1008,5,FALSE)=0,"",VLOOKUP(TRM!A4960,'TRM - TBM Crosswalk'!$A$2:'TRM - TBM Crosswalk'!$I$1008,5,FALSE))</f>
        <v/>
      </c>
      <c r="H5681" t="str">
        <f>IF(VLOOKUP(TRM!A4960,'TRM - TBM Crosswalk'!$A$2:'TRM - TBM Crosswalk'!$I$1008,6,FALSE)=0,"",VLOOKUP(TRM!A4960,'TRM - TBM Crosswalk'!$A$2:'TRM - TBM Crosswalk'!$I$1008,6,FALSE))</f>
        <v/>
      </c>
      <c r="I5681" t="str">
        <f>IF(VLOOKUP(TRM!A4960,'TRM - TBM Crosswalk'!$A$2:'TRM - TBM Crosswalk'!$I$1008,7,FALSE)=0,"",VLOOKUP(TRM!A4960,'TRM - TBM Crosswalk'!$A$2:'TRM - TBM Crosswalk'!$I$1008,7,FALSE))</f>
        <v>End User Services</v>
      </c>
      <c r="J5681" t="str">
        <f>IF(VLOOKUP(TRM!A4960,'TRM - TBM Crosswalk'!$A$2:'TRM - TBM Crosswalk'!$I$1008,8,FALSE)=0,"",VLOOKUP(TRM!A4960,'TRM - TBM Crosswalk'!$A$2:'TRM - TBM Crosswalk'!$I$1008,8,FALSE))</f>
        <v>Communication &amp; Collaboration</v>
      </c>
      <c r="K5681" t="str">
        <f>IF(VLOOKUP(TRM!A4960,'TRM - TBM Crosswalk'!$A$2:'TRM - TBM Crosswalk'!$I$1008,9,FALSE)=0,"",VLOOKUP(TRM!A4960,'TRM - TBM Crosswalk'!$A$2:'TRM - TBM Crosswalk'!$I$1008,9,FALSE))</f>
        <v>Productivity</v>
      </c>
    </row>
    <row r="5682" spans="1:11" x14ac:dyDescent="0.45">
      <c r="A5682" t="str">
        <f>TRM!A4961</f>
        <v>A02.030.370#</v>
      </c>
      <c r="B5682" t="str">
        <f>TRM!B4961</f>
        <v>Digital Video Editing</v>
      </c>
      <c r="C5682" t="str">
        <f>TRM!C4961</f>
        <v>Canon XF Utility | 3.2.0.8</v>
      </c>
      <c r="D5682">
        <f>TRM!D4961</f>
        <v>0</v>
      </c>
      <c r="E5682" t="str">
        <f>IF(VLOOKUP(TRM!A4961,'TRM - TBM Crosswalk'!$A$2:'TRM - TBM Crosswalk'!$I$1008,3,FALSE)="N/A","TBD","")</f>
        <v/>
      </c>
      <c r="F5682" t="str">
        <f>IF(VLOOKUP(TRM!A4961,'TRM - TBM Crosswalk'!$A$2:'TRM - TBM Crosswalk'!$I$1008,4,FALSE)=0,"",VLOOKUP(TRM!A4961,'TRM - TBM Crosswalk'!$A$2:'TRM - TBM Crosswalk'!$I$1008,4,FALSE))</f>
        <v/>
      </c>
      <c r="G5682" t="str">
        <f>IF(VLOOKUP(TRM!A4961,'TRM - TBM Crosswalk'!$A$2:'TRM - TBM Crosswalk'!$I$1008,5,FALSE)=0,"",VLOOKUP(TRM!A4961,'TRM - TBM Crosswalk'!$A$2:'TRM - TBM Crosswalk'!$I$1008,5,FALSE))</f>
        <v/>
      </c>
      <c r="H5682" t="str">
        <f>IF(VLOOKUP(TRM!A4961,'TRM - TBM Crosswalk'!$A$2:'TRM - TBM Crosswalk'!$I$1008,6,FALSE)=0,"",VLOOKUP(TRM!A4961,'TRM - TBM Crosswalk'!$A$2:'TRM - TBM Crosswalk'!$I$1008,6,FALSE))</f>
        <v/>
      </c>
      <c r="I5682" t="str">
        <f>IF(VLOOKUP(TRM!A4961,'TRM - TBM Crosswalk'!$A$2:'TRM - TBM Crosswalk'!$I$1008,7,FALSE)=0,"",VLOOKUP(TRM!A4961,'TRM - TBM Crosswalk'!$A$2:'TRM - TBM Crosswalk'!$I$1008,7,FALSE))</f>
        <v>End User Services</v>
      </c>
      <c r="J5682" t="str">
        <f>IF(VLOOKUP(TRM!A4961,'TRM - TBM Crosswalk'!$A$2:'TRM - TBM Crosswalk'!$I$1008,8,FALSE)=0,"",VLOOKUP(TRM!A4961,'TRM - TBM Crosswalk'!$A$2:'TRM - TBM Crosswalk'!$I$1008,8,FALSE))</f>
        <v>Communication &amp; Collaboration</v>
      </c>
      <c r="K5682" t="str">
        <f>IF(VLOOKUP(TRM!A4961,'TRM - TBM Crosswalk'!$A$2:'TRM - TBM Crosswalk'!$I$1008,9,FALSE)=0,"",VLOOKUP(TRM!A4961,'TRM - TBM Crosswalk'!$A$2:'TRM - TBM Crosswalk'!$I$1008,9,FALSE))</f>
        <v>Productivity</v>
      </c>
    </row>
    <row r="5683" spans="1:11" x14ac:dyDescent="0.45">
      <c r="A5683" t="str">
        <f>TRM!A4962</f>
        <v>A02.030.370#</v>
      </c>
      <c r="B5683" t="str">
        <f>TRM!B4962</f>
        <v>Digital Video Editing</v>
      </c>
      <c r="C5683" t="str">
        <f>TRM!C4962</f>
        <v>Canon XF-AVC Decoder | 3.0.0.1</v>
      </c>
      <c r="D5683">
        <f>TRM!D4962</f>
        <v>0</v>
      </c>
      <c r="E5683" t="str">
        <f>IF(VLOOKUP(TRM!A4962,'TRM - TBM Crosswalk'!$A$2:'TRM - TBM Crosswalk'!$I$1008,3,FALSE)="N/A","TBD","")</f>
        <v/>
      </c>
      <c r="F5683" t="str">
        <f>IF(VLOOKUP(TRM!A4962,'TRM - TBM Crosswalk'!$A$2:'TRM - TBM Crosswalk'!$I$1008,4,FALSE)=0,"",VLOOKUP(TRM!A4962,'TRM - TBM Crosswalk'!$A$2:'TRM - TBM Crosswalk'!$I$1008,4,FALSE))</f>
        <v/>
      </c>
      <c r="G5683" t="str">
        <f>IF(VLOOKUP(TRM!A4962,'TRM - TBM Crosswalk'!$A$2:'TRM - TBM Crosswalk'!$I$1008,5,FALSE)=0,"",VLOOKUP(TRM!A4962,'TRM - TBM Crosswalk'!$A$2:'TRM - TBM Crosswalk'!$I$1008,5,FALSE))</f>
        <v/>
      </c>
      <c r="H5683" t="str">
        <f>IF(VLOOKUP(TRM!A4962,'TRM - TBM Crosswalk'!$A$2:'TRM - TBM Crosswalk'!$I$1008,6,FALSE)=0,"",VLOOKUP(TRM!A4962,'TRM - TBM Crosswalk'!$A$2:'TRM - TBM Crosswalk'!$I$1008,6,FALSE))</f>
        <v/>
      </c>
      <c r="I5683" t="str">
        <f>IF(VLOOKUP(TRM!A4962,'TRM - TBM Crosswalk'!$A$2:'TRM - TBM Crosswalk'!$I$1008,7,FALSE)=0,"",VLOOKUP(TRM!A4962,'TRM - TBM Crosswalk'!$A$2:'TRM - TBM Crosswalk'!$I$1008,7,FALSE))</f>
        <v>End User Services</v>
      </c>
      <c r="J5683" t="str">
        <f>IF(VLOOKUP(TRM!A4962,'TRM - TBM Crosswalk'!$A$2:'TRM - TBM Crosswalk'!$I$1008,8,FALSE)=0,"",VLOOKUP(TRM!A4962,'TRM - TBM Crosswalk'!$A$2:'TRM - TBM Crosswalk'!$I$1008,8,FALSE))</f>
        <v>Communication &amp; Collaboration</v>
      </c>
      <c r="K5683" t="str">
        <f>IF(VLOOKUP(TRM!A4962,'TRM - TBM Crosswalk'!$A$2:'TRM - TBM Crosswalk'!$I$1008,9,FALSE)=0,"",VLOOKUP(TRM!A4962,'TRM - TBM Crosswalk'!$A$2:'TRM - TBM Crosswalk'!$I$1008,9,FALSE))</f>
        <v>Productivity</v>
      </c>
    </row>
    <row r="5684" spans="1:11" x14ac:dyDescent="0.45">
      <c r="A5684" t="str">
        <f>TRM!A4963</f>
        <v>A02.030.370#</v>
      </c>
      <c r="B5684" t="str">
        <f>TRM!B4963</f>
        <v>Digital Video Editing</v>
      </c>
      <c r="C5684" t="str">
        <f>TRM!C4963</f>
        <v>CharacterPalette.app - 2.0.1</v>
      </c>
      <c r="D5684">
        <f>TRM!D4963</f>
        <v>0</v>
      </c>
      <c r="E5684" t="str">
        <f>IF(VLOOKUP(TRM!A4963,'TRM - TBM Crosswalk'!$A$2:'TRM - TBM Crosswalk'!$I$1008,3,FALSE)="N/A","TBD","")</f>
        <v/>
      </c>
      <c r="F5684" t="str">
        <f>IF(VLOOKUP(TRM!A4963,'TRM - TBM Crosswalk'!$A$2:'TRM - TBM Crosswalk'!$I$1008,4,FALSE)=0,"",VLOOKUP(TRM!A4963,'TRM - TBM Crosswalk'!$A$2:'TRM - TBM Crosswalk'!$I$1008,4,FALSE))</f>
        <v/>
      </c>
      <c r="G5684" t="str">
        <f>IF(VLOOKUP(TRM!A4963,'TRM - TBM Crosswalk'!$A$2:'TRM - TBM Crosswalk'!$I$1008,5,FALSE)=0,"",VLOOKUP(TRM!A4963,'TRM - TBM Crosswalk'!$A$2:'TRM - TBM Crosswalk'!$I$1008,5,FALSE))</f>
        <v/>
      </c>
      <c r="H5684" t="str">
        <f>IF(VLOOKUP(TRM!A4963,'TRM - TBM Crosswalk'!$A$2:'TRM - TBM Crosswalk'!$I$1008,6,FALSE)=0,"",VLOOKUP(TRM!A4963,'TRM - TBM Crosswalk'!$A$2:'TRM - TBM Crosswalk'!$I$1008,6,FALSE))</f>
        <v/>
      </c>
      <c r="I5684" t="str">
        <f>IF(VLOOKUP(TRM!A4963,'TRM - TBM Crosswalk'!$A$2:'TRM - TBM Crosswalk'!$I$1008,7,FALSE)=0,"",VLOOKUP(TRM!A4963,'TRM - TBM Crosswalk'!$A$2:'TRM - TBM Crosswalk'!$I$1008,7,FALSE))</f>
        <v>End User Services</v>
      </c>
      <c r="J5684" t="str">
        <f>IF(VLOOKUP(TRM!A4963,'TRM - TBM Crosswalk'!$A$2:'TRM - TBM Crosswalk'!$I$1008,8,FALSE)=0,"",VLOOKUP(TRM!A4963,'TRM - TBM Crosswalk'!$A$2:'TRM - TBM Crosswalk'!$I$1008,8,FALSE))</f>
        <v>Communication &amp; Collaboration</v>
      </c>
      <c r="K5684" t="str">
        <f>IF(VLOOKUP(TRM!A4963,'TRM - TBM Crosswalk'!$A$2:'TRM - TBM Crosswalk'!$I$1008,9,FALSE)=0,"",VLOOKUP(TRM!A4963,'TRM - TBM Crosswalk'!$A$2:'TRM - TBM Crosswalk'!$I$1008,9,FALSE))</f>
        <v>Productivity</v>
      </c>
    </row>
    <row r="5685" spans="1:11" x14ac:dyDescent="0.45">
      <c r="A5685" t="str">
        <f>TRM!A4964</f>
        <v>A02.030.370#</v>
      </c>
      <c r="B5685" t="str">
        <f>TRM!B4964</f>
        <v>Digital Video Editing</v>
      </c>
      <c r="C5685" t="str">
        <f>TRM!C4964</f>
        <v>CINEMA 4D Lite.app - 16.0</v>
      </c>
      <c r="D5685">
        <f>TRM!D4964</f>
        <v>0</v>
      </c>
      <c r="E5685" t="str">
        <f>IF(VLOOKUP(TRM!A4964,'TRM - TBM Crosswalk'!$A$2:'TRM - TBM Crosswalk'!$I$1008,3,FALSE)="N/A","TBD","")</f>
        <v/>
      </c>
      <c r="F5685" t="str">
        <f>IF(VLOOKUP(TRM!A4964,'TRM - TBM Crosswalk'!$A$2:'TRM - TBM Crosswalk'!$I$1008,4,FALSE)=0,"",VLOOKUP(TRM!A4964,'TRM - TBM Crosswalk'!$A$2:'TRM - TBM Crosswalk'!$I$1008,4,FALSE))</f>
        <v/>
      </c>
      <c r="G5685" t="str">
        <f>IF(VLOOKUP(TRM!A4964,'TRM - TBM Crosswalk'!$A$2:'TRM - TBM Crosswalk'!$I$1008,5,FALSE)=0,"",VLOOKUP(TRM!A4964,'TRM - TBM Crosswalk'!$A$2:'TRM - TBM Crosswalk'!$I$1008,5,FALSE))</f>
        <v/>
      </c>
      <c r="H5685" t="str">
        <f>IF(VLOOKUP(TRM!A4964,'TRM - TBM Crosswalk'!$A$2:'TRM - TBM Crosswalk'!$I$1008,6,FALSE)=0,"",VLOOKUP(TRM!A4964,'TRM - TBM Crosswalk'!$A$2:'TRM - TBM Crosswalk'!$I$1008,6,FALSE))</f>
        <v/>
      </c>
      <c r="I5685" t="str">
        <f>IF(VLOOKUP(TRM!A4964,'TRM - TBM Crosswalk'!$A$2:'TRM - TBM Crosswalk'!$I$1008,7,FALSE)=0,"",VLOOKUP(TRM!A4964,'TRM - TBM Crosswalk'!$A$2:'TRM - TBM Crosswalk'!$I$1008,7,FALSE))</f>
        <v>End User Services</v>
      </c>
      <c r="J5685" t="str">
        <f>IF(VLOOKUP(TRM!A4964,'TRM - TBM Crosswalk'!$A$2:'TRM - TBM Crosswalk'!$I$1008,8,FALSE)=0,"",VLOOKUP(TRM!A4964,'TRM - TBM Crosswalk'!$A$2:'TRM - TBM Crosswalk'!$I$1008,8,FALSE))</f>
        <v>Communication &amp; Collaboration</v>
      </c>
      <c r="K5685" t="str">
        <f>IF(VLOOKUP(TRM!A4964,'TRM - TBM Crosswalk'!$A$2:'TRM - TBM Crosswalk'!$I$1008,9,FALSE)=0,"",VLOOKUP(TRM!A4964,'TRM - TBM Crosswalk'!$A$2:'TRM - TBM Crosswalk'!$I$1008,9,FALSE))</f>
        <v>Productivity</v>
      </c>
    </row>
    <row r="5686" spans="1:11" x14ac:dyDescent="0.45">
      <c r="A5686" t="str">
        <f>TRM!A4965</f>
        <v>A02.030.370#</v>
      </c>
      <c r="B5686" t="str">
        <f>TRM!B4965</f>
        <v>Digital Video Editing</v>
      </c>
      <c r="C5686" t="str">
        <f>TRM!C4965</f>
        <v>CINEMA 4D Lite.app - 19.0</v>
      </c>
      <c r="D5686">
        <f>TRM!D4965</f>
        <v>0</v>
      </c>
      <c r="E5686" t="str">
        <f>IF(VLOOKUP(TRM!A4965,'TRM - TBM Crosswalk'!$A$2:'TRM - TBM Crosswalk'!$I$1008,3,FALSE)="N/A","TBD","")</f>
        <v/>
      </c>
      <c r="F5686" t="str">
        <f>IF(VLOOKUP(TRM!A4965,'TRM - TBM Crosswalk'!$A$2:'TRM - TBM Crosswalk'!$I$1008,4,FALSE)=0,"",VLOOKUP(TRM!A4965,'TRM - TBM Crosswalk'!$A$2:'TRM - TBM Crosswalk'!$I$1008,4,FALSE))</f>
        <v/>
      </c>
      <c r="G5686" t="str">
        <f>IF(VLOOKUP(TRM!A4965,'TRM - TBM Crosswalk'!$A$2:'TRM - TBM Crosswalk'!$I$1008,5,FALSE)=0,"",VLOOKUP(TRM!A4965,'TRM - TBM Crosswalk'!$A$2:'TRM - TBM Crosswalk'!$I$1008,5,FALSE))</f>
        <v/>
      </c>
      <c r="H5686" t="str">
        <f>IF(VLOOKUP(TRM!A4965,'TRM - TBM Crosswalk'!$A$2:'TRM - TBM Crosswalk'!$I$1008,6,FALSE)=0,"",VLOOKUP(TRM!A4965,'TRM - TBM Crosswalk'!$A$2:'TRM - TBM Crosswalk'!$I$1008,6,FALSE))</f>
        <v/>
      </c>
      <c r="I5686" t="str">
        <f>IF(VLOOKUP(TRM!A4965,'TRM - TBM Crosswalk'!$A$2:'TRM - TBM Crosswalk'!$I$1008,7,FALSE)=0,"",VLOOKUP(TRM!A4965,'TRM - TBM Crosswalk'!$A$2:'TRM - TBM Crosswalk'!$I$1008,7,FALSE))</f>
        <v>End User Services</v>
      </c>
      <c r="J5686" t="str">
        <f>IF(VLOOKUP(TRM!A4965,'TRM - TBM Crosswalk'!$A$2:'TRM - TBM Crosswalk'!$I$1008,8,FALSE)=0,"",VLOOKUP(TRM!A4965,'TRM - TBM Crosswalk'!$A$2:'TRM - TBM Crosswalk'!$I$1008,8,FALSE))</f>
        <v>Communication &amp; Collaboration</v>
      </c>
      <c r="K5686" t="str">
        <f>IF(VLOOKUP(TRM!A4965,'TRM - TBM Crosswalk'!$A$2:'TRM - TBM Crosswalk'!$I$1008,9,FALSE)=0,"",VLOOKUP(TRM!A4965,'TRM - TBM Crosswalk'!$A$2:'TRM - TBM Crosswalk'!$I$1008,9,FALSE))</f>
        <v>Productivity</v>
      </c>
    </row>
    <row r="5687" spans="1:11" x14ac:dyDescent="0.45">
      <c r="A5687" t="str">
        <f>TRM!A4992</f>
        <v>A02.030.370#</v>
      </c>
      <c r="B5687" t="str">
        <f>TRM!B4992</f>
        <v>Digital Video Editing</v>
      </c>
      <c r="C5687" t="str">
        <f>TRM!C4992</f>
        <v>GoPro Fusion Studio 1.3 | V1.3.0</v>
      </c>
      <c r="D5687">
        <f>TRM!D4992</f>
        <v>0</v>
      </c>
      <c r="E5687" t="str">
        <f>IF(VLOOKUP(TRM!A4992,'TRM - TBM Crosswalk'!$A$2:'TRM - TBM Crosswalk'!$I$1008,3,FALSE)="N/A","TBD","")</f>
        <v/>
      </c>
      <c r="F5687" t="str">
        <f>IF(VLOOKUP(TRM!A4992,'TRM - TBM Crosswalk'!$A$2:'TRM - TBM Crosswalk'!$I$1008,4,FALSE)=0,"",VLOOKUP(TRM!A4992,'TRM - TBM Crosswalk'!$A$2:'TRM - TBM Crosswalk'!$I$1008,4,FALSE))</f>
        <v/>
      </c>
      <c r="G5687" t="str">
        <f>IF(VLOOKUP(TRM!A4992,'TRM - TBM Crosswalk'!$A$2:'TRM - TBM Crosswalk'!$I$1008,5,FALSE)=0,"",VLOOKUP(TRM!A4992,'TRM - TBM Crosswalk'!$A$2:'TRM - TBM Crosswalk'!$I$1008,5,FALSE))</f>
        <v/>
      </c>
      <c r="H5687" t="str">
        <f>IF(VLOOKUP(TRM!A4992,'TRM - TBM Crosswalk'!$A$2:'TRM - TBM Crosswalk'!$I$1008,6,FALSE)=0,"",VLOOKUP(TRM!A4992,'TRM - TBM Crosswalk'!$A$2:'TRM - TBM Crosswalk'!$I$1008,6,FALSE))</f>
        <v/>
      </c>
      <c r="I5687" t="str">
        <f>IF(VLOOKUP(TRM!A4992,'TRM - TBM Crosswalk'!$A$2:'TRM - TBM Crosswalk'!$I$1008,7,FALSE)=0,"",VLOOKUP(TRM!A4992,'TRM - TBM Crosswalk'!$A$2:'TRM - TBM Crosswalk'!$I$1008,7,FALSE))</f>
        <v>End User Services</v>
      </c>
      <c r="J5687" t="str">
        <f>IF(VLOOKUP(TRM!A4992,'TRM - TBM Crosswalk'!$A$2:'TRM - TBM Crosswalk'!$I$1008,8,FALSE)=0,"",VLOOKUP(TRM!A4992,'TRM - TBM Crosswalk'!$A$2:'TRM - TBM Crosswalk'!$I$1008,8,FALSE))</f>
        <v>Communication &amp; Collaboration</v>
      </c>
      <c r="K5687" t="str">
        <f>IF(VLOOKUP(TRM!A4992,'TRM - TBM Crosswalk'!$A$2:'TRM - TBM Crosswalk'!$I$1008,9,FALSE)=0,"",VLOOKUP(TRM!A4992,'TRM - TBM Crosswalk'!$A$2:'TRM - TBM Crosswalk'!$I$1008,9,FALSE))</f>
        <v>Productivity</v>
      </c>
    </row>
    <row r="5688" spans="1:11" x14ac:dyDescent="0.45">
      <c r="A5688" t="str">
        <f>TRM!A5054</f>
        <v>A02.030.370#</v>
      </c>
      <c r="B5688" t="str">
        <f>TRM!B5054</f>
        <v>Digital Video Editing</v>
      </c>
      <c r="C5688" t="str">
        <f>TRM!C5054</f>
        <v>proDAD Adorage 3.0 (64bit) | 3.0.114.1</v>
      </c>
      <c r="D5688">
        <f>TRM!D5054</f>
        <v>0</v>
      </c>
      <c r="E5688" t="str">
        <f>IF(VLOOKUP(TRM!A5054,'TRM - TBM Crosswalk'!$A$2:'TRM - TBM Crosswalk'!$I$1008,3,FALSE)="N/A","TBD","")</f>
        <v/>
      </c>
      <c r="F5688" t="str">
        <f>IF(VLOOKUP(TRM!A5054,'TRM - TBM Crosswalk'!$A$2:'TRM - TBM Crosswalk'!$I$1008,4,FALSE)=0,"",VLOOKUP(TRM!A5054,'TRM - TBM Crosswalk'!$A$2:'TRM - TBM Crosswalk'!$I$1008,4,FALSE))</f>
        <v/>
      </c>
      <c r="G5688" t="str">
        <f>IF(VLOOKUP(TRM!A5054,'TRM - TBM Crosswalk'!$A$2:'TRM - TBM Crosswalk'!$I$1008,5,FALSE)=0,"",VLOOKUP(TRM!A5054,'TRM - TBM Crosswalk'!$A$2:'TRM - TBM Crosswalk'!$I$1008,5,FALSE))</f>
        <v/>
      </c>
      <c r="H5688" t="str">
        <f>IF(VLOOKUP(TRM!A5054,'TRM - TBM Crosswalk'!$A$2:'TRM - TBM Crosswalk'!$I$1008,6,FALSE)=0,"",VLOOKUP(TRM!A5054,'TRM - TBM Crosswalk'!$A$2:'TRM - TBM Crosswalk'!$I$1008,6,FALSE))</f>
        <v/>
      </c>
      <c r="I5688" t="str">
        <f>IF(VLOOKUP(TRM!A5054,'TRM - TBM Crosswalk'!$A$2:'TRM - TBM Crosswalk'!$I$1008,7,FALSE)=0,"",VLOOKUP(TRM!A5054,'TRM - TBM Crosswalk'!$A$2:'TRM - TBM Crosswalk'!$I$1008,7,FALSE))</f>
        <v>End User Services</v>
      </c>
      <c r="J5688" t="str">
        <f>IF(VLOOKUP(TRM!A5054,'TRM - TBM Crosswalk'!$A$2:'TRM - TBM Crosswalk'!$I$1008,8,FALSE)=0,"",VLOOKUP(TRM!A5054,'TRM - TBM Crosswalk'!$A$2:'TRM - TBM Crosswalk'!$I$1008,8,FALSE))</f>
        <v>Communication &amp; Collaboration</v>
      </c>
      <c r="K5688" t="str">
        <f>IF(VLOOKUP(TRM!A5054,'TRM - TBM Crosswalk'!$A$2:'TRM - TBM Crosswalk'!$I$1008,9,FALSE)=0,"",VLOOKUP(TRM!A5054,'TRM - TBM Crosswalk'!$A$2:'TRM - TBM Crosswalk'!$I$1008,9,FALSE))</f>
        <v>Productivity</v>
      </c>
    </row>
    <row r="5689" spans="1:11" x14ac:dyDescent="0.45">
      <c r="A5689" t="str">
        <f>TRM!A5055</f>
        <v>A02.030.370#</v>
      </c>
      <c r="B5689" t="str">
        <f>TRM!B5055</f>
        <v>Digital Video Editing</v>
      </c>
      <c r="C5689" t="str">
        <f>TRM!C5055</f>
        <v>proDAD Vitascene 3.0 (64bit) | 3.0.259</v>
      </c>
      <c r="D5689">
        <f>TRM!D5055</f>
        <v>0</v>
      </c>
      <c r="E5689" t="str">
        <f>IF(VLOOKUP(TRM!A5055,'TRM - TBM Crosswalk'!$A$2:'TRM - TBM Crosswalk'!$I$1008,3,FALSE)="N/A","TBD","")</f>
        <v/>
      </c>
      <c r="F5689" t="str">
        <f>IF(VLOOKUP(TRM!A5055,'TRM - TBM Crosswalk'!$A$2:'TRM - TBM Crosswalk'!$I$1008,4,FALSE)=0,"",VLOOKUP(TRM!A5055,'TRM - TBM Crosswalk'!$A$2:'TRM - TBM Crosswalk'!$I$1008,4,FALSE))</f>
        <v/>
      </c>
      <c r="G5689" t="str">
        <f>IF(VLOOKUP(TRM!A5055,'TRM - TBM Crosswalk'!$A$2:'TRM - TBM Crosswalk'!$I$1008,5,FALSE)=0,"",VLOOKUP(TRM!A5055,'TRM - TBM Crosswalk'!$A$2:'TRM - TBM Crosswalk'!$I$1008,5,FALSE))</f>
        <v/>
      </c>
      <c r="H5689" t="str">
        <f>IF(VLOOKUP(TRM!A5055,'TRM - TBM Crosswalk'!$A$2:'TRM - TBM Crosswalk'!$I$1008,6,FALSE)=0,"",VLOOKUP(TRM!A5055,'TRM - TBM Crosswalk'!$A$2:'TRM - TBM Crosswalk'!$I$1008,6,FALSE))</f>
        <v/>
      </c>
      <c r="I5689" t="str">
        <f>IF(VLOOKUP(TRM!A5055,'TRM - TBM Crosswalk'!$A$2:'TRM - TBM Crosswalk'!$I$1008,7,FALSE)=0,"",VLOOKUP(TRM!A5055,'TRM - TBM Crosswalk'!$A$2:'TRM - TBM Crosswalk'!$I$1008,7,FALSE))</f>
        <v>End User Services</v>
      </c>
      <c r="J5689" t="str">
        <f>IF(VLOOKUP(TRM!A5055,'TRM - TBM Crosswalk'!$A$2:'TRM - TBM Crosswalk'!$I$1008,8,FALSE)=0,"",VLOOKUP(TRM!A5055,'TRM - TBM Crosswalk'!$A$2:'TRM - TBM Crosswalk'!$I$1008,8,FALSE))</f>
        <v>Communication &amp; Collaboration</v>
      </c>
      <c r="K5689" t="str">
        <f>IF(VLOOKUP(TRM!A5055,'TRM - TBM Crosswalk'!$A$2:'TRM - TBM Crosswalk'!$I$1008,9,FALSE)=0,"",VLOOKUP(TRM!A5055,'TRM - TBM Crosswalk'!$A$2:'TRM - TBM Crosswalk'!$I$1008,9,FALSE))</f>
        <v>Productivity</v>
      </c>
    </row>
    <row r="5690" spans="1:11" x14ac:dyDescent="0.45">
      <c r="A5690" t="str">
        <f>TRM!A5219</f>
        <v>A02.031</v>
      </c>
      <c r="B5690" t="str">
        <f>TRM!B5219</f>
        <v>Visualization</v>
      </c>
      <c r="C5690" t="str">
        <f>TRM!C5219</f>
        <v>HOBOware | 3.6.2</v>
      </c>
      <c r="D5690">
        <f>TRM!D5219</f>
        <v>0</v>
      </c>
      <c r="E5690" t="str">
        <f>IF(VLOOKUP(TRM!A5219,'TRM - TBM Crosswalk'!$A$2:'TRM - TBM Crosswalk'!$I$1008,3,FALSE)="N/A","TBD","")</f>
        <v/>
      </c>
      <c r="F5690" t="str">
        <f>IF(VLOOKUP(TRM!A5219,'TRM - TBM Crosswalk'!$A$2:'TRM - TBM Crosswalk'!$I$1008,4,FALSE)=0,"",VLOOKUP(TRM!A5219,'TRM - TBM Crosswalk'!$A$2:'TRM - TBM Crosswalk'!$I$1008,4,FALSE))</f>
        <v/>
      </c>
      <c r="G5690" t="str">
        <f>IF(VLOOKUP(TRM!A5219,'TRM - TBM Crosswalk'!$A$2:'TRM - TBM Crosswalk'!$I$1008,5,FALSE)=0,"",VLOOKUP(TRM!A5219,'TRM - TBM Crosswalk'!$A$2:'TRM - TBM Crosswalk'!$I$1008,5,FALSE))</f>
        <v/>
      </c>
      <c r="H5690" t="str">
        <f>IF(VLOOKUP(TRM!A5219,'TRM - TBM Crosswalk'!$A$2:'TRM - TBM Crosswalk'!$I$1008,6,FALSE)=0,"",VLOOKUP(TRM!A5219,'TRM - TBM Crosswalk'!$A$2:'TRM - TBM Crosswalk'!$I$1008,6,FALSE))</f>
        <v/>
      </c>
      <c r="I5690" t="str">
        <f>IF(VLOOKUP(TRM!A5219,'TRM - TBM Crosswalk'!$A$2:'TRM - TBM Crosswalk'!$I$1008,7,FALSE)=0,"",VLOOKUP(TRM!A5219,'TRM - TBM Crosswalk'!$A$2:'TRM - TBM Crosswalk'!$I$1008,7,FALSE))</f>
        <v>Platform Services</v>
      </c>
      <c r="J5690" t="str">
        <f>IF(VLOOKUP(TRM!A5219,'TRM - TBM Crosswalk'!$A$2:'TRM - TBM Crosswalk'!$I$1008,8,FALSE)=0,"",VLOOKUP(TRM!A5219,'TRM - TBM Crosswalk'!$A$2:'TRM - TBM Crosswalk'!$I$1008,8,FALSE))</f>
        <v>Data Services</v>
      </c>
      <c r="K5690" t="str">
        <f>IF(VLOOKUP(TRM!A5219,'TRM - TBM Crosswalk'!$A$2:'TRM - TBM Crosswalk'!$I$1008,9,FALSE)=0,"",VLOOKUP(TRM!A5219,'TRM - TBM Crosswalk'!$A$2:'TRM - TBM Crosswalk'!$I$1008,9,FALSE))</f>
        <v>Data Analytics &amp; Visualizations</v>
      </c>
    </row>
    <row r="5691" spans="1:11" x14ac:dyDescent="0.45">
      <c r="A5691" t="str">
        <f>TRM!A5399</f>
        <v>A02.031.383</v>
      </c>
      <c r="B5691" t="str">
        <f>TRM!B5399</f>
        <v>Computer Aided Design</v>
      </c>
      <c r="C5691" t="str">
        <f>TRM!C5399</f>
        <v>Autodesk Material Library Low Resolution Image Library 2020 | 18.11.1.0</v>
      </c>
      <c r="D5691">
        <f>TRM!D5399</f>
        <v>0</v>
      </c>
      <c r="E5691" t="str">
        <f>IF(VLOOKUP(TRM!A5399,'TRM - TBM Crosswalk'!$A$2:'TRM - TBM Crosswalk'!$I$1008,3,FALSE)="N/A","TBD","")</f>
        <v/>
      </c>
      <c r="F5691" t="str">
        <f>IF(VLOOKUP(TRM!A5399,'TRM - TBM Crosswalk'!$A$2:'TRM - TBM Crosswalk'!$I$1008,4,FALSE)=0,"",VLOOKUP(TRM!A5399,'TRM - TBM Crosswalk'!$A$2:'TRM - TBM Crosswalk'!$I$1008,4,FALSE))</f>
        <v/>
      </c>
      <c r="G5691" t="str">
        <f>IF(VLOOKUP(TRM!A5399,'TRM - TBM Crosswalk'!$A$2:'TRM - TBM Crosswalk'!$I$1008,5,FALSE)=0,"",VLOOKUP(TRM!A5399,'TRM - TBM Crosswalk'!$A$2:'TRM - TBM Crosswalk'!$I$1008,5,FALSE))</f>
        <v/>
      </c>
      <c r="H5691" t="str">
        <f>IF(VLOOKUP(TRM!A5399,'TRM - TBM Crosswalk'!$A$2:'TRM - TBM Crosswalk'!$I$1008,6,FALSE)=0,"",VLOOKUP(TRM!A5399,'TRM - TBM Crosswalk'!$A$2:'TRM - TBM Crosswalk'!$I$1008,6,FALSE))</f>
        <v/>
      </c>
      <c r="I5691" t="str">
        <f>IF(VLOOKUP(TRM!A5399,'TRM - TBM Crosswalk'!$A$2:'TRM - TBM Crosswalk'!$I$1008,7,FALSE)=0,"",VLOOKUP(TRM!A5399,'TRM - TBM Crosswalk'!$A$2:'TRM - TBM Crosswalk'!$I$1008,7,FALSE))</f>
        <v>Platform Services</v>
      </c>
      <c r="J5691" t="str">
        <f>IF(VLOOKUP(TRM!A5399,'TRM - TBM Crosswalk'!$A$2:'TRM - TBM Crosswalk'!$I$1008,8,FALSE)=0,"",VLOOKUP(TRM!A5399,'TRM - TBM Crosswalk'!$A$2:'TRM - TBM Crosswalk'!$I$1008,8,FALSE))</f>
        <v>Data Services</v>
      </c>
      <c r="K5691" t="str">
        <f>IF(VLOOKUP(TRM!A5399,'TRM - TBM Crosswalk'!$A$2:'TRM - TBM Crosswalk'!$I$1008,9,FALSE)=0,"",VLOOKUP(TRM!A5399,'TRM - TBM Crosswalk'!$A$2:'TRM - TBM Crosswalk'!$I$1008,9,FALSE))</f>
        <v>Data Analytics &amp; Visualizations</v>
      </c>
    </row>
    <row r="5692" spans="1:11" x14ac:dyDescent="0.45">
      <c r="A5692" t="str">
        <f>TRM!A5403</f>
        <v>A02.031.383</v>
      </c>
      <c r="B5692" t="str">
        <f>TRM!B5403</f>
        <v>Computer Aided Design</v>
      </c>
      <c r="C5692" t="str">
        <f>TRM!C5403</f>
        <v>Autodesk Material Library Medium Resolution Image Library 2020 | 18.11.1.0</v>
      </c>
      <c r="D5692">
        <f>TRM!D5403</f>
        <v>0</v>
      </c>
      <c r="E5692" t="str">
        <f>IF(VLOOKUP(TRM!A5403,'TRM - TBM Crosswalk'!$A$2:'TRM - TBM Crosswalk'!$I$1008,3,FALSE)="N/A","TBD","")</f>
        <v/>
      </c>
      <c r="F5692" t="str">
        <f>IF(VLOOKUP(TRM!A5403,'TRM - TBM Crosswalk'!$A$2:'TRM - TBM Crosswalk'!$I$1008,4,FALSE)=0,"",VLOOKUP(TRM!A5403,'TRM - TBM Crosswalk'!$A$2:'TRM - TBM Crosswalk'!$I$1008,4,FALSE))</f>
        <v/>
      </c>
      <c r="G5692" t="str">
        <f>IF(VLOOKUP(TRM!A5403,'TRM - TBM Crosswalk'!$A$2:'TRM - TBM Crosswalk'!$I$1008,5,FALSE)=0,"",VLOOKUP(TRM!A5403,'TRM - TBM Crosswalk'!$A$2:'TRM - TBM Crosswalk'!$I$1008,5,FALSE))</f>
        <v/>
      </c>
      <c r="H5692" t="str">
        <f>IF(VLOOKUP(TRM!A5403,'TRM - TBM Crosswalk'!$A$2:'TRM - TBM Crosswalk'!$I$1008,6,FALSE)=0,"",VLOOKUP(TRM!A5403,'TRM - TBM Crosswalk'!$A$2:'TRM - TBM Crosswalk'!$I$1008,6,FALSE))</f>
        <v/>
      </c>
      <c r="I5692" t="str">
        <f>IF(VLOOKUP(TRM!A5403,'TRM - TBM Crosswalk'!$A$2:'TRM - TBM Crosswalk'!$I$1008,7,FALSE)=0,"",VLOOKUP(TRM!A5403,'TRM - TBM Crosswalk'!$A$2:'TRM - TBM Crosswalk'!$I$1008,7,FALSE))</f>
        <v>Platform Services</v>
      </c>
      <c r="J5692" t="str">
        <f>IF(VLOOKUP(TRM!A5403,'TRM - TBM Crosswalk'!$A$2:'TRM - TBM Crosswalk'!$I$1008,8,FALSE)=0,"",VLOOKUP(TRM!A5403,'TRM - TBM Crosswalk'!$A$2:'TRM - TBM Crosswalk'!$I$1008,8,FALSE))</f>
        <v>Data Services</v>
      </c>
      <c r="K5692" t="str">
        <f>IF(VLOOKUP(TRM!A5403,'TRM - TBM Crosswalk'!$A$2:'TRM - TBM Crosswalk'!$I$1008,9,FALSE)=0,"",VLOOKUP(TRM!A5403,'TRM - TBM Crosswalk'!$A$2:'TRM - TBM Crosswalk'!$I$1008,9,FALSE))</f>
        <v>Data Analytics &amp; Visualizations</v>
      </c>
    </row>
    <row r="5693" spans="1:11" x14ac:dyDescent="0.45">
      <c r="A5693" t="str">
        <f>TRM!A6062</f>
        <v>A02.031.392#</v>
      </c>
      <c r="B5693" t="str">
        <f>TRM!B6062</f>
        <v>Printing#</v>
      </c>
      <c r="C5693" t="str">
        <f>TRM!C6062</f>
        <v>Canon TS6000 series MP Drivers | 1.00</v>
      </c>
      <c r="D5693">
        <f>TRM!D6062</f>
        <v>0</v>
      </c>
      <c r="E5693" t="str">
        <f>IF(VLOOKUP(TRM!A6062,'TRM - TBM Crosswalk'!$A$2:'TRM - TBM Crosswalk'!$I$1008,3,FALSE)="N/A","TBD","")</f>
        <v/>
      </c>
      <c r="F5693" t="str">
        <f>IF(VLOOKUP(TRM!A6062,'TRM - TBM Crosswalk'!$A$2:'TRM - TBM Crosswalk'!$I$1008,4,FALSE)=0,"",VLOOKUP(TRM!A6062,'TRM - TBM Crosswalk'!$A$2:'TRM - TBM Crosswalk'!$I$1008,4,FALSE))</f>
        <v/>
      </c>
      <c r="G5693" t="str">
        <f>IF(VLOOKUP(TRM!A6062,'TRM - TBM Crosswalk'!$A$2:'TRM - TBM Crosswalk'!$I$1008,5,FALSE)=0,"",VLOOKUP(TRM!A6062,'TRM - TBM Crosswalk'!$A$2:'TRM - TBM Crosswalk'!$I$1008,5,FALSE))</f>
        <v>End User</v>
      </c>
      <c r="H5693" t="str">
        <f>IF(VLOOKUP(TRM!A6062,'TRM - TBM Crosswalk'!$A$2:'TRM - TBM Crosswalk'!$I$1008,6,FALSE)=0,"",VLOOKUP(TRM!A6062,'TRM - TBM Crosswalk'!$A$2:'TRM - TBM Crosswalk'!$I$1008,6,FALSE))</f>
        <v>Workspace</v>
      </c>
      <c r="I5693" t="str">
        <f>IF(VLOOKUP(TRM!A6062,'TRM - TBM Crosswalk'!$A$2:'TRM - TBM Crosswalk'!$I$1008,7,FALSE)=0,"",VLOOKUP(TRM!A6062,'TRM - TBM Crosswalk'!$A$2:'TRM - TBM Crosswalk'!$I$1008,7,FALSE))</f>
        <v/>
      </c>
      <c r="J5693" t="str">
        <f>IF(VLOOKUP(TRM!A6062,'TRM - TBM Crosswalk'!$A$2:'TRM - TBM Crosswalk'!$I$1008,8,FALSE)=0,"",VLOOKUP(TRM!A6062,'TRM - TBM Crosswalk'!$A$2:'TRM - TBM Crosswalk'!$I$1008,8,FALSE))</f>
        <v/>
      </c>
      <c r="K5693" t="str">
        <f>IF(VLOOKUP(TRM!A6062,'TRM - TBM Crosswalk'!$A$2:'TRM - TBM Crosswalk'!$I$1008,9,FALSE)=0,"",VLOOKUP(TRM!A6062,'TRM - TBM Crosswalk'!$A$2:'TRM - TBM Crosswalk'!$I$1008,9,FALSE))</f>
        <v/>
      </c>
    </row>
    <row r="5694" spans="1:11" x14ac:dyDescent="0.45">
      <c r="A5694" t="str">
        <f>TRM!A6063</f>
        <v>A02.031.392#</v>
      </c>
      <c r="B5694" t="str">
        <f>TRM!B6063</f>
        <v>Printing#</v>
      </c>
      <c r="C5694" t="str">
        <f>TRM!C6063</f>
        <v>Canon TS8000 series MP Drivers | 1.02</v>
      </c>
      <c r="D5694">
        <f>TRM!D6063</f>
        <v>0</v>
      </c>
      <c r="E5694" t="str">
        <f>IF(VLOOKUP(TRM!A6063,'TRM - TBM Crosswalk'!$A$2:'TRM - TBM Crosswalk'!$I$1008,3,FALSE)="N/A","TBD","")</f>
        <v/>
      </c>
      <c r="F5694" t="str">
        <f>IF(VLOOKUP(TRM!A6063,'TRM - TBM Crosswalk'!$A$2:'TRM - TBM Crosswalk'!$I$1008,4,FALSE)=0,"",VLOOKUP(TRM!A6063,'TRM - TBM Crosswalk'!$A$2:'TRM - TBM Crosswalk'!$I$1008,4,FALSE))</f>
        <v/>
      </c>
      <c r="G5694" t="str">
        <f>IF(VLOOKUP(TRM!A6063,'TRM - TBM Crosswalk'!$A$2:'TRM - TBM Crosswalk'!$I$1008,5,FALSE)=0,"",VLOOKUP(TRM!A6063,'TRM - TBM Crosswalk'!$A$2:'TRM - TBM Crosswalk'!$I$1008,5,FALSE))</f>
        <v>End User</v>
      </c>
      <c r="H5694" t="str">
        <f>IF(VLOOKUP(TRM!A6063,'TRM - TBM Crosswalk'!$A$2:'TRM - TBM Crosswalk'!$I$1008,6,FALSE)=0,"",VLOOKUP(TRM!A6063,'TRM - TBM Crosswalk'!$A$2:'TRM - TBM Crosswalk'!$I$1008,6,FALSE))</f>
        <v>Workspace</v>
      </c>
      <c r="I5694" t="str">
        <f>IF(VLOOKUP(TRM!A6063,'TRM - TBM Crosswalk'!$A$2:'TRM - TBM Crosswalk'!$I$1008,7,FALSE)=0,"",VLOOKUP(TRM!A6063,'TRM - TBM Crosswalk'!$A$2:'TRM - TBM Crosswalk'!$I$1008,7,FALSE))</f>
        <v/>
      </c>
      <c r="J5694" t="str">
        <f>IF(VLOOKUP(TRM!A6063,'TRM - TBM Crosswalk'!$A$2:'TRM - TBM Crosswalk'!$I$1008,8,FALSE)=0,"",VLOOKUP(TRM!A6063,'TRM - TBM Crosswalk'!$A$2:'TRM - TBM Crosswalk'!$I$1008,8,FALSE))</f>
        <v/>
      </c>
      <c r="K5694" t="str">
        <f>IF(VLOOKUP(TRM!A6063,'TRM - TBM Crosswalk'!$A$2:'TRM - TBM Crosswalk'!$I$1008,9,FALSE)=0,"",VLOOKUP(TRM!A6063,'TRM - TBM Crosswalk'!$A$2:'TRM - TBM Crosswalk'!$I$1008,9,FALSE))</f>
        <v/>
      </c>
    </row>
    <row r="5695" spans="1:11" x14ac:dyDescent="0.45">
      <c r="A5695" t="str">
        <f>TRM!A6064</f>
        <v>A02.031.392#</v>
      </c>
      <c r="B5695" t="str">
        <f>TRM!B6064</f>
        <v>Printing#</v>
      </c>
      <c r="C5695" t="str">
        <f>TRM!C6064</f>
        <v>Canon Utilities Easy-PhotoPrint EX</v>
      </c>
      <c r="D5695">
        <f>TRM!D6064</f>
        <v>0</v>
      </c>
      <c r="E5695" t="str">
        <f>IF(VLOOKUP(TRM!A6064,'TRM - TBM Crosswalk'!$A$2:'TRM - TBM Crosswalk'!$I$1008,3,FALSE)="N/A","TBD","")</f>
        <v/>
      </c>
      <c r="F5695" t="str">
        <f>IF(VLOOKUP(TRM!A6064,'TRM - TBM Crosswalk'!$A$2:'TRM - TBM Crosswalk'!$I$1008,4,FALSE)=0,"",VLOOKUP(TRM!A6064,'TRM - TBM Crosswalk'!$A$2:'TRM - TBM Crosswalk'!$I$1008,4,FALSE))</f>
        <v/>
      </c>
      <c r="G5695" t="str">
        <f>IF(VLOOKUP(TRM!A6064,'TRM - TBM Crosswalk'!$A$2:'TRM - TBM Crosswalk'!$I$1008,5,FALSE)=0,"",VLOOKUP(TRM!A6064,'TRM - TBM Crosswalk'!$A$2:'TRM - TBM Crosswalk'!$I$1008,5,FALSE))</f>
        <v>End User</v>
      </c>
      <c r="H5695" t="str">
        <f>IF(VLOOKUP(TRM!A6064,'TRM - TBM Crosswalk'!$A$2:'TRM - TBM Crosswalk'!$I$1008,6,FALSE)=0,"",VLOOKUP(TRM!A6064,'TRM - TBM Crosswalk'!$A$2:'TRM - TBM Crosswalk'!$I$1008,6,FALSE))</f>
        <v>Workspace</v>
      </c>
      <c r="I5695" t="str">
        <f>IF(VLOOKUP(TRM!A6064,'TRM - TBM Crosswalk'!$A$2:'TRM - TBM Crosswalk'!$I$1008,7,FALSE)=0,"",VLOOKUP(TRM!A6064,'TRM - TBM Crosswalk'!$A$2:'TRM - TBM Crosswalk'!$I$1008,7,FALSE))</f>
        <v/>
      </c>
      <c r="J5695" t="str">
        <f>IF(VLOOKUP(TRM!A6064,'TRM - TBM Crosswalk'!$A$2:'TRM - TBM Crosswalk'!$I$1008,8,FALSE)=0,"",VLOOKUP(TRM!A6064,'TRM - TBM Crosswalk'!$A$2:'TRM - TBM Crosswalk'!$I$1008,8,FALSE))</f>
        <v/>
      </c>
      <c r="K5695" t="str">
        <f>IF(VLOOKUP(TRM!A6064,'TRM - TBM Crosswalk'!$A$2:'TRM - TBM Crosswalk'!$I$1008,9,FALSE)=0,"",VLOOKUP(TRM!A6064,'TRM - TBM Crosswalk'!$A$2:'TRM - TBM Crosswalk'!$I$1008,9,FALSE))</f>
        <v/>
      </c>
    </row>
    <row r="5696" spans="1:11" x14ac:dyDescent="0.45">
      <c r="A5696" t="str">
        <f>TRM!A6065</f>
        <v>A02.031.392#</v>
      </c>
      <c r="B5696" t="str">
        <f>TRM!B6065</f>
        <v>Printing#</v>
      </c>
      <c r="C5696" t="str">
        <f>TRM!C6065</f>
        <v>Canon Utilities EOS Lens Registration Tool | 1.6.0.0</v>
      </c>
      <c r="D5696">
        <f>TRM!D6065</f>
        <v>0</v>
      </c>
      <c r="E5696" t="str">
        <f>IF(VLOOKUP(TRM!A6065,'TRM - TBM Crosswalk'!$A$2:'TRM - TBM Crosswalk'!$I$1008,3,FALSE)="N/A","TBD","")</f>
        <v/>
      </c>
      <c r="F5696" t="str">
        <f>IF(VLOOKUP(TRM!A6065,'TRM - TBM Crosswalk'!$A$2:'TRM - TBM Crosswalk'!$I$1008,4,FALSE)=0,"",VLOOKUP(TRM!A6065,'TRM - TBM Crosswalk'!$A$2:'TRM - TBM Crosswalk'!$I$1008,4,FALSE))</f>
        <v/>
      </c>
      <c r="G5696" t="str">
        <f>IF(VLOOKUP(TRM!A6065,'TRM - TBM Crosswalk'!$A$2:'TRM - TBM Crosswalk'!$I$1008,5,FALSE)=0,"",VLOOKUP(TRM!A6065,'TRM - TBM Crosswalk'!$A$2:'TRM - TBM Crosswalk'!$I$1008,5,FALSE))</f>
        <v>End User</v>
      </c>
      <c r="H5696" t="str">
        <f>IF(VLOOKUP(TRM!A6065,'TRM - TBM Crosswalk'!$A$2:'TRM - TBM Crosswalk'!$I$1008,6,FALSE)=0,"",VLOOKUP(TRM!A6065,'TRM - TBM Crosswalk'!$A$2:'TRM - TBM Crosswalk'!$I$1008,6,FALSE))</f>
        <v>Workspace</v>
      </c>
      <c r="I5696" t="str">
        <f>IF(VLOOKUP(TRM!A6065,'TRM - TBM Crosswalk'!$A$2:'TRM - TBM Crosswalk'!$I$1008,7,FALSE)=0,"",VLOOKUP(TRM!A6065,'TRM - TBM Crosswalk'!$A$2:'TRM - TBM Crosswalk'!$I$1008,7,FALSE))</f>
        <v/>
      </c>
      <c r="J5696" t="str">
        <f>IF(VLOOKUP(TRM!A6065,'TRM - TBM Crosswalk'!$A$2:'TRM - TBM Crosswalk'!$I$1008,8,FALSE)=0,"",VLOOKUP(TRM!A6065,'TRM - TBM Crosswalk'!$A$2:'TRM - TBM Crosswalk'!$I$1008,8,FALSE))</f>
        <v/>
      </c>
      <c r="K5696" t="str">
        <f>IF(VLOOKUP(TRM!A6065,'TRM - TBM Crosswalk'!$A$2:'TRM - TBM Crosswalk'!$I$1008,9,FALSE)=0,"",VLOOKUP(TRM!A6065,'TRM - TBM Crosswalk'!$A$2:'TRM - TBM Crosswalk'!$I$1008,9,FALSE))</f>
        <v/>
      </c>
    </row>
    <row r="5697" spans="1:11" x14ac:dyDescent="0.45">
      <c r="A5697" t="str">
        <f>TRM!A6066</f>
        <v>A02.031.392#</v>
      </c>
      <c r="B5697" t="str">
        <f>TRM!B6066</f>
        <v>Printing#</v>
      </c>
      <c r="C5697" t="str">
        <f>TRM!C6066</f>
        <v>Canon Utilities EOS Sample Music | 1.0.1.1</v>
      </c>
      <c r="D5697">
        <f>TRM!D6066</f>
        <v>0</v>
      </c>
      <c r="E5697" t="str">
        <f>IF(VLOOKUP(TRM!A6066,'TRM - TBM Crosswalk'!$A$2:'TRM - TBM Crosswalk'!$I$1008,3,FALSE)="N/A","TBD","")</f>
        <v/>
      </c>
      <c r="F5697" t="str">
        <f>IF(VLOOKUP(TRM!A6066,'TRM - TBM Crosswalk'!$A$2:'TRM - TBM Crosswalk'!$I$1008,4,FALSE)=0,"",VLOOKUP(TRM!A6066,'TRM - TBM Crosswalk'!$A$2:'TRM - TBM Crosswalk'!$I$1008,4,FALSE))</f>
        <v/>
      </c>
      <c r="G5697" t="str">
        <f>IF(VLOOKUP(TRM!A6066,'TRM - TBM Crosswalk'!$A$2:'TRM - TBM Crosswalk'!$I$1008,5,FALSE)=0,"",VLOOKUP(TRM!A6066,'TRM - TBM Crosswalk'!$A$2:'TRM - TBM Crosswalk'!$I$1008,5,FALSE))</f>
        <v>End User</v>
      </c>
      <c r="H5697" t="str">
        <f>IF(VLOOKUP(TRM!A6066,'TRM - TBM Crosswalk'!$A$2:'TRM - TBM Crosswalk'!$I$1008,6,FALSE)=0,"",VLOOKUP(TRM!A6066,'TRM - TBM Crosswalk'!$A$2:'TRM - TBM Crosswalk'!$I$1008,6,FALSE))</f>
        <v>Workspace</v>
      </c>
      <c r="I5697" t="str">
        <f>IF(VLOOKUP(TRM!A6066,'TRM - TBM Crosswalk'!$A$2:'TRM - TBM Crosswalk'!$I$1008,7,FALSE)=0,"",VLOOKUP(TRM!A6066,'TRM - TBM Crosswalk'!$A$2:'TRM - TBM Crosswalk'!$I$1008,7,FALSE))</f>
        <v/>
      </c>
      <c r="J5697" t="str">
        <f>IF(VLOOKUP(TRM!A6066,'TRM - TBM Crosswalk'!$A$2:'TRM - TBM Crosswalk'!$I$1008,8,FALSE)=0,"",VLOOKUP(TRM!A6066,'TRM - TBM Crosswalk'!$A$2:'TRM - TBM Crosswalk'!$I$1008,8,FALSE))</f>
        <v/>
      </c>
      <c r="K5697" t="str">
        <f>IF(VLOOKUP(TRM!A6066,'TRM - TBM Crosswalk'!$A$2:'TRM - TBM Crosswalk'!$I$1008,9,FALSE)=0,"",VLOOKUP(TRM!A6066,'TRM - TBM Crosswalk'!$A$2:'TRM - TBM Crosswalk'!$I$1008,9,FALSE))</f>
        <v/>
      </c>
    </row>
    <row r="5698" spans="1:11" x14ac:dyDescent="0.45">
      <c r="A5698" t="str">
        <f>TRM!A6067</f>
        <v>A02.031.392#</v>
      </c>
      <c r="B5698" t="str">
        <f>TRM!B6067</f>
        <v>Printing#</v>
      </c>
      <c r="C5698" t="str">
        <f>TRM!C6067</f>
        <v>Canon Utilities EOS Web Service Registration Tool | 1.6.0.0</v>
      </c>
      <c r="D5698">
        <f>TRM!D6067</f>
        <v>0</v>
      </c>
      <c r="E5698" t="str">
        <f>IF(VLOOKUP(TRM!A6067,'TRM - TBM Crosswalk'!$A$2:'TRM - TBM Crosswalk'!$I$1008,3,FALSE)="N/A","TBD","")</f>
        <v/>
      </c>
      <c r="F5698" t="str">
        <f>IF(VLOOKUP(TRM!A6067,'TRM - TBM Crosswalk'!$A$2:'TRM - TBM Crosswalk'!$I$1008,4,FALSE)=0,"",VLOOKUP(TRM!A6067,'TRM - TBM Crosswalk'!$A$2:'TRM - TBM Crosswalk'!$I$1008,4,FALSE))</f>
        <v/>
      </c>
      <c r="G5698" t="str">
        <f>IF(VLOOKUP(TRM!A6067,'TRM - TBM Crosswalk'!$A$2:'TRM - TBM Crosswalk'!$I$1008,5,FALSE)=0,"",VLOOKUP(TRM!A6067,'TRM - TBM Crosswalk'!$A$2:'TRM - TBM Crosswalk'!$I$1008,5,FALSE))</f>
        <v>End User</v>
      </c>
      <c r="H5698" t="str">
        <f>IF(VLOOKUP(TRM!A6067,'TRM - TBM Crosswalk'!$A$2:'TRM - TBM Crosswalk'!$I$1008,6,FALSE)=0,"",VLOOKUP(TRM!A6067,'TRM - TBM Crosswalk'!$A$2:'TRM - TBM Crosswalk'!$I$1008,6,FALSE))</f>
        <v>Workspace</v>
      </c>
      <c r="I5698" t="str">
        <f>IF(VLOOKUP(TRM!A6067,'TRM - TBM Crosswalk'!$A$2:'TRM - TBM Crosswalk'!$I$1008,7,FALSE)=0,"",VLOOKUP(TRM!A6067,'TRM - TBM Crosswalk'!$A$2:'TRM - TBM Crosswalk'!$I$1008,7,FALSE))</f>
        <v/>
      </c>
      <c r="J5698" t="str">
        <f>IF(VLOOKUP(TRM!A6067,'TRM - TBM Crosswalk'!$A$2:'TRM - TBM Crosswalk'!$I$1008,8,FALSE)=0,"",VLOOKUP(TRM!A6067,'TRM - TBM Crosswalk'!$A$2:'TRM - TBM Crosswalk'!$I$1008,8,FALSE))</f>
        <v/>
      </c>
      <c r="K5698" t="str">
        <f>IF(VLOOKUP(TRM!A6067,'TRM - TBM Crosswalk'!$A$2:'TRM - TBM Crosswalk'!$I$1008,9,FALSE)=0,"",VLOOKUP(TRM!A6067,'TRM - TBM Crosswalk'!$A$2:'TRM - TBM Crosswalk'!$I$1008,9,FALSE))</f>
        <v/>
      </c>
    </row>
    <row r="5699" spans="1:11" x14ac:dyDescent="0.45">
      <c r="A5699" t="str">
        <f>TRM!A6068</f>
        <v>A02.031.392#</v>
      </c>
      <c r="B5699" t="str">
        <f>TRM!B6068</f>
        <v>Printing#</v>
      </c>
      <c r="C5699" t="str">
        <f>TRM!C6068</f>
        <v>Canon Utilities Map Utility | 1.8.1.2</v>
      </c>
      <c r="D5699">
        <f>TRM!D6068</f>
        <v>0</v>
      </c>
      <c r="E5699" t="str">
        <f>IF(VLOOKUP(TRM!A6068,'TRM - TBM Crosswalk'!$A$2:'TRM - TBM Crosswalk'!$I$1008,3,FALSE)="N/A","TBD","")</f>
        <v/>
      </c>
      <c r="F5699" t="str">
        <f>IF(VLOOKUP(TRM!A6068,'TRM - TBM Crosswalk'!$A$2:'TRM - TBM Crosswalk'!$I$1008,4,FALSE)=0,"",VLOOKUP(TRM!A6068,'TRM - TBM Crosswalk'!$A$2:'TRM - TBM Crosswalk'!$I$1008,4,FALSE))</f>
        <v/>
      </c>
      <c r="G5699" t="str">
        <f>IF(VLOOKUP(TRM!A6068,'TRM - TBM Crosswalk'!$A$2:'TRM - TBM Crosswalk'!$I$1008,5,FALSE)=0,"",VLOOKUP(TRM!A6068,'TRM - TBM Crosswalk'!$A$2:'TRM - TBM Crosswalk'!$I$1008,5,FALSE))</f>
        <v>End User</v>
      </c>
      <c r="H5699" t="str">
        <f>IF(VLOOKUP(TRM!A6068,'TRM - TBM Crosswalk'!$A$2:'TRM - TBM Crosswalk'!$I$1008,6,FALSE)=0,"",VLOOKUP(TRM!A6068,'TRM - TBM Crosswalk'!$A$2:'TRM - TBM Crosswalk'!$I$1008,6,FALSE))</f>
        <v>Workspace</v>
      </c>
      <c r="I5699" t="str">
        <f>IF(VLOOKUP(TRM!A6068,'TRM - TBM Crosswalk'!$A$2:'TRM - TBM Crosswalk'!$I$1008,7,FALSE)=0,"",VLOOKUP(TRM!A6068,'TRM - TBM Crosswalk'!$A$2:'TRM - TBM Crosswalk'!$I$1008,7,FALSE))</f>
        <v/>
      </c>
      <c r="J5699" t="str">
        <f>IF(VLOOKUP(TRM!A6068,'TRM - TBM Crosswalk'!$A$2:'TRM - TBM Crosswalk'!$I$1008,8,FALSE)=0,"",VLOOKUP(TRM!A6068,'TRM - TBM Crosswalk'!$A$2:'TRM - TBM Crosswalk'!$I$1008,8,FALSE))</f>
        <v/>
      </c>
      <c r="K5699" t="str">
        <f>IF(VLOOKUP(TRM!A6068,'TRM - TBM Crosswalk'!$A$2:'TRM - TBM Crosswalk'!$I$1008,9,FALSE)=0,"",VLOOKUP(TRM!A6068,'TRM - TBM Crosswalk'!$A$2:'TRM - TBM Crosswalk'!$I$1008,9,FALSE))</f>
        <v/>
      </c>
    </row>
    <row r="5700" spans="1:11" x14ac:dyDescent="0.45">
      <c r="A5700" t="str">
        <f>TRM!A6069</f>
        <v>A02.031.392#</v>
      </c>
      <c r="B5700" t="str">
        <f>TRM!B6069</f>
        <v>Printing#</v>
      </c>
      <c r="C5700" t="str">
        <f>TRM!C6069</f>
        <v>Canon Utilities My Printer</v>
      </c>
      <c r="D5700">
        <f>TRM!D6069</f>
        <v>0</v>
      </c>
      <c r="E5700" t="str">
        <f>IF(VLOOKUP(TRM!A6069,'TRM - TBM Crosswalk'!$A$2:'TRM - TBM Crosswalk'!$I$1008,3,FALSE)="N/A","TBD","")</f>
        <v/>
      </c>
      <c r="F5700" t="str">
        <f>IF(VLOOKUP(TRM!A6069,'TRM - TBM Crosswalk'!$A$2:'TRM - TBM Crosswalk'!$I$1008,4,FALSE)=0,"",VLOOKUP(TRM!A6069,'TRM - TBM Crosswalk'!$A$2:'TRM - TBM Crosswalk'!$I$1008,4,FALSE))</f>
        <v/>
      </c>
      <c r="G5700" t="str">
        <f>IF(VLOOKUP(TRM!A6069,'TRM - TBM Crosswalk'!$A$2:'TRM - TBM Crosswalk'!$I$1008,5,FALSE)=0,"",VLOOKUP(TRM!A6069,'TRM - TBM Crosswalk'!$A$2:'TRM - TBM Crosswalk'!$I$1008,5,FALSE))</f>
        <v>End User</v>
      </c>
      <c r="H5700" t="str">
        <f>IF(VLOOKUP(TRM!A6069,'TRM - TBM Crosswalk'!$A$2:'TRM - TBM Crosswalk'!$I$1008,6,FALSE)=0,"",VLOOKUP(TRM!A6069,'TRM - TBM Crosswalk'!$A$2:'TRM - TBM Crosswalk'!$I$1008,6,FALSE))</f>
        <v>Workspace</v>
      </c>
      <c r="I5700" t="str">
        <f>IF(VLOOKUP(TRM!A6069,'TRM - TBM Crosswalk'!$A$2:'TRM - TBM Crosswalk'!$I$1008,7,FALSE)=0,"",VLOOKUP(TRM!A6069,'TRM - TBM Crosswalk'!$A$2:'TRM - TBM Crosswalk'!$I$1008,7,FALSE))</f>
        <v/>
      </c>
      <c r="J5700" t="str">
        <f>IF(VLOOKUP(TRM!A6069,'TRM - TBM Crosswalk'!$A$2:'TRM - TBM Crosswalk'!$I$1008,8,FALSE)=0,"",VLOOKUP(TRM!A6069,'TRM - TBM Crosswalk'!$A$2:'TRM - TBM Crosswalk'!$I$1008,8,FALSE))</f>
        <v/>
      </c>
      <c r="K5700" t="str">
        <f>IF(VLOOKUP(TRM!A6069,'TRM - TBM Crosswalk'!$A$2:'TRM - TBM Crosswalk'!$I$1008,9,FALSE)=0,"",VLOOKUP(TRM!A6069,'TRM - TBM Crosswalk'!$A$2:'TRM - TBM Crosswalk'!$I$1008,9,FALSE))</f>
        <v/>
      </c>
    </row>
    <row r="5701" spans="1:11" x14ac:dyDescent="0.45">
      <c r="A5701" t="str">
        <f>TRM!A6070</f>
        <v>A02.031.392#</v>
      </c>
      <c r="B5701" t="str">
        <f>TRM!B6070</f>
        <v>Printing#</v>
      </c>
      <c r="C5701" t="str">
        <f>TRM!C6070</f>
        <v>Canon Utilities Solution Menu</v>
      </c>
      <c r="D5701">
        <f>TRM!D6070</f>
        <v>0</v>
      </c>
      <c r="E5701" t="str">
        <f>IF(VLOOKUP(TRM!A6070,'TRM - TBM Crosswalk'!$A$2:'TRM - TBM Crosswalk'!$I$1008,3,FALSE)="N/A","TBD","")</f>
        <v/>
      </c>
      <c r="F5701" t="str">
        <f>IF(VLOOKUP(TRM!A6070,'TRM - TBM Crosswalk'!$A$2:'TRM - TBM Crosswalk'!$I$1008,4,FALSE)=0,"",VLOOKUP(TRM!A6070,'TRM - TBM Crosswalk'!$A$2:'TRM - TBM Crosswalk'!$I$1008,4,FALSE))</f>
        <v/>
      </c>
      <c r="G5701" t="str">
        <f>IF(VLOOKUP(TRM!A6070,'TRM - TBM Crosswalk'!$A$2:'TRM - TBM Crosswalk'!$I$1008,5,FALSE)=0,"",VLOOKUP(TRM!A6070,'TRM - TBM Crosswalk'!$A$2:'TRM - TBM Crosswalk'!$I$1008,5,FALSE))</f>
        <v>End User</v>
      </c>
      <c r="H5701" t="str">
        <f>IF(VLOOKUP(TRM!A6070,'TRM - TBM Crosswalk'!$A$2:'TRM - TBM Crosswalk'!$I$1008,6,FALSE)=0,"",VLOOKUP(TRM!A6070,'TRM - TBM Crosswalk'!$A$2:'TRM - TBM Crosswalk'!$I$1008,6,FALSE))</f>
        <v>Workspace</v>
      </c>
      <c r="I5701" t="str">
        <f>IF(VLOOKUP(TRM!A6070,'TRM - TBM Crosswalk'!$A$2:'TRM - TBM Crosswalk'!$I$1008,7,FALSE)=0,"",VLOOKUP(TRM!A6070,'TRM - TBM Crosswalk'!$A$2:'TRM - TBM Crosswalk'!$I$1008,7,FALSE))</f>
        <v/>
      </c>
      <c r="J5701" t="str">
        <f>IF(VLOOKUP(TRM!A6070,'TRM - TBM Crosswalk'!$A$2:'TRM - TBM Crosswalk'!$I$1008,8,FALSE)=0,"",VLOOKUP(TRM!A6070,'TRM - TBM Crosswalk'!$A$2:'TRM - TBM Crosswalk'!$I$1008,8,FALSE))</f>
        <v/>
      </c>
      <c r="K5701" t="str">
        <f>IF(VLOOKUP(TRM!A6070,'TRM - TBM Crosswalk'!$A$2:'TRM - TBM Crosswalk'!$I$1008,9,FALSE)=0,"",VLOOKUP(TRM!A6070,'TRM - TBM Crosswalk'!$A$2:'TRM - TBM Crosswalk'!$I$1008,9,FALSE))</f>
        <v/>
      </c>
    </row>
    <row r="5702" spans="1:11" x14ac:dyDescent="0.45">
      <c r="A5702" t="str">
        <f>TRM!A6071</f>
        <v>A02.031.392#</v>
      </c>
      <c r="B5702" t="str">
        <f>TRM!B6071</f>
        <v>Printing#</v>
      </c>
      <c r="C5702" t="str">
        <f>TRM!C6071</f>
        <v>Canon Utilities Uploader for CANON iMAGE GATEWAY | 10.0.1.2</v>
      </c>
      <c r="D5702">
        <f>TRM!D6071</f>
        <v>0</v>
      </c>
      <c r="E5702" t="str">
        <f>IF(VLOOKUP(TRM!A6071,'TRM - TBM Crosswalk'!$A$2:'TRM - TBM Crosswalk'!$I$1008,3,FALSE)="N/A","TBD","")</f>
        <v/>
      </c>
      <c r="F5702" t="str">
        <f>IF(VLOOKUP(TRM!A6071,'TRM - TBM Crosswalk'!$A$2:'TRM - TBM Crosswalk'!$I$1008,4,FALSE)=0,"",VLOOKUP(TRM!A6071,'TRM - TBM Crosswalk'!$A$2:'TRM - TBM Crosswalk'!$I$1008,4,FALSE))</f>
        <v/>
      </c>
      <c r="G5702" t="str">
        <f>IF(VLOOKUP(TRM!A6071,'TRM - TBM Crosswalk'!$A$2:'TRM - TBM Crosswalk'!$I$1008,5,FALSE)=0,"",VLOOKUP(TRM!A6071,'TRM - TBM Crosswalk'!$A$2:'TRM - TBM Crosswalk'!$I$1008,5,FALSE))</f>
        <v>End User</v>
      </c>
      <c r="H5702" t="str">
        <f>IF(VLOOKUP(TRM!A6071,'TRM - TBM Crosswalk'!$A$2:'TRM - TBM Crosswalk'!$I$1008,6,FALSE)=0,"",VLOOKUP(TRM!A6071,'TRM - TBM Crosswalk'!$A$2:'TRM - TBM Crosswalk'!$I$1008,6,FALSE))</f>
        <v>Workspace</v>
      </c>
      <c r="I5702" t="str">
        <f>IF(VLOOKUP(TRM!A6071,'TRM - TBM Crosswalk'!$A$2:'TRM - TBM Crosswalk'!$I$1008,7,FALSE)=0,"",VLOOKUP(TRM!A6071,'TRM - TBM Crosswalk'!$A$2:'TRM - TBM Crosswalk'!$I$1008,7,FALSE))</f>
        <v/>
      </c>
      <c r="J5702" t="str">
        <f>IF(VLOOKUP(TRM!A6071,'TRM - TBM Crosswalk'!$A$2:'TRM - TBM Crosswalk'!$I$1008,8,FALSE)=0,"",VLOOKUP(TRM!A6071,'TRM - TBM Crosswalk'!$A$2:'TRM - TBM Crosswalk'!$I$1008,8,FALSE))</f>
        <v/>
      </c>
      <c r="K5702" t="str">
        <f>IF(VLOOKUP(TRM!A6071,'TRM - TBM Crosswalk'!$A$2:'TRM - TBM Crosswalk'!$I$1008,9,FALSE)=0,"",VLOOKUP(TRM!A6071,'TRM - TBM Crosswalk'!$A$2:'TRM - TBM Crosswalk'!$I$1008,9,FALSE))</f>
        <v/>
      </c>
    </row>
    <row r="5703" spans="1:11" x14ac:dyDescent="0.45">
      <c r="A5703" t="str">
        <f>TRM!A6072</f>
        <v>A02.031.392#</v>
      </c>
      <c r="B5703" t="str">
        <f>TRM!B6072</f>
        <v>Printing#</v>
      </c>
      <c r="C5703" t="str">
        <f>TRM!C6072</f>
        <v>commandtohp.filter - 2.3.1</v>
      </c>
      <c r="D5703">
        <f>TRM!D6072</f>
        <v>0</v>
      </c>
      <c r="E5703" t="str">
        <f>IF(VLOOKUP(TRM!A6072,'TRM - TBM Crosswalk'!$A$2:'TRM - TBM Crosswalk'!$I$1008,3,FALSE)="N/A","TBD","")</f>
        <v/>
      </c>
      <c r="F5703" t="str">
        <f>IF(VLOOKUP(TRM!A6072,'TRM - TBM Crosswalk'!$A$2:'TRM - TBM Crosswalk'!$I$1008,4,FALSE)=0,"",VLOOKUP(TRM!A6072,'TRM - TBM Crosswalk'!$A$2:'TRM - TBM Crosswalk'!$I$1008,4,FALSE))</f>
        <v/>
      </c>
      <c r="G5703" t="str">
        <f>IF(VLOOKUP(TRM!A6072,'TRM - TBM Crosswalk'!$A$2:'TRM - TBM Crosswalk'!$I$1008,5,FALSE)=0,"",VLOOKUP(TRM!A6072,'TRM - TBM Crosswalk'!$A$2:'TRM - TBM Crosswalk'!$I$1008,5,FALSE))</f>
        <v>End User</v>
      </c>
      <c r="H5703" t="str">
        <f>IF(VLOOKUP(TRM!A6072,'TRM - TBM Crosswalk'!$A$2:'TRM - TBM Crosswalk'!$I$1008,6,FALSE)=0,"",VLOOKUP(TRM!A6072,'TRM - TBM Crosswalk'!$A$2:'TRM - TBM Crosswalk'!$I$1008,6,FALSE))</f>
        <v>Workspace</v>
      </c>
      <c r="I5703" t="str">
        <f>IF(VLOOKUP(TRM!A6072,'TRM - TBM Crosswalk'!$A$2:'TRM - TBM Crosswalk'!$I$1008,7,FALSE)=0,"",VLOOKUP(TRM!A6072,'TRM - TBM Crosswalk'!$A$2:'TRM - TBM Crosswalk'!$I$1008,7,FALSE))</f>
        <v/>
      </c>
      <c r="J5703" t="str">
        <f>IF(VLOOKUP(TRM!A6072,'TRM - TBM Crosswalk'!$A$2:'TRM - TBM Crosswalk'!$I$1008,8,FALSE)=0,"",VLOOKUP(TRM!A6072,'TRM - TBM Crosswalk'!$A$2:'TRM - TBM Crosswalk'!$I$1008,8,FALSE))</f>
        <v/>
      </c>
      <c r="K5703" t="str">
        <f>IF(VLOOKUP(TRM!A6072,'TRM - TBM Crosswalk'!$A$2:'TRM - TBM Crosswalk'!$I$1008,9,FALSE)=0,"",VLOOKUP(TRM!A6072,'TRM - TBM Crosswalk'!$A$2:'TRM - TBM Crosswalk'!$I$1008,9,FALSE))</f>
        <v/>
      </c>
    </row>
    <row r="5704" spans="1:11" x14ac:dyDescent="0.45">
      <c r="A5704" t="str">
        <f>TRM!A6073</f>
        <v>A02.031.392#</v>
      </c>
      <c r="B5704" t="str">
        <f>TRM!B6073</f>
        <v>Printing#</v>
      </c>
      <c r="C5704" t="str">
        <f>TRM!C6073</f>
        <v>commandtohp.filter - 2.4.1</v>
      </c>
      <c r="D5704">
        <f>TRM!D6073</f>
        <v>0</v>
      </c>
      <c r="E5704" t="str">
        <f>IF(VLOOKUP(TRM!A6073,'TRM - TBM Crosswalk'!$A$2:'TRM - TBM Crosswalk'!$I$1008,3,FALSE)="N/A","TBD","")</f>
        <v/>
      </c>
      <c r="F5704" t="str">
        <f>IF(VLOOKUP(TRM!A6073,'TRM - TBM Crosswalk'!$A$2:'TRM - TBM Crosswalk'!$I$1008,4,FALSE)=0,"",VLOOKUP(TRM!A6073,'TRM - TBM Crosswalk'!$A$2:'TRM - TBM Crosswalk'!$I$1008,4,FALSE))</f>
        <v/>
      </c>
      <c r="G5704" t="str">
        <f>IF(VLOOKUP(TRM!A6073,'TRM - TBM Crosswalk'!$A$2:'TRM - TBM Crosswalk'!$I$1008,5,FALSE)=0,"",VLOOKUP(TRM!A6073,'TRM - TBM Crosswalk'!$A$2:'TRM - TBM Crosswalk'!$I$1008,5,FALSE))</f>
        <v>End User</v>
      </c>
      <c r="H5704" t="str">
        <f>IF(VLOOKUP(TRM!A6073,'TRM - TBM Crosswalk'!$A$2:'TRM - TBM Crosswalk'!$I$1008,6,FALSE)=0,"",VLOOKUP(TRM!A6073,'TRM - TBM Crosswalk'!$A$2:'TRM - TBM Crosswalk'!$I$1008,6,FALSE))</f>
        <v>Workspace</v>
      </c>
      <c r="I5704" t="str">
        <f>IF(VLOOKUP(TRM!A6073,'TRM - TBM Crosswalk'!$A$2:'TRM - TBM Crosswalk'!$I$1008,7,FALSE)=0,"",VLOOKUP(TRM!A6073,'TRM - TBM Crosswalk'!$A$2:'TRM - TBM Crosswalk'!$I$1008,7,FALSE))</f>
        <v/>
      </c>
      <c r="J5704" t="str">
        <f>IF(VLOOKUP(TRM!A6073,'TRM - TBM Crosswalk'!$A$2:'TRM - TBM Crosswalk'!$I$1008,8,FALSE)=0,"",VLOOKUP(TRM!A6073,'TRM - TBM Crosswalk'!$A$2:'TRM - TBM Crosswalk'!$I$1008,8,FALSE))</f>
        <v/>
      </c>
      <c r="K5704" t="str">
        <f>IF(VLOOKUP(TRM!A6073,'TRM - TBM Crosswalk'!$A$2:'TRM - TBM Crosswalk'!$I$1008,9,FALSE)=0,"",VLOOKUP(TRM!A6073,'TRM - TBM Crosswalk'!$A$2:'TRM - TBM Crosswalk'!$I$1008,9,FALSE))</f>
        <v/>
      </c>
    </row>
    <row r="5705" spans="1:11" x14ac:dyDescent="0.45">
      <c r="A5705" t="str">
        <f>TRM!A6074</f>
        <v>A02.031.392#</v>
      </c>
      <c r="B5705" t="str">
        <f>TRM!B6074</f>
        <v>Printing#</v>
      </c>
      <c r="C5705" t="str">
        <f>TRM!C6074</f>
        <v>cups</v>
      </c>
      <c r="D5705">
        <f>TRM!D6074</f>
        <v>0</v>
      </c>
      <c r="E5705" t="str">
        <f>IF(VLOOKUP(TRM!A6074,'TRM - TBM Crosswalk'!$A$2:'TRM - TBM Crosswalk'!$I$1008,3,FALSE)="N/A","TBD","")</f>
        <v/>
      </c>
      <c r="F5705" t="str">
        <f>IF(VLOOKUP(TRM!A6074,'TRM - TBM Crosswalk'!$A$2:'TRM - TBM Crosswalk'!$I$1008,4,FALSE)=0,"",VLOOKUP(TRM!A6074,'TRM - TBM Crosswalk'!$A$2:'TRM - TBM Crosswalk'!$I$1008,4,FALSE))</f>
        <v/>
      </c>
      <c r="G5705" t="str">
        <f>IF(VLOOKUP(TRM!A6074,'TRM - TBM Crosswalk'!$A$2:'TRM - TBM Crosswalk'!$I$1008,5,FALSE)=0,"",VLOOKUP(TRM!A6074,'TRM - TBM Crosswalk'!$A$2:'TRM - TBM Crosswalk'!$I$1008,5,FALSE))</f>
        <v>End User</v>
      </c>
      <c r="H5705" t="str">
        <f>IF(VLOOKUP(TRM!A6074,'TRM - TBM Crosswalk'!$A$2:'TRM - TBM Crosswalk'!$I$1008,6,FALSE)=0,"",VLOOKUP(TRM!A6074,'TRM - TBM Crosswalk'!$A$2:'TRM - TBM Crosswalk'!$I$1008,6,FALSE))</f>
        <v>Workspace</v>
      </c>
      <c r="I5705" t="str">
        <f>IF(VLOOKUP(TRM!A6074,'TRM - TBM Crosswalk'!$A$2:'TRM - TBM Crosswalk'!$I$1008,7,FALSE)=0,"",VLOOKUP(TRM!A6074,'TRM - TBM Crosswalk'!$A$2:'TRM - TBM Crosswalk'!$I$1008,7,FALSE))</f>
        <v/>
      </c>
      <c r="J5705" t="str">
        <f>IF(VLOOKUP(TRM!A6074,'TRM - TBM Crosswalk'!$A$2:'TRM - TBM Crosswalk'!$I$1008,8,FALSE)=0,"",VLOOKUP(TRM!A6074,'TRM - TBM Crosswalk'!$A$2:'TRM - TBM Crosswalk'!$I$1008,8,FALSE))</f>
        <v/>
      </c>
      <c r="K5705" t="str">
        <f>IF(VLOOKUP(TRM!A6074,'TRM - TBM Crosswalk'!$A$2:'TRM - TBM Crosswalk'!$I$1008,9,FALSE)=0,"",VLOOKUP(TRM!A6074,'TRM - TBM Crosswalk'!$A$2:'TRM - TBM Crosswalk'!$I$1008,9,FALSE))</f>
        <v/>
      </c>
    </row>
    <row r="5706" spans="1:11" x14ac:dyDescent="0.45">
      <c r="A5706" t="str">
        <f>TRM!A6075</f>
        <v>A02.031.392#</v>
      </c>
      <c r="B5706" t="str">
        <f>TRM!B6075</f>
        <v>Printing#</v>
      </c>
      <c r="C5706" t="str">
        <f>TRM!C6075</f>
        <v>Dell B1160 Mono Laser Printer</v>
      </c>
      <c r="D5706">
        <f>TRM!D6075</f>
        <v>0</v>
      </c>
      <c r="E5706" t="str">
        <f>IF(VLOOKUP(TRM!A6075,'TRM - TBM Crosswalk'!$A$2:'TRM - TBM Crosswalk'!$I$1008,3,FALSE)="N/A","TBD","")</f>
        <v/>
      </c>
      <c r="F5706" t="str">
        <f>IF(VLOOKUP(TRM!A6075,'TRM - TBM Crosswalk'!$A$2:'TRM - TBM Crosswalk'!$I$1008,4,FALSE)=0,"",VLOOKUP(TRM!A6075,'TRM - TBM Crosswalk'!$A$2:'TRM - TBM Crosswalk'!$I$1008,4,FALSE))</f>
        <v/>
      </c>
      <c r="G5706" t="str">
        <f>IF(VLOOKUP(TRM!A6075,'TRM - TBM Crosswalk'!$A$2:'TRM - TBM Crosswalk'!$I$1008,5,FALSE)=0,"",VLOOKUP(TRM!A6075,'TRM - TBM Crosswalk'!$A$2:'TRM - TBM Crosswalk'!$I$1008,5,FALSE))</f>
        <v>End User</v>
      </c>
      <c r="H5706" t="str">
        <f>IF(VLOOKUP(TRM!A6075,'TRM - TBM Crosswalk'!$A$2:'TRM - TBM Crosswalk'!$I$1008,6,FALSE)=0,"",VLOOKUP(TRM!A6075,'TRM - TBM Crosswalk'!$A$2:'TRM - TBM Crosswalk'!$I$1008,6,FALSE))</f>
        <v>Workspace</v>
      </c>
      <c r="I5706" t="str">
        <f>IF(VLOOKUP(TRM!A6075,'TRM - TBM Crosswalk'!$A$2:'TRM - TBM Crosswalk'!$I$1008,7,FALSE)=0,"",VLOOKUP(TRM!A6075,'TRM - TBM Crosswalk'!$A$2:'TRM - TBM Crosswalk'!$I$1008,7,FALSE))</f>
        <v/>
      </c>
      <c r="J5706" t="str">
        <f>IF(VLOOKUP(TRM!A6075,'TRM - TBM Crosswalk'!$A$2:'TRM - TBM Crosswalk'!$I$1008,8,FALSE)=0,"",VLOOKUP(TRM!A6075,'TRM - TBM Crosswalk'!$A$2:'TRM - TBM Crosswalk'!$I$1008,8,FALSE))</f>
        <v/>
      </c>
      <c r="K5706" t="str">
        <f>IF(VLOOKUP(TRM!A6075,'TRM - TBM Crosswalk'!$A$2:'TRM - TBM Crosswalk'!$I$1008,9,FALSE)=0,"",VLOOKUP(TRM!A6075,'TRM - TBM Crosswalk'!$A$2:'TRM - TBM Crosswalk'!$I$1008,9,FALSE))</f>
        <v/>
      </c>
    </row>
    <row r="5707" spans="1:11" x14ac:dyDescent="0.45">
      <c r="A5707" t="str">
        <f>TRM!A6076</f>
        <v>A02.031.392#</v>
      </c>
      <c r="B5707" t="str">
        <f>TRM!B6076</f>
        <v>Printing#</v>
      </c>
      <c r="C5707" t="str">
        <f>TRM!C6076</f>
        <v>Dell B1260dn Mono Laser Printer | 1.06 (11/18/2013)</v>
      </c>
      <c r="D5707">
        <f>TRM!D6076</f>
        <v>0</v>
      </c>
      <c r="E5707" t="str">
        <f>IF(VLOOKUP(TRM!A6076,'TRM - TBM Crosswalk'!$A$2:'TRM - TBM Crosswalk'!$I$1008,3,FALSE)="N/A","TBD","")</f>
        <v/>
      </c>
      <c r="F5707" t="str">
        <f>IF(VLOOKUP(TRM!A6076,'TRM - TBM Crosswalk'!$A$2:'TRM - TBM Crosswalk'!$I$1008,4,FALSE)=0,"",VLOOKUP(TRM!A6076,'TRM - TBM Crosswalk'!$A$2:'TRM - TBM Crosswalk'!$I$1008,4,FALSE))</f>
        <v/>
      </c>
      <c r="G5707" t="str">
        <f>IF(VLOOKUP(TRM!A6076,'TRM - TBM Crosswalk'!$A$2:'TRM - TBM Crosswalk'!$I$1008,5,FALSE)=0,"",VLOOKUP(TRM!A6076,'TRM - TBM Crosswalk'!$A$2:'TRM - TBM Crosswalk'!$I$1008,5,FALSE))</f>
        <v>End User</v>
      </c>
      <c r="H5707" t="str">
        <f>IF(VLOOKUP(TRM!A6076,'TRM - TBM Crosswalk'!$A$2:'TRM - TBM Crosswalk'!$I$1008,6,FALSE)=0,"",VLOOKUP(TRM!A6076,'TRM - TBM Crosswalk'!$A$2:'TRM - TBM Crosswalk'!$I$1008,6,FALSE))</f>
        <v>Workspace</v>
      </c>
      <c r="I5707" t="str">
        <f>IF(VLOOKUP(TRM!A6076,'TRM - TBM Crosswalk'!$A$2:'TRM - TBM Crosswalk'!$I$1008,7,FALSE)=0,"",VLOOKUP(TRM!A6076,'TRM - TBM Crosswalk'!$A$2:'TRM - TBM Crosswalk'!$I$1008,7,FALSE))</f>
        <v/>
      </c>
      <c r="J5707" t="str">
        <f>IF(VLOOKUP(TRM!A6076,'TRM - TBM Crosswalk'!$A$2:'TRM - TBM Crosswalk'!$I$1008,8,FALSE)=0,"",VLOOKUP(TRM!A6076,'TRM - TBM Crosswalk'!$A$2:'TRM - TBM Crosswalk'!$I$1008,8,FALSE))</f>
        <v/>
      </c>
      <c r="K5707" t="str">
        <f>IF(VLOOKUP(TRM!A6076,'TRM - TBM Crosswalk'!$A$2:'TRM - TBM Crosswalk'!$I$1008,9,FALSE)=0,"",VLOOKUP(TRM!A6076,'TRM - TBM Crosswalk'!$A$2:'TRM - TBM Crosswalk'!$I$1008,9,FALSE))</f>
        <v/>
      </c>
    </row>
    <row r="5708" spans="1:11" x14ac:dyDescent="0.45">
      <c r="A5708" t="str">
        <f>TRM!A6308</f>
        <v>A02.031.392#</v>
      </c>
      <c r="B5708" t="str">
        <f>TRM!B6308</f>
        <v>Printing#</v>
      </c>
      <c r="C5708" t="str">
        <f>TRM!C6308</f>
        <v>HP OfficeJet Pro 6970 Basic Device Software | 40.11.1148.17181</v>
      </c>
      <c r="D5708">
        <f>TRM!D6308</f>
        <v>0</v>
      </c>
      <c r="E5708" t="str">
        <f>IF(VLOOKUP(TRM!A6308,'TRM - TBM Crosswalk'!$A$2:'TRM - TBM Crosswalk'!$I$1008,3,FALSE)="N/A","TBD","")</f>
        <v/>
      </c>
      <c r="F5708" t="str">
        <f>IF(VLOOKUP(TRM!A6308,'TRM - TBM Crosswalk'!$A$2:'TRM - TBM Crosswalk'!$I$1008,4,FALSE)=0,"",VLOOKUP(TRM!A6308,'TRM - TBM Crosswalk'!$A$2:'TRM - TBM Crosswalk'!$I$1008,4,FALSE))</f>
        <v/>
      </c>
      <c r="G5708" t="str">
        <f>IF(VLOOKUP(TRM!A6308,'TRM - TBM Crosswalk'!$A$2:'TRM - TBM Crosswalk'!$I$1008,5,FALSE)=0,"",VLOOKUP(TRM!A6308,'TRM - TBM Crosswalk'!$A$2:'TRM - TBM Crosswalk'!$I$1008,5,FALSE))</f>
        <v>End User</v>
      </c>
      <c r="H5708" t="str">
        <f>IF(VLOOKUP(TRM!A6308,'TRM - TBM Crosswalk'!$A$2:'TRM - TBM Crosswalk'!$I$1008,6,FALSE)=0,"",VLOOKUP(TRM!A6308,'TRM - TBM Crosswalk'!$A$2:'TRM - TBM Crosswalk'!$I$1008,6,FALSE))</f>
        <v>Workspace</v>
      </c>
      <c r="I5708" t="str">
        <f>IF(VLOOKUP(TRM!A6308,'TRM - TBM Crosswalk'!$A$2:'TRM - TBM Crosswalk'!$I$1008,7,FALSE)=0,"",VLOOKUP(TRM!A6308,'TRM - TBM Crosswalk'!$A$2:'TRM - TBM Crosswalk'!$I$1008,7,FALSE))</f>
        <v/>
      </c>
      <c r="J5708" t="str">
        <f>IF(VLOOKUP(TRM!A6308,'TRM - TBM Crosswalk'!$A$2:'TRM - TBM Crosswalk'!$I$1008,8,FALSE)=0,"",VLOOKUP(TRM!A6308,'TRM - TBM Crosswalk'!$A$2:'TRM - TBM Crosswalk'!$I$1008,8,FALSE))</f>
        <v/>
      </c>
      <c r="K5708" t="str">
        <f>IF(VLOOKUP(TRM!A6308,'TRM - TBM Crosswalk'!$A$2:'TRM - TBM Crosswalk'!$I$1008,9,FALSE)=0,"",VLOOKUP(TRM!A6308,'TRM - TBM Crosswalk'!$A$2:'TRM - TBM Crosswalk'!$I$1008,9,FALSE))</f>
        <v/>
      </c>
    </row>
    <row r="5709" spans="1:11" x14ac:dyDescent="0.45">
      <c r="A5709" t="str">
        <f>TRM!A6791</f>
        <v>A02.032.404#</v>
      </c>
      <c r="B5709" t="str">
        <f>TRM!B6791</f>
        <v>User Virtualization</v>
      </c>
      <c r="C5709" t="str">
        <f>TRM!C6791</f>
        <v>Citrix Diagnostics Facility | 7.1.3.0</v>
      </c>
      <c r="D5709">
        <f>TRM!D6791</f>
        <v>0</v>
      </c>
      <c r="E5709" t="str">
        <f>IF(VLOOKUP(TRM!A6791,'TRM - TBM Crosswalk'!$A$2:'TRM - TBM Crosswalk'!$I$1008,3,FALSE)="N/A","TBD","")</f>
        <v/>
      </c>
      <c r="F5709" t="str">
        <f>IF(VLOOKUP(TRM!A6791,'TRM - TBM Crosswalk'!$A$2:'TRM - TBM Crosswalk'!$I$1008,4,FALSE)=0,"",VLOOKUP(TRM!A6791,'TRM - TBM Crosswalk'!$A$2:'TRM - TBM Crosswalk'!$I$1008,4,FALSE))</f>
        <v/>
      </c>
      <c r="G5709" t="str">
        <f>IF(VLOOKUP(TRM!A6791,'TRM - TBM Crosswalk'!$A$2:'TRM - TBM Crosswalk'!$I$1008,5,FALSE)=0,"",VLOOKUP(TRM!A6791,'TRM - TBM Crosswalk'!$A$2:'TRM - TBM Crosswalk'!$I$1008,5,FALSE))</f>
        <v/>
      </c>
      <c r="H5709" t="str">
        <f>IF(VLOOKUP(TRM!A6791,'TRM - TBM Crosswalk'!$A$2:'TRM - TBM Crosswalk'!$I$1008,6,FALSE)=0,"",VLOOKUP(TRM!A6791,'TRM - TBM Crosswalk'!$A$2:'TRM - TBM Crosswalk'!$I$1008,6,FALSE))</f>
        <v/>
      </c>
      <c r="I5709" t="str">
        <f>IF(VLOOKUP(TRM!A6791,'TRM - TBM Crosswalk'!$A$2:'TRM - TBM Crosswalk'!$I$1008,7,FALSE)=0,"",VLOOKUP(TRM!A6791,'TRM - TBM Crosswalk'!$A$2:'TRM - TBM Crosswalk'!$I$1008,7,FALSE))</f>
        <v>Platform Services</v>
      </c>
      <c r="J5709" t="str">
        <f>IF(VLOOKUP(TRM!A6791,'TRM - TBM Crosswalk'!$A$2:'TRM - TBM Crosswalk'!$I$1008,8,FALSE)=0,"",VLOOKUP(TRM!A6791,'TRM - TBM Crosswalk'!$A$2:'TRM - TBM Crosswalk'!$I$1008,8,FALSE))</f>
        <v>Client Computing</v>
      </c>
      <c r="K5709" t="str">
        <f>IF(VLOOKUP(TRM!A6791,'TRM - TBM Crosswalk'!$A$2:'TRM - TBM Crosswalk'!$I$1008,9,FALSE)=0,"",VLOOKUP(TRM!A6791,'TRM - TBM Crosswalk'!$A$2:'TRM - TBM Crosswalk'!$I$1008,9,FALSE))</f>
        <v>Virtual Client</v>
      </c>
    </row>
    <row r="5710" spans="1:11" x14ac:dyDescent="0.45">
      <c r="A5710" t="str">
        <f>TRM!A7068</f>
        <v>B06.302.057</v>
      </c>
      <c r="B5710" t="str">
        <f>TRM!B7068</f>
        <v>Conservation, Marine and Land Management</v>
      </c>
      <c r="C5710" t="str">
        <f>TRM!C7068</f>
        <v>FVSOnlocal version 2019.09.13</v>
      </c>
      <c r="D5710">
        <f>TRM!D7068</f>
        <v>0</v>
      </c>
      <c r="E5710" t="str">
        <f>IF(VLOOKUP(TRM!A7068,'TRM - TBM Crosswalk'!$A$2:'TRM - TBM Crosswalk'!$I$1008,3,FALSE)="N/A","TBD","")</f>
        <v/>
      </c>
      <c r="F5710" t="str">
        <f>IF(VLOOKUP(TRM!A7068,'TRM - TBM Crosswalk'!$A$2:'TRM - TBM Crosswalk'!$I$1008,4,FALSE)=0,"",VLOOKUP(TRM!A7068,'TRM - TBM Crosswalk'!$A$2:'TRM - TBM Crosswalk'!$I$1008,4,FALSE))</f>
        <v>Business Capability</v>
      </c>
      <c r="G5710" t="str">
        <f>IF(VLOOKUP(TRM!A7068,'TRM - TBM Crosswalk'!$A$2:'TRM - TBM Crosswalk'!$I$1008,5,FALSE)=0,"",VLOOKUP(TRM!A7068,'TRM - TBM Crosswalk'!$A$2:'TRM - TBM Crosswalk'!$I$1008,5,FALSE))</f>
        <v/>
      </c>
      <c r="H5710" t="str">
        <f>IF(VLOOKUP(TRM!A7068,'TRM - TBM Crosswalk'!$A$2:'TRM - TBM Crosswalk'!$I$1008,6,FALSE)=0,"",VLOOKUP(TRM!A7068,'TRM - TBM Crosswalk'!$A$2:'TRM - TBM Crosswalk'!$I$1008,6,FALSE))</f>
        <v/>
      </c>
      <c r="I5710" t="str">
        <f>IF(VLOOKUP(TRM!A7068,'TRM - TBM Crosswalk'!$A$2:'TRM - TBM Crosswalk'!$I$1008,7,FALSE)=0,"",VLOOKUP(TRM!A7068,'TRM - TBM Crosswalk'!$A$2:'TRM - TBM Crosswalk'!$I$1008,7,FALSE))</f>
        <v/>
      </c>
      <c r="J5710" t="str">
        <f>IF(VLOOKUP(TRM!A7068,'TRM - TBM Crosswalk'!$A$2:'TRM - TBM Crosswalk'!$I$1008,8,FALSE)=0,"",VLOOKUP(TRM!A7068,'TRM - TBM Crosswalk'!$A$2:'TRM - TBM Crosswalk'!$I$1008,8,FALSE))</f>
        <v/>
      </c>
      <c r="K5710" t="str">
        <f>IF(VLOOKUP(TRM!A7068,'TRM - TBM Crosswalk'!$A$2:'TRM - TBM Crosswalk'!$I$1008,9,FALSE)=0,"",VLOOKUP(TRM!A7068,'TRM - TBM Crosswalk'!$A$2:'TRM - TBM Crosswalk'!$I$1008,9,FALSE))</f>
        <v/>
      </c>
    </row>
    <row r="5711" spans="1:11" x14ac:dyDescent="0.45">
      <c r="A5711" t="str">
        <f>TRM!A7069</f>
        <v>B06.302.057</v>
      </c>
      <c r="B5711" t="str">
        <f>TRM!B7069</f>
        <v>Conservation, Marine and Land Management</v>
      </c>
      <c r="C5711" t="str">
        <f>TRM!C7069</f>
        <v>FVSOnlocal version 2019.10.01</v>
      </c>
      <c r="D5711">
        <f>TRM!D7069</f>
        <v>0</v>
      </c>
      <c r="E5711" t="str">
        <f>IF(VLOOKUP(TRM!A7069,'TRM - TBM Crosswalk'!$A$2:'TRM - TBM Crosswalk'!$I$1008,3,FALSE)="N/A","TBD","")</f>
        <v/>
      </c>
      <c r="F5711" t="str">
        <f>IF(VLOOKUP(TRM!A7069,'TRM - TBM Crosswalk'!$A$2:'TRM - TBM Crosswalk'!$I$1008,4,FALSE)=0,"",VLOOKUP(TRM!A7069,'TRM - TBM Crosswalk'!$A$2:'TRM - TBM Crosswalk'!$I$1008,4,FALSE))</f>
        <v>Business Capability</v>
      </c>
      <c r="G5711" t="str">
        <f>IF(VLOOKUP(TRM!A7069,'TRM - TBM Crosswalk'!$A$2:'TRM - TBM Crosswalk'!$I$1008,5,FALSE)=0,"",VLOOKUP(TRM!A7069,'TRM - TBM Crosswalk'!$A$2:'TRM - TBM Crosswalk'!$I$1008,5,FALSE))</f>
        <v/>
      </c>
      <c r="H5711" t="str">
        <f>IF(VLOOKUP(TRM!A7069,'TRM - TBM Crosswalk'!$A$2:'TRM - TBM Crosswalk'!$I$1008,6,FALSE)=0,"",VLOOKUP(TRM!A7069,'TRM - TBM Crosswalk'!$A$2:'TRM - TBM Crosswalk'!$I$1008,6,FALSE))</f>
        <v/>
      </c>
      <c r="I5711" t="str">
        <f>IF(VLOOKUP(TRM!A7069,'TRM - TBM Crosswalk'!$A$2:'TRM - TBM Crosswalk'!$I$1008,7,FALSE)=0,"",VLOOKUP(TRM!A7069,'TRM - TBM Crosswalk'!$A$2:'TRM - TBM Crosswalk'!$I$1008,7,FALSE))</f>
        <v/>
      </c>
      <c r="J5711" t="str">
        <f>IF(VLOOKUP(TRM!A7069,'TRM - TBM Crosswalk'!$A$2:'TRM - TBM Crosswalk'!$I$1008,8,FALSE)=0,"",VLOOKUP(TRM!A7069,'TRM - TBM Crosswalk'!$A$2:'TRM - TBM Crosswalk'!$I$1008,8,FALSE))</f>
        <v/>
      </c>
      <c r="K5711" t="str">
        <f>IF(VLOOKUP(TRM!A7069,'TRM - TBM Crosswalk'!$A$2:'TRM - TBM Crosswalk'!$I$1008,9,FALSE)=0,"",VLOOKUP(TRM!A7069,'TRM - TBM Crosswalk'!$A$2:'TRM - TBM Crosswalk'!$I$1008,9,FALSE))</f>
        <v/>
      </c>
    </row>
    <row r="5712" spans="1:11" x14ac:dyDescent="0.45">
      <c r="A5712" t="str">
        <f>TRM!A7132</f>
        <v>B06.302.058</v>
      </c>
      <c r="B5712" t="str">
        <f>TRM!B7132</f>
        <v>Fire Suppression and management</v>
      </c>
      <c r="C5712" t="str">
        <f>TRM!C7132</f>
        <v>FlamMap 5x64 | 5.0.113</v>
      </c>
      <c r="D5712">
        <f>TRM!D7132</f>
        <v>0</v>
      </c>
      <c r="E5712" t="str">
        <f>IF(VLOOKUP(TRM!A7132,'TRM - TBM Crosswalk'!$A$2:'TRM - TBM Crosswalk'!$I$1008,3,FALSE)="N/A","TBD","")</f>
        <v/>
      </c>
      <c r="F5712" t="str">
        <f>IF(VLOOKUP(TRM!A7132,'TRM - TBM Crosswalk'!$A$2:'TRM - TBM Crosswalk'!$I$1008,4,FALSE)=0,"",VLOOKUP(TRM!A7132,'TRM - TBM Crosswalk'!$A$2:'TRM - TBM Crosswalk'!$I$1008,4,FALSE))</f>
        <v>Business Capability</v>
      </c>
      <c r="G5712" t="str">
        <f>IF(VLOOKUP(TRM!A7132,'TRM - TBM Crosswalk'!$A$2:'TRM - TBM Crosswalk'!$I$1008,5,FALSE)=0,"",VLOOKUP(TRM!A7132,'TRM - TBM Crosswalk'!$A$2:'TRM - TBM Crosswalk'!$I$1008,5,FALSE))</f>
        <v/>
      </c>
      <c r="H5712" t="str">
        <f>IF(VLOOKUP(TRM!A7132,'TRM - TBM Crosswalk'!$A$2:'TRM - TBM Crosswalk'!$I$1008,6,FALSE)=0,"",VLOOKUP(TRM!A7132,'TRM - TBM Crosswalk'!$A$2:'TRM - TBM Crosswalk'!$I$1008,6,FALSE))</f>
        <v/>
      </c>
      <c r="I5712" t="str">
        <f>IF(VLOOKUP(TRM!A7132,'TRM - TBM Crosswalk'!$A$2:'TRM - TBM Crosswalk'!$I$1008,7,FALSE)=0,"",VLOOKUP(TRM!A7132,'TRM - TBM Crosswalk'!$A$2:'TRM - TBM Crosswalk'!$I$1008,7,FALSE))</f>
        <v/>
      </c>
      <c r="J5712" t="str">
        <f>IF(VLOOKUP(TRM!A7132,'TRM - TBM Crosswalk'!$A$2:'TRM - TBM Crosswalk'!$I$1008,8,FALSE)=0,"",VLOOKUP(TRM!A7132,'TRM - TBM Crosswalk'!$A$2:'TRM - TBM Crosswalk'!$I$1008,8,FALSE))</f>
        <v/>
      </c>
      <c r="K5712" t="str">
        <f>IF(VLOOKUP(TRM!A7132,'TRM - TBM Crosswalk'!$A$2:'TRM - TBM Crosswalk'!$I$1008,9,FALSE)=0,"",VLOOKUP(TRM!A7132,'TRM - TBM Crosswalk'!$A$2:'TRM - TBM Crosswalk'!$I$1008,9,FALSE))</f>
        <v/>
      </c>
    </row>
    <row r="5713" spans="1:11" x14ac:dyDescent="0.45">
      <c r="A5713" t="str">
        <f>TRM!A7674</f>
        <v>B10.813.263</v>
      </c>
      <c r="B5713" t="str">
        <f>TRM!B7674</f>
        <v>System and Network Monitoring</v>
      </c>
      <c r="C5713" t="str">
        <f>TRM!C7674</f>
        <v>SolarWinds MIBs v1.0.31 | 1.0.31.0</v>
      </c>
      <c r="D5713">
        <f>TRM!D7674</f>
        <v>0</v>
      </c>
      <c r="E5713" t="str">
        <f>IF(VLOOKUP(TRM!A7674,'TRM - TBM Crosswalk'!$A$2:'TRM - TBM Crosswalk'!$I$1008,3,FALSE)="N/A","TBD","")</f>
        <v/>
      </c>
      <c r="F5713" t="str">
        <f>IF(VLOOKUP(TRM!A7674,'TRM - TBM Crosswalk'!$A$2:'TRM - TBM Crosswalk'!$I$1008,4,FALSE)=0,"",VLOOKUP(TRM!A7674,'TRM - TBM Crosswalk'!$A$2:'TRM - TBM Crosswalk'!$I$1008,4,FALSE))</f>
        <v/>
      </c>
      <c r="G5713" t="str">
        <f>IF(VLOOKUP(TRM!A7674,'TRM - TBM Crosswalk'!$A$2:'TRM - TBM Crosswalk'!$I$1008,5,FALSE)=0,"",VLOOKUP(TRM!A7674,'TRM - TBM Crosswalk'!$A$2:'TRM - TBM Crosswalk'!$I$1008,5,FALSE))</f>
        <v/>
      </c>
      <c r="H5713" t="str">
        <f>IF(VLOOKUP(TRM!A7674,'TRM - TBM Crosswalk'!$A$2:'TRM - TBM Crosswalk'!$I$1008,6,FALSE)=0,"",VLOOKUP(TRM!A7674,'TRM - TBM Crosswalk'!$A$2:'TRM - TBM Crosswalk'!$I$1008,6,FALSE))</f>
        <v/>
      </c>
      <c r="I5713" t="str">
        <f>IF(VLOOKUP(TRM!A7674,'TRM - TBM Crosswalk'!$A$2:'TRM - TBM Crosswalk'!$I$1008,7,FALSE)=0,"",VLOOKUP(TRM!A7674,'TRM - TBM Crosswalk'!$A$2:'TRM - TBM Crosswalk'!$I$1008,7,FALSE))</f>
        <v>Delivery Services</v>
      </c>
      <c r="J5713" t="str">
        <f>IF(VLOOKUP(TRM!A7674,'TRM - TBM Crosswalk'!$A$2:'TRM - TBM Crosswalk'!$I$1008,8,FALSE)=0,"",VLOOKUP(TRM!A7674,'TRM - TBM Crosswalk'!$A$2:'TRM - TBM Crosswalk'!$I$1008,8,FALSE))</f>
        <v>Operations</v>
      </c>
      <c r="K5713" t="str">
        <f>IF(VLOOKUP(TRM!A7674,'TRM - TBM Crosswalk'!$A$2:'TRM - TBM Crosswalk'!$I$1008,9,FALSE)=0,"",VLOOKUP(TRM!A7674,'TRM - TBM Crosswalk'!$A$2:'TRM - TBM Crosswalk'!$I$1008,9,FALSE))</f>
        <v>Event Management</v>
      </c>
    </row>
    <row r="5714" spans="1:11" x14ac:dyDescent="0.45">
      <c r="A5714" t="str">
        <f>TRM!A7675</f>
        <v>B10.813.263</v>
      </c>
      <c r="B5714" t="str">
        <f>TRM!B7675</f>
        <v>System and Network Monitoring</v>
      </c>
      <c r="C5714" t="str">
        <f>TRM!C7675</f>
        <v>SolarWinds NetFlow Realtime | 11.0.0.4</v>
      </c>
      <c r="D5714">
        <f>TRM!D7675</f>
        <v>0</v>
      </c>
      <c r="E5714" t="str">
        <f>IF(VLOOKUP(TRM!A7675,'TRM - TBM Crosswalk'!$A$2:'TRM - TBM Crosswalk'!$I$1008,3,FALSE)="N/A","TBD","")</f>
        <v/>
      </c>
      <c r="F5714" t="str">
        <f>IF(VLOOKUP(TRM!A7675,'TRM - TBM Crosswalk'!$A$2:'TRM - TBM Crosswalk'!$I$1008,4,FALSE)=0,"",VLOOKUP(TRM!A7675,'TRM - TBM Crosswalk'!$A$2:'TRM - TBM Crosswalk'!$I$1008,4,FALSE))</f>
        <v/>
      </c>
      <c r="G5714" t="str">
        <f>IF(VLOOKUP(TRM!A7675,'TRM - TBM Crosswalk'!$A$2:'TRM - TBM Crosswalk'!$I$1008,5,FALSE)=0,"",VLOOKUP(TRM!A7675,'TRM - TBM Crosswalk'!$A$2:'TRM - TBM Crosswalk'!$I$1008,5,FALSE))</f>
        <v/>
      </c>
      <c r="H5714" t="str">
        <f>IF(VLOOKUP(TRM!A7675,'TRM - TBM Crosswalk'!$A$2:'TRM - TBM Crosswalk'!$I$1008,6,FALSE)=0,"",VLOOKUP(TRM!A7675,'TRM - TBM Crosswalk'!$A$2:'TRM - TBM Crosswalk'!$I$1008,6,FALSE))</f>
        <v/>
      </c>
      <c r="I5714" t="str">
        <f>IF(VLOOKUP(TRM!A7675,'TRM - TBM Crosswalk'!$A$2:'TRM - TBM Crosswalk'!$I$1008,7,FALSE)=0,"",VLOOKUP(TRM!A7675,'TRM - TBM Crosswalk'!$A$2:'TRM - TBM Crosswalk'!$I$1008,7,FALSE))</f>
        <v>Delivery Services</v>
      </c>
      <c r="J5714" t="str">
        <f>IF(VLOOKUP(TRM!A7675,'TRM - TBM Crosswalk'!$A$2:'TRM - TBM Crosswalk'!$I$1008,8,FALSE)=0,"",VLOOKUP(TRM!A7675,'TRM - TBM Crosswalk'!$A$2:'TRM - TBM Crosswalk'!$I$1008,8,FALSE))</f>
        <v>Operations</v>
      </c>
      <c r="K5714" t="str">
        <f>IF(VLOOKUP(TRM!A7675,'TRM - TBM Crosswalk'!$A$2:'TRM - TBM Crosswalk'!$I$1008,9,FALSE)=0,"",VLOOKUP(TRM!A7675,'TRM - TBM Crosswalk'!$A$2:'TRM - TBM Crosswalk'!$I$1008,9,FALSE))</f>
        <v>Event Management</v>
      </c>
    </row>
    <row r="5715" spans="1:11" x14ac:dyDescent="0.45">
      <c r="A5715" t="str">
        <f>TRM!A7676</f>
        <v>B10.813.263</v>
      </c>
      <c r="B5715" t="str">
        <f>TRM!B7676</f>
        <v>System and Network Monitoring</v>
      </c>
      <c r="C5715" t="str">
        <f>TRM!C7676</f>
        <v>SolarWinds Orion Core Services 2016.2 | 116.2.1007.5300</v>
      </c>
      <c r="D5715">
        <f>TRM!D7676</f>
        <v>0</v>
      </c>
      <c r="E5715" t="str">
        <f>IF(VLOOKUP(TRM!A7676,'TRM - TBM Crosswalk'!$A$2:'TRM - TBM Crosswalk'!$I$1008,3,FALSE)="N/A","TBD","")</f>
        <v/>
      </c>
      <c r="F5715" t="str">
        <f>IF(VLOOKUP(TRM!A7676,'TRM - TBM Crosswalk'!$A$2:'TRM - TBM Crosswalk'!$I$1008,4,FALSE)=0,"",VLOOKUP(TRM!A7676,'TRM - TBM Crosswalk'!$A$2:'TRM - TBM Crosswalk'!$I$1008,4,FALSE))</f>
        <v/>
      </c>
      <c r="G5715" t="str">
        <f>IF(VLOOKUP(TRM!A7676,'TRM - TBM Crosswalk'!$A$2:'TRM - TBM Crosswalk'!$I$1008,5,FALSE)=0,"",VLOOKUP(TRM!A7676,'TRM - TBM Crosswalk'!$A$2:'TRM - TBM Crosswalk'!$I$1008,5,FALSE))</f>
        <v/>
      </c>
      <c r="H5715" t="str">
        <f>IF(VLOOKUP(TRM!A7676,'TRM - TBM Crosswalk'!$A$2:'TRM - TBM Crosswalk'!$I$1008,6,FALSE)=0,"",VLOOKUP(TRM!A7676,'TRM - TBM Crosswalk'!$A$2:'TRM - TBM Crosswalk'!$I$1008,6,FALSE))</f>
        <v/>
      </c>
      <c r="I5715" t="str">
        <f>IF(VLOOKUP(TRM!A7676,'TRM - TBM Crosswalk'!$A$2:'TRM - TBM Crosswalk'!$I$1008,7,FALSE)=0,"",VLOOKUP(TRM!A7676,'TRM - TBM Crosswalk'!$A$2:'TRM - TBM Crosswalk'!$I$1008,7,FALSE))</f>
        <v>Delivery Services</v>
      </c>
      <c r="J5715" t="str">
        <f>IF(VLOOKUP(TRM!A7676,'TRM - TBM Crosswalk'!$A$2:'TRM - TBM Crosswalk'!$I$1008,8,FALSE)=0,"",VLOOKUP(TRM!A7676,'TRM - TBM Crosswalk'!$A$2:'TRM - TBM Crosswalk'!$I$1008,8,FALSE))</f>
        <v>Operations</v>
      </c>
      <c r="K5715" t="str">
        <f>IF(VLOOKUP(TRM!A7676,'TRM - TBM Crosswalk'!$A$2:'TRM - TBM Crosswalk'!$I$1008,9,FALSE)=0,"",VLOOKUP(TRM!A7676,'TRM - TBM Crosswalk'!$A$2:'TRM - TBM Crosswalk'!$I$1008,9,FALSE))</f>
        <v>Event Management</v>
      </c>
    </row>
    <row r="5716" spans="1:11" x14ac:dyDescent="0.45">
      <c r="A5716" t="str">
        <f>TRM!A7677</f>
        <v>B10.813.263</v>
      </c>
      <c r="B5716" t="str">
        <f>TRM!B7677</f>
        <v>System and Network Monitoring</v>
      </c>
      <c r="C5716" t="str">
        <f>TRM!C7677</f>
        <v>SolarWinds Orion Improvement Program v2.0 | 2.6.123.0</v>
      </c>
      <c r="D5716">
        <f>TRM!D7677</f>
        <v>0</v>
      </c>
      <c r="E5716" t="str">
        <f>IF(VLOOKUP(TRM!A7677,'TRM - TBM Crosswalk'!$A$2:'TRM - TBM Crosswalk'!$I$1008,3,FALSE)="N/A","TBD","")</f>
        <v/>
      </c>
      <c r="F5716" t="str">
        <f>IF(VLOOKUP(TRM!A7677,'TRM - TBM Crosswalk'!$A$2:'TRM - TBM Crosswalk'!$I$1008,4,FALSE)=0,"",VLOOKUP(TRM!A7677,'TRM - TBM Crosswalk'!$A$2:'TRM - TBM Crosswalk'!$I$1008,4,FALSE))</f>
        <v/>
      </c>
      <c r="G5716" t="str">
        <f>IF(VLOOKUP(TRM!A7677,'TRM - TBM Crosswalk'!$A$2:'TRM - TBM Crosswalk'!$I$1008,5,FALSE)=0,"",VLOOKUP(TRM!A7677,'TRM - TBM Crosswalk'!$A$2:'TRM - TBM Crosswalk'!$I$1008,5,FALSE))</f>
        <v/>
      </c>
      <c r="H5716" t="str">
        <f>IF(VLOOKUP(TRM!A7677,'TRM - TBM Crosswalk'!$A$2:'TRM - TBM Crosswalk'!$I$1008,6,FALSE)=0,"",VLOOKUP(TRM!A7677,'TRM - TBM Crosswalk'!$A$2:'TRM - TBM Crosswalk'!$I$1008,6,FALSE))</f>
        <v/>
      </c>
      <c r="I5716" t="str">
        <f>IF(VLOOKUP(TRM!A7677,'TRM - TBM Crosswalk'!$A$2:'TRM - TBM Crosswalk'!$I$1008,7,FALSE)=0,"",VLOOKUP(TRM!A7677,'TRM - TBM Crosswalk'!$A$2:'TRM - TBM Crosswalk'!$I$1008,7,FALSE))</f>
        <v>Delivery Services</v>
      </c>
      <c r="J5716" t="str">
        <f>IF(VLOOKUP(TRM!A7677,'TRM - TBM Crosswalk'!$A$2:'TRM - TBM Crosswalk'!$I$1008,8,FALSE)=0,"",VLOOKUP(TRM!A7677,'TRM - TBM Crosswalk'!$A$2:'TRM - TBM Crosswalk'!$I$1008,8,FALSE))</f>
        <v>Operations</v>
      </c>
      <c r="K5716" t="str">
        <f>IF(VLOOKUP(TRM!A7677,'TRM - TBM Crosswalk'!$A$2:'TRM - TBM Crosswalk'!$I$1008,9,FALSE)=0,"",VLOOKUP(TRM!A7677,'TRM - TBM Crosswalk'!$A$2:'TRM - TBM Crosswalk'!$I$1008,9,FALSE))</f>
        <v>Event Management</v>
      </c>
    </row>
    <row r="5717" spans="1:11" x14ac:dyDescent="0.45">
      <c r="A5717" t="str">
        <f>TRM!A7678</f>
        <v>B10.813.263</v>
      </c>
      <c r="B5717" t="str">
        <f>TRM!B7678</f>
        <v>System and Network Monitoring</v>
      </c>
      <c r="C5717" t="str">
        <f>TRM!C7678</f>
        <v>SolarWinds Orion NetFlow Traffic Analyzer 4.1 | 4.1.9324.0</v>
      </c>
      <c r="D5717">
        <f>TRM!D7678</f>
        <v>0</v>
      </c>
      <c r="E5717" t="str">
        <f>IF(VLOOKUP(TRM!A7678,'TRM - TBM Crosswalk'!$A$2:'TRM - TBM Crosswalk'!$I$1008,3,FALSE)="N/A","TBD","")</f>
        <v/>
      </c>
      <c r="F5717" t="str">
        <f>IF(VLOOKUP(TRM!A7678,'TRM - TBM Crosswalk'!$A$2:'TRM - TBM Crosswalk'!$I$1008,4,FALSE)=0,"",VLOOKUP(TRM!A7678,'TRM - TBM Crosswalk'!$A$2:'TRM - TBM Crosswalk'!$I$1008,4,FALSE))</f>
        <v/>
      </c>
      <c r="G5717" t="str">
        <f>IF(VLOOKUP(TRM!A7678,'TRM - TBM Crosswalk'!$A$2:'TRM - TBM Crosswalk'!$I$1008,5,FALSE)=0,"",VLOOKUP(TRM!A7678,'TRM - TBM Crosswalk'!$A$2:'TRM - TBM Crosswalk'!$I$1008,5,FALSE))</f>
        <v/>
      </c>
      <c r="H5717" t="str">
        <f>IF(VLOOKUP(TRM!A7678,'TRM - TBM Crosswalk'!$A$2:'TRM - TBM Crosswalk'!$I$1008,6,FALSE)=0,"",VLOOKUP(TRM!A7678,'TRM - TBM Crosswalk'!$A$2:'TRM - TBM Crosswalk'!$I$1008,6,FALSE))</f>
        <v/>
      </c>
      <c r="I5717" t="str">
        <f>IF(VLOOKUP(TRM!A7678,'TRM - TBM Crosswalk'!$A$2:'TRM - TBM Crosswalk'!$I$1008,7,FALSE)=0,"",VLOOKUP(TRM!A7678,'TRM - TBM Crosswalk'!$A$2:'TRM - TBM Crosswalk'!$I$1008,7,FALSE))</f>
        <v>Delivery Services</v>
      </c>
      <c r="J5717" t="str">
        <f>IF(VLOOKUP(TRM!A7678,'TRM - TBM Crosswalk'!$A$2:'TRM - TBM Crosswalk'!$I$1008,8,FALSE)=0,"",VLOOKUP(TRM!A7678,'TRM - TBM Crosswalk'!$A$2:'TRM - TBM Crosswalk'!$I$1008,8,FALSE))</f>
        <v>Operations</v>
      </c>
      <c r="K5717" t="str">
        <f>IF(VLOOKUP(TRM!A7678,'TRM - TBM Crosswalk'!$A$2:'TRM - TBM Crosswalk'!$I$1008,9,FALSE)=0,"",VLOOKUP(TRM!A7678,'TRM - TBM Crosswalk'!$A$2:'TRM - TBM Crosswalk'!$I$1008,9,FALSE))</f>
        <v>Event Management</v>
      </c>
    </row>
    <row r="5718" spans="1:11" x14ac:dyDescent="0.45">
      <c r="A5718" t="str">
        <f>TRM!A7679</f>
        <v>B10.813.263</v>
      </c>
      <c r="B5718" t="str">
        <f>TRM!B7679</f>
        <v>System and Network Monitoring</v>
      </c>
      <c r="C5718" t="str">
        <f>TRM!C7679</f>
        <v>SolarWinds Orion NetFlow Traffic Analyzer 4.2 | 4.2.2364.0</v>
      </c>
      <c r="D5718">
        <f>TRM!D7679</f>
        <v>0</v>
      </c>
      <c r="E5718" t="str">
        <f>IF(VLOOKUP(TRM!A7679,'TRM - TBM Crosswalk'!$A$2:'TRM - TBM Crosswalk'!$I$1008,3,FALSE)="N/A","TBD","")</f>
        <v/>
      </c>
      <c r="F5718" t="str">
        <f>IF(VLOOKUP(TRM!A7679,'TRM - TBM Crosswalk'!$A$2:'TRM - TBM Crosswalk'!$I$1008,4,FALSE)=0,"",VLOOKUP(TRM!A7679,'TRM - TBM Crosswalk'!$A$2:'TRM - TBM Crosswalk'!$I$1008,4,FALSE))</f>
        <v/>
      </c>
      <c r="G5718" t="str">
        <f>IF(VLOOKUP(TRM!A7679,'TRM - TBM Crosswalk'!$A$2:'TRM - TBM Crosswalk'!$I$1008,5,FALSE)=0,"",VLOOKUP(TRM!A7679,'TRM - TBM Crosswalk'!$A$2:'TRM - TBM Crosswalk'!$I$1008,5,FALSE))</f>
        <v/>
      </c>
      <c r="H5718" t="str">
        <f>IF(VLOOKUP(TRM!A7679,'TRM - TBM Crosswalk'!$A$2:'TRM - TBM Crosswalk'!$I$1008,6,FALSE)=0,"",VLOOKUP(TRM!A7679,'TRM - TBM Crosswalk'!$A$2:'TRM - TBM Crosswalk'!$I$1008,6,FALSE))</f>
        <v/>
      </c>
      <c r="I5718" t="str">
        <f>IF(VLOOKUP(TRM!A7679,'TRM - TBM Crosswalk'!$A$2:'TRM - TBM Crosswalk'!$I$1008,7,FALSE)=0,"",VLOOKUP(TRM!A7679,'TRM - TBM Crosswalk'!$A$2:'TRM - TBM Crosswalk'!$I$1008,7,FALSE))</f>
        <v>Delivery Services</v>
      </c>
      <c r="J5718" t="str">
        <f>IF(VLOOKUP(TRM!A7679,'TRM - TBM Crosswalk'!$A$2:'TRM - TBM Crosswalk'!$I$1008,8,FALSE)=0,"",VLOOKUP(TRM!A7679,'TRM - TBM Crosswalk'!$A$2:'TRM - TBM Crosswalk'!$I$1008,8,FALSE))</f>
        <v>Operations</v>
      </c>
      <c r="K5718" t="str">
        <f>IF(VLOOKUP(TRM!A7679,'TRM - TBM Crosswalk'!$A$2:'TRM - TBM Crosswalk'!$I$1008,9,FALSE)=0,"",VLOOKUP(TRM!A7679,'TRM - TBM Crosswalk'!$A$2:'TRM - TBM Crosswalk'!$I$1008,9,FALSE))</f>
        <v>Event Management</v>
      </c>
    </row>
    <row r="5719" spans="1:11" x14ac:dyDescent="0.45">
      <c r="A5719" t="str">
        <f>TRM!A7680</f>
        <v>B10.813.263</v>
      </c>
      <c r="B5719" t="str">
        <f>TRM!B7680</f>
        <v>System and Network Monitoring</v>
      </c>
      <c r="C5719" t="str">
        <f>TRM!C7680</f>
        <v>SolarWinds Orion NetPath v1.0.1 | 1.0.31490.3</v>
      </c>
      <c r="D5719">
        <f>TRM!D7680</f>
        <v>0</v>
      </c>
      <c r="E5719" t="str">
        <f>IF(VLOOKUP(TRM!A7680,'TRM - TBM Crosswalk'!$A$2:'TRM - TBM Crosswalk'!$I$1008,3,FALSE)="N/A","TBD","")</f>
        <v/>
      </c>
      <c r="F5719" t="str">
        <f>IF(VLOOKUP(TRM!A7680,'TRM - TBM Crosswalk'!$A$2:'TRM - TBM Crosswalk'!$I$1008,4,FALSE)=0,"",VLOOKUP(TRM!A7680,'TRM - TBM Crosswalk'!$A$2:'TRM - TBM Crosswalk'!$I$1008,4,FALSE))</f>
        <v/>
      </c>
      <c r="G5719" t="str">
        <f>IF(VLOOKUP(TRM!A7680,'TRM - TBM Crosswalk'!$A$2:'TRM - TBM Crosswalk'!$I$1008,5,FALSE)=0,"",VLOOKUP(TRM!A7680,'TRM - TBM Crosswalk'!$A$2:'TRM - TBM Crosswalk'!$I$1008,5,FALSE))</f>
        <v/>
      </c>
      <c r="H5719" t="str">
        <f>IF(VLOOKUP(TRM!A7680,'TRM - TBM Crosswalk'!$A$2:'TRM - TBM Crosswalk'!$I$1008,6,FALSE)=0,"",VLOOKUP(TRM!A7680,'TRM - TBM Crosswalk'!$A$2:'TRM - TBM Crosswalk'!$I$1008,6,FALSE))</f>
        <v/>
      </c>
      <c r="I5719" t="str">
        <f>IF(VLOOKUP(TRM!A7680,'TRM - TBM Crosswalk'!$A$2:'TRM - TBM Crosswalk'!$I$1008,7,FALSE)=0,"",VLOOKUP(TRM!A7680,'TRM - TBM Crosswalk'!$A$2:'TRM - TBM Crosswalk'!$I$1008,7,FALSE))</f>
        <v>Delivery Services</v>
      </c>
      <c r="J5719" t="str">
        <f>IF(VLOOKUP(TRM!A7680,'TRM - TBM Crosswalk'!$A$2:'TRM - TBM Crosswalk'!$I$1008,8,FALSE)=0,"",VLOOKUP(TRM!A7680,'TRM - TBM Crosswalk'!$A$2:'TRM - TBM Crosswalk'!$I$1008,8,FALSE))</f>
        <v>Operations</v>
      </c>
      <c r="K5719" t="str">
        <f>IF(VLOOKUP(TRM!A7680,'TRM - TBM Crosswalk'!$A$2:'TRM - TBM Crosswalk'!$I$1008,9,FALSE)=0,"",VLOOKUP(TRM!A7680,'TRM - TBM Crosswalk'!$A$2:'TRM - TBM Crosswalk'!$I$1008,9,FALSE))</f>
        <v>Event Management</v>
      </c>
    </row>
    <row r="5720" spans="1:11" x14ac:dyDescent="0.45">
      <c r="A5720" t="str">
        <f>TRM!A7681</f>
        <v>B10.813.263</v>
      </c>
      <c r="B5720" t="str">
        <f>TRM!B7681</f>
        <v>System and Network Monitoring</v>
      </c>
      <c r="C5720" t="str">
        <f>TRM!C7681</f>
        <v>SolarWinds Orion Network Atlas v1.16.2 | 1.16.2.0</v>
      </c>
      <c r="D5720">
        <f>TRM!D7681</f>
        <v>0</v>
      </c>
      <c r="E5720" t="str">
        <f>IF(VLOOKUP(TRM!A7681,'TRM - TBM Crosswalk'!$A$2:'TRM - TBM Crosswalk'!$I$1008,3,FALSE)="N/A","TBD","")</f>
        <v/>
      </c>
      <c r="F5720" t="str">
        <f>IF(VLOOKUP(TRM!A7681,'TRM - TBM Crosswalk'!$A$2:'TRM - TBM Crosswalk'!$I$1008,4,FALSE)=0,"",VLOOKUP(TRM!A7681,'TRM - TBM Crosswalk'!$A$2:'TRM - TBM Crosswalk'!$I$1008,4,FALSE))</f>
        <v/>
      </c>
      <c r="G5720" t="str">
        <f>IF(VLOOKUP(TRM!A7681,'TRM - TBM Crosswalk'!$A$2:'TRM - TBM Crosswalk'!$I$1008,5,FALSE)=0,"",VLOOKUP(TRM!A7681,'TRM - TBM Crosswalk'!$A$2:'TRM - TBM Crosswalk'!$I$1008,5,FALSE))</f>
        <v/>
      </c>
      <c r="H5720" t="str">
        <f>IF(VLOOKUP(TRM!A7681,'TRM - TBM Crosswalk'!$A$2:'TRM - TBM Crosswalk'!$I$1008,6,FALSE)=0,"",VLOOKUP(TRM!A7681,'TRM - TBM Crosswalk'!$A$2:'TRM - TBM Crosswalk'!$I$1008,6,FALSE))</f>
        <v/>
      </c>
      <c r="I5720" t="str">
        <f>IF(VLOOKUP(TRM!A7681,'TRM - TBM Crosswalk'!$A$2:'TRM - TBM Crosswalk'!$I$1008,7,FALSE)=0,"",VLOOKUP(TRM!A7681,'TRM - TBM Crosswalk'!$A$2:'TRM - TBM Crosswalk'!$I$1008,7,FALSE))</f>
        <v>Delivery Services</v>
      </c>
      <c r="J5720" t="str">
        <f>IF(VLOOKUP(TRM!A7681,'TRM - TBM Crosswalk'!$A$2:'TRM - TBM Crosswalk'!$I$1008,8,FALSE)=0,"",VLOOKUP(TRM!A7681,'TRM - TBM Crosswalk'!$A$2:'TRM - TBM Crosswalk'!$I$1008,8,FALSE))</f>
        <v>Operations</v>
      </c>
      <c r="K5720" t="str">
        <f>IF(VLOOKUP(TRM!A7681,'TRM - TBM Crosswalk'!$A$2:'TRM - TBM Crosswalk'!$I$1008,9,FALSE)=0,"",VLOOKUP(TRM!A7681,'TRM - TBM Crosswalk'!$A$2:'TRM - TBM Crosswalk'!$I$1008,9,FALSE))</f>
        <v>Event Management</v>
      </c>
    </row>
    <row r="5721" spans="1:11" x14ac:dyDescent="0.45">
      <c r="A5721" t="str">
        <f>TRM!A7682</f>
        <v>B10.813.263</v>
      </c>
      <c r="B5721" t="str">
        <f>TRM!B7682</f>
        <v>System and Network Monitoring</v>
      </c>
      <c r="C5721" t="str">
        <f>TRM!C7682</f>
        <v>SolarWinds Orion Network Performance Monitor v12.0 SR1 | 12.0.15300.0</v>
      </c>
      <c r="D5721">
        <f>TRM!D7682</f>
        <v>0</v>
      </c>
      <c r="E5721" t="str">
        <f>IF(VLOOKUP(TRM!A7682,'TRM - TBM Crosswalk'!$A$2:'TRM - TBM Crosswalk'!$I$1008,3,FALSE)="N/A","TBD","")</f>
        <v/>
      </c>
      <c r="F5721" t="str">
        <f>IF(VLOOKUP(TRM!A7682,'TRM - TBM Crosswalk'!$A$2:'TRM - TBM Crosswalk'!$I$1008,4,FALSE)=0,"",VLOOKUP(TRM!A7682,'TRM - TBM Crosswalk'!$A$2:'TRM - TBM Crosswalk'!$I$1008,4,FALSE))</f>
        <v/>
      </c>
      <c r="G5721" t="str">
        <f>IF(VLOOKUP(TRM!A7682,'TRM - TBM Crosswalk'!$A$2:'TRM - TBM Crosswalk'!$I$1008,5,FALSE)=0,"",VLOOKUP(TRM!A7682,'TRM - TBM Crosswalk'!$A$2:'TRM - TBM Crosswalk'!$I$1008,5,FALSE))</f>
        <v/>
      </c>
      <c r="H5721" t="str">
        <f>IF(VLOOKUP(TRM!A7682,'TRM - TBM Crosswalk'!$A$2:'TRM - TBM Crosswalk'!$I$1008,6,FALSE)=0,"",VLOOKUP(TRM!A7682,'TRM - TBM Crosswalk'!$A$2:'TRM - TBM Crosswalk'!$I$1008,6,FALSE))</f>
        <v/>
      </c>
      <c r="I5721" t="str">
        <f>IF(VLOOKUP(TRM!A7682,'TRM - TBM Crosswalk'!$A$2:'TRM - TBM Crosswalk'!$I$1008,7,FALSE)=0,"",VLOOKUP(TRM!A7682,'TRM - TBM Crosswalk'!$A$2:'TRM - TBM Crosswalk'!$I$1008,7,FALSE))</f>
        <v>Delivery Services</v>
      </c>
      <c r="J5721" t="str">
        <f>IF(VLOOKUP(TRM!A7682,'TRM - TBM Crosswalk'!$A$2:'TRM - TBM Crosswalk'!$I$1008,8,FALSE)=0,"",VLOOKUP(TRM!A7682,'TRM - TBM Crosswalk'!$A$2:'TRM - TBM Crosswalk'!$I$1008,8,FALSE))</f>
        <v>Operations</v>
      </c>
      <c r="K5721" t="str">
        <f>IF(VLOOKUP(TRM!A7682,'TRM - TBM Crosswalk'!$A$2:'TRM - TBM Crosswalk'!$I$1008,9,FALSE)=0,"",VLOOKUP(TRM!A7682,'TRM - TBM Crosswalk'!$A$2:'TRM - TBM Crosswalk'!$I$1008,9,FALSE))</f>
        <v>Event Management</v>
      </c>
    </row>
    <row r="5722" spans="1:11" x14ac:dyDescent="0.45">
      <c r="A5722" t="str">
        <f>TRM!A7683</f>
        <v>B10.813.263</v>
      </c>
      <c r="B5722" t="str">
        <f>TRM!B7683</f>
        <v>System and Network Monitoring</v>
      </c>
      <c r="C5722" t="str">
        <f>TRM!C7683</f>
        <v>SolarWinds Orion QoE | 2.2.38.0</v>
      </c>
      <c r="D5722">
        <f>TRM!D7683</f>
        <v>0</v>
      </c>
      <c r="E5722" t="str">
        <f>IF(VLOOKUP(TRM!A7683,'TRM - TBM Crosswalk'!$A$2:'TRM - TBM Crosswalk'!$I$1008,3,FALSE)="N/A","TBD","")</f>
        <v/>
      </c>
      <c r="F5722" t="str">
        <f>IF(VLOOKUP(TRM!A7683,'TRM - TBM Crosswalk'!$A$2:'TRM - TBM Crosswalk'!$I$1008,4,FALSE)=0,"",VLOOKUP(TRM!A7683,'TRM - TBM Crosswalk'!$A$2:'TRM - TBM Crosswalk'!$I$1008,4,FALSE))</f>
        <v/>
      </c>
      <c r="G5722" t="str">
        <f>IF(VLOOKUP(TRM!A7683,'TRM - TBM Crosswalk'!$A$2:'TRM - TBM Crosswalk'!$I$1008,5,FALSE)=0,"",VLOOKUP(TRM!A7683,'TRM - TBM Crosswalk'!$A$2:'TRM - TBM Crosswalk'!$I$1008,5,FALSE))</f>
        <v/>
      </c>
      <c r="H5722" t="str">
        <f>IF(VLOOKUP(TRM!A7683,'TRM - TBM Crosswalk'!$A$2:'TRM - TBM Crosswalk'!$I$1008,6,FALSE)=0,"",VLOOKUP(TRM!A7683,'TRM - TBM Crosswalk'!$A$2:'TRM - TBM Crosswalk'!$I$1008,6,FALSE))</f>
        <v/>
      </c>
      <c r="I5722" t="str">
        <f>IF(VLOOKUP(TRM!A7683,'TRM - TBM Crosswalk'!$A$2:'TRM - TBM Crosswalk'!$I$1008,7,FALSE)=0,"",VLOOKUP(TRM!A7683,'TRM - TBM Crosswalk'!$A$2:'TRM - TBM Crosswalk'!$I$1008,7,FALSE))</f>
        <v>Delivery Services</v>
      </c>
      <c r="J5722" t="str">
        <f>IF(VLOOKUP(TRM!A7683,'TRM - TBM Crosswalk'!$A$2:'TRM - TBM Crosswalk'!$I$1008,8,FALSE)=0,"",VLOOKUP(TRM!A7683,'TRM - TBM Crosswalk'!$A$2:'TRM - TBM Crosswalk'!$I$1008,8,FALSE))</f>
        <v>Operations</v>
      </c>
      <c r="K5722" t="str">
        <f>IF(VLOOKUP(TRM!A7683,'TRM - TBM Crosswalk'!$A$2:'TRM - TBM Crosswalk'!$I$1008,9,FALSE)=0,"",VLOOKUP(TRM!A7683,'TRM - TBM Crosswalk'!$A$2:'TRM - TBM Crosswalk'!$I$1008,9,FALSE))</f>
        <v>Event Management</v>
      </c>
    </row>
    <row r="5723" spans="1:11" x14ac:dyDescent="0.45">
      <c r="A5723" t="str">
        <f>TRM!A7684</f>
        <v>B10.813.263</v>
      </c>
      <c r="B5723" t="str">
        <f>TRM!B7684</f>
        <v>System and Network Monitoring</v>
      </c>
      <c r="C5723" t="str">
        <f>TRM!C7684</f>
        <v>SolarWinds Toolset v11.0.7 | 11.0.1300.7</v>
      </c>
      <c r="D5723">
        <f>TRM!D7684</f>
        <v>0</v>
      </c>
      <c r="E5723" t="str">
        <f>IF(VLOOKUP(TRM!A7684,'TRM - TBM Crosswalk'!$A$2:'TRM - TBM Crosswalk'!$I$1008,3,FALSE)="N/A","TBD","")</f>
        <v/>
      </c>
      <c r="F5723" t="str">
        <f>IF(VLOOKUP(TRM!A7684,'TRM - TBM Crosswalk'!$A$2:'TRM - TBM Crosswalk'!$I$1008,4,FALSE)=0,"",VLOOKUP(TRM!A7684,'TRM - TBM Crosswalk'!$A$2:'TRM - TBM Crosswalk'!$I$1008,4,FALSE))</f>
        <v/>
      </c>
      <c r="G5723" t="str">
        <f>IF(VLOOKUP(TRM!A7684,'TRM - TBM Crosswalk'!$A$2:'TRM - TBM Crosswalk'!$I$1008,5,FALSE)=0,"",VLOOKUP(TRM!A7684,'TRM - TBM Crosswalk'!$A$2:'TRM - TBM Crosswalk'!$I$1008,5,FALSE))</f>
        <v/>
      </c>
      <c r="H5723" t="str">
        <f>IF(VLOOKUP(TRM!A7684,'TRM - TBM Crosswalk'!$A$2:'TRM - TBM Crosswalk'!$I$1008,6,FALSE)=0,"",VLOOKUP(TRM!A7684,'TRM - TBM Crosswalk'!$A$2:'TRM - TBM Crosswalk'!$I$1008,6,FALSE))</f>
        <v/>
      </c>
      <c r="I5723" t="str">
        <f>IF(VLOOKUP(TRM!A7684,'TRM - TBM Crosswalk'!$A$2:'TRM - TBM Crosswalk'!$I$1008,7,FALSE)=0,"",VLOOKUP(TRM!A7684,'TRM - TBM Crosswalk'!$A$2:'TRM - TBM Crosswalk'!$I$1008,7,FALSE))</f>
        <v>Delivery Services</v>
      </c>
      <c r="J5723" t="str">
        <f>IF(VLOOKUP(TRM!A7684,'TRM - TBM Crosswalk'!$A$2:'TRM - TBM Crosswalk'!$I$1008,8,FALSE)=0,"",VLOOKUP(TRM!A7684,'TRM - TBM Crosswalk'!$A$2:'TRM - TBM Crosswalk'!$I$1008,8,FALSE))</f>
        <v>Operations</v>
      </c>
      <c r="K5723" t="str">
        <f>IF(VLOOKUP(TRM!A7684,'TRM - TBM Crosswalk'!$A$2:'TRM - TBM Crosswalk'!$I$1008,9,FALSE)=0,"",VLOOKUP(TRM!A7684,'TRM - TBM Crosswalk'!$A$2:'TRM - TBM Crosswalk'!$I$1008,9,FALSE))</f>
        <v>Event Management</v>
      </c>
    </row>
    <row r="5724" spans="1:11" x14ac:dyDescent="0.45">
      <c r="A5724" t="str">
        <f>TRM!A7744</f>
        <v>B10.813.314</v>
      </c>
      <c r="B5724" t="str">
        <f>TRM!B7744</f>
        <v>Assistive Technology Services</v>
      </c>
      <c r="C5724" t="str">
        <f>TRM!C7744</f>
        <v>Freedom Scientific JAWS Training Table Of Contents DAISY Files | 20.103.2.0</v>
      </c>
      <c r="D5724">
        <f>TRM!D7744</f>
        <v>0</v>
      </c>
      <c r="E5724" t="str">
        <f>IF(VLOOKUP(TRM!A7744,'TRM - TBM Crosswalk'!$A$2:'TRM - TBM Crosswalk'!$I$1008,3,FALSE)="N/A","TBD","")</f>
        <v>TBD</v>
      </c>
      <c r="F5724" t="str">
        <f>IF(VLOOKUP(TRM!A7744,'TRM - TBM Crosswalk'!$A$2:'TRM - TBM Crosswalk'!$I$1008,4,FALSE)=0,"",VLOOKUP(TRM!A7744,'TRM - TBM Crosswalk'!$A$2:'TRM - TBM Crosswalk'!$I$1008,4,FALSE))</f>
        <v/>
      </c>
      <c r="G5724" t="str">
        <f>IF(VLOOKUP(TRM!A7744,'TRM - TBM Crosswalk'!$A$2:'TRM - TBM Crosswalk'!$I$1008,5,FALSE)=0,"",VLOOKUP(TRM!A7744,'TRM - TBM Crosswalk'!$A$2:'TRM - TBM Crosswalk'!$I$1008,5,FALSE))</f>
        <v/>
      </c>
      <c r="H5724" t="str">
        <f>IF(VLOOKUP(TRM!A7744,'TRM - TBM Crosswalk'!$A$2:'TRM - TBM Crosswalk'!$I$1008,6,FALSE)=0,"",VLOOKUP(TRM!A7744,'TRM - TBM Crosswalk'!$A$2:'TRM - TBM Crosswalk'!$I$1008,6,FALSE))</f>
        <v/>
      </c>
      <c r="I5724" t="str">
        <f>IF(VLOOKUP(TRM!A7744,'TRM - TBM Crosswalk'!$A$2:'TRM - TBM Crosswalk'!$I$1008,7,FALSE)=0,"",VLOOKUP(TRM!A7744,'TRM - TBM Crosswalk'!$A$2:'TRM - TBM Crosswalk'!$I$1008,7,FALSE))</f>
        <v/>
      </c>
      <c r="J5724" t="str">
        <f>IF(VLOOKUP(TRM!A7744,'TRM - TBM Crosswalk'!$A$2:'TRM - TBM Crosswalk'!$I$1008,8,FALSE)=0,"",VLOOKUP(TRM!A7744,'TRM - TBM Crosswalk'!$A$2:'TRM - TBM Crosswalk'!$I$1008,8,FALSE))</f>
        <v/>
      </c>
      <c r="K5724" t="str">
        <f>IF(VLOOKUP(TRM!A7744,'TRM - TBM Crosswalk'!$A$2:'TRM - TBM Crosswalk'!$I$1008,9,FALSE)=0,"",VLOOKUP(TRM!A7744,'TRM - TBM Crosswalk'!$A$2:'TRM - TBM Crosswalk'!$I$1008,9,FALSE))</f>
        <v/>
      </c>
    </row>
    <row r="5725" spans="1:11" x14ac:dyDescent="0.45">
      <c r="A5725" t="str">
        <f>TRM!A8092</f>
        <v>I01.001.104</v>
      </c>
      <c r="B5725" t="str">
        <f>TRM!B8092</f>
        <v>Personal Computer – Laptop</v>
      </c>
      <c r="C5725" t="str">
        <f>TRM!C8092</f>
        <v>Getac(R) HID Filter | 1.1.181009.9</v>
      </c>
      <c r="D5725">
        <f>TRM!D8092</f>
        <v>0</v>
      </c>
      <c r="E5725" t="str">
        <f>IF(VLOOKUP(TRM!A8092,'TRM - TBM Crosswalk'!$A$2:'TRM - TBM Crosswalk'!$I$1008,3,FALSE)="N/A","TBD","")</f>
        <v/>
      </c>
      <c r="F5725" t="str">
        <f>IF(VLOOKUP(TRM!A8092,'TRM - TBM Crosswalk'!$A$2:'TRM - TBM Crosswalk'!$I$1008,4,FALSE)=0,"",VLOOKUP(TRM!A8092,'TRM - TBM Crosswalk'!$A$2:'TRM - TBM Crosswalk'!$I$1008,4,FALSE))</f>
        <v/>
      </c>
      <c r="G5725" t="str">
        <f>IF(VLOOKUP(TRM!A8092,'TRM - TBM Crosswalk'!$A$2:'TRM - TBM Crosswalk'!$I$1008,5,FALSE)=0,"",VLOOKUP(TRM!A8092,'TRM - TBM Crosswalk'!$A$2:'TRM - TBM Crosswalk'!$I$1008,5,FALSE))</f>
        <v>End User</v>
      </c>
      <c r="H5725" t="str">
        <f>IF(VLOOKUP(TRM!A8092,'TRM - TBM Crosswalk'!$A$2:'TRM - TBM Crosswalk'!$I$1008,6,FALSE)=0,"",VLOOKUP(TRM!A8092,'TRM - TBM Crosswalk'!$A$2:'TRM - TBM Crosswalk'!$I$1008,6,FALSE))</f>
        <v>Workspace</v>
      </c>
      <c r="I5725" t="str">
        <f>IF(VLOOKUP(TRM!A8092,'TRM - TBM Crosswalk'!$A$2:'TRM - TBM Crosswalk'!$I$1008,7,FALSE)=0,"",VLOOKUP(TRM!A8092,'TRM - TBM Crosswalk'!$A$2:'TRM - TBM Crosswalk'!$I$1008,7,FALSE))</f>
        <v>Platform Services</v>
      </c>
      <c r="J5725" t="str">
        <f>IF(VLOOKUP(TRM!A8092,'TRM - TBM Crosswalk'!$A$2:'TRM - TBM Crosswalk'!$I$1008,8,FALSE)=0,"",VLOOKUP(TRM!A8092,'TRM - TBM Crosswalk'!$A$2:'TRM - TBM Crosswalk'!$I$1008,8,FALSE))</f>
        <v>Client Computing</v>
      </c>
      <c r="K5725" t="str">
        <f>IF(VLOOKUP(TRM!A8092,'TRM - TBM Crosswalk'!$A$2:'TRM - TBM Crosswalk'!$I$1008,9,FALSE)=0,"",VLOOKUP(TRM!A8092,'TRM - TBM Crosswalk'!$A$2:'TRM - TBM Crosswalk'!$I$1008,9,FALSE))</f>
        <v>Computer</v>
      </c>
    </row>
    <row r="5726" spans="1:11" x14ac:dyDescent="0.45">
      <c r="A5726" t="str">
        <f>TRM!A8093</f>
        <v>I01.001.105</v>
      </c>
      <c r="B5726" t="str">
        <f>TRM!B8093</f>
        <v>Mobile Computing Device</v>
      </c>
      <c r="C5726" t="str">
        <f>TRM!C8093</f>
        <v>AskPermissionUI.app - 1.0</v>
      </c>
      <c r="D5726">
        <f>TRM!D8093</f>
        <v>0</v>
      </c>
      <c r="E5726" t="str">
        <f>IF(VLOOKUP(TRM!A8093,'TRM - TBM Crosswalk'!$A$2:'TRM - TBM Crosswalk'!$I$1008,3,FALSE)="N/A","TBD","")</f>
        <v/>
      </c>
      <c r="F5726" t="str">
        <f>IF(VLOOKUP(TRM!A8093,'TRM - TBM Crosswalk'!$A$2:'TRM - TBM Crosswalk'!$I$1008,4,FALSE)=0,"",VLOOKUP(TRM!A8093,'TRM - TBM Crosswalk'!$A$2:'TRM - TBM Crosswalk'!$I$1008,4,FALSE))</f>
        <v/>
      </c>
      <c r="G5726" t="str">
        <f>IF(VLOOKUP(TRM!A8093,'TRM - TBM Crosswalk'!$A$2:'TRM - TBM Crosswalk'!$I$1008,5,FALSE)=0,"",VLOOKUP(TRM!A8093,'TRM - TBM Crosswalk'!$A$2:'TRM - TBM Crosswalk'!$I$1008,5,FALSE))</f>
        <v>End User</v>
      </c>
      <c r="H5726" t="str">
        <f>IF(VLOOKUP(TRM!A8093,'TRM - TBM Crosswalk'!$A$2:'TRM - TBM Crosswalk'!$I$1008,6,FALSE)=0,"",VLOOKUP(TRM!A8093,'TRM - TBM Crosswalk'!$A$2:'TRM - TBM Crosswalk'!$I$1008,6,FALSE))</f>
        <v>Workspace</v>
      </c>
      <c r="I5726" t="str">
        <f>IF(VLOOKUP(TRM!A8093,'TRM - TBM Crosswalk'!$A$2:'TRM - TBM Crosswalk'!$I$1008,7,FALSE)=0,"",VLOOKUP(TRM!A8093,'TRM - TBM Crosswalk'!$A$2:'TRM - TBM Crosswalk'!$I$1008,7,FALSE))</f>
        <v>Platform Services</v>
      </c>
      <c r="J5726" t="str">
        <f>IF(VLOOKUP(TRM!A8093,'TRM - TBM Crosswalk'!$A$2:'TRM - TBM Crosswalk'!$I$1008,8,FALSE)=0,"",VLOOKUP(TRM!A8093,'TRM - TBM Crosswalk'!$A$2:'TRM - TBM Crosswalk'!$I$1008,8,FALSE))</f>
        <v>Client Computing</v>
      </c>
      <c r="K5726" t="str">
        <f>IF(VLOOKUP(TRM!A8093,'TRM - TBM Crosswalk'!$A$2:'TRM - TBM Crosswalk'!$I$1008,9,FALSE)=0,"",VLOOKUP(TRM!A8093,'TRM - TBM Crosswalk'!$A$2:'TRM - TBM Crosswalk'!$I$1008,9,FALSE))</f>
        <v>Mobile</v>
      </c>
    </row>
    <row r="5727" spans="1:11" x14ac:dyDescent="0.45">
      <c r="A5727" t="str">
        <f>TRM!A8094</f>
        <v>I01.001.105</v>
      </c>
      <c r="B5727" t="str">
        <f>TRM!B8094</f>
        <v>Mobile Computing Device</v>
      </c>
      <c r="C5727" t="str">
        <f>TRM!C8094</f>
        <v>IMAutomaticHistoryDeletionAgent.app - 10.0</v>
      </c>
      <c r="D5727">
        <f>TRM!D8094</f>
        <v>0</v>
      </c>
      <c r="E5727" t="str">
        <f>IF(VLOOKUP(TRM!A8094,'TRM - TBM Crosswalk'!$A$2:'TRM - TBM Crosswalk'!$I$1008,3,FALSE)="N/A","TBD","")</f>
        <v/>
      </c>
      <c r="F5727" t="str">
        <f>IF(VLOOKUP(TRM!A8094,'TRM - TBM Crosswalk'!$A$2:'TRM - TBM Crosswalk'!$I$1008,4,FALSE)=0,"",VLOOKUP(TRM!A8094,'TRM - TBM Crosswalk'!$A$2:'TRM - TBM Crosswalk'!$I$1008,4,FALSE))</f>
        <v/>
      </c>
      <c r="G5727" t="str">
        <f>IF(VLOOKUP(TRM!A8094,'TRM - TBM Crosswalk'!$A$2:'TRM - TBM Crosswalk'!$I$1008,5,FALSE)=0,"",VLOOKUP(TRM!A8094,'TRM - TBM Crosswalk'!$A$2:'TRM - TBM Crosswalk'!$I$1008,5,FALSE))</f>
        <v>End User</v>
      </c>
      <c r="H5727" t="str">
        <f>IF(VLOOKUP(TRM!A8094,'TRM - TBM Crosswalk'!$A$2:'TRM - TBM Crosswalk'!$I$1008,6,FALSE)=0,"",VLOOKUP(TRM!A8094,'TRM - TBM Crosswalk'!$A$2:'TRM - TBM Crosswalk'!$I$1008,6,FALSE))</f>
        <v>Workspace</v>
      </c>
      <c r="I5727" t="str">
        <f>IF(VLOOKUP(TRM!A8094,'TRM - TBM Crosswalk'!$A$2:'TRM - TBM Crosswalk'!$I$1008,7,FALSE)=0,"",VLOOKUP(TRM!A8094,'TRM - TBM Crosswalk'!$A$2:'TRM - TBM Crosswalk'!$I$1008,7,FALSE))</f>
        <v>Platform Services</v>
      </c>
      <c r="J5727" t="str">
        <f>IF(VLOOKUP(TRM!A8094,'TRM - TBM Crosswalk'!$A$2:'TRM - TBM Crosswalk'!$I$1008,8,FALSE)=0,"",VLOOKUP(TRM!A8094,'TRM - TBM Crosswalk'!$A$2:'TRM - TBM Crosswalk'!$I$1008,8,FALSE))</f>
        <v>Client Computing</v>
      </c>
      <c r="K5727" t="str">
        <f>IF(VLOOKUP(TRM!A8094,'TRM - TBM Crosswalk'!$A$2:'TRM - TBM Crosswalk'!$I$1008,9,FALSE)=0,"",VLOOKUP(TRM!A8094,'TRM - TBM Crosswalk'!$A$2:'TRM - TBM Crosswalk'!$I$1008,9,FALSE))</f>
        <v>Mobile</v>
      </c>
    </row>
    <row r="5728" spans="1:11" x14ac:dyDescent="0.45">
      <c r="A5728" t="str">
        <f>TRM!A8095</f>
        <v>I01.001.105</v>
      </c>
      <c r="B5728" t="str">
        <f>TRM!B8095</f>
        <v>Mobile Computing Device</v>
      </c>
      <c r="C5728" t="str">
        <f>TRM!C8095</f>
        <v>iTools 4 | 4.4.3.6</v>
      </c>
      <c r="D5728">
        <f>TRM!D8095</f>
        <v>0</v>
      </c>
      <c r="E5728" t="str">
        <f>IF(VLOOKUP(TRM!A8095,'TRM - TBM Crosswalk'!$A$2:'TRM - TBM Crosswalk'!$I$1008,3,FALSE)="N/A","TBD","")</f>
        <v/>
      </c>
      <c r="F5728" t="str">
        <f>IF(VLOOKUP(TRM!A8095,'TRM - TBM Crosswalk'!$A$2:'TRM - TBM Crosswalk'!$I$1008,4,FALSE)=0,"",VLOOKUP(TRM!A8095,'TRM - TBM Crosswalk'!$A$2:'TRM - TBM Crosswalk'!$I$1008,4,FALSE))</f>
        <v/>
      </c>
      <c r="G5728" t="str">
        <f>IF(VLOOKUP(TRM!A8095,'TRM - TBM Crosswalk'!$A$2:'TRM - TBM Crosswalk'!$I$1008,5,FALSE)=0,"",VLOOKUP(TRM!A8095,'TRM - TBM Crosswalk'!$A$2:'TRM - TBM Crosswalk'!$I$1008,5,FALSE))</f>
        <v>End User</v>
      </c>
      <c r="H5728" t="str">
        <f>IF(VLOOKUP(TRM!A8095,'TRM - TBM Crosswalk'!$A$2:'TRM - TBM Crosswalk'!$I$1008,6,FALSE)=0,"",VLOOKUP(TRM!A8095,'TRM - TBM Crosswalk'!$A$2:'TRM - TBM Crosswalk'!$I$1008,6,FALSE))</f>
        <v>Workspace</v>
      </c>
      <c r="I5728" t="str">
        <f>IF(VLOOKUP(TRM!A8095,'TRM - TBM Crosswalk'!$A$2:'TRM - TBM Crosswalk'!$I$1008,7,FALSE)=0,"",VLOOKUP(TRM!A8095,'TRM - TBM Crosswalk'!$A$2:'TRM - TBM Crosswalk'!$I$1008,7,FALSE))</f>
        <v>Platform Services</v>
      </c>
      <c r="J5728" t="str">
        <f>IF(VLOOKUP(TRM!A8095,'TRM - TBM Crosswalk'!$A$2:'TRM - TBM Crosswalk'!$I$1008,8,FALSE)=0,"",VLOOKUP(TRM!A8095,'TRM - TBM Crosswalk'!$A$2:'TRM - TBM Crosswalk'!$I$1008,8,FALSE))</f>
        <v>Client Computing</v>
      </c>
      <c r="K5728" t="str">
        <f>IF(VLOOKUP(TRM!A8095,'TRM - TBM Crosswalk'!$A$2:'TRM - TBM Crosswalk'!$I$1008,9,FALSE)=0,"",VLOOKUP(TRM!A8095,'TRM - TBM Crosswalk'!$A$2:'TRM - TBM Crosswalk'!$I$1008,9,FALSE))</f>
        <v>Mobile</v>
      </c>
    </row>
    <row r="5729" spans="1:11" x14ac:dyDescent="0.45">
      <c r="A5729" t="str">
        <f>TRM!A8096</f>
        <v>I01.001.105</v>
      </c>
      <c r="B5729" t="str">
        <f>TRM!B8096</f>
        <v>Mobile Computing Device</v>
      </c>
      <c r="C5729" t="str">
        <f>TRM!C8096</f>
        <v>MobileDeviceUpdater.app - 1.0</v>
      </c>
      <c r="D5729">
        <f>TRM!D8096</f>
        <v>0</v>
      </c>
      <c r="E5729" t="str">
        <f>IF(VLOOKUP(TRM!A8096,'TRM - TBM Crosswalk'!$A$2:'TRM - TBM Crosswalk'!$I$1008,3,FALSE)="N/A","TBD","")</f>
        <v/>
      </c>
      <c r="F5729" t="str">
        <f>IF(VLOOKUP(TRM!A8096,'TRM - TBM Crosswalk'!$A$2:'TRM - TBM Crosswalk'!$I$1008,4,FALSE)=0,"",VLOOKUP(TRM!A8096,'TRM - TBM Crosswalk'!$A$2:'TRM - TBM Crosswalk'!$I$1008,4,FALSE))</f>
        <v/>
      </c>
      <c r="G5729" t="str">
        <f>IF(VLOOKUP(TRM!A8096,'TRM - TBM Crosswalk'!$A$2:'TRM - TBM Crosswalk'!$I$1008,5,FALSE)=0,"",VLOOKUP(TRM!A8096,'TRM - TBM Crosswalk'!$A$2:'TRM - TBM Crosswalk'!$I$1008,5,FALSE))</f>
        <v>End User</v>
      </c>
      <c r="H5729" t="str">
        <f>IF(VLOOKUP(TRM!A8096,'TRM - TBM Crosswalk'!$A$2:'TRM - TBM Crosswalk'!$I$1008,6,FALSE)=0,"",VLOOKUP(TRM!A8096,'TRM - TBM Crosswalk'!$A$2:'TRM - TBM Crosswalk'!$I$1008,6,FALSE))</f>
        <v>Workspace</v>
      </c>
      <c r="I5729" t="str">
        <f>IF(VLOOKUP(TRM!A8096,'TRM - TBM Crosswalk'!$A$2:'TRM - TBM Crosswalk'!$I$1008,7,FALSE)=0,"",VLOOKUP(TRM!A8096,'TRM - TBM Crosswalk'!$A$2:'TRM - TBM Crosswalk'!$I$1008,7,FALSE))</f>
        <v>Platform Services</v>
      </c>
      <c r="J5729" t="str">
        <f>IF(VLOOKUP(TRM!A8096,'TRM - TBM Crosswalk'!$A$2:'TRM - TBM Crosswalk'!$I$1008,8,FALSE)=0,"",VLOOKUP(TRM!A8096,'TRM - TBM Crosswalk'!$A$2:'TRM - TBM Crosswalk'!$I$1008,8,FALSE))</f>
        <v>Client Computing</v>
      </c>
      <c r="K5729" t="str">
        <f>IF(VLOOKUP(TRM!A8096,'TRM - TBM Crosswalk'!$A$2:'TRM - TBM Crosswalk'!$I$1008,9,FALSE)=0,"",VLOOKUP(TRM!A8096,'TRM - TBM Crosswalk'!$A$2:'TRM - TBM Crosswalk'!$I$1008,9,FALSE))</f>
        <v>Mobile</v>
      </c>
    </row>
    <row r="5730" spans="1:11" x14ac:dyDescent="0.45">
      <c r="A5730" t="str">
        <f>TRM!A8097</f>
        <v>I01.001.105</v>
      </c>
      <c r="B5730" t="str">
        <f>TRM!B8097</f>
        <v>Mobile Computing Device</v>
      </c>
      <c r="C5730" t="str">
        <f>TRM!C8097</f>
        <v>Odyssey | 2.0.2</v>
      </c>
      <c r="D5730">
        <f>TRM!D8097</f>
        <v>0</v>
      </c>
      <c r="E5730" t="str">
        <f>IF(VLOOKUP(TRM!A8097,'TRM - TBM Crosswalk'!$A$2:'TRM - TBM Crosswalk'!$I$1008,3,FALSE)="N/A","TBD","")</f>
        <v/>
      </c>
      <c r="F5730" t="str">
        <f>IF(VLOOKUP(TRM!A8097,'TRM - TBM Crosswalk'!$A$2:'TRM - TBM Crosswalk'!$I$1008,4,FALSE)=0,"",VLOOKUP(TRM!A8097,'TRM - TBM Crosswalk'!$A$2:'TRM - TBM Crosswalk'!$I$1008,4,FALSE))</f>
        <v/>
      </c>
      <c r="G5730" t="str">
        <f>IF(VLOOKUP(TRM!A8097,'TRM - TBM Crosswalk'!$A$2:'TRM - TBM Crosswalk'!$I$1008,5,FALSE)=0,"",VLOOKUP(TRM!A8097,'TRM - TBM Crosswalk'!$A$2:'TRM - TBM Crosswalk'!$I$1008,5,FALSE))</f>
        <v>End User</v>
      </c>
      <c r="H5730" t="str">
        <f>IF(VLOOKUP(TRM!A8097,'TRM - TBM Crosswalk'!$A$2:'TRM - TBM Crosswalk'!$I$1008,6,FALSE)=0,"",VLOOKUP(TRM!A8097,'TRM - TBM Crosswalk'!$A$2:'TRM - TBM Crosswalk'!$I$1008,6,FALSE))</f>
        <v>Workspace</v>
      </c>
      <c r="I5730" t="str">
        <f>IF(VLOOKUP(TRM!A8097,'TRM - TBM Crosswalk'!$A$2:'TRM - TBM Crosswalk'!$I$1008,7,FALSE)=0,"",VLOOKUP(TRM!A8097,'TRM - TBM Crosswalk'!$A$2:'TRM - TBM Crosswalk'!$I$1008,7,FALSE))</f>
        <v>Platform Services</v>
      </c>
      <c r="J5730" t="str">
        <f>IF(VLOOKUP(TRM!A8097,'TRM - TBM Crosswalk'!$A$2:'TRM - TBM Crosswalk'!$I$1008,8,FALSE)=0,"",VLOOKUP(TRM!A8097,'TRM - TBM Crosswalk'!$A$2:'TRM - TBM Crosswalk'!$I$1008,8,FALSE))</f>
        <v>Client Computing</v>
      </c>
      <c r="K5730" t="str">
        <f>IF(VLOOKUP(TRM!A8097,'TRM - TBM Crosswalk'!$A$2:'TRM - TBM Crosswalk'!$I$1008,9,FALSE)=0,"",VLOOKUP(TRM!A8097,'TRM - TBM Crosswalk'!$A$2:'TRM - TBM Crosswalk'!$I$1008,9,FALSE))</f>
        <v>Mobile</v>
      </c>
    </row>
    <row r="5731" spans="1:11" x14ac:dyDescent="0.45">
      <c r="A5731" t="str">
        <f>TRM!A8513</f>
        <v>I01.002.209#</v>
      </c>
      <c r="B5731" t="str">
        <f>TRM!B8513</f>
        <v>Device Driver#</v>
      </c>
      <c r="C5731" t="str">
        <f>TRM!C8513</f>
        <v>AX88179_AX88178A Windows 10 Drivers [v1.20.5.0] | 1.0.5.0</v>
      </c>
      <c r="D5731">
        <f>TRM!D8513</f>
        <v>0</v>
      </c>
      <c r="E5731" t="str">
        <f>IF(VLOOKUP(TRM!A8513,'TRM - TBM Crosswalk'!$A$2:'TRM - TBM Crosswalk'!$I$1008,3,FALSE)="N/A","TBD","")</f>
        <v>TBD</v>
      </c>
      <c r="F5731" t="str">
        <f>IF(VLOOKUP(TRM!A8513,'TRM - TBM Crosswalk'!$A$2:'TRM - TBM Crosswalk'!$I$1008,4,FALSE)=0,"",VLOOKUP(TRM!A8513,'TRM - TBM Crosswalk'!$A$2:'TRM - TBM Crosswalk'!$I$1008,4,FALSE))</f>
        <v/>
      </c>
      <c r="G5731" t="str">
        <f>IF(VLOOKUP(TRM!A8513,'TRM - TBM Crosswalk'!$A$2:'TRM - TBM Crosswalk'!$I$1008,5,FALSE)=0,"",VLOOKUP(TRM!A8513,'TRM - TBM Crosswalk'!$A$2:'TRM - TBM Crosswalk'!$I$1008,5,FALSE))</f>
        <v/>
      </c>
      <c r="H5731" t="str">
        <f>IF(VLOOKUP(TRM!A8513,'TRM - TBM Crosswalk'!$A$2:'TRM - TBM Crosswalk'!$I$1008,6,FALSE)=0,"",VLOOKUP(TRM!A8513,'TRM - TBM Crosswalk'!$A$2:'TRM - TBM Crosswalk'!$I$1008,6,FALSE))</f>
        <v/>
      </c>
      <c r="I5731" t="str">
        <f>IF(VLOOKUP(TRM!A8513,'TRM - TBM Crosswalk'!$A$2:'TRM - TBM Crosswalk'!$I$1008,7,FALSE)=0,"",VLOOKUP(TRM!A8513,'TRM - TBM Crosswalk'!$A$2:'TRM - TBM Crosswalk'!$I$1008,7,FALSE))</f>
        <v/>
      </c>
      <c r="J5731" t="str">
        <f>IF(VLOOKUP(TRM!A8513,'TRM - TBM Crosswalk'!$A$2:'TRM - TBM Crosswalk'!$I$1008,8,FALSE)=0,"",VLOOKUP(TRM!A8513,'TRM - TBM Crosswalk'!$A$2:'TRM - TBM Crosswalk'!$I$1008,8,FALSE))</f>
        <v/>
      </c>
      <c r="K5731" t="str">
        <f>IF(VLOOKUP(TRM!A8513,'TRM - TBM Crosswalk'!$A$2:'TRM - TBM Crosswalk'!$I$1008,9,FALSE)=0,"",VLOOKUP(TRM!A8513,'TRM - TBM Crosswalk'!$A$2:'TRM - TBM Crosswalk'!$I$1008,9,FALSE))</f>
        <v/>
      </c>
    </row>
    <row r="5732" spans="1:11" x14ac:dyDescent="0.45">
      <c r="A5732" t="str">
        <f>TRM!A8531</f>
        <v>I01.002.209#</v>
      </c>
      <c r="B5732" t="str">
        <f>TRM!B8531</f>
        <v>Device Driver#</v>
      </c>
      <c r="C5732" t="str">
        <f>TRM!C8531</f>
        <v>Dell WLAN Radio Switch Driver | 1.0.0.7</v>
      </c>
      <c r="D5732">
        <f>TRM!D8531</f>
        <v>0</v>
      </c>
      <c r="E5732" t="str">
        <f>IF(VLOOKUP(TRM!A8531,'TRM - TBM Crosswalk'!$A$2:'TRM - TBM Crosswalk'!$I$1008,3,FALSE)="N/A","TBD","")</f>
        <v>TBD</v>
      </c>
      <c r="F5732" t="str">
        <f>IF(VLOOKUP(TRM!A8531,'TRM - TBM Crosswalk'!$A$2:'TRM - TBM Crosswalk'!$I$1008,4,FALSE)=0,"",VLOOKUP(TRM!A8531,'TRM - TBM Crosswalk'!$A$2:'TRM - TBM Crosswalk'!$I$1008,4,FALSE))</f>
        <v/>
      </c>
      <c r="G5732" t="str">
        <f>IF(VLOOKUP(TRM!A8531,'TRM - TBM Crosswalk'!$A$2:'TRM - TBM Crosswalk'!$I$1008,5,FALSE)=0,"",VLOOKUP(TRM!A8531,'TRM - TBM Crosswalk'!$A$2:'TRM - TBM Crosswalk'!$I$1008,5,FALSE))</f>
        <v/>
      </c>
      <c r="H5732" t="str">
        <f>IF(VLOOKUP(TRM!A8531,'TRM - TBM Crosswalk'!$A$2:'TRM - TBM Crosswalk'!$I$1008,6,FALSE)=0,"",VLOOKUP(TRM!A8531,'TRM - TBM Crosswalk'!$A$2:'TRM - TBM Crosswalk'!$I$1008,6,FALSE))</f>
        <v/>
      </c>
      <c r="I5732" t="str">
        <f>IF(VLOOKUP(TRM!A8531,'TRM - TBM Crosswalk'!$A$2:'TRM - TBM Crosswalk'!$I$1008,7,FALSE)=0,"",VLOOKUP(TRM!A8531,'TRM - TBM Crosswalk'!$A$2:'TRM - TBM Crosswalk'!$I$1008,7,FALSE))</f>
        <v/>
      </c>
      <c r="J5732" t="str">
        <f>IF(VLOOKUP(TRM!A8531,'TRM - TBM Crosswalk'!$A$2:'TRM - TBM Crosswalk'!$I$1008,8,FALSE)=0,"",VLOOKUP(TRM!A8531,'TRM - TBM Crosswalk'!$A$2:'TRM - TBM Crosswalk'!$I$1008,8,FALSE))</f>
        <v/>
      </c>
      <c r="K5732" t="str">
        <f>IF(VLOOKUP(TRM!A8531,'TRM - TBM Crosswalk'!$A$2:'TRM - TBM Crosswalk'!$I$1008,9,FALSE)=0,"",VLOOKUP(TRM!A8531,'TRM - TBM Crosswalk'!$A$2:'TRM - TBM Crosswalk'!$I$1008,9,FALSE))</f>
        <v/>
      </c>
    </row>
    <row r="5733" spans="1:11" x14ac:dyDescent="0.45">
      <c r="A5733" t="str">
        <f>TRM!A8617</f>
        <v>I01.002.209#</v>
      </c>
      <c r="B5733" t="str">
        <f>TRM!B8617</f>
        <v>Device Driver#</v>
      </c>
      <c r="C5733" t="str">
        <f>TRM!C8617</f>
        <v>IntelÂ® PROSet/Wireless Software | 20.110.0</v>
      </c>
      <c r="D5733">
        <f>TRM!D8617</f>
        <v>0</v>
      </c>
      <c r="E5733" t="str">
        <f>IF(VLOOKUP(TRM!A8617,'TRM - TBM Crosswalk'!$A$2:'TRM - TBM Crosswalk'!$I$1008,3,FALSE)="N/A","TBD","")</f>
        <v>TBD</v>
      </c>
      <c r="F5733" t="str">
        <f>IF(VLOOKUP(TRM!A8617,'TRM - TBM Crosswalk'!$A$2:'TRM - TBM Crosswalk'!$I$1008,4,FALSE)=0,"",VLOOKUP(TRM!A8617,'TRM - TBM Crosswalk'!$A$2:'TRM - TBM Crosswalk'!$I$1008,4,FALSE))</f>
        <v/>
      </c>
      <c r="G5733" t="str">
        <f>IF(VLOOKUP(TRM!A8617,'TRM - TBM Crosswalk'!$A$2:'TRM - TBM Crosswalk'!$I$1008,5,FALSE)=0,"",VLOOKUP(TRM!A8617,'TRM - TBM Crosswalk'!$A$2:'TRM - TBM Crosswalk'!$I$1008,5,FALSE))</f>
        <v/>
      </c>
      <c r="H5733" t="str">
        <f>IF(VLOOKUP(TRM!A8617,'TRM - TBM Crosswalk'!$A$2:'TRM - TBM Crosswalk'!$I$1008,6,FALSE)=0,"",VLOOKUP(TRM!A8617,'TRM - TBM Crosswalk'!$A$2:'TRM - TBM Crosswalk'!$I$1008,6,FALSE))</f>
        <v/>
      </c>
      <c r="I5733" t="str">
        <f>IF(VLOOKUP(TRM!A8617,'TRM - TBM Crosswalk'!$A$2:'TRM - TBM Crosswalk'!$I$1008,7,FALSE)=0,"",VLOOKUP(TRM!A8617,'TRM - TBM Crosswalk'!$A$2:'TRM - TBM Crosswalk'!$I$1008,7,FALSE))</f>
        <v/>
      </c>
      <c r="J5733" t="str">
        <f>IF(VLOOKUP(TRM!A8617,'TRM - TBM Crosswalk'!$A$2:'TRM - TBM Crosswalk'!$I$1008,8,FALSE)=0,"",VLOOKUP(TRM!A8617,'TRM - TBM Crosswalk'!$A$2:'TRM - TBM Crosswalk'!$I$1008,8,FALSE))</f>
        <v/>
      </c>
      <c r="K5733" t="str">
        <f>IF(VLOOKUP(TRM!A8617,'TRM - TBM Crosswalk'!$A$2:'TRM - TBM Crosswalk'!$I$1008,9,FALSE)=0,"",VLOOKUP(TRM!A8617,'TRM - TBM Crosswalk'!$A$2:'TRM - TBM Crosswalk'!$I$1008,9,FALSE))</f>
        <v/>
      </c>
    </row>
    <row r="5734" spans="1:11" x14ac:dyDescent="0.45">
      <c r="A5734" t="str">
        <f>TRM!A8618</f>
        <v>I01.002.209#</v>
      </c>
      <c r="B5734" t="str">
        <f>TRM!B8618</f>
        <v>Device Driver#</v>
      </c>
      <c r="C5734" t="str">
        <f>TRM!C8618</f>
        <v>IntelÂ® PROSet/Wireless Software | 20.120.1</v>
      </c>
      <c r="D5734">
        <f>TRM!D8618</f>
        <v>0</v>
      </c>
      <c r="E5734" t="str">
        <f>IF(VLOOKUP(TRM!A8618,'TRM - TBM Crosswalk'!$A$2:'TRM - TBM Crosswalk'!$I$1008,3,FALSE)="N/A","TBD","")</f>
        <v>TBD</v>
      </c>
      <c r="F5734" t="str">
        <f>IF(VLOOKUP(TRM!A8618,'TRM - TBM Crosswalk'!$A$2:'TRM - TBM Crosswalk'!$I$1008,4,FALSE)=0,"",VLOOKUP(TRM!A8618,'TRM - TBM Crosswalk'!$A$2:'TRM - TBM Crosswalk'!$I$1008,4,FALSE))</f>
        <v/>
      </c>
      <c r="G5734" t="str">
        <f>IF(VLOOKUP(TRM!A8618,'TRM - TBM Crosswalk'!$A$2:'TRM - TBM Crosswalk'!$I$1008,5,FALSE)=0,"",VLOOKUP(TRM!A8618,'TRM - TBM Crosswalk'!$A$2:'TRM - TBM Crosswalk'!$I$1008,5,FALSE))</f>
        <v/>
      </c>
      <c r="H5734" t="str">
        <f>IF(VLOOKUP(TRM!A8618,'TRM - TBM Crosswalk'!$A$2:'TRM - TBM Crosswalk'!$I$1008,6,FALSE)=0,"",VLOOKUP(TRM!A8618,'TRM - TBM Crosswalk'!$A$2:'TRM - TBM Crosswalk'!$I$1008,6,FALSE))</f>
        <v/>
      </c>
      <c r="I5734" t="str">
        <f>IF(VLOOKUP(TRM!A8618,'TRM - TBM Crosswalk'!$A$2:'TRM - TBM Crosswalk'!$I$1008,7,FALSE)=0,"",VLOOKUP(TRM!A8618,'TRM - TBM Crosswalk'!$A$2:'TRM - TBM Crosswalk'!$I$1008,7,FALSE))</f>
        <v/>
      </c>
      <c r="J5734" t="str">
        <f>IF(VLOOKUP(TRM!A8618,'TRM - TBM Crosswalk'!$A$2:'TRM - TBM Crosswalk'!$I$1008,8,FALSE)=0,"",VLOOKUP(TRM!A8618,'TRM - TBM Crosswalk'!$A$2:'TRM - TBM Crosswalk'!$I$1008,8,FALSE))</f>
        <v/>
      </c>
      <c r="K5734" t="str">
        <f>IF(VLOOKUP(TRM!A8618,'TRM - TBM Crosswalk'!$A$2:'TRM - TBM Crosswalk'!$I$1008,9,FALSE)=0,"",VLOOKUP(TRM!A8618,'TRM - TBM Crosswalk'!$A$2:'TRM - TBM Crosswalk'!$I$1008,9,FALSE))</f>
        <v/>
      </c>
    </row>
    <row r="5735" spans="1:11" x14ac:dyDescent="0.45">
      <c r="A5735" t="str">
        <f>TRM!A8789</f>
        <v>I01.002.209#</v>
      </c>
      <c r="B5735" t="str">
        <f>TRM!B8789</f>
        <v>Device Driver#</v>
      </c>
      <c r="C5735" t="str">
        <f>TRM!C8789</f>
        <v>Sierra Wireless Mobile Broadband Driver Package | 7.47.4743.0005</v>
      </c>
      <c r="D5735">
        <f>TRM!D8789</f>
        <v>0</v>
      </c>
      <c r="E5735" t="str">
        <f>IF(VLOOKUP(TRM!A8789,'TRM - TBM Crosswalk'!$A$2:'TRM - TBM Crosswalk'!$I$1008,3,FALSE)="N/A","TBD","")</f>
        <v>TBD</v>
      </c>
      <c r="F5735" t="str">
        <f>IF(VLOOKUP(TRM!A8789,'TRM - TBM Crosswalk'!$A$2:'TRM - TBM Crosswalk'!$I$1008,4,FALSE)=0,"",VLOOKUP(TRM!A8789,'TRM - TBM Crosswalk'!$A$2:'TRM - TBM Crosswalk'!$I$1008,4,FALSE))</f>
        <v/>
      </c>
      <c r="G5735" t="str">
        <f>IF(VLOOKUP(TRM!A8789,'TRM - TBM Crosswalk'!$A$2:'TRM - TBM Crosswalk'!$I$1008,5,FALSE)=0,"",VLOOKUP(TRM!A8789,'TRM - TBM Crosswalk'!$A$2:'TRM - TBM Crosswalk'!$I$1008,5,FALSE))</f>
        <v/>
      </c>
      <c r="H5735" t="str">
        <f>IF(VLOOKUP(TRM!A8789,'TRM - TBM Crosswalk'!$A$2:'TRM - TBM Crosswalk'!$I$1008,6,FALSE)=0,"",VLOOKUP(TRM!A8789,'TRM - TBM Crosswalk'!$A$2:'TRM - TBM Crosswalk'!$I$1008,6,FALSE))</f>
        <v/>
      </c>
      <c r="I5735" t="str">
        <f>IF(VLOOKUP(TRM!A8789,'TRM - TBM Crosswalk'!$A$2:'TRM - TBM Crosswalk'!$I$1008,7,FALSE)=0,"",VLOOKUP(TRM!A8789,'TRM - TBM Crosswalk'!$A$2:'TRM - TBM Crosswalk'!$I$1008,7,FALSE))</f>
        <v/>
      </c>
      <c r="J5735" t="str">
        <f>IF(VLOOKUP(TRM!A8789,'TRM - TBM Crosswalk'!$A$2:'TRM - TBM Crosswalk'!$I$1008,8,FALSE)=0,"",VLOOKUP(TRM!A8789,'TRM - TBM Crosswalk'!$A$2:'TRM - TBM Crosswalk'!$I$1008,8,FALSE))</f>
        <v/>
      </c>
      <c r="K5735" t="str">
        <f>IF(VLOOKUP(TRM!A8789,'TRM - TBM Crosswalk'!$A$2:'TRM - TBM Crosswalk'!$I$1008,9,FALSE)=0,"",VLOOKUP(TRM!A8789,'TRM - TBM Crosswalk'!$A$2:'TRM - TBM Crosswalk'!$I$1008,9,FALSE))</f>
        <v/>
      </c>
    </row>
    <row r="5736" spans="1:11" x14ac:dyDescent="0.45">
      <c r="A5736" t="str">
        <f>TRM!A8958</f>
        <v>I01.002.211#</v>
      </c>
      <c r="B5736" t="str">
        <f>TRM!B8958</f>
        <v>Operating System Utilities</v>
      </c>
      <c r="C5736" t="str">
        <f>TRM!C8958</f>
        <v>Common Components for Panasonic PC | 6.0.1000.0</v>
      </c>
      <c r="D5736">
        <f>TRM!D8958</f>
        <v>0</v>
      </c>
      <c r="E5736" t="str">
        <f>IF(VLOOKUP(TRM!A8958,'TRM - TBM Crosswalk'!$A$2:'TRM - TBM Crosswalk'!$I$1008,3,FALSE)="N/A","TBD","")</f>
        <v>TBD</v>
      </c>
      <c r="F5736" t="str">
        <f>IF(VLOOKUP(TRM!A8958,'TRM - TBM Crosswalk'!$A$2:'TRM - TBM Crosswalk'!$I$1008,4,FALSE)=0,"",VLOOKUP(TRM!A8958,'TRM - TBM Crosswalk'!$A$2:'TRM - TBM Crosswalk'!$I$1008,4,FALSE))</f>
        <v/>
      </c>
      <c r="G5736" t="str">
        <f>IF(VLOOKUP(TRM!A8958,'TRM - TBM Crosswalk'!$A$2:'TRM - TBM Crosswalk'!$I$1008,5,FALSE)=0,"",VLOOKUP(TRM!A8958,'TRM - TBM Crosswalk'!$A$2:'TRM - TBM Crosswalk'!$I$1008,5,FALSE))</f>
        <v/>
      </c>
      <c r="H5736" t="str">
        <f>IF(VLOOKUP(TRM!A8958,'TRM - TBM Crosswalk'!$A$2:'TRM - TBM Crosswalk'!$I$1008,6,FALSE)=0,"",VLOOKUP(TRM!A8958,'TRM - TBM Crosswalk'!$A$2:'TRM - TBM Crosswalk'!$I$1008,6,FALSE))</f>
        <v/>
      </c>
      <c r="I5736" t="str">
        <f>IF(VLOOKUP(TRM!A8958,'TRM - TBM Crosswalk'!$A$2:'TRM - TBM Crosswalk'!$I$1008,7,FALSE)=0,"",VLOOKUP(TRM!A8958,'TRM - TBM Crosswalk'!$A$2:'TRM - TBM Crosswalk'!$I$1008,7,FALSE))</f>
        <v/>
      </c>
      <c r="J5736" t="str">
        <f>IF(VLOOKUP(TRM!A8958,'TRM - TBM Crosswalk'!$A$2:'TRM - TBM Crosswalk'!$I$1008,8,FALSE)=0,"",VLOOKUP(TRM!A8958,'TRM - TBM Crosswalk'!$A$2:'TRM - TBM Crosswalk'!$I$1008,8,FALSE))</f>
        <v/>
      </c>
      <c r="K5736" t="str">
        <f>IF(VLOOKUP(TRM!A8958,'TRM - TBM Crosswalk'!$A$2:'TRM - TBM Crosswalk'!$I$1008,9,FALSE)=0,"",VLOOKUP(TRM!A8958,'TRM - TBM Crosswalk'!$A$2:'TRM - TBM Crosswalk'!$I$1008,9,FALSE))</f>
        <v/>
      </c>
    </row>
    <row r="5737" spans="1:11" x14ac:dyDescent="0.45">
      <c r="A5737" t="str">
        <f>TRM!A8959</f>
        <v>I01.002.211#</v>
      </c>
      <c r="B5737" t="str">
        <f>TRM!B8959</f>
        <v>Operating System Utilities</v>
      </c>
      <c r="C5737" t="str">
        <f>TRM!C8959</f>
        <v>Dell OS Recovery Tool | 2.3.6066</v>
      </c>
      <c r="D5737">
        <f>TRM!D8959</f>
        <v>0</v>
      </c>
      <c r="E5737" t="str">
        <f>IF(VLOOKUP(TRM!A8959,'TRM - TBM Crosswalk'!$A$2:'TRM - TBM Crosswalk'!$I$1008,3,FALSE)="N/A","TBD","")</f>
        <v>TBD</v>
      </c>
      <c r="F5737" t="str">
        <f>IF(VLOOKUP(TRM!A8959,'TRM - TBM Crosswalk'!$A$2:'TRM - TBM Crosswalk'!$I$1008,4,FALSE)=0,"",VLOOKUP(TRM!A8959,'TRM - TBM Crosswalk'!$A$2:'TRM - TBM Crosswalk'!$I$1008,4,FALSE))</f>
        <v/>
      </c>
      <c r="G5737" t="str">
        <f>IF(VLOOKUP(TRM!A8959,'TRM - TBM Crosswalk'!$A$2:'TRM - TBM Crosswalk'!$I$1008,5,FALSE)=0,"",VLOOKUP(TRM!A8959,'TRM - TBM Crosswalk'!$A$2:'TRM - TBM Crosswalk'!$I$1008,5,FALSE))</f>
        <v/>
      </c>
      <c r="H5737" t="str">
        <f>IF(VLOOKUP(TRM!A8959,'TRM - TBM Crosswalk'!$A$2:'TRM - TBM Crosswalk'!$I$1008,6,FALSE)=0,"",VLOOKUP(TRM!A8959,'TRM - TBM Crosswalk'!$A$2:'TRM - TBM Crosswalk'!$I$1008,6,FALSE))</f>
        <v/>
      </c>
      <c r="I5737" t="str">
        <f>IF(VLOOKUP(TRM!A8959,'TRM - TBM Crosswalk'!$A$2:'TRM - TBM Crosswalk'!$I$1008,7,FALSE)=0,"",VLOOKUP(TRM!A8959,'TRM - TBM Crosswalk'!$A$2:'TRM - TBM Crosswalk'!$I$1008,7,FALSE))</f>
        <v/>
      </c>
      <c r="J5737" t="str">
        <f>IF(VLOOKUP(TRM!A8959,'TRM - TBM Crosswalk'!$A$2:'TRM - TBM Crosswalk'!$I$1008,8,FALSE)=0,"",VLOOKUP(TRM!A8959,'TRM - TBM Crosswalk'!$A$2:'TRM - TBM Crosswalk'!$I$1008,8,FALSE))</f>
        <v/>
      </c>
      <c r="K5737" t="str">
        <f>IF(VLOOKUP(TRM!A8959,'TRM - TBM Crosswalk'!$A$2:'TRM - TBM Crosswalk'!$I$1008,9,FALSE)=0,"",VLOOKUP(TRM!A8959,'TRM - TBM Crosswalk'!$A$2:'TRM - TBM Crosswalk'!$I$1008,9,FALSE))</f>
        <v/>
      </c>
    </row>
    <row r="5738" spans="1:11" x14ac:dyDescent="0.45">
      <c r="A5738" t="str">
        <f>TRM!A8960</f>
        <v>I01.002.211#</v>
      </c>
      <c r="B5738" t="str">
        <f>TRM!B8960</f>
        <v>Operating System Utilities</v>
      </c>
      <c r="C5738" t="str">
        <f>TRM!C8960</f>
        <v>DevUp Service | 1.15.1000.0</v>
      </c>
      <c r="D5738">
        <f>TRM!D8960</f>
        <v>0</v>
      </c>
      <c r="E5738" t="str">
        <f>IF(VLOOKUP(TRM!A8960,'TRM - TBM Crosswalk'!$A$2:'TRM - TBM Crosswalk'!$I$1008,3,FALSE)="N/A","TBD","")</f>
        <v>TBD</v>
      </c>
      <c r="F5738" t="str">
        <f>IF(VLOOKUP(TRM!A8960,'TRM - TBM Crosswalk'!$A$2:'TRM - TBM Crosswalk'!$I$1008,4,FALSE)=0,"",VLOOKUP(TRM!A8960,'TRM - TBM Crosswalk'!$A$2:'TRM - TBM Crosswalk'!$I$1008,4,FALSE))</f>
        <v/>
      </c>
      <c r="G5738" t="str">
        <f>IF(VLOOKUP(TRM!A8960,'TRM - TBM Crosswalk'!$A$2:'TRM - TBM Crosswalk'!$I$1008,5,FALSE)=0,"",VLOOKUP(TRM!A8960,'TRM - TBM Crosswalk'!$A$2:'TRM - TBM Crosswalk'!$I$1008,5,FALSE))</f>
        <v/>
      </c>
      <c r="H5738" t="str">
        <f>IF(VLOOKUP(TRM!A8960,'TRM - TBM Crosswalk'!$A$2:'TRM - TBM Crosswalk'!$I$1008,6,FALSE)=0,"",VLOOKUP(TRM!A8960,'TRM - TBM Crosswalk'!$A$2:'TRM - TBM Crosswalk'!$I$1008,6,FALSE))</f>
        <v/>
      </c>
      <c r="I5738" t="str">
        <f>IF(VLOOKUP(TRM!A8960,'TRM - TBM Crosswalk'!$A$2:'TRM - TBM Crosswalk'!$I$1008,7,FALSE)=0,"",VLOOKUP(TRM!A8960,'TRM - TBM Crosswalk'!$A$2:'TRM - TBM Crosswalk'!$I$1008,7,FALSE))</f>
        <v/>
      </c>
      <c r="J5738" t="str">
        <f>IF(VLOOKUP(TRM!A8960,'TRM - TBM Crosswalk'!$A$2:'TRM - TBM Crosswalk'!$I$1008,8,FALSE)=0,"",VLOOKUP(TRM!A8960,'TRM - TBM Crosswalk'!$A$2:'TRM - TBM Crosswalk'!$I$1008,8,FALSE))</f>
        <v/>
      </c>
      <c r="K5738" t="str">
        <f>IF(VLOOKUP(TRM!A8960,'TRM - TBM Crosswalk'!$A$2:'TRM - TBM Crosswalk'!$I$1008,9,FALSE)=0,"",VLOOKUP(TRM!A8960,'TRM - TBM Crosswalk'!$A$2:'TRM - TBM Crosswalk'!$I$1008,9,FALSE))</f>
        <v/>
      </c>
    </row>
    <row r="5739" spans="1:11" x14ac:dyDescent="0.45">
      <c r="A5739" t="str">
        <f>TRM!A9027</f>
        <v>I01.003.305#</v>
      </c>
      <c r="B5739" t="str">
        <f>TRM!B9027</f>
        <v>Radio Software</v>
      </c>
      <c r="C5739" t="str">
        <f>TRM!C9027</f>
        <v>Lightning Light All-in-one (5.5.0h) | 2.1.11</v>
      </c>
      <c r="D5739">
        <f>TRM!D9027</f>
        <v>0</v>
      </c>
      <c r="E5739" t="str">
        <f>IF(VLOOKUP(TRM!A9027,'TRM - TBM Crosswalk'!$A$2:'TRM - TBM Crosswalk'!$I$1008,3,FALSE)="N/A","TBD","")</f>
        <v>TBD</v>
      </c>
      <c r="F5739" t="str">
        <f>IF(VLOOKUP(TRM!A9027,'TRM - TBM Crosswalk'!$A$2:'TRM - TBM Crosswalk'!$I$1008,4,FALSE)=0,"",VLOOKUP(TRM!A9027,'TRM - TBM Crosswalk'!$A$2:'TRM - TBM Crosswalk'!$I$1008,4,FALSE))</f>
        <v/>
      </c>
      <c r="G5739" t="str">
        <f>IF(VLOOKUP(TRM!A9027,'TRM - TBM Crosswalk'!$A$2:'TRM - TBM Crosswalk'!$I$1008,5,FALSE)=0,"",VLOOKUP(TRM!A9027,'TRM - TBM Crosswalk'!$A$2:'TRM - TBM Crosswalk'!$I$1008,5,FALSE))</f>
        <v/>
      </c>
      <c r="H5739" t="str">
        <f>IF(VLOOKUP(TRM!A9027,'TRM - TBM Crosswalk'!$A$2:'TRM - TBM Crosswalk'!$I$1008,6,FALSE)=0,"",VLOOKUP(TRM!A9027,'TRM - TBM Crosswalk'!$A$2:'TRM - TBM Crosswalk'!$I$1008,6,FALSE))</f>
        <v/>
      </c>
      <c r="I5739" t="str">
        <f>IF(VLOOKUP(TRM!A9027,'TRM - TBM Crosswalk'!$A$2:'TRM - TBM Crosswalk'!$I$1008,7,FALSE)=0,"",VLOOKUP(TRM!A9027,'TRM - TBM Crosswalk'!$A$2:'TRM - TBM Crosswalk'!$I$1008,7,FALSE))</f>
        <v/>
      </c>
      <c r="J5739" t="str">
        <f>IF(VLOOKUP(TRM!A9027,'TRM - TBM Crosswalk'!$A$2:'TRM - TBM Crosswalk'!$I$1008,8,FALSE)=0,"",VLOOKUP(TRM!A9027,'TRM - TBM Crosswalk'!$A$2:'TRM - TBM Crosswalk'!$I$1008,8,FALSE))</f>
        <v/>
      </c>
      <c r="K5739" t="str">
        <f>IF(VLOOKUP(TRM!A9027,'TRM - TBM Crosswalk'!$A$2:'TRM - TBM Crosswalk'!$I$1008,9,FALSE)=0,"",VLOOKUP(TRM!A9027,'TRM - TBM Crosswalk'!$A$2:'TRM - TBM Crosswalk'!$I$1008,9,FALSE))</f>
        <v/>
      </c>
    </row>
    <row r="5740" spans="1:11" x14ac:dyDescent="0.45">
      <c r="A5740" t="str">
        <f>TRM!A9236</f>
        <v>I01.004.401</v>
      </c>
      <c r="B5740" t="str">
        <f>TRM!B9236</f>
        <v>Human-Computer Interface</v>
      </c>
      <c r="C5740" t="str">
        <f>TRM!C9236</f>
        <v>DisplayLink Graphics | 7.9.1506.0</v>
      </c>
      <c r="D5740">
        <f>TRM!D9236</f>
        <v>0</v>
      </c>
      <c r="E5740" t="str">
        <f>IF(VLOOKUP(TRM!A9236,'TRM - TBM Crosswalk'!$A$2:'TRM - TBM Crosswalk'!$I$1008,3,FALSE)="N/A","TBD","")</f>
        <v/>
      </c>
      <c r="F5740" t="str">
        <f>IF(VLOOKUP(TRM!A9236,'TRM - TBM Crosswalk'!$A$2:'TRM - TBM Crosswalk'!$I$1008,4,FALSE)=0,"",VLOOKUP(TRM!A9236,'TRM - TBM Crosswalk'!$A$2:'TRM - TBM Crosswalk'!$I$1008,4,FALSE))</f>
        <v/>
      </c>
      <c r="G5740" t="str">
        <f>IF(VLOOKUP(TRM!A9236,'TRM - TBM Crosswalk'!$A$2:'TRM - TBM Crosswalk'!$I$1008,5,FALSE)=0,"",VLOOKUP(TRM!A9236,'TRM - TBM Crosswalk'!$A$2:'TRM - TBM Crosswalk'!$I$1008,5,FALSE))</f>
        <v>End User</v>
      </c>
      <c r="H5740" t="str">
        <f>IF(VLOOKUP(TRM!A9236,'TRM - TBM Crosswalk'!$A$2:'TRM - TBM Crosswalk'!$I$1008,6,FALSE)=0,"",VLOOKUP(TRM!A9236,'TRM - TBM Crosswalk'!$A$2:'TRM - TBM Crosswalk'!$I$1008,6,FALSE))</f>
        <v>Workspace</v>
      </c>
      <c r="I5740" t="str">
        <f>IF(VLOOKUP(TRM!A9236,'TRM - TBM Crosswalk'!$A$2:'TRM - TBM Crosswalk'!$I$1008,7,FALSE)=0,"",VLOOKUP(TRM!A9236,'TRM - TBM Crosswalk'!$A$2:'TRM - TBM Crosswalk'!$I$1008,7,FALSE))</f>
        <v/>
      </c>
      <c r="J5740" t="str">
        <f>IF(VLOOKUP(TRM!A9236,'TRM - TBM Crosswalk'!$A$2:'TRM - TBM Crosswalk'!$I$1008,8,FALSE)=0,"",VLOOKUP(TRM!A9236,'TRM - TBM Crosswalk'!$A$2:'TRM - TBM Crosswalk'!$I$1008,8,FALSE))</f>
        <v/>
      </c>
      <c r="K5740" t="str">
        <f>IF(VLOOKUP(TRM!A9236,'TRM - TBM Crosswalk'!$A$2:'TRM - TBM Crosswalk'!$I$1008,9,FALSE)=0,"",VLOOKUP(TRM!A9236,'TRM - TBM Crosswalk'!$A$2:'TRM - TBM Crosswalk'!$I$1008,9,FALSE))</f>
        <v/>
      </c>
    </row>
    <row r="5741" spans="1:11" x14ac:dyDescent="0.45">
      <c r="A5741" t="str">
        <f>TRM!A9247</f>
        <v>I01.004.401</v>
      </c>
      <c r="B5741" t="str">
        <f>TRM!B9247</f>
        <v>Human-Computer Interface</v>
      </c>
      <c r="C5741" t="str">
        <f>TRM!C9247</f>
        <v>DisplayLink Graphics Driver | 9.0.1040.0</v>
      </c>
      <c r="D5741">
        <f>TRM!D9247</f>
        <v>0</v>
      </c>
      <c r="E5741" t="str">
        <f>IF(VLOOKUP(TRM!A9247,'TRM - TBM Crosswalk'!$A$2:'TRM - TBM Crosswalk'!$I$1008,3,FALSE)="N/A","TBD","")</f>
        <v/>
      </c>
      <c r="F5741" t="str">
        <f>IF(VLOOKUP(TRM!A9247,'TRM - TBM Crosswalk'!$A$2:'TRM - TBM Crosswalk'!$I$1008,4,FALSE)=0,"",VLOOKUP(TRM!A9247,'TRM - TBM Crosswalk'!$A$2:'TRM - TBM Crosswalk'!$I$1008,4,FALSE))</f>
        <v/>
      </c>
      <c r="G5741" t="str">
        <f>IF(VLOOKUP(TRM!A9247,'TRM - TBM Crosswalk'!$A$2:'TRM - TBM Crosswalk'!$I$1008,5,FALSE)=0,"",VLOOKUP(TRM!A9247,'TRM - TBM Crosswalk'!$A$2:'TRM - TBM Crosswalk'!$I$1008,5,FALSE))</f>
        <v>End User</v>
      </c>
      <c r="H5741" t="str">
        <f>IF(VLOOKUP(TRM!A9247,'TRM - TBM Crosswalk'!$A$2:'TRM - TBM Crosswalk'!$I$1008,6,FALSE)=0,"",VLOOKUP(TRM!A9247,'TRM - TBM Crosswalk'!$A$2:'TRM - TBM Crosswalk'!$I$1008,6,FALSE))</f>
        <v>Workspace</v>
      </c>
      <c r="I5741" t="str">
        <f>IF(VLOOKUP(TRM!A9247,'TRM - TBM Crosswalk'!$A$2:'TRM - TBM Crosswalk'!$I$1008,7,FALSE)=0,"",VLOOKUP(TRM!A9247,'TRM - TBM Crosswalk'!$A$2:'TRM - TBM Crosswalk'!$I$1008,7,FALSE))</f>
        <v/>
      </c>
      <c r="J5741" t="str">
        <f>IF(VLOOKUP(TRM!A9247,'TRM - TBM Crosswalk'!$A$2:'TRM - TBM Crosswalk'!$I$1008,8,FALSE)=0,"",VLOOKUP(TRM!A9247,'TRM - TBM Crosswalk'!$A$2:'TRM - TBM Crosswalk'!$I$1008,8,FALSE))</f>
        <v/>
      </c>
      <c r="K5741" t="str">
        <f>IF(VLOOKUP(TRM!A9247,'TRM - TBM Crosswalk'!$A$2:'TRM - TBM Crosswalk'!$I$1008,9,FALSE)=0,"",VLOOKUP(TRM!A9247,'TRM - TBM Crosswalk'!$A$2:'TRM - TBM Crosswalk'!$I$1008,9,FALSE))</f>
        <v/>
      </c>
    </row>
    <row r="5742" spans="1:11" x14ac:dyDescent="0.45">
      <c r="A5742" t="str">
        <f>TRM!A9248</f>
        <v>I01.004.401</v>
      </c>
      <c r="B5742" t="str">
        <f>TRM!B9248</f>
        <v>Human-Computer Interface</v>
      </c>
      <c r="C5742" t="str">
        <f>TRM!C9248</f>
        <v>DisplayLink Graphics Driver | 9.0.1651.0</v>
      </c>
      <c r="D5742">
        <f>TRM!D9248</f>
        <v>0</v>
      </c>
      <c r="E5742" t="str">
        <f>IF(VLOOKUP(TRM!A9248,'TRM - TBM Crosswalk'!$A$2:'TRM - TBM Crosswalk'!$I$1008,3,FALSE)="N/A","TBD","")</f>
        <v/>
      </c>
      <c r="F5742" t="str">
        <f>IF(VLOOKUP(TRM!A9248,'TRM - TBM Crosswalk'!$A$2:'TRM - TBM Crosswalk'!$I$1008,4,FALSE)=0,"",VLOOKUP(TRM!A9248,'TRM - TBM Crosswalk'!$A$2:'TRM - TBM Crosswalk'!$I$1008,4,FALSE))</f>
        <v/>
      </c>
      <c r="G5742" t="str">
        <f>IF(VLOOKUP(TRM!A9248,'TRM - TBM Crosswalk'!$A$2:'TRM - TBM Crosswalk'!$I$1008,5,FALSE)=0,"",VLOOKUP(TRM!A9248,'TRM - TBM Crosswalk'!$A$2:'TRM - TBM Crosswalk'!$I$1008,5,FALSE))</f>
        <v>End User</v>
      </c>
      <c r="H5742" t="str">
        <f>IF(VLOOKUP(TRM!A9248,'TRM - TBM Crosswalk'!$A$2:'TRM - TBM Crosswalk'!$I$1008,6,FALSE)=0,"",VLOOKUP(TRM!A9248,'TRM - TBM Crosswalk'!$A$2:'TRM - TBM Crosswalk'!$I$1008,6,FALSE))</f>
        <v>Workspace</v>
      </c>
      <c r="I5742" t="str">
        <f>IF(VLOOKUP(TRM!A9248,'TRM - TBM Crosswalk'!$A$2:'TRM - TBM Crosswalk'!$I$1008,7,FALSE)=0,"",VLOOKUP(TRM!A9248,'TRM - TBM Crosswalk'!$A$2:'TRM - TBM Crosswalk'!$I$1008,7,FALSE))</f>
        <v/>
      </c>
      <c r="J5742" t="str">
        <f>IF(VLOOKUP(TRM!A9248,'TRM - TBM Crosswalk'!$A$2:'TRM - TBM Crosswalk'!$I$1008,8,FALSE)=0,"",VLOOKUP(TRM!A9248,'TRM - TBM Crosswalk'!$A$2:'TRM - TBM Crosswalk'!$I$1008,8,FALSE))</f>
        <v/>
      </c>
      <c r="K5742" t="str">
        <f>IF(VLOOKUP(TRM!A9248,'TRM - TBM Crosswalk'!$A$2:'TRM - TBM Crosswalk'!$I$1008,9,FALSE)=0,"",VLOOKUP(TRM!A9248,'TRM - TBM Crosswalk'!$A$2:'TRM - TBM Crosswalk'!$I$1008,9,FALSE))</f>
        <v/>
      </c>
    </row>
    <row r="5743" spans="1:11" x14ac:dyDescent="0.45">
      <c r="A5743" t="str">
        <f>TRM!A9249</f>
        <v>I01.004.401</v>
      </c>
      <c r="B5743" t="str">
        <f>TRM!B9249</f>
        <v>Human-Computer Interface</v>
      </c>
      <c r="C5743" t="str">
        <f>TRM!C9249</f>
        <v>DisplayLink Graphics Driver | 9.0.1809.0</v>
      </c>
      <c r="D5743">
        <f>TRM!D9249</f>
        <v>0</v>
      </c>
      <c r="E5743" t="str">
        <f>IF(VLOOKUP(TRM!A9249,'TRM - TBM Crosswalk'!$A$2:'TRM - TBM Crosswalk'!$I$1008,3,FALSE)="N/A","TBD","")</f>
        <v/>
      </c>
      <c r="F5743" t="str">
        <f>IF(VLOOKUP(TRM!A9249,'TRM - TBM Crosswalk'!$A$2:'TRM - TBM Crosswalk'!$I$1008,4,FALSE)=0,"",VLOOKUP(TRM!A9249,'TRM - TBM Crosswalk'!$A$2:'TRM - TBM Crosswalk'!$I$1008,4,FALSE))</f>
        <v/>
      </c>
      <c r="G5743" t="str">
        <f>IF(VLOOKUP(TRM!A9249,'TRM - TBM Crosswalk'!$A$2:'TRM - TBM Crosswalk'!$I$1008,5,FALSE)=0,"",VLOOKUP(TRM!A9249,'TRM - TBM Crosswalk'!$A$2:'TRM - TBM Crosswalk'!$I$1008,5,FALSE))</f>
        <v>End User</v>
      </c>
      <c r="H5743" t="str">
        <f>IF(VLOOKUP(TRM!A9249,'TRM - TBM Crosswalk'!$A$2:'TRM - TBM Crosswalk'!$I$1008,6,FALSE)=0,"",VLOOKUP(TRM!A9249,'TRM - TBM Crosswalk'!$A$2:'TRM - TBM Crosswalk'!$I$1008,6,FALSE))</f>
        <v>Workspace</v>
      </c>
      <c r="I5743" t="str">
        <f>IF(VLOOKUP(TRM!A9249,'TRM - TBM Crosswalk'!$A$2:'TRM - TBM Crosswalk'!$I$1008,7,FALSE)=0,"",VLOOKUP(TRM!A9249,'TRM - TBM Crosswalk'!$A$2:'TRM - TBM Crosswalk'!$I$1008,7,FALSE))</f>
        <v/>
      </c>
      <c r="J5743" t="str">
        <f>IF(VLOOKUP(TRM!A9249,'TRM - TBM Crosswalk'!$A$2:'TRM - TBM Crosswalk'!$I$1008,8,FALSE)=0,"",VLOOKUP(TRM!A9249,'TRM - TBM Crosswalk'!$A$2:'TRM - TBM Crosswalk'!$I$1008,8,FALSE))</f>
        <v/>
      </c>
      <c r="K5743" t="str">
        <f>IF(VLOOKUP(TRM!A9249,'TRM - TBM Crosswalk'!$A$2:'TRM - TBM Crosswalk'!$I$1008,9,FALSE)=0,"",VLOOKUP(TRM!A9249,'TRM - TBM Crosswalk'!$A$2:'TRM - TBM Crosswalk'!$I$1008,9,FALSE))</f>
        <v/>
      </c>
    </row>
    <row r="5744" spans="1:11" x14ac:dyDescent="0.45">
      <c r="A5744" t="str">
        <f>TRM!A9250</f>
        <v>I01.004.401</v>
      </c>
      <c r="B5744" t="str">
        <f>TRM!B9250</f>
        <v>Human-Computer Interface</v>
      </c>
      <c r="C5744" t="str">
        <f>TRM!C9250</f>
        <v>DisplayLink Graphics Driver | 9.1.1462.0</v>
      </c>
      <c r="D5744">
        <f>TRM!D9250</f>
        <v>0</v>
      </c>
      <c r="E5744" t="str">
        <f>IF(VLOOKUP(TRM!A9250,'TRM - TBM Crosswalk'!$A$2:'TRM - TBM Crosswalk'!$I$1008,3,FALSE)="N/A","TBD","")</f>
        <v/>
      </c>
      <c r="F5744" t="str">
        <f>IF(VLOOKUP(TRM!A9250,'TRM - TBM Crosswalk'!$A$2:'TRM - TBM Crosswalk'!$I$1008,4,FALSE)=0,"",VLOOKUP(TRM!A9250,'TRM - TBM Crosswalk'!$A$2:'TRM - TBM Crosswalk'!$I$1008,4,FALSE))</f>
        <v/>
      </c>
      <c r="G5744" t="str">
        <f>IF(VLOOKUP(TRM!A9250,'TRM - TBM Crosswalk'!$A$2:'TRM - TBM Crosswalk'!$I$1008,5,FALSE)=0,"",VLOOKUP(TRM!A9250,'TRM - TBM Crosswalk'!$A$2:'TRM - TBM Crosswalk'!$I$1008,5,FALSE))</f>
        <v>End User</v>
      </c>
      <c r="H5744" t="str">
        <f>IF(VLOOKUP(TRM!A9250,'TRM - TBM Crosswalk'!$A$2:'TRM - TBM Crosswalk'!$I$1008,6,FALSE)=0,"",VLOOKUP(TRM!A9250,'TRM - TBM Crosswalk'!$A$2:'TRM - TBM Crosswalk'!$I$1008,6,FALSE))</f>
        <v>Workspace</v>
      </c>
      <c r="I5744" t="str">
        <f>IF(VLOOKUP(TRM!A9250,'TRM - TBM Crosswalk'!$A$2:'TRM - TBM Crosswalk'!$I$1008,7,FALSE)=0,"",VLOOKUP(TRM!A9250,'TRM - TBM Crosswalk'!$A$2:'TRM - TBM Crosswalk'!$I$1008,7,FALSE))</f>
        <v/>
      </c>
      <c r="J5744" t="str">
        <f>IF(VLOOKUP(TRM!A9250,'TRM - TBM Crosswalk'!$A$2:'TRM - TBM Crosswalk'!$I$1008,8,FALSE)=0,"",VLOOKUP(TRM!A9250,'TRM - TBM Crosswalk'!$A$2:'TRM - TBM Crosswalk'!$I$1008,8,FALSE))</f>
        <v/>
      </c>
      <c r="K5744" t="str">
        <f>IF(VLOOKUP(TRM!A9250,'TRM - TBM Crosswalk'!$A$2:'TRM - TBM Crosswalk'!$I$1008,9,FALSE)=0,"",VLOOKUP(TRM!A9250,'TRM - TBM Crosswalk'!$A$2:'TRM - TBM Crosswalk'!$I$1008,9,FALSE))</f>
        <v/>
      </c>
    </row>
    <row r="5745" spans="1:11" x14ac:dyDescent="0.45">
      <c r="A5745" t="str">
        <f>TRM!A9251</f>
        <v>I01.004.401</v>
      </c>
      <c r="B5745" t="str">
        <f>TRM!B9251</f>
        <v>Human-Computer Interface</v>
      </c>
      <c r="C5745" t="str">
        <f>TRM!C9251</f>
        <v>DisplayLink Graphics Driver | 9.1.1651.0</v>
      </c>
      <c r="D5745">
        <f>TRM!D9251</f>
        <v>0</v>
      </c>
      <c r="E5745" t="str">
        <f>IF(VLOOKUP(TRM!A9251,'TRM - TBM Crosswalk'!$A$2:'TRM - TBM Crosswalk'!$I$1008,3,FALSE)="N/A","TBD","")</f>
        <v/>
      </c>
      <c r="F5745" t="str">
        <f>IF(VLOOKUP(TRM!A9251,'TRM - TBM Crosswalk'!$A$2:'TRM - TBM Crosswalk'!$I$1008,4,FALSE)=0,"",VLOOKUP(TRM!A9251,'TRM - TBM Crosswalk'!$A$2:'TRM - TBM Crosswalk'!$I$1008,4,FALSE))</f>
        <v/>
      </c>
      <c r="G5745" t="str">
        <f>IF(VLOOKUP(TRM!A9251,'TRM - TBM Crosswalk'!$A$2:'TRM - TBM Crosswalk'!$I$1008,5,FALSE)=0,"",VLOOKUP(TRM!A9251,'TRM - TBM Crosswalk'!$A$2:'TRM - TBM Crosswalk'!$I$1008,5,FALSE))</f>
        <v>End User</v>
      </c>
      <c r="H5745" t="str">
        <f>IF(VLOOKUP(TRM!A9251,'TRM - TBM Crosswalk'!$A$2:'TRM - TBM Crosswalk'!$I$1008,6,FALSE)=0,"",VLOOKUP(TRM!A9251,'TRM - TBM Crosswalk'!$A$2:'TRM - TBM Crosswalk'!$I$1008,6,FALSE))</f>
        <v>Workspace</v>
      </c>
      <c r="I5745" t="str">
        <f>IF(VLOOKUP(TRM!A9251,'TRM - TBM Crosswalk'!$A$2:'TRM - TBM Crosswalk'!$I$1008,7,FALSE)=0,"",VLOOKUP(TRM!A9251,'TRM - TBM Crosswalk'!$A$2:'TRM - TBM Crosswalk'!$I$1008,7,FALSE))</f>
        <v/>
      </c>
      <c r="J5745" t="str">
        <f>IF(VLOOKUP(TRM!A9251,'TRM - TBM Crosswalk'!$A$2:'TRM - TBM Crosswalk'!$I$1008,8,FALSE)=0,"",VLOOKUP(TRM!A9251,'TRM - TBM Crosswalk'!$A$2:'TRM - TBM Crosswalk'!$I$1008,8,FALSE))</f>
        <v/>
      </c>
      <c r="K5745" t="str">
        <f>IF(VLOOKUP(TRM!A9251,'TRM - TBM Crosswalk'!$A$2:'TRM - TBM Crosswalk'!$I$1008,9,FALSE)=0,"",VLOOKUP(TRM!A9251,'TRM - TBM Crosswalk'!$A$2:'TRM - TBM Crosswalk'!$I$1008,9,FALSE))</f>
        <v/>
      </c>
    </row>
    <row r="5746" spans="1:11" x14ac:dyDescent="0.45">
      <c r="A5746" t="str">
        <f>TRM!A9252</f>
        <v>I01.004.401</v>
      </c>
      <c r="B5746" t="str">
        <f>TRM!B9252</f>
        <v>Human-Computer Interface</v>
      </c>
      <c r="C5746" t="str">
        <f>TRM!C9252</f>
        <v>DisplayLink Graphics Driver | 9.2.2220.0</v>
      </c>
      <c r="D5746">
        <f>TRM!D9252</f>
        <v>0</v>
      </c>
      <c r="E5746" t="str">
        <f>IF(VLOOKUP(TRM!A9252,'TRM - TBM Crosswalk'!$A$2:'TRM - TBM Crosswalk'!$I$1008,3,FALSE)="N/A","TBD","")</f>
        <v/>
      </c>
      <c r="F5746" t="str">
        <f>IF(VLOOKUP(TRM!A9252,'TRM - TBM Crosswalk'!$A$2:'TRM - TBM Crosswalk'!$I$1008,4,FALSE)=0,"",VLOOKUP(TRM!A9252,'TRM - TBM Crosswalk'!$A$2:'TRM - TBM Crosswalk'!$I$1008,4,FALSE))</f>
        <v/>
      </c>
      <c r="G5746" t="str">
        <f>IF(VLOOKUP(TRM!A9252,'TRM - TBM Crosswalk'!$A$2:'TRM - TBM Crosswalk'!$I$1008,5,FALSE)=0,"",VLOOKUP(TRM!A9252,'TRM - TBM Crosswalk'!$A$2:'TRM - TBM Crosswalk'!$I$1008,5,FALSE))</f>
        <v>End User</v>
      </c>
      <c r="H5746" t="str">
        <f>IF(VLOOKUP(TRM!A9252,'TRM - TBM Crosswalk'!$A$2:'TRM - TBM Crosswalk'!$I$1008,6,FALSE)=0,"",VLOOKUP(TRM!A9252,'TRM - TBM Crosswalk'!$A$2:'TRM - TBM Crosswalk'!$I$1008,6,FALSE))</f>
        <v>Workspace</v>
      </c>
      <c r="I5746" t="str">
        <f>IF(VLOOKUP(TRM!A9252,'TRM - TBM Crosswalk'!$A$2:'TRM - TBM Crosswalk'!$I$1008,7,FALSE)=0,"",VLOOKUP(TRM!A9252,'TRM - TBM Crosswalk'!$A$2:'TRM - TBM Crosswalk'!$I$1008,7,FALSE))</f>
        <v/>
      </c>
      <c r="J5746" t="str">
        <f>IF(VLOOKUP(TRM!A9252,'TRM - TBM Crosswalk'!$A$2:'TRM - TBM Crosswalk'!$I$1008,8,FALSE)=0,"",VLOOKUP(TRM!A9252,'TRM - TBM Crosswalk'!$A$2:'TRM - TBM Crosswalk'!$I$1008,8,FALSE))</f>
        <v/>
      </c>
      <c r="K5746" t="str">
        <f>IF(VLOOKUP(TRM!A9252,'TRM - TBM Crosswalk'!$A$2:'TRM - TBM Crosswalk'!$I$1008,9,FALSE)=0,"",VLOOKUP(TRM!A9252,'TRM - TBM Crosswalk'!$A$2:'TRM - TBM Crosswalk'!$I$1008,9,FALSE))</f>
        <v/>
      </c>
    </row>
    <row r="5747" spans="1:11" x14ac:dyDescent="0.45">
      <c r="A5747" t="str">
        <f>TRM!A9253</f>
        <v>I01.004.401</v>
      </c>
      <c r="B5747" t="str">
        <f>TRM!B9253</f>
        <v>Human-Computer Interface</v>
      </c>
      <c r="C5747" t="str">
        <f>TRM!C9253</f>
        <v>DisplayLink Graphics Driver | 9.2.2335.0</v>
      </c>
      <c r="D5747">
        <f>TRM!D9253</f>
        <v>0</v>
      </c>
      <c r="E5747" t="str">
        <f>IF(VLOOKUP(TRM!A9253,'TRM - TBM Crosswalk'!$A$2:'TRM - TBM Crosswalk'!$I$1008,3,FALSE)="N/A","TBD","")</f>
        <v/>
      </c>
      <c r="F5747" t="str">
        <f>IF(VLOOKUP(TRM!A9253,'TRM - TBM Crosswalk'!$A$2:'TRM - TBM Crosswalk'!$I$1008,4,FALSE)=0,"",VLOOKUP(TRM!A9253,'TRM - TBM Crosswalk'!$A$2:'TRM - TBM Crosswalk'!$I$1008,4,FALSE))</f>
        <v/>
      </c>
      <c r="G5747" t="str">
        <f>IF(VLOOKUP(TRM!A9253,'TRM - TBM Crosswalk'!$A$2:'TRM - TBM Crosswalk'!$I$1008,5,FALSE)=0,"",VLOOKUP(TRM!A9253,'TRM - TBM Crosswalk'!$A$2:'TRM - TBM Crosswalk'!$I$1008,5,FALSE))</f>
        <v>End User</v>
      </c>
      <c r="H5747" t="str">
        <f>IF(VLOOKUP(TRM!A9253,'TRM - TBM Crosswalk'!$A$2:'TRM - TBM Crosswalk'!$I$1008,6,FALSE)=0,"",VLOOKUP(TRM!A9253,'TRM - TBM Crosswalk'!$A$2:'TRM - TBM Crosswalk'!$I$1008,6,FALSE))</f>
        <v>Workspace</v>
      </c>
      <c r="I5747" t="str">
        <f>IF(VLOOKUP(TRM!A9253,'TRM - TBM Crosswalk'!$A$2:'TRM - TBM Crosswalk'!$I$1008,7,FALSE)=0,"",VLOOKUP(TRM!A9253,'TRM - TBM Crosswalk'!$A$2:'TRM - TBM Crosswalk'!$I$1008,7,FALSE))</f>
        <v/>
      </c>
      <c r="J5747" t="str">
        <f>IF(VLOOKUP(TRM!A9253,'TRM - TBM Crosswalk'!$A$2:'TRM - TBM Crosswalk'!$I$1008,8,FALSE)=0,"",VLOOKUP(TRM!A9253,'TRM - TBM Crosswalk'!$A$2:'TRM - TBM Crosswalk'!$I$1008,8,FALSE))</f>
        <v/>
      </c>
      <c r="K5747" t="str">
        <f>IF(VLOOKUP(TRM!A9253,'TRM - TBM Crosswalk'!$A$2:'TRM - TBM Crosswalk'!$I$1008,9,FALSE)=0,"",VLOOKUP(TRM!A9253,'TRM - TBM Crosswalk'!$A$2:'TRM - TBM Crosswalk'!$I$1008,9,FALSE))</f>
        <v/>
      </c>
    </row>
    <row r="5748" spans="1:11" x14ac:dyDescent="0.45">
      <c r="A5748" t="str">
        <f>TRM!A9255</f>
        <v>I01.004.401</v>
      </c>
      <c r="B5748" t="str">
        <f>TRM!B9255</f>
        <v>Human-Computer Interface</v>
      </c>
      <c r="C5748" t="str">
        <f>TRM!C9255</f>
        <v>DisplayLink Graphics Driver | 9.3.2992.0</v>
      </c>
      <c r="D5748">
        <f>TRM!D9255</f>
        <v>0</v>
      </c>
      <c r="E5748" t="str">
        <f>IF(VLOOKUP(TRM!A9255,'TRM - TBM Crosswalk'!$A$2:'TRM - TBM Crosswalk'!$I$1008,3,FALSE)="N/A","TBD","")</f>
        <v/>
      </c>
      <c r="F5748" t="str">
        <f>IF(VLOOKUP(TRM!A9255,'TRM - TBM Crosswalk'!$A$2:'TRM - TBM Crosswalk'!$I$1008,4,FALSE)=0,"",VLOOKUP(TRM!A9255,'TRM - TBM Crosswalk'!$A$2:'TRM - TBM Crosswalk'!$I$1008,4,FALSE))</f>
        <v/>
      </c>
      <c r="G5748" t="str">
        <f>IF(VLOOKUP(TRM!A9255,'TRM - TBM Crosswalk'!$A$2:'TRM - TBM Crosswalk'!$I$1008,5,FALSE)=0,"",VLOOKUP(TRM!A9255,'TRM - TBM Crosswalk'!$A$2:'TRM - TBM Crosswalk'!$I$1008,5,FALSE))</f>
        <v>End User</v>
      </c>
      <c r="H5748" t="str">
        <f>IF(VLOOKUP(TRM!A9255,'TRM - TBM Crosswalk'!$A$2:'TRM - TBM Crosswalk'!$I$1008,6,FALSE)=0,"",VLOOKUP(TRM!A9255,'TRM - TBM Crosswalk'!$A$2:'TRM - TBM Crosswalk'!$I$1008,6,FALSE))</f>
        <v>Workspace</v>
      </c>
      <c r="I5748" t="str">
        <f>IF(VLOOKUP(TRM!A9255,'TRM - TBM Crosswalk'!$A$2:'TRM - TBM Crosswalk'!$I$1008,7,FALSE)=0,"",VLOOKUP(TRM!A9255,'TRM - TBM Crosswalk'!$A$2:'TRM - TBM Crosswalk'!$I$1008,7,FALSE))</f>
        <v/>
      </c>
      <c r="J5748" t="str">
        <f>IF(VLOOKUP(TRM!A9255,'TRM - TBM Crosswalk'!$A$2:'TRM - TBM Crosswalk'!$I$1008,8,FALSE)=0,"",VLOOKUP(TRM!A9255,'TRM - TBM Crosswalk'!$A$2:'TRM - TBM Crosswalk'!$I$1008,8,FALSE))</f>
        <v/>
      </c>
      <c r="K5748" t="str">
        <f>IF(VLOOKUP(TRM!A9255,'TRM - TBM Crosswalk'!$A$2:'TRM - TBM Crosswalk'!$I$1008,9,FALSE)=0,"",VLOOKUP(TRM!A9255,'TRM - TBM Crosswalk'!$A$2:'TRM - TBM Crosswalk'!$I$1008,9,FALSE))</f>
        <v/>
      </c>
    </row>
    <row r="5749" spans="1:11" x14ac:dyDescent="0.45">
      <c r="A5749" t="str">
        <f>TRM!A9256</f>
        <v>I01.004.401</v>
      </c>
      <c r="B5749" t="str">
        <f>TRM!B9256</f>
        <v>Human-Computer Interface</v>
      </c>
      <c r="C5749" t="str">
        <f>TRM!C9256</f>
        <v>DisplayLink Graphics Driver | 9.3.3147.0</v>
      </c>
      <c r="D5749">
        <f>TRM!D9256</f>
        <v>0</v>
      </c>
      <c r="E5749" t="str">
        <f>IF(VLOOKUP(TRM!A9256,'TRM - TBM Crosswalk'!$A$2:'TRM - TBM Crosswalk'!$I$1008,3,FALSE)="N/A","TBD","")</f>
        <v/>
      </c>
      <c r="F5749" t="str">
        <f>IF(VLOOKUP(TRM!A9256,'TRM - TBM Crosswalk'!$A$2:'TRM - TBM Crosswalk'!$I$1008,4,FALSE)=0,"",VLOOKUP(TRM!A9256,'TRM - TBM Crosswalk'!$A$2:'TRM - TBM Crosswalk'!$I$1008,4,FALSE))</f>
        <v/>
      </c>
      <c r="G5749" t="str">
        <f>IF(VLOOKUP(TRM!A9256,'TRM - TBM Crosswalk'!$A$2:'TRM - TBM Crosswalk'!$I$1008,5,FALSE)=0,"",VLOOKUP(TRM!A9256,'TRM - TBM Crosswalk'!$A$2:'TRM - TBM Crosswalk'!$I$1008,5,FALSE))</f>
        <v>End User</v>
      </c>
      <c r="H5749" t="str">
        <f>IF(VLOOKUP(TRM!A9256,'TRM - TBM Crosswalk'!$A$2:'TRM - TBM Crosswalk'!$I$1008,6,FALSE)=0,"",VLOOKUP(TRM!A9256,'TRM - TBM Crosswalk'!$A$2:'TRM - TBM Crosswalk'!$I$1008,6,FALSE))</f>
        <v>Workspace</v>
      </c>
      <c r="I5749" t="str">
        <f>IF(VLOOKUP(TRM!A9256,'TRM - TBM Crosswalk'!$A$2:'TRM - TBM Crosswalk'!$I$1008,7,FALSE)=0,"",VLOOKUP(TRM!A9256,'TRM - TBM Crosswalk'!$A$2:'TRM - TBM Crosswalk'!$I$1008,7,FALSE))</f>
        <v/>
      </c>
      <c r="J5749" t="str">
        <f>IF(VLOOKUP(TRM!A9256,'TRM - TBM Crosswalk'!$A$2:'TRM - TBM Crosswalk'!$I$1008,8,FALSE)=0,"",VLOOKUP(TRM!A9256,'TRM - TBM Crosswalk'!$A$2:'TRM - TBM Crosswalk'!$I$1008,8,FALSE))</f>
        <v/>
      </c>
      <c r="K5749" t="str">
        <f>IF(VLOOKUP(TRM!A9256,'TRM - TBM Crosswalk'!$A$2:'TRM - TBM Crosswalk'!$I$1008,9,FALSE)=0,"",VLOOKUP(TRM!A9256,'TRM - TBM Crosswalk'!$A$2:'TRM - TBM Crosswalk'!$I$1008,9,FALSE))</f>
        <v/>
      </c>
    </row>
    <row r="5750" spans="1:11" x14ac:dyDescent="0.45">
      <c r="A5750" t="str">
        <f>TRM!A9416</f>
        <v>I01.004.401</v>
      </c>
      <c r="B5750" t="str">
        <f>TRM!B9416</f>
        <v>Human-Computer Interface</v>
      </c>
      <c r="C5750" t="str">
        <f>TRM!C9416</f>
        <v>NVIDIA 3D Vision Driver | 390.77</v>
      </c>
      <c r="D5750">
        <f>TRM!D9416</f>
        <v>0</v>
      </c>
      <c r="E5750" t="str">
        <f>IF(VLOOKUP(TRM!A9416,'TRM - TBM Crosswalk'!$A$2:'TRM - TBM Crosswalk'!$I$1008,3,FALSE)="N/A","TBD","")</f>
        <v/>
      </c>
      <c r="F5750" t="str">
        <f>IF(VLOOKUP(TRM!A9416,'TRM - TBM Crosswalk'!$A$2:'TRM - TBM Crosswalk'!$I$1008,4,FALSE)=0,"",VLOOKUP(TRM!A9416,'TRM - TBM Crosswalk'!$A$2:'TRM - TBM Crosswalk'!$I$1008,4,FALSE))</f>
        <v/>
      </c>
      <c r="G5750" t="str">
        <f>IF(VLOOKUP(TRM!A9416,'TRM - TBM Crosswalk'!$A$2:'TRM - TBM Crosswalk'!$I$1008,5,FALSE)=0,"",VLOOKUP(TRM!A9416,'TRM - TBM Crosswalk'!$A$2:'TRM - TBM Crosswalk'!$I$1008,5,FALSE))</f>
        <v>End User</v>
      </c>
      <c r="H5750" t="str">
        <f>IF(VLOOKUP(TRM!A9416,'TRM - TBM Crosswalk'!$A$2:'TRM - TBM Crosswalk'!$I$1008,6,FALSE)=0,"",VLOOKUP(TRM!A9416,'TRM - TBM Crosswalk'!$A$2:'TRM - TBM Crosswalk'!$I$1008,6,FALSE))</f>
        <v>Workspace</v>
      </c>
      <c r="I5750" t="str">
        <f>IF(VLOOKUP(TRM!A9416,'TRM - TBM Crosswalk'!$A$2:'TRM - TBM Crosswalk'!$I$1008,7,FALSE)=0,"",VLOOKUP(TRM!A9416,'TRM - TBM Crosswalk'!$A$2:'TRM - TBM Crosswalk'!$I$1008,7,FALSE))</f>
        <v/>
      </c>
      <c r="J5750" t="str">
        <f>IF(VLOOKUP(TRM!A9416,'TRM - TBM Crosswalk'!$A$2:'TRM - TBM Crosswalk'!$I$1008,8,FALSE)=0,"",VLOOKUP(TRM!A9416,'TRM - TBM Crosswalk'!$A$2:'TRM - TBM Crosswalk'!$I$1008,8,FALSE))</f>
        <v/>
      </c>
      <c r="K5750" t="str">
        <f>IF(VLOOKUP(TRM!A9416,'TRM - TBM Crosswalk'!$A$2:'TRM - TBM Crosswalk'!$I$1008,9,FALSE)=0,"",VLOOKUP(TRM!A9416,'TRM - TBM Crosswalk'!$A$2:'TRM - TBM Crosswalk'!$I$1008,9,FALSE))</f>
        <v/>
      </c>
    </row>
    <row r="5751" spans="1:11" x14ac:dyDescent="0.45">
      <c r="A5751" t="str">
        <f>TRM!A9417</f>
        <v>I01.004.401</v>
      </c>
      <c r="B5751" t="str">
        <f>TRM!B9417</f>
        <v>Human-Computer Interface</v>
      </c>
      <c r="C5751" t="str">
        <f>TRM!C9417</f>
        <v>NVIDIA 3D Vision Driver | 391.56</v>
      </c>
      <c r="D5751">
        <f>TRM!D9417</f>
        <v>0</v>
      </c>
      <c r="E5751" t="str">
        <f>IF(VLOOKUP(TRM!A9417,'TRM - TBM Crosswalk'!$A$2:'TRM - TBM Crosswalk'!$I$1008,3,FALSE)="N/A","TBD","")</f>
        <v/>
      </c>
      <c r="F5751" t="str">
        <f>IF(VLOOKUP(TRM!A9417,'TRM - TBM Crosswalk'!$A$2:'TRM - TBM Crosswalk'!$I$1008,4,FALSE)=0,"",VLOOKUP(TRM!A9417,'TRM - TBM Crosswalk'!$A$2:'TRM - TBM Crosswalk'!$I$1008,4,FALSE))</f>
        <v/>
      </c>
      <c r="G5751" t="str">
        <f>IF(VLOOKUP(TRM!A9417,'TRM - TBM Crosswalk'!$A$2:'TRM - TBM Crosswalk'!$I$1008,5,FALSE)=0,"",VLOOKUP(TRM!A9417,'TRM - TBM Crosswalk'!$A$2:'TRM - TBM Crosswalk'!$I$1008,5,FALSE))</f>
        <v>End User</v>
      </c>
      <c r="H5751" t="str">
        <f>IF(VLOOKUP(TRM!A9417,'TRM - TBM Crosswalk'!$A$2:'TRM - TBM Crosswalk'!$I$1008,6,FALSE)=0,"",VLOOKUP(TRM!A9417,'TRM - TBM Crosswalk'!$A$2:'TRM - TBM Crosswalk'!$I$1008,6,FALSE))</f>
        <v>Workspace</v>
      </c>
      <c r="I5751" t="str">
        <f>IF(VLOOKUP(TRM!A9417,'TRM - TBM Crosswalk'!$A$2:'TRM - TBM Crosswalk'!$I$1008,7,FALSE)=0,"",VLOOKUP(TRM!A9417,'TRM - TBM Crosswalk'!$A$2:'TRM - TBM Crosswalk'!$I$1008,7,FALSE))</f>
        <v/>
      </c>
      <c r="J5751" t="str">
        <f>IF(VLOOKUP(TRM!A9417,'TRM - TBM Crosswalk'!$A$2:'TRM - TBM Crosswalk'!$I$1008,8,FALSE)=0,"",VLOOKUP(TRM!A9417,'TRM - TBM Crosswalk'!$A$2:'TRM - TBM Crosswalk'!$I$1008,8,FALSE))</f>
        <v/>
      </c>
      <c r="K5751" t="str">
        <f>IF(VLOOKUP(TRM!A9417,'TRM - TBM Crosswalk'!$A$2:'TRM - TBM Crosswalk'!$I$1008,9,FALSE)=0,"",VLOOKUP(TRM!A9417,'TRM - TBM Crosswalk'!$A$2:'TRM - TBM Crosswalk'!$I$1008,9,FALSE))</f>
        <v/>
      </c>
    </row>
    <row r="5752" spans="1:11" x14ac:dyDescent="0.45">
      <c r="A5752" t="str">
        <f>TRM!A9418</f>
        <v>I01.004.401</v>
      </c>
      <c r="B5752" t="str">
        <f>TRM!B9418</f>
        <v>Human-Computer Interface</v>
      </c>
      <c r="C5752" t="str">
        <f>TRM!C9418</f>
        <v>NVIDIA 3D Vision Driver | 391.74</v>
      </c>
      <c r="D5752">
        <f>TRM!D9418</f>
        <v>0</v>
      </c>
      <c r="E5752" t="str">
        <f>IF(VLOOKUP(TRM!A9418,'TRM - TBM Crosswalk'!$A$2:'TRM - TBM Crosswalk'!$I$1008,3,FALSE)="N/A","TBD","")</f>
        <v/>
      </c>
      <c r="F5752" t="str">
        <f>IF(VLOOKUP(TRM!A9418,'TRM - TBM Crosswalk'!$A$2:'TRM - TBM Crosswalk'!$I$1008,4,FALSE)=0,"",VLOOKUP(TRM!A9418,'TRM - TBM Crosswalk'!$A$2:'TRM - TBM Crosswalk'!$I$1008,4,FALSE))</f>
        <v/>
      </c>
      <c r="G5752" t="str">
        <f>IF(VLOOKUP(TRM!A9418,'TRM - TBM Crosswalk'!$A$2:'TRM - TBM Crosswalk'!$I$1008,5,FALSE)=0,"",VLOOKUP(TRM!A9418,'TRM - TBM Crosswalk'!$A$2:'TRM - TBM Crosswalk'!$I$1008,5,FALSE))</f>
        <v>End User</v>
      </c>
      <c r="H5752" t="str">
        <f>IF(VLOOKUP(TRM!A9418,'TRM - TBM Crosswalk'!$A$2:'TRM - TBM Crosswalk'!$I$1008,6,FALSE)=0,"",VLOOKUP(TRM!A9418,'TRM - TBM Crosswalk'!$A$2:'TRM - TBM Crosswalk'!$I$1008,6,FALSE))</f>
        <v>Workspace</v>
      </c>
      <c r="I5752" t="str">
        <f>IF(VLOOKUP(TRM!A9418,'TRM - TBM Crosswalk'!$A$2:'TRM - TBM Crosswalk'!$I$1008,7,FALSE)=0,"",VLOOKUP(TRM!A9418,'TRM - TBM Crosswalk'!$A$2:'TRM - TBM Crosswalk'!$I$1008,7,FALSE))</f>
        <v/>
      </c>
      <c r="J5752" t="str">
        <f>IF(VLOOKUP(TRM!A9418,'TRM - TBM Crosswalk'!$A$2:'TRM - TBM Crosswalk'!$I$1008,8,FALSE)=0,"",VLOOKUP(TRM!A9418,'TRM - TBM Crosswalk'!$A$2:'TRM - TBM Crosswalk'!$I$1008,8,FALSE))</f>
        <v/>
      </c>
      <c r="K5752" t="str">
        <f>IF(VLOOKUP(TRM!A9418,'TRM - TBM Crosswalk'!$A$2:'TRM - TBM Crosswalk'!$I$1008,9,FALSE)=0,"",VLOOKUP(TRM!A9418,'TRM - TBM Crosswalk'!$A$2:'TRM - TBM Crosswalk'!$I$1008,9,FALSE))</f>
        <v/>
      </c>
    </row>
    <row r="5753" spans="1:11" x14ac:dyDescent="0.45">
      <c r="A5753" t="str">
        <f>TRM!A9419</f>
        <v>I01.004.401</v>
      </c>
      <c r="B5753" t="str">
        <f>TRM!B9419</f>
        <v>Human-Computer Interface</v>
      </c>
      <c r="C5753" t="str">
        <f>TRM!C9419</f>
        <v>NVIDIA 3D Vision Driver | 398.26</v>
      </c>
      <c r="D5753">
        <f>TRM!D9419</f>
        <v>0</v>
      </c>
      <c r="E5753" t="str">
        <f>IF(VLOOKUP(TRM!A9419,'TRM - TBM Crosswalk'!$A$2:'TRM - TBM Crosswalk'!$I$1008,3,FALSE)="N/A","TBD","")</f>
        <v/>
      </c>
      <c r="F5753" t="str">
        <f>IF(VLOOKUP(TRM!A9419,'TRM - TBM Crosswalk'!$A$2:'TRM - TBM Crosswalk'!$I$1008,4,FALSE)=0,"",VLOOKUP(TRM!A9419,'TRM - TBM Crosswalk'!$A$2:'TRM - TBM Crosswalk'!$I$1008,4,FALSE))</f>
        <v/>
      </c>
      <c r="G5753" t="str">
        <f>IF(VLOOKUP(TRM!A9419,'TRM - TBM Crosswalk'!$A$2:'TRM - TBM Crosswalk'!$I$1008,5,FALSE)=0,"",VLOOKUP(TRM!A9419,'TRM - TBM Crosswalk'!$A$2:'TRM - TBM Crosswalk'!$I$1008,5,FALSE))</f>
        <v>End User</v>
      </c>
      <c r="H5753" t="str">
        <f>IF(VLOOKUP(TRM!A9419,'TRM - TBM Crosswalk'!$A$2:'TRM - TBM Crosswalk'!$I$1008,6,FALSE)=0,"",VLOOKUP(TRM!A9419,'TRM - TBM Crosswalk'!$A$2:'TRM - TBM Crosswalk'!$I$1008,6,FALSE))</f>
        <v>Workspace</v>
      </c>
      <c r="I5753" t="str">
        <f>IF(VLOOKUP(TRM!A9419,'TRM - TBM Crosswalk'!$A$2:'TRM - TBM Crosswalk'!$I$1008,7,FALSE)=0,"",VLOOKUP(TRM!A9419,'TRM - TBM Crosswalk'!$A$2:'TRM - TBM Crosswalk'!$I$1008,7,FALSE))</f>
        <v/>
      </c>
      <c r="J5753" t="str">
        <f>IF(VLOOKUP(TRM!A9419,'TRM - TBM Crosswalk'!$A$2:'TRM - TBM Crosswalk'!$I$1008,8,FALSE)=0,"",VLOOKUP(TRM!A9419,'TRM - TBM Crosswalk'!$A$2:'TRM - TBM Crosswalk'!$I$1008,8,FALSE))</f>
        <v/>
      </c>
      <c r="K5753" t="str">
        <f>IF(VLOOKUP(TRM!A9419,'TRM - TBM Crosswalk'!$A$2:'TRM - TBM Crosswalk'!$I$1008,9,FALSE)=0,"",VLOOKUP(TRM!A9419,'TRM - TBM Crosswalk'!$A$2:'TRM - TBM Crosswalk'!$I$1008,9,FALSE))</f>
        <v/>
      </c>
    </row>
    <row r="5754" spans="1:11" x14ac:dyDescent="0.45">
      <c r="A5754" t="str">
        <f>TRM!A9420</f>
        <v>I01.004.401</v>
      </c>
      <c r="B5754" t="str">
        <f>TRM!B9420</f>
        <v>Human-Computer Interface</v>
      </c>
      <c r="C5754" t="str">
        <f>TRM!C9420</f>
        <v>NVIDIA 3D Vision Driver | 411.63</v>
      </c>
      <c r="D5754">
        <f>TRM!D9420</f>
        <v>0</v>
      </c>
      <c r="E5754" t="str">
        <f>IF(VLOOKUP(TRM!A9420,'TRM - TBM Crosswalk'!$A$2:'TRM - TBM Crosswalk'!$I$1008,3,FALSE)="N/A","TBD","")</f>
        <v/>
      </c>
      <c r="F5754" t="str">
        <f>IF(VLOOKUP(TRM!A9420,'TRM - TBM Crosswalk'!$A$2:'TRM - TBM Crosswalk'!$I$1008,4,FALSE)=0,"",VLOOKUP(TRM!A9420,'TRM - TBM Crosswalk'!$A$2:'TRM - TBM Crosswalk'!$I$1008,4,FALSE))</f>
        <v/>
      </c>
      <c r="G5754" t="str">
        <f>IF(VLOOKUP(TRM!A9420,'TRM - TBM Crosswalk'!$A$2:'TRM - TBM Crosswalk'!$I$1008,5,FALSE)=0,"",VLOOKUP(TRM!A9420,'TRM - TBM Crosswalk'!$A$2:'TRM - TBM Crosswalk'!$I$1008,5,FALSE))</f>
        <v>End User</v>
      </c>
      <c r="H5754" t="str">
        <f>IF(VLOOKUP(TRM!A9420,'TRM - TBM Crosswalk'!$A$2:'TRM - TBM Crosswalk'!$I$1008,6,FALSE)=0,"",VLOOKUP(TRM!A9420,'TRM - TBM Crosswalk'!$A$2:'TRM - TBM Crosswalk'!$I$1008,6,FALSE))</f>
        <v>Workspace</v>
      </c>
      <c r="I5754" t="str">
        <f>IF(VLOOKUP(TRM!A9420,'TRM - TBM Crosswalk'!$A$2:'TRM - TBM Crosswalk'!$I$1008,7,FALSE)=0,"",VLOOKUP(TRM!A9420,'TRM - TBM Crosswalk'!$A$2:'TRM - TBM Crosswalk'!$I$1008,7,FALSE))</f>
        <v/>
      </c>
      <c r="J5754" t="str">
        <f>IF(VLOOKUP(TRM!A9420,'TRM - TBM Crosswalk'!$A$2:'TRM - TBM Crosswalk'!$I$1008,8,FALSE)=0,"",VLOOKUP(TRM!A9420,'TRM - TBM Crosswalk'!$A$2:'TRM - TBM Crosswalk'!$I$1008,8,FALSE))</f>
        <v/>
      </c>
      <c r="K5754" t="str">
        <f>IF(VLOOKUP(TRM!A9420,'TRM - TBM Crosswalk'!$A$2:'TRM - TBM Crosswalk'!$I$1008,9,FALSE)=0,"",VLOOKUP(TRM!A9420,'TRM - TBM Crosswalk'!$A$2:'TRM - TBM Crosswalk'!$I$1008,9,FALSE))</f>
        <v/>
      </c>
    </row>
    <row r="5755" spans="1:11" x14ac:dyDescent="0.45">
      <c r="A5755" t="str">
        <f>TRM!A9421</f>
        <v>I01.004.401</v>
      </c>
      <c r="B5755" t="str">
        <f>TRM!B9421</f>
        <v>Human-Computer Interface</v>
      </c>
      <c r="C5755" t="str">
        <f>TRM!C9421</f>
        <v>NVIDIA 3D Vision Driver | 411.95</v>
      </c>
      <c r="D5755">
        <f>TRM!D9421</f>
        <v>0</v>
      </c>
      <c r="E5755" t="str">
        <f>IF(VLOOKUP(TRM!A9421,'TRM - TBM Crosswalk'!$A$2:'TRM - TBM Crosswalk'!$I$1008,3,FALSE)="N/A","TBD","")</f>
        <v/>
      </c>
      <c r="F5755" t="str">
        <f>IF(VLOOKUP(TRM!A9421,'TRM - TBM Crosswalk'!$A$2:'TRM - TBM Crosswalk'!$I$1008,4,FALSE)=0,"",VLOOKUP(TRM!A9421,'TRM - TBM Crosswalk'!$A$2:'TRM - TBM Crosswalk'!$I$1008,4,FALSE))</f>
        <v/>
      </c>
      <c r="G5755" t="str">
        <f>IF(VLOOKUP(TRM!A9421,'TRM - TBM Crosswalk'!$A$2:'TRM - TBM Crosswalk'!$I$1008,5,FALSE)=0,"",VLOOKUP(TRM!A9421,'TRM - TBM Crosswalk'!$A$2:'TRM - TBM Crosswalk'!$I$1008,5,FALSE))</f>
        <v>End User</v>
      </c>
      <c r="H5755" t="str">
        <f>IF(VLOOKUP(TRM!A9421,'TRM - TBM Crosswalk'!$A$2:'TRM - TBM Crosswalk'!$I$1008,6,FALSE)=0,"",VLOOKUP(TRM!A9421,'TRM - TBM Crosswalk'!$A$2:'TRM - TBM Crosswalk'!$I$1008,6,FALSE))</f>
        <v>Workspace</v>
      </c>
      <c r="I5755" t="str">
        <f>IF(VLOOKUP(TRM!A9421,'TRM - TBM Crosswalk'!$A$2:'TRM - TBM Crosswalk'!$I$1008,7,FALSE)=0,"",VLOOKUP(TRM!A9421,'TRM - TBM Crosswalk'!$A$2:'TRM - TBM Crosswalk'!$I$1008,7,FALSE))</f>
        <v/>
      </c>
      <c r="J5755" t="str">
        <f>IF(VLOOKUP(TRM!A9421,'TRM - TBM Crosswalk'!$A$2:'TRM - TBM Crosswalk'!$I$1008,8,FALSE)=0,"",VLOOKUP(TRM!A9421,'TRM - TBM Crosswalk'!$A$2:'TRM - TBM Crosswalk'!$I$1008,8,FALSE))</f>
        <v/>
      </c>
      <c r="K5755" t="str">
        <f>IF(VLOOKUP(TRM!A9421,'TRM - TBM Crosswalk'!$A$2:'TRM - TBM Crosswalk'!$I$1008,9,FALSE)=0,"",VLOOKUP(TRM!A9421,'TRM - TBM Crosswalk'!$A$2:'TRM - TBM Crosswalk'!$I$1008,9,FALSE))</f>
        <v/>
      </c>
    </row>
    <row r="5756" spans="1:11" x14ac:dyDescent="0.45">
      <c r="A5756" t="str">
        <f>TRM!A9422</f>
        <v>I01.004.401</v>
      </c>
      <c r="B5756" t="str">
        <f>TRM!B9422</f>
        <v>Human-Computer Interface</v>
      </c>
      <c r="C5756" t="str">
        <f>TRM!C9422</f>
        <v>NVIDIA 3D Vision Driver | 417.01</v>
      </c>
      <c r="D5756">
        <f>TRM!D9422</f>
        <v>0</v>
      </c>
      <c r="E5756" t="str">
        <f>IF(VLOOKUP(TRM!A9422,'TRM - TBM Crosswalk'!$A$2:'TRM - TBM Crosswalk'!$I$1008,3,FALSE)="N/A","TBD","")</f>
        <v/>
      </c>
      <c r="F5756" t="str">
        <f>IF(VLOOKUP(TRM!A9422,'TRM - TBM Crosswalk'!$A$2:'TRM - TBM Crosswalk'!$I$1008,4,FALSE)=0,"",VLOOKUP(TRM!A9422,'TRM - TBM Crosswalk'!$A$2:'TRM - TBM Crosswalk'!$I$1008,4,FALSE))</f>
        <v/>
      </c>
      <c r="G5756" t="str">
        <f>IF(VLOOKUP(TRM!A9422,'TRM - TBM Crosswalk'!$A$2:'TRM - TBM Crosswalk'!$I$1008,5,FALSE)=0,"",VLOOKUP(TRM!A9422,'TRM - TBM Crosswalk'!$A$2:'TRM - TBM Crosswalk'!$I$1008,5,FALSE))</f>
        <v>End User</v>
      </c>
      <c r="H5756" t="str">
        <f>IF(VLOOKUP(TRM!A9422,'TRM - TBM Crosswalk'!$A$2:'TRM - TBM Crosswalk'!$I$1008,6,FALSE)=0,"",VLOOKUP(TRM!A9422,'TRM - TBM Crosswalk'!$A$2:'TRM - TBM Crosswalk'!$I$1008,6,FALSE))</f>
        <v>Workspace</v>
      </c>
      <c r="I5756" t="str">
        <f>IF(VLOOKUP(TRM!A9422,'TRM - TBM Crosswalk'!$A$2:'TRM - TBM Crosswalk'!$I$1008,7,FALSE)=0,"",VLOOKUP(TRM!A9422,'TRM - TBM Crosswalk'!$A$2:'TRM - TBM Crosswalk'!$I$1008,7,FALSE))</f>
        <v/>
      </c>
      <c r="J5756" t="str">
        <f>IF(VLOOKUP(TRM!A9422,'TRM - TBM Crosswalk'!$A$2:'TRM - TBM Crosswalk'!$I$1008,8,FALSE)=0,"",VLOOKUP(TRM!A9422,'TRM - TBM Crosswalk'!$A$2:'TRM - TBM Crosswalk'!$I$1008,8,FALSE))</f>
        <v/>
      </c>
      <c r="K5756" t="str">
        <f>IF(VLOOKUP(TRM!A9422,'TRM - TBM Crosswalk'!$A$2:'TRM - TBM Crosswalk'!$I$1008,9,FALSE)=0,"",VLOOKUP(TRM!A9422,'TRM - TBM Crosswalk'!$A$2:'TRM - TBM Crosswalk'!$I$1008,9,FALSE))</f>
        <v/>
      </c>
    </row>
    <row r="5757" spans="1:11" x14ac:dyDescent="0.45">
      <c r="A5757" t="str">
        <f>TRM!A9423</f>
        <v>I01.004.401</v>
      </c>
      <c r="B5757" t="str">
        <f>TRM!B9423</f>
        <v>Human-Computer Interface</v>
      </c>
      <c r="C5757" t="str">
        <f>TRM!C9423</f>
        <v>NVIDIA 3D Vision Driver | 417.60</v>
      </c>
      <c r="D5757">
        <f>TRM!D9423</f>
        <v>0</v>
      </c>
      <c r="E5757" t="str">
        <f>IF(VLOOKUP(TRM!A9423,'TRM - TBM Crosswalk'!$A$2:'TRM - TBM Crosswalk'!$I$1008,3,FALSE)="N/A","TBD","")</f>
        <v/>
      </c>
      <c r="F5757" t="str">
        <f>IF(VLOOKUP(TRM!A9423,'TRM - TBM Crosswalk'!$A$2:'TRM - TBM Crosswalk'!$I$1008,4,FALSE)=0,"",VLOOKUP(TRM!A9423,'TRM - TBM Crosswalk'!$A$2:'TRM - TBM Crosswalk'!$I$1008,4,FALSE))</f>
        <v/>
      </c>
      <c r="G5757" t="str">
        <f>IF(VLOOKUP(TRM!A9423,'TRM - TBM Crosswalk'!$A$2:'TRM - TBM Crosswalk'!$I$1008,5,FALSE)=0,"",VLOOKUP(TRM!A9423,'TRM - TBM Crosswalk'!$A$2:'TRM - TBM Crosswalk'!$I$1008,5,FALSE))</f>
        <v>End User</v>
      </c>
      <c r="H5757" t="str">
        <f>IF(VLOOKUP(TRM!A9423,'TRM - TBM Crosswalk'!$A$2:'TRM - TBM Crosswalk'!$I$1008,6,FALSE)=0,"",VLOOKUP(TRM!A9423,'TRM - TBM Crosswalk'!$A$2:'TRM - TBM Crosswalk'!$I$1008,6,FALSE))</f>
        <v>Workspace</v>
      </c>
      <c r="I5757" t="str">
        <f>IF(VLOOKUP(TRM!A9423,'TRM - TBM Crosswalk'!$A$2:'TRM - TBM Crosswalk'!$I$1008,7,FALSE)=0,"",VLOOKUP(TRM!A9423,'TRM - TBM Crosswalk'!$A$2:'TRM - TBM Crosswalk'!$I$1008,7,FALSE))</f>
        <v/>
      </c>
      <c r="J5757" t="str">
        <f>IF(VLOOKUP(TRM!A9423,'TRM - TBM Crosswalk'!$A$2:'TRM - TBM Crosswalk'!$I$1008,8,FALSE)=0,"",VLOOKUP(TRM!A9423,'TRM - TBM Crosswalk'!$A$2:'TRM - TBM Crosswalk'!$I$1008,8,FALSE))</f>
        <v/>
      </c>
      <c r="K5757" t="str">
        <f>IF(VLOOKUP(TRM!A9423,'TRM - TBM Crosswalk'!$A$2:'TRM - TBM Crosswalk'!$I$1008,9,FALSE)=0,"",VLOOKUP(TRM!A9423,'TRM - TBM Crosswalk'!$A$2:'TRM - TBM Crosswalk'!$I$1008,9,FALSE))</f>
        <v/>
      </c>
    </row>
    <row r="5758" spans="1:11" x14ac:dyDescent="0.45">
      <c r="A5758" t="str">
        <f>TRM!A9424</f>
        <v>I01.004.401</v>
      </c>
      <c r="B5758" t="str">
        <f>TRM!B9424</f>
        <v>Human-Computer Interface</v>
      </c>
      <c r="C5758" t="str">
        <f>TRM!C9424</f>
        <v>NVIDIA 3D Vision Driver | 419.17</v>
      </c>
      <c r="D5758">
        <f>TRM!D9424</f>
        <v>0</v>
      </c>
      <c r="E5758" t="str">
        <f>IF(VLOOKUP(TRM!A9424,'TRM - TBM Crosswalk'!$A$2:'TRM - TBM Crosswalk'!$I$1008,3,FALSE)="N/A","TBD","")</f>
        <v/>
      </c>
      <c r="F5758" t="str">
        <f>IF(VLOOKUP(TRM!A9424,'TRM - TBM Crosswalk'!$A$2:'TRM - TBM Crosswalk'!$I$1008,4,FALSE)=0,"",VLOOKUP(TRM!A9424,'TRM - TBM Crosswalk'!$A$2:'TRM - TBM Crosswalk'!$I$1008,4,FALSE))</f>
        <v/>
      </c>
      <c r="G5758" t="str">
        <f>IF(VLOOKUP(TRM!A9424,'TRM - TBM Crosswalk'!$A$2:'TRM - TBM Crosswalk'!$I$1008,5,FALSE)=0,"",VLOOKUP(TRM!A9424,'TRM - TBM Crosswalk'!$A$2:'TRM - TBM Crosswalk'!$I$1008,5,FALSE))</f>
        <v>End User</v>
      </c>
      <c r="H5758" t="str">
        <f>IF(VLOOKUP(TRM!A9424,'TRM - TBM Crosswalk'!$A$2:'TRM - TBM Crosswalk'!$I$1008,6,FALSE)=0,"",VLOOKUP(TRM!A9424,'TRM - TBM Crosswalk'!$A$2:'TRM - TBM Crosswalk'!$I$1008,6,FALSE))</f>
        <v>Workspace</v>
      </c>
      <c r="I5758" t="str">
        <f>IF(VLOOKUP(TRM!A9424,'TRM - TBM Crosswalk'!$A$2:'TRM - TBM Crosswalk'!$I$1008,7,FALSE)=0,"",VLOOKUP(TRM!A9424,'TRM - TBM Crosswalk'!$A$2:'TRM - TBM Crosswalk'!$I$1008,7,FALSE))</f>
        <v/>
      </c>
      <c r="J5758" t="str">
        <f>IF(VLOOKUP(TRM!A9424,'TRM - TBM Crosswalk'!$A$2:'TRM - TBM Crosswalk'!$I$1008,8,FALSE)=0,"",VLOOKUP(TRM!A9424,'TRM - TBM Crosswalk'!$A$2:'TRM - TBM Crosswalk'!$I$1008,8,FALSE))</f>
        <v/>
      </c>
      <c r="K5758" t="str">
        <f>IF(VLOOKUP(TRM!A9424,'TRM - TBM Crosswalk'!$A$2:'TRM - TBM Crosswalk'!$I$1008,9,FALSE)=0,"",VLOOKUP(TRM!A9424,'TRM - TBM Crosswalk'!$A$2:'TRM - TBM Crosswalk'!$I$1008,9,FALSE))</f>
        <v/>
      </c>
    </row>
    <row r="5759" spans="1:11" x14ac:dyDescent="0.45">
      <c r="A5759" t="str">
        <f>TRM!A9425</f>
        <v>I01.004.401</v>
      </c>
      <c r="B5759" t="str">
        <f>TRM!B9425</f>
        <v>Human-Computer Interface</v>
      </c>
      <c r="C5759" t="str">
        <f>TRM!C9425</f>
        <v>NVIDIA 3D Vision Driver | 419.67</v>
      </c>
      <c r="D5759">
        <f>TRM!D9425</f>
        <v>0</v>
      </c>
      <c r="E5759" t="str">
        <f>IF(VLOOKUP(TRM!A9425,'TRM - TBM Crosswalk'!$A$2:'TRM - TBM Crosswalk'!$I$1008,3,FALSE)="N/A","TBD","")</f>
        <v/>
      </c>
      <c r="F5759" t="str">
        <f>IF(VLOOKUP(TRM!A9425,'TRM - TBM Crosswalk'!$A$2:'TRM - TBM Crosswalk'!$I$1008,4,FALSE)=0,"",VLOOKUP(TRM!A9425,'TRM - TBM Crosswalk'!$A$2:'TRM - TBM Crosswalk'!$I$1008,4,FALSE))</f>
        <v/>
      </c>
      <c r="G5759" t="str">
        <f>IF(VLOOKUP(TRM!A9425,'TRM - TBM Crosswalk'!$A$2:'TRM - TBM Crosswalk'!$I$1008,5,FALSE)=0,"",VLOOKUP(TRM!A9425,'TRM - TBM Crosswalk'!$A$2:'TRM - TBM Crosswalk'!$I$1008,5,FALSE))</f>
        <v>End User</v>
      </c>
      <c r="H5759" t="str">
        <f>IF(VLOOKUP(TRM!A9425,'TRM - TBM Crosswalk'!$A$2:'TRM - TBM Crosswalk'!$I$1008,6,FALSE)=0,"",VLOOKUP(TRM!A9425,'TRM - TBM Crosswalk'!$A$2:'TRM - TBM Crosswalk'!$I$1008,6,FALSE))</f>
        <v>Workspace</v>
      </c>
      <c r="I5759" t="str">
        <f>IF(VLOOKUP(TRM!A9425,'TRM - TBM Crosswalk'!$A$2:'TRM - TBM Crosswalk'!$I$1008,7,FALSE)=0,"",VLOOKUP(TRM!A9425,'TRM - TBM Crosswalk'!$A$2:'TRM - TBM Crosswalk'!$I$1008,7,FALSE))</f>
        <v/>
      </c>
      <c r="J5759" t="str">
        <f>IF(VLOOKUP(TRM!A9425,'TRM - TBM Crosswalk'!$A$2:'TRM - TBM Crosswalk'!$I$1008,8,FALSE)=0,"",VLOOKUP(TRM!A9425,'TRM - TBM Crosswalk'!$A$2:'TRM - TBM Crosswalk'!$I$1008,8,FALSE))</f>
        <v/>
      </c>
      <c r="K5759" t="str">
        <f>IF(VLOOKUP(TRM!A9425,'TRM - TBM Crosswalk'!$A$2:'TRM - TBM Crosswalk'!$I$1008,9,FALSE)=0,"",VLOOKUP(TRM!A9425,'TRM - TBM Crosswalk'!$A$2:'TRM - TBM Crosswalk'!$I$1008,9,FALSE))</f>
        <v/>
      </c>
    </row>
    <row r="5760" spans="1:11" x14ac:dyDescent="0.45">
      <c r="A5760" t="str">
        <f>TRM!A9426</f>
        <v>I01.004.401</v>
      </c>
      <c r="B5760" t="str">
        <f>TRM!B9426</f>
        <v>Human-Computer Interface</v>
      </c>
      <c r="C5760" t="str">
        <f>TRM!C9426</f>
        <v>NVIDIA GeForce Experience | 3.13.1.30</v>
      </c>
      <c r="D5760">
        <f>TRM!D9426</f>
        <v>0</v>
      </c>
      <c r="E5760" t="str">
        <f>IF(VLOOKUP(TRM!A9426,'TRM - TBM Crosswalk'!$A$2:'TRM - TBM Crosswalk'!$I$1008,3,FALSE)="N/A","TBD","")</f>
        <v/>
      </c>
      <c r="F5760" t="str">
        <f>IF(VLOOKUP(TRM!A9426,'TRM - TBM Crosswalk'!$A$2:'TRM - TBM Crosswalk'!$I$1008,4,FALSE)=0,"",VLOOKUP(TRM!A9426,'TRM - TBM Crosswalk'!$A$2:'TRM - TBM Crosswalk'!$I$1008,4,FALSE))</f>
        <v/>
      </c>
      <c r="G5760" t="str">
        <f>IF(VLOOKUP(TRM!A9426,'TRM - TBM Crosswalk'!$A$2:'TRM - TBM Crosswalk'!$I$1008,5,FALSE)=0,"",VLOOKUP(TRM!A9426,'TRM - TBM Crosswalk'!$A$2:'TRM - TBM Crosswalk'!$I$1008,5,FALSE))</f>
        <v>End User</v>
      </c>
      <c r="H5760" t="str">
        <f>IF(VLOOKUP(TRM!A9426,'TRM - TBM Crosswalk'!$A$2:'TRM - TBM Crosswalk'!$I$1008,6,FALSE)=0,"",VLOOKUP(TRM!A9426,'TRM - TBM Crosswalk'!$A$2:'TRM - TBM Crosswalk'!$I$1008,6,FALSE))</f>
        <v>Workspace</v>
      </c>
      <c r="I5760" t="str">
        <f>IF(VLOOKUP(TRM!A9426,'TRM - TBM Crosswalk'!$A$2:'TRM - TBM Crosswalk'!$I$1008,7,FALSE)=0,"",VLOOKUP(TRM!A9426,'TRM - TBM Crosswalk'!$A$2:'TRM - TBM Crosswalk'!$I$1008,7,FALSE))</f>
        <v/>
      </c>
      <c r="J5760" t="str">
        <f>IF(VLOOKUP(TRM!A9426,'TRM - TBM Crosswalk'!$A$2:'TRM - TBM Crosswalk'!$I$1008,8,FALSE)=0,"",VLOOKUP(TRM!A9426,'TRM - TBM Crosswalk'!$A$2:'TRM - TBM Crosswalk'!$I$1008,8,FALSE))</f>
        <v/>
      </c>
      <c r="K5760" t="str">
        <f>IF(VLOOKUP(TRM!A9426,'TRM - TBM Crosswalk'!$A$2:'TRM - TBM Crosswalk'!$I$1008,9,FALSE)=0,"",VLOOKUP(TRM!A9426,'TRM - TBM Crosswalk'!$A$2:'TRM - TBM Crosswalk'!$I$1008,9,FALSE))</f>
        <v/>
      </c>
    </row>
    <row r="5761" spans="1:11" x14ac:dyDescent="0.45">
      <c r="A5761" t="str">
        <f>TRM!A9427</f>
        <v>I01.004.401</v>
      </c>
      <c r="B5761" t="str">
        <f>TRM!B9427</f>
        <v>Human-Computer Interface</v>
      </c>
      <c r="C5761" t="str">
        <f>TRM!C9427</f>
        <v>NVIDIA GeForce Experience | 3.14.0.139</v>
      </c>
      <c r="D5761">
        <f>TRM!D9427</f>
        <v>0</v>
      </c>
      <c r="E5761" t="str">
        <f>IF(VLOOKUP(TRM!A9427,'TRM - TBM Crosswalk'!$A$2:'TRM - TBM Crosswalk'!$I$1008,3,FALSE)="N/A","TBD","")</f>
        <v/>
      </c>
      <c r="F5761" t="str">
        <f>IF(VLOOKUP(TRM!A9427,'TRM - TBM Crosswalk'!$A$2:'TRM - TBM Crosswalk'!$I$1008,4,FALSE)=0,"",VLOOKUP(TRM!A9427,'TRM - TBM Crosswalk'!$A$2:'TRM - TBM Crosswalk'!$I$1008,4,FALSE))</f>
        <v/>
      </c>
      <c r="G5761" t="str">
        <f>IF(VLOOKUP(TRM!A9427,'TRM - TBM Crosswalk'!$A$2:'TRM - TBM Crosswalk'!$I$1008,5,FALSE)=0,"",VLOOKUP(TRM!A9427,'TRM - TBM Crosswalk'!$A$2:'TRM - TBM Crosswalk'!$I$1008,5,FALSE))</f>
        <v>End User</v>
      </c>
      <c r="H5761" t="str">
        <f>IF(VLOOKUP(TRM!A9427,'TRM - TBM Crosswalk'!$A$2:'TRM - TBM Crosswalk'!$I$1008,6,FALSE)=0,"",VLOOKUP(TRM!A9427,'TRM - TBM Crosswalk'!$A$2:'TRM - TBM Crosswalk'!$I$1008,6,FALSE))</f>
        <v>Workspace</v>
      </c>
      <c r="I5761" t="str">
        <f>IF(VLOOKUP(TRM!A9427,'TRM - TBM Crosswalk'!$A$2:'TRM - TBM Crosswalk'!$I$1008,7,FALSE)=0,"",VLOOKUP(TRM!A9427,'TRM - TBM Crosswalk'!$A$2:'TRM - TBM Crosswalk'!$I$1008,7,FALSE))</f>
        <v/>
      </c>
      <c r="J5761" t="str">
        <f>IF(VLOOKUP(TRM!A9427,'TRM - TBM Crosswalk'!$A$2:'TRM - TBM Crosswalk'!$I$1008,8,FALSE)=0,"",VLOOKUP(TRM!A9427,'TRM - TBM Crosswalk'!$A$2:'TRM - TBM Crosswalk'!$I$1008,8,FALSE))</f>
        <v/>
      </c>
      <c r="K5761" t="str">
        <f>IF(VLOOKUP(TRM!A9427,'TRM - TBM Crosswalk'!$A$2:'TRM - TBM Crosswalk'!$I$1008,9,FALSE)=0,"",VLOOKUP(TRM!A9427,'TRM - TBM Crosswalk'!$A$2:'TRM - TBM Crosswalk'!$I$1008,9,FALSE))</f>
        <v/>
      </c>
    </row>
    <row r="5762" spans="1:11" x14ac:dyDescent="0.45">
      <c r="A5762" t="str">
        <f>TRM!A9461</f>
        <v>I01.004.401</v>
      </c>
      <c r="B5762" t="str">
        <f>TRM!B9461</f>
        <v>Human-Computer Interface</v>
      </c>
      <c r="C5762" t="str">
        <f>TRM!C9461</f>
        <v>NVIDIA Graphics Driver | 430.64</v>
      </c>
      <c r="D5762">
        <f>TRM!D9461</f>
        <v>0</v>
      </c>
      <c r="E5762" t="str">
        <f>IF(VLOOKUP(TRM!A9461,'TRM - TBM Crosswalk'!$A$2:'TRM - TBM Crosswalk'!$I$1008,3,FALSE)="N/A","TBD","")</f>
        <v/>
      </c>
      <c r="F5762" t="str">
        <f>IF(VLOOKUP(TRM!A9461,'TRM - TBM Crosswalk'!$A$2:'TRM - TBM Crosswalk'!$I$1008,4,FALSE)=0,"",VLOOKUP(TRM!A9461,'TRM - TBM Crosswalk'!$A$2:'TRM - TBM Crosswalk'!$I$1008,4,FALSE))</f>
        <v/>
      </c>
      <c r="G5762" t="str">
        <f>IF(VLOOKUP(TRM!A9461,'TRM - TBM Crosswalk'!$A$2:'TRM - TBM Crosswalk'!$I$1008,5,FALSE)=0,"",VLOOKUP(TRM!A9461,'TRM - TBM Crosswalk'!$A$2:'TRM - TBM Crosswalk'!$I$1008,5,FALSE))</f>
        <v>End User</v>
      </c>
      <c r="H5762" t="str">
        <f>IF(VLOOKUP(TRM!A9461,'TRM - TBM Crosswalk'!$A$2:'TRM - TBM Crosswalk'!$I$1008,6,FALSE)=0,"",VLOOKUP(TRM!A9461,'TRM - TBM Crosswalk'!$A$2:'TRM - TBM Crosswalk'!$I$1008,6,FALSE))</f>
        <v>Workspace</v>
      </c>
      <c r="I5762" t="str">
        <f>IF(VLOOKUP(TRM!A9461,'TRM - TBM Crosswalk'!$A$2:'TRM - TBM Crosswalk'!$I$1008,7,FALSE)=0,"",VLOOKUP(TRM!A9461,'TRM - TBM Crosswalk'!$A$2:'TRM - TBM Crosswalk'!$I$1008,7,FALSE))</f>
        <v/>
      </c>
      <c r="J5762" t="str">
        <f>IF(VLOOKUP(TRM!A9461,'TRM - TBM Crosswalk'!$A$2:'TRM - TBM Crosswalk'!$I$1008,8,FALSE)=0,"",VLOOKUP(TRM!A9461,'TRM - TBM Crosswalk'!$A$2:'TRM - TBM Crosswalk'!$I$1008,8,FALSE))</f>
        <v/>
      </c>
      <c r="K5762" t="str">
        <f>IF(VLOOKUP(TRM!A9461,'TRM - TBM Crosswalk'!$A$2:'TRM - TBM Crosswalk'!$I$1008,9,FALSE)=0,"",VLOOKUP(TRM!A9461,'TRM - TBM Crosswalk'!$A$2:'TRM - TBM Crosswalk'!$I$1008,9,FALSE))</f>
        <v/>
      </c>
    </row>
    <row r="5763" spans="1:11" x14ac:dyDescent="0.45">
      <c r="A5763" t="str">
        <f>TRM!A9462</f>
        <v>I01.004.401</v>
      </c>
      <c r="B5763" t="str">
        <f>TRM!B9462</f>
        <v>Human-Computer Interface</v>
      </c>
      <c r="C5763" t="str">
        <f>TRM!C9462</f>
        <v>NVIDIA Graphics Driver | 430.86</v>
      </c>
      <c r="D5763">
        <f>TRM!D9462</f>
        <v>0</v>
      </c>
      <c r="E5763" t="str">
        <f>IF(VLOOKUP(TRM!A9462,'TRM - TBM Crosswalk'!$A$2:'TRM - TBM Crosswalk'!$I$1008,3,FALSE)="N/A","TBD","")</f>
        <v/>
      </c>
      <c r="F5763" t="str">
        <f>IF(VLOOKUP(TRM!A9462,'TRM - TBM Crosswalk'!$A$2:'TRM - TBM Crosswalk'!$I$1008,4,FALSE)=0,"",VLOOKUP(TRM!A9462,'TRM - TBM Crosswalk'!$A$2:'TRM - TBM Crosswalk'!$I$1008,4,FALSE))</f>
        <v/>
      </c>
      <c r="G5763" t="str">
        <f>IF(VLOOKUP(TRM!A9462,'TRM - TBM Crosswalk'!$A$2:'TRM - TBM Crosswalk'!$I$1008,5,FALSE)=0,"",VLOOKUP(TRM!A9462,'TRM - TBM Crosswalk'!$A$2:'TRM - TBM Crosswalk'!$I$1008,5,FALSE))</f>
        <v>End User</v>
      </c>
      <c r="H5763" t="str">
        <f>IF(VLOOKUP(TRM!A9462,'TRM - TBM Crosswalk'!$A$2:'TRM - TBM Crosswalk'!$I$1008,6,FALSE)=0,"",VLOOKUP(TRM!A9462,'TRM - TBM Crosswalk'!$A$2:'TRM - TBM Crosswalk'!$I$1008,6,FALSE))</f>
        <v>Workspace</v>
      </c>
      <c r="I5763" t="str">
        <f>IF(VLOOKUP(TRM!A9462,'TRM - TBM Crosswalk'!$A$2:'TRM - TBM Crosswalk'!$I$1008,7,FALSE)=0,"",VLOOKUP(TRM!A9462,'TRM - TBM Crosswalk'!$A$2:'TRM - TBM Crosswalk'!$I$1008,7,FALSE))</f>
        <v/>
      </c>
      <c r="J5763" t="str">
        <f>IF(VLOOKUP(TRM!A9462,'TRM - TBM Crosswalk'!$A$2:'TRM - TBM Crosswalk'!$I$1008,8,FALSE)=0,"",VLOOKUP(TRM!A9462,'TRM - TBM Crosswalk'!$A$2:'TRM - TBM Crosswalk'!$I$1008,8,FALSE))</f>
        <v/>
      </c>
      <c r="K5763" t="str">
        <f>IF(VLOOKUP(TRM!A9462,'TRM - TBM Crosswalk'!$A$2:'TRM - TBM Crosswalk'!$I$1008,9,FALSE)=0,"",VLOOKUP(TRM!A9462,'TRM - TBM Crosswalk'!$A$2:'TRM - TBM Crosswalk'!$I$1008,9,FALSE))</f>
        <v/>
      </c>
    </row>
    <row r="5764" spans="1:11" x14ac:dyDescent="0.45">
      <c r="A5764" t="str">
        <f>TRM!A9799</f>
        <v>I02.003.301</v>
      </c>
      <c r="B5764" t="str">
        <f>TRM!B9799</f>
        <v>Hardware and Software</v>
      </c>
      <c r="C5764" t="str">
        <f>TRM!C9799</f>
        <v>AT91 USB to Serial Converter Driver | 2.0.0.17</v>
      </c>
      <c r="D5764">
        <f>TRM!D9799</f>
        <v>0</v>
      </c>
      <c r="E5764" t="str">
        <f>IF(VLOOKUP(TRM!A9799,'TRM - TBM Crosswalk'!$A$2:'TRM - TBM Crosswalk'!$I$1008,3,FALSE)="N/A","TBD","")</f>
        <v>TBD</v>
      </c>
      <c r="F5764" t="str">
        <f>IF(VLOOKUP(TRM!A9799,'TRM - TBM Crosswalk'!$A$2:'TRM - TBM Crosswalk'!$I$1008,4,FALSE)=0,"",VLOOKUP(TRM!A9799,'TRM - TBM Crosswalk'!$A$2:'TRM - TBM Crosswalk'!$I$1008,4,FALSE))</f>
        <v/>
      </c>
      <c r="G5764" t="str">
        <f>IF(VLOOKUP(TRM!A9799,'TRM - TBM Crosswalk'!$A$2:'TRM - TBM Crosswalk'!$I$1008,5,FALSE)=0,"",VLOOKUP(TRM!A9799,'TRM - TBM Crosswalk'!$A$2:'TRM - TBM Crosswalk'!$I$1008,5,FALSE))</f>
        <v/>
      </c>
      <c r="H5764" t="str">
        <f>IF(VLOOKUP(TRM!A9799,'TRM - TBM Crosswalk'!$A$2:'TRM - TBM Crosswalk'!$I$1008,6,FALSE)=0,"",VLOOKUP(TRM!A9799,'TRM - TBM Crosswalk'!$A$2:'TRM - TBM Crosswalk'!$I$1008,6,FALSE))</f>
        <v/>
      </c>
      <c r="I5764" t="str">
        <f>IF(VLOOKUP(TRM!A9799,'TRM - TBM Crosswalk'!$A$2:'TRM - TBM Crosswalk'!$I$1008,7,FALSE)=0,"",VLOOKUP(TRM!A9799,'TRM - TBM Crosswalk'!$A$2:'TRM - TBM Crosswalk'!$I$1008,7,FALSE))</f>
        <v/>
      </c>
      <c r="J5764" t="str">
        <f>IF(VLOOKUP(TRM!A9799,'TRM - TBM Crosswalk'!$A$2:'TRM - TBM Crosswalk'!$I$1008,8,FALSE)=0,"",VLOOKUP(TRM!A9799,'TRM - TBM Crosswalk'!$A$2:'TRM - TBM Crosswalk'!$I$1008,8,FALSE))</f>
        <v/>
      </c>
      <c r="K5764" t="str">
        <f>IF(VLOOKUP(TRM!A9799,'TRM - TBM Crosswalk'!$A$2:'TRM - TBM Crosswalk'!$I$1008,9,FALSE)=0,"",VLOOKUP(TRM!A9799,'TRM - TBM Crosswalk'!$A$2:'TRM - TBM Crosswalk'!$I$1008,9,FALSE))</f>
        <v/>
      </c>
    </row>
    <row r="5765" spans="1:11" x14ac:dyDescent="0.45">
      <c r="A5765" t="str">
        <f>TRM!A9800</f>
        <v>I02.003.301</v>
      </c>
      <c r="B5765" t="str">
        <f>TRM!B9800</f>
        <v>Hardware and Software</v>
      </c>
      <c r="C5765" t="str">
        <f>TRM!C9800</f>
        <v>AT91 USB to Serial Converter Driver | 2.0.0.21</v>
      </c>
      <c r="D5765">
        <f>TRM!D9800</f>
        <v>0</v>
      </c>
      <c r="E5765" t="str">
        <f>IF(VLOOKUP(TRM!A9800,'TRM - TBM Crosswalk'!$A$2:'TRM - TBM Crosswalk'!$I$1008,3,FALSE)="N/A","TBD","")</f>
        <v>TBD</v>
      </c>
      <c r="F5765" t="str">
        <f>IF(VLOOKUP(TRM!A9800,'TRM - TBM Crosswalk'!$A$2:'TRM - TBM Crosswalk'!$I$1008,4,FALSE)=0,"",VLOOKUP(TRM!A9800,'TRM - TBM Crosswalk'!$A$2:'TRM - TBM Crosswalk'!$I$1008,4,FALSE))</f>
        <v/>
      </c>
      <c r="G5765" t="str">
        <f>IF(VLOOKUP(TRM!A9800,'TRM - TBM Crosswalk'!$A$2:'TRM - TBM Crosswalk'!$I$1008,5,FALSE)=0,"",VLOOKUP(TRM!A9800,'TRM - TBM Crosswalk'!$A$2:'TRM - TBM Crosswalk'!$I$1008,5,FALSE))</f>
        <v/>
      </c>
      <c r="H5765" t="str">
        <f>IF(VLOOKUP(TRM!A9800,'TRM - TBM Crosswalk'!$A$2:'TRM - TBM Crosswalk'!$I$1008,6,FALSE)=0,"",VLOOKUP(TRM!A9800,'TRM - TBM Crosswalk'!$A$2:'TRM - TBM Crosswalk'!$I$1008,6,FALSE))</f>
        <v/>
      </c>
      <c r="I5765" t="str">
        <f>IF(VLOOKUP(TRM!A9800,'TRM - TBM Crosswalk'!$A$2:'TRM - TBM Crosswalk'!$I$1008,7,FALSE)=0,"",VLOOKUP(TRM!A9800,'TRM - TBM Crosswalk'!$A$2:'TRM - TBM Crosswalk'!$I$1008,7,FALSE))</f>
        <v/>
      </c>
      <c r="J5765" t="str">
        <f>IF(VLOOKUP(TRM!A9800,'TRM - TBM Crosswalk'!$A$2:'TRM - TBM Crosswalk'!$I$1008,8,FALSE)=0,"",VLOOKUP(TRM!A9800,'TRM - TBM Crosswalk'!$A$2:'TRM - TBM Crosswalk'!$I$1008,8,FALSE))</f>
        <v/>
      </c>
      <c r="K5765" t="str">
        <f>IF(VLOOKUP(TRM!A9800,'TRM - TBM Crosswalk'!$A$2:'TRM - TBM Crosswalk'!$I$1008,9,FALSE)=0,"",VLOOKUP(TRM!A9800,'TRM - TBM Crosswalk'!$A$2:'TRM - TBM Crosswalk'!$I$1008,9,FALSE))</f>
        <v/>
      </c>
    </row>
    <row r="5766" spans="1:11" x14ac:dyDescent="0.45">
      <c r="A5766" t="str">
        <f>TRM!A9812</f>
        <v>I02.003.301</v>
      </c>
      <c r="B5766" t="str">
        <f>TRM!B9812</f>
        <v>Hardware and Software</v>
      </c>
      <c r="C5766" t="str">
        <f>TRM!C9812</f>
        <v>Keyspan USB Serial Adapter | 3.7.2</v>
      </c>
      <c r="D5766">
        <f>TRM!D9812</f>
        <v>0</v>
      </c>
      <c r="E5766" t="str">
        <f>IF(VLOOKUP(TRM!A9812,'TRM - TBM Crosswalk'!$A$2:'TRM - TBM Crosswalk'!$I$1008,3,FALSE)="N/A","TBD","")</f>
        <v>TBD</v>
      </c>
      <c r="F5766" t="str">
        <f>IF(VLOOKUP(TRM!A9812,'TRM - TBM Crosswalk'!$A$2:'TRM - TBM Crosswalk'!$I$1008,4,FALSE)=0,"",VLOOKUP(TRM!A9812,'TRM - TBM Crosswalk'!$A$2:'TRM - TBM Crosswalk'!$I$1008,4,FALSE))</f>
        <v/>
      </c>
      <c r="G5766" t="str">
        <f>IF(VLOOKUP(TRM!A9812,'TRM - TBM Crosswalk'!$A$2:'TRM - TBM Crosswalk'!$I$1008,5,FALSE)=0,"",VLOOKUP(TRM!A9812,'TRM - TBM Crosswalk'!$A$2:'TRM - TBM Crosswalk'!$I$1008,5,FALSE))</f>
        <v/>
      </c>
      <c r="H5766" t="str">
        <f>IF(VLOOKUP(TRM!A9812,'TRM - TBM Crosswalk'!$A$2:'TRM - TBM Crosswalk'!$I$1008,6,FALSE)=0,"",VLOOKUP(TRM!A9812,'TRM - TBM Crosswalk'!$A$2:'TRM - TBM Crosswalk'!$I$1008,6,FALSE))</f>
        <v/>
      </c>
      <c r="I5766" t="str">
        <f>IF(VLOOKUP(TRM!A9812,'TRM - TBM Crosswalk'!$A$2:'TRM - TBM Crosswalk'!$I$1008,7,FALSE)=0,"",VLOOKUP(TRM!A9812,'TRM - TBM Crosswalk'!$A$2:'TRM - TBM Crosswalk'!$I$1008,7,FALSE))</f>
        <v/>
      </c>
      <c r="J5766" t="str">
        <f>IF(VLOOKUP(TRM!A9812,'TRM - TBM Crosswalk'!$A$2:'TRM - TBM Crosswalk'!$I$1008,8,FALSE)=0,"",VLOOKUP(TRM!A9812,'TRM - TBM Crosswalk'!$A$2:'TRM - TBM Crosswalk'!$I$1008,8,FALSE))</f>
        <v/>
      </c>
      <c r="K5766" t="str">
        <f>IF(VLOOKUP(TRM!A9812,'TRM - TBM Crosswalk'!$A$2:'TRM - TBM Crosswalk'!$I$1008,9,FALSE)=0,"",VLOOKUP(TRM!A9812,'TRM - TBM Crosswalk'!$A$2:'TRM - TBM Crosswalk'!$I$1008,9,FALSE))</f>
        <v/>
      </c>
    </row>
    <row r="5767" spans="1:11" x14ac:dyDescent="0.45">
      <c r="A5767" t="str">
        <f>TRM!A9854</f>
        <v>I02.003.301</v>
      </c>
      <c r="B5767" t="str">
        <f>TRM!B9854</f>
        <v>Hardware and Software</v>
      </c>
      <c r="C5767" t="str">
        <f>TRM!C9854</f>
        <v>Windows Driver Package - Datacolor (Spyder5) USB | 08/26/2014 1.0.0.1</v>
      </c>
      <c r="D5767">
        <f>TRM!D9854</f>
        <v>0</v>
      </c>
      <c r="E5767" t="str">
        <f>IF(VLOOKUP(TRM!A9854,'TRM - TBM Crosswalk'!$A$2:'TRM - TBM Crosswalk'!$I$1008,3,FALSE)="N/A","TBD","")</f>
        <v>TBD</v>
      </c>
      <c r="F5767" t="str">
        <f>IF(VLOOKUP(TRM!A9854,'TRM - TBM Crosswalk'!$A$2:'TRM - TBM Crosswalk'!$I$1008,4,FALSE)=0,"",VLOOKUP(TRM!A9854,'TRM - TBM Crosswalk'!$A$2:'TRM - TBM Crosswalk'!$I$1008,4,FALSE))</f>
        <v/>
      </c>
      <c r="G5767" t="str">
        <f>IF(VLOOKUP(TRM!A9854,'TRM - TBM Crosswalk'!$A$2:'TRM - TBM Crosswalk'!$I$1008,5,FALSE)=0,"",VLOOKUP(TRM!A9854,'TRM - TBM Crosswalk'!$A$2:'TRM - TBM Crosswalk'!$I$1008,5,FALSE))</f>
        <v/>
      </c>
      <c r="H5767" t="str">
        <f>IF(VLOOKUP(TRM!A9854,'TRM - TBM Crosswalk'!$A$2:'TRM - TBM Crosswalk'!$I$1008,6,FALSE)=0,"",VLOOKUP(TRM!A9854,'TRM - TBM Crosswalk'!$A$2:'TRM - TBM Crosswalk'!$I$1008,6,FALSE))</f>
        <v/>
      </c>
      <c r="I5767" t="str">
        <f>IF(VLOOKUP(TRM!A9854,'TRM - TBM Crosswalk'!$A$2:'TRM - TBM Crosswalk'!$I$1008,7,FALSE)=0,"",VLOOKUP(TRM!A9854,'TRM - TBM Crosswalk'!$A$2:'TRM - TBM Crosswalk'!$I$1008,7,FALSE))</f>
        <v/>
      </c>
      <c r="J5767" t="str">
        <f>IF(VLOOKUP(TRM!A9854,'TRM - TBM Crosswalk'!$A$2:'TRM - TBM Crosswalk'!$I$1008,8,FALSE)=0,"",VLOOKUP(TRM!A9854,'TRM - TBM Crosswalk'!$A$2:'TRM - TBM Crosswalk'!$I$1008,8,FALSE))</f>
        <v/>
      </c>
      <c r="K5767" t="str">
        <f>IF(VLOOKUP(TRM!A9854,'TRM - TBM Crosswalk'!$A$2:'TRM - TBM Crosswalk'!$I$1008,9,FALSE)=0,"",VLOOKUP(TRM!A9854,'TRM - TBM Crosswalk'!$A$2:'TRM - TBM Crosswalk'!$I$1008,9,FALSE))</f>
        <v/>
      </c>
    </row>
    <row r="5768" spans="1:11" x14ac:dyDescent="0.45">
      <c r="A5768" t="str">
        <f>TRM!A9860</f>
        <v>I02.003.301</v>
      </c>
      <c r="B5768" t="str">
        <f>TRM!B9860</f>
        <v>Hardware and Software</v>
      </c>
      <c r="C5768" t="str">
        <f>TRM!C9860</f>
        <v>Windows Driver Package - Evoluent (EvoMouseDriverFilterHidUsb) HIDClass | 11/30/2015 5.7.0.0</v>
      </c>
      <c r="D5768">
        <f>TRM!D9860</f>
        <v>0</v>
      </c>
      <c r="E5768" t="str">
        <f>IF(VLOOKUP(TRM!A9860,'TRM - TBM Crosswalk'!$A$2:'TRM - TBM Crosswalk'!$I$1008,3,FALSE)="N/A","TBD","")</f>
        <v>TBD</v>
      </c>
      <c r="F5768" t="str">
        <f>IF(VLOOKUP(TRM!A9860,'TRM - TBM Crosswalk'!$A$2:'TRM - TBM Crosswalk'!$I$1008,4,FALSE)=0,"",VLOOKUP(TRM!A9860,'TRM - TBM Crosswalk'!$A$2:'TRM - TBM Crosswalk'!$I$1008,4,FALSE))</f>
        <v/>
      </c>
      <c r="G5768" t="str">
        <f>IF(VLOOKUP(TRM!A9860,'TRM - TBM Crosswalk'!$A$2:'TRM - TBM Crosswalk'!$I$1008,5,FALSE)=0,"",VLOOKUP(TRM!A9860,'TRM - TBM Crosswalk'!$A$2:'TRM - TBM Crosswalk'!$I$1008,5,FALSE))</f>
        <v/>
      </c>
      <c r="H5768" t="str">
        <f>IF(VLOOKUP(TRM!A9860,'TRM - TBM Crosswalk'!$A$2:'TRM - TBM Crosswalk'!$I$1008,6,FALSE)=0,"",VLOOKUP(TRM!A9860,'TRM - TBM Crosswalk'!$A$2:'TRM - TBM Crosswalk'!$I$1008,6,FALSE))</f>
        <v/>
      </c>
      <c r="I5768" t="str">
        <f>IF(VLOOKUP(TRM!A9860,'TRM - TBM Crosswalk'!$A$2:'TRM - TBM Crosswalk'!$I$1008,7,FALSE)=0,"",VLOOKUP(TRM!A9860,'TRM - TBM Crosswalk'!$A$2:'TRM - TBM Crosswalk'!$I$1008,7,FALSE))</f>
        <v/>
      </c>
      <c r="J5768" t="str">
        <f>IF(VLOOKUP(TRM!A9860,'TRM - TBM Crosswalk'!$A$2:'TRM - TBM Crosswalk'!$I$1008,8,FALSE)=0,"",VLOOKUP(TRM!A9860,'TRM - TBM Crosswalk'!$A$2:'TRM - TBM Crosswalk'!$I$1008,8,FALSE))</f>
        <v/>
      </c>
      <c r="K5768" t="str">
        <f>IF(VLOOKUP(TRM!A9860,'TRM - TBM Crosswalk'!$A$2:'TRM - TBM Crosswalk'!$I$1008,9,FALSE)=0,"",VLOOKUP(TRM!A9860,'TRM - TBM Crosswalk'!$A$2:'TRM - TBM Crosswalk'!$I$1008,9,FALSE))</f>
        <v/>
      </c>
    </row>
    <row r="5769" spans="1:11" x14ac:dyDescent="0.45">
      <c r="A5769" t="str">
        <f>TRM!A9869</f>
        <v>I02.003.301</v>
      </c>
      <c r="B5769" t="str">
        <f>TRM!B9869</f>
        <v>Hardware and Software</v>
      </c>
      <c r="C5769" t="str">
        <f>TRM!C9869</f>
        <v>Windows Driver Package - Konftel AB (usbbulkdrv_amd64) Konftel upgrade tools | 01/29/2018 6.2.7600.16385</v>
      </c>
      <c r="D5769">
        <f>TRM!D9869</f>
        <v>0</v>
      </c>
      <c r="E5769" t="str">
        <f>IF(VLOOKUP(TRM!A9869,'TRM - TBM Crosswalk'!$A$2:'TRM - TBM Crosswalk'!$I$1008,3,FALSE)="N/A","TBD","")</f>
        <v>TBD</v>
      </c>
      <c r="F5769" t="str">
        <f>IF(VLOOKUP(TRM!A9869,'TRM - TBM Crosswalk'!$A$2:'TRM - TBM Crosswalk'!$I$1008,4,FALSE)=0,"",VLOOKUP(TRM!A9869,'TRM - TBM Crosswalk'!$A$2:'TRM - TBM Crosswalk'!$I$1008,4,FALSE))</f>
        <v/>
      </c>
      <c r="G5769" t="str">
        <f>IF(VLOOKUP(TRM!A9869,'TRM - TBM Crosswalk'!$A$2:'TRM - TBM Crosswalk'!$I$1008,5,FALSE)=0,"",VLOOKUP(TRM!A9869,'TRM - TBM Crosswalk'!$A$2:'TRM - TBM Crosswalk'!$I$1008,5,FALSE))</f>
        <v/>
      </c>
      <c r="H5769" t="str">
        <f>IF(VLOOKUP(TRM!A9869,'TRM - TBM Crosswalk'!$A$2:'TRM - TBM Crosswalk'!$I$1008,6,FALSE)=0,"",VLOOKUP(TRM!A9869,'TRM - TBM Crosswalk'!$A$2:'TRM - TBM Crosswalk'!$I$1008,6,FALSE))</f>
        <v/>
      </c>
      <c r="I5769" t="str">
        <f>IF(VLOOKUP(TRM!A9869,'TRM - TBM Crosswalk'!$A$2:'TRM - TBM Crosswalk'!$I$1008,7,FALSE)=0,"",VLOOKUP(TRM!A9869,'TRM - TBM Crosswalk'!$A$2:'TRM - TBM Crosswalk'!$I$1008,7,FALSE))</f>
        <v/>
      </c>
      <c r="J5769" t="str">
        <f>IF(VLOOKUP(TRM!A9869,'TRM - TBM Crosswalk'!$A$2:'TRM - TBM Crosswalk'!$I$1008,8,FALSE)=0,"",VLOOKUP(TRM!A9869,'TRM - TBM Crosswalk'!$A$2:'TRM - TBM Crosswalk'!$I$1008,8,FALSE))</f>
        <v/>
      </c>
      <c r="K5769" t="str">
        <f>IF(VLOOKUP(TRM!A9869,'TRM - TBM Crosswalk'!$A$2:'TRM - TBM Crosswalk'!$I$1008,9,FALSE)=0,"",VLOOKUP(TRM!A9869,'TRM - TBM Crosswalk'!$A$2:'TRM - TBM Crosswalk'!$I$1008,9,FALSE))</f>
        <v/>
      </c>
    </row>
    <row r="5770" spans="1:11" x14ac:dyDescent="0.45">
      <c r="A5770" t="str">
        <f>TRM!A9890</f>
        <v>I02.003.301</v>
      </c>
      <c r="B5770" t="str">
        <f>TRM!B9890</f>
        <v>Hardware and Software</v>
      </c>
      <c r="C5770" t="str">
        <f>TRM!C9890</f>
        <v>Windows Driver Package - Texas Instruments Inc. (WinUSB) StellarisDFUDeviceClass | 09/05/2012 1.3.9453</v>
      </c>
      <c r="D5770">
        <f>TRM!D9890</f>
        <v>0</v>
      </c>
      <c r="E5770" t="str">
        <f>IF(VLOOKUP(TRM!A9890,'TRM - TBM Crosswalk'!$A$2:'TRM - TBM Crosswalk'!$I$1008,3,FALSE)="N/A","TBD","")</f>
        <v>TBD</v>
      </c>
      <c r="F5770" t="str">
        <f>IF(VLOOKUP(TRM!A9890,'TRM - TBM Crosswalk'!$A$2:'TRM - TBM Crosswalk'!$I$1008,4,FALSE)=0,"",VLOOKUP(TRM!A9890,'TRM - TBM Crosswalk'!$A$2:'TRM - TBM Crosswalk'!$I$1008,4,FALSE))</f>
        <v/>
      </c>
      <c r="G5770" t="str">
        <f>IF(VLOOKUP(TRM!A9890,'TRM - TBM Crosswalk'!$A$2:'TRM - TBM Crosswalk'!$I$1008,5,FALSE)=0,"",VLOOKUP(TRM!A9890,'TRM - TBM Crosswalk'!$A$2:'TRM - TBM Crosswalk'!$I$1008,5,FALSE))</f>
        <v/>
      </c>
      <c r="H5770" t="str">
        <f>IF(VLOOKUP(TRM!A9890,'TRM - TBM Crosswalk'!$A$2:'TRM - TBM Crosswalk'!$I$1008,6,FALSE)=0,"",VLOOKUP(TRM!A9890,'TRM - TBM Crosswalk'!$A$2:'TRM - TBM Crosswalk'!$I$1008,6,FALSE))</f>
        <v/>
      </c>
      <c r="I5770" t="str">
        <f>IF(VLOOKUP(TRM!A9890,'TRM - TBM Crosswalk'!$A$2:'TRM - TBM Crosswalk'!$I$1008,7,FALSE)=0,"",VLOOKUP(TRM!A9890,'TRM - TBM Crosswalk'!$A$2:'TRM - TBM Crosswalk'!$I$1008,7,FALSE))</f>
        <v/>
      </c>
      <c r="J5770" t="str">
        <f>IF(VLOOKUP(TRM!A9890,'TRM - TBM Crosswalk'!$A$2:'TRM - TBM Crosswalk'!$I$1008,8,FALSE)=0,"",VLOOKUP(TRM!A9890,'TRM - TBM Crosswalk'!$A$2:'TRM - TBM Crosswalk'!$I$1008,8,FALSE))</f>
        <v/>
      </c>
      <c r="K5770" t="str">
        <f>IF(VLOOKUP(TRM!A9890,'TRM - TBM Crosswalk'!$A$2:'TRM - TBM Crosswalk'!$I$1008,9,FALSE)=0,"",VLOOKUP(TRM!A9890,'TRM - TBM Crosswalk'!$A$2:'TRM - TBM Crosswalk'!$I$1008,9,FALSE))</f>
        <v/>
      </c>
    </row>
    <row r="5771" spans="1:11" x14ac:dyDescent="0.45">
      <c r="A5771" t="str">
        <f>TRM!A9891</f>
        <v>I02.003.301</v>
      </c>
      <c r="B5771" t="str">
        <f>TRM!B9891</f>
        <v>Hardware and Software</v>
      </c>
      <c r="C5771" t="str">
        <f>TRM!C9891</f>
        <v>Windows Driver Package - Texas Instruments Inc. (WinUSB) StellarisDFURuntimeDeviceClass | 09/05/2012 1.3.9453</v>
      </c>
      <c r="D5771">
        <f>TRM!D9891</f>
        <v>0</v>
      </c>
      <c r="E5771" t="str">
        <f>IF(VLOOKUP(TRM!A9891,'TRM - TBM Crosswalk'!$A$2:'TRM - TBM Crosswalk'!$I$1008,3,FALSE)="N/A","TBD","")</f>
        <v>TBD</v>
      </c>
      <c r="F5771" t="str">
        <f>IF(VLOOKUP(TRM!A9891,'TRM - TBM Crosswalk'!$A$2:'TRM - TBM Crosswalk'!$I$1008,4,FALSE)=0,"",VLOOKUP(TRM!A9891,'TRM - TBM Crosswalk'!$A$2:'TRM - TBM Crosswalk'!$I$1008,4,FALSE))</f>
        <v/>
      </c>
      <c r="G5771" t="str">
        <f>IF(VLOOKUP(TRM!A9891,'TRM - TBM Crosswalk'!$A$2:'TRM - TBM Crosswalk'!$I$1008,5,FALSE)=0,"",VLOOKUP(TRM!A9891,'TRM - TBM Crosswalk'!$A$2:'TRM - TBM Crosswalk'!$I$1008,5,FALSE))</f>
        <v/>
      </c>
      <c r="H5771" t="str">
        <f>IF(VLOOKUP(TRM!A9891,'TRM - TBM Crosswalk'!$A$2:'TRM - TBM Crosswalk'!$I$1008,6,FALSE)=0,"",VLOOKUP(TRM!A9891,'TRM - TBM Crosswalk'!$A$2:'TRM - TBM Crosswalk'!$I$1008,6,FALSE))</f>
        <v/>
      </c>
      <c r="I5771" t="str">
        <f>IF(VLOOKUP(TRM!A9891,'TRM - TBM Crosswalk'!$A$2:'TRM - TBM Crosswalk'!$I$1008,7,FALSE)=0,"",VLOOKUP(TRM!A9891,'TRM - TBM Crosswalk'!$A$2:'TRM - TBM Crosswalk'!$I$1008,7,FALSE))</f>
        <v/>
      </c>
      <c r="J5771" t="str">
        <f>IF(VLOOKUP(TRM!A9891,'TRM - TBM Crosswalk'!$A$2:'TRM - TBM Crosswalk'!$I$1008,8,FALSE)=0,"",VLOOKUP(TRM!A9891,'TRM - TBM Crosswalk'!$A$2:'TRM - TBM Crosswalk'!$I$1008,8,FALSE))</f>
        <v/>
      </c>
      <c r="K5771" t="str">
        <f>IF(VLOOKUP(TRM!A9891,'TRM - TBM Crosswalk'!$A$2:'TRM - TBM Crosswalk'!$I$1008,9,FALSE)=0,"",VLOOKUP(TRM!A9891,'TRM - TBM Crosswalk'!$A$2:'TRM - TBM Crosswalk'!$I$1008,9,FALSE))</f>
        <v/>
      </c>
    </row>
    <row r="5772" spans="1:11" x14ac:dyDescent="0.45">
      <c r="A5772" t="str">
        <f>TRM!A9894</f>
        <v>I02.003.301</v>
      </c>
      <c r="B5772" t="str">
        <f>TRM!B9894</f>
        <v>Hardware and Software</v>
      </c>
      <c r="C5772" t="str">
        <f>TRM!C9894</f>
        <v>Windows Driver Package - Titley Scientific (usbser) Ports | 01/02/2010 1.0.0</v>
      </c>
      <c r="D5772">
        <f>TRM!D9894</f>
        <v>0</v>
      </c>
      <c r="E5772" t="str">
        <f>IF(VLOOKUP(TRM!A9894,'TRM - TBM Crosswalk'!$A$2:'TRM - TBM Crosswalk'!$I$1008,3,FALSE)="N/A","TBD","")</f>
        <v>TBD</v>
      </c>
      <c r="F5772" t="str">
        <f>IF(VLOOKUP(TRM!A9894,'TRM - TBM Crosswalk'!$A$2:'TRM - TBM Crosswalk'!$I$1008,4,FALSE)=0,"",VLOOKUP(TRM!A9894,'TRM - TBM Crosswalk'!$A$2:'TRM - TBM Crosswalk'!$I$1008,4,FALSE))</f>
        <v/>
      </c>
      <c r="G5772" t="str">
        <f>IF(VLOOKUP(TRM!A9894,'TRM - TBM Crosswalk'!$A$2:'TRM - TBM Crosswalk'!$I$1008,5,FALSE)=0,"",VLOOKUP(TRM!A9894,'TRM - TBM Crosswalk'!$A$2:'TRM - TBM Crosswalk'!$I$1008,5,FALSE))</f>
        <v/>
      </c>
      <c r="H5772" t="str">
        <f>IF(VLOOKUP(TRM!A9894,'TRM - TBM Crosswalk'!$A$2:'TRM - TBM Crosswalk'!$I$1008,6,FALSE)=0,"",VLOOKUP(TRM!A9894,'TRM - TBM Crosswalk'!$A$2:'TRM - TBM Crosswalk'!$I$1008,6,FALSE))</f>
        <v/>
      </c>
      <c r="I5772" t="str">
        <f>IF(VLOOKUP(TRM!A9894,'TRM - TBM Crosswalk'!$A$2:'TRM - TBM Crosswalk'!$I$1008,7,FALSE)=0,"",VLOOKUP(TRM!A9894,'TRM - TBM Crosswalk'!$A$2:'TRM - TBM Crosswalk'!$I$1008,7,FALSE))</f>
        <v/>
      </c>
      <c r="J5772" t="str">
        <f>IF(VLOOKUP(TRM!A9894,'TRM - TBM Crosswalk'!$A$2:'TRM - TBM Crosswalk'!$I$1008,8,FALSE)=0,"",VLOOKUP(TRM!A9894,'TRM - TBM Crosswalk'!$A$2:'TRM - TBM Crosswalk'!$I$1008,8,FALSE))</f>
        <v/>
      </c>
      <c r="K5772" t="str">
        <f>IF(VLOOKUP(TRM!A9894,'TRM - TBM Crosswalk'!$A$2:'TRM - TBM Crosswalk'!$I$1008,9,FALSE)=0,"",VLOOKUP(TRM!A9894,'TRM - TBM Crosswalk'!$A$2:'TRM - TBM Crosswalk'!$I$1008,9,FALSE))</f>
        <v/>
      </c>
    </row>
    <row r="5773" spans="1:11" x14ac:dyDescent="0.45">
      <c r="A5773" t="str">
        <f>TRM!A9896</f>
        <v>I02.003.301</v>
      </c>
      <c r="B5773" t="str">
        <f>TRM!B9896</f>
        <v>Hardware and Software</v>
      </c>
      <c r="C5773" t="str">
        <f>TRM!C9896</f>
        <v>Windows Driver Package - Titley Scientific (usbser) Ports | 08/06/2014 1.0.1</v>
      </c>
      <c r="D5773">
        <f>TRM!D9896</f>
        <v>0</v>
      </c>
      <c r="E5773" t="str">
        <f>IF(VLOOKUP(TRM!A9896,'TRM - TBM Crosswalk'!$A$2:'TRM - TBM Crosswalk'!$I$1008,3,FALSE)="N/A","TBD","")</f>
        <v>TBD</v>
      </c>
      <c r="F5773" t="str">
        <f>IF(VLOOKUP(TRM!A9896,'TRM - TBM Crosswalk'!$A$2:'TRM - TBM Crosswalk'!$I$1008,4,FALSE)=0,"",VLOOKUP(TRM!A9896,'TRM - TBM Crosswalk'!$A$2:'TRM - TBM Crosswalk'!$I$1008,4,FALSE))</f>
        <v/>
      </c>
      <c r="G5773" t="str">
        <f>IF(VLOOKUP(TRM!A9896,'TRM - TBM Crosswalk'!$A$2:'TRM - TBM Crosswalk'!$I$1008,5,FALSE)=0,"",VLOOKUP(TRM!A9896,'TRM - TBM Crosswalk'!$A$2:'TRM - TBM Crosswalk'!$I$1008,5,FALSE))</f>
        <v/>
      </c>
      <c r="H5773" t="str">
        <f>IF(VLOOKUP(TRM!A9896,'TRM - TBM Crosswalk'!$A$2:'TRM - TBM Crosswalk'!$I$1008,6,FALSE)=0,"",VLOOKUP(TRM!A9896,'TRM - TBM Crosswalk'!$A$2:'TRM - TBM Crosswalk'!$I$1008,6,FALSE))</f>
        <v/>
      </c>
      <c r="I5773" t="str">
        <f>IF(VLOOKUP(TRM!A9896,'TRM - TBM Crosswalk'!$A$2:'TRM - TBM Crosswalk'!$I$1008,7,FALSE)=0,"",VLOOKUP(TRM!A9896,'TRM - TBM Crosswalk'!$A$2:'TRM - TBM Crosswalk'!$I$1008,7,FALSE))</f>
        <v/>
      </c>
      <c r="J5773" t="str">
        <f>IF(VLOOKUP(TRM!A9896,'TRM - TBM Crosswalk'!$A$2:'TRM - TBM Crosswalk'!$I$1008,8,FALSE)=0,"",VLOOKUP(TRM!A9896,'TRM - TBM Crosswalk'!$A$2:'TRM - TBM Crosswalk'!$I$1008,8,FALSE))</f>
        <v/>
      </c>
      <c r="K5773" t="str">
        <f>IF(VLOOKUP(TRM!A9896,'TRM - TBM Crosswalk'!$A$2:'TRM - TBM Crosswalk'!$I$1008,9,FALSE)=0,"",VLOOKUP(TRM!A9896,'TRM - TBM Crosswalk'!$A$2:'TRM - TBM Crosswalk'!$I$1008,9,FALSE))</f>
        <v/>
      </c>
    </row>
    <row r="5774" spans="1:11" x14ac:dyDescent="0.45">
      <c r="A5774" t="str">
        <f>TRM!A9898</f>
        <v>I02.003.301</v>
      </c>
      <c r="B5774" t="str">
        <f>TRM!B9898</f>
        <v>Hardware and Software</v>
      </c>
      <c r="C5774" t="str">
        <f>TRM!C9898</f>
        <v>Windows Driver Package - u-blox AG (ubloxusb) Ports | 07/03/2013 1.2.0.8</v>
      </c>
      <c r="D5774">
        <f>TRM!D9898</f>
        <v>0</v>
      </c>
      <c r="E5774" t="str">
        <f>IF(VLOOKUP(TRM!A9898,'TRM - TBM Crosswalk'!$A$2:'TRM - TBM Crosswalk'!$I$1008,3,FALSE)="N/A","TBD","")</f>
        <v>TBD</v>
      </c>
      <c r="F5774" t="str">
        <f>IF(VLOOKUP(TRM!A9898,'TRM - TBM Crosswalk'!$A$2:'TRM - TBM Crosswalk'!$I$1008,4,FALSE)=0,"",VLOOKUP(TRM!A9898,'TRM - TBM Crosswalk'!$A$2:'TRM - TBM Crosswalk'!$I$1008,4,FALSE))</f>
        <v/>
      </c>
      <c r="G5774" t="str">
        <f>IF(VLOOKUP(TRM!A9898,'TRM - TBM Crosswalk'!$A$2:'TRM - TBM Crosswalk'!$I$1008,5,FALSE)=0,"",VLOOKUP(TRM!A9898,'TRM - TBM Crosswalk'!$A$2:'TRM - TBM Crosswalk'!$I$1008,5,FALSE))</f>
        <v/>
      </c>
      <c r="H5774" t="str">
        <f>IF(VLOOKUP(TRM!A9898,'TRM - TBM Crosswalk'!$A$2:'TRM - TBM Crosswalk'!$I$1008,6,FALSE)=0,"",VLOOKUP(TRM!A9898,'TRM - TBM Crosswalk'!$A$2:'TRM - TBM Crosswalk'!$I$1008,6,FALSE))</f>
        <v/>
      </c>
      <c r="I5774" t="str">
        <f>IF(VLOOKUP(TRM!A9898,'TRM - TBM Crosswalk'!$A$2:'TRM - TBM Crosswalk'!$I$1008,7,FALSE)=0,"",VLOOKUP(TRM!A9898,'TRM - TBM Crosswalk'!$A$2:'TRM - TBM Crosswalk'!$I$1008,7,FALSE))</f>
        <v/>
      </c>
      <c r="J5774" t="str">
        <f>IF(VLOOKUP(TRM!A9898,'TRM - TBM Crosswalk'!$A$2:'TRM - TBM Crosswalk'!$I$1008,8,FALSE)=0,"",VLOOKUP(TRM!A9898,'TRM - TBM Crosswalk'!$A$2:'TRM - TBM Crosswalk'!$I$1008,8,FALSE))</f>
        <v/>
      </c>
      <c r="K5774" t="str">
        <f>IF(VLOOKUP(TRM!A9898,'TRM - TBM Crosswalk'!$A$2:'TRM - TBM Crosswalk'!$I$1008,9,FALSE)=0,"",VLOOKUP(TRM!A9898,'TRM - TBM Crosswalk'!$A$2:'TRM - TBM Crosswalk'!$I$1008,9,FALSE))</f>
        <v/>
      </c>
    </row>
    <row r="5775" spans="1:11" x14ac:dyDescent="0.45">
      <c r="A5775" t="str">
        <f>TRM!A10055</f>
        <v>I02.004.404</v>
      </c>
      <c r="B5775" t="str">
        <f>TRM!B10055</f>
        <v>Web Conferencing</v>
      </c>
      <c r="C5775" t="str">
        <f>TRM!C10055</f>
        <v>Polycom RealPresence Desktop | 3.10.0.71107</v>
      </c>
      <c r="D5775">
        <f>TRM!D10055</f>
        <v>0</v>
      </c>
      <c r="E5775" t="str">
        <f>IF(VLOOKUP(TRM!A10055,'TRM - TBM Crosswalk'!$A$2:'TRM - TBM Crosswalk'!$I$1008,3,FALSE)="N/A","TBD","")</f>
        <v/>
      </c>
      <c r="F5775" t="str">
        <f>IF(VLOOKUP(TRM!A10055,'TRM - TBM Crosswalk'!$A$2:'TRM - TBM Crosswalk'!$I$1008,4,FALSE)=0,"",VLOOKUP(TRM!A10055,'TRM - TBM Crosswalk'!$A$2:'TRM - TBM Crosswalk'!$I$1008,4,FALSE))</f>
        <v/>
      </c>
      <c r="G5775" t="str">
        <f>IF(VLOOKUP(TRM!A10055,'TRM - TBM Crosswalk'!$A$2:'TRM - TBM Crosswalk'!$I$1008,5,FALSE)=0,"",VLOOKUP(TRM!A10055,'TRM - TBM Crosswalk'!$A$2:'TRM - TBM Crosswalk'!$I$1008,5,FALSE))</f>
        <v>End User</v>
      </c>
      <c r="H5775" t="str">
        <f>IF(VLOOKUP(TRM!A10055,'TRM - TBM Crosswalk'!$A$2:'TRM - TBM Crosswalk'!$I$1008,6,FALSE)=0,"",VLOOKUP(TRM!A10055,'TRM - TBM Crosswalk'!$A$2:'TRM - TBM Crosswalk'!$I$1008,6,FALSE))</f>
        <v>Conferencing &amp; AV</v>
      </c>
      <c r="I5775" t="str">
        <f>IF(VLOOKUP(TRM!A10055,'TRM - TBM Crosswalk'!$A$2:'TRM - TBM Crosswalk'!$I$1008,7,FALSE)=0,"",VLOOKUP(TRM!A10055,'TRM - TBM Crosswalk'!$A$2:'TRM - TBM Crosswalk'!$I$1008,7,FALSE))</f>
        <v/>
      </c>
      <c r="J5775" t="str">
        <f>IF(VLOOKUP(TRM!A10055,'TRM - TBM Crosswalk'!$A$2:'TRM - TBM Crosswalk'!$I$1008,8,FALSE)=0,"",VLOOKUP(TRM!A10055,'TRM - TBM Crosswalk'!$A$2:'TRM - TBM Crosswalk'!$I$1008,8,FALSE))</f>
        <v/>
      </c>
      <c r="K5775" t="str">
        <f>IF(VLOOKUP(TRM!A10055,'TRM - TBM Crosswalk'!$A$2:'TRM - TBM Crosswalk'!$I$1008,9,FALSE)=0,"",VLOOKUP(TRM!A10055,'TRM - TBM Crosswalk'!$A$2:'TRM - TBM Crosswalk'!$I$1008,9,FALSE))</f>
        <v/>
      </c>
    </row>
    <row r="5776" spans="1:11" x14ac:dyDescent="0.45">
      <c r="A5776" t="str">
        <f>TRM!A10056</f>
        <v>I02.004.404</v>
      </c>
      <c r="B5776" t="str">
        <f>TRM!B10056</f>
        <v>Web Conferencing</v>
      </c>
      <c r="C5776" t="str">
        <f>TRM!C10056</f>
        <v>Polycom RealPresence Desktop | 3.9.0.69889</v>
      </c>
      <c r="D5776">
        <f>TRM!D10056</f>
        <v>0</v>
      </c>
      <c r="E5776" t="str">
        <f>IF(VLOOKUP(TRM!A10056,'TRM - TBM Crosswalk'!$A$2:'TRM - TBM Crosswalk'!$I$1008,3,FALSE)="N/A","TBD","")</f>
        <v/>
      </c>
      <c r="F5776" t="str">
        <f>IF(VLOOKUP(TRM!A10056,'TRM - TBM Crosswalk'!$A$2:'TRM - TBM Crosswalk'!$I$1008,4,FALSE)=0,"",VLOOKUP(TRM!A10056,'TRM - TBM Crosswalk'!$A$2:'TRM - TBM Crosswalk'!$I$1008,4,FALSE))</f>
        <v/>
      </c>
      <c r="G5776" t="str">
        <f>IF(VLOOKUP(TRM!A10056,'TRM - TBM Crosswalk'!$A$2:'TRM - TBM Crosswalk'!$I$1008,5,FALSE)=0,"",VLOOKUP(TRM!A10056,'TRM - TBM Crosswalk'!$A$2:'TRM - TBM Crosswalk'!$I$1008,5,FALSE))</f>
        <v>End User</v>
      </c>
      <c r="H5776" t="str">
        <f>IF(VLOOKUP(TRM!A10056,'TRM - TBM Crosswalk'!$A$2:'TRM - TBM Crosswalk'!$I$1008,6,FALSE)=0,"",VLOOKUP(TRM!A10056,'TRM - TBM Crosswalk'!$A$2:'TRM - TBM Crosswalk'!$I$1008,6,FALSE))</f>
        <v>Conferencing &amp; AV</v>
      </c>
      <c r="I5776" t="str">
        <f>IF(VLOOKUP(TRM!A10056,'TRM - TBM Crosswalk'!$A$2:'TRM - TBM Crosswalk'!$I$1008,7,FALSE)=0,"",VLOOKUP(TRM!A10056,'TRM - TBM Crosswalk'!$A$2:'TRM - TBM Crosswalk'!$I$1008,7,FALSE))</f>
        <v/>
      </c>
      <c r="J5776" t="str">
        <f>IF(VLOOKUP(TRM!A10056,'TRM - TBM Crosswalk'!$A$2:'TRM - TBM Crosswalk'!$I$1008,8,FALSE)=0,"",VLOOKUP(TRM!A10056,'TRM - TBM Crosswalk'!$A$2:'TRM - TBM Crosswalk'!$I$1008,8,FALSE))</f>
        <v/>
      </c>
      <c r="K5776" t="str">
        <f>IF(VLOOKUP(TRM!A10056,'TRM - TBM Crosswalk'!$A$2:'TRM - TBM Crosswalk'!$I$1008,9,FALSE)=0,"",VLOOKUP(TRM!A10056,'TRM - TBM Crosswalk'!$A$2:'TRM - TBM Crosswalk'!$I$1008,9,FALSE))</f>
        <v/>
      </c>
    </row>
    <row r="5777" spans="1:11" x14ac:dyDescent="0.45">
      <c r="A5777" t="str">
        <f>TRM!A10057</f>
        <v>I02.004.404</v>
      </c>
      <c r="B5777" t="str">
        <f>TRM!B10057</f>
        <v>Web Conferencing</v>
      </c>
      <c r="C5777" t="str">
        <f>TRM!C10057</f>
        <v>RingCentral Meetings | 19.4</v>
      </c>
      <c r="D5777">
        <f>TRM!D10057</f>
        <v>0</v>
      </c>
      <c r="E5777" t="str">
        <f>IF(VLOOKUP(TRM!A10057,'TRM - TBM Crosswalk'!$A$2:'TRM - TBM Crosswalk'!$I$1008,3,FALSE)="N/A","TBD","")</f>
        <v/>
      </c>
      <c r="F5777" t="str">
        <f>IF(VLOOKUP(TRM!A10057,'TRM - TBM Crosswalk'!$A$2:'TRM - TBM Crosswalk'!$I$1008,4,FALSE)=0,"",VLOOKUP(TRM!A10057,'TRM - TBM Crosswalk'!$A$2:'TRM - TBM Crosswalk'!$I$1008,4,FALSE))</f>
        <v/>
      </c>
      <c r="G5777" t="str">
        <f>IF(VLOOKUP(TRM!A10057,'TRM - TBM Crosswalk'!$A$2:'TRM - TBM Crosswalk'!$I$1008,5,FALSE)=0,"",VLOOKUP(TRM!A10057,'TRM - TBM Crosswalk'!$A$2:'TRM - TBM Crosswalk'!$I$1008,5,FALSE))</f>
        <v>End User</v>
      </c>
      <c r="H5777" t="str">
        <f>IF(VLOOKUP(TRM!A10057,'TRM - TBM Crosswalk'!$A$2:'TRM - TBM Crosswalk'!$I$1008,6,FALSE)=0,"",VLOOKUP(TRM!A10057,'TRM - TBM Crosswalk'!$A$2:'TRM - TBM Crosswalk'!$I$1008,6,FALSE))</f>
        <v>Conferencing &amp; AV</v>
      </c>
      <c r="I5777" t="str">
        <f>IF(VLOOKUP(TRM!A10057,'TRM - TBM Crosswalk'!$A$2:'TRM - TBM Crosswalk'!$I$1008,7,FALSE)=0,"",VLOOKUP(TRM!A10057,'TRM - TBM Crosswalk'!$A$2:'TRM - TBM Crosswalk'!$I$1008,7,FALSE))</f>
        <v/>
      </c>
      <c r="J5777" t="str">
        <f>IF(VLOOKUP(TRM!A10057,'TRM - TBM Crosswalk'!$A$2:'TRM - TBM Crosswalk'!$I$1008,8,FALSE)=0,"",VLOOKUP(TRM!A10057,'TRM - TBM Crosswalk'!$A$2:'TRM - TBM Crosswalk'!$I$1008,8,FALSE))</f>
        <v/>
      </c>
      <c r="K5777" t="str">
        <f>IF(VLOOKUP(TRM!A10057,'TRM - TBM Crosswalk'!$A$2:'TRM - TBM Crosswalk'!$I$1008,9,FALSE)=0,"",VLOOKUP(TRM!A10057,'TRM - TBM Crosswalk'!$A$2:'TRM - TBM Crosswalk'!$I$1008,9,FALSE))</f>
        <v/>
      </c>
    </row>
    <row r="5778" spans="1:11" x14ac:dyDescent="0.45">
      <c r="A5778" t="str">
        <f>TRM!A10058</f>
        <v>I02.004.404</v>
      </c>
      <c r="B5778" t="str">
        <f>TRM!B10058</f>
        <v>Web Conferencing</v>
      </c>
      <c r="C5778" t="str">
        <f>TRM!C10058</f>
        <v>RingCentral Meetings | 5.1</v>
      </c>
      <c r="D5778">
        <f>TRM!D10058</f>
        <v>0</v>
      </c>
      <c r="E5778" t="str">
        <f>IF(VLOOKUP(TRM!A10058,'TRM - TBM Crosswalk'!$A$2:'TRM - TBM Crosswalk'!$I$1008,3,FALSE)="N/A","TBD","")</f>
        <v/>
      </c>
      <c r="F5778" t="str">
        <f>IF(VLOOKUP(TRM!A10058,'TRM - TBM Crosswalk'!$A$2:'TRM - TBM Crosswalk'!$I$1008,4,FALSE)=0,"",VLOOKUP(TRM!A10058,'TRM - TBM Crosswalk'!$A$2:'TRM - TBM Crosswalk'!$I$1008,4,FALSE))</f>
        <v/>
      </c>
      <c r="G5778" t="str">
        <f>IF(VLOOKUP(TRM!A10058,'TRM - TBM Crosswalk'!$A$2:'TRM - TBM Crosswalk'!$I$1008,5,FALSE)=0,"",VLOOKUP(TRM!A10058,'TRM - TBM Crosswalk'!$A$2:'TRM - TBM Crosswalk'!$I$1008,5,FALSE))</f>
        <v>End User</v>
      </c>
      <c r="H5778" t="str">
        <f>IF(VLOOKUP(TRM!A10058,'TRM - TBM Crosswalk'!$A$2:'TRM - TBM Crosswalk'!$I$1008,6,FALSE)=0,"",VLOOKUP(TRM!A10058,'TRM - TBM Crosswalk'!$A$2:'TRM - TBM Crosswalk'!$I$1008,6,FALSE))</f>
        <v>Conferencing &amp; AV</v>
      </c>
      <c r="I5778" t="str">
        <f>IF(VLOOKUP(TRM!A10058,'TRM - TBM Crosswalk'!$A$2:'TRM - TBM Crosswalk'!$I$1008,7,FALSE)=0,"",VLOOKUP(TRM!A10058,'TRM - TBM Crosswalk'!$A$2:'TRM - TBM Crosswalk'!$I$1008,7,FALSE))</f>
        <v/>
      </c>
      <c r="J5778" t="str">
        <f>IF(VLOOKUP(TRM!A10058,'TRM - TBM Crosswalk'!$A$2:'TRM - TBM Crosswalk'!$I$1008,8,FALSE)=0,"",VLOOKUP(TRM!A10058,'TRM - TBM Crosswalk'!$A$2:'TRM - TBM Crosswalk'!$I$1008,8,FALSE))</f>
        <v/>
      </c>
      <c r="K5778" t="str">
        <f>IF(VLOOKUP(TRM!A10058,'TRM - TBM Crosswalk'!$A$2:'TRM - TBM Crosswalk'!$I$1008,9,FALSE)=0,"",VLOOKUP(TRM!A10058,'TRM - TBM Crosswalk'!$A$2:'TRM - TBM Crosswalk'!$I$1008,9,FALSE))</f>
        <v/>
      </c>
    </row>
    <row r="5779" spans="1:11" x14ac:dyDescent="0.45">
      <c r="A5779" t="str">
        <f>TRM!A10059</f>
        <v>I02.004.404</v>
      </c>
      <c r="B5779" t="str">
        <f>TRM!B10059</f>
        <v>Web Conferencing</v>
      </c>
      <c r="C5779" t="str">
        <f>TRM!C10059</f>
        <v>RingCentral Meetings | 6.1</v>
      </c>
      <c r="D5779">
        <f>TRM!D10059</f>
        <v>0</v>
      </c>
      <c r="E5779" t="str">
        <f>IF(VLOOKUP(TRM!A10059,'TRM - TBM Crosswalk'!$A$2:'TRM - TBM Crosswalk'!$I$1008,3,FALSE)="N/A","TBD","")</f>
        <v/>
      </c>
      <c r="F5779" t="str">
        <f>IF(VLOOKUP(TRM!A10059,'TRM - TBM Crosswalk'!$A$2:'TRM - TBM Crosswalk'!$I$1008,4,FALSE)=0,"",VLOOKUP(TRM!A10059,'TRM - TBM Crosswalk'!$A$2:'TRM - TBM Crosswalk'!$I$1008,4,FALSE))</f>
        <v/>
      </c>
      <c r="G5779" t="str">
        <f>IF(VLOOKUP(TRM!A10059,'TRM - TBM Crosswalk'!$A$2:'TRM - TBM Crosswalk'!$I$1008,5,FALSE)=0,"",VLOOKUP(TRM!A10059,'TRM - TBM Crosswalk'!$A$2:'TRM - TBM Crosswalk'!$I$1008,5,FALSE))</f>
        <v>End User</v>
      </c>
      <c r="H5779" t="str">
        <f>IF(VLOOKUP(TRM!A10059,'TRM - TBM Crosswalk'!$A$2:'TRM - TBM Crosswalk'!$I$1008,6,FALSE)=0,"",VLOOKUP(TRM!A10059,'TRM - TBM Crosswalk'!$A$2:'TRM - TBM Crosswalk'!$I$1008,6,FALSE))</f>
        <v>Conferencing &amp; AV</v>
      </c>
      <c r="I5779" t="str">
        <f>IF(VLOOKUP(TRM!A10059,'TRM - TBM Crosswalk'!$A$2:'TRM - TBM Crosswalk'!$I$1008,7,FALSE)=0,"",VLOOKUP(TRM!A10059,'TRM - TBM Crosswalk'!$A$2:'TRM - TBM Crosswalk'!$I$1008,7,FALSE))</f>
        <v/>
      </c>
      <c r="J5779" t="str">
        <f>IF(VLOOKUP(TRM!A10059,'TRM - TBM Crosswalk'!$A$2:'TRM - TBM Crosswalk'!$I$1008,8,FALSE)=0,"",VLOOKUP(TRM!A10059,'TRM - TBM Crosswalk'!$A$2:'TRM - TBM Crosswalk'!$I$1008,8,FALSE))</f>
        <v/>
      </c>
      <c r="K5779" t="str">
        <f>IF(VLOOKUP(TRM!A10059,'TRM - TBM Crosswalk'!$A$2:'TRM - TBM Crosswalk'!$I$1008,9,FALSE)=0,"",VLOOKUP(TRM!A10059,'TRM - TBM Crosswalk'!$A$2:'TRM - TBM Crosswalk'!$I$1008,9,FALSE))</f>
        <v/>
      </c>
    </row>
    <row r="5780" spans="1:11" x14ac:dyDescent="0.45">
      <c r="A5780" t="str">
        <f>TRM!A10060</f>
        <v>I02.004.404</v>
      </c>
      <c r="B5780" t="str">
        <f>TRM!B10060</f>
        <v>Web Conferencing</v>
      </c>
      <c r="C5780" t="str">
        <f>TRM!C10060</f>
        <v>RingCentral Meetings | 6.3</v>
      </c>
      <c r="D5780">
        <f>TRM!D10060</f>
        <v>0</v>
      </c>
      <c r="E5780" t="str">
        <f>IF(VLOOKUP(TRM!A10060,'TRM - TBM Crosswalk'!$A$2:'TRM - TBM Crosswalk'!$I$1008,3,FALSE)="N/A","TBD","")</f>
        <v/>
      </c>
      <c r="F5780" t="str">
        <f>IF(VLOOKUP(TRM!A10060,'TRM - TBM Crosswalk'!$A$2:'TRM - TBM Crosswalk'!$I$1008,4,FALSE)=0,"",VLOOKUP(TRM!A10060,'TRM - TBM Crosswalk'!$A$2:'TRM - TBM Crosswalk'!$I$1008,4,FALSE))</f>
        <v/>
      </c>
      <c r="G5780" t="str">
        <f>IF(VLOOKUP(TRM!A10060,'TRM - TBM Crosswalk'!$A$2:'TRM - TBM Crosswalk'!$I$1008,5,FALSE)=0,"",VLOOKUP(TRM!A10060,'TRM - TBM Crosswalk'!$A$2:'TRM - TBM Crosswalk'!$I$1008,5,FALSE))</f>
        <v>End User</v>
      </c>
      <c r="H5780" t="str">
        <f>IF(VLOOKUP(TRM!A10060,'TRM - TBM Crosswalk'!$A$2:'TRM - TBM Crosswalk'!$I$1008,6,FALSE)=0,"",VLOOKUP(TRM!A10060,'TRM - TBM Crosswalk'!$A$2:'TRM - TBM Crosswalk'!$I$1008,6,FALSE))</f>
        <v>Conferencing &amp; AV</v>
      </c>
      <c r="I5780" t="str">
        <f>IF(VLOOKUP(TRM!A10060,'TRM - TBM Crosswalk'!$A$2:'TRM - TBM Crosswalk'!$I$1008,7,FALSE)=0,"",VLOOKUP(TRM!A10060,'TRM - TBM Crosswalk'!$A$2:'TRM - TBM Crosswalk'!$I$1008,7,FALSE))</f>
        <v/>
      </c>
      <c r="J5780" t="str">
        <f>IF(VLOOKUP(TRM!A10060,'TRM - TBM Crosswalk'!$A$2:'TRM - TBM Crosswalk'!$I$1008,8,FALSE)=0,"",VLOOKUP(TRM!A10060,'TRM - TBM Crosswalk'!$A$2:'TRM - TBM Crosswalk'!$I$1008,8,FALSE))</f>
        <v/>
      </c>
      <c r="K5780" t="str">
        <f>IF(VLOOKUP(TRM!A10060,'TRM - TBM Crosswalk'!$A$2:'TRM - TBM Crosswalk'!$I$1008,9,FALSE)=0,"",VLOOKUP(TRM!A10060,'TRM - TBM Crosswalk'!$A$2:'TRM - TBM Crosswalk'!$I$1008,9,FALSE))</f>
        <v/>
      </c>
    </row>
    <row r="5781" spans="1:11" x14ac:dyDescent="0.45">
      <c r="A5781" t="str">
        <f>TRM!A10131</f>
        <v>Unknown</v>
      </c>
      <c r="B5781" t="str">
        <f>TRM!B10131</f>
        <v>Unknown</v>
      </c>
      <c r="C5781" t="str">
        <f>TRM!C10131</f>
        <v>Export Import Tool | 2.0.0.0</v>
      </c>
      <c r="D5781">
        <f>TRM!D10131</f>
        <v>0</v>
      </c>
      <c r="E5781" t="str">
        <f>IF(VLOOKUP(TRM!A10131,'TRM - TBM Crosswalk'!$A$2:'TRM - TBM Crosswalk'!$I$1008,3,FALSE)="N/A","TBD","")</f>
        <v/>
      </c>
      <c r="F5781" t="str">
        <f>IF(VLOOKUP(TRM!A10131,'TRM - TBM Crosswalk'!$A$2:'TRM - TBM Crosswalk'!$I$1008,4,FALSE)=0,"",VLOOKUP(TRM!A10131,'TRM - TBM Crosswalk'!$A$2:'TRM - TBM Crosswalk'!$I$1008,4,FALSE))</f>
        <v/>
      </c>
      <c r="G5781" t="str">
        <f>IF(VLOOKUP(TRM!A10131,'TRM - TBM Crosswalk'!$A$2:'TRM - TBM Crosswalk'!$I$1008,5,FALSE)=0,"",VLOOKUP(TRM!A10131,'TRM - TBM Crosswalk'!$A$2:'TRM - TBM Crosswalk'!$I$1008,5,FALSE))</f>
        <v/>
      </c>
      <c r="H5781" t="str">
        <f>IF(VLOOKUP(TRM!A10131,'TRM - TBM Crosswalk'!$A$2:'TRM - TBM Crosswalk'!$I$1008,6,FALSE)=0,"",VLOOKUP(TRM!A10131,'TRM - TBM Crosswalk'!$A$2:'TRM - TBM Crosswalk'!$I$1008,6,FALSE))</f>
        <v/>
      </c>
      <c r="I5781" t="str">
        <f>IF(VLOOKUP(TRM!A10131,'TRM - TBM Crosswalk'!$A$2:'TRM - TBM Crosswalk'!$I$1008,7,FALSE)=0,"",VLOOKUP(TRM!A10131,'TRM - TBM Crosswalk'!$A$2:'TRM - TBM Crosswalk'!$I$1008,7,FALSE))</f>
        <v/>
      </c>
      <c r="J5781" t="str">
        <f>IF(VLOOKUP(TRM!A10131,'TRM - TBM Crosswalk'!$A$2:'TRM - TBM Crosswalk'!$I$1008,8,FALSE)=0,"",VLOOKUP(TRM!A10131,'TRM - TBM Crosswalk'!$A$2:'TRM - TBM Crosswalk'!$I$1008,8,FALSE))</f>
        <v/>
      </c>
      <c r="K5781" t="str">
        <f>IF(VLOOKUP(TRM!A10131,'TRM - TBM Crosswalk'!$A$2:'TRM - TBM Crosswalk'!$I$1008,9,FALSE)=0,"",VLOOKUP(TRM!A10131,'TRM - TBM Crosswalk'!$A$2:'TRM - TBM Crosswalk'!$I$1008,9,FALSE))</f>
        <v/>
      </c>
    </row>
    <row r="5782" spans="1:11" x14ac:dyDescent="0.45">
      <c r="A5782" t="str">
        <f>TRM!A10133</f>
        <v>Unknown</v>
      </c>
      <c r="B5782" t="str">
        <f>TRM!B10133</f>
        <v>Unknown</v>
      </c>
      <c r="C5782" t="str">
        <f>TRM!C10133</f>
        <v>Extract.app</v>
      </c>
      <c r="D5782">
        <f>TRM!D10133</f>
        <v>0</v>
      </c>
      <c r="E5782" t="str">
        <f>IF(VLOOKUP(TRM!A10133,'TRM - TBM Crosswalk'!$A$2:'TRM - TBM Crosswalk'!$I$1008,3,FALSE)="N/A","TBD","")</f>
        <v/>
      </c>
      <c r="F5782" t="str">
        <f>IF(VLOOKUP(TRM!A10133,'TRM - TBM Crosswalk'!$A$2:'TRM - TBM Crosswalk'!$I$1008,4,FALSE)=0,"",VLOOKUP(TRM!A10133,'TRM - TBM Crosswalk'!$A$2:'TRM - TBM Crosswalk'!$I$1008,4,FALSE))</f>
        <v/>
      </c>
      <c r="G5782" t="str">
        <f>IF(VLOOKUP(TRM!A10133,'TRM - TBM Crosswalk'!$A$2:'TRM - TBM Crosswalk'!$I$1008,5,FALSE)=0,"",VLOOKUP(TRM!A10133,'TRM - TBM Crosswalk'!$A$2:'TRM - TBM Crosswalk'!$I$1008,5,FALSE))</f>
        <v/>
      </c>
      <c r="H5782" t="str">
        <f>IF(VLOOKUP(TRM!A10133,'TRM - TBM Crosswalk'!$A$2:'TRM - TBM Crosswalk'!$I$1008,6,FALSE)=0,"",VLOOKUP(TRM!A10133,'TRM - TBM Crosswalk'!$A$2:'TRM - TBM Crosswalk'!$I$1008,6,FALSE))</f>
        <v/>
      </c>
      <c r="I5782" t="str">
        <f>IF(VLOOKUP(TRM!A10133,'TRM - TBM Crosswalk'!$A$2:'TRM - TBM Crosswalk'!$I$1008,7,FALSE)=0,"",VLOOKUP(TRM!A10133,'TRM - TBM Crosswalk'!$A$2:'TRM - TBM Crosswalk'!$I$1008,7,FALSE))</f>
        <v/>
      </c>
      <c r="J5782" t="str">
        <f>IF(VLOOKUP(TRM!A10133,'TRM - TBM Crosswalk'!$A$2:'TRM - TBM Crosswalk'!$I$1008,8,FALSE)=0,"",VLOOKUP(TRM!A10133,'TRM - TBM Crosswalk'!$A$2:'TRM - TBM Crosswalk'!$I$1008,8,FALSE))</f>
        <v/>
      </c>
      <c r="K5782" t="str">
        <f>IF(VLOOKUP(TRM!A10133,'TRM - TBM Crosswalk'!$A$2:'TRM - TBM Crosswalk'!$I$1008,9,FALSE)=0,"",VLOOKUP(TRM!A10133,'TRM - TBM Crosswalk'!$A$2:'TRM - TBM Crosswalk'!$I$1008,9,FALSE))</f>
        <v/>
      </c>
    </row>
    <row r="5783" spans="1:11" x14ac:dyDescent="0.45">
      <c r="A5783" t="str">
        <f>TRM!A10151</f>
        <v>Unknown</v>
      </c>
      <c r="B5783" t="str">
        <f>TRM!B10151</f>
        <v>Unknown</v>
      </c>
      <c r="C5783" t="str">
        <f>TRM!C10151</f>
        <v>Microsoft Command Line Utilities 11 for SQL Server | 11.0.2270.0</v>
      </c>
      <c r="D5783">
        <f>TRM!D10151</f>
        <v>0</v>
      </c>
      <c r="E5783" t="str">
        <f>IF(VLOOKUP(TRM!A10151,'TRM - TBM Crosswalk'!$A$2:'TRM - TBM Crosswalk'!$I$1008,3,FALSE)="N/A","TBD","")</f>
        <v/>
      </c>
      <c r="F5783" t="str">
        <f>IF(VLOOKUP(TRM!A10151,'TRM - TBM Crosswalk'!$A$2:'TRM - TBM Crosswalk'!$I$1008,4,FALSE)=0,"",VLOOKUP(TRM!A10151,'TRM - TBM Crosswalk'!$A$2:'TRM - TBM Crosswalk'!$I$1008,4,FALSE))</f>
        <v/>
      </c>
      <c r="G5783" t="str">
        <f>IF(VLOOKUP(TRM!A10151,'TRM - TBM Crosswalk'!$A$2:'TRM - TBM Crosswalk'!$I$1008,5,FALSE)=0,"",VLOOKUP(TRM!A10151,'TRM - TBM Crosswalk'!$A$2:'TRM - TBM Crosswalk'!$I$1008,5,FALSE))</f>
        <v/>
      </c>
      <c r="H5783" t="str">
        <f>IF(VLOOKUP(TRM!A10151,'TRM - TBM Crosswalk'!$A$2:'TRM - TBM Crosswalk'!$I$1008,6,FALSE)=0,"",VLOOKUP(TRM!A10151,'TRM - TBM Crosswalk'!$A$2:'TRM - TBM Crosswalk'!$I$1008,6,FALSE))</f>
        <v/>
      </c>
      <c r="I5783" t="str">
        <f>IF(VLOOKUP(TRM!A10151,'TRM - TBM Crosswalk'!$A$2:'TRM - TBM Crosswalk'!$I$1008,7,FALSE)=0,"",VLOOKUP(TRM!A10151,'TRM - TBM Crosswalk'!$A$2:'TRM - TBM Crosswalk'!$I$1008,7,FALSE))</f>
        <v/>
      </c>
      <c r="J5783" t="str">
        <f>IF(VLOOKUP(TRM!A10151,'TRM - TBM Crosswalk'!$A$2:'TRM - TBM Crosswalk'!$I$1008,8,FALSE)=0,"",VLOOKUP(TRM!A10151,'TRM - TBM Crosswalk'!$A$2:'TRM - TBM Crosswalk'!$I$1008,8,FALSE))</f>
        <v/>
      </c>
      <c r="K5783" t="str">
        <f>IF(VLOOKUP(TRM!A10151,'TRM - TBM Crosswalk'!$A$2:'TRM - TBM Crosswalk'!$I$1008,9,FALSE)=0,"",VLOOKUP(TRM!A10151,'TRM - TBM Crosswalk'!$A$2:'TRM - TBM Crosswalk'!$I$1008,9,FALSE))</f>
        <v/>
      </c>
    </row>
    <row r="5784" spans="1:11" x14ac:dyDescent="0.45">
      <c r="A5784" t="str">
        <f>TRM!A10152</f>
        <v>Unknown</v>
      </c>
      <c r="B5784" t="str">
        <f>TRM!B10152</f>
        <v>Unknown</v>
      </c>
      <c r="C5784" t="str">
        <f>TRM!C10152</f>
        <v>Microsoft Command Line Utilities 11 for SQL Server | 12.1.4100.1</v>
      </c>
      <c r="D5784">
        <f>TRM!D10152</f>
        <v>0</v>
      </c>
      <c r="E5784" t="str">
        <f>IF(VLOOKUP(TRM!A10152,'TRM - TBM Crosswalk'!$A$2:'TRM - TBM Crosswalk'!$I$1008,3,FALSE)="N/A","TBD","")</f>
        <v/>
      </c>
      <c r="F5784" t="str">
        <f>IF(VLOOKUP(TRM!A10152,'TRM - TBM Crosswalk'!$A$2:'TRM - TBM Crosswalk'!$I$1008,4,FALSE)=0,"",VLOOKUP(TRM!A10152,'TRM - TBM Crosswalk'!$A$2:'TRM - TBM Crosswalk'!$I$1008,4,FALSE))</f>
        <v/>
      </c>
      <c r="G5784" t="str">
        <f>IF(VLOOKUP(TRM!A10152,'TRM - TBM Crosswalk'!$A$2:'TRM - TBM Crosswalk'!$I$1008,5,FALSE)=0,"",VLOOKUP(TRM!A10152,'TRM - TBM Crosswalk'!$A$2:'TRM - TBM Crosswalk'!$I$1008,5,FALSE))</f>
        <v/>
      </c>
      <c r="H5784" t="str">
        <f>IF(VLOOKUP(TRM!A10152,'TRM - TBM Crosswalk'!$A$2:'TRM - TBM Crosswalk'!$I$1008,6,FALSE)=0,"",VLOOKUP(TRM!A10152,'TRM - TBM Crosswalk'!$A$2:'TRM - TBM Crosswalk'!$I$1008,6,FALSE))</f>
        <v/>
      </c>
      <c r="I5784" t="str">
        <f>IF(VLOOKUP(TRM!A10152,'TRM - TBM Crosswalk'!$A$2:'TRM - TBM Crosswalk'!$I$1008,7,FALSE)=0,"",VLOOKUP(TRM!A10152,'TRM - TBM Crosswalk'!$A$2:'TRM - TBM Crosswalk'!$I$1008,7,FALSE))</f>
        <v/>
      </c>
      <c r="J5784" t="str">
        <f>IF(VLOOKUP(TRM!A10152,'TRM - TBM Crosswalk'!$A$2:'TRM - TBM Crosswalk'!$I$1008,8,FALSE)=0,"",VLOOKUP(TRM!A10152,'TRM - TBM Crosswalk'!$A$2:'TRM - TBM Crosswalk'!$I$1008,8,FALSE))</f>
        <v/>
      </c>
      <c r="K5784" t="str">
        <f>IF(VLOOKUP(TRM!A10152,'TRM - TBM Crosswalk'!$A$2:'TRM - TBM Crosswalk'!$I$1008,9,FALSE)=0,"",VLOOKUP(TRM!A10152,'TRM - TBM Crosswalk'!$A$2:'TRM - TBM Crosswalk'!$I$1008,9,FALSE))</f>
        <v/>
      </c>
    </row>
    <row r="5785" spans="1:11" x14ac:dyDescent="0.45">
      <c r="A5785" t="str">
        <f>TRM!A10153</f>
        <v>Unknown</v>
      </c>
      <c r="B5785" t="str">
        <f>TRM!B10153</f>
        <v>Unknown</v>
      </c>
      <c r="C5785" t="str">
        <f>TRM!C10153</f>
        <v>Microsoft SQL Server 2012 Command Line Utilities | 11.0.2100.60</v>
      </c>
      <c r="D5785">
        <f>TRM!D10153</f>
        <v>0</v>
      </c>
      <c r="E5785" t="str">
        <f>IF(VLOOKUP(TRM!A10153,'TRM - TBM Crosswalk'!$A$2:'TRM - TBM Crosswalk'!$I$1008,3,FALSE)="N/A","TBD","")</f>
        <v/>
      </c>
      <c r="F5785" t="str">
        <f>IF(VLOOKUP(TRM!A10153,'TRM - TBM Crosswalk'!$A$2:'TRM - TBM Crosswalk'!$I$1008,4,FALSE)=0,"",VLOOKUP(TRM!A10153,'TRM - TBM Crosswalk'!$A$2:'TRM - TBM Crosswalk'!$I$1008,4,FALSE))</f>
        <v/>
      </c>
      <c r="G5785" t="str">
        <f>IF(VLOOKUP(TRM!A10153,'TRM - TBM Crosswalk'!$A$2:'TRM - TBM Crosswalk'!$I$1008,5,FALSE)=0,"",VLOOKUP(TRM!A10153,'TRM - TBM Crosswalk'!$A$2:'TRM - TBM Crosswalk'!$I$1008,5,FALSE))</f>
        <v/>
      </c>
      <c r="H5785" t="str">
        <f>IF(VLOOKUP(TRM!A10153,'TRM - TBM Crosswalk'!$A$2:'TRM - TBM Crosswalk'!$I$1008,6,FALSE)=0,"",VLOOKUP(TRM!A10153,'TRM - TBM Crosswalk'!$A$2:'TRM - TBM Crosswalk'!$I$1008,6,FALSE))</f>
        <v/>
      </c>
      <c r="I5785" t="str">
        <f>IF(VLOOKUP(TRM!A10153,'TRM - TBM Crosswalk'!$A$2:'TRM - TBM Crosswalk'!$I$1008,7,FALSE)=0,"",VLOOKUP(TRM!A10153,'TRM - TBM Crosswalk'!$A$2:'TRM - TBM Crosswalk'!$I$1008,7,FALSE))</f>
        <v/>
      </c>
      <c r="J5785" t="str">
        <f>IF(VLOOKUP(TRM!A10153,'TRM - TBM Crosswalk'!$A$2:'TRM - TBM Crosswalk'!$I$1008,8,FALSE)=0,"",VLOOKUP(TRM!A10153,'TRM - TBM Crosswalk'!$A$2:'TRM - TBM Crosswalk'!$I$1008,8,FALSE))</f>
        <v/>
      </c>
      <c r="K5785" t="str">
        <f>IF(VLOOKUP(TRM!A10153,'TRM - TBM Crosswalk'!$A$2:'TRM - TBM Crosswalk'!$I$1008,9,FALSE)=0,"",VLOOKUP(TRM!A10153,'TRM - TBM Crosswalk'!$A$2:'TRM - TBM Crosswalk'!$I$1008,9,FALSE))</f>
        <v/>
      </c>
    </row>
    <row r="5786" spans="1:11" x14ac:dyDescent="0.45">
      <c r="A5786" t="str">
        <f>TRM!A3211</f>
        <v>A02.023.262</v>
      </c>
      <c r="B5786" t="str">
        <f>TRM!B3211</f>
        <v>Document Management System</v>
      </c>
      <c r="C5786" t="str">
        <f>TRM!C3211</f>
        <v>Hyland Office 2016 Integration x86 | 18.0.154</v>
      </c>
      <c r="D5786">
        <f>TRM!D3211</f>
        <v>0</v>
      </c>
      <c r="E5786" t="str">
        <f>IF(VLOOKUP(TRM!A3211,'TRM - TBM Crosswalk'!$A$2:'TRM - TBM Crosswalk'!$I$1008,3,FALSE)="N/A","TBD","")</f>
        <v/>
      </c>
      <c r="F5786" t="str">
        <f>IF(VLOOKUP(TRM!A3211,'TRM - TBM Crosswalk'!$A$2:'TRM - TBM Crosswalk'!$I$1008,4,FALSE)=0,"",VLOOKUP(TRM!A3211,'TRM - TBM Crosswalk'!$A$2:'TRM - TBM Crosswalk'!$I$1008,4,FALSE))</f>
        <v/>
      </c>
      <c r="G5786" t="str">
        <f>IF(VLOOKUP(TRM!A3211,'TRM - TBM Crosswalk'!$A$2:'TRM - TBM Crosswalk'!$I$1008,5,FALSE)=0,"",VLOOKUP(TRM!A3211,'TRM - TBM Crosswalk'!$A$2:'TRM - TBM Crosswalk'!$I$1008,5,FALSE))</f>
        <v/>
      </c>
      <c r="H5786" t="str">
        <f>IF(VLOOKUP(TRM!A3211,'TRM - TBM Crosswalk'!$A$2:'TRM - TBM Crosswalk'!$I$1008,6,FALSE)=0,"",VLOOKUP(TRM!A3211,'TRM - TBM Crosswalk'!$A$2:'TRM - TBM Crosswalk'!$I$1008,6,FALSE))</f>
        <v/>
      </c>
      <c r="I5786" t="str">
        <f>IF(VLOOKUP(TRM!A3211,'TRM - TBM Crosswalk'!$A$2:'TRM - TBM Crosswalk'!$I$1008,7,FALSE)=0,"",VLOOKUP(TRM!A3211,'TRM - TBM Crosswalk'!$A$2:'TRM - TBM Crosswalk'!$I$1008,7,FALSE))</f>
        <v>Platform Services</v>
      </c>
      <c r="J5786" t="str">
        <f>IF(VLOOKUP(TRM!A3211,'TRM - TBM Crosswalk'!$A$2:'TRM - TBM Crosswalk'!$I$1008,8,FALSE)=0,"",VLOOKUP(TRM!A3211,'TRM - TBM Crosswalk'!$A$2:'TRM - TBM Crosswalk'!$I$1008,8,FALSE))</f>
        <v>Applications Services</v>
      </c>
      <c r="K5786" t="str">
        <f>IF(VLOOKUP(TRM!A3211,'TRM - TBM Crosswalk'!$A$2:'TRM - TBM Crosswalk'!$I$1008,9,FALSE)=0,"",VLOOKUP(TRM!A3211,'TRM - TBM Crosswalk'!$A$2:'TRM - TBM Crosswalk'!$I$1008,9,FALSE))</f>
        <v>Content Management</v>
      </c>
    </row>
    <row r="5787" spans="1:11" x14ac:dyDescent="0.45">
      <c r="A5787" t="str">
        <f>TRM!A3212</f>
        <v>A02.023.262</v>
      </c>
      <c r="B5787" t="str">
        <f>TRM!B3212</f>
        <v>Document Management System</v>
      </c>
      <c r="C5787" t="str">
        <f>TRM!C3212</f>
        <v>Hyland OnBase Client | 16.0.151</v>
      </c>
      <c r="D5787">
        <f>TRM!D3212</f>
        <v>0</v>
      </c>
      <c r="E5787" t="str">
        <f>IF(VLOOKUP(TRM!A3212,'TRM - TBM Crosswalk'!$A$2:'TRM - TBM Crosswalk'!$I$1008,3,FALSE)="N/A","TBD","")</f>
        <v/>
      </c>
      <c r="F5787" t="str">
        <f>IF(VLOOKUP(TRM!A3212,'TRM - TBM Crosswalk'!$A$2:'TRM - TBM Crosswalk'!$I$1008,4,FALSE)=0,"",VLOOKUP(TRM!A3212,'TRM - TBM Crosswalk'!$A$2:'TRM - TBM Crosswalk'!$I$1008,4,FALSE))</f>
        <v/>
      </c>
      <c r="G5787" t="str">
        <f>IF(VLOOKUP(TRM!A3212,'TRM - TBM Crosswalk'!$A$2:'TRM - TBM Crosswalk'!$I$1008,5,FALSE)=0,"",VLOOKUP(TRM!A3212,'TRM - TBM Crosswalk'!$A$2:'TRM - TBM Crosswalk'!$I$1008,5,FALSE))</f>
        <v/>
      </c>
      <c r="H5787" t="str">
        <f>IF(VLOOKUP(TRM!A3212,'TRM - TBM Crosswalk'!$A$2:'TRM - TBM Crosswalk'!$I$1008,6,FALSE)=0,"",VLOOKUP(TRM!A3212,'TRM - TBM Crosswalk'!$A$2:'TRM - TBM Crosswalk'!$I$1008,6,FALSE))</f>
        <v/>
      </c>
      <c r="I5787" t="str">
        <f>IF(VLOOKUP(TRM!A3212,'TRM - TBM Crosswalk'!$A$2:'TRM - TBM Crosswalk'!$I$1008,7,FALSE)=0,"",VLOOKUP(TRM!A3212,'TRM - TBM Crosswalk'!$A$2:'TRM - TBM Crosswalk'!$I$1008,7,FALSE))</f>
        <v>Platform Services</v>
      </c>
      <c r="J5787" t="str">
        <f>IF(VLOOKUP(TRM!A3212,'TRM - TBM Crosswalk'!$A$2:'TRM - TBM Crosswalk'!$I$1008,8,FALSE)=0,"",VLOOKUP(TRM!A3212,'TRM - TBM Crosswalk'!$A$2:'TRM - TBM Crosswalk'!$I$1008,8,FALSE))</f>
        <v>Applications Services</v>
      </c>
      <c r="K5787" t="str">
        <f>IF(VLOOKUP(TRM!A3212,'TRM - TBM Crosswalk'!$A$2:'TRM - TBM Crosswalk'!$I$1008,9,FALSE)=0,"",VLOOKUP(TRM!A3212,'TRM - TBM Crosswalk'!$A$2:'TRM - TBM Crosswalk'!$I$1008,9,FALSE))</f>
        <v>Content Management</v>
      </c>
    </row>
    <row r="5788" spans="1:11" x14ac:dyDescent="0.45">
      <c r="A5788" t="str">
        <f>TRM!A3213</f>
        <v>A02.023.262</v>
      </c>
      <c r="B5788" t="str">
        <f>TRM!B3213</f>
        <v>Document Management System</v>
      </c>
      <c r="C5788" t="str">
        <f>TRM!C3213</f>
        <v>Hyland OnBase Client | 18.0.152</v>
      </c>
      <c r="D5788">
        <f>TRM!D3213</f>
        <v>0</v>
      </c>
      <c r="E5788" t="str">
        <f>IF(VLOOKUP(TRM!A3213,'TRM - TBM Crosswalk'!$A$2:'TRM - TBM Crosswalk'!$I$1008,3,FALSE)="N/A","TBD","")</f>
        <v/>
      </c>
      <c r="F5788" t="str">
        <f>IF(VLOOKUP(TRM!A3213,'TRM - TBM Crosswalk'!$A$2:'TRM - TBM Crosswalk'!$I$1008,4,FALSE)=0,"",VLOOKUP(TRM!A3213,'TRM - TBM Crosswalk'!$A$2:'TRM - TBM Crosswalk'!$I$1008,4,FALSE))</f>
        <v/>
      </c>
      <c r="G5788" t="str">
        <f>IF(VLOOKUP(TRM!A3213,'TRM - TBM Crosswalk'!$A$2:'TRM - TBM Crosswalk'!$I$1008,5,FALSE)=0,"",VLOOKUP(TRM!A3213,'TRM - TBM Crosswalk'!$A$2:'TRM - TBM Crosswalk'!$I$1008,5,FALSE))</f>
        <v/>
      </c>
      <c r="H5788" t="str">
        <f>IF(VLOOKUP(TRM!A3213,'TRM - TBM Crosswalk'!$A$2:'TRM - TBM Crosswalk'!$I$1008,6,FALSE)=0,"",VLOOKUP(TRM!A3213,'TRM - TBM Crosswalk'!$A$2:'TRM - TBM Crosswalk'!$I$1008,6,FALSE))</f>
        <v/>
      </c>
      <c r="I5788" t="str">
        <f>IF(VLOOKUP(TRM!A3213,'TRM - TBM Crosswalk'!$A$2:'TRM - TBM Crosswalk'!$I$1008,7,FALSE)=0,"",VLOOKUP(TRM!A3213,'TRM - TBM Crosswalk'!$A$2:'TRM - TBM Crosswalk'!$I$1008,7,FALSE))</f>
        <v>Platform Services</v>
      </c>
      <c r="J5788" t="str">
        <f>IF(VLOOKUP(TRM!A3213,'TRM - TBM Crosswalk'!$A$2:'TRM - TBM Crosswalk'!$I$1008,8,FALSE)=0,"",VLOOKUP(TRM!A3213,'TRM - TBM Crosswalk'!$A$2:'TRM - TBM Crosswalk'!$I$1008,8,FALSE))</f>
        <v>Applications Services</v>
      </c>
      <c r="K5788" t="str">
        <f>IF(VLOOKUP(TRM!A3213,'TRM - TBM Crosswalk'!$A$2:'TRM - TBM Crosswalk'!$I$1008,9,FALSE)=0,"",VLOOKUP(TRM!A3213,'TRM - TBM Crosswalk'!$A$2:'TRM - TBM Crosswalk'!$I$1008,9,FALSE))</f>
        <v>Content Management</v>
      </c>
    </row>
    <row r="5789" spans="1:11" x14ac:dyDescent="0.45">
      <c r="A5789" t="str">
        <f>TRM!A6337</f>
        <v>A02.031.392#</v>
      </c>
      <c r="B5789" t="str">
        <f>TRM!B6337</f>
        <v>Printing#</v>
      </c>
      <c r="C5789" t="str">
        <f>TRM!C6337</f>
        <v>HP OfficeJet Pro 8740 Basic Device Software | 38.6.1912.16314</v>
      </c>
      <c r="D5789">
        <f>TRM!D6337</f>
        <v>0</v>
      </c>
      <c r="E5789" t="str">
        <f>IF(VLOOKUP(TRM!A6337,'TRM - TBM Crosswalk'!$A$2:'TRM - TBM Crosswalk'!$I$1008,3,FALSE)="N/A","TBD","")</f>
        <v/>
      </c>
      <c r="F5789" t="str">
        <f>IF(VLOOKUP(TRM!A6337,'TRM - TBM Crosswalk'!$A$2:'TRM - TBM Crosswalk'!$I$1008,4,FALSE)=0,"",VLOOKUP(TRM!A6337,'TRM - TBM Crosswalk'!$A$2:'TRM - TBM Crosswalk'!$I$1008,4,FALSE))</f>
        <v/>
      </c>
      <c r="G5789" t="str">
        <f>IF(VLOOKUP(TRM!A6337,'TRM - TBM Crosswalk'!$A$2:'TRM - TBM Crosswalk'!$I$1008,5,FALSE)=0,"",VLOOKUP(TRM!A6337,'TRM - TBM Crosswalk'!$A$2:'TRM - TBM Crosswalk'!$I$1008,5,FALSE))</f>
        <v>End User</v>
      </c>
      <c r="H5789" t="str">
        <f>IF(VLOOKUP(TRM!A6337,'TRM - TBM Crosswalk'!$A$2:'TRM - TBM Crosswalk'!$I$1008,6,FALSE)=0,"",VLOOKUP(TRM!A6337,'TRM - TBM Crosswalk'!$A$2:'TRM - TBM Crosswalk'!$I$1008,6,FALSE))</f>
        <v>Workspace</v>
      </c>
      <c r="I5789" t="str">
        <f>IF(VLOOKUP(TRM!A6337,'TRM - TBM Crosswalk'!$A$2:'TRM - TBM Crosswalk'!$I$1008,7,FALSE)=0,"",VLOOKUP(TRM!A6337,'TRM - TBM Crosswalk'!$A$2:'TRM - TBM Crosswalk'!$I$1008,7,FALSE))</f>
        <v/>
      </c>
      <c r="J5789" t="str">
        <f>IF(VLOOKUP(TRM!A6337,'TRM - TBM Crosswalk'!$A$2:'TRM - TBM Crosswalk'!$I$1008,8,FALSE)=0,"",VLOOKUP(TRM!A6337,'TRM - TBM Crosswalk'!$A$2:'TRM - TBM Crosswalk'!$I$1008,8,FALSE))</f>
        <v/>
      </c>
      <c r="K5789" t="str">
        <f>IF(VLOOKUP(TRM!A6337,'TRM - TBM Crosswalk'!$A$2:'TRM - TBM Crosswalk'!$I$1008,9,FALSE)=0,"",VLOOKUP(TRM!A6337,'TRM - TBM Crosswalk'!$A$2:'TRM - TBM Crosswalk'!$I$1008,9,FALSE))</f>
        <v/>
      </c>
    </row>
    <row r="5790" spans="1:11" x14ac:dyDescent="0.45">
      <c r="A5790" t="str">
        <f>TRM!A6338</f>
        <v>A02.031.392#</v>
      </c>
      <c r="B5790" t="str">
        <f>TRM!B6338</f>
        <v>Printing#</v>
      </c>
      <c r="C5790" t="str">
        <f>TRM!C6338</f>
        <v>HP OfficeJet Pro 8740 Basic Device Software | 38.8.1942.18339</v>
      </c>
      <c r="D5790">
        <f>TRM!D6338</f>
        <v>0</v>
      </c>
      <c r="E5790" t="str">
        <f>IF(VLOOKUP(TRM!A6338,'TRM - TBM Crosswalk'!$A$2:'TRM - TBM Crosswalk'!$I$1008,3,FALSE)="N/A","TBD","")</f>
        <v/>
      </c>
      <c r="F5790" t="str">
        <f>IF(VLOOKUP(TRM!A6338,'TRM - TBM Crosswalk'!$A$2:'TRM - TBM Crosswalk'!$I$1008,4,FALSE)=0,"",VLOOKUP(TRM!A6338,'TRM - TBM Crosswalk'!$A$2:'TRM - TBM Crosswalk'!$I$1008,4,FALSE))</f>
        <v/>
      </c>
      <c r="G5790" t="str">
        <f>IF(VLOOKUP(TRM!A6338,'TRM - TBM Crosswalk'!$A$2:'TRM - TBM Crosswalk'!$I$1008,5,FALSE)=0,"",VLOOKUP(TRM!A6338,'TRM - TBM Crosswalk'!$A$2:'TRM - TBM Crosswalk'!$I$1008,5,FALSE))</f>
        <v>End User</v>
      </c>
      <c r="H5790" t="str">
        <f>IF(VLOOKUP(TRM!A6338,'TRM - TBM Crosswalk'!$A$2:'TRM - TBM Crosswalk'!$I$1008,6,FALSE)=0,"",VLOOKUP(TRM!A6338,'TRM - TBM Crosswalk'!$A$2:'TRM - TBM Crosswalk'!$I$1008,6,FALSE))</f>
        <v>Workspace</v>
      </c>
      <c r="I5790" t="str">
        <f>IF(VLOOKUP(TRM!A6338,'TRM - TBM Crosswalk'!$A$2:'TRM - TBM Crosswalk'!$I$1008,7,FALSE)=0,"",VLOOKUP(TRM!A6338,'TRM - TBM Crosswalk'!$A$2:'TRM - TBM Crosswalk'!$I$1008,7,FALSE))</f>
        <v/>
      </c>
      <c r="J5790" t="str">
        <f>IF(VLOOKUP(TRM!A6338,'TRM - TBM Crosswalk'!$A$2:'TRM - TBM Crosswalk'!$I$1008,8,FALSE)=0,"",VLOOKUP(TRM!A6338,'TRM - TBM Crosswalk'!$A$2:'TRM - TBM Crosswalk'!$I$1008,8,FALSE))</f>
        <v/>
      </c>
      <c r="K5790" t="str">
        <f>IF(VLOOKUP(TRM!A6338,'TRM - TBM Crosswalk'!$A$2:'TRM - TBM Crosswalk'!$I$1008,9,FALSE)=0,"",VLOOKUP(TRM!A6338,'TRM - TBM Crosswalk'!$A$2:'TRM - TBM Crosswalk'!$I$1008,9,FALSE))</f>
        <v/>
      </c>
    </row>
    <row r="5791" spans="1:11" x14ac:dyDescent="0.45">
      <c r="A5791" t="str">
        <f>TRM!A6339</f>
        <v>A02.031.392#</v>
      </c>
      <c r="B5791" t="str">
        <f>TRM!B6339</f>
        <v>Printing#</v>
      </c>
      <c r="C5791" t="str">
        <f>TRM!C6339</f>
        <v>HP OfficeJet Pro 9010 series Basic Device Software | 49.1.4424.18344</v>
      </c>
      <c r="D5791">
        <f>TRM!D6339</f>
        <v>0</v>
      </c>
      <c r="E5791" t="str">
        <f>IF(VLOOKUP(TRM!A6339,'TRM - TBM Crosswalk'!$A$2:'TRM - TBM Crosswalk'!$I$1008,3,FALSE)="N/A","TBD","")</f>
        <v/>
      </c>
      <c r="F5791" t="str">
        <f>IF(VLOOKUP(TRM!A6339,'TRM - TBM Crosswalk'!$A$2:'TRM - TBM Crosswalk'!$I$1008,4,FALSE)=0,"",VLOOKUP(TRM!A6339,'TRM - TBM Crosswalk'!$A$2:'TRM - TBM Crosswalk'!$I$1008,4,FALSE))</f>
        <v/>
      </c>
      <c r="G5791" t="str">
        <f>IF(VLOOKUP(TRM!A6339,'TRM - TBM Crosswalk'!$A$2:'TRM - TBM Crosswalk'!$I$1008,5,FALSE)=0,"",VLOOKUP(TRM!A6339,'TRM - TBM Crosswalk'!$A$2:'TRM - TBM Crosswalk'!$I$1008,5,FALSE))</f>
        <v>End User</v>
      </c>
      <c r="H5791" t="str">
        <f>IF(VLOOKUP(TRM!A6339,'TRM - TBM Crosswalk'!$A$2:'TRM - TBM Crosswalk'!$I$1008,6,FALSE)=0,"",VLOOKUP(TRM!A6339,'TRM - TBM Crosswalk'!$A$2:'TRM - TBM Crosswalk'!$I$1008,6,FALSE))</f>
        <v>Workspace</v>
      </c>
      <c r="I5791" t="str">
        <f>IF(VLOOKUP(TRM!A6339,'TRM - TBM Crosswalk'!$A$2:'TRM - TBM Crosswalk'!$I$1008,7,FALSE)=0,"",VLOOKUP(TRM!A6339,'TRM - TBM Crosswalk'!$A$2:'TRM - TBM Crosswalk'!$I$1008,7,FALSE))</f>
        <v/>
      </c>
      <c r="J5791" t="str">
        <f>IF(VLOOKUP(TRM!A6339,'TRM - TBM Crosswalk'!$A$2:'TRM - TBM Crosswalk'!$I$1008,8,FALSE)=0,"",VLOOKUP(TRM!A6339,'TRM - TBM Crosswalk'!$A$2:'TRM - TBM Crosswalk'!$I$1008,8,FALSE))</f>
        <v/>
      </c>
      <c r="K5791" t="str">
        <f>IF(VLOOKUP(TRM!A6339,'TRM - TBM Crosswalk'!$A$2:'TRM - TBM Crosswalk'!$I$1008,9,FALSE)=0,"",VLOOKUP(TRM!A6339,'TRM - TBM Crosswalk'!$A$2:'TRM - TBM Crosswalk'!$I$1008,9,FALSE))</f>
        <v/>
      </c>
    </row>
    <row r="5792" spans="1:11" x14ac:dyDescent="0.45">
      <c r="A5792" t="str">
        <f>TRM!A6340</f>
        <v>A02.031.392#</v>
      </c>
      <c r="B5792" t="str">
        <f>TRM!B6340</f>
        <v>Printing#</v>
      </c>
      <c r="C5792" t="str">
        <f>TRM!C6340</f>
        <v>HP OfficeJet Pro 9010 series Basic Device Software | 49.6.4502.206</v>
      </c>
      <c r="D5792">
        <f>TRM!D6340</f>
        <v>0</v>
      </c>
      <c r="E5792" t="str">
        <f>IF(VLOOKUP(TRM!A6340,'TRM - TBM Crosswalk'!$A$2:'TRM - TBM Crosswalk'!$I$1008,3,FALSE)="N/A","TBD","")</f>
        <v/>
      </c>
      <c r="F5792" t="str">
        <f>IF(VLOOKUP(TRM!A6340,'TRM - TBM Crosswalk'!$A$2:'TRM - TBM Crosswalk'!$I$1008,4,FALSE)=0,"",VLOOKUP(TRM!A6340,'TRM - TBM Crosswalk'!$A$2:'TRM - TBM Crosswalk'!$I$1008,4,FALSE))</f>
        <v/>
      </c>
      <c r="G5792" t="str">
        <f>IF(VLOOKUP(TRM!A6340,'TRM - TBM Crosswalk'!$A$2:'TRM - TBM Crosswalk'!$I$1008,5,FALSE)=0,"",VLOOKUP(TRM!A6340,'TRM - TBM Crosswalk'!$A$2:'TRM - TBM Crosswalk'!$I$1008,5,FALSE))</f>
        <v>End User</v>
      </c>
      <c r="H5792" t="str">
        <f>IF(VLOOKUP(TRM!A6340,'TRM - TBM Crosswalk'!$A$2:'TRM - TBM Crosswalk'!$I$1008,6,FALSE)=0,"",VLOOKUP(TRM!A6340,'TRM - TBM Crosswalk'!$A$2:'TRM - TBM Crosswalk'!$I$1008,6,FALSE))</f>
        <v>Workspace</v>
      </c>
      <c r="I5792" t="str">
        <f>IF(VLOOKUP(TRM!A6340,'TRM - TBM Crosswalk'!$A$2:'TRM - TBM Crosswalk'!$I$1008,7,FALSE)=0,"",VLOOKUP(TRM!A6340,'TRM - TBM Crosswalk'!$A$2:'TRM - TBM Crosswalk'!$I$1008,7,FALSE))</f>
        <v/>
      </c>
      <c r="J5792" t="str">
        <f>IF(VLOOKUP(TRM!A6340,'TRM - TBM Crosswalk'!$A$2:'TRM - TBM Crosswalk'!$I$1008,8,FALSE)=0,"",VLOOKUP(TRM!A6340,'TRM - TBM Crosswalk'!$A$2:'TRM - TBM Crosswalk'!$I$1008,8,FALSE))</f>
        <v/>
      </c>
      <c r="K5792" t="str">
        <f>IF(VLOOKUP(TRM!A6340,'TRM - TBM Crosswalk'!$A$2:'TRM - TBM Crosswalk'!$I$1008,9,FALSE)=0,"",VLOOKUP(TRM!A6340,'TRM - TBM Crosswalk'!$A$2:'TRM - TBM Crosswalk'!$I$1008,9,FALSE))</f>
        <v/>
      </c>
    </row>
    <row r="5793" spans="1:11" x14ac:dyDescent="0.45">
      <c r="A5793" t="str">
        <f>TRM!A6341</f>
        <v>A02.031.392#</v>
      </c>
      <c r="B5793" t="str">
        <f>TRM!B6341</f>
        <v>Printing#</v>
      </c>
      <c r="C5793" t="str">
        <f>TRM!C6341</f>
        <v>HP OfficeJet Pro 9020 series Basic Device Software | 49.3.4475.19206</v>
      </c>
      <c r="D5793">
        <f>TRM!D6341</f>
        <v>0</v>
      </c>
      <c r="E5793" t="str">
        <f>IF(VLOOKUP(TRM!A6341,'TRM - TBM Crosswalk'!$A$2:'TRM - TBM Crosswalk'!$I$1008,3,FALSE)="N/A","TBD","")</f>
        <v/>
      </c>
      <c r="F5793" t="str">
        <f>IF(VLOOKUP(TRM!A6341,'TRM - TBM Crosswalk'!$A$2:'TRM - TBM Crosswalk'!$I$1008,4,FALSE)=0,"",VLOOKUP(TRM!A6341,'TRM - TBM Crosswalk'!$A$2:'TRM - TBM Crosswalk'!$I$1008,4,FALSE))</f>
        <v/>
      </c>
      <c r="G5793" t="str">
        <f>IF(VLOOKUP(TRM!A6341,'TRM - TBM Crosswalk'!$A$2:'TRM - TBM Crosswalk'!$I$1008,5,FALSE)=0,"",VLOOKUP(TRM!A6341,'TRM - TBM Crosswalk'!$A$2:'TRM - TBM Crosswalk'!$I$1008,5,FALSE))</f>
        <v>End User</v>
      </c>
      <c r="H5793" t="str">
        <f>IF(VLOOKUP(TRM!A6341,'TRM - TBM Crosswalk'!$A$2:'TRM - TBM Crosswalk'!$I$1008,6,FALSE)=0,"",VLOOKUP(TRM!A6341,'TRM - TBM Crosswalk'!$A$2:'TRM - TBM Crosswalk'!$I$1008,6,FALSE))</f>
        <v>Workspace</v>
      </c>
      <c r="I5793" t="str">
        <f>IF(VLOOKUP(TRM!A6341,'TRM - TBM Crosswalk'!$A$2:'TRM - TBM Crosswalk'!$I$1008,7,FALSE)=0,"",VLOOKUP(TRM!A6341,'TRM - TBM Crosswalk'!$A$2:'TRM - TBM Crosswalk'!$I$1008,7,FALSE))</f>
        <v/>
      </c>
      <c r="J5793" t="str">
        <f>IF(VLOOKUP(TRM!A6341,'TRM - TBM Crosswalk'!$A$2:'TRM - TBM Crosswalk'!$I$1008,8,FALSE)=0,"",VLOOKUP(TRM!A6341,'TRM - TBM Crosswalk'!$A$2:'TRM - TBM Crosswalk'!$I$1008,8,FALSE))</f>
        <v/>
      </c>
      <c r="K5793" t="str">
        <f>IF(VLOOKUP(TRM!A6341,'TRM - TBM Crosswalk'!$A$2:'TRM - TBM Crosswalk'!$I$1008,9,FALSE)=0,"",VLOOKUP(TRM!A6341,'TRM - TBM Crosswalk'!$A$2:'TRM - TBM Crosswalk'!$I$1008,9,FALSE))</f>
        <v/>
      </c>
    </row>
    <row r="5794" spans="1:11" x14ac:dyDescent="0.45">
      <c r="A5794" t="str">
        <f>TRM!A6342</f>
        <v>A02.031.392#</v>
      </c>
      <c r="B5794" t="str">
        <f>TRM!B6342</f>
        <v>Printing#</v>
      </c>
      <c r="C5794" t="str">
        <f>TRM!C6342</f>
        <v>HP Officejet Pro K8600  Rel. 6 | 14.0</v>
      </c>
      <c r="D5794">
        <f>TRM!D6342</f>
        <v>0</v>
      </c>
      <c r="E5794" t="str">
        <f>IF(VLOOKUP(TRM!A6342,'TRM - TBM Crosswalk'!$A$2:'TRM - TBM Crosswalk'!$I$1008,3,FALSE)="N/A","TBD","")</f>
        <v/>
      </c>
      <c r="F5794" t="str">
        <f>IF(VLOOKUP(TRM!A6342,'TRM - TBM Crosswalk'!$A$2:'TRM - TBM Crosswalk'!$I$1008,4,FALSE)=0,"",VLOOKUP(TRM!A6342,'TRM - TBM Crosswalk'!$A$2:'TRM - TBM Crosswalk'!$I$1008,4,FALSE))</f>
        <v/>
      </c>
      <c r="G5794" t="str">
        <f>IF(VLOOKUP(TRM!A6342,'TRM - TBM Crosswalk'!$A$2:'TRM - TBM Crosswalk'!$I$1008,5,FALSE)=0,"",VLOOKUP(TRM!A6342,'TRM - TBM Crosswalk'!$A$2:'TRM - TBM Crosswalk'!$I$1008,5,FALSE))</f>
        <v>End User</v>
      </c>
      <c r="H5794" t="str">
        <f>IF(VLOOKUP(TRM!A6342,'TRM - TBM Crosswalk'!$A$2:'TRM - TBM Crosswalk'!$I$1008,6,FALSE)=0,"",VLOOKUP(TRM!A6342,'TRM - TBM Crosswalk'!$A$2:'TRM - TBM Crosswalk'!$I$1008,6,FALSE))</f>
        <v>Workspace</v>
      </c>
      <c r="I5794" t="str">
        <f>IF(VLOOKUP(TRM!A6342,'TRM - TBM Crosswalk'!$A$2:'TRM - TBM Crosswalk'!$I$1008,7,FALSE)=0,"",VLOOKUP(TRM!A6342,'TRM - TBM Crosswalk'!$A$2:'TRM - TBM Crosswalk'!$I$1008,7,FALSE))</f>
        <v/>
      </c>
      <c r="J5794" t="str">
        <f>IF(VLOOKUP(TRM!A6342,'TRM - TBM Crosswalk'!$A$2:'TRM - TBM Crosswalk'!$I$1008,8,FALSE)=0,"",VLOOKUP(TRM!A6342,'TRM - TBM Crosswalk'!$A$2:'TRM - TBM Crosswalk'!$I$1008,8,FALSE))</f>
        <v/>
      </c>
      <c r="K5794" t="str">
        <f>IF(VLOOKUP(TRM!A6342,'TRM - TBM Crosswalk'!$A$2:'TRM - TBM Crosswalk'!$I$1008,9,FALSE)=0,"",VLOOKUP(TRM!A6342,'TRM - TBM Crosswalk'!$A$2:'TRM - TBM Crosswalk'!$I$1008,9,FALSE))</f>
        <v/>
      </c>
    </row>
    <row r="5795" spans="1:11" x14ac:dyDescent="0.45">
      <c r="A5795" t="str">
        <f>TRM!A2161</f>
        <v>A02.022.240</v>
      </c>
      <c r="B5795" t="str">
        <f>TRM!B2161</f>
        <v>Integrated Development Environment (IDE)#</v>
      </c>
      <c r="C5795" t="str">
        <f>TRM!C2161</f>
        <v>R for Windows | 3.4.1</v>
      </c>
      <c r="D5795">
        <f>TRM!D2161</f>
        <v>0</v>
      </c>
      <c r="E5795" t="str">
        <f>IF(VLOOKUP(TRM!A2161,'TRM - TBM Crosswalk'!$A$2:'TRM - TBM Crosswalk'!$I$1008,3,FALSE)="N/A","TBD","")</f>
        <v/>
      </c>
      <c r="F5795" t="str">
        <f>IF(VLOOKUP(TRM!A2161,'TRM - TBM Crosswalk'!$A$2:'TRM - TBM Crosswalk'!$I$1008,4,FALSE)=0,"",VLOOKUP(TRM!A2161,'TRM - TBM Crosswalk'!$A$2:'TRM - TBM Crosswalk'!$I$1008,4,FALSE))</f>
        <v/>
      </c>
      <c r="G5795" t="str">
        <f>IF(VLOOKUP(TRM!A2161,'TRM - TBM Crosswalk'!$A$2:'TRM - TBM Crosswalk'!$I$1008,5,FALSE)=0,"",VLOOKUP(TRM!A2161,'TRM - TBM Crosswalk'!$A$2:'TRM - TBM Crosswalk'!$I$1008,5,FALSE))</f>
        <v>Application</v>
      </c>
      <c r="H5795" t="str">
        <f>IF(VLOOKUP(TRM!A2161,'TRM - TBM Crosswalk'!$A$2:'TRM - TBM Crosswalk'!$I$1008,6,FALSE)=0,"",VLOOKUP(TRM!A2161,'TRM - TBM Crosswalk'!$A$2:'TRM - TBM Crosswalk'!$I$1008,6,FALSE))</f>
        <v>Application Development</v>
      </c>
      <c r="I5795" t="str">
        <f>IF(VLOOKUP(TRM!A2161,'TRM - TBM Crosswalk'!$A$2:'TRM - TBM Crosswalk'!$I$1008,7,FALSE)=0,"",VLOOKUP(TRM!A2161,'TRM - TBM Crosswalk'!$A$2:'TRM - TBM Crosswalk'!$I$1008,7,FALSE))</f>
        <v/>
      </c>
      <c r="J5795" t="str">
        <f>IF(VLOOKUP(TRM!A2161,'TRM - TBM Crosswalk'!$A$2:'TRM - TBM Crosswalk'!$I$1008,8,FALSE)=0,"",VLOOKUP(TRM!A2161,'TRM - TBM Crosswalk'!$A$2:'TRM - TBM Crosswalk'!$I$1008,8,FALSE))</f>
        <v/>
      </c>
      <c r="K5795" t="str">
        <f>IF(VLOOKUP(TRM!A2161,'TRM - TBM Crosswalk'!$A$2:'TRM - TBM Crosswalk'!$I$1008,9,FALSE)=0,"",VLOOKUP(TRM!A2161,'TRM - TBM Crosswalk'!$A$2:'TRM - TBM Crosswalk'!$I$1008,9,FALSE))</f>
        <v/>
      </c>
    </row>
    <row r="5796" spans="1:11" x14ac:dyDescent="0.45">
      <c r="A5796" t="str">
        <f>TRM!A2329</f>
        <v>A02.022.243</v>
      </c>
      <c r="B5796" t="str">
        <f>TRM!B2329</f>
        <v>Software Development Kit (SDK)#</v>
      </c>
      <c r="C5796" t="str">
        <f>TRM!C2329</f>
        <v>.NET Core SDK  (x64) | 1.1.6</v>
      </c>
      <c r="D5796">
        <f>TRM!D2329</f>
        <v>0</v>
      </c>
      <c r="E5796" t="str">
        <f>IF(VLOOKUP(TRM!A2329,'TRM - TBM Crosswalk'!$A$2:'TRM - TBM Crosswalk'!$I$1008,3,FALSE)="N/A","TBD","")</f>
        <v/>
      </c>
      <c r="F5796" t="str">
        <f>IF(VLOOKUP(TRM!A2329,'TRM - TBM Crosswalk'!$A$2:'TRM - TBM Crosswalk'!$I$1008,4,FALSE)=0,"",VLOOKUP(TRM!A2329,'TRM - TBM Crosswalk'!$A$2:'TRM - TBM Crosswalk'!$I$1008,4,FALSE))</f>
        <v/>
      </c>
      <c r="G5796" t="str">
        <f>IF(VLOOKUP(TRM!A2329,'TRM - TBM Crosswalk'!$A$2:'TRM - TBM Crosswalk'!$I$1008,5,FALSE)=0,"",VLOOKUP(TRM!A2329,'TRM - TBM Crosswalk'!$A$2:'TRM - TBM Crosswalk'!$I$1008,5,FALSE))</f>
        <v>Application</v>
      </c>
      <c r="H5796" t="str">
        <f>IF(VLOOKUP(TRM!A2329,'TRM - TBM Crosswalk'!$A$2:'TRM - TBM Crosswalk'!$I$1008,6,FALSE)=0,"",VLOOKUP(TRM!A2329,'TRM - TBM Crosswalk'!$A$2:'TRM - TBM Crosswalk'!$I$1008,6,FALSE))</f>
        <v>Application Development</v>
      </c>
      <c r="I5796" t="str">
        <f>IF(VLOOKUP(TRM!A2329,'TRM - TBM Crosswalk'!$A$2:'TRM - TBM Crosswalk'!$I$1008,7,FALSE)=0,"",VLOOKUP(TRM!A2329,'TRM - TBM Crosswalk'!$A$2:'TRM - TBM Crosswalk'!$I$1008,7,FALSE))</f>
        <v/>
      </c>
      <c r="J5796" t="str">
        <f>IF(VLOOKUP(TRM!A2329,'TRM - TBM Crosswalk'!$A$2:'TRM - TBM Crosswalk'!$I$1008,8,FALSE)=0,"",VLOOKUP(TRM!A2329,'TRM - TBM Crosswalk'!$A$2:'TRM - TBM Crosswalk'!$I$1008,8,FALSE))</f>
        <v/>
      </c>
      <c r="K5796" t="str">
        <f>IF(VLOOKUP(TRM!A2329,'TRM - TBM Crosswalk'!$A$2:'TRM - TBM Crosswalk'!$I$1008,9,FALSE)=0,"",VLOOKUP(TRM!A2329,'TRM - TBM Crosswalk'!$A$2:'TRM - TBM Crosswalk'!$I$1008,9,FALSE))</f>
        <v/>
      </c>
    </row>
    <row r="5797" spans="1:11" x14ac:dyDescent="0.45">
      <c r="A5797" t="str">
        <f>TRM!A2988</f>
        <v>A02.023.260</v>
      </c>
      <c r="B5797" t="str">
        <f>TRM!B2988</f>
        <v>Document Imaging and OCR</v>
      </c>
      <c r="C5797" t="str">
        <f>TRM!C2988</f>
        <v>OneTouch 4.6 | 4.6.3218.4044</v>
      </c>
      <c r="D5797">
        <f>TRM!D2988</f>
        <v>0</v>
      </c>
      <c r="E5797" t="str">
        <f>IF(VLOOKUP(TRM!A2988,'TRM - TBM Crosswalk'!$A$2:'TRM - TBM Crosswalk'!$I$1008,3,FALSE)="N/A","TBD","")</f>
        <v/>
      </c>
      <c r="F5797" t="str">
        <f>IF(VLOOKUP(TRM!A2988,'TRM - TBM Crosswalk'!$A$2:'TRM - TBM Crosswalk'!$I$1008,4,FALSE)=0,"",VLOOKUP(TRM!A2988,'TRM - TBM Crosswalk'!$A$2:'TRM - TBM Crosswalk'!$I$1008,4,FALSE))</f>
        <v/>
      </c>
      <c r="G5797" t="str">
        <f>IF(VLOOKUP(TRM!A2988,'TRM - TBM Crosswalk'!$A$2:'TRM - TBM Crosswalk'!$I$1008,5,FALSE)=0,"",VLOOKUP(TRM!A2988,'TRM - TBM Crosswalk'!$A$2:'TRM - TBM Crosswalk'!$I$1008,5,FALSE))</f>
        <v/>
      </c>
      <c r="H5797" t="str">
        <f>IF(VLOOKUP(TRM!A2988,'TRM - TBM Crosswalk'!$A$2:'TRM - TBM Crosswalk'!$I$1008,6,FALSE)=0,"",VLOOKUP(TRM!A2988,'TRM - TBM Crosswalk'!$A$2:'TRM - TBM Crosswalk'!$I$1008,6,FALSE))</f>
        <v/>
      </c>
      <c r="I5797" t="str">
        <f>IF(VLOOKUP(TRM!A2988,'TRM - TBM Crosswalk'!$A$2:'TRM - TBM Crosswalk'!$I$1008,7,FALSE)=0,"",VLOOKUP(TRM!A2988,'TRM - TBM Crosswalk'!$A$2:'TRM - TBM Crosswalk'!$I$1008,7,FALSE))</f>
        <v>Platform Services</v>
      </c>
      <c r="J5797" t="str">
        <f>IF(VLOOKUP(TRM!A2988,'TRM - TBM Crosswalk'!$A$2:'TRM - TBM Crosswalk'!$I$1008,8,FALSE)=0,"",VLOOKUP(TRM!A2988,'TRM - TBM Crosswalk'!$A$2:'TRM - TBM Crosswalk'!$I$1008,8,FALSE))</f>
        <v>Applications Services</v>
      </c>
      <c r="K5797" t="str">
        <f>IF(VLOOKUP(TRM!A2988,'TRM - TBM Crosswalk'!$A$2:'TRM - TBM Crosswalk'!$I$1008,9,FALSE)=0,"",VLOOKUP(TRM!A2988,'TRM - TBM Crosswalk'!$A$2:'TRM - TBM Crosswalk'!$I$1008,9,FALSE))</f>
        <v>Content Management</v>
      </c>
    </row>
    <row r="5798" spans="1:11" x14ac:dyDescent="0.45">
      <c r="A5798" t="str">
        <f>TRM!A2989</f>
        <v>A02.023.260</v>
      </c>
      <c r="B5798" t="str">
        <f>TRM!B2989</f>
        <v>Document Imaging and OCR</v>
      </c>
      <c r="C5798" t="str">
        <f>TRM!C2989</f>
        <v>OneTouch 4.6 | 4.6.3419.1311</v>
      </c>
      <c r="D5798">
        <f>TRM!D2989</f>
        <v>0</v>
      </c>
      <c r="E5798" t="str">
        <f>IF(VLOOKUP(TRM!A2989,'TRM - TBM Crosswalk'!$A$2:'TRM - TBM Crosswalk'!$I$1008,3,FALSE)="N/A","TBD","")</f>
        <v/>
      </c>
      <c r="F5798" t="str">
        <f>IF(VLOOKUP(TRM!A2989,'TRM - TBM Crosswalk'!$A$2:'TRM - TBM Crosswalk'!$I$1008,4,FALSE)=0,"",VLOOKUP(TRM!A2989,'TRM - TBM Crosswalk'!$A$2:'TRM - TBM Crosswalk'!$I$1008,4,FALSE))</f>
        <v/>
      </c>
      <c r="G5798" t="str">
        <f>IF(VLOOKUP(TRM!A2989,'TRM - TBM Crosswalk'!$A$2:'TRM - TBM Crosswalk'!$I$1008,5,FALSE)=0,"",VLOOKUP(TRM!A2989,'TRM - TBM Crosswalk'!$A$2:'TRM - TBM Crosswalk'!$I$1008,5,FALSE))</f>
        <v/>
      </c>
      <c r="H5798" t="str">
        <f>IF(VLOOKUP(TRM!A2989,'TRM - TBM Crosswalk'!$A$2:'TRM - TBM Crosswalk'!$I$1008,6,FALSE)=0,"",VLOOKUP(TRM!A2989,'TRM - TBM Crosswalk'!$A$2:'TRM - TBM Crosswalk'!$I$1008,6,FALSE))</f>
        <v/>
      </c>
      <c r="I5798" t="str">
        <f>IF(VLOOKUP(TRM!A2989,'TRM - TBM Crosswalk'!$A$2:'TRM - TBM Crosswalk'!$I$1008,7,FALSE)=0,"",VLOOKUP(TRM!A2989,'TRM - TBM Crosswalk'!$A$2:'TRM - TBM Crosswalk'!$I$1008,7,FALSE))</f>
        <v>Platform Services</v>
      </c>
      <c r="J5798" t="str">
        <f>IF(VLOOKUP(TRM!A2989,'TRM - TBM Crosswalk'!$A$2:'TRM - TBM Crosswalk'!$I$1008,8,FALSE)=0,"",VLOOKUP(TRM!A2989,'TRM - TBM Crosswalk'!$A$2:'TRM - TBM Crosswalk'!$I$1008,8,FALSE))</f>
        <v>Applications Services</v>
      </c>
      <c r="K5798" t="str">
        <f>IF(VLOOKUP(TRM!A2989,'TRM - TBM Crosswalk'!$A$2:'TRM - TBM Crosswalk'!$I$1008,9,FALSE)=0,"",VLOOKUP(TRM!A2989,'TRM - TBM Crosswalk'!$A$2:'TRM - TBM Crosswalk'!$I$1008,9,FALSE))</f>
        <v>Content Management</v>
      </c>
    </row>
    <row r="5799" spans="1:11" x14ac:dyDescent="0.45">
      <c r="A5799" t="str">
        <f>TRM!A3630</f>
        <v>A02.024.385</v>
      </c>
      <c r="B5799" t="str">
        <f>TRM!B3630</f>
        <v>Geospatial Data Analysis</v>
      </c>
      <c r="C5799" t="str">
        <f>TRM!C3630</f>
        <v>Geocortex Identity Server | 2.5.3</v>
      </c>
      <c r="D5799">
        <f>TRM!D3630</f>
        <v>0</v>
      </c>
      <c r="E5799" t="str">
        <f>IF(VLOOKUP(TRM!A3630,'TRM - TBM Crosswalk'!$A$2:'TRM - TBM Crosswalk'!$I$1008,3,FALSE)="N/A","TBD","")</f>
        <v>TBD</v>
      </c>
      <c r="F5799" t="str">
        <f>IF(VLOOKUP(TRM!A3630,'TRM - TBM Crosswalk'!$A$2:'TRM - TBM Crosswalk'!$I$1008,4,FALSE)=0,"",VLOOKUP(TRM!A3630,'TRM - TBM Crosswalk'!$A$2:'TRM - TBM Crosswalk'!$I$1008,4,FALSE))</f>
        <v/>
      </c>
      <c r="G5799" t="str">
        <f>IF(VLOOKUP(TRM!A3630,'TRM - TBM Crosswalk'!$A$2:'TRM - TBM Crosswalk'!$I$1008,5,FALSE)=0,"",VLOOKUP(TRM!A3630,'TRM - TBM Crosswalk'!$A$2:'TRM - TBM Crosswalk'!$I$1008,5,FALSE))</f>
        <v/>
      </c>
      <c r="H5799" t="str">
        <f>IF(VLOOKUP(TRM!A3630,'TRM - TBM Crosswalk'!$A$2:'TRM - TBM Crosswalk'!$I$1008,6,FALSE)=0,"",VLOOKUP(TRM!A3630,'TRM - TBM Crosswalk'!$A$2:'TRM - TBM Crosswalk'!$I$1008,6,FALSE))</f>
        <v/>
      </c>
      <c r="I5799" t="str">
        <f>IF(VLOOKUP(TRM!A3630,'TRM - TBM Crosswalk'!$A$2:'TRM - TBM Crosswalk'!$I$1008,7,FALSE)=0,"",VLOOKUP(TRM!A3630,'TRM - TBM Crosswalk'!$A$2:'TRM - TBM Crosswalk'!$I$1008,7,FALSE))</f>
        <v/>
      </c>
      <c r="J5799" t="str">
        <f>IF(VLOOKUP(TRM!A3630,'TRM - TBM Crosswalk'!$A$2:'TRM - TBM Crosswalk'!$I$1008,8,FALSE)=0,"",VLOOKUP(TRM!A3630,'TRM - TBM Crosswalk'!$A$2:'TRM - TBM Crosswalk'!$I$1008,8,FALSE))</f>
        <v/>
      </c>
      <c r="K5799" t="str">
        <f>IF(VLOOKUP(TRM!A3630,'TRM - TBM Crosswalk'!$A$2:'TRM - TBM Crosswalk'!$I$1008,9,FALSE)=0,"",VLOOKUP(TRM!A3630,'TRM - TBM Crosswalk'!$A$2:'TRM - TBM Crosswalk'!$I$1008,9,FALSE))</f>
        <v/>
      </c>
    </row>
    <row r="5800" spans="1:11" x14ac:dyDescent="0.45">
      <c r="A5800" t="str">
        <f>TRM!A4707</f>
        <v>A02.030.360</v>
      </c>
      <c r="B5800" t="str">
        <f>TRM!B4707</f>
        <v>Calendaring</v>
      </c>
      <c r="C5800" t="str">
        <f>TRM!C4707</f>
        <v>ApowerManager| 3.2.4.8</v>
      </c>
      <c r="D5800">
        <f>TRM!D4707</f>
        <v>0</v>
      </c>
      <c r="E5800" t="str">
        <f>IF(VLOOKUP(TRM!A4707,'TRM - TBM Crosswalk'!$A$2:'TRM - TBM Crosswalk'!$I$1008,3,FALSE)="N/A","TBD","")</f>
        <v/>
      </c>
      <c r="F5800" t="str">
        <f>IF(VLOOKUP(TRM!A4707,'TRM - TBM Crosswalk'!$A$2:'TRM - TBM Crosswalk'!$I$1008,4,FALSE)=0,"",VLOOKUP(TRM!A4707,'TRM - TBM Crosswalk'!$A$2:'TRM - TBM Crosswalk'!$I$1008,4,FALSE))</f>
        <v/>
      </c>
      <c r="G5800" t="str">
        <f>IF(VLOOKUP(TRM!A4707,'TRM - TBM Crosswalk'!$A$2:'TRM - TBM Crosswalk'!$I$1008,5,FALSE)=0,"",VLOOKUP(TRM!A4707,'TRM - TBM Crosswalk'!$A$2:'TRM - TBM Crosswalk'!$I$1008,5,FALSE))</f>
        <v/>
      </c>
      <c r="H5800" t="str">
        <f>IF(VLOOKUP(TRM!A4707,'TRM - TBM Crosswalk'!$A$2:'TRM - TBM Crosswalk'!$I$1008,6,FALSE)=0,"",VLOOKUP(TRM!A4707,'TRM - TBM Crosswalk'!$A$2:'TRM - TBM Crosswalk'!$I$1008,6,FALSE))</f>
        <v/>
      </c>
      <c r="I5800" t="str">
        <f>IF(VLOOKUP(TRM!A4707,'TRM - TBM Crosswalk'!$A$2:'TRM - TBM Crosswalk'!$I$1008,7,FALSE)=0,"",VLOOKUP(TRM!A4707,'TRM - TBM Crosswalk'!$A$2:'TRM - TBM Crosswalk'!$I$1008,7,FALSE))</f>
        <v>End User Services</v>
      </c>
      <c r="J5800" t="str">
        <f>IF(VLOOKUP(TRM!A4707,'TRM - TBM Crosswalk'!$A$2:'TRM - TBM Crosswalk'!$I$1008,8,FALSE)=0,"",VLOOKUP(TRM!A4707,'TRM - TBM Crosswalk'!$A$2:'TRM - TBM Crosswalk'!$I$1008,8,FALSE))</f>
        <v>Communication &amp; Collaboration</v>
      </c>
      <c r="K5800" t="str">
        <f>IF(VLOOKUP(TRM!A4707,'TRM - TBM Crosswalk'!$A$2:'TRM - TBM Crosswalk'!$I$1008,9,FALSE)=0,"",VLOOKUP(TRM!A4707,'TRM - TBM Crosswalk'!$A$2:'TRM - TBM Crosswalk'!$I$1008,9,FALSE))</f>
        <v>Communication</v>
      </c>
    </row>
    <row r="5801" spans="1:11" x14ac:dyDescent="0.45">
      <c r="A5801" t="str">
        <f>TRM!A4718</f>
        <v>A02.030.360</v>
      </c>
      <c r="B5801" t="str">
        <f>TRM!B4718</f>
        <v>Calendaring</v>
      </c>
      <c r="C5801" t="str">
        <f>TRM!C4718</f>
        <v>Contact Sheets.app</v>
      </c>
      <c r="D5801">
        <f>TRM!D4718</f>
        <v>0</v>
      </c>
      <c r="E5801" t="str">
        <f>IF(VLOOKUP(TRM!A4718,'TRM - TBM Crosswalk'!$A$2:'TRM - TBM Crosswalk'!$I$1008,3,FALSE)="N/A","TBD","")</f>
        <v/>
      </c>
      <c r="F5801" t="str">
        <f>IF(VLOOKUP(TRM!A4718,'TRM - TBM Crosswalk'!$A$2:'TRM - TBM Crosswalk'!$I$1008,4,FALSE)=0,"",VLOOKUP(TRM!A4718,'TRM - TBM Crosswalk'!$A$2:'TRM - TBM Crosswalk'!$I$1008,4,FALSE))</f>
        <v/>
      </c>
      <c r="G5801" t="str">
        <f>IF(VLOOKUP(TRM!A4718,'TRM - TBM Crosswalk'!$A$2:'TRM - TBM Crosswalk'!$I$1008,5,FALSE)=0,"",VLOOKUP(TRM!A4718,'TRM - TBM Crosswalk'!$A$2:'TRM - TBM Crosswalk'!$I$1008,5,FALSE))</f>
        <v/>
      </c>
      <c r="H5801" t="str">
        <f>IF(VLOOKUP(TRM!A4718,'TRM - TBM Crosswalk'!$A$2:'TRM - TBM Crosswalk'!$I$1008,6,FALSE)=0,"",VLOOKUP(TRM!A4718,'TRM - TBM Crosswalk'!$A$2:'TRM - TBM Crosswalk'!$I$1008,6,FALSE))</f>
        <v/>
      </c>
      <c r="I5801" t="str">
        <f>IF(VLOOKUP(TRM!A4718,'TRM - TBM Crosswalk'!$A$2:'TRM - TBM Crosswalk'!$I$1008,7,FALSE)=0,"",VLOOKUP(TRM!A4718,'TRM - TBM Crosswalk'!$A$2:'TRM - TBM Crosswalk'!$I$1008,7,FALSE))</f>
        <v>End User Services</v>
      </c>
      <c r="J5801" t="str">
        <f>IF(VLOOKUP(TRM!A4718,'TRM - TBM Crosswalk'!$A$2:'TRM - TBM Crosswalk'!$I$1008,8,FALSE)=0,"",VLOOKUP(TRM!A4718,'TRM - TBM Crosswalk'!$A$2:'TRM - TBM Crosswalk'!$I$1008,8,FALSE))</f>
        <v>Communication &amp; Collaboration</v>
      </c>
      <c r="K5801" t="str">
        <f>IF(VLOOKUP(TRM!A4718,'TRM - TBM Crosswalk'!$A$2:'TRM - TBM Crosswalk'!$I$1008,9,FALSE)=0,"",VLOOKUP(TRM!A4718,'TRM - TBM Crosswalk'!$A$2:'TRM - TBM Crosswalk'!$I$1008,9,FALSE))</f>
        <v>Communication</v>
      </c>
    </row>
    <row r="5802" spans="1:11" x14ac:dyDescent="0.45">
      <c r="A5802" t="str">
        <f>TRM!A4719</f>
        <v>A02.030.360</v>
      </c>
      <c r="B5802" t="str">
        <f>TRM!B4719</f>
        <v>Calendaring</v>
      </c>
      <c r="C5802" t="str">
        <f>TRM!C4719</f>
        <v>Contacts.app - 10.0</v>
      </c>
      <c r="D5802">
        <f>TRM!D4719</f>
        <v>0</v>
      </c>
      <c r="E5802" t="str">
        <f>IF(VLOOKUP(TRM!A4719,'TRM - TBM Crosswalk'!$A$2:'TRM - TBM Crosswalk'!$I$1008,3,FALSE)="N/A","TBD","")</f>
        <v/>
      </c>
      <c r="F5802" t="str">
        <f>IF(VLOOKUP(TRM!A4719,'TRM - TBM Crosswalk'!$A$2:'TRM - TBM Crosswalk'!$I$1008,4,FALSE)=0,"",VLOOKUP(TRM!A4719,'TRM - TBM Crosswalk'!$A$2:'TRM - TBM Crosswalk'!$I$1008,4,FALSE))</f>
        <v/>
      </c>
      <c r="G5802" t="str">
        <f>IF(VLOOKUP(TRM!A4719,'TRM - TBM Crosswalk'!$A$2:'TRM - TBM Crosswalk'!$I$1008,5,FALSE)=0,"",VLOOKUP(TRM!A4719,'TRM - TBM Crosswalk'!$A$2:'TRM - TBM Crosswalk'!$I$1008,5,FALSE))</f>
        <v/>
      </c>
      <c r="H5802" t="str">
        <f>IF(VLOOKUP(TRM!A4719,'TRM - TBM Crosswalk'!$A$2:'TRM - TBM Crosswalk'!$I$1008,6,FALSE)=0,"",VLOOKUP(TRM!A4719,'TRM - TBM Crosswalk'!$A$2:'TRM - TBM Crosswalk'!$I$1008,6,FALSE))</f>
        <v/>
      </c>
      <c r="I5802" t="str">
        <f>IF(VLOOKUP(TRM!A4719,'TRM - TBM Crosswalk'!$A$2:'TRM - TBM Crosswalk'!$I$1008,7,FALSE)=0,"",VLOOKUP(TRM!A4719,'TRM - TBM Crosswalk'!$A$2:'TRM - TBM Crosswalk'!$I$1008,7,FALSE))</f>
        <v>End User Services</v>
      </c>
      <c r="J5802" t="str">
        <f>IF(VLOOKUP(TRM!A4719,'TRM - TBM Crosswalk'!$A$2:'TRM - TBM Crosswalk'!$I$1008,8,FALSE)=0,"",VLOOKUP(TRM!A4719,'TRM - TBM Crosswalk'!$A$2:'TRM - TBM Crosswalk'!$I$1008,8,FALSE))</f>
        <v>Communication &amp; Collaboration</v>
      </c>
      <c r="K5802" t="str">
        <f>IF(VLOOKUP(TRM!A4719,'TRM - TBM Crosswalk'!$A$2:'TRM - TBM Crosswalk'!$I$1008,9,FALSE)=0,"",VLOOKUP(TRM!A4719,'TRM - TBM Crosswalk'!$A$2:'TRM - TBM Crosswalk'!$I$1008,9,FALSE))</f>
        <v>Communication</v>
      </c>
    </row>
    <row r="5803" spans="1:11" x14ac:dyDescent="0.45">
      <c r="A5803" t="str">
        <f>TRM!A4720</f>
        <v>A02.030.360</v>
      </c>
      <c r="B5803" t="str">
        <f>TRM!B4720</f>
        <v>Calendaring</v>
      </c>
      <c r="C5803" t="str">
        <f>TRM!C4720</f>
        <v>Contacts.app - 11.0</v>
      </c>
      <c r="D5803">
        <f>TRM!D4720</f>
        <v>0</v>
      </c>
      <c r="E5803" t="str">
        <f>IF(VLOOKUP(TRM!A4720,'TRM - TBM Crosswalk'!$A$2:'TRM - TBM Crosswalk'!$I$1008,3,FALSE)="N/A","TBD","")</f>
        <v/>
      </c>
      <c r="F5803" t="str">
        <f>IF(VLOOKUP(TRM!A4720,'TRM - TBM Crosswalk'!$A$2:'TRM - TBM Crosswalk'!$I$1008,4,FALSE)=0,"",VLOOKUP(TRM!A4720,'TRM - TBM Crosswalk'!$A$2:'TRM - TBM Crosswalk'!$I$1008,4,FALSE))</f>
        <v/>
      </c>
      <c r="G5803" t="str">
        <f>IF(VLOOKUP(TRM!A4720,'TRM - TBM Crosswalk'!$A$2:'TRM - TBM Crosswalk'!$I$1008,5,FALSE)=0,"",VLOOKUP(TRM!A4720,'TRM - TBM Crosswalk'!$A$2:'TRM - TBM Crosswalk'!$I$1008,5,FALSE))</f>
        <v/>
      </c>
      <c r="H5803" t="str">
        <f>IF(VLOOKUP(TRM!A4720,'TRM - TBM Crosswalk'!$A$2:'TRM - TBM Crosswalk'!$I$1008,6,FALSE)=0,"",VLOOKUP(TRM!A4720,'TRM - TBM Crosswalk'!$A$2:'TRM - TBM Crosswalk'!$I$1008,6,FALSE))</f>
        <v/>
      </c>
      <c r="I5803" t="str">
        <f>IF(VLOOKUP(TRM!A4720,'TRM - TBM Crosswalk'!$A$2:'TRM - TBM Crosswalk'!$I$1008,7,FALSE)=0,"",VLOOKUP(TRM!A4720,'TRM - TBM Crosswalk'!$A$2:'TRM - TBM Crosswalk'!$I$1008,7,FALSE))</f>
        <v>End User Services</v>
      </c>
      <c r="J5803" t="str">
        <f>IF(VLOOKUP(TRM!A4720,'TRM - TBM Crosswalk'!$A$2:'TRM - TBM Crosswalk'!$I$1008,8,FALSE)=0,"",VLOOKUP(TRM!A4720,'TRM - TBM Crosswalk'!$A$2:'TRM - TBM Crosswalk'!$I$1008,8,FALSE))</f>
        <v>Communication &amp; Collaboration</v>
      </c>
      <c r="K5803" t="str">
        <f>IF(VLOOKUP(TRM!A4720,'TRM - TBM Crosswalk'!$A$2:'TRM - TBM Crosswalk'!$I$1008,9,FALSE)=0,"",VLOOKUP(TRM!A4720,'TRM - TBM Crosswalk'!$A$2:'TRM - TBM Crosswalk'!$I$1008,9,FALSE))</f>
        <v>Communication</v>
      </c>
    </row>
    <row r="5804" spans="1:11" x14ac:dyDescent="0.45">
      <c r="A5804" t="str">
        <f>TRM!A4721</f>
        <v>A02.030.360</v>
      </c>
      <c r="B5804" t="str">
        <f>TRM!B4721</f>
        <v>Calendaring</v>
      </c>
      <c r="C5804" t="str">
        <f>TRM!C4721</f>
        <v>Family.app - 1.0</v>
      </c>
      <c r="D5804">
        <f>TRM!D4721</f>
        <v>0</v>
      </c>
      <c r="E5804" t="str">
        <f>IF(VLOOKUP(TRM!A4721,'TRM - TBM Crosswalk'!$A$2:'TRM - TBM Crosswalk'!$I$1008,3,FALSE)="N/A","TBD","")</f>
        <v/>
      </c>
      <c r="F5804" t="str">
        <f>IF(VLOOKUP(TRM!A4721,'TRM - TBM Crosswalk'!$A$2:'TRM - TBM Crosswalk'!$I$1008,4,FALSE)=0,"",VLOOKUP(TRM!A4721,'TRM - TBM Crosswalk'!$A$2:'TRM - TBM Crosswalk'!$I$1008,4,FALSE))</f>
        <v/>
      </c>
      <c r="G5804" t="str">
        <f>IF(VLOOKUP(TRM!A4721,'TRM - TBM Crosswalk'!$A$2:'TRM - TBM Crosswalk'!$I$1008,5,FALSE)=0,"",VLOOKUP(TRM!A4721,'TRM - TBM Crosswalk'!$A$2:'TRM - TBM Crosswalk'!$I$1008,5,FALSE))</f>
        <v/>
      </c>
      <c r="H5804" t="str">
        <f>IF(VLOOKUP(TRM!A4721,'TRM - TBM Crosswalk'!$A$2:'TRM - TBM Crosswalk'!$I$1008,6,FALSE)=0,"",VLOOKUP(TRM!A4721,'TRM - TBM Crosswalk'!$A$2:'TRM - TBM Crosswalk'!$I$1008,6,FALSE))</f>
        <v/>
      </c>
      <c r="I5804" t="str">
        <f>IF(VLOOKUP(TRM!A4721,'TRM - TBM Crosswalk'!$A$2:'TRM - TBM Crosswalk'!$I$1008,7,FALSE)=0,"",VLOOKUP(TRM!A4721,'TRM - TBM Crosswalk'!$A$2:'TRM - TBM Crosswalk'!$I$1008,7,FALSE))</f>
        <v>End User Services</v>
      </c>
      <c r="J5804" t="str">
        <f>IF(VLOOKUP(TRM!A4721,'TRM - TBM Crosswalk'!$A$2:'TRM - TBM Crosswalk'!$I$1008,8,FALSE)=0,"",VLOOKUP(TRM!A4721,'TRM - TBM Crosswalk'!$A$2:'TRM - TBM Crosswalk'!$I$1008,8,FALSE))</f>
        <v>Communication &amp; Collaboration</v>
      </c>
      <c r="K5804" t="str">
        <f>IF(VLOOKUP(TRM!A4721,'TRM - TBM Crosswalk'!$A$2:'TRM - TBM Crosswalk'!$I$1008,9,FALSE)=0,"",VLOOKUP(TRM!A4721,'TRM - TBM Crosswalk'!$A$2:'TRM - TBM Crosswalk'!$I$1008,9,FALSE))</f>
        <v>Communication</v>
      </c>
    </row>
    <row r="5805" spans="1:11" x14ac:dyDescent="0.45">
      <c r="A5805" t="str">
        <f>TRM!A4722</f>
        <v>A02.030.360</v>
      </c>
      <c r="B5805" t="str">
        <f>TRM!B4722</f>
        <v>Calendaring</v>
      </c>
      <c r="C5805" t="str">
        <f>TRM!C4722</f>
        <v>Make Calendar.app</v>
      </c>
      <c r="D5805">
        <f>TRM!D4722</f>
        <v>0</v>
      </c>
      <c r="E5805" t="str">
        <f>IF(VLOOKUP(TRM!A4722,'TRM - TBM Crosswalk'!$A$2:'TRM - TBM Crosswalk'!$I$1008,3,FALSE)="N/A","TBD","")</f>
        <v/>
      </c>
      <c r="F5805" t="str">
        <f>IF(VLOOKUP(TRM!A4722,'TRM - TBM Crosswalk'!$A$2:'TRM - TBM Crosswalk'!$I$1008,4,FALSE)=0,"",VLOOKUP(TRM!A4722,'TRM - TBM Crosswalk'!$A$2:'TRM - TBM Crosswalk'!$I$1008,4,FALSE))</f>
        <v/>
      </c>
      <c r="G5805" t="str">
        <f>IF(VLOOKUP(TRM!A4722,'TRM - TBM Crosswalk'!$A$2:'TRM - TBM Crosswalk'!$I$1008,5,FALSE)=0,"",VLOOKUP(TRM!A4722,'TRM - TBM Crosswalk'!$A$2:'TRM - TBM Crosswalk'!$I$1008,5,FALSE))</f>
        <v/>
      </c>
      <c r="H5805" t="str">
        <f>IF(VLOOKUP(TRM!A4722,'TRM - TBM Crosswalk'!$A$2:'TRM - TBM Crosswalk'!$I$1008,6,FALSE)=0,"",VLOOKUP(TRM!A4722,'TRM - TBM Crosswalk'!$A$2:'TRM - TBM Crosswalk'!$I$1008,6,FALSE))</f>
        <v/>
      </c>
      <c r="I5805" t="str">
        <f>IF(VLOOKUP(TRM!A4722,'TRM - TBM Crosswalk'!$A$2:'TRM - TBM Crosswalk'!$I$1008,7,FALSE)=0,"",VLOOKUP(TRM!A4722,'TRM - TBM Crosswalk'!$A$2:'TRM - TBM Crosswalk'!$I$1008,7,FALSE))</f>
        <v>End User Services</v>
      </c>
      <c r="J5805" t="str">
        <f>IF(VLOOKUP(TRM!A4722,'TRM - TBM Crosswalk'!$A$2:'TRM - TBM Crosswalk'!$I$1008,8,FALSE)=0,"",VLOOKUP(TRM!A4722,'TRM - TBM Crosswalk'!$A$2:'TRM - TBM Crosswalk'!$I$1008,8,FALSE))</f>
        <v>Communication &amp; Collaboration</v>
      </c>
      <c r="K5805" t="str">
        <f>IF(VLOOKUP(TRM!A4722,'TRM - TBM Crosswalk'!$A$2:'TRM - TBM Crosswalk'!$I$1008,9,FALSE)=0,"",VLOOKUP(TRM!A4722,'TRM - TBM Crosswalk'!$A$2:'TRM - TBM Crosswalk'!$I$1008,9,FALSE))</f>
        <v>Communication</v>
      </c>
    </row>
    <row r="5806" spans="1:11" x14ac:dyDescent="0.45">
      <c r="A5806" t="str">
        <f>TRM!A4723</f>
        <v>A02.030.360</v>
      </c>
      <c r="B5806" t="str">
        <f>TRM!B4723</f>
        <v>Calendaring</v>
      </c>
      <c r="C5806" t="str">
        <f>TRM!C4723</f>
        <v>Old Calculator for Windows 10 | 1.1</v>
      </c>
      <c r="D5806">
        <f>TRM!D4723</f>
        <v>0</v>
      </c>
      <c r="E5806" t="str">
        <f>IF(VLOOKUP(TRM!A4723,'TRM - TBM Crosswalk'!$A$2:'TRM - TBM Crosswalk'!$I$1008,3,FALSE)="N/A","TBD","")</f>
        <v/>
      </c>
      <c r="F5806" t="str">
        <f>IF(VLOOKUP(TRM!A4723,'TRM - TBM Crosswalk'!$A$2:'TRM - TBM Crosswalk'!$I$1008,4,FALSE)=0,"",VLOOKUP(TRM!A4723,'TRM - TBM Crosswalk'!$A$2:'TRM - TBM Crosswalk'!$I$1008,4,FALSE))</f>
        <v/>
      </c>
      <c r="G5806" t="str">
        <f>IF(VLOOKUP(TRM!A4723,'TRM - TBM Crosswalk'!$A$2:'TRM - TBM Crosswalk'!$I$1008,5,FALSE)=0,"",VLOOKUP(TRM!A4723,'TRM - TBM Crosswalk'!$A$2:'TRM - TBM Crosswalk'!$I$1008,5,FALSE))</f>
        <v/>
      </c>
      <c r="H5806" t="str">
        <f>IF(VLOOKUP(TRM!A4723,'TRM - TBM Crosswalk'!$A$2:'TRM - TBM Crosswalk'!$I$1008,6,FALSE)=0,"",VLOOKUP(TRM!A4723,'TRM - TBM Crosswalk'!$A$2:'TRM - TBM Crosswalk'!$I$1008,6,FALSE))</f>
        <v/>
      </c>
      <c r="I5806" t="str">
        <f>IF(VLOOKUP(TRM!A4723,'TRM - TBM Crosswalk'!$A$2:'TRM - TBM Crosswalk'!$I$1008,7,FALSE)=0,"",VLOOKUP(TRM!A4723,'TRM - TBM Crosswalk'!$A$2:'TRM - TBM Crosswalk'!$I$1008,7,FALSE))</f>
        <v>End User Services</v>
      </c>
      <c r="J5806" t="str">
        <f>IF(VLOOKUP(TRM!A4723,'TRM - TBM Crosswalk'!$A$2:'TRM - TBM Crosswalk'!$I$1008,8,FALSE)=0,"",VLOOKUP(TRM!A4723,'TRM - TBM Crosswalk'!$A$2:'TRM - TBM Crosswalk'!$I$1008,8,FALSE))</f>
        <v>Communication &amp; Collaboration</v>
      </c>
      <c r="K5806" t="str">
        <f>IF(VLOOKUP(TRM!A4723,'TRM - TBM Crosswalk'!$A$2:'TRM - TBM Crosswalk'!$I$1008,9,FALSE)=0,"",VLOOKUP(TRM!A4723,'TRM - TBM Crosswalk'!$A$2:'TRM - TBM Crosswalk'!$I$1008,9,FALSE))</f>
        <v>Communication</v>
      </c>
    </row>
    <row r="5807" spans="1:11" x14ac:dyDescent="0.45">
      <c r="A5807" t="str">
        <f>TRM!A4724</f>
        <v>A02.030.360</v>
      </c>
      <c r="B5807" t="str">
        <f>TRM!B4724</f>
        <v>Calendaring</v>
      </c>
      <c r="C5807" t="str">
        <f>TRM!C4724</f>
        <v>OutlookTodoistADX | 2.7.8.0</v>
      </c>
      <c r="D5807">
        <f>TRM!D4724</f>
        <v>0</v>
      </c>
      <c r="E5807" t="str">
        <f>IF(VLOOKUP(TRM!A4724,'TRM - TBM Crosswalk'!$A$2:'TRM - TBM Crosswalk'!$I$1008,3,FALSE)="N/A","TBD","")</f>
        <v/>
      </c>
      <c r="F5807" t="str">
        <f>IF(VLOOKUP(TRM!A4724,'TRM - TBM Crosswalk'!$A$2:'TRM - TBM Crosswalk'!$I$1008,4,FALSE)=0,"",VLOOKUP(TRM!A4724,'TRM - TBM Crosswalk'!$A$2:'TRM - TBM Crosswalk'!$I$1008,4,FALSE))</f>
        <v/>
      </c>
      <c r="G5807" t="str">
        <f>IF(VLOOKUP(TRM!A4724,'TRM - TBM Crosswalk'!$A$2:'TRM - TBM Crosswalk'!$I$1008,5,FALSE)=0,"",VLOOKUP(TRM!A4724,'TRM - TBM Crosswalk'!$A$2:'TRM - TBM Crosswalk'!$I$1008,5,FALSE))</f>
        <v/>
      </c>
      <c r="H5807" t="str">
        <f>IF(VLOOKUP(TRM!A4724,'TRM - TBM Crosswalk'!$A$2:'TRM - TBM Crosswalk'!$I$1008,6,FALSE)=0,"",VLOOKUP(TRM!A4724,'TRM - TBM Crosswalk'!$A$2:'TRM - TBM Crosswalk'!$I$1008,6,FALSE))</f>
        <v/>
      </c>
      <c r="I5807" t="str">
        <f>IF(VLOOKUP(TRM!A4724,'TRM - TBM Crosswalk'!$A$2:'TRM - TBM Crosswalk'!$I$1008,7,FALSE)=0,"",VLOOKUP(TRM!A4724,'TRM - TBM Crosswalk'!$A$2:'TRM - TBM Crosswalk'!$I$1008,7,FALSE))</f>
        <v>End User Services</v>
      </c>
      <c r="J5807" t="str">
        <f>IF(VLOOKUP(TRM!A4724,'TRM - TBM Crosswalk'!$A$2:'TRM - TBM Crosswalk'!$I$1008,8,FALSE)=0,"",VLOOKUP(TRM!A4724,'TRM - TBM Crosswalk'!$A$2:'TRM - TBM Crosswalk'!$I$1008,8,FALSE))</f>
        <v>Communication &amp; Collaboration</v>
      </c>
      <c r="K5807" t="str">
        <f>IF(VLOOKUP(TRM!A4724,'TRM - TBM Crosswalk'!$A$2:'TRM - TBM Crosswalk'!$I$1008,9,FALSE)=0,"",VLOOKUP(TRM!A4724,'TRM - TBM Crosswalk'!$A$2:'TRM - TBM Crosswalk'!$I$1008,9,FALSE))</f>
        <v>Communication</v>
      </c>
    </row>
    <row r="5808" spans="1:11" x14ac:dyDescent="0.45">
      <c r="A5808" t="str">
        <f>TRM!A4725</f>
        <v>A02.030.360</v>
      </c>
      <c r="B5808" t="str">
        <f>TRM!B4725</f>
        <v>Calendaring</v>
      </c>
      <c r="C5808" t="str">
        <f>TRM!C4725</f>
        <v>System Scheduler 4.35</v>
      </c>
      <c r="D5808">
        <f>TRM!D4725</f>
        <v>0</v>
      </c>
      <c r="E5808" t="str">
        <f>IF(VLOOKUP(TRM!A4725,'TRM - TBM Crosswalk'!$A$2:'TRM - TBM Crosswalk'!$I$1008,3,FALSE)="N/A","TBD","")</f>
        <v/>
      </c>
      <c r="F5808" t="str">
        <f>IF(VLOOKUP(TRM!A4725,'TRM - TBM Crosswalk'!$A$2:'TRM - TBM Crosswalk'!$I$1008,4,FALSE)=0,"",VLOOKUP(TRM!A4725,'TRM - TBM Crosswalk'!$A$2:'TRM - TBM Crosswalk'!$I$1008,4,FALSE))</f>
        <v/>
      </c>
      <c r="G5808" t="str">
        <f>IF(VLOOKUP(TRM!A4725,'TRM - TBM Crosswalk'!$A$2:'TRM - TBM Crosswalk'!$I$1008,5,FALSE)=0,"",VLOOKUP(TRM!A4725,'TRM - TBM Crosswalk'!$A$2:'TRM - TBM Crosswalk'!$I$1008,5,FALSE))</f>
        <v/>
      </c>
      <c r="H5808" t="str">
        <f>IF(VLOOKUP(TRM!A4725,'TRM - TBM Crosswalk'!$A$2:'TRM - TBM Crosswalk'!$I$1008,6,FALSE)=0,"",VLOOKUP(TRM!A4725,'TRM - TBM Crosswalk'!$A$2:'TRM - TBM Crosswalk'!$I$1008,6,FALSE))</f>
        <v/>
      </c>
      <c r="I5808" t="str">
        <f>IF(VLOOKUP(TRM!A4725,'TRM - TBM Crosswalk'!$A$2:'TRM - TBM Crosswalk'!$I$1008,7,FALSE)=0,"",VLOOKUP(TRM!A4725,'TRM - TBM Crosswalk'!$A$2:'TRM - TBM Crosswalk'!$I$1008,7,FALSE))</f>
        <v>End User Services</v>
      </c>
      <c r="J5808" t="str">
        <f>IF(VLOOKUP(TRM!A4725,'TRM - TBM Crosswalk'!$A$2:'TRM - TBM Crosswalk'!$I$1008,8,FALSE)=0,"",VLOOKUP(TRM!A4725,'TRM - TBM Crosswalk'!$A$2:'TRM - TBM Crosswalk'!$I$1008,8,FALSE))</f>
        <v>Communication &amp; Collaboration</v>
      </c>
      <c r="K5808" t="str">
        <f>IF(VLOOKUP(TRM!A4725,'TRM - TBM Crosswalk'!$A$2:'TRM - TBM Crosswalk'!$I$1008,9,FALSE)=0,"",VLOOKUP(TRM!A4725,'TRM - TBM Crosswalk'!$A$2:'TRM - TBM Crosswalk'!$I$1008,9,FALSE))</f>
        <v>Communication</v>
      </c>
    </row>
    <row r="5809" spans="1:11" x14ac:dyDescent="0.45">
      <c r="A5809" t="str">
        <f>TRM!A4726</f>
        <v>A02.030.360</v>
      </c>
      <c r="B5809" t="str">
        <f>TRM!B4726</f>
        <v>Calendaring</v>
      </c>
      <c r="C5809" t="str">
        <f>TRM!C4726</f>
        <v>Todoist | 2.7.6.0</v>
      </c>
      <c r="D5809">
        <f>TRM!D4726</f>
        <v>0</v>
      </c>
      <c r="E5809" t="str">
        <f>IF(VLOOKUP(TRM!A4726,'TRM - TBM Crosswalk'!$A$2:'TRM - TBM Crosswalk'!$I$1008,3,FALSE)="N/A","TBD","")</f>
        <v/>
      </c>
      <c r="F5809" t="str">
        <f>IF(VLOOKUP(TRM!A4726,'TRM - TBM Crosswalk'!$A$2:'TRM - TBM Crosswalk'!$I$1008,4,FALSE)=0,"",VLOOKUP(TRM!A4726,'TRM - TBM Crosswalk'!$A$2:'TRM - TBM Crosswalk'!$I$1008,4,FALSE))</f>
        <v/>
      </c>
      <c r="G5809" t="str">
        <f>IF(VLOOKUP(TRM!A4726,'TRM - TBM Crosswalk'!$A$2:'TRM - TBM Crosswalk'!$I$1008,5,FALSE)=0,"",VLOOKUP(TRM!A4726,'TRM - TBM Crosswalk'!$A$2:'TRM - TBM Crosswalk'!$I$1008,5,FALSE))</f>
        <v/>
      </c>
      <c r="H5809" t="str">
        <f>IF(VLOOKUP(TRM!A4726,'TRM - TBM Crosswalk'!$A$2:'TRM - TBM Crosswalk'!$I$1008,6,FALSE)=0,"",VLOOKUP(TRM!A4726,'TRM - TBM Crosswalk'!$A$2:'TRM - TBM Crosswalk'!$I$1008,6,FALSE))</f>
        <v/>
      </c>
      <c r="I5809" t="str">
        <f>IF(VLOOKUP(TRM!A4726,'TRM - TBM Crosswalk'!$A$2:'TRM - TBM Crosswalk'!$I$1008,7,FALSE)=0,"",VLOOKUP(TRM!A4726,'TRM - TBM Crosswalk'!$A$2:'TRM - TBM Crosswalk'!$I$1008,7,FALSE))</f>
        <v>End User Services</v>
      </c>
      <c r="J5809" t="str">
        <f>IF(VLOOKUP(TRM!A4726,'TRM - TBM Crosswalk'!$A$2:'TRM - TBM Crosswalk'!$I$1008,8,FALSE)=0,"",VLOOKUP(TRM!A4726,'TRM - TBM Crosswalk'!$A$2:'TRM - TBM Crosswalk'!$I$1008,8,FALSE))</f>
        <v>Communication &amp; Collaboration</v>
      </c>
      <c r="K5809" t="str">
        <f>IF(VLOOKUP(TRM!A4726,'TRM - TBM Crosswalk'!$A$2:'TRM - TBM Crosswalk'!$I$1008,9,FALSE)=0,"",VLOOKUP(TRM!A4726,'TRM - TBM Crosswalk'!$A$2:'TRM - TBM Crosswalk'!$I$1008,9,FALSE))</f>
        <v>Communication</v>
      </c>
    </row>
    <row r="5810" spans="1:11" x14ac:dyDescent="0.45">
      <c r="A5810" t="str">
        <f>TRM!A4863</f>
        <v>A02.030.369#</v>
      </c>
      <c r="B5810" t="str">
        <f>TRM!B4863</f>
        <v>Digital Audio Editing#</v>
      </c>
      <c r="C5810" t="str">
        <f>TRM!C4863</f>
        <v>Audacity | 2.1.0</v>
      </c>
      <c r="D5810">
        <f>TRM!D4863</f>
        <v>0</v>
      </c>
      <c r="E5810" t="str">
        <f>IF(VLOOKUP(TRM!A4863,'TRM - TBM Crosswalk'!$A$2:'TRM - TBM Crosswalk'!$I$1008,3,FALSE)="N/A","TBD","")</f>
        <v/>
      </c>
      <c r="F5810" t="str">
        <f>IF(VLOOKUP(TRM!A4863,'TRM - TBM Crosswalk'!$A$2:'TRM - TBM Crosswalk'!$I$1008,4,FALSE)=0,"",VLOOKUP(TRM!A4863,'TRM - TBM Crosswalk'!$A$2:'TRM - TBM Crosswalk'!$I$1008,4,FALSE))</f>
        <v/>
      </c>
      <c r="G5810" t="str">
        <f>IF(VLOOKUP(TRM!A4863,'TRM - TBM Crosswalk'!$A$2:'TRM - TBM Crosswalk'!$I$1008,5,FALSE)=0,"",VLOOKUP(TRM!A4863,'TRM - TBM Crosswalk'!$A$2:'TRM - TBM Crosswalk'!$I$1008,5,FALSE))</f>
        <v/>
      </c>
      <c r="H5810" t="str">
        <f>IF(VLOOKUP(TRM!A4863,'TRM - TBM Crosswalk'!$A$2:'TRM - TBM Crosswalk'!$I$1008,6,FALSE)=0,"",VLOOKUP(TRM!A4863,'TRM - TBM Crosswalk'!$A$2:'TRM - TBM Crosswalk'!$I$1008,6,FALSE))</f>
        <v/>
      </c>
      <c r="I5810" t="str">
        <f>IF(VLOOKUP(TRM!A4863,'TRM - TBM Crosswalk'!$A$2:'TRM - TBM Crosswalk'!$I$1008,7,FALSE)=0,"",VLOOKUP(TRM!A4863,'TRM - TBM Crosswalk'!$A$2:'TRM - TBM Crosswalk'!$I$1008,7,FALSE))</f>
        <v>End User Services</v>
      </c>
      <c r="J5810" t="str">
        <f>IF(VLOOKUP(TRM!A4863,'TRM - TBM Crosswalk'!$A$2:'TRM - TBM Crosswalk'!$I$1008,8,FALSE)=0,"",VLOOKUP(TRM!A4863,'TRM - TBM Crosswalk'!$A$2:'TRM - TBM Crosswalk'!$I$1008,8,FALSE))</f>
        <v>Communication &amp; Collaboration</v>
      </c>
      <c r="K5810" t="str">
        <f>IF(VLOOKUP(TRM!A4863,'TRM - TBM Crosswalk'!$A$2:'TRM - TBM Crosswalk'!$I$1008,9,FALSE)=0,"",VLOOKUP(TRM!A4863,'TRM - TBM Crosswalk'!$A$2:'TRM - TBM Crosswalk'!$I$1008,9,FALSE))</f>
        <v>Productivity</v>
      </c>
    </row>
    <row r="5811" spans="1:11" x14ac:dyDescent="0.45">
      <c r="A5811" t="str">
        <f>TRM!A4864</f>
        <v>A02.030.369#</v>
      </c>
      <c r="B5811" t="str">
        <f>TRM!B4864</f>
        <v>Digital Audio Editing#</v>
      </c>
      <c r="C5811" t="str">
        <f>TRM!C4864</f>
        <v>Audacity | 2.1.2</v>
      </c>
      <c r="D5811">
        <f>TRM!D4864</f>
        <v>0</v>
      </c>
      <c r="E5811" t="str">
        <f>IF(VLOOKUP(TRM!A4864,'TRM - TBM Crosswalk'!$A$2:'TRM - TBM Crosswalk'!$I$1008,3,FALSE)="N/A","TBD","")</f>
        <v/>
      </c>
      <c r="F5811" t="str">
        <f>IF(VLOOKUP(TRM!A4864,'TRM - TBM Crosswalk'!$A$2:'TRM - TBM Crosswalk'!$I$1008,4,FALSE)=0,"",VLOOKUP(TRM!A4864,'TRM - TBM Crosswalk'!$A$2:'TRM - TBM Crosswalk'!$I$1008,4,FALSE))</f>
        <v/>
      </c>
      <c r="G5811" t="str">
        <f>IF(VLOOKUP(TRM!A4864,'TRM - TBM Crosswalk'!$A$2:'TRM - TBM Crosswalk'!$I$1008,5,FALSE)=0,"",VLOOKUP(TRM!A4864,'TRM - TBM Crosswalk'!$A$2:'TRM - TBM Crosswalk'!$I$1008,5,FALSE))</f>
        <v/>
      </c>
      <c r="H5811" t="str">
        <f>IF(VLOOKUP(TRM!A4864,'TRM - TBM Crosswalk'!$A$2:'TRM - TBM Crosswalk'!$I$1008,6,FALSE)=0,"",VLOOKUP(TRM!A4864,'TRM - TBM Crosswalk'!$A$2:'TRM - TBM Crosswalk'!$I$1008,6,FALSE))</f>
        <v/>
      </c>
      <c r="I5811" t="str">
        <f>IF(VLOOKUP(TRM!A4864,'TRM - TBM Crosswalk'!$A$2:'TRM - TBM Crosswalk'!$I$1008,7,FALSE)=0,"",VLOOKUP(TRM!A4864,'TRM - TBM Crosswalk'!$A$2:'TRM - TBM Crosswalk'!$I$1008,7,FALSE))</f>
        <v>End User Services</v>
      </c>
      <c r="J5811" t="str">
        <f>IF(VLOOKUP(TRM!A4864,'TRM - TBM Crosswalk'!$A$2:'TRM - TBM Crosswalk'!$I$1008,8,FALSE)=0,"",VLOOKUP(TRM!A4864,'TRM - TBM Crosswalk'!$A$2:'TRM - TBM Crosswalk'!$I$1008,8,FALSE))</f>
        <v>Communication &amp; Collaboration</v>
      </c>
      <c r="K5811" t="str">
        <f>IF(VLOOKUP(TRM!A4864,'TRM - TBM Crosswalk'!$A$2:'TRM - TBM Crosswalk'!$I$1008,9,FALSE)=0,"",VLOOKUP(TRM!A4864,'TRM - TBM Crosswalk'!$A$2:'TRM - TBM Crosswalk'!$I$1008,9,FALSE))</f>
        <v>Productivity</v>
      </c>
    </row>
    <row r="5812" spans="1:11" x14ac:dyDescent="0.45">
      <c r="A5812" t="str">
        <f>TRM!A4947</f>
        <v>A02.030.370#</v>
      </c>
      <c r="B5812" t="str">
        <f>TRM!B4947</f>
        <v>Digital Video Editing</v>
      </c>
      <c r="C5812" t="str">
        <f>TRM!C4947</f>
        <v>ANMLBETA_1_0_5.app - 3.9.1.335</v>
      </c>
      <c r="D5812">
        <f>TRM!D4947</f>
        <v>0</v>
      </c>
      <c r="E5812" t="str">
        <f>IF(VLOOKUP(TRM!A4947,'TRM - TBM Crosswalk'!$A$2:'TRM - TBM Crosswalk'!$I$1008,3,FALSE)="N/A","TBD","")</f>
        <v/>
      </c>
      <c r="F5812" t="str">
        <f>IF(VLOOKUP(TRM!A4947,'TRM - TBM Crosswalk'!$A$2:'TRM - TBM Crosswalk'!$I$1008,4,FALSE)=0,"",VLOOKUP(TRM!A4947,'TRM - TBM Crosswalk'!$A$2:'TRM - TBM Crosswalk'!$I$1008,4,FALSE))</f>
        <v/>
      </c>
      <c r="G5812" t="str">
        <f>IF(VLOOKUP(TRM!A4947,'TRM - TBM Crosswalk'!$A$2:'TRM - TBM Crosswalk'!$I$1008,5,FALSE)=0,"",VLOOKUP(TRM!A4947,'TRM - TBM Crosswalk'!$A$2:'TRM - TBM Crosswalk'!$I$1008,5,FALSE))</f>
        <v/>
      </c>
      <c r="H5812" t="str">
        <f>IF(VLOOKUP(TRM!A4947,'TRM - TBM Crosswalk'!$A$2:'TRM - TBM Crosswalk'!$I$1008,6,FALSE)=0,"",VLOOKUP(TRM!A4947,'TRM - TBM Crosswalk'!$A$2:'TRM - TBM Crosswalk'!$I$1008,6,FALSE))</f>
        <v/>
      </c>
      <c r="I5812" t="str">
        <f>IF(VLOOKUP(TRM!A4947,'TRM - TBM Crosswalk'!$A$2:'TRM - TBM Crosswalk'!$I$1008,7,FALSE)=0,"",VLOOKUP(TRM!A4947,'TRM - TBM Crosswalk'!$A$2:'TRM - TBM Crosswalk'!$I$1008,7,FALSE))</f>
        <v>End User Services</v>
      </c>
      <c r="J5812" t="str">
        <f>IF(VLOOKUP(TRM!A4947,'TRM - TBM Crosswalk'!$A$2:'TRM - TBM Crosswalk'!$I$1008,8,FALSE)=0,"",VLOOKUP(TRM!A4947,'TRM - TBM Crosswalk'!$A$2:'TRM - TBM Crosswalk'!$I$1008,8,FALSE))</f>
        <v>Communication &amp; Collaboration</v>
      </c>
      <c r="K5812" t="str">
        <f>IF(VLOOKUP(TRM!A4947,'TRM - TBM Crosswalk'!$A$2:'TRM - TBM Crosswalk'!$I$1008,9,FALSE)=0,"",VLOOKUP(TRM!A4947,'TRM - TBM Crosswalk'!$A$2:'TRM - TBM Crosswalk'!$I$1008,9,FALSE))</f>
        <v>Productivity</v>
      </c>
    </row>
    <row r="5813" spans="1:11" x14ac:dyDescent="0.45">
      <c r="A5813" t="str">
        <f>TRM!A5131</f>
        <v>A02.030.371#</v>
      </c>
      <c r="B5813" t="str">
        <f>TRM!B5131</f>
        <v>Collaboration Tools</v>
      </c>
      <c r="C5813" t="str">
        <f>TRM!C5131</f>
        <v>KODAK i1100 - Smart Touch | 1.7.51.436</v>
      </c>
      <c r="D5813">
        <f>TRM!D5131</f>
        <v>0</v>
      </c>
      <c r="E5813" t="str">
        <f>IF(VLOOKUP(TRM!A5131,'TRM - TBM Crosswalk'!$A$2:'TRM - TBM Crosswalk'!$I$1008,3,FALSE)="N/A","TBD","")</f>
        <v/>
      </c>
      <c r="F5813" t="str">
        <f>IF(VLOOKUP(TRM!A5131,'TRM - TBM Crosswalk'!$A$2:'TRM - TBM Crosswalk'!$I$1008,4,FALSE)=0,"",VLOOKUP(TRM!A5131,'TRM - TBM Crosswalk'!$A$2:'TRM - TBM Crosswalk'!$I$1008,4,FALSE))</f>
        <v/>
      </c>
      <c r="G5813" t="str">
        <f>IF(VLOOKUP(TRM!A5131,'TRM - TBM Crosswalk'!$A$2:'TRM - TBM Crosswalk'!$I$1008,5,FALSE)=0,"",VLOOKUP(TRM!A5131,'TRM - TBM Crosswalk'!$A$2:'TRM - TBM Crosswalk'!$I$1008,5,FALSE))</f>
        <v/>
      </c>
      <c r="H5813" t="str">
        <f>IF(VLOOKUP(TRM!A5131,'TRM - TBM Crosswalk'!$A$2:'TRM - TBM Crosswalk'!$I$1008,6,FALSE)=0,"",VLOOKUP(TRM!A5131,'TRM - TBM Crosswalk'!$A$2:'TRM - TBM Crosswalk'!$I$1008,6,FALSE))</f>
        <v/>
      </c>
      <c r="I5813" t="str">
        <f>IF(VLOOKUP(TRM!A5131,'TRM - TBM Crosswalk'!$A$2:'TRM - TBM Crosswalk'!$I$1008,7,FALSE)=0,"",VLOOKUP(TRM!A5131,'TRM - TBM Crosswalk'!$A$2:'TRM - TBM Crosswalk'!$I$1008,7,FALSE))</f>
        <v>End User Services</v>
      </c>
      <c r="J5813" t="str">
        <f>IF(VLOOKUP(TRM!A5131,'TRM - TBM Crosswalk'!$A$2:'TRM - TBM Crosswalk'!$I$1008,8,FALSE)=0,"",VLOOKUP(TRM!A5131,'TRM - TBM Crosswalk'!$A$2:'TRM - TBM Crosswalk'!$I$1008,8,FALSE))</f>
        <v>Communication &amp; Collaboration</v>
      </c>
      <c r="K5813" t="str">
        <f>IF(VLOOKUP(TRM!A5131,'TRM - TBM Crosswalk'!$A$2:'TRM - TBM Crosswalk'!$I$1008,9,FALSE)=0,"",VLOOKUP(TRM!A5131,'TRM - TBM Crosswalk'!$A$2:'TRM - TBM Crosswalk'!$I$1008,9,FALSE))</f>
        <v>Collaboration</v>
      </c>
    </row>
    <row r="5814" spans="1:11" x14ac:dyDescent="0.45">
      <c r="A5814" t="str">
        <f>TRM!A5253</f>
        <v>A02.031.383</v>
      </c>
      <c r="B5814" t="str">
        <f>TRM!B5253</f>
        <v>Computer Aided Design</v>
      </c>
      <c r="C5814" t="str">
        <f>TRM!C5253</f>
        <v>Autodesk Advanced Material Library Base Resolution Image Library 2019 | 17.11.3.0</v>
      </c>
      <c r="D5814">
        <f>TRM!D5253</f>
        <v>0</v>
      </c>
      <c r="E5814" t="str">
        <f>IF(VLOOKUP(TRM!A5253,'TRM - TBM Crosswalk'!$A$2:'TRM - TBM Crosswalk'!$I$1008,3,FALSE)="N/A","TBD","")</f>
        <v/>
      </c>
      <c r="F5814" t="str">
        <f>IF(VLOOKUP(TRM!A5253,'TRM - TBM Crosswalk'!$A$2:'TRM - TBM Crosswalk'!$I$1008,4,FALSE)=0,"",VLOOKUP(TRM!A5253,'TRM - TBM Crosswalk'!$A$2:'TRM - TBM Crosswalk'!$I$1008,4,FALSE))</f>
        <v/>
      </c>
      <c r="G5814" t="str">
        <f>IF(VLOOKUP(TRM!A5253,'TRM - TBM Crosswalk'!$A$2:'TRM - TBM Crosswalk'!$I$1008,5,FALSE)=0,"",VLOOKUP(TRM!A5253,'TRM - TBM Crosswalk'!$A$2:'TRM - TBM Crosswalk'!$I$1008,5,FALSE))</f>
        <v/>
      </c>
      <c r="H5814" t="str">
        <f>IF(VLOOKUP(TRM!A5253,'TRM - TBM Crosswalk'!$A$2:'TRM - TBM Crosswalk'!$I$1008,6,FALSE)=0,"",VLOOKUP(TRM!A5253,'TRM - TBM Crosswalk'!$A$2:'TRM - TBM Crosswalk'!$I$1008,6,FALSE))</f>
        <v/>
      </c>
      <c r="I5814" t="str">
        <f>IF(VLOOKUP(TRM!A5253,'TRM - TBM Crosswalk'!$A$2:'TRM - TBM Crosswalk'!$I$1008,7,FALSE)=0,"",VLOOKUP(TRM!A5253,'TRM - TBM Crosswalk'!$A$2:'TRM - TBM Crosswalk'!$I$1008,7,FALSE))</f>
        <v>Platform Services</v>
      </c>
      <c r="J5814" t="str">
        <f>IF(VLOOKUP(TRM!A5253,'TRM - TBM Crosswalk'!$A$2:'TRM - TBM Crosswalk'!$I$1008,8,FALSE)=0,"",VLOOKUP(TRM!A5253,'TRM - TBM Crosswalk'!$A$2:'TRM - TBM Crosswalk'!$I$1008,8,FALSE))</f>
        <v>Data Services</v>
      </c>
      <c r="K5814" t="str">
        <f>IF(VLOOKUP(TRM!A5253,'TRM - TBM Crosswalk'!$A$2:'TRM - TBM Crosswalk'!$I$1008,9,FALSE)=0,"",VLOOKUP(TRM!A5253,'TRM - TBM Crosswalk'!$A$2:'TRM - TBM Crosswalk'!$I$1008,9,FALSE))</f>
        <v>Data Analytics &amp; Visualizations</v>
      </c>
    </row>
    <row r="5815" spans="1:11" x14ac:dyDescent="0.45">
      <c r="A5815" t="str">
        <f>TRM!A7576</f>
        <v>B10.813.263</v>
      </c>
      <c r="B5815" t="str">
        <f>TRM!B7576</f>
        <v>System and Network Monitoring</v>
      </c>
      <c r="C5815" t="str">
        <f>TRM!C7576</f>
        <v>Intel(R) Network Connections | 20.3.300.1</v>
      </c>
      <c r="D5815">
        <f>TRM!D7576</f>
        <v>0</v>
      </c>
      <c r="E5815" t="str">
        <f>IF(VLOOKUP(TRM!A7576,'TRM - TBM Crosswalk'!$A$2:'TRM - TBM Crosswalk'!$I$1008,3,FALSE)="N/A","TBD","")</f>
        <v/>
      </c>
      <c r="F5815" t="str">
        <f>IF(VLOOKUP(TRM!A7576,'TRM - TBM Crosswalk'!$A$2:'TRM - TBM Crosswalk'!$I$1008,4,FALSE)=0,"",VLOOKUP(TRM!A7576,'TRM - TBM Crosswalk'!$A$2:'TRM - TBM Crosswalk'!$I$1008,4,FALSE))</f>
        <v/>
      </c>
      <c r="G5815" t="str">
        <f>IF(VLOOKUP(TRM!A7576,'TRM - TBM Crosswalk'!$A$2:'TRM - TBM Crosswalk'!$I$1008,5,FALSE)=0,"",VLOOKUP(TRM!A7576,'TRM - TBM Crosswalk'!$A$2:'TRM - TBM Crosswalk'!$I$1008,5,FALSE))</f>
        <v/>
      </c>
      <c r="H5815" t="str">
        <f>IF(VLOOKUP(TRM!A7576,'TRM - TBM Crosswalk'!$A$2:'TRM - TBM Crosswalk'!$I$1008,6,FALSE)=0,"",VLOOKUP(TRM!A7576,'TRM - TBM Crosswalk'!$A$2:'TRM - TBM Crosswalk'!$I$1008,6,FALSE))</f>
        <v/>
      </c>
      <c r="I5815" t="str">
        <f>IF(VLOOKUP(TRM!A7576,'TRM - TBM Crosswalk'!$A$2:'TRM - TBM Crosswalk'!$I$1008,7,FALSE)=0,"",VLOOKUP(TRM!A7576,'TRM - TBM Crosswalk'!$A$2:'TRM - TBM Crosswalk'!$I$1008,7,FALSE))</f>
        <v>Delivery Services</v>
      </c>
      <c r="J5815" t="str">
        <f>IF(VLOOKUP(TRM!A7576,'TRM - TBM Crosswalk'!$A$2:'TRM - TBM Crosswalk'!$I$1008,8,FALSE)=0,"",VLOOKUP(TRM!A7576,'TRM - TBM Crosswalk'!$A$2:'TRM - TBM Crosswalk'!$I$1008,8,FALSE))</f>
        <v>Operations</v>
      </c>
      <c r="K5815" t="str">
        <f>IF(VLOOKUP(TRM!A7576,'TRM - TBM Crosswalk'!$A$2:'TRM - TBM Crosswalk'!$I$1008,9,FALSE)=0,"",VLOOKUP(TRM!A7576,'TRM - TBM Crosswalk'!$A$2:'TRM - TBM Crosswalk'!$I$1008,9,FALSE))</f>
        <v>Event Management</v>
      </c>
    </row>
    <row r="5816" spans="1:11" x14ac:dyDescent="0.45">
      <c r="A5816" t="str">
        <f>TRM!A8336</f>
        <v>I01.002.206#</v>
      </c>
      <c r="B5816" t="str">
        <f>TRM!B8336</f>
        <v>Operating System - UNIX Design</v>
      </c>
      <c r="C5816" t="str">
        <f>TRM!C8336</f>
        <v>iMovie.app - 10.1.10</v>
      </c>
      <c r="D5816">
        <f>TRM!D8336</f>
        <v>0</v>
      </c>
      <c r="E5816" t="str">
        <f>IF(VLOOKUP(TRM!A8336,'TRM - TBM Crosswalk'!$A$2:'TRM - TBM Crosswalk'!$I$1008,3,FALSE)="N/A","TBD","")</f>
        <v/>
      </c>
      <c r="F5816" t="str">
        <f>IF(VLOOKUP(TRM!A8336,'TRM - TBM Crosswalk'!$A$2:'TRM - TBM Crosswalk'!$I$1008,4,FALSE)=0,"",VLOOKUP(TRM!A8336,'TRM - TBM Crosswalk'!$A$2:'TRM - TBM Crosswalk'!$I$1008,4,FALSE))</f>
        <v/>
      </c>
      <c r="G5816" t="str">
        <f>IF(VLOOKUP(TRM!A8336,'TRM - TBM Crosswalk'!$A$2:'TRM - TBM Crosswalk'!$I$1008,5,FALSE)=0,"",VLOOKUP(TRM!A8336,'TRM - TBM Crosswalk'!$A$2:'TRM - TBM Crosswalk'!$I$1008,5,FALSE))</f>
        <v>Compute</v>
      </c>
      <c r="H5816" t="str">
        <f>IF(VLOOKUP(TRM!A8336,'TRM - TBM Crosswalk'!$A$2:'TRM - TBM Crosswalk'!$I$1008,6,FALSE)=0,"",VLOOKUP(TRM!A8336,'TRM - TBM Crosswalk'!$A$2:'TRM - TBM Crosswalk'!$I$1008,6,FALSE))</f>
        <v xml:space="preserve">Unix </v>
      </c>
      <c r="I5816" t="str">
        <f>IF(VLOOKUP(TRM!A8336,'TRM - TBM Crosswalk'!$A$2:'TRM - TBM Crosswalk'!$I$1008,7,FALSE)=0,"",VLOOKUP(TRM!A8336,'TRM - TBM Crosswalk'!$A$2:'TRM - TBM Crosswalk'!$I$1008,7,FALSE))</f>
        <v/>
      </c>
      <c r="J5816" t="str">
        <f>IF(VLOOKUP(TRM!A8336,'TRM - TBM Crosswalk'!$A$2:'TRM - TBM Crosswalk'!$I$1008,8,FALSE)=0,"",VLOOKUP(TRM!A8336,'TRM - TBM Crosswalk'!$A$2:'TRM - TBM Crosswalk'!$I$1008,8,FALSE))</f>
        <v/>
      </c>
      <c r="K5816" t="str">
        <f>IF(VLOOKUP(TRM!A8336,'TRM - TBM Crosswalk'!$A$2:'TRM - TBM Crosswalk'!$I$1008,9,FALSE)=0,"",VLOOKUP(TRM!A8336,'TRM - TBM Crosswalk'!$A$2:'TRM - TBM Crosswalk'!$I$1008,9,FALSE))</f>
        <v/>
      </c>
    </row>
    <row r="5817" spans="1:11" x14ac:dyDescent="0.45">
      <c r="A5817" t="str">
        <f>TRM!A9087</f>
        <v>I01.003.306#</v>
      </c>
      <c r="B5817" t="str">
        <f>TRM!B9087</f>
        <v>Cell phone, Cell Service</v>
      </c>
      <c r="C5817" t="str">
        <f>TRM!C9087</f>
        <v>PANTECH UML290 | 4.11.2.0</v>
      </c>
      <c r="D5817">
        <f>TRM!D9087</f>
        <v>0</v>
      </c>
      <c r="E5817" t="str">
        <f>IF(VLOOKUP(TRM!A9087,'TRM - TBM Crosswalk'!$A$2:'TRM - TBM Crosswalk'!$I$1008,3,FALSE)="N/A","TBD","")</f>
        <v>TBD</v>
      </c>
      <c r="F5817" t="str">
        <f>IF(VLOOKUP(TRM!A9087,'TRM - TBM Crosswalk'!$A$2:'TRM - TBM Crosswalk'!$I$1008,4,FALSE)=0,"",VLOOKUP(TRM!A9087,'TRM - TBM Crosswalk'!$A$2:'TRM - TBM Crosswalk'!$I$1008,4,FALSE))</f>
        <v/>
      </c>
      <c r="G5817" t="str">
        <f>IF(VLOOKUP(TRM!A9087,'TRM - TBM Crosswalk'!$A$2:'TRM - TBM Crosswalk'!$I$1008,5,FALSE)=0,"",VLOOKUP(TRM!A9087,'TRM - TBM Crosswalk'!$A$2:'TRM - TBM Crosswalk'!$I$1008,5,FALSE))</f>
        <v/>
      </c>
      <c r="H5817" t="str">
        <f>IF(VLOOKUP(TRM!A9087,'TRM - TBM Crosswalk'!$A$2:'TRM - TBM Crosswalk'!$I$1008,6,FALSE)=0,"",VLOOKUP(TRM!A9087,'TRM - TBM Crosswalk'!$A$2:'TRM - TBM Crosswalk'!$I$1008,6,FALSE))</f>
        <v/>
      </c>
      <c r="I5817" t="str">
        <f>IF(VLOOKUP(TRM!A9087,'TRM - TBM Crosswalk'!$A$2:'TRM - TBM Crosswalk'!$I$1008,7,FALSE)=0,"",VLOOKUP(TRM!A9087,'TRM - TBM Crosswalk'!$A$2:'TRM - TBM Crosswalk'!$I$1008,7,FALSE))</f>
        <v/>
      </c>
      <c r="J5817" t="str">
        <f>IF(VLOOKUP(TRM!A9087,'TRM - TBM Crosswalk'!$A$2:'TRM - TBM Crosswalk'!$I$1008,8,FALSE)=0,"",VLOOKUP(TRM!A9087,'TRM - TBM Crosswalk'!$A$2:'TRM - TBM Crosswalk'!$I$1008,8,FALSE))</f>
        <v/>
      </c>
      <c r="K5817" t="str">
        <f>IF(VLOOKUP(TRM!A9087,'TRM - TBM Crosswalk'!$A$2:'TRM - TBM Crosswalk'!$I$1008,9,FALSE)=0,"",VLOOKUP(TRM!A9087,'TRM - TBM Crosswalk'!$A$2:'TRM - TBM Crosswalk'!$I$1008,9,FALSE))</f>
        <v/>
      </c>
    </row>
    <row r="5818" spans="1:11" x14ac:dyDescent="0.45">
      <c r="A5818" t="str">
        <f>TRM!A9088</f>
        <v>I01.003.306#</v>
      </c>
      <c r="B5818" t="str">
        <f>TRM!B9088</f>
        <v>Cell phone, Cell Service</v>
      </c>
      <c r="C5818" t="str">
        <f>TRM!C9088</f>
        <v>PANTECH UML290 | 4.14.8.0</v>
      </c>
      <c r="D5818">
        <f>TRM!D9088</f>
        <v>0</v>
      </c>
      <c r="E5818" t="str">
        <f>IF(VLOOKUP(TRM!A9088,'TRM - TBM Crosswalk'!$A$2:'TRM - TBM Crosswalk'!$I$1008,3,FALSE)="N/A","TBD","")</f>
        <v>TBD</v>
      </c>
      <c r="F5818" t="str">
        <f>IF(VLOOKUP(TRM!A9088,'TRM - TBM Crosswalk'!$A$2:'TRM - TBM Crosswalk'!$I$1008,4,FALSE)=0,"",VLOOKUP(TRM!A9088,'TRM - TBM Crosswalk'!$A$2:'TRM - TBM Crosswalk'!$I$1008,4,FALSE))</f>
        <v/>
      </c>
      <c r="G5818" t="str">
        <f>IF(VLOOKUP(TRM!A9088,'TRM - TBM Crosswalk'!$A$2:'TRM - TBM Crosswalk'!$I$1008,5,FALSE)=0,"",VLOOKUP(TRM!A9088,'TRM - TBM Crosswalk'!$A$2:'TRM - TBM Crosswalk'!$I$1008,5,FALSE))</f>
        <v/>
      </c>
      <c r="H5818" t="str">
        <f>IF(VLOOKUP(TRM!A9088,'TRM - TBM Crosswalk'!$A$2:'TRM - TBM Crosswalk'!$I$1008,6,FALSE)=0,"",VLOOKUP(TRM!A9088,'TRM - TBM Crosswalk'!$A$2:'TRM - TBM Crosswalk'!$I$1008,6,FALSE))</f>
        <v/>
      </c>
      <c r="I5818" t="str">
        <f>IF(VLOOKUP(TRM!A9088,'TRM - TBM Crosswalk'!$A$2:'TRM - TBM Crosswalk'!$I$1008,7,FALSE)=0,"",VLOOKUP(TRM!A9088,'TRM - TBM Crosswalk'!$A$2:'TRM - TBM Crosswalk'!$I$1008,7,FALSE))</f>
        <v/>
      </c>
      <c r="J5818" t="str">
        <f>IF(VLOOKUP(TRM!A9088,'TRM - TBM Crosswalk'!$A$2:'TRM - TBM Crosswalk'!$I$1008,8,FALSE)=0,"",VLOOKUP(TRM!A9088,'TRM - TBM Crosswalk'!$A$2:'TRM - TBM Crosswalk'!$I$1008,8,FALSE))</f>
        <v/>
      </c>
      <c r="K5818" t="str">
        <f>IF(VLOOKUP(TRM!A9088,'TRM - TBM Crosswalk'!$A$2:'TRM - TBM Crosswalk'!$I$1008,9,FALSE)=0,"",VLOOKUP(TRM!A9088,'TRM - TBM Crosswalk'!$A$2:'TRM - TBM Crosswalk'!$I$1008,9,FALSE))</f>
        <v/>
      </c>
    </row>
    <row r="5819" spans="1:11" x14ac:dyDescent="0.45">
      <c r="A5819" t="str">
        <f>TRM!A9089</f>
        <v>I01.003.306#</v>
      </c>
      <c r="B5819" t="str">
        <f>TRM!B9089</f>
        <v>Cell Phone, Cell Service</v>
      </c>
      <c r="C5819" t="str">
        <f>TRM!C9089</f>
        <v>Sierra Wireless Skylight | 6.0.4294.7806</v>
      </c>
      <c r="D5819">
        <f>TRM!D9089</f>
        <v>0</v>
      </c>
      <c r="E5819" t="str">
        <f>IF(VLOOKUP(TRM!A9089,'TRM - TBM Crosswalk'!$A$2:'TRM - TBM Crosswalk'!$I$1008,3,FALSE)="N/A","TBD","")</f>
        <v>TBD</v>
      </c>
      <c r="F5819" t="str">
        <f>IF(VLOOKUP(TRM!A9089,'TRM - TBM Crosswalk'!$A$2:'TRM - TBM Crosswalk'!$I$1008,4,FALSE)=0,"",VLOOKUP(TRM!A9089,'TRM - TBM Crosswalk'!$A$2:'TRM - TBM Crosswalk'!$I$1008,4,FALSE))</f>
        <v/>
      </c>
      <c r="G5819" t="str">
        <f>IF(VLOOKUP(TRM!A9089,'TRM - TBM Crosswalk'!$A$2:'TRM - TBM Crosswalk'!$I$1008,5,FALSE)=0,"",VLOOKUP(TRM!A9089,'TRM - TBM Crosswalk'!$A$2:'TRM - TBM Crosswalk'!$I$1008,5,FALSE))</f>
        <v/>
      </c>
      <c r="H5819" t="str">
        <f>IF(VLOOKUP(TRM!A9089,'TRM - TBM Crosswalk'!$A$2:'TRM - TBM Crosswalk'!$I$1008,6,FALSE)=0,"",VLOOKUP(TRM!A9089,'TRM - TBM Crosswalk'!$A$2:'TRM - TBM Crosswalk'!$I$1008,6,FALSE))</f>
        <v/>
      </c>
      <c r="I5819" t="str">
        <f>IF(VLOOKUP(TRM!A9089,'TRM - TBM Crosswalk'!$A$2:'TRM - TBM Crosswalk'!$I$1008,7,FALSE)=0,"",VLOOKUP(TRM!A9089,'TRM - TBM Crosswalk'!$A$2:'TRM - TBM Crosswalk'!$I$1008,7,FALSE))</f>
        <v/>
      </c>
      <c r="J5819" t="str">
        <f>IF(VLOOKUP(TRM!A9089,'TRM - TBM Crosswalk'!$A$2:'TRM - TBM Crosswalk'!$I$1008,8,FALSE)=0,"",VLOOKUP(TRM!A9089,'TRM - TBM Crosswalk'!$A$2:'TRM - TBM Crosswalk'!$I$1008,8,FALSE))</f>
        <v/>
      </c>
      <c r="K5819" t="str">
        <f>IF(VLOOKUP(TRM!A9089,'TRM - TBM Crosswalk'!$A$2:'TRM - TBM Crosswalk'!$I$1008,9,FALSE)=0,"",VLOOKUP(TRM!A9089,'TRM - TBM Crosswalk'!$A$2:'TRM - TBM Crosswalk'!$I$1008,9,FALSE))</f>
        <v/>
      </c>
    </row>
    <row r="5820" spans="1:11" x14ac:dyDescent="0.45">
      <c r="A5820" t="str">
        <f>TRM!A9090</f>
        <v>I01.003.306#</v>
      </c>
      <c r="B5820" t="str">
        <f>TRM!B9090</f>
        <v>Cell Phone, Cell Service</v>
      </c>
      <c r="C5820" t="str">
        <f>TRM!C9090</f>
        <v>Sierra Wireless Skylight | 6.0.4305.7401</v>
      </c>
      <c r="D5820">
        <f>TRM!D9090</f>
        <v>0</v>
      </c>
      <c r="E5820" t="str">
        <f>IF(VLOOKUP(TRM!A9090,'TRM - TBM Crosswalk'!$A$2:'TRM - TBM Crosswalk'!$I$1008,3,FALSE)="N/A","TBD","")</f>
        <v>TBD</v>
      </c>
      <c r="F5820" t="str">
        <f>IF(VLOOKUP(TRM!A9090,'TRM - TBM Crosswalk'!$A$2:'TRM - TBM Crosswalk'!$I$1008,4,FALSE)=0,"",VLOOKUP(TRM!A9090,'TRM - TBM Crosswalk'!$A$2:'TRM - TBM Crosswalk'!$I$1008,4,FALSE))</f>
        <v/>
      </c>
      <c r="G5820" t="str">
        <f>IF(VLOOKUP(TRM!A9090,'TRM - TBM Crosswalk'!$A$2:'TRM - TBM Crosswalk'!$I$1008,5,FALSE)=0,"",VLOOKUP(TRM!A9090,'TRM - TBM Crosswalk'!$A$2:'TRM - TBM Crosswalk'!$I$1008,5,FALSE))</f>
        <v/>
      </c>
      <c r="H5820" t="str">
        <f>IF(VLOOKUP(TRM!A9090,'TRM - TBM Crosswalk'!$A$2:'TRM - TBM Crosswalk'!$I$1008,6,FALSE)=0,"",VLOOKUP(TRM!A9090,'TRM - TBM Crosswalk'!$A$2:'TRM - TBM Crosswalk'!$I$1008,6,FALSE))</f>
        <v/>
      </c>
      <c r="I5820" t="str">
        <f>IF(VLOOKUP(TRM!A9090,'TRM - TBM Crosswalk'!$A$2:'TRM - TBM Crosswalk'!$I$1008,7,FALSE)=0,"",VLOOKUP(TRM!A9090,'TRM - TBM Crosswalk'!$A$2:'TRM - TBM Crosswalk'!$I$1008,7,FALSE))</f>
        <v/>
      </c>
      <c r="J5820" t="str">
        <f>IF(VLOOKUP(TRM!A9090,'TRM - TBM Crosswalk'!$A$2:'TRM - TBM Crosswalk'!$I$1008,8,FALSE)=0,"",VLOOKUP(TRM!A9090,'TRM - TBM Crosswalk'!$A$2:'TRM - TBM Crosswalk'!$I$1008,8,FALSE))</f>
        <v/>
      </c>
      <c r="K5820" t="str">
        <f>IF(VLOOKUP(TRM!A9090,'TRM - TBM Crosswalk'!$A$2:'TRM - TBM Crosswalk'!$I$1008,9,FALSE)=0,"",VLOOKUP(TRM!A9090,'TRM - TBM Crosswalk'!$A$2:'TRM - TBM Crosswalk'!$I$1008,9,FALSE))</f>
        <v/>
      </c>
    </row>
    <row r="5821" spans="1:11" x14ac:dyDescent="0.45">
      <c r="A5821" t="str">
        <f>TRM!A9091</f>
        <v>I01.003.307#</v>
      </c>
      <c r="B5821" t="str">
        <f>TRM!B9091</f>
        <v>Bluetooth</v>
      </c>
      <c r="C5821" t="str">
        <f>TRM!C9091</f>
        <v>Bluetooth Setup Assistant.app - 5.0.5</v>
      </c>
      <c r="D5821">
        <f>TRM!D9091</f>
        <v>0</v>
      </c>
      <c r="E5821" t="str">
        <f>IF(VLOOKUP(TRM!A9091,'TRM - TBM Crosswalk'!$A$2:'TRM - TBM Crosswalk'!$I$1008,3,FALSE)="N/A","TBD","")</f>
        <v>TBD</v>
      </c>
      <c r="F5821" t="str">
        <f>IF(VLOOKUP(TRM!A9091,'TRM - TBM Crosswalk'!$A$2:'TRM - TBM Crosswalk'!$I$1008,4,FALSE)=0,"",VLOOKUP(TRM!A9091,'TRM - TBM Crosswalk'!$A$2:'TRM - TBM Crosswalk'!$I$1008,4,FALSE))</f>
        <v/>
      </c>
      <c r="G5821" t="str">
        <f>IF(VLOOKUP(TRM!A9091,'TRM - TBM Crosswalk'!$A$2:'TRM - TBM Crosswalk'!$I$1008,5,FALSE)=0,"",VLOOKUP(TRM!A9091,'TRM - TBM Crosswalk'!$A$2:'TRM - TBM Crosswalk'!$I$1008,5,FALSE))</f>
        <v/>
      </c>
      <c r="H5821" t="str">
        <f>IF(VLOOKUP(TRM!A9091,'TRM - TBM Crosswalk'!$A$2:'TRM - TBM Crosswalk'!$I$1008,6,FALSE)=0,"",VLOOKUP(TRM!A9091,'TRM - TBM Crosswalk'!$A$2:'TRM - TBM Crosswalk'!$I$1008,6,FALSE))</f>
        <v/>
      </c>
      <c r="I5821" t="str">
        <f>IF(VLOOKUP(TRM!A9091,'TRM - TBM Crosswalk'!$A$2:'TRM - TBM Crosswalk'!$I$1008,7,FALSE)=0,"",VLOOKUP(TRM!A9091,'TRM - TBM Crosswalk'!$A$2:'TRM - TBM Crosswalk'!$I$1008,7,FALSE))</f>
        <v/>
      </c>
      <c r="J5821" t="str">
        <f>IF(VLOOKUP(TRM!A9091,'TRM - TBM Crosswalk'!$A$2:'TRM - TBM Crosswalk'!$I$1008,8,FALSE)=0,"",VLOOKUP(TRM!A9091,'TRM - TBM Crosswalk'!$A$2:'TRM - TBM Crosswalk'!$I$1008,8,FALSE))</f>
        <v/>
      </c>
      <c r="K5821" t="str">
        <f>IF(VLOOKUP(TRM!A9091,'TRM - TBM Crosswalk'!$A$2:'TRM - TBM Crosswalk'!$I$1008,9,FALSE)=0,"",VLOOKUP(TRM!A9091,'TRM - TBM Crosswalk'!$A$2:'TRM - TBM Crosswalk'!$I$1008,9,FALSE))</f>
        <v/>
      </c>
    </row>
    <row r="5822" spans="1:11" x14ac:dyDescent="0.45">
      <c r="A5822" t="str">
        <f>TRM!A9092</f>
        <v>I01.003.307#</v>
      </c>
      <c r="B5822" t="str">
        <f>TRM!B9092</f>
        <v>Bluetooth</v>
      </c>
      <c r="C5822" t="str">
        <f>TRM!C9092</f>
        <v>Bluetooth Setup Assistant.app - 6.0.7</v>
      </c>
      <c r="D5822">
        <f>TRM!D9092</f>
        <v>0</v>
      </c>
      <c r="E5822" t="str">
        <f>IF(VLOOKUP(TRM!A9092,'TRM - TBM Crosswalk'!$A$2:'TRM - TBM Crosswalk'!$I$1008,3,FALSE)="N/A","TBD","")</f>
        <v>TBD</v>
      </c>
      <c r="F5822" t="str">
        <f>IF(VLOOKUP(TRM!A9092,'TRM - TBM Crosswalk'!$A$2:'TRM - TBM Crosswalk'!$I$1008,4,FALSE)=0,"",VLOOKUP(TRM!A9092,'TRM - TBM Crosswalk'!$A$2:'TRM - TBM Crosswalk'!$I$1008,4,FALSE))</f>
        <v/>
      </c>
      <c r="G5822" t="str">
        <f>IF(VLOOKUP(TRM!A9092,'TRM - TBM Crosswalk'!$A$2:'TRM - TBM Crosswalk'!$I$1008,5,FALSE)=0,"",VLOOKUP(TRM!A9092,'TRM - TBM Crosswalk'!$A$2:'TRM - TBM Crosswalk'!$I$1008,5,FALSE))</f>
        <v/>
      </c>
      <c r="H5822" t="str">
        <f>IF(VLOOKUP(TRM!A9092,'TRM - TBM Crosswalk'!$A$2:'TRM - TBM Crosswalk'!$I$1008,6,FALSE)=0,"",VLOOKUP(TRM!A9092,'TRM - TBM Crosswalk'!$A$2:'TRM - TBM Crosswalk'!$I$1008,6,FALSE))</f>
        <v/>
      </c>
      <c r="I5822" t="str">
        <f>IF(VLOOKUP(TRM!A9092,'TRM - TBM Crosswalk'!$A$2:'TRM - TBM Crosswalk'!$I$1008,7,FALSE)=0,"",VLOOKUP(TRM!A9092,'TRM - TBM Crosswalk'!$A$2:'TRM - TBM Crosswalk'!$I$1008,7,FALSE))</f>
        <v/>
      </c>
      <c r="J5822" t="str">
        <f>IF(VLOOKUP(TRM!A9092,'TRM - TBM Crosswalk'!$A$2:'TRM - TBM Crosswalk'!$I$1008,8,FALSE)=0,"",VLOOKUP(TRM!A9092,'TRM - TBM Crosswalk'!$A$2:'TRM - TBM Crosswalk'!$I$1008,8,FALSE))</f>
        <v/>
      </c>
      <c r="K5822" t="str">
        <f>IF(VLOOKUP(TRM!A9092,'TRM - TBM Crosswalk'!$A$2:'TRM - TBM Crosswalk'!$I$1008,9,FALSE)=0,"",VLOOKUP(TRM!A9092,'TRM - TBM Crosswalk'!$A$2:'TRM - TBM Crosswalk'!$I$1008,9,FALSE))</f>
        <v/>
      </c>
    </row>
    <row r="5823" spans="1:11" x14ac:dyDescent="0.45">
      <c r="A5823" t="str">
        <f>TRM!A9093</f>
        <v>I01.003.307#</v>
      </c>
      <c r="B5823" t="str">
        <f>TRM!B9093</f>
        <v>Bluetooth</v>
      </c>
      <c r="C5823" t="str">
        <f>TRM!C9093</f>
        <v>BluetoothUIServer.app - 5.0.5</v>
      </c>
      <c r="D5823">
        <f>TRM!D9093</f>
        <v>0</v>
      </c>
      <c r="E5823" t="str">
        <f>IF(VLOOKUP(TRM!A9093,'TRM - TBM Crosswalk'!$A$2:'TRM - TBM Crosswalk'!$I$1008,3,FALSE)="N/A","TBD","")</f>
        <v>TBD</v>
      </c>
      <c r="F5823" t="str">
        <f>IF(VLOOKUP(TRM!A9093,'TRM - TBM Crosswalk'!$A$2:'TRM - TBM Crosswalk'!$I$1008,4,FALSE)=0,"",VLOOKUP(TRM!A9093,'TRM - TBM Crosswalk'!$A$2:'TRM - TBM Crosswalk'!$I$1008,4,FALSE))</f>
        <v/>
      </c>
      <c r="G5823" t="str">
        <f>IF(VLOOKUP(TRM!A9093,'TRM - TBM Crosswalk'!$A$2:'TRM - TBM Crosswalk'!$I$1008,5,FALSE)=0,"",VLOOKUP(TRM!A9093,'TRM - TBM Crosswalk'!$A$2:'TRM - TBM Crosswalk'!$I$1008,5,FALSE))</f>
        <v/>
      </c>
      <c r="H5823" t="str">
        <f>IF(VLOOKUP(TRM!A9093,'TRM - TBM Crosswalk'!$A$2:'TRM - TBM Crosswalk'!$I$1008,6,FALSE)=0,"",VLOOKUP(TRM!A9093,'TRM - TBM Crosswalk'!$A$2:'TRM - TBM Crosswalk'!$I$1008,6,FALSE))</f>
        <v/>
      </c>
      <c r="I5823" t="str">
        <f>IF(VLOOKUP(TRM!A9093,'TRM - TBM Crosswalk'!$A$2:'TRM - TBM Crosswalk'!$I$1008,7,FALSE)=0,"",VLOOKUP(TRM!A9093,'TRM - TBM Crosswalk'!$A$2:'TRM - TBM Crosswalk'!$I$1008,7,FALSE))</f>
        <v/>
      </c>
      <c r="J5823" t="str">
        <f>IF(VLOOKUP(TRM!A9093,'TRM - TBM Crosswalk'!$A$2:'TRM - TBM Crosswalk'!$I$1008,8,FALSE)=0,"",VLOOKUP(TRM!A9093,'TRM - TBM Crosswalk'!$A$2:'TRM - TBM Crosswalk'!$I$1008,8,FALSE))</f>
        <v/>
      </c>
      <c r="K5823" t="str">
        <f>IF(VLOOKUP(TRM!A9093,'TRM - TBM Crosswalk'!$A$2:'TRM - TBM Crosswalk'!$I$1008,9,FALSE)=0,"",VLOOKUP(TRM!A9093,'TRM - TBM Crosswalk'!$A$2:'TRM - TBM Crosswalk'!$I$1008,9,FALSE))</f>
        <v/>
      </c>
    </row>
    <row r="5824" spans="1:11" x14ac:dyDescent="0.45">
      <c r="A5824" t="str">
        <f>TRM!A9094</f>
        <v>I01.003.307#</v>
      </c>
      <c r="B5824" t="str">
        <f>TRM!B9094</f>
        <v>Bluetooth</v>
      </c>
      <c r="C5824" t="str">
        <f>TRM!C9094</f>
        <v>BluetoothUIServer.app - 6.0.7</v>
      </c>
      <c r="D5824">
        <f>TRM!D9094</f>
        <v>0</v>
      </c>
      <c r="E5824" t="str">
        <f>IF(VLOOKUP(TRM!A9094,'TRM - TBM Crosswalk'!$A$2:'TRM - TBM Crosswalk'!$I$1008,3,FALSE)="N/A","TBD","")</f>
        <v>TBD</v>
      </c>
      <c r="F5824" t="str">
        <f>IF(VLOOKUP(TRM!A9094,'TRM - TBM Crosswalk'!$A$2:'TRM - TBM Crosswalk'!$I$1008,4,FALSE)=0,"",VLOOKUP(TRM!A9094,'TRM - TBM Crosswalk'!$A$2:'TRM - TBM Crosswalk'!$I$1008,4,FALSE))</f>
        <v/>
      </c>
      <c r="G5824" t="str">
        <f>IF(VLOOKUP(TRM!A9094,'TRM - TBM Crosswalk'!$A$2:'TRM - TBM Crosswalk'!$I$1008,5,FALSE)=0,"",VLOOKUP(TRM!A9094,'TRM - TBM Crosswalk'!$A$2:'TRM - TBM Crosswalk'!$I$1008,5,FALSE))</f>
        <v/>
      </c>
      <c r="H5824" t="str">
        <f>IF(VLOOKUP(TRM!A9094,'TRM - TBM Crosswalk'!$A$2:'TRM - TBM Crosswalk'!$I$1008,6,FALSE)=0,"",VLOOKUP(TRM!A9094,'TRM - TBM Crosswalk'!$A$2:'TRM - TBM Crosswalk'!$I$1008,6,FALSE))</f>
        <v/>
      </c>
      <c r="I5824" t="str">
        <f>IF(VLOOKUP(TRM!A9094,'TRM - TBM Crosswalk'!$A$2:'TRM - TBM Crosswalk'!$I$1008,7,FALSE)=0,"",VLOOKUP(TRM!A9094,'TRM - TBM Crosswalk'!$A$2:'TRM - TBM Crosswalk'!$I$1008,7,FALSE))</f>
        <v/>
      </c>
      <c r="J5824" t="str">
        <f>IF(VLOOKUP(TRM!A9094,'TRM - TBM Crosswalk'!$A$2:'TRM - TBM Crosswalk'!$I$1008,8,FALSE)=0,"",VLOOKUP(TRM!A9094,'TRM - TBM Crosswalk'!$A$2:'TRM - TBM Crosswalk'!$I$1008,8,FALSE))</f>
        <v/>
      </c>
      <c r="K5824" t="str">
        <f>IF(VLOOKUP(TRM!A9094,'TRM - TBM Crosswalk'!$A$2:'TRM - TBM Crosswalk'!$I$1008,9,FALSE)=0,"",VLOOKUP(TRM!A9094,'TRM - TBM Crosswalk'!$A$2:'TRM - TBM Crosswalk'!$I$1008,9,FALSE))</f>
        <v/>
      </c>
    </row>
    <row r="5825" spans="1:11" x14ac:dyDescent="0.45">
      <c r="A5825" t="str">
        <f>TRM!A9095</f>
        <v>I01.003.307#</v>
      </c>
      <c r="B5825" t="str">
        <f>TRM!B9095</f>
        <v>Bluetooth</v>
      </c>
      <c r="C5825" t="str">
        <f>TRM!C9095</f>
        <v>Broadcom Bluetooth Drivers | 12.0.1.695</v>
      </c>
      <c r="D5825">
        <f>TRM!D9095</f>
        <v>0</v>
      </c>
      <c r="E5825" t="str">
        <f>IF(VLOOKUP(TRM!A9095,'TRM - TBM Crosswalk'!$A$2:'TRM - TBM Crosswalk'!$I$1008,3,FALSE)="N/A","TBD","")</f>
        <v>TBD</v>
      </c>
      <c r="F5825" t="str">
        <f>IF(VLOOKUP(TRM!A9095,'TRM - TBM Crosswalk'!$A$2:'TRM - TBM Crosswalk'!$I$1008,4,FALSE)=0,"",VLOOKUP(TRM!A9095,'TRM - TBM Crosswalk'!$A$2:'TRM - TBM Crosswalk'!$I$1008,4,FALSE))</f>
        <v/>
      </c>
      <c r="G5825" t="str">
        <f>IF(VLOOKUP(TRM!A9095,'TRM - TBM Crosswalk'!$A$2:'TRM - TBM Crosswalk'!$I$1008,5,FALSE)=0,"",VLOOKUP(TRM!A9095,'TRM - TBM Crosswalk'!$A$2:'TRM - TBM Crosswalk'!$I$1008,5,FALSE))</f>
        <v/>
      </c>
      <c r="H5825" t="str">
        <f>IF(VLOOKUP(TRM!A9095,'TRM - TBM Crosswalk'!$A$2:'TRM - TBM Crosswalk'!$I$1008,6,FALSE)=0,"",VLOOKUP(TRM!A9095,'TRM - TBM Crosswalk'!$A$2:'TRM - TBM Crosswalk'!$I$1008,6,FALSE))</f>
        <v/>
      </c>
      <c r="I5825" t="str">
        <f>IF(VLOOKUP(TRM!A9095,'TRM - TBM Crosswalk'!$A$2:'TRM - TBM Crosswalk'!$I$1008,7,FALSE)=0,"",VLOOKUP(TRM!A9095,'TRM - TBM Crosswalk'!$A$2:'TRM - TBM Crosswalk'!$I$1008,7,FALSE))</f>
        <v/>
      </c>
      <c r="J5825" t="str">
        <f>IF(VLOOKUP(TRM!A9095,'TRM - TBM Crosswalk'!$A$2:'TRM - TBM Crosswalk'!$I$1008,8,FALSE)=0,"",VLOOKUP(TRM!A9095,'TRM - TBM Crosswalk'!$A$2:'TRM - TBM Crosswalk'!$I$1008,8,FALSE))</f>
        <v/>
      </c>
      <c r="K5825" t="str">
        <f>IF(VLOOKUP(TRM!A9095,'TRM - TBM Crosswalk'!$A$2:'TRM - TBM Crosswalk'!$I$1008,9,FALSE)=0,"",VLOOKUP(TRM!A9095,'TRM - TBM Crosswalk'!$A$2:'TRM - TBM Crosswalk'!$I$1008,9,FALSE))</f>
        <v/>
      </c>
    </row>
    <row r="5826" spans="1:11" x14ac:dyDescent="0.45">
      <c r="A5826" t="str">
        <f>TRM!A9096</f>
        <v>I01.003.307#</v>
      </c>
      <c r="B5826" t="str">
        <f>TRM!B9096</f>
        <v>Bluetooth</v>
      </c>
      <c r="C5826" t="str">
        <f>TRM!C9096</f>
        <v>Broadcom Bluetooth Drivers | 12.0.1.850</v>
      </c>
      <c r="D5826">
        <f>TRM!D9096</f>
        <v>0</v>
      </c>
      <c r="E5826" t="str">
        <f>IF(VLOOKUP(TRM!A9096,'TRM - TBM Crosswalk'!$A$2:'TRM - TBM Crosswalk'!$I$1008,3,FALSE)="N/A","TBD","")</f>
        <v>TBD</v>
      </c>
      <c r="F5826" t="str">
        <f>IF(VLOOKUP(TRM!A9096,'TRM - TBM Crosswalk'!$A$2:'TRM - TBM Crosswalk'!$I$1008,4,FALSE)=0,"",VLOOKUP(TRM!A9096,'TRM - TBM Crosswalk'!$A$2:'TRM - TBM Crosswalk'!$I$1008,4,FALSE))</f>
        <v/>
      </c>
      <c r="G5826" t="str">
        <f>IF(VLOOKUP(TRM!A9096,'TRM - TBM Crosswalk'!$A$2:'TRM - TBM Crosswalk'!$I$1008,5,FALSE)=0,"",VLOOKUP(TRM!A9096,'TRM - TBM Crosswalk'!$A$2:'TRM - TBM Crosswalk'!$I$1008,5,FALSE))</f>
        <v/>
      </c>
      <c r="H5826" t="str">
        <f>IF(VLOOKUP(TRM!A9096,'TRM - TBM Crosswalk'!$A$2:'TRM - TBM Crosswalk'!$I$1008,6,FALSE)=0,"",VLOOKUP(TRM!A9096,'TRM - TBM Crosswalk'!$A$2:'TRM - TBM Crosswalk'!$I$1008,6,FALSE))</f>
        <v/>
      </c>
      <c r="I5826" t="str">
        <f>IF(VLOOKUP(TRM!A9096,'TRM - TBM Crosswalk'!$A$2:'TRM - TBM Crosswalk'!$I$1008,7,FALSE)=0,"",VLOOKUP(TRM!A9096,'TRM - TBM Crosswalk'!$A$2:'TRM - TBM Crosswalk'!$I$1008,7,FALSE))</f>
        <v/>
      </c>
      <c r="J5826" t="str">
        <f>IF(VLOOKUP(TRM!A9096,'TRM - TBM Crosswalk'!$A$2:'TRM - TBM Crosswalk'!$I$1008,8,FALSE)=0,"",VLOOKUP(TRM!A9096,'TRM - TBM Crosswalk'!$A$2:'TRM - TBM Crosswalk'!$I$1008,8,FALSE))</f>
        <v/>
      </c>
      <c r="K5826" t="str">
        <f>IF(VLOOKUP(TRM!A9096,'TRM - TBM Crosswalk'!$A$2:'TRM - TBM Crosswalk'!$I$1008,9,FALSE)=0,"",VLOOKUP(TRM!A9096,'TRM - TBM Crosswalk'!$A$2:'TRM - TBM Crosswalk'!$I$1008,9,FALSE))</f>
        <v/>
      </c>
    </row>
    <row r="5827" spans="1:11" x14ac:dyDescent="0.45">
      <c r="A5827" t="str">
        <f>TRM!A9097</f>
        <v>I01.003.307#</v>
      </c>
      <c r="B5827" t="str">
        <f>TRM!B9097</f>
        <v>Bluetooth</v>
      </c>
      <c r="C5827" t="str">
        <f>TRM!C9097</f>
        <v>Broadcom Bluetooth Drivers | 12.0.1.921</v>
      </c>
      <c r="D5827">
        <f>TRM!D9097</f>
        <v>0</v>
      </c>
      <c r="E5827" t="str">
        <f>IF(VLOOKUP(TRM!A9097,'TRM - TBM Crosswalk'!$A$2:'TRM - TBM Crosswalk'!$I$1008,3,FALSE)="N/A","TBD","")</f>
        <v>TBD</v>
      </c>
      <c r="F5827" t="str">
        <f>IF(VLOOKUP(TRM!A9097,'TRM - TBM Crosswalk'!$A$2:'TRM - TBM Crosswalk'!$I$1008,4,FALSE)=0,"",VLOOKUP(TRM!A9097,'TRM - TBM Crosswalk'!$A$2:'TRM - TBM Crosswalk'!$I$1008,4,FALSE))</f>
        <v/>
      </c>
      <c r="G5827" t="str">
        <f>IF(VLOOKUP(TRM!A9097,'TRM - TBM Crosswalk'!$A$2:'TRM - TBM Crosswalk'!$I$1008,5,FALSE)=0,"",VLOOKUP(TRM!A9097,'TRM - TBM Crosswalk'!$A$2:'TRM - TBM Crosswalk'!$I$1008,5,FALSE))</f>
        <v/>
      </c>
      <c r="H5827" t="str">
        <f>IF(VLOOKUP(TRM!A9097,'TRM - TBM Crosswalk'!$A$2:'TRM - TBM Crosswalk'!$I$1008,6,FALSE)=0,"",VLOOKUP(TRM!A9097,'TRM - TBM Crosswalk'!$A$2:'TRM - TBM Crosswalk'!$I$1008,6,FALSE))</f>
        <v/>
      </c>
      <c r="I5827" t="str">
        <f>IF(VLOOKUP(TRM!A9097,'TRM - TBM Crosswalk'!$A$2:'TRM - TBM Crosswalk'!$I$1008,7,FALSE)=0,"",VLOOKUP(TRM!A9097,'TRM - TBM Crosswalk'!$A$2:'TRM - TBM Crosswalk'!$I$1008,7,FALSE))</f>
        <v/>
      </c>
      <c r="J5827" t="str">
        <f>IF(VLOOKUP(TRM!A9097,'TRM - TBM Crosswalk'!$A$2:'TRM - TBM Crosswalk'!$I$1008,8,FALSE)=0,"",VLOOKUP(TRM!A9097,'TRM - TBM Crosswalk'!$A$2:'TRM - TBM Crosswalk'!$I$1008,8,FALSE))</f>
        <v/>
      </c>
      <c r="K5827" t="str">
        <f>IF(VLOOKUP(TRM!A9097,'TRM - TBM Crosswalk'!$A$2:'TRM - TBM Crosswalk'!$I$1008,9,FALSE)=0,"",VLOOKUP(TRM!A9097,'TRM - TBM Crosswalk'!$A$2:'TRM - TBM Crosswalk'!$I$1008,9,FALSE))</f>
        <v/>
      </c>
    </row>
    <row r="5828" spans="1:11" x14ac:dyDescent="0.45">
      <c r="A5828" t="str">
        <f>TRM!A9098</f>
        <v>I01.003.307#</v>
      </c>
      <c r="B5828" t="str">
        <f>TRM!B9098</f>
        <v>Bluetooth</v>
      </c>
      <c r="C5828" t="str">
        <f>TRM!C9098</f>
        <v>BTup Service | 1.0.1200.0</v>
      </c>
      <c r="D5828">
        <f>TRM!D9098</f>
        <v>0</v>
      </c>
      <c r="E5828" t="str">
        <f>IF(VLOOKUP(TRM!A9098,'TRM - TBM Crosswalk'!$A$2:'TRM - TBM Crosswalk'!$I$1008,3,FALSE)="N/A","TBD","")</f>
        <v>TBD</v>
      </c>
      <c r="F5828" t="str">
        <f>IF(VLOOKUP(TRM!A9098,'TRM - TBM Crosswalk'!$A$2:'TRM - TBM Crosswalk'!$I$1008,4,FALSE)=0,"",VLOOKUP(TRM!A9098,'TRM - TBM Crosswalk'!$A$2:'TRM - TBM Crosswalk'!$I$1008,4,FALSE))</f>
        <v/>
      </c>
      <c r="G5828" t="str">
        <f>IF(VLOOKUP(TRM!A9098,'TRM - TBM Crosswalk'!$A$2:'TRM - TBM Crosswalk'!$I$1008,5,FALSE)=0,"",VLOOKUP(TRM!A9098,'TRM - TBM Crosswalk'!$A$2:'TRM - TBM Crosswalk'!$I$1008,5,FALSE))</f>
        <v/>
      </c>
      <c r="H5828" t="str">
        <f>IF(VLOOKUP(TRM!A9098,'TRM - TBM Crosswalk'!$A$2:'TRM - TBM Crosswalk'!$I$1008,6,FALSE)=0,"",VLOOKUP(TRM!A9098,'TRM - TBM Crosswalk'!$A$2:'TRM - TBM Crosswalk'!$I$1008,6,FALSE))</f>
        <v/>
      </c>
      <c r="I5828" t="str">
        <f>IF(VLOOKUP(TRM!A9098,'TRM - TBM Crosswalk'!$A$2:'TRM - TBM Crosswalk'!$I$1008,7,FALSE)=0,"",VLOOKUP(TRM!A9098,'TRM - TBM Crosswalk'!$A$2:'TRM - TBM Crosswalk'!$I$1008,7,FALSE))</f>
        <v/>
      </c>
      <c r="J5828" t="str">
        <f>IF(VLOOKUP(TRM!A9098,'TRM - TBM Crosswalk'!$A$2:'TRM - TBM Crosswalk'!$I$1008,8,FALSE)=0,"",VLOOKUP(TRM!A9098,'TRM - TBM Crosswalk'!$A$2:'TRM - TBM Crosswalk'!$I$1008,8,FALSE))</f>
        <v/>
      </c>
      <c r="K5828" t="str">
        <f>IF(VLOOKUP(TRM!A9098,'TRM - TBM Crosswalk'!$A$2:'TRM - TBM Crosswalk'!$I$1008,9,FALSE)=0,"",VLOOKUP(TRM!A9098,'TRM - TBM Crosswalk'!$A$2:'TRM - TBM Crosswalk'!$I$1008,9,FALSE))</f>
        <v/>
      </c>
    </row>
    <row r="5829" spans="1:11" x14ac:dyDescent="0.45">
      <c r="A5829" t="str">
        <f>TRM!A10070</f>
        <v>I02.004.405</v>
      </c>
      <c r="B5829" t="str">
        <f>TRM!B10070</f>
        <v>Video Conferencing</v>
      </c>
      <c r="C5829" t="str">
        <f>TRM!C10070</f>
        <v>BlueJeans | 2.18.39</v>
      </c>
      <c r="D5829">
        <f>TRM!D10070</f>
        <v>0</v>
      </c>
      <c r="E5829" t="str">
        <f>IF(VLOOKUP(TRM!A10070,'TRM - TBM Crosswalk'!$A$2:'TRM - TBM Crosswalk'!$I$1008,3,FALSE)="N/A","TBD","")</f>
        <v/>
      </c>
      <c r="F5829" t="str">
        <f>IF(VLOOKUP(TRM!A10070,'TRM - TBM Crosswalk'!$A$2:'TRM - TBM Crosswalk'!$I$1008,4,FALSE)=0,"",VLOOKUP(TRM!A10070,'TRM - TBM Crosswalk'!$A$2:'TRM - TBM Crosswalk'!$I$1008,4,FALSE))</f>
        <v/>
      </c>
      <c r="G5829" t="str">
        <f>IF(VLOOKUP(TRM!A10070,'TRM - TBM Crosswalk'!$A$2:'TRM - TBM Crosswalk'!$I$1008,5,FALSE)=0,"",VLOOKUP(TRM!A10070,'TRM - TBM Crosswalk'!$A$2:'TRM - TBM Crosswalk'!$I$1008,5,FALSE))</f>
        <v>End User</v>
      </c>
      <c r="H5829" t="str">
        <f>IF(VLOOKUP(TRM!A10070,'TRM - TBM Crosswalk'!$A$2:'TRM - TBM Crosswalk'!$I$1008,6,FALSE)=0,"",VLOOKUP(TRM!A10070,'TRM - TBM Crosswalk'!$A$2:'TRM - TBM Crosswalk'!$I$1008,6,FALSE))</f>
        <v>Conferencing &amp; AV</v>
      </c>
      <c r="I5829" t="str">
        <f>IF(VLOOKUP(TRM!A10070,'TRM - TBM Crosswalk'!$A$2:'TRM - TBM Crosswalk'!$I$1008,7,FALSE)=0,"",VLOOKUP(TRM!A10070,'TRM - TBM Crosswalk'!$A$2:'TRM - TBM Crosswalk'!$I$1008,7,FALSE))</f>
        <v/>
      </c>
      <c r="J5829" t="str">
        <f>IF(VLOOKUP(TRM!A10070,'TRM - TBM Crosswalk'!$A$2:'TRM - TBM Crosswalk'!$I$1008,8,FALSE)=0,"",VLOOKUP(TRM!A10070,'TRM - TBM Crosswalk'!$A$2:'TRM - TBM Crosswalk'!$I$1008,8,FALSE))</f>
        <v/>
      </c>
      <c r="K5829" t="str">
        <f>IF(VLOOKUP(TRM!A10070,'TRM - TBM Crosswalk'!$A$2:'TRM - TBM Crosswalk'!$I$1008,9,FALSE)=0,"",VLOOKUP(TRM!A10070,'TRM - TBM Crosswalk'!$A$2:'TRM - TBM Crosswalk'!$I$1008,9,FALSE))</f>
        <v/>
      </c>
    </row>
    <row r="5830" spans="1:11" x14ac:dyDescent="0.45">
      <c r="A5830" t="str">
        <f>TRM!A10071</f>
        <v>I02.004.405</v>
      </c>
      <c r="B5830" t="str">
        <f>TRM!B10071</f>
        <v>Video Conferencing</v>
      </c>
      <c r="C5830" t="str">
        <f>TRM!C10071</f>
        <v>BlueJeans | 2.19.166</v>
      </c>
      <c r="D5830">
        <f>TRM!D10071</f>
        <v>0</v>
      </c>
      <c r="E5830" t="str">
        <f>IF(VLOOKUP(TRM!A10071,'TRM - TBM Crosswalk'!$A$2:'TRM - TBM Crosswalk'!$I$1008,3,FALSE)="N/A","TBD","")</f>
        <v/>
      </c>
      <c r="F5830" t="str">
        <f>IF(VLOOKUP(TRM!A10071,'TRM - TBM Crosswalk'!$A$2:'TRM - TBM Crosswalk'!$I$1008,4,FALSE)=0,"",VLOOKUP(TRM!A10071,'TRM - TBM Crosswalk'!$A$2:'TRM - TBM Crosswalk'!$I$1008,4,FALSE))</f>
        <v/>
      </c>
      <c r="G5830" t="str">
        <f>IF(VLOOKUP(TRM!A10071,'TRM - TBM Crosswalk'!$A$2:'TRM - TBM Crosswalk'!$I$1008,5,FALSE)=0,"",VLOOKUP(TRM!A10071,'TRM - TBM Crosswalk'!$A$2:'TRM - TBM Crosswalk'!$I$1008,5,FALSE))</f>
        <v>End User</v>
      </c>
      <c r="H5830" t="str">
        <f>IF(VLOOKUP(TRM!A10071,'TRM - TBM Crosswalk'!$A$2:'TRM - TBM Crosswalk'!$I$1008,6,FALSE)=0,"",VLOOKUP(TRM!A10071,'TRM - TBM Crosswalk'!$A$2:'TRM - TBM Crosswalk'!$I$1008,6,FALSE))</f>
        <v>Conferencing &amp; AV</v>
      </c>
      <c r="I5830" t="str">
        <f>IF(VLOOKUP(TRM!A10071,'TRM - TBM Crosswalk'!$A$2:'TRM - TBM Crosswalk'!$I$1008,7,FALSE)=0,"",VLOOKUP(TRM!A10071,'TRM - TBM Crosswalk'!$A$2:'TRM - TBM Crosswalk'!$I$1008,7,FALSE))</f>
        <v/>
      </c>
      <c r="J5830" t="str">
        <f>IF(VLOOKUP(TRM!A10071,'TRM - TBM Crosswalk'!$A$2:'TRM - TBM Crosswalk'!$I$1008,8,FALSE)=0,"",VLOOKUP(TRM!A10071,'TRM - TBM Crosswalk'!$A$2:'TRM - TBM Crosswalk'!$I$1008,8,FALSE))</f>
        <v/>
      </c>
      <c r="K5830" t="str">
        <f>IF(VLOOKUP(TRM!A10071,'TRM - TBM Crosswalk'!$A$2:'TRM - TBM Crosswalk'!$I$1008,9,FALSE)=0,"",VLOOKUP(TRM!A10071,'TRM - TBM Crosswalk'!$A$2:'TRM - TBM Crosswalk'!$I$1008,9,FALSE))</f>
        <v/>
      </c>
    </row>
    <row r="5831" spans="1:11" x14ac:dyDescent="0.45">
      <c r="A5831" t="str">
        <f>TRM!A10072</f>
        <v>I02.004.405</v>
      </c>
      <c r="B5831" t="str">
        <f>TRM!B10072</f>
        <v>Video Conferencing</v>
      </c>
      <c r="C5831" t="str">
        <f>TRM!C10072</f>
        <v>Multibridge Utility.app - 10.11.2</v>
      </c>
      <c r="D5831">
        <f>TRM!D10072</f>
        <v>0</v>
      </c>
      <c r="E5831" t="str">
        <f>IF(VLOOKUP(TRM!A10072,'TRM - TBM Crosswalk'!$A$2:'TRM - TBM Crosswalk'!$I$1008,3,FALSE)="N/A","TBD","")</f>
        <v/>
      </c>
      <c r="F5831" t="str">
        <f>IF(VLOOKUP(TRM!A10072,'TRM - TBM Crosswalk'!$A$2:'TRM - TBM Crosswalk'!$I$1008,4,FALSE)=0,"",VLOOKUP(TRM!A10072,'TRM - TBM Crosswalk'!$A$2:'TRM - TBM Crosswalk'!$I$1008,4,FALSE))</f>
        <v/>
      </c>
      <c r="G5831" t="str">
        <f>IF(VLOOKUP(TRM!A10072,'TRM - TBM Crosswalk'!$A$2:'TRM - TBM Crosswalk'!$I$1008,5,FALSE)=0,"",VLOOKUP(TRM!A10072,'TRM - TBM Crosswalk'!$A$2:'TRM - TBM Crosswalk'!$I$1008,5,FALSE))</f>
        <v>End User</v>
      </c>
      <c r="H5831" t="str">
        <f>IF(VLOOKUP(TRM!A10072,'TRM - TBM Crosswalk'!$A$2:'TRM - TBM Crosswalk'!$I$1008,6,FALSE)=0,"",VLOOKUP(TRM!A10072,'TRM - TBM Crosswalk'!$A$2:'TRM - TBM Crosswalk'!$I$1008,6,FALSE))</f>
        <v>Conferencing &amp; AV</v>
      </c>
      <c r="I5831" t="str">
        <f>IF(VLOOKUP(TRM!A10072,'TRM - TBM Crosswalk'!$A$2:'TRM - TBM Crosswalk'!$I$1008,7,FALSE)=0,"",VLOOKUP(TRM!A10072,'TRM - TBM Crosswalk'!$A$2:'TRM - TBM Crosswalk'!$I$1008,7,FALSE))</f>
        <v/>
      </c>
      <c r="J5831" t="str">
        <f>IF(VLOOKUP(TRM!A10072,'TRM - TBM Crosswalk'!$A$2:'TRM - TBM Crosswalk'!$I$1008,8,FALSE)=0,"",VLOOKUP(TRM!A10072,'TRM - TBM Crosswalk'!$A$2:'TRM - TBM Crosswalk'!$I$1008,8,FALSE))</f>
        <v/>
      </c>
      <c r="K5831" t="str">
        <f>IF(VLOOKUP(TRM!A10072,'TRM - TBM Crosswalk'!$A$2:'TRM - TBM Crosswalk'!$I$1008,9,FALSE)=0,"",VLOOKUP(TRM!A10072,'TRM - TBM Crosswalk'!$A$2:'TRM - TBM Crosswalk'!$I$1008,9,FALSE))</f>
        <v/>
      </c>
    </row>
    <row r="5832" spans="1:11" x14ac:dyDescent="0.45">
      <c r="A5832" t="e">
        <f>TRM!#REF!</f>
        <v>#REF!</v>
      </c>
      <c r="B5832" t="e">
        <f>TRM!#REF!</f>
        <v>#REF!</v>
      </c>
      <c r="C5832" t="e">
        <f>TRM!#REF!</f>
        <v>#REF!</v>
      </c>
      <c r="D5832" t="e">
        <f>TRM!#REF!</f>
        <v>#REF!</v>
      </c>
      <c r="E5832" t="e">
        <f>IF(VLOOKUP(TRM!#REF!,'TRM - TBM Crosswalk'!$A$2:'TRM - TBM Crosswalk'!$I$1008,3,FALSE)="N/A","TBD","")</f>
        <v>#REF!</v>
      </c>
      <c r="F5832" t="e">
        <f>IF(VLOOKUP(TRM!#REF!,'TRM - TBM Crosswalk'!$A$2:'TRM - TBM Crosswalk'!$I$1008,4,FALSE)=0,"",VLOOKUP(TRM!#REF!,'TRM - TBM Crosswalk'!$A$2:'TRM - TBM Crosswalk'!$I$1008,4,FALSE))</f>
        <v>#REF!</v>
      </c>
      <c r="G5832" t="e">
        <f>IF(VLOOKUP(TRM!#REF!,'TRM - TBM Crosswalk'!$A$2:'TRM - TBM Crosswalk'!$I$1008,5,FALSE)=0,"",VLOOKUP(TRM!#REF!,'TRM - TBM Crosswalk'!$A$2:'TRM - TBM Crosswalk'!$I$1008,5,FALSE))</f>
        <v>#REF!</v>
      </c>
      <c r="H5832" t="e">
        <f>IF(VLOOKUP(TRM!#REF!,'TRM - TBM Crosswalk'!$A$2:'TRM - TBM Crosswalk'!$I$1008,6,FALSE)=0,"",VLOOKUP(TRM!#REF!,'TRM - TBM Crosswalk'!$A$2:'TRM - TBM Crosswalk'!$I$1008,6,FALSE))</f>
        <v>#REF!</v>
      </c>
      <c r="I5832" t="e">
        <f>IF(VLOOKUP(TRM!#REF!,'TRM - TBM Crosswalk'!$A$2:'TRM - TBM Crosswalk'!$I$1008,7,FALSE)=0,"",VLOOKUP(TRM!#REF!,'TRM - TBM Crosswalk'!$A$2:'TRM - TBM Crosswalk'!$I$1008,7,FALSE))</f>
        <v>#REF!</v>
      </c>
      <c r="J5832" t="e">
        <f>IF(VLOOKUP(TRM!#REF!,'TRM - TBM Crosswalk'!$A$2:'TRM - TBM Crosswalk'!$I$1008,8,FALSE)=0,"",VLOOKUP(TRM!#REF!,'TRM - TBM Crosswalk'!$A$2:'TRM - TBM Crosswalk'!$I$1008,8,FALSE))</f>
        <v>#REF!</v>
      </c>
      <c r="K5832" t="e">
        <f>IF(VLOOKUP(TRM!#REF!,'TRM - TBM Crosswalk'!$A$2:'TRM - TBM Crosswalk'!$I$1008,9,FALSE)=0,"",VLOOKUP(TRM!#REF!,'TRM - TBM Crosswalk'!$A$2:'TRM - TBM Crosswalk'!$I$1008,9,FALSE))</f>
        <v>#REF!</v>
      </c>
    </row>
    <row r="5833" spans="1:11" x14ac:dyDescent="0.45">
      <c r="A5833" t="e">
        <f>TRM!#REF!</f>
        <v>#REF!</v>
      </c>
      <c r="B5833" t="e">
        <f>TRM!#REF!</f>
        <v>#REF!</v>
      </c>
      <c r="C5833" t="e">
        <f>TRM!#REF!</f>
        <v>#REF!</v>
      </c>
      <c r="D5833" t="e">
        <f>TRM!#REF!</f>
        <v>#REF!</v>
      </c>
      <c r="E5833" t="e">
        <f>IF(VLOOKUP(TRM!#REF!,'TRM - TBM Crosswalk'!$A$2:'TRM - TBM Crosswalk'!$I$1008,3,FALSE)="N/A","TBD","")</f>
        <v>#REF!</v>
      </c>
      <c r="F5833" t="e">
        <f>IF(VLOOKUP(TRM!#REF!,'TRM - TBM Crosswalk'!$A$2:'TRM - TBM Crosswalk'!$I$1008,4,FALSE)=0,"",VLOOKUP(TRM!#REF!,'TRM - TBM Crosswalk'!$A$2:'TRM - TBM Crosswalk'!$I$1008,4,FALSE))</f>
        <v>#REF!</v>
      </c>
      <c r="G5833" t="e">
        <f>IF(VLOOKUP(TRM!#REF!,'TRM - TBM Crosswalk'!$A$2:'TRM - TBM Crosswalk'!$I$1008,5,FALSE)=0,"",VLOOKUP(TRM!#REF!,'TRM - TBM Crosswalk'!$A$2:'TRM - TBM Crosswalk'!$I$1008,5,FALSE))</f>
        <v>#REF!</v>
      </c>
      <c r="H5833" t="e">
        <f>IF(VLOOKUP(TRM!#REF!,'TRM - TBM Crosswalk'!$A$2:'TRM - TBM Crosswalk'!$I$1008,6,FALSE)=0,"",VLOOKUP(TRM!#REF!,'TRM - TBM Crosswalk'!$A$2:'TRM - TBM Crosswalk'!$I$1008,6,FALSE))</f>
        <v>#REF!</v>
      </c>
      <c r="I5833" t="e">
        <f>IF(VLOOKUP(TRM!#REF!,'TRM - TBM Crosswalk'!$A$2:'TRM - TBM Crosswalk'!$I$1008,7,FALSE)=0,"",VLOOKUP(TRM!#REF!,'TRM - TBM Crosswalk'!$A$2:'TRM - TBM Crosswalk'!$I$1008,7,FALSE))</f>
        <v>#REF!</v>
      </c>
      <c r="J5833" t="e">
        <f>IF(VLOOKUP(TRM!#REF!,'TRM - TBM Crosswalk'!$A$2:'TRM - TBM Crosswalk'!$I$1008,8,FALSE)=0,"",VLOOKUP(TRM!#REF!,'TRM - TBM Crosswalk'!$A$2:'TRM - TBM Crosswalk'!$I$1008,8,FALSE))</f>
        <v>#REF!</v>
      </c>
      <c r="K5833" t="e">
        <f>IF(VLOOKUP(TRM!#REF!,'TRM - TBM Crosswalk'!$A$2:'TRM - TBM Crosswalk'!$I$1008,9,FALSE)=0,"",VLOOKUP(TRM!#REF!,'TRM - TBM Crosswalk'!$A$2:'TRM - TBM Crosswalk'!$I$1008,9,FALSE))</f>
        <v>#REF!</v>
      </c>
    </row>
    <row r="5834" spans="1:11" x14ac:dyDescent="0.45">
      <c r="A5834" t="e">
        <f>TRM!#REF!</f>
        <v>#REF!</v>
      </c>
      <c r="B5834" t="e">
        <f>TRM!#REF!</f>
        <v>#REF!</v>
      </c>
      <c r="C5834" t="e">
        <f>TRM!#REF!</f>
        <v>#REF!</v>
      </c>
      <c r="D5834" t="e">
        <f>TRM!#REF!</f>
        <v>#REF!</v>
      </c>
      <c r="E5834" t="e">
        <f>IF(VLOOKUP(TRM!#REF!,'TRM - TBM Crosswalk'!$A$2:'TRM - TBM Crosswalk'!$I$1008,3,FALSE)="N/A","TBD","")</f>
        <v>#REF!</v>
      </c>
      <c r="F5834" t="e">
        <f>IF(VLOOKUP(TRM!#REF!,'TRM - TBM Crosswalk'!$A$2:'TRM - TBM Crosswalk'!$I$1008,4,FALSE)=0,"",VLOOKUP(TRM!#REF!,'TRM - TBM Crosswalk'!$A$2:'TRM - TBM Crosswalk'!$I$1008,4,FALSE))</f>
        <v>#REF!</v>
      </c>
      <c r="G5834" t="e">
        <f>IF(VLOOKUP(TRM!#REF!,'TRM - TBM Crosswalk'!$A$2:'TRM - TBM Crosswalk'!$I$1008,5,FALSE)=0,"",VLOOKUP(TRM!#REF!,'TRM - TBM Crosswalk'!$A$2:'TRM - TBM Crosswalk'!$I$1008,5,FALSE))</f>
        <v>#REF!</v>
      </c>
      <c r="H5834" t="e">
        <f>IF(VLOOKUP(TRM!#REF!,'TRM - TBM Crosswalk'!$A$2:'TRM - TBM Crosswalk'!$I$1008,6,FALSE)=0,"",VLOOKUP(TRM!#REF!,'TRM - TBM Crosswalk'!$A$2:'TRM - TBM Crosswalk'!$I$1008,6,FALSE))</f>
        <v>#REF!</v>
      </c>
      <c r="I5834" t="e">
        <f>IF(VLOOKUP(TRM!#REF!,'TRM - TBM Crosswalk'!$A$2:'TRM - TBM Crosswalk'!$I$1008,7,FALSE)=0,"",VLOOKUP(TRM!#REF!,'TRM - TBM Crosswalk'!$A$2:'TRM - TBM Crosswalk'!$I$1008,7,FALSE))</f>
        <v>#REF!</v>
      </c>
      <c r="J5834" t="e">
        <f>IF(VLOOKUP(TRM!#REF!,'TRM - TBM Crosswalk'!$A$2:'TRM - TBM Crosswalk'!$I$1008,8,FALSE)=0,"",VLOOKUP(TRM!#REF!,'TRM - TBM Crosswalk'!$A$2:'TRM - TBM Crosswalk'!$I$1008,8,FALSE))</f>
        <v>#REF!</v>
      </c>
      <c r="K5834" t="e">
        <f>IF(VLOOKUP(TRM!#REF!,'TRM - TBM Crosswalk'!$A$2:'TRM - TBM Crosswalk'!$I$1008,9,FALSE)=0,"",VLOOKUP(TRM!#REF!,'TRM - TBM Crosswalk'!$A$2:'TRM - TBM Crosswalk'!$I$1008,9,FALSE))</f>
        <v>#REF!</v>
      </c>
    </row>
    <row r="5835" spans="1:11" x14ac:dyDescent="0.45">
      <c r="A5835" t="e">
        <f>TRM!#REF!</f>
        <v>#REF!</v>
      </c>
      <c r="B5835" t="e">
        <f>TRM!#REF!</f>
        <v>#REF!</v>
      </c>
      <c r="C5835" t="e">
        <f>TRM!#REF!</f>
        <v>#REF!</v>
      </c>
      <c r="D5835" t="e">
        <f>TRM!#REF!</f>
        <v>#REF!</v>
      </c>
      <c r="E5835" t="e">
        <f>IF(VLOOKUP(TRM!#REF!,'TRM - TBM Crosswalk'!$A$2:'TRM - TBM Crosswalk'!$I$1008,3,FALSE)="N/A","TBD","")</f>
        <v>#REF!</v>
      </c>
      <c r="F5835" t="e">
        <f>IF(VLOOKUP(TRM!#REF!,'TRM - TBM Crosswalk'!$A$2:'TRM - TBM Crosswalk'!$I$1008,4,FALSE)=0,"",VLOOKUP(TRM!#REF!,'TRM - TBM Crosswalk'!$A$2:'TRM - TBM Crosswalk'!$I$1008,4,FALSE))</f>
        <v>#REF!</v>
      </c>
      <c r="G5835" t="e">
        <f>IF(VLOOKUP(TRM!#REF!,'TRM - TBM Crosswalk'!$A$2:'TRM - TBM Crosswalk'!$I$1008,5,FALSE)=0,"",VLOOKUP(TRM!#REF!,'TRM - TBM Crosswalk'!$A$2:'TRM - TBM Crosswalk'!$I$1008,5,FALSE))</f>
        <v>#REF!</v>
      </c>
      <c r="H5835" t="e">
        <f>IF(VLOOKUP(TRM!#REF!,'TRM - TBM Crosswalk'!$A$2:'TRM - TBM Crosswalk'!$I$1008,6,FALSE)=0,"",VLOOKUP(TRM!#REF!,'TRM - TBM Crosswalk'!$A$2:'TRM - TBM Crosswalk'!$I$1008,6,FALSE))</f>
        <v>#REF!</v>
      </c>
      <c r="I5835" t="e">
        <f>IF(VLOOKUP(TRM!#REF!,'TRM - TBM Crosswalk'!$A$2:'TRM - TBM Crosswalk'!$I$1008,7,FALSE)=0,"",VLOOKUP(TRM!#REF!,'TRM - TBM Crosswalk'!$A$2:'TRM - TBM Crosswalk'!$I$1008,7,FALSE))</f>
        <v>#REF!</v>
      </c>
      <c r="J5835" t="e">
        <f>IF(VLOOKUP(TRM!#REF!,'TRM - TBM Crosswalk'!$A$2:'TRM - TBM Crosswalk'!$I$1008,8,FALSE)=0,"",VLOOKUP(TRM!#REF!,'TRM - TBM Crosswalk'!$A$2:'TRM - TBM Crosswalk'!$I$1008,8,FALSE))</f>
        <v>#REF!</v>
      </c>
      <c r="K5835" t="e">
        <f>IF(VLOOKUP(TRM!#REF!,'TRM - TBM Crosswalk'!$A$2:'TRM - TBM Crosswalk'!$I$1008,9,FALSE)=0,"",VLOOKUP(TRM!#REF!,'TRM - TBM Crosswalk'!$A$2:'TRM - TBM Crosswalk'!$I$1008,9,FALSE))</f>
        <v>#REF!</v>
      </c>
    </row>
    <row r="5836" spans="1:11" x14ac:dyDescent="0.45">
      <c r="A5836" t="e">
        <f>TRM!#REF!</f>
        <v>#REF!</v>
      </c>
      <c r="B5836" t="e">
        <f>TRM!#REF!</f>
        <v>#REF!</v>
      </c>
      <c r="C5836" t="e">
        <f>TRM!#REF!</f>
        <v>#REF!</v>
      </c>
      <c r="D5836" t="e">
        <f>TRM!#REF!</f>
        <v>#REF!</v>
      </c>
      <c r="E5836" t="e">
        <f>IF(VLOOKUP(TRM!#REF!,'TRM - TBM Crosswalk'!$A$2:'TRM - TBM Crosswalk'!$I$1008,3,FALSE)="N/A","TBD","")</f>
        <v>#REF!</v>
      </c>
      <c r="F5836" t="e">
        <f>IF(VLOOKUP(TRM!#REF!,'TRM - TBM Crosswalk'!$A$2:'TRM - TBM Crosswalk'!$I$1008,4,FALSE)=0,"",VLOOKUP(TRM!#REF!,'TRM - TBM Crosswalk'!$A$2:'TRM - TBM Crosswalk'!$I$1008,4,FALSE))</f>
        <v>#REF!</v>
      </c>
      <c r="G5836" t="e">
        <f>IF(VLOOKUP(TRM!#REF!,'TRM - TBM Crosswalk'!$A$2:'TRM - TBM Crosswalk'!$I$1008,5,FALSE)=0,"",VLOOKUP(TRM!#REF!,'TRM - TBM Crosswalk'!$A$2:'TRM - TBM Crosswalk'!$I$1008,5,FALSE))</f>
        <v>#REF!</v>
      </c>
      <c r="H5836" t="e">
        <f>IF(VLOOKUP(TRM!#REF!,'TRM - TBM Crosswalk'!$A$2:'TRM - TBM Crosswalk'!$I$1008,6,FALSE)=0,"",VLOOKUP(TRM!#REF!,'TRM - TBM Crosswalk'!$A$2:'TRM - TBM Crosswalk'!$I$1008,6,FALSE))</f>
        <v>#REF!</v>
      </c>
      <c r="I5836" t="e">
        <f>IF(VLOOKUP(TRM!#REF!,'TRM - TBM Crosswalk'!$A$2:'TRM - TBM Crosswalk'!$I$1008,7,FALSE)=0,"",VLOOKUP(TRM!#REF!,'TRM - TBM Crosswalk'!$A$2:'TRM - TBM Crosswalk'!$I$1008,7,FALSE))</f>
        <v>#REF!</v>
      </c>
      <c r="J5836" t="e">
        <f>IF(VLOOKUP(TRM!#REF!,'TRM - TBM Crosswalk'!$A$2:'TRM - TBM Crosswalk'!$I$1008,8,FALSE)=0,"",VLOOKUP(TRM!#REF!,'TRM - TBM Crosswalk'!$A$2:'TRM - TBM Crosswalk'!$I$1008,8,FALSE))</f>
        <v>#REF!</v>
      </c>
      <c r="K5836" t="e">
        <f>IF(VLOOKUP(TRM!#REF!,'TRM - TBM Crosswalk'!$A$2:'TRM - TBM Crosswalk'!$I$1008,9,FALSE)=0,"",VLOOKUP(TRM!#REF!,'TRM - TBM Crosswalk'!$A$2:'TRM - TBM Crosswalk'!$I$1008,9,FALSE))</f>
        <v>#REF!</v>
      </c>
    </row>
    <row r="5837" spans="1:11" x14ac:dyDescent="0.45">
      <c r="A5837" t="e">
        <f>TRM!#REF!</f>
        <v>#REF!</v>
      </c>
      <c r="B5837" t="e">
        <f>TRM!#REF!</f>
        <v>#REF!</v>
      </c>
      <c r="C5837" t="e">
        <f>TRM!#REF!</f>
        <v>#REF!</v>
      </c>
      <c r="D5837" t="e">
        <f>TRM!#REF!</f>
        <v>#REF!</v>
      </c>
      <c r="E5837" t="e">
        <f>IF(VLOOKUP(TRM!#REF!,'TRM - TBM Crosswalk'!$A$2:'TRM - TBM Crosswalk'!$I$1008,3,FALSE)="N/A","TBD","")</f>
        <v>#REF!</v>
      </c>
      <c r="F5837" t="e">
        <f>IF(VLOOKUP(TRM!#REF!,'TRM - TBM Crosswalk'!$A$2:'TRM - TBM Crosswalk'!$I$1008,4,FALSE)=0,"",VLOOKUP(TRM!#REF!,'TRM - TBM Crosswalk'!$A$2:'TRM - TBM Crosswalk'!$I$1008,4,FALSE))</f>
        <v>#REF!</v>
      </c>
      <c r="G5837" t="e">
        <f>IF(VLOOKUP(TRM!#REF!,'TRM - TBM Crosswalk'!$A$2:'TRM - TBM Crosswalk'!$I$1008,5,FALSE)=0,"",VLOOKUP(TRM!#REF!,'TRM - TBM Crosswalk'!$A$2:'TRM - TBM Crosswalk'!$I$1008,5,FALSE))</f>
        <v>#REF!</v>
      </c>
      <c r="H5837" t="e">
        <f>IF(VLOOKUP(TRM!#REF!,'TRM - TBM Crosswalk'!$A$2:'TRM - TBM Crosswalk'!$I$1008,6,FALSE)=0,"",VLOOKUP(TRM!#REF!,'TRM - TBM Crosswalk'!$A$2:'TRM - TBM Crosswalk'!$I$1008,6,FALSE))</f>
        <v>#REF!</v>
      </c>
      <c r="I5837" t="e">
        <f>IF(VLOOKUP(TRM!#REF!,'TRM - TBM Crosswalk'!$A$2:'TRM - TBM Crosswalk'!$I$1008,7,FALSE)=0,"",VLOOKUP(TRM!#REF!,'TRM - TBM Crosswalk'!$A$2:'TRM - TBM Crosswalk'!$I$1008,7,FALSE))</f>
        <v>#REF!</v>
      </c>
      <c r="J5837" t="e">
        <f>IF(VLOOKUP(TRM!#REF!,'TRM - TBM Crosswalk'!$A$2:'TRM - TBM Crosswalk'!$I$1008,8,FALSE)=0,"",VLOOKUP(TRM!#REF!,'TRM - TBM Crosswalk'!$A$2:'TRM - TBM Crosswalk'!$I$1008,8,FALSE))</f>
        <v>#REF!</v>
      </c>
      <c r="K5837" t="e">
        <f>IF(VLOOKUP(TRM!#REF!,'TRM - TBM Crosswalk'!$A$2:'TRM - TBM Crosswalk'!$I$1008,9,FALSE)=0,"",VLOOKUP(TRM!#REF!,'TRM - TBM Crosswalk'!$A$2:'TRM - TBM Crosswalk'!$I$1008,9,FALSE))</f>
        <v>#REF!</v>
      </c>
    </row>
    <row r="5838" spans="1:11" x14ac:dyDescent="0.45">
      <c r="A5838" t="e">
        <f>TRM!#REF!</f>
        <v>#REF!</v>
      </c>
      <c r="B5838" t="e">
        <f>TRM!#REF!</f>
        <v>#REF!</v>
      </c>
      <c r="C5838" t="e">
        <f>TRM!#REF!</f>
        <v>#REF!</v>
      </c>
      <c r="D5838" t="e">
        <f>TRM!#REF!</f>
        <v>#REF!</v>
      </c>
      <c r="E5838" t="e">
        <f>IF(VLOOKUP(TRM!#REF!,'TRM - TBM Crosswalk'!$A$2:'TRM - TBM Crosswalk'!$I$1008,3,FALSE)="N/A","TBD","")</f>
        <v>#REF!</v>
      </c>
      <c r="F5838" t="e">
        <f>IF(VLOOKUP(TRM!#REF!,'TRM - TBM Crosswalk'!$A$2:'TRM - TBM Crosswalk'!$I$1008,4,FALSE)=0,"",VLOOKUP(TRM!#REF!,'TRM - TBM Crosswalk'!$A$2:'TRM - TBM Crosswalk'!$I$1008,4,FALSE))</f>
        <v>#REF!</v>
      </c>
      <c r="G5838" t="e">
        <f>IF(VLOOKUP(TRM!#REF!,'TRM - TBM Crosswalk'!$A$2:'TRM - TBM Crosswalk'!$I$1008,5,FALSE)=0,"",VLOOKUP(TRM!#REF!,'TRM - TBM Crosswalk'!$A$2:'TRM - TBM Crosswalk'!$I$1008,5,FALSE))</f>
        <v>#REF!</v>
      </c>
      <c r="H5838" t="e">
        <f>IF(VLOOKUP(TRM!#REF!,'TRM - TBM Crosswalk'!$A$2:'TRM - TBM Crosswalk'!$I$1008,6,FALSE)=0,"",VLOOKUP(TRM!#REF!,'TRM - TBM Crosswalk'!$A$2:'TRM - TBM Crosswalk'!$I$1008,6,FALSE))</f>
        <v>#REF!</v>
      </c>
      <c r="I5838" t="e">
        <f>IF(VLOOKUP(TRM!#REF!,'TRM - TBM Crosswalk'!$A$2:'TRM - TBM Crosswalk'!$I$1008,7,FALSE)=0,"",VLOOKUP(TRM!#REF!,'TRM - TBM Crosswalk'!$A$2:'TRM - TBM Crosswalk'!$I$1008,7,FALSE))</f>
        <v>#REF!</v>
      </c>
      <c r="J5838" t="e">
        <f>IF(VLOOKUP(TRM!#REF!,'TRM - TBM Crosswalk'!$A$2:'TRM - TBM Crosswalk'!$I$1008,8,FALSE)=0,"",VLOOKUP(TRM!#REF!,'TRM - TBM Crosswalk'!$A$2:'TRM - TBM Crosswalk'!$I$1008,8,FALSE))</f>
        <v>#REF!</v>
      </c>
      <c r="K5838" t="e">
        <f>IF(VLOOKUP(TRM!#REF!,'TRM - TBM Crosswalk'!$A$2:'TRM - TBM Crosswalk'!$I$1008,9,FALSE)=0,"",VLOOKUP(TRM!#REF!,'TRM - TBM Crosswalk'!$A$2:'TRM - TBM Crosswalk'!$I$1008,9,FALSE))</f>
        <v>#REF!</v>
      </c>
    </row>
    <row r="5839" spans="1:11" x14ac:dyDescent="0.45">
      <c r="A5839" t="e">
        <f>TRM!#REF!</f>
        <v>#REF!</v>
      </c>
      <c r="B5839" t="e">
        <f>TRM!#REF!</f>
        <v>#REF!</v>
      </c>
      <c r="C5839" t="e">
        <f>TRM!#REF!</f>
        <v>#REF!</v>
      </c>
      <c r="D5839" t="e">
        <f>TRM!#REF!</f>
        <v>#REF!</v>
      </c>
      <c r="E5839" t="e">
        <f>IF(VLOOKUP(TRM!#REF!,'TRM - TBM Crosswalk'!$A$2:'TRM - TBM Crosswalk'!$I$1008,3,FALSE)="N/A","TBD","")</f>
        <v>#REF!</v>
      </c>
      <c r="F5839" t="e">
        <f>IF(VLOOKUP(TRM!#REF!,'TRM - TBM Crosswalk'!$A$2:'TRM - TBM Crosswalk'!$I$1008,4,FALSE)=0,"",VLOOKUP(TRM!#REF!,'TRM - TBM Crosswalk'!$A$2:'TRM - TBM Crosswalk'!$I$1008,4,FALSE))</f>
        <v>#REF!</v>
      </c>
      <c r="G5839" t="e">
        <f>IF(VLOOKUP(TRM!#REF!,'TRM - TBM Crosswalk'!$A$2:'TRM - TBM Crosswalk'!$I$1008,5,FALSE)=0,"",VLOOKUP(TRM!#REF!,'TRM - TBM Crosswalk'!$A$2:'TRM - TBM Crosswalk'!$I$1008,5,FALSE))</f>
        <v>#REF!</v>
      </c>
      <c r="H5839" t="e">
        <f>IF(VLOOKUP(TRM!#REF!,'TRM - TBM Crosswalk'!$A$2:'TRM - TBM Crosswalk'!$I$1008,6,FALSE)=0,"",VLOOKUP(TRM!#REF!,'TRM - TBM Crosswalk'!$A$2:'TRM - TBM Crosswalk'!$I$1008,6,FALSE))</f>
        <v>#REF!</v>
      </c>
      <c r="I5839" t="e">
        <f>IF(VLOOKUP(TRM!#REF!,'TRM - TBM Crosswalk'!$A$2:'TRM - TBM Crosswalk'!$I$1008,7,FALSE)=0,"",VLOOKUP(TRM!#REF!,'TRM - TBM Crosswalk'!$A$2:'TRM - TBM Crosswalk'!$I$1008,7,FALSE))</f>
        <v>#REF!</v>
      </c>
      <c r="J5839" t="e">
        <f>IF(VLOOKUP(TRM!#REF!,'TRM - TBM Crosswalk'!$A$2:'TRM - TBM Crosswalk'!$I$1008,8,FALSE)=0,"",VLOOKUP(TRM!#REF!,'TRM - TBM Crosswalk'!$A$2:'TRM - TBM Crosswalk'!$I$1008,8,FALSE))</f>
        <v>#REF!</v>
      </c>
      <c r="K5839" t="e">
        <f>IF(VLOOKUP(TRM!#REF!,'TRM - TBM Crosswalk'!$A$2:'TRM - TBM Crosswalk'!$I$1008,9,FALSE)=0,"",VLOOKUP(TRM!#REF!,'TRM - TBM Crosswalk'!$A$2:'TRM - TBM Crosswalk'!$I$1008,9,FALSE))</f>
        <v>#REF!</v>
      </c>
    </row>
    <row r="5840" spans="1:11" x14ac:dyDescent="0.45">
      <c r="A5840" t="str">
        <f>TRM!A10129</f>
        <v>Unknown</v>
      </c>
      <c r="B5840" t="str">
        <f>TRM!B10129</f>
        <v>Unknown</v>
      </c>
      <c r="C5840" t="str">
        <f>TRM!C10129</f>
        <v>Evaluation Systems Tutorial | 2.17.3.185</v>
      </c>
      <c r="D5840">
        <f>TRM!D10129</f>
        <v>0</v>
      </c>
      <c r="E5840" t="str">
        <f>IF(VLOOKUP(TRM!A10129,'TRM - TBM Crosswalk'!$A$2:'TRM - TBM Crosswalk'!$I$1008,3,FALSE)="N/A","TBD","")</f>
        <v/>
      </c>
      <c r="F5840" t="str">
        <f>IF(VLOOKUP(TRM!A10129,'TRM - TBM Crosswalk'!$A$2:'TRM - TBM Crosswalk'!$I$1008,4,FALSE)=0,"",VLOOKUP(TRM!A10129,'TRM - TBM Crosswalk'!$A$2:'TRM - TBM Crosswalk'!$I$1008,4,FALSE))</f>
        <v/>
      </c>
      <c r="G5840" t="str">
        <f>IF(VLOOKUP(TRM!A10129,'TRM - TBM Crosswalk'!$A$2:'TRM - TBM Crosswalk'!$I$1008,5,FALSE)=0,"",VLOOKUP(TRM!A10129,'TRM - TBM Crosswalk'!$A$2:'TRM - TBM Crosswalk'!$I$1008,5,FALSE))</f>
        <v/>
      </c>
      <c r="H5840" t="str">
        <f>IF(VLOOKUP(TRM!A10129,'TRM - TBM Crosswalk'!$A$2:'TRM - TBM Crosswalk'!$I$1008,6,FALSE)=0,"",VLOOKUP(TRM!A10129,'TRM - TBM Crosswalk'!$A$2:'TRM - TBM Crosswalk'!$I$1008,6,FALSE))</f>
        <v/>
      </c>
      <c r="I5840" t="str">
        <f>IF(VLOOKUP(TRM!A10129,'TRM - TBM Crosswalk'!$A$2:'TRM - TBM Crosswalk'!$I$1008,7,FALSE)=0,"",VLOOKUP(TRM!A10129,'TRM - TBM Crosswalk'!$A$2:'TRM - TBM Crosswalk'!$I$1008,7,FALSE))</f>
        <v/>
      </c>
      <c r="J5840" t="str">
        <f>IF(VLOOKUP(TRM!A10129,'TRM - TBM Crosswalk'!$A$2:'TRM - TBM Crosswalk'!$I$1008,8,FALSE)=0,"",VLOOKUP(TRM!A10129,'TRM - TBM Crosswalk'!$A$2:'TRM - TBM Crosswalk'!$I$1008,8,FALSE))</f>
        <v/>
      </c>
      <c r="K5840" t="str">
        <f>IF(VLOOKUP(TRM!A10129,'TRM - TBM Crosswalk'!$A$2:'TRM - TBM Crosswalk'!$I$1008,9,FALSE)=0,"",VLOOKUP(TRM!A10129,'TRM - TBM Crosswalk'!$A$2:'TRM - TBM Crosswalk'!$I$1008,9,FALSE))</f>
        <v/>
      </c>
    </row>
    <row r="5841" spans="1:11" x14ac:dyDescent="0.45">
      <c r="A5841" t="str">
        <f>TRM!A47</f>
        <v>A01.010.061</v>
      </c>
      <c r="B5841" t="str">
        <f>TRM!B47</f>
        <v>Inventory</v>
      </c>
      <c r="C5841" t="str">
        <f>TRM!C47</f>
        <v>2D Barcode for PaperStream | 1.1.1.2</v>
      </c>
      <c r="D5841">
        <f>TRM!D47</f>
        <v>0</v>
      </c>
      <c r="E5841" t="str">
        <f>IF(VLOOKUP(TRM!A47,'TRM - TBM Crosswalk'!$A$2:'TRM - TBM Crosswalk'!$I$1008,3,FALSE)="N/A","TBD","")</f>
        <v/>
      </c>
      <c r="F5841" t="str">
        <f>IF(VLOOKUP(TRM!A47,'TRM - TBM Crosswalk'!$A$2:'TRM - TBM Crosswalk'!$I$1008,4,FALSE)=0,"",VLOOKUP(TRM!A47,'TRM - TBM Crosswalk'!$A$2:'TRM - TBM Crosswalk'!$I$1008,4,FALSE))</f>
        <v/>
      </c>
      <c r="G5841" t="str">
        <f>IF(VLOOKUP(TRM!A47,'TRM - TBM Crosswalk'!$A$2:'TRM - TBM Crosswalk'!$I$1008,5,FALSE)=0,"",VLOOKUP(TRM!A47,'TRM - TBM Crosswalk'!$A$2:'TRM - TBM Crosswalk'!$I$1008,5,FALSE))</f>
        <v/>
      </c>
      <c r="H5841" t="str">
        <f>IF(VLOOKUP(TRM!A47,'TRM - TBM Crosswalk'!$A$2:'TRM - TBM Crosswalk'!$I$1008,6,FALSE)=0,"",VLOOKUP(TRM!A47,'TRM - TBM Crosswalk'!$A$2:'TRM - TBM Crosswalk'!$I$1008,6,FALSE))</f>
        <v/>
      </c>
      <c r="I5841" t="str">
        <f>IF(VLOOKUP(TRM!A47,'TRM - TBM Crosswalk'!$A$2:'TRM - TBM Crosswalk'!$I$1008,7,FALSE)=0,"",VLOOKUP(TRM!A47,'TRM - TBM Crosswalk'!$A$2:'TRM - TBM Crosswalk'!$I$1008,7,FALSE))</f>
        <v>Business Services</v>
      </c>
      <c r="J5841" t="str">
        <f>IF(VLOOKUP(TRM!A47,'TRM - TBM Crosswalk'!$A$2:'TRM - TBM Crosswalk'!$I$1008,8,FALSE)=0,"",VLOOKUP(TRM!A47,'TRM - TBM Crosswalk'!$A$2:'TRM - TBM Crosswalk'!$I$1008,8,FALSE))</f>
        <v>Manufacturing &amp;  Delivery</v>
      </c>
      <c r="K5841" t="str">
        <f>IF(VLOOKUP(TRM!A47,'TRM - TBM Crosswalk'!$A$2:'TRM - TBM Crosswalk'!$I$1008,9,FALSE)=0,"",VLOOKUP(TRM!A47,'TRM - TBM Crosswalk'!$A$2:'TRM - TBM Crosswalk'!$I$1008,9,FALSE))</f>
        <v>Inventory &amp; Warehousing</v>
      </c>
    </row>
    <row r="5842" spans="1:11" x14ac:dyDescent="0.45">
      <c r="A5842" t="str">
        <f>TRM!A48</f>
        <v>A01.010.061</v>
      </c>
      <c r="B5842" t="str">
        <f>TRM!B48</f>
        <v>Inventory</v>
      </c>
      <c r="C5842" t="str">
        <f>TRM!C48</f>
        <v>2D Barcode Key Emulator | 3.00.1500.00</v>
      </c>
      <c r="D5842">
        <f>TRM!D48</f>
        <v>0</v>
      </c>
      <c r="E5842" t="str">
        <f>IF(VLOOKUP(TRM!A48,'TRM - TBM Crosswalk'!$A$2:'TRM - TBM Crosswalk'!$I$1008,3,FALSE)="N/A","TBD","")</f>
        <v/>
      </c>
      <c r="F5842" t="str">
        <f>IF(VLOOKUP(TRM!A48,'TRM - TBM Crosswalk'!$A$2:'TRM - TBM Crosswalk'!$I$1008,4,FALSE)=0,"",VLOOKUP(TRM!A48,'TRM - TBM Crosswalk'!$A$2:'TRM - TBM Crosswalk'!$I$1008,4,FALSE))</f>
        <v/>
      </c>
      <c r="G5842" t="str">
        <f>IF(VLOOKUP(TRM!A48,'TRM - TBM Crosswalk'!$A$2:'TRM - TBM Crosswalk'!$I$1008,5,FALSE)=0,"",VLOOKUP(TRM!A48,'TRM - TBM Crosswalk'!$A$2:'TRM - TBM Crosswalk'!$I$1008,5,FALSE))</f>
        <v/>
      </c>
      <c r="H5842" t="str">
        <f>IF(VLOOKUP(TRM!A48,'TRM - TBM Crosswalk'!$A$2:'TRM - TBM Crosswalk'!$I$1008,6,FALSE)=0,"",VLOOKUP(TRM!A48,'TRM - TBM Crosswalk'!$A$2:'TRM - TBM Crosswalk'!$I$1008,6,FALSE))</f>
        <v/>
      </c>
      <c r="I5842" t="str">
        <f>IF(VLOOKUP(TRM!A48,'TRM - TBM Crosswalk'!$A$2:'TRM - TBM Crosswalk'!$I$1008,7,FALSE)=0,"",VLOOKUP(TRM!A48,'TRM - TBM Crosswalk'!$A$2:'TRM - TBM Crosswalk'!$I$1008,7,FALSE))</f>
        <v>Business Services</v>
      </c>
      <c r="J5842" t="str">
        <f>IF(VLOOKUP(TRM!A48,'TRM - TBM Crosswalk'!$A$2:'TRM - TBM Crosswalk'!$I$1008,8,FALSE)=0,"",VLOOKUP(TRM!A48,'TRM - TBM Crosswalk'!$A$2:'TRM - TBM Crosswalk'!$I$1008,8,FALSE))</f>
        <v>Manufacturing &amp;  Delivery</v>
      </c>
      <c r="K5842" t="str">
        <f>IF(VLOOKUP(TRM!A48,'TRM - TBM Crosswalk'!$A$2:'TRM - TBM Crosswalk'!$I$1008,9,FALSE)=0,"",VLOOKUP(TRM!A48,'TRM - TBM Crosswalk'!$A$2:'TRM - TBM Crosswalk'!$I$1008,9,FALSE))</f>
        <v>Inventory &amp; Warehousing</v>
      </c>
    </row>
    <row r="5843" spans="1:11" x14ac:dyDescent="0.45">
      <c r="A5843" t="str">
        <f>TRM!A49</f>
        <v>A01.010.061</v>
      </c>
      <c r="B5843" t="str">
        <f>TRM!B49</f>
        <v>Inventory</v>
      </c>
      <c r="C5843" t="str">
        <f>TRM!C49</f>
        <v>2D Barcode Setting Utility(For TYPE_B) | 2.01.1100.00</v>
      </c>
      <c r="D5843">
        <f>TRM!D49</f>
        <v>0</v>
      </c>
      <c r="E5843" t="str">
        <f>IF(VLOOKUP(TRM!A49,'TRM - TBM Crosswalk'!$A$2:'TRM - TBM Crosswalk'!$I$1008,3,FALSE)="N/A","TBD","")</f>
        <v/>
      </c>
      <c r="F5843" t="str">
        <f>IF(VLOOKUP(TRM!A49,'TRM - TBM Crosswalk'!$A$2:'TRM - TBM Crosswalk'!$I$1008,4,FALSE)=0,"",VLOOKUP(TRM!A49,'TRM - TBM Crosswalk'!$A$2:'TRM - TBM Crosswalk'!$I$1008,4,FALSE))</f>
        <v/>
      </c>
      <c r="G5843" t="str">
        <f>IF(VLOOKUP(TRM!A49,'TRM - TBM Crosswalk'!$A$2:'TRM - TBM Crosswalk'!$I$1008,5,FALSE)=0,"",VLOOKUP(TRM!A49,'TRM - TBM Crosswalk'!$A$2:'TRM - TBM Crosswalk'!$I$1008,5,FALSE))</f>
        <v/>
      </c>
      <c r="H5843" t="str">
        <f>IF(VLOOKUP(TRM!A49,'TRM - TBM Crosswalk'!$A$2:'TRM - TBM Crosswalk'!$I$1008,6,FALSE)=0,"",VLOOKUP(TRM!A49,'TRM - TBM Crosswalk'!$A$2:'TRM - TBM Crosswalk'!$I$1008,6,FALSE))</f>
        <v/>
      </c>
      <c r="I5843" t="str">
        <f>IF(VLOOKUP(TRM!A49,'TRM - TBM Crosswalk'!$A$2:'TRM - TBM Crosswalk'!$I$1008,7,FALSE)=0,"",VLOOKUP(TRM!A49,'TRM - TBM Crosswalk'!$A$2:'TRM - TBM Crosswalk'!$I$1008,7,FALSE))</f>
        <v>Business Services</v>
      </c>
      <c r="J5843" t="str">
        <f>IF(VLOOKUP(TRM!A49,'TRM - TBM Crosswalk'!$A$2:'TRM - TBM Crosswalk'!$I$1008,8,FALSE)=0,"",VLOOKUP(TRM!A49,'TRM - TBM Crosswalk'!$A$2:'TRM - TBM Crosswalk'!$I$1008,8,FALSE))</f>
        <v>Manufacturing &amp;  Delivery</v>
      </c>
      <c r="K5843" t="str">
        <f>IF(VLOOKUP(TRM!A49,'TRM - TBM Crosswalk'!$A$2:'TRM - TBM Crosswalk'!$I$1008,9,FALSE)=0,"",VLOOKUP(TRM!A49,'TRM - TBM Crosswalk'!$A$2:'TRM - TBM Crosswalk'!$I$1008,9,FALSE))</f>
        <v>Inventory &amp; Warehousing</v>
      </c>
    </row>
    <row r="5844" spans="1:11" x14ac:dyDescent="0.45">
      <c r="A5844" t="str">
        <f>TRM!A50</f>
        <v>A01.010.061</v>
      </c>
      <c r="B5844" t="str">
        <f>TRM!B50</f>
        <v>Inventory</v>
      </c>
      <c r="C5844" t="str">
        <f>TRM!C50</f>
        <v>Barcode Configuration Utility | 2.02.2000.00</v>
      </c>
      <c r="D5844">
        <f>TRM!D50</f>
        <v>0</v>
      </c>
      <c r="E5844" t="str">
        <f>IF(VLOOKUP(TRM!A50,'TRM - TBM Crosswalk'!$A$2:'TRM - TBM Crosswalk'!$I$1008,3,FALSE)="N/A","TBD","")</f>
        <v/>
      </c>
      <c r="F5844" t="str">
        <f>IF(VLOOKUP(TRM!A50,'TRM - TBM Crosswalk'!$A$2:'TRM - TBM Crosswalk'!$I$1008,4,FALSE)=0,"",VLOOKUP(TRM!A50,'TRM - TBM Crosswalk'!$A$2:'TRM - TBM Crosswalk'!$I$1008,4,FALSE))</f>
        <v/>
      </c>
      <c r="G5844" t="str">
        <f>IF(VLOOKUP(TRM!A50,'TRM - TBM Crosswalk'!$A$2:'TRM - TBM Crosswalk'!$I$1008,5,FALSE)=0,"",VLOOKUP(TRM!A50,'TRM - TBM Crosswalk'!$A$2:'TRM - TBM Crosswalk'!$I$1008,5,FALSE))</f>
        <v/>
      </c>
      <c r="H5844" t="str">
        <f>IF(VLOOKUP(TRM!A50,'TRM - TBM Crosswalk'!$A$2:'TRM - TBM Crosswalk'!$I$1008,6,FALSE)=0,"",VLOOKUP(TRM!A50,'TRM - TBM Crosswalk'!$A$2:'TRM - TBM Crosswalk'!$I$1008,6,FALSE))</f>
        <v/>
      </c>
      <c r="I5844" t="str">
        <f>IF(VLOOKUP(TRM!A50,'TRM - TBM Crosswalk'!$A$2:'TRM - TBM Crosswalk'!$I$1008,7,FALSE)=0,"",VLOOKUP(TRM!A50,'TRM - TBM Crosswalk'!$A$2:'TRM - TBM Crosswalk'!$I$1008,7,FALSE))</f>
        <v>Business Services</v>
      </c>
      <c r="J5844" t="str">
        <f>IF(VLOOKUP(TRM!A50,'TRM - TBM Crosswalk'!$A$2:'TRM - TBM Crosswalk'!$I$1008,8,FALSE)=0,"",VLOOKUP(TRM!A50,'TRM - TBM Crosswalk'!$A$2:'TRM - TBM Crosswalk'!$I$1008,8,FALSE))</f>
        <v>Manufacturing &amp;  Delivery</v>
      </c>
      <c r="K5844" t="str">
        <f>IF(VLOOKUP(TRM!A50,'TRM - TBM Crosswalk'!$A$2:'TRM - TBM Crosswalk'!$I$1008,9,FALSE)=0,"",VLOOKUP(TRM!A50,'TRM - TBM Crosswalk'!$A$2:'TRM - TBM Crosswalk'!$I$1008,9,FALSE))</f>
        <v>Inventory &amp; Warehousing</v>
      </c>
    </row>
    <row r="5845" spans="1:11" x14ac:dyDescent="0.45">
      <c r="A5845" t="str">
        <f>TRM!A51</f>
        <v>A01.010.061</v>
      </c>
      <c r="B5845" t="str">
        <f>TRM!B51</f>
        <v>Inventory</v>
      </c>
      <c r="C5845" t="str">
        <f>TRM!C51</f>
        <v>Barcode HID Language Setting | 1.01.2200.00</v>
      </c>
      <c r="D5845">
        <f>TRM!D51</f>
        <v>0</v>
      </c>
      <c r="E5845" t="str">
        <f>IF(VLOOKUP(TRM!A51,'TRM - TBM Crosswalk'!$A$2:'TRM - TBM Crosswalk'!$I$1008,3,FALSE)="N/A","TBD","")</f>
        <v/>
      </c>
      <c r="F5845" t="str">
        <f>IF(VLOOKUP(TRM!A51,'TRM - TBM Crosswalk'!$A$2:'TRM - TBM Crosswalk'!$I$1008,4,FALSE)=0,"",VLOOKUP(TRM!A51,'TRM - TBM Crosswalk'!$A$2:'TRM - TBM Crosswalk'!$I$1008,4,FALSE))</f>
        <v/>
      </c>
      <c r="G5845" t="str">
        <f>IF(VLOOKUP(TRM!A51,'TRM - TBM Crosswalk'!$A$2:'TRM - TBM Crosswalk'!$I$1008,5,FALSE)=0,"",VLOOKUP(TRM!A51,'TRM - TBM Crosswalk'!$A$2:'TRM - TBM Crosswalk'!$I$1008,5,FALSE))</f>
        <v/>
      </c>
      <c r="H5845" t="str">
        <f>IF(VLOOKUP(TRM!A51,'TRM - TBM Crosswalk'!$A$2:'TRM - TBM Crosswalk'!$I$1008,6,FALSE)=0,"",VLOOKUP(TRM!A51,'TRM - TBM Crosswalk'!$A$2:'TRM - TBM Crosswalk'!$I$1008,6,FALSE))</f>
        <v/>
      </c>
      <c r="I5845" t="str">
        <f>IF(VLOOKUP(TRM!A51,'TRM - TBM Crosswalk'!$A$2:'TRM - TBM Crosswalk'!$I$1008,7,FALSE)=0,"",VLOOKUP(TRM!A51,'TRM - TBM Crosswalk'!$A$2:'TRM - TBM Crosswalk'!$I$1008,7,FALSE))</f>
        <v>Business Services</v>
      </c>
      <c r="J5845" t="str">
        <f>IF(VLOOKUP(TRM!A51,'TRM - TBM Crosswalk'!$A$2:'TRM - TBM Crosswalk'!$I$1008,8,FALSE)=0,"",VLOOKUP(TRM!A51,'TRM - TBM Crosswalk'!$A$2:'TRM - TBM Crosswalk'!$I$1008,8,FALSE))</f>
        <v>Manufacturing &amp;  Delivery</v>
      </c>
      <c r="K5845" t="str">
        <f>IF(VLOOKUP(TRM!A51,'TRM - TBM Crosswalk'!$A$2:'TRM - TBM Crosswalk'!$I$1008,9,FALSE)=0,"",VLOOKUP(TRM!A51,'TRM - TBM Crosswalk'!$A$2:'TRM - TBM Crosswalk'!$I$1008,9,FALSE))</f>
        <v>Inventory &amp; Warehousing</v>
      </c>
    </row>
    <row r="5846" spans="1:11" x14ac:dyDescent="0.45">
      <c r="A5846" t="str">
        <f>TRM!A52</f>
        <v>A01.010.061</v>
      </c>
      <c r="B5846" t="str">
        <f>TRM!B52</f>
        <v>Inventory</v>
      </c>
      <c r="C5846" t="str">
        <f>TRM!C52</f>
        <v>Barcode HID Mode Setting Utility | 1.02.2100.00</v>
      </c>
      <c r="D5846">
        <f>TRM!D52</f>
        <v>0</v>
      </c>
      <c r="E5846" t="str">
        <f>IF(VLOOKUP(TRM!A52,'TRM - TBM Crosswalk'!$A$2:'TRM - TBM Crosswalk'!$I$1008,3,FALSE)="N/A","TBD","")</f>
        <v/>
      </c>
      <c r="F5846" t="str">
        <f>IF(VLOOKUP(TRM!A52,'TRM - TBM Crosswalk'!$A$2:'TRM - TBM Crosswalk'!$I$1008,4,FALSE)=0,"",VLOOKUP(TRM!A52,'TRM - TBM Crosswalk'!$A$2:'TRM - TBM Crosswalk'!$I$1008,4,FALSE))</f>
        <v/>
      </c>
      <c r="G5846" t="str">
        <f>IF(VLOOKUP(TRM!A52,'TRM - TBM Crosswalk'!$A$2:'TRM - TBM Crosswalk'!$I$1008,5,FALSE)=0,"",VLOOKUP(TRM!A52,'TRM - TBM Crosswalk'!$A$2:'TRM - TBM Crosswalk'!$I$1008,5,FALSE))</f>
        <v/>
      </c>
      <c r="H5846" t="str">
        <f>IF(VLOOKUP(TRM!A52,'TRM - TBM Crosswalk'!$A$2:'TRM - TBM Crosswalk'!$I$1008,6,FALSE)=0,"",VLOOKUP(TRM!A52,'TRM - TBM Crosswalk'!$A$2:'TRM - TBM Crosswalk'!$I$1008,6,FALSE))</f>
        <v/>
      </c>
      <c r="I5846" t="str">
        <f>IF(VLOOKUP(TRM!A52,'TRM - TBM Crosswalk'!$A$2:'TRM - TBM Crosswalk'!$I$1008,7,FALSE)=0,"",VLOOKUP(TRM!A52,'TRM - TBM Crosswalk'!$A$2:'TRM - TBM Crosswalk'!$I$1008,7,FALSE))</f>
        <v>Business Services</v>
      </c>
      <c r="J5846" t="str">
        <f>IF(VLOOKUP(TRM!A52,'TRM - TBM Crosswalk'!$A$2:'TRM - TBM Crosswalk'!$I$1008,8,FALSE)=0,"",VLOOKUP(TRM!A52,'TRM - TBM Crosswalk'!$A$2:'TRM - TBM Crosswalk'!$I$1008,8,FALSE))</f>
        <v>Manufacturing &amp;  Delivery</v>
      </c>
      <c r="K5846" t="str">
        <f>IF(VLOOKUP(TRM!A52,'TRM - TBM Crosswalk'!$A$2:'TRM - TBM Crosswalk'!$I$1008,9,FALSE)=0,"",VLOOKUP(TRM!A52,'TRM - TBM Crosswalk'!$A$2:'TRM - TBM Crosswalk'!$I$1008,9,FALSE))</f>
        <v>Inventory &amp; Warehousing</v>
      </c>
    </row>
    <row r="5847" spans="1:11" x14ac:dyDescent="0.45">
      <c r="A5847" t="str">
        <f>TRM!A53</f>
        <v>A01.010.061</v>
      </c>
      <c r="B5847" t="str">
        <f>TRM!B53</f>
        <v>Inventory</v>
      </c>
      <c r="C5847" t="str">
        <f>TRM!C53</f>
        <v>Barcode Scanner Service version | 2.5.1.8</v>
      </c>
      <c r="D5847">
        <f>TRM!D53</f>
        <v>0</v>
      </c>
      <c r="E5847" t="str">
        <f>IF(VLOOKUP(TRM!A53,'TRM - TBM Crosswalk'!$A$2:'TRM - TBM Crosswalk'!$I$1008,3,FALSE)="N/A","TBD","")</f>
        <v/>
      </c>
      <c r="F5847" t="str">
        <f>IF(VLOOKUP(TRM!A53,'TRM - TBM Crosswalk'!$A$2:'TRM - TBM Crosswalk'!$I$1008,4,FALSE)=0,"",VLOOKUP(TRM!A53,'TRM - TBM Crosswalk'!$A$2:'TRM - TBM Crosswalk'!$I$1008,4,FALSE))</f>
        <v/>
      </c>
      <c r="G5847" t="str">
        <f>IF(VLOOKUP(TRM!A53,'TRM - TBM Crosswalk'!$A$2:'TRM - TBM Crosswalk'!$I$1008,5,FALSE)=0,"",VLOOKUP(TRM!A53,'TRM - TBM Crosswalk'!$A$2:'TRM - TBM Crosswalk'!$I$1008,5,FALSE))</f>
        <v/>
      </c>
      <c r="H5847" t="str">
        <f>IF(VLOOKUP(TRM!A53,'TRM - TBM Crosswalk'!$A$2:'TRM - TBM Crosswalk'!$I$1008,6,FALSE)=0,"",VLOOKUP(TRM!A53,'TRM - TBM Crosswalk'!$A$2:'TRM - TBM Crosswalk'!$I$1008,6,FALSE))</f>
        <v/>
      </c>
      <c r="I5847" t="str">
        <f>IF(VLOOKUP(TRM!A53,'TRM - TBM Crosswalk'!$A$2:'TRM - TBM Crosswalk'!$I$1008,7,FALSE)=0,"",VLOOKUP(TRM!A53,'TRM - TBM Crosswalk'!$A$2:'TRM - TBM Crosswalk'!$I$1008,7,FALSE))</f>
        <v>Business Services</v>
      </c>
      <c r="J5847" t="str">
        <f>IF(VLOOKUP(TRM!A53,'TRM - TBM Crosswalk'!$A$2:'TRM - TBM Crosswalk'!$I$1008,8,FALSE)=0,"",VLOOKUP(TRM!A53,'TRM - TBM Crosswalk'!$A$2:'TRM - TBM Crosswalk'!$I$1008,8,FALSE))</f>
        <v>Manufacturing &amp;  Delivery</v>
      </c>
      <c r="K5847" t="str">
        <f>IF(VLOOKUP(TRM!A53,'TRM - TBM Crosswalk'!$A$2:'TRM - TBM Crosswalk'!$I$1008,9,FALSE)=0,"",VLOOKUP(TRM!A53,'TRM - TBM Crosswalk'!$A$2:'TRM - TBM Crosswalk'!$I$1008,9,FALSE))</f>
        <v>Inventory &amp; Warehousing</v>
      </c>
    </row>
    <row r="5848" spans="1:11" x14ac:dyDescent="0.45">
      <c r="A5848" t="str">
        <f>TRM!A54</f>
        <v>A01.010.061</v>
      </c>
      <c r="B5848" t="str">
        <f>TRM!B54</f>
        <v>Inventory</v>
      </c>
      <c r="C5848" t="str">
        <f>TRM!C54</f>
        <v>BarcodeManager | 1.0.0.13</v>
      </c>
      <c r="D5848">
        <f>TRM!D54</f>
        <v>0</v>
      </c>
      <c r="E5848" t="str">
        <f>IF(VLOOKUP(TRM!A54,'TRM - TBM Crosswalk'!$A$2:'TRM - TBM Crosswalk'!$I$1008,3,FALSE)="N/A","TBD","")</f>
        <v/>
      </c>
      <c r="F5848" t="str">
        <f>IF(VLOOKUP(TRM!A54,'TRM - TBM Crosswalk'!$A$2:'TRM - TBM Crosswalk'!$I$1008,4,FALSE)=0,"",VLOOKUP(TRM!A54,'TRM - TBM Crosswalk'!$A$2:'TRM - TBM Crosswalk'!$I$1008,4,FALSE))</f>
        <v/>
      </c>
      <c r="G5848" t="str">
        <f>IF(VLOOKUP(TRM!A54,'TRM - TBM Crosswalk'!$A$2:'TRM - TBM Crosswalk'!$I$1008,5,FALSE)=0,"",VLOOKUP(TRM!A54,'TRM - TBM Crosswalk'!$A$2:'TRM - TBM Crosswalk'!$I$1008,5,FALSE))</f>
        <v/>
      </c>
      <c r="H5848" t="str">
        <f>IF(VLOOKUP(TRM!A54,'TRM - TBM Crosswalk'!$A$2:'TRM - TBM Crosswalk'!$I$1008,6,FALSE)=0,"",VLOOKUP(TRM!A54,'TRM - TBM Crosswalk'!$A$2:'TRM - TBM Crosswalk'!$I$1008,6,FALSE))</f>
        <v/>
      </c>
      <c r="I5848" t="str">
        <f>IF(VLOOKUP(TRM!A54,'TRM - TBM Crosswalk'!$A$2:'TRM - TBM Crosswalk'!$I$1008,7,FALSE)=0,"",VLOOKUP(TRM!A54,'TRM - TBM Crosswalk'!$A$2:'TRM - TBM Crosswalk'!$I$1008,7,FALSE))</f>
        <v>Business Services</v>
      </c>
      <c r="J5848" t="str">
        <f>IF(VLOOKUP(TRM!A54,'TRM - TBM Crosswalk'!$A$2:'TRM - TBM Crosswalk'!$I$1008,8,FALSE)=0,"",VLOOKUP(TRM!A54,'TRM - TBM Crosswalk'!$A$2:'TRM - TBM Crosswalk'!$I$1008,8,FALSE))</f>
        <v>Manufacturing &amp;  Delivery</v>
      </c>
      <c r="K5848" t="str">
        <f>IF(VLOOKUP(TRM!A54,'TRM - TBM Crosswalk'!$A$2:'TRM - TBM Crosswalk'!$I$1008,9,FALSE)=0,"",VLOOKUP(TRM!A54,'TRM - TBM Crosswalk'!$A$2:'TRM - TBM Crosswalk'!$I$1008,9,FALSE))</f>
        <v>Inventory &amp; Warehousing</v>
      </c>
    </row>
    <row r="5849" spans="1:11" x14ac:dyDescent="0.45">
      <c r="A5849" t="str">
        <f>TRM!A55</f>
        <v>A01.010.061</v>
      </c>
      <c r="B5849" t="str">
        <f>TRM!B55</f>
        <v>Inventory</v>
      </c>
      <c r="C5849" t="str">
        <f>TRM!C55</f>
        <v>BarcodeManager | 1.0.0.17</v>
      </c>
      <c r="D5849">
        <f>TRM!D55</f>
        <v>0</v>
      </c>
      <c r="E5849" t="str">
        <f>IF(VLOOKUP(TRM!A55,'TRM - TBM Crosswalk'!$A$2:'TRM - TBM Crosswalk'!$I$1008,3,FALSE)="N/A","TBD","")</f>
        <v/>
      </c>
      <c r="F5849" t="str">
        <f>IF(VLOOKUP(TRM!A55,'TRM - TBM Crosswalk'!$A$2:'TRM - TBM Crosswalk'!$I$1008,4,FALSE)=0,"",VLOOKUP(TRM!A55,'TRM - TBM Crosswalk'!$A$2:'TRM - TBM Crosswalk'!$I$1008,4,FALSE))</f>
        <v/>
      </c>
      <c r="G5849" t="str">
        <f>IF(VLOOKUP(TRM!A55,'TRM - TBM Crosswalk'!$A$2:'TRM - TBM Crosswalk'!$I$1008,5,FALSE)=0,"",VLOOKUP(TRM!A55,'TRM - TBM Crosswalk'!$A$2:'TRM - TBM Crosswalk'!$I$1008,5,FALSE))</f>
        <v/>
      </c>
      <c r="H5849" t="str">
        <f>IF(VLOOKUP(TRM!A55,'TRM - TBM Crosswalk'!$A$2:'TRM - TBM Crosswalk'!$I$1008,6,FALSE)=0,"",VLOOKUP(TRM!A55,'TRM - TBM Crosswalk'!$A$2:'TRM - TBM Crosswalk'!$I$1008,6,FALSE))</f>
        <v/>
      </c>
      <c r="I5849" t="str">
        <f>IF(VLOOKUP(TRM!A55,'TRM - TBM Crosswalk'!$A$2:'TRM - TBM Crosswalk'!$I$1008,7,FALSE)=0,"",VLOOKUP(TRM!A55,'TRM - TBM Crosswalk'!$A$2:'TRM - TBM Crosswalk'!$I$1008,7,FALSE))</f>
        <v>Business Services</v>
      </c>
      <c r="J5849" t="str">
        <f>IF(VLOOKUP(TRM!A55,'TRM - TBM Crosswalk'!$A$2:'TRM - TBM Crosswalk'!$I$1008,8,FALSE)=0,"",VLOOKUP(TRM!A55,'TRM - TBM Crosswalk'!$A$2:'TRM - TBM Crosswalk'!$I$1008,8,FALSE))</f>
        <v>Manufacturing &amp;  Delivery</v>
      </c>
      <c r="K5849" t="str">
        <f>IF(VLOOKUP(TRM!A55,'TRM - TBM Crosswalk'!$A$2:'TRM - TBM Crosswalk'!$I$1008,9,FALSE)=0,"",VLOOKUP(TRM!A55,'TRM - TBM Crosswalk'!$A$2:'TRM - TBM Crosswalk'!$I$1008,9,FALSE))</f>
        <v>Inventory &amp; Warehousing</v>
      </c>
    </row>
    <row r="5850" spans="1:11" x14ac:dyDescent="0.45">
      <c r="A5850" t="str">
        <f>TRM!A56</f>
        <v>A01.010.061</v>
      </c>
      <c r="B5850" t="str">
        <f>TRM!B56</f>
        <v>Inventory</v>
      </c>
      <c r="C5850" t="str">
        <f>TRM!C56</f>
        <v>BarcodePrint | 2.0.0.1</v>
      </c>
      <c r="D5850">
        <f>TRM!D56</f>
        <v>0</v>
      </c>
      <c r="E5850" t="str">
        <f>IF(VLOOKUP(TRM!A56,'TRM - TBM Crosswalk'!$A$2:'TRM - TBM Crosswalk'!$I$1008,3,FALSE)="N/A","TBD","")</f>
        <v/>
      </c>
      <c r="F5850" t="str">
        <f>IF(VLOOKUP(TRM!A56,'TRM - TBM Crosswalk'!$A$2:'TRM - TBM Crosswalk'!$I$1008,4,FALSE)=0,"",VLOOKUP(TRM!A56,'TRM - TBM Crosswalk'!$A$2:'TRM - TBM Crosswalk'!$I$1008,4,FALSE))</f>
        <v/>
      </c>
      <c r="G5850" t="str">
        <f>IF(VLOOKUP(TRM!A56,'TRM - TBM Crosswalk'!$A$2:'TRM - TBM Crosswalk'!$I$1008,5,FALSE)=0,"",VLOOKUP(TRM!A56,'TRM - TBM Crosswalk'!$A$2:'TRM - TBM Crosswalk'!$I$1008,5,FALSE))</f>
        <v/>
      </c>
      <c r="H5850" t="str">
        <f>IF(VLOOKUP(TRM!A56,'TRM - TBM Crosswalk'!$A$2:'TRM - TBM Crosswalk'!$I$1008,6,FALSE)=0,"",VLOOKUP(TRM!A56,'TRM - TBM Crosswalk'!$A$2:'TRM - TBM Crosswalk'!$I$1008,6,FALSE))</f>
        <v/>
      </c>
      <c r="I5850" t="str">
        <f>IF(VLOOKUP(TRM!A56,'TRM - TBM Crosswalk'!$A$2:'TRM - TBM Crosswalk'!$I$1008,7,FALSE)=0,"",VLOOKUP(TRM!A56,'TRM - TBM Crosswalk'!$A$2:'TRM - TBM Crosswalk'!$I$1008,7,FALSE))</f>
        <v>Business Services</v>
      </c>
      <c r="J5850" t="str">
        <f>IF(VLOOKUP(TRM!A56,'TRM - TBM Crosswalk'!$A$2:'TRM - TBM Crosswalk'!$I$1008,8,FALSE)=0,"",VLOOKUP(TRM!A56,'TRM - TBM Crosswalk'!$A$2:'TRM - TBM Crosswalk'!$I$1008,8,FALSE))</f>
        <v>Manufacturing &amp;  Delivery</v>
      </c>
      <c r="K5850" t="str">
        <f>IF(VLOOKUP(TRM!A56,'TRM - TBM Crosswalk'!$A$2:'TRM - TBM Crosswalk'!$I$1008,9,FALSE)=0,"",VLOOKUP(TRM!A56,'TRM - TBM Crosswalk'!$A$2:'TRM - TBM Crosswalk'!$I$1008,9,FALSE))</f>
        <v>Inventory &amp; Warehousing</v>
      </c>
    </row>
    <row r="5851" spans="1:11" x14ac:dyDescent="0.45">
      <c r="A5851" t="str">
        <f>TRM!A77</f>
        <v>A01.010.061</v>
      </c>
      <c r="B5851" t="str">
        <f>TRM!B77</f>
        <v>Inventory</v>
      </c>
      <c r="C5851" t="str">
        <f>TRM!C77</f>
        <v>TEC-IT TBarCode Office 10 | 10.8.4.14300</v>
      </c>
      <c r="D5851">
        <f>TRM!D77</f>
        <v>0</v>
      </c>
      <c r="E5851" t="str">
        <f>IF(VLOOKUP(TRM!A77,'TRM - TBM Crosswalk'!$A$2:'TRM - TBM Crosswalk'!$I$1008,3,FALSE)="N/A","TBD","")</f>
        <v/>
      </c>
      <c r="F5851" t="str">
        <f>IF(VLOOKUP(TRM!A77,'TRM - TBM Crosswalk'!$A$2:'TRM - TBM Crosswalk'!$I$1008,4,FALSE)=0,"",VLOOKUP(TRM!A77,'TRM - TBM Crosswalk'!$A$2:'TRM - TBM Crosswalk'!$I$1008,4,FALSE))</f>
        <v/>
      </c>
      <c r="G5851" t="str">
        <f>IF(VLOOKUP(TRM!A77,'TRM - TBM Crosswalk'!$A$2:'TRM - TBM Crosswalk'!$I$1008,5,FALSE)=0,"",VLOOKUP(TRM!A77,'TRM - TBM Crosswalk'!$A$2:'TRM - TBM Crosswalk'!$I$1008,5,FALSE))</f>
        <v/>
      </c>
      <c r="H5851" t="str">
        <f>IF(VLOOKUP(TRM!A77,'TRM - TBM Crosswalk'!$A$2:'TRM - TBM Crosswalk'!$I$1008,6,FALSE)=0,"",VLOOKUP(TRM!A77,'TRM - TBM Crosswalk'!$A$2:'TRM - TBM Crosswalk'!$I$1008,6,FALSE))</f>
        <v/>
      </c>
      <c r="I5851" t="str">
        <f>IF(VLOOKUP(TRM!A77,'TRM - TBM Crosswalk'!$A$2:'TRM - TBM Crosswalk'!$I$1008,7,FALSE)=0,"",VLOOKUP(TRM!A77,'TRM - TBM Crosswalk'!$A$2:'TRM - TBM Crosswalk'!$I$1008,7,FALSE))</f>
        <v>Business Services</v>
      </c>
      <c r="J5851" t="str">
        <f>IF(VLOOKUP(TRM!A77,'TRM - TBM Crosswalk'!$A$2:'TRM - TBM Crosswalk'!$I$1008,8,FALSE)=0,"",VLOOKUP(TRM!A77,'TRM - TBM Crosswalk'!$A$2:'TRM - TBM Crosswalk'!$I$1008,8,FALSE))</f>
        <v>Manufacturing &amp;  Delivery</v>
      </c>
      <c r="K5851" t="str">
        <f>IF(VLOOKUP(TRM!A77,'TRM - TBM Crosswalk'!$A$2:'TRM - TBM Crosswalk'!$I$1008,9,FALSE)=0,"",VLOOKUP(TRM!A77,'TRM - TBM Crosswalk'!$A$2:'TRM - TBM Crosswalk'!$I$1008,9,FALSE))</f>
        <v>Inventory &amp; Warehousing</v>
      </c>
    </row>
    <row r="5852" spans="1:11" x14ac:dyDescent="0.45">
      <c r="A5852" t="str">
        <f>TRM!A78</f>
        <v>A01.010.061</v>
      </c>
      <c r="B5852" t="str">
        <f>TRM!B78</f>
        <v>Inventory</v>
      </c>
      <c r="C5852" t="str">
        <f>TRM!C78</f>
        <v>UniversalForwarder | 7.2.4.0</v>
      </c>
      <c r="D5852">
        <f>TRM!D78</f>
        <v>0</v>
      </c>
      <c r="E5852" t="str">
        <f>IF(VLOOKUP(TRM!A78,'TRM - TBM Crosswalk'!$A$2:'TRM - TBM Crosswalk'!$I$1008,3,FALSE)="N/A","TBD","")</f>
        <v/>
      </c>
      <c r="F5852" t="str">
        <f>IF(VLOOKUP(TRM!A78,'TRM - TBM Crosswalk'!$A$2:'TRM - TBM Crosswalk'!$I$1008,4,FALSE)=0,"",VLOOKUP(TRM!A78,'TRM - TBM Crosswalk'!$A$2:'TRM - TBM Crosswalk'!$I$1008,4,FALSE))</f>
        <v/>
      </c>
      <c r="G5852" t="str">
        <f>IF(VLOOKUP(TRM!A78,'TRM - TBM Crosswalk'!$A$2:'TRM - TBM Crosswalk'!$I$1008,5,FALSE)=0,"",VLOOKUP(TRM!A78,'TRM - TBM Crosswalk'!$A$2:'TRM - TBM Crosswalk'!$I$1008,5,FALSE))</f>
        <v/>
      </c>
      <c r="H5852" t="str">
        <f>IF(VLOOKUP(TRM!A78,'TRM - TBM Crosswalk'!$A$2:'TRM - TBM Crosswalk'!$I$1008,6,FALSE)=0,"",VLOOKUP(TRM!A78,'TRM - TBM Crosswalk'!$A$2:'TRM - TBM Crosswalk'!$I$1008,6,FALSE))</f>
        <v/>
      </c>
      <c r="I5852" t="str">
        <f>IF(VLOOKUP(TRM!A78,'TRM - TBM Crosswalk'!$A$2:'TRM - TBM Crosswalk'!$I$1008,7,FALSE)=0,"",VLOOKUP(TRM!A78,'TRM - TBM Crosswalk'!$A$2:'TRM - TBM Crosswalk'!$I$1008,7,FALSE))</f>
        <v>Business Services</v>
      </c>
      <c r="J5852" t="str">
        <f>IF(VLOOKUP(TRM!A78,'TRM - TBM Crosswalk'!$A$2:'TRM - TBM Crosswalk'!$I$1008,8,FALSE)=0,"",VLOOKUP(TRM!A78,'TRM - TBM Crosswalk'!$A$2:'TRM - TBM Crosswalk'!$I$1008,8,FALSE))</f>
        <v>Manufacturing &amp;  Delivery</v>
      </c>
      <c r="K5852" t="str">
        <f>IF(VLOOKUP(TRM!A78,'TRM - TBM Crosswalk'!$A$2:'TRM - TBM Crosswalk'!$I$1008,9,FALSE)=0,"",VLOOKUP(TRM!A78,'TRM - TBM Crosswalk'!$A$2:'TRM - TBM Crosswalk'!$I$1008,9,FALSE))</f>
        <v>Inventory &amp; Warehousing</v>
      </c>
    </row>
    <row r="5853" spans="1:11" x14ac:dyDescent="0.45">
      <c r="A5853" t="str">
        <f>TRM!A79</f>
        <v>A01.010.061</v>
      </c>
      <c r="B5853" t="str">
        <f>TRM!B79</f>
        <v>Inventory</v>
      </c>
      <c r="C5853" t="str">
        <f>TRM!C79</f>
        <v>UniversalForwarder | 7.2.6.0</v>
      </c>
      <c r="D5853">
        <f>TRM!D79</f>
        <v>0</v>
      </c>
      <c r="E5853" t="str">
        <f>IF(VLOOKUP(TRM!A79,'TRM - TBM Crosswalk'!$A$2:'TRM - TBM Crosswalk'!$I$1008,3,FALSE)="N/A","TBD","")</f>
        <v/>
      </c>
      <c r="F5853" t="str">
        <f>IF(VLOOKUP(TRM!A79,'TRM - TBM Crosswalk'!$A$2:'TRM - TBM Crosswalk'!$I$1008,4,FALSE)=0,"",VLOOKUP(TRM!A79,'TRM - TBM Crosswalk'!$A$2:'TRM - TBM Crosswalk'!$I$1008,4,FALSE))</f>
        <v/>
      </c>
      <c r="G5853" t="str">
        <f>IF(VLOOKUP(TRM!A79,'TRM - TBM Crosswalk'!$A$2:'TRM - TBM Crosswalk'!$I$1008,5,FALSE)=0,"",VLOOKUP(TRM!A79,'TRM - TBM Crosswalk'!$A$2:'TRM - TBM Crosswalk'!$I$1008,5,FALSE))</f>
        <v/>
      </c>
      <c r="H5853" t="str">
        <f>IF(VLOOKUP(TRM!A79,'TRM - TBM Crosswalk'!$A$2:'TRM - TBM Crosswalk'!$I$1008,6,FALSE)=0,"",VLOOKUP(TRM!A79,'TRM - TBM Crosswalk'!$A$2:'TRM - TBM Crosswalk'!$I$1008,6,FALSE))</f>
        <v/>
      </c>
      <c r="I5853" t="str">
        <f>IF(VLOOKUP(TRM!A79,'TRM - TBM Crosswalk'!$A$2:'TRM - TBM Crosswalk'!$I$1008,7,FALSE)=0,"",VLOOKUP(TRM!A79,'TRM - TBM Crosswalk'!$A$2:'TRM - TBM Crosswalk'!$I$1008,7,FALSE))</f>
        <v>Business Services</v>
      </c>
      <c r="J5853" t="str">
        <f>IF(VLOOKUP(TRM!A79,'TRM - TBM Crosswalk'!$A$2:'TRM - TBM Crosswalk'!$I$1008,8,FALSE)=0,"",VLOOKUP(TRM!A79,'TRM - TBM Crosswalk'!$A$2:'TRM - TBM Crosswalk'!$I$1008,8,FALSE))</f>
        <v>Manufacturing &amp;  Delivery</v>
      </c>
      <c r="K5853" t="str">
        <f>IF(VLOOKUP(TRM!A79,'TRM - TBM Crosswalk'!$A$2:'TRM - TBM Crosswalk'!$I$1008,9,FALSE)=0,"",VLOOKUP(TRM!A79,'TRM - TBM Crosswalk'!$A$2:'TRM - TBM Crosswalk'!$I$1008,9,FALSE))</f>
        <v>Inventory &amp; Warehousing</v>
      </c>
    </row>
    <row r="5854" spans="1:11" x14ac:dyDescent="0.45">
      <c r="A5854" t="str">
        <f>TRM!A80</f>
        <v>A01.010.061</v>
      </c>
      <c r="B5854" t="str">
        <f>TRM!B80</f>
        <v>Inventory</v>
      </c>
      <c r="C5854" t="str">
        <f>TRM!C80</f>
        <v>UniversalForwarder | 7.3.1.0</v>
      </c>
      <c r="D5854">
        <f>TRM!D80</f>
        <v>0</v>
      </c>
      <c r="E5854" t="str">
        <f>IF(VLOOKUP(TRM!A80,'TRM - TBM Crosswalk'!$A$2:'TRM - TBM Crosswalk'!$I$1008,3,FALSE)="N/A","TBD","")</f>
        <v/>
      </c>
      <c r="F5854" t="str">
        <f>IF(VLOOKUP(TRM!A80,'TRM - TBM Crosswalk'!$A$2:'TRM - TBM Crosswalk'!$I$1008,4,FALSE)=0,"",VLOOKUP(TRM!A80,'TRM - TBM Crosswalk'!$A$2:'TRM - TBM Crosswalk'!$I$1008,4,FALSE))</f>
        <v/>
      </c>
      <c r="G5854" t="str">
        <f>IF(VLOOKUP(TRM!A80,'TRM - TBM Crosswalk'!$A$2:'TRM - TBM Crosswalk'!$I$1008,5,FALSE)=0,"",VLOOKUP(TRM!A80,'TRM - TBM Crosswalk'!$A$2:'TRM - TBM Crosswalk'!$I$1008,5,FALSE))</f>
        <v/>
      </c>
      <c r="H5854" t="str">
        <f>IF(VLOOKUP(TRM!A80,'TRM - TBM Crosswalk'!$A$2:'TRM - TBM Crosswalk'!$I$1008,6,FALSE)=0,"",VLOOKUP(TRM!A80,'TRM - TBM Crosswalk'!$A$2:'TRM - TBM Crosswalk'!$I$1008,6,FALSE))</f>
        <v/>
      </c>
      <c r="I5854" t="str">
        <f>IF(VLOOKUP(TRM!A80,'TRM - TBM Crosswalk'!$A$2:'TRM - TBM Crosswalk'!$I$1008,7,FALSE)=0,"",VLOOKUP(TRM!A80,'TRM - TBM Crosswalk'!$A$2:'TRM - TBM Crosswalk'!$I$1008,7,FALSE))</f>
        <v>Business Services</v>
      </c>
      <c r="J5854" t="str">
        <f>IF(VLOOKUP(TRM!A80,'TRM - TBM Crosswalk'!$A$2:'TRM - TBM Crosswalk'!$I$1008,8,FALSE)=0,"",VLOOKUP(TRM!A80,'TRM - TBM Crosswalk'!$A$2:'TRM - TBM Crosswalk'!$I$1008,8,FALSE))</f>
        <v>Manufacturing &amp;  Delivery</v>
      </c>
      <c r="K5854" t="str">
        <f>IF(VLOOKUP(TRM!A80,'TRM - TBM Crosswalk'!$A$2:'TRM - TBM Crosswalk'!$I$1008,9,FALSE)=0,"",VLOOKUP(TRM!A80,'TRM - TBM Crosswalk'!$A$2:'TRM - TBM Crosswalk'!$I$1008,9,FALSE))</f>
        <v>Inventory &amp; Warehousing</v>
      </c>
    </row>
    <row r="5855" spans="1:11" x14ac:dyDescent="0.45">
      <c r="A5855" t="str">
        <f>TRM!A81</f>
        <v>A01.010.061</v>
      </c>
      <c r="B5855" t="str">
        <f>TRM!B81</f>
        <v>Inventory</v>
      </c>
      <c r="C5855" t="str">
        <f>TRM!C81</f>
        <v>UniversalForwarder | 7.3.3.0</v>
      </c>
      <c r="D5855">
        <f>TRM!D81</f>
        <v>0</v>
      </c>
      <c r="E5855" t="str">
        <f>IF(VLOOKUP(TRM!A81,'TRM - TBM Crosswalk'!$A$2:'TRM - TBM Crosswalk'!$I$1008,3,FALSE)="N/A","TBD","")</f>
        <v/>
      </c>
      <c r="F5855" t="str">
        <f>IF(VLOOKUP(TRM!A81,'TRM - TBM Crosswalk'!$A$2:'TRM - TBM Crosswalk'!$I$1008,4,FALSE)=0,"",VLOOKUP(TRM!A81,'TRM - TBM Crosswalk'!$A$2:'TRM - TBM Crosswalk'!$I$1008,4,FALSE))</f>
        <v/>
      </c>
      <c r="G5855" t="str">
        <f>IF(VLOOKUP(TRM!A81,'TRM - TBM Crosswalk'!$A$2:'TRM - TBM Crosswalk'!$I$1008,5,FALSE)=0,"",VLOOKUP(TRM!A81,'TRM - TBM Crosswalk'!$A$2:'TRM - TBM Crosswalk'!$I$1008,5,FALSE))</f>
        <v/>
      </c>
      <c r="H5855" t="str">
        <f>IF(VLOOKUP(TRM!A81,'TRM - TBM Crosswalk'!$A$2:'TRM - TBM Crosswalk'!$I$1008,6,FALSE)=0,"",VLOOKUP(TRM!A81,'TRM - TBM Crosswalk'!$A$2:'TRM - TBM Crosswalk'!$I$1008,6,FALSE))</f>
        <v/>
      </c>
      <c r="I5855" t="str">
        <f>IF(VLOOKUP(TRM!A81,'TRM - TBM Crosswalk'!$A$2:'TRM - TBM Crosswalk'!$I$1008,7,FALSE)=0,"",VLOOKUP(TRM!A81,'TRM - TBM Crosswalk'!$A$2:'TRM - TBM Crosswalk'!$I$1008,7,FALSE))</f>
        <v>Business Services</v>
      </c>
      <c r="J5855" t="str">
        <f>IF(VLOOKUP(TRM!A81,'TRM - TBM Crosswalk'!$A$2:'TRM - TBM Crosswalk'!$I$1008,8,FALSE)=0,"",VLOOKUP(TRM!A81,'TRM - TBM Crosswalk'!$A$2:'TRM - TBM Crosswalk'!$I$1008,8,FALSE))</f>
        <v>Manufacturing &amp;  Delivery</v>
      </c>
      <c r="K5855" t="str">
        <f>IF(VLOOKUP(TRM!A81,'TRM - TBM Crosswalk'!$A$2:'TRM - TBM Crosswalk'!$I$1008,9,FALSE)=0,"",VLOOKUP(TRM!A81,'TRM - TBM Crosswalk'!$A$2:'TRM - TBM Crosswalk'!$I$1008,9,FALSE))</f>
        <v>Inventory &amp; Warehousing</v>
      </c>
    </row>
    <row r="5856" spans="1:11" x14ac:dyDescent="0.45">
      <c r="A5856" t="str">
        <f>TRM!A82</f>
        <v>A01.010.061</v>
      </c>
      <c r="B5856" t="str">
        <f>TRM!B82</f>
        <v>Inventory</v>
      </c>
      <c r="C5856" t="str">
        <f>TRM!C82</f>
        <v>Vision Setup Manager 2.1 | 2.1.6.0</v>
      </c>
      <c r="D5856">
        <f>TRM!D82</f>
        <v>0</v>
      </c>
      <c r="E5856" t="str">
        <f>IF(VLOOKUP(TRM!A82,'TRM - TBM Crosswalk'!$A$2:'TRM - TBM Crosswalk'!$I$1008,3,FALSE)="N/A","TBD","")</f>
        <v/>
      </c>
      <c r="F5856" t="str">
        <f>IF(VLOOKUP(TRM!A82,'TRM - TBM Crosswalk'!$A$2:'TRM - TBM Crosswalk'!$I$1008,4,FALSE)=0,"",VLOOKUP(TRM!A82,'TRM - TBM Crosswalk'!$A$2:'TRM - TBM Crosswalk'!$I$1008,4,FALSE))</f>
        <v/>
      </c>
      <c r="G5856" t="str">
        <f>IF(VLOOKUP(TRM!A82,'TRM - TBM Crosswalk'!$A$2:'TRM - TBM Crosswalk'!$I$1008,5,FALSE)=0,"",VLOOKUP(TRM!A82,'TRM - TBM Crosswalk'!$A$2:'TRM - TBM Crosswalk'!$I$1008,5,FALSE))</f>
        <v/>
      </c>
      <c r="H5856" t="str">
        <f>IF(VLOOKUP(TRM!A82,'TRM - TBM Crosswalk'!$A$2:'TRM - TBM Crosswalk'!$I$1008,6,FALSE)=0,"",VLOOKUP(TRM!A82,'TRM - TBM Crosswalk'!$A$2:'TRM - TBM Crosswalk'!$I$1008,6,FALSE))</f>
        <v/>
      </c>
      <c r="I5856" t="str">
        <f>IF(VLOOKUP(TRM!A82,'TRM - TBM Crosswalk'!$A$2:'TRM - TBM Crosswalk'!$I$1008,7,FALSE)=0,"",VLOOKUP(TRM!A82,'TRM - TBM Crosswalk'!$A$2:'TRM - TBM Crosswalk'!$I$1008,7,FALSE))</f>
        <v>Business Services</v>
      </c>
      <c r="J5856" t="str">
        <f>IF(VLOOKUP(TRM!A82,'TRM - TBM Crosswalk'!$A$2:'TRM - TBM Crosswalk'!$I$1008,8,FALSE)=0,"",VLOOKUP(TRM!A82,'TRM - TBM Crosswalk'!$A$2:'TRM - TBM Crosswalk'!$I$1008,8,FALSE))</f>
        <v>Manufacturing &amp;  Delivery</v>
      </c>
      <c r="K5856" t="str">
        <f>IF(VLOOKUP(TRM!A82,'TRM - TBM Crosswalk'!$A$2:'TRM - TBM Crosswalk'!$I$1008,9,FALSE)=0,"",VLOOKUP(TRM!A82,'TRM - TBM Crosswalk'!$A$2:'TRM - TBM Crosswalk'!$I$1008,9,FALSE))</f>
        <v>Inventory &amp; Warehousing</v>
      </c>
    </row>
    <row r="5857" spans="1:11" x14ac:dyDescent="0.45">
      <c r="A5857" t="str">
        <f>TRM!A171</f>
        <v>A01.012.081</v>
      </c>
      <c r="B5857" t="str">
        <f>TRM!B171</f>
        <v>License Management</v>
      </c>
      <c r="C5857" t="str">
        <f>TRM!C171</f>
        <v>adobe_licutil.app - 10.0.0.274</v>
      </c>
      <c r="D5857">
        <f>TRM!D171</f>
        <v>0</v>
      </c>
      <c r="E5857" t="str">
        <f>IF(VLOOKUP(TRM!A171,'TRM - TBM Crosswalk'!$A$2:'TRM - TBM Crosswalk'!$I$1008,3,FALSE)="N/A","TBD","")</f>
        <v>TBD</v>
      </c>
      <c r="F5857" t="str">
        <f>IF(VLOOKUP(TRM!A171,'TRM - TBM Crosswalk'!$A$2:'TRM - TBM Crosswalk'!$I$1008,4,FALSE)=0,"",VLOOKUP(TRM!A171,'TRM - TBM Crosswalk'!$A$2:'TRM - TBM Crosswalk'!$I$1008,4,FALSE))</f>
        <v/>
      </c>
      <c r="G5857" t="str">
        <f>IF(VLOOKUP(TRM!A171,'TRM - TBM Crosswalk'!$A$2:'TRM - TBM Crosswalk'!$I$1008,5,FALSE)=0,"",VLOOKUP(TRM!A171,'TRM - TBM Crosswalk'!$A$2:'TRM - TBM Crosswalk'!$I$1008,5,FALSE))</f>
        <v/>
      </c>
      <c r="H5857" t="str">
        <f>IF(VLOOKUP(TRM!A171,'TRM - TBM Crosswalk'!$A$2:'TRM - TBM Crosswalk'!$I$1008,6,FALSE)=0,"",VLOOKUP(TRM!A171,'TRM - TBM Crosswalk'!$A$2:'TRM - TBM Crosswalk'!$I$1008,6,FALSE))</f>
        <v/>
      </c>
      <c r="I5857" t="str">
        <f>IF(VLOOKUP(TRM!A171,'TRM - TBM Crosswalk'!$A$2:'TRM - TBM Crosswalk'!$I$1008,7,FALSE)=0,"",VLOOKUP(TRM!A171,'TRM - TBM Crosswalk'!$A$2:'TRM - TBM Crosswalk'!$I$1008,7,FALSE))</f>
        <v/>
      </c>
      <c r="J5857" t="str">
        <f>IF(VLOOKUP(TRM!A171,'TRM - TBM Crosswalk'!$A$2:'TRM - TBM Crosswalk'!$I$1008,8,FALSE)=0,"",VLOOKUP(TRM!A171,'TRM - TBM Crosswalk'!$A$2:'TRM - TBM Crosswalk'!$I$1008,8,FALSE))</f>
        <v/>
      </c>
      <c r="K5857" t="str">
        <f>IF(VLOOKUP(TRM!A171,'TRM - TBM Crosswalk'!$A$2:'TRM - TBM Crosswalk'!$I$1008,9,FALSE)=0,"",VLOOKUP(TRM!A171,'TRM - TBM Crosswalk'!$A$2:'TRM - TBM Crosswalk'!$I$1008,9,FALSE))</f>
        <v/>
      </c>
    </row>
    <row r="5858" spans="1:11" x14ac:dyDescent="0.45">
      <c r="A5858" t="str">
        <f>TRM!A551</f>
        <v>A02.020.202</v>
      </c>
      <c r="B5858" t="str">
        <f>TRM!B551</f>
        <v>Business Intelligence</v>
      </c>
      <c r="C5858" t="str">
        <f>TRM!C551</f>
        <v>Tableau Reader 2019.3 (20193.19.0821.2225) | 19.3.510</v>
      </c>
      <c r="D5858">
        <f>TRM!D551</f>
        <v>0</v>
      </c>
      <c r="E5858" t="str">
        <f>IF(VLOOKUP(TRM!A551,'TRM - TBM Crosswalk'!$A$2:'TRM - TBM Crosswalk'!$I$1008,3,FALSE)="N/A","TBD","")</f>
        <v/>
      </c>
      <c r="F5858" t="str">
        <f>IF(VLOOKUP(TRM!A551,'TRM - TBM Crosswalk'!$A$2:'TRM - TBM Crosswalk'!$I$1008,4,FALSE)=0,"",VLOOKUP(TRM!A551,'TRM - TBM Crosswalk'!$A$2:'TRM - TBM Crosswalk'!$I$1008,4,FALSE))</f>
        <v/>
      </c>
      <c r="G5858" t="str">
        <f>IF(VLOOKUP(TRM!A551,'TRM - TBM Crosswalk'!$A$2:'TRM - TBM Crosswalk'!$I$1008,5,FALSE)=0,"",VLOOKUP(TRM!A551,'TRM - TBM Crosswalk'!$A$2:'TRM - TBM Crosswalk'!$I$1008,5,FALSE))</f>
        <v/>
      </c>
      <c r="H5858" t="str">
        <f>IF(VLOOKUP(TRM!A551,'TRM - TBM Crosswalk'!$A$2:'TRM - TBM Crosswalk'!$I$1008,6,FALSE)=0,"",VLOOKUP(TRM!A551,'TRM - TBM Crosswalk'!$A$2:'TRM - TBM Crosswalk'!$I$1008,6,FALSE))</f>
        <v/>
      </c>
      <c r="I5858" t="str">
        <f>IF(VLOOKUP(TRM!A551,'TRM - TBM Crosswalk'!$A$2:'TRM - TBM Crosswalk'!$I$1008,7,FALSE)=0,"",VLOOKUP(TRM!A551,'TRM - TBM Crosswalk'!$A$2:'TRM - TBM Crosswalk'!$I$1008,7,FALSE))</f>
        <v>Platform Services</v>
      </c>
      <c r="J5858" t="str">
        <f>IF(VLOOKUP(TRM!A551,'TRM - TBM Crosswalk'!$A$2:'TRM - TBM Crosswalk'!$I$1008,8,FALSE)=0,"",VLOOKUP(TRM!A551,'TRM - TBM Crosswalk'!$A$2:'TRM - TBM Crosswalk'!$I$1008,8,FALSE))</f>
        <v>Applications Services</v>
      </c>
      <c r="K5858" t="str">
        <f>IF(VLOOKUP(TRM!A551,'TRM - TBM Crosswalk'!$A$2:'TRM - TBM Crosswalk'!$I$1008,9,FALSE)=0,"",VLOOKUP(TRM!A551,'TRM - TBM Crosswalk'!$A$2:'TRM - TBM Crosswalk'!$I$1008,9,FALSE))</f>
        <v>Decision Intelligence &amp; Automation</v>
      </c>
    </row>
    <row r="5859" spans="1:11" x14ac:dyDescent="0.45">
      <c r="A5859" t="str">
        <f>TRM!A552</f>
        <v>A02.020.202</v>
      </c>
      <c r="B5859" t="str">
        <f>TRM!B552</f>
        <v>Business Intelligence</v>
      </c>
      <c r="C5859" t="str">
        <f>TRM!C552</f>
        <v>Tableau Reader 9.0 (9000.15.0318.1720) | 9.0.2638</v>
      </c>
      <c r="D5859">
        <f>TRM!D552</f>
        <v>0</v>
      </c>
      <c r="E5859" t="str">
        <f>IF(VLOOKUP(TRM!A552,'TRM - TBM Crosswalk'!$A$2:'TRM - TBM Crosswalk'!$I$1008,3,FALSE)="N/A","TBD","")</f>
        <v/>
      </c>
      <c r="F5859" t="str">
        <f>IF(VLOOKUP(TRM!A552,'TRM - TBM Crosswalk'!$A$2:'TRM - TBM Crosswalk'!$I$1008,4,FALSE)=0,"",VLOOKUP(TRM!A552,'TRM - TBM Crosswalk'!$A$2:'TRM - TBM Crosswalk'!$I$1008,4,FALSE))</f>
        <v/>
      </c>
      <c r="G5859" t="str">
        <f>IF(VLOOKUP(TRM!A552,'TRM - TBM Crosswalk'!$A$2:'TRM - TBM Crosswalk'!$I$1008,5,FALSE)=0,"",VLOOKUP(TRM!A552,'TRM - TBM Crosswalk'!$A$2:'TRM - TBM Crosswalk'!$I$1008,5,FALSE))</f>
        <v/>
      </c>
      <c r="H5859" t="str">
        <f>IF(VLOOKUP(TRM!A552,'TRM - TBM Crosswalk'!$A$2:'TRM - TBM Crosswalk'!$I$1008,6,FALSE)=0,"",VLOOKUP(TRM!A552,'TRM - TBM Crosswalk'!$A$2:'TRM - TBM Crosswalk'!$I$1008,6,FALSE))</f>
        <v/>
      </c>
      <c r="I5859" t="str">
        <f>IF(VLOOKUP(TRM!A552,'TRM - TBM Crosswalk'!$A$2:'TRM - TBM Crosswalk'!$I$1008,7,FALSE)=0,"",VLOOKUP(TRM!A552,'TRM - TBM Crosswalk'!$A$2:'TRM - TBM Crosswalk'!$I$1008,7,FALSE))</f>
        <v>Platform Services</v>
      </c>
      <c r="J5859" t="str">
        <f>IF(VLOOKUP(TRM!A552,'TRM - TBM Crosswalk'!$A$2:'TRM - TBM Crosswalk'!$I$1008,8,FALSE)=0,"",VLOOKUP(TRM!A552,'TRM - TBM Crosswalk'!$A$2:'TRM - TBM Crosswalk'!$I$1008,8,FALSE))</f>
        <v>Applications Services</v>
      </c>
      <c r="K5859" t="str">
        <f>IF(VLOOKUP(TRM!A552,'TRM - TBM Crosswalk'!$A$2:'TRM - TBM Crosswalk'!$I$1008,9,FALSE)=0,"",VLOOKUP(TRM!A552,'TRM - TBM Crosswalk'!$A$2:'TRM - TBM Crosswalk'!$I$1008,9,FALSE))</f>
        <v>Decision Intelligence &amp; Automation</v>
      </c>
    </row>
    <row r="5860" spans="1:11" x14ac:dyDescent="0.45">
      <c r="A5860" t="str">
        <f>TRM!A553</f>
        <v>A02.020.202</v>
      </c>
      <c r="B5860" t="str">
        <f>TRM!B553</f>
        <v>Business Intelligence</v>
      </c>
      <c r="C5860" t="str">
        <f>TRM!C553</f>
        <v>Tableau Reader 9.1 (9100.15.1013.2200) | 9.1.812</v>
      </c>
      <c r="D5860">
        <f>TRM!D553</f>
        <v>0</v>
      </c>
      <c r="E5860" t="str">
        <f>IF(VLOOKUP(TRM!A553,'TRM - TBM Crosswalk'!$A$2:'TRM - TBM Crosswalk'!$I$1008,3,FALSE)="N/A","TBD","")</f>
        <v/>
      </c>
      <c r="F5860" t="str">
        <f>IF(VLOOKUP(TRM!A553,'TRM - TBM Crosswalk'!$A$2:'TRM - TBM Crosswalk'!$I$1008,4,FALSE)=0,"",VLOOKUP(TRM!A553,'TRM - TBM Crosswalk'!$A$2:'TRM - TBM Crosswalk'!$I$1008,4,FALSE))</f>
        <v/>
      </c>
      <c r="G5860" t="str">
        <f>IF(VLOOKUP(TRM!A553,'TRM - TBM Crosswalk'!$A$2:'TRM - TBM Crosswalk'!$I$1008,5,FALSE)=0,"",VLOOKUP(TRM!A553,'TRM - TBM Crosswalk'!$A$2:'TRM - TBM Crosswalk'!$I$1008,5,FALSE))</f>
        <v/>
      </c>
      <c r="H5860" t="str">
        <f>IF(VLOOKUP(TRM!A553,'TRM - TBM Crosswalk'!$A$2:'TRM - TBM Crosswalk'!$I$1008,6,FALSE)=0,"",VLOOKUP(TRM!A553,'TRM - TBM Crosswalk'!$A$2:'TRM - TBM Crosswalk'!$I$1008,6,FALSE))</f>
        <v/>
      </c>
      <c r="I5860" t="str">
        <f>IF(VLOOKUP(TRM!A553,'TRM - TBM Crosswalk'!$A$2:'TRM - TBM Crosswalk'!$I$1008,7,FALSE)=0,"",VLOOKUP(TRM!A553,'TRM - TBM Crosswalk'!$A$2:'TRM - TBM Crosswalk'!$I$1008,7,FALSE))</f>
        <v>Platform Services</v>
      </c>
      <c r="J5860" t="str">
        <f>IF(VLOOKUP(TRM!A553,'TRM - TBM Crosswalk'!$A$2:'TRM - TBM Crosswalk'!$I$1008,8,FALSE)=0,"",VLOOKUP(TRM!A553,'TRM - TBM Crosswalk'!$A$2:'TRM - TBM Crosswalk'!$I$1008,8,FALSE))</f>
        <v>Applications Services</v>
      </c>
      <c r="K5860" t="str">
        <f>IF(VLOOKUP(TRM!A553,'TRM - TBM Crosswalk'!$A$2:'TRM - TBM Crosswalk'!$I$1008,9,FALSE)=0,"",VLOOKUP(TRM!A553,'TRM - TBM Crosswalk'!$A$2:'TRM - TBM Crosswalk'!$I$1008,9,FALSE))</f>
        <v>Decision Intelligence &amp; Automation</v>
      </c>
    </row>
    <row r="5861" spans="1:11" x14ac:dyDescent="0.45">
      <c r="A5861" t="str">
        <f>TRM!A554</f>
        <v>A02.020.202</v>
      </c>
      <c r="B5861" t="str">
        <f>TRM!B554</f>
        <v>Business Intelligence</v>
      </c>
      <c r="C5861" t="str">
        <f>TRM!C554</f>
        <v>TIBCO Jaspersoft Studio Professional | 6.1.1.final</v>
      </c>
      <c r="D5861">
        <f>TRM!D554</f>
        <v>0</v>
      </c>
      <c r="E5861" t="str">
        <f>IF(VLOOKUP(TRM!A554,'TRM - TBM Crosswalk'!$A$2:'TRM - TBM Crosswalk'!$I$1008,3,FALSE)="N/A","TBD","")</f>
        <v/>
      </c>
      <c r="F5861" t="str">
        <f>IF(VLOOKUP(TRM!A554,'TRM - TBM Crosswalk'!$A$2:'TRM - TBM Crosswalk'!$I$1008,4,FALSE)=0,"",VLOOKUP(TRM!A554,'TRM - TBM Crosswalk'!$A$2:'TRM - TBM Crosswalk'!$I$1008,4,FALSE))</f>
        <v/>
      </c>
      <c r="G5861" t="str">
        <f>IF(VLOOKUP(TRM!A554,'TRM - TBM Crosswalk'!$A$2:'TRM - TBM Crosswalk'!$I$1008,5,FALSE)=0,"",VLOOKUP(TRM!A554,'TRM - TBM Crosswalk'!$A$2:'TRM - TBM Crosswalk'!$I$1008,5,FALSE))</f>
        <v/>
      </c>
      <c r="H5861" t="str">
        <f>IF(VLOOKUP(TRM!A554,'TRM - TBM Crosswalk'!$A$2:'TRM - TBM Crosswalk'!$I$1008,6,FALSE)=0,"",VLOOKUP(TRM!A554,'TRM - TBM Crosswalk'!$A$2:'TRM - TBM Crosswalk'!$I$1008,6,FALSE))</f>
        <v/>
      </c>
      <c r="I5861" t="str">
        <f>IF(VLOOKUP(TRM!A554,'TRM - TBM Crosswalk'!$A$2:'TRM - TBM Crosswalk'!$I$1008,7,FALSE)=0,"",VLOOKUP(TRM!A554,'TRM - TBM Crosswalk'!$A$2:'TRM - TBM Crosswalk'!$I$1008,7,FALSE))</f>
        <v>Platform Services</v>
      </c>
      <c r="J5861" t="str">
        <f>IF(VLOOKUP(TRM!A554,'TRM - TBM Crosswalk'!$A$2:'TRM - TBM Crosswalk'!$I$1008,8,FALSE)=0,"",VLOOKUP(TRM!A554,'TRM - TBM Crosswalk'!$A$2:'TRM - TBM Crosswalk'!$I$1008,8,FALSE))</f>
        <v>Applications Services</v>
      </c>
      <c r="K5861" t="str">
        <f>IF(VLOOKUP(TRM!A554,'TRM - TBM Crosswalk'!$A$2:'TRM - TBM Crosswalk'!$I$1008,9,FALSE)=0,"",VLOOKUP(TRM!A554,'TRM - TBM Crosswalk'!$A$2:'TRM - TBM Crosswalk'!$I$1008,9,FALSE))</f>
        <v>Decision Intelligence &amp; Automation</v>
      </c>
    </row>
    <row r="5862" spans="1:11" x14ac:dyDescent="0.45">
      <c r="A5862" t="str">
        <f>TRM!A555</f>
        <v>A02.020.205</v>
      </c>
      <c r="B5862" t="str">
        <f>TRM!B555</f>
        <v>Forensics</v>
      </c>
      <c r="C5862" t="str">
        <f>TRM!C555</f>
        <v>AccessData FTK Imager | 4.2.0.13</v>
      </c>
      <c r="D5862">
        <f>TRM!D555</f>
        <v>0</v>
      </c>
      <c r="E5862" t="str">
        <f>IF(VLOOKUP(TRM!A555,'TRM - TBM Crosswalk'!$A$2:'TRM - TBM Crosswalk'!$I$1008,3,FALSE)="N/A","TBD","")</f>
        <v>TBD</v>
      </c>
      <c r="F5862" t="str">
        <f>IF(VLOOKUP(TRM!A555,'TRM - TBM Crosswalk'!$A$2:'TRM - TBM Crosswalk'!$I$1008,4,FALSE)=0,"",VLOOKUP(TRM!A555,'TRM - TBM Crosswalk'!$A$2:'TRM - TBM Crosswalk'!$I$1008,4,FALSE))</f>
        <v/>
      </c>
      <c r="G5862" t="str">
        <f>IF(VLOOKUP(TRM!A555,'TRM - TBM Crosswalk'!$A$2:'TRM - TBM Crosswalk'!$I$1008,5,FALSE)=0,"",VLOOKUP(TRM!A555,'TRM - TBM Crosswalk'!$A$2:'TRM - TBM Crosswalk'!$I$1008,5,FALSE))</f>
        <v/>
      </c>
      <c r="H5862" t="str">
        <f>IF(VLOOKUP(TRM!A555,'TRM - TBM Crosswalk'!$A$2:'TRM - TBM Crosswalk'!$I$1008,6,FALSE)=0,"",VLOOKUP(TRM!A555,'TRM - TBM Crosswalk'!$A$2:'TRM - TBM Crosswalk'!$I$1008,6,FALSE))</f>
        <v/>
      </c>
      <c r="I5862" t="str">
        <f>IF(VLOOKUP(TRM!A555,'TRM - TBM Crosswalk'!$A$2:'TRM - TBM Crosswalk'!$I$1008,7,FALSE)=0,"",VLOOKUP(TRM!A555,'TRM - TBM Crosswalk'!$A$2:'TRM - TBM Crosswalk'!$I$1008,7,FALSE))</f>
        <v/>
      </c>
      <c r="J5862" t="str">
        <f>IF(VLOOKUP(TRM!A555,'TRM - TBM Crosswalk'!$A$2:'TRM - TBM Crosswalk'!$I$1008,8,FALSE)=0,"",VLOOKUP(TRM!A555,'TRM - TBM Crosswalk'!$A$2:'TRM - TBM Crosswalk'!$I$1008,8,FALSE))</f>
        <v/>
      </c>
      <c r="K5862" t="str">
        <f>IF(VLOOKUP(TRM!A555,'TRM - TBM Crosswalk'!$A$2:'TRM - TBM Crosswalk'!$I$1008,9,FALSE)=0,"",VLOOKUP(TRM!A555,'TRM - TBM Crosswalk'!$A$2:'TRM - TBM Crosswalk'!$I$1008,9,FALSE))</f>
        <v/>
      </c>
    </row>
    <row r="5863" spans="1:11" x14ac:dyDescent="0.45">
      <c r="A5863" t="str">
        <f>TRM!A556</f>
        <v>A02.020.205</v>
      </c>
      <c r="B5863" t="str">
        <f>TRM!B556</f>
        <v>Forensics</v>
      </c>
      <c r="C5863" t="str">
        <f>TRM!C556</f>
        <v>AccessData FTK Imager | 4.2.1.4</v>
      </c>
      <c r="D5863">
        <f>TRM!D556</f>
        <v>0</v>
      </c>
      <c r="E5863" t="str">
        <f>IF(VLOOKUP(TRM!A556,'TRM - TBM Crosswalk'!$A$2:'TRM - TBM Crosswalk'!$I$1008,3,FALSE)="N/A","TBD","")</f>
        <v>TBD</v>
      </c>
      <c r="F5863" t="str">
        <f>IF(VLOOKUP(TRM!A556,'TRM - TBM Crosswalk'!$A$2:'TRM - TBM Crosswalk'!$I$1008,4,FALSE)=0,"",VLOOKUP(TRM!A556,'TRM - TBM Crosswalk'!$A$2:'TRM - TBM Crosswalk'!$I$1008,4,FALSE))</f>
        <v/>
      </c>
      <c r="G5863" t="str">
        <f>IF(VLOOKUP(TRM!A556,'TRM - TBM Crosswalk'!$A$2:'TRM - TBM Crosswalk'!$I$1008,5,FALSE)=0,"",VLOOKUP(TRM!A556,'TRM - TBM Crosswalk'!$A$2:'TRM - TBM Crosswalk'!$I$1008,5,FALSE))</f>
        <v/>
      </c>
      <c r="H5863" t="str">
        <f>IF(VLOOKUP(TRM!A556,'TRM - TBM Crosswalk'!$A$2:'TRM - TBM Crosswalk'!$I$1008,6,FALSE)=0,"",VLOOKUP(TRM!A556,'TRM - TBM Crosswalk'!$A$2:'TRM - TBM Crosswalk'!$I$1008,6,FALSE))</f>
        <v/>
      </c>
      <c r="I5863" t="str">
        <f>IF(VLOOKUP(TRM!A556,'TRM - TBM Crosswalk'!$A$2:'TRM - TBM Crosswalk'!$I$1008,7,FALSE)=0,"",VLOOKUP(TRM!A556,'TRM - TBM Crosswalk'!$A$2:'TRM - TBM Crosswalk'!$I$1008,7,FALSE))</f>
        <v/>
      </c>
      <c r="J5863" t="str">
        <f>IF(VLOOKUP(TRM!A556,'TRM - TBM Crosswalk'!$A$2:'TRM - TBM Crosswalk'!$I$1008,8,FALSE)=0,"",VLOOKUP(TRM!A556,'TRM - TBM Crosswalk'!$A$2:'TRM - TBM Crosswalk'!$I$1008,8,FALSE))</f>
        <v/>
      </c>
      <c r="K5863" t="str">
        <f>IF(VLOOKUP(TRM!A556,'TRM - TBM Crosswalk'!$A$2:'TRM - TBM Crosswalk'!$I$1008,9,FALSE)=0,"",VLOOKUP(TRM!A556,'TRM - TBM Crosswalk'!$A$2:'TRM - TBM Crosswalk'!$I$1008,9,FALSE))</f>
        <v/>
      </c>
    </row>
    <row r="5864" spans="1:11" x14ac:dyDescent="0.45">
      <c r="A5864" t="str">
        <f>TRM!A557</f>
        <v>A02.020.206</v>
      </c>
      <c r="B5864" t="str">
        <f>TRM!B557</f>
        <v>Mathematical</v>
      </c>
      <c r="C5864" t="str">
        <f>TRM!C557</f>
        <v>Octave | 4.0.1</v>
      </c>
      <c r="D5864">
        <f>TRM!D557</f>
        <v>0</v>
      </c>
      <c r="E5864" t="str">
        <f>IF(VLOOKUP(TRM!A557,'TRM - TBM Crosswalk'!$A$2:'TRM - TBM Crosswalk'!$I$1008,3,FALSE)="N/A","TBD","")</f>
        <v/>
      </c>
      <c r="F5864" t="str">
        <f>IF(VLOOKUP(TRM!A557,'TRM - TBM Crosswalk'!$A$2:'TRM - TBM Crosswalk'!$I$1008,4,FALSE)=0,"",VLOOKUP(TRM!A557,'TRM - TBM Crosswalk'!$A$2:'TRM - TBM Crosswalk'!$I$1008,4,FALSE))</f>
        <v/>
      </c>
      <c r="G5864" t="str">
        <f>IF(VLOOKUP(TRM!A557,'TRM - TBM Crosswalk'!$A$2:'TRM - TBM Crosswalk'!$I$1008,5,FALSE)=0,"",VLOOKUP(TRM!A557,'TRM - TBM Crosswalk'!$A$2:'TRM - TBM Crosswalk'!$I$1008,5,FALSE))</f>
        <v/>
      </c>
      <c r="H5864" t="str">
        <f>IF(VLOOKUP(TRM!A557,'TRM - TBM Crosswalk'!$A$2:'TRM - TBM Crosswalk'!$I$1008,6,FALSE)=0,"",VLOOKUP(TRM!A557,'TRM - TBM Crosswalk'!$A$2:'TRM - TBM Crosswalk'!$I$1008,6,FALSE))</f>
        <v/>
      </c>
      <c r="I5864" t="str">
        <f>IF(VLOOKUP(TRM!A557,'TRM - TBM Crosswalk'!$A$2:'TRM - TBM Crosswalk'!$I$1008,7,FALSE)=0,"",VLOOKUP(TRM!A557,'TRM - TBM Crosswalk'!$A$2:'TRM - TBM Crosswalk'!$I$1008,7,FALSE))</f>
        <v>Platform Services</v>
      </c>
      <c r="J5864" t="str">
        <f>IF(VLOOKUP(TRM!A557,'TRM - TBM Crosswalk'!$A$2:'TRM - TBM Crosswalk'!$I$1008,8,FALSE)=0,"",VLOOKUP(TRM!A557,'TRM - TBM Crosswalk'!$A$2:'TRM - TBM Crosswalk'!$I$1008,8,FALSE))</f>
        <v>Data Services</v>
      </c>
      <c r="K5864" t="str">
        <f>IF(VLOOKUP(TRM!A557,'TRM - TBM Crosswalk'!$A$2:'TRM - TBM Crosswalk'!$I$1008,9,FALSE)=0,"",VLOOKUP(TRM!A557,'TRM - TBM Crosswalk'!$A$2:'TRM - TBM Crosswalk'!$I$1008,9,FALSE))</f>
        <v>Data Analytics &amp; Visualizations</v>
      </c>
    </row>
    <row r="5865" spans="1:11" x14ac:dyDescent="0.45">
      <c r="A5865" t="str">
        <f>TRM!A558</f>
        <v>A02.020.206</v>
      </c>
      <c r="B5865" t="str">
        <f>TRM!B558</f>
        <v>Mathematical</v>
      </c>
      <c r="C5865" t="str">
        <f>TRM!C558</f>
        <v>Octave | 5.1.0.0</v>
      </c>
      <c r="D5865">
        <f>TRM!D558</f>
        <v>0</v>
      </c>
      <c r="E5865" t="str">
        <f>IF(VLOOKUP(TRM!A558,'TRM - TBM Crosswalk'!$A$2:'TRM - TBM Crosswalk'!$I$1008,3,FALSE)="N/A","TBD","")</f>
        <v/>
      </c>
      <c r="F5865" t="str">
        <f>IF(VLOOKUP(TRM!A558,'TRM - TBM Crosswalk'!$A$2:'TRM - TBM Crosswalk'!$I$1008,4,FALSE)=0,"",VLOOKUP(TRM!A558,'TRM - TBM Crosswalk'!$A$2:'TRM - TBM Crosswalk'!$I$1008,4,FALSE))</f>
        <v/>
      </c>
      <c r="G5865" t="str">
        <f>IF(VLOOKUP(TRM!A558,'TRM - TBM Crosswalk'!$A$2:'TRM - TBM Crosswalk'!$I$1008,5,FALSE)=0,"",VLOOKUP(TRM!A558,'TRM - TBM Crosswalk'!$A$2:'TRM - TBM Crosswalk'!$I$1008,5,FALSE))</f>
        <v/>
      </c>
      <c r="H5865" t="str">
        <f>IF(VLOOKUP(TRM!A558,'TRM - TBM Crosswalk'!$A$2:'TRM - TBM Crosswalk'!$I$1008,6,FALSE)=0,"",VLOOKUP(TRM!A558,'TRM - TBM Crosswalk'!$A$2:'TRM - TBM Crosswalk'!$I$1008,6,FALSE))</f>
        <v/>
      </c>
      <c r="I5865" t="str">
        <f>IF(VLOOKUP(TRM!A558,'TRM - TBM Crosswalk'!$A$2:'TRM - TBM Crosswalk'!$I$1008,7,FALSE)=0,"",VLOOKUP(TRM!A558,'TRM - TBM Crosswalk'!$A$2:'TRM - TBM Crosswalk'!$I$1008,7,FALSE))</f>
        <v>Platform Services</v>
      </c>
      <c r="J5865" t="str">
        <f>IF(VLOOKUP(TRM!A558,'TRM - TBM Crosswalk'!$A$2:'TRM - TBM Crosswalk'!$I$1008,8,FALSE)=0,"",VLOOKUP(TRM!A558,'TRM - TBM Crosswalk'!$A$2:'TRM - TBM Crosswalk'!$I$1008,8,FALSE))</f>
        <v>Data Services</v>
      </c>
      <c r="K5865" t="str">
        <f>IF(VLOOKUP(TRM!A558,'TRM - TBM Crosswalk'!$A$2:'TRM - TBM Crosswalk'!$I$1008,9,FALSE)=0,"",VLOOKUP(TRM!A558,'TRM - TBM Crosswalk'!$A$2:'TRM - TBM Crosswalk'!$I$1008,9,FALSE))</f>
        <v>Data Analytics &amp; Visualizations</v>
      </c>
    </row>
    <row r="5866" spans="1:11" x14ac:dyDescent="0.45">
      <c r="A5866" t="str">
        <f>TRM!A559</f>
        <v>A02.020.210</v>
      </c>
      <c r="B5866" t="str">
        <f>TRM!B559</f>
        <v>Standardized / Canned</v>
      </c>
      <c r="C5866" t="str">
        <f>TRM!C559</f>
        <v>Crystal Reports | 8.5.0.2176</v>
      </c>
      <c r="D5866">
        <f>TRM!D559</f>
        <v>0</v>
      </c>
      <c r="E5866" t="str">
        <f>IF(VLOOKUP(TRM!A559,'TRM - TBM Crosswalk'!$A$2:'TRM - TBM Crosswalk'!$I$1008,3,FALSE)="N/A","TBD","")</f>
        <v/>
      </c>
      <c r="F5866" t="str">
        <f>IF(VLOOKUP(TRM!A559,'TRM - TBM Crosswalk'!$A$2:'TRM - TBM Crosswalk'!$I$1008,4,FALSE)=0,"",VLOOKUP(TRM!A559,'TRM - TBM Crosswalk'!$A$2:'TRM - TBM Crosswalk'!$I$1008,4,FALSE))</f>
        <v/>
      </c>
      <c r="G5866" t="str">
        <f>IF(VLOOKUP(TRM!A559,'TRM - TBM Crosswalk'!$A$2:'TRM - TBM Crosswalk'!$I$1008,5,FALSE)=0,"",VLOOKUP(TRM!A559,'TRM - TBM Crosswalk'!$A$2:'TRM - TBM Crosswalk'!$I$1008,5,FALSE))</f>
        <v/>
      </c>
      <c r="H5866" t="str">
        <f>IF(VLOOKUP(TRM!A559,'TRM - TBM Crosswalk'!$A$2:'TRM - TBM Crosswalk'!$I$1008,6,FALSE)=0,"",VLOOKUP(TRM!A559,'TRM - TBM Crosswalk'!$A$2:'TRM - TBM Crosswalk'!$I$1008,6,FALSE))</f>
        <v/>
      </c>
      <c r="I5866" t="str">
        <f>IF(VLOOKUP(TRM!A559,'TRM - TBM Crosswalk'!$A$2:'TRM - TBM Crosswalk'!$I$1008,7,FALSE)=0,"",VLOOKUP(TRM!A559,'TRM - TBM Crosswalk'!$A$2:'TRM - TBM Crosswalk'!$I$1008,7,FALSE))</f>
        <v>Platform Services</v>
      </c>
      <c r="J5866" t="str">
        <f>IF(VLOOKUP(TRM!A559,'TRM - TBM Crosswalk'!$A$2:'TRM - TBM Crosswalk'!$I$1008,8,FALSE)=0,"",VLOOKUP(TRM!A559,'TRM - TBM Crosswalk'!$A$2:'TRM - TBM Crosswalk'!$I$1008,8,FALSE))</f>
        <v>Data Services</v>
      </c>
      <c r="K5866" t="str">
        <f>IF(VLOOKUP(TRM!A559,'TRM - TBM Crosswalk'!$A$2:'TRM - TBM Crosswalk'!$I$1008,9,FALSE)=0,"",VLOOKUP(TRM!A559,'TRM - TBM Crosswalk'!$A$2:'TRM - TBM Crosswalk'!$I$1008,9,FALSE))</f>
        <v>Data Analytics &amp; Visualizations</v>
      </c>
    </row>
    <row r="5867" spans="1:11" x14ac:dyDescent="0.45">
      <c r="A5867" t="str">
        <f>TRM!A560</f>
        <v>A02.020.210</v>
      </c>
      <c r="B5867" t="str">
        <f>TRM!B560</f>
        <v>Standardized / Canned</v>
      </c>
      <c r="C5867" t="str">
        <f>TRM!C560</f>
        <v>Crystal Reports 2008 | 12.0.0.683</v>
      </c>
      <c r="D5867">
        <f>TRM!D560</f>
        <v>0</v>
      </c>
      <c r="E5867" t="str">
        <f>IF(VLOOKUP(TRM!A560,'TRM - TBM Crosswalk'!$A$2:'TRM - TBM Crosswalk'!$I$1008,3,FALSE)="N/A","TBD","")</f>
        <v/>
      </c>
      <c r="F5867" t="str">
        <f>IF(VLOOKUP(TRM!A560,'TRM - TBM Crosswalk'!$A$2:'TRM - TBM Crosswalk'!$I$1008,4,FALSE)=0,"",VLOOKUP(TRM!A560,'TRM - TBM Crosswalk'!$A$2:'TRM - TBM Crosswalk'!$I$1008,4,FALSE))</f>
        <v/>
      </c>
      <c r="G5867" t="str">
        <f>IF(VLOOKUP(TRM!A560,'TRM - TBM Crosswalk'!$A$2:'TRM - TBM Crosswalk'!$I$1008,5,FALSE)=0,"",VLOOKUP(TRM!A560,'TRM - TBM Crosswalk'!$A$2:'TRM - TBM Crosswalk'!$I$1008,5,FALSE))</f>
        <v/>
      </c>
      <c r="H5867" t="str">
        <f>IF(VLOOKUP(TRM!A560,'TRM - TBM Crosswalk'!$A$2:'TRM - TBM Crosswalk'!$I$1008,6,FALSE)=0,"",VLOOKUP(TRM!A560,'TRM - TBM Crosswalk'!$A$2:'TRM - TBM Crosswalk'!$I$1008,6,FALSE))</f>
        <v/>
      </c>
      <c r="I5867" t="str">
        <f>IF(VLOOKUP(TRM!A560,'TRM - TBM Crosswalk'!$A$2:'TRM - TBM Crosswalk'!$I$1008,7,FALSE)=0,"",VLOOKUP(TRM!A560,'TRM - TBM Crosswalk'!$A$2:'TRM - TBM Crosswalk'!$I$1008,7,FALSE))</f>
        <v>Platform Services</v>
      </c>
      <c r="J5867" t="str">
        <f>IF(VLOOKUP(TRM!A560,'TRM - TBM Crosswalk'!$A$2:'TRM - TBM Crosswalk'!$I$1008,8,FALSE)=0,"",VLOOKUP(TRM!A560,'TRM - TBM Crosswalk'!$A$2:'TRM - TBM Crosswalk'!$I$1008,8,FALSE))</f>
        <v>Data Services</v>
      </c>
      <c r="K5867" t="str">
        <f>IF(VLOOKUP(TRM!A560,'TRM - TBM Crosswalk'!$A$2:'TRM - TBM Crosswalk'!$I$1008,9,FALSE)=0,"",VLOOKUP(TRM!A560,'TRM - TBM Crosswalk'!$A$2:'TRM - TBM Crosswalk'!$I$1008,9,FALSE))</f>
        <v>Data Analytics &amp; Visualizations</v>
      </c>
    </row>
    <row r="5868" spans="1:11" x14ac:dyDescent="0.45">
      <c r="A5868" t="str">
        <f>TRM!A561</f>
        <v>A02.020.210</v>
      </c>
      <c r="B5868" t="str">
        <f>TRM!B561</f>
        <v>Standardized / Canned</v>
      </c>
      <c r="C5868" t="str">
        <f>TRM!C561</f>
        <v>Crystal Reports 2008 Runtime SP1 | 12.1.0.882</v>
      </c>
      <c r="D5868">
        <f>TRM!D561</f>
        <v>0</v>
      </c>
      <c r="E5868" t="str">
        <f>IF(VLOOKUP(TRM!A561,'TRM - TBM Crosswalk'!$A$2:'TRM - TBM Crosswalk'!$I$1008,3,FALSE)="N/A","TBD","")</f>
        <v/>
      </c>
      <c r="F5868" t="str">
        <f>IF(VLOOKUP(TRM!A561,'TRM - TBM Crosswalk'!$A$2:'TRM - TBM Crosswalk'!$I$1008,4,FALSE)=0,"",VLOOKUP(TRM!A561,'TRM - TBM Crosswalk'!$A$2:'TRM - TBM Crosswalk'!$I$1008,4,FALSE))</f>
        <v/>
      </c>
      <c r="G5868" t="str">
        <f>IF(VLOOKUP(TRM!A561,'TRM - TBM Crosswalk'!$A$2:'TRM - TBM Crosswalk'!$I$1008,5,FALSE)=0,"",VLOOKUP(TRM!A561,'TRM - TBM Crosswalk'!$A$2:'TRM - TBM Crosswalk'!$I$1008,5,FALSE))</f>
        <v/>
      </c>
      <c r="H5868" t="str">
        <f>IF(VLOOKUP(TRM!A561,'TRM - TBM Crosswalk'!$A$2:'TRM - TBM Crosswalk'!$I$1008,6,FALSE)=0,"",VLOOKUP(TRM!A561,'TRM - TBM Crosswalk'!$A$2:'TRM - TBM Crosswalk'!$I$1008,6,FALSE))</f>
        <v/>
      </c>
      <c r="I5868" t="str">
        <f>IF(VLOOKUP(TRM!A561,'TRM - TBM Crosswalk'!$A$2:'TRM - TBM Crosswalk'!$I$1008,7,FALSE)=0,"",VLOOKUP(TRM!A561,'TRM - TBM Crosswalk'!$A$2:'TRM - TBM Crosswalk'!$I$1008,7,FALSE))</f>
        <v>Platform Services</v>
      </c>
      <c r="J5868" t="str">
        <f>IF(VLOOKUP(TRM!A561,'TRM - TBM Crosswalk'!$A$2:'TRM - TBM Crosswalk'!$I$1008,8,FALSE)=0,"",VLOOKUP(TRM!A561,'TRM - TBM Crosswalk'!$A$2:'TRM - TBM Crosswalk'!$I$1008,8,FALSE))</f>
        <v>Data Services</v>
      </c>
      <c r="K5868" t="str">
        <f>IF(VLOOKUP(TRM!A561,'TRM - TBM Crosswalk'!$A$2:'TRM - TBM Crosswalk'!$I$1008,9,FALSE)=0,"",VLOOKUP(TRM!A561,'TRM - TBM Crosswalk'!$A$2:'TRM - TBM Crosswalk'!$I$1008,9,FALSE))</f>
        <v>Data Analytics &amp; Visualizations</v>
      </c>
    </row>
    <row r="5869" spans="1:11" x14ac:dyDescent="0.45">
      <c r="A5869" t="str">
        <f>TRM!A562</f>
        <v>A02.020.210</v>
      </c>
      <c r="B5869" t="str">
        <f>TRM!B562</f>
        <v>Standardized / Canned</v>
      </c>
      <c r="C5869" t="str">
        <f>TRM!C562</f>
        <v>Crystal Reports 2008 Runtime SP1 | 12.1.4.1068</v>
      </c>
      <c r="D5869">
        <f>TRM!D562</f>
        <v>0</v>
      </c>
      <c r="E5869" t="str">
        <f>IF(VLOOKUP(TRM!A562,'TRM - TBM Crosswalk'!$A$2:'TRM - TBM Crosswalk'!$I$1008,3,FALSE)="N/A","TBD","")</f>
        <v/>
      </c>
      <c r="F5869" t="str">
        <f>IF(VLOOKUP(TRM!A562,'TRM - TBM Crosswalk'!$A$2:'TRM - TBM Crosswalk'!$I$1008,4,FALSE)=0,"",VLOOKUP(TRM!A562,'TRM - TBM Crosswalk'!$A$2:'TRM - TBM Crosswalk'!$I$1008,4,FALSE))</f>
        <v/>
      </c>
      <c r="G5869" t="str">
        <f>IF(VLOOKUP(TRM!A562,'TRM - TBM Crosswalk'!$A$2:'TRM - TBM Crosswalk'!$I$1008,5,FALSE)=0,"",VLOOKUP(TRM!A562,'TRM - TBM Crosswalk'!$A$2:'TRM - TBM Crosswalk'!$I$1008,5,FALSE))</f>
        <v/>
      </c>
      <c r="H5869" t="str">
        <f>IF(VLOOKUP(TRM!A562,'TRM - TBM Crosswalk'!$A$2:'TRM - TBM Crosswalk'!$I$1008,6,FALSE)=0,"",VLOOKUP(TRM!A562,'TRM - TBM Crosswalk'!$A$2:'TRM - TBM Crosswalk'!$I$1008,6,FALSE))</f>
        <v/>
      </c>
      <c r="I5869" t="str">
        <f>IF(VLOOKUP(TRM!A562,'TRM - TBM Crosswalk'!$A$2:'TRM - TBM Crosswalk'!$I$1008,7,FALSE)=0,"",VLOOKUP(TRM!A562,'TRM - TBM Crosswalk'!$A$2:'TRM - TBM Crosswalk'!$I$1008,7,FALSE))</f>
        <v>Platform Services</v>
      </c>
      <c r="J5869" t="str">
        <f>IF(VLOOKUP(TRM!A562,'TRM - TBM Crosswalk'!$A$2:'TRM - TBM Crosswalk'!$I$1008,8,FALSE)=0,"",VLOOKUP(TRM!A562,'TRM - TBM Crosswalk'!$A$2:'TRM - TBM Crosswalk'!$I$1008,8,FALSE))</f>
        <v>Data Services</v>
      </c>
      <c r="K5869" t="str">
        <f>IF(VLOOKUP(TRM!A562,'TRM - TBM Crosswalk'!$A$2:'TRM - TBM Crosswalk'!$I$1008,9,FALSE)=0,"",VLOOKUP(TRM!A562,'TRM - TBM Crosswalk'!$A$2:'TRM - TBM Crosswalk'!$I$1008,9,FALSE))</f>
        <v>Data Analytics &amp; Visualizations</v>
      </c>
    </row>
    <row r="5870" spans="1:11" x14ac:dyDescent="0.45">
      <c r="A5870" t="str">
        <f>TRM!A563</f>
        <v>A02.020.210</v>
      </c>
      <c r="B5870" t="str">
        <f>TRM!B563</f>
        <v>Standardized / Canned</v>
      </c>
      <c r="C5870" t="str">
        <f>TRM!C563</f>
        <v>Crystal Reports 2008 Runtime SP2 | 12.2.0.290</v>
      </c>
      <c r="D5870">
        <f>TRM!D563</f>
        <v>0</v>
      </c>
      <c r="E5870" t="str">
        <f>IF(VLOOKUP(TRM!A563,'TRM - TBM Crosswalk'!$A$2:'TRM - TBM Crosswalk'!$I$1008,3,FALSE)="N/A","TBD","")</f>
        <v/>
      </c>
      <c r="F5870" t="str">
        <f>IF(VLOOKUP(TRM!A563,'TRM - TBM Crosswalk'!$A$2:'TRM - TBM Crosswalk'!$I$1008,4,FALSE)=0,"",VLOOKUP(TRM!A563,'TRM - TBM Crosswalk'!$A$2:'TRM - TBM Crosswalk'!$I$1008,4,FALSE))</f>
        <v/>
      </c>
      <c r="G5870" t="str">
        <f>IF(VLOOKUP(TRM!A563,'TRM - TBM Crosswalk'!$A$2:'TRM - TBM Crosswalk'!$I$1008,5,FALSE)=0,"",VLOOKUP(TRM!A563,'TRM - TBM Crosswalk'!$A$2:'TRM - TBM Crosswalk'!$I$1008,5,FALSE))</f>
        <v/>
      </c>
      <c r="H5870" t="str">
        <f>IF(VLOOKUP(TRM!A563,'TRM - TBM Crosswalk'!$A$2:'TRM - TBM Crosswalk'!$I$1008,6,FALSE)=0,"",VLOOKUP(TRM!A563,'TRM - TBM Crosswalk'!$A$2:'TRM - TBM Crosswalk'!$I$1008,6,FALSE))</f>
        <v/>
      </c>
      <c r="I5870" t="str">
        <f>IF(VLOOKUP(TRM!A563,'TRM - TBM Crosswalk'!$A$2:'TRM - TBM Crosswalk'!$I$1008,7,FALSE)=0,"",VLOOKUP(TRM!A563,'TRM - TBM Crosswalk'!$A$2:'TRM - TBM Crosswalk'!$I$1008,7,FALSE))</f>
        <v>Platform Services</v>
      </c>
      <c r="J5870" t="str">
        <f>IF(VLOOKUP(TRM!A563,'TRM - TBM Crosswalk'!$A$2:'TRM - TBM Crosswalk'!$I$1008,8,FALSE)=0,"",VLOOKUP(TRM!A563,'TRM - TBM Crosswalk'!$A$2:'TRM - TBM Crosswalk'!$I$1008,8,FALSE))</f>
        <v>Data Services</v>
      </c>
      <c r="K5870" t="str">
        <f>IF(VLOOKUP(TRM!A563,'TRM - TBM Crosswalk'!$A$2:'TRM - TBM Crosswalk'!$I$1008,9,FALSE)=0,"",VLOOKUP(TRM!A563,'TRM - TBM Crosswalk'!$A$2:'TRM - TBM Crosswalk'!$I$1008,9,FALSE))</f>
        <v>Data Analytics &amp; Visualizations</v>
      </c>
    </row>
    <row r="5871" spans="1:11" x14ac:dyDescent="0.45">
      <c r="A5871" t="str">
        <f>TRM!A564</f>
        <v>A02.020.210</v>
      </c>
      <c r="B5871" t="str">
        <f>TRM!B564</f>
        <v>Standardized / Canned</v>
      </c>
      <c r="C5871" t="str">
        <f>TRM!C564</f>
        <v>Crystal Reports 2011 | 14.0.2.364</v>
      </c>
      <c r="D5871">
        <f>TRM!D564</f>
        <v>0</v>
      </c>
      <c r="E5871" t="str">
        <f>IF(VLOOKUP(TRM!A564,'TRM - TBM Crosswalk'!$A$2:'TRM - TBM Crosswalk'!$I$1008,3,FALSE)="N/A","TBD","")</f>
        <v/>
      </c>
      <c r="F5871" t="str">
        <f>IF(VLOOKUP(TRM!A564,'TRM - TBM Crosswalk'!$A$2:'TRM - TBM Crosswalk'!$I$1008,4,FALSE)=0,"",VLOOKUP(TRM!A564,'TRM - TBM Crosswalk'!$A$2:'TRM - TBM Crosswalk'!$I$1008,4,FALSE))</f>
        <v/>
      </c>
      <c r="G5871" t="str">
        <f>IF(VLOOKUP(TRM!A564,'TRM - TBM Crosswalk'!$A$2:'TRM - TBM Crosswalk'!$I$1008,5,FALSE)=0,"",VLOOKUP(TRM!A564,'TRM - TBM Crosswalk'!$A$2:'TRM - TBM Crosswalk'!$I$1008,5,FALSE))</f>
        <v/>
      </c>
      <c r="H5871" t="str">
        <f>IF(VLOOKUP(TRM!A564,'TRM - TBM Crosswalk'!$A$2:'TRM - TBM Crosswalk'!$I$1008,6,FALSE)=0,"",VLOOKUP(TRM!A564,'TRM - TBM Crosswalk'!$A$2:'TRM - TBM Crosswalk'!$I$1008,6,FALSE))</f>
        <v/>
      </c>
      <c r="I5871" t="str">
        <f>IF(VLOOKUP(TRM!A564,'TRM - TBM Crosswalk'!$A$2:'TRM - TBM Crosswalk'!$I$1008,7,FALSE)=0,"",VLOOKUP(TRM!A564,'TRM - TBM Crosswalk'!$A$2:'TRM - TBM Crosswalk'!$I$1008,7,FALSE))</f>
        <v>Platform Services</v>
      </c>
      <c r="J5871" t="str">
        <f>IF(VLOOKUP(TRM!A564,'TRM - TBM Crosswalk'!$A$2:'TRM - TBM Crosswalk'!$I$1008,8,FALSE)=0,"",VLOOKUP(TRM!A564,'TRM - TBM Crosswalk'!$A$2:'TRM - TBM Crosswalk'!$I$1008,8,FALSE))</f>
        <v>Data Services</v>
      </c>
      <c r="K5871" t="str">
        <f>IF(VLOOKUP(TRM!A564,'TRM - TBM Crosswalk'!$A$2:'TRM - TBM Crosswalk'!$I$1008,9,FALSE)=0,"",VLOOKUP(TRM!A564,'TRM - TBM Crosswalk'!$A$2:'TRM - TBM Crosswalk'!$I$1008,9,FALSE))</f>
        <v>Data Analytics &amp; Visualizations</v>
      </c>
    </row>
    <row r="5872" spans="1:11" x14ac:dyDescent="0.45">
      <c r="A5872" t="str">
        <f>TRM!A565</f>
        <v>A02.020.210</v>
      </c>
      <c r="B5872" t="str">
        <f>TRM!B565</f>
        <v>Standardized / Canned</v>
      </c>
      <c r="C5872" t="str">
        <f>TRM!C565</f>
        <v>Crystal Reports Basic for Visual Studio 2008 | 10.5.0.0</v>
      </c>
      <c r="D5872">
        <f>TRM!D565</f>
        <v>0</v>
      </c>
      <c r="E5872" t="str">
        <f>IF(VLOOKUP(TRM!A565,'TRM - TBM Crosswalk'!$A$2:'TRM - TBM Crosswalk'!$I$1008,3,FALSE)="N/A","TBD","")</f>
        <v/>
      </c>
      <c r="F5872" t="str">
        <f>IF(VLOOKUP(TRM!A565,'TRM - TBM Crosswalk'!$A$2:'TRM - TBM Crosswalk'!$I$1008,4,FALSE)=0,"",VLOOKUP(TRM!A565,'TRM - TBM Crosswalk'!$A$2:'TRM - TBM Crosswalk'!$I$1008,4,FALSE))</f>
        <v/>
      </c>
      <c r="G5872" t="str">
        <f>IF(VLOOKUP(TRM!A565,'TRM - TBM Crosswalk'!$A$2:'TRM - TBM Crosswalk'!$I$1008,5,FALSE)=0,"",VLOOKUP(TRM!A565,'TRM - TBM Crosswalk'!$A$2:'TRM - TBM Crosswalk'!$I$1008,5,FALSE))</f>
        <v/>
      </c>
      <c r="H5872" t="str">
        <f>IF(VLOOKUP(TRM!A565,'TRM - TBM Crosswalk'!$A$2:'TRM - TBM Crosswalk'!$I$1008,6,FALSE)=0,"",VLOOKUP(TRM!A565,'TRM - TBM Crosswalk'!$A$2:'TRM - TBM Crosswalk'!$I$1008,6,FALSE))</f>
        <v/>
      </c>
      <c r="I5872" t="str">
        <f>IF(VLOOKUP(TRM!A565,'TRM - TBM Crosswalk'!$A$2:'TRM - TBM Crosswalk'!$I$1008,7,FALSE)=0,"",VLOOKUP(TRM!A565,'TRM - TBM Crosswalk'!$A$2:'TRM - TBM Crosswalk'!$I$1008,7,FALSE))</f>
        <v>Platform Services</v>
      </c>
      <c r="J5872" t="str">
        <f>IF(VLOOKUP(TRM!A565,'TRM - TBM Crosswalk'!$A$2:'TRM - TBM Crosswalk'!$I$1008,8,FALSE)=0,"",VLOOKUP(TRM!A565,'TRM - TBM Crosswalk'!$A$2:'TRM - TBM Crosswalk'!$I$1008,8,FALSE))</f>
        <v>Data Services</v>
      </c>
      <c r="K5872" t="str">
        <f>IF(VLOOKUP(TRM!A565,'TRM - TBM Crosswalk'!$A$2:'TRM - TBM Crosswalk'!$I$1008,9,FALSE)=0,"",VLOOKUP(TRM!A565,'TRM - TBM Crosswalk'!$A$2:'TRM - TBM Crosswalk'!$I$1008,9,FALSE))</f>
        <v>Data Analytics &amp; Visualizations</v>
      </c>
    </row>
    <row r="5873" spans="1:11" x14ac:dyDescent="0.45">
      <c r="A5873" t="str">
        <f>TRM!A566</f>
        <v>A02.020.210</v>
      </c>
      <c r="B5873" t="str">
        <f>TRM!B566</f>
        <v>Standardized / Canned</v>
      </c>
      <c r="C5873" t="str">
        <f>TRM!C566</f>
        <v>Crystal Reports Basic Runtime for Visual Studio 2008 (x64) | 10.5.0.0</v>
      </c>
      <c r="D5873">
        <f>TRM!D566</f>
        <v>0</v>
      </c>
      <c r="E5873" t="str">
        <f>IF(VLOOKUP(TRM!A566,'TRM - TBM Crosswalk'!$A$2:'TRM - TBM Crosswalk'!$I$1008,3,FALSE)="N/A","TBD","")</f>
        <v/>
      </c>
      <c r="F5873" t="str">
        <f>IF(VLOOKUP(TRM!A566,'TRM - TBM Crosswalk'!$A$2:'TRM - TBM Crosswalk'!$I$1008,4,FALSE)=0,"",VLOOKUP(TRM!A566,'TRM - TBM Crosswalk'!$A$2:'TRM - TBM Crosswalk'!$I$1008,4,FALSE))</f>
        <v/>
      </c>
      <c r="G5873" t="str">
        <f>IF(VLOOKUP(TRM!A566,'TRM - TBM Crosswalk'!$A$2:'TRM - TBM Crosswalk'!$I$1008,5,FALSE)=0,"",VLOOKUP(TRM!A566,'TRM - TBM Crosswalk'!$A$2:'TRM - TBM Crosswalk'!$I$1008,5,FALSE))</f>
        <v/>
      </c>
      <c r="H5873" t="str">
        <f>IF(VLOOKUP(TRM!A566,'TRM - TBM Crosswalk'!$A$2:'TRM - TBM Crosswalk'!$I$1008,6,FALSE)=0,"",VLOOKUP(TRM!A566,'TRM - TBM Crosswalk'!$A$2:'TRM - TBM Crosswalk'!$I$1008,6,FALSE))</f>
        <v/>
      </c>
      <c r="I5873" t="str">
        <f>IF(VLOOKUP(TRM!A566,'TRM - TBM Crosswalk'!$A$2:'TRM - TBM Crosswalk'!$I$1008,7,FALSE)=0,"",VLOOKUP(TRM!A566,'TRM - TBM Crosswalk'!$A$2:'TRM - TBM Crosswalk'!$I$1008,7,FALSE))</f>
        <v>Platform Services</v>
      </c>
      <c r="J5873" t="str">
        <f>IF(VLOOKUP(TRM!A566,'TRM - TBM Crosswalk'!$A$2:'TRM - TBM Crosswalk'!$I$1008,8,FALSE)=0,"",VLOOKUP(TRM!A566,'TRM - TBM Crosswalk'!$A$2:'TRM - TBM Crosswalk'!$I$1008,8,FALSE))</f>
        <v>Data Services</v>
      </c>
      <c r="K5873" t="str">
        <f>IF(VLOOKUP(TRM!A566,'TRM - TBM Crosswalk'!$A$2:'TRM - TBM Crosswalk'!$I$1008,9,FALSE)=0,"",VLOOKUP(TRM!A566,'TRM - TBM Crosswalk'!$A$2:'TRM - TBM Crosswalk'!$I$1008,9,FALSE))</f>
        <v>Data Analytics &amp; Visualizations</v>
      </c>
    </row>
    <row r="5874" spans="1:11" x14ac:dyDescent="0.45">
      <c r="A5874" t="str">
        <f>TRM!A567</f>
        <v>A02.020.210</v>
      </c>
      <c r="B5874" t="str">
        <f>TRM!B567</f>
        <v>Standardized / Canned</v>
      </c>
      <c r="C5874" t="str">
        <f>TRM!C567</f>
        <v>Crystal Reports Basic Runtime for Visual Studio 2008 | 10.5.0.0</v>
      </c>
      <c r="D5874">
        <f>TRM!D567</f>
        <v>0</v>
      </c>
      <c r="E5874" t="str">
        <f>IF(VLOOKUP(TRM!A567,'TRM - TBM Crosswalk'!$A$2:'TRM - TBM Crosswalk'!$I$1008,3,FALSE)="N/A","TBD","")</f>
        <v/>
      </c>
      <c r="F5874" t="str">
        <f>IF(VLOOKUP(TRM!A567,'TRM - TBM Crosswalk'!$A$2:'TRM - TBM Crosswalk'!$I$1008,4,FALSE)=0,"",VLOOKUP(TRM!A567,'TRM - TBM Crosswalk'!$A$2:'TRM - TBM Crosswalk'!$I$1008,4,FALSE))</f>
        <v/>
      </c>
      <c r="G5874" t="str">
        <f>IF(VLOOKUP(TRM!A567,'TRM - TBM Crosswalk'!$A$2:'TRM - TBM Crosswalk'!$I$1008,5,FALSE)=0,"",VLOOKUP(TRM!A567,'TRM - TBM Crosswalk'!$A$2:'TRM - TBM Crosswalk'!$I$1008,5,FALSE))</f>
        <v/>
      </c>
      <c r="H5874" t="str">
        <f>IF(VLOOKUP(TRM!A567,'TRM - TBM Crosswalk'!$A$2:'TRM - TBM Crosswalk'!$I$1008,6,FALSE)=0,"",VLOOKUP(TRM!A567,'TRM - TBM Crosswalk'!$A$2:'TRM - TBM Crosswalk'!$I$1008,6,FALSE))</f>
        <v/>
      </c>
      <c r="I5874" t="str">
        <f>IF(VLOOKUP(TRM!A567,'TRM - TBM Crosswalk'!$A$2:'TRM - TBM Crosswalk'!$I$1008,7,FALSE)=0,"",VLOOKUP(TRM!A567,'TRM - TBM Crosswalk'!$A$2:'TRM - TBM Crosswalk'!$I$1008,7,FALSE))</f>
        <v>Platform Services</v>
      </c>
      <c r="J5874" t="str">
        <f>IF(VLOOKUP(TRM!A567,'TRM - TBM Crosswalk'!$A$2:'TRM - TBM Crosswalk'!$I$1008,8,FALSE)=0,"",VLOOKUP(TRM!A567,'TRM - TBM Crosswalk'!$A$2:'TRM - TBM Crosswalk'!$I$1008,8,FALSE))</f>
        <v>Data Services</v>
      </c>
      <c r="K5874" t="str">
        <f>IF(VLOOKUP(TRM!A567,'TRM - TBM Crosswalk'!$A$2:'TRM - TBM Crosswalk'!$I$1008,9,FALSE)=0,"",VLOOKUP(TRM!A567,'TRM - TBM Crosswalk'!$A$2:'TRM - TBM Crosswalk'!$I$1008,9,FALSE))</f>
        <v>Data Analytics &amp; Visualizations</v>
      </c>
    </row>
    <row r="5875" spans="1:11" x14ac:dyDescent="0.45">
      <c r="A5875" t="str">
        <f>TRM!A568</f>
        <v>A02.020.210</v>
      </c>
      <c r="B5875" t="str">
        <f>TRM!B568</f>
        <v>Standardized / Canned</v>
      </c>
      <c r="C5875" t="str">
        <f>TRM!C568</f>
        <v>Crystal Reports Basic Runtime for Visual Studio 2008 | 10.5.1.0</v>
      </c>
      <c r="D5875">
        <f>TRM!D568</f>
        <v>0</v>
      </c>
      <c r="E5875" t="str">
        <f>IF(VLOOKUP(TRM!A568,'TRM - TBM Crosswalk'!$A$2:'TRM - TBM Crosswalk'!$I$1008,3,FALSE)="N/A","TBD","")</f>
        <v/>
      </c>
      <c r="F5875" t="str">
        <f>IF(VLOOKUP(TRM!A568,'TRM - TBM Crosswalk'!$A$2:'TRM - TBM Crosswalk'!$I$1008,4,FALSE)=0,"",VLOOKUP(TRM!A568,'TRM - TBM Crosswalk'!$A$2:'TRM - TBM Crosswalk'!$I$1008,4,FALSE))</f>
        <v/>
      </c>
      <c r="G5875" t="str">
        <f>IF(VLOOKUP(TRM!A568,'TRM - TBM Crosswalk'!$A$2:'TRM - TBM Crosswalk'!$I$1008,5,FALSE)=0,"",VLOOKUP(TRM!A568,'TRM - TBM Crosswalk'!$A$2:'TRM - TBM Crosswalk'!$I$1008,5,FALSE))</f>
        <v/>
      </c>
      <c r="H5875" t="str">
        <f>IF(VLOOKUP(TRM!A568,'TRM - TBM Crosswalk'!$A$2:'TRM - TBM Crosswalk'!$I$1008,6,FALSE)=0,"",VLOOKUP(TRM!A568,'TRM - TBM Crosswalk'!$A$2:'TRM - TBM Crosswalk'!$I$1008,6,FALSE))</f>
        <v/>
      </c>
      <c r="I5875" t="str">
        <f>IF(VLOOKUP(TRM!A568,'TRM - TBM Crosswalk'!$A$2:'TRM - TBM Crosswalk'!$I$1008,7,FALSE)=0,"",VLOOKUP(TRM!A568,'TRM - TBM Crosswalk'!$A$2:'TRM - TBM Crosswalk'!$I$1008,7,FALSE))</f>
        <v>Platform Services</v>
      </c>
      <c r="J5875" t="str">
        <f>IF(VLOOKUP(TRM!A568,'TRM - TBM Crosswalk'!$A$2:'TRM - TBM Crosswalk'!$I$1008,8,FALSE)=0,"",VLOOKUP(TRM!A568,'TRM - TBM Crosswalk'!$A$2:'TRM - TBM Crosswalk'!$I$1008,8,FALSE))</f>
        <v>Data Services</v>
      </c>
      <c r="K5875" t="str">
        <f>IF(VLOOKUP(TRM!A568,'TRM - TBM Crosswalk'!$A$2:'TRM - TBM Crosswalk'!$I$1008,9,FALSE)=0,"",VLOOKUP(TRM!A568,'TRM - TBM Crosswalk'!$A$2:'TRM - TBM Crosswalk'!$I$1008,9,FALSE))</f>
        <v>Data Analytics &amp; Visualizations</v>
      </c>
    </row>
    <row r="5876" spans="1:11" x14ac:dyDescent="0.45">
      <c r="A5876" t="str">
        <f>TRM!A569</f>
        <v>A02.020.210</v>
      </c>
      <c r="B5876" t="str">
        <f>TRM!B569</f>
        <v>Standardized / Canned</v>
      </c>
      <c r="C5876" t="str">
        <f>TRM!C569</f>
        <v>Crystal Reports Basic Runtime for Visual Studio 2008 | 10.5.2.0</v>
      </c>
      <c r="D5876">
        <f>TRM!D569</f>
        <v>0</v>
      </c>
      <c r="E5876" t="str">
        <f>IF(VLOOKUP(TRM!A569,'TRM - TBM Crosswalk'!$A$2:'TRM - TBM Crosswalk'!$I$1008,3,FALSE)="N/A","TBD","")</f>
        <v/>
      </c>
      <c r="F5876" t="str">
        <f>IF(VLOOKUP(TRM!A569,'TRM - TBM Crosswalk'!$A$2:'TRM - TBM Crosswalk'!$I$1008,4,FALSE)=0,"",VLOOKUP(TRM!A569,'TRM - TBM Crosswalk'!$A$2:'TRM - TBM Crosswalk'!$I$1008,4,FALSE))</f>
        <v/>
      </c>
      <c r="G5876" t="str">
        <f>IF(VLOOKUP(TRM!A569,'TRM - TBM Crosswalk'!$A$2:'TRM - TBM Crosswalk'!$I$1008,5,FALSE)=0,"",VLOOKUP(TRM!A569,'TRM - TBM Crosswalk'!$A$2:'TRM - TBM Crosswalk'!$I$1008,5,FALSE))</f>
        <v/>
      </c>
      <c r="H5876" t="str">
        <f>IF(VLOOKUP(TRM!A569,'TRM - TBM Crosswalk'!$A$2:'TRM - TBM Crosswalk'!$I$1008,6,FALSE)=0,"",VLOOKUP(TRM!A569,'TRM - TBM Crosswalk'!$A$2:'TRM - TBM Crosswalk'!$I$1008,6,FALSE))</f>
        <v/>
      </c>
      <c r="I5876" t="str">
        <f>IF(VLOOKUP(TRM!A569,'TRM - TBM Crosswalk'!$A$2:'TRM - TBM Crosswalk'!$I$1008,7,FALSE)=0,"",VLOOKUP(TRM!A569,'TRM - TBM Crosswalk'!$A$2:'TRM - TBM Crosswalk'!$I$1008,7,FALSE))</f>
        <v>Platform Services</v>
      </c>
      <c r="J5876" t="str">
        <f>IF(VLOOKUP(TRM!A569,'TRM - TBM Crosswalk'!$A$2:'TRM - TBM Crosswalk'!$I$1008,8,FALSE)=0,"",VLOOKUP(TRM!A569,'TRM - TBM Crosswalk'!$A$2:'TRM - TBM Crosswalk'!$I$1008,8,FALSE))</f>
        <v>Data Services</v>
      </c>
      <c r="K5876" t="str">
        <f>IF(VLOOKUP(TRM!A569,'TRM - TBM Crosswalk'!$A$2:'TRM - TBM Crosswalk'!$I$1008,9,FALSE)=0,"",VLOOKUP(TRM!A569,'TRM - TBM Crosswalk'!$A$2:'TRM - TBM Crosswalk'!$I$1008,9,FALSE))</f>
        <v>Data Analytics &amp; Visualizations</v>
      </c>
    </row>
    <row r="5877" spans="1:11" x14ac:dyDescent="0.45">
      <c r="A5877" t="str">
        <f>TRM!A635</f>
        <v>A02.021</v>
      </c>
      <c r="B5877" t="str">
        <f>TRM!B635</f>
        <v>Data Management</v>
      </c>
      <c r="C5877" t="str">
        <f>TRM!C635</f>
        <v>Beyond Compare 4.3.2 | 4.3.2.24472</v>
      </c>
      <c r="D5877">
        <f>TRM!D635</f>
        <v>0</v>
      </c>
      <c r="E5877" t="str">
        <f>IF(VLOOKUP(TRM!A635,'TRM - TBM Crosswalk'!$A$2:'TRM - TBM Crosswalk'!$I$1008,3,FALSE)="N/A","TBD","")</f>
        <v/>
      </c>
      <c r="F5877" t="str">
        <f>IF(VLOOKUP(TRM!A635,'TRM - TBM Crosswalk'!$A$2:'TRM - TBM Crosswalk'!$I$1008,4,FALSE)=0,"",VLOOKUP(TRM!A635,'TRM - TBM Crosswalk'!$A$2:'TRM - TBM Crosswalk'!$I$1008,4,FALSE))</f>
        <v/>
      </c>
      <c r="G5877" t="str">
        <f>IF(VLOOKUP(TRM!A635,'TRM - TBM Crosswalk'!$A$2:'TRM - TBM Crosswalk'!$I$1008,5,FALSE)=0,"",VLOOKUP(TRM!A635,'TRM - TBM Crosswalk'!$A$2:'TRM - TBM Crosswalk'!$I$1008,5,FALSE))</f>
        <v/>
      </c>
      <c r="H5877" t="str">
        <f>IF(VLOOKUP(TRM!A635,'TRM - TBM Crosswalk'!$A$2:'TRM - TBM Crosswalk'!$I$1008,6,FALSE)=0,"",VLOOKUP(TRM!A635,'TRM - TBM Crosswalk'!$A$2:'TRM - TBM Crosswalk'!$I$1008,6,FALSE))</f>
        <v/>
      </c>
      <c r="I5877" t="str">
        <f>IF(VLOOKUP(TRM!A635,'TRM - TBM Crosswalk'!$A$2:'TRM - TBM Crosswalk'!$I$1008,7,FALSE)=0,"",VLOOKUP(TRM!A635,'TRM - TBM Crosswalk'!$A$2:'TRM - TBM Crosswalk'!$I$1008,7,FALSE))</f>
        <v>Platform Services</v>
      </c>
      <c r="J5877" t="str">
        <f>IF(VLOOKUP(TRM!A635,'TRM - TBM Crosswalk'!$A$2:'TRM - TBM Crosswalk'!$I$1008,8,FALSE)=0,"",VLOOKUP(TRM!A635,'TRM - TBM Crosswalk'!$A$2:'TRM - TBM Crosswalk'!$I$1008,8,FALSE))</f>
        <v>Data Services</v>
      </c>
      <c r="K5877" t="str">
        <f>IF(VLOOKUP(TRM!A635,'TRM - TBM Crosswalk'!$A$2:'TRM - TBM Crosswalk'!$I$1008,9,FALSE)=0,"",VLOOKUP(TRM!A635,'TRM - TBM Crosswalk'!$A$2:'TRM - TBM Crosswalk'!$I$1008,9,FALSE))</f>
        <v>Data Management</v>
      </c>
    </row>
    <row r="5878" spans="1:11" x14ac:dyDescent="0.45">
      <c r="A5878" t="str">
        <f>TRM!A644</f>
        <v>A02.021</v>
      </c>
      <c r="B5878" t="str">
        <f>TRM!B644</f>
        <v>Data Management</v>
      </c>
      <c r="C5878" t="str">
        <f>TRM!C644</f>
        <v>Duplicate Finder And Deleter (Licensed version) Release | 6</v>
      </c>
      <c r="D5878">
        <f>TRM!D644</f>
        <v>0</v>
      </c>
      <c r="E5878" t="str">
        <f>IF(VLOOKUP(TRM!A644,'TRM - TBM Crosswalk'!$A$2:'TRM - TBM Crosswalk'!$I$1008,3,FALSE)="N/A","TBD","")</f>
        <v/>
      </c>
      <c r="F5878" t="str">
        <f>IF(VLOOKUP(TRM!A644,'TRM - TBM Crosswalk'!$A$2:'TRM - TBM Crosswalk'!$I$1008,4,FALSE)=0,"",VLOOKUP(TRM!A644,'TRM - TBM Crosswalk'!$A$2:'TRM - TBM Crosswalk'!$I$1008,4,FALSE))</f>
        <v/>
      </c>
      <c r="G5878" t="str">
        <f>IF(VLOOKUP(TRM!A644,'TRM - TBM Crosswalk'!$A$2:'TRM - TBM Crosswalk'!$I$1008,5,FALSE)=0,"",VLOOKUP(TRM!A644,'TRM - TBM Crosswalk'!$A$2:'TRM - TBM Crosswalk'!$I$1008,5,FALSE))</f>
        <v/>
      </c>
      <c r="H5878" t="str">
        <f>IF(VLOOKUP(TRM!A644,'TRM - TBM Crosswalk'!$A$2:'TRM - TBM Crosswalk'!$I$1008,6,FALSE)=0,"",VLOOKUP(TRM!A644,'TRM - TBM Crosswalk'!$A$2:'TRM - TBM Crosswalk'!$I$1008,6,FALSE))</f>
        <v/>
      </c>
      <c r="I5878" t="str">
        <f>IF(VLOOKUP(TRM!A644,'TRM - TBM Crosswalk'!$A$2:'TRM - TBM Crosswalk'!$I$1008,7,FALSE)=0,"",VLOOKUP(TRM!A644,'TRM - TBM Crosswalk'!$A$2:'TRM - TBM Crosswalk'!$I$1008,7,FALSE))</f>
        <v>Platform Services</v>
      </c>
      <c r="J5878" t="str">
        <f>IF(VLOOKUP(TRM!A644,'TRM - TBM Crosswalk'!$A$2:'TRM - TBM Crosswalk'!$I$1008,8,FALSE)=0,"",VLOOKUP(TRM!A644,'TRM - TBM Crosswalk'!$A$2:'TRM - TBM Crosswalk'!$I$1008,8,FALSE))</f>
        <v>Data Services</v>
      </c>
      <c r="K5878" t="str">
        <f>IF(VLOOKUP(TRM!A644,'TRM - TBM Crosswalk'!$A$2:'TRM - TBM Crosswalk'!$I$1008,9,FALSE)=0,"",VLOOKUP(TRM!A644,'TRM - TBM Crosswalk'!$A$2:'TRM - TBM Crosswalk'!$I$1008,9,FALSE))</f>
        <v>Data Management</v>
      </c>
    </row>
    <row r="5879" spans="1:11" x14ac:dyDescent="0.45">
      <c r="A5879" t="str">
        <f>TRM!A645</f>
        <v>A02.021</v>
      </c>
      <c r="B5879" t="str">
        <f>TRM!B645</f>
        <v>Data Management</v>
      </c>
      <c r="C5879" t="str">
        <f>TRM!C645</f>
        <v>HP File Sanitizer | 8.4.27.1</v>
      </c>
      <c r="D5879">
        <f>TRM!D645</f>
        <v>0</v>
      </c>
      <c r="E5879" t="str">
        <f>IF(VLOOKUP(TRM!A645,'TRM - TBM Crosswalk'!$A$2:'TRM - TBM Crosswalk'!$I$1008,3,FALSE)="N/A","TBD","")</f>
        <v/>
      </c>
      <c r="F5879" t="str">
        <f>IF(VLOOKUP(TRM!A645,'TRM - TBM Crosswalk'!$A$2:'TRM - TBM Crosswalk'!$I$1008,4,FALSE)=0,"",VLOOKUP(TRM!A645,'TRM - TBM Crosswalk'!$A$2:'TRM - TBM Crosswalk'!$I$1008,4,FALSE))</f>
        <v/>
      </c>
      <c r="G5879" t="str">
        <f>IF(VLOOKUP(TRM!A645,'TRM - TBM Crosswalk'!$A$2:'TRM - TBM Crosswalk'!$I$1008,5,FALSE)=0,"",VLOOKUP(TRM!A645,'TRM - TBM Crosswalk'!$A$2:'TRM - TBM Crosswalk'!$I$1008,5,FALSE))</f>
        <v/>
      </c>
      <c r="H5879" t="str">
        <f>IF(VLOOKUP(TRM!A645,'TRM - TBM Crosswalk'!$A$2:'TRM - TBM Crosswalk'!$I$1008,6,FALSE)=0,"",VLOOKUP(TRM!A645,'TRM - TBM Crosswalk'!$A$2:'TRM - TBM Crosswalk'!$I$1008,6,FALSE))</f>
        <v/>
      </c>
      <c r="I5879" t="str">
        <f>IF(VLOOKUP(TRM!A645,'TRM - TBM Crosswalk'!$A$2:'TRM - TBM Crosswalk'!$I$1008,7,FALSE)=0,"",VLOOKUP(TRM!A645,'TRM - TBM Crosswalk'!$A$2:'TRM - TBM Crosswalk'!$I$1008,7,FALSE))</f>
        <v>Platform Services</v>
      </c>
      <c r="J5879" t="str">
        <f>IF(VLOOKUP(TRM!A645,'TRM - TBM Crosswalk'!$A$2:'TRM - TBM Crosswalk'!$I$1008,8,FALSE)=0,"",VLOOKUP(TRM!A645,'TRM - TBM Crosswalk'!$A$2:'TRM - TBM Crosswalk'!$I$1008,8,FALSE))</f>
        <v>Data Services</v>
      </c>
      <c r="K5879" t="str">
        <f>IF(VLOOKUP(TRM!A645,'TRM - TBM Crosswalk'!$A$2:'TRM - TBM Crosswalk'!$I$1008,9,FALSE)=0,"",VLOOKUP(TRM!A645,'TRM - TBM Crosswalk'!$A$2:'TRM - TBM Crosswalk'!$I$1008,9,FALSE))</f>
        <v>Data Management</v>
      </c>
    </row>
    <row r="5880" spans="1:11" x14ac:dyDescent="0.45">
      <c r="A5880" t="str">
        <f>TRM!A646</f>
        <v>A02.021</v>
      </c>
      <c r="B5880" t="str">
        <f>TRM!B646</f>
        <v>Data Management</v>
      </c>
      <c r="C5880" t="str">
        <f>TRM!C646</f>
        <v>Microsoft RichCopy 4.0 | 4.0.216</v>
      </c>
      <c r="D5880">
        <f>TRM!D646</f>
        <v>0</v>
      </c>
      <c r="E5880" t="str">
        <f>IF(VLOOKUP(TRM!A646,'TRM - TBM Crosswalk'!$A$2:'TRM - TBM Crosswalk'!$I$1008,3,FALSE)="N/A","TBD","")</f>
        <v/>
      </c>
      <c r="F5880" t="str">
        <f>IF(VLOOKUP(TRM!A646,'TRM - TBM Crosswalk'!$A$2:'TRM - TBM Crosswalk'!$I$1008,4,FALSE)=0,"",VLOOKUP(TRM!A646,'TRM - TBM Crosswalk'!$A$2:'TRM - TBM Crosswalk'!$I$1008,4,FALSE))</f>
        <v/>
      </c>
      <c r="G5880" t="str">
        <f>IF(VLOOKUP(TRM!A646,'TRM - TBM Crosswalk'!$A$2:'TRM - TBM Crosswalk'!$I$1008,5,FALSE)=0,"",VLOOKUP(TRM!A646,'TRM - TBM Crosswalk'!$A$2:'TRM - TBM Crosswalk'!$I$1008,5,FALSE))</f>
        <v/>
      </c>
      <c r="H5880" t="str">
        <f>IF(VLOOKUP(TRM!A646,'TRM - TBM Crosswalk'!$A$2:'TRM - TBM Crosswalk'!$I$1008,6,FALSE)=0,"",VLOOKUP(TRM!A646,'TRM - TBM Crosswalk'!$A$2:'TRM - TBM Crosswalk'!$I$1008,6,FALSE))</f>
        <v/>
      </c>
      <c r="I5880" t="str">
        <f>IF(VLOOKUP(TRM!A646,'TRM - TBM Crosswalk'!$A$2:'TRM - TBM Crosswalk'!$I$1008,7,FALSE)=0,"",VLOOKUP(TRM!A646,'TRM - TBM Crosswalk'!$A$2:'TRM - TBM Crosswalk'!$I$1008,7,FALSE))</f>
        <v>Platform Services</v>
      </c>
      <c r="J5880" t="str">
        <f>IF(VLOOKUP(TRM!A646,'TRM - TBM Crosswalk'!$A$2:'TRM - TBM Crosswalk'!$I$1008,8,FALSE)=0,"",VLOOKUP(TRM!A646,'TRM - TBM Crosswalk'!$A$2:'TRM - TBM Crosswalk'!$I$1008,8,FALSE))</f>
        <v>Data Services</v>
      </c>
      <c r="K5880" t="str">
        <f>IF(VLOOKUP(TRM!A646,'TRM - TBM Crosswalk'!$A$2:'TRM - TBM Crosswalk'!$I$1008,9,FALSE)=0,"",VLOOKUP(TRM!A646,'TRM - TBM Crosswalk'!$A$2:'TRM - TBM Crosswalk'!$I$1008,9,FALSE))</f>
        <v>Data Management</v>
      </c>
    </row>
    <row r="5881" spans="1:11" x14ac:dyDescent="0.45">
      <c r="A5881" t="str">
        <f>TRM!A647</f>
        <v>A02.021</v>
      </c>
      <c r="B5881" t="str">
        <f>TRM!B647</f>
        <v>Data Management</v>
      </c>
      <c r="C5881" t="str">
        <f>TRM!C647</f>
        <v>SCS AT</v>
      </c>
      <c r="D5881">
        <f>TRM!D647</f>
        <v>0</v>
      </c>
      <c r="E5881" t="str">
        <f>IF(VLOOKUP(TRM!A647,'TRM - TBM Crosswalk'!$A$2:'TRM - TBM Crosswalk'!$I$1008,3,FALSE)="N/A","TBD","")</f>
        <v/>
      </c>
      <c r="F5881" t="str">
        <f>IF(VLOOKUP(TRM!A647,'TRM - TBM Crosswalk'!$A$2:'TRM - TBM Crosswalk'!$I$1008,4,FALSE)=0,"",VLOOKUP(TRM!A647,'TRM - TBM Crosswalk'!$A$2:'TRM - TBM Crosswalk'!$I$1008,4,FALSE))</f>
        <v/>
      </c>
      <c r="G5881" t="str">
        <f>IF(VLOOKUP(TRM!A647,'TRM - TBM Crosswalk'!$A$2:'TRM - TBM Crosswalk'!$I$1008,5,FALSE)=0,"",VLOOKUP(TRM!A647,'TRM - TBM Crosswalk'!$A$2:'TRM - TBM Crosswalk'!$I$1008,5,FALSE))</f>
        <v/>
      </c>
      <c r="H5881" t="str">
        <f>IF(VLOOKUP(TRM!A647,'TRM - TBM Crosswalk'!$A$2:'TRM - TBM Crosswalk'!$I$1008,6,FALSE)=0,"",VLOOKUP(TRM!A647,'TRM - TBM Crosswalk'!$A$2:'TRM - TBM Crosswalk'!$I$1008,6,FALSE))</f>
        <v/>
      </c>
      <c r="I5881" t="str">
        <f>IF(VLOOKUP(TRM!A647,'TRM - TBM Crosswalk'!$A$2:'TRM - TBM Crosswalk'!$I$1008,7,FALSE)=0,"",VLOOKUP(TRM!A647,'TRM - TBM Crosswalk'!$A$2:'TRM - TBM Crosswalk'!$I$1008,7,FALSE))</f>
        <v>Platform Services</v>
      </c>
      <c r="J5881" t="str">
        <f>IF(VLOOKUP(TRM!A647,'TRM - TBM Crosswalk'!$A$2:'TRM - TBM Crosswalk'!$I$1008,8,FALSE)=0,"",VLOOKUP(TRM!A647,'TRM - TBM Crosswalk'!$A$2:'TRM - TBM Crosswalk'!$I$1008,8,FALSE))</f>
        <v>Data Services</v>
      </c>
      <c r="K5881" t="str">
        <f>IF(VLOOKUP(TRM!A647,'TRM - TBM Crosswalk'!$A$2:'TRM - TBM Crosswalk'!$I$1008,9,FALSE)=0,"",VLOOKUP(TRM!A647,'TRM - TBM Crosswalk'!$A$2:'TRM - TBM Crosswalk'!$I$1008,9,FALSE))</f>
        <v>Data Management</v>
      </c>
    </row>
    <row r="5882" spans="1:11" x14ac:dyDescent="0.45">
      <c r="A5882" t="str">
        <f>TRM!A648</f>
        <v>A02.021</v>
      </c>
      <c r="B5882" t="str">
        <f>TRM!B648</f>
        <v>Data Management</v>
      </c>
      <c r="C5882" t="str">
        <f>TRM!C648</f>
        <v>SCS DMR</v>
      </c>
      <c r="D5882">
        <f>TRM!D648</f>
        <v>0</v>
      </c>
      <c r="E5882" t="str">
        <f>IF(VLOOKUP(TRM!A648,'TRM - TBM Crosswalk'!$A$2:'TRM - TBM Crosswalk'!$I$1008,3,FALSE)="N/A","TBD","")</f>
        <v/>
      </c>
      <c r="F5882" t="str">
        <f>IF(VLOOKUP(TRM!A648,'TRM - TBM Crosswalk'!$A$2:'TRM - TBM Crosswalk'!$I$1008,4,FALSE)=0,"",VLOOKUP(TRM!A648,'TRM - TBM Crosswalk'!$A$2:'TRM - TBM Crosswalk'!$I$1008,4,FALSE))</f>
        <v/>
      </c>
      <c r="G5882" t="str">
        <f>IF(VLOOKUP(TRM!A648,'TRM - TBM Crosswalk'!$A$2:'TRM - TBM Crosswalk'!$I$1008,5,FALSE)=0,"",VLOOKUP(TRM!A648,'TRM - TBM Crosswalk'!$A$2:'TRM - TBM Crosswalk'!$I$1008,5,FALSE))</f>
        <v/>
      </c>
      <c r="H5882" t="str">
        <f>IF(VLOOKUP(TRM!A648,'TRM - TBM Crosswalk'!$A$2:'TRM - TBM Crosswalk'!$I$1008,6,FALSE)=0,"",VLOOKUP(TRM!A648,'TRM - TBM Crosswalk'!$A$2:'TRM - TBM Crosswalk'!$I$1008,6,FALSE))</f>
        <v/>
      </c>
      <c r="I5882" t="str">
        <f>IF(VLOOKUP(TRM!A648,'TRM - TBM Crosswalk'!$A$2:'TRM - TBM Crosswalk'!$I$1008,7,FALSE)=0,"",VLOOKUP(TRM!A648,'TRM - TBM Crosswalk'!$A$2:'TRM - TBM Crosswalk'!$I$1008,7,FALSE))</f>
        <v>Platform Services</v>
      </c>
      <c r="J5882" t="str">
        <f>IF(VLOOKUP(TRM!A648,'TRM - TBM Crosswalk'!$A$2:'TRM - TBM Crosswalk'!$I$1008,8,FALSE)=0,"",VLOOKUP(TRM!A648,'TRM - TBM Crosswalk'!$A$2:'TRM - TBM Crosswalk'!$I$1008,8,FALSE))</f>
        <v>Data Services</v>
      </c>
      <c r="K5882" t="str">
        <f>IF(VLOOKUP(TRM!A648,'TRM - TBM Crosswalk'!$A$2:'TRM - TBM Crosswalk'!$I$1008,9,FALSE)=0,"",VLOOKUP(TRM!A648,'TRM - TBM Crosswalk'!$A$2:'TRM - TBM Crosswalk'!$I$1008,9,FALSE))</f>
        <v>Data Management</v>
      </c>
    </row>
    <row r="5883" spans="1:11" x14ac:dyDescent="0.45">
      <c r="A5883" t="str">
        <f>TRM!A649</f>
        <v>A02.021</v>
      </c>
      <c r="B5883" t="str">
        <f>TRM!B649</f>
        <v>Data Management</v>
      </c>
      <c r="C5883" t="str">
        <f>TRM!C649</f>
        <v>SizeExplorer Pro | 4.10</v>
      </c>
      <c r="D5883">
        <f>TRM!D649</f>
        <v>0</v>
      </c>
      <c r="E5883" t="str">
        <f>IF(VLOOKUP(TRM!A649,'TRM - TBM Crosswalk'!$A$2:'TRM - TBM Crosswalk'!$I$1008,3,FALSE)="N/A","TBD","")</f>
        <v/>
      </c>
      <c r="F5883" t="str">
        <f>IF(VLOOKUP(TRM!A649,'TRM - TBM Crosswalk'!$A$2:'TRM - TBM Crosswalk'!$I$1008,4,FALSE)=0,"",VLOOKUP(TRM!A649,'TRM - TBM Crosswalk'!$A$2:'TRM - TBM Crosswalk'!$I$1008,4,FALSE))</f>
        <v/>
      </c>
      <c r="G5883" t="str">
        <f>IF(VLOOKUP(TRM!A649,'TRM - TBM Crosswalk'!$A$2:'TRM - TBM Crosswalk'!$I$1008,5,FALSE)=0,"",VLOOKUP(TRM!A649,'TRM - TBM Crosswalk'!$A$2:'TRM - TBM Crosswalk'!$I$1008,5,FALSE))</f>
        <v/>
      </c>
      <c r="H5883" t="str">
        <f>IF(VLOOKUP(TRM!A649,'TRM - TBM Crosswalk'!$A$2:'TRM - TBM Crosswalk'!$I$1008,6,FALSE)=0,"",VLOOKUP(TRM!A649,'TRM - TBM Crosswalk'!$A$2:'TRM - TBM Crosswalk'!$I$1008,6,FALSE))</f>
        <v/>
      </c>
      <c r="I5883" t="str">
        <f>IF(VLOOKUP(TRM!A649,'TRM - TBM Crosswalk'!$A$2:'TRM - TBM Crosswalk'!$I$1008,7,FALSE)=0,"",VLOOKUP(TRM!A649,'TRM - TBM Crosswalk'!$A$2:'TRM - TBM Crosswalk'!$I$1008,7,FALSE))</f>
        <v>Platform Services</v>
      </c>
      <c r="J5883" t="str">
        <f>IF(VLOOKUP(TRM!A649,'TRM - TBM Crosswalk'!$A$2:'TRM - TBM Crosswalk'!$I$1008,8,FALSE)=0,"",VLOOKUP(TRM!A649,'TRM - TBM Crosswalk'!$A$2:'TRM - TBM Crosswalk'!$I$1008,8,FALSE))</f>
        <v>Data Services</v>
      </c>
      <c r="K5883" t="str">
        <f>IF(VLOOKUP(TRM!A649,'TRM - TBM Crosswalk'!$A$2:'TRM - TBM Crosswalk'!$I$1008,9,FALSE)=0,"",VLOOKUP(TRM!A649,'TRM - TBM Crosswalk'!$A$2:'TRM - TBM Crosswalk'!$I$1008,9,FALSE))</f>
        <v>Data Management</v>
      </c>
    </row>
    <row r="5884" spans="1:11" x14ac:dyDescent="0.45">
      <c r="A5884" t="str">
        <f>TRM!A650</f>
        <v>A02.021</v>
      </c>
      <c r="B5884" t="str">
        <f>TRM!B650</f>
        <v>Data Management</v>
      </c>
      <c r="C5884" t="str">
        <f>TRM!C650</f>
        <v>Total Commander (Remove or Repair) | 9.0a</v>
      </c>
      <c r="D5884">
        <f>TRM!D650</f>
        <v>0</v>
      </c>
      <c r="E5884" t="str">
        <f>IF(VLOOKUP(TRM!A650,'TRM - TBM Crosswalk'!$A$2:'TRM - TBM Crosswalk'!$I$1008,3,FALSE)="N/A","TBD","")</f>
        <v/>
      </c>
      <c r="F5884" t="str">
        <f>IF(VLOOKUP(TRM!A650,'TRM - TBM Crosswalk'!$A$2:'TRM - TBM Crosswalk'!$I$1008,4,FALSE)=0,"",VLOOKUP(TRM!A650,'TRM - TBM Crosswalk'!$A$2:'TRM - TBM Crosswalk'!$I$1008,4,FALSE))</f>
        <v/>
      </c>
      <c r="G5884" t="str">
        <f>IF(VLOOKUP(TRM!A650,'TRM - TBM Crosswalk'!$A$2:'TRM - TBM Crosswalk'!$I$1008,5,FALSE)=0,"",VLOOKUP(TRM!A650,'TRM - TBM Crosswalk'!$A$2:'TRM - TBM Crosswalk'!$I$1008,5,FALSE))</f>
        <v/>
      </c>
      <c r="H5884" t="str">
        <f>IF(VLOOKUP(TRM!A650,'TRM - TBM Crosswalk'!$A$2:'TRM - TBM Crosswalk'!$I$1008,6,FALSE)=0,"",VLOOKUP(TRM!A650,'TRM - TBM Crosswalk'!$A$2:'TRM - TBM Crosswalk'!$I$1008,6,FALSE))</f>
        <v/>
      </c>
      <c r="I5884" t="str">
        <f>IF(VLOOKUP(TRM!A650,'TRM - TBM Crosswalk'!$A$2:'TRM - TBM Crosswalk'!$I$1008,7,FALSE)=0,"",VLOOKUP(TRM!A650,'TRM - TBM Crosswalk'!$A$2:'TRM - TBM Crosswalk'!$I$1008,7,FALSE))</f>
        <v>Platform Services</v>
      </c>
      <c r="J5884" t="str">
        <f>IF(VLOOKUP(TRM!A650,'TRM - TBM Crosswalk'!$A$2:'TRM - TBM Crosswalk'!$I$1008,8,FALSE)=0,"",VLOOKUP(TRM!A650,'TRM - TBM Crosswalk'!$A$2:'TRM - TBM Crosswalk'!$I$1008,8,FALSE))</f>
        <v>Data Services</v>
      </c>
      <c r="K5884" t="str">
        <f>IF(VLOOKUP(TRM!A650,'TRM - TBM Crosswalk'!$A$2:'TRM - TBM Crosswalk'!$I$1008,9,FALSE)=0,"",VLOOKUP(TRM!A650,'TRM - TBM Crosswalk'!$A$2:'TRM - TBM Crosswalk'!$I$1008,9,FALSE))</f>
        <v>Data Management</v>
      </c>
    </row>
    <row r="5885" spans="1:11" x14ac:dyDescent="0.45">
      <c r="A5885" t="str">
        <f>TRM!A651</f>
        <v>A02.021</v>
      </c>
      <c r="B5885" t="str">
        <f>TRM!B651</f>
        <v>Data Management</v>
      </c>
      <c r="C5885" t="str">
        <f>TRM!C651</f>
        <v>Total Commander 64-bit (Remove or Repair) | 9.0a</v>
      </c>
      <c r="D5885">
        <f>TRM!D651</f>
        <v>0</v>
      </c>
      <c r="E5885" t="str">
        <f>IF(VLOOKUP(TRM!A651,'TRM - TBM Crosswalk'!$A$2:'TRM - TBM Crosswalk'!$I$1008,3,FALSE)="N/A","TBD","")</f>
        <v/>
      </c>
      <c r="F5885" t="str">
        <f>IF(VLOOKUP(TRM!A651,'TRM - TBM Crosswalk'!$A$2:'TRM - TBM Crosswalk'!$I$1008,4,FALSE)=0,"",VLOOKUP(TRM!A651,'TRM - TBM Crosswalk'!$A$2:'TRM - TBM Crosswalk'!$I$1008,4,FALSE))</f>
        <v/>
      </c>
      <c r="G5885" t="str">
        <f>IF(VLOOKUP(TRM!A651,'TRM - TBM Crosswalk'!$A$2:'TRM - TBM Crosswalk'!$I$1008,5,FALSE)=0,"",VLOOKUP(TRM!A651,'TRM - TBM Crosswalk'!$A$2:'TRM - TBM Crosswalk'!$I$1008,5,FALSE))</f>
        <v/>
      </c>
      <c r="H5885" t="str">
        <f>IF(VLOOKUP(TRM!A651,'TRM - TBM Crosswalk'!$A$2:'TRM - TBM Crosswalk'!$I$1008,6,FALSE)=0,"",VLOOKUP(TRM!A651,'TRM - TBM Crosswalk'!$A$2:'TRM - TBM Crosswalk'!$I$1008,6,FALSE))</f>
        <v/>
      </c>
      <c r="I5885" t="str">
        <f>IF(VLOOKUP(TRM!A651,'TRM - TBM Crosswalk'!$A$2:'TRM - TBM Crosswalk'!$I$1008,7,FALSE)=0,"",VLOOKUP(TRM!A651,'TRM - TBM Crosswalk'!$A$2:'TRM - TBM Crosswalk'!$I$1008,7,FALSE))</f>
        <v>Platform Services</v>
      </c>
      <c r="J5885" t="str">
        <f>IF(VLOOKUP(TRM!A651,'TRM - TBM Crosswalk'!$A$2:'TRM - TBM Crosswalk'!$I$1008,8,FALSE)=0,"",VLOOKUP(TRM!A651,'TRM - TBM Crosswalk'!$A$2:'TRM - TBM Crosswalk'!$I$1008,8,FALSE))</f>
        <v>Data Services</v>
      </c>
      <c r="K5885" t="str">
        <f>IF(VLOOKUP(TRM!A651,'TRM - TBM Crosswalk'!$A$2:'TRM - TBM Crosswalk'!$I$1008,9,FALSE)=0,"",VLOOKUP(TRM!A651,'TRM - TBM Crosswalk'!$A$2:'TRM - TBM Crosswalk'!$I$1008,9,FALSE))</f>
        <v>Data Management</v>
      </c>
    </row>
    <row r="5886" spans="1:11" x14ac:dyDescent="0.45">
      <c r="A5886" t="str">
        <f>TRM!A652</f>
        <v>A02.021</v>
      </c>
      <c r="B5886" t="str">
        <f>TRM!B652</f>
        <v>Data Management</v>
      </c>
      <c r="C5886" t="str">
        <f>TRM!C652</f>
        <v>TreeSize Professional| 6.2</v>
      </c>
      <c r="D5886">
        <f>TRM!D652</f>
        <v>0</v>
      </c>
      <c r="E5886" t="str">
        <f>IF(VLOOKUP(TRM!A652,'TRM - TBM Crosswalk'!$A$2:'TRM - TBM Crosswalk'!$I$1008,3,FALSE)="N/A","TBD","")</f>
        <v/>
      </c>
      <c r="F5886" t="str">
        <f>IF(VLOOKUP(TRM!A652,'TRM - TBM Crosswalk'!$A$2:'TRM - TBM Crosswalk'!$I$1008,4,FALSE)=0,"",VLOOKUP(TRM!A652,'TRM - TBM Crosswalk'!$A$2:'TRM - TBM Crosswalk'!$I$1008,4,FALSE))</f>
        <v/>
      </c>
      <c r="G5886" t="str">
        <f>IF(VLOOKUP(TRM!A652,'TRM - TBM Crosswalk'!$A$2:'TRM - TBM Crosswalk'!$I$1008,5,FALSE)=0,"",VLOOKUP(TRM!A652,'TRM - TBM Crosswalk'!$A$2:'TRM - TBM Crosswalk'!$I$1008,5,FALSE))</f>
        <v/>
      </c>
      <c r="H5886" t="str">
        <f>IF(VLOOKUP(TRM!A652,'TRM - TBM Crosswalk'!$A$2:'TRM - TBM Crosswalk'!$I$1008,6,FALSE)=0,"",VLOOKUP(TRM!A652,'TRM - TBM Crosswalk'!$A$2:'TRM - TBM Crosswalk'!$I$1008,6,FALSE))</f>
        <v/>
      </c>
      <c r="I5886" t="str">
        <f>IF(VLOOKUP(TRM!A652,'TRM - TBM Crosswalk'!$A$2:'TRM - TBM Crosswalk'!$I$1008,7,FALSE)=0,"",VLOOKUP(TRM!A652,'TRM - TBM Crosswalk'!$A$2:'TRM - TBM Crosswalk'!$I$1008,7,FALSE))</f>
        <v>Platform Services</v>
      </c>
      <c r="J5886" t="str">
        <f>IF(VLOOKUP(TRM!A652,'TRM - TBM Crosswalk'!$A$2:'TRM - TBM Crosswalk'!$I$1008,8,FALSE)=0,"",VLOOKUP(TRM!A652,'TRM - TBM Crosswalk'!$A$2:'TRM - TBM Crosswalk'!$I$1008,8,FALSE))</f>
        <v>Data Services</v>
      </c>
      <c r="K5886" t="str">
        <f>IF(VLOOKUP(TRM!A652,'TRM - TBM Crosswalk'!$A$2:'TRM - TBM Crosswalk'!$I$1008,9,FALSE)=0,"",VLOOKUP(TRM!A652,'TRM - TBM Crosswalk'!$A$2:'TRM - TBM Crosswalk'!$I$1008,9,FALSE))</f>
        <v>Data Management</v>
      </c>
    </row>
    <row r="5887" spans="1:11" x14ac:dyDescent="0.45">
      <c r="A5887" t="str">
        <f>TRM!A653</f>
        <v>A02.021</v>
      </c>
      <c r="B5887" t="str">
        <f>TRM!B653</f>
        <v>Data Management</v>
      </c>
      <c r="C5887" t="str">
        <f>TRM!C653</f>
        <v>TreeSize Professional| 7.0.0.1364</v>
      </c>
      <c r="D5887">
        <f>TRM!D653</f>
        <v>0</v>
      </c>
      <c r="E5887" t="str">
        <f>IF(VLOOKUP(TRM!A653,'TRM - TBM Crosswalk'!$A$2:'TRM - TBM Crosswalk'!$I$1008,3,FALSE)="N/A","TBD","")</f>
        <v/>
      </c>
      <c r="F5887" t="str">
        <f>IF(VLOOKUP(TRM!A653,'TRM - TBM Crosswalk'!$A$2:'TRM - TBM Crosswalk'!$I$1008,4,FALSE)=0,"",VLOOKUP(TRM!A653,'TRM - TBM Crosswalk'!$A$2:'TRM - TBM Crosswalk'!$I$1008,4,FALSE))</f>
        <v/>
      </c>
      <c r="G5887" t="str">
        <f>IF(VLOOKUP(TRM!A653,'TRM - TBM Crosswalk'!$A$2:'TRM - TBM Crosswalk'!$I$1008,5,FALSE)=0,"",VLOOKUP(TRM!A653,'TRM - TBM Crosswalk'!$A$2:'TRM - TBM Crosswalk'!$I$1008,5,FALSE))</f>
        <v/>
      </c>
      <c r="H5887" t="str">
        <f>IF(VLOOKUP(TRM!A653,'TRM - TBM Crosswalk'!$A$2:'TRM - TBM Crosswalk'!$I$1008,6,FALSE)=0,"",VLOOKUP(TRM!A653,'TRM - TBM Crosswalk'!$A$2:'TRM - TBM Crosswalk'!$I$1008,6,FALSE))</f>
        <v/>
      </c>
      <c r="I5887" t="str">
        <f>IF(VLOOKUP(TRM!A653,'TRM - TBM Crosswalk'!$A$2:'TRM - TBM Crosswalk'!$I$1008,7,FALSE)=0,"",VLOOKUP(TRM!A653,'TRM - TBM Crosswalk'!$A$2:'TRM - TBM Crosswalk'!$I$1008,7,FALSE))</f>
        <v>Platform Services</v>
      </c>
      <c r="J5887" t="str">
        <f>IF(VLOOKUP(TRM!A653,'TRM - TBM Crosswalk'!$A$2:'TRM - TBM Crosswalk'!$I$1008,8,FALSE)=0,"",VLOOKUP(TRM!A653,'TRM - TBM Crosswalk'!$A$2:'TRM - TBM Crosswalk'!$I$1008,8,FALSE))</f>
        <v>Data Services</v>
      </c>
      <c r="K5887" t="str">
        <f>IF(VLOOKUP(TRM!A653,'TRM - TBM Crosswalk'!$A$2:'TRM - TBM Crosswalk'!$I$1008,9,FALSE)=0,"",VLOOKUP(TRM!A653,'TRM - TBM Crosswalk'!$A$2:'TRM - TBM Crosswalk'!$I$1008,9,FALSE))</f>
        <v>Data Management</v>
      </c>
    </row>
    <row r="5888" spans="1:11" x14ac:dyDescent="0.45">
      <c r="A5888" t="str">
        <f>TRM!A654</f>
        <v>A02.021</v>
      </c>
      <c r="B5888" t="str">
        <f>TRM!B654</f>
        <v>Data Management</v>
      </c>
      <c r="C5888" t="str">
        <f>TRM!C654</f>
        <v>TreeSize Professional| 7.0.3.1399</v>
      </c>
      <c r="D5888">
        <f>TRM!D654</f>
        <v>0</v>
      </c>
      <c r="E5888" t="str">
        <f>IF(VLOOKUP(TRM!A654,'TRM - TBM Crosswalk'!$A$2:'TRM - TBM Crosswalk'!$I$1008,3,FALSE)="N/A","TBD","")</f>
        <v/>
      </c>
      <c r="F5888" t="str">
        <f>IF(VLOOKUP(TRM!A654,'TRM - TBM Crosswalk'!$A$2:'TRM - TBM Crosswalk'!$I$1008,4,FALSE)=0,"",VLOOKUP(TRM!A654,'TRM - TBM Crosswalk'!$A$2:'TRM - TBM Crosswalk'!$I$1008,4,FALSE))</f>
        <v/>
      </c>
      <c r="G5888" t="str">
        <f>IF(VLOOKUP(TRM!A654,'TRM - TBM Crosswalk'!$A$2:'TRM - TBM Crosswalk'!$I$1008,5,FALSE)=0,"",VLOOKUP(TRM!A654,'TRM - TBM Crosswalk'!$A$2:'TRM - TBM Crosswalk'!$I$1008,5,FALSE))</f>
        <v/>
      </c>
      <c r="H5888" t="str">
        <f>IF(VLOOKUP(TRM!A654,'TRM - TBM Crosswalk'!$A$2:'TRM - TBM Crosswalk'!$I$1008,6,FALSE)=0,"",VLOOKUP(TRM!A654,'TRM - TBM Crosswalk'!$A$2:'TRM - TBM Crosswalk'!$I$1008,6,FALSE))</f>
        <v/>
      </c>
      <c r="I5888" t="str">
        <f>IF(VLOOKUP(TRM!A654,'TRM - TBM Crosswalk'!$A$2:'TRM - TBM Crosswalk'!$I$1008,7,FALSE)=0,"",VLOOKUP(TRM!A654,'TRM - TBM Crosswalk'!$A$2:'TRM - TBM Crosswalk'!$I$1008,7,FALSE))</f>
        <v>Platform Services</v>
      </c>
      <c r="J5888" t="str">
        <f>IF(VLOOKUP(TRM!A654,'TRM - TBM Crosswalk'!$A$2:'TRM - TBM Crosswalk'!$I$1008,8,FALSE)=0,"",VLOOKUP(TRM!A654,'TRM - TBM Crosswalk'!$A$2:'TRM - TBM Crosswalk'!$I$1008,8,FALSE))</f>
        <v>Data Services</v>
      </c>
      <c r="K5888" t="str">
        <f>IF(VLOOKUP(TRM!A654,'TRM - TBM Crosswalk'!$A$2:'TRM - TBM Crosswalk'!$I$1008,9,FALSE)=0,"",VLOOKUP(TRM!A654,'TRM - TBM Crosswalk'!$A$2:'TRM - TBM Crosswalk'!$I$1008,9,FALSE))</f>
        <v>Data Management</v>
      </c>
    </row>
    <row r="5889" spans="1:11" x14ac:dyDescent="0.45">
      <c r="A5889" t="str">
        <f>TRM!A655</f>
        <v>A02.021</v>
      </c>
      <c r="B5889" t="str">
        <f>TRM!B655</f>
        <v>Data Management</v>
      </c>
      <c r="C5889" t="str">
        <f>TRM!C655</f>
        <v>TreeSize Professional| 7.1.3.1467</v>
      </c>
      <c r="D5889">
        <f>TRM!D655</f>
        <v>0</v>
      </c>
      <c r="E5889" t="str">
        <f>IF(VLOOKUP(TRM!A655,'TRM - TBM Crosswalk'!$A$2:'TRM - TBM Crosswalk'!$I$1008,3,FALSE)="N/A","TBD","")</f>
        <v/>
      </c>
      <c r="F5889" t="str">
        <f>IF(VLOOKUP(TRM!A655,'TRM - TBM Crosswalk'!$A$2:'TRM - TBM Crosswalk'!$I$1008,4,FALSE)=0,"",VLOOKUP(TRM!A655,'TRM - TBM Crosswalk'!$A$2:'TRM - TBM Crosswalk'!$I$1008,4,FALSE))</f>
        <v/>
      </c>
      <c r="G5889" t="str">
        <f>IF(VLOOKUP(TRM!A655,'TRM - TBM Crosswalk'!$A$2:'TRM - TBM Crosswalk'!$I$1008,5,FALSE)=0,"",VLOOKUP(TRM!A655,'TRM - TBM Crosswalk'!$A$2:'TRM - TBM Crosswalk'!$I$1008,5,FALSE))</f>
        <v/>
      </c>
      <c r="H5889" t="str">
        <f>IF(VLOOKUP(TRM!A655,'TRM - TBM Crosswalk'!$A$2:'TRM - TBM Crosswalk'!$I$1008,6,FALSE)=0,"",VLOOKUP(TRM!A655,'TRM - TBM Crosswalk'!$A$2:'TRM - TBM Crosswalk'!$I$1008,6,FALSE))</f>
        <v/>
      </c>
      <c r="I5889" t="str">
        <f>IF(VLOOKUP(TRM!A655,'TRM - TBM Crosswalk'!$A$2:'TRM - TBM Crosswalk'!$I$1008,7,FALSE)=0,"",VLOOKUP(TRM!A655,'TRM - TBM Crosswalk'!$A$2:'TRM - TBM Crosswalk'!$I$1008,7,FALSE))</f>
        <v>Platform Services</v>
      </c>
      <c r="J5889" t="str">
        <f>IF(VLOOKUP(TRM!A655,'TRM - TBM Crosswalk'!$A$2:'TRM - TBM Crosswalk'!$I$1008,8,FALSE)=0,"",VLOOKUP(TRM!A655,'TRM - TBM Crosswalk'!$A$2:'TRM - TBM Crosswalk'!$I$1008,8,FALSE))</f>
        <v>Data Services</v>
      </c>
      <c r="K5889" t="str">
        <f>IF(VLOOKUP(TRM!A655,'TRM - TBM Crosswalk'!$A$2:'TRM - TBM Crosswalk'!$I$1008,9,FALSE)=0,"",VLOOKUP(TRM!A655,'TRM - TBM Crosswalk'!$A$2:'TRM - TBM Crosswalk'!$I$1008,9,FALSE))</f>
        <v>Data Management</v>
      </c>
    </row>
    <row r="5890" spans="1:11" x14ac:dyDescent="0.45">
      <c r="A5890" t="str">
        <f>TRM!A704</f>
        <v>A02.021.220</v>
      </c>
      <c r="B5890" t="str">
        <f>TRM!B704</f>
        <v>Data Backup and Recovery</v>
      </c>
      <c r="C5890" t="str">
        <f>TRM!C704</f>
        <v>Symantec NetBackup Client | 7.6.0.1</v>
      </c>
      <c r="D5890">
        <f>TRM!D704</f>
        <v>0</v>
      </c>
      <c r="E5890" t="str">
        <f>IF(VLOOKUP(TRM!A704,'TRM - TBM Crosswalk'!$A$2:'TRM - TBM Crosswalk'!$I$1008,3,FALSE)="N/A","TBD","")</f>
        <v/>
      </c>
      <c r="F5890" t="str">
        <f>IF(VLOOKUP(TRM!A704,'TRM - TBM Crosswalk'!$A$2:'TRM - TBM Crosswalk'!$I$1008,4,FALSE)=0,"",VLOOKUP(TRM!A704,'TRM - TBM Crosswalk'!$A$2:'TRM - TBM Crosswalk'!$I$1008,4,FALSE))</f>
        <v/>
      </c>
      <c r="G5890" t="str">
        <f>IF(VLOOKUP(TRM!A704,'TRM - TBM Crosswalk'!$A$2:'TRM - TBM Crosswalk'!$I$1008,5,FALSE)=0,"",VLOOKUP(TRM!A704,'TRM - TBM Crosswalk'!$A$2:'TRM - TBM Crosswalk'!$I$1008,5,FALSE))</f>
        <v>Storage</v>
      </c>
      <c r="H5890" t="str">
        <f>IF(VLOOKUP(TRM!A704,'TRM - TBM Crosswalk'!$A$2:'TRM - TBM Crosswalk'!$I$1008,6,FALSE)=0,"",VLOOKUP(TRM!A704,'TRM - TBM Crosswalk'!$A$2:'TRM - TBM Crosswalk'!$I$1008,6,FALSE))</f>
        <v>Offline Storage</v>
      </c>
      <c r="I5890" t="str">
        <f>IF(VLOOKUP(TRM!A704,'TRM - TBM Crosswalk'!$A$2:'TRM - TBM Crosswalk'!$I$1008,7,FALSE)=0,"",VLOOKUP(TRM!A704,'TRM - TBM Crosswalk'!$A$2:'TRM - TBM Crosswalk'!$I$1008,7,FALSE))</f>
        <v/>
      </c>
      <c r="J5890" t="str">
        <f>IF(VLOOKUP(TRM!A704,'TRM - TBM Crosswalk'!$A$2:'TRM - TBM Crosswalk'!$I$1008,8,FALSE)=0,"",VLOOKUP(TRM!A704,'TRM - TBM Crosswalk'!$A$2:'TRM - TBM Crosswalk'!$I$1008,8,FALSE))</f>
        <v/>
      </c>
      <c r="K5890" t="str">
        <f>IF(VLOOKUP(TRM!A704,'TRM - TBM Crosswalk'!$A$2:'TRM - TBM Crosswalk'!$I$1008,9,FALSE)=0,"",VLOOKUP(TRM!A704,'TRM - TBM Crosswalk'!$A$2:'TRM - TBM Crosswalk'!$I$1008,9,FALSE))</f>
        <v/>
      </c>
    </row>
    <row r="5891" spans="1:11" x14ac:dyDescent="0.45">
      <c r="A5891" t="str">
        <f>TRM!A705</f>
        <v>A02.021.220</v>
      </c>
      <c r="B5891" t="str">
        <f>TRM!B705</f>
        <v>Data Backup and Recovery</v>
      </c>
      <c r="C5891" t="str">
        <f>TRM!C705</f>
        <v>Veeam Backup &amp; Replication | 9.5.4.2615</v>
      </c>
      <c r="D5891">
        <f>TRM!D705</f>
        <v>0</v>
      </c>
      <c r="E5891" t="str">
        <f>IF(VLOOKUP(TRM!A705,'TRM - TBM Crosswalk'!$A$2:'TRM - TBM Crosswalk'!$I$1008,3,FALSE)="N/A","TBD","")</f>
        <v/>
      </c>
      <c r="F5891" t="str">
        <f>IF(VLOOKUP(TRM!A705,'TRM - TBM Crosswalk'!$A$2:'TRM - TBM Crosswalk'!$I$1008,4,FALSE)=0,"",VLOOKUP(TRM!A705,'TRM - TBM Crosswalk'!$A$2:'TRM - TBM Crosswalk'!$I$1008,4,FALSE))</f>
        <v/>
      </c>
      <c r="G5891" t="str">
        <f>IF(VLOOKUP(TRM!A705,'TRM - TBM Crosswalk'!$A$2:'TRM - TBM Crosswalk'!$I$1008,5,FALSE)=0,"",VLOOKUP(TRM!A705,'TRM - TBM Crosswalk'!$A$2:'TRM - TBM Crosswalk'!$I$1008,5,FALSE))</f>
        <v>Storage</v>
      </c>
      <c r="H5891" t="str">
        <f>IF(VLOOKUP(TRM!A705,'TRM - TBM Crosswalk'!$A$2:'TRM - TBM Crosswalk'!$I$1008,6,FALSE)=0,"",VLOOKUP(TRM!A705,'TRM - TBM Crosswalk'!$A$2:'TRM - TBM Crosswalk'!$I$1008,6,FALSE))</f>
        <v>Offline Storage</v>
      </c>
      <c r="I5891" t="str">
        <f>IF(VLOOKUP(TRM!A705,'TRM - TBM Crosswalk'!$A$2:'TRM - TBM Crosswalk'!$I$1008,7,FALSE)=0,"",VLOOKUP(TRM!A705,'TRM - TBM Crosswalk'!$A$2:'TRM - TBM Crosswalk'!$I$1008,7,FALSE))</f>
        <v/>
      </c>
      <c r="J5891" t="str">
        <f>IF(VLOOKUP(TRM!A705,'TRM - TBM Crosswalk'!$A$2:'TRM - TBM Crosswalk'!$I$1008,8,FALSE)=0,"",VLOOKUP(TRM!A705,'TRM - TBM Crosswalk'!$A$2:'TRM - TBM Crosswalk'!$I$1008,8,FALSE))</f>
        <v/>
      </c>
      <c r="K5891" t="str">
        <f>IF(VLOOKUP(TRM!A705,'TRM - TBM Crosswalk'!$A$2:'TRM - TBM Crosswalk'!$I$1008,9,FALSE)=0,"",VLOOKUP(TRM!A705,'TRM - TBM Crosswalk'!$A$2:'TRM - TBM Crosswalk'!$I$1008,9,FALSE))</f>
        <v/>
      </c>
    </row>
    <row r="5892" spans="1:11" x14ac:dyDescent="0.45">
      <c r="A5892" t="str">
        <f>TRM!A1029</f>
        <v>A02.021.226</v>
      </c>
      <c r="B5892" t="str">
        <f>TRM!B1029</f>
        <v>Database Management System</v>
      </c>
      <c r="C5892" t="str">
        <f>TRM!C1029</f>
        <v>Microsoft SQL Server Setup Support Files (English) | 9.00.4035.00</v>
      </c>
      <c r="D5892">
        <f>TRM!D1029</f>
        <v>0</v>
      </c>
      <c r="E5892" t="str">
        <f>IF(VLOOKUP(TRM!A1029,'TRM - TBM Crosswalk'!$A$2:'TRM - TBM Crosswalk'!$I$1008,3,FALSE)="N/A","TBD","")</f>
        <v/>
      </c>
      <c r="F5892" t="str">
        <f>IF(VLOOKUP(TRM!A1029,'TRM - TBM Crosswalk'!$A$2:'TRM - TBM Crosswalk'!$I$1008,4,FALSE)=0,"",VLOOKUP(TRM!A1029,'TRM - TBM Crosswalk'!$A$2:'TRM - TBM Crosswalk'!$I$1008,4,FALSE))</f>
        <v/>
      </c>
      <c r="G5892" t="str">
        <f>IF(VLOOKUP(TRM!A1029,'TRM - TBM Crosswalk'!$A$2:'TRM - TBM Crosswalk'!$I$1008,5,FALSE)=0,"",VLOOKUP(TRM!A1029,'TRM - TBM Crosswalk'!$A$2:'TRM - TBM Crosswalk'!$I$1008,5,FALSE))</f>
        <v>Platform</v>
      </c>
      <c r="H5892" t="str">
        <f>IF(VLOOKUP(TRM!A1029,'TRM - TBM Crosswalk'!$A$2:'TRM - TBM Crosswalk'!$I$1008,6,FALSE)=0,"",VLOOKUP(TRM!A1029,'TRM - TBM Crosswalk'!$A$2:'TRM - TBM Crosswalk'!$I$1008,6,FALSE))</f>
        <v/>
      </c>
      <c r="I5892" t="str">
        <f>IF(VLOOKUP(TRM!A1029,'TRM - TBM Crosswalk'!$A$2:'TRM - TBM Crosswalk'!$I$1008,7,FALSE)=0,"",VLOOKUP(TRM!A1029,'TRM - TBM Crosswalk'!$A$2:'TRM - TBM Crosswalk'!$I$1008,7,FALSE))</f>
        <v>Platform Services</v>
      </c>
      <c r="J5892" t="str">
        <f>IF(VLOOKUP(TRM!A1029,'TRM - TBM Crosswalk'!$A$2:'TRM - TBM Crosswalk'!$I$1008,8,FALSE)=0,"",VLOOKUP(TRM!A1029,'TRM - TBM Crosswalk'!$A$2:'TRM - TBM Crosswalk'!$I$1008,8,FALSE))</f>
        <v>Data Services</v>
      </c>
      <c r="K5892" t="str">
        <f>IF(VLOOKUP(TRM!A1029,'TRM - TBM Crosswalk'!$A$2:'TRM - TBM Crosswalk'!$I$1008,9,FALSE)=0,"",VLOOKUP(TRM!A1029,'TRM - TBM Crosswalk'!$A$2:'TRM - TBM Crosswalk'!$I$1008,9,FALSE))</f>
        <v>Database</v>
      </c>
    </row>
    <row r="5893" spans="1:11" x14ac:dyDescent="0.45">
      <c r="A5893" t="str">
        <f>TRM!A1774</f>
        <v>A02.022.240</v>
      </c>
      <c r="B5893" t="str">
        <f>TRM!B1774</f>
        <v>Integrated Development Environment (IDE)#</v>
      </c>
      <c r="C5893" t="str">
        <f>TRM!C1774</f>
        <v>Clang with Microsoft CodeGen for Microsoft Visual Studio 2015 | 14.0.25516.0</v>
      </c>
      <c r="D5893">
        <f>TRM!D1774</f>
        <v>0</v>
      </c>
      <c r="E5893" t="str">
        <f>IF(VLOOKUP(TRM!A1774,'TRM - TBM Crosswalk'!$A$2:'TRM - TBM Crosswalk'!$I$1008,3,FALSE)="N/A","TBD","")</f>
        <v/>
      </c>
      <c r="F5893" t="str">
        <f>IF(VLOOKUP(TRM!A1774,'TRM - TBM Crosswalk'!$A$2:'TRM - TBM Crosswalk'!$I$1008,4,FALSE)=0,"",VLOOKUP(TRM!A1774,'TRM - TBM Crosswalk'!$A$2:'TRM - TBM Crosswalk'!$I$1008,4,FALSE))</f>
        <v/>
      </c>
      <c r="G5893" t="str">
        <f>IF(VLOOKUP(TRM!A1774,'TRM - TBM Crosswalk'!$A$2:'TRM - TBM Crosswalk'!$I$1008,5,FALSE)=0,"",VLOOKUP(TRM!A1774,'TRM - TBM Crosswalk'!$A$2:'TRM - TBM Crosswalk'!$I$1008,5,FALSE))</f>
        <v>Application</v>
      </c>
      <c r="H5893" t="str">
        <f>IF(VLOOKUP(TRM!A1774,'TRM - TBM Crosswalk'!$A$2:'TRM - TBM Crosswalk'!$I$1008,6,FALSE)=0,"",VLOOKUP(TRM!A1774,'TRM - TBM Crosswalk'!$A$2:'TRM - TBM Crosswalk'!$I$1008,6,FALSE))</f>
        <v>Application Development</v>
      </c>
      <c r="I5893" t="str">
        <f>IF(VLOOKUP(TRM!A1774,'TRM - TBM Crosswalk'!$A$2:'TRM - TBM Crosswalk'!$I$1008,7,FALSE)=0,"",VLOOKUP(TRM!A1774,'TRM - TBM Crosswalk'!$A$2:'TRM - TBM Crosswalk'!$I$1008,7,FALSE))</f>
        <v/>
      </c>
      <c r="J5893" t="str">
        <f>IF(VLOOKUP(TRM!A1774,'TRM - TBM Crosswalk'!$A$2:'TRM - TBM Crosswalk'!$I$1008,8,FALSE)=0,"",VLOOKUP(TRM!A1774,'TRM - TBM Crosswalk'!$A$2:'TRM - TBM Crosswalk'!$I$1008,8,FALSE))</f>
        <v/>
      </c>
      <c r="K5893" t="str">
        <f>IF(VLOOKUP(TRM!A1774,'TRM - TBM Crosswalk'!$A$2:'TRM - TBM Crosswalk'!$I$1008,9,FALSE)=0,"",VLOOKUP(TRM!A1774,'TRM - TBM Crosswalk'!$A$2:'TRM - TBM Crosswalk'!$I$1008,9,FALSE))</f>
        <v/>
      </c>
    </row>
    <row r="5894" spans="1:11" x14ac:dyDescent="0.45">
      <c r="A5894" t="str">
        <f>TRM!A1775</f>
        <v>A02.022.240</v>
      </c>
      <c r="B5894" t="str">
        <f>TRM!B1775</f>
        <v>Integrated Development Environment (IDE)#</v>
      </c>
      <c r="C5894" t="str">
        <f>TRM!C1775</f>
        <v>ClickOnce Bootstrapper Package for Microsoft .NET Framework 4.7.1 on Visual Studio 2015 | 4.7.02558</v>
      </c>
      <c r="D5894">
        <f>TRM!D1775</f>
        <v>0</v>
      </c>
      <c r="E5894" t="str">
        <f>IF(VLOOKUP(TRM!A1775,'TRM - TBM Crosswalk'!$A$2:'TRM - TBM Crosswalk'!$I$1008,3,FALSE)="N/A","TBD","")</f>
        <v/>
      </c>
      <c r="F5894" t="str">
        <f>IF(VLOOKUP(TRM!A1775,'TRM - TBM Crosswalk'!$A$2:'TRM - TBM Crosswalk'!$I$1008,4,FALSE)=0,"",VLOOKUP(TRM!A1775,'TRM - TBM Crosswalk'!$A$2:'TRM - TBM Crosswalk'!$I$1008,4,FALSE))</f>
        <v/>
      </c>
      <c r="G5894" t="str">
        <f>IF(VLOOKUP(TRM!A1775,'TRM - TBM Crosswalk'!$A$2:'TRM - TBM Crosswalk'!$I$1008,5,FALSE)=0,"",VLOOKUP(TRM!A1775,'TRM - TBM Crosswalk'!$A$2:'TRM - TBM Crosswalk'!$I$1008,5,FALSE))</f>
        <v>Application</v>
      </c>
      <c r="H5894" t="str">
        <f>IF(VLOOKUP(TRM!A1775,'TRM - TBM Crosswalk'!$A$2:'TRM - TBM Crosswalk'!$I$1008,6,FALSE)=0,"",VLOOKUP(TRM!A1775,'TRM - TBM Crosswalk'!$A$2:'TRM - TBM Crosswalk'!$I$1008,6,FALSE))</f>
        <v>Application Development</v>
      </c>
      <c r="I5894" t="str">
        <f>IF(VLOOKUP(TRM!A1775,'TRM - TBM Crosswalk'!$A$2:'TRM - TBM Crosswalk'!$I$1008,7,FALSE)=0,"",VLOOKUP(TRM!A1775,'TRM - TBM Crosswalk'!$A$2:'TRM - TBM Crosswalk'!$I$1008,7,FALSE))</f>
        <v/>
      </c>
      <c r="J5894" t="str">
        <f>IF(VLOOKUP(TRM!A1775,'TRM - TBM Crosswalk'!$A$2:'TRM - TBM Crosswalk'!$I$1008,8,FALSE)=0,"",VLOOKUP(TRM!A1775,'TRM - TBM Crosswalk'!$A$2:'TRM - TBM Crosswalk'!$I$1008,8,FALSE))</f>
        <v/>
      </c>
      <c r="K5894" t="str">
        <f>IF(VLOOKUP(TRM!A1775,'TRM - TBM Crosswalk'!$A$2:'TRM - TBM Crosswalk'!$I$1008,9,FALSE)=0,"",VLOOKUP(TRM!A1775,'TRM - TBM Crosswalk'!$A$2:'TRM - TBM Crosswalk'!$I$1008,9,FALSE))</f>
        <v/>
      </c>
    </row>
    <row r="5895" spans="1:11" x14ac:dyDescent="0.45">
      <c r="A5895" t="str">
        <f>TRM!A1776</f>
        <v>A02.022.240</v>
      </c>
      <c r="B5895" t="str">
        <f>TRM!B1776</f>
        <v>Integrated Development Environment (IDE)#</v>
      </c>
      <c r="C5895" t="str">
        <f>TRM!C1776</f>
        <v>Compass | 5.15.11.24</v>
      </c>
      <c r="D5895">
        <f>TRM!D1776</f>
        <v>0</v>
      </c>
      <c r="E5895" t="str">
        <f>IF(VLOOKUP(TRM!A1776,'TRM - TBM Crosswalk'!$A$2:'TRM - TBM Crosswalk'!$I$1008,3,FALSE)="N/A","TBD","")</f>
        <v/>
      </c>
      <c r="F5895" t="str">
        <f>IF(VLOOKUP(TRM!A1776,'TRM - TBM Crosswalk'!$A$2:'TRM - TBM Crosswalk'!$I$1008,4,FALSE)=0,"",VLOOKUP(TRM!A1776,'TRM - TBM Crosswalk'!$A$2:'TRM - TBM Crosswalk'!$I$1008,4,FALSE))</f>
        <v/>
      </c>
      <c r="G5895" t="str">
        <f>IF(VLOOKUP(TRM!A1776,'TRM - TBM Crosswalk'!$A$2:'TRM - TBM Crosswalk'!$I$1008,5,FALSE)=0,"",VLOOKUP(TRM!A1776,'TRM - TBM Crosswalk'!$A$2:'TRM - TBM Crosswalk'!$I$1008,5,FALSE))</f>
        <v>Application</v>
      </c>
      <c r="H5895" t="str">
        <f>IF(VLOOKUP(TRM!A1776,'TRM - TBM Crosswalk'!$A$2:'TRM - TBM Crosswalk'!$I$1008,6,FALSE)=0,"",VLOOKUP(TRM!A1776,'TRM - TBM Crosswalk'!$A$2:'TRM - TBM Crosswalk'!$I$1008,6,FALSE))</f>
        <v>Application Development</v>
      </c>
      <c r="I5895" t="str">
        <f>IF(VLOOKUP(TRM!A1776,'TRM - TBM Crosswalk'!$A$2:'TRM - TBM Crosswalk'!$I$1008,7,FALSE)=0,"",VLOOKUP(TRM!A1776,'TRM - TBM Crosswalk'!$A$2:'TRM - TBM Crosswalk'!$I$1008,7,FALSE))</f>
        <v/>
      </c>
      <c r="J5895" t="str">
        <f>IF(VLOOKUP(TRM!A1776,'TRM - TBM Crosswalk'!$A$2:'TRM - TBM Crosswalk'!$I$1008,8,FALSE)=0,"",VLOOKUP(TRM!A1776,'TRM - TBM Crosswalk'!$A$2:'TRM - TBM Crosswalk'!$I$1008,8,FALSE))</f>
        <v/>
      </c>
      <c r="K5895" t="str">
        <f>IF(VLOOKUP(TRM!A1776,'TRM - TBM Crosswalk'!$A$2:'TRM - TBM Crosswalk'!$I$1008,9,FALSE)=0,"",VLOOKUP(TRM!A1776,'TRM - TBM Crosswalk'!$A$2:'TRM - TBM Crosswalk'!$I$1008,9,FALSE))</f>
        <v/>
      </c>
    </row>
    <row r="5896" spans="1:11" x14ac:dyDescent="0.45">
      <c r="A5896" t="str">
        <f>TRM!A1777</f>
        <v>A02.022.240</v>
      </c>
      <c r="B5896" t="str">
        <f>TRM!B1777</f>
        <v>Integrated Development Environment (IDE)#</v>
      </c>
      <c r="C5896" t="str">
        <f>TRM!C1777</f>
        <v>Compass | 5.19.12.07</v>
      </c>
      <c r="D5896">
        <f>TRM!D1777</f>
        <v>0</v>
      </c>
      <c r="E5896" t="str">
        <f>IF(VLOOKUP(TRM!A1777,'TRM - TBM Crosswalk'!$A$2:'TRM - TBM Crosswalk'!$I$1008,3,FALSE)="N/A","TBD","")</f>
        <v/>
      </c>
      <c r="F5896" t="str">
        <f>IF(VLOOKUP(TRM!A1777,'TRM - TBM Crosswalk'!$A$2:'TRM - TBM Crosswalk'!$I$1008,4,FALSE)=0,"",VLOOKUP(TRM!A1777,'TRM - TBM Crosswalk'!$A$2:'TRM - TBM Crosswalk'!$I$1008,4,FALSE))</f>
        <v/>
      </c>
      <c r="G5896" t="str">
        <f>IF(VLOOKUP(TRM!A1777,'TRM - TBM Crosswalk'!$A$2:'TRM - TBM Crosswalk'!$I$1008,5,FALSE)=0,"",VLOOKUP(TRM!A1777,'TRM - TBM Crosswalk'!$A$2:'TRM - TBM Crosswalk'!$I$1008,5,FALSE))</f>
        <v>Application</v>
      </c>
      <c r="H5896" t="str">
        <f>IF(VLOOKUP(TRM!A1777,'TRM - TBM Crosswalk'!$A$2:'TRM - TBM Crosswalk'!$I$1008,6,FALSE)=0,"",VLOOKUP(TRM!A1777,'TRM - TBM Crosswalk'!$A$2:'TRM - TBM Crosswalk'!$I$1008,6,FALSE))</f>
        <v>Application Development</v>
      </c>
      <c r="I5896" t="str">
        <f>IF(VLOOKUP(TRM!A1777,'TRM - TBM Crosswalk'!$A$2:'TRM - TBM Crosswalk'!$I$1008,7,FALSE)=0,"",VLOOKUP(TRM!A1777,'TRM - TBM Crosswalk'!$A$2:'TRM - TBM Crosswalk'!$I$1008,7,FALSE))</f>
        <v/>
      </c>
      <c r="J5896" t="str">
        <f>IF(VLOOKUP(TRM!A1777,'TRM - TBM Crosswalk'!$A$2:'TRM - TBM Crosswalk'!$I$1008,8,FALSE)=0,"",VLOOKUP(TRM!A1777,'TRM - TBM Crosswalk'!$A$2:'TRM - TBM Crosswalk'!$I$1008,8,FALSE))</f>
        <v/>
      </c>
      <c r="K5896" t="str">
        <f>IF(VLOOKUP(TRM!A1777,'TRM - TBM Crosswalk'!$A$2:'TRM - TBM Crosswalk'!$I$1008,9,FALSE)=0,"",VLOOKUP(TRM!A1777,'TRM - TBM Crosswalk'!$A$2:'TRM - TBM Crosswalk'!$I$1008,9,FALSE))</f>
        <v/>
      </c>
    </row>
    <row r="5897" spans="1:11" x14ac:dyDescent="0.45">
      <c r="A5897" t="str">
        <f>TRM!A1780</f>
        <v>A02.022.240</v>
      </c>
      <c r="B5897" t="str">
        <f>TRM!B1780</f>
        <v>Integrated Development Environment (IDE)#</v>
      </c>
      <c r="C5897" t="str">
        <f>TRM!C1780</f>
        <v>Driver Support | 10.1.4.76</v>
      </c>
      <c r="D5897">
        <f>TRM!D1780</f>
        <v>0</v>
      </c>
      <c r="E5897" t="str">
        <f>IF(VLOOKUP(TRM!A1780,'TRM - TBM Crosswalk'!$A$2:'TRM - TBM Crosswalk'!$I$1008,3,FALSE)="N/A","TBD","")</f>
        <v/>
      </c>
      <c r="F5897" t="str">
        <f>IF(VLOOKUP(TRM!A1780,'TRM - TBM Crosswalk'!$A$2:'TRM - TBM Crosswalk'!$I$1008,4,FALSE)=0,"",VLOOKUP(TRM!A1780,'TRM - TBM Crosswalk'!$A$2:'TRM - TBM Crosswalk'!$I$1008,4,FALSE))</f>
        <v/>
      </c>
      <c r="G5897" t="str">
        <f>IF(VLOOKUP(TRM!A1780,'TRM - TBM Crosswalk'!$A$2:'TRM - TBM Crosswalk'!$I$1008,5,FALSE)=0,"",VLOOKUP(TRM!A1780,'TRM - TBM Crosswalk'!$A$2:'TRM - TBM Crosswalk'!$I$1008,5,FALSE))</f>
        <v>Application</v>
      </c>
      <c r="H5897" t="str">
        <f>IF(VLOOKUP(TRM!A1780,'TRM - TBM Crosswalk'!$A$2:'TRM - TBM Crosswalk'!$I$1008,6,FALSE)=0,"",VLOOKUP(TRM!A1780,'TRM - TBM Crosswalk'!$A$2:'TRM - TBM Crosswalk'!$I$1008,6,FALSE))</f>
        <v>Application Development</v>
      </c>
      <c r="I5897" t="str">
        <f>IF(VLOOKUP(TRM!A1780,'TRM - TBM Crosswalk'!$A$2:'TRM - TBM Crosswalk'!$I$1008,7,FALSE)=0,"",VLOOKUP(TRM!A1780,'TRM - TBM Crosswalk'!$A$2:'TRM - TBM Crosswalk'!$I$1008,7,FALSE))</f>
        <v/>
      </c>
      <c r="J5897" t="str">
        <f>IF(VLOOKUP(TRM!A1780,'TRM - TBM Crosswalk'!$A$2:'TRM - TBM Crosswalk'!$I$1008,8,FALSE)=0,"",VLOOKUP(TRM!A1780,'TRM - TBM Crosswalk'!$A$2:'TRM - TBM Crosswalk'!$I$1008,8,FALSE))</f>
        <v/>
      </c>
      <c r="K5897" t="str">
        <f>IF(VLOOKUP(TRM!A1780,'TRM - TBM Crosswalk'!$A$2:'TRM - TBM Crosswalk'!$I$1008,9,FALSE)=0,"",VLOOKUP(TRM!A1780,'TRM - TBM Crosswalk'!$A$2:'TRM - TBM Crosswalk'!$I$1008,9,FALSE))</f>
        <v/>
      </c>
    </row>
    <row r="5898" spans="1:11" x14ac:dyDescent="0.45">
      <c r="A5898" t="str">
        <f>TRM!A1789</f>
        <v>A02.022.240</v>
      </c>
      <c r="B5898" t="str">
        <f>TRM!B1789</f>
        <v>Integrated Development Environment (IDE)#</v>
      </c>
      <c r="C5898" t="str">
        <f>TRM!C1789</f>
        <v>Entity Framework Tools for Visual Studio 2013 | 12.0.20912.0</v>
      </c>
      <c r="D5898">
        <f>TRM!D1789</f>
        <v>0</v>
      </c>
      <c r="E5898" t="str">
        <f>IF(VLOOKUP(TRM!A1789,'TRM - TBM Crosswalk'!$A$2:'TRM - TBM Crosswalk'!$I$1008,3,FALSE)="N/A","TBD","")</f>
        <v/>
      </c>
      <c r="F5898" t="str">
        <f>IF(VLOOKUP(TRM!A1789,'TRM - TBM Crosswalk'!$A$2:'TRM - TBM Crosswalk'!$I$1008,4,FALSE)=0,"",VLOOKUP(TRM!A1789,'TRM - TBM Crosswalk'!$A$2:'TRM - TBM Crosswalk'!$I$1008,4,FALSE))</f>
        <v/>
      </c>
      <c r="G5898" t="str">
        <f>IF(VLOOKUP(TRM!A1789,'TRM - TBM Crosswalk'!$A$2:'TRM - TBM Crosswalk'!$I$1008,5,FALSE)=0,"",VLOOKUP(TRM!A1789,'TRM - TBM Crosswalk'!$A$2:'TRM - TBM Crosswalk'!$I$1008,5,FALSE))</f>
        <v>Application</v>
      </c>
      <c r="H5898" t="str">
        <f>IF(VLOOKUP(TRM!A1789,'TRM - TBM Crosswalk'!$A$2:'TRM - TBM Crosswalk'!$I$1008,6,FALSE)=0,"",VLOOKUP(TRM!A1789,'TRM - TBM Crosswalk'!$A$2:'TRM - TBM Crosswalk'!$I$1008,6,FALSE))</f>
        <v>Application Development</v>
      </c>
      <c r="I5898" t="str">
        <f>IF(VLOOKUP(TRM!A1789,'TRM - TBM Crosswalk'!$A$2:'TRM - TBM Crosswalk'!$I$1008,7,FALSE)=0,"",VLOOKUP(TRM!A1789,'TRM - TBM Crosswalk'!$A$2:'TRM - TBM Crosswalk'!$I$1008,7,FALSE))</f>
        <v/>
      </c>
      <c r="J5898" t="str">
        <f>IF(VLOOKUP(TRM!A1789,'TRM - TBM Crosswalk'!$A$2:'TRM - TBM Crosswalk'!$I$1008,8,FALSE)=0,"",VLOOKUP(TRM!A1789,'TRM - TBM Crosswalk'!$A$2:'TRM - TBM Crosswalk'!$I$1008,8,FALSE))</f>
        <v/>
      </c>
      <c r="K5898" t="str">
        <f>IF(VLOOKUP(TRM!A1789,'TRM - TBM Crosswalk'!$A$2:'TRM - TBM Crosswalk'!$I$1008,9,FALSE)=0,"",VLOOKUP(TRM!A1789,'TRM - TBM Crosswalk'!$A$2:'TRM - TBM Crosswalk'!$I$1008,9,FALSE))</f>
        <v/>
      </c>
    </row>
    <row r="5899" spans="1:11" x14ac:dyDescent="0.45">
      <c r="A5899" t="str">
        <f>TRM!A1790</f>
        <v>A02.022.240</v>
      </c>
      <c r="B5899" t="str">
        <f>TRM!B1790</f>
        <v>Integrated Development Environment (IDE)#</v>
      </c>
      <c r="C5899" t="str">
        <f>TRM!C1790</f>
        <v>FLPR_16_0.app - 3.9.1.335</v>
      </c>
      <c r="D5899">
        <f>TRM!D1790</f>
        <v>0</v>
      </c>
      <c r="E5899" t="str">
        <f>IF(VLOOKUP(TRM!A1790,'TRM - TBM Crosswalk'!$A$2:'TRM - TBM Crosswalk'!$I$1008,3,FALSE)="N/A","TBD","")</f>
        <v/>
      </c>
      <c r="F5899" t="str">
        <f>IF(VLOOKUP(TRM!A1790,'TRM - TBM Crosswalk'!$A$2:'TRM - TBM Crosswalk'!$I$1008,4,FALSE)=0,"",VLOOKUP(TRM!A1790,'TRM - TBM Crosswalk'!$A$2:'TRM - TBM Crosswalk'!$I$1008,4,FALSE))</f>
        <v/>
      </c>
      <c r="G5899" t="str">
        <f>IF(VLOOKUP(TRM!A1790,'TRM - TBM Crosswalk'!$A$2:'TRM - TBM Crosswalk'!$I$1008,5,FALSE)=0,"",VLOOKUP(TRM!A1790,'TRM - TBM Crosswalk'!$A$2:'TRM - TBM Crosswalk'!$I$1008,5,FALSE))</f>
        <v>Application</v>
      </c>
      <c r="H5899" t="str">
        <f>IF(VLOOKUP(TRM!A1790,'TRM - TBM Crosswalk'!$A$2:'TRM - TBM Crosswalk'!$I$1008,6,FALSE)=0,"",VLOOKUP(TRM!A1790,'TRM - TBM Crosswalk'!$A$2:'TRM - TBM Crosswalk'!$I$1008,6,FALSE))</f>
        <v>Application Development</v>
      </c>
      <c r="I5899" t="str">
        <f>IF(VLOOKUP(TRM!A1790,'TRM - TBM Crosswalk'!$A$2:'TRM - TBM Crosswalk'!$I$1008,7,FALSE)=0,"",VLOOKUP(TRM!A1790,'TRM - TBM Crosswalk'!$A$2:'TRM - TBM Crosswalk'!$I$1008,7,FALSE))</f>
        <v/>
      </c>
      <c r="J5899" t="str">
        <f>IF(VLOOKUP(TRM!A1790,'TRM - TBM Crosswalk'!$A$2:'TRM - TBM Crosswalk'!$I$1008,8,FALSE)=0,"",VLOOKUP(TRM!A1790,'TRM - TBM Crosswalk'!$A$2:'TRM - TBM Crosswalk'!$I$1008,8,FALSE))</f>
        <v/>
      </c>
      <c r="K5899" t="str">
        <f>IF(VLOOKUP(TRM!A1790,'TRM - TBM Crosswalk'!$A$2:'TRM - TBM Crosswalk'!$I$1008,9,FALSE)=0,"",VLOOKUP(TRM!A1790,'TRM - TBM Crosswalk'!$A$2:'TRM - TBM Crosswalk'!$I$1008,9,FALSE))</f>
        <v/>
      </c>
    </row>
    <row r="5900" spans="1:11" x14ac:dyDescent="0.45">
      <c r="A5900" t="str">
        <f>TRM!A1791</f>
        <v>A02.022.240</v>
      </c>
      <c r="B5900" t="str">
        <f>TRM!B1791</f>
        <v>Integrated Development Environment (IDE)#</v>
      </c>
      <c r="C5900" t="str">
        <f>TRM!C1791</f>
        <v>FLPR_16_5_1.app - 4.2.0.211</v>
      </c>
      <c r="D5900">
        <f>TRM!D1791</f>
        <v>0</v>
      </c>
      <c r="E5900" t="str">
        <f>IF(VLOOKUP(TRM!A1791,'TRM - TBM Crosswalk'!$A$2:'TRM - TBM Crosswalk'!$I$1008,3,FALSE)="N/A","TBD","")</f>
        <v/>
      </c>
      <c r="F5900" t="str">
        <f>IF(VLOOKUP(TRM!A1791,'TRM - TBM Crosswalk'!$A$2:'TRM - TBM Crosswalk'!$I$1008,4,FALSE)=0,"",VLOOKUP(TRM!A1791,'TRM - TBM Crosswalk'!$A$2:'TRM - TBM Crosswalk'!$I$1008,4,FALSE))</f>
        <v/>
      </c>
      <c r="G5900" t="str">
        <f>IF(VLOOKUP(TRM!A1791,'TRM - TBM Crosswalk'!$A$2:'TRM - TBM Crosswalk'!$I$1008,5,FALSE)=0,"",VLOOKUP(TRM!A1791,'TRM - TBM Crosswalk'!$A$2:'TRM - TBM Crosswalk'!$I$1008,5,FALSE))</f>
        <v>Application</v>
      </c>
      <c r="H5900" t="str">
        <f>IF(VLOOKUP(TRM!A1791,'TRM - TBM Crosswalk'!$A$2:'TRM - TBM Crosswalk'!$I$1008,6,FALSE)=0,"",VLOOKUP(TRM!A1791,'TRM - TBM Crosswalk'!$A$2:'TRM - TBM Crosswalk'!$I$1008,6,FALSE))</f>
        <v>Application Development</v>
      </c>
      <c r="I5900" t="str">
        <f>IF(VLOOKUP(TRM!A1791,'TRM - TBM Crosswalk'!$A$2:'TRM - TBM Crosswalk'!$I$1008,7,FALSE)=0,"",VLOOKUP(TRM!A1791,'TRM - TBM Crosswalk'!$A$2:'TRM - TBM Crosswalk'!$I$1008,7,FALSE))</f>
        <v/>
      </c>
      <c r="J5900" t="str">
        <f>IF(VLOOKUP(TRM!A1791,'TRM - TBM Crosswalk'!$A$2:'TRM - TBM Crosswalk'!$I$1008,8,FALSE)=0,"",VLOOKUP(TRM!A1791,'TRM - TBM Crosswalk'!$A$2:'TRM - TBM Crosswalk'!$I$1008,8,FALSE))</f>
        <v/>
      </c>
      <c r="K5900" t="str">
        <f>IF(VLOOKUP(TRM!A1791,'TRM - TBM Crosswalk'!$A$2:'TRM - TBM Crosswalk'!$I$1008,9,FALSE)=0,"",VLOOKUP(TRM!A1791,'TRM - TBM Crosswalk'!$A$2:'TRM - TBM Crosswalk'!$I$1008,9,FALSE))</f>
        <v/>
      </c>
    </row>
    <row r="5901" spans="1:11" x14ac:dyDescent="0.45">
      <c r="A5901" t="str">
        <f>TRM!A1795</f>
        <v>A02.022.240</v>
      </c>
      <c r="B5901" t="str">
        <f>TRM!B1795</f>
        <v>Integrated Development Environment (IDE)#</v>
      </c>
      <c r="C5901" t="str">
        <f>TRM!C1795</f>
        <v>GPHPlusEdit</v>
      </c>
      <c r="D5901">
        <f>TRM!D1795</f>
        <v>0</v>
      </c>
      <c r="E5901" t="str">
        <f>IF(VLOOKUP(TRM!A1795,'TRM - TBM Crosswalk'!$A$2:'TRM - TBM Crosswalk'!$I$1008,3,FALSE)="N/A","TBD","")</f>
        <v/>
      </c>
      <c r="F5901" t="str">
        <f>IF(VLOOKUP(TRM!A1795,'TRM - TBM Crosswalk'!$A$2:'TRM - TBM Crosswalk'!$I$1008,4,FALSE)=0,"",VLOOKUP(TRM!A1795,'TRM - TBM Crosswalk'!$A$2:'TRM - TBM Crosswalk'!$I$1008,4,FALSE))</f>
        <v/>
      </c>
      <c r="G5901" t="str">
        <f>IF(VLOOKUP(TRM!A1795,'TRM - TBM Crosswalk'!$A$2:'TRM - TBM Crosswalk'!$I$1008,5,FALSE)=0,"",VLOOKUP(TRM!A1795,'TRM - TBM Crosswalk'!$A$2:'TRM - TBM Crosswalk'!$I$1008,5,FALSE))</f>
        <v>Application</v>
      </c>
      <c r="H5901" t="str">
        <f>IF(VLOOKUP(TRM!A1795,'TRM - TBM Crosswalk'!$A$2:'TRM - TBM Crosswalk'!$I$1008,6,FALSE)=0,"",VLOOKUP(TRM!A1795,'TRM - TBM Crosswalk'!$A$2:'TRM - TBM Crosswalk'!$I$1008,6,FALSE))</f>
        <v>Application Development</v>
      </c>
      <c r="I5901" t="str">
        <f>IF(VLOOKUP(TRM!A1795,'TRM - TBM Crosswalk'!$A$2:'TRM - TBM Crosswalk'!$I$1008,7,FALSE)=0,"",VLOOKUP(TRM!A1795,'TRM - TBM Crosswalk'!$A$2:'TRM - TBM Crosswalk'!$I$1008,7,FALSE))</f>
        <v/>
      </c>
      <c r="J5901" t="str">
        <f>IF(VLOOKUP(TRM!A1795,'TRM - TBM Crosswalk'!$A$2:'TRM - TBM Crosswalk'!$I$1008,8,FALSE)=0,"",VLOOKUP(TRM!A1795,'TRM - TBM Crosswalk'!$A$2:'TRM - TBM Crosswalk'!$I$1008,8,FALSE))</f>
        <v/>
      </c>
      <c r="K5901" t="str">
        <f>IF(VLOOKUP(TRM!A1795,'TRM - TBM Crosswalk'!$A$2:'TRM - TBM Crosswalk'!$I$1008,9,FALSE)=0,"",VLOOKUP(TRM!A1795,'TRM - TBM Crosswalk'!$A$2:'TRM - TBM Crosswalk'!$I$1008,9,FALSE))</f>
        <v/>
      </c>
    </row>
    <row r="5902" spans="1:11" x14ac:dyDescent="0.45">
      <c r="A5902" t="str">
        <f>TRM!A1796</f>
        <v>A02.022.240</v>
      </c>
      <c r="B5902" t="str">
        <f>TRM!B1796</f>
        <v>Integrated Development Environment (IDE)#</v>
      </c>
      <c r="C5902" t="str">
        <f>TRM!C1796</f>
        <v>Hyland Unity Scheduler x64 | 18.0.163</v>
      </c>
      <c r="D5902">
        <f>TRM!D1796</f>
        <v>0</v>
      </c>
      <c r="E5902" t="str">
        <f>IF(VLOOKUP(TRM!A1796,'TRM - TBM Crosswalk'!$A$2:'TRM - TBM Crosswalk'!$I$1008,3,FALSE)="N/A","TBD","")</f>
        <v/>
      </c>
      <c r="F5902" t="str">
        <f>IF(VLOOKUP(TRM!A1796,'TRM - TBM Crosswalk'!$A$2:'TRM - TBM Crosswalk'!$I$1008,4,FALSE)=0,"",VLOOKUP(TRM!A1796,'TRM - TBM Crosswalk'!$A$2:'TRM - TBM Crosswalk'!$I$1008,4,FALSE))</f>
        <v/>
      </c>
      <c r="G5902" t="str">
        <f>IF(VLOOKUP(TRM!A1796,'TRM - TBM Crosswalk'!$A$2:'TRM - TBM Crosswalk'!$I$1008,5,FALSE)=0,"",VLOOKUP(TRM!A1796,'TRM - TBM Crosswalk'!$A$2:'TRM - TBM Crosswalk'!$I$1008,5,FALSE))</f>
        <v>Application</v>
      </c>
      <c r="H5902" t="str">
        <f>IF(VLOOKUP(TRM!A1796,'TRM - TBM Crosswalk'!$A$2:'TRM - TBM Crosswalk'!$I$1008,6,FALSE)=0,"",VLOOKUP(TRM!A1796,'TRM - TBM Crosswalk'!$A$2:'TRM - TBM Crosswalk'!$I$1008,6,FALSE))</f>
        <v>Application Development</v>
      </c>
      <c r="I5902" t="str">
        <f>IF(VLOOKUP(TRM!A1796,'TRM - TBM Crosswalk'!$A$2:'TRM - TBM Crosswalk'!$I$1008,7,FALSE)=0,"",VLOOKUP(TRM!A1796,'TRM - TBM Crosswalk'!$A$2:'TRM - TBM Crosswalk'!$I$1008,7,FALSE))</f>
        <v/>
      </c>
      <c r="J5902" t="str">
        <f>IF(VLOOKUP(TRM!A1796,'TRM - TBM Crosswalk'!$A$2:'TRM - TBM Crosswalk'!$I$1008,8,FALSE)=0,"",VLOOKUP(TRM!A1796,'TRM - TBM Crosswalk'!$A$2:'TRM - TBM Crosswalk'!$I$1008,8,FALSE))</f>
        <v/>
      </c>
      <c r="K5902" t="str">
        <f>IF(VLOOKUP(TRM!A1796,'TRM - TBM Crosswalk'!$A$2:'TRM - TBM Crosswalk'!$I$1008,9,FALSE)=0,"",VLOOKUP(TRM!A1796,'TRM - TBM Crosswalk'!$A$2:'TRM - TBM Crosswalk'!$I$1008,9,FALSE))</f>
        <v/>
      </c>
    </row>
    <row r="5903" spans="1:11" x14ac:dyDescent="0.45">
      <c r="A5903" t="str">
        <f>TRM!A1797</f>
        <v>A02.022.240</v>
      </c>
      <c r="B5903" t="str">
        <f>TRM!B1797</f>
        <v>Integrated Development Environment (IDE)#</v>
      </c>
      <c r="C5903" t="str">
        <f>TRM!C1797</f>
        <v>IDERA ERStudio Business Architect | 18.0</v>
      </c>
      <c r="D5903">
        <f>TRM!D1797</f>
        <v>0</v>
      </c>
      <c r="E5903" t="str">
        <f>IF(VLOOKUP(TRM!A1797,'TRM - TBM Crosswalk'!$A$2:'TRM - TBM Crosswalk'!$I$1008,3,FALSE)="N/A","TBD","")</f>
        <v/>
      </c>
      <c r="F5903" t="str">
        <f>IF(VLOOKUP(TRM!A1797,'TRM - TBM Crosswalk'!$A$2:'TRM - TBM Crosswalk'!$I$1008,4,FALSE)=0,"",VLOOKUP(TRM!A1797,'TRM - TBM Crosswalk'!$A$2:'TRM - TBM Crosswalk'!$I$1008,4,FALSE))</f>
        <v/>
      </c>
      <c r="G5903" t="str">
        <f>IF(VLOOKUP(TRM!A1797,'TRM - TBM Crosswalk'!$A$2:'TRM - TBM Crosswalk'!$I$1008,5,FALSE)=0,"",VLOOKUP(TRM!A1797,'TRM - TBM Crosswalk'!$A$2:'TRM - TBM Crosswalk'!$I$1008,5,FALSE))</f>
        <v>Application</v>
      </c>
      <c r="H5903" t="str">
        <f>IF(VLOOKUP(TRM!A1797,'TRM - TBM Crosswalk'!$A$2:'TRM - TBM Crosswalk'!$I$1008,6,FALSE)=0,"",VLOOKUP(TRM!A1797,'TRM - TBM Crosswalk'!$A$2:'TRM - TBM Crosswalk'!$I$1008,6,FALSE))</f>
        <v>Application Development</v>
      </c>
      <c r="I5903" t="str">
        <f>IF(VLOOKUP(TRM!A1797,'TRM - TBM Crosswalk'!$A$2:'TRM - TBM Crosswalk'!$I$1008,7,FALSE)=0,"",VLOOKUP(TRM!A1797,'TRM - TBM Crosswalk'!$A$2:'TRM - TBM Crosswalk'!$I$1008,7,FALSE))</f>
        <v/>
      </c>
      <c r="J5903" t="str">
        <f>IF(VLOOKUP(TRM!A1797,'TRM - TBM Crosswalk'!$A$2:'TRM - TBM Crosswalk'!$I$1008,8,FALSE)=0,"",VLOOKUP(TRM!A1797,'TRM - TBM Crosswalk'!$A$2:'TRM - TBM Crosswalk'!$I$1008,8,FALSE))</f>
        <v/>
      </c>
      <c r="K5903" t="str">
        <f>IF(VLOOKUP(TRM!A1797,'TRM - TBM Crosswalk'!$A$2:'TRM - TBM Crosswalk'!$I$1008,9,FALSE)=0,"",VLOOKUP(TRM!A1797,'TRM - TBM Crosswalk'!$A$2:'TRM - TBM Crosswalk'!$I$1008,9,FALSE))</f>
        <v/>
      </c>
    </row>
    <row r="5904" spans="1:11" x14ac:dyDescent="0.45">
      <c r="A5904" t="str">
        <f>TRM!A1800</f>
        <v>A02.022.240</v>
      </c>
      <c r="B5904" t="str">
        <f>TRM!B1800</f>
        <v>Integrated Development Environment (IDE)#</v>
      </c>
      <c r="C5904" t="str">
        <f>TRM!C1800</f>
        <v>IDERA ERStudio Software Architect | 18.0</v>
      </c>
      <c r="D5904">
        <f>TRM!D1800</f>
        <v>0</v>
      </c>
      <c r="E5904" t="str">
        <f>IF(VLOOKUP(TRM!A1800,'TRM - TBM Crosswalk'!$A$2:'TRM - TBM Crosswalk'!$I$1008,3,FALSE)="N/A","TBD","")</f>
        <v/>
      </c>
      <c r="F5904" t="str">
        <f>IF(VLOOKUP(TRM!A1800,'TRM - TBM Crosswalk'!$A$2:'TRM - TBM Crosswalk'!$I$1008,4,FALSE)=0,"",VLOOKUP(TRM!A1800,'TRM - TBM Crosswalk'!$A$2:'TRM - TBM Crosswalk'!$I$1008,4,FALSE))</f>
        <v/>
      </c>
      <c r="G5904" t="str">
        <f>IF(VLOOKUP(TRM!A1800,'TRM - TBM Crosswalk'!$A$2:'TRM - TBM Crosswalk'!$I$1008,5,FALSE)=0,"",VLOOKUP(TRM!A1800,'TRM - TBM Crosswalk'!$A$2:'TRM - TBM Crosswalk'!$I$1008,5,FALSE))</f>
        <v>Application</v>
      </c>
      <c r="H5904" t="str">
        <f>IF(VLOOKUP(TRM!A1800,'TRM - TBM Crosswalk'!$A$2:'TRM - TBM Crosswalk'!$I$1008,6,FALSE)=0,"",VLOOKUP(TRM!A1800,'TRM - TBM Crosswalk'!$A$2:'TRM - TBM Crosswalk'!$I$1008,6,FALSE))</f>
        <v>Application Development</v>
      </c>
      <c r="I5904" t="str">
        <f>IF(VLOOKUP(TRM!A1800,'TRM - TBM Crosswalk'!$A$2:'TRM - TBM Crosswalk'!$I$1008,7,FALSE)=0,"",VLOOKUP(TRM!A1800,'TRM - TBM Crosswalk'!$A$2:'TRM - TBM Crosswalk'!$I$1008,7,FALSE))</f>
        <v/>
      </c>
      <c r="J5904" t="str">
        <f>IF(VLOOKUP(TRM!A1800,'TRM - TBM Crosswalk'!$A$2:'TRM - TBM Crosswalk'!$I$1008,8,FALSE)=0,"",VLOOKUP(TRM!A1800,'TRM - TBM Crosswalk'!$A$2:'TRM - TBM Crosswalk'!$I$1008,8,FALSE))</f>
        <v/>
      </c>
      <c r="K5904" t="str">
        <f>IF(VLOOKUP(TRM!A1800,'TRM - TBM Crosswalk'!$A$2:'TRM - TBM Crosswalk'!$I$1008,9,FALSE)=0,"",VLOOKUP(TRM!A1800,'TRM - TBM Crosswalk'!$A$2:'TRM - TBM Crosswalk'!$I$1008,9,FALSE))</f>
        <v/>
      </c>
    </row>
    <row r="5905" spans="1:11" x14ac:dyDescent="0.45">
      <c r="A5905" t="str">
        <f>TRM!A1801</f>
        <v>A02.022.240</v>
      </c>
      <c r="B5905" t="str">
        <f>TRM!B1801</f>
        <v>Integrated Development Environment (IDE)#</v>
      </c>
      <c r="C5905" t="str">
        <f>TRM!C1801</f>
        <v>Intel Parallel Studio XE 2017 Update 1 Composer Edition | 2017.0.1.040</v>
      </c>
      <c r="D5905">
        <f>TRM!D1801</f>
        <v>0</v>
      </c>
      <c r="E5905" t="str">
        <f>IF(VLOOKUP(TRM!A1801,'TRM - TBM Crosswalk'!$A$2:'TRM - TBM Crosswalk'!$I$1008,3,FALSE)="N/A","TBD","")</f>
        <v/>
      </c>
      <c r="F5905" t="str">
        <f>IF(VLOOKUP(TRM!A1801,'TRM - TBM Crosswalk'!$A$2:'TRM - TBM Crosswalk'!$I$1008,4,FALSE)=0,"",VLOOKUP(TRM!A1801,'TRM - TBM Crosswalk'!$A$2:'TRM - TBM Crosswalk'!$I$1008,4,FALSE))</f>
        <v/>
      </c>
      <c r="G5905" t="str">
        <f>IF(VLOOKUP(TRM!A1801,'TRM - TBM Crosswalk'!$A$2:'TRM - TBM Crosswalk'!$I$1008,5,FALSE)=0,"",VLOOKUP(TRM!A1801,'TRM - TBM Crosswalk'!$A$2:'TRM - TBM Crosswalk'!$I$1008,5,FALSE))</f>
        <v>Application</v>
      </c>
      <c r="H5905" t="str">
        <f>IF(VLOOKUP(TRM!A1801,'TRM - TBM Crosswalk'!$A$2:'TRM - TBM Crosswalk'!$I$1008,6,FALSE)=0,"",VLOOKUP(TRM!A1801,'TRM - TBM Crosswalk'!$A$2:'TRM - TBM Crosswalk'!$I$1008,6,FALSE))</f>
        <v>Application Development</v>
      </c>
      <c r="I5905" t="str">
        <f>IF(VLOOKUP(TRM!A1801,'TRM - TBM Crosswalk'!$A$2:'TRM - TBM Crosswalk'!$I$1008,7,FALSE)=0,"",VLOOKUP(TRM!A1801,'TRM - TBM Crosswalk'!$A$2:'TRM - TBM Crosswalk'!$I$1008,7,FALSE))</f>
        <v/>
      </c>
      <c r="J5905" t="str">
        <f>IF(VLOOKUP(TRM!A1801,'TRM - TBM Crosswalk'!$A$2:'TRM - TBM Crosswalk'!$I$1008,8,FALSE)=0,"",VLOOKUP(TRM!A1801,'TRM - TBM Crosswalk'!$A$2:'TRM - TBM Crosswalk'!$I$1008,8,FALSE))</f>
        <v/>
      </c>
      <c r="K5905" t="str">
        <f>IF(VLOOKUP(TRM!A1801,'TRM - TBM Crosswalk'!$A$2:'TRM - TBM Crosswalk'!$I$1008,9,FALSE)=0,"",VLOOKUP(TRM!A1801,'TRM - TBM Crosswalk'!$A$2:'TRM - TBM Crosswalk'!$I$1008,9,FALSE))</f>
        <v/>
      </c>
    </row>
    <row r="5906" spans="1:11" x14ac:dyDescent="0.45">
      <c r="A5906" t="str">
        <f>TRM!A1804</f>
        <v>A02.022.240</v>
      </c>
      <c r="B5906" t="str">
        <f>TRM!B1804</f>
        <v>Integrated Development Environment (IDE)#</v>
      </c>
      <c r="C5906" t="str">
        <f>TRM!C1804</f>
        <v>IntelliJ IDEA 2019.1.3 | 191.7479.19</v>
      </c>
      <c r="D5906">
        <f>TRM!D1804</f>
        <v>0</v>
      </c>
      <c r="E5906" t="str">
        <f>IF(VLOOKUP(TRM!A1804,'TRM - TBM Crosswalk'!$A$2:'TRM - TBM Crosswalk'!$I$1008,3,FALSE)="N/A","TBD","")</f>
        <v/>
      </c>
      <c r="F5906" t="str">
        <f>IF(VLOOKUP(TRM!A1804,'TRM - TBM Crosswalk'!$A$2:'TRM - TBM Crosswalk'!$I$1008,4,FALSE)=0,"",VLOOKUP(TRM!A1804,'TRM - TBM Crosswalk'!$A$2:'TRM - TBM Crosswalk'!$I$1008,4,FALSE))</f>
        <v/>
      </c>
      <c r="G5906" t="str">
        <f>IF(VLOOKUP(TRM!A1804,'TRM - TBM Crosswalk'!$A$2:'TRM - TBM Crosswalk'!$I$1008,5,FALSE)=0,"",VLOOKUP(TRM!A1804,'TRM - TBM Crosswalk'!$A$2:'TRM - TBM Crosswalk'!$I$1008,5,FALSE))</f>
        <v>Application</v>
      </c>
      <c r="H5906" t="str">
        <f>IF(VLOOKUP(TRM!A1804,'TRM - TBM Crosswalk'!$A$2:'TRM - TBM Crosswalk'!$I$1008,6,FALSE)=0,"",VLOOKUP(TRM!A1804,'TRM - TBM Crosswalk'!$A$2:'TRM - TBM Crosswalk'!$I$1008,6,FALSE))</f>
        <v>Application Development</v>
      </c>
      <c r="I5906" t="str">
        <f>IF(VLOOKUP(TRM!A1804,'TRM - TBM Crosswalk'!$A$2:'TRM - TBM Crosswalk'!$I$1008,7,FALSE)=0,"",VLOOKUP(TRM!A1804,'TRM - TBM Crosswalk'!$A$2:'TRM - TBM Crosswalk'!$I$1008,7,FALSE))</f>
        <v/>
      </c>
      <c r="J5906" t="str">
        <f>IF(VLOOKUP(TRM!A1804,'TRM - TBM Crosswalk'!$A$2:'TRM - TBM Crosswalk'!$I$1008,8,FALSE)=0,"",VLOOKUP(TRM!A1804,'TRM - TBM Crosswalk'!$A$2:'TRM - TBM Crosswalk'!$I$1008,8,FALSE))</f>
        <v/>
      </c>
      <c r="K5906" t="str">
        <f>IF(VLOOKUP(TRM!A1804,'TRM - TBM Crosswalk'!$A$2:'TRM - TBM Crosswalk'!$I$1008,9,FALSE)=0,"",VLOOKUP(TRM!A1804,'TRM - TBM Crosswalk'!$A$2:'TRM - TBM Crosswalk'!$I$1008,9,FALSE))</f>
        <v/>
      </c>
    </row>
    <row r="5907" spans="1:11" x14ac:dyDescent="0.45">
      <c r="A5907" t="str">
        <f>TRM!A1805</f>
        <v>A02.022.240</v>
      </c>
      <c r="B5907" t="str">
        <f>TRM!B1805</f>
        <v>Integrated Development Environment (IDE)#</v>
      </c>
      <c r="C5907" t="str">
        <f>TRM!C1805</f>
        <v>IronPython 2.6 | 2.6.20091118</v>
      </c>
      <c r="D5907">
        <f>TRM!D1805</f>
        <v>0</v>
      </c>
      <c r="E5907" t="str">
        <f>IF(VLOOKUP(TRM!A1805,'TRM - TBM Crosswalk'!$A$2:'TRM - TBM Crosswalk'!$I$1008,3,FALSE)="N/A","TBD","")</f>
        <v/>
      </c>
      <c r="F5907" t="str">
        <f>IF(VLOOKUP(TRM!A1805,'TRM - TBM Crosswalk'!$A$2:'TRM - TBM Crosswalk'!$I$1008,4,FALSE)=0,"",VLOOKUP(TRM!A1805,'TRM - TBM Crosswalk'!$A$2:'TRM - TBM Crosswalk'!$I$1008,4,FALSE))</f>
        <v/>
      </c>
      <c r="G5907" t="str">
        <f>IF(VLOOKUP(TRM!A1805,'TRM - TBM Crosswalk'!$A$2:'TRM - TBM Crosswalk'!$I$1008,5,FALSE)=0,"",VLOOKUP(TRM!A1805,'TRM - TBM Crosswalk'!$A$2:'TRM - TBM Crosswalk'!$I$1008,5,FALSE))</f>
        <v>Application</v>
      </c>
      <c r="H5907" t="str">
        <f>IF(VLOOKUP(TRM!A1805,'TRM - TBM Crosswalk'!$A$2:'TRM - TBM Crosswalk'!$I$1008,6,FALSE)=0,"",VLOOKUP(TRM!A1805,'TRM - TBM Crosswalk'!$A$2:'TRM - TBM Crosswalk'!$I$1008,6,FALSE))</f>
        <v>Application Development</v>
      </c>
      <c r="I5907" t="str">
        <f>IF(VLOOKUP(TRM!A1805,'TRM - TBM Crosswalk'!$A$2:'TRM - TBM Crosswalk'!$I$1008,7,FALSE)=0,"",VLOOKUP(TRM!A1805,'TRM - TBM Crosswalk'!$A$2:'TRM - TBM Crosswalk'!$I$1008,7,FALSE))</f>
        <v/>
      </c>
      <c r="J5907" t="str">
        <f>IF(VLOOKUP(TRM!A1805,'TRM - TBM Crosswalk'!$A$2:'TRM - TBM Crosswalk'!$I$1008,8,FALSE)=0,"",VLOOKUP(TRM!A1805,'TRM - TBM Crosswalk'!$A$2:'TRM - TBM Crosswalk'!$I$1008,8,FALSE))</f>
        <v/>
      </c>
      <c r="K5907" t="str">
        <f>IF(VLOOKUP(TRM!A1805,'TRM - TBM Crosswalk'!$A$2:'TRM - TBM Crosswalk'!$I$1008,9,FALSE)=0,"",VLOOKUP(TRM!A1805,'TRM - TBM Crosswalk'!$A$2:'TRM - TBM Crosswalk'!$I$1008,9,FALSE))</f>
        <v/>
      </c>
    </row>
    <row r="5908" spans="1:11" x14ac:dyDescent="0.45">
      <c r="A5908" t="str">
        <f>TRM!A1834</f>
        <v>A02.022.240</v>
      </c>
      <c r="B5908" t="str">
        <f>TRM!B1834</f>
        <v>Integrated Development Environment (IDE)#</v>
      </c>
      <c r="C5908" t="str">
        <f>TRM!C1834</f>
        <v>JetBrains PyCharm Community Edition 2018.3.5 | 183.5912.18</v>
      </c>
      <c r="D5908">
        <f>TRM!D1834</f>
        <v>0</v>
      </c>
      <c r="E5908" t="str">
        <f>IF(VLOOKUP(TRM!A1834,'TRM - TBM Crosswalk'!$A$2:'TRM - TBM Crosswalk'!$I$1008,3,FALSE)="N/A","TBD","")</f>
        <v/>
      </c>
      <c r="F5908" t="str">
        <f>IF(VLOOKUP(TRM!A1834,'TRM - TBM Crosswalk'!$A$2:'TRM - TBM Crosswalk'!$I$1008,4,FALSE)=0,"",VLOOKUP(TRM!A1834,'TRM - TBM Crosswalk'!$A$2:'TRM - TBM Crosswalk'!$I$1008,4,FALSE))</f>
        <v/>
      </c>
      <c r="G5908" t="str">
        <f>IF(VLOOKUP(TRM!A1834,'TRM - TBM Crosswalk'!$A$2:'TRM - TBM Crosswalk'!$I$1008,5,FALSE)=0,"",VLOOKUP(TRM!A1834,'TRM - TBM Crosswalk'!$A$2:'TRM - TBM Crosswalk'!$I$1008,5,FALSE))</f>
        <v>Application</v>
      </c>
      <c r="H5908" t="str">
        <f>IF(VLOOKUP(TRM!A1834,'TRM - TBM Crosswalk'!$A$2:'TRM - TBM Crosswalk'!$I$1008,6,FALSE)=0,"",VLOOKUP(TRM!A1834,'TRM - TBM Crosswalk'!$A$2:'TRM - TBM Crosswalk'!$I$1008,6,FALSE))</f>
        <v>Application Development</v>
      </c>
      <c r="I5908" t="str">
        <f>IF(VLOOKUP(TRM!A1834,'TRM - TBM Crosswalk'!$A$2:'TRM - TBM Crosswalk'!$I$1008,7,FALSE)=0,"",VLOOKUP(TRM!A1834,'TRM - TBM Crosswalk'!$A$2:'TRM - TBM Crosswalk'!$I$1008,7,FALSE))</f>
        <v/>
      </c>
      <c r="J5908" t="str">
        <f>IF(VLOOKUP(TRM!A1834,'TRM - TBM Crosswalk'!$A$2:'TRM - TBM Crosswalk'!$I$1008,8,FALSE)=0,"",VLOOKUP(TRM!A1834,'TRM - TBM Crosswalk'!$A$2:'TRM - TBM Crosswalk'!$I$1008,8,FALSE))</f>
        <v/>
      </c>
      <c r="K5908" t="str">
        <f>IF(VLOOKUP(TRM!A1834,'TRM - TBM Crosswalk'!$A$2:'TRM - TBM Crosswalk'!$I$1008,9,FALSE)=0,"",VLOOKUP(TRM!A1834,'TRM - TBM Crosswalk'!$A$2:'TRM - TBM Crosswalk'!$I$1008,9,FALSE))</f>
        <v/>
      </c>
    </row>
    <row r="5909" spans="1:11" x14ac:dyDescent="0.45">
      <c r="A5909" t="str">
        <f>TRM!A1835</f>
        <v>A02.022.240</v>
      </c>
      <c r="B5909" t="str">
        <f>TRM!B1835</f>
        <v>Integrated Development Environment (IDE)#</v>
      </c>
      <c r="C5909" t="str">
        <f>TRM!C1835</f>
        <v>JetBrains PyCharm Community Edition 2019.1.1 | 191.6605.12</v>
      </c>
      <c r="D5909">
        <f>TRM!D1835</f>
        <v>0</v>
      </c>
      <c r="E5909" t="str">
        <f>IF(VLOOKUP(TRM!A1835,'TRM - TBM Crosswalk'!$A$2:'TRM - TBM Crosswalk'!$I$1008,3,FALSE)="N/A","TBD","")</f>
        <v/>
      </c>
      <c r="F5909" t="str">
        <f>IF(VLOOKUP(TRM!A1835,'TRM - TBM Crosswalk'!$A$2:'TRM - TBM Crosswalk'!$I$1008,4,FALSE)=0,"",VLOOKUP(TRM!A1835,'TRM - TBM Crosswalk'!$A$2:'TRM - TBM Crosswalk'!$I$1008,4,FALSE))</f>
        <v/>
      </c>
      <c r="G5909" t="str">
        <f>IF(VLOOKUP(TRM!A1835,'TRM - TBM Crosswalk'!$A$2:'TRM - TBM Crosswalk'!$I$1008,5,FALSE)=0,"",VLOOKUP(TRM!A1835,'TRM - TBM Crosswalk'!$A$2:'TRM - TBM Crosswalk'!$I$1008,5,FALSE))</f>
        <v>Application</v>
      </c>
      <c r="H5909" t="str">
        <f>IF(VLOOKUP(TRM!A1835,'TRM - TBM Crosswalk'!$A$2:'TRM - TBM Crosswalk'!$I$1008,6,FALSE)=0,"",VLOOKUP(TRM!A1835,'TRM - TBM Crosswalk'!$A$2:'TRM - TBM Crosswalk'!$I$1008,6,FALSE))</f>
        <v>Application Development</v>
      </c>
      <c r="I5909" t="str">
        <f>IF(VLOOKUP(TRM!A1835,'TRM - TBM Crosswalk'!$A$2:'TRM - TBM Crosswalk'!$I$1008,7,FALSE)=0,"",VLOOKUP(TRM!A1835,'TRM - TBM Crosswalk'!$A$2:'TRM - TBM Crosswalk'!$I$1008,7,FALSE))</f>
        <v/>
      </c>
      <c r="J5909" t="str">
        <f>IF(VLOOKUP(TRM!A1835,'TRM - TBM Crosswalk'!$A$2:'TRM - TBM Crosswalk'!$I$1008,8,FALSE)=0,"",VLOOKUP(TRM!A1835,'TRM - TBM Crosswalk'!$A$2:'TRM - TBM Crosswalk'!$I$1008,8,FALSE))</f>
        <v/>
      </c>
      <c r="K5909" t="str">
        <f>IF(VLOOKUP(TRM!A1835,'TRM - TBM Crosswalk'!$A$2:'TRM - TBM Crosswalk'!$I$1008,9,FALSE)=0,"",VLOOKUP(TRM!A1835,'TRM - TBM Crosswalk'!$A$2:'TRM - TBM Crosswalk'!$I$1008,9,FALSE))</f>
        <v/>
      </c>
    </row>
    <row r="5910" spans="1:11" x14ac:dyDescent="0.45">
      <c r="A5910" t="str">
        <f>TRM!A1836</f>
        <v>A02.022.240</v>
      </c>
      <c r="B5910" t="str">
        <f>TRM!B1836</f>
        <v>Integrated Development Environment (IDE)#</v>
      </c>
      <c r="C5910" t="str">
        <f>TRM!C1836</f>
        <v>JetBrains PyCharm Community Edition 2019.1.3 | 191.7479.30</v>
      </c>
      <c r="D5910">
        <f>TRM!D1836</f>
        <v>0</v>
      </c>
      <c r="E5910" t="str">
        <f>IF(VLOOKUP(TRM!A1836,'TRM - TBM Crosswalk'!$A$2:'TRM - TBM Crosswalk'!$I$1008,3,FALSE)="N/A","TBD","")</f>
        <v/>
      </c>
      <c r="F5910" t="str">
        <f>IF(VLOOKUP(TRM!A1836,'TRM - TBM Crosswalk'!$A$2:'TRM - TBM Crosswalk'!$I$1008,4,FALSE)=0,"",VLOOKUP(TRM!A1836,'TRM - TBM Crosswalk'!$A$2:'TRM - TBM Crosswalk'!$I$1008,4,FALSE))</f>
        <v/>
      </c>
      <c r="G5910" t="str">
        <f>IF(VLOOKUP(TRM!A1836,'TRM - TBM Crosswalk'!$A$2:'TRM - TBM Crosswalk'!$I$1008,5,FALSE)=0,"",VLOOKUP(TRM!A1836,'TRM - TBM Crosswalk'!$A$2:'TRM - TBM Crosswalk'!$I$1008,5,FALSE))</f>
        <v>Application</v>
      </c>
      <c r="H5910" t="str">
        <f>IF(VLOOKUP(TRM!A1836,'TRM - TBM Crosswalk'!$A$2:'TRM - TBM Crosswalk'!$I$1008,6,FALSE)=0,"",VLOOKUP(TRM!A1836,'TRM - TBM Crosswalk'!$A$2:'TRM - TBM Crosswalk'!$I$1008,6,FALSE))</f>
        <v>Application Development</v>
      </c>
      <c r="I5910" t="str">
        <f>IF(VLOOKUP(TRM!A1836,'TRM - TBM Crosswalk'!$A$2:'TRM - TBM Crosswalk'!$I$1008,7,FALSE)=0,"",VLOOKUP(TRM!A1836,'TRM - TBM Crosswalk'!$A$2:'TRM - TBM Crosswalk'!$I$1008,7,FALSE))</f>
        <v/>
      </c>
      <c r="J5910" t="str">
        <f>IF(VLOOKUP(TRM!A1836,'TRM - TBM Crosswalk'!$A$2:'TRM - TBM Crosswalk'!$I$1008,8,FALSE)=0,"",VLOOKUP(TRM!A1836,'TRM - TBM Crosswalk'!$A$2:'TRM - TBM Crosswalk'!$I$1008,8,FALSE))</f>
        <v/>
      </c>
      <c r="K5910" t="str">
        <f>IF(VLOOKUP(TRM!A1836,'TRM - TBM Crosswalk'!$A$2:'TRM - TBM Crosswalk'!$I$1008,9,FALSE)=0,"",VLOOKUP(TRM!A1836,'TRM - TBM Crosswalk'!$A$2:'TRM - TBM Crosswalk'!$I$1008,9,FALSE))</f>
        <v/>
      </c>
    </row>
    <row r="5911" spans="1:11" x14ac:dyDescent="0.45">
      <c r="A5911" t="str">
        <f>TRM!A2180</f>
        <v>A02.022.240</v>
      </c>
      <c r="B5911" t="str">
        <f>TRM!B2180</f>
        <v>Integrated Development Environment (IDE)#</v>
      </c>
      <c r="C5911" t="str">
        <f>TRM!C2180</f>
        <v>RStudio | 1.2.1335</v>
      </c>
      <c r="D5911">
        <f>TRM!D2180</f>
        <v>0</v>
      </c>
      <c r="E5911" t="str">
        <f>IF(VLOOKUP(TRM!A2180,'TRM - TBM Crosswalk'!$A$2:'TRM - TBM Crosswalk'!$I$1008,3,FALSE)="N/A","TBD","")</f>
        <v/>
      </c>
      <c r="F5911" t="str">
        <f>IF(VLOOKUP(TRM!A2180,'TRM - TBM Crosswalk'!$A$2:'TRM - TBM Crosswalk'!$I$1008,4,FALSE)=0,"",VLOOKUP(TRM!A2180,'TRM - TBM Crosswalk'!$A$2:'TRM - TBM Crosswalk'!$I$1008,4,FALSE))</f>
        <v/>
      </c>
      <c r="G5911" t="str">
        <f>IF(VLOOKUP(TRM!A2180,'TRM - TBM Crosswalk'!$A$2:'TRM - TBM Crosswalk'!$I$1008,5,FALSE)=0,"",VLOOKUP(TRM!A2180,'TRM - TBM Crosswalk'!$A$2:'TRM - TBM Crosswalk'!$I$1008,5,FALSE))</f>
        <v>Application</v>
      </c>
      <c r="H5911" t="str">
        <f>IF(VLOOKUP(TRM!A2180,'TRM - TBM Crosswalk'!$A$2:'TRM - TBM Crosswalk'!$I$1008,6,FALSE)=0,"",VLOOKUP(TRM!A2180,'TRM - TBM Crosswalk'!$A$2:'TRM - TBM Crosswalk'!$I$1008,6,FALSE))</f>
        <v>Application Development</v>
      </c>
      <c r="I5911" t="str">
        <f>IF(VLOOKUP(TRM!A2180,'TRM - TBM Crosswalk'!$A$2:'TRM - TBM Crosswalk'!$I$1008,7,FALSE)=0,"",VLOOKUP(TRM!A2180,'TRM - TBM Crosswalk'!$A$2:'TRM - TBM Crosswalk'!$I$1008,7,FALSE))</f>
        <v/>
      </c>
      <c r="J5911" t="str">
        <f>IF(VLOOKUP(TRM!A2180,'TRM - TBM Crosswalk'!$A$2:'TRM - TBM Crosswalk'!$I$1008,8,FALSE)=0,"",VLOOKUP(TRM!A2180,'TRM - TBM Crosswalk'!$A$2:'TRM - TBM Crosswalk'!$I$1008,8,FALSE))</f>
        <v/>
      </c>
      <c r="K5911" t="str">
        <f>IF(VLOOKUP(TRM!A2180,'TRM - TBM Crosswalk'!$A$2:'TRM - TBM Crosswalk'!$I$1008,9,FALSE)=0,"",VLOOKUP(TRM!A2180,'TRM - TBM Crosswalk'!$A$2:'TRM - TBM Crosswalk'!$I$1008,9,FALSE))</f>
        <v/>
      </c>
    </row>
    <row r="5912" spans="1:11" x14ac:dyDescent="0.45">
      <c r="A5912" t="str">
        <f>TRM!A2181</f>
        <v>A02.022.240</v>
      </c>
      <c r="B5912" t="str">
        <f>TRM!B2181</f>
        <v>Integrated Development Environment (IDE)#</v>
      </c>
      <c r="C5912" t="str">
        <f>TRM!C2181</f>
        <v>RStudio | 1.2.5001</v>
      </c>
      <c r="D5912">
        <f>TRM!D2181</f>
        <v>0</v>
      </c>
      <c r="E5912" t="str">
        <f>IF(VLOOKUP(TRM!A2181,'TRM - TBM Crosswalk'!$A$2:'TRM - TBM Crosswalk'!$I$1008,3,FALSE)="N/A","TBD","")</f>
        <v/>
      </c>
      <c r="F5912" t="str">
        <f>IF(VLOOKUP(TRM!A2181,'TRM - TBM Crosswalk'!$A$2:'TRM - TBM Crosswalk'!$I$1008,4,FALSE)=0,"",VLOOKUP(TRM!A2181,'TRM - TBM Crosswalk'!$A$2:'TRM - TBM Crosswalk'!$I$1008,4,FALSE))</f>
        <v/>
      </c>
      <c r="G5912" t="str">
        <f>IF(VLOOKUP(TRM!A2181,'TRM - TBM Crosswalk'!$A$2:'TRM - TBM Crosswalk'!$I$1008,5,FALSE)=0,"",VLOOKUP(TRM!A2181,'TRM - TBM Crosswalk'!$A$2:'TRM - TBM Crosswalk'!$I$1008,5,FALSE))</f>
        <v>Application</v>
      </c>
      <c r="H5912" t="str">
        <f>IF(VLOOKUP(TRM!A2181,'TRM - TBM Crosswalk'!$A$2:'TRM - TBM Crosswalk'!$I$1008,6,FALSE)=0,"",VLOOKUP(TRM!A2181,'TRM - TBM Crosswalk'!$A$2:'TRM - TBM Crosswalk'!$I$1008,6,FALSE))</f>
        <v>Application Development</v>
      </c>
      <c r="I5912" t="str">
        <f>IF(VLOOKUP(TRM!A2181,'TRM - TBM Crosswalk'!$A$2:'TRM - TBM Crosswalk'!$I$1008,7,FALSE)=0,"",VLOOKUP(TRM!A2181,'TRM - TBM Crosswalk'!$A$2:'TRM - TBM Crosswalk'!$I$1008,7,FALSE))</f>
        <v/>
      </c>
      <c r="J5912" t="str">
        <f>IF(VLOOKUP(TRM!A2181,'TRM - TBM Crosswalk'!$A$2:'TRM - TBM Crosswalk'!$I$1008,8,FALSE)=0,"",VLOOKUP(TRM!A2181,'TRM - TBM Crosswalk'!$A$2:'TRM - TBM Crosswalk'!$I$1008,8,FALSE))</f>
        <v/>
      </c>
      <c r="K5912" t="str">
        <f>IF(VLOOKUP(TRM!A2181,'TRM - TBM Crosswalk'!$A$2:'TRM - TBM Crosswalk'!$I$1008,9,FALSE)=0,"",VLOOKUP(TRM!A2181,'TRM - TBM Crosswalk'!$A$2:'TRM - TBM Crosswalk'!$I$1008,9,FALSE))</f>
        <v/>
      </c>
    </row>
    <row r="5913" spans="1:11" x14ac:dyDescent="0.45">
      <c r="A5913" t="str">
        <f>TRM!A2182</f>
        <v>A02.022.240</v>
      </c>
      <c r="B5913" t="str">
        <f>TRM!B2182</f>
        <v>Integrated Development Environment (IDE)#</v>
      </c>
      <c r="C5913" t="str">
        <f>TRM!C2182</f>
        <v>RStudio | 1.2.5019</v>
      </c>
      <c r="D5913">
        <f>TRM!D2182</f>
        <v>0</v>
      </c>
      <c r="E5913" t="str">
        <f>IF(VLOOKUP(TRM!A2182,'TRM - TBM Crosswalk'!$A$2:'TRM - TBM Crosswalk'!$I$1008,3,FALSE)="N/A","TBD","")</f>
        <v/>
      </c>
      <c r="F5913" t="str">
        <f>IF(VLOOKUP(TRM!A2182,'TRM - TBM Crosswalk'!$A$2:'TRM - TBM Crosswalk'!$I$1008,4,FALSE)=0,"",VLOOKUP(TRM!A2182,'TRM - TBM Crosswalk'!$A$2:'TRM - TBM Crosswalk'!$I$1008,4,FALSE))</f>
        <v/>
      </c>
      <c r="G5913" t="str">
        <f>IF(VLOOKUP(TRM!A2182,'TRM - TBM Crosswalk'!$A$2:'TRM - TBM Crosswalk'!$I$1008,5,FALSE)=0,"",VLOOKUP(TRM!A2182,'TRM - TBM Crosswalk'!$A$2:'TRM - TBM Crosswalk'!$I$1008,5,FALSE))</f>
        <v>Application</v>
      </c>
      <c r="H5913" t="str">
        <f>IF(VLOOKUP(TRM!A2182,'TRM - TBM Crosswalk'!$A$2:'TRM - TBM Crosswalk'!$I$1008,6,FALSE)=0,"",VLOOKUP(TRM!A2182,'TRM - TBM Crosswalk'!$A$2:'TRM - TBM Crosswalk'!$I$1008,6,FALSE))</f>
        <v>Application Development</v>
      </c>
      <c r="I5913" t="str">
        <f>IF(VLOOKUP(TRM!A2182,'TRM - TBM Crosswalk'!$A$2:'TRM - TBM Crosswalk'!$I$1008,7,FALSE)=0,"",VLOOKUP(TRM!A2182,'TRM - TBM Crosswalk'!$A$2:'TRM - TBM Crosswalk'!$I$1008,7,FALSE))</f>
        <v/>
      </c>
      <c r="J5913" t="str">
        <f>IF(VLOOKUP(TRM!A2182,'TRM - TBM Crosswalk'!$A$2:'TRM - TBM Crosswalk'!$I$1008,8,FALSE)=0,"",VLOOKUP(TRM!A2182,'TRM - TBM Crosswalk'!$A$2:'TRM - TBM Crosswalk'!$I$1008,8,FALSE))</f>
        <v/>
      </c>
      <c r="K5913" t="str">
        <f>IF(VLOOKUP(TRM!A2182,'TRM - TBM Crosswalk'!$A$2:'TRM - TBM Crosswalk'!$I$1008,9,FALSE)=0,"",VLOOKUP(TRM!A2182,'TRM - TBM Crosswalk'!$A$2:'TRM - TBM Crosswalk'!$I$1008,9,FALSE))</f>
        <v/>
      </c>
    </row>
    <row r="5914" spans="1:11" x14ac:dyDescent="0.45">
      <c r="A5914" t="str">
        <f>TRM!A2908</f>
        <v>A02.023.260</v>
      </c>
      <c r="B5914" t="str">
        <f>TRM!B2908</f>
        <v>Document Imaging and OCR</v>
      </c>
      <c r="C5914" t="str">
        <f>TRM!C2908</f>
        <v>IDREngine | 1.8</v>
      </c>
      <c r="D5914">
        <f>TRM!D2908</f>
        <v>0</v>
      </c>
      <c r="E5914" t="str">
        <f>IF(VLOOKUP(TRM!A2908,'TRM - TBM Crosswalk'!$A$2:'TRM - TBM Crosswalk'!$I$1008,3,FALSE)="N/A","TBD","")</f>
        <v/>
      </c>
      <c r="F5914" t="str">
        <f>IF(VLOOKUP(TRM!A2908,'TRM - TBM Crosswalk'!$A$2:'TRM - TBM Crosswalk'!$I$1008,4,FALSE)=0,"",VLOOKUP(TRM!A2908,'TRM - TBM Crosswalk'!$A$2:'TRM - TBM Crosswalk'!$I$1008,4,FALSE))</f>
        <v/>
      </c>
      <c r="G5914" t="str">
        <f>IF(VLOOKUP(TRM!A2908,'TRM - TBM Crosswalk'!$A$2:'TRM - TBM Crosswalk'!$I$1008,5,FALSE)=0,"",VLOOKUP(TRM!A2908,'TRM - TBM Crosswalk'!$A$2:'TRM - TBM Crosswalk'!$I$1008,5,FALSE))</f>
        <v/>
      </c>
      <c r="H5914" t="str">
        <f>IF(VLOOKUP(TRM!A2908,'TRM - TBM Crosswalk'!$A$2:'TRM - TBM Crosswalk'!$I$1008,6,FALSE)=0,"",VLOOKUP(TRM!A2908,'TRM - TBM Crosswalk'!$A$2:'TRM - TBM Crosswalk'!$I$1008,6,FALSE))</f>
        <v/>
      </c>
      <c r="I5914" t="str">
        <f>IF(VLOOKUP(TRM!A2908,'TRM - TBM Crosswalk'!$A$2:'TRM - TBM Crosswalk'!$I$1008,7,FALSE)=0,"",VLOOKUP(TRM!A2908,'TRM - TBM Crosswalk'!$A$2:'TRM - TBM Crosswalk'!$I$1008,7,FALSE))</f>
        <v>Platform Services</v>
      </c>
      <c r="J5914" t="str">
        <f>IF(VLOOKUP(TRM!A2908,'TRM - TBM Crosswalk'!$A$2:'TRM - TBM Crosswalk'!$I$1008,8,FALSE)=0,"",VLOOKUP(TRM!A2908,'TRM - TBM Crosswalk'!$A$2:'TRM - TBM Crosswalk'!$I$1008,8,FALSE))</f>
        <v>Applications Services</v>
      </c>
      <c r="K5914" t="str">
        <f>IF(VLOOKUP(TRM!A2908,'TRM - TBM Crosswalk'!$A$2:'TRM - TBM Crosswalk'!$I$1008,9,FALSE)=0,"",VLOOKUP(TRM!A2908,'TRM - TBM Crosswalk'!$A$2:'TRM - TBM Crosswalk'!$I$1008,9,FALSE))</f>
        <v>Content Management</v>
      </c>
    </row>
    <row r="5915" spans="1:11" x14ac:dyDescent="0.45">
      <c r="A5915" t="str">
        <f>TRM!A3084</f>
        <v>A02.023.260</v>
      </c>
      <c r="B5915" t="str">
        <f>TRM!B3084</f>
        <v>Document Imaging and OCR</v>
      </c>
      <c r="C5915" t="str">
        <f>TRM!C3084</f>
        <v>Scanner Central Admin Agent | 1.06.0007.09</v>
      </c>
      <c r="D5915">
        <f>TRM!D3084</f>
        <v>0</v>
      </c>
      <c r="E5915" t="str">
        <f>IF(VLOOKUP(TRM!A3084,'TRM - TBM Crosswalk'!$A$2:'TRM - TBM Crosswalk'!$I$1008,3,FALSE)="N/A","TBD","")</f>
        <v/>
      </c>
      <c r="F5915" t="str">
        <f>IF(VLOOKUP(TRM!A3084,'TRM - TBM Crosswalk'!$A$2:'TRM - TBM Crosswalk'!$I$1008,4,FALSE)=0,"",VLOOKUP(TRM!A3084,'TRM - TBM Crosswalk'!$A$2:'TRM - TBM Crosswalk'!$I$1008,4,FALSE))</f>
        <v/>
      </c>
      <c r="G5915" t="str">
        <f>IF(VLOOKUP(TRM!A3084,'TRM - TBM Crosswalk'!$A$2:'TRM - TBM Crosswalk'!$I$1008,5,FALSE)=0,"",VLOOKUP(TRM!A3084,'TRM - TBM Crosswalk'!$A$2:'TRM - TBM Crosswalk'!$I$1008,5,FALSE))</f>
        <v/>
      </c>
      <c r="H5915" t="str">
        <f>IF(VLOOKUP(TRM!A3084,'TRM - TBM Crosswalk'!$A$2:'TRM - TBM Crosswalk'!$I$1008,6,FALSE)=0,"",VLOOKUP(TRM!A3084,'TRM - TBM Crosswalk'!$A$2:'TRM - TBM Crosswalk'!$I$1008,6,FALSE))</f>
        <v/>
      </c>
      <c r="I5915" t="str">
        <f>IF(VLOOKUP(TRM!A3084,'TRM - TBM Crosswalk'!$A$2:'TRM - TBM Crosswalk'!$I$1008,7,FALSE)=0,"",VLOOKUP(TRM!A3084,'TRM - TBM Crosswalk'!$A$2:'TRM - TBM Crosswalk'!$I$1008,7,FALSE))</f>
        <v>Platform Services</v>
      </c>
      <c r="J5915" t="str">
        <f>IF(VLOOKUP(TRM!A3084,'TRM - TBM Crosswalk'!$A$2:'TRM - TBM Crosswalk'!$I$1008,8,FALSE)=0,"",VLOOKUP(TRM!A3084,'TRM - TBM Crosswalk'!$A$2:'TRM - TBM Crosswalk'!$I$1008,8,FALSE))</f>
        <v>Applications Services</v>
      </c>
      <c r="K5915" t="str">
        <f>IF(VLOOKUP(TRM!A3084,'TRM - TBM Crosswalk'!$A$2:'TRM - TBM Crosswalk'!$I$1008,9,FALSE)=0,"",VLOOKUP(TRM!A3084,'TRM - TBM Crosswalk'!$A$2:'TRM - TBM Crosswalk'!$I$1008,9,FALSE))</f>
        <v>Content Management</v>
      </c>
    </row>
    <row r="5916" spans="1:11" x14ac:dyDescent="0.45">
      <c r="A5916" t="str">
        <f>TRM!A3086</f>
        <v>A02.023.260</v>
      </c>
      <c r="B5916" t="str">
        <f>TRM!B3086</f>
        <v>Document Imaging and OCR</v>
      </c>
      <c r="C5916" t="str">
        <f>TRM!C3086</f>
        <v>Scanner Central Admin Agent | 5.2.0.3</v>
      </c>
      <c r="D5916">
        <f>TRM!D3086</f>
        <v>0</v>
      </c>
      <c r="E5916" t="str">
        <f>IF(VLOOKUP(TRM!A3086,'TRM - TBM Crosswalk'!$A$2:'TRM - TBM Crosswalk'!$I$1008,3,FALSE)="N/A","TBD","")</f>
        <v/>
      </c>
      <c r="F5916" t="str">
        <f>IF(VLOOKUP(TRM!A3086,'TRM - TBM Crosswalk'!$A$2:'TRM - TBM Crosswalk'!$I$1008,4,FALSE)=0,"",VLOOKUP(TRM!A3086,'TRM - TBM Crosswalk'!$A$2:'TRM - TBM Crosswalk'!$I$1008,4,FALSE))</f>
        <v/>
      </c>
      <c r="G5916" t="str">
        <f>IF(VLOOKUP(TRM!A3086,'TRM - TBM Crosswalk'!$A$2:'TRM - TBM Crosswalk'!$I$1008,5,FALSE)=0,"",VLOOKUP(TRM!A3086,'TRM - TBM Crosswalk'!$A$2:'TRM - TBM Crosswalk'!$I$1008,5,FALSE))</f>
        <v/>
      </c>
      <c r="H5916" t="str">
        <f>IF(VLOOKUP(TRM!A3086,'TRM - TBM Crosswalk'!$A$2:'TRM - TBM Crosswalk'!$I$1008,6,FALSE)=0,"",VLOOKUP(TRM!A3086,'TRM - TBM Crosswalk'!$A$2:'TRM - TBM Crosswalk'!$I$1008,6,FALSE))</f>
        <v/>
      </c>
      <c r="I5916" t="str">
        <f>IF(VLOOKUP(TRM!A3086,'TRM - TBM Crosswalk'!$A$2:'TRM - TBM Crosswalk'!$I$1008,7,FALSE)=0,"",VLOOKUP(TRM!A3086,'TRM - TBM Crosswalk'!$A$2:'TRM - TBM Crosswalk'!$I$1008,7,FALSE))</f>
        <v>Platform Services</v>
      </c>
      <c r="J5916" t="str">
        <f>IF(VLOOKUP(TRM!A3086,'TRM - TBM Crosswalk'!$A$2:'TRM - TBM Crosswalk'!$I$1008,8,FALSE)=0,"",VLOOKUP(TRM!A3086,'TRM - TBM Crosswalk'!$A$2:'TRM - TBM Crosswalk'!$I$1008,8,FALSE))</f>
        <v>Applications Services</v>
      </c>
      <c r="K5916" t="str">
        <f>IF(VLOOKUP(TRM!A3086,'TRM - TBM Crosswalk'!$A$2:'TRM - TBM Crosswalk'!$I$1008,9,FALSE)=0,"",VLOOKUP(TRM!A3086,'TRM - TBM Crosswalk'!$A$2:'TRM - TBM Crosswalk'!$I$1008,9,FALSE))</f>
        <v>Content Management</v>
      </c>
    </row>
    <row r="5917" spans="1:11" x14ac:dyDescent="0.45">
      <c r="A5917" t="str">
        <f>TRM!A3087</f>
        <v>A02.023.260</v>
      </c>
      <c r="B5917" t="str">
        <f>TRM!B3087</f>
        <v>Document Imaging and OCR</v>
      </c>
      <c r="C5917" t="str">
        <f>TRM!C3087</f>
        <v>Scanner Maintenance | 2.4.1</v>
      </c>
      <c r="D5917">
        <f>TRM!D3087</f>
        <v>0</v>
      </c>
      <c r="E5917" t="str">
        <f>IF(VLOOKUP(TRM!A3087,'TRM - TBM Crosswalk'!$A$2:'TRM - TBM Crosswalk'!$I$1008,3,FALSE)="N/A","TBD","")</f>
        <v/>
      </c>
      <c r="F5917" t="str">
        <f>IF(VLOOKUP(TRM!A3087,'TRM - TBM Crosswalk'!$A$2:'TRM - TBM Crosswalk'!$I$1008,4,FALSE)=0,"",VLOOKUP(TRM!A3087,'TRM - TBM Crosswalk'!$A$2:'TRM - TBM Crosswalk'!$I$1008,4,FALSE))</f>
        <v/>
      </c>
      <c r="G5917" t="str">
        <f>IF(VLOOKUP(TRM!A3087,'TRM - TBM Crosswalk'!$A$2:'TRM - TBM Crosswalk'!$I$1008,5,FALSE)=0,"",VLOOKUP(TRM!A3087,'TRM - TBM Crosswalk'!$A$2:'TRM - TBM Crosswalk'!$I$1008,5,FALSE))</f>
        <v/>
      </c>
      <c r="H5917" t="str">
        <f>IF(VLOOKUP(TRM!A3087,'TRM - TBM Crosswalk'!$A$2:'TRM - TBM Crosswalk'!$I$1008,6,FALSE)=0,"",VLOOKUP(TRM!A3087,'TRM - TBM Crosswalk'!$A$2:'TRM - TBM Crosswalk'!$I$1008,6,FALSE))</f>
        <v/>
      </c>
      <c r="I5917" t="str">
        <f>IF(VLOOKUP(TRM!A3087,'TRM - TBM Crosswalk'!$A$2:'TRM - TBM Crosswalk'!$I$1008,7,FALSE)=0,"",VLOOKUP(TRM!A3087,'TRM - TBM Crosswalk'!$A$2:'TRM - TBM Crosswalk'!$I$1008,7,FALSE))</f>
        <v>Platform Services</v>
      </c>
      <c r="J5917" t="str">
        <f>IF(VLOOKUP(TRM!A3087,'TRM - TBM Crosswalk'!$A$2:'TRM - TBM Crosswalk'!$I$1008,8,FALSE)=0,"",VLOOKUP(TRM!A3087,'TRM - TBM Crosswalk'!$A$2:'TRM - TBM Crosswalk'!$I$1008,8,FALSE))</f>
        <v>Applications Services</v>
      </c>
      <c r="K5917" t="str">
        <f>IF(VLOOKUP(TRM!A3087,'TRM - TBM Crosswalk'!$A$2:'TRM - TBM Crosswalk'!$I$1008,9,FALSE)=0,"",VLOOKUP(TRM!A3087,'TRM - TBM Crosswalk'!$A$2:'TRM - TBM Crosswalk'!$I$1008,9,FALSE))</f>
        <v>Content Management</v>
      </c>
    </row>
    <row r="5918" spans="1:11" x14ac:dyDescent="0.45">
      <c r="A5918" t="str">
        <f>TRM!A3407</f>
        <v>A02.024.385</v>
      </c>
      <c r="B5918" t="str">
        <f>TRM!B3407</f>
        <v>Geospatial Data Analysis</v>
      </c>
      <c r="C5918" t="str">
        <f>TRM!C3407</f>
        <v>ArcGIS Desktop Background Geoprocessing 10.7.1 (64-bit) | 10.7.11595</v>
      </c>
      <c r="D5918">
        <f>TRM!D3407</f>
        <v>0</v>
      </c>
      <c r="E5918" t="str">
        <f>IF(VLOOKUP(TRM!A3407,'TRM - TBM Crosswalk'!$A$2:'TRM - TBM Crosswalk'!$I$1008,3,FALSE)="N/A","TBD","")</f>
        <v>TBD</v>
      </c>
      <c r="F5918" t="str">
        <f>IF(VLOOKUP(TRM!A3407,'TRM - TBM Crosswalk'!$A$2:'TRM - TBM Crosswalk'!$I$1008,4,FALSE)=0,"",VLOOKUP(TRM!A3407,'TRM - TBM Crosswalk'!$A$2:'TRM - TBM Crosswalk'!$I$1008,4,FALSE))</f>
        <v/>
      </c>
      <c r="G5918" t="str">
        <f>IF(VLOOKUP(TRM!A3407,'TRM - TBM Crosswalk'!$A$2:'TRM - TBM Crosswalk'!$I$1008,5,FALSE)=0,"",VLOOKUP(TRM!A3407,'TRM - TBM Crosswalk'!$A$2:'TRM - TBM Crosswalk'!$I$1008,5,FALSE))</f>
        <v/>
      </c>
      <c r="H5918" t="str">
        <f>IF(VLOOKUP(TRM!A3407,'TRM - TBM Crosswalk'!$A$2:'TRM - TBM Crosswalk'!$I$1008,6,FALSE)=0,"",VLOOKUP(TRM!A3407,'TRM - TBM Crosswalk'!$A$2:'TRM - TBM Crosswalk'!$I$1008,6,FALSE))</f>
        <v/>
      </c>
      <c r="I5918" t="str">
        <f>IF(VLOOKUP(TRM!A3407,'TRM - TBM Crosswalk'!$A$2:'TRM - TBM Crosswalk'!$I$1008,7,FALSE)=0,"",VLOOKUP(TRM!A3407,'TRM - TBM Crosswalk'!$A$2:'TRM - TBM Crosswalk'!$I$1008,7,FALSE))</f>
        <v/>
      </c>
      <c r="J5918" t="str">
        <f>IF(VLOOKUP(TRM!A3407,'TRM - TBM Crosswalk'!$A$2:'TRM - TBM Crosswalk'!$I$1008,8,FALSE)=0,"",VLOOKUP(TRM!A3407,'TRM - TBM Crosswalk'!$A$2:'TRM - TBM Crosswalk'!$I$1008,8,FALSE))</f>
        <v/>
      </c>
      <c r="K5918" t="str">
        <f>IF(VLOOKUP(TRM!A3407,'TRM - TBM Crosswalk'!$A$2:'TRM - TBM Crosswalk'!$I$1008,9,FALSE)=0,"",VLOOKUP(TRM!A3407,'TRM - TBM Crosswalk'!$A$2:'TRM - TBM Crosswalk'!$I$1008,9,FALSE))</f>
        <v/>
      </c>
    </row>
    <row r="5919" spans="1:11" x14ac:dyDescent="0.45">
      <c r="A5919" t="str">
        <f>TRM!A3408</f>
        <v>A02.024.385</v>
      </c>
      <c r="B5919" t="str">
        <f>TRM!B3408</f>
        <v>Geospatial Data Analysis</v>
      </c>
      <c r="C5919" t="str">
        <f>TRM!C3408</f>
        <v>ArcGIS Earth | 1.10.2672</v>
      </c>
      <c r="D5919">
        <f>TRM!D3408</f>
        <v>0</v>
      </c>
      <c r="E5919" t="str">
        <f>IF(VLOOKUP(TRM!A3408,'TRM - TBM Crosswalk'!$A$2:'TRM - TBM Crosswalk'!$I$1008,3,FALSE)="N/A","TBD","")</f>
        <v>TBD</v>
      </c>
      <c r="F5919" t="str">
        <f>IF(VLOOKUP(TRM!A3408,'TRM - TBM Crosswalk'!$A$2:'TRM - TBM Crosswalk'!$I$1008,4,FALSE)=0,"",VLOOKUP(TRM!A3408,'TRM - TBM Crosswalk'!$A$2:'TRM - TBM Crosswalk'!$I$1008,4,FALSE))</f>
        <v/>
      </c>
      <c r="G5919" t="str">
        <f>IF(VLOOKUP(TRM!A3408,'TRM - TBM Crosswalk'!$A$2:'TRM - TBM Crosswalk'!$I$1008,5,FALSE)=0,"",VLOOKUP(TRM!A3408,'TRM - TBM Crosswalk'!$A$2:'TRM - TBM Crosswalk'!$I$1008,5,FALSE))</f>
        <v/>
      </c>
      <c r="H5919" t="str">
        <f>IF(VLOOKUP(TRM!A3408,'TRM - TBM Crosswalk'!$A$2:'TRM - TBM Crosswalk'!$I$1008,6,FALSE)=0,"",VLOOKUP(TRM!A3408,'TRM - TBM Crosswalk'!$A$2:'TRM - TBM Crosswalk'!$I$1008,6,FALSE))</f>
        <v/>
      </c>
      <c r="I5919" t="str">
        <f>IF(VLOOKUP(TRM!A3408,'TRM - TBM Crosswalk'!$A$2:'TRM - TBM Crosswalk'!$I$1008,7,FALSE)=0,"",VLOOKUP(TRM!A3408,'TRM - TBM Crosswalk'!$A$2:'TRM - TBM Crosswalk'!$I$1008,7,FALSE))</f>
        <v/>
      </c>
      <c r="J5919" t="str">
        <f>IF(VLOOKUP(TRM!A3408,'TRM - TBM Crosswalk'!$A$2:'TRM - TBM Crosswalk'!$I$1008,8,FALSE)=0,"",VLOOKUP(TRM!A3408,'TRM - TBM Crosswalk'!$A$2:'TRM - TBM Crosswalk'!$I$1008,8,FALSE))</f>
        <v/>
      </c>
      <c r="K5919" t="str">
        <f>IF(VLOOKUP(TRM!A3408,'TRM - TBM Crosswalk'!$A$2:'TRM - TBM Crosswalk'!$I$1008,9,FALSE)=0,"",VLOOKUP(TRM!A3408,'TRM - TBM Crosswalk'!$A$2:'TRM - TBM Crosswalk'!$I$1008,9,FALSE))</f>
        <v/>
      </c>
    </row>
    <row r="5920" spans="1:11" x14ac:dyDescent="0.45">
      <c r="A5920" t="str">
        <f>TRM!A3409</f>
        <v>A02.024.385</v>
      </c>
      <c r="B5920" t="str">
        <f>TRM!B3409</f>
        <v>Geospatial Data Analysis</v>
      </c>
      <c r="C5920" t="str">
        <f>TRM!C3409</f>
        <v>ArcGIS Earth | 1.6.1808</v>
      </c>
      <c r="D5920">
        <f>TRM!D3409</f>
        <v>0</v>
      </c>
      <c r="E5920" t="str">
        <f>IF(VLOOKUP(TRM!A3409,'TRM - TBM Crosswalk'!$A$2:'TRM - TBM Crosswalk'!$I$1008,3,FALSE)="N/A","TBD","")</f>
        <v>TBD</v>
      </c>
      <c r="F5920" t="str">
        <f>IF(VLOOKUP(TRM!A3409,'TRM - TBM Crosswalk'!$A$2:'TRM - TBM Crosswalk'!$I$1008,4,FALSE)=0,"",VLOOKUP(TRM!A3409,'TRM - TBM Crosswalk'!$A$2:'TRM - TBM Crosswalk'!$I$1008,4,FALSE))</f>
        <v/>
      </c>
      <c r="G5920" t="str">
        <f>IF(VLOOKUP(TRM!A3409,'TRM - TBM Crosswalk'!$A$2:'TRM - TBM Crosswalk'!$I$1008,5,FALSE)=0,"",VLOOKUP(TRM!A3409,'TRM - TBM Crosswalk'!$A$2:'TRM - TBM Crosswalk'!$I$1008,5,FALSE))</f>
        <v/>
      </c>
      <c r="H5920" t="str">
        <f>IF(VLOOKUP(TRM!A3409,'TRM - TBM Crosswalk'!$A$2:'TRM - TBM Crosswalk'!$I$1008,6,FALSE)=0,"",VLOOKUP(TRM!A3409,'TRM - TBM Crosswalk'!$A$2:'TRM - TBM Crosswalk'!$I$1008,6,FALSE))</f>
        <v/>
      </c>
      <c r="I5920" t="str">
        <f>IF(VLOOKUP(TRM!A3409,'TRM - TBM Crosswalk'!$A$2:'TRM - TBM Crosswalk'!$I$1008,7,FALSE)=0,"",VLOOKUP(TRM!A3409,'TRM - TBM Crosswalk'!$A$2:'TRM - TBM Crosswalk'!$I$1008,7,FALSE))</f>
        <v/>
      </c>
      <c r="J5920" t="str">
        <f>IF(VLOOKUP(TRM!A3409,'TRM - TBM Crosswalk'!$A$2:'TRM - TBM Crosswalk'!$I$1008,8,FALSE)=0,"",VLOOKUP(TRM!A3409,'TRM - TBM Crosswalk'!$A$2:'TRM - TBM Crosswalk'!$I$1008,8,FALSE))</f>
        <v/>
      </c>
      <c r="K5920" t="str">
        <f>IF(VLOOKUP(TRM!A3409,'TRM - TBM Crosswalk'!$A$2:'TRM - TBM Crosswalk'!$I$1008,9,FALSE)=0,"",VLOOKUP(TRM!A3409,'TRM - TBM Crosswalk'!$A$2:'TRM - TBM Crosswalk'!$I$1008,9,FALSE))</f>
        <v/>
      </c>
    </row>
    <row r="5921" spans="1:11" x14ac:dyDescent="0.45">
      <c r="A5921" t="str">
        <f>TRM!A3410</f>
        <v>A02.024.385</v>
      </c>
      <c r="B5921" t="str">
        <f>TRM!B3410</f>
        <v>Geospatial Data Analysis</v>
      </c>
      <c r="C5921" t="str">
        <f>TRM!C3410</f>
        <v>ArcGIS Earth | 1.9.2351</v>
      </c>
      <c r="D5921">
        <f>TRM!D3410</f>
        <v>0</v>
      </c>
      <c r="E5921" t="str">
        <f>IF(VLOOKUP(TRM!A3410,'TRM - TBM Crosswalk'!$A$2:'TRM - TBM Crosswalk'!$I$1008,3,FALSE)="N/A","TBD","")</f>
        <v>TBD</v>
      </c>
      <c r="F5921" t="str">
        <f>IF(VLOOKUP(TRM!A3410,'TRM - TBM Crosswalk'!$A$2:'TRM - TBM Crosswalk'!$I$1008,4,FALSE)=0,"",VLOOKUP(TRM!A3410,'TRM - TBM Crosswalk'!$A$2:'TRM - TBM Crosswalk'!$I$1008,4,FALSE))</f>
        <v/>
      </c>
      <c r="G5921" t="str">
        <f>IF(VLOOKUP(TRM!A3410,'TRM - TBM Crosswalk'!$A$2:'TRM - TBM Crosswalk'!$I$1008,5,FALSE)=0,"",VLOOKUP(TRM!A3410,'TRM - TBM Crosswalk'!$A$2:'TRM - TBM Crosswalk'!$I$1008,5,FALSE))</f>
        <v/>
      </c>
      <c r="H5921" t="str">
        <f>IF(VLOOKUP(TRM!A3410,'TRM - TBM Crosswalk'!$A$2:'TRM - TBM Crosswalk'!$I$1008,6,FALSE)=0,"",VLOOKUP(TRM!A3410,'TRM - TBM Crosswalk'!$A$2:'TRM - TBM Crosswalk'!$I$1008,6,FALSE))</f>
        <v/>
      </c>
      <c r="I5921" t="str">
        <f>IF(VLOOKUP(TRM!A3410,'TRM - TBM Crosswalk'!$A$2:'TRM - TBM Crosswalk'!$I$1008,7,FALSE)=0,"",VLOOKUP(TRM!A3410,'TRM - TBM Crosswalk'!$A$2:'TRM - TBM Crosswalk'!$I$1008,7,FALSE))</f>
        <v/>
      </c>
      <c r="J5921" t="str">
        <f>IF(VLOOKUP(TRM!A3410,'TRM - TBM Crosswalk'!$A$2:'TRM - TBM Crosswalk'!$I$1008,8,FALSE)=0,"",VLOOKUP(TRM!A3410,'TRM - TBM Crosswalk'!$A$2:'TRM - TBM Crosswalk'!$I$1008,8,FALSE))</f>
        <v/>
      </c>
      <c r="K5921" t="str">
        <f>IF(VLOOKUP(TRM!A3410,'TRM - TBM Crosswalk'!$A$2:'TRM - TBM Crosswalk'!$I$1008,9,FALSE)=0,"",VLOOKUP(TRM!A3410,'TRM - TBM Crosswalk'!$A$2:'TRM - TBM Crosswalk'!$I$1008,9,FALSE))</f>
        <v/>
      </c>
    </row>
    <row r="5922" spans="1:11" x14ac:dyDescent="0.45">
      <c r="A5922" t="str">
        <f>TRM!A3411</f>
        <v>A02.024.385</v>
      </c>
      <c r="B5922" t="str">
        <f>TRM!B3411</f>
        <v>Geospatial Data Analysis</v>
      </c>
      <c r="C5922" t="str">
        <f>TRM!C3411</f>
        <v>ArcGIS Enterprise  Builder | 10.6.1</v>
      </c>
      <c r="D5922">
        <f>TRM!D3411</f>
        <v>0</v>
      </c>
      <c r="E5922" t="str">
        <f>IF(VLOOKUP(TRM!A3411,'TRM - TBM Crosswalk'!$A$2:'TRM - TBM Crosswalk'!$I$1008,3,FALSE)="N/A","TBD","")</f>
        <v>TBD</v>
      </c>
      <c r="F5922" t="str">
        <f>IF(VLOOKUP(TRM!A3411,'TRM - TBM Crosswalk'!$A$2:'TRM - TBM Crosswalk'!$I$1008,4,FALSE)=0,"",VLOOKUP(TRM!A3411,'TRM - TBM Crosswalk'!$A$2:'TRM - TBM Crosswalk'!$I$1008,4,FALSE))</f>
        <v/>
      </c>
      <c r="G5922" t="str">
        <f>IF(VLOOKUP(TRM!A3411,'TRM - TBM Crosswalk'!$A$2:'TRM - TBM Crosswalk'!$I$1008,5,FALSE)=0,"",VLOOKUP(TRM!A3411,'TRM - TBM Crosswalk'!$A$2:'TRM - TBM Crosswalk'!$I$1008,5,FALSE))</f>
        <v/>
      </c>
      <c r="H5922" t="str">
        <f>IF(VLOOKUP(TRM!A3411,'TRM - TBM Crosswalk'!$A$2:'TRM - TBM Crosswalk'!$I$1008,6,FALSE)=0,"",VLOOKUP(TRM!A3411,'TRM - TBM Crosswalk'!$A$2:'TRM - TBM Crosswalk'!$I$1008,6,FALSE))</f>
        <v/>
      </c>
      <c r="I5922" t="str">
        <f>IF(VLOOKUP(TRM!A3411,'TRM - TBM Crosswalk'!$A$2:'TRM - TBM Crosswalk'!$I$1008,7,FALSE)=0,"",VLOOKUP(TRM!A3411,'TRM - TBM Crosswalk'!$A$2:'TRM - TBM Crosswalk'!$I$1008,7,FALSE))</f>
        <v/>
      </c>
      <c r="J5922" t="str">
        <f>IF(VLOOKUP(TRM!A3411,'TRM - TBM Crosswalk'!$A$2:'TRM - TBM Crosswalk'!$I$1008,8,FALSE)=0,"",VLOOKUP(TRM!A3411,'TRM - TBM Crosswalk'!$A$2:'TRM - TBM Crosswalk'!$I$1008,8,FALSE))</f>
        <v/>
      </c>
      <c r="K5922" t="str">
        <f>IF(VLOOKUP(TRM!A3411,'TRM - TBM Crosswalk'!$A$2:'TRM - TBM Crosswalk'!$I$1008,9,FALSE)=0,"",VLOOKUP(TRM!A3411,'TRM - TBM Crosswalk'!$A$2:'TRM - TBM Crosswalk'!$I$1008,9,FALSE))</f>
        <v/>
      </c>
    </row>
    <row r="5923" spans="1:11" x14ac:dyDescent="0.45">
      <c r="A5923" t="str">
        <f>TRM!A3412</f>
        <v>A02.024.385</v>
      </c>
      <c r="B5923" t="str">
        <f>TRM!B3412</f>
        <v>Geospatial Data Analysis</v>
      </c>
      <c r="C5923" t="str">
        <f>TRM!C3412</f>
        <v>ArcGIS Explorer Desktop (32 bit) | 10.3.3400</v>
      </c>
      <c r="D5923">
        <f>TRM!D3412</f>
        <v>0</v>
      </c>
      <c r="E5923" t="str">
        <f>IF(VLOOKUP(TRM!A3412,'TRM - TBM Crosswalk'!$A$2:'TRM - TBM Crosswalk'!$I$1008,3,FALSE)="N/A","TBD","")</f>
        <v>TBD</v>
      </c>
      <c r="F5923" t="str">
        <f>IF(VLOOKUP(TRM!A3412,'TRM - TBM Crosswalk'!$A$2:'TRM - TBM Crosswalk'!$I$1008,4,FALSE)=0,"",VLOOKUP(TRM!A3412,'TRM - TBM Crosswalk'!$A$2:'TRM - TBM Crosswalk'!$I$1008,4,FALSE))</f>
        <v/>
      </c>
      <c r="G5923" t="str">
        <f>IF(VLOOKUP(TRM!A3412,'TRM - TBM Crosswalk'!$A$2:'TRM - TBM Crosswalk'!$I$1008,5,FALSE)=0,"",VLOOKUP(TRM!A3412,'TRM - TBM Crosswalk'!$A$2:'TRM - TBM Crosswalk'!$I$1008,5,FALSE))</f>
        <v/>
      </c>
      <c r="H5923" t="str">
        <f>IF(VLOOKUP(TRM!A3412,'TRM - TBM Crosswalk'!$A$2:'TRM - TBM Crosswalk'!$I$1008,6,FALSE)=0,"",VLOOKUP(TRM!A3412,'TRM - TBM Crosswalk'!$A$2:'TRM - TBM Crosswalk'!$I$1008,6,FALSE))</f>
        <v/>
      </c>
      <c r="I5923" t="str">
        <f>IF(VLOOKUP(TRM!A3412,'TRM - TBM Crosswalk'!$A$2:'TRM - TBM Crosswalk'!$I$1008,7,FALSE)=0,"",VLOOKUP(TRM!A3412,'TRM - TBM Crosswalk'!$A$2:'TRM - TBM Crosswalk'!$I$1008,7,FALSE))</f>
        <v/>
      </c>
      <c r="J5923" t="str">
        <f>IF(VLOOKUP(TRM!A3412,'TRM - TBM Crosswalk'!$A$2:'TRM - TBM Crosswalk'!$I$1008,8,FALSE)=0,"",VLOOKUP(TRM!A3412,'TRM - TBM Crosswalk'!$A$2:'TRM - TBM Crosswalk'!$I$1008,8,FALSE))</f>
        <v/>
      </c>
      <c r="K5923" t="str">
        <f>IF(VLOOKUP(TRM!A3412,'TRM - TBM Crosswalk'!$A$2:'TRM - TBM Crosswalk'!$I$1008,9,FALSE)=0,"",VLOOKUP(TRM!A3412,'TRM - TBM Crosswalk'!$A$2:'TRM - TBM Crosswalk'!$I$1008,9,FALSE))</f>
        <v/>
      </c>
    </row>
    <row r="5924" spans="1:11" x14ac:dyDescent="0.45">
      <c r="A5924" t="str">
        <f>TRM!A3414</f>
        <v>A02.024.385</v>
      </c>
      <c r="B5924" t="str">
        <f>TRM!B3414</f>
        <v>Geospatial Data Analysis</v>
      </c>
      <c r="C5924" t="str">
        <f>TRM!C3414</f>
        <v>ArcGIS for AutoCAD 355 | 10.4.1.5687</v>
      </c>
      <c r="D5924">
        <f>TRM!D3414</f>
        <v>0</v>
      </c>
      <c r="E5924" t="str">
        <f>IF(VLOOKUP(TRM!A3414,'TRM - TBM Crosswalk'!$A$2:'TRM - TBM Crosswalk'!$I$1008,3,FALSE)="N/A","TBD","")</f>
        <v>TBD</v>
      </c>
      <c r="F5924" t="str">
        <f>IF(VLOOKUP(TRM!A3414,'TRM - TBM Crosswalk'!$A$2:'TRM - TBM Crosswalk'!$I$1008,4,FALSE)=0,"",VLOOKUP(TRM!A3414,'TRM - TBM Crosswalk'!$A$2:'TRM - TBM Crosswalk'!$I$1008,4,FALSE))</f>
        <v/>
      </c>
      <c r="G5924" t="str">
        <f>IF(VLOOKUP(TRM!A3414,'TRM - TBM Crosswalk'!$A$2:'TRM - TBM Crosswalk'!$I$1008,5,FALSE)=0,"",VLOOKUP(TRM!A3414,'TRM - TBM Crosswalk'!$A$2:'TRM - TBM Crosswalk'!$I$1008,5,FALSE))</f>
        <v/>
      </c>
      <c r="H5924" t="str">
        <f>IF(VLOOKUP(TRM!A3414,'TRM - TBM Crosswalk'!$A$2:'TRM - TBM Crosswalk'!$I$1008,6,FALSE)=0,"",VLOOKUP(TRM!A3414,'TRM - TBM Crosswalk'!$A$2:'TRM - TBM Crosswalk'!$I$1008,6,FALSE))</f>
        <v/>
      </c>
      <c r="I5924" t="str">
        <f>IF(VLOOKUP(TRM!A3414,'TRM - TBM Crosswalk'!$A$2:'TRM - TBM Crosswalk'!$I$1008,7,FALSE)=0,"",VLOOKUP(TRM!A3414,'TRM - TBM Crosswalk'!$A$2:'TRM - TBM Crosswalk'!$I$1008,7,FALSE))</f>
        <v/>
      </c>
      <c r="J5924" t="str">
        <f>IF(VLOOKUP(TRM!A3414,'TRM - TBM Crosswalk'!$A$2:'TRM - TBM Crosswalk'!$I$1008,8,FALSE)=0,"",VLOOKUP(TRM!A3414,'TRM - TBM Crosswalk'!$A$2:'TRM - TBM Crosswalk'!$I$1008,8,FALSE))</f>
        <v/>
      </c>
      <c r="K5924" t="str">
        <f>IF(VLOOKUP(TRM!A3414,'TRM - TBM Crosswalk'!$A$2:'TRM - TBM Crosswalk'!$I$1008,9,FALSE)=0,"",VLOOKUP(TRM!A3414,'TRM - TBM Crosswalk'!$A$2:'TRM - TBM Crosswalk'!$I$1008,9,FALSE))</f>
        <v/>
      </c>
    </row>
    <row r="5925" spans="1:11" x14ac:dyDescent="0.45">
      <c r="A5925" t="str">
        <f>TRM!A3415</f>
        <v>A02.024.385</v>
      </c>
      <c r="B5925" t="str">
        <f>TRM!B3415</f>
        <v>Geospatial Data Analysis</v>
      </c>
      <c r="C5925" t="str">
        <f>TRM!C3415</f>
        <v>ArcGIS for AutoCAD 370 | 10.5.7323</v>
      </c>
      <c r="D5925">
        <f>TRM!D3415</f>
        <v>0</v>
      </c>
      <c r="E5925" t="str">
        <f>IF(VLOOKUP(TRM!A3415,'TRM - TBM Crosswalk'!$A$2:'TRM - TBM Crosswalk'!$I$1008,3,FALSE)="N/A","TBD","")</f>
        <v>TBD</v>
      </c>
      <c r="F5925" t="str">
        <f>IF(VLOOKUP(TRM!A3415,'TRM - TBM Crosswalk'!$A$2:'TRM - TBM Crosswalk'!$I$1008,4,FALSE)=0,"",VLOOKUP(TRM!A3415,'TRM - TBM Crosswalk'!$A$2:'TRM - TBM Crosswalk'!$I$1008,4,FALSE))</f>
        <v/>
      </c>
      <c r="G5925" t="str">
        <f>IF(VLOOKUP(TRM!A3415,'TRM - TBM Crosswalk'!$A$2:'TRM - TBM Crosswalk'!$I$1008,5,FALSE)=0,"",VLOOKUP(TRM!A3415,'TRM - TBM Crosswalk'!$A$2:'TRM - TBM Crosswalk'!$I$1008,5,FALSE))</f>
        <v/>
      </c>
      <c r="H5925" t="str">
        <f>IF(VLOOKUP(TRM!A3415,'TRM - TBM Crosswalk'!$A$2:'TRM - TBM Crosswalk'!$I$1008,6,FALSE)=0,"",VLOOKUP(TRM!A3415,'TRM - TBM Crosswalk'!$A$2:'TRM - TBM Crosswalk'!$I$1008,6,FALSE))</f>
        <v/>
      </c>
      <c r="I5925" t="str">
        <f>IF(VLOOKUP(TRM!A3415,'TRM - TBM Crosswalk'!$A$2:'TRM - TBM Crosswalk'!$I$1008,7,FALSE)=0,"",VLOOKUP(TRM!A3415,'TRM - TBM Crosswalk'!$A$2:'TRM - TBM Crosswalk'!$I$1008,7,FALSE))</f>
        <v/>
      </c>
      <c r="J5925" t="str">
        <f>IF(VLOOKUP(TRM!A3415,'TRM - TBM Crosswalk'!$A$2:'TRM - TBM Crosswalk'!$I$1008,8,FALSE)=0,"",VLOOKUP(TRM!A3415,'TRM - TBM Crosswalk'!$A$2:'TRM - TBM Crosswalk'!$I$1008,8,FALSE))</f>
        <v/>
      </c>
      <c r="K5925" t="str">
        <f>IF(VLOOKUP(TRM!A3415,'TRM - TBM Crosswalk'!$A$2:'TRM - TBM Crosswalk'!$I$1008,9,FALSE)=0,"",VLOOKUP(TRM!A3415,'TRM - TBM Crosswalk'!$A$2:'TRM - TBM Crosswalk'!$I$1008,9,FALSE))</f>
        <v/>
      </c>
    </row>
    <row r="5926" spans="1:11" x14ac:dyDescent="0.45">
      <c r="A5926" t="str">
        <f>TRM!A4319</f>
        <v>A02.028.333</v>
      </c>
      <c r="B5926" t="str">
        <f>TRM!B4319</f>
        <v>Word Processing</v>
      </c>
      <c r="C5926" t="str">
        <f>TRM!C4319</f>
        <v>Adobe InCopy CC 2019.app - 14.0.2.324</v>
      </c>
      <c r="D5926">
        <f>TRM!D4319</f>
        <v>0</v>
      </c>
      <c r="E5926" t="str">
        <f>IF(VLOOKUP(TRM!A4319,'TRM - TBM Crosswalk'!$A$2:'TRM - TBM Crosswalk'!$I$1008,3,FALSE)="N/A","TBD","")</f>
        <v/>
      </c>
      <c r="F5926" t="str">
        <f>IF(VLOOKUP(TRM!A4319,'TRM - TBM Crosswalk'!$A$2:'TRM - TBM Crosswalk'!$I$1008,4,FALSE)=0,"",VLOOKUP(TRM!A4319,'TRM - TBM Crosswalk'!$A$2:'TRM - TBM Crosswalk'!$I$1008,4,FALSE))</f>
        <v/>
      </c>
      <c r="G5926" t="str">
        <f>IF(VLOOKUP(TRM!A4319,'TRM - TBM Crosswalk'!$A$2:'TRM - TBM Crosswalk'!$I$1008,5,FALSE)=0,"",VLOOKUP(TRM!A4319,'TRM - TBM Crosswalk'!$A$2:'TRM - TBM Crosswalk'!$I$1008,5,FALSE))</f>
        <v/>
      </c>
      <c r="H5926" t="str">
        <f>IF(VLOOKUP(TRM!A4319,'TRM - TBM Crosswalk'!$A$2:'TRM - TBM Crosswalk'!$I$1008,6,FALSE)=0,"",VLOOKUP(TRM!A4319,'TRM - TBM Crosswalk'!$A$2:'TRM - TBM Crosswalk'!$I$1008,6,FALSE))</f>
        <v/>
      </c>
      <c r="I5926" t="str">
        <f>IF(VLOOKUP(TRM!A4319,'TRM - TBM Crosswalk'!$A$2:'TRM - TBM Crosswalk'!$I$1008,7,FALSE)=0,"",VLOOKUP(TRM!A4319,'TRM - TBM Crosswalk'!$A$2:'TRM - TBM Crosswalk'!$I$1008,7,FALSE))</f>
        <v>End User Services</v>
      </c>
      <c r="J5926" t="str">
        <f>IF(VLOOKUP(TRM!A4319,'TRM - TBM Crosswalk'!$A$2:'TRM - TBM Crosswalk'!$I$1008,8,FALSE)=0,"",VLOOKUP(TRM!A4319,'TRM - TBM Crosswalk'!$A$2:'TRM - TBM Crosswalk'!$I$1008,8,FALSE))</f>
        <v>Communication &amp; Collaboration</v>
      </c>
      <c r="K5926" t="str">
        <f>IF(VLOOKUP(TRM!A4319,'TRM - TBM Crosswalk'!$A$2:'TRM - TBM Crosswalk'!$I$1008,9,FALSE)=0,"",VLOOKUP(TRM!A4319,'TRM - TBM Crosswalk'!$A$2:'TRM - TBM Crosswalk'!$I$1008,9,FALSE))</f>
        <v>Productivity</v>
      </c>
    </row>
    <row r="5927" spans="1:11" x14ac:dyDescent="0.45">
      <c r="A5927" t="str">
        <f>TRM!A4320</f>
        <v>A02.028.333</v>
      </c>
      <c r="B5927" t="str">
        <f>TRM!B4320</f>
        <v>Word Processing</v>
      </c>
      <c r="C5927" t="str">
        <f>TRM!C4320</f>
        <v>AICY_12_0_0.app - 3.9.1.335</v>
      </c>
      <c r="D5927">
        <f>TRM!D4320</f>
        <v>0</v>
      </c>
      <c r="E5927" t="str">
        <f>IF(VLOOKUP(TRM!A4320,'TRM - TBM Crosswalk'!$A$2:'TRM - TBM Crosswalk'!$I$1008,3,FALSE)="N/A","TBD","")</f>
        <v/>
      </c>
      <c r="F5927" t="str">
        <f>IF(VLOOKUP(TRM!A4320,'TRM - TBM Crosswalk'!$A$2:'TRM - TBM Crosswalk'!$I$1008,4,FALSE)=0,"",VLOOKUP(TRM!A4320,'TRM - TBM Crosswalk'!$A$2:'TRM - TBM Crosswalk'!$I$1008,4,FALSE))</f>
        <v/>
      </c>
      <c r="G5927" t="str">
        <f>IF(VLOOKUP(TRM!A4320,'TRM - TBM Crosswalk'!$A$2:'TRM - TBM Crosswalk'!$I$1008,5,FALSE)=0,"",VLOOKUP(TRM!A4320,'TRM - TBM Crosswalk'!$A$2:'TRM - TBM Crosswalk'!$I$1008,5,FALSE))</f>
        <v/>
      </c>
      <c r="H5927" t="str">
        <f>IF(VLOOKUP(TRM!A4320,'TRM - TBM Crosswalk'!$A$2:'TRM - TBM Crosswalk'!$I$1008,6,FALSE)=0,"",VLOOKUP(TRM!A4320,'TRM - TBM Crosswalk'!$A$2:'TRM - TBM Crosswalk'!$I$1008,6,FALSE))</f>
        <v/>
      </c>
      <c r="I5927" t="str">
        <f>IF(VLOOKUP(TRM!A4320,'TRM - TBM Crosswalk'!$A$2:'TRM - TBM Crosswalk'!$I$1008,7,FALSE)=0,"",VLOOKUP(TRM!A4320,'TRM - TBM Crosswalk'!$A$2:'TRM - TBM Crosswalk'!$I$1008,7,FALSE))</f>
        <v>End User Services</v>
      </c>
      <c r="J5927" t="str">
        <f>IF(VLOOKUP(TRM!A4320,'TRM - TBM Crosswalk'!$A$2:'TRM - TBM Crosswalk'!$I$1008,8,FALSE)=0,"",VLOOKUP(TRM!A4320,'TRM - TBM Crosswalk'!$A$2:'TRM - TBM Crosswalk'!$I$1008,8,FALSE))</f>
        <v>Communication &amp; Collaboration</v>
      </c>
      <c r="K5927" t="str">
        <f>IF(VLOOKUP(TRM!A4320,'TRM - TBM Crosswalk'!$A$2:'TRM - TBM Crosswalk'!$I$1008,9,FALSE)=0,"",VLOOKUP(TRM!A4320,'TRM - TBM Crosswalk'!$A$2:'TRM - TBM Crosswalk'!$I$1008,9,FALSE))</f>
        <v>Productivity</v>
      </c>
    </row>
    <row r="5928" spans="1:11" x14ac:dyDescent="0.45">
      <c r="A5928" t="str">
        <f>TRM!A4321</f>
        <v>A02.028.333</v>
      </c>
      <c r="B5928" t="str">
        <f>TRM!B4321</f>
        <v>Word Processing</v>
      </c>
      <c r="C5928" t="str">
        <f>TRM!C4321</f>
        <v>AICY_12_0_0.app - 3.9.5.353</v>
      </c>
      <c r="D5928">
        <f>TRM!D4321</f>
        <v>0</v>
      </c>
      <c r="E5928" t="str">
        <f>IF(VLOOKUP(TRM!A4321,'TRM - TBM Crosswalk'!$A$2:'TRM - TBM Crosswalk'!$I$1008,3,FALSE)="N/A","TBD","")</f>
        <v/>
      </c>
      <c r="F5928" t="str">
        <f>IF(VLOOKUP(TRM!A4321,'TRM - TBM Crosswalk'!$A$2:'TRM - TBM Crosswalk'!$I$1008,4,FALSE)=0,"",VLOOKUP(TRM!A4321,'TRM - TBM Crosswalk'!$A$2:'TRM - TBM Crosswalk'!$I$1008,4,FALSE))</f>
        <v/>
      </c>
      <c r="G5928" t="str">
        <f>IF(VLOOKUP(TRM!A4321,'TRM - TBM Crosswalk'!$A$2:'TRM - TBM Crosswalk'!$I$1008,5,FALSE)=0,"",VLOOKUP(TRM!A4321,'TRM - TBM Crosswalk'!$A$2:'TRM - TBM Crosswalk'!$I$1008,5,FALSE))</f>
        <v/>
      </c>
      <c r="H5928" t="str">
        <f>IF(VLOOKUP(TRM!A4321,'TRM - TBM Crosswalk'!$A$2:'TRM - TBM Crosswalk'!$I$1008,6,FALSE)=0,"",VLOOKUP(TRM!A4321,'TRM - TBM Crosswalk'!$A$2:'TRM - TBM Crosswalk'!$I$1008,6,FALSE))</f>
        <v/>
      </c>
      <c r="I5928" t="str">
        <f>IF(VLOOKUP(TRM!A4321,'TRM - TBM Crosswalk'!$A$2:'TRM - TBM Crosswalk'!$I$1008,7,FALSE)=0,"",VLOOKUP(TRM!A4321,'TRM - TBM Crosswalk'!$A$2:'TRM - TBM Crosswalk'!$I$1008,7,FALSE))</f>
        <v>End User Services</v>
      </c>
      <c r="J5928" t="str">
        <f>IF(VLOOKUP(TRM!A4321,'TRM - TBM Crosswalk'!$A$2:'TRM - TBM Crosswalk'!$I$1008,8,FALSE)=0,"",VLOOKUP(TRM!A4321,'TRM - TBM Crosswalk'!$A$2:'TRM - TBM Crosswalk'!$I$1008,8,FALSE))</f>
        <v>Communication &amp; Collaboration</v>
      </c>
      <c r="K5928" t="str">
        <f>IF(VLOOKUP(TRM!A4321,'TRM - TBM Crosswalk'!$A$2:'TRM - TBM Crosswalk'!$I$1008,9,FALSE)=0,"",VLOOKUP(TRM!A4321,'TRM - TBM Crosswalk'!$A$2:'TRM - TBM Crosswalk'!$I$1008,9,FALSE))</f>
        <v>Productivity</v>
      </c>
    </row>
    <row r="5929" spans="1:11" x14ac:dyDescent="0.45">
      <c r="A5929" t="str">
        <f>TRM!A4322</f>
        <v>A02.028.333</v>
      </c>
      <c r="B5929" t="str">
        <f>TRM!B4322</f>
        <v>Word Processing</v>
      </c>
      <c r="C5929" t="str">
        <f>TRM!C4322</f>
        <v>AICY_13_0.app - 4.3.0.256</v>
      </c>
      <c r="D5929">
        <f>TRM!D4322</f>
        <v>0</v>
      </c>
      <c r="E5929" t="str">
        <f>IF(VLOOKUP(TRM!A4322,'TRM - TBM Crosswalk'!$A$2:'TRM - TBM Crosswalk'!$I$1008,3,FALSE)="N/A","TBD","")</f>
        <v/>
      </c>
      <c r="F5929" t="str">
        <f>IF(VLOOKUP(TRM!A4322,'TRM - TBM Crosswalk'!$A$2:'TRM - TBM Crosswalk'!$I$1008,4,FALSE)=0,"",VLOOKUP(TRM!A4322,'TRM - TBM Crosswalk'!$A$2:'TRM - TBM Crosswalk'!$I$1008,4,FALSE))</f>
        <v/>
      </c>
      <c r="G5929" t="str">
        <f>IF(VLOOKUP(TRM!A4322,'TRM - TBM Crosswalk'!$A$2:'TRM - TBM Crosswalk'!$I$1008,5,FALSE)=0,"",VLOOKUP(TRM!A4322,'TRM - TBM Crosswalk'!$A$2:'TRM - TBM Crosswalk'!$I$1008,5,FALSE))</f>
        <v/>
      </c>
      <c r="H5929" t="str">
        <f>IF(VLOOKUP(TRM!A4322,'TRM - TBM Crosswalk'!$A$2:'TRM - TBM Crosswalk'!$I$1008,6,FALSE)=0,"",VLOOKUP(TRM!A4322,'TRM - TBM Crosswalk'!$A$2:'TRM - TBM Crosswalk'!$I$1008,6,FALSE))</f>
        <v/>
      </c>
      <c r="I5929" t="str">
        <f>IF(VLOOKUP(TRM!A4322,'TRM - TBM Crosswalk'!$A$2:'TRM - TBM Crosswalk'!$I$1008,7,FALSE)=0,"",VLOOKUP(TRM!A4322,'TRM - TBM Crosswalk'!$A$2:'TRM - TBM Crosswalk'!$I$1008,7,FALSE))</f>
        <v>End User Services</v>
      </c>
      <c r="J5929" t="str">
        <f>IF(VLOOKUP(TRM!A4322,'TRM - TBM Crosswalk'!$A$2:'TRM - TBM Crosswalk'!$I$1008,8,FALSE)=0,"",VLOOKUP(TRM!A4322,'TRM - TBM Crosswalk'!$A$2:'TRM - TBM Crosswalk'!$I$1008,8,FALSE))</f>
        <v>Communication &amp; Collaboration</v>
      </c>
      <c r="K5929" t="str">
        <f>IF(VLOOKUP(TRM!A4322,'TRM - TBM Crosswalk'!$A$2:'TRM - TBM Crosswalk'!$I$1008,9,FALSE)=0,"",VLOOKUP(TRM!A4322,'TRM - TBM Crosswalk'!$A$2:'TRM - TBM Crosswalk'!$I$1008,9,FALSE))</f>
        <v>Productivity</v>
      </c>
    </row>
    <row r="5930" spans="1:11" x14ac:dyDescent="0.45">
      <c r="A5930" t="str">
        <f>TRM!A4323</f>
        <v>A02.028.333</v>
      </c>
      <c r="B5930" t="str">
        <f>TRM!B4323</f>
        <v>Word Processing</v>
      </c>
      <c r="C5930" t="str">
        <f>TRM!C4323</f>
        <v>AICY_13_1.app - 4.7.0.400</v>
      </c>
      <c r="D5930">
        <f>TRM!D4323</f>
        <v>0</v>
      </c>
      <c r="E5930" t="str">
        <f>IF(VLOOKUP(TRM!A4323,'TRM - TBM Crosswalk'!$A$2:'TRM - TBM Crosswalk'!$I$1008,3,FALSE)="N/A","TBD","")</f>
        <v/>
      </c>
      <c r="F5930" t="str">
        <f>IF(VLOOKUP(TRM!A4323,'TRM - TBM Crosswalk'!$A$2:'TRM - TBM Crosswalk'!$I$1008,4,FALSE)=0,"",VLOOKUP(TRM!A4323,'TRM - TBM Crosswalk'!$A$2:'TRM - TBM Crosswalk'!$I$1008,4,FALSE))</f>
        <v/>
      </c>
      <c r="G5930" t="str">
        <f>IF(VLOOKUP(TRM!A4323,'TRM - TBM Crosswalk'!$A$2:'TRM - TBM Crosswalk'!$I$1008,5,FALSE)=0,"",VLOOKUP(TRM!A4323,'TRM - TBM Crosswalk'!$A$2:'TRM - TBM Crosswalk'!$I$1008,5,FALSE))</f>
        <v/>
      </c>
      <c r="H5930" t="str">
        <f>IF(VLOOKUP(TRM!A4323,'TRM - TBM Crosswalk'!$A$2:'TRM - TBM Crosswalk'!$I$1008,6,FALSE)=0,"",VLOOKUP(TRM!A4323,'TRM - TBM Crosswalk'!$A$2:'TRM - TBM Crosswalk'!$I$1008,6,FALSE))</f>
        <v/>
      </c>
      <c r="I5930" t="str">
        <f>IF(VLOOKUP(TRM!A4323,'TRM - TBM Crosswalk'!$A$2:'TRM - TBM Crosswalk'!$I$1008,7,FALSE)=0,"",VLOOKUP(TRM!A4323,'TRM - TBM Crosswalk'!$A$2:'TRM - TBM Crosswalk'!$I$1008,7,FALSE))</f>
        <v>End User Services</v>
      </c>
      <c r="J5930" t="str">
        <f>IF(VLOOKUP(TRM!A4323,'TRM - TBM Crosswalk'!$A$2:'TRM - TBM Crosswalk'!$I$1008,8,FALSE)=0,"",VLOOKUP(TRM!A4323,'TRM - TBM Crosswalk'!$A$2:'TRM - TBM Crosswalk'!$I$1008,8,FALSE))</f>
        <v>Communication &amp; Collaboration</v>
      </c>
      <c r="K5930" t="str">
        <f>IF(VLOOKUP(TRM!A4323,'TRM - TBM Crosswalk'!$A$2:'TRM - TBM Crosswalk'!$I$1008,9,FALSE)=0,"",VLOOKUP(TRM!A4323,'TRM - TBM Crosswalk'!$A$2:'TRM - TBM Crosswalk'!$I$1008,9,FALSE))</f>
        <v>Productivity</v>
      </c>
    </row>
    <row r="5931" spans="1:11" x14ac:dyDescent="0.45">
      <c r="A5931" t="str">
        <f>TRM!A4324</f>
        <v>A02.028.333</v>
      </c>
      <c r="B5931" t="str">
        <f>TRM!B4324</f>
        <v>Word Processing</v>
      </c>
      <c r="C5931" t="str">
        <f>TRM!C4324</f>
        <v>AICY_14_0_2.app - 4.8.1.435</v>
      </c>
      <c r="D5931">
        <f>TRM!D4324</f>
        <v>0</v>
      </c>
      <c r="E5931" t="str">
        <f>IF(VLOOKUP(TRM!A4324,'TRM - TBM Crosswalk'!$A$2:'TRM - TBM Crosswalk'!$I$1008,3,FALSE)="N/A","TBD","")</f>
        <v/>
      </c>
      <c r="F5931" t="str">
        <f>IF(VLOOKUP(TRM!A4324,'TRM - TBM Crosswalk'!$A$2:'TRM - TBM Crosswalk'!$I$1008,4,FALSE)=0,"",VLOOKUP(TRM!A4324,'TRM - TBM Crosswalk'!$A$2:'TRM - TBM Crosswalk'!$I$1008,4,FALSE))</f>
        <v/>
      </c>
      <c r="G5931" t="str">
        <f>IF(VLOOKUP(TRM!A4324,'TRM - TBM Crosswalk'!$A$2:'TRM - TBM Crosswalk'!$I$1008,5,FALSE)=0,"",VLOOKUP(TRM!A4324,'TRM - TBM Crosswalk'!$A$2:'TRM - TBM Crosswalk'!$I$1008,5,FALSE))</f>
        <v/>
      </c>
      <c r="H5931" t="str">
        <f>IF(VLOOKUP(TRM!A4324,'TRM - TBM Crosswalk'!$A$2:'TRM - TBM Crosswalk'!$I$1008,6,FALSE)=0,"",VLOOKUP(TRM!A4324,'TRM - TBM Crosswalk'!$A$2:'TRM - TBM Crosswalk'!$I$1008,6,FALSE))</f>
        <v/>
      </c>
      <c r="I5931" t="str">
        <f>IF(VLOOKUP(TRM!A4324,'TRM - TBM Crosswalk'!$A$2:'TRM - TBM Crosswalk'!$I$1008,7,FALSE)=0,"",VLOOKUP(TRM!A4324,'TRM - TBM Crosswalk'!$A$2:'TRM - TBM Crosswalk'!$I$1008,7,FALSE))</f>
        <v>End User Services</v>
      </c>
      <c r="J5931" t="str">
        <f>IF(VLOOKUP(TRM!A4324,'TRM - TBM Crosswalk'!$A$2:'TRM - TBM Crosswalk'!$I$1008,8,FALSE)=0,"",VLOOKUP(TRM!A4324,'TRM - TBM Crosswalk'!$A$2:'TRM - TBM Crosswalk'!$I$1008,8,FALSE))</f>
        <v>Communication &amp; Collaboration</v>
      </c>
      <c r="K5931" t="str">
        <f>IF(VLOOKUP(TRM!A4324,'TRM - TBM Crosswalk'!$A$2:'TRM - TBM Crosswalk'!$I$1008,9,FALSE)=0,"",VLOOKUP(TRM!A4324,'TRM - TBM Crosswalk'!$A$2:'TRM - TBM Crosswalk'!$I$1008,9,FALSE))</f>
        <v>Productivity</v>
      </c>
    </row>
    <row r="5932" spans="1:11" x14ac:dyDescent="0.45">
      <c r="A5932" t="str">
        <f>TRM!A4325</f>
        <v>A02.028.333</v>
      </c>
      <c r="B5932" t="str">
        <f>TRM!B4325</f>
        <v>Word Processing</v>
      </c>
      <c r="C5932" t="str">
        <f>TRM!C4325</f>
        <v>AICY_14_0_2.app - 4.9.0.504</v>
      </c>
      <c r="D5932">
        <f>TRM!D4325</f>
        <v>0</v>
      </c>
      <c r="E5932" t="str">
        <f>IF(VLOOKUP(TRM!A4325,'TRM - TBM Crosswalk'!$A$2:'TRM - TBM Crosswalk'!$I$1008,3,FALSE)="N/A","TBD","")</f>
        <v/>
      </c>
      <c r="F5932" t="str">
        <f>IF(VLOOKUP(TRM!A4325,'TRM - TBM Crosswalk'!$A$2:'TRM - TBM Crosswalk'!$I$1008,4,FALSE)=0,"",VLOOKUP(TRM!A4325,'TRM - TBM Crosswalk'!$A$2:'TRM - TBM Crosswalk'!$I$1008,4,FALSE))</f>
        <v/>
      </c>
      <c r="G5932" t="str">
        <f>IF(VLOOKUP(TRM!A4325,'TRM - TBM Crosswalk'!$A$2:'TRM - TBM Crosswalk'!$I$1008,5,FALSE)=0,"",VLOOKUP(TRM!A4325,'TRM - TBM Crosswalk'!$A$2:'TRM - TBM Crosswalk'!$I$1008,5,FALSE))</f>
        <v/>
      </c>
      <c r="H5932" t="str">
        <f>IF(VLOOKUP(TRM!A4325,'TRM - TBM Crosswalk'!$A$2:'TRM - TBM Crosswalk'!$I$1008,6,FALSE)=0,"",VLOOKUP(TRM!A4325,'TRM - TBM Crosswalk'!$A$2:'TRM - TBM Crosswalk'!$I$1008,6,FALSE))</f>
        <v/>
      </c>
      <c r="I5932" t="str">
        <f>IF(VLOOKUP(TRM!A4325,'TRM - TBM Crosswalk'!$A$2:'TRM - TBM Crosswalk'!$I$1008,7,FALSE)=0,"",VLOOKUP(TRM!A4325,'TRM - TBM Crosswalk'!$A$2:'TRM - TBM Crosswalk'!$I$1008,7,FALSE))</f>
        <v>End User Services</v>
      </c>
      <c r="J5932" t="str">
        <f>IF(VLOOKUP(TRM!A4325,'TRM - TBM Crosswalk'!$A$2:'TRM - TBM Crosswalk'!$I$1008,8,FALSE)=0,"",VLOOKUP(TRM!A4325,'TRM - TBM Crosswalk'!$A$2:'TRM - TBM Crosswalk'!$I$1008,8,FALSE))</f>
        <v>Communication &amp; Collaboration</v>
      </c>
      <c r="K5932" t="str">
        <f>IF(VLOOKUP(TRM!A4325,'TRM - TBM Crosswalk'!$A$2:'TRM - TBM Crosswalk'!$I$1008,9,FALSE)=0,"",VLOOKUP(TRM!A4325,'TRM - TBM Crosswalk'!$A$2:'TRM - TBM Crosswalk'!$I$1008,9,FALSE))</f>
        <v>Productivity</v>
      </c>
    </row>
    <row r="5933" spans="1:11" x14ac:dyDescent="0.45">
      <c r="A5933" t="str">
        <f>TRM!A4326</f>
        <v>A02.028.333</v>
      </c>
      <c r="B5933" t="str">
        <f>TRM!B4326</f>
        <v>Word Processing</v>
      </c>
      <c r="C5933" t="str">
        <f>TRM!C4326</f>
        <v>AICY_15_0_1.app - 5.0.0.354</v>
      </c>
      <c r="D5933">
        <f>TRM!D4326</f>
        <v>0</v>
      </c>
      <c r="E5933" t="str">
        <f>IF(VLOOKUP(TRM!A4326,'TRM - TBM Crosswalk'!$A$2:'TRM - TBM Crosswalk'!$I$1008,3,FALSE)="N/A","TBD","")</f>
        <v/>
      </c>
      <c r="F5933" t="str">
        <f>IF(VLOOKUP(TRM!A4326,'TRM - TBM Crosswalk'!$A$2:'TRM - TBM Crosswalk'!$I$1008,4,FALSE)=0,"",VLOOKUP(TRM!A4326,'TRM - TBM Crosswalk'!$A$2:'TRM - TBM Crosswalk'!$I$1008,4,FALSE))</f>
        <v/>
      </c>
      <c r="G5933" t="str">
        <f>IF(VLOOKUP(TRM!A4326,'TRM - TBM Crosswalk'!$A$2:'TRM - TBM Crosswalk'!$I$1008,5,FALSE)=0,"",VLOOKUP(TRM!A4326,'TRM - TBM Crosswalk'!$A$2:'TRM - TBM Crosswalk'!$I$1008,5,FALSE))</f>
        <v/>
      </c>
      <c r="H5933" t="str">
        <f>IF(VLOOKUP(TRM!A4326,'TRM - TBM Crosswalk'!$A$2:'TRM - TBM Crosswalk'!$I$1008,6,FALSE)=0,"",VLOOKUP(TRM!A4326,'TRM - TBM Crosswalk'!$A$2:'TRM - TBM Crosswalk'!$I$1008,6,FALSE))</f>
        <v/>
      </c>
      <c r="I5933" t="str">
        <f>IF(VLOOKUP(TRM!A4326,'TRM - TBM Crosswalk'!$A$2:'TRM - TBM Crosswalk'!$I$1008,7,FALSE)=0,"",VLOOKUP(TRM!A4326,'TRM - TBM Crosswalk'!$A$2:'TRM - TBM Crosswalk'!$I$1008,7,FALSE))</f>
        <v>End User Services</v>
      </c>
      <c r="J5933" t="str">
        <f>IF(VLOOKUP(TRM!A4326,'TRM - TBM Crosswalk'!$A$2:'TRM - TBM Crosswalk'!$I$1008,8,FALSE)=0,"",VLOOKUP(TRM!A4326,'TRM - TBM Crosswalk'!$A$2:'TRM - TBM Crosswalk'!$I$1008,8,FALSE))</f>
        <v>Communication &amp; Collaboration</v>
      </c>
      <c r="K5933" t="str">
        <f>IF(VLOOKUP(TRM!A4326,'TRM - TBM Crosswalk'!$A$2:'TRM - TBM Crosswalk'!$I$1008,9,FALSE)=0,"",VLOOKUP(TRM!A4326,'TRM - TBM Crosswalk'!$A$2:'TRM - TBM Crosswalk'!$I$1008,9,FALSE))</f>
        <v>Productivity</v>
      </c>
    </row>
    <row r="5934" spans="1:11" x14ac:dyDescent="0.45">
      <c r="A5934" t="str">
        <f>TRM!A4327</f>
        <v>A02.028.333</v>
      </c>
      <c r="B5934" t="str">
        <f>TRM!B4327</f>
        <v>Word Processing</v>
      </c>
      <c r="C5934" t="str">
        <f>TRM!C4327</f>
        <v>Corel WordPerfect Office - iFilter 64 Bit | 1.01.000</v>
      </c>
      <c r="D5934">
        <f>TRM!D4327</f>
        <v>0</v>
      </c>
      <c r="E5934" t="str">
        <f>IF(VLOOKUP(TRM!A4327,'TRM - TBM Crosswalk'!$A$2:'TRM - TBM Crosswalk'!$I$1008,3,FALSE)="N/A","TBD","")</f>
        <v/>
      </c>
      <c r="F5934" t="str">
        <f>IF(VLOOKUP(TRM!A4327,'TRM - TBM Crosswalk'!$A$2:'TRM - TBM Crosswalk'!$I$1008,4,FALSE)=0,"",VLOOKUP(TRM!A4327,'TRM - TBM Crosswalk'!$A$2:'TRM - TBM Crosswalk'!$I$1008,4,FALSE))</f>
        <v/>
      </c>
      <c r="G5934" t="str">
        <f>IF(VLOOKUP(TRM!A4327,'TRM - TBM Crosswalk'!$A$2:'TRM - TBM Crosswalk'!$I$1008,5,FALSE)=0,"",VLOOKUP(TRM!A4327,'TRM - TBM Crosswalk'!$A$2:'TRM - TBM Crosswalk'!$I$1008,5,FALSE))</f>
        <v/>
      </c>
      <c r="H5934" t="str">
        <f>IF(VLOOKUP(TRM!A4327,'TRM - TBM Crosswalk'!$A$2:'TRM - TBM Crosswalk'!$I$1008,6,FALSE)=0,"",VLOOKUP(TRM!A4327,'TRM - TBM Crosswalk'!$A$2:'TRM - TBM Crosswalk'!$I$1008,6,FALSE))</f>
        <v/>
      </c>
      <c r="I5934" t="str">
        <f>IF(VLOOKUP(TRM!A4327,'TRM - TBM Crosswalk'!$A$2:'TRM - TBM Crosswalk'!$I$1008,7,FALSE)=0,"",VLOOKUP(TRM!A4327,'TRM - TBM Crosswalk'!$A$2:'TRM - TBM Crosswalk'!$I$1008,7,FALSE))</f>
        <v>End User Services</v>
      </c>
      <c r="J5934" t="str">
        <f>IF(VLOOKUP(TRM!A4327,'TRM - TBM Crosswalk'!$A$2:'TRM - TBM Crosswalk'!$I$1008,8,FALSE)=0,"",VLOOKUP(TRM!A4327,'TRM - TBM Crosswalk'!$A$2:'TRM - TBM Crosswalk'!$I$1008,8,FALSE))</f>
        <v>Communication &amp; Collaboration</v>
      </c>
      <c r="K5934" t="str">
        <f>IF(VLOOKUP(TRM!A4327,'TRM - TBM Crosswalk'!$A$2:'TRM - TBM Crosswalk'!$I$1008,9,FALSE)=0,"",VLOOKUP(TRM!A4327,'TRM - TBM Crosswalk'!$A$2:'TRM - TBM Crosswalk'!$I$1008,9,FALSE))</f>
        <v>Productivity</v>
      </c>
    </row>
    <row r="5935" spans="1:11" x14ac:dyDescent="0.45">
      <c r="A5935" t="str">
        <f>TRM!A5252</f>
        <v>A02.031.383</v>
      </c>
      <c r="B5935" t="str">
        <f>TRM!B5252</f>
        <v>Computer Aided Design</v>
      </c>
      <c r="C5935" t="str">
        <f>TRM!C5252</f>
        <v>Autodesk Advanced Material Library 2018 | 16.11.1.0</v>
      </c>
      <c r="D5935">
        <f>TRM!D5252</f>
        <v>0</v>
      </c>
      <c r="E5935" t="str">
        <f>IF(VLOOKUP(TRM!A5252,'TRM - TBM Crosswalk'!$A$2:'TRM - TBM Crosswalk'!$I$1008,3,FALSE)="N/A","TBD","")</f>
        <v/>
      </c>
      <c r="F5935" t="str">
        <f>IF(VLOOKUP(TRM!A5252,'TRM - TBM Crosswalk'!$A$2:'TRM - TBM Crosswalk'!$I$1008,4,FALSE)=0,"",VLOOKUP(TRM!A5252,'TRM - TBM Crosswalk'!$A$2:'TRM - TBM Crosswalk'!$I$1008,4,FALSE))</f>
        <v/>
      </c>
      <c r="G5935" t="str">
        <f>IF(VLOOKUP(TRM!A5252,'TRM - TBM Crosswalk'!$A$2:'TRM - TBM Crosswalk'!$I$1008,5,FALSE)=0,"",VLOOKUP(TRM!A5252,'TRM - TBM Crosswalk'!$A$2:'TRM - TBM Crosswalk'!$I$1008,5,FALSE))</f>
        <v/>
      </c>
      <c r="H5935" t="str">
        <f>IF(VLOOKUP(TRM!A5252,'TRM - TBM Crosswalk'!$A$2:'TRM - TBM Crosswalk'!$I$1008,6,FALSE)=0,"",VLOOKUP(TRM!A5252,'TRM - TBM Crosswalk'!$A$2:'TRM - TBM Crosswalk'!$I$1008,6,FALSE))</f>
        <v/>
      </c>
      <c r="I5935" t="str">
        <f>IF(VLOOKUP(TRM!A5252,'TRM - TBM Crosswalk'!$A$2:'TRM - TBM Crosswalk'!$I$1008,7,FALSE)=0,"",VLOOKUP(TRM!A5252,'TRM - TBM Crosswalk'!$A$2:'TRM - TBM Crosswalk'!$I$1008,7,FALSE))</f>
        <v>Platform Services</v>
      </c>
      <c r="J5935" t="str">
        <f>IF(VLOOKUP(TRM!A5252,'TRM - TBM Crosswalk'!$A$2:'TRM - TBM Crosswalk'!$I$1008,8,FALSE)=0,"",VLOOKUP(TRM!A5252,'TRM - TBM Crosswalk'!$A$2:'TRM - TBM Crosswalk'!$I$1008,8,FALSE))</f>
        <v>Data Services</v>
      </c>
      <c r="K5935" t="str">
        <f>IF(VLOOKUP(TRM!A5252,'TRM - TBM Crosswalk'!$A$2:'TRM - TBM Crosswalk'!$I$1008,9,FALSE)=0,"",VLOOKUP(TRM!A5252,'TRM - TBM Crosswalk'!$A$2:'TRM - TBM Crosswalk'!$I$1008,9,FALSE))</f>
        <v>Data Analytics &amp; Visualizations</v>
      </c>
    </row>
    <row r="5936" spans="1:11" x14ac:dyDescent="0.45">
      <c r="A5936" t="str">
        <f>TRM!A5284</f>
        <v>A02.031.383</v>
      </c>
      <c r="B5936" t="str">
        <f>TRM!B5284</f>
        <v>Computer Aided Design</v>
      </c>
      <c r="C5936" t="str">
        <f>TRM!C5284</f>
        <v>Autodesk AutoCAD Civil 3D 2017 64 Bit Object Enabler on AutoCAD 2017 - English - English (United States) | 656.0</v>
      </c>
      <c r="D5936">
        <f>TRM!D5284</f>
        <v>0</v>
      </c>
      <c r="E5936" t="str">
        <f>IF(VLOOKUP(TRM!A5284,'TRM - TBM Crosswalk'!$A$2:'TRM - TBM Crosswalk'!$I$1008,3,FALSE)="N/A","TBD","")</f>
        <v/>
      </c>
      <c r="F5936" t="str">
        <f>IF(VLOOKUP(TRM!A5284,'TRM - TBM Crosswalk'!$A$2:'TRM - TBM Crosswalk'!$I$1008,4,FALSE)=0,"",VLOOKUP(TRM!A5284,'TRM - TBM Crosswalk'!$A$2:'TRM - TBM Crosswalk'!$I$1008,4,FALSE))</f>
        <v/>
      </c>
      <c r="G5936" t="str">
        <f>IF(VLOOKUP(TRM!A5284,'TRM - TBM Crosswalk'!$A$2:'TRM - TBM Crosswalk'!$I$1008,5,FALSE)=0,"",VLOOKUP(TRM!A5284,'TRM - TBM Crosswalk'!$A$2:'TRM - TBM Crosswalk'!$I$1008,5,FALSE))</f>
        <v/>
      </c>
      <c r="H5936" t="str">
        <f>IF(VLOOKUP(TRM!A5284,'TRM - TBM Crosswalk'!$A$2:'TRM - TBM Crosswalk'!$I$1008,6,FALSE)=0,"",VLOOKUP(TRM!A5284,'TRM - TBM Crosswalk'!$A$2:'TRM - TBM Crosswalk'!$I$1008,6,FALSE))</f>
        <v/>
      </c>
      <c r="I5936" t="str">
        <f>IF(VLOOKUP(TRM!A5284,'TRM - TBM Crosswalk'!$A$2:'TRM - TBM Crosswalk'!$I$1008,7,FALSE)=0,"",VLOOKUP(TRM!A5284,'TRM - TBM Crosswalk'!$A$2:'TRM - TBM Crosswalk'!$I$1008,7,FALSE))</f>
        <v>Platform Services</v>
      </c>
      <c r="J5936" t="str">
        <f>IF(VLOOKUP(TRM!A5284,'TRM - TBM Crosswalk'!$A$2:'TRM - TBM Crosswalk'!$I$1008,8,FALSE)=0,"",VLOOKUP(TRM!A5284,'TRM - TBM Crosswalk'!$A$2:'TRM - TBM Crosswalk'!$I$1008,8,FALSE))</f>
        <v>Data Services</v>
      </c>
      <c r="K5936" t="str">
        <f>IF(VLOOKUP(TRM!A5284,'TRM - TBM Crosswalk'!$A$2:'TRM - TBM Crosswalk'!$I$1008,9,FALSE)=0,"",VLOOKUP(TRM!A5284,'TRM - TBM Crosswalk'!$A$2:'TRM - TBM Crosswalk'!$I$1008,9,FALSE))</f>
        <v>Data Analytics &amp; Visualizations</v>
      </c>
    </row>
    <row r="5937" spans="1:11" x14ac:dyDescent="0.45">
      <c r="A5937" t="str">
        <f>TRM!A5286</f>
        <v>A02.031.383</v>
      </c>
      <c r="B5937" t="str">
        <f>TRM!B5286</f>
        <v>Computer Aided Design</v>
      </c>
      <c r="C5937" t="str">
        <f>TRM!C5286</f>
        <v>Autodesk AutoCAD Civil 3D 2017 64 Bit Object Enabler on Autodesk 3ds Max 2017 - Language Neutral | 656.0</v>
      </c>
      <c r="D5937">
        <f>TRM!D5286</f>
        <v>0</v>
      </c>
      <c r="E5937" t="str">
        <f>IF(VLOOKUP(TRM!A5286,'TRM - TBM Crosswalk'!$A$2:'TRM - TBM Crosswalk'!$I$1008,3,FALSE)="N/A","TBD","")</f>
        <v/>
      </c>
      <c r="F5937" t="str">
        <f>IF(VLOOKUP(TRM!A5286,'TRM - TBM Crosswalk'!$A$2:'TRM - TBM Crosswalk'!$I$1008,4,FALSE)=0,"",VLOOKUP(TRM!A5286,'TRM - TBM Crosswalk'!$A$2:'TRM - TBM Crosswalk'!$I$1008,4,FALSE))</f>
        <v/>
      </c>
      <c r="G5937" t="str">
        <f>IF(VLOOKUP(TRM!A5286,'TRM - TBM Crosswalk'!$A$2:'TRM - TBM Crosswalk'!$I$1008,5,FALSE)=0,"",VLOOKUP(TRM!A5286,'TRM - TBM Crosswalk'!$A$2:'TRM - TBM Crosswalk'!$I$1008,5,FALSE))</f>
        <v/>
      </c>
      <c r="H5937" t="str">
        <f>IF(VLOOKUP(TRM!A5286,'TRM - TBM Crosswalk'!$A$2:'TRM - TBM Crosswalk'!$I$1008,6,FALSE)=0,"",VLOOKUP(TRM!A5286,'TRM - TBM Crosswalk'!$A$2:'TRM - TBM Crosswalk'!$I$1008,6,FALSE))</f>
        <v/>
      </c>
      <c r="I5937" t="str">
        <f>IF(VLOOKUP(TRM!A5286,'TRM - TBM Crosswalk'!$A$2:'TRM - TBM Crosswalk'!$I$1008,7,FALSE)=0,"",VLOOKUP(TRM!A5286,'TRM - TBM Crosswalk'!$A$2:'TRM - TBM Crosswalk'!$I$1008,7,FALSE))</f>
        <v>Platform Services</v>
      </c>
      <c r="J5937" t="str">
        <f>IF(VLOOKUP(TRM!A5286,'TRM - TBM Crosswalk'!$A$2:'TRM - TBM Crosswalk'!$I$1008,8,FALSE)=0,"",VLOOKUP(TRM!A5286,'TRM - TBM Crosswalk'!$A$2:'TRM - TBM Crosswalk'!$I$1008,8,FALSE))</f>
        <v>Data Services</v>
      </c>
      <c r="K5937" t="str">
        <f>IF(VLOOKUP(TRM!A5286,'TRM - TBM Crosswalk'!$A$2:'TRM - TBM Crosswalk'!$I$1008,9,FALSE)=0,"",VLOOKUP(TRM!A5286,'TRM - TBM Crosswalk'!$A$2:'TRM - TBM Crosswalk'!$I$1008,9,FALSE))</f>
        <v>Data Analytics &amp; Visualizations</v>
      </c>
    </row>
    <row r="5938" spans="1:11" x14ac:dyDescent="0.45">
      <c r="A5938" t="str">
        <f>TRM!A6849</f>
        <v>A03.040.411</v>
      </c>
      <c r="B5938" t="str">
        <f>TRM!B6849</f>
        <v>FTP</v>
      </c>
      <c r="C5938" t="str">
        <f>TRM!C6849</f>
        <v>Ipswitch TFTP Server | 1.0.61</v>
      </c>
      <c r="D5938">
        <f>TRM!D6849</f>
        <v>0</v>
      </c>
      <c r="E5938" t="str">
        <f>IF(VLOOKUP(TRM!A6849,'TRM - TBM Crosswalk'!$A$2:'TRM - TBM Crosswalk'!$I$1008,3,FALSE)="N/A","TBD","")</f>
        <v>TBD</v>
      </c>
      <c r="F5938" t="str">
        <f>IF(VLOOKUP(TRM!A6849,'TRM - TBM Crosswalk'!$A$2:'TRM - TBM Crosswalk'!$I$1008,4,FALSE)=0,"",VLOOKUP(TRM!A6849,'TRM - TBM Crosswalk'!$A$2:'TRM - TBM Crosswalk'!$I$1008,4,FALSE))</f>
        <v/>
      </c>
      <c r="G5938" t="str">
        <f>IF(VLOOKUP(TRM!A6849,'TRM - TBM Crosswalk'!$A$2:'TRM - TBM Crosswalk'!$I$1008,5,FALSE)=0,"",VLOOKUP(TRM!A6849,'TRM - TBM Crosswalk'!$A$2:'TRM - TBM Crosswalk'!$I$1008,5,FALSE))</f>
        <v/>
      </c>
      <c r="H5938" t="str">
        <f>IF(VLOOKUP(TRM!A6849,'TRM - TBM Crosswalk'!$A$2:'TRM - TBM Crosswalk'!$I$1008,6,FALSE)=0,"",VLOOKUP(TRM!A6849,'TRM - TBM Crosswalk'!$A$2:'TRM - TBM Crosswalk'!$I$1008,6,FALSE))</f>
        <v/>
      </c>
      <c r="I5938" t="str">
        <f>IF(VLOOKUP(TRM!A6849,'TRM - TBM Crosswalk'!$A$2:'TRM - TBM Crosswalk'!$I$1008,7,FALSE)=0,"",VLOOKUP(TRM!A6849,'TRM - TBM Crosswalk'!$A$2:'TRM - TBM Crosswalk'!$I$1008,7,FALSE))</f>
        <v/>
      </c>
      <c r="J5938" t="str">
        <f>IF(VLOOKUP(TRM!A6849,'TRM - TBM Crosswalk'!$A$2:'TRM - TBM Crosswalk'!$I$1008,8,FALSE)=0,"",VLOOKUP(TRM!A6849,'TRM - TBM Crosswalk'!$A$2:'TRM - TBM Crosswalk'!$I$1008,8,FALSE))</f>
        <v/>
      </c>
      <c r="K5938" t="str">
        <f>IF(VLOOKUP(TRM!A6849,'TRM - TBM Crosswalk'!$A$2:'TRM - TBM Crosswalk'!$I$1008,9,FALSE)=0,"",VLOOKUP(TRM!A6849,'TRM - TBM Crosswalk'!$A$2:'TRM - TBM Crosswalk'!$I$1008,9,FALSE))</f>
        <v/>
      </c>
    </row>
    <row r="5939" spans="1:11" x14ac:dyDescent="0.45">
      <c r="A5939" t="str">
        <f>TRM!A6921</f>
        <v>B05.271.019</v>
      </c>
      <c r="B5939" t="str">
        <f>TRM!B6921</f>
        <v>Energy Production and Transmission</v>
      </c>
      <c r="C5939" t="str">
        <f>TRM!C6921</f>
        <v>HawkEye (PT+) Manager | 0.2.1.1</v>
      </c>
      <c r="D5939">
        <f>TRM!D6921</f>
        <v>0</v>
      </c>
      <c r="E5939" t="str">
        <f>IF(VLOOKUP(TRM!A6921,'TRM - TBM Crosswalk'!$A$2:'TRM - TBM Crosswalk'!$I$1008,3,FALSE)="N/A","TBD","")</f>
        <v/>
      </c>
      <c r="F5939" t="str">
        <f>IF(VLOOKUP(TRM!A6921,'TRM - TBM Crosswalk'!$A$2:'TRM - TBM Crosswalk'!$I$1008,4,FALSE)=0,"",VLOOKUP(TRM!A6921,'TRM - TBM Crosswalk'!$A$2:'TRM - TBM Crosswalk'!$I$1008,4,FALSE))</f>
        <v>Business Capability</v>
      </c>
      <c r="G5939" t="str">
        <f>IF(VLOOKUP(TRM!A6921,'TRM - TBM Crosswalk'!$A$2:'TRM - TBM Crosswalk'!$I$1008,5,FALSE)=0,"",VLOOKUP(TRM!A6921,'TRM - TBM Crosswalk'!$A$2:'TRM - TBM Crosswalk'!$I$1008,5,FALSE))</f>
        <v/>
      </c>
      <c r="H5939" t="str">
        <f>IF(VLOOKUP(TRM!A6921,'TRM - TBM Crosswalk'!$A$2:'TRM - TBM Crosswalk'!$I$1008,6,FALSE)=0,"",VLOOKUP(TRM!A6921,'TRM - TBM Crosswalk'!$A$2:'TRM - TBM Crosswalk'!$I$1008,6,FALSE))</f>
        <v/>
      </c>
      <c r="I5939" t="str">
        <f>IF(VLOOKUP(TRM!A6921,'TRM - TBM Crosswalk'!$A$2:'TRM - TBM Crosswalk'!$I$1008,7,FALSE)=0,"",VLOOKUP(TRM!A6921,'TRM - TBM Crosswalk'!$A$2:'TRM - TBM Crosswalk'!$I$1008,7,FALSE))</f>
        <v/>
      </c>
      <c r="J5939" t="str">
        <f>IF(VLOOKUP(TRM!A6921,'TRM - TBM Crosswalk'!$A$2:'TRM - TBM Crosswalk'!$I$1008,8,FALSE)=0,"",VLOOKUP(TRM!A6921,'TRM - TBM Crosswalk'!$A$2:'TRM - TBM Crosswalk'!$I$1008,8,FALSE))</f>
        <v/>
      </c>
      <c r="K5939" t="str">
        <f>IF(VLOOKUP(TRM!A6921,'TRM - TBM Crosswalk'!$A$2:'TRM - TBM Crosswalk'!$I$1008,9,FALSE)=0,"",VLOOKUP(TRM!A6921,'TRM - TBM Crosswalk'!$A$2:'TRM - TBM Crosswalk'!$I$1008,9,FALSE))</f>
        <v/>
      </c>
    </row>
    <row r="5940" spans="1:11" x14ac:dyDescent="0.45">
      <c r="A5940" t="str">
        <f>TRM!A6991</f>
        <v>B06.301.056</v>
      </c>
      <c r="B5940" t="str">
        <f>TRM!B6991</f>
        <v>Water Resources Management</v>
      </c>
      <c r="C5940" t="str">
        <f>TRM!C6991</f>
        <v>In-Situ Win-Situ Software Manager | 2.2.1500</v>
      </c>
      <c r="D5940">
        <f>TRM!D6991</f>
        <v>0</v>
      </c>
      <c r="E5940" t="str">
        <f>IF(VLOOKUP(TRM!A6991,'TRM - TBM Crosswalk'!$A$2:'TRM - TBM Crosswalk'!$I$1008,3,FALSE)="N/A","TBD","")</f>
        <v/>
      </c>
      <c r="F5940" t="str">
        <f>IF(VLOOKUP(TRM!A6991,'TRM - TBM Crosswalk'!$A$2:'TRM - TBM Crosswalk'!$I$1008,4,FALSE)=0,"",VLOOKUP(TRM!A6991,'TRM - TBM Crosswalk'!$A$2:'TRM - TBM Crosswalk'!$I$1008,4,FALSE))</f>
        <v>Business Capability</v>
      </c>
      <c r="G5940" t="str">
        <f>IF(VLOOKUP(TRM!A6991,'TRM - TBM Crosswalk'!$A$2:'TRM - TBM Crosswalk'!$I$1008,5,FALSE)=0,"",VLOOKUP(TRM!A6991,'TRM - TBM Crosswalk'!$A$2:'TRM - TBM Crosswalk'!$I$1008,5,FALSE))</f>
        <v/>
      </c>
      <c r="H5940" t="str">
        <f>IF(VLOOKUP(TRM!A6991,'TRM - TBM Crosswalk'!$A$2:'TRM - TBM Crosswalk'!$I$1008,6,FALSE)=0,"",VLOOKUP(TRM!A6991,'TRM - TBM Crosswalk'!$A$2:'TRM - TBM Crosswalk'!$I$1008,6,FALSE))</f>
        <v/>
      </c>
      <c r="I5940" t="str">
        <f>IF(VLOOKUP(TRM!A6991,'TRM - TBM Crosswalk'!$A$2:'TRM - TBM Crosswalk'!$I$1008,7,FALSE)=0,"",VLOOKUP(TRM!A6991,'TRM - TBM Crosswalk'!$A$2:'TRM - TBM Crosswalk'!$I$1008,7,FALSE))</f>
        <v/>
      </c>
      <c r="J5940" t="str">
        <f>IF(VLOOKUP(TRM!A6991,'TRM - TBM Crosswalk'!$A$2:'TRM - TBM Crosswalk'!$I$1008,8,FALSE)=0,"",VLOOKUP(TRM!A6991,'TRM - TBM Crosswalk'!$A$2:'TRM - TBM Crosswalk'!$I$1008,8,FALSE))</f>
        <v/>
      </c>
      <c r="K5940" t="str">
        <f>IF(VLOOKUP(TRM!A6991,'TRM - TBM Crosswalk'!$A$2:'TRM - TBM Crosswalk'!$I$1008,9,FALSE)=0,"",VLOOKUP(TRM!A6991,'TRM - TBM Crosswalk'!$A$2:'TRM - TBM Crosswalk'!$I$1008,9,FALSE))</f>
        <v/>
      </c>
    </row>
    <row r="5941" spans="1:11" x14ac:dyDescent="0.45">
      <c r="A5941" t="str">
        <f>TRM!A6992</f>
        <v>B06.301.056</v>
      </c>
      <c r="B5941" t="str">
        <f>TRM!B6992</f>
        <v>Water Resources Management</v>
      </c>
      <c r="C5941" t="str">
        <f>TRM!C6992</f>
        <v>KorEXO | 2.0.7.0</v>
      </c>
      <c r="D5941">
        <f>TRM!D6992</f>
        <v>0</v>
      </c>
      <c r="E5941" t="str">
        <f>IF(VLOOKUP(TRM!A6992,'TRM - TBM Crosswalk'!$A$2:'TRM - TBM Crosswalk'!$I$1008,3,FALSE)="N/A","TBD","")</f>
        <v/>
      </c>
      <c r="F5941" t="str">
        <f>IF(VLOOKUP(TRM!A6992,'TRM - TBM Crosswalk'!$A$2:'TRM - TBM Crosswalk'!$I$1008,4,FALSE)=0,"",VLOOKUP(TRM!A6992,'TRM - TBM Crosswalk'!$A$2:'TRM - TBM Crosswalk'!$I$1008,4,FALSE))</f>
        <v>Business Capability</v>
      </c>
      <c r="G5941" t="str">
        <f>IF(VLOOKUP(TRM!A6992,'TRM - TBM Crosswalk'!$A$2:'TRM - TBM Crosswalk'!$I$1008,5,FALSE)=0,"",VLOOKUP(TRM!A6992,'TRM - TBM Crosswalk'!$A$2:'TRM - TBM Crosswalk'!$I$1008,5,FALSE))</f>
        <v/>
      </c>
      <c r="H5941" t="str">
        <f>IF(VLOOKUP(TRM!A6992,'TRM - TBM Crosswalk'!$A$2:'TRM - TBM Crosswalk'!$I$1008,6,FALSE)=0,"",VLOOKUP(TRM!A6992,'TRM - TBM Crosswalk'!$A$2:'TRM - TBM Crosswalk'!$I$1008,6,FALSE))</f>
        <v/>
      </c>
      <c r="I5941" t="str">
        <f>IF(VLOOKUP(TRM!A6992,'TRM - TBM Crosswalk'!$A$2:'TRM - TBM Crosswalk'!$I$1008,7,FALSE)=0,"",VLOOKUP(TRM!A6992,'TRM - TBM Crosswalk'!$A$2:'TRM - TBM Crosswalk'!$I$1008,7,FALSE))</f>
        <v/>
      </c>
      <c r="J5941" t="str">
        <f>IF(VLOOKUP(TRM!A6992,'TRM - TBM Crosswalk'!$A$2:'TRM - TBM Crosswalk'!$I$1008,8,FALSE)=0,"",VLOOKUP(TRM!A6992,'TRM - TBM Crosswalk'!$A$2:'TRM - TBM Crosswalk'!$I$1008,8,FALSE))</f>
        <v/>
      </c>
      <c r="K5941" t="str">
        <f>IF(VLOOKUP(TRM!A6992,'TRM - TBM Crosswalk'!$A$2:'TRM - TBM Crosswalk'!$I$1008,9,FALSE)=0,"",VLOOKUP(TRM!A6992,'TRM - TBM Crosswalk'!$A$2:'TRM - TBM Crosswalk'!$I$1008,9,FALSE))</f>
        <v/>
      </c>
    </row>
    <row r="5942" spans="1:11" x14ac:dyDescent="0.45">
      <c r="A5942" t="str">
        <f>TRM!A6993</f>
        <v>B06.301.056</v>
      </c>
      <c r="B5942" t="str">
        <f>TRM!B6993</f>
        <v>Water Resources Management</v>
      </c>
      <c r="C5942" t="str">
        <f>TRM!C6993</f>
        <v>KorEXO | 2.1.0.8</v>
      </c>
      <c r="D5942">
        <f>TRM!D6993</f>
        <v>0</v>
      </c>
      <c r="E5942" t="str">
        <f>IF(VLOOKUP(TRM!A6993,'TRM - TBM Crosswalk'!$A$2:'TRM - TBM Crosswalk'!$I$1008,3,FALSE)="N/A","TBD","")</f>
        <v/>
      </c>
      <c r="F5942" t="str">
        <f>IF(VLOOKUP(TRM!A6993,'TRM - TBM Crosswalk'!$A$2:'TRM - TBM Crosswalk'!$I$1008,4,FALSE)=0,"",VLOOKUP(TRM!A6993,'TRM - TBM Crosswalk'!$A$2:'TRM - TBM Crosswalk'!$I$1008,4,FALSE))</f>
        <v>Business Capability</v>
      </c>
      <c r="G5942" t="str">
        <f>IF(VLOOKUP(TRM!A6993,'TRM - TBM Crosswalk'!$A$2:'TRM - TBM Crosswalk'!$I$1008,5,FALSE)=0,"",VLOOKUP(TRM!A6993,'TRM - TBM Crosswalk'!$A$2:'TRM - TBM Crosswalk'!$I$1008,5,FALSE))</f>
        <v/>
      </c>
      <c r="H5942" t="str">
        <f>IF(VLOOKUP(TRM!A6993,'TRM - TBM Crosswalk'!$A$2:'TRM - TBM Crosswalk'!$I$1008,6,FALSE)=0,"",VLOOKUP(TRM!A6993,'TRM - TBM Crosswalk'!$A$2:'TRM - TBM Crosswalk'!$I$1008,6,FALSE))</f>
        <v/>
      </c>
      <c r="I5942" t="str">
        <f>IF(VLOOKUP(TRM!A6993,'TRM - TBM Crosswalk'!$A$2:'TRM - TBM Crosswalk'!$I$1008,7,FALSE)=0,"",VLOOKUP(TRM!A6993,'TRM - TBM Crosswalk'!$A$2:'TRM - TBM Crosswalk'!$I$1008,7,FALSE))</f>
        <v/>
      </c>
      <c r="J5942" t="str">
        <f>IF(VLOOKUP(TRM!A6993,'TRM - TBM Crosswalk'!$A$2:'TRM - TBM Crosswalk'!$I$1008,8,FALSE)=0,"",VLOOKUP(TRM!A6993,'TRM - TBM Crosswalk'!$A$2:'TRM - TBM Crosswalk'!$I$1008,8,FALSE))</f>
        <v/>
      </c>
      <c r="K5942" t="str">
        <f>IF(VLOOKUP(TRM!A6993,'TRM - TBM Crosswalk'!$A$2:'TRM - TBM Crosswalk'!$I$1008,9,FALSE)=0,"",VLOOKUP(TRM!A6993,'TRM - TBM Crosswalk'!$A$2:'TRM - TBM Crosswalk'!$I$1008,9,FALSE))</f>
        <v/>
      </c>
    </row>
    <row r="5943" spans="1:11" x14ac:dyDescent="0.45">
      <c r="A5943" t="str">
        <f>TRM!A6995</f>
        <v>B06.301.056</v>
      </c>
      <c r="B5943" t="str">
        <f>TRM!B6995</f>
        <v>Water Resources Management</v>
      </c>
      <c r="C5943" t="str">
        <f>TRM!C6995</f>
        <v>rips</v>
      </c>
      <c r="D5943">
        <f>TRM!D6995</f>
        <v>0</v>
      </c>
      <c r="E5943" t="str">
        <f>IF(VLOOKUP(TRM!A6995,'TRM - TBM Crosswalk'!$A$2:'TRM - TBM Crosswalk'!$I$1008,3,FALSE)="N/A","TBD","")</f>
        <v/>
      </c>
      <c r="F5943" t="str">
        <f>IF(VLOOKUP(TRM!A6995,'TRM - TBM Crosswalk'!$A$2:'TRM - TBM Crosswalk'!$I$1008,4,FALSE)=0,"",VLOOKUP(TRM!A6995,'TRM - TBM Crosswalk'!$A$2:'TRM - TBM Crosswalk'!$I$1008,4,FALSE))</f>
        <v>Business Capability</v>
      </c>
      <c r="G5943" t="str">
        <f>IF(VLOOKUP(TRM!A6995,'TRM - TBM Crosswalk'!$A$2:'TRM - TBM Crosswalk'!$I$1008,5,FALSE)=0,"",VLOOKUP(TRM!A6995,'TRM - TBM Crosswalk'!$A$2:'TRM - TBM Crosswalk'!$I$1008,5,FALSE))</f>
        <v/>
      </c>
      <c r="H5943" t="str">
        <f>IF(VLOOKUP(TRM!A6995,'TRM - TBM Crosswalk'!$A$2:'TRM - TBM Crosswalk'!$I$1008,6,FALSE)=0,"",VLOOKUP(TRM!A6995,'TRM - TBM Crosswalk'!$A$2:'TRM - TBM Crosswalk'!$I$1008,6,FALSE))</f>
        <v/>
      </c>
      <c r="I5943" t="str">
        <f>IF(VLOOKUP(TRM!A6995,'TRM - TBM Crosswalk'!$A$2:'TRM - TBM Crosswalk'!$I$1008,7,FALSE)=0,"",VLOOKUP(TRM!A6995,'TRM - TBM Crosswalk'!$A$2:'TRM - TBM Crosswalk'!$I$1008,7,FALSE))</f>
        <v/>
      </c>
      <c r="J5943" t="str">
        <f>IF(VLOOKUP(TRM!A6995,'TRM - TBM Crosswalk'!$A$2:'TRM - TBM Crosswalk'!$I$1008,8,FALSE)=0,"",VLOOKUP(TRM!A6995,'TRM - TBM Crosswalk'!$A$2:'TRM - TBM Crosswalk'!$I$1008,8,FALSE))</f>
        <v/>
      </c>
      <c r="K5943" t="str">
        <f>IF(VLOOKUP(TRM!A6995,'TRM - TBM Crosswalk'!$A$2:'TRM - TBM Crosswalk'!$I$1008,9,FALSE)=0,"",VLOOKUP(TRM!A6995,'TRM - TBM Crosswalk'!$A$2:'TRM - TBM Crosswalk'!$I$1008,9,FALSE))</f>
        <v/>
      </c>
    </row>
    <row r="5944" spans="1:11" x14ac:dyDescent="0.45">
      <c r="A5944" t="str">
        <f>TRM!A6996</f>
        <v>B06.301.056</v>
      </c>
      <c r="B5944" t="str">
        <f>TRM!B6996</f>
        <v>Water Resources Management</v>
      </c>
      <c r="C5944" t="str">
        <f>TRM!C6996</f>
        <v>RIVERMorph  Professional | 5.2.0</v>
      </c>
      <c r="D5944">
        <f>TRM!D6996</f>
        <v>0</v>
      </c>
      <c r="E5944" t="str">
        <f>IF(VLOOKUP(TRM!A6996,'TRM - TBM Crosswalk'!$A$2:'TRM - TBM Crosswalk'!$I$1008,3,FALSE)="N/A","TBD","")</f>
        <v/>
      </c>
      <c r="F5944" t="str">
        <f>IF(VLOOKUP(TRM!A6996,'TRM - TBM Crosswalk'!$A$2:'TRM - TBM Crosswalk'!$I$1008,4,FALSE)=0,"",VLOOKUP(TRM!A6996,'TRM - TBM Crosswalk'!$A$2:'TRM - TBM Crosswalk'!$I$1008,4,FALSE))</f>
        <v>Business Capability</v>
      </c>
      <c r="G5944" t="str">
        <f>IF(VLOOKUP(TRM!A6996,'TRM - TBM Crosswalk'!$A$2:'TRM - TBM Crosswalk'!$I$1008,5,FALSE)=0,"",VLOOKUP(TRM!A6996,'TRM - TBM Crosswalk'!$A$2:'TRM - TBM Crosswalk'!$I$1008,5,FALSE))</f>
        <v/>
      </c>
      <c r="H5944" t="str">
        <f>IF(VLOOKUP(TRM!A6996,'TRM - TBM Crosswalk'!$A$2:'TRM - TBM Crosswalk'!$I$1008,6,FALSE)=0,"",VLOOKUP(TRM!A6996,'TRM - TBM Crosswalk'!$A$2:'TRM - TBM Crosswalk'!$I$1008,6,FALSE))</f>
        <v/>
      </c>
      <c r="I5944" t="str">
        <f>IF(VLOOKUP(TRM!A6996,'TRM - TBM Crosswalk'!$A$2:'TRM - TBM Crosswalk'!$I$1008,7,FALSE)=0,"",VLOOKUP(TRM!A6996,'TRM - TBM Crosswalk'!$A$2:'TRM - TBM Crosswalk'!$I$1008,7,FALSE))</f>
        <v/>
      </c>
      <c r="J5944" t="str">
        <f>IF(VLOOKUP(TRM!A6996,'TRM - TBM Crosswalk'!$A$2:'TRM - TBM Crosswalk'!$I$1008,8,FALSE)=0,"",VLOOKUP(TRM!A6996,'TRM - TBM Crosswalk'!$A$2:'TRM - TBM Crosswalk'!$I$1008,8,FALSE))</f>
        <v/>
      </c>
      <c r="K5944" t="str">
        <f>IF(VLOOKUP(TRM!A6996,'TRM - TBM Crosswalk'!$A$2:'TRM - TBM Crosswalk'!$I$1008,9,FALSE)=0,"",VLOOKUP(TRM!A6996,'TRM - TBM Crosswalk'!$A$2:'TRM - TBM Crosswalk'!$I$1008,9,FALSE))</f>
        <v/>
      </c>
    </row>
    <row r="5945" spans="1:11" x14ac:dyDescent="0.45">
      <c r="A5945" t="str">
        <f>TRM!A6997</f>
        <v>B06.301.056</v>
      </c>
      <c r="B5945" t="str">
        <f>TRM!B6997</f>
        <v>Water Resources Management</v>
      </c>
      <c r="C5945" t="str">
        <f>TRM!C6997</f>
        <v>RIVERMorph  Professional NL | 5.2.0</v>
      </c>
      <c r="D5945">
        <f>TRM!D6997</f>
        <v>0</v>
      </c>
      <c r="E5945" t="str">
        <f>IF(VLOOKUP(TRM!A6997,'TRM - TBM Crosswalk'!$A$2:'TRM - TBM Crosswalk'!$I$1008,3,FALSE)="N/A","TBD","")</f>
        <v/>
      </c>
      <c r="F5945" t="str">
        <f>IF(VLOOKUP(TRM!A6997,'TRM - TBM Crosswalk'!$A$2:'TRM - TBM Crosswalk'!$I$1008,4,FALSE)=0,"",VLOOKUP(TRM!A6997,'TRM - TBM Crosswalk'!$A$2:'TRM - TBM Crosswalk'!$I$1008,4,FALSE))</f>
        <v>Business Capability</v>
      </c>
      <c r="G5945" t="str">
        <f>IF(VLOOKUP(TRM!A6997,'TRM - TBM Crosswalk'!$A$2:'TRM - TBM Crosswalk'!$I$1008,5,FALSE)=0,"",VLOOKUP(TRM!A6997,'TRM - TBM Crosswalk'!$A$2:'TRM - TBM Crosswalk'!$I$1008,5,FALSE))</f>
        <v/>
      </c>
      <c r="H5945" t="str">
        <f>IF(VLOOKUP(TRM!A6997,'TRM - TBM Crosswalk'!$A$2:'TRM - TBM Crosswalk'!$I$1008,6,FALSE)=0,"",VLOOKUP(TRM!A6997,'TRM - TBM Crosswalk'!$A$2:'TRM - TBM Crosswalk'!$I$1008,6,FALSE))</f>
        <v/>
      </c>
      <c r="I5945" t="str">
        <f>IF(VLOOKUP(TRM!A6997,'TRM - TBM Crosswalk'!$A$2:'TRM - TBM Crosswalk'!$I$1008,7,FALSE)=0,"",VLOOKUP(TRM!A6997,'TRM - TBM Crosswalk'!$A$2:'TRM - TBM Crosswalk'!$I$1008,7,FALSE))</f>
        <v/>
      </c>
      <c r="J5945" t="str">
        <f>IF(VLOOKUP(TRM!A6997,'TRM - TBM Crosswalk'!$A$2:'TRM - TBM Crosswalk'!$I$1008,8,FALSE)=0,"",VLOOKUP(TRM!A6997,'TRM - TBM Crosswalk'!$A$2:'TRM - TBM Crosswalk'!$I$1008,8,FALSE))</f>
        <v/>
      </c>
      <c r="K5945" t="str">
        <f>IF(VLOOKUP(TRM!A6997,'TRM - TBM Crosswalk'!$A$2:'TRM - TBM Crosswalk'!$I$1008,9,FALSE)=0,"",VLOOKUP(TRM!A6997,'TRM - TBM Crosswalk'!$A$2:'TRM - TBM Crosswalk'!$I$1008,9,FALSE))</f>
        <v/>
      </c>
    </row>
    <row r="5946" spans="1:11" x14ac:dyDescent="0.45">
      <c r="A5946" t="str">
        <f>TRM!A6998</f>
        <v>B06.301.056</v>
      </c>
      <c r="B5946" t="str">
        <f>TRM!B6998</f>
        <v>Water Resources Management</v>
      </c>
      <c r="C5946" t="str">
        <f>TRM!C6998</f>
        <v>RIVERMorph 5.1.8 Professional NL | 5.01.08</v>
      </c>
      <c r="D5946">
        <f>TRM!D6998</f>
        <v>0</v>
      </c>
      <c r="E5946" t="str">
        <f>IF(VLOOKUP(TRM!A6998,'TRM - TBM Crosswalk'!$A$2:'TRM - TBM Crosswalk'!$I$1008,3,FALSE)="N/A","TBD","")</f>
        <v/>
      </c>
      <c r="F5946" t="str">
        <f>IF(VLOOKUP(TRM!A6998,'TRM - TBM Crosswalk'!$A$2:'TRM - TBM Crosswalk'!$I$1008,4,FALSE)=0,"",VLOOKUP(TRM!A6998,'TRM - TBM Crosswalk'!$A$2:'TRM - TBM Crosswalk'!$I$1008,4,FALSE))</f>
        <v>Business Capability</v>
      </c>
      <c r="G5946" t="str">
        <f>IF(VLOOKUP(TRM!A6998,'TRM - TBM Crosswalk'!$A$2:'TRM - TBM Crosswalk'!$I$1008,5,FALSE)=0,"",VLOOKUP(TRM!A6998,'TRM - TBM Crosswalk'!$A$2:'TRM - TBM Crosswalk'!$I$1008,5,FALSE))</f>
        <v/>
      </c>
      <c r="H5946" t="str">
        <f>IF(VLOOKUP(TRM!A6998,'TRM - TBM Crosswalk'!$A$2:'TRM - TBM Crosswalk'!$I$1008,6,FALSE)=0,"",VLOOKUP(TRM!A6998,'TRM - TBM Crosswalk'!$A$2:'TRM - TBM Crosswalk'!$I$1008,6,FALSE))</f>
        <v/>
      </c>
      <c r="I5946" t="str">
        <f>IF(VLOOKUP(TRM!A6998,'TRM - TBM Crosswalk'!$A$2:'TRM - TBM Crosswalk'!$I$1008,7,FALSE)=0,"",VLOOKUP(TRM!A6998,'TRM - TBM Crosswalk'!$A$2:'TRM - TBM Crosswalk'!$I$1008,7,FALSE))</f>
        <v/>
      </c>
      <c r="J5946" t="str">
        <f>IF(VLOOKUP(TRM!A6998,'TRM - TBM Crosswalk'!$A$2:'TRM - TBM Crosswalk'!$I$1008,8,FALSE)=0,"",VLOOKUP(TRM!A6998,'TRM - TBM Crosswalk'!$A$2:'TRM - TBM Crosswalk'!$I$1008,8,FALSE))</f>
        <v/>
      </c>
      <c r="K5946" t="str">
        <f>IF(VLOOKUP(TRM!A6998,'TRM - TBM Crosswalk'!$A$2:'TRM - TBM Crosswalk'!$I$1008,9,FALSE)=0,"",VLOOKUP(TRM!A6998,'TRM - TBM Crosswalk'!$A$2:'TRM - TBM Crosswalk'!$I$1008,9,FALSE))</f>
        <v/>
      </c>
    </row>
    <row r="5947" spans="1:11" x14ac:dyDescent="0.45">
      <c r="A5947" t="str">
        <f>TRM!A6999</f>
        <v>B06.301.056</v>
      </c>
      <c r="B5947" t="str">
        <f>TRM!B6999</f>
        <v>Water Resources Management</v>
      </c>
      <c r="C5947" t="str">
        <f>TRM!C6999</f>
        <v>RIVERMorph 5.2.0 Professional 45-Day Trial | 5.2.0.0</v>
      </c>
      <c r="D5947">
        <f>TRM!D6999</f>
        <v>0</v>
      </c>
      <c r="E5947" t="str">
        <f>IF(VLOOKUP(TRM!A6999,'TRM - TBM Crosswalk'!$A$2:'TRM - TBM Crosswalk'!$I$1008,3,FALSE)="N/A","TBD","")</f>
        <v/>
      </c>
      <c r="F5947" t="str">
        <f>IF(VLOOKUP(TRM!A6999,'TRM - TBM Crosswalk'!$A$2:'TRM - TBM Crosswalk'!$I$1008,4,FALSE)=0,"",VLOOKUP(TRM!A6999,'TRM - TBM Crosswalk'!$A$2:'TRM - TBM Crosswalk'!$I$1008,4,FALSE))</f>
        <v>Business Capability</v>
      </c>
      <c r="G5947" t="str">
        <f>IF(VLOOKUP(TRM!A6999,'TRM - TBM Crosswalk'!$A$2:'TRM - TBM Crosswalk'!$I$1008,5,FALSE)=0,"",VLOOKUP(TRM!A6999,'TRM - TBM Crosswalk'!$A$2:'TRM - TBM Crosswalk'!$I$1008,5,FALSE))</f>
        <v/>
      </c>
      <c r="H5947" t="str">
        <f>IF(VLOOKUP(TRM!A6999,'TRM - TBM Crosswalk'!$A$2:'TRM - TBM Crosswalk'!$I$1008,6,FALSE)=0,"",VLOOKUP(TRM!A6999,'TRM - TBM Crosswalk'!$A$2:'TRM - TBM Crosswalk'!$I$1008,6,FALSE))</f>
        <v/>
      </c>
      <c r="I5947" t="str">
        <f>IF(VLOOKUP(TRM!A6999,'TRM - TBM Crosswalk'!$A$2:'TRM - TBM Crosswalk'!$I$1008,7,FALSE)=0,"",VLOOKUP(TRM!A6999,'TRM - TBM Crosswalk'!$A$2:'TRM - TBM Crosswalk'!$I$1008,7,FALSE))</f>
        <v/>
      </c>
      <c r="J5947" t="str">
        <f>IF(VLOOKUP(TRM!A6999,'TRM - TBM Crosswalk'!$A$2:'TRM - TBM Crosswalk'!$I$1008,8,FALSE)=0,"",VLOOKUP(TRM!A6999,'TRM - TBM Crosswalk'!$A$2:'TRM - TBM Crosswalk'!$I$1008,8,FALSE))</f>
        <v/>
      </c>
      <c r="K5947" t="str">
        <f>IF(VLOOKUP(TRM!A6999,'TRM - TBM Crosswalk'!$A$2:'TRM - TBM Crosswalk'!$I$1008,9,FALSE)=0,"",VLOOKUP(TRM!A6999,'TRM - TBM Crosswalk'!$A$2:'TRM - TBM Crosswalk'!$I$1008,9,FALSE))</f>
        <v/>
      </c>
    </row>
    <row r="5948" spans="1:11" x14ac:dyDescent="0.45">
      <c r="A5948" t="str">
        <f>TRM!A7000</f>
        <v>B06.301.056</v>
      </c>
      <c r="B5948" t="str">
        <f>TRM!B7000</f>
        <v>Water Resources Management</v>
      </c>
      <c r="C5948" t="str">
        <f>TRM!C7000</f>
        <v>TauDEM version | 5.3.7</v>
      </c>
      <c r="D5948">
        <f>TRM!D7000</f>
        <v>0</v>
      </c>
      <c r="E5948" t="str">
        <f>IF(VLOOKUP(TRM!A7000,'TRM - TBM Crosswalk'!$A$2:'TRM - TBM Crosswalk'!$I$1008,3,FALSE)="N/A","TBD","")</f>
        <v/>
      </c>
      <c r="F5948" t="str">
        <f>IF(VLOOKUP(TRM!A7000,'TRM - TBM Crosswalk'!$A$2:'TRM - TBM Crosswalk'!$I$1008,4,FALSE)=0,"",VLOOKUP(TRM!A7000,'TRM - TBM Crosswalk'!$A$2:'TRM - TBM Crosswalk'!$I$1008,4,FALSE))</f>
        <v>Business Capability</v>
      </c>
      <c r="G5948" t="str">
        <f>IF(VLOOKUP(TRM!A7000,'TRM - TBM Crosswalk'!$A$2:'TRM - TBM Crosswalk'!$I$1008,5,FALSE)=0,"",VLOOKUP(TRM!A7000,'TRM - TBM Crosswalk'!$A$2:'TRM - TBM Crosswalk'!$I$1008,5,FALSE))</f>
        <v/>
      </c>
      <c r="H5948" t="str">
        <f>IF(VLOOKUP(TRM!A7000,'TRM - TBM Crosswalk'!$A$2:'TRM - TBM Crosswalk'!$I$1008,6,FALSE)=0,"",VLOOKUP(TRM!A7000,'TRM - TBM Crosswalk'!$A$2:'TRM - TBM Crosswalk'!$I$1008,6,FALSE))</f>
        <v/>
      </c>
      <c r="I5948" t="str">
        <f>IF(VLOOKUP(TRM!A7000,'TRM - TBM Crosswalk'!$A$2:'TRM - TBM Crosswalk'!$I$1008,7,FALSE)=0,"",VLOOKUP(TRM!A7000,'TRM - TBM Crosswalk'!$A$2:'TRM - TBM Crosswalk'!$I$1008,7,FALSE))</f>
        <v/>
      </c>
      <c r="J5948" t="str">
        <f>IF(VLOOKUP(TRM!A7000,'TRM - TBM Crosswalk'!$A$2:'TRM - TBM Crosswalk'!$I$1008,8,FALSE)=0,"",VLOOKUP(TRM!A7000,'TRM - TBM Crosswalk'!$A$2:'TRM - TBM Crosswalk'!$I$1008,8,FALSE))</f>
        <v/>
      </c>
      <c r="K5948" t="str">
        <f>IF(VLOOKUP(TRM!A7000,'TRM - TBM Crosswalk'!$A$2:'TRM - TBM Crosswalk'!$I$1008,9,FALSE)=0,"",VLOOKUP(TRM!A7000,'TRM - TBM Crosswalk'!$A$2:'TRM - TBM Crosswalk'!$I$1008,9,FALSE))</f>
        <v/>
      </c>
    </row>
    <row r="5949" spans="1:11" x14ac:dyDescent="0.45">
      <c r="A5949" t="str">
        <f>TRM!A7048</f>
        <v>B06.302.057</v>
      </c>
      <c r="B5949" t="str">
        <f>TRM!B7048</f>
        <v>Conservation, Marine and Land Management</v>
      </c>
      <c r="C5949" t="str">
        <f>TRM!C7048</f>
        <v>FScruiser 2010.03.18</v>
      </c>
      <c r="D5949">
        <f>TRM!D7048</f>
        <v>0</v>
      </c>
      <c r="E5949" t="str">
        <f>IF(VLOOKUP(TRM!A7048,'TRM - TBM Crosswalk'!$A$2:'TRM - TBM Crosswalk'!$I$1008,3,FALSE)="N/A","TBD","")</f>
        <v/>
      </c>
      <c r="F5949" t="str">
        <f>IF(VLOOKUP(TRM!A7048,'TRM - TBM Crosswalk'!$A$2:'TRM - TBM Crosswalk'!$I$1008,4,FALSE)=0,"",VLOOKUP(TRM!A7048,'TRM - TBM Crosswalk'!$A$2:'TRM - TBM Crosswalk'!$I$1008,4,FALSE))</f>
        <v>Business Capability</v>
      </c>
      <c r="G5949" t="str">
        <f>IF(VLOOKUP(TRM!A7048,'TRM - TBM Crosswalk'!$A$2:'TRM - TBM Crosswalk'!$I$1008,5,FALSE)=0,"",VLOOKUP(TRM!A7048,'TRM - TBM Crosswalk'!$A$2:'TRM - TBM Crosswalk'!$I$1008,5,FALSE))</f>
        <v/>
      </c>
      <c r="H5949" t="str">
        <f>IF(VLOOKUP(TRM!A7048,'TRM - TBM Crosswalk'!$A$2:'TRM - TBM Crosswalk'!$I$1008,6,FALSE)=0,"",VLOOKUP(TRM!A7048,'TRM - TBM Crosswalk'!$A$2:'TRM - TBM Crosswalk'!$I$1008,6,FALSE))</f>
        <v/>
      </c>
      <c r="I5949" t="str">
        <f>IF(VLOOKUP(TRM!A7048,'TRM - TBM Crosswalk'!$A$2:'TRM - TBM Crosswalk'!$I$1008,7,FALSE)=0,"",VLOOKUP(TRM!A7048,'TRM - TBM Crosswalk'!$A$2:'TRM - TBM Crosswalk'!$I$1008,7,FALSE))</f>
        <v/>
      </c>
      <c r="J5949" t="str">
        <f>IF(VLOOKUP(TRM!A7048,'TRM - TBM Crosswalk'!$A$2:'TRM - TBM Crosswalk'!$I$1008,8,FALSE)=0,"",VLOOKUP(TRM!A7048,'TRM - TBM Crosswalk'!$A$2:'TRM - TBM Crosswalk'!$I$1008,8,FALSE))</f>
        <v/>
      </c>
      <c r="K5949" t="str">
        <f>IF(VLOOKUP(TRM!A7048,'TRM - TBM Crosswalk'!$A$2:'TRM - TBM Crosswalk'!$I$1008,9,FALSE)=0,"",VLOOKUP(TRM!A7048,'TRM - TBM Crosswalk'!$A$2:'TRM - TBM Crosswalk'!$I$1008,9,FALSE))</f>
        <v/>
      </c>
    </row>
    <row r="5950" spans="1:11" x14ac:dyDescent="0.45">
      <c r="A5950" t="str">
        <f>TRM!A7049</f>
        <v>B06.302.057</v>
      </c>
      <c r="B5950" t="str">
        <f>TRM!B7049</f>
        <v>Conservation, Marine and Land Management</v>
      </c>
      <c r="C5950" t="str">
        <f>TRM!C7049</f>
        <v>FSCruiser version  for Windows Desktop | 2017.06.09</v>
      </c>
      <c r="D5950">
        <f>TRM!D7049</f>
        <v>0</v>
      </c>
      <c r="E5950" t="str">
        <f>IF(VLOOKUP(TRM!A7049,'TRM - TBM Crosswalk'!$A$2:'TRM - TBM Crosswalk'!$I$1008,3,FALSE)="N/A","TBD","")</f>
        <v/>
      </c>
      <c r="F5950" t="str">
        <f>IF(VLOOKUP(TRM!A7049,'TRM - TBM Crosswalk'!$A$2:'TRM - TBM Crosswalk'!$I$1008,4,FALSE)=0,"",VLOOKUP(TRM!A7049,'TRM - TBM Crosswalk'!$A$2:'TRM - TBM Crosswalk'!$I$1008,4,FALSE))</f>
        <v>Business Capability</v>
      </c>
      <c r="G5950" t="str">
        <f>IF(VLOOKUP(TRM!A7049,'TRM - TBM Crosswalk'!$A$2:'TRM - TBM Crosswalk'!$I$1008,5,FALSE)=0,"",VLOOKUP(TRM!A7049,'TRM - TBM Crosswalk'!$A$2:'TRM - TBM Crosswalk'!$I$1008,5,FALSE))</f>
        <v/>
      </c>
      <c r="H5950" t="str">
        <f>IF(VLOOKUP(TRM!A7049,'TRM - TBM Crosswalk'!$A$2:'TRM - TBM Crosswalk'!$I$1008,6,FALSE)=0,"",VLOOKUP(TRM!A7049,'TRM - TBM Crosswalk'!$A$2:'TRM - TBM Crosswalk'!$I$1008,6,FALSE))</f>
        <v/>
      </c>
      <c r="I5950" t="str">
        <f>IF(VLOOKUP(TRM!A7049,'TRM - TBM Crosswalk'!$A$2:'TRM - TBM Crosswalk'!$I$1008,7,FALSE)=0,"",VLOOKUP(TRM!A7049,'TRM - TBM Crosswalk'!$A$2:'TRM - TBM Crosswalk'!$I$1008,7,FALSE))</f>
        <v/>
      </c>
      <c r="J5950" t="str">
        <f>IF(VLOOKUP(TRM!A7049,'TRM - TBM Crosswalk'!$A$2:'TRM - TBM Crosswalk'!$I$1008,8,FALSE)=0,"",VLOOKUP(TRM!A7049,'TRM - TBM Crosswalk'!$A$2:'TRM - TBM Crosswalk'!$I$1008,8,FALSE))</f>
        <v/>
      </c>
      <c r="K5950" t="str">
        <f>IF(VLOOKUP(TRM!A7049,'TRM - TBM Crosswalk'!$A$2:'TRM - TBM Crosswalk'!$I$1008,9,FALSE)=0,"",VLOOKUP(TRM!A7049,'TRM - TBM Crosswalk'!$A$2:'TRM - TBM Crosswalk'!$I$1008,9,FALSE))</f>
        <v/>
      </c>
    </row>
    <row r="5951" spans="1:11" x14ac:dyDescent="0.45">
      <c r="A5951" t="str">
        <f>TRM!A7050</f>
        <v>B06.302.057</v>
      </c>
      <c r="B5951" t="str">
        <f>TRM!B7050</f>
        <v>Conservation, Marine and Land Management</v>
      </c>
      <c r="C5951" t="str">
        <f>TRM!C7050</f>
        <v>FSCruiser version 20160729 for Windows Desktop | 2016.07.29</v>
      </c>
      <c r="D5951">
        <f>TRM!D7050</f>
        <v>0</v>
      </c>
      <c r="E5951" t="str">
        <f>IF(VLOOKUP(TRM!A7050,'TRM - TBM Crosswalk'!$A$2:'TRM - TBM Crosswalk'!$I$1008,3,FALSE)="N/A","TBD","")</f>
        <v/>
      </c>
      <c r="F5951" t="str">
        <f>IF(VLOOKUP(TRM!A7050,'TRM - TBM Crosswalk'!$A$2:'TRM - TBM Crosswalk'!$I$1008,4,FALSE)=0,"",VLOOKUP(TRM!A7050,'TRM - TBM Crosswalk'!$A$2:'TRM - TBM Crosswalk'!$I$1008,4,FALSE))</f>
        <v>Business Capability</v>
      </c>
      <c r="G5951" t="str">
        <f>IF(VLOOKUP(TRM!A7050,'TRM - TBM Crosswalk'!$A$2:'TRM - TBM Crosswalk'!$I$1008,5,FALSE)=0,"",VLOOKUP(TRM!A7050,'TRM - TBM Crosswalk'!$A$2:'TRM - TBM Crosswalk'!$I$1008,5,FALSE))</f>
        <v/>
      </c>
      <c r="H5951" t="str">
        <f>IF(VLOOKUP(TRM!A7050,'TRM - TBM Crosswalk'!$A$2:'TRM - TBM Crosswalk'!$I$1008,6,FALSE)=0,"",VLOOKUP(TRM!A7050,'TRM - TBM Crosswalk'!$A$2:'TRM - TBM Crosswalk'!$I$1008,6,FALSE))</f>
        <v/>
      </c>
      <c r="I5951" t="str">
        <f>IF(VLOOKUP(TRM!A7050,'TRM - TBM Crosswalk'!$A$2:'TRM - TBM Crosswalk'!$I$1008,7,FALSE)=0,"",VLOOKUP(TRM!A7050,'TRM - TBM Crosswalk'!$A$2:'TRM - TBM Crosswalk'!$I$1008,7,FALSE))</f>
        <v/>
      </c>
      <c r="J5951" t="str">
        <f>IF(VLOOKUP(TRM!A7050,'TRM - TBM Crosswalk'!$A$2:'TRM - TBM Crosswalk'!$I$1008,8,FALSE)=0,"",VLOOKUP(TRM!A7050,'TRM - TBM Crosswalk'!$A$2:'TRM - TBM Crosswalk'!$I$1008,8,FALSE))</f>
        <v/>
      </c>
      <c r="K5951" t="str">
        <f>IF(VLOOKUP(TRM!A7050,'TRM - TBM Crosswalk'!$A$2:'TRM - TBM Crosswalk'!$I$1008,9,FALSE)=0,"",VLOOKUP(TRM!A7050,'TRM - TBM Crosswalk'!$A$2:'TRM - TBM Crosswalk'!$I$1008,9,FALSE))</f>
        <v/>
      </c>
    </row>
    <row r="5952" spans="1:11" x14ac:dyDescent="0.45">
      <c r="A5952" t="str">
        <f>TRM!A7051</f>
        <v>B06.302.057</v>
      </c>
      <c r="B5952" t="str">
        <f>TRM!B7051</f>
        <v>Conservation, Marine and Land Management</v>
      </c>
      <c r="C5952" t="str">
        <f>TRM!C7051</f>
        <v>FSCruiser version 20160909 for Windows Desktop | 2016.09.09</v>
      </c>
      <c r="D5952">
        <f>TRM!D7051</f>
        <v>0</v>
      </c>
      <c r="E5952" t="str">
        <f>IF(VLOOKUP(TRM!A7051,'TRM - TBM Crosswalk'!$A$2:'TRM - TBM Crosswalk'!$I$1008,3,FALSE)="N/A","TBD","")</f>
        <v/>
      </c>
      <c r="F5952" t="str">
        <f>IF(VLOOKUP(TRM!A7051,'TRM - TBM Crosswalk'!$A$2:'TRM - TBM Crosswalk'!$I$1008,4,FALSE)=0,"",VLOOKUP(TRM!A7051,'TRM - TBM Crosswalk'!$A$2:'TRM - TBM Crosswalk'!$I$1008,4,FALSE))</f>
        <v>Business Capability</v>
      </c>
      <c r="G5952" t="str">
        <f>IF(VLOOKUP(TRM!A7051,'TRM - TBM Crosswalk'!$A$2:'TRM - TBM Crosswalk'!$I$1008,5,FALSE)=0,"",VLOOKUP(TRM!A7051,'TRM - TBM Crosswalk'!$A$2:'TRM - TBM Crosswalk'!$I$1008,5,FALSE))</f>
        <v/>
      </c>
      <c r="H5952" t="str">
        <f>IF(VLOOKUP(TRM!A7051,'TRM - TBM Crosswalk'!$A$2:'TRM - TBM Crosswalk'!$I$1008,6,FALSE)=0,"",VLOOKUP(TRM!A7051,'TRM - TBM Crosswalk'!$A$2:'TRM - TBM Crosswalk'!$I$1008,6,FALSE))</f>
        <v/>
      </c>
      <c r="I5952" t="str">
        <f>IF(VLOOKUP(TRM!A7051,'TRM - TBM Crosswalk'!$A$2:'TRM - TBM Crosswalk'!$I$1008,7,FALSE)=0,"",VLOOKUP(TRM!A7051,'TRM - TBM Crosswalk'!$A$2:'TRM - TBM Crosswalk'!$I$1008,7,FALSE))</f>
        <v/>
      </c>
      <c r="J5952" t="str">
        <f>IF(VLOOKUP(TRM!A7051,'TRM - TBM Crosswalk'!$A$2:'TRM - TBM Crosswalk'!$I$1008,8,FALSE)=0,"",VLOOKUP(TRM!A7051,'TRM - TBM Crosswalk'!$A$2:'TRM - TBM Crosswalk'!$I$1008,8,FALSE))</f>
        <v/>
      </c>
      <c r="K5952" t="str">
        <f>IF(VLOOKUP(TRM!A7051,'TRM - TBM Crosswalk'!$A$2:'TRM - TBM Crosswalk'!$I$1008,9,FALSE)=0,"",VLOOKUP(TRM!A7051,'TRM - TBM Crosswalk'!$A$2:'TRM - TBM Crosswalk'!$I$1008,9,FALSE))</f>
        <v/>
      </c>
    </row>
    <row r="5953" spans="1:11" x14ac:dyDescent="0.45">
      <c r="A5953" t="str">
        <f>TRM!A7052</f>
        <v>B06.302.057</v>
      </c>
      <c r="B5953" t="str">
        <f>TRM!B7052</f>
        <v>Conservation, Marine and Land Management</v>
      </c>
      <c r="C5953" t="str">
        <f>TRM!C7052</f>
        <v>FVS Legacy Software version 2020.01.01</v>
      </c>
      <c r="D5953">
        <f>TRM!D7052</f>
        <v>0</v>
      </c>
      <c r="E5953" t="str">
        <f>IF(VLOOKUP(TRM!A7052,'TRM - TBM Crosswalk'!$A$2:'TRM - TBM Crosswalk'!$I$1008,3,FALSE)="N/A","TBD","")</f>
        <v/>
      </c>
      <c r="F5953" t="str">
        <f>IF(VLOOKUP(TRM!A7052,'TRM - TBM Crosswalk'!$A$2:'TRM - TBM Crosswalk'!$I$1008,4,FALSE)=0,"",VLOOKUP(TRM!A7052,'TRM - TBM Crosswalk'!$A$2:'TRM - TBM Crosswalk'!$I$1008,4,FALSE))</f>
        <v>Business Capability</v>
      </c>
      <c r="G5953" t="str">
        <f>IF(VLOOKUP(TRM!A7052,'TRM - TBM Crosswalk'!$A$2:'TRM - TBM Crosswalk'!$I$1008,5,FALSE)=0,"",VLOOKUP(TRM!A7052,'TRM - TBM Crosswalk'!$A$2:'TRM - TBM Crosswalk'!$I$1008,5,FALSE))</f>
        <v/>
      </c>
      <c r="H5953" t="str">
        <f>IF(VLOOKUP(TRM!A7052,'TRM - TBM Crosswalk'!$A$2:'TRM - TBM Crosswalk'!$I$1008,6,FALSE)=0,"",VLOOKUP(TRM!A7052,'TRM - TBM Crosswalk'!$A$2:'TRM - TBM Crosswalk'!$I$1008,6,FALSE))</f>
        <v/>
      </c>
      <c r="I5953" t="str">
        <f>IF(VLOOKUP(TRM!A7052,'TRM - TBM Crosswalk'!$A$2:'TRM - TBM Crosswalk'!$I$1008,7,FALSE)=0,"",VLOOKUP(TRM!A7052,'TRM - TBM Crosswalk'!$A$2:'TRM - TBM Crosswalk'!$I$1008,7,FALSE))</f>
        <v/>
      </c>
      <c r="J5953" t="str">
        <f>IF(VLOOKUP(TRM!A7052,'TRM - TBM Crosswalk'!$A$2:'TRM - TBM Crosswalk'!$I$1008,8,FALSE)=0,"",VLOOKUP(TRM!A7052,'TRM - TBM Crosswalk'!$A$2:'TRM - TBM Crosswalk'!$I$1008,8,FALSE))</f>
        <v/>
      </c>
      <c r="K5953" t="str">
        <f>IF(VLOOKUP(TRM!A7052,'TRM - TBM Crosswalk'!$A$2:'TRM - TBM Crosswalk'!$I$1008,9,FALSE)=0,"",VLOOKUP(TRM!A7052,'TRM - TBM Crosswalk'!$A$2:'TRM - TBM Crosswalk'!$I$1008,9,FALSE))</f>
        <v/>
      </c>
    </row>
    <row r="5954" spans="1:11" x14ac:dyDescent="0.45">
      <c r="A5954" t="str">
        <f>TRM!A7157</f>
        <v>B06.302.058</v>
      </c>
      <c r="B5954" t="str">
        <f>TRM!B7157</f>
        <v>Fire Suppression and management</v>
      </c>
      <c r="C5954" t="str">
        <f>TRM!C7157</f>
        <v>Openfire | 3.9.3</v>
      </c>
      <c r="D5954">
        <f>TRM!D7157</f>
        <v>0</v>
      </c>
      <c r="E5954" t="str">
        <f>IF(VLOOKUP(TRM!A7157,'TRM - TBM Crosswalk'!$A$2:'TRM - TBM Crosswalk'!$I$1008,3,FALSE)="N/A","TBD","")</f>
        <v/>
      </c>
      <c r="F5954" t="str">
        <f>IF(VLOOKUP(TRM!A7157,'TRM - TBM Crosswalk'!$A$2:'TRM - TBM Crosswalk'!$I$1008,4,FALSE)=0,"",VLOOKUP(TRM!A7157,'TRM - TBM Crosswalk'!$A$2:'TRM - TBM Crosswalk'!$I$1008,4,FALSE))</f>
        <v>Business Capability</v>
      </c>
      <c r="G5954" t="str">
        <f>IF(VLOOKUP(TRM!A7157,'TRM - TBM Crosswalk'!$A$2:'TRM - TBM Crosswalk'!$I$1008,5,FALSE)=0,"",VLOOKUP(TRM!A7157,'TRM - TBM Crosswalk'!$A$2:'TRM - TBM Crosswalk'!$I$1008,5,FALSE))</f>
        <v/>
      </c>
      <c r="H5954" t="str">
        <f>IF(VLOOKUP(TRM!A7157,'TRM - TBM Crosswalk'!$A$2:'TRM - TBM Crosswalk'!$I$1008,6,FALSE)=0,"",VLOOKUP(TRM!A7157,'TRM - TBM Crosswalk'!$A$2:'TRM - TBM Crosswalk'!$I$1008,6,FALSE))</f>
        <v/>
      </c>
      <c r="I5954" t="str">
        <f>IF(VLOOKUP(TRM!A7157,'TRM - TBM Crosswalk'!$A$2:'TRM - TBM Crosswalk'!$I$1008,7,FALSE)=0,"",VLOOKUP(TRM!A7157,'TRM - TBM Crosswalk'!$A$2:'TRM - TBM Crosswalk'!$I$1008,7,FALSE))</f>
        <v/>
      </c>
      <c r="J5954" t="str">
        <f>IF(VLOOKUP(TRM!A7157,'TRM - TBM Crosswalk'!$A$2:'TRM - TBM Crosswalk'!$I$1008,8,FALSE)=0,"",VLOOKUP(TRM!A7157,'TRM - TBM Crosswalk'!$A$2:'TRM - TBM Crosswalk'!$I$1008,8,FALSE))</f>
        <v/>
      </c>
      <c r="K5954" t="str">
        <f>IF(VLOOKUP(TRM!A7157,'TRM - TBM Crosswalk'!$A$2:'TRM - TBM Crosswalk'!$I$1008,9,FALSE)=0,"",VLOOKUP(TRM!A7157,'TRM - TBM Crosswalk'!$A$2:'TRM - TBM Crosswalk'!$I$1008,9,FALSE))</f>
        <v/>
      </c>
    </row>
    <row r="5955" spans="1:11" x14ac:dyDescent="0.45">
      <c r="A5955" t="str">
        <f>TRM!A7158</f>
        <v>B06.302.058</v>
      </c>
      <c r="B5955" t="str">
        <f>TRM!B7158</f>
        <v>Fire Suppression and management</v>
      </c>
      <c r="C5955" t="str">
        <f>TRM!C7158</f>
        <v>Paralog | 8.6.4</v>
      </c>
      <c r="D5955">
        <f>TRM!D7158</f>
        <v>0</v>
      </c>
      <c r="E5955" t="str">
        <f>IF(VLOOKUP(TRM!A7158,'TRM - TBM Crosswalk'!$A$2:'TRM - TBM Crosswalk'!$I$1008,3,FALSE)="N/A","TBD","")</f>
        <v/>
      </c>
      <c r="F5955" t="str">
        <f>IF(VLOOKUP(TRM!A7158,'TRM - TBM Crosswalk'!$A$2:'TRM - TBM Crosswalk'!$I$1008,4,FALSE)=0,"",VLOOKUP(TRM!A7158,'TRM - TBM Crosswalk'!$A$2:'TRM - TBM Crosswalk'!$I$1008,4,FALSE))</f>
        <v>Business Capability</v>
      </c>
      <c r="G5955" t="str">
        <f>IF(VLOOKUP(TRM!A7158,'TRM - TBM Crosswalk'!$A$2:'TRM - TBM Crosswalk'!$I$1008,5,FALSE)=0,"",VLOOKUP(TRM!A7158,'TRM - TBM Crosswalk'!$A$2:'TRM - TBM Crosswalk'!$I$1008,5,FALSE))</f>
        <v/>
      </c>
      <c r="H5955" t="str">
        <f>IF(VLOOKUP(TRM!A7158,'TRM - TBM Crosswalk'!$A$2:'TRM - TBM Crosswalk'!$I$1008,6,FALSE)=0,"",VLOOKUP(TRM!A7158,'TRM - TBM Crosswalk'!$A$2:'TRM - TBM Crosswalk'!$I$1008,6,FALSE))</f>
        <v/>
      </c>
      <c r="I5955" t="str">
        <f>IF(VLOOKUP(TRM!A7158,'TRM - TBM Crosswalk'!$A$2:'TRM - TBM Crosswalk'!$I$1008,7,FALSE)=0,"",VLOOKUP(TRM!A7158,'TRM - TBM Crosswalk'!$A$2:'TRM - TBM Crosswalk'!$I$1008,7,FALSE))</f>
        <v/>
      </c>
      <c r="J5955" t="str">
        <f>IF(VLOOKUP(TRM!A7158,'TRM - TBM Crosswalk'!$A$2:'TRM - TBM Crosswalk'!$I$1008,8,FALSE)=0,"",VLOOKUP(TRM!A7158,'TRM - TBM Crosswalk'!$A$2:'TRM - TBM Crosswalk'!$I$1008,8,FALSE))</f>
        <v/>
      </c>
      <c r="K5955" t="str">
        <f>IF(VLOOKUP(TRM!A7158,'TRM - TBM Crosswalk'!$A$2:'TRM - TBM Crosswalk'!$I$1008,9,FALSE)=0,"",VLOOKUP(TRM!A7158,'TRM - TBM Crosswalk'!$A$2:'TRM - TBM Crosswalk'!$I$1008,9,FALSE))</f>
        <v/>
      </c>
    </row>
    <row r="5956" spans="1:11" x14ac:dyDescent="0.45">
      <c r="A5956" t="str">
        <f>TRM!A7159</f>
        <v>B06.302.058</v>
      </c>
      <c r="B5956" t="str">
        <f>TRM!B7159</f>
        <v>Fire Suppression and management</v>
      </c>
      <c r="C5956" t="str">
        <f>TRM!C7159</f>
        <v>ROSS PRACTICE 216</v>
      </c>
      <c r="D5956">
        <f>TRM!D7159</f>
        <v>0</v>
      </c>
      <c r="E5956" t="str">
        <f>IF(VLOOKUP(TRM!A7159,'TRM - TBM Crosswalk'!$A$2:'TRM - TBM Crosswalk'!$I$1008,3,FALSE)="N/A","TBD","")</f>
        <v/>
      </c>
      <c r="F5956" t="str">
        <f>IF(VLOOKUP(TRM!A7159,'TRM - TBM Crosswalk'!$A$2:'TRM - TBM Crosswalk'!$I$1008,4,FALSE)=0,"",VLOOKUP(TRM!A7159,'TRM - TBM Crosswalk'!$A$2:'TRM - TBM Crosswalk'!$I$1008,4,FALSE))</f>
        <v>Business Capability</v>
      </c>
      <c r="G5956" t="str">
        <f>IF(VLOOKUP(TRM!A7159,'TRM - TBM Crosswalk'!$A$2:'TRM - TBM Crosswalk'!$I$1008,5,FALSE)=0,"",VLOOKUP(TRM!A7159,'TRM - TBM Crosswalk'!$A$2:'TRM - TBM Crosswalk'!$I$1008,5,FALSE))</f>
        <v/>
      </c>
      <c r="H5956" t="str">
        <f>IF(VLOOKUP(TRM!A7159,'TRM - TBM Crosswalk'!$A$2:'TRM - TBM Crosswalk'!$I$1008,6,FALSE)=0,"",VLOOKUP(TRM!A7159,'TRM - TBM Crosswalk'!$A$2:'TRM - TBM Crosswalk'!$I$1008,6,FALSE))</f>
        <v/>
      </c>
      <c r="I5956" t="str">
        <f>IF(VLOOKUP(TRM!A7159,'TRM - TBM Crosswalk'!$A$2:'TRM - TBM Crosswalk'!$I$1008,7,FALSE)=0,"",VLOOKUP(TRM!A7159,'TRM - TBM Crosswalk'!$A$2:'TRM - TBM Crosswalk'!$I$1008,7,FALSE))</f>
        <v/>
      </c>
      <c r="J5956" t="str">
        <f>IF(VLOOKUP(TRM!A7159,'TRM - TBM Crosswalk'!$A$2:'TRM - TBM Crosswalk'!$I$1008,8,FALSE)=0,"",VLOOKUP(TRM!A7159,'TRM - TBM Crosswalk'!$A$2:'TRM - TBM Crosswalk'!$I$1008,8,FALSE))</f>
        <v/>
      </c>
      <c r="K5956" t="str">
        <f>IF(VLOOKUP(TRM!A7159,'TRM - TBM Crosswalk'!$A$2:'TRM - TBM Crosswalk'!$I$1008,9,FALSE)=0,"",VLOOKUP(TRM!A7159,'TRM - TBM Crosswalk'!$A$2:'TRM - TBM Crosswalk'!$I$1008,9,FALSE))</f>
        <v/>
      </c>
    </row>
    <row r="5957" spans="1:11" x14ac:dyDescent="0.45">
      <c r="A5957" t="str">
        <f>TRM!A7163</f>
        <v>B06.302.058</v>
      </c>
      <c r="B5957" t="str">
        <f>TRM!B7163</f>
        <v>Fire Suppression and management</v>
      </c>
      <c r="C5957" t="str">
        <f>TRM!C7163</f>
        <v>ROSS TRAINING 3_216</v>
      </c>
      <c r="D5957">
        <f>TRM!D7163</f>
        <v>0</v>
      </c>
      <c r="E5957" t="str">
        <f>IF(VLOOKUP(TRM!A7163,'TRM - TBM Crosswalk'!$A$2:'TRM - TBM Crosswalk'!$I$1008,3,FALSE)="N/A","TBD","")</f>
        <v/>
      </c>
      <c r="F5957" t="str">
        <f>IF(VLOOKUP(TRM!A7163,'TRM - TBM Crosswalk'!$A$2:'TRM - TBM Crosswalk'!$I$1008,4,FALSE)=0,"",VLOOKUP(TRM!A7163,'TRM - TBM Crosswalk'!$A$2:'TRM - TBM Crosswalk'!$I$1008,4,FALSE))</f>
        <v>Business Capability</v>
      </c>
      <c r="G5957" t="str">
        <f>IF(VLOOKUP(TRM!A7163,'TRM - TBM Crosswalk'!$A$2:'TRM - TBM Crosswalk'!$I$1008,5,FALSE)=0,"",VLOOKUP(TRM!A7163,'TRM - TBM Crosswalk'!$A$2:'TRM - TBM Crosswalk'!$I$1008,5,FALSE))</f>
        <v/>
      </c>
      <c r="H5957" t="str">
        <f>IF(VLOOKUP(TRM!A7163,'TRM - TBM Crosswalk'!$A$2:'TRM - TBM Crosswalk'!$I$1008,6,FALSE)=0,"",VLOOKUP(TRM!A7163,'TRM - TBM Crosswalk'!$A$2:'TRM - TBM Crosswalk'!$I$1008,6,FALSE))</f>
        <v/>
      </c>
      <c r="I5957" t="str">
        <f>IF(VLOOKUP(TRM!A7163,'TRM - TBM Crosswalk'!$A$2:'TRM - TBM Crosswalk'!$I$1008,7,FALSE)=0,"",VLOOKUP(TRM!A7163,'TRM - TBM Crosswalk'!$A$2:'TRM - TBM Crosswalk'!$I$1008,7,FALSE))</f>
        <v/>
      </c>
      <c r="J5957" t="str">
        <f>IF(VLOOKUP(TRM!A7163,'TRM - TBM Crosswalk'!$A$2:'TRM - TBM Crosswalk'!$I$1008,8,FALSE)=0,"",VLOOKUP(TRM!A7163,'TRM - TBM Crosswalk'!$A$2:'TRM - TBM Crosswalk'!$I$1008,8,FALSE))</f>
        <v/>
      </c>
      <c r="K5957" t="str">
        <f>IF(VLOOKUP(TRM!A7163,'TRM - TBM Crosswalk'!$A$2:'TRM - TBM Crosswalk'!$I$1008,9,FALSE)=0,"",VLOOKUP(TRM!A7163,'TRM - TBM Crosswalk'!$A$2:'TRM - TBM Crosswalk'!$I$1008,9,FALSE))</f>
        <v/>
      </c>
    </row>
    <row r="5958" spans="1:11" x14ac:dyDescent="0.45">
      <c r="A5958" t="str">
        <f>TRM!A7164</f>
        <v>B06.302.058</v>
      </c>
      <c r="B5958" t="str">
        <f>TRM!B7164</f>
        <v>Fire Suppression and management</v>
      </c>
      <c r="C5958" t="str">
        <f>TRM!C7164</f>
        <v>ROSS TRAINING 4_216</v>
      </c>
      <c r="D5958">
        <f>TRM!D7164</f>
        <v>0</v>
      </c>
      <c r="E5958" t="str">
        <f>IF(VLOOKUP(TRM!A7164,'TRM - TBM Crosswalk'!$A$2:'TRM - TBM Crosswalk'!$I$1008,3,FALSE)="N/A","TBD","")</f>
        <v/>
      </c>
      <c r="F5958" t="str">
        <f>IF(VLOOKUP(TRM!A7164,'TRM - TBM Crosswalk'!$A$2:'TRM - TBM Crosswalk'!$I$1008,4,FALSE)=0,"",VLOOKUP(TRM!A7164,'TRM - TBM Crosswalk'!$A$2:'TRM - TBM Crosswalk'!$I$1008,4,FALSE))</f>
        <v>Business Capability</v>
      </c>
      <c r="G5958" t="str">
        <f>IF(VLOOKUP(TRM!A7164,'TRM - TBM Crosswalk'!$A$2:'TRM - TBM Crosswalk'!$I$1008,5,FALSE)=0,"",VLOOKUP(TRM!A7164,'TRM - TBM Crosswalk'!$A$2:'TRM - TBM Crosswalk'!$I$1008,5,FALSE))</f>
        <v/>
      </c>
      <c r="H5958" t="str">
        <f>IF(VLOOKUP(TRM!A7164,'TRM - TBM Crosswalk'!$A$2:'TRM - TBM Crosswalk'!$I$1008,6,FALSE)=0,"",VLOOKUP(TRM!A7164,'TRM - TBM Crosswalk'!$A$2:'TRM - TBM Crosswalk'!$I$1008,6,FALSE))</f>
        <v/>
      </c>
      <c r="I5958" t="str">
        <f>IF(VLOOKUP(TRM!A7164,'TRM - TBM Crosswalk'!$A$2:'TRM - TBM Crosswalk'!$I$1008,7,FALSE)=0,"",VLOOKUP(TRM!A7164,'TRM - TBM Crosswalk'!$A$2:'TRM - TBM Crosswalk'!$I$1008,7,FALSE))</f>
        <v/>
      </c>
      <c r="J5958" t="str">
        <f>IF(VLOOKUP(TRM!A7164,'TRM - TBM Crosswalk'!$A$2:'TRM - TBM Crosswalk'!$I$1008,8,FALSE)=0,"",VLOOKUP(TRM!A7164,'TRM - TBM Crosswalk'!$A$2:'TRM - TBM Crosswalk'!$I$1008,8,FALSE))</f>
        <v/>
      </c>
      <c r="K5958" t="str">
        <f>IF(VLOOKUP(TRM!A7164,'TRM - TBM Crosswalk'!$A$2:'TRM - TBM Crosswalk'!$I$1008,9,FALSE)=0,"",VLOOKUP(TRM!A7164,'TRM - TBM Crosswalk'!$A$2:'TRM - TBM Crosswalk'!$I$1008,9,FALSE))</f>
        <v/>
      </c>
    </row>
    <row r="5959" spans="1:11" x14ac:dyDescent="0.45">
      <c r="A5959" t="str">
        <f>TRM!A7170</f>
        <v>B06.302.058</v>
      </c>
      <c r="B5959" t="str">
        <f>TRM!B7170</f>
        <v>Fire Suppression and management</v>
      </c>
      <c r="C5959" t="str">
        <f>TRM!C7170</f>
        <v>Wildfire Analyst | 2.9</v>
      </c>
      <c r="D5959">
        <f>TRM!D7170</f>
        <v>0</v>
      </c>
      <c r="E5959" t="str">
        <f>IF(VLOOKUP(TRM!A7170,'TRM - TBM Crosswalk'!$A$2:'TRM - TBM Crosswalk'!$I$1008,3,FALSE)="N/A","TBD","")</f>
        <v/>
      </c>
      <c r="F5959" t="str">
        <f>IF(VLOOKUP(TRM!A7170,'TRM - TBM Crosswalk'!$A$2:'TRM - TBM Crosswalk'!$I$1008,4,FALSE)=0,"",VLOOKUP(TRM!A7170,'TRM - TBM Crosswalk'!$A$2:'TRM - TBM Crosswalk'!$I$1008,4,FALSE))</f>
        <v>Business Capability</v>
      </c>
      <c r="G5959" t="str">
        <f>IF(VLOOKUP(TRM!A7170,'TRM - TBM Crosswalk'!$A$2:'TRM - TBM Crosswalk'!$I$1008,5,FALSE)=0,"",VLOOKUP(TRM!A7170,'TRM - TBM Crosswalk'!$A$2:'TRM - TBM Crosswalk'!$I$1008,5,FALSE))</f>
        <v/>
      </c>
      <c r="H5959" t="str">
        <f>IF(VLOOKUP(TRM!A7170,'TRM - TBM Crosswalk'!$A$2:'TRM - TBM Crosswalk'!$I$1008,6,FALSE)=0,"",VLOOKUP(TRM!A7170,'TRM - TBM Crosswalk'!$A$2:'TRM - TBM Crosswalk'!$I$1008,6,FALSE))</f>
        <v/>
      </c>
      <c r="I5959" t="str">
        <f>IF(VLOOKUP(TRM!A7170,'TRM - TBM Crosswalk'!$A$2:'TRM - TBM Crosswalk'!$I$1008,7,FALSE)=0,"",VLOOKUP(TRM!A7170,'TRM - TBM Crosswalk'!$A$2:'TRM - TBM Crosswalk'!$I$1008,7,FALSE))</f>
        <v/>
      </c>
      <c r="J5959" t="str">
        <f>IF(VLOOKUP(TRM!A7170,'TRM - TBM Crosswalk'!$A$2:'TRM - TBM Crosswalk'!$I$1008,8,FALSE)=0,"",VLOOKUP(TRM!A7170,'TRM - TBM Crosswalk'!$A$2:'TRM - TBM Crosswalk'!$I$1008,8,FALSE))</f>
        <v/>
      </c>
      <c r="K5959" t="str">
        <f>IF(VLOOKUP(TRM!A7170,'TRM - TBM Crosswalk'!$A$2:'TRM - TBM Crosswalk'!$I$1008,9,FALSE)=0,"",VLOOKUP(TRM!A7170,'TRM - TBM Crosswalk'!$A$2:'TRM - TBM Crosswalk'!$I$1008,9,FALSE))</f>
        <v/>
      </c>
    </row>
    <row r="5960" spans="1:11" x14ac:dyDescent="0.45">
      <c r="A5960" t="str">
        <f>TRM!A7171</f>
        <v>B06.306</v>
      </c>
      <c r="B5960" t="str">
        <f>TRM!B7171</f>
        <v>Other Natural Resources</v>
      </c>
      <c r="C5960" t="str">
        <f>TRM!C7171</f>
        <v>NRM Client | 7.0.3</v>
      </c>
      <c r="D5960">
        <f>TRM!D7171</f>
        <v>0</v>
      </c>
      <c r="E5960" t="str">
        <f>IF(VLOOKUP(TRM!A7171,'TRM - TBM Crosswalk'!$A$2:'TRM - TBM Crosswalk'!$I$1008,3,FALSE)="N/A","TBD","")</f>
        <v/>
      </c>
      <c r="F5960" t="str">
        <f>IF(VLOOKUP(TRM!A7171,'TRM - TBM Crosswalk'!$A$2:'TRM - TBM Crosswalk'!$I$1008,4,FALSE)=0,"",VLOOKUP(TRM!A7171,'TRM - TBM Crosswalk'!$A$2:'TRM - TBM Crosswalk'!$I$1008,4,FALSE))</f>
        <v>Business Capability</v>
      </c>
      <c r="G5960" t="str">
        <f>IF(VLOOKUP(TRM!A7171,'TRM - TBM Crosswalk'!$A$2:'TRM - TBM Crosswalk'!$I$1008,5,FALSE)=0,"",VLOOKUP(TRM!A7171,'TRM - TBM Crosswalk'!$A$2:'TRM - TBM Crosswalk'!$I$1008,5,FALSE))</f>
        <v/>
      </c>
      <c r="H5960" t="str">
        <f>IF(VLOOKUP(TRM!A7171,'TRM - TBM Crosswalk'!$A$2:'TRM - TBM Crosswalk'!$I$1008,6,FALSE)=0,"",VLOOKUP(TRM!A7171,'TRM - TBM Crosswalk'!$A$2:'TRM - TBM Crosswalk'!$I$1008,6,FALSE))</f>
        <v/>
      </c>
      <c r="I5960" t="str">
        <f>IF(VLOOKUP(TRM!A7171,'TRM - TBM Crosswalk'!$A$2:'TRM - TBM Crosswalk'!$I$1008,7,FALSE)=0,"",VLOOKUP(TRM!A7171,'TRM - TBM Crosswalk'!$A$2:'TRM - TBM Crosswalk'!$I$1008,7,FALSE))</f>
        <v/>
      </c>
      <c r="J5960" t="str">
        <f>IF(VLOOKUP(TRM!A7171,'TRM - TBM Crosswalk'!$A$2:'TRM - TBM Crosswalk'!$I$1008,8,FALSE)=0,"",VLOOKUP(TRM!A7171,'TRM - TBM Crosswalk'!$A$2:'TRM - TBM Crosswalk'!$I$1008,8,FALSE))</f>
        <v/>
      </c>
      <c r="K5960" t="str">
        <f>IF(VLOOKUP(TRM!A7171,'TRM - TBM Crosswalk'!$A$2:'TRM - TBM Crosswalk'!$I$1008,9,FALSE)=0,"",VLOOKUP(TRM!A7171,'TRM - TBM Crosswalk'!$A$2:'TRM - TBM Crosswalk'!$I$1008,9,FALSE))</f>
        <v/>
      </c>
    </row>
    <row r="5961" spans="1:11" x14ac:dyDescent="0.45">
      <c r="A5961" t="str">
        <f>TRM!A7544</f>
        <v>B10.813.263</v>
      </c>
      <c r="B5961" t="str">
        <f>TRM!B7544</f>
        <v>System and Network Monitoring</v>
      </c>
      <c r="C5961" t="str">
        <f>TRM!C7544</f>
        <v>IHS Network License Server | 9.1.0</v>
      </c>
      <c r="D5961">
        <f>TRM!D7544</f>
        <v>0</v>
      </c>
      <c r="E5961" t="str">
        <f>IF(VLOOKUP(TRM!A7544,'TRM - TBM Crosswalk'!$A$2:'TRM - TBM Crosswalk'!$I$1008,3,FALSE)="N/A","TBD","")</f>
        <v/>
      </c>
      <c r="F5961" t="str">
        <f>IF(VLOOKUP(TRM!A7544,'TRM - TBM Crosswalk'!$A$2:'TRM - TBM Crosswalk'!$I$1008,4,FALSE)=0,"",VLOOKUP(TRM!A7544,'TRM - TBM Crosswalk'!$A$2:'TRM - TBM Crosswalk'!$I$1008,4,FALSE))</f>
        <v/>
      </c>
      <c r="G5961" t="str">
        <f>IF(VLOOKUP(TRM!A7544,'TRM - TBM Crosswalk'!$A$2:'TRM - TBM Crosswalk'!$I$1008,5,FALSE)=0,"",VLOOKUP(TRM!A7544,'TRM - TBM Crosswalk'!$A$2:'TRM - TBM Crosswalk'!$I$1008,5,FALSE))</f>
        <v/>
      </c>
      <c r="H5961" t="str">
        <f>IF(VLOOKUP(TRM!A7544,'TRM - TBM Crosswalk'!$A$2:'TRM - TBM Crosswalk'!$I$1008,6,FALSE)=0,"",VLOOKUP(TRM!A7544,'TRM - TBM Crosswalk'!$A$2:'TRM - TBM Crosswalk'!$I$1008,6,FALSE))</f>
        <v/>
      </c>
      <c r="I5961" t="str">
        <f>IF(VLOOKUP(TRM!A7544,'TRM - TBM Crosswalk'!$A$2:'TRM - TBM Crosswalk'!$I$1008,7,FALSE)=0,"",VLOOKUP(TRM!A7544,'TRM - TBM Crosswalk'!$A$2:'TRM - TBM Crosswalk'!$I$1008,7,FALSE))</f>
        <v>Delivery Services</v>
      </c>
      <c r="J5961" t="str">
        <f>IF(VLOOKUP(TRM!A7544,'TRM - TBM Crosswalk'!$A$2:'TRM - TBM Crosswalk'!$I$1008,8,FALSE)=0,"",VLOOKUP(TRM!A7544,'TRM - TBM Crosswalk'!$A$2:'TRM - TBM Crosswalk'!$I$1008,8,FALSE))</f>
        <v>Operations</v>
      </c>
      <c r="K5961" t="str">
        <f>IF(VLOOKUP(TRM!A7544,'TRM - TBM Crosswalk'!$A$2:'TRM - TBM Crosswalk'!$I$1008,9,FALSE)=0,"",VLOOKUP(TRM!A7544,'TRM - TBM Crosswalk'!$A$2:'TRM - TBM Crosswalk'!$I$1008,9,FALSE))</f>
        <v>Event Management</v>
      </c>
    </row>
    <row r="5962" spans="1:11" x14ac:dyDescent="0.45">
      <c r="A5962" t="str">
        <f>TRM!A7739</f>
        <v>B10.813.314</v>
      </c>
      <c r="B5962" t="str">
        <f>TRM!B7739</f>
        <v>Assistive Technology Services</v>
      </c>
      <c r="C5962" t="str">
        <f>TRM!C7739</f>
        <v>Freedom Scientific JAWS 2019 | 2019.1812.49.400</v>
      </c>
      <c r="D5962">
        <f>TRM!D7739</f>
        <v>0</v>
      </c>
      <c r="E5962" t="str">
        <f>IF(VLOOKUP(TRM!A7739,'TRM - TBM Crosswalk'!$A$2:'TRM - TBM Crosswalk'!$I$1008,3,FALSE)="N/A","TBD","")</f>
        <v>TBD</v>
      </c>
      <c r="F5962" t="str">
        <f>IF(VLOOKUP(TRM!A7739,'TRM - TBM Crosswalk'!$A$2:'TRM - TBM Crosswalk'!$I$1008,4,FALSE)=0,"",VLOOKUP(TRM!A7739,'TRM - TBM Crosswalk'!$A$2:'TRM - TBM Crosswalk'!$I$1008,4,FALSE))</f>
        <v/>
      </c>
      <c r="G5962" t="str">
        <f>IF(VLOOKUP(TRM!A7739,'TRM - TBM Crosswalk'!$A$2:'TRM - TBM Crosswalk'!$I$1008,5,FALSE)=0,"",VLOOKUP(TRM!A7739,'TRM - TBM Crosswalk'!$A$2:'TRM - TBM Crosswalk'!$I$1008,5,FALSE))</f>
        <v/>
      </c>
      <c r="H5962" t="str">
        <f>IF(VLOOKUP(TRM!A7739,'TRM - TBM Crosswalk'!$A$2:'TRM - TBM Crosswalk'!$I$1008,6,FALSE)=0,"",VLOOKUP(TRM!A7739,'TRM - TBM Crosswalk'!$A$2:'TRM - TBM Crosswalk'!$I$1008,6,FALSE))</f>
        <v/>
      </c>
      <c r="I5962" t="str">
        <f>IF(VLOOKUP(TRM!A7739,'TRM - TBM Crosswalk'!$A$2:'TRM - TBM Crosswalk'!$I$1008,7,FALSE)=0,"",VLOOKUP(TRM!A7739,'TRM - TBM Crosswalk'!$A$2:'TRM - TBM Crosswalk'!$I$1008,7,FALSE))</f>
        <v/>
      </c>
      <c r="J5962" t="str">
        <f>IF(VLOOKUP(TRM!A7739,'TRM - TBM Crosswalk'!$A$2:'TRM - TBM Crosswalk'!$I$1008,8,FALSE)=0,"",VLOOKUP(TRM!A7739,'TRM - TBM Crosswalk'!$A$2:'TRM - TBM Crosswalk'!$I$1008,8,FALSE))</f>
        <v/>
      </c>
      <c r="K5962" t="str">
        <f>IF(VLOOKUP(TRM!A7739,'TRM - TBM Crosswalk'!$A$2:'TRM - TBM Crosswalk'!$I$1008,9,FALSE)=0,"",VLOOKUP(TRM!A7739,'TRM - TBM Crosswalk'!$A$2:'TRM - TBM Crosswalk'!$I$1008,9,FALSE))</f>
        <v/>
      </c>
    </row>
    <row r="5963" spans="1:11" x14ac:dyDescent="0.45">
      <c r="A5963" t="str">
        <f>TRM!A7806</f>
        <v>B10.813.314</v>
      </c>
      <c r="B5963" t="str">
        <f>TRM!B7806</f>
        <v>Assistive Technology Services</v>
      </c>
      <c r="C5963" t="str">
        <f>TRM!C7806</f>
        <v>Vocalizer Expressive 2.2 Laura Compact | 2.2.206</v>
      </c>
      <c r="D5963">
        <f>TRM!D7806</f>
        <v>0</v>
      </c>
      <c r="E5963" t="str">
        <f>IF(VLOOKUP(TRM!A7806,'TRM - TBM Crosswalk'!$A$2:'TRM - TBM Crosswalk'!$I$1008,3,FALSE)="N/A","TBD","")</f>
        <v>TBD</v>
      </c>
      <c r="F5963" t="str">
        <f>IF(VLOOKUP(TRM!A7806,'TRM - TBM Crosswalk'!$A$2:'TRM - TBM Crosswalk'!$I$1008,4,FALSE)=0,"",VLOOKUP(TRM!A7806,'TRM - TBM Crosswalk'!$A$2:'TRM - TBM Crosswalk'!$I$1008,4,FALSE))</f>
        <v/>
      </c>
      <c r="G5963" t="str">
        <f>IF(VLOOKUP(TRM!A7806,'TRM - TBM Crosswalk'!$A$2:'TRM - TBM Crosswalk'!$I$1008,5,FALSE)=0,"",VLOOKUP(TRM!A7806,'TRM - TBM Crosswalk'!$A$2:'TRM - TBM Crosswalk'!$I$1008,5,FALSE))</f>
        <v/>
      </c>
      <c r="H5963" t="str">
        <f>IF(VLOOKUP(TRM!A7806,'TRM - TBM Crosswalk'!$A$2:'TRM - TBM Crosswalk'!$I$1008,6,FALSE)=0,"",VLOOKUP(TRM!A7806,'TRM - TBM Crosswalk'!$A$2:'TRM - TBM Crosswalk'!$I$1008,6,FALSE))</f>
        <v/>
      </c>
      <c r="I5963" t="str">
        <f>IF(VLOOKUP(TRM!A7806,'TRM - TBM Crosswalk'!$A$2:'TRM - TBM Crosswalk'!$I$1008,7,FALSE)=0,"",VLOOKUP(TRM!A7806,'TRM - TBM Crosswalk'!$A$2:'TRM - TBM Crosswalk'!$I$1008,7,FALSE))</f>
        <v/>
      </c>
      <c r="J5963" t="str">
        <f>IF(VLOOKUP(TRM!A7806,'TRM - TBM Crosswalk'!$A$2:'TRM - TBM Crosswalk'!$I$1008,8,FALSE)=0,"",VLOOKUP(TRM!A7806,'TRM - TBM Crosswalk'!$A$2:'TRM - TBM Crosswalk'!$I$1008,8,FALSE))</f>
        <v/>
      </c>
      <c r="K5963" t="str">
        <f>IF(VLOOKUP(TRM!A7806,'TRM - TBM Crosswalk'!$A$2:'TRM - TBM Crosswalk'!$I$1008,9,FALSE)=0,"",VLOOKUP(TRM!A7806,'TRM - TBM Crosswalk'!$A$2:'TRM - TBM Crosswalk'!$I$1008,9,FALSE))</f>
        <v/>
      </c>
    </row>
    <row r="5964" spans="1:11" x14ac:dyDescent="0.45">
      <c r="A5964" t="str">
        <f>TRM!A7807</f>
        <v>B10.813.314</v>
      </c>
      <c r="B5964" t="str">
        <f>TRM!B7807</f>
        <v>Assistive Technology Services</v>
      </c>
      <c r="C5964" t="str">
        <f>TRM!C7807</f>
        <v>Vocalizer Expressive 2.2 Malcolm Compact | 2.2.206</v>
      </c>
      <c r="D5964">
        <f>TRM!D7807</f>
        <v>0</v>
      </c>
      <c r="E5964" t="str">
        <f>IF(VLOOKUP(TRM!A7807,'TRM - TBM Crosswalk'!$A$2:'TRM - TBM Crosswalk'!$I$1008,3,FALSE)="N/A","TBD","")</f>
        <v>TBD</v>
      </c>
      <c r="F5964" t="str">
        <f>IF(VLOOKUP(TRM!A7807,'TRM - TBM Crosswalk'!$A$2:'TRM - TBM Crosswalk'!$I$1008,4,FALSE)=0,"",VLOOKUP(TRM!A7807,'TRM - TBM Crosswalk'!$A$2:'TRM - TBM Crosswalk'!$I$1008,4,FALSE))</f>
        <v/>
      </c>
      <c r="G5964" t="str">
        <f>IF(VLOOKUP(TRM!A7807,'TRM - TBM Crosswalk'!$A$2:'TRM - TBM Crosswalk'!$I$1008,5,FALSE)=0,"",VLOOKUP(TRM!A7807,'TRM - TBM Crosswalk'!$A$2:'TRM - TBM Crosswalk'!$I$1008,5,FALSE))</f>
        <v/>
      </c>
      <c r="H5964" t="str">
        <f>IF(VLOOKUP(TRM!A7807,'TRM - TBM Crosswalk'!$A$2:'TRM - TBM Crosswalk'!$I$1008,6,FALSE)=0,"",VLOOKUP(TRM!A7807,'TRM - TBM Crosswalk'!$A$2:'TRM - TBM Crosswalk'!$I$1008,6,FALSE))</f>
        <v/>
      </c>
      <c r="I5964" t="str">
        <f>IF(VLOOKUP(TRM!A7807,'TRM - TBM Crosswalk'!$A$2:'TRM - TBM Crosswalk'!$I$1008,7,FALSE)=0,"",VLOOKUP(TRM!A7807,'TRM - TBM Crosswalk'!$A$2:'TRM - TBM Crosswalk'!$I$1008,7,FALSE))</f>
        <v/>
      </c>
      <c r="J5964" t="str">
        <f>IF(VLOOKUP(TRM!A7807,'TRM - TBM Crosswalk'!$A$2:'TRM - TBM Crosswalk'!$I$1008,8,FALSE)=0,"",VLOOKUP(TRM!A7807,'TRM - TBM Crosswalk'!$A$2:'TRM - TBM Crosswalk'!$I$1008,8,FALSE))</f>
        <v/>
      </c>
      <c r="K5964" t="str">
        <f>IF(VLOOKUP(TRM!A7807,'TRM - TBM Crosswalk'!$A$2:'TRM - TBM Crosswalk'!$I$1008,9,FALSE)=0,"",VLOOKUP(TRM!A7807,'TRM - TBM Crosswalk'!$A$2:'TRM - TBM Crosswalk'!$I$1008,9,FALSE))</f>
        <v/>
      </c>
    </row>
    <row r="5965" spans="1:11" x14ac:dyDescent="0.45">
      <c r="A5965" t="str">
        <f>TRM!A7821</f>
        <v>B10.813.341</v>
      </c>
      <c r="B5965" t="str">
        <f>TRM!B7821</f>
        <v>Web Infrastructure</v>
      </c>
      <c r="C5965" t="str">
        <f>TRM!C7821</f>
        <v>Proof.app</v>
      </c>
      <c r="D5965">
        <f>TRM!D7821</f>
        <v>0</v>
      </c>
      <c r="E5965" t="str">
        <f>IF(VLOOKUP(TRM!A7821,'TRM - TBM Crosswalk'!$A$2:'TRM - TBM Crosswalk'!$I$1008,3,FALSE)="N/A","TBD","")</f>
        <v/>
      </c>
      <c r="F5965" t="str">
        <f>IF(VLOOKUP(TRM!A7821,'TRM - TBM Crosswalk'!$A$2:'TRM - TBM Crosswalk'!$I$1008,4,FALSE)=0,"",VLOOKUP(TRM!A7821,'TRM - TBM Crosswalk'!$A$2:'TRM - TBM Crosswalk'!$I$1008,4,FALSE))</f>
        <v/>
      </c>
      <c r="G5965" t="str">
        <f>IF(VLOOKUP(TRM!A7821,'TRM - TBM Crosswalk'!$A$2:'TRM - TBM Crosswalk'!$I$1008,5,FALSE)=0,"",VLOOKUP(TRM!A7821,'TRM - TBM Crosswalk'!$A$2:'TRM - TBM Crosswalk'!$I$1008,5,FALSE))</f>
        <v/>
      </c>
      <c r="H5965" t="str">
        <f>IF(VLOOKUP(TRM!A7821,'TRM - TBM Crosswalk'!$A$2:'TRM - TBM Crosswalk'!$I$1008,6,FALSE)=0,"",VLOOKUP(TRM!A7821,'TRM - TBM Crosswalk'!$A$2:'TRM - TBM Crosswalk'!$I$1008,6,FALSE))</f>
        <v/>
      </c>
      <c r="I5965" t="str">
        <f>IF(VLOOKUP(TRM!A7821,'TRM - TBM Crosswalk'!$A$2:'TRM - TBM Crosswalk'!$I$1008,7,FALSE)=0,"",VLOOKUP(TRM!A7821,'TRM - TBM Crosswalk'!$A$2:'TRM - TBM Crosswalk'!$I$1008,7,FALSE))</f>
        <v>Infrastructure Services</v>
      </c>
      <c r="J5965" t="str">
        <f>IF(VLOOKUP(TRM!A7821,'TRM - TBM Crosswalk'!$A$2:'TRM - TBM Crosswalk'!$I$1008,8,FALSE)=0,"",VLOOKUP(TRM!A7821,'TRM - TBM Crosswalk'!$A$2:'TRM - TBM Crosswalk'!$I$1008,8,FALSE))</f>
        <v>Network</v>
      </c>
      <c r="K5965" t="str">
        <f>IF(VLOOKUP(TRM!A7821,'TRM - TBM Crosswalk'!$A$2:'TRM - TBM Crosswalk'!$I$1008,9,FALSE)=0,"",VLOOKUP(TRM!A7821,'TRM - TBM Crosswalk'!$A$2:'TRM - TBM Crosswalk'!$I$1008,9,FALSE))</f>
        <v>Internet Connectivity</v>
      </c>
    </row>
    <row r="5966" spans="1:11" x14ac:dyDescent="0.45">
      <c r="A5966" t="str">
        <f>TRM!A9237</f>
        <v>I01.004.401</v>
      </c>
      <c r="B5966" t="str">
        <f>TRM!B9237</f>
        <v>Human-Computer Interface</v>
      </c>
      <c r="C5966" t="str">
        <f>TRM!C9237</f>
        <v>DisplayLink Graphics | 7.9.1625.0</v>
      </c>
      <c r="D5966">
        <f>TRM!D9237</f>
        <v>0</v>
      </c>
      <c r="E5966" t="str">
        <f>IF(VLOOKUP(TRM!A9237,'TRM - TBM Crosswalk'!$A$2:'TRM - TBM Crosswalk'!$I$1008,3,FALSE)="N/A","TBD","")</f>
        <v/>
      </c>
      <c r="F5966" t="str">
        <f>IF(VLOOKUP(TRM!A9237,'TRM - TBM Crosswalk'!$A$2:'TRM - TBM Crosswalk'!$I$1008,4,FALSE)=0,"",VLOOKUP(TRM!A9237,'TRM - TBM Crosswalk'!$A$2:'TRM - TBM Crosswalk'!$I$1008,4,FALSE))</f>
        <v/>
      </c>
      <c r="G5966" t="str">
        <f>IF(VLOOKUP(TRM!A9237,'TRM - TBM Crosswalk'!$A$2:'TRM - TBM Crosswalk'!$I$1008,5,FALSE)=0,"",VLOOKUP(TRM!A9237,'TRM - TBM Crosswalk'!$A$2:'TRM - TBM Crosswalk'!$I$1008,5,FALSE))</f>
        <v>End User</v>
      </c>
      <c r="H5966" t="str">
        <f>IF(VLOOKUP(TRM!A9237,'TRM - TBM Crosswalk'!$A$2:'TRM - TBM Crosswalk'!$I$1008,6,FALSE)=0,"",VLOOKUP(TRM!A9237,'TRM - TBM Crosswalk'!$A$2:'TRM - TBM Crosswalk'!$I$1008,6,FALSE))</f>
        <v>Workspace</v>
      </c>
      <c r="I5966" t="str">
        <f>IF(VLOOKUP(TRM!A9237,'TRM - TBM Crosswalk'!$A$2:'TRM - TBM Crosswalk'!$I$1008,7,FALSE)=0,"",VLOOKUP(TRM!A9237,'TRM - TBM Crosswalk'!$A$2:'TRM - TBM Crosswalk'!$I$1008,7,FALSE))</f>
        <v/>
      </c>
      <c r="J5966" t="str">
        <f>IF(VLOOKUP(TRM!A9237,'TRM - TBM Crosswalk'!$A$2:'TRM - TBM Crosswalk'!$I$1008,8,FALSE)=0,"",VLOOKUP(TRM!A9237,'TRM - TBM Crosswalk'!$A$2:'TRM - TBM Crosswalk'!$I$1008,8,FALSE))</f>
        <v/>
      </c>
      <c r="K5966" t="str">
        <f>IF(VLOOKUP(TRM!A9237,'TRM - TBM Crosswalk'!$A$2:'TRM - TBM Crosswalk'!$I$1008,9,FALSE)=0,"",VLOOKUP(TRM!A9237,'TRM - TBM Crosswalk'!$A$2:'TRM - TBM Crosswalk'!$I$1008,9,FALSE))</f>
        <v/>
      </c>
    </row>
    <row r="5967" spans="1:11" x14ac:dyDescent="0.45">
      <c r="A5967" t="str">
        <f>TRM!A9238</f>
        <v>I01.004.401</v>
      </c>
      <c r="B5967" t="str">
        <f>TRM!B9238</f>
        <v>Human-Computer Interface</v>
      </c>
      <c r="C5967" t="str">
        <f>TRM!C9238</f>
        <v>DisplayLink Graphics Driver | 8.0.778.0</v>
      </c>
      <c r="D5967">
        <f>TRM!D9238</f>
        <v>0</v>
      </c>
      <c r="E5967" t="str">
        <f>IF(VLOOKUP(TRM!A9238,'TRM - TBM Crosswalk'!$A$2:'TRM - TBM Crosswalk'!$I$1008,3,FALSE)="N/A","TBD","")</f>
        <v/>
      </c>
      <c r="F5967" t="str">
        <f>IF(VLOOKUP(TRM!A9238,'TRM - TBM Crosswalk'!$A$2:'TRM - TBM Crosswalk'!$I$1008,4,FALSE)=0,"",VLOOKUP(TRM!A9238,'TRM - TBM Crosswalk'!$A$2:'TRM - TBM Crosswalk'!$I$1008,4,FALSE))</f>
        <v/>
      </c>
      <c r="G5967" t="str">
        <f>IF(VLOOKUP(TRM!A9238,'TRM - TBM Crosswalk'!$A$2:'TRM - TBM Crosswalk'!$I$1008,5,FALSE)=0,"",VLOOKUP(TRM!A9238,'TRM - TBM Crosswalk'!$A$2:'TRM - TBM Crosswalk'!$I$1008,5,FALSE))</f>
        <v>End User</v>
      </c>
      <c r="H5967" t="str">
        <f>IF(VLOOKUP(TRM!A9238,'TRM - TBM Crosswalk'!$A$2:'TRM - TBM Crosswalk'!$I$1008,6,FALSE)=0,"",VLOOKUP(TRM!A9238,'TRM - TBM Crosswalk'!$A$2:'TRM - TBM Crosswalk'!$I$1008,6,FALSE))</f>
        <v>Workspace</v>
      </c>
      <c r="I5967" t="str">
        <f>IF(VLOOKUP(TRM!A9238,'TRM - TBM Crosswalk'!$A$2:'TRM - TBM Crosswalk'!$I$1008,7,FALSE)=0,"",VLOOKUP(TRM!A9238,'TRM - TBM Crosswalk'!$A$2:'TRM - TBM Crosswalk'!$I$1008,7,FALSE))</f>
        <v/>
      </c>
      <c r="J5967" t="str">
        <f>IF(VLOOKUP(TRM!A9238,'TRM - TBM Crosswalk'!$A$2:'TRM - TBM Crosswalk'!$I$1008,8,FALSE)=0,"",VLOOKUP(TRM!A9238,'TRM - TBM Crosswalk'!$A$2:'TRM - TBM Crosswalk'!$I$1008,8,FALSE))</f>
        <v/>
      </c>
      <c r="K5967" t="str">
        <f>IF(VLOOKUP(TRM!A9238,'TRM - TBM Crosswalk'!$A$2:'TRM - TBM Crosswalk'!$I$1008,9,FALSE)=0,"",VLOOKUP(TRM!A9238,'TRM - TBM Crosswalk'!$A$2:'TRM - TBM Crosswalk'!$I$1008,9,FALSE))</f>
        <v/>
      </c>
    </row>
    <row r="5968" spans="1:11" x14ac:dyDescent="0.45">
      <c r="A5968" t="str">
        <f>TRM!A9239</f>
        <v>I01.004.401</v>
      </c>
      <c r="B5968" t="str">
        <f>TRM!B9239</f>
        <v>Human-Computer Interface</v>
      </c>
      <c r="C5968" t="str">
        <f>TRM!C9239</f>
        <v>DisplayLink Graphics Driver | 8.2.1956.0</v>
      </c>
      <c r="D5968">
        <f>TRM!D9239</f>
        <v>0</v>
      </c>
      <c r="E5968" t="str">
        <f>IF(VLOOKUP(TRM!A9239,'TRM - TBM Crosswalk'!$A$2:'TRM - TBM Crosswalk'!$I$1008,3,FALSE)="N/A","TBD","")</f>
        <v/>
      </c>
      <c r="F5968" t="str">
        <f>IF(VLOOKUP(TRM!A9239,'TRM - TBM Crosswalk'!$A$2:'TRM - TBM Crosswalk'!$I$1008,4,FALSE)=0,"",VLOOKUP(TRM!A9239,'TRM - TBM Crosswalk'!$A$2:'TRM - TBM Crosswalk'!$I$1008,4,FALSE))</f>
        <v/>
      </c>
      <c r="G5968" t="str">
        <f>IF(VLOOKUP(TRM!A9239,'TRM - TBM Crosswalk'!$A$2:'TRM - TBM Crosswalk'!$I$1008,5,FALSE)=0,"",VLOOKUP(TRM!A9239,'TRM - TBM Crosswalk'!$A$2:'TRM - TBM Crosswalk'!$I$1008,5,FALSE))</f>
        <v>End User</v>
      </c>
      <c r="H5968" t="str">
        <f>IF(VLOOKUP(TRM!A9239,'TRM - TBM Crosswalk'!$A$2:'TRM - TBM Crosswalk'!$I$1008,6,FALSE)=0,"",VLOOKUP(TRM!A9239,'TRM - TBM Crosswalk'!$A$2:'TRM - TBM Crosswalk'!$I$1008,6,FALSE))</f>
        <v>Workspace</v>
      </c>
      <c r="I5968" t="str">
        <f>IF(VLOOKUP(TRM!A9239,'TRM - TBM Crosswalk'!$A$2:'TRM - TBM Crosswalk'!$I$1008,7,FALSE)=0,"",VLOOKUP(TRM!A9239,'TRM - TBM Crosswalk'!$A$2:'TRM - TBM Crosswalk'!$I$1008,7,FALSE))</f>
        <v/>
      </c>
      <c r="J5968" t="str">
        <f>IF(VLOOKUP(TRM!A9239,'TRM - TBM Crosswalk'!$A$2:'TRM - TBM Crosswalk'!$I$1008,8,FALSE)=0,"",VLOOKUP(TRM!A9239,'TRM - TBM Crosswalk'!$A$2:'TRM - TBM Crosswalk'!$I$1008,8,FALSE))</f>
        <v/>
      </c>
      <c r="K5968" t="str">
        <f>IF(VLOOKUP(TRM!A9239,'TRM - TBM Crosswalk'!$A$2:'TRM - TBM Crosswalk'!$I$1008,9,FALSE)=0,"",VLOOKUP(TRM!A9239,'TRM - TBM Crosswalk'!$A$2:'TRM - TBM Crosswalk'!$I$1008,9,FALSE))</f>
        <v/>
      </c>
    </row>
    <row r="5969" spans="1:11" x14ac:dyDescent="0.45">
      <c r="A5969" t="str">
        <f>TRM!A9240</f>
        <v>I01.004.401</v>
      </c>
      <c r="B5969" t="str">
        <f>TRM!B9240</f>
        <v>Human-Computer Interface</v>
      </c>
      <c r="C5969" t="str">
        <f>TRM!C9240</f>
        <v>DisplayLink Graphics Driver | 8.2.2152.0</v>
      </c>
      <c r="D5969">
        <f>TRM!D9240</f>
        <v>0</v>
      </c>
      <c r="E5969" t="str">
        <f>IF(VLOOKUP(TRM!A9240,'TRM - TBM Crosswalk'!$A$2:'TRM - TBM Crosswalk'!$I$1008,3,FALSE)="N/A","TBD","")</f>
        <v/>
      </c>
      <c r="F5969" t="str">
        <f>IF(VLOOKUP(TRM!A9240,'TRM - TBM Crosswalk'!$A$2:'TRM - TBM Crosswalk'!$I$1008,4,FALSE)=0,"",VLOOKUP(TRM!A9240,'TRM - TBM Crosswalk'!$A$2:'TRM - TBM Crosswalk'!$I$1008,4,FALSE))</f>
        <v/>
      </c>
      <c r="G5969" t="str">
        <f>IF(VLOOKUP(TRM!A9240,'TRM - TBM Crosswalk'!$A$2:'TRM - TBM Crosswalk'!$I$1008,5,FALSE)=0,"",VLOOKUP(TRM!A9240,'TRM - TBM Crosswalk'!$A$2:'TRM - TBM Crosswalk'!$I$1008,5,FALSE))</f>
        <v>End User</v>
      </c>
      <c r="H5969" t="str">
        <f>IF(VLOOKUP(TRM!A9240,'TRM - TBM Crosswalk'!$A$2:'TRM - TBM Crosswalk'!$I$1008,6,FALSE)=0,"",VLOOKUP(TRM!A9240,'TRM - TBM Crosswalk'!$A$2:'TRM - TBM Crosswalk'!$I$1008,6,FALSE))</f>
        <v>Workspace</v>
      </c>
      <c r="I5969" t="str">
        <f>IF(VLOOKUP(TRM!A9240,'TRM - TBM Crosswalk'!$A$2:'TRM - TBM Crosswalk'!$I$1008,7,FALSE)=0,"",VLOOKUP(TRM!A9240,'TRM - TBM Crosswalk'!$A$2:'TRM - TBM Crosswalk'!$I$1008,7,FALSE))</f>
        <v/>
      </c>
      <c r="J5969" t="str">
        <f>IF(VLOOKUP(TRM!A9240,'TRM - TBM Crosswalk'!$A$2:'TRM - TBM Crosswalk'!$I$1008,8,FALSE)=0,"",VLOOKUP(TRM!A9240,'TRM - TBM Crosswalk'!$A$2:'TRM - TBM Crosswalk'!$I$1008,8,FALSE))</f>
        <v/>
      </c>
      <c r="K5969" t="str">
        <f>IF(VLOOKUP(TRM!A9240,'TRM - TBM Crosswalk'!$A$2:'TRM - TBM Crosswalk'!$I$1008,9,FALSE)=0,"",VLOOKUP(TRM!A9240,'TRM - TBM Crosswalk'!$A$2:'TRM - TBM Crosswalk'!$I$1008,9,FALSE))</f>
        <v/>
      </c>
    </row>
    <row r="5970" spans="1:11" x14ac:dyDescent="0.45">
      <c r="A5970" t="str">
        <f>TRM!A9949</f>
        <v>I02.003.303</v>
      </c>
      <c r="B5970" t="str">
        <f>TRM!B9949</f>
        <v>Network Virtualization (Software Defined Networking &amp; VPN)</v>
      </c>
      <c r="C5970" t="str">
        <f>TRM!C9949</f>
        <v>Pulse Secure Setup Client | 8.0.13.61239</v>
      </c>
      <c r="D5970">
        <f>TRM!D9949</f>
        <v>0</v>
      </c>
      <c r="E5970" t="str">
        <f>IF(VLOOKUP(TRM!A9949,'TRM - TBM Crosswalk'!$A$2:'TRM - TBM Crosswalk'!$I$1008,3,FALSE)="N/A","TBD","")</f>
        <v/>
      </c>
      <c r="F5970" t="str">
        <f>IF(VLOOKUP(TRM!A9949,'TRM - TBM Crosswalk'!$A$2:'TRM - TBM Crosswalk'!$I$1008,4,FALSE)=0,"",VLOOKUP(TRM!A9949,'TRM - TBM Crosswalk'!$A$2:'TRM - TBM Crosswalk'!$I$1008,4,FALSE))</f>
        <v/>
      </c>
      <c r="G5970" t="str">
        <f>IF(VLOOKUP(TRM!A9949,'TRM - TBM Crosswalk'!$A$2:'TRM - TBM Crosswalk'!$I$1008,5,FALSE)=0,"",VLOOKUP(TRM!A9949,'TRM - TBM Crosswalk'!$A$2:'TRM - TBM Crosswalk'!$I$1008,5,FALSE))</f>
        <v/>
      </c>
      <c r="H5970" t="str">
        <f>IF(VLOOKUP(TRM!A9949,'TRM - TBM Crosswalk'!$A$2:'TRM - TBM Crosswalk'!$I$1008,6,FALSE)=0,"",VLOOKUP(TRM!A9949,'TRM - TBM Crosswalk'!$A$2:'TRM - TBM Crosswalk'!$I$1008,6,FALSE))</f>
        <v/>
      </c>
      <c r="I5970" t="str">
        <f>IF(VLOOKUP(TRM!A9949,'TRM - TBM Crosswalk'!$A$2:'TRM - TBM Crosswalk'!$I$1008,7,FALSE)=0,"",VLOOKUP(TRM!A9949,'TRM - TBM Crosswalk'!$A$2:'TRM - TBM Crosswalk'!$I$1008,7,FALSE))</f>
        <v>End User Services</v>
      </c>
      <c r="J5970" t="str">
        <f>IF(VLOOKUP(TRM!A9949,'TRM - TBM Crosswalk'!$A$2:'TRM - TBM Crosswalk'!$I$1008,8,FALSE)=0,"",VLOOKUP(TRM!A9949,'TRM - TBM Crosswalk'!$A$2:'TRM - TBM Crosswalk'!$I$1008,8,FALSE))</f>
        <v>Connectivity</v>
      </c>
      <c r="K5970" t="str">
        <f>IF(VLOOKUP(TRM!A9949,'TRM - TBM Crosswalk'!$A$2:'TRM - TBM Crosswalk'!$I$1008,9,FALSE)=0,"",VLOOKUP(TRM!A9949,'TRM - TBM Crosswalk'!$A$2:'TRM - TBM Crosswalk'!$I$1008,9,FALSE))</f>
        <v>Remote Access</v>
      </c>
    </row>
    <row r="5971" spans="1:11" x14ac:dyDescent="0.45">
      <c r="A5971" t="str">
        <f>TRM!A6994</f>
        <v>B06.301.056</v>
      </c>
      <c r="B5971" t="str">
        <f>TRM!B6994</f>
        <v>Water Resources Management</v>
      </c>
      <c r="C5971" t="str">
        <f>TRM!C6994</f>
        <v>Microsoft Streets &amp; Trips 2013 | 19.0.18.1100</v>
      </c>
      <c r="D5971">
        <f>TRM!D6994</f>
        <v>0</v>
      </c>
      <c r="E5971" t="str">
        <f>IF(VLOOKUP(TRM!A10220,'TRM - TBM Crosswalk'!$A$2:'TRM - TBM Crosswalk'!$I$1008,3,FALSE)="N/A","TBD","")</f>
        <v/>
      </c>
      <c r="F5971" t="str">
        <f>IF(VLOOKUP(TRM!A6994,'TRM - TBM Crosswalk'!$A$2:'TRM - TBM Crosswalk'!$I$1008,4,FALSE)=0,"",VLOOKUP(TRM!A6994,'TRM - TBM Crosswalk'!$A$2:'TRM - TBM Crosswalk'!$I$1008,4,FALSE))</f>
        <v>Business Capability</v>
      </c>
      <c r="G5971" t="str">
        <f>IF(VLOOKUP(TRM!A6994,'TRM - TBM Crosswalk'!$A$2:'TRM - TBM Crosswalk'!$I$1008,5,FALSE)=0,"",VLOOKUP(TRM!A6994,'TRM - TBM Crosswalk'!$A$2:'TRM - TBM Crosswalk'!$I$1008,5,FALSE))</f>
        <v/>
      </c>
      <c r="H5971" t="str">
        <f>IF(VLOOKUP(TRM!A6994,'TRM - TBM Crosswalk'!$A$2:'TRM - TBM Crosswalk'!$I$1008,6,FALSE)=0,"",VLOOKUP(TRM!A6994,'TRM - TBM Crosswalk'!$A$2:'TRM - TBM Crosswalk'!$I$1008,6,FALSE))</f>
        <v/>
      </c>
      <c r="I5971" t="str">
        <f>IF(VLOOKUP(TRM!A6994,'TRM - TBM Crosswalk'!$A$2:'TRM - TBM Crosswalk'!$I$1008,7,FALSE)=0,"",VLOOKUP(TRM!A6994,'TRM - TBM Crosswalk'!$A$2:'TRM - TBM Crosswalk'!$I$1008,7,FALSE))</f>
        <v/>
      </c>
      <c r="J5971" t="str">
        <f>IF(VLOOKUP(TRM!A6994,'TRM - TBM Crosswalk'!$A$2:'TRM - TBM Crosswalk'!$I$1008,8,FALSE)=0,"",VLOOKUP(TRM!A6994,'TRM - TBM Crosswalk'!$A$2:'TRM - TBM Crosswalk'!$I$1008,8,FALSE))</f>
        <v/>
      </c>
      <c r="K5971" t="str">
        <f>IF(VLOOKUP(TRM!A6994,'TRM - TBM Crosswalk'!$A$2:'TRM - TBM Crosswalk'!$I$1008,9,FALSE)=0,"",VLOOKUP(TRM!A6994,'TRM - TBM Crosswalk'!$A$2:'TRM - TBM Crosswalk'!$I$1008,9,FALSE))</f>
        <v/>
      </c>
    </row>
    <row r="5972" spans="1:11" x14ac:dyDescent="0.45">
      <c r="A5972" t="str">
        <f>TRM!A197</f>
        <v>A01.012.081</v>
      </c>
      <c r="B5972" t="str">
        <f>TRM!B197</f>
        <v>License Management</v>
      </c>
      <c r="C5972" t="str">
        <f>TRM!C197</f>
        <v>eCognition License Server | 9.5</v>
      </c>
      <c r="D5972">
        <f>TRM!D197</f>
        <v>0</v>
      </c>
      <c r="E5972" t="str">
        <f>IF(VLOOKUP(TRM!A197,'TRM - TBM Crosswalk'!$A$2:'TRM - TBM Crosswalk'!$I$1008,3,FALSE)="N/A","TBD","")</f>
        <v>TBD</v>
      </c>
      <c r="F5972" t="str">
        <f>IF(VLOOKUP(TRM!A197,'TRM - TBM Crosswalk'!$A$2:'TRM - TBM Crosswalk'!$I$1008,4,FALSE)=0,"",VLOOKUP(TRM!A197,'TRM - TBM Crosswalk'!$A$2:'TRM - TBM Crosswalk'!$I$1008,4,FALSE))</f>
        <v/>
      </c>
      <c r="G5972" t="str">
        <f>IF(VLOOKUP(TRM!A197,'TRM - TBM Crosswalk'!$A$2:'TRM - TBM Crosswalk'!$I$1008,5,FALSE)=0,"",VLOOKUP(TRM!A197,'TRM - TBM Crosswalk'!$A$2:'TRM - TBM Crosswalk'!$I$1008,5,FALSE))</f>
        <v/>
      </c>
      <c r="H5972" t="str">
        <f>IF(VLOOKUP(TRM!A197,'TRM - TBM Crosswalk'!$A$2:'TRM - TBM Crosswalk'!$I$1008,6,FALSE)=0,"",VLOOKUP(TRM!A197,'TRM - TBM Crosswalk'!$A$2:'TRM - TBM Crosswalk'!$I$1008,6,FALSE))</f>
        <v/>
      </c>
      <c r="I5972" t="str">
        <f>IF(VLOOKUP(TRM!A197,'TRM - TBM Crosswalk'!$A$2:'TRM - TBM Crosswalk'!$I$1008,7,FALSE)=0,"",VLOOKUP(TRM!A197,'TRM - TBM Crosswalk'!$A$2:'TRM - TBM Crosswalk'!$I$1008,7,FALSE))</f>
        <v/>
      </c>
      <c r="J5972" t="str">
        <f>IF(VLOOKUP(TRM!A197,'TRM - TBM Crosswalk'!$A$2:'TRM - TBM Crosswalk'!$I$1008,8,FALSE)=0,"",VLOOKUP(TRM!A197,'TRM - TBM Crosswalk'!$A$2:'TRM - TBM Crosswalk'!$I$1008,8,FALSE))</f>
        <v/>
      </c>
      <c r="K5972" t="str">
        <f>IF(VLOOKUP(TRM!A197,'TRM - TBM Crosswalk'!$A$2:'TRM - TBM Crosswalk'!$I$1008,9,FALSE)=0,"",VLOOKUP(TRM!A197,'TRM - TBM Crosswalk'!$A$2:'TRM - TBM Crosswalk'!$I$1008,9,FALSE))</f>
        <v/>
      </c>
    </row>
    <row r="5973" spans="1:11" x14ac:dyDescent="0.45">
      <c r="A5973" t="str">
        <f>TRM!A198</f>
        <v>A01.012.081</v>
      </c>
      <c r="B5973" t="str">
        <f>TRM!B198</f>
        <v>License Management</v>
      </c>
      <c r="C5973" t="str">
        <f>TRM!C198</f>
        <v>EFI Flexera License Manager (remove only) | 11.12.1.2</v>
      </c>
      <c r="D5973">
        <f>TRM!D198</f>
        <v>0</v>
      </c>
      <c r="E5973" t="str">
        <f>IF(VLOOKUP(TRM!A198,'TRM - TBM Crosswalk'!$A$2:'TRM - TBM Crosswalk'!$I$1008,3,FALSE)="N/A","TBD","")</f>
        <v>TBD</v>
      </c>
      <c r="F5973" t="str">
        <f>IF(VLOOKUP(TRM!A198,'TRM - TBM Crosswalk'!$A$2:'TRM - TBM Crosswalk'!$I$1008,4,FALSE)=0,"",VLOOKUP(TRM!A198,'TRM - TBM Crosswalk'!$A$2:'TRM - TBM Crosswalk'!$I$1008,4,FALSE))</f>
        <v/>
      </c>
      <c r="G5973" t="str">
        <f>IF(VLOOKUP(TRM!A198,'TRM - TBM Crosswalk'!$A$2:'TRM - TBM Crosswalk'!$I$1008,5,FALSE)=0,"",VLOOKUP(TRM!A198,'TRM - TBM Crosswalk'!$A$2:'TRM - TBM Crosswalk'!$I$1008,5,FALSE))</f>
        <v/>
      </c>
      <c r="H5973" t="str">
        <f>IF(VLOOKUP(TRM!A198,'TRM - TBM Crosswalk'!$A$2:'TRM - TBM Crosswalk'!$I$1008,6,FALSE)=0,"",VLOOKUP(TRM!A198,'TRM - TBM Crosswalk'!$A$2:'TRM - TBM Crosswalk'!$I$1008,6,FALSE))</f>
        <v/>
      </c>
      <c r="I5973" t="str">
        <f>IF(VLOOKUP(TRM!A198,'TRM - TBM Crosswalk'!$A$2:'TRM - TBM Crosswalk'!$I$1008,7,FALSE)=0,"",VLOOKUP(TRM!A198,'TRM - TBM Crosswalk'!$A$2:'TRM - TBM Crosswalk'!$I$1008,7,FALSE))</f>
        <v/>
      </c>
      <c r="J5973" t="str">
        <f>IF(VLOOKUP(TRM!A198,'TRM - TBM Crosswalk'!$A$2:'TRM - TBM Crosswalk'!$I$1008,8,FALSE)=0,"",VLOOKUP(TRM!A198,'TRM - TBM Crosswalk'!$A$2:'TRM - TBM Crosswalk'!$I$1008,8,FALSE))</f>
        <v/>
      </c>
      <c r="K5973" t="str">
        <f>IF(VLOOKUP(TRM!A198,'TRM - TBM Crosswalk'!$A$2:'TRM - TBM Crosswalk'!$I$1008,9,FALSE)=0,"",VLOOKUP(TRM!A198,'TRM - TBM Crosswalk'!$A$2:'TRM - TBM Crosswalk'!$I$1008,9,FALSE))</f>
        <v/>
      </c>
    </row>
    <row r="5974" spans="1:11" x14ac:dyDescent="0.45">
      <c r="A5974" t="str">
        <f>TRM!A239</f>
        <v>A01.012.083</v>
      </c>
      <c r="B5974" t="str">
        <f>TRM!B239</f>
        <v>Software Distribution</v>
      </c>
      <c r="C5974" t="str">
        <f>TRM!C239</f>
        <v>Apple Software Update | 2.5.0.1</v>
      </c>
      <c r="D5974">
        <f>TRM!D239</f>
        <v>0</v>
      </c>
      <c r="E5974" t="str">
        <f>IF(VLOOKUP(TRM!A239,'TRM - TBM Crosswalk'!$A$2:'TRM - TBM Crosswalk'!$I$1008,3,FALSE)="N/A","TBD","")</f>
        <v/>
      </c>
      <c r="F5974" t="str">
        <f>IF(VLOOKUP(TRM!A239,'TRM - TBM Crosswalk'!$A$2:'TRM - TBM Crosswalk'!$I$1008,4,FALSE)=0,"",VLOOKUP(TRM!A239,'TRM - TBM Crosswalk'!$A$2:'TRM - TBM Crosswalk'!$I$1008,4,FALSE))</f>
        <v/>
      </c>
      <c r="G5974" t="str">
        <f>IF(VLOOKUP(TRM!A239,'TRM - TBM Crosswalk'!$A$2:'TRM - TBM Crosswalk'!$I$1008,5,FALSE)=0,"",VLOOKUP(TRM!A239,'TRM - TBM Crosswalk'!$A$2:'TRM - TBM Crosswalk'!$I$1008,5,FALSE))</f>
        <v/>
      </c>
      <c r="H5974" t="str">
        <f>IF(VLOOKUP(TRM!A239,'TRM - TBM Crosswalk'!$A$2:'TRM - TBM Crosswalk'!$I$1008,6,FALSE)=0,"",VLOOKUP(TRM!A239,'TRM - TBM Crosswalk'!$A$2:'TRM - TBM Crosswalk'!$I$1008,6,FALSE))</f>
        <v/>
      </c>
      <c r="I5974" t="str">
        <f>IF(VLOOKUP(TRM!A239,'TRM - TBM Crosswalk'!$A$2:'TRM - TBM Crosswalk'!$I$1008,7,FALSE)=0,"",VLOOKUP(TRM!A239,'TRM - TBM Crosswalk'!$A$2:'TRM - TBM Crosswalk'!$I$1008,7,FALSE))</f>
        <v>Delivery Services</v>
      </c>
      <c r="J5974" t="str">
        <f>IF(VLOOKUP(TRM!A239,'TRM - TBM Crosswalk'!$A$2:'TRM - TBM Crosswalk'!$I$1008,8,FALSE)=0,"",VLOOKUP(TRM!A239,'TRM - TBM Crosswalk'!$A$2:'TRM - TBM Crosswalk'!$I$1008,8,FALSE))</f>
        <v>Operations</v>
      </c>
      <c r="K5974" t="str">
        <f>IF(VLOOKUP(TRM!A239,'TRM - TBM Crosswalk'!$A$2:'TRM - TBM Crosswalk'!$I$1008,9,FALSE)=0,"",VLOOKUP(TRM!A239,'TRM - TBM Crosswalk'!$A$2:'TRM - TBM Crosswalk'!$I$1008,9,FALSE))</f>
        <v>Deployment &amp; Administration</v>
      </c>
    </row>
    <row r="5975" spans="1:11" x14ac:dyDescent="0.45">
      <c r="A5975" t="str">
        <f>TRM!A240</f>
        <v>A01.012.083</v>
      </c>
      <c r="B5975" t="str">
        <f>TRM!B240</f>
        <v>Software Distribution</v>
      </c>
      <c r="C5975" t="str">
        <f>TRM!C240</f>
        <v>Apple Software Update | 2.6.0.1</v>
      </c>
      <c r="D5975">
        <f>TRM!D240</f>
        <v>0</v>
      </c>
      <c r="E5975" t="str">
        <f>IF(VLOOKUP(TRM!A240,'TRM - TBM Crosswalk'!$A$2:'TRM - TBM Crosswalk'!$I$1008,3,FALSE)="N/A","TBD","")</f>
        <v/>
      </c>
      <c r="F5975" t="str">
        <f>IF(VLOOKUP(TRM!A240,'TRM - TBM Crosswalk'!$A$2:'TRM - TBM Crosswalk'!$I$1008,4,FALSE)=0,"",VLOOKUP(TRM!A240,'TRM - TBM Crosswalk'!$A$2:'TRM - TBM Crosswalk'!$I$1008,4,FALSE))</f>
        <v/>
      </c>
      <c r="G5975" t="str">
        <f>IF(VLOOKUP(TRM!A240,'TRM - TBM Crosswalk'!$A$2:'TRM - TBM Crosswalk'!$I$1008,5,FALSE)=0,"",VLOOKUP(TRM!A240,'TRM - TBM Crosswalk'!$A$2:'TRM - TBM Crosswalk'!$I$1008,5,FALSE))</f>
        <v/>
      </c>
      <c r="H5975" t="str">
        <f>IF(VLOOKUP(TRM!A240,'TRM - TBM Crosswalk'!$A$2:'TRM - TBM Crosswalk'!$I$1008,6,FALSE)=0,"",VLOOKUP(TRM!A240,'TRM - TBM Crosswalk'!$A$2:'TRM - TBM Crosswalk'!$I$1008,6,FALSE))</f>
        <v/>
      </c>
      <c r="I5975" t="str">
        <f>IF(VLOOKUP(TRM!A240,'TRM - TBM Crosswalk'!$A$2:'TRM - TBM Crosswalk'!$I$1008,7,FALSE)=0,"",VLOOKUP(TRM!A240,'TRM - TBM Crosswalk'!$A$2:'TRM - TBM Crosswalk'!$I$1008,7,FALSE))</f>
        <v>Delivery Services</v>
      </c>
      <c r="J5975" t="str">
        <f>IF(VLOOKUP(TRM!A240,'TRM - TBM Crosswalk'!$A$2:'TRM - TBM Crosswalk'!$I$1008,8,FALSE)=0,"",VLOOKUP(TRM!A240,'TRM - TBM Crosswalk'!$A$2:'TRM - TBM Crosswalk'!$I$1008,8,FALSE))</f>
        <v>Operations</v>
      </c>
      <c r="K5975" t="str">
        <f>IF(VLOOKUP(TRM!A240,'TRM - TBM Crosswalk'!$A$2:'TRM - TBM Crosswalk'!$I$1008,9,FALSE)=0,"",VLOOKUP(TRM!A240,'TRM - TBM Crosswalk'!$A$2:'TRM - TBM Crosswalk'!$I$1008,9,FALSE))</f>
        <v>Deployment &amp; Administration</v>
      </c>
    </row>
    <row r="5976" spans="1:11" x14ac:dyDescent="0.45">
      <c r="A5976" t="str">
        <f>TRM!A241</f>
        <v>A01.012.083</v>
      </c>
      <c r="B5976" t="str">
        <f>TRM!B241</f>
        <v>Software Distribution</v>
      </c>
      <c r="C5976" t="str">
        <f>TRM!C241</f>
        <v>Apple Software Update | 2.6.3.1</v>
      </c>
      <c r="D5976">
        <f>TRM!D241</f>
        <v>0</v>
      </c>
      <c r="E5976" t="str">
        <f>IF(VLOOKUP(TRM!A241,'TRM - TBM Crosswalk'!$A$2:'TRM - TBM Crosswalk'!$I$1008,3,FALSE)="N/A","TBD","")</f>
        <v/>
      </c>
      <c r="F5976" t="str">
        <f>IF(VLOOKUP(TRM!A241,'TRM - TBM Crosswalk'!$A$2:'TRM - TBM Crosswalk'!$I$1008,4,FALSE)=0,"",VLOOKUP(TRM!A241,'TRM - TBM Crosswalk'!$A$2:'TRM - TBM Crosswalk'!$I$1008,4,FALSE))</f>
        <v/>
      </c>
      <c r="G5976" t="str">
        <f>IF(VLOOKUP(TRM!A241,'TRM - TBM Crosswalk'!$A$2:'TRM - TBM Crosswalk'!$I$1008,5,FALSE)=0,"",VLOOKUP(TRM!A241,'TRM - TBM Crosswalk'!$A$2:'TRM - TBM Crosswalk'!$I$1008,5,FALSE))</f>
        <v/>
      </c>
      <c r="H5976" t="str">
        <f>IF(VLOOKUP(TRM!A241,'TRM - TBM Crosswalk'!$A$2:'TRM - TBM Crosswalk'!$I$1008,6,FALSE)=0,"",VLOOKUP(TRM!A241,'TRM - TBM Crosswalk'!$A$2:'TRM - TBM Crosswalk'!$I$1008,6,FALSE))</f>
        <v/>
      </c>
      <c r="I5976" t="str">
        <f>IF(VLOOKUP(TRM!A241,'TRM - TBM Crosswalk'!$A$2:'TRM - TBM Crosswalk'!$I$1008,7,FALSE)=0,"",VLOOKUP(TRM!A241,'TRM - TBM Crosswalk'!$A$2:'TRM - TBM Crosswalk'!$I$1008,7,FALSE))</f>
        <v>Delivery Services</v>
      </c>
      <c r="J5976" t="str">
        <f>IF(VLOOKUP(TRM!A241,'TRM - TBM Crosswalk'!$A$2:'TRM - TBM Crosswalk'!$I$1008,8,FALSE)=0,"",VLOOKUP(TRM!A241,'TRM - TBM Crosswalk'!$A$2:'TRM - TBM Crosswalk'!$I$1008,8,FALSE))</f>
        <v>Operations</v>
      </c>
      <c r="K5976" t="str">
        <f>IF(VLOOKUP(TRM!A241,'TRM - TBM Crosswalk'!$A$2:'TRM - TBM Crosswalk'!$I$1008,9,FALSE)=0,"",VLOOKUP(TRM!A241,'TRM - TBM Crosswalk'!$A$2:'TRM - TBM Crosswalk'!$I$1008,9,FALSE))</f>
        <v>Deployment &amp; Administration</v>
      </c>
    </row>
    <row r="5977" spans="1:11" x14ac:dyDescent="0.45">
      <c r="A5977" t="str">
        <f>TRM!A1528</f>
        <v>A02.021.235#</v>
      </c>
      <c r="B5977" t="str">
        <f>TRM!B1528</f>
        <v>Data Compression / Extraction Software</v>
      </c>
      <c r="C5977" t="str">
        <f>TRM!C1528</f>
        <v>Adobe Acrobat 2017 | 17.011.30148</v>
      </c>
      <c r="D5977">
        <f>TRM!D1528</f>
        <v>0</v>
      </c>
      <c r="E5977" t="str">
        <f>IF(VLOOKUP(TRM!A1528,'TRM - TBM Crosswalk'!$A$2:'TRM - TBM Crosswalk'!$I$1008,3,FALSE)="N/A","TBD","")</f>
        <v/>
      </c>
      <c r="F5977" t="str">
        <f>IF(VLOOKUP(TRM!A1528,'TRM - TBM Crosswalk'!$A$2:'TRM - TBM Crosswalk'!$I$1008,4,FALSE)=0,"",VLOOKUP(TRM!A1528,'TRM - TBM Crosswalk'!$A$2:'TRM - TBM Crosswalk'!$I$1008,4,FALSE))</f>
        <v/>
      </c>
      <c r="G5977" t="str">
        <f>IF(VLOOKUP(TRM!A1528,'TRM - TBM Crosswalk'!$A$2:'TRM - TBM Crosswalk'!$I$1008,5,FALSE)=0,"",VLOOKUP(TRM!A1528,'TRM - TBM Crosswalk'!$A$2:'TRM - TBM Crosswalk'!$I$1008,5,FALSE))</f>
        <v>Storage</v>
      </c>
      <c r="H5977" t="str">
        <f>IF(VLOOKUP(TRM!A1528,'TRM - TBM Crosswalk'!$A$2:'TRM - TBM Crosswalk'!$I$1008,6,FALSE)=0,"",VLOOKUP(TRM!A1528,'TRM - TBM Crosswalk'!$A$2:'TRM - TBM Crosswalk'!$I$1008,6,FALSE))</f>
        <v/>
      </c>
      <c r="I5977" t="str">
        <f>IF(VLOOKUP(TRM!A1528,'TRM - TBM Crosswalk'!$A$2:'TRM - TBM Crosswalk'!$I$1008,7,FALSE)=0,"",VLOOKUP(TRM!A1528,'TRM - TBM Crosswalk'!$A$2:'TRM - TBM Crosswalk'!$I$1008,7,FALSE))</f>
        <v>Platform Services</v>
      </c>
      <c r="J5977" t="str">
        <f>IF(VLOOKUP(TRM!A1528,'TRM - TBM Crosswalk'!$A$2:'TRM - TBM Crosswalk'!$I$1008,8,FALSE)=0,"",VLOOKUP(TRM!A1528,'TRM - TBM Crosswalk'!$A$2:'TRM - TBM Crosswalk'!$I$1008,8,FALSE))</f>
        <v>Data Services</v>
      </c>
      <c r="K5977" t="str">
        <f>IF(VLOOKUP(TRM!A1528,'TRM - TBM Crosswalk'!$A$2:'TRM - TBM Crosswalk'!$I$1008,9,FALSE)=0,"",VLOOKUP(TRM!A1528,'TRM - TBM Crosswalk'!$A$2:'TRM - TBM Crosswalk'!$I$1008,9,FALSE))</f>
        <v>Data Management</v>
      </c>
    </row>
    <row r="5978" spans="1:11" x14ac:dyDescent="0.45">
      <c r="A5978" t="str">
        <f>TRM!A1529</f>
        <v>A02.021.235#</v>
      </c>
      <c r="B5978" t="str">
        <f>TRM!B1529</f>
        <v>Data Compression / Extraction Software</v>
      </c>
      <c r="C5978" t="str">
        <f>TRM!C1529</f>
        <v>Adobe Acrobat 2017 | 17.011.30150</v>
      </c>
      <c r="D5978">
        <f>TRM!D1529</f>
        <v>0</v>
      </c>
      <c r="E5978" t="str">
        <f>IF(VLOOKUP(TRM!A1529,'TRM - TBM Crosswalk'!$A$2:'TRM - TBM Crosswalk'!$I$1008,3,FALSE)="N/A","TBD","")</f>
        <v/>
      </c>
      <c r="F5978" t="str">
        <f>IF(VLOOKUP(TRM!A1529,'TRM - TBM Crosswalk'!$A$2:'TRM - TBM Crosswalk'!$I$1008,4,FALSE)=0,"",VLOOKUP(TRM!A1529,'TRM - TBM Crosswalk'!$A$2:'TRM - TBM Crosswalk'!$I$1008,4,FALSE))</f>
        <v/>
      </c>
      <c r="G5978" t="str">
        <f>IF(VLOOKUP(TRM!A1529,'TRM - TBM Crosswalk'!$A$2:'TRM - TBM Crosswalk'!$I$1008,5,FALSE)=0,"",VLOOKUP(TRM!A1529,'TRM - TBM Crosswalk'!$A$2:'TRM - TBM Crosswalk'!$I$1008,5,FALSE))</f>
        <v>Storage</v>
      </c>
      <c r="H5978" t="str">
        <f>IF(VLOOKUP(TRM!A1529,'TRM - TBM Crosswalk'!$A$2:'TRM - TBM Crosswalk'!$I$1008,6,FALSE)=0,"",VLOOKUP(TRM!A1529,'TRM - TBM Crosswalk'!$A$2:'TRM - TBM Crosswalk'!$I$1008,6,FALSE))</f>
        <v/>
      </c>
      <c r="I5978" t="str">
        <f>IF(VLOOKUP(TRM!A1529,'TRM - TBM Crosswalk'!$A$2:'TRM - TBM Crosswalk'!$I$1008,7,FALSE)=0,"",VLOOKUP(TRM!A1529,'TRM - TBM Crosswalk'!$A$2:'TRM - TBM Crosswalk'!$I$1008,7,FALSE))</f>
        <v>Platform Services</v>
      </c>
      <c r="J5978" t="str">
        <f>IF(VLOOKUP(TRM!A1529,'TRM - TBM Crosswalk'!$A$2:'TRM - TBM Crosswalk'!$I$1008,8,FALSE)=0,"",VLOOKUP(TRM!A1529,'TRM - TBM Crosswalk'!$A$2:'TRM - TBM Crosswalk'!$I$1008,8,FALSE))</f>
        <v>Data Services</v>
      </c>
      <c r="K5978" t="str">
        <f>IF(VLOOKUP(TRM!A1529,'TRM - TBM Crosswalk'!$A$2:'TRM - TBM Crosswalk'!$I$1008,9,FALSE)=0,"",VLOOKUP(TRM!A1529,'TRM - TBM Crosswalk'!$A$2:'TRM - TBM Crosswalk'!$I$1008,9,FALSE))</f>
        <v>Data Management</v>
      </c>
    </row>
    <row r="5979" spans="1:11" x14ac:dyDescent="0.45">
      <c r="A5979" t="str">
        <f>TRM!A1530</f>
        <v>A02.021.235#</v>
      </c>
      <c r="B5979" t="str">
        <f>TRM!B1530</f>
        <v>Data Compression / Extraction Software</v>
      </c>
      <c r="C5979" t="str">
        <f>TRM!C1530</f>
        <v>Adobe Acrobat 2017 | 17.011.30152</v>
      </c>
      <c r="D5979">
        <f>TRM!D1530</f>
        <v>0</v>
      </c>
      <c r="E5979" t="str">
        <f>IF(VLOOKUP(TRM!A1530,'TRM - TBM Crosswalk'!$A$2:'TRM - TBM Crosswalk'!$I$1008,3,FALSE)="N/A","TBD","")</f>
        <v/>
      </c>
      <c r="F5979" t="str">
        <f>IF(VLOOKUP(TRM!A1530,'TRM - TBM Crosswalk'!$A$2:'TRM - TBM Crosswalk'!$I$1008,4,FALSE)=0,"",VLOOKUP(TRM!A1530,'TRM - TBM Crosswalk'!$A$2:'TRM - TBM Crosswalk'!$I$1008,4,FALSE))</f>
        <v/>
      </c>
      <c r="G5979" t="str">
        <f>IF(VLOOKUP(TRM!A1530,'TRM - TBM Crosswalk'!$A$2:'TRM - TBM Crosswalk'!$I$1008,5,FALSE)=0,"",VLOOKUP(TRM!A1530,'TRM - TBM Crosswalk'!$A$2:'TRM - TBM Crosswalk'!$I$1008,5,FALSE))</f>
        <v>Storage</v>
      </c>
      <c r="H5979" t="str">
        <f>IF(VLOOKUP(TRM!A1530,'TRM - TBM Crosswalk'!$A$2:'TRM - TBM Crosswalk'!$I$1008,6,FALSE)=0,"",VLOOKUP(TRM!A1530,'TRM - TBM Crosswalk'!$A$2:'TRM - TBM Crosswalk'!$I$1008,6,FALSE))</f>
        <v/>
      </c>
      <c r="I5979" t="str">
        <f>IF(VLOOKUP(TRM!A1530,'TRM - TBM Crosswalk'!$A$2:'TRM - TBM Crosswalk'!$I$1008,7,FALSE)=0,"",VLOOKUP(TRM!A1530,'TRM - TBM Crosswalk'!$A$2:'TRM - TBM Crosswalk'!$I$1008,7,FALSE))</f>
        <v>Platform Services</v>
      </c>
      <c r="J5979" t="str">
        <f>IF(VLOOKUP(TRM!A1530,'TRM - TBM Crosswalk'!$A$2:'TRM - TBM Crosswalk'!$I$1008,8,FALSE)=0,"",VLOOKUP(TRM!A1530,'TRM - TBM Crosswalk'!$A$2:'TRM - TBM Crosswalk'!$I$1008,8,FALSE))</f>
        <v>Data Services</v>
      </c>
      <c r="K5979" t="str">
        <f>IF(VLOOKUP(TRM!A1530,'TRM - TBM Crosswalk'!$A$2:'TRM - TBM Crosswalk'!$I$1008,9,FALSE)=0,"",VLOOKUP(TRM!A1530,'TRM - TBM Crosswalk'!$A$2:'TRM - TBM Crosswalk'!$I$1008,9,FALSE))</f>
        <v>Data Management</v>
      </c>
    </row>
    <row r="5980" spans="1:11" x14ac:dyDescent="0.45">
      <c r="A5980" t="str">
        <f>TRM!A1531</f>
        <v>A02.021.235#</v>
      </c>
      <c r="B5980" t="str">
        <f>TRM!B1531</f>
        <v>Data Compression / Extraction Software</v>
      </c>
      <c r="C5980" t="str">
        <f>TRM!C1531</f>
        <v>Adobe Acrobat 2017 | 17.011.30156</v>
      </c>
      <c r="D5980">
        <f>TRM!D1531</f>
        <v>0</v>
      </c>
      <c r="E5980" t="str">
        <f>IF(VLOOKUP(TRM!A1531,'TRM - TBM Crosswalk'!$A$2:'TRM - TBM Crosswalk'!$I$1008,3,FALSE)="N/A","TBD","")</f>
        <v/>
      </c>
      <c r="F5980" t="str">
        <f>IF(VLOOKUP(TRM!A1531,'TRM - TBM Crosswalk'!$A$2:'TRM - TBM Crosswalk'!$I$1008,4,FALSE)=0,"",VLOOKUP(TRM!A1531,'TRM - TBM Crosswalk'!$A$2:'TRM - TBM Crosswalk'!$I$1008,4,FALSE))</f>
        <v/>
      </c>
      <c r="G5980" t="str">
        <f>IF(VLOOKUP(TRM!A1531,'TRM - TBM Crosswalk'!$A$2:'TRM - TBM Crosswalk'!$I$1008,5,FALSE)=0,"",VLOOKUP(TRM!A1531,'TRM - TBM Crosswalk'!$A$2:'TRM - TBM Crosswalk'!$I$1008,5,FALSE))</f>
        <v>Storage</v>
      </c>
      <c r="H5980" t="str">
        <f>IF(VLOOKUP(TRM!A1531,'TRM - TBM Crosswalk'!$A$2:'TRM - TBM Crosswalk'!$I$1008,6,FALSE)=0,"",VLOOKUP(TRM!A1531,'TRM - TBM Crosswalk'!$A$2:'TRM - TBM Crosswalk'!$I$1008,6,FALSE))</f>
        <v/>
      </c>
      <c r="I5980" t="str">
        <f>IF(VLOOKUP(TRM!A1531,'TRM - TBM Crosswalk'!$A$2:'TRM - TBM Crosswalk'!$I$1008,7,FALSE)=0,"",VLOOKUP(TRM!A1531,'TRM - TBM Crosswalk'!$A$2:'TRM - TBM Crosswalk'!$I$1008,7,FALSE))</f>
        <v>Platform Services</v>
      </c>
      <c r="J5980" t="str">
        <f>IF(VLOOKUP(TRM!A1531,'TRM - TBM Crosswalk'!$A$2:'TRM - TBM Crosswalk'!$I$1008,8,FALSE)=0,"",VLOOKUP(TRM!A1531,'TRM - TBM Crosswalk'!$A$2:'TRM - TBM Crosswalk'!$I$1008,8,FALSE))</f>
        <v>Data Services</v>
      </c>
      <c r="K5980" t="str">
        <f>IF(VLOOKUP(TRM!A1531,'TRM - TBM Crosswalk'!$A$2:'TRM - TBM Crosswalk'!$I$1008,9,FALSE)=0,"",VLOOKUP(TRM!A1531,'TRM - TBM Crosswalk'!$A$2:'TRM - TBM Crosswalk'!$I$1008,9,FALSE))</f>
        <v>Data Management</v>
      </c>
    </row>
    <row r="5981" spans="1:11" x14ac:dyDescent="0.45">
      <c r="A5981" t="str">
        <f>TRM!A1532</f>
        <v>A02.021.235#</v>
      </c>
      <c r="B5981" t="str">
        <f>TRM!B1532</f>
        <v>Data Compression / Extraction Software</v>
      </c>
      <c r="C5981" t="str">
        <f>TRM!C1532</f>
        <v>Adobe Acrobat 2017 | 17.011.30158</v>
      </c>
      <c r="D5981">
        <f>TRM!D1532</f>
        <v>0</v>
      </c>
      <c r="E5981" t="str">
        <f>IF(VLOOKUP(TRM!A1532,'TRM - TBM Crosswalk'!$A$2:'TRM - TBM Crosswalk'!$I$1008,3,FALSE)="N/A","TBD","")</f>
        <v/>
      </c>
      <c r="F5981" t="str">
        <f>IF(VLOOKUP(TRM!A1532,'TRM - TBM Crosswalk'!$A$2:'TRM - TBM Crosswalk'!$I$1008,4,FALSE)=0,"",VLOOKUP(TRM!A1532,'TRM - TBM Crosswalk'!$A$2:'TRM - TBM Crosswalk'!$I$1008,4,FALSE))</f>
        <v/>
      </c>
      <c r="G5981" t="str">
        <f>IF(VLOOKUP(TRM!A1532,'TRM - TBM Crosswalk'!$A$2:'TRM - TBM Crosswalk'!$I$1008,5,FALSE)=0,"",VLOOKUP(TRM!A1532,'TRM - TBM Crosswalk'!$A$2:'TRM - TBM Crosswalk'!$I$1008,5,FALSE))</f>
        <v>Storage</v>
      </c>
      <c r="H5981" t="str">
        <f>IF(VLOOKUP(TRM!A1532,'TRM - TBM Crosswalk'!$A$2:'TRM - TBM Crosswalk'!$I$1008,6,FALSE)=0,"",VLOOKUP(TRM!A1532,'TRM - TBM Crosswalk'!$A$2:'TRM - TBM Crosswalk'!$I$1008,6,FALSE))</f>
        <v/>
      </c>
      <c r="I5981" t="str">
        <f>IF(VLOOKUP(TRM!A1532,'TRM - TBM Crosswalk'!$A$2:'TRM - TBM Crosswalk'!$I$1008,7,FALSE)=0,"",VLOOKUP(TRM!A1532,'TRM - TBM Crosswalk'!$A$2:'TRM - TBM Crosswalk'!$I$1008,7,FALSE))</f>
        <v>Platform Services</v>
      </c>
      <c r="J5981" t="str">
        <f>IF(VLOOKUP(TRM!A1532,'TRM - TBM Crosswalk'!$A$2:'TRM - TBM Crosswalk'!$I$1008,8,FALSE)=0,"",VLOOKUP(TRM!A1532,'TRM - TBM Crosswalk'!$A$2:'TRM - TBM Crosswalk'!$I$1008,8,FALSE))</f>
        <v>Data Services</v>
      </c>
      <c r="K5981" t="str">
        <f>IF(VLOOKUP(TRM!A1532,'TRM - TBM Crosswalk'!$A$2:'TRM - TBM Crosswalk'!$I$1008,9,FALSE)=0,"",VLOOKUP(TRM!A1532,'TRM - TBM Crosswalk'!$A$2:'TRM - TBM Crosswalk'!$I$1008,9,FALSE))</f>
        <v>Data Management</v>
      </c>
    </row>
    <row r="5982" spans="1:11" x14ac:dyDescent="0.45">
      <c r="A5982" t="str">
        <f>TRM!A1533</f>
        <v>A02.021.235#</v>
      </c>
      <c r="B5982" t="str">
        <f>TRM!B1533</f>
        <v>Data Compression / Extraction Software</v>
      </c>
      <c r="C5982" t="str">
        <f>TRM!C1533</f>
        <v>Adobe Acrobat DC (2015) | 15.006.30508</v>
      </c>
      <c r="D5982">
        <f>TRM!D1533</f>
        <v>0</v>
      </c>
      <c r="E5982" t="str">
        <f>IF(VLOOKUP(TRM!A1533,'TRM - TBM Crosswalk'!$A$2:'TRM - TBM Crosswalk'!$I$1008,3,FALSE)="N/A","TBD","")</f>
        <v/>
      </c>
      <c r="F5982" t="str">
        <f>IF(VLOOKUP(TRM!A1533,'TRM - TBM Crosswalk'!$A$2:'TRM - TBM Crosswalk'!$I$1008,4,FALSE)=0,"",VLOOKUP(TRM!A1533,'TRM - TBM Crosswalk'!$A$2:'TRM - TBM Crosswalk'!$I$1008,4,FALSE))</f>
        <v/>
      </c>
      <c r="G5982" t="str">
        <f>IF(VLOOKUP(TRM!A1533,'TRM - TBM Crosswalk'!$A$2:'TRM - TBM Crosswalk'!$I$1008,5,FALSE)=0,"",VLOOKUP(TRM!A1533,'TRM - TBM Crosswalk'!$A$2:'TRM - TBM Crosswalk'!$I$1008,5,FALSE))</f>
        <v>Storage</v>
      </c>
      <c r="H5982" t="str">
        <f>IF(VLOOKUP(TRM!A1533,'TRM - TBM Crosswalk'!$A$2:'TRM - TBM Crosswalk'!$I$1008,6,FALSE)=0,"",VLOOKUP(TRM!A1533,'TRM - TBM Crosswalk'!$A$2:'TRM - TBM Crosswalk'!$I$1008,6,FALSE))</f>
        <v/>
      </c>
      <c r="I5982" t="str">
        <f>IF(VLOOKUP(TRM!A1533,'TRM - TBM Crosswalk'!$A$2:'TRM - TBM Crosswalk'!$I$1008,7,FALSE)=0,"",VLOOKUP(TRM!A1533,'TRM - TBM Crosswalk'!$A$2:'TRM - TBM Crosswalk'!$I$1008,7,FALSE))</f>
        <v>Platform Services</v>
      </c>
      <c r="J5982" t="str">
        <f>IF(VLOOKUP(TRM!A1533,'TRM - TBM Crosswalk'!$A$2:'TRM - TBM Crosswalk'!$I$1008,8,FALSE)=0,"",VLOOKUP(TRM!A1533,'TRM - TBM Crosswalk'!$A$2:'TRM - TBM Crosswalk'!$I$1008,8,FALSE))</f>
        <v>Data Services</v>
      </c>
      <c r="K5982" t="str">
        <f>IF(VLOOKUP(TRM!A1533,'TRM - TBM Crosswalk'!$A$2:'TRM - TBM Crosswalk'!$I$1008,9,FALSE)=0,"",VLOOKUP(TRM!A1533,'TRM - TBM Crosswalk'!$A$2:'TRM - TBM Crosswalk'!$I$1008,9,FALSE))</f>
        <v>Data Management</v>
      </c>
    </row>
    <row r="5983" spans="1:11" x14ac:dyDescent="0.45">
      <c r="A5983" t="str">
        <f>TRM!A1534</f>
        <v>A02.021.235#</v>
      </c>
      <c r="B5983" t="str">
        <f>TRM!B1534</f>
        <v>Data Compression / Extraction Software</v>
      </c>
      <c r="C5983" t="str">
        <f>TRM!C1534</f>
        <v>Adobe Acrobat DC (2015) | 15.006.30510</v>
      </c>
      <c r="D5983">
        <f>TRM!D1534</f>
        <v>0</v>
      </c>
      <c r="E5983" t="str">
        <f>IF(VLOOKUP(TRM!A1534,'TRM - TBM Crosswalk'!$A$2:'TRM - TBM Crosswalk'!$I$1008,3,FALSE)="N/A","TBD","")</f>
        <v/>
      </c>
      <c r="F5983" t="str">
        <f>IF(VLOOKUP(TRM!A1534,'TRM - TBM Crosswalk'!$A$2:'TRM - TBM Crosswalk'!$I$1008,4,FALSE)=0,"",VLOOKUP(TRM!A1534,'TRM - TBM Crosswalk'!$A$2:'TRM - TBM Crosswalk'!$I$1008,4,FALSE))</f>
        <v/>
      </c>
      <c r="G5983" t="str">
        <f>IF(VLOOKUP(TRM!A1534,'TRM - TBM Crosswalk'!$A$2:'TRM - TBM Crosswalk'!$I$1008,5,FALSE)=0,"",VLOOKUP(TRM!A1534,'TRM - TBM Crosswalk'!$A$2:'TRM - TBM Crosswalk'!$I$1008,5,FALSE))</f>
        <v>Storage</v>
      </c>
      <c r="H5983" t="str">
        <f>IF(VLOOKUP(TRM!A1534,'TRM - TBM Crosswalk'!$A$2:'TRM - TBM Crosswalk'!$I$1008,6,FALSE)=0,"",VLOOKUP(TRM!A1534,'TRM - TBM Crosswalk'!$A$2:'TRM - TBM Crosswalk'!$I$1008,6,FALSE))</f>
        <v/>
      </c>
      <c r="I5983" t="str">
        <f>IF(VLOOKUP(TRM!A1534,'TRM - TBM Crosswalk'!$A$2:'TRM - TBM Crosswalk'!$I$1008,7,FALSE)=0,"",VLOOKUP(TRM!A1534,'TRM - TBM Crosswalk'!$A$2:'TRM - TBM Crosswalk'!$I$1008,7,FALSE))</f>
        <v>Platform Services</v>
      </c>
      <c r="J5983" t="str">
        <f>IF(VLOOKUP(TRM!A1534,'TRM - TBM Crosswalk'!$A$2:'TRM - TBM Crosswalk'!$I$1008,8,FALSE)=0,"",VLOOKUP(TRM!A1534,'TRM - TBM Crosswalk'!$A$2:'TRM - TBM Crosswalk'!$I$1008,8,FALSE))</f>
        <v>Data Services</v>
      </c>
      <c r="K5983" t="str">
        <f>IF(VLOOKUP(TRM!A1534,'TRM - TBM Crosswalk'!$A$2:'TRM - TBM Crosswalk'!$I$1008,9,FALSE)=0,"",VLOOKUP(TRM!A1534,'TRM - TBM Crosswalk'!$A$2:'TRM - TBM Crosswalk'!$I$1008,9,FALSE))</f>
        <v>Data Management</v>
      </c>
    </row>
    <row r="5984" spans="1:11" x14ac:dyDescent="0.45">
      <c r="A5984" t="str">
        <f>TRM!A1535</f>
        <v>A02.021.235#</v>
      </c>
      <c r="B5984" t="str">
        <f>TRM!B1535</f>
        <v>Data Compression / Extraction Software</v>
      </c>
      <c r="C5984" t="str">
        <f>TRM!C1535</f>
        <v>Adobe Acrobat DC | 19.012.20034</v>
      </c>
      <c r="D5984">
        <f>TRM!D1535</f>
        <v>0</v>
      </c>
      <c r="E5984" t="str">
        <f>IF(VLOOKUP(TRM!A1535,'TRM - TBM Crosswalk'!$A$2:'TRM - TBM Crosswalk'!$I$1008,3,FALSE)="N/A","TBD","")</f>
        <v/>
      </c>
      <c r="F5984" t="str">
        <f>IF(VLOOKUP(TRM!A1535,'TRM - TBM Crosswalk'!$A$2:'TRM - TBM Crosswalk'!$I$1008,4,FALSE)=0,"",VLOOKUP(TRM!A1535,'TRM - TBM Crosswalk'!$A$2:'TRM - TBM Crosswalk'!$I$1008,4,FALSE))</f>
        <v/>
      </c>
      <c r="G5984" t="str">
        <f>IF(VLOOKUP(TRM!A1535,'TRM - TBM Crosswalk'!$A$2:'TRM - TBM Crosswalk'!$I$1008,5,FALSE)=0,"",VLOOKUP(TRM!A1535,'TRM - TBM Crosswalk'!$A$2:'TRM - TBM Crosswalk'!$I$1008,5,FALSE))</f>
        <v>Storage</v>
      </c>
      <c r="H5984" t="str">
        <f>IF(VLOOKUP(TRM!A1535,'TRM - TBM Crosswalk'!$A$2:'TRM - TBM Crosswalk'!$I$1008,6,FALSE)=0,"",VLOOKUP(TRM!A1535,'TRM - TBM Crosswalk'!$A$2:'TRM - TBM Crosswalk'!$I$1008,6,FALSE))</f>
        <v/>
      </c>
      <c r="I5984" t="str">
        <f>IF(VLOOKUP(TRM!A1535,'TRM - TBM Crosswalk'!$A$2:'TRM - TBM Crosswalk'!$I$1008,7,FALSE)=0,"",VLOOKUP(TRM!A1535,'TRM - TBM Crosswalk'!$A$2:'TRM - TBM Crosswalk'!$I$1008,7,FALSE))</f>
        <v>Platform Services</v>
      </c>
      <c r="J5984" t="str">
        <f>IF(VLOOKUP(TRM!A1535,'TRM - TBM Crosswalk'!$A$2:'TRM - TBM Crosswalk'!$I$1008,8,FALSE)=0,"",VLOOKUP(TRM!A1535,'TRM - TBM Crosswalk'!$A$2:'TRM - TBM Crosswalk'!$I$1008,8,FALSE))</f>
        <v>Data Services</v>
      </c>
      <c r="K5984" t="str">
        <f>IF(VLOOKUP(TRM!A1535,'TRM - TBM Crosswalk'!$A$2:'TRM - TBM Crosswalk'!$I$1008,9,FALSE)=0,"",VLOOKUP(TRM!A1535,'TRM - TBM Crosswalk'!$A$2:'TRM - TBM Crosswalk'!$I$1008,9,FALSE))</f>
        <v>Data Management</v>
      </c>
    </row>
    <row r="5985" spans="1:11" x14ac:dyDescent="0.45">
      <c r="A5985" t="str">
        <f>TRM!A1536</f>
        <v>A02.021.235#</v>
      </c>
      <c r="B5985" t="str">
        <f>TRM!B1536</f>
        <v>Data Compression / Extraction Software</v>
      </c>
      <c r="C5985" t="str">
        <f>TRM!C1536</f>
        <v>Adobe Acrobat DC | 19.012.20035</v>
      </c>
      <c r="D5985">
        <f>TRM!D1536</f>
        <v>0</v>
      </c>
      <c r="E5985" t="str">
        <f>IF(VLOOKUP(TRM!A1536,'TRM - TBM Crosswalk'!$A$2:'TRM - TBM Crosswalk'!$I$1008,3,FALSE)="N/A","TBD","")</f>
        <v/>
      </c>
      <c r="F5985" t="str">
        <f>IF(VLOOKUP(TRM!A1536,'TRM - TBM Crosswalk'!$A$2:'TRM - TBM Crosswalk'!$I$1008,4,FALSE)=0,"",VLOOKUP(TRM!A1536,'TRM - TBM Crosswalk'!$A$2:'TRM - TBM Crosswalk'!$I$1008,4,FALSE))</f>
        <v/>
      </c>
      <c r="G5985" t="str">
        <f>IF(VLOOKUP(TRM!A1536,'TRM - TBM Crosswalk'!$A$2:'TRM - TBM Crosswalk'!$I$1008,5,FALSE)=0,"",VLOOKUP(TRM!A1536,'TRM - TBM Crosswalk'!$A$2:'TRM - TBM Crosswalk'!$I$1008,5,FALSE))</f>
        <v>Storage</v>
      </c>
      <c r="H5985" t="str">
        <f>IF(VLOOKUP(TRM!A1536,'TRM - TBM Crosswalk'!$A$2:'TRM - TBM Crosswalk'!$I$1008,6,FALSE)=0,"",VLOOKUP(TRM!A1536,'TRM - TBM Crosswalk'!$A$2:'TRM - TBM Crosswalk'!$I$1008,6,FALSE))</f>
        <v/>
      </c>
      <c r="I5985" t="str">
        <f>IF(VLOOKUP(TRM!A1536,'TRM - TBM Crosswalk'!$A$2:'TRM - TBM Crosswalk'!$I$1008,7,FALSE)=0,"",VLOOKUP(TRM!A1536,'TRM - TBM Crosswalk'!$A$2:'TRM - TBM Crosswalk'!$I$1008,7,FALSE))</f>
        <v>Platform Services</v>
      </c>
      <c r="J5985" t="str">
        <f>IF(VLOOKUP(TRM!A1536,'TRM - TBM Crosswalk'!$A$2:'TRM - TBM Crosswalk'!$I$1008,8,FALSE)=0,"",VLOOKUP(TRM!A1536,'TRM - TBM Crosswalk'!$A$2:'TRM - TBM Crosswalk'!$I$1008,8,FALSE))</f>
        <v>Data Services</v>
      </c>
      <c r="K5985" t="str">
        <f>IF(VLOOKUP(TRM!A1536,'TRM - TBM Crosswalk'!$A$2:'TRM - TBM Crosswalk'!$I$1008,9,FALSE)=0,"",VLOOKUP(TRM!A1536,'TRM - TBM Crosswalk'!$A$2:'TRM - TBM Crosswalk'!$I$1008,9,FALSE))</f>
        <v>Data Management</v>
      </c>
    </row>
    <row r="5986" spans="1:11" x14ac:dyDescent="0.45">
      <c r="A5986" t="str">
        <f>TRM!A1537</f>
        <v>A02.021.235#</v>
      </c>
      <c r="B5986" t="str">
        <f>TRM!B1537</f>
        <v>Data Compression / Extraction Software</v>
      </c>
      <c r="C5986" t="str">
        <f>TRM!C1537</f>
        <v>Adobe Acrobat DC | 19.021.20047</v>
      </c>
      <c r="D5986">
        <f>TRM!D1537</f>
        <v>0</v>
      </c>
      <c r="E5986" t="str">
        <f>IF(VLOOKUP(TRM!A1537,'TRM - TBM Crosswalk'!$A$2:'TRM - TBM Crosswalk'!$I$1008,3,FALSE)="N/A","TBD","")</f>
        <v/>
      </c>
      <c r="F5986" t="str">
        <f>IF(VLOOKUP(TRM!A1537,'TRM - TBM Crosswalk'!$A$2:'TRM - TBM Crosswalk'!$I$1008,4,FALSE)=0,"",VLOOKUP(TRM!A1537,'TRM - TBM Crosswalk'!$A$2:'TRM - TBM Crosswalk'!$I$1008,4,FALSE))</f>
        <v/>
      </c>
      <c r="G5986" t="str">
        <f>IF(VLOOKUP(TRM!A1537,'TRM - TBM Crosswalk'!$A$2:'TRM - TBM Crosswalk'!$I$1008,5,FALSE)=0,"",VLOOKUP(TRM!A1537,'TRM - TBM Crosswalk'!$A$2:'TRM - TBM Crosswalk'!$I$1008,5,FALSE))</f>
        <v>Storage</v>
      </c>
      <c r="H5986" t="str">
        <f>IF(VLOOKUP(TRM!A1537,'TRM - TBM Crosswalk'!$A$2:'TRM - TBM Crosswalk'!$I$1008,6,FALSE)=0,"",VLOOKUP(TRM!A1537,'TRM - TBM Crosswalk'!$A$2:'TRM - TBM Crosswalk'!$I$1008,6,FALSE))</f>
        <v/>
      </c>
      <c r="I5986" t="str">
        <f>IF(VLOOKUP(TRM!A1537,'TRM - TBM Crosswalk'!$A$2:'TRM - TBM Crosswalk'!$I$1008,7,FALSE)=0,"",VLOOKUP(TRM!A1537,'TRM - TBM Crosswalk'!$A$2:'TRM - TBM Crosswalk'!$I$1008,7,FALSE))</f>
        <v>Platform Services</v>
      </c>
      <c r="J5986" t="str">
        <f>IF(VLOOKUP(TRM!A1537,'TRM - TBM Crosswalk'!$A$2:'TRM - TBM Crosswalk'!$I$1008,8,FALSE)=0,"",VLOOKUP(TRM!A1537,'TRM - TBM Crosswalk'!$A$2:'TRM - TBM Crosswalk'!$I$1008,8,FALSE))</f>
        <v>Data Services</v>
      </c>
      <c r="K5986" t="str">
        <f>IF(VLOOKUP(TRM!A1537,'TRM - TBM Crosswalk'!$A$2:'TRM - TBM Crosswalk'!$I$1008,9,FALSE)=0,"",VLOOKUP(TRM!A1537,'TRM - TBM Crosswalk'!$A$2:'TRM - TBM Crosswalk'!$I$1008,9,FALSE))</f>
        <v>Data Management</v>
      </c>
    </row>
    <row r="5987" spans="1:11" x14ac:dyDescent="0.45">
      <c r="A5987" t="str">
        <f>TRM!A1538</f>
        <v>A02.021.235#</v>
      </c>
      <c r="B5987" t="str">
        <f>TRM!B1538</f>
        <v>Data Compression / Extraction Software</v>
      </c>
      <c r="C5987" t="str">
        <f>TRM!C1538</f>
        <v>Adobe Acrobat DC | 19.021.20048</v>
      </c>
      <c r="D5987">
        <f>TRM!D1538</f>
        <v>0</v>
      </c>
      <c r="E5987" t="str">
        <f>IF(VLOOKUP(TRM!A1538,'TRM - TBM Crosswalk'!$A$2:'TRM - TBM Crosswalk'!$I$1008,3,FALSE)="N/A","TBD","")</f>
        <v/>
      </c>
      <c r="F5987" t="str">
        <f>IF(VLOOKUP(TRM!A1538,'TRM - TBM Crosswalk'!$A$2:'TRM - TBM Crosswalk'!$I$1008,4,FALSE)=0,"",VLOOKUP(TRM!A1538,'TRM - TBM Crosswalk'!$A$2:'TRM - TBM Crosswalk'!$I$1008,4,FALSE))</f>
        <v/>
      </c>
      <c r="G5987" t="str">
        <f>IF(VLOOKUP(TRM!A1538,'TRM - TBM Crosswalk'!$A$2:'TRM - TBM Crosswalk'!$I$1008,5,FALSE)=0,"",VLOOKUP(TRM!A1538,'TRM - TBM Crosswalk'!$A$2:'TRM - TBM Crosswalk'!$I$1008,5,FALSE))</f>
        <v>Storage</v>
      </c>
      <c r="H5987" t="str">
        <f>IF(VLOOKUP(TRM!A1538,'TRM - TBM Crosswalk'!$A$2:'TRM - TBM Crosswalk'!$I$1008,6,FALSE)=0,"",VLOOKUP(TRM!A1538,'TRM - TBM Crosswalk'!$A$2:'TRM - TBM Crosswalk'!$I$1008,6,FALSE))</f>
        <v/>
      </c>
      <c r="I5987" t="str">
        <f>IF(VLOOKUP(TRM!A1538,'TRM - TBM Crosswalk'!$A$2:'TRM - TBM Crosswalk'!$I$1008,7,FALSE)=0,"",VLOOKUP(TRM!A1538,'TRM - TBM Crosswalk'!$A$2:'TRM - TBM Crosswalk'!$I$1008,7,FALSE))</f>
        <v>Platform Services</v>
      </c>
      <c r="J5987" t="str">
        <f>IF(VLOOKUP(TRM!A1538,'TRM - TBM Crosswalk'!$A$2:'TRM - TBM Crosswalk'!$I$1008,8,FALSE)=0,"",VLOOKUP(TRM!A1538,'TRM - TBM Crosswalk'!$A$2:'TRM - TBM Crosswalk'!$I$1008,8,FALSE))</f>
        <v>Data Services</v>
      </c>
      <c r="K5987" t="str">
        <f>IF(VLOOKUP(TRM!A1538,'TRM - TBM Crosswalk'!$A$2:'TRM - TBM Crosswalk'!$I$1008,9,FALSE)=0,"",VLOOKUP(TRM!A1538,'TRM - TBM Crosswalk'!$A$2:'TRM - TBM Crosswalk'!$I$1008,9,FALSE))</f>
        <v>Data Management</v>
      </c>
    </row>
    <row r="5988" spans="1:11" x14ac:dyDescent="0.45">
      <c r="A5988" t="str">
        <f>TRM!A1539</f>
        <v>A02.021.235#</v>
      </c>
      <c r="B5988" t="str">
        <f>TRM!B1539</f>
        <v>Data Compression / Extraction Software</v>
      </c>
      <c r="C5988" t="str">
        <f>TRM!C1539</f>
        <v>Adobe Acrobat DC | 19.021.20058</v>
      </c>
      <c r="D5988">
        <f>TRM!D1539</f>
        <v>0</v>
      </c>
      <c r="E5988" t="str">
        <f>IF(VLOOKUP(TRM!A1539,'TRM - TBM Crosswalk'!$A$2:'TRM - TBM Crosswalk'!$I$1008,3,FALSE)="N/A","TBD","")</f>
        <v/>
      </c>
      <c r="F5988" t="str">
        <f>IF(VLOOKUP(TRM!A1539,'TRM - TBM Crosswalk'!$A$2:'TRM - TBM Crosswalk'!$I$1008,4,FALSE)=0,"",VLOOKUP(TRM!A1539,'TRM - TBM Crosswalk'!$A$2:'TRM - TBM Crosswalk'!$I$1008,4,FALSE))</f>
        <v/>
      </c>
      <c r="G5988" t="str">
        <f>IF(VLOOKUP(TRM!A1539,'TRM - TBM Crosswalk'!$A$2:'TRM - TBM Crosswalk'!$I$1008,5,FALSE)=0,"",VLOOKUP(TRM!A1539,'TRM - TBM Crosswalk'!$A$2:'TRM - TBM Crosswalk'!$I$1008,5,FALSE))</f>
        <v>Storage</v>
      </c>
      <c r="H5988" t="str">
        <f>IF(VLOOKUP(TRM!A1539,'TRM - TBM Crosswalk'!$A$2:'TRM - TBM Crosswalk'!$I$1008,6,FALSE)=0,"",VLOOKUP(TRM!A1539,'TRM - TBM Crosswalk'!$A$2:'TRM - TBM Crosswalk'!$I$1008,6,FALSE))</f>
        <v/>
      </c>
      <c r="I5988" t="str">
        <f>IF(VLOOKUP(TRM!A1539,'TRM - TBM Crosswalk'!$A$2:'TRM - TBM Crosswalk'!$I$1008,7,FALSE)=0,"",VLOOKUP(TRM!A1539,'TRM - TBM Crosswalk'!$A$2:'TRM - TBM Crosswalk'!$I$1008,7,FALSE))</f>
        <v>Platform Services</v>
      </c>
      <c r="J5988" t="str">
        <f>IF(VLOOKUP(TRM!A1539,'TRM - TBM Crosswalk'!$A$2:'TRM - TBM Crosswalk'!$I$1008,8,FALSE)=0,"",VLOOKUP(TRM!A1539,'TRM - TBM Crosswalk'!$A$2:'TRM - TBM Crosswalk'!$I$1008,8,FALSE))</f>
        <v>Data Services</v>
      </c>
      <c r="K5988" t="str">
        <f>IF(VLOOKUP(TRM!A1539,'TRM - TBM Crosswalk'!$A$2:'TRM - TBM Crosswalk'!$I$1008,9,FALSE)=0,"",VLOOKUP(TRM!A1539,'TRM - TBM Crosswalk'!$A$2:'TRM - TBM Crosswalk'!$I$1008,9,FALSE))</f>
        <v>Data Management</v>
      </c>
    </row>
    <row r="5989" spans="1:11" x14ac:dyDescent="0.45">
      <c r="A5989" t="str">
        <f>TRM!A1540</f>
        <v>A02.021.235#</v>
      </c>
      <c r="B5989" t="str">
        <f>TRM!B1540</f>
        <v>Data Compression / Extraction Software</v>
      </c>
      <c r="C5989" t="str">
        <f>TRM!C1540</f>
        <v>Adobe Acrobat DC | 19.021.20061</v>
      </c>
      <c r="D5989">
        <f>TRM!D1540</f>
        <v>0</v>
      </c>
      <c r="E5989" t="str">
        <f>IF(VLOOKUP(TRM!A1540,'TRM - TBM Crosswalk'!$A$2:'TRM - TBM Crosswalk'!$I$1008,3,FALSE)="N/A","TBD","")</f>
        <v/>
      </c>
      <c r="F5989" t="str">
        <f>IF(VLOOKUP(TRM!A1540,'TRM - TBM Crosswalk'!$A$2:'TRM - TBM Crosswalk'!$I$1008,4,FALSE)=0,"",VLOOKUP(TRM!A1540,'TRM - TBM Crosswalk'!$A$2:'TRM - TBM Crosswalk'!$I$1008,4,FALSE))</f>
        <v/>
      </c>
      <c r="G5989" t="str">
        <f>IF(VLOOKUP(TRM!A1540,'TRM - TBM Crosswalk'!$A$2:'TRM - TBM Crosswalk'!$I$1008,5,FALSE)=0,"",VLOOKUP(TRM!A1540,'TRM - TBM Crosswalk'!$A$2:'TRM - TBM Crosswalk'!$I$1008,5,FALSE))</f>
        <v>Storage</v>
      </c>
      <c r="H5989" t="str">
        <f>IF(VLOOKUP(TRM!A1540,'TRM - TBM Crosswalk'!$A$2:'TRM - TBM Crosswalk'!$I$1008,6,FALSE)=0,"",VLOOKUP(TRM!A1540,'TRM - TBM Crosswalk'!$A$2:'TRM - TBM Crosswalk'!$I$1008,6,FALSE))</f>
        <v/>
      </c>
      <c r="I5989" t="str">
        <f>IF(VLOOKUP(TRM!A1540,'TRM - TBM Crosswalk'!$A$2:'TRM - TBM Crosswalk'!$I$1008,7,FALSE)=0,"",VLOOKUP(TRM!A1540,'TRM - TBM Crosswalk'!$A$2:'TRM - TBM Crosswalk'!$I$1008,7,FALSE))</f>
        <v>Platform Services</v>
      </c>
      <c r="J5989" t="str">
        <f>IF(VLOOKUP(TRM!A1540,'TRM - TBM Crosswalk'!$A$2:'TRM - TBM Crosswalk'!$I$1008,8,FALSE)=0,"",VLOOKUP(TRM!A1540,'TRM - TBM Crosswalk'!$A$2:'TRM - TBM Crosswalk'!$I$1008,8,FALSE))</f>
        <v>Data Services</v>
      </c>
      <c r="K5989" t="str">
        <f>IF(VLOOKUP(TRM!A1540,'TRM - TBM Crosswalk'!$A$2:'TRM - TBM Crosswalk'!$I$1008,9,FALSE)=0,"",VLOOKUP(TRM!A1540,'TRM - TBM Crosswalk'!$A$2:'TRM - TBM Crosswalk'!$I$1008,9,FALSE))</f>
        <v>Data Management</v>
      </c>
    </row>
    <row r="5990" spans="1:11" x14ac:dyDescent="0.45">
      <c r="A5990" t="str">
        <f>TRM!A1541</f>
        <v>A02.021.235#</v>
      </c>
      <c r="B5990" t="str">
        <f>TRM!B1541</f>
        <v>Data Compression / Extraction Software</v>
      </c>
      <c r="C5990" t="str">
        <f>TRM!C1541</f>
        <v>Adobe Acrobat DC | 20.006.20034</v>
      </c>
      <c r="D5990">
        <f>TRM!D1541</f>
        <v>0</v>
      </c>
      <c r="E5990" t="str">
        <f>IF(VLOOKUP(TRM!A1541,'TRM - TBM Crosswalk'!$A$2:'TRM - TBM Crosswalk'!$I$1008,3,FALSE)="N/A","TBD","")</f>
        <v/>
      </c>
      <c r="F5990" t="str">
        <f>IF(VLOOKUP(TRM!A1541,'TRM - TBM Crosswalk'!$A$2:'TRM - TBM Crosswalk'!$I$1008,4,FALSE)=0,"",VLOOKUP(TRM!A1541,'TRM - TBM Crosswalk'!$A$2:'TRM - TBM Crosswalk'!$I$1008,4,FALSE))</f>
        <v/>
      </c>
      <c r="G5990" t="str">
        <f>IF(VLOOKUP(TRM!A1541,'TRM - TBM Crosswalk'!$A$2:'TRM - TBM Crosswalk'!$I$1008,5,FALSE)=0,"",VLOOKUP(TRM!A1541,'TRM - TBM Crosswalk'!$A$2:'TRM - TBM Crosswalk'!$I$1008,5,FALSE))</f>
        <v>Storage</v>
      </c>
      <c r="H5990" t="str">
        <f>IF(VLOOKUP(TRM!A1541,'TRM - TBM Crosswalk'!$A$2:'TRM - TBM Crosswalk'!$I$1008,6,FALSE)=0,"",VLOOKUP(TRM!A1541,'TRM - TBM Crosswalk'!$A$2:'TRM - TBM Crosswalk'!$I$1008,6,FALSE))</f>
        <v/>
      </c>
      <c r="I5990" t="str">
        <f>IF(VLOOKUP(TRM!A1541,'TRM - TBM Crosswalk'!$A$2:'TRM - TBM Crosswalk'!$I$1008,7,FALSE)=0,"",VLOOKUP(TRM!A1541,'TRM - TBM Crosswalk'!$A$2:'TRM - TBM Crosswalk'!$I$1008,7,FALSE))</f>
        <v>Platform Services</v>
      </c>
      <c r="J5990" t="str">
        <f>IF(VLOOKUP(TRM!A1541,'TRM - TBM Crosswalk'!$A$2:'TRM - TBM Crosswalk'!$I$1008,8,FALSE)=0,"",VLOOKUP(TRM!A1541,'TRM - TBM Crosswalk'!$A$2:'TRM - TBM Crosswalk'!$I$1008,8,FALSE))</f>
        <v>Data Services</v>
      </c>
      <c r="K5990" t="str">
        <f>IF(VLOOKUP(TRM!A1541,'TRM - TBM Crosswalk'!$A$2:'TRM - TBM Crosswalk'!$I$1008,9,FALSE)=0,"",VLOOKUP(TRM!A1541,'TRM - TBM Crosswalk'!$A$2:'TRM - TBM Crosswalk'!$I$1008,9,FALSE))</f>
        <v>Data Management</v>
      </c>
    </row>
    <row r="5991" spans="1:11" x14ac:dyDescent="0.45">
      <c r="A5991" t="str">
        <f>TRM!A1542</f>
        <v>A02.021.235#</v>
      </c>
      <c r="B5991" t="str">
        <f>TRM!B1542</f>
        <v>Data Compression / Extraction Software</v>
      </c>
      <c r="C5991" t="str">
        <f>TRM!C1542</f>
        <v>Adobe Acrobat DC | 20.006.20042</v>
      </c>
      <c r="D5991">
        <f>TRM!D1542</f>
        <v>0</v>
      </c>
      <c r="E5991" t="str">
        <f>IF(VLOOKUP(TRM!A1542,'TRM - TBM Crosswalk'!$A$2:'TRM - TBM Crosswalk'!$I$1008,3,FALSE)="N/A","TBD","")</f>
        <v/>
      </c>
      <c r="F5991" t="str">
        <f>IF(VLOOKUP(TRM!A1542,'TRM - TBM Crosswalk'!$A$2:'TRM - TBM Crosswalk'!$I$1008,4,FALSE)=0,"",VLOOKUP(TRM!A1542,'TRM - TBM Crosswalk'!$A$2:'TRM - TBM Crosswalk'!$I$1008,4,FALSE))</f>
        <v/>
      </c>
      <c r="G5991" t="str">
        <f>IF(VLOOKUP(TRM!A1542,'TRM - TBM Crosswalk'!$A$2:'TRM - TBM Crosswalk'!$I$1008,5,FALSE)=0,"",VLOOKUP(TRM!A1542,'TRM - TBM Crosswalk'!$A$2:'TRM - TBM Crosswalk'!$I$1008,5,FALSE))</f>
        <v>Storage</v>
      </c>
      <c r="H5991" t="str">
        <f>IF(VLOOKUP(TRM!A1542,'TRM - TBM Crosswalk'!$A$2:'TRM - TBM Crosswalk'!$I$1008,6,FALSE)=0,"",VLOOKUP(TRM!A1542,'TRM - TBM Crosswalk'!$A$2:'TRM - TBM Crosswalk'!$I$1008,6,FALSE))</f>
        <v/>
      </c>
      <c r="I5991" t="str">
        <f>IF(VLOOKUP(TRM!A1542,'TRM - TBM Crosswalk'!$A$2:'TRM - TBM Crosswalk'!$I$1008,7,FALSE)=0,"",VLOOKUP(TRM!A1542,'TRM - TBM Crosswalk'!$A$2:'TRM - TBM Crosswalk'!$I$1008,7,FALSE))</f>
        <v>Platform Services</v>
      </c>
      <c r="J5991" t="str">
        <f>IF(VLOOKUP(TRM!A1542,'TRM - TBM Crosswalk'!$A$2:'TRM - TBM Crosswalk'!$I$1008,8,FALSE)=0,"",VLOOKUP(TRM!A1542,'TRM - TBM Crosswalk'!$A$2:'TRM - TBM Crosswalk'!$I$1008,8,FALSE))</f>
        <v>Data Services</v>
      </c>
      <c r="K5991" t="str">
        <f>IF(VLOOKUP(TRM!A1542,'TRM - TBM Crosswalk'!$A$2:'TRM - TBM Crosswalk'!$I$1008,9,FALSE)=0,"",VLOOKUP(TRM!A1542,'TRM - TBM Crosswalk'!$A$2:'TRM - TBM Crosswalk'!$I$1008,9,FALSE))</f>
        <v>Data Management</v>
      </c>
    </row>
    <row r="5992" spans="1:11" x14ac:dyDescent="0.45">
      <c r="A5992" t="str">
        <f>TRM!A1565</f>
        <v>A02.021.235#</v>
      </c>
      <c r="B5992" t="str">
        <f>TRM!B1565</f>
        <v>Data Compression / Extraction Software</v>
      </c>
      <c r="C5992" t="str">
        <f>TRM!C1565</f>
        <v>Adobe Acrobat Updater.app - 1 . 0 . 15</v>
      </c>
      <c r="D5992">
        <f>TRM!D1565</f>
        <v>0</v>
      </c>
      <c r="E5992" t="str">
        <f>IF(VLOOKUP(TRM!A1565,'TRM - TBM Crosswalk'!$A$2:'TRM - TBM Crosswalk'!$I$1008,3,FALSE)="N/A","TBD","")</f>
        <v/>
      </c>
      <c r="F5992" t="str">
        <f>IF(VLOOKUP(TRM!A1565,'TRM - TBM Crosswalk'!$A$2:'TRM - TBM Crosswalk'!$I$1008,4,FALSE)=0,"",VLOOKUP(TRM!A1565,'TRM - TBM Crosswalk'!$A$2:'TRM - TBM Crosswalk'!$I$1008,4,FALSE))</f>
        <v/>
      </c>
      <c r="G5992" t="str">
        <f>IF(VLOOKUP(TRM!A1565,'TRM - TBM Crosswalk'!$A$2:'TRM - TBM Crosswalk'!$I$1008,5,FALSE)=0,"",VLOOKUP(TRM!A1565,'TRM - TBM Crosswalk'!$A$2:'TRM - TBM Crosswalk'!$I$1008,5,FALSE))</f>
        <v>Storage</v>
      </c>
      <c r="H5992" t="str">
        <f>IF(VLOOKUP(TRM!A1565,'TRM - TBM Crosswalk'!$A$2:'TRM - TBM Crosswalk'!$I$1008,6,FALSE)=0,"",VLOOKUP(TRM!A1565,'TRM - TBM Crosswalk'!$A$2:'TRM - TBM Crosswalk'!$I$1008,6,FALSE))</f>
        <v/>
      </c>
      <c r="I5992" t="str">
        <f>IF(VLOOKUP(TRM!A1565,'TRM - TBM Crosswalk'!$A$2:'TRM - TBM Crosswalk'!$I$1008,7,FALSE)=0,"",VLOOKUP(TRM!A1565,'TRM - TBM Crosswalk'!$A$2:'TRM - TBM Crosswalk'!$I$1008,7,FALSE))</f>
        <v>Platform Services</v>
      </c>
      <c r="J5992" t="str">
        <f>IF(VLOOKUP(TRM!A1565,'TRM - TBM Crosswalk'!$A$2:'TRM - TBM Crosswalk'!$I$1008,8,FALSE)=0,"",VLOOKUP(TRM!A1565,'TRM - TBM Crosswalk'!$A$2:'TRM - TBM Crosswalk'!$I$1008,8,FALSE))</f>
        <v>Data Services</v>
      </c>
      <c r="K5992" t="str">
        <f>IF(VLOOKUP(TRM!A1565,'TRM - TBM Crosswalk'!$A$2:'TRM - TBM Crosswalk'!$I$1008,9,FALSE)=0,"",VLOOKUP(TRM!A1565,'TRM - TBM Crosswalk'!$A$2:'TRM - TBM Crosswalk'!$I$1008,9,FALSE))</f>
        <v>Data Management</v>
      </c>
    </row>
    <row r="5993" spans="1:11" x14ac:dyDescent="0.45">
      <c r="A5993" t="str">
        <f>TRM!A1566</f>
        <v>A02.021.235#</v>
      </c>
      <c r="B5993" t="str">
        <f>TRM!B1566</f>
        <v>Data Compression / Extraction Software</v>
      </c>
      <c r="C5993" t="str">
        <f>TRM!C1566</f>
        <v>Adobe Acrobat Updater.app - 1 . 0 . 16</v>
      </c>
      <c r="D5993">
        <f>TRM!D1566</f>
        <v>0</v>
      </c>
      <c r="E5993" t="str">
        <f>IF(VLOOKUP(TRM!A1566,'TRM - TBM Crosswalk'!$A$2:'TRM - TBM Crosswalk'!$I$1008,3,FALSE)="N/A","TBD","")</f>
        <v/>
      </c>
      <c r="F5993" t="str">
        <f>IF(VLOOKUP(TRM!A1566,'TRM - TBM Crosswalk'!$A$2:'TRM - TBM Crosswalk'!$I$1008,4,FALSE)=0,"",VLOOKUP(TRM!A1566,'TRM - TBM Crosswalk'!$A$2:'TRM - TBM Crosswalk'!$I$1008,4,FALSE))</f>
        <v/>
      </c>
      <c r="G5993" t="str">
        <f>IF(VLOOKUP(TRM!A1566,'TRM - TBM Crosswalk'!$A$2:'TRM - TBM Crosswalk'!$I$1008,5,FALSE)=0,"",VLOOKUP(TRM!A1566,'TRM - TBM Crosswalk'!$A$2:'TRM - TBM Crosswalk'!$I$1008,5,FALSE))</f>
        <v>Storage</v>
      </c>
      <c r="H5993" t="str">
        <f>IF(VLOOKUP(TRM!A1566,'TRM - TBM Crosswalk'!$A$2:'TRM - TBM Crosswalk'!$I$1008,6,FALSE)=0,"",VLOOKUP(TRM!A1566,'TRM - TBM Crosswalk'!$A$2:'TRM - TBM Crosswalk'!$I$1008,6,FALSE))</f>
        <v/>
      </c>
      <c r="I5993" t="str">
        <f>IF(VLOOKUP(TRM!A1566,'TRM - TBM Crosswalk'!$A$2:'TRM - TBM Crosswalk'!$I$1008,7,FALSE)=0,"",VLOOKUP(TRM!A1566,'TRM - TBM Crosswalk'!$A$2:'TRM - TBM Crosswalk'!$I$1008,7,FALSE))</f>
        <v>Platform Services</v>
      </c>
      <c r="J5993" t="str">
        <f>IF(VLOOKUP(TRM!A1566,'TRM - TBM Crosswalk'!$A$2:'TRM - TBM Crosswalk'!$I$1008,8,FALSE)=0,"",VLOOKUP(TRM!A1566,'TRM - TBM Crosswalk'!$A$2:'TRM - TBM Crosswalk'!$I$1008,8,FALSE))</f>
        <v>Data Services</v>
      </c>
      <c r="K5993" t="str">
        <f>IF(VLOOKUP(TRM!A1566,'TRM - TBM Crosswalk'!$A$2:'TRM - TBM Crosswalk'!$I$1008,9,FALSE)=0,"",VLOOKUP(TRM!A1566,'TRM - TBM Crosswalk'!$A$2:'TRM - TBM Crosswalk'!$I$1008,9,FALSE))</f>
        <v>Data Management</v>
      </c>
    </row>
    <row r="5994" spans="1:11" x14ac:dyDescent="0.45">
      <c r="A5994" t="str">
        <f>TRM!A1567</f>
        <v>A02.021.235#</v>
      </c>
      <c r="B5994" t="str">
        <f>TRM!B1567</f>
        <v>Data Compression / Extraction Software</v>
      </c>
      <c r="C5994" t="str">
        <f>TRM!C1567</f>
        <v>Adobe Acrobat Updater.app - 1 . 0 . 18</v>
      </c>
      <c r="D5994">
        <f>TRM!D1567</f>
        <v>0</v>
      </c>
      <c r="E5994" t="str">
        <f>IF(VLOOKUP(TRM!A1567,'TRM - TBM Crosswalk'!$A$2:'TRM - TBM Crosswalk'!$I$1008,3,FALSE)="N/A","TBD","")</f>
        <v/>
      </c>
      <c r="F5994" t="str">
        <f>IF(VLOOKUP(TRM!A1567,'TRM - TBM Crosswalk'!$A$2:'TRM - TBM Crosswalk'!$I$1008,4,FALSE)=0,"",VLOOKUP(TRM!A1567,'TRM - TBM Crosswalk'!$A$2:'TRM - TBM Crosswalk'!$I$1008,4,FALSE))</f>
        <v/>
      </c>
      <c r="G5994" t="str">
        <f>IF(VLOOKUP(TRM!A1567,'TRM - TBM Crosswalk'!$A$2:'TRM - TBM Crosswalk'!$I$1008,5,FALSE)=0,"",VLOOKUP(TRM!A1567,'TRM - TBM Crosswalk'!$A$2:'TRM - TBM Crosswalk'!$I$1008,5,FALSE))</f>
        <v>Storage</v>
      </c>
      <c r="H5994" t="str">
        <f>IF(VLOOKUP(TRM!A1567,'TRM - TBM Crosswalk'!$A$2:'TRM - TBM Crosswalk'!$I$1008,6,FALSE)=0,"",VLOOKUP(TRM!A1567,'TRM - TBM Crosswalk'!$A$2:'TRM - TBM Crosswalk'!$I$1008,6,FALSE))</f>
        <v/>
      </c>
      <c r="I5994" t="str">
        <f>IF(VLOOKUP(TRM!A1567,'TRM - TBM Crosswalk'!$A$2:'TRM - TBM Crosswalk'!$I$1008,7,FALSE)=0,"",VLOOKUP(TRM!A1567,'TRM - TBM Crosswalk'!$A$2:'TRM - TBM Crosswalk'!$I$1008,7,FALSE))</f>
        <v>Platform Services</v>
      </c>
      <c r="J5994" t="str">
        <f>IF(VLOOKUP(TRM!A1567,'TRM - TBM Crosswalk'!$A$2:'TRM - TBM Crosswalk'!$I$1008,8,FALSE)=0,"",VLOOKUP(TRM!A1567,'TRM - TBM Crosswalk'!$A$2:'TRM - TBM Crosswalk'!$I$1008,8,FALSE))</f>
        <v>Data Services</v>
      </c>
      <c r="K5994" t="str">
        <f>IF(VLOOKUP(TRM!A1567,'TRM - TBM Crosswalk'!$A$2:'TRM - TBM Crosswalk'!$I$1008,9,FALSE)=0,"",VLOOKUP(TRM!A1567,'TRM - TBM Crosswalk'!$A$2:'TRM - TBM Crosswalk'!$I$1008,9,FALSE))</f>
        <v>Data Management</v>
      </c>
    </row>
    <row r="5995" spans="1:11" x14ac:dyDescent="0.45">
      <c r="A5995" t="str">
        <f>TRM!A1568</f>
        <v>A02.021.235#</v>
      </c>
      <c r="B5995" t="str">
        <f>TRM!B1568</f>
        <v>Data Compression / Extraction Software</v>
      </c>
      <c r="C5995" t="str">
        <f>TRM!C1568</f>
        <v>Adobe Acrobat.app - 19.12.20034</v>
      </c>
      <c r="D5995">
        <f>TRM!D1568</f>
        <v>0</v>
      </c>
      <c r="E5995" t="str">
        <f>IF(VLOOKUP(TRM!A1568,'TRM - TBM Crosswalk'!$A$2:'TRM - TBM Crosswalk'!$I$1008,3,FALSE)="N/A","TBD","")</f>
        <v/>
      </c>
      <c r="F5995" t="str">
        <f>IF(VLOOKUP(TRM!A1568,'TRM - TBM Crosswalk'!$A$2:'TRM - TBM Crosswalk'!$I$1008,4,FALSE)=0,"",VLOOKUP(TRM!A1568,'TRM - TBM Crosswalk'!$A$2:'TRM - TBM Crosswalk'!$I$1008,4,FALSE))</f>
        <v/>
      </c>
      <c r="G5995" t="str">
        <f>IF(VLOOKUP(TRM!A1568,'TRM - TBM Crosswalk'!$A$2:'TRM - TBM Crosswalk'!$I$1008,5,FALSE)=0,"",VLOOKUP(TRM!A1568,'TRM - TBM Crosswalk'!$A$2:'TRM - TBM Crosswalk'!$I$1008,5,FALSE))</f>
        <v>Storage</v>
      </c>
      <c r="H5995" t="str">
        <f>IF(VLOOKUP(TRM!A1568,'TRM - TBM Crosswalk'!$A$2:'TRM - TBM Crosswalk'!$I$1008,6,FALSE)=0,"",VLOOKUP(TRM!A1568,'TRM - TBM Crosswalk'!$A$2:'TRM - TBM Crosswalk'!$I$1008,6,FALSE))</f>
        <v/>
      </c>
      <c r="I5995" t="str">
        <f>IF(VLOOKUP(TRM!A1568,'TRM - TBM Crosswalk'!$A$2:'TRM - TBM Crosswalk'!$I$1008,7,FALSE)=0,"",VLOOKUP(TRM!A1568,'TRM - TBM Crosswalk'!$A$2:'TRM - TBM Crosswalk'!$I$1008,7,FALSE))</f>
        <v>Platform Services</v>
      </c>
      <c r="J5995" t="str">
        <f>IF(VLOOKUP(TRM!A1568,'TRM - TBM Crosswalk'!$A$2:'TRM - TBM Crosswalk'!$I$1008,8,FALSE)=0,"",VLOOKUP(TRM!A1568,'TRM - TBM Crosswalk'!$A$2:'TRM - TBM Crosswalk'!$I$1008,8,FALSE))</f>
        <v>Data Services</v>
      </c>
      <c r="K5995" t="str">
        <f>IF(VLOOKUP(TRM!A1568,'TRM - TBM Crosswalk'!$A$2:'TRM - TBM Crosswalk'!$I$1008,9,FALSE)=0,"",VLOOKUP(TRM!A1568,'TRM - TBM Crosswalk'!$A$2:'TRM - TBM Crosswalk'!$I$1008,9,FALSE))</f>
        <v>Data Management</v>
      </c>
    </row>
    <row r="5996" spans="1:11" x14ac:dyDescent="0.45">
      <c r="A5996" t="str">
        <f>TRM!A1569</f>
        <v>A02.021.235#</v>
      </c>
      <c r="B5996" t="str">
        <f>TRM!B1569</f>
        <v>Data Compression / Extraction Software</v>
      </c>
      <c r="C5996" t="str">
        <f>TRM!C1569</f>
        <v>Adobe Acrobat.app - 19.21.20058</v>
      </c>
      <c r="D5996">
        <f>TRM!D1569</f>
        <v>0</v>
      </c>
      <c r="E5996" t="str">
        <f>IF(VLOOKUP(TRM!A1569,'TRM - TBM Crosswalk'!$A$2:'TRM - TBM Crosswalk'!$I$1008,3,FALSE)="N/A","TBD","")</f>
        <v/>
      </c>
      <c r="F5996" t="str">
        <f>IF(VLOOKUP(TRM!A1569,'TRM - TBM Crosswalk'!$A$2:'TRM - TBM Crosswalk'!$I$1008,4,FALSE)=0,"",VLOOKUP(TRM!A1569,'TRM - TBM Crosswalk'!$A$2:'TRM - TBM Crosswalk'!$I$1008,4,FALSE))</f>
        <v/>
      </c>
      <c r="G5996" t="str">
        <f>IF(VLOOKUP(TRM!A1569,'TRM - TBM Crosswalk'!$A$2:'TRM - TBM Crosswalk'!$I$1008,5,FALSE)=0,"",VLOOKUP(TRM!A1569,'TRM - TBM Crosswalk'!$A$2:'TRM - TBM Crosswalk'!$I$1008,5,FALSE))</f>
        <v>Storage</v>
      </c>
      <c r="H5996" t="str">
        <f>IF(VLOOKUP(TRM!A1569,'TRM - TBM Crosswalk'!$A$2:'TRM - TBM Crosswalk'!$I$1008,6,FALSE)=0,"",VLOOKUP(TRM!A1569,'TRM - TBM Crosswalk'!$A$2:'TRM - TBM Crosswalk'!$I$1008,6,FALSE))</f>
        <v/>
      </c>
      <c r="I5996" t="str">
        <f>IF(VLOOKUP(TRM!A1569,'TRM - TBM Crosswalk'!$A$2:'TRM - TBM Crosswalk'!$I$1008,7,FALSE)=0,"",VLOOKUP(TRM!A1569,'TRM - TBM Crosswalk'!$A$2:'TRM - TBM Crosswalk'!$I$1008,7,FALSE))</f>
        <v>Platform Services</v>
      </c>
      <c r="J5996" t="str">
        <f>IF(VLOOKUP(TRM!A1569,'TRM - TBM Crosswalk'!$A$2:'TRM - TBM Crosswalk'!$I$1008,8,FALSE)=0,"",VLOOKUP(TRM!A1569,'TRM - TBM Crosswalk'!$A$2:'TRM - TBM Crosswalk'!$I$1008,8,FALSE))</f>
        <v>Data Services</v>
      </c>
      <c r="K5996" t="str">
        <f>IF(VLOOKUP(TRM!A1569,'TRM - TBM Crosswalk'!$A$2:'TRM - TBM Crosswalk'!$I$1008,9,FALSE)=0,"",VLOOKUP(TRM!A1569,'TRM - TBM Crosswalk'!$A$2:'TRM - TBM Crosswalk'!$I$1008,9,FALSE))</f>
        <v>Data Management</v>
      </c>
    </row>
    <row r="5997" spans="1:11" x14ac:dyDescent="0.45">
      <c r="A5997" t="str">
        <f>TRM!A1570</f>
        <v>A02.021.235#</v>
      </c>
      <c r="B5997" t="str">
        <f>TRM!B1570</f>
        <v>Data Compression / Extraction Software</v>
      </c>
      <c r="C5997" t="str">
        <f>TRM!C1570</f>
        <v>Adobe Acrobat.app - 20.6.20034</v>
      </c>
      <c r="D5997">
        <f>TRM!D1570</f>
        <v>0</v>
      </c>
      <c r="E5997" t="str">
        <f>IF(VLOOKUP(TRM!A1570,'TRM - TBM Crosswalk'!$A$2:'TRM - TBM Crosswalk'!$I$1008,3,FALSE)="N/A","TBD","")</f>
        <v/>
      </c>
      <c r="F5997" t="str">
        <f>IF(VLOOKUP(TRM!A1570,'TRM - TBM Crosswalk'!$A$2:'TRM - TBM Crosswalk'!$I$1008,4,FALSE)=0,"",VLOOKUP(TRM!A1570,'TRM - TBM Crosswalk'!$A$2:'TRM - TBM Crosswalk'!$I$1008,4,FALSE))</f>
        <v/>
      </c>
      <c r="G5997" t="str">
        <f>IF(VLOOKUP(TRM!A1570,'TRM - TBM Crosswalk'!$A$2:'TRM - TBM Crosswalk'!$I$1008,5,FALSE)=0,"",VLOOKUP(TRM!A1570,'TRM - TBM Crosswalk'!$A$2:'TRM - TBM Crosswalk'!$I$1008,5,FALSE))</f>
        <v>Storage</v>
      </c>
      <c r="H5997" t="str">
        <f>IF(VLOOKUP(TRM!A1570,'TRM - TBM Crosswalk'!$A$2:'TRM - TBM Crosswalk'!$I$1008,6,FALSE)=0,"",VLOOKUP(TRM!A1570,'TRM - TBM Crosswalk'!$A$2:'TRM - TBM Crosswalk'!$I$1008,6,FALSE))</f>
        <v/>
      </c>
      <c r="I5997" t="str">
        <f>IF(VLOOKUP(TRM!A1570,'TRM - TBM Crosswalk'!$A$2:'TRM - TBM Crosswalk'!$I$1008,7,FALSE)=0,"",VLOOKUP(TRM!A1570,'TRM - TBM Crosswalk'!$A$2:'TRM - TBM Crosswalk'!$I$1008,7,FALSE))</f>
        <v>Platform Services</v>
      </c>
      <c r="J5997" t="str">
        <f>IF(VLOOKUP(TRM!A1570,'TRM - TBM Crosswalk'!$A$2:'TRM - TBM Crosswalk'!$I$1008,8,FALSE)=0,"",VLOOKUP(TRM!A1570,'TRM - TBM Crosswalk'!$A$2:'TRM - TBM Crosswalk'!$I$1008,8,FALSE))</f>
        <v>Data Services</v>
      </c>
      <c r="K5997" t="str">
        <f>IF(VLOOKUP(TRM!A1570,'TRM - TBM Crosswalk'!$A$2:'TRM - TBM Crosswalk'!$I$1008,9,FALSE)=0,"",VLOOKUP(TRM!A1570,'TRM - TBM Crosswalk'!$A$2:'TRM - TBM Crosswalk'!$I$1008,9,FALSE))</f>
        <v>Data Management</v>
      </c>
    </row>
    <row r="5998" spans="1:11" x14ac:dyDescent="0.45">
      <c r="A5998" t="str">
        <f>TRM!A1571</f>
        <v>A02.021.235#</v>
      </c>
      <c r="B5998" t="str">
        <f>TRM!B1571</f>
        <v>Data Compression / Extraction Software</v>
      </c>
      <c r="C5998" t="str">
        <f>TRM!C1571</f>
        <v>Adobe Acrobat.app - 20.6.20042</v>
      </c>
      <c r="D5998">
        <f>TRM!D1571</f>
        <v>0</v>
      </c>
      <c r="E5998" t="str">
        <f>IF(VLOOKUP(TRM!A1571,'TRM - TBM Crosswalk'!$A$2:'TRM - TBM Crosswalk'!$I$1008,3,FALSE)="N/A","TBD","")</f>
        <v/>
      </c>
      <c r="F5998" t="str">
        <f>IF(VLOOKUP(TRM!A1571,'TRM - TBM Crosswalk'!$A$2:'TRM - TBM Crosswalk'!$I$1008,4,FALSE)=0,"",VLOOKUP(TRM!A1571,'TRM - TBM Crosswalk'!$A$2:'TRM - TBM Crosswalk'!$I$1008,4,FALSE))</f>
        <v/>
      </c>
      <c r="G5998" t="str">
        <f>IF(VLOOKUP(TRM!A1571,'TRM - TBM Crosswalk'!$A$2:'TRM - TBM Crosswalk'!$I$1008,5,FALSE)=0,"",VLOOKUP(TRM!A1571,'TRM - TBM Crosswalk'!$A$2:'TRM - TBM Crosswalk'!$I$1008,5,FALSE))</f>
        <v>Storage</v>
      </c>
      <c r="H5998" t="str">
        <f>IF(VLOOKUP(TRM!A1571,'TRM - TBM Crosswalk'!$A$2:'TRM - TBM Crosswalk'!$I$1008,6,FALSE)=0,"",VLOOKUP(TRM!A1571,'TRM - TBM Crosswalk'!$A$2:'TRM - TBM Crosswalk'!$I$1008,6,FALSE))</f>
        <v/>
      </c>
      <c r="I5998" t="str">
        <f>IF(VLOOKUP(TRM!A1571,'TRM - TBM Crosswalk'!$A$2:'TRM - TBM Crosswalk'!$I$1008,7,FALSE)=0,"",VLOOKUP(TRM!A1571,'TRM - TBM Crosswalk'!$A$2:'TRM - TBM Crosswalk'!$I$1008,7,FALSE))</f>
        <v>Platform Services</v>
      </c>
      <c r="J5998" t="str">
        <f>IF(VLOOKUP(TRM!A1571,'TRM - TBM Crosswalk'!$A$2:'TRM - TBM Crosswalk'!$I$1008,8,FALSE)=0,"",VLOOKUP(TRM!A1571,'TRM - TBM Crosswalk'!$A$2:'TRM - TBM Crosswalk'!$I$1008,8,FALSE))</f>
        <v>Data Services</v>
      </c>
      <c r="K5998" t="str">
        <f>IF(VLOOKUP(TRM!A1571,'TRM - TBM Crosswalk'!$A$2:'TRM - TBM Crosswalk'!$I$1008,9,FALSE)=0,"",VLOOKUP(TRM!A1571,'TRM - TBM Crosswalk'!$A$2:'TRM - TBM Crosswalk'!$I$1008,9,FALSE))</f>
        <v>Data Management</v>
      </c>
    </row>
    <row r="5999" spans="1:11" x14ac:dyDescent="0.45">
      <c r="A5999" t="str">
        <f>TRM!A1572</f>
        <v>A02.021.235#</v>
      </c>
      <c r="B5999" t="str">
        <f>TRM!B1572</f>
        <v>Data Compression / Extraction Software</v>
      </c>
      <c r="C5999" t="str">
        <f>TRM!C1572</f>
        <v>Adobe PDF Creation Add-On 2015 | 15.006.30033</v>
      </c>
      <c r="D5999">
        <f>TRM!D1572</f>
        <v>0</v>
      </c>
      <c r="E5999" t="str">
        <f>IF(VLOOKUP(TRM!A1572,'TRM - TBM Crosswalk'!$A$2:'TRM - TBM Crosswalk'!$I$1008,3,FALSE)="N/A","TBD","")</f>
        <v/>
      </c>
      <c r="F5999" t="str">
        <f>IF(VLOOKUP(TRM!A1572,'TRM - TBM Crosswalk'!$A$2:'TRM - TBM Crosswalk'!$I$1008,4,FALSE)=0,"",VLOOKUP(TRM!A1572,'TRM - TBM Crosswalk'!$A$2:'TRM - TBM Crosswalk'!$I$1008,4,FALSE))</f>
        <v/>
      </c>
      <c r="G5999" t="str">
        <f>IF(VLOOKUP(TRM!A1572,'TRM - TBM Crosswalk'!$A$2:'TRM - TBM Crosswalk'!$I$1008,5,FALSE)=0,"",VLOOKUP(TRM!A1572,'TRM - TBM Crosswalk'!$A$2:'TRM - TBM Crosswalk'!$I$1008,5,FALSE))</f>
        <v>Storage</v>
      </c>
      <c r="H5999" t="str">
        <f>IF(VLOOKUP(TRM!A1572,'TRM - TBM Crosswalk'!$A$2:'TRM - TBM Crosswalk'!$I$1008,6,FALSE)=0,"",VLOOKUP(TRM!A1572,'TRM - TBM Crosswalk'!$A$2:'TRM - TBM Crosswalk'!$I$1008,6,FALSE))</f>
        <v/>
      </c>
      <c r="I5999" t="str">
        <f>IF(VLOOKUP(TRM!A1572,'TRM - TBM Crosswalk'!$A$2:'TRM - TBM Crosswalk'!$I$1008,7,FALSE)=0,"",VLOOKUP(TRM!A1572,'TRM - TBM Crosswalk'!$A$2:'TRM - TBM Crosswalk'!$I$1008,7,FALSE))</f>
        <v>Platform Services</v>
      </c>
      <c r="J5999" t="str">
        <f>IF(VLOOKUP(TRM!A1572,'TRM - TBM Crosswalk'!$A$2:'TRM - TBM Crosswalk'!$I$1008,8,FALSE)=0,"",VLOOKUP(TRM!A1572,'TRM - TBM Crosswalk'!$A$2:'TRM - TBM Crosswalk'!$I$1008,8,FALSE))</f>
        <v>Data Services</v>
      </c>
      <c r="K5999" t="str">
        <f>IF(VLOOKUP(TRM!A1572,'TRM - TBM Crosswalk'!$A$2:'TRM - TBM Crosswalk'!$I$1008,9,FALSE)=0,"",VLOOKUP(TRM!A1572,'TRM - TBM Crosswalk'!$A$2:'TRM - TBM Crosswalk'!$I$1008,9,FALSE))</f>
        <v>Data Management</v>
      </c>
    </row>
    <row r="6000" spans="1:11" x14ac:dyDescent="0.45">
      <c r="A6000" t="str">
        <f>TRM!A1573</f>
        <v>A02.021.235#</v>
      </c>
      <c r="B6000" t="str">
        <f>TRM!B1573</f>
        <v>Data Compression / Extraction Software</v>
      </c>
      <c r="C6000" t="str">
        <f>TRM!C1573</f>
        <v>DjVu | 1.0.0</v>
      </c>
      <c r="D6000">
        <f>TRM!D1573</f>
        <v>0</v>
      </c>
      <c r="E6000" t="str">
        <f>IF(VLOOKUP(TRM!A1573,'TRM - TBM Crosswalk'!$A$2:'TRM - TBM Crosswalk'!$I$1008,3,FALSE)="N/A","TBD","")</f>
        <v/>
      </c>
      <c r="F6000" t="str">
        <f>IF(VLOOKUP(TRM!A1573,'TRM - TBM Crosswalk'!$A$2:'TRM - TBM Crosswalk'!$I$1008,4,FALSE)=0,"",VLOOKUP(TRM!A1573,'TRM - TBM Crosswalk'!$A$2:'TRM - TBM Crosswalk'!$I$1008,4,FALSE))</f>
        <v/>
      </c>
      <c r="G6000" t="str">
        <f>IF(VLOOKUP(TRM!A1573,'TRM - TBM Crosswalk'!$A$2:'TRM - TBM Crosswalk'!$I$1008,5,FALSE)=0,"",VLOOKUP(TRM!A1573,'TRM - TBM Crosswalk'!$A$2:'TRM - TBM Crosswalk'!$I$1008,5,FALSE))</f>
        <v>Storage</v>
      </c>
      <c r="H6000" t="str">
        <f>IF(VLOOKUP(TRM!A1573,'TRM - TBM Crosswalk'!$A$2:'TRM - TBM Crosswalk'!$I$1008,6,FALSE)=0,"",VLOOKUP(TRM!A1573,'TRM - TBM Crosswalk'!$A$2:'TRM - TBM Crosswalk'!$I$1008,6,FALSE))</f>
        <v/>
      </c>
      <c r="I6000" t="str">
        <f>IF(VLOOKUP(TRM!A1573,'TRM - TBM Crosswalk'!$A$2:'TRM - TBM Crosswalk'!$I$1008,7,FALSE)=0,"",VLOOKUP(TRM!A1573,'TRM - TBM Crosswalk'!$A$2:'TRM - TBM Crosswalk'!$I$1008,7,FALSE))</f>
        <v>Platform Services</v>
      </c>
      <c r="J6000" t="str">
        <f>IF(VLOOKUP(TRM!A1573,'TRM - TBM Crosswalk'!$A$2:'TRM - TBM Crosswalk'!$I$1008,8,FALSE)=0,"",VLOOKUP(TRM!A1573,'TRM - TBM Crosswalk'!$A$2:'TRM - TBM Crosswalk'!$I$1008,8,FALSE))</f>
        <v>Data Services</v>
      </c>
      <c r="K6000" t="str">
        <f>IF(VLOOKUP(TRM!A1573,'TRM - TBM Crosswalk'!$A$2:'TRM - TBM Crosswalk'!$I$1008,9,FALSE)=0,"",VLOOKUP(TRM!A1573,'TRM - TBM Crosswalk'!$A$2:'TRM - TBM Crosswalk'!$I$1008,9,FALSE))</f>
        <v>Data Management</v>
      </c>
    </row>
    <row r="6001" spans="1:11" x14ac:dyDescent="0.45">
      <c r="A6001" t="str">
        <f>TRM!A1574</f>
        <v>A02.021.235#</v>
      </c>
      <c r="B6001" t="str">
        <f>TRM!B1574</f>
        <v>Data Compression / Extraction Software</v>
      </c>
      <c r="C6001" t="str">
        <f>TRM!C1574</f>
        <v>DjVuLibre DjView | 3.5.27+4.11</v>
      </c>
      <c r="D6001">
        <f>TRM!D1574</f>
        <v>0</v>
      </c>
      <c r="E6001" t="str">
        <f>IF(VLOOKUP(TRM!A1574,'TRM - TBM Crosswalk'!$A$2:'TRM - TBM Crosswalk'!$I$1008,3,FALSE)="N/A","TBD","")</f>
        <v/>
      </c>
      <c r="F6001" t="str">
        <f>IF(VLOOKUP(TRM!A1574,'TRM - TBM Crosswalk'!$A$2:'TRM - TBM Crosswalk'!$I$1008,4,FALSE)=0,"",VLOOKUP(TRM!A1574,'TRM - TBM Crosswalk'!$A$2:'TRM - TBM Crosswalk'!$I$1008,4,FALSE))</f>
        <v/>
      </c>
      <c r="G6001" t="str">
        <f>IF(VLOOKUP(TRM!A1574,'TRM - TBM Crosswalk'!$A$2:'TRM - TBM Crosswalk'!$I$1008,5,FALSE)=0,"",VLOOKUP(TRM!A1574,'TRM - TBM Crosswalk'!$A$2:'TRM - TBM Crosswalk'!$I$1008,5,FALSE))</f>
        <v>Storage</v>
      </c>
      <c r="H6001" t="str">
        <f>IF(VLOOKUP(TRM!A1574,'TRM - TBM Crosswalk'!$A$2:'TRM - TBM Crosswalk'!$I$1008,6,FALSE)=0,"",VLOOKUP(TRM!A1574,'TRM - TBM Crosswalk'!$A$2:'TRM - TBM Crosswalk'!$I$1008,6,FALSE))</f>
        <v/>
      </c>
      <c r="I6001" t="str">
        <f>IF(VLOOKUP(TRM!A1574,'TRM - TBM Crosswalk'!$A$2:'TRM - TBM Crosswalk'!$I$1008,7,FALSE)=0,"",VLOOKUP(TRM!A1574,'TRM - TBM Crosswalk'!$A$2:'TRM - TBM Crosswalk'!$I$1008,7,FALSE))</f>
        <v>Platform Services</v>
      </c>
      <c r="J6001" t="str">
        <f>IF(VLOOKUP(TRM!A1574,'TRM - TBM Crosswalk'!$A$2:'TRM - TBM Crosswalk'!$I$1008,8,FALSE)=0,"",VLOOKUP(TRM!A1574,'TRM - TBM Crosswalk'!$A$2:'TRM - TBM Crosswalk'!$I$1008,8,FALSE))</f>
        <v>Data Services</v>
      </c>
      <c r="K6001" t="str">
        <f>IF(VLOOKUP(TRM!A1574,'TRM - TBM Crosswalk'!$A$2:'TRM - TBM Crosswalk'!$I$1008,9,FALSE)=0,"",VLOOKUP(TRM!A1574,'TRM - TBM Crosswalk'!$A$2:'TRM - TBM Crosswalk'!$I$1008,9,FALSE))</f>
        <v>Data Management</v>
      </c>
    </row>
    <row r="6002" spans="1:11" x14ac:dyDescent="0.45">
      <c r="A6002" t="str">
        <f>TRM!A1575</f>
        <v>A02.021.235#</v>
      </c>
      <c r="B6002" t="str">
        <f>TRM!B1575</f>
        <v>Data Compression / Extraction Software</v>
      </c>
      <c r="C6002" t="str">
        <f>TRM!C1575</f>
        <v>Document Express DjVu Plug-in | 6.1.2799</v>
      </c>
      <c r="D6002">
        <f>TRM!D1575</f>
        <v>0</v>
      </c>
      <c r="E6002" t="str">
        <f>IF(VLOOKUP(TRM!A1575,'TRM - TBM Crosswalk'!$A$2:'TRM - TBM Crosswalk'!$I$1008,3,FALSE)="N/A","TBD","")</f>
        <v/>
      </c>
      <c r="F6002" t="str">
        <f>IF(VLOOKUP(TRM!A1575,'TRM - TBM Crosswalk'!$A$2:'TRM - TBM Crosswalk'!$I$1008,4,FALSE)=0,"",VLOOKUP(TRM!A1575,'TRM - TBM Crosswalk'!$A$2:'TRM - TBM Crosswalk'!$I$1008,4,FALSE))</f>
        <v/>
      </c>
      <c r="G6002" t="str">
        <f>IF(VLOOKUP(TRM!A1575,'TRM - TBM Crosswalk'!$A$2:'TRM - TBM Crosswalk'!$I$1008,5,FALSE)=0,"",VLOOKUP(TRM!A1575,'TRM - TBM Crosswalk'!$A$2:'TRM - TBM Crosswalk'!$I$1008,5,FALSE))</f>
        <v>Storage</v>
      </c>
      <c r="H6002" t="str">
        <f>IF(VLOOKUP(TRM!A1575,'TRM - TBM Crosswalk'!$A$2:'TRM - TBM Crosswalk'!$I$1008,6,FALSE)=0,"",VLOOKUP(TRM!A1575,'TRM - TBM Crosswalk'!$A$2:'TRM - TBM Crosswalk'!$I$1008,6,FALSE))</f>
        <v/>
      </c>
      <c r="I6002" t="str">
        <f>IF(VLOOKUP(TRM!A1575,'TRM - TBM Crosswalk'!$A$2:'TRM - TBM Crosswalk'!$I$1008,7,FALSE)=0,"",VLOOKUP(TRM!A1575,'TRM - TBM Crosswalk'!$A$2:'TRM - TBM Crosswalk'!$I$1008,7,FALSE))</f>
        <v>Platform Services</v>
      </c>
      <c r="J6002" t="str">
        <f>IF(VLOOKUP(TRM!A1575,'TRM - TBM Crosswalk'!$A$2:'TRM - TBM Crosswalk'!$I$1008,8,FALSE)=0,"",VLOOKUP(TRM!A1575,'TRM - TBM Crosswalk'!$A$2:'TRM - TBM Crosswalk'!$I$1008,8,FALSE))</f>
        <v>Data Services</v>
      </c>
      <c r="K6002" t="str">
        <f>IF(VLOOKUP(TRM!A1575,'TRM - TBM Crosswalk'!$A$2:'TRM - TBM Crosswalk'!$I$1008,9,FALSE)=0,"",VLOOKUP(TRM!A1575,'TRM - TBM Crosswalk'!$A$2:'TRM - TBM Crosswalk'!$I$1008,9,FALSE))</f>
        <v>Data Management</v>
      </c>
    </row>
    <row r="6003" spans="1:11" x14ac:dyDescent="0.45">
      <c r="A6003" t="str">
        <f>TRM!A1576</f>
        <v>A02.021.235#</v>
      </c>
      <c r="B6003" t="str">
        <f>TRM!B1576</f>
        <v>Data Compression / Extraction Software</v>
      </c>
      <c r="C6003" t="str">
        <f>TRM!C1576</f>
        <v>Document Express DjVu Plug-in | 6.1.27999</v>
      </c>
      <c r="D6003">
        <f>TRM!D1576</f>
        <v>0</v>
      </c>
      <c r="E6003" t="str">
        <f>IF(VLOOKUP(TRM!A1576,'TRM - TBM Crosswalk'!$A$2:'TRM - TBM Crosswalk'!$I$1008,3,FALSE)="N/A","TBD","")</f>
        <v/>
      </c>
      <c r="F6003" t="str">
        <f>IF(VLOOKUP(TRM!A1576,'TRM - TBM Crosswalk'!$A$2:'TRM - TBM Crosswalk'!$I$1008,4,FALSE)=0,"",VLOOKUP(TRM!A1576,'TRM - TBM Crosswalk'!$A$2:'TRM - TBM Crosswalk'!$I$1008,4,FALSE))</f>
        <v/>
      </c>
      <c r="G6003" t="str">
        <f>IF(VLOOKUP(TRM!A1576,'TRM - TBM Crosswalk'!$A$2:'TRM - TBM Crosswalk'!$I$1008,5,FALSE)=0,"",VLOOKUP(TRM!A1576,'TRM - TBM Crosswalk'!$A$2:'TRM - TBM Crosswalk'!$I$1008,5,FALSE))</f>
        <v>Storage</v>
      </c>
      <c r="H6003" t="str">
        <f>IF(VLOOKUP(TRM!A1576,'TRM - TBM Crosswalk'!$A$2:'TRM - TBM Crosswalk'!$I$1008,6,FALSE)=0,"",VLOOKUP(TRM!A1576,'TRM - TBM Crosswalk'!$A$2:'TRM - TBM Crosswalk'!$I$1008,6,FALSE))</f>
        <v/>
      </c>
      <c r="I6003" t="str">
        <f>IF(VLOOKUP(TRM!A1576,'TRM - TBM Crosswalk'!$A$2:'TRM - TBM Crosswalk'!$I$1008,7,FALSE)=0,"",VLOOKUP(TRM!A1576,'TRM - TBM Crosswalk'!$A$2:'TRM - TBM Crosswalk'!$I$1008,7,FALSE))</f>
        <v>Platform Services</v>
      </c>
      <c r="J6003" t="str">
        <f>IF(VLOOKUP(TRM!A1576,'TRM - TBM Crosswalk'!$A$2:'TRM - TBM Crosswalk'!$I$1008,8,FALSE)=0,"",VLOOKUP(TRM!A1576,'TRM - TBM Crosswalk'!$A$2:'TRM - TBM Crosswalk'!$I$1008,8,FALSE))</f>
        <v>Data Services</v>
      </c>
      <c r="K6003" t="str">
        <f>IF(VLOOKUP(TRM!A1576,'TRM - TBM Crosswalk'!$A$2:'TRM - TBM Crosswalk'!$I$1008,9,FALSE)=0,"",VLOOKUP(TRM!A1576,'TRM - TBM Crosswalk'!$A$2:'TRM - TBM Crosswalk'!$I$1008,9,FALSE))</f>
        <v>Data Management</v>
      </c>
    </row>
    <row r="6004" spans="1:11" x14ac:dyDescent="0.45">
      <c r="A6004" t="str">
        <f>TRM!A1577</f>
        <v>A02.021.235#</v>
      </c>
      <c r="B6004" t="str">
        <f>TRM!B1577</f>
        <v>Data Compression / Extraction Software</v>
      </c>
      <c r="C6004" t="str">
        <f>TRM!C1577</f>
        <v>Document Express DjVu Plug-in | 6.1.35472</v>
      </c>
      <c r="D6004">
        <f>TRM!D1577</f>
        <v>0</v>
      </c>
      <c r="E6004" t="str">
        <f>IF(VLOOKUP(TRM!A1577,'TRM - TBM Crosswalk'!$A$2:'TRM - TBM Crosswalk'!$I$1008,3,FALSE)="N/A","TBD","")</f>
        <v/>
      </c>
      <c r="F6004" t="str">
        <f>IF(VLOOKUP(TRM!A1577,'TRM - TBM Crosswalk'!$A$2:'TRM - TBM Crosswalk'!$I$1008,4,FALSE)=0,"",VLOOKUP(TRM!A1577,'TRM - TBM Crosswalk'!$A$2:'TRM - TBM Crosswalk'!$I$1008,4,FALSE))</f>
        <v/>
      </c>
      <c r="G6004" t="str">
        <f>IF(VLOOKUP(TRM!A1577,'TRM - TBM Crosswalk'!$A$2:'TRM - TBM Crosswalk'!$I$1008,5,FALSE)=0,"",VLOOKUP(TRM!A1577,'TRM - TBM Crosswalk'!$A$2:'TRM - TBM Crosswalk'!$I$1008,5,FALSE))</f>
        <v>Storage</v>
      </c>
      <c r="H6004" t="str">
        <f>IF(VLOOKUP(TRM!A1577,'TRM - TBM Crosswalk'!$A$2:'TRM - TBM Crosswalk'!$I$1008,6,FALSE)=0,"",VLOOKUP(TRM!A1577,'TRM - TBM Crosswalk'!$A$2:'TRM - TBM Crosswalk'!$I$1008,6,FALSE))</f>
        <v/>
      </c>
      <c r="I6004" t="str">
        <f>IF(VLOOKUP(TRM!A1577,'TRM - TBM Crosswalk'!$A$2:'TRM - TBM Crosswalk'!$I$1008,7,FALSE)=0,"",VLOOKUP(TRM!A1577,'TRM - TBM Crosswalk'!$A$2:'TRM - TBM Crosswalk'!$I$1008,7,FALSE))</f>
        <v>Platform Services</v>
      </c>
      <c r="J6004" t="str">
        <f>IF(VLOOKUP(TRM!A1577,'TRM - TBM Crosswalk'!$A$2:'TRM - TBM Crosswalk'!$I$1008,8,FALSE)=0,"",VLOOKUP(TRM!A1577,'TRM - TBM Crosswalk'!$A$2:'TRM - TBM Crosswalk'!$I$1008,8,FALSE))</f>
        <v>Data Services</v>
      </c>
      <c r="K6004" t="str">
        <f>IF(VLOOKUP(TRM!A1577,'TRM - TBM Crosswalk'!$A$2:'TRM - TBM Crosswalk'!$I$1008,9,FALSE)=0,"",VLOOKUP(TRM!A1577,'TRM - TBM Crosswalk'!$A$2:'TRM - TBM Crosswalk'!$I$1008,9,FALSE))</f>
        <v>Data Management</v>
      </c>
    </row>
    <row r="6005" spans="1:11" x14ac:dyDescent="0.45">
      <c r="A6005" t="str">
        <f>TRM!A1578</f>
        <v>A02.021.235#</v>
      </c>
      <c r="B6005" t="str">
        <f>TRM!B1578</f>
        <v>Data Compression / Extraction Software</v>
      </c>
      <c r="C6005" t="str">
        <f>TRM!C1578</f>
        <v>Express Zip File Compression | 6.28</v>
      </c>
      <c r="D6005">
        <f>TRM!D1578</f>
        <v>0</v>
      </c>
      <c r="E6005" t="str">
        <f>IF(VLOOKUP(TRM!A1578,'TRM - TBM Crosswalk'!$A$2:'TRM - TBM Crosswalk'!$I$1008,3,FALSE)="N/A","TBD","")</f>
        <v/>
      </c>
      <c r="F6005" t="str">
        <f>IF(VLOOKUP(TRM!A1578,'TRM - TBM Crosswalk'!$A$2:'TRM - TBM Crosswalk'!$I$1008,4,FALSE)=0,"",VLOOKUP(TRM!A1578,'TRM - TBM Crosswalk'!$A$2:'TRM - TBM Crosswalk'!$I$1008,4,FALSE))</f>
        <v/>
      </c>
      <c r="G6005" t="str">
        <f>IF(VLOOKUP(TRM!A1578,'TRM - TBM Crosswalk'!$A$2:'TRM - TBM Crosswalk'!$I$1008,5,FALSE)=0,"",VLOOKUP(TRM!A1578,'TRM - TBM Crosswalk'!$A$2:'TRM - TBM Crosswalk'!$I$1008,5,FALSE))</f>
        <v>Storage</v>
      </c>
      <c r="H6005" t="str">
        <f>IF(VLOOKUP(TRM!A1578,'TRM - TBM Crosswalk'!$A$2:'TRM - TBM Crosswalk'!$I$1008,6,FALSE)=0,"",VLOOKUP(TRM!A1578,'TRM - TBM Crosswalk'!$A$2:'TRM - TBM Crosswalk'!$I$1008,6,FALSE))</f>
        <v/>
      </c>
      <c r="I6005" t="str">
        <f>IF(VLOOKUP(TRM!A1578,'TRM - TBM Crosswalk'!$A$2:'TRM - TBM Crosswalk'!$I$1008,7,FALSE)=0,"",VLOOKUP(TRM!A1578,'TRM - TBM Crosswalk'!$A$2:'TRM - TBM Crosswalk'!$I$1008,7,FALSE))</f>
        <v>Platform Services</v>
      </c>
      <c r="J6005" t="str">
        <f>IF(VLOOKUP(TRM!A1578,'TRM - TBM Crosswalk'!$A$2:'TRM - TBM Crosswalk'!$I$1008,8,FALSE)=0,"",VLOOKUP(TRM!A1578,'TRM - TBM Crosswalk'!$A$2:'TRM - TBM Crosswalk'!$I$1008,8,FALSE))</f>
        <v>Data Services</v>
      </c>
      <c r="K6005" t="str">
        <f>IF(VLOOKUP(TRM!A1578,'TRM - TBM Crosswalk'!$A$2:'TRM - TBM Crosswalk'!$I$1008,9,FALSE)=0,"",VLOOKUP(TRM!A1578,'TRM - TBM Crosswalk'!$A$2:'TRM - TBM Crosswalk'!$I$1008,9,FALSE))</f>
        <v>Data Management</v>
      </c>
    </row>
    <row r="6006" spans="1:11" x14ac:dyDescent="0.45">
      <c r="A6006" t="str">
        <f>TRM!A1698</f>
        <v>A02.021.236#</v>
      </c>
      <c r="B6006" t="str">
        <f>TRM!B1698</f>
        <v>Host Sync Software</v>
      </c>
      <c r="C6006" t="str">
        <f>TRM!C1698</f>
        <v>TerraSync 5.80 for Windows Mobile | 5.80.0000</v>
      </c>
      <c r="D6006">
        <f>TRM!D1698</f>
        <v>0</v>
      </c>
      <c r="E6006" t="str">
        <f>IF(VLOOKUP(TRM!A1698,'TRM - TBM Crosswalk'!$A$2:'TRM - TBM Crosswalk'!$I$1008,3,FALSE)="N/A","TBD","")</f>
        <v/>
      </c>
      <c r="F6006" t="str">
        <f>IF(VLOOKUP(TRM!A1698,'TRM - TBM Crosswalk'!$A$2:'TRM - TBM Crosswalk'!$I$1008,4,FALSE)=0,"",VLOOKUP(TRM!A1698,'TRM - TBM Crosswalk'!$A$2:'TRM - TBM Crosswalk'!$I$1008,4,FALSE))</f>
        <v/>
      </c>
      <c r="G6006" t="str">
        <f>IF(VLOOKUP(TRM!A1698,'TRM - TBM Crosswalk'!$A$2:'TRM - TBM Crosswalk'!$I$1008,5,FALSE)=0,"",VLOOKUP(TRM!A1698,'TRM - TBM Crosswalk'!$A$2:'TRM - TBM Crosswalk'!$I$1008,5,FALSE))</f>
        <v/>
      </c>
      <c r="H6006" t="str">
        <f>IF(VLOOKUP(TRM!A1698,'TRM - TBM Crosswalk'!$A$2:'TRM - TBM Crosswalk'!$I$1008,6,FALSE)=0,"",VLOOKUP(TRM!A1698,'TRM - TBM Crosswalk'!$A$2:'TRM - TBM Crosswalk'!$I$1008,6,FALSE))</f>
        <v/>
      </c>
      <c r="I6006" t="str">
        <f>IF(VLOOKUP(TRM!A1698,'TRM - TBM Crosswalk'!$A$2:'TRM - TBM Crosswalk'!$I$1008,7,FALSE)=0,"",VLOOKUP(TRM!A1698,'TRM - TBM Crosswalk'!$A$2:'TRM - TBM Crosswalk'!$I$1008,7,FALSE))</f>
        <v>End User Services</v>
      </c>
      <c r="J6006" t="str">
        <f>IF(VLOOKUP(TRM!A1698,'TRM - TBM Crosswalk'!$A$2:'TRM - TBM Crosswalk'!$I$1008,8,FALSE)=0,"",VLOOKUP(TRM!A1698,'TRM - TBM Crosswalk'!$A$2:'TRM - TBM Crosswalk'!$I$1008,8,FALSE))</f>
        <v>Communication &amp; Collaboration</v>
      </c>
      <c r="K6006" t="str">
        <f>IF(VLOOKUP(TRM!A1698,'TRM - TBM Crosswalk'!$A$2:'TRM - TBM Crosswalk'!$I$1008,9,FALSE)=0,"",VLOOKUP(TRM!A1698,'TRM - TBM Crosswalk'!$A$2:'TRM - TBM Crosswalk'!$I$1008,9,FALSE))</f>
        <v>Communication</v>
      </c>
    </row>
    <row r="6007" spans="1:11" x14ac:dyDescent="0.45">
      <c r="A6007" t="str">
        <f>TRM!A1701</f>
        <v>A02.021.236#</v>
      </c>
      <c r="B6007" t="str">
        <f>TRM!B1701</f>
        <v>Host Sync Software</v>
      </c>
      <c r="C6007" t="str">
        <f>TRM!C1701</f>
        <v>TerraSync Desktop | 5.30.0000</v>
      </c>
      <c r="D6007">
        <f>TRM!D1701</f>
        <v>0</v>
      </c>
      <c r="E6007" t="str">
        <f>IF(VLOOKUP(TRM!A1701,'TRM - TBM Crosswalk'!$A$2:'TRM - TBM Crosswalk'!$I$1008,3,FALSE)="N/A","TBD","")</f>
        <v/>
      </c>
      <c r="F6007" t="str">
        <f>IF(VLOOKUP(TRM!A1701,'TRM - TBM Crosswalk'!$A$2:'TRM - TBM Crosswalk'!$I$1008,4,FALSE)=0,"",VLOOKUP(TRM!A1701,'TRM - TBM Crosswalk'!$A$2:'TRM - TBM Crosswalk'!$I$1008,4,FALSE))</f>
        <v/>
      </c>
      <c r="G6007" t="str">
        <f>IF(VLOOKUP(TRM!A1701,'TRM - TBM Crosswalk'!$A$2:'TRM - TBM Crosswalk'!$I$1008,5,FALSE)=0,"",VLOOKUP(TRM!A1701,'TRM - TBM Crosswalk'!$A$2:'TRM - TBM Crosswalk'!$I$1008,5,FALSE))</f>
        <v/>
      </c>
      <c r="H6007" t="str">
        <f>IF(VLOOKUP(TRM!A1701,'TRM - TBM Crosswalk'!$A$2:'TRM - TBM Crosswalk'!$I$1008,6,FALSE)=0,"",VLOOKUP(TRM!A1701,'TRM - TBM Crosswalk'!$A$2:'TRM - TBM Crosswalk'!$I$1008,6,FALSE))</f>
        <v/>
      </c>
      <c r="I6007" t="str">
        <f>IF(VLOOKUP(TRM!A1701,'TRM - TBM Crosswalk'!$A$2:'TRM - TBM Crosswalk'!$I$1008,7,FALSE)=0,"",VLOOKUP(TRM!A1701,'TRM - TBM Crosswalk'!$A$2:'TRM - TBM Crosswalk'!$I$1008,7,FALSE))</f>
        <v>End User Services</v>
      </c>
      <c r="J6007" t="str">
        <f>IF(VLOOKUP(TRM!A1701,'TRM - TBM Crosswalk'!$A$2:'TRM - TBM Crosswalk'!$I$1008,8,FALSE)=0,"",VLOOKUP(TRM!A1701,'TRM - TBM Crosswalk'!$A$2:'TRM - TBM Crosswalk'!$I$1008,8,FALSE))</f>
        <v>Communication &amp; Collaboration</v>
      </c>
      <c r="K6007" t="str">
        <f>IF(VLOOKUP(TRM!A1701,'TRM - TBM Crosswalk'!$A$2:'TRM - TBM Crosswalk'!$I$1008,9,FALSE)=0,"",VLOOKUP(TRM!A1701,'TRM - TBM Crosswalk'!$A$2:'TRM - TBM Crosswalk'!$I$1008,9,FALSE))</f>
        <v>Communication</v>
      </c>
    </row>
    <row r="6008" spans="1:11" x14ac:dyDescent="0.45">
      <c r="A6008" t="str">
        <f>TRM!A1713</f>
        <v>A02.021.236#</v>
      </c>
      <c r="B6008" t="str">
        <f>TRM!B1713</f>
        <v>Host Sync Software</v>
      </c>
      <c r="C6008" t="str">
        <f>TRM!C1713</f>
        <v>Trimble TabletSync | 1.61</v>
      </c>
      <c r="D6008">
        <f>TRM!D1713</f>
        <v>0</v>
      </c>
      <c r="E6008" t="str">
        <f>IF(VLOOKUP(TRM!A1713,'TRM - TBM Crosswalk'!$A$2:'TRM - TBM Crosswalk'!$I$1008,3,FALSE)="N/A","TBD","")</f>
        <v/>
      </c>
      <c r="F6008" t="str">
        <f>IF(VLOOKUP(TRM!A1713,'TRM - TBM Crosswalk'!$A$2:'TRM - TBM Crosswalk'!$I$1008,4,FALSE)=0,"",VLOOKUP(TRM!A1713,'TRM - TBM Crosswalk'!$A$2:'TRM - TBM Crosswalk'!$I$1008,4,FALSE))</f>
        <v/>
      </c>
      <c r="G6008" t="str">
        <f>IF(VLOOKUP(TRM!A1713,'TRM - TBM Crosswalk'!$A$2:'TRM - TBM Crosswalk'!$I$1008,5,FALSE)=0,"",VLOOKUP(TRM!A1713,'TRM - TBM Crosswalk'!$A$2:'TRM - TBM Crosswalk'!$I$1008,5,FALSE))</f>
        <v/>
      </c>
      <c r="H6008" t="str">
        <f>IF(VLOOKUP(TRM!A1713,'TRM - TBM Crosswalk'!$A$2:'TRM - TBM Crosswalk'!$I$1008,6,FALSE)=0,"",VLOOKUP(TRM!A1713,'TRM - TBM Crosswalk'!$A$2:'TRM - TBM Crosswalk'!$I$1008,6,FALSE))</f>
        <v/>
      </c>
      <c r="I6008" t="str">
        <f>IF(VLOOKUP(TRM!A1713,'TRM - TBM Crosswalk'!$A$2:'TRM - TBM Crosswalk'!$I$1008,7,FALSE)=0,"",VLOOKUP(TRM!A1713,'TRM - TBM Crosswalk'!$A$2:'TRM - TBM Crosswalk'!$I$1008,7,FALSE))</f>
        <v>End User Services</v>
      </c>
      <c r="J6008" t="str">
        <f>IF(VLOOKUP(TRM!A1713,'TRM - TBM Crosswalk'!$A$2:'TRM - TBM Crosswalk'!$I$1008,8,FALSE)=0,"",VLOOKUP(TRM!A1713,'TRM - TBM Crosswalk'!$A$2:'TRM - TBM Crosswalk'!$I$1008,8,FALSE))</f>
        <v>Communication &amp; Collaboration</v>
      </c>
      <c r="K6008" t="str">
        <f>IF(VLOOKUP(TRM!A1713,'TRM - TBM Crosswalk'!$A$2:'TRM - TBM Crosswalk'!$I$1008,9,FALSE)=0,"",VLOOKUP(TRM!A1713,'TRM - TBM Crosswalk'!$A$2:'TRM - TBM Crosswalk'!$I$1008,9,FALSE))</f>
        <v>Communication</v>
      </c>
    </row>
    <row r="6009" spans="1:11" x14ac:dyDescent="0.45">
      <c r="A6009" t="str">
        <f>TRM!A1714</f>
        <v>A02.021.236#</v>
      </c>
      <c r="B6009" t="str">
        <f>TRM!B1714</f>
        <v>Host Sync Software</v>
      </c>
      <c r="C6009" t="str">
        <f>TRM!C1714</f>
        <v>Windows Mobile Connectivity Tools 10.0.15254.0 - Desktop x86 | 10.1.15254.1</v>
      </c>
      <c r="D6009">
        <f>TRM!D1714</f>
        <v>0</v>
      </c>
      <c r="E6009" t="str">
        <f>IF(VLOOKUP(TRM!A1714,'TRM - TBM Crosswalk'!$A$2:'TRM - TBM Crosswalk'!$I$1008,3,FALSE)="N/A","TBD","")</f>
        <v/>
      </c>
      <c r="F6009" t="str">
        <f>IF(VLOOKUP(TRM!A1714,'TRM - TBM Crosswalk'!$A$2:'TRM - TBM Crosswalk'!$I$1008,4,FALSE)=0,"",VLOOKUP(TRM!A1714,'TRM - TBM Crosswalk'!$A$2:'TRM - TBM Crosswalk'!$I$1008,4,FALSE))</f>
        <v/>
      </c>
      <c r="G6009" t="str">
        <f>IF(VLOOKUP(TRM!A1714,'TRM - TBM Crosswalk'!$A$2:'TRM - TBM Crosswalk'!$I$1008,5,FALSE)=0,"",VLOOKUP(TRM!A1714,'TRM - TBM Crosswalk'!$A$2:'TRM - TBM Crosswalk'!$I$1008,5,FALSE))</f>
        <v/>
      </c>
      <c r="H6009" t="str">
        <f>IF(VLOOKUP(TRM!A1714,'TRM - TBM Crosswalk'!$A$2:'TRM - TBM Crosswalk'!$I$1008,6,FALSE)=0,"",VLOOKUP(TRM!A1714,'TRM - TBM Crosswalk'!$A$2:'TRM - TBM Crosswalk'!$I$1008,6,FALSE))</f>
        <v/>
      </c>
      <c r="I6009" t="str">
        <f>IF(VLOOKUP(TRM!A1714,'TRM - TBM Crosswalk'!$A$2:'TRM - TBM Crosswalk'!$I$1008,7,FALSE)=0,"",VLOOKUP(TRM!A1714,'TRM - TBM Crosswalk'!$A$2:'TRM - TBM Crosswalk'!$I$1008,7,FALSE))</f>
        <v>End User Services</v>
      </c>
      <c r="J6009" t="str">
        <f>IF(VLOOKUP(TRM!A1714,'TRM - TBM Crosswalk'!$A$2:'TRM - TBM Crosswalk'!$I$1008,8,FALSE)=0,"",VLOOKUP(TRM!A1714,'TRM - TBM Crosswalk'!$A$2:'TRM - TBM Crosswalk'!$I$1008,8,FALSE))</f>
        <v>Communication &amp; Collaboration</v>
      </c>
      <c r="K6009" t="str">
        <f>IF(VLOOKUP(TRM!A1714,'TRM - TBM Crosswalk'!$A$2:'TRM - TBM Crosswalk'!$I$1008,9,FALSE)=0,"",VLOOKUP(TRM!A1714,'TRM - TBM Crosswalk'!$A$2:'TRM - TBM Crosswalk'!$I$1008,9,FALSE))</f>
        <v>Communication</v>
      </c>
    </row>
    <row r="6010" spans="1:11" x14ac:dyDescent="0.45">
      <c r="A6010" t="str">
        <f>TRM!A1718</f>
        <v>A02.022</v>
      </c>
      <c r="B6010" t="str">
        <f>TRM!B1718</f>
        <v>Development Environment and Tools</v>
      </c>
      <c r="C6010" t="str">
        <f>TRM!C1718</f>
        <v>Adobe Desktop Service.app - 4.4</v>
      </c>
      <c r="D6010">
        <f>TRM!D1718</f>
        <v>0</v>
      </c>
      <c r="E6010" t="str">
        <f>IF(VLOOKUP(TRM!A1718,'TRM - TBM Crosswalk'!$A$2:'TRM - TBM Crosswalk'!$I$1008,3,FALSE)="N/A","TBD","")</f>
        <v/>
      </c>
      <c r="F6010" t="str">
        <f>IF(VLOOKUP(TRM!A1718,'TRM - TBM Crosswalk'!$A$2:'TRM - TBM Crosswalk'!$I$1008,4,FALSE)=0,"",VLOOKUP(TRM!A1718,'TRM - TBM Crosswalk'!$A$2:'TRM - TBM Crosswalk'!$I$1008,4,FALSE))</f>
        <v/>
      </c>
      <c r="G6010" t="str">
        <f>IF(VLOOKUP(TRM!A1718,'TRM - TBM Crosswalk'!$A$2:'TRM - TBM Crosswalk'!$I$1008,5,FALSE)=0,"",VLOOKUP(TRM!A1718,'TRM - TBM Crosswalk'!$A$2:'TRM - TBM Crosswalk'!$I$1008,5,FALSE))</f>
        <v>Application</v>
      </c>
      <c r="H6010" t="str">
        <f>IF(VLOOKUP(TRM!A1718,'TRM - TBM Crosswalk'!$A$2:'TRM - TBM Crosswalk'!$I$1008,6,FALSE)=0,"",VLOOKUP(TRM!A1718,'TRM - TBM Crosswalk'!$A$2:'TRM - TBM Crosswalk'!$I$1008,6,FALSE))</f>
        <v>Application Development</v>
      </c>
      <c r="I6010" t="str">
        <f>IF(VLOOKUP(TRM!A1718,'TRM - TBM Crosswalk'!$A$2:'TRM - TBM Crosswalk'!$I$1008,7,FALSE)=0,"",VLOOKUP(TRM!A1718,'TRM - TBM Crosswalk'!$A$2:'TRM - TBM Crosswalk'!$I$1008,7,FALSE))</f>
        <v/>
      </c>
      <c r="J6010" t="str">
        <f>IF(VLOOKUP(TRM!A1718,'TRM - TBM Crosswalk'!$A$2:'TRM - TBM Crosswalk'!$I$1008,8,FALSE)=0,"",VLOOKUP(TRM!A1718,'TRM - TBM Crosswalk'!$A$2:'TRM - TBM Crosswalk'!$I$1008,8,FALSE))</f>
        <v/>
      </c>
      <c r="K6010" t="str">
        <f>IF(VLOOKUP(TRM!A1718,'TRM - TBM Crosswalk'!$A$2:'TRM - TBM Crosswalk'!$I$1008,9,FALSE)=0,"",VLOOKUP(TRM!A1718,'TRM - TBM Crosswalk'!$A$2:'TRM - TBM Crosswalk'!$I$1008,9,FALSE))</f>
        <v/>
      </c>
    </row>
    <row r="6011" spans="1:11" x14ac:dyDescent="0.45">
      <c r="A6011" t="str">
        <f>TRM!A1735</f>
        <v>A02.022.240</v>
      </c>
      <c r="B6011" t="str">
        <f>TRM!B1735</f>
        <v>Integrated Development Environment (IDE)#</v>
      </c>
      <c r="C6011" t="str">
        <f>TRM!C1735</f>
        <v>Adobe AIR Installer.app - 3.1</v>
      </c>
      <c r="D6011">
        <f>TRM!D1735</f>
        <v>0</v>
      </c>
      <c r="E6011" t="str">
        <f>IF(VLOOKUP(TRM!A1735,'TRM - TBM Crosswalk'!$A$2:'TRM - TBM Crosswalk'!$I$1008,3,FALSE)="N/A","TBD","")</f>
        <v/>
      </c>
      <c r="F6011" t="str">
        <f>IF(VLOOKUP(TRM!A1735,'TRM - TBM Crosswalk'!$A$2:'TRM - TBM Crosswalk'!$I$1008,4,FALSE)=0,"",VLOOKUP(TRM!A1735,'TRM - TBM Crosswalk'!$A$2:'TRM - TBM Crosswalk'!$I$1008,4,FALSE))</f>
        <v/>
      </c>
      <c r="G6011" t="str">
        <f>IF(VLOOKUP(TRM!A1735,'TRM - TBM Crosswalk'!$A$2:'TRM - TBM Crosswalk'!$I$1008,5,FALSE)=0,"",VLOOKUP(TRM!A1735,'TRM - TBM Crosswalk'!$A$2:'TRM - TBM Crosswalk'!$I$1008,5,FALSE))</f>
        <v>Application</v>
      </c>
      <c r="H6011" t="str">
        <f>IF(VLOOKUP(TRM!A1735,'TRM - TBM Crosswalk'!$A$2:'TRM - TBM Crosswalk'!$I$1008,6,FALSE)=0,"",VLOOKUP(TRM!A1735,'TRM - TBM Crosswalk'!$A$2:'TRM - TBM Crosswalk'!$I$1008,6,FALSE))</f>
        <v>Application Development</v>
      </c>
      <c r="I6011" t="str">
        <f>IF(VLOOKUP(TRM!A1735,'TRM - TBM Crosswalk'!$A$2:'TRM - TBM Crosswalk'!$I$1008,7,FALSE)=0,"",VLOOKUP(TRM!A1735,'TRM - TBM Crosswalk'!$A$2:'TRM - TBM Crosswalk'!$I$1008,7,FALSE))</f>
        <v/>
      </c>
      <c r="J6011" t="str">
        <f>IF(VLOOKUP(TRM!A1735,'TRM - TBM Crosswalk'!$A$2:'TRM - TBM Crosswalk'!$I$1008,8,FALSE)=0,"",VLOOKUP(TRM!A1735,'TRM - TBM Crosswalk'!$A$2:'TRM - TBM Crosswalk'!$I$1008,8,FALSE))</f>
        <v/>
      </c>
      <c r="K6011" t="str">
        <f>IF(VLOOKUP(TRM!A1735,'TRM - TBM Crosswalk'!$A$2:'TRM - TBM Crosswalk'!$I$1008,9,FALSE)=0,"",VLOOKUP(TRM!A1735,'TRM - TBM Crosswalk'!$A$2:'TRM - TBM Crosswalk'!$I$1008,9,FALSE))</f>
        <v/>
      </c>
    </row>
    <row r="6012" spans="1:11" x14ac:dyDescent="0.45">
      <c r="A6012" t="str">
        <f>TRM!A1736</f>
        <v>A02.022.240</v>
      </c>
      <c r="B6012" t="str">
        <f>TRM!B1736</f>
        <v>Integrated Development Environment (IDE)#</v>
      </c>
      <c r="C6012" t="str">
        <f>TRM!C1736</f>
        <v>Adobe AIR Uninstaller.app - 18.0</v>
      </c>
      <c r="D6012">
        <f>TRM!D1736</f>
        <v>0</v>
      </c>
      <c r="E6012" t="str">
        <f>IF(VLOOKUP(TRM!A1736,'TRM - TBM Crosswalk'!$A$2:'TRM - TBM Crosswalk'!$I$1008,3,FALSE)="N/A","TBD","")</f>
        <v/>
      </c>
      <c r="F6012" t="str">
        <f>IF(VLOOKUP(TRM!A1736,'TRM - TBM Crosswalk'!$A$2:'TRM - TBM Crosswalk'!$I$1008,4,FALSE)=0,"",VLOOKUP(TRM!A1736,'TRM - TBM Crosswalk'!$A$2:'TRM - TBM Crosswalk'!$I$1008,4,FALSE))</f>
        <v/>
      </c>
      <c r="G6012" t="str">
        <f>IF(VLOOKUP(TRM!A1736,'TRM - TBM Crosswalk'!$A$2:'TRM - TBM Crosswalk'!$I$1008,5,FALSE)=0,"",VLOOKUP(TRM!A1736,'TRM - TBM Crosswalk'!$A$2:'TRM - TBM Crosswalk'!$I$1008,5,FALSE))</f>
        <v>Application</v>
      </c>
      <c r="H6012" t="str">
        <f>IF(VLOOKUP(TRM!A1736,'TRM - TBM Crosswalk'!$A$2:'TRM - TBM Crosswalk'!$I$1008,6,FALSE)=0,"",VLOOKUP(TRM!A1736,'TRM - TBM Crosswalk'!$A$2:'TRM - TBM Crosswalk'!$I$1008,6,FALSE))</f>
        <v>Application Development</v>
      </c>
      <c r="I6012" t="str">
        <f>IF(VLOOKUP(TRM!A1736,'TRM - TBM Crosswalk'!$A$2:'TRM - TBM Crosswalk'!$I$1008,7,FALSE)=0,"",VLOOKUP(TRM!A1736,'TRM - TBM Crosswalk'!$A$2:'TRM - TBM Crosswalk'!$I$1008,7,FALSE))</f>
        <v/>
      </c>
      <c r="J6012" t="str">
        <f>IF(VLOOKUP(TRM!A1736,'TRM - TBM Crosswalk'!$A$2:'TRM - TBM Crosswalk'!$I$1008,8,FALSE)=0,"",VLOOKUP(TRM!A1736,'TRM - TBM Crosswalk'!$A$2:'TRM - TBM Crosswalk'!$I$1008,8,FALSE))</f>
        <v/>
      </c>
      <c r="K6012" t="str">
        <f>IF(VLOOKUP(TRM!A1736,'TRM - TBM Crosswalk'!$A$2:'TRM - TBM Crosswalk'!$I$1008,9,FALSE)=0,"",VLOOKUP(TRM!A1736,'TRM - TBM Crosswalk'!$A$2:'TRM - TBM Crosswalk'!$I$1008,9,FALSE))</f>
        <v/>
      </c>
    </row>
    <row r="6013" spans="1:11" x14ac:dyDescent="0.45">
      <c r="A6013" t="str">
        <f>TRM!A1737</f>
        <v>A02.022.240</v>
      </c>
      <c r="B6013" t="str">
        <f>TRM!B1737</f>
        <v>Integrated Development Environment (IDE)#</v>
      </c>
      <c r="C6013" t="str">
        <f>TRM!C1737</f>
        <v>Adobe AIR Uninstaller.app - 26.0</v>
      </c>
      <c r="D6013">
        <f>TRM!D1737</f>
        <v>0</v>
      </c>
      <c r="E6013" t="str">
        <f>IF(VLOOKUP(TRM!A1737,'TRM - TBM Crosswalk'!$A$2:'TRM - TBM Crosswalk'!$I$1008,3,FALSE)="N/A","TBD","")</f>
        <v/>
      </c>
      <c r="F6013" t="str">
        <f>IF(VLOOKUP(TRM!A1737,'TRM - TBM Crosswalk'!$A$2:'TRM - TBM Crosswalk'!$I$1008,4,FALSE)=0,"",VLOOKUP(TRM!A1737,'TRM - TBM Crosswalk'!$A$2:'TRM - TBM Crosswalk'!$I$1008,4,FALSE))</f>
        <v/>
      </c>
      <c r="G6013" t="str">
        <f>IF(VLOOKUP(TRM!A1737,'TRM - TBM Crosswalk'!$A$2:'TRM - TBM Crosswalk'!$I$1008,5,FALSE)=0,"",VLOOKUP(TRM!A1737,'TRM - TBM Crosswalk'!$A$2:'TRM - TBM Crosswalk'!$I$1008,5,FALSE))</f>
        <v>Application</v>
      </c>
      <c r="H6013" t="str">
        <f>IF(VLOOKUP(TRM!A1737,'TRM - TBM Crosswalk'!$A$2:'TRM - TBM Crosswalk'!$I$1008,6,FALSE)=0,"",VLOOKUP(TRM!A1737,'TRM - TBM Crosswalk'!$A$2:'TRM - TBM Crosswalk'!$I$1008,6,FALSE))</f>
        <v>Application Development</v>
      </c>
      <c r="I6013" t="str">
        <f>IF(VLOOKUP(TRM!A1737,'TRM - TBM Crosswalk'!$A$2:'TRM - TBM Crosswalk'!$I$1008,7,FALSE)=0,"",VLOOKUP(TRM!A1737,'TRM - TBM Crosswalk'!$A$2:'TRM - TBM Crosswalk'!$I$1008,7,FALSE))</f>
        <v/>
      </c>
      <c r="J6013" t="str">
        <f>IF(VLOOKUP(TRM!A1737,'TRM - TBM Crosswalk'!$A$2:'TRM - TBM Crosswalk'!$I$1008,8,FALSE)=0,"",VLOOKUP(TRM!A1737,'TRM - TBM Crosswalk'!$A$2:'TRM - TBM Crosswalk'!$I$1008,8,FALSE))</f>
        <v/>
      </c>
      <c r="K6013" t="str">
        <f>IF(VLOOKUP(TRM!A1737,'TRM - TBM Crosswalk'!$A$2:'TRM - TBM Crosswalk'!$I$1008,9,FALSE)=0,"",VLOOKUP(TRM!A1737,'TRM - TBM Crosswalk'!$A$2:'TRM - TBM Crosswalk'!$I$1008,9,FALSE))</f>
        <v/>
      </c>
    </row>
    <row r="6014" spans="1:11" x14ac:dyDescent="0.45">
      <c r="A6014" t="str">
        <f>TRM!A1741</f>
        <v>A02.022.240</v>
      </c>
      <c r="B6014" t="str">
        <f>TRM!B1741</f>
        <v>Integrated Development Environment (IDE)#</v>
      </c>
      <c r="C6014" t="str">
        <f>TRM!C1741</f>
        <v>Adobe Animate 2019 | 19.2.1</v>
      </c>
      <c r="D6014">
        <f>TRM!D1741</f>
        <v>0</v>
      </c>
      <c r="E6014" t="str">
        <f>IF(VLOOKUP(TRM!A1741,'TRM - TBM Crosswalk'!$A$2:'TRM - TBM Crosswalk'!$I$1008,3,FALSE)="N/A","TBD","")</f>
        <v/>
      </c>
      <c r="F6014" t="str">
        <f>IF(VLOOKUP(TRM!A1741,'TRM - TBM Crosswalk'!$A$2:'TRM - TBM Crosswalk'!$I$1008,4,FALSE)=0,"",VLOOKUP(TRM!A1741,'TRM - TBM Crosswalk'!$A$2:'TRM - TBM Crosswalk'!$I$1008,4,FALSE))</f>
        <v/>
      </c>
      <c r="G6014" t="str">
        <f>IF(VLOOKUP(TRM!A1741,'TRM - TBM Crosswalk'!$A$2:'TRM - TBM Crosswalk'!$I$1008,5,FALSE)=0,"",VLOOKUP(TRM!A1741,'TRM - TBM Crosswalk'!$A$2:'TRM - TBM Crosswalk'!$I$1008,5,FALSE))</f>
        <v>Application</v>
      </c>
      <c r="H6014" t="str">
        <f>IF(VLOOKUP(TRM!A1741,'TRM - TBM Crosswalk'!$A$2:'TRM - TBM Crosswalk'!$I$1008,6,FALSE)=0,"",VLOOKUP(TRM!A1741,'TRM - TBM Crosswalk'!$A$2:'TRM - TBM Crosswalk'!$I$1008,6,FALSE))</f>
        <v>Application Development</v>
      </c>
      <c r="I6014" t="str">
        <f>IF(VLOOKUP(TRM!A1741,'TRM - TBM Crosswalk'!$A$2:'TRM - TBM Crosswalk'!$I$1008,7,FALSE)=0,"",VLOOKUP(TRM!A1741,'TRM - TBM Crosswalk'!$A$2:'TRM - TBM Crosswalk'!$I$1008,7,FALSE))</f>
        <v/>
      </c>
      <c r="J6014" t="str">
        <f>IF(VLOOKUP(TRM!A1741,'TRM - TBM Crosswalk'!$A$2:'TRM - TBM Crosswalk'!$I$1008,8,FALSE)=0,"",VLOOKUP(TRM!A1741,'TRM - TBM Crosswalk'!$A$2:'TRM - TBM Crosswalk'!$I$1008,8,FALSE))</f>
        <v/>
      </c>
      <c r="K6014" t="str">
        <f>IF(VLOOKUP(TRM!A1741,'TRM - TBM Crosswalk'!$A$2:'TRM - TBM Crosswalk'!$I$1008,9,FALSE)=0,"",VLOOKUP(TRM!A1741,'TRM - TBM Crosswalk'!$A$2:'TRM - TBM Crosswalk'!$I$1008,9,FALSE))</f>
        <v/>
      </c>
    </row>
    <row r="6015" spans="1:11" x14ac:dyDescent="0.45">
      <c r="A6015" t="str">
        <f>TRM!A1742</f>
        <v>A02.022.240</v>
      </c>
      <c r="B6015" t="str">
        <f>TRM!B1742</f>
        <v>Integrated Development Environment (IDE)#</v>
      </c>
      <c r="C6015" t="str">
        <f>TRM!C1742</f>
        <v>Adobe Animate 2019.app - 19.2.1</v>
      </c>
      <c r="D6015">
        <f>TRM!D1742</f>
        <v>0</v>
      </c>
      <c r="E6015" t="str">
        <f>IF(VLOOKUP(TRM!A1742,'TRM - TBM Crosswalk'!$A$2:'TRM - TBM Crosswalk'!$I$1008,3,FALSE)="N/A","TBD","")</f>
        <v/>
      </c>
      <c r="F6015" t="str">
        <f>IF(VLOOKUP(TRM!A1742,'TRM - TBM Crosswalk'!$A$2:'TRM - TBM Crosswalk'!$I$1008,4,FALSE)=0,"",VLOOKUP(TRM!A1742,'TRM - TBM Crosswalk'!$A$2:'TRM - TBM Crosswalk'!$I$1008,4,FALSE))</f>
        <v/>
      </c>
      <c r="G6015" t="str">
        <f>IF(VLOOKUP(TRM!A1742,'TRM - TBM Crosswalk'!$A$2:'TRM - TBM Crosswalk'!$I$1008,5,FALSE)=0,"",VLOOKUP(TRM!A1742,'TRM - TBM Crosswalk'!$A$2:'TRM - TBM Crosswalk'!$I$1008,5,FALSE))</f>
        <v>Application</v>
      </c>
      <c r="H6015" t="str">
        <f>IF(VLOOKUP(TRM!A1742,'TRM - TBM Crosswalk'!$A$2:'TRM - TBM Crosswalk'!$I$1008,6,FALSE)=0,"",VLOOKUP(TRM!A1742,'TRM - TBM Crosswalk'!$A$2:'TRM - TBM Crosswalk'!$I$1008,6,FALSE))</f>
        <v>Application Development</v>
      </c>
      <c r="I6015" t="str">
        <f>IF(VLOOKUP(TRM!A1742,'TRM - TBM Crosswalk'!$A$2:'TRM - TBM Crosswalk'!$I$1008,7,FALSE)=0,"",VLOOKUP(TRM!A1742,'TRM - TBM Crosswalk'!$A$2:'TRM - TBM Crosswalk'!$I$1008,7,FALSE))</f>
        <v/>
      </c>
      <c r="J6015" t="str">
        <f>IF(VLOOKUP(TRM!A1742,'TRM - TBM Crosswalk'!$A$2:'TRM - TBM Crosswalk'!$I$1008,8,FALSE)=0,"",VLOOKUP(TRM!A1742,'TRM - TBM Crosswalk'!$A$2:'TRM - TBM Crosswalk'!$I$1008,8,FALSE))</f>
        <v/>
      </c>
      <c r="K6015" t="str">
        <f>IF(VLOOKUP(TRM!A1742,'TRM - TBM Crosswalk'!$A$2:'TRM - TBM Crosswalk'!$I$1008,9,FALSE)=0,"",VLOOKUP(TRM!A1742,'TRM - TBM Crosswalk'!$A$2:'TRM - TBM Crosswalk'!$I$1008,9,FALSE))</f>
        <v/>
      </c>
    </row>
    <row r="6016" spans="1:11" x14ac:dyDescent="0.45">
      <c r="A6016" t="str">
        <f>TRM!A1743</f>
        <v>A02.022.240</v>
      </c>
      <c r="B6016" t="str">
        <f>TRM!B1743</f>
        <v>Integrated Development Environment (IDE)#</v>
      </c>
      <c r="C6016" t="str">
        <f>TRM!C1743</f>
        <v>Adobe Animate CC 20 | 15.2</v>
      </c>
      <c r="D6016">
        <f>TRM!D1743</f>
        <v>0</v>
      </c>
      <c r="E6016" t="str">
        <f>IF(VLOOKUP(TRM!A1743,'TRM - TBM Crosswalk'!$A$2:'TRM - TBM Crosswalk'!$I$1008,3,FALSE)="N/A","TBD","")</f>
        <v/>
      </c>
      <c r="F6016" t="str">
        <f>IF(VLOOKUP(TRM!A1743,'TRM - TBM Crosswalk'!$A$2:'TRM - TBM Crosswalk'!$I$1008,4,FALSE)=0,"",VLOOKUP(TRM!A1743,'TRM - TBM Crosswalk'!$A$2:'TRM - TBM Crosswalk'!$I$1008,4,FALSE))</f>
        <v/>
      </c>
      <c r="G6016" t="str">
        <f>IF(VLOOKUP(TRM!A1743,'TRM - TBM Crosswalk'!$A$2:'TRM - TBM Crosswalk'!$I$1008,5,FALSE)=0,"",VLOOKUP(TRM!A1743,'TRM - TBM Crosswalk'!$A$2:'TRM - TBM Crosswalk'!$I$1008,5,FALSE))</f>
        <v>Application</v>
      </c>
      <c r="H6016" t="str">
        <f>IF(VLOOKUP(TRM!A1743,'TRM - TBM Crosswalk'!$A$2:'TRM - TBM Crosswalk'!$I$1008,6,FALSE)=0,"",VLOOKUP(TRM!A1743,'TRM - TBM Crosswalk'!$A$2:'TRM - TBM Crosswalk'!$I$1008,6,FALSE))</f>
        <v>Application Development</v>
      </c>
      <c r="I6016" t="str">
        <f>IF(VLOOKUP(TRM!A1743,'TRM - TBM Crosswalk'!$A$2:'TRM - TBM Crosswalk'!$I$1008,7,FALSE)=0,"",VLOOKUP(TRM!A1743,'TRM - TBM Crosswalk'!$A$2:'TRM - TBM Crosswalk'!$I$1008,7,FALSE))</f>
        <v/>
      </c>
      <c r="J6016" t="str">
        <f>IF(VLOOKUP(TRM!A1743,'TRM - TBM Crosswalk'!$A$2:'TRM - TBM Crosswalk'!$I$1008,8,FALSE)=0,"",VLOOKUP(TRM!A1743,'TRM - TBM Crosswalk'!$A$2:'TRM - TBM Crosswalk'!$I$1008,8,FALSE))</f>
        <v/>
      </c>
      <c r="K6016" t="str">
        <f>IF(VLOOKUP(TRM!A1743,'TRM - TBM Crosswalk'!$A$2:'TRM - TBM Crosswalk'!$I$1008,9,FALSE)=0,"",VLOOKUP(TRM!A1743,'TRM - TBM Crosswalk'!$A$2:'TRM - TBM Crosswalk'!$I$1008,9,FALSE))</f>
        <v/>
      </c>
    </row>
    <row r="6017" spans="1:11" x14ac:dyDescent="0.45">
      <c r="A6017" t="str">
        <f>TRM!A1744</f>
        <v>A02.022.240</v>
      </c>
      <c r="B6017" t="str">
        <f>TRM!B1744</f>
        <v>Integrated Development Environment (IDE)#</v>
      </c>
      <c r="C6017" t="str">
        <f>TRM!C1744</f>
        <v>Adobe Animate CC 2015 | 15.1</v>
      </c>
      <c r="D6017">
        <f>TRM!D1744</f>
        <v>0</v>
      </c>
      <c r="E6017" t="str">
        <f>IF(VLOOKUP(TRM!A1744,'TRM - TBM Crosswalk'!$A$2:'TRM - TBM Crosswalk'!$I$1008,3,FALSE)="N/A","TBD","")</f>
        <v/>
      </c>
      <c r="F6017" t="str">
        <f>IF(VLOOKUP(TRM!A1744,'TRM - TBM Crosswalk'!$A$2:'TRM - TBM Crosswalk'!$I$1008,4,FALSE)=0,"",VLOOKUP(TRM!A1744,'TRM - TBM Crosswalk'!$A$2:'TRM - TBM Crosswalk'!$I$1008,4,FALSE))</f>
        <v/>
      </c>
      <c r="G6017" t="str">
        <f>IF(VLOOKUP(TRM!A1744,'TRM - TBM Crosswalk'!$A$2:'TRM - TBM Crosswalk'!$I$1008,5,FALSE)=0,"",VLOOKUP(TRM!A1744,'TRM - TBM Crosswalk'!$A$2:'TRM - TBM Crosswalk'!$I$1008,5,FALSE))</f>
        <v>Application</v>
      </c>
      <c r="H6017" t="str">
        <f>IF(VLOOKUP(TRM!A1744,'TRM - TBM Crosswalk'!$A$2:'TRM - TBM Crosswalk'!$I$1008,6,FALSE)=0,"",VLOOKUP(TRM!A1744,'TRM - TBM Crosswalk'!$A$2:'TRM - TBM Crosswalk'!$I$1008,6,FALSE))</f>
        <v>Application Development</v>
      </c>
      <c r="I6017" t="str">
        <f>IF(VLOOKUP(TRM!A1744,'TRM - TBM Crosswalk'!$A$2:'TRM - TBM Crosswalk'!$I$1008,7,FALSE)=0,"",VLOOKUP(TRM!A1744,'TRM - TBM Crosswalk'!$A$2:'TRM - TBM Crosswalk'!$I$1008,7,FALSE))</f>
        <v/>
      </c>
      <c r="J6017" t="str">
        <f>IF(VLOOKUP(TRM!A1744,'TRM - TBM Crosswalk'!$A$2:'TRM - TBM Crosswalk'!$I$1008,8,FALSE)=0,"",VLOOKUP(TRM!A1744,'TRM - TBM Crosswalk'!$A$2:'TRM - TBM Crosswalk'!$I$1008,8,FALSE))</f>
        <v/>
      </c>
      <c r="K6017" t="str">
        <f>IF(VLOOKUP(TRM!A1744,'TRM - TBM Crosswalk'!$A$2:'TRM - TBM Crosswalk'!$I$1008,9,FALSE)=0,"",VLOOKUP(TRM!A1744,'TRM - TBM Crosswalk'!$A$2:'TRM - TBM Crosswalk'!$I$1008,9,FALSE))</f>
        <v/>
      </c>
    </row>
    <row r="6018" spans="1:11" x14ac:dyDescent="0.45">
      <c r="A6018" t="str">
        <f>TRM!A1745</f>
        <v>A02.022.240</v>
      </c>
      <c r="B6018" t="str">
        <f>TRM!B1745</f>
        <v>Integrated Development Environment (IDE)#</v>
      </c>
      <c r="C6018" t="str">
        <f>TRM!C1745</f>
        <v>Adobe Animate CC 2017 | 16.0</v>
      </c>
      <c r="D6018">
        <f>TRM!D1745</f>
        <v>0</v>
      </c>
      <c r="E6018" t="str">
        <f>IF(VLOOKUP(TRM!A1745,'TRM - TBM Crosswalk'!$A$2:'TRM - TBM Crosswalk'!$I$1008,3,FALSE)="N/A","TBD","")</f>
        <v/>
      </c>
      <c r="F6018" t="str">
        <f>IF(VLOOKUP(TRM!A1745,'TRM - TBM Crosswalk'!$A$2:'TRM - TBM Crosswalk'!$I$1008,4,FALSE)=0,"",VLOOKUP(TRM!A1745,'TRM - TBM Crosswalk'!$A$2:'TRM - TBM Crosswalk'!$I$1008,4,FALSE))</f>
        <v/>
      </c>
      <c r="G6018" t="str">
        <f>IF(VLOOKUP(TRM!A1745,'TRM - TBM Crosswalk'!$A$2:'TRM - TBM Crosswalk'!$I$1008,5,FALSE)=0,"",VLOOKUP(TRM!A1745,'TRM - TBM Crosswalk'!$A$2:'TRM - TBM Crosswalk'!$I$1008,5,FALSE))</f>
        <v>Application</v>
      </c>
      <c r="H6018" t="str">
        <f>IF(VLOOKUP(TRM!A1745,'TRM - TBM Crosswalk'!$A$2:'TRM - TBM Crosswalk'!$I$1008,6,FALSE)=0,"",VLOOKUP(TRM!A1745,'TRM - TBM Crosswalk'!$A$2:'TRM - TBM Crosswalk'!$I$1008,6,FALSE))</f>
        <v>Application Development</v>
      </c>
      <c r="I6018" t="str">
        <f>IF(VLOOKUP(TRM!A1745,'TRM - TBM Crosswalk'!$A$2:'TRM - TBM Crosswalk'!$I$1008,7,FALSE)=0,"",VLOOKUP(TRM!A1745,'TRM - TBM Crosswalk'!$A$2:'TRM - TBM Crosswalk'!$I$1008,7,FALSE))</f>
        <v/>
      </c>
      <c r="J6018" t="str">
        <f>IF(VLOOKUP(TRM!A1745,'TRM - TBM Crosswalk'!$A$2:'TRM - TBM Crosswalk'!$I$1008,8,FALSE)=0,"",VLOOKUP(TRM!A1745,'TRM - TBM Crosswalk'!$A$2:'TRM - TBM Crosswalk'!$I$1008,8,FALSE))</f>
        <v/>
      </c>
      <c r="K6018" t="str">
        <f>IF(VLOOKUP(TRM!A1745,'TRM - TBM Crosswalk'!$A$2:'TRM - TBM Crosswalk'!$I$1008,9,FALSE)=0,"",VLOOKUP(TRM!A1745,'TRM - TBM Crosswalk'!$A$2:'TRM - TBM Crosswalk'!$I$1008,9,FALSE))</f>
        <v/>
      </c>
    </row>
    <row r="6019" spans="1:11" x14ac:dyDescent="0.45">
      <c r="A6019" t="str">
        <f>TRM!A1746</f>
        <v>A02.022.240</v>
      </c>
      <c r="B6019" t="str">
        <f>TRM!B1746</f>
        <v>Integrated Development Environment (IDE)#</v>
      </c>
      <c r="C6019" t="str">
        <f>TRM!C1746</f>
        <v>Adobe Animate CC 2017.app - 16.5.1</v>
      </c>
      <c r="D6019">
        <f>TRM!D1746</f>
        <v>0</v>
      </c>
      <c r="E6019" t="str">
        <f>IF(VLOOKUP(TRM!A1746,'TRM - TBM Crosswalk'!$A$2:'TRM - TBM Crosswalk'!$I$1008,3,FALSE)="N/A","TBD","")</f>
        <v/>
      </c>
      <c r="F6019" t="str">
        <f>IF(VLOOKUP(TRM!A1746,'TRM - TBM Crosswalk'!$A$2:'TRM - TBM Crosswalk'!$I$1008,4,FALSE)=0,"",VLOOKUP(TRM!A1746,'TRM - TBM Crosswalk'!$A$2:'TRM - TBM Crosswalk'!$I$1008,4,FALSE))</f>
        <v/>
      </c>
      <c r="G6019" t="str">
        <f>IF(VLOOKUP(TRM!A1746,'TRM - TBM Crosswalk'!$A$2:'TRM - TBM Crosswalk'!$I$1008,5,FALSE)=0,"",VLOOKUP(TRM!A1746,'TRM - TBM Crosswalk'!$A$2:'TRM - TBM Crosswalk'!$I$1008,5,FALSE))</f>
        <v>Application</v>
      </c>
      <c r="H6019" t="str">
        <f>IF(VLOOKUP(TRM!A1746,'TRM - TBM Crosswalk'!$A$2:'TRM - TBM Crosswalk'!$I$1008,6,FALSE)=0,"",VLOOKUP(TRM!A1746,'TRM - TBM Crosswalk'!$A$2:'TRM - TBM Crosswalk'!$I$1008,6,FALSE))</f>
        <v>Application Development</v>
      </c>
      <c r="I6019" t="str">
        <f>IF(VLOOKUP(TRM!A1746,'TRM - TBM Crosswalk'!$A$2:'TRM - TBM Crosswalk'!$I$1008,7,FALSE)=0,"",VLOOKUP(TRM!A1746,'TRM - TBM Crosswalk'!$A$2:'TRM - TBM Crosswalk'!$I$1008,7,FALSE))</f>
        <v/>
      </c>
      <c r="J6019" t="str">
        <f>IF(VLOOKUP(TRM!A1746,'TRM - TBM Crosswalk'!$A$2:'TRM - TBM Crosswalk'!$I$1008,8,FALSE)=0,"",VLOOKUP(TRM!A1746,'TRM - TBM Crosswalk'!$A$2:'TRM - TBM Crosswalk'!$I$1008,8,FALSE))</f>
        <v/>
      </c>
      <c r="K6019" t="str">
        <f>IF(VLOOKUP(TRM!A1746,'TRM - TBM Crosswalk'!$A$2:'TRM - TBM Crosswalk'!$I$1008,9,FALSE)=0,"",VLOOKUP(TRM!A1746,'TRM - TBM Crosswalk'!$A$2:'TRM - TBM Crosswalk'!$I$1008,9,FALSE))</f>
        <v/>
      </c>
    </row>
    <row r="6020" spans="1:11" x14ac:dyDescent="0.45">
      <c r="A6020" t="str">
        <f>TRM!A1747</f>
        <v>A02.022.240</v>
      </c>
      <c r="B6020" t="str">
        <f>TRM!B1747</f>
        <v>Integrated Development Environment (IDE)#</v>
      </c>
      <c r="C6020" t="str">
        <f>TRM!C1747</f>
        <v>Adobe Animate CC 2018.app - 18.0</v>
      </c>
      <c r="D6020">
        <f>TRM!D1747</f>
        <v>0</v>
      </c>
      <c r="E6020" t="str">
        <f>IF(VLOOKUP(TRM!A1747,'TRM - TBM Crosswalk'!$A$2:'TRM - TBM Crosswalk'!$I$1008,3,FALSE)="N/A","TBD","")</f>
        <v/>
      </c>
      <c r="F6020" t="str">
        <f>IF(VLOOKUP(TRM!A1747,'TRM - TBM Crosswalk'!$A$2:'TRM - TBM Crosswalk'!$I$1008,4,FALSE)=0,"",VLOOKUP(TRM!A1747,'TRM - TBM Crosswalk'!$A$2:'TRM - TBM Crosswalk'!$I$1008,4,FALSE))</f>
        <v/>
      </c>
      <c r="G6020" t="str">
        <f>IF(VLOOKUP(TRM!A1747,'TRM - TBM Crosswalk'!$A$2:'TRM - TBM Crosswalk'!$I$1008,5,FALSE)=0,"",VLOOKUP(TRM!A1747,'TRM - TBM Crosswalk'!$A$2:'TRM - TBM Crosswalk'!$I$1008,5,FALSE))</f>
        <v>Application</v>
      </c>
      <c r="H6020" t="str">
        <f>IF(VLOOKUP(TRM!A1747,'TRM - TBM Crosswalk'!$A$2:'TRM - TBM Crosswalk'!$I$1008,6,FALSE)=0,"",VLOOKUP(TRM!A1747,'TRM - TBM Crosswalk'!$A$2:'TRM - TBM Crosswalk'!$I$1008,6,FALSE))</f>
        <v>Application Development</v>
      </c>
      <c r="I6020" t="str">
        <f>IF(VLOOKUP(TRM!A1747,'TRM - TBM Crosswalk'!$A$2:'TRM - TBM Crosswalk'!$I$1008,7,FALSE)=0,"",VLOOKUP(TRM!A1747,'TRM - TBM Crosswalk'!$A$2:'TRM - TBM Crosswalk'!$I$1008,7,FALSE))</f>
        <v/>
      </c>
      <c r="J6020" t="str">
        <f>IF(VLOOKUP(TRM!A1747,'TRM - TBM Crosswalk'!$A$2:'TRM - TBM Crosswalk'!$I$1008,8,FALSE)=0,"",VLOOKUP(TRM!A1747,'TRM - TBM Crosswalk'!$A$2:'TRM - TBM Crosswalk'!$I$1008,8,FALSE))</f>
        <v/>
      </c>
      <c r="K6020" t="str">
        <f>IF(VLOOKUP(TRM!A1747,'TRM - TBM Crosswalk'!$A$2:'TRM - TBM Crosswalk'!$I$1008,9,FALSE)=0,"",VLOOKUP(TRM!A1747,'TRM - TBM Crosswalk'!$A$2:'TRM - TBM Crosswalk'!$I$1008,9,FALSE))</f>
        <v/>
      </c>
    </row>
    <row r="6021" spans="1:11" x14ac:dyDescent="0.45">
      <c r="A6021" t="str">
        <f>TRM!A1748</f>
        <v>A02.022.240</v>
      </c>
      <c r="B6021" t="str">
        <f>TRM!B1748</f>
        <v>Integrated Development Environment (IDE)#</v>
      </c>
      <c r="C6021" t="str">
        <f>TRM!C1748</f>
        <v>Adobe Application Manager.app - 10.0.0.49</v>
      </c>
      <c r="D6021">
        <f>TRM!D1748</f>
        <v>0</v>
      </c>
      <c r="E6021" t="str">
        <f>IF(VLOOKUP(TRM!A1748,'TRM - TBM Crosswalk'!$A$2:'TRM - TBM Crosswalk'!$I$1008,3,FALSE)="N/A","TBD","")</f>
        <v/>
      </c>
      <c r="F6021" t="str">
        <f>IF(VLOOKUP(TRM!A1748,'TRM - TBM Crosswalk'!$A$2:'TRM - TBM Crosswalk'!$I$1008,4,FALSE)=0,"",VLOOKUP(TRM!A1748,'TRM - TBM Crosswalk'!$A$2:'TRM - TBM Crosswalk'!$I$1008,4,FALSE))</f>
        <v/>
      </c>
      <c r="G6021" t="str">
        <f>IF(VLOOKUP(TRM!A1748,'TRM - TBM Crosswalk'!$A$2:'TRM - TBM Crosswalk'!$I$1008,5,FALSE)=0,"",VLOOKUP(TRM!A1748,'TRM - TBM Crosswalk'!$A$2:'TRM - TBM Crosswalk'!$I$1008,5,FALSE))</f>
        <v>Application</v>
      </c>
      <c r="H6021" t="str">
        <f>IF(VLOOKUP(TRM!A1748,'TRM - TBM Crosswalk'!$A$2:'TRM - TBM Crosswalk'!$I$1008,6,FALSE)=0,"",VLOOKUP(TRM!A1748,'TRM - TBM Crosswalk'!$A$2:'TRM - TBM Crosswalk'!$I$1008,6,FALSE))</f>
        <v>Application Development</v>
      </c>
      <c r="I6021" t="str">
        <f>IF(VLOOKUP(TRM!A1748,'TRM - TBM Crosswalk'!$A$2:'TRM - TBM Crosswalk'!$I$1008,7,FALSE)=0,"",VLOOKUP(TRM!A1748,'TRM - TBM Crosswalk'!$A$2:'TRM - TBM Crosswalk'!$I$1008,7,FALSE))</f>
        <v/>
      </c>
      <c r="J6021" t="str">
        <f>IF(VLOOKUP(TRM!A1748,'TRM - TBM Crosswalk'!$A$2:'TRM - TBM Crosswalk'!$I$1008,8,FALSE)=0,"",VLOOKUP(TRM!A1748,'TRM - TBM Crosswalk'!$A$2:'TRM - TBM Crosswalk'!$I$1008,8,FALSE))</f>
        <v/>
      </c>
      <c r="K6021" t="str">
        <f>IF(VLOOKUP(TRM!A1748,'TRM - TBM Crosswalk'!$A$2:'TRM - TBM Crosswalk'!$I$1008,9,FALSE)=0,"",VLOOKUP(TRM!A1748,'TRM - TBM Crosswalk'!$A$2:'TRM - TBM Crosswalk'!$I$1008,9,FALSE))</f>
        <v/>
      </c>
    </row>
    <row r="6022" spans="1:11" x14ac:dyDescent="0.45">
      <c r="A6022" t="str">
        <f>TRM!A1749</f>
        <v>A02.022.240</v>
      </c>
      <c r="B6022" t="str">
        <f>TRM!B1749</f>
        <v>Integrated Development Environment (IDE)#</v>
      </c>
      <c r="C6022" t="str">
        <f>TRM!C1749</f>
        <v>Adobe Application Manager.app - 6.0.335.0</v>
      </c>
      <c r="D6022">
        <f>TRM!D1749</f>
        <v>0</v>
      </c>
      <c r="E6022" t="str">
        <f>IF(VLOOKUP(TRM!A1749,'TRM - TBM Crosswalk'!$A$2:'TRM - TBM Crosswalk'!$I$1008,3,FALSE)="N/A","TBD","")</f>
        <v/>
      </c>
      <c r="F6022" t="str">
        <f>IF(VLOOKUP(TRM!A1749,'TRM - TBM Crosswalk'!$A$2:'TRM - TBM Crosswalk'!$I$1008,4,FALSE)=0,"",VLOOKUP(TRM!A1749,'TRM - TBM Crosswalk'!$A$2:'TRM - TBM Crosswalk'!$I$1008,4,FALSE))</f>
        <v/>
      </c>
      <c r="G6022" t="str">
        <f>IF(VLOOKUP(TRM!A1749,'TRM - TBM Crosswalk'!$A$2:'TRM - TBM Crosswalk'!$I$1008,5,FALSE)=0,"",VLOOKUP(TRM!A1749,'TRM - TBM Crosswalk'!$A$2:'TRM - TBM Crosswalk'!$I$1008,5,FALSE))</f>
        <v>Application</v>
      </c>
      <c r="H6022" t="str">
        <f>IF(VLOOKUP(TRM!A1749,'TRM - TBM Crosswalk'!$A$2:'TRM - TBM Crosswalk'!$I$1008,6,FALSE)=0,"",VLOOKUP(TRM!A1749,'TRM - TBM Crosswalk'!$A$2:'TRM - TBM Crosswalk'!$I$1008,6,FALSE))</f>
        <v>Application Development</v>
      </c>
      <c r="I6022" t="str">
        <f>IF(VLOOKUP(TRM!A1749,'TRM - TBM Crosswalk'!$A$2:'TRM - TBM Crosswalk'!$I$1008,7,FALSE)=0,"",VLOOKUP(TRM!A1749,'TRM - TBM Crosswalk'!$A$2:'TRM - TBM Crosswalk'!$I$1008,7,FALSE))</f>
        <v/>
      </c>
      <c r="J6022" t="str">
        <f>IF(VLOOKUP(TRM!A1749,'TRM - TBM Crosswalk'!$A$2:'TRM - TBM Crosswalk'!$I$1008,8,FALSE)=0,"",VLOOKUP(TRM!A1749,'TRM - TBM Crosswalk'!$A$2:'TRM - TBM Crosswalk'!$I$1008,8,FALSE))</f>
        <v/>
      </c>
      <c r="K6022" t="str">
        <f>IF(VLOOKUP(TRM!A1749,'TRM - TBM Crosswalk'!$A$2:'TRM - TBM Crosswalk'!$I$1008,9,FALSE)=0,"",VLOOKUP(TRM!A1749,'TRM - TBM Crosswalk'!$A$2:'TRM - TBM Crosswalk'!$I$1008,9,FALSE))</f>
        <v/>
      </c>
    </row>
    <row r="6023" spans="1:11" x14ac:dyDescent="0.45">
      <c r="A6023" t="str">
        <f>TRM!A1751</f>
        <v>A02.022.240</v>
      </c>
      <c r="B6023" t="str">
        <f>TRM!B1751</f>
        <v>Integrated Development Environment (IDE)#</v>
      </c>
      <c r="C6023" t="str">
        <f>TRM!C1751</f>
        <v>Adobe Application Updater.app - 4.4.1.298</v>
      </c>
      <c r="D6023">
        <f>TRM!D1751</f>
        <v>0</v>
      </c>
      <c r="E6023" t="str">
        <f>IF(VLOOKUP(TRM!A1751,'TRM - TBM Crosswalk'!$A$2:'TRM - TBM Crosswalk'!$I$1008,3,FALSE)="N/A","TBD","")</f>
        <v/>
      </c>
      <c r="F6023" t="str">
        <f>IF(VLOOKUP(TRM!A1751,'TRM - TBM Crosswalk'!$A$2:'TRM - TBM Crosswalk'!$I$1008,4,FALSE)=0,"",VLOOKUP(TRM!A1751,'TRM - TBM Crosswalk'!$A$2:'TRM - TBM Crosswalk'!$I$1008,4,FALSE))</f>
        <v/>
      </c>
      <c r="G6023" t="str">
        <f>IF(VLOOKUP(TRM!A1751,'TRM - TBM Crosswalk'!$A$2:'TRM - TBM Crosswalk'!$I$1008,5,FALSE)=0,"",VLOOKUP(TRM!A1751,'TRM - TBM Crosswalk'!$A$2:'TRM - TBM Crosswalk'!$I$1008,5,FALSE))</f>
        <v>Application</v>
      </c>
      <c r="H6023" t="str">
        <f>IF(VLOOKUP(TRM!A1751,'TRM - TBM Crosswalk'!$A$2:'TRM - TBM Crosswalk'!$I$1008,6,FALSE)=0,"",VLOOKUP(TRM!A1751,'TRM - TBM Crosswalk'!$A$2:'TRM - TBM Crosswalk'!$I$1008,6,FALSE))</f>
        <v>Application Development</v>
      </c>
      <c r="I6023" t="str">
        <f>IF(VLOOKUP(TRM!A1751,'TRM - TBM Crosswalk'!$A$2:'TRM - TBM Crosswalk'!$I$1008,7,FALSE)=0,"",VLOOKUP(TRM!A1751,'TRM - TBM Crosswalk'!$A$2:'TRM - TBM Crosswalk'!$I$1008,7,FALSE))</f>
        <v/>
      </c>
      <c r="J6023" t="str">
        <f>IF(VLOOKUP(TRM!A1751,'TRM - TBM Crosswalk'!$A$2:'TRM - TBM Crosswalk'!$I$1008,8,FALSE)=0,"",VLOOKUP(TRM!A1751,'TRM - TBM Crosswalk'!$A$2:'TRM - TBM Crosswalk'!$I$1008,8,FALSE))</f>
        <v/>
      </c>
      <c r="K6023" t="str">
        <f>IF(VLOOKUP(TRM!A1751,'TRM - TBM Crosswalk'!$A$2:'TRM - TBM Crosswalk'!$I$1008,9,FALSE)=0,"",VLOOKUP(TRM!A1751,'TRM - TBM Crosswalk'!$A$2:'TRM - TBM Crosswalk'!$I$1008,9,FALSE))</f>
        <v/>
      </c>
    </row>
    <row r="6024" spans="1:11" x14ac:dyDescent="0.45">
      <c r="A6024" t="str">
        <f>TRM!A1753</f>
        <v>A02.022.240</v>
      </c>
      <c r="B6024" t="str">
        <f>TRM!B1753</f>
        <v>Integrated Development Environment (IDE)#</v>
      </c>
      <c r="C6024" t="str">
        <f>TRM!C1753</f>
        <v>Adobe Flash Builder  (64 Bit) | 4.7</v>
      </c>
      <c r="D6024">
        <f>TRM!D1753</f>
        <v>0</v>
      </c>
      <c r="E6024" t="str">
        <f>IF(VLOOKUP(TRM!A1753,'TRM - TBM Crosswalk'!$A$2:'TRM - TBM Crosswalk'!$I$1008,3,FALSE)="N/A","TBD","")</f>
        <v/>
      </c>
      <c r="F6024" t="str">
        <f>IF(VLOOKUP(TRM!A1753,'TRM - TBM Crosswalk'!$A$2:'TRM - TBM Crosswalk'!$I$1008,4,FALSE)=0,"",VLOOKUP(TRM!A1753,'TRM - TBM Crosswalk'!$A$2:'TRM - TBM Crosswalk'!$I$1008,4,FALSE))</f>
        <v/>
      </c>
      <c r="G6024" t="str">
        <f>IF(VLOOKUP(TRM!A1753,'TRM - TBM Crosswalk'!$A$2:'TRM - TBM Crosswalk'!$I$1008,5,FALSE)=0,"",VLOOKUP(TRM!A1753,'TRM - TBM Crosswalk'!$A$2:'TRM - TBM Crosswalk'!$I$1008,5,FALSE))</f>
        <v>Application</v>
      </c>
      <c r="H6024" t="str">
        <f>IF(VLOOKUP(TRM!A1753,'TRM - TBM Crosswalk'!$A$2:'TRM - TBM Crosswalk'!$I$1008,6,FALSE)=0,"",VLOOKUP(TRM!A1753,'TRM - TBM Crosswalk'!$A$2:'TRM - TBM Crosswalk'!$I$1008,6,FALSE))</f>
        <v>Application Development</v>
      </c>
      <c r="I6024" t="str">
        <f>IF(VLOOKUP(TRM!A1753,'TRM - TBM Crosswalk'!$A$2:'TRM - TBM Crosswalk'!$I$1008,7,FALSE)=0,"",VLOOKUP(TRM!A1753,'TRM - TBM Crosswalk'!$A$2:'TRM - TBM Crosswalk'!$I$1008,7,FALSE))</f>
        <v/>
      </c>
      <c r="J6024" t="str">
        <f>IF(VLOOKUP(TRM!A1753,'TRM - TBM Crosswalk'!$A$2:'TRM - TBM Crosswalk'!$I$1008,8,FALSE)=0,"",VLOOKUP(TRM!A1753,'TRM - TBM Crosswalk'!$A$2:'TRM - TBM Crosswalk'!$I$1008,8,FALSE))</f>
        <v/>
      </c>
      <c r="K6024" t="str">
        <f>IF(VLOOKUP(TRM!A1753,'TRM - TBM Crosswalk'!$A$2:'TRM - TBM Crosswalk'!$I$1008,9,FALSE)=0,"",VLOOKUP(TRM!A1753,'TRM - TBM Crosswalk'!$A$2:'TRM - TBM Crosswalk'!$I$1008,9,FALSE))</f>
        <v/>
      </c>
    </row>
    <row r="6025" spans="1:11" x14ac:dyDescent="0.45">
      <c r="A6025" t="str">
        <f>TRM!A1754</f>
        <v>A02.022.240</v>
      </c>
      <c r="B6025" t="str">
        <f>TRM!B1754</f>
        <v>Integrated Development Environment (IDE)#</v>
      </c>
      <c r="C6025" t="str">
        <f>TRM!C1754</f>
        <v>Adobe Flash Builder 4.7 Plug-in Utility.app - 1.2</v>
      </c>
      <c r="D6025">
        <f>TRM!D1754</f>
        <v>0</v>
      </c>
      <c r="E6025" t="str">
        <f>IF(VLOOKUP(TRM!A1754,'TRM - TBM Crosswalk'!$A$2:'TRM - TBM Crosswalk'!$I$1008,3,FALSE)="N/A","TBD","")</f>
        <v/>
      </c>
      <c r="F6025" t="str">
        <f>IF(VLOOKUP(TRM!A1754,'TRM - TBM Crosswalk'!$A$2:'TRM - TBM Crosswalk'!$I$1008,4,FALSE)=0,"",VLOOKUP(TRM!A1754,'TRM - TBM Crosswalk'!$A$2:'TRM - TBM Crosswalk'!$I$1008,4,FALSE))</f>
        <v/>
      </c>
      <c r="G6025" t="str">
        <f>IF(VLOOKUP(TRM!A1754,'TRM - TBM Crosswalk'!$A$2:'TRM - TBM Crosswalk'!$I$1008,5,FALSE)=0,"",VLOOKUP(TRM!A1754,'TRM - TBM Crosswalk'!$A$2:'TRM - TBM Crosswalk'!$I$1008,5,FALSE))</f>
        <v>Application</v>
      </c>
      <c r="H6025" t="str">
        <f>IF(VLOOKUP(TRM!A1754,'TRM - TBM Crosswalk'!$A$2:'TRM - TBM Crosswalk'!$I$1008,6,FALSE)=0,"",VLOOKUP(TRM!A1754,'TRM - TBM Crosswalk'!$A$2:'TRM - TBM Crosswalk'!$I$1008,6,FALSE))</f>
        <v>Application Development</v>
      </c>
      <c r="I6025" t="str">
        <f>IF(VLOOKUP(TRM!A1754,'TRM - TBM Crosswalk'!$A$2:'TRM - TBM Crosswalk'!$I$1008,7,FALSE)=0,"",VLOOKUP(TRM!A1754,'TRM - TBM Crosswalk'!$A$2:'TRM - TBM Crosswalk'!$I$1008,7,FALSE))</f>
        <v/>
      </c>
      <c r="J6025" t="str">
        <f>IF(VLOOKUP(TRM!A1754,'TRM - TBM Crosswalk'!$A$2:'TRM - TBM Crosswalk'!$I$1008,8,FALSE)=0,"",VLOOKUP(TRM!A1754,'TRM - TBM Crosswalk'!$A$2:'TRM - TBM Crosswalk'!$I$1008,8,FALSE))</f>
        <v/>
      </c>
      <c r="K6025" t="str">
        <f>IF(VLOOKUP(TRM!A1754,'TRM - TBM Crosswalk'!$A$2:'TRM - TBM Crosswalk'!$I$1008,9,FALSE)=0,"",VLOOKUP(TRM!A1754,'TRM - TBM Crosswalk'!$A$2:'TRM - TBM Crosswalk'!$I$1008,9,FALSE))</f>
        <v/>
      </c>
    </row>
    <row r="6026" spans="1:11" x14ac:dyDescent="0.45">
      <c r="A6026" t="str">
        <f>TRM!A1755</f>
        <v>A02.022.240</v>
      </c>
      <c r="B6026" t="str">
        <f>TRM!B1755</f>
        <v>Integrated Development Environment (IDE)#</v>
      </c>
      <c r="C6026" t="str">
        <f>TRM!C1755</f>
        <v>Adobe Flash Builder 4.7.app - 4.7</v>
      </c>
      <c r="D6026">
        <f>TRM!D1755</f>
        <v>0</v>
      </c>
      <c r="E6026" t="str">
        <f>IF(VLOOKUP(TRM!A1755,'TRM - TBM Crosswalk'!$A$2:'TRM - TBM Crosswalk'!$I$1008,3,FALSE)="N/A","TBD","")</f>
        <v/>
      </c>
      <c r="F6026" t="str">
        <f>IF(VLOOKUP(TRM!A1755,'TRM - TBM Crosswalk'!$A$2:'TRM - TBM Crosswalk'!$I$1008,4,FALSE)=0,"",VLOOKUP(TRM!A1755,'TRM - TBM Crosswalk'!$A$2:'TRM - TBM Crosswalk'!$I$1008,4,FALSE))</f>
        <v/>
      </c>
      <c r="G6026" t="str">
        <f>IF(VLOOKUP(TRM!A1755,'TRM - TBM Crosswalk'!$A$2:'TRM - TBM Crosswalk'!$I$1008,5,FALSE)=0,"",VLOOKUP(TRM!A1755,'TRM - TBM Crosswalk'!$A$2:'TRM - TBM Crosswalk'!$I$1008,5,FALSE))</f>
        <v>Application</v>
      </c>
      <c r="H6026" t="str">
        <f>IF(VLOOKUP(TRM!A1755,'TRM - TBM Crosswalk'!$A$2:'TRM - TBM Crosswalk'!$I$1008,6,FALSE)=0,"",VLOOKUP(TRM!A1755,'TRM - TBM Crosswalk'!$A$2:'TRM - TBM Crosswalk'!$I$1008,6,FALSE))</f>
        <v>Application Development</v>
      </c>
      <c r="I6026" t="str">
        <f>IF(VLOOKUP(TRM!A1755,'TRM - TBM Crosswalk'!$A$2:'TRM - TBM Crosswalk'!$I$1008,7,FALSE)=0,"",VLOOKUP(TRM!A1755,'TRM - TBM Crosswalk'!$A$2:'TRM - TBM Crosswalk'!$I$1008,7,FALSE))</f>
        <v/>
      </c>
      <c r="J6026" t="str">
        <f>IF(VLOOKUP(TRM!A1755,'TRM - TBM Crosswalk'!$A$2:'TRM - TBM Crosswalk'!$I$1008,8,FALSE)=0,"",VLOOKUP(TRM!A1755,'TRM - TBM Crosswalk'!$A$2:'TRM - TBM Crosswalk'!$I$1008,8,FALSE))</f>
        <v/>
      </c>
      <c r="K6026" t="str">
        <f>IF(VLOOKUP(TRM!A1755,'TRM - TBM Crosswalk'!$A$2:'TRM - TBM Crosswalk'!$I$1008,9,FALSE)=0,"",VLOOKUP(TRM!A1755,'TRM - TBM Crosswalk'!$A$2:'TRM - TBM Crosswalk'!$I$1008,9,FALSE))</f>
        <v/>
      </c>
    </row>
    <row r="6027" spans="1:11" x14ac:dyDescent="0.45">
      <c r="A6027" t="str">
        <f>TRM!A1756</f>
        <v>A02.022.240</v>
      </c>
      <c r="B6027" t="str">
        <f>TRM!B1756</f>
        <v>Integrated Development Environment (IDE)#</v>
      </c>
      <c r="C6027" t="str">
        <f>TRM!C1756</f>
        <v>Adobe XD.app - 19.2.22.3</v>
      </c>
      <c r="D6027">
        <f>TRM!D1756</f>
        <v>0</v>
      </c>
      <c r="E6027" t="str">
        <f>IF(VLOOKUP(TRM!A1756,'TRM - TBM Crosswalk'!$A$2:'TRM - TBM Crosswalk'!$I$1008,3,FALSE)="N/A","TBD","")</f>
        <v/>
      </c>
      <c r="F6027" t="str">
        <f>IF(VLOOKUP(TRM!A1756,'TRM - TBM Crosswalk'!$A$2:'TRM - TBM Crosswalk'!$I$1008,4,FALSE)=0,"",VLOOKUP(TRM!A1756,'TRM - TBM Crosswalk'!$A$2:'TRM - TBM Crosswalk'!$I$1008,4,FALSE))</f>
        <v/>
      </c>
      <c r="G6027" t="str">
        <f>IF(VLOOKUP(TRM!A1756,'TRM - TBM Crosswalk'!$A$2:'TRM - TBM Crosswalk'!$I$1008,5,FALSE)=0,"",VLOOKUP(TRM!A1756,'TRM - TBM Crosswalk'!$A$2:'TRM - TBM Crosswalk'!$I$1008,5,FALSE))</f>
        <v>Application</v>
      </c>
      <c r="H6027" t="str">
        <f>IF(VLOOKUP(TRM!A1756,'TRM - TBM Crosswalk'!$A$2:'TRM - TBM Crosswalk'!$I$1008,6,FALSE)=0,"",VLOOKUP(TRM!A1756,'TRM - TBM Crosswalk'!$A$2:'TRM - TBM Crosswalk'!$I$1008,6,FALSE))</f>
        <v>Application Development</v>
      </c>
      <c r="I6027" t="str">
        <f>IF(VLOOKUP(TRM!A1756,'TRM - TBM Crosswalk'!$A$2:'TRM - TBM Crosswalk'!$I$1008,7,FALSE)=0,"",VLOOKUP(TRM!A1756,'TRM - TBM Crosswalk'!$A$2:'TRM - TBM Crosswalk'!$I$1008,7,FALSE))</f>
        <v/>
      </c>
      <c r="J6027" t="str">
        <f>IF(VLOOKUP(TRM!A1756,'TRM - TBM Crosswalk'!$A$2:'TRM - TBM Crosswalk'!$I$1008,8,FALSE)=0,"",VLOOKUP(TRM!A1756,'TRM - TBM Crosswalk'!$A$2:'TRM - TBM Crosswalk'!$I$1008,8,FALSE))</f>
        <v/>
      </c>
      <c r="K6027" t="str">
        <f>IF(VLOOKUP(TRM!A1756,'TRM - TBM Crosswalk'!$A$2:'TRM - TBM Crosswalk'!$I$1008,9,FALSE)=0,"",VLOOKUP(TRM!A1756,'TRM - TBM Crosswalk'!$A$2:'TRM - TBM Crosswalk'!$I$1008,9,FALSE))</f>
        <v/>
      </c>
    </row>
    <row r="6028" spans="1:11" x14ac:dyDescent="0.45">
      <c r="A6028" t="str">
        <f>TRM!A1757</f>
        <v>A02.022.240</v>
      </c>
      <c r="B6028" t="str">
        <f>TRM!B1757</f>
        <v>Integrated Development Environment (IDE)#</v>
      </c>
      <c r="C6028" t="str">
        <f>TRM!C1757</f>
        <v>Anaconda2  (Python 2.7.16 32-bit) | 2019.03</v>
      </c>
      <c r="D6028">
        <f>TRM!D1757</f>
        <v>0</v>
      </c>
      <c r="E6028" t="str">
        <f>IF(VLOOKUP(TRM!A1757,'TRM - TBM Crosswalk'!$A$2:'TRM - TBM Crosswalk'!$I$1008,3,FALSE)="N/A","TBD","")</f>
        <v/>
      </c>
      <c r="F6028" t="str">
        <f>IF(VLOOKUP(TRM!A1757,'TRM - TBM Crosswalk'!$A$2:'TRM - TBM Crosswalk'!$I$1008,4,FALSE)=0,"",VLOOKUP(TRM!A1757,'TRM - TBM Crosswalk'!$A$2:'TRM - TBM Crosswalk'!$I$1008,4,FALSE))</f>
        <v/>
      </c>
      <c r="G6028" t="str">
        <f>IF(VLOOKUP(TRM!A1757,'TRM - TBM Crosswalk'!$A$2:'TRM - TBM Crosswalk'!$I$1008,5,FALSE)=0,"",VLOOKUP(TRM!A1757,'TRM - TBM Crosswalk'!$A$2:'TRM - TBM Crosswalk'!$I$1008,5,FALSE))</f>
        <v>Application</v>
      </c>
      <c r="H6028" t="str">
        <f>IF(VLOOKUP(TRM!A1757,'TRM - TBM Crosswalk'!$A$2:'TRM - TBM Crosswalk'!$I$1008,6,FALSE)=0,"",VLOOKUP(TRM!A1757,'TRM - TBM Crosswalk'!$A$2:'TRM - TBM Crosswalk'!$I$1008,6,FALSE))</f>
        <v>Application Development</v>
      </c>
      <c r="I6028" t="str">
        <f>IF(VLOOKUP(TRM!A1757,'TRM - TBM Crosswalk'!$A$2:'TRM - TBM Crosswalk'!$I$1008,7,FALSE)=0,"",VLOOKUP(TRM!A1757,'TRM - TBM Crosswalk'!$A$2:'TRM - TBM Crosswalk'!$I$1008,7,FALSE))</f>
        <v/>
      </c>
      <c r="J6028" t="str">
        <f>IF(VLOOKUP(TRM!A1757,'TRM - TBM Crosswalk'!$A$2:'TRM - TBM Crosswalk'!$I$1008,8,FALSE)=0,"",VLOOKUP(TRM!A1757,'TRM - TBM Crosswalk'!$A$2:'TRM - TBM Crosswalk'!$I$1008,8,FALSE))</f>
        <v/>
      </c>
      <c r="K6028" t="str">
        <f>IF(VLOOKUP(TRM!A1757,'TRM - TBM Crosswalk'!$A$2:'TRM - TBM Crosswalk'!$I$1008,9,FALSE)=0,"",VLOOKUP(TRM!A1757,'TRM - TBM Crosswalk'!$A$2:'TRM - TBM Crosswalk'!$I$1008,9,FALSE))</f>
        <v/>
      </c>
    </row>
    <row r="6029" spans="1:11" x14ac:dyDescent="0.45">
      <c r="A6029" t="str">
        <f>TRM!A1758</f>
        <v>A02.022.240</v>
      </c>
      <c r="B6029" t="str">
        <f>TRM!B1758</f>
        <v>Integrated Development Environment (IDE)#</v>
      </c>
      <c r="C6029" t="str">
        <f>TRM!C1758</f>
        <v>Anaconda2  (Python 2.7.16 64-bit) | 2019.03</v>
      </c>
      <c r="D6029">
        <f>TRM!D1758</f>
        <v>0</v>
      </c>
      <c r="E6029" t="str">
        <f>IF(VLOOKUP(TRM!A1758,'TRM - TBM Crosswalk'!$A$2:'TRM - TBM Crosswalk'!$I$1008,3,FALSE)="N/A","TBD","")</f>
        <v/>
      </c>
      <c r="F6029" t="str">
        <f>IF(VLOOKUP(TRM!A1758,'TRM - TBM Crosswalk'!$A$2:'TRM - TBM Crosswalk'!$I$1008,4,FALSE)=0,"",VLOOKUP(TRM!A1758,'TRM - TBM Crosswalk'!$A$2:'TRM - TBM Crosswalk'!$I$1008,4,FALSE))</f>
        <v/>
      </c>
      <c r="G6029" t="str">
        <f>IF(VLOOKUP(TRM!A1758,'TRM - TBM Crosswalk'!$A$2:'TRM - TBM Crosswalk'!$I$1008,5,FALSE)=0,"",VLOOKUP(TRM!A1758,'TRM - TBM Crosswalk'!$A$2:'TRM - TBM Crosswalk'!$I$1008,5,FALSE))</f>
        <v>Application</v>
      </c>
      <c r="H6029" t="str">
        <f>IF(VLOOKUP(TRM!A1758,'TRM - TBM Crosswalk'!$A$2:'TRM - TBM Crosswalk'!$I$1008,6,FALSE)=0,"",VLOOKUP(TRM!A1758,'TRM - TBM Crosswalk'!$A$2:'TRM - TBM Crosswalk'!$I$1008,6,FALSE))</f>
        <v>Application Development</v>
      </c>
      <c r="I6029" t="str">
        <f>IF(VLOOKUP(TRM!A1758,'TRM - TBM Crosswalk'!$A$2:'TRM - TBM Crosswalk'!$I$1008,7,FALSE)=0,"",VLOOKUP(TRM!A1758,'TRM - TBM Crosswalk'!$A$2:'TRM - TBM Crosswalk'!$I$1008,7,FALSE))</f>
        <v/>
      </c>
      <c r="J6029" t="str">
        <f>IF(VLOOKUP(TRM!A1758,'TRM - TBM Crosswalk'!$A$2:'TRM - TBM Crosswalk'!$I$1008,8,FALSE)=0,"",VLOOKUP(TRM!A1758,'TRM - TBM Crosswalk'!$A$2:'TRM - TBM Crosswalk'!$I$1008,8,FALSE))</f>
        <v/>
      </c>
      <c r="K6029" t="str">
        <f>IF(VLOOKUP(TRM!A1758,'TRM - TBM Crosswalk'!$A$2:'TRM - TBM Crosswalk'!$I$1008,9,FALSE)=0,"",VLOOKUP(TRM!A1758,'TRM - TBM Crosswalk'!$A$2:'TRM - TBM Crosswalk'!$I$1008,9,FALSE))</f>
        <v/>
      </c>
    </row>
    <row r="6030" spans="1:11" x14ac:dyDescent="0.45">
      <c r="A6030" t="str">
        <f>TRM!A1759</f>
        <v>A02.022.240</v>
      </c>
      <c r="B6030" t="str">
        <f>TRM!B1759</f>
        <v>Integrated Development Environment (IDE)#</v>
      </c>
      <c r="C6030" t="str">
        <f>TRM!C1759</f>
        <v>Anaconda3  (Python 3.7.3 64-bit) | 2019.03</v>
      </c>
      <c r="D6030">
        <f>TRM!D1759</f>
        <v>0</v>
      </c>
      <c r="E6030" t="str">
        <f>IF(VLOOKUP(TRM!A1759,'TRM - TBM Crosswalk'!$A$2:'TRM - TBM Crosswalk'!$I$1008,3,FALSE)="N/A","TBD","")</f>
        <v/>
      </c>
      <c r="F6030" t="str">
        <f>IF(VLOOKUP(TRM!A1759,'TRM - TBM Crosswalk'!$A$2:'TRM - TBM Crosswalk'!$I$1008,4,FALSE)=0,"",VLOOKUP(TRM!A1759,'TRM - TBM Crosswalk'!$A$2:'TRM - TBM Crosswalk'!$I$1008,4,FALSE))</f>
        <v/>
      </c>
      <c r="G6030" t="str">
        <f>IF(VLOOKUP(TRM!A1759,'TRM - TBM Crosswalk'!$A$2:'TRM - TBM Crosswalk'!$I$1008,5,FALSE)=0,"",VLOOKUP(TRM!A1759,'TRM - TBM Crosswalk'!$A$2:'TRM - TBM Crosswalk'!$I$1008,5,FALSE))</f>
        <v>Application</v>
      </c>
      <c r="H6030" t="str">
        <f>IF(VLOOKUP(TRM!A1759,'TRM - TBM Crosswalk'!$A$2:'TRM - TBM Crosswalk'!$I$1008,6,FALSE)=0,"",VLOOKUP(TRM!A1759,'TRM - TBM Crosswalk'!$A$2:'TRM - TBM Crosswalk'!$I$1008,6,FALSE))</f>
        <v>Application Development</v>
      </c>
      <c r="I6030" t="str">
        <f>IF(VLOOKUP(TRM!A1759,'TRM - TBM Crosswalk'!$A$2:'TRM - TBM Crosswalk'!$I$1008,7,FALSE)=0,"",VLOOKUP(TRM!A1759,'TRM - TBM Crosswalk'!$A$2:'TRM - TBM Crosswalk'!$I$1008,7,FALSE))</f>
        <v/>
      </c>
      <c r="J6030" t="str">
        <f>IF(VLOOKUP(TRM!A1759,'TRM - TBM Crosswalk'!$A$2:'TRM - TBM Crosswalk'!$I$1008,8,FALSE)=0,"",VLOOKUP(TRM!A1759,'TRM - TBM Crosswalk'!$A$2:'TRM - TBM Crosswalk'!$I$1008,8,FALSE))</f>
        <v/>
      </c>
      <c r="K6030" t="str">
        <f>IF(VLOOKUP(TRM!A1759,'TRM - TBM Crosswalk'!$A$2:'TRM - TBM Crosswalk'!$I$1008,9,FALSE)=0,"",VLOOKUP(TRM!A1759,'TRM - TBM Crosswalk'!$A$2:'TRM - TBM Crosswalk'!$I$1008,9,FALSE))</f>
        <v/>
      </c>
    </row>
    <row r="6031" spans="1:11" x14ac:dyDescent="0.45">
      <c r="A6031" t="str">
        <f>TRM!A1760</f>
        <v>A02.022.240</v>
      </c>
      <c r="B6031" t="str">
        <f>TRM!B1760</f>
        <v>Integrated Development Environment (IDE)#</v>
      </c>
      <c r="C6031" t="str">
        <f>TRM!C1760</f>
        <v>Anaconda3  (Python 3.7.3 64-bit) | 2019.07</v>
      </c>
      <c r="D6031">
        <f>TRM!D1760</f>
        <v>0</v>
      </c>
      <c r="E6031" t="str">
        <f>IF(VLOOKUP(TRM!A1760,'TRM - TBM Crosswalk'!$A$2:'TRM - TBM Crosswalk'!$I$1008,3,FALSE)="N/A","TBD","")</f>
        <v/>
      </c>
      <c r="F6031" t="str">
        <f>IF(VLOOKUP(TRM!A1760,'TRM - TBM Crosswalk'!$A$2:'TRM - TBM Crosswalk'!$I$1008,4,FALSE)=0,"",VLOOKUP(TRM!A1760,'TRM - TBM Crosswalk'!$A$2:'TRM - TBM Crosswalk'!$I$1008,4,FALSE))</f>
        <v/>
      </c>
      <c r="G6031" t="str">
        <f>IF(VLOOKUP(TRM!A1760,'TRM - TBM Crosswalk'!$A$2:'TRM - TBM Crosswalk'!$I$1008,5,FALSE)=0,"",VLOOKUP(TRM!A1760,'TRM - TBM Crosswalk'!$A$2:'TRM - TBM Crosswalk'!$I$1008,5,FALSE))</f>
        <v>Application</v>
      </c>
      <c r="H6031" t="str">
        <f>IF(VLOOKUP(TRM!A1760,'TRM - TBM Crosswalk'!$A$2:'TRM - TBM Crosswalk'!$I$1008,6,FALSE)=0,"",VLOOKUP(TRM!A1760,'TRM - TBM Crosswalk'!$A$2:'TRM - TBM Crosswalk'!$I$1008,6,FALSE))</f>
        <v>Application Development</v>
      </c>
      <c r="I6031" t="str">
        <f>IF(VLOOKUP(TRM!A1760,'TRM - TBM Crosswalk'!$A$2:'TRM - TBM Crosswalk'!$I$1008,7,FALSE)=0,"",VLOOKUP(TRM!A1760,'TRM - TBM Crosswalk'!$A$2:'TRM - TBM Crosswalk'!$I$1008,7,FALSE))</f>
        <v/>
      </c>
      <c r="J6031" t="str">
        <f>IF(VLOOKUP(TRM!A1760,'TRM - TBM Crosswalk'!$A$2:'TRM - TBM Crosswalk'!$I$1008,8,FALSE)=0,"",VLOOKUP(TRM!A1760,'TRM - TBM Crosswalk'!$A$2:'TRM - TBM Crosswalk'!$I$1008,8,FALSE))</f>
        <v/>
      </c>
      <c r="K6031" t="str">
        <f>IF(VLOOKUP(TRM!A1760,'TRM - TBM Crosswalk'!$A$2:'TRM - TBM Crosswalk'!$I$1008,9,FALSE)=0,"",VLOOKUP(TRM!A1760,'TRM - TBM Crosswalk'!$A$2:'TRM - TBM Crosswalk'!$I$1008,9,FALSE))</f>
        <v/>
      </c>
    </row>
    <row r="6032" spans="1:11" x14ac:dyDescent="0.45">
      <c r="A6032" t="str">
        <f>TRM!A1761</f>
        <v>A02.022.240</v>
      </c>
      <c r="B6032" t="str">
        <f>TRM!B1761</f>
        <v>Integrated Development Environment (IDE)#</v>
      </c>
      <c r="C6032" t="str">
        <f>TRM!C1761</f>
        <v>Anaconda3  (Python 3.7.4 64-bit) | 2019.10</v>
      </c>
      <c r="D6032">
        <f>TRM!D1761</f>
        <v>0</v>
      </c>
      <c r="E6032" t="str">
        <f>IF(VLOOKUP(TRM!A1761,'TRM - TBM Crosswalk'!$A$2:'TRM - TBM Crosswalk'!$I$1008,3,FALSE)="N/A","TBD","")</f>
        <v/>
      </c>
      <c r="F6032" t="str">
        <f>IF(VLOOKUP(TRM!A1761,'TRM - TBM Crosswalk'!$A$2:'TRM - TBM Crosswalk'!$I$1008,4,FALSE)=0,"",VLOOKUP(TRM!A1761,'TRM - TBM Crosswalk'!$A$2:'TRM - TBM Crosswalk'!$I$1008,4,FALSE))</f>
        <v/>
      </c>
      <c r="G6032" t="str">
        <f>IF(VLOOKUP(TRM!A1761,'TRM - TBM Crosswalk'!$A$2:'TRM - TBM Crosswalk'!$I$1008,5,FALSE)=0,"",VLOOKUP(TRM!A1761,'TRM - TBM Crosswalk'!$A$2:'TRM - TBM Crosswalk'!$I$1008,5,FALSE))</f>
        <v>Application</v>
      </c>
      <c r="H6032" t="str">
        <f>IF(VLOOKUP(TRM!A1761,'TRM - TBM Crosswalk'!$A$2:'TRM - TBM Crosswalk'!$I$1008,6,FALSE)=0,"",VLOOKUP(TRM!A1761,'TRM - TBM Crosswalk'!$A$2:'TRM - TBM Crosswalk'!$I$1008,6,FALSE))</f>
        <v>Application Development</v>
      </c>
      <c r="I6032" t="str">
        <f>IF(VLOOKUP(TRM!A1761,'TRM - TBM Crosswalk'!$A$2:'TRM - TBM Crosswalk'!$I$1008,7,FALSE)=0,"",VLOOKUP(TRM!A1761,'TRM - TBM Crosswalk'!$A$2:'TRM - TBM Crosswalk'!$I$1008,7,FALSE))</f>
        <v/>
      </c>
      <c r="J6032" t="str">
        <f>IF(VLOOKUP(TRM!A1761,'TRM - TBM Crosswalk'!$A$2:'TRM - TBM Crosswalk'!$I$1008,8,FALSE)=0,"",VLOOKUP(TRM!A1761,'TRM - TBM Crosswalk'!$A$2:'TRM - TBM Crosswalk'!$I$1008,8,FALSE))</f>
        <v/>
      </c>
      <c r="K6032" t="str">
        <f>IF(VLOOKUP(TRM!A1761,'TRM - TBM Crosswalk'!$A$2:'TRM - TBM Crosswalk'!$I$1008,9,FALSE)=0,"",VLOOKUP(TRM!A1761,'TRM - TBM Crosswalk'!$A$2:'TRM - TBM Crosswalk'!$I$1008,9,FALSE))</f>
        <v/>
      </c>
    </row>
    <row r="6033" spans="1:11" x14ac:dyDescent="0.45">
      <c r="A6033" t="str">
        <f>TRM!A1762</f>
        <v>A02.022.240</v>
      </c>
      <c r="B6033" t="str">
        <f>TRM!B1762</f>
        <v>Integrated Development Environment (IDE)#</v>
      </c>
      <c r="C6033" t="str">
        <f>TRM!C1762</f>
        <v>Anaconda3  (Python 3.7.6 64-bit) | 2020.02</v>
      </c>
      <c r="D6033">
        <f>TRM!D1762</f>
        <v>0</v>
      </c>
      <c r="E6033" t="str">
        <f>IF(VLOOKUP(TRM!A1762,'TRM - TBM Crosswalk'!$A$2:'TRM - TBM Crosswalk'!$I$1008,3,FALSE)="N/A","TBD","")</f>
        <v/>
      </c>
      <c r="F6033" t="str">
        <f>IF(VLOOKUP(TRM!A1762,'TRM - TBM Crosswalk'!$A$2:'TRM - TBM Crosswalk'!$I$1008,4,FALSE)=0,"",VLOOKUP(TRM!A1762,'TRM - TBM Crosswalk'!$A$2:'TRM - TBM Crosswalk'!$I$1008,4,FALSE))</f>
        <v/>
      </c>
      <c r="G6033" t="str">
        <f>IF(VLOOKUP(TRM!A1762,'TRM - TBM Crosswalk'!$A$2:'TRM - TBM Crosswalk'!$I$1008,5,FALSE)=0,"",VLOOKUP(TRM!A1762,'TRM - TBM Crosswalk'!$A$2:'TRM - TBM Crosswalk'!$I$1008,5,FALSE))</f>
        <v>Application</v>
      </c>
      <c r="H6033" t="str">
        <f>IF(VLOOKUP(TRM!A1762,'TRM - TBM Crosswalk'!$A$2:'TRM - TBM Crosswalk'!$I$1008,6,FALSE)=0,"",VLOOKUP(TRM!A1762,'TRM - TBM Crosswalk'!$A$2:'TRM - TBM Crosswalk'!$I$1008,6,FALSE))</f>
        <v>Application Development</v>
      </c>
      <c r="I6033" t="str">
        <f>IF(VLOOKUP(TRM!A1762,'TRM - TBM Crosswalk'!$A$2:'TRM - TBM Crosswalk'!$I$1008,7,FALSE)=0,"",VLOOKUP(TRM!A1762,'TRM - TBM Crosswalk'!$A$2:'TRM - TBM Crosswalk'!$I$1008,7,FALSE))</f>
        <v/>
      </c>
      <c r="J6033" t="str">
        <f>IF(VLOOKUP(TRM!A1762,'TRM - TBM Crosswalk'!$A$2:'TRM - TBM Crosswalk'!$I$1008,8,FALSE)=0,"",VLOOKUP(TRM!A1762,'TRM - TBM Crosswalk'!$A$2:'TRM - TBM Crosswalk'!$I$1008,8,FALSE))</f>
        <v/>
      </c>
      <c r="K6033" t="str">
        <f>IF(VLOOKUP(TRM!A1762,'TRM - TBM Crosswalk'!$A$2:'TRM - TBM Crosswalk'!$I$1008,9,FALSE)=0,"",VLOOKUP(TRM!A1762,'TRM - TBM Crosswalk'!$A$2:'TRM - TBM Crosswalk'!$I$1008,9,FALSE))</f>
        <v/>
      </c>
    </row>
    <row r="6034" spans="1:11" x14ac:dyDescent="0.45">
      <c r="A6034" t="str">
        <f>TRM!A1763</f>
        <v>A02.022.240</v>
      </c>
      <c r="B6034" t="str">
        <f>TRM!B1763</f>
        <v>Integrated Development Environment (IDE)#</v>
      </c>
      <c r="C6034" t="str">
        <f>TRM!C1763</f>
        <v>Analyze Documents.app</v>
      </c>
      <c r="D6034">
        <f>TRM!D1763</f>
        <v>0</v>
      </c>
      <c r="E6034" t="str">
        <f>IF(VLOOKUP(TRM!A1763,'TRM - TBM Crosswalk'!$A$2:'TRM - TBM Crosswalk'!$I$1008,3,FALSE)="N/A","TBD","")</f>
        <v/>
      </c>
      <c r="F6034" t="str">
        <f>IF(VLOOKUP(TRM!A1763,'TRM - TBM Crosswalk'!$A$2:'TRM - TBM Crosswalk'!$I$1008,4,FALSE)=0,"",VLOOKUP(TRM!A1763,'TRM - TBM Crosswalk'!$A$2:'TRM - TBM Crosswalk'!$I$1008,4,FALSE))</f>
        <v/>
      </c>
      <c r="G6034" t="str">
        <f>IF(VLOOKUP(TRM!A1763,'TRM - TBM Crosswalk'!$A$2:'TRM - TBM Crosswalk'!$I$1008,5,FALSE)=0,"",VLOOKUP(TRM!A1763,'TRM - TBM Crosswalk'!$A$2:'TRM - TBM Crosswalk'!$I$1008,5,FALSE))</f>
        <v>Application</v>
      </c>
      <c r="H6034" t="str">
        <f>IF(VLOOKUP(TRM!A1763,'TRM - TBM Crosswalk'!$A$2:'TRM - TBM Crosswalk'!$I$1008,6,FALSE)=0,"",VLOOKUP(TRM!A1763,'TRM - TBM Crosswalk'!$A$2:'TRM - TBM Crosswalk'!$I$1008,6,FALSE))</f>
        <v>Application Development</v>
      </c>
      <c r="I6034" t="str">
        <f>IF(VLOOKUP(TRM!A1763,'TRM - TBM Crosswalk'!$A$2:'TRM - TBM Crosswalk'!$I$1008,7,FALSE)=0,"",VLOOKUP(TRM!A1763,'TRM - TBM Crosswalk'!$A$2:'TRM - TBM Crosswalk'!$I$1008,7,FALSE))</f>
        <v/>
      </c>
      <c r="J6034" t="str">
        <f>IF(VLOOKUP(TRM!A1763,'TRM - TBM Crosswalk'!$A$2:'TRM - TBM Crosswalk'!$I$1008,8,FALSE)=0,"",VLOOKUP(TRM!A1763,'TRM - TBM Crosswalk'!$A$2:'TRM - TBM Crosswalk'!$I$1008,8,FALSE))</f>
        <v/>
      </c>
      <c r="K6034" t="str">
        <f>IF(VLOOKUP(TRM!A1763,'TRM - TBM Crosswalk'!$A$2:'TRM - TBM Crosswalk'!$I$1008,9,FALSE)=0,"",VLOOKUP(TRM!A1763,'TRM - TBM Crosswalk'!$A$2:'TRM - TBM Crosswalk'!$I$1008,9,FALSE))</f>
        <v/>
      </c>
    </row>
    <row r="6035" spans="1:11" x14ac:dyDescent="0.45">
      <c r="A6035" t="str">
        <f>TRM!A1764</f>
        <v>A02.022.240</v>
      </c>
      <c r="B6035" t="str">
        <f>TRM!B1764</f>
        <v>Integrated Development Environment (IDE)#</v>
      </c>
      <c r="C6035" t="str">
        <f>TRM!C1764</f>
        <v>Android Studio | 3.4</v>
      </c>
      <c r="D6035">
        <f>TRM!D1764</f>
        <v>0</v>
      </c>
      <c r="E6035" t="str">
        <f>IF(VLOOKUP(TRM!A1764,'TRM - TBM Crosswalk'!$A$2:'TRM - TBM Crosswalk'!$I$1008,3,FALSE)="N/A","TBD","")</f>
        <v/>
      </c>
      <c r="F6035" t="str">
        <f>IF(VLOOKUP(TRM!A1764,'TRM - TBM Crosswalk'!$A$2:'TRM - TBM Crosswalk'!$I$1008,4,FALSE)=0,"",VLOOKUP(TRM!A1764,'TRM - TBM Crosswalk'!$A$2:'TRM - TBM Crosswalk'!$I$1008,4,FALSE))</f>
        <v/>
      </c>
      <c r="G6035" t="str">
        <f>IF(VLOOKUP(TRM!A1764,'TRM - TBM Crosswalk'!$A$2:'TRM - TBM Crosswalk'!$I$1008,5,FALSE)=0,"",VLOOKUP(TRM!A1764,'TRM - TBM Crosswalk'!$A$2:'TRM - TBM Crosswalk'!$I$1008,5,FALSE))</f>
        <v>Application</v>
      </c>
      <c r="H6035" t="str">
        <f>IF(VLOOKUP(TRM!A1764,'TRM - TBM Crosswalk'!$A$2:'TRM - TBM Crosswalk'!$I$1008,6,FALSE)=0,"",VLOOKUP(TRM!A1764,'TRM - TBM Crosswalk'!$A$2:'TRM - TBM Crosswalk'!$I$1008,6,FALSE))</f>
        <v>Application Development</v>
      </c>
      <c r="I6035" t="str">
        <f>IF(VLOOKUP(TRM!A1764,'TRM - TBM Crosswalk'!$A$2:'TRM - TBM Crosswalk'!$I$1008,7,FALSE)=0,"",VLOOKUP(TRM!A1764,'TRM - TBM Crosswalk'!$A$2:'TRM - TBM Crosswalk'!$I$1008,7,FALSE))</f>
        <v/>
      </c>
      <c r="J6035" t="str">
        <f>IF(VLOOKUP(TRM!A1764,'TRM - TBM Crosswalk'!$A$2:'TRM - TBM Crosswalk'!$I$1008,8,FALSE)=0,"",VLOOKUP(TRM!A1764,'TRM - TBM Crosswalk'!$A$2:'TRM - TBM Crosswalk'!$I$1008,8,FALSE))</f>
        <v/>
      </c>
      <c r="K6035" t="str">
        <f>IF(VLOOKUP(TRM!A1764,'TRM - TBM Crosswalk'!$A$2:'TRM - TBM Crosswalk'!$I$1008,9,FALSE)=0,"",VLOOKUP(TRM!A1764,'TRM - TBM Crosswalk'!$A$2:'TRM - TBM Crosswalk'!$I$1008,9,FALSE))</f>
        <v/>
      </c>
    </row>
    <row r="6036" spans="1:11" x14ac:dyDescent="0.45">
      <c r="A6036" t="str">
        <f>TRM!A1765</f>
        <v>A02.022.240</v>
      </c>
      <c r="B6036" t="str">
        <f>TRM!B1765</f>
        <v>Integrated Development Environment (IDE)#</v>
      </c>
      <c r="C6036" t="str">
        <f>TRM!C1765</f>
        <v>Application Insights Tools for Visual Studio 2015 | 7.0.20622.1</v>
      </c>
      <c r="D6036">
        <f>TRM!D1765</f>
        <v>0</v>
      </c>
      <c r="E6036" t="str">
        <f>IF(VLOOKUP(TRM!A1765,'TRM - TBM Crosswalk'!$A$2:'TRM - TBM Crosswalk'!$I$1008,3,FALSE)="N/A","TBD","")</f>
        <v/>
      </c>
      <c r="F6036" t="str">
        <f>IF(VLOOKUP(TRM!A1765,'TRM - TBM Crosswalk'!$A$2:'TRM - TBM Crosswalk'!$I$1008,4,FALSE)=0,"",VLOOKUP(TRM!A1765,'TRM - TBM Crosswalk'!$A$2:'TRM - TBM Crosswalk'!$I$1008,4,FALSE))</f>
        <v/>
      </c>
      <c r="G6036" t="str">
        <f>IF(VLOOKUP(TRM!A1765,'TRM - TBM Crosswalk'!$A$2:'TRM - TBM Crosswalk'!$I$1008,5,FALSE)=0,"",VLOOKUP(TRM!A1765,'TRM - TBM Crosswalk'!$A$2:'TRM - TBM Crosswalk'!$I$1008,5,FALSE))</f>
        <v>Application</v>
      </c>
      <c r="H6036" t="str">
        <f>IF(VLOOKUP(TRM!A1765,'TRM - TBM Crosswalk'!$A$2:'TRM - TBM Crosswalk'!$I$1008,6,FALSE)=0,"",VLOOKUP(TRM!A1765,'TRM - TBM Crosswalk'!$A$2:'TRM - TBM Crosswalk'!$I$1008,6,FALSE))</f>
        <v>Application Development</v>
      </c>
      <c r="I6036" t="str">
        <f>IF(VLOOKUP(TRM!A1765,'TRM - TBM Crosswalk'!$A$2:'TRM - TBM Crosswalk'!$I$1008,7,FALSE)=0,"",VLOOKUP(TRM!A1765,'TRM - TBM Crosswalk'!$A$2:'TRM - TBM Crosswalk'!$I$1008,7,FALSE))</f>
        <v/>
      </c>
      <c r="J6036" t="str">
        <f>IF(VLOOKUP(TRM!A1765,'TRM - TBM Crosswalk'!$A$2:'TRM - TBM Crosswalk'!$I$1008,8,FALSE)=0,"",VLOOKUP(TRM!A1765,'TRM - TBM Crosswalk'!$A$2:'TRM - TBM Crosswalk'!$I$1008,8,FALSE))</f>
        <v/>
      </c>
      <c r="K6036" t="str">
        <f>IF(VLOOKUP(TRM!A1765,'TRM - TBM Crosswalk'!$A$2:'TRM - TBM Crosswalk'!$I$1008,9,FALSE)=0,"",VLOOKUP(TRM!A1765,'TRM - TBM Crosswalk'!$A$2:'TRM - TBM Crosswalk'!$I$1008,9,FALSE))</f>
        <v/>
      </c>
    </row>
    <row r="6037" spans="1:11" x14ac:dyDescent="0.45">
      <c r="A6037" t="str">
        <f>TRM!A1766</f>
        <v>A02.022.240</v>
      </c>
      <c r="B6037" t="str">
        <f>TRM!B1766</f>
        <v>Integrated Development Environment (IDE)#</v>
      </c>
      <c r="C6037" t="str">
        <f>TRM!C1766</f>
        <v>Atom | 1.34.0</v>
      </c>
      <c r="D6037">
        <f>TRM!D1766</f>
        <v>0</v>
      </c>
      <c r="E6037" t="str">
        <f>IF(VLOOKUP(TRM!A1766,'TRM - TBM Crosswalk'!$A$2:'TRM - TBM Crosswalk'!$I$1008,3,FALSE)="N/A","TBD","")</f>
        <v/>
      </c>
      <c r="F6037" t="str">
        <f>IF(VLOOKUP(TRM!A1766,'TRM - TBM Crosswalk'!$A$2:'TRM - TBM Crosswalk'!$I$1008,4,FALSE)=0,"",VLOOKUP(TRM!A1766,'TRM - TBM Crosswalk'!$A$2:'TRM - TBM Crosswalk'!$I$1008,4,FALSE))</f>
        <v/>
      </c>
      <c r="G6037" t="str">
        <f>IF(VLOOKUP(TRM!A1766,'TRM - TBM Crosswalk'!$A$2:'TRM - TBM Crosswalk'!$I$1008,5,FALSE)=0,"",VLOOKUP(TRM!A1766,'TRM - TBM Crosswalk'!$A$2:'TRM - TBM Crosswalk'!$I$1008,5,FALSE))</f>
        <v>Application</v>
      </c>
      <c r="H6037" t="str">
        <f>IF(VLOOKUP(TRM!A1766,'TRM - TBM Crosswalk'!$A$2:'TRM - TBM Crosswalk'!$I$1008,6,FALSE)=0,"",VLOOKUP(TRM!A1766,'TRM - TBM Crosswalk'!$A$2:'TRM - TBM Crosswalk'!$I$1008,6,FALSE))</f>
        <v>Application Development</v>
      </c>
      <c r="I6037" t="str">
        <f>IF(VLOOKUP(TRM!A1766,'TRM - TBM Crosswalk'!$A$2:'TRM - TBM Crosswalk'!$I$1008,7,FALSE)=0,"",VLOOKUP(TRM!A1766,'TRM - TBM Crosswalk'!$A$2:'TRM - TBM Crosswalk'!$I$1008,7,FALSE))</f>
        <v/>
      </c>
      <c r="J6037" t="str">
        <f>IF(VLOOKUP(TRM!A1766,'TRM - TBM Crosswalk'!$A$2:'TRM - TBM Crosswalk'!$I$1008,8,FALSE)=0,"",VLOOKUP(TRM!A1766,'TRM - TBM Crosswalk'!$A$2:'TRM - TBM Crosswalk'!$I$1008,8,FALSE))</f>
        <v/>
      </c>
      <c r="K6037" t="str">
        <f>IF(VLOOKUP(TRM!A1766,'TRM - TBM Crosswalk'!$A$2:'TRM - TBM Crosswalk'!$I$1008,9,FALSE)=0,"",VLOOKUP(TRM!A1766,'TRM - TBM Crosswalk'!$A$2:'TRM - TBM Crosswalk'!$I$1008,9,FALSE))</f>
        <v/>
      </c>
    </row>
    <row r="6038" spans="1:11" x14ac:dyDescent="0.45">
      <c r="A6038" t="str">
        <f>TRM!A1767</f>
        <v>A02.022.240</v>
      </c>
      <c r="B6038" t="str">
        <f>TRM!B1767</f>
        <v>Integrated Development Environment (IDE)#</v>
      </c>
      <c r="C6038" t="str">
        <f>TRM!C1767</f>
        <v>Atom | 1.37.0</v>
      </c>
      <c r="D6038">
        <f>TRM!D1767</f>
        <v>0</v>
      </c>
      <c r="E6038" t="str">
        <f>IF(VLOOKUP(TRM!A1767,'TRM - TBM Crosswalk'!$A$2:'TRM - TBM Crosswalk'!$I$1008,3,FALSE)="N/A","TBD","")</f>
        <v/>
      </c>
      <c r="F6038" t="str">
        <f>IF(VLOOKUP(TRM!A1767,'TRM - TBM Crosswalk'!$A$2:'TRM - TBM Crosswalk'!$I$1008,4,FALSE)=0,"",VLOOKUP(TRM!A1767,'TRM - TBM Crosswalk'!$A$2:'TRM - TBM Crosswalk'!$I$1008,4,FALSE))</f>
        <v/>
      </c>
      <c r="G6038" t="str">
        <f>IF(VLOOKUP(TRM!A1767,'TRM - TBM Crosswalk'!$A$2:'TRM - TBM Crosswalk'!$I$1008,5,FALSE)=0,"",VLOOKUP(TRM!A1767,'TRM - TBM Crosswalk'!$A$2:'TRM - TBM Crosswalk'!$I$1008,5,FALSE))</f>
        <v>Application</v>
      </c>
      <c r="H6038" t="str">
        <f>IF(VLOOKUP(TRM!A1767,'TRM - TBM Crosswalk'!$A$2:'TRM - TBM Crosswalk'!$I$1008,6,FALSE)=0,"",VLOOKUP(TRM!A1767,'TRM - TBM Crosswalk'!$A$2:'TRM - TBM Crosswalk'!$I$1008,6,FALSE))</f>
        <v>Application Development</v>
      </c>
      <c r="I6038" t="str">
        <f>IF(VLOOKUP(TRM!A1767,'TRM - TBM Crosswalk'!$A$2:'TRM - TBM Crosswalk'!$I$1008,7,FALSE)=0,"",VLOOKUP(TRM!A1767,'TRM - TBM Crosswalk'!$A$2:'TRM - TBM Crosswalk'!$I$1008,7,FALSE))</f>
        <v/>
      </c>
      <c r="J6038" t="str">
        <f>IF(VLOOKUP(TRM!A1767,'TRM - TBM Crosswalk'!$A$2:'TRM - TBM Crosswalk'!$I$1008,8,FALSE)=0,"",VLOOKUP(TRM!A1767,'TRM - TBM Crosswalk'!$A$2:'TRM - TBM Crosswalk'!$I$1008,8,FALSE))</f>
        <v/>
      </c>
      <c r="K6038" t="str">
        <f>IF(VLOOKUP(TRM!A1767,'TRM - TBM Crosswalk'!$A$2:'TRM - TBM Crosswalk'!$I$1008,9,FALSE)=0,"",VLOOKUP(TRM!A1767,'TRM - TBM Crosswalk'!$A$2:'TRM - TBM Crosswalk'!$I$1008,9,FALSE))</f>
        <v/>
      </c>
    </row>
    <row r="6039" spans="1:11" x14ac:dyDescent="0.45">
      <c r="A6039" t="str">
        <f>TRM!A1768</f>
        <v>A02.022.240</v>
      </c>
      <c r="B6039" t="str">
        <f>TRM!B1768</f>
        <v>Integrated Development Environment (IDE)#</v>
      </c>
      <c r="C6039" t="str">
        <f>TRM!C1768</f>
        <v>Atom | 1.41.0</v>
      </c>
      <c r="D6039">
        <f>TRM!D1768</f>
        <v>0</v>
      </c>
      <c r="E6039" t="str">
        <f>IF(VLOOKUP(TRM!A1768,'TRM - TBM Crosswalk'!$A$2:'TRM - TBM Crosswalk'!$I$1008,3,FALSE)="N/A","TBD","")</f>
        <v/>
      </c>
      <c r="F6039" t="str">
        <f>IF(VLOOKUP(TRM!A1768,'TRM - TBM Crosswalk'!$A$2:'TRM - TBM Crosswalk'!$I$1008,4,FALSE)=0,"",VLOOKUP(TRM!A1768,'TRM - TBM Crosswalk'!$A$2:'TRM - TBM Crosswalk'!$I$1008,4,FALSE))</f>
        <v/>
      </c>
      <c r="G6039" t="str">
        <f>IF(VLOOKUP(TRM!A1768,'TRM - TBM Crosswalk'!$A$2:'TRM - TBM Crosswalk'!$I$1008,5,FALSE)=0,"",VLOOKUP(TRM!A1768,'TRM - TBM Crosswalk'!$A$2:'TRM - TBM Crosswalk'!$I$1008,5,FALSE))</f>
        <v>Application</v>
      </c>
      <c r="H6039" t="str">
        <f>IF(VLOOKUP(TRM!A1768,'TRM - TBM Crosswalk'!$A$2:'TRM - TBM Crosswalk'!$I$1008,6,FALSE)=0,"",VLOOKUP(TRM!A1768,'TRM - TBM Crosswalk'!$A$2:'TRM - TBM Crosswalk'!$I$1008,6,FALSE))</f>
        <v>Application Development</v>
      </c>
      <c r="I6039" t="str">
        <f>IF(VLOOKUP(TRM!A1768,'TRM - TBM Crosswalk'!$A$2:'TRM - TBM Crosswalk'!$I$1008,7,FALSE)=0,"",VLOOKUP(TRM!A1768,'TRM - TBM Crosswalk'!$A$2:'TRM - TBM Crosswalk'!$I$1008,7,FALSE))</f>
        <v/>
      </c>
      <c r="J6039" t="str">
        <f>IF(VLOOKUP(TRM!A1768,'TRM - TBM Crosswalk'!$A$2:'TRM - TBM Crosswalk'!$I$1008,8,FALSE)=0,"",VLOOKUP(TRM!A1768,'TRM - TBM Crosswalk'!$A$2:'TRM - TBM Crosswalk'!$I$1008,8,FALSE))</f>
        <v/>
      </c>
      <c r="K6039" t="str">
        <f>IF(VLOOKUP(TRM!A1768,'TRM - TBM Crosswalk'!$A$2:'TRM - TBM Crosswalk'!$I$1008,9,FALSE)=0,"",VLOOKUP(TRM!A1768,'TRM - TBM Crosswalk'!$A$2:'TRM - TBM Crosswalk'!$I$1008,9,FALSE))</f>
        <v/>
      </c>
    </row>
    <row r="6040" spans="1:11" x14ac:dyDescent="0.45">
      <c r="A6040" t="str">
        <f>TRM!A1769</f>
        <v>A02.022.240</v>
      </c>
      <c r="B6040" t="str">
        <f>TRM!B1769</f>
        <v>Integrated Development Environment (IDE)#</v>
      </c>
      <c r="C6040" t="str">
        <f>TRM!C1769</f>
        <v>Atom | 1.43.0</v>
      </c>
      <c r="D6040">
        <f>TRM!D1769</f>
        <v>0</v>
      </c>
      <c r="E6040" t="str">
        <f>IF(VLOOKUP(TRM!A1769,'TRM - TBM Crosswalk'!$A$2:'TRM - TBM Crosswalk'!$I$1008,3,FALSE)="N/A","TBD","")</f>
        <v/>
      </c>
      <c r="F6040" t="str">
        <f>IF(VLOOKUP(TRM!A1769,'TRM - TBM Crosswalk'!$A$2:'TRM - TBM Crosswalk'!$I$1008,4,FALSE)=0,"",VLOOKUP(TRM!A1769,'TRM - TBM Crosswalk'!$A$2:'TRM - TBM Crosswalk'!$I$1008,4,FALSE))</f>
        <v/>
      </c>
      <c r="G6040" t="str">
        <f>IF(VLOOKUP(TRM!A1769,'TRM - TBM Crosswalk'!$A$2:'TRM - TBM Crosswalk'!$I$1008,5,FALSE)=0,"",VLOOKUP(TRM!A1769,'TRM - TBM Crosswalk'!$A$2:'TRM - TBM Crosswalk'!$I$1008,5,FALSE))</f>
        <v>Application</v>
      </c>
      <c r="H6040" t="str">
        <f>IF(VLOOKUP(TRM!A1769,'TRM - TBM Crosswalk'!$A$2:'TRM - TBM Crosswalk'!$I$1008,6,FALSE)=0,"",VLOOKUP(TRM!A1769,'TRM - TBM Crosswalk'!$A$2:'TRM - TBM Crosswalk'!$I$1008,6,FALSE))</f>
        <v>Application Development</v>
      </c>
      <c r="I6040" t="str">
        <f>IF(VLOOKUP(TRM!A1769,'TRM - TBM Crosswalk'!$A$2:'TRM - TBM Crosswalk'!$I$1008,7,FALSE)=0,"",VLOOKUP(TRM!A1769,'TRM - TBM Crosswalk'!$A$2:'TRM - TBM Crosswalk'!$I$1008,7,FALSE))</f>
        <v/>
      </c>
      <c r="J6040" t="str">
        <f>IF(VLOOKUP(TRM!A1769,'TRM - TBM Crosswalk'!$A$2:'TRM - TBM Crosswalk'!$I$1008,8,FALSE)=0,"",VLOOKUP(TRM!A1769,'TRM - TBM Crosswalk'!$A$2:'TRM - TBM Crosswalk'!$I$1008,8,FALSE))</f>
        <v/>
      </c>
      <c r="K6040" t="str">
        <f>IF(VLOOKUP(TRM!A1769,'TRM - TBM Crosswalk'!$A$2:'TRM - TBM Crosswalk'!$I$1008,9,FALSE)=0,"",VLOOKUP(TRM!A1769,'TRM - TBM Crosswalk'!$A$2:'TRM - TBM Crosswalk'!$I$1008,9,FALSE))</f>
        <v/>
      </c>
    </row>
    <row r="6041" spans="1:11" x14ac:dyDescent="0.45">
      <c r="A6041" t="str">
        <f>TRM!A1770</f>
        <v>A02.022.240</v>
      </c>
      <c r="B6041" t="str">
        <f>TRM!B1770</f>
        <v>Integrated Development Environment (IDE)#</v>
      </c>
      <c r="C6041" t="str">
        <f>TRM!C1770</f>
        <v>Atom | 1.44.0</v>
      </c>
      <c r="D6041">
        <f>TRM!D1770</f>
        <v>0</v>
      </c>
      <c r="E6041" t="str">
        <f>IF(VLOOKUP(TRM!A1770,'TRM - TBM Crosswalk'!$A$2:'TRM - TBM Crosswalk'!$I$1008,3,FALSE)="N/A","TBD","")</f>
        <v/>
      </c>
      <c r="F6041" t="str">
        <f>IF(VLOOKUP(TRM!A1770,'TRM - TBM Crosswalk'!$A$2:'TRM - TBM Crosswalk'!$I$1008,4,FALSE)=0,"",VLOOKUP(TRM!A1770,'TRM - TBM Crosswalk'!$A$2:'TRM - TBM Crosswalk'!$I$1008,4,FALSE))</f>
        <v/>
      </c>
      <c r="G6041" t="str">
        <f>IF(VLOOKUP(TRM!A1770,'TRM - TBM Crosswalk'!$A$2:'TRM - TBM Crosswalk'!$I$1008,5,FALSE)=0,"",VLOOKUP(TRM!A1770,'TRM - TBM Crosswalk'!$A$2:'TRM - TBM Crosswalk'!$I$1008,5,FALSE))</f>
        <v>Application</v>
      </c>
      <c r="H6041" t="str">
        <f>IF(VLOOKUP(TRM!A1770,'TRM - TBM Crosswalk'!$A$2:'TRM - TBM Crosswalk'!$I$1008,6,FALSE)=0,"",VLOOKUP(TRM!A1770,'TRM - TBM Crosswalk'!$A$2:'TRM - TBM Crosswalk'!$I$1008,6,FALSE))</f>
        <v>Application Development</v>
      </c>
      <c r="I6041" t="str">
        <f>IF(VLOOKUP(TRM!A1770,'TRM - TBM Crosswalk'!$A$2:'TRM - TBM Crosswalk'!$I$1008,7,FALSE)=0,"",VLOOKUP(TRM!A1770,'TRM - TBM Crosswalk'!$A$2:'TRM - TBM Crosswalk'!$I$1008,7,FALSE))</f>
        <v/>
      </c>
      <c r="J6041" t="str">
        <f>IF(VLOOKUP(TRM!A1770,'TRM - TBM Crosswalk'!$A$2:'TRM - TBM Crosswalk'!$I$1008,8,FALSE)=0,"",VLOOKUP(TRM!A1770,'TRM - TBM Crosswalk'!$A$2:'TRM - TBM Crosswalk'!$I$1008,8,FALSE))</f>
        <v/>
      </c>
      <c r="K6041" t="str">
        <f>IF(VLOOKUP(TRM!A1770,'TRM - TBM Crosswalk'!$A$2:'TRM - TBM Crosswalk'!$I$1008,9,FALSE)=0,"",VLOOKUP(TRM!A1770,'TRM - TBM Crosswalk'!$A$2:'TRM - TBM Crosswalk'!$I$1008,9,FALSE))</f>
        <v/>
      </c>
    </row>
    <row r="6042" spans="1:11" x14ac:dyDescent="0.45">
      <c r="A6042" t="str">
        <f>TRM!A1771</f>
        <v>A02.022.240</v>
      </c>
      <c r="B6042" t="str">
        <f>TRM!B1771</f>
        <v>Integrated Development Environment (IDE)#</v>
      </c>
      <c r="C6042" t="str">
        <f>TRM!C1771</f>
        <v>Atom | 1.45.0</v>
      </c>
      <c r="D6042">
        <f>TRM!D1771</f>
        <v>0</v>
      </c>
      <c r="E6042" t="str">
        <f>IF(VLOOKUP(TRM!A1771,'TRM - TBM Crosswalk'!$A$2:'TRM - TBM Crosswalk'!$I$1008,3,FALSE)="N/A","TBD","")</f>
        <v/>
      </c>
      <c r="F6042" t="str">
        <f>IF(VLOOKUP(TRM!A1771,'TRM - TBM Crosswalk'!$A$2:'TRM - TBM Crosswalk'!$I$1008,4,FALSE)=0,"",VLOOKUP(TRM!A1771,'TRM - TBM Crosswalk'!$A$2:'TRM - TBM Crosswalk'!$I$1008,4,FALSE))</f>
        <v/>
      </c>
      <c r="G6042" t="str">
        <f>IF(VLOOKUP(TRM!A1771,'TRM - TBM Crosswalk'!$A$2:'TRM - TBM Crosswalk'!$I$1008,5,FALSE)=0,"",VLOOKUP(TRM!A1771,'TRM - TBM Crosswalk'!$A$2:'TRM - TBM Crosswalk'!$I$1008,5,FALSE))</f>
        <v>Application</v>
      </c>
      <c r="H6042" t="str">
        <f>IF(VLOOKUP(TRM!A1771,'TRM - TBM Crosswalk'!$A$2:'TRM - TBM Crosswalk'!$I$1008,6,FALSE)=0,"",VLOOKUP(TRM!A1771,'TRM - TBM Crosswalk'!$A$2:'TRM - TBM Crosswalk'!$I$1008,6,FALSE))</f>
        <v>Application Development</v>
      </c>
      <c r="I6042" t="str">
        <f>IF(VLOOKUP(TRM!A1771,'TRM - TBM Crosswalk'!$A$2:'TRM - TBM Crosswalk'!$I$1008,7,FALSE)=0,"",VLOOKUP(TRM!A1771,'TRM - TBM Crosswalk'!$A$2:'TRM - TBM Crosswalk'!$I$1008,7,FALSE))</f>
        <v/>
      </c>
      <c r="J6042" t="str">
        <f>IF(VLOOKUP(TRM!A1771,'TRM - TBM Crosswalk'!$A$2:'TRM - TBM Crosswalk'!$I$1008,8,FALSE)=0,"",VLOOKUP(TRM!A1771,'TRM - TBM Crosswalk'!$A$2:'TRM - TBM Crosswalk'!$I$1008,8,FALSE))</f>
        <v/>
      </c>
      <c r="K6042" t="str">
        <f>IF(VLOOKUP(TRM!A1771,'TRM - TBM Crosswalk'!$A$2:'TRM - TBM Crosswalk'!$I$1008,9,FALSE)=0,"",VLOOKUP(TRM!A1771,'TRM - TBM Crosswalk'!$A$2:'TRM - TBM Crosswalk'!$I$1008,9,FALSE))</f>
        <v/>
      </c>
    </row>
    <row r="6043" spans="1:11" x14ac:dyDescent="0.45">
      <c r="A6043" t="str">
        <f>TRM!A1772</f>
        <v>A02.022.240</v>
      </c>
      <c r="B6043" t="str">
        <f>TRM!B1772</f>
        <v>Integrated Development Environment (IDE)#</v>
      </c>
      <c r="C6043" t="str">
        <f>TRM!C1772</f>
        <v>c4dpy.app - 21.0</v>
      </c>
      <c r="D6043">
        <f>TRM!D1772</f>
        <v>0</v>
      </c>
      <c r="E6043" t="str">
        <f>IF(VLOOKUP(TRM!A1772,'TRM - TBM Crosswalk'!$A$2:'TRM - TBM Crosswalk'!$I$1008,3,FALSE)="N/A","TBD","")</f>
        <v/>
      </c>
      <c r="F6043" t="str">
        <f>IF(VLOOKUP(TRM!A1772,'TRM - TBM Crosswalk'!$A$2:'TRM - TBM Crosswalk'!$I$1008,4,FALSE)=0,"",VLOOKUP(TRM!A1772,'TRM - TBM Crosswalk'!$A$2:'TRM - TBM Crosswalk'!$I$1008,4,FALSE))</f>
        <v/>
      </c>
      <c r="G6043" t="str">
        <f>IF(VLOOKUP(TRM!A1772,'TRM - TBM Crosswalk'!$A$2:'TRM - TBM Crosswalk'!$I$1008,5,FALSE)=0,"",VLOOKUP(TRM!A1772,'TRM - TBM Crosswalk'!$A$2:'TRM - TBM Crosswalk'!$I$1008,5,FALSE))</f>
        <v>Application</v>
      </c>
      <c r="H6043" t="str">
        <f>IF(VLOOKUP(TRM!A1772,'TRM - TBM Crosswalk'!$A$2:'TRM - TBM Crosswalk'!$I$1008,6,FALSE)=0,"",VLOOKUP(TRM!A1772,'TRM - TBM Crosswalk'!$A$2:'TRM - TBM Crosswalk'!$I$1008,6,FALSE))</f>
        <v>Application Development</v>
      </c>
      <c r="I6043" t="str">
        <f>IF(VLOOKUP(TRM!A1772,'TRM - TBM Crosswalk'!$A$2:'TRM - TBM Crosswalk'!$I$1008,7,FALSE)=0,"",VLOOKUP(TRM!A1772,'TRM - TBM Crosswalk'!$A$2:'TRM - TBM Crosswalk'!$I$1008,7,FALSE))</f>
        <v/>
      </c>
      <c r="J6043" t="str">
        <f>IF(VLOOKUP(TRM!A1772,'TRM - TBM Crosswalk'!$A$2:'TRM - TBM Crosswalk'!$I$1008,8,FALSE)=0,"",VLOOKUP(TRM!A1772,'TRM - TBM Crosswalk'!$A$2:'TRM - TBM Crosswalk'!$I$1008,8,FALSE))</f>
        <v/>
      </c>
      <c r="K6043" t="str">
        <f>IF(VLOOKUP(TRM!A1772,'TRM - TBM Crosswalk'!$A$2:'TRM - TBM Crosswalk'!$I$1008,9,FALSE)=0,"",VLOOKUP(TRM!A1772,'TRM - TBM Crosswalk'!$A$2:'TRM - TBM Crosswalk'!$I$1008,9,FALSE))</f>
        <v/>
      </c>
    </row>
    <row r="6044" spans="1:11" x14ac:dyDescent="0.45">
      <c r="A6044" t="str">
        <f>TRM!A1773</f>
        <v>A02.022.240</v>
      </c>
      <c r="B6044" t="str">
        <f>TRM!B1773</f>
        <v>Integrated Development Environment (IDE)#</v>
      </c>
      <c r="C6044" t="str">
        <f>TRM!C1773</f>
        <v>Citrix XenApp 6.5 Server SDK | 6.5.0.0</v>
      </c>
      <c r="D6044">
        <f>TRM!D1773</f>
        <v>0</v>
      </c>
      <c r="E6044" t="str">
        <f>IF(VLOOKUP(TRM!A1773,'TRM - TBM Crosswalk'!$A$2:'TRM - TBM Crosswalk'!$I$1008,3,FALSE)="N/A","TBD","")</f>
        <v/>
      </c>
      <c r="F6044" t="str">
        <f>IF(VLOOKUP(TRM!A1773,'TRM - TBM Crosswalk'!$A$2:'TRM - TBM Crosswalk'!$I$1008,4,FALSE)=0,"",VLOOKUP(TRM!A1773,'TRM - TBM Crosswalk'!$A$2:'TRM - TBM Crosswalk'!$I$1008,4,FALSE))</f>
        <v/>
      </c>
      <c r="G6044" t="str">
        <f>IF(VLOOKUP(TRM!A1773,'TRM - TBM Crosswalk'!$A$2:'TRM - TBM Crosswalk'!$I$1008,5,FALSE)=0,"",VLOOKUP(TRM!A1773,'TRM - TBM Crosswalk'!$A$2:'TRM - TBM Crosswalk'!$I$1008,5,FALSE))</f>
        <v>Application</v>
      </c>
      <c r="H6044" t="str">
        <f>IF(VLOOKUP(TRM!A1773,'TRM - TBM Crosswalk'!$A$2:'TRM - TBM Crosswalk'!$I$1008,6,FALSE)=0,"",VLOOKUP(TRM!A1773,'TRM - TBM Crosswalk'!$A$2:'TRM - TBM Crosswalk'!$I$1008,6,FALSE))</f>
        <v>Application Development</v>
      </c>
      <c r="I6044" t="str">
        <f>IF(VLOOKUP(TRM!A1773,'TRM - TBM Crosswalk'!$A$2:'TRM - TBM Crosswalk'!$I$1008,7,FALSE)=0,"",VLOOKUP(TRM!A1773,'TRM - TBM Crosswalk'!$A$2:'TRM - TBM Crosswalk'!$I$1008,7,FALSE))</f>
        <v/>
      </c>
      <c r="J6044" t="str">
        <f>IF(VLOOKUP(TRM!A1773,'TRM - TBM Crosswalk'!$A$2:'TRM - TBM Crosswalk'!$I$1008,8,FALSE)=0,"",VLOOKUP(TRM!A1773,'TRM - TBM Crosswalk'!$A$2:'TRM - TBM Crosswalk'!$I$1008,8,FALSE))</f>
        <v/>
      </c>
      <c r="K6044" t="str">
        <f>IF(VLOOKUP(TRM!A1773,'TRM - TBM Crosswalk'!$A$2:'TRM - TBM Crosswalk'!$I$1008,9,FALSE)=0,"",VLOOKUP(TRM!A1773,'TRM - TBM Crosswalk'!$A$2:'TRM - TBM Crosswalk'!$I$1008,9,FALSE))</f>
        <v/>
      </c>
    </row>
    <row r="6045" spans="1:11" x14ac:dyDescent="0.45">
      <c r="A6045" t="str">
        <f>TRM!A1778</f>
        <v>A02.022.240</v>
      </c>
      <c r="B6045" t="str">
        <f>TRM!B1778</f>
        <v>Integrated Development Environment (IDE)#</v>
      </c>
      <c r="C6045" t="str">
        <f>TRM!C1778</f>
        <v>ComponentOne Studio | 20163.1.14</v>
      </c>
      <c r="D6045">
        <f>TRM!D1778</f>
        <v>0</v>
      </c>
      <c r="E6045" t="str">
        <f>IF(VLOOKUP(TRM!A1778,'TRM - TBM Crosswalk'!$A$2:'TRM - TBM Crosswalk'!$I$1008,3,FALSE)="N/A","TBD","")</f>
        <v/>
      </c>
      <c r="F6045" t="str">
        <f>IF(VLOOKUP(TRM!A1778,'TRM - TBM Crosswalk'!$A$2:'TRM - TBM Crosswalk'!$I$1008,4,FALSE)=0,"",VLOOKUP(TRM!A1778,'TRM - TBM Crosswalk'!$A$2:'TRM - TBM Crosswalk'!$I$1008,4,FALSE))</f>
        <v/>
      </c>
      <c r="G6045" t="str">
        <f>IF(VLOOKUP(TRM!A1778,'TRM - TBM Crosswalk'!$A$2:'TRM - TBM Crosswalk'!$I$1008,5,FALSE)=0,"",VLOOKUP(TRM!A1778,'TRM - TBM Crosswalk'!$A$2:'TRM - TBM Crosswalk'!$I$1008,5,FALSE))</f>
        <v>Application</v>
      </c>
      <c r="H6045" t="str">
        <f>IF(VLOOKUP(TRM!A1778,'TRM - TBM Crosswalk'!$A$2:'TRM - TBM Crosswalk'!$I$1008,6,FALSE)=0,"",VLOOKUP(TRM!A1778,'TRM - TBM Crosswalk'!$A$2:'TRM - TBM Crosswalk'!$I$1008,6,FALSE))</f>
        <v>Application Development</v>
      </c>
      <c r="I6045" t="str">
        <f>IF(VLOOKUP(TRM!A1778,'TRM - TBM Crosswalk'!$A$2:'TRM - TBM Crosswalk'!$I$1008,7,FALSE)=0,"",VLOOKUP(TRM!A1778,'TRM - TBM Crosswalk'!$A$2:'TRM - TBM Crosswalk'!$I$1008,7,FALSE))</f>
        <v/>
      </c>
      <c r="J6045" t="str">
        <f>IF(VLOOKUP(TRM!A1778,'TRM - TBM Crosswalk'!$A$2:'TRM - TBM Crosswalk'!$I$1008,8,FALSE)=0,"",VLOOKUP(TRM!A1778,'TRM - TBM Crosswalk'!$A$2:'TRM - TBM Crosswalk'!$I$1008,8,FALSE))</f>
        <v/>
      </c>
      <c r="K6045" t="str">
        <f>IF(VLOOKUP(TRM!A1778,'TRM - TBM Crosswalk'!$A$2:'TRM - TBM Crosswalk'!$I$1008,9,FALSE)=0,"",VLOOKUP(TRM!A1778,'TRM - TBM Crosswalk'!$A$2:'TRM - TBM Crosswalk'!$I$1008,9,FALSE))</f>
        <v/>
      </c>
    </row>
    <row r="6046" spans="1:11" x14ac:dyDescent="0.45">
      <c r="A6046" t="str">
        <f>TRM!A1783</f>
        <v>A02.022.240</v>
      </c>
      <c r="B6046" t="str">
        <f>TRM!B1783</f>
        <v>Integrated Development Environment (IDE)#</v>
      </c>
      <c r="C6046" t="str">
        <f>TRM!C1783</f>
        <v>Driver Support | 10.1.6.7</v>
      </c>
      <c r="D6046">
        <f>TRM!D1783</f>
        <v>0</v>
      </c>
      <c r="E6046" t="str">
        <f>IF(VLOOKUP(TRM!A1783,'TRM - TBM Crosswalk'!$A$2:'TRM - TBM Crosswalk'!$I$1008,3,FALSE)="N/A","TBD","")</f>
        <v/>
      </c>
      <c r="F6046" t="str">
        <f>IF(VLOOKUP(TRM!A1783,'TRM - TBM Crosswalk'!$A$2:'TRM - TBM Crosswalk'!$I$1008,4,FALSE)=0,"",VLOOKUP(TRM!A1783,'TRM - TBM Crosswalk'!$A$2:'TRM - TBM Crosswalk'!$I$1008,4,FALSE))</f>
        <v/>
      </c>
      <c r="G6046" t="str">
        <f>IF(VLOOKUP(TRM!A1783,'TRM - TBM Crosswalk'!$A$2:'TRM - TBM Crosswalk'!$I$1008,5,FALSE)=0,"",VLOOKUP(TRM!A1783,'TRM - TBM Crosswalk'!$A$2:'TRM - TBM Crosswalk'!$I$1008,5,FALSE))</f>
        <v>Application</v>
      </c>
      <c r="H6046" t="str">
        <f>IF(VLOOKUP(TRM!A1783,'TRM - TBM Crosswalk'!$A$2:'TRM - TBM Crosswalk'!$I$1008,6,FALSE)=0,"",VLOOKUP(TRM!A1783,'TRM - TBM Crosswalk'!$A$2:'TRM - TBM Crosswalk'!$I$1008,6,FALSE))</f>
        <v>Application Development</v>
      </c>
      <c r="I6046" t="str">
        <f>IF(VLOOKUP(TRM!A1783,'TRM - TBM Crosswalk'!$A$2:'TRM - TBM Crosswalk'!$I$1008,7,FALSE)=0,"",VLOOKUP(TRM!A1783,'TRM - TBM Crosswalk'!$A$2:'TRM - TBM Crosswalk'!$I$1008,7,FALSE))</f>
        <v/>
      </c>
      <c r="J6046" t="str">
        <f>IF(VLOOKUP(TRM!A1783,'TRM - TBM Crosswalk'!$A$2:'TRM - TBM Crosswalk'!$I$1008,8,FALSE)=0,"",VLOOKUP(TRM!A1783,'TRM - TBM Crosswalk'!$A$2:'TRM - TBM Crosswalk'!$I$1008,8,FALSE))</f>
        <v/>
      </c>
      <c r="K6046" t="str">
        <f>IF(VLOOKUP(TRM!A1783,'TRM - TBM Crosswalk'!$A$2:'TRM - TBM Crosswalk'!$I$1008,9,FALSE)=0,"",VLOOKUP(TRM!A1783,'TRM - TBM Crosswalk'!$A$2:'TRM - TBM Crosswalk'!$I$1008,9,FALSE))</f>
        <v/>
      </c>
    </row>
    <row r="6047" spans="1:11" x14ac:dyDescent="0.45">
      <c r="A6047" t="str">
        <f>TRM!A1786</f>
        <v>A02.022.240</v>
      </c>
      <c r="B6047" t="str">
        <f>TRM!B1786</f>
        <v>Integrated Development Environment (IDE)#</v>
      </c>
      <c r="C6047" t="str">
        <f>TRM!C1786</f>
        <v>Entity Framework 6.1.3 Tools for Visual Studio 2013 | 12.0.40302.0</v>
      </c>
      <c r="D6047">
        <f>TRM!D1786</f>
        <v>0</v>
      </c>
      <c r="E6047" t="str">
        <f>IF(VLOOKUP(TRM!A1786,'TRM - TBM Crosswalk'!$A$2:'TRM - TBM Crosswalk'!$I$1008,3,FALSE)="N/A","TBD","")</f>
        <v/>
      </c>
      <c r="F6047" t="str">
        <f>IF(VLOOKUP(TRM!A1786,'TRM - TBM Crosswalk'!$A$2:'TRM - TBM Crosswalk'!$I$1008,4,FALSE)=0,"",VLOOKUP(TRM!A1786,'TRM - TBM Crosswalk'!$A$2:'TRM - TBM Crosswalk'!$I$1008,4,FALSE))</f>
        <v/>
      </c>
      <c r="G6047" t="str">
        <f>IF(VLOOKUP(TRM!A1786,'TRM - TBM Crosswalk'!$A$2:'TRM - TBM Crosswalk'!$I$1008,5,FALSE)=0,"",VLOOKUP(TRM!A1786,'TRM - TBM Crosswalk'!$A$2:'TRM - TBM Crosswalk'!$I$1008,5,FALSE))</f>
        <v>Application</v>
      </c>
      <c r="H6047" t="str">
        <f>IF(VLOOKUP(TRM!A1786,'TRM - TBM Crosswalk'!$A$2:'TRM - TBM Crosswalk'!$I$1008,6,FALSE)=0,"",VLOOKUP(TRM!A1786,'TRM - TBM Crosswalk'!$A$2:'TRM - TBM Crosswalk'!$I$1008,6,FALSE))</f>
        <v>Application Development</v>
      </c>
      <c r="I6047" t="str">
        <f>IF(VLOOKUP(TRM!A1786,'TRM - TBM Crosswalk'!$A$2:'TRM - TBM Crosswalk'!$I$1008,7,FALSE)=0,"",VLOOKUP(TRM!A1786,'TRM - TBM Crosswalk'!$A$2:'TRM - TBM Crosswalk'!$I$1008,7,FALSE))</f>
        <v/>
      </c>
      <c r="J6047" t="str">
        <f>IF(VLOOKUP(TRM!A1786,'TRM - TBM Crosswalk'!$A$2:'TRM - TBM Crosswalk'!$I$1008,8,FALSE)=0,"",VLOOKUP(TRM!A1786,'TRM - TBM Crosswalk'!$A$2:'TRM - TBM Crosswalk'!$I$1008,8,FALSE))</f>
        <v/>
      </c>
      <c r="K6047" t="str">
        <f>IF(VLOOKUP(TRM!A1786,'TRM - TBM Crosswalk'!$A$2:'TRM - TBM Crosswalk'!$I$1008,9,FALSE)=0,"",VLOOKUP(TRM!A1786,'TRM - TBM Crosswalk'!$A$2:'TRM - TBM Crosswalk'!$I$1008,9,FALSE))</f>
        <v/>
      </c>
    </row>
    <row r="6048" spans="1:11" x14ac:dyDescent="0.45">
      <c r="A6048" t="str">
        <f>TRM!A1787</f>
        <v>A02.022.240</v>
      </c>
      <c r="B6048" t="str">
        <f>TRM!B1787</f>
        <v>Integrated Development Environment (IDE)#</v>
      </c>
      <c r="C6048" t="str">
        <f>TRM!C1787</f>
        <v>Entity Framework 6.1.3 Tools for Visual Studio 2015 Update 1 | 14.0.41103.0</v>
      </c>
      <c r="D6048">
        <f>TRM!D1787</f>
        <v>0</v>
      </c>
      <c r="E6048" t="str">
        <f>IF(VLOOKUP(TRM!A1787,'TRM - TBM Crosswalk'!$A$2:'TRM - TBM Crosswalk'!$I$1008,3,FALSE)="N/A","TBD","")</f>
        <v/>
      </c>
      <c r="F6048" t="str">
        <f>IF(VLOOKUP(TRM!A1787,'TRM - TBM Crosswalk'!$A$2:'TRM - TBM Crosswalk'!$I$1008,4,FALSE)=0,"",VLOOKUP(TRM!A1787,'TRM - TBM Crosswalk'!$A$2:'TRM - TBM Crosswalk'!$I$1008,4,FALSE))</f>
        <v/>
      </c>
      <c r="G6048" t="str">
        <f>IF(VLOOKUP(TRM!A1787,'TRM - TBM Crosswalk'!$A$2:'TRM - TBM Crosswalk'!$I$1008,5,FALSE)=0,"",VLOOKUP(TRM!A1787,'TRM - TBM Crosswalk'!$A$2:'TRM - TBM Crosswalk'!$I$1008,5,FALSE))</f>
        <v>Application</v>
      </c>
      <c r="H6048" t="str">
        <f>IF(VLOOKUP(TRM!A1787,'TRM - TBM Crosswalk'!$A$2:'TRM - TBM Crosswalk'!$I$1008,6,FALSE)=0,"",VLOOKUP(TRM!A1787,'TRM - TBM Crosswalk'!$A$2:'TRM - TBM Crosswalk'!$I$1008,6,FALSE))</f>
        <v>Application Development</v>
      </c>
      <c r="I6048" t="str">
        <f>IF(VLOOKUP(TRM!A1787,'TRM - TBM Crosswalk'!$A$2:'TRM - TBM Crosswalk'!$I$1008,7,FALSE)=0,"",VLOOKUP(TRM!A1787,'TRM - TBM Crosswalk'!$A$2:'TRM - TBM Crosswalk'!$I$1008,7,FALSE))</f>
        <v/>
      </c>
      <c r="J6048" t="str">
        <f>IF(VLOOKUP(TRM!A1787,'TRM - TBM Crosswalk'!$A$2:'TRM - TBM Crosswalk'!$I$1008,8,FALSE)=0,"",VLOOKUP(TRM!A1787,'TRM - TBM Crosswalk'!$A$2:'TRM - TBM Crosswalk'!$I$1008,8,FALSE))</f>
        <v/>
      </c>
      <c r="K6048" t="str">
        <f>IF(VLOOKUP(TRM!A1787,'TRM - TBM Crosswalk'!$A$2:'TRM - TBM Crosswalk'!$I$1008,9,FALSE)=0,"",VLOOKUP(TRM!A1787,'TRM - TBM Crosswalk'!$A$2:'TRM - TBM Crosswalk'!$I$1008,9,FALSE))</f>
        <v/>
      </c>
    </row>
    <row r="6049" spans="1:11" x14ac:dyDescent="0.45">
      <c r="A6049" t="str">
        <f>TRM!A1788</f>
        <v>A02.022.240</v>
      </c>
      <c r="B6049" t="str">
        <f>TRM!B1788</f>
        <v>Integrated Development Environment (IDE)#</v>
      </c>
      <c r="C6049" t="str">
        <f>TRM!C1788</f>
        <v>Entity Framework Designer for Visual Studio 2012 - enu | 11.1.20702.00</v>
      </c>
      <c r="D6049">
        <f>TRM!D1788</f>
        <v>0</v>
      </c>
      <c r="E6049" t="str">
        <f>IF(VLOOKUP(TRM!A1788,'TRM - TBM Crosswalk'!$A$2:'TRM - TBM Crosswalk'!$I$1008,3,FALSE)="N/A","TBD","")</f>
        <v/>
      </c>
      <c r="F6049" t="str">
        <f>IF(VLOOKUP(TRM!A1788,'TRM - TBM Crosswalk'!$A$2:'TRM - TBM Crosswalk'!$I$1008,4,FALSE)=0,"",VLOOKUP(TRM!A1788,'TRM - TBM Crosswalk'!$A$2:'TRM - TBM Crosswalk'!$I$1008,4,FALSE))</f>
        <v/>
      </c>
      <c r="G6049" t="str">
        <f>IF(VLOOKUP(TRM!A1788,'TRM - TBM Crosswalk'!$A$2:'TRM - TBM Crosswalk'!$I$1008,5,FALSE)=0,"",VLOOKUP(TRM!A1788,'TRM - TBM Crosswalk'!$A$2:'TRM - TBM Crosswalk'!$I$1008,5,FALSE))</f>
        <v>Application</v>
      </c>
      <c r="H6049" t="str">
        <f>IF(VLOOKUP(TRM!A1788,'TRM - TBM Crosswalk'!$A$2:'TRM - TBM Crosswalk'!$I$1008,6,FALSE)=0,"",VLOOKUP(TRM!A1788,'TRM - TBM Crosswalk'!$A$2:'TRM - TBM Crosswalk'!$I$1008,6,FALSE))</f>
        <v>Application Development</v>
      </c>
      <c r="I6049" t="str">
        <f>IF(VLOOKUP(TRM!A1788,'TRM - TBM Crosswalk'!$A$2:'TRM - TBM Crosswalk'!$I$1008,7,FALSE)=0,"",VLOOKUP(TRM!A1788,'TRM - TBM Crosswalk'!$A$2:'TRM - TBM Crosswalk'!$I$1008,7,FALSE))</f>
        <v/>
      </c>
      <c r="J6049" t="str">
        <f>IF(VLOOKUP(TRM!A1788,'TRM - TBM Crosswalk'!$A$2:'TRM - TBM Crosswalk'!$I$1008,8,FALSE)=0,"",VLOOKUP(TRM!A1788,'TRM - TBM Crosswalk'!$A$2:'TRM - TBM Crosswalk'!$I$1008,8,FALSE))</f>
        <v/>
      </c>
      <c r="K6049" t="str">
        <f>IF(VLOOKUP(TRM!A1788,'TRM - TBM Crosswalk'!$A$2:'TRM - TBM Crosswalk'!$I$1008,9,FALSE)=0,"",VLOOKUP(TRM!A1788,'TRM - TBM Crosswalk'!$A$2:'TRM - TBM Crosswalk'!$I$1008,9,FALSE))</f>
        <v/>
      </c>
    </row>
    <row r="6050" spans="1:11" x14ac:dyDescent="0.45">
      <c r="A6050" t="str">
        <f>TRM!A1793</f>
        <v>A02.022.240</v>
      </c>
      <c r="B6050" t="str">
        <f>TRM!B1793</f>
        <v>Integrated Development Environment (IDE)#</v>
      </c>
      <c r="C6050" t="str">
        <f>TRM!C1793</f>
        <v>FLPR_19_2_1.app - 4.8.1.435</v>
      </c>
      <c r="D6050">
        <f>TRM!D1793</f>
        <v>0</v>
      </c>
      <c r="E6050" t="str">
        <f>IF(VLOOKUP(TRM!A1793,'TRM - TBM Crosswalk'!$A$2:'TRM - TBM Crosswalk'!$I$1008,3,FALSE)="N/A","TBD","")</f>
        <v/>
      </c>
      <c r="F6050" t="str">
        <f>IF(VLOOKUP(TRM!A1793,'TRM - TBM Crosswalk'!$A$2:'TRM - TBM Crosswalk'!$I$1008,4,FALSE)=0,"",VLOOKUP(TRM!A1793,'TRM - TBM Crosswalk'!$A$2:'TRM - TBM Crosswalk'!$I$1008,4,FALSE))</f>
        <v/>
      </c>
      <c r="G6050" t="str">
        <f>IF(VLOOKUP(TRM!A1793,'TRM - TBM Crosswalk'!$A$2:'TRM - TBM Crosswalk'!$I$1008,5,FALSE)=0,"",VLOOKUP(TRM!A1793,'TRM - TBM Crosswalk'!$A$2:'TRM - TBM Crosswalk'!$I$1008,5,FALSE))</f>
        <v>Application</v>
      </c>
      <c r="H6050" t="str">
        <f>IF(VLOOKUP(TRM!A1793,'TRM - TBM Crosswalk'!$A$2:'TRM - TBM Crosswalk'!$I$1008,6,FALSE)=0,"",VLOOKUP(TRM!A1793,'TRM - TBM Crosswalk'!$A$2:'TRM - TBM Crosswalk'!$I$1008,6,FALSE))</f>
        <v>Application Development</v>
      </c>
      <c r="I6050" t="str">
        <f>IF(VLOOKUP(TRM!A1793,'TRM - TBM Crosswalk'!$A$2:'TRM - TBM Crosswalk'!$I$1008,7,FALSE)=0,"",VLOOKUP(TRM!A1793,'TRM - TBM Crosswalk'!$A$2:'TRM - TBM Crosswalk'!$I$1008,7,FALSE))</f>
        <v/>
      </c>
      <c r="J6050" t="str">
        <f>IF(VLOOKUP(TRM!A1793,'TRM - TBM Crosswalk'!$A$2:'TRM - TBM Crosswalk'!$I$1008,8,FALSE)=0,"",VLOOKUP(TRM!A1793,'TRM - TBM Crosswalk'!$A$2:'TRM - TBM Crosswalk'!$I$1008,8,FALSE))</f>
        <v/>
      </c>
      <c r="K6050" t="str">
        <f>IF(VLOOKUP(TRM!A1793,'TRM - TBM Crosswalk'!$A$2:'TRM - TBM Crosswalk'!$I$1008,9,FALSE)=0,"",VLOOKUP(TRM!A1793,'TRM - TBM Crosswalk'!$A$2:'TRM - TBM Crosswalk'!$I$1008,9,FALSE))</f>
        <v/>
      </c>
    </row>
    <row r="6051" spans="1:11" x14ac:dyDescent="0.45">
      <c r="A6051" t="str">
        <f>TRM!A1794</f>
        <v>A02.022.240</v>
      </c>
      <c r="B6051" t="str">
        <f>TRM!B1794</f>
        <v>Integrated Development Environment (IDE)#</v>
      </c>
      <c r="C6051" t="str">
        <f>TRM!C1794</f>
        <v>Fuse.app - 2017.1</v>
      </c>
      <c r="D6051">
        <f>TRM!D1794</f>
        <v>0</v>
      </c>
      <c r="E6051" t="str">
        <f>IF(VLOOKUP(TRM!A1794,'TRM - TBM Crosswalk'!$A$2:'TRM - TBM Crosswalk'!$I$1008,3,FALSE)="N/A","TBD","")</f>
        <v/>
      </c>
      <c r="F6051" t="str">
        <f>IF(VLOOKUP(TRM!A1794,'TRM - TBM Crosswalk'!$A$2:'TRM - TBM Crosswalk'!$I$1008,4,FALSE)=0,"",VLOOKUP(TRM!A1794,'TRM - TBM Crosswalk'!$A$2:'TRM - TBM Crosswalk'!$I$1008,4,FALSE))</f>
        <v/>
      </c>
      <c r="G6051" t="str">
        <f>IF(VLOOKUP(TRM!A1794,'TRM - TBM Crosswalk'!$A$2:'TRM - TBM Crosswalk'!$I$1008,5,FALSE)=0,"",VLOOKUP(TRM!A1794,'TRM - TBM Crosswalk'!$A$2:'TRM - TBM Crosswalk'!$I$1008,5,FALSE))</f>
        <v>Application</v>
      </c>
      <c r="H6051" t="str">
        <f>IF(VLOOKUP(TRM!A1794,'TRM - TBM Crosswalk'!$A$2:'TRM - TBM Crosswalk'!$I$1008,6,FALSE)=0,"",VLOOKUP(TRM!A1794,'TRM - TBM Crosswalk'!$A$2:'TRM - TBM Crosswalk'!$I$1008,6,FALSE))</f>
        <v>Application Development</v>
      </c>
      <c r="I6051" t="str">
        <f>IF(VLOOKUP(TRM!A1794,'TRM - TBM Crosswalk'!$A$2:'TRM - TBM Crosswalk'!$I$1008,7,FALSE)=0,"",VLOOKUP(TRM!A1794,'TRM - TBM Crosswalk'!$A$2:'TRM - TBM Crosswalk'!$I$1008,7,FALSE))</f>
        <v/>
      </c>
      <c r="J6051" t="str">
        <f>IF(VLOOKUP(TRM!A1794,'TRM - TBM Crosswalk'!$A$2:'TRM - TBM Crosswalk'!$I$1008,8,FALSE)=0,"",VLOOKUP(TRM!A1794,'TRM - TBM Crosswalk'!$A$2:'TRM - TBM Crosswalk'!$I$1008,8,FALSE))</f>
        <v/>
      </c>
      <c r="K6051" t="str">
        <f>IF(VLOOKUP(TRM!A1794,'TRM - TBM Crosswalk'!$A$2:'TRM - TBM Crosswalk'!$I$1008,9,FALSE)=0,"",VLOOKUP(TRM!A1794,'TRM - TBM Crosswalk'!$A$2:'TRM - TBM Crosswalk'!$I$1008,9,FALSE))</f>
        <v/>
      </c>
    </row>
    <row r="6052" spans="1:11" x14ac:dyDescent="0.45">
      <c r="A6052" t="str">
        <f>TRM!A1798</f>
        <v>A02.022.240</v>
      </c>
      <c r="B6052" t="str">
        <f>TRM!B1798</f>
        <v>Integrated Development Environment (IDE)#</v>
      </c>
      <c r="C6052" t="str">
        <f>TRM!C1798</f>
        <v>IDERA ERStudio Data Architect 17.1 | 17.1.0.10286</v>
      </c>
      <c r="D6052">
        <f>TRM!D1798</f>
        <v>0</v>
      </c>
      <c r="E6052" t="str">
        <f>IF(VLOOKUP(TRM!A1798,'TRM - TBM Crosswalk'!$A$2:'TRM - TBM Crosswalk'!$I$1008,3,FALSE)="N/A","TBD","")</f>
        <v/>
      </c>
      <c r="F6052" t="str">
        <f>IF(VLOOKUP(TRM!A1798,'TRM - TBM Crosswalk'!$A$2:'TRM - TBM Crosswalk'!$I$1008,4,FALSE)=0,"",VLOOKUP(TRM!A1798,'TRM - TBM Crosswalk'!$A$2:'TRM - TBM Crosswalk'!$I$1008,4,FALSE))</f>
        <v/>
      </c>
      <c r="G6052" t="str">
        <f>IF(VLOOKUP(TRM!A1798,'TRM - TBM Crosswalk'!$A$2:'TRM - TBM Crosswalk'!$I$1008,5,FALSE)=0,"",VLOOKUP(TRM!A1798,'TRM - TBM Crosswalk'!$A$2:'TRM - TBM Crosswalk'!$I$1008,5,FALSE))</f>
        <v>Application</v>
      </c>
      <c r="H6052" t="str">
        <f>IF(VLOOKUP(TRM!A1798,'TRM - TBM Crosswalk'!$A$2:'TRM - TBM Crosswalk'!$I$1008,6,FALSE)=0,"",VLOOKUP(TRM!A1798,'TRM - TBM Crosswalk'!$A$2:'TRM - TBM Crosswalk'!$I$1008,6,FALSE))</f>
        <v>Application Development</v>
      </c>
      <c r="I6052" t="str">
        <f>IF(VLOOKUP(TRM!A1798,'TRM - TBM Crosswalk'!$A$2:'TRM - TBM Crosswalk'!$I$1008,7,FALSE)=0,"",VLOOKUP(TRM!A1798,'TRM - TBM Crosswalk'!$A$2:'TRM - TBM Crosswalk'!$I$1008,7,FALSE))</f>
        <v/>
      </c>
      <c r="J6052" t="str">
        <f>IF(VLOOKUP(TRM!A1798,'TRM - TBM Crosswalk'!$A$2:'TRM - TBM Crosswalk'!$I$1008,8,FALSE)=0,"",VLOOKUP(TRM!A1798,'TRM - TBM Crosswalk'!$A$2:'TRM - TBM Crosswalk'!$I$1008,8,FALSE))</f>
        <v/>
      </c>
      <c r="K6052" t="str">
        <f>IF(VLOOKUP(TRM!A1798,'TRM - TBM Crosswalk'!$A$2:'TRM - TBM Crosswalk'!$I$1008,9,FALSE)=0,"",VLOOKUP(TRM!A1798,'TRM - TBM Crosswalk'!$A$2:'TRM - TBM Crosswalk'!$I$1008,9,FALSE))</f>
        <v/>
      </c>
    </row>
    <row r="6053" spans="1:11" x14ac:dyDescent="0.45">
      <c r="A6053" t="str">
        <f>TRM!A1799</f>
        <v>A02.022.240</v>
      </c>
      <c r="B6053" t="str">
        <f>TRM!B1799</f>
        <v>Integrated Development Environment (IDE)#</v>
      </c>
      <c r="C6053" t="str">
        <f>TRM!C1799</f>
        <v>IDERA ERStudio Data Architect 18.0 | 18.0.1.10344</v>
      </c>
      <c r="D6053">
        <f>TRM!D1799</f>
        <v>0</v>
      </c>
      <c r="E6053" t="str">
        <f>IF(VLOOKUP(TRM!A1799,'TRM - TBM Crosswalk'!$A$2:'TRM - TBM Crosswalk'!$I$1008,3,FALSE)="N/A","TBD","")</f>
        <v/>
      </c>
      <c r="F6053" t="str">
        <f>IF(VLOOKUP(TRM!A1799,'TRM - TBM Crosswalk'!$A$2:'TRM - TBM Crosswalk'!$I$1008,4,FALSE)=0,"",VLOOKUP(TRM!A1799,'TRM - TBM Crosswalk'!$A$2:'TRM - TBM Crosswalk'!$I$1008,4,FALSE))</f>
        <v/>
      </c>
      <c r="G6053" t="str">
        <f>IF(VLOOKUP(TRM!A1799,'TRM - TBM Crosswalk'!$A$2:'TRM - TBM Crosswalk'!$I$1008,5,FALSE)=0,"",VLOOKUP(TRM!A1799,'TRM - TBM Crosswalk'!$A$2:'TRM - TBM Crosswalk'!$I$1008,5,FALSE))</f>
        <v>Application</v>
      </c>
      <c r="H6053" t="str">
        <f>IF(VLOOKUP(TRM!A1799,'TRM - TBM Crosswalk'!$A$2:'TRM - TBM Crosswalk'!$I$1008,6,FALSE)=0,"",VLOOKUP(TRM!A1799,'TRM - TBM Crosswalk'!$A$2:'TRM - TBM Crosswalk'!$I$1008,6,FALSE))</f>
        <v>Application Development</v>
      </c>
      <c r="I6053" t="str">
        <f>IF(VLOOKUP(TRM!A1799,'TRM - TBM Crosswalk'!$A$2:'TRM - TBM Crosswalk'!$I$1008,7,FALSE)=0,"",VLOOKUP(TRM!A1799,'TRM - TBM Crosswalk'!$A$2:'TRM - TBM Crosswalk'!$I$1008,7,FALSE))</f>
        <v/>
      </c>
      <c r="J6053" t="str">
        <f>IF(VLOOKUP(TRM!A1799,'TRM - TBM Crosswalk'!$A$2:'TRM - TBM Crosswalk'!$I$1008,8,FALSE)=0,"",VLOOKUP(TRM!A1799,'TRM - TBM Crosswalk'!$A$2:'TRM - TBM Crosswalk'!$I$1008,8,FALSE))</f>
        <v/>
      </c>
      <c r="K6053" t="str">
        <f>IF(VLOOKUP(TRM!A1799,'TRM - TBM Crosswalk'!$A$2:'TRM - TBM Crosswalk'!$I$1008,9,FALSE)=0,"",VLOOKUP(TRM!A1799,'TRM - TBM Crosswalk'!$A$2:'TRM - TBM Crosswalk'!$I$1008,9,FALSE))</f>
        <v/>
      </c>
    </row>
    <row r="6054" spans="1:11" x14ac:dyDescent="0.45">
      <c r="A6054" t="str">
        <f>TRM!A1802</f>
        <v>A02.022.240</v>
      </c>
      <c r="B6054" t="str">
        <f>TRM!B1802</f>
        <v>Integrated Development Environment (IDE)#</v>
      </c>
      <c r="C6054" t="str">
        <f>TRM!C1802</f>
        <v>Intel Parallel Studio XE 2017 Update 4 Composer Edition | 2017.0.4.051</v>
      </c>
      <c r="D6054">
        <f>TRM!D1802</f>
        <v>0</v>
      </c>
      <c r="E6054" t="str">
        <f>IF(VLOOKUP(TRM!A1802,'TRM - TBM Crosswalk'!$A$2:'TRM - TBM Crosswalk'!$I$1008,3,FALSE)="N/A","TBD","")</f>
        <v/>
      </c>
      <c r="F6054" t="str">
        <f>IF(VLOOKUP(TRM!A1802,'TRM - TBM Crosswalk'!$A$2:'TRM - TBM Crosswalk'!$I$1008,4,FALSE)=0,"",VLOOKUP(TRM!A1802,'TRM - TBM Crosswalk'!$A$2:'TRM - TBM Crosswalk'!$I$1008,4,FALSE))</f>
        <v/>
      </c>
      <c r="G6054" t="str">
        <f>IF(VLOOKUP(TRM!A1802,'TRM - TBM Crosswalk'!$A$2:'TRM - TBM Crosswalk'!$I$1008,5,FALSE)=0,"",VLOOKUP(TRM!A1802,'TRM - TBM Crosswalk'!$A$2:'TRM - TBM Crosswalk'!$I$1008,5,FALSE))</f>
        <v>Application</v>
      </c>
      <c r="H6054" t="str">
        <f>IF(VLOOKUP(TRM!A1802,'TRM - TBM Crosswalk'!$A$2:'TRM - TBM Crosswalk'!$I$1008,6,FALSE)=0,"",VLOOKUP(TRM!A1802,'TRM - TBM Crosswalk'!$A$2:'TRM - TBM Crosswalk'!$I$1008,6,FALSE))</f>
        <v>Application Development</v>
      </c>
      <c r="I6054" t="str">
        <f>IF(VLOOKUP(TRM!A1802,'TRM - TBM Crosswalk'!$A$2:'TRM - TBM Crosswalk'!$I$1008,7,FALSE)=0,"",VLOOKUP(TRM!A1802,'TRM - TBM Crosswalk'!$A$2:'TRM - TBM Crosswalk'!$I$1008,7,FALSE))</f>
        <v/>
      </c>
      <c r="J6054" t="str">
        <f>IF(VLOOKUP(TRM!A1802,'TRM - TBM Crosswalk'!$A$2:'TRM - TBM Crosswalk'!$I$1008,8,FALSE)=0,"",VLOOKUP(TRM!A1802,'TRM - TBM Crosswalk'!$A$2:'TRM - TBM Crosswalk'!$I$1008,8,FALSE))</f>
        <v/>
      </c>
      <c r="K6054" t="str">
        <f>IF(VLOOKUP(TRM!A1802,'TRM - TBM Crosswalk'!$A$2:'TRM - TBM Crosswalk'!$I$1008,9,FALSE)=0,"",VLOOKUP(TRM!A1802,'TRM - TBM Crosswalk'!$A$2:'TRM - TBM Crosswalk'!$I$1008,9,FALSE))</f>
        <v/>
      </c>
    </row>
    <row r="6055" spans="1:11" x14ac:dyDescent="0.45">
      <c r="A6055" t="str">
        <f>TRM!A1803</f>
        <v>A02.022.240</v>
      </c>
      <c r="B6055" t="str">
        <f>TRM!B1803</f>
        <v>Integrated Development Environment (IDE)#</v>
      </c>
      <c r="C6055" t="str">
        <f>TRM!C1803</f>
        <v>Intel Parallel Studio XE 2017 Update 5 Composer Edition | 2017.0.5.060</v>
      </c>
      <c r="D6055">
        <f>TRM!D1803</f>
        <v>0</v>
      </c>
      <c r="E6055" t="str">
        <f>IF(VLOOKUP(TRM!A1803,'TRM - TBM Crosswalk'!$A$2:'TRM - TBM Crosswalk'!$I$1008,3,FALSE)="N/A","TBD","")</f>
        <v/>
      </c>
      <c r="F6055" t="str">
        <f>IF(VLOOKUP(TRM!A1803,'TRM - TBM Crosswalk'!$A$2:'TRM - TBM Crosswalk'!$I$1008,4,FALSE)=0,"",VLOOKUP(TRM!A1803,'TRM - TBM Crosswalk'!$A$2:'TRM - TBM Crosswalk'!$I$1008,4,FALSE))</f>
        <v/>
      </c>
      <c r="G6055" t="str">
        <f>IF(VLOOKUP(TRM!A1803,'TRM - TBM Crosswalk'!$A$2:'TRM - TBM Crosswalk'!$I$1008,5,FALSE)=0,"",VLOOKUP(TRM!A1803,'TRM - TBM Crosswalk'!$A$2:'TRM - TBM Crosswalk'!$I$1008,5,FALSE))</f>
        <v>Application</v>
      </c>
      <c r="H6055" t="str">
        <f>IF(VLOOKUP(TRM!A1803,'TRM - TBM Crosswalk'!$A$2:'TRM - TBM Crosswalk'!$I$1008,6,FALSE)=0,"",VLOOKUP(TRM!A1803,'TRM - TBM Crosswalk'!$A$2:'TRM - TBM Crosswalk'!$I$1008,6,FALSE))</f>
        <v>Application Development</v>
      </c>
      <c r="I6055" t="str">
        <f>IF(VLOOKUP(TRM!A1803,'TRM - TBM Crosswalk'!$A$2:'TRM - TBM Crosswalk'!$I$1008,7,FALSE)=0,"",VLOOKUP(TRM!A1803,'TRM - TBM Crosswalk'!$A$2:'TRM - TBM Crosswalk'!$I$1008,7,FALSE))</f>
        <v/>
      </c>
      <c r="J6055" t="str">
        <f>IF(VLOOKUP(TRM!A1803,'TRM - TBM Crosswalk'!$A$2:'TRM - TBM Crosswalk'!$I$1008,8,FALSE)=0,"",VLOOKUP(TRM!A1803,'TRM - TBM Crosswalk'!$A$2:'TRM - TBM Crosswalk'!$I$1008,8,FALSE))</f>
        <v/>
      </c>
      <c r="K6055" t="str">
        <f>IF(VLOOKUP(TRM!A1803,'TRM - TBM Crosswalk'!$A$2:'TRM - TBM Crosswalk'!$I$1008,9,FALSE)=0,"",VLOOKUP(TRM!A1803,'TRM - TBM Crosswalk'!$A$2:'TRM - TBM Crosswalk'!$I$1008,9,FALSE))</f>
        <v/>
      </c>
    </row>
    <row r="6056" spans="1:11" x14ac:dyDescent="0.45">
      <c r="A6056" t="str">
        <f>TRM!A1807</f>
        <v>A02.022.240</v>
      </c>
      <c r="B6056" t="str">
        <f>TRM!B1807</f>
        <v>Integrated Development Environment (IDE)#</v>
      </c>
      <c r="C6056" t="str">
        <f>TRM!C1807</f>
        <v>Java SE Development Kit 7 Update 45 (64-bit) | 1.7.0.450</v>
      </c>
      <c r="D6056">
        <f>TRM!D1807</f>
        <v>0</v>
      </c>
      <c r="E6056" t="str">
        <f>IF(VLOOKUP(TRM!A1807,'TRM - TBM Crosswalk'!$A$2:'TRM - TBM Crosswalk'!$I$1008,3,FALSE)="N/A","TBD","")</f>
        <v/>
      </c>
      <c r="F6056" t="str">
        <f>IF(VLOOKUP(TRM!A1807,'TRM - TBM Crosswalk'!$A$2:'TRM - TBM Crosswalk'!$I$1008,4,FALSE)=0,"",VLOOKUP(TRM!A1807,'TRM - TBM Crosswalk'!$A$2:'TRM - TBM Crosswalk'!$I$1008,4,FALSE))</f>
        <v/>
      </c>
      <c r="G6056" t="str">
        <f>IF(VLOOKUP(TRM!A1807,'TRM - TBM Crosswalk'!$A$2:'TRM - TBM Crosswalk'!$I$1008,5,FALSE)=0,"",VLOOKUP(TRM!A1807,'TRM - TBM Crosswalk'!$A$2:'TRM - TBM Crosswalk'!$I$1008,5,FALSE))</f>
        <v>Application</v>
      </c>
      <c r="H6056" t="str">
        <f>IF(VLOOKUP(TRM!A1807,'TRM - TBM Crosswalk'!$A$2:'TRM - TBM Crosswalk'!$I$1008,6,FALSE)=0,"",VLOOKUP(TRM!A1807,'TRM - TBM Crosswalk'!$A$2:'TRM - TBM Crosswalk'!$I$1008,6,FALSE))</f>
        <v>Application Development</v>
      </c>
      <c r="I6056" t="str">
        <f>IF(VLOOKUP(TRM!A1807,'TRM - TBM Crosswalk'!$A$2:'TRM - TBM Crosswalk'!$I$1008,7,FALSE)=0,"",VLOOKUP(TRM!A1807,'TRM - TBM Crosswalk'!$A$2:'TRM - TBM Crosswalk'!$I$1008,7,FALSE))</f>
        <v/>
      </c>
      <c r="J6056" t="str">
        <f>IF(VLOOKUP(TRM!A1807,'TRM - TBM Crosswalk'!$A$2:'TRM - TBM Crosswalk'!$I$1008,8,FALSE)=0,"",VLOOKUP(TRM!A1807,'TRM - TBM Crosswalk'!$A$2:'TRM - TBM Crosswalk'!$I$1008,8,FALSE))</f>
        <v/>
      </c>
      <c r="K6056" t="str">
        <f>IF(VLOOKUP(TRM!A1807,'TRM - TBM Crosswalk'!$A$2:'TRM - TBM Crosswalk'!$I$1008,9,FALSE)=0,"",VLOOKUP(TRM!A1807,'TRM - TBM Crosswalk'!$A$2:'TRM - TBM Crosswalk'!$I$1008,9,FALSE))</f>
        <v/>
      </c>
    </row>
    <row r="6057" spans="1:11" x14ac:dyDescent="0.45">
      <c r="A6057" t="str">
        <f>TRM!A1808</f>
        <v>A02.022.240</v>
      </c>
      <c r="B6057" t="str">
        <f>TRM!B1808</f>
        <v>Integrated Development Environment (IDE)#</v>
      </c>
      <c r="C6057" t="str">
        <f>TRM!C1808</f>
        <v>Java SE Development Kit 8 Update 112 | 8.0.1120.15</v>
      </c>
      <c r="D6057">
        <f>TRM!D1808</f>
        <v>0</v>
      </c>
      <c r="E6057" t="str">
        <f>IF(VLOOKUP(TRM!A1808,'TRM - TBM Crosswalk'!$A$2:'TRM - TBM Crosswalk'!$I$1008,3,FALSE)="N/A","TBD","")</f>
        <v/>
      </c>
      <c r="F6057" t="str">
        <f>IF(VLOOKUP(TRM!A1808,'TRM - TBM Crosswalk'!$A$2:'TRM - TBM Crosswalk'!$I$1008,4,FALSE)=0,"",VLOOKUP(TRM!A1808,'TRM - TBM Crosswalk'!$A$2:'TRM - TBM Crosswalk'!$I$1008,4,FALSE))</f>
        <v/>
      </c>
      <c r="G6057" t="str">
        <f>IF(VLOOKUP(TRM!A1808,'TRM - TBM Crosswalk'!$A$2:'TRM - TBM Crosswalk'!$I$1008,5,FALSE)=0,"",VLOOKUP(TRM!A1808,'TRM - TBM Crosswalk'!$A$2:'TRM - TBM Crosswalk'!$I$1008,5,FALSE))</f>
        <v>Application</v>
      </c>
      <c r="H6057" t="str">
        <f>IF(VLOOKUP(TRM!A1808,'TRM - TBM Crosswalk'!$A$2:'TRM - TBM Crosswalk'!$I$1008,6,FALSE)=0,"",VLOOKUP(TRM!A1808,'TRM - TBM Crosswalk'!$A$2:'TRM - TBM Crosswalk'!$I$1008,6,FALSE))</f>
        <v>Application Development</v>
      </c>
      <c r="I6057" t="str">
        <f>IF(VLOOKUP(TRM!A1808,'TRM - TBM Crosswalk'!$A$2:'TRM - TBM Crosswalk'!$I$1008,7,FALSE)=0,"",VLOOKUP(TRM!A1808,'TRM - TBM Crosswalk'!$A$2:'TRM - TBM Crosswalk'!$I$1008,7,FALSE))</f>
        <v/>
      </c>
      <c r="J6057" t="str">
        <f>IF(VLOOKUP(TRM!A1808,'TRM - TBM Crosswalk'!$A$2:'TRM - TBM Crosswalk'!$I$1008,8,FALSE)=0,"",VLOOKUP(TRM!A1808,'TRM - TBM Crosswalk'!$A$2:'TRM - TBM Crosswalk'!$I$1008,8,FALSE))</f>
        <v/>
      </c>
      <c r="K6057" t="str">
        <f>IF(VLOOKUP(TRM!A1808,'TRM - TBM Crosswalk'!$A$2:'TRM - TBM Crosswalk'!$I$1008,9,FALSE)=0,"",VLOOKUP(TRM!A1808,'TRM - TBM Crosswalk'!$A$2:'TRM - TBM Crosswalk'!$I$1008,9,FALSE))</f>
        <v/>
      </c>
    </row>
    <row r="6058" spans="1:11" x14ac:dyDescent="0.45">
      <c r="A6058" t="str">
        <f>TRM!A1826</f>
        <v>A02.022.240</v>
      </c>
      <c r="B6058" t="str">
        <f>TRM!B1826</f>
        <v>Integrated Development Environment (IDE)#</v>
      </c>
      <c r="C6058" t="str">
        <f>TRM!C1826</f>
        <v>JetBrains PyCharm 2019.2.3 | 192.6817.19</v>
      </c>
      <c r="D6058">
        <f>TRM!D1826</f>
        <v>0</v>
      </c>
      <c r="E6058" t="str">
        <f>IF(VLOOKUP(TRM!A1826,'TRM - TBM Crosswalk'!$A$2:'TRM - TBM Crosswalk'!$I$1008,3,FALSE)="N/A","TBD","")</f>
        <v/>
      </c>
      <c r="F6058" t="str">
        <f>IF(VLOOKUP(TRM!A1826,'TRM - TBM Crosswalk'!$A$2:'TRM - TBM Crosswalk'!$I$1008,4,FALSE)=0,"",VLOOKUP(TRM!A1826,'TRM - TBM Crosswalk'!$A$2:'TRM - TBM Crosswalk'!$I$1008,4,FALSE))</f>
        <v/>
      </c>
      <c r="G6058" t="str">
        <f>IF(VLOOKUP(TRM!A1826,'TRM - TBM Crosswalk'!$A$2:'TRM - TBM Crosswalk'!$I$1008,5,FALSE)=0,"",VLOOKUP(TRM!A1826,'TRM - TBM Crosswalk'!$A$2:'TRM - TBM Crosswalk'!$I$1008,5,FALSE))</f>
        <v>Application</v>
      </c>
      <c r="H6058" t="str">
        <f>IF(VLOOKUP(TRM!A1826,'TRM - TBM Crosswalk'!$A$2:'TRM - TBM Crosswalk'!$I$1008,6,FALSE)=0,"",VLOOKUP(TRM!A1826,'TRM - TBM Crosswalk'!$A$2:'TRM - TBM Crosswalk'!$I$1008,6,FALSE))</f>
        <v>Application Development</v>
      </c>
      <c r="I6058" t="str">
        <f>IF(VLOOKUP(TRM!A1826,'TRM - TBM Crosswalk'!$A$2:'TRM - TBM Crosswalk'!$I$1008,7,FALSE)=0,"",VLOOKUP(TRM!A1826,'TRM - TBM Crosswalk'!$A$2:'TRM - TBM Crosswalk'!$I$1008,7,FALSE))</f>
        <v/>
      </c>
      <c r="J6058" t="str">
        <f>IF(VLOOKUP(TRM!A1826,'TRM - TBM Crosswalk'!$A$2:'TRM - TBM Crosswalk'!$I$1008,8,FALSE)=0,"",VLOOKUP(TRM!A1826,'TRM - TBM Crosswalk'!$A$2:'TRM - TBM Crosswalk'!$I$1008,8,FALSE))</f>
        <v/>
      </c>
      <c r="K6058" t="str">
        <f>IF(VLOOKUP(TRM!A1826,'TRM - TBM Crosswalk'!$A$2:'TRM - TBM Crosswalk'!$I$1008,9,FALSE)=0,"",VLOOKUP(TRM!A1826,'TRM - TBM Crosswalk'!$A$2:'TRM - TBM Crosswalk'!$I$1008,9,FALSE))</f>
        <v/>
      </c>
    </row>
    <row r="6059" spans="1:11" x14ac:dyDescent="0.45">
      <c r="A6059" t="str">
        <f>TRM!A1827</f>
        <v>A02.022.240</v>
      </c>
      <c r="B6059" t="str">
        <f>TRM!B1827</f>
        <v>Integrated Development Environment (IDE)#</v>
      </c>
      <c r="C6059" t="str">
        <f>TRM!C1827</f>
        <v>JetBrains PyCharm 2019.3 | 193.5233.109</v>
      </c>
      <c r="D6059">
        <f>TRM!D1827</f>
        <v>0</v>
      </c>
      <c r="E6059" t="str">
        <f>IF(VLOOKUP(TRM!A1827,'TRM - TBM Crosswalk'!$A$2:'TRM - TBM Crosswalk'!$I$1008,3,FALSE)="N/A","TBD","")</f>
        <v/>
      </c>
      <c r="F6059" t="str">
        <f>IF(VLOOKUP(TRM!A1827,'TRM - TBM Crosswalk'!$A$2:'TRM - TBM Crosswalk'!$I$1008,4,FALSE)=0,"",VLOOKUP(TRM!A1827,'TRM - TBM Crosswalk'!$A$2:'TRM - TBM Crosswalk'!$I$1008,4,FALSE))</f>
        <v/>
      </c>
      <c r="G6059" t="str">
        <f>IF(VLOOKUP(TRM!A1827,'TRM - TBM Crosswalk'!$A$2:'TRM - TBM Crosswalk'!$I$1008,5,FALSE)=0,"",VLOOKUP(TRM!A1827,'TRM - TBM Crosswalk'!$A$2:'TRM - TBM Crosswalk'!$I$1008,5,FALSE))</f>
        <v>Application</v>
      </c>
      <c r="H6059" t="str">
        <f>IF(VLOOKUP(TRM!A1827,'TRM - TBM Crosswalk'!$A$2:'TRM - TBM Crosswalk'!$I$1008,6,FALSE)=0,"",VLOOKUP(TRM!A1827,'TRM - TBM Crosswalk'!$A$2:'TRM - TBM Crosswalk'!$I$1008,6,FALSE))</f>
        <v>Application Development</v>
      </c>
      <c r="I6059" t="str">
        <f>IF(VLOOKUP(TRM!A1827,'TRM - TBM Crosswalk'!$A$2:'TRM - TBM Crosswalk'!$I$1008,7,FALSE)=0,"",VLOOKUP(TRM!A1827,'TRM - TBM Crosswalk'!$A$2:'TRM - TBM Crosswalk'!$I$1008,7,FALSE))</f>
        <v/>
      </c>
      <c r="J6059" t="str">
        <f>IF(VLOOKUP(TRM!A1827,'TRM - TBM Crosswalk'!$A$2:'TRM - TBM Crosswalk'!$I$1008,8,FALSE)=0,"",VLOOKUP(TRM!A1827,'TRM - TBM Crosswalk'!$A$2:'TRM - TBM Crosswalk'!$I$1008,8,FALSE))</f>
        <v/>
      </c>
      <c r="K6059" t="str">
        <f>IF(VLOOKUP(TRM!A1827,'TRM - TBM Crosswalk'!$A$2:'TRM - TBM Crosswalk'!$I$1008,9,FALSE)=0,"",VLOOKUP(TRM!A1827,'TRM - TBM Crosswalk'!$A$2:'TRM - TBM Crosswalk'!$I$1008,9,FALSE))</f>
        <v/>
      </c>
    </row>
    <row r="6060" spans="1:11" x14ac:dyDescent="0.45">
      <c r="A6060" t="str">
        <f>TRM!A1828</f>
        <v>A02.022.240</v>
      </c>
      <c r="B6060" t="str">
        <f>TRM!B1828</f>
        <v>Integrated Development Environment (IDE)#</v>
      </c>
      <c r="C6060" t="str">
        <f>TRM!C1828</f>
        <v>JetBrains PyCharm Community Edition 2017.3.4 | 173.4674.37</v>
      </c>
      <c r="D6060">
        <f>TRM!D1828</f>
        <v>0</v>
      </c>
      <c r="E6060" t="str">
        <f>IF(VLOOKUP(TRM!A1828,'TRM - TBM Crosswalk'!$A$2:'TRM - TBM Crosswalk'!$I$1008,3,FALSE)="N/A","TBD","")</f>
        <v/>
      </c>
      <c r="F6060" t="str">
        <f>IF(VLOOKUP(TRM!A1828,'TRM - TBM Crosswalk'!$A$2:'TRM - TBM Crosswalk'!$I$1008,4,FALSE)=0,"",VLOOKUP(TRM!A1828,'TRM - TBM Crosswalk'!$A$2:'TRM - TBM Crosswalk'!$I$1008,4,FALSE))</f>
        <v/>
      </c>
      <c r="G6060" t="str">
        <f>IF(VLOOKUP(TRM!A1828,'TRM - TBM Crosswalk'!$A$2:'TRM - TBM Crosswalk'!$I$1008,5,FALSE)=0,"",VLOOKUP(TRM!A1828,'TRM - TBM Crosswalk'!$A$2:'TRM - TBM Crosswalk'!$I$1008,5,FALSE))</f>
        <v>Application</v>
      </c>
      <c r="H6060" t="str">
        <f>IF(VLOOKUP(TRM!A1828,'TRM - TBM Crosswalk'!$A$2:'TRM - TBM Crosswalk'!$I$1008,6,FALSE)=0,"",VLOOKUP(TRM!A1828,'TRM - TBM Crosswalk'!$A$2:'TRM - TBM Crosswalk'!$I$1008,6,FALSE))</f>
        <v>Application Development</v>
      </c>
      <c r="I6060" t="str">
        <f>IF(VLOOKUP(TRM!A1828,'TRM - TBM Crosswalk'!$A$2:'TRM - TBM Crosswalk'!$I$1008,7,FALSE)=0,"",VLOOKUP(TRM!A1828,'TRM - TBM Crosswalk'!$A$2:'TRM - TBM Crosswalk'!$I$1008,7,FALSE))</f>
        <v/>
      </c>
      <c r="J6060" t="str">
        <f>IF(VLOOKUP(TRM!A1828,'TRM - TBM Crosswalk'!$A$2:'TRM - TBM Crosswalk'!$I$1008,8,FALSE)=0,"",VLOOKUP(TRM!A1828,'TRM - TBM Crosswalk'!$A$2:'TRM - TBM Crosswalk'!$I$1008,8,FALSE))</f>
        <v/>
      </c>
      <c r="K6060" t="str">
        <f>IF(VLOOKUP(TRM!A1828,'TRM - TBM Crosswalk'!$A$2:'TRM - TBM Crosswalk'!$I$1008,9,FALSE)=0,"",VLOOKUP(TRM!A1828,'TRM - TBM Crosswalk'!$A$2:'TRM - TBM Crosswalk'!$I$1008,9,FALSE))</f>
        <v/>
      </c>
    </row>
    <row r="6061" spans="1:11" x14ac:dyDescent="0.45">
      <c r="A6061" t="str">
        <f>TRM!A1829</f>
        <v>A02.022.240</v>
      </c>
      <c r="B6061" t="str">
        <f>TRM!B1829</f>
        <v>Integrated Development Environment (IDE)#</v>
      </c>
      <c r="C6061" t="str">
        <f>TRM!C1829</f>
        <v>JetBrains PyCharm Community Edition 2018.1.4 | 181.5087.37</v>
      </c>
      <c r="D6061">
        <f>TRM!D1829</f>
        <v>0</v>
      </c>
      <c r="E6061" t="str">
        <f>IF(VLOOKUP(TRM!A1829,'TRM - TBM Crosswalk'!$A$2:'TRM - TBM Crosswalk'!$I$1008,3,FALSE)="N/A","TBD","")</f>
        <v/>
      </c>
      <c r="F6061" t="str">
        <f>IF(VLOOKUP(TRM!A1829,'TRM - TBM Crosswalk'!$A$2:'TRM - TBM Crosswalk'!$I$1008,4,FALSE)=0,"",VLOOKUP(TRM!A1829,'TRM - TBM Crosswalk'!$A$2:'TRM - TBM Crosswalk'!$I$1008,4,FALSE))</f>
        <v/>
      </c>
      <c r="G6061" t="str">
        <f>IF(VLOOKUP(TRM!A1829,'TRM - TBM Crosswalk'!$A$2:'TRM - TBM Crosswalk'!$I$1008,5,FALSE)=0,"",VLOOKUP(TRM!A1829,'TRM - TBM Crosswalk'!$A$2:'TRM - TBM Crosswalk'!$I$1008,5,FALSE))</f>
        <v>Application</v>
      </c>
      <c r="H6061" t="str">
        <f>IF(VLOOKUP(TRM!A1829,'TRM - TBM Crosswalk'!$A$2:'TRM - TBM Crosswalk'!$I$1008,6,FALSE)=0,"",VLOOKUP(TRM!A1829,'TRM - TBM Crosswalk'!$A$2:'TRM - TBM Crosswalk'!$I$1008,6,FALSE))</f>
        <v>Application Development</v>
      </c>
      <c r="I6061" t="str">
        <f>IF(VLOOKUP(TRM!A1829,'TRM - TBM Crosswalk'!$A$2:'TRM - TBM Crosswalk'!$I$1008,7,FALSE)=0,"",VLOOKUP(TRM!A1829,'TRM - TBM Crosswalk'!$A$2:'TRM - TBM Crosswalk'!$I$1008,7,FALSE))</f>
        <v/>
      </c>
      <c r="J6061" t="str">
        <f>IF(VLOOKUP(TRM!A1829,'TRM - TBM Crosswalk'!$A$2:'TRM - TBM Crosswalk'!$I$1008,8,FALSE)=0,"",VLOOKUP(TRM!A1829,'TRM - TBM Crosswalk'!$A$2:'TRM - TBM Crosswalk'!$I$1008,8,FALSE))</f>
        <v/>
      </c>
      <c r="K6061" t="str">
        <f>IF(VLOOKUP(TRM!A1829,'TRM - TBM Crosswalk'!$A$2:'TRM - TBM Crosswalk'!$I$1008,9,FALSE)=0,"",VLOOKUP(TRM!A1829,'TRM - TBM Crosswalk'!$A$2:'TRM - TBM Crosswalk'!$I$1008,9,FALSE))</f>
        <v/>
      </c>
    </row>
    <row r="6062" spans="1:11" x14ac:dyDescent="0.45">
      <c r="A6062" t="str">
        <f>TRM!A2330</f>
        <v>A02.022.243</v>
      </c>
      <c r="B6062" t="str">
        <f>TRM!B2330</f>
        <v>Software Development Kit (SDK)#</v>
      </c>
      <c r="C6062" t="str">
        <f>TRM!C2330</f>
        <v>.NET Core SDK  (x64) Installer (x64) | 1.0.0</v>
      </c>
      <c r="D6062">
        <f>TRM!D2330</f>
        <v>0</v>
      </c>
      <c r="E6062" t="str">
        <f>IF(VLOOKUP(TRM!A2330,'TRM - TBM Crosswalk'!$A$2:'TRM - TBM Crosswalk'!$I$1008,3,FALSE)="N/A","TBD","")</f>
        <v/>
      </c>
      <c r="F6062" t="str">
        <f>IF(VLOOKUP(TRM!A2330,'TRM - TBM Crosswalk'!$A$2:'TRM - TBM Crosswalk'!$I$1008,4,FALSE)=0,"",VLOOKUP(TRM!A2330,'TRM - TBM Crosswalk'!$A$2:'TRM - TBM Crosswalk'!$I$1008,4,FALSE))</f>
        <v/>
      </c>
      <c r="G6062" t="str">
        <f>IF(VLOOKUP(TRM!A2330,'TRM - TBM Crosswalk'!$A$2:'TRM - TBM Crosswalk'!$I$1008,5,FALSE)=0,"",VLOOKUP(TRM!A2330,'TRM - TBM Crosswalk'!$A$2:'TRM - TBM Crosswalk'!$I$1008,5,FALSE))</f>
        <v>Application</v>
      </c>
      <c r="H6062" t="str">
        <f>IF(VLOOKUP(TRM!A2330,'TRM - TBM Crosswalk'!$A$2:'TRM - TBM Crosswalk'!$I$1008,6,FALSE)=0,"",VLOOKUP(TRM!A2330,'TRM - TBM Crosswalk'!$A$2:'TRM - TBM Crosswalk'!$I$1008,6,FALSE))</f>
        <v>Application Development</v>
      </c>
      <c r="I6062" t="str">
        <f>IF(VLOOKUP(TRM!A2330,'TRM - TBM Crosswalk'!$A$2:'TRM - TBM Crosswalk'!$I$1008,7,FALSE)=0,"",VLOOKUP(TRM!A2330,'TRM - TBM Crosswalk'!$A$2:'TRM - TBM Crosswalk'!$I$1008,7,FALSE))</f>
        <v/>
      </c>
      <c r="J6062" t="str">
        <f>IF(VLOOKUP(TRM!A2330,'TRM - TBM Crosswalk'!$A$2:'TRM - TBM Crosswalk'!$I$1008,8,FALSE)=0,"",VLOOKUP(TRM!A2330,'TRM - TBM Crosswalk'!$A$2:'TRM - TBM Crosswalk'!$I$1008,8,FALSE))</f>
        <v/>
      </c>
      <c r="K6062" t="str">
        <f>IF(VLOOKUP(TRM!A2330,'TRM - TBM Crosswalk'!$A$2:'TRM - TBM Crosswalk'!$I$1008,9,FALSE)=0,"",VLOOKUP(TRM!A2330,'TRM - TBM Crosswalk'!$A$2:'TRM - TBM Crosswalk'!$I$1008,9,FALSE))</f>
        <v/>
      </c>
    </row>
    <row r="6063" spans="1:11" x14ac:dyDescent="0.45">
      <c r="A6063" t="str">
        <f>TRM!A2331</f>
        <v>A02.022.243</v>
      </c>
      <c r="B6063" t="str">
        <f>TRM!B2331</f>
        <v>Software Development Kit (SDK)#</v>
      </c>
      <c r="C6063" t="str">
        <f>TRM!C2331</f>
        <v>ActivePerl 5.12.4 Build 1205 (64-bit) | 5.12.1205</v>
      </c>
      <c r="D6063">
        <f>TRM!D2331</f>
        <v>0</v>
      </c>
      <c r="E6063" t="str">
        <f>IF(VLOOKUP(TRM!A2331,'TRM - TBM Crosswalk'!$A$2:'TRM - TBM Crosswalk'!$I$1008,3,FALSE)="N/A","TBD","")</f>
        <v/>
      </c>
      <c r="F6063" t="str">
        <f>IF(VLOOKUP(TRM!A2331,'TRM - TBM Crosswalk'!$A$2:'TRM - TBM Crosswalk'!$I$1008,4,FALSE)=0,"",VLOOKUP(TRM!A2331,'TRM - TBM Crosswalk'!$A$2:'TRM - TBM Crosswalk'!$I$1008,4,FALSE))</f>
        <v/>
      </c>
      <c r="G6063" t="str">
        <f>IF(VLOOKUP(TRM!A2331,'TRM - TBM Crosswalk'!$A$2:'TRM - TBM Crosswalk'!$I$1008,5,FALSE)=0,"",VLOOKUP(TRM!A2331,'TRM - TBM Crosswalk'!$A$2:'TRM - TBM Crosswalk'!$I$1008,5,FALSE))</f>
        <v>Application</v>
      </c>
      <c r="H6063" t="str">
        <f>IF(VLOOKUP(TRM!A2331,'TRM - TBM Crosswalk'!$A$2:'TRM - TBM Crosswalk'!$I$1008,6,FALSE)=0,"",VLOOKUP(TRM!A2331,'TRM - TBM Crosswalk'!$A$2:'TRM - TBM Crosswalk'!$I$1008,6,FALSE))</f>
        <v>Application Development</v>
      </c>
      <c r="I6063" t="str">
        <f>IF(VLOOKUP(TRM!A2331,'TRM - TBM Crosswalk'!$A$2:'TRM - TBM Crosswalk'!$I$1008,7,FALSE)=0,"",VLOOKUP(TRM!A2331,'TRM - TBM Crosswalk'!$A$2:'TRM - TBM Crosswalk'!$I$1008,7,FALSE))</f>
        <v/>
      </c>
      <c r="J6063" t="str">
        <f>IF(VLOOKUP(TRM!A2331,'TRM - TBM Crosswalk'!$A$2:'TRM - TBM Crosswalk'!$I$1008,8,FALSE)=0,"",VLOOKUP(TRM!A2331,'TRM - TBM Crosswalk'!$A$2:'TRM - TBM Crosswalk'!$I$1008,8,FALSE))</f>
        <v/>
      </c>
      <c r="K6063" t="str">
        <f>IF(VLOOKUP(TRM!A2331,'TRM - TBM Crosswalk'!$A$2:'TRM - TBM Crosswalk'!$I$1008,9,FALSE)=0,"",VLOOKUP(TRM!A2331,'TRM - TBM Crosswalk'!$A$2:'TRM - TBM Crosswalk'!$I$1008,9,FALSE))</f>
        <v/>
      </c>
    </row>
    <row r="6064" spans="1:11" x14ac:dyDescent="0.45">
      <c r="A6064" t="str">
        <f>TRM!A2332</f>
        <v>A02.022.243</v>
      </c>
      <c r="B6064" t="str">
        <f>TRM!B2332</f>
        <v>Software Development Kit (SDK)#</v>
      </c>
      <c r="C6064" t="str">
        <f>TRM!C2332</f>
        <v>ActivePerl 5.8.0 Build 806 | 5.8.806</v>
      </c>
      <c r="D6064">
        <f>TRM!D2332</f>
        <v>0</v>
      </c>
      <c r="E6064" t="str">
        <f>IF(VLOOKUP(TRM!A2332,'TRM - TBM Crosswalk'!$A$2:'TRM - TBM Crosswalk'!$I$1008,3,FALSE)="N/A","TBD","")</f>
        <v/>
      </c>
      <c r="F6064" t="str">
        <f>IF(VLOOKUP(TRM!A2332,'TRM - TBM Crosswalk'!$A$2:'TRM - TBM Crosswalk'!$I$1008,4,FALSE)=0,"",VLOOKUP(TRM!A2332,'TRM - TBM Crosswalk'!$A$2:'TRM - TBM Crosswalk'!$I$1008,4,FALSE))</f>
        <v/>
      </c>
      <c r="G6064" t="str">
        <f>IF(VLOOKUP(TRM!A2332,'TRM - TBM Crosswalk'!$A$2:'TRM - TBM Crosswalk'!$I$1008,5,FALSE)=0,"",VLOOKUP(TRM!A2332,'TRM - TBM Crosswalk'!$A$2:'TRM - TBM Crosswalk'!$I$1008,5,FALSE))</f>
        <v>Application</v>
      </c>
      <c r="H6064" t="str">
        <f>IF(VLOOKUP(TRM!A2332,'TRM - TBM Crosswalk'!$A$2:'TRM - TBM Crosswalk'!$I$1008,6,FALSE)=0,"",VLOOKUP(TRM!A2332,'TRM - TBM Crosswalk'!$A$2:'TRM - TBM Crosswalk'!$I$1008,6,FALSE))</f>
        <v>Application Development</v>
      </c>
      <c r="I6064" t="str">
        <f>IF(VLOOKUP(TRM!A2332,'TRM - TBM Crosswalk'!$A$2:'TRM - TBM Crosswalk'!$I$1008,7,FALSE)=0,"",VLOOKUP(TRM!A2332,'TRM - TBM Crosswalk'!$A$2:'TRM - TBM Crosswalk'!$I$1008,7,FALSE))</f>
        <v/>
      </c>
      <c r="J6064" t="str">
        <f>IF(VLOOKUP(TRM!A2332,'TRM - TBM Crosswalk'!$A$2:'TRM - TBM Crosswalk'!$I$1008,8,FALSE)=0,"",VLOOKUP(TRM!A2332,'TRM - TBM Crosswalk'!$A$2:'TRM - TBM Crosswalk'!$I$1008,8,FALSE))</f>
        <v/>
      </c>
      <c r="K6064" t="str">
        <f>IF(VLOOKUP(TRM!A2332,'TRM - TBM Crosswalk'!$A$2:'TRM - TBM Crosswalk'!$I$1008,9,FALSE)=0,"",VLOOKUP(TRM!A2332,'TRM - TBM Crosswalk'!$A$2:'TRM - TBM Crosswalk'!$I$1008,9,FALSE))</f>
        <v/>
      </c>
    </row>
    <row r="6065" spans="1:11" x14ac:dyDescent="0.45">
      <c r="A6065" t="str">
        <f>TRM!A2333</f>
        <v>A02.022.243</v>
      </c>
      <c r="B6065" t="str">
        <f>TRM!B2333</f>
        <v>Software Development Kit (SDK)#</v>
      </c>
      <c r="C6065" t="str">
        <f>TRM!C2333</f>
        <v>ActivePerl 5.8.8 Build 822 | 5.8.822</v>
      </c>
      <c r="D6065">
        <f>TRM!D2333</f>
        <v>0</v>
      </c>
      <c r="E6065" t="str">
        <f>IF(VLOOKUP(TRM!A2333,'TRM - TBM Crosswalk'!$A$2:'TRM - TBM Crosswalk'!$I$1008,3,FALSE)="N/A","TBD","")</f>
        <v/>
      </c>
      <c r="F6065" t="str">
        <f>IF(VLOOKUP(TRM!A2333,'TRM - TBM Crosswalk'!$A$2:'TRM - TBM Crosswalk'!$I$1008,4,FALSE)=0,"",VLOOKUP(TRM!A2333,'TRM - TBM Crosswalk'!$A$2:'TRM - TBM Crosswalk'!$I$1008,4,FALSE))</f>
        <v/>
      </c>
      <c r="G6065" t="str">
        <f>IF(VLOOKUP(TRM!A2333,'TRM - TBM Crosswalk'!$A$2:'TRM - TBM Crosswalk'!$I$1008,5,FALSE)=0,"",VLOOKUP(TRM!A2333,'TRM - TBM Crosswalk'!$A$2:'TRM - TBM Crosswalk'!$I$1008,5,FALSE))</f>
        <v>Application</v>
      </c>
      <c r="H6065" t="str">
        <f>IF(VLOOKUP(TRM!A2333,'TRM - TBM Crosswalk'!$A$2:'TRM - TBM Crosswalk'!$I$1008,6,FALSE)=0,"",VLOOKUP(TRM!A2333,'TRM - TBM Crosswalk'!$A$2:'TRM - TBM Crosswalk'!$I$1008,6,FALSE))</f>
        <v>Application Development</v>
      </c>
      <c r="I6065" t="str">
        <f>IF(VLOOKUP(TRM!A2333,'TRM - TBM Crosswalk'!$A$2:'TRM - TBM Crosswalk'!$I$1008,7,FALSE)=0,"",VLOOKUP(TRM!A2333,'TRM - TBM Crosswalk'!$A$2:'TRM - TBM Crosswalk'!$I$1008,7,FALSE))</f>
        <v/>
      </c>
      <c r="J6065" t="str">
        <f>IF(VLOOKUP(TRM!A2333,'TRM - TBM Crosswalk'!$A$2:'TRM - TBM Crosswalk'!$I$1008,8,FALSE)=0,"",VLOOKUP(TRM!A2333,'TRM - TBM Crosswalk'!$A$2:'TRM - TBM Crosswalk'!$I$1008,8,FALSE))</f>
        <v/>
      </c>
      <c r="K6065" t="str">
        <f>IF(VLOOKUP(TRM!A2333,'TRM - TBM Crosswalk'!$A$2:'TRM - TBM Crosswalk'!$I$1008,9,FALSE)=0,"",VLOOKUP(TRM!A2333,'TRM - TBM Crosswalk'!$A$2:'TRM - TBM Crosswalk'!$I$1008,9,FALSE))</f>
        <v/>
      </c>
    </row>
    <row r="6066" spans="1:11" x14ac:dyDescent="0.45">
      <c r="A6066" t="str">
        <f>TRM!A2334</f>
        <v>A02.022.243</v>
      </c>
      <c r="B6066" t="str">
        <f>TRM!B2334</f>
        <v>Software Development Kit (SDK)#</v>
      </c>
      <c r="C6066" t="str">
        <f>TRM!C2334</f>
        <v>Adobe ExtendScript Toolkit CC | 4.0.0.0</v>
      </c>
      <c r="D6066">
        <f>TRM!D2334</f>
        <v>0</v>
      </c>
      <c r="E6066" t="str">
        <f>IF(VLOOKUP(TRM!A2334,'TRM - TBM Crosswalk'!$A$2:'TRM - TBM Crosswalk'!$I$1008,3,FALSE)="N/A","TBD","")</f>
        <v/>
      </c>
      <c r="F6066" t="str">
        <f>IF(VLOOKUP(TRM!A2334,'TRM - TBM Crosswalk'!$A$2:'TRM - TBM Crosswalk'!$I$1008,4,FALSE)=0,"",VLOOKUP(TRM!A2334,'TRM - TBM Crosswalk'!$A$2:'TRM - TBM Crosswalk'!$I$1008,4,FALSE))</f>
        <v/>
      </c>
      <c r="G6066" t="str">
        <f>IF(VLOOKUP(TRM!A2334,'TRM - TBM Crosswalk'!$A$2:'TRM - TBM Crosswalk'!$I$1008,5,FALSE)=0,"",VLOOKUP(TRM!A2334,'TRM - TBM Crosswalk'!$A$2:'TRM - TBM Crosswalk'!$I$1008,5,FALSE))</f>
        <v>Application</v>
      </c>
      <c r="H6066" t="str">
        <f>IF(VLOOKUP(TRM!A2334,'TRM - TBM Crosswalk'!$A$2:'TRM - TBM Crosswalk'!$I$1008,6,FALSE)=0,"",VLOOKUP(TRM!A2334,'TRM - TBM Crosswalk'!$A$2:'TRM - TBM Crosswalk'!$I$1008,6,FALSE))</f>
        <v>Application Development</v>
      </c>
      <c r="I6066" t="str">
        <f>IF(VLOOKUP(TRM!A2334,'TRM - TBM Crosswalk'!$A$2:'TRM - TBM Crosswalk'!$I$1008,7,FALSE)=0,"",VLOOKUP(TRM!A2334,'TRM - TBM Crosswalk'!$A$2:'TRM - TBM Crosswalk'!$I$1008,7,FALSE))</f>
        <v/>
      </c>
      <c r="J6066" t="str">
        <f>IF(VLOOKUP(TRM!A2334,'TRM - TBM Crosswalk'!$A$2:'TRM - TBM Crosswalk'!$I$1008,8,FALSE)=0,"",VLOOKUP(TRM!A2334,'TRM - TBM Crosswalk'!$A$2:'TRM - TBM Crosswalk'!$I$1008,8,FALSE))</f>
        <v/>
      </c>
      <c r="K6066" t="str">
        <f>IF(VLOOKUP(TRM!A2334,'TRM - TBM Crosswalk'!$A$2:'TRM - TBM Crosswalk'!$I$1008,9,FALSE)=0,"",VLOOKUP(TRM!A2334,'TRM - TBM Crosswalk'!$A$2:'TRM - TBM Crosswalk'!$I$1008,9,FALSE))</f>
        <v/>
      </c>
    </row>
    <row r="6067" spans="1:11" x14ac:dyDescent="0.45">
      <c r="A6067" t="str">
        <f>TRM!A2335</f>
        <v>A02.022.243</v>
      </c>
      <c r="B6067" t="str">
        <f>TRM!B2335</f>
        <v>Software Development Kit (SDK)#</v>
      </c>
      <c r="C6067" t="str">
        <f>TRM!C2335</f>
        <v>Adobe Widget Browser | 2.0 Build 348</v>
      </c>
      <c r="D6067">
        <f>TRM!D2335</f>
        <v>0</v>
      </c>
      <c r="E6067" t="str">
        <f>IF(VLOOKUP(TRM!A2335,'TRM - TBM Crosswalk'!$A$2:'TRM - TBM Crosswalk'!$I$1008,3,FALSE)="N/A","TBD","")</f>
        <v/>
      </c>
      <c r="F6067" t="str">
        <f>IF(VLOOKUP(TRM!A2335,'TRM - TBM Crosswalk'!$A$2:'TRM - TBM Crosswalk'!$I$1008,4,FALSE)=0,"",VLOOKUP(TRM!A2335,'TRM - TBM Crosswalk'!$A$2:'TRM - TBM Crosswalk'!$I$1008,4,FALSE))</f>
        <v/>
      </c>
      <c r="G6067" t="str">
        <f>IF(VLOOKUP(TRM!A2335,'TRM - TBM Crosswalk'!$A$2:'TRM - TBM Crosswalk'!$I$1008,5,FALSE)=0,"",VLOOKUP(TRM!A2335,'TRM - TBM Crosswalk'!$A$2:'TRM - TBM Crosswalk'!$I$1008,5,FALSE))</f>
        <v>Application</v>
      </c>
      <c r="H6067" t="str">
        <f>IF(VLOOKUP(TRM!A2335,'TRM - TBM Crosswalk'!$A$2:'TRM - TBM Crosswalk'!$I$1008,6,FALSE)=0,"",VLOOKUP(TRM!A2335,'TRM - TBM Crosswalk'!$A$2:'TRM - TBM Crosswalk'!$I$1008,6,FALSE))</f>
        <v>Application Development</v>
      </c>
      <c r="I6067" t="str">
        <f>IF(VLOOKUP(TRM!A2335,'TRM - TBM Crosswalk'!$A$2:'TRM - TBM Crosswalk'!$I$1008,7,FALSE)=0,"",VLOOKUP(TRM!A2335,'TRM - TBM Crosswalk'!$A$2:'TRM - TBM Crosswalk'!$I$1008,7,FALSE))</f>
        <v/>
      </c>
      <c r="J6067" t="str">
        <f>IF(VLOOKUP(TRM!A2335,'TRM - TBM Crosswalk'!$A$2:'TRM - TBM Crosswalk'!$I$1008,8,FALSE)=0,"",VLOOKUP(TRM!A2335,'TRM - TBM Crosswalk'!$A$2:'TRM - TBM Crosswalk'!$I$1008,8,FALSE))</f>
        <v/>
      </c>
      <c r="K6067" t="str">
        <f>IF(VLOOKUP(TRM!A2335,'TRM - TBM Crosswalk'!$A$2:'TRM - TBM Crosswalk'!$I$1008,9,FALSE)=0,"",VLOOKUP(TRM!A2335,'TRM - TBM Crosswalk'!$A$2:'TRM - TBM Crosswalk'!$I$1008,9,FALSE))</f>
        <v/>
      </c>
    </row>
    <row r="6068" spans="1:11" x14ac:dyDescent="0.45">
      <c r="A6068" t="str">
        <f>TRM!A2336</f>
        <v>A02.022.243</v>
      </c>
      <c r="B6068" t="str">
        <f>TRM!B2336</f>
        <v>Software Development Kit (SDK)#</v>
      </c>
      <c r="C6068" t="str">
        <f>TRM!C2336</f>
        <v>alsasound</v>
      </c>
      <c r="D6068">
        <f>TRM!D2336</f>
        <v>0</v>
      </c>
      <c r="E6068" t="str">
        <f>IF(VLOOKUP(TRM!A2336,'TRM - TBM Crosswalk'!$A$2:'TRM - TBM Crosswalk'!$I$1008,3,FALSE)="N/A","TBD","")</f>
        <v/>
      </c>
      <c r="F6068" t="str">
        <f>IF(VLOOKUP(TRM!A2336,'TRM - TBM Crosswalk'!$A$2:'TRM - TBM Crosswalk'!$I$1008,4,FALSE)=0,"",VLOOKUP(TRM!A2336,'TRM - TBM Crosswalk'!$A$2:'TRM - TBM Crosswalk'!$I$1008,4,FALSE))</f>
        <v/>
      </c>
      <c r="G6068" t="str">
        <f>IF(VLOOKUP(TRM!A2336,'TRM - TBM Crosswalk'!$A$2:'TRM - TBM Crosswalk'!$I$1008,5,FALSE)=0,"",VLOOKUP(TRM!A2336,'TRM - TBM Crosswalk'!$A$2:'TRM - TBM Crosswalk'!$I$1008,5,FALSE))</f>
        <v>Application</v>
      </c>
      <c r="H6068" t="str">
        <f>IF(VLOOKUP(TRM!A2336,'TRM - TBM Crosswalk'!$A$2:'TRM - TBM Crosswalk'!$I$1008,6,FALSE)=0,"",VLOOKUP(TRM!A2336,'TRM - TBM Crosswalk'!$A$2:'TRM - TBM Crosswalk'!$I$1008,6,FALSE))</f>
        <v>Application Development</v>
      </c>
      <c r="I6068" t="str">
        <f>IF(VLOOKUP(TRM!A2336,'TRM - TBM Crosswalk'!$A$2:'TRM - TBM Crosswalk'!$I$1008,7,FALSE)=0,"",VLOOKUP(TRM!A2336,'TRM - TBM Crosswalk'!$A$2:'TRM - TBM Crosswalk'!$I$1008,7,FALSE))</f>
        <v/>
      </c>
      <c r="J6068" t="str">
        <f>IF(VLOOKUP(TRM!A2336,'TRM - TBM Crosswalk'!$A$2:'TRM - TBM Crosswalk'!$I$1008,8,FALSE)=0,"",VLOOKUP(TRM!A2336,'TRM - TBM Crosswalk'!$A$2:'TRM - TBM Crosswalk'!$I$1008,8,FALSE))</f>
        <v/>
      </c>
      <c r="K6068" t="str">
        <f>IF(VLOOKUP(TRM!A2336,'TRM - TBM Crosswalk'!$A$2:'TRM - TBM Crosswalk'!$I$1008,9,FALSE)=0,"",VLOOKUP(TRM!A2336,'TRM - TBM Crosswalk'!$A$2:'TRM - TBM Crosswalk'!$I$1008,9,FALSE))</f>
        <v/>
      </c>
    </row>
    <row r="6069" spans="1:11" x14ac:dyDescent="0.45">
      <c r="A6069" t="str">
        <f>TRM!A2337</f>
        <v>A02.022.243</v>
      </c>
      <c r="B6069" t="str">
        <f>TRM!B2337</f>
        <v>Software Development Kit (SDK)#</v>
      </c>
      <c r="C6069" t="str">
        <f>TRM!C2337</f>
        <v>Android SDK Tools | 1.16</v>
      </c>
      <c r="D6069">
        <f>TRM!D2337</f>
        <v>0</v>
      </c>
      <c r="E6069" t="str">
        <f>IF(VLOOKUP(TRM!A2337,'TRM - TBM Crosswalk'!$A$2:'TRM - TBM Crosswalk'!$I$1008,3,FALSE)="N/A","TBD","")</f>
        <v/>
      </c>
      <c r="F6069" t="str">
        <f>IF(VLOOKUP(TRM!A2337,'TRM - TBM Crosswalk'!$A$2:'TRM - TBM Crosswalk'!$I$1008,4,FALSE)=0,"",VLOOKUP(TRM!A2337,'TRM - TBM Crosswalk'!$A$2:'TRM - TBM Crosswalk'!$I$1008,4,FALSE))</f>
        <v/>
      </c>
      <c r="G6069" t="str">
        <f>IF(VLOOKUP(TRM!A2337,'TRM - TBM Crosswalk'!$A$2:'TRM - TBM Crosswalk'!$I$1008,5,FALSE)=0,"",VLOOKUP(TRM!A2337,'TRM - TBM Crosswalk'!$A$2:'TRM - TBM Crosswalk'!$I$1008,5,FALSE))</f>
        <v>Application</v>
      </c>
      <c r="H6069" t="str">
        <f>IF(VLOOKUP(TRM!A2337,'TRM - TBM Crosswalk'!$A$2:'TRM - TBM Crosswalk'!$I$1008,6,FALSE)=0,"",VLOOKUP(TRM!A2337,'TRM - TBM Crosswalk'!$A$2:'TRM - TBM Crosswalk'!$I$1008,6,FALSE))</f>
        <v>Application Development</v>
      </c>
      <c r="I6069" t="str">
        <f>IF(VLOOKUP(TRM!A2337,'TRM - TBM Crosswalk'!$A$2:'TRM - TBM Crosswalk'!$I$1008,7,FALSE)=0,"",VLOOKUP(TRM!A2337,'TRM - TBM Crosswalk'!$A$2:'TRM - TBM Crosswalk'!$I$1008,7,FALSE))</f>
        <v/>
      </c>
      <c r="J6069" t="str">
        <f>IF(VLOOKUP(TRM!A2337,'TRM - TBM Crosswalk'!$A$2:'TRM - TBM Crosswalk'!$I$1008,8,FALSE)=0,"",VLOOKUP(TRM!A2337,'TRM - TBM Crosswalk'!$A$2:'TRM - TBM Crosswalk'!$I$1008,8,FALSE))</f>
        <v/>
      </c>
      <c r="K6069" t="str">
        <f>IF(VLOOKUP(TRM!A2337,'TRM - TBM Crosswalk'!$A$2:'TRM - TBM Crosswalk'!$I$1008,9,FALSE)=0,"",VLOOKUP(TRM!A2337,'TRM - TBM Crosswalk'!$A$2:'TRM - TBM Crosswalk'!$I$1008,9,FALSE))</f>
        <v/>
      </c>
    </row>
    <row r="6070" spans="1:11" x14ac:dyDescent="0.45">
      <c r="A6070" t="str">
        <f>TRM!A2338</f>
        <v>A02.022.243</v>
      </c>
      <c r="B6070" t="str">
        <f>TRM!B2338</f>
        <v>Software Development Kit (SDK)#</v>
      </c>
      <c r="C6070" t="str">
        <f>TRM!C2338</f>
        <v>ClickOnce Bootstrapper Package for Microsoft .NET Framework 4.8 on Visual Studio 2015 | 4.8.03928</v>
      </c>
      <c r="D6070">
        <f>TRM!D2338</f>
        <v>0</v>
      </c>
      <c r="E6070" t="str">
        <f>IF(VLOOKUP(TRM!A2338,'TRM - TBM Crosswalk'!$A$2:'TRM - TBM Crosswalk'!$I$1008,3,FALSE)="N/A","TBD","")</f>
        <v/>
      </c>
      <c r="F6070" t="str">
        <f>IF(VLOOKUP(TRM!A2338,'TRM - TBM Crosswalk'!$A$2:'TRM - TBM Crosswalk'!$I$1008,4,FALSE)=0,"",VLOOKUP(TRM!A2338,'TRM - TBM Crosswalk'!$A$2:'TRM - TBM Crosswalk'!$I$1008,4,FALSE))</f>
        <v/>
      </c>
      <c r="G6070" t="str">
        <f>IF(VLOOKUP(TRM!A2338,'TRM - TBM Crosswalk'!$A$2:'TRM - TBM Crosswalk'!$I$1008,5,FALSE)=0,"",VLOOKUP(TRM!A2338,'TRM - TBM Crosswalk'!$A$2:'TRM - TBM Crosswalk'!$I$1008,5,FALSE))</f>
        <v>Application</v>
      </c>
      <c r="H6070" t="str">
        <f>IF(VLOOKUP(TRM!A2338,'TRM - TBM Crosswalk'!$A$2:'TRM - TBM Crosswalk'!$I$1008,6,FALSE)=0,"",VLOOKUP(TRM!A2338,'TRM - TBM Crosswalk'!$A$2:'TRM - TBM Crosswalk'!$I$1008,6,FALSE))</f>
        <v>Application Development</v>
      </c>
      <c r="I6070" t="str">
        <f>IF(VLOOKUP(TRM!A2338,'TRM - TBM Crosswalk'!$A$2:'TRM - TBM Crosswalk'!$I$1008,7,FALSE)=0,"",VLOOKUP(TRM!A2338,'TRM - TBM Crosswalk'!$A$2:'TRM - TBM Crosswalk'!$I$1008,7,FALSE))</f>
        <v/>
      </c>
      <c r="J6070" t="str">
        <f>IF(VLOOKUP(TRM!A2338,'TRM - TBM Crosswalk'!$A$2:'TRM - TBM Crosswalk'!$I$1008,8,FALSE)=0,"",VLOOKUP(TRM!A2338,'TRM - TBM Crosswalk'!$A$2:'TRM - TBM Crosswalk'!$I$1008,8,FALSE))</f>
        <v/>
      </c>
      <c r="K6070" t="str">
        <f>IF(VLOOKUP(TRM!A2338,'TRM - TBM Crosswalk'!$A$2:'TRM - TBM Crosswalk'!$I$1008,9,FALSE)=0,"",VLOOKUP(TRM!A2338,'TRM - TBM Crosswalk'!$A$2:'TRM - TBM Crosswalk'!$I$1008,9,FALSE))</f>
        <v/>
      </c>
    </row>
    <row r="6071" spans="1:11" x14ac:dyDescent="0.45">
      <c r="A6071" t="str">
        <f>TRM!A2339</f>
        <v>A02.022.243</v>
      </c>
      <c r="B6071" t="str">
        <f>TRM!B2339</f>
        <v>Software Development Kit (SDK)#</v>
      </c>
      <c r="C6071" t="str">
        <f>TRM!C2339</f>
        <v>ClickOnce Bootstrapper Package for Microsoft .NET Framework 4.8 on Visual Studio 2017 | 4.8.03928</v>
      </c>
      <c r="D6071">
        <f>TRM!D2339</f>
        <v>0</v>
      </c>
      <c r="E6071" t="str">
        <f>IF(VLOOKUP(TRM!A2339,'TRM - TBM Crosswalk'!$A$2:'TRM - TBM Crosswalk'!$I$1008,3,FALSE)="N/A","TBD","")</f>
        <v/>
      </c>
      <c r="F6071" t="str">
        <f>IF(VLOOKUP(TRM!A2339,'TRM - TBM Crosswalk'!$A$2:'TRM - TBM Crosswalk'!$I$1008,4,FALSE)=0,"",VLOOKUP(TRM!A2339,'TRM - TBM Crosswalk'!$A$2:'TRM - TBM Crosswalk'!$I$1008,4,FALSE))</f>
        <v/>
      </c>
      <c r="G6071" t="str">
        <f>IF(VLOOKUP(TRM!A2339,'TRM - TBM Crosswalk'!$A$2:'TRM - TBM Crosswalk'!$I$1008,5,FALSE)=0,"",VLOOKUP(TRM!A2339,'TRM - TBM Crosswalk'!$A$2:'TRM - TBM Crosswalk'!$I$1008,5,FALSE))</f>
        <v>Application</v>
      </c>
      <c r="H6071" t="str">
        <f>IF(VLOOKUP(TRM!A2339,'TRM - TBM Crosswalk'!$A$2:'TRM - TBM Crosswalk'!$I$1008,6,FALSE)=0,"",VLOOKUP(TRM!A2339,'TRM - TBM Crosswalk'!$A$2:'TRM - TBM Crosswalk'!$I$1008,6,FALSE))</f>
        <v>Application Development</v>
      </c>
      <c r="I6071" t="str">
        <f>IF(VLOOKUP(TRM!A2339,'TRM - TBM Crosswalk'!$A$2:'TRM - TBM Crosswalk'!$I$1008,7,FALSE)=0,"",VLOOKUP(TRM!A2339,'TRM - TBM Crosswalk'!$A$2:'TRM - TBM Crosswalk'!$I$1008,7,FALSE))</f>
        <v/>
      </c>
      <c r="J6071" t="str">
        <f>IF(VLOOKUP(TRM!A2339,'TRM - TBM Crosswalk'!$A$2:'TRM - TBM Crosswalk'!$I$1008,8,FALSE)=0,"",VLOOKUP(TRM!A2339,'TRM - TBM Crosswalk'!$A$2:'TRM - TBM Crosswalk'!$I$1008,8,FALSE))</f>
        <v/>
      </c>
      <c r="K6071" t="str">
        <f>IF(VLOOKUP(TRM!A2339,'TRM - TBM Crosswalk'!$A$2:'TRM - TBM Crosswalk'!$I$1008,9,FALSE)=0,"",VLOOKUP(TRM!A2339,'TRM - TBM Crosswalk'!$A$2:'TRM - TBM Crosswalk'!$I$1008,9,FALSE))</f>
        <v/>
      </c>
    </row>
    <row r="6072" spans="1:11" x14ac:dyDescent="0.45">
      <c r="A6072" t="str">
        <f>TRM!A2340</f>
        <v>A02.022.243</v>
      </c>
      <c r="B6072" t="str">
        <f>TRM!B2340</f>
        <v>Software Development Kit (SDK)#</v>
      </c>
      <c r="C6072" t="str">
        <f>TRM!C2340</f>
        <v>Cocoa-AppleScript Applet.app - 1.0</v>
      </c>
      <c r="D6072">
        <f>TRM!D2340</f>
        <v>0</v>
      </c>
      <c r="E6072" t="str">
        <f>IF(VLOOKUP(TRM!A2340,'TRM - TBM Crosswalk'!$A$2:'TRM - TBM Crosswalk'!$I$1008,3,FALSE)="N/A","TBD","")</f>
        <v/>
      </c>
      <c r="F6072" t="str">
        <f>IF(VLOOKUP(TRM!A2340,'TRM - TBM Crosswalk'!$A$2:'TRM - TBM Crosswalk'!$I$1008,4,FALSE)=0,"",VLOOKUP(TRM!A2340,'TRM - TBM Crosswalk'!$A$2:'TRM - TBM Crosswalk'!$I$1008,4,FALSE))</f>
        <v/>
      </c>
      <c r="G6072" t="str">
        <f>IF(VLOOKUP(TRM!A2340,'TRM - TBM Crosswalk'!$A$2:'TRM - TBM Crosswalk'!$I$1008,5,FALSE)=0,"",VLOOKUP(TRM!A2340,'TRM - TBM Crosswalk'!$A$2:'TRM - TBM Crosswalk'!$I$1008,5,FALSE))</f>
        <v>Application</v>
      </c>
      <c r="H6072" t="str">
        <f>IF(VLOOKUP(TRM!A2340,'TRM - TBM Crosswalk'!$A$2:'TRM - TBM Crosswalk'!$I$1008,6,FALSE)=0,"",VLOOKUP(TRM!A2340,'TRM - TBM Crosswalk'!$A$2:'TRM - TBM Crosswalk'!$I$1008,6,FALSE))</f>
        <v>Application Development</v>
      </c>
      <c r="I6072" t="str">
        <f>IF(VLOOKUP(TRM!A2340,'TRM - TBM Crosswalk'!$A$2:'TRM - TBM Crosswalk'!$I$1008,7,FALSE)=0,"",VLOOKUP(TRM!A2340,'TRM - TBM Crosswalk'!$A$2:'TRM - TBM Crosswalk'!$I$1008,7,FALSE))</f>
        <v/>
      </c>
      <c r="J6072" t="str">
        <f>IF(VLOOKUP(TRM!A2340,'TRM - TBM Crosswalk'!$A$2:'TRM - TBM Crosswalk'!$I$1008,8,FALSE)=0,"",VLOOKUP(TRM!A2340,'TRM - TBM Crosswalk'!$A$2:'TRM - TBM Crosswalk'!$I$1008,8,FALSE))</f>
        <v/>
      </c>
      <c r="K6072" t="str">
        <f>IF(VLOOKUP(TRM!A2340,'TRM - TBM Crosswalk'!$A$2:'TRM - TBM Crosswalk'!$I$1008,9,FALSE)=0,"",VLOOKUP(TRM!A2340,'TRM - TBM Crosswalk'!$A$2:'TRM - TBM Crosswalk'!$I$1008,9,FALSE))</f>
        <v/>
      </c>
    </row>
    <row r="6073" spans="1:11" x14ac:dyDescent="0.45">
      <c r="A6073" t="str">
        <f>TRM!A2341</f>
        <v>A02.022.243</v>
      </c>
      <c r="B6073" t="str">
        <f>TRM!B2341</f>
        <v>Software Development Kit (SDK)#</v>
      </c>
      <c r="C6073" t="str">
        <f>TRM!C2341</f>
        <v>Devart Code Compare | 5.1.156</v>
      </c>
      <c r="D6073">
        <f>TRM!D2341</f>
        <v>0</v>
      </c>
      <c r="E6073" t="str">
        <f>IF(VLOOKUP(TRM!A2341,'TRM - TBM Crosswalk'!$A$2:'TRM - TBM Crosswalk'!$I$1008,3,FALSE)="N/A","TBD","")</f>
        <v/>
      </c>
      <c r="F6073" t="str">
        <f>IF(VLOOKUP(TRM!A2341,'TRM - TBM Crosswalk'!$A$2:'TRM - TBM Crosswalk'!$I$1008,4,FALSE)=0,"",VLOOKUP(TRM!A2341,'TRM - TBM Crosswalk'!$A$2:'TRM - TBM Crosswalk'!$I$1008,4,FALSE))</f>
        <v/>
      </c>
      <c r="G6073" t="str">
        <f>IF(VLOOKUP(TRM!A2341,'TRM - TBM Crosswalk'!$A$2:'TRM - TBM Crosswalk'!$I$1008,5,FALSE)=0,"",VLOOKUP(TRM!A2341,'TRM - TBM Crosswalk'!$A$2:'TRM - TBM Crosswalk'!$I$1008,5,FALSE))</f>
        <v>Application</v>
      </c>
      <c r="H6073" t="str">
        <f>IF(VLOOKUP(TRM!A2341,'TRM - TBM Crosswalk'!$A$2:'TRM - TBM Crosswalk'!$I$1008,6,FALSE)=0,"",VLOOKUP(TRM!A2341,'TRM - TBM Crosswalk'!$A$2:'TRM - TBM Crosswalk'!$I$1008,6,FALSE))</f>
        <v>Application Development</v>
      </c>
      <c r="I6073" t="str">
        <f>IF(VLOOKUP(TRM!A2341,'TRM - TBM Crosswalk'!$A$2:'TRM - TBM Crosswalk'!$I$1008,7,FALSE)=0,"",VLOOKUP(TRM!A2341,'TRM - TBM Crosswalk'!$A$2:'TRM - TBM Crosswalk'!$I$1008,7,FALSE))</f>
        <v/>
      </c>
      <c r="J6073" t="str">
        <f>IF(VLOOKUP(TRM!A2341,'TRM - TBM Crosswalk'!$A$2:'TRM - TBM Crosswalk'!$I$1008,8,FALSE)=0,"",VLOOKUP(TRM!A2341,'TRM - TBM Crosswalk'!$A$2:'TRM - TBM Crosswalk'!$I$1008,8,FALSE))</f>
        <v/>
      </c>
      <c r="K6073" t="str">
        <f>IF(VLOOKUP(TRM!A2341,'TRM - TBM Crosswalk'!$A$2:'TRM - TBM Crosswalk'!$I$1008,9,FALSE)=0,"",VLOOKUP(TRM!A2341,'TRM - TBM Crosswalk'!$A$2:'TRM - TBM Crosswalk'!$I$1008,9,FALSE))</f>
        <v/>
      </c>
    </row>
    <row r="6074" spans="1:11" x14ac:dyDescent="0.45">
      <c r="A6074" t="str">
        <f>TRM!A2342</f>
        <v>A02.022.243</v>
      </c>
      <c r="B6074" t="str">
        <f>TRM!B2342</f>
        <v>Software Development Kit (SDK)#</v>
      </c>
      <c r="C6074" t="str">
        <f>TRM!C2342</f>
        <v>Dotfuscator Software Services - Community Edition | 5.0.2300.0</v>
      </c>
      <c r="D6074">
        <f>TRM!D2342</f>
        <v>0</v>
      </c>
      <c r="E6074" t="str">
        <f>IF(VLOOKUP(TRM!A2342,'TRM - TBM Crosswalk'!$A$2:'TRM - TBM Crosswalk'!$I$1008,3,FALSE)="N/A","TBD","")</f>
        <v/>
      </c>
      <c r="F6074" t="str">
        <f>IF(VLOOKUP(TRM!A2342,'TRM - TBM Crosswalk'!$A$2:'TRM - TBM Crosswalk'!$I$1008,4,FALSE)=0,"",VLOOKUP(TRM!A2342,'TRM - TBM Crosswalk'!$A$2:'TRM - TBM Crosswalk'!$I$1008,4,FALSE))</f>
        <v/>
      </c>
      <c r="G6074" t="str">
        <f>IF(VLOOKUP(TRM!A2342,'TRM - TBM Crosswalk'!$A$2:'TRM - TBM Crosswalk'!$I$1008,5,FALSE)=0,"",VLOOKUP(TRM!A2342,'TRM - TBM Crosswalk'!$A$2:'TRM - TBM Crosswalk'!$I$1008,5,FALSE))</f>
        <v>Application</v>
      </c>
      <c r="H6074" t="str">
        <f>IF(VLOOKUP(TRM!A2342,'TRM - TBM Crosswalk'!$A$2:'TRM - TBM Crosswalk'!$I$1008,6,FALSE)=0,"",VLOOKUP(TRM!A2342,'TRM - TBM Crosswalk'!$A$2:'TRM - TBM Crosswalk'!$I$1008,6,FALSE))</f>
        <v>Application Development</v>
      </c>
      <c r="I6074" t="str">
        <f>IF(VLOOKUP(TRM!A2342,'TRM - TBM Crosswalk'!$A$2:'TRM - TBM Crosswalk'!$I$1008,7,FALSE)=0,"",VLOOKUP(TRM!A2342,'TRM - TBM Crosswalk'!$A$2:'TRM - TBM Crosswalk'!$I$1008,7,FALSE))</f>
        <v/>
      </c>
      <c r="J6074" t="str">
        <f>IF(VLOOKUP(TRM!A2342,'TRM - TBM Crosswalk'!$A$2:'TRM - TBM Crosswalk'!$I$1008,8,FALSE)=0,"",VLOOKUP(TRM!A2342,'TRM - TBM Crosswalk'!$A$2:'TRM - TBM Crosswalk'!$I$1008,8,FALSE))</f>
        <v/>
      </c>
      <c r="K6074" t="str">
        <f>IF(VLOOKUP(TRM!A2342,'TRM - TBM Crosswalk'!$A$2:'TRM - TBM Crosswalk'!$I$1008,9,FALSE)=0,"",VLOOKUP(TRM!A2342,'TRM - TBM Crosswalk'!$A$2:'TRM - TBM Crosswalk'!$I$1008,9,FALSE))</f>
        <v/>
      </c>
    </row>
    <row r="6075" spans="1:11" x14ac:dyDescent="0.45">
      <c r="A6075" t="str">
        <f>TRM!A2343</f>
        <v>A02.022.243</v>
      </c>
      <c r="B6075" t="str">
        <f>TRM!B2343</f>
        <v>Software Development Kit (SDK)#</v>
      </c>
      <c r="C6075" t="str">
        <f>TRM!C2343</f>
        <v>Dotfuscator Software Services - Community Edition | 5.0.2500.0</v>
      </c>
      <c r="D6075">
        <f>TRM!D2343</f>
        <v>0</v>
      </c>
      <c r="E6075" t="str">
        <f>IF(VLOOKUP(TRM!A2343,'TRM - TBM Crosswalk'!$A$2:'TRM - TBM Crosswalk'!$I$1008,3,FALSE)="N/A","TBD","")</f>
        <v/>
      </c>
      <c r="F6075" t="str">
        <f>IF(VLOOKUP(TRM!A2343,'TRM - TBM Crosswalk'!$A$2:'TRM - TBM Crosswalk'!$I$1008,4,FALSE)=0,"",VLOOKUP(TRM!A2343,'TRM - TBM Crosswalk'!$A$2:'TRM - TBM Crosswalk'!$I$1008,4,FALSE))</f>
        <v/>
      </c>
      <c r="G6075" t="str">
        <f>IF(VLOOKUP(TRM!A2343,'TRM - TBM Crosswalk'!$A$2:'TRM - TBM Crosswalk'!$I$1008,5,FALSE)=0,"",VLOOKUP(TRM!A2343,'TRM - TBM Crosswalk'!$A$2:'TRM - TBM Crosswalk'!$I$1008,5,FALSE))</f>
        <v>Application</v>
      </c>
      <c r="H6075" t="str">
        <f>IF(VLOOKUP(TRM!A2343,'TRM - TBM Crosswalk'!$A$2:'TRM - TBM Crosswalk'!$I$1008,6,FALSE)=0,"",VLOOKUP(TRM!A2343,'TRM - TBM Crosswalk'!$A$2:'TRM - TBM Crosswalk'!$I$1008,6,FALSE))</f>
        <v>Application Development</v>
      </c>
      <c r="I6075" t="str">
        <f>IF(VLOOKUP(TRM!A2343,'TRM - TBM Crosswalk'!$A$2:'TRM - TBM Crosswalk'!$I$1008,7,FALSE)=0,"",VLOOKUP(TRM!A2343,'TRM - TBM Crosswalk'!$A$2:'TRM - TBM Crosswalk'!$I$1008,7,FALSE))</f>
        <v/>
      </c>
      <c r="J6075" t="str">
        <f>IF(VLOOKUP(TRM!A2343,'TRM - TBM Crosswalk'!$A$2:'TRM - TBM Crosswalk'!$I$1008,8,FALSE)=0,"",VLOOKUP(TRM!A2343,'TRM - TBM Crosswalk'!$A$2:'TRM - TBM Crosswalk'!$I$1008,8,FALSE))</f>
        <v/>
      </c>
      <c r="K6075" t="str">
        <f>IF(VLOOKUP(TRM!A2343,'TRM - TBM Crosswalk'!$A$2:'TRM - TBM Crosswalk'!$I$1008,9,FALSE)=0,"",VLOOKUP(TRM!A2343,'TRM - TBM Crosswalk'!$A$2:'TRM - TBM Crosswalk'!$I$1008,9,FALSE))</f>
        <v/>
      </c>
    </row>
    <row r="6076" spans="1:11" x14ac:dyDescent="0.45">
      <c r="A6076" t="str">
        <f>TRM!A2344</f>
        <v>A02.022.243</v>
      </c>
      <c r="B6076" t="str">
        <f>TRM!B2344</f>
        <v>Software Development Kit (SDK)#</v>
      </c>
      <c r="C6076" t="str">
        <f>TRM!C2344</f>
        <v>ExtendScript Toolkit.app - ESTK CC 4.0.0.1</v>
      </c>
      <c r="D6076">
        <f>TRM!D2344</f>
        <v>0</v>
      </c>
      <c r="E6076" t="str">
        <f>IF(VLOOKUP(TRM!A2344,'TRM - TBM Crosswalk'!$A$2:'TRM - TBM Crosswalk'!$I$1008,3,FALSE)="N/A","TBD","")</f>
        <v/>
      </c>
      <c r="F6076" t="str">
        <f>IF(VLOOKUP(TRM!A2344,'TRM - TBM Crosswalk'!$A$2:'TRM - TBM Crosswalk'!$I$1008,4,FALSE)=0,"",VLOOKUP(TRM!A2344,'TRM - TBM Crosswalk'!$A$2:'TRM - TBM Crosswalk'!$I$1008,4,FALSE))</f>
        <v/>
      </c>
      <c r="G6076" t="str">
        <f>IF(VLOOKUP(TRM!A2344,'TRM - TBM Crosswalk'!$A$2:'TRM - TBM Crosswalk'!$I$1008,5,FALSE)=0,"",VLOOKUP(TRM!A2344,'TRM - TBM Crosswalk'!$A$2:'TRM - TBM Crosswalk'!$I$1008,5,FALSE))</f>
        <v>Application</v>
      </c>
      <c r="H6076" t="str">
        <f>IF(VLOOKUP(TRM!A2344,'TRM - TBM Crosswalk'!$A$2:'TRM - TBM Crosswalk'!$I$1008,6,FALSE)=0,"",VLOOKUP(TRM!A2344,'TRM - TBM Crosswalk'!$A$2:'TRM - TBM Crosswalk'!$I$1008,6,FALSE))</f>
        <v>Application Development</v>
      </c>
      <c r="I6076" t="str">
        <f>IF(VLOOKUP(TRM!A2344,'TRM - TBM Crosswalk'!$A$2:'TRM - TBM Crosswalk'!$I$1008,7,FALSE)=0,"",VLOOKUP(TRM!A2344,'TRM - TBM Crosswalk'!$A$2:'TRM - TBM Crosswalk'!$I$1008,7,FALSE))</f>
        <v/>
      </c>
      <c r="J6076" t="str">
        <f>IF(VLOOKUP(TRM!A2344,'TRM - TBM Crosswalk'!$A$2:'TRM - TBM Crosswalk'!$I$1008,8,FALSE)=0,"",VLOOKUP(TRM!A2344,'TRM - TBM Crosswalk'!$A$2:'TRM - TBM Crosswalk'!$I$1008,8,FALSE))</f>
        <v/>
      </c>
      <c r="K6076" t="str">
        <f>IF(VLOOKUP(TRM!A2344,'TRM - TBM Crosswalk'!$A$2:'TRM - TBM Crosswalk'!$I$1008,9,FALSE)=0,"",VLOOKUP(TRM!A2344,'TRM - TBM Crosswalk'!$A$2:'TRM - TBM Crosswalk'!$I$1008,9,FALSE))</f>
        <v/>
      </c>
    </row>
    <row r="6077" spans="1:11" x14ac:dyDescent="0.45">
      <c r="A6077" t="str">
        <f>TRM!A2345</f>
        <v>A02.022.243</v>
      </c>
      <c r="B6077" t="str">
        <f>TRM!B2345</f>
        <v>Software Development Kit (SDK)#</v>
      </c>
      <c r="C6077" t="str">
        <f>TRM!C2345</f>
        <v>ExtendScript Toolkit.app - ESTK CS6 3.8.0.12</v>
      </c>
      <c r="D6077">
        <f>TRM!D2345</f>
        <v>0</v>
      </c>
      <c r="E6077" t="str">
        <f>IF(VLOOKUP(TRM!A2345,'TRM - TBM Crosswalk'!$A$2:'TRM - TBM Crosswalk'!$I$1008,3,FALSE)="N/A","TBD","")</f>
        <v/>
      </c>
      <c r="F6077" t="str">
        <f>IF(VLOOKUP(TRM!A2345,'TRM - TBM Crosswalk'!$A$2:'TRM - TBM Crosswalk'!$I$1008,4,FALSE)=0,"",VLOOKUP(TRM!A2345,'TRM - TBM Crosswalk'!$A$2:'TRM - TBM Crosswalk'!$I$1008,4,FALSE))</f>
        <v/>
      </c>
      <c r="G6077" t="str">
        <f>IF(VLOOKUP(TRM!A2345,'TRM - TBM Crosswalk'!$A$2:'TRM - TBM Crosswalk'!$I$1008,5,FALSE)=0,"",VLOOKUP(TRM!A2345,'TRM - TBM Crosswalk'!$A$2:'TRM - TBM Crosswalk'!$I$1008,5,FALSE))</f>
        <v>Application</v>
      </c>
      <c r="H6077" t="str">
        <f>IF(VLOOKUP(TRM!A2345,'TRM - TBM Crosswalk'!$A$2:'TRM - TBM Crosswalk'!$I$1008,6,FALSE)=0,"",VLOOKUP(TRM!A2345,'TRM - TBM Crosswalk'!$A$2:'TRM - TBM Crosswalk'!$I$1008,6,FALSE))</f>
        <v>Application Development</v>
      </c>
      <c r="I6077" t="str">
        <f>IF(VLOOKUP(TRM!A2345,'TRM - TBM Crosswalk'!$A$2:'TRM - TBM Crosswalk'!$I$1008,7,FALSE)=0,"",VLOOKUP(TRM!A2345,'TRM - TBM Crosswalk'!$A$2:'TRM - TBM Crosswalk'!$I$1008,7,FALSE))</f>
        <v/>
      </c>
      <c r="J6077" t="str">
        <f>IF(VLOOKUP(TRM!A2345,'TRM - TBM Crosswalk'!$A$2:'TRM - TBM Crosswalk'!$I$1008,8,FALSE)=0,"",VLOOKUP(TRM!A2345,'TRM - TBM Crosswalk'!$A$2:'TRM - TBM Crosswalk'!$I$1008,8,FALSE))</f>
        <v/>
      </c>
      <c r="K6077" t="str">
        <f>IF(VLOOKUP(TRM!A2345,'TRM - TBM Crosswalk'!$A$2:'TRM - TBM Crosswalk'!$I$1008,9,FALSE)=0,"",VLOOKUP(TRM!A2345,'TRM - TBM Crosswalk'!$A$2:'TRM - TBM Crosswalk'!$I$1008,9,FALSE))</f>
        <v/>
      </c>
    </row>
    <row r="6078" spans="1:11" x14ac:dyDescent="0.45">
      <c r="A6078" t="str">
        <f>TRM!A2346</f>
        <v>A02.022.243</v>
      </c>
      <c r="B6078" t="str">
        <f>TRM!B2346</f>
        <v>Software Development Kit (SDK)#</v>
      </c>
      <c r="C6078" t="str">
        <f>TRM!C2346</f>
        <v>GuidosToolbox (remove only)</v>
      </c>
      <c r="D6078">
        <f>TRM!D2346</f>
        <v>0</v>
      </c>
      <c r="E6078" t="str">
        <f>IF(VLOOKUP(TRM!A2346,'TRM - TBM Crosswalk'!$A$2:'TRM - TBM Crosswalk'!$I$1008,3,FALSE)="N/A","TBD","")</f>
        <v/>
      </c>
      <c r="F6078" t="str">
        <f>IF(VLOOKUP(TRM!A2346,'TRM - TBM Crosswalk'!$A$2:'TRM - TBM Crosswalk'!$I$1008,4,FALSE)=0,"",VLOOKUP(TRM!A2346,'TRM - TBM Crosswalk'!$A$2:'TRM - TBM Crosswalk'!$I$1008,4,FALSE))</f>
        <v/>
      </c>
      <c r="G6078" t="str">
        <f>IF(VLOOKUP(TRM!A2346,'TRM - TBM Crosswalk'!$A$2:'TRM - TBM Crosswalk'!$I$1008,5,FALSE)=0,"",VLOOKUP(TRM!A2346,'TRM - TBM Crosswalk'!$A$2:'TRM - TBM Crosswalk'!$I$1008,5,FALSE))</f>
        <v>Application</v>
      </c>
      <c r="H6078" t="str">
        <f>IF(VLOOKUP(TRM!A2346,'TRM - TBM Crosswalk'!$A$2:'TRM - TBM Crosswalk'!$I$1008,6,FALSE)=0,"",VLOOKUP(TRM!A2346,'TRM - TBM Crosswalk'!$A$2:'TRM - TBM Crosswalk'!$I$1008,6,FALSE))</f>
        <v>Application Development</v>
      </c>
      <c r="I6078" t="str">
        <f>IF(VLOOKUP(TRM!A2346,'TRM - TBM Crosswalk'!$A$2:'TRM - TBM Crosswalk'!$I$1008,7,FALSE)=0,"",VLOOKUP(TRM!A2346,'TRM - TBM Crosswalk'!$A$2:'TRM - TBM Crosswalk'!$I$1008,7,FALSE))</f>
        <v/>
      </c>
      <c r="J6078" t="str">
        <f>IF(VLOOKUP(TRM!A2346,'TRM - TBM Crosswalk'!$A$2:'TRM - TBM Crosswalk'!$I$1008,8,FALSE)=0,"",VLOOKUP(TRM!A2346,'TRM - TBM Crosswalk'!$A$2:'TRM - TBM Crosswalk'!$I$1008,8,FALSE))</f>
        <v/>
      </c>
      <c r="K6078" t="str">
        <f>IF(VLOOKUP(TRM!A2346,'TRM - TBM Crosswalk'!$A$2:'TRM - TBM Crosswalk'!$I$1008,9,FALSE)=0,"",VLOOKUP(TRM!A2346,'TRM - TBM Crosswalk'!$A$2:'TRM - TBM Crosswalk'!$I$1008,9,FALSE))</f>
        <v/>
      </c>
    </row>
    <row r="6079" spans="1:11" x14ac:dyDescent="0.45">
      <c r="A6079" t="str">
        <f>TRM!A2347</f>
        <v>A02.022.243</v>
      </c>
      <c r="B6079" t="str">
        <f>TRM!B2347</f>
        <v>Software Development Kit (SDK)#</v>
      </c>
      <c r="C6079" t="str">
        <f>TRM!C2347</f>
        <v>iMacros  (x64) | 10.0.2.2823</v>
      </c>
      <c r="D6079">
        <f>TRM!D2347</f>
        <v>0</v>
      </c>
      <c r="E6079" t="str">
        <f>IF(VLOOKUP(TRM!A2347,'TRM - TBM Crosswalk'!$A$2:'TRM - TBM Crosswalk'!$I$1008,3,FALSE)="N/A","TBD","")</f>
        <v/>
      </c>
      <c r="F6079" t="str">
        <f>IF(VLOOKUP(TRM!A2347,'TRM - TBM Crosswalk'!$A$2:'TRM - TBM Crosswalk'!$I$1008,4,FALSE)=0,"",VLOOKUP(TRM!A2347,'TRM - TBM Crosswalk'!$A$2:'TRM - TBM Crosswalk'!$I$1008,4,FALSE))</f>
        <v/>
      </c>
      <c r="G6079" t="str">
        <f>IF(VLOOKUP(TRM!A2347,'TRM - TBM Crosswalk'!$A$2:'TRM - TBM Crosswalk'!$I$1008,5,FALSE)=0,"",VLOOKUP(TRM!A2347,'TRM - TBM Crosswalk'!$A$2:'TRM - TBM Crosswalk'!$I$1008,5,FALSE))</f>
        <v>Application</v>
      </c>
      <c r="H6079" t="str">
        <f>IF(VLOOKUP(TRM!A2347,'TRM - TBM Crosswalk'!$A$2:'TRM - TBM Crosswalk'!$I$1008,6,FALSE)=0,"",VLOOKUP(TRM!A2347,'TRM - TBM Crosswalk'!$A$2:'TRM - TBM Crosswalk'!$I$1008,6,FALSE))</f>
        <v>Application Development</v>
      </c>
      <c r="I6079" t="str">
        <f>IF(VLOOKUP(TRM!A2347,'TRM - TBM Crosswalk'!$A$2:'TRM - TBM Crosswalk'!$I$1008,7,FALSE)=0,"",VLOOKUP(TRM!A2347,'TRM - TBM Crosswalk'!$A$2:'TRM - TBM Crosswalk'!$I$1008,7,FALSE))</f>
        <v/>
      </c>
      <c r="J6079" t="str">
        <f>IF(VLOOKUP(TRM!A2347,'TRM - TBM Crosswalk'!$A$2:'TRM - TBM Crosswalk'!$I$1008,8,FALSE)=0,"",VLOOKUP(TRM!A2347,'TRM - TBM Crosswalk'!$A$2:'TRM - TBM Crosswalk'!$I$1008,8,FALSE))</f>
        <v/>
      </c>
      <c r="K6079" t="str">
        <f>IF(VLOOKUP(TRM!A2347,'TRM - TBM Crosswalk'!$A$2:'TRM - TBM Crosswalk'!$I$1008,9,FALSE)=0,"",VLOOKUP(TRM!A2347,'TRM - TBM Crosswalk'!$A$2:'TRM - TBM Crosswalk'!$I$1008,9,FALSE))</f>
        <v/>
      </c>
    </row>
    <row r="6080" spans="1:11" x14ac:dyDescent="0.45">
      <c r="A6080" t="str">
        <f>TRM!A2348</f>
        <v>A02.022.243</v>
      </c>
      <c r="B6080" t="str">
        <f>TRM!B2348</f>
        <v>Software Development Kit (SDK)#</v>
      </c>
      <c r="C6080" t="str">
        <f>TRM!C2348</f>
        <v>iMacros  (x64) | 11.5.498.2403</v>
      </c>
      <c r="D6080">
        <f>TRM!D2348</f>
        <v>0</v>
      </c>
      <c r="E6080" t="str">
        <f>IF(VLOOKUP(TRM!A2348,'TRM - TBM Crosswalk'!$A$2:'TRM - TBM Crosswalk'!$I$1008,3,FALSE)="N/A","TBD","")</f>
        <v/>
      </c>
      <c r="F6080" t="str">
        <f>IF(VLOOKUP(TRM!A2348,'TRM - TBM Crosswalk'!$A$2:'TRM - TBM Crosswalk'!$I$1008,4,FALSE)=0,"",VLOOKUP(TRM!A2348,'TRM - TBM Crosswalk'!$A$2:'TRM - TBM Crosswalk'!$I$1008,4,FALSE))</f>
        <v/>
      </c>
      <c r="G6080" t="str">
        <f>IF(VLOOKUP(TRM!A2348,'TRM - TBM Crosswalk'!$A$2:'TRM - TBM Crosswalk'!$I$1008,5,FALSE)=0,"",VLOOKUP(TRM!A2348,'TRM - TBM Crosswalk'!$A$2:'TRM - TBM Crosswalk'!$I$1008,5,FALSE))</f>
        <v>Application</v>
      </c>
      <c r="H6080" t="str">
        <f>IF(VLOOKUP(TRM!A2348,'TRM - TBM Crosswalk'!$A$2:'TRM - TBM Crosswalk'!$I$1008,6,FALSE)=0,"",VLOOKUP(TRM!A2348,'TRM - TBM Crosswalk'!$A$2:'TRM - TBM Crosswalk'!$I$1008,6,FALSE))</f>
        <v>Application Development</v>
      </c>
      <c r="I6080" t="str">
        <f>IF(VLOOKUP(TRM!A2348,'TRM - TBM Crosswalk'!$A$2:'TRM - TBM Crosswalk'!$I$1008,7,FALSE)=0,"",VLOOKUP(TRM!A2348,'TRM - TBM Crosswalk'!$A$2:'TRM - TBM Crosswalk'!$I$1008,7,FALSE))</f>
        <v/>
      </c>
      <c r="J6080" t="str">
        <f>IF(VLOOKUP(TRM!A2348,'TRM - TBM Crosswalk'!$A$2:'TRM - TBM Crosswalk'!$I$1008,8,FALSE)=0,"",VLOOKUP(TRM!A2348,'TRM - TBM Crosswalk'!$A$2:'TRM - TBM Crosswalk'!$I$1008,8,FALSE))</f>
        <v/>
      </c>
      <c r="K6080" t="str">
        <f>IF(VLOOKUP(TRM!A2348,'TRM - TBM Crosswalk'!$A$2:'TRM - TBM Crosswalk'!$I$1008,9,FALSE)=0,"",VLOOKUP(TRM!A2348,'TRM - TBM Crosswalk'!$A$2:'TRM - TBM Crosswalk'!$I$1008,9,FALSE))</f>
        <v/>
      </c>
    </row>
    <row r="6081" spans="1:11" x14ac:dyDescent="0.45">
      <c r="A6081" t="str">
        <f>TRM!A2349</f>
        <v>A02.022.243</v>
      </c>
      <c r="B6081" t="str">
        <f>TRM!B2349</f>
        <v>Software Development Kit (SDK)#</v>
      </c>
      <c r="C6081" t="str">
        <f>TRM!C2349</f>
        <v>iMacros  (x64) | 12.5.503.8802</v>
      </c>
      <c r="D6081">
        <f>TRM!D2349</f>
        <v>0</v>
      </c>
      <c r="E6081" t="str">
        <f>IF(VLOOKUP(TRM!A2349,'TRM - TBM Crosswalk'!$A$2:'TRM - TBM Crosswalk'!$I$1008,3,FALSE)="N/A","TBD","")</f>
        <v/>
      </c>
      <c r="F6081" t="str">
        <f>IF(VLOOKUP(TRM!A2349,'TRM - TBM Crosswalk'!$A$2:'TRM - TBM Crosswalk'!$I$1008,4,FALSE)=0,"",VLOOKUP(TRM!A2349,'TRM - TBM Crosswalk'!$A$2:'TRM - TBM Crosswalk'!$I$1008,4,FALSE))</f>
        <v/>
      </c>
      <c r="G6081" t="str">
        <f>IF(VLOOKUP(TRM!A2349,'TRM - TBM Crosswalk'!$A$2:'TRM - TBM Crosswalk'!$I$1008,5,FALSE)=0,"",VLOOKUP(TRM!A2349,'TRM - TBM Crosswalk'!$A$2:'TRM - TBM Crosswalk'!$I$1008,5,FALSE))</f>
        <v>Application</v>
      </c>
      <c r="H6081" t="str">
        <f>IF(VLOOKUP(TRM!A2349,'TRM - TBM Crosswalk'!$A$2:'TRM - TBM Crosswalk'!$I$1008,6,FALSE)=0,"",VLOOKUP(TRM!A2349,'TRM - TBM Crosswalk'!$A$2:'TRM - TBM Crosswalk'!$I$1008,6,FALSE))</f>
        <v>Application Development</v>
      </c>
      <c r="I6081" t="str">
        <f>IF(VLOOKUP(TRM!A2349,'TRM - TBM Crosswalk'!$A$2:'TRM - TBM Crosswalk'!$I$1008,7,FALSE)=0,"",VLOOKUP(TRM!A2349,'TRM - TBM Crosswalk'!$A$2:'TRM - TBM Crosswalk'!$I$1008,7,FALSE))</f>
        <v/>
      </c>
      <c r="J6081" t="str">
        <f>IF(VLOOKUP(TRM!A2349,'TRM - TBM Crosswalk'!$A$2:'TRM - TBM Crosswalk'!$I$1008,8,FALSE)=0,"",VLOOKUP(TRM!A2349,'TRM - TBM Crosswalk'!$A$2:'TRM - TBM Crosswalk'!$I$1008,8,FALSE))</f>
        <v/>
      </c>
      <c r="K6081" t="str">
        <f>IF(VLOOKUP(TRM!A2349,'TRM - TBM Crosswalk'!$A$2:'TRM - TBM Crosswalk'!$I$1008,9,FALSE)=0,"",VLOOKUP(TRM!A2349,'TRM - TBM Crosswalk'!$A$2:'TRM - TBM Crosswalk'!$I$1008,9,FALSE))</f>
        <v/>
      </c>
    </row>
    <row r="6082" spans="1:11" x14ac:dyDescent="0.45">
      <c r="A6082" t="str">
        <f>TRM!A2350</f>
        <v>A02.022.243</v>
      </c>
      <c r="B6082" t="str">
        <f>TRM!B2350</f>
        <v>Software Development Kit (SDK)#</v>
      </c>
      <c r="C6082" t="str">
        <f>TRM!C2350</f>
        <v>Imageio_7 | 1.0.10</v>
      </c>
      <c r="D6082">
        <f>TRM!D2350</f>
        <v>0</v>
      </c>
      <c r="E6082" t="str">
        <f>IF(VLOOKUP(TRM!A2350,'TRM - TBM Crosswalk'!$A$2:'TRM - TBM Crosswalk'!$I$1008,3,FALSE)="N/A","TBD","")</f>
        <v/>
      </c>
      <c r="F6082" t="str">
        <f>IF(VLOOKUP(TRM!A2350,'TRM - TBM Crosswalk'!$A$2:'TRM - TBM Crosswalk'!$I$1008,4,FALSE)=0,"",VLOOKUP(TRM!A2350,'TRM - TBM Crosswalk'!$A$2:'TRM - TBM Crosswalk'!$I$1008,4,FALSE))</f>
        <v/>
      </c>
      <c r="G6082" t="str">
        <f>IF(VLOOKUP(TRM!A2350,'TRM - TBM Crosswalk'!$A$2:'TRM - TBM Crosswalk'!$I$1008,5,FALSE)=0,"",VLOOKUP(TRM!A2350,'TRM - TBM Crosswalk'!$A$2:'TRM - TBM Crosswalk'!$I$1008,5,FALSE))</f>
        <v>Application</v>
      </c>
      <c r="H6082" t="str">
        <f>IF(VLOOKUP(TRM!A2350,'TRM - TBM Crosswalk'!$A$2:'TRM - TBM Crosswalk'!$I$1008,6,FALSE)=0,"",VLOOKUP(TRM!A2350,'TRM - TBM Crosswalk'!$A$2:'TRM - TBM Crosswalk'!$I$1008,6,FALSE))</f>
        <v>Application Development</v>
      </c>
      <c r="I6082" t="str">
        <f>IF(VLOOKUP(TRM!A2350,'TRM - TBM Crosswalk'!$A$2:'TRM - TBM Crosswalk'!$I$1008,7,FALSE)=0,"",VLOOKUP(TRM!A2350,'TRM - TBM Crosswalk'!$A$2:'TRM - TBM Crosswalk'!$I$1008,7,FALSE))</f>
        <v/>
      </c>
      <c r="J6082" t="str">
        <f>IF(VLOOKUP(TRM!A2350,'TRM - TBM Crosswalk'!$A$2:'TRM - TBM Crosswalk'!$I$1008,8,FALSE)=0,"",VLOOKUP(TRM!A2350,'TRM - TBM Crosswalk'!$A$2:'TRM - TBM Crosswalk'!$I$1008,8,FALSE))</f>
        <v/>
      </c>
      <c r="K6082" t="str">
        <f>IF(VLOOKUP(TRM!A2350,'TRM - TBM Crosswalk'!$A$2:'TRM - TBM Crosswalk'!$I$1008,9,FALSE)=0,"",VLOOKUP(TRM!A2350,'TRM - TBM Crosswalk'!$A$2:'TRM - TBM Crosswalk'!$I$1008,9,FALSE))</f>
        <v/>
      </c>
    </row>
    <row r="6083" spans="1:11" x14ac:dyDescent="0.45">
      <c r="A6083" t="str">
        <f>TRM!A2351</f>
        <v>A02.022.243</v>
      </c>
      <c r="B6083" t="str">
        <f>TRM!B2351</f>
        <v>Software Development Kit (SDK)#</v>
      </c>
      <c r="C6083" t="str">
        <f>TRM!C2351</f>
        <v>Imageio_7 | 1.0.13</v>
      </c>
      <c r="D6083">
        <f>TRM!D2351</f>
        <v>0</v>
      </c>
      <c r="E6083" t="str">
        <f>IF(VLOOKUP(TRM!A2351,'TRM - TBM Crosswalk'!$A$2:'TRM - TBM Crosswalk'!$I$1008,3,FALSE)="N/A","TBD","")</f>
        <v/>
      </c>
      <c r="F6083" t="str">
        <f>IF(VLOOKUP(TRM!A2351,'TRM - TBM Crosswalk'!$A$2:'TRM - TBM Crosswalk'!$I$1008,4,FALSE)=0,"",VLOOKUP(TRM!A2351,'TRM - TBM Crosswalk'!$A$2:'TRM - TBM Crosswalk'!$I$1008,4,FALSE))</f>
        <v/>
      </c>
      <c r="G6083" t="str">
        <f>IF(VLOOKUP(TRM!A2351,'TRM - TBM Crosswalk'!$A$2:'TRM - TBM Crosswalk'!$I$1008,5,FALSE)=0,"",VLOOKUP(TRM!A2351,'TRM - TBM Crosswalk'!$A$2:'TRM - TBM Crosswalk'!$I$1008,5,FALSE))</f>
        <v>Application</v>
      </c>
      <c r="H6083" t="str">
        <f>IF(VLOOKUP(TRM!A2351,'TRM - TBM Crosswalk'!$A$2:'TRM - TBM Crosswalk'!$I$1008,6,FALSE)=0,"",VLOOKUP(TRM!A2351,'TRM - TBM Crosswalk'!$A$2:'TRM - TBM Crosswalk'!$I$1008,6,FALSE))</f>
        <v>Application Development</v>
      </c>
      <c r="I6083" t="str">
        <f>IF(VLOOKUP(TRM!A2351,'TRM - TBM Crosswalk'!$A$2:'TRM - TBM Crosswalk'!$I$1008,7,FALSE)=0,"",VLOOKUP(TRM!A2351,'TRM - TBM Crosswalk'!$A$2:'TRM - TBM Crosswalk'!$I$1008,7,FALSE))</f>
        <v/>
      </c>
      <c r="J6083" t="str">
        <f>IF(VLOOKUP(TRM!A2351,'TRM - TBM Crosswalk'!$A$2:'TRM - TBM Crosswalk'!$I$1008,8,FALSE)=0,"",VLOOKUP(TRM!A2351,'TRM - TBM Crosswalk'!$A$2:'TRM - TBM Crosswalk'!$I$1008,8,FALSE))</f>
        <v/>
      </c>
      <c r="K6083" t="str">
        <f>IF(VLOOKUP(TRM!A2351,'TRM - TBM Crosswalk'!$A$2:'TRM - TBM Crosswalk'!$I$1008,9,FALSE)=0,"",VLOOKUP(TRM!A2351,'TRM - TBM Crosswalk'!$A$2:'TRM - TBM Crosswalk'!$I$1008,9,FALSE))</f>
        <v/>
      </c>
    </row>
    <row r="6084" spans="1:11" x14ac:dyDescent="0.45">
      <c r="A6084" t="str">
        <f>TRM!A2352</f>
        <v>A02.022.243</v>
      </c>
      <c r="B6084" t="str">
        <f>TRM!B2352</f>
        <v>Software Development Kit (SDK)#</v>
      </c>
      <c r="C6084" t="str">
        <f>TRM!C2352</f>
        <v>IMTransferAgent.app - 10.0</v>
      </c>
      <c r="D6084">
        <f>TRM!D2352</f>
        <v>0</v>
      </c>
      <c r="E6084" t="str">
        <f>IF(VLOOKUP(TRM!A2352,'TRM - TBM Crosswalk'!$A$2:'TRM - TBM Crosswalk'!$I$1008,3,FALSE)="N/A","TBD","")</f>
        <v/>
      </c>
      <c r="F6084" t="str">
        <f>IF(VLOOKUP(TRM!A2352,'TRM - TBM Crosswalk'!$A$2:'TRM - TBM Crosswalk'!$I$1008,4,FALSE)=0,"",VLOOKUP(TRM!A2352,'TRM - TBM Crosswalk'!$A$2:'TRM - TBM Crosswalk'!$I$1008,4,FALSE))</f>
        <v/>
      </c>
      <c r="G6084" t="str">
        <f>IF(VLOOKUP(TRM!A2352,'TRM - TBM Crosswalk'!$A$2:'TRM - TBM Crosswalk'!$I$1008,5,FALSE)=0,"",VLOOKUP(TRM!A2352,'TRM - TBM Crosswalk'!$A$2:'TRM - TBM Crosswalk'!$I$1008,5,FALSE))</f>
        <v>Application</v>
      </c>
      <c r="H6084" t="str">
        <f>IF(VLOOKUP(TRM!A2352,'TRM - TBM Crosswalk'!$A$2:'TRM - TBM Crosswalk'!$I$1008,6,FALSE)=0,"",VLOOKUP(TRM!A2352,'TRM - TBM Crosswalk'!$A$2:'TRM - TBM Crosswalk'!$I$1008,6,FALSE))</f>
        <v>Application Development</v>
      </c>
      <c r="I6084" t="str">
        <f>IF(VLOOKUP(TRM!A2352,'TRM - TBM Crosswalk'!$A$2:'TRM - TBM Crosswalk'!$I$1008,7,FALSE)=0,"",VLOOKUP(TRM!A2352,'TRM - TBM Crosswalk'!$A$2:'TRM - TBM Crosswalk'!$I$1008,7,FALSE))</f>
        <v/>
      </c>
      <c r="J6084" t="str">
        <f>IF(VLOOKUP(TRM!A2352,'TRM - TBM Crosswalk'!$A$2:'TRM - TBM Crosswalk'!$I$1008,8,FALSE)=0,"",VLOOKUP(TRM!A2352,'TRM - TBM Crosswalk'!$A$2:'TRM - TBM Crosswalk'!$I$1008,8,FALSE))</f>
        <v/>
      </c>
      <c r="K6084" t="str">
        <f>IF(VLOOKUP(TRM!A2352,'TRM - TBM Crosswalk'!$A$2:'TRM - TBM Crosswalk'!$I$1008,9,FALSE)=0,"",VLOOKUP(TRM!A2352,'TRM - TBM Crosswalk'!$A$2:'TRM - TBM Crosswalk'!$I$1008,9,FALSE))</f>
        <v/>
      </c>
    </row>
    <row r="6085" spans="1:11" x14ac:dyDescent="0.45">
      <c r="A6085" t="str">
        <f>TRM!A2353</f>
        <v>A02.022.243</v>
      </c>
      <c r="B6085" t="str">
        <f>TRM!B2353</f>
        <v>Software Development Kit (SDK)#</v>
      </c>
      <c r="C6085" t="str">
        <f>TRM!C2353</f>
        <v>Java 7 Update 21 | 7.0.210</v>
      </c>
      <c r="D6085">
        <f>TRM!D2353</f>
        <v>0</v>
      </c>
      <c r="E6085" t="str">
        <f>IF(VLOOKUP(TRM!A2353,'TRM - TBM Crosswalk'!$A$2:'TRM - TBM Crosswalk'!$I$1008,3,FALSE)="N/A","TBD","")</f>
        <v/>
      </c>
      <c r="F6085" t="str">
        <f>IF(VLOOKUP(TRM!A2353,'TRM - TBM Crosswalk'!$A$2:'TRM - TBM Crosswalk'!$I$1008,4,FALSE)=0,"",VLOOKUP(TRM!A2353,'TRM - TBM Crosswalk'!$A$2:'TRM - TBM Crosswalk'!$I$1008,4,FALSE))</f>
        <v/>
      </c>
      <c r="G6085" t="str">
        <f>IF(VLOOKUP(TRM!A2353,'TRM - TBM Crosswalk'!$A$2:'TRM - TBM Crosswalk'!$I$1008,5,FALSE)=0,"",VLOOKUP(TRM!A2353,'TRM - TBM Crosswalk'!$A$2:'TRM - TBM Crosswalk'!$I$1008,5,FALSE))</f>
        <v>Application</v>
      </c>
      <c r="H6085" t="str">
        <f>IF(VLOOKUP(TRM!A2353,'TRM - TBM Crosswalk'!$A$2:'TRM - TBM Crosswalk'!$I$1008,6,FALSE)=0,"",VLOOKUP(TRM!A2353,'TRM - TBM Crosswalk'!$A$2:'TRM - TBM Crosswalk'!$I$1008,6,FALSE))</f>
        <v>Application Development</v>
      </c>
      <c r="I6085" t="str">
        <f>IF(VLOOKUP(TRM!A2353,'TRM - TBM Crosswalk'!$A$2:'TRM - TBM Crosswalk'!$I$1008,7,FALSE)=0,"",VLOOKUP(TRM!A2353,'TRM - TBM Crosswalk'!$A$2:'TRM - TBM Crosswalk'!$I$1008,7,FALSE))</f>
        <v/>
      </c>
      <c r="J6085" t="str">
        <f>IF(VLOOKUP(TRM!A2353,'TRM - TBM Crosswalk'!$A$2:'TRM - TBM Crosswalk'!$I$1008,8,FALSE)=0,"",VLOOKUP(TRM!A2353,'TRM - TBM Crosswalk'!$A$2:'TRM - TBM Crosswalk'!$I$1008,8,FALSE))</f>
        <v/>
      </c>
      <c r="K6085" t="str">
        <f>IF(VLOOKUP(TRM!A2353,'TRM - TBM Crosswalk'!$A$2:'TRM - TBM Crosswalk'!$I$1008,9,FALSE)=0,"",VLOOKUP(TRM!A2353,'TRM - TBM Crosswalk'!$A$2:'TRM - TBM Crosswalk'!$I$1008,9,FALSE))</f>
        <v/>
      </c>
    </row>
    <row r="6086" spans="1:11" x14ac:dyDescent="0.45">
      <c r="A6086" t="str">
        <f>TRM!A2354</f>
        <v>A02.022.243</v>
      </c>
      <c r="B6086" t="str">
        <f>TRM!B2354</f>
        <v>Software Development Kit (SDK)#</v>
      </c>
      <c r="C6086" t="str">
        <f>TRM!C2354</f>
        <v>Java 7 Update 40 (64-bit) | 7.0.400</v>
      </c>
      <c r="D6086">
        <f>TRM!D2354</f>
        <v>0</v>
      </c>
      <c r="E6086" t="str">
        <f>IF(VLOOKUP(TRM!A2354,'TRM - TBM Crosswalk'!$A$2:'TRM - TBM Crosswalk'!$I$1008,3,FALSE)="N/A","TBD","")</f>
        <v/>
      </c>
      <c r="F6086" t="str">
        <f>IF(VLOOKUP(TRM!A2354,'TRM - TBM Crosswalk'!$A$2:'TRM - TBM Crosswalk'!$I$1008,4,FALSE)=0,"",VLOOKUP(TRM!A2354,'TRM - TBM Crosswalk'!$A$2:'TRM - TBM Crosswalk'!$I$1008,4,FALSE))</f>
        <v/>
      </c>
      <c r="G6086" t="str">
        <f>IF(VLOOKUP(TRM!A2354,'TRM - TBM Crosswalk'!$A$2:'TRM - TBM Crosswalk'!$I$1008,5,FALSE)=0,"",VLOOKUP(TRM!A2354,'TRM - TBM Crosswalk'!$A$2:'TRM - TBM Crosswalk'!$I$1008,5,FALSE))</f>
        <v>Application</v>
      </c>
      <c r="H6086" t="str">
        <f>IF(VLOOKUP(TRM!A2354,'TRM - TBM Crosswalk'!$A$2:'TRM - TBM Crosswalk'!$I$1008,6,FALSE)=0,"",VLOOKUP(TRM!A2354,'TRM - TBM Crosswalk'!$A$2:'TRM - TBM Crosswalk'!$I$1008,6,FALSE))</f>
        <v>Application Development</v>
      </c>
      <c r="I6086" t="str">
        <f>IF(VLOOKUP(TRM!A2354,'TRM - TBM Crosswalk'!$A$2:'TRM - TBM Crosswalk'!$I$1008,7,FALSE)=0,"",VLOOKUP(TRM!A2354,'TRM - TBM Crosswalk'!$A$2:'TRM - TBM Crosswalk'!$I$1008,7,FALSE))</f>
        <v/>
      </c>
      <c r="J6086" t="str">
        <f>IF(VLOOKUP(TRM!A2354,'TRM - TBM Crosswalk'!$A$2:'TRM - TBM Crosswalk'!$I$1008,8,FALSE)=0,"",VLOOKUP(TRM!A2354,'TRM - TBM Crosswalk'!$A$2:'TRM - TBM Crosswalk'!$I$1008,8,FALSE))</f>
        <v/>
      </c>
      <c r="K6086" t="str">
        <f>IF(VLOOKUP(TRM!A2354,'TRM - TBM Crosswalk'!$A$2:'TRM - TBM Crosswalk'!$I$1008,9,FALSE)=0,"",VLOOKUP(TRM!A2354,'TRM - TBM Crosswalk'!$A$2:'TRM - TBM Crosswalk'!$I$1008,9,FALSE))</f>
        <v/>
      </c>
    </row>
    <row r="6087" spans="1:11" x14ac:dyDescent="0.45">
      <c r="A6087" t="str">
        <f>TRM!A2355</f>
        <v>A02.022.243</v>
      </c>
      <c r="B6087" t="str">
        <f>TRM!B2355</f>
        <v>Software Development Kit (SDK)#</v>
      </c>
      <c r="C6087" t="str">
        <f>TRM!C2355</f>
        <v>Java 7 Update 40 | 7.0.400</v>
      </c>
      <c r="D6087">
        <f>TRM!D2355</f>
        <v>0</v>
      </c>
      <c r="E6087" t="str">
        <f>IF(VLOOKUP(TRM!A2355,'TRM - TBM Crosswalk'!$A$2:'TRM - TBM Crosswalk'!$I$1008,3,FALSE)="N/A","TBD","")</f>
        <v/>
      </c>
      <c r="F6087" t="str">
        <f>IF(VLOOKUP(TRM!A2355,'TRM - TBM Crosswalk'!$A$2:'TRM - TBM Crosswalk'!$I$1008,4,FALSE)=0,"",VLOOKUP(TRM!A2355,'TRM - TBM Crosswalk'!$A$2:'TRM - TBM Crosswalk'!$I$1008,4,FALSE))</f>
        <v/>
      </c>
      <c r="G6087" t="str">
        <f>IF(VLOOKUP(TRM!A2355,'TRM - TBM Crosswalk'!$A$2:'TRM - TBM Crosswalk'!$I$1008,5,FALSE)=0,"",VLOOKUP(TRM!A2355,'TRM - TBM Crosswalk'!$A$2:'TRM - TBM Crosswalk'!$I$1008,5,FALSE))</f>
        <v>Application</v>
      </c>
      <c r="H6087" t="str">
        <f>IF(VLOOKUP(TRM!A2355,'TRM - TBM Crosswalk'!$A$2:'TRM - TBM Crosswalk'!$I$1008,6,FALSE)=0,"",VLOOKUP(TRM!A2355,'TRM - TBM Crosswalk'!$A$2:'TRM - TBM Crosswalk'!$I$1008,6,FALSE))</f>
        <v>Application Development</v>
      </c>
      <c r="I6087" t="str">
        <f>IF(VLOOKUP(TRM!A2355,'TRM - TBM Crosswalk'!$A$2:'TRM - TBM Crosswalk'!$I$1008,7,FALSE)=0,"",VLOOKUP(TRM!A2355,'TRM - TBM Crosswalk'!$A$2:'TRM - TBM Crosswalk'!$I$1008,7,FALSE))</f>
        <v/>
      </c>
      <c r="J6087" t="str">
        <f>IF(VLOOKUP(TRM!A2355,'TRM - TBM Crosswalk'!$A$2:'TRM - TBM Crosswalk'!$I$1008,8,FALSE)=0,"",VLOOKUP(TRM!A2355,'TRM - TBM Crosswalk'!$A$2:'TRM - TBM Crosswalk'!$I$1008,8,FALSE))</f>
        <v/>
      </c>
      <c r="K6087" t="str">
        <f>IF(VLOOKUP(TRM!A2355,'TRM - TBM Crosswalk'!$A$2:'TRM - TBM Crosswalk'!$I$1008,9,FALSE)=0,"",VLOOKUP(TRM!A2355,'TRM - TBM Crosswalk'!$A$2:'TRM - TBM Crosswalk'!$I$1008,9,FALSE))</f>
        <v/>
      </c>
    </row>
    <row r="6088" spans="1:11" x14ac:dyDescent="0.45">
      <c r="A6088" t="str">
        <f>TRM!A2356</f>
        <v>A02.022.243</v>
      </c>
      <c r="B6088" t="str">
        <f>TRM!B2356</f>
        <v>Software Development Kit (SDK)#</v>
      </c>
      <c r="C6088" t="str">
        <f>TRM!C2356</f>
        <v>Java 7 Update 45 (64-bit) | 7.0.450</v>
      </c>
      <c r="D6088">
        <f>TRM!D2356</f>
        <v>0</v>
      </c>
      <c r="E6088" t="str">
        <f>IF(VLOOKUP(TRM!A2356,'TRM - TBM Crosswalk'!$A$2:'TRM - TBM Crosswalk'!$I$1008,3,FALSE)="N/A","TBD","")</f>
        <v/>
      </c>
      <c r="F6088" t="str">
        <f>IF(VLOOKUP(TRM!A2356,'TRM - TBM Crosswalk'!$A$2:'TRM - TBM Crosswalk'!$I$1008,4,FALSE)=0,"",VLOOKUP(TRM!A2356,'TRM - TBM Crosswalk'!$A$2:'TRM - TBM Crosswalk'!$I$1008,4,FALSE))</f>
        <v/>
      </c>
      <c r="G6088" t="str">
        <f>IF(VLOOKUP(TRM!A2356,'TRM - TBM Crosswalk'!$A$2:'TRM - TBM Crosswalk'!$I$1008,5,FALSE)=0,"",VLOOKUP(TRM!A2356,'TRM - TBM Crosswalk'!$A$2:'TRM - TBM Crosswalk'!$I$1008,5,FALSE))</f>
        <v>Application</v>
      </c>
      <c r="H6088" t="str">
        <f>IF(VLOOKUP(TRM!A2356,'TRM - TBM Crosswalk'!$A$2:'TRM - TBM Crosswalk'!$I$1008,6,FALSE)=0,"",VLOOKUP(TRM!A2356,'TRM - TBM Crosswalk'!$A$2:'TRM - TBM Crosswalk'!$I$1008,6,FALSE))</f>
        <v>Application Development</v>
      </c>
      <c r="I6088" t="str">
        <f>IF(VLOOKUP(TRM!A2356,'TRM - TBM Crosswalk'!$A$2:'TRM - TBM Crosswalk'!$I$1008,7,FALSE)=0,"",VLOOKUP(TRM!A2356,'TRM - TBM Crosswalk'!$A$2:'TRM - TBM Crosswalk'!$I$1008,7,FALSE))</f>
        <v/>
      </c>
      <c r="J6088" t="str">
        <f>IF(VLOOKUP(TRM!A2356,'TRM - TBM Crosswalk'!$A$2:'TRM - TBM Crosswalk'!$I$1008,8,FALSE)=0,"",VLOOKUP(TRM!A2356,'TRM - TBM Crosswalk'!$A$2:'TRM - TBM Crosswalk'!$I$1008,8,FALSE))</f>
        <v/>
      </c>
      <c r="K6088" t="str">
        <f>IF(VLOOKUP(TRM!A2356,'TRM - TBM Crosswalk'!$A$2:'TRM - TBM Crosswalk'!$I$1008,9,FALSE)=0,"",VLOOKUP(TRM!A2356,'TRM - TBM Crosswalk'!$A$2:'TRM - TBM Crosswalk'!$I$1008,9,FALSE))</f>
        <v/>
      </c>
    </row>
    <row r="6089" spans="1:11" x14ac:dyDescent="0.45">
      <c r="A6089" t="str">
        <f>TRM!A2412</f>
        <v>A02.022.243</v>
      </c>
      <c r="B6089" t="str">
        <f>TRM!B2412</f>
        <v>Software Development Kit (SDK)#</v>
      </c>
      <c r="C6089" t="str">
        <f>TRM!C2412</f>
        <v>Microsoft .NET Core Runtime - 2.0.7 (x64) | 2.0.7.26407</v>
      </c>
      <c r="D6089">
        <f>TRM!D2412</f>
        <v>0</v>
      </c>
      <c r="E6089" t="str">
        <f>IF(VLOOKUP(TRM!A2412,'TRM - TBM Crosswalk'!$A$2:'TRM - TBM Crosswalk'!$I$1008,3,FALSE)="N/A","TBD","")</f>
        <v/>
      </c>
      <c r="F6089" t="str">
        <f>IF(VLOOKUP(TRM!A2412,'TRM - TBM Crosswalk'!$A$2:'TRM - TBM Crosswalk'!$I$1008,4,FALSE)=0,"",VLOOKUP(TRM!A2412,'TRM - TBM Crosswalk'!$A$2:'TRM - TBM Crosswalk'!$I$1008,4,FALSE))</f>
        <v/>
      </c>
      <c r="G6089" t="str">
        <f>IF(VLOOKUP(TRM!A2412,'TRM - TBM Crosswalk'!$A$2:'TRM - TBM Crosswalk'!$I$1008,5,FALSE)=0,"",VLOOKUP(TRM!A2412,'TRM - TBM Crosswalk'!$A$2:'TRM - TBM Crosswalk'!$I$1008,5,FALSE))</f>
        <v>Application</v>
      </c>
      <c r="H6089" t="str">
        <f>IF(VLOOKUP(TRM!A2412,'TRM - TBM Crosswalk'!$A$2:'TRM - TBM Crosswalk'!$I$1008,6,FALSE)=0,"",VLOOKUP(TRM!A2412,'TRM - TBM Crosswalk'!$A$2:'TRM - TBM Crosswalk'!$I$1008,6,FALSE))</f>
        <v>Application Development</v>
      </c>
      <c r="I6089" t="str">
        <f>IF(VLOOKUP(TRM!A2412,'TRM - TBM Crosswalk'!$A$2:'TRM - TBM Crosswalk'!$I$1008,7,FALSE)=0,"",VLOOKUP(TRM!A2412,'TRM - TBM Crosswalk'!$A$2:'TRM - TBM Crosswalk'!$I$1008,7,FALSE))</f>
        <v/>
      </c>
      <c r="J6089" t="str">
        <f>IF(VLOOKUP(TRM!A2412,'TRM - TBM Crosswalk'!$A$2:'TRM - TBM Crosswalk'!$I$1008,8,FALSE)=0,"",VLOOKUP(TRM!A2412,'TRM - TBM Crosswalk'!$A$2:'TRM - TBM Crosswalk'!$I$1008,8,FALSE))</f>
        <v/>
      </c>
      <c r="K6089" t="str">
        <f>IF(VLOOKUP(TRM!A2412,'TRM - TBM Crosswalk'!$A$2:'TRM - TBM Crosswalk'!$I$1008,9,FALSE)=0,"",VLOOKUP(TRM!A2412,'TRM - TBM Crosswalk'!$A$2:'TRM - TBM Crosswalk'!$I$1008,9,FALSE))</f>
        <v/>
      </c>
    </row>
    <row r="6090" spans="1:11" x14ac:dyDescent="0.45">
      <c r="A6090" t="str">
        <f>TRM!A2413</f>
        <v>A02.022.243</v>
      </c>
      <c r="B6090" t="str">
        <f>TRM!B2413</f>
        <v>Software Development Kit (SDK)#</v>
      </c>
      <c r="C6090" t="str">
        <f>TRM!C2413</f>
        <v>Microsoft .NET Core Runtime - 2.0.7 (x86) | 2.0.7.26407</v>
      </c>
      <c r="D6090">
        <f>TRM!D2413</f>
        <v>0</v>
      </c>
      <c r="E6090" t="str">
        <f>IF(VLOOKUP(TRM!A2413,'TRM - TBM Crosswalk'!$A$2:'TRM - TBM Crosswalk'!$I$1008,3,FALSE)="N/A","TBD","")</f>
        <v/>
      </c>
      <c r="F6090" t="str">
        <f>IF(VLOOKUP(TRM!A2413,'TRM - TBM Crosswalk'!$A$2:'TRM - TBM Crosswalk'!$I$1008,4,FALSE)=0,"",VLOOKUP(TRM!A2413,'TRM - TBM Crosswalk'!$A$2:'TRM - TBM Crosswalk'!$I$1008,4,FALSE))</f>
        <v/>
      </c>
      <c r="G6090" t="str">
        <f>IF(VLOOKUP(TRM!A2413,'TRM - TBM Crosswalk'!$A$2:'TRM - TBM Crosswalk'!$I$1008,5,FALSE)=0,"",VLOOKUP(TRM!A2413,'TRM - TBM Crosswalk'!$A$2:'TRM - TBM Crosswalk'!$I$1008,5,FALSE))</f>
        <v>Application</v>
      </c>
      <c r="H6090" t="str">
        <f>IF(VLOOKUP(TRM!A2413,'TRM - TBM Crosswalk'!$A$2:'TRM - TBM Crosswalk'!$I$1008,6,FALSE)=0,"",VLOOKUP(TRM!A2413,'TRM - TBM Crosswalk'!$A$2:'TRM - TBM Crosswalk'!$I$1008,6,FALSE))</f>
        <v>Application Development</v>
      </c>
      <c r="I6090" t="str">
        <f>IF(VLOOKUP(TRM!A2413,'TRM - TBM Crosswalk'!$A$2:'TRM - TBM Crosswalk'!$I$1008,7,FALSE)=0,"",VLOOKUP(TRM!A2413,'TRM - TBM Crosswalk'!$A$2:'TRM - TBM Crosswalk'!$I$1008,7,FALSE))</f>
        <v/>
      </c>
      <c r="J6090" t="str">
        <f>IF(VLOOKUP(TRM!A2413,'TRM - TBM Crosswalk'!$A$2:'TRM - TBM Crosswalk'!$I$1008,8,FALSE)=0,"",VLOOKUP(TRM!A2413,'TRM - TBM Crosswalk'!$A$2:'TRM - TBM Crosswalk'!$I$1008,8,FALSE))</f>
        <v/>
      </c>
      <c r="K6090" t="str">
        <f>IF(VLOOKUP(TRM!A2413,'TRM - TBM Crosswalk'!$A$2:'TRM - TBM Crosswalk'!$I$1008,9,FALSE)=0,"",VLOOKUP(TRM!A2413,'TRM - TBM Crosswalk'!$A$2:'TRM - TBM Crosswalk'!$I$1008,9,FALSE))</f>
        <v/>
      </c>
    </row>
    <row r="6091" spans="1:11" x14ac:dyDescent="0.45">
      <c r="A6091" t="str">
        <f>TRM!A2414</f>
        <v>A02.022.243</v>
      </c>
      <c r="B6091" t="str">
        <f>TRM!B2414</f>
        <v>Software Development Kit (SDK)#</v>
      </c>
      <c r="C6091" t="str">
        <f>TRM!C2414</f>
        <v>Microsoft .NET Core Runtime - 2.1.3 (x64) | 2.1.3.26725</v>
      </c>
      <c r="D6091">
        <f>TRM!D2414</f>
        <v>0</v>
      </c>
      <c r="E6091" t="str">
        <f>IF(VLOOKUP(TRM!A2414,'TRM - TBM Crosswalk'!$A$2:'TRM - TBM Crosswalk'!$I$1008,3,FALSE)="N/A","TBD","")</f>
        <v/>
      </c>
      <c r="F6091" t="str">
        <f>IF(VLOOKUP(TRM!A2414,'TRM - TBM Crosswalk'!$A$2:'TRM - TBM Crosswalk'!$I$1008,4,FALSE)=0,"",VLOOKUP(TRM!A2414,'TRM - TBM Crosswalk'!$A$2:'TRM - TBM Crosswalk'!$I$1008,4,FALSE))</f>
        <v/>
      </c>
      <c r="G6091" t="str">
        <f>IF(VLOOKUP(TRM!A2414,'TRM - TBM Crosswalk'!$A$2:'TRM - TBM Crosswalk'!$I$1008,5,FALSE)=0,"",VLOOKUP(TRM!A2414,'TRM - TBM Crosswalk'!$A$2:'TRM - TBM Crosswalk'!$I$1008,5,FALSE))</f>
        <v>Application</v>
      </c>
      <c r="H6091" t="str">
        <f>IF(VLOOKUP(TRM!A2414,'TRM - TBM Crosswalk'!$A$2:'TRM - TBM Crosswalk'!$I$1008,6,FALSE)=0,"",VLOOKUP(TRM!A2414,'TRM - TBM Crosswalk'!$A$2:'TRM - TBM Crosswalk'!$I$1008,6,FALSE))</f>
        <v>Application Development</v>
      </c>
      <c r="I6091" t="str">
        <f>IF(VLOOKUP(TRM!A2414,'TRM - TBM Crosswalk'!$A$2:'TRM - TBM Crosswalk'!$I$1008,7,FALSE)=0,"",VLOOKUP(TRM!A2414,'TRM - TBM Crosswalk'!$A$2:'TRM - TBM Crosswalk'!$I$1008,7,FALSE))</f>
        <v/>
      </c>
      <c r="J6091" t="str">
        <f>IF(VLOOKUP(TRM!A2414,'TRM - TBM Crosswalk'!$A$2:'TRM - TBM Crosswalk'!$I$1008,8,FALSE)=0,"",VLOOKUP(TRM!A2414,'TRM - TBM Crosswalk'!$A$2:'TRM - TBM Crosswalk'!$I$1008,8,FALSE))</f>
        <v/>
      </c>
      <c r="K6091" t="str">
        <f>IF(VLOOKUP(TRM!A2414,'TRM - TBM Crosswalk'!$A$2:'TRM - TBM Crosswalk'!$I$1008,9,FALSE)=0,"",VLOOKUP(TRM!A2414,'TRM - TBM Crosswalk'!$A$2:'TRM - TBM Crosswalk'!$I$1008,9,FALSE))</f>
        <v/>
      </c>
    </row>
    <row r="6092" spans="1:11" x14ac:dyDescent="0.45">
      <c r="A6092" t="str">
        <f>TRM!A2415</f>
        <v>A02.022.243</v>
      </c>
      <c r="B6092" t="str">
        <f>TRM!B2415</f>
        <v>Software Development Kit (SDK)#</v>
      </c>
      <c r="C6092" t="str">
        <f>TRM!C2415</f>
        <v>Microsoft .NET Core Runtime - 2.1.3 (x86) | 2.1.3.26725</v>
      </c>
      <c r="D6092">
        <f>TRM!D2415</f>
        <v>0</v>
      </c>
      <c r="E6092" t="str">
        <f>IF(VLOOKUP(TRM!A2415,'TRM - TBM Crosswalk'!$A$2:'TRM - TBM Crosswalk'!$I$1008,3,FALSE)="N/A","TBD","")</f>
        <v/>
      </c>
      <c r="F6092" t="str">
        <f>IF(VLOOKUP(TRM!A2415,'TRM - TBM Crosswalk'!$A$2:'TRM - TBM Crosswalk'!$I$1008,4,FALSE)=0,"",VLOOKUP(TRM!A2415,'TRM - TBM Crosswalk'!$A$2:'TRM - TBM Crosswalk'!$I$1008,4,FALSE))</f>
        <v/>
      </c>
      <c r="G6092" t="str">
        <f>IF(VLOOKUP(TRM!A2415,'TRM - TBM Crosswalk'!$A$2:'TRM - TBM Crosswalk'!$I$1008,5,FALSE)=0,"",VLOOKUP(TRM!A2415,'TRM - TBM Crosswalk'!$A$2:'TRM - TBM Crosswalk'!$I$1008,5,FALSE))</f>
        <v>Application</v>
      </c>
      <c r="H6092" t="str">
        <f>IF(VLOOKUP(TRM!A2415,'TRM - TBM Crosswalk'!$A$2:'TRM - TBM Crosswalk'!$I$1008,6,FALSE)=0,"",VLOOKUP(TRM!A2415,'TRM - TBM Crosswalk'!$A$2:'TRM - TBM Crosswalk'!$I$1008,6,FALSE))</f>
        <v>Application Development</v>
      </c>
      <c r="I6092" t="str">
        <f>IF(VLOOKUP(TRM!A2415,'TRM - TBM Crosswalk'!$A$2:'TRM - TBM Crosswalk'!$I$1008,7,FALSE)=0,"",VLOOKUP(TRM!A2415,'TRM - TBM Crosswalk'!$A$2:'TRM - TBM Crosswalk'!$I$1008,7,FALSE))</f>
        <v/>
      </c>
      <c r="J6092" t="str">
        <f>IF(VLOOKUP(TRM!A2415,'TRM - TBM Crosswalk'!$A$2:'TRM - TBM Crosswalk'!$I$1008,8,FALSE)=0,"",VLOOKUP(TRM!A2415,'TRM - TBM Crosswalk'!$A$2:'TRM - TBM Crosswalk'!$I$1008,8,FALSE))</f>
        <v/>
      </c>
      <c r="K6092" t="str">
        <f>IF(VLOOKUP(TRM!A2415,'TRM - TBM Crosswalk'!$A$2:'TRM - TBM Crosswalk'!$I$1008,9,FALSE)=0,"",VLOOKUP(TRM!A2415,'TRM - TBM Crosswalk'!$A$2:'TRM - TBM Crosswalk'!$I$1008,9,FALSE))</f>
        <v/>
      </c>
    </row>
    <row r="6093" spans="1:11" x14ac:dyDescent="0.45">
      <c r="A6093" t="str">
        <f>TRM!A2477</f>
        <v>A02.022.243</v>
      </c>
      <c r="B6093" t="str">
        <f>TRM!B2477</f>
        <v>Software Development Kit (SDK)#</v>
      </c>
      <c r="C6093" t="str">
        <f>TRM!C2477</f>
        <v>Microsoft .NET Framework 4.6.1 SDK | 4.6.01055</v>
      </c>
      <c r="D6093">
        <f>TRM!D2477</f>
        <v>0</v>
      </c>
      <c r="E6093" t="str">
        <f>IF(VLOOKUP(TRM!A2477,'TRM - TBM Crosswalk'!$A$2:'TRM - TBM Crosswalk'!$I$1008,3,FALSE)="N/A","TBD","")</f>
        <v/>
      </c>
      <c r="F6093" t="str">
        <f>IF(VLOOKUP(TRM!A2477,'TRM - TBM Crosswalk'!$A$2:'TRM - TBM Crosswalk'!$I$1008,4,FALSE)=0,"",VLOOKUP(TRM!A2477,'TRM - TBM Crosswalk'!$A$2:'TRM - TBM Crosswalk'!$I$1008,4,FALSE))</f>
        <v/>
      </c>
      <c r="G6093" t="str">
        <f>IF(VLOOKUP(TRM!A2477,'TRM - TBM Crosswalk'!$A$2:'TRM - TBM Crosswalk'!$I$1008,5,FALSE)=0,"",VLOOKUP(TRM!A2477,'TRM - TBM Crosswalk'!$A$2:'TRM - TBM Crosswalk'!$I$1008,5,FALSE))</f>
        <v>Application</v>
      </c>
      <c r="H6093" t="str">
        <f>IF(VLOOKUP(TRM!A2477,'TRM - TBM Crosswalk'!$A$2:'TRM - TBM Crosswalk'!$I$1008,6,FALSE)=0,"",VLOOKUP(TRM!A2477,'TRM - TBM Crosswalk'!$A$2:'TRM - TBM Crosswalk'!$I$1008,6,FALSE))</f>
        <v>Application Development</v>
      </c>
      <c r="I6093" t="str">
        <f>IF(VLOOKUP(TRM!A2477,'TRM - TBM Crosswalk'!$A$2:'TRM - TBM Crosswalk'!$I$1008,7,FALSE)=0,"",VLOOKUP(TRM!A2477,'TRM - TBM Crosswalk'!$A$2:'TRM - TBM Crosswalk'!$I$1008,7,FALSE))</f>
        <v/>
      </c>
      <c r="J6093" t="str">
        <f>IF(VLOOKUP(TRM!A2477,'TRM - TBM Crosswalk'!$A$2:'TRM - TBM Crosswalk'!$I$1008,8,FALSE)=0,"",VLOOKUP(TRM!A2477,'TRM - TBM Crosswalk'!$A$2:'TRM - TBM Crosswalk'!$I$1008,8,FALSE))</f>
        <v/>
      </c>
      <c r="K6093" t="str">
        <f>IF(VLOOKUP(TRM!A2477,'TRM - TBM Crosswalk'!$A$2:'TRM - TBM Crosswalk'!$I$1008,9,FALSE)=0,"",VLOOKUP(TRM!A2477,'TRM - TBM Crosswalk'!$A$2:'TRM - TBM Crosswalk'!$I$1008,9,FALSE))</f>
        <v/>
      </c>
    </row>
    <row r="6094" spans="1:11" x14ac:dyDescent="0.45">
      <c r="A6094" t="str">
        <f>TRM!A2494</f>
        <v>A02.022.243</v>
      </c>
      <c r="B6094" t="str">
        <f>TRM!B2494</f>
        <v>Software Development Kit (SDK)#</v>
      </c>
      <c r="C6094" t="str">
        <f>TRM!C2494</f>
        <v>Microsoft .NET Framework 4.8 Targeting Pack | 4.8.03761</v>
      </c>
      <c r="D6094">
        <f>TRM!D2494</f>
        <v>0</v>
      </c>
      <c r="E6094" t="str">
        <f>IF(VLOOKUP(TRM!A2494,'TRM - TBM Crosswalk'!$A$2:'TRM - TBM Crosswalk'!$I$1008,3,FALSE)="N/A","TBD","")</f>
        <v/>
      </c>
      <c r="F6094" t="str">
        <f>IF(VLOOKUP(TRM!A2494,'TRM - TBM Crosswalk'!$A$2:'TRM - TBM Crosswalk'!$I$1008,4,FALSE)=0,"",VLOOKUP(TRM!A2494,'TRM - TBM Crosswalk'!$A$2:'TRM - TBM Crosswalk'!$I$1008,4,FALSE))</f>
        <v/>
      </c>
      <c r="G6094" t="str">
        <f>IF(VLOOKUP(TRM!A2494,'TRM - TBM Crosswalk'!$A$2:'TRM - TBM Crosswalk'!$I$1008,5,FALSE)=0,"",VLOOKUP(TRM!A2494,'TRM - TBM Crosswalk'!$A$2:'TRM - TBM Crosswalk'!$I$1008,5,FALSE))</f>
        <v>Application</v>
      </c>
      <c r="H6094" t="str">
        <f>IF(VLOOKUP(TRM!A2494,'TRM - TBM Crosswalk'!$A$2:'TRM - TBM Crosswalk'!$I$1008,6,FALSE)=0,"",VLOOKUP(TRM!A2494,'TRM - TBM Crosswalk'!$A$2:'TRM - TBM Crosswalk'!$I$1008,6,FALSE))</f>
        <v>Application Development</v>
      </c>
      <c r="I6094" t="str">
        <f>IF(VLOOKUP(TRM!A2494,'TRM - TBM Crosswalk'!$A$2:'TRM - TBM Crosswalk'!$I$1008,7,FALSE)=0,"",VLOOKUP(TRM!A2494,'TRM - TBM Crosswalk'!$A$2:'TRM - TBM Crosswalk'!$I$1008,7,FALSE))</f>
        <v/>
      </c>
      <c r="J6094" t="str">
        <f>IF(VLOOKUP(TRM!A2494,'TRM - TBM Crosswalk'!$A$2:'TRM - TBM Crosswalk'!$I$1008,8,FALSE)=0,"",VLOOKUP(TRM!A2494,'TRM - TBM Crosswalk'!$A$2:'TRM - TBM Crosswalk'!$I$1008,8,FALSE))</f>
        <v/>
      </c>
      <c r="K6094" t="str">
        <f>IF(VLOOKUP(TRM!A2494,'TRM - TBM Crosswalk'!$A$2:'TRM - TBM Crosswalk'!$I$1008,9,FALSE)=0,"",VLOOKUP(TRM!A2494,'TRM - TBM Crosswalk'!$A$2:'TRM - TBM Crosswalk'!$I$1008,9,FALSE))</f>
        <v/>
      </c>
    </row>
    <row r="6095" spans="1:11" x14ac:dyDescent="0.45">
      <c r="A6095" t="str">
        <f>TRM!A2495</f>
        <v>A02.022.243</v>
      </c>
      <c r="B6095" t="str">
        <f>TRM!B2495</f>
        <v>Software Development Kit (SDK)#</v>
      </c>
      <c r="C6095" t="str">
        <f>TRM!C2495</f>
        <v>Microsoft .NET Z+Z Manager (x64) 1.0.0-beta5 | 1.0.10609.0</v>
      </c>
      <c r="D6095">
        <f>TRM!D2495</f>
        <v>0</v>
      </c>
      <c r="E6095" t="str">
        <f>IF(VLOOKUP(TRM!A2495,'TRM - TBM Crosswalk'!$A$2:'TRM - TBM Crosswalk'!$I$1008,3,FALSE)="N/A","TBD","")</f>
        <v/>
      </c>
      <c r="F6095" t="str">
        <f>IF(VLOOKUP(TRM!A2495,'TRM - TBM Crosswalk'!$A$2:'TRM - TBM Crosswalk'!$I$1008,4,FALSE)=0,"",VLOOKUP(TRM!A2495,'TRM - TBM Crosswalk'!$A$2:'TRM - TBM Crosswalk'!$I$1008,4,FALSE))</f>
        <v/>
      </c>
      <c r="G6095" t="str">
        <f>IF(VLOOKUP(TRM!A2495,'TRM - TBM Crosswalk'!$A$2:'TRM - TBM Crosswalk'!$I$1008,5,FALSE)=0,"",VLOOKUP(TRM!A2495,'TRM - TBM Crosswalk'!$A$2:'TRM - TBM Crosswalk'!$I$1008,5,FALSE))</f>
        <v>Application</v>
      </c>
      <c r="H6095" t="str">
        <f>IF(VLOOKUP(TRM!A2495,'TRM - TBM Crosswalk'!$A$2:'TRM - TBM Crosswalk'!$I$1008,6,FALSE)=0,"",VLOOKUP(TRM!A2495,'TRM - TBM Crosswalk'!$A$2:'TRM - TBM Crosswalk'!$I$1008,6,FALSE))</f>
        <v>Application Development</v>
      </c>
      <c r="I6095" t="str">
        <f>IF(VLOOKUP(TRM!A2495,'TRM - TBM Crosswalk'!$A$2:'TRM - TBM Crosswalk'!$I$1008,7,FALSE)=0,"",VLOOKUP(TRM!A2495,'TRM - TBM Crosswalk'!$A$2:'TRM - TBM Crosswalk'!$I$1008,7,FALSE))</f>
        <v/>
      </c>
      <c r="J6095" t="str">
        <f>IF(VLOOKUP(TRM!A2495,'TRM - TBM Crosswalk'!$A$2:'TRM - TBM Crosswalk'!$I$1008,8,FALSE)=0,"",VLOOKUP(TRM!A2495,'TRM - TBM Crosswalk'!$A$2:'TRM - TBM Crosswalk'!$I$1008,8,FALSE))</f>
        <v/>
      </c>
      <c r="K6095" t="str">
        <f>IF(VLOOKUP(TRM!A2495,'TRM - TBM Crosswalk'!$A$2:'TRM - TBM Crosswalk'!$I$1008,9,FALSE)=0,"",VLOOKUP(TRM!A2495,'TRM - TBM Crosswalk'!$A$2:'TRM - TBM Crosswalk'!$I$1008,9,FALSE))</f>
        <v/>
      </c>
    </row>
    <row r="6096" spans="1:11" x14ac:dyDescent="0.45">
      <c r="A6096" t="str">
        <f>TRM!A2544</f>
        <v>A02.022.243</v>
      </c>
      <c r="B6096" t="str">
        <f>TRM!B2544</f>
        <v>Software Development Kit (SDK)#</v>
      </c>
      <c r="C6096" t="str">
        <f>TRM!C2544</f>
        <v>VISA Shared Components .0 (64-Bit) | 5.7</v>
      </c>
      <c r="D6096">
        <f>TRM!D2544</f>
        <v>0</v>
      </c>
      <c r="E6096" t="str">
        <f>IF(VLOOKUP(TRM!A2544,'TRM - TBM Crosswalk'!$A$2:'TRM - TBM Crosswalk'!$I$1008,3,FALSE)="N/A","TBD","")</f>
        <v/>
      </c>
      <c r="F6096" t="str">
        <f>IF(VLOOKUP(TRM!A2544,'TRM - TBM Crosswalk'!$A$2:'TRM - TBM Crosswalk'!$I$1008,4,FALSE)=0,"",VLOOKUP(TRM!A2544,'TRM - TBM Crosswalk'!$A$2:'TRM - TBM Crosswalk'!$I$1008,4,FALSE))</f>
        <v/>
      </c>
      <c r="G6096" t="str">
        <f>IF(VLOOKUP(TRM!A2544,'TRM - TBM Crosswalk'!$A$2:'TRM - TBM Crosswalk'!$I$1008,5,FALSE)=0,"",VLOOKUP(TRM!A2544,'TRM - TBM Crosswalk'!$A$2:'TRM - TBM Crosswalk'!$I$1008,5,FALSE))</f>
        <v>Application</v>
      </c>
      <c r="H6096" t="str">
        <f>IF(VLOOKUP(TRM!A2544,'TRM - TBM Crosswalk'!$A$2:'TRM - TBM Crosswalk'!$I$1008,6,FALSE)=0,"",VLOOKUP(TRM!A2544,'TRM - TBM Crosswalk'!$A$2:'TRM - TBM Crosswalk'!$I$1008,6,FALSE))</f>
        <v>Application Development</v>
      </c>
      <c r="I6096" t="str">
        <f>IF(VLOOKUP(TRM!A2544,'TRM - TBM Crosswalk'!$A$2:'TRM - TBM Crosswalk'!$I$1008,7,FALSE)=0,"",VLOOKUP(TRM!A2544,'TRM - TBM Crosswalk'!$A$2:'TRM - TBM Crosswalk'!$I$1008,7,FALSE))</f>
        <v/>
      </c>
      <c r="J6096" t="str">
        <f>IF(VLOOKUP(TRM!A2544,'TRM - TBM Crosswalk'!$A$2:'TRM - TBM Crosswalk'!$I$1008,8,FALSE)=0,"",VLOOKUP(TRM!A2544,'TRM - TBM Crosswalk'!$A$2:'TRM - TBM Crosswalk'!$I$1008,8,FALSE))</f>
        <v/>
      </c>
      <c r="K6096" t="str">
        <f>IF(VLOOKUP(TRM!A2544,'TRM - TBM Crosswalk'!$A$2:'TRM - TBM Crosswalk'!$I$1008,9,FALSE)=0,"",VLOOKUP(TRM!A2544,'TRM - TBM Crosswalk'!$A$2:'TRM - TBM Crosswalk'!$I$1008,9,FALSE))</f>
        <v/>
      </c>
    </row>
    <row r="6097" spans="1:11" x14ac:dyDescent="0.45">
      <c r="A6097" t="str">
        <f>TRM!A2556</f>
        <v>A02.022.243</v>
      </c>
      <c r="B6097" t="str">
        <f>TRM!B2556</f>
        <v>Software Development Kit (SDK)#</v>
      </c>
      <c r="C6097" t="str">
        <f>TRM!C2556</f>
        <v>Windows Cache Extension 2.0 for PHP 7.0 (x64) | 2.0.8</v>
      </c>
      <c r="D6097">
        <f>TRM!D2556</f>
        <v>0</v>
      </c>
      <c r="E6097" t="str">
        <f>IF(VLOOKUP(TRM!A2556,'TRM - TBM Crosswalk'!$A$2:'TRM - TBM Crosswalk'!$I$1008,3,FALSE)="N/A","TBD","")</f>
        <v/>
      </c>
      <c r="F6097" t="str">
        <f>IF(VLOOKUP(TRM!A2556,'TRM - TBM Crosswalk'!$A$2:'TRM - TBM Crosswalk'!$I$1008,4,FALSE)=0,"",VLOOKUP(TRM!A2556,'TRM - TBM Crosswalk'!$A$2:'TRM - TBM Crosswalk'!$I$1008,4,FALSE))</f>
        <v/>
      </c>
      <c r="G6097" t="str">
        <f>IF(VLOOKUP(TRM!A2556,'TRM - TBM Crosswalk'!$A$2:'TRM - TBM Crosswalk'!$I$1008,5,FALSE)=0,"",VLOOKUP(TRM!A2556,'TRM - TBM Crosswalk'!$A$2:'TRM - TBM Crosswalk'!$I$1008,5,FALSE))</f>
        <v>Application</v>
      </c>
      <c r="H6097" t="str">
        <f>IF(VLOOKUP(TRM!A2556,'TRM - TBM Crosswalk'!$A$2:'TRM - TBM Crosswalk'!$I$1008,6,FALSE)=0,"",VLOOKUP(TRM!A2556,'TRM - TBM Crosswalk'!$A$2:'TRM - TBM Crosswalk'!$I$1008,6,FALSE))</f>
        <v>Application Development</v>
      </c>
      <c r="I6097" t="str">
        <f>IF(VLOOKUP(TRM!A2556,'TRM - TBM Crosswalk'!$A$2:'TRM - TBM Crosswalk'!$I$1008,7,FALSE)=0,"",VLOOKUP(TRM!A2556,'TRM - TBM Crosswalk'!$A$2:'TRM - TBM Crosswalk'!$I$1008,7,FALSE))</f>
        <v/>
      </c>
      <c r="J6097" t="str">
        <f>IF(VLOOKUP(TRM!A2556,'TRM - TBM Crosswalk'!$A$2:'TRM - TBM Crosswalk'!$I$1008,8,FALSE)=0,"",VLOOKUP(TRM!A2556,'TRM - TBM Crosswalk'!$A$2:'TRM - TBM Crosswalk'!$I$1008,8,FALSE))</f>
        <v/>
      </c>
      <c r="K6097" t="str">
        <f>IF(VLOOKUP(TRM!A2556,'TRM - TBM Crosswalk'!$A$2:'TRM - TBM Crosswalk'!$I$1008,9,FALSE)=0,"",VLOOKUP(TRM!A2556,'TRM - TBM Crosswalk'!$A$2:'TRM - TBM Crosswalk'!$I$1008,9,FALSE))</f>
        <v/>
      </c>
    </row>
    <row r="6098" spans="1:11" x14ac:dyDescent="0.45">
      <c r="A6098" t="str">
        <f>TRM!A2647</f>
        <v>A02.023.260</v>
      </c>
      <c r="B6098" t="str">
        <f>TRM!B2647</f>
        <v>Document Imaging and OCR</v>
      </c>
      <c r="C6098" t="str">
        <f>TRM!C2647</f>
        <v>Canon driver for DR-C225 (x64) | 1.0.6099</v>
      </c>
      <c r="D6098">
        <f>TRM!D2647</f>
        <v>0</v>
      </c>
      <c r="E6098" t="str">
        <f>IF(VLOOKUP(TRM!A2647,'TRM - TBM Crosswalk'!$A$2:'TRM - TBM Crosswalk'!$I$1008,3,FALSE)="N/A","TBD","")</f>
        <v/>
      </c>
      <c r="F6098" t="str">
        <f>IF(VLOOKUP(TRM!A2647,'TRM - TBM Crosswalk'!$A$2:'TRM - TBM Crosswalk'!$I$1008,4,FALSE)=0,"",VLOOKUP(TRM!A2647,'TRM - TBM Crosswalk'!$A$2:'TRM - TBM Crosswalk'!$I$1008,4,FALSE))</f>
        <v/>
      </c>
      <c r="G6098" t="str">
        <f>IF(VLOOKUP(TRM!A2647,'TRM - TBM Crosswalk'!$A$2:'TRM - TBM Crosswalk'!$I$1008,5,FALSE)=0,"",VLOOKUP(TRM!A2647,'TRM - TBM Crosswalk'!$A$2:'TRM - TBM Crosswalk'!$I$1008,5,FALSE))</f>
        <v/>
      </c>
      <c r="H6098" t="str">
        <f>IF(VLOOKUP(TRM!A2647,'TRM - TBM Crosswalk'!$A$2:'TRM - TBM Crosswalk'!$I$1008,6,FALSE)=0,"",VLOOKUP(TRM!A2647,'TRM - TBM Crosswalk'!$A$2:'TRM - TBM Crosswalk'!$I$1008,6,FALSE))</f>
        <v/>
      </c>
      <c r="I6098" t="str">
        <f>IF(VLOOKUP(TRM!A2647,'TRM - TBM Crosswalk'!$A$2:'TRM - TBM Crosswalk'!$I$1008,7,FALSE)=0,"",VLOOKUP(TRM!A2647,'TRM - TBM Crosswalk'!$A$2:'TRM - TBM Crosswalk'!$I$1008,7,FALSE))</f>
        <v>Platform Services</v>
      </c>
      <c r="J6098" t="str">
        <f>IF(VLOOKUP(TRM!A2647,'TRM - TBM Crosswalk'!$A$2:'TRM - TBM Crosswalk'!$I$1008,8,FALSE)=0,"",VLOOKUP(TRM!A2647,'TRM - TBM Crosswalk'!$A$2:'TRM - TBM Crosswalk'!$I$1008,8,FALSE))</f>
        <v>Applications Services</v>
      </c>
      <c r="K6098" t="str">
        <f>IF(VLOOKUP(TRM!A2647,'TRM - TBM Crosswalk'!$A$2:'TRM - TBM Crosswalk'!$I$1008,9,FALSE)=0,"",VLOOKUP(TRM!A2647,'TRM - TBM Crosswalk'!$A$2:'TRM - TBM Crosswalk'!$I$1008,9,FALSE))</f>
        <v>Content Management</v>
      </c>
    </row>
    <row r="6099" spans="1:11" x14ac:dyDescent="0.45">
      <c r="A6099" t="str">
        <f>TRM!A2712</f>
        <v>A02.023.260</v>
      </c>
      <c r="B6099" t="str">
        <f>TRM!B2712</f>
        <v>Document Imaging and OCR</v>
      </c>
      <c r="C6099" t="str">
        <f>TRM!C2712</f>
        <v>CardRecoveryPro | 2.5.5</v>
      </c>
      <c r="D6099">
        <f>TRM!D2712</f>
        <v>0</v>
      </c>
      <c r="E6099" t="str">
        <f>IF(VLOOKUP(TRM!A2712,'TRM - TBM Crosswalk'!$A$2:'TRM - TBM Crosswalk'!$I$1008,3,FALSE)="N/A","TBD","")</f>
        <v/>
      </c>
      <c r="F6099" t="str">
        <f>IF(VLOOKUP(TRM!A2712,'TRM - TBM Crosswalk'!$A$2:'TRM - TBM Crosswalk'!$I$1008,4,FALSE)=0,"",VLOOKUP(TRM!A2712,'TRM - TBM Crosswalk'!$A$2:'TRM - TBM Crosswalk'!$I$1008,4,FALSE))</f>
        <v/>
      </c>
      <c r="G6099" t="str">
        <f>IF(VLOOKUP(TRM!A2712,'TRM - TBM Crosswalk'!$A$2:'TRM - TBM Crosswalk'!$I$1008,5,FALSE)=0,"",VLOOKUP(TRM!A2712,'TRM - TBM Crosswalk'!$A$2:'TRM - TBM Crosswalk'!$I$1008,5,FALSE))</f>
        <v/>
      </c>
      <c r="H6099" t="str">
        <f>IF(VLOOKUP(TRM!A2712,'TRM - TBM Crosswalk'!$A$2:'TRM - TBM Crosswalk'!$I$1008,6,FALSE)=0,"",VLOOKUP(TRM!A2712,'TRM - TBM Crosswalk'!$A$2:'TRM - TBM Crosswalk'!$I$1008,6,FALSE))</f>
        <v/>
      </c>
      <c r="I6099" t="str">
        <f>IF(VLOOKUP(TRM!A2712,'TRM - TBM Crosswalk'!$A$2:'TRM - TBM Crosswalk'!$I$1008,7,FALSE)=0,"",VLOOKUP(TRM!A2712,'TRM - TBM Crosswalk'!$A$2:'TRM - TBM Crosswalk'!$I$1008,7,FALSE))</f>
        <v>Platform Services</v>
      </c>
      <c r="J6099" t="str">
        <f>IF(VLOOKUP(TRM!A2712,'TRM - TBM Crosswalk'!$A$2:'TRM - TBM Crosswalk'!$I$1008,8,FALSE)=0,"",VLOOKUP(TRM!A2712,'TRM - TBM Crosswalk'!$A$2:'TRM - TBM Crosswalk'!$I$1008,8,FALSE))</f>
        <v>Applications Services</v>
      </c>
      <c r="K6099" t="str">
        <f>IF(VLOOKUP(TRM!A2712,'TRM - TBM Crosswalk'!$A$2:'TRM - TBM Crosswalk'!$I$1008,9,FALSE)=0,"",VLOOKUP(TRM!A2712,'TRM - TBM Crosswalk'!$A$2:'TRM - TBM Crosswalk'!$I$1008,9,FALSE))</f>
        <v>Content Management</v>
      </c>
    </row>
    <row r="6100" spans="1:11" x14ac:dyDescent="0.45">
      <c r="A6100" t="str">
        <f>TRM!A2713</f>
        <v>A02.023.260</v>
      </c>
      <c r="B6100" t="str">
        <f>TRM!B2713</f>
        <v>Document Imaging and OCR</v>
      </c>
      <c r="C6100" t="str">
        <f>TRM!C2713</f>
        <v>CyberViewX | 5.16.55</v>
      </c>
      <c r="D6100">
        <f>TRM!D2713</f>
        <v>0</v>
      </c>
      <c r="E6100" t="str">
        <f>IF(VLOOKUP(TRM!A2713,'TRM - TBM Crosswalk'!$A$2:'TRM - TBM Crosswalk'!$I$1008,3,FALSE)="N/A","TBD","")</f>
        <v/>
      </c>
      <c r="F6100" t="str">
        <f>IF(VLOOKUP(TRM!A2713,'TRM - TBM Crosswalk'!$A$2:'TRM - TBM Crosswalk'!$I$1008,4,FALSE)=0,"",VLOOKUP(TRM!A2713,'TRM - TBM Crosswalk'!$A$2:'TRM - TBM Crosswalk'!$I$1008,4,FALSE))</f>
        <v/>
      </c>
      <c r="G6100" t="str">
        <f>IF(VLOOKUP(TRM!A2713,'TRM - TBM Crosswalk'!$A$2:'TRM - TBM Crosswalk'!$I$1008,5,FALSE)=0,"",VLOOKUP(TRM!A2713,'TRM - TBM Crosswalk'!$A$2:'TRM - TBM Crosswalk'!$I$1008,5,FALSE))</f>
        <v/>
      </c>
      <c r="H6100" t="str">
        <f>IF(VLOOKUP(TRM!A2713,'TRM - TBM Crosswalk'!$A$2:'TRM - TBM Crosswalk'!$I$1008,6,FALSE)=0,"",VLOOKUP(TRM!A2713,'TRM - TBM Crosswalk'!$A$2:'TRM - TBM Crosswalk'!$I$1008,6,FALSE))</f>
        <v/>
      </c>
      <c r="I6100" t="str">
        <f>IF(VLOOKUP(TRM!A2713,'TRM - TBM Crosswalk'!$A$2:'TRM - TBM Crosswalk'!$I$1008,7,FALSE)=0,"",VLOOKUP(TRM!A2713,'TRM - TBM Crosswalk'!$A$2:'TRM - TBM Crosswalk'!$I$1008,7,FALSE))</f>
        <v>Platform Services</v>
      </c>
      <c r="J6100" t="str">
        <f>IF(VLOOKUP(TRM!A2713,'TRM - TBM Crosswalk'!$A$2:'TRM - TBM Crosswalk'!$I$1008,8,FALSE)=0,"",VLOOKUP(TRM!A2713,'TRM - TBM Crosswalk'!$A$2:'TRM - TBM Crosswalk'!$I$1008,8,FALSE))</f>
        <v>Applications Services</v>
      </c>
      <c r="K6100" t="str">
        <f>IF(VLOOKUP(TRM!A2713,'TRM - TBM Crosswalk'!$A$2:'TRM - TBM Crosswalk'!$I$1008,9,FALSE)=0,"",VLOOKUP(TRM!A2713,'TRM - TBM Crosswalk'!$A$2:'TRM - TBM Crosswalk'!$I$1008,9,FALSE))</f>
        <v>Content Management</v>
      </c>
    </row>
    <row r="6101" spans="1:11" x14ac:dyDescent="0.45">
      <c r="A6101" t="str">
        <f>TRM!A2714</f>
        <v>A02.023.260</v>
      </c>
      <c r="B6101" t="str">
        <f>TRM!B2714</f>
        <v>Document Imaging and OCR</v>
      </c>
      <c r="C6101" t="str">
        <f>TRM!C2714</f>
        <v>CyberViewX5 | 18.06</v>
      </c>
      <c r="D6101">
        <f>TRM!D2714</f>
        <v>0</v>
      </c>
      <c r="E6101" t="str">
        <f>IF(VLOOKUP(TRM!A2714,'TRM - TBM Crosswalk'!$A$2:'TRM - TBM Crosswalk'!$I$1008,3,FALSE)="N/A","TBD","")</f>
        <v/>
      </c>
      <c r="F6101" t="str">
        <f>IF(VLOOKUP(TRM!A2714,'TRM - TBM Crosswalk'!$A$2:'TRM - TBM Crosswalk'!$I$1008,4,FALSE)=0,"",VLOOKUP(TRM!A2714,'TRM - TBM Crosswalk'!$A$2:'TRM - TBM Crosswalk'!$I$1008,4,FALSE))</f>
        <v/>
      </c>
      <c r="G6101" t="str">
        <f>IF(VLOOKUP(TRM!A2714,'TRM - TBM Crosswalk'!$A$2:'TRM - TBM Crosswalk'!$I$1008,5,FALSE)=0,"",VLOOKUP(TRM!A2714,'TRM - TBM Crosswalk'!$A$2:'TRM - TBM Crosswalk'!$I$1008,5,FALSE))</f>
        <v/>
      </c>
      <c r="H6101" t="str">
        <f>IF(VLOOKUP(TRM!A2714,'TRM - TBM Crosswalk'!$A$2:'TRM - TBM Crosswalk'!$I$1008,6,FALSE)=0,"",VLOOKUP(TRM!A2714,'TRM - TBM Crosswalk'!$A$2:'TRM - TBM Crosswalk'!$I$1008,6,FALSE))</f>
        <v/>
      </c>
      <c r="I6101" t="str">
        <f>IF(VLOOKUP(TRM!A2714,'TRM - TBM Crosswalk'!$A$2:'TRM - TBM Crosswalk'!$I$1008,7,FALSE)=0,"",VLOOKUP(TRM!A2714,'TRM - TBM Crosswalk'!$A$2:'TRM - TBM Crosswalk'!$I$1008,7,FALSE))</f>
        <v>Platform Services</v>
      </c>
      <c r="J6101" t="str">
        <f>IF(VLOOKUP(TRM!A2714,'TRM - TBM Crosswalk'!$A$2:'TRM - TBM Crosswalk'!$I$1008,8,FALSE)=0,"",VLOOKUP(TRM!A2714,'TRM - TBM Crosswalk'!$A$2:'TRM - TBM Crosswalk'!$I$1008,8,FALSE))</f>
        <v>Applications Services</v>
      </c>
      <c r="K6101" t="str">
        <f>IF(VLOOKUP(TRM!A2714,'TRM - TBM Crosswalk'!$A$2:'TRM - TBM Crosswalk'!$I$1008,9,FALSE)=0,"",VLOOKUP(TRM!A2714,'TRM - TBM Crosswalk'!$A$2:'TRM - TBM Crosswalk'!$I$1008,9,FALSE))</f>
        <v>Content Management</v>
      </c>
    </row>
    <row r="6102" spans="1:11" x14ac:dyDescent="0.45">
      <c r="A6102" t="str">
        <f>TRM!A2715</f>
        <v>A02.023.260</v>
      </c>
      <c r="B6102" t="str">
        <f>TRM!B2715</f>
        <v>Document Imaging and OCR</v>
      </c>
      <c r="C6102" t="str">
        <f>TRM!C2715</f>
        <v>DocRecord Desktop Client | 4.1.1.13</v>
      </c>
      <c r="D6102">
        <f>TRM!D2715</f>
        <v>0</v>
      </c>
      <c r="E6102" t="str">
        <f>IF(VLOOKUP(TRM!A2715,'TRM - TBM Crosswalk'!$A$2:'TRM - TBM Crosswalk'!$I$1008,3,FALSE)="N/A","TBD","")</f>
        <v/>
      </c>
      <c r="F6102" t="str">
        <f>IF(VLOOKUP(TRM!A2715,'TRM - TBM Crosswalk'!$A$2:'TRM - TBM Crosswalk'!$I$1008,4,FALSE)=0,"",VLOOKUP(TRM!A2715,'TRM - TBM Crosswalk'!$A$2:'TRM - TBM Crosswalk'!$I$1008,4,FALSE))</f>
        <v/>
      </c>
      <c r="G6102" t="str">
        <f>IF(VLOOKUP(TRM!A2715,'TRM - TBM Crosswalk'!$A$2:'TRM - TBM Crosswalk'!$I$1008,5,FALSE)=0,"",VLOOKUP(TRM!A2715,'TRM - TBM Crosswalk'!$A$2:'TRM - TBM Crosswalk'!$I$1008,5,FALSE))</f>
        <v/>
      </c>
      <c r="H6102" t="str">
        <f>IF(VLOOKUP(TRM!A2715,'TRM - TBM Crosswalk'!$A$2:'TRM - TBM Crosswalk'!$I$1008,6,FALSE)=0,"",VLOOKUP(TRM!A2715,'TRM - TBM Crosswalk'!$A$2:'TRM - TBM Crosswalk'!$I$1008,6,FALSE))</f>
        <v/>
      </c>
      <c r="I6102" t="str">
        <f>IF(VLOOKUP(TRM!A2715,'TRM - TBM Crosswalk'!$A$2:'TRM - TBM Crosswalk'!$I$1008,7,FALSE)=0,"",VLOOKUP(TRM!A2715,'TRM - TBM Crosswalk'!$A$2:'TRM - TBM Crosswalk'!$I$1008,7,FALSE))</f>
        <v>Platform Services</v>
      </c>
      <c r="J6102" t="str">
        <f>IF(VLOOKUP(TRM!A2715,'TRM - TBM Crosswalk'!$A$2:'TRM - TBM Crosswalk'!$I$1008,8,FALSE)=0,"",VLOOKUP(TRM!A2715,'TRM - TBM Crosswalk'!$A$2:'TRM - TBM Crosswalk'!$I$1008,8,FALSE))</f>
        <v>Applications Services</v>
      </c>
      <c r="K6102" t="str">
        <f>IF(VLOOKUP(TRM!A2715,'TRM - TBM Crosswalk'!$A$2:'TRM - TBM Crosswalk'!$I$1008,9,FALSE)=0,"",VLOOKUP(TRM!A2715,'TRM - TBM Crosswalk'!$A$2:'TRM - TBM Crosswalk'!$I$1008,9,FALSE))</f>
        <v>Content Management</v>
      </c>
    </row>
    <row r="6103" spans="1:11" x14ac:dyDescent="0.45">
      <c r="A6103" t="str">
        <f>TRM!A2717</f>
        <v>A02.023.260</v>
      </c>
      <c r="B6103" t="str">
        <f>TRM!B2717</f>
        <v>Document Imaging and OCR</v>
      </c>
      <c r="C6103" t="str">
        <f>TRM!C2717</f>
        <v>Document Capture Pro | 2.00.0002</v>
      </c>
      <c r="D6103">
        <f>TRM!D2717</f>
        <v>0</v>
      </c>
      <c r="E6103" t="str">
        <f>IF(VLOOKUP(TRM!A2717,'TRM - TBM Crosswalk'!$A$2:'TRM - TBM Crosswalk'!$I$1008,3,FALSE)="N/A","TBD","")</f>
        <v/>
      </c>
      <c r="F6103" t="str">
        <f>IF(VLOOKUP(TRM!A2717,'TRM - TBM Crosswalk'!$A$2:'TRM - TBM Crosswalk'!$I$1008,4,FALSE)=0,"",VLOOKUP(TRM!A2717,'TRM - TBM Crosswalk'!$A$2:'TRM - TBM Crosswalk'!$I$1008,4,FALSE))</f>
        <v/>
      </c>
      <c r="G6103" t="str">
        <f>IF(VLOOKUP(TRM!A2717,'TRM - TBM Crosswalk'!$A$2:'TRM - TBM Crosswalk'!$I$1008,5,FALSE)=0,"",VLOOKUP(TRM!A2717,'TRM - TBM Crosswalk'!$A$2:'TRM - TBM Crosswalk'!$I$1008,5,FALSE))</f>
        <v/>
      </c>
      <c r="H6103" t="str">
        <f>IF(VLOOKUP(TRM!A2717,'TRM - TBM Crosswalk'!$A$2:'TRM - TBM Crosswalk'!$I$1008,6,FALSE)=0,"",VLOOKUP(TRM!A2717,'TRM - TBM Crosswalk'!$A$2:'TRM - TBM Crosswalk'!$I$1008,6,FALSE))</f>
        <v/>
      </c>
      <c r="I6103" t="str">
        <f>IF(VLOOKUP(TRM!A2717,'TRM - TBM Crosswalk'!$A$2:'TRM - TBM Crosswalk'!$I$1008,7,FALSE)=0,"",VLOOKUP(TRM!A2717,'TRM - TBM Crosswalk'!$A$2:'TRM - TBM Crosswalk'!$I$1008,7,FALSE))</f>
        <v>Platform Services</v>
      </c>
      <c r="J6103" t="str">
        <f>IF(VLOOKUP(TRM!A2717,'TRM - TBM Crosswalk'!$A$2:'TRM - TBM Crosswalk'!$I$1008,8,FALSE)=0,"",VLOOKUP(TRM!A2717,'TRM - TBM Crosswalk'!$A$2:'TRM - TBM Crosswalk'!$I$1008,8,FALSE))</f>
        <v>Applications Services</v>
      </c>
      <c r="K6103" t="str">
        <f>IF(VLOOKUP(TRM!A2717,'TRM - TBM Crosswalk'!$A$2:'TRM - TBM Crosswalk'!$I$1008,9,FALSE)=0,"",VLOOKUP(TRM!A2717,'TRM - TBM Crosswalk'!$A$2:'TRM - TBM Crosswalk'!$I$1008,9,FALSE))</f>
        <v>Content Management</v>
      </c>
    </row>
    <row r="6104" spans="1:11" x14ac:dyDescent="0.45">
      <c r="A6104" t="str">
        <f>TRM!A2718</f>
        <v>A02.023.260</v>
      </c>
      <c r="B6104" t="str">
        <f>TRM!B2718</f>
        <v>Document Imaging and OCR</v>
      </c>
      <c r="C6104" t="str">
        <f>TRM!C2718</f>
        <v>Document Capture Pro | 2.00.0003</v>
      </c>
      <c r="D6104">
        <f>TRM!D2718</f>
        <v>0</v>
      </c>
      <c r="E6104" t="str">
        <f>IF(VLOOKUP(TRM!A2718,'TRM - TBM Crosswalk'!$A$2:'TRM - TBM Crosswalk'!$I$1008,3,FALSE)="N/A","TBD","")</f>
        <v/>
      </c>
      <c r="F6104" t="str">
        <f>IF(VLOOKUP(TRM!A2718,'TRM - TBM Crosswalk'!$A$2:'TRM - TBM Crosswalk'!$I$1008,4,FALSE)=0,"",VLOOKUP(TRM!A2718,'TRM - TBM Crosswalk'!$A$2:'TRM - TBM Crosswalk'!$I$1008,4,FALSE))</f>
        <v/>
      </c>
      <c r="G6104" t="str">
        <f>IF(VLOOKUP(TRM!A2718,'TRM - TBM Crosswalk'!$A$2:'TRM - TBM Crosswalk'!$I$1008,5,FALSE)=0,"",VLOOKUP(TRM!A2718,'TRM - TBM Crosswalk'!$A$2:'TRM - TBM Crosswalk'!$I$1008,5,FALSE))</f>
        <v/>
      </c>
      <c r="H6104" t="str">
        <f>IF(VLOOKUP(TRM!A2718,'TRM - TBM Crosswalk'!$A$2:'TRM - TBM Crosswalk'!$I$1008,6,FALSE)=0,"",VLOOKUP(TRM!A2718,'TRM - TBM Crosswalk'!$A$2:'TRM - TBM Crosswalk'!$I$1008,6,FALSE))</f>
        <v/>
      </c>
      <c r="I6104" t="str">
        <f>IF(VLOOKUP(TRM!A2718,'TRM - TBM Crosswalk'!$A$2:'TRM - TBM Crosswalk'!$I$1008,7,FALSE)=0,"",VLOOKUP(TRM!A2718,'TRM - TBM Crosswalk'!$A$2:'TRM - TBM Crosswalk'!$I$1008,7,FALSE))</f>
        <v>Platform Services</v>
      </c>
      <c r="J6104" t="str">
        <f>IF(VLOOKUP(TRM!A2718,'TRM - TBM Crosswalk'!$A$2:'TRM - TBM Crosswalk'!$I$1008,8,FALSE)=0,"",VLOOKUP(TRM!A2718,'TRM - TBM Crosswalk'!$A$2:'TRM - TBM Crosswalk'!$I$1008,8,FALSE))</f>
        <v>Applications Services</v>
      </c>
      <c r="K6104" t="str">
        <f>IF(VLOOKUP(TRM!A2718,'TRM - TBM Crosswalk'!$A$2:'TRM - TBM Crosswalk'!$I$1008,9,FALSE)=0,"",VLOOKUP(TRM!A2718,'TRM - TBM Crosswalk'!$A$2:'TRM - TBM Crosswalk'!$I$1008,9,FALSE))</f>
        <v>Content Management</v>
      </c>
    </row>
    <row r="6105" spans="1:11" x14ac:dyDescent="0.45">
      <c r="A6105" t="str">
        <f>TRM!A2720</f>
        <v>A02.023.260</v>
      </c>
      <c r="B6105" t="str">
        <f>TRM!B2720</f>
        <v>Document Imaging and OCR</v>
      </c>
      <c r="C6105" t="str">
        <f>TRM!C2720</f>
        <v>Document Capture Pro | 2.01.0004</v>
      </c>
      <c r="D6105">
        <f>TRM!D2720</f>
        <v>0</v>
      </c>
      <c r="E6105" t="str">
        <f>IF(VLOOKUP(TRM!A2720,'TRM - TBM Crosswalk'!$A$2:'TRM - TBM Crosswalk'!$I$1008,3,FALSE)="N/A","TBD","")</f>
        <v/>
      </c>
      <c r="F6105" t="str">
        <f>IF(VLOOKUP(TRM!A2720,'TRM - TBM Crosswalk'!$A$2:'TRM - TBM Crosswalk'!$I$1008,4,FALSE)=0,"",VLOOKUP(TRM!A2720,'TRM - TBM Crosswalk'!$A$2:'TRM - TBM Crosswalk'!$I$1008,4,FALSE))</f>
        <v/>
      </c>
      <c r="G6105" t="str">
        <f>IF(VLOOKUP(TRM!A2720,'TRM - TBM Crosswalk'!$A$2:'TRM - TBM Crosswalk'!$I$1008,5,FALSE)=0,"",VLOOKUP(TRM!A2720,'TRM - TBM Crosswalk'!$A$2:'TRM - TBM Crosswalk'!$I$1008,5,FALSE))</f>
        <v/>
      </c>
      <c r="H6105" t="str">
        <f>IF(VLOOKUP(TRM!A2720,'TRM - TBM Crosswalk'!$A$2:'TRM - TBM Crosswalk'!$I$1008,6,FALSE)=0,"",VLOOKUP(TRM!A2720,'TRM - TBM Crosswalk'!$A$2:'TRM - TBM Crosswalk'!$I$1008,6,FALSE))</f>
        <v/>
      </c>
      <c r="I6105" t="str">
        <f>IF(VLOOKUP(TRM!A2720,'TRM - TBM Crosswalk'!$A$2:'TRM - TBM Crosswalk'!$I$1008,7,FALSE)=0,"",VLOOKUP(TRM!A2720,'TRM - TBM Crosswalk'!$A$2:'TRM - TBM Crosswalk'!$I$1008,7,FALSE))</f>
        <v>Platform Services</v>
      </c>
      <c r="J6105" t="str">
        <f>IF(VLOOKUP(TRM!A2720,'TRM - TBM Crosswalk'!$A$2:'TRM - TBM Crosswalk'!$I$1008,8,FALSE)=0,"",VLOOKUP(TRM!A2720,'TRM - TBM Crosswalk'!$A$2:'TRM - TBM Crosswalk'!$I$1008,8,FALSE))</f>
        <v>Applications Services</v>
      </c>
      <c r="K6105" t="str">
        <f>IF(VLOOKUP(TRM!A2720,'TRM - TBM Crosswalk'!$A$2:'TRM - TBM Crosswalk'!$I$1008,9,FALSE)=0,"",VLOOKUP(TRM!A2720,'TRM - TBM Crosswalk'!$A$2:'TRM - TBM Crosswalk'!$I$1008,9,FALSE))</f>
        <v>Content Management</v>
      </c>
    </row>
    <row r="6106" spans="1:11" x14ac:dyDescent="0.45">
      <c r="A6106" t="str">
        <f>TRM!A2721</f>
        <v>A02.023.260</v>
      </c>
      <c r="B6106" t="str">
        <f>TRM!B2721</f>
        <v>Document Imaging and OCR</v>
      </c>
      <c r="C6106" t="str">
        <f>TRM!C2721</f>
        <v>Document Capture Pro | 2.01.0007</v>
      </c>
      <c r="D6106">
        <f>TRM!D2721</f>
        <v>0</v>
      </c>
      <c r="E6106" t="str">
        <f>IF(VLOOKUP(TRM!A2721,'TRM - TBM Crosswalk'!$A$2:'TRM - TBM Crosswalk'!$I$1008,3,FALSE)="N/A","TBD","")</f>
        <v/>
      </c>
      <c r="F6106" t="str">
        <f>IF(VLOOKUP(TRM!A2721,'TRM - TBM Crosswalk'!$A$2:'TRM - TBM Crosswalk'!$I$1008,4,FALSE)=0,"",VLOOKUP(TRM!A2721,'TRM - TBM Crosswalk'!$A$2:'TRM - TBM Crosswalk'!$I$1008,4,FALSE))</f>
        <v/>
      </c>
      <c r="G6106" t="str">
        <f>IF(VLOOKUP(TRM!A2721,'TRM - TBM Crosswalk'!$A$2:'TRM - TBM Crosswalk'!$I$1008,5,FALSE)=0,"",VLOOKUP(TRM!A2721,'TRM - TBM Crosswalk'!$A$2:'TRM - TBM Crosswalk'!$I$1008,5,FALSE))</f>
        <v/>
      </c>
      <c r="H6106" t="str">
        <f>IF(VLOOKUP(TRM!A2721,'TRM - TBM Crosswalk'!$A$2:'TRM - TBM Crosswalk'!$I$1008,6,FALSE)=0,"",VLOOKUP(TRM!A2721,'TRM - TBM Crosswalk'!$A$2:'TRM - TBM Crosswalk'!$I$1008,6,FALSE))</f>
        <v/>
      </c>
      <c r="I6106" t="str">
        <f>IF(VLOOKUP(TRM!A2721,'TRM - TBM Crosswalk'!$A$2:'TRM - TBM Crosswalk'!$I$1008,7,FALSE)=0,"",VLOOKUP(TRM!A2721,'TRM - TBM Crosswalk'!$A$2:'TRM - TBM Crosswalk'!$I$1008,7,FALSE))</f>
        <v>Platform Services</v>
      </c>
      <c r="J6106" t="str">
        <f>IF(VLOOKUP(TRM!A2721,'TRM - TBM Crosswalk'!$A$2:'TRM - TBM Crosswalk'!$I$1008,8,FALSE)=0,"",VLOOKUP(TRM!A2721,'TRM - TBM Crosswalk'!$A$2:'TRM - TBM Crosswalk'!$I$1008,8,FALSE))</f>
        <v>Applications Services</v>
      </c>
      <c r="K6106" t="str">
        <f>IF(VLOOKUP(TRM!A2721,'TRM - TBM Crosswalk'!$A$2:'TRM - TBM Crosswalk'!$I$1008,9,FALSE)=0,"",VLOOKUP(TRM!A2721,'TRM - TBM Crosswalk'!$A$2:'TRM - TBM Crosswalk'!$I$1008,9,FALSE))</f>
        <v>Content Management</v>
      </c>
    </row>
    <row r="6107" spans="1:11" x14ac:dyDescent="0.45">
      <c r="A6107" t="str">
        <f>TRM!A2733</f>
        <v>A02.023.260</v>
      </c>
      <c r="B6107" t="str">
        <f>TRM!B2733</f>
        <v>Document Imaging and OCR</v>
      </c>
      <c r="C6107" t="str">
        <f>TRM!C2733</f>
        <v>DR-C225 CaptureOnTouch | 3.4</v>
      </c>
      <c r="D6107">
        <f>TRM!D2733</f>
        <v>0</v>
      </c>
      <c r="E6107" t="str">
        <f>IF(VLOOKUP(TRM!A2733,'TRM - TBM Crosswalk'!$A$2:'TRM - TBM Crosswalk'!$I$1008,3,FALSE)="N/A","TBD","")</f>
        <v/>
      </c>
      <c r="F6107" t="str">
        <f>IF(VLOOKUP(TRM!A2733,'TRM - TBM Crosswalk'!$A$2:'TRM - TBM Crosswalk'!$I$1008,4,FALSE)=0,"",VLOOKUP(TRM!A2733,'TRM - TBM Crosswalk'!$A$2:'TRM - TBM Crosswalk'!$I$1008,4,FALSE))</f>
        <v/>
      </c>
      <c r="G6107" t="str">
        <f>IF(VLOOKUP(TRM!A2733,'TRM - TBM Crosswalk'!$A$2:'TRM - TBM Crosswalk'!$I$1008,5,FALSE)=0,"",VLOOKUP(TRM!A2733,'TRM - TBM Crosswalk'!$A$2:'TRM - TBM Crosswalk'!$I$1008,5,FALSE))</f>
        <v/>
      </c>
      <c r="H6107" t="str">
        <f>IF(VLOOKUP(TRM!A2733,'TRM - TBM Crosswalk'!$A$2:'TRM - TBM Crosswalk'!$I$1008,6,FALSE)=0,"",VLOOKUP(TRM!A2733,'TRM - TBM Crosswalk'!$A$2:'TRM - TBM Crosswalk'!$I$1008,6,FALSE))</f>
        <v/>
      </c>
      <c r="I6107" t="str">
        <f>IF(VLOOKUP(TRM!A2733,'TRM - TBM Crosswalk'!$A$2:'TRM - TBM Crosswalk'!$I$1008,7,FALSE)=0,"",VLOOKUP(TRM!A2733,'TRM - TBM Crosswalk'!$A$2:'TRM - TBM Crosswalk'!$I$1008,7,FALSE))</f>
        <v>Platform Services</v>
      </c>
      <c r="J6107" t="str">
        <f>IF(VLOOKUP(TRM!A2733,'TRM - TBM Crosswalk'!$A$2:'TRM - TBM Crosswalk'!$I$1008,8,FALSE)=0,"",VLOOKUP(TRM!A2733,'TRM - TBM Crosswalk'!$A$2:'TRM - TBM Crosswalk'!$I$1008,8,FALSE))</f>
        <v>Applications Services</v>
      </c>
      <c r="K6107" t="str">
        <f>IF(VLOOKUP(TRM!A2733,'TRM - TBM Crosswalk'!$A$2:'TRM - TBM Crosswalk'!$I$1008,9,FALSE)=0,"",VLOOKUP(TRM!A2733,'TRM - TBM Crosswalk'!$A$2:'TRM - TBM Crosswalk'!$I$1008,9,FALSE))</f>
        <v>Content Management</v>
      </c>
    </row>
    <row r="6108" spans="1:11" x14ac:dyDescent="0.45">
      <c r="A6108" t="str">
        <f>TRM!A2734</f>
        <v>A02.023.260</v>
      </c>
      <c r="B6108" t="str">
        <f>TRM!B2734</f>
        <v>Document Imaging and OCR</v>
      </c>
      <c r="C6108" t="str">
        <f>TRM!C2734</f>
        <v>DR-C225 CaptureOnTouch | 3.6</v>
      </c>
      <c r="D6108">
        <f>TRM!D2734</f>
        <v>0</v>
      </c>
      <c r="E6108" t="str">
        <f>IF(VLOOKUP(TRM!A2734,'TRM - TBM Crosswalk'!$A$2:'TRM - TBM Crosswalk'!$I$1008,3,FALSE)="N/A","TBD","")</f>
        <v/>
      </c>
      <c r="F6108" t="str">
        <f>IF(VLOOKUP(TRM!A2734,'TRM - TBM Crosswalk'!$A$2:'TRM - TBM Crosswalk'!$I$1008,4,FALSE)=0,"",VLOOKUP(TRM!A2734,'TRM - TBM Crosswalk'!$A$2:'TRM - TBM Crosswalk'!$I$1008,4,FALSE))</f>
        <v/>
      </c>
      <c r="G6108" t="str">
        <f>IF(VLOOKUP(TRM!A2734,'TRM - TBM Crosswalk'!$A$2:'TRM - TBM Crosswalk'!$I$1008,5,FALSE)=0,"",VLOOKUP(TRM!A2734,'TRM - TBM Crosswalk'!$A$2:'TRM - TBM Crosswalk'!$I$1008,5,FALSE))</f>
        <v/>
      </c>
      <c r="H6108" t="str">
        <f>IF(VLOOKUP(TRM!A2734,'TRM - TBM Crosswalk'!$A$2:'TRM - TBM Crosswalk'!$I$1008,6,FALSE)=0,"",VLOOKUP(TRM!A2734,'TRM - TBM Crosswalk'!$A$2:'TRM - TBM Crosswalk'!$I$1008,6,FALSE))</f>
        <v/>
      </c>
      <c r="I6108" t="str">
        <f>IF(VLOOKUP(TRM!A2734,'TRM - TBM Crosswalk'!$A$2:'TRM - TBM Crosswalk'!$I$1008,7,FALSE)=0,"",VLOOKUP(TRM!A2734,'TRM - TBM Crosswalk'!$A$2:'TRM - TBM Crosswalk'!$I$1008,7,FALSE))</f>
        <v>Platform Services</v>
      </c>
      <c r="J6108" t="str">
        <f>IF(VLOOKUP(TRM!A2734,'TRM - TBM Crosswalk'!$A$2:'TRM - TBM Crosswalk'!$I$1008,8,FALSE)=0,"",VLOOKUP(TRM!A2734,'TRM - TBM Crosswalk'!$A$2:'TRM - TBM Crosswalk'!$I$1008,8,FALSE))</f>
        <v>Applications Services</v>
      </c>
      <c r="K6108" t="str">
        <f>IF(VLOOKUP(TRM!A2734,'TRM - TBM Crosswalk'!$A$2:'TRM - TBM Crosswalk'!$I$1008,9,FALSE)=0,"",VLOOKUP(TRM!A2734,'TRM - TBM Crosswalk'!$A$2:'TRM - TBM Crosswalk'!$I$1008,9,FALSE))</f>
        <v>Content Management</v>
      </c>
    </row>
    <row r="6109" spans="1:11" x14ac:dyDescent="0.45">
      <c r="A6109" t="str">
        <f>TRM!A2735</f>
        <v>A02.023.260</v>
      </c>
      <c r="B6109" t="str">
        <f>TRM!B2735</f>
        <v>Document Imaging and OCR</v>
      </c>
      <c r="C6109" t="str">
        <f>TRM!C2735</f>
        <v>DR-C225 UserManual | 1.05.0000</v>
      </c>
      <c r="D6109">
        <f>TRM!D2735</f>
        <v>0</v>
      </c>
      <c r="E6109" t="str">
        <f>IF(VLOOKUP(TRM!A2735,'TRM - TBM Crosswalk'!$A$2:'TRM - TBM Crosswalk'!$I$1008,3,FALSE)="N/A","TBD","")</f>
        <v/>
      </c>
      <c r="F6109" t="str">
        <f>IF(VLOOKUP(TRM!A2735,'TRM - TBM Crosswalk'!$A$2:'TRM - TBM Crosswalk'!$I$1008,4,FALSE)=0,"",VLOOKUP(TRM!A2735,'TRM - TBM Crosswalk'!$A$2:'TRM - TBM Crosswalk'!$I$1008,4,FALSE))</f>
        <v/>
      </c>
      <c r="G6109" t="str">
        <f>IF(VLOOKUP(TRM!A2735,'TRM - TBM Crosswalk'!$A$2:'TRM - TBM Crosswalk'!$I$1008,5,FALSE)=0,"",VLOOKUP(TRM!A2735,'TRM - TBM Crosswalk'!$A$2:'TRM - TBM Crosswalk'!$I$1008,5,FALSE))</f>
        <v/>
      </c>
      <c r="H6109" t="str">
        <f>IF(VLOOKUP(TRM!A2735,'TRM - TBM Crosswalk'!$A$2:'TRM - TBM Crosswalk'!$I$1008,6,FALSE)=0,"",VLOOKUP(TRM!A2735,'TRM - TBM Crosswalk'!$A$2:'TRM - TBM Crosswalk'!$I$1008,6,FALSE))</f>
        <v/>
      </c>
      <c r="I6109" t="str">
        <f>IF(VLOOKUP(TRM!A2735,'TRM - TBM Crosswalk'!$A$2:'TRM - TBM Crosswalk'!$I$1008,7,FALSE)=0,"",VLOOKUP(TRM!A2735,'TRM - TBM Crosswalk'!$A$2:'TRM - TBM Crosswalk'!$I$1008,7,FALSE))</f>
        <v>Platform Services</v>
      </c>
      <c r="J6109" t="str">
        <f>IF(VLOOKUP(TRM!A2735,'TRM - TBM Crosswalk'!$A$2:'TRM - TBM Crosswalk'!$I$1008,8,FALSE)=0,"",VLOOKUP(TRM!A2735,'TRM - TBM Crosswalk'!$A$2:'TRM - TBM Crosswalk'!$I$1008,8,FALSE))</f>
        <v>Applications Services</v>
      </c>
      <c r="K6109" t="str">
        <f>IF(VLOOKUP(TRM!A2735,'TRM - TBM Crosswalk'!$A$2:'TRM - TBM Crosswalk'!$I$1008,9,FALSE)=0,"",VLOOKUP(TRM!A2735,'TRM - TBM Crosswalk'!$A$2:'TRM - TBM Crosswalk'!$I$1008,9,FALSE))</f>
        <v>Content Management</v>
      </c>
    </row>
    <row r="6110" spans="1:11" x14ac:dyDescent="0.45">
      <c r="A6110" t="str">
        <f>TRM!A2736</f>
        <v>A02.023.260</v>
      </c>
      <c r="B6110" t="str">
        <f>TRM!B2736</f>
        <v>Document Imaging and OCR</v>
      </c>
      <c r="C6110" t="str">
        <f>TRM!C2736</f>
        <v>DR-G1100 Job Tool | 1.0</v>
      </c>
      <c r="D6110">
        <f>TRM!D2736</f>
        <v>0</v>
      </c>
      <c r="E6110" t="str">
        <f>IF(VLOOKUP(TRM!A2736,'TRM - TBM Crosswalk'!$A$2:'TRM - TBM Crosswalk'!$I$1008,3,FALSE)="N/A","TBD","")</f>
        <v/>
      </c>
      <c r="F6110" t="str">
        <f>IF(VLOOKUP(TRM!A2736,'TRM - TBM Crosswalk'!$A$2:'TRM - TBM Crosswalk'!$I$1008,4,FALSE)=0,"",VLOOKUP(TRM!A2736,'TRM - TBM Crosswalk'!$A$2:'TRM - TBM Crosswalk'!$I$1008,4,FALSE))</f>
        <v/>
      </c>
      <c r="G6110" t="str">
        <f>IF(VLOOKUP(TRM!A2736,'TRM - TBM Crosswalk'!$A$2:'TRM - TBM Crosswalk'!$I$1008,5,FALSE)=0,"",VLOOKUP(TRM!A2736,'TRM - TBM Crosswalk'!$A$2:'TRM - TBM Crosswalk'!$I$1008,5,FALSE))</f>
        <v/>
      </c>
      <c r="H6110" t="str">
        <f>IF(VLOOKUP(TRM!A2736,'TRM - TBM Crosswalk'!$A$2:'TRM - TBM Crosswalk'!$I$1008,6,FALSE)=0,"",VLOOKUP(TRM!A2736,'TRM - TBM Crosswalk'!$A$2:'TRM - TBM Crosswalk'!$I$1008,6,FALSE))</f>
        <v/>
      </c>
      <c r="I6110" t="str">
        <f>IF(VLOOKUP(TRM!A2736,'TRM - TBM Crosswalk'!$A$2:'TRM - TBM Crosswalk'!$I$1008,7,FALSE)=0,"",VLOOKUP(TRM!A2736,'TRM - TBM Crosswalk'!$A$2:'TRM - TBM Crosswalk'!$I$1008,7,FALSE))</f>
        <v>Platform Services</v>
      </c>
      <c r="J6110" t="str">
        <f>IF(VLOOKUP(TRM!A2736,'TRM - TBM Crosswalk'!$A$2:'TRM - TBM Crosswalk'!$I$1008,8,FALSE)=0,"",VLOOKUP(TRM!A2736,'TRM - TBM Crosswalk'!$A$2:'TRM - TBM Crosswalk'!$I$1008,8,FALSE))</f>
        <v>Applications Services</v>
      </c>
      <c r="K6110" t="str">
        <f>IF(VLOOKUP(TRM!A2736,'TRM - TBM Crosswalk'!$A$2:'TRM - TBM Crosswalk'!$I$1008,9,FALSE)=0,"",VLOOKUP(TRM!A2736,'TRM - TBM Crosswalk'!$A$2:'TRM - TBM Crosswalk'!$I$1008,9,FALSE))</f>
        <v>Content Management</v>
      </c>
    </row>
    <row r="6111" spans="1:11" x14ac:dyDescent="0.45">
      <c r="A6111" t="str">
        <f>TRM!A2737</f>
        <v>A02.023.260</v>
      </c>
      <c r="B6111" t="str">
        <f>TRM!B2737</f>
        <v>Document Imaging and OCR</v>
      </c>
      <c r="C6111" t="str">
        <f>TRM!C2737</f>
        <v>DR-M160 CaptureOnTouch | 2.8.513.1206</v>
      </c>
      <c r="D6111">
        <f>TRM!D2737</f>
        <v>0</v>
      </c>
      <c r="E6111" t="str">
        <f>IF(VLOOKUP(TRM!A2737,'TRM - TBM Crosswalk'!$A$2:'TRM - TBM Crosswalk'!$I$1008,3,FALSE)="N/A","TBD","")</f>
        <v/>
      </c>
      <c r="F6111" t="str">
        <f>IF(VLOOKUP(TRM!A2737,'TRM - TBM Crosswalk'!$A$2:'TRM - TBM Crosswalk'!$I$1008,4,FALSE)=0,"",VLOOKUP(TRM!A2737,'TRM - TBM Crosswalk'!$A$2:'TRM - TBM Crosswalk'!$I$1008,4,FALSE))</f>
        <v/>
      </c>
      <c r="G6111" t="str">
        <f>IF(VLOOKUP(TRM!A2737,'TRM - TBM Crosswalk'!$A$2:'TRM - TBM Crosswalk'!$I$1008,5,FALSE)=0,"",VLOOKUP(TRM!A2737,'TRM - TBM Crosswalk'!$A$2:'TRM - TBM Crosswalk'!$I$1008,5,FALSE))</f>
        <v/>
      </c>
      <c r="H6111" t="str">
        <f>IF(VLOOKUP(TRM!A2737,'TRM - TBM Crosswalk'!$A$2:'TRM - TBM Crosswalk'!$I$1008,6,FALSE)=0,"",VLOOKUP(TRM!A2737,'TRM - TBM Crosswalk'!$A$2:'TRM - TBM Crosswalk'!$I$1008,6,FALSE))</f>
        <v/>
      </c>
      <c r="I6111" t="str">
        <f>IF(VLOOKUP(TRM!A2737,'TRM - TBM Crosswalk'!$A$2:'TRM - TBM Crosswalk'!$I$1008,7,FALSE)=0,"",VLOOKUP(TRM!A2737,'TRM - TBM Crosswalk'!$A$2:'TRM - TBM Crosswalk'!$I$1008,7,FALSE))</f>
        <v>Platform Services</v>
      </c>
      <c r="J6111" t="str">
        <f>IF(VLOOKUP(TRM!A2737,'TRM - TBM Crosswalk'!$A$2:'TRM - TBM Crosswalk'!$I$1008,8,FALSE)=0,"",VLOOKUP(TRM!A2737,'TRM - TBM Crosswalk'!$A$2:'TRM - TBM Crosswalk'!$I$1008,8,FALSE))</f>
        <v>Applications Services</v>
      </c>
      <c r="K6111" t="str">
        <f>IF(VLOOKUP(TRM!A2737,'TRM - TBM Crosswalk'!$A$2:'TRM - TBM Crosswalk'!$I$1008,9,FALSE)=0,"",VLOOKUP(TRM!A2737,'TRM - TBM Crosswalk'!$A$2:'TRM - TBM Crosswalk'!$I$1008,9,FALSE))</f>
        <v>Content Management</v>
      </c>
    </row>
    <row r="6112" spans="1:11" x14ac:dyDescent="0.45">
      <c r="A6112" t="str">
        <f>TRM!A2738</f>
        <v>A02.023.260</v>
      </c>
      <c r="B6112" t="str">
        <f>TRM!B2738</f>
        <v>Document Imaging and OCR</v>
      </c>
      <c r="C6112" t="str">
        <f>TRM!C2738</f>
        <v>DR-M160 CaptureOnTouch | 3.2</v>
      </c>
      <c r="D6112">
        <f>TRM!D2738</f>
        <v>0</v>
      </c>
      <c r="E6112" t="str">
        <f>IF(VLOOKUP(TRM!A2738,'TRM - TBM Crosswalk'!$A$2:'TRM - TBM Crosswalk'!$I$1008,3,FALSE)="N/A","TBD","")</f>
        <v/>
      </c>
      <c r="F6112" t="str">
        <f>IF(VLOOKUP(TRM!A2738,'TRM - TBM Crosswalk'!$A$2:'TRM - TBM Crosswalk'!$I$1008,4,FALSE)=0,"",VLOOKUP(TRM!A2738,'TRM - TBM Crosswalk'!$A$2:'TRM - TBM Crosswalk'!$I$1008,4,FALSE))</f>
        <v/>
      </c>
      <c r="G6112" t="str">
        <f>IF(VLOOKUP(TRM!A2738,'TRM - TBM Crosswalk'!$A$2:'TRM - TBM Crosswalk'!$I$1008,5,FALSE)=0,"",VLOOKUP(TRM!A2738,'TRM - TBM Crosswalk'!$A$2:'TRM - TBM Crosswalk'!$I$1008,5,FALSE))</f>
        <v/>
      </c>
      <c r="H6112" t="str">
        <f>IF(VLOOKUP(TRM!A2738,'TRM - TBM Crosswalk'!$A$2:'TRM - TBM Crosswalk'!$I$1008,6,FALSE)=0,"",VLOOKUP(TRM!A2738,'TRM - TBM Crosswalk'!$A$2:'TRM - TBM Crosswalk'!$I$1008,6,FALSE))</f>
        <v/>
      </c>
      <c r="I6112" t="str">
        <f>IF(VLOOKUP(TRM!A2738,'TRM - TBM Crosswalk'!$A$2:'TRM - TBM Crosswalk'!$I$1008,7,FALSE)=0,"",VLOOKUP(TRM!A2738,'TRM - TBM Crosswalk'!$A$2:'TRM - TBM Crosswalk'!$I$1008,7,FALSE))</f>
        <v>Platform Services</v>
      </c>
      <c r="J6112" t="str">
        <f>IF(VLOOKUP(TRM!A2738,'TRM - TBM Crosswalk'!$A$2:'TRM - TBM Crosswalk'!$I$1008,8,FALSE)=0,"",VLOOKUP(TRM!A2738,'TRM - TBM Crosswalk'!$A$2:'TRM - TBM Crosswalk'!$I$1008,8,FALSE))</f>
        <v>Applications Services</v>
      </c>
      <c r="K6112" t="str">
        <f>IF(VLOOKUP(TRM!A2738,'TRM - TBM Crosswalk'!$A$2:'TRM - TBM Crosswalk'!$I$1008,9,FALSE)=0,"",VLOOKUP(TRM!A2738,'TRM - TBM Crosswalk'!$A$2:'TRM - TBM Crosswalk'!$I$1008,9,FALSE))</f>
        <v>Content Management</v>
      </c>
    </row>
    <row r="6113" spans="1:11" x14ac:dyDescent="0.45">
      <c r="A6113" t="str">
        <f>TRM!A2739</f>
        <v>A02.023.260</v>
      </c>
      <c r="B6113" t="str">
        <f>TRM!B2739</f>
        <v>Document Imaging and OCR</v>
      </c>
      <c r="C6113" t="str">
        <f>TRM!C2739</f>
        <v>DR-M160II UserManual | 1.05.0000</v>
      </c>
      <c r="D6113">
        <f>TRM!D2739</f>
        <v>0</v>
      </c>
      <c r="E6113" t="str">
        <f>IF(VLOOKUP(TRM!A2739,'TRM - TBM Crosswalk'!$A$2:'TRM - TBM Crosswalk'!$I$1008,3,FALSE)="N/A","TBD","")</f>
        <v/>
      </c>
      <c r="F6113" t="str">
        <f>IF(VLOOKUP(TRM!A2739,'TRM - TBM Crosswalk'!$A$2:'TRM - TBM Crosswalk'!$I$1008,4,FALSE)=0,"",VLOOKUP(TRM!A2739,'TRM - TBM Crosswalk'!$A$2:'TRM - TBM Crosswalk'!$I$1008,4,FALSE))</f>
        <v/>
      </c>
      <c r="G6113" t="str">
        <f>IF(VLOOKUP(TRM!A2739,'TRM - TBM Crosswalk'!$A$2:'TRM - TBM Crosswalk'!$I$1008,5,FALSE)=0,"",VLOOKUP(TRM!A2739,'TRM - TBM Crosswalk'!$A$2:'TRM - TBM Crosswalk'!$I$1008,5,FALSE))</f>
        <v/>
      </c>
      <c r="H6113" t="str">
        <f>IF(VLOOKUP(TRM!A2739,'TRM - TBM Crosswalk'!$A$2:'TRM - TBM Crosswalk'!$I$1008,6,FALSE)=0,"",VLOOKUP(TRM!A2739,'TRM - TBM Crosswalk'!$A$2:'TRM - TBM Crosswalk'!$I$1008,6,FALSE))</f>
        <v/>
      </c>
      <c r="I6113" t="str">
        <f>IF(VLOOKUP(TRM!A2739,'TRM - TBM Crosswalk'!$A$2:'TRM - TBM Crosswalk'!$I$1008,7,FALSE)=0,"",VLOOKUP(TRM!A2739,'TRM - TBM Crosswalk'!$A$2:'TRM - TBM Crosswalk'!$I$1008,7,FALSE))</f>
        <v>Platform Services</v>
      </c>
      <c r="J6113" t="str">
        <f>IF(VLOOKUP(TRM!A2739,'TRM - TBM Crosswalk'!$A$2:'TRM - TBM Crosswalk'!$I$1008,8,FALSE)=0,"",VLOOKUP(TRM!A2739,'TRM - TBM Crosswalk'!$A$2:'TRM - TBM Crosswalk'!$I$1008,8,FALSE))</f>
        <v>Applications Services</v>
      </c>
      <c r="K6113" t="str">
        <f>IF(VLOOKUP(TRM!A2739,'TRM - TBM Crosswalk'!$A$2:'TRM - TBM Crosswalk'!$I$1008,9,FALSE)=0,"",VLOOKUP(TRM!A2739,'TRM - TBM Crosswalk'!$A$2:'TRM - TBM Crosswalk'!$I$1008,9,FALSE))</f>
        <v>Content Management</v>
      </c>
    </row>
    <row r="6114" spans="1:11" x14ac:dyDescent="0.45">
      <c r="A6114" t="str">
        <f>TRM!A2740</f>
        <v>A02.023.260</v>
      </c>
      <c r="B6114" t="str">
        <f>TRM!B2740</f>
        <v>Document Imaging and OCR</v>
      </c>
      <c r="C6114" t="str">
        <f>TRM!C2740</f>
        <v>DR-M260 UserManual | 1.05.0002</v>
      </c>
      <c r="D6114">
        <f>TRM!D2740</f>
        <v>0</v>
      </c>
      <c r="E6114" t="str">
        <f>IF(VLOOKUP(TRM!A2740,'TRM - TBM Crosswalk'!$A$2:'TRM - TBM Crosswalk'!$I$1008,3,FALSE)="N/A","TBD","")</f>
        <v/>
      </c>
      <c r="F6114" t="str">
        <f>IF(VLOOKUP(TRM!A2740,'TRM - TBM Crosswalk'!$A$2:'TRM - TBM Crosswalk'!$I$1008,4,FALSE)=0,"",VLOOKUP(TRM!A2740,'TRM - TBM Crosswalk'!$A$2:'TRM - TBM Crosswalk'!$I$1008,4,FALSE))</f>
        <v/>
      </c>
      <c r="G6114" t="str">
        <f>IF(VLOOKUP(TRM!A2740,'TRM - TBM Crosswalk'!$A$2:'TRM - TBM Crosswalk'!$I$1008,5,FALSE)=0,"",VLOOKUP(TRM!A2740,'TRM - TBM Crosswalk'!$A$2:'TRM - TBM Crosswalk'!$I$1008,5,FALSE))</f>
        <v/>
      </c>
      <c r="H6114" t="str">
        <f>IF(VLOOKUP(TRM!A2740,'TRM - TBM Crosswalk'!$A$2:'TRM - TBM Crosswalk'!$I$1008,6,FALSE)=0,"",VLOOKUP(TRM!A2740,'TRM - TBM Crosswalk'!$A$2:'TRM - TBM Crosswalk'!$I$1008,6,FALSE))</f>
        <v/>
      </c>
      <c r="I6114" t="str">
        <f>IF(VLOOKUP(TRM!A2740,'TRM - TBM Crosswalk'!$A$2:'TRM - TBM Crosswalk'!$I$1008,7,FALSE)=0,"",VLOOKUP(TRM!A2740,'TRM - TBM Crosswalk'!$A$2:'TRM - TBM Crosswalk'!$I$1008,7,FALSE))</f>
        <v>Platform Services</v>
      </c>
      <c r="J6114" t="str">
        <f>IF(VLOOKUP(TRM!A2740,'TRM - TBM Crosswalk'!$A$2:'TRM - TBM Crosswalk'!$I$1008,8,FALSE)=0,"",VLOOKUP(TRM!A2740,'TRM - TBM Crosswalk'!$A$2:'TRM - TBM Crosswalk'!$I$1008,8,FALSE))</f>
        <v>Applications Services</v>
      </c>
      <c r="K6114" t="str">
        <f>IF(VLOOKUP(TRM!A2740,'TRM - TBM Crosswalk'!$A$2:'TRM - TBM Crosswalk'!$I$1008,9,FALSE)=0,"",VLOOKUP(TRM!A2740,'TRM - TBM Crosswalk'!$A$2:'TRM - TBM Crosswalk'!$I$1008,9,FALSE))</f>
        <v>Content Management</v>
      </c>
    </row>
    <row r="6115" spans="1:11" x14ac:dyDescent="0.45">
      <c r="A6115" t="str">
        <f>TRM!A2741</f>
        <v>A02.023.260</v>
      </c>
      <c r="B6115" t="str">
        <f>TRM!B2741</f>
        <v>Document Imaging and OCR</v>
      </c>
      <c r="C6115" t="str">
        <f>TRM!C2741</f>
        <v>DSmobile 600 | 1.3.8</v>
      </c>
      <c r="D6115">
        <f>TRM!D2741</f>
        <v>0</v>
      </c>
      <c r="E6115" t="str">
        <f>IF(VLOOKUP(TRM!A2741,'TRM - TBM Crosswalk'!$A$2:'TRM - TBM Crosswalk'!$I$1008,3,FALSE)="N/A","TBD","")</f>
        <v/>
      </c>
      <c r="F6115" t="str">
        <f>IF(VLOOKUP(TRM!A2741,'TRM - TBM Crosswalk'!$A$2:'TRM - TBM Crosswalk'!$I$1008,4,FALSE)=0,"",VLOOKUP(TRM!A2741,'TRM - TBM Crosswalk'!$A$2:'TRM - TBM Crosswalk'!$I$1008,4,FALSE))</f>
        <v/>
      </c>
      <c r="G6115" t="str">
        <f>IF(VLOOKUP(TRM!A2741,'TRM - TBM Crosswalk'!$A$2:'TRM - TBM Crosswalk'!$I$1008,5,FALSE)=0,"",VLOOKUP(TRM!A2741,'TRM - TBM Crosswalk'!$A$2:'TRM - TBM Crosswalk'!$I$1008,5,FALSE))</f>
        <v/>
      </c>
      <c r="H6115" t="str">
        <f>IF(VLOOKUP(TRM!A2741,'TRM - TBM Crosswalk'!$A$2:'TRM - TBM Crosswalk'!$I$1008,6,FALSE)=0,"",VLOOKUP(TRM!A2741,'TRM - TBM Crosswalk'!$A$2:'TRM - TBM Crosswalk'!$I$1008,6,FALSE))</f>
        <v/>
      </c>
      <c r="I6115" t="str">
        <f>IF(VLOOKUP(TRM!A2741,'TRM - TBM Crosswalk'!$A$2:'TRM - TBM Crosswalk'!$I$1008,7,FALSE)=0,"",VLOOKUP(TRM!A2741,'TRM - TBM Crosswalk'!$A$2:'TRM - TBM Crosswalk'!$I$1008,7,FALSE))</f>
        <v>Platform Services</v>
      </c>
      <c r="J6115" t="str">
        <f>IF(VLOOKUP(TRM!A2741,'TRM - TBM Crosswalk'!$A$2:'TRM - TBM Crosswalk'!$I$1008,8,FALSE)=0,"",VLOOKUP(TRM!A2741,'TRM - TBM Crosswalk'!$A$2:'TRM - TBM Crosswalk'!$I$1008,8,FALSE))</f>
        <v>Applications Services</v>
      </c>
      <c r="K6115" t="str">
        <f>IF(VLOOKUP(TRM!A2741,'TRM - TBM Crosswalk'!$A$2:'TRM - TBM Crosswalk'!$I$1008,9,FALSE)=0,"",VLOOKUP(TRM!A2741,'TRM - TBM Crosswalk'!$A$2:'TRM - TBM Crosswalk'!$I$1008,9,FALSE))</f>
        <v>Content Management</v>
      </c>
    </row>
    <row r="6116" spans="1:11" x14ac:dyDescent="0.45">
      <c r="A6116" t="str">
        <f>TRM!A2742</f>
        <v>A02.023.260</v>
      </c>
      <c r="B6116" t="str">
        <f>TRM!B2742</f>
        <v>Document Imaging and OCR</v>
      </c>
      <c r="C6116" t="str">
        <f>TRM!C2742</f>
        <v>DSmobileSCAN II | 2.0.12</v>
      </c>
      <c r="D6116">
        <f>TRM!D2742</f>
        <v>0</v>
      </c>
      <c r="E6116" t="str">
        <f>IF(VLOOKUP(TRM!A2742,'TRM - TBM Crosswalk'!$A$2:'TRM - TBM Crosswalk'!$I$1008,3,FALSE)="N/A","TBD","")</f>
        <v/>
      </c>
      <c r="F6116" t="str">
        <f>IF(VLOOKUP(TRM!A2742,'TRM - TBM Crosswalk'!$A$2:'TRM - TBM Crosswalk'!$I$1008,4,FALSE)=0,"",VLOOKUP(TRM!A2742,'TRM - TBM Crosswalk'!$A$2:'TRM - TBM Crosswalk'!$I$1008,4,FALSE))</f>
        <v/>
      </c>
      <c r="G6116" t="str">
        <f>IF(VLOOKUP(TRM!A2742,'TRM - TBM Crosswalk'!$A$2:'TRM - TBM Crosswalk'!$I$1008,5,FALSE)=0,"",VLOOKUP(TRM!A2742,'TRM - TBM Crosswalk'!$A$2:'TRM - TBM Crosswalk'!$I$1008,5,FALSE))</f>
        <v/>
      </c>
      <c r="H6116" t="str">
        <f>IF(VLOOKUP(TRM!A2742,'TRM - TBM Crosswalk'!$A$2:'TRM - TBM Crosswalk'!$I$1008,6,FALSE)=0,"",VLOOKUP(TRM!A2742,'TRM - TBM Crosswalk'!$A$2:'TRM - TBM Crosswalk'!$I$1008,6,FALSE))</f>
        <v/>
      </c>
      <c r="I6116" t="str">
        <f>IF(VLOOKUP(TRM!A2742,'TRM - TBM Crosswalk'!$A$2:'TRM - TBM Crosswalk'!$I$1008,7,FALSE)=0,"",VLOOKUP(TRM!A2742,'TRM - TBM Crosswalk'!$A$2:'TRM - TBM Crosswalk'!$I$1008,7,FALSE))</f>
        <v>Platform Services</v>
      </c>
      <c r="J6116" t="str">
        <f>IF(VLOOKUP(TRM!A2742,'TRM - TBM Crosswalk'!$A$2:'TRM - TBM Crosswalk'!$I$1008,8,FALSE)=0,"",VLOOKUP(TRM!A2742,'TRM - TBM Crosswalk'!$A$2:'TRM - TBM Crosswalk'!$I$1008,8,FALSE))</f>
        <v>Applications Services</v>
      </c>
      <c r="K6116" t="str">
        <f>IF(VLOOKUP(TRM!A2742,'TRM - TBM Crosswalk'!$A$2:'TRM - TBM Crosswalk'!$I$1008,9,FALSE)=0,"",VLOOKUP(TRM!A2742,'TRM - TBM Crosswalk'!$A$2:'TRM - TBM Crosswalk'!$I$1008,9,FALSE))</f>
        <v>Content Management</v>
      </c>
    </row>
    <row r="6117" spans="1:11" x14ac:dyDescent="0.45">
      <c r="A6117" t="str">
        <f>TRM!A2743</f>
        <v>A02.023.260</v>
      </c>
      <c r="B6117" t="str">
        <f>TRM!B2743</f>
        <v>Document Imaging and OCR</v>
      </c>
      <c r="C6117" t="str">
        <f>TRM!C2743</f>
        <v>Easy Photo Scan | 1.00.0009</v>
      </c>
      <c r="D6117">
        <f>TRM!D2743</f>
        <v>0</v>
      </c>
      <c r="E6117" t="str">
        <f>IF(VLOOKUP(TRM!A2743,'TRM - TBM Crosswalk'!$A$2:'TRM - TBM Crosswalk'!$I$1008,3,FALSE)="N/A","TBD","")</f>
        <v/>
      </c>
      <c r="F6117" t="str">
        <f>IF(VLOOKUP(TRM!A2743,'TRM - TBM Crosswalk'!$A$2:'TRM - TBM Crosswalk'!$I$1008,4,FALSE)=0,"",VLOOKUP(TRM!A2743,'TRM - TBM Crosswalk'!$A$2:'TRM - TBM Crosswalk'!$I$1008,4,FALSE))</f>
        <v/>
      </c>
      <c r="G6117" t="str">
        <f>IF(VLOOKUP(TRM!A2743,'TRM - TBM Crosswalk'!$A$2:'TRM - TBM Crosswalk'!$I$1008,5,FALSE)=0,"",VLOOKUP(TRM!A2743,'TRM - TBM Crosswalk'!$A$2:'TRM - TBM Crosswalk'!$I$1008,5,FALSE))</f>
        <v/>
      </c>
      <c r="H6117" t="str">
        <f>IF(VLOOKUP(TRM!A2743,'TRM - TBM Crosswalk'!$A$2:'TRM - TBM Crosswalk'!$I$1008,6,FALSE)=0,"",VLOOKUP(TRM!A2743,'TRM - TBM Crosswalk'!$A$2:'TRM - TBM Crosswalk'!$I$1008,6,FALSE))</f>
        <v/>
      </c>
      <c r="I6117" t="str">
        <f>IF(VLOOKUP(TRM!A2743,'TRM - TBM Crosswalk'!$A$2:'TRM - TBM Crosswalk'!$I$1008,7,FALSE)=0,"",VLOOKUP(TRM!A2743,'TRM - TBM Crosswalk'!$A$2:'TRM - TBM Crosswalk'!$I$1008,7,FALSE))</f>
        <v>Platform Services</v>
      </c>
      <c r="J6117" t="str">
        <f>IF(VLOOKUP(TRM!A2743,'TRM - TBM Crosswalk'!$A$2:'TRM - TBM Crosswalk'!$I$1008,8,FALSE)=0,"",VLOOKUP(TRM!A2743,'TRM - TBM Crosswalk'!$A$2:'TRM - TBM Crosswalk'!$I$1008,8,FALSE))</f>
        <v>Applications Services</v>
      </c>
      <c r="K6117" t="str">
        <f>IF(VLOOKUP(TRM!A2743,'TRM - TBM Crosswalk'!$A$2:'TRM - TBM Crosswalk'!$I$1008,9,FALSE)=0,"",VLOOKUP(TRM!A2743,'TRM - TBM Crosswalk'!$A$2:'TRM - TBM Crosswalk'!$I$1008,9,FALSE))</f>
        <v>Content Management</v>
      </c>
    </row>
    <row r="6118" spans="1:11" x14ac:dyDescent="0.45">
      <c r="A6118" t="str">
        <f>TRM!A2744</f>
        <v>A02.023.260</v>
      </c>
      <c r="B6118" t="str">
        <f>TRM!B2744</f>
        <v>Document Imaging and OCR</v>
      </c>
      <c r="C6118" t="str">
        <f>TRM!C2744</f>
        <v>Easy Photo Scan | 1.00.0010</v>
      </c>
      <c r="D6118">
        <f>TRM!D2744</f>
        <v>0</v>
      </c>
      <c r="E6118" t="str">
        <f>IF(VLOOKUP(TRM!A2744,'TRM - TBM Crosswalk'!$A$2:'TRM - TBM Crosswalk'!$I$1008,3,FALSE)="N/A","TBD","")</f>
        <v/>
      </c>
      <c r="F6118" t="str">
        <f>IF(VLOOKUP(TRM!A2744,'TRM - TBM Crosswalk'!$A$2:'TRM - TBM Crosswalk'!$I$1008,4,FALSE)=0,"",VLOOKUP(TRM!A2744,'TRM - TBM Crosswalk'!$A$2:'TRM - TBM Crosswalk'!$I$1008,4,FALSE))</f>
        <v/>
      </c>
      <c r="G6118" t="str">
        <f>IF(VLOOKUP(TRM!A2744,'TRM - TBM Crosswalk'!$A$2:'TRM - TBM Crosswalk'!$I$1008,5,FALSE)=0,"",VLOOKUP(TRM!A2744,'TRM - TBM Crosswalk'!$A$2:'TRM - TBM Crosswalk'!$I$1008,5,FALSE))</f>
        <v/>
      </c>
      <c r="H6118" t="str">
        <f>IF(VLOOKUP(TRM!A2744,'TRM - TBM Crosswalk'!$A$2:'TRM - TBM Crosswalk'!$I$1008,6,FALSE)=0,"",VLOOKUP(TRM!A2744,'TRM - TBM Crosswalk'!$A$2:'TRM - TBM Crosswalk'!$I$1008,6,FALSE))</f>
        <v/>
      </c>
      <c r="I6118" t="str">
        <f>IF(VLOOKUP(TRM!A2744,'TRM - TBM Crosswalk'!$A$2:'TRM - TBM Crosswalk'!$I$1008,7,FALSE)=0,"",VLOOKUP(TRM!A2744,'TRM - TBM Crosswalk'!$A$2:'TRM - TBM Crosswalk'!$I$1008,7,FALSE))</f>
        <v>Platform Services</v>
      </c>
      <c r="J6118" t="str">
        <f>IF(VLOOKUP(TRM!A2744,'TRM - TBM Crosswalk'!$A$2:'TRM - TBM Crosswalk'!$I$1008,8,FALSE)=0,"",VLOOKUP(TRM!A2744,'TRM - TBM Crosswalk'!$A$2:'TRM - TBM Crosswalk'!$I$1008,8,FALSE))</f>
        <v>Applications Services</v>
      </c>
      <c r="K6118" t="str">
        <f>IF(VLOOKUP(TRM!A2744,'TRM - TBM Crosswalk'!$A$2:'TRM - TBM Crosswalk'!$I$1008,9,FALSE)=0,"",VLOOKUP(TRM!A2744,'TRM - TBM Crosswalk'!$A$2:'TRM - TBM Crosswalk'!$I$1008,9,FALSE))</f>
        <v>Content Management</v>
      </c>
    </row>
    <row r="6119" spans="1:11" x14ac:dyDescent="0.45">
      <c r="A6119" t="str">
        <f>TRM!A2746</f>
        <v>A02.023.260</v>
      </c>
      <c r="B6119" t="str">
        <f>TRM!B2746</f>
        <v>Document Imaging and OCR</v>
      </c>
      <c r="C6119" t="str">
        <f>TRM!C2746</f>
        <v>Epson Copy Utility 3.5 | 3.5.0.0</v>
      </c>
      <c r="D6119">
        <f>TRM!D2746</f>
        <v>0</v>
      </c>
      <c r="E6119" t="str">
        <f>IF(VLOOKUP(TRM!A2746,'TRM - TBM Crosswalk'!$A$2:'TRM - TBM Crosswalk'!$I$1008,3,FALSE)="N/A","TBD","")</f>
        <v/>
      </c>
      <c r="F6119" t="str">
        <f>IF(VLOOKUP(TRM!A2746,'TRM - TBM Crosswalk'!$A$2:'TRM - TBM Crosswalk'!$I$1008,4,FALSE)=0,"",VLOOKUP(TRM!A2746,'TRM - TBM Crosswalk'!$A$2:'TRM - TBM Crosswalk'!$I$1008,4,FALSE))</f>
        <v/>
      </c>
      <c r="G6119" t="str">
        <f>IF(VLOOKUP(TRM!A2746,'TRM - TBM Crosswalk'!$A$2:'TRM - TBM Crosswalk'!$I$1008,5,FALSE)=0,"",VLOOKUP(TRM!A2746,'TRM - TBM Crosswalk'!$A$2:'TRM - TBM Crosswalk'!$I$1008,5,FALSE))</f>
        <v/>
      </c>
      <c r="H6119" t="str">
        <f>IF(VLOOKUP(TRM!A2746,'TRM - TBM Crosswalk'!$A$2:'TRM - TBM Crosswalk'!$I$1008,6,FALSE)=0,"",VLOOKUP(TRM!A2746,'TRM - TBM Crosswalk'!$A$2:'TRM - TBM Crosswalk'!$I$1008,6,FALSE))</f>
        <v/>
      </c>
      <c r="I6119" t="str">
        <f>IF(VLOOKUP(TRM!A2746,'TRM - TBM Crosswalk'!$A$2:'TRM - TBM Crosswalk'!$I$1008,7,FALSE)=0,"",VLOOKUP(TRM!A2746,'TRM - TBM Crosswalk'!$A$2:'TRM - TBM Crosswalk'!$I$1008,7,FALSE))</f>
        <v>Platform Services</v>
      </c>
      <c r="J6119" t="str">
        <f>IF(VLOOKUP(TRM!A2746,'TRM - TBM Crosswalk'!$A$2:'TRM - TBM Crosswalk'!$I$1008,8,FALSE)=0,"",VLOOKUP(TRM!A2746,'TRM - TBM Crosswalk'!$A$2:'TRM - TBM Crosswalk'!$I$1008,8,FALSE))</f>
        <v>Applications Services</v>
      </c>
      <c r="K6119" t="str">
        <f>IF(VLOOKUP(TRM!A2746,'TRM - TBM Crosswalk'!$A$2:'TRM - TBM Crosswalk'!$I$1008,9,FALSE)=0,"",VLOOKUP(TRM!A2746,'TRM - TBM Crosswalk'!$A$2:'TRM - TBM Crosswalk'!$I$1008,9,FALSE))</f>
        <v>Content Management</v>
      </c>
    </row>
    <row r="6120" spans="1:11" x14ac:dyDescent="0.45">
      <c r="A6120" t="str">
        <f>TRM!A2747</f>
        <v>A02.023.260</v>
      </c>
      <c r="B6120" t="str">
        <f>TRM!B2747</f>
        <v>Document Imaging and OCR</v>
      </c>
      <c r="C6120" t="str">
        <f>TRM!C2747</f>
        <v>Epson Copy Utility 4 | 4.01.0001</v>
      </c>
      <c r="D6120">
        <f>TRM!D2747</f>
        <v>0</v>
      </c>
      <c r="E6120" t="str">
        <f>IF(VLOOKUP(TRM!A2747,'TRM - TBM Crosswalk'!$A$2:'TRM - TBM Crosswalk'!$I$1008,3,FALSE)="N/A","TBD","")</f>
        <v/>
      </c>
      <c r="F6120" t="str">
        <f>IF(VLOOKUP(TRM!A2747,'TRM - TBM Crosswalk'!$A$2:'TRM - TBM Crosswalk'!$I$1008,4,FALSE)=0,"",VLOOKUP(TRM!A2747,'TRM - TBM Crosswalk'!$A$2:'TRM - TBM Crosswalk'!$I$1008,4,FALSE))</f>
        <v/>
      </c>
      <c r="G6120" t="str">
        <f>IF(VLOOKUP(TRM!A2747,'TRM - TBM Crosswalk'!$A$2:'TRM - TBM Crosswalk'!$I$1008,5,FALSE)=0,"",VLOOKUP(TRM!A2747,'TRM - TBM Crosswalk'!$A$2:'TRM - TBM Crosswalk'!$I$1008,5,FALSE))</f>
        <v/>
      </c>
      <c r="H6120" t="str">
        <f>IF(VLOOKUP(TRM!A2747,'TRM - TBM Crosswalk'!$A$2:'TRM - TBM Crosswalk'!$I$1008,6,FALSE)=0,"",VLOOKUP(TRM!A2747,'TRM - TBM Crosswalk'!$A$2:'TRM - TBM Crosswalk'!$I$1008,6,FALSE))</f>
        <v/>
      </c>
      <c r="I6120" t="str">
        <f>IF(VLOOKUP(TRM!A2747,'TRM - TBM Crosswalk'!$A$2:'TRM - TBM Crosswalk'!$I$1008,7,FALSE)=0,"",VLOOKUP(TRM!A2747,'TRM - TBM Crosswalk'!$A$2:'TRM - TBM Crosswalk'!$I$1008,7,FALSE))</f>
        <v>Platform Services</v>
      </c>
      <c r="J6120" t="str">
        <f>IF(VLOOKUP(TRM!A2747,'TRM - TBM Crosswalk'!$A$2:'TRM - TBM Crosswalk'!$I$1008,8,FALSE)=0,"",VLOOKUP(TRM!A2747,'TRM - TBM Crosswalk'!$A$2:'TRM - TBM Crosswalk'!$I$1008,8,FALSE))</f>
        <v>Applications Services</v>
      </c>
      <c r="K6120" t="str">
        <f>IF(VLOOKUP(TRM!A2747,'TRM - TBM Crosswalk'!$A$2:'TRM - TBM Crosswalk'!$I$1008,9,FALSE)=0,"",VLOOKUP(TRM!A2747,'TRM - TBM Crosswalk'!$A$2:'TRM - TBM Crosswalk'!$I$1008,9,FALSE))</f>
        <v>Content Management</v>
      </c>
    </row>
    <row r="6121" spans="1:11" x14ac:dyDescent="0.45">
      <c r="A6121" t="str">
        <f>TRM!A2748</f>
        <v>A02.023.260</v>
      </c>
      <c r="B6121" t="str">
        <f>TRM!B2748</f>
        <v>Document Imaging and OCR</v>
      </c>
      <c r="C6121" t="str">
        <f>TRM!C2748</f>
        <v>Epson DS-1630 Userâ€™s Guide version | 1.0</v>
      </c>
      <c r="D6121">
        <f>TRM!D2748</f>
        <v>0</v>
      </c>
      <c r="E6121" t="str">
        <f>IF(VLOOKUP(TRM!A2748,'TRM - TBM Crosswalk'!$A$2:'TRM - TBM Crosswalk'!$I$1008,3,FALSE)="N/A","TBD","")</f>
        <v/>
      </c>
      <c r="F6121" t="str">
        <f>IF(VLOOKUP(TRM!A2748,'TRM - TBM Crosswalk'!$A$2:'TRM - TBM Crosswalk'!$I$1008,4,FALSE)=0,"",VLOOKUP(TRM!A2748,'TRM - TBM Crosswalk'!$A$2:'TRM - TBM Crosswalk'!$I$1008,4,FALSE))</f>
        <v/>
      </c>
      <c r="G6121" t="str">
        <f>IF(VLOOKUP(TRM!A2748,'TRM - TBM Crosswalk'!$A$2:'TRM - TBM Crosswalk'!$I$1008,5,FALSE)=0,"",VLOOKUP(TRM!A2748,'TRM - TBM Crosswalk'!$A$2:'TRM - TBM Crosswalk'!$I$1008,5,FALSE))</f>
        <v/>
      </c>
      <c r="H6121" t="str">
        <f>IF(VLOOKUP(TRM!A2748,'TRM - TBM Crosswalk'!$A$2:'TRM - TBM Crosswalk'!$I$1008,6,FALSE)=0,"",VLOOKUP(TRM!A2748,'TRM - TBM Crosswalk'!$A$2:'TRM - TBM Crosswalk'!$I$1008,6,FALSE))</f>
        <v/>
      </c>
      <c r="I6121" t="str">
        <f>IF(VLOOKUP(TRM!A2748,'TRM - TBM Crosswalk'!$A$2:'TRM - TBM Crosswalk'!$I$1008,7,FALSE)=0,"",VLOOKUP(TRM!A2748,'TRM - TBM Crosswalk'!$A$2:'TRM - TBM Crosswalk'!$I$1008,7,FALSE))</f>
        <v>Platform Services</v>
      </c>
      <c r="J6121" t="str">
        <f>IF(VLOOKUP(TRM!A2748,'TRM - TBM Crosswalk'!$A$2:'TRM - TBM Crosswalk'!$I$1008,8,FALSE)=0,"",VLOOKUP(TRM!A2748,'TRM - TBM Crosswalk'!$A$2:'TRM - TBM Crosswalk'!$I$1008,8,FALSE))</f>
        <v>Applications Services</v>
      </c>
      <c r="K6121" t="str">
        <f>IF(VLOOKUP(TRM!A2748,'TRM - TBM Crosswalk'!$A$2:'TRM - TBM Crosswalk'!$I$1008,9,FALSE)=0,"",VLOOKUP(TRM!A2748,'TRM - TBM Crosswalk'!$A$2:'TRM - TBM Crosswalk'!$I$1008,9,FALSE))</f>
        <v>Content Management</v>
      </c>
    </row>
    <row r="6122" spans="1:11" x14ac:dyDescent="0.45">
      <c r="A6122" t="str">
        <f>TRM!A2749</f>
        <v>A02.023.260</v>
      </c>
      <c r="B6122" t="str">
        <f>TRM!B2749</f>
        <v>Document Imaging and OCR</v>
      </c>
      <c r="C6122" t="str">
        <f>TRM!C2749</f>
        <v>Epson DS-530 Userâ€™s Guide | 1.0</v>
      </c>
      <c r="D6122">
        <f>TRM!D2749</f>
        <v>0</v>
      </c>
      <c r="E6122" t="str">
        <f>IF(VLOOKUP(TRM!A2749,'TRM - TBM Crosswalk'!$A$2:'TRM - TBM Crosswalk'!$I$1008,3,FALSE)="N/A","TBD","")</f>
        <v/>
      </c>
      <c r="F6122" t="str">
        <f>IF(VLOOKUP(TRM!A2749,'TRM - TBM Crosswalk'!$A$2:'TRM - TBM Crosswalk'!$I$1008,4,FALSE)=0,"",VLOOKUP(TRM!A2749,'TRM - TBM Crosswalk'!$A$2:'TRM - TBM Crosswalk'!$I$1008,4,FALSE))</f>
        <v/>
      </c>
      <c r="G6122" t="str">
        <f>IF(VLOOKUP(TRM!A2749,'TRM - TBM Crosswalk'!$A$2:'TRM - TBM Crosswalk'!$I$1008,5,FALSE)=0,"",VLOOKUP(TRM!A2749,'TRM - TBM Crosswalk'!$A$2:'TRM - TBM Crosswalk'!$I$1008,5,FALSE))</f>
        <v/>
      </c>
      <c r="H6122" t="str">
        <f>IF(VLOOKUP(TRM!A2749,'TRM - TBM Crosswalk'!$A$2:'TRM - TBM Crosswalk'!$I$1008,6,FALSE)=0,"",VLOOKUP(TRM!A2749,'TRM - TBM Crosswalk'!$A$2:'TRM - TBM Crosswalk'!$I$1008,6,FALSE))</f>
        <v/>
      </c>
      <c r="I6122" t="str">
        <f>IF(VLOOKUP(TRM!A2749,'TRM - TBM Crosswalk'!$A$2:'TRM - TBM Crosswalk'!$I$1008,7,FALSE)=0,"",VLOOKUP(TRM!A2749,'TRM - TBM Crosswalk'!$A$2:'TRM - TBM Crosswalk'!$I$1008,7,FALSE))</f>
        <v>Platform Services</v>
      </c>
      <c r="J6122" t="str">
        <f>IF(VLOOKUP(TRM!A2749,'TRM - TBM Crosswalk'!$A$2:'TRM - TBM Crosswalk'!$I$1008,8,FALSE)=0,"",VLOOKUP(TRM!A2749,'TRM - TBM Crosswalk'!$A$2:'TRM - TBM Crosswalk'!$I$1008,8,FALSE))</f>
        <v>Applications Services</v>
      </c>
      <c r="K6122" t="str">
        <f>IF(VLOOKUP(TRM!A2749,'TRM - TBM Crosswalk'!$A$2:'TRM - TBM Crosswalk'!$I$1008,9,FALSE)=0,"",VLOOKUP(TRM!A2749,'TRM - TBM Crosswalk'!$A$2:'TRM - TBM Crosswalk'!$I$1008,9,FALSE))</f>
        <v>Content Management</v>
      </c>
    </row>
    <row r="6123" spans="1:11" x14ac:dyDescent="0.45">
      <c r="A6123" t="str">
        <f>TRM!A2910</f>
        <v>A02.023.260</v>
      </c>
      <c r="B6123" t="str">
        <f>TRM!B2910</f>
        <v>Document Imaging and OCR</v>
      </c>
      <c r="C6123" t="str">
        <f>TRM!C2910</f>
        <v>Image Access OCR Engine | 10.5.3141</v>
      </c>
      <c r="D6123">
        <f>TRM!D2910</f>
        <v>0</v>
      </c>
      <c r="E6123" t="str">
        <f>IF(VLOOKUP(TRM!A2910,'TRM - TBM Crosswalk'!$A$2:'TRM - TBM Crosswalk'!$I$1008,3,FALSE)="N/A","TBD","")</f>
        <v/>
      </c>
      <c r="F6123" t="str">
        <f>IF(VLOOKUP(TRM!A2910,'TRM - TBM Crosswalk'!$A$2:'TRM - TBM Crosswalk'!$I$1008,4,FALSE)=0,"",VLOOKUP(TRM!A2910,'TRM - TBM Crosswalk'!$A$2:'TRM - TBM Crosswalk'!$I$1008,4,FALSE))</f>
        <v/>
      </c>
      <c r="G6123" t="str">
        <f>IF(VLOOKUP(TRM!A2910,'TRM - TBM Crosswalk'!$A$2:'TRM - TBM Crosswalk'!$I$1008,5,FALSE)=0,"",VLOOKUP(TRM!A2910,'TRM - TBM Crosswalk'!$A$2:'TRM - TBM Crosswalk'!$I$1008,5,FALSE))</f>
        <v/>
      </c>
      <c r="H6123" t="str">
        <f>IF(VLOOKUP(TRM!A2910,'TRM - TBM Crosswalk'!$A$2:'TRM - TBM Crosswalk'!$I$1008,6,FALSE)=0,"",VLOOKUP(TRM!A2910,'TRM - TBM Crosswalk'!$A$2:'TRM - TBM Crosswalk'!$I$1008,6,FALSE))</f>
        <v/>
      </c>
      <c r="I6123" t="str">
        <f>IF(VLOOKUP(TRM!A2910,'TRM - TBM Crosswalk'!$A$2:'TRM - TBM Crosswalk'!$I$1008,7,FALSE)=0,"",VLOOKUP(TRM!A2910,'TRM - TBM Crosswalk'!$A$2:'TRM - TBM Crosswalk'!$I$1008,7,FALSE))</f>
        <v>Platform Services</v>
      </c>
      <c r="J6123" t="str">
        <f>IF(VLOOKUP(TRM!A2910,'TRM - TBM Crosswalk'!$A$2:'TRM - TBM Crosswalk'!$I$1008,8,FALSE)=0,"",VLOOKUP(TRM!A2910,'TRM - TBM Crosswalk'!$A$2:'TRM - TBM Crosswalk'!$I$1008,8,FALSE))</f>
        <v>Applications Services</v>
      </c>
      <c r="K6123" t="str">
        <f>IF(VLOOKUP(TRM!A2910,'TRM - TBM Crosswalk'!$A$2:'TRM - TBM Crosswalk'!$I$1008,9,FALSE)=0,"",VLOOKUP(TRM!A2910,'TRM - TBM Crosswalk'!$A$2:'TRM - TBM Crosswalk'!$I$1008,9,FALSE))</f>
        <v>Content Management</v>
      </c>
    </row>
    <row r="6124" spans="1:11" x14ac:dyDescent="0.45">
      <c r="A6124" t="str">
        <f>TRM!A2911</f>
        <v>A02.023.260</v>
      </c>
      <c r="B6124" t="str">
        <f>TRM!B2911</f>
        <v>Document Imaging and OCR</v>
      </c>
      <c r="C6124" t="str">
        <f>TRM!C2911</f>
        <v>Image Processing Software Option | 2.0.0.2</v>
      </c>
      <c r="D6124">
        <f>TRM!D2911</f>
        <v>0</v>
      </c>
      <c r="E6124" t="str">
        <f>IF(VLOOKUP(TRM!A2911,'TRM - TBM Crosswalk'!$A$2:'TRM - TBM Crosswalk'!$I$1008,3,FALSE)="N/A","TBD","")</f>
        <v/>
      </c>
      <c r="F6124" t="str">
        <f>IF(VLOOKUP(TRM!A2911,'TRM - TBM Crosswalk'!$A$2:'TRM - TBM Crosswalk'!$I$1008,4,FALSE)=0,"",VLOOKUP(TRM!A2911,'TRM - TBM Crosswalk'!$A$2:'TRM - TBM Crosswalk'!$I$1008,4,FALSE))</f>
        <v/>
      </c>
      <c r="G6124" t="str">
        <f>IF(VLOOKUP(TRM!A2911,'TRM - TBM Crosswalk'!$A$2:'TRM - TBM Crosswalk'!$I$1008,5,FALSE)=0,"",VLOOKUP(TRM!A2911,'TRM - TBM Crosswalk'!$A$2:'TRM - TBM Crosswalk'!$I$1008,5,FALSE))</f>
        <v/>
      </c>
      <c r="H6124" t="str">
        <f>IF(VLOOKUP(TRM!A2911,'TRM - TBM Crosswalk'!$A$2:'TRM - TBM Crosswalk'!$I$1008,6,FALSE)=0,"",VLOOKUP(TRM!A2911,'TRM - TBM Crosswalk'!$A$2:'TRM - TBM Crosswalk'!$I$1008,6,FALSE))</f>
        <v/>
      </c>
      <c r="I6124" t="str">
        <f>IF(VLOOKUP(TRM!A2911,'TRM - TBM Crosswalk'!$A$2:'TRM - TBM Crosswalk'!$I$1008,7,FALSE)=0,"",VLOOKUP(TRM!A2911,'TRM - TBM Crosswalk'!$A$2:'TRM - TBM Crosswalk'!$I$1008,7,FALSE))</f>
        <v>Platform Services</v>
      </c>
      <c r="J6124" t="str">
        <f>IF(VLOOKUP(TRM!A2911,'TRM - TBM Crosswalk'!$A$2:'TRM - TBM Crosswalk'!$I$1008,8,FALSE)=0,"",VLOOKUP(TRM!A2911,'TRM - TBM Crosswalk'!$A$2:'TRM - TBM Crosswalk'!$I$1008,8,FALSE))</f>
        <v>Applications Services</v>
      </c>
      <c r="K6124" t="str">
        <f>IF(VLOOKUP(TRM!A2911,'TRM - TBM Crosswalk'!$A$2:'TRM - TBM Crosswalk'!$I$1008,9,FALSE)=0,"",VLOOKUP(TRM!A2911,'TRM - TBM Crosswalk'!$A$2:'TRM - TBM Crosswalk'!$I$1008,9,FALSE))</f>
        <v>Content Management</v>
      </c>
    </row>
    <row r="6125" spans="1:11" x14ac:dyDescent="0.45">
      <c r="A6125" t="str">
        <f>TRM!A2912</f>
        <v>A02.023.260</v>
      </c>
      <c r="B6125" t="str">
        <f>TRM!B2912</f>
        <v>Document Imaging and OCR</v>
      </c>
      <c r="C6125" t="str">
        <f>TRM!C2912</f>
        <v>InkServer.app - 10.9</v>
      </c>
      <c r="D6125">
        <f>TRM!D2912</f>
        <v>0</v>
      </c>
      <c r="E6125" t="str">
        <f>IF(VLOOKUP(TRM!A2912,'TRM - TBM Crosswalk'!$A$2:'TRM - TBM Crosswalk'!$I$1008,3,FALSE)="N/A","TBD","")</f>
        <v/>
      </c>
      <c r="F6125" t="str">
        <f>IF(VLOOKUP(TRM!A2912,'TRM - TBM Crosswalk'!$A$2:'TRM - TBM Crosswalk'!$I$1008,4,FALSE)=0,"",VLOOKUP(TRM!A2912,'TRM - TBM Crosswalk'!$A$2:'TRM - TBM Crosswalk'!$I$1008,4,FALSE))</f>
        <v/>
      </c>
      <c r="G6125" t="str">
        <f>IF(VLOOKUP(TRM!A2912,'TRM - TBM Crosswalk'!$A$2:'TRM - TBM Crosswalk'!$I$1008,5,FALSE)=0,"",VLOOKUP(TRM!A2912,'TRM - TBM Crosswalk'!$A$2:'TRM - TBM Crosswalk'!$I$1008,5,FALSE))</f>
        <v/>
      </c>
      <c r="H6125" t="str">
        <f>IF(VLOOKUP(TRM!A2912,'TRM - TBM Crosswalk'!$A$2:'TRM - TBM Crosswalk'!$I$1008,6,FALSE)=0,"",VLOOKUP(TRM!A2912,'TRM - TBM Crosswalk'!$A$2:'TRM - TBM Crosswalk'!$I$1008,6,FALSE))</f>
        <v/>
      </c>
      <c r="I6125" t="str">
        <f>IF(VLOOKUP(TRM!A2912,'TRM - TBM Crosswalk'!$A$2:'TRM - TBM Crosswalk'!$I$1008,7,FALSE)=0,"",VLOOKUP(TRM!A2912,'TRM - TBM Crosswalk'!$A$2:'TRM - TBM Crosswalk'!$I$1008,7,FALSE))</f>
        <v>Platform Services</v>
      </c>
      <c r="J6125" t="str">
        <f>IF(VLOOKUP(TRM!A2912,'TRM - TBM Crosswalk'!$A$2:'TRM - TBM Crosswalk'!$I$1008,8,FALSE)=0,"",VLOOKUP(TRM!A2912,'TRM - TBM Crosswalk'!$A$2:'TRM - TBM Crosswalk'!$I$1008,8,FALSE))</f>
        <v>Applications Services</v>
      </c>
      <c r="K6125" t="str">
        <f>IF(VLOOKUP(TRM!A2912,'TRM - TBM Crosswalk'!$A$2:'TRM - TBM Crosswalk'!$I$1008,9,FALSE)=0,"",VLOOKUP(TRM!A2912,'TRM - TBM Crosswalk'!$A$2:'TRM - TBM Crosswalk'!$I$1008,9,FALSE))</f>
        <v>Content Management</v>
      </c>
    </row>
    <row r="6126" spans="1:11" x14ac:dyDescent="0.45">
      <c r="A6126" t="str">
        <f>TRM!A2913</f>
        <v>A02.023.260</v>
      </c>
      <c r="B6126" t="str">
        <f>TRM!B2913</f>
        <v>Document Imaging and OCR</v>
      </c>
      <c r="C6126" t="str">
        <f>TRM!C2913</f>
        <v>IRIScan Pro 5 | 6.20.19289</v>
      </c>
      <c r="D6126">
        <f>TRM!D2913</f>
        <v>0</v>
      </c>
      <c r="E6126" t="str">
        <f>IF(VLOOKUP(TRM!A2913,'TRM - TBM Crosswalk'!$A$2:'TRM - TBM Crosswalk'!$I$1008,3,FALSE)="N/A","TBD","")</f>
        <v/>
      </c>
      <c r="F6126" t="str">
        <f>IF(VLOOKUP(TRM!A2913,'TRM - TBM Crosswalk'!$A$2:'TRM - TBM Crosswalk'!$I$1008,4,FALSE)=0,"",VLOOKUP(TRM!A2913,'TRM - TBM Crosswalk'!$A$2:'TRM - TBM Crosswalk'!$I$1008,4,FALSE))</f>
        <v/>
      </c>
      <c r="G6126" t="str">
        <f>IF(VLOOKUP(TRM!A2913,'TRM - TBM Crosswalk'!$A$2:'TRM - TBM Crosswalk'!$I$1008,5,FALSE)=0,"",VLOOKUP(TRM!A2913,'TRM - TBM Crosswalk'!$A$2:'TRM - TBM Crosswalk'!$I$1008,5,FALSE))</f>
        <v/>
      </c>
      <c r="H6126" t="str">
        <f>IF(VLOOKUP(TRM!A2913,'TRM - TBM Crosswalk'!$A$2:'TRM - TBM Crosswalk'!$I$1008,6,FALSE)=0,"",VLOOKUP(TRM!A2913,'TRM - TBM Crosswalk'!$A$2:'TRM - TBM Crosswalk'!$I$1008,6,FALSE))</f>
        <v/>
      </c>
      <c r="I6126" t="str">
        <f>IF(VLOOKUP(TRM!A2913,'TRM - TBM Crosswalk'!$A$2:'TRM - TBM Crosswalk'!$I$1008,7,FALSE)=0,"",VLOOKUP(TRM!A2913,'TRM - TBM Crosswalk'!$A$2:'TRM - TBM Crosswalk'!$I$1008,7,FALSE))</f>
        <v>Platform Services</v>
      </c>
      <c r="J6126" t="str">
        <f>IF(VLOOKUP(TRM!A2913,'TRM - TBM Crosswalk'!$A$2:'TRM - TBM Crosswalk'!$I$1008,8,FALSE)=0,"",VLOOKUP(TRM!A2913,'TRM - TBM Crosswalk'!$A$2:'TRM - TBM Crosswalk'!$I$1008,8,FALSE))</f>
        <v>Applications Services</v>
      </c>
      <c r="K6126" t="str">
        <f>IF(VLOOKUP(TRM!A2913,'TRM - TBM Crosswalk'!$A$2:'TRM - TBM Crosswalk'!$I$1008,9,FALSE)=0,"",VLOOKUP(TRM!A2913,'TRM - TBM Crosswalk'!$A$2:'TRM - TBM Crosswalk'!$I$1008,9,FALSE))</f>
        <v>Content Management</v>
      </c>
    </row>
    <row r="6127" spans="1:11" x14ac:dyDescent="0.45">
      <c r="A6127" t="str">
        <f>TRM!A2914</f>
        <v>A02.023.260</v>
      </c>
      <c r="B6127" t="str">
        <f>TRM!B2914</f>
        <v>Document Imaging and OCR</v>
      </c>
      <c r="C6127" t="str">
        <f>TRM!C2914</f>
        <v>ISIS Driver - EPSON DS-1630 | 1.0.4349</v>
      </c>
      <c r="D6127">
        <f>TRM!D2914</f>
        <v>0</v>
      </c>
      <c r="E6127" t="str">
        <f>IF(VLOOKUP(TRM!A2914,'TRM - TBM Crosswalk'!$A$2:'TRM - TBM Crosswalk'!$I$1008,3,FALSE)="N/A","TBD","")</f>
        <v/>
      </c>
      <c r="F6127" t="str">
        <f>IF(VLOOKUP(TRM!A2914,'TRM - TBM Crosswalk'!$A$2:'TRM - TBM Crosswalk'!$I$1008,4,FALSE)=0,"",VLOOKUP(TRM!A2914,'TRM - TBM Crosswalk'!$A$2:'TRM - TBM Crosswalk'!$I$1008,4,FALSE))</f>
        <v/>
      </c>
      <c r="G6127" t="str">
        <f>IF(VLOOKUP(TRM!A2914,'TRM - TBM Crosswalk'!$A$2:'TRM - TBM Crosswalk'!$I$1008,5,FALSE)=0,"",VLOOKUP(TRM!A2914,'TRM - TBM Crosswalk'!$A$2:'TRM - TBM Crosswalk'!$I$1008,5,FALSE))</f>
        <v/>
      </c>
      <c r="H6127" t="str">
        <f>IF(VLOOKUP(TRM!A2914,'TRM - TBM Crosswalk'!$A$2:'TRM - TBM Crosswalk'!$I$1008,6,FALSE)=0,"",VLOOKUP(TRM!A2914,'TRM - TBM Crosswalk'!$A$2:'TRM - TBM Crosswalk'!$I$1008,6,FALSE))</f>
        <v/>
      </c>
      <c r="I6127" t="str">
        <f>IF(VLOOKUP(TRM!A2914,'TRM - TBM Crosswalk'!$A$2:'TRM - TBM Crosswalk'!$I$1008,7,FALSE)=0,"",VLOOKUP(TRM!A2914,'TRM - TBM Crosswalk'!$A$2:'TRM - TBM Crosswalk'!$I$1008,7,FALSE))</f>
        <v>Platform Services</v>
      </c>
      <c r="J6127" t="str">
        <f>IF(VLOOKUP(TRM!A2914,'TRM - TBM Crosswalk'!$A$2:'TRM - TBM Crosswalk'!$I$1008,8,FALSE)=0,"",VLOOKUP(TRM!A2914,'TRM - TBM Crosswalk'!$A$2:'TRM - TBM Crosswalk'!$I$1008,8,FALSE))</f>
        <v>Applications Services</v>
      </c>
      <c r="K6127" t="str">
        <f>IF(VLOOKUP(TRM!A2914,'TRM - TBM Crosswalk'!$A$2:'TRM - TBM Crosswalk'!$I$1008,9,FALSE)=0,"",VLOOKUP(TRM!A2914,'TRM - TBM Crosswalk'!$A$2:'TRM - TBM Crosswalk'!$I$1008,9,FALSE))</f>
        <v>Content Management</v>
      </c>
    </row>
    <row r="6128" spans="1:11" x14ac:dyDescent="0.45">
      <c r="A6128" t="str">
        <f>TRM!A2929</f>
        <v>A02.023.260</v>
      </c>
      <c r="B6128" t="str">
        <f>TRM!B2929</f>
        <v>Document Imaging and OCR</v>
      </c>
      <c r="C6128" t="str">
        <f>TRM!C2929</f>
        <v>Kofax VirtualReScan 4.20 | 4.20.032</v>
      </c>
      <c r="D6128">
        <f>TRM!D2929</f>
        <v>0</v>
      </c>
      <c r="E6128" t="str">
        <f>IF(VLOOKUP(TRM!A2929,'TRM - TBM Crosswalk'!$A$2:'TRM - TBM Crosswalk'!$I$1008,3,FALSE)="N/A","TBD","")</f>
        <v/>
      </c>
      <c r="F6128" t="str">
        <f>IF(VLOOKUP(TRM!A2929,'TRM - TBM Crosswalk'!$A$2:'TRM - TBM Crosswalk'!$I$1008,4,FALSE)=0,"",VLOOKUP(TRM!A2929,'TRM - TBM Crosswalk'!$A$2:'TRM - TBM Crosswalk'!$I$1008,4,FALSE))</f>
        <v/>
      </c>
      <c r="G6128" t="str">
        <f>IF(VLOOKUP(TRM!A2929,'TRM - TBM Crosswalk'!$A$2:'TRM - TBM Crosswalk'!$I$1008,5,FALSE)=0,"",VLOOKUP(TRM!A2929,'TRM - TBM Crosswalk'!$A$2:'TRM - TBM Crosswalk'!$I$1008,5,FALSE))</f>
        <v/>
      </c>
      <c r="H6128" t="str">
        <f>IF(VLOOKUP(TRM!A2929,'TRM - TBM Crosswalk'!$A$2:'TRM - TBM Crosswalk'!$I$1008,6,FALSE)=0,"",VLOOKUP(TRM!A2929,'TRM - TBM Crosswalk'!$A$2:'TRM - TBM Crosswalk'!$I$1008,6,FALSE))</f>
        <v/>
      </c>
      <c r="I6128" t="str">
        <f>IF(VLOOKUP(TRM!A2929,'TRM - TBM Crosswalk'!$A$2:'TRM - TBM Crosswalk'!$I$1008,7,FALSE)=0,"",VLOOKUP(TRM!A2929,'TRM - TBM Crosswalk'!$A$2:'TRM - TBM Crosswalk'!$I$1008,7,FALSE))</f>
        <v>Platform Services</v>
      </c>
      <c r="J6128" t="str">
        <f>IF(VLOOKUP(TRM!A2929,'TRM - TBM Crosswalk'!$A$2:'TRM - TBM Crosswalk'!$I$1008,8,FALSE)=0,"",VLOOKUP(TRM!A2929,'TRM - TBM Crosswalk'!$A$2:'TRM - TBM Crosswalk'!$I$1008,8,FALSE))</f>
        <v>Applications Services</v>
      </c>
      <c r="K6128" t="str">
        <f>IF(VLOOKUP(TRM!A2929,'TRM - TBM Crosswalk'!$A$2:'TRM - TBM Crosswalk'!$I$1008,9,FALSE)=0,"",VLOOKUP(TRM!A2929,'TRM - TBM Crosswalk'!$A$2:'TRM - TBM Crosswalk'!$I$1008,9,FALSE))</f>
        <v>Content Management</v>
      </c>
    </row>
    <row r="6129" spans="1:11" x14ac:dyDescent="0.45">
      <c r="A6129" t="str">
        <f>TRM!A2938</f>
        <v>A02.023.260</v>
      </c>
      <c r="B6129" t="str">
        <f>TRM!B2938</f>
        <v>Document Imaging and OCR</v>
      </c>
      <c r="C6129" t="str">
        <f>TRM!C2938</f>
        <v>MS7000/6000 MKII Scanner Driver | 4.00</v>
      </c>
      <c r="D6129">
        <f>TRM!D2938</f>
        <v>0</v>
      </c>
      <c r="E6129" t="str">
        <f>IF(VLOOKUP(TRM!A2938,'TRM - TBM Crosswalk'!$A$2:'TRM - TBM Crosswalk'!$I$1008,3,FALSE)="N/A","TBD","")</f>
        <v/>
      </c>
      <c r="F6129" t="str">
        <f>IF(VLOOKUP(TRM!A2938,'TRM - TBM Crosswalk'!$A$2:'TRM - TBM Crosswalk'!$I$1008,4,FALSE)=0,"",VLOOKUP(TRM!A2938,'TRM - TBM Crosswalk'!$A$2:'TRM - TBM Crosswalk'!$I$1008,4,FALSE))</f>
        <v/>
      </c>
      <c r="G6129" t="str">
        <f>IF(VLOOKUP(TRM!A2938,'TRM - TBM Crosswalk'!$A$2:'TRM - TBM Crosswalk'!$I$1008,5,FALSE)=0,"",VLOOKUP(TRM!A2938,'TRM - TBM Crosswalk'!$A$2:'TRM - TBM Crosswalk'!$I$1008,5,FALSE))</f>
        <v/>
      </c>
      <c r="H6129" t="str">
        <f>IF(VLOOKUP(TRM!A2938,'TRM - TBM Crosswalk'!$A$2:'TRM - TBM Crosswalk'!$I$1008,6,FALSE)=0,"",VLOOKUP(TRM!A2938,'TRM - TBM Crosswalk'!$A$2:'TRM - TBM Crosswalk'!$I$1008,6,FALSE))</f>
        <v/>
      </c>
      <c r="I6129" t="str">
        <f>IF(VLOOKUP(TRM!A2938,'TRM - TBM Crosswalk'!$A$2:'TRM - TBM Crosswalk'!$I$1008,7,FALSE)=0,"",VLOOKUP(TRM!A2938,'TRM - TBM Crosswalk'!$A$2:'TRM - TBM Crosswalk'!$I$1008,7,FALSE))</f>
        <v>Platform Services</v>
      </c>
      <c r="J6129" t="str">
        <f>IF(VLOOKUP(TRM!A2938,'TRM - TBM Crosswalk'!$A$2:'TRM - TBM Crosswalk'!$I$1008,8,FALSE)=0,"",VLOOKUP(TRM!A2938,'TRM - TBM Crosswalk'!$A$2:'TRM - TBM Crosswalk'!$I$1008,8,FALSE))</f>
        <v>Applications Services</v>
      </c>
      <c r="K6129" t="str">
        <f>IF(VLOOKUP(TRM!A2938,'TRM - TBM Crosswalk'!$A$2:'TRM - TBM Crosswalk'!$I$1008,9,FALSE)=0,"",VLOOKUP(TRM!A2938,'TRM - TBM Crosswalk'!$A$2:'TRM - TBM Crosswalk'!$I$1008,9,FALSE))</f>
        <v>Content Management</v>
      </c>
    </row>
    <row r="6130" spans="1:11" x14ac:dyDescent="0.45">
      <c r="A6130" t="str">
        <f>TRM!A2939</f>
        <v>A02.023.260</v>
      </c>
      <c r="B6130" t="str">
        <f>TRM!B2939</f>
        <v>Document Imaging and OCR</v>
      </c>
      <c r="C6130" t="str">
        <f>TRM!C2939</f>
        <v>Neat | 5.1.31.16</v>
      </c>
      <c r="D6130">
        <f>TRM!D2939</f>
        <v>0</v>
      </c>
      <c r="E6130" t="str">
        <f>IF(VLOOKUP(TRM!A2939,'TRM - TBM Crosswalk'!$A$2:'TRM - TBM Crosswalk'!$I$1008,3,FALSE)="N/A","TBD","")</f>
        <v/>
      </c>
      <c r="F6130" t="str">
        <f>IF(VLOOKUP(TRM!A2939,'TRM - TBM Crosswalk'!$A$2:'TRM - TBM Crosswalk'!$I$1008,4,FALSE)=0,"",VLOOKUP(TRM!A2939,'TRM - TBM Crosswalk'!$A$2:'TRM - TBM Crosswalk'!$I$1008,4,FALSE))</f>
        <v/>
      </c>
      <c r="G6130" t="str">
        <f>IF(VLOOKUP(TRM!A2939,'TRM - TBM Crosswalk'!$A$2:'TRM - TBM Crosswalk'!$I$1008,5,FALSE)=0,"",VLOOKUP(TRM!A2939,'TRM - TBM Crosswalk'!$A$2:'TRM - TBM Crosswalk'!$I$1008,5,FALSE))</f>
        <v/>
      </c>
      <c r="H6130" t="str">
        <f>IF(VLOOKUP(TRM!A2939,'TRM - TBM Crosswalk'!$A$2:'TRM - TBM Crosswalk'!$I$1008,6,FALSE)=0,"",VLOOKUP(TRM!A2939,'TRM - TBM Crosswalk'!$A$2:'TRM - TBM Crosswalk'!$I$1008,6,FALSE))</f>
        <v/>
      </c>
      <c r="I6130" t="str">
        <f>IF(VLOOKUP(TRM!A2939,'TRM - TBM Crosswalk'!$A$2:'TRM - TBM Crosswalk'!$I$1008,7,FALSE)=0,"",VLOOKUP(TRM!A2939,'TRM - TBM Crosswalk'!$A$2:'TRM - TBM Crosswalk'!$I$1008,7,FALSE))</f>
        <v>Platform Services</v>
      </c>
      <c r="J6130" t="str">
        <f>IF(VLOOKUP(TRM!A2939,'TRM - TBM Crosswalk'!$A$2:'TRM - TBM Crosswalk'!$I$1008,8,FALSE)=0,"",VLOOKUP(TRM!A2939,'TRM - TBM Crosswalk'!$A$2:'TRM - TBM Crosswalk'!$I$1008,8,FALSE))</f>
        <v>Applications Services</v>
      </c>
      <c r="K6130" t="str">
        <f>IF(VLOOKUP(TRM!A2939,'TRM - TBM Crosswalk'!$A$2:'TRM - TBM Crosswalk'!$I$1008,9,FALSE)=0,"",VLOOKUP(TRM!A2939,'TRM - TBM Crosswalk'!$A$2:'TRM - TBM Crosswalk'!$I$1008,9,FALSE))</f>
        <v>Content Management</v>
      </c>
    </row>
    <row r="6131" spans="1:11" x14ac:dyDescent="0.45">
      <c r="A6131" t="str">
        <f>TRM!A2940</f>
        <v>A02.023.260</v>
      </c>
      <c r="B6131" t="str">
        <f>TRM!B2940</f>
        <v>Document Imaging and OCR</v>
      </c>
      <c r="C6131" t="str">
        <f>TRM!C2940</f>
        <v>Neat | 5.7.1.474</v>
      </c>
      <c r="D6131">
        <f>TRM!D2940</f>
        <v>0</v>
      </c>
      <c r="E6131" t="str">
        <f>IF(VLOOKUP(TRM!A2940,'TRM - TBM Crosswalk'!$A$2:'TRM - TBM Crosswalk'!$I$1008,3,FALSE)="N/A","TBD","")</f>
        <v/>
      </c>
      <c r="F6131" t="str">
        <f>IF(VLOOKUP(TRM!A2940,'TRM - TBM Crosswalk'!$A$2:'TRM - TBM Crosswalk'!$I$1008,4,FALSE)=0,"",VLOOKUP(TRM!A2940,'TRM - TBM Crosswalk'!$A$2:'TRM - TBM Crosswalk'!$I$1008,4,FALSE))</f>
        <v/>
      </c>
      <c r="G6131" t="str">
        <f>IF(VLOOKUP(TRM!A2940,'TRM - TBM Crosswalk'!$A$2:'TRM - TBM Crosswalk'!$I$1008,5,FALSE)=0,"",VLOOKUP(TRM!A2940,'TRM - TBM Crosswalk'!$A$2:'TRM - TBM Crosswalk'!$I$1008,5,FALSE))</f>
        <v/>
      </c>
      <c r="H6131" t="str">
        <f>IF(VLOOKUP(TRM!A2940,'TRM - TBM Crosswalk'!$A$2:'TRM - TBM Crosswalk'!$I$1008,6,FALSE)=0,"",VLOOKUP(TRM!A2940,'TRM - TBM Crosswalk'!$A$2:'TRM - TBM Crosswalk'!$I$1008,6,FALSE))</f>
        <v/>
      </c>
      <c r="I6131" t="str">
        <f>IF(VLOOKUP(TRM!A2940,'TRM - TBM Crosswalk'!$A$2:'TRM - TBM Crosswalk'!$I$1008,7,FALSE)=0,"",VLOOKUP(TRM!A2940,'TRM - TBM Crosswalk'!$A$2:'TRM - TBM Crosswalk'!$I$1008,7,FALSE))</f>
        <v>Platform Services</v>
      </c>
      <c r="J6131" t="str">
        <f>IF(VLOOKUP(TRM!A2940,'TRM - TBM Crosswalk'!$A$2:'TRM - TBM Crosswalk'!$I$1008,8,FALSE)=0,"",VLOOKUP(TRM!A2940,'TRM - TBM Crosswalk'!$A$2:'TRM - TBM Crosswalk'!$I$1008,8,FALSE))</f>
        <v>Applications Services</v>
      </c>
      <c r="K6131" t="str">
        <f>IF(VLOOKUP(TRM!A2940,'TRM - TBM Crosswalk'!$A$2:'TRM - TBM Crosswalk'!$I$1008,9,FALSE)=0,"",VLOOKUP(TRM!A2940,'TRM - TBM Crosswalk'!$A$2:'TRM - TBM Crosswalk'!$I$1008,9,FALSE))</f>
        <v>Content Management</v>
      </c>
    </row>
    <row r="6132" spans="1:11" x14ac:dyDescent="0.45">
      <c r="A6132" t="str">
        <f>TRM!A2941</f>
        <v>A02.023.260</v>
      </c>
      <c r="B6132" t="str">
        <f>TRM!B2941</f>
        <v>Document Imaging and OCR</v>
      </c>
      <c r="C6132" t="str">
        <f>TRM!C2941</f>
        <v>Neat ADF Scanner 2008 Driver | 2.0.1.2</v>
      </c>
      <c r="D6132">
        <f>TRM!D2941</f>
        <v>0</v>
      </c>
      <c r="E6132" t="str">
        <f>IF(VLOOKUP(TRM!A2941,'TRM - TBM Crosswalk'!$A$2:'TRM - TBM Crosswalk'!$I$1008,3,FALSE)="N/A","TBD","")</f>
        <v/>
      </c>
      <c r="F6132" t="str">
        <f>IF(VLOOKUP(TRM!A2941,'TRM - TBM Crosswalk'!$A$2:'TRM - TBM Crosswalk'!$I$1008,4,FALSE)=0,"",VLOOKUP(TRM!A2941,'TRM - TBM Crosswalk'!$A$2:'TRM - TBM Crosswalk'!$I$1008,4,FALSE))</f>
        <v/>
      </c>
      <c r="G6132" t="str">
        <f>IF(VLOOKUP(TRM!A2941,'TRM - TBM Crosswalk'!$A$2:'TRM - TBM Crosswalk'!$I$1008,5,FALSE)=0,"",VLOOKUP(TRM!A2941,'TRM - TBM Crosswalk'!$A$2:'TRM - TBM Crosswalk'!$I$1008,5,FALSE))</f>
        <v/>
      </c>
      <c r="H6132" t="str">
        <f>IF(VLOOKUP(TRM!A2941,'TRM - TBM Crosswalk'!$A$2:'TRM - TBM Crosswalk'!$I$1008,6,FALSE)=0,"",VLOOKUP(TRM!A2941,'TRM - TBM Crosswalk'!$A$2:'TRM - TBM Crosswalk'!$I$1008,6,FALSE))</f>
        <v/>
      </c>
      <c r="I6132" t="str">
        <f>IF(VLOOKUP(TRM!A2941,'TRM - TBM Crosswalk'!$A$2:'TRM - TBM Crosswalk'!$I$1008,7,FALSE)=0,"",VLOOKUP(TRM!A2941,'TRM - TBM Crosswalk'!$A$2:'TRM - TBM Crosswalk'!$I$1008,7,FALSE))</f>
        <v>Platform Services</v>
      </c>
      <c r="J6132" t="str">
        <f>IF(VLOOKUP(TRM!A2941,'TRM - TBM Crosswalk'!$A$2:'TRM - TBM Crosswalk'!$I$1008,8,FALSE)=0,"",VLOOKUP(TRM!A2941,'TRM - TBM Crosswalk'!$A$2:'TRM - TBM Crosswalk'!$I$1008,8,FALSE))</f>
        <v>Applications Services</v>
      </c>
      <c r="K6132" t="str">
        <f>IF(VLOOKUP(TRM!A2941,'TRM - TBM Crosswalk'!$A$2:'TRM - TBM Crosswalk'!$I$1008,9,FALSE)=0,"",VLOOKUP(TRM!A2941,'TRM - TBM Crosswalk'!$A$2:'TRM - TBM Crosswalk'!$I$1008,9,FALSE))</f>
        <v>Content Management</v>
      </c>
    </row>
    <row r="6133" spans="1:11" x14ac:dyDescent="0.45">
      <c r="A6133" t="str">
        <f>TRM!A2943</f>
        <v>A02.023.260</v>
      </c>
      <c r="B6133" t="str">
        <f>TRM!B2943</f>
        <v>Document Imaging and OCR</v>
      </c>
      <c r="C6133" t="str">
        <f>TRM!C2943</f>
        <v>Neat ADF Scanner Driver | 2.0.2.5</v>
      </c>
      <c r="D6133">
        <f>TRM!D2943</f>
        <v>0</v>
      </c>
      <c r="E6133" t="str">
        <f>IF(VLOOKUP(TRM!A2943,'TRM - TBM Crosswalk'!$A$2:'TRM - TBM Crosswalk'!$I$1008,3,FALSE)="N/A","TBD","")</f>
        <v/>
      </c>
      <c r="F6133" t="str">
        <f>IF(VLOOKUP(TRM!A2943,'TRM - TBM Crosswalk'!$A$2:'TRM - TBM Crosswalk'!$I$1008,4,FALSE)=0,"",VLOOKUP(TRM!A2943,'TRM - TBM Crosswalk'!$A$2:'TRM - TBM Crosswalk'!$I$1008,4,FALSE))</f>
        <v/>
      </c>
      <c r="G6133" t="str">
        <f>IF(VLOOKUP(TRM!A2943,'TRM - TBM Crosswalk'!$A$2:'TRM - TBM Crosswalk'!$I$1008,5,FALSE)=0,"",VLOOKUP(TRM!A2943,'TRM - TBM Crosswalk'!$A$2:'TRM - TBM Crosswalk'!$I$1008,5,FALSE))</f>
        <v/>
      </c>
      <c r="H6133" t="str">
        <f>IF(VLOOKUP(TRM!A2943,'TRM - TBM Crosswalk'!$A$2:'TRM - TBM Crosswalk'!$I$1008,6,FALSE)=0,"",VLOOKUP(TRM!A2943,'TRM - TBM Crosswalk'!$A$2:'TRM - TBM Crosswalk'!$I$1008,6,FALSE))</f>
        <v/>
      </c>
      <c r="I6133" t="str">
        <f>IF(VLOOKUP(TRM!A2943,'TRM - TBM Crosswalk'!$A$2:'TRM - TBM Crosswalk'!$I$1008,7,FALSE)=0,"",VLOOKUP(TRM!A2943,'TRM - TBM Crosswalk'!$A$2:'TRM - TBM Crosswalk'!$I$1008,7,FALSE))</f>
        <v>Platform Services</v>
      </c>
      <c r="J6133" t="str">
        <f>IF(VLOOKUP(TRM!A2943,'TRM - TBM Crosswalk'!$A$2:'TRM - TBM Crosswalk'!$I$1008,8,FALSE)=0,"",VLOOKUP(TRM!A2943,'TRM - TBM Crosswalk'!$A$2:'TRM - TBM Crosswalk'!$I$1008,8,FALSE))</f>
        <v>Applications Services</v>
      </c>
      <c r="K6133" t="str">
        <f>IF(VLOOKUP(TRM!A2943,'TRM - TBM Crosswalk'!$A$2:'TRM - TBM Crosswalk'!$I$1008,9,FALSE)=0,"",VLOOKUP(TRM!A2943,'TRM - TBM Crosswalk'!$A$2:'TRM - TBM Crosswalk'!$I$1008,9,FALSE))</f>
        <v>Content Management</v>
      </c>
    </row>
    <row r="6134" spans="1:11" x14ac:dyDescent="0.45">
      <c r="A6134" t="str">
        <f>TRM!A2944</f>
        <v>A02.023.260</v>
      </c>
      <c r="B6134" t="str">
        <f>TRM!B2944</f>
        <v>Document Imaging and OCR</v>
      </c>
      <c r="C6134" t="str">
        <f>TRM!C2944</f>
        <v>Neat Mobile Scanner (Silver) Driver | 2.0.1.1</v>
      </c>
      <c r="D6134">
        <f>TRM!D2944</f>
        <v>0</v>
      </c>
      <c r="E6134" t="str">
        <f>IF(VLOOKUP(TRM!A2944,'TRM - TBM Crosswalk'!$A$2:'TRM - TBM Crosswalk'!$I$1008,3,FALSE)="N/A","TBD","")</f>
        <v/>
      </c>
      <c r="F6134" t="str">
        <f>IF(VLOOKUP(TRM!A2944,'TRM - TBM Crosswalk'!$A$2:'TRM - TBM Crosswalk'!$I$1008,4,FALSE)=0,"",VLOOKUP(TRM!A2944,'TRM - TBM Crosswalk'!$A$2:'TRM - TBM Crosswalk'!$I$1008,4,FALSE))</f>
        <v/>
      </c>
      <c r="G6134" t="str">
        <f>IF(VLOOKUP(TRM!A2944,'TRM - TBM Crosswalk'!$A$2:'TRM - TBM Crosswalk'!$I$1008,5,FALSE)=0,"",VLOOKUP(TRM!A2944,'TRM - TBM Crosswalk'!$A$2:'TRM - TBM Crosswalk'!$I$1008,5,FALSE))</f>
        <v/>
      </c>
      <c r="H6134" t="str">
        <f>IF(VLOOKUP(TRM!A2944,'TRM - TBM Crosswalk'!$A$2:'TRM - TBM Crosswalk'!$I$1008,6,FALSE)=0,"",VLOOKUP(TRM!A2944,'TRM - TBM Crosswalk'!$A$2:'TRM - TBM Crosswalk'!$I$1008,6,FALSE))</f>
        <v/>
      </c>
      <c r="I6134" t="str">
        <f>IF(VLOOKUP(TRM!A2944,'TRM - TBM Crosswalk'!$A$2:'TRM - TBM Crosswalk'!$I$1008,7,FALSE)=0,"",VLOOKUP(TRM!A2944,'TRM - TBM Crosswalk'!$A$2:'TRM - TBM Crosswalk'!$I$1008,7,FALSE))</f>
        <v>Platform Services</v>
      </c>
      <c r="J6134" t="str">
        <f>IF(VLOOKUP(TRM!A2944,'TRM - TBM Crosswalk'!$A$2:'TRM - TBM Crosswalk'!$I$1008,8,FALSE)=0,"",VLOOKUP(TRM!A2944,'TRM - TBM Crosswalk'!$A$2:'TRM - TBM Crosswalk'!$I$1008,8,FALSE))</f>
        <v>Applications Services</v>
      </c>
      <c r="K6134" t="str">
        <f>IF(VLOOKUP(TRM!A2944,'TRM - TBM Crosswalk'!$A$2:'TRM - TBM Crosswalk'!$I$1008,9,FALSE)=0,"",VLOOKUP(TRM!A2944,'TRM - TBM Crosswalk'!$A$2:'TRM - TBM Crosswalk'!$I$1008,9,FALSE))</f>
        <v>Content Management</v>
      </c>
    </row>
    <row r="6135" spans="1:11" x14ac:dyDescent="0.45">
      <c r="A6135" t="str">
        <f>TRM!A2945</f>
        <v>A02.023.260</v>
      </c>
      <c r="B6135" t="str">
        <f>TRM!B2945</f>
        <v>Document Imaging and OCR</v>
      </c>
      <c r="C6135" t="str">
        <f>TRM!C2945</f>
        <v>Neat Mobile Scanner 2008 Driver | 2.0.1.1</v>
      </c>
      <c r="D6135">
        <f>TRM!D2945</f>
        <v>0</v>
      </c>
      <c r="E6135" t="str">
        <f>IF(VLOOKUP(TRM!A2945,'TRM - TBM Crosswalk'!$A$2:'TRM - TBM Crosswalk'!$I$1008,3,FALSE)="N/A","TBD","")</f>
        <v/>
      </c>
      <c r="F6135" t="str">
        <f>IF(VLOOKUP(TRM!A2945,'TRM - TBM Crosswalk'!$A$2:'TRM - TBM Crosswalk'!$I$1008,4,FALSE)=0,"",VLOOKUP(TRM!A2945,'TRM - TBM Crosswalk'!$A$2:'TRM - TBM Crosswalk'!$I$1008,4,FALSE))</f>
        <v/>
      </c>
      <c r="G6135" t="str">
        <f>IF(VLOOKUP(TRM!A2945,'TRM - TBM Crosswalk'!$A$2:'TRM - TBM Crosswalk'!$I$1008,5,FALSE)=0,"",VLOOKUP(TRM!A2945,'TRM - TBM Crosswalk'!$A$2:'TRM - TBM Crosswalk'!$I$1008,5,FALSE))</f>
        <v/>
      </c>
      <c r="H6135" t="str">
        <f>IF(VLOOKUP(TRM!A2945,'TRM - TBM Crosswalk'!$A$2:'TRM - TBM Crosswalk'!$I$1008,6,FALSE)=0,"",VLOOKUP(TRM!A2945,'TRM - TBM Crosswalk'!$A$2:'TRM - TBM Crosswalk'!$I$1008,6,FALSE))</f>
        <v/>
      </c>
      <c r="I6135" t="str">
        <f>IF(VLOOKUP(TRM!A2945,'TRM - TBM Crosswalk'!$A$2:'TRM - TBM Crosswalk'!$I$1008,7,FALSE)=0,"",VLOOKUP(TRM!A2945,'TRM - TBM Crosswalk'!$A$2:'TRM - TBM Crosswalk'!$I$1008,7,FALSE))</f>
        <v>Platform Services</v>
      </c>
      <c r="J6135" t="str">
        <f>IF(VLOOKUP(TRM!A2945,'TRM - TBM Crosswalk'!$A$2:'TRM - TBM Crosswalk'!$I$1008,8,FALSE)=0,"",VLOOKUP(TRM!A2945,'TRM - TBM Crosswalk'!$A$2:'TRM - TBM Crosswalk'!$I$1008,8,FALSE))</f>
        <v>Applications Services</v>
      </c>
      <c r="K6135" t="str">
        <f>IF(VLOOKUP(TRM!A2945,'TRM - TBM Crosswalk'!$A$2:'TRM - TBM Crosswalk'!$I$1008,9,FALSE)=0,"",VLOOKUP(TRM!A2945,'TRM - TBM Crosswalk'!$A$2:'TRM - TBM Crosswalk'!$I$1008,9,FALSE))</f>
        <v>Content Management</v>
      </c>
    </row>
    <row r="6136" spans="1:11" x14ac:dyDescent="0.45">
      <c r="A6136" t="str">
        <f>TRM!A2946</f>
        <v>A02.023.260</v>
      </c>
      <c r="B6136" t="str">
        <f>TRM!B2946</f>
        <v>Document Imaging and OCR</v>
      </c>
      <c r="C6136" t="str">
        <f>TRM!C2946</f>
        <v>Neat Mobile Scanner Driver | 2.0.1.2</v>
      </c>
      <c r="D6136">
        <f>TRM!D2946</f>
        <v>0</v>
      </c>
      <c r="E6136" t="str">
        <f>IF(VLOOKUP(TRM!A2946,'TRM - TBM Crosswalk'!$A$2:'TRM - TBM Crosswalk'!$I$1008,3,FALSE)="N/A","TBD","")</f>
        <v/>
      </c>
      <c r="F6136" t="str">
        <f>IF(VLOOKUP(TRM!A2946,'TRM - TBM Crosswalk'!$A$2:'TRM - TBM Crosswalk'!$I$1008,4,FALSE)=0,"",VLOOKUP(TRM!A2946,'TRM - TBM Crosswalk'!$A$2:'TRM - TBM Crosswalk'!$I$1008,4,FALSE))</f>
        <v/>
      </c>
      <c r="G6136" t="str">
        <f>IF(VLOOKUP(TRM!A2946,'TRM - TBM Crosswalk'!$A$2:'TRM - TBM Crosswalk'!$I$1008,5,FALSE)=0,"",VLOOKUP(TRM!A2946,'TRM - TBM Crosswalk'!$A$2:'TRM - TBM Crosswalk'!$I$1008,5,FALSE))</f>
        <v/>
      </c>
      <c r="H6136" t="str">
        <f>IF(VLOOKUP(TRM!A2946,'TRM - TBM Crosswalk'!$A$2:'TRM - TBM Crosswalk'!$I$1008,6,FALSE)=0,"",VLOOKUP(TRM!A2946,'TRM - TBM Crosswalk'!$A$2:'TRM - TBM Crosswalk'!$I$1008,6,FALSE))</f>
        <v/>
      </c>
      <c r="I6136" t="str">
        <f>IF(VLOOKUP(TRM!A2946,'TRM - TBM Crosswalk'!$A$2:'TRM - TBM Crosswalk'!$I$1008,7,FALSE)=0,"",VLOOKUP(TRM!A2946,'TRM - TBM Crosswalk'!$A$2:'TRM - TBM Crosswalk'!$I$1008,7,FALSE))</f>
        <v>Platform Services</v>
      </c>
      <c r="J6136" t="str">
        <f>IF(VLOOKUP(TRM!A2946,'TRM - TBM Crosswalk'!$A$2:'TRM - TBM Crosswalk'!$I$1008,8,FALSE)=0,"",VLOOKUP(TRM!A2946,'TRM - TBM Crosswalk'!$A$2:'TRM - TBM Crosswalk'!$I$1008,8,FALSE))</f>
        <v>Applications Services</v>
      </c>
      <c r="K6136" t="str">
        <f>IF(VLOOKUP(TRM!A2946,'TRM - TBM Crosswalk'!$A$2:'TRM - TBM Crosswalk'!$I$1008,9,FALSE)=0,"",VLOOKUP(TRM!A2946,'TRM - TBM Crosswalk'!$A$2:'TRM - TBM Crosswalk'!$I$1008,9,FALSE))</f>
        <v>Content Management</v>
      </c>
    </row>
    <row r="6137" spans="1:11" x14ac:dyDescent="0.45">
      <c r="A6137" t="str">
        <f>TRM!A2947</f>
        <v>A02.023.260</v>
      </c>
      <c r="B6137" t="str">
        <f>TRM!B2947</f>
        <v>Document Imaging and OCR</v>
      </c>
      <c r="C6137" t="str">
        <f>TRM!C2947</f>
        <v>NeatConnect Scanner Driver | 2.0.2.26</v>
      </c>
      <c r="D6137">
        <f>TRM!D2947</f>
        <v>0</v>
      </c>
      <c r="E6137" t="str">
        <f>IF(VLOOKUP(TRM!A2947,'TRM - TBM Crosswalk'!$A$2:'TRM - TBM Crosswalk'!$I$1008,3,FALSE)="N/A","TBD","")</f>
        <v/>
      </c>
      <c r="F6137" t="str">
        <f>IF(VLOOKUP(TRM!A2947,'TRM - TBM Crosswalk'!$A$2:'TRM - TBM Crosswalk'!$I$1008,4,FALSE)=0,"",VLOOKUP(TRM!A2947,'TRM - TBM Crosswalk'!$A$2:'TRM - TBM Crosswalk'!$I$1008,4,FALSE))</f>
        <v/>
      </c>
      <c r="G6137" t="str">
        <f>IF(VLOOKUP(TRM!A2947,'TRM - TBM Crosswalk'!$A$2:'TRM - TBM Crosswalk'!$I$1008,5,FALSE)=0,"",VLOOKUP(TRM!A2947,'TRM - TBM Crosswalk'!$A$2:'TRM - TBM Crosswalk'!$I$1008,5,FALSE))</f>
        <v/>
      </c>
      <c r="H6137" t="str">
        <f>IF(VLOOKUP(TRM!A2947,'TRM - TBM Crosswalk'!$A$2:'TRM - TBM Crosswalk'!$I$1008,6,FALSE)=0,"",VLOOKUP(TRM!A2947,'TRM - TBM Crosswalk'!$A$2:'TRM - TBM Crosswalk'!$I$1008,6,FALSE))</f>
        <v/>
      </c>
      <c r="I6137" t="str">
        <f>IF(VLOOKUP(TRM!A2947,'TRM - TBM Crosswalk'!$A$2:'TRM - TBM Crosswalk'!$I$1008,7,FALSE)=0,"",VLOOKUP(TRM!A2947,'TRM - TBM Crosswalk'!$A$2:'TRM - TBM Crosswalk'!$I$1008,7,FALSE))</f>
        <v>Platform Services</v>
      </c>
      <c r="J6137" t="str">
        <f>IF(VLOOKUP(TRM!A2947,'TRM - TBM Crosswalk'!$A$2:'TRM - TBM Crosswalk'!$I$1008,8,FALSE)=0,"",VLOOKUP(TRM!A2947,'TRM - TBM Crosswalk'!$A$2:'TRM - TBM Crosswalk'!$I$1008,8,FALSE))</f>
        <v>Applications Services</v>
      </c>
      <c r="K6137" t="str">
        <f>IF(VLOOKUP(TRM!A2947,'TRM - TBM Crosswalk'!$A$2:'TRM - TBM Crosswalk'!$I$1008,9,FALSE)=0,"",VLOOKUP(TRM!A2947,'TRM - TBM Crosswalk'!$A$2:'TRM - TBM Crosswalk'!$I$1008,9,FALSE))</f>
        <v>Content Management</v>
      </c>
    </row>
    <row r="6138" spans="1:11" x14ac:dyDescent="0.45">
      <c r="A6138" t="str">
        <f>TRM!A2948</f>
        <v>A02.023.260</v>
      </c>
      <c r="B6138" t="str">
        <f>TRM!B2948</f>
        <v>Document Imaging and OCR</v>
      </c>
      <c r="C6138" t="str">
        <f>TRM!C2948</f>
        <v>Nextimage | 2.1</v>
      </c>
      <c r="D6138">
        <f>TRM!D2948</f>
        <v>0</v>
      </c>
      <c r="E6138" t="str">
        <f>IF(VLOOKUP(TRM!A2948,'TRM - TBM Crosswalk'!$A$2:'TRM - TBM Crosswalk'!$I$1008,3,FALSE)="N/A","TBD","")</f>
        <v/>
      </c>
      <c r="F6138" t="str">
        <f>IF(VLOOKUP(TRM!A2948,'TRM - TBM Crosswalk'!$A$2:'TRM - TBM Crosswalk'!$I$1008,4,FALSE)=0,"",VLOOKUP(TRM!A2948,'TRM - TBM Crosswalk'!$A$2:'TRM - TBM Crosswalk'!$I$1008,4,FALSE))</f>
        <v/>
      </c>
      <c r="G6138" t="str">
        <f>IF(VLOOKUP(TRM!A2948,'TRM - TBM Crosswalk'!$A$2:'TRM - TBM Crosswalk'!$I$1008,5,FALSE)=0,"",VLOOKUP(TRM!A2948,'TRM - TBM Crosswalk'!$A$2:'TRM - TBM Crosswalk'!$I$1008,5,FALSE))</f>
        <v/>
      </c>
      <c r="H6138" t="str">
        <f>IF(VLOOKUP(TRM!A2948,'TRM - TBM Crosswalk'!$A$2:'TRM - TBM Crosswalk'!$I$1008,6,FALSE)=0,"",VLOOKUP(TRM!A2948,'TRM - TBM Crosswalk'!$A$2:'TRM - TBM Crosswalk'!$I$1008,6,FALSE))</f>
        <v/>
      </c>
      <c r="I6138" t="str">
        <f>IF(VLOOKUP(TRM!A2948,'TRM - TBM Crosswalk'!$A$2:'TRM - TBM Crosswalk'!$I$1008,7,FALSE)=0,"",VLOOKUP(TRM!A2948,'TRM - TBM Crosswalk'!$A$2:'TRM - TBM Crosswalk'!$I$1008,7,FALSE))</f>
        <v>Platform Services</v>
      </c>
      <c r="J6138" t="str">
        <f>IF(VLOOKUP(TRM!A2948,'TRM - TBM Crosswalk'!$A$2:'TRM - TBM Crosswalk'!$I$1008,8,FALSE)=0,"",VLOOKUP(TRM!A2948,'TRM - TBM Crosswalk'!$A$2:'TRM - TBM Crosswalk'!$I$1008,8,FALSE))</f>
        <v>Applications Services</v>
      </c>
      <c r="K6138" t="str">
        <f>IF(VLOOKUP(TRM!A2948,'TRM - TBM Crosswalk'!$A$2:'TRM - TBM Crosswalk'!$I$1008,9,FALSE)=0,"",VLOOKUP(TRM!A2948,'TRM - TBM Crosswalk'!$A$2:'TRM - TBM Crosswalk'!$I$1008,9,FALSE))</f>
        <v>Content Management</v>
      </c>
    </row>
    <row r="6139" spans="1:11" x14ac:dyDescent="0.45">
      <c r="A6139" t="str">
        <f>TRM!A2949</f>
        <v>A02.023.260</v>
      </c>
      <c r="B6139" t="str">
        <f>TRM!B2949</f>
        <v>Document Imaging and OCR</v>
      </c>
      <c r="C6139" t="str">
        <f>TRM!C2949</f>
        <v>Nextimage | 3.1.3</v>
      </c>
      <c r="D6139">
        <f>TRM!D2949</f>
        <v>0</v>
      </c>
      <c r="E6139" t="str">
        <f>IF(VLOOKUP(TRM!A2949,'TRM - TBM Crosswalk'!$A$2:'TRM - TBM Crosswalk'!$I$1008,3,FALSE)="N/A","TBD","")</f>
        <v/>
      </c>
      <c r="F6139" t="str">
        <f>IF(VLOOKUP(TRM!A2949,'TRM - TBM Crosswalk'!$A$2:'TRM - TBM Crosswalk'!$I$1008,4,FALSE)=0,"",VLOOKUP(TRM!A2949,'TRM - TBM Crosswalk'!$A$2:'TRM - TBM Crosswalk'!$I$1008,4,FALSE))</f>
        <v/>
      </c>
      <c r="G6139" t="str">
        <f>IF(VLOOKUP(TRM!A2949,'TRM - TBM Crosswalk'!$A$2:'TRM - TBM Crosswalk'!$I$1008,5,FALSE)=0,"",VLOOKUP(TRM!A2949,'TRM - TBM Crosswalk'!$A$2:'TRM - TBM Crosswalk'!$I$1008,5,FALSE))</f>
        <v/>
      </c>
      <c r="H6139" t="str">
        <f>IF(VLOOKUP(TRM!A2949,'TRM - TBM Crosswalk'!$A$2:'TRM - TBM Crosswalk'!$I$1008,6,FALSE)=0,"",VLOOKUP(TRM!A2949,'TRM - TBM Crosswalk'!$A$2:'TRM - TBM Crosswalk'!$I$1008,6,FALSE))</f>
        <v/>
      </c>
      <c r="I6139" t="str">
        <f>IF(VLOOKUP(TRM!A2949,'TRM - TBM Crosswalk'!$A$2:'TRM - TBM Crosswalk'!$I$1008,7,FALSE)=0,"",VLOOKUP(TRM!A2949,'TRM - TBM Crosswalk'!$A$2:'TRM - TBM Crosswalk'!$I$1008,7,FALSE))</f>
        <v>Platform Services</v>
      </c>
      <c r="J6139" t="str">
        <f>IF(VLOOKUP(TRM!A2949,'TRM - TBM Crosswalk'!$A$2:'TRM - TBM Crosswalk'!$I$1008,8,FALSE)=0,"",VLOOKUP(TRM!A2949,'TRM - TBM Crosswalk'!$A$2:'TRM - TBM Crosswalk'!$I$1008,8,FALSE))</f>
        <v>Applications Services</v>
      </c>
      <c r="K6139" t="str">
        <f>IF(VLOOKUP(TRM!A2949,'TRM - TBM Crosswalk'!$A$2:'TRM - TBM Crosswalk'!$I$1008,9,FALSE)=0,"",VLOOKUP(TRM!A2949,'TRM - TBM Crosswalk'!$A$2:'TRM - TBM Crosswalk'!$I$1008,9,FALSE))</f>
        <v>Content Management</v>
      </c>
    </row>
    <row r="6140" spans="1:11" x14ac:dyDescent="0.45">
      <c r="A6140" t="str">
        <f>TRM!A2954</f>
        <v>A02.023.260</v>
      </c>
      <c r="B6140" t="str">
        <f>TRM!B2954</f>
        <v>Document Imaging and OCR</v>
      </c>
      <c r="C6140" t="str">
        <f>TRM!C2954</f>
        <v>Nextimage | 5.3.5</v>
      </c>
      <c r="D6140">
        <f>TRM!D2954</f>
        <v>0</v>
      </c>
      <c r="E6140" t="str">
        <f>IF(VLOOKUP(TRM!A2954,'TRM - TBM Crosswalk'!$A$2:'TRM - TBM Crosswalk'!$I$1008,3,FALSE)="N/A","TBD","")</f>
        <v/>
      </c>
      <c r="F6140" t="str">
        <f>IF(VLOOKUP(TRM!A2954,'TRM - TBM Crosswalk'!$A$2:'TRM - TBM Crosswalk'!$I$1008,4,FALSE)=0,"",VLOOKUP(TRM!A2954,'TRM - TBM Crosswalk'!$A$2:'TRM - TBM Crosswalk'!$I$1008,4,FALSE))</f>
        <v/>
      </c>
      <c r="G6140" t="str">
        <f>IF(VLOOKUP(TRM!A2954,'TRM - TBM Crosswalk'!$A$2:'TRM - TBM Crosswalk'!$I$1008,5,FALSE)=0,"",VLOOKUP(TRM!A2954,'TRM - TBM Crosswalk'!$A$2:'TRM - TBM Crosswalk'!$I$1008,5,FALSE))</f>
        <v/>
      </c>
      <c r="H6140" t="str">
        <f>IF(VLOOKUP(TRM!A2954,'TRM - TBM Crosswalk'!$A$2:'TRM - TBM Crosswalk'!$I$1008,6,FALSE)=0,"",VLOOKUP(TRM!A2954,'TRM - TBM Crosswalk'!$A$2:'TRM - TBM Crosswalk'!$I$1008,6,FALSE))</f>
        <v/>
      </c>
      <c r="I6140" t="str">
        <f>IF(VLOOKUP(TRM!A2954,'TRM - TBM Crosswalk'!$A$2:'TRM - TBM Crosswalk'!$I$1008,7,FALSE)=0,"",VLOOKUP(TRM!A2954,'TRM - TBM Crosswalk'!$A$2:'TRM - TBM Crosswalk'!$I$1008,7,FALSE))</f>
        <v>Platform Services</v>
      </c>
      <c r="J6140" t="str">
        <f>IF(VLOOKUP(TRM!A2954,'TRM - TBM Crosswalk'!$A$2:'TRM - TBM Crosswalk'!$I$1008,8,FALSE)=0,"",VLOOKUP(TRM!A2954,'TRM - TBM Crosswalk'!$A$2:'TRM - TBM Crosswalk'!$I$1008,8,FALSE))</f>
        <v>Applications Services</v>
      </c>
      <c r="K6140" t="str">
        <f>IF(VLOOKUP(TRM!A2954,'TRM - TBM Crosswalk'!$A$2:'TRM - TBM Crosswalk'!$I$1008,9,FALSE)=0,"",VLOOKUP(TRM!A2954,'TRM - TBM Crosswalk'!$A$2:'TRM - TBM Crosswalk'!$I$1008,9,FALSE))</f>
        <v>Content Management</v>
      </c>
    </row>
    <row r="6141" spans="1:11" x14ac:dyDescent="0.45">
      <c r="A6141" t="str">
        <f>TRM!A2955</f>
        <v>A02.023.260</v>
      </c>
      <c r="B6141" t="str">
        <f>TRM!B2955</f>
        <v>Document Imaging and OCR</v>
      </c>
      <c r="C6141" t="str">
        <f>TRM!C2955</f>
        <v>Nuance License Manager 11.7 x86_64 | 11.7.0</v>
      </c>
      <c r="D6141">
        <f>TRM!D2955</f>
        <v>0</v>
      </c>
      <c r="E6141" t="str">
        <f>IF(VLOOKUP(TRM!A2955,'TRM - TBM Crosswalk'!$A$2:'TRM - TBM Crosswalk'!$I$1008,3,FALSE)="N/A","TBD","")</f>
        <v/>
      </c>
      <c r="F6141" t="str">
        <f>IF(VLOOKUP(TRM!A2955,'TRM - TBM Crosswalk'!$A$2:'TRM - TBM Crosswalk'!$I$1008,4,FALSE)=0,"",VLOOKUP(TRM!A2955,'TRM - TBM Crosswalk'!$A$2:'TRM - TBM Crosswalk'!$I$1008,4,FALSE))</f>
        <v/>
      </c>
      <c r="G6141" t="str">
        <f>IF(VLOOKUP(TRM!A2955,'TRM - TBM Crosswalk'!$A$2:'TRM - TBM Crosswalk'!$I$1008,5,FALSE)=0,"",VLOOKUP(TRM!A2955,'TRM - TBM Crosswalk'!$A$2:'TRM - TBM Crosswalk'!$I$1008,5,FALSE))</f>
        <v/>
      </c>
      <c r="H6141" t="str">
        <f>IF(VLOOKUP(TRM!A2955,'TRM - TBM Crosswalk'!$A$2:'TRM - TBM Crosswalk'!$I$1008,6,FALSE)=0,"",VLOOKUP(TRM!A2955,'TRM - TBM Crosswalk'!$A$2:'TRM - TBM Crosswalk'!$I$1008,6,FALSE))</f>
        <v/>
      </c>
      <c r="I6141" t="str">
        <f>IF(VLOOKUP(TRM!A2955,'TRM - TBM Crosswalk'!$A$2:'TRM - TBM Crosswalk'!$I$1008,7,FALSE)=0,"",VLOOKUP(TRM!A2955,'TRM - TBM Crosswalk'!$A$2:'TRM - TBM Crosswalk'!$I$1008,7,FALSE))</f>
        <v>Platform Services</v>
      </c>
      <c r="J6141" t="str">
        <f>IF(VLOOKUP(TRM!A2955,'TRM - TBM Crosswalk'!$A$2:'TRM - TBM Crosswalk'!$I$1008,8,FALSE)=0,"",VLOOKUP(TRM!A2955,'TRM - TBM Crosswalk'!$A$2:'TRM - TBM Crosswalk'!$I$1008,8,FALSE))</f>
        <v>Applications Services</v>
      </c>
      <c r="K6141" t="str">
        <f>IF(VLOOKUP(TRM!A2955,'TRM - TBM Crosswalk'!$A$2:'TRM - TBM Crosswalk'!$I$1008,9,FALSE)=0,"",VLOOKUP(TRM!A2955,'TRM - TBM Crosswalk'!$A$2:'TRM - TBM Crosswalk'!$I$1008,9,FALSE))</f>
        <v>Content Management</v>
      </c>
    </row>
    <row r="6142" spans="1:11" x14ac:dyDescent="0.45">
      <c r="A6142" t="str">
        <f>TRM!A2956</f>
        <v>A02.023.260</v>
      </c>
      <c r="B6142" t="str">
        <f>TRM!B2956</f>
        <v>Document Imaging and OCR</v>
      </c>
      <c r="C6142" t="str">
        <f>TRM!C2956</f>
        <v>Nuance Management Station 5.2 | 5.2.9</v>
      </c>
      <c r="D6142">
        <f>TRM!D2956</f>
        <v>0</v>
      </c>
      <c r="E6142" t="str">
        <f>IF(VLOOKUP(TRM!A2956,'TRM - TBM Crosswalk'!$A$2:'TRM - TBM Crosswalk'!$I$1008,3,FALSE)="N/A","TBD","")</f>
        <v/>
      </c>
      <c r="F6142" t="str">
        <f>IF(VLOOKUP(TRM!A2956,'TRM - TBM Crosswalk'!$A$2:'TRM - TBM Crosswalk'!$I$1008,4,FALSE)=0,"",VLOOKUP(TRM!A2956,'TRM - TBM Crosswalk'!$A$2:'TRM - TBM Crosswalk'!$I$1008,4,FALSE))</f>
        <v/>
      </c>
      <c r="G6142" t="str">
        <f>IF(VLOOKUP(TRM!A2956,'TRM - TBM Crosswalk'!$A$2:'TRM - TBM Crosswalk'!$I$1008,5,FALSE)=0,"",VLOOKUP(TRM!A2956,'TRM - TBM Crosswalk'!$A$2:'TRM - TBM Crosswalk'!$I$1008,5,FALSE))</f>
        <v/>
      </c>
      <c r="H6142" t="str">
        <f>IF(VLOOKUP(TRM!A2956,'TRM - TBM Crosswalk'!$A$2:'TRM - TBM Crosswalk'!$I$1008,6,FALSE)=0,"",VLOOKUP(TRM!A2956,'TRM - TBM Crosswalk'!$A$2:'TRM - TBM Crosswalk'!$I$1008,6,FALSE))</f>
        <v/>
      </c>
      <c r="I6142" t="str">
        <f>IF(VLOOKUP(TRM!A2956,'TRM - TBM Crosswalk'!$A$2:'TRM - TBM Crosswalk'!$I$1008,7,FALSE)=0,"",VLOOKUP(TRM!A2956,'TRM - TBM Crosswalk'!$A$2:'TRM - TBM Crosswalk'!$I$1008,7,FALSE))</f>
        <v>Platform Services</v>
      </c>
      <c r="J6142" t="str">
        <f>IF(VLOOKUP(TRM!A2956,'TRM - TBM Crosswalk'!$A$2:'TRM - TBM Crosswalk'!$I$1008,8,FALSE)=0,"",VLOOKUP(TRM!A2956,'TRM - TBM Crosswalk'!$A$2:'TRM - TBM Crosswalk'!$I$1008,8,FALSE))</f>
        <v>Applications Services</v>
      </c>
      <c r="K6142" t="str">
        <f>IF(VLOOKUP(TRM!A2956,'TRM - TBM Crosswalk'!$A$2:'TRM - TBM Crosswalk'!$I$1008,9,FALSE)=0,"",VLOOKUP(TRM!A2956,'TRM - TBM Crosswalk'!$A$2:'TRM - TBM Crosswalk'!$I$1008,9,FALSE))</f>
        <v>Content Management</v>
      </c>
    </row>
    <row r="6143" spans="1:11" x14ac:dyDescent="0.45">
      <c r="A6143" t="str">
        <f>TRM!A2957</f>
        <v>A02.023.260</v>
      </c>
      <c r="B6143" t="str">
        <f>TRM!B2957</f>
        <v>Document Imaging and OCR</v>
      </c>
      <c r="C6143" t="str">
        <f>TRM!C2957</f>
        <v>Nuance OmniPage 18 | 18.1.0002</v>
      </c>
      <c r="D6143">
        <f>TRM!D2957</f>
        <v>0</v>
      </c>
      <c r="E6143" t="str">
        <f>IF(VLOOKUP(TRM!A2957,'TRM - TBM Crosswalk'!$A$2:'TRM - TBM Crosswalk'!$I$1008,3,FALSE)="N/A","TBD","")</f>
        <v/>
      </c>
      <c r="F6143" t="str">
        <f>IF(VLOOKUP(TRM!A2957,'TRM - TBM Crosswalk'!$A$2:'TRM - TBM Crosswalk'!$I$1008,4,FALSE)=0,"",VLOOKUP(TRM!A2957,'TRM - TBM Crosswalk'!$A$2:'TRM - TBM Crosswalk'!$I$1008,4,FALSE))</f>
        <v/>
      </c>
      <c r="G6143" t="str">
        <f>IF(VLOOKUP(TRM!A2957,'TRM - TBM Crosswalk'!$A$2:'TRM - TBM Crosswalk'!$I$1008,5,FALSE)=0,"",VLOOKUP(TRM!A2957,'TRM - TBM Crosswalk'!$A$2:'TRM - TBM Crosswalk'!$I$1008,5,FALSE))</f>
        <v/>
      </c>
      <c r="H6143" t="str">
        <f>IF(VLOOKUP(TRM!A2957,'TRM - TBM Crosswalk'!$A$2:'TRM - TBM Crosswalk'!$I$1008,6,FALSE)=0,"",VLOOKUP(TRM!A2957,'TRM - TBM Crosswalk'!$A$2:'TRM - TBM Crosswalk'!$I$1008,6,FALSE))</f>
        <v/>
      </c>
      <c r="I6143" t="str">
        <f>IF(VLOOKUP(TRM!A2957,'TRM - TBM Crosswalk'!$A$2:'TRM - TBM Crosswalk'!$I$1008,7,FALSE)=0,"",VLOOKUP(TRM!A2957,'TRM - TBM Crosswalk'!$A$2:'TRM - TBM Crosswalk'!$I$1008,7,FALSE))</f>
        <v>Platform Services</v>
      </c>
      <c r="J6143" t="str">
        <f>IF(VLOOKUP(TRM!A2957,'TRM - TBM Crosswalk'!$A$2:'TRM - TBM Crosswalk'!$I$1008,8,FALSE)=0,"",VLOOKUP(TRM!A2957,'TRM - TBM Crosswalk'!$A$2:'TRM - TBM Crosswalk'!$I$1008,8,FALSE))</f>
        <v>Applications Services</v>
      </c>
      <c r="K6143" t="str">
        <f>IF(VLOOKUP(TRM!A2957,'TRM - TBM Crosswalk'!$A$2:'TRM - TBM Crosswalk'!$I$1008,9,FALSE)=0,"",VLOOKUP(TRM!A2957,'TRM - TBM Crosswalk'!$A$2:'TRM - TBM Crosswalk'!$I$1008,9,FALSE))</f>
        <v>Content Management</v>
      </c>
    </row>
    <row r="6144" spans="1:11" x14ac:dyDescent="0.45">
      <c r="A6144" t="str">
        <f>TRM!A2958</f>
        <v>A02.023.260</v>
      </c>
      <c r="B6144" t="str">
        <f>TRM!B2958</f>
        <v>Document Imaging and OCR</v>
      </c>
      <c r="C6144" t="str">
        <f>TRM!C2958</f>
        <v>Nuance PaperPort 12 | 12.1.0005</v>
      </c>
      <c r="D6144">
        <f>TRM!D2958</f>
        <v>0</v>
      </c>
      <c r="E6144" t="str">
        <f>IF(VLOOKUP(TRM!A2958,'TRM - TBM Crosswalk'!$A$2:'TRM - TBM Crosswalk'!$I$1008,3,FALSE)="N/A","TBD","")</f>
        <v/>
      </c>
      <c r="F6144" t="str">
        <f>IF(VLOOKUP(TRM!A2958,'TRM - TBM Crosswalk'!$A$2:'TRM - TBM Crosswalk'!$I$1008,4,FALSE)=0,"",VLOOKUP(TRM!A2958,'TRM - TBM Crosswalk'!$A$2:'TRM - TBM Crosswalk'!$I$1008,4,FALSE))</f>
        <v/>
      </c>
      <c r="G6144" t="str">
        <f>IF(VLOOKUP(TRM!A2958,'TRM - TBM Crosswalk'!$A$2:'TRM - TBM Crosswalk'!$I$1008,5,FALSE)=0,"",VLOOKUP(TRM!A2958,'TRM - TBM Crosswalk'!$A$2:'TRM - TBM Crosswalk'!$I$1008,5,FALSE))</f>
        <v/>
      </c>
      <c r="H6144" t="str">
        <f>IF(VLOOKUP(TRM!A2958,'TRM - TBM Crosswalk'!$A$2:'TRM - TBM Crosswalk'!$I$1008,6,FALSE)=0,"",VLOOKUP(TRM!A2958,'TRM - TBM Crosswalk'!$A$2:'TRM - TBM Crosswalk'!$I$1008,6,FALSE))</f>
        <v/>
      </c>
      <c r="I6144" t="str">
        <f>IF(VLOOKUP(TRM!A2958,'TRM - TBM Crosswalk'!$A$2:'TRM - TBM Crosswalk'!$I$1008,7,FALSE)=0,"",VLOOKUP(TRM!A2958,'TRM - TBM Crosswalk'!$A$2:'TRM - TBM Crosswalk'!$I$1008,7,FALSE))</f>
        <v>Platform Services</v>
      </c>
      <c r="J6144" t="str">
        <f>IF(VLOOKUP(TRM!A2958,'TRM - TBM Crosswalk'!$A$2:'TRM - TBM Crosswalk'!$I$1008,8,FALSE)=0,"",VLOOKUP(TRM!A2958,'TRM - TBM Crosswalk'!$A$2:'TRM - TBM Crosswalk'!$I$1008,8,FALSE))</f>
        <v>Applications Services</v>
      </c>
      <c r="K6144" t="str">
        <f>IF(VLOOKUP(TRM!A2958,'TRM - TBM Crosswalk'!$A$2:'TRM - TBM Crosswalk'!$I$1008,9,FALSE)=0,"",VLOOKUP(TRM!A2958,'TRM - TBM Crosswalk'!$A$2:'TRM - TBM Crosswalk'!$I$1008,9,FALSE))</f>
        <v>Content Management</v>
      </c>
    </row>
    <row r="6145" spans="1:11" x14ac:dyDescent="0.45">
      <c r="A6145" t="str">
        <f>TRM!A2959</f>
        <v>A02.023.260</v>
      </c>
      <c r="B6145" t="str">
        <f>TRM!B2959</f>
        <v>Document Imaging and OCR</v>
      </c>
      <c r="C6145" t="str">
        <f>TRM!C2959</f>
        <v>Nuance PaperPort 14 | 14.5.0001</v>
      </c>
      <c r="D6145">
        <f>TRM!D2959</f>
        <v>0</v>
      </c>
      <c r="E6145" t="str">
        <f>IF(VLOOKUP(TRM!A2959,'TRM - TBM Crosswalk'!$A$2:'TRM - TBM Crosswalk'!$I$1008,3,FALSE)="N/A","TBD","")</f>
        <v/>
      </c>
      <c r="F6145" t="str">
        <f>IF(VLOOKUP(TRM!A2959,'TRM - TBM Crosswalk'!$A$2:'TRM - TBM Crosswalk'!$I$1008,4,FALSE)=0,"",VLOOKUP(TRM!A2959,'TRM - TBM Crosswalk'!$A$2:'TRM - TBM Crosswalk'!$I$1008,4,FALSE))</f>
        <v/>
      </c>
      <c r="G6145" t="str">
        <f>IF(VLOOKUP(TRM!A2959,'TRM - TBM Crosswalk'!$A$2:'TRM - TBM Crosswalk'!$I$1008,5,FALSE)=0,"",VLOOKUP(TRM!A2959,'TRM - TBM Crosswalk'!$A$2:'TRM - TBM Crosswalk'!$I$1008,5,FALSE))</f>
        <v/>
      </c>
      <c r="H6145" t="str">
        <f>IF(VLOOKUP(TRM!A2959,'TRM - TBM Crosswalk'!$A$2:'TRM - TBM Crosswalk'!$I$1008,6,FALSE)=0,"",VLOOKUP(TRM!A2959,'TRM - TBM Crosswalk'!$A$2:'TRM - TBM Crosswalk'!$I$1008,6,FALSE))</f>
        <v/>
      </c>
      <c r="I6145" t="str">
        <f>IF(VLOOKUP(TRM!A2959,'TRM - TBM Crosswalk'!$A$2:'TRM - TBM Crosswalk'!$I$1008,7,FALSE)=0,"",VLOOKUP(TRM!A2959,'TRM - TBM Crosswalk'!$A$2:'TRM - TBM Crosswalk'!$I$1008,7,FALSE))</f>
        <v>Platform Services</v>
      </c>
      <c r="J6145" t="str">
        <f>IF(VLOOKUP(TRM!A2959,'TRM - TBM Crosswalk'!$A$2:'TRM - TBM Crosswalk'!$I$1008,8,FALSE)=0,"",VLOOKUP(TRM!A2959,'TRM - TBM Crosswalk'!$A$2:'TRM - TBM Crosswalk'!$I$1008,8,FALSE))</f>
        <v>Applications Services</v>
      </c>
      <c r="K6145" t="str">
        <f>IF(VLOOKUP(TRM!A2959,'TRM - TBM Crosswalk'!$A$2:'TRM - TBM Crosswalk'!$I$1008,9,FALSE)=0,"",VLOOKUP(TRM!A2959,'TRM - TBM Crosswalk'!$A$2:'TRM - TBM Crosswalk'!$I$1008,9,FALSE))</f>
        <v>Content Management</v>
      </c>
    </row>
    <row r="6146" spans="1:11" x14ac:dyDescent="0.45">
      <c r="A6146" t="str">
        <f>TRM!A3097</f>
        <v>A02.023.260</v>
      </c>
      <c r="B6146" t="str">
        <f>TRM!B3097</f>
        <v>Document Imaging and OCR</v>
      </c>
      <c r="C6146" t="str">
        <f>TRM!C3097</f>
        <v>ScanSnap | 2.0.12.6</v>
      </c>
      <c r="D6146">
        <f>TRM!D3097</f>
        <v>0</v>
      </c>
      <c r="E6146" t="str">
        <f>IF(VLOOKUP(TRM!A3097,'TRM - TBM Crosswalk'!$A$2:'TRM - TBM Crosswalk'!$I$1008,3,FALSE)="N/A","TBD","")</f>
        <v/>
      </c>
      <c r="F6146" t="str">
        <f>IF(VLOOKUP(TRM!A3097,'TRM - TBM Crosswalk'!$A$2:'TRM - TBM Crosswalk'!$I$1008,4,FALSE)=0,"",VLOOKUP(TRM!A3097,'TRM - TBM Crosswalk'!$A$2:'TRM - TBM Crosswalk'!$I$1008,4,FALSE))</f>
        <v/>
      </c>
      <c r="G6146" t="str">
        <f>IF(VLOOKUP(TRM!A3097,'TRM - TBM Crosswalk'!$A$2:'TRM - TBM Crosswalk'!$I$1008,5,FALSE)=0,"",VLOOKUP(TRM!A3097,'TRM - TBM Crosswalk'!$A$2:'TRM - TBM Crosswalk'!$I$1008,5,FALSE))</f>
        <v/>
      </c>
      <c r="H6146" t="str">
        <f>IF(VLOOKUP(TRM!A3097,'TRM - TBM Crosswalk'!$A$2:'TRM - TBM Crosswalk'!$I$1008,6,FALSE)=0,"",VLOOKUP(TRM!A3097,'TRM - TBM Crosswalk'!$A$2:'TRM - TBM Crosswalk'!$I$1008,6,FALSE))</f>
        <v/>
      </c>
      <c r="I6146" t="str">
        <f>IF(VLOOKUP(TRM!A3097,'TRM - TBM Crosswalk'!$A$2:'TRM - TBM Crosswalk'!$I$1008,7,FALSE)=0,"",VLOOKUP(TRM!A3097,'TRM - TBM Crosswalk'!$A$2:'TRM - TBM Crosswalk'!$I$1008,7,FALSE))</f>
        <v>Platform Services</v>
      </c>
      <c r="J6146" t="str">
        <f>IF(VLOOKUP(TRM!A3097,'TRM - TBM Crosswalk'!$A$2:'TRM - TBM Crosswalk'!$I$1008,8,FALSE)=0,"",VLOOKUP(TRM!A3097,'TRM - TBM Crosswalk'!$A$2:'TRM - TBM Crosswalk'!$I$1008,8,FALSE))</f>
        <v>Applications Services</v>
      </c>
      <c r="K6146" t="str">
        <f>IF(VLOOKUP(TRM!A3097,'TRM - TBM Crosswalk'!$A$2:'TRM - TBM Crosswalk'!$I$1008,9,FALSE)=0,"",VLOOKUP(TRM!A3097,'TRM - TBM Crosswalk'!$A$2:'TRM - TBM Crosswalk'!$I$1008,9,FALSE))</f>
        <v>Content Management</v>
      </c>
    </row>
    <row r="6147" spans="1:11" x14ac:dyDescent="0.45">
      <c r="A6147" t="str">
        <f>TRM!A3098</f>
        <v>A02.023.260</v>
      </c>
      <c r="B6147" t="str">
        <f>TRM!B3098</f>
        <v>Document Imaging and OCR</v>
      </c>
      <c r="C6147" t="str">
        <f>TRM!C3098</f>
        <v>ScanSnap Home | 1.2.0.7</v>
      </c>
      <c r="D6147">
        <f>TRM!D3098</f>
        <v>0</v>
      </c>
      <c r="E6147" t="str">
        <f>IF(VLOOKUP(TRM!A3098,'TRM - TBM Crosswalk'!$A$2:'TRM - TBM Crosswalk'!$I$1008,3,FALSE)="N/A","TBD","")</f>
        <v/>
      </c>
      <c r="F6147" t="str">
        <f>IF(VLOOKUP(TRM!A3098,'TRM - TBM Crosswalk'!$A$2:'TRM - TBM Crosswalk'!$I$1008,4,FALSE)=0,"",VLOOKUP(TRM!A3098,'TRM - TBM Crosswalk'!$A$2:'TRM - TBM Crosswalk'!$I$1008,4,FALSE))</f>
        <v/>
      </c>
      <c r="G6147" t="str">
        <f>IF(VLOOKUP(TRM!A3098,'TRM - TBM Crosswalk'!$A$2:'TRM - TBM Crosswalk'!$I$1008,5,FALSE)=0,"",VLOOKUP(TRM!A3098,'TRM - TBM Crosswalk'!$A$2:'TRM - TBM Crosswalk'!$I$1008,5,FALSE))</f>
        <v/>
      </c>
      <c r="H6147" t="str">
        <f>IF(VLOOKUP(TRM!A3098,'TRM - TBM Crosswalk'!$A$2:'TRM - TBM Crosswalk'!$I$1008,6,FALSE)=0,"",VLOOKUP(TRM!A3098,'TRM - TBM Crosswalk'!$A$2:'TRM - TBM Crosswalk'!$I$1008,6,FALSE))</f>
        <v/>
      </c>
      <c r="I6147" t="str">
        <f>IF(VLOOKUP(TRM!A3098,'TRM - TBM Crosswalk'!$A$2:'TRM - TBM Crosswalk'!$I$1008,7,FALSE)=0,"",VLOOKUP(TRM!A3098,'TRM - TBM Crosswalk'!$A$2:'TRM - TBM Crosswalk'!$I$1008,7,FALSE))</f>
        <v>Platform Services</v>
      </c>
      <c r="J6147" t="str">
        <f>IF(VLOOKUP(TRM!A3098,'TRM - TBM Crosswalk'!$A$2:'TRM - TBM Crosswalk'!$I$1008,8,FALSE)=0,"",VLOOKUP(TRM!A3098,'TRM - TBM Crosswalk'!$A$2:'TRM - TBM Crosswalk'!$I$1008,8,FALSE))</f>
        <v>Applications Services</v>
      </c>
      <c r="K6147" t="str">
        <f>IF(VLOOKUP(TRM!A3098,'TRM - TBM Crosswalk'!$A$2:'TRM - TBM Crosswalk'!$I$1008,9,FALSE)=0,"",VLOOKUP(TRM!A3098,'TRM - TBM Crosswalk'!$A$2:'TRM - TBM Crosswalk'!$I$1008,9,FALSE))</f>
        <v>Content Management</v>
      </c>
    </row>
    <row r="6148" spans="1:11" x14ac:dyDescent="0.45">
      <c r="A6148" t="str">
        <f>TRM!A3336</f>
        <v>A02.024.382</v>
      </c>
      <c r="B6148" t="str">
        <f>TRM!B3336</f>
        <v>Collection and Manipulation of Satellite and Aerial Photographs</v>
      </c>
      <c r="C6148" t="str">
        <f>TRM!C3336</f>
        <v>eCognition Developer | 9.5</v>
      </c>
      <c r="D6148">
        <f>TRM!D3336</f>
        <v>0</v>
      </c>
      <c r="E6148" t="str">
        <f>IF(VLOOKUP(TRM!A3336,'TRM - TBM Crosswalk'!$A$2:'TRM - TBM Crosswalk'!$I$1008,3,FALSE)="N/A","TBD","")</f>
        <v>TBD</v>
      </c>
      <c r="F6148" t="str">
        <f>IF(VLOOKUP(TRM!A3336,'TRM - TBM Crosswalk'!$A$2:'TRM - TBM Crosswalk'!$I$1008,4,FALSE)=0,"",VLOOKUP(TRM!A3336,'TRM - TBM Crosswalk'!$A$2:'TRM - TBM Crosswalk'!$I$1008,4,FALSE))</f>
        <v/>
      </c>
      <c r="G6148" t="str">
        <f>IF(VLOOKUP(TRM!A3336,'TRM - TBM Crosswalk'!$A$2:'TRM - TBM Crosswalk'!$I$1008,5,FALSE)=0,"",VLOOKUP(TRM!A3336,'TRM - TBM Crosswalk'!$A$2:'TRM - TBM Crosswalk'!$I$1008,5,FALSE))</f>
        <v/>
      </c>
      <c r="H6148" t="str">
        <f>IF(VLOOKUP(TRM!A3336,'TRM - TBM Crosswalk'!$A$2:'TRM - TBM Crosswalk'!$I$1008,6,FALSE)=0,"",VLOOKUP(TRM!A3336,'TRM - TBM Crosswalk'!$A$2:'TRM - TBM Crosswalk'!$I$1008,6,FALSE))</f>
        <v/>
      </c>
      <c r="I6148" t="str">
        <f>IF(VLOOKUP(TRM!A3336,'TRM - TBM Crosswalk'!$A$2:'TRM - TBM Crosswalk'!$I$1008,7,FALSE)=0,"",VLOOKUP(TRM!A3336,'TRM - TBM Crosswalk'!$A$2:'TRM - TBM Crosswalk'!$I$1008,7,FALSE))</f>
        <v/>
      </c>
      <c r="J6148" t="str">
        <f>IF(VLOOKUP(TRM!A3336,'TRM - TBM Crosswalk'!$A$2:'TRM - TBM Crosswalk'!$I$1008,8,FALSE)=0,"",VLOOKUP(TRM!A3336,'TRM - TBM Crosswalk'!$A$2:'TRM - TBM Crosswalk'!$I$1008,8,FALSE))</f>
        <v/>
      </c>
      <c r="K6148" t="str">
        <f>IF(VLOOKUP(TRM!A3336,'TRM - TBM Crosswalk'!$A$2:'TRM - TBM Crosswalk'!$I$1008,9,FALSE)=0,"",VLOOKUP(TRM!A3336,'TRM - TBM Crosswalk'!$A$2:'TRM - TBM Crosswalk'!$I$1008,9,FALSE))</f>
        <v/>
      </c>
    </row>
    <row r="6149" spans="1:11" x14ac:dyDescent="0.45">
      <c r="A6149" t="str">
        <f>TRM!A3657</f>
        <v>A02.024.385</v>
      </c>
      <c r="B6149" t="str">
        <f>TRM!B3657</f>
        <v>Geospatial Data Analysis</v>
      </c>
      <c r="C6149" t="str">
        <f>TRM!C3657</f>
        <v>Google Earth Pro | 7.3.2.5487</v>
      </c>
      <c r="D6149">
        <f>TRM!D3657</f>
        <v>0</v>
      </c>
      <c r="E6149" t="str">
        <f>IF(VLOOKUP(TRM!A3657,'TRM - TBM Crosswalk'!$A$2:'TRM - TBM Crosswalk'!$I$1008,3,FALSE)="N/A","TBD","")</f>
        <v>TBD</v>
      </c>
      <c r="F6149" t="str">
        <f>IF(VLOOKUP(TRM!A3657,'TRM - TBM Crosswalk'!$A$2:'TRM - TBM Crosswalk'!$I$1008,4,FALSE)=0,"",VLOOKUP(TRM!A3657,'TRM - TBM Crosswalk'!$A$2:'TRM - TBM Crosswalk'!$I$1008,4,FALSE))</f>
        <v/>
      </c>
      <c r="G6149" t="str">
        <f>IF(VLOOKUP(TRM!A3657,'TRM - TBM Crosswalk'!$A$2:'TRM - TBM Crosswalk'!$I$1008,5,FALSE)=0,"",VLOOKUP(TRM!A3657,'TRM - TBM Crosswalk'!$A$2:'TRM - TBM Crosswalk'!$I$1008,5,FALSE))</f>
        <v/>
      </c>
      <c r="H6149" t="str">
        <f>IF(VLOOKUP(TRM!A3657,'TRM - TBM Crosswalk'!$A$2:'TRM - TBM Crosswalk'!$I$1008,6,FALSE)=0,"",VLOOKUP(TRM!A3657,'TRM - TBM Crosswalk'!$A$2:'TRM - TBM Crosswalk'!$I$1008,6,FALSE))</f>
        <v/>
      </c>
      <c r="I6149" t="str">
        <f>IF(VLOOKUP(TRM!A3657,'TRM - TBM Crosswalk'!$A$2:'TRM - TBM Crosswalk'!$I$1008,7,FALSE)=0,"",VLOOKUP(TRM!A3657,'TRM - TBM Crosswalk'!$A$2:'TRM - TBM Crosswalk'!$I$1008,7,FALSE))</f>
        <v/>
      </c>
      <c r="J6149" t="str">
        <f>IF(VLOOKUP(TRM!A3657,'TRM - TBM Crosswalk'!$A$2:'TRM - TBM Crosswalk'!$I$1008,8,FALSE)=0,"",VLOOKUP(TRM!A3657,'TRM - TBM Crosswalk'!$A$2:'TRM - TBM Crosswalk'!$I$1008,8,FALSE))</f>
        <v/>
      </c>
      <c r="K6149" t="str">
        <f>IF(VLOOKUP(TRM!A3657,'TRM - TBM Crosswalk'!$A$2:'TRM - TBM Crosswalk'!$I$1008,9,FALSE)=0,"",VLOOKUP(TRM!A3657,'TRM - TBM Crosswalk'!$A$2:'TRM - TBM Crosswalk'!$I$1008,9,FALSE))</f>
        <v/>
      </c>
    </row>
    <row r="6150" spans="1:11" x14ac:dyDescent="0.45">
      <c r="A6150" t="str">
        <f>TRM!A3661</f>
        <v>A02.024.385</v>
      </c>
      <c r="B6150" t="str">
        <f>TRM!B3661</f>
        <v>Geospatial Data Analysis</v>
      </c>
      <c r="C6150" t="str">
        <f>TRM!C3661</f>
        <v>GPS Analyst | 2.40.0000</v>
      </c>
      <c r="D6150">
        <f>TRM!D3661</f>
        <v>0</v>
      </c>
      <c r="E6150" t="str">
        <f>IF(VLOOKUP(TRM!A3661,'TRM - TBM Crosswalk'!$A$2:'TRM - TBM Crosswalk'!$I$1008,3,FALSE)="N/A","TBD","")</f>
        <v>TBD</v>
      </c>
      <c r="F6150" t="str">
        <f>IF(VLOOKUP(TRM!A3661,'TRM - TBM Crosswalk'!$A$2:'TRM - TBM Crosswalk'!$I$1008,4,FALSE)=0,"",VLOOKUP(TRM!A3661,'TRM - TBM Crosswalk'!$A$2:'TRM - TBM Crosswalk'!$I$1008,4,FALSE))</f>
        <v/>
      </c>
      <c r="G6150" t="str">
        <f>IF(VLOOKUP(TRM!A3661,'TRM - TBM Crosswalk'!$A$2:'TRM - TBM Crosswalk'!$I$1008,5,FALSE)=0,"",VLOOKUP(TRM!A3661,'TRM - TBM Crosswalk'!$A$2:'TRM - TBM Crosswalk'!$I$1008,5,FALSE))</f>
        <v/>
      </c>
      <c r="H6150" t="str">
        <f>IF(VLOOKUP(TRM!A3661,'TRM - TBM Crosswalk'!$A$2:'TRM - TBM Crosswalk'!$I$1008,6,FALSE)=0,"",VLOOKUP(TRM!A3661,'TRM - TBM Crosswalk'!$A$2:'TRM - TBM Crosswalk'!$I$1008,6,FALSE))</f>
        <v/>
      </c>
      <c r="I6150" t="str">
        <f>IF(VLOOKUP(TRM!A3661,'TRM - TBM Crosswalk'!$A$2:'TRM - TBM Crosswalk'!$I$1008,7,FALSE)=0,"",VLOOKUP(TRM!A3661,'TRM - TBM Crosswalk'!$A$2:'TRM - TBM Crosswalk'!$I$1008,7,FALSE))</f>
        <v/>
      </c>
      <c r="J6150" t="str">
        <f>IF(VLOOKUP(TRM!A3661,'TRM - TBM Crosswalk'!$A$2:'TRM - TBM Crosswalk'!$I$1008,8,FALSE)=0,"",VLOOKUP(TRM!A3661,'TRM - TBM Crosswalk'!$A$2:'TRM - TBM Crosswalk'!$I$1008,8,FALSE))</f>
        <v/>
      </c>
      <c r="K6150" t="str">
        <f>IF(VLOOKUP(TRM!A3661,'TRM - TBM Crosswalk'!$A$2:'TRM - TBM Crosswalk'!$I$1008,9,FALSE)=0,"",VLOOKUP(TRM!A3661,'TRM - TBM Crosswalk'!$A$2:'TRM - TBM Crosswalk'!$I$1008,9,FALSE))</f>
        <v/>
      </c>
    </row>
    <row r="6151" spans="1:11" x14ac:dyDescent="0.45">
      <c r="A6151" t="str">
        <f>TRM!A3683</f>
        <v>A02.024.385</v>
      </c>
      <c r="B6151" t="str">
        <f>TRM!B3683</f>
        <v>Geospatial Data Analysis</v>
      </c>
      <c r="C6151" t="str">
        <f>TRM!C3683</f>
        <v>QGIS  'Bonn' | 3.2.3</v>
      </c>
      <c r="D6151">
        <f>TRM!D3683</f>
        <v>0</v>
      </c>
      <c r="E6151" t="str">
        <f>IF(VLOOKUP(TRM!A3683,'TRM - TBM Crosswalk'!$A$2:'TRM - TBM Crosswalk'!$I$1008,3,FALSE)="N/A","TBD","")</f>
        <v>TBD</v>
      </c>
      <c r="F6151" t="str">
        <f>IF(VLOOKUP(TRM!A3683,'TRM - TBM Crosswalk'!$A$2:'TRM - TBM Crosswalk'!$I$1008,4,FALSE)=0,"",VLOOKUP(TRM!A3683,'TRM - TBM Crosswalk'!$A$2:'TRM - TBM Crosswalk'!$I$1008,4,FALSE))</f>
        <v/>
      </c>
      <c r="G6151" t="str">
        <f>IF(VLOOKUP(TRM!A3683,'TRM - TBM Crosswalk'!$A$2:'TRM - TBM Crosswalk'!$I$1008,5,FALSE)=0,"",VLOOKUP(TRM!A3683,'TRM - TBM Crosswalk'!$A$2:'TRM - TBM Crosswalk'!$I$1008,5,FALSE))</f>
        <v/>
      </c>
      <c r="H6151" t="str">
        <f>IF(VLOOKUP(TRM!A3683,'TRM - TBM Crosswalk'!$A$2:'TRM - TBM Crosswalk'!$I$1008,6,FALSE)=0,"",VLOOKUP(TRM!A3683,'TRM - TBM Crosswalk'!$A$2:'TRM - TBM Crosswalk'!$I$1008,6,FALSE))</f>
        <v/>
      </c>
      <c r="I6151" t="str">
        <f>IF(VLOOKUP(TRM!A3683,'TRM - TBM Crosswalk'!$A$2:'TRM - TBM Crosswalk'!$I$1008,7,FALSE)=0,"",VLOOKUP(TRM!A3683,'TRM - TBM Crosswalk'!$A$2:'TRM - TBM Crosswalk'!$I$1008,7,FALSE))</f>
        <v/>
      </c>
      <c r="J6151" t="str">
        <f>IF(VLOOKUP(TRM!A3683,'TRM - TBM Crosswalk'!$A$2:'TRM - TBM Crosswalk'!$I$1008,8,FALSE)=0,"",VLOOKUP(TRM!A3683,'TRM - TBM Crosswalk'!$A$2:'TRM - TBM Crosswalk'!$I$1008,8,FALSE))</f>
        <v/>
      </c>
      <c r="K6151" t="str">
        <f>IF(VLOOKUP(TRM!A3683,'TRM - TBM Crosswalk'!$A$2:'TRM - TBM Crosswalk'!$I$1008,9,FALSE)=0,"",VLOOKUP(TRM!A3683,'TRM - TBM Crosswalk'!$A$2:'TRM - TBM Crosswalk'!$I$1008,9,FALSE))</f>
        <v/>
      </c>
    </row>
    <row r="6152" spans="1:11" x14ac:dyDescent="0.45">
      <c r="A6152" t="str">
        <f>TRM!A3715</f>
        <v>A02.024.385</v>
      </c>
      <c r="B6152" t="str">
        <f>TRM!B3715</f>
        <v>Geospatial Data Analysis</v>
      </c>
      <c r="C6152" t="str">
        <f>TRM!C3715</f>
        <v>Survey123 for ArcGIS | 2.4.72</v>
      </c>
      <c r="D6152">
        <f>TRM!D3715</f>
        <v>0</v>
      </c>
      <c r="E6152" t="str">
        <f>IF(VLOOKUP(TRM!A3715,'TRM - TBM Crosswalk'!$A$2:'TRM - TBM Crosswalk'!$I$1008,3,FALSE)="N/A","TBD","")</f>
        <v>TBD</v>
      </c>
      <c r="F6152" t="str">
        <f>IF(VLOOKUP(TRM!A3715,'TRM - TBM Crosswalk'!$A$2:'TRM - TBM Crosswalk'!$I$1008,4,FALSE)=0,"",VLOOKUP(TRM!A3715,'TRM - TBM Crosswalk'!$A$2:'TRM - TBM Crosswalk'!$I$1008,4,FALSE))</f>
        <v/>
      </c>
      <c r="G6152" t="str">
        <f>IF(VLOOKUP(TRM!A3715,'TRM - TBM Crosswalk'!$A$2:'TRM - TBM Crosswalk'!$I$1008,5,FALSE)=0,"",VLOOKUP(TRM!A3715,'TRM - TBM Crosswalk'!$A$2:'TRM - TBM Crosswalk'!$I$1008,5,FALSE))</f>
        <v/>
      </c>
      <c r="H6152" t="str">
        <f>IF(VLOOKUP(TRM!A3715,'TRM - TBM Crosswalk'!$A$2:'TRM - TBM Crosswalk'!$I$1008,6,FALSE)=0,"",VLOOKUP(TRM!A3715,'TRM - TBM Crosswalk'!$A$2:'TRM - TBM Crosswalk'!$I$1008,6,FALSE))</f>
        <v/>
      </c>
      <c r="I6152" t="str">
        <f>IF(VLOOKUP(TRM!A3715,'TRM - TBM Crosswalk'!$A$2:'TRM - TBM Crosswalk'!$I$1008,7,FALSE)=0,"",VLOOKUP(TRM!A3715,'TRM - TBM Crosswalk'!$A$2:'TRM - TBM Crosswalk'!$I$1008,7,FALSE))</f>
        <v/>
      </c>
      <c r="J6152" t="str">
        <f>IF(VLOOKUP(TRM!A3715,'TRM - TBM Crosswalk'!$A$2:'TRM - TBM Crosswalk'!$I$1008,8,FALSE)=0,"",VLOOKUP(TRM!A3715,'TRM - TBM Crosswalk'!$A$2:'TRM - TBM Crosswalk'!$I$1008,8,FALSE))</f>
        <v/>
      </c>
      <c r="K6152" t="str">
        <f>IF(VLOOKUP(TRM!A3715,'TRM - TBM Crosswalk'!$A$2:'TRM - TBM Crosswalk'!$I$1008,9,FALSE)=0,"",VLOOKUP(TRM!A3715,'TRM - TBM Crosswalk'!$A$2:'TRM - TBM Crosswalk'!$I$1008,9,FALSE))</f>
        <v/>
      </c>
    </row>
    <row r="6153" spans="1:11" x14ac:dyDescent="0.45">
      <c r="A6153" t="str">
        <f>TRM!A3716</f>
        <v>A02.024.385</v>
      </c>
      <c r="B6153" t="str">
        <f>TRM!B3716</f>
        <v>Geospatial Data Analysis</v>
      </c>
      <c r="C6153" t="str">
        <f>TRM!C3716</f>
        <v>Survey123 for ArcGIS | 2.5.44</v>
      </c>
      <c r="D6153">
        <f>TRM!D3716</f>
        <v>0</v>
      </c>
      <c r="E6153" t="str">
        <f>IF(VLOOKUP(TRM!A3716,'TRM - TBM Crosswalk'!$A$2:'TRM - TBM Crosswalk'!$I$1008,3,FALSE)="N/A","TBD","")</f>
        <v>TBD</v>
      </c>
      <c r="F6153" t="str">
        <f>IF(VLOOKUP(TRM!A3716,'TRM - TBM Crosswalk'!$A$2:'TRM - TBM Crosswalk'!$I$1008,4,FALSE)=0,"",VLOOKUP(TRM!A3716,'TRM - TBM Crosswalk'!$A$2:'TRM - TBM Crosswalk'!$I$1008,4,FALSE))</f>
        <v/>
      </c>
      <c r="G6153" t="str">
        <f>IF(VLOOKUP(TRM!A3716,'TRM - TBM Crosswalk'!$A$2:'TRM - TBM Crosswalk'!$I$1008,5,FALSE)=0,"",VLOOKUP(TRM!A3716,'TRM - TBM Crosswalk'!$A$2:'TRM - TBM Crosswalk'!$I$1008,5,FALSE))</f>
        <v/>
      </c>
      <c r="H6153" t="str">
        <f>IF(VLOOKUP(TRM!A3716,'TRM - TBM Crosswalk'!$A$2:'TRM - TBM Crosswalk'!$I$1008,6,FALSE)=0,"",VLOOKUP(TRM!A3716,'TRM - TBM Crosswalk'!$A$2:'TRM - TBM Crosswalk'!$I$1008,6,FALSE))</f>
        <v/>
      </c>
      <c r="I6153" t="str">
        <f>IF(VLOOKUP(TRM!A3716,'TRM - TBM Crosswalk'!$A$2:'TRM - TBM Crosswalk'!$I$1008,7,FALSE)=0,"",VLOOKUP(TRM!A3716,'TRM - TBM Crosswalk'!$A$2:'TRM - TBM Crosswalk'!$I$1008,7,FALSE))</f>
        <v/>
      </c>
      <c r="J6153" t="str">
        <f>IF(VLOOKUP(TRM!A3716,'TRM - TBM Crosswalk'!$A$2:'TRM - TBM Crosswalk'!$I$1008,8,FALSE)=0,"",VLOOKUP(TRM!A3716,'TRM - TBM Crosswalk'!$A$2:'TRM - TBM Crosswalk'!$I$1008,8,FALSE))</f>
        <v/>
      </c>
      <c r="K6153" t="str">
        <f>IF(VLOOKUP(TRM!A3716,'TRM - TBM Crosswalk'!$A$2:'TRM - TBM Crosswalk'!$I$1008,9,FALSE)=0,"",VLOOKUP(TRM!A3716,'TRM - TBM Crosswalk'!$A$2:'TRM - TBM Crosswalk'!$I$1008,9,FALSE))</f>
        <v/>
      </c>
    </row>
    <row r="6154" spans="1:11" x14ac:dyDescent="0.45">
      <c r="A6154" t="str">
        <f>TRM!A3717</f>
        <v>A02.024.385</v>
      </c>
      <c r="B6154" t="str">
        <f>TRM!B3717</f>
        <v>Geospatial Data Analysis</v>
      </c>
      <c r="C6154" t="str">
        <f>TRM!C3717</f>
        <v>Survey123 for ArcGIS | 2.7.98</v>
      </c>
      <c r="D6154">
        <f>TRM!D3717</f>
        <v>0</v>
      </c>
      <c r="E6154" t="str">
        <f>IF(VLOOKUP(TRM!A3717,'TRM - TBM Crosswalk'!$A$2:'TRM - TBM Crosswalk'!$I$1008,3,FALSE)="N/A","TBD","")</f>
        <v>TBD</v>
      </c>
      <c r="F6154" t="str">
        <f>IF(VLOOKUP(TRM!A3717,'TRM - TBM Crosswalk'!$A$2:'TRM - TBM Crosswalk'!$I$1008,4,FALSE)=0,"",VLOOKUP(TRM!A3717,'TRM - TBM Crosswalk'!$A$2:'TRM - TBM Crosswalk'!$I$1008,4,FALSE))</f>
        <v/>
      </c>
      <c r="G6154" t="str">
        <f>IF(VLOOKUP(TRM!A3717,'TRM - TBM Crosswalk'!$A$2:'TRM - TBM Crosswalk'!$I$1008,5,FALSE)=0,"",VLOOKUP(TRM!A3717,'TRM - TBM Crosswalk'!$A$2:'TRM - TBM Crosswalk'!$I$1008,5,FALSE))</f>
        <v/>
      </c>
      <c r="H6154" t="str">
        <f>IF(VLOOKUP(TRM!A3717,'TRM - TBM Crosswalk'!$A$2:'TRM - TBM Crosswalk'!$I$1008,6,FALSE)=0,"",VLOOKUP(TRM!A3717,'TRM - TBM Crosswalk'!$A$2:'TRM - TBM Crosswalk'!$I$1008,6,FALSE))</f>
        <v/>
      </c>
      <c r="I6154" t="str">
        <f>IF(VLOOKUP(TRM!A3717,'TRM - TBM Crosswalk'!$A$2:'TRM - TBM Crosswalk'!$I$1008,7,FALSE)=0,"",VLOOKUP(TRM!A3717,'TRM - TBM Crosswalk'!$A$2:'TRM - TBM Crosswalk'!$I$1008,7,FALSE))</f>
        <v/>
      </c>
      <c r="J6154" t="str">
        <f>IF(VLOOKUP(TRM!A3717,'TRM - TBM Crosswalk'!$A$2:'TRM - TBM Crosswalk'!$I$1008,8,FALSE)=0,"",VLOOKUP(TRM!A3717,'TRM - TBM Crosswalk'!$A$2:'TRM - TBM Crosswalk'!$I$1008,8,FALSE))</f>
        <v/>
      </c>
      <c r="K6154" t="str">
        <f>IF(VLOOKUP(TRM!A3717,'TRM - TBM Crosswalk'!$A$2:'TRM - TBM Crosswalk'!$I$1008,9,FALSE)=0,"",VLOOKUP(TRM!A3717,'TRM - TBM Crosswalk'!$A$2:'TRM - TBM Crosswalk'!$I$1008,9,FALSE))</f>
        <v/>
      </c>
    </row>
    <row r="6155" spans="1:11" x14ac:dyDescent="0.45">
      <c r="A6155" t="str">
        <f>TRM!A3721</f>
        <v>A02.024.385</v>
      </c>
      <c r="B6155" t="str">
        <f>TRM!B3721</f>
        <v>Geospatial Data Analysis</v>
      </c>
      <c r="C6155" t="str">
        <f>TRM!C3721</f>
        <v>Survey123 for ArcGIS | 3.0.149</v>
      </c>
      <c r="D6155">
        <f>TRM!D3721</f>
        <v>0</v>
      </c>
      <c r="E6155" t="str">
        <f>IF(VLOOKUP(TRM!A3721,'TRM - TBM Crosswalk'!$A$2:'TRM - TBM Crosswalk'!$I$1008,3,FALSE)="N/A","TBD","")</f>
        <v>TBD</v>
      </c>
      <c r="F6155" t="str">
        <f>IF(VLOOKUP(TRM!A3721,'TRM - TBM Crosswalk'!$A$2:'TRM - TBM Crosswalk'!$I$1008,4,FALSE)=0,"",VLOOKUP(TRM!A3721,'TRM - TBM Crosswalk'!$A$2:'TRM - TBM Crosswalk'!$I$1008,4,FALSE))</f>
        <v/>
      </c>
      <c r="G6155" t="str">
        <f>IF(VLOOKUP(TRM!A3721,'TRM - TBM Crosswalk'!$A$2:'TRM - TBM Crosswalk'!$I$1008,5,FALSE)=0,"",VLOOKUP(TRM!A3721,'TRM - TBM Crosswalk'!$A$2:'TRM - TBM Crosswalk'!$I$1008,5,FALSE))</f>
        <v/>
      </c>
      <c r="H6155" t="str">
        <f>IF(VLOOKUP(TRM!A3721,'TRM - TBM Crosswalk'!$A$2:'TRM - TBM Crosswalk'!$I$1008,6,FALSE)=0,"",VLOOKUP(TRM!A3721,'TRM - TBM Crosswalk'!$A$2:'TRM - TBM Crosswalk'!$I$1008,6,FALSE))</f>
        <v/>
      </c>
      <c r="I6155" t="str">
        <f>IF(VLOOKUP(TRM!A3721,'TRM - TBM Crosswalk'!$A$2:'TRM - TBM Crosswalk'!$I$1008,7,FALSE)=0,"",VLOOKUP(TRM!A3721,'TRM - TBM Crosswalk'!$A$2:'TRM - TBM Crosswalk'!$I$1008,7,FALSE))</f>
        <v/>
      </c>
      <c r="J6155" t="str">
        <f>IF(VLOOKUP(TRM!A3721,'TRM - TBM Crosswalk'!$A$2:'TRM - TBM Crosswalk'!$I$1008,8,FALSE)=0,"",VLOOKUP(TRM!A3721,'TRM - TBM Crosswalk'!$A$2:'TRM - TBM Crosswalk'!$I$1008,8,FALSE))</f>
        <v/>
      </c>
      <c r="K6155" t="str">
        <f>IF(VLOOKUP(TRM!A3721,'TRM - TBM Crosswalk'!$A$2:'TRM - TBM Crosswalk'!$I$1008,9,FALSE)=0,"",VLOOKUP(TRM!A3721,'TRM - TBM Crosswalk'!$A$2:'TRM - TBM Crosswalk'!$I$1008,9,FALSE))</f>
        <v/>
      </c>
    </row>
    <row r="6156" spans="1:11" x14ac:dyDescent="0.45">
      <c r="A6156" t="str">
        <f>TRM!A3722</f>
        <v>A02.024.385</v>
      </c>
      <c r="B6156" t="str">
        <f>TRM!B3722</f>
        <v>Geospatial Data Analysis</v>
      </c>
      <c r="C6156" t="str">
        <f>TRM!C3722</f>
        <v>Survey123 for ArcGIS | 3.1.158</v>
      </c>
      <c r="D6156">
        <f>TRM!D3722</f>
        <v>0</v>
      </c>
      <c r="E6156" t="str">
        <f>IF(VLOOKUP(TRM!A3722,'TRM - TBM Crosswalk'!$A$2:'TRM - TBM Crosswalk'!$I$1008,3,FALSE)="N/A","TBD","")</f>
        <v>TBD</v>
      </c>
      <c r="F6156" t="str">
        <f>IF(VLOOKUP(TRM!A3722,'TRM - TBM Crosswalk'!$A$2:'TRM - TBM Crosswalk'!$I$1008,4,FALSE)=0,"",VLOOKUP(TRM!A3722,'TRM - TBM Crosswalk'!$A$2:'TRM - TBM Crosswalk'!$I$1008,4,FALSE))</f>
        <v/>
      </c>
      <c r="G6156" t="str">
        <f>IF(VLOOKUP(TRM!A3722,'TRM - TBM Crosswalk'!$A$2:'TRM - TBM Crosswalk'!$I$1008,5,FALSE)=0,"",VLOOKUP(TRM!A3722,'TRM - TBM Crosswalk'!$A$2:'TRM - TBM Crosswalk'!$I$1008,5,FALSE))</f>
        <v/>
      </c>
      <c r="H6156" t="str">
        <f>IF(VLOOKUP(TRM!A3722,'TRM - TBM Crosswalk'!$A$2:'TRM - TBM Crosswalk'!$I$1008,6,FALSE)=0,"",VLOOKUP(TRM!A3722,'TRM - TBM Crosswalk'!$A$2:'TRM - TBM Crosswalk'!$I$1008,6,FALSE))</f>
        <v/>
      </c>
      <c r="I6156" t="str">
        <f>IF(VLOOKUP(TRM!A3722,'TRM - TBM Crosswalk'!$A$2:'TRM - TBM Crosswalk'!$I$1008,7,FALSE)=0,"",VLOOKUP(TRM!A3722,'TRM - TBM Crosswalk'!$A$2:'TRM - TBM Crosswalk'!$I$1008,7,FALSE))</f>
        <v/>
      </c>
      <c r="J6156" t="str">
        <f>IF(VLOOKUP(TRM!A3722,'TRM - TBM Crosswalk'!$A$2:'TRM - TBM Crosswalk'!$I$1008,8,FALSE)=0,"",VLOOKUP(TRM!A3722,'TRM - TBM Crosswalk'!$A$2:'TRM - TBM Crosswalk'!$I$1008,8,FALSE))</f>
        <v/>
      </c>
      <c r="K6156" t="str">
        <f>IF(VLOOKUP(TRM!A3722,'TRM - TBM Crosswalk'!$A$2:'TRM - TBM Crosswalk'!$I$1008,9,FALSE)=0,"",VLOOKUP(TRM!A3722,'TRM - TBM Crosswalk'!$A$2:'TRM - TBM Crosswalk'!$I$1008,9,FALSE))</f>
        <v/>
      </c>
    </row>
    <row r="6157" spans="1:11" x14ac:dyDescent="0.45">
      <c r="A6157" t="str">
        <f>TRM!A3723</f>
        <v>A02.024.385</v>
      </c>
      <c r="B6157" t="str">
        <f>TRM!B3723</f>
        <v>Geospatial Data Analysis</v>
      </c>
      <c r="C6157" t="str">
        <f>TRM!C3723</f>
        <v>Survey123 for ArcGIS | 3.3.64</v>
      </c>
      <c r="D6157">
        <f>TRM!D3723</f>
        <v>0</v>
      </c>
      <c r="E6157" t="str">
        <f>IF(VLOOKUP(TRM!A3723,'TRM - TBM Crosswalk'!$A$2:'TRM - TBM Crosswalk'!$I$1008,3,FALSE)="N/A","TBD","")</f>
        <v>TBD</v>
      </c>
      <c r="F6157" t="str">
        <f>IF(VLOOKUP(TRM!A3723,'TRM - TBM Crosswalk'!$A$2:'TRM - TBM Crosswalk'!$I$1008,4,FALSE)=0,"",VLOOKUP(TRM!A3723,'TRM - TBM Crosswalk'!$A$2:'TRM - TBM Crosswalk'!$I$1008,4,FALSE))</f>
        <v/>
      </c>
      <c r="G6157" t="str">
        <f>IF(VLOOKUP(TRM!A3723,'TRM - TBM Crosswalk'!$A$2:'TRM - TBM Crosswalk'!$I$1008,5,FALSE)=0,"",VLOOKUP(TRM!A3723,'TRM - TBM Crosswalk'!$A$2:'TRM - TBM Crosswalk'!$I$1008,5,FALSE))</f>
        <v/>
      </c>
      <c r="H6157" t="str">
        <f>IF(VLOOKUP(TRM!A3723,'TRM - TBM Crosswalk'!$A$2:'TRM - TBM Crosswalk'!$I$1008,6,FALSE)=0,"",VLOOKUP(TRM!A3723,'TRM - TBM Crosswalk'!$A$2:'TRM - TBM Crosswalk'!$I$1008,6,FALSE))</f>
        <v/>
      </c>
      <c r="I6157" t="str">
        <f>IF(VLOOKUP(TRM!A3723,'TRM - TBM Crosswalk'!$A$2:'TRM - TBM Crosswalk'!$I$1008,7,FALSE)=0,"",VLOOKUP(TRM!A3723,'TRM - TBM Crosswalk'!$A$2:'TRM - TBM Crosswalk'!$I$1008,7,FALSE))</f>
        <v/>
      </c>
      <c r="J6157" t="str">
        <f>IF(VLOOKUP(TRM!A3723,'TRM - TBM Crosswalk'!$A$2:'TRM - TBM Crosswalk'!$I$1008,8,FALSE)=0,"",VLOOKUP(TRM!A3723,'TRM - TBM Crosswalk'!$A$2:'TRM - TBM Crosswalk'!$I$1008,8,FALSE))</f>
        <v/>
      </c>
      <c r="K6157" t="str">
        <f>IF(VLOOKUP(TRM!A3723,'TRM - TBM Crosswalk'!$A$2:'TRM - TBM Crosswalk'!$I$1008,9,FALSE)=0,"",VLOOKUP(TRM!A3723,'TRM - TBM Crosswalk'!$A$2:'TRM - TBM Crosswalk'!$I$1008,9,FALSE))</f>
        <v/>
      </c>
    </row>
    <row r="6158" spans="1:11" x14ac:dyDescent="0.45">
      <c r="A6158" t="str">
        <f>TRM!A3724</f>
        <v>A02.024.385</v>
      </c>
      <c r="B6158" t="str">
        <f>TRM!B3724</f>
        <v>Geospatial Data Analysis</v>
      </c>
      <c r="C6158" t="str">
        <f>TRM!C3724</f>
        <v>Survey123 for ArcGIS | 3.5.154</v>
      </c>
      <c r="D6158">
        <f>TRM!D3724</f>
        <v>0</v>
      </c>
      <c r="E6158" t="str">
        <f>IF(VLOOKUP(TRM!A3724,'TRM - TBM Crosswalk'!$A$2:'TRM - TBM Crosswalk'!$I$1008,3,FALSE)="N/A","TBD","")</f>
        <v>TBD</v>
      </c>
      <c r="F6158" t="str">
        <f>IF(VLOOKUP(TRM!A3724,'TRM - TBM Crosswalk'!$A$2:'TRM - TBM Crosswalk'!$I$1008,4,FALSE)=0,"",VLOOKUP(TRM!A3724,'TRM - TBM Crosswalk'!$A$2:'TRM - TBM Crosswalk'!$I$1008,4,FALSE))</f>
        <v/>
      </c>
      <c r="G6158" t="str">
        <f>IF(VLOOKUP(TRM!A3724,'TRM - TBM Crosswalk'!$A$2:'TRM - TBM Crosswalk'!$I$1008,5,FALSE)=0,"",VLOOKUP(TRM!A3724,'TRM - TBM Crosswalk'!$A$2:'TRM - TBM Crosswalk'!$I$1008,5,FALSE))</f>
        <v/>
      </c>
      <c r="H6158" t="str">
        <f>IF(VLOOKUP(TRM!A3724,'TRM - TBM Crosswalk'!$A$2:'TRM - TBM Crosswalk'!$I$1008,6,FALSE)=0,"",VLOOKUP(TRM!A3724,'TRM - TBM Crosswalk'!$A$2:'TRM - TBM Crosswalk'!$I$1008,6,FALSE))</f>
        <v/>
      </c>
      <c r="I6158" t="str">
        <f>IF(VLOOKUP(TRM!A3724,'TRM - TBM Crosswalk'!$A$2:'TRM - TBM Crosswalk'!$I$1008,7,FALSE)=0,"",VLOOKUP(TRM!A3724,'TRM - TBM Crosswalk'!$A$2:'TRM - TBM Crosswalk'!$I$1008,7,FALSE))</f>
        <v/>
      </c>
      <c r="J6158" t="str">
        <f>IF(VLOOKUP(TRM!A3724,'TRM - TBM Crosswalk'!$A$2:'TRM - TBM Crosswalk'!$I$1008,8,FALSE)=0,"",VLOOKUP(TRM!A3724,'TRM - TBM Crosswalk'!$A$2:'TRM - TBM Crosswalk'!$I$1008,8,FALSE))</f>
        <v/>
      </c>
      <c r="K6158" t="str">
        <f>IF(VLOOKUP(TRM!A3724,'TRM - TBM Crosswalk'!$A$2:'TRM - TBM Crosswalk'!$I$1008,9,FALSE)=0,"",VLOOKUP(TRM!A3724,'TRM - TBM Crosswalk'!$A$2:'TRM - TBM Crosswalk'!$I$1008,9,FALSE))</f>
        <v/>
      </c>
    </row>
    <row r="6159" spans="1:11" x14ac:dyDescent="0.45">
      <c r="A6159" t="str">
        <f>TRM!A3725</f>
        <v>A02.024.385</v>
      </c>
      <c r="B6159" t="str">
        <f>TRM!B3725</f>
        <v>Geospatial Data Analysis</v>
      </c>
      <c r="C6159" t="str">
        <f>TRM!C3725</f>
        <v>Survey123 for ArcGIS | 3.5.164</v>
      </c>
      <c r="D6159">
        <f>TRM!D3725</f>
        <v>0</v>
      </c>
      <c r="E6159" t="str">
        <f>IF(VLOOKUP(TRM!A3725,'TRM - TBM Crosswalk'!$A$2:'TRM - TBM Crosswalk'!$I$1008,3,FALSE)="N/A","TBD","")</f>
        <v>TBD</v>
      </c>
      <c r="F6159" t="str">
        <f>IF(VLOOKUP(TRM!A3725,'TRM - TBM Crosswalk'!$A$2:'TRM - TBM Crosswalk'!$I$1008,4,FALSE)=0,"",VLOOKUP(TRM!A3725,'TRM - TBM Crosswalk'!$A$2:'TRM - TBM Crosswalk'!$I$1008,4,FALSE))</f>
        <v/>
      </c>
      <c r="G6159" t="str">
        <f>IF(VLOOKUP(TRM!A3725,'TRM - TBM Crosswalk'!$A$2:'TRM - TBM Crosswalk'!$I$1008,5,FALSE)=0,"",VLOOKUP(TRM!A3725,'TRM - TBM Crosswalk'!$A$2:'TRM - TBM Crosswalk'!$I$1008,5,FALSE))</f>
        <v/>
      </c>
      <c r="H6159" t="str">
        <f>IF(VLOOKUP(TRM!A3725,'TRM - TBM Crosswalk'!$A$2:'TRM - TBM Crosswalk'!$I$1008,6,FALSE)=0,"",VLOOKUP(TRM!A3725,'TRM - TBM Crosswalk'!$A$2:'TRM - TBM Crosswalk'!$I$1008,6,FALSE))</f>
        <v/>
      </c>
      <c r="I6159" t="str">
        <f>IF(VLOOKUP(TRM!A3725,'TRM - TBM Crosswalk'!$A$2:'TRM - TBM Crosswalk'!$I$1008,7,FALSE)=0,"",VLOOKUP(TRM!A3725,'TRM - TBM Crosswalk'!$A$2:'TRM - TBM Crosswalk'!$I$1008,7,FALSE))</f>
        <v/>
      </c>
      <c r="J6159" t="str">
        <f>IF(VLOOKUP(TRM!A3725,'TRM - TBM Crosswalk'!$A$2:'TRM - TBM Crosswalk'!$I$1008,8,FALSE)=0,"",VLOOKUP(TRM!A3725,'TRM - TBM Crosswalk'!$A$2:'TRM - TBM Crosswalk'!$I$1008,8,FALSE))</f>
        <v/>
      </c>
      <c r="K6159" t="str">
        <f>IF(VLOOKUP(TRM!A3725,'TRM - TBM Crosswalk'!$A$2:'TRM - TBM Crosswalk'!$I$1008,9,FALSE)=0,"",VLOOKUP(TRM!A3725,'TRM - TBM Crosswalk'!$A$2:'TRM - TBM Crosswalk'!$I$1008,9,FALSE))</f>
        <v/>
      </c>
    </row>
    <row r="6160" spans="1:11" x14ac:dyDescent="0.45">
      <c r="A6160" t="str">
        <f>TRM!A3726</f>
        <v>A02.024.385</v>
      </c>
      <c r="B6160" t="str">
        <f>TRM!B3726</f>
        <v>Geospatial Data Analysis</v>
      </c>
      <c r="C6160" t="str">
        <f>TRM!C3726</f>
        <v>Survey123 for ArcGIS | 3.5.177</v>
      </c>
      <c r="D6160">
        <f>TRM!D3726</f>
        <v>0</v>
      </c>
      <c r="E6160" t="str">
        <f>IF(VLOOKUP(TRM!A3726,'TRM - TBM Crosswalk'!$A$2:'TRM - TBM Crosswalk'!$I$1008,3,FALSE)="N/A","TBD","")</f>
        <v>TBD</v>
      </c>
      <c r="F6160" t="str">
        <f>IF(VLOOKUP(TRM!A3726,'TRM - TBM Crosswalk'!$A$2:'TRM - TBM Crosswalk'!$I$1008,4,FALSE)=0,"",VLOOKUP(TRM!A3726,'TRM - TBM Crosswalk'!$A$2:'TRM - TBM Crosswalk'!$I$1008,4,FALSE))</f>
        <v/>
      </c>
      <c r="G6160" t="str">
        <f>IF(VLOOKUP(TRM!A3726,'TRM - TBM Crosswalk'!$A$2:'TRM - TBM Crosswalk'!$I$1008,5,FALSE)=0,"",VLOOKUP(TRM!A3726,'TRM - TBM Crosswalk'!$A$2:'TRM - TBM Crosswalk'!$I$1008,5,FALSE))</f>
        <v/>
      </c>
      <c r="H6160" t="str">
        <f>IF(VLOOKUP(TRM!A3726,'TRM - TBM Crosswalk'!$A$2:'TRM - TBM Crosswalk'!$I$1008,6,FALSE)=0,"",VLOOKUP(TRM!A3726,'TRM - TBM Crosswalk'!$A$2:'TRM - TBM Crosswalk'!$I$1008,6,FALSE))</f>
        <v/>
      </c>
      <c r="I6160" t="str">
        <f>IF(VLOOKUP(TRM!A3726,'TRM - TBM Crosswalk'!$A$2:'TRM - TBM Crosswalk'!$I$1008,7,FALSE)=0,"",VLOOKUP(TRM!A3726,'TRM - TBM Crosswalk'!$A$2:'TRM - TBM Crosswalk'!$I$1008,7,FALSE))</f>
        <v/>
      </c>
      <c r="J6160" t="str">
        <f>IF(VLOOKUP(TRM!A3726,'TRM - TBM Crosswalk'!$A$2:'TRM - TBM Crosswalk'!$I$1008,8,FALSE)=0,"",VLOOKUP(TRM!A3726,'TRM - TBM Crosswalk'!$A$2:'TRM - TBM Crosswalk'!$I$1008,8,FALSE))</f>
        <v/>
      </c>
      <c r="K6160" t="str">
        <f>IF(VLOOKUP(TRM!A3726,'TRM - TBM Crosswalk'!$A$2:'TRM - TBM Crosswalk'!$I$1008,9,FALSE)=0,"",VLOOKUP(TRM!A3726,'TRM - TBM Crosswalk'!$A$2:'TRM - TBM Crosswalk'!$I$1008,9,FALSE))</f>
        <v/>
      </c>
    </row>
    <row r="6161" spans="1:11" x14ac:dyDescent="0.45">
      <c r="A6161" t="str">
        <f>TRM!A3727</f>
        <v>A02.024.385</v>
      </c>
      <c r="B6161" t="str">
        <f>TRM!B3727</f>
        <v>Geospatial Data Analysis</v>
      </c>
      <c r="C6161" t="str">
        <f>TRM!C3727</f>
        <v>Survey123 for ArcGIS | 3.6.153</v>
      </c>
      <c r="D6161">
        <f>TRM!D3727</f>
        <v>0</v>
      </c>
      <c r="E6161" t="str">
        <f>IF(VLOOKUP(TRM!A3727,'TRM - TBM Crosswalk'!$A$2:'TRM - TBM Crosswalk'!$I$1008,3,FALSE)="N/A","TBD","")</f>
        <v>TBD</v>
      </c>
      <c r="F6161" t="str">
        <f>IF(VLOOKUP(TRM!A3727,'TRM - TBM Crosswalk'!$A$2:'TRM - TBM Crosswalk'!$I$1008,4,FALSE)=0,"",VLOOKUP(TRM!A3727,'TRM - TBM Crosswalk'!$A$2:'TRM - TBM Crosswalk'!$I$1008,4,FALSE))</f>
        <v/>
      </c>
      <c r="G6161" t="str">
        <f>IF(VLOOKUP(TRM!A3727,'TRM - TBM Crosswalk'!$A$2:'TRM - TBM Crosswalk'!$I$1008,5,FALSE)=0,"",VLOOKUP(TRM!A3727,'TRM - TBM Crosswalk'!$A$2:'TRM - TBM Crosswalk'!$I$1008,5,FALSE))</f>
        <v/>
      </c>
      <c r="H6161" t="str">
        <f>IF(VLOOKUP(TRM!A3727,'TRM - TBM Crosswalk'!$A$2:'TRM - TBM Crosswalk'!$I$1008,6,FALSE)=0,"",VLOOKUP(TRM!A3727,'TRM - TBM Crosswalk'!$A$2:'TRM - TBM Crosswalk'!$I$1008,6,FALSE))</f>
        <v/>
      </c>
      <c r="I6161" t="str">
        <f>IF(VLOOKUP(TRM!A3727,'TRM - TBM Crosswalk'!$A$2:'TRM - TBM Crosswalk'!$I$1008,7,FALSE)=0,"",VLOOKUP(TRM!A3727,'TRM - TBM Crosswalk'!$A$2:'TRM - TBM Crosswalk'!$I$1008,7,FALSE))</f>
        <v/>
      </c>
      <c r="J6161" t="str">
        <f>IF(VLOOKUP(TRM!A3727,'TRM - TBM Crosswalk'!$A$2:'TRM - TBM Crosswalk'!$I$1008,8,FALSE)=0,"",VLOOKUP(TRM!A3727,'TRM - TBM Crosswalk'!$A$2:'TRM - TBM Crosswalk'!$I$1008,8,FALSE))</f>
        <v/>
      </c>
      <c r="K6161" t="str">
        <f>IF(VLOOKUP(TRM!A3727,'TRM - TBM Crosswalk'!$A$2:'TRM - TBM Crosswalk'!$I$1008,9,FALSE)=0,"",VLOOKUP(TRM!A3727,'TRM - TBM Crosswalk'!$A$2:'TRM - TBM Crosswalk'!$I$1008,9,FALSE))</f>
        <v/>
      </c>
    </row>
    <row r="6162" spans="1:11" x14ac:dyDescent="0.45">
      <c r="A6162" t="str">
        <f>TRM!A3728</f>
        <v>A02.024.385</v>
      </c>
      <c r="B6162" t="str">
        <f>TRM!B3728</f>
        <v>Geospatial Data Analysis</v>
      </c>
      <c r="C6162" t="str">
        <f>TRM!C3728</f>
        <v>Survey123 for ArcGIS | 3.7.56</v>
      </c>
      <c r="D6162">
        <f>TRM!D3728</f>
        <v>0</v>
      </c>
      <c r="E6162" t="str">
        <f>IF(VLOOKUP(TRM!A3728,'TRM - TBM Crosswalk'!$A$2:'TRM - TBM Crosswalk'!$I$1008,3,FALSE)="N/A","TBD","")</f>
        <v>TBD</v>
      </c>
      <c r="F6162" t="str">
        <f>IF(VLOOKUP(TRM!A3728,'TRM - TBM Crosswalk'!$A$2:'TRM - TBM Crosswalk'!$I$1008,4,FALSE)=0,"",VLOOKUP(TRM!A3728,'TRM - TBM Crosswalk'!$A$2:'TRM - TBM Crosswalk'!$I$1008,4,FALSE))</f>
        <v/>
      </c>
      <c r="G6162" t="str">
        <f>IF(VLOOKUP(TRM!A3728,'TRM - TBM Crosswalk'!$A$2:'TRM - TBM Crosswalk'!$I$1008,5,FALSE)=0,"",VLOOKUP(TRM!A3728,'TRM - TBM Crosswalk'!$A$2:'TRM - TBM Crosswalk'!$I$1008,5,FALSE))</f>
        <v/>
      </c>
      <c r="H6162" t="str">
        <f>IF(VLOOKUP(TRM!A3728,'TRM - TBM Crosswalk'!$A$2:'TRM - TBM Crosswalk'!$I$1008,6,FALSE)=0,"",VLOOKUP(TRM!A3728,'TRM - TBM Crosswalk'!$A$2:'TRM - TBM Crosswalk'!$I$1008,6,FALSE))</f>
        <v/>
      </c>
      <c r="I6162" t="str">
        <f>IF(VLOOKUP(TRM!A3728,'TRM - TBM Crosswalk'!$A$2:'TRM - TBM Crosswalk'!$I$1008,7,FALSE)=0,"",VLOOKUP(TRM!A3728,'TRM - TBM Crosswalk'!$A$2:'TRM - TBM Crosswalk'!$I$1008,7,FALSE))</f>
        <v/>
      </c>
      <c r="J6162" t="str">
        <f>IF(VLOOKUP(TRM!A3728,'TRM - TBM Crosswalk'!$A$2:'TRM - TBM Crosswalk'!$I$1008,8,FALSE)=0,"",VLOOKUP(TRM!A3728,'TRM - TBM Crosswalk'!$A$2:'TRM - TBM Crosswalk'!$I$1008,8,FALSE))</f>
        <v/>
      </c>
      <c r="K6162" t="str">
        <f>IF(VLOOKUP(TRM!A3728,'TRM - TBM Crosswalk'!$A$2:'TRM - TBM Crosswalk'!$I$1008,9,FALSE)=0,"",VLOOKUP(TRM!A3728,'TRM - TBM Crosswalk'!$A$2:'TRM - TBM Crosswalk'!$I$1008,9,FALSE))</f>
        <v/>
      </c>
    </row>
    <row r="6163" spans="1:11" x14ac:dyDescent="0.45">
      <c r="A6163" t="str">
        <f>TRM!A3729</f>
        <v>A02.024.385</v>
      </c>
      <c r="B6163" t="str">
        <f>TRM!B3729</f>
        <v>Geospatial Data Analysis</v>
      </c>
      <c r="C6163" t="str">
        <f>TRM!C3729</f>
        <v>Survey123 for ArcGIS | 3.7.57</v>
      </c>
      <c r="D6163">
        <f>TRM!D3729</f>
        <v>0</v>
      </c>
      <c r="E6163" t="str">
        <f>IF(VLOOKUP(TRM!A3729,'TRM - TBM Crosswalk'!$A$2:'TRM - TBM Crosswalk'!$I$1008,3,FALSE)="N/A","TBD","")</f>
        <v>TBD</v>
      </c>
      <c r="F6163" t="str">
        <f>IF(VLOOKUP(TRM!A3729,'TRM - TBM Crosswalk'!$A$2:'TRM - TBM Crosswalk'!$I$1008,4,FALSE)=0,"",VLOOKUP(TRM!A3729,'TRM - TBM Crosswalk'!$A$2:'TRM - TBM Crosswalk'!$I$1008,4,FALSE))</f>
        <v/>
      </c>
      <c r="G6163" t="str">
        <f>IF(VLOOKUP(TRM!A3729,'TRM - TBM Crosswalk'!$A$2:'TRM - TBM Crosswalk'!$I$1008,5,FALSE)=0,"",VLOOKUP(TRM!A3729,'TRM - TBM Crosswalk'!$A$2:'TRM - TBM Crosswalk'!$I$1008,5,FALSE))</f>
        <v/>
      </c>
      <c r="H6163" t="str">
        <f>IF(VLOOKUP(TRM!A3729,'TRM - TBM Crosswalk'!$A$2:'TRM - TBM Crosswalk'!$I$1008,6,FALSE)=0,"",VLOOKUP(TRM!A3729,'TRM - TBM Crosswalk'!$A$2:'TRM - TBM Crosswalk'!$I$1008,6,FALSE))</f>
        <v/>
      </c>
      <c r="I6163" t="str">
        <f>IF(VLOOKUP(TRM!A3729,'TRM - TBM Crosswalk'!$A$2:'TRM - TBM Crosswalk'!$I$1008,7,FALSE)=0,"",VLOOKUP(TRM!A3729,'TRM - TBM Crosswalk'!$A$2:'TRM - TBM Crosswalk'!$I$1008,7,FALSE))</f>
        <v/>
      </c>
      <c r="J6163" t="str">
        <f>IF(VLOOKUP(TRM!A3729,'TRM - TBM Crosswalk'!$A$2:'TRM - TBM Crosswalk'!$I$1008,8,FALSE)=0,"",VLOOKUP(TRM!A3729,'TRM - TBM Crosswalk'!$A$2:'TRM - TBM Crosswalk'!$I$1008,8,FALSE))</f>
        <v/>
      </c>
      <c r="K6163" t="str">
        <f>IF(VLOOKUP(TRM!A3729,'TRM - TBM Crosswalk'!$A$2:'TRM - TBM Crosswalk'!$I$1008,9,FALSE)=0,"",VLOOKUP(TRM!A3729,'TRM - TBM Crosswalk'!$A$2:'TRM - TBM Crosswalk'!$I$1008,9,FALSE))</f>
        <v/>
      </c>
    </row>
    <row r="6164" spans="1:11" x14ac:dyDescent="0.45">
      <c r="A6164" t="str">
        <f>TRM!A3730</f>
        <v>A02.024.385</v>
      </c>
      <c r="B6164" t="str">
        <f>TRM!B3730</f>
        <v>Geospatial Data Analysis</v>
      </c>
      <c r="C6164" t="str">
        <f>TRM!C3730</f>
        <v>TCX Converter 2.0.32</v>
      </c>
      <c r="D6164">
        <f>TRM!D3730</f>
        <v>0</v>
      </c>
      <c r="E6164" t="str">
        <f>IF(VLOOKUP(TRM!A3730,'TRM - TBM Crosswalk'!$A$2:'TRM - TBM Crosswalk'!$I$1008,3,FALSE)="N/A","TBD","")</f>
        <v>TBD</v>
      </c>
      <c r="F6164" t="str">
        <f>IF(VLOOKUP(TRM!A3730,'TRM - TBM Crosswalk'!$A$2:'TRM - TBM Crosswalk'!$I$1008,4,FALSE)=0,"",VLOOKUP(TRM!A3730,'TRM - TBM Crosswalk'!$A$2:'TRM - TBM Crosswalk'!$I$1008,4,FALSE))</f>
        <v/>
      </c>
      <c r="G6164" t="str">
        <f>IF(VLOOKUP(TRM!A3730,'TRM - TBM Crosswalk'!$A$2:'TRM - TBM Crosswalk'!$I$1008,5,FALSE)=0,"",VLOOKUP(TRM!A3730,'TRM - TBM Crosswalk'!$A$2:'TRM - TBM Crosswalk'!$I$1008,5,FALSE))</f>
        <v/>
      </c>
      <c r="H6164" t="str">
        <f>IF(VLOOKUP(TRM!A3730,'TRM - TBM Crosswalk'!$A$2:'TRM - TBM Crosswalk'!$I$1008,6,FALSE)=0,"",VLOOKUP(TRM!A3730,'TRM - TBM Crosswalk'!$A$2:'TRM - TBM Crosswalk'!$I$1008,6,FALSE))</f>
        <v/>
      </c>
      <c r="I6164" t="str">
        <f>IF(VLOOKUP(TRM!A3730,'TRM - TBM Crosswalk'!$A$2:'TRM - TBM Crosswalk'!$I$1008,7,FALSE)=0,"",VLOOKUP(TRM!A3730,'TRM - TBM Crosswalk'!$A$2:'TRM - TBM Crosswalk'!$I$1008,7,FALSE))</f>
        <v/>
      </c>
      <c r="J6164" t="str">
        <f>IF(VLOOKUP(TRM!A3730,'TRM - TBM Crosswalk'!$A$2:'TRM - TBM Crosswalk'!$I$1008,8,FALSE)=0,"",VLOOKUP(TRM!A3730,'TRM - TBM Crosswalk'!$A$2:'TRM - TBM Crosswalk'!$I$1008,8,FALSE))</f>
        <v/>
      </c>
      <c r="K6164" t="str">
        <f>IF(VLOOKUP(TRM!A3730,'TRM - TBM Crosswalk'!$A$2:'TRM - TBM Crosswalk'!$I$1008,9,FALSE)=0,"",VLOOKUP(TRM!A3730,'TRM - TBM Crosswalk'!$A$2:'TRM - TBM Crosswalk'!$I$1008,9,FALSE))</f>
        <v/>
      </c>
    </row>
    <row r="6165" spans="1:11" x14ac:dyDescent="0.45">
      <c r="A6165" t="str">
        <f>TRM!A3731</f>
        <v>A02.024.385</v>
      </c>
      <c r="B6165" t="str">
        <f>TRM!B3731</f>
        <v>Geospatial Data Analysis</v>
      </c>
      <c r="C6165" t="str">
        <f>TRM!C3731</f>
        <v>TerraGo Publisher for ArcGIS | 6.7.02032</v>
      </c>
      <c r="D6165">
        <f>TRM!D3731</f>
        <v>0</v>
      </c>
      <c r="E6165" t="str">
        <f>IF(VLOOKUP(TRM!A3731,'TRM - TBM Crosswalk'!$A$2:'TRM - TBM Crosswalk'!$I$1008,3,FALSE)="N/A","TBD","")</f>
        <v>TBD</v>
      </c>
      <c r="F6165" t="str">
        <f>IF(VLOOKUP(TRM!A3731,'TRM - TBM Crosswalk'!$A$2:'TRM - TBM Crosswalk'!$I$1008,4,FALSE)=0,"",VLOOKUP(TRM!A3731,'TRM - TBM Crosswalk'!$A$2:'TRM - TBM Crosswalk'!$I$1008,4,FALSE))</f>
        <v/>
      </c>
      <c r="G6165" t="str">
        <f>IF(VLOOKUP(TRM!A3731,'TRM - TBM Crosswalk'!$A$2:'TRM - TBM Crosswalk'!$I$1008,5,FALSE)=0,"",VLOOKUP(TRM!A3731,'TRM - TBM Crosswalk'!$A$2:'TRM - TBM Crosswalk'!$I$1008,5,FALSE))</f>
        <v/>
      </c>
      <c r="H6165" t="str">
        <f>IF(VLOOKUP(TRM!A3731,'TRM - TBM Crosswalk'!$A$2:'TRM - TBM Crosswalk'!$I$1008,6,FALSE)=0,"",VLOOKUP(TRM!A3731,'TRM - TBM Crosswalk'!$A$2:'TRM - TBM Crosswalk'!$I$1008,6,FALSE))</f>
        <v/>
      </c>
      <c r="I6165" t="str">
        <f>IF(VLOOKUP(TRM!A3731,'TRM - TBM Crosswalk'!$A$2:'TRM - TBM Crosswalk'!$I$1008,7,FALSE)=0,"",VLOOKUP(TRM!A3731,'TRM - TBM Crosswalk'!$A$2:'TRM - TBM Crosswalk'!$I$1008,7,FALSE))</f>
        <v/>
      </c>
      <c r="J6165" t="str">
        <f>IF(VLOOKUP(TRM!A3731,'TRM - TBM Crosswalk'!$A$2:'TRM - TBM Crosswalk'!$I$1008,8,FALSE)=0,"",VLOOKUP(TRM!A3731,'TRM - TBM Crosswalk'!$A$2:'TRM - TBM Crosswalk'!$I$1008,8,FALSE))</f>
        <v/>
      </c>
      <c r="K6165" t="str">
        <f>IF(VLOOKUP(TRM!A3731,'TRM - TBM Crosswalk'!$A$2:'TRM - TBM Crosswalk'!$I$1008,9,FALSE)=0,"",VLOOKUP(TRM!A3731,'TRM - TBM Crosswalk'!$A$2:'TRM - TBM Crosswalk'!$I$1008,9,FALSE))</f>
        <v/>
      </c>
    </row>
    <row r="6166" spans="1:11" x14ac:dyDescent="0.45">
      <c r="A6166" t="str">
        <f>TRM!A3732</f>
        <v>A02.024.385</v>
      </c>
      <c r="B6166" t="str">
        <f>TRM!B3732</f>
        <v>Geospatial Data Analysis</v>
      </c>
      <c r="C6166" t="str">
        <f>TRM!C3732</f>
        <v>Topcon Tools | 5.04</v>
      </c>
      <c r="D6166">
        <f>TRM!D3732</f>
        <v>0</v>
      </c>
      <c r="E6166" t="str">
        <f>IF(VLOOKUP(TRM!A3732,'TRM - TBM Crosswalk'!$A$2:'TRM - TBM Crosswalk'!$I$1008,3,FALSE)="N/A","TBD","")</f>
        <v>TBD</v>
      </c>
      <c r="F6166" t="str">
        <f>IF(VLOOKUP(TRM!A3732,'TRM - TBM Crosswalk'!$A$2:'TRM - TBM Crosswalk'!$I$1008,4,FALSE)=0,"",VLOOKUP(TRM!A3732,'TRM - TBM Crosswalk'!$A$2:'TRM - TBM Crosswalk'!$I$1008,4,FALSE))</f>
        <v/>
      </c>
      <c r="G6166" t="str">
        <f>IF(VLOOKUP(TRM!A3732,'TRM - TBM Crosswalk'!$A$2:'TRM - TBM Crosswalk'!$I$1008,5,FALSE)=0,"",VLOOKUP(TRM!A3732,'TRM - TBM Crosswalk'!$A$2:'TRM - TBM Crosswalk'!$I$1008,5,FALSE))</f>
        <v/>
      </c>
      <c r="H6166" t="str">
        <f>IF(VLOOKUP(TRM!A3732,'TRM - TBM Crosswalk'!$A$2:'TRM - TBM Crosswalk'!$I$1008,6,FALSE)=0,"",VLOOKUP(TRM!A3732,'TRM - TBM Crosswalk'!$A$2:'TRM - TBM Crosswalk'!$I$1008,6,FALSE))</f>
        <v/>
      </c>
      <c r="I6166" t="str">
        <f>IF(VLOOKUP(TRM!A3732,'TRM - TBM Crosswalk'!$A$2:'TRM - TBM Crosswalk'!$I$1008,7,FALSE)=0,"",VLOOKUP(TRM!A3732,'TRM - TBM Crosswalk'!$A$2:'TRM - TBM Crosswalk'!$I$1008,7,FALSE))</f>
        <v/>
      </c>
      <c r="J6166" t="str">
        <f>IF(VLOOKUP(TRM!A3732,'TRM - TBM Crosswalk'!$A$2:'TRM - TBM Crosswalk'!$I$1008,8,FALSE)=0,"",VLOOKUP(TRM!A3732,'TRM - TBM Crosswalk'!$A$2:'TRM - TBM Crosswalk'!$I$1008,8,FALSE))</f>
        <v/>
      </c>
      <c r="K6166" t="str">
        <f>IF(VLOOKUP(TRM!A3732,'TRM - TBM Crosswalk'!$A$2:'TRM - TBM Crosswalk'!$I$1008,9,FALSE)=0,"",VLOOKUP(TRM!A3732,'TRM - TBM Crosswalk'!$A$2:'TRM - TBM Crosswalk'!$I$1008,9,FALSE))</f>
        <v/>
      </c>
    </row>
    <row r="6167" spans="1:11" x14ac:dyDescent="0.45">
      <c r="A6167" t="str">
        <f>TRM!A3733</f>
        <v>A02.024.385</v>
      </c>
      <c r="B6167" t="str">
        <f>TRM!B3733</f>
        <v>Geospatial Data Analysis</v>
      </c>
      <c r="C6167" t="str">
        <f>TRM!C3733</f>
        <v>Topcon Tools | 8</v>
      </c>
      <c r="D6167">
        <f>TRM!D3733</f>
        <v>0</v>
      </c>
      <c r="E6167" t="str">
        <f>IF(VLOOKUP(TRM!A3733,'TRM - TBM Crosswalk'!$A$2:'TRM - TBM Crosswalk'!$I$1008,3,FALSE)="N/A","TBD","")</f>
        <v>TBD</v>
      </c>
      <c r="F6167" t="str">
        <f>IF(VLOOKUP(TRM!A3733,'TRM - TBM Crosswalk'!$A$2:'TRM - TBM Crosswalk'!$I$1008,4,FALSE)=0,"",VLOOKUP(TRM!A3733,'TRM - TBM Crosswalk'!$A$2:'TRM - TBM Crosswalk'!$I$1008,4,FALSE))</f>
        <v/>
      </c>
      <c r="G6167" t="str">
        <f>IF(VLOOKUP(TRM!A3733,'TRM - TBM Crosswalk'!$A$2:'TRM - TBM Crosswalk'!$I$1008,5,FALSE)=0,"",VLOOKUP(TRM!A3733,'TRM - TBM Crosswalk'!$A$2:'TRM - TBM Crosswalk'!$I$1008,5,FALSE))</f>
        <v/>
      </c>
      <c r="H6167" t="str">
        <f>IF(VLOOKUP(TRM!A3733,'TRM - TBM Crosswalk'!$A$2:'TRM - TBM Crosswalk'!$I$1008,6,FALSE)=0,"",VLOOKUP(TRM!A3733,'TRM - TBM Crosswalk'!$A$2:'TRM - TBM Crosswalk'!$I$1008,6,FALSE))</f>
        <v/>
      </c>
      <c r="I6167" t="str">
        <f>IF(VLOOKUP(TRM!A3733,'TRM - TBM Crosswalk'!$A$2:'TRM - TBM Crosswalk'!$I$1008,7,FALSE)=0,"",VLOOKUP(TRM!A3733,'TRM - TBM Crosswalk'!$A$2:'TRM - TBM Crosswalk'!$I$1008,7,FALSE))</f>
        <v/>
      </c>
      <c r="J6167" t="str">
        <f>IF(VLOOKUP(TRM!A3733,'TRM - TBM Crosswalk'!$A$2:'TRM - TBM Crosswalk'!$I$1008,8,FALSE)=0,"",VLOOKUP(TRM!A3733,'TRM - TBM Crosswalk'!$A$2:'TRM - TBM Crosswalk'!$I$1008,8,FALSE))</f>
        <v/>
      </c>
      <c r="K6167" t="str">
        <f>IF(VLOOKUP(TRM!A3733,'TRM - TBM Crosswalk'!$A$2:'TRM - TBM Crosswalk'!$I$1008,9,FALSE)=0,"",VLOOKUP(TRM!A3733,'TRM - TBM Crosswalk'!$A$2:'TRM - TBM Crosswalk'!$I$1008,9,FALSE))</f>
        <v/>
      </c>
    </row>
    <row r="6168" spans="1:11" x14ac:dyDescent="0.45">
      <c r="A6168" t="str">
        <f>TRM!A3734</f>
        <v>A02.024.385</v>
      </c>
      <c r="B6168" t="str">
        <f>TRM!B3734</f>
        <v>Geospatial Data Analysis</v>
      </c>
      <c r="C6168" t="str">
        <f>TRM!C3734</f>
        <v>TopconTools | 7.5.1</v>
      </c>
      <c r="D6168">
        <f>TRM!D3734</f>
        <v>0</v>
      </c>
      <c r="E6168" t="str">
        <f>IF(VLOOKUP(TRM!A3734,'TRM - TBM Crosswalk'!$A$2:'TRM - TBM Crosswalk'!$I$1008,3,FALSE)="N/A","TBD","")</f>
        <v>TBD</v>
      </c>
      <c r="F6168" t="str">
        <f>IF(VLOOKUP(TRM!A3734,'TRM - TBM Crosswalk'!$A$2:'TRM - TBM Crosswalk'!$I$1008,4,FALSE)=0,"",VLOOKUP(TRM!A3734,'TRM - TBM Crosswalk'!$A$2:'TRM - TBM Crosswalk'!$I$1008,4,FALSE))</f>
        <v/>
      </c>
      <c r="G6168" t="str">
        <f>IF(VLOOKUP(TRM!A3734,'TRM - TBM Crosswalk'!$A$2:'TRM - TBM Crosswalk'!$I$1008,5,FALSE)=0,"",VLOOKUP(TRM!A3734,'TRM - TBM Crosswalk'!$A$2:'TRM - TBM Crosswalk'!$I$1008,5,FALSE))</f>
        <v/>
      </c>
      <c r="H6168" t="str">
        <f>IF(VLOOKUP(TRM!A3734,'TRM - TBM Crosswalk'!$A$2:'TRM - TBM Crosswalk'!$I$1008,6,FALSE)=0,"",VLOOKUP(TRM!A3734,'TRM - TBM Crosswalk'!$A$2:'TRM - TBM Crosswalk'!$I$1008,6,FALSE))</f>
        <v/>
      </c>
      <c r="I6168" t="str">
        <f>IF(VLOOKUP(TRM!A3734,'TRM - TBM Crosswalk'!$A$2:'TRM - TBM Crosswalk'!$I$1008,7,FALSE)=0,"",VLOOKUP(TRM!A3734,'TRM - TBM Crosswalk'!$A$2:'TRM - TBM Crosswalk'!$I$1008,7,FALSE))</f>
        <v/>
      </c>
      <c r="J6168" t="str">
        <f>IF(VLOOKUP(TRM!A3734,'TRM - TBM Crosswalk'!$A$2:'TRM - TBM Crosswalk'!$I$1008,8,FALSE)=0,"",VLOOKUP(TRM!A3734,'TRM - TBM Crosswalk'!$A$2:'TRM - TBM Crosswalk'!$I$1008,8,FALSE))</f>
        <v/>
      </c>
      <c r="K6168" t="str">
        <f>IF(VLOOKUP(TRM!A3734,'TRM - TBM Crosswalk'!$A$2:'TRM - TBM Crosswalk'!$I$1008,9,FALSE)=0,"",VLOOKUP(TRM!A3734,'TRM - TBM Crosswalk'!$A$2:'TRM - TBM Crosswalk'!$I$1008,9,FALSE))</f>
        <v/>
      </c>
    </row>
    <row r="6169" spans="1:11" x14ac:dyDescent="0.45">
      <c r="A6169" t="str">
        <f>TRM!A3735</f>
        <v>A02.024.385</v>
      </c>
      <c r="B6169" t="str">
        <f>TRM!B3735</f>
        <v>Geospatial Data Analysis</v>
      </c>
      <c r="C6169" t="str">
        <f>TRM!C3735</f>
        <v>Trimble Access Installation Manager | 1.64.6</v>
      </c>
      <c r="D6169">
        <f>TRM!D3735</f>
        <v>0</v>
      </c>
      <c r="E6169" t="str">
        <f>IF(VLOOKUP(TRM!A3735,'TRM - TBM Crosswalk'!$A$2:'TRM - TBM Crosswalk'!$I$1008,3,FALSE)="N/A","TBD","")</f>
        <v>TBD</v>
      </c>
      <c r="F6169" t="str">
        <f>IF(VLOOKUP(TRM!A3735,'TRM - TBM Crosswalk'!$A$2:'TRM - TBM Crosswalk'!$I$1008,4,FALSE)=0,"",VLOOKUP(TRM!A3735,'TRM - TBM Crosswalk'!$A$2:'TRM - TBM Crosswalk'!$I$1008,4,FALSE))</f>
        <v/>
      </c>
      <c r="G6169" t="str">
        <f>IF(VLOOKUP(TRM!A3735,'TRM - TBM Crosswalk'!$A$2:'TRM - TBM Crosswalk'!$I$1008,5,FALSE)=0,"",VLOOKUP(TRM!A3735,'TRM - TBM Crosswalk'!$A$2:'TRM - TBM Crosswalk'!$I$1008,5,FALSE))</f>
        <v/>
      </c>
      <c r="H6169" t="str">
        <f>IF(VLOOKUP(TRM!A3735,'TRM - TBM Crosswalk'!$A$2:'TRM - TBM Crosswalk'!$I$1008,6,FALSE)=0,"",VLOOKUP(TRM!A3735,'TRM - TBM Crosswalk'!$A$2:'TRM - TBM Crosswalk'!$I$1008,6,FALSE))</f>
        <v/>
      </c>
      <c r="I6169" t="str">
        <f>IF(VLOOKUP(TRM!A3735,'TRM - TBM Crosswalk'!$A$2:'TRM - TBM Crosswalk'!$I$1008,7,FALSE)=0,"",VLOOKUP(TRM!A3735,'TRM - TBM Crosswalk'!$A$2:'TRM - TBM Crosswalk'!$I$1008,7,FALSE))</f>
        <v/>
      </c>
      <c r="J6169" t="str">
        <f>IF(VLOOKUP(TRM!A3735,'TRM - TBM Crosswalk'!$A$2:'TRM - TBM Crosswalk'!$I$1008,8,FALSE)=0,"",VLOOKUP(TRM!A3735,'TRM - TBM Crosswalk'!$A$2:'TRM - TBM Crosswalk'!$I$1008,8,FALSE))</f>
        <v/>
      </c>
      <c r="K6169" t="str">
        <f>IF(VLOOKUP(TRM!A3735,'TRM - TBM Crosswalk'!$A$2:'TRM - TBM Crosswalk'!$I$1008,9,FALSE)=0,"",VLOOKUP(TRM!A3735,'TRM - TBM Crosswalk'!$A$2:'TRM - TBM Crosswalk'!$I$1008,9,FALSE))</f>
        <v/>
      </c>
    </row>
    <row r="6170" spans="1:11" x14ac:dyDescent="0.45">
      <c r="A6170" t="str">
        <f>TRM!A3736</f>
        <v>A02.024.385</v>
      </c>
      <c r="B6170" t="str">
        <f>TRM!B3736</f>
        <v>Geospatial Data Analysis</v>
      </c>
      <c r="C6170" t="str">
        <f>TRM!C3736</f>
        <v>Trimble HASP License Updater | 2.1</v>
      </c>
      <c r="D6170">
        <f>TRM!D3736</f>
        <v>0</v>
      </c>
      <c r="E6170" t="str">
        <f>IF(VLOOKUP(TRM!A3736,'TRM - TBM Crosswalk'!$A$2:'TRM - TBM Crosswalk'!$I$1008,3,FALSE)="N/A","TBD","")</f>
        <v>TBD</v>
      </c>
      <c r="F6170" t="str">
        <f>IF(VLOOKUP(TRM!A3736,'TRM - TBM Crosswalk'!$A$2:'TRM - TBM Crosswalk'!$I$1008,4,FALSE)=0,"",VLOOKUP(TRM!A3736,'TRM - TBM Crosswalk'!$A$2:'TRM - TBM Crosswalk'!$I$1008,4,FALSE))</f>
        <v/>
      </c>
      <c r="G6170" t="str">
        <f>IF(VLOOKUP(TRM!A3736,'TRM - TBM Crosswalk'!$A$2:'TRM - TBM Crosswalk'!$I$1008,5,FALSE)=0,"",VLOOKUP(TRM!A3736,'TRM - TBM Crosswalk'!$A$2:'TRM - TBM Crosswalk'!$I$1008,5,FALSE))</f>
        <v/>
      </c>
      <c r="H6170" t="str">
        <f>IF(VLOOKUP(TRM!A3736,'TRM - TBM Crosswalk'!$A$2:'TRM - TBM Crosswalk'!$I$1008,6,FALSE)=0,"",VLOOKUP(TRM!A3736,'TRM - TBM Crosswalk'!$A$2:'TRM - TBM Crosswalk'!$I$1008,6,FALSE))</f>
        <v/>
      </c>
      <c r="I6170" t="str">
        <f>IF(VLOOKUP(TRM!A3736,'TRM - TBM Crosswalk'!$A$2:'TRM - TBM Crosswalk'!$I$1008,7,FALSE)=0,"",VLOOKUP(TRM!A3736,'TRM - TBM Crosswalk'!$A$2:'TRM - TBM Crosswalk'!$I$1008,7,FALSE))</f>
        <v/>
      </c>
      <c r="J6170" t="str">
        <f>IF(VLOOKUP(TRM!A3736,'TRM - TBM Crosswalk'!$A$2:'TRM - TBM Crosswalk'!$I$1008,8,FALSE)=0,"",VLOOKUP(TRM!A3736,'TRM - TBM Crosswalk'!$A$2:'TRM - TBM Crosswalk'!$I$1008,8,FALSE))</f>
        <v/>
      </c>
      <c r="K6170" t="str">
        <f>IF(VLOOKUP(TRM!A3736,'TRM - TBM Crosswalk'!$A$2:'TRM - TBM Crosswalk'!$I$1008,9,FALSE)=0,"",VLOOKUP(TRM!A3736,'TRM - TBM Crosswalk'!$A$2:'TRM - TBM Crosswalk'!$I$1008,9,FALSE))</f>
        <v/>
      </c>
    </row>
    <row r="6171" spans="1:11" x14ac:dyDescent="0.45">
      <c r="A6171" t="str">
        <f>TRM!A3737</f>
        <v>A02.024.385</v>
      </c>
      <c r="B6171" t="str">
        <f>TRM!B3737</f>
        <v>Geospatial Data Analysis</v>
      </c>
      <c r="C6171" t="str">
        <f>TRM!C3737</f>
        <v>Trimble HASP Vendor Library | 7.80.18210.60000</v>
      </c>
      <c r="D6171">
        <f>TRM!D3737</f>
        <v>0</v>
      </c>
      <c r="E6171" t="str">
        <f>IF(VLOOKUP(TRM!A3737,'TRM - TBM Crosswalk'!$A$2:'TRM - TBM Crosswalk'!$I$1008,3,FALSE)="N/A","TBD","")</f>
        <v>TBD</v>
      </c>
      <c r="F6171" t="str">
        <f>IF(VLOOKUP(TRM!A3737,'TRM - TBM Crosswalk'!$A$2:'TRM - TBM Crosswalk'!$I$1008,4,FALSE)=0,"",VLOOKUP(TRM!A3737,'TRM - TBM Crosswalk'!$A$2:'TRM - TBM Crosswalk'!$I$1008,4,FALSE))</f>
        <v/>
      </c>
      <c r="G6171" t="str">
        <f>IF(VLOOKUP(TRM!A3737,'TRM - TBM Crosswalk'!$A$2:'TRM - TBM Crosswalk'!$I$1008,5,FALSE)=0,"",VLOOKUP(TRM!A3737,'TRM - TBM Crosswalk'!$A$2:'TRM - TBM Crosswalk'!$I$1008,5,FALSE))</f>
        <v/>
      </c>
      <c r="H6171" t="str">
        <f>IF(VLOOKUP(TRM!A3737,'TRM - TBM Crosswalk'!$A$2:'TRM - TBM Crosswalk'!$I$1008,6,FALSE)=0,"",VLOOKUP(TRM!A3737,'TRM - TBM Crosswalk'!$A$2:'TRM - TBM Crosswalk'!$I$1008,6,FALSE))</f>
        <v/>
      </c>
      <c r="I6171" t="str">
        <f>IF(VLOOKUP(TRM!A3737,'TRM - TBM Crosswalk'!$A$2:'TRM - TBM Crosswalk'!$I$1008,7,FALSE)=0,"",VLOOKUP(TRM!A3737,'TRM - TBM Crosswalk'!$A$2:'TRM - TBM Crosswalk'!$I$1008,7,FALSE))</f>
        <v/>
      </c>
      <c r="J6171" t="str">
        <f>IF(VLOOKUP(TRM!A3737,'TRM - TBM Crosswalk'!$A$2:'TRM - TBM Crosswalk'!$I$1008,8,FALSE)=0,"",VLOOKUP(TRM!A3737,'TRM - TBM Crosswalk'!$A$2:'TRM - TBM Crosswalk'!$I$1008,8,FALSE))</f>
        <v/>
      </c>
      <c r="K6171" t="str">
        <f>IF(VLOOKUP(TRM!A3737,'TRM - TBM Crosswalk'!$A$2:'TRM - TBM Crosswalk'!$I$1008,9,FALSE)=0,"",VLOOKUP(TRM!A3737,'TRM - TBM Crosswalk'!$A$2:'TRM - TBM Crosswalk'!$I$1008,9,FALSE))</f>
        <v/>
      </c>
    </row>
    <row r="6172" spans="1:11" x14ac:dyDescent="0.45">
      <c r="A6172" t="str">
        <f>TRM!A3738</f>
        <v>A02.024.385</v>
      </c>
      <c r="B6172" t="str">
        <f>TRM!B3738</f>
        <v>Geospatial Data Analysis</v>
      </c>
      <c r="C6172" t="str">
        <f>TRM!C3738</f>
        <v>WBD Editor Tools for ArcGIS 10.5.1 | 2.7.0</v>
      </c>
      <c r="D6172">
        <f>TRM!D3738</f>
        <v>0</v>
      </c>
      <c r="E6172" t="str">
        <f>IF(VLOOKUP(TRM!A3738,'TRM - TBM Crosswalk'!$A$2:'TRM - TBM Crosswalk'!$I$1008,3,FALSE)="N/A","TBD","")</f>
        <v>TBD</v>
      </c>
      <c r="F6172" t="str">
        <f>IF(VLOOKUP(TRM!A3738,'TRM - TBM Crosswalk'!$A$2:'TRM - TBM Crosswalk'!$I$1008,4,FALSE)=0,"",VLOOKUP(TRM!A3738,'TRM - TBM Crosswalk'!$A$2:'TRM - TBM Crosswalk'!$I$1008,4,FALSE))</f>
        <v/>
      </c>
      <c r="G6172" t="str">
        <f>IF(VLOOKUP(TRM!A3738,'TRM - TBM Crosswalk'!$A$2:'TRM - TBM Crosswalk'!$I$1008,5,FALSE)=0,"",VLOOKUP(TRM!A3738,'TRM - TBM Crosswalk'!$A$2:'TRM - TBM Crosswalk'!$I$1008,5,FALSE))</f>
        <v/>
      </c>
      <c r="H6172" t="str">
        <f>IF(VLOOKUP(TRM!A3738,'TRM - TBM Crosswalk'!$A$2:'TRM - TBM Crosswalk'!$I$1008,6,FALSE)=0,"",VLOOKUP(TRM!A3738,'TRM - TBM Crosswalk'!$A$2:'TRM - TBM Crosswalk'!$I$1008,6,FALSE))</f>
        <v/>
      </c>
      <c r="I6172" t="str">
        <f>IF(VLOOKUP(TRM!A3738,'TRM - TBM Crosswalk'!$A$2:'TRM - TBM Crosswalk'!$I$1008,7,FALSE)=0,"",VLOOKUP(TRM!A3738,'TRM - TBM Crosswalk'!$A$2:'TRM - TBM Crosswalk'!$I$1008,7,FALSE))</f>
        <v/>
      </c>
      <c r="J6172" t="str">
        <f>IF(VLOOKUP(TRM!A3738,'TRM - TBM Crosswalk'!$A$2:'TRM - TBM Crosswalk'!$I$1008,8,FALSE)=0,"",VLOOKUP(TRM!A3738,'TRM - TBM Crosswalk'!$A$2:'TRM - TBM Crosswalk'!$I$1008,8,FALSE))</f>
        <v/>
      </c>
      <c r="K6172" t="str">
        <f>IF(VLOOKUP(TRM!A3738,'TRM - TBM Crosswalk'!$A$2:'TRM - TBM Crosswalk'!$I$1008,9,FALSE)=0,"",VLOOKUP(TRM!A3738,'TRM - TBM Crosswalk'!$A$2:'TRM - TBM Crosswalk'!$I$1008,9,FALSE))</f>
        <v/>
      </c>
    </row>
    <row r="6173" spans="1:11" x14ac:dyDescent="0.45">
      <c r="A6173" t="str">
        <f>TRM!A3739</f>
        <v>A02.024.385</v>
      </c>
      <c r="B6173" t="str">
        <f>TRM!B3739</f>
        <v>Geospatial Data Analysis</v>
      </c>
      <c r="C6173" t="str">
        <f>TRM!C3739</f>
        <v>WI-SDMS Translator | 2.2.3</v>
      </c>
      <c r="D6173">
        <f>TRM!D3739</f>
        <v>0</v>
      </c>
      <c r="E6173" t="str">
        <f>IF(VLOOKUP(TRM!A3739,'TRM - TBM Crosswalk'!$A$2:'TRM - TBM Crosswalk'!$I$1008,3,FALSE)="N/A","TBD","")</f>
        <v>TBD</v>
      </c>
      <c r="F6173" t="str">
        <f>IF(VLOOKUP(TRM!A3739,'TRM - TBM Crosswalk'!$A$2:'TRM - TBM Crosswalk'!$I$1008,4,FALSE)=0,"",VLOOKUP(TRM!A3739,'TRM - TBM Crosswalk'!$A$2:'TRM - TBM Crosswalk'!$I$1008,4,FALSE))</f>
        <v/>
      </c>
      <c r="G6173" t="str">
        <f>IF(VLOOKUP(TRM!A3739,'TRM - TBM Crosswalk'!$A$2:'TRM - TBM Crosswalk'!$I$1008,5,FALSE)=0,"",VLOOKUP(TRM!A3739,'TRM - TBM Crosswalk'!$A$2:'TRM - TBM Crosswalk'!$I$1008,5,FALSE))</f>
        <v/>
      </c>
      <c r="H6173" t="str">
        <f>IF(VLOOKUP(TRM!A3739,'TRM - TBM Crosswalk'!$A$2:'TRM - TBM Crosswalk'!$I$1008,6,FALSE)=0,"",VLOOKUP(TRM!A3739,'TRM - TBM Crosswalk'!$A$2:'TRM - TBM Crosswalk'!$I$1008,6,FALSE))</f>
        <v/>
      </c>
      <c r="I6173" t="str">
        <f>IF(VLOOKUP(TRM!A3739,'TRM - TBM Crosswalk'!$A$2:'TRM - TBM Crosswalk'!$I$1008,7,FALSE)=0,"",VLOOKUP(TRM!A3739,'TRM - TBM Crosswalk'!$A$2:'TRM - TBM Crosswalk'!$I$1008,7,FALSE))</f>
        <v/>
      </c>
      <c r="J6173" t="str">
        <f>IF(VLOOKUP(TRM!A3739,'TRM - TBM Crosswalk'!$A$2:'TRM - TBM Crosswalk'!$I$1008,8,FALSE)=0,"",VLOOKUP(TRM!A3739,'TRM - TBM Crosswalk'!$A$2:'TRM - TBM Crosswalk'!$I$1008,8,FALSE))</f>
        <v/>
      </c>
      <c r="K6173" t="str">
        <f>IF(VLOOKUP(TRM!A3739,'TRM - TBM Crosswalk'!$A$2:'TRM - TBM Crosswalk'!$I$1008,9,FALSE)=0,"",VLOOKUP(TRM!A3739,'TRM - TBM Crosswalk'!$A$2:'TRM - TBM Crosswalk'!$I$1008,9,FALSE))</f>
        <v/>
      </c>
    </row>
    <row r="6174" spans="1:11" x14ac:dyDescent="0.45">
      <c r="A6174" t="str">
        <f>TRM!A3740</f>
        <v>A02.024.385</v>
      </c>
      <c r="B6174" t="str">
        <f>TRM!B3740</f>
        <v>Geospatial Data Analysis</v>
      </c>
      <c r="C6174" t="str">
        <f>TRM!C3740</f>
        <v>WI-SDMS Translator | 2.3.6</v>
      </c>
      <c r="D6174">
        <f>TRM!D3740</f>
        <v>0</v>
      </c>
      <c r="E6174" t="str">
        <f>IF(VLOOKUP(TRM!A3740,'TRM - TBM Crosswalk'!$A$2:'TRM - TBM Crosswalk'!$I$1008,3,FALSE)="N/A","TBD","")</f>
        <v>TBD</v>
      </c>
      <c r="F6174" t="str">
        <f>IF(VLOOKUP(TRM!A3740,'TRM - TBM Crosswalk'!$A$2:'TRM - TBM Crosswalk'!$I$1008,4,FALSE)=0,"",VLOOKUP(TRM!A3740,'TRM - TBM Crosswalk'!$A$2:'TRM - TBM Crosswalk'!$I$1008,4,FALSE))</f>
        <v/>
      </c>
      <c r="G6174" t="str">
        <f>IF(VLOOKUP(TRM!A3740,'TRM - TBM Crosswalk'!$A$2:'TRM - TBM Crosswalk'!$I$1008,5,FALSE)=0,"",VLOOKUP(TRM!A3740,'TRM - TBM Crosswalk'!$A$2:'TRM - TBM Crosswalk'!$I$1008,5,FALSE))</f>
        <v/>
      </c>
      <c r="H6174" t="str">
        <f>IF(VLOOKUP(TRM!A3740,'TRM - TBM Crosswalk'!$A$2:'TRM - TBM Crosswalk'!$I$1008,6,FALSE)=0,"",VLOOKUP(TRM!A3740,'TRM - TBM Crosswalk'!$A$2:'TRM - TBM Crosswalk'!$I$1008,6,FALSE))</f>
        <v/>
      </c>
      <c r="I6174" t="str">
        <f>IF(VLOOKUP(TRM!A3740,'TRM - TBM Crosswalk'!$A$2:'TRM - TBM Crosswalk'!$I$1008,7,FALSE)=0,"",VLOOKUP(TRM!A3740,'TRM - TBM Crosswalk'!$A$2:'TRM - TBM Crosswalk'!$I$1008,7,FALSE))</f>
        <v/>
      </c>
      <c r="J6174" t="str">
        <f>IF(VLOOKUP(TRM!A3740,'TRM - TBM Crosswalk'!$A$2:'TRM - TBM Crosswalk'!$I$1008,8,FALSE)=0,"",VLOOKUP(TRM!A3740,'TRM - TBM Crosswalk'!$A$2:'TRM - TBM Crosswalk'!$I$1008,8,FALSE))</f>
        <v/>
      </c>
      <c r="K6174" t="str">
        <f>IF(VLOOKUP(TRM!A3740,'TRM - TBM Crosswalk'!$A$2:'TRM - TBM Crosswalk'!$I$1008,9,FALSE)=0,"",VLOOKUP(TRM!A3740,'TRM - TBM Crosswalk'!$A$2:'TRM - TBM Crosswalk'!$I$1008,9,FALSE))</f>
        <v/>
      </c>
    </row>
    <row r="6175" spans="1:11" x14ac:dyDescent="0.45">
      <c r="A6175" t="str">
        <f>TRM!A3741</f>
        <v>A02.024.385</v>
      </c>
      <c r="B6175" t="str">
        <f>TRM!B3741</f>
        <v>Geospatial Data Analysis</v>
      </c>
      <c r="C6175" t="str">
        <f>TRM!C3741</f>
        <v>XTools Pro 11.1 | 11.1.1435</v>
      </c>
      <c r="D6175">
        <f>TRM!D3741</f>
        <v>0</v>
      </c>
      <c r="E6175" t="str">
        <f>IF(VLOOKUP(TRM!A3741,'TRM - TBM Crosswalk'!$A$2:'TRM - TBM Crosswalk'!$I$1008,3,FALSE)="N/A","TBD","")</f>
        <v>TBD</v>
      </c>
      <c r="F6175" t="str">
        <f>IF(VLOOKUP(TRM!A3741,'TRM - TBM Crosswalk'!$A$2:'TRM - TBM Crosswalk'!$I$1008,4,FALSE)=0,"",VLOOKUP(TRM!A3741,'TRM - TBM Crosswalk'!$A$2:'TRM - TBM Crosswalk'!$I$1008,4,FALSE))</f>
        <v/>
      </c>
      <c r="G6175" t="str">
        <f>IF(VLOOKUP(TRM!A3741,'TRM - TBM Crosswalk'!$A$2:'TRM - TBM Crosswalk'!$I$1008,5,FALSE)=0,"",VLOOKUP(TRM!A3741,'TRM - TBM Crosswalk'!$A$2:'TRM - TBM Crosswalk'!$I$1008,5,FALSE))</f>
        <v/>
      </c>
      <c r="H6175" t="str">
        <f>IF(VLOOKUP(TRM!A3741,'TRM - TBM Crosswalk'!$A$2:'TRM - TBM Crosswalk'!$I$1008,6,FALSE)=0,"",VLOOKUP(TRM!A3741,'TRM - TBM Crosswalk'!$A$2:'TRM - TBM Crosswalk'!$I$1008,6,FALSE))</f>
        <v/>
      </c>
      <c r="I6175" t="str">
        <f>IF(VLOOKUP(TRM!A3741,'TRM - TBM Crosswalk'!$A$2:'TRM - TBM Crosswalk'!$I$1008,7,FALSE)=0,"",VLOOKUP(TRM!A3741,'TRM - TBM Crosswalk'!$A$2:'TRM - TBM Crosswalk'!$I$1008,7,FALSE))</f>
        <v/>
      </c>
      <c r="J6175" t="str">
        <f>IF(VLOOKUP(TRM!A3741,'TRM - TBM Crosswalk'!$A$2:'TRM - TBM Crosswalk'!$I$1008,8,FALSE)=0,"",VLOOKUP(TRM!A3741,'TRM - TBM Crosswalk'!$A$2:'TRM - TBM Crosswalk'!$I$1008,8,FALSE))</f>
        <v/>
      </c>
      <c r="K6175" t="str">
        <f>IF(VLOOKUP(TRM!A3741,'TRM - TBM Crosswalk'!$A$2:'TRM - TBM Crosswalk'!$I$1008,9,FALSE)=0,"",VLOOKUP(TRM!A3741,'TRM - TBM Crosswalk'!$A$2:'TRM - TBM Crosswalk'!$I$1008,9,FALSE))</f>
        <v/>
      </c>
    </row>
    <row r="6176" spans="1:11" x14ac:dyDescent="0.45">
      <c r="A6176" t="str">
        <f>TRM!A3745</f>
        <v>A02.024.385</v>
      </c>
      <c r="B6176" t="str">
        <f>TRM!B3745</f>
        <v>Geospatial Data Analysis</v>
      </c>
      <c r="C6176" t="str">
        <f>TRM!C3745</f>
        <v>XTools Pro 17.2 | 17.2.3088.0</v>
      </c>
      <c r="D6176">
        <f>TRM!D3745</f>
        <v>0</v>
      </c>
      <c r="E6176" t="str">
        <f>IF(VLOOKUP(TRM!A3745,'TRM - TBM Crosswalk'!$A$2:'TRM - TBM Crosswalk'!$I$1008,3,FALSE)="N/A","TBD","")</f>
        <v>TBD</v>
      </c>
      <c r="F6176" t="str">
        <f>IF(VLOOKUP(TRM!A3745,'TRM - TBM Crosswalk'!$A$2:'TRM - TBM Crosswalk'!$I$1008,4,FALSE)=0,"",VLOOKUP(TRM!A3745,'TRM - TBM Crosswalk'!$A$2:'TRM - TBM Crosswalk'!$I$1008,4,FALSE))</f>
        <v/>
      </c>
      <c r="G6176" t="str">
        <f>IF(VLOOKUP(TRM!A3745,'TRM - TBM Crosswalk'!$A$2:'TRM - TBM Crosswalk'!$I$1008,5,FALSE)=0,"",VLOOKUP(TRM!A3745,'TRM - TBM Crosswalk'!$A$2:'TRM - TBM Crosswalk'!$I$1008,5,FALSE))</f>
        <v/>
      </c>
      <c r="H6176" t="str">
        <f>IF(VLOOKUP(TRM!A3745,'TRM - TBM Crosswalk'!$A$2:'TRM - TBM Crosswalk'!$I$1008,6,FALSE)=0,"",VLOOKUP(TRM!A3745,'TRM - TBM Crosswalk'!$A$2:'TRM - TBM Crosswalk'!$I$1008,6,FALSE))</f>
        <v/>
      </c>
      <c r="I6176" t="str">
        <f>IF(VLOOKUP(TRM!A3745,'TRM - TBM Crosswalk'!$A$2:'TRM - TBM Crosswalk'!$I$1008,7,FALSE)=0,"",VLOOKUP(TRM!A3745,'TRM - TBM Crosswalk'!$A$2:'TRM - TBM Crosswalk'!$I$1008,7,FALSE))</f>
        <v/>
      </c>
      <c r="J6176" t="str">
        <f>IF(VLOOKUP(TRM!A3745,'TRM - TBM Crosswalk'!$A$2:'TRM - TBM Crosswalk'!$I$1008,8,FALSE)=0,"",VLOOKUP(TRM!A3745,'TRM - TBM Crosswalk'!$A$2:'TRM - TBM Crosswalk'!$I$1008,8,FALSE))</f>
        <v/>
      </c>
      <c r="K6176" t="str">
        <f>IF(VLOOKUP(TRM!A3745,'TRM - TBM Crosswalk'!$A$2:'TRM - TBM Crosswalk'!$I$1008,9,FALSE)=0,"",VLOOKUP(TRM!A3745,'TRM - TBM Crosswalk'!$A$2:'TRM - TBM Crosswalk'!$I$1008,9,FALSE))</f>
        <v/>
      </c>
    </row>
    <row r="6177" spans="1:11" x14ac:dyDescent="0.45">
      <c r="A6177" t="str">
        <f>TRM!A3746</f>
        <v>A02.024.385</v>
      </c>
      <c r="B6177" t="str">
        <f>TRM!B3746</f>
        <v>Geospatial Data Analysis</v>
      </c>
      <c r="C6177" t="str">
        <f>TRM!C3746</f>
        <v>XTools Pro 19.0 for ArcGIS Pro | 19.0.1154</v>
      </c>
      <c r="D6177">
        <f>TRM!D3746</f>
        <v>0</v>
      </c>
      <c r="E6177" t="str">
        <f>IF(VLOOKUP(TRM!A3746,'TRM - TBM Crosswalk'!$A$2:'TRM - TBM Crosswalk'!$I$1008,3,FALSE)="N/A","TBD","")</f>
        <v>TBD</v>
      </c>
      <c r="F6177" t="str">
        <f>IF(VLOOKUP(TRM!A3746,'TRM - TBM Crosswalk'!$A$2:'TRM - TBM Crosswalk'!$I$1008,4,FALSE)=0,"",VLOOKUP(TRM!A3746,'TRM - TBM Crosswalk'!$A$2:'TRM - TBM Crosswalk'!$I$1008,4,FALSE))</f>
        <v/>
      </c>
      <c r="G6177" t="str">
        <f>IF(VLOOKUP(TRM!A3746,'TRM - TBM Crosswalk'!$A$2:'TRM - TBM Crosswalk'!$I$1008,5,FALSE)=0,"",VLOOKUP(TRM!A3746,'TRM - TBM Crosswalk'!$A$2:'TRM - TBM Crosswalk'!$I$1008,5,FALSE))</f>
        <v/>
      </c>
      <c r="H6177" t="str">
        <f>IF(VLOOKUP(TRM!A3746,'TRM - TBM Crosswalk'!$A$2:'TRM - TBM Crosswalk'!$I$1008,6,FALSE)=0,"",VLOOKUP(TRM!A3746,'TRM - TBM Crosswalk'!$A$2:'TRM - TBM Crosswalk'!$I$1008,6,FALSE))</f>
        <v/>
      </c>
      <c r="I6177" t="str">
        <f>IF(VLOOKUP(TRM!A3746,'TRM - TBM Crosswalk'!$A$2:'TRM - TBM Crosswalk'!$I$1008,7,FALSE)=0,"",VLOOKUP(TRM!A3746,'TRM - TBM Crosswalk'!$A$2:'TRM - TBM Crosswalk'!$I$1008,7,FALSE))</f>
        <v/>
      </c>
      <c r="J6177" t="str">
        <f>IF(VLOOKUP(TRM!A3746,'TRM - TBM Crosswalk'!$A$2:'TRM - TBM Crosswalk'!$I$1008,8,FALSE)=0,"",VLOOKUP(TRM!A3746,'TRM - TBM Crosswalk'!$A$2:'TRM - TBM Crosswalk'!$I$1008,8,FALSE))</f>
        <v/>
      </c>
      <c r="K6177" t="str">
        <f>IF(VLOOKUP(TRM!A3746,'TRM - TBM Crosswalk'!$A$2:'TRM - TBM Crosswalk'!$I$1008,9,FALSE)=0,"",VLOOKUP(TRM!A3746,'TRM - TBM Crosswalk'!$A$2:'TRM - TBM Crosswalk'!$I$1008,9,FALSE))</f>
        <v/>
      </c>
    </row>
    <row r="6178" spans="1:11" x14ac:dyDescent="0.45">
      <c r="A6178" t="str">
        <f>TRM!A3747</f>
        <v>A02.024.386</v>
      </c>
      <c r="B6178" t="str">
        <f>TRM!B3747</f>
        <v>Geospatial Data Collection</v>
      </c>
      <c r="C6178" t="str">
        <f>TRM!C3747</f>
        <v>ArcPad 10.2 | 10.2.00010023</v>
      </c>
      <c r="D6178">
        <f>TRM!D3747</f>
        <v>0</v>
      </c>
      <c r="E6178" t="str">
        <f>IF(VLOOKUP(TRM!A3747,'TRM - TBM Crosswalk'!$A$2:'TRM - TBM Crosswalk'!$I$1008,3,FALSE)="N/A","TBD","")</f>
        <v>TBD</v>
      </c>
      <c r="F6178" t="str">
        <f>IF(VLOOKUP(TRM!A3747,'TRM - TBM Crosswalk'!$A$2:'TRM - TBM Crosswalk'!$I$1008,4,FALSE)=0,"",VLOOKUP(TRM!A3747,'TRM - TBM Crosswalk'!$A$2:'TRM - TBM Crosswalk'!$I$1008,4,FALSE))</f>
        <v/>
      </c>
      <c r="G6178" t="str">
        <f>IF(VLOOKUP(TRM!A3747,'TRM - TBM Crosswalk'!$A$2:'TRM - TBM Crosswalk'!$I$1008,5,FALSE)=0,"",VLOOKUP(TRM!A3747,'TRM - TBM Crosswalk'!$A$2:'TRM - TBM Crosswalk'!$I$1008,5,FALSE))</f>
        <v/>
      </c>
      <c r="H6178" t="str">
        <f>IF(VLOOKUP(TRM!A3747,'TRM - TBM Crosswalk'!$A$2:'TRM - TBM Crosswalk'!$I$1008,6,FALSE)=0,"",VLOOKUP(TRM!A3747,'TRM - TBM Crosswalk'!$A$2:'TRM - TBM Crosswalk'!$I$1008,6,FALSE))</f>
        <v/>
      </c>
      <c r="I6178" t="str">
        <f>IF(VLOOKUP(TRM!A3747,'TRM - TBM Crosswalk'!$A$2:'TRM - TBM Crosswalk'!$I$1008,7,FALSE)=0,"",VLOOKUP(TRM!A3747,'TRM - TBM Crosswalk'!$A$2:'TRM - TBM Crosswalk'!$I$1008,7,FALSE))</f>
        <v/>
      </c>
      <c r="J6178" t="str">
        <f>IF(VLOOKUP(TRM!A3747,'TRM - TBM Crosswalk'!$A$2:'TRM - TBM Crosswalk'!$I$1008,8,FALSE)=0,"",VLOOKUP(TRM!A3747,'TRM - TBM Crosswalk'!$A$2:'TRM - TBM Crosswalk'!$I$1008,8,FALSE))</f>
        <v/>
      </c>
      <c r="K6178" t="str">
        <f>IF(VLOOKUP(TRM!A3747,'TRM - TBM Crosswalk'!$A$2:'TRM - TBM Crosswalk'!$I$1008,9,FALSE)=0,"",VLOOKUP(TRM!A3747,'TRM - TBM Crosswalk'!$A$2:'TRM - TBM Crosswalk'!$I$1008,9,FALSE))</f>
        <v/>
      </c>
    </row>
    <row r="6179" spans="1:11" x14ac:dyDescent="0.45">
      <c r="A6179" t="str">
        <f>TRM!A3748</f>
        <v>A02.024.386</v>
      </c>
      <c r="B6179" t="str">
        <f>TRM!B3748</f>
        <v>Geospatial Data Collection</v>
      </c>
      <c r="C6179" t="str">
        <f>TRM!C3748</f>
        <v>ArcPad 10.2 | 10.2.00050030</v>
      </c>
      <c r="D6179">
        <f>TRM!D3748</f>
        <v>0</v>
      </c>
      <c r="E6179" t="str">
        <f>IF(VLOOKUP(TRM!A3748,'TRM - TBM Crosswalk'!$A$2:'TRM - TBM Crosswalk'!$I$1008,3,FALSE)="N/A","TBD","")</f>
        <v>TBD</v>
      </c>
      <c r="F6179" t="str">
        <f>IF(VLOOKUP(TRM!A3748,'TRM - TBM Crosswalk'!$A$2:'TRM - TBM Crosswalk'!$I$1008,4,FALSE)=0,"",VLOOKUP(TRM!A3748,'TRM - TBM Crosswalk'!$A$2:'TRM - TBM Crosswalk'!$I$1008,4,FALSE))</f>
        <v/>
      </c>
      <c r="G6179" t="str">
        <f>IF(VLOOKUP(TRM!A3748,'TRM - TBM Crosswalk'!$A$2:'TRM - TBM Crosswalk'!$I$1008,5,FALSE)=0,"",VLOOKUP(TRM!A3748,'TRM - TBM Crosswalk'!$A$2:'TRM - TBM Crosswalk'!$I$1008,5,FALSE))</f>
        <v/>
      </c>
      <c r="H6179" t="str">
        <f>IF(VLOOKUP(TRM!A3748,'TRM - TBM Crosswalk'!$A$2:'TRM - TBM Crosswalk'!$I$1008,6,FALSE)=0,"",VLOOKUP(TRM!A3748,'TRM - TBM Crosswalk'!$A$2:'TRM - TBM Crosswalk'!$I$1008,6,FALSE))</f>
        <v/>
      </c>
      <c r="I6179" t="str">
        <f>IF(VLOOKUP(TRM!A3748,'TRM - TBM Crosswalk'!$A$2:'TRM - TBM Crosswalk'!$I$1008,7,FALSE)=0,"",VLOOKUP(TRM!A3748,'TRM - TBM Crosswalk'!$A$2:'TRM - TBM Crosswalk'!$I$1008,7,FALSE))</f>
        <v/>
      </c>
      <c r="J6179" t="str">
        <f>IF(VLOOKUP(TRM!A3748,'TRM - TBM Crosswalk'!$A$2:'TRM - TBM Crosswalk'!$I$1008,8,FALSE)=0,"",VLOOKUP(TRM!A3748,'TRM - TBM Crosswalk'!$A$2:'TRM - TBM Crosswalk'!$I$1008,8,FALSE))</f>
        <v/>
      </c>
      <c r="K6179" t="str">
        <f>IF(VLOOKUP(TRM!A3748,'TRM - TBM Crosswalk'!$A$2:'TRM - TBM Crosswalk'!$I$1008,9,FALSE)=0,"",VLOOKUP(TRM!A3748,'TRM - TBM Crosswalk'!$A$2:'TRM - TBM Crosswalk'!$I$1008,9,FALSE))</f>
        <v/>
      </c>
    </row>
    <row r="6180" spans="1:11" x14ac:dyDescent="0.45">
      <c r="A6180" t="str">
        <f>TRM!A3749</f>
        <v>A02.024.386</v>
      </c>
      <c r="B6180" t="str">
        <f>TRM!B3749</f>
        <v>Geospatial Data Collection</v>
      </c>
      <c r="C6180" t="str">
        <f>TRM!C3749</f>
        <v>Configuration Toolbox | 7.0.0.7</v>
      </c>
      <c r="D6180">
        <f>TRM!D3749</f>
        <v>0</v>
      </c>
      <c r="E6180" t="str">
        <f>IF(VLOOKUP(TRM!A3749,'TRM - TBM Crosswalk'!$A$2:'TRM - TBM Crosswalk'!$I$1008,3,FALSE)="N/A","TBD","")</f>
        <v>TBD</v>
      </c>
      <c r="F6180" t="str">
        <f>IF(VLOOKUP(TRM!A3749,'TRM - TBM Crosswalk'!$A$2:'TRM - TBM Crosswalk'!$I$1008,4,FALSE)=0,"",VLOOKUP(TRM!A3749,'TRM - TBM Crosswalk'!$A$2:'TRM - TBM Crosswalk'!$I$1008,4,FALSE))</f>
        <v/>
      </c>
      <c r="G6180" t="str">
        <f>IF(VLOOKUP(TRM!A3749,'TRM - TBM Crosswalk'!$A$2:'TRM - TBM Crosswalk'!$I$1008,5,FALSE)=0,"",VLOOKUP(TRM!A3749,'TRM - TBM Crosswalk'!$A$2:'TRM - TBM Crosswalk'!$I$1008,5,FALSE))</f>
        <v/>
      </c>
      <c r="H6180" t="str">
        <f>IF(VLOOKUP(TRM!A3749,'TRM - TBM Crosswalk'!$A$2:'TRM - TBM Crosswalk'!$I$1008,6,FALSE)=0,"",VLOOKUP(TRM!A3749,'TRM - TBM Crosswalk'!$A$2:'TRM - TBM Crosswalk'!$I$1008,6,FALSE))</f>
        <v/>
      </c>
      <c r="I6180" t="str">
        <f>IF(VLOOKUP(TRM!A3749,'TRM - TBM Crosswalk'!$A$2:'TRM - TBM Crosswalk'!$I$1008,7,FALSE)=0,"",VLOOKUP(TRM!A3749,'TRM - TBM Crosswalk'!$A$2:'TRM - TBM Crosswalk'!$I$1008,7,FALSE))</f>
        <v/>
      </c>
      <c r="J6180" t="str">
        <f>IF(VLOOKUP(TRM!A3749,'TRM - TBM Crosswalk'!$A$2:'TRM - TBM Crosswalk'!$I$1008,8,FALSE)=0,"",VLOOKUP(TRM!A3749,'TRM - TBM Crosswalk'!$A$2:'TRM - TBM Crosswalk'!$I$1008,8,FALSE))</f>
        <v/>
      </c>
      <c r="K6180" t="str">
        <f>IF(VLOOKUP(TRM!A3749,'TRM - TBM Crosswalk'!$A$2:'TRM - TBM Crosswalk'!$I$1008,9,FALSE)=0,"",VLOOKUP(TRM!A3749,'TRM - TBM Crosswalk'!$A$2:'TRM - TBM Crosswalk'!$I$1008,9,FALSE))</f>
        <v/>
      </c>
    </row>
    <row r="6181" spans="1:11" x14ac:dyDescent="0.45">
      <c r="A6181" t="str">
        <f>TRM!A3750</f>
        <v>A02.024.386</v>
      </c>
      <c r="B6181" t="str">
        <f>TRM!B3750</f>
        <v>Geospatial Data Collection</v>
      </c>
      <c r="C6181" t="str">
        <f>TRM!C3750</f>
        <v>DNRGarmin | 5.03.0002</v>
      </c>
      <c r="D6181">
        <f>TRM!D3750</f>
        <v>0</v>
      </c>
      <c r="E6181" t="str">
        <f>IF(VLOOKUP(TRM!A3750,'TRM - TBM Crosswalk'!$A$2:'TRM - TBM Crosswalk'!$I$1008,3,FALSE)="N/A","TBD","")</f>
        <v>TBD</v>
      </c>
      <c r="F6181" t="str">
        <f>IF(VLOOKUP(TRM!A3750,'TRM - TBM Crosswalk'!$A$2:'TRM - TBM Crosswalk'!$I$1008,4,FALSE)=0,"",VLOOKUP(TRM!A3750,'TRM - TBM Crosswalk'!$A$2:'TRM - TBM Crosswalk'!$I$1008,4,FALSE))</f>
        <v/>
      </c>
      <c r="G6181" t="str">
        <f>IF(VLOOKUP(TRM!A3750,'TRM - TBM Crosswalk'!$A$2:'TRM - TBM Crosswalk'!$I$1008,5,FALSE)=0,"",VLOOKUP(TRM!A3750,'TRM - TBM Crosswalk'!$A$2:'TRM - TBM Crosswalk'!$I$1008,5,FALSE))</f>
        <v/>
      </c>
      <c r="H6181" t="str">
        <f>IF(VLOOKUP(TRM!A3750,'TRM - TBM Crosswalk'!$A$2:'TRM - TBM Crosswalk'!$I$1008,6,FALSE)=0,"",VLOOKUP(TRM!A3750,'TRM - TBM Crosswalk'!$A$2:'TRM - TBM Crosswalk'!$I$1008,6,FALSE))</f>
        <v/>
      </c>
      <c r="I6181" t="str">
        <f>IF(VLOOKUP(TRM!A3750,'TRM - TBM Crosswalk'!$A$2:'TRM - TBM Crosswalk'!$I$1008,7,FALSE)=0,"",VLOOKUP(TRM!A3750,'TRM - TBM Crosswalk'!$A$2:'TRM - TBM Crosswalk'!$I$1008,7,FALSE))</f>
        <v/>
      </c>
      <c r="J6181" t="str">
        <f>IF(VLOOKUP(TRM!A3750,'TRM - TBM Crosswalk'!$A$2:'TRM - TBM Crosswalk'!$I$1008,8,FALSE)=0,"",VLOOKUP(TRM!A3750,'TRM - TBM Crosswalk'!$A$2:'TRM - TBM Crosswalk'!$I$1008,8,FALSE))</f>
        <v/>
      </c>
      <c r="K6181" t="str">
        <f>IF(VLOOKUP(TRM!A3750,'TRM - TBM Crosswalk'!$A$2:'TRM - TBM Crosswalk'!$I$1008,9,FALSE)=0,"",VLOOKUP(TRM!A3750,'TRM - TBM Crosswalk'!$A$2:'TRM - TBM Crosswalk'!$I$1008,9,FALSE))</f>
        <v/>
      </c>
    </row>
    <row r="6182" spans="1:11" x14ac:dyDescent="0.45">
      <c r="A6182" t="str">
        <f>TRM!A3751</f>
        <v>A02.024.386</v>
      </c>
      <c r="B6182" t="str">
        <f>TRM!B3751</f>
        <v>Geospatial Data Collection</v>
      </c>
      <c r="C6182" t="str">
        <f>TRM!C3751</f>
        <v>DNRGarmin | 5.04.0001</v>
      </c>
      <c r="D6182">
        <f>TRM!D3751</f>
        <v>0</v>
      </c>
      <c r="E6182" t="str">
        <f>IF(VLOOKUP(TRM!A3751,'TRM - TBM Crosswalk'!$A$2:'TRM - TBM Crosswalk'!$I$1008,3,FALSE)="N/A","TBD","")</f>
        <v>TBD</v>
      </c>
      <c r="F6182" t="str">
        <f>IF(VLOOKUP(TRM!A3751,'TRM - TBM Crosswalk'!$A$2:'TRM - TBM Crosswalk'!$I$1008,4,FALSE)=0,"",VLOOKUP(TRM!A3751,'TRM - TBM Crosswalk'!$A$2:'TRM - TBM Crosswalk'!$I$1008,4,FALSE))</f>
        <v/>
      </c>
      <c r="G6182" t="str">
        <f>IF(VLOOKUP(TRM!A3751,'TRM - TBM Crosswalk'!$A$2:'TRM - TBM Crosswalk'!$I$1008,5,FALSE)=0,"",VLOOKUP(TRM!A3751,'TRM - TBM Crosswalk'!$A$2:'TRM - TBM Crosswalk'!$I$1008,5,FALSE))</f>
        <v/>
      </c>
      <c r="H6182" t="str">
        <f>IF(VLOOKUP(TRM!A3751,'TRM - TBM Crosswalk'!$A$2:'TRM - TBM Crosswalk'!$I$1008,6,FALSE)=0,"",VLOOKUP(TRM!A3751,'TRM - TBM Crosswalk'!$A$2:'TRM - TBM Crosswalk'!$I$1008,6,FALSE))</f>
        <v/>
      </c>
      <c r="I6182" t="str">
        <f>IF(VLOOKUP(TRM!A3751,'TRM - TBM Crosswalk'!$A$2:'TRM - TBM Crosswalk'!$I$1008,7,FALSE)=0,"",VLOOKUP(TRM!A3751,'TRM - TBM Crosswalk'!$A$2:'TRM - TBM Crosswalk'!$I$1008,7,FALSE))</f>
        <v/>
      </c>
      <c r="J6182" t="str">
        <f>IF(VLOOKUP(TRM!A3751,'TRM - TBM Crosswalk'!$A$2:'TRM - TBM Crosswalk'!$I$1008,8,FALSE)=0,"",VLOOKUP(TRM!A3751,'TRM - TBM Crosswalk'!$A$2:'TRM - TBM Crosswalk'!$I$1008,8,FALSE))</f>
        <v/>
      </c>
      <c r="K6182" t="str">
        <f>IF(VLOOKUP(TRM!A3751,'TRM - TBM Crosswalk'!$A$2:'TRM - TBM Crosswalk'!$I$1008,9,FALSE)=0,"",VLOOKUP(TRM!A3751,'TRM - TBM Crosswalk'!$A$2:'TRM - TBM Crosswalk'!$I$1008,9,FALSE))</f>
        <v/>
      </c>
    </row>
    <row r="6183" spans="1:11" x14ac:dyDescent="0.45">
      <c r="A6183" t="str">
        <f>TRM!A3752</f>
        <v>A02.024.386</v>
      </c>
      <c r="B6183" t="str">
        <f>TRM!B3752</f>
        <v>Geospatial Data Collection</v>
      </c>
      <c r="C6183" t="str">
        <f>TRM!C3752</f>
        <v>ESRI ArcPad 10</v>
      </c>
      <c r="D6183">
        <f>TRM!D3752</f>
        <v>0</v>
      </c>
      <c r="E6183" t="str">
        <f>IF(VLOOKUP(TRM!A3752,'TRM - TBM Crosswalk'!$A$2:'TRM - TBM Crosswalk'!$I$1008,3,FALSE)="N/A","TBD","")</f>
        <v>TBD</v>
      </c>
      <c r="F6183" t="str">
        <f>IF(VLOOKUP(TRM!A3752,'TRM - TBM Crosswalk'!$A$2:'TRM - TBM Crosswalk'!$I$1008,4,FALSE)=0,"",VLOOKUP(TRM!A3752,'TRM - TBM Crosswalk'!$A$2:'TRM - TBM Crosswalk'!$I$1008,4,FALSE))</f>
        <v/>
      </c>
      <c r="G6183" t="str">
        <f>IF(VLOOKUP(TRM!A3752,'TRM - TBM Crosswalk'!$A$2:'TRM - TBM Crosswalk'!$I$1008,5,FALSE)=0,"",VLOOKUP(TRM!A3752,'TRM - TBM Crosswalk'!$A$2:'TRM - TBM Crosswalk'!$I$1008,5,FALSE))</f>
        <v/>
      </c>
      <c r="H6183" t="str">
        <f>IF(VLOOKUP(TRM!A3752,'TRM - TBM Crosswalk'!$A$2:'TRM - TBM Crosswalk'!$I$1008,6,FALSE)=0,"",VLOOKUP(TRM!A3752,'TRM - TBM Crosswalk'!$A$2:'TRM - TBM Crosswalk'!$I$1008,6,FALSE))</f>
        <v/>
      </c>
      <c r="I6183" t="str">
        <f>IF(VLOOKUP(TRM!A3752,'TRM - TBM Crosswalk'!$A$2:'TRM - TBM Crosswalk'!$I$1008,7,FALSE)=0,"",VLOOKUP(TRM!A3752,'TRM - TBM Crosswalk'!$A$2:'TRM - TBM Crosswalk'!$I$1008,7,FALSE))</f>
        <v/>
      </c>
      <c r="J6183" t="str">
        <f>IF(VLOOKUP(TRM!A3752,'TRM - TBM Crosswalk'!$A$2:'TRM - TBM Crosswalk'!$I$1008,8,FALSE)=0,"",VLOOKUP(TRM!A3752,'TRM - TBM Crosswalk'!$A$2:'TRM - TBM Crosswalk'!$I$1008,8,FALSE))</f>
        <v/>
      </c>
      <c r="K6183" t="str">
        <f>IF(VLOOKUP(TRM!A3752,'TRM - TBM Crosswalk'!$A$2:'TRM - TBM Crosswalk'!$I$1008,9,FALSE)=0,"",VLOOKUP(TRM!A3752,'TRM - TBM Crosswalk'!$A$2:'TRM - TBM Crosswalk'!$I$1008,9,FALSE))</f>
        <v/>
      </c>
    </row>
    <row r="6184" spans="1:11" x14ac:dyDescent="0.45">
      <c r="A6184" t="str">
        <f>TRM!A3753</f>
        <v>A02.024.386</v>
      </c>
      <c r="B6184" t="str">
        <f>TRM!B3753</f>
        <v>Geospatial Data Collection</v>
      </c>
      <c r="C6184" t="str">
        <f>TRM!C3753</f>
        <v>ESRI ArcPad 8.0</v>
      </c>
      <c r="D6184">
        <f>TRM!D3753</f>
        <v>0</v>
      </c>
      <c r="E6184" t="str">
        <f>IF(VLOOKUP(TRM!A3753,'TRM - TBM Crosswalk'!$A$2:'TRM - TBM Crosswalk'!$I$1008,3,FALSE)="N/A","TBD","")</f>
        <v>TBD</v>
      </c>
      <c r="F6184" t="str">
        <f>IF(VLOOKUP(TRM!A3753,'TRM - TBM Crosswalk'!$A$2:'TRM - TBM Crosswalk'!$I$1008,4,FALSE)=0,"",VLOOKUP(TRM!A3753,'TRM - TBM Crosswalk'!$A$2:'TRM - TBM Crosswalk'!$I$1008,4,FALSE))</f>
        <v/>
      </c>
      <c r="G6184" t="str">
        <f>IF(VLOOKUP(TRM!A3753,'TRM - TBM Crosswalk'!$A$2:'TRM - TBM Crosswalk'!$I$1008,5,FALSE)=0,"",VLOOKUP(TRM!A3753,'TRM - TBM Crosswalk'!$A$2:'TRM - TBM Crosswalk'!$I$1008,5,FALSE))</f>
        <v/>
      </c>
      <c r="H6184" t="str">
        <f>IF(VLOOKUP(TRM!A3753,'TRM - TBM Crosswalk'!$A$2:'TRM - TBM Crosswalk'!$I$1008,6,FALSE)=0,"",VLOOKUP(TRM!A3753,'TRM - TBM Crosswalk'!$A$2:'TRM - TBM Crosswalk'!$I$1008,6,FALSE))</f>
        <v/>
      </c>
      <c r="I6184" t="str">
        <f>IF(VLOOKUP(TRM!A3753,'TRM - TBM Crosswalk'!$A$2:'TRM - TBM Crosswalk'!$I$1008,7,FALSE)=0,"",VLOOKUP(TRM!A3753,'TRM - TBM Crosswalk'!$A$2:'TRM - TBM Crosswalk'!$I$1008,7,FALSE))</f>
        <v/>
      </c>
      <c r="J6184" t="str">
        <f>IF(VLOOKUP(TRM!A3753,'TRM - TBM Crosswalk'!$A$2:'TRM - TBM Crosswalk'!$I$1008,8,FALSE)=0,"",VLOOKUP(TRM!A3753,'TRM - TBM Crosswalk'!$A$2:'TRM - TBM Crosswalk'!$I$1008,8,FALSE))</f>
        <v/>
      </c>
      <c r="K6184" t="str">
        <f>IF(VLOOKUP(TRM!A3753,'TRM - TBM Crosswalk'!$A$2:'TRM - TBM Crosswalk'!$I$1008,9,FALSE)=0,"",VLOOKUP(TRM!A3753,'TRM - TBM Crosswalk'!$A$2:'TRM - TBM Crosswalk'!$I$1008,9,FALSE))</f>
        <v/>
      </c>
    </row>
    <row r="6185" spans="1:11" x14ac:dyDescent="0.45">
      <c r="A6185" t="str">
        <f>TRM!A3754</f>
        <v>A02.024.386</v>
      </c>
      <c r="B6185" t="str">
        <f>TRM!B3754</f>
        <v>Geospatial Data Collection</v>
      </c>
      <c r="C6185" t="str">
        <f>TRM!C3754</f>
        <v>ExpertGPS | 6.0.8.0</v>
      </c>
      <c r="D6185">
        <f>TRM!D3754</f>
        <v>0</v>
      </c>
      <c r="E6185" t="str">
        <f>IF(VLOOKUP(TRM!A3754,'TRM - TBM Crosswalk'!$A$2:'TRM - TBM Crosswalk'!$I$1008,3,FALSE)="N/A","TBD","")</f>
        <v>TBD</v>
      </c>
      <c r="F6185" t="str">
        <f>IF(VLOOKUP(TRM!A3754,'TRM - TBM Crosswalk'!$A$2:'TRM - TBM Crosswalk'!$I$1008,4,FALSE)=0,"",VLOOKUP(TRM!A3754,'TRM - TBM Crosswalk'!$A$2:'TRM - TBM Crosswalk'!$I$1008,4,FALSE))</f>
        <v/>
      </c>
      <c r="G6185" t="str">
        <f>IF(VLOOKUP(TRM!A3754,'TRM - TBM Crosswalk'!$A$2:'TRM - TBM Crosswalk'!$I$1008,5,FALSE)=0,"",VLOOKUP(TRM!A3754,'TRM - TBM Crosswalk'!$A$2:'TRM - TBM Crosswalk'!$I$1008,5,FALSE))</f>
        <v/>
      </c>
      <c r="H6185" t="str">
        <f>IF(VLOOKUP(TRM!A3754,'TRM - TBM Crosswalk'!$A$2:'TRM - TBM Crosswalk'!$I$1008,6,FALSE)=0,"",VLOOKUP(TRM!A3754,'TRM - TBM Crosswalk'!$A$2:'TRM - TBM Crosswalk'!$I$1008,6,FALSE))</f>
        <v/>
      </c>
      <c r="I6185" t="str">
        <f>IF(VLOOKUP(TRM!A3754,'TRM - TBM Crosswalk'!$A$2:'TRM - TBM Crosswalk'!$I$1008,7,FALSE)=0,"",VLOOKUP(TRM!A3754,'TRM - TBM Crosswalk'!$A$2:'TRM - TBM Crosswalk'!$I$1008,7,FALSE))</f>
        <v/>
      </c>
      <c r="J6185" t="str">
        <f>IF(VLOOKUP(TRM!A3754,'TRM - TBM Crosswalk'!$A$2:'TRM - TBM Crosswalk'!$I$1008,8,FALSE)=0,"",VLOOKUP(TRM!A3754,'TRM - TBM Crosswalk'!$A$2:'TRM - TBM Crosswalk'!$I$1008,8,FALSE))</f>
        <v/>
      </c>
      <c r="K6185" t="str">
        <f>IF(VLOOKUP(TRM!A3754,'TRM - TBM Crosswalk'!$A$2:'TRM - TBM Crosswalk'!$I$1008,9,FALSE)=0,"",VLOOKUP(TRM!A3754,'TRM - TBM Crosswalk'!$A$2:'TRM - TBM Crosswalk'!$I$1008,9,FALSE))</f>
        <v/>
      </c>
    </row>
    <row r="6186" spans="1:11" x14ac:dyDescent="0.45">
      <c r="A6186" t="str">
        <f>TRM!A3755</f>
        <v>A02.024.386</v>
      </c>
      <c r="B6186" t="str">
        <f>TRM!B3755</f>
        <v>Geospatial Data Collection</v>
      </c>
      <c r="C6186" t="str">
        <f>TRM!C3755</f>
        <v>ExpertGPS | 6.29.0.0</v>
      </c>
      <c r="D6186">
        <f>TRM!D3755</f>
        <v>0</v>
      </c>
      <c r="E6186" t="str">
        <f>IF(VLOOKUP(TRM!A3755,'TRM - TBM Crosswalk'!$A$2:'TRM - TBM Crosswalk'!$I$1008,3,FALSE)="N/A","TBD","")</f>
        <v>TBD</v>
      </c>
      <c r="F6186" t="str">
        <f>IF(VLOOKUP(TRM!A3755,'TRM - TBM Crosswalk'!$A$2:'TRM - TBM Crosswalk'!$I$1008,4,FALSE)=0,"",VLOOKUP(TRM!A3755,'TRM - TBM Crosswalk'!$A$2:'TRM - TBM Crosswalk'!$I$1008,4,FALSE))</f>
        <v/>
      </c>
      <c r="G6186" t="str">
        <f>IF(VLOOKUP(TRM!A3755,'TRM - TBM Crosswalk'!$A$2:'TRM - TBM Crosswalk'!$I$1008,5,FALSE)=0,"",VLOOKUP(TRM!A3755,'TRM - TBM Crosswalk'!$A$2:'TRM - TBM Crosswalk'!$I$1008,5,FALSE))</f>
        <v/>
      </c>
      <c r="H6186" t="str">
        <f>IF(VLOOKUP(TRM!A3755,'TRM - TBM Crosswalk'!$A$2:'TRM - TBM Crosswalk'!$I$1008,6,FALSE)=0,"",VLOOKUP(TRM!A3755,'TRM - TBM Crosswalk'!$A$2:'TRM - TBM Crosswalk'!$I$1008,6,FALSE))</f>
        <v/>
      </c>
      <c r="I6186" t="str">
        <f>IF(VLOOKUP(TRM!A3755,'TRM - TBM Crosswalk'!$A$2:'TRM - TBM Crosswalk'!$I$1008,7,FALSE)=0,"",VLOOKUP(TRM!A3755,'TRM - TBM Crosswalk'!$A$2:'TRM - TBM Crosswalk'!$I$1008,7,FALSE))</f>
        <v/>
      </c>
      <c r="J6186" t="str">
        <f>IF(VLOOKUP(TRM!A3755,'TRM - TBM Crosswalk'!$A$2:'TRM - TBM Crosswalk'!$I$1008,8,FALSE)=0,"",VLOOKUP(TRM!A3755,'TRM - TBM Crosswalk'!$A$2:'TRM - TBM Crosswalk'!$I$1008,8,FALSE))</f>
        <v/>
      </c>
      <c r="K6186" t="str">
        <f>IF(VLOOKUP(TRM!A3755,'TRM - TBM Crosswalk'!$A$2:'TRM - TBM Crosswalk'!$I$1008,9,FALSE)=0,"",VLOOKUP(TRM!A3755,'TRM - TBM Crosswalk'!$A$2:'TRM - TBM Crosswalk'!$I$1008,9,FALSE))</f>
        <v/>
      </c>
    </row>
    <row r="6187" spans="1:11" x14ac:dyDescent="0.45">
      <c r="A6187" t="str">
        <f>TRM!A3756</f>
        <v>A02.024.386</v>
      </c>
      <c r="B6187" t="str">
        <f>TRM!B3756</f>
        <v>Geospatial Data Collection</v>
      </c>
      <c r="C6187" t="str">
        <f>TRM!C3756</f>
        <v>Franson GpsGate 2.6 | 2.6.0.402</v>
      </c>
      <c r="D6187">
        <f>TRM!D3756</f>
        <v>0</v>
      </c>
      <c r="E6187" t="str">
        <f>IF(VLOOKUP(TRM!A3756,'TRM - TBM Crosswalk'!$A$2:'TRM - TBM Crosswalk'!$I$1008,3,FALSE)="N/A","TBD","")</f>
        <v>TBD</v>
      </c>
      <c r="F6187" t="str">
        <f>IF(VLOOKUP(TRM!A3756,'TRM - TBM Crosswalk'!$A$2:'TRM - TBM Crosswalk'!$I$1008,4,FALSE)=0,"",VLOOKUP(TRM!A3756,'TRM - TBM Crosswalk'!$A$2:'TRM - TBM Crosswalk'!$I$1008,4,FALSE))</f>
        <v/>
      </c>
      <c r="G6187" t="str">
        <f>IF(VLOOKUP(TRM!A3756,'TRM - TBM Crosswalk'!$A$2:'TRM - TBM Crosswalk'!$I$1008,5,FALSE)=0,"",VLOOKUP(TRM!A3756,'TRM - TBM Crosswalk'!$A$2:'TRM - TBM Crosswalk'!$I$1008,5,FALSE))</f>
        <v/>
      </c>
      <c r="H6187" t="str">
        <f>IF(VLOOKUP(TRM!A3756,'TRM - TBM Crosswalk'!$A$2:'TRM - TBM Crosswalk'!$I$1008,6,FALSE)=0,"",VLOOKUP(TRM!A3756,'TRM - TBM Crosswalk'!$A$2:'TRM - TBM Crosswalk'!$I$1008,6,FALSE))</f>
        <v/>
      </c>
      <c r="I6187" t="str">
        <f>IF(VLOOKUP(TRM!A3756,'TRM - TBM Crosswalk'!$A$2:'TRM - TBM Crosswalk'!$I$1008,7,FALSE)=0,"",VLOOKUP(TRM!A3756,'TRM - TBM Crosswalk'!$A$2:'TRM - TBM Crosswalk'!$I$1008,7,FALSE))</f>
        <v/>
      </c>
      <c r="J6187" t="str">
        <f>IF(VLOOKUP(TRM!A3756,'TRM - TBM Crosswalk'!$A$2:'TRM - TBM Crosswalk'!$I$1008,8,FALSE)=0,"",VLOOKUP(TRM!A3756,'TRM - TBM Crosswalk'!$A$2:'TRM - TBM Crosswalk'!$I$1008,8,FALSE))</f>
        <v/>
      </c>
      <c r="K6187" t="str">
        <f>IF(VLOOKUP(TRM!A3756,'TRM - TBM Crosswalk'!$A$2:'TRM - TBM Crosswalk'!$I$1008,9,FALSE)=0,"",VLOOKUP(TRM!A3756,'TRM - TBM Crosswalk'!$A$2:'TRM - TBM Crosswalk'!$I$1008,9,FALSE))</f>
        <v/>
      </c>
    </row>
    <row r="6188" spans="1:11" x14ac:dyDescent="0.45">
      <c r="A6188" t="str">
        <f>TRM!A3757</f>
        <v>A02.024.386</v>
      </c>
      <c r="B6188" t="str">
        <f>TRM!B3757</f>
        <v>Geospatial Data Collection</v>
      </c>
      <c r="C6188" t="str">
        <f>TRM!C3757</f>
        <v>GPS Configurator | 4.0.2</v>
      </c>
      <c r="D6188">
        <f>TRM!D3757</f>
        <v>0</v>
      </c>
      <c r="E6188" t="str">
        <f>IF(VLOOKUP(TRM!A3757,'TRM - TBM Crosswalk'!$A$2:'TRM - TBM Crosswalk'!$I$1008,3,FALSE)="N/A","TBD","")</f>
        <v>TBD</v>
      </c>
      <c r="F6188" t="str">
        <f>IF(VLOOKUP(TRM!A3757,'TRM - TBM Crosswalk'!$A$2:'TRM - TBM Crosswalk'!$I$1008,4,FALSE)=0,"",VLOOKUP(TRM!A3757,'TRM - TBM Crosswalk'!$A$2:'TRM - TBM Crosswalk'!$I$1008,4,FALSE))</f>
        <v/>
      </c>
      <c r="G6188" t="str">
        <f>IF(VLOOKUP(TRM!A3757,'TRM - TBM Crosswalk'!$A$2:'TRM - TBM Crosswalk'!$I$1008,5,FALSE)=0,"",VLOOKUP(TRM!A3757,'TRM - TBM Crosswalk'!$A$2:'TRM - TBM Crosswalk'!$I$1008,5,FALSE))</f>
        <v/>
      </c>
      <c r="H6188" t="str">
        <f>IF(VLOOKUP(TRM!A3757,'TRM - TBM Crosswalk'!$A$2:'TRM - TBM Crosswalk'!$I$1008,6,FALSE)=0,"",VLOOKUP(TRM!A3757,'TRM - TBM Crosswalk'!$A$2:'TRM - TBM Crosswalk'!$I$1008,6,FALSE))</f>
        <v/>
      </c>
      <c r="I6188" t="str">
        <f>IF(VLOOKUP(TRM!A3757,'TRM - TBM Crosswalk'!$A$2:'TRM - TBM Crosswalk'!$I$1008,7,FALSE)=0,"",VLOOKUP(TRM!A3757,'TRM - TBM Crosswalk'!$A$2:'TRM - TBM Crosswalk'!$I$1008,7,FALSE))</f>
        <v/>
      </c>
      <c r="J6188" t="str">
        <f>IF(VLOOKUP(TRM!A3757,'TRM - TBM Crosswalk'!$A$2:'TRM - TBM Crosswalk'!$I$1008,8,FALSE)=0,"",VLOOKUP(TRM!A3757,'TRM - TBM Crosswalk'!$A$2:'TRM - TBM Crosswalk'!$I$1008,8,FALSE))</f>
        <v/>
      </c>
      <c r="K6188" t="str">
        <f>IF(VLOOKUP(TRM!A3757,'TRM - TBM Crosswalk'!$A$2:'TRM - TBM Crosswalk'!$I$1008,9,FALSE)=0,"",VLOOKUP(TRM!A3757,'TRM - TBM Crosswalk'!$A$2:'TRM - TBM Crosswalk'!$I$1008,9,FALSE))</f>
        <v/>
      </c>
    </row>
    <row r="6189" spans="1:11" x14ac:dyDescent="0.45">
      <c r="A6189" t="str">
        <f>TRM!A3758</f>
        <v>A02.024.386</v>
      </c>
      <c r="B6189" t="str">
        <f>TRM!B3758</f>
        <v>Geospatial Data Collection</v>
      </c>
      <c r="C6189" t="str">
        <f>TRM!C3758</f>
        <v>GPS Pathfinder Office | 5.30.0000</v>
      </c>
      <c r="D6189">
        <f>TRM!D3758</f>
        <v>0</v>
      </c>
      <c r="E6189" t="str">
        <f>IF(VLOOKUP(TRM!A3758,'TRM - TBM Crosswalk'!$A$2:'TRM - TBM Crosswalk'!$I$1008,3,FALSE)="N/A","TBD","")</f>
        <v>TBD</v>
      </c>
      <c r="F6189" t="str">
        <f>IF(VLOOKUP(TRM!A3758,'TRM - TBM Crosswalk'!$A$2:'TRM - TBM Crosswalk'!$I$1008,4,FALSE)=0,"",VLOOKUP(TRM!A3758,'TRM - TBM Crosswalk'!$A$2:'TRM - TBM Crosswalk'!$I$1008,4,FALSE))</f>
        <v/>
      </c>
      <c r="G6189" t="str">
        <f>IF(VLOOKUP(TRM!A3758,'TRM - TBM Crosswalk'!$A$2:'TRM - TBM Crosswalk'!$I$1008,5,FALSE)=0,"",VLOOKUP(TRM!A3758,'TRM - TBM Crosswalk'!$A$2:'TRM - TBM Crosswalk'!$I$1008,5,FALSE))</f>
        <v/>
      </c>
      <c r="H6189" t="str">
        <f>IF(VLOOKUP(TRM!A3758,'TRM - TBM Crosswalk'!$A$2:'TRM - TBM Crosswalk'!$I$1008,6,FALSE)=0,"",VLOOKUP(TRM!A3758,'TRM - TBM Crosswalk'!$A$2:'TRM - TBM Crosswalk'!$I$1008,6,FALSE))</f>
        <v/>
      </c>
      <c r="I6189" t="str">
        <f>IF(VLOOKUP(TRM!A3758,'TRM - TBM Crosswalk'!$A$2:'TRM - TBM Crosswalk'!$I$1008,7,FALSE)=0,"",VLOOKUP(TRM!A3758,'TRM - TBM Crosswalk'!$A$2:'TRM - TBM Crosswalk'!$I$1008,7,FALSE))</f>
        <v/>
      </c>
      <c r="J6189" t="str">
        <f>IF(VLOOKUP(TRM!A3758,'TRM - TBM Crosswalk'!$A$2:'TRM - TBM Crosswalk'!$I$1008,8,FALSE)=0,"",VLOOKUP(TRM!A3758,'TRM - TBM Crosswalk'!$A$2:'TRM - TBM Crosswalk'!$I$1008,8,FALSE))</f>
        <v/>
      </c>
      <c r="K6189" t="str">
        <f>IF(VLOOKUP(TRM!A3758,'TRM - TBM Crosswalk'!$A$2:'TRM - TBM Crosswalk'!$I$1008,9,FALSE)=0,"",VLOOKUP(TRM!A3758,'TRM - TBM Crosswalk'!$A$2:'TRM - TBM Crosswalk'!$I$1008,9,FALSE))</f>
        <v/>
      </c>
    </row>
    <row r="6190" spans="1:11" x14ac:dyDescent="0.45">
      <c r="A6190" t="str">
        <f>TRM!A3759</f>
        <v>A02.024.386</v>
      </c>
      <c r="B6190" t="str">
        <f>TRM!B3759</f>
        <v>Geospatial Data Collection</v>
      </c>
      <c r="C6190" t="str">
        <f>TRM!C3759</f>
        <v>GPS Pathfinder Office | 5.60.0000</v>
      </c>
      <c r="D6190">
        <f>TRM!D3759</f>
        <v>0</v>
      </c>
      <c r="E6190" t="str">
        <f>IF(VLOOKUP(TRM!A3759,'TRM - TBM Crosswalk'!$A$2:'TRM - TBM Crosswalk'!$I$1008,3,FALSE)="N/A","TBD","")</f>
        <v>TBD</v>
      </c>
      <c r="F6190" t="str">
        <f>IF(VLOOKUP(TRM!A3759,'TRM - TBM Crosswalk'!$A$2:'TRM - TBM Crosswalk'!$I$1008,4,FALSE)=0,"",VLOOKUP(TRM!A3759,'TRM - TBM Crosswalk'!$A$2:'TRM - TBM Crosswalk'!$I$1008,4,FALSE))</f>
        <v/>
      </c>
      <c r="G6190" t="str">
        <f>IF(VLOOKUP(TRM!A3759,'TRM - TBM Crosswalk'!$A$2:'TRM - TBM Crosswalk'!$I$1008,5,FALSE)=0,"",VLOOKUP(TRM!A3759,'TRM - TBM Crosswalk'!$A$2:'TRM - TBM Crosswalk'!$I$1008,5,FALSE))</f>
        <v/>
      </c>
      <c r="H6190" t="str">
        <f>IF(VLOOKUP(TRM!A3759,'TRM - TBM Crosswalk'!$A$2:'TRM - TBM Crosswalk'!$I$1008,6,FALSE)=0,"",VLOOKUP(TRM!A3759,'TRM - TBM Crosswalk'!$A$2:'TRM - TBM Crosswalk'!$I$1008,6,FALSE))</f>
        <v/>
      </c>
      <c r="I6190" t="str">
        <f>IF(VLOOKUP(TRM!A3759,'TRM - TBM Crosswalk'!$A$2:'TRM - TBM Crosswalk'!$I$1008,7,FALSE)=0,"",VLOOKUP(TRM!A3759,'TRM - TBM Crosswalk'!$A$2:'TRM - TBM Crosswalk'!$I$1008,7,FALSE))</f>
        <v/>
      </c>
      <c r="J6190" t="str">
        <f>IF(VLOOKUP(TRM!A3759,'TRM - TBM Crosswalk'!$A$2:'TRM - TBM Crosswalk'!$I$1008,8,FALSE)=0,"",VLOOKUP(TRM!A3759,'TRM - TBM Crosswalk'!$A$2:'TRM - TBM Crosswalk'!$I$1008,8,FALSE))</f>
        <v/>
      </c>
      <c r="K6190" t="str">
        <f>IF(VLOOKUP(TRM!A3759,'TRM - TBM Crosswalk'!$A$2:'TRM - TBM Crosswalk'!$I$1008,9,FALSE)=0,"",VLOOKUP(TRM!A3759,'TRM - TBM Crosswalk'!$A$2:'TRM - TBM Crosswalk'!$I$1008,9,FALSE))</f>
        <v/>
      </c>
    </row>
    <row r="6191" spans="1:11" x14ac:dyDescent="0.45">
      <c r="A6191" t="str">
        <f>TRM!A3760</f>
        <v>A02.024.386</v>
      </c>
      <c r="B6191" t="str">
        <f>TRM!B3760</f>
        <v>Geospatial Data Collection</v>
      </c>
      <c r="C6191" t="str">
        <f>TRM!C3760</f>
        <v>GPS Pathfinder Office | 5.80.0000</v>
      </c>
      <c r="D6191">
        <f>TRM!D3760</f>
        <v>0</v>
      </c>
      <c r="E6191" t="str">
        <f>IF(VLOOKUP(TRM!A3760,'TRM - TBM Crosswalk'!$A$2:'TRM - TBM Crosswalk'!$I$1008,3,FALSE)="N/A","TBD","")</f>
        <v>TBD</v>
      </c>
      <c r="F6191" t="str">
        <f>IF(VLOOKUP(TRM!A3760,'TRM - TBM Crosswalk'!$A$2:'TRM - TBM Crosswalk'!$I$1008,4,FALSE)=0,"",VLOOKUP(TRM!A3760,'TRM - TBM Crosswalk'!$A$2:'TRM - TBM Crosswalk'!$I$1008,4,FALSE))</f>
        <v/>
      </c>
      <c r="G6191" t="str">
        <f>IF(VLOOKUP(TRM!A3760,'TRM - TBM Crosswalk'!$A$2:'TRM - TBM Crosswalk'!$I$1008,5,FALSE)=0,"",VLOOKUP(TRM!A3760,'TRM - TBM Crosswalk'!$A$2:'TRM - TBM Crosswalk'!$I$1008,5,FALSE))</f>
        <v/>
      </c>
      <c r="H6191" t="str">
        <f>IF(VLOOKUP(TRM!A3760,'TRM - TBM Crosswalk'!$A$2:'TRM - TBM Crosswalk'!$I$1008,6,FALSE)=0,"",VLOOKUP(TRM!A3760,'TRM - TBM Crosswalk'!$A$2:'TRM - TBM Crosswalk'!$I$1008,6,FALSE))</f>
        <v/>
      </c>
      <c r="I6191" t="str">
        <f>IF(VLOOKUP(TRM!A3760,'TRM - TBM Crosswalk'!$A$2:'TRM - TBM Crosswalk'!$I$1008,7,FALSE)=0,"",VLOOKUP(TRM!A3760,'TRM - TBM Crosswalk'!$A$2:'TRM - TBM Crosswalk'!$I$1008,7,FALSE))</f>
        <v/>
      </c>
      <c r="J6191" t="str">
        <f>IF(VLOOKUP(TRM!A3760,'TRM - TBM Crosswalk'!$A$2:'TRM - TBM Crosswalk'!$I$1008,8,FALSE)=0,"",VLOOKUP(TRM!A3760,'TRM - TBM Crosswalk'!$A$2:'TRM - TBM Crosswalk'!$I$1008,8,FALSE))</f>
        <v/>
      </c>
      <c r="K6191" t="str">
        <f>IF(VLOOKUP(TRM!A3760,'TRM - TBM Crosswalk'!$A$2:'TRM - TBM Crosswalk'!$I$1008,9,FALSE)=0,"",VLOOKUP(TRM!A3760,'TRM - TBM Crosswalk'!$A$2:'TRM - TBM Crosswalk'!$I$1008,9,FALSE))</f>
        <v/>
      </c>
    </row>
    <row r="6192" spans="1:11" x14ac:dyDescent="0.45">
      <c r="A6192" t="str">
        <f>TRM!A3761</f>
        <v>A02.024.386</v>
      </c>
      <c r="B6192" t="str">
        <f>TRM!B3761</f>
        <v>Geospatial Data Collection</v>
      </c>
      <c r="C6192" t="str">
        <f>TRM!C3761</f>
        <v>GPS Pathfinder Office | 5.81.0000</v>
      </c>
      <c r="D6192">
        <f>TRM!D3761</f>
        <v>0</v>
      </c>
      <c r="E6192" t="str">
        <f>IF(VLOOKUP(TRM!A3761,'TRM - TBM Crosswalk'!$A$2:'TRM - TBM Crosswalk'!$I$1008,3,FALSE)="N/A","TBD","")</f>
        <v>TBD</v>
      </c>
      <c r="F6192" t="str">
        <f>IF(VLOOKUP(TRM!A3761,'TRM - TBM Crosswalk'!$A$2:'TRM - TBM Crosswalk'!$I$1008,4,FALSE)=0,"",VLOOKUP(TRM!A3761,'TRM - TBM Crosswalk'!$A$2:'TRM - TBM Crosswalk'!$I$1008,4,FALSE))</f>
        <v/>
      </c>
      <c r="G6192" t="str">
        <f>IF(VLOOKUP(TRM!A3761,'TRM - TBM Crosswalk'!$A$2:'TRM - TBM Crosswalk'!$I$1008,5,FALSE)=0,"",VLOOKUP(TRM!A3761,'TRM - TBM Crosswalk'!$A$2:'TRM - TBM Crosswalk'!$I$1008,5,FALSE))</f>
        <v/>
      </c>
      <c r="H6192" t="str">
        <f>IF(VLOOKUP(TRM!A3761,'TRM - TBM Crosswalk'!$A$2:'TRM - TBM Crosswalk'!$I$1008,6,FALSE)=0,"",VLOOKUP(TRM!A3761,'TRM - TBM Crosswalk'!$A$2:'TRM - TBM Crosswalk'!$I$1008,6,FALSE))</f>
        <v/>
      </c>
      <c r="I6192" t="str">
        <f>IF(VLOOKUP(TRM!A3761,'TRM - TBM Crosswalk'!$A$2:'TRM - TBM Crosswalk'!$I$1008,7,FALSE)=0,"",VLOOKUP(TRM!A3761,'TRM - TBM Crosswalk'!$A$2:'TRM - TBM Crosswalk'!$I$1008,7,FALSE))</f>
        <v/>
      </c>
      <c r="J6192" t="str">
        <f>IF(VLOOKUP(TRM!A3761,'TRM - TBM Crosswalk'!$A$2:'TRM - TBM Crosswalk'!$I$1008,8,FALSE)=0,"",VLOOKUP(TRM!A3761,'TRM - TBM Crosswalk'!$A$2:'TRM - TBM Crosswalk'!$I$1008,8,FALSE))</f>
        <v/>
      </c>
      <c r="K6192" t="str">
        <f>IF(VLOOKUP(TRM!A3761,'TRM - TBM Crosswalk'!$A$2:'TRM - TBM Crosswalk'!$I$1008,9,FALSE)=0,"",VLOOKUP(TRM!A3761,'TRM - TBM Crosswalk'!$A$2:'TRM - TBM Crosswalk'!$I$1008,9,FALSE))</f>
        <v/>
      </c>
    </row>
    <row r="6193" spans="1:11" x14ac:dyDescent="0.45">
      <c r="A6193" t="str">
        <f>TRM!A3762</f>
        <v>A02.024.386</v>
      </c>
      <c r="B6193" t="str">
        <f>TRM!B3762</f>
        <v>Geospatial Data Collection</v>
      </c>
      <c r="C6193" t="str">
        <f>TRM!C3762</f>
        <v>GPS Pathfinder Office | 5.85.0000</v>
      </c>
      <c r="D6193">
        <f>TRM!D3762</f>
        <v>0</v>
      </c>
      <c r="E6193" t="str">
        <f>IF(VLOOKUP(TRM!A3762,'TRM - TBM Crosswalk'!$A$2:'TRM - TBM Crosswalk'!$I$1008,3,FALSE)="N/A","TBD","")</f>
        <v>TBD</v>
      </c>
      <c r="F6193" t="str">
        <f>IF(VLOOKUP(TRM!A3762,'TRM - TBM Crosswalk'!$A$2:'TRM - TBM Crosswalk'!$I$1008,4,FALSE)=0,"",VLOOKUP(TRM!A3762,'TRM - TBM Crosswalk'!$A$2:'TRM - TBM Crosswalk'!$I$1008,4,FALSE))</f>
        <v/>
      </c>
      <c r="G6193" t="str">
        <f>IF(VLOOKUP(TRM!A3762,'TRM - TBM Crosswalk'!$A$2:'TRM - TBM Crosswalk'!$I$1008,5,FALSE)=0,"",VLOOKUP(TRM!A3762,'TRM - TBM Crosswalk'!$A$2:'TRM - TBM Crosswalk'!$I$1008,5,FALSE))</f>
        <v/>
      </c>
      <c r="H6193" t="str">
        <f>IF(VLOOKUP(TRM!A3762,'TRM - TBM Crosswalk'!$A$2:'TRM - TBM Crosswalk'!$I$1008,6,FALSE)=0,"",VLOOKUP(TRM!A3762,'TRM - TBM Crosswalk'!$A$2:'TRM - TBM Crosswalk'!$I$1008,6,FALSE))</f>
        <v/>
      </c>
      <c r="I6193" t="str">
        <f>IF(VLOOKUP(TRM!A3762,'TRM - TBM Crosswalk'!$A$2:'TRM - TBM Crosswalk'!$I$1008,7,FALSE)=0,"",VLOOKUP(TRM!A3762,'TRM - TBM Crosswalk'!$A$2:'TRM - TBM Crosswalk'!$I$1008,7,FALSE))</f>
        <v/>
      </c>
      <c r="J6193" t="str">
        <f>IF(VLOOKUP(TRM!A3762,'TRM - TBM Crosswalk'!$A$2:'TRM - TBM Crosswalk'!$I$1008,8,FALSE)=0,"",VLOOKUP(TRM!A3762,'TRM - TBM Crosswalk'!$A$2:'TRM - TBM Crosswalk'!$I$1008,8,FALSE))</f>
        <v/>
      </c>
      <c r="K6193" t="str">
        <f>IF(VLOOKUP(TRM!A3762,'TRM - TBM Crosswalk'!$A$2:'TRM - TBM Crosswalk'!$I$1008,9,FALSE)=0,"",VLOOKUP(TRM!A3762,'TRM - TBM Crosswalk'!$A$2:'TRM - TBM Crosswalk'!$I$1008,9,FALSE))</f>
        <v/>
      </c>
    </row>
    <row r="6194" spans="1:11" x14ac:dyDescent="0.45">
      <c r="A6194" t="str">
        <f>TRM!A3763</f>
        <v>A02.024.386</v>
      </c>
      <c r="B6194" t="str">
        <f>TRM!B3763</f>
        <v>Geospatial Data Collection</v>
      </c>
      <c r="C6194" t="str">
        <f>TRM!C3763</f>
        <v>GPS Plus X | 10.4.8</v>
      </c>
      <c r="D6194">
        <f>TRM!D3763</f>
        <v>0</v>
      </c>
      <c r="E6194" t="str">
        <f>IF(VLOOKUP(TRM!A3763,'TRM - TBM Crosswalk'!$A$2:'TRM - TBM Crosswalk'!$I$1008,3,FALSE)="N/A","TBD","")</f>
        <v>TBD</v>
      </c>
      <c r="F6194" t="str">
        <f>IF(VLOOKUP(TRM!A3763,'TRM - TBM Crosswalk'!$A$2:'TRM - TBM Crosswalk'!$I$1008,4,FALSE)=0,"",VLOOKUP(TRM!A3763,'TRM - TBM Crosswalk'!$A$2:'TRM - TBM Crosswalk'!$I$1008,4,FALSE))</f>
        <v/>
      </c>
      <c r="G6194" t="str">
        <f>IF(VLOOKUP(TRM!A3763,'TRM - TBM Crosswalk'!$A$2:'TRM - TBM Crosswalk'!$I$1008,5,FALSE)=0,"",VLOOKUP(TRM!A3763,'TRM - TBM Crosswalk'!$A$2:'TRM - TBM Crosswalk'!$I$1008,5,FALSE))</f>
        <v/>
      </c>
      <c r="H6194" t="str">
        <f>IF(VLOOKUP(TRM!A3763,'TRM - TBM Crosswalk'!$A$2:'TRM - TBM Crosswalk'!$I$1008,6,FALSE)=0,"",VLOOKUP(TRM!A3763,'TRM - TBM Crosswalk'!$A$2:'TRM - TBM Crosswalk'!$I$1008,6,FALSE))</f>
        <v/>
      </c>
      <c r="I6194" t="str">
        <f>IF(VLOOKUP(TRM!A3763,'TRM - TBM Crosswalk'!$A$2:'TRM - TBM Crosswalk'!$I$1008,7,FALSE)=0,"",VLOOKUP(TRM!A3763,'TRM - TBM Crosswalk'!$A$2:'TRM - TBM Crosswalk'!$I$1008,7,FALSE))</f>
        <v/>
      </c>
      <c r="J6194" t="str">
        <f>IF(VLOOKUP(TRM!A3763,'TRM - TBM Crosswalk'!$A$2:'TRM - TBM Crosswalk'!$I$1008,8,FALSE)=0,"",VLOOKUP(TRM!A3763,'TRM - TBM Crosswalk'!$A$2:'TRM - TBM Crosswalk'!$I$1008,8,FALSE))</f>
        <v/>
      </c>
      <c r="K6194" t="str">
        <f>IF(VLOOKUP(TRM!A3763,'TRM - TBM Crosswalk'!$A$2:'TRM - TBM Crosswalk'!$I$1008,9,FALSE)=0,"",VLOOKUP(TRM!A3763,'TRM - TBM Crosswalk'!$A$2:'TRM - TBM Crosswalk'!$I$1008,9,FALSE))</f>
        <v/>
      </c>
    </row>
    <row r="6195" spans="1:11" x14ac:dyDescent="0.45">
      <c r="A6195" t="str">
        <f>TRM!A3764</f>
        <v>A02.024.386</v>
      </c>
      <c r="B6195" t="str">
        <f>TRM!B3764</f>
        <v>Geospatial Data Collection</v>
      </c>
      <c r="C6195" t="str">
        <f>TRM!C3764</f>
        <v>GPS TrackMaker | 13.8.0000</v>
      </c>
      <c r="D6195">
        <f>TRM!D3764</f>
        <v>0</v>
      </c>
      <c r="E6195" t="str">
        <f>IF(VLOOKUP(TRM!A3764,'TRM - TBM Crosswalk'!$A$2:'TRM - TBM Crosswalk'!$I$1008,3,FALSE)="N/A","TBD","")</f>
        <v>TBD</v>
      </c>
      <c r="F6195" t="str">
        <f>IF(VLOOKUP(TRM!A3764,'TRM - TBM Crosswalk'!$A$2:'TRM - TBM Crosswalk'!$I$1008,4,FALSE)=0,"",VLOOKUP(TRM!A3764,'TRM - TBM Crosswalk'!$A$2:'TRM - TBM Crosswalk'!$I$1008,4,FALSE))</f>
        <v/>
      </c>
      <c r="G6195" t="str">
        <f>IF(VLOOKUP(TRM!A3764,'TRM - TBM Crosswalk'!$A$2:'TRM - TBM Crosswalk'!$I$1008,5,FALSE)=0,"",VLOOKUP(TRM!A3764,'TRM - TBM Crosswalk'!$A$2:'TRM - TBM Crosswalk'!$I$1008,5,FALSE))</f>
        <v/>
      </c>
      <c r="H6195" t="str">
        <f>IF(VLOOKUP(TRM!A3764,'TRM - TBM Crosswalk'!$A$2:'TRM - TBM Crosswalk'!$I$1008,6,FALSE)=0,"",VLOOKUP(TRM!A3764,'TRM - TBM Crosswalk'!$A$2:'TRM - TBM Crosswalk'!$I$1008,6,FALSE))</f>
        <v/>
      </c>
      <c r="I6195" t="str">
        <f>IF(VLOOKUP(TRM!A3764,'TRM - TBM Crosswalk'!$A$2:'TRM - TBM Crosswalk'!$I$1008,7,FALSE)=0,"",VLOOKUP(TRM!A3764,'TRM - TBM Crosswalk'!$A$2:'TRM - TBM Crosswalk'!$I$1008,7,FALSE))</f>
        <v/>
      </c>
      <c r="J6195" t="str">
        <f>IF(VLOOKUP(TRM!A3764,'TRM - TBM Crosswalk'!$A$2:'TRM - TBM Crosswalk'!$I$1008,8,FALSE)=0,"",VLOOKUP(TRM!A3764,'TRM - TBM Crosswalk'!$A$2:'TRM - TBM Crosswalk'!$I$1008,8,FALSE))</f>
        <v/>
      </c>
      <c r="K6195" t="str">
        <f>IF(VLOOKUP(TRM!A3764,'TRM - TBM Crosswalk'!$A$2:'TRM - TBM Crosswalk'!$I$1008,9,FALSE)=0,"",VLOOKUP(TRM!A3764,'TRM - TBM Crosswalk'!$A$2:'TRM - TBM Crosswalk'!$I$1008,9,FALSE))</f>
        <v/>
      </c>
    </row>
    <row r="6196" spans="1:11" x14ac:dyDescent="0.45">
      <c r="A6196" t="str">
        <f>TRM!A3765</f>
        <v>A02.024.386</v>
      </c>
      <c r="B6196" t="str">
        <f>TRM!B3765</f>
        <v>Geospatial Data Collection</v>
      </c>
      <c r="C6196" t="str">
        <f>TRM!C3765</f>
        <v>GPS TrackMaker | 13.9.0000</v>
      </c>
      <c r="D6196">
        <f>TRM!D3765</f>
        <v>0</v>
      </c>
      <c r="E6196" t="str">
        <f>IF(VLOOKUP(TRM!A3765,'TRM - TBM Crosswalk'!$A$2:'TRM - TBM Crosswalk'!$I$1008,3,FALSE)="N/A","TBD","")</f>
        <v>TBD</v>
      </c>
      <c r="F6196" t="str">
        <f>IF(VLOOKUP(TRM!A3765,'TRM - TBM Crosswalk'!$A$2:'TRM - TBM Crosswalk'!$I$1008,4,FALSE)=0,"",VLOOKUP(TRM!A3765,'TRM - TBM Crosswalk'!$A$2:'TRM - TBM Crosswalk'!$I$1008,4,FALSE))</f>
        <v/>
      </c>
      <c r="G6196" t="str">
        <f>IF(VLOOKUP(TRM!A3765,'TRM - TBM Crosswalk'!$A$2:'TRM - TBM Crosswalk'!$I$1008,5,FALSE)=0,"",VLOOKUP(TRM!A3765,'TRM - TBM Crosswalk'!$A$2:'TRM - TBM Crosswalk'!$I$1008,5,FALSE))</f>
        <v/>
      </c>
      <c r="H6196" t="str">
        <f>IF(VLOOKUP(TRM!A3765,'TRM - TBM Crosswalk'!$A$2:'TRM - TBM Crosswalk'!$I$1008,6,FALSE)=0,"",VLOOKUP(TRM!A3765,'TRM - TBM Crosswalk'!$A$2:'TRM - TBM Crosswalk'!$I$1008,6,FALSE))</f>
        <v/>
      </c>
      <c r="I6196" t="str">
        <f>IF(VLOOKUP(TRM!A3765,'TRM - TBM Crosswalk'!$A$2:'TRM - TBM Crosswalk'!$I$1008,7,FALSE)=0,"",VLOOKUP(TRM!A3765,'TRM - TBM Crosswalk'!$A$2:'TRM - TBM Crosswalk'!$I$1008,7,FALSE))</f>
        <v/>
      </c>
      <c r="J6196" t="str">
        <f>IF(VLOOKUP(TRM!A3765,'TRM - TBM Crosswalk'!$A$2:'TRM - TBM Crosswalk'!$I$1008,8,FALSE)=0,"",VLOOKUP(TRM!A3765,'TRM - TBM Crosswalk'!$A$2:'TRM - TBM Crosswalk'!$I$1008,8,FALSE))</f>
        <v/>
      </c>
      <c r="K6196" t="str">
        <f>IF(VLOOKUP(TRM!A3765,'TRM - TBM Crosswalk'!$A$2:'TRM - TBM Crosswalk'!$I$1008,9,FALSE)=0,"",VLOOKUP(TRM!A3765,'TRM - TBM Crosswalk'!$A$2:'TRM - TBM Crosswalk'!$I$1008,9,FALSE))</f>
        <v/>
      </c>
    </row>
    <row r="6197" spans="1:11" x14ac:dyDescent="0.45">
      <c r="A6197" t="str">
        <f>TRM!A3766</f>
        <v>A02.024.386</v>
      </c>
      <c r="B6197" t="str">
        <f>TRM!B3766</f>
        <v>Geospatial Data Collection</v>
      </c>
      <c r="C6197" t="str">
        <f>TRM!C3766</f>
        <v>GPS Viewer | 1.03.1300.01</v>
      </c>
      <c r="D6197">
        <f>TRM!D3766</f>
        <v>0</v>
      </c>
      <c r="E6197" t="str">
        <f>IF(VLOOKUP(TRM!A3766,'TRM - TBM Crosswalk'!$A$2:'TRM - TBM Crosswalk'!$I$1008,3,FALSE)="N/A","TBD","")</f>
        <v>TBD</v>
      </c>
      <c r="F6197" t="str">
        <f>IF(VLOOKUP(TRM!A3766,'TRM - TBM Crosswalk'!$A$2:'TRM - TBM Crosswalk'!$I$1008,4,FALSE)=0,"",VLOOKUP(TRM!A3766,'TRM - TBM Crosswalk'!$A$2:'TRM - TBM Crosswalk'!$I$1008,4,FALSE))</f>
        <v/>
      </c>
      <c r="G6197" t="str">
        <f>IF(VLOOKUP(TRM!A3766,'TRM - TBM Crosswalk'!$A$2:'TRM - TBM Crosswalk'!$I$1008,5,FALSE)=0,"",VLOOKUP(TRM!A3766,'TRM - TBM Crosswalk'!$A$2:'TRM - TBM Crosswalk'!$I$1008,5,FALSE))</f>
        <v/>
      </c>
      <c r="H6197" t="str">
        <f>IF(VLOOKUP(TRM!A3766,'TRM - TBM Crosswalk'!$A$2:'TRM - TBM Crosswalk'!$I$1008,6,FALSE)=0,"",VLOOKUP(TRM!A3766,'TRM - TBM Crosswalk'!$A$2:'TRM - TBM Crosswalk'!$I$1008,6,FALSE))</f>
        <v/>
      </c>
      <c r="I6197" t="str">
        <f>IF(VLOOKUP(TRM!A3766,'TRM - TBM Crosswalk'!$A$2:'TRM - TBM Crosswalk'!$I$1008,7,FALSE)=0,"",VLOOKUP(TRM!A3766,'TRM - TBM Crosswalk'!$A$2:'TRM - TBM Crosswalk'!$I$1008,7,FALSE))</f>
        <v/>
      </c>
      <c r="J6197" t="str">
        <f>IF(VLOOKUP(TRM!A3766,'TRM - TBM Crosswalk'!$A$2:'TRM - TBM Crosswalk'!$I$1008,8,FALSE)=0,"",VLOOKUP(TRM!A3766,'TRM - TBM Crosswalk'!$A$2:'TRM - TBM Crosswalk'!$I$1008,8,FALSE))</f>
        <v/>
      </c>
      <c r="K6197" t="str">
        <f>IF(VLOOKUP(TRM!A3766,'TRM - TBM Crosswalk'!$A$2:'TRM - TBM Crosswalk'!$I$1008,9,FALSE)=0,"",VLOOKUP(TRM!A3766,'TRM - TBM Crosswalk'!$A$2:'TRM - TBM Crosswalk'!$I$1008,9,FALSE))</f>
        <v/>
      </c>
    </row>
    <row r="6198" spans="1:11" x14ac:dyDescent="0.45">
      <c r="A6198" t="str">
        <f>TRM!A3767</f>
        <v>A02.024.386</v>
      </c>
      <c r="B6198" t="str">
        <f>TRM!B3767</f>
        <v>Geospatial Data Collection</v>
      </c>
      <c r="C6198" t="str">
        <f>TRM!C3767</f>
        <v>GPS Viewer | 1.03.1400.01</v>
      </c>
      <c r="D6198">
        <f>TRM!D3767</f>
        <v>0</v>
      </c>
      <c r="E6198" t="str">
        <f>IF(VLOOKUP(TRM!A3767,'TRM - TBM Crosswalk'!$A$2:'TRM - TBM Crosswalk'!$I$1008,3,FALSE)="N/A","TBD","")</f>
        <v>TBD</v>
      </c>
      <c r="F6198" t="str">
        <f>IF(VLOOKUP(TRM!A3767,'TRM - TBM Crosswalk'!$A$2:'TRM - TBM Crosswalk'!$I$1008,4,FALSE)=0,"",VLOOKUP(TRM!A3767,'TRM - TBM Crosswalk'!$A$2:'TRM - TBM Crosswalk'!$I$1008,4,FALSE))</f>
        <v/>
      </c>
      <c r="G6198" t="str">
        <f>IF(VLOOKUP(TRM!A3767,'TRM - TBM Crosswalk'!$A$2:'TRM - TBM Crosswalk'!$I$1008,5,FALSE)=0,"",VLOOKUP(TRM!A3767,'TRM - TBM Crosswalk'!$A$2:'TRM - TBM Crosswalk'!$I$1008,5,FALSE))</f>
        <v/>
      </c>
      <c r="H6198" t="str">
        <f>IF(VLOOKUP(TRM!A3767,'TRM - TBM Crosswalk'!$A$2:'TRM - TBM Crosswalk'!$I$1008,6,FALSE)=0,"",VLOOKUP(TRM!A3767,'TRM - TBM Crosswalk'!$A$2:'TRM - TBM Crosswalk'!$I$1008,6,FALSE))</f>
        <v/>
      </c>
      <c r="I6198" t="str">
        <f>IF(VLOOKUP(TRM!A3767,'TRM - TBM Crosswalk'!$A$2:'TRM - TBM Crosswalk'!$I$1008,7,FALSE)=0,"",VLOOKUP(TRM!A3767,'TRM - TBM Crosswalk'!$A$2:'TRM - TBM Crosswalk'!$I$1008,7,FALSE))</f>
        <v/>
      </c>
      <c r="J6198" t="str">
        <f>IF(VLOOKUP(TRM!A3767,'TRM - TBM Crosswalk'!$A$2:'TRM - TBM Crosswalk'!$I$1008,8,FALSE)=0,"",VLOOKUP(TRM!A3767,'TRM - TBM Crosswalk'!$A$2:'TRM - TBM Crosswalk'!$I$1008,8,FALSE))</f>
        <v/>
      </c>
      <c r="K6198" t="str">
        <f>IF(VLOOKUP(TRM!A3767,'TRM - TBM Crosswalk'!$A$2:'TRM - TBM Crosswalk'!$I$1008,9,FALSE)=0,"",VLOOKUP(TRM!A3767,'TRM - TBM Crosswalk'!$A$2:'TRM - TBM Crosswalk'!$I$1008,9,FALSE))</f>
        <v/>
      </c>
    </row>
    <row r="6199" spans="1:11" x14ac:dyDescent="0.45">
      <c r="A6199" t="str">
        <f>TRM!A3768</f>
        <v>A02.024.386</v>
      </c>
      <c r="B6199" t="str">
        <f>TRM!B3768</f>
        <v>Geospatial Data Collection</v>
      </c>
      <c r="C6199" t="str">
        <f>TRM!C3768</f>
        <v>GPSinfo version | S-0PC-07-1109151</v>
      </c>
      <c r="D6199">
        <f>TRM!D3768</f>
        <v>0</v>
      </c>
      <c r="E6199" t="str">
        <f>IF(VLOOKUP(TRM!A3768,'TRM - TBM Crosswalk'!$A$2:'TRM - TBM Crosswalk'!$I$1008,3,FALSE)="N/A","TBD","")</f>
        <v>TBD</v>
      </c>
      <c r="F6199" t="str">
        <f>IF(VLOOKUP(TRM!A3768,'TRM - TBM Crosswalk'!$A$2:'TRM - TBM Crosswalk'!$I$1008,4,FALSE)=0,"",VLOOKUP(TRM!A3768,'TRM - TBM Crosswalk'!$A$2:'TRM - TBM Crosswalk'!$I$1008,4,FALSE))</f>
        <v/>
      </c>
      <c r="G6199" t="str">
        <f>IF(VLOOKUP(TRM!A3768,'TRM - TBM Crosswalk'!$A$2:'TRM - TBM Crosswalk'!$I$1008,5,FALSE)=0,"",VLOOKUP(TRM!A3768,'TRM - TBM Crosswalk'!$A$2:'TRM - TBM Crosswalk'!$I$1008,5,FALSE))</f>
        <v/>
      </c>
      <c r="H6199" t="str">
        <f>IF(VLOOKUP(TRM!A3768,'TRM - TBM Crosswalk'!$A$2:'TRM - TBM Crosswalk'!$I$1008,6,FALSE)=0,"",VLOOKUP(TRM!A3768,'TRM - TBM Crosswalk'!$A$2:'TRM - TBM Crosswalk'!$I$1008,6,FALSE))</f>
        <v/>
      </c>
      <c r="I6199" t="str">
        <f>IF(VLOOKUP(TRM!A3768,'TRM - TBM Crosswalk'!$A$2:'TRM - TBM Crosswalk'!$I$1008,7,FALSE)=0,"",VLOOKUP(TRM!A3768,'TRM - TBM Crosswalk'!$A$2:'TRM - TBM Crosswalk'!$I$1008,7,FALSE))</f>
        <v/>
      </c>
      <c r="J6199" t="str">
        <f>IF(VLOOKUP(TRM!A3768,'TRM - TBM Crosswalk'!$A$2:'TRM - TBM Crosswalk'!$I$1008,8,FALSE)=0,"",VLOOKUP(TRM!A3768,'TRM - TBM Crosswalk'!$A$2:'TRM - TBM Crosswalk'!$I$1008,8,FALSE))</f>
        <v/>
      </c>
      <c r="K6199" t="str">
        <f>IF(VLOOKUP(TRM!A3768,'TRM - TBM Crosswalk'!$A$2:'TRM - TBM Crosswalk'!$I$1008,9,FALSE)=0,"",VLOOKUP(TRM!A3768,'TRM - TBM Crosswalk'!$A$2:'TRM - TBM Crosswalk'!$I$1008,9,FALSE))</f>
        <v/>
      </c>
    </row>
    <row r="6200" spans="1:11" x14ac:dyDescent="0.45">
      <c r="A6200" t="str">
        <f>TRM!A3769</f>
        <v>A02.024.386</v>
      </c>
      <c r="B6200" t="str">
        <f>TRM!B3769</f>
        <v>Geospatial Data Collection</v>
      </c>
      <c r="C6200" t="str">
        <f>TRM!C3769</f>
        <v>GPS-Photo Link | 5.2.10</v>
      </c>
      <c r="D6200">
        <f>TRM!D3769</f>
        <v>0</v>
      </c>
      <c r="E6200" t="str">
        <f>IF(VLOOKUP(TRM!A3769,'TRM - TBM Crosswalk'!$A$2:'TRM - TBM Crosswalk'!$I$1008,3,FALSE)="N/A","TBD","")</f>
        <v>TBD</v>
      </c>
      <c r="F6200" t="str">
        <f>IF(VLOOKUP(TRM!A3769,'TRM - TBM Crosswalk'!$A$2:'TRM - TBM Crosswalk'!$I$1008,4,FALSE)=0,"",VLOOKUP(TRM!A3769,'TRM - TBM Crosswalk'!$A$2:'TRM - TBM Crosswalk'!$I$1008,4,FALSE))</f>
        <v/>
      </c>
      <c r="G6200" t="str">
        <f>IF(VLOOKUP(TRM!A3769,'TRM - TBM Crosswalk'!$A$2:'TRM - TBM Crosswalk'!$I$1008,5,FALSE)=0,"",VLOOKUP(TRM!A3769,'TRM - TBM Crosswalk'!$A$2:'TRM - TBM Crosswalk'!$I$1008,5,FALSE))</f>
        <v/>
      </c>
      <c r="H6200" t="str">
        <f>IF(VLOOKUP(TRM!A3769,'TRM - TBM Crosswalk'!$A$2:'TRM - TBM Crosswalk'!$I$1008,6,FALSE)=0,"",VLOOKUP(TRM!A3769,'TRM - TBM Crosswalk'!$A$2:'TRM - TBM Crosswalk'!$I$1008,6,FALSE))</f>
        <v/>
      </c>
      <c r="I6200" t="str">
        <f>IF(VLOOKUP(TRM!A3769,'TRM - TBM Crosswalk'!$A$2:'TRM - TBM Crosswalk'!$I$1008,7,FALSE)=0,"",VLOOKUP(TRM!A3769,'TRM - TBM Crosswalk'!$A$2:'TRM - TBM Crosswalk'!$I$1008,7,FALSE))</f>
        <v/>
      </c>
      <c r="J6200" t="str">
        <f>IF(VLOOKUP(TRM!A3769,'TRM - TBM Crosswalk'!$A$2:'TRM - TBM Crosswalk'!$I$1008,8,FALSE)=0,"",VLOOKUP(TRM!A3769,'TRM - TBM Crosswalk'!$A$2:'TRM - TBM Crosswalk'!$I$1008,8,FALSE))</f>
        <v/>
      </c>
      <c r="K6200" t="str">
        <f>IF(VLOOKUP(TRM!A3769,'TRM - TBM Crosswalk'!$A$2:'TRM - TBM Crosswalk'!$I$1008,9,FALSE)=0,"",VLOOKUP(TRM!A3769,'TRM - TBM Crosswalk'!$A$2:'TRM - TBM Crosswalk'!$I$1008,9,FALSE))</f>
        <v/>
      </c>
    </row>
    <row r="6201" spans="1:11" x14ac:dyDescent="0.45">
      <c r="A6201" t="str">
        <f>TRM!A3788</f>
        <v>A02.024.386</v>
      </c>
      <c r="B6201" t="str">
        <f>TRM!B3788</f>
        <v>Geospatial Data Collection</v>
      </c>
      <c r="C6201" t="str">
        <f>TRM!C3788</f>
        <v>S1 ArcPad Data Manager 6.00 | 6.00.11</v>
      </c>
      <c r="D6201">
        <f>TRM!D3788</f>
        <v>0</v>
      </c>
      <c r="E6201" t="str">
        <f>IF(VLOOKUP(TRM!A3788,'TRM - TBM Crosswalk'!$A$2:'TRM - TBM Crosswalk'!$I$1008,3,FALSE)="N/A","TBD","")</f>
        <v>TBD</v>
      </c>
      <c r="F6201" t="str">
        <f>IF(VLOOKUP(TRM!A3788,'TRM - TBM Crosswalk'!$A$2:'TRM - TBM Crosswalk'!$I$1008,4,FALSE)=0,"",VLOOKUP(TRM!A3788,'TRM - TBM Crosswalk'!$A$2:'TRM - TBM Crosswalk'!$I$1008,4,FALSE))</f>
        <v/>
      </c>
      <c r="G6201" t="str">
        <f>IF(VLOOKUP(TRM!A3788,'TRM - TBM Crosswalk'!$A$2:'TRM - TBM Crosswalk'!$I$1008,5,FALSE)=0,"",VLOOKUP(TRM!A3788,'TRM - TBM Crosswalk'!$A$2:'TRM - TBM Crosswalk'!$I$1008,5,FALSE))</f>
        <v/>
      </c>
      <c r="H6201" t="str">
        <f>IF(VLOOKUP(TRM!A3788,'TRM - TBM Crosswalk'!$A$2:'TRM - TBM Crosswalk'!$I$1008,6,FALSE)=0,"",VLOOKUP(TRM!A3788,'TRM - TBM Crosswalk'!$A$2:'TRM - TBM Crosswalk'!$I$1008,6,FALSE))</f>
        <v/>
      </c>
      <c r="I6201" t="str">
        <f>IF(VLOOKUP(TRM!A3788,'TRM - TBM Crosswalk'!$A$2:'TRM - TBM Crosswalk'!$I$1008,7,FALSE)=0,"",VLOOKUP(TRM!A3788,'TRM - TBM Crosswalk'!$A$2:'TRM - TBM Crosswalk'!$I$1008,7,FALSE))</f>
        <v/>
      </c>
      <c r="J6201" t="str">
        <f>IF(VLOOKUP(TRM!A3788,'TRM - TBM Crosswalk'!$A$2:'TRM - TBM Crosswalk'!$I$1008,8,FALSE)=0,"",VLOOKUP(TRM!A3788,'TRM - TBM Crosswalk'!$A$2:'TRM - TBM Crosswalk'!$I$1008,8,FALSE))</f>
        <v/>
      </c>
      <c r="K6201" t="str">
        <f>IF(VLOOKUP(TRM!A3788,'TRM - TBM Crosswalk'!$A$2:'TRM - TBM Crosswalk'!$I$1008,9,FALSE)=0,"",VLOOKUP(TRM!A3788,'TRM - TBM Crosswalk'!$A$2:'TRM - TBM Crosswalk'!$I$1008,9,FALSE))</f>
        <v/>
      </c>
    </row>
    <row r="6202" spans="1:11" x14ac:dyDescent="0.45">
      <c r="A6202" t="str">
        <f>TRM!A3789</f>
        <v>A02.024.386</v>
      </c>
      <c r="B6202" t="str">
        <f>TRM!B3789</f>
        <v>Geospatial Data Collection</v>
      </c>
      <c r="C6202" t="str">
        <f>TRM!C3789</f>
        <v>TCC Explorer | 1.40</v>
      </c>
      <c r="D6202">
        <f>TRM!D3789</f>
        <v>0</v>
      </c>
      <c r="E6202" t="str">
        <f>IF(VLOOKUP(TRM!A3789,'TRM - TBM Crosswalk'!$A$2:'TRM - TBM Crosswalk'!$I$1008,3,FALSE)="N/A","TBD","")</f>
        <v>TBD</v>
      </c>
      <c r="F6202" t="str">
        <f>IF(VLOOKUP(TRM!A3789,'TRM - TBM Crosswalk'!$A$2:'TRM - TBM Crosswalk'!$I$1008,4,FALSE)=0,"",VLOOKUP(TRM!A3789,'TRM - TBM Crosswalk'!$A$2:'TRM - TBM Crosswalk'!$I$1008,4,FALSE))</f>
        <v/>
      </c>
      <c r="G6202" t="str">
        <f>IF(VLOOKUP(TRM!A3789,'TRM - TBM Crosswalk'!$A$2:'TRM - TBM Crosswalk'!$I$1008,5,FALSE)=0,"",VLOOKUP(TRM!A3789,'TRM - TBM Crosswalk'!$A$2:'TRM - TBM Crosswalk'!$I$1008,5,FALSE))</f>
        <v/>
      </c>
      <c r="H6202" t="str">
        <f>IF(VLOOKUP(TRM!A3789,'TRM - TBM Crosswalk'!$A$2:'TRM - TBM Crosswalk'!$I$1008,6,FALSE)=0,"",VLOOKUP(TRM!A3789,'TRM - TBM Crosswalk'!$A$2:'TRM - TBM Crosswalk'!$I$1008,6,FALSE))</f>
        <v/>
      </c>
      <c r="I6202" t="str">
        <f>IF(VLOOKUP(TRM!A3789,'TRM - TBM Crosswalk'!$A$2:'TRM - TBM Crosswalk'!$I$1008,7,FALSE)=0,"",VLOOKUP(TRM!A3789,'TRM - TBM Crosswalk'!$A$2:'TRM - TBM Crosswalk'!$I$1008,7,FALSE))</f>
        <v/>
      </c>
      <c r="J6202" t="str">
        <f>IF(VLOOKUP(TRM!A3789,'TRM - TBM Crosswalk'!$A$2:'TRM - TBM Crosswalk'!$I$1008,8,FALSE)=0,"",VLOOKUP(TRM!A3789,'TRM - TBM Crosswalk'!$A$2:'TRM - TBM Crosswalk'!$I$1008,8,FALSE))</f>
        <v/>
      </c>
      <c r="K6202" t="str">
        <f>IF(VLOOKUP(TRM!A3789,'TRM - TBM Crosswalk'!$A$2:'TRM - TBM Crosswalk'!$I$1008,9,FALSE)=0,"",VLOOKUP(TRM!A3789,'TRM - TBM Crosswalk'!$A$2:'TRM - TBM Crosswalk'!$I$1008,9,FALSE))</f>
        <v/>
      </c>
    </row>
    <row r="6203" spans="1:11" x14ac:dyDescent="0.45">
      <c r="A6203" t="str">
        <f>TRM!A3790</f>
        <v>A02.024.386</v>
      </c>
      <c r="B6203" t="str">
        <f>TRM!B3790</f>
        <v>Geospatial Data Collection</v>
      </c>
      <c r="C6203" t="str">
        <f>TRM!C3790</f>
        <v>Tpc Desktop 2013 | 13.00.0008</v>
      </c>
      <c r="D6203">
        <f>TRM!D3790</f>
        <v>0</v>
      </c>
      <c r="E6203" t="str">
        <f>IF(VLOOKUP(TRM!A3790,'TRM - TBM Crosswalk'!$A$2:'TRM - TBM Crosswalk'!$I$1008,3,FALSE)="N/A","TBD","")</f>
        <v>TBD</v>
      </c>
      <c r="F6203" t="str">
        <f>IF(VLOOKUP(TRM!A3790,'TRM - TBM Crosswalk'!$A$2:'TRM - TBM Crosswalk'!$I$1008,4,FALSE)=0,"",VLOOKUP(TRM!A3790,'TRM - TBM Crosswalk'!$A$2:'TRM - TBM Crosswalk'!$I$1008,4,FALSE))</f>
        <v/>
      </c>
      <c r="G6203" t="str">
        <f>IF(VLOOKUP(TRM!A3790,'TRM - TBM Crosswalk'!$A$2:'TRM - TBM Crosswalk'!$I$1008,5,FALSE)=0,"",VLOOKUP(TRM!A3790,'TRM - TBM Crosswalk'!$A$2:'TRM - TBM Crosswalk'!$I$1008,5,FALSE))</f>
        <v/>
      </c>
      <c r="H6203" t="str">
        <f>IF(VLOOKUP(TRM!A3790,'TRM - TBM Crosswalk'!$A$2:'TRM - TBM Crosswalk'!$I$1008,6,FALSE)=0,"",VLOOKUP(TRM!A3790,'TRM - TBM Crosswalk'!$A$2:'TRM - TBM Crosswalk'!$I$1008,6,FALSE))</f>
        <v/>
      </c>
      <c r="I6203" t="str">
        <f>IF(VLOOKUP(TRM!A3790,'TRM - TBM Crosswalk'!$A$2:'TRM - TBM Crosswalk'!$I$1008,7,FALSE)=0,"",VLOOKUP(TRM!A3790,'TRM - TBM Crosswalk'!$A$2:'TRM - TBM Crosswalk'!$I$1008,7,FALSE))</f>
        <v/>
      </c>
      <c r="J6203" t="str">
        <f>IF(VLOOKUP(TRM!A3790,'TRM - TBM Crosswalk'!$A$2:'TRM - TBM Crosswalk'!$I$1008,8,FALSE)=0,"",VLOOKUP(TRM!A3790,'TRM - TBM Crosswalk'!$A$2:'TRM - TBM Crosswalk'!$I$1008,8,FALSE))</f>
        <v/>
      </c>
      <c r="K6203" t="str">
        <f>IF(VLOOKUP(TRM!A3790,'TRM - TBM Crosswalk'!$A$2:'TRM - TBM Crosswalk'!$I$1008,9,FALSE)=0,"",VLOOKUP(TRM!A3790,'TRM - TBM Crosswalk'!$A$2:'TRM - TBM Crosswalk'!$I$1008,9,FALSE))</f>
        <v/>
      </c>
    </row>
    <row r="6204" spans="1:11" x14ac:dyDescent="0.45">
      <c r="A6204" t="str">
        <f>TRM!A3791</f>
        <v>A02.024.386</v>
      </c>
      <c r="B6204" t="str">
        <f>TRM!B3791</f>
        <v>Geospatial Data Collection</v>
      </c>
      <c r="C6204" t="str">
        <f>TRM!C3791</f>
        <v>Tpc Desktop 2016 R1 | 16.1.14</v>
      </c>
      <c r="D6204">
        <f>TRM!D3791</f>
        <v>0</v>
      </c>
      <c r="E6204" t="str">
        <f>IF(VLOOKUP(TRM!A3791,'TRM - TBM Crosswalk'!$A$2:'TRM - TBM Crosswalk'!$I$1008,3,FALSE)="N/A","TBD","")</f>
        <v>TBD</v>
      </c>
      <c r="F6204" t="str">
        <f>IF(VLOOKUP(TRM!A3791,'TRM - TBM Crosswalk'!$A$2:'TRM - TBM Crosswalk'!$I$1008,4,FALSE)=0,"",VLOOKUP(TRM!A3791,'TRM - TBM Crosswalk'!$A$2:'TRM - TBM Crosswalk'!$I$1008,4,FALSE))</f>
        <v/>
      </c>
      <c r="G6204" t="str">
        <f>IF(VLOOKUP(TRM!A3791,'TRM - TBM Crosswalk'!$A$2:'TRM - TBM Crosswalk'!$I$1008,5,FALSE)=0,"",VLOOKUP(TRM!A3791,'TRM - TBM Crosswalk'!$A$2:'TRM - TBM Crosswalk'!$I$1008,5,FALSE))</f>
        <v/>
      </c>
      <c r="H6204" t="str">
        <f>IF(VLOOKUP(TRM!A3791,'TRM - TBM Crosswalk'!$A$2:'TRM - TBM Crosswalk'!$I$1008,6,FALSE)=0,"",VLOOKUP(TRM!A3791,'TRM - TBM Crosswalk'!$A$2:'TRM - TBM Crosswalk'!$I$1008,6,FALSE))</f>
        <v/>
      </c>
      <c r="I6204" t="str">
        <f>IF(VLOOKUP(TRM!A3791,'TRM - TBM Crosswalk'!$A$2:'TRM - TBM Crosswalk'!$I$1008,7,FALSE)=0,"",VLOOKUP(TRM!A3791,'TRM - TBM Crosswalk'!$A$2:'TRM - TBM Crosswalk'!$I$1008,7,FALSE))</f>
        <v/>
      </c>
      <c r="J6204" t="str">
        <f>IF(VLOOKUP(TRM!A3791,'TRM - TBM Crosswalk'!$A$2:'TRM - TBM Crosswalk'!$I$1008,8,FALSE)=0,"",VLOOKUP(TRM!A3791,'TRM - TBM Crosswalk'!$A$2:'TRM - TBM Crosswalk'!$I$1008,8,FALSE))</f>
        <v/>
      </c>
      <c r="K6204" t="str">
        <f>IF(VLOOKUP(TRM!A3791,'TRM - TBM Crosswalk'!$A$2:'TRM - TBM Crosswalk'!$I$1008,9,FALSE)=0,"",VLOOKUP(TRM!A3791,'TRM - TBM Crosswalk'!$A$2:'TRM - TBM Crosswalk'!$I$1008,9,FALSE))</f>
        <v/>
      </c>
    </row>
    <row r="6205" spans="1:11" x14ac:dyDescent="0.45">
      <c r="A6205" t="str">
        <f>TRM!A3792</f>
        <v>A02.024.386</v>
      </c>
      <c r="B6205" t="str">
        <f>TRM!B3792</f>
        <v>Geospatial Data Collection</v>
      </c>
      <c r="C6205" t="str">
        <f>TRM!C3792</f>
        <v>Tpc Desktop 2016 R1 | 16.1.9</v>
      </c>
      <c r="D6205">
        <f>TRM!D3792</f>
        <v>0</v>
      </c>
      <c r="E6205" t="str">
        <f>IF(VLOOKUP(TRM!A3792,'TRM - TBM Crosswalk'!$A$2:'TRM - TBM Crosswalk'!$I$1008,3,FALSE)="N/A","TBD","")</f>
        <v>TBD</v>
      </c>
      <c r="F6205" t="str">
        <f>IF(VLOOKUP(TRM!A3792,'TRM - TBM Crosswalk'!$A$2:'TRM - TBM Crosswalk'!$I$1008,4,FALSE)=0,"",VLOOKUP(TRM!A3792,'TRM - TBM Crosswalk'!$A$2:'TRM - TBM Crosswalk'!$I$1008,4,FALSE))</f>
        <v/>
      </c>
      <c r="G6205" t="str">
        <f>IF(VLOOKUP(TRM!A3792,'TRM - TBM Crosswalk'!$A$2:'TRM - TBM Crosswalk'!$I$1008,5,FALSE)=0,"",VLOOKUP(TRM!A3792,'TRM - TBM Crosswalk'!$A$2:'TRM - TBM Crosswalk'!$I$1008,5,FALSE))</f>
        <v/>
      </c>
      <c r="H6205" t="str">
        <f>IF(VLOOKUP(TRM!A3792,'TRM - TBM Crosswalk'!$A$2:'TRM - TBM Crosswalk'!$I$1008,6,FALSE)=0,"",VLOOKUP(TRM!A3792,'TRM - TBM Crosswalk'!$A$2:'TRM - TBM Crosswalk'!$I$1008,6,FALSE))</f>
        <v/>
      </c>
      <c r="I6205" t="str">
        <f>IF(VLOOKUP(TRM!A3792,'TRM - TBM Crosswalk'!$A$2:'TRM - TBM Crosswalk'!$I$1008,7,FALSE)=0,"",VLOOKUP(TRM!A3792,'TRM - TBM Crosswalk'!$A$2:'TRM - TBM Crosswalk'!$I$1008,7,FALSE))</f>
        <v/>
      </c>
      <c r="J6205" t="str">
        <f>IF(VLOOKUP(TRM!A3792,'TRM - TBM Crosswalk'!$A$2:'TRM - TBM Crosswalk'!$I$1008,8,FALSE)=0,"",VLOOKUP(TRM!A3792,'TRM - TBM Crosswalk'!$A$2:'TRM - TBM Crosswalk'!$I$1008,8,FALSE))</f>
        <v/>
      </c>
      <c r="K6205" t="str">
        <f>IF(VLOOKUP(TRM!A3792,'TRM - TBM Crosswalk'!$A$2:'TRM - TBM Crosswalk'!$I$1008,9,FALSE)=0,"",VLOOKUP(TRM!A3792,'TRM - TBM Crosswalk'!$A$2:'TRM - TBM Crosswalk'!$I$1008,9,FALSE))</f>
        <v/>
      </c>
    </row>
    <row r="6206" spans="1:11" x14ac:dyDescent="0.45">
      <c r="A6206" t="str">
        <f>TRM!A3793</f>
        <v>A02.024.386</v>
      </c>
      <c r="B6206" t="str">
        <f>TRM!B3793</f>
        <v>Geospatial Data Collection</v>
      </c>
      <c r="C6206" t="str">
        <f>TRM!C3793</f>
        <v>Tpc Desktop 2017 R0 | 17.0.8</v>
      </c>
      <c r="D6206">
        <f>TRM!D3793</f>
        <v>0</v>
      </c>
      <c r="E6206" t="str">
        <f>IF(VLOOKUP(TRM!A3793,'TRM - TBM Crosswalk'!$A$2:'TRM - TBM Crosswalk'!$I$1008,3,FALSE)="N/A","TBD","")</f>
        <v>TBD</v>
      </c>
      <c r="F6206" t="str">
        <f>IF(VLOOKUP(TRM!A3793,'TRM - TBM Crosswalk'!$A$2:'TRM - TBM Crosswalk'!$I$1008,4,FALSE)=0,"",VLOOKUP(TRM!A3793,'TRM - TBM Crosswalk'!$A$2:'TRM - TBM Crosswalk'!$I$1008,4,FALSE))</f>
        <v/>
      </c>
      <c r="G6206" t="str">
        <f>IF(VLOOKUP(TRM!A3793,'TRM - TBM Crosswalk'!$A$2:'TRM - TBM Crosswalk'!$I$1008,5,FALSE)=0,"",VLOOKUP(TRM!A3793,'TRM - TBM Crosswalk'!$A$2:'TRM - TBM Crosswalk'!$I$1008,5,FALSE))</f>
        <v/>
      </c>
      <c r="H6206" t="str">
        <f>IF(VLOOKUP(TRM!A3793,'TRM - TBM Crosswalk'!$A$2:'TRM - TBM Crosswalk'!$I$1008,6,FALSE)=0,"",VLOOKUP(TRM!A3793,'TRM - TBM Crosswalk'!$A$2:'TRM - TBM Crosswalk'!$I$1008,6,FALSE))</f>
        <v/>
      </c>
      <c r="I6206" t="str">
        <f>IF(VLOOKUP(TRM!A3793,'TRM - TBM Crosswalk'!$A$2:'TRM - TBM Crosswalk'!$I$1008,7,FALSE)=0,"",VLOOKUP(TRM!A3793,'TRM - TBM Crosswalk'!$A$2:'TRM - TBM Crosswalk'!$I$1008,7,FALSE))</f>
        <v/>
      </c>
      <c r="J6206" t="str">
        <f>IF(VLOOKUP(TRM!A3793,'TRM - TBM Crosswalk'!$A$2:'TRM - TBM Crosswalk'!$I$1008,8,FALSE)=0,"",VLOOKUP(TRM!A3793,'TRM - TBM Crosswalk'!$A$2:'TRM - TBM Crosswalk'!$I$1008,8,FALSE))</f>
        <v/>
      </c>
      <c r="K6206" t="str">
        <f>IF(VLOOKUP(TRM!A3793,'TRM - TBM Crosswalk'!$A$2:'TRM - TBM Crosswalk'!$I$1008,9,FALSE)=0,"",VLOOKUP(TRM!A3793,'TRM - TBM Crosswalk'!$A$2:'TRM - TBM Crosswalk'!$I$1008,9,FALSE))</f>
        <v/>
      </c>
    </row>
    <row r="6207" spans="1:11" x14ac:dyDescent="0.45">
      <c r="A6207" t="str">
        <f>TRM!A3794</f>
        <v>A02.024.386</v>
      </c>
      <c r="B6207" t="str">
        <f>TRM!B3794</f>
        <v>Geospatial Data Collection</v>
      </c>
      <c r="C6207" t="str">
        <f>TRM!C3794</f>
        <v>Tpc Desktop 2018 | 18.0.2.9</v>
      </c>
      <c r="D6207">
        <f>TRM!D3794</f>
        <v>0</v>
      </c>
      <c r="E6207" t="str">
        <f>IF(VLOOKUP(TRM!A3794,'TRM - TBM Crosswalk'!$A$2:'TRM - TBM Crosswalk'!$I$1008,3,FALSE)="N/A","TBD","")</f>
        <v>TBD</v>
      </c>
      <c r="F6207" t="str">
        <f>IF(VLOOKUP(TRM!A3794,'TRM - TBM Crosswalk'!$A$2:'TRM - TBM Crosswalk'!$I$1008,4,FALSE)=0,"",VLOOKUP(TRM!A3794,'TRM - TBM Crosswalk'!$A$2:'TRM - TBM Crosswalk'!$I$1008,4,FALSE))</f>
        <v/>
      </c>
      <c r="G6207" t="str">
        <f>IF(VLOOKUP(TRM!A3794,'TRM - TBM Crosswalk'!$A$2:'TRM - TBM Crosswalk'!$I$1008,5,FALSE)=0,"",VLOOKUP(TRM!A3794,'TRM - TBM Crosswalk'!$A$2:'TRM - TBM Crosswalk'!$I$1008,5,FALSE))</f>
        <v/>
      </c>
      <c r="H6207" t="str">
        <f>IF(VLOOKUP(TRM!A3794,'TRM - TBM Crosswalk'!$A$2:'TRM - TBM Crosswalk'!$I$1008,6,FALSE)=0,"",VLOOKUP(TRM!A3794,'TRM - TBM Crosswalk'!$A$2:'TRM - TBM Crosswalk'!$I$1008,6,FALSE))</f>
        <v/>
      </c>
      <c r="I6207" t="str">
        <f>IF(VLOOKUP(TRM!A3794,'TRM - TBM Crosswalk'!$A$2:'TRM - TBM Crosswalk'!$I$1008,7,FALSE)=0,"",VLOOKUP(TRM!A3794,'TRM - TBM Crosswalk'!$A$2:'TRM - TBM Crosswalk'!$I$1008,7,FALSE))</f>
        <v/>
      </c>
      <c r="J6207" t="str">
        <f>IF(VLOOKUP(TRM!A3794,'TRM - TBM Crosswalk'!$A$2:'TRM - TBM Crosswalk'!$I$1008,8,FALSE)=0,"",VLOOKUP(TRM!A3794,'TRM - TBM Crosswalk'!$A$2:'TRM - TBM Crosswalk'!$I$1008,8,FALSE))</f>
        <v/>
      </c>
      <c r="K6207" t="str">
        <f>IF(VLOOKUP(TRM!A3794,'TRM - TBM Crosswalk'!$A$2:'TRM - TBM Crosswalk'!$I$1008,9,FALSE)=0,"",VLOOKUP(TRM!A3794,'TRM - TBM Crosswalk'!$A$2:'TRM - TBM Crosswalk'!$I$1008,9,FALSE))</f>
        <v/>
      </c>
    </row>
    <row r="6208" spans="1:11" x14ac:dyDescent="0.45">
      <c r="A6208" t="str">
        <f>TRM!A3795</f>
        <v>A02.024.386</v>
      </c>
      <c r="B6208" t="str">
        <f>TRM!B3795</f>
        <v>Geospatial Data Collection</v>
      </c>
      <c r="C6208" t="str">
        <f>TRM!C3795</f>
        <v>Tpc Desktop 2018 | 18.0.5</v>
      </c>
      <c r="D6208">
        <f>TRM!D3795</f>
        <v>0</v>
      </c>
      <c r="E6208" t="str">
        <f>IF(VLOOKUP(TRM!A3795,'TRM - TBM Crosswalk'!$A$2:'TRM - TBM Crosswalk'!$I$1008,3,FALSE)="N/A","TBD","")</f>
        <v>TBD</v>
      </c>
      <c r="F6208" t="str">
        <f>IF(VLOOKUP(TRM!A3795,'TRM - TBM Crosswalk'!$A$2:'TRM - TBM Crosswalk'!$I$1008,4,FALSE)=0,"",VLOOKUP(TRM!A3795,'TRM - TBM Crosswalk'!$A$2:'TRM - TBM Crosswalk'!$I$1008,4,FALSE))</f>
        <v/>
      </c>
      <c r="G6208" t="str">
        <f>IF(VLOOKUP(TRM!A3795,'TRM - TBM Crosswalk'!$A$2:'TRM - TBM Crosswalk'!$I$1008,5,FALSE)=0,"",VLOOKUP(TRM!A3795,'TRM - TBM Crosswalk'!$A$2:'TRM - TBM Crosswalk'!$I$1008,5,FALSE))</f>
        <v/>
      </c>
      <c r="H6208" t="str">
        <f>IF(VLOOKUP(TRM!A3795,'TRM - TBM Crosswalk'!$A$2:'TRM - TBM Crosswalk'!$I$1008,6,FALSE)=0,"",VLOOKUP(TRM!A3795,'TRM - TBM Crosswalk'!$A$2:'TRM - TBM Crosswalk'!$I$1008,6,FALSE))</f>
        <v/>
      </c>
      <c r="I6208" t="str">
        <f>IF(VLOOKUP(TRM!A3795,'TRM - TBM Crosswalk'!$A$2:'TRM - TBM Crosswalk'!$I$1008,7,FALSE)=0,"",VLOOKUP(TRM!A3795,'TRM - TBM Crosswalk'!$A$2:'TRM - TBM Crosswalk'!$I$1008,7,FALSE))</f>
        <v/>
      </c>
      <c r="J6208" t="str">
        <f>IF(VLOOKUP(TRM!A3795,'TRM - TBM Crosswalk'!$A$2:'TRM - TBM Crosswalk'!$I$1008,8,FALSE)=0,"",VLOOKUP(TRM!A3795,'TRM - TBM Crosswalk'!$A$2:'TRM - TBM Crosswalk'!$I$1008,8,FALSE))</f>
        <v/>
      </c>
      <c r="K6208" t="str">
        <f>IF(VLOOKUP(TRM!A3795,'TRM - TBM Crosswalk'!$A$2:'TRM - TBM Crosswalk'!$I$1008,9,FALSE)=0,"",VLOOKUP(TRM!A3795,'TRM - TBM Crosswalk'!$A$2:'TRM - TBM Crosswalk'!$I$1008,9,FALSE))</f>
        <v/>
      </c>
    </row>
    <row r="6209" spans="1:11" x14ac:dyDescent="0.45">
      <c r="A6209" t="str">
        <f>TRM!A3796</f>
        <v>A02.024.386</v>
      </c>
      <c r="B6209" t="str">
        <f>TRM!B3796</f>
        <v>Geospatial Data Collection</v>
      </c>
      <c r="C6209" t="str">
        <f>TRM!C3796</f>
        <v>Tpc Desktop 2018 | 18.0.6</v>
      </c>
      <c r="D6209">
        <f>TRM!D3796</f>
        <v>0</v>
      </c>
      <c r="E6209" t="str">
        <f>IF(VLOOKUP(TRM!A3796,'TRM - TBM Crosswalk'!$A$2:'TRM - TBM Crosswalk'!$I$1008,3,FALSE)="N/A","TBD","")</f>
        <v>TBD</v>
      </c>
      <c r="F6209" t="str">
        <f>IF(VLOOKUP(TRM!A3796,'TRM - TBM Crosswalk'!$A$2:'TRM - TBM Crosswalk'!$I$1008,4,FALSE)=0,"",VLOOKUP(TRM!A3796,'TRM - TBM Crosswalk'!$A$2:'TRM - TBM Crosswalk'!$I$1008,4,FALSE))</f>
        <v/>
      </c>
      <c r="G6209" t="str">
        <f>IF(VLOOKUP(TRM!A3796,'TRM - TBM Crosswalk'!$A$2:'TRM - TBM Crosswalk'!$I$1008,5,FALSE)=0,"",VLOOKUP(TRM!A3796,'TRM - TBM Crosswalk'!$A$2:'TRM - TBM Crosswalk'!$I$1008,5,FALSE))</f>
        <v/>
      </c>
      <c r="H6209" t="str">
        <f>IF(VLOOKUP(TRM!A3796,'TRM - TBM Crosswalk'!$A$2:'TRM - TBM Crosswalk'!$I$1008,6,FALSE)=0,"",VLOOKUP(TRM!A3796,'TRM - TBM Crosswalk'!$A$2:'TRM - TBM Crosswalk'!$I$1008,6,FALSE))</f>
        <v/>
      </c>
      <c r="I6209" t="str">
        <f>IF(VLOOKUP(TRM!A3796,'TRM - TBM Crosswalk'!$A$2:'TRM - TBM Crosswalk'!$I$1008,7,FALSE)=0,"",VLOOKUP(TRM!A3796,'TRM - TBM Crosswalk'!$A$2:'TRM - TBM Crosswalk'!$I$1008,7,FALSE))</f>
        <v/>
      </c>
      <c r="J6209" t="str">
        <f>IF(VLOOKUP(TRM!A3796,'TRM - TBM Crosswalk'!$A$2:'TRM - TBM Crosswalk'!$I$1008,8,FALSE)=0,"",VLOOKUP(TRM!A3796,'TRM - TBM Crosswalk'!$A$2:'TRM - TBM Crosswalk'!$I$1008,8,FALSE))</f>
        <v/>
      </c>
      <c r="K6209" t="str">
        <f>IF(VLOOKUP(TRM!A3796,'TRM - TBM Crosswalk'!$A$2:'TRM - TBM Crosswalk'!$I$1008,9,FALSE)=0,"",VLOOKUP(TRM!A3796,'TRM - TBM Crosswalk'!$A$2:'TRM - TBM Crosswalk'!$I$1008,9,FALSE))</f>
        <v/>
      </c>
    </row>
    <row r="6210" spans="1:11" x14ac:dyDescent="0.45">
      <c r="A6210" t="str">
        <f>TRM!A3797</f>
        <v>A02.024.386</v>
      </c>
      <c r="B6210" t="str">
        <f>TRM!B3797</f>
        <v>Geospatial Data Collection</v>
      </c>
      <c r="C6210" t="str">
        <f>TRM!C3797</f>
        <v>Tpc Desktop 2018 R0 | 18.0.10.0</v>
      </c>
      <c r="D6210">
        <f>TRM!D3797</f>
        <v>0</v>
      </c>
      <c r="E6210" t="str">
        <f>IF(VLOOKUP(TRM!A3797,'TRM - TBM Crosswalk'!$A$2:'TRM - TBM Crosswalk'!$I$1008,3,FALSE)="N/A","TBD","")</f>
        <v>TBD</v>
      </c>
      <c r="F6210" t="str">
        <f>IF(VLOOKUP(TRM!A3797,'TRM - TBM Crosswalk'!$A$2:'TRM - TBM Crosswalk'!$I$1008,4,FALSE)=0,"",VLOOKUP(TRM!A3797,'TRM - TBM Crosswalk'!$A$2:'TRM - TBM Crosswalk'!$I$1008,4,FALSE))</f>
        <v/>
      </c>
      <c r="G6210" t="str">
        <f>IF(VLOOKUP(TRM!A3797,'TRM - TBM Crosswalk'!$A$2:'TRM - TBM Crosswalk'!$I$1008,5,FALSE)=0,"",VLOOKUP(TRM!A3797,'TRM - TBM Crosswalk'!$A$2:'TRM - TBM Crosswalk'!$I$1008,5,FALSE))</f>
        <v/>
      </c>
      <c r="H6210" t="str">
        <f>IF(VLOOKUP(TRM!A3797,'TRM - TBM Crosswalk'!$A$2:'TRM - TBM Crosswalk'!$I$1008,6,FALSE)=0,"",VLOOKUP(TRM!A3797,'TRM - TBM Crosswalk'!$A$2:'TRM - TBM Crosswalk'!$I$1008,6,FALSE))</f>
        <v/>
      </c>
      <c r="I6210" t="str">
        <f>IF(VLOOKUP(TRM!A3797,'TRM - TBM Crosswalk'!$A$2:'TRM - TBM Crosswalk'!$I$1008,7,FALSE)=0,"",VLOOKUP(TRM!A3797,'TRM - TBM Crosswalk'!$A$2:'TRM - TBM Crosswalk'!$I$1008,7,FALSE))</f>
        <v/>
      </c>
      <c r="J6210" t="str">
        <f>IF(VLOOKUP(TRM!A3797,'TRM - TBM Crosswalk'!$A$2:'TRM - TBM Crosswalk'!$I$1008,8,FALSE)=0,"",VLOOKUP(TRM!A3797,'TRM - TBM Crosswalk'!$A$2:'TRM - TBM Crosswalk'!$I$1008,8,FALSE))</f>
        <v/>
      </c>
      <c r="K6210" t="str">
        <f>IF(VLOOKUP(TRM!A3797,'TRM - TBM Crosswalk'!$A$2:'TRM - TBM Crosswalk'!$I$1008,9,FALSE)=0,"",VLOOKUP(TRM!A3797,'TRM - TBM Crosswalk'!$A$2:'TRM - TBM Crosswalk'!$I$1008,9,FALSE))</f>
        <v/>
      </c>
    </row>
    <row r="6211" spans="1:11" x14ac:dyDescent="0.45">
      <c r="A6211" t="str">
        <f>TRM!A3798</f>
        <v>A02.024.386</v>
      </c>
      <c r="B6211" t="str">
        <f>TRM!B3798</f>
        <v>Geospatial Data Collection</v>
      </c>
      <c r="C6211" t="str">
        <f>TRM!C3798</f>
        <v>Tpc Desktop 2018 R0 | 18.0.9.0</v>
      </c>
      <c r="D6211">
        <f>TRM!D3798</f>
        <v>0</v>
      </c>
      <c r="E6211" t="str">
        <f>IF(VLOOKUP(TRM!A3798,'TRM - TBM Crosswalk'!$A$2:'TRM - TBM Crosswalk'!$I$1008,3,FALSE)="N/A","TBD","")</f>
        <v>TBD</v>
      </c>
      <c r="F6211" t="str">
        <f>IF(VLOOKUP(TRM!A3798,'TRM - TBM Crosswalk'!$A$2:'TRM - TBM Crosswalk'!$I$1008,4,FALSE)=0,"",VLOOKUP(TRM!A3798,'TRM - TBM Crosswalk'!$A$2:'TRM - TBM Crosswalk'!$I$1008,4,FALSE))</f>
        <v/>
      </c>
      <c r="G6211" t="str">
        <f>IF(VLOOKUP(TRM!A3798,'TRM - TBM Crosswalk'!$A$2:'TRM - TBM Crosswalk'!$I$1008,5,FALSE)=0,"",VLOOKUP(TRM!A3798,'TRM - TBM Crosswalk'!$A$2:'TRM - TBM Crosswalk'!$I$1008,5,FALSE))</f>
        <v/>
      </c>
      <c r="H6211" t="str">
        <f>IF(VLOOKUP(TRM!A3798,'TRM - TBM Crosswalk'!$A$2:'TRM - TBM Crosswalk'!$I$1008,6,FALSE)=0,"",VLOOKUP(TRM!A3798,'TRM - TBM Crosswalk'!$A$2:'TRM - TBM Crosswalk'!$I$1008,6,FALSE))</f>
        <v/>
      </c>
      <c r="I6211" t="str">
        <f>IF(VLOOKUP(TRM!A3798,'TRM - TBM Crosswalk'!$A$2:'TRM - TBM Crosswalk'!$I$1008,7,FALSE)=0,"",VLOOKUP(TRM!A3798,'TRM - TBM Crosswalk'!$A$2:'TRM - TBM Crosswalk'!$I$1008,7,FALSE))</f>
        <v/>
      </c>
      <c r="J6211" t="str">
        <f>IF(VLOOKUP(TRM!A3798,'TRM - TBM Crosswalk'!$A$2:'TRM - TBM Crosswalk'!$I$1008,8,FALSE)=0,"",VLOOKUP(TRM!A3798,'TRM - TBM Crosswalk'!$A$2:'TRM - TBM Crosswalk'!$I$1008,8,FALSE))</f>
        <v/>
      </c>
      <c r="K6211" t="str">
        <f>IF(VLOOKUP(TRM!A3798,'TRM - TBM Crosswalk'!$A$2:'TRM - TBM Crosswalk'!$I$1008,9,FALSE)=0,"",VLOOKUP(TRM!A3798,'TRM - TBM Crosswalk'!$A$2:'TRM - TBM Crosswalk'!$I$1008,9,FALSE))</f>
        <v/>
      </c>
    </row>
    <row r="6212" spans="1:11" x14ac:dyDescent="0.45">
      <c r="A6212" t="str">
        <f>TRM!A3799</f>
        <v>A02.024.386</v>
      </c>
      <c r="B6212" t="str">
        <f>TRM!B3799</f>
        <v>Geospatial Data Collection</v>
      </c>
      <c r="C6212" t="str">
        <f>TRM!C3799</f>
        <v>Traverse PC PDF</v>
      </c>
      <c r="D6212">
        <f>TRM!D3799</f>
        <v>0</v>
      </c>
      <c r="E6212" t="str">
        <f>IF(VLOOKUP(TRM!A3799,'TRM - TBM Crosswalk'!$A$2:'TRM - TBM Crosswalk'!$I$1008,3,FALSE)="N/A","TBD","")</f>
        <v>TBD</v>
      </c>
      <c r="F6212" t="str">
        <f>IF(VLOOKUP(TRM!A3799,'TRM - TBM Crosswalk'!$A$2:'TRM - TBM Crosswalk'!$I$1008,4,FALSE)=0,"",VLOOKUP(TRM!A3799,'TRM - TBM Crosswalk'!$A$2:'TRM - TBM Crosswalk'!$I$1008,4,FALSE))</f>
        <v/>
      </c>
      <c r="G6212" t="str">
        <f>IF(VLOOKUP(TRM!A3799,'TRM - TBM Crosswalk'!$A$2:'TRM - TBM Crosswalk'!$I$1008,5,FALSE)=0,"",VLOOKUP(TRM!A3799,'TRM - TBM Crosswalk'!$A$2:'TRM - TBM Crosswalk'!$I$1008,5,FALSE))</f>
        <v/>
      </c>
      <c r="H6212" t="str">
        <f>IF(VLOOKUP(TRM!A3799,'TRM - TBM Crosswalk'!$A$2:'TRM - TBM Crosswalk'!$I$1008,6,FALSE)=0,"",VLOOKUP(TRM!A3799,'TRM - TBM Crosswalk'!$A$2:'TRM - TBM Crosswalk'!$I$1008,6,FALSE))</f>
        <v/>
      </c>
      <c r="I6212" t="str">
        <f>IF(VLOOKUP(TRM!A3799,'TRM - TBM Crosswalk'!$A$2:'TRM - TBM Crosswalk'!$I$1008,7,FALSE)=0,"",VLOOKUP(TRM!A3799,'TRM - TBM Crosswalk'!$A$2:'TRM - TBM Crosswalk'!$I$1008,7,FALSE))</f>
        <v/>
      </c>
      <c r="J6212" t="str">
        <f>IF(VLOOKUP(TRM!A3799,'TRM - TBM Crosswalk'!$A$2:'TRM - TBM Crosswalk'!$I$1008,8,FALSE)=0,"",VLOOKUP(TRM!A3799,'TRM - TBM Crosswalk'!$A$2:'TRM - TBM Crosswalk'!$I$1008,8,FALSE))</f>
        <v/>
      </c>
      <c r="K6212" t="str">
        <f>IF(VLOOKUP(TRM!A3799,'TRM - TBM Crosswalk'!$A$2:'TRM - TBM Crosswalk'!$I$1008,9,FALSE)=0,"",VLOOKUP(TRM!A3799,'TRM - TBM Crosswalk'!$A$2:'TRM - TBM Crosswalk'!$I$1008,9,FALSE))</f>
        <v/>
      </c>
    </row>
    <row r="6213" spans="1:11" x14ac:dyDescent="0.45">
      <c r="A6213" t="str">
        <f>TRM!A3800</f>
        <v>A02.024.386</v>
      </c>
      <c r="B6213" t="str">
        <f>TRM!B3800</f>
        <v>Geospatial Data Collection</v>
      </c>
      <c r="C6213" t="str">
        <f>TRM!C3800</f>
        <v>Trimble Business Center (64-bit) | 3.60</v>
      </c>
      <c r="D6213">
        <f>TRM!D3800</f>
        <v>0</v>
      </c>
      <c r="E6213" t="str">
        <f>IF(VLOOKUP(TRM!A3800,'TRM - TBM Crosswalk'!$A$2:'TRM - TBM Crosswalk'!$I$1008,3,FALSE)="N/A","TBD","")</f>
        <v>TBD</v>
      </c>
      <c r="F6213" t="str">
        <f>IF(VLOOKUP(TRM!A3800,'TRM - TBM Crosswalk'!$A$2:'TRM - TBM Crosswalk'!$I$1008,4,FALSE)=0,"",VLOOKUP(TRM!A3800,'TRM - TBM Crosswalk'!$A$2:'TRM - TBM Crosswalk'!$I$1008,4,FALSE))</f>
        <v/>
      </c>
      <c r="G6213" t="str">
        <f>IF(VLOOKUP(TRM!A3800,'TRM - TBM Crosswalk'!$A$2:'TRM - TBM Crosswalk'!$I$1008,5,FALSE)=0,"",VLOOKUP(TRM!A3800,'TRM - TBM Crosswalk'!$A$2:'TRM - TBM Crosswalk'!$I$1008,5,FALSE))</f>
        <v/>
      </c>
      <c r="H6213" t="str">
        <f>IF(VLOOKUP(TRM!A3800,'TRM - TBM Crosswalk'!$A$2:'TRM - TBM Crosswalk'!$I$1008,6,FALSE)=0,"",VLOOKUP(TRM!A3800,'TRM - TBM Crosswalk'!$A$2:'TRM - TBM Crosswalk'!$I$1008,6,FALSE))</f>
        <v/>
      </c>
      <c r="I6213" t="str">
        <f>IF(VLOOKUP(TRM!A3800,'TRM - TBM Crosswalk'!$A$2:'TRM - TBM Crosswalk'!$I$1008,7,FALSE)=0,"",VLOOKUP(TRM!A3800,'TRM - TBM Crosswalk'!$A$2:'TRM - TBM Crosswalk'!$I$1008,7,FALSE))</f>
        <v/>
      </c>
      <c r="J6213" t="str">
        <f>IF(VLOOKUP(TRM!A3800,'TRM - TBM Crosswalk'!$A$2:'TRM - TBM Crosswalk'!$I$1008,8,FALSE)=0,"",VLOOKUP(TRM!A3800,'TRM - TBM Crosswalk'!$A$2:'TRM - TBM Crosswalk'!$I$1008,8,FALSE))</f>
        <v/>
      </c>
      <c r="K6213" t="str">
        <f>IF(VLOOKUP(TRM!A3800,'TRM - TBM Crosswalk'!$A$2:'TRM - TBM Crosswalk'!$I$1008,9,FALSE)=0,"",VLOOKUP(TRM!A3800,'TRM - TBM Crosswalk'!$A$2:'TRM - TBM Crosswalk'!$I$1008,9,FALSE))</f>
        <v/>
      </c>
    </row>
    <row r="6214" spans="1:11" x14ac:dyDescent="0.45">
      <c r="A6214" t="str">
        <f>TRM!A3801</f>
        <v>A02.024.386</v>
      </c>
      <c r="B6214" t="str">
        <f>TRM!B3801</f>
        <v>Geospatial Data Collection</v>
      </c>
      <c r="C6214" t="str">
        <f>TRM!C3801</f>
        <v>Trimble Business Center (64-bit) | 3.70.1</v>
      </c>
      <c r="D6214">
        <f>TRM!D3801</f>
        <v>0</v>
      </c>
      <c r="E6214" t="str">
        <f>IF(VLOOKUP(TRM!A3801,'TRM - TBM Crosswalk'!$A$2:'TRM - TBM Crosswalk'!$I$1008,3,FALSE)="N/A","TBD","")</f>
        <v>TBD</v>
      </c>
      <c r="F6214" t="str">
        <f>IF(VLOOKUP(TRM!A3801,'TRM - TBM Crosswalk'!$A$2:'TRM - TBM Crosswalk'!$I$1008,4,FALSE)=0,"",VLOOKUP(TRM!A3801,'TRM - TBM Crosswalk'!$A$2:'TRM - TBM Crosswalk'!$I$1008,4,FALSE))</f>
        <v/>
      </c>
      <c r="G6214" t="str">
        <f>IF(VLOOKUP(TRM!A3801,'TRM - TBM Crosswalk'!$A$2:'TRM - TBM Crosswalk'!$I$1008,5,FALSE)=0,"",VLOOKUP(TRM!A3801,'TRM - TBM Crosswalk'!$A$2:'TRM - TBM Crosswalk'!$I$1008,5,FALSE))</f>
        <v/>
      </c>
      <c r="H6214" t="str">
        <f>IF(VLOOKUP(TRM!A3801,'TRM - TBM Crosswalk'!$A$2:'TRM - TBM Crosswalk'!$I$1008,6,FALSE)=0,"",VLOOKUP(TRM!A3801,'TRM - TBM Crosswalk'!$A$2:'TRM - TBM Crosswalk'!$I$1008,6,FALSE))</f>
        <v/>
      </c>
      <c r="I6214" t="str">
        <f>IF(VLOOKUP(TRM!A3801,'TRM - TBM Crosswalk'!$A$2:'TRM - TBM Crosswalk'!$I$1008,7,FALSE)=0,"",VLOOKUP(TRM!A3801,'TRM - TBM Crosswalk'!$A$2:'TRM - TBM Crosswalk'!$I$1008,7,FALSE))</f>
        <v/>
      </c>
      <c r="J6214" t="str">
        <f>IF(VLOOKUP(TRM!A3801,'TRM - TBM Crosswalk'!$A$2:'TRM - TBM Crosswalk'!$I$1008,8,FALSE)=0,"",VLOOKUP(TRM!A3801,'TRM - TBM Crosswalk'!$A$2:'TRM - TBM Crosswalk'!$I$1008,8,FALSE))</f>
        <v/>
      </c>
      <c r="K6214" t="str">
        <f>IF(VLOOKUP(TRM!A3801,'TRM - TBM Crosswalk'!$A$2:'TRM - TBM Crosswalk'!$I$1008,9,FALSE)=0,"",VLOOKUP(TRM!A3801,'TRM - TBM Crosswalk'!$A$2:'TRM - TBM Crosswalk'!$I$1008,9,FALSE))</f>
        <v/>
      </c>
    </row>
    <row r="6215" spans="1:11" x14ac:dyDescent="0.45">
      <c r="A6215" t="str">
        <f>TRM!A3802</f>
        <v>A02.024.386</v>
      </c>
      <c r="B6215" t="str">
        <f>TRM!B3802</f>
        <v>Geospatial Data Collection</v>
      </c>
      <c r="C6215" t="str">
        <f>TRM!C3802</f>
        <v>Trimble Business Center (64-bit) | 3.81</v>
      </c>
      <c r="D6215">
        <f>TRM!D3802</f>
        <v>0</v>
      </c>
      <c r="E6215" t="str">
        <f>IF(VLOOKUP(TRM!A3802,'TRM - TBM Crosswalk'!$A$2:'TRM - TBM Crosswalk'!$I$1008,3,FALSE)="N/A","TBD","")</f>
        <v>TBD</v>
      </c>
      <c r="F6215" t="str">
        <f>IF(VLOOKUP(TRM!A3802,'TRM - TBM Crosswalk'!$A$2:'TRM - TBM Crosswalk'!$I$1008,4,FALSE)=0,"",VLOOKUP(TRM!A3802,'TRM - TBM Crosswalk'!$A$2:'TRM - TBM Crosswalk'!$I$1008,4,FALSE))</f>
        <v/>
      </c>
      <c r="G6215" t="str">
        <f>IF(VLOOKUP(TRM!A3802,'TRM - TBM Crosswalk'!$A$2:'TRM - TBM Crosswalk'!$I$1008,5,FALSE)=0,"",VLOOKUP(TRM!A3802,'TRM - TBM Crosswalk'!$A$2:'TRM - TBM Crosswalk'!$I$1008,5,FALSE))</f>
        <v/>
      </c>
      <c r="H6215" t="str">
        <f>IF(VLOOKUP(TRM!A3802,'TRM - TBM Crosswalk'!$A$2:'TRM - TBM Crosswalk'!$I$1008,6,FALSE)=0,"",VLOOKUP(TRM!A3802,'TRM - TBM Crosswalk'!$A$2:'TRM - TBM Crosswalk'!$I$1008,6,FALSE))</f>
        <v/>
      </c>
      <c r="I6215" t="str">
        <f>IF(VLOOKUP(TRM!A3802,'TRM - TBM Crosswalk'!$A$2:'TRM - TBM Crosswalk'!$I$1008,7,FALSE)=0,"",VLOOKUP(TRM!A3802,'TRM - TBM Crosswalk'!$A$2:'TRM - TBM Crosswalk'!$I$1008,7,FALSE))</f>
        <v/>
      </c>
      <c r="J6215" t="str">
        <f>IF(VLOOKUP(TRM!A3802,'TRM - TBM Crosswalk'!$A$2:'TRM - TBM Crosswalk'!$I$1008,8,FALSE)=0,"",VLOOKUP(TRM!A3802,'TRM - TBM Crosswalk'!$A$2:'TRM - TBM Crosswalk'!$I$1008,8,FALSE))</f>
        <v/>
      </c>
      <c r="K6215" t="str">
        <f>IF(VLOOKUP(TRM!A3802,'TRM - TBM Crosswalk'!$A$2:'TRM - TBM Crosswalk'!$I$1008,9,FALSE)=0,"",VLOOKUP(TRM!A3802,'TRM - TBM Crosswalk'!$A$2:'TRM - TBM Crosswalk'!$I$1008,9,FALSE))</f>
        <v/>
      </c>
    </row>
    <row r="6216" spans="1:11" x14ac:dyDescent="0.45">
      <c r="A6216" t="str">
        <f>TRM!A3844</f>
        <v>A02.024.386</v>
      </c>
      <c r="B6216" t="str">
        <f>TRM!B3844</f>
        <v>Geospatial Data Collection</v>
      </c>
      <c r="C6216" t="str">
        <f>TRM!C3844</f>
        <v>Trimble Feature Definition Manager (64-bit) | 2.26</v>
      </c>
      <c r="D6216">
        <f>TRM!D3844</f>
        <v>0</v>
      </c>
      <c r="E6216" t="str">
        <f>IF(VLOOKUP(TRM!A3844,'TRM - TBM Crosswalk'!$A$2:'TRM - TBM Crosswalk'!$I$1008,3,FALSE)="N/A","TBD","")</f>
        <v>TBD</v>
      </c>
      <c r="F6216" t="str">
        <f>IF(VLOOKUP(TRM!A3844,'TRM - TBM Crosswalk'!$A$2:'TRM - TBM Crosswalk'!$I$1008,4,FALSE)=0,"",VLOOKUP(TRM!A3844,'TRM - TBM Crosswalk'!$A$2:'TRM - TBM Crosswalk'!$I$1008,4,FALSE))</f>
        <v/>
      </c>
      <c r="G6216" t="str">
        <f>IF(VLOOKUP(TRM!A3844,'TRM - TBM Crosswalk'!$A$2:'TRM - TBM Crosswalk'!$I$1008,5,FALSE)=0,"",VLOOKUP(TRM!A3844,'TRM - TBM Crosswalk'!$A$2:'TRM - TBM Crosswalk'!$I$1008,5,FALSE))</f>
        <v/>
      </c>
      <c r="H6216" t="str">
        <f>IF(VLOOKUP(TRM!A3844,'TRM - TBM Crosswalk'!$A$2:'TRM - TBM Crosswalk'!$I$1008,6,FALSE)=0,"",VLOOKUP(TRM!A3844,'TRM - TBM Crosswalk'!$A$2:'TRM - TBM Crosswalk'!$I$1008,6,FALSE))</f>
        <v/>
      </c>
      <c r="I6216" t="str">
        <f>IF(VLOOKUP(TRM!A3844,'TRM - TBM Crosswalk'!$A$2:'TRM - TBM Crosswalk'!$I$1008,7,FALSE)=0,"",VLOOKUP(TRM!A3844,'TRM - TBM Crosswalk'!$A$2:'TRM - TBM Crosswalk'!$I$1008,7,FALSE))</f>
        <v/>
      </c>
      <c r="J6216" t="str">
        <f>IF(VLOOKUP(TRM!A3844,'TRM - TBM Crosswalk'!$A$2:'TRM - TBM Crosswalk'!$I$1008,8,FALSE)=0,"",VLOOKUP(TRM!A3844,'TRM - TBM Crosswalk'!$A$2:'TRM - TBM Crosswalk'!$I$1008,8,FALSE))</f>
        <v/>
      </c>
      <c r="K6216" t="str">
        <f>IF(VLOOKUP(TRM!A3844,'TRM - TBM Crosswalk'!$A$2:'TRM - TBM Crosswalk'!$I$1008,9,FALSE)=0,"",VLOOKUP(TRM!A3844,'TRM - TBM Crosswalk'!$A$2:'TRM - TBM Crosswalk'!$I$1008,9,FALSE))</f>
        <v/>
      </c>
    </row>
    <row r="6217" spans="1:11" x14ac:dyDescent="0.45">
      <c r="A6217" t="str">
        <f>TRM!A3845</f>
        <v>A02.024.386</v>
      </c>
      <c r="B6217" t="str">
        <f>TRM!B3845</f>
        <v>Geospatial Data Collection</v>
      </c>
      <c r="C6217" t="str">
        <f>TRM!C3845</f>
        <v>Trimble Feature Definition Manager (64-bit) | 2.27</v>
      </c>
      <c r="D6217">
        <f>TRM!D3845</f>
        <v>0</v>
      </c>
      <c r="E6217" t="str">
        <f>IF(VLOOKUP(TRM!A3845,'TRM - TBM Crosswalk'!$A$2:'TRM - TBM Crosswalk'!$I$1008,3,FALSE)="N/A","TBD","")</f>
        <v>TBD</v>
      </c>
      <c r="F6217" t="str">
        <f>IF(VLOOKUP(TRM!A3845,'TRM - TBM Crosswalk'!$A$2:'TRM - TBM Crosswalk'!$I$1008,4,FALSE)=0,"",VLOOKUP(TRM!A3845,'TRM - TBM Crosswalk'!$A$2:'TRM - TBM Crosswalk'!$I$1008,4,FALSE))</f>
        <v/>
      </c>
      <c r="G6217" t="str">
        <f>IF(VLOOKUP(TRM!A3845,'TRM - TBM Crosswalk'!$A$2:'TRM - TBM Crosswalk'!$I$1008,5,FALSE)=0,"",VLOOKUP(TRM!A3845,'TRM - TBM Crosswalk'!$A$2:'TRM - TBM Crosswalk'!$I$1008,5,FALSE))</f>
        <v/>
      </c>
      <c r="H6217" t="str">
        <f>IF(VLOOKUP(TRM!A3845,'TRM - TBM Crosswalk'!$A$2:'TRM - TBM Crosswalk'!$I$1008,6,FALSE)=0,"",VLOOKUP(TRM!A3845,'TRM - TBM Crosswalk'!$A$2:'TRM - TBM Crosswalk'!$I$1008,6,FALSE))</f>
        <v/>
      </c>
      <c r="I6217" t="str">
        <f>IF(VLOOKUP(TRM!A3845,'TRM - TBM Crosswalk'!$A$2:'TRM - TBM Crosswalk'!$I$1008,7,FALSE)=0,"",VLOOKUP(TRM!A3845,'TRM - TBM Crosswalk'!$A$2:'TRM - TBM Crosswalk'!$I$1008,7,FALSE))</f>
        <v/>
      </c>
      <c r="J6217" t="str">
        <f>IF(VLOOKUP(TRM!A3845,'TRM - TBM Crosswalk'!$A$2:'TRM - TBM Crosswalk'!$I$1008,8,FALSE)=0,"",VLOOKUP(TRM!A3845,'TRM - TBM Crosswalk'!$A$2:'TRM - TBM Crosswalk'!$I$1008,8,FALSE))</f>
        <v/>
      </c>
      <c r="K6217" t="str">
        <f>IF(VLOOKUP(TRM!A3845,'TRM - TBM Crosswalk'!$A$2:'TRM - TBM Crosswalk'!$I$1008,9,FALSE)=0,"",VLOOKUP(TRM!A3845,'TRM - TBM Crosswalk'!$A$2:'TRM - TBM Crosswalk'!$I$1008,9,FALSE))</f>
        <v/>
      </c>
    </row>
    <row r="6218" spans="1:11" x14ac:dyDescent="0.45">
      <c r="A6218" t="str">
        <f>TRM!A3846</f>
        <v>A02.024.386</v>
      </c>
      <c r="B6218" t="str">
        <f>TRM!B3846</f>
        <v>Geospatial Data Collection</v>
      </c>
      <c r="C6218" t="str">
        <f>TRM!C3846</f>
        <v>Trimble Feature Definition Manager (64-bit) | 2.28</v>
      </c>
      <c r="D6218">
        <f>TRM!D3846</f>
        <v>0</v>
      </c>
      <c r="E6218" t="str">
        <f>IF(VLOOKUP(TRM!A3846,'TRM - TBM Crosswalk'!$A$2:'TRM - TBM Crosswalk'!$I$1008,3,FALSE)="N/A","TBD","")</f>
        <v>TBD</v>
      </c>
      <c r="F6218" t="str">
        <f>IF(VLOOKUP(TRM!A3846,'TRM - TBM Crosswalk'!$A$2:'TRM - TBM Crosswalk'!$I$1008,4,FALSE)=0,"",VLOOKUP(TRM!A3846,'TRM - TBM Crosswalk'!$A$2:'TRM - TBM Crosswalk'!$I$1008,4,FALSE))</f>
        <v/>
      </c>
      <c r="G6218" t="str">
        <f>IF(VLOOKUP(TRM!A3846,'TRM - TBM Crosswalk'!$A$2:'TRM - TBM Crosswalk'!$I$1008,5,FALSE)=0,"",VLOOKUP(TRM!A3846,'TRM - TBM Crosswalk'!$A$2:'TRM - TBM Crosswalk'!$I$1008,5,FALSE))</f>
        <v/>
      </c>
      <c r="H6218" t="str">
        <f>IF(VLOOKUP(TRM!A3846,'TRM - TBM Crosswalk'!$A$2:'TRM - TBM Crosswalk'!$I$1008,6,FALSE)=0,"",VLOOKUP(TRM!A3846,'TRM - TBM Crosswalk'!$A$2:'TRM - TBM Crosswalk'!$I$1008,6,FALSE))</f>
        <v/>
      </c>
      <c r="I6218" t="str">
        <f>IF(VLOOKUP(TRM!A3846,'TRM - TBM Crosswalk'!$A$2:'TRM - TBM Crosswalk'!$I$1008,7,FALSE)=0,"",VLOOKUP(TRM!A3846,'TRM - TBM Crosswalk'!$A$2:'TRM - TBM Crosswalk'!$I$1008,7,FALSE))</f>
        <v/>
      </c>
      <c r="J6218" t="str">
        <f>IF(VLOOKUP(TRM!A3846,'TRM - TBM Crosswalk'!$A$2:'TRM - TBM Crosswalk'!$I$1008,8,FALSE)=0,"",VLOOKUP(TRM!A3846,'TRM - TBM Crosswalk'!$A$2:'TRM - TBM Crosswalk'!$I$1008,8,FALSE))</f>
        <v/>
      </c>
      <c r="K6218" t="str">
        <f>IF(VLOOKUP(TRM!A3846,'TRM - TBM Crosswalk'!$A$2:'TRM - TBM Crosswalk'!$I$1008,9,FALSE)=0,"",VLOOKUP(TRM!A3846,'TRM - TBM Crosswalk'!$A$2:'TRM - TBM Crosswalk'!$I$1008,9,FALSE))</f>
        <v/>
      </c>
    </row>
    <row r="6219" spans="1:11" x14ac:dyDescent="0.45">
      <c r="A6219" t="str">
        <f>TRM!A3848</f>
        <v>A02.024.386</v>
      </c>
      <c r="B6219" t="str">
        <f>TRM!B3848</f>
        <v>Geospatial Data Collection</v>
      </c>
      <c r="C6219" t="str">
        <f>TRM!C3848</f>
        <v>Trimble Feature Definition Manager (64-bit) | 2.30</v>
      </c>
      <c r="D6219">
        <f>TRM!D3848</f>
        <v>0</v>
      </c>
      <c r="E6219" t="str">
        <f>IF(VLOOKUP(TRM!A3848,'TRM - TBM Crosswalk'!$A$2:'TRM - TBM Crosswalk'!$I$1008,3,FALSE)="N/A","TBD","")</f>
        <v>TBD</v>
      </c>
      <c r="F6219" t="str">
        <f>IF(VLOOKUP(TRM!A3848,'TRM - TBM Crosswalk'!$A$2:'TRM - TBM Crosswalk'!$I$1008,4,FALSE)=0,"",VLOOKUP(TRM!A3848,'TRM - TBM Crosswalk'!$A$2:'TRM - TBM Crosswalk'!$I$1008,4,FALSE))</f>
        <v/>
      </c>
      <c r="G6219" t="str">
        <f>IF(VLOOKUP(TRM!A3848,'TRM - TBM Crosswalk'!$A$2:'TRM - TBM Crosswalk'!$I$1008,5,FALSE)=0,"",VLOOKUP(TRM!A3848,'TRM - TBM Crosswalk'!$A$2:'TRM - TBM Crosswalk'!$I$1008,5,FALSE))</f>
        <v/>
      </c>
      <c r="H6219" t="str">
        <f>IF(VLOOKUP(TRM!A3848,'TRM - TBM Crosswalk'!$A$2:'TRM - TBM Crosswalk'!$I$1008,6,FALSE)=0,"",VLOOKUP(TRM!A3848,'TRM - TBM Crosswalk'!$A$2:'TRM - TBM Crosswalk'!$I$1008,6,FALSE))</f>
        <v/>
      </c>
      <c r="I6219" t="str">
        <f>IF(VLOOKUP(TRM!A3848,'TRM - TBM Crosswalk'!$A$2:'TRM - TBM Crosswalk'!$I$1008,7,FALSE)=0,"",VLOOKUP(TRM!A3848,'TRM - TBM Crosswalk'!$A$2:'TRM - TBM Crosswalk'!$I$1008,7,FALSE))</f>
        <v/>
      </c>
      <c r="J6219" t="str">
        <f>IF(VLOOKUP(TRM!A3848,'TRM - TBM Crosswalk'!$A$2:'TRM - TBM Crosswalk'!$I$1008,8,FALSE)=0,"",VLOOKUP(TRM!A3848,'TRM - TBM Crosswalk'!$A$2:'TRM - TBM Crosswalk'!$I$1008,8,FALSE))</f>
        <v/>
      </c>
      <c r="K6219" t="str">
        <f>IF(VLOOKUP(TRM!A3848,'TRM - TBM Crosswalk'!$A$2:'TRM - TBM Crosswalk'!$I$1008,9,FALSE)=0,"",VLOOKUP(TRM!A3848,'TRM - TBM Crosswalk'!$A$2:'TRM - TBM Crosswalk'!$I$1008,9,FALSE))</f>
        <v/>
      </c>
    </row>
    <row r="6220" spans="1:11" x14ac:dyDescent="0.45">
      <c r="A6220" t="str">
        <f>TRM!A3849</f>
        <v>A02.024.386</v>
      </c>
      <c r="B6220" t="str">
        <f>TRM!B3849</f>
        <v>Geospatial Data Collection</v>
      </c>
      <c r="C6220" t="str">
        <f>TRM!C3849</f>
        <v>Trimble Feature Definition Manager | 2.11</v>
      </c>
      <c r="D6220">
        <f>TRM!D3849</f>
        <v>0</v>
      </c>
      <c r="E6220" t="str">
        <f>IF(VLOOKUP(TRM!A3849,'TRM - TBM Crosswalk'!$A$2:'TRM - TBM Crosswalk'!$I$1008,3,FALSE)="N/A","TBD","")</f>
        <v>TBD</v>
      </c>
      <c r="F6220" t="str">
        <f>IF(VLOOKUP(TRM!A3849,'TRM - TBM Crosswalk'!$A$2:'TRM - TBM Crosswalk'!$I$1008,4,FALSE)=0,"",VLOOKUP(TRM!A3849,'TRM - TBM Crosswalk'!$A$2:'TRM - TBM Crosswalk'!$I$1008,4,FALSE))</f>
        <v/>
      </c>
      <c r="G6220" t="str">
        <f>IF(VLOOKUP(TRM!A3849,'TRM - TBM Crosswalk'!$A$2:'TRM - TBM Crosswalk'!$I$1008,5,FALSE)=0,"",VLOOKUP(TRM!A3849,'TRM - TBM Crosswalk'!$A$2:'TRM - TBM Crosswalk'!$I$1008,5,FALSE))</f>
        <v/>
      </c>
      <c r="H6220" t="str">
        <f>IF(VLOOKUP(TRM!A3849,'TRM - TBM Crosswalk'!$A$2:'TRM - TBM Crosswalk'!$I$1008,6,FALSE)=0,"",VLOOKUP(TRM!A3849,'TRM - TBM Crosswalk'!$A$2:'TRM - TBM Crosswalk'!$I$1008,6,FALSE))</f>
        <v/>
      </c>
      <c r="I6220" t="str">
        <f>IF(VLOOKUP(TRM!A3849,'TRM - TBM Crosswalk'!$A$2:'TRM - TBM Crosswalk'!$I$1008,7,FALSE)=0,"",VLOOKUP(TRM!A3849,'TRM - TBM Crosswalk'!$A$2:'TRM - TBM Crosswalk'!$I$1008,7,FALSE))</f>
        <v/>
      </c>
      <c r="J6220" t="str">
        <f>IF(VLOOKUP(TRM!A3849,'TRM - TBM Crosswalk'!$A$2:'TRM - TBM Crosswalk'!$I$1008,8,FALSE)=0,"",VLOOKUP(TRM!A3849,'TRM - TBM Crosswalk'!$A$2:'TRM - TBM Crosswalk'!$I$1008,8,FALSE))</f>
        <v/>
      </c>
      <c r="K6220" t="str">
        <f>IF(VLOOKUP(TRM!A3849,'TRM - TBM Crosswalk'!$A$2:'TRM - TBM Crosswalk'!$I$1008,9,FALSE)=0,"",VLOOKUP(TRM!A3849,'TRM - TBM Crosswalk'!$A$2:'TRM - TBM Crosswalk'!$I$1008,9,FALSE))</f>
        <v/>
      </c>
    </row>
    <row r="6221" spans="1:11" x14ac:dyDescent="0.45">
      <c r="A6221" t="str">
        <f>TRM!A3850</f>
        <v>A02.024.386</v>
      </c>
      <c r="B6221" t="str">
        <f>TRM!B3850</f>
        <v>Geospatial Data Collection</v>
      </c>
      <c r="C6221" t="str">
        <f>TRM!C3850</f>
        <v>Trimble Feature Definition Manager | 2.20</v>
      </c>
      <c r="D6221">
        <f>TRM!D3850</f>
        <v>0</v>
      </c>
      <c r="E6221" t="str">
        <f>IF(VLOOKUP(TRM!A3850,'TRM - TBM Crosswalk'!$A$2:'TRM - TBM Crosswalk'!$I$1008,3,FALSE)="N/A","TBD","")</f>
        <v>TBD</v>
      </c>
      <c r="F6221" t="str">
        <f>IF(VLOOKUP(TRM!A3850,'TRM - TBM Crosswalk'!$A$2:'TRM - TBM Crosswalk'!$I$1008,4,FALSE)=0,"",VLOOKUP(TRM!A3850,'TRM - TBM Crosswalk'!$A$2:'TRM - TBM Crosswalk'!$I$1008,4,FALSE))</f>
        <v/>
      </c>
      <c r="G6221" t="str">
        <f>IF(VLOOKUP(TRM!A3850,'TRM - TBM Crosswalk'!$A$2:'TRM - TBM Crosswalk'!$I$1008,5,FALSE)=0,"",VLOOKUP(TRM!A3850,'TRM - TBM Crosswalk'!$A$2:'TRM - TBM Crosswalk'!$I$1008,5,FALSE))</f>
        <v/>
      </c>
      <c r="H6221" t="str">
        <f>IF(VLOOKUP(TRM!A3850,'TRM - TBM Crosswalk'!$A$2:'TRM - TBM Crosswalk'!$I$1008,6,FALSE)=0,"",VLOOKUP(TRM!A3850,'TRM - TBM Crosswalk'!$A$2:'TRM - TBM Crosswalk'!$I$1008,6,FALSE))</f>
        <v/>
      </c>
      <c r="I6221" t="str">
        <f>IF(VLOOKUP(TRM!A3850,'TRM - TBM Crosswalk'!$A$2:'TRM - TBM Crosswalk'!$I$1008,7,FALSE)=0,"",VLOOKUP(TRM!A3850,'TRM - TBM Crosswalk'!$A$2:'TRM - TBM Crosswalk'!$I$1008,7,FALSE))</f>
        <v/>
      </c>
      <c r="J6221" t="str">
        <f>IF(VLOOKUP(TRM!A3850,'TRM - TBM Crosswalk'!$A$2:'TRM - TBM Crosswalk'!$I$1008,8,FALSE)=0,"",VLOOKUP(TRM!A3850,'TRM - TBM Crosswalk'!$A$2:'TRM - TBM Crosswalk'!$I$1008,8,FALSE))</f>
        <v/>
      </c>
      <c r="K6221" t="str">
        <f>IF(VLOOKUP(TRM!A3850,'TRM - TBM Crosswalk'!$A$2:'TRM - TBM Crosswalk'!$I$1008,9,FALSE)=0,"",VLOOKUP(TRM!A3850,'TRM - TBM Crosswalk'!$A$2:'TRM - TBM Crosswalk'!$I$1008,9,FALSE))</f>
        <v/>
      </c>
    </row>
    <row r="6222" spans="1:11" x14ac:dyDescent="0.45">
      <c r="A6222" t="str">
        <f>TRM!A3851</f>
        <v>A02.024.386</v>
      </c>
      <c r="B6222" t="str">
        <f>TRM!B3851</f>
        <v>Geospatial Data Collection</v>
      </c>
      <c r="C6222" t="str">
        <f>TRM!C3851</f>
        <v>Trimble Field Link Job File Converter | 1.02</v>
      </c>
      <c r="D6222">
        <f>TRM!D3851</f>
        <v>0</v>
      </c>
      <c r="E6222" t="str">
        <f>IF(VLOOKUP(TRM!A3851,'TRM - TBM Crosswalk'!$A$2:'TRM - TBM Crosswalk'!$I$1008,3,FALSE)="N/A","TBD","")</f>
        <v>TBD</v>
      </c>
      <c r="F6222" t="str">
        <f>IF(VLOOKUP(TRM!A3851,'TRM - TBM Crosswalk'!$A$2:'TRM - TBM Crosswalk'!$I$1008,4,FALSE)=0,"",VLOOKUP(TRM!A3851,'TRM - TBM Crosswalk'!$A$2:'TRM - TBM Crosswalk'!$I$1008,4,FALSE))</f>
        <v/>
      </c>
      <c r="G6222" t="str">
        <f>IF(VLOOKUP(TRM!A3851,'TRM - TBM Crosswalk'!$A$2:'TRM - TBM Crosswalk'!$I$1008,5,FALSE)=0,"",VLOOKUP(TRM!A3851,'TRM - TBM Crosswalk'!$A$2:'TRM - TBM Crosswalk'!$I$1008,5,FALSE))</f>
        <v/>
      </c>
      <c r="H6222" t="str">
        <f>IF(VLOOKUP(TRM!A3851,'TRM - TBM Crosswalk'!$A$2:'TRM - TBM Crosswalk'!$I$1008,6,FALSE)=0,"",VLOOKUP(TRM!A3851,'TRM - TBM Crosswalk'!$A$2:'TRM - TBM Crosswalk'!$I$1008,6,FALSE))</f>
        <v/>
      </c>
      <c r="I6222" t="str">
        <f>IF(VLOOKUP(TRM!A3851,'TRM - TBM Crosswalk'!$A$2:'TRM - TBM Crosswalk'!$I$1008,7,FALSE)=0,"",VLOOKUP(TRM!A3851,'TRM - TBM Crosswalk'!$A$2:'TRM - TBM Crosswalk'!$I$1008,7,FALSE))</f>
        <v/>
      </c>
      <c r="J6222" t="str">
        <f>IF(VLOOKUP(TRM!A3851,'TRM - TBM Crosswalk'!$A$2:'TRM - TBM Crosswalk'!$I$1008,8,FALSE)=0,"",VLOOKUP(TRM!A3851,'TRM - TBM Crosswalk'!$A$2:'TRM - TBM Crosswalk'!$I$1008,8,FALSE))</f>
        <v/>
      </c>
      <c r="K6222" t="str">
        <f>IF(VLOOKUP(TRM!A3851,'TRM - TBM Crosswalk'!$A$2:'TRM - TBM Crosswalk'!$I$1008,9,FALSE)=0,"",VLOOKUP(TRM!A3851,'TRM - TBM Crosswalk'!$A$2:'TRM - TBM Crosswalk'!$I$1008,9,FALSE))</f>
        <v/>
      </c>
    </row>
    <row r="6223" spans="1:11" x14ac:dyDescent="0.45">
      <c r="A6223" t="str">
        <f>TRM!A3852</f>
        <v>A02.024.386</v>
      </c>
      <c r="B6223" t="str">
        <f>TRM!B3852</f>
        <v>Geospatial Data Collection</v>
      </c>
      <c r="C6223" t="str">
        <f>TRM!C3852</f>
        <v>Trimble General SurveyUpdate Office Software | 18.10</v>
      </c>
      <c r="D6223">
        <f>TRM!D3852</f>
        <v>0</v>
      </c>
      <c r="E6223" t="str">
        <f>IF(VLOOKUP(TRM!A3852,'TRM - TBM Crosswalk'!$A$2:'TRM - TBM Crosswalk'!$I$1008,3,FALSE)="N/A","TBD","")</f>
        <v>TBD</v>
      </c>
      <c r="F6223" t="str">
        <f>IF(VLOOKUP(TRM!A3852,'TRM - TBM Crosswalk'!$A$2:'TRM - TBM Crosswalk'!$I$1008,4,FALSE)=0,"",VLOOKUP(TRM!A3852,'TRM - TBM Crosswalk'!$A$2:'TRM - TBM Crosswalk'!$I$1008,4,FALSE))</f>
        <v/>
      </c>
      <c r="G6223" t="str">
        <f>IF(VLOOKUP(TRM!A3852,'TRM - TBM Crosswalk'!$A$2:'TRM - TBM Crosswalk'!$I$1008,5,FALSE)=0,"",VLOOKUP(TRM!A3852,'TRM - TBM Crosswalk'!$A$2:'TRM - TBM Crosswalk'!$I$1008,5,FALSE))</f>
        <v/>
      </c>
      <c r="H6223" t="str">
        <f>IF(VLOOKUP(TRM!A3852,'TRM - TBM Crosswalk'!$A$2:'TRM - TBM Crosswalk'!$I$1008,6,FALSE)=0,"",VLOOKUP(TRM!A3852,'TRM - TBM Crosswalk'!$A$2:'TRM - TBM Crosswalk'!$I$1008,6,FALSE))</f>
        <v/>
      </c>
      <c r="I6223" t="str">
        <f>IF(VLOOKUP(TRM!A3852,'TRM - TBM Crosswalk'!$A$2:'TRM - TBM Crosswalk'!$I$1008,7,FALSE)=0,"",VLOOKUP(TRM!A3852,'TRM - TBM Crosswalk'!$A$2:'TRM - TBM Crosswalk'!$I$1008,7,FALSE))</f>
        <v/>
      </c>
      <c r="J6223" t="str">
        <f>IF(VLOOKUP(TRM!A3852,'TRM - TBM Crosswalk'!$A$2:'TRM - TBM Crosswalk'!$I$1008,8,FALSE)=0,"",VLOOKUP(TRM!A3852,'TRM - TBM Crosswalk'!$A$2:'TRM - TBM Crosswalk'!$I$1008,8,FALSE))</f>
        <v/>
      </c>
      <c r="K6223" t="str">
        <f>IF(VLOOKUP(TRM!A3852,'TRM - TBM Crosswalk'!$A$2:'TRM - TBM Crosswalk'!$I$1008,9,FALSE)=0,"",VLOOKUP(TRM!A3852,'TRM - TBM Crosswalk'!$A$2:'TRM - TBM Crosswalk'!$I$1008,9,FALSE))</f>
        <v/>
      </c>
    </row>
    <row r="6224" spans="1:11" x14ac:dyDescent="0.45">
      <c r="A6224" t="str">
        <f>TRM!A3853</f>
        <v>A02.024.386</v>
      </c>
      <c r="B6224" t="str">
        <f>TRM!B3853</f>
        <v>Geospatial Data Collection</v>
      </c>
      <c r="C6224" t="str">
        <f>TRM!C3853</f>
        <v>Trimble General SurveyUpdate Office Software | 18.20</v>
      </c>
      <c r="D6224">
        <f>TRM!D3853</f>
        <v>0</v>
      </c>
      <c r="E6224" t="str">
        <f>IF(VLOOKUP(TRM!A3853,'TRM - TBM Crosswalk'!$A$2:'TRM - TBM Crosswalk'!$I$1008,3,FALSE)="N/A","TBD","")</f>
        <v>TBD</v>
      </c>
      <c r="F6224" t="str">
        <f>IF(VLOOKUP(TRM!A3853,'TRM - TBM Crosswalk'!$A$2:'TRM - TBM Crosswalk'!$I$1008,4,FALSE)=0,"",VLOOKUP(TRM!A3853,'TRM - TBM Crosswalk'!$A$2:'TRM - TBM Crosswalk'!$I$1008,4,FALSE))</f>
        <v/>
      </c>
      <c r="G6224" t="str">
        <f>IF(VLOOKUP(TRM!A3853,'TRM - TBM Crosswalk'!$A$2:'TRM - TBM Crosswalk'!$I$1008,5,FALSE)=0,"",VLOOKUP(TRM!A3853,'TRM - TBM Crosswalk'!$A$2:'TRM - TBM Crosswalk'!$I$1008,5,FALSE))</f>
        <v/>
      </c>
      <c r="H6224" t="str">
        <f>IF(VLOOKUP(TRM!A3853,'TRM - TBM Crosswalk'!$A$2:'TRM - TBM Crosswalk'!$I$1008,6,FALSE)=0,"",VLOOKUP(TRM!A3853,'TRM - TBM Crosswalk'!$A$2:'TRM - TBM Crosswalk'!$I$1008,6,FALSE))</f>
        <v/>
      </c>
      <c r="I6224" t="str">
        <f>IF(VLOOKUP(TRM!A3853,'TRM - TBM Crosswalk'!$A$2:'TRM - TBM Crosswalk'!$I$1008,7,FALSE)=0,"",VLOOKUP(TRM!A3853,'TRM - TBM Crosswalk'!$A$2:'TRM - TBM Crosswalk'!$I$1008,7,FALSE))</f>
        <v/>
      </c>
      <c r="J6224" t="str">
        <f>IF(VLOOKUP(TRM!A3853,'TRM - TBM Crosswalk'!$A$2:'TRM - TBM Crosswalk'!$I$1008,8,FALSE)=0,"",VLOOKUP(TRM!A3853,'TRM - TBM Crosswalk'!$A$2:'TRM - TBM Crosswalk'!$I$1008,8,FALSE))</f>
        <v/>
      </c>
      <c r="K6224" t="str">
        <f>IF(VLOOKUP(TRM!A3853,'TRM - TBM Crosswalk'!$A$2:'TRM - TBM Crosswalk'!$I$1008,9,FALSE)=0,"",VLOOKUP(TRM!A3853,'TRM - TBM Crosswalk'!$A$2:'TRM - TBM Crosswalk'!$I$1008,9,FALSE))</f>
        <v/>
      </c>
    </row>
    <row r="6225" spans="1:11" x14ac:dyDescent="0.45">
      <c r="A6225" t="str">
        <f>TRM!A3854</f>
        <v>A02.024.386</v>
      </c>
      <c r="B6225" t="str">
        <f>TRM!B3854</f>
        <v>Geospatial Data Collection</v>
      </c>
      <c r="C6225" t="str">
        <f>TRM!C3854</f>
        <v>Trimble General SurveyUpdate Office Software | 19.00</v>
      </c>
      <c r="D6225">
        <f>TRM!D3854</f>
        <v>0</v>
      </c>
      <c r="E6225" t="str">
        <f>IF(VLOOKUP(TRM!A3854,'TRM - TBM Crosswalk'!$A$2:'TRM - TBM Crosswalk'!$I$1008,3,FALSE)="N/A","TBD","")</f>
        <v>TBD</v>
      </c>
      <c r="F6225" t="str">
        <f>IF(VLOOKUP(TRM!A3854,'TRM - TBM Crosswalk'!$A$2:'TRM - TBM Crosswalk'!$I$1008,4,FALSE)=0,"",VLOOKUP(TRM!A3854,'TRM - TBM Crosswalk'!$A$2:'TRM - TBM Crosswalk'!$I$1008,4,FALSE))</f>
        <v/>
      </c>
      <c r="G6225" t="str">
        <f>IF(VLOOKUP(TRM!A3854,'TRM - TBM Crosswalk'!$A$2:'TRM - TBM Crosswalk'!$I$1008,5,FALSE)=0,"",VLOOKUP(TRM!A3854,'TRM - TBM Crosswalk'!$A$2:'TRM - TBM Crosswalk'!$I$1008,5,FALSE))</f>
        <v/>
      </c>
      <c r="H6225" t="str">
        <f>IF(VLOOKUP(TRM!A3854,'TRM - TBM Crosswalk'!$A$2:'TRM - TBM Crosswalk'!$I$1008,6,FALSE)=0,"",VLOOKUP(TRM!A3854,'TRM - TBM Crosswalk'!$A$2:'TRM - TBM Crosswalk'!$I$1008,6,FALSE))</f>
        <v/>
      </c>
      <c r="I6225" t="str">
        <f>IF(VLOOKUP(TRM!A3854,'TRM - TBM Crosswalk'!$A$2:'TRM - TBM Crosswalk'!$I$1008,7,FALSE)=0,"",VLOOKUP(TRM!A3854,'TRM - TBM Crosswalk'!$A$2:'TRM - TBM Crosswalk'!$I$1008,7,FALSE))</f>
        <v/>
      </c>
      <c r="J6225" t="str">
        <f>IF(VLOOKUP(TRM!A3854,'TRM - TBM Crosswalk'!$A$2:'TRM - TBM Crosswalk'!$I$1008,8,FALSE)=0,"",VLOOKUP(TRM!A3854,'TRM - TBM Crosswalk'!$A$2:'TRM - TBM Crosswalk'!$I$1008,8,FALSE))</f>
        <v/>
      </c>
      <c r="K6225" t="str">
        <f>IF(VLOOKUP(TRM!A3854,'TRM - TBM Crosswalk'!$A$2:'TRM - TBM Crosswalk'!$I$1008,9,FALSE)=0,"",VLOOKUP(TRM!A3854,'TRM - TBM Crosswalk'!$A$2:'TRM - TBM Crosswalk'!$I$1008,9,FALSE))</f>
        <v/>
      </c>
    </row>
    <row r="6226" spans="1:11" x14ac:dyDescent="0.45">
      <c r="A6226" t="str">
        <f>TRM!A3855</f>
        <v>A02.024.386</v>
      </c>
      <c r="B6226" t="str">
        <f>TRM!B3855</f>
        <v>Geospatial Data Collection</v>
      </c>
      <c r="C6226" t="str">
        <f>TRM!C3855</f>
        <v>Trimble General SurveyUpdate Office Software | 19.10</v>
      </c>
      <c r="D6226">
        <f>TRM!D3855</f>
        <v>0</v>
      </c>
      <c r="E6226" t="str">
        <f>IF(VLOOKUP(TRM!A3855,'TRM - TBM Crosswalk'!$A$2:'TRM - TBM Crosswalk'!$I$1008,3,FALSE)="N/A","TBD","")</f>
        <v>TBD</v>
      </c>
      <c r="F6226" t="str">
        <f>IF(VLOOKUP(TRM!A3855,'TRM - TBM Crosswalk'!$A$2:'TRM - TBM Crosswalk'!$I$1008,4,FALSE)=0,"",VLOOKUP(TRM!A3855,'TRM - TBM Crosswalk'!$A$2:'TRM - TBM Crosswalk'!$I$1008,4,FALSE))</f>
        <v/>
      </c>
      <c r="G6226" t="str">
        <f>IF(VLOOKUP(TRM!A3855,'TRM - TBM Crosswalk'!$A$2:'TRM - TBM Crosswalk'!$I$1008,5,FALSE)=0,"",VLOOKUP(TRM!A3855,'TRM - TBM Crosswalk'!$A$2:'TRM - TBM Crosswalk'!$I$1008,5,FALSE))</f>
        <v/>
      </c>
      <c r="H6226" t="str">
        <f>IF(VLOOKUP(TRM!A3855,'TRM - TBM Crosswalk'!$A$2:'TRM - TBM Crosswalk'!$I$1008,6,FALSE)=0,"",VLOOKUP(TRM!A3855,'TRM - TBM Crosswalk'!$A$2:'TRM - TBM Crosswalk'!$I$1008,6,FALSE))</f>
        <v/>
      </c>
      <c r="I6226" t="str">
        <f>IF(VLOOKUP(TRM!A3855,'TRM - TBM Crosswalk'!$A$2:'TRM - TBM Crosswalk'!$I$1008,7,FALSE)=0,"",VLOOKUP(TRM!A3855,'TRM - TBM Crosswalk'!$A$2:'TRM - TBM Crosswalk'!$I$1008,7,FALSE))</f>
        <v/>
      </c>
      <c r="J6226" t="str">
        <f>IF(VLOOKUP(TRM!A3855,'TRM - TBM Crosswalk'!$A$2:'TRM - TBM Crosswalk'!$I$1008,8,FALSE)=0,"",VLOOKUP(TRM!A3855,'TRM - TBM Crosswalk'!$A$2:'TRM - TBM Crosswalk'!$I$1008,8,FALSE))</f>
        <v/>
      </c>
      <c r="K6226" t="str">
        <f>IF(VLOOKUP(TRM!A3855,'TRM - TBM Crosswalk'!$A$2:'TRM - TBM Crosswalk'!$I$1008,9,FALSE)=0,"",VLOOKUP(TRM!A3855,'TRM - TBM Crosswalk'!$A$2:'TRM - TBM Crosswalk'!$I$1008,9,FALSE))</f>
        <v/>
      </c>
    </row>
    <row r="6227" spans="1:11" x14ac:dyDescent="0.45">
      <c r="A6227" t="str">
        <f>TRM!A3856</f>
        <v>A02.024.386</v>
      </c>
      <c r="B6227" t="str">
        <f>TRM!B3856</f>
        <v>Geospatial Data Collection</v>
      </c>
      <c r="C6227" t="str">
        <f>TRM!C3856</f>
        <v>Trimble General SurveyUpdate Office Software | 2.70</v>
      </c>
      <c r="D6227">
        <f>TRM!D3856</f>
        <v>0</v>
      </c>
      <c r="E6227" t="str">
        <f>IF(VLOOKUP(TRM!A3856,'TRM - TBM Crosswalk'!$A$2:'TRM - TBM Crosswalk'!$I$1008,3,FALSE)="N/A","TBD","")</f>
        <v>TBD</v>
      </c>
      <c r="F6227" t="str">
        <f>IF(VLOOKUP(TRM!A3856,'TRM - TBM Crosswalk'!$A$2:'TRM - TBM Crosswalk'!$I$1008,4,FALSE)=0,"",VLOOKUP(TRM!A3856,'TRM - TBM Crosswalk'!$A$2:'TRM - TBM Crosswalk'!$I$1008,4,FALSE))</f>
        <v/>
      </c>
      <c r="G6227" t="str">
        <f>IF(VLOOKUP(TRM!A3856,'TRM - TBM Crosswalk'!$A$2:'TRM - TBM Crosswalk'!$I$1008,5,FALSE)=0,"",VLOOKUP(TRM!A3856,'TRM - TBM Crosswalk'!$A$2:'TRM - TBM Crosswalk'!$I$1008,5,FALSE))</f>
        <v/>
      </c>
      <c r="H6227" t="str">
        <f>IF(VLOOKUP(TRM!A3856,'TRM - TBM Crosswalk'!$A$2:'TRM - TBM Crosswalk'!$I$1008,6,FALSE)=0,"",VLOOKUP(TRM!A3856,'TRM - TBM Crosswalk'!$A$2:'TRM - TBM Crosswalk'!$I$1008,6,FALSE))</f>
        <v/>
      </c>
      <c r="I6227" t="str">
        <f>IF(VLOOKUP(TRM!A3856,'TRM - TBM Crosswalk'!$A$2:'TRM - TBM Crosswalk'!$I$1008,7,FALSE)=0,"",VLOOKUP(TRM!A3856,'TRM - TBM Crosswalk'!$A$2:'TRM - TBM Crosswalk'!$I$1008,7,FALSE))</f>
        <v/>
      </c>
      <c r="J6227" t="str">
        <f>IF(VLOOKUP(TRM!A3856,'TRM - TBM Crosswalk'!$A$2:'TRM - TBM Crosswalk'!$I$1008,8,FALSE)=0,"",VLOOKUP(TRM!A3856,'TRM - TBM Crosswalk'!$A$2:'TRM - TBM Crosswalk'!$I$1008,8,FALSE))</f>
        <v/>
      </c>
      <c r="K6227" t="str">
        <f>IF(VLOOKUP(TRM!A3856,'TRM - TBM Crosswalk'!$A$2:'TRM - TBM Crosswalk'!$I$1008,9,FALSE)=0,"",VLOOKUP(TRM!A3856,'TRM - TBM Crosswalk'!$A$2:'TRM - TBM Crosswalk'!$I$1008,9,FALSE))</f>
        <v/>
      </c>
    </row>
    <row r="6228" spans="1:11" x14ac:dyDescent="0.45">
      <c r="A6228" t="str">
        <f>TRM!A3857</f>
        <v>A02.024.386</v>
      </c>
      <c r="B6228" t="str">
        <f>TRM!B3857</f>
        <v>Geospatial Data Collection</v>
      </c>
      <c r="C6228" t="str">
        <f>TRM!C3857</f>
        <v>Trimble General SurveyUpdate Office Software | 3.10</v>
      </c>
      <c r="D6228">
        <f>TRM!D3857</f>
        <v>0</v>
      </c>
      <c r="E6228" t="str">
        <f>IF(VLOOKUP(TRM!A3857,'TRM - TBM Crosswalk'!$A$2:'TRM - TBM Crosswalk'!$I$1008,3,FALSE)="N/A","TBD","")</f>
        <v>TBD</v>
      </c>
      <c r="F6228" t="str">
        <f>IF(VLOOKUP(TRM!A3857,'TRM - TBM Crosswalk'!$A$2:'TRM - TBM Crosswalk'!$I$1008,4,FALSE)=0,"",VLOOKUP(TRM!A3857,'TRM - TBM Crosswalk'!$A$2:'TRM - TBM Crosswalk'!$I$1008,4,FALSE))</f>
        <v/>
      </c>
      <c r="G6228" t="str">
        <f>IF(VLOOKUP(TRM!A3857,'TRM - TBM Crosswalk'!$A$2:'TRM - TBM Crosswalk'!$I$1008,5,FALSE)=0,"",VLOOKUP(TRM!A3857,'TRM - TBM Crosswalk'!$A$2:'TRM - TBM Crosswalk'!$I$1008,5,FALSE))</f>
        <v/>
      </c>
      <c r="H6228" t="str">
        <f>IF(VLOOKUP(TRM!A3857,'TRM - TBM Crosswalk'!$A$2:'TRM - TBM Crosswalk'!$I$1008,6,FALSE)=0,"",VLOOKUP(TRM!A3857,'TRM - TBM Crosswalk'!$A$2:'TRM - TBM Crosswalk'!$I$1008,6,FALSE))</f>
        <v/>
      </c>
      <c r="I6228" t="str">
        <f>IF(VLOOKUP(TRM!A3857,'TRM - TBM Crosswalk'!$A$2:'TRM - TBM Crosswalk'!$I$1008,7,FALSE)=0,"",VLOOKUP(TRM!A3857,'TRM - TBM Crosswalk'!$A$2:'TRM - TBM Crosswalk'!$I$1008,7,FALSE))</f>
        <v/>
      </c>
      <c r="J6228" t="str">
        <f>IF(VLOOKUP(TRM!A3857,'TRM - TBM Crosswalk'!$A$2:'TRM - TBM Crosswalk'!$I$1008,8,FALSE)=0,"",VLOOKUP(TRM!A3857,'TRM - TBM Crosswalk'!$A$2:'TRM - TBM Crosswalk'!$I$1008,8,FALSE))</f>
        <v/>
      </c>
      <c r="K6228" t="str">
        <f>IF(VLOOKUP(TRM!A3857,'TRM - TBM Crosswalk'!$A$2:'TRM - TBM Crosswalk'!$I$1008,9,FALSE)=0,"",VLOOKUP(TRM!A3857,'TRM - TBM Crosswalk'!$A$2:'TRM - TBM Crosswalk'!$I$1008,9,FALSE))</f>
        <v/>
      </c>
    </row>
    <row r="6229" spans="1:11" x14ac:dyDescent="0.45">
      <c r="A6229" t="str">
        <f>TRM!A3858</f>
        <v>A02.024.386</v>
      </c>
      <c r="B6229" t="str">
        <f>TRM!B3858</f>
        <v>Geospatial Data Collection</v>
      </c>
      <c r="C6229" t="str">
        <f>TRM!C3858</f>
        <v>Trimble General SurveyUpdate Office Software | 3.20</v>
      </c>
      <c r="D6229">
        <f>TRM!D3858</f>
        <v>0</v>
      </c>
      <c r="E6229" t="str">
        <f>IF(VLOOKUP(TRM!A3858,'TRM - TBM Crosswalk'!$A$2:'TRM - TBM Crosswalk'!$I$1008,3,FALSE)="N/A","TBD","")</f>
        <v>TBD</v>
      </c>
      <c r="F6229" t="str">
        <f>IF(VLOOKUP(TRM!A3858,'TRM - TBM Crosswalk'!$A$2:'TRM - TBM Crosswalk'!$I$1008,4,FALSE)=0,"",VLOOKUP(TRM!A3858,'TRM - TBM Crosswalk'!$A$2:'TRM - TBM Crosswalk'!$I$1008,4,FALSE))</f>
        <v/>
      </c>
      <c r="G6229" t="str">
        <f>IF(VLOOKUP(TRM!A3858,'TRM - TBM Crosswalk'!$A$2:'TRM - TBM Crosswalk'!$I$1008,5,FALSE)=0,"",VLOOKUP(TRM!A3858,'TRM - TBM Crosswalk'!$A$2:'TRM - TBM Crosswalk'!$I$1008,5,FALSE))</f>
        <v/>
      </c>
      <c r="H6229" t="str">
        <f>IF(VLOOKUP(TRM!A3858,'TRM - TBM Crosswalk'!$A$2:'TRM - TBM Crosswalk'!$I$1008,6,FALSE)=0,"",VLOOKUP(TRM!A3858,'TRM - TBM Crosswalk'!$A$2:'TRM - TBM Crosswalk'!$I$1008,6,FALSE))</f>
        <v/>
      </c>
      <c r="I6229" t="str">
        <f>IF(VLOOKUP(TRM!A3858,'TRM - TBM Crosswalk'!$A$2:'TRM - TBM Crosswalk'!$I$1008,7,FALSE)=0,"",VLOOKUP(TRM!A3858,'TRM - TBM Crosswalk'!$A$2:'TRM - TBM Crosswalk'!$I$1008,7,FALSE))</f>
        <v/>
      </c>
      <c r="J6229" t="str">
        <f>IF(VLOOKUP(TRM!A3858,'TRM - TBM Crosswalk'!$A$2:'TRM - TBM Crosswalk'!$I$1008,8,FALSE)=0,"",VLOOKUP(TRM!A3858,'TRM - TBM Crosswalk'!$A$2:'TRM - TBM Crosswalk'!$I$1008,8,FALSE))</f>
        <v/>
      </c>
      <c r="K6229" t="str">
        <f>IF(VLOOKUP(TRM!A3858,'TRM - TBM Crosswalk'!$A$2:'TRM - TBM Crosswalk'!$I$1008,9,FALSE)=0,"",VLOOKUP(TRM!A3858,'TRM - TBM Crosswalk'!$A$2:'TRM - TBM Crosswalk'!$I$1008,9,FALSE))</f>
        <v/>
      </c>
    </row>
    <row r="6230" spans="1:11" x14ac:dyDescent="0.45">
      <c r="A6230" t="str">
        <f>TRM!A3859</f>
        <v>A02.024.386</v>
      </c>
      <c r="B6230" t="str">
        <f>TRM!B3859</f>
        <v>Geospatial Data Collection</v>
      </c>
      <c r="C6230" t="str">
        <f>TRM!C3859</f>
        <v>Trimble General SurveyUpdate Office Software | 3.21</v>
      </c>
      <c r="D6230">
        <f>TRM!D3859</f>
        <v>0</v>
      </c>
      <c r="E6230" t="str">
        <f>IF(VLOOKUP(TRM!A3859,'TRM - TBM Crosswalk'!$A$2:'TRM - TBM Crosswalk'!$I$1008,3,FALSE)="N/A","TBD","")</f>
        <v>TBD</v>
      </c>
      <c r="F6230" t="str">
        <f>IF(VLOOKUP(TRM!A3859,'TRM - TBM Crosswalk'!$A$2:'TRM - TBM Crosswalk'!$I$1008,4,FALSE)=0,"",VLOOKUP(TRM!A3859,'TRM - TBM Crosswalk'!$A$2:'TRM - TBM Crosswalk'!$I$1008,4,FALSE))</f>
        <v/>
      </c>
      <c r="G6230" t="str">
        <f>IF(VLOOKUP(TRM!A3859,'TRM - TBM Crosswalk'!$A$2:'TRM - TBM Crosswalk'!$I$1008,5,FALSE)=0,"",VLOOKUP(TRM!A3859,'TRM - TBM Crosswalk'!$A$2:'TRM - TBM Crosswalk'!$I$1008,5,FALSE))</f>
        <v/>
      </c>
      <c r="H6230" t="str">
        <f>IF(VLOOKUP(TRM!A3859,'TRM - TBM Crosswalk'!$A$2:'TRM - TBM Crosswalk'!$I$1008,6,FALSE)=0,"",VLOOKUP(TRM!A3859,'TRM - TBM Crosswalk'!$A$2:'TRM - TBM Crosswalk'!$I$1008,6,FALSE))</f>
        <v/>
      </c>
      <c r="I6230" t="str">
        <f>IF(VLOOKUP(TRM!A3859,'TRM - TBM Crosswalk'!$A$2:'TRM - TBM Crosswalk'!$I$1008,7,FALSE)=0,"",VLOOKUP(TRM!A3859,'TRM - TBM Crosswalk'!$A$2:'TRM - TBM Crosswalk'!$I$1008,7,FALSE))</f>
        <v/>
      </c>
      <c r="J6230" t="str">
        <f>IF(VLOOKUP(TRM!A3859,'TRM - TBM Crosswalk'!$A$2:'TRM - TBM Crosswalk'!$I$1008,8,FALSE)=0,"",VLOOKUP(TRM!A3859,'TRM - TBM Crosswalk'!$A$2:'TRM - TBM Crosswalk'!$I$1008,8,FALSE))</f>
        <v/>
      </c>
      <c r="K6230" t="str">
        <f>IF(VLOOKUP(TRM!A3859,'TRM - TBM Crosswalk'!$A$2:'TRM - TBM Crosswalk'!$I$1008,9,FALSE)=0,"",VLOOKUP(TRM!A3859,'TRM - TBM Crosswalk'!$A$2:'TRM - TBM Crosswalk'!$I$1008,9,FALSE))</f>
        <v/>
      </c>
    </row>
    <row r="6231" spans="1:11" x14ac:dyDescent="0.45">
      <c r="A6231" t="str">
        <f>TRM!A3860</f>
        <v>A02.024.386</v>
      </c>
      <c r="B6231" t="str">
        <f>TRM!B3860</f>
        <v>Geospatial Data Collection</v>
      </c>
      <c r="C6231" t="str">
        <f>TRM!C3860</f>
        <v>Trimble General SurveyUpdate Office Software | 4.00</v>
      </c>
      <c r="D6231">
        <f>TRM!D3860</f>
        <v>0</v>
      </c>
      <c r="E6231" t="str">
        <f>IF(VLOOKUP(TRM!A3860,'TRM - TBM Crosswalk'!$A$2:'TRM - TBM Crosswalk'!$I$1008,3,FALSE)="N/A","TBD","")</f>
        <v>TBD</v>
      </c>
      <c r="F6231" t="str">
        <f>IF(VLOOKUP(TRM!A3860,'TRM - TBM Crosswalk'!$A$2:'TRM - TBM Crosswalk'!$I$1008,4,FALSE)=0,"",VLOOKUP(TRM!A3860,'TRM - TBM Crosswalk'!$A$2:'TRM - TBM Crosswalk'!$I$1008,4,FALSE))</f>
        <v/>
      </c>
      <c r="G6231" t="str">
        <f>IF(VLOOKUP(TRM!A3860,'TRM - TBM Crosswalk'!$A$2:'TRM - TBM Crosswalk'!$I$1008,5,FALSE)=0,"",VLOOKUP(TRM!A3860,'TRM - TBM Crosswalk'!$A$2:'TRM - TBM Crosswalk'!$I$1008,5,FALSE))</f>
        <v/>
      </c>
      <c r="H6231" t="str">
        <f>IF(VLOOKUP(TRM!A3860,'TRM - TBM Crosswalk'!$A$2:'TRM - TBM Crosswalk'!$I$1008,6,FALSE)=0,"",VLOOKUP(TRM!A3860,'TRM - TBM Crosswalk'!$A$2:'TRM - TBM Crosswalk'!$I$1008,6,FALSE))</f>
        <v/>
      </c>
      <c r="I6231" t="str">
        <f>IF(VLOOKUP(TRM!A3860,'TRM - TBM Crosswalk'!$A$2:'TRM - TBM Crosswalk'!$I$1008,7,FALSE)=0,"",VLOOKUP(TRM!A3860,'TRM - TBM Crosswalk'!$A$2:'TRM - TBM Crosswalk'!$I$1008,7,FALSE))</f>
        <v/>
      </c>
      <c r="J6231" t="str">
        <f>IF(VLOOKUP(TRM!A3860,'TRM - TBM Crosswalk'!$A$2:'TRM - TBM Crosswalk'!$I$1008,8,FALSE)=0,"",VLOOKUP(TRM!A3860,'TRM - TBM Crosswalk'!$A$2:'TRM - TBM Crosswalk'!$I$1008,8,FALSE))</f>
        <v/>
      </c>
      <c r="K6231" t="str">
        <f>IF(VLOOKUP(TRM!A3860,'TRM - TBM Crosswalk'!$A$2:'TRM - TBM Crosswalk'!$I$1008,9,FALSE)=0,"",VLOOKUP(TRM!A3860,'TRM - TBM Crosswalk'!$A$2:'TRM - TBM Crosswalk'!$I$1008,9,FALSE))</f>
        <v/>
      </c>
    </row>
    <row r="6232" spans="1:11" x14ac:dyDescent="0.45">
      <c r="A6232" t="str">
        <f>TRM!A3861</f>
        <v>A02.024.386</v>
      </c>
      <c r="B6232" t="str">
        <f>TRM!B3861</f>
        <v>Geospatial Data Collection</v>
      </c>
      <c r="C6232" t="str">
        <f>TRM!C3861</f>
        <v>Trimble GPS Configuration Update | 17.4.10</v>
      </c>
      <c r="D6232">
        <f>TRM!D3861</f>
        <v>0</v>
      </c>
      <c r="E6232" t="str">
        <f>IF(VLOOKUP(TRM!A3861,'TRM - TBM Crosswalk'!$A$2:'TRM - TBM Crosswalk'!$I$1008,3,FALSE)="N/A","TBD","")</f>
        <v>TBD</v>
      </c>
      <c r="F6232" t="str">
        <f>IF(VLOOKUP(TRM!A3861,'TRM - TBM Crosswalk'!$A$2:'TRM - TBM Crosswalk'!$I$1008,4,FALSE)=0,"",VLOOKUP(TRM!A3861,'TRM - TBM Crosswalk'!$A$2:'TRM - TBM Crosswalk'!$I$1008,4,FALSE))</f>
        <v/>
      </c>
      <c r="G6232" t="str">
        <f>IF(VLOOKUP(TRM!A3861,'TRM - TBM Crosswalk'!$A$2:'TRM - TBM Crosswalk'!$I$1008,5,FALSE)=0,"",VLOOKUP(TRM!A3861,'TRM - TBM Crosswalk'!$A$2:'TRM - TBM Crosswalk'!$I$1008,5,FALSE))</f>
        <v/>
      </c>
      <c r="H6232" t="str">
        <f>IF(VLOOKUP(TRM!A3861,'TRM - TBM Crosswalk'!$A$2:'TRM - TBM Crosswalk'!$I$1008,6,FALSE)=0,"",VLOOKUP(TRM!A3861,'TRM - TBM Crosswalk'!$A$2:'TRM - TBM Crosswalk'!$I$1008,6,FALSE))</f>
        <v/>
      </c>
      <c r="I6232" t="str">
        <f>IF(VLOOKUP(TRM!A3861,'TRM - TBM Crosswalk'!$A$2:'TRM - TBM Crosswalk'!$I$1008,7,FALSE)=0,"",VLOOKUP(TRM!A3861,'TRM - TBM Crosswalk'!$A$2:'TRM - TBM Crosswalk'!$I$1008,7,FALSE))</f>
        <v/>
      </c>
      <c r="J6232" t="str">
        <f>IF(VLOOKUP(TRM!A3861,'TRM - TBM Crosswalk'!$A$2:'TRM - TBM Crosswalk'!$I$1008,8,FALSE)=0,"",VLOOKUP(TRM!A3861,'TRM - TBM Crosswalk'!$A$2:'TRM - TBM Crosswalk'!$I$1008,8,FALSE))</f>
        <v/>
      </c>
      <c r="K6232" t="str">
        <f>IF(VLOOKUP(TRM!A3861,'TRM - TBM Crosswalk'!$A$2:'TRM - TBM Crosswalk'!$I$1008,9,FALSE)=0,"",VLOOKUP(TRM!A3861,'TRM - TBM Crosswalk'!$A$2:'TRM - TBM Crosswalk'!$I$1008,9,FALSE))</f>
        <v/>
      </c>
    </row>
    <row r="6233" spans="1:11" x14ac:dyDescent="0.45">
      <c r="A6233" t="str">
        <f>TRM!A3862</f>
        <v>A02.024.386</v>
      </c>
      <c r="B6233" t="str">
        <f>TRM!B3862</f>
        <v>Geospatial Data Collection</v>
      </c>
      <c r="C6233" t="str">
        <f>TRM!C3862</f>
        <v>Trimble GPS Configuration Update | 17.6.19</v>
      </c>
      <c r="D6233">
        <f>TRM!D3862</f>
        <v>0</v>
      </c>
      <c r="E6233" t="str">
        <f>IF(VLOOKUP(TRM!A3862,'TRM - TBM Crosswalk'!$A$2:'TRM - TBM Crosswalk'!$I$1008,3,FALSE)="N/A","TBD","")</f>
        <v>TBD</v>
      </c>
      <c r="F6233" t="str">
        <f>IF(VLOOKUP(TRM!A3862,'TRM - TBM Crosswalk'!$A$2:'TRM - TBM Crosswalk'!$I$1008,4,FALSE)=0,"",VLOOKUP(TRM!A3862,'TRM - TBM Crosswalk'!$A$2:'TRM - TBM Crosswalk'!$I$1008,4,FALSE))</f>
        <v/>
      </c>
      <c r="G6233" t="str">
        <f>IF(VLOOKUP(TRM!A3862,'TRM - TBM Crosswalk'!$A$2:'TRM - TBM Crosswalk'!$I$1008,5,FALSE)=0,"",VLOOKUP(TRM!A3862,'TRM - TBM Crosswalk'!$A$2:'TRM - TBM Crosswalk'!$I$1008,5,FALSE))</f>
        <v/>
      </c>
      <c r="H6233" t="str">
        <f>IF(VLOOKUP(TRM!A3862,'TRM - TBM Crosswalk'!$A$2:'TRM - TBM Crosswalk'!$I$1008,6,FALSE)=0,"",VLOOKUP(TRM!A3862,'TRM - TBM Crosswalk'!$A$2:'TRM - TBM Crosswalk'!$I$1008,6,FALSE))</f>
        <v/>
      </c>
      <c r="I6233" t="str">
        <f>IF(VLOOKUP(TRM!A3862,'TRM - TBM Crosswalk'!$A$2:'TRM - TBM Crosswalk'!$I$1008,7,FALSE)=0,"",VLOOKUP(TRM!A3862,'TRM - TBM Crosswalk'!$A$2:'TRM - TBM Crosswalk'!$I$1008,7,FALSE))</f>
        <v/>
      </c>
      <c r="J6233" t="str">
        <f>IF(VLOOKUP(TRM!A3862,'TRM - TBM Crosswalk'!$A$2:'TRM - TBM Crosswalk'!$I$1008,8,FALSE)=0,"",VLOOKUP(TRM!A3862,'TRM - TBM Crosswalk'!$A$2:'TRM - TBM Crosswalk'!$I$1008,8,FALSE))</f>
        <v/>
      </c>
      <c r="K6233" t="str">
        <f>IF(VLOOKUP(TRM!A3862,'TRM - TBM Crosswalk'!$A$2:'TRM - TBM Crosswalk'!$I$1008,9,FALSE)=0,"",VLOOKUP(TRM!A3862,'TRM - TBM Crosswalk'!$A$2:'TRM - TBM Crosswalk'!$I$1008,9,FALSE))</f>
        <v/>
      </c>
    </row>
    <row r="6234" spans="1:11" x14ac:dyDescent="0.45">
      <c r="A6234" t="str">
        <f>TRM!A3863</f>
        <v>A02.024.386</v>
      </c>
      <c r="B6234" t="str">
        <f>TRM!B3863</f>
        <v>Geospatial Data Collection</v>
      </c>
      <c r="C6234" t="str">
        <f>TRM!C3863</f>
        <v>Trimble GPS Configuration Update | 17.9.26</v>
      </c>
      <c r="D6234">
        <f>TRM!D3863</f>
        <v>0</v>
      </c>
      <c r="E6234" t="str">
        <f>IF(VLOOKUP(TRM!A3863,'TRM - TBM Crosswalk'!$A$2:'TRM - TBM Crosswalk'!$I$1008,3,FALSE)="N/A","TBD","")</f>
        <v>TBD</v>
      </c>
      <c r="F6234" t="str">
        <f>IF(VLOOKUP(TRM!A3863,'TRM - TBM Crosswalk'!$A$2:'TRM - TBM Crosswalk'!$I$1008,4,FALSE)=0,"",VLOOKUP(TRM!A3863,'TRM - TBM Crosswalk'!$A$2:'TRM - TBM Crosswalk'!$I$1008,4,FALSE))</f>
        <v/>
      </c>
      <c r="G6234" t="str">
        <f>IF(VLOOKUP(TRM!A3863,'TRM - TBM Crosswalk'!$A$2:'TRM - TBM Crosswalk'!$I$1008,5,FALSE)=0,"",VLOOKUP(TRM!A3863,'TRM - TBM Crosswalk'!$A$2:'TRM - TBM Crosswalk'!$I$1008,5,FALSE))</f>
        <v/>
      </c>
      <c r="H6234" t="str">
        <f>IF(VLOOKUP(TRM!A3863,'TRM - TBM Crosswalk'!$A$2:'TRM - TBM Crosswalk'!$I$1008,6,FALSE)=0,"",VLOOKUP(TRM!A3863,'TRM - TBM Crosswalk'!$A$2:'TRM - TBM Crosswalk'!$I$1008,6,FALSE))</f>
        <v/>
      </c>
      <c r="I6234" t="str">
        <f>IF(VLOOKUP(TRM!A3863,'TRM - TBM Crosswalk'!$A$2:'TRM - TBM Crosswalk'!$I$1008,7,FALSE)=0,"",VLOOKUP(TRM!A3863,'TRM - TBM Crosswalk'!$A$2:'TRM - TBM Crosswalk'!$I$1008,7,FALSE))</f>
        <v/>
      </c>
      <c r="J6234" t="str">
        <f>IF(VLOOKUP(TRM!A3863,'TRM - TBM Crosswalk'!$A$2:'TRM - TBM Crosswalk'!$I$1008,8,FALSE)=0,"",VLOOKUP(TRM!A3863,'TRM - TBM Crosswalk'!$A$2:'TRM - TBM Crosswalk'!$I$1008,8,FALSE))</f>
        <v/>
      </c>
      <c r="K6234" t="str">
        <f>IF(VLOOKUP(TRM!A3863,'TRM - TBM Crosswalk'!$A$2:'TRM - TBM Crosswalk'!$I$1008,9,FALSE)=0,"",VLOOKUP(TRM!A3863,'TRM - TBM Crosswalk'!$A$2:'TRM - TBM Crosswalk'!$I$1008,9,FALSE))</f>
        <v/>
      </c>
    </row>
    <row r="6235" spans="1:11" x14ac:dyDescent="0.45">
      <c r="A6235" t="str">
        <f>TRM!A3864</f>
        <v>A02.024.386</v>
      </c>
      <c r="B6235" t="str">
        <f>TRM!B3864</f>
        <v>Geospatial Data Collection</v>
      </c>
      <c r="C6235" t="str">
        <f>TRM!C3864</f>
        <v>Trimble GPS Configuration Update | 18.10.21</v>
      </c>
      <c r="D6235">
        <f>TRM!D3864</f>
        <v>0</v>
      </c>
      <c r="E6235" t="str">
        <f>IF(VLOOKUP(TRM!A3864,'TRM - TBM Crosswalk'!$A$2:'TRM - TBM Crosswalk'!$I$1008,3,FALSE)="N/A","TBD","")</f>
        <v>TBD</v>
      </c>
      <c r="F6235" t="str">
        <f>IF(VLOOKUP(TRM!A3864,'TRM - TBM Crosswalk'!$A$2:'TRM - TBM Crosswalk'!$I$1008,4,FALSE)=0,"",VLOOKUP(TRM!A3864,'TRM - TBM Crosswalk'!$A$2:'TRM - TBM Crosswalk'!$I$1008,4,FALSE))</f>
        <v/>
      </c>
      <c r="G6235" t="str">
        <f>IF(VLOOKUP(TRM!A3864,'TRM - TBM Crosswalk'!$A$2:'TRM - TBM Crosswalk'!$I$1008,5,FALSE)=0,"",VLOOKUP(TRM!A3864,'TRM - TBM Crosswalk'!$A$2:'TRM - TBM Crosswalk'!$I$1008,5,FALSE))</f>
        <v/>
      </c>
      <c r="H6235" t="str">
        <f>IF(VLOOKUP(TRM!A3864,'TRM - TBM Crosswalk'!$A$2:'TRM - TBM Crosswalk'!$I$1008,6,FALSE)=0,"",VLOOKUP(TRM!A3864,'TRM - TBM Crosswalk'!$A$2:'TRM - TBM Crosswalk'!$I$1008,6,FALSE))</f>
        <v/>
      </c>
      <c r="I6235" t="str">
        <f>IF(VLOOKUP(TRM!A3864,'TRM - TBM Crosswalk'!$A$2:'TRM - TBM Crosswalk'!$I$1008,7,FALSE)=0,"",VLOOKUP(TRM!A3864,'TRM - TBM Crosswalk'!$A$2:'TRM - TBM Crosswalk'!$I$1008,7,FALSE))</f>
        <v/>
      </c>
      <c r="J6235" t="str">
        <f>IF(VLOOKUP(TRM!A3864,'TRM - TBM Crosswalk'!$A$2:'TRM - TBM Crosswalk'!$I$1008,8,FALSE)=0,"",VLOOKUP(TRM!A3864,'TRM - TBM Crosswalk'!$A$2:'TRM - TBM Crosswalk'!$I$1008,8,FALSE))</f>
        <v/>
      </c>
      <c r="K6235" t="str">
        <f>IF(VLOOKUP(TRM!A3864,'TRM - TBM Crosswalk'!$A$2:'TRM - TBM Crosswalk'!$I$1008,9,FALSE)=0,"",VLOOKUP(TRM!A3864,'TRM - TBM Crosswalk'!$A$2:'TRM - TBM Crosswalk'!$I$1008,9,FALSE))</f>
        <v/>
      </c>
    </row>
    <row r="6236" spans="1:11" x14ac:dyDescent="0.45">
      <c r="A6236" t="str">
        <f>TRM!A3865</f>
        <v>A02.024.386</v>
      </c>
      <c r="B6236" t="str">
        <f>TRM!B3865</f>
        <v>Geospatial Data Collection</v>
      </c>
      <c r="C6236" t="str">
        <f>TRM!C3865</f>
        <v>Trimble GPS Configuration Update | 18.5.10</v>
      </c>
      <c r="D6236">
        <f>TRM!D3865</f>
        <v>0</v>
      </c>
      <c r="E6236" t="str">
        <f>IF(VLOOKUP(TRM!A3865,'TRM - TBM Crosswalk'!$A$2:'TRM - TBM Crosswalk'!$I$1008,3,FALSE)="N/A","TBD","")</f>
        <v>TBD</v>
      </c>
      <c r="F6236" t="str">
        <f>IF(VLOOKUP(TRM!A3865,'TRM - TBM Crosswalk'!$A$2:'TRM - TBM Crosswalk'!$I$1008,4,FALSE)=0,"",VLOOKUP(TRM!A3865,'TRM - TBM Crosswalk'!$A$2:'TRM - TBM Crosswalk'!$I$1008,4,FALSE))</f>
        <v/>
      </c>
      <c r="G6236" t="str">
        <f>IF(VLOOKUP(TRM!A3865,'TRM - TBM Crosswalk'!$A$2:'TRM - TBM Crosswalk'!$I$1008,5,FALSE)=0,"",VLOOKUP(TRM!A3865,'TRM - TBM Crosswalk'!$A$2:'TRM - TBM Crosswalk'!$I$1008,5,FALSE))</f>
        <v/>
      </c>
      <c r="H6236" t="str">
        <f>IF(VLOOKUP(TRM!A3865,'TRM - TBM Crosswalk'!$A$2:'TRM - TBM Crosswalk'!$I$1008,6,FALSE)=0,"",VLOOKUP(TRM!A3865,'TRM - TBM Crosswalk'!$A$2:'TRM - TBM Crosswalk'!$I$1008,6,FALSE))</f>
        <v/>
      </c>
      <c r="I6236" t="str">
        <f>IF(VLOOKUP(TRM!A3865,'TRM - TBM Crosswalk'!$A$2:'TRM - TBM Crosswalk'!$I$1008,7,FALSE)=0,"",VLOOKUP(TRM!A3865,'TRM - TBM Crosswalk'!$A$2:'TRM - TBM Crosswalk'!$I$1008,7,FALSE))</f>
        <v/>
      </c>
      <c r="J6236" t="str">
        <f>IF(VLOOKUP(TRM!A3865,'TRM - TBM Crosswalk'!$A$2:'TRM - TBM Crosswalk'!$I$1008,8,FALSE)=0,"",VLOOKUP(TRM!A3865,'TRM - TBM Crosswalk'!$A$2:'TRM - TBM Crosswalk'!$I$1008,8,FALSE))</f>
        <v/>
      </c>
      <c r="K6236" t="str">
        <f>IF(VLOOKUP(TRM!A3865,'TRM - TBM Crosswalk'!$A$2:'TRM - TBM Crosswalk'!$I$1008,9,FALSE)=0,"",VLOOKUP(TRM!A3865,'TRM - TBM Crosswalk'!$A$2:'TRM - TBM Crosswalk'!$I$1008,9,FALSE))</f>
        <v/>
      </c>
    </row>
    <row r="6237" spans="1:11" x14ac:dyDescent="0.45">
      <c r="A6237" t="str">
        <f>TRM!A3866</f>
        <v>A02.024.386</v>
      </c>
      <c r="B6237" t="str">
        <f>TRM!B3866</f>
        <v>Geospatial Data Collection</v>
      </c>
      <c r="C6237" t="str">
        <f>TRM!C3866</f>
        <v>Trimble GPS Configuration Update | 18.6.29</v>
      </c>
      <c r="D6237">
        <f>TRM!D3866</f>
        <v>0</v>
      </c>
      <c r="E6237" t="str">
        <f>IF(VLOOKUP(TRM!A3866,'TRM - TBM Crosswalk'!$A$2:'TRM - TBM Crosswalk'!$I$1008,3,FALSE)="N/A","TBD","")</f>
        <v>TBD</v>
      </c>
      <c r="F6237" t="str">
        <f>IF(VLOOKUP(TRM!A3866,'TRM - TBM Crosswalk'!$A$2:'TRM - TBM Crosswalk'!$I$1008,4,FALSE)=0,"",VLOOKUP(TRM!A3866,'TRM - TBM Crosswalk'!$A$2:'TRM - TBM Crosswalk'!$I$1008,4,FALSE))</f>
        <v/>
      </c>
      <c r="G6237" t="str">
        <f>IF(VLOOKUP(TRM!A3866,'TRM - TBM Crosswalk'!$A$2:'TRM - TBM Crosswalk'!$I$1008,5,FALSE)=0,"",VLOOKUP(TRM!A3866,'TRM - TBM Crosswalk'!$A$2:'TRM - TBM Crosswalk'!$I$1008,5,FALSE))</f>
        <v/>
      </c>
      <c r="H6237" t="str">
        <f>IF(VLOOKUP(TRM!A3866,'TRM - TBM Crosswalk'!$A$2:'TRM - TBM Crosswalk'!$I$1008,6,FALSE)=0,"",VLOOKUP(TRM!A3866,'TRM - TBM Crosswalk'!$A$2:'TRM - TBM Crosswalk'!$I$1008,6,FALSE))</f>
        <v/>
      </c>
      <c r="I6237" t="str">
        <f>IF(VLOOKUP(TRM!A3866,'TRM - TBM Crosswalk'!$A$2:'TRM - TBM Crosswalk'!$I$1008,7,FALSE)=0,"",VLOOKUP(TRM!A3866,'TRM - TBM Crosswalk'!$A$2:'TRM - TBM Crosswalk'!$I$1008,7,FALSE))</f>
        <v/>
      </c>
      <c r="J6237" t="str">
        <f>IF(VLOOKUP(TRM!A3866,'TRM - TBM Crosswalk'!$A$2:'TRM - TBM Crosswalk'!$I$1008,8,FALSE)=0,"",VLOOKUP(TRM!A3866,'TRM - TBM Crosswalk'!$A$2:'TRM - TBM Crosswalk'!$I$1008,8,FALSE))</f>
        <v/>
      </c>
      <c r="K6237" t="str">
        <f>IF(VLOOKUP(TRM!A3866,'TRM - TBM Crosswalk'!$A$2:'TRM - TBM Crosswalk'!$I$1008,9,FALSE)=0,"",VLOOKUP(TRM!A3866,'TRM - TBM Crosswalk'!$A$2:'TRM - TBM Crosswalk'!$I$1008,9,FALSE))</f>
        <v/>
      </c>
    </row>
    <row r="6238" spans="1:11" x14ac:dyDescent="0.45">
      <c r="A6238" t="str">
        <f>TRM!A3867</f>
        <v>A02.024.386</v>
      </c>
      <c r="B6238" t="str">
        <f>TRM!B3867</f>
        <v>Geospatial Data Collection</v>
      </c>
      <c r="C6238" t="str">
        <f>TRM!C3867</f>
        <v>Trimble GPS Configuration Update | 18.8.26</v>
      </c>
      <c r="D6238">
        <f>TRM!D3867</f>
        <v>0</v>
      </c>
      <c r="E6238" t="str">
        <f>IF(VLOOKUP(TRM!A3867,'TRM - TBM Crosswalk'!$A$2:'TRM - TBM Crosswalk'!$I$1008,3,FALSE)="N/A","TBD","")</f>
        <v>TBD</v>
      </c>
      <c r="F6238" t="str">
        <f>IF(VLOOKUP(TRM!A3867,'TRM - TBM Crosswalk'!$A$2:'TRM - TBM Crosswalk'!$I$1008,4,FALSE)=0,"",VLOOKUP(TRM!A3867,'TRM - TBM Crosswalk'!$A$2:'TRM - TBM Crosswalk'!$I$1008,4,FALSE))</f>
        <v/>
      </c>
      <c r="G6238" t="str">
        <f>IF(VLOOKUP(TRM!A3867,'TRM - TBM Crosswalk'!$A$2:'TRM - TBM Crosswalk'!$I$1008,5,FALSE)=0,"",VLOOKUP(TRM!A3867,'TRM - TBM Crosswalk'!$A$2:'TRM - TBM Crosswalk'!$I$1008,5,FALSE))</f>
        <v/>
      </c>
      <c r="H6238" t="str">
        <f>IF(VLOOKUP(TRM!A3867,'TRM - TBM Crosswalk'!$A$2:'TRM - TBM Crosswalk'!$I$1008,6,FALSE)=0,"",VLOOKUP(TRM!A3867,'TRM - TBM Crosswalk'!$A$2:'TRM - TBM Crosswalk'!$I$1008,6,FALSE))</f>
        <v/>
      </c>
      <c r="I6238" t="str">
        <f>IF(VLOOKUP(TRM!A3867,'TRM - TBM Crosswalk'!$A$2:'TRM - TBM Crosswalk'!$I$1008,7,FALSE)=0,"",VLOOKUP(TRM!A3867,'TRM - TBM Crosswalk'!$A$2:'TRM - TBM Crosswalk'!$I$1008,7,FALSE))</f>
        <v/>
      </c>
      <c r="J6238" t="str">
        <f>IF(VLOOKUP(TRM!A3867,'TRM - TBM Crosswalk'!$A$2:'TRM - TBM Crosswalk'!$I$1008,8,FALSE)=0,"",VLOOKUP(TRM!A3867,'TRM - TBM Crosswalk'!$A$2:'TRM - TBM Crosswalk'!$I$1008,8,FALSE))</f>
        <v/>
      </c>
      <c r="K6238" t="str">
        <f>IF(VLOOKUP(TRM!A3867,'TRM - TBM Crosswalk'!$A$2:'TRM - TBM Crosswalk'!$I$1008,9,FALSE)=0,"",VLOOKUP(TRM!A3867,'TRM - TBM Crosswalk'!$A$2:'TRM - TBM Crosswalk'!$I$1008,9,FALSE))</f>
        <v/>
      </c>
    </row>
    <row r="6239" spans="1:11" x14ac:dyDescent="0.45">
      <c r="A6239" t="str">
        <f>TRM!A3868</f>
        <v>A02.024.386</v>
      </c>
      <c r="B6239" t="str">
        <f>TRM!B3868</f>
        <v>Geospatial Data Collection</v>
      </c>
      <c r="C6239" t="str">
        <f>TRM!C3868</f>
        <v>Trimble GPS Configuration Update | 19.12.2</v>
      </c>
      <c r="D6239">
        <f>TRM!D3868</f>
        <v>0</v>
      </c>
      <c r="E6239" t="str">
        <f>IF(VLOOKUP(TRM!A3868,'TRM - TBM Crosswalk'!$A$2:'TRM - TBM Crosswalk'!$I$1008,3,FALSE)="N/A","TBD","")</f>
        <v>TBD</v>
      </c>
      <c r="F6239" t="str">
        <f>IF(VLOOKUP(TRM!A3868,'TRM - TBM Crosswalk'!$A$2:'TRM - TBM Crosswalk'!$I$1008,4,FALSE)=0,"",VLOOKUP(TRM!A3868,'TRM - TBM Crosswalk'!$A$2:'TRM - TBM Crosswalk'!$I$1008,4,FALSE))</f>
        <v/>
      </c>
      <c r="G6239" t="str">
        <f>IF(VLOOKUP(TRM!A3868,'TRM - TBM Crosswalk'!$A$2:'TRM - TBM Crosswalk'!$I$1008,5,FALSE)=0,"",VLOOKUP(TRM!A3868,'TRM - TBM Crosswalk'!$A$2:'TRM - TBM Crosswalk'!$I$1008,5,FALSE))</f>
        <v/>
      </c>
      <c r="H6239" t="str">
        <f>IF(VLOOKUP(TRM!A3868,'TRM - TBM Crosswalk'!$A$2:'TRM - TBM Crosswalk'!$I$1008,6,FALSE)=0,"",VLOOKUP(TRM!A3868,'TRM - TBM Crosswalk'!$A$2:'TRM - TBM Crosswalk'!$I$1008,6,FALSE))</f>
        <v/>
      </c>
      <c r="I6239" t="str">
        <f>IF(VLOOKUP(TRM!A3868,'TRM - TBM Crosswalk'!$A$2:'TRM - TBM Crosswalk'!$I$1008,7,FALSE)=0,"",VLOOKUP(TRM!A3868,'TRM - TBM Crosswalk'!$A$2:'TRM - TBM Crosswalk'!$I$1008,7,FALSE))</f>
        <v/>
      </c>
      <c r="J6239" t="str">
        <f>IF(VLOOKUP(TRM!A3868,'TRM - TBM Crosswalk'!$A$2:'TRM - TBM Crosswalk'!$I$1008,8,FALSE)=0,"",VLOOKUP(TRM!A3868,'TRM - TBM Crosswalk'!$A$2:'TRM - TBM Crosswalk'!$I$1008,8,FALSE))</f>
        <v/>
      </c>
      <c r="K6239" t="str">
        <f>IF(VLOOKUP(TRM!A3868,'TRM - TBM Crosswalk'!$A$2:'TRM - TBM Crosswalk'!$I$1008,9,FALSE)=0,"",VLOOKUP(TRM!A3868,'TRM - TBM Crosswalk'!$A$2:'TRM - TBM Crosswalk'!$I$1008,9,FALSE))</f>
        <v/>
      </c>
    </row>
    <row r="6240" spans="1:11" x14ac:dyDescent="0.45">
      <c r="A6240" t="str">
        <f>TRM!A3869</f>
        <v>A02.024.386</v>
      </c>
      <c r="B6240" t="str">
        <f>TRM!B3869</f>
        <v>Geospatial Data Collection</v>
      </c>
      <c r="C6240" t="str">
        <f>TRM!C3869</f>
        <v>Trimble GPS Configuration Update | 19.2.2</v>
      </c>
      <c r="D6240">
        <f>TRM!D3869</f>
        <v>0</v>
      </c>
      <c r="E6240" t="str">
        <f>IF(VLOOKUP(TRM!A3869,'TRM - TBM Crosswalk'!$A$2:'TRM - TBM Crosswalk'!$I$1008,3,FALSE)="N/A","TBD","")</f>
        <v>TBD</v>
      </c>
      <c r="F6240" t="str">
        <f>IF(VLOOKUP(TRM!A3869,'TRM - TBM Crosswalk'!$A$2:'TRM - TBM Crosswalk'!$I$1008,4,FALSE)=0,"",VLOOKUP(TRM!A3869,'TRM - TBM Crosswalk'!$A$2:'TRM - TBM Crosswalk'!$I$1008,4,FALSE))</f>
        <v/>
      </c>
      <c r="G6240" t="str">
        <f>IF(VLOOKUP(TRM!A3869,'TRM - TBM Crosswalk'!$A$2:'TRM - TBM Crosswalk'!$I$1008,5,FALSE)=0,"",VLOOKUP(TRM!A3869,'TRM - TBM Crosswalk'!$A$2:'TRM - TBM Crosswalk'!$I$1008,5,FALSE))</f>
        <v/>
      </c>
      <c r="H6240" t="str">
        <f>IF(VLOOKUP(TRM!A3869,'TRM - TBM Crosswalk'!$A$2:'TRM - TBM Crosswalk'!$I$1008,6,FALSE)=0,"",VLOOKUP(TRM!A3869,'TRM - TBM Crosswalk'!$A$2:'TRM - TBM Crosswalk'!$I$1008,6,FALSE))</f>
        <v/>
      </c>
      <c r="I6240" t="str">
        <f>IF(VLOOKUP(TRM!A3869,'TRM - TBM Crosswalk'!$A$2:'TRM - TBM Crosswalk'!$I$1008,7,FALSE)=0,"",VLOOKUP(TRM!A3869,'TRM - TBM Crosswalk'!$A$2:'TRM - TBM Crosswalk'!$I$1008,7,FALSE))</f>
        <v/>
      </c>
      <c r="J6240" t="str">
        <f>IF(VLOOKUP(TRM!A3869,'TRM - TBM Crosswalk'!$A$2:'TRM - TBM Crosswalk'!$I$1008,8,FALSE)=0,"",VLOOKUP(TRM!A3869,'TRM - TBM Crosswalk'!$A$2:'TRM - TBM Crosswalk'!$I$1008,8,FALSE))</f>
        <v/>
      </c>
      <c r="K6240" t="str">
        <f>IF(VLOOKUP(TRM!A3869,'TRM - TBM Crosswalk'!$A$2:'TRM - TBM Crosswalk'!$I$1008,9,FALSE)=0,"",VLOOKUP(TRM!A3869,'TRM - TBM Crosswalk'!$A$2:'TRM - TBM Crosswalk'!$I$1008,9,FALSE))</f>
        <v/>
      </c>
    </row>
    <row r="6241" spans="1:11" x14ac:dyDescent="0.45">
      <c r="A6241" t="str">
        <f>TRM!A3870</f>
        <v>A02.024.386</v>
      </c>
      <c r="B6241" t="str">
        <f>TRM!B3870</f>
        <v>Geospatial Data Collection</v>
      </c>
      <c r="C6241" t="str">
        <f>TRM!C3870</f>
        <v>Trimble GPS Configuration Update | 19.8.10</v>
      </c>
      <c r="D6241">
        <f>TRM!D3870</f>
        <v>0</v>
      </c>
      <c r="E6241" t="str">
        <f>IF(VLOOKUP(TRM!A3870,'TRM - TBM Crosswalk'!$A$2:'TRM - TBM Crosswalk'!$I$1008,3,FALSE)="N/A","TBD","")</f>
        <v>TBD</v>
      </c>
      <c r="F6241" t="str">
        <f>IF(VLOOKUP(TRM!A3870,'TRM - TBM Crosswalk'!$A$2:'TRM - TBM Crosswalk'!$I$1008,4,FALSE)=0,"",VLOOKUP(TRM!A3870,'TRM - TBM Crosswalk'!$A$2:'TRM - TBM Crosswalk'!$I$1008,4,FALSE))</f>
        <v/>
      </c>
      <c r="G6241" t="str">
        <f>IF(VLOOKUP(TRM!A3870,'TRM - TBM Crosswalk'!$A$2:'TRM - TBM Crosswalk'!$I$1008,5,FALSE)=0,"",VLOOKUP(TRM!A3870,'TRM - TBM Crosswalk'!$A$2:'TRM - TBM Crosswalk'!$I$1008,5,FALSE))</f>
        <v/>
      </c>
      <c r="H6241" t="str">
        <f>IF(VLOOKUP(TRM!A3870,'TRM - TBM Crosswalk'!$A$2:'TRM - TBM Crosswalk'!$I$1008,6,FALSE)=0,"",VLOOKUP(TRM!A3870,'TRM - TBM Crosswalk'!$A$2:'TRM - TBM Crosswalk'!$I$1008,6,FALSE))</f>
        <v/>
      </c>
      <c r="I6241" t="str">
        <f>IF(VLOOKUP(TRM!A3870,'TRM - TBM Crosswalk'!$A$2:'TRM - TBM Crosswalk'!$I$1008,7,FALSE)=0,"",VLOOKUP(TRM!A3870,'TRM - TBM Crosswalk'!$A$2:'TRM - TBM Crosswalk'!$I$1008,7,FALSE))</f>
        <v/>
      </c>
      <c r="J6241" t="str">
        <f>IF(VLOOKUP(TRM!A3870,'TRM - TBM Crosswalk'!$A$2:'TRM - TBM Crosswalk'!$I$1008,8,FALSE)=0,"",VLOOKUP(TRM!A3870,'TRM - TBM Crosswalk'!$A$2:'TRM - TBM Crosswalk'!$I$1008,8,FALSE))</f>
        <v/>
      </c>
      <c r="K6241" t="str">
        <f>IF(VLOOKUP(TRM!A3870,'TRM - TBM Crosswalk'!$A$2:'TRM - TBM Crosswalk'!$I$1008,9,FALSE)=0,"",VLOOKUP(TRM!A3870,'TRM - TBM Crosswalk'!$A$2:'TRM - TBM Crosswalk'!$I$1008,9,FALSE))</f>
        <v/>
      </c>
    </row>
    <row r="6242" spans="1:11" x14ac:dyDescent="0.45">
      <c r="A6242" t="str">
        <f>TRM!A3871</f>
        <v>A02.024.386</v>
      </c>
      <c r="B6242" t="str">
        <f>TRM!B3871</f>
        <v>Geospatial Data Collection</v>
      </c>
      <c r="C6242" t="str">
        <f>TRM!C3871</f>
        <v>Trimble GPS Configuration Update | 19.8.15</v>
      </c>
      <c r="D6242">
        <f>TRM!D3871</f>
        <v>0</v>
      </c>
      <c r="E6242" t="str">
        <f>IF(VLOOKUP(TRM!A3871,'TRM - TBM Crosswalk'!$A$2:'TRM - TBM Crosswalk'!$I$1008,3,FALSE)="N/A","TBD","")</f>
        <v>TBD</v>
      </c>
      <c r="F6242" t="str">
        <f>IF(VLOOKUP(TRM!A3871,'TRM - TBM Crosswalk'!$A$2:'TRM - TBM Crosswalk'!$I$1008,4,FALSE)=0,"",VLOOKUP(TRM!A3871,'TRM - TBM Crosswalk'!$A$2:'TRM - TBM Crosswalk'!$I$1008,4,FALSE))</f>
        <v/>
      </c>
      <c r="G6242" t="str">
        <f>IF(VLOOKUP(TRM!A3871,'TRM - TBM Crosswalk'!$A$2:'TRM - TBM Crosswalk'!$I$1008,5,FALSE)=0,"",VLOOKUP(TRM!A3871,'TRM - TBM Crosswalk'!$A$2:'TRM - TBM Crosswalk'!$I$1008,5,FALSE))</f>
        <v/>
      </c>
      <c r="H6242" t="str">
        <f>IF(VLOOKUP(TRM!A3871,'TRM - TBM Crosswalk'!$A$2:'TRM - TBM Crosswalk'!$I$1008,6,FALSE)=0,"",VLOOKUP(TRM!A3871,'TRM - TBM Crosswalk'!$A$2:'TRM - TBM Crosswalk'!$I$1008,6,FALSE))</f>
        <v/>
      </c>
      <c r="I6242" t="str">
        <f>IF(VLOOKUP(TRM!A3871,'TRM - TBM Crosswalk'!$A$2:'TRM - TBM Crosswalk'!$I$1008,7,FALSE)=0,"",VLOOKUP(TRM!A3871,'TRM - TBM Crosswalk'!$A$2:'TRM - TBM Crosswalk'!$I$1008,7,FALSE))</f>
        <v/>
      </c>
      <c r="J6242" t="str">
        <f>IF(VLOOKUP(TRM!A3871,'TRM - TBM Crosswalk'!$A$2:'TRM - TBM Crosswalk'!$I$1008,8,FALSE)=0,"",VLOOKUP(TRM!A3871,'TRM - TBM Crosswalk'!$A$2:'TRM - TBM Crosswalk'!$I$1008,8,FALSE))</f>
        <v/>
      </c>
      <c r="K6242" t="str">
        <f>IF(VLOOKUP(TRM!A3871,'TRM - TBM Crosswalk'!$A$2:'TRM - TBM Crosswalk'!$I$1008,9,FALSE)=0,"",VLOOKUP(TRM!A3871,'TRM - TBM Crosswalk'!$A$2:'TRM - TBM Crosswalk'!$I$1008,9,FALSE))</f>
        <v/>
      </c>
    </row>
    <row r="6243" spans="1:11" x14ac:dyDescent="0.45">
      <c r="A6243" t="str">
        <f>TRM!A3872</f>
        <v>A02.024.386</v>
      </c>
      <c r="B6243" t="str">
        <f>TRM!B3872</f>
        <v>Geospatial Data Collection</v>
      </c>
      <c r="C6243" t="str">
        <f>TRM!C3872</f>
        <v>Trimble Installation Manager | 3.26.5</v>
      </c>
      <c r="D6243">
        <f>TRM!D3872</f>
        <v>0</v>
      </c>
      <c r="E6243" t="str">
        <f>IF(VLOOKUP(TRM!A3872,'TRM - TBM Crosswalk'!$A$2:'TRM - TBM Crosswalk'!$I$1008,3,FALSE)="N/A","TBD","")</f>
        <v>TBD</v>
      </c>
      <c r="F6243" t="str">
        <f>IF(VLOOKUP(TRM!A3872,'TRM - TBM Crosswalk'!$A$2:'TRM - TBM Crosswalk'!$I$1008,4,FALSE)=0,"",VLOOKUP(TRM!A3872,'TRM - TBM Crosswalk'!$A$2:'TRM - TBM Crosswalk'!$I$1008,4,FALSE))</f>
        <v/>
      </c>
      <c r="G6243" t="str">
        <f>IF(VLOOKUP(TRM!A3872,'TRM - TBM Crosswalk'!$A$2:'TRM - TBM Crosswalk'!$I$1008,5,FALSE)=0,"",VLOOKUP(TRM!A3872,'TRM - TBM Crosswalk'!$A$2:'TRM - TBM Crosswalk'!$I$1008,5,FALSE))</f>
        <v/>
      </c>
      <c r="H6243" t="str">
        <f>IF(VLOOKUP(TRM!A3872,'TRM - TBM Crosswalk'!$A$2:'TRM - TBM Crosswalk'!$I$1008,6,FALSE)=0,"",VLOOKUP(TRM!A3872,'TRM - TBM Crosswalk'!$A$2:'TRM - TBM Crosswalk'!$I$1008,6,FALSE))</f>
        <v/>
      </c>
      <c r="I6243" t="str">
        <f>IF(VLOOKUP(TRM!A3872,'TRM - TBM Crosswalk'!$A$2:'TRM - TBM Crosswalk'!$I$1008,7,FALSE)=0,"",VLOOKUP(TRM!A3872,'TRM - TBM Crosswalk'!$A$2:'TRM - TBM Crosswalk'!$I$1008,7,FALSE))</f>
        <v/>
      </c>
      <c r="J6243" t="str">
        <f>IF(VLOOKUP(TRM!A3872,'TRM - TBM Crosswalk'!$A$2:'TRM - TBM Crosswalk'!$I$1008,8,FALSE)=0,"",VLOOKUP(TRM!A3872,'TRM - TBM Crosswalk'!$A$2:'TRM - TBM Crosswalk'!$I$1008,8,FALSE))</f>
        <v/>
      </c>
      <c r="K6243" t="str">
        <f>IF(VLOOKUP(TRM!A3872,'TRM - TBM Crosswalk'!$A$2:'TRM - TBM Crosswalk'!$I$1008,9,FALSE)=0,"",VLOOKUP(TRM!A3872,'TRM - TBM Crosswalk'!$A$2:'TRM - TBM Crosswalk'!$I$1008,9,FALSE))</f>
        <v/>
      </c>
    </row>
    <row r="6244" spans="1:11" x14ac:dyDescent="0.45">
      <c r="A6244" t="str">
        <f>TRM!A3873</f>
        <v>A02.024.386</v>
      </c>
      <c r="B6244" t="str">
        <f>TRM!B3873</f>
        <v>Geospatial Data Collection</v>
      </c>
      <c r="C6244" t="str">
        <f>TRM!C3873</f>
        <v>Trimble Installation Manager | 3.30.12</v>
      </c>
      <c r="D6244">
        <f>TRM!D3873</f>
        <v>0</v>
      </c>
      <c r="E6244" t="str">
        <f>IF(VLOOKUP(TRM!A3873,'TRM - TBM Crosswalk'!$A$2:'TRM - TBM Crosswalk'!$I$1008,3,FALSE)="N/A","TBD","")</f>
        <v>TBD</v>
      </c>
      <c r="F6244" t="str">
        <f>IF(VLOOKUP(TRM!A3873,'TRM - TBM Crosswalk'!$A$2:'TRM - TBM Crosswalk'!$I$1008,4,FALSE)=0,"",VLOOKUP(TRM!A3873,'TRM - TBM Crosswalk'!$A$2:'TRM - TBM Crosswalk'!$I$1008,4,FALSE))</f>
        <v/>
      </c>
      <c r="G6244" t="str">
        <f>IF(VLOOKUP(TRM!A3873,'TRM - TBM Crosswalk'!$A$2:'TRM - TBM Crosswalk'!$I$1008,5,FALSE)=0,"",VLOOKUP(TRM!A3873,'TRM - TBM Crosswalk'!$A$2:'TRM - TBM Crosswalk'!$I$1008,5,FALSE))</f>
        <v/>
      </c>
      <c r="H6244" t="str">
        <f>IF(VLOOKUP(TRM!A3873,'TRM - TBM Crosswalk'!$A$2:'TRM - TBM Crosswalk'!$I$1008,6,FALSE)=0,"",VLOOKUP(TRM!A3873,'TRM - TBM Crosswalk'!$A$2:'TRM - TBM Crosswalk'!$I$1008,6,FALSE))</f>
        <v/>
      </c>
      <c r="I6244" t="str">
        <f>IF(VLOOKUP(TRM!A3873,'TRM - TBM Crosswalk'!$A$2:'TRM - TBM Crosswalk'!$I$1008,7,FALSE)=0,"",VLOOKUP(TRM!A3873,'TRM - TBM Crosswalk'!$A$2:'TRM - TBM Crosswalk'!$I$1008,7,FALSE))</f>
        <v/>
      </c>
      <c r="J6244" t="str">
        <f>IF(VLOOKUP(TRM!A3873,'TRM - TBM Crosswalk'!$A$2:'TRM - TBM Crosswalk'!$I$1008,8,FALSE)=0,"",VLOOKUP(TRM!A3873,'TRM - TBM Crosswalk'!$A$2:'TRM - TBM Crosswalk'!$I$1008,8,FALSE))</f>
        <v/>
      </c>
      <c r="K6244" t="str">
        <f>IF(VLOOKUP(TRM!A3873,'TRM - TBM Crosswalk'!$A$2:'TRM - TBM Crosswalk'!$I$1008,9,FALSE)=0,"",VLOOKUP(TRM!A3873,'TRM - TBM Crosswalk'!$A$2:'TRM - TBM Crosswalk'!$I$1008,9,FALSE))</f>
        <v/>
      </c>
    </row>
    <row r="6245" spans="1:11" x14ac:dyDescent="0.45">
      <c r="A6245" t="str">
        <f>TRM!A3874</f>
        <v>A02.024.386</v>
      </c>
      <c r="B6245" t="str">
        <f>TRM!B3874</f>
        <v>Geospatial Data Collection</v>
      </c>
      <c r="C6245" t="str">
        <f>TRM!C3874</f>
        <v>Trimble Installation Manager | 3.40.24</v>
      </c>
      <c r="D6245">
        <f>TRM!D3874</f>
        <v>0</v>
      </c>
      <c r="E6245" t="str">
        <f>IF(VLOOKUP(TRM!A3874,'TRM - TBM Crosswalk'!$A$2:'TRM - TBM Crosswalk'!$I$1008,3,FALSE)="N/A","TBD","")</f>
        <v>TBD</v>
      </c>
      <c r="F6245" t="str">
        <f>IF(VLOOKUP(TRM!A3874,'TRM - TBM Crosswalk'!$A$2:'TRM - TBM Crosswalk'!$I$1008,4,FALSE)=0,"",VLOOKUP(TRM!A3874,'TRM - TBM Crosswalk'!$A$2:'TRM - TBM Crosswalk'!$I$1008,4,FALSE))</f>
        <v/>
      </c>
      <c r="G6245" t="str">
        <f>IF(VLOOKUP(TRM!A3874,'TRM - TBM Crosswalk'!$A$2:'TRM - TBM Crosswalk'!$I$1008,5,FALSE)=0,"",VLOOKUP(TRM!A3874,'TRM - TBM Crosswalk'!$A$2:'TRM - TBM Crosswalk'!$I$1008,5,FALSE))</f>
        <v/>
      </c>
      <c r="H6245" t="str">
        <f>IF(VLOOKUP(TRM!A3874,'TRM - TBM Crosswalk'!$A$2:'TRM - TBM Crosswalk'!$I$1008,6,FALSE)=0,"",VLOOKUP(TRM!A3874,'TRM - TBM Crosswalk'!$A$2:'TRM - TBM Crosswalk'!$I$1008,6,FALSE))</f>
        <v/>
      </c>
      <c r="I6245" t="str">
        <f>IF(VLOOKUP(TRM!A3874,'TRM - TBM Crosswalk'!$A$2:'TRM - TBM Crosswalk'!$I$1008,7,FALSE)=0,"",VLOOKUP(TRM!A3874,'TRM - TBM Crosswalk'!$A$2:'TRM - TBM Crosswalk'!$I$1008,7,FALSE))</f>
        <v/>
      </c>
      <c r="J6245" t="str">
        <f>IF(VLOOKUP(TRM!A3874,'TRM - TBM Crosswalk'!$A$2:'TRM - TBM Crosswalk'!$I$1008,8,FALSE)=0,"",VLOOKUP(TRM!A3874,'TRM - TBM Crosswalk'!$A$2:'TRM - TBM Crosswalk'!$I$1008,8,FALSE))</f>
        <v/>
      </c>
      <c r="K6245" t="str">
        <f>IF(VLOOKUP(TRM!A3874,'TRM - TBM Crosswalk'!$A$2:'TRM - TBM Crosswalk'!$I$1008,9,FALSE)=0,"",VLOOKUP(TRM!A3874,'TRM - TBM Crosswalk'!$A$2:'TRM - TBM Crosswalk'!$I$1008,9,FALSE))</f>
        <v/>
      </c>
    </row>
    <row r="6246" spans="1:11" x14ac:dyDescent="0.45">
      <c r="A6246" t="str">
        <f>TRM!A3875</f>
        <v>A02.024.386</v>
      </c>
      <c r="B6246" t="str">
        <f>TRM!B3875</f>
        <v>Geospatial Data Collection</v>
      </c>
      <c r="C6246" t="str">
        <f>TRM!C3875</f>
        <v>Trimble Installation Manager | 3.41.3</v>
      </c>
      <c r="D6246">
        <f>TRM!D3875</f>
        <v>0</v>
      </c>
      <c r="E6246" t="str">
        <f>IF(VLOOKUP(TRM!A3875,'TRM - TBM Crosswalk'!$A$2:'TRM - TBM Crosswalk'!$I$1008,3,FALSE)="N/A","TBD","")</f>
        <v>TBD</v>
      </c>
      <c r="F6246" t="str">
        <f>IF(VLOOKUP(TRM!A3875,'TRM - TBM Crosswalk'!$A$2:'TRM - TBM Crosswalk'!$I$1008,4,FALSE)=0,"",VLOOKUP(TRM!A3875,'TRM - TBM Crosswalk'!$A$2:'TRM - TBM Crosswalk'!$I$1008,4,FALSE))</f>
        <v/>
      </c>
      <c r="G6246" t="str">
        <f>IF(VLOOKUP(TRM!A3875,'TRM - TBM Crosswalk'!$A$2:'TRM - TBM Crosswalk'!$I$1008,5,FALSE)=0,"",VLOOKUP(TRM!A3875,'TRM - TBM Crosswalk'!$A$2:'TRM - TBM Crosswalk'!$I$1008,5,FALSE))</f>
        <v/>
      </c>
      <c r="H6246" t="str">
        <f>IF(VLOOKUP(TRM!A3875,'TRM - TBM Crosswalk'!$A$2:'TRM - TBM Crosswalk'!$I$1008,6,FALSE)=0,"",VLOOKUP(TRM!A3875,'TRM - TBM Crosswalk'!$A$2:'TRM - TBM Crosswalk'!$I$1008,6,FALSE))</f>
        <v/>
      </c>
      <c r="I6246" t="str">
        <f>IF(VLOOKUP(TRM!A3875,'TRM - TBM Crosswalk'!$A$2:'TRM - TBM Crosswalk'!$I$1008,7,FALSE)=0,"",VLOOKUP(TRM!A3875,'TRM - TBM Crosswalk'!$A$2:'TRM - TBM Crosswalk'!$I$1008,7,FALSE))</f>
        <v/>
      </c>
      <c r="J6246" t="str">
        <f>IF(VLOOKUP(TRM!A3875,'TRM - TBM Crosswalk'!$A$2:'TRM - TBM Crosswalk'!$I$1008,8,FALSE)=0,"",VLOOKUP(TRM!A3875,'TRM - TBM Crosswalk'!$A$2:'TRM - TBM Crosswalk'!$I$1008,8,FALSE))</f>
        <v/>
      </c>
      <c r="K6246" t="str">
        <f>IF(VLOOKUP(TRM!A3875,'TRM - TBM Crosswalk'!$A$2:'TRM - TBM Crosswalk'!$I$1008,9,FALSE)=0,"",VLOOKUP(TRM!A3875,'TRM - TBM Crosswalk'!$A$2:'TRM - TBM Crosswalk'!$I$1008,9,FALSE))</f>
        <v/>
      </c>
    </row>
    <row r="6247" spans="1:11" x14ac:dyDescent="0.45">
      <c r="A6247" t="str">
        <f>TRM!A3876</f>
        <v>A02.024.386</v>
      </c>
      <c r="B6247" t="str">
        <f>TRM!B3876</f>
        <v>Geospatial Data Collection</v>
      </c>
      <c r="C6247" t="str">
        <f>TRM!C3876</f>
        <v>Trimble Installation Manager | 3.50.42</v>
      </c>
      <c r="D6247">
        <f>TRM!D3876</f>
        <v>0</v>
      </c>
      <c r="E6247" t="str">
        <f>IF(VLOOKUP(TRM!A3876,'TRM - TBM Crosswalk'!$A$2:'TRM - TBM Crosswalk'!$I$1008,3,FALSE)="N/A","TBD","")</f>
        <v>TBD</v>
      </c>
      <c r="F6247" t="str">
        <f>IF(VLOOKUP(TRM!A3876,'TRM - TBM Crosswalk'!$A$2:'TRM - TBM Crosswalk'!$I$1008,4,FALSE)=0,"",VLOOKUP(TRM!A3876,'TRM - TBM Crosswalk'!$A$2:'TRM - TBM Crosswalk'!$I$1008,4,FALSE))</f>
        <v/>
      </c>
      <c r="G6247" t="str">
        <f>IF(VLOOKUP(TRM!A3876,'TRM - TBM Crosswalk'!$A$2:'TRM - TBM Crosswalk'!$I$1008,5,FALSE)=0,"",VLOOKUP(TRM!A3876,'TRM - TBM Crosswalk'!$A$2:'TRM - TBM Crosswalk'!$I$1008,5,FALSE))</f>
        <v/>
      </c>
      <c r="H6247" t="str">
        <f>IF(VLOOKUP(TRM!A3876,'TRM - TBM Crosswalk'!$A$2:'TRM - TBM Crosswalk'!$I$1008,6,FALSE)=0,"",VLOOKUP(TRM!A3876,'TRM - TBM Crosswalk'!$A$2:'TRM - TBM Crosswalk'!$I$1008,6,FALSE))</f>
        <v/>
      </c>
      <c r="I6247" t="str">
        <f>IF(VLOOKUP(TRM!A3876,'TRM - TBM Crosswalk'!$A$2:'TRM - TBM Crosswalk'!$I$1008,7,FALSE)=0,"",VLOOKUP(TRM!A3876,'TRM - TBM Crosswalk'!$A$2:'TRM - TBM Crosswalk'!$I$1008,7,FALSE))</f>
        <v/>
      </c>
      <c r="J6247" t="str">
        <f>IF(VLOOKUP(TRM!A3876,'TRM - TBM Crosswalk'!$A$2:'TRM - TBM Crosswalk'!$I$1008,8,FALSE)=0,"",VLOOKUP(TRM!A3876,'TRM - TBM Crosswalk'!$A$2:'TRM - TBM Crosswalk'!$I$1008,8,FALSE))</f>
        <v/>
      </c>
      <c r="K6247" t="str">
        <f>IF(VLOOKUP(TRM!A3876,'TRM - TBM Crosswalk'!$A$2:'TRM - TBM Crosswalk'!$I$1008,9,FALSE)=0,"",VLOOKUP(TRM!A3876,'TRM - TBM Crosswalk'!$A$2:'TRM - TBM Crosswalk'!$I$1008,9,FALSE))</f>
        <v/>
      </c>
    </row>
    <row r="6248" spans="1:11" x14ac:dyDescent="0.45">
      <c r="A6248" t="str">
        <f>TRM!A3877</f>
        <v>A02.024.386</v>
      </c>
      <c r="B6248" t="str">
        <f>TRM!B3877</f>
        <v>Geospatial Data Collection</v>
      </c>
      <c r="C6248" t="str">
        <f>TRM!C3877</f>
        <v>Trimble Installation Manager | 3.50.48</v>
      </c>
      <c r="D6248">
        <f>TRM!D3877</f>
        <v>0</v>
      </c>
      <c r="E6248" t="str">
        <f>IF(VLOOKUP(TRM!A3877,'TRM - TBM Crosswalk'!$A$2:'TRM - TBM Crosswalk'!$I$1008,3,FALSE)="N/A","TBD","")</f>
        <v>TBD</v>
      </c>
      <c r="F6248" t="str">
        <f>IF(VLOOKUP(TRM!A3877,'TRM - TBM Crosswalk'!$A$2:'TRM - TBM Crosswalk'!$I$1008,4,FALSE)=0,"",VLOOKUP(TRM!A3877,'TRM - TBM Crosswalk'!$A$2:'TRM - TBM Crosswalk'!$I$1008,4,FALSE))</f>
        <v/>
      </c>
      <c r="G6248" t="str">
        <f>IF(VLOOKUP(TRM!A3877,'TRM - TBM Crosswalk'!$A$2:'TRM - TBM Crosswalk'!$I$1008,5,FALSE)=0,"",VLOOKUP(TRM!A3877,'TRM - TBM Crosswalk'!$A$2:'TRM - TBM Crosswalk'!$I$1008,5,FALSE))</f>
        <v/>
      </c>
      <c r="H6248" t="str">
        <f>IF(VLOOKUP(TRM!A3877,'TRM - TBM Crosswalk'!$A$2:'TRM - TBM Crosswalk'!$I$1008,6,FALSE)=0,"",VLOOKUP(TRM!A3877,'TRM - TBM Crosswalk'!$A$2:'TRM - TBM Crosswalk'!$I$1008,6,FALSE))</f>
        <v/>
      </c>
      <c r="I6248" t="str">
        <f>IF(VLOOKUP(TRM!A3877,'TRM - TBM Crosswalk'!$A$2:'TRM - TBM Crosswalk'!$I$1008,7,FALSE)=0,"",VLOOKUP(TRM!A3877,'TRM - TBM Crosswalk'!$A$2:'TRM - TBM Crosswalk'!$I$1008,7,FALSE))</f>
        <v/>
      </c>
      <c r="J6248" t="str">
        <f>IF(VLOOKUP(TRM!A3877,'TRM - TBM Crosswalk'!$A$2:'TRM - TBM Crosswalk'!$I$1008,8,FALSE)=0,"",VLOOKUP(TRM!A3877,'TRM - TBM Crosswalk'!$A$2:'TRM - TBM Crosswalk'!$I$1008,8,FALSE))</f>
        <v/>
      </c>
      <c r="K6248" t="str">
        <f>IF(VLOOKUP(TRM!A3877,'TRM - TBM Crosswalk'!$A$2:'TRM - TBM Crosswalk'!$I$1008,9,FALSE)=0,"",VLOOKUP(TRM!A3877,'TRM - TBM Crosswalk'!$A$2:'TRM - TBM Crosswalk'!$I$1008,9,FALSE))</f>
        <v/>
      </c>
    </row>
    <row r="6249" spans="1:11" x14ac:dyDescent="0.45">
      <c r="A6249" t="str">
        <f>TRM!A3878</f>
        <v>A02.024.386</v>
      </c>
      <c r="B6249" t="str">
        <f>TRM!B3878</f>
        <v>Geospatial Data Collection</v>
      </c>
      <c r="C6249" t="str">
        <f>TRM!C3878</f>
        <v>Trimble Installation Manager | 3.51.22</v>
      </c>
      <c r="D6249">
        <f>TRM!D3878</f>
        <v>0</v>
      </c>
      <c r="E6249" t="str">
        <f>IF(VLOOKUP(TRM!A3878,'TRM - TBM Crosswalk'!$A$2:'TRM - TBM Crosswalk'!$I$1008,3,FALSE)="N/A","TBD","")</f>
        <v>TBD</v>
      </c>
      <c r="F6249" t="str">
        <f>IF(VLOOKUP(TRM!A3878,'TRM - TBM Crosswalk'!$A$2:'TRM - TBM Crosswalk'!$I$1008,4,FALSE)=0,"",VLOOKUP(TRM!A3878,'TRM - TBM Crosswalk'!$A$2:'TRM - TBM Crosswalk'!$I$1008,4,FALSE))</f>
        <v/>
      </c>
      <c r="G6249" t="str">
        <f>IF(VLOOKUP(TRM!A3878,'TRM - TBM Crosswalk'!$A$2:'TRM - TBM Crosswalk'!$I$1008,5,FALSE)=0,"",VLOOKUP(TRM!A3878,'TRM - TBM Crosswalk'!$A$2:'TRM - TBM Crosswalk'!$I$1008,5,FALSE))</f>
        <v/>
      </c>
      <c r="H6249" t="str">
        <f>IF(VLOOKUP(TRM!A3878,'TRM - TBM Crosswalk'!$A$2:'TRM - TBM Crosswalk'!$I$1008,6,FALSE)=0,"",VLOOKUP(TRM!A3878,'TRM - TBM Crosswalk'!$A$2:'TRM - TBM Crosswalk'!$I$1008,6,FALSE))</f>
        <v/>
      </c>
      <c r="I6249" t="str">
        <f>IF(VLOOKUP(TRM!A3878,'TRM - TBM Crosswalk'!$A$2:'TRM - TBM Crosswalk'!$I$1008,7,FALSE)=0,"",VLOOKUP(TRM!A3878,'TRM - TBM Crosswalk'!$A$2:'TRM - TBM Crosswalk'!$I$1008,7,FALSE))</f>
        <v/>
      </c>
      <c r="J6249" t="str">
        <f>IF(VLOOKUP(TRM!A3878,'TRM - TBM Crosswalk'!$A$2:'TRM - TBM Crosswalk'!$I$1008,8,FALSE)=0,"",VLOOKUP(TRM!A3878,'TRM - TBM Crosswalk'!$A$2:'TRM - TBM Crosswalk'!$I$1008,8,FALSE))</f>
        <v/>
      </c>
      <c r="K6249" t="str">
        <f>IF(VLOOKUP(TRM!A3878,'TRM - TBM Crosswalk'!$A$2:'TRM - TBM Crosswalk'!$I$1008,9,FALSE)=0,"",VLOOKUP(TRM!A3878,'TRM - TBM Crosswalk'!$A$2:'TRM - TBM Crosswalk'!$I$1008,9,FALSE))</f>
        <v/>
      </c>
    </row>
    <row r="6250" spans="1:11" x14ac:dyDescent="0.45">
      <c r="A6250" t="str">
        <f>TRM!A3881</f>
        <v>A02.024.386</v>
      </c>
      <c r="B6250" t="str">
        <f>TRM!B3881</f>
        <v>Geospatial Data Collection</v>
      </c>
      <c r="C6250" t="str">
        <f>TRM!C3881</f>
        <v>Trimble Installation Manager | 3.53.11</v>
      </c>
      <c r="D6250">
        <f>TRM!D3881</f>
        <v>0</v>
      </c>
      <c r="E6250" t="str">
        <f>IF(VLOOKUP(TRM!A3881,'TRM - TBM Crosswalk'!$A$2:'TRM - TBM Crosswalk'!$I$1008,3,FALSE)="N/A","TBD","")</f>
        <v>TBD</v>
      </c>
      <c r="F6250" t="str">
        <f>IF(VLOOKUP(TRM!A3881,'TRM - TBM Crosswalk'!$A$2:'TRM - TBM Crosswalk'!$I$1008,4,FALSE)=0,"",VLOOKUP(TRM!A3881,'TRM - TBM Crosswalk'!$A$2:'TRM - TBM Crosswalk'!$I$1008,4,FALSE))</f>
        <v/>
      </c>
      <c r="G6250" t="str">
        <f>IF(VLOOKUP(TRM!A3881,'TRM - TBM Crosswalk'!$A$2:'TRM - TBM Crosswalk'!$I$1008,5,FALSE)=0,"",VLOOKUP(TRM!A3881,'TRM - TBM Crosswalk'!$A$2:'TRM - TBM Crosswalk'!$I$1008,5,FALSE))</f>
        <v/>
      </c>
      <c r="H6250" t="str">
        <f>IF(VLOOKUP(TRM!A3881,'TRM - TBM Crosswalk'!$A$2:'TRM - TBM Crosswalk'!$I$1008,6,FALSE)=0,"",VLOOKUP(TRM!A3881,'TRM - TBM Crosswalk'!$A$2:'TRM - TBM Crosswalk'!$I$1008,6,FALSE))</f>
        <v/>
      </c>
      <c r="I6250" t="str">
        <f>IF(VLOOKUP(TRM!A3881,'TRM - TBM Crosswalk'!$A$2:'TRM - TBM Crosswalk'!$I$1008,7,FALSE)=0,"",VLOOKUP(TRM!A3881,'TRM - TBM Crosswalk'!$A$2:'TRM - TBM Crosswalk'!$I$1008,7,FALSE))</f>
        <v/>
      </c>
      <c r="J6250" t="str">
        <f>IF(VLOOKUP(TRM!A3881,'TRM - TBM Crosswalk'!$A$2:'TRM - TBM Crosswalk'!$I$1008,8,FALSE)=0,"",VLOOKUP(TRM!A3881,'TRM - TBM Crosswalk'!$A$2:'TRM - TBM Crosswalk'!$I$1008,8,FALSE))</f>
        <v/>
      </c>
      <c r="K6250" t="str">
        <f>IF(VLOOKUP(TRM!A3881,'TRM - TBM Crosswalk'!$A$2:'TRM - TBM Crosswalk'!$I$1008,9,FALSE)=0,"",VLOOKUP(TRM!A3881,'TRM - TBM Crosswalk'!$A$2:'TRM - TBM Crosswalk'!$I$1008,9,FALSE))</f>
        <v/>
      </c>
    </row>
    <row r="6251" spans="1:11" x14ac:dyDescent="0.45">
      <c r="A6251" t="str">
        <f>TRM!A3882</f>
        <v>A02.024.386</v>
      </c>
      <c r="B6251" t="str">
        <f>TRM!B3882</f>
        <v>Geospatial Data Collection</v>
      </c>
      <c r="C6251" t="str">
        <f>TRM!C3882</f>
        <v>Trimble Installation Manager | 3.53.12</v>
      </c>
      <c r="D6251">
        <f>TRM!D3882</f>
        <v>0</v>
      </c>
      <c r="E6251" t="str">
        <f>IF(VLOOKUP(TRM!A3882,'TRM - TBM Crosswalk'!$A$2:'TRM - TBM Crosswalk'!$I$1008,3,FALSE)="N/A","TBD","")</f>
        <v>TBD</v>
      </c>
      <c r="F6251" t="str">
        <f>IF(VLOOKUP(TRM!A3882,'TRM - TBM Crosswalk'!$A$2:'TRM - TBM Crosswalk'!$I$1008,4,FALSE)=0,"",VLOOKUP(TRM!A3882,'TRM - TBM Crosswalk'!$A$2:'TRM - TBM Crosswalk'!$I$1008,4,FALSE))</f>
        <v/>
      </c>
      <c r="G6251" t="str">
        <f>IF(VLOOKUP(TRM!A3882,'TRM - TBM Crosswalk'!$A$2:'TRM - TBM Crosswalk'!$I$1008,5,FALSE)=0,"",VLOOKUP(TRM!A3882,'TRM - TBM Crosswalk'!$A$2:'TRM - TBM Crosswalk'!$I$1008,5,FALSE))</f>
        <v/>
      </c>
      <c r="H6251" t="str">
        <f>IF(VLOOKUP(TRM!A3882,'TRM - TBM Crosswalk'!$A$2:'TRM - TBM Crosswalk'!$I$1008,6,FALSE)=0,"",VLOOKUP(TRM!A3882,'TRM - TBM Crosswalk'!$A$2:'TRM - TBM Crosswalk'!$I$1008,6,FALSE))</f>
        <v/>
      </c>
      <c r="I6251" t="str">
        <f>IF(VLOOKUP(TRM!A3882,'TRM - TBM Crosswalk'!$A$2:'TRM - TBM Crosswalk'!$I$1008,7,FALSE)=0,"",VLOOKUP(TRM!A3882,'TRM - TBM Crosswalk'!$A$2:'TRM - TBM Crosswalk'!$I$1008,7,FALSE))</f>
        <v/>
      </c>
      <c r="J6251" t="str">
        <f>IF(VLOOKUP(TRM!A3882,'TRM - TBM Crosswalk'!$A$2:'TRM - TBM Crosswalk'!$I$1008,8,FALSE)=0,"",VLOOKUP(TRM!A3882,'TRM - TBM Crosswalk'!$A$2:'TRM - TBM Crosswalk'!$I$1008,8,FALSE))</f>
        <v/>
      </c>
      <c r="K6251" t="str">
        <f>IF(VLOOKUP(TRM!A3882,'TRM - TBM Crosswalk'!$A$2:'TRM - TBM Crosswalk'!$I$1008,9,FALSE)=0,"",VLOOKUP(TRM!A3882,'TRM - TBM Crosswalk'!$A$2:'TRM - TBM Crosswalk'!$I$1008,9,FALSE))</f>
        <v/>
      </c>
    </row>
    <row r="6252" spans="1:11" x14ac:dyDescent="0.45">
      <c r="A6252" t="str">
        <f>TRM!A3883</f>
        <v>A02.024.386</v>
      </c>
      <c r="B6252" t="str">
        <f>TRM!B3883</f>
        <v>Geospatial Data Collection</v>
      </c>
      <c r="C6252" t="str">
        <f>TRM!C3883</f>
        <v>Trimble Installation Manager | 3.54.10</v>
      </c>
      <c r="D6252">
        <f>TRM!D3883</f>
        <v>0</v>
      </c>
      <c r="E6252" t="str">
        <f>IF(VLOOKUP(TRM!A3883,'TRM - TBM Crosswalk'!$A$2:'TRM - TBM Crosswalk'!$I$1008,3,FALSE)="N/A","TBD","")</f>
        <v>TBD</v>
      </c>
      <c r="F6252" t="str">
        <f>IF(VLOOKUP(TRM!A3883,'TRM - TBM Crosswalk'!$A$2:'TRM - TBM Crosswalk'!$I$1008,4,FALSE)=0,"",VLOOKUP(TRM!A3883,'TRM - TBM Crosswalk'!$A$2:'TRM - TBM Crosswalk'!$I$1008,4,FALSE))</f>
        <v/>
      </c>
      <c r="G6252" t="str">
        <f>IF(VLOOKUP(TRM!A3883,'TRM - TBM Crosswalk'!$A$2:'TRM - TBM Crosswalk'!$I$1008,5,FALSE)=0,"",VLOOKUP(TRM!A3883,'TRM - TBM Crosswalk'!$A$2:'TRM - TBM Crosswalk'!$I$1008,5,FALSE))</f>
        <v/>
      </c>
      <c r="H6252" t="str">
        <f>IF(VLOOKUP(TRM!A3883,'TRM - TBM Crosswalk'!$A$2:'TRM - TBM Crosswalk'!$I$1008,6,FALSE)=0,"",VLOOKUP(TRM!A3883,'TRM - TBM Crosswalk'!$A$2:'TRM - TBM Crosswalk'!$I$1008,6,FALSE))</f>
        <v/>
      </c>
      <c r="I6252" t="str">
        <f>IF(VLOOKUP(TRM!A3883,'TRM - TBM Crosswalk'!$A$2:'TRM - TBM Crosswalk'!$I$1008,7,FALSE)=0,"",VLOOKUP(TRM!A3883,'TRM - TBM Crosswalk'!$A$2:'TRM - TBM Crosswalk'!$I$1008,7,FALSE))</f>
        <v/>
      </c>
      <c r="J6252" t="str">
        <f>IF(VLOOKUP(TRM!A3883,'TRM - TBM Crosswalk'!$A$2:'TRM - TBM Crosswalk'!$I$1008,8,FALSE)=0,"",VLOOKUP(TRM!A3883,'TRM - TBM Crosswalk'!$A$2:'TRM - TBM Crosswalk'!$I$1008,8,FALSE))</f>
        <v/>
      </c>
      <c r="K6252" t="str">
        <f>IF(VLOOKUP(TRM!A3883,'TRM - TBM Crosswalk'!$A$2:'TRM - TBM Crosswalk'!$I$1008,9,FALSE)=0,"",VLOOKUP(TRM!A3883,'TRM - TBM Crosswalk'!$A$2:'TRM - TBM Crosswalk'!$I$1008,9,FALSE))</f>
        <v/>
      </c>
    </row>
    <row r="6253" spans="1:11" x14ac:dyDescent="0.45">
      <c r="A6253" t="str">
        <f>TRM!A3884</f>
        <v>A02.024.386</v>
      </c>
      <c r="B6253" t="str">
        <f>TRM!B3884</f>
        <v>Geospatial Data Collection</v>
      </c>
      <c r="C6253" t="str">
        <f>TRM!C3884</f>
        <v>Trimble Installation Manager | 3.56.13</v>
      </c>
      <c r="D6253">
        <f>TRM!D3884</f>
        <v>0</v>
      </c>
      <c r="E6253" t="str">
        <f>IF(VLOOKUP(TRM!A3884,'TRM - TBM Crosswalk'!$A$2:'TRM - TBM Crosswalk'!$I$1008,3,FALSE)="N/A","TBD","")</f>
        <v>TBD</v>
      </c>
      <c r="F6253" t="str">
        <f>IF(VLOOKUP(TRM!A3884,'TRM - TBM Crosswalk'!$A$2:'TRM - TBM Crosswalk'!$I$1008,4,FALSE)=0,"",VLOOKUP(TRM!A3884,'TRM - TBM Crosswalk'!$A$2:'TRM - TBM Crosswalk'!$I$1008,4,FALSE))</f>
        <v/>
      </c>
      <c r="G6253" t="str">
        <f>IF(VLOOKUP(TRM!A3884,'TRM - TBM Crosswalk'!$A$2:'TRM - TBM Crosswalk'!$I$1008,5,FALSE)=0,"",VLOOKUP(TRM!A3884,'TRM - TBM Crosswalk'!$A$2:'TRM - TBM Crosswalk'!$I$1008,5,FALSE))</f>
        <v/>
      </c>
      <c r="H6253" t="str">
        <f>IF(VLOOKUP(TRM!A3884,'TRM - TBM Crosswalk'!$A$2:'TRM - TBM Crosswalk'!$I$1008,6,FALSE)=0,"",VLOOKUP(TRM!A3884,'TRM - TBM Crosswalk'!$A$2:'TRM - TBM Crosswalk'!$I$1008,6,FALSE))</f>
        <v/>
      </c>
      <c r="I6253" t="str">
        <f>IF(VLOOKUP(TRM!A3884,'TRM - TBM Crosswalk'!$A$2:'TRM - TBM Crosswalk'!$I$1008,7,FALSE)=0,"",VLOOKUP(TRM!A3884,'TRM - TBM Crosswalk'!$A$2:'TRM - TBM Crosswalk'!$I$1008,7,FALSE))</f>
        <v/>
      </c>
      <c r="J6253" t="str">
        <f>IF(VLOOKUP(TRM!A3884,'TRM - TBM Crosswalk'!$A$2:'TRM - TBM Crosswalk'!$I$1008,8,FALSE)=0,"",VLOOKUP(TRM!A3884,'TRM - TBM Crosswalk'!$A$2:'TRM - TBM Crosswalk'!$I$1008,8,FALSE))</f>
        <v/>
      </c>
      <c r="K6253" t="str">
        <f>IF(VLOOKUP(TRM!A3884,'TRM - TBM Crosswalk'!$A$2:'TRM - TBM Crosswalk'!$I$1008,9,FALSE)=0,"",VLOOKUP(TRM!A3884,'TRM - TBM Crosswalk'!$A$2:'TRM - TBM Crosswalk'!$I$1008,9,FALSE))</f>
        <v/>
      </c>
    </row>
    <row r="6254" spans="1:11" x14ac:dyDescent="0.45">
      <c r="A6254" t="str">
        <f>TRM!A3885</f>
        <v>A02.024.386</v>
      </c>
      <c r="B6254" t="str">
        <f>TRM!B3885</f>
        <v>Geospatial Data Collection</v>
      </c>
      <c r="C6254" t="str">
        <f>TRM!C3885</f>
        <v>Trimble Installation Manager | 3.56.14</v>
      </c>
      <c r="D6254">
        <f>TRM!D3885</f>
        <v>0</v>
      </c>
      <c r="E6254" t="str">
        <f>IF(VLOOKUP(TRM!A3885,'TRM - TBM Crosswalk'!$A$2:'TRM - TBM Crosswalk'!$I$1008,3,FALSE)="N/A","TBD","")</f>
        <v>TBD</v>
      </c>
      <c r="F6254" t="str">
        <f>IF(VLOOKUP(TRM!A3885,'TRM - TBM Crosswalk'!$A$2:'TRM - TBM Crosswalk'!$I$1008,4,FALSE)=0,"",VLOOKUP(TRM!A3885,'TRM - TBM Crosswalk'!$A$2:'TRM - TBM Crosswalk'!$I$1008,4,FALSE))</f>
        <v/>
      </c>
      <c r="G6254" t="str">
        <f>IF(VLOOKUP(TRM!A3885,'TRM - TBM Crosswalk'!$A$2:'TRM - TBM Crosswalk'!$I$1008,5,FALSE)=0,"",VLOOKUP(TRM!A3885,'TRM - TBM Crosswalk'!$A$2:'TRM - TBM Crosswalk'!$I$1008,5,FALSE))</f>
        <v/>
      </c>
      <c r="H6254" t="str">
        <f>IF(VLOOKUP(TRM!A3885,'TRM - TBM Crosswalk'!$A$2:'TRM - TBM Crosswalk'!$I$1008,6,FALSE)=0,"",VLOOKUP(TRM!A3885,'TRM - TBM Crosswalk'!$A$2:'TRM - TBM Crosswalk'!$I$1008,6,FALSE))</f>
        <v/>
      </c>
      <c r="I6254" t="str">
        <f>IF(VLOOKUP(TRM!A3885,'TRM - TBM Crosswalk'!$A$2:'TRM - TBM Crosswalk'!$I$1008,7,FALSE)=0,"",VLOOKUP(TRM!A3885,'TRM - TBM Crosswalk'!$A$2:'TRM - TBM Crosswalk'!$I$1008,7,FALSE))</f>
        <v/>
      </c>
      <c r="J6254" t="str">
        <f>IF(VLOOKUP(TRM!A3885,'TRM - TBM Crosswalk'!$A$2:'TRM - TBM Crosswalk'!$I$1008,8,FALSE)=0,"",VLOOKUP(TRM!A3885,'TRM - TBM Crosswalk'!$A$2:'TRM - TBM Crosswalk'!$I$1008,8,FALSE))</f>
        <v/>
      </c>
      <c r="K6254" t="str">
        <f>IF(VLOOKUP(TRM!A3885,'TRM - TBM Crosswalk'!$A$2:'TRM - TBM Crosswalk'!$I$1008,9,FALSE)=0,"",VLOOKUP(TRM!A3885,'TRM - TBM Crosswalk'!$A$2:'TRM - TBM Crosswalk'!$I$1008,9,FALSE))</f>
        <v/>
      </c>
    </row>
    <row r="6255" spans="1:11" x14ac:dyDescent="0.45">
      <c r="A6255" t="str">
        <f>TRM!A3886</f>
        <v>A02.024.386</v>
      </c>
      <c r="B6255" t="str">
        <f>TRM!B3886</f>
        <v>Geospatial Data Collection</v>
      </c>
      <c r="C6255" t="str">
        <f>TRM!C3886</f>
        <v>Trimble Installation Manager | 3.56.15</v>
      </c>
      <c r="D6255">
        <f>TRM!D3886</f>
        <v>0</v>
      </c>
      <c r="E6255" t="str">
        <f>IF(VLOOKUP(TRM!A3886,'TRM - TBM Crosswalk'!$A$2:'TRM - TBM Crosswalk'!$I$1008,3,FALSE)="N/A","TBD","")</f>
        <v>TBD</v>
      </c>
      <c r="F6255" t="str">
        <f>IF(VLOOKUP(TRM!A3886,'TRM - TBM Crosswalk'!$A$2:'TRM - TBM Crosswalk'!$I$1008,4,FALSE)=0,"",VLOOKUP(TRM!A3886,'TRM - TBM Crosswalk'!$A$2:'TRM - TBM Crosswalk'!$I$1008,4,FALSE))</f>
        <v/>
      </c>
      <c r="G6255" t="str">
        <f>IF(VLOOKUP(TRM!A3886,'TRM - TBM Crosswalk'!$A$2:'TRM - TBM Crosswalk'!$I$1008,5,FALSE)=0,"",VLOOKUP(TRM!A3886,'TRM - TBM Crosswalk'!$A$2:'TRM - TBM Crosswalk'!$I$1008,5,FALSE))</f>
        <v/>
      </c>
      <c r="H6255" t="str">
        <f>IF(VLOOKUP(TRM!A3886,'TRM - TBM Crosswalk'!$A$2:'TRM - TBM Crosswalk'!$I$1008,6,FALSE)=0,"",VLOOKUP(TRM!A3886,'TRM - TBM Crosswalk'!$A$2:'TRM - TBM Crosswalk'!$I$1008,6,FALSE))</f>
        <v/>
      </c>
      <c r="I6255" t="str">
        <f>IF(VLOOKUP(TRM!A3886,'TRM - TBM Crosswalk'!$A$2:'TRM - TBM Crosswalk'!$I$1008,7,FALSE)=0,"",VLOOKUP(TRM!A3886,'TRM - TBM Crosswalk'!$A$2:'TRM - TBM Crosswalk'!$I$1008,7,FALSE))</f>
        <v/>
      </c>
      <c r="J6255" t="str">
        <f>IF(VLOOKUP(TRM!A3886,'TRM - TBM Crosswalk'!$A$2:'TRM - TBM Crosswalk'!$I$1008,8,FALSE)=0,"",VLOOKUP(TRM!A3886,'TRM - TBM Crosswalk'!$A$2:'TRM - TBM Crosswalk'!$I$1008,8,FALSE))</f>
        <v/>
      </c>
      <c r="K6255" t="str">
        <f>IF(VLOOKUP(TRM!A3886,'TRM - TBM Crosswalk'!$A$2:'TRM - TBM Crosswalk'!$I$1008,9,FALSE)=0,"",VLOOKUP(TRM!A3886,'TRM - TBM Crosswalk'!$A$2:'TRM - TBM Crosswalk'!$I$1008,9,FALSE))</f>
        <v/>
      </c>
    </row>
    <row r="6256" spans="1:11" x14ac:dyDescent="0.45">
      <c r="A6256" t="str">
        <f>TRM!A3887</f>
        <v>A02.024.386</v>
      </c>
      <c r="B6256" t="str">
        <f>TRM!B3887</f>
        <v>Geospatial Data Collection</v>
      </c>
      <c r="C6256" t="str">
        <f>TRM!C3887</f>
        <v>Trimble Installation Manager | 3.56.9</v>
      </c>
      <c r="D6256">
        <f>TRM!D3887</f>
        <v>0</v>
      </c>
      <c r="E6256" t="str">
        <f>IF(VLOOKUP(TRM!A3887,'TRM - TBM Crosswalk'!$A$2:'TRM - TBM Crosswalk'!$I$1008,3,FALSE)="N/A","TBD","")</f>
        <v>TBD</v>
      </c>
      <c r="F6256" t="str">
        <f>IF(VLOOKUP(TRM!A3887,'TRM - TBM Crosswalk'!$A$2:'TRM - TBM Crosswalk'!$I$1008,4,FALSE)=0,"",VLOOKUP(TRM!A3887,'TRM - TBM Crosswalk'!$A$2:'TRM - TBM Crosswalk'!$I$1008,4,FALSE))</f>
        <v/>
      </c>
      <c r="G6256" t="str">
        <f>IF(VLOOKUP(TRM!A3887,'TRM - TBM Crosswalk'!$A$2:'TRM - TBM Crosswalk'!$I$1008,5,FALSE)=0,"",VLOOKUP(TRM!A3887,'TRM - TBM Crosswalk'!$A$2:'TRM - TBM Crosswalk'!$I$1008,5,FALSE))</f>
        <v/>
      </c>
      <c r="H6256" t="str">
        <f>IF(VLOOKUP(TRM!A3887,'TRM - TBM Crosswalk'!$A$2:'TRM - TBM Crosswalk'!$I$1008,6,FALSE)=0,"",VLOOKUP(TRM!A3887,'TRM - TBM Crosswalk'!$A$2:'TRM - TBM Crosswalk'!$I$1008,6,FALSE))</f>
        <v/>
      </c>
      <c r="I6256" t="str">
        <f>IF(VLOOKUP(TRM!A3887,'TRM - TBM Crosswalk'!$A$2:'TRM - TBM Crosswalk'!$I$1008,7,FALSE)=0,"",VLOOKUP(TRM!A3887,'TRM - TBM Crosswalk'!$A$2:'TRM - TBM Crosswalk'!$I$1008,7,FALSE))</f>
        <v/>
      </c>
      <c r="J6256" t="str">
        <f>IF(VLOOKUP(TRM!A3887,'TRM - TBM Crosswalk'!$A$2:'TRM - TBM Crosswalk'!$I$1008,8,FALSE)=0,"",VLOOKUP(TRM!A3887,'TRM - TBM Crosswalk'!$A$2:'TRM - TBM Crosswalk'!$I$1008,8,FALSE))</f>
        <v/>
      </c>
      <c r="K6256" t="str">
        <f>IF(VLOOKUP(TRM!A3887,'TRM - TBM Crosswalk'!$A$2:'TRM - TBM Crosswalk'!$I$1008,9,FALSE)=0,"",VLOOKUP(TRM!A3887,'TRM - TBM Crosswalk'!$A$2:'TRM - TBM Crosswalk'!$I$1008,9,FALSE))</f>
        <v/>
      </c>
    </row>
    <row r="6257" spans="1:11" x14ac:dyDescent="0.45">
      <c r="A6257" t="str">
        <f>TRM!A3888</f>
        <v>A02.024.386</v>
      </c>
      <c r="B6257" t="str">
        <f>TRM!B3888</f>
        <v>Geospatial Data Collection</v>
      </c>
      <c r="C6257" t="str">
        <f>TRM!C3888</f>
        <v>Trimble Installation Manager | 3.57.28</v>
      </c>
      <c r="D6257">
        <f>TRM!D3888</f>
        <v>0</v>
      </c>
      <c r="E6257" t="str">
        <f>IF(VLOOKUP(TRM!A3888,'TRM - TBM Crosswalk'!$A$2:'TRM - TBM Crosswalk'!$I$1008,3,FALSE)="N/A","TBD","")</f>
        <v>TBD</v>
      </c>
      <c r="F6257" t="str">
        <f>IF(VLOOKUP(TRM!A3888,'TRM - TBM Crosswalk'!$A$2:'TRM - TBM Crosswalk'!$I$1008,4,FALSE)=0,"",VLOOKUP(TRM!A3888,'TRM - TBM Crosswalk'!$A$2:'TRM - TBM Crosswalk'!$I$1008,4,FALSE))</f>
        <v/>
      </c>
      <c r="G6257" t="str">
        <f>IF(VLOOKUP(TRM!A3888,'TRM - TBM Crosswalk'!$A$2:'TRM - TBM Crosswalk'!$I$1008,5,FALSE)=0,"",VLOOKUP(TRM!A3888,'TRM - TBM Crosswalk'!$A$2:'TRM - TBM Crosswalk'!$I$1008,5,FALSE))</f>
        <v/>
      </c>
      <c r="H6257" t="str">
        <f>IF(VLOOKUP(TRM!A3888,'TRM - TBM Crosswalk'!$A$2:'TRM - TBM Crosswalk'!$I$1008,6,FALSE)=0,"",VLOOKUP(TRM!A3888,'TRM - TBM Crosswalk'!$A$2:'TRM - TBM Crosswalk'!$I$1008,6,FALSE))</f>
        <v/>
      </c>
      <c r="I6257" t="str">
        <f>IF(VLOOKUP(TRM!A3888,'TRM - TBM Crosswalk'!$A$2:'TRM - TBM Crosswalk'!$I$1008,7,FALSE)=0,"",VLOOKUP(TRM!A3888,'TRM - TBM Crosswalk'!$A$2:'TRM - TBM Crosswalk'!$I$1008,7,FALSE))</f>
        <v/>
      </c>
      <c r="J6257" t="str">
        <f>IF(VLOOKUP(TRM!A3888,'TRM - TBM Crosswalk'!$A$2:'TRM - TBM Crosswalk'!$I$1008,8,FALSE)=0,"",VLOOKUP(TRM!A3888,'TRM - TBM Crosswalk'!$A$2:'TRM - TBM Crosswalk'!$I$1008,8,FALSE))</f>
        <v/>
      </c>
      <c r="K6257" t="str">
        <f>IF(VLOOKUP(TRM!A3888,'TRM - TBM Crosswalk'!$A$2:'TRM - TBM Crosswalk'!$I$1008,9,FALSE)=0,"",VLOOKUP(TRM!A3888,'TRM - TBM Crosswalk'!$A$2:'TRM - TBM Crosswalk'!$I$1008,9,FALSE))</f>
        <v/>
      </c>
    </row>
    <row r="6258" spans="1:11" x14ac:dyDescent="0.45">
      <c r="A6258" t="str">
        <f>TRM!A3889</f>
        <v>A02.024.386</v>
      </c>
      <c r="B6258" t="str">
        <f>TRM!B3889</f>
        <v>Geospatial Data Collection</v>
      </c>
      <c r="C6258" t="str">
        <f>TRM!C3889</f>
        <v>Trimble Installation Manager | 3.57.29</v>
      </c>
      <c r="D6258">
        <f>TRM!D3889</f>
        <v>0</v>
      </c>
      <c r="E6258" t="str">
        <f>IF(VLOOKUP(TRM!A3889,'TRM - TBM Crosswalk'!$A$2:'TRM - TBM Crosswalk'!$I$1008,3,FALSE)="N/A","TBD","")</f>
        <v>TBD</v>
      </c>
      <c r="F6258" t="str">
        <f>IF(VLOOKUP(TRM!A3889,'TRM - TBM Crosswalk'!$A$2:'TRM - TBM Crosswalk'!$I$1008,4,FALSE)=0,"",VLOOKUP(TRM!A3889,'TRM - TBM Crosswalk'!$A$2:'TRM - TBM Crosswalk'!$I$1008,4,FALSE))</f>
        <v/>
      </c>
      <c r="G6258" t="str">
        <f>IF(VLOOKUP(TRM!A3889,'TRM - TBM Crosswalk'!$A$2:'TRM - TBM Crosswalk'!$I$1008,5,FALSE)=0,"",VLOOKUP(TRM!A3889,'TRM - TBM Crosswalk'!$A$2:'TRM - TBM Crosswalk'!$I$1008,5,FALSE))</f>
        <v/>
      </c>
      <c r="H6258" t="str">
        <f>IF(VLOOKUP(TRM!A3889,'TRM - TBM Crosswalk'!$A$2:'TRM - TBM Crosswalk'!$I$1008,6,FALSE)=0,"",VLOOKUP(TRM!A3889,'TRM - TBM Crosswalk'!$A$2:'TRM - TBM Crosswalk'!$I$1008,6,FALSE))</f>
        <v/>
      </c>
      <c r="I6258" t="str">
        <f>IF(VLOOKUP(TRM!A3889,'TRM - TBM Crosswalk'!$A$2:'TRM - TBM Crosswalk'!$I$1008,7,FALSE)=0,"",VLOOKUP(TRM!A3889,'TRM - TBM Crosswalk'!$A$2:'TRM - TBM Crosswalk'!$I$1008,7,FALSE))</f>
        <v/>
      </c>
      <c r="J6258" t="str">
        <f>IF(VLOOKUP(TRM!A3889,'TRM - TBM Crosswalk'!$A$2:'TRM - TBM Crosswalk'!$I$1008,8,FALSE)=0,"",VLOOKUP(TRM!A3889,'TRM - TBM Crosswalk'!$A$2:'TRM - TBM Crosswalk'!$I$1008,8,FALSE))</f>
        <v/>
      </c>
      <c r="K6258" t="str">
        <f>IF(VLOOKUP(TRM!A3889,'TRM - TBM Crosswalk'!$A$2:'TRM - TBM Crosswalk'!$I$1008,9,FALSE)=0,"",VLOOKUP(TRM!A3889,'TRM - TBM Crosswalk'!$A$2:'TRM - TBM Crosswalk'!$I$1008,9,FALSE))</f>
        <v/>
      </c>
    </row>
    <row r="6259" spans="1:11" x14ac:dyDescent="0.45">
      <c r="A6259" t="str">
        <f>TRM!A3890</f>
        <v>A02.024.386</v>
      </c>
      <c r="B6259" t="str">
        <f>TRM!B3890</f>
        <v>Geospatial Data Collection</v>
      </c>
      <c r="C6259" t="str">
        <f>TRM!C3890</f>
        <v>Trimble Installation Manager | 3.60.48</v>
      </c>
      <c r="D6259">
        <f>TRM!D3890</f>
        <v>0</v>
      </c>
      <c r="E6259" t="str">
        <f>IF(VLOOKUP(TRM!A3890,'TRM - TBM Crosswalk'!$A$2:'TRM - TBM Crosswalk'!$I$1008,3,FALSE)="N/A","TBD","")</f>
        <v>TBD</v>
      </c>
      <c r="F6259" t="str">
        <f>IF(VLOOKUP(TRM!A3890,'TRM - TBM Crosswalk'!$A$2:'TRM - TBM Crosswalk'!$I$1008,4,FALSE)=0,"",VLOOKUP(TRM!A3890,'TRM - TBM Crosswalk'!$A$2:'TRM - TBM Crosswalk'!$I$1008,4,FALSE))</f>
        <v/>
      </c>
      <c r="G6259" t="str">
        <f>IF(VLOOKUP(TRM!A3890,'TRM - TBM Crosswalk'!$A$2:'TRM - TBM Crosswalk'!$I$1008,5,FALSE)=0,"",VLOOKUP(TRM!A3890,'TRM - TBM Crosswalk'!$A$2:'TRM - TBM Crosswalk'!$I$1008,5,FALSE))</f>
        <v/>
      </c>
      <c r="H6259" t="str">
        <f>IF(VLOOKUP(TRM!A3890,'TRM - TBM Crosswalk'!$A$2:'TRM - TBM Crosswalk'!$I$1008,6,FALSE)=0,"",VLOOKUP(TRM!A3890,'TRM - TBM Crosswalk'!$A$2:'TRM - TBM Crosswalk'!$I$1008,6,FALSE))</f>
        <v/>
      </c>
      <c r="I6259" t="str">
        <f>IF(VLOOKUP(TRM!A3890,'TRM - TBM Crosswalk'!$A$2:'TRM - TBM Crosswalk'!$I$1008,7,FALSE)=0,"",VLOOKUP(TRM!A3890,'TRM - TBM Crosswalk'!$A$2:'TRM - TBM Crosswalk'!$I$1008,7,FALSE))</f>
        <v/>
      </c>
      <c r="J6259" t="str">
        <f>IF(VLOOKUP(TRM!A3890,'TRM - TBM Crosswalk'!$A$2:'TRM - TBM Crosswalk'!$I$1008,8,FALSE)=0,"",VLOOKUP(TRM!A3890,'TRM - TBM Crosswalk'!$A$2:'TRM - TBM Crosswalk'!$I$1008,8,FALSE))</f>
        <v/>
      </c>
      <c r="K6259" t="str">
        <f>IF(VLOOKUP(TRM!A3890,'TRM - TBM Crosswalk'!$A$2:'TRM - TBM Crosswalk'!$I$1008,9,FALSE)=0,"",VLOOKUP(TRM!A3890,'TRM - TBM Crosswalk'!$A$2:'TRM - TBM Crosswalk'!$I$1008,9,FALSE))</f>
        <v/>
      </c>
    </row>
    <row r="6260" spans="1:11" x14ac:dyDescent="0.45">
      <c r="A6260" t="str">
        <f>TRM!A3891</f>
        <v>A02.024.386</v>
      </c>
      <c r="B6260" t="str">
        <f>TRM!B3891</f>
        <v>Geospatial Data Collection</v>
      </c>
      <c r="C6260" t="str">
        <f>TRM!C3891</f>
        <v>Trimble Installation Manager | 3.60.52</v>
      </c>
      <c r="D6260">
        <f>TRM!D3891</f>
        <v>0</v>
      </c>
      <c r="E6260" t="str">
        <f>IF(VLOOKUP(TRM!A3891,'TRM - TBM Crosswalk'!$A$2:'TRM - TBM Crosswalk'!$I$1008,3,FALSE)="N/A","TBD","")</f>
        <v>TBD</v>
      </c>
      <c r="F6260" t="str">
        <f>IF(VLOOKUP(TRM!A3891,'TRM - TBM Crosswalk'!$A$2:'TRM - TBM Crosswalk'!$I$1008,4,FALSE)=0,"",VLOOKUP(TRM!A3891,'TRM - TBM Crosswalk'!$A$2:'TRM - TBM Crosswalk'!$I$1008,4,FALSE))</f>
        <v/>
      </c>
      <c r="G6260" t="str">
        <f>IF(VLOOKUP(TRM!A3891,'TRM - TBM Crosswalk'!$A$2:'TRM - TBM Crosswalk'!$I$1008,5,FALSE)=0,"",VLOOKUP(TRM!A3891,'TRM - TBM Crosswalk'!$A$2:'TRM - TBM Crosswalk'!$I$1008,5,FALSE))</f>
        <v/>
      </c>
      <c r="H6260" t="str">
        <f>IF(VLOOKUP(TRM!A3891,'TRM - TBM Crosswalk'!$A$2:'TRM - TBM Crosswalk'!$I$1008,6,FALSE)=0,"",VLOOKUP(TRM!A3891,'TRM - TBM Crosswalk'!$A$2:'TRM - TBM Crosswalk'!$I$1008,6,FALSE))</f>
        <v/>
      </c>
      <c r="I6260" t="str">
        <f>IF(VLOOKUP(TRM!A3891,'TRM - TBM Crosswalk'!$A$2:'TRM - TBM Crosswalk'!$I$1008,7,FALSE)=0,"",VLOOKUP(TRM!A3891,'TRM - TBM Crosswalk'!$A$2:'TRM - TBM Crosswalk'!$I$1008,7,FALSE))</f>
        <v/>
      </c>
      <c r="J6260" t="str">
        <f>IF(VLOOKUP(TRM!A3891,'TRM - TBM Crosswalk'!$A$2:'TRM - TBM Crosswalk'!$I$1008,8,FALSE)=0,"",VLOOKUP(TRM!A3891,'TRM - TBM Crosswalk'!$A$2:'TRM - TBM Crosswalk'!$I$1008,8,FALSE))</f>
        <v/>
      </c>
      <c r="K6260" t="str">
        <f>IF(VLOOKUP(TRM!A3891,'TRM - TBM Crosswalk'!$A$2:'TRM - TBM Crosswalk'!$I$1008,9,FALSE)=0,"",VLOOKUP(TRM!A3891,'TRM - TBM Crosswalk'!$A$2:'TRM - TBM Crosswalk'!$I$1008,9,FALSE))</f>
        <v/>
      </c>
    </row>
    <row r="6261" spans="1:11" x14ac:dyDescent="0.45">
      <c r="A6261" t="str">
        <f>TRM!A3892</f>
        <v>A02.024.386</v>
      </c>
      <c r="B6261" t="str">
        <f>TRM!B3892</f>
        <v>Geospatial Data Collection</v>
      </c>
      <c r="C6261" t="str">
        <f>TRM!C3892</f>
        <v>Trimble Installation Manager | 3.60.54</v>
      </c>
      <c r="D6261">
        <f>TRM!D3892</f>
        <v>0</v>
      </c>
      <c r="E6261" t="str">
        <f>IF(VLOOKUP(TRM!A3892,'TRM - TBM Crosswalk'!$A$2:'TRM - TBM Crosswalk'!$I$1008,3,FALSE)="N/A","TBD","")</f>
        <v>TBD</v>
      </c>
      <c r="F6261" t="str">
        <f>IF(VLOOKUP(TRM!A3892,'TRM - TBM Crosswalk'!$A$2:'TRM - TBM Crosswalk'!$I$1008,4,FALSE)=0,"",VLOOKUP(TRM!A3892,'TRM - TBM Crosswalk'!$A$2:'TRM - TBM Crosswalk'!$I$1008,4,FALSE))</f>
        <v/>
      </c>
      <c r="G6261" t="str">
        <f>IF(VLOOKUP(TRM!A3892,'TRM - TBM Crosswalk'!$A$2:'TRM - TBM Crosswalk'!$I$1008,5,FALSE)=0,"",VLOOKUP(TRM!A3892,'TRM - TBM Crosswalk'!$A$2:'TRM - TBM Crosswalk'!$I$1008,5,FALSE))</f>
        <v/>
      </c>
      <c r="H6261" t="str">
        <f>IF(VLOOKUP(TRM!A3892,'TRM - TBM Crosswalk'!$A$2:'TRM - TBM Crosswalk'!$I$1008,6,FALSE)=0,"",VLOOKUP(TRM!A3892,'TRM - TBM Crosswalk'!$A$2:'TRM - TBM Crosswalk'!$I$1008,6,FALSE))</f>
        <v/>
      </c>
      <c r="I6261" t="str">
        <f>IF(VLOOKUP(TRM!A3892,'TRM - TBM Crosswalk'!$A$2:'TRM - TBM Crosswalk'!$I$1008,7,FALSE)=0,"",VLOOKUP(TRM!A3892,'TRM - TBM Crosswalk'!$A$2:'TRM - TBM Crosswalk'!$I$1008,7,FALSE))</f>
        <v/>
      </c>
      <c r="J6261" t="str">
        <f>IF(VLOOKUP(TRM!A3892,'TRM - TBM Crosswalk'!$A$2:'TRM - TBM Crosswalk'!$I$1008,8,FALSE)=0,"",VLOOKUP(TRM!A3892,'TRM - TBM Crosswalk'!$A$2:'TRM - TBM Crosswalk'!$I$1008,8,FALSE))</f>
        <v/>
      </c>
      <c r="K6261" t="str">
        <f>IF(VLOOKUP(TRM!A3892,'TRM - TBM Crosswalk'!$A$2:'TRM - TBM Crosswalk'!$I$1008,9,FALSE)=0,"",VLOOKUP(TRM!A3892,'TRM - TBM Crosswalk'!$A$2:'TRM - TBM Crosswalk'!$I$1008,9,FALSE))</f>
        <v/>
      </c>
    </row>
    <row r="6262" spans="1:11" x14ac:dyDescent="0.45">
      <c r="A6262" t="str">
        <f>TRM!A3893</f>
        <v>A02.024.386</v>
      </c>
      <c r="B6262" t="str">
        <f>TRM!B3893</f>
        <v>Geospatial Data Collection</v>
      </c>
      <c r="C6262" t="str">
        <f>TRM!C3893</f>
        <v>Trimble Installation Manager | 3.60.56</v>
      </c>
      <c r="D6262">
        <f>TRM!D3893</f>
        <v>0</v>
      </c>
      <c r="E6262" t="str">
        <f>IF(VLOOKUP(TRM!A3893,'TRM - TBM Crosswalk'!$A$2:'TRM - TBM Crosswalk'!$I$1008,3,FALSE)="N/A","TBD","")</f>
        <v>TBD</v>
      </c>
      <c r="F6262" t="str">
        <f>IF(VLOOKUP(TRM!A3893,'TRM - TBM Crosswalk'!$A$2:'TRM - TBM Crosswalk'!$I$1008,4,FALSE)=0,"",VLOOKUP(TRM!A3893,'TRM - TBM Crosswalk'!$A$2:'TRM - TBM Crosswalk'!$I$1008,4,FALSE))</f>
        <v/>
      </c>
      <c r="G6262" t="str">
        <f>IF(VLOOKUP(TRM!A3893,'TRM - TBM Crosswalk'!$A$2:'TRM - TBM Crosswalk'!$I$1008,5,FALSE)=0,"",VLOOKUP(TRM!A3893,'TRM - TBM Crosswalk'!$A$2:'TRM - TBM Crosswalk'!$I$1008,5,FALSE))</f>
        <v/>
      </c>
      <c r="H6262" t="str">
        <f>IF(VLOOKUP(TRM!A3893,'TRM - TBM Crosswalk'!$A$2:'TRM - TBM Crosswalk'!$I$1008,6,FALSE)=0,"",VLOOKUP(TRM!A3893,'TRM - TBM Crosswalk'!$A$2:'TRM - TBM Crosswalk'!$I$1008,6,FALSE))</f>
        <v/>
      </c>
      <c r="I6262" t="str">
        <f>IF(VLOOKUP(TRM!A3893,'TRM - TBM Crosswalk'!$A$2:'TRM - TBM Crosswalk'!$I$1008,7,FALSE)=0,"",VLOOKUP(TRM!A3893,'TRM - TBM Crosswalk'!$A$2:'TRM - TBM Crosswalk'!$I$1008,7,FALSE))</f>
        <v/>
      </c>
      <c r="J6262" t="str">
        <f>IF(VLOOKUP(TRM!A3893,'TRM - TBM Crosswalk'!$A$2:'TRM - TBM Crosswalk'!$I$1008,8,FALSE)=0,"",VLOOKUP(TRM!A3893,'TRM - TBM Crosswalk'!$A$2:'TRM - TBM Crosswalk'!$I$1008,8,FALSE))</f>
        <v/>
      </c>
      <c r="K6262" t="str">
        <f>IF(VLOOKUP(TRM!A3893,'TRM - TBM Crosswalk'!$A$2:'TRM - TBM Crosswalk'!$I$1008,9,FALSE)=0,"",VLOOKUP(TRM!A3893,'TRM - TBM Crosswalk'!$A$2:'TRM - TBM Crosswalk'!$I$1008,9,FALSE))</f>
        <v/>
      </c>
    </row>
    <row r="6263" spans="1:11" x14ac:dyDescent="0.45">
      <c r="A6263" t="str">
        <f>TRM!A3894</f>
        <v>A02.024.386</v>
      </c>
      <c r="B6263" t="str">
        <f>TRM!B3894</f>
        <v>Geospatial Data Collection</v>
      </c>
      <c r="C6263" t="str">
        <f>TRM!C3894</f>
        <v>Trimble Link Engine | 2.0.26.0</v>
      </c>
      <c r="D6263">
        <f>TRM!D3894</f>
        <v>0</v>
      </c>
      <c r="E6263" t="str">
        <f>IF(VLOOKUP(TRM!A3894,'TRM - TBM Crosswalk'!$A$2:'TRM - TBM Crosswalk'!$I$1008,3,FALSE)="N/A","TBD","")</f>
        <v>TBD</v>
      </c>
      <c r="F6263" t="str">
        <f>IF(VLOOKUP(TRM!A3894,'TRM - TBM Crosswalk'!$A$2:'TRM - TBM Crosswalk'!$I$1008,4,FALSE)=0,"",VLOOKUP(TRM!A3894,'TRM - TBM Crosswalk'!$A$2:'TRM - TBM Crosswalk'!$I$1008,4,FALSE))</f>
        <v/>
      </c>
      <c r="G6263" t="str">
        <f>IF(VLOOKUP(TRM!A3894,'TRM - TBM Crosswalk'!$A$2:'TRM - TBM Crosswalk'!$I$1008,5,FALSE)=0,"",VLOOKUP(TRM!A3894,'TRM - TBM Crosswalk'!$A$2:'TRM - TBM Crosswalk'!$I$1008,5,FALSE))</f>
        <v/>
      </c>
      <c r="H6263" t="str">
        <f>IF(VLOOKUP(TRM!A3894,'TRM - TBM Crosswalk'!$A$2:'TRM - TBM Crosswalk'!$I$1008,6,FALSE)=0,"",VLOOKUP(TRM!A3894,'TRM - TBM Crosswalk'!$A$2:'TRM - TBM Crosswalk'!$I$1008,6,FALSE))</f>
        <v/>
      </c>
      <c r="I6263" t="str">
        <f>IF(VLOOKUP(TRM!A3894,'TRM - TBM Crosswalk'!$A$2:'TRM - TBM Crosswalk'!$I$1008,7,FALSE)=0,"",VLOOKUP(TRM!A3894,'TRM - TBM Crosswalk'!$A$2:'TRM - TBM Crosswalk'!$I$1008,7,FALSE))</f>
        <v/>
      </c>
      <c r="J6263" t="str">
        <f>IF(VLOOKUP(TRM!A3894,'TRM - TBM Crosswalk'!$A$2:'TRM - TBM Crosswalk'!$I$1008,8,FALSE)=0,"",VLOOKUP(TRM!A3894,'TRM - TBM Crosswalk'!$A$2:'TRM - TBM Crosswalk'!$I$1008,8,FALSE))</f>
        <v/>
      </c>
      <c r="K6263" t="str">
        <f>IF(VLOOKUP(TRM!A3894,'TRM - TBM Crosswalk'!$A$2:'TRM - TBM Crosswalk'!$I$1008,9,FALSE)=0,"",VLOOKUP(TRM!A3894,'TRM - TBM Crosswalk'!$A$2:'TRM - TBM Crosswalk'!$I$1008,9,FALSE))</f>
        <v/>
      </c>
    </row>
    <row r="6264" spans="1:11" x14ac:dyDescent="0.45">
      <c r="A6264" t="str">
        <f>TRM!A3895</f>
        <v>A02.024.386</v>
      </c>
      <c r="B6264" t="str">
        <f>TRM!B3895</f>
        <v>Geospatial Data Collection</v>
      </c>
      <c r="C6264" t="str">
        <f>TRM!C3895</f>
        <v>Trimble Link Engine | 2.0.31.0</v>
      </c>
      <c r="D6264">
        <f>TRM!D3895</f>
        <v>0</v>
      </c>
      <c r="E6264" t="str">
        <f>IF(VLOOKUP(TRM!A3895,'TRM - TBM Crosswalk'!$A$2:'TRM - TBM Crosswalk'!$I$1008,3,FALSE)="N/A","TBD","")</f>
        <v>TBD</v>
      </c>
      <c r="F6264" t="str">
        <f>IF(VLOOKUP(TRM!A3895,'TRM - TBM Crosswalk'!$A$2:'TRM - TBM Crosswalk'!$I$1008,4,FALSE)=0,"",VLOOKUP(TRM!A3895,'TRM - TBM Crosswalk'!$A$2:'TRM - TBM Crosswalk'!$I$1008,4,FALSE))</f>
        <v/>
      </c>
      <c r="G6264" t="str">
        <f>IF(VLOOKUP(TRM!A3895,'TRM - TBM Crosswalk'!$A$2:'TRM - TBM Crosswalk'!$I$1008,5,FALSE)=0,"",VLOOKUP(TRM!A3895,'TRM - TBM Crosswalk'!$A$2:'TRM - TBM Crosswalk'!$I$1008,5,FALSE))</f>
        <v/>
      </c>
      <c r="H6264" t="str">
        <f>IF(VLOOKUP(TRM!A3895,'TRM - TBM Crosswalk'!$A$2:'TRM - TBM Crosswalk'!$I$1008,6,FALSE)=0,"",VLOOKUP(TRM!A3895,'TRM - TBM Crosswalk'!$A$2:'TRM - TBM Crosswalk'!$I$1008,6,FALSE))</f>
        <v/>
      </c>
      <c r="I6264" t="str">
        <f>IF(VLOOKUP(TRM!A3895,'TRM - TBM Crosswalk'!$A$2:'TRM - TBM Crosswalk'!$I$1008,7,FALSE)=0,"",VLOOKUP(TRM!A3895,'TRM - TBM Crosswalk'!$A$2:'TRM - TBM Crosswalk'!$I$1008,7,FALSE))</f>
        <v/>
      </c>
      <c r="J6264" t="str">
        <f>IF(VLOOKUP(TRM!A3895,'TRM - TBM Crosswalk'!$A$2:'TRM - TBM Crosswalk'!$I$1008,8,FALSE)=0,"",VLOOKUP(TRM!A3895,'TRM - TBM Crosswalk'!$A$2:'TRM - TBM Crosswalk'!$I$1008,8,FALSE))</f>
        <v/>
      </c>
      <c r="K6264" t="str">
        <f>IF(VLOOKUP(TRM!A3895,'TRM - TBM Crosswalk'!$A$2:'TRM - TBM Crosswalk'!$I$1008,9,FALSE)=0,"",VLOOKUP(TRM!A3895,'TRM - TBM Crosswalk'!$A$2:'TRM - TBM Crosswalk'!$I$1008,9,FALSE))</f>
        <v/>
      </c>
    </row>
    <row r="6265" spans="1:11" x14ac:dyDescent="0.45">
      <c r="A6265" t="str">
        <f>TRM!A3896</f>
        <v>A02.024.386</v>
      </c>
      <c r="B6265" t="str">
        <f>TRM!B3896</f>
        <v>Geospatial Data Collection</v>
      </c>
      <c r="C6265" t="str">
        <f>TRM!C3896</f>
        <v>Trimble Link for AutoCADÂ® Civil 3DÂ® 2017 | 12.0.3.0</v>
      </c>
      <c r="D6265">
        <f>TRM!D3896</f>
        <v>0</v>
      </c>
      <c r="E6265" t="str">
        <f>IF(VLOOKUP(TRM!A3896,'TRM - TBM Crosswalk'!$A$2:'TRM - TBM Crosswalk'!$I$1008,3,FALSE)="N/A","TBD","")</f>
        <v>TBD</v>
      </c>
      <c r="F6265" t="str">
        <f>IF(VLOOKUP(TRM!A3896,'TRM - TBM Crosswalk'!$A$2:'TRM - TBM Crosswalk'!$I$1008,4,FALSE)=0,"",VLOOKUP(TRM!A3896,'TRM - TBM Crosswalk'!$A$2:'TRM - TBM Crosswalk'!$I$1008,4,FALSE))</f>
        <v/>
      </c>
      <c r="G6265" t="str">
        <f>IF(VLOOKUP(TRM!A3896,'TRM - TBM Crosswalk'!$A$2:'TRM - TBM Crosswalk'!$I$1008,5,FALSE)=0,"",VLOOKUP(TRM!A3896,'TRM - TBM Crosswalk'!$A$2:'TRM - TBM Crosswalk'!$I$1008,5,FALSE))</f>
        <v/>
      </c>
      <c r="H6265" t="str">
        <f>IF(VLOOKUP(TRM!A3896,'TRM - TBM Crosswalk'!$A$2:'TRM - TBM Crosswalk'!$I$1008,6,FALSE)=0,"",VLOOKUP(TRM!A3896,'TRM - TBM Crosswalk'!$A$2:'TRM - TBM Crosswalk'!$I$1008,6,FALSE))</f>
        <v/>
      </c>
      <c r="I6265" t="str">
        <f>IF(VLOOKUP(TRM!A3896,'TRM - TBM Crosswalk'!$A$2:'TRM - TBM Crosswalk'!$I$1008,7,FALSE)=0,"",VLOOKUP(TRM!A3896,'TRM - TBM Crosswalk'!$A$2:'TRM - TBM Crosswalk'!$I$1008,7,FALSE))</f>
        <v/>
      </c>
      <c r="J6265" t="str">
        <f>IF(VLOOKUP(TRM!A3896,'TRM - TBM Crosswalk'!$A$2:'TRM - TBM Crosswalk'!$I$1008,8,FALSE)=0,"",VLOOKUP(TRM!A3896,'TRM - TBM Crosswalk'!$A$2:'TRM - TBM Crosswalk'!$I$1008,8,FALSE))</f>
        <v/>
      </c>
      <c r="K6265" t="str">
        <f>IF(VLOOKUP(TRM!A3896,'TRM - TBM Crosswalk'!$A$2:'TRM - TBM Crosswalk'!$I$1008,9,FALSE)=0,"",VLOOKUP(TRM!A3896,'TRM - TBM Crosswalk'!$A$2:'TRM - TBM Crosswalk'!$I$1008,9,FALSE))</f>
        <v/>
      </c>
    </row>
    <row r="6266" spans="1:11" x14ac:dyDescent="0.45">
      <c r="A6266" t="str">
        <f>TRM!A3897</f>
        <v>A02.024.386</v>
      </c>
      <c r="B6266" t="str">
        <f>TRM!B3897</f>
        <v>Geospatial Data Collection</v>
      </c>
      <c r="C6266" t="str">
        <f>TRM!C3897</f>
        <v>Trimble Office Cleanup Utility (64-bit) | 1.0.1.0</v>
      </c>
      <c r="D6266">
        <f>TRM!D3897</f>
        <v>0</v>
      </c>
      <c r="E6266" t="str">
        <f>IF(VLOOKUP(TRM!A3897,'TRM - TBM Crosswalk'!$A$2:'TRM - TBM Crosswalk'!$I$1008,3,FALSE)="N/A","TBD","")</f>
        <v>TBD</v>
      </c>
      <c r="F6266" t="str">
        <f>IF(VLOOKUP(TRM!A3897,'TRM - TBM Crosswalk'!$A$2:'TRM - TBM Crosswalk'!$I$1008,4,FALSE)=0,"",VLOOKUP(TRM!A3897,'TRM - TBM Crosswalk'!$A$2:'TRM - TBM Crosswalk'!$I$1008,4,FALSE))</f>
        <v/>
      </c>
      <c r="G6266" t="str">
        <f>IF(VLOOKUP(TRM!A3897,'TRM - TBM Crosswalk'!$A$2:'TRM - TBM Crosswalk'!$I$1008,5,FALSE)=0,"",VLOOKUP(TRM!A3897,'TRM - TBM Crosswalk'!$A$2:'TRM - TBM Crosswalk'!$I$1008,5,FALSE))</f>
        <v/>
      </c>
      <c r="H6266" t="str">
        <f>IF(VLOOKUP(TRM!A3897,'TRM - TBM Crosswalk'!$A$2:'TRM - TBM Crosswalk'!$I$1008,6,FALSE)=0,"",VLOOKUP(TRM!A3897,'TRM - TBM Crosswalk'!$A$2:'TRM - TBM Crosswalk'!$I$1008,6,FALSE))</f>
        <v/>
      </c>
      <c r="I6266" t="str">
        <f>IF(VLOOKUP(TRM!A3897,'TRM - TBM Crosswalk'!$A$2:'TRM - TBM Crosswalk'!$I$1008,7,FALSE)=0,"",VLOOKUP(TRM!A3897,'TRM - TBM Crosswalk'!$A$2:'TRM - TBM Crosswalk'!$I$1008,7,FALSE))</f>
        <v/>
      </c>
      <c r="J6266" t="str">
        <f>IF(VLOOKUP(TRM!A3897,'TRM - TBM Crosswalk'!$A$2:'TRM - TBM Crosswalk'!$I$1008,8,FALSE)=0,"",VLOOKUP(TRM!A3897,'TRM - TBM Crosswalk'!$A$2:'TRM - TBM Crosswalk'!$I$1008,8,FALSE))</f>
        <v/>
      </c>
      <c r="K6266" t="str">
        <f>IF(VLOOKUP(TRM!A3897,'TRM - TBM Crosswalk'!$A$2:'TRM - TBM Crosswalk'!$I$1008,9,FALSE)=0,"",VLOOKUP(TRM!A3897,'TRM - TBM Crosswalk'!$A$2:'TRM - TBM Crosswalk'!$I$1008,9,FALSE))</f>
        <v/>
      </c>
    </row>
    <row r="6267" spans="1:11" x14ac:dyDescent="0.45">
      <c r="A6267" t="str">
        <f>TRM!A3898</f>
        <v>A02.024.386</v>
      </c>
      <c r="B6267" t="str">
        <f>TRM!B3898</f>
        <v>Geospatial Data Collection</v>
      </c>
      <c r="C6267" t="str">
        <f>TRM!C3898</f>
        <v>Trimble Office Cleanup Utility (64-bit) | 1.0.3.0</v>
      </c>
      <c r="D6267">
        <f>TRM!D3898</f>
        <v>0</v>
      </c>
      <c r="E6267" t="str">
        <f>IF(VLOOKUP(TRM!A3898,'TRM - TBM Crosswalk'!$A$2:'TRM - TBM Crosswalk'!$I$1008,3,FALSE)="N/A","TBD","")</f>
        <v>TBD</v>
      </c>
      <c r="F6267" t="str">
        <f>IF(VLOOKUP(TRM!A3898,'TRM - TBM Crosswalk'!$A$2:'TRM - TBM Crosswalk'!$I$1008,4,FALSE)=0,"",VLOOKUP(TRM!A3898,'TRM - TBM Crosswalk'!$A$2:'TRM - TBM Crosswalk'!$I$1008,4,FALSE))</f>
        <v/>
      </c>
      <c r="G6267" t="str">
        <f>IF(VLOOKUP(TRM!A3898,'TRM - TBM Crosswalk'!$A$2:'TRM - TBM Crosswalk'!$I$1008,5,FALSE)=0,"",VLOOKUP(TRM!A3898,'TRM - TBM Crosswalk'!$A$2:'TRM - TBM Crosswalk'!$I$1008,5,FALSE))</f>
        <v/>
      </c>
      <c r="H6267" t="str">
        <f>IF(VLOOKUP(TRM!A3898,'TRM - TBM Crosswalk'!$A$2:'TRM - TBM Crosswalk'!$I$1008,6,FALSE)=0,"",VLOOKUP(TRM!A3898,'TRM - TBM Crosswalk'!$A$2:'TRM - TBM Crosswalk'!$I$1008,6,FALSE))</f>
        <v/>
      </c>
      <c r="I6267" t="str">
        <f>IF(VLOOKUP(TRM!A3898,'TRM - TBM Crosswalk'!$A$2:'TRM - TBM Crosswalk'!$I$1008,7,FALSE)=0,"",VLOOKUP(TRM!A3898,'TRM - TBM Crosswalk'!$A$2:'TRM - TBM Crosswalk'!$I$1008,7,FALSE))</f>
        <v/>
      </c>
      <c r="J6267" t="str">
        <f>IF(VLOOKUP(TRM!A3898,'TRM - TBM Crosswalk'!$A$2:'TRM - TBM Crosswalk'!$I$1008,8,FALSE)=0,"",VLOOKUP(TRM!A3898,'TRM - TBM Crosswalk'!$A$2:'TRM - TBM Crosswalk'!$I$1008,8,FALSE))</f>
        <v/>
      </c>
      <c r="K6267" t="str">
        <f>IF(VLOOKUP(TRM!A3898,'TRM - TBM Crosswalk'!$A$2:'TRM - TBM Crosswalk'!$I$1008,9,FALSE)=0,"",VLOOKUP(TRM!A3898,'TRM - TBM Crosswalk'!$A$2:'TRM - TBM Crosswalk'!$I$1008,9,FALSE))</f>
        <v/>
      </c>
    </row>
    <row r="6268" spans="1:11" x14ac:dyDescent="0.45">
      <c r="A6268" t="str">
        <f>TRM!A3899</f>
        <v>A02.024.386</v>
      </c>
      <c r="B6268" t="str">
        <f>TRM!B3899</f>
        <v>Geospatial Data Collection</v>
      </c>
      <c r="C6268" t="str">
        <f>TRM!C3899</f>
        <v>Trimble Office Cleanup Utility (64-bit) | 1.0.6.0</v>
      </c>
      <c r="D6268">
        <f>TRM!D3899</f>
        <v>0</v>
      </c>
      <c r="E6268" t="str">
        <f>IF(VLOOKUP(TRM!A3899,'TRM - TBM Crosswalk'!$A$2:'TRM - TBM Crosswalk'!$I$1008,3,FALSE)="N/A","TBD","")</f>
        <v>TBD</v>
      </c>
      <c r="F6268" t="str">
        <f>IF(VLOOKUP(TRM!A3899,'TRM - TBM Crosswalk'!$A$2:'TRM - TBM Crosswalk'!$I$1008,4,FALSE)=0,"",VLOOKUP(TRM!A3899,'TRM - TBM Crosswalk'!$A$2:'TRM - TBM Crosswalk'!$I$1008,4,FALSE))</f>
        <v/>
      </c>
      <c r="G6268" t="str">
        <f>IF(VLOOKUP(TRM!A3899,'TRM - TBM Crosswalk'!$A$2:'TRM - TBM Crosswalk'!$I$1008,5,FALSE)=0,"",VLOOKUP(TRM!A3899,'TRM - TBM Crosswalk'!$A$2:'TRM - TBM Crosswalk'!$I$1008,5,FALSE))</f>
        <v/>
      </c>
      <c r="H6268" t="str">
        <f>IF(VLOOKUP(TRM!A3899,'TRM - TBM Crosswalk'!$A$2:'TRM - TBM Crosswalk'!$I$1008,6,FALSE)=0,"",VLOOKUP(TRM!A3899,'TRM - TBM Crosswalk'!$A$2:'TRM - TBM Crosswalk'!$I$1008,6,FALSE))</f>
        <v/>
      </c>
      <c r="I6268" t="str">
        <f>IF(VLOOKUP(TRM!A3899,'TRM - TBM Crosswalk'!$A$2:'TRM - TBM Crosswalk'!$I$1008,7,FALSE)=0,"",VLOOKUP(TRM!A3899,'TRM - TBM Crosswalk'!$A$2:'TRM - TBM Crosswalk'!$I$1008,7,FALSE))</f>
        <v/>
      </c>
      <c r="J6268" t="str">
        <f>IF(VLOOKUP(TRM!A3899,'TRM - TBM Crosswalk'!$A$2:'TRM - TBM Crosswalk'!$I$1008,8,FALSE)=0,"",VLOOKUP(TRM!A3899,'TRM - TBM Crosswalk'!$A$2:'TRM - TBM Crosswalk'!$I$1008,8,FALSE))</f>
        <v/>
      </c>
      <c r="K6268" t="str">
        <f>IF(VLOOKUP(TRM!A3899,'TRM - TBM Crosswalk'!$A$2:'TRM - TBM Crosswalk'!$I$1008,9,FALSE)=0,"",VLOOKUP(TRM!A3899,'TRM - TBM Crosswalk'!$A$2:'TRM - TBM Crosswalk'!$I$1008,9,FALSE))</f>
        <v/>
      </c>
    </row>
    <row r="6269" spans="1:11" x14ac:dyDescent="0.45">
      <c r="A6269" t="str">
        <f>TRM!A3900</f>
        <v>A02.024.386</v>
      </c>
      <c r="B6269" t="str">
        <f>TRM!B3900</f>
        <v>Geospatial Data Collection</v>
      </c>
      <c r="C6269" t="str">
        <f>TRM!C3900</f>
        <v>Trimble Office Cleanup Utility (64-bit) | 1.0.7.0</v>
      </c>
      <c r="D6269">
        <f>TRM!D3900</f>
        <v>0</v>
      </c>
      <c r="E6269" t="str">
        <f>IF(VLOOKUP(TRM!A3900,'TRM - TBM Crosswalk'!$A$2:'TRM - TBM Crosswalk'!$I$1008,3,FALSE)="N/A","TBD","")</f>
        <v>TBD</v>
      </c>
      <c r="F6269" t="str">
        <f>IF(VLOOKUP(TRM!A3900,'TRM - TBM Crosswalk'!$A$2:'TRM - TBM Crosswalk'!$I$1008,4,FALSE)=0,"",VLOOKUP(TRM!A3900,'TRM - TBM Crosswalk'!$A$2:'TRM - TBM Crosswalk'!$I$1008,4,FALSE))</f>
        <v/>
      </c>
      <c r="G6269" t="str">
        <f>IF(VLOOKUP(TRM!A3900,'TRM - TBM Crosswalk'!$A$2:'TRM - TBM Crosswalk'!$I$1008,5,FALSE)=0,"",VLOOKUP(TRM!A3900,'TRM - TBM Crosswalk'!$A$2:'TRM - TBM Crosswalk'!$I$1008,5,FALSE))</f>
        <v/>
      </c>
      <c r="H6269" t="str">
        <f>IF(VLOOKUP(TRM!A3900,'TRM - TBM Crosswalk'!$A$2:'TRM - TBM Crosswalk'!$I$1008,6,FALSE)=0,"",VLOOKUP(TRM!A3900,'TRM - TBM Crosswalk'!$A$2:'TRM - TBM Crosswalk'!$I$1008,6,FALSE))</f>
        <v/>
      </c>
      <c r="I6269" t="str">
        <f>IF(VLOOKUP(TRM!A3900,'TRM - TBM Crosswalk'!$A$2:'TRM - TBM Crosswalk'!$I$1008,7,FALSE)=0,"",VLOOKUP(TRM!A3900,'TRM - TBM Crosswalk'!$A$2:'TRM - TBM Crosswalk'!$I$1008,7,FALSE))</f>
        <v/>
      </c>
      <c r="J6269" t="str">
        <f>IF(VLOOKUP(TRM!A3900,'TRM - TBM Crosswalk'!$A$2:'TRM - TBM Crosswalk'!$I$1008,8,FALSE)=0,"",VLOOKUP(TRM!A3900,'TRM - TBM Crosswalk'!$A$2:'TRM - TBM Crosswalk'!$I$1008,8,FALSE))</f>
        <v/>
      </c>
      <c r="K6269" t="str">
        <f>IF(VLOOKUP(TRM!A3900,'TRM - TBM Crosswalk'!$A$2:'TRM - TBM Crosswalk'!$I$1008,9,FALSE)=0,"",VLOOKUP(TRM!A3900,'TRM - TBM Crosswalk'!$A$2:'TRM - TBM Crosswalk'!$I$1008,9,FALSE))</f>
        <v/>
      </c>
    </row>
    <row r="6270" spans="1:11" x14ac:dyDescent="0.45">
      <c r="A6270" t="str">
        <f>TRM!A3901</f>
        <v>A02.024.386</v>
      </c>
      <c r="B6270" t="str">
        <f>TRM!B3901</f>
        <v>Geospatial Data Collection</v>
      </c>
      <c r="C6270" t="str">
        <f>TRM!C3901</f>
        <v>Trimble Optical Configuration Update (64-bit) | 16.9.7</v>
      </c>
      <c r="D6270">
        <f>TRM!D3901</f>
        <v>0</v>
      </c>
      <c r="E6270" t="str">
        <f>IF(VLOOKUP(TRM!A3901,'TRM - TBM Crosswalk'!$A$2:'TRM - TBM Crosswalk'!$I$1008,3,FALSE)="N/A","TBD","")</f>
        <v>TBD</v>
      </c>
      <c r="F6270" t="str">
        <f>IF(VLOOKUP(TRM!A3901,'TRM - TBM Crosswalk'!$A$2:'TRM - TBM Crosswalk'!$I$1008,4,FALSE)=0,"",VLOOKUP(TRM!A3901,'TRM - TBM Crosswalk'!$A$2:'TRM - TBM Crosswalk'!$I$1008,4,FALSE))</f>
        <v/>
      </c>
      <c r="G6270" t="str">
        <f>IF(VLOOKUP(TRM!A3901,'TRM - TBM Crosswalk'!$A$2:'TRM - TBM Crosswalk'!$I$1008,5,FALSE)=0,"",VLOOKUP(TRM!A3901,'TRM - TBM Crosswalk'!$A$2:'TRM - TBM Crosswalk'!$I$1008,5,FALSE))</f>
        <v/>
      </c>
      <c r="H6270" t="str">
        <f>IF(VLOOKUP(TRM!A3901,'TRM - TBM Crosswalk'!$A$2:'TRM - TBM Crosswalk'!$I$1008,6,FALSE)=0,"",VLOOKUP(TRM!A3901,'TRM - TBM Crosswalk'!$A$2:'TRM - TBM Crosswalk'!$I$1008,6,FALSE))</f>
        <v/>
      </c>
      <c r="I6270" t="str">
        <f>IF(VLOOKUP(TRM!A3901,'TRM - TBM Crosswalk'!$A$2:'TRM - TBM Crosswalk'!$I$1008,7,FALSE)=0,"",VLOOKUP(TRM!A3901,'TRM - TBM Crosswalk'!$A$2:'TRM - TBM Crosswalk'!$I$1008,7,FALSE))</f>
        <v/>
      </c>
      <c r="J6270" t="str">
        <f>IF(VLOOKUP(TRM!A3901,'TRM - TBM Crosswalk'!$A$2:'TRM - TBM Crosswalk'!$I$1008,8,FALSE)=0,"",VLOOKUP(TRM!A3901,'TRM - TBM Crosswalk'!$A$2:'TRM - TBM Crosswalk'!$I$1008,8,FALSE))</f>
        <v/>
      </c>
      <c r="K6270" t="str">
        <f>IF(VLOOKUP(TRM!A3901,'TRM - TBM Crosswalk'!$A$2:'TRM - TBM Crosswalk'!$I$1008,9,FALSE)=0,"",VLOOKUP(TRM!A3901,'TRM - TBM Crosswalk'!$A$2:'TRM - TBM Crosswalk'!$I$1008,9,FALSE))</f>
        <v/>
      </c>
    </row>
    <row r="6271" spans="1:11" x14ac:dyDescent="0.45">
      <c r="A6271" t="str">
        <f>TRM!A3902</f>
        <v>A02.024.386</v>
      </c>
      <c r="B6271" t="str">
        <f>TRM!B3902</f>
        <v>Geospatial Data Collection</v>
      </c>
      <c r="C6271" t="str">
        <f>TRM!C3902</f>
        <v>Trimble Optical Configuration Update (64-bit) | 17.8.9</v>
      </c>
      <c r="D6271">
        <f>TRM!D3902</f>
        <v>0</v>
      </c>
      <c r="E6271" t="str">
        <f>IF(VLOOKUP(TRM!A3902,'TRM - TBM Crosswalk'!$A$2:'TRM - TBM Crosswalk'!$I$1008,3,FALSE)="N/A","TBD","")</f>
        <v>TBD</v>
      </c>
      <c r="F6271" t="str">
        <f>IF(VLOOKUP(TRM!A3902,'TRM - TBM Crosswalk'!$A$2:'TRM - TBM Crosswalk'!$I$1008,4,FALSE)=0,"",VLOOKUP(TRM!A3902,'TRM - TBM Crosswalk'!$A$2:'TRM - TBM Crosswalk'!$I$1008,4,FALSE))</f>
        <v/>
      </c>
      <c r="G6271" t="str">
        <f>IF(VLOOKUP(TRM!A3902,'TRM - TBM Crosswalk'!$A$2:'TRM - TBM Crosswalk'!$I$1008,5,FALSE)=0,"",VLOOKUP(TRM!A3902,'TRM - TBM Crosswalk'!$A$2:'TRM - TBM Crosswalk'!$I$1008,5,FALSE))</f>
        <v/>
      </c>
      <c r="H6271" t="str">
        <f>IF(VLOOKUP(TRM!A3902,'TRM - TBM Crosswalk'!$A$2:'TRM - TBM Crosswalk'!$I$1008,6,FALSE)=0,"",VLOOKUP(TRM!A3902,'TRM - TBM Crosswalk'!$A$2:'TRM - TBM Crosswalk'!$I$1008,6,FALSE))</f>
        <v/>
      </c>
      <c r="I6271" t="str">
        <f>IF(VLOOKUP(TRM!A3902,'TRM - TBM Crosswalk'!$A$2:'TRM - TBM Crosswalk'!$I$1008,7,FALSE)=0,"",VLOOKUP(TRM!A3902,'TRM - TBM Crosswalk'!$A$2:'TRM - TBM Crosswalk'!$I$1008,7,FALSE))</f>
        <v/>
      </c>
      <c r="J6271" t="str">
        <f>IF(VLOOKUP(TRM!A3902,'TRM - TBM Crosswalk'!$A$2:'TRM - TBM Crosswalk'!$I$1008,8,FALSE)=0,"",VLOOKUP(TRM!A3902,'TRM - TBM Crosswalk'!$A$2:'TRM - TBM Crosswalk'!$I$1008,8,FALSE))</f>
        <v/>
      </c>
      <c r="K6271" t="str">
        <f>IF(VLOOKUP(TRM!A3902,'TRM - TBM Crosswalk'!$A$2:'TRM - TBM Crosswalk'!$I$1008,9,FALSE)=0,"",VLOOKUP(TRM!A3902,'TRM - TBM Crosswalk'!$A$2:'TRM - TBM Crosswalk'!$I$1008,9,FALSE))</f>
        <v/>
      </c>
    </row>
    <row r="6272" spans="1:11" x14ac:dyDescent="0.45">
      <c r="A6272" t="str">
        <f>TRM!A3903</f>
        <v>A02.024.386</v>
      </c>
      <c r="B6272" t="str">
        <f>TRM!B3903</f>
        <v>Geospatial Data Collection</v>
      </c>
      <c r="C6272" t="str">
        <f>TRM!C3903</f>
        <v>Trimble Positions ArcPad extension | 10.0.0.2</v>
      </c>
      <c r="D6272">
        <f>TRM!D3903</f>
        <v>0</v>
      </c>
      <c r="E6272" t="str">
        <f>IF(VLOOKUP(TRM!A3903,'TRM - TBM Crosswalk'!$A$2:'TRM - TBM Crosswalk'!$I$1008,3,FALSE)="N/A","TBD","")</f>
        <v>TBD</v>
      </c>
      <c r="F6272" t="str">
        <f>IF(VLOOKUP(TRM!A3903,'TRM - TBM Crosswalk'!$A$2:'TRM - TBM Crosswalk'!$I$1008,4,FALSE)=0,"",VLOOKUP(TRM!A3903,'TRM - TBM Crosswalk'!$A$2:'TRM - TBM Crosswalk'!$I$1008,4,FALSE))</f>
        <v/>
      </c>
      <c r="G6272" t="str">
        <f>IF(VLOOKUP(TRM!A3903,'TRM - TBM Crosswalk'!$A$2:'TRM - TBM Crosswalk'!$I$1008,5,FALSE)=0,"",VLOOKUP(TRM!A3903,'TRM - TBM Crosswalk'!$A$2:'TRM - TBM Crosswalk'!$I$1008,5,FALSE))</f>
        <v/>
      </c>
      <c r="H6272" t="str">
        <f>IF(VLOOKUP(TRM!A3903,'TRM - TBM Crosswalk'!$A$2:'TRM - TBM Crosswalk'!$I$1008,6,FALSE)=0,"",VLOOKUP(TRM!A3903,'TRM - TBM Crosswalk'!$A$2:'TRM - TBM Crosswalk'!$I$1008,6,FALSE))</f>
        <v/>
      </c>
      <c r="I6272" t="str">
        <f>IF(VLOOKUP(TRM!A3903,'TRM - TBM Crosswalk'!$A$2:'TRM - TBM Crosswalk'!$I$1008,7,FALSE)=0,"",VLOOKUP(TRM!A3903,'TRM - TBM Crosswalk'!$A$2:'TRM - TBM Crosswalk'!$I$1008,7,FALSE))</f>
        <v/>
      </c>
      <c r="J6272" t="str">
        <f>IF(VLOOKUP(TRM!A3903,'TRM - TBM Crosswalk'!$A$2:'TRM - TBM Crosswalk'!$I$1008,8,FALSE)=0,"",VLOOKUP(TRM!A3903,'TRM - TBM Crosswalk'!$A$2:'TRM - TBM Crosswalk'!$I$1008,8,FALSE))</f>
        <v/>
      </c>
      <c r="K6272" t="str">
        <f>IF(VLOOKUP(TRM!A3903,'TRM - TBM Crosswalk'!$A$2:'TRM - TBM Crosswalk'!$I$1008,9,FALSE)=0,"",VLOOKUP(TRM!A3903,'TRM - TBM Crosswalk'!$A$2:'TRM - TBM Crosswalk'!$I$1008,9,FALSE))</f>
        <v/>
      </c>
    </row>
    <row r="6273" spans="1:11" x14ac:dyDescent="0.45">
      <c r="A6273" t="str">
        <f>TRM!A3904</f>
        <v>A02.024.386</v>
      </c>
      <c r="B6273" t="str">
        <f>TRM!B3904</f>
        <v>Geospatial Data Collection</v>
      </c>
      <c r="C6273" t="str">
        <f>TRM!C3904</f>
        <v>Trimble Positions ArcPad extension | 10.2.4.1</v>
      </c>
      <c r="D6273">
        <f>TRM!D3904</f>
        <v>0</v>
      </c>
      <c r="E6273" t="str">
        <f>IF(VLOOKUP(TRM!A3904,'TRM - TBM Crosswalk'!$A$2:'TRM - TBM Crosswalk'!$I$1008,3,FALSE)="N/A","TBD","")</f>
        <v>TBD</v>
      </c>
      <c r="F6273" t="str">
        <f>IF(VLOOKUP(TRM!A3904,'TRM - TBM Crosswalk'!$A$2:'TRM - TBM Crosswalk'!$I$1008,4,FALSE)=0,"",VLOOKUP(TRM!A3904,'TRM - TBM Crosswalk'!$A$2:'TRM - TBM Crosswalk'!$I$1008,4,FALSE))</f>
        <v/>
      </c>
      <c r="G6273" t="str">
        <f>IF(VLOOKUP(TRM!A3904,'TRM - TBM Crosswalk'!$A$2:'TRM - TBM Crosswalk'!$I$1008,5,FALSE)=0,"",VLOOKUP(TRM!A3904,'TRM - TBM Crosswalk'!$A$2:'TRM - TBM Crosswalk'!$I$1008,5,FALSE))</f>
        <v/>
      </c>
      <c r="H6273" t="str">
        <f>IF(VLOOKUP(TRM!A3904,'TRM - TBM Crosswalk'!$A$2:'TRM - TBM Crosswalk'!$I$1008,6,FALSE)=0,"",VLOOKUP(TRM!A3904,'TRM - TBM Crosswalk'!$A$2:'TRM - TBM Crosswalk'!$I$1008,6,FALSE))</f>
        <v/>
      </c>
      <c r="I6273" t="str">
        <f>IF(VLOOKUP(TRM!A3904,'TRM - TBM Crosswalk'!$A$2:'TRM - TBM Crosswalk'!$I$1008,7,FALSE)=0,"",VLOOKUP(TRM!A3904,'TRM - TBM Crosswalk'!$A$2:'TRM - TBM Crosswalk'!$I$1008,7,FALSE))</f>
        <v/>
      </c>
      <c r="J6273" t="str">
        <f>IF(VLOOKUP(TRM!A3904,'TRM - TBM Crosswalk'!$A$2:'TRM - TBM Crosswalk'!$I$1008,8,FALSE)=0,"",VLOOKUP(TRM!A3904,'TRM - TBM Crosswalk'!$A$2:'TRM - TBM Crosswalk'!$I$1008,8,FALSE))</f>
        <v/>
      </c>
      <c r="K6273" t="str">
        <f>IF(VLOOKUP(TRM!A3904,'TRM - TBM Crosswalk'!$A$2:'TRM - TBM Crosswalk'!$I$1008,9,FALSE)=0,"",VLOOKUP(TRM!A3904,'TRM - TBM Crosswalk'!$A$2:'TRM - TBM Crosswalk'!$I$1008,9,FALSE))</f>
        <v/>
      </c>
    </row>
    <row r="6274" spans="1:11" x14ac:dyDescent="0.45">
      <c r="A6274" t="str">
        <f>TRM!A3905</f>
        <v>A02.024.386</v>
      </c>
      <c r="B6274" t="str">
        <f>TRM!B3905</f>
        <v>Geospatial Data Collection</v>
      </c>
      <c r="C6274" t="str">
        <f>TRM!C3905</f>
        <v>Trimble Positions Desktop add-in | 10.2.0.1</v>
      </c>
      <c r="D6274">
        <f>TRM!D3905</f>
        <v>0</v>
      </c>
      <c r="E6274" t="str">
        <f>IF(VLOOKUP(TRM!A3905,'TRM - TBM Crosswalk'!$A$2:'TRM - TBM Crosswalk'!$I$1008,3,FALSE)="N/A","TBD","")</f>
        <v>TBD</v>
      </c>
      <c r="F6274" t="str">
        <f>IF(VLOOKUP(TRM!A3905,'TRM - TBM Crosswalk'!$A$2:'TRM - TBM Crosswalk'!$I$1008,4,FALSE)=0,"",VLOOKUP(TRM!A3905,'TRM - TBM Crosswalk'!$A$2:'TRM - TBM Crosswalk'!$I$1008,4,FALSE))</f>
        <v/>
      </c>
      <c r="G6274" t="str">
        <f>IF(VLOOKUP(TRM!A3905,'TRM - TBM Crosswalk'!$A$2:'TRM - TBM Crosswalk'!$I$1008,5,FALSE)=0,"",VLOOKUP(TRM!A3905,'TRM - TBM Crosswalk'!$A$2:'TRM - TBM Crosswalk'!$I$1008,5,FALSE))</f>
        <v/>
      </c>
      <c r="H6274" t="str">
        <f>IF(VLOOKUP(TRM!A3905,'TRM - TBM Crosswalk'!$A$2:'TRM - TBM Crosswalk'!$I$1008,6,FALSE)=0,"",VLOOKUP(TRM!A3905,'TRM - TBM Crosswalk'!$A$2:'TRM - TBM Crosswalk'!$I$1008,6,FALSE))</f>
        <v/>
      </c>
      <c r="I6274" t="str">
        <f>IF(VLOOKUP(TRM!A3905,'TRM - TBM Crosswalk'!$A$2:'TRM - TBM Crosswalk'!$I$1008,7,FALSE)=0,"",VLOOKUP(TRM!A3905,'TRM - TBM Crosswalk'!$A$2:'TRM - TBM Crosswalk'!$I$1008,7,FALSE))</f>
        <v/>
      </c>
      <c r="J6274" t="str">
        <f>IF(VLOOKUP(TRM!A3905,'TRM - TBM Crosswalk'!$A$2:'TRM - TBM Crosswalk'!$I$1008,8,FALSE)=0,"",VLOOKUP(TRM!A3905,'TRM - TBM Crosswalk'!$A$2:'TRM - TBM Crosswalk'!$I$1008,8,FALSE))</f>
        <v/>
      </c>
      <c r="K6274" t="str">
        <f>IF(VLOOKUP(TRM!A3905,'TRM - TBM Crosswalk'!$A$2:'TRM - TBM Crosswalk'!$I$1008,9,FALSE)=0,"",VLOOKUP(TRM!A3905,'TRM - TBM Crosswalk'!$A$2:'TRM - TBM Crosswalk'!$I$1008,9,FALSE))</f>
        <v/>
      </c>
    </row>
    <row r="6275" spans="1:11" x14ac:dyDescent="0.45">
      <c r="A6275" t="str">
        <f>TRM!A3906</f>
        <v>A02.024.386</v>
      </c>
      <c r="B6275" t="str">
        <f>TRM!B3906</f>
        <v>Geospatial Data Collection</v>
      </c>
      <c r="C6275" t="str">
        <f>TRM!C3906</f>
        <v>Trimble Positions Desktop add-in | 10.3.0.2</v>
      </c>
      <c r="D6275">
        <f>TRM!D3906</f>
        <v>0</v>
      </c>
      <c r="E6275" t="str">
        <f>IF(VLOOKUP(TRM!A3906,'TRM - TBM Crosswalk'!$A$2:'TRM - TBM Crosswalk'!$I$1008,3,FALSE)="N/A","TBD","")</f>
        <v>TBD</v>
      </c>
      <c r="F6275" t="str">
        <f>IF(VLOOKUP(TRM!A3906,'TRM - TBM Crosswalk'!$A$2:'TRM - TBM Crosswalk'!$I$1008,4,FALSE)=0,"",VLOOKUP(TRM!A3906,'TRM - TBM Crosswalk'!$A$2:'TRM - TBM Crosswalk'!$I$1008,4,FALSE))</f>
        <v/>
      </c>
      <c r="G6275" t="str">
        <f>IF(VLOOKUP(TRM!A3906,'TRM - TBM Crosswalk'!$A$2:'TRM - TBM Crosswalk'!$I$1008,5,FALSE)=0,"",VLOOKUP(TRM!A3906,'TRM - TBM Crosswalk'!$A$2:'TRM - TBM Crosswalk'!$I$1008,5,FALSE))</f>
        <v/>
      </c>
      <c r="H6275" t="str">
        <f>IF(VLOOKUP(TRM!A3906,'TRM - TBM Crosswalk'!$A$2:'TRM - TBM Crosswalk'!$I$1008,6,FALSE)=0,"",VLOOKUP(TRM!A3906,'TRM - TBM Crosswalk'!$A$2:'TRM - TBM Crosswalk'!$I$1008,6,FALSE))</f>
        <v/>
      </c>
      <c r="I6275" t="str">
        <f>IF(VLOOKUP(TRM!A3906,'TRM - TBM Crosswalk'!$A$2:'TRM - TBM Crosswalk'!$I$1008,7,FALSE)=0,"",VLOOKUP(TRM!A3906,'TRM - TBM Crosswalk'!$A$2:'TRM - TBM Crosswalk'!$I$1008,7,FALSE))</f>
        <v/>
      </c>
      <c r="J6275" t="str">
        <f>IF(VLOOKUP(TRM!A3906,'TRM - TBM Crosswalk'!$A$2:'TRM - TBM Crosswalk'!$I$1008,8,FALSE)=0,"",VLOOKUP(TRM!A3906,'TRM - TBM Crosswalk'!$A$2:'TRM - TBM Crosswalk'!$I$1008,8,FALSE))</f>
        <v/>
      </c>
      <c r="K6275" t="str">
        <f>IF(VLOOKUP(TRM!A3906,'TRM - TBM Crosswalk'!$A$2:'TRM - TBM Crosswalk'!$I$1008,9,FALSE)=0,"",VLOOKUP(TRM!A3906,'TRM - TBM Crosswalk'!$A$2:'TRM - TBM Crosswalk'!$I$1008,9,FALSE))</f>
        <v/>
      </c>
    </row>
    <row r="6276" spans="1:11" x14ac:dyDescent="0.45">
      <c r="A6276" t="str">
        <f>TRM!A3907</f>
        <v>A02.024.386</v>
      </c>
      <c r="B6276" t="str">
        <f>TRM!B3907</f>
        <v>Geospatial Data Collection</v>
      </c>
      <c r="C6276" t="str">
        <f>TRM!C3907</f>
        <v>Trimble Positions Desktop add-in | 10.5.0.2</v>
      </c>
      <c r="D6276">
        <f>TRM!D3907</f>
        <v>0</v>
      </c>
      <c r="E6276" t="str">
        <f>IF(VLOOKUP(TRM!A3907,'TRM - TBM Crosswalk'!$A$2:'TRM - TBM Crosswalk'!$I$1008,3,FALSE)="N/A","TBD","")</f>
        <v>TBD</v>
      </c>
      <c r="F6276" t="str">
        <f>IF(VLOOKUP(TRM!A3907,'TRM - TBM Crosswalk'!$A$2:'TRM - TBM Crosswalk'!$I$1008,4,FALSE)=0,"",VLOOKUP(TRM!A3907,'TRM - TBM Crosswalk'!$A$2:'TRM - TBM Crosswalk'!$I$1008,4,FALSE))</f>
        <v/>
      </c>
      <c r="G6276" t="str">
        <f>IF(VLOOKUP(TRM!A3907,'TRM - TBM Crosswalk'!$A$2:'TRM - TBM Crosswalk'!$I$1008,5,FALSE)=0,"",VLOOKUP(TRM!A3907,'TRM - TBM Crosswalk'!$A$2:'TRM - TBM Crosswalk'!$I$1008,5,FALSE))</f>
        <v/>
      </c>
      <c r="H6276" t="str">
        <f>IF(VLOOKUP(TRM!A3907,'TRM - TBM Crosswalk'!$A$2:'TRM - TBM Crosswalk'!$I$1008,6,FALSE)=0,"",VLOOKUP(TRM!A3907,'TRM - TBM Crosswalk'!$A$2:'TRM - TBM Crosswalk'!$I$1008,6,FALSE))</f>
        <v/>
      </c>
      <c r="I6276" t="str">
        <f>IF(VLOOKUP(TRM!A3907,'TRM - TBM Crosswalk'!$A$2:'TRM - TBM Crosswalk'!$I$1008,7,FALSE)=0,"",VLOOKUP(TRM!A3907,'TRM - TBM Crosswalk'!$A$2:'TRM - TBM Crosswalk'!$I$1008,7,FALSE))</f>
        <v/>
      </c>
      <c r="J6276" t="str">
        <f>IF(VLOOKUP(TRM!A3907,'TRM - TBM Crosswalk'!$A$2:'TRM - TBM Crosswalk'!$I$1008,8,FALSE)=0,"",VLOOKUP(TRM!A3907,'TRM - TBM Crosswalk'!$A$2:'TRM - TBM Crosswalk'!$I$1008,8,FALSE))</f>
        <v/>
      </c>
      <c r="K6276" t="str">
        <f>IF(VLOOKUP(TRM!A3907,'TRM - TBM Crosswalk'!$A$2:'TRM - TBM Crosswalk'!$I$1008,9,FALSE)=0,"",VLOOKUP(TRM!A3907,'TRM - TBM Crosswalk'!$A$2:'TRM - TBM Crosswalk'!$I$1008,9,FALSE))</f>
        <v/>
      </c>
    </row>
    <row r="6277" spans="1:11" x14ac:dyDescent="0.45">
      <c r="A6277" t="str">
        <f>TRM!A3908</f>
        <v>A02.024.386</v>
      </c>
      <c r="B6277" t="str">
        <f>TRM!B3908</f>
        <v>Geospatial Data Collection</v>
      </c>
      <c r="C6277" t="str">
        <f>TRM!C3908</f>
        <v>Trimble Positions Desktop add-in | 10.6.0.1</v>
      </c>
      <c r="D6277">
        <f>TRM!D3908</f>
        <v>0</v>
      </c>
      <c r="E6277" t="str">
        <f>IF(VLOOKUP(TRM!A3908,'TRM - TBM Crosswalk'!$A$2:'TRM - TBM Crosswalk'!$I$1008,3,FALSE)="N/A","TBD","")</f>
        <v>TBD</v>
      </c>
      <c r="F6277" t="str">
        <f>IF(VLOOKUP(TRM!A3908,'TRM - TBM Crosswalk'!$A$2:'TRM - TBM Crosswalk'!$I$1008,4,FALSE)=0,"",VLOOKUP(TRM!A3908,'TRM - TBM Crosswalk'!$A$2:'TRM - TBM Crosswalk'!$I$1008,4,FALSE))</f>
        <v/>
      </c>
      <c r="G6277" t="str">
        <f>IF(VLOOKUP(TRM!A3908,'TRM - TBM Crosswalk'!$A$2:'TRM - TBM Crosswalk'!$I$1008,5,FALSE)=0,"",VLOOKUP(TRM!A3908,'TRM - TBM Crosswalk'!$A$2:'TRM - TBM Crosswalk'!$I$1008,5,FALSE))</f>
        <v/>
      </c>
      <c r="H6277" t="str">
        <f>IF(VLOOKUP(TRM!A3908,'TRM - TBM Crosswalk'!$A$2:'TRM - TBM Crosswalk'!$I$1008,6,FALSE)=0,"",VLOOKUP(TRM!A3908,'TRM - TBM Crosswalk'!$A$2:'TRM - TBM Crosswalk'!$I$1008,6,FALSE))</f>
        <v/>
      </c>
      <c r="I6277" t="str">
        <f>IF(VLOOKUP(TRM!A3908,'TRM - TBM Crosswalk'!$A$2:'TRM - TBM Crosswalk'!$I$1008,7,FALSE)=0,"",VLOOKUP(TRM!A3908,'TRM - TBM Crosswalk'!$A$2:'TRM - TBM Crosswalk'!$I$1008,7,FALSE))</f>
        <v/>
      </c>
      <c r="J6277" t="str">
        <f>IF(VLOOKUP(TRM!A3908,'TRM - TBM Crosswalk'!$A$2:'TRM - TBM Crosswalk'!$I$1008,8,FALSE)=0,"",VLOOKUP(TRM!A3908,'TRM - TBM Crosswalk'!$A$2:'TRM - TBM Crosswalk'!$I$1008,8,FALSE))</f>
        <v/>
      </c>
      <c r="K6277" t="str">
        <f>IF(VLOOKUP(TRM!A3908,'TRM - TBM Crosswalk'!$A$2:'TRM - TBM Crosswalk'!$I$1008,9,FALSE)=0,"",VLOOKUP(TRM!A3908,'TRM - TBM Crosswalk'!$A$2:'TRM - TBM Crosswalk'!$I$1008,9,FALSE))</f>
        <v/>
      </c>
    </row>
    <row r="6278" spans="1:11" x14ac:dyDescent="0.45">
      <c r="A6278" t="str">
        <f>TRM!A3909</f>
        <v>A02.024.386</v>
      </c>
      <c r="B6278" t="str">
        <f>TRM!B3909</f>
        <v>Geospatial Data Collection</v>
      </c>
      <c r="C6278" t="str">
        <f>TRM!C3909</f>
        <v>Trimble Positions Desktop add-in | 10.6.1.1</v>
      </c>
      <c r="D6278">
        <f>TRM!D3909</f>
        <v>0</v>
      </c>
      <c r="E6278" t="str">
        <f>IF(VLOOKUP(TRM!A3909,'TRM - TBM Crosswalk'!$A$2:'TRM - TBM Crosswalk'!$I$1008,3,FALSE)="N/A","TBD","")</f>
        <v>TBD</v>
      </c>
      <c r="F6278" t="str">
        <f>IF(VLOOKUP(TRM!A3909,'TRM - TBM Crosswalk'!$A$2:'TRM - TBM Crosswalk'!$I$1008,4,FALSE)=0,"",VLOOKUP(TRM!A3909,'TRM - TBM Crosswalk'!$A$2:'TRM - TBM Crosswalk'!$I$1008,4,FALSE))</f>
        <v/>
      </c>
      <c r="G6278" t="str">
        <f>IF(VLOOKUP(TRM!A3909,'TRM - TBM Crosswalk'!$A$2:'TRM - TBM Crosswalk'!$I$1008,5,FALSE)=0,"",VLOOKUP(TRM!A3909,'TRM - TBM Crosswalk'!$A$2:'TRM - TBM Crosswalk'!$I$1008,5,FALSE))</f>
        <v/>
      </c>
      <c r="H6278" t="str">
        <f>IF(VLOOKUP(TRM!A3909,'TRM - TBM Crosswalk'!$A$2:'TRM - TBM Crosswalk'!$I$1008,6,FALSE)=0,"",VLOOKUP(TRM!A3909,'TRM - TBM Crosswalk'!$A$2:'TRM - TBM Crosswalk'!$I$1008,6,FALSE))</f>
        <v/>
      </c>
      <c r="I6278" t="str">
        <f>IF(VLOOKUP(TRM!A3909,'TRM - TBM Crosswalk'!$A$2:'TRM - TBM Crosswalk'!$I$1008,7,FALSE)=0,"",VLOOKUP(TRM!A3909,'TRM - TBM Crosswalk'!$A$2:'TRM - TBM Crosswalk'!$I$1008,7,FALSE))</f>
        <v/>
      </c>
      <c r="J6278" t="str">
        <f>IF(VLOOKUP(TRM!A3909,'TRM - TBM Crosswalk'!$A$2:'TRM - TBM Crosswalk'!$I$1008,8,FALSE)=0,"",VLOOKUP(TRM!A3909,'TRM - TBM Crosswalk'!$A$2:'TRM - TBM Crosswalk'!$I$1008,8,FALSE))</f>
        <v/>
      </c>
      <c r="K6278" t="str">
        <f>IF(VLOOKUP(TRM!A3909,'TRM - TBM Crosswalk'!$A$2:'TRM - TBM Crosswalk'!$I$1008,9,FALSE)=0,"",VLOOKUP(TRM!A3909,'TRM - TBM Crosswalk'!$A$2:'TRM - TBM Crosswalk'!$I$1008,9,FALSE))</f>
        <v/>
      </c>
    </row>
    <row r="6279" spans="1:11" x14ac:dyDescent="0.45">
      <c r="A6279" t="str">
        <f>TRM!A3910</f>
        <v>A02.024.386</v>
      </c>
      <c r="B6279" t="str">
        <f>TRM!B3910</f>
        <v>Geospatial Data Collection</v>
      </c>
      <c r="C6279" t="str">
        <f>TRM!C3910</f>
        <v>Trimble Positions Desktop add-in | 10.7.1.1</v>
      </c>
      <c r="D6279">
        <f>TRM!D3910</f>
        <v>0</v>
      </c>
      <c r="E6279" t="str">
        <f>IF(VLOOKUP(TRM!A3910,'TRM - TBM Crosswalk'!$A$2:'TRM - TBM Crosswalk'!$I$1008,3,FALSE)="N/A","TBD","")</f>
        <v>TBD</v>
      </c>
      <c r="F6279" t="str">
        <f>IF(VLOOKUP(TRM!A3910,'TRM - TBM Crosswalk'!$A$2:'TRM - TBM Crosswalk'!$I$1008,4,FALSE)=0,"",VLOOKUP(TRM!A3910,'TRM - TBM Crosswalk'!$A$2:'TRM - TBM Crosswalk'!$I$1008,4,FALSE))</f>
        <v/>
      </c>
      <c r="G6279" t="str">
        <f>IF(VLOOKUP(TRM!A3910,'TRM - TBM Crosswalk'!$A$2:'TRM - TBM Crosswalk'!$I$1008,5,FALSE)=0,"",VLOOKUP(TRM!A3910,'TRM - TBM Crosswalk'!$A$2:'TRM - TBM Crosswalk'!$I$1008,5,FALSE))</f>
        <v/>
      </c>
      <c r="H6279" t="str">
        <f>IF(VLOOKUP(TRM!A3910,'TRM - TBM Crosswalk'!$A$2:'TRM - TBM Crosswalk'!$I$1008,6,FALSE)=0,"",VLOOKUP(TRM!A3910,'TRM - TBM Crosswalk'!$A$2:'TRM - TBM Crosswalk'!$I$1008,6,FALSE))</f>
        <v/>
      </c>
      <c r="I6279" t="str">
        <f>IF(VLOOKUP(TRM!A3910,'TRM - TBM Crosswalk'!$A$2:'TRM - TBM Crosswalk'!$I$1008,7,FALSE)=0,"",VLOOKUP(TRM!A3910,'TRM - TBM Crosswalk'!$A$2:'TRM - TBM Crosswalk'!$I$1008,7,FALSE))</f>
        <v/>
      </c>
      <c r="J6279" t="str">
        <f>IF(VLOOKUP(TRM!A3910,'TRM - TBM Crosswalk'!$A$2:'TRM - TBM Crosswalk'!$I$1008,8,FALSE)=0,"",VLOOKUP(TRM!A3910,'TRM - TBM Crosswalk'!$A$2:'TRM - TBM Crosswalk'!$I$1008,8,FALSE))</f>
        <v/>
      </c>
      <c r="K6279" t="str">
        <f>IF(VLOOKUP(TRM!A3910,'TRM - TBM Crosswalk'!$A$2:'TRM - TBM Crosswalk'!$I$1008,9,FALSE)=0,"",VLOOKUP(TRM!A3910,'TRM - TBM Crosswalk'!$A$2:'TRM - TBM Crosswalk'!$I$1008,9,FALSE))</f>
        <v/>
      </c>
    </row>
    <row r="6280" spans="1:11" x14ac:dyDescent="0.45">
      <c r="A6280" t="str">
        <f>TRM!A3911</f>
        <v>A02.024.386</v>
      </c>
      <c r="B6280" t="str">
        <f>TRM!B3911</f>
        <v>Geospatial Data Collection</v>
      </c>
      <c r="C6280" t="str">
        <f>TRM!C3911</f>
        <v>Trimble Positions License Manager | 10.2.0.1</v>
      </c>
      <c r="D6280">
        <f>TRM!D3911</f>
        <v>0</v>
      </c>
      <c r="E6280" t="str">
        <f>IF(VLOOKUP(TRM!A3911,'TRM - TBM Crosswalk'!$A$2:'TRM - TBM Crosswalk'!$I$1008,3,FALSE)="N/A","TBD","")</f>
        <v>TBD</v>
      </c>
      <c r="F6280" t="str">
        <f>IF(VLOOKUP(TRM!A3911,'TRM - TBM Crosswalk'!$A$2:'TRM - TBM Crosswalk'!$I$1008,4,FALSE)=0,"",VLOOKUP(TRM!A3911,'TRM - TBM Crosswalk'!$A$2:'TRM - TBM Crosswalk'!$I$1008,4,FALSE))</f>
        <v/>
      </c>
      <c r="G6280" t="str">
        <f>IF(VLOOKUP(TRM!A3911,'TRM - TBM Crosswalk'!$A$2:'TRM - TBM Crosswalk'!$I$1008,5,FALSE)=0,"",VLOOKUP(TRM!A3911,'TRM - TBM Crosswalk'!$A$2:'TRM - TBM Crosswalk'!$I$1008,5,FALSE))</f>
        <v/>
      </c>
      <c r="H6280" t="str">
        <f>IF(VLOOKUP(TRM!A3911,'TRM - TBM Crosswalk'!$A$2:'TRM - TBM Crosswalk'!$I$1008,6,FALSE)=0,"",VLOOKUP(TRM!A3911,'TRM - TBM Crosswalk'!$A$2:'TRM - TBM Crosswalk'!$I$1008,6,FALSE))</f>
        <v/>
      </c>
      <c r="I6280" t="str">
        <f>IF(VLOOKUP(TRM!A3911,'TRM - TBM Crosswalk'!$A$2:'TRM - TBM Crosswalk'!$I$1008,7,FALSE)=0,"",VLOOKUP(TRM!A3911,'TRM - TBM Crosswalk'!$A$2:'TRM - TBM Crosswalk'!$I$1008,7,FALSE))</f>
        <v/>
      </c>
      <c r="J6280" t="str">
        <f>IF(VLOOKUP(TRM!A3911,'TRM - TBM Crosswalk'!$A$2:'TRM - TBM Crosswalk'!$I$1008,8,FALSE)=0,"",VLOOKUP(TRM!A3911,'TRM - TBM Crosswalk'!$A$2:'TRM - TBM Crosswalk'!$I$1008,8,FALSE))</f>
        <v/>
      </c>
      <c r="K6280" t="str">
        <f>IF(VLOOKUP(TRM!A3911,'TRM - TBM Crosswalk'!$A$2:'TRM - TBM Crosswalk'!$I$1008,9,FALSE)=0,"",VLOOKUP(TRM!A3911,'TRM - TBM Crosswalk'!$A$2:'TRM - TBM Crosswalk'!$I$1008,9,FALSE))</f>
        <v/>
      </c>
    </row>
    <row r="6281" spans="1:11" x14ac:dyDescent="0.45">
      <c r="A6281" t="str">
        <f>TRM!A3912</f>
        <v>A02.024.386</v>
      </c>
      <c r="B6281" t="str">
        <f>TRM!B3912</f>
        <v>Geospatial Data Collection</v>
      </c>
      <c r="C6281" t="str">
        <f>TRM!C3912</f>
        <v>Trimble ReCap Plugin 1.0 | 1.0.0.37</v>
      </c>
      <c r="D6281">
        <f>TRM!D3912</f>
        <v>0</v>
      </c>
      <c r="E6281" t="str">
        <f>IF(VLOOKUP(TRM!A3912,'TRM - TBM Crosswalk'!$A$2:'TRM - TBM Crosswalk'!$I$1008,3,FALSE)="N/A","TBD","")</f>
        <v>TBD</v>
      </c>
      <c r="F6281" t="str">
        <f>IF(VLOOKUP(TRM!A3912,'TRM - TBM Crosswalk'!$A$2:'TRM - TBM Crosswalk'!$I$1008,4,FALSE)=0,"",VLOOKUP(TRM!A3912,'TRM - TBM Crosswalk'!$A$2:'TRM - TBM Crosswalk'!$I$1008,4,FALSE))</f>
        <v/>
      </c>
      <c r="G6281" t="str">
        <f>IF(VLOOKUP(TRM!A3912,'TRM - TBM Crosswalk'!$A$2:'TRM - TBM Crosswalk'!$I$1008,5,FALSE)=0,"",VLOOKUP(TRM!A3912,'TRM - TBM Crosswalk'!$A$2:'TRM - TBM Crosswalk'!$I$1008,5,FALSE))</f>
        <v/>
      </c>
      <c r="H6281" t="str">
        <f>IF(VLOOKUP(TRM!A3912,'TRM - TBM Crosswalk'!$A$2:'TRM - TBM Crosswalk'!$I$1008,6,FALSE)=0,"",VLOOKUP(TRM!A3912,'TRM - TBM Crosswalk'!$A$2:'TRM - TBM Crosswalk'!$I$1008,6,FALSE))</f>
        <v/>
      </c>
      <c r="I6281" t="str">
        <f>IF(VLOOKUP(TRM!A3912,'TRM - TBM Crosswalk'!$A$2:'TRM - TBM Crosswalk'!$I$1008,7,FALSE)=0,"",VLOOKUP(TRM!A3912,'TRM - TBM Crosswalk'!$A$2:'TRM - TBM Crosswalk'!$I$1008,7,FALSE))</f>
        <v/>
      </c>
      <c r="J6281" t="str">
        <f>IF(VLOOKUP(TRM!A3912,'TRM - TBM Crosswalk'!$A$2:'TRM - TBM Crosswalk'!$I$1008,8,FALSE)=0,"",VLOOKUP(TRM!A3912,'TRM - TBM Crosswalk'!$A$2:'TRM - TBM Crosswalk'!$I$1008,8,FALSE))</f>
        <v/>
      </c>
      <c r="K6281" t="str">
        <f>IF(VLOOKUP(TRM!A3912,'TRM - TBM Crosswalk'!$A$2:'TRM - TBM Crosswalk'!$I$1008,9,FALSE)=0,"",VLOOKUP(TRM!A3912,'TRM - TBM Crosswalk'!$A$2:'TRM - TBM Crosswalk'!$I$1008,9,FALSE))</f>
        <v/>
      </c>
    </row>
    <row r="6282" spans="1:11" x14ac:dyDescent="0.45">
      <c r="A6282" t="str">
        <f>TRM!A3913</f>
        <v>A02.024.386</v>
      </c>
      <c r="B6282" t="str">
        <f>TRM!B3913</f>
        <v>Geospatial Data Collection</v>
      </c>
      <c r="C6282" t="str">
        <f>TRM!C3913</f>
        <v>Trimble Remote Device Manager Update | 17.10.2</v>
      </c>
      <c r="D6282">
        <f>TRM!D3913</f>
        <v>0</v>
      </c>
      <c r="E6282" t="str">
        <f>IF(VLOOKUP(TRM!A3913,'TRM - TBM Crosswalk'!$A$2:'TRM - TBM Crosswalk'!$I$1008,3,FALSE)="N/A","TBD","")</f>
        <v>TBD</v>
      </c>
      <c r="F6282" t="str">
        <f>IF(VLOOKUP(TRM!A3913,'TRM - TBM Crosswalk'!$A$2:'TRM - TBM Crosswalk'!$I$1008,4,FALSE)=0,"",VLOOKUP(TRM!A3913,'TRM - TBM Crosswalk'!$A$2:'TRM - TBM Crosswalk'!$I$1008,4,FALSE))</f>
        <v/>
      </c>
      <c r="G6282" t="str">
        <f>IF(VLOOKUP(TRM!A3913,'TRM - TBM Crosswalk'!$A$2:'TRM - TBM Crosswalk'!$I$1008,5,FALSE)=0,"",VLOOKUP(TRM!A3913,'TRM - TBM Crosswalk'!$A$2:'TRM - TBM Crosswalk'!$I$1008,5,FALSE))</f>
        <v/>
      </c>
      <c r="H6282" t="str">
        <f>IF(VLOOKUP(TRM!A3913,'TRM - TBM Crosswalk'!$A$2:'TRM - TBM Crosswalk'!$I$1008,6,FALSE)=0,"",VLOOKUP(TRM!A3913,'TRM - TBM Crosswalk'!$A$2:'TRM - TBM Crosswalk'!$I$1008,6,FALSE))</f>
        <v/>
      </c>
      <c r="I6282" t="str">
        <f>IF(VLOOKUP(TRM!A3913,'TRM - TBM Crosswalk'!$A$2:'TRM - TBM Crosswalk'!$I$1008,7,FALSE)=0,"",VLOOKUP(TRM!A3913,'TRM - TBM Crosswalk'!$A$2:'TRM - TBM Crosswalk'!$I$1008,7,FALSE))</f>
        <v/>
      </c>
      <c r="J6282" t="str">
        <f>IF(VLOOKUP(TRM!A3913,'TRM - TBM Crosswalk'!$A$2:'TRM - TBM Crosswalk'!$I$1008,8,FALSE)=0,"",VLOOKUP(TRM!A3913,'TRM - TBM Crosswalk'!$A$2:'TRM - TBM Crosswalk'!$I$1008,8,FALSE))</f>
        <v/>
      </c>
      <c r="K6282" t="str">
        <f>IF(VLOOKUP(TRM!A3913,'TRM - TBM Crosswalk'!$A$2:'TRM - TBM Crosswalk'!$I$1008,9,FALSE)=0,"",VLOOKUP(TRM!A3913,'TRM - TBM Crosswalk'!$A$2:'TRM - TBM Crosswalk'!$I$1008,9,FALSE))</f>
        <v/>
      </c>
    </row>
    <row r="6283" spans="1:11" x14ac:dyDescent="0.45">
      <c r="A6283" t="str">
        <f>TRM!A3914</f>
        <v>A02.024.386</v>
      </c>
      <c r="B6283" t="str">
        <f>TRM!B3914</f>
        <v>Geospatial Data Collection</v>
      </c>
      <c r="C6283" t="str">
        <f>TRM!C3914</f>
        <v>Trimble Remote Device Manager Update | 18.10.29</v>
      </c>
      <c r="D6283">
        <f>TRM!D3914</f>
        <v>0</v>
      </c>
      <c r="E6283" t="str">
        <f>IF(VLOOKUP(TRM!A3914,'TRM - TBM Crosswalk'!$A$2:'TRM - TBM Crosswalk'!$I$1008,3,FALSE)="N/A","TBD","")</f>
        <v>TBD</v>
      </c>
      <c r="F6283" t="str">
        <f>IF(VLOOKUP(TRM!A3914,'TRM - TBM Crosswalk'!$A$2:'TRM - TBM Crosswalk'!$I$1008,4,FALSE)=0,"",VLOOKUP(TRM!A3914,'TRM - TBM Crosswalk'!$A$2:'TRM - TBM Crosswalk'!$I$1008,4,FALSE))</f>
        <v/>
      </c>
      <c r="G6283" t="str">
        <f>IF(VLOOKUP(TRM!A3914,'TRM - TBM Crosswalk'!$A$2:'TRM - TBM Crosswalk'!$I$1008,5,FALSE)=0,"",VLOOKUP(TRM!A3914,'TRM - TBM Crosswalk'!$A$2:'TRM - TBM Crosswalk'!$I$1008,5,FALSE))</f>
        <v/>
      </c>
      <c r="H6283" t="str">
        <f>IF(VLOOKUP(TRM!A3914,'TRM - TBM Crosswalk'!$A$2:'TRM - TBM Crosswalk'!$I$1008,6,FALSE)=0,"",VLOOKUP(TRM!A3914,'TRM - TBM Crosswalk'!$A$2:'TRM - TBM Crosswalk'!$I$1008,6,FALSE))</f>
        <v/>
      </c>
      <c r="I6283" t="str">
        <f>IF(VLOOKUP(TRM!A3914,'TRM - TBM Crosswalk'!$A$2:'TRM - TBM Crosswalk'!$I$1008,7,FALSE)=0,"",VLOOKUP(TRM!A3914,'TRM - TBM Crosswalk'!$A$2:'TRM - TBM Crosswalk'!$I$1008,7,FALSE))</f>
        <v/>
      </c>
      <c r="J6283" t="str">
        <f>IF(VLOOKUP(TRM!A3914,'TRM - TBM Crosswalk'!$A$2:'TRM - TBM Crosswalk'!$I$1008,8,FALSE)=0,"",VLOOKUP(TRM!A3914,'TRM - TBM Crosswalk'!$A$2:'TRM - TBM Crosswalk'!$I$1008,8,FALSE))</f>
        <v/>
      </c>
      <c r="K6283" t="str">
        <f>IF(VLOOKUP(TRM!A3914,'TRM - TBM Crosswalk'!$A$2:'TRM - TBM Crosswalk'!$I$1008,9,FALSE)=0,"",VLOOKUP(TRM!A3914,'TRM - TBM Crosswalk'!$A$2:'TRM - TBM Crosswalk'!$I$1008,9,FALSE))</f>
        <v/>
      </c>
    </row>
    <row r="6284" spans="1:11" x14ac:dyDescent="0.45">
      <c r="A6284" t="str">
        <f>TRM!A3915</f>
        <v>A02.024.386</v>
      </c>
      <c r="B6284" t="str">
        <f>TRM!B3915</f>
        <v>Geospatial Data Collection</v>
      </c>
      <c r="C6284" t="str">
        <f>TRM!C3915</f>
        <v>Trimble Remote Device Manager Update | 18.10.4</v>
      </c>
      <c r="D6284">
        <f>TRM!D3915</f>
        <v>0</v>
      </c>
      <c r="E6284" t="str">
        <f>IF(VLOOKUP(TRM!A3915,'TRM - TBM Crosswalk'!$A$2:'TRM - TBM Crosswalk'!$I$1008,3,FALSE)="N/A","TBD","")</f>
        <v>TBD</v>
      </c>
      <c r="F6284" t="str">
        <f>IF(VLOOKUP(TRM!A3915,'TRM - TBM Crosswalk'!$A$2:'TRM - TBM Crosswalk'!$I$1008,4,FALSE)=0,"",VLOOKUP(TRM!A3915,'TRM - TBM Crosswalk'!$A$2:'TRM - TBM Crosswalk'!$I$1008,4,FALSE))</f>
        <v/>
      </c>
      <c r="G6284" t="str">
        <f>IF(VLOOKUP(TRM!A3915,'TRM - TBM Crosswalk'!$A$2:'TRM - TBM Crosswalk'!$I$1008,5,FALSE)=0,"",VLOOKUP(TRM!A3915,'TRM - TBM Crosswalk'!$A$2:'TRM - TBM Crosswalk'!$I$1008,5,FALSE))</f>
        <v/>
      </c>
      <c r="H6284" t="str">
        <f>IF(VLOOKUP(TRM!A3915,'TRM - TBM Crosswalk'!$A$2:'TRM - TBM Crosswalk'!$I$1008,6,FALSE)=0,"",VLOOKUP(TRM!A3915,'TRM - TBM Crosswalk'!$A$2:'TRM - TBM Crosswalk'!$I$1008,6,FALSE))</f>
        <v/>
      </c>
      <c r="I6284" t="str">
        <f>IF(VLOOKUP(TRM!A3915,'TRM - TBM Crosswalk'!$A$2:'TRM - TBM Crosswalk'!$I$1008,7,FALSE)=0,"",VLOOKUP(TRM!A3915,'TRM - TBM Crosswalk'!$A$2:'TRM - TBM Crosswalk'!$I$1008,7,FALSE))</f>
        <v/>
      </c>
      <c r="J6284" t="str">
        <f>IF(VLOOKUP(TRM!A3915,'TRM - TBM Crosswalk'!$A$2:'TRM - TBM Crosswalk'!$I$1008,8,FALSE)=0,"",VLOOKUP(TRM!A3915,'TRM - TBM Crosswalk'!$A$2:'TRM - TBM Crosswalk'!$I$1008,8,FALSE))</f>
        <v/>
      </c>
      <c r="K6284" t="str">
        <f>IF(VLOOKUP(TRM!A3915,'TRM - TBM Crosswalk'!$A$2:'TRM - TBM Crosswalk'!$I$1008,9,FALSE)=0,"",VLOOKUP(TRM!A3915,'TRM - TBM Crosswalk'!$A$2:'TRM - TBM Crosswalk'!$I$1008,9,FALSE))</f>
        <v/>
      </c>
    </row>
    <row r="6285" spans="1:11" x14ac:dyDescent="0.45">
      <c r="A6285" t="str">
        <f>TRM!A3916</f>
        <v>A02.024.386</v>
      </c>
      <c r="B6285" t="str">
        <f>TRM!B3916</f>
        <v>Geospatial Data Collection</v>
      </c>
      <c r="C6285" t="str">
        <f>TRM!C3916</f>
        <v>Trimble Remote Device Manager Update | 18.6.28</v>
      </c>
      <c r="D6285">
        <f>TRM!D3916</f>
        <v>0</v>
      </c>
      <c r="E6285" t="str">
        <f>IF(VLOOKUP(TRM!A3916,'TRM - TBM Crosswalk'!$A$2:'TRM - TBM Crosswalk'!$I$1008,3,FALSE)="N/A","TBD","")</f>
        <v>TBD</v>
      </c>
      <c r="F6285" t="str">
        <f>IF(VLOOKUP(TRM!A3916,'TRM - TBM Crosswalk'!$A$2:'TRM - TBM Crosswalk'!$I$1008,4,FALSE)=0,"",VLOOKUP(TRM!A3916,'TRM - TBM Crosswalk'!$A$2:'TRM - TBM Crosswalk'!$I$1008,4,FALSE))</f>
        <v/>
      </c>
      <c r="G6285" t="str">
        <f>IF(VLOOKUP(TRM!A3916,'TRM - TBM Crosswalk'!$A$2:'TRM - TBM Crosswalk'!$I$1008,5,FALSE)=0,"",VLOOKUP(TRM!A3916,'TRM - TBM Crosswalk'!$A$2:'TRM - TBM Crosswalk'!$I$1008,5,FALSE))</f>
        <v/>
      </c>
      <c r="H6285" t="str">
        <f>IF(VLOOKUP(TRM!A3916,'TRM - TBM Crosswalk'!$A$2:'TRM - TBM Crosswalk'!$I$1008,6,FALSE)=0,"",VLOOKUP(TRM!A3916,'TRM - TBM Crosswalk'!$A$2:'TRM - TBM Crosswalk'!$I$1008,6,FALSE))</f>
        <v/>
      </c>
      <c r="I6285" t="str">
        <f>IF(VLOOKUP(TRM!A3916,'TRM - TBM Crosswalk'!$A$2:'TRM - TBM Crosswalk'!$I$1008,7,FALSE)=0,"",VLOOKUP(TRM!A3916,'TRM - TBM Crosswalk'!$A$2:'TRM - TBM Crosswalk'!$I$1008,7,FALSE))</f>
        <v/>
      </c>
      <c r="J6285" t="str">
        <f>IF(VLOOKUP(TRM!A3916,'TRM - TBM Crosswalk'!$A$2:'TRM - TBM Crosswalk'!$I$1008,8,FALSE)=0,"",VLOOKUP(TRM!A3916,'TRM - TBM Crosswalk'!$A$2:'TRM - TBM Crosswalk'!$I$1008,8,FALSE))</f>
        <v/>
      </c>
      <c r="K6285" t="str">
        <f>IF(VLOOKUP(TRM!A3916,'TRM - TBM Crosswalk'!$A$2:'TRM - TBM Crosswalk'!$I$1008,9,FALSE)=0,"",VLOOKUP(TRM!A3916,'TRM - TBM Crosswalk'!$A$2:'TRM - TBM Crosswalk'!$I$1008,9,FALSE))</f>
        <v/>
      </c>
    </row>
    <row r="6286" spans="1:11" x14ac:dyDescent="0.45">
      <c r="A6286" t="str">
        <f>TRM!A3917</f>
        <v>A02.024.386</v>
      </c>
      <c r="B6286" t="str">
        <f>TRM!B3917</f>
        <v>Geospatial Data Collection</v>
      </c>
      <c r="C6286" t="str">
        <f>TRM!C3917</f>
        <v>Trimble Remote Device Manager Update | 18.8.29</v>
      </c>
      <c r="D6286">
        <f>TRM!D3917</f>
        <v>0</v>
      </c>
      <c r="E6286" t="str">
        <f>IF(VLOOKUP(TRM!A3917,'TRM - TBM Crosswalk'!$A$2:'TRM - TBM Crosswalk'!$I$1008,3,FALSE)="N/A","TBD","")</f>
        <v>TBD</v>
      </c>
      <c r="F6286" t="str">
        <f>IF(VLOOKUP(TRM!A3917,'TRM - TBM Crosswalk'!$A$2:'TRM - TBM Crosswalk'!$I$1008,4,FALSE)=0,"",VLOOKUP(TRM!A3917,'TRM - TBM Crosswalk'!$A$2:'TRM - TBM Crosswalk'!$I$1008,4,FALSE))</f>
        <v/>
      </c>
      <c r="G6286" t="str">
        <f>IF(VLOOKUP(TRM!A3917,'TRM - TBM Crosswalk'!$A$2:'TRM - TBM Crosswalk'!$I$1008,5,FALSE)=0,"",VLOOKUP(TRM!A3917,'TRM - TBM Crosswalk'!$A$2:'TRM - TBM Crosswalk'!$I$1008,5,FALSE))</f>
        <v/>
      </c>
      <c r="H6286" t="str">
        <f>IF(VLOOKUP(TRM!A3917,'TRM - TBM Crosswalk'!$A$2:'TRM - TBM Crosswalk'!$I$1008,6,FALSE)=0,"",VLOOKUP(TRM!A3917,'TRM - TBM Crosswalk'!$A$2:'TRM - TBM Crosswalk'!$I$1008,6,FALSE))</f>
        <v/>
      </c>
      <c r="I6286" t="str">
        <f>IF(VLOOKUP(TRM!A3917,'TRM - TBM Crosswalk'!$A$2:'TRM - TBM Crosswalk'!$I$1008,7,FALSE)=0,"",VLOOKUP(TRM!A3917,'TRM - TBM Crosswalk'!$A$2:'TRM - TBM Crosswalk'!$I$1008,7,FALSE))</f>
        <v/>
      </c>
      <c r="J6286" t="str">
        <f>IF(VLOOKUP(TRM!A3917,'TRM - TBM Crosswalk'!$A$2:'TRM - TBM Crosswalk'!$I$1008,8,FALSE)=0,"",VLOOKUP(TRM!A3917,'TRM - TBM Crosswalk'!$A$2:'TRM - TBM Crosswalk'!$I$1008,8,FALSE))</f>
        <v/>
      </c>
      <c r="K6286" t="str">
        <f>IF(VLOOKUP(TRM!A3917,'TRM - TBM Crosswalk'!$A$2:'TRM - TBM Crosswalk'!$I$1008,9,FALSE)=0,"",VLOOKUP(TRM!A3917,'TRM - TBM Crosswalk'!$A$2:'TRM - TBM Crosswalk'!$I$1008,9,FALSE))</f>
        <v/>
      </c>
    </row>
    <row r="6287" spans="1:11" x14ac:dyDescent="0.45">
      <c r="A6287" t="str">
        <f>TRM!A3918</f>
        <v>A02.024.386</v>
      </c>
      <c r="B6287" t="str">
        <f>TRM!B3918</f>
        <v>Geospatial Data Collection</v>
      </c>
      <c r="C6287" t="str">
        <f>TRM!C3918</f>
        <v>Trimble Remote Device Manager Update | 19.11.8</v>
      </c>
      <c r="D6287">
        <f>TRM!D3918</f>
        <v>0</v>
      </c>
      <c r="E6287" t="str">
        <f>IF(VLOOKUP(TRM!A3918,'TRM - TBM Crosswalk'!$A$2:'TRM - TBM Crosswalk'!$I$1008,3,FALSE)="N/A","TBD","")</f>
        <v>TBD</v>
      </c>
      <c r="F6287" t="str">
        <f>IF(VLOOKUP(TRM!A3918,'TRM - TBM Crosswalk'!$A$2:'TRM - TBM Crosswalk'!$I$1008,4,FALSE)=0,"",VLOOKUP(TRM!A3918,'TRM - TBM Crosswalk'!$A$2:'TRM - TBM Crosswalk'!$I$1008,4,FALSE))</f>
        <v/>
      </c>
      <c r="G6287" t="str">
        <f>IF(VLOOKUP(TRM!A3918,'TRM - TBM Crosswalk'!$A$2:'TRM - TBM Crosswalk'!$I$1008,5,FALSE)=0,"",VLOOKUP(TRM!A3918,'TRM - TBM Crosswalk'!$A$2:'TRM - TBM Crosswalk'!$I$1008,5,FALSE))</f>
        <v/>
      </c>
      <c r="H6287" t="str">
        <f>IF(VLOOKUP(TRM!A3918,'TRM - TBM Crosswalk'!$A$2:'TRM - TBM Crosswalk'!$I$1008,6,FALSE)=0,"",VLOOKUP(TRM!A3918,'TRM - TBM Crosswalk'!$A$2:'TRM - TBM Crosswalk'!$I$1008,6,FALSE))</f>
        <v/>
      </c>
      <c r="I6287" t="str">
        <f>IF(VLOOKUP(TRM!A3918,'TRM - TBM Crosswalk'!$A$2:'TRM - TBM Crosswalk'!$I$1008,7,FALSE)=0,"",VLOOKUP(TRM!A3918,'TRM - TBM Crosswalk'!$A$2:'TRM - TBM Crosswalk'!$I$1008,7,FALSE))</f>
        <v/>
      </c>
      <c r="J6287" t="str">
        <f>IF(VLOOKUP(TRM!A3918,'TRM - TBM Crosswalk'!$A$2:'TRM - TBM Crosswalk'!$I$1008,8,FALSE)=0,"",VLOOKUP(TRM!A3918,'TRM - TBM Crosswalk'!$A$2:'TRM - TBM Crosswalk'!$I$1008,8,FALSE))</f>
        <v/>
      </c>
      <c r="K6287" t="str">
        <f>IF(VLOOKUP(TRM!A3918,'TRM - TBM Crosswalk'!$A$2:'TRM - TBM Crosswalk'!$I$1008,9,FALSE)=0,"",VLOOKUP(TRM!A3918,'TRM - TBM Crosswalk'!$A$2:'TRM - TBM Crosswalk'!$I$1008,9,FALSE))</f>
        <v/>
      </c>
    </row>
    <row r="6288" spans="1:11" x14ac:dyDescent="0.45">
      <c r="A6288" t="str">
        <f>TRM!A3919</f>
        <v>A02.024.386</v>
      </c>
      <c r="B6288" t="str">
        <f>TRM!B3919</f>
        <v>Geospatial Data Collection</v>
      </c>
      <c r="C6288" t="str">
        <f>TRM!C3919</f>
        <v>Trimble Remote Device Manager Update | 19.12.17</v>
      </c>
      <c r="D6288">
        <f>TRM!D3919</f>
        <v>0</v>
      </c>
      <c r="E6288" t="str">
        <f>IF(VLOOKUP(TRM!A3919,'TRM - TBM Crosswalk'!$A$2:'TRM - TBM Crosswalk'!$I$1008,3,FALSE)="N/A","TBD","")</f>
        <v>TBD</v>
      </c>
      <c r="F6288" t="str">
        <f>IF(VLOOKUP(TRM!A3919,'TRM - TBM Crosswalk'!$A$2:'TRM - TBM Crosswalk'!$I$1008,4,FALSE)=0,"",VLOOKUP(TRM!A3919,'TRM - TBM Crosswalk'!$A$2:'TRM - TBM Crosswalk'!$I$1008,4,FALSE))</f>
        <v/>
      </c>
      <c r="G6288" t="str">
        <f>IF(VLOOKUP(TRM!A3919,'TRM - TBM Crosswalk'!$A$2:'TRM - TBM Crosswalk'!$I$1008,5,FALSE)=0,"",VLOOKUP(TRM!A3919,'TRM - TBM Crosswalk'!$A$2:'TRM - TBM Crosswalk'!$I$1008,5,FALSE))</f>
        <v/>
      </c>
      <c r="H6288" t="str">
        <f>IF(VLOOKUP(TRM!A3919,'TRM - TBM Crosswalk'!$A$2:'TRM - TBM Crosswalk'!$I$1008,6,FALSE)=0,"",VLOOKUP(TRM!A3919,'TRM - TBM Crosswalk'!$A$2:'TRM - TBM Crosswalk'!$I$1008,6,FALSE))</f>
        <v/>
      </c>
      <c r="I6288" t="str">
        <f>IF(VLOOKUP(TRM!A3919,'TRM - TBM Crosswalk'!$A$2:'TRM - TBM Crosswalk'!$I$1008,7,FALSE)=0,"",VLOOKUP(TRM!A3919,'TRM - TBM Crosswalk'!$A$2:'TRM - TBM Crosswalk'!$I$1008,7,FALSE))</f>
        <v/>
      </c>
      <c r="J6288" t="str">
        <f>IF(VLOOKUP(TRM!A3919,'TRM - TBM Crosswalk'!$A$2:'TRM - TBM Crosswalk'!$I$1008,8,FALSE)=0,"",VLOOKUP(TRM!A3919,'TRM - TBM Crosswalk'!$A$2:'TRM - TBM Crosswalk'!$I$1008,8,FALSE))</f>
        <v/>
      </c>
      <c r="K6288" t="str">
        <f>IF(VLOOKUP(TRM!A3919,'TRM - TBM Crosswalk'!$A$2:'TRM - TBM Crosswalk'!$I$1008,9,FALSE)=0,"",VLOOKUP(TRM!A3919,'TRM - TBM Crosswalk'!$A$2:'TRM - TBM Crosswalk'!$I$1008,9,FALSE))</f>
        <v/>
      </c>
    </row>
    <row r="6289" spans="1:11" x14ac:dyDescent="0.45">
      <c r="A6289" t="str">
        <f>TRM!A3920</f>
        <v>A02.024.386</v>
      </c>
      <c r="B6289" t="str">
        <f>TRM!B3920</f>
        <v>Geospatial Data Collection</v>
      </c>
      <c r="C6289" t="str">
        <f>TRM!C3920</f>
        <v>Trimble Remote Device Manager Update | 19.2.21</v>
      </c>
      <c r="D6289">
        <f>TRM!D3920</f>
        <v>0</v>
      </c>
      <c r="E6289" t="str">
        <f>IF(VLOOKUP(TRM!A3920,'TRM - TBM Crosswalk'!$A$2:'TRM - TBM Crosswalk'!$I$1008,3,FALSE)="N/A","TBD","")</f>
        <v>TBD</v>
      </c>
      <c r="F6289" t="str">
        <f>IF(VLOOKUP(TRM!A3920,'TRM - TBM Crosswalk'!$A$2:'TRM - TBM Crosswalk'!$I$1008,4,FALSE)=0,"",VLOOKUP(TRM!A3920,'TRM - TBM Crosswalk'!$A$2:'TRM - TBM Crosswalk'!$I$1008,4,FALSE))</f>
        <v/>
      </c>
      <c r="G6289" t="str">
        <f>IF(VLOOKUP(TRM!A3920,'TRM - TBM Crosswalk'!$A$2:'TRM - TBM Crosswalk'!$I$1008,5,FALSE)=0,"",VLOOKUP(TRM!A3920,'TRM - TBM Crosswalk'!$A$2:'TRM - TBM Crosswalk'!$I$1008,5,FALSE))</f>
        <v/>
      </c>
      <c r="H6289" t="str">
        <f>IF(VLOOKUP(TRM!A3920,'TRM - TBM Crosswalk'!$A$2:'TRM - TBM Crosswalk'!$I$1008,6,FALSE)=0,"",VLOOKUP(TRM!A3920,'TRM - TBM Crosswalk'!$A$2:'TRM - TBM Crosswalk'!$I$1008,6,FALSE))</f>
        <v/>
      </c>
      <c r="I6289" t="str">
        <f>IF(VLOOKUP(TRM!A3920,'TRM - TBM Crosswalk'!$A$2:'TRM - TBM Crosswalk'!$I$1008,7,FALSE)=0,"",VLOOKUP(TRM!A3920,'TRM - TBM Crosswalk'!$A$2:'TRM - TBM Crosswalk'!$I$1008,7,FALSE))</f>
        <v/>
      </c>
      <c r="J6289" t="str">
        <f>IF(VLOOKUP(TRM!A3920,'TRM - TBM Crosswalk'!$A$2:'TRM - TBM Crosswalk'!$I$1008,8,FALSE)=0,"",VLOOKUP(TRM!A3920,'TRM - TBM Crosswalk'!$A$2:'TRM - TBM Crosswalk'!$I$1008,8,FALSE))</f>
        <v/>
      </c>
      <c r="K6289" t="str">
        <f>IF(VLOOKUP(TRM!A3920,'TRM - TBM Crosswalk'!$A$2:'TRM - TBM Crosswalk'!$I$1008,9,FALSE)=0,"",VLOOKUP(TRM!A3920,'TRM - TBM Crosswalk'!$A$2:'TRM - TBM Crosswalk'!$I$1008,9,FALSE))</f>
        <v/>
      </c>
    </row>
    <row r="6290" spans="1:11" x14ac:dyDescent="0.45">
      <c r="A6290" t="str">
        <f>TRM!A3921</f>
        <v>A02.024.386</v>
      </c>
      <c r="B6290" t="str">
        <f>TRM!B3921</f>
        <v>Geospatial Data Collection</v>
      </c>
      <c r="C6290" t="str">
        <f>TRM!C3921</f>
        <v>Trimble Remote Device Manager Update | 19.5.30</v>
      </c>
      <c r="D6290">
        <f>TRM!D3921</f>
        <v>0</v>
      </c>
      <c r="E6290" t="str">
        <f>IF(VLOOKUP(TRM!A3921,'TRM - TBM Crosswalk'!$A$2:'TRM - TBM Crosswalk'!$I$1008,3,FALSE)="N/A","TBD","")</f>
        <v>TBD</v>
      </c>
      <c r="F6290" t="str">
        <f>IF(VLOOKUP(TRM!A3921,'TRM - TBM Crosswalk'!$A$2:'TRM - TBM Crosswalk'!$I$1008,4,FALSE)=0,"",VLOOKUP(TRM!A3921,'TRM - TBM Crosswalk'!$A$2:'TRM - TBM Crosswalk'!$I$1008,4,FALSE))</f>
        <v/>
      </c>
      <c r="G6290" t="str">
        <f>IF(VLOOKUP(TRM!A3921,'TRM - TBM Crosswalk'!$A$2:'TRM - TBM Crosswalk'!$I$1008,5,FALSE)=0,"",VLOOKUP(TRM!A3921,'TRM - TBM Crosswalk'!$A$2:'TRM - TBM Crosswalk'!$I$1008,5,FALSE))</f>
        <v/>
      </c>
      <c r="H6290" t="str">
        <f>IF(VLOOKUP(TRM!A3921,'TRM - TBM Crosswalk'!$A$2:'TRM - TBM Crosswalk'!$I$1008,6,FALSE)=0,"",VLOOKUP(TRM!A3921,'TRM - TBM Crosswalk'!$A$2:'TRM - TBM Crosswalk'!$I$1008,6,FALSE))</f>
        <v/>
      </c>
      <c r="I6290" t="str">
        <f>IF(VLOOKUP(TRM!A3921,'TRM - TBM Crosswalk'!$A$2:'TRM - TBM Crosswalk'!$I$1008,7,FALSE)=0,"",VLOOKUP(TRM!A3921,'TRM - TBM Crosswalk'!$A$2:'TRM - TBM Crosswalk'!$I$1008,7,FALSE))</f>
        <v/>
      </c>
      <c r="J6290" t="str">
        <f>IF(VLOOKUP(TRM!A3921,'TRM - TBM Crosswalk'!$A$2:'TRM - TBM Crosswalk'!$I$1008,8,FALSE)=0,"",VLOOKUP(TRM!A3921,'TRM - TBM Crosswalk'!$A$2:'TRM - TBM Crosswalk'!$I$1008,8,FALSE))</f>
        <v/>
      </c>
      <c r="K6290" t="str">
        <f>IF(VLOOKUP(TRM!A3921,'TRM - TBM Crosswalk'!$A$2:'TRM - TBM Crosswalk'!$I$1008,9,FALSE)=0,"",VLOOKUP(TRM!A3921,'TRM - TBM Crosswalk'!$A$2:'TRM - TBM Crosswalk'!$I$1008,9,FALSE))</f>
        <v/>
      </c>
    </row>
    <row r="6291" spans="1:11" x14ac:dyDescent="0.45">
      <c r="A6291" t="str">
        <f>TRM!A3922</f>
        <v>A02.024.386</v>
      </c>
      <c r="B6291" t="str">
        <f>TRM!B3922</f>
        <v>Geospatial Data Collection</v>
      </c>
      <c r="C6291" t="str">
        <f>TRM!C3922</f>
        <v>Trimble Remote Device Manager Update | 19.7.23</v>
      </c>
      <c r="D6291">
        <f>TRM!D3922</f>
        <v>0</v>
      </c>
      <c r="E6291" t="str">
        <f>IF(VLOOKUP(TRM!A3922,'TRM - TBM Crosswalk'!$A$2:'TRM - TBM Crosswalk'!$I$1008,3,FALSE)="N/A","TBD","")</f>
        <v>TBD</v>
      </c>
      <c r="F6291" t="str">
        <f>IF(VLOOKUP(TRM!A3922,'TRM - TBM Crosswalk'!$A$2:'TRM - TBM Crosswalk'!$I$1008,4,FALSE)=0,"",VLOOKUP(TRM!A3922,'TRM - TBM Crosswalk'!$A$2:'TRM - TBM Crosswalk'!$I$1008,4,FALSE))</f>
        <v/>
      </c>
      <c r="G6291" t="str">
        <f>IF(VLOOKUP(TRM!A3922,'TRM - TBM Crosswalk'!$A$2:'TRM - TBM Crosswalk'!$I$1008,5,FALSE)=0,"",VLOOKUP(TRM!A3922,'TRM - TBM Crosswalk'!$A$2:'TRM - TBM Crosswalk'!$I$1008,5,FALSE))</f>
        <v/>
      </c>
      <c r="H6291" t="str">
        <f>IF(VLOOKUP(TRM!A3922,'TRM - TBM Crosswalk'!$A$2:'TRM - TBM Crosswalk'!$I$1008,6,FALSE)=0,"",VLOOKUP(TRM!A3922,'TRM - TBM Crosswalk'!$A$2:'TRM - TBM Crosswalk'!$I$1008,6,FALSE))</f>
        <v/>
      </c>
      <c r="I6291" t="str">
        <f>IF(VLOOKUP(TRM!A3922,'TRM - TBM Crosswalk'!$A$2:'TRM - TBM Crosswalk'!$I$1008,7,FALSE)=0,"",VLOOKUP(TRM!A3922,'TRM - TBM Crosswalk'!$A$2:'TRM - TBM Crosswalk'!$I$1008,7,FALSE))</f>
        <v/>
      </c>
      <c r="J6291" t="str">
        <f>IF(VLOOKUP(TRM!A3922,'TRM - TBM Crosswalk'!$A$2:'TRM - TBM Crosswalk'!$I$1008,8,FALSE)=0,"",VLOOKUP(TRM!A3922,'TRM - TBM Crosswalk'!$A$2:'TRM - TBM Crosswalk'!$I$1008,8,FALSE))</f>
        <v/>
      </c>
      <c r="K6291" t="str">
        <f>IF(VLOOKUP(TRM!A3922,'TRM - TBM Crosswalk'!$A$2:'TRM - TBM Crosswalk'!$I$1008,9,FALSE)=0,"",VLOOKUP(TRM!A3922,'TRM - TBM Crosswalk'!$A$2:'TRM - TBM Crosswalk'!$I$1008,9,FALSE))</f>
        <v/>
      </c>
    </row>
    <row r="6292" spans="1:11" x14ac:dyDescent="0.45">
      <c r="A6292" t="str">
        <f>TRM!A3923</f>
        <v>A02.024.386</v>
      </c>
      <c r="B6292" t="str">
        <f>TRM!B3923</f>
        <v>Geospatial Data Collection</v>
      </c>
      <c r="C6292" t="str">
        <f>TRM!C3923</f>
        <v>Trimble Remote Device Manager Update | 19.9.27</v>
      </c>
      <c r="D6292">
        <f>TRM!D3923</f>
        <v>0</v>
      </c>
      <c r="E6292" t="str">
        <f>IF(VLOOKUP(TRM!A3923,'TRM - TBM Crosswalk'!$A$2:'TRM - TBM Crosswalk'!$I$1008,3,FALSE)="N/A","TBD","")</f>
        <v>TBD</v>
      </c>
      <c r="F6292" t="str">
        <f>IF(VLOOKUP(TRM!A3923,'TRM - TBM Crosswalk'!$A$2:'TRM - TBM Crosswalk'!$I$1008,4,FALSE)=0,"",VLOOKUP(TRM!A3923,'TRM - TBM Crosswalk'!$A$2:'TRM - TBM Crosswalk'!$I$1008,4,FALSE))</f>
        <v/>
      </c>
      <c r="G6292" t="str">
        <f>IF(VLOOKUP(TRM!A3923,'TRM - TBM Crosswalk'!$A$2:'TRM - TBM Crosswalk'!$I$1008,5,FALSE)=0,"",VLOOKUP(TRM!A3923,'TRM - TBM Crosswalk'!$A$2:'TRM - TBM Crosswalk'!$I$1008,5,FALSE))</f>
        <v/>
      </c>
      <c r="H6292" t="str">
        <f>IF(VLOOKUP(TRM!A3923,'TRM - TBM Crosswalk'!$A$2:'TRM - TBM Crosswalk'!$I$1008,6,FALSE)=0,"",VLOOKUP(TRM!A3923,'TRM - TBM Crosswalk'!$A$2:'TRM - TBM Crosswalk'!$I$1008,6,FALSE))</f>
        <v/>
      </c>
      <c r="I6292" t="str">
        <f>IF(VLOOKUP(TRM!A3923,'TRM - TBM Crosswalk'!$A$2:'TRM - TBM Crosswalk'!$I$1008,7,FALSE)=0,"",VLOOKUP(TRM!A3923,'TRM - TBM Crosswalk'!$A$2:'TRM - TBM Crosswalk'!$I$1008,7,FALSE))</f>
        <v/>
      </c>
      <c r="J6292" t="str">
        <f>IF(VLOOKUP(TRM!A3923,'TRM - TBM Crosswalk'!$A$2:'TRM - TBM Crosswalk'!$I$1008,8,FALSE)=0,"",VLOOKUP(TRM!A3923,'TRM - TBM Crosswalk'!$A$2:'TRM - TBM Crosswalk'!$I$1008,8,FALSE))</f>
        <v/>
      </c>
      <c r="K6292" t="str">
        <f>IF(VLOOKUP(TRM!A3923,'TRM - TBM Crosswalk'!$A$2:'TRM - TBM Crosswalk'!$I$1008,9,FALSE)=0,"",VLOOKUP(TRM!A3923,'TRM - TBM Crosswalk'!$A$2:'TRM - TBM Crosswalk'!$I$1008,9,FALSE))</f>
        <v/>
      </c>
    </row>
    <row r="6293" spans="1:11" x14ac:dyDescent="0.45">
      <c r="A6293" t="str">
        <f>TRM!A3924</f>
        <v>A02.024.386</v>
      </c>
      <c r="B6293" t="str">
        <f>TRM!B3924</f>
        <v>Geospatial Data Collection</v>
      </c>
      <c r="C6293" t="str">
        <f>TRM!C3924</f>
        <v>Trimble SCS Data Manager | 3.14</v>
      </c>
      <c r="D6293">
        <f>TRM!D3924</f>
        <v>0</v>
      </c>
      <c r="E6293" t="str">
        <f>IF(VLOOKUP(TRM!A3924,'TRM - TBM Crosswalk'!$A$2:'TRM - TBM Crosswalk'!$I$1008,3,FALSE)="N/A","TBD","")</f>
        <v>TBD</v>
      </c>
      <c r="F6293" t="str">
        <f>IF(VLOOKUP(TRM!A3924,'TRM - TBM Crosswalk'!$A$2:'TRM - TBM Crosswalk'!$I$1008,4,FALSE)=0,"",VLOOKUP(TRM!A3924,'TRM - TBM Crosswalk'!$A$2:'TRM - TBM Crosswalk'!$I$1008,4,FALSE))</f>
        <v/>
      </c>
      <c r="G6293" t="str">
        <f>IF(VLOOKUP(TRM!A3924,'TRM - TBM Crosswalk'!$A$2:'TRM - TBM Crosswalk'!$I$1008,5,FALSE)=0,"",VLOOKUP(TRM!A3924,'TRM - TBM Crosswalk'!$A$2:'TRM - TBM Crosswalk'!$I$1008,5,FALSE))</f>
        <v/>
      </c>
      <c r="H6293" t="str">
        <f>IF(VLOOKUP(TRM!A3924,'TRM - TBM Crosswalk'!$A$2:'TRM - TBM Crosswalk'!$I$1008,6,FALSE)=0,"",VLOOKUP(TRM!A3924,'TRM - TBM Crosswalk'!$A$2:'TRM - TBM Crosswalk'!$I$1008,6,FALSE))</f>
        <v/>
      </c>
      <c r="I6293" t="str">
        <f>IF(VLOOKUP(TRM!A3924,'TRM - TBM Crosswalk'!$A$2:'TRM - TBM Crosswalk'!$I$1008,7,FALSE)=0,"",VLOOKUP(TRM!A3924,'TRM - TBM Crosswalk'!$A$2:'TRM - TBM Crosswalk'!$I$1008,7,FALSE))</f>
        <v/>
      </c>
      <c r="J6293" t="str">
        <f>IF(VLOOKUP(TRM!A3924,'TRM - TBM Crosswalk'!$A$2:'TRM - TBM Crosswalk'!$I$1008,8,FALSE)=0,"",VLOOKUP(TRM!A3924,'TRM - TBM Crosswalk'!$A$2:'TRM - TBM Crosswalk'!$I$1008,8,FALSE))</f>
        <v/>
      </c>
      <c r="K6293" t="str">
        <f>IF(VLOOKUP(TRM!A3924,'TRM - TBM Crosswalk'!$A$2:'TRM - TBM Crosswalk'!$I$1008,9,FALSE)=0,"",VLOOKUP(TRM!A3924,'TRM - TBM Crosswalk'!$A$2:'TRM - TBM Crosswalk'!$I$1008,9,FALSE))</f>
        <v/>
      </c>
    </row>
    <row r="6294" spans="1:11" x14ac:dyDescent="0.45">
      <c r="A6294" t="str">
        <f>TRM!A3925</f>
        <v>A02.024.386</v>
      </c>
      <c r="B6294" t="str">
        <f>TRM!B3925</f>
        <v>Geospatial Data Collection</v>
      </c>
      <c r="C6294" t="str">
        <f>TRM!C3925</f>
        <v>Trimble SCS Data Manager | 3.15</v>
      </c>
      <c r="D6294">
        <f>TRM!D3925</f>
        <v>0</v>
      </c>
      <c r="E6294" t="str">
        <f>IF(VLOOKUP(TRM!A3925,'TRM - TBM Crosswalk'!$A$2:'TRM - TBM Crosswalk'!$I$1008,3,FALSE)="N/A","TBD","")</f>
        <v>TBD</v>
      </c>
      <c r="F6294" t="str">
        <f>IF(VLOOKUP(TRM!A3925,'TRM - TBM Crosswalk'!$A$2:'TRM - TBM Crosswalk'!$I$1008,4,FALSE)=0,"",VLOOKUP(TRM!A3925,'TRM - TBM Crosswalk'!$A$2:'TRM - TBM Crosswalk'!$I$1008,4,FALSE))</f>
        <v/>
      </c>
      <c r="G6294" t="str">
        <f>IF(VLOOKUP(TRM!A3925,'TRM - TBM Crosswalk'!$A$2:'TRM - TBM Crosswalk'!$I$1008,5,FALSE)=0,"",VLOOKUP(TRM!A3925,'TRM - TBM Crosswalk'!$A$2:'TRM - TBM Crosswalk'!$I$1008,5,FALSE))</f>
        <v/>
      </c>
      <c r="H6294" t="str">
        <f>IF(VLOOKUP(TRM!A3925,'TRM - TBM Crosswalk'!$A$2:'TRM - TBM Crosswalk'!$I$1008,6,FALSE)=0,"",VLOOKUP(TRM!A3925,'TRM - TBM Crosswalk'!$A$2:'TRM - TBM Crosswalk'!$I$1008,6,FALSE))</f>
        <v/>
      </c>
      <c r="I6294" t="str">
        <f>IF(VLOOKUP(TRM!A3925,'TRM - TBM Crosswalk'!$A$2:'TRM - TBM Crosswalk'!$I$1008,7,FALSE)=0,"",VLOOKUP(TRM!A3925,'TRM - TBM Crosswalk'!$A$2:'TRM - TBM Crosswalk'!$I$1008,7,FALSE))</f>
        <v/>
      </c>
      <c r="J6294" t="str">
        <f>IF(VLOOKUP(TRM!A3925,'TRM - TBM Crosswalk'!$A$2:'TRM - TBM Crosswalk'!$I$1008,8,FALSE)=0,"",VLOOKUP(TRM!A3925,'TRM - TBM Crosswalk'!$A$2:'TRM - TBM Crosswalk'!$I$1008,8,FALSE))</f>
        <v/>
      </c>
      <c r="K6294" t="str">
        <f>IF(VLOOKUP(TRM!A3925,'TRM - TBM Crosswalk'!$A$2:'TRM - TBM Crosswalk'!$I$1008,9,FALSE)=0,"",VLOOKUP(TRM!A3925,'TRM - TBM Crosswalk'!$A$2:'TRM - TBM Crosswalk'!$I$1008,9,FALSE))</f>
        <v/>
      </c>
    </row>
    <row r="6295" spans="1:11" x14ac:dyDescent="0.45">
      <c r="A6295" t="str">
        <f>TRM!A3926</f>
        <v>A02.024.386</v>
      </c>
      <c r="B6295" t="str">
        <f>TRM!B3926</f>
        <v>Geospatial Data Collection</v>
      </c>
      <c r="C6295" t="str">
        <f>TRM!C3926</f>
        <v>Trimble Solution Improvement Program | 1.4.0</v>
      </c>
      <c r="D6295">
        <f>TRM!D3926</f>
        <v>0</v>
      </c>
      <c r="E6295" t="str">
        <f>IF(VLOOKUP(TRM!A3926,'TRM - TBM Crosswalk'!$A$2:'TRM - TBM Crosswalk'!$I$1008,3,FALSE)="N/A","TBD","")</f>
        <v>TBD</v>
      </c>
      <c r="F6295" t="str">
        <f>IF(VLOOKUP(TRM!A3926,'TRM - TBM Crosswalk'!$A$2:'TRM - TBM Crosswalk'!$I$1008,4,FALSE)=0,"",VLOOKUP(TRM!A3926,'TRM - TBM Crosswalk'!$A$2:'TRM - TBM Crosswalk'!$I$1008,4,FALSE))</f>
        <v/>
      </c>
      <c r="G6295" t="str">
        <f>IF(VLOOKUP(TRM!A3926,'TRM - TBM Crosswalk'!$A$2:'TRM - TBM Crosswalk'!$I$1008,5,FALSE)=0,"",VLOOKUP(TRM!A3926,'TRM - TBM Crosswalk'!$A$2:'TRM - TBM Crosswalk'!$I$1008,5,FALSE))</f>
        <v/>
      </c>
      <c r="H6295" t="str">
        <f>IF(VLOOKUP(TRM!A3926,'TRM - TBM Crosswalk'!$A$2:'TRM - TBM Crosswalk'!$I$1008,6,FALSE)=0,"",VLOOKUP(TRM!A3926,'TRM - TBM Crosswalk'!$A$2:'TRM - TBM Crosswalk'!$I$1008,6,FALSE))</f>
        <v/>
      </c>
      <c r="I6295" t="str">
        <f>IF(VLOOKUP(TRM!A3926,'TRM - TBM Crosswalk'!$A$2:'TRM - TBM Crosswalk'!$I$1008,7,FALSE)=0,"",VLOOKUP(TRM!A3926,'TRM - TBM Crosswalk'!$A$2:'TRM - TBM Crosswalk'!$I$1008,7,FALSE))</f>
        <v/>
      </c>
      <c r="J6295" t="str">
        <f>IF(VLOOKUP(TRM!A3926,'TRM - TBM Crosswalk'!$A$2:'TRM - TBM Crosswalk'!$I$1008,8,FALSE)=0,"",VLOOKUP(TRM!A3926,'TRM - TBM Crosswalk'!$A$2:'TRM - TBM Crosswalk'!$I$1008,8,FALSE))</f>
        <v/>
      </c>
      <c r="K6295" t="str">
        <f>IF(VLOOKUP(TRM!A3926,'TRM - TBM Crosswalk'!$A$2:'TRM - TBM Crosswalk'!$I$1008,9,FALSE)=0,"",VLOOKUP(TRM!A3926,'TRM - TBM Crosswalk'!$A$2:'TRM - TBM Crosswalk'!$I$1008,9,FALSE))</f>
        <v/>
      </c>
    </row>
    <row r="6296" spans="1:11" x14ac:dyDescent="0.45">
      <c r="A6296" t="str">
        <f>TRM!A3927</f>
        <v>A02.024.386</v>
      </c>
      <c r="B6296" t="str">
        <f>TRM!B3927</f>
        <v>Geospatial Data Collection</v>
      </c>
      <c r="C6296" t="str">
        <f>TRM!C3927</f>
        <v>Trimble Solution Improvement Program | 1.5.1</v>
      </c>
      <c r="D6296">
        <f>TRM!D3927</f>
        <v>0</v>
      </c>
      <c r="E6296" t="str">
        <f>IF(VLOOKUP(TRM!A3927,'TRM - TBM Crosswalk'!$A$2:'TRM - TBM Crosswalk'!$I$1008,3,FALSE)="N/A","TBD","")</f>
        <v>TBD</v>
      </c>
      <c r="F6296" t="str">
        <f>IF(VLOOKUP(TRM!A3927,'TRM - TBM Crosswalk'!$A$2:'TRM - TBM Crosswalk'!$I$1008,4,FALSE)=0,"",VLOOKUP(TRM!A3927,'TRM - TBM Crosswalk'!$A$2:'TRM - TBM Crosswalk'!$I$1008,4,FALSE))</f>
        <v/>
      </c>
      <c r="G6296" t="str">
        <f>IF(VLOOKUP(TRM!A3927,'TRM - TBM Crosswalk'!$A$2:'TRM - TBM Crosswalk'!$I$1008,5,FALSE)=0,"",VLOOKUP(TRM!A3927,'TRM - TBM Crosswalk'!$A$2:'TRM - TBM Crosswalk'!$I$1008,5,FALSE))</f>
        <v/>
      </c>
      <c r="H6296" t="str">
        <f>IF(VLOOKUP(TRM!A3927,'TRM - TBM Crosswalk'!$A$2:'TRM - TBM Crosswalk'!$I$1008,6,FALSE)=0,"",VLOOKUP(TRM!A3927,'TRM - TBM Crosswalk'!$A$2:'TRM - TBM Crosswalk'!$I$1008,6,FALSE))</f>
        <v/>
      </c>
      <c r="I6296" t="str">
        <f>IF(VLOOKUP(TRM!A3927,'TRM - TBM Crosswalk'!$A$2:'TRM - TBM Crosswalk'!$I$1008,7,FALSE)=0,"",VLOOKUP(TRM!A3927,'TRM - TBM Crosswalk'!$A$2:'TRM - TBM Crosswalk'!$I$1008,7,FALSE))</f>
        <v/>
      </c>
      <c r="J6296" t="str">
        <f>IF(VLOOKUP(TRM!A3927,'TRM - TBM Crosswalk'!$A$2:'TRM - TBM Crosswalk'!$I$1008,8,FALSE)=0,"",VLOOKUP(TRM!A3927,'TRM - TBM Crosswalk'!$A$2:'TRM - TBM Crosswalk'!$I$1008,8,FALSE))</f>
        <v/>
      </c>
      <c r="K6296" t="str">
        <f>IF(VLOOKUP(TRM!A3927,'TRM - TBM Crosswalk'!$A$2:'TRM - TBM Crosswalk'!$I$1008,9,FALSE)=0,"",VLOOKUP(TRM!A3927,'TRM - TBM Crosswalk'!$A$2:'TRM - TBM Crosswalk'!$I$1008,9,FALSE))</f>
        <v/>
      </c>
    </row>
    <row r="6297" spans="1:11" x14ac:dyDescent="0.45">
      <c r="A6297" t="str">
        <f>TRM!A3928</f>
        <v>A02.024.386</v>
      </c>
      <c r="B6297" t="str">
        <f>TRM!B3928</f>
        <v>Geospatial Data Collection</v>
      </c>
      <c r="C6297" t="str">
        <f>TRM!C3928</f>
        <v>Trimble Solution Improvement Program | 2.0.2</v>
      </c>
      <c r="D6297">
        <f>TRM!D3928</f>
        <v>0</v>
      </c>
      <c r="E6297" t="str">
        <f>IF(VLOOKUP(TRM!A3928,'TRM - TBM Crosswalk'!$A$2:'TRM - TBM Crosswalk'!$I$1008,3,FALSE)="N/A","TBD","")</f>
        <v>TBD</v>
      </c>
      <c r="F6297" t="str">
        <f>IF(VLOOKUP(TRM!A3928,'TRM - TBM Crosswalk'!$A$2:'TRM - TBM Crosswalk'!$I$1008,4,FALSE)=0,"",VLOOKUP(TRM!A3928,'TRM - TBM Crosswalk'!$A$2:'TRM - TBM Crosswalk'!$I$1008,4,FALSE))</f>
        <v/>
      </c>
      <c r="G6297" t="str">
        <f>IF(VLOOKUP(TRM!A3928,'TRM - TBM Crosswalk'!$A$2:'TRM - TBM Crosswalk'!$I$1008,5,FALSE)=0,"",VLOOKUP(TRM!A3928,'TRM - TBM Crosswalk'!$A$2:'TRM - TBM Crosswalk'!$I$1008,5,FALSE))</f>
        <v/>
      </c>
      <c r="H6297" t="str">
        <f>IF(VLOOKUP(TRM!A3928,'TRM - TBM Crosswalk'!$A$2:'TRM - TBM Crosswalk'!$I$1008,6,FALSE)=0,"",VLOOKUP(TRM!A3928,'TRM - TBM Crosswalk'!$A$2:'TRM - TBM Crosswalk'!$I$1008,6,FALSE))</f>
        <v/>
      </c>
      <c r="I6297" t="str">
        <f>IF(VLOOKUP(TRM!A3928,'TRM - TBM Crosswalk'!$A$2:'TRM - TBM Crosswalk'!$I$1008,7,FALSE)=0,"",VLOOKUP(TRM!A3928,'TRM - TBM Crosswalk'!$A$2:'TRM - TBM Crosswalk'!$I$1008,7,FALSE))</f>
        <v/>
      </c>
      <c r="J6297" t="str">
        <f>IF(VLOOKUP(TRM!A3928,'TRM - TBM Crosswalk'!$A$2:'TRM - TBM Crosswalk'!$I$1008,8,FALSE)=0,"",VLOOKUP(TRM!A3928,'TRM - TBM Crosswalk'!$A$2:'TRM - TBM Crosswalk'!$I$1008,8,FALSE))</f>
        <v/>
      </c>
      <c r="K6297" t="str">
        <f>IF(VLOOKUP(TRM!A3928,'TRM - TBM Crosswalk'!$A$2:'TRM - TBM Crosswalk'!$I$1008,9,FALSE)=0,"",VLOOKUP(TRM!A3928,'TRM - TBM Crosswalk'!$A$2:'TRM - TBM Crosswalk'!$I$1008,9,FALSE))</f>
        <v/>
      </c>
    </row>
    <row r="6298" spans="1:11" x14ac:dyDescent="0.45">
      <c r="A6298" t="str">
        <f>TRM!A3929</f>
        <v>A02.024.386</v>
      </c>
      <c r="B6298" t="str">
        <f>TRM!B3929</f>
        <v>Geospatial Data Collection</v>
      </c>
      <c r="C6298" t="str">
        <f>TRM!C3929</f>
        <v>Trimble SX10 and V10 USB Drivers | 1.1.17.27318</v>
      </c>
      <c r="D6298">
        <f>TRM!D3929</f>
        <v>0</v>
      </c>
      <c r="E6298" t="str">
        <f>IF(VLOOKUP(TRM!A3929,'TRM - TBM Crosswalk'!$A$2:'TRM - TBM Crosswalk'!$I$1008,3,FALSE)="N/A","TBD","")</f>
        <v>TBD</v>
      </c>
      <c r="F6298" t="str">
        <f>IF(VLOOKUP(TRM!A3929,'TRM - TBM Crosswalk'!$A$2:'TRM - TBM Crosswalk'!$I$1008,4,FALSE)=0,"",VLOOKUP(TRM!A3929,'TRM - TBM Crosswalk'!$A$2:'TRM - TBM Crosswalk'!$I$1008,4,FALSE))</f>
        <v/>
      </c>
      <c r="G6298" t="str">
        <f>IF(VLOOKUP(TRM!A3929,'TRM - TBM Crosswalk'!$A$2:'TRM - TBM Crosswalk'!$I$1008,5,FALSE)=0,"",VLOOKUP(TRM!A3929,'TRM - TBM Crosswalk'!$A$2:'TRM - TBM Crosswalk'!$I$1008,5,FALSE))</f>
        <v/>
      </c>
      <c r="H6298" t="str">
        <f>IF(VLOOKUP(TRM!A3929,'TRM - TBM Crosswalk'!$A$2:'TRM - TBM Crosswalk'!$I$1008,6,FALSE)=0,"",VLOOKUP(TRM!A3929,'TRM - TBM Crosswalk'!$A$2:'TRM - TBM Crosswalk'!$I$1008,6,FALSE))</f>
        <v/>
      </c>
      <c r="I6298" t="str">
        <f>IF(VLOOKUP(TRM!A3929,'TRM - TBM Crosswalk'!$A$2:'TRM - TBM Crosswalk'!$I$1008,7,FALSE)=0,"",VLOOKUP(TRM!A3929,'TRM - TBM Crosswalk'!$A$2:'TRM - TBM Crosswalk'!$I$1008,7,FALSE))</f>
        <v/>
      </c>
      <c r="J6298" t="str">
        <f>IF(VLOOKUP(TRM!A3929,'TRM - TBM Crosswalk'!$A$2:'TRM - TBM Crosswalk'!$I$1008,8,FALSE)=0,"",VLOOKUP(TRM!A3929,'TRM - TBM Crosswalk'!$A$2:'TRM - TBM Crosswalk'!$I$1008,8,FALSE))</f>
        <v/>
      </c>
      <c r="K6298" t="str">
        <f>IF(VLOOKUP(TRM!A3929,'TRM - TBM Crosswalk'!$A$2:'TRM - TBM Crosswalk'!$I$1008,9,FALSE)=0,"",VLOOKUP(TRM!A3929,'TRM - TBM Crosswalk'!$A$2:'TRM - TBM Crosswalk'!$I$1008,9,FALSE))</f>
        <v/>
      </c>
    </row>
    <row r="6299" spans="1:11" x14ac:dyDescent="0.45">
      <c r="A6299" t="str">
        <f>TRM!A3930</f>
        <v>A02.024.386</v>
      </c>
      <c r="B6299" t="str">
        <f>TRM!B3930</f>
        <v>Geospatial Data Collection</v>
      </c>
      <c r="C6299" t="str">
        <f>TRM!C3930</f>
        <v>WinGMM | 1.0.0.0</v>
      </c>
      <c r="D6299">
        <f>TRM!D3930</f>
        <v>0</v>
      </c>
      <c r="E6299" t="str">
        <f>IF(VLOOKUP(TRM!A3930,'TRM - TBM Crosswalk'!$A$2:'TRM - TBM Crosswalk'!$I$1008,3,FALSE)="N/A","TBD","")</f>
        <v>TBD</v>
      </c>
      <c r="F6299" t="str">
        <f>IF(VLOOKUP(TRM!A3930,'TRM - TBM Crosswalk'!$A$2:'TRM - TBM Crosswalk'!$I$1008,4,FALSE)=0,"",VLOOKUP(TRM!A3930,'TRM - TBM Crosswalk'!$A$2:'TRM - TBM Crosswalk'!$I$1008,4,FALSE))</f>
        <v/>
      </c>
      <c r="G6299" t="str">
        <f>IF(VLOOKUP(TRM!A3930,'TRM - TBM Crosswalk'!$A$2:'TRM - TBM Crosswalk'!$I$1008,5,FALSE)=0,"",VLOOKUP(TRM!A3930,'TRM - TBM Crosswalk'!$A$2:'TRM - TBM Crosswalk'!$I$1008,5,FALSE))</f>
        <v/>
      </c>
      <c r="H6299" t="str">
        <f>IF(VLOOKUP(TRM!A3930,'TRM - TBM Crosswalk'!$A$2:'TRM - TBM Crosswalk'!$I$1008,6,FALSE)=0,"",VLOOKUP(TRM!A3930,'TRM - TBM Crosswalk'!$A$2:'TRM - TBM Crosswalk'!$I$1008,6,FALSE))</f>
        <v/>
      </c>
      <c r="I6299" t="str">
        <f>IF(VLOOKUP(TRM!A3930,'TRM - TBM Crosswalk'!$A$2:'TRM - TBM Crosswalk'!$I$1008,7,FALSE)=0,"",VLOOKUP(TRM!A3930,'TRM - TBM Crosswalk'!$A$2:'TRM - TBM Crosswalk'!$I$1008,7,FALSE))</f>
        <v/>
      </c>
      <c r="J6299" t="str">
        <f>IF(VLOOKUP(TRM!A3930,'TRM - TBM Crosswalk'!$A$2:'TRM - TBM Crosswalk'!$I$1008,8,FALSE)=0,"",VLOOKUP(TRM!A3930,'TRM - TBM Crosswalk'!$A$2:'TRM - TBM Crosswalk'!$I$1008,8,FALSE))</f>
        <v/>
      </c>
      <c r="K6299" t="str">
        <f>IF(VLOOKUP(TRM!A3930,'TRM - TBM Crosswalk'!$A$2:'TRM - TBM Crosswalk'!$I$1008,9,FALSE)=0,"",VLOOKUP(TRM!A3930,'TRM - TBM Crosswalk'!$A$2:'TRM - TBM Crosswalk'!$I$1008,9,FALSE))</f>
        <v/>
      </c>
    </row>
    <row r="6300" spans="1:11" x14ac:dyDescent="0.45">
      <c r="A6300" t="str">
        <f>TRM!A3931</f>
        <v>A02.024.386</v>
      </c>
      <c r="B6300" t="str">
        <f>TRM!B3931</f>
        <v>Geospatial Data Collection</v>
      </c>
      <c r="C6300" t="str">
        <f>TRM!C3931</f>
        <v>XTools Pro 18.0 for ArcMap | 18.0.3319.0</v>
      </c>
      <c r="D6300">
        <f>TRM!D3931</f>
        <v>0</v>
      </c>
      <c r="E6300" t="str">
        <f>IF(VLOOKUP(TRM!A3931,'TRM - TBM Crosswalk'!$A$2:'TRM - TBM Crosswalk'!$I$1008,3,FALSE)="N/A","TBD","")</f>
        <v>TBD</v>
      </c>
      <c r="F6300" t="str">
        <f>IF(VLOOKUP(TRM!A3931,'TRM - TBM Crosswalk'!$A$2:'TRM - TBM Crosswalk'!$I$1008,4,FALSE)=0,"",VLOOKUP(TRM!A3931,'TRM - TBM Crosswalk'!$A$2:'TRM - TBM Crosswalk'!$I$1008,4,FALSE))</f>
        <v/>
      </c>
      <c r="G6300" t="str">
        <f>IF(VLOOKUP(TRM!A3931,'TRM - TBM Crosswalk'!$A$2:'TRM - TBM Crosswalk'!$I$1008,5,FALSE)=0,"",VLOOKUP(TRM!A3931,'TRM - TBM Crosswalk'!$A$2:'TRM - TBM Crosswalk'!$I$1008,5,FALSE))</f>
        <v/>
      </c>
      <c r="H6300" t="str">
        <f>IF(VLOOKUP(TRM!A3931,'TRM - TBM Crosswalk'!$A$2:'TRM - TBM Crosswalk'!$I$1008,6,FALSE)=0,"",VLOOKUP(TRM!A3931,'TRM - TBM Crosswalk'!$A$2:'TRM - TBM Crosswalk'!$I$1008,6,FALSE))</f>
        <v/>
      </c>
      <c r="I6300" t="str">
        <f>IF(VLOOKUP(TRM!A3931,'TRM - TBM Crosswalk'!$A$2:'TRM - TBM Crosswalk'!$I$1008,7,FALSE)=0,"",VLOOKUP(TRM!A3931,'TRM - TBM Crosswalk'!$A$2:'TRM - TBM Crosswalk'!$I$1008,7,FALSE))</f>
        <v/>
      </c>
      <c r="J6300" t="str">
        <f>IF(VLOOKUP(TRM!A3931,'TRM - TBM Crosswalk'!$A$2:'TRM - TBM Crosswalk'!$I$1008,8,FALSE)=0,"",VLOOKUP(TRM!A3931,'TRM - TBM Crosswalk'!$A$2:'TRM - TBM Crosswalk'!$I$1008,8,FALSE))</f>
        <v/>
      </c>
      <c r="K6300" t="str">
        <f>IF(VLOOKUP(TRM!A3931,'TRM - TBM Crosswalk'!$A$2:'TRM - TBM Crosswalk'!$I$1008,9,FALSE)=0,"",VLOOKUP(TRM!A3931,'TRM - TBM Crosswalk'!$A$2:'TRM - TBM Crosswalk'!$I$1008,9,FALSE))</f>
        <v/>
      </c>
    </row>
    <row r="6301" spans="1:11" x14ac:dyDescent="0.45">
      <c r="A6301" t="str">
        <f>TRM!A3932</f>
        <v>A02.024.386</v>
      </c>
      <c r="B6301" t="str">
        <f>TRM!B3932</f>
        <v>Geospatial Data Collection</v>
      </c>
      <c r="C6301" t="str">
        <f>TRM!C3932</f>
        <v>XTools Pro 18.1 for ArcMap | 18.1.3506.0</v>
      </c>
      <c r="D6301">
        <f>TRM!D3932</f>
        <v>0</v>
      </c>
      <c r="E6301" t="str">
        <f>IF(VLOOKUP(TRM!A3932,'TRM - TBM Crosswalk'!$A$2:'TRM - TBM Crosswalk'!$I$1008,3,FALSE)="N/A","TBD","")</f>
        <v>TBD</v>
      </c>
      <c r="F6301" t="str">
        <f>IF(VLOOKUP(TRM!A3932,'TRM - TBM Crosswalk'!$A$2:'TRM - TBM Crosswalk'!$I$1008,4,FALSE)=0,"",VLOOKUP(TRM!A3932,'TRM - TBM Crosswalk'!$A$2:'TRM - TBM Crosswalk'!$I$1008,4,FALSE))</f>
        <v/>
      </c>
      <c r="G6301" t="str">
        <f>IF(VLOOKUP(TRM!A3932,'TRM - TBM Crosswalk'!$A$2:'TRM - TBM Crosswalk'!$I$1008,5,FALSE)=0,"",VLOOKUP(TRM!A3932,'TRM - TBM Crosswalk'!$A$2:'TRM - TBM Crosswalk'!$I$1008,5,FALSE))</f>
        <v/>
      </c>
      <c r="H6301" t="str">
        <f>IF(VLOOKUP(TRM!A3932,'TRM - TBM Crosswalk'!$A$2:'TRM - TBM Crosswalk'!$I$1008,6,FALSE)=0,"",VLOOKUP(TRM!A3932,'TRM - TBM Crosswalk'!$A$2:'TRM - TBM Crosswalk'!$I$1008,6,FALSE))</f>
        <v/>
      </c>
      <c r="I6301" t="str">
        <f>IF(VLOOKUP(TRM!A3932,'TRM - TBM Crosswalk'!$A$2:'TRM - TBM Crosswalk'!$I$1008,7,FALSE)=0,"",VLOOKUP(TRM!A3932,'TRM - TBM Crosswalk'!$A$2:'TRM - TBM Crosswalk'!$I$1008,7,FALSE))</f>
        <v/>
      </c>
      <c r="J6301" t="str">
        <f>IF(VLOOKUP(TRM!A3932,'TRM - TBM Crosswalk'!$A$2:'TRM - TBM Crosswalk'!$I$1008,8,FALSE)=0,"",VLOOKUP(TRM!A3932,'TRM - TBM Crosswalk'!$A$2:'TRM - TBM Crosswalk'!$I$1008,8,FALSE))</f>
        <v/>
      </c>
      <c r="K6301" t="str">
        <f>IF(VLOOKUP(TRM!A3932,'TRM - TBM Crosswalk'!$A$2:'TRM - TBM Crosswalk'!$I$1008,9,FALSE)=0,"",VLOOKUP(TRM!A3932,'TRM - TBM Crosswalk'!$A$2:'TRM - TBM Crosswalk'!$I$1008,9,FALSE))</f>
        <v/>
      </c>
    </row>
    <row r="6302" spans="1:11" x14ac:dyDescent="0.45">
      <c r="A6302" t="str">
        <f>TRM!A3933</f>
        <v>A02.024.386</v>
      </c>
      <c r="B6302" t="str">
        <f>TRM!B3933</f>
        <v>Geospatial Data Collection</v>
      </c>
      <c r="C6302" t="str">
        <f>TRM!C3933</f>
        <v>XTools Pro 19.0 for ArcMap | 19.0.3711.0</v>
      </c>
      <c r="D6302">
        <f>TRM!D3933</f>
        <v>0</v>
      </c>
      <c r="E6302" t="str">
        <f>IF(VLOOKUP(TRM!A3933,'TRM - TBM Crosswalk'!$A$2:'TRM - TBM Crosswalk'!$I$1008,3,FALSE)="N/A","TBD","")</f>
        <v>TBD</v>
      </c>
      <c r="F6302" t="str">
        <f>IF(VLOOKUP(TRM!A3933,'TRM - TBM Crosswalk'!$A$2:'TRM - TBM Crosswalk'!$I$1008,4,FALSE)=0,"",VLOOKUP(TRM!A3933,'TRM - TBM Crosswalk'!$A$2:'TRM - TBM Crosswalk'!$I$1008,4,FALSE))</f>
        <v/>
      </c>
      <c r="G6302" t="str">
        <f>IF(VLOOKUP(TRM!A3933,'TRM - TBM Crosswalk'!$A$2:'TRM - TBM Crosswalk'!$I$1008,5,FALSE)=0,"",VLOOKUP(TRM!A3933,'TRM - TBM Crosswalk'!$A$2:'TRM - TBM Crosswalk'!$I$1008,5,FALSE))</f>
        <v/>
      </c>
      <c r="H6302" t="str">
        <f>IF(VLOOKUP(TRM!A3933,'TRM - TBM Crosswalk'!$A$2:'TRM - TBM Crosswalk'!$I$1008,6,FALSE)=0,"",VLOOKUP(TRM!A3933,'TRM - TBM Crosswalk'!$A$2:'TRM - TBM Crosswalk'!$I$1008,6,FALSE))</f>
        <v/>
      </c>
      <c r="I6302" t="str">
        <f>IF(VLOOKUP(TRM!A3933,'TRM - TBM Crosswalk'!$A$2:'TRM - TBM Crosswalk'!$I$1008,7,FALSE)=0,"",VLOOKUP(TRM!A3933,'TRM - TBM Crosswalk'!$A$2:'TRM - TBM Crosswalk'!$I$1008,7,FALSE))</f>
        <v/>
      </c>
      <c r="J6302" t="str">
        <f>IF(VLOOKUP(TRM!A3933,'TRM - TBM Crosswalk'!$A$2:'TRM - TBM Crosswalk'!$I$1008,8,FALSE)=0,"",VLOOKUP(TRM!A3933,'TRM - TBM Crosswalk'!$A$2:'TRM - TBM Crosswalk'!$I$1008,8,FALSE))</f>
        <v/>
      </c>
      <c r="K6302" t="str">
        <f>IF(VLOOKUP(TRM!A3933,'TRM - TBM Crosswalk'!$A$2:'TRM - TBM Crosswalk'!$I$1008,9,FALSE)=0,"",VLOOKUP(TRM!A3933,'TRM - TBM Crosswalk'!$A$2:'TRM - TBM Crosswalk'!$I$1008,9,FALSE))</f>
        <v/>
      </c>
    </row>
    <row r="6303" spans="1:11" x14ac:dyDescent="0.45">
      <c r="A6303" t="str">
        <f>TRM!A3934</f>
        <v>A02.024.390#</v>
      </c>
      <c r="B6303" t="str">
        <f>TRM!B3934</f>
        <v>GPS Navigation</v>
      </c>
      <c r="C6303" t="str">
        <f>TRM!C3934</f>
        <v>Basecamp 3 | 2.1.0</v>
      </c>
      <c r="D6303">
        <f>TRM!D3934</f>
        <v>0</v>
      </c>
      <c r="E6303" t="str">
        <f>IF(VLOOKUP(TRM!A3934,'TRM - TBM Crosswalk'!$A$2:'TRM - TBM Crosswalk'!$I$1008,3,FALSE)="N/A","TBD","")</f>
        <v>TBD</v>
      </c>
      <c r="F6303" t="str">
        <f>IF(VLOOKUP(TRM!A3934,'TRM - TBM Crosswalk'!$A$2:'TRM - TBM Crosswalk'!$I$1008,4,FALSE)=0,"",VLOOKUP(TRM!A3934,'TRM - TBM Crosswalk'!$A$2:'TRM - TBM Crosswalk'!$I$1008,4,FALSE))</f>
        <v/>
      </c>
      <c r="G6303" t="str">
        <f>IF(VLOOKUP(TRM!A3934,'TRM - TBM Crosswalk'!$A$2:'TRM - TBM Crosswalk'!$I$1008,5,FALSE)=0,"",VLOOKUP(TRM!A3934,'TRM - TBM Crosswalk'!$A$2:'TRM - TBM Crosswalk'!$I$1008,5,FALSE))</f>
        <v/>
      </c>
      <c r="H6303" t="str">
        <f>IF(VLOOKUP(TRM!A3934,'TRM - TBM Crosswalk'!$A$2:'TRM - TBM Crosswalk'!$I$1008,6,FALSE)=0,"",VLOOKUP(TRM!A3934,'TRM - TBM Crosswalk'!$A$2:'TRM - TBM Crosswalk'!$I$1008,6,FALSE))</f>
        <v/>
      </c>
      <c r="I6303" t="str">
        <f>IF(VLOOKUP(TRM!A3934,'TRM - TBM Crosswalk'!$A$2:'TRM - TBM Crosswalk'!$I$1008,7,FALSE)=0,"",VLOOKUP(TRM!A3934,'TRM - TBM Crosswalk'!$A$2:'TRM - TBM Crosswalk'!$I$1008,7,FALSE))</f>
        <v/>
      </c>
      <c r="J6303" t="str">
        <f>IF(VLOOKUP(TRM!A3934,'TRM - TBM Crosswalk'!$A$2:'TRM - TBM Crosswalk'!$I$1008,8,FALSE)=0,"",VLOOKUP(TRM!A3934,'TRM - TBM Crosswalk'!$A$2:'TRM - TBM Crosswalk'!$I$1008,8,FALSE))</f>
        <v/>
      </c>
      <c r="K6303" t="str">
        <f>IF(VLOOKUP(TRM!A3934,'TRM - TBM Crosswalk'!$A$2:'TRM - TBM Crosswalk'!$I$1008,9,FALSE)=0,"",VLOOKUP(TRM!A3934,'TRM - TBM Crosswalk'!$A$2:'TRM - TBM Crosswalk'!$I$1008,9,FALSE))</f>
        <v/>
      </c>
    </row>
    <row r="6304" spans="1:11" x14ac:dyDescent="0.45">
      <c r="A6304" t="str">
        <f>TRM!A3935</f>
        <v>A02.024.390#</v>
      </c>
      <c r="B6304" t="str">
        <f>TRM!B3935</f>
        <v>GPS Navigation</v>
      </c>
      <c r="C6304" t="str">
        <f>TRM!C3935</f>
        <v>CarryMap | 5.1.2039</v>
      </c>
      <c r="D6304">
        <f>TRM!D3935</f>
        <v>0</v>
      </c>
      <c r="E6304" t="str">
        <f>IF(VLOOKUP(TRM!A3935,'TRM - TBM Crosswalk'!$A$2:'TRM - TBM Crosswalk'!$I$1008,3,FALSE)="N/A","TBD","")</f>
        <v>TBD</v>
      </c>
      <c r="F6304" t="str">
        <f>IF(VLOOKUP(TRM!A3935,'TRM - TBM Crosswalk'!$A$2:'TRM - TBM Crosswalk'!$I$1008,4,FALSE)=0,"",VLOOKUP(TRM!A3935,'TRM - TBM Crosswalk'!$A$2:'TRM - TBM Crosswalk'!$I$1008,4,FALSE))</f>
        <v/>
      </c>
      <c r="G6304" t="str">
        <f>IF(VLOOKUP(TRM!A3935,'TRM - TBM Crosswalk'!$A$2:'TRM - TBM Crosswalk'!$I$1008,5,FALSE)=0,"",VLOOKUP(TRM!A3935,'TRM - TBM Crosswalk'!$A$2:'TRM - TBM Crosswalk'!$I$1008,5,FALSE))</f>
        <v/>
      </c>
      <c r="H6304" t="str">
        <f>IF(VLOOKUP(TRM!A3935,'TRM - TBM Crosswalk'!$A$2:'TRM - TBM Crosswalk'!$I$1008,6,FALSE)=0,"",VLOOKUP(TRM!A3935,'TRM - TBM Crosswalk'!$A$2:'TRM - TBM Crosswalk'!$I$1008,6,FALSE))</f>
        <v/>
      </c>
      <c r="I6304" t="str">
        <f>IF(VLOOKUP(TRM!A3935,'TRM - TBM Crosswalk'!$A$2:'TRM - TBM Crosswalk'!$I$1008,7,FALSE)=0,"",VLOOKUP(TRM!A3935,'TRM - TBM Crosswalk'!$A$2:'TRM - TBM Crosswalk'!$I$1008,7,FALSE))</f>
        <v/>
      </c>
      <c r="J6304" t="str">
        <f>IF(VLOOKUP(TRM!A3935,'TRM - TBM Crosswalk'!$A$2:'TRM - TBM Crosswalk'!$I$1008,8,FALSE)=0,"",VLOOKUP(TRM!A3935,'TRM - TBM Crosswalk'!$A$2:'TRM - TBM Crosswalk'!$I$1008,8,FALSE))</f>
        <v/>
      </c>
      <c r="K6304" t="str">
        <f>IF(VLOOKUP(TRM!A3935,'TRM - TBM Crosswalk'!$A$2:'TRM - TBM Crosswalk'!$I$1008,9,FALSE)=0,"",VLOOKUP(TRM!A3935,'TRM - TBM Crosswalk'!$A$2:'TRM - TBM Crosswalk'!$I$1008,9,FALSE))</f>
        <v/>
      </c>
    </row>
    <row r="6305" spans="1:11" x14ac:dyDescent="0.45">
      <c r="A6305" t="str">
        <f>TRM!A3936</f>
        <v>A02.024.390#</v>
      </c>
      <c r="B6305" t="str">
        <f>TRM!B3936</f>
        <v>GPS Navigation</v>
      </c>
      <c r="C6305" t="str">
        <f>TRM!C3936</f>
        <v>CarryMap | 5.3.2106</v>
      </c>
      <c r="D6305">
        <f>TRM!D3936</f>
        <v>0</v>
      </c>
      <c r="E6305" t="str">
        <f>IF(VLOOKUP(TRM!A3936,'TRM - TBM Crosswalk'!$A$2:'TRM - TBM Crosswalk'!$I$1008,3,FALSE)="N/A","TBD","")</f>
        <v>TBD</v>
      </c>
      <c r="F6305" t="str">
        <f>IF(VLOOKUP(TRM!A3936,'TRM - TBM Crosswalk'!$A$2:'TRM - TBM Crosswalk'!$I$1008,4,FALSE)=0,"",VLOOKUP(TRM!A3936,'TRM - TBM Crosswalk'!$A$2:'TRM - TBM Crosswalk'!$I$1008,4,FALSE))</f>
        <v/>
      </c>
      <c r="G6305" t="str">
        <f>IF(VLOOKUP(TRM!A3936,'TRM - TBM Crosswalk'!$A$2:'TRM - TBM Crosswalk'!$I$1008,5,FALSE)=0,"",VLOOKUP(TRM!A3936,'TRM - TBM Crosswalk'!$A$2:'TRM - TBM Crosswalk'!$I$1008,5,FALSE))</f>
        <v/>
      </c>
      <c r="H6305" t="str">
        <f>IF(VLOOKUP(TRM!A3936,'TRM - TBM Crosswalk'!$A$2:'TRM - TBM Crosswalk'!$I$1008,6,FALSE)=0,"",VLOOKUP(TRM!A3936,'TRM - TBM Crosswalk'!$A$2:'TRM - TBM Crosswalk'!$I$1008,6,FALSE))</f>
        <v/>
      </c>
      <c r="I6305" t="str">
        <f>IF(VLOOKUP(TRM!A3936,'TRM - TBM Crosswalk'!$A$2:'TRM - TBM Crosswalk'!$I$1008,7,FALSE)=0,"",VLOOKUP(TRM!A3936,'TRM - TBM Crosswalk'!$A$2:'TRM - TBM Crosswalk'!$I$1008,7,FALSE))</f>
        <v/>
      </c>
      <c r="J6305" t="str">
        <f>IF(VLOOKUP(TRM!A3936,'TRM - TBM Crosswalk'!$A$2:'TRM - TBM Crosswalk'!$I$1008,8,FALSE)=0,"",VLOOKUP(TRM!A3936,'TRM - TBM Crosswalk'!$A$2:'TRM - TBM Crosswalk'!$I$1008,8,FALSE))</f>
        <v/>
      </c>
      <c r="K6305" t="str">
        <f>IF(VLOOKUP(TRM!A3936,'TRM - TBM Crosswalk'!$A$2:'TRM - TBM Crosswalk'!$I$1008,9,FALSE)=0,"",VLOOKUP(TRM!A3936,'TRM - TBM Crosswalk'!$A$2:'TRM - TBM Crosswalk'!$I$1008,9,FALSE))</f>
        <v/>
      </c>
    </row>
    <row r="6306" spans="1:11" x14ac:dyDescent="0.45">
      <c r="A6306" t="str">
        <f>TRM!A3937</f>
        <v>A02.024.390#</v>
      </c>
      <c r="B6306" t="str">
        <f>TRM!B3937</f>
        <v>GPS Navigation</v>
      </c>
      <c r="C6306" t="str">
        <f>TRM!C3937</f>
        <v>CarryMap | 5.4.2137</v>
      </c>
      <c r="D6306">
        <f>TRM!D3937</f>
        <v>0</v>
      </c>
      <c r="E6306" t="str">
        <f>IF(VLOOKUP(TRM!A3937,'TRM - TBM Crosswalk'!$A$2:'TRM - TBM Crosswalk'!$I$1008,3,FALSE)="N/A","TBD","")</f>
        <v>TBD</v>
      </c>
      <c r="F6306" t="str">
        <f>IF(VLOOKUP(TRM!A3937,'TRM - TBM Crosswalk'!$A$2:'TRM - TBM Crosswalk'!$I$1008,4,FALSE)=0,"",VLOOKUP(TRM!A3937,'TRM - TBM Crosswalk'!$A$2:'TRM - TBM Crosswalk'!$I$1008,4,FALSE))</f>
        <v/>
      </c>
      <c r="G6306" t="str">
        <f>IF(VLOOKUP(TRM!A3937,'TRM - TBM Crosswalk'!$A$2:'TRM - TBM Crosswalk'!$I$1008,5,FALSE)=0,"",VLOOKUP(TRM!A3937,'TRM - TBM Crosswalk'!$A$2:'TRM - TBM Crosswalk'!$I$1008,5,FALSE))</f>
        <v/>
      </c>
      <c r="H6306" t="str">
        <f>IF(VLOOKUP(TRM!A3937,'TRM - TBM Crosswalk'!$A$2:'TRM - TBM Crosswalk'!$I$1008,6,FALSE)=0,"",VLOOKUP(TRM!A3937,'TRM - TBM Crosswalk'!$A$2:'TRM - TBM Crosswalk'!$I$1008,6,FALSE))</f>
        <v/>
      </c>
      <c r="I6306" t="str">
        <f>IF(VLOOKUP(TRM!A3937,'TRM - TBM Crosswalk'!$A$2:'TRM - TBM Crosswalk'!$I$1008,7,FALSE)=0,"",VLOOKUP(TRM!A3937,'TRM - TBM Crosswalk'!$A$2:'TRM - TBM Crosswalk'!$I$1008,7,FALSE))</f>
        <v/>
      </c>
      <c r="J6306" t="str">
        <f>IF(VLOOKUP(TRM!A3937,'TRM - TBM Crosswalk'!$A$2:'TRM - TBM Crosswalk'!$I$1008,8,FALSE)=0,"",VLOOKUP(TRM!A3937,'TRM - TBM Crosswalk'!$A$2:'TRM - TBM Crosswalk'!$I$1008,8,FALSE))</f>
        <v/>
      </c>
      <c r="K6306" t="str">
        <f>IF(VLOOKUP(TRM!A3937,'TRM - TBM Crosswalk'!$A$2:'TRM - TBM Crosswalk'!$I$1008,9,FALSE)=0,"",VLOOKUP(TRM!A3937,'TRM - TBM Crosswalk'!$A$2:'TRM - TBM Crosswalk'!$I$1008,9,FALSE))</f>
        <v/>
      </c>
    </row>
    <row r="6307" spans="1:11" x14ac:dyDescent="0.45">
      <c r="A6307" t="str">
        <f>TRM!A3938</f>
        <v>A02.024.390#</v>
      </c>
      <c r="B6307" t="str">
        <f>TRM!B3938</f>
        <v>GPS Navigation</v>
      </c>
      <c r="C6307" t="str">
        <f>TRM!C3938</f>
        <v>CarryMap Builder | 4.0.1184</v>
      </c>
      <c r="D6307">
        <f>TRM!D3938</f>
        <v>0</v>
      </c>
      <c r="E6307" t="str">
        <f>IF(VLOOKUP(TRM!A3938,'TRM - TBM Crosswalk'!$A$2:'TRM - TBM Crosswalk'!$I$1008,3,FALSE)="N/A","TBD","")</f>
        <v>TBD</v>
      </c>
      <c r="F6307" t="str">
        <f>IF(VLOOKUP(TRM!A3938,'TRM - TBM Crosswalk'!$A$2:'TRM - TBM Crosswalk'!$I$1008,4,FALSE)=0,"",VLOOKUP(TRM!A3938,'TRM - TBM Crosswalk'!$A$2:'TRM - TBM Crosswalk'!$I$1008,4,FALSE))</f>
        <v/>
      </c>
      <c r="G6307" t="str">
        <f>IF(VLOOKUP(TRM!A3938,'TRM - TBM Crosswalk'!$A$2:'TRM - TBM Crosswalk'!$I$1008,5,FALSE)=0,"",VLOOKUP(TRM!A3938,'TRM - TBM Crosswalk'!$A$2:'TRM - TBM Crosswalk'!$I$1008,5,FALSE))</f>
        <v/>
      </c>
      <c r="H6307" t="str">
        <f>IF(VLOOKUP(TRM!A3938,'TRM - TBM Crosswalk'!$A$2:'TRM - TBM Crosswalk'!$I$1008,6,FALSE)=0,"",VLOOKUP(TRM!A3938,'TRM - TBM Crosswalk'!$A$2:'TRM - TBM Crosswalk'!$I$1008,6,FALSE))</f>
        <v/>
      </c>
      <c r="I6307" t="str">
        <f>IF(VLOOKUP(TRM!A3938,'TRM - TBM Crosswalk'!$A$2:'TRM - TBM Crosswalk'!$I$1008,7,FALSE)=0,"",VLOOKUP(TRM!A3938,'TRM - TBM Crosswalk'!$A$2:'TRM - TBM Crosswalk'!$I$1008,7,FALSE))</f>
        <v/>
      </c>
      <c r="J6307" t="str">
        <f>IF(VLOOKUP(TRM!A3938,'TRM - TBM Crosswalk'!$A$2:'TRM - TBM Crosswalk'!$I$1008,8,FALSE)=0,"",VLOOKUP(TRM!A3938,'TRM - TBM Crosswalk'!$A$2:'TRM - TBM Crosswalk'!$I$1008,8,FALSE))</f>
        <v/>
      </c>
      <c r="K6307" t="str">
        <f>IF(VLOOKUP(TRM!A3938,'TRM - TBM Crosswalk'!$A$2:'TRM - TBM Crosswalk'!$I$1008,9,FALSE)=0,"",VLOOKUP(TRM!A3938,'TRM - TBM Crosswalk'!$A$2:'TRM - TBM Crosswalk'!$I$1008,9,FALSE))</f>
        <v/>
      </c>
    </row>
    <row r="6308" spans="1:11" x14ac:dyDescent="0.45">
      <c r="A6308" t="str">
        <f>TRM!A3939</f>
        <v>A02.024.390#</v>
      </c>
      <c r="B6308" t="str">
        <f>TRM!B3939</f>
        <v>GPS Navigation</v>
      </c>
      <c r="C6308" t="str">
        <f>TRM!C3939</f>
        <v>CarryMap Builder | 5.1.2070</v>
      </c>
      <c r="D6308">
        <f>TRM!D3939</f>
        <v>0</v>
      </c>
      <c r="E6308" t="str">
        <f>IF(VLOOKUP(TRM!A3939,'TRM - TBM Crosswalk'!$A$2:'TRM - TBM Crosswalk'!$I$1008,3,FALSE)="N/A","TBD","")</f>
        <v>TBD</v>
      </c>
      <c r="F6308" t="str">
        <f>IF(VLOOKUP(TRM!A3939,'TRM - TBM Crosswalk'!$A$2:'TRM - TBM Crosswalk'!$I$1008,4,FALSE)=0,"",VLOOKUP(TRM!A3939,'TRM - TBM Crosswalk'!$A$2:'TRM - TBM Crosswalk'!$I$1008,4,FALSE))</f>
        <v/>
      </c>
      <c r="G6308" t="str">
        <f>IF(VLOOKUP(TRM!A3939,'TRM - TBM Crosswalk'!$A$2:'TRM - TBM Crosswalk'!$I$1008,5,FALSE)=0,"",VLOOKUP(TRM!A3939,'TRM - TBM Crosswalk'!$A$2:'TRM - TBM Crosswalk'!$I$1008,5,FALSE))</f>
        <v/>
      </c>
      <c r="H6308" t="str">
        <f>IF(VLOOKUP(TRM!A3939,'TRM - TBM Crosswalk'!$A$2:'TRM - TBM Crosswalk'!$I$1008,6,FALSE)=0,"",VLOOKUP(TRM!A3939,'TRM - TBM Crosswalk'!$A$2:'TRM - TBM Crosswalk'!$I$1008,6,FALSE))</f>
        <v/>
      </c>
      <c r="I6308" t="str">
        <f>IF(VLOOKUP(TRM!A3939,'TRM - TBM Crosswalk'!$A$2:'TRM - TBM Crosswalk'!$I$1008,7,FALSE)=0,"",VLOOKUP(TRM!A3939,'TRM - TBM Crosswalk'!$A$2:'TRM - TBM Crosswalk'!$I$1008,7,FALSE))</f>
        <v/>
      </c>
      <c r="J6308" t="str">
        <f>IF(VLOOKUP(TRM!A3939,'TRM - TBM Crosswalk'!$A$2:'TRM - TBM Crosswalk'!$I$1008,8,FALSE)=0,"",VLOOKUP(TRM!A3939,'TRM - TBM Crosswalk'!$A$2:'TRM - TBM Crosswalk'!$I$1008,8,FALSE))</f>
        <v/>
      </c>
      <c r="K6308" t="str">
        <f>IF(VLOOKUP(TRM!A3939,'TRM - TBM Crosswalk'!$A$2:'TRM - TBM Crosswalk'!$I$1008,9,FALSE)=0,"",VLOOKUP(TRM!A3939,'TRM - TBM Crosswalk'!$A$2:'TRM - TBM Crosswalk'!$I$1008,9,FALSE))</f>
        <v/>
      </c>
    </row>
    <row r="6309" spans="1:11" x14ac:dyDescent="0.45">
      <c r="A6309" t="str">
        <f>TRM!A3940</f>
        <v>A02.024.390#</v>
      </c>
      <c r="B6309" t="str">
        <f>TRM!B3940</f>
        <v>GPS Navigation</v>
      </c>
      <c r="C6309" t="str">
        <f>TRM!C3940</f>
        <v>CarryMap Builder | 5.4.2243</v>
      </c>
      <c r="D6309">
        <f>TRM!D3940</f>
        <v>0</v>
      </c>
      <c r="E6309" t="str">
        <f>IF(VLOOKUP(TRM!A3940,'TRM - TBM Crosswalk'!$A$2:'TRM - TBM Crosswalk'!$I$1008,3,FALSE)="N/A","TBD","")</f>
        <v>TBD</v>
      </c>
      <c r="F6309" t="str">
        <f>IF(VLOOKUP(TRM!A3940,'TRM - TBM Crosswalk'!$A$2:'TRM - TBM Crosswalk'!$I$1008,4,FALSE)=0,"",VLOOKUP(TRM!A3940,'TRM - TBM Crosswalk'!$A$2:'TRM - TBM Crosswalk'!$I$1008,4,FALSE))</f>
        <v/>
      </c>
      <c r="G6309" t="str">
        <f>IF(VLOOKUP(TRM!A3940,'TRM - TBM Crosswalk'!$A$2:'TRM - TBM Crosswalk'!$I$1008,5,FALSE)=0,"",VLOOKUP(TRM!A3940,'TRM - TBM Crosswalk'!$A$2:'TRM - TBM Crosswalk'!$I$1008,5,FALSE))</f>
        <v/>
      </c>
      <c r="H6309" t="str">
        <f>IF(VLOOKUP(TRM!A3940,'TRM - TBM Crosswalk'!$A$2:'TRM - TBM Crosswalk'!$I$1008,6,FALSE)=0,"",VLOOKUP(TRM!A3940,'TRM - TBM Crosswalk'!$A$2:'TRM - TBM Crosswalk'!$I$1008,6,FALSE))</f>
        <v/>
      </c>
      <c r="I6309" t="str">
        <f>IF(VLOOKUP(TRM!A3940,'TRM - TBM Crosswalk'!$A$2:'TRM - TBM Crosswalk'!$I$1008,7,FALSE)=0,"",VLOOKUP(TRM!A3940,'TRM - TBM Crosswalk'!$A$2:'TRM - TBM Crosswalk'!$I$1008,7,FALSE))</f>
        <v/>
      </c>
      <c r="J6309" t="str">
        <f>IF(VLOOKUP(TRM!A3940,'TRM - TBM Crosswalk'!$A$2:'TRM - TBM Crosswalk'!$I$1008,8,FALSE)=0,"",VLOOKUP(TRM!A3940,'TRM - TBM Crosswalk'!$A$2:'TRM - TBM Crosswalk'!$I$1008,8,FALSE))</f>
        <v/>
      </c>
      <c r="K6309" t="str">
        <f>IF(VLOOKUP(TRM!A3940,'TRM - TBM Crosswalk'!$A$2:'TRM - TBM Crosswalk'!$I$1008,9,FALSE)=0,"",VLOOKUP(TRM!A3940,'TRM - TBM Crosswalk'!$A$2:'TRM - TBM Crosswalk'!$I$1008,9,FALSE))</f>
        <v/>
      </c>
    </row>
    <row r="6310" spans="1:11" x14ac:dyDescent="0.45">
      <c r="A6310" t="str">
        <f>TRM!A3941</f>
        <v>A02.024.390#</v>
      </c>
      <c r="B6310" t="str">
        <f>TRM!B3941</f>
        <v>GPS Navigation</v>
      </c>
      <c r="C6310" t="str">
        <f>TRM!C3941</f>
        <v>CarryMap Builder | 5.5.2269</v>
      </c>
      <c r="D6310">
        <f>TRM!D3941</f>
        <v>0</v>
      </c>
      <c r="E6310" t="str">
        <f>IF(VLOOKUP(TRM!A3941,'TRM - TBM Crosswalk'!$A$2:'TRM - TBM Crosswalk'!$I$1008,3,FALSE)="N/A","TBD","")</f>
        <v>TBD</v>
      </c>
      <c r="F6310" t="str">
        <f>IF(VLOOKUP(TRM!A3941,'TRM - TBM Crosswalk'!$A$2:'TRM - TBM Crosswalk'!$I$1008,4,FALSE)=0,"",VLOOKUP(TRM!A3941,'TRM - TBM Crosswalk'!$A$2:'TRM - TBM Crosswalk'!$I$1008,4,FALSE))</f>
        <v/>
      </c>
      <c r="G6310" t="str">
        <f>IF(VLOOKUP(TRM!A3941,'TRM - TBM Crosswalk'!$A$2:'TRM - TBM Crosswalk'!$I$1008,5,FALSE)=0,"",VLOOKUP(TRM!A3941,'TRM - TBM Crosswalk'!$A$2:'TRM - TBM Crosswalk'!$I$1008,5,FALSE))</f>
        <v/>
      </c>
      <c r="H6310" t="str">
        <f>IF(VLOOKUP(TRM!A3941,'TRM - TBM Crosswalk'!$A$2:'TRM - TBM Crosswalk'!$I$1008,6,FALSE)=0,"",VLOOKUP(TRM!A3941,'TRM - TBM Crosswalk'!$A$2:'TRM - TBM Crosswalk'!$I$1008,6,FALSE))</f>
        <v/>
      </c>
      <c r="I6310" t="str">
        <f>IF(VLOOKUP(TRM!A3941,'TRM - TBM Crosswalk'!$A$2:'TRM - TBM Crosswalk'!$I$1008,7,FALSE)=0,"",VLOOKUP(TRM!A3941,'TRM - TBM Crosswalk'!$A$2:'TRM - TBM Crosswalk'!$I$1008,7,FALSE))</f>
        <v/>
      </c>
      <c r="J6310" t="str">
        <f>IF(VLOOKUP(TRM!A3941,'TRM - TBM Crosswalk'!$A$2:'TRM - TBM Crosswalk'!$I$1008,8,FALSE)=0,"",VLOOKUP(TRM!A3941,'TRM - TBM Crosswalk'!$A$2:'TRM - TBM Crosswalk'!$I$1008,8,FALSE))</f>
        <v/>
      </c>
      <c r="K6310" t="str">
        <f>IF(VLOOKUP(TRM!A3941,'TRM - TBM Crosswalk'!$A$2:'TRM - TBM Crosswalk'!$I$1008,9,FALSE)=0,"",VLOOKUP(TRM!A3941,'TRM - TBM Crosswalk'!$A$2:'TRM - TBM Crosswalk'!$I$1008,9,FALSE))</f>
        <v/>
      </c>
    </row>
    <row r="6311" spans="1:11" x14ac:dyDescent="0.45">
      <c r="A6311" t="str">
        <f>TRM!A3942</f>
        <v>A02.024.390#</v>
      </c>
      <c r="B6311" t="str">
        <f>TRM!B3942</f>
        <v>GPS Navigation</v>
      </c>
      <c r="C6311" t="str">
        <f>TRM!C3942</f>
        <v>Garmin BaseCamp | 4.3.5</v>
      </c>
      <c r="D6311">
        <f>TRM!D3942</f>
        <v>0</v>
      </c>
      <c r="E6311" t="str">
        <f>IF(VLOOKUP(TRM!A3942,'TRM - TBM Crosswalk'!$A$2:'TRM - TBM Crosswalk'!$I$1008,3,FALSE)="N/A","TBD","")</f>
        <v>TBD</v>
      </c>
      <c r="F6311" t="str">
        <f>IF(VLOOKUP(TRM!A3942,'TRM - TBM Crosswalk'!$A$2:'TRM - TBM Crosswalk'!$I$1008,4,FALSE)=0,"",VLOOKUP(TRM!A3942,'TRM - TBM Crosswalk'!$A$2:'TRM - TBM Crosswalk'!$I$1008,4,FALSE))</f>
        <v/>
      </c>
      <c r="G6311" t="str">
        <f>IF(VLOOKUP(TRM!A3942,'TRM - TBM Crosswalk'!$A$2:'TRM - TBM Crosswalk'!$I$1008,5,FALSE)=0,"",VLOOKUP(TRM!A3942,'TRM - TBM Crosswalk'!$A$2:'TRM - TBM Crosswalk'!$I$1008,5,FALSE))</f>
        <v/>
      </c>
      <c r="H6311" t="str">
        <f>IF(VLOOKUP(TRM!A3942,'TRM - TBM Crosswalk'!$A$2:'TRM - TBM Crosswalk'!$I$1008,6,FALSE)=0,"",VLOOKUP(TRM!A3942,'TRM - TBM Crosswalk'!$A$2:'TRM - TBM Crosswalk'!$I$1008,6,FALSE))</f>
        <v/>
      </c>
      <c r="I6311" t="str">
        <f>IF(VLOOKUP(TRM!A3942,'TRM - TBM Crosswalk'!$A$2:'TRM - TBM Crosswalk'!$I$1008,7,FALSE)=0,"",VLOOKUP(TRM!A3942,'TRM - TBM Crosswalk'!$A$2:'TRM - TBM Crosswalk'!$I$1008,7,FALSE))</f>
        <v/>
      </c>
      <c r="J6311" t="str">
        <f>IF(VLOOKUP(TRM!A3942,'TRM - TBM Crosswalk'!$A$2:'TRM - TBM Crosswalk'!$I$1008,8,FALSE)=0,"",VLOOKUP(TRM!A3942,'TRM - TBM Crosswalk'!$A$2:'TRM - TBM Crosswalk'!$I$1008,8,FALSE))</f>
        <v/>
      </c>
      <c r="K6311" t="str">
        <f>IF(VLOOKUP(TRM!A3942,'TRM - TBM Crosswalk'!$A$2:'TRM - TBM Crosswalk'!$I$1008,9,FALSE)=0,"",VLOOKUP(TRM!A3942,'TRM - TBM Crosswalk'!$A$2:'TRM - TBM Crosswalk'!$I$1008,9,FALSE))</f>
        <v/>
      </c>
    </row>
    <row r="6312" spans="1:11" x14ac:dyDescent="0.45">
      <c r="A6312" t="str">
        <f>TRM!A3943</f>
        <v>A02.024.390#</v>
      </c>
      <c r="B6312" t="str">
        <f>TRM!B3943</f>
        <v>GPS Navigation</v>
      </c>
      <c r="C6312" t="str">
        <f>TRM!C3943</f>
        <v>Garmin BaseCamp | 4.5.1</v>
      </c>
      <c r="D6312">
        <f>TRM!D3943</f>
        <v>0</v>
      </c>
      <c r="E6312" t="str">
        <f>IF(VLOOKUP(TRM!A3943,'TRM - TBM Crosswalk'!$A$2:'TRM - TBM Crosswalk'!$I$1008,3,FALSE)="N/A","TBD","")</f>
        <v>TBD</v>
      </c>
      <c r="F6312" t="str">
        <f>IF(VLOOKUP(TRM!A3943,'TRM - TBM Crosswalk'!$A$2:'TRM - TBM Crosswalk'!$I$1008,4,FALSE)=0,"",VLOOKUP(TRM!A3943,'TRM - TBM Crosswalk'!$A$2:'TRM - TBM Crosswalk'!$I$1008,4,FALSE))</f>
        <v/>
      </c>
      <c r="G6312" t="str">
        <f>IF(VLOOKUP(TRM!A3943,'TRM - TBM Crosswalk'!$A$2:'TRM - TBM Crosswalk'!$I$1008,5,FALSE)=0,"",VLOOKUP(TRM!A3943,'TRM - TBM Crosswalk'!$A$2:'TRM - TBM Crosswalk'!$I$1008,5,FALSE))</f>
        <v/>
      </c>
      <c r="H6312" t="str">
        <f>IF(VLOOKUP(TRM!A3943,'TRM - TBM Crosswalk'!$A$2:'TRM - TBM Crosswalk'!$I$1008,6,FALSE)=0,"",VLOOKUP(TRM!A3943,'TRM - TBM Crosswalk'!$A$2:'TRM - TBM Crosswalk'!$I$1008,6,FALSE))</f>
        <v/>
      </c>
      <c r="I6312" t="str">
        <f>IF(VLOOKUP(TRM!A3943,'TRM - TBM Crosswalk'!$A$2:'TRM - TBM Crosswalk'!$I$1008,7,FALSE)=0,"",VLOOKUP(TRM!A3943,'TRM - TBM Crosswalk'!$A$2:'TRM - TBM Crosswalk'!$I$1008,7,FALSE))</f>
        <v/>
      </c>
      <c r="J6312" t="str">
        <f>IF(VLOOKUP(TRM!A3943,'TRM - TBM Crosswalk'!$A$2:'TRM - TBM Crosswalk'!$I$1008,8,FALSE)=0,"",VLOOKUP(TRM!A3943,'TRM - TBM Crosswalk'!$A$2:'TRM - TBM Crosswalk'!$I$1008,8,FALSE))</f>
        <v/>
      </c>
      <c r="K6312" t="str">
        <f>IF(VLOOKUP(TRM!A3943,'TRM - TBM Crosswalk'!$A$2:'TRM - TBM Crosswalk'!$I$1008,9,FALSE)=0,"",VLOOKUP(TRM!A3943,'TRM - TBM Crosswalk'!$A$2:'TRM - TBM Crosswalk'!$I$1008,9,FALSE))</f>
        <v/>
      </c>
    </row>
    <row r="6313" spans="1:11" x14ac:dyDescent="0.45">
      <c r="A6313" t="str">
        <f>TRM!A3944</f>
        <v>A02.024.390#</v>
      </c>
      <c r="B6313" t="str">
        <f>TRM!B3944</f>
        <v>GPS Navigation</v>
      </c>
      <c r="C6313" t="str">
        <f>TRM!C3944</f>
        <v>Garmin BaseCamp | 4.6.2.0</v>
      </c>
      <c r="D6313">
        <f>TRM!D3944</f>
        <v>0</v>
      </c>
      <c r="E6313" t="str">
        <f>IF(VLOOKUP(TRM!A3944,'TRM - TBM Crosswalk'!$A$2:'TRM - TBM Crosswalk'!$I$1008,3,FALSE)="N/A","TBD","")</f>
        <v>TBD</v>
      </c>
      <c r="F6313" t="str">
        <f>IF(VLOOKUP(TRM!A3944,'TRM - TBM Crosswalk'!$A$2:'TRM - TBM Crosswalk'!$I$1008,4,FALSE)=0,"",VLOOKUP(TRM!A3944,'TRM - TBM Crosswalk'!$A$2:'TRM - TBM Crosswalk'!$I$1008,4,FALSE))</f>
        <v/>
      </c>
      <c r="G6313" t="str">
        <f>IF(VLOOKUP(TRM!A3944,'TRM - TBM Crosswalk'!$A$2:'TRM - TBM Crosswalk'!$I$1008,5,FALSE)=0,"",VLOOKUP(TRM!A3944,'TRM - TBM Crosswalk'!$A$2:'TRM - TBM Crosswalk'!$I$1008,5,FALSE))</f>
        <v/>
      </c>
      <c r="H6313" t="str">
        <f>IF(VLOOKUP(TRM!A3944,'TRM - TBM Crosswalk'!$A$2:'TRM - TBM Crosswalk'!$I$1008,6,FALSE)=0,"",VLOOKUP(TRM!A3944,'TRM - TBM Crosswalk'!$A$2:'TRM - TBM Crosswalk'!$I$1008,6,FALSE))</f>
        <v/>
      </c>
      <c r="I6313" t="str">
        <f>IF(VLOOKUP(TRM!A3944,'TRM - TBM Crosswalk'!$A$2:'TRM - TBM Crosswalk'!$I$1008,7,FALSE)=0,"",VLOOKUP(TRM!A3944,'TRM - TBM Crosswalk'!$A$2:'TRM - TBM Crosswalk'!$I$1008,7,FALSE))</f>
        <v/>
      </c>
      <c r="J6313" t="str">
        <f>IF(VLOOKUP(TRM!A3944,'TRM - TBM Crosswalk'!$A$2:'TRM - TBM Crosswalk'!$I$1008,8,FALSE)=0,"",VLOOKUP(TRM!A3944,'TRM - TBM Crosswalk'!$A$2:'TRM - TBM Crosswalk'!$I$1008,8,FALSE))</f>
        <v/>
      </c>
      <c r="K6313" t="str">
        <f>IF(VLOOKUP(TRM!A3944,'TRM - TBM Crosswalk'!$A$2:'TRM - TBM Crosswalk'!$I$1008,9,FALSE)=0,"",VLOOKUP(TRM!A3944,'TRM - TBM Crosswalk'!$A$2:'TRM - TBM Crosswalk'!$I$1008,9,FALSE))</f>
        <v/>
      </c>
    </row>
    <row r="6314" spans="1:11" x14ac:dyDescent="0.45">
      <c r="A6314" t="str">
        <f>TRM!A3945</f>
        <v>A02.024.390#</v>
      </c>
      <c r="B6314" t="str">
        <f>TRM!B3945</f>
        <v>GPS Navigation</v>
      </c>
      <c r="C6314" t="str">
        <f>TRM!C3945</f>
        <v>Garmin BaseCamp | 4.7.0.0</v>
      </c>
      <c r="D6314">
        <f>TRM!D3945</f>
        <v>0</v>
      </c>
      <c r="E6314" t="str">
        <f>IF(VLOOKUP(TRM!A3945,'TRM - TBM Crosswalk'!$A$2:'TRM - TBM Crosswalk'!$I$1008,3,FALSE)="N/A","TBD","")</f>
        <v>TBD</v>
      </c>
      <c r="F6314" t="str">
        <f>IF(VLOOKUP(TRM!A3945,'TRM - TBM Crosswalk'!$A$2:'TRM - TBM Crosswalk'!$I$1008,4,FALSE)=0,"",VLOOKUP(TRM!A3945,'TRM - TBM Crosswalk'!$A$2:'TRM - TBM Crosswalk'!$I$1008,4,FALSE))</f>
        <v/>
      </c>
      <c r="G6314" t="str">
        <f>IF(VLOOKUP(TRM!A3945,'TRM - TBM Crosswalk'!$A$2:'TRM - TBM Crosswalk'!$I$1008,5,FALSE)=0,"",VLOOKUP(TRM!A3945,'TRM - TBM Crosswalk'!$A$2:'TRM - TBM Crosswalk'!$I$1008,5,FALSE))</f>
        <v/>
      </c>
      <c r="H6314" t="str">
        <f>IF(VLOOKUP(TRM!A3945,'TRM - TBM Crosswalk'!$A$2:'TRM - TBM Crosswalk'!$I$1008,6,FALSE)=0,"",VLOOKUP(TRM!A3945,'TRM - TBM Crosswalk'!$A$2:'TRM - TBM Crosswalk'!$I$1008,6,FALSE))</f>
        <v/>
      </c>
      <c r="I6314" t="str">
        <f>IF(VLOOKUP(TRM!A3945,'TRM - TBM Crosswalk'!$A$2:'TRM - TBM Crosswalk'!$I$1008,7,FALSE)=0,"",VLOOKUP(TRM!A3945,'TRM - TBM Crosswalk'!$A$2:'TRM - TBM Crosswalk'!$I$1008,7,FALSE))</f>
        <v/>
      </c>
      <c r="J6314" t="str">
        <f>IF(VLOOKUP(TRM!A3945,'TRM - TBM Crosswalk'!$A$2:'TRM - TBM Crosswalk'!$I$1008,8,FALSE)=0,"",VLOOKUP(TRM!A3945,'TRM - TBM Crosswalk'!$A$2:'TRM - TBM Crosswalk'!$I$1008,8,FALSE))</f>
        <v/>
      </c>
      <c r="K6314" t="str">
        <f>IF(VLOOKUP(TRM!A3945,'TRM - TBM Crosswalk'!$A$2:'TRM - TBM Crosswalk'!$I$1008,9,FALSE)=0,"",VLOOKUP(TRM!A3945,'TRM - TBM Crosswalk'!$A$2:'TRM - TBM Crosswalk'!$I$1008,9,FALSE))</f>
        <v/>
      </c>
    </row>
    <row r="6315" spans="1:11" x14ac:dyDescent="0.45">
      <c r="A6315" t="str">
        <f>TRM!A3946</f>
        <v>A02.024.390#</v>
      </c>
      <c r="B6315" t="str">
        <f>TRM!B3946</f>
        <v>GPS Navigation</v>
      </c>
      <c r="C6315" t="str">
        <f>TRM!C3946</f>
        <v>Garmin BaseCamp | 4.7.1.0</v>
      </c>
      <c r="D6315">
        <f>TRM!D3946</f>
        <v>0</v>
      </c>
      <c r="E6315" t="str">
        <f>IF(VLOOKUP(TRM!A3946,'TRM - TBM Crosswalk'!$A$2:'TRM - TBM Crosswalk'!$I$1008,3,FALSE)="N/A","TBD","")</f>
        <v>TBD</v>
      </c>
      <c r="F6315" t="str">
        <f>IF(VLOOKUP(TRM!A3946,'TRM - TBM Crosswalk'!$A$2:'TRM - TBM Crosswalk'!$I$1008,4,FALSE)=0,"",VLOOKUP(TRM!A3946,'TRM - TBM Crosswalk'!$A$2:'TRM - TBM Crosswalk'!$I$1008,4,FALSE))</f>
        <v/>
      </c>
      <c r="G6315" t="str">
        <f>IF(VLOOKUP(TRM!A3946,'TRM - TBM Crosswalk'!$A$2:'TRM - TBM Crosswalk'!$I$1008,5,FALSE)=0,"",VLOOKUP(TRM!A3946,'TRM - TBM Crosswalk'!$A$2:'TRM - TBM Crosswalk'!$I$1008,5,FALSE))</f>
        <v/>
      </c>
      <c r="H6315" t="str">
        <f>IF(VLOOKUP(TRM!A3946,'TRM - TBM Crosswalk'!$A$2:'TRM - TBM Crosswalk'!$I$1008,6,FALSE)=0,"",VLOOKUP(TRM!A3946,'TRM - TBM Crosswalk'!$A$2:'TRM - TBM Crosswalk'!$I$1008,6,FALSE))</f>
        <v/>
      </c>
      <c r="I6315" t="str">
        <f>IF(VLOOKUP(TRM!A3946,'TRM - TBM Crosswalk'!$A$2:'TRM - TBM Crosswalk'!$I$1008,7,FALSE)=0,"",VLOOKUP(TRM!A3946,'TRM - TBM Crosswalk'!$A$2:'TRM - TBM Crosswalk'!$I$1008,7,FALSE))</f>
        <v/>
      </c>
      <c r="J6315" t="str">
        <f>IF(VLOOKUP(TRM!A3946,'TRM - TBM Crosswalk'!$A$2:'TRM - TBM Crosswalk'!$I$1008,8,FALSE)=0,"",VLOOKUP(TRM!A3946,'TRM - TBM Crosswalk'!$A$2:'TRM - TBM Crosswalk'!$I$1008,8,FALSE))</f>
        <v/>
      </c>
      <c r="K6315" t="str">
        <f>IF(VLOOKUP(TRM!A3946,'TRM - TBM Crosswalk'!$A$2:'TRM - TBM Crosswalk'!$I$1008,9,FALSE)=0,"",VLOOKUP(TRM!A3946,'TRM - TBM Crosswalk'!$A$2:'TRM - TBM Crosswalk'!$I$1008,9,FALSE))</f>
        <v/>
      </c>
    </row>
    <row r="6316" spans="1:11" x14ac:dyDescent="0.45">
      <c r="A6316" t="str">
        <f>TRM!A3947</f>
        <v>A02.024.390#</v>
      </c>
      <c r="B6316" t="str">
        <f>TRM!B3947</f>
        <v>GPS Navigation</v>
      </c>
      <c r="C6316" t="str">
        <f>TRM!C3947</f>
        <v>Garmin Communicator Plugin | 4.2.0</v>
      </c>
      <c r="D6316">
        <f>TRM!D3947</f>
        <v>0</v>
      </c>
      <c r="E6316" t="str">
        <f>IF(VLOOKUP(TRM!A3947,'TRM - TBM Crosswalk'!$A$2:'TRM - TBM Crosswalk'!$I$1008,3,FALSE)="N/A","TBD","")</f>
        <v>TBD</v>
      </c>
      <c r="F6316" t="str">
        <f>IF(VLOOKUP(TRM!A3947,'TRM - TBM Crosswalk'!$A$2:'TRM - TBM Crosswalk'!$I$1008,4,FALSE)=0,"",VLOOKUP(TRM!A3947,'TRM - TBM Crosswalk'!$A$2:'TRM - TBM Crosswalk'!$I$1008,4,FALSE))</f>
        <v/>
      </c>
      <c r="G6316" t="str">
        <f>IF(VLOOKUP(TRM!A3947,'TRM - TBM Crosswalk'!$A$2:'TRM - TBM Crosswalk'!$I$1008,5,FALSE)=0,"",VLOOKUP(TRM!A3947,'TRM - TBM Crosswalk'!$A$2:'TRM - TBM Crosswalk'!$I$1008,5,FALSE))</f>
        <v/>
      </c>
      <c r="H6316" t="str">
        <f>IF(VLOOKUP(TRM!A3947,'TRM - TBM Crosswalk'!$A$2:'TRM - TBM Crosswalk'!$I$1008,6,FALSE)=0,"",VLOOKUP(TRM!A3947,'TRM - TBM Crosswalk'!$A$2:'TRM - TBM Crosswalk'!$I$1008,6,FALSE))</f>
        <v/>
      </c>
      <c r="I6316" t="str">
        <f>IF(VLOOKUP(TRM!A3947,'TRM - TBM Crosswalk'!$A$2:'TRM - TBM Crosswalk'!$I$1008,7,FALSE)=0,"",VLOOKUP(TRM!A3947,'TRM - TBM Crosswalk'!$A$2:'TRM - TBM Crosswalk'!$I$1008,7,FALSE))</f>
        <v/>
      </c>
      <c r="J6316" t="str">
        <f>IF(VLOOKUP(TRM!A3947,'TRM - TBM Crosswalk'!$A$2:'TRM - TBM Crosswalk'!$I$1008,8,FALSE)=0,"",VLOOKUP(TRM!A3947,'TRM - TBM Crosswalk'!$A$2:'TRM - TBM Crosswalk'!$I$1008,8,FALSE))</f>
        <v/>
      </c>
      <c r="K6316" t="str">
        <f>IF(VLOOKUP(TRM!A3947,'TRM - TBM Crosswalk'!$A$2:'TRM - TBM Crosswalk'!$I$1008,9,FALSE)=0,"",VLOOKUP(TRM!A3947,'TRM - TBM Crosswalk'!$A$2:'TRM - TBM Crosswalk'!$I$1008,9,FALSE))</f>
        <v/>
      </c>
    </row>
    <row r="6317" spans="1:11" x14ac:dyDescent="0.45">
      <c r="A6317" t="str">
        <f>TRM!A3948</f>
        <v>A02.024.390#</v>
      </c>
      <c r="B6317" t="str">
        <f>TRM!B3948</f>
        <v>GPS Navigation</v>
      </c>
      <c r="C6317" t="str">
        <f>TRM!C3948</f>
        <v>Garmin Communicator Plugin x64 | 4.2.0</v>
      </c>
      <c r="D6317">
        <f>TRM!D3948</f>
        <v>0</v>
      </c>
      <c r="E6317" t="str">
        <f>IF(VLOOKUP(TRM!A3948,'TRM - TBM Crosswalk'!$A$2:'TRM - TBM Crosswalk'!$I$1008,3,FALSE)="N/A","TBD","")</f>
        <v>TBD</v>
      </c>
      <c r="F6317" t="str">
        <f>IF(VLOOKUP(TRM!A3948,'TRM - TBM Crosswalk'!$A$2:'TRM - TBM Crosswalk'!$I$1008,4,FALSE)=0,"",VLOOKUP(TRM!A3948,'TRM - TBM Crosswalk'!$A$2:'TRM - TBM Crosswalk'!$I$1008,4,FALSE))</f>
        <v/>
      </c>
      <c r="G6317" t="str">
        <f>IF(VLOOKUP(TRM!A3948,'TRM - TBM Crosswalk'!$A$2:'TRM - TBM Crosswalk'!$I$1008,5,FALSE)=0,"",VLOOKUP(TRM!A3948,'TRM - TBM Crosswalk'!$A$2:'TRM - TBM Crosswalk'!$I$1008,5,FALSE))</f>
        <v/>
      </c>
      <c r="H6317" t="str">
        <f>IF(VLOOKUP(TRM!A3948,'TRM - TBM Crosswalk'!$A$2:'TRM - TBM Crosswalk'!$I$1008,6,FALSE)=0,"",VLOOKUP(TRM!A3948,'TRM - TBM Crosswalk'!$A$2:'TRM - TBM Crosswalk'!$I$1008,6,FALSE))</f>
        <v/>
      </c>
      <c r="I6317" t="str">
        <f>IF(VLOOKUP(TRM!A3948,'TRM - TBM Crosswalk'!$A$2:'TRM - TBM Crosswalk'!$I$1008,7,FALSE)=0,"",VLOOKUP(TRM!A3948,'TRM - TBM Crosswalk'!$A$2:'TRM - TBM Crosswalk'!$I$1008,7,FALSE))</f>
        <v/>
      </c>
      <c r="J6317" t="str">
        <f>IF(VLOOKUP(TRM!A3948,'TRM - TBM Crosswalk'!$A$2:'TRM - TBM Crosswalk'!$I$1008,8,FALSE)=0,"",VLOOKUP(TRM!A3948,'TRM - TBM Crosswalk'!$A$2:'TRM - TBM Crosswalk'!$I$1008,8,FALSE))</f>
        <v/>
      </c>
      <c r="K6317" t="str">
        <f>IF(VLOOKUP(TRM!A3948,'TRM - TBM Crosswalk'!$A$2:'TRM - TBM Crosswalk'!$I$1008,9,FALSE)=0,"",VLOOKUP(TRM!A3948,'TRM - TBM Crosswalk'!$A$2:'TRM - TBM Crosswalk'!$I$1008,9,FALSE))</f>
        <v/>
      </c>
    </row>
    <row r="6318" spans="1:11" x14ac:dyDescent="0.45">
      <c r="A6318" t="str">
        <f>TRM!A3949</f>
        <v>A02.024.390#</v>
      </c>
      <c r="B6318" t="str">
        <f>TRM!B3949</f>
        <v>GPS Navigation</v>
      </c>
      <c r="C6318" t="str">
        <f>TRM!C3949</f>
        <v>Garmin Express | 4.1.19.0</v>
      </c>
      <c r="D6318">
        <f>TRM!D3949</f>
        <v>0</v>
      </c>
      <c r="E6318" t="str">
        <f>IF(VLOOKUP(TRM!A3949,'TRM - TBM Crosswalk'!$A$2:'TRM - TBM Crosswalk'!$I$1008,3,FALSE)="N/A","TBD","")</f>
        <v>TBD</v>
      </c>
      <c r="F6318" t="str">
        <f>IF(VLOOKUP(TRM!A3949,'TRM - TBM Crosswalk'!$A$2:'TRM - TBM Crosswalk'!$I$1008,4,FALSE)=0,"",VLOOKUP(TRM!A3949,'TRM - TBM Crosswalk'!$A$2:'TRM - TBM Crosswalk'!$I$1008,4,FALSE))</f>
        <v/>
      </c>
      <c r="G6318" t="str">
        <f>IF(VLOOKUP(TRM!A3949,'TRM - TBM Crosswalk'!$A$2:'TRM - TBM Crosswalk'!$I$1008,5,FALSE)=0,"",VLOOKUP(TRM!A3949,'TRM - TBM Crosswalk'!$A$2:'TRM - TBM Crosswalk'!$I$1008,5,FALSE))</f>
        <v/>
      </c>
      <c r="H6318" t="str">
        <f>IF(VLOOKUP(TRM!A3949,'TRM - TBM Crosswalk'!$A$2:'TRM - TBM Crosswalk'!$I$1008,6,FALSE)=0,"",VLOOKUP(TRM!A3949,'TRM - TBM Crosswalk'!$A$2:'TRM - TBM Crosswalk'!$I$1008,6,FALSE))</f>
        <v/>
      </c>
      <c r="I6318" t="str">
        <f>IF(VLOOKUP(TRM!A3949,'TRM - TBM Crosswalk'!$A$2:'TRM - TBM Crosswalk'!$I$1008,7,FALSE)=0,"",VLOOKUP(TRM!A3949,'TRM - TBM Crosswalk'!$A$2:'TRM - TBM Crosswalk'!$I$1008,7,FALSE))</f>
        <v/>
      </c>
      <c r="J6318" t="str">
        <f>IF(VLOOKUP(TRM!A3949,'TRM - TBM Crosswalk'!$A$2:'TRM - TBM Crosswalk'!$I$1008,8,FALSE)=0,"",VLOOKUP(TRM!A3949,'TRM - TBM Crosswalk'!$A$2:'TRM - TBM Crosswalk'!$I$1008,8,FALSE))</f>
        <v/>
      </c>
      <c r="K6318" t="str">
        <f>IF(VLOOKUP(TRM!A3949,'TRM - TBM Crosswalk'!$A$2:'TRM - TBM Crosswalk'!$I$1008,9,FALSE)=0,"",VLOOKUP(TRM!A3949,'TRM - TBM Crosswalk'!$A$2:'TRM - TBM Crosswalk'!$I$1008,9,FALSE))</f>
        <v/>
      </c>
    </row>
    <row r="6319" spans="1:11" x14ac:dyDescent="0.45">
      <c r="A6319" t="str">
        <f>TRM!A3950</f>
        <v>A02.024.390#</v>
      </c>
      <c r="B6319" t="str">
        <f>TRM!B3950</f>
        <v>GPS Navigation</v>
      </c>
      <c r="C6319" t="str">
        <f>TRM!C3950</f>
        <v>Garmin Express | 5.3.1.0</v>
      </c>
      <c r="D6319">
        <f>TRM!D3950</f>
        <v>0</v>
      </c>
      <c r="E6319" t="str">
        <f>IF(VLOOKUP(TRM!A3950,'TRM - TBM Crosswalk'!$A$2:'TRM - TBM Crosswalk'!$I$1008,3,FALSE)="N/A","TBD","")</f>
        <v>TBD</v>
      </c>
      <c r="F6319" t="str">
        <f>IF(VLOOKUP(TRM!A3950,'TRM - TBM Crosswalk'!$A$2:'TRM - TBM Crosswalk'!$I$1008,4,FALSE)=0,"",VLOOKUP(TRM!A3950,'TRM - TBM Crosswalk'!$A$2:'TRM - TBM Crosswalk'!$I$1008,4,FALSE))</f>
        <v/>
      </c>
      <c r="G6319" t="str">
        <f>IF(VLOOKUP(TRM!A3950,'TRM - TBM Crosswalk'!$A$2:'TRM - TBM Crosswalk'!$I$1008,5,FALSE)=0,"",VLOOKUP(TRM!A3950,'TRM - TBM Crosswalk'!$A$2:'TRM - TBM Crosswalk'!$I$1008,5,FALSE))</f>
        <v/>
      </c>
      <c r="H6319" t="str">
        <f>IF(VLOOKUP(TRM!A3950,'TRM - TBM Crosswalk'!$A$2:'TRM - TBM Crosswalk'!$I$1008,6,FALSE)=0,"",VLOOKUP(TRM!A3950,'TRM - TBM Crosswalk'!$A$2:'TRM - TBM Crosswalk'!$I$1008,6,FALSE))</f>
        <v/>
      </c>
      <c r="I6319" t="str">
        <f>IF(VLOOKUP(TRM!A3950,'TRM - TBM Crosswalk'!$A$2:'TRM - TBM Crosswalk'!$I$1008,7,FALSE)=0,"",VLOOKUP(TRM!A3950,'TRM - TBM Crosswalk'!$A$2:'TRM - TBM Crosswalk'!$I$1008,7,FALSE))</f>
        <v/>
      </c>
      <c r="J6319" t="str">
        <f>IF(VLOOKUP(TRM!A3950,'TRM - TBM Crosswalk'!$A$2:'TRM - TBM Crosswalk'!$I$1008,8,FALSE)=0,"",VLOOKUP(TRM!A3950,'TRM - TBM Crosswalk'!$A$2:'TRM - TBM Crosswalk'!$I$1008,8,FALSE))</f>
        <v/>
      </c>
      <c r="K6319" t="str">
        <f>IF(VLOOKUP(TRM!A3950,'TRM - TBM Crosswalk'!$A$2:'TRM - TBM Crosswalk'!$I$1008,9,FALSE)=0,"",VLOOKUP(TRM!A3950,'TRM - TBM Crosswalk'!$A$2:'TRM - TBM Crosswalk'!$I$1008,9,FALSE))</f>
        <v/>
      </c>
    </row>
    <row r="6320" spans="1:11" x14ac:dyDescent="0.45">
      <c r="A6320" t="str">
        <f>TRM!A3951</f>
        <v>A02.024.390#</v>
      </c>
      <c r="B6320" t="str">
        <f>TRM!B3951</f>
        <v>GPS Navigation</v>
      </c>
      <c r="C6320" t="str">
        <f>TRM!C3951</f>
        <v>Garmin Express | 5.5.0.0</v>
      </c>
      <c r="D6320">
        <f>TRM!D3951</f>
        <v>0</v>
      </c>
      <c r="E6320" t="str">
        <f>IF(VLOOKUP(TRM!A3951,'TRM - TBM Crosswalk'!$A$2:'TRM - TBM Crosswalk'!$I$1008,3,FALSE)="N/A","TBD","")</f>
        <v>TBD</v>
      </c>
      <c r="F6320" t="str">
        <f>IF(VLOOKUP(TRM!A3951,'TRM - TBM Crosswalk'!$A$2:'TRM - TBM Crosswalk'!$I$1008,4,FALSE)=0,"",VLOOKUP(TRM!A3951,'TRM - TBM Crosswalk'!$A$2:'TRM - TBM Crosswalk'!$I$1008,4,FALSE))</f>
        <v/>
      </c>
      <c r="G6320" t="str">
        <f>IF(VLOOKUP(TRM!A3951,'TRM - TBM Crosswalk'!$A$2:'TRM - TBM Crosswalk'!$I$1008,5,FALSE)=0,"",VLOOKUP(TRM!A3951,'TRM - TBM Crosswalk'!$A$2:'TRM - TBM Crosswalk'!$I$1008,5,FALSE))</f>
        <v/>
      </c>
      <c r="H6320" t="str">
        <f>IF(VLOOKUP(TRM!A3951,'TRM - TBM Crosswalk'!$A$2:'TRM - TBM Crosswalk'!$I$1008,6,FALSE)=0,"",VLOOKUP(TRM!A3951,'TRM - TBM Crosswalk'!$A$2:'TRM - TBM Crosswalk'!$I$1008,6,FALSE))</f>
        <v/>
      </c>
      <c r="I6320" t="str">
        <f>IF(VLOOKUP(TRM!A3951,'TRM - TBM Crosswalk'!$A$2:'TRM - TBM Crosswalk'!$I$1008,7,FALSE)=0,"",VLOOKUP(TRM!A3951,'TRM - TBM Crosswalk'!$A$2:'TRM - TBM Crosswalk'!$I$1008,7,FALSE))</f>
        <v/>
      </c>
      <c r="J6320" t="str">
        <f>IF(VLOOKUP(TRM!A3951,'TRM - TBM Crosswalk'!$A$2:'TRM - TBM Crosswalk'!$I$1008,8,FALSE)=0,"",VLOOKUP(TRM!A3951,'TRM - TBM Crosswalk'!$A$2:'TRM - TBM Crosswalk'!$I$1008,8,FALSE))</f>
        <v/>
      </c>
      <c r="K6320" t="str">
        <f>IF(VLOOKUP(TRM!A3951,'TRM - TBM Crosswalk'!$A$2:'TRM - TBM Crosswalk'!$I$1008,9,FALSE)=0,"",VLOOKUP(TRM!A3951,'TRM - TBM Crosswalk'!$A$2:'TRM - TBM Crosswalk'!$I$1008,9,FALSE))</f>
        <v/>
      </c>
    </row>
    <row r="6321" spans="1:11" x14ac:dyDescent="0.45">
      <c r="A6321" t="str">
        <f>TRM!A3952</f>
        <v>A02.024.390#</v>
      </c>
      <c r="B6321" t="str">
        <f>TRM!B3952</f>
        <v>GPS Navigation</v>
      </c>
      <c r="C6321" t="str">
        <f>TRM!C3952</f>
        <v>Garmin Express | 5.6.1.0</v>
      </c>
      <c r="D6321">
        <f>TRM!D3952</f>
        <v>0</v>
      </c>
      <c r="E6321" t="str">
        <f>IF(VLOOKUP(TRM!A3952,'TRM - TBM Crosswalk'!$A$2:'TRM - TBM Crosswalk'!$I$1008,3,FALSE)="N/A","TBD","")</f>
        <v>TBD</v>
      </c>
      <c r="F6321" t="str">
        <f>IF(VLOOKUP(TRM!A3952,'TRM - TBM Crosswalk'!$A$2:'TRM - TBM Crosswalk'!$I$1008,4,FALSE)=0,"",VLOOKUP(TRM!A3952,'TRM - TBM Crosswalk'!$A$2:'TRM - TBM Crosswalk'!$I$1008,4,FALSE))</f>
        <v/>
      </c>
      <c r="G6321" t="str">
        <f>IF(VLOOKUP(TRM!A3952,'TRM - TBM Crosswalk'!$A$2:'TRM - TBM Crosswalk'!$I$1008,5,FALSE)=0,"",VLOOKUP(TRM!A3952,'TRM - TBM Crosswalk'!$A$2:'TRM - TBM Crosswalk'!$I$1008,5,FALSE))</f>
        <v/>
      </c>
      <c r="H6321" t="str">
        <f>IF(VLOOKUP(TRM!A3952,'TRM - TBM Crosswalk'!$A$2:'TRM - TBM Crosswalk'!$I$1008,6,FALSE)=0,"",VLOOKUP(TRM!A3952,'TRM - TBM Crosswalk'!$A$2:'TRM - TBM Crosswalk'!$I$1008,6,FALSE))</f>
        <v/>
      </c>
      <c r="I6321" t="str">
        <f>IF(VLOOKUP(TRM!A3952,'TRM - TBM Crosswalk'!$A$2:'TRM - TBM Crosswalk'!$I$1008,7,FALSE)=0,"",VLOOKUP(TRM!A3952,'TRM - TBM Crosswalk'!$A$2:'TRM - TBM Crosswalk'!$I$1008,7,FALSE))</f>
        <v/>
      </c>
      <c r="J6321" t="str">
        <f>IF(VLOOKUP(TRM!A3952,'TRM - TBM Crosswalk'!$A$2:'TRM - TBM Crosswalk'!$I$1008,8,FALSE)=0,"",VLOOKUP(TRM!A3952,'TRM - TBM Crosswalk'!$A$2:'TRM - TBM Crosswalk'!$I$1008,8,FALSE))</f>
        <v/>
      </c>
      <c r="K6321" t="str">
        <f>IF(VLOOKUP(TRM!A3952,'TRM - TBM Crosswalk'!$A$2:'TRM - TBM Crosswalk'!$I$1008,9,FALSE)=0,"",VLOOKUP(TRM!A3952,'TRM - TBM Crosswalk'!$A$2:'TRM - TBM Crosswalk'!$I$1008,9,FALSE))</f>
        <v/>
      </c>
    </row>
    <row r="6322" spans="1:11" x14ac:dyDescent="0.45">
      <c r="A6322" t="str">
        <f>TRM!A3953</f>
        <v>A02.024.390#</v>
      </c>
      <c r="B6322" t="str">
        <f>TRM!B3953</f>
        <v>GPS Navigation</v>
      </c>
      <c r="C6322" t="str">
        <f>TRM!C3953</f>
        <v>Garmin Express | 6.10.0.0</v>
      </c>
      <c r="D6322">
        <f>TRM!D3953</f>
        <v>0</v>
      </c>
      <c r="E6322" t="str">
        <f>IF(VLOOKUP(TRM!A3953,'TRM - TBM Crosswalk'!$A$2:'TRM - TBM Crosswalk'!$I$1008,3,FALSE)="N/A","TBD","")</f>
        <v>TBD</v>
      </c>
      <c r="F6322" t="str">
        <f>IF(VLOOKUP(TRM!A3953,'TRM - TBM Crosswalk'!$A$2:'TRM - TBM Crosswalk'!$I$1008,4,FALSE)=0,"",VLOOKUP(TRM!A3953,'TRM - TBM Crosswalk'!$A$2:'TRM - TBM Crosswalk'!$I$1008,4,FALSE))</f>
        <v/>
      </c>
      <c r="G6322" t="str">
        <f>IF(VLOOKUP(TRM!A3953,'TRM - TBM Crosswalk'!$A$2:'TRM - TBM Crosswalk'!$I$1008,5,FALSE)=0,"",VLOOKUP(TRM!A3953,'TRM - TBM Crosswalk'!$A$2:'TRM - TBM Crosswalk'!$I$1008,5,FALSE))</f>
        <v/>
      </c>
      <c r="H6322" t="str">
        <f>IF(VLOOKUP(TRM!A3953,'TRM - TBM Crosswalk'!$A$2:'TRM - TBM Crosswalk'!$I$1008,6,FALSE)=0,"",VLOOKUP(TRM!A3953,'TRM - TBM Crosswalk'!$A$2:'TRM - TBM Crosswalk'!$I$1008,6,FALSE))</f>
        <v/>
      </c>
      <c r="I6322" t="str">
        <f>IF(VLOOKUP(TRM!A3953,'TRM - TBM Crosswalk'!$A$2:'TRM - TBM Crosswalk'!$I$1008,7,FALSE)=0,"",VLOOKUP(TRM!A3953,'TRM - TBM Crosswalk'!$A$2:'TRM - TBM Crosswalk'!$I$1008,7,FALSE))</f>
        <v/>
      </c>
      <c r="J6322" t="str">
        <f>IF(VLOOKUP(TRM!A3953,'TRM - TBM Crosswalk'!$A$2:'TRM - TBM Crosswalk'!$I$1008,8,FALSE)=0,"",VLOOKUP(TRM!A3953,'TRM - TBM Crosswalk'!$A$2:'TRM - TBM Crosswalk'!$I$1008,8,FALSE))</f>
        <v/>
      </c>
      <c r="K6322" t="str">
        <f>IF(VLOOKUP(TRM!A3953,'TRM - TBM Crosswalk'!$A$2:'TRM - TBM Crosswalk'!$I$1008,9,FALSE)=0,"",VLOOKUP(TRM!A3953,'TRM - TBM Crosswalk'!$A$2:'TRM - TBM Crosswalk'!$I$1008,9,FALSE))</f>
        <v/>
      </c>
    </row>
    <row r="6323" spans="1:11" x14ac:dyDescent="0.45">
      <c r="A6323" t="str">
        <f>TRM!A3954</f>
        <v>A02.024.390#</v>
      </c>
      <c r="B6323" t="str">
        <f>TRM!B3954</f>
        <v>GPS Navigation</v>
      </c>
      <c r="C6323" t="str">
        <f>TRM!C3954</f>
        <v>Garmin Express | 6.15.0.0</v>
      </c>
      <c r="D6323">
        <f>TRM!D3954</f>
        <v>0</v>
      </c>
      <c r="E6323" t="str">
        <f>IF(VLOOKUP(TRM!A3954,'TRM - TBM Crosswalk'!$A$2:'TRM - TBM Crosswalk'!$I$1008,3,FALSE)="N/A","TBD","")</f>
        <v>TBD</v>
      </c>
      <c r="F6323" t="str">
        <f>IF(VLOOKUP(TRM!A3954,'TRM - TBM Crosswalk'!$A$2:'TRM - TBM Crosswalk'!$I$1008,4,FALSE)=0,"",VLOOKUP(TRM!A3954,'TRM - TBM Crosswalk'!$A$2:'TRM - TBM Crosswalk'!$I$1008,4,FALSE))</f>
        <v/>
      </c>
      <c r="G6323" t="str">
        <f>IF(VLOOKUP(TRM!A3954,'TRM - TBM Crosswalk'!$A$2:'TRM - TBM Crosswalk'!$I$1008,5,FALSE)=0,"",VLOOKUP(TRM!A3954,'TRM - TBM Crosswalk'!$A$2:'TRM - TBM Crosswalk'!$I$1008,5,FALSE))</f>
        <v/>
      </c>
      <c r="H6323" t="str">
        <f>IF(VLOOKUP(TRM!A3954,'TRM - TBM Crosswalk'!$A$2:'TRM - TBM Crosswalk'!$I$1008,6,FALSE)=0,"",VLOOKUP(TRM!A3954,'TRM - TBM Crosswalk'!$A$2:'TRM - TBM Crosswalk'!$I$1008,6,FALSE))</f>
        <v/>
      </c>
      <c r="I6323" t="str">
        <f>IF(VLOOKUP(TRM!A3954,'TRM - TBM Crosswalk'!$A$2:'TRM - TBM Crosswalk'!$I$1008,7,FALSE)=0,"",VLOOKUP(TRM!A3954,'TRM - TBM Crosswalk'!$A$2:'TRM - TBM Crosswalk'!$I$1008,7,FALSE))</f>
        <v/>
      </c>
      <c r="J6323" t="str">
        <f>IF(VLOOKUP(TRM!A3954,'TRM - TBM Crosswalk'!$A$2:'TRM - TBM Crosswalk'!$I$1008,8,FALSE)=0,"",VLOOKUP(TRM!A3954,'TRM - TBM Crosswalk'!$A$2:'TRM - TBM Crosswalk'!$I$1008,8,FALSE))</f>
        <v/>
      </c>
      <c r="K6323" t="str">
        <f>IF(VLOOKUP(TRM!A3954,'TRM - TBM Crosswalk'!$A$2:'TRM - TBM Crosswalk'!$I$1008,9,FALSE)=0,"",VLOOKUP(TRM!A3954,'TRM - TBM Crosswalk'!$A$2:'TRM - TBM Crosswalk'!$I$1008,9,FALSE))</f>
        <v/>
      </c>
    </row>
    <row r="6324" spans="1:11" x14ac:dyDescent="0.45">
      <c r="A6324" t="str">
        <f>TRM!A3955</f>
        <v>A02.024.390#</v>
      </c>
      <c r="B6324" t="str">
        <f>TRM!B3955</f>
        <v>GPS Navigation</v>
      </c>
      <c r="C6324" t="str">
        <f>TRM!C3955</f>
        <v>Garmin Express | 6.16.0.0</v>
      </c>
      <c r="D6324">
        <f>TRM!D3955</f>
        <v>0</v>
      </c>
      <c r="E6324" t="str">
        <f>IF(VLOOKUP(TRM!A3955,'TRM - TBM Crosswalk'!$A$2:'TRM - TBM Crosswalk'!$I$1008,3,FALSE)="N/A","TBD","")</f>
        <v>TBD</v>
      </c>
      <c r="F6324" t="str">
        <f>IF(VLOOKUP(TRM!A3955,'TRM - TBM Crosswalk'!$A$2:'TRM - TBM Crosswalk'!$I$1008,4,FALSE)=0,"",VLOOKUP(TRM!A3955,'TRM - TBM Crosswalk'!$A$2:'TRM - TBM Crosswalk'!$I$1008,4,FALSE))</f>
        <v/>
      </c>
      <c r="G6324" t="str">
        <f>IF(VLOOKUP(TRM!A3955,'TRM - TBM Crosswalk'!$A$2:'TRM - TBM Crosswalk'!$I$1008,5,FALSE)=0,"",VLOOKUP(TRM!A3955,'TRM - TBM Crosswalk'!$A$2:'TRM - TBM Crosswalk'!$I$1008,5,FALSE))</f>
        <v/>
      </c>
      <c r="H6324" t="str">
        <f>IF(VLOOKUP(TRM!A3955,'TRM - TBM Crosswalk'!$A$2:'TRM - TBM Crosswalk'!$I$1008,6,FALSE)=0,"",VLOOKUP(TRM!A3955,'TRM - TBM Crosswalk'!$A$2:'TRM - TBM Crosswalk'!$I$1008,6,FALSE))</f>
        <v/>
      </c>
      <c r="I6324" t="str">
        <f>IF(VLOOKUP(TRM!A3955,'TRM - TBM Crosswalk'!$A$2:'TRM - TBM Crosswalk'!$I$1008,7,FALSE)=0,"",VLOOKUP(TRM!A3955,'TRM - TBM Crosswalk'!$A$2:'TRM - TBM Crosswalk'!$I$1008,7,FALSE))</f>
        <v/>
      </c>
      <c r="J6324" t="str">
        <f>IF(VLOOKUP(TRM!A3955,'TRM - TBM Crosswalk'!$A$2:'TRM - TBM Crosswalk'!$I$1008,8,FALSE)=0,"",VLOOKUP(TRM!A3955,'TRM - TBM Crosswalk'!$A$2:'TRM - TBM Crosswalk'!$I$1008,8,FALSE))</f>
        <v/>
      </c>
      <c r="K6324" t="str">
        <f>IF(VLOOKUP(TRM!A3955,'TRM - TBM Crosswalk'!$A$2:'TRM - TBM Crosswalk'!$I$1008,9,FALSE)=0,"",VLOOKUP(TRM!A3955,'TRM - TBM Crosswalk'!$A$2:'TRM - TBM Crosswalk'!$I$1008,9,FALSE))</f>
        <v/>
      </c>
    </row>
    <row r="6325" spans="1:11" x14ac:dyDescent="0.45">
      <c r="A6325" t="str">
        <f>TRM!A3956</f>
        <v>A02.024.390#</v>
      </c>
      <c r="B6325" t="str">
        <f>TRM!B3956</f>
        <v>GPS Navigation</v>
      </c>
      <c r="C6325" t="str">
        <f>TRM!C3956</f>
        <v>Garmin Express | 6.16.1.0</v>
      </c>
      <c r="D6325">
        <f>TRM!D3956</f>
        <v>0</v>
      </c>
      <c r="E6325" t="str">
        <f>IF(VLOOKUP(TRM!A3956,'TRM - TBM Crosswalk'!$A$2:'TRM - TBM Crosswalk'!$I$1008,3,FALSE)="N/A","TBD","")</f>
        <v>TBD</v>
      </c>
      <c r="F6325" t="str">
        <f>IF(VLOOKUP(TRM!A3956,'TRM - TBM Crosswalk'!$A$2:'TRM - TBM Crosswalk'!$I$1008,4,FALSE)=0,"",VLOOKUP(TRM!A3956,'TRM - TBM Crosswalk'!$A$2:'TRM - TBM Crosswalk'!$I$1008,4,FALSE))</f>
        <v/>
      </c>
      <c r="G6325" t="str">
        <f>IF(VLOOKUP(TRM!A3956,'TRM - TBM Crosswalk'!$A$2:'TRM - TBM Crosswalk'!$I$1008,5,FALSE)=0,"",VLOOKUP(TRM!A3956,'TRM - TBM Crosswalk'!$A$2:'TRM - TBM Crosswalk'!$I$1008,5,FALSE))</f>
        <v/>
      </c>
      <c r="H6325" t="str">
        <f>IF(VLOOKUP(TRM!A3956,'TRM - TBM Crosswalk'!$A$2:'TRM - TBM Crosswalk'!$I$1008,6,FALSE)=0,"",VLOOKUP(TRM!A3956,'TRM - TBM Crosswalk'!$A$2:'TRM - TBM Crosswalk'!$I$1008,6,FALSE))</f>
        <v/>
      </c>
      <c r="I6325" t="str">
        <f>IF(VLOOKUP(TRM!A3956,'TRM - TBM Crosswalk'!$A$2:'TRM - TBM Crosswalk'!$I$1008,7,FALSE)=0,"",VLOOKUP(TRM!A3956,'TRM - TBM Crosswalk'!$A$2:'TRM - TBM Crosswalk'!$I$1008,7,FALSE))</f>
        <v/>
      </c>
      <c r="J6325" t="str">
        <f>IF(VLOOKUP(TRM!A3956,'TRM - TBM Crosswalk'!$A$2:'TRM - TBM Crosswalk'!$I$1008,8,FALSE)=0,"",VLOOKUP(TRM!A3956,'TRM - TBM Crosswalk'!$A$2:'TRM - TBM Crosswalk'!$I$1008,8,FALSE))</f>
        <v/>
      </c>
      <c r="K6325" t="str">
        <f>IF(VLOOKUP(TRM!A3956,'TRM - TBM Crosswalk'!$A$2:'TRM - TBM Crosswalk'!$I$1008,9,FALSE)=0,"",VLOOKUP(TRM!A3956,'TRM - TBM Crosswalk'!$A$2:'TRM - TBM Crosswalk'!$I$1008,9,FALSE))</f>
        <v/>
      </c>
    </row>
    <row r="6326" spans="1:11" x14ac:dyDescent="0.45">
      <c r="A6326" t="str">
        <f>TRM!A3957</f>
        <v>A02.024.390#</v>
      </c>
      <c r="B6326" t="str">
        <f>TRM!B3957</f>
        <v>GPS Navigation</v>
      </c>
      <c r="C6326" t="str">
        <f>TRM!C3957</f>
        <v>Garmin Express | 6.17.0.0</v>
      </c>
      <c r="D6326">
        <f>TRM!D3957</f>
        <v>0</v>
      </c>
      <c r="E6326" t="str">
        <f>IF(VLOOKUP(TRM!A3957,'TRM - TBM Crosswalk'!$A$2:'TRM - TBM Crosswalk'!$I$1008,3,FALSE)="N/A","TBD","")</f>
        <v>TBD</v>
      </c>
      <c r="F6326" t="str">
        <f>IF(VLOOKUP(TRM!A3957,'TRM - TBM Crosswalk'!$A$2:'TRM - TBM Crosswalk'!$I$1008,4,FALSE)=0,"",VLOOKUP(TRM!A3957,'TRM - TBM Crosswalk'!$A$2:'TRM - TBM Crosswalk'!$I$1008,4,FALSE))</f>
        <v/>
      </c>
      <c r="G6326" t="str">
        <f>IF(VLOOKUP(TRM!A3957,'TRM - TBM Crosswalk'!$A$2:'TRM - TBM Crosswalk'!$I$1008,5,FALSE)=0,"",VLOOKUP(TRM!A3957,'TRM - TBM Crosswalk'!$A$2:'TRM - TBM Crosswalk'!$I$1008,5,FALSE))</f>
        <v/>
      </c>
      <c r="H6326" t="str">
        <f>IF(VLOOKUP(TRM!A3957,'TRM - TBM Crosswalk'!$A$2:'TRM - TBM Crosswalk'!$I$1008,6,FALSE)=0,"",VLOOKUP(TRM!A3957,'TRM - TBM Crosswalk'!$A$2:'TRM - TBM Crosswalk'!$I$1008,6,FALSE))</f>
        <v/>
      </c>
      <c r="I6326" t="str">
        <f>IF(VLOOKUP(TRM!A3957,'TRM - TBM Crosswalk'!$A$2:'TRM - TBM Crosswalk'!$I$1008,7,FALSE)=0,"",VLOOKUP(TRM!A3957,'TRM - TBM Crosswalk'!$A$2:'TRM - TBM Crosswalk'!$I$1008,7,FALSE))</f>
        <v/>
      </c>
      <c r="J6326" t="str">
        <f>IF(VLOOKUP(TRM!A3957,'TRM - TBM Crosswalk'!$A$2:'TRM - TBM Crosswalk'!$I$1008,8,FALSE)=0,"",VLOOKUP(TRM!A3957,'TRM - TBM Crosswalk'!$A$2:'TRM - TBM Crosswalk'!$I$1008,8,FALSE))</f>
        <v/>
      </c>
      <c r="K6326" t="str">
        <f>IF(VLOOKUP(TRM!A3957,'TRM - TBM Crosswalk'!$A$2:'TRM - TBM Crosswalk'!$I$1008,9,FALSE)=0,"",VLOOKUP(TRM!A3957,'TRM - TBM Crosswalk'!$A$2:'TRM - TBM Crosswalk'!$I$1008,9,FALSE))</f>
        <v/>
      </c>
    </row>
    <row r="6327" spans="1:11" x14ac:dyDescent="0.45">
      <c r="A6327" t="str">
        <f>TRM!A3958</f>
        <v>A02.024.390#</v>
      </c>
      <c r="B6327" t="str">
        <f>TRM!B3958</f>
        <v>GPS Navigation</v>
      </c>
      <c r="C6327" t="str">
        <f>TRM!C3958</f>
        <v>Garmin Express | 6.18.0.0</v>
      </c>
      <c r="D6327">
        <f>TRM!D3958</f>
        <v>0</v>
      </c>
      <c r="E6327" t="str">
        <f>IF(VLOOKUP(TRM!A3958,'TRM - TBM Crosswalk'!$A$2:'TRM - TBM Crosswalk'!$I$1008,3,FALSE)="N/A","TBD","")</f>
        <v>TBD</v>
      </c>
      <c r="F6327" t="str">
        <f>IF(VLOOKUP(TRM!A3958,'TRM - TBM Crosswalk'!$A$2:'TRM - TBM Crosswalk'!$I$1008,4,FALSE)=0,"",VLOOKUP(TRM!A3958,'TRM - TBM Crosswalk'!$A$2:'TRM - TBM Crosswalk'!$I$1008,4,FALSE))</f>
        <v/>
      </c>
      <c r="G6327" t="str">
        <f>IF(VLOOKUP(TRM!A3958,'TRM - TBM Crosswalk'!$A$2:'TRM - TBM Crosswalk'!$I$1008,5,FALSE)=0,"",VLOOKUP(TRM!A3958,'TRM - TBM Crosswalk'!$A$2:'TRM - TBM Crosswalk'!$I$1008,5,FALSE))</f>
        <v/>
      </c>
      <c r="H6327" t="str">
        <f>IF(VLOOKUP(TRM!A3958,'TRM - TBM Crosswalk'!$A$2:'TRM - TBM Crosswalk'!$I$1008,6,FALSE)=0,"",VLOOKUP(TRM!A3958,'TRM - TBM Crosswalk'!$A$2:'TRM - TBM Crosswalk'!$I$1008,6,FALSE))</f>
        <v/>
      </c>
      <c r="I6327" t="str">
        <f>IF(VLOOKUP(TRM!A3958,'TRM - TBM Crosswalk'!$A$2:'TRM - TBM Crosswalk'!$I$1008,7,FALSE)=0,"",VLOOKUP(TRM!A3958,'TRM - TBM Crosswalk'!$A$2:'TRM - TBM Crosswalk'!$I$1008,7,FALSE))</f>
        <v/>
      </c>
      <c r="J6327" t="str">
        <f>IF(VLOOKUP(TRM!A3958,'TRM - TBM Crosswalk'!$A$2:'TRM - TBM Crosswalk'!$I$1008,8,FALSE)=0,"",VLOOKUP(TRM!A3958,'TRM - TBM Crosswalk'!$A$2:'TRM - TBM Crosswalk'!$I$1008,8,FALSE))</f>
        <v/>
      </c>
      <c r="K6327" t="str">
        <f>IF(VLOOKUP(TRM!A3958,'TRM - TBM Crosswalk'!$A$2:'TRM - TBM Crosswalk'!$I$1008,9,FALSE)=0,"",VLOOKUP(TRM!A3958,'TRM - TBM Crosswalk'!$A$2:'TRM - TBM Crosswalk'!$I$1008,9,FALSE))</f>
        <v/>
      </c>
    </row>
    <row r="6328" spans="1:11" x14ac:dyDescent="0.45">
      <c r="A6328" t="str">
        <f>TRM!A3959</f>
        <v>A02.024.390#</v>
      </c>
      <c r="B6328" t="str">
        <f>TRM!B3959</f>
        <v>GPS Navigation</v>
      </c>
      <c r="C6328" t="str">
        <f>TRM!C3959</f>
        <v>Garmin Express | 6.19.2.0</v>
      </c>
      <c r="D6328">
        <f>TRM!D3959</f>
        <v>0</v>
      </c>
      <c r="E6328" t="str">
        <f>IF(VLOOKUP(TRM!A3959,'TRM - TBM Crosswalk'!$A$2:'TRM - TBM Crosswalk'!$I$1008,3,FALSE)="N/A","TBD","")</f>
        <v>TBD</v>
      </c>
      <c r="F6328" t="str">
        <f>IF(VLOOKUP(TRM!A3959,'TRM - TBM Crosswalk'!$A$2:'TRM - TBM Crosswalk'!$I$1008,4,FALSE)=0,"",VLOOKUP(TRM!A3959,'TRM - TBM Crosswalk'!$A$2:'TRM - TBM Crosswalk'!$I$1008,4,FALSE))</f>
        <v/>
      </c>
      <c r="G6328" t="str">
        <f>IF(VLOOKUP(TRM!A3959,'TRM - TBM Crosswalk'!$A$2:'TRM - TBM Crosswalk'!$I$1008,5,FALSE)=0,"",VLOOKUP(TRM!A3959,'TRM - TBM Crosswalk'!$A$2:'TRM - TBM Crosswalk'!$I$1008,5,FALSE))</f>
        <v/>
      </c>
      <c r="H6328" t="str">
        <f>IF(VLOOKUP(TRM!A3959,'TRM - TBM Crosswalk'!$A$2:'TRM - TBM Crosswalk'!$I$1008,6,FALSE)=0,"",VLOOKUP(TRM!A3959,'TRM - TBM Crosswalk'!$A$2:'TRM - TBM Crosswalk'!$I$1008,6,FALSE))</f>
        <v/>
      </c>
      <c r="I6328" t="str">
        <f>IF(VLOOKUP(TRM!A3959,'TRM - TBM Crosswalk'!$A$2:'TRM - TBM Crosswalk'!$I$1008,7,FALSE)=0,"",VLOOKUP(TRM!A3959,'TRM - TBM Crosswalk'!$A$2:'TRM - TBM Crosswalk'!$I$1008,7,FALSE))</f>
        <v/>
      </c>
      <c r="J6328" t="str">
        <f>IF(VLOOKUP(TRM!A3959,'TRM - TBM Crosswalk'!$A$2:'TRM - TBM Crosswalk'!$I$1008,8,FALSE)=0,"",VLOOKUP(TRM!A3959,'TRM - TBM Crosswalk'!$A$2:'TRM - TBM Crosswalk'!$I$1008,8,FALSE))</f>
        <v/>
      </c>
      <c r="K6328" t="str">
        <f>IF(VLOOKUP(TRM!A3959,'TRM - TBM Crosswalk'!$A$2:'TRM - TBM Crosswalk'!$I$1008,9,FALSE)=0,"",VLOOKUP(TRM!A3959,'TRM - TBM Crosswalk'!$A$2:'TRM - TBM Crosswalk'!$I$1008,9,FALSE))</f>
        <v/>
      </c>
    </row>
    <row r="6329" spans="1:11" x14ac:dyDescent="0.45">
      <c r="A6329" t="str">
        <f>TRM!A3960</f>
        <v>A02.024.390#</v>
      </c>
      <c r="B6329" t="str">
        <f>TRM!B3960</f>
        <v>GPS Navigation</v>
      </c>
      <c r="C6329" t="str">
        <f>TRM!C3960</f>
        <v>Garmin Express | 6.19.3.0</v>
      </c>
      <c r="D6329">
        <f>TRM!D3960</f>
        <v>0</v>
      </c>
      <c r="E6329" t="str">
        <f>IF(VLOOKUP(TRM!A3960,'TRM - TBM Crosswalk'!$A$2:'TRM - TBM Crosswalk'!$I$1008,3,FALSE)="N/A","TBD","")</f>
        <v>TBD</v>
      </c>
      <c r="F6329" t="str">
        <f>IF(VLOOKUP(TRM!A3960,'TRM - TBM Crosswalk'!$A$2:'TRM - TBM Crosswalk'!$I$1008,4,FALSE)=0,"",VLOOKUP(TRM!A3960,'TRM - TBM Crosswalk'!$A$2:'TRM - TBM Crosswalk'!$I$1008,4,FALSE))</f>
        <v/>
      </c>
      <c r="G6329" t="str">
        <f>IF(VLOOKUP(TRM!A3960,'TRM - TBM Crosswalk'!$A$2:'TRM - TBM Crosswalk'!$I$1008,5,FALSE)=0,"",VLOOKUP(TRM!A3960,'TRM - TBM Crosswalk'!$A$2:'TRM - TBM Crosswalk'!$I$1008,5,FALSE))</f>
        <v/>
      </c>
      <c r="H6329" t="str">
        <f>IF(VLOOKUP(TRM!A3960,'TRM - TBM Crosswalk'!$A$2:'TRM - TBM Crosswalk'!$I$1008,6,FALSE)=0,"",VLOOKUP(TRM!A3960,'TRM - TBM Crosswalk'!$A$2:'TRM - TBM Crosswalk'!$I$1008,6,FALSE))</f>
        <v/>
      </c>
      <c r="I6329" t="str">
        <f>IF(VLOOKUP(TRM!A3960,'TRM - TBM Crosswalk'!$A$2:'TRM - TBM Crosswalk'!$I$1008,7,FALSE)=0,"",VLOOKUP(TRM!A3960,'TRM - TBM Crosswalk'!$A$2:'TRM - TBM Crosswalk'!$I$1008,7,FALSE))</f>
        <v/>
      </c>
      <c r="J6329" t="str">
        <f>IF(VLOOKUP(TRM!A3960,'TRM - TBM Crosswalk'!$A$2:'TRM - TBM Crosswalk'!$I$1008,8,FALSE)=0,"",VLOOKUP(TRM!A3960,'TRM - TBM Crosswalk'!$A$2:'TRM - TBM Crosswalk'!$I$1008,8,FALSE))</f>
        <v/>
      </c>
      <c r="K6329" t="str">
        <f>IF(VLOOKUP(TRM!A3960,'TRM - TBM Crosswalk'!$A$2:'TRM - TBM Crosswalk'!$I$1008,9,FALSE)=0,"",VLOOKUP(TRM!A3960,'TRM - TBM Crosswalk'!$A$2:'TRM - TBM Crosswalk'!$I$1008,9,FALSE))</f>
        <v/>
      </c>
    </row>
    <row r="6330" spans="1:11" x14ac:dyDescent="0.45">
      <c r="A6330" t="str">
        <f>TRM!A3961</f>
        <v>A02.024.390#</v>
      </c>
      <c r="B6330" t="str">
        <f>TRM!B3961</f>
        <v>GPS Navigation</v>
      </c>
      <c r="C6330" t="str">
        <f>TRM!C3961</f>
        <v>Garmin Express | 6.19.4.0</v>
      </c>
      <c r="D6330">
        <f>TRM!D3961</f>
        <v>0</v>
      </c>
      <c r="E6330" t="str">
        <f>IF(VLOOKUP(TRM!A3961,'TRM - TBM Crosswalk'!$A$2:'TRM - TBM Crosswalk'!$I$1008,3,FALSE)="N/A","TBD","")</f>
        <v>TBD</v>
      </c>
      <c r="F6330" t="str">
        <f>IF(VLOOKUP(TRM!A3961,'TRM - TBM Crosswalk'!$A$2:'TRM - TBM Crosswalk'!$I$1008,4,FALSE)=0,"",VLOOKUP(TRM!A3961,'TRM - TBM Crosswalk'!$A$2:'TRM - TBM Crosswalk'!$I$1008,4,FALSE))</f>
        <v/>
      </c>
      <c r="G6330" t="str">
        <f>IF(VLOOKUP(TRM!A3961,'TRM - TBM Crosswalk'!$A$2:'TRM - TBM Crosswalk'!$I$1008,5,FALSE)=0,"",VLOOKUP(TRM!A3961,'TRM - TBM Crosswalk'!$A$2:'TRM - TBM Crosswalk'!$I$1008,5,FALSE))</f>
        <v/>
      </c>
      <c r="H6330" t="str">
        <f>IF(VLOOKUP(TRM!A3961,'TRM - TBM Crosswalk'!$A$2:'TRM - TBM Crosswalk'!$I$1008,6,FALSE)=0,"",VLOOKUP(TRM!A3961,'TRM - TBM Crosswalk'!$A$2:'TRM - TBM Crosswalk'!$I$1008,6,FALSE))</f>
        <v/>
      </c>
      <c r="I6330" t="str">
        <f>IF(VLOOKUP(TRM!A3961,'TRM - TBM Crosswalk'!$A$2:'TRM - TBM Crosswalk'!$I$1008,7,FALSE)=0,"",VLOOKUP(TRM!A3961,'TRM - TBM Crosswalk'!$A$2:'TRM - TBM Crosswalk'!$I$1008,7,FALSE))</f>
        <v/>
      </c>
      <c r="J6330" t="str">
        <f>IF(VLOOKUP(TRM!A3961,'TRM - TBM Crosswalk'!$A$2:'TRM - TBM Crosswalk'!$I$1008,8,FALSE)=0,"",VLOOKUP(TRM!A3961,'TRM - TBM Crosswalk'!$A$2:'TRM - TBM Crosswalk'!$I$1008,8,FALSE))</f>
        <v/>
      </c>
      <c r="K6330" t="str">
        <f>IF(VLOOKUP(TRM!A3961,'TRM - TBM Crosswalk'!$A$2:'TRM - TBM Crosswalk'!$I$1008,9,FALSE)=0,"",VLOOKUP(TRM!A3961,'TRM - TBM Crosswalk'!$A$2:'TRM - TBM Crosswalk'!$I$1008,9,FALSE))</f>
        <v/>
      </c>
    </row>
    <row r="6331" spans="1:11" x14ac:dyDescent="0.45">
      <c r="A6331" t="str">
        <f>TRM!A3969</f>
        <v>A02.024.390#</v>
      </c>
      <c r="B6331" t="str">
        <f>TRM!B3969</f>
        <v>GPS Navigation</v>
      </c>
      <c r="C6331" t="str">
        <f>TRM!C3969</f>
        <v>Garmin Trip and Waypoint Manager v4 | 4.0.0.0</v>
      </c>
      <c r="D6331">
        <f>TRM!D3969</f>
        <v>0</v>
      </c>
      <c r="E6331" t="str">
        <f>IF(VLOOKUP(TRM!A3969,'TRM - TBM Crosswalk'!$A$2:'TRM - TBM Crosswalk'!$I$1008,3,FALSE)="N/A","TBD","")</f>
        <v>TBD</v>
      </c>
      <c r="F6331" t="str">
        <f>IF(VLOOKUP(TRM!A3969,'TRM - TBM Crosswalk'!$A$2:'TRM - TBM Crosswalk'!$I$1008,4,FALSE)=0,"",VLOOKUP(TRM!A3969,'TRM - TBM Crosswalk'!$A$2:'TRM - TBM Crosswalk'!$I$1008,4,FALSE))</f>
        <v/>
      </c>
      <c r="G6331" t="str">
        <f>IF(VLOOKUP(TRM!A3969,'TRM - TBM Crosswalk'!$A$2:'TRM - TBM Crosswalk'!$I$1008,5,FALSE)=0,"",VLOOKUP(TRM!A3969,'TRM - TBM Crosswalk'!$A$2:'TRM - TBM Crosswalk'!$I$1008,5,FALSE))</f>
        <v/>
      </c>
      <c r="H6331" t="str">
        <f>IF(VLOOKUP(TRM!A3969,'TRM - TBM Crosswalk'!$A$2:'TRM - TBM Crosswalk'!$I$1008,6,FALSE)=0,"",VLOOKUP(TRM!A3969,'TRM - TBM Crosswalk'!$A$2:'TRM - TBM Crosswalk'!$I$1008,6,FALSE))</f>
        <v/>
      </c>
      <c r="I6331" t="str">
        <f>IF(VLOOKUP(TRM!A3969,'TRM - TBM Crosswalk'!$A$2:'TRM - TBM Crosswalk'!$I$1008,7,FALSE)=0,"",VLOOKUP(TRM!A3969,'TRM - TBM Crosswalk'!$A$2:'TRM - TBM Crosswalk'!$I$1008,7,FALSE))</f>
        <v/>
      </c>
      <c r="J6331" t="str">
        <f>IF(VLOOKUP(TRM!A3969,'TRM - TBM Crosswalk'!$A$2:'TRM - TBM Crosswalk'!$I$1008,8,FALSE)=0,"",VLOOKUP(TRM!A3969,'TRM - TBM Crosswalk'!$A$2:'TRM - TBM Crosswalk'!$I$1008,8,FALSE))</f>
        <v/>
      </c>
      <c r="K6331" t="str">
        <f>IF(VLOOKUP(TRM!A3969,'TRM - TBM Crosswalk'!$A$2:'TRM - TBM Crosswalk'!$I$1008,9,FALSE)=0,"",VLOOKUP(TRM!A3969,'TRM - TBM Crosswalk'!$A$2:'TRM - TBM Crosswalk'!$I$1008,9,FALSE))</f>
        <v/>
      </c>
    </row>
    <row r="6332" spans="1:11" x14ac:dyDescent="0.45">
      <c r="A6332" t="str">
        <f>TRM!A3970</f>
        <v>A02.024.390#</v>
      </c>
      <c r="B6332" t="str">
        <f>TRM!B3970</f>
        <v>GPS Navigation</v>
      </c>
      <c r="C6332" t="str">
        <f>TRM!C3970</f>
        <v>Garmin Trip and Waypoint Manager v5 | 5.0.0.0</v>
      </c>
      <c r="D6332">
        <f>TRM!D3970</f>
        <v>0</v>
      </c>
      <c r="E6332" t="str">
        <f>IF(VLOOKUP(TRM!A3970,'TRM - TBM Crosswalk'!$A$2:'TRM - TBM Crosswalk'!$I$1008,3,FALSE)="N/A","TBD","")</f>
        <v>TBD</v>
      </c>
      <c r="F6332" t="str">
        <f>IF(VLOOKUP(TRM!A3970,'TRM - TBM Crosswalk'!$A$2:'TRM - TBM Crosswalk'!$I$1008,4,FALSE)=0,"",VLOOKUP(TRM!A3970,'TRM - TBM Crosswalk'!$A$2:'TRM - TBM Crosswalk'!$I$1008,4,FALSE))</f>
        <v/>
      </c>
      <c r="G6332" t="str">
        <f>IF(VLOOKUP(TRM!A3970,'TRM - TBM Crosswalk'!$A$2:'TRM - TBM Crosswalk'!$I$1008,5,FALSE)=0,"",VLOOKUP(TRM!A3970,'TRM - TBM Crosswalk'!$A$2:'TRM - TBM Crosswalk'!$I$1008,5,FALSE))</f>
        <v/>
      </c>
      <c r="H6332" t="str">
        <f>IF(VLOOKUP(TRM!A3970,'TRM - TBM Crosswalk'!$A$2:'TRM - TBM Crosswalk'!$I$1008,6,FALSE)=0,"",VLOOKUP(TRM!A3970,'TRM - TBM Crosswalk'!$A$2:'TRM - TBM Crosswalk'!$I$1008,6,FALSE))</f>
        <v/>
      </c>
      <c r="I6332" t="str">
        <f>IF(VLOOKUP(TRM!A3970,'TRM - TBM Crosswalk'!$A$2:'TRM - TBM Crosswalk'!$I$1008,7,FALSE)=0,"",VLOOKUP(TRM!A3970,'TRM - TBM Crosswalk'!$A$2:'TRM - TBM Crosswalk'!$I$1008,7,FALSE))</f>
        <v/>
      </c>
      <c r="J6332" t="str">
        <f>IF(VLOOKUP(TRM!A3970,'TRM - TBM Crosswalk'!$A$2:'TRM - TBM Crosswalk'!$I$1008,8,FALSE)=0,"",VLOOKUP(TRM!A3970,'TRM - TBM Crosswalk'!$A$2:'TRM - TBM Crosswalk'!$I$1008,8,FALSE))</f>
        <v/>
      </c>
      <c r="K6332" t="str">
        <f>IF(VLOOKUP(TRM!A3970,'TRM - TBM Crosswalk'!$A$2:'TRM - TBM Crosswalk'!$I$1008,9,FALSE)=0,"",VLOOKUP(TRM!A3970,'TRM - TBM Crosswalk'!$A$2:'TRM - TBM Crosswalk'!$I$1008,9,FALSE))</f>
        <v/>
      </c>
    </row>
    <row r="6333" spans="1:11" x14ac:dyDescent="0.45">
      <c r="A6333" t="str">
        <f>TRM!A3971</f>
        <v>A02.024.390#</v>
      </c>
      <c r="B6333" t="str">
        <f>TRM!B3971</f>
        <v>GPS Navigation</v>
      </c>
      <c r="C6333" t="str">
        <f>TRM!C3971</f>
        <v>Geospatial Route Transportation Tool | 1.0.0.0</v>
      </c>
      <c r="D6333">
        <f>TRM!D3971</f>
        <v>0</v>
      </c>
      <c r="E6333" t="str">
        <f>IF(VLOOKUP(TRM!A3971,'TRM - TBM Crosswalk'!$A$2:'TRM - TBM Crosswalk'!$I$1008,3,FALSE)="N/A","TBD","")</f>
        <v>TBD</v>
      </c>
      <c r="F6333" t="str">
        <f>IF(VLOOKUP(TRM!A3971,'TRM - TBM Crosswalk'!$A$2:'TRM - TBM Crosswalk'!$I$1008,4,FALSE)=0,"",VLOOKUP(TRM!A3971,'TRM - TBM Crosswalk'!$A$2:'TRM - TBM Crosswalk'!$I$1008,4,FALSE))</f>
        <v/>
      </c>
      <c r="G6333" t="str">
        <f>IF(VLOOKUP(TRM!A3971,'TRM - TBM Crosswalk'!$A$2:'TRM - TBM Crosswalk'!$I$1008,5,FALSE)=0,"",VLOOKUP(TRM!A3971,'TRM - TBM Crosswalk'!$A$2:'TRM - TBM Crosswalk'!$I$1008,5,FALSE))</f>
        <v/>
      </c>
      <c r="H6333" t="str">
        <f>IF(VLOOKUP(TRM!A3971,'TRM - TBM Crosswalk'!$A$2:'TRM - TBM Crosswalk'!$I$1008,6,FALSE)=0,"",VLOOKUP(TRM!A3971,'TRM - TBM Crosswalk'!$A$2:'TRM - TBM Crosswalk'!$I$1008,6,FALSE))</f>
        <v/>
      </c>
      <c r="I6333" t="str">
        <f>IF(VLOOKUP(TRM!A3971,'TRM - TBM Crosswalk'!$A$2:'TRM - TBM Crosswalk'!$I$1008,7,FALSE)=0,"",VLOOKUP(TRM!A3971,'TRM - TBM Crosswalk'!$A$2:'TRM - TBM Crosswalk'!$I$1008,7,FALSE))</f>
        <v/>
      </c>
      <c r="J6333" t="str">
        <f>IF(VLOOKUP(TRM!A3971,'TRM - TBM Crosswalk'!$A$2:'TRM - TBM Crosswalk'!$I$1008,8,FALSE)=0,"",VLOOKUP(TRM!A3971,'TRM - TBM Crosswalk'!$A$2:'TRM - TBM Crosswalk'!$I$1008,8,FALSE))</f>
        <v/>
      </c>
      <c r="K6333" t="str">
        <f>IF(VLOOKUP(TRM!A3971,'TRM - TBM Crosswalk'!$A$2:'TRM - TBM Crosswalk'!$I$1008,9,FALSE)=0,"",VLOOKUP(TRM!A3971,'TRM - TBM Crosswalk'!$A$2:'TRM - TBM Crosswalk'!$I$1008,9,FALSE))</f>
        <v/>
      </c>
    </row>
    <row r="6334" spans="1:11" x14ac:dyDescent="0.45">
      <c r="A6334" t="str">
        <f>TRM!A3972</f>
        <v>A02.024.390#</v>
      </c>
      <c r="B6334" t="str">
        <f>TRM!B3972</f>
        <v>GPS Navigation</v>
      </c>
      <c r="C6334" t="str">
        <f>TRM!C3972</f>
        <v>HUNT IDAHO | 15.0</v>
      </c>
      <c r="D6334">
        <f>TRM!D3972</f>
        <v>0</v>
      </c>
      <c r="E6334" t="str">
        <f>IF(VLOOKUP(TRM!A3972,'TRM - TBM Crosswalk'!$A$2:'TRM - TBM Crosswalk'!$I$1008,3,FALSE)="N/A","TBD","")</f>
        <v>TBD</v>
      </c>
      <c r="F6334" t="str">
        <f>IF(VLOOKUP(TRM!A3972,'TRM - TBM Crosswalk'!$A$2:'TRM - TBM Crosswalk'!$I$1008,4,FALSE)=0,"",VLOOKUP(TRM!A3972,'TRM - TBM Crosswalk'!$A$2:'TRM - TBM Crosswalk'!$I$1008,4,FALSE))</f>
        <v/>
      </c>
      <c r="G6334" t="str">
        <f>IF(VLOOKUP(TRM!A3972,'TRM - TBM Crosswalk'!$A$2:'TRM - TBM Crosswalk'!$I$1008,5,FALSE)=0,"",VLOOKUP(TRM!A3972,'TRM - TBM Crosswalk'!$A$2:'TRM - TBM Crosswalk'!$I$1008,5,FALSE))</f>
        <v/>
      </c>
      <c r="H6334" t="str">
        <f>IF(VLOOKUP(TRM!A3972,'TRM - TBM Crosswalk'!$A$2:'TRM - TBM Crosswalk'!$I$1008,6,FALSE)=0,"",VLOOKUP(TRM!A3972,'TRM - TBM Crosswalk'!$A$2:'TRM - TBM Crosswalk'!$I$1008,6,FALSE))</f>
        <v/>
      </c>
      <c r="I6334" t="str">
        <f>IF(VLOOKUP(TRM!A3972,'TRM - TBM Crosswalk'!$A$2:'TRM - TBM Crosswalk'!$I$1008,7,FALSE)=0,"",VLOOKUP(TRM!A3972,'TRM - TBM Crosswalk'!$A$2:'TRM - TBM Crosswalk'!$I$1008,7,FALSE))</f>
        <v/>
      </c>
      <c r="J6334" t="str">
        <f>IF(VLOOKUP(TRM!A3972,'TRM - TBM Crosswalk'!$A$2:'TRM - TBM Crosswalk'!$I$1008,8,FALSE)=0,"",VLOOKUP(TRM!A3972,'TRM - TBM Crosswalk'!$A$2:'TRM - TBM Crosswalk'!$I$1008,8,FALSE))</f>
        <v/>
      </c>
      <c r="K6334" t="str">
        <f>IF(VLOOKUP(TRM!A3972,'TRM - TBM Crosswalk'!$A$2:'TRM - TBM Crosswalk'!$I$1008,9,FALSE)=0,"",VLOOKUP(TRM!A3972,'TRM - TBM Crosswalk'!$A$2:'TRM - TBM Crosswalk'!$I$1008,9,FALSE))</f>
        <v/>
      </c>
    </row>
    <row r="6335" spans="1:11" x14ac:dyDescent="0.45">
      <c r="A6335" t="str">
        <f>TRM!A3973</f>
        <v>A02.024.390#</v>
      </c>
      <c r="B6335" t="str">
        <f>TRM!B3973</f>
        <v>GPS Navigation</v>
      </c>
      <c r="C6335" t="str">
        <f>TRM!C3973</f>
        <v>Jps2rin | 2.0.151</v>
      </c>
      <c r="D6335">
        <f>TRM!D3973</f>
        <v>0</v>
      </c>
      <c r="E6335" t="str">
        <f>IF(VLOOKUP(TRM!A3973,'TRM - TBM Crosswalk'!$A$2:'TRM - TBM Crosswalk'!$I$1008,3,FALSE)="N/A","TBD","")</f>
        <v>TBD</v>
      </c>
      <c r="F6335" t="str">
        <f>IF(VLOOKUP(TRM!A3973,'TRM - TBM Crosswalk'!$A$2:'TRM - TBM Crosswalk'!$I$1008,4,FALSE)=0,"",VLOOKUP(TRM!A3973,'TRM - TBM Crosswalk'!$A$2:'TRM - TBM Crosswalk'!$I$1008,4,FALSE))</f>
        <v/>
      </c>
      <c r="G6335" t="str">
        <f>IF(VLOOKUP(TRM!A3973,'TRM - TBM Crosswalk'!$A$2:'TRM - TBM Crosswalk'!$I$1008,5,FALSE)=0,"",VLOOKUP(TRM!A3973,'TRM - TBM Crosswalk'!$A$2:'TRM - TBM Crosswalk'!$I$1008,5,FALSE))</f>
        <v/>
      </c>
      <c r="H6335" t="str">
        <f>IF(VLOOKUP(TRM!A3973,'TRM - TBM Crosswalk'!$A$2:'TRM - TBM Crosswalk'!$I$1008,6,FALSE)=0,"",VLOOKUP(TRM!A3973,'TRM - TBM Crosswalk'!$A$2:'TRM - TBM Crosswalk'!$I$1008,6,FALSE))</f>
        <v/>
      </c>
      <c r="I6335" t="str">
        <f>IF(VLOOKUP(TRM!A3973,'TRM - TBM Crosswalk'!$A$2:'TRM - TBM Crosswalk'!$I$1008,7,FALSE)=0,"",VLOOKUP(TRM!A3973,'TRM - TBM Crosswalk'!$A$2:'TRM - TBM Crosswalk'!$I$1008,7,FALSE))</f>
        <v/>
      </c>
      <c r="J6335" t="str">
        <f>IF(VLOOKUP(TRM!A3973,'TRM - TBM Crosswalk'!$A$2:'TRM - TBM Crosswalk'!$I$1008,8,FALSE)=0,"",VLOOKUP(TRM!A3973,'TRM - TBM Crosswalk'!$A$2:'TRM - TBM Crosswalk'!$I$1008,8,FALSE))</f>
        <v/>
      </c>
      <c r="K6335" t="str">
        <f>IF(VLOOKUP(TRM!A3973,'TRM - TBM Crosswalk'!$A$2:'TRM - TBM Crosswalk'!$I$1008,9,FALSE)=0,"",VLOOKUP(TRM!A3973,'TRM - TBM Crosswalk'!$A$2:'TRM - TBM Crosswalk'!$I$1008,9,FALSE))</f>
        <v/>
      </c>
    </row>
    <row r="6336" spans="1:11" x14ac:dyDescent="0.45">
      <c r="A6336" t="str">
        <f>TRM!A3976</f>
        <v>A02.024.390#</v>
      </c>
      <c r="B6336" t="str">
        <f>TRM!B3976</f>
        <v>GPS Navigation</v>
      </c>
      <c r="C6336" t="str">
        <f>TRM!C3976</f>
        <v>Topcon Receiver Utility | 2.9</v>
      </c>
      <c r="D6336">
        <f>TRM!D3976</f>
        <v>0</v>
      </c>
      <c r="E6336" t="str">
        <f>IF(VLOOKUP(TRM!A3976,'TRM - TBM Crosswalk'!$A$2:'TRM - TBM Crosswalk'!$I$1008,3,FALSE)="N/A","TBD","")</f>
        <v>TBD</v>
      </c>
      <c r="F6336" t="str">
        <f>IF(VLOOKUP(TRM!A3976,'TRM - TBM Crosswalk'!$A$2:'TRM - TBM Crosswalk'!$I$1008,4,FALSE)=0,"",VLOOKUP(TRM!A3976,'TRM - TBM Crosswalk'!$A$2:'TRM - TBM Crosswalk'!$I$1008,4,FALSE))</f>
        <v/>
      </c>
      <c r="G6336" t="str">
        <f>IF(VLOOKUP(TRM!A3976,'TRM - TBM Crosswalk'!$A$2:'TRM - TBM Crosswalk'!$I$1008,5,FALSE)=0,"",VLOOKUP(TRM!A3976,'TRM - TBM Crosswalk'!$A$2:'TRM - TBM Crosswalk'!$I$1008,5,FALSE))</f>
        <v/>
      </c>
      <c r="H6336" t="str">
        <f>IF(VLOOKUP(TRM!A3976,'TRM - TBM Crosswalk'!$A$2:'TRM - TBM Crosswalk'!$I$1008,6,FALSE)=0,"",VLOOKUP(TRM!A3976,'TRM - TBM Crosswalk'!$A$2:'TRM - TBM Crosswalk'!$I$1008,6,FALSE))</f>
        <v/>
      </c>
      <c r="I6336" t="str">
        <f>IF(VLOOKUP(TRM!A3976,'TRM - TBM Crosswalk'!$A$2:'TRM - TBM Crosswalk'!$I$1008,7,FALSE)=0,"",VLOOKUP(TRM!A3976,'TRM - TBM Crosswalk'!$A$2:'TRM - TBM Crosswalk'!$I$1008,7,FALSE))</f>
        <v/>
      </c>
      <c r="J6336" t="str">
        <f>IF(VLOOKUP(TRM!A3976,'TRM - TBM Crosswalk'!$A$2:'TRM - TBM Crosswalk'!$I$1008,8,FALSE)=0,"",VLOOKUP(TRM!A3976,'TRM - TBM Crosswalk'!$A$2:'TRM - TBM Crosswalk'!$I$1008,8,FALSE))</f>
        <v/>
      </c>
      <c r="K6336" t="str">
        <f>IF(VLOOKUP(TRM!A3976,'TRM - TBM Crosswalk'!$A$2:'TRM - TBM Crosswalk'!$I$1008,9,FALSE)=0,"",VLOOKUP(TRM!A3976,'TRM - TBM Crosswalk'!$A$2:'TRM - TBM Crosswalk'!$I$1008,9,FALSE))</f>
        <v/>
      </c>
    </row>
    <row r="6337" spans="1:11" x14ac:dyDescent="0.45">
      <c r="A6337" t="str">
        <f>TRM!A3977</f>
        <v>A02.024.390#</v>
      </c>
      <c r="B6337" t="str">
        <f>TRM!B3977</f>
        <v>GPS Navigation</v>
      </c>
      <c r="C6337" t="str">
        <f>TRM!C3977</f>
        <v>Topcon Receiver Utility | 3.4</v>
      </c>
      <c r="D6337">
        <f>TRM!D3977</f>
        <v>0</v>
      </c>
      <c r="E6337" t="str">
        <f>IF(VLOOKUP(TRM!A3977,'TRM - TBM Crosswalk'!$A$2:'TRM - TBM Crosswalk'!$I$1008,3,FALSE)="N/A","TBD","")</f>
        <v>TBD</v>
      </c>
      <c r="F6337" t="str">
        <f>IF(VLOOKUP(TRM!A3977,'TRM - TBM Crosswalk'!$A$2:'TRM - TBM Crosswalk'!$I$1008,4,FALSE)=0,"",VLOOKUP(TRM!A3977,'TRM - TBM Crosswalk'!$A$2:'TRM - TBM Crosswalk'!$I$1008,4,FALSE))</f>
        <v/>
      </c>
      <c r="G6337" t="str">
        <f>IF(VLOOKUP(TRM!A3977,'TRM - TBM Crosswalk'!$A$2:'TRM - TBM Crosswalk'!$I$1008,5,FALSE)=0,"",VLOOKUP(TRM!A3977,'TRM - TBM Crosswalk'!$A$2:'TRM - TBM Crosswalk'!$I$1008,5,FALSE))</f>
        <v/>
      </c>
      <c r="H6337" t="str">
        <f>IF(VLOOKUP(TRM!A3977,'TRM - TBM Crosswalk'!$A$2:'TRM - TBM Crosswalk'!$I$1008,6,FALSE)=0,"",VLOOKUP(TRM!A3977,'TRM - TBM Crosswalk'!$A$2:'TRM - TBM Crosswalk'!$I$1008,6,FALSE))</f>
        <v/>
      </c>
      <c r="I6337" t="str">
        <f>IF(VLOOKUP(TRM!A3977,'TRM - TBM Crosswalk'!$A$2:'TRM - TBM Crosswalk'!$I$1008,7,FALSE)=0,"",VLOOKUP(TRM!A3977,'TRM - TBM Crosswalk'!$A$2:'TRM - TBM Crosswalk'!$I$1008,7,FALSE))</f>
        <v/>
      </c>
      <c r="J6337" t="str">
        <f>IF(VLOOKUP(TRM!A3977,'TRM - TBM Crosswalk'!$A$2:'TRM - TBM Crosswalk'!$I$1008,8,FALSE)=0,"",VLOOKUP(TRM!A3977,'TRM - TBM Crosswalk'!$A$2:'TRM - TBM Crosswalk'!$I$1008,8,FALSE))</f>
        <v/>
      </c>
      <c r="K6337" t="str">
        <f>IF(VLOOKUP(TRM!A3977,'TRM - TBM Crosswalk'!$A$2:'TRM - TBM Crosswalk'!$I$1008,9,FALSE)=0,"",VLOOKUP(TRM!A3977,'TRM - TBM Crosswalk'!$A$2:'TRM - TBM Crosswalk'!$I$1008,9,FALSE))</f>
        <v/>
      </c>
    </row>
    <row r="6338" spans="1:11" x14ac:dyDescent="0.45">
      <c r="A6338" t="str">
        <f>TRM!A3978</f>
        <v>A02.024.390#</v>
      </c>
      <c r="B6338" t="str">
        <f>TRM!B3978</f>
        <v>GPS Navigation</v>
      </c>
      <c r="C6338" t="str">
        <f>TRM!C3978</f>
        <v>Trackstick Manager | 3.1.32</v>
      </c>
      <c r="D6338">
        <f>TRM!D3978</f>
        <v>0</v>
      </c>
      <c r="E6338" t="str">
        <f>IF(VLOOKUP(TRM!A3978,'TRM - TBM Crosswalk'!$A$2:'TRM - TBM Crosswalk'!$I$1008,3,FALSE)="N/A","TBD","")</f>
        <v>TBD</v>
      </c>
      <c r="F6338" t="str">
        <f>IF(VLOOKUP(TRM!A3978,'TRM - TBM Crosswalk'!$A$2:'TRM - TBM Crosswalk'!$I$1008,4,FALSE)=0,"",VLOOKUP(TRM!A3978,'TRM - TBM Crosswalk'!$A$2:'TRM - TBM Crosswalk'!$I$1008,4,FALSE))</f>
        <v/>
      </c>
      <c r="G6338" t="str">
        <f>IF(VLOOKUP(TRM!A3978,'TRM - TBM Crosswalk'!$A$2:'TRM - TBM Crosswalk'!$I$1008,5,FALSE)=0,"",VLOOKUP(TRM!A3978,'TRM - TBM Crosswalk'!$A$2:'TRM - TBM Crosswalk'!$I$1008,5,FALSE))</f>
        <v/>
      </c>
      <c r="H6338" t="str">
        <f>IF(VLOOKUP(TRM!A3978,'TRM - TBM Crosswalk'!$A$2:'TRM - TBM Crosswalk'!$I$1008,6,FALSE)=0,"",VLOOKUP(TRM!A3978,'TRM - TBM Crosswalk'!$A$2:'TRM - TBM Crosswalk'!$I$1008,6,FALSE))</f>
        <v/>
      </c>
      <c r="I6338" t="str">
        <f>IF(VLOOKUP(TRM!A3978,'TRM - TBM Crosswalk'!$A$2:'TRM - TBM Crosswalk'!$I$1008,7,FALSE)=0,"",VLOOKUP(TRM!A3978,'TRM - TBM Crosswalk'!$A$2:'TRM - TBM Crosswalk'!$I$1008,7,FALSE))</f>
        <v/>
      </c>
      <c r="J6338" t="str">
        <f>IF(VLOOKUP(TRM!A3978,'TRM - TBM Crosswalk'!$A$2:'TRM - TBM Crosswalk'!$I$1008,8,FALSE)=0,"",VLOOKUP(TRM!A3978,'TRM - TBM Crosswalk'!$A$2:'TRM - TBM Crosswalk'!$I$1008,8,FALSE))</f>
        <v/>
      </c>
      <c r="K6338" t="str">
        <f>IF(VLOOKUP(TRM!A3978,'TRM - TBM Crosswalk'!$A$2:'TRM - TBM Crosswalk'!$I$1008,9,FALSE)=0,"",VLOOKUP(TRM!A3978,'TRM - TBM Crosswalk'!$A$2:'TRM - TBM Crosswalk'!$I$1008,9,FALSE))</f>
        <v/>
      </c>
    </row>
    <row r="6339" spans="1:11" x14ac:dyDescent="0.45">
      <c r="A6339" t="str">
        <f>TRM!A3979</f>
        <v>A02.024.390#</v>
      </c>
      <c r="B6339" t="str">
        <f>TRM!B3979</f>
        <v>GPS Navigation</v>
      </c>
      <c r="C6339" t="str">
        <f>TRM!C3979</f>
        <v>u-center| 8.12</v>
      </c>
      <c r="D6339">
        <f>TRM!D3979</f>
        <v>0</v>
      </c>
      <c r="E6339" t="str">
        <f>IF(VLOOKUP(TRM!A3979,'TRM - TBM Crosswalk'!$A$2:'TRM - TBM Crosswalk'!$I$1008,3,FALSE)="N/A","TBD","")</f>
        <v>TBD</v>
      </c>
      <c r="F6339" t="str">
        <f>IF(VLOOKUP(TRM!A3979,'TRM - TBM Crosswalk'!$A$2:'TRM - TBM Crosswalk'!$I$1008,4,FALSE)=0,"",VLOOKUP(TRM!A3979,'TRM - TBM Crosswalk'!$A$2:'TRM - TBM Crosswalk'!$I$1008,4,FALSE))</f>
        <v/>
      </c>
      <c r="G6339" t="str">
        <f>IF(VLOOKUP(TRM!A3979,'TRM - TBM Crosswalk'!$A$2:'TRM - TBM Crosswalk'!$I$1008,5,FALSE)=0,"",VLOOKUP(TRM!A3979,'TRM - TBM Crosswalk'!$A$2:'TRM - TBM Crosswalk'!$I$1008,5,FALSE))</f>
        <v/>
      </c>
      <c r="H6339" t="str">
        <f>IF(VLOOKUP(TRM!A3979,'TRM - TBM Crosswalk'!$A$2:'TRM - TBM Crosswalk'!$I$1008,6,FALSE)=0,"",VLOOKUP(TRM!A3979,'TRM - TBM Crosswalk'!$A$2:'TRM - TBM Crosswalk'!$I$1008,6,FALSE))</f>
        <v/>
      </c>
      <c r="I6339" t="str">
        <f>IF(VLOOKUP(TRM!A3979,'TRM - TBM Crosswalk'!$A$2:'TRM - TBM Crosswalk'!$I$1008,7,FALSE)=0,"",VLOOKUP(TRM!A3979,'TRM - TBM Crosswalk'!$A$2:'TRM - TBM Crosswalk'!$I$1008,7,FALSE))</f>
        <v/>
      </c>
      <c r="J6339" t="str">
        <f>IF(VLOOKUP(TRM!A3979,'TRM - TBM Crosswalk'!$A$2:'TRM - TBM Crosswalk'!$I$1008,8,FALSE)=0,"",VLOOKUP(TRM!A3979,'TRM - TBM Crosswalk'!$A$2:'TRM - TBM Crosswalk'!$I$1008,8,FALSE))</f>
        <v/>
      </c>
      <c r="K6339" t="str">
        <f>IF(VLOOKUP(TRM!A3979,'TRM - TBM Crosswalk'!$A$2:'TRM - TBM Crosswalk'!$I$1008,9,FALSE)=0,"",VLOOKUP(TRM!A3979,'TRM - TBM Crosswalk'!$A$2:'TRM - TBM Crosswalk'!$I$1008,9,FALSE))</f>
        <v/>
      </c>
    </row>
    <row r="6340" spans="1:11" x14ac:dyDescent="0.45">
      <c r="A6340" t="str">
        <f>TRM!A3980</f>
        <v>A02.024.391#</v>
      </c>
      <c r="B6340" t="str">
        <f>TRM!B3980</f>
        <v>Telemetry</v>
      </c>
      <c r="C6340" t="str">
        <f>TRM!C3980</f>
        <v>ATSFixes for Loggers | 1.0.0.17</v>
      </c>
      <c r="D6340">
        <f>TRM!D3980</f>
        <v>0</v>
      </c>
      <c r="E6340" t="str">
        <f>IF(VLOOKUP(TRM!A3980,'TRM - TBM Crosswalk'!$A$2:'TRM - TBM Crosswalk'!$I$1008,3,FALSE)="N/A","TBD","")</f>
        <v>TBD</v>
      </c>
      <c r="F6340" t="str">
        <f>IF(VLOOKUP(TRM!A3980,'TRM - TBM Crosswalk'!$A$2:'TRM - TBM Crosswalk'!$I$1008,4,FALSE)=0,"",VLOOKUP(TRM!A3980,'TRM - TBM Crosswalk'!$A$2:'TRM - TBM Crosswalk'!$I$1008,4,FALSE))</f>
        <v/>
      </c>
      <c r="G6340" t="str">
        <f>IF(VLOOKUP(TRM!A3980,'TRM - TBM Crosswalk'!$A$2:'TRM - TBM Crosswalk'!$I$1008,5,FALSE)=0,"",VLOOKUP(TRM!A3980,'TRM - TBM Crosswalk'!$A$2:'TRM - TBM Crosswalk'!$I$1008,5,FALSE))</f>
        <v/>
      </c>
      <c r="H6340" t="str">
        <f>IF(VLOOKUP(TRM!A3980,'TRM - TBM Crosswalk'!$A$2:'TRM - TBM Crosswalk'!$I$1008,6,FALSE)=0,"",VLOOKUP(TRM!A3980,'TRM - TBM Crosswalk'!$A$2:'TRM - TBM Crosswalk'!$I$1008,6,FALSE))</f>
        <v/>
      </c>
      <c r="I6340" t="str">
        <f>IF(VLOOKUP(TRM!A3980,'TRM - TBM Crosswalk'!$A$2:'TRM - TBM Crosswalk'!$I$1008,7,FALSE)=0,"",VLOOKUP(TRM!A3980,'TRM - TBM Crosswalk'!$A$2:'TRM - TBM Crosswalk'!$I$1008,7,FALSE))</f>
        <v/>
      </c>
      <c r="J6340" t="str">
        <f>IF(VLOOKUP(TRM!A3980,'TRM - TBM Crosswalk'!$A$2:'TRM - TBM Crosswalk'!$I$1008,8,FALSE)=0,"",VLOOKUP(TRM!A3980,'TRM - TBM Crosswalk'!$A$2:'TRM - TBM Crosswalk'!$I$1008,8,FALSE))</f>
        <v/>
      </c>
      <c r="K6340" t="str">
        <f>IF(VLOOKUP(TRM!A3980,'TRM - TBM Crosswalk'!$A$2:'TRM - TBM Crosswalk'!$I$1008,9,FALSE)=0,"",VLOOKUP(TRM!A3980,'TRM - TBM Crosswalk'!$A$2:'TRM - TBM Crosswalk'!$I$1008,9,FALSE))</f>
        <v/>
      </c>
    </row>
    <row r="6341" spans="1:11" x14ac:dyDescent="0.45">
      <c r="A6341" t="str">
        <f>TRM!A3981</f>
        <v>A02.024.391#</v>
      </c>
      <c r="B6341" t="str">
        <f>TRM!B3981</f>
        <v>Telemetry</v>
      </c>
      <c r="C6341" t="str">
        <f>TRM!C3981</f>
        <v>AviatrixPRO | 1.0 {13APR2016}</v>
      </c>
      <c r="D6341">
        <f>TRM!D3981</f>
        <v>0</v>
      </c>
      <c r="E6341" t="str">
        <f>IF(VLOOKUP(TRM!A3981,'TRM - TBM Crosswalk'!$A$2:'TRM - TBM Crosswalk'!$I$1008,3,FALSE)="N/A","TBD","")</f>
        <v>TBD</v>
      </c>
      <c r="F6341" t="str">
        <f>IF(VLOOKUP(TRM!A3981,'TRM - TBM Crosswalk'!$A$2:'TRM - TBM Crosswalk'!$I$1008,4,FALSE)=0,"",VLOOKUP(TRM!A3981,'TRM - TBM Crosswalk'!$A$2:'TRM - TBM Crosswalk'!$I$1008,4,FALSE))</f>
        <v/>
      </c>
      <c r="G6341" t="str">
        <f>IF(VLOOKUP(TRM!A3981,'TRM - TBM Crosswalk'!$A$2:'TRM - TBM Crosswalk'!$I$1008,5,FALSE)=0,"",VLOOKUP(TRM!A3981,'TRM - TBM Crosswalk'!$A$2:'TRM - TBM Crosswalk'!$I$1008,5,FALSE))</f>
        <v/>
      </c>
      <c r="H6341" t="str">
        <f>IF(VLOOKUP(TRM!A3981,'TRM - TBM Crosswalk'!$A$2:'TRM - TBM Crosswalk'!$I$1008,6,FALSE)=0,"",VLOOKUP(TRM!A3981,'TRM - TBM Crosswalk'!$A$2:'TRM - TBM Crosswalk'!$I$1008,6,FALSE))</f>
        <v/>
      </c>
      <c r="I6341" t="str">
        <f>IF(VLOOKUP(TRM!A3981,'TRM - TBM Crosswalk'!$A$2:'TRM - TBM Crosswalk'!$I$1008,7,FALSE)=0,"",VLOOKUP(TRM!A3981,'TRM - TBM Crosswalk'!$A$2:'TRM - TBM Crosswalk'!$I$1008,7,FALSE))</f>
        <v/>
      </c>
      <c r="J6341" t="str">
        <f>IF(VLOOKUP(TRM!A3981,'TRM - TBM Crosswalk'!$A$2:'TRM - TBM Crosswalk'!$I$1008,8,FALSE)=0,"",VLOOKUP(TRM!A3981,'TRM - TBM Crosswalk'!$A$2:'TRM - TBM Crosswalk'!$I$1008,8,FALSE))</f>
        <v/>
      </c>
      <c r="K6341" t="str">
        <f>IF(VLOOKUP(TRM!A3981,'TRM - TBM Crosswalk'!$A$2:'TRM - TBM Crosswalk'!$I$1008,9,FALSE)=0,"",VLOOKUP(TRM!A3981,'TRM - TBM Crosswalk'!$A$2:'TRM - TBM Crosswalk'!$I$1008,9,FALSE))</f>
        <v/>
      </c>
    </row>
    <row r="6342" spans="1:11" x14ac:dyDescent="0.45">
      <c r="A6342" t="str">
        <f>TRM!A4027</f>
        <v>A02.024.391#</v>
      </c>
      <c r="B6342" t="str">
        <f>TRM!B4027</f>
        <v>Telemetry</v>
      </c>
      <c r="C6342" t="str">
        <f>TRM!C4027</f>
        <v>SDI12Xplorer | 2.2</v>
      </c>
      <c r="D6342">
        <f>TRM!D4027</f>
        <v>0</v>
      </c>
      <c r="E6342" t="str">
        <f>IF(VLOOKUP(TRM!A4027,'TRM - TBM Crosswalk'!$A$2:'TRM - TBM Crosswalk'!$I$1008,3,FALSE)="N/A","TBD","")</f>
        <v>TBD</v>
      </c>
      <c r="F6342" t="str">
        <f>IF(VLOOKUP(TRM!A4027,'TRM - TBM Crosswalk'!$A$2:'TRM - TBM Crosswalk'!$I$1008,4,FALSE)=0,"",VLOOKUP(TRM!A4027,'TRM - TBM Crosswalk'!$A$2:'TRM - TBM Crosswalk'!$I$1008,4,FALSE))</f>
        <v/>
      </c>
      <c r="G6342" t="str">
        <f>IF(VLOOKUP(TRM!A4027,'TRM - TBM Crosswalk'!$A$2:'TRM - TBM Crosswalk'!$I$1008,5,FALSE)=0,"",VLOOKUP(TRM!A4027,'TRM - TBM Crosswalk'!$A$2:'TRM - TBM Crosswalk'!$I$1008,5,FALSE))</f>
        <v/>
      </c>
      <c r="H6342" t="str">
        <f>IF(VLOOKUP(TRM!A4027,'TRM - TBM Crosswalk'!$A$2:'TRM - TBM Crosswalk'!$I$1008,6,FALSE)=0,"",VLOOKUP(TRM!A4027,'TRM - TBM Crosswalk'!$A$2:'TRM - TBM Crosswalk'!$I$1008,6,FALSE))</f>
        <v/>
      </c>
      <c r="I6342" t="str">
        <f>IF(VLOOKUP(TRM!A4027,'TRM - TBM Crosswalk'!$A$2:'TRM - TBM Crosswalk'!$I$1008,7,FALSE)=0,"",VLOOKUP(TRM!A4027,'TRM - TBM Crosswalk'!$A$2:'TRM - TBM Crosswalk'!$I$1008,7,FALSE))</f>
        <v/>
      </c>
      <c r="J6342" t="str">
        <f>IF(VLOOKUP(TRM!A4027,'TRM - TBM Crosswalk'!$A$2:'TRM - TBM Crosswalk'!$I$1008,8,FALSE)=0,"",VLOOKUP(TRM!A4027,'TRM - TBM Crosswalk'!$A$2:'TRM - TBM Crosswalk'!$I$1008,8,FALSE))</f>
        <v/>
      </c>
      <c r="K6342" t="str">
        <f>IF(VLOOKUP(TRM!A4027,'TRM - TBM Crosswalk'!$A$2:'TRM - TBM Crosswalk'!$I$1008,9,FALSE)=0,"",VLOOKUP(TRM!A4027,'TRM - TBM Crosswalk'!$A$2:'TRM - TBM Crosswalk'!$I$1008,9,FALSE))</f>
        <v/>
      </c>
    </row>
    <row r="6343" spans="1:11" x14ac:dyDescent="0.45">
      <c r="A6343" t="str">
        <f>TRM!A4028</f>
        <v>A02.024.391#</v>
      </c>
      <c r="B6343" t="str">
        <f>TRM!B4028</f>
        <v>Telemetry</v>
      </c>
      <c r="C6343" t="str">
        <f>TRM!C4028</f>
        <v>SenixVIEW 3</v>
      </c>
      <c r="D6343">
        <f>TRM!D4028</f>
        <v>0</v>
      </c>
      <c r="E6343" t="str">
        <f>IF(VLOOKUP(TRM!A4028,'TRM - TBM Crosswalk'!$A$2:'TRM - TBM Crosswalk'!$I$1008,3,FALSE)="N/A","TBD","")</f>
        <v>TBD</v>
      </c>
      <c r="F6343" t="str">
        <f>IF(VLOOKUP(TRM!A4028,'TRM - TBM Crosswalk'!$A$2:'TRM - TBM Crosswalk'!$I$1008,4,FALSE)=0,"",VLOOKUP(TRM!A4028,'TRM - TBM Crosswalk'!$A$2:'TRM - TBM Crosswalk'!$I$1008,4,FALSE))</f>
        <v/>
      </c>
      <c r="G6343" t="str">
        <f>IF(VLOOKUP(TRM!A4028,'TRM - TBM Crosswalk'!$A$2:'TRM - TBM Crosswalk'!$I$1008,5,FALSE)=0,"",VLOOKUP(TRM!A4028,'TRM - TBM Crosswalk'!$A$2:'TRM - TBM Crosswalk'!$I$1008,5,FALSE))</f>
        <v/>
      </c>
      <c r="H6343" t="str">
        <f>IF(VLOOKUP(TRM!A4028,'TRM - TBM Crosswalk'!$A$2:'TRM - TBM Crosswalk'!$I$1008,6,FALSE)=0,"",VLOOKUP(TRM!A4028,'TRM - TBM Crosswalk'!$A$2:'TRM - TBM Crosswalk'!$I$1008,6,FALSE))</f>
        <v/>
      </c>
      <c r="I6343" t="str">
        <f>IF(VLOOKUP(TRM!A4028,'TRM - TBM Crosswalk'!$A$2:'TRM - TBM Crosswalk'!$I$1008,7,FALSE)=0,"",VLOOKUP(TRM!A4028,'TRM - TBM Crosswalk'!$A$2:'TRM - TBM Crosswalk'!$I$1008,7,FALSE))</f>
        <v/>
      </c>
      <c r="J6343" t="str">
        <f>IF(VLOOKUP(TRM!A4028,'TRM - TBM Crosswalk'!$A$2:'TRM - TBM Crosswalk'!$I$1008,8,FALSE)=0,"",VLOOKUP(TRM!A4028,'TRM - TBM Crosswalk'!$A$2:'TRM - TBM Crosswalk'!$I$1008,8,FALSE))</f>
        <v/>
      </c>
      <c r="K6343" t="str">
        <f>IF(VLOOKUP(TRM!A4028,'TRM - TBM Crosswalk'!$A$2:'TRM - TBM Crosswalk'!$I$1008,9,FALSE)=0,"",VLOOKUP(TRM!A4028,'TRM - TBM Crosswalk'!$A$2:'TRM - TBM Crosswalk'!$I$1008,9,FALSE))</f>
        <v/>
      </c>
    </row>
    <row r="6344" spans="1:11" x14ac:dyDescent="0.45">
      <c r="A6344" t="str">
        <f>TRM!A4066</f>
        <v>A02.026.300</v>
      </c>
      <c r="B6344" t="str">
        <f>TRM!B4066</f>
        <v>Enterprise Service Bus</v>
      </c>
      <c r="C6344" t="str">
        <f>TRM!C4066</f>
        <v>dbus</v>
      </c>
      <c r="D6344">
        <f>TRM!D4066</f>
        <v>0</v>
      </c>
      <c r="E6344" t="str">
        <f>IF(VLOOKUP(TRM!A4066,'TRM - TBM Crosswalk'!$A$2:'TRM - TBM Crosswalk'!$I$1008,3,FALSE)="N/A","TBD","")</f>
        <v/>
      </c>
      <c r="F6344" t="str">
        <f>IF(VLOOKUP(TRM!A4066,'TRM - TBM Crosswalk'!$A$2:'TRM - TBM Crosswalk'!$I$1008,4,FALSE)=0,"",VLOOKUP(TRM!A4066,'TRM - TBM Crosswalk'!$A$2:'TRM - TBM Crosswalk'!$I$1008,4,FALSE))</f>
        <v/>
      </c>
      <c r="G6344" t="str">
        <f>IF(VLOOKUP(TRM!A4066,'TRM - TBM Crosswalk'!$A$2:'TRM - TBM Crosswalk'!$I$1008,5,FALSE)=0,"",VLOOKUP(TRM!A4066,'TRM - TBM Crosswalk'!$A$2:'TRM - TBM Crosswalk'!$I$1008,5,FALSE))</f>
        <v/>
      </c>
      <c r="H6344" t="str">
        <f>IF(VLOOKUP(TRM!A4066,'TRM - TBM Crosswalk'!$A$2:'TRM - TBM Crosswalk'!$I$1008,6,FALSE)=0,"",VLOOKUP(TRM!A4066,'TRM - TBM Crosswalk'!$A$2:'TRM - TBM Crosswalk'!$I$1008,6,FALSE))</f>
        <v/>
      </c>
      <c r="I6344" t="str">
        <f>IF(VLOOKUP(TRM!A4066,'TRM - TBM Crosswalk'!$A$2:'TRM - TBM Crosswalk'!$I$1008,7,FALSE)=0,"",VLOOKUP(TRM!A4066,'TRM - TBM Crosswalk'!$A$2:'TRM - TBM Crosswalk'!$I$1008,7,FALSE))</f>
        <v>Platform Services</v>
      </c>
      <c r="J6344" t="str">
        <f>IF(VLOOKUP(TRM!A4066,'TRM - TBM Crosswalk'!$A$2:'TRM - TBM Crosswalk'!$I$1008,8,FALSE)=0,"",VLOOKUP(TRM!A4066,'TRM - TBM Crosswalk'!$A$2:'TRM - TBM Crosswalk'!$I$1008,8,FALSE))</f>
        <v>Applications Services</v>
      </c>
      <c r="K6344" t="str">
        <f>IF(VLOOKUP(TRM!A4066,'TRM - TBM Crosswalk'!$A$2:'TRM - TBM Crosswalk'!$I$1008,9,FALSE)=0,"",VLOOKUP(TRM!A4066,'TRM - TBM Crosswalk'!$A$2:'TRM - TBM Crosswalk'!$I$1008,9,FALSE))</f>
        <v>Message Bus &amp; Integration</v>
      </c>
    </row>
    <row r="6345" spans="1:11" x14ac:dyDescent="0.45">
      <c r="A6345" t="str">
        <f>TRM!A4067</f>
        <v>A02.026.300</v>
      </c>
      <c r="B6345" t="str">
        <f>TRM!B4067</f>
        <v>Enterprise Service Bus</v>
      </c>
      <c r="C6345" t="str">
        <f>TRM!C4067</f>
        <v>EXO SOA DCP-Modbus | 1.0.2.0</v>
      </c>
      <c r="D6345">
        <f>TRM!D4067</f>
        <v>0</v>
      </c>
      <c r="E6345" t="str">
        <f>IF(VLOOKUP(TRM!A4067,'TRM - TBM Crosswalk'!$A$2:'TRM - TBM Crosswalk'!$I$1008,3,FALSE)="N/A","TBD","")</f>
        <v/>
      </c>
      <c r="F6345" t="str">
        <f>IF(VLOOKUP(TRM!A4067,'TRM - TBM Crosswalk'!$A$2:'TRM - TBM Crosswalk'!$I$1008,4,FALSE)=0,"",VLOOKUP(TRM!A4067,'TRM - TBM Crosswalk'!$A$2:'TRM - TBM Crosswalk'!$I$1008,4,FALSE))</f>
        <v/>
      </c>
      <c r="G6345" t="str">
        <f>IF(VLOOKUP(TRM!A4067,'TRM - TBM Crosswalk'!$A$2:'TRM - TBM Crosswalk'!$I$1008,5,FALSE)=0,"",VLOOKUP(TRM!A4067,'TRM - TBM Crosswalk'!$A$2:'TRM - TBM Crosswalk'!$I$1008,5,FALSE))</f>
        <v/>
      </c>
      <c r="H6345" t="str">
        <f>IF(VLOOKUP(TRM!A4067,'TRM - TBM Crosswalk'!$A$2:'TRM - TBM Crosswalk'!$I$1008,6,FALSE)=0,"",VLOOKUP(TRM!A4067,'TRM - TBM Crosswalk'!$A$2:'TRM - TBM Crosswalk'!$I$1008,6,FALSE))</f>
        <v/>
      </c>
      <c r="I6345" t="str">
        <f>IF(VLOOKUP(TRM!A4067,'TRM - TBM Crosswalk'!$A$2:'TRM - TBM Crosswalk'!$I$1008,7,FALSE)=0,"",VLOOKUP(TRM!A4067,'TRM - TBM Crosswalk'!$A$2:'TRM - TBM Crosswalk'!$I$1008,7,FALSE))</f>
        <v>Platform Services</v>
      </c>
      <c r="J6345" t="str">
        <f>IF(VLOOKUP(TRM!A4067,'TRM - TBM Crosswalk'!$A$2:'TRM - TBM Crosswalk'!$I$1008,8,FALSE)=0,"",VLOOKUP(TRM!A4067,'TRM - TBM Crosswalk'!$A$2:'TRM - TBM Crosswalk'!$I$1008,8,FALSE))</f>
        <v>Applications Services</v>
      </c>
      <c r="K6345" t="str">
        <f>IF(VLOOKUP(TRM!A4067,'TRM - TBM Crosswalk'!$A$2:'TRM - TBM Crosswalk'!$I$1008,9,FALSE)=0,"",VLOOKUP(TRM!A4067,'TRM - TBM Crosswalk'!$A$2:'TRM - TBM Crosswalk'!$I$1008,9,FALSE))</f>
        <v>Message Bus &amp; Integration</v>
      </c>
    </row>
    <row r="6346" spans="1:11" x14ac:dyDescent="0.45">
      <c r="A6346" t="str">
        <f>TRM!A4068</f>
        <v>A02.026.300</v>
      </c>
      <c r="B6346" t="str">
        <f>TRM!B4068</f>
        <v>Enterprise Service Bus</v>
      </c>
      <c r="C6346" t="str">
        <f>TRM!C4068</f>
        <v>FontRegistryUIAgent.app - 1.0</v>
      </c>
      <c r="D6346">
        <f>TRM!D4068</f>
        <v>0</v>
      </c>
      <c r="E6346" t="str">
        <f>IF(VLOOKUP(TRM!A4068,'TRM - TBM Crosswalk'!$A$2:'TRM - TBM Crosswalk'!$I$1008,3,FALSE)="N/A","TBD","")</f>
        <v/>
      </c>
      <c r="F6346" t="str">
        <f>IF(VLOOKUP(TRM!A4068,'TRM - TBM Crosswalk'!$A$2:'TRM - TBM Crosswalk'!$I$1008,4,FALSE)=0,"",VLOOKUP(TRM!A4068,'TRM - TBM Crosswalk'!$A$2:'TRM - TBM Crosswalk'!$I$1008,4,FALSE))</f>
        <v/>
      </c>
      <c r="G6346" t="str">
        <f>IF(VLOOKUP(TRM!A4068,'TRM - TBM Crosswalk'!$A$2:'TRM - TBM Crosswalk'!$I$1008,5,FALSE)=0,"",VLOOKUP(TRM!A4068,'TRM - TBM Crosswalk'!$A$2:'TRM - TBM Crosswalk'!$I$1008,5,FALSE))</f>
        <v/>
      </c>
      <c r="H6346" t="str">
        <f>IF(VLOOKUP(TRM!A4068,'TRM - TBM Crosswalk'!$A$2:'TRM - TBM Crosswalk'!$I$1008,6,FALSE)=0,"",VLOOKUP(TRM!A4068,'TRM - TBM Crosswalk'!$A$2:'TRM - TBM Crosswalk'!$I$1008,6,FALSE))</f>
        <v/>
      </c>
      <c r="I6346" t="str">
        <f>IF(VLOOKUP(TRM!A4068,'TRM - TBM Crosswalk'!$A$2:'TRM - TBM Crosswalk'!$I$1008,7,FALSE)=0,"",VLOOKUP(TRM!A4068,'TRM - TBM Crosswalk'!$A$2:'TRM - TBM Crosswalk'!$I$1008,7,FALSE))</f>
        <v>Platform Services</v>
      </c>
      <c r="J6346" t="str">
        <f>IF(VLOOKUP(TRM!A4068,'TRM - TBM Crosswalk'!$A$2:'TRM - TBM Crosswalk'!$I$1008,8,FALSE)=0,"",VLOOKUP(TRM!A4068,'TRM - TBM Crosswalk'!$A$2:'TRM - TBM Crosswalk'!$I$1008,8,FALSE))</f>
        <v>Applications Services</v>
      </c>
      <c r="K6346" t="str">
        <f>IF(VLOOKUP(TRM!A4068,'TRM - TBM Crosswalk'!$A$2:'TRM - TBM Crosswalk'!$I$1008,9,FALSE)=0,"",VLOOKUP(TRM!A4068,'TRM - TBM Crosswalk'!$A$2:'TRM - TBM Crosswalk'!$I$1008,9,FALSE))</f>
        <v>Message Bus &amp; Integration</v>
      </c>
    </row>
    <row r="6347" spans="1:11" x14ac:dyDescent="0.45">
      <c r="A6347" t="str">
        <f>TRM!A4069</f>
        <v>A02.026.300</v>
      </c>
      <c r="B6347" t="str">
        <f>TRM!B4069</f>
        <v>Enterprise Service Bus</v>
      </c>
      <c r="C6347" t="str">
        <f>TRM!C4069</f>
        <v>Microsoft Primary Interoperability Assemblies 2005 | 8.0.50727.42</v>
      </c>
      <c r="D6347">
        <f>TRM!D4069</f>
        <v>0</v>
      </c>
      <c r="E6347" t="str">
        <f>IF(VLOOKUP(TRM!A4069,'TRM - TBM Crosswalk'!$A$2:'TRM - TBM Crosswalk'!$I$1008,3,FALSE)="N/A","TBD","")</f>
        <v/>
      </c>
      <c r="F6347" t="str">
        <f>IF(VLOOKUP(TRM!A4069,'TRM - TBM Crosswalk'!$A$2:'TRM - TBM Crosswalk'!$I$1008,4,FALSE)=0,"",VLOOKUP(TRM!A4069,'TRM - TBM Crosswalk'!$A$2:'TRM - TBM Crosswalk'!$I$1008,4,FALSE))</f>
        <v/>
      </c>
      <c r="G6347" t="str">
        <f>IF(VLOOKUP(TRM!A4069,'TRM - TBM Crosswalk'!$A$2:'TRM - TBM Crosswalk'!$I$1008,5,FALSE)=0,"",VLOOKUP(TRM!A4069,'TRM - TBM Crosswalk'!$A$2:'TRM - TBM Crosswalk'!$I$1008,5,FALSE))</f>
        <v/>
      </c>
      <c r="H6347" t="str">
        <f>IF(VLOOKUP(TRM!A4069,'TRM - TBM Crosswalk'!$A$2:'TRM - TBM Crosswalk'!$I$1008,6,FALSE)=0,"",VLOOKUP(TRM!A4069,'TRM - TBM Crosswalk'!$A$2:'TRM - TBM Crosswalk'!$I$1008,6,FALSE))</f>
        <v/>
      </c>
      <c r="I6347" t="str">
        <f>IF(VLOOKUP(TRM!A4069,'TRM - TBM Crosswalk'!$A$2:'TRM - TBM Crosswalk'!$I$1008,7,FALSE)=0,"",VLOOKUP(TRM!A4069,'TRM - TBM Crosswalk'!$A$2:'TRM - TBM Crosswalk'!$I$1008,7,FALSE))</f>
        <v>Platform Services</v>
      </c>
      <c r="J6347" t="str">
        <f>IF(VLOOKUP(TRM!A4069,'TRM - TBM Crosswalk'!$A$2:'TRM - TBM Crosswalk'!$I$1008,8,FALSE)=0,"",VLOOKUP(TRM!A4069,'TRM - TBM Crosswalk'!$A$2:'TRM - TBM Crosswalk'!$I$1008,8,FALSE))</f>
        <v>Applications Services</v>
      </c>
      <c r="K6347" t="str">
        <f>IF(VLOOKUP(TRM!A4069,'TRM - TBM Crosswalk'!$A$2:'TRM - TBM Crosswalk'!$I$1008,9,FALSE)=0,"",VLOOKUP(TRM!A4069,'TRM - TBM Crosswalk'!$A$2:'TRM - TBM Crosswalk'!$I$1008,9,FALSE))</f>
        <v>Message Bus &amp; Integration</v>
      </c>
    </row>
    <row r="6348" spans="1:11" x14ac:dyDescent="0.45">
      <c r="A6348" t="str">
        <f>TRM!A4075</f>
        <v>A02.026.301</v>
      </c>
      <c r="B6348" t="str">
        <f>TRM!B4075</f>
        <v>Messaging Software</v>
      </c>
      <c r="C6348" t="str">
        <f>TRM!C4075</f>
        <v>Microsoft MPI | 7.1.12437.25</v>
      </c>
      <c r="D6348">
        <f>TRM!D4075</f>
        <v>0</v>
      </c>
      <c r="E6348" t="str">
        <f>IF(VLOOKUP(TRM!A4075,'TRM - TBM Crosswalk'!$A$2:'TRM - TBM Crosswalk'!$I$1008,3,FALSE)="N/A","TBD","")</f>
        <v/>
      </c>
      <c r="F6348" t="str">
        <f>IF(VLOOKUP(TRM!A4075,'TRM - TBM Crosswalk'!$A$2:'TRM - TBM Crosswalk'!$I$1008,4,FALSE)=0,"",VLOOKUP(TRM!A4075,'TRM - TBM Crosswalk'!$A$2:'TRM - TBM Crosswalk'!$I$1008,4,FALSE))</f>
        <v/>
      </c>
      <c r="G6348" t="str">
        <f>IF(VLOOKUP(TRM!A4075,'TRM - TBM Crosswalk'!$A$2:'TRM - TBM Crosswalk'!$I$1008,5,FALSE)=0,"",VLOOKUP(TRM!A4075,'TRM - TBM Crosswalk'!$A$2:'TRM - TBM Crosswalk'!$I$1008,5,FALSE))</f>
        <v/>
      </c>
      <c r="H6348" t="str">
        <f>IF(VLOOKUP(TRM!A4075,'TRM - TBM Crosswalk'!$A$2:'TRM - TBM Crosswalk'!$I$1008,6,FALSE)=0,"",VLOOKUP(TRM!A4075,'TRM - TBM Crosswalk'!$A$2:'TRM - TBM Crosswalk'!$I$1008,6,FALSE))</f>
        <v/>
      </c>
      <c r="I6348" t="str">
        <f>IF(VLOOKUP(TRM!A4075,'TRM - TBM Crosswalk'!$A$2:'TRM - TBM Crosswalk'!$I$1008,7,FALSE)=0,"",VLOOKUP(TRM!A4075,'TRM - TBM Crosswalk'!$A$2:'TRM - TBM Crosswalk'!$I$1008,7,FALSE))</f>
        <v>Platform Services</v>
      </c>
      <c r="J6348" t="str">
        <f>IF(VLOOKUP(TRM!A4075,'TRM - TBM Crosswalk'!$A$2:'TRM - TBM Crosswalk'!$I$1008,8,FALSE)=0,"",VLOOKUP(TRM!A4075,'TRM - TBM Crosswalk'!$A$2:'TRM - TBM Crosswalk'!$I$1008,8,FALSE))</f>
        <v>Applications Services</v>
      </c>
      <c r="K6348" t="str">
        <f>IF(VLOOKUP(TRM!A4075,'TRM - TBM Crosswalk'!$A$2:'TRM - TBM Crosswalk'!$I$1008,9,FALSE)=0,"",VLOOKUP(TRM!A4075,'TRM - TBM Crosswalk'!$A$2:'TRM - TBM Crosswalk'!$I$1008,9,FALSE))</f>
        <v>Message Bus &amp; Integration</v>
      </c>
    </row>
    <row r="6349" spans="1:11" x14ac:dyDescent="0.45">
      <c r="A6349" t="str">
        <f>TRM!A4076</f>
        <v>A02.026.301</v>
      </c>
      <c r="B6349" t="str">
        <f>TRM!B4076</f>
        <v>Messaging Software</v>
      </c>
      <c r="C6349" t="str">
        <f>TRM!C4076</f>
        <v>MPICH2 | 1.4.2</v>
      </c>
      <c r="D6349">
        <f>TRM!D4076</f>
        <v>0</v>
      </c>
      <c r="E6349" t="str">
        <f>IF(VLOOKUP(TRM!A4076,'TRM - TBM Crosswalk'!$A$2:'TRM - TBM Crosswalk'!$I$1008,3,FALSE)="N/A","TBD","")</f>
        <v/>
      </c>
      <c r="F6349" t="str">
        <f>IF(VLOOKUP(TRM!A4076,'TRM - TBM Crosswalk'!$A$2:'TRM - TBM Crosswalk'!$I$1008,4,FALSE)=0,"",VLOOKUP(TRM!A4076,'TRM - TBM Crosswalk'!$A$2:'TRM - TBM Crosswalk'!$I$1008,4,FALSE))</f>
        <v/>
      </c>
      <c r="G6349" t="str">
        <f>IF(VLOOKUP(TRM!A4076,'TRM - TBM Crosswalk'!$A$2:'TRM - TBM Crosswalk'!$I$1008,5,FALSE)=0,"",VLOOKUP(TRM!A4076,'TRM - TBM Crosswalk'!$A$2:'TRM - TBM Crosswalk'!$I$1008,5,FALSE))</f>
        <v/>
      </c>
      <c r="H6349" t="str">
        <f>IF(VLOOKUP(TRM!A4076,'TRM - TBM Crosswalk'!$A$2:'TRM - TBM Crosswalk'!$I$1008,6,FALSE)=0,"",VLOOKUP(TRM!A4076,'TRM - TBM Crosswalk'!$A$2:'TRM - TBM Crosswalk'!$I$1008,6,FALSE))</f>
        <v/>
      </c>
      <c r="I6349" t="str">
        <f>IF(VLOOKUP(TRM!A4076,'TRM - TBM Crosswalk'!$A$2:'TRM - TBM Crosswalk'!$I$1008,7,FALSE)=0,"",VLOOKUP(TRM!A4076,'TRM - TBM Crosswalk'!$A$2:'TRM - TBM Crosswalk'!$I$1008,7,FALSE))</f>
        <v>Platform Services</v>
      </c>
      <c r="J6349" t="str">
        <f>IF(VLOOKUP(TRM!A4076,'TRM - TBM Crosswalk'!$A$2:'TRM - TBM Crosswalk'!$I$1008,8,FALSE)=0,"",VLOOKUP(TRM!A4076,'TRM - TBM Crosswalk'!$A$2:'TRM - TBM Crosswalk'!$I$1008,8,FALSE))</f>
        <v>Applications Services</v>
      </c>
      <c r="K6349" t="str">
        <f>IF(VLOOKUP(TRM!A4076,'TRM - TBM Crosswalk'!$A$2:'TRM - TBM Crosswalk'!$I$1008,9,FALSE)=0,"",VLOOKUP(TRM!A4076,'TRM - TBM Crosswalk'!$A$2:'TRM - TBM Crosswalk'!$I$1008,9,FALSE))</f>
        <v>Message Bus &amp; Integration</v>
      </c>
    </row>
    <row r="6350" spans="1:11" x14ac:dyDescent="0.45">
      <c r="A6350" t="str">
        <f>TRM!A4077</f>
        <v>A02.026.301</v>
      </c>
      <c r="B6350" t="str">
        <f>TRM!B4077</f>
        <v>Messaging Software</v>
      </c>
      <c r="C6350" t="str">
        <f>TRM!C4077</f>
        <v>NativeMessagingHost.app - 1.0</v>
      </c>
      <c r="D6350">
        <f>TRM!D4077</f>
        <v>0</v>
      </c>
      <c r="E6350" t="str">
        <f>IF(VLOOKUP(TRM!A4077,'TRM - TBM Crosswalk'!$A$2:'TRM - TBM Crosswalk'!$I$1008,3,FALSE)="N/A","TBD","")</f>
        <v/>
      </c>
      <c r="F6350" t="str">
        <f>IF(VLOOKUP(TRM!A4077,'TRM - TBM Crosswalk'!$A$2:'TRM - TBM Crosswalk'!$I$1008,4,FALSE)=0,"",VLOOKUP(TRM!A4077,'TRM - TBM Crosswalk'!$A$2:'TRM - TBM Crosswalk'!$I$1008,4,FALSE))</f>
        <v/>
      </c>
      <c r="G6350" t="str">
        <f>IF(VLOOKUP(TRM!A4077,'TRM - TBM Crosswalk'!$A$2:'TRM - TBM Crosswalk'!$I$1008,5,FALSE)=0,"",VLOOKUP(TRM!A4077,'TRM - TBM Crosswalk'!$A$2:'TRM - TBM Crosswalk'!$I$1008,5,FALSE))</f>
        <v/>
      </c>
      <c r="H6350" t="str">
        <f>IF(VLOOKUP(TRM!A4077,'TRM - TBM Crosswalk'!$A$2:'TRM - TBM Crosswalk'!$I$1008,6,FALSE)=0,"",VLOOKUP(TRM!A4077,'TRM - TBM Crosswalk'!$A$2:'TRM - TBM Crosswalk'!$I$1008,6,FALSE))</f>
        <v/>
      </c>
      <c r="I6350" t="str">
        <f>IF(VLOOKUP(TRM!A4077,'TRM - TBM Crosswalk'!$A$2:'TRM - TBM Crosswalk'!$I$1008,7,FALSE)=0,"",VLOOKUP(TRM!A4077,'TRM - TBM Crosswalk'!$A$2:'TRM - TBM Crosswalk'!$I$1008,7,FALSE))</f>
        <v>Platform Services</v>
      </c>
      <c r="J6350" t="str">
        <f>IF(VLOOKUP(TRM!A4077,'TRM - TBM Crosswalk'!$A$2:'TRM - TBM Crosswalk'!$I$1008,8,FALSE)=0,"",VLOOKUP(TRM!A4077,'TRM - TBM Crosswalk'!$A$2:'TRM - TBM Crosswalk'!$I$1008,8,FALSE))</f>
        <v>Applications Services</v>
      </c>
      <c r="K6350" t="str">
        <f>IF(VLOOKUP(TRM!A4077,'TRM - TBM Crosswalk'!$A$2:'TRM - TBM Crosswalk'!$I$1008,9,FALSE)=0,"",VLOOKUP(TRM!A4077,'TRM - TBM Crosswalk'!$A$2:'TRM - TBM Crosswalk'!$I$1008,9,FALSE))</f>
        <v>Message Bus &amp; Integration</v>
      </c>
    </row>
    <row r="6351" spans="1:11" x14ac:dyDescent="0.45">
      <c r="A6351" t="str">
        <f>TRM!A4078</f>
        <v>A02.026.301</v>
      </c>
      <c r="B6351" t="str">
        <f>TRM!B4078</f>
        <v>Messaging Software</v>
      </c>
      <c r="C6351" t="str">
        <f>TRM!C4078</f>
        <v>QueueExplorer 4.0.22</v>
      </c>
      <c r="D6351">
        <f>TRM!D4078</f>
        <v>0</v>
      </c>
      <c r="E6351" t="str">
        <f>IF(VLOOKUP(TRM!A4078,'TRM - TBM Crosswalk'!$A$2:'TRM - TBM Crosswalk'!$I$1008,3,FALSE)="N/A","TBD","")</f>
        <v/>
      </c>
      <c r="F6351" t="str">
        <f>IF(VLOOKUP(TRM!A4078,'TRM - TBM Crosswalk'!$A$2:'TRM - TBM Crosswalk'!$I$1008,4,FALSE)=0,"",VLOOKUP(TRM!A4078,'TRM - TBM Crosswalk'!$A$2:'TRM - TBM Crosswalk'!$I$1008,4,FALSE))</f>
        <v/>
      </c>
      <c r="G6351" t="str">
        <f>IF(VLOOKUP(TRM!A4078,'TRM - TBM Crosswalk'!$A$2:'TRM - TBM Crosswalk'!$I$1008,5,FALSE)=0,"",VLOOKUP(TRM!A4078,'TRM - TBM Crosswalk'!$A$2:'TRM - TBM Crosswalk'!$I$1008,5,FALSE))</f>
        <v/>
      </c>
      <c r="H6351" t="str">
        <f>IF(VLOOKUP(TRM!A4078,'TRM - TBM Crosswalk'!$A$2:'TRM - TBM Crosswalk'!$I$1008,6,FALSE)=0,"",VLOOKUP(TRM!A4078,'TRM - TBM Crosswalk'!$A$2:'TRM - TBM Crosswalk'!$I$1008,6,FALSE))</f>
        <v/>
      </c>
      <c r="I6351" t="str">
        <f>IF(VLOOKUP(TRM!A4078,'TRM - TBM Crosswalk'!$A$2:'TRM - TBM Crosswalk'!$I$1008,7,FALSE)=0,"",VLOOKUP(TRM!A4078,'TRM - TBM Crosswalk'!$A$2:'TRM - TBM Crosswalk'!$I$1008,7,FALSE))</f>
        <v>Platform Services</v>
      </c>
      <c r="J6351" t="str">
        <f>IF(VLOOKUP(TRM!A4078,'TRM - TBM Crosswalk'!$A$2:'TRM - TBM Crosswalk'!$I$1008,8,FALSE)=0,"",VLOOKUP(TRM!A4078,'TRM - TBM Crosswalk'!$A$2:'TRM - TBM Crosswalk'!$I$1008,8,FALSE))</f>
        <v>Applications Services</v>
      </c>
      <c r="K6351" t="str">
        <f>IF(VLOOKUP(TRM!A4078,'TRM - TBM Crosswalk'!$A$2:'TRM - TBM Crosswalk'!$I$1008,9,FALSE)=0,"",VLOOKUP(TRM!A4078,'TRM - TBM Crosswalk'!$A$2:'TRM - TBM Crosswalk'!$I$1008,9,FALSE))</f>
        <v>Message Bus &amp; Integration</v>
      </c>
    </row>
    <row r="6352" spans="1:11" x14ac:dyDescent="0.45">
      <c r="A6352" t="str">
        <f>TRM!A4079</f>
        <v>A02.026.301</v>
      </c>
      <c r="B6352" t="str">
        <f>TRM!B4079</f>
        <v>Messaging Software</v>
      </c>
      <c r="C6352" t="str">
        <f>TRM!C4079</f>
        <v>RabbitMQ Server | 3.7.3</v>
      </c>
      <c r="D6352">
        <f>TRM!D4079</f>
        <v>0</v>
      </c>
      <c r="E6352" t="str">
        <f>IF(VLOOKUP(TRM!A4079,'TRM - TBM Crosswalk'!$A$2:'TRM - TBM Crosswalk'!$I$1008,3,FALSE)="N/A","TBD","")</f>
        <v/>
      </c>
      <c r="F6352" t="str">
        <f>IF(VLOOKUP(TRM!A4079,'TRM - TBM Crosswalk'!$A$2:'TRM - TBM Crosswalk'!$I$1008,4,FALSE)=0,"",VLOOKUP(TRM!A4079,'TRM - TBM Crosswalk'!$A$2:'TRM - TBM Crosswalk'!$I$1008,4,FALSE))</f>
        <v/>
      </c>
      <c r="G6352" t="str">
        <f>IF(VLOOKUP(TRM!A4079,'TRM - TBM Crosswalk'!$A$2:'TRM - TBM Crosswalk'!$I$1008,5,FALSE)=0,"",VLOOKUP(TRM!A4079,'TRM - TBM Crosswalk'!$A$2:'TRM - TBM Crosswalk'!$I$1008,5,FALSE))</f>
        <v/>
      </c>
      <c r="H6352" t="str">
        <f>IF(VLOOKUP(TRM!A4079,'TRM - TBM Crosswalk'!$A$2:'TRM - TBM Crosswalk'!$I$1008,6,FALSE)=0,"",VLOOKUP(TRM!A4079,'TRM - TBM Crosswalk'!$A$2:'TRM - TBM Crosswalk'!$I$1008,6,FALSE))</f>
        <v/>
      </c>
      <c r="I6352" t="str">
        <f>IF(VLOOKUP(TRM!A4079,'TRM - TBM Crosswalk'!$A$2:'TRM - TBM Crosswalk'!$I$1008,7,FALSE)=0,"",VLOOKUP(TRM!A4079,'TRM - TBM Crosswalk'!$A$2:'TRM - TBM Crosswalk'!$I$1008,7,FALSE))</f>
        <v>Platform Services</v>
      </c>
      <c r="J6352" t="str">
        <f>IF(VLOOKUP(TRM!A4079,'TRM - TBM Crosswalk'!$A$2:'TRM - TBM Crosswalk'!$I$1008,8,FALSE)=0,"",VLOOKUP(TRM!A4079,'TRM - TBM Crosswalk'!$A$2:'TRM - TBM Crosswalk'!$I$1008,8,FALSE))</f>
        <v>Applications Services</v>
      </c>
      <c r="K6352" t="str">
        <f>IF(VLOOKUP(TRM!A4079,'TRM - TBM Crosswalk'!$A$2:'TRM - TBM Crosswalk'!$I$1008,9,FALSE)=0,"",VLOOKUP(TRM!A4079,'TRM - TBM Crosswalk'!$A$2:'TRM - TBM Crosswalk'!$I$1008,9,FALSE))</f>
        <v>Message Bus &amp; Integration</v>
      </c>
    </row>
    <row r="6353" spans="1:11" x14ac:dyDescent="0.45">
      <c r="A6353" t="str">
        <f>TRM!A4082</f>
        <v>A02.026.303#</v>
      </c>
      <c r="B6353" t="str">
        <f>TRM!B4082</f>
        <v>Application Server#</v>
      </c>
      <c r="C6353" t="str">
        <f>TRM!C4082</f>
        <v>IBM i2 iBase 8 | 8.9.12</v>
      </c>
      <c r="D6353">
        <f>TRM!D4082</f>
        <v>0</v>
      </c>
      <c r="E6353" t="str">
        <f>IF(VLOOKUP(TRM!A4082,'TRM - TBM Crosswalk'!$A$2:'TRM - TBM Crosswalk'!$I$1008,3,FALSE)="N/A","TBD","")</f>
        <v/>
      </c>
      <c r="F6353" t="str">
        <f>IF(VLOOKUP(TRM!A4082,'TRM - TBM Crosswalk'!$A$2:'TRM - TBM Crosswalk'!$I$1008,4,FALSE)=0,"",VLOOKUP(TRM!A4082,'TRM - TBM Crosswalk'!$A$2:'TRM - TBM Crosswalk'!$I$1008,4,FALSE))</f>
        <v/>
      </c>
      <c r="G6353" t="str">
        <f>IF(VLOOKUP(TRM!A4082,'TRM - TBM Crosswalk'!$A$2:'TRM - TBM Crosswalk'!$I$1008,5,FALSE)=0,"",VLOOKUP(TRM!A4082,'TRM - TBM Crosswalk'!$A$2:'TRM - TBM Crosswalk'!$I$1008,5,FALSE))</f>
        <v/>
      </c>
      <c r="H6353" t="str">
        <f>IF(VLOOKUP(TRM!A4082,'TRM - TBM Crosswalk'!$A$2:'TRM - TBM Crosswalk'!$I$1008,6,FALSE)=0,"",VLOOKUP(TRM!A4082,'TRM - TBM Crosswalk'!$A$2:'TRM - TBM Crosswalk'!$I$1008,6,FALSE))</f>
        <v/>
      </c>
      <c r="I6353" t="str">
        <f>IF(VLOOKUP(TRM!A4082,'TRM - TBM Crosswalk'!$A$2:'TRM - TBM Crosswalk'!$I$1008,7,FALSE)=0,"",VLOOKUP(TRM!A4082,'TRM - TBM Crosswalk'!$A$2:'TRM - TBM Crosswalk'!$I$1008,7,FALSE))</f>
        <v>Platform Services</v>
      </c>
      <c r="J6353" t="str">
        <f>IF(VLOOKUP(TRM!A4082,'TRM - TBM Crosswalk'!$A$2:'TRM - TBM Crosswalk'!$I$1008,8,FALSE)=0,"",VLOOKUP(TRM!A4082,'TRM - TBM Crosswalk'!$A$2:'TRM - TBM Crosswalk'!$I$1008,8,FALSE))</f>
        <v>Applications Services</v>
      </c>
      <c r="K6353" t="str">
        <f>IF(VLOOKUP(TRM!A4082,'TRM - TBM Crosswalk'!$A$2:'TRM - TBM Crosswalk'!$I$1008,9,FALSE)=0,"",VLOOKUP(TRM!A4082,'TRM - TBM Crosswalk'!$A$2:'TRM - TBM Crosswalk'!$I$1008,9,FALSE))</f>
        <v>Application Hosting</v>
      </c>
    </row>
    <row r="6354" spans="1:11" x14ac:dyDescent="0.45">
      <c r="A6354" t="str">
        <f>TRM!A4083</f>
        <v>A02.026.303#</v>
      </c>
      <c r="B6354" t="str">
        <f>TRM!B4083</f>
        <v>Application Server#</v>
      </c>
      <c r="C6354" t="str">
        <f>TRM!C4083</f>
        <v>IBM WebSphere Application Server V8.5</v>
      </c>
      <c r="D6354">
        <f>TRM!D4083</f>
        <v>0</v>
      </c>
      <c r="E6354" t="str">
        <f>IF(VLOOKUP(TRM!A4083,'TRM - TBM Crosswalk'!$A$2:'TRM - TBM Crosswalk'!$I$1008,3,FALSE)="N/A","TBD","")</f>
        <v/>
      </c>
      <c r="F6354" t="str">
        <f>IF(VLOOKUP(TRM!A4083,'TRM - TBM Crosswalk'!$A$2:'TRM - TBM Crosswalk'!$I$1008,4,FALSE)=0,"",VLOOKUP(TRM!A4083,'TRM - TBM Crosswalk'!$A$2:'TRM - TBM Crosswalk'!$I$1008,4,FALSE))</f>
        <v/>
      </c>
      <c r="G6354" t="str">
        <f>IF(VLOOKUP(TRM!A4083,'TRM - TBM Crosswalk'!$A$2:'TRM - TBM Crosswalk'!$I$1008,5,FALSE)=0,"",VLOOKUP(TRM!A4083,'TRM - TBM Crosswalk'!$A$2:'TRM - TBM Crosswalk'!$I$1008,5,FALSE))</f>
        <v/>
      </c>
      <c r="H6354" t="str">
        <f>IF(VLOOKUP(TRM!A4083,'TRM - TBM Crosswalk'!$A$2:'TRM - TBM Crosswalk'!$I$1008,6,FALSE)=0,"",VLOOKUP(TRM!A4083,'TRM - TBM Crosswalk'!$A$2:'TRM - TBM Crosswalk'!$I$1008,6,FALSE))</f>
        <v/>
      </c>
      <c r="I6354" t="str">
        <f>IF(VLOOKUP(TRM!A4083,'TRM - TBM Crosswalk'!$A$2:'TRM - TBM Crosswalk'!$I$1008,7,FALSE)=0,"",VLOOKUP(TRM!A4083,'TRM - TBM Crosswalk'!$A$2:'TRM - TBM Crosswalk'!$I$1008,7,FALSE))</f>
        <v>Platform Services</v>
      </c>
      <c r="J6354" t="str">
        <f>IF(VLOOKUP(TRM!A4083,'TRM - TBM Crosswalk'!$A$2:'TRM - TBM Crosswalk'!$I$1008,8,FALSE)=0,"",VLOOKUP(TRM!A4083,'TRM - TBM Crosswalk'!$A$2:'TRM - TBM Crosswalk'!$I$1008,8,FALSE))</f>
        <v>Applications Services</v>
      </c>
      <c r="K6354" t="str">
        <f>IF(VLOOKUP(TRM!A4083,'TRM - TBM Crosswalk'!$A$2:'TRM - TBM Crosswalk'!$I$1008,9,FALSE)=0,"",VLOOKUP(TRM!A4083,'TRM - TBM Crosswalk'!$A$2:'TRM - TBM Crosswalk'!$I$1008,9,FALSE))</f>
        <v>Application Hosting</v>
      </c>
    </row>
    <row r="6355" spans="1:11" x14ac:dyDescent="0.45">
      <c r="A6355" t="str">
        <f>TRM!A4084</f>
        <v>A02.026.303#</v>
      </c>
      <c r="B6355" t="str">
        <f>TRM!B4084</f>
        <v>Application Server#</v>
      </c>
      <c r="C6355" t="str">
        <f>TRM!C4084</f>
        <v>IBM WebSphere Application Server V9.0</v>
      </c>
      <c r="D6355">
        <f>TRM!D4084</f>
        <v>0</v>
      </c>
      <c r="E6355" t="str">
        <f>IF(VLOOKUP(TRM!A4084,'TRM - TBM Crosswalk'!$A$2:'TRM - TBM Crosswalk'!$I$1008,3,FALSE)="N/A","TBD","")</f>
        <v/>
      </c>
      <c r="F6355" t="str">
        <f>IF(VLOOKUP(TRM!A4084,'TRM - TBM Crosswalk'!$A$2:'TRM - TBM Crosswalk'!$I$1008,4,FALSE)=0,"",VLOOKUP(TRM!A4084,'TRM - TBM Crosswalk'!$A$2:'TRM - TBM Crosswalk'!$I$1008,4,FALSE))</f>
        <v/>
      </c>
      <c r="G6355" t="str">
        <f>IF(VLOOKUP(TRM!A4084,'TRM - TBM Crosswalk'!$A$2:'TRM - TBM Crosswalk'!$I$1008,5,FALSE)=0,"",VLOOKUP(TRM!A4084,'TRM - TBM Crosswalk'!$A$2:'TRM - TBM Crosswalk'!$I$1008,5,FALSE))</f>
        <v/>
      </c>
      <c r="H6355" t="str">
        <f>IF(VLOOKUP(TRM!A4084,'TRM - TBM Crosswalk'!$A$2:'TRM - TBM Crosswalk'!$I$1008,6,FALSE)=0,"",VLOOKUP(TRM!A4084,'TRM - TBM Crosswalk'!$A$2:'TRM - TBM Crosswalk'!$I$1008,6,FALSE))</f>
        <v/>
      </c>
      <c r="I6355" t="str">
        <f>IF(VLOOKUP(TRM!A4084,'TRM - TBM Crosswalk'!$A$2:'TRM - TBM Crosswalk'!$I$1008,7,FALSE)=0,"",VLOOKUP(TRM!A4084,'TRM - TBM Crosswalk'!$A$2:'TRM - TBM Crosswalk'!$I$1008,7,FALSE))</f>
        <v>Platform Services</v>
      </c>
      <c r="J6355" t="str">
        <f>IF(VLOOKUP(TRM!A4084,'TRM - TBM Crosswalk'!$A$2:'TRM - TBM Crosswalk'!$I$1008,8,FALSE)=0,"",VLOOKUP(TRM!A4084,'TRM - TBM Crosswalk'!$A$2:'TRM - TBM Crosswalk'!$I$1008,8,FALSE))</f>
        <v>Applications Services</v>
      </c>
      <c r="K6355" t="str">
        <f>IF(VLOOKUP(TRM!A4084,'TRM - TBM Crosswalk'!$A$2:'TRM - TBM Crosswalk'!$I$1008,9,FALSE)=0,"",VLOOKUP(TRM!A4084,'TRM - TBM Crosswalk'!$A$2:'TRM - TBM Crosswalk'!$I$1008,9,FALSE))</f>
        <v>Application Hosting</v>
      </c>
    </row>
    <row r="6356" spans="1:11" x14ac:dyDescent="0.45">
      <c r="A6356" t="str">
        <f>TRM!A4085</f>
        <v>A02.026.303#</v>
      </c>
      <c r="B6356" t="str">
        <f>TRM!B4085</f>
        <v>Application Server#</v>
      </c>
      <c r="C6356" t="str">
        <f>TRM!C4085</f>
        <v>Web Server Plug-ins for IBM WebSphere Application Server V8.5</v>
      </c>
      <c r="D6356">
        <f>TRM!D4085</f>
        <v>0</v>
      </c>
      <c r="E6356" t="str">
        <f>IF(VLOOKUP(TRM!A4085,'TRM - TBM Crosswalk'!$A$2:'TRM - TBM Crosswalk'!$I$1008,3,FALSE)="N/A","TBD","")</f>
        <v/>
      </c>
      <c r="F6356" t="str">
        <f>IF(VLOOKUP(TRM!A4085,'TRM - TBM Crosswalk'!$A$2:'TRM - TBM Crosswalk'!$I$1008,4,FALSE)=0,"",VLOOKUP(TRM!A4085,'TRM - TBM Crosswalk'!$A$2:'TRM - TBM Crosswalk'!$I$1008,4,FALSE))</f>
        <v/>
      </c>
      <c r="G6356" t="str">
        <f>IF(VLOOKUP(TRM!A4085,'TRM - TBM Crosswalk'!$A$2:'TRM - TBM Crosswalk'!$I$1008,5,FALSE)=0,"",VLOOKUP(TRM!A4085,'TRM - TBM Crosswalk'!$A$2:'TRM - TBM Crosswalk'!$I$1008,5,FALSE))</f>
        <v/>
      </c>
      <c r="H6356" t="str">
        <f>IF(VLOOKUP(TRM!A4085,'TRM - TBM Crosswalk'!$A$2:'TRM - TBM Crosswalk'!$I$1008,6,FALSE)=0,"",VLOOKUP(TRM!A4085,'TRM - TBM Crosswalk'!$A$2:'TRM - TBM Crosswalk'!$I$1008,6,FALSE))</f>
        <v/>
      </c>
      <c r="I6356" t="str">
        <f>IF(VLOOKUP(TRM!A4085,'TRM - TBM Crosswalk'!$A$2:'TRM - TBM Crosswalk'!$I$1008,7,FALSE)=0,"",VLOOKUP(TRM!A4085,'TRM - TBM Crosswalk'!$A$2:'TRM - TBM Crosswalk'!$I$1008,7,FALSE))</f>
        <v>Platform Services</v>
      </c>
      <c r="J6356" t="str">
        <f>IF(VLOOKUP(TRM!A4085,'TRM - TBM Crosswalk'!$A$2:'TRM - TBM Crosswalk'!$I$1008,8,FALSE)=0,"",VLOOKUP(TRM!A4085,'TRM - TBM Crosswalk'!$A$2:'TRM - TBM Crosswalk'!$I$1008,8,FALSE))</f>
        <v>Applications Services</v>
      </c>
      <c r="K6356" t="str">
        <f>IF(VLOOKUP(TRM!A4085,'TRM - TBM Crosswalk'!$A$2:'TRM - TBM Crosswalk'!$I$1008,9,FALSE)=0,"",VLOOKUP(TRM!A4085,'TRM - TBM Crosswalk'!$A$2:'TRM - TBM Crosswalk'!$I$1008,9,FALSE))</f>
        <v>Application Hosting</v>
      </c>
    </row>
    <row r="6357" spans="1:11" x14ac:dyDescent="0.45">
      <c r="A6357" t="str">
        <f>TRM!A4086</f>
        <v>A02.026.303#</v>
      </c>
      <c r="B6357" t="str">
        <f>TRM!B4086</f>
        <v>Application Server#</v>
      </c>
      <c r="C6357" t="str">
        <f>TRM!C4086</f>
        <v>Web Server Plug-ins for IBM WebSphere Application Server V9.0</v>
      </c>
      <c r="D6357">
        <f>TRM!D4086</f>
        <v>0</v>
      </c>
      <c r="E6357" t="str">
        <f>IF(VLOOKUP(TRM!A4086,'TRM - TBM Crosswalk'!$A$2:'TRM - TBM Crosswalk'!$I$1008,3,FALSE)="N/A","TBD","")</f>
        <v/>
      </c>
      <c r="F6357" t="str">
        <f>IF(VLOOKUP(TRM!A4086,'TRM - TBM Crosswalk'!$A$2:'TRM - TBM Crosswalk'!$I$1008,4,FALSE)=0,"",VLOOKUP(TRM!A4086,'TRM - TBM Crosswalk'!$A$2:'TRM - TBM Crosswalk'!$I$1008,4,FALSE))</f>
        <v/>
      </c>
      <c r="G6357" t="str">
        <f>IF(VLOOKUP(TRM!A4086,'TRM - TBM Crosswalk'!$A$2:'TRM - TBM Crosswalk'!$I$1008,5,FALSE)=0,"",VLOOKUP(TRM!A4086,'TRM - TBM Crosswalk'!$A$2:'TRM - TBM Crosswalk'!$I$1008,5,FALSE))</f>
        <v/>
      </c>
      <c r="H6357" t="str">
        <f>IF(VLOOKUP(TRM!A4086,'TRM - TBM Crosswalk'!$A$2:'TRM - TBM Crosswalk'!$I$1008,6,FALSE)=0,"",VLOOKUP(TRM!A4086,'TRM - TBM Crosswalk'!$A$2:'TRM - TBM Crosswalk'!$I$1008,6,FALSE))</f>
        <v/>
      </c>
      <c r="I6357" t="str">
        <f>IF(VLOOKUP(TRM!A4086,'TRM - TBM Crosswalk'!$A$2:'TRM - TBM Crosswalk'!$I$1008,7,FALSE)=0,"",VLOOKUP(TRM!A4086,'TRM - TBM Crosswalk'!$A$2:'TRM - TBM Crosswalk'!$I$1008,7,FALSE))</f>
        <v>Platform Services</v>
      </c>
      <c r="J6357" t="str">
        <f>IF(VLOOKUP(TRM!A4086,'TRM - TBM Crosswalk'!$A$2:'TRM - TBM Crosswalk'!$I$1008,8,FALSE)=0,"",VLOOKUP(TRM!A4086,'TRM - TBM Crosswalk'!$A$2:'TRM - TBM Crosswalk'!$I$1008,8,FALSE))</f>
        <v>Applications Services</v>
      </c>
      <c r="K6357" t="str">
        <f>IF(VLOOKUP(TRM!A4086,'TRM - TBM Crosswalk'!$A$2:'TRM - TBM Crosswalk'!$I$1008,9,FALSE)=0,"",VLOOKUP(TRM!A4086,'TRM - TBM Crosswalk'!$A$2:'TRM - TBM Crosswalk'!$I$1008,9,FALSE))</f>
        <v>Application Hosting</v>
      </c>
    </row>
    <row r="6358" spans="1:11" x14ac:dyDescent="0.45">
      <c r="A6358" t="str">
        <f>TRM!A4087</f>
        <v>A02.026.304#</v>
      </c>
      <c r="B6358" t="str">
        <f>TRM!B4087</f>
        <v>Compatibility Layers (Data Access Layers, integration tools and other abstraction layers)</v>
      </c>
      <c r="C6358" t="str">
        <f>TRM!C4087</f>
        <v>Commvault ContentStore | 11.80.100.0</v>
      </c>
      <c r="D6358">
        <f>TRM!D4087</f>
        <v>0</v>
      </c>
      <c r="E6358" t="str">
        <f>IF(VLOOKUP(TRM!A4087,'TRM - TBM Crosswalk'!$A$2:'TRM - TBM Crosswalk'!$I$1008,3,FALSE)="N/A","TBD","")</f>
        <v/>
      </c>
      <c r="F6358" t="str">
        <f>IF(VLOOKUP(TRM!A4087,'TRM - TBM Crosswalk'!$A$2:'TRM - TBM Crosswalk'!$I$1008,4,FALSE)=0,"",VLOOKUP(TRM!A4087,'TRM - TBM Crosswalk'!$A$2:'TRM - TBM Crosswalk'!$I$1008,4,FALSE))</f>
        <v/>
      </c>
      <c r="G6358" t="str">
        <f>IF(VLOOKUP(TRM!A4087,'TRM - TBM Crosswalk'!$A$2:'TRM - TBM Crosswalk'!$I$1008,5,FALSE)=0,"",VLOOKUP(TRM!A4087,'TRM - TBM Crosswalk'!$A$2:'TRM - TBM Crosswalk'!$I$1008,5,FALSE))</f>
        <v/>
      </c>
      <c r="H6358" t="str">
        <f>IF(VLOOKUP(TRM!A4087,'TRM - TBM Crosswalk'!$A$2:'TRM - TBM Crosswalk'!$I$1008,6,FALSE)=0,"",VLOOKUP(TRM!A4087,'TRM - TBM Crosswalk'!$A$2:'TRM - TBM Crosswalk'!$I$1008,6,FALSE))</f>
        <v/>
      </c>
      <c r="I6358" t="str">
        <f>IF(VLOOKUP(TRM!A4087,'TRM - TBM Crosswalk'!$A$2:'TRM - TBM Crosswalk'!$I$1008,7,FALSE)=0,"",VLOOKUP(TRM!A4087,'TRM - TBM Crosswalk'!$A$2:'TRM - TBM Crosswalk'!$I$1008,7,FALSE))</f>
        <v>Platform Services</v>
      </c>
      <c r="J6358" t="str">
        <f>IF(VLOOKUP(TRM!A4087,'TRM - TBM Crosswalk'!$A$2:'TRM - TBM Crosswalk'!$I$1008,8,FALSE)=0,"",VLOOKUP(TRM!A4087,'TRM - TBM Crosswalk'!$A$2:'TRM - TBM Crosswalk'!$I$1008,8,FALSE))</f>
        <v>Applications Services</v>
      </c>
      <c r="K6358" t="str">
        <f>IF(VLOOKUP(TRM!A4087,'TRM - TBM Crosswalk'!$A$2:'TRM - TBM Crosswalk'!$I$1008,9,FALSE)=0,"",VLOOKUP(TRM!A4087,'TRM - TBM Crosswalk'!$A$2:'TRM - TBM Crosswalk'!$I$1008,9,FALSE))</f>
        <v>Message Bus &amp; Integration</v>
      </c>
    </row>
    <row r="6359" spans="1:11" x14ac:dyDescent="0.45">
      <c r="A6359" t="str">
        <f>TRM!A4088</f>
        <v>A02.026.304#</v>
      </c>
      <c r="B6359" t="str">
        <f>TRM!B4088</f>
        <v>Compatibility Layers (Data Access Layers, integration tools and other abstraction layers)</v>
      </c>
      <c r="C6359" t="str">
        <f>TRM!C4088</f>
        <v>Commvault ContentStore | 11.80.150.0</v>
      </c>
      <c r="D6359">
        <f>TRM!D4088</f>
        <v>0</v>
      </c>
      <c r="E6359" t="str">
        <f>IF(VLOOKUP(TRM!A4088,'TRM - TBM Crosswalk'!$A$2:'TRM - TBM Crosswalk'!$I$1008,3,FALSE)="N/A","TBD","")</f>
        <v/>
      </c>
      <c r="F6359" t="str">
        <f>IF(VLOOKUP(TRM!A4088,'TRM - TBM Crosswalk'!$A$2:'TRM - TBM Crosswalk'!$I$1008,4,FALSE)=0,"",VLOOKUP(TRM!A4088,'TRM - TBM Crosswalk'!$A$2:'TRM - TBM Crosswalk'!$I$1008,4,FALSE))</f>
        <v/>
      </c>
      <c r="G6359" t="str">
        <f>IF(VLOOKUP(TRM!A4088,'TRM - TBM Crosswalk'!$A$2:'TRM - TBM Crosswalk'!$I$1008,5,FALSE)=0,"",VLOOKUP(TRM!A4088,'TRM - TBM Crosswalk'!$A$2:'TRM - TBM Crosswalk'!$I$1008,5,FALSE))</f>
        <v/>
      </c>
      <c r="H6359" t="str">
        <f>IF(VLOOKUP(TRM!A4088,'TRM - TBM Crosswalk'!$A$2:'TRM - TBM Crosswalk'!$I$1008,6,FALSE)=0,"",VLOOKUP(TRM!A4088,'TRM - TBM Crosswalk'!$A$2:'TRM - TBM Crosswalk'!$I$1008,6,FALSE))</f>
        <v/>
      </c>
      <c r="I6359" t="str">
        <f>IF(VLOOKUP(TRM!A4088,'TRM - TBM Crosswalk'!$A$2:'TRM - TBM Crosswalk'!$I$1008,7,FALSE)=0,"",VLOOKUP(TRM!A4088,'TRM - TBM Crosswalk'!$A$2:'TRM - TBM Crosswalk'!$I$1008,7,FALSE))</f>
        <v>Platform Services</v>
      </c>
      <c r="J6359" t="str">
        <f>IF(VLOOKUP(TRM!A4088,'TRM - TBM Crosswalk'!$A$2:'TRM - TBM Crosswalk'!$I$1008,8,FALSE)=0,"",VLOOKUP(TRM!A4088,'TRM - TBM Crosswalk'!$A$2:'TRM - TBM Crosswalk'!$I$1008,8,FALSE))</f>
        <v>Applications Services</v>
      </c>
      <c r="K6359" t="str">
        <f>IF(VLOOKUP(TRM!A4088,'TRM - TBM Crosswalk'!$A$2:'TRM - TBM Crosswalk'!$I$1008,9,FALSE)=0,"",VLOOKUP(TRM!A4088,'TRM - TBM Crosswalk'!$A$2:'TRM - TBM Crosswalk'!$I$1008,9,FALSE))</f>
        <v>Message Bus &amp; Integration</v>
      </c>
    </row>
    <row r="6360" spans="1:11" x14ac:dyDescent="0.45">
      <c r="A6360" t="str">
        <f>TRM!A4089</f>
        <v>A02.026.304#</v>
      </c>
      <c r="B6360" t="str">
        <f>TRM!B4089</f>
        <v>Compatibility Layers (Data Access Layers, integration tools and other abstraction layers)</v>
      </c>
      <c r="C6360" t="str">
        <f>TRM!C4089</f>
        <v>Commvault ContentStore | 11.80.160.0</v>
      </c>
      <c r="D6360">
        <f>TRM!D4089</f>
        <v>0</v>
      </c>
      <c r="E6360" t="str">
        <f>IF(VLOOKUP(TRM!A4089,'TRM - TBM Crosswalk'!$A$2:'TRM - TBM Crosswalk'!$I$1008,3,FALSE)="N/A","TBD","")</f>
        <v/>
      </c>
      <c r="F6360" t="str">
        <f>IF(VLOOKUP(TRM!A4089,'TRM - TBM Crosswalk'!$A$2:'TRM - TBM Crosswalk'!$I$1008,4,FALSE)=0,"",VLOOKUP(TRM!A4089,'TRM - TBM Crosswalk'!$A$2:'TRM - TBM Crosswalk'!$I$1008,4,FALSE))</f>
        <v/>
      </c>
      <c r="G6360" t="str">
        <f>IF(VLOOKUP(TRM!A4089,'TRM - TBM Crosswalk'!$A$2:'TRM - TBM Crosswalk'!$I$1008,5,FALSE)=0,"",VLOOKUP(TRM!A4089,'TRM - TBM Crosswalk'!$A$2:'TRM - TBM Crosswalk'!$I$1008,5,FALSE))</f>
        <v/>
      </c>
      <c r="H6360" t="str">
        <f>IF(VLOOKUP(TRM!A4089,'TRM - TBM Crosswalk'!$A$2:'TRM - TBM Crosswalk'!$I$1008,6,FALSE)=0,"",VLOOKUP(TRM!A4089,'TRM - TBM Crosswalk'!$A$2:'TRM - TBM Crosswalk'!$I$1008,6,FALSE))</f>
        <v/>
      </c>
      <c r="I6360" t="str">
        <f>IF(VLOOKUP(TRM!A4089,'TRM - TBM Crosswalk'!$A$2:'TRM - TBM Crosswalk'!$I$1008,7,FALSE)=0,"",VLOOKUP(TRM!A4089,'TRM - TBM Crosswalk'!$A$2:'TRM - TBM Crosswalk'!$I$1008,7,FALSE))</f>
        <v>Platform Services</v>
      </c>
      <c r="J6360" t="str">
        <f>IF(VLOOKUP(TRM!A4089,'TRM - TBM Crosswalk'!$A$2:'TRM - TBM Crosswalk'!$I$1008,8,FALSE)=0,"",VLOOKUP(TRM!A4089,'TRM - TBM Crosswalk'!$A$2:'TRM - TBM Crosswalk'!$I$1008,8,FALSE))</f>
        <v>Applications Services</v>
      </c>
      <c r="K6360" t="str">
        <f>IF(VLOOKUP(TRM!A4089,'TRM - TBM Crosswalk'!$A$2:'TRM - TBM Crosswalk'!$I$1008,9,FALSE)=0,"",VLOOKUP(TRM!A4089,'TRM - TBM Crosswalk'!$A$2:'TRM - TBM Crosswalk'!$I$1008,9,FALSE))</f>
        <v>Message Bus &amp; Integration</v>
      </c>
    </row>
    <row r="6361" spans="1:11" x14ac:dyDescent="0.45">
      <c r="A6361" t="str">
        <f>TRM!A4090</f>
        <v>A02.026.304#</v>
      </c>
      <c r="B6361" t="str">
        <f>TRM!B4090</f>
        <v>Compatibility Layers (Data Access Layers, integration tools and other abstraction layers)</v>
      </c>
      <c r="C6361" t="str">
        <f>TRM!C4090</f>
        <v>Commvault ContentStore | 11.80.170.0</v>
      </c>
      <c r="D6361">
        <f>TRM!D4090</f>
        <v>0</v>
      </c>
      <c r="E6361" t="str">
        <f>IF(VLOOKUP(TRM!A4090,'TRM - TBM Crosswalk'!$A$2:'TRM - TBM Crosswalk'!$I$1008,3,FALSE)="N/A","TBD","")</f>
        <v/>
      </c>
      <c r="F6361" t="str">
        <f>IF(VLOOKUP(TRM!A4090,'TRM - TBM Crosswalk'!$A$2:'TRM - TBM Crosswalk'!$I$1008,4,FALSE)=0,"",VLOOKUP(TRM!A4090,'TRM - TBM Crosswalk'!$A$2:'TRM - TBM Crosswalk'!$I$1008,4,FALSE))</f>
        <v/>
      </c>
      <c r="G6361" t="str">
        <f>IF(VLOOKUP(TRM!A4090,'TRM - TBM Crosswalk'!$A$2:'TRM - TBM Crosswalk'!$I$1008,5,FALSE)=0,"",VLOOKUP(TRM!A4090,'TRM - TBM Crosswalk'!$A$2:'TRM - TBM Crosswalk'!$I$1008,5,FALSE))</f>
        <v/>
      </c>
      <c r="H6361" t="str">
        <f>IF(VLOOKUP(TRM!A4090,'TRM - TBM Crosswalk'!$A$2:'TRM - TBM Crosswalk'!$I$1008,6,FALSE)=0,"",VLOOKUP(TRM!A4090,'TRM - TBM Crosswalk'!$A$2:'TRM - TBM Crosswalk'!$I$1008,6,FALSE))</f>
        <v/>
      </c>
      <c r="I6361" t="str">
        <f>IF(VLOOKUP(TRM!A4090,'TRM - TBM Crosswalk'!$A$2:'TRM - TBM Crosswalk'!$I$1008,7,FALSE)=0,"",VLOOKUP(TRM!A4090,'TRM - TBM Crosswalk'!$A$2:'TRM - TBM Crosswalk'!$I$1008,7,FALSE))</f>
        <v>Platform Services</v>
      </c>
      <c r="J6361" t="str">
        <f>IF(VLOOKUP(TRM!A4090,'TRM - TBM Crosswalk'!$A$2:'TRM - TBM Crosswalk'!$I$1008,8,FALSE)=0,"",VLOOKUP(TRM!A4090,'TRM - TBM Crosswalk'!$A$2:'TRM - TBM Crosswalk'!$I$1008,8,FALSE))</f>
        <v>Applications Services</v>
      </c>
      <c r="K6361" t="str">
        <f>IF(VLOOKUP(TRM!A4090,'TRM - TBM Crosswalk'!$A$2:'TRM - TBM Crosswalk'!$I$1008,9,FALSE)=0,"",VLOOKUP(TRM!A4090,'TRM - TBM Crosswalk'!$A$2:'TRM - TBM Crosswalk'!$I$1008,9,FALSE))</f>
        <v>Message Bus &amp; Integration</v>
      </c>
    </row>
    <row r="6362" spans="1:11" x14ac:dyDescent="0.45">
      <c r="A6362" t="str">
        <f>TRM!A4091</f>
        <v>A02.026.304#</v>
      </c>
      <c r="B6362" t="str">
        <f>TRM!B4091</f>
        <v>Compatibility Layers (Data Access Layers, integration tools and other abstraction layers)</v>
      </c>
      <c r="C6362" t="str">
        <f>TRM!C4091</f>
        <v>Commvault ContentStore | 11.80.180.0</v>
      </c>
      <c r="D6362">
        <f>TRM!D4091</f>
        <v>0</v>
      </c>
      <c r="E6362" t="str">
        <f>IF(VLOOKUP(TRM!A4091,'TRM - TBM Crosswalk'!$A$2:'TRM - TBM Crosswalk'!$I$1008,3,FALSE)="N/A","TBD","")</f>
        <v/>
      </c>
      <c r="F6362" t="str">
        <f>IF(VLOOKUP(TRM!A4091,'TRM - TBM Crosswalk'!$A$2:'TRM - TBM Crosswalk'!$I$1008,4,FALSE)=0,"",VLOOKUP(TRM!A4091,'TRM - TBM Crosswalk'!$A$2:'TRM - TBM Crosswalk'!$I$1008,4,FALSE))</f>
        <v/>
      </c>
      <c r="G6362" t="str">
        <f>IF(VLOOKUP(TRM!A4091,'TRM - TBM Crosswalk'!$A$2:'TRM - TBM Crosswalk'!$I$1008,5,FALSE)=0,"",VLOOKUP(TRM!A4091,'TRM - TBM Crosswalk'!$A$2:'TRM - TBM Crosswalk'!$I$1008,5,FALSE))</f>
        <v/>
      </c>
      <c r="H6362" t="str">
        <f>IF(VLOOKUP(TRM!A4091,'TRM - TBM Crosswalk'!$A$2:'TRM - TBM Crosswalk'!$I$1008,6,FALSE)=0,"",VLOOKUP(TRM!A4091,'TRM - TBM Crosswalk'!$A$2:'TRM - TBM Crosswalk'!$I$1008,6,FALSE))</f>
        <v/>
      </c>
      <c r="I6362" t="str">
        <f>IF(VLOOKUP(TRM!A4091,'TRM - TBM Crosswalk'!$A$2:'TRM - TBM Crosswalk'!$I$1008,7,FALSE)=0,"",VLOOKUP(TRM!A4091,'TRM - TBM Crosswalk'!$A$2:'TRM - TBM Crosswalk'!$I$1008,7,FALSE))</f>
        <v>Platform Services</v>
      </c>
      <c r="J6362" t="str">
        <f>IF(VLOOKUP(TRM!A4091,'TRM - TBM Crosswalk'!$A$2:'TRM - TBM Crosswalk'!$I$1008,8,FALSE)=0,"",VLOOKUP(TRM!A4091,'TRM - TBM Crosswalk'!$A$2:'TRM - TBM Crosswalk'!$I$1008,8,FALSE))</f>
        <v>Applications Services</v>
      </c>
      <c r="K6362" t="str">
        <f>IF(VLOOKUP(TRM!A4091,'TRM - TBM Crosswalk'!$A$2:'TRM - TBM Crosswalk'!$I$1008,9,FALSE)=0,"",VLOOKUP(TRM!A4091,'TRM - TBM Crosswalk'!$A$2:'TRM - TBM Crosswalk'!$I$1008,9,FALSE))</f>
        <v>Message Bus &amp; Integration</v>
      </c>
    </row>
    <row r="6363" spans="1:11" x14ac:dyDescent="0.45">
      <c r="A6363" t="str">
        <f>TRM!A4098</f>
        <v>A02.026.306#</v>
      </c>
      <c r="B6363" t="str">
        <f>TRM!B4098</f>
        <v>Operating System Emulation#</v>
      </c>
      <c r="C6363" t="str">
        <f>TRM!C4098</f>
        <v>Windows Phone 8.1 Emulators - ENU | 12.0.31010.0</v>
      </c>
      <c r="D6363">
        <f>TRM!D4098</f>
        <v>0</v>
      </c>
      <c r="E6363" t="str">
        <f>IF(VLOOKUP(TRM!A4098,'TRM - TBM Crosswalk'!$A$2:'TRM - TBM Crosswalk'!$I$1008,3,FALSE)="N/A","TBD","")</f>
        <v>TBD</v>
      </c>
      <c r="F6363" t="str">
        <f>IF(VLOOKUP(TRM!A4098,'TRM - TBM Crosswalk'!$A$2:'TRM - TBM Crosswalk'!$I$1008,4,FALSE)=0,"",VLOOKUP(TRM!A4098,'TRM - TBM Crosswalk'!$A$2:'TRM - TBM Crosswalk'!$I$1008,4,FALSE))</f>
        <v/>
      </c>
      <c r="G6363" t="str">
        <f>IF(VLOOKUP(TRM!A4098,'TRM - TBM Crosswalk'!$A$2:'TRM - TBM Crosswalk'!$I$1008,5,FALSE)=0,"",VLOOKUP(TRM!A4098,'TRM - TBM Crosswalk'!$A$2:'TRM - TBM Crosswalk'!$I$1008,5,FALSE))</f>
        <v/>
      </c>
      <c r="H6363" t="str">
        <f>IF(VLOOKUP(TRM!A4098,'TRM - TBM Crosswalk'!$A$2:'TRM - TBM Crosswalk'!$I$1008,6,FALSE)=0,"",VLOOKUP(TRM!A4098,'TRM - TBM Crosswalk'!$A$2:'TRM - TBM Crosswalk'!$I$1008,6,FALSE))</f>
        <v/>
      </c>
      <c r="I6363" t="str">
        <f>IF(VLOOKUP(TRM!A4098,'TRM - TBM Crosswalk'!$A$2:'TRM - TBM Crosswalk'!$I$1008,7,FALSE)=0,"",VLOOKUP(TRM!A4098,'TRM - TBM Crosswalk'!$A$2:'TRM - TBM Crosswalk'!$I$1008,7,FALSE))</f>
        <v/>
      </c>
      <c r="J6363" t="str">
        <f>IF(VLOOKUP(TRM!A4098,'TRM - TBM Crosswalk'!$A$2:'TRM - TBM Crosswalk'!$I$1008,8,FALSE)=0,"",VLOOKUP(TRM!A4098,'TRM - TBM Crosswalk'!$A$2:'TRM - TBM Crosswalk'!$I$1008,8,FALSE))</f>
        <v/>
      </c>
      <c r="K6363" t="str">
        <f>IF(VLOOKUP(TRM!A4098,'TRM - TBM Crosswalk'!$A$2:'TRM - TBM Crosswalk'!$I$1008,9,FALSE)=0,"",VLOOKUP(TRM!A4098,'TRM - TBM Crosswalk'!$A$2:'TRM - TBM Crosswalk'!$I$1008,9,FALSE))</f>
        <v/>
      </c>
    </row>
    <row r="6364" spans="1:11" x14ac:dyDescent="0.45">
      <c r="A6364" t="str">
        <f>TRM!A4274</f>
        <v>A02.028.331</v>
      </c>
      <c r="B6364" t="str">
        <f>TRM!B4274</f>
        <v>Presentation</v>
      </c>
      <c r="C6364" t="str">
        <f>TRM!C4274</f>
        <v>ClickShare | 4.3.0-b8</v>
      </c>
      <c r="D6364">
        <f>TRM!D4274</f>
        <v>0</v>
      </c>
      <c r="E6364" t="str">
        <f>IF(VLOOKUP(TRM!A4274,'TRM - TBM Crosswalk'!$A$2:'TRM - TBM Crosswalk'!$I$1008,3,FALSE)="N/A","TBD","")</f>
        <v/>
      </c>
      <c r="F6364" t="str">
        <f>IF(VLOOKUP(TRM!A4274,'TRM - TBM Crosswalk'!$A$2:'TRM - TBM Crosswalk'!$I$1008,4,FALSE)=0,"",VLOOKUP(TRM!A4274,'TRM - TBM Crosswalk'!$A$2:'TRM - TBM Crosswalk'!$I$1008,4,FALSE))</f>
        <v/>
      </c>
      <c r="G6364" t="str">
        <f>IF(VLOOKUP(TRM!A4274,'TRM - TBM Crosswalk'!$A$2:'TRM - TBM Crosswalk'!$I$1008,5,FALSE)=0,"",VLOOKUP(TRM!A4274,'TRM - TBM Crosswalk'!$A$2:'TRM - TBM Crosswalk'!$I$1008,5,FALSE))</f>
        <v/>
      </c>
      <c r="H6364" t="str">
        <f>IF(VLOOKUP(TRM!A4274,'TRM - TBM Crosswalk'!$A$2:'TRM - TBM Crosswalk'!$I$1008,6,FALSE)=0,"",VLOOKUP(TRM!A4274,'TRM - TBM Crosswalk'!$A$2:'TRM - TBM Crosswalk'!$I$1008,6,FALSE))</f>
        <v/>
      </c>
      <c r="I6364" t="str">
        <f>IF(VLOOKUP(TRM!A4274,'TRM - TBM Crosswalk'!$A$2:'TRM - TBM Crosswalk'!$I$1008,7,FALSE)=0,"",VLOOKUP(TRM!A4274,'TRM - TBM Crosswalk'!$A$2:'TRM - TBM Crosswalk'!$I$1008,7,FALSE))</f>
        <v>End User Services</v>
      </c>
      <c r="J6364" t="str">
        <f>IF(VLOOKUP(TRM!A4274,'TRM - TBM Crosswalk'!$A$2:'TRM - TBM Crosswalk'!$I$1008,8,FALSE)=0,"",VLOOKUP(TRM!A4274,'TRM - TBM Crosswalk'!$A$2:'TRM - TBM Crosswalk'!$I$1008,8,FALSE))</f>
        <v>Communication &amp; Collaboration</v>
      </c>
      <c r="K6364" t="str">
        <f>IF(VLOOKUP(TRM!A4274,'TRM - TBM Crosswalk'!$A$2:'TRM - TBM Crosswalk'!$I$1008,9,FALSE)=0,"",VLOOKUP(TRM!A4274,'TRM - TBM Crosswalk'!$A$2:'TRM - TBM Crosswalk'!$I$1008,9,FALSE))</f>
        <v>Productivity</v>
      </c>
    </row>
    <row r="6365" spans="1:11" x14ac:dyDescent="0.45">
      <c r="A6365" t="str">
        <f>TRM!A4275</f>
        <v>A02.028.331</v>
      </c>
      <c r="B6365" t="str">
        <f>TRM!B4275</f>
        <v>Presentation</v>
      </c>
      <c r="C6365" t="str">
        <f>TRM!C4275</f>
        <v>ClickShare Extension Pack | 1.1.1.4</v>
      </c>
      <c r="D6365">
        <f>TRM!D4275</f>
        <v>0</v>
      </c>
      <c r="E6365" t="str">
        <f>IF(VLOOKUP(TRM!A4275,'TRM - TBM Crosswalk'!$A$2:'TRM - TBM Crosswalk'!$I$1008,3,FALSE)="N/A","TBD","")</f>
        <v/>
      </c>
      <c r="F6365" t="str">
        <f>IF(VLOOKUP(TRM!A4275,'TRM - TBM Crosswalk'!$A$2:'TRM - TBM Crosswalk'!$I$1008,4,FALSE)=0,"",VLOOKUP(TRM!A4275,'TRM - TBM Crosswalk'!$A$2:'TRM - TBM Crosswalk'!$I$1008,4,FALSE))</f>
        <v/>
      </c>
      <c r="G6365" t="str">
        <f>IF(VLOOKUP(TRM!A4275,'TRM - TBM Crosswalk'!$A$2:'TRM - TBM Crosswalk'!$I$1008,5,FALSE)=0,"",VLOOKUP(TRM!A4275,'TRM - TBM Crosswalk'!$A$2:'TRM - TBM Crosswalk'!$I$1008,5,FALSE))</f>
        <v/>
      </c>
      <c r="H6365" t="str">
        <f>IF(VLOOKUP(TRM!A4275,'TRM - TBM Crosswalk'!$A$2:'TRM - TBM Crosswalk'!$I$1008,6,FALSE)=0,"",VLOOKUP(TRM!A4275,'TRM - TBM Crosswalk'!$A$2:'TRM - TBM Crosswalk'!$I$1008,6,FALSE))</f>
        <v/>
      </c>
      <c r="I6365" t="str">
        <f>IF(VLOOKUP(TRM!A4275,'TRM - TBM Crosswalk'!$A$2:'TRM - TBM Crosswalk'!$I$1008,7,FALSE)=0,"",VLOOKUP(TRM!A4275,'TRM - TBM Crosswalk'!$A$2:'TRM - TBM Crosswalk'!$I$1008,7,FALSE))</f>
        <v>End User Services</v>
      </c>
      <c r="J6365" t="str">
        <f>IF(VLOOKUP(TRM!A4275,'TRM - TBM Crosswalk'!$A$2:'TRM - TBM Crosswalk'!$I$1008,8,FALSE)=0,"",VLOOKUP(TRM!A4275,'TRM - TBM Crosswalk'!$A$2:'TRM - TBM Crosswalk'!$I$1008,8,FALSE))</f>
        <v>Communication &amp; Collaboration</v>
      </c>
      <c r="K6365" t="str">
        <f>IF(VLOOKUP(TRM!A4275,'TRM - TBM Crosswalk'!$A$2:'TRM - TBM Crosswalk'!$I$1008,9,FALSE)=0,"",VLOOKUP(TRM!A4275,'TRM - TBM Crosswalk'!$A$2:'TRM - TBM Crosswalk'!$I$1008,9,FALSE))</f>
        <v>Productivity</v>
      </c>
    </row>
    <row r="6366" spans="1:11" x14ac:dyDescent="0.45">
      <c r="A6366" t="str">
        <f>TRM!A4296</f>
        <v>A02.028.332</v>
      </c>
      <c r="B6366" t="str">
        <f>TRM!B4296</f>
        <v>Spreadsheet</v>
      </c>
      <c r="C6366" t="str">
        <f>TRM!C4296</f>
        <v>Microsoft Excel.app - 15.37</v>
      </c>
      <c r="D6366">
        <f>TRM!D4296</f>
        <v>0</v>
      </c>
      <c r="E6366" t="str">
        <f>IF(VLOOKUP(TRM!A4296,'TRM - TBM Crosswalk'!$A$2:'TRM - TBM Crosswalk'!$I$1008,3,FALSE)="N/A","TBD","")</f>
        <v/>
      </c>
      <c r="F6366" t="str">
        <f>IF(VLOOKUP(TRM!A4296,'TRM - TBM Crosswalk'!$A$2:'TRM - TBM Crosswalk'!$I$1008,4,FALSE)=0,"",VLOOKUP(TRM!A4296,'TRM - TBM Crosswalk'!$A$2:'TRM - TBM Crosswalk'!$I$1008,4,FALSE))</f>
        <v/>
      </c>
      <c r="G6366" t="str">
        <f>IF(VLOOKUP(TRM!A4296,'TRM - TBM Crosswalk'!$A$2:'TRM - TBM Crosswalk'!$I$1008,5,FALSE)=0,"",VLOOKUP(TRM!A4296,'TRM - TBM Crosswalk'!$A$2:'TRM - TBM Crosswalk'!$I$1008,5,FALSE))</f>
        <v/>
      </c>
      <c r="H6366" t="str">
        <f>IF(VLOOKUP(TRM!A4296,'TRM - TBM Crosswalk'!$A$2:'TRM - TBM Crosswalk'!$I$1008,6,FALSE)=0,"",VLOOKUP(TRM!A4296,'TRM - TBM Crosswalk'!$A$2:'TRM - TBM Crosswalk'!$I$1008,6,FALSE))</f>
        <v/>
      </c>
      <c r="I6366" t="str">
        <f>IF(VLOOKUP(TRM!A4296,'TRM - TBM Crosswalk'!$A$2:'TRM - TBM Crosswalk'!$I$1008,7,FALSE)=0,"",VLOOKUP(TRM!A4296,'TRM - TBM Crosswalk'!$A$2:'TRM - TBM Crosswalk'!$I$1008,7,FALSE))</f>
        <v>End User Services</v>
      </c>
      <c r="J6366" t="str">
        <f>IF(VLOOKUP(TRM!A4296,'TRM - TBM Crosswalk'!$A$2:'TRM - TBM Crosswalk'!$I$1008,8,FALSE)=0,"",VLOOKUP(TRM!A4296,'TRM - TBM Crosswalk'!$A$2:'TRM - TBM Crosswalk'!$I$1008,8,FALSE))</f>
        <v>Communication &amp; Collaboration</v>
      </c>
      <c r="K6366" t="str">
        <f>IF(VLOOKUP(TRM!A4296,'TRM - TBM Crosswalk'!$A$2:'TRM - TBM Crosswalk'!$I$1008,9,FALSE)=0,"",VLOOKUP(TRM!A4296,'TRM - TBM Crosswalk'!$A$2:'TRM - TBM Crosswalk'!$I$1008,9,FALSE))</f>
        <v>Productivity</v>
      </c>
    </row>
    <row r="6367" spans="1:11" x14ac:dyDescent="0.45">
      <c r="A6367" t="str">
        <f>TRM!A4895</f>
        <v>A02.030.370#</v>
      </c>
      <c r="B6367" t="str">
        <f>TRM!B4895</f>
        <v>Digital Video Editing</v>
      </c>
      <c r="C6367" t="str">
        <f>TRM!C4895</f>
        <v>Adobe After Effects 2019 | 16.1.1</v>
      </c>
      <c r="D6367">
        <f>TRM!D4895</f>
        <v>0</v>
      </c>
      <c r="E6367" t="str">
        <f>IF(VLOOKUP(TRM!A4895,'TRM - TBM Crosswalk'!$A$2:'TRM - TBM Crosswalk'!$I$1008,3,FALSE)="N/A","TBD","")</f>
        <v/>
      </c>
      <c r="F6367" t="str">
        <f>IF(VLOOKUP(TRM!A4895,'TRM - TBM Crosswalk'!$A$2:'TRM - TBM Crosswalk'!$I$1008,4,FALSE)=0,"",VLOOKUP(TRM!A4895,'TRM - TBM Crosswalk'!$A$2:'TRM - TBM Crosswalk'!$I$1008,4,FALSE))</f>
        <v/>
      </c>
      <c r="G6367" t="str">
        <f>IF(VLOOKUP(TRM!A4895,'TRM - TBM Crosswalk'!$A$2:'TRM - TBM Crosswalk'!$I$1008,5,FALSE)=0,"",VLOOKUP(TRM!A4895,'TRM - TBM Crosswalk'!$A$2:'TRM - TBM Crosswalk'!$I$1008,5,FALSE))</f>
        <v/>
      </c>
      <c r="H6367" t="str">
        <f>IF(VLOOKUP(TRM!A4895,'TRM - TBM Crosswalk'!$A$2:'TRM - TBM Crosswalk'!$I$1008,6,FALSE)=0,"",VLOOKUP(TRM!A4895,'TRM - TBM Crosswalk'!$A$2:'TRM - TBM Crosswalk'!$I$1008,6,FALSE))</f>
        <v/>
      </c>
      <c r="I6367" t="str">
        <f>IF(VLOOKUP(TRM!A4895,'TRM - TBM Crosswalk'!$A$2:'TRM - TBM Crosswalk'!$I$1008,7,FALSE)=0,"",VLOOKUP(TRM!A4895,'TRM - TBM Crosswalk'!$A$2:'TRM - TBM Crosswalk'!$I$1008,7,FALSE))</f>
        <v>End User Services</v>
      </c>
      <c r="J6367" t="str">
        <f>IF(VLOOKUP(TRM!A4895,'TRM - TBM Crosswalk'!$A$2:'TRM - TBM Crosswalk'!$I$1008,8,FALSE)=0,"",VLOOKUP(TRM!A4895,'TRM - TBM Crosswalk'!$A$2:'TRM - TBM Crosswalk'!$I$1008,8,FALSE))</f>
        <v>Communication &amp; Collaboration</v>
      </c>
      <c r="K6367" t="str">
        <f>IF(VLOOKUP(TRM!A4895,'TRM - TBM Crosswalk'!$A$2:'TRM - TBM Crosswalk'!$I$1008,9,FALSE)=0,"",VLOOKUP(TRM!A4895,'TRM - TBM Crosswalk'!$A$2:'TRM - TBM Crosswalk'!$I$1008,9,FALSE))</f>
        <v>Productivity</v>
      </c>
    </row>
    <row r="6368" spans="1:11" x14ac:dyDescent="0.45">
      <c r="A6368" t="str">
        <f>TRM!A4942</f>
        <v>A02.030.370#</v>
      </c>
      <c r="B6368" t="str">
        <f>TRM!B4942</f>
        <v>Digital Video Editing</v>
      </c>
      <c r="C6368" t="str">
        <f>TRM!C4942</f>
        <v>AEFT_16_1_1.app - 4.8.1.435</v>
      </c>
      <c r="D6368">
        <f>TRM!D4942</f>
        <v>0</v>
      </c>
      <c r="E6368" t="str">
        <f>IF(VLOOKUP(TRM!A4942,'TRM - TBM Crosswalk'!$A$2:'TRM - TBM Crosswalk'!$I$1008,3,FALSE)="N/A","TBD","")</f>
        <v/>
      </c>
      <c r="F6368" t="str">
        <f>IF(VLOOKUP(TRM!A4942,'TRM - TBM Crosswalk'!$A$2:'TRM - TBM Crosswalk'!$I$1008,4,FALSE)=0,"",VLOOKUP(TRM!A4942,'TRM - TBM Crosswalk'!$A$2:'TRM - TBM Crosswalk'!$I$1008,4,FALSE))</f>
        <v/>
      </c>
      <c r="G6368" t="str">
        <f>IF(VLOOKUP(TRM!A4942,'TRM - TBM Crosswalk'!$A$2:'TRM - TBM Crosswalk'!$I$1008,5,FALSE)=0,"",VLOOKUP(TRM!A4942,'TRM - TBM Crosswalk'!$A$2:'TRM - TBM Crosswalk'!$I$1008,5,FALSE))</f>
        <v/>
      </c>
      <c r="H6368" t="str">
        <f>IF(VLOOKUP(TRM!A4942,'TRM - TBM Crosswalk'!$A$2:'TRM - TBM Crosswalk'!$I$1008,6,FALSE)=0,"",VLOOKUP(TRM!A4942,'TRM - TBM Crosswalk'!$A$2:'TRM - TBM Crosswalk'!$I$1008,6,FALSE))</f>
        <v/>
      </c>
      <c r="I6368" t="str">
        <f>IF(VLOOKUP(TRM!A4942,'TRM - TBM Crosswalk'!$A$2:'TRM - TBM Crosswalk'!$I$1008,7,FALSE)=0,"",VLOOKUP(TRM!A4942,'TRM - TBM Crosswalk'!$A$2:'TRM - TBM Crosswalk'!$I$1008,7,FALSE))</f>
        <v>End User Services</v>
      </c>
      <c r="J6368" t="str">
        <f>IF(VLOOKUP(TRM!A4942,'TRM - TBM Crosswalk'!$A$2:'TRM - TBM Crosswalk'!$I$1008,8,FALSE)=0,"",VLOOKUP(TRM!A4942,'TRM - TBM Crosswalk'!$A$2:'TRM - TBM Crosswalk'!$I$1008,8,FALSE))</f>
        <v>Communication &amp; Collaboration</v>
      </c>
      <c r="K6368" t="str">
        <f>IF(VLOOKUP(TRM!A4942,'TRM - TBM Crosswalk'!$A$2:'TRM - TBM Crosswalk'!$I$1008,9,FALSE)=0,"",VLOOKUP(TRM!A4942,'TRM - TBM Crosswalk'!$A$2:'TRM - TBM Crosswalk'!$I$1008,9,FALSE))</f>
        <v>Productivity</v>
      </c>
    </row>
    <row r="6369" spans="1:11" x14ac:dyDescent="0.45">
      <c r="A6369" t="str">
        <f>TRM!A4953</f>
        <v>A02.030.370#</v>
      </c>
      <c r="B6369" t="str">
        <f>TRM!B4953</f>
        <v>Digital Video Editing</v>
      </c>
      <c r="C6369" t="str">
        <f>TRM!C4953</f>
        <v>Blackmagic LiveKey.app - 10.6.5</v>
      </c>
      <c r="D6369">
        <f>TRM!D4953</f>
        <v>0</v>
      </c>
      <c r="E6369" t="str">
        <f>IF(VLOOKUP(TRM!A4953,'TRM - TBM Crosswalk'!$A$2:'TRM - TBM Crosswalk'!$I$1008,3,FALSE)="N/A","TBD","")</f>
        <v/>
      </c>
      <c r="F6369" t="str">
        <f>IF(VLOOKUP(TRM!A4953,'TRM - TBM Crosswalk'!$A$2:'TRM - TBM Crosswalk'!$I$1008,4,FALSE)=0,"",VLOOKUP(TRM!A4953,'TRM - TBM Crosswalk'!$A$2:'TRM - TBM Crosswalk'!$I$1008,4,FALSE))</f>
        <v/>
      </c>
      <c r="G6369" t="str">
        <f>IF(VLOOKUP(TRM!A4953,'TRM - TBM Crosswalk'!$A$2:'TRM - TBM Crosswalk'!$I$1008,5,FALSE)=0,"",VLOOKUP(TRM!A4953,'TRM - TBM Crosswalk'!$A$2:'TRM - TBM Crosswalk'!$I$1008,5,FALSE))</f>
        <v/>
      </c>
      <c r="H6369" t="str">
        <f>IF(VLOOKUP(TRM!A4953,'TRM - TBM Crosswalk'!$A$2:'TRM - TBM Crosswalk'!$I$1008,6,FALSE)=0,"",VLOOKUP(TRM!A4953,'TRM - TBM Crosswalk'!$A$2:'TRM - TBM Crosswalk'!$I$1008,6,FALSE))</f>
        <v/>
      </c>
      <c r="I6369" t="str">
        <f>IF(VLOOKUP(TRM!A4953,'TRM - TBM Crosswalk'!$A$2:'TRM - TBM Crosswalk'!$I$1008,7,FALSE)=0,"",VLOOKUP(TRM!A4953,'TRM - TBM Crosswalk'!$A$2:'TRM - TBM Crosswalk'!$I$1008,7,FALSE))</f>
        <v>End User Services</v>
      </c>
      <c r="J6369" t="str">
        <f>IF(VLOOKUP(TRM!A4953,'TRM - TBM Crosswalk'!$A$2:'TRM - TBM Crosswalk'!$I$1008,8,FALSE)=0,"",VLOOKUP(TRM!A4953,'TRM - TBM Crosswalk'!$A$2:'TRM - TBM Crosswalk'!$I$1008,8,FALSE))</f>
        <v>Communication &amp; Collaboration</v>
      </c>
      <c r="K6369" t="str">
        <f>IF(VLOOKUP(TRM!A4953,'TRM - TBM Crosswalk'!$A$2:'TRM - TBM Crosswalk'!$I$1008,9,FALSE)=0,"",VLOOKUP(TRM!A4953,'TRM - TBM Crosswalk'!$A$2:'TRM - TBM Crosswalk'!$I$1008,9,FALSE))</f>
        <v>Productivity</v>
      </c>
    </row>
    <row r="6370" spans="1:11" x14ac:dyDescent="0.45">
      <c r="A6370" t="str">
        <f>TRM!A4954</f>
        <v>A02.030.370#</v>
      </c>
      <c r="B6370" t="str">
        <f>TRM!B4954</f>
        <v>Digital Video Editing</v>
      </c>
      <c r="C6370" t="str">
        <f>TRM!C4954</f>
        <v>Blackmagic Media Express.app</v>
      </c>
      <c r="D6370">
        <f>TRM!D4954</f>
        <v>0</v>
      </c>
      <c r="E6370" t="str">
        <f>IF(VLOOKUP(TRM!A4954,'TRM - TBM Crosswalk'!$A$2:'TRM - TBM Crosswalk'!$I$1008,3,FALSE)="N/A","TBD","")</f>
        <v/>
      </c>
      <c r="F6370" t="str">
        <f>IF(VLOOKUP(TRM!A4954,'TRM - TBM Crosswalk'!$A$2:'TRM - TBM Crosswalk'!$I$1008,4,FALSE)=0,"",VLOOKUP(TRM!A4954,'TRM - TBM Crosswalk'!$A$2:'TRM - TBM Crosswalk'!$I$1008,4,FALSE))</f>
        <v/>
      </c>
      <c r="G6370" t="str">
        <f>IF(VLOOKUP(TRM!A4954,'TRM - TBM Crosswalk'!$A$2:'TRM - TBM Crosswalk'!$I$1008,5,FALSE)=0,"",VLOOKUP(TRM!A4954,'TRM - TBM Crosswalk'!$A$2:'TRM - TBM Crosswalk'!$I$1008,5,FALSE))</f>
        <v/>
      </c>
      <c r="H6370" t="str">
        <f>IF(VLOOKUP(TRM!A4954,'TRM - TBM Crosswalk'!$A$2:'TRM - TBM Crosswalk'!$I$1008,6,FALSE)=0,"",VLOOKUP(TRM!A4954,'TRM - TBM Crosswalk'!$A$2:'TRM - TBM Crosswalk'!$I$1008,6,FALSE))</f>
        <v/>
      </c>
      <c r="I6370" t="str">
        <f>IF(VLOOKUP(TRM!A4954,'TRM - TBM Crosswalk'!$A$2:'TRM - TBM Crosswalk'!$I$1008,7,FALSE)=0,"",VLOOKUP(TRM!A4954,'TRM - TBM Crosswalk'!$A$2:'TRM - TBM Crosswalk'!$I$1008,7,FALSE))</f>
        <v>End User Services</v>
      </c>
      <c r="J6370" t="str">
        <f>IF(VLOOKUP(TRM!A4954,'TRM - TBM Crosswalk'!$A$2:'TRM - TBM Crosswalk'!$I$1008,8,FALSE)=0,"",VLOOKUP(TRM!A4954,'TRM - TBM Crosswalk'!$A$2:'TRM - TBM Crosswalk'!$I$1008,8,FALSE))</f>
        <v>Communication &amp; Collaboration</v>
      </c>
      <c r="K6370" t="str">
        <f>IF(VLOOKUP(TRM!A4954,'TRM - TBM Crosswalk'!$A$2:'TRM - TBM Crosswalk'!$I$1008,9,FALSE)=0,"",VLOOKUP(TRM!A4954,'TRM - TBM Crosswalk'!$A$2:'TRM - TBM Crosswalk'!$I$1008,9,FALSE))</f>
        <v>Productivity</v>
      </c>
    </row>
    <row r="6371" spans="1:11" x14ac:dyDescent="0.45">
      <c r="A6371" t="str">
        <f>TRM!A4969</f>
        <v>A02.030.370#</v>
      </c>
      <c r="B6371" t="str">
        <f>TRM!B4969</f>
        <v>Digital Video Editing</v>
      </c>
      <c r="C6371" t="str">
        <f>TRM!C4969</f>
        <v>Cinema 4D Team Render Server.app - 21.0</v>
      </c>
      <c r="D6371">
        <f>TRM!D4969</f>
        <v>0</v>
      </c>
      <c r="E6371" t="str">
        <f>IF(VLOOKUP(TRM!A4969,'TRM - TBM Crosswalk'!$A$2:'TRM - TBM Crosswalk'!$I$1008,3,FALSE)="N/A","TBD","")</f>
        <v/>
      </c>
      <c r="F6371" t="str">
        <f>IF(VLOOKUP(TRM!A4969,'TRM - TBM Crosswalk'!$A$2:'TRM - TBM Crosswalk'!$I$1008,4,FALSE)=0,"",VLOOKUP(TRM!A4969,'TRM - TBM Crosswalk'!$A$2:'TRM - TBM Crosswalk'!$I$1008,4,FALSE))</f>
        <v/>
      </c>
      <c r="G6371" t="str">
        <f>IF(VLOOKUP(TRM!A4969,'TRM - TBM Crosswalk'!$A$2:'TRM - TBM Crosswalk'!$I$1008,5,FALSE)=0,"",VLOOKUP(TRM!A4969,'TRM - TBM Crosswalk'!$A$2:'TRM - TBM Crosswalk'!$I$1008,5,FALSE))</f>
        <v/>
      </c>
      <c r="H6371" t="str">
        <f>IF(VLOOKUP(TRM!A4969,'TRM - TBM Crosswalk'!$A$2:'TRM - TBM Crosswalk'!$I$1008,6,FALSE)=0,"",VLOOKUP(TRM!A4969,'TRM - TBM Crosswalk'!$A$2:'TRM - TBM Crosswalk'!$I$1008,6,FALSE))</f>
        <v/>
      </c>
      <c r="I6371" t="str">
        <f>IF(VLOOKUP(TRM!A4969,'TRM - TBM Crosswalk'!$A$2:'TRM - TBM Crosswalk'!$I$1008,7,FALSE)=0,"",VLOOKUP(TRM!A4969,'TRM - TBM Crosswalk'!$A$2:'TRM - TBM Crosswalk'!$I$1008,7,FALSE))</f>
        <v>End User Services</v>
      </c>
      <c r="J6371" t="str">
        <f>IF(VLOOKUP(TRM!A4969,'TRM - TBM Crosswalk'!$A$2:'TRM - TBM Crosswalk'!$I$1008,8,FALSE)=0,"",VLOOKUP(TRM!A4969,'TRM - TBM Crosswalk'!$A$2:'TRM - TBM Crosswalk'!$I$1008,8,FALSE))</f>
        <v>Communication &amp; Collaboration</v>
      </c>
      <c r="K6371" t="str">
        <f>IF(VLOOKUP(TRM!A4969,'TRM - TBM Crosswalk'!$A$2:'TRM - TBM Crosswalk'!$I$1008,9,FALSE)=0,"",VLOOKUP(TRM!A4969,'TRM - TBM Crosswalk'!$A$2:'TRM - TBM Crosswalk'!$I$1008,9,FALSE))</f>
        <v>Productivity</v>
      </c>
    </row>
    <row r="6372" spans="1:11" x14ac:dyDescent="0.45">
      <c r="A6372" t="str">
        <f>TRM!A4998</f>
        <v>A02.030.370#</v>
      </c>
      <c r="B6372" t="str">
        <f>TRM!B4998</f>
        <v>Digital Video Editing</v>
      </c>
      <c r="C6372" t="str">
        <f>TRM!C4998</f>
        <v>GXP Common Video Filters | 18.0.0.4</v>
      </c>
      <c r="D6372">
        <f>TRM!D4998</f>
        <v>0</v>
      </c>
      <c r="E6372" t="str">
        <f>IF(VLOOKUP(TRM!A4998,'TRM - TBM Crosswalk'!$A$2:'TRM - TBM Crosswalk'!$I$1008,3,FALSE)="N/A","TBD","")</f>
        <v/>
      </c>
      <c r="F6372" t="str">
        <f>IF(VLOOKUP(TRM!A4998,'TRM - TBM Crosswalk'!$A$2:'TRM - TBM Crosswalk'!$I$1008,4,FALSE)=0,"",VLOOKUP(TRM!A4998,'TRM - TBM Crosswalk'!$A$2:'TRM - TBM Crosswalk'!$I$1008,4,FALSE))</f>
        <v/>
      </c>
      <c r="G6372" t="str">
        <f>IF(VLOOKUP(TRM!A4998,'TRM - TBM Crosswalk'!$A$2:'TRM - TBM Crosswalk'!$I$1008,5,FALSE)=0,"",VLOOKUP(TRM!A4998,'TRM - TBM Crosswalk'!$A$2:'TRM - TBM Crosswalk'!$I$1008,5,FALSE))</f>
        <v/>
      </c>
      <c r="H6372" t="str">
        <f>IF(VLOOKUP(TRM!A4998,'TRM - TBM Crosswalk'!$A$2:'TRM - TBM Crosswalk'!$I$1008,6,FALSE)=0,"",VLOOKUP(TRM!A4998,'TRM - TBM Crosswalk'!$A$2:'TRM - TBM Crosswalk'!$I$1008,6,FALSE))</f>
        <v/>
      </c>
      <c r="I6372" t="str">
        <f>IF(VLOOKUP(TRM!A4998,'TRM - TBM Crosswalk'!$A$2:'TRM - TBM Crosswalk'!$I$1008,7,FALSE)=0,"",VLOOKUP(TRM!A4998,'TRM - TBM Crosswalk'!$A$2:'TRM - TBM Crosswalk'!$I$1008,7,FALSE))</f>
        <v>End User Services</v>
      </c>
      <c r="J6372" t="str">
        <f>IF(VLOOKUP(TRM!A4998,'TRM - TBM Crosswalk'!$A$2:'TRM - TBM Crosswalk'!$I$1008,8,FALSE)=0,"",VLOOKUP(TRM!A4998,'TRM - TBM Crosswalk'!$A$2:'TRM - TBM Crosswalk'!$I$1008,8,FALSE))</f>
        <v>Communication &amp; Collaboration</v>
      </c>
      <c r="K6372" t="str">
        <f>IF(VLOOKUP(TRM!A4998,'TRM - TBM Crosswalk'!$A$2:'TRM - TBM Crosswalk'!$I$1008,9,FALSE)=0,"",VLOOKUP(TRM!A4998,'TRM - TBM Crosswalk'!$A$2:'TRM - TBM Crosswalk'!$I$1008,9,FALSE))</f>
        <v>Productivity</v>
      </c>
    </row>
    <row r="6373" spans="1:11" x14ac:dyDescent="0.45">
      <c r="A6373" t="str">
        <f>TRM!A5001</f>
        <v>A02.030.370#</v>
      </c>
      <c r="B6373" t="str">
        <f>TRM!B5001</f>
        <v>Digital Video Editing</v>
      </c>
      <c r="C6373" t="str">
        <f>TRM!C5001</f>
        <v>HandBrake | 0.10.5</v>
      </c>
      <c r="D6373">
        <f>TRM!D5001</f>
        <v>0</v>
      </c>
      <c r="E6373" t="str">
        <f>IF(VLOOKUP(TRM!A5001,'TRM - TBM Crosswalk'!$A$2:'TRM - TBM Crosswalk'!$I$1008,3,FALSE)="N/A","TBD","")</f>
        <v/>
      </c>
      <c r="F6373" t="str">
        <f>IF(VLOOKUP(TRM!A5001,'TRM - TBM Crosswalk'!$A$2:'TRM - TBM Crosswalk'!$I$1008,4,FALSE)=0,"",VLOOKUP(TRM!A5001,'TRM - TBM Crosswalk'!$A$2:'TRM - TBM Crosswalk'!$I$1008,4,FALSE))</f>
        <v/>
      </c>
      <c r="G6373" t="str">
        <f>IF(VLOOKUP(TRM!A5001,'TRM - TBM Crosswalk'!$A$2:'TRM - TBM Crosswalk'!$I$1008,5,FALSE)=0,"",VLOOKUP(TRM!A5001,'TRM - TBM Crosswalk'!$A$2:'TRM - TBM Crosswalk'!$I$1008,5,FALSE))</f>
        <v/>
      </c>
      <c r="H6373" t="str">
        <f>IF(VLOOKUP(TRM!A5001,'TRM - TBM Crosswalk'!$A$2:'TRM - TBM Crosswalk'!$I$1008,6,FALSE)=0,"",VLOOKUP(TRM!A5001,'TRM - TBM Crosswalk'!$A$2:'TRM - TBM Crosswalk'!$I$1008,6,FALSE))</f>
        <v/>
      </c>
      <c r="I6373" t="str">
        <f>IF(VLOOKUP(TRM!A5001,'TRM - TBM Crosswalk'!$A$2:'TRM - TBM Crosswalk'!$I$1008,7,FALSE)=0,"",VLOOKUP(TRM!A5001,'TRM - TBM Crosswalk'!$A$2:'TRM - TBM Crosswalk'!$I$1008,7,FALSE))</f>
        <v>End User Services</v>
      </c>
      <c r="J6373" t="str">
        <f>IF(VLOOKUP(TRM!A5001,'TRM - TBM Crosswalk'!$A$2:'TRM - TBM Crosswalk'!$I$1008,8,FALSE)=0,"",VLOOKUP(TRM!A5001,'TRM - TBM Crosswalk'!$A$2:'TRM - TBM Crosswalk'!$I$1008,8,FALSE))</f>
        <v>Communication &amp; Collaboration</v>
      </c>
      <c r="K6373" t="str">
        <f>IF(VLOOKUP(TRM!A5001,'TRM - TBM Crosswalk'!$A$2:'TRM - TBM Crosswalk'!$I$1008,9,FALSE)=0,"",VLOOKUP(TRM!A5001,'TRM - TBM Crosswalk'!$A$2:'TRM - TBM Crosswalk'!$I$1008,9,FALSE))</f>
        <v>Productivity</v>
      </c>
    </row>
    <row r="6374" spans="1:11" x14ac:dyDescent="0.45">
      <c r="A6374" t="str">
        <f>TRM!A5002</f>
        <v>A02.030.370#</v>
      </c>
      <c r="B6374" t="str">
        <f>TRM!B5002</f>
        <v>Digital Video Editing</v>
      </c>
      <c r="C6374" t="str">
        <f>TRM!C5002</f>
        <v>HandBrake | 1.1.0</v>
      </c>
      <c r="D6374">
        <f>TRM!D5002</f>
        <v>0</v>
      </c>
      <c r="E6374" t="str">
        <f>IF(VLOOKUP(TRM!A5002,'TRM - TBM Crosswalk'!$A$2:'TRM - TBM Crosswalk'!$I$1008,3,FALSE)="N/A","TBD","")</f>
        <v/>
      </c>
      <c r="F6374" t="str">
        <f>IF(VLOOKUP(TRM!A5002,'TRM - TBM Crosswalk'!$A$2:'TRM - TBM Crosswalk'!$I$1008,4,FALSE)=0,"",VLOOKUP(TRM!A5002,'TRM - TBM Crosswalk'!$A$2:'TRM - TBM Crosswalk'!$I$1008,4,FALSE))</f>
        <v/>
      </c>
      <c r="G6374" t="str">
        <f>IF(VLOOKUP(TRM!A5002,'TRM - TBM Crosswalk'!$A$2:'TRM - TBM Crosswalk'!$I$1008,5,FALSE)=0,"",VLOOKUP(TRM!A5002,'TRM - TBM Crosswalk'!$A$2:'TRM - TBM Crosswalk'!$I$1008,5,FALSE))</f>
        <v/>
      </c>
      <c r="H6374" t="str">
        <f>IF(VLOOKUP(TRM!A5002,'TRM - TBM Crosswalk'!$A$2:'TRM - TBM Crosswalk'!$I$1008,6,FALSE)=0,"",VLOOKUP(TRM!A5002,'TRM - TBM Crosswalk'!$A$2:'TRM - TBM Crosswalk'!$I$1008,6,FALSE))</f>
        <v/>
      </c>
      <c r="I6374" t="str">
        <f>IF(VLOOKUP(TRM!A5002,'TRM - TBM Crosswalk'!$A$2:'TRM - TBM Crosswalk'!$I$1008,7,FALSE)=0,"",VLOOKUP(TRM!A5002,'TRM - TBM Crosswalk'!$A$2:'TRM - TBM Crosswalk'!$I$1008,7,FALSE))</f>
        <v>End User Services</v>
      </c>
      <c r="J6374" t="str">
        <f>IF(VLOOKUP(TRM!A5002,'TRM - TBM Crosswalk'!$A$2:'TRM - TBM Crosswalk'!$I$1008,8,FALSE)=0,"",VLOOKUP(TRM!A5002,'TRM - TBM Crosswalk'!$A$2:'TRM - TBM Crosswalk'!$I$1008,8,FALSE))</f>
        <v>Communication &amp; Collaboration</v>
      </c>
      <c r="K6374" t="str">
        <f>IF(VLOOKUP(TRM!A5002,'TRM - TBM Crosswalk'!$A$2:'TRM - TBM Crosswalk'!$I$1008,9,FALSE)=0,"",VLOOKUP(TRM!A5002,'TRM - TBM Crosswalk'!$A$2:'TRM - TBM Crosswalk'!$I$1008,9,FALSE))</f>
        <v>Productivity</v>
      </c>
    </row>
    <row r="6375" spans="1:11" x14ac:dyDescent="0.45">
      <c r="A6375" t="str">
        <f>TRM!A5003</f>
        <v>A02.030.370#</v>
      </c>
      <c r="B6375" t="str">
        <f>TRM!B5003</f>
        <v>Digital Video Editing</v>
      </c>
      <c r="C6375" t="str">
        <f>TRM!C5003</f>
        <v>Intel(R) 2D Imaging Setup Wizard | 30.14393.9656.3064</v>
      </c>
      <c r="D6375">
        <f>TRM!D5003</f>
        <v>0</v>
      </c>
      <c r="E6375" t="str">
        <f>IF(VLOOKUP(TRM!A5003,'TRM - TBM Crosswalk'!$A$2:'TRM - TBM Crosswalk'!$I$1008,3,FALSE)="N/A","TBD","")</f>
        <v/>
      </c>
      <c r="F6375" t="str">
        <f>IF(VLOOKUP(TRM!A5003,'TRM - TBM Crosswalk'!$A$2:'TRM - TBM Crosswalk'!$I$1008,4,FALSE)=0,"",VLOOKUP(TRM!A5003,'TRM - TBM Crosswalk'!$A$2:'TRM - TBM Crosswalk'!$I$1008,4,FALSE))</f>
        <v/>
      </c>
      <c r="G6375" t="str">
        <f>IF(VLOOKUP(TRM!A5003,'TRM - TBM Crosswalk'!$A$2:'TRM - TBM Crosswalk'!$I$1008,5,FALSE)=0,"",VLOOKUP(TRM!A5003,'TRM - TBM Crosswalk'!$A$2:'TRM - TBM Crosswalk'!$I$1008,5,FALSE))</f>
        <v/>
      </c>
      <c r="H6375" t="str">
        <f>IF(VLOOKUP(TRM!A5003,'TRM - TBM Crosswalk'!$A$2:'TRM - TBM Crosswalk'!$I$1008,6,FALSE)=0,"",VLOOKUP(TRM!A5003,'TRM - TBM Crosswalk'!$A$2:'TRM - TBM Crosswalk'!$I$1008,6,FALSE))</f>
        <v/>
      </c>
      <c r="I6375" t="str">
        <f>IF(VLOOKUP(TRM!A5003,'TRM - TBM Crosswalk'!$A$2:'TRM - TBM Crosswalk'!$I$1008,7,FALSE)=0,"",VLOOKUP(TRM!A5003,'TRM - TBM Crosswalk'!$A$2:'TRM - TBM Crosswalk'!$I$1008,7,FALSE))</f>
        <v>End User Services</v>
      </c>
      <c r="J6375" t="str">
        <f>IF(VLOOKUP(TRM!A5003,'TRM - TBM Crosswalk'!$A$2:'TRM - TBM Crosswalk'!$I$1008,8,FALSE)=0,"",VLOOKUP(TRM!A5003,'TRM - TBM Crosswalk'!$A$2:'TRM - TBM Crosswalk'!$I$1008,8,FALSE))</f>
        <v>Communication &amp; Collaboration</v>
      </c>
      <c r="K6375" t="str">
        <f>IF(VLOOKUP(TRM!A5003,'TRM - TBM Crosswalk'!$A$2:'TRM - TBM Crosswalk'!$I$1008,9,FALSE)=0,"",VLOOKUP(TRM!A5003,'TRM - TBM Crosswalk'!$A$2:'TRM - TBM Crosswalk'!$I$1008,9,FALSE))</f>
        <v>Productivity</v>
      </c>
    </row>
    <row r="6376" spans="1:11" x14ac:dyDescent="0.45">
      <c r="A6376" t="str">
        <f>TRM!A5004</f>
        <v>A02.030.370#</v>
      </c>
      <c r="B6376" t="str">
        <f>TRM!B5004</f>
        <v>Digital Video Editing</v>
      </c>
      <c r="C6376" t="str">
        <f>TRM!C5004</f>
        <v>Intel(R) 2D Imaging Setup Wizard | 30.15063.10991.4659</v>
      </c>
      <c r="D6376">
        <f>TRM!D5004</f>
        <v>0</v>
      </c>
      <c r="E6376" t="str">
        <f>IF(VLOOKUP(TRM!A5004,'TRM - TBM Crosswalk'!$A$2:'TRM - TBM Crosswalk'!$I$1008,3,FALSE)="N/A","TBD","")</f>
        <v/>
      </c>
      <c r="F6376" t="str">
        <f>IF(VLOOKUP(TRM!A5004,'TRM - TBM Crosswalk'!$A$2:'TRM - TBM Crosswalk'!$I$1008,4,FALSE)=0,"",VLOOKUP(TRM!A5004,'TRM - TBM Crosswalk'!$A$2:'TRM - TBM Crosswalk'!$I$1008,4,FALSE))</f>
        <v/>
      </c>
      <c r="G6376" t="str">
        <f>IF(VLOOKUP(TRM!A5004,'TRM - TBM Crosswalk'!$A$2:'TRM - TBM Crosswalk'!$I$1008,5,FALSE)=0,"",VLOOKUP(TRM!A5004,'TRM - TBM Crosswalk'!$A$2:'TRM - TBM Crosswalk'!$I$1008,5,FALSE))</f>
        <v/>
      </c>
      <c r="H6376" t="str">
        <f>IF(VLOOKUP(TRM!A5004,'TRM - TBM Crosswalk'!$A$2:'TRM - TBM Crosswalk'!$I$1008,6,FALSE)=0,"",VLOOKUP(TRM!A5004,'TRM - TBM Crosswalk'!$A$2:'TRM - TBM Crosswalk'!$I$1008,6,FALSE))</f>
        <v/>
      </c>
      <c r="I6376" t="str">
        <f>IF(VLOOKUP(TRM!A5004,'TRM - TBM Crosswalk'!$A$2:'TRM - TBM Crosswalk'!$I$1008,7,FALSE)=0,"",VLOOKUP(TRM!A5004,'TRM - TBM Crosswalk'!$A$2:'TRM - TBM Crosswalk'!$I$1008,7,FALSE))</f>
        <v>End User Services</v>
      </c>
      <c r="J6376" t="str">
        <f>IF(VLOOKUP(TRM!A5004,'TRM - TBM Crosswalk'!$A$2:'TRM - TBM Crosswalk'!$I$1008,8,FALSE)=0,"",VLOOKUP(TRM!A5004,'TRM - TBM Crosswalk'!$A$2:'TRM - TBM Crosswalk'!$I$1008,8,FALSE))</f>
        <v>Communication &amp; Collaboration</v>
      </c>
      <c r="K6376" t="str">
        <f>IF(VLOOKUP(TRM!A5004,'TRM - TBM Crosswalk'!$A$2:'TRM - TBM Crosswalk'!$I$1008,9,FALSE)=0,"",VLOOKUP(TRM!A5004,'TRM - TBM Crosswalk'!$A$2:'TRM - TBM Crosswalk'!$I$1008,9,FALSE))</f>
        <v>Productivity</v>
      </c>
    </row>
    <row r="6377" spans="1:11" x14ac:dyDescent="0.45">
      <c r="A6377" t="str">
        <f>TRM!A5133</f>
        <v>A02.030.371#</v>
      </c>
      <c r="B6377" t="str">
        <f>TRM!B5133</f>
        <v>Collaboration Tools</v>
      </c>
      <c r="C6377" t="str">
        <f>TRM!C5133</f>
        <v>Lotus NotesSQL 2.06 driver</v>
      </c>
      <c r="D6377">
        <f>TRM!D5133</f>
        <v>0</v>
      </c>
      <c r="E6377" t="str">
        <f>IF(VLOOKUP(TRM!A5133,'TRM - TBM Crosswalk'!$A$2:'TRM - TBM Crosswalk'!$I$1008,3,FALSE)="N/A","TBD","")</f>
        <v/>
      </c>
      <c r="F6377" t="str">
        <f>IF(VLOOKUP(TRM!A5133,'TRM - TBM Crosswalk'!$A$2:'TRM - TBM Crosswalk'!$I$1008,4,FALSE)=0,"",VLOOKUP(TRM!A5133,'TRM - TBM Crosswalk'!$A$2:'TRM - TBM Crosswalk'!$I$1008,4,FALSE))</f>
        <v/>
      </c>
      <c r="G6377" t="str">
        <f>IF(VLOOKUP(TRM!A5133,'TRM - TBM Crosswalk'!$A$2:'TRM - TBM Crosswalk'!$I$1008,5,FALSE)=0,"",VLOOKUP(TRM!A5133,'TRM - TBM Crosswalk'!$A$2:'TRM - TBM Crosswalk'!$I$1008,5,FALSE))</f>
        <v/>
      </c>
      <c r="H6377" t="str">
        <f>IF(VLOOKUP(TRM!A5133,'TRM - TBM Crosswalk'!$A$2:'TRM - TBM Crosswalk'!$I$1008,6,FALSE)=0,"",VLOOKUP(TRM!A5133,'TRM - TBM Crosswalk'!$A$2:'TRM - TBM Crosswalk'!$I$1008,6,FALSE))</f>
        <v/>
      </c>
      <c r="I6377" t="str">
        <f>IF(VLOOKUP(TRM!A5133,'TRM - TBM Crosswalk'!$A$2:'TRM - TBM Crosswalk'!$I$1008,7,FALSE)=0,"",VLOOKUP(TRM!A5133,'TRM - TBM Crosswalk'!$A$2:'TRM - TBM Crosswalk'!$I$1008,7,FALSE))</f>
        <v>End User Services</v>
      </c>
      <c r="J6377" t="str">
        <f>IF(VLOOKUP(TRM!A5133,'TRM - TBM Crosswalk'!$A$2:'TRM - TBM Crosswalk'!$I$1008,8,FALSE)=0,"",VLOOKUP(TRM!A5133,'TRM - TBM Crosswalk'!$A$2:'TRM - TBM Crosswalk'!$I$1008,8,FALSE))</f>
        <v>Communication &amp; Collaboration</v>
      </c>
      <c r="K6377" t="str">
        <f>IF(VLOOKUP(TRM!A5133,'TRM - TBM Crosswalk'!$A$2:'TRM - TBM Crosswalk'!$I$1008,9,FALSE)=0,"",VLOOKUP(TRM!A5133,'TRM - TBM Crosswalk'!$A$2:'TRM - TBM Crosswalk'!$I$1008,9,FALSE))</f>
        <v>Collaboration</v>
      </c>
    </row>
    <row r="6378" spans="1:11" x14ac:dyDescent="0.45">
      <c r="A6378" t="str">
        <f>TRM!A5154</f>
        <v>A02.030.371#</v>
      </c>
      <c r="B6378" t="str">
        <f>TRM!B5154</f>
        <v>Collaboration Tools</v>
      </c>
      <c r="C6378" t="str">
        <f>TRM!C5154</f>
        <v>Notes.app - 4.4</v>
      </c>
      <c r="D6378">
        <f>TRM!D5154</f>
        <v>0</v>
      </c>
      <c r="E6378" t="str">
        <f>IF(VLOOKUP(TRM!A5154,'TRM - TBM Crosswalk'!$A$2:'TRM - TBM Crosswalk'!$I$1008,3,FALSE)="N/A","TBD","")</f>
        <v/>
      </c>
      <c r="F6378" t="str">
        <f>IF(VLOOKUP(TRM!A5154,'TRM - TBM Crosswalk'!$A$2:'TRM - TBM Crosswalk'!$I$1008,4,FALSE)=0,"",VLOOKUP(TRM!A5154,'TRM - TBM Crosswalk'!$A$2:'TRM - TBM Crosswalk'!$I$1008,4,FALSE))</f>
        <v/>
      </c>
      <c r="G6378" t="str">
        <f>IF(VLOOKUP(TRM!A5154,'TRM - TBM Crosswalk'!$A$2:'TRM - TBM Crosswalk'!$I$1008,5,FALSE)=0,"",VLOOKUP(TRM!A5154,'TRM - TBM Crosswalk'!$A$2:'TRM - TBM Crosswalk'!$I$1008,5,FALSE))</f>
        <v/>
      </c>
      <c r="H6378" t="str">
        <f>IF(VLOOKUP(TRM!A5154,'TRM - TBM Crosswalk'!$A$2:'TRM - TBM Crosswalk'!$I$1008,6,FALSE)=0,"",VLOOKUP(TRM!A5154,'TRM - TBM Crosswalk'!$A$2:'TRM - TBM Crosswalk'!$I$1008,6,FALSE))</f>
        <v/>
      </c>
      <c r="I6378" t="str">
        <f>IF(VLOOKUP(TRM!A5154,'TRM - TBM Crosswalk'!$A$2:'TRM - TBM Crosswalk'!$I$1008,7,FALSE)=0,"",VLOOKUP(TRM!A5154,'TRM - TBM Crosswalk'!$A$2:'TRM - TBM Crosswalk'!$I$1008,7,FALSE))</f>
        <v>End User Services</v>
      </c>
      <c r="J6378" t="str">
        <f>IF(VLOOKUP(TRM!A5154,'TRM - TBM Crosswalk'!$A$2:'TRM - TBM Crosswalk'!$I$1008,8,FALSE)=0,"",VLOOKUP(TRM!A5154,'TRM - TBM Crosswalk'!$A$2:'TRM - TBM Crosswalk'!$I$1008,8,FALSE))</f>
        <v>Communication &amp; Collaboration</v>
      </c>
      <c r="K6378" t="str">
        <f>IF(VLOOKUP(TRM!A5154,'TRM - TBM Crosswalk'!$A$2:'TRM - TBM Crosswalk'!$I$1008,9,FALSE)=0,"",VLOOKUP(TRM!A5154,'TRM - TBM Crosswalk'!$A$2:'TRM - TBM Crosswalk'!$I$1008,9,FALSE))</f>
        <v>Collaboration</v>
      </c>
    </row>
    <row r="6379" spans="1:11" x14ac:dyDescent="0.45">
      <c r="A6379" t="str">
        <f>TRM!A6973</f>
        <v>B06.301.056</v>
      </c>
      <c r="B6379" t="str">
        <f>TRM!B6973</f>
        <v>Water Resources Management</v>
      </c>
      <c r="C6379" t="str">
        <f>TRM!C6973</f>
        <v>HEC-HMS | 4.2.1</v>
      </c>
      <c r="D6379">
        <f>TRM!D6973</f>
        <v>0</v>
      </c>
      <c r="E6379" t="str">
        <f>IF(VLOOKUP(TRM!A6973,'TRM - TBM Crosswalk'!$A$2:'TRM - TBM Crosswalk'!$I$1008,3,FALSE)="N/A","TBD","")</f>
        <v/>
      </c>
      <c r="F6379" t="str">
        <f>IF(VLOOKUP(TRM!A6973,'TRM - TBM Crosswalk'!$A$2:'TRM - TBM Crosswalk'!$I$1008,4,FALSE)=0,"",VLOOKUP(TRM!A6973,'TRM - TBM Crosswalk'!$A$2:'TRM - TBM Crosswalk'!$I$1008,4,FALSE))</f>
        <v>Business Capability</v>
      </c>
      <c r="G6379" t="str">
        <f>IF(VLOOKUP(TRM!A6973,'TRM - TBM Crosswalk'!$A$2:'TRM - TBM Crosswalk'!$I$1008,5,FALSE)=0,"",VLOOKUP(TRM!A6973,'TRM - TBM Crosswalk'!$A$2:'TRM - TBM Crosswalk'!$I$1008,5,FALSE))</f>
        <v/>
      </c>
      <c r="H6379" t="str">
        <f>IF(VLOOKUP(TRM!A6973,'TRM - TBM Crosswalk'!$A$2:'TRM - TBM Crosswalk'!$I$1008,6,FALSE)=0,"",VLOOKUP(TRM!A6973,'TRM - TBM Crosswalk'!$A$2:'TRM - TBM Crosswalk'!$I$1008,6,FALSE))</f>
        <v/>
      </c>
      <c r="I6379" t="str">
        <f>IF(VLOOKUP(TRM!A6973,'TRM - TBM Crosswalk'!$A$2:'TRM - TBM Crosswalk'!$I$1008,7,FALSE)=0,"",VLOOKUP(TRM!A6973,'TRM - TBM Crosswalk'!$A$2:'TRM - TBM Crosswalk'!$I$1008,7,FALSE))</f>
        <v/>
      </c>
      <c r="J6379" t="str">
        <f>IF(VLOOKUP(TRM!A6973,'TRM - TBM Crosswalk'!$A$2:'TRM - TBM Crosswalk'!$I$1008,8,FALSE)=0,"",VLOOKUP(TRM!A6973,'TRM - TBM Crosswalk'!$A$2:'TRM - TBM Crosswalk'!$I$1008,8,FALSE))</f>
        <v/>
      </c>
      <c r="K6379" t="str">
        <f>IF(VLOOKUP(TRM!A6973,'TRM - TBM Crosswalk'!$A$2:'TRM - TBM Crosswalk'!$I$1008,9,FALSE)=0,"",VLOOKUP(TRM!A6973,'TRM - TBM Crosswalk'!$A$2:'TRM - TBM Crosswalk'!$I$1008,9,FALSE))</f>
        <v/>
      </c>
    </row>
    <row r="6380" spans="1:11" x14ac:dyDescent="0.45">
      <c r="A6380" t="str">
        <f>TRM!A7236</f>
        <v>B06.306.023</v>
      </c>
      <c r="B6380" t="str">
        <f>TRM!B7236</f>
        <v>Environmental Monitoring and Forecasting</v>
      </c>
      <c r="C6380" t="str">
        <f>TRM!C7236</f>
        <v>The Kingdom Software 2017 (64-bit) | 11.0.199.0</v>
      </c>
      <c r="D6380">
        <f>TRM!D7236</f>
        <v>0</v>
      </c>
      <c r="E6380" t="str">
        <f>IF(VLOOKUP(TRM!A7236,'TRM - TBM Crosswalk'!$A$2:'TRM - TBM Crosswalk'!$I$1008,3,FALSE)="N/A","TBD","")</f>
        <v/>
      </c>
      <c r="F6380" t="str">
        <f>IF(VLOOKUP(TRM!A7236,'TRM - TBM Crosswalk'!$A$2:'TRM - TBM Crosswalk'!$I$1008,4,FALSE)=0,"",VLOOKUP(TRM!A7236,'TRM - TBM Crosswalk'!$A$2:'TRM - TBM Crosswalk'!$I$1008,4,FALSE))</f>
        <v>Business Capability</v>
      </c>
      <c r="G6380" t="str">
        <f>IF(VLOOKUP(TRM!A7236,'TRM - TBM Crosswalk'!$A$2:'TRM - TBM Crosswalk'!$I$1008,5,FALSE)=0,"",VLOOKUP(TRM!A7236,'TRM - TBM Crosswalk'!$A$2:'TRM - TBM Crosswalk'!$I$1008,5,FALSE))</f>
        <v/>
      </c>
      <c r="H6380" t="str">
        <f>IF(VLOOKUP(TRM!A7236,'TRM - TBM Crosswalk'!$A$2:'TRM - TBM Crosswalk'!$I$1008,6,FALSE)=0,"",VLOOKUP(TRM!A7236,'TRM - TBM Crosswalk'!$A$2:'TRM - TBM Crosswalk'!$I$1008,6,FALSE))</f>
        <v/>
      </c>
      <c r="I6380" t="str">
        <f>IF(VLOOKUP(TRM!A7236,'TRM - TBM Crosswalk'!$A$2:'TRM - TBM Crosswalk'!$I$1008,7,FALSE)=0,"",VLOOKUP(TRM!A7236,'TRM - TBM Crosswalk'!$A$2:'TRM - TBM Crosswalk'!$I$1008,7,FALSE))</f>
        <v/>
      </c>
      <c r="J6380" t="str">
        <f>IF(VLOOKUP(TRM!A7236,'TRM - TBM Crosswalk'!$A$2:'TRM - TBM Crosswalk'!$I$1008,8,FALSE)=0,"",VLOOKUP(TRM!A7236,'TRM - TBM Crosswalk'!$A$2:'TRM - TBM Crosswalk'!$I$1008,8,FALSE))</f>
        <v/>
      </c>
      <c r="K6380" t="str">
        <f>IF(VLOOKUP(TRM!A7236,'TRM - TBM Crosswalk'!$A$2:'TRM - TBM Crosswalk'!$I$1008,9,FALSE)=0,"",VLOOKUP(TRM!A7236,'TRM - TBM Crosswalk'!$A$2:'TRM - TBM Crosswalk'!$I$1008,9,FALSE))</f>
        <v/>
      </c>
    </row>
    <row r="6381" spans="1:11" x14ac:dyDescent="0.45">
      <c r="A6381" t="str">
        <f>TRM!A7237</f>
        <v>B06.306.023</v>
      </c>
      <c r="B6381" t="str">
        <f>TRM!B7237</f>
        <v>Environmental Monitoring and Forecasting</v>
      </c>
      <c r="C6381" t="str">
        <f>TRM!C7237</f>
        <v>The Kingdom Software 2017 (64-bit) | 11.0.345.0</v>
      </c>
      <c r="D6381">
        <f>TRM!D7237</f>
        <v>0</v>
      </c>
      <c r="E6381" t="str">
        <f>IF(VLOOKUP(TRM!A7237,'TRM - TBM Crosswalk'!$A$2:'TRM - TBM Crosswalk'!$I$1008,3,FALSE)="N/A","TBD","")</f>
        <v/>
      </c>
      <c r="F6381" t="str">
        <f>IF(VLOOKUP(TRM!A7237,'TRM - TBM Crosswalk'!$A$2:'TRM - TBM Crosswalk'!$I$1008,4,FALSE)=0,"",VLOOKUP(TRM!A7237,'TRM - TBM Crosswalk'!$A$2:'TRM - TBM Crosswalk'!$I$1008,4,FALSE))</f>
        <v>Business Capability</v>
      </c>
      <c r="G6381" t="str">
        <f>IF(VLOOKUP(TRM!A7237,'TRM - TBM Crosswalk'!$A$2:'TRM - TBM Crosswalk'!$I$1008,5,FALSE)=0,"",VLOOKUP(TRM!A7237,'TRM - TBM Crosswalk'!$A$2:'TRM - TBM Crosswalk'!$I$1008,5,FALSE))</f>
        <v/>
      </c>
      <c r="H6381" t="str">
        <f>IF(VLOOKUP(TRM!A7237,'TRM - TBM Crosswalk'!$A$2:'TRM - TBM Crosswalk'!$I$1008,6,FALSE)=0,"",VLOOKUP(TRM!A7237,'TRM - TBM Crosswalk'!$A$2:'TRM - TBM Crosswalk'!$I$1008,6,FALSE))</f>
        <v/>
      </c>
      <c r="I6381" t="str">
        <f>IF(VLOOKUP(TRM!A7237,'TRM - TBM Crosswalk'!$A$2:'TRM - TBM Crosswalk'!$I$1008,7,FALSE)=0,"",VLOOKUP(TRM!A7237,'TRM - TBM Crosswalk'!$A$2:'TRM - TBM Crosswalk'!$I$1008,7,FALSE))</f>
        <v/>
      </c>
      <c r="J6381" t="str">
        <f>IF(VLOOKUP(TRM!A7237,'TRM - TBM Crosswalk'!$A$2:'TRM - TBM Crosswalk'!$I$1008,8,FALSE)=0,"",VLOOKUP(TRM!A7237,'TRM - TBM Crosswalk'!$A$2:'TRM - TBM Crosswalk'!$I$1008,8,FALSE))</f>
        <v/>
      </c>
      <c r="K6381" t="str">
        <f>IF(VLOOKUP(TRM!A7237,'TRM - TBM Crosswalk'!$A$2:'TRM - TBM Crosswalk'!$I$1008,9,FALSE)=0,"",VLOOKUP(TRM!A7237,'TRM - TBM Crosswalk'!$A$2:'TRM - TBM Crosswalk'!$I$1008,9,FALSE))</f>
        <v/>
      </c>
    </row>
    <row r="6382" spans="1:11" x14ac:dyDescent="0.45">
      <c r="A6382" t="str">
        <f>TRM!A7238</f>
        <v>B06.306.023</v>
      </c>
      <c r="B6382" t="str">
        <f>TRM!B7238</f>
        <v>Environmental Monitoring and Forecasting</v>
      </c>
      <c r="C6382" t="str">
        <f>TRM!C7238</f>
        <v>The Kingdom Software 2018 (64-bit) | 12.0.1156.0</v>
      </c>
      <c r="D6382">
        <f>TRM!D7238</f>
        <v>0</v>
      </c>
      <c r="E6382" t="str">
        <f>IF(VLOOKUP(TRM!A7238,'TRM - TBM Crosswalk'!$A$2:'TRM - TBM Crosswalk'!$I$1008,3,FALSE)="N/A","TBD","")</f>
        <v/>
      </c>
      <c r="F6382" t="str">
        <f>IF(VLOOKUP(TRM!A7238,'TRM - TBM Crosswalk'!$A$2:'TRM - TBM Crosswalk'!$I$1008,4,FALSE)=0,"",VLOOKUP(TRM!A7238,'TRM - TBM Crosswalk'!$A$2:'TRM - TBM Crosswalk'!$I$1008,4,FALSE))</f>
        <v>Business Capability</v>
      </c>
      <c r="G6382" t="str">
        <f>IF(VLOOKUP(TRM!A7238,'TRM - TBM Crosswalk'!$A$2:'TRM - TBM Crosswalk'!$I$1008,5,FALSE)=0,"",VLOOKUP(TRM!A7238,'TRM - TBM Crosswalk'!$A$2:'TRM - TBM Crosswalk'!$I$1008,5,FALSE))</f>
        <v/>
      </c>
      <c r="H6382" t="str">
        <f>IF(VLOOKUP(TRM!A7238,'TRM - TBM Crosswalk'!$A$2:'TRM - TBM Crosswalk'!$I$1008,6,FALSE)=0,"",VLOOKUP(TRM!A7238,'TRM - TBM Crosswalk'!$A$2:'TRM - TBM Crosswalk'!$I$1008,6,FALSE))</f>
        <v/>
      </c>
      <c r="I6382" t="str">
        <f>IF(VLOOKUP(TRM!A7238,'TRM - TBM Crosswalk'!$A$2:'TRM - TBM Crosswalk'!$I$1008,7,FALSE)=0,"",VLOOKUP(TRM!A7238,'TRM - TBM Crosswalk'!$A$2:'TRM - TBM Crosswalk'!$I$1008,7,FALSE))</f>
        <v/>
      </c>
      <c r="J6382" t="str">
        <f>IF(VLOOKUP(TRM!A7238,'TRM - TBM Crosswalk'!$A$2:'TRM - TBM Crosswalk'!$I$1008,8,FALSE)=0,"",VLOOKUP(TRM!A7238,'TRM - TBM Crosswalk'!$A$2:'TRM - TBM Crosswalk'!$I$1008,8,FALSE))</f>
        <v/>
      </c>
      <c r="K6382" t="str">
        <f>IF(VLOOKUP(TRM!A7238,'TRM - TBM Crosswalk'!$A$2:'TRM - TBM Crosswalk'!$I$1008,9,FALSE)=0,"",VLOOKUP(TRM!A7238,'TRM - TBM Crosswalk'!$A$2:'TRM - TBM Crosswalk'!$I$1008,9,FALSE))</f>
        <v/>
      </c>
    </row>
    <row r="6383" spans="1:11" x14ac:dyDescent="0.45">
      <c r="A6383" t="str">
        <f>TRM!A7239</f>
        <v>B06.306.023</v>
      </c>
      <c r="B6383" t="str">
        <f>TRM!B7239</f>
        <v>Environmental Monitoring and Forecasting</v>
      </c>
      <c r="C6383" t="str">
        <f>TRM!C7239</f>
        <v>The Kingdom Software 2018 (64-bit) | 12.0.152.0</v>
      </c>
      <c r="D6383">
        <f>TRM!D7239</f>
        <v>0</v>
      </c>
      <c r="E6383" t="str">
        <f>IF(VLOOKUP(TRM!A7239,'TRM - TBM Crosswalk'!$A$2:'TRM - TBM Crosswalk'!$I$1008,3,FALSE)="N/A","TBD","")</f>
        <v/>
      </c>
      <c r="F6383" t="str">
        <f>IF(VLOOKUP(TRM!A7239,'TRM - TBM Crosswalk'!$A$2:'TRM - TBM Crosswalk'!$I$1008,4,FALSE)=0,"",VLOOKUP(TRM!A7239,'TRM - TBM Crosswalk'!$A$2:'TRM - TBM Crosswalk'!$I$1008,4,FALSE))</f>
        <v>Business Capability</v>
      </c>
      <c r="G6383" t="str">
        <f>IF(VLOOKUP(TRM!A7239,'TRM - TBM Crosswalk'!$A$2:'TRM - TBM Crosswalk'!$I$1008,5,FALSE)=0,"",VLOOKUP(TRM!A7239,'TRM - TBM Crosswalk'!$A$2:'TRM - TBM Crosswalk'!$I$1008,5,FALSE))</f>
        <v/>
      </c>
      <c r="H6383" t="str">
        <f>IF(VLOOKUP(TRM!A7239,'TRM - TBM Crosswalk'!$A$2:'TRM - TBM Crosswalk'!$I$1008,6,FALSE)=0,"",VLOOKUP(TRM!A7239,'TRM - TBM Crosswalk'!$A$2:'TRM - TBM Crosswalk'!$I$1008,6,FALSE))</f>
        <v/>
      </c>
      <c r="I6383" t="str">
        <f>IF(VLOOKUP(TRM!A7239,'TRM - TBM Crosswalk'!$A$2:'TRM - TBM Crosswalk'!$I$1008,7,FALSE)=0,"",VLOOKUP(TRM!A7239,'TRM - TBM Crosswalk'!$A$2:'TRM - TBM Crosswalk'!$I$1008,7,FALSE))</f>
        <v/>
      </c>
      <c r="J6383" t="str">
        <f>IF(VLOOKUP(TRM!A7239,'TRM - TBM Crosswalk'!$A$2:'TRM - TBM Crosswalk'!$I$1008,8,FALSE)=0,"",VLOOKUP(TRM!A7239,'TRM - TBM Crosswalk'!$A$2:'TRM - TBM Crosswalk'!$I$1008,8,FALSE))</f>
        <v/>
      </c>
      <c r="K6383" t="str">
        <f>IF(VLOOKUP(TRM!A7239,'TRM - TBM Crosswalk'!$A$2:'TRM - TBM Crosswalk'!$I$1008,9,FALSE)=0,"",VLOOKUP(TRM!A7239,'TRM - TBM Crosswalk'!$A$2:'TRM - TBM Crosswalk'!$I$1008,9,FALSE))</f>
        <v/>
      </c>
    </row>
    <row r="6384" spans="1:11" x14ac:dyDescent="0.45">
      <c r="A6384" t="str">
        <f>TRM!A7246</f>
        <v>B06.306.024</v>
      </c>
      <c r="B6384" t="str">
        <f>TRM!B7246</f>
        <v>Environmental Remediation</v>
      </c>
      <c r="C6384" t="str">
        <f>TRM!C7246</f>
        <v>FishXing V3</v>
      </c>
      <c r="D6384">
        <f>TRM!D7246</f>
        <v>0</v>
      </c>
      <c r="E6384" t="str">
        <f>IF(VLOOKUP(TRM!A7246,'TRM - TBM Crosswalk'!$A$2:'TRM - TBM Crosswalk'!$I$1008,3,FALSE)="N/A","TBD","")</f>
        <v/>
      </c>
      <c r="F6384" t="str">
        <f>IF(VLOOKUP(TRM!A7246,'TRM - TBM Crosswalk'!$A$2:'TRM - TBM Crosswalk'!$I$1008,4,FALSE)=0,"",VLOOKUP(TRM!A7246,'TRM - TBM Crosswalk'!$A$2:'TRM - TBM Crosswalk'!$I$1008,4,FALSE))</f>
        <v>Business Capability</v>
      </c>
      <c r="G6384" t="str">
        <f>IF(VLOOKUP(TRM!A7246,'TRM - TBM Crosswalk'!$A$2:'TRM - TBM Crosswalk'!$I$1008,5,FALSE)=0,"",VLOOKUP(TRM!A7246,'TRM - TBM Crosswalk'!$A$2:'TRM - TBM Crosswalk'!$I$1008,5,FALSE))</f>
        <v/>
      </c>
      <c r="H6384" t="str">
        <f>IF(VLOOKUP(TRM!A7246,'TRM - TBM Crosswalk'!$A$2:'TRM - TBM Crosswalk'!$I$1008,6,FALSE)=0,"",VLOOKUP(TRM!A7246,'TRM - TBM Crosswalk'!$A$2:'TRM - TBM Crosswalk'!$I$1008,6,FALSE))</f>
        <v/>
      </c>
      <c r="I6384" t="str">
        <f>IF(VLOOKUP(TRM!A7246,'TRM - TBM Crosswalk'!$A$2:'TRM - TBM Crosswalk'!$I$1008,7,FALSE)=0,"",VLOOKUP(TRM!A7246,'TRM - TBM Crosswalk'!$A$2:'TRM - TBM Crosswalk'!$I$1008,7,FALSE))</f>
        <v/>
      </c>
      <c r="J6384" t="str">
        <f>IF(VLOOKUP(TRM!A7246,'TRM - TBM Crosswalk'!$A$2:'TRM - TBM Crosswalk'!$I$1008,8,FALSE)=0,"",VLOOKUP(TRM!A7246,'TRM - TBM Crosswalk'!$A$2:'TRM - TBM Crosswalk'!$I$1008,8,FALSE))</f>
        <v/>
      </c>
      <c r="K6384" t="str">
        <f>IF(VLOOKUP(TRM!A7246,'TRM - TBM Crosswalk'!$A$2:'TRM - TBM Crosswalk'!$I$1008,9,FALSE)=0,"",VLOOKUP(TRM!A7246,'TRM - TBM Crosswalk'!$A$2:'TRM - TBM Crosswalk'!$I$1008,9,FALSE))</f>
        <v/>
      </c>
    </row>
    <row r="6385" spans="1:11" x14ac:dyDescent="0.45">
      <c r="A6385" t="str">
        <f>TRM!A7247</f>
        <v>B06.306.024</v>
      </c>
      <c r="B6385" t="str">
        <f>TRM!B7247</f>
        <v>Environmental Remediation</v>
      </c>
      <c r="C6385" t="str">
        <f>TRM!C7247</f>
        <v>Sherpa For Reclamation Bonds</v>
      </c>
      <c r="D6385">
        <f>TRM!D7247</f>
        <v>0</v>
      </c>
      <c r="E6385" t="str">
        <f>IF(VLOOKUP(TRM!A7247,'TRM - TBM Crosswalk'!$A$2:'TRM - TBM Crosswalk'!$I$1008,3,FALSE)="N/A","TBD","")</f>
        <v/>
      </c>
      <c r="F6385" t="str">
        <f>IF(VLOOKUP(TRM!A7247,'TRM - TBM Crosswalk'!$A$2:'TRM - TBM Crosswalk'!$I$1008,4,FALSE)=0,"",VLOOKUP(TRM!A7247,'TRM - TBM Crosswalk'!$A$2:'TRM - TBM Crosswalk'!$I$1008,4,FALSE))</f>
        <v>Business Capability</v>
      </c>
      <c r="G6385" t="str">
        <f>IF(VLOOKUP(TRM!A7247,'TRM - TBM Crosswalk'!$A$2:'TRM - TBM Crosswalk'!$I$1008,5,FALSE)=0,"",VLOOKUP(TRM!A7247,'TRM - TBM Crosswalk'!$A$2:'TRM - TBM Crosswalk'!$I$1008,5,FALSE))</f>
        <v/>
      </c>
      <c r="H6385" t="str">
        <f>IF(VLOOKUP(TRM!A7247,'TRM - TBM Crosswalk'!$A$2:'TRM - TBM Crosswalk'!$I$1008,6,FALSE)=0,"",VLOOKUP(TRM!A7247,'TRM - TBM Crosswalk'!$A$2:'TRM - TBM Crosswalk'!$I$1008,6,FALSE))</f>
        <v/>
      </c>
      <c r="I6385" t="str">
        <f>IF(VLOOKUP(TRM!A7247,'TRM - TBM Crosswalk'!$A$2:'TRM - TBM Crosswalk'!$I$1008,7,FALSE)=0,"",VLOOKUP(TRM!A7247,'TRM - TBM Crosswalk'!$A$2:'TRM - TBM Crosswalk'!$I$1008,7,FALSE))</f>
        <v/>
      </c>
      <c r="J6385" t="str">
        <f>IF(VLOOKUP(TRM!A7247,'TRM - TBM Crosswalk'!$A$2:'TRM - TBM Crosswalk'!$I$1008,8,FALSE)=0,"",VLOOKUP(TRM!A7247,'TRM - TBM Crosswalk'!$A$2:'TRM - TBM Crosswalk'!$I$1008,8,FALSE))</f>
        <v/>
      </c>
      <c r="K6385" t="str">
        <f>IF(VLOOKUP(TRM!A7247,'TRM - TBM Crosswalk'!$A$2:'TRM - TBM Crosswalk'!$I$1008,9,FALSE)=0,"",VLOOKUP(TRM!A7247,'TRM - TBM Crosswalk'!$A$2:'TRM - TBM Crosswalk'!$I$1008,9,FALSE))</f>
        <v/>
      </c>
    </row>
    <row r="6386" spans="1:11" x14ac:dyDescent="0.45">
      <c r="A6386" t="str">
        <f>TRM!A7248</f>
        <v>B06.306.024</v>
      </c>
      <c r="B6386" t="str">
        <f>TRM!B7248</f>
        <v>Environmental Remediation</v>
      </c>
      <c r="C6386" t="str">
        <f>TRM!C7248</f>
        <v>Sherpa For Reclamation Bonds (C:\Program Files (x86)\SherpaForReclamationBonds\)</v>
      </c>
      <c r="D6386">
        <f>TRM!D7248</f>
        <v>0</v>
      </c>
      <c r="E6386" t="str">
        <f>IF(VLOOKUP(TRM!A7248,'TRM - TBM Crosswalk'!$A$2:'TRM - TBM Crosswalk'!$I$1008,3,FALSE)="N/A","TBD","")</f>
        <v/>
      </c>
      <c r="F6386" t="str">
        <f>IF(VLOOKUP(TRM!A7248,'TRM - TBM Crosswalk'!$A$2:'TRM - TBM Crosswalk'!$I$1008,4,FALSE)=0,"",VLOOKUP(TRM!A7248,'TRM - TBM Crosswalk'!$A$2:'TRM - TBM Crosswalk'!$I$1008,4,FALSE))</f>
        <v>Business Capability</v>
      </c>
      <c r="G6386" t="str">
        <f>IF(VLOOKUP(TRM!A7248,'TRM - TBM Crosswalk'!$A$2:'TRM - TBM Crosswalk'!$I$1008,5,FALSE)=0,"",VLOOKUP(TRM!A7248,'TRM - TBM Crosswalk'!$A$2:'TRM - TBM Crosswalk'!$I$1008,5,FALSE))</f>
        <v/>
      </c>
      <c r="H6386" t="str">
        <f>IF(VLOOKUP(TRM!A7248,'TRM - TBM Crosswalk'!$A$2:'TRM - TBM Crosswalk'!$I$1008,6,FALSE)=0,"",VLOOKUP(TRM!A7248,'TRM - TBM Crosswalk'!$A$2:'TRM - TBM Crosswalk'!$I$1008,6,FALSE))</f>
        <v/>
      </c>
      <c r="I6386" t="str">
        <f>IF(VLOOKUP(TRM!A7248,'TRM - TBM Crosswalk'!$A$2:'TRM - TBM Crosswalk'!$I$1008,7,FALSE)=0,"",VLOOKUP(TRM!A7248,'TRM - TBM Crosswalk'!$A$2:'TRM - TBM Crosswalk'!$I$1008,7,FALSE))</f>
        <v/>
      </c>
      <c r="J6386" t="str">
        <f>IF(VLOOKUP(TRM!A7248,'TRM - TBM Crosswalk'!$A$2:'TRM - TBM Crosswalk'!$I$1008,8,FALSE)=0,"",VLOOKUP(TRM!A7248,'TRM - TBM Crosswalk'!$A$2:'TRM - TBM Crosswalk'!$I$1008,8,FALSE))</f>
        <v/>
      </c>
      <c r="K6386" t="str">
        <f>IF(VLOOKUP(TRM!A7248,'TRM - TBM Crosswalk'!$A$2:'TRM - TBM Crosswalk'!$I$1008,9,FALSE)=0,"",VLOOKUP(TRM!A7248,'TRM - TBM Crosswalk'!$A$2:'TRM - TBM Crosswalk'!$I$1008,9,FALSE))</f>
        <v/>
      </c>
    </row>
    <row r="6387" spans="1:11" x14ac:dyDescent="0.45">
      <c r="A6387" t="str">
        <f>TRM!A7249</f>
        <v>B06.306.024</v>
      </c>
      <c r="B6387" t="str">
        <f>TRM!B7249</f>
        <v>Environmental Remediation</v>
      </c>
      <c r="C6387" t="str">
        <f>TRM!C7249</f>
        <v>Sherpa For Reclamation Bonds (C:\Program Files (x86)\SherpaForReclamationBonds\) #3</v>
      </c>
      <c r="D6387">
        <f>TRM!D7249</f>
        <v>0</v>
      </c>
      <c r="E6387" t="str">
        <f>IF(VLOOKUP(TRM!A7249,'TRM - TBM Crosswalk'!$A$2:'TRM - TBM Crosswalk'!$I$1008,3,FALSE)="N/A","TBD","")</f>
        <v/>
      </c>
      <c r="F6387" t="str">
        <f>IF(VLOOKUP(TRM!A7249,'TRM - TBM Crosswalk'!$A$2:'TRM - TBM Crosswalk'!$I$1008,4,FALSE)=0,"",VLOOKUP(TRM!A7249,'TRM - TBM Crosswalk'!$A$2:'TRM - TBM Crosswalk'!$I$1008,4,FALSE))</f>
        <v>Business Capability</v>
      </c>
      <c r="G6387" t="str">
        <f>IF(VLOOKUP(TRM!A7249,'TRM - TBM Crosswalk'!$A$2:'TRM - TBM Crosswalk'!$I$1008,5,FALSE)=0,"",VLOOKUP(TRM!A7249,'TRM - TBM Crosswalk'!$A$2:'TRM - TBM Crosswalk'!$I$1008,5,FALSE))</f>
        <v/>
      </c>
      <c r="H6387" t="str">
        <f>IF(VLOOKUP(TRM!A7249,'TRM - TBM Crosswalk'!$A$2:'TRM - TBM Crosswalk'!$I$1008,6,FALSE)=0,"",VLOOKUP(TRM!A7249,'TRM - TBM Crosswalk'!$A$2:'TRM - TBM Crosswalk'!$I$1008,6,FALSE))</f>
        <v/>
      </c>
      <c r="I6387" t="str">
        <f>IF(VLOOKUP(TRM!A7249,'TRM - TBM Crosswalk'!$A$2:'TRM - TBM Crosswalk'!$I$1008,7,FALSE)=0,"",VLOOKUP(TRM!A7249,'TRM - TBM Crosswalk'!$A$2:'TRM - TBM Crosswalk'!$I$1008,7,FALSE))</f>
        <v/>
      </c>
      <c r="J6387" t="str">
        <f>IF(VLOOKUP(TRM!A7249,'TRM - TBM Crosswalk'!$A$2:'TRM - TBM Crosswalk'!$I$1008,8,FALSE)=0,"",VLOOKUP(TRM!A7249,'TRM - TBM Crosswalk'!$A$2:'TRM - TBM Crosswalk'!$I$1008,8,FALSE))</f>
        <v/>
      </c>
      <c r="K6387" t="str">
        <f>IF(VLOOKUP(TRM!A7249,'TRM - TBM Crosswalk'!$A$2:'TRM - TBM Crosswalk'!$I$1008,9,FALSE)=0,"",VLOOKUP(TRM!A7249,'TRM - TBM Crosswalk'!$A$2:'TRM - TBM Crosswalk'!$I$1008,9,FALSE))</f>
        <v/>
      </c>
    </row>
    <row r="6388" spans="1:11" x14ac:dyDescent="0.45">
      <c r="A6388" t="str">
        <f>TRM!A7250</f>
        <v>B07.551.248</v>
      </c>
      <c r="B6388" t="str">
        <f>TRM!B7250</f>
        <v>Health Care Delivery Services</v>
      </c>
      <c r="C6388" t="str">
        <f>TRM!C7250</f>
        <v>MDLink | 10.14</v>
      </c>
      <c r="D6388">
        <f>TRM!D7250</f>
        <v>0</v>
      </c>
      <c r="E6388" t="str">
        <f>IF(VLOOKUP(TRM!A7250,'TRM - TBM Crosswalk'!$A$2:'TRM - TBM Crosswalk'!$I$1008,3,FALSE)="N/A","TBD","")</f>
        <v/>
      </c>
      <c r="F6388" t="str">
        <f>IF(VLOOKUP(TRM!A7250,'TRM - TBM Crosswalk'!$A$2:'TRM - TBM Crosswalk'!$I$1008,4,FALSE)=0,"",VLOOKUP(TRM!A7250,'TRM - TBM Crosswalk'!$A$2:'TRM - TBM Crosswalk'!$I$1008,4,FALSE))</f>
        <v>Business Capability</v>
      </c>
      <c r="G6388" t="str">
        <f>IF(VLOOKUP(TRM!A7250,'TRM - TBM Crosswalk'!$A$2:'TRM - TBM Crosswalk'!$I$1008,5,FALSE)=0,"",VLOOKUP(TRM!A7250,'TRM - TBM Crosswalk'!$A$2:'TRM - TBM Crosswalk'!$I$1008,5,FALSE))</f>
        <v/>
      </c>
      <c r="H6388" t="str">
        <f>IF(VLOOKUP(TRM!A7250,'TRM - TBM Crosswalk'!$A$2:'TRM - TBM Crosswalk'!$I$1008,6,FALSE)=0,"",VLOOKUP(TRM!A7250,'TRM - TBM Crosswalk'!$A$2:'TRM - TBM Crosswalk'!$I$1008,6,FALSE))</f>
        <v/>
      </c>
      <c r="I6388" t="str">
        <f>IF(VLOOKUP(TRM!A7250,'TRM - TBM Crosswalk'!$A$2:'TRM - TBM Crosswalk'!$I$1008,7,FALSE)=0,"",VLOOKUP(TRM!A7250,'TRM - TBM Crosswalk'!$A$2:'TRM - TBM Crosswalk'!$I$1008,7,FALSE))</f>
        <v/>
      </c>
      <c r="J6388" t="str">
        <f>IF(VLOOKUP(TRM!A7250,'TRM - TBM Crosswalk'!$A$2:'TRM - TBM Crosswalk'!$I$1008,8,FALSE)=0,"",VLOOKUP(TRM!A7250,'TRM - TBM Crosswalk'!$A$2:'TRM - TBM Crosswalk'!$I$1008,8,FALSE))</f>
        <v/>
      </c>
      <c r="K6388" t="str">
        <f>IF(VLOOKUP(TRM!A7250,'TRM - TBM Crosswalk'!$A$2:'TRM - TBM Crosswalk'!$I$1008,9,FALSE)=0,"",VLOOKUP(TRM!A7250,'TRM - TBM Crosswalk'!$A$2:'TRM - TBM Crosswalk'!$I$1008,9,FALSE))</f>
        <v/>
      </c>
    </row>
    <row r="6389" spans="1:11" x14ac:dyDescent="0.45">
      <c r="A6389" t="str">
        <f>TRM!A7251</f>
        <v>B07.552.249</v>
      </c>
      <c r="B6389" t="str">
        <f>TRM!B7251</f>
        <v>Health Care Research and Practitioner Education</v>
      </c>
      <c r="C6389" t="str">
        <f>TRM!C7251</f>
        <v>Code Review | 5.8.1.309</v>
      </c>
      <c r="D6389">
        <f>TRM!D7251</f>
        <v>0</v>
      </c>
      <c r="E6389" t="str">
        <f>IF(VLOOKUP(TRM!A7251,'TRM - TBM Crosswalk'!$A$2:'TRM - TBM Crosswalk'!$I$1008,3,FALSE)="N/A","TBD","")</f>
        <v/>
      </c>
      <c r="F6389" t="str">
        <f>IF(VLOOKUP(TRM!A7251,'TRM - TBM Crosswalk'!$A$2:'TRM - TBM Crosswalk'!$I$1008,4,FALSE)=0,"",VLOOKUP(TRM!A7251,'TRM - TBM Crosswalk'!$A$2:'TRM - TBM Crosswalk'!$I$1008,4,FALSE))</f>
        <v>Business Capability</v>
      </c>
      <c r="G6389" t="str">
        <f>IF(VLOOKUP(TRM!A7251,'TRM - TBM Crosswalk'!$A$2:'TRM - TBM Crosswalk'!$I$1008,5,FALSE)=0,"",VLOOKUP(TRM!A7251,'TRM - TBM Crosswalk'!$A$2:'TRM - TBM Crosswalk'!$I$1008,5,FALSE))</f>
        <v/>
      </c>
      <c r="H6389" t="str">
        <f>IF(VLOOKUP(TRM!A7251,'TRM - TBM Crosswalk'!$A$2:'TRM - TBM Crosswalk'!$I$1008,6,FALSE)=0,"",VLOOKUP(TRM!A7251,'TRM - TBM Crosswalk'!$A$2:'TRM - TBM Crosswalk'!$I$1008,6,FALSE))</f>
        <v/>
      </c>
      <c r="I6389" t="str">
        <f>IF(VLOOKUP(TRM!A7251,'TRM - TBM Crosswalk'!$A$2:'TRM - TBM Crosswalk'!$I$1008,7,FALSE)=0,"",VLOOKUP(TRM!A7251,'TRM - TBM Crosswalk'!$A$2:'TRM - TBM Crosswalk'!$I$1008,7,FALSE))</f>
        <v/>
      </c>
      <c r="J6389" t="str">
        <f>IF(VLOOKUP(TRM!A7251,'TRM - TBM Crosswalk'!$A$2:'TRM - TBM Crosswalk'!$I$1008,8,FALSE)=0,"",VLOOKUP(TRM!A7251,'TRM - TBM Crosswalk'!$A$2:'TRM - TBM Crosswalk'!$I$1008,8,FALSE))</f>
        <v/>
      </c>
      <c r="K6389" t="str">
        <f>IF(VLOOKUP(TRM!A7251,'TRM - TBM Crosswalk'!$A$2:'TRM - TBM Crosswalk'!$I$1008,9,FALSE)=0,"",VLOOKUP(TRM!A7251,'TRM - TBM Crosswalk'!$A$2:'TRM - TBM Crosswalk'!$I$1008,9,FALSE))</f>
        <v/>
      </c>
    </row>
    <row r="6390" spans="1:11" x14ac:dyDescent="0.45">
      <c r="A6390" t="str">
        <f>TRM!A7252</f>
        <v>B07.552.249</v>
      </c>
      <c r="B6390" t="str">
        <f>TRM!B7252</f>
        <v>Health Care Research and Practitioner Education</v>
      </c>
      <c r="C6390" t="str">
        <f>TRM!C7252</f>
        <v>RescueNet Code Review SDK API and Prerequisites | 6.41.122</v>
      </c>
      <c r="D6390">
        <f>TRM!D7252</f>
        <v>0</v>
      </c>
      <c r="E6390" t="str">
        <f>IF(VLOOKUP(TRM!A7252,'TRM - TBM Crosswalk'!$A$2:'TRM - TBM Crosswalk'!$I$1008,3,FALSE)="N/A","TBD","")</f>
        <v/>
      </c>
      <c r="F6390" t="str">
        <f>IF(VLOOKUP(TRM!A7252,'TRM - TBM Crosswalk'!$A$2:'TRM - TBM Crosswalk'!$I$1008,4,FALSE)=0,"",VLOOKUP(TRM!A7252,'TRM - TBM Crosswalk'!$A$2:'TRM - TBM Crosswalk'!$I$1008,4,FALSE))</f>
        <v>Business Capability</v>
      </c>
      <c r="G6390" t="str">
        <f>IF(VLOOKUP(TRM!A7252,'TRM - TBM Crosswalk'!$A$2:'TRM - TBM Crosswalk'!$I$1008,5,FALSE)=0,"",VLOOKUP(TRM!A7252,'TRM - TBM Crosswalk'!$A$2:'TRM - TBM Crosswalk'!$I$1008,5,FALSE))</f>
        <v/>
      </c>
      <c r="H6390" t="str">
        <f>IF(VLOOKUP(TRM!A7252,'TRM - TBM Crosswalk'!$A$2:'TRM - TBM Crosswalk'!$I$1008,6,FALSE)=0,"",VLOOKUP(TRM!A7252,'TRM - TBM Crosswalk'!$A$2:'TRM - TBM Crosswalk'!$I$1008,6,FALSE))</f>
        <v/>
      </c>
      <c r="I6390" t="str">
        <f>IF(VLOOKUP(TRM!A7252,'TRM - TBM Crosswalk'!$A$2:'TRM - TBM Crosswalk'!$I$1008,7,FALSE)=0,"",VLOOKUP(TRM!A7252,'TRM - TBM Crosswalk'!$A$2:'TRM - TBM Crosswalk'!$I$1008,7,FALSE))</f>
        <v/>
      </c>
      <c r="J6390" t="str">
        <f>IF(VLOOKUP(TRM!A7252,'TRM - TBM Crosswalk'!$A$2:'TRM - TBM Crosswalk'!$I$1008,8,FALSE)=0,"",VLOOKUP(TRM!A7252,'TRM - TBM Crosswalk'!$A$2:'TRM - TBM Crosswalk'!$I$1008,8,FALSE))</f>
        <v/>
      </c>
      <c r="K6390" t="str">
        <f>IF(VLOOKUP(TRM!A7252,'TRM - TBM Crosswalk'!$A$2:'TRM - TBM Crosswalk'!$I$1008,9,FALSE)=0,"",VLOOKUP(TRM!A7252,'TRM - TBM Crosswalk'!$A$2:'TRM - TBM Crosswalk'!$I$1008,9,FALSE))</f>
        <v/>
      </c>
    </row>
    <row r="6391" spans="1:11" x14ac:dyDescent="0.45">
      <c r="A6391" t="str">
        <f>TRM!A7253</f>
        <v>B07.601.036</v>
      </c>
      <c r="B6391" t="str">
        <f>TRM!B7253</f>
        <v>Retirement and Disability Benefits</v>
      </c>
      <c r="C6391" t="str">
        <f>TRM!C7253</f>
        <v>SSA Benefit Calculator | 1.18.0001</v>
      </c>
      <c r="D6391">
        <f>TRM!D7253</f>
        <v>0</v>
      </c>
      <c r="E6391" t="str">
        <f>IF(VLOOKUP(TRM!A7253,'TRM - TBM Crosswalk'!$A$2:'TRM - TBM Crosswalk'!$I$1008,3,FALSE)="N/A","TBD","")</f>
        <v/>
      </c>
      <c r="F6391" t="str">
        <f>IF(VLOOKUP(TRM!A7253,'TRM - TBM Crosswalk'!$A$2:'TRM - TBM Crosswalk'!$I$1008,4,FALSE)=0,"",VLOOKUP(TRM!A7253,'TRM - TBM Crosswalk'!$A$2:'TRM - TBM Crosswalk'!$I$1008,4,FALSE))</f>
        <v>Business Capability</v>
      </c>
      <c r="G6391" t="str">
        <f>IF(VLOOKUP(TRM!A7253,'TRM - TBM Crosswalk'!$A$2:'TRM - TBM Crosswalk'!$I$1008,5,FALSE)=0,"",VLOOKUP(TRM!A7253,'TRM - TBM Crosswalk'!$A$2:'TRM - TBM Crosswalk'!$I$1008,5,FALSE))</f>
        <v/>
      </c>
      <c r="H6391" t="str">
        <f>IF(VLOOKUP(TRM!A7253,'TRM - TBM Crosswalk'!$A$2:'TRM - TBM Crosswalk'!$I$1008,6,FALSE)=0,"",VLOOKUP(TRM!A7253,'TRM - TBM Crosswalk'!$A$2:'TRM - TBM Crosswalk'!$I$1008,6,FALSE))</f>
        <v/>
      </c>
      <c r="I6391" t="str">
        <f>IF(VLOOKUP(TRM!A7253,'TRM - TBM Crosswalk'!$A$2:'TRM - TBM Crosswalk'!$I$1008,7,FALSE)=0,"",VLOOKUP(TRM!A7253,'TRM - TBM Crosswalk'!$A$2:'TRM - TBM Crosswalk'!$I$1008,7,FALSE))</f>
        <v/>
      </c>
      <c r="J6391" t="str">
        <f>IF(VLOOKUP(TRM!A7253,'TRM - TBM Crosswalk'!$A$2:'TRM - TBM Crosswalk'!$I$1008,8,FALSE)=0,"",VLOOKUP(TRM!A7253,'TRM - TBM Crosswalk'!$A$2:'TRM - TBM Crosswalk'!$I$1008,8,FALSE))</f>
        <v/>
      </c>
      <c r="K6391" t="str">
        <f>IF(VLOOKUP(TRM!A7253,'TRM - TBM Crosswalk'!$A$2:'TRM - TBM Crosswalk'!$I$1008,9,FALSE)=0,"",VLOOKUP(TRM!A7253,'TRM - TBM Crosswalk'!$A$2:'TRM - TBM Crosswalk'!$I$1008,9,FALSE))</f>
        <v/>
      </c>
    </row>
    <row r="6392" spans="1:11" x14ac:dyDescent="0.45">
      <c r="A6392" t="str">
        <f>TRM!A7254</f>
        <v>B07.601.036</v>
      </c>
      <c r="B6392" t="str">
        <f>TRM!B7254</f>
        <v>Retirement and Disability Benefits</v>
      </c>
      <c r="C6392" t="str">
        <f>TRM!C7254</f>
        <v>SSA Benefit Calculator | 1.19.0002</v>
      </c>
      <c r="D6392">
        <f>TRM!D7254</f>
        <v>0</v>
      </c>
      <c r="E6392" t="str">
        <f>IF(VLOOKUP(TRM!A7254,'TRM - TBM Crosswalk'!$A$2:'TRM - TBM Crosswalk'!$I$1008,3,FALSE)="N/A","TBD","")</f>
        <v/>
      </c>
      <c r="F6392" t="str">
        <f>IF(VLOOKUP(TRM!A7254,'TRM - TBM Crosswalk'!$A$2:'TRM - TBM Crosswalk'!$I$1008,4,FALSE)=0,"",VLOOKUP(TRM!A7254,'TRM - TBM Crosswalk'!$A$2:'TRM - TBM Crosswalk'!$I$1008,4,FALSE))</f>
        <v>Business Capability</v>
      </c>
      <c r="G6392" t="str">
        <f>IF(VLOOKUP(TRM!A7254,'TRM - TBM Crosswalk'!$A$2:'TRM - TBM Crosswalk'!$I$1008,5,FALSE)=0,"",VLOOKUP(TRM!A7254,'TRM - TBM Crosswalk'!$A$2:'TRM - TBM Crosswalk'!$I$1008,5,FALSE))</f>
        <v/>
      </c>
      <c r="H6392" t="str">
        <f>IF(VLOOKUP(TRM!A7254,'TRM - TBM Crosswalk'!$A$2:'TRM - TBM Crosswalk'!$I$1008,6,FALSE)=0,"",VLOOKUP(TRM!A7254,'TRM - TBM Crosswalk'!$A$2:'TRM - TBM Crosswalk'!$I$1008,6,FALSE))</f>
        <v/>
      </c>
      <c r="I6392" t="str">
        <f>IF(VLOOKUP(TRM!A7254,'TRM - TBM Crosswalk'!$A$2:'TRM - TBM Crosswalk'!$I$1008,7,FALSE)=0,"",VLOOKUP(TRM!A7254,'TRM - TBM Crosswalk'!$A$2:'TRM - TBM Crosswalk'!$I$1008,7,FALSE))</f>
        <v/>
      </c>
      <c r="J6392" t="str">
        <f>IF(VLOOKUP(TRM!A7254,'TRM - TBM Crosswalk'!$A$2:'TRM - TBM Crosswalk'!$I$1008,8,FALSE)=0,"",VLOOKUP(TRM!A7254,'TRM - TBM Crosswalk'!$A$2:'TRM - TBM Crosswalk'!$I$1008,8,FALSE))</f>
        <v/>
      </c>
      <c r="K6392" t="str">
        <f>IF(VLOOKUP(TRM!A7254,'TRM - TBM Crosswalk'!$A$2:'TRM - TBM Crosswalk'!$I$1008,9,FALSE)=0,"",VLOOKUP(TRM!A7254,'TRM - TBM Crosswalk'!$A$2:'TRM - TBM Crosswalk'!$I$1008,9,FALSE))</f>
        <v/>
      </c>
    </row>
    <row r="6393" spans="1:11" x14ac:dyDescent="0.45">
      <c r="A6393" t="str">
        <f>TRM!A7255</f>
        <v>B07.601.036</v>
      </c>
      <c r="B6393" t="str">
        <f>TRM!B7255</f>
        <v>Retirement and Disability Benefits</v>
      </c>
      <c r="C6393" t="str">
        <f>TRM!C7255</f>
        <v>SSA Benefit Calculator | 1.20.0001</v>
      </c>
      <c r="D6393">
        <f>TRM!D7255</f>
        <v>0</v>
      </c>
      <c r="E6393" t="str">
        <f>IF(VLOOKUP(TRM!A7255,'TRM - TBM Crosswalk'!$A$2:'TRM - TBM Crosswalk'!$I$1008,3,FALSE)="N/A","TBD","")</f>
        <v/>
      </c>
      <c r="F6393" t="str">
        <f>IF(VLOOKUP(TRM!A7255,'TRM - TBM Crosswalk'!$A$2:'TRM - TBM Crosswalk'!$I$1008,4,FALSE)=0,"",VLOOKUP(TRM!A7255,'TRM - TBM Crosswalk'!$A$2:'TRM - TBM Crosswalk'!$I$1008,4,FALSE))</f>
        <v>Business Capability</v>
      </c>
      <c r="G6393" t="str">
        <f>IF(VLOOKUP(TRM!A7255,'TRM - TBM Crosswalk'!$A$2:'TRM - TBM Crosswalk'!$I$1008,5,FALSE)=0,"",VLOOKUP(TRM!A7255,'TRM - TBM Crosswalk'!$A$2:'TRM - TBM Crosswalk'!$I$1008,5,FALSE))</f>
        <v/>
      </c>
      <c r="H6393" t="str">
        <f>IF(VLOOKUP(TRM!A7255,'TRM - TBM Crosswalk'!$A$2:'TRM - TBM Crosswalk'!$I$1008,6,FALSE)=0,"",VLOOKUP(TRM!A7255,'TRM - TBM Crosswalk'!$A$2:'TRM - TBM Crosswalk'!$I$1008,6,FALSE))</f>
        <v/>
      </c>
      <c r="I6393" t="str">
        <f>IF(VLOOKUP(TRM!A7255,'TRM - TBM Crosswalk'!$A$2:'TRM - TBM Crosswalk'!$I$1008,7,FALSE)=0,"",VLOOKUP(TRM!A7255,'TRM - TBM Crosswalk'!$A$2:'TRM - TBM Crosswalk'!$I$1008,7,FALSE))</f>
        <v/>
      </c>
      <c r="J6393" t="str">
        <f>IF(VLOOKUP(TRM!A7255,'TRM - TBM Crosswalk'!$A$2:'TRM - TBM Crosswalk'!$I$1008,8,FALSE)=0,"",VLOOKUP(TRM!A7255,'TRM - TBM Crosswalk'!$A$2:'TRM - TBM Crosswalk'!$I$1008,8,FALSE))</f>
        <v/>
      </c>
      <c r="K6393" t="str">
        <f>IF(VLOOKUP(TRM!A7255,'TRM - TBM Crosswalk'!$A$2:'TRM - TBM Crosswalk'!$I$1008,9,FALSE)=0,"",VLOOKUP(TRM!A7255,'TRM - TBM Crosswalk'!$A$2:'TRM - TBM Crosswalk'!$I$1008,9,FALSE))</f>
        <v/>
      </c>
    </row>
    <row r="6394" spans="1:11" x14ac:dyDescent="0.45">
      <c r="A6394" t="str">
        <f>TRM!A7256</f>
        <v>B07.601.036</v>
      </c>
      <c r="B6394" t="str">
        <f>TRM!B7256</f>
        <v>Retirement and Disability Benefits</v>
      </c>
      <c r="C6394" t="str">
        <f>TRM!C7256</f>
        <v>SSA PDF Report Writer | 9.3.240</v>
      </c>
      <c r="D6394">
        <f>TRM!D7256</f>
        <v>0</v>
      </c>
      <c r="E6394" t="str">
        <f>IF(VLOOKUP(TRM!A7256,'TRM - TBM Crosswalk'!$A$2:'TRM - TBM Crosswalk'!$I$1008,3,FALSE)="N/A","TBD","")</f>
        <v/>
      </c>
      <c r="F6394" t="str">
        <f>IF(VLOOKUP(TRM!A7256,'TRM - TBM Crosswalk'!$A$2:'TRM - TBM Crosswalk'!$I$1008,4,FALSE)=0,"",VLOOKUP(TRM!A7256,'TRM - TBM Crosswalk'!$A$2:'TRM - TBM Crosswalk'!$I$1008,4,FALSE))</f>
        <v>Business Capability</v>
      </c>
      <c r="G6394" t="str">
        <f>IF(VLOOKUP(TRM!A7256,'TRM - TBM Crosswalk'!$A$2:'TRM - TBM Crosswalk'!$I$1008,5,FALSE)=0,"",VLOOKUP(TRM!A7256,'TRM - TBM Crosswalk'!$A$2:'TRM - TBM Crosswalk'!$I$1008,5,FALSE))</f>
        <v/>
      </c>
      <c r="H6394" t="str">
        <f>IF(VLOOKUP(TRM!A7256,'TRM - TBM Crosswalk'!$A$2:'TRM - TBM Crosswalk'!$I$1008,6,FALSE)=0,"",VLOOKUP(TRM!A7256,'TRM - TBM Crosswalk'!$A$2:'TRM - TBM Crosswalk'!$I$1008,6,FALSE))</f>
        <v/>
      </c>
      <c r="I6394" t="str">
        <f>IF(VLOOKUP(TRM!A7256,'TRM - TBM Crosswalk'!$A$2:'TRM - TBM Crosswalk'!$I$1008,7,FALSE)=0,"",VLOOKUP(TRM!A7256,'TRM - TBM Crosswalk'!$A$2:'TRM - TBM Crosswalk'!$I$1008,7,FALSE))</f>
        <v/>
      </c>
      <c r="J6394" t="str">
        <f>IF(VLOOKUP(TRM!A7256,'TRM - TBM Crosswalk'!$A$2:'TRM - TBM Crosswalk'!$I$1008,8,FALSE)=0,"",VLOOKUP(TRM!A7256,'TRM - TBM Crosswalk'!$A$2:'TRM - TBM Crosswalk'!$I$1008,8,FALSE))</f>
        <v/>
      </c>
      <c r="K6394" t="str">
        <f>IF(VLOOKUP(TRM!A7256,'TRM - TBM Crosswalk'!$A$2:'TRM - TBM Crosswalk'!$I$1008,9,FALSE)=0,"",VLOOKUP(TRM!A7256,'TRM - TBM Crosswalk'!$A$2:'TRM - TBM Crosswalk'!$I$1008,9,FALSE))</f>
        <v/>
      </c>
    </row>
    <row r="6395" spans="1:11" x14ac:dyDescent="0.45">
      <c r="A6395" t="str">
        <f>TRM!A7257</f>
        <v>B08.751</v>
      </c>
      <c r="B6395" t="str">
        <f>TRM!B7257</f>
        <v>Federal law enforcement activities</v>
      </c>
      <c r="C6395" t="str">
        <f>TRM!C7257</f>
        <v>Feniex4200Controller</v>
      </c>
      <c r="D6395">
        <f>TRM!D7257</f>
        <v>0</v>
      </c>
      <c r="E6395" t="str">
        <f>IF(VLOOKUP(TRM!A7257,'TRM - TBM Crosswalk'!$A$2:'TRM - TBM Crosswalk'!$I$1008,3,FALSE)="N/A","TBD","")</f>
        <v/>
      </c>
      <c r="F6395" t="str">
        <f>IF(VLOOKUP(TRM!A7257,'TRM - TBM Crosswalk'!$A$2:'TRM - TBM Crosswalk'!$I$1008,4,FALSE)=0,"",VLOOKUP(TRM!A7257,'TRM - TBM Crosswalk'!$A$2:'TRM - TBM Crosswalk'!$I$1008,4,FALSE))</f>
        <v>Business Capability</v>
      </c>
      <c r="G6395" t="str">
        <f>IF(VLOOKUP(TRM!A7257,'TRM - TBM Crosswalk'!$A$2:'TRM - TBM Crosswalk'!$I$1008,5,FALSE)=0,"",VLOOKUP(TRM!A7257,'TRM - TBM Crosswalk'!$A$2:'TRM - TBM Crosswalk'!$I$1008,5,FALSE))</f>
        <v/>
      </c>
      <c r="H6395" t="str">
        <f>IF(VLOOKUP(TRM!A7257,'TRM - TBM Crosswalk'!$A$2:'TRM - TBM Crosswalk'!$I$1008,6,FALSE)=0,"",VLOOKUP(TRM!A7257,'TRM - TBM Crosswalk'!$A$2:'TRM - TBM Crosswalk'!$I$1008,6,FALSE))</f>
        <v/>
      </c>
      <c r="I6395" t="str">
        <f>IF(VLOOKUP(TRM!A7257,'TRM - TBM Crosswalk'!$A$2:'TRM - TBM Crosswalk'!$I$1008,7,FALSE)=0,"",VLOOKUP(TRM!A7257,'TRM - TBM Crosswalk'!$A$2:'TRM - TBM Crosswalk'!$I$1008,7,FALSE))</f>
        <v/>
      </c>
      <c r="J6395" t="str">
        <f>IF(VLOOKUP(TRM!A7257,'TRM - TBM Crosswalk'!$A$2:'TRM - TBM Crosswalk'!$I$1008,8,FALSE)=0,"",VLOOKUP(TRM!A7257,'TRM - TBM Crosswalk'!$A$2:'TRM - TBM Crosswalk'!$I$1008,8,FALSE))</f>
        <v/>
      </c>
      <c r="K6395" t="str">
        <f>IF(VLOOKUP(TRM!A7257,'TRM - TBM Crosswalk'!$A$2:'TRM - TBM Crosswalk'!$I$1008,9,FALSE)=0,"",VLOOKUP(TRM!A7257,'TRM - TBM Crosswalk'!$A$2:'TRM - TBM Crosswalk'!$I$1008,9,FALSE))</f>
        <v/>
      </c>
    </row>
    <row r="6396" spans="1:11" x14ac:dyDescent="0.45">
      <c r="A6396" t="str">
        <f>TRM!A7258</f>
        <v>B08.751.045</v>
      </c>
      <c r="B6396" t="str">
        <f>TRM!B7258</f>
        <v>Criminal Investigation and Surveillance</v>
      </c>
      <c r="C6396" t="str">
        <f>TRM!C7258</f>
        <v>10-8 Video HDPlayer_WIN_7.17.05.23_201705123_4_STD</v>
      </c>
      <c r="D6396">
        <f>TRM!D7258</f>
        <v>0</v>
      </c>
      <c r="E6396" t="str">
        <f>IF(VLOOKUP(TRM!A7258,'TRM - TBM Crosswalk'!$A$2:'TRM - TBM Crosswalk'!$I$1008,3,FALSE)="N/A","TBD","")</f>
        <v/>
      </c>
      <c r="F6396" t="str">
        <f>IF(VLOOKUP(TRM!A7258,'TRM - TBM Crosswalk'!$A$2:'TRM - TBM Crosswalk'!$I$1008,4,FALSE)=0,"",VLOOKUP(TRM!A7258,'TRM - TBM Crosswalk'!$A$2:'TRM - TBM Crosswalk'!$I$1008,4,FALSE))</f>
        <v>Business Capability</v>
      </c>
      <c r="G6396" t="str">
        <f>IF(VLOOKUP(TRM!A7258,'TRM - TBM Crosswalk'!$A$2:'TRM - TBM Crosswalk'!$I$1008,5,FALSE)=0,"",VLOOKUP(TRM!A7258,'TRM - TBM Crosswalk'!$A$2:'TRM - TBM Crosswalk'!$I$1008,5,FALSE))</f>
        <v/>
      </c>
      <c r="H6396" t="str">
        <f>IF(VLOOKUP(TRM!A7258,'TRM - TBM Crosswalk'!$A$2:'TRM - TBM Crosswalk'!$I$1008,6,FALSE)=0,"",VLOOKUP(TRM!A7258,'TRM - TBM Crosswalk'!$A$2:'TRM - TBM Crosswalk'!$I$1008,6,FALSE))</f>
        <v/>
      </c>
      <c r="I6396" t="str">
        <f>IF(VLOOKUP(TRM!A7258,'TRM - TBM Crosswalk'!$A$2:'TRM - TBM Crosswalk'!$I$1008,7,FALSE)=0,"",VLOOKUP(TRM!A7258,'TRM - TBM Crosswalk'!$A$2:'TRM - TBM Crosswalk'!$I$1008,7,FALSE))</f>
        <v/>
      </c>
      <c r="J6396" t="str">
        <f>IF(VLOOKUP(TRM!A7258,'TRM - TBM Crosswalk'!$A$2:'TRM - TBM Crosswalk'!$I$1008,8,FALSE)=0,"",VLOOKUP(TRM!A7258,'TRM - TBM Crosswalk'!$A$2:'TRM - TBM Crosswalk'!$I$1008,8,FALSE))</f>
        <v/>
      </c>
      <c r="K6396" t="str">
        <f>IF(VLOOKUP(TRM!A7258,'TRM - TBM Crosswalk'!$A$2:'TRM - TBM Crosswalk'!$I$1008,9,FALSE)=0,"",VLOOKUP(TRM!A7258,'TRM - TBM Crosswalk'!$A$2:'TRM - TBM Crosswalk'!$I$1008,9,FALSE))</f>
        <v/>
      </c>
    </row>
    <row r="6397" spans="1:11" x14ac:dyDescent="0.45">
      <c r="A6397" t="str">
        <f>TRM!A7259</f>
        <v>B08.751.045</v>
      </c>
      <c r="B6397" t="str">
        <f>TRM!B7259</f>
        <v>Criminal Investigation and Surveillance</v>
      </c>
      <c r="C6397" t="str">
        <f>TRM!C7259</f>
        <v>ADS Usbird4 | 4.3.3.0000</v>
      </c>
      <c r="D6397">
        <f>TRM!D7259</f>
        <v>0</v>
      </c>
      <c r="E6397" t="str">
        <f>IF(VLOOKUP(TRM!A7259,'TRM - TBM Crosswalk'!$A$2:'TRM - TBM Crosswalk'!$I$1008,3,FALSE)="N/A","TBD","")</f>
        <v/>
      </c>
      <c r="F6397" t="str">
        <f>IF(VLOOKUP(TRM!A7259,'TRM - TBM Crosswalk'!$A$2:'TRM - TBM Crosswalk'!$I$1008,4,FALSE)=0,"",VLOOKUP(TRM!A7259,'TRM - TBM Crosswalk'!$A$2:'TRM - TBM Crosswalk'!$I$1008,4,FALSE))</f>
        <v>Business Capability</v>
      </c>
      <c r="G6397" t="str">
        <f>IF(VLOOKUP(TRM!A7259,'TRM - TBM Crosswalk'!$A$2:'TRM - TBM Crosswalk'!$I$1008,5,FALSE)=0,"",VLOOKUP(TRM!A7259,'TRM - TBM Crosswalk'!$A$2:'TRM - TBM Crosswalk'!$I$1008,5,FALSE))</f>
        <v/>
      </c>
      <c r="H6397" t="str">
        <f>IF(VLOOKUP(TRM!A7259,'TRM - TBM Crosswalk'!$A$2:'TRM - TBM Crosswalk'!$I$1008,6,FALSE)=0,"",VLOOKUP(TRM!A7259,'TRM - TBM Crosswalk'!$A$2:'TRM - TBM Crosswalk'!$I$1008,6,FALSE))</f>
        <v/>
      </c>
      <c r="I6397" t="str">
        <f>IF(VLOOKUP(TRM!A7259,'TRM - TBM Crosswalk'!$A$2:'TRM - TBM Crosswalk'!$I$1008,7,FALSE)=0,"",VLOOKUP(TRM!A7259,'TRM - TBM Crosswalk'!$A$2:'TRM - TBM Crosswalk'!$I$1008,7,FALSE))</f>
        <v/>
      </c>
      <c r="J6397" t="str">
        <f>IF(VLOOKUP(TRM!A7259,'TRM - TBM Crosswalk'!$A$2:'TRM - TBM Crosswalk'!$I$1008,8,FALSE)=0,"",VLOOKUP(TRM!A7259,'TRM - TBM Crosswalk'!$A$2:'TRM - TBM Crosswalk'!$I$1008,8,FALSE))</f>
        <v/>
      </c>
      <c r="K6397" t="str">
        <f>IF(VLOOKUP(TRM!A7259,'TRM - TBM Crosswalk'!$A$2:'TRM - TBM Crosswalk'!$I$1008,9,FALSE)=0,"",VLOOKUP(TRM!A7259,'TRM - TBM Crosswalk'!$A$2:'TRM - TBM Crosswalk'!$I$1008,9,FALSE))</f>
        <v/>
      </c>
    </row>
    <row r="6398" spans="1:11" x14ac:dyDescent="0.45">
      <c r="A6398" t="str">
        <f>TRM!A7260</f>
        <v>B08.751.045</v>
      </c>
      <c r="B6398" t="str">
        <f>TRM!B7260</f>
        <v>Criminal Investigation and Surveillance</v>
      </c>
      <c r="C6398" t="str">
        <f>TRM!C7260</f>
        <v>ADS-2200 | 1.30.00.00</v>
      </c>
      <c r="D6398">
        <f>TRM!D7260</f>
        <v>0</v>
      </c>
      <c r="E6398" t="str">
        <f>IF(VLOOKUP(TRM!A7260,'TRM - TBM Crosswalk'!$A$2:'TRM - TBM Crosswalk'!$I$1008,3,FALSE)="N/A","TBD","")</f>
        <v/>
      </c>
      <c r="F6398" t="str">
        <f>IF(VLOOKUP(TRM!A7260,'TRM - TBM Crosswalk'!$A$2:'TRM - TBM Crosswalk'!$I$1008,4,FALSE)=0,"",VLOOKUP(TRM!A7260,'TRM - TBM Crosswalk'!$A$2:'TRM - TBM Crosswalk'!$I$1008,4,FALSE))</f>
        <v>Business Capability</v>
      </c>
      <c r="G6398" t="str">
        <f>IF(VLOOKUP(TRM!A7260,'TRM - TBM Crosswalk'!$A$2:'TRM - TBM Crosswalk'!$I$1008,5,FALSE)=0,"",VLOOKUP(TRM!A7260,'TRM - TBM Crosswalk'!$A$2:'TRM - TBM Crosswalk'!$I$1008,5,FALSE))</f>
        <v/>
      </c>
      <c r="H6398" t="str">
        <f>IF(VLOOKUP(TRM!A7260,'TRM - TBM Crosswalk'!$A$2:'TRM - TBM Crosswalk'!$I$1008,6,FALSE)=0,"",VLOOKUP(TRM!A7260,'TRM - TBM Crosswalk'!$A$2:'TRM - TBM Crosswalk'!$I$1008,6,FALSE))</f>
        <v/>
      </c>
      <c r="I6398" t="str">
        <f>IF(VLOOKUP(TRM!A7260,'TRM - TBM Crosswalk'!$A$2:'TRM - TBM Crosswalk'!$I$1008,7,FALSE)=0,"",VLOOKUP(TRM!A7260,'TRM - TBM Crosswalk'!$A$2:'TRM - TBM Crosswalk'!$I$1008,7,FALSE))</f>
        <v/>
      </c>
      <c r="J6398" t="str">
        <f>IF(VLOOKUP(TRM!A7260,'TRM - TBM Crosswalk'!$A$2:'TRM - TBM Crosswalk'!$I$1008,8,FALSE)=0,"",VLOOKUP(TRM!A7260,'TRM - TBM Crosswalk'!$A$2:'TRM - TBM Crosswalk'!$I$1008,8,FALSE))</f>
        <v/>
      </c>
      <c r="K6398" t="str">
        <f>IF(VLOOKUP(TRM!A7260,'TRM - TBM Crosswalk'!$A$2:'TRM - TBM Crosswalk'!$I$1008,9,FALSE)=0,"",VLOOKUP(TRM!A7260,'TRM - TBM Crosswalk'!$A$2:'TRM - TBM Crosswalk'!$I$1008,9,FALSE))</f>
        <v/>
      </c>
    </row>
    <row r="6399" spans="1:11" x14ac:dyDescent="0.45">
      <c r="A6399" t="str">
        <f>TRM!A7261</f>
        <v>B08.751.045</v>
      </c>
      <c r="B6399" t="str">
        <f>TRM!B7261</f>
        <v>Criminal Investigation and Surveillance</v>
      </c>
      <c r="C6399" t="str">
        <f>TRM!C7261</f>
        <v>Amag Enrollment NoFP NoBC | 3.0</v>
      </c>
      <c r="D6399">
        <f>TRM!D7261</f>
        <v>0</v>
      </c>
      <c r="E6399" t="str">
        <f>IF(VLOOKUP(TRM!A7261,'TRM - TBM Crosswalk'!$A$2:'TRM - TBM Crosswalk'!$I$1008,3,FALSE)="N/A","TBD","")</f>
        <v/>
      </c>
      <c r="F6399" t="str">
        <f>IF(VLOOKUP(TRM!A7261,'TRM - TBM Crosswalk'!$A$2:'TRM - TBM Crosswalk'!$I$1008,4,FALSE)=0,"",VLOOKUP(TRM!A7261,'TRM - TBM Crosswalk'!$A$2:'TRM - TBM Crosswalk'!$I$1008,4,FALSE))</f>
        <v>Business Capability</v>
      </c>
      <c r="G6399" t="str">
        <f>IF(VLOOKUP(TRM!A7261,'TRM - TBM Crosswalk'!$A$2:'TRM - TBM Crosswalk'!$I$1008,5,FALSE)=0,"",VLOOKUP(TRM!A7261,'TRM - TBM Crosswalk'!$A$2:'TRM - TBM Crosswalk'!$I$1008,5,FALSE))</f>
        <v/>
      </c>
      <c r="H6399" t="str">
        <f>IF(VLOOKUP(TRM!A7261,'TRM - TBM Crosswalk'!$A$2:'TRM - TBM Crosswalk'!$I$1008,6,FALSE)=0,"",VLOOKUP(TRM!A7261,'TRM - TBM Crosswalk'!$A$2:'TRM - TBM Crosswalk'!$I$1008,6,FALSE))</f>
        <v/>
      </c>
      <c r="I6399" t="str">
        <f>IF(VLOOKUP(TRM!A7261,'TRM - TBM Crosswalk'!$A$2:'TRM - TBM Crosswalk'!$I$1008,7,FALSE)=0,"",VLOOKUP(TRM!A7261,'TRM - TBM Crosswalk'!$A$2:'TRM - TBM Crosswalk'!$I$1008,7,FALSE))</f>
        <v/>
      </c>
      <c r="J6399" t="str">
        <f>IF(VLOOKUP(TRM!A7261,'TRM - TBM Crosswalk'!$A$2:'TRM - TBM Crosswalk'!$I$1008,8,FALSE)=0,"",VLOOKUP(TRM!A7261,'TRM - TBM Crosswalk'!$A$2:'TRM - TBM Crosswalk'!$I$1008,8,FALSE))</f>
        <v/>
      </c>
      <c r="K6399" t="str">
        <f>IF(VLOOKUP(TRM!A7261,'TRM - TBM Crosswalk'!$A$2:'TRM - TBM Crosswalk'!$I$1008,9,FALSE)=0,"",VLOOKUP(TRM!A7261,'TRM - TBM Crosswalk'!$A$2:'TRM - TBM Crosswalk'!$I$1008,9,FALSE))</f>
        <v/>
      </c>
    </row>
    <row r="6400" spans="1:11" x14ac:dyDescent="0.45">
      <c r="A6400" t="str">
        <f>TRM!A7262</f>
        <v>B08.751.045</v>
      </c>
      <c r="B6400" t="str">
        <f>TRM!B7262</f>
        <v>Criminal Investigation and Surveillance</v>
      </c>
      <c r="C6400" t="str">
        <f>TRM!C7262</f>
        <v>Avigilon Control Center Client | 5.10.6.6</v>
      </c>
      <c r="D6400">
        <f>TRM!D7262</f>
        <v>0</v>
      </c>
      <c r="E6400" t="str">
        <f>IF(VLOOKUP(TRM!A7262,'TRM - TBM Crosswalk'!$A$2:'TRM - TBM Crosswalk'!$I$1008,3,FALSE)="N/A","TBD","")</f>
        <v/>
      </c>
      <c r="F6400" t="str">
        <f>IF(VLOOKUP(TRM!A7262,'TRM - TBM Crosswalk'!$A$2:'TRM - TBM Crosswalk'!$I$1008,4,FALSE)=0,"",VLOOKUP(TRM!A7262,'TRM - TBM Crosswalk'!$A$2:'TRM - TBM Crosswalk'!$I$1008,4,FALSE))</f>
        <v>Business Capability</v>
      </c>
      <c r="G6400" t="str">
        <f>IF(VLOOKUP(TRM!A7262,'TRM - TBM Crosswalk'!$A$2:'TRM - TBM Crosswalk'!$I$1008,5,FALSE)=0,"",VLOOKUP(TRM!A7262,'TRM - TBM Crosswalk'!$A$2:'TRM - TBM Crosswalk'!$I$1008,5,FALSE))</f>
        <v/>
      </c>
      <c r="H6400" t="str">
        <f>IF(VLOOKUP(TRM!A7262,'TRM - TBM Crosswalk'!$A$2:'TRM - TBM Crosswalk'!$I$1008,6,FALSE)=0,"",VLOOKUP(TRM!A7262,'TRM - TBM Crosswalk'!$A$2:'TRM - TBM Crosswalk'!$I$1008,6,FALSE))</f>
        <v/>
      </c>
      <c r="I6400" t="str">
        <f>IF(VLOOKUP(TRM!A7262,'TRM - TBM Crosswalk'!$A$2:'TRM - TBM Crosswalk'!$I$1008,7,FALSE)=0,"",VLOOKUP(TRM!A7262,'TRM - TBM Crosswalk'!$A$2:'TRM - TBM Crosswalk'!$I$1008,7,FALSE))</f>
        <v/>
      </c>
      <c r="J6400" t="str">
        <f>IF(VLOOKUP(TRM!A7262,'TRM - TBM Crosswalk'!$A$2:'TRM - TBM Crosswalk'!$I$1008,8,FALSE)=0,"",VLOOKUP(TRM!A7262,'TRM - TBM Crosswalk'!$A$2:'TRM - TBM Crosswalk'!$I$1008,8,FALSE))</f>
        <v/>
      </c>
      <c r="K6400" t="str">
        <f>IF(VLOOKUP(TRM!A7262,'TRM - TBM Crosswalk'!$A$2:'TRM - TBM Crosswalk'!$I$1008,9,FALSE)=0,"",VLOOKUP(TRM!A7262,'TRM - TBM Crosswalk'!$A$2:'TRM - TBM Crosswalk'!$I$1008,9,FALSE))</f>
        <v/>
      </c>
    </row>
    <row r="6401" spans="1:11" x14ac:dyDescent="0.45">
      <c r="A6401" t="str">
        <f>TRM!A7263</f>
        <v>B08.751.045</v>
      </c>
      <c r="B6401" t="str">
        <f>TRM!B7263</f>
        <v>Criminal Investigation and Surveillance</v>
      </c>
      <c r="C6401" t="str">
        <f>TRM!C7263</f>
        <v>Avigilon Control Center Client | 5.8.4.22</v>
      </c>
      <c r="D6401">
        <f>TRM!D7263</f>
        <v>0</v>
      </c>
      <c r="E6401" t="str">
        <f>IF(VLOOKUP(TRM!A7263,'TRM - TBM Crosswalk'!$A$2:'TRM - TBM Crosswalk'!$I$1008,3,FALSE)="N/A","TBD","")</f>
        <v/>
      </c>
      <c r="F6401" t="str">
        <f>IF(VLOOKUP(TRM!A7263,'TRM - TBM Crosswalk'!$A$2:'TRM - TBM Crosswalk'!$I$1008,4,FALSE)=0,"",VLOOKUP(TRM!A7263,'TRM - TBM Crosswalk'!$A$2:'TRM - TBM Crosswalk'!$I$1008,4,FALSE))</f>
        <v>Business Capability</v>
      </c>
      <c r="G6401" t="str">
        <f>IF(VLOOKUP(TRM!A7263,'TRM - TBM Crosswalk'!$A$2:'TRM - TBM Crosswalk'!$I$1008,5,FALSE)=0,"",VLOOKUP(TRM!A7263,'TRM - TBM Crosswalk'!$A$2:'TRM - TBM Crosswalk'!$I$1008,5,FALSE))</f>
        <v/>
      </c>
      <c r="H6401" t="str">
        <f>IF(VLOOKUP(TRM!A7263,'TRM - TBM Crosswalk'!$A$2:'TRM - TBM Crosswalk'!$I$1008,6,FALSE)=0,"",VLOOKUP(TRM!A7263,'TRM - TBM Crosswalk'!$A$2:'TRM - TBM Crosswalk'!$I$1008,6,FALSE))</f>
        <v/>
      </c>
      <c r="I6401" t="str">
        <f>IF(VLOOKUP(TRM!A7263,'TRM - TBM Crosswalk'!$A$2:'TRM - TBM Crosswalk'!$I$1008,7,FALSE)=0,"",VLOOKUP(TRM!A7263,'TRM - TBM Crosswalk'!$A$2:'TRM - TBM Crosswalk'!$I$1008,7,FALSE))</f>
        <v/>
      </c>
      <c r="J6401" t="str">
        <f>IF(VLOOKUP(TRM!A7263,'TRM - TBM Crosswalk'!$A$2:'TRM - TBM Crosswalk'!$I$1008,8,FALSE)=0,"",VLOOKUP(TRM!A7263,'TRM - TBM Crosswalk'!$A$2:'TRM - TBM Crosswalk'!$I$1008,8,FALSE))</f>
        <v/>
      </c>
      <c r="K6401" t="str">
        <f>IF(VLOOKUP(TRM!A7263,'TRM - TBM Crosswalk'!$A$2:'TRM - TBM Crosswalk'!$I$1008,9,FALSE)=0,"",VLOOKUP(TRM!A7263,'TRM - TBM Crosswalk'!$A$2:'TRM - TBM Crosswalk'!$I$1008,9,FALSE))</f>
        <v/>
      </c>
    </row>
    <row r="6402" spans="1:11" x14ac:dyDescent="0.45">
      <c r="A6402" t="str">
        <f>TRM!A7264</f>
        <v>B08.751.045</v>
      </c>
      <c r="B6402" t="str">
        <f>TRM!B7264</f>
        <v>Criminal Investigation and Surveillance</v>
      </c>
      <c r="C6402" t="str">
        <f>TRM!C7264</f>
        <v>Avigilon Control Center Client | 6.0.2.6</v>
      </c>
      <c r="D6402">
        <f>TRM!D7264</f>
        <v>0</v>
      </c>
      <c r="E6402" t="str">
        <f>IF(VLOOKUP(TRM!A7264,'TRM - TBM Crosswalk'!$A$2:'TRM - TBM Crosswalk'!$I$1008,3,FALSE)="N/A","TBD","")</f>
        <v/>
      </c>
      <c r="F6402" t="str">
        <f>IF(VLOOKUP(TRM!A7264,'TRM - TBM Crosswalk'!$A$2:'TRM - TBM Crosswalk'!$I$1008,4,FALSE)=0,"",VLOOKUP(TRM!A7264,'TRM - TBM Crosswalk'!$A$2:'TRM - TBM Crosswalk'!$I$1008,4,FALSE))</f>
        <v>Business Capability</v>
      </c>
      <c r="G6402" t="str">
        <f>IF(VLOOKUP(TRM!A7264,'TRM - TBM Crosswalk'!$A$2:'TRM - TBM Crosswalk'!$I$1008,5,FALSE)=0,"",VLOOKUP(TRM!A7264,'TRM - TBM Crosswalk'!$A$2:'TRM - TBM Crosswalk'!$I$1008,5,FALSE))</f>
        <v/>
      </c>
      <c r="H6402" t="str">
        <f>IF(VLOOKUP(TRM!A7264,'TRM - TBM Crosswalk'!$A$2:'TRM - TBM Crosswalk'!$I$1008,6,FALSE)=0,"",VLOOKUP(TRM!A7264,'TRM - TBM Crosswalk'!$A$2:'TRM - TBM Crosswalk'!$I$1008,6,FALSE))</f>
        <v/>
      </c>
      <c r="I6402" t="str">
        <f>IF(VLOOKUP(TRM!A7264,'TRM - TBM Crosswalk'!$A$2:'TRM - TBM Crosswalk'!$I$1008,7,FALSE)=0,"",VLOOKUP(TRM!A7264,'TRM - TBM Crosswalk'!$A$2:'TRM - TBM Crosswalk'!$I$1008,7,FALSE))</f>
        <v/>
      </c>
      <c r="J6402" t="str">
        <f>IF(VLOOKUP(TRM!A7264,'TRM - TBM Crosswalk'!$A$2:'TRM - TBM Crosswalk'!$I$1008,8,FALSE)=0,"",VLOOKUP(TRM!A7264,'TRM - TBM Crosswalk'!$A$2:'TRM - TBM Crosswalk'!$I$1008,8,FALSE))</f>
        <v/>
      </c>
      <c r="K6402" t="str">
        <f>IF(VLOOKUP(TRM!A7264,'TRM - TBM Crosswalk'!$A$2:'TRM - TBM Crosswalk'!$I$1008,9,FALSE)=0,"",VLOOKUP(TRM!A7264,'TRM - TBM Crosswalk'!$A$2:'TRM - TBM Crosswalk'!$I$1008,9,FALSE))</f>
        <v/>
      </c>
    </row>
    <row r="6403" spans="1:11" x14ac:dyDescent="0.45">
      <c r="A6403" t="str">
        <f>TRM!A7265</f>
        <v>B08.751.045</v>
      </c>
      <c r="B6403" t="str">
        <f>TRM!B7265</f>
        <v>Criminal Investigation and Surveillance</v>
      </c>
      <c r="C6403" t="str">
        <f>TRM!C7265</f>
        <v>Avigilon Control Center Client | 6.10.0.24</v>
      </c>
      <c r="D6403">
        <f>TRM!D7265</f>
        <v>0</v>
      </c>
      <c r="E6403" t="str">
        <f>IF(VLOOKUP(TRM!A7265,'TRM - TBM Crosswalk'!$A$2:'TRM - TBM Crosswalk'!$I$1008,3,FALSE)="N/A","TBD","")</f>
        <v/>
      </c>
      <c r="F6403" t="str">
        <f>IF(VLOOKUP(TRM!A7265,'TRM - TBM Crosswalk'!$A$2:'TRM - TBM Crosswalk'!$I$1008,4,FALSE)=0,"",VLOOKUP(TRM!A7265,'TRM - TBM Crosswalk'!$A$2:'TRM - TBM Crosswalk'!$I$1008,4,FALSE))</f>
        <v>Business Capability</v>
      </c>
      <c r="G6403" t="str">
        <f>IF(VLOOKUP(TRM!A7265,'TRM - TBM Crosswalk'!$A$2:'TRM - TBM Crosswalk'!$I$1008,5,FALSE)=0,"",VLOOKUP(TRM!A7265,'TRM - TBM Crosswalk'!$A$2:'TRM - TBM Crosswalk'!$I$1008,5,FALSE))</f>
        <v/>
      </c>
      <c r="H6403" t="str">
        <f>IF(VLOOKUP(TRM!A7265,'TRM - TBM Crosswalk'!$A$2:'TRM - TBM Crosswalk'!$I$1008,6,FALSE)=0,"",VLOOKUP(TRM!A7265,'TRM - TBM Crosswalk'!$A$2:'TRM - TBM Crosswalk'!$I$1008,6,FALSE))</f>
        <v/>
      </c>
      <c r="I6403" t="str">
        <f>IF(VLOOKUP(TRM!A7265,'TRM - TBM Crosswalk'!$A$2:'TRM - TBM Crosswalk'!$I$1008,7,FALSE)=0,"",VLOOKUP(TRM!A7265,'TRM - TBM Crosswalk'!$A$2:'TRM - TBM Crosswalk'!$I$1008,7,FALSE))</f>
        <v/>
      </c>
      <c r="J6403" t="str">
        <f>IF(VLOOKUP(TRM!A7265,'TRM - TBM Crosswalk'!$A$2:'TRM - TBM Crosswalk'!$I$1008,8,FALSE)=0,"",VLOOKUP(TRM!A7265,'TRM - TBM Crosswalk'!$A$2:'TRM - TBM Crosswalk'!$I$1008,8,FALSE))</f>
        <v/>
      </c>
      <c r="K6403" t="str">
        <f>IF(VLOOKUP(TRM!A7265,'TRM - TBM Crosswalk'!$A$2:'TRM - TBM Crosswalk'!$I$1008,9,FALSE)=0,"",VLOOKUP(TRM!A7265,'TRM - TBM Crosswalk'!$A$2:'TRM - TBM Crosswalk'!$I$1008,9,FALSE))</f>
        <v/>
      </c>
    </row>
    <row r="6404" spans="1:11" x14ac:dyDescent="0.45">
      <c r="A6404" t="str">
        <f>TRM!A7266</f>
        <v>B08.751.045</v>
      </c>
      <c r="B6404" t="str">
        <f>TRM!B7266</f>
        <v>Criminal Investigation and Surveillance</v>
      </c>
      <c r="C6404" t="str">
        <f>TRM!C7266</f>
        <v>Avigilon Control Center Client | 6.12.0.26</v>
      </c>
      <c r="D6404">
        <f>TRM!D7266</f>
        <v>0</v>
      </c>
      <c r="E6404" t="str">
        <f>IF(VLOOKUP(TRM!A7266,'TRM - TBM Crosswalk'!$A$2:'TRM - TBM Crosswalk'!$I$1008,3,FALSE)="N/A","TBD","")</f>
        <v/>
      </c>
      <c r="F6404" t="str">
        <f>IF(VLOOKUP(TRM!A7266,'TRM - TBM Crosswalk'!$A$2:'TRM - TBM Crosswalk'!$I$1008,4,FALSE)=0,"",VLOOKUP(TRM!A7266,'TRM - TBM Crosswalk'!$A$2:'TRM - TBM Crosswalk'!$I$1008,4,FALSE))</f>
        <v>Business Capability</v>
      </c>
      <c r="G6404" t="str">
        <f>IF(VLOOKUP(TRM!A7266,'TRM - TBM Crosswalk'!$A$2:'TRM - TBM Crosswalk'!$I$1008,5,FALSE)=0,"",VLOOKUP(TRM!A7266,'TRM - TBM Crosswalk'!$A$2:'TRM - TBM Crosswalk'!$I$1008,5,FALSE))</f>
        <v/>
      </c>
      <c r="H6404" t="str">
        <f>IF(VLOOKUP(TRM!A7266,'TRM - TBM Crosswalk'!$A$2:'TRM - TBM Crosswalk'!$I$1008,6,FALSE)=0,"",VLOOKUP(TRM!A7266,'TRM - TBM Crosswalk'!$A$2:'TRM - TBM Crosswalk'!$I$1008,6,FALSE))</f>
        <v/>
      </c>
      <c r="I6404" t="str">
        <f>IF(VLOOKUP(TRM!A7266,'TRM - TBM Crosswalk'!$A$2:'TRM - TBM Crosswalk'!$I$1008,7,FALSE)=0,"",VLOOKUP(TRM!A7266,'TRM - TBM Crosswalk'!$A$2:'TRM - TBM Crosswalk'!$I$1008,7,FALSE))</f>
        <v/>
      </c>
      <c r="J6404" t="str">
        <f>IF(VLOOKUP(TRM!A7266,'TRM - TBM Crosswalk'!$A$2:'TRM - TBM Crosswalk'!$I$1008,8,FALSE)=0,"",VLOOKUP(TRM!A7266,'TRM - TBM Crosswalk'!$A$2:'TRM - TBM Crosswalk'!$I$1008,8,FALSE))</f>
        <v/>
      </c>
      <c r="K6404" t="str">
        <f>IF(VLOOKUP(TRM!A7266,'TRM - TBM Crosswalk'!$A$2:'TRM - TBM Crosswalk'!$I$1008,9,FALSE)=0,"",VLOOKUP(TRM!A7266,'TRM - TBM Crosswalk'!$A$2:'TRM - TBM Crosswalk'!$I$1008,9,FALSE))</f>
        <v/>
      </c>
    </row>
    <row r="6405" spans="1:11" x14ac:dyDescent="0.45">
      <c r="A6405" t="str">
        <f>TRM!A7267</f>
        <v>B08.751.045</v>
      </c>
      <c r="B6405" t="str">
        <f>TRM!B7267</f>
        <v>Criminal Investigation and Surveillance</v>
      </c>
      <c r="C6405" t="str">
        <f>TRM!C7267</f>
        <v>Avigilon Control Center Client | 6.12.2.4</v>
      </c>
      <c r="D6405">
        <f>TRM!D7267</f>
        <v>0</v>
      </c>
      <c r="E6405" t="str">
        <f>IF(VLOOKUP(TRM!A7267,'TRM - TBM Crosswalk'!$A$2:'TRM - TBM Crosswalk'!$I$1008,3,FALSE)="N/A","TBD","")</f>
        <v/>
      </c>
      <c r="F6405" t="str">
        <f>IF(VLOOKUP(TRM!A7267,'TRM - TBM Crosswalk'!$A$2:'TRM - TBM Crosswalk'!$I$1008,4,FALSE)=0,"",VLOOKUP(TRM!A7267,'TRM - TBM Crosswalk'!$A$2:'TRM - TBM Crosswalk'!$I$1008,4,FALSE))</f>
        <v>Business Capability</v>
      </c>
      <c r="G6405" t="str">
        <f>IF(VLOOKUP(TRM!A7267,'TRM - TBM Crosswalk'!$A$2:'TRM - TBM Crosswalk'!$I$1008,5,FALSE)=0,"",VLOOKUP(TRM!A7267,'TRM - TBM Crosswalk'!$A$2:'TRM - TBM Crosswalk'!$I$1008,5,FALSE))</f>
        <v/>
      </c>
      <c r="H6405" t="str">
        <f>IF(VLOOKUP(TRM!A7267,'TRM - TBM Crosswalk'!$A$2:'TRM - TBM Crosswalk'!$I$1008,6,FALSE)=0,"",VLOOKUP(TRM!A7267,'TRM - TBM Crosswalk'!$A$2:'TRM - TBM Crosswalk'!$I$1008,6,FALSE))</f>
        <v/>
      </c>
      <c r="I6405" t="str">
        <f>IF(VLOOKUP(TRM!A7267,'TRM - TBM Crosswalk'!$A$2:'TRM - TBM Crosswalk'!$I$1008,7,FALSE)=0,"",VLOOKUP(TRM!A7267,'TRM - TBM Crosswalk'!$A$2:'TRM - TBM Crosswalk'!$I$1008,7,FALSE))</f>
        <v/>
      </c>
      <c r="J6405" t="str">
        <f>IF(VLOOKUP(TRM!A7267,'TRM - TBM Crosswalk'!$A$2:'TRM - TBM Crosswalk'!$I$1008,8,FALSE)=0,"",VLOOKUP(TRM!A7267,'TRM - TBM Crosswalk'!$A$2:'TRM - TBM Crosswalk'!$I$1008,8,FALSE))</f>
        <v/>
      </c>
      <c r="K6405" t="str">
        <f>IF(VLOOKUP(TRM!A7267,'TRM - TBM Crosswalk'!$A$2:'TRM - TBM Crosswalk'!$I$1008,9,FALSE)=0,"",VLOOKUP(TRM!A7267,'TRM - TBM Crosswalk'!$A$2:'TRM - TBM Crosswalk'!$I$1008,9,FALSE))</f>
        <v/>
      </c>
    </row>
    <row r="6406" spans="1:11" x14ac:dyDescent="0.45">
      <c r="A6406" t="str">
        <f>TRM!A7268</f>
        <v>B08.751.045</v>
      </c>
      <c r="B6406" t="str">
        <f>TRM!B7268</f>
        <v>Criminal Investigation and Surveillance</v>
      </c>
      <c r="C6406" t="str">
        <f>TRM!C7268</f>
        <v>Avigilon Control Center Client | 6.14.10.2</v>
      </c>
      <c r="D6406">
        <f>TRM!D7268</f>
        <v>0</v>
      </c>
      <c r="E6406" t="str">
        <f>IF(VLOOKUP(TRM!A7268,'TRM - TBM Crosswalk'!$A$2:'TRM - TBM Crosswalk'!$I$1008,3,FALSE)="N/A","TBD","")</f>
        <v/>
      </c>
      <c r="F6406" t="str">
        <f>IF(VLOOKUP(TRM!A7268,'TRM - TBM Crosswalk'!$A$2:'TRM - TBM Crosswalk'!$I$1008,4,FALSE)=0,"",VLOOKUP(TRM!A7268,'TRM - TBM Crosswalk'!$A$2:'TRM - TBM Crosswalk'!$I$1008,4,FALSE))</f>
        <v>Business Capability</v>
      </c>
      <c r="G6406" t="str">
        <f>IF(VLOOKUP(TRM!A7268,'TRM - TBM Crosswalk'!$A$2:'TRM - TBM Crosswalk'!$I$1008,5,FALSE)=0,"",VLOOKUP(TRM!A7268,'TRM - TBM Crosswalk'!$A$2:'TRM - TBM Crosswalk'!$I$1008,5,FALSE))</f>
        <v/>
      </c>
      <c r="H6406" t="str">
        <f>IF(VLOOKUP(TRM!A7268,'TRM - TBM Crosswalk'!$A$2:'TRM - TBM Crosswalk'!$I$1008,6,FALSE)=0,"",VLOOKUP(TRM!A7268,'TRM - TBM Crosswalk'!$A$2:'TRM - TBM Crosswalk'!$I$1008,6,FALSE))</f>
        <v/>
      </c>
      <c r="I6406" t="str">
        <f>IF(VLOOKUP(TRM!A7268,'TRM - TBM Crosswalk'!$A$2:'TRM - TBM Crosswalk'!$I$1008,7,FALSE)=0,"",VLOOKUP(TRM!A7268,'TRM - TBM Crosswalk'!$A$2:'TRM - TBM Crosswalk'!$I$1008,7,FALSE))</f>
        <v/>
      </c>
      <c r="J6406" t="str">
        <f>IF(VLOOKUP(TRM!A7268,'TRM - TBM Crosswalk'!$A$2:'TRM - TBM Crosswalk'!$I$1008,8,FALSE)=0,"",VLOOKUP(TRM!A7268,'TRM - TBM Crosswalk'!$A$2:'TRM - TBM Crosswalk'!$I$1008,8,FALSE))</f>
        <v/>
      </c>
      <c r="K6406" t="str">
        <f>IF(VLOOKUP(TRM!A7268,'TRM - TBM Crosswalk'!$A$2:'TRM - TBM Crosswalk'!$I$1008,9,FALSE)=0,"",VLOOKUP(TRM!A7268,'TRM - TBM Crosswalk'!$A$2:'TRM - TBM Crosswalk'!$I$1008,9,FALSE))</f>
        <v/>
      </c>
    </row>
    <row r="6407" spans="1:11" x14ac:dyDescent="0.45">
      <c r="A6407" t="str">
        <f>TRM!A7269</f>
        <v>B08.751.045</v>
      </c>
      <c r="B6407" t="str">
        <f>TRM!B7269</f>
        <v>Criminal Investigation and Surveillance</v>
      </c>
      <c r="C6407" t="str">
        <f>TRM!C7269</f>
        <v>Avigilon Control Center Gateway | 6.10.0.24</v>
      </c>
      <c r="D6407">
        <f>TRM!D7269</f>
        <v>0</v>
      </c>
      <c r="E6407" t="str">
        <f>IF(VLOOKUP(TRM!A7269,'TRM - TBM Crosswalk'!$A$2:'TRM - TBM Crosswalk'!$I$1008,3,FALSE)="N/A","TBD","")</f>
        <v/>
      </c>
      <c r="F6407" t="str">
        <f>IF(VLOOKUP(TRM!A7269,'TRM - TBM Crosswalk'!$A$2:'TRM - TBM Crosswalk'!$I$1008,4,FALSE)=0,"",VLOOKUP(TRM!A7269,'TRM - TBM Crosswalk'!$A$2:'TRM - TBM Crosswalk'!$I$1008,4,FALSE))</f>
        <v>Business Capability</v>
      </c>
      <c r="G6407" t="str">
        <f>IF(VLOOKUP(TRM!A7269,'TRM - TBM Crosswalk'!$A$2:'TRM - TBM Crosswalk'!$I$1008,5,FALSE)=0,"",VLOOKUP(TRM!A7269,'TRM - TBM Crosswalk'!$A$2:'TRM - TBM Crosswalk'!$I$1008,5,FALSE))</f>
        <v/>
      </c>
      <c r="H6407" t="str">
        <f>IF(VLOOKUP(TRM!A7269,'TRM - TBM Crosswalk'!$A$2:'TRM - TBM Crosswalk'!$I$1008,6,FALSE)=0,"",VLOOKUP(TRM!A7269,'TRM - TBM Crosswalk'!$A$2:'TRM - TBM Crosswalk'!$I$1008,6,FALSE))</f>
        <v/>
      </c>
      <c r="I6407" t="str">
        <f>IF(VLOOKUP(TRM!A7269,'TRM - TBM Crosswalk'!$A$2:'TRM - TBM Crosswalk'!$I$1008,7,FALSE)=0,"",VLOOKUP(TRM!A7269,'TRM - TBM Crosswalk'!$A$2:'TRM - TBM Crosswalk'!$I$1008,7,FALSE))</f>
        <v/>
      </c>
      <c r="J6407" t="str">
        <f>IF(VLOOKUP(TRM!A7269,'TRM - TBM Crosswalk'!$A$2:'TRM - TBM Crosswalk'!$I$1008,8,FALSE)=0,"",VLOOKUP(TRM!A7269,'TRM - TBM Crosswalk'!$A$2:'TRM - TBM Crosswalk'!$I$1008,8,FALSE))</f>
        <v/>
      </c>
      <c r="K6407" t="str">
        <f>IF(VLOOKUP(TRM!A7269,'TRM - TBM Crosswalk'!$A$2:'TRM - TBM Crosswalk'!$I$1008,9,FALSE)=0,"",VLOOKUP(TRM!A7269,'TRM - TBM Crosswalk'!$A$2:'TRM - TBM Crosswalk'!$I$1008,9,FALSE))</f>
        <v/>
      </c>
    </row>
    <row r="6408" spans="1:11" x14ac:dyDescent="0.45">
      <c r="A6408" t="str">
        <f>TRM!A7270</f>
        <v>B08.751.045</v>
      </c>
      <c r="B6408" t="str">
        <f>TRM!B7270</f>
        <v>Criminal Investigation and Surveillance</v>
      </c>
      <c r="C6408" t="str">
        <f>TRM!C7270</f>
        <v>Avigilon Control Center Gateway | 6.14.6.30</v>
      </c>
      <c r="D6408">
        <f>TRM!D7270</f>
        <v>0</v>
      </c>
      <c r="E6408" t="str">
        <f>IF(VLOOKUP(TRM!A7270,'TRM - TBM Crosswalk'!$A$2:'TRM - TBM Crosswalk'!$I$1008,3,FALSE)="N/A","TBD","")</f>
        <v/>
      </c>
      <c r="F6408" t="str">
        <f>IF(VLOOKUP(TRM!A7270,'TRM - TBM Crosswalk'!$A$2:'TRM - TBM Crosswalk'!$I$1008,4,FALSE)=0,"",VLOOKUP(TRM!A7270,'TRM - TBM Crosswalk'!$A$2:'TRM - TBM Crosswalk'!$I$1008,4,FALSE))</f>
        <v>Business Capability</v>
      </c>
      <c r="G6408" t="str">
        <f>IF(VLOOKUP(TRM!A7270,'TRM - TBM Crosswalk'!$A$2:'TRM - TBM Crosswalk'!$I$1008,5,FALSE)=0,"",VLOOKUP(TRM!A7270,'TRM - TBM Crosswalk'!$A$2:'TRM - TBM Crosswalk'!$I$1008,5,FALSE))</f>
        <v/>
      </c>
      <c r="H6408" t="str">
        <f>IF(VLOOKUP(TRM!A7270,'TRM - TBM Crosswalk'!$A$2:'TRM - TBM Crosswalk'!$I$1008,6,FALSE)=0,"",VLOOKUP(TRM!A7270,'TRM - TBM Crosswalk'!$A$2:'TRM - TBM Crosswalk'!$I$1008,6,FALSE))</f>
        <v/>
      </c>
      <c r="I6408" t="str">
        <f>IF(VLOOKUP(TRM!A7270,'TRM - TBM Crosswalk'!$A$2:'TRM - TBM Crosswalk'!$I$1008,7,FALSE)=0,"",VLOOKUP(TRM!A7270,'TRM - TBM Crosswalk'!$A$2:'TRM - TBM Crosswalk'!$I$1008,7,FALSE))</f>
        <v/>
      </c>
      <c r="J6408" t="str">
        <f>IF(VLOOKUP(TRM!A7270,'TRM - TBM Crosswalk'!$A$2:'TRM - TBM Crosswalk'!$I$1008,8,FALSE)=0,"",VLOOKUP(TRM!A7270,'TRM - TBM Crosswalk'!$A$2:'TRM - TBM Crosswalk'!$I$1008,8,FALSE))</f>
        <v/>
      </c>
      <c r="K6408" t="str">
        <f>IF(VLOOKUP(TRM!A7270,'TRM - TBM Crosswalk'!$A$2:'TRM - TBM Crosswalk'!$I$1008,9,FALSE)=0,"",VLOOKUP(TRM!A7270,'TRM - TBM Crosswalk'!$A$2:'TRM - TBM Crosswalk'!$I$1008,9,FALSE))</f>
        <v/>
      </c>
    </row>
    <row r="6409" spans="1:11" x14ac:dyDescent="0.45">
      <c r="A6409" t="str">
        <f>TRM!A7271</f>
        <v>B08.751.045</v>
      </c>
      <c r="B6409" t="str">
        <f>TRM!B7271</f>
        <v>Criminal Investigation and Surveillance</v>
      </c>
      <c r="C6409" t="str">
        <f>TRM!C7271</f>
        <v>Avigilon Control Center LPR Plugin | 6.14.6.30</v>
      </c>
      <c r="D6409">
        <f>TRM!D7271</f>
        <v>0</v>
      </c>
      <c r="E6409" t="str">
        <f>IF(VLOOKUP(TRM!A7271,'TRM - TBM Crosswalk'!$A$2:'TRM - TBM Crosswalk'!$I$1008,3,FALSE)="N/A","TBD","")</f>
        <v/>
      </c>
      <c r="F6409" t="str">
        <f>IF(VLOOKUP(TRM!A7271,'TRM - TBM Crosswalk'!$A$2:'TRM - TBM Crosswalk'!$I$1008,4,FALSE)=0,"",VLOOKUP(TRM!A7271,'TRM - TBM Crosswalk'!$A$2:'TRM - TBM Crosswalk'!$I$1008,4,FALSE))</f>
        <v>Business Capability</v>
      </c>
      <c r="G6409" t="str">
        <f>IF(VLOOKUP(TRM!A7271,'TRM - TBM Crosswalk'!$A$2:'TRM - TBM Crosswalk'!$I$1008,5,FALSE)=0,"",VLOOKUP(TRM!A7271,'TRM - TBM Crosswalk'!$A$2:'TRM - TBM Crosswalk'!$I$1008,5,FALSE))</f>
        <v/>
      </c>
      <c r="H6409" t="str">
        <f>IF(VLOOKUP(TRM!A7271,'TRM - TBM Crosswalk'!$A$2:'TRM - TBM Crosswalk'!$I$1008,6,FALSE)=0,"",VLOOKUP(TRM!A7271,'TRM - TBM Crosswalk'!$A$2:'TRM - TBM Crosswalk'!$I$1008,6,FALSE))</f>
        <v/>
      </c>
      <c r="I6409" t="str">
        <f>IF(VLOOKUP(TRM!A7271,'TRM - TBM Crosswalk'!$A$2:'TRM - TBM Crosswalk'!$I$1008,7,FALSE)=0,"",VLOOKUP(TRM!A7271,'TRM - TBM Crosswalk'!$A$2:'TRM - TBM Crosswalk'!$I$1008,7,FALSE))</f>
        <v/>
      </c>
      <c r="J6409" t="str">
        <f>IF(VLOOKUP(TRM!A7271,'TRM - TBM Crosswalk'!$A$2:'TRM - TBM Crosswalk'!$I$1008,8,FALSE)=0,"",VLOOKUP(TRM!A7271,'TRM - TBM Crosswalk'!$A$2:'TRM - TBM Crosswalk'!$I$1008,8,FALSE))</f>
        <v/>
      </c>
      <c r="K6409" t="str">
        <f>IF(VLOOKUP(TRM!A7271,'TRM - TBM Crosswalk'!$A$2:'TRM - TBM Crosswalk'!$I$1008,9,FALSE)=0,"",VLOOKUP(TRM!A7271,'TRM - TBM Crosswalk'!$A$2:'TRM - TBM Crosswalk'!$I$1008,9,FALSE))</f>
        <v/>
      </c>
    </row>
    <row r="6410" spans="1:11" x14ac:dyDescent="0.45">
      <c r="A6410" t="str">
        <f>TRM!A7272</f>
        <v>B08.751.045</v>
      </c>
      <c r="B6410" t="str">
        <f>TRM!B7272</f>
        <v>Criminal Investigation and Surveillance</v>
      </c>
      <c r="C6410" t="str">
        <f>TRM!C7272</f>
        <v>Avigilon Control Center Player | 6.14.6.30</v>
      </c>
      <c r="D6410">
        <f>TRM!D7272</f>
        <v>0</v>
      </c>
      <c r="E6410" t="str">
        <f>IF(VLOOKUP(TRM!A7272,'TRM - TBM Crosswalk'!$A$2:'TRM - TBM Crosswalk'!$I$1008,3,FALSE)="N/A","TBD","")</f>
        <v/>
      </c>
      <c r="F6410" t="str">
        <f>IF(VLOOKUP(TRM!A7272,'TRM - TBM Crosswalk'!$A$2:'TRM - TBM Crosswalk'!$I$1008,4,FALSE)=0,"",VLOOKUP(TRM!A7272,'TRM - TBM Crosswalk'!$A$2:'TRM - TBM Crosswalk'!$I$1008,4,FALSE))</f>
        <v>Business Capability</v>
      </c>
      <c r="G6410" t="str">
        <f>IF(VLOOKUP(TRM!A7272,'TRM - TBM Crosswalk'!$A$2:'TRM - TBM Crosswalk'!$I$1008,5,FALSE)=0,"",VLOOKUP(TRM!A7272,'TRM - TBM Crosswalk'!$A$2:'TRM - TBM Crosswalk'!$I$1008,5,FALSE))</f>
        <v/>
      </c>
      <c r="H6410" t="str">
        <f>IF(VLOOKUP(TRM!A7272,'TRM - TBM Crosswalk'!$A$2:'TRM - TBM Crosswalk'!$I$1008,6,FALSE)=0,"",VLOOKUP(TRM!A7272,'TRM - TBM Crosswalk'!$A$2:'TRM - TBM Crosswalk'!$I$1008,6,FALSE))</f>
        <v/>
      </c>
      <c r="I6410" t="str">
        <f>IF(VLOOKUP(TRM!A7272,'TRM - TBM Crosswalk'!$A$2:'TRM - TBM Crosswalk'!$I$1008,7,FALSE)=0,"",VLOOKUP(TRM!A7272,'TRM - TBM Crosswalk'!$A$2:'TRM - TBM Crosswalk'!$I$1008,7,FALSE))</f>
        <v/>
      </c>
      <c r="J6410" t="str">
        <f>IF(VLOOKUP(TRM!A7272,'TRM - TBM Crosswalk'!$A$2:'TRM - TBM Crosswalk'!$I$1008,8,FALSE)=0,"",VLOOKUP(TRM!A7272,'TRM - TBM Crosswalk'!$A$2:'TRM - TBM Crosswalk'!$I$1008,8,FALSE))</f>
        <v/>
      </c>
      <c r="K6410" t="str">
        <f>IF(VLOOKUP(TRM!A7272,'TRM - TBM Crosswalk'!$A$2:'TRM - TBM Crosswalk'!$I$1008,9,FALSE)=0,"",VLOOKUP(TRM!A7272,'TRM - TBM Crosswalk'!$A$2:'TRM - TBM Crosswalk'!$I$1008,9,FALSE))</f>
        <v/>
      </c>
    </row>
    <row r="6411" spans="1:11" x14ac:dyDescent="0.45">
      <c r="A6411" t="str">
        <f>TRM!A7273</f>
        <v>B08.751.045</v>
      </c>
      <c r="B6411" t="str">
        <f>TRM!B7273</f>
        <v>Criminal Investigation and Surveillance</v>
      </c>
      <c r="C6411" t="str">
        <f>TRM!C7273</f>
        <v>Avigilon Control Center Server | 6.10.0.24</v>
      </c>
      <c r="D6411">
        <f>TRM!D7273</f>
        <v>0</v>
      </c>
      <c r="E6411" t="str">
        <f>IF(VLOOKUP(TRM!A7273,'TRM - TBM Crosswalk'!$A$2:'TRM - TBM Crosswalk'!$I$1008,3,FALSE)="N/A","TBD","")</f>
        <v/>
      </c>
      <c r="F6411" t="str">
        <f>IF(VLOOKUP(TRM!A7273,'TRM - TBM Crosswalk'!$A$2:'TRM - TBM Crosswalk'!$I$1008,4,FALSE)=0,"",VLOOKUP(TRM!A7273,'TRM - TBM Crosswalk'!$A$2:'TRM - TBM Crosswalk'!$I$1008,4,FALSE))</f>
        <v>Business Capability</v>
      </c>
      <c r="G6411" t="str">
        <f>IF(VLOOKUP(TRM!A7273,'TRM - TBM Crosswalk'!$A$2:'TRM - TBM Crosswalk'!$I$1008,5,FALSE)=0,"",VLOOKUP(TRM!A7273,'TRM - TBM Crosswalk'!$A$2:'TRM - TBM Crosswalk'!$I$1008,5,FALSE))</f>
        <v/>
      </c>
      <c r="H6411" t="str">
        <f>IF(VLOOKUP(TRM!A7273,'TRM - TBM Crosswalk'!$A$2:'TRM - TBM Crosswalk'!$I$1008,6,FALSE)=0,"",VLOOKUP(TRM!A7273,'TRM - TBM Crosswalk'!$A$2:'TRM - TBM Crosswalk'!$I$1008,6,FALSE))</f>
        <v/>
      </c>
      <c r="I6411" t="str">
        <f>IF(VLOOKUP(TRM!A7273,'TRM - TBM Crosswalk'!$A$2:'TRM - TBM Crosswalk'!$I$1008,7,FALSE)=0,"",VLOOKUP(TRM!A7273,'TRM - TBM Crosswalk'!$A$2:'TRM - TBM Crosswalk'!$I$1008,7,FALSE))</f>
        <v/>
      </c>
      <c r="J6411" t="str">
        <f>IF(VLOOKUP(TRM!A7273,'TRM - TBM Crosswalk'!$A$2:'TRM - TBM Crosswalk'!$I$1008,8,FALSE)=0,"",VLOOKUP(TRM!A7273,'TRM - TBM Crosswalk'!$A$2:'TRM - TBM Crosswalk'!$I$1008,8,FALSE))</f>
        <v/>
      </c>
      <c r="K6411" t="str">
        <f>IF(VLOOKUP(TRM!A7273,'TRM - TBM Crosswalk'!$A$2:'TRM - TBM Crosswalk'!$I$1008,9,FALSE)=0,"",VLOOKUP(TRM!A7273,'TRM - TBM Crosswalk'!$A$2:'TRM - TBM Crosswalk'!$I$1008,9,FALSE))</f>
        <v/>
      </c>
    </row>
    <row r="6412" spans="1:11" x14ac:dyDescent="0.45">
      <c r="A6412" t="str">
        <f>TRM!A7274</f>
        <v>B08.751.045</v>
      </c>
      <c r="B6412" t="str">
        <f>TRM!B7274</f>
        <v>Criminal Investigation and Surveillance</v>
      </c>
      <c r="C6412" t="str">
        <f>TRM!C7274</f>
        <v>Avigilon Control Center Server | 6.14.10.2</v>
      </c>
      <c r="D6412">
        <f>TRM!D7274</f>
        <v>0</v>
      </c>
      <c r="E6412" t="str">
        <f>IF(VLOOKUP(TRM!A7274,'TRM - TBM Crosswalk'!$A$2:'TRM - TBM Crosswalk'!$I$1008,3,FALSE)="N/A","TBD","")</f>
        <v/>
      </c>
      <c r="F6412" t="str">
        <f>IF(VLOOKUP(TRM!A7274,'TRM - TBM Crosswalk'!$A$2:'TRM - TBM Crosswalk'!$I$1008,4,FALSE)=0,"",VLOOKUP(TRM!A7274,'TRM - TBM Crosswalk'!$A$2:'TRM - TBM Crosswalk'!$I$1008,4,FALSE))</f>
        <v>Business Capability</v>
      </c>
      <c r="G6412" t="str">
        <f>IF(VLOOKUP(TRM!A7274,'TRM - TBM Crosswalk'!$A$2:'TRM - TBM Crosswalk'!$I$1008,5,FALSE)=0,"",VLOOKUP(TRM!A7274,'TRM - TBM Crosswalk'!$A$2:'TRM - TBM Crosswalk'!$I$1008,5,FALSE))</f>
        <v/>
      </c>
      <c r="H6412" t="str">
        <f>IF(VLOOKUP(TRM!A7274,'TRM - TBM Crosswalk'!$A$2:'TRM - TBM Crosswalk'!$I$1008,6,FALSE)=0,"",VLOOKUP(TRM!A7274,'TRM - TBM Crosswalk'!$A$2:'TRM - TBM Crosswalk'!$I$1008,6,FALSE))</f>
        <v/>
      </c>
      <c r="I6412" t="str">
        <f>IF(VLOOKUP(TRM!A7274,'TRM - TBM Crosswalk'!$A$2:'TRM - TBM Crosswalk'!$I$1008,7,FALSE)=0,"",VLOOKUP(TRM!A7274,'TRM - TBM Crosswalk'!$A$2:'TRM - TBM Crosswalk'!$I$1008,7,FALSE))</f>
        <v/>
      </c>
      <c r="J6412" t="str">
        <f>IF(VLOOKUP(TRM!A7274,'TRM - TBM Crosswalk'!$A$2:'TRM - TBM Crosswalk'!$I$1008,8,FALSE)=0,"",VLOOKUP(TRM!A7274,'TRM - TBM Crosswalk'!$A$2:'TRM - TBM Crosswalk'!$I$1008,8,FALSE))</f>
        <v/>
      </c>
      <c r="K6412" t="str">
        <f>IF(VLOOKUP(TRM!A7274,'TRM - TBM Crosswalk'!$A$2:'TRM - TBM Crosswalk'!$I$1008,9,FALSE)=0,"",VLOOKUP(TRM!A7274,'TRM - TBM Crosswalk'!$A$2:'TRM - TBM Crosswalk'!$I$1008,9,FALSE))</f>
        <v/>
      </c>
    </row>
    <row r="6413" spans="1:11" x14ac:dyDescent="0.45">
      <c r="A6413" t="str">
        <f>TRM!A7275</f>
        <v>B08.751.045</v>
      </c>
      <c r="B6413" t="str">
        <f>TRM!B7275</f>
        <v>Criminal Investigation and Surveillance</v>
      </c>
      <c r="C6413" t="str">
        <f>TRM!C7275</f>
        <v>Avigilon Control Center Server | 6.14.6.30</v>
      </c>
      <c r="D6413">
        <f>TRM!D7275</f>
        <v>0</v>
      </c>
      <c r="E6413" t="str">
        <f>IF(VLOOKUP(TRM!A7275,'TRM - TBM Crosswalk'!$A$2:'TRM - TBM Crosswalk'!$I$1008,3,FALSE)="N/A","TBD","")</f>
        <v/>
      </c>
      <c r="F6413" t="str">
        <f>IF(VLOOKUP(TRM!A7275,'TRM - TBM Crosswalk'!$A$2:'TRM - TBM Crosswalk'!$I$1008,4,FALSE)=0,"",VLOOKUP(TRM!A7275,'TRM - TBM Crosswalk'!$A$2:'TRM - TBM Crosswalk'!$I$1008,4,FALSE))</f>
        <v>Business Capability</v>
      </c>
      <c r="G6413" t="str">
        <f>IF(VLOOKUP(TRM!A7275,'TRM - TBM Crosswalk'!$A$2:'TRM - TBM Crosswalk'!$I$1008,5,FALSE)=0,"",VLOOKUP(TRM!A7275,'TRM - TBM Crosswalk'!$A$2:'TRM - TBM Crosswalk'!$I$1008,5,FALSE))</f>
        <v/>
      </c>
      <c r="H6413" t="str">
        <f>IF(VLOOKUP(TRM!A7275,'TRM - TBM Crosswalk'!$A$2:'TRM - TBM Crosswalk'!$I$1008,6,FALSE)=0,"",VLOOKUP(TRM!A7275,'TRM - TBM Crosswalk'!$A$2:'TRM - TBM Crosswalk'!$I$1008,6,FALSE))</f>
        <v/>
      </c>
      <c r="I6413" t="str">
        <f>IF(VLOOKUP(TRM!A7275,'TRM - TBM Crosswalk'!$A$2:'TRM - TBM Crosswalk'!$I$1008,7,FALSE)=0,"",VLOOKUP(TRM!A7275,'TRM - TBM Crosswalk'!$A$2:'TRM - TBM Crosswalk'!$I$1008,7,FALSE))</f>
        <v/>
      </c>
      <c r="J6413" t="str">
        <f>IF(VLOOKUP(TRM!A7275,'TRM - TBM Crosswalk'!$A$2:'TRM - TBM Crosswalk'!$I$1008,8,FALSE)=0,"",VLOOKUP(TRM!A7275,'TRM - TBM Crosswalk'!$A$2:'TRM - TBM Crosswalk'!$I$1008,8,FALSE))</f>
        <v/>
      </c>
      <c r="K6413" t="str">
        <f>IF(VLOOKUP(TRM!A7275,'TRM - TBM Crosswalk'!$A$2:'TRM - TBM Crosswalk'!$I$1008,9,FALSE)=0,"",VLOOKUP(TRM!A7275,'TRM - TBM Crosswalk'!$A$2:'TRM - TBM Crosswalk'!$I$1008,9,FALSE))</f>
        <v/>
      </c>
    </row>
    <row r="6414" spans="1:11" x14ac:dyDescent="0.45">
      <c r="A6414" t="str">
        <f>TRM!A7276</f>
        <v>B08.751.045</v>
      </c>
      <c r="B6414" t="str">
        <f>TRM!B7276</f>
        <v>Criminal Investigation and Surveillance</v>
      </c>
      <c r="C6414" t="str">
        <f>TRM!C7276</f>
        <v>Avigilon Control Centerâ„¢ Analytics Service | 6.10.0.24</v>
      </c>
      <c r="D6414">
        <f>TRM!D7276</f>
        <v>0</v>
      </c>
      <c r="E6414" t="str">
        <f>IF(VLOOKUP(TRM!A7276,'TRM - TBM Crosswalk'!$A$2:'TRM - TBM Crosswalk'!$I$1008,3,FALSE)="N/A","TBD","")</f>
        <v/>
      </c>
      <c r="F6414" t="str">
        <f>IF(VLOOKUP(TRM!A7276,'TRM - TBM Crosswalk'!$A$2:'TRM - TBM Crosswalk'!$I$1008,4,FALSE)=0,"",VLOOKUP(TRM!A7276,'TRM - TBM Crosswalk'!$A$2:'TRM - TBM Crosswalk'!$I$1008,4,FALSE))</f>
        <v>Business Capability</v>
      </c>
      <c r="G6414" t="str">
        <f>IF(VLOOKUP(TRM!A7276,'TRM - TBM Crosswalk'!$A$2:'TRM - TBM Crosswalk'!$I$1008,5,FALSE)=0,"",VLOOKUP(TRM!A7276,'TRM - TBM Crosswalk'!$A$2:'TRM - TBM Crosswalk'!$I$1008,5,FALSE))</f>
        <v/>
      </c>
      <c r="H6414" t="str">
        <f>IF(VLOOKUP(TRM!A7276,'TRM - TBM Crosswalk'!$A$2:'TRM - TBM Crosswalk'!$I$1008,6,FALSE)=0,"",VLOOKUP(TRM!A7276,'TRM - TBM Crosswalk'!$A$2:'TRM - TBM Crosswalk'!$I$1008,6,FALSE))</f>
        <v/>
      </c>
      <c r="I6414" t="str">
        <f>IF(VLOOKUP(TRM!A7276,'TRM - TBM Crosswalk'!$A$2:'TRM - TBM Crosswalk'!$I$1008,7,FALSE)=0,"",VLOOKUP(TRM!A7276,'TRM - TBM Crosswalk'!$A$2:'TRM - TBM Crosswalk'!$I$1008,7,FALSE))</f>
        <v/>
      </c>
      <c r="J6414" t="str">
        <f>IF(VLOOKUP(TRM!A7276,'TRM - TBM Crosswalk'!$A$2:'TRM - TBM Crosswalk'!$I$1008,8,FALSE)=0,"",VLOOKUP(TRM!A7276,'TRM - TBM Crosswalk'!$A$2:'TRM - TBM Crosswalk'!$I$1008,8,FALSE))</f>
        <v/>
      </c>
      <c r="K6414" t="str">
        <f>IF(VLOOKUP(TRM!A7276,'TRM - TBM Crosswalk'!$A$2:'TRM - TBM Crosswalk'!$I$1008,9,FALSE)=0,"",VLOOKUP(TRM!A7276,'TRM - TBM Crosswalk'!$A$2:'TRM - TBM Crosswalk'!$I$1008,9,FALSE))</f>
        <v/>
      </c>
    </row>
    <row r="6415" spans="1:11" x14ac:dyDescent="0.45">
      <c r="A6415" t="str">
        <f>TRM!A7277</f>
        <v>B08.751.045</v>
      </c>
      <c r="B6415" t="str">
        <f>TRM!B7277</f>
        <v>Criminal Investigation and Surveillance</v>
      </c>
      <c r="C6415" t="str">
        <f>TRM!C7277</f>
        <v>AXIS Media Control Embedded</v>
      </c>
      <c r="D6415">
        <f>TRM!D7277</f>
        <v>0</v>
      </c>
      <c r="E6415" t="str">
        <f>IF(VLOOKUP(TRM!A7277,'TRM - TBM Crosswalk'!$A$2:'TRM - TBM Crosswalk'!$I$1008,3,FALSE)="N/A","TBD","")</f>
        <v/>
      </c>
      <c r="F6415" t="str">
        <f>IF(VLOOKUP(TRM!A7277,'TRM - TBM Crosswalk'!$A$2:'TRM - TBM Crosswalk'!$I$1008,4,FALSE)=0,"",VLOOKUP(TRM!A7277,'TRM - TBM Crosswalk'!$A$2:'TRM - TBM Crosswalk'!$I$1008,4,FALSE))</f>
        <v>Business Capability</v>
      </c>
      <c r="G6415" t="str">
        <f>IF(VLOOKUP(TRM!A7277,'TRM - TBM Crosswalk'!$A$2:'TRM - TBM Crosswalk'!$I$1008,5,FALSE)=0,"",VLOOKUP(TRM!A7277,'TRM - TBM Crosswalk'!$A$2:'TRM - TBM Crosswalk'!$I$1008,5,FALSE))</f>
        <v/>
      </c>
      <c r="H6415" t="str">
        <f>IF(VLOOKUP(TRM!A7277,'TRM - TBM Crosswalk'!$A$2:'TRM - TBM Crosswalk'!$I$1008,6,FALSE)=0,"",VLOOKUP(TRM!A7277,'TRM - TBM Crosswalk'!$A$2:'TRM - TBM Crosswalk'!$I$1008,6,FALSE))</f>
        <v/>
      </c>
      <c r="I6415" t="str">
        <f>IF(VLOOKUP(TRM!A7277,'TRM - TBM Crosswalk'!$A$2:'TRM - TBM Crosswalk'!$I$1008,7,FALSE)=0,"",VLOOKUP(TRM!A7277,'TRM - TBM Crosswalk'!$A$2:'TRM - TBM Crosswalk'!$I$1008,7,FALSE))</f>
        <v/>
      </c>
      <c r="J6415" t="str">
        <f>IF(VLOOKUP(TRM!A7277,'TRM - TBM Crosswalk'!$A$2:'TRM - TBM Crosswalk'!$I$1008,8,FALSE)=0,"",VLOOKUP(TRM!A7277,'TRM - TBM Crosswalk'!$A$2:'TRM - TBM Crosswalk'!$I$1008,8,FALSE))</f>
        <v/>
      </c>
      <c r="K6415" t="str">
        <f>IF(VLOOKUP(TRM!A7277,'TRM - TBM Crosswalk'!$A$2:'TRM - TBM Crosswalk'!$I$1008,9,FALSE)=0,"",VLOOKUP(TRM!A7277,'TRM - TBM Crosswalk'!$A$2:'TRM - TBM Crosswalk'!$I$1008,9,FALSE))</f>
        <v/>
      </c>
    </row>
    <row r="6416" spans="1:11" x14ac:dyDescent="0.45">
      <c r="A6416" t="str">
        <f>TRM!A7860</f>
        <v>B10.813.343</v>
      </c>
      <c r="B6416" t="str">
        <f>TRM!B7860</f>
        <v>Audio / Video Conferencing</v>
      </c>
      <c r="C6416" t="str">
        <f>TRM!C7860</f>
        <v>Cisco Webex Training Manager | 40.1.6.28</v>
      </c>
      <c r="D6416">
        <f>TRM!D7860</f>
        <v>0</v>
      </c>
      <c r="E6416" t="str">
        <f>IF(VLOOKUP(TRM!A7860,'TRM - TBM Crosswalk'!$A$2:'TRM - TBM Crosswalk'!$I$1008,3,FALSE)="N/A","TBD","")</f>
        <v/>
      </c>
      <c r="F6416" t="str">
        <f>IF(VLOOKUP(TRM!A7860,'TRM - TBM Crosswalk'!$A$2:'TRM - TBM Crosswalk'!$I$1008,4,FALSE)=0,"",VLOOKUP(TRM!A7860,'TRM - TBM Crosswalk'!$A$2:'TRM - TBM Crosswalk'!$I$1008,4,FALSE))</f>
        <v/>
      </c>
      <c r="G6416" t="str">
        <f>IF(VLOOKUP(TRM!A7860,'TRM - TBM Crosswalk'!$A$2:'TRM - TBM Crosswalk'!$I$1008,5,FALSE)=0,"",VLOOKUP(TRM!A7860,'TRM - TBM Crosswalk'!$A$2:'TRM - TBM Crosswalk'!$I$1008,5,FALSE))</f>
        <v>End User</v>
      </c>
      <c r="H6416" t="str">
        <f>IF(VLOOKUP(TRM!A7860,'TRM - TBM Crosswalk'!$A$2:'TRM - TBM Crosswalk'!$I$1008,6,FALSE)=0,"",VLOOKUP(TRM!A7860,'TRM - TBM Crosswalk'!$A$2:'TRM - TBM Crosswalk'!$I$1008,6,FALSE))</f>
        <v>Conferencing &amp; AV</v>
      </c>
      <c r="I6416" t="str">
        <f>IF(VLOOKUP(TRM!A7860,'TRM - TBM Crosswalk'!$A$2:'TRM - TBM Crosswalk'!$I$1008,7,FALSE)=0,"",VLOOKUP(TRM!A7860,'TRM - TBM Crosswalk'!$A$2:'TRM - TBM Crosswalk'!$I$1008,7,FALSE))</f>
        <v/>
      </c>
      <c r="J6416" t="str">
        <f>IF(VLOOKUP(TRM!A7860,'TRM - TBM Crosswalk'!$A$2:'TRM - TBM Crosswalk'!$I$1008,8,FALSE)=0,"",VLOOKUP(TRM!A7860,'TRM - TBM Crosswalk'!$A$2:'TRM - TBM Crosswalk'!$I$1008,8,FALSE))</f>
        <v/>
      </c>
      <c r="K6416" t="str">
        <f>IF(VLOOKUP(TRM!A7860,'TRM - TBM Crosswalk'!$A$2:'TRM - TBM Crosswalk'!$I$1008,9,FALSE)=0,"",VLOOKUP(TRM!A7860,'TRM - TBM Crosswalk'!$A$2:'TRM - TBM Crosswalk'!$I$1008,9,FALSE))</f>
        <v/>
      </c>
    </row>
    <row r="6417" spans="1:11" x14ac:dyDescent="0.45">
      <c r="A6417" t="str">
        <f>TRM!A8226</f>
        <v>I01.002.206#</v>
      </c>
      <c r="B6417" t="str">
        <f>TRM!B8226</f>
        <v>Operating System - UNIX Design</v>
      </c>
      <c r="C6417" t="str">
        <f>TRM!C8226</f>
        <v>Apple Application Support (64-bit) | 4.3.1</v>
      </c>
      <c r="D6417">
        <f>TRM!D8226</f>
        <v>0</v>
      </c>
      <c r="E6417" t="str">
        <f>IF(VLOOKUP(TRM!A8226,'TRM - TBM Crosswalk'!$A$2:'TRM - TBM Crosswalk'!$I$1008,3,FALSE)="N/A","TBD","")</f>
        <v/>
      </c>
      <c r="F6417" t="str">
        <f>IF(VLOOKUP(TRM!A8226,'TRM - TBM Crosswalk'!$A$2:'TRM - TBM Crosswalk'!$I$1008,4,FALSE)=0,"",VLOOKUP(TRM!A8226,'TRM - TBM Crosswalk'!$A$2:'TRM - TBM Crosswalk'!$I$1008,4,FALSE))</f>
        <v/>
      </c>
      <c r="G6417" t="str">
        <f>IF(VLOOKUP(TRM!A8226,'TRM - TBM Crosswalk'!$A$2:'TRM - TBM Crosswalk'!$I$1008,5,FALSE)=0,"",VLOOKUP(TRM!A8226,'TRM - TBM Crosswalk'!$A$2:'TRM - TBM Crosswalk'!$I$1008,5,FALSE))</f>
        <v>Compute</v>
      </c>
      <c r="H6417" t="str">
        <f>IF(VLOOKUP(TRM!A8226,'TRM - TBM Crosswalk'!$A$2:'TRM - TBM Crosswalk'!$I$1008,6,FALSE)=0,"",VLOOKUP(TRM!A8226,'TRM - TBM Crosswalk'!$A$2:'TRM - TBM Crosswalk'!$I$1008,6,FALSE))</f>
        <v xml:space="preserve">Unix </v>
      </c>
      <c r="I6417" t="str">
        <f>IF(VLOOKUP(TRM!A8226,'TRM - TBM Crosswalk'!$A$2:'TRM - TBM Crosswalk'!$I$1008,7,FALSE)=0,"",VLOOKUP(TRM!A8226,'TRM - TBM Crosswalk'!$A$2:'TRM - TBM Crosswalk'!$I$1008,7,FALSE))</f>
        <v/>
      </c>
      <c r="J6417" t="str">
        <f>IF(VLOOKUP(TRM!A8226,'TRM - TBM Crosswalk'!$A$2:'TRM - TBM Crosswalk'!$I$1008,8,FALSE)=0,"",VLOOKUP(TRM!A8226,'TRM - TBM Crosswalk'!$A$2:'TRM - TBM Crosswalk'!$I$1008,8,FALSE))</f>
        <v/>
      </c>
      <c r="K6417" t="str">
        <f>IF(VLOOKUP(TRM!A8226,'TRM - TBM Crosswalk'!$A$2:'TRM - TBM Crosswalk'!$I$1008,9,FALSE)=0,"",VLOOKUP(TRM!A8226,'TRM - TBM Crosswalk'!$A$2:'TRM - TBM Crosswalk'!$I$1008,9,FALSE))</f>
        <v/>
      </c>
    </row>
    <row r="6418" spans="1:11" x14ac:dyDescent="0.45">
      <c r="A6418" t="str">
        <f>TRM!A8590</f>
        <v>I01.002.209#</v>
      </c>
      <c r="B6418" t="str">
        <f>TRM!B8590</f>
        <v>Device Driver#</v>
      </c>
      <c r="C6418" t="str">
        <f>TRM!C8590</f>
        <v>IntelÂ® Integrated Sensor Solution | 3.0.30.1119</v>
      </c>
      <c r="D6418">
        <f>TRM!D8590</f>
        <v>0</v>
      </c>
      <c r="E6418" t="str">
        <f>IF(VLOOKUP(TRM!A8590,'TRM - TBM Crosswalk'!$A$2:'TRM - TBM Crosswalk'!$I$1008,3,FALSE)="N/A","TBD","")</f>
        <v>TBD</v>
      </c>
      <c r="F6418" t="str">
        <f>IF(VLOOKUP(TRM!A8590,'TRM - TBM Crosswalk'!$A$2:'TRM - TBM Crosswalk'!$I$1008,4,FALSE)=0,"",VLOOKUP(TRM!A8590,'TRM - TBM Crosswalk'!$A$2:'TRM - TBM Crosswalk'!$I$1008,4,FALSE))</f>
        <v/>
      </c>
      <c r="G6418" t="str">
        <f>IF(VLOOKUP(TRM!A8590,'TRM - TBM Crosswalk'!$A$2:'TRM - TBM Crosswalk'!$I$1008,5,FALSE)=0,"",VLOOKUP(TRM!A8590,'TRM - TBM Crosswalk'!$A$2:'TRM - TBM Crosswalk'!$I$1008,5,FALSE))</f>
        <v/>
      </c>
      <c r="H6418" t="str">
        <f>IF(VLOOKUP(TRM!A8590,'TRM - TBM Crosswalk'!$A$2:'TRM - TBM Crosswalk'!$I$1008,6,FALSE)=0,"",VLOOKUP(TRM!A8590,'TRM - TBM Crosswalk'!$A$2:'TRM - TBM Crosswalk'!$I$1008,6,FALSE))</f>
        <v/>
      </c>
      <c r="I6418" t="str">
        <f>IF(VLOOKUP(TRM!A8590,'TRM - TBM Crosswalk'!$A$2:'TRM - TBM Crosswalk'!$I$1008,7,FALSE)=0,"",VLOOKUP(TRM!A8590,'TRM - TBM Crosswalk'!$A$2:'TRM - TBM Crosswalk'!$I$1008,7,FALSE))</f>
        <v/>
      </c>
      <c r="J6418" t="str">
        <f>IF(VLOOKUP(TRM!A8590,'TRM - TBM Crosswalk'!$A$2:'TRM - TBM Crosswalk'!$I$1008,8,FALSE)=0,"",VLOOKUP(TRM!A8590,'TRM - TBM Crosswalk'!$A$2:'TRM - TBM Crosswalk'!$I$1008,8,FALSE))</f>
        <v/>
      </c>
      <c r="K6418" t="str">
        <f>IF(VLOOKUP(TRM!A8590,'TRM - TBM Crosswalk'!$A$2:'TRM - TBM Crosswalk'!$I$1008,9,FALSE)=0,"",VLOOKUP(TRM!A8590,'TRM - TBM Crosswalk'!$A$2:'TRM - TBM Crosswalk'!$I$1008,9,FALSE))</f>
        <v/>
      </c>
    </row>
    <row r="6419" spans="1:11" x14ac:dyDescent="0.45">
      <c r="A6419" t="str">
        <f>TRM!A8591</f>
        <v>I01.002.209#</v>
      </c>
      <c r="B6419" t="str">
        <f>TRM!B8591</f>
        <v>Device Driver#</v>
      </c>
      <c r="C6419" t="str">
        <f>TRM!C8591</f>
        <v>IntelÂ® Integrated Sensor Solution | 3.10.100.3363</v>
      </c>
      <c r="D6419">
        <f>TRM!D8591</f>
        <v>0</v>
      </c>
      <c r="E6419" t="str">
        <f>IF(VLOOKUP(TRM!A8591,'TRM - TBM Crosswalk'!$A$2:'TRM - TBM Crosswalk'!$I$1008,3,FALSE)="N/A","TBD","")</f>
        <v>TBD</v>
      </c>
      <c r="F6419" t="str">
        <f>IF(VLOOKUP(TRM!A8591,'TRM - TBM Crosswalk'!$A$2:'TRM - TBM Crosswalk'!$I$1008,4,FALSE)=0,"",VLOOKUP(TRM!A8591,'TRM - TBM Crosswalk'!$A$2:'TRM - TBM Crosswalk'!$I$1008,4,FALSE))</f>
        <v/>
      </c>
      <c r="G6419" t="str">
        <f>IF(VLOOKUP(TRM!A8591,'TRM - TBM Crosswalk'!$A$2:'TRM - TBM Crosswalk'!$I$1008,5,FALSE)=0,"",VLOOKUP(TRM!A8591,'TRM - TBM Crosswalk'!$A$2:'TRM - TBM Crosswalk'!$I$1008,5,FALSE))</f>
        <v/>
      </c>
      <c r="H6419" t="str">
        <f>IF(VLOOKUP(TRM!A8591,'TRM - TBM Crosswalk'!$A$2:'TRM - TBM Crosswalk'!$I$1008,6,FALSE)=0,"",VLOOKUP(TRM!A8591,'TRM - TBM Crosswalk'!$A$2:'TRM - TBM Crosswalk'!$I$1008,6,FALSE))</f>
        <v/>
      </c>
      <c r="I6419" t="str">
        <f>IF(VLOOKUP(TRM!A8591,'TRM - TBM Crosswalk'!$A$2:'TRM - TBM Crosswalk'!$I$1008,7,FALSE)=0,"",VLOOKUP(TRM!A8591,'TRM - TBM Crosswalk'!$A$2:'TRM - TBM Crosswalk'!$I$1008,7,FALSE))</f>
        <v/>
      </c>
      <c r="J6419" t="str">
        <f>IF(VLOOKUP(TRM!A8591,'TRM - TBM Crosswalk'!$A$2:'TRM - TBM Crosswalk'!$I$1008,8,FALSE)=0,"",VLOOKUP(TRM!A8591,'TRM - TBM Crosswalk'!$A$2:'TRM - TBM Crosswalk'!$I$1008,8,FALSE))</f>
        <v/>
      </c>
      <c r="K6419" t="str">
        <f>IF(VLOOKUP(TRM!A8591,'TRM - TBM Crosswalk'!$A$2:'TRM - TBM Crosswalk'!$I$1008,9,FALSE)=0,"",VLOOKUP(TRM!A8591,'TRM - TBM Crosswalk'!$A$2:'TRM - TBM Crosswalk'!$I$1008,9,FALSE))</f>
        <v/>
      </c>
    </row>
    <row r="6420" spans="1:11" x14ac:dyDescent="0.45">
      <c r="A6420" t="str">
        <f>TRM!A8750</f>
        <v>I01.002.209#</v>
      </c>
      <c r="B6420" t="str">
        <f>TRM!B8750</f>
        <v>Device Driver#</v>
      </c>
      <c r="C6420" t="str">
        <f>TRM!C8750</f>
        <v>Realtek USB Audio | 6.3.9600.2197</v>
      </c>
      <c r="D6420">
        <f>TRM!D8750</f>
        <v>0</v>
      </c>
      <c r="E6420" t="str">
        <f>IF(VLOOKUP(TRM!A8750,'TRM - TBM Crosswalk'!$A$2:'TRM - TBM Crosswalk'!$I$1008,3,FALSE)="N/A","TBD","")</f>
        <v>TBD</v>
      </c>
      <c r="F6420" t="str">
        <f>IF(VLOOKUP(TRM!A8750,'TRM - TBM Crosswalk'!$A$2:'TRM - TBM Crosswalk'!$I$1008,4,FALSE)=0,"",VLOOKUP(TRM!A8750,'TRM - TBM Crosswalk'!$A$2:'TRM - TBM Crosswalk'!$I$1008,4,FALSE))</f>
        <v/>
      </c>
      <c r="G6420" t="str">
        <f>IF(VLOOKUP(TRM!A8750,'TRM - TBM Crosswalk'!$A$2:'TRM - TBM Crosswalk'!$I$1008,5,FALSE)=0,"",VLOOKUP(TRM!A8750,'TRM - TBM Crosswalk'!$A$2:'TRM - TBM Crosswalk'!$I$1008,5,FALSE))</f>
        <v/>
      </c>
      <c r="H6420" t="str">
        <f>IF(VLOOKUP(TRM!A8750,'TRM - TBM Crosswalk'!$A$2:'TRM - TBM Crosswalk'!$I$1008,6,FALSE)=0,"",VLOOKUP(TRM!A8750,'TRM - TBM Crosswalk'!$A$2:'TRM - TBM Crosswalk'!$I$1008,6,FALSE))</f>
        <v/>
      </c>
      <c r="I6420" t="str">
        <f>IF(VLOOKUP(TRM!A8750,'TRM - TBM Crosswalk'!$A$2:'TRM - TBM Crosswalk'!$I$1008,7,FALSE)=0,"",VLOOKUP(TRM!A8750,'TRM - TBM Crosswalk'!$A$2:'TRM - TBM Crosswalk'!$I$1008,7,FALSE))</f>
        <v/>
      </c>
      <c r="J6420" t="str">
        <f>IF(VLOOKUP(TRM!A8750,'TRM - TBM Crosswalk'!$A$2:'TRM - TBM Crosswalk'!$I$1008,8,FALSE)=0,"",VLOOKUP(TRM!A8750,'TRM - TBM Crosswalk'!$A$2:'TRM - TBM Crosswalk'!$I$1008,8,FALSE))</f>
        <v/>
      </c>
      <c r="K6420" t="str">
        <f>IF(VLOOKUP(TRM!A8750,'TRM - TBM Crosswalk'!$A$2:'TRM - TBM Crosswalk'!$I$1008,9,FALSE)=0,"",VLOOKUP(TRM!A8750,'TRM - TBM Crosswalk'!$A$2:'TRM - TBM Crosswalk'!$I$1008,9,FALSE))</f>
        <v/>
      </c>
    </row>
    <row r="6421" spans="1:11" x14ac:dyDescent="0.45">
      <c r="A6421" t="str">
        <f>TRM!A9676</f>
        <v>I01.005.508#</v>
      </c>
      <c r="B6421" t="str">
        <f>TRM!B9676</f>
        <v>Terminal Emulator#</v>
      </c>
      <c r="C6421" t="str">
        <f>TRM!C9676</f>
        <v>WinSCP | 5.13</v>
      </c>
      <c r="D6421">
        <f>TRM!D9676</f>
        <v>0</v>
      </c>
      <c r="E6421" t="str">
        <f>IF(VLOOKUP(TRM!A9676,'TRM - TBM Crosswalk'!$A$2:'TRM - TBM Crosswalk'!$I$1008,3,FALSE)="N/A","TBD","")</f>
        <v>TBD</v>
      </c>
      <c r="F6421" t="str">
        <f>IF(VLOOKUP(TRM!A9676,'TRM - TBM Crosswalk'!$A$2:'TRM - TBM Crosswalk'!$I$1008,4,FALSE)=0,"",VLOOKUP(TRM!A9676,'TRM - TBM Crosswalk'!$A$2:'TRM - TBM Crosswalk'!$I$1008,4,FALSE))</f>
        <v/>
      </c>
      <c r="G6421" t="str">
        <f>IF(VLOOKUP(TRM!A9676,'TRM - TBM Crosswalk'!$A$2:'TRM - TBM Crosswalk'!$I$1008,5,FALSE)=0,"",VLOOKUP(TRM!A9676,'TRM - TBM Crosswalk'!$A$2:'TRM - TBM Crosswalk'!$I$1008,5,FALSE))</f>
        <v/>
      </c>
      <c r="H6421" t="str">
        <f>IF(VLOOKUP(TRM!A9676,'TRM - TBM Crosswalk'!$A$2:'TRM - TBM Crosswalk'!$I$1008,6,FALSE)=0,"",VLOOKUP(TRM!A9676,'TRM - TBM Crosswalk'!$A$2:'TRM - TBM Crosswalk'!$I$1008,6,FALSE))</f>
        <v/>
      </c>
      <c r="I6421" t="str">
        <f>IF(VLOOKUP(TRM!A9676,'TRM - TBM Crosswalk'!$A$2:'TRM - TBM Crosswalk'!$I$1008,7,FALSE)=0,"",VLOOKUP(TRM!A9676,'TRM - TBM Crosswalk'!$A$2:'TRM - TBM Crosswalk'!$I$1008,7,FALSE))</f>
        <v/>
      </c>
      <c r="J6421" t="str">
        <f>IF(VLOOKUP(TRM!A9676,'TRM - TBM Crosswalk'!$A$2:'TRM - TBM Crosswalk'!$I$1008,8,FALSE)=0,"",VLOOKUP(TRM!A9676,'TRM - TBM Crosswalk'!$A$2:'TRM - TBM Crosswalk'!$I$1008,8,FALSE))</f>
        <v/>
      </c>
      <c r="K6421" t="str">
        <f>IF(VLOOKUP(TRM!A9676,'TRM - TBM Crosswalk'!$A$2:'TRM - TBM Crosswalk'!$I$1008,9,FALSE)=0,"",VLOOKUP(TRM!A9676,'TRM - TBM Crosswalk'!$A$2:'TRM - TBM Crosswalk'!$I$1008,9,FALSE))</f>
        <v/>
      </c>
    </row>
    <row r="6422" spans="1:11" x14ac:dyDescent="0.45">
      <c r="A6422" t="str">
        <f>TRM!A9677</f>
        <v>I01.005.508#</v>
      </c>
      <c r="B6422" t="str">
        <f>TRM!B9677</f>
        <v>Terminal Emulator#</v>
      </c>
      <c r="C6422" t="str">
        <f>TRM!C9677</f>
        <v>WinSCP | 5.13.1</v>
      </c>
      <c r="D6422">
        <f>TRM!D9677</f>
        <v>0</v>
      </c>
      <c r="E6422" t="str">
        <f>IF(VLOOKUP(TRM!A9677,'TRM - TBM Crosswalk'!$A$2:'TRM - TBM Crosswalk'!$I$1008,3,FALSE)="N/A","TBD","")</f>
        <v>TBD</v>
      </c>
      <c r="F6422" t="str">
        <f>IF(VLOOKUP(TRM!A9677,'TRM - TBM Crosswalk'!$A$2:'TRM - TBM Crosswalk'!$I$1008,4,FALSE)=0,"",VLOOKUP(TRM!A9677,'TRM - TBM Crosswalk'!$A$2:'TRM - TBM Crosswalk'!$I$1008,4,FALSE))</f>
        <v/>
      </c>
      <c r="G6422" t="str">
        <f>IF(VLOOKUP(TRM!A9677,'TRM - TBM Crosswalk'!$A$2:'TRM - TBM Crosswalk'!$I$1008,5,FALSE)=0,"",VLOOKUP(TRM!A9677,'TRM - TBM Crosswalk'!$A$2:'TRM - TBM Crosswalk'!$I$1008,5,FALSE))</f>
        <v/>
      </c>
      <c r="H6422" t="str">
        <f>IF(VLOOKUP(TRM!A9677,'TRM - TBM Crosswalk'!$A$2:'TRM - TBM Crosswalk'!$I$1008,6,FALSE)=0,"",VLOOKUP(TRM!A9677,'TRM - TBM Crosswalk'!$A$2:'TRM - TBM Crosswalk'!$I$1008,6,FALSE))</f>
        <v/>
      </c>
      <c r="I6422" t="str">
        <f>IF(VLOOKUP(TRM!A9677,'TRM - TBM Crosswalk'!$A$2:'TRM - TBM Crosswalk'!$I$1008,7,FALSE)=0,"",VLOOKUP(TRM!A9677,'TRM - TBM Crosswalk'!$A$2:'TRM - TBM Crosswalk'!$I$1008,7,FALSE))</f>
        <v/>
      </c>
      <c r="J6422" t="str">
        <f>IF(VLOOKUP(TRM!A9677,'TRM - TBM Crosswalk'!$A$2:'TRM - TBM Crosswalk'!$I$1008,8,FALSE)=0,"",VLOOKUP(TRM!A9677,'TRM - TBM Crosswalk'!$A$2:'TRM - TBM Crosswalk'!$I$1008,8,FALSE))</f>
        <v/>
      </c>
      <c r="K6422" t="str">
        <f>IF(VLOOKUP(TRM!A9677,'TRM - TBM Crosswalk'!$A$2:'TRM - TBM Crosswalk'!$I$1008,9,FALSE)=0,"",VLOOKUP(TRM!A9677,'TRM - TBM Crosswalk'!$A$2:'TRM - TBM Crosswalk'!$I$1008,9,FALSE))</f>
        <v/>
      </c>
    </row>
    <row r="6423" spans="1:11" x14ac:dyDescent="0.45">
      <c r="A6423" t="str">
        <f>TRM!A9678</f>
        <v>I01.005.508#</v>
      </c>
      <c r="B6423" t="str">
        <f>TRM!B9678</f>
        <v>Terminal Emulator#</v>
      </c>
      <c r="C6423" t="str">
        <f>TRM!C9678</f>
        <v>WinSCP | 5.13.2</v>
      </c>
      <c r="D6423">
        <f>TRM!D9678</f>
        <v>0</v>
      </c>
      <c r="E6423" t="str">
        <f>IF(VLOOKUP(TRM!A9678,'TRM - TBM Crosswalk'!$A$2:'TRM - TBM Crosswalk'!$I$1008,3,FALSE)="N/A","TBD","")</f>
        <v>TBD</v>
      </c>
      <c r="F6423" t="str">
        <f>IF(VLOOKUP(TRM!A9678,'TRM - TBM Crosswalk'!$A$2:'TRM - TBM Crosswalk'!$I$1008,4,FALSE)=0,"",VLOOKUP(TRM!A9678,'TRM - TBM Crosswalk'!$A$2:'TRM - TBM Crosswalk'!$I$1008,4,FALSE))</f>
        <v/>
      </c>
      <c r="G6423" t="str">
        <f>IF(VLOOKUP(TRM!A9678,'TRM - TBM Crosswalk'!$A$2:'TRM - TBM Crosswalk'!$I$1008,5,FALSE)=0,"",VLOOKUP(TRM!A9678,'TRM - TBM Crosswalk'!$A$2:'TRM - TBM Crosswalk'!$I$1008,5,FALSE))</f>
        <v/>
      </c>
      <c r="H6423" t="str">
        <f>IF(VLOOKUP(TRM!A9678,'TRM - TBM Crosswalk'!$A$2:'TRM - TBM Crosswalk'!$I$1008,6,FALSE)=0,"",VLOOKUP(TRM!A9678,'TRM - TBM Crosswalk'!$A$2:'TRM - TBM Crosswalk'!$I$1008,6,FALSE))</f>
        <v/>
      </c>
      <c r="I6423" t="str">
        <f>IF(VLOOKUP(TRM!A9678,'TRM - TBM Crosswalk'!$A$2:'TRM - TBM Crosswalk'!$I$1008,7,FALSE)=0,"",VLOOKUP(TRM!A9678,'TRM - TBM Crosswalk'!$A$2:'TRM - TBM Crosswalk'!$I$1008,7,FALSE))</f>
        <v/>
      </c>
      <c r="J6423" t="str">
        <f>IF(VLOOKUP(TRM!A9678,'TRM - TBM Crosswalk'!$A$2:'TRM - TBM Crosswalk'!$I$1008,8,FALSE)=0,"",VLOOKUP(TRM!A9678,'TRM - TBM Crosswalk'!$A$2:'TRM - TBM Crosswalk'!$I$1008,8,FALSE))</f>
        <v/>
      </c>
      <c r="K6423" t="str">
        <f>IF(VLOOKUP(TRM!A9678,'TRM - TBM Crosswalk'!$A$2:'TRM - TBM Crosswalk'!$I$1008,9,FALSE)=0,"",VLOOKUP(TRM!A9678,'TRM - TBM Crosswalk'!$A$2:'TRM - TBM Crosswalk'!$I$1008,9,FALSE))</f>
        <v/>
      </c>
    </row>
    <row r="6424" spans="1:11" x14ac:dyDescent="0.45">
      <c r="A6424" t="str">
        <f>TRM!A9679</f>
        <v>I01.005.508#</v>
      </c>
      <c r="B6424" t="str">
        <f>TRM!B9679</f>
        <v>Terminal Emulator#</v>
      </c>
      <c r="C6424" t="str">
        <f>TRM!C9679</f>
        <v>WinSCP | 5.13.3</v>
      </c>
      <c r="D6424">
        <f>TRM!D9679</f>
        <v>0</v>
      </c>
      <c r="E6424" t="str">
        <f>IF(VLOOKUP(TRM!A9679,'TRM - TBM Crosswalk'!$A$2:'TRM - TBM Crosswalk'!$I$1008,3,FALSE)="N/A","TBD","")</f>
        <v>TBD</v>
      </c>
      <c r="F6424" t="str">
        <f>IF(VLOOKUP(TRM!A9679,'TRM - TBM Crosswalk'!$A$2:'TRM - TBM Crosswalk'!$I$1008,4,FALSE)=0,"",VLOOKUP(TRM!A9679,'TRM - TBM Crosswalk'!$A$2:'TRM - TBM Crosswalk'!$I$1008,4,FALSE))</f>
        <v/>
      </c>
      <c r="G6424" t="str">
        <f>IF(VLOOKUP(TRM!A9679,'TRM - TBM Crosswalk'!$A$2:'TRM - TBM Crosswalk'!$I$1008,5,FALSE)=0,"",VLOOKUP(TRM!A9679,'TRM - TBM Crosswalk'!$A$2:'TRM - TBM Crosswalk'!$I$1008,5,FALSE))</f>
        <v/>
      </c>
      <c r="H6424" t="str">
        <f>IF(VLOOKUP(TRM!A9679,'TRM - TBM Crosswalk'!$A$2:'TRM - TBM Crosswalk'!$I$1008,6,FALSE)=0,"",VLOOKUP(TRM!A9679,'TRM - TBM Crosswalk'!$A$2:'TRM - TBM Crosswalk'!$I$1008,6,FALSE))</f>
        <v/>
      </c>
      <c r="I6424" t="str">
        <f>IF(VLOOKUP(TRM!A9679,'TRM - TBM Crosswalk'!$A$2:'TRM - TBM Crosswalk'!$I$1008,7,FALSE)=0,"",VLOOKUP(TRM!A9679,'TRM - TBM Crosswalk'!$A$2:'TRM - TBM Crosswalk'!$I$1008,7,FALSE))</f>
        <v/>
      </c>
      <c r="J6424" t="str">
        <f>IF(VLOOKUP(TRM!A9679,'TRM - TBM Crosswalk'!$A$2:'TRM - TBM Crosswalk'!$I$1008,8,FALSE)=0,"",VLOOKUP(TRM!A9679,'TRM - TBM Crosswalk'!$A$2:'TRM - TBM Crosswalk'!$I$1008,8,FALSE))</f>
        <v/>
      </c>
      <c r="K6424" t="str">
        <f>IF(VLOOKUP(TRM!A9679,'TRM - TBM Crosswalk'!$A$2:'TRM - TBM Crosswalk'!$I$1008,9,FALSE)=0,"",VLOOKUP(TRM!A9679,'TRM - TBM Crosswalk'!$A$2:'TRM - TBM Crosswalk'!$I$1008,9,FALSE))</f>
        <v/>
      </c>
    </row>
    <row r="6425" spans="1:11" x14ac:dyDescent="0.45">
      <c r="A6425" t="str">
        <f>TRM!A9680</f>
        <v>I01.005.508#</v>
      </c>
      <c r="B6425" t="str">
        <f>TRM!B9680</f>
        <v>Terminal Emulator#</v>
      </c>
      <c r="C6425" t="str">
        <f>TRM!C9680</f>
        <v>WinSCP | 5.13.4</v>
      </c>
      <c r="D6425">
        <f>TRM!D9680</f>
        <v>0</v>
      </c>
      <c r="E6425" t="str">
        <f>IF(VLOOKUP(TRM!A9680,'TRM - TBM Crosswalk'!$A$2:'TRM - TBM Crosswalk'!$I$1008,3,FALSE)="N/A","TBD","")</f>
        <v>TBD</v>
      </c>
      <c r="F6425" t="str">
        <f>IF(VLOOKUP(TRM!A9680,'TRM - TBM Crosswalk'!$A$2:'TRM - TBM Crosswalk'!$I$1008,4,FALSE)=0,"",VLOOKUP(TRM!A9680,'TRM - TBM Crosswalk'!$A$2:'TRM - TBM Crosswalk'!$I$1008,4,FALSE))</f>
        <v/>
      </c>
      <c r="G6425" t="str">
        <f>IF(VLOOKUP(TRM!A9680,'TRM - TBM Crosswalk'!$A$2:'TRM - TBM Crosswalk'!$I$1008,5,FALSE)=0,"",VLOOKUP(TRM!A9680,'TRM - TBM Crosswalk'!$A$2:'TRM - TBM Crosswalk'!$I$1008,5,FALSE))</f>
        <v/>
      </c>
      <c r="H6425" t="str">
        <f>IF(VLOOKUP(TRM!A9680,'TRM - TBM Crosswalk'!$A$2:'TRM - TBM Crosswalk'!$I$1008,6,FALSE)=0,"",VLOOKUP(TRM!A9680,'TRM - TBM Crosswalk'!$A$2:'TRM - TBM Crosswalk'!$I$1008,6,FALSE))</f>
        <v/>
      </c>
      <c r="I6425" t="str">
        <f>IF(VLOOKUP(TRM!A9680,'TRM - TBM Crosswalk'!$A$2:'TRM - TBM Crosswalk'!$I$1008,7,FALSE)=0,"",VLOOKUP(TRM!A9680,'TRM - TBM Crosswalk'!$A$2:'TRM - TBM Crosswalk'!$I$1008,7,FALSE))</f>
        <v/>
      </c>
      <c r="J6425" t="str">
        <f>IF(VLOOKUP(TRM!A9680,'TRM - TBM Crosswalk'!$A$2:'TRM - TBM Crosswalk'!$I$1008,8,FALSE)=0,"",VLOOKUP(TRM!A9680,'TRM - TBM Crosswalk'!$A$2:'TRM - TBM Crosswalk'!$I$1008,8,FALSE))</f>
        <v/>
      </c>
      <c r="K6425" t="str">
        <f>IF(VLOOKUP(TRM!A9680,'TRM - TBM Crosswalk'!$A$2:'TRM - TBM Crosswalk'!$I$1008,9,FALSE)=0,"",VLOOKUP(TRM!A9680,'TRM - TBM Crosswalk'!$A$2:'TRM - TBM Crosswalk'!$I$1008,9,FALSE))</f>
        <v/>
      </c>
    </row>
    <row r="6426" spans="1:11" x14ac:dyDescent="0.45">
      <c r="A6426" t="str">
        <f>TRM!A9817</f>
        <v>I02.003.301</v>
      </c>
      <c r="B6426" t="str">
        <f>TRM!B9817</f>
        <v>Hardware and Software</v>
      </c>
      <c r="C6426" t="str">
        <f>TRM!C9817</f>
        <v>MosUnst | 2.0.4.0</v>
      </c>
      <c r="D6426">
        <f>TRM!D9817</f>
        <v>0</v>
      </c>
      <c r="E6426" t="str">
        <f>IF(VLOOKUP(TRM!A9817,'TRM - TBM Crosswalk'!$A$2:'TRM - TBM Crosswalk'!$I$1008,3,FALSE)="N/A","TBD","")</f>
        <v>TBD</v>
      </c>
      <c r="F6426" t="str">
        <f>IF(VLOOKUP(TRM!A9817,'TRM - TBM Crosswalk'!$A$2:'TRM - TBM Crosswalk'!$I$1008,4,FALSE)=0,"",VLOOKUP(TRM!A9817,'TRM - TBM Crosswalk'!$A$2:'TRM - TBM Crosswalk'!$I$1008,4,FALSE))</f>
        <v/>
      </c>
      <c r="G6426" t="str">
        <f>IF(VLOOKUP(TRM!A9817,'TRM - TBM Crosswalk'!$A$2:'TRM - TBM Crosswalk'!$I$1008,5,FALSE)=0,"",VLOOKUP(TRM!A9817,'TRM - TBM Crosswalk'!$A$2:'TRM - TBM Crosswalk'!$I$1008,5,FALSE))</f>
        <v/>
      </c>
      <c r="H6426" t="str">
        <f>IF(VLOOKUP(TRM!A9817,'TRM - TBM Crosswalk'!$A$2:'TRM - TBM Crosswalk'!$I$1008,6,FALSE)=0,"",VLOOKUP(TRM!A9817,'TRM - TBM Crosswalk'!$A$2:'TRM - TBM Crosswalk'!$I$1008,6,FALSE))</f>
        <v/>
      </c>
      <c r="I6426" t="str">
        <f>IF(VLOOKUP(TRM!A9817,'TRM - TBM Crosswalk'!$A$2:'TRM - TBM Crosswalk'!$I$1008,7,FALSE)=0,"",VLOOKUP(TRM!A9817,'TRM - TBM Crosswalk'!$A$2:'TRM - TBM Crosswalk'!$I$1008,7,FALSE))</f>
        <v/>
      </c>
      <c r="J6426" t="str">
        <f>IF(VLOOKUP(TRM!A9817,'TRM - TBM Crosswalk'!$A$2:'TRM - TBM Crosswalk'!$I$1008,8,FALSE)=0,"",VLOOKUP(TRM!A9817,'TRM - TBM Crosswalk'!$A$2:'TRM - TBM Crosswalk'!$I$1008,8,FALSE))</f>
        <v/>
      </c>
      <c r="K6426" t="str">
        <f>IF(VLOOKUP(TRM!A9817,'TRM - TBM Crosswalk'!$A$2:'TRM - TBM Crosswalk'!$I$1008,9,FALSE)=0,"",VLOOKUP(TRM!A9817,'TRM - TBM Crosswalk'!$A$2:'TRM - TBM Crosswalk'!$I$1008,9,FALSE))</f>
        <v/>
      </c>
    </row>
    <row r="6427" spans="1:11" x14ac:dyDescent="0.45">
      <c r="A6427" t="str">
        <f>TRM!A9847</f>
        <v>I02.003.301</v>
      </c>
      <c r="B6427" t="str">
        <f>TRM!B9847</f>
        <v>Hardware and Software</v>
      </c>
      <c r="C6427" t="str">
        <f>TRM!C9847</f>
        <v>Windows Driver Package - Bosch Security Systems, Inc. (WinUSB) USB | 10/29/2009 1.7</v>
      </c>
      <c r="D6427">
        <f>TRM!D9847</f>
        <v>0</v>
      </c>
      <c r="E6427" t="str">
        <f>IF(VLOOKUP(TRM!A9847,'TRM - TBM Crosswalk'!$A$2:'TRM - TBM Crosswalk'!$I$1008,3,FALSE)="N/A","TBD","")</f>
        <v>TBD</v>
      </c>
      <c r="F6427" t="str">
        <f>IF(VLOOKUP(TRM!A9847,'TRM - TBM Crosswalk'!$A$2:'TRM - TBM Crosswalk'!$I$1008,4,FALSE)=0,"",VLOOKUP(TRM!A9847,'TRM - TBM Crosswalk'!$A$2:'TRM - TBM Crosswalk'!$I$1008,4,FALSE))</f>
        <v/>
      </c>
      <c r="G6427" t="str">
        <f>IF(VLOOKUP(TRM!A9847,'TRM - TBM Crosswalk'!$A$2:'TRM - TBM Crosswalk'!$I$1008,5,FALSE)=0,"",VLOOKUP(TRM!A9847,'TRM - TBM Crosswalk'!$A$2:'TRM - TBM Crosswalk'!$I$1008,5,FALSE))</f>
        <v/>
      </c>
      <c r="H6427" t="str">
        <f>IF(VLOOKUP(TRM!A9847,'TRM - TBM Crosswalk'!$A$2:'TRM - TBM Crosswalk'!$I$1008,6,FALSE)=0,"",VLOOKUP(TRM!A9847,'TRM - TBM Crosswalk'!$A$2:'TRM - TBM Crosswalk'!$I$1008,6,FALSE))</f>
        <v/>
      </c>
      <c r="I6427" t="str">
        <f>IF(VLOOKUP(TRM!A9847,'TRM - TBM Crosswalk'!$A$2:'TRM - TBM Crosswalk'!$I$1008,7,FALSE)=0,"",VLOOKUP(TRM!A9847,'TRM - TBM Crosswalk'!$A$2:'TRM - TBM Crosswalk'!$I$1008,7,FALSE))</f>
        <v/>
      </c>
      <c r="J6427" t="str">
        <f>IF(VLOOKUP(TRM!A9847,'TRM - TBM Crosswalk'!$A$2:'TRM - TBM Crosswalk'!$I$1008,8,FALSE)=0,"",VLOOKUP(TRM!A9847,'TRM - TBM Crosswalk'!$A$2:'TRM - TBM Crosswalk'!$I$1008,8,FALSE))</f>
        <v/>
      </c>
      <c r="K6427" t="str">
        <f>IF(VLOOKUP(TRM!A9847,'TRM - TBM Crosswalk'!$A$2:'TRM - TBM Crosswalk'!$I$1008,9,FALSE)=0,"",VLOOKUP(TRM!A9847,'TRM - TBM Crosswalk'!$A$2:'TRM - TBM Crosswalk'!$I$1008,9,FALSE))</f>
        <v/>
      </c>
    </row>
    <row r="6428" spans="1:11" x14ac:dyDescent="0.45">
      <c r="A6428" t="str">
        <f>TRM!A9848</f>
        <v>I02.003.301</v>
      </c>
      <c r="B6428" t="str">
        <f>TRM!B9848</f>
        <v>Hardware and Software</v>
      </c>
      <c r="C6428" t="str">
        <f>TRM!C9848</f>
        <v>Windows Driver Package - Cambridge Silicon Radio (CSRBC) USB | 10/26/2012 2.4.0.0</v>
      </c>
      <c r="D6428">
        <f>TRM!D9848</f>
        <v>0</v>
      </c>
      <c r="E6428" t="str">
        <f>IF(VLOOKUP(TRM!A9848,'TRM - TBM Crosswalk'!$A$2:'TRM - TBM Crosswalk'!$I$1008,3,FALSE)="N/A","TBD","")</f>
        <v>TBD</v>
      </c>
      <c r="F6428" t="str">
        <f>IF(VLOOKUP(TRM!A9848,'TRM - TBM Crosswalk'!$A$2:'TRM - TBM Crosswalk'!$I$1008,4,FALSE)=0,"",VLOOKUP(TRM!A9848,'TRM - TBM Crosswalk'!$A$2:'TRM - TBM Crosswalk'!$I$1008,4,FALSE))</f>
        <v/>
      </c>
      <c r="G6428" t="str">
        <f>IF(VLOOKUP(TRM!A9848,'TRM - TBM Crosswalk'!$A$2:'TRM - TBM Crosswalk'!$I$1008,5,FALSE)=0,"",VLOOKUP(TRM!A9848,'TRM - TBM Crosswalk'!$A$2:'TRM - TBM Crosswalk'!$I$1008,5,FALSE))</f>
        <v/>
      </c>
      <c r="H6428" t="str">
        <f>IF(VLOOKUP(TRM!A9848,'TRM - TBM Crosswalk'!$A$2:'TRM - TBM Crosswalk'!$I$1008,6,FALSE)=0,"",VLOOKUP(TRM!A9848,'TRM - TBM Crosswalk'!$A$2:'TRM - TBM Crosswalk'!$I$1008,6,FALSE))</f>
        <v/>
      </c>
      <c r="I6428" t="str">
        <f>IF(VLOOKUP(TRM!A9848,'TRM - TBM Crosswalk'!$A$2:'TRM - TBM Crosswalk'!$I$1008,7,FALSE)=0,"",VLOOKUP(TRM!A9848,'TRM - TBM Crosswalk'!$A$2:'TRM - TBM Crosswalk'!$I$1008,7,FALSE))</f>
        <v/>
      </c>
      <c r="J6428" t="str">
        <f>IF(VLOOKUP(TRM!A9848,'TRM - TBM Crosswalk'!$A$2:'TRM - TBM Crosswalk'!$I$1008,8,FALSE)=0,"",VLOOKUP(TRM!A9848,'TRM - TBM Crosswalk'!$A$2:'TRM - TBM Crosswalk'!$I$1008,8,FALSE))</f>
        <v/>
      </c>
      <c r="K6428" t="str">
        <f>IF(VLOOKUP(TRM!A9848,'TRM - TBM Crosswalk'!$A$2:'TRM - TBM Crosswalk'!$I$1008,9,FALSE)=0,"",VLOOKUP(TRM!A9848,'TRM - TBM Crosswalk'!$A$2:'TRM - TBM Crosswalk'!$I$1008,9,FALSE))</f>
        <v/>
      </c>
    </row>
    <row r="6429" spans="1:11" x14ac:dyDescent="0.45">
      <c r="A6429" t="str">
        <f>TRM!A9873</f>
        <v>I02.003.301</v>
      </c>
      <c r="B6429" t="str">
        <f>TRM!B9873</f>
        <v>Hardware and Software</v>
      </c>
      <c r="C6429" t="str">
        <f>TRM!C9873</f>
        <v>Windows Driver Package - libusb 1.0 (WinUSB) libusb (WinUSB) devices ( ) | 08/18/2014</v>
      </c>
      <c r="D6429">
        <f>TRM!D9873</f>
        <v>0</v>
      </c>
      <c r="E6429" t="str">
        <f>IF(VLOOKUP(TRM!A9873,'TRM - TBM Crosswalk'!$A$2:'TRM - TBM Crosswalk'!$I$1008,3,FALSE)="N/A","TBD","")</f>
        <v>TBD</v>
      </c>
      <c r="F6429" t="str">
        <f>IF(VLOOKUP(TRM!A9873,'TRM - TBM Crosswalk'!$A$2:'TRM - TBM Crosswalk'!$I$1008,4,FALSE)=0,"",VLOOKUP(TRM!A9873,'TRM - TBM Crosswalk'!$A$2:'TRM - TBM Crosswalk'!$I$1008,4,FALSE))</f>
        <v/>
      </c>
      <c r="G6429" t="str">
        <f>IF(VLOOKUP(TRM!A9873,'TRM - TBM Crosswalk'!$A$2:'TRM - TBM Crosswalk'!$I$1008,5,FALSE)=0,"",VLOOKUP(TRM!A9873,'TRM - TBM Crosswalk'!$A$2:'TRM - TBM Crosswalk'!$I$1008,5,FALSE))</f>
        <v/>
      </c>
      <c r="H6429" t="str">
        <f>IF(VLOOKUP(TRM!A9873,'TRM - TBM Crosswalk'!$A$2:'TRM - TBM Crosswalk'!$I$1008,6,FALSE)=0,"",VLOOKUP(TRM!A9873,'TRM - TBM Crosswalk'!$A$2:'TRM - TBM Crosswalk'!$I$1008,6,FALSE))</f>
        <v/>
      </c>
      <c r="I6429" t="str">
        <f>IF(VLOOKUP(TRM!A9873,'TRM - TBM Crosswalk'!$A$2:'TRM - TBM Crosswalk'!$I$1008,7,FALSE)=0,"",VLOOKUP(TRM!A9873,'TRM - TBM Crosswalk'!$A$2:'TRM - TBM Crosswalk'!$I$1008,7,FALSE))</f>
        <v/>
      </c>
      <c r="J6429" t="str">
        <f>IF(VLOOKUP(TRM!A9873,'TRM - TBM Crosswalk'!$A$2:'TRM - TBM Crosswalk'!$I$1008,8,FALSE)=0,"",VLOOKUP(TRM!A9873,'TRM - TBM Crosswalk'!$A$2:'TRM - TBM Crosswalk'!$I$1008,8,FALSE))</f>
        <v/>
      </c>
      <c r="K6429" t="str">
        <f>IF(VLOOKUP(TRM!A9873,'TRM - TBM Crosswalk'!$A$2:'TRM - TBM Crosswalk'!$I$1008,9,FALSE)=0,"",VLOOKUP(TRM!A9873,'TRM - TBM Crosswalk'!$A$2:'TRM - TBM Crosswalk'!$I$1008,9,FALSE))</f>
        <v/>
      </c>
    </row>
    <row r="6430" spans="1:11" x14ac:dyDescent="0.45">
      <c r="A6430" t="str">
        <f>TRM!A9874</f>
        <v>I02.003.301</v>
      </c>
      <c r="B6430" t="str">
        <f>TRM!B9874</f>
        <v>Hardware and Software</v>
      </c>
      <c r="C6430" t="str">
        <f>TRM!C9874</f>
        <v>Windows Driver Package - libusb-win32 (libusb0) libusb-win32 devices | 01/18/2012 1.2.6.0</v>
      </c>
      <c r="D6430">
        <f>TRM!D9874</f>
        <v>0</v>
      </c>
      <c r="E6430" t="str">
        <f>IF(VLOOKUP(TRM!A9874,'TRM - TBM Crosswalk'!$A$2:'TRM - TBM Crosswalk'!$I$1008,3,FALSE)="N/A","TBD","")</f>
        <v>TBD</v>
      </c>
      <c r="F6430" t="str">
        <f>IF(VLOOKUP(TRM!A9874,'TRM - TBM Crosswalk'!$A$2:'TRM - TBM Crosswalk'!$I$1008,4,FALSE)=0,"",VLOOKUP(TRM!A9874,'TRM - TBM Crosswalk'!$A$2:'TRM - TBM Crosswalk'!$I$1008,4,FALSE))</f>
        <v/>
      </c>
      <c r="G6430" t="str">
        <f>IF(VLOOKUP(TRM!A9874,'TRM - TBM Crosswalk'!$A$2:'TRM - TBM Crosswalk'!$I$1008,5,FALSE)=0,"",VLOOKUP(TRM!A9874,'TRM - TBM Crosswalk'!$A$2:'TRM - TBM Crosswalk'!$I$1008,5,FALSE))</f>
        <v/>
      </c>
      <c r="H6430" t="str">
        <f>IF(VLOOKUP(TRM!A9874,'TRM - TBM Crosswalk'!$A$2:'TRM - TBM Crosswalk'!$I$1008,6,FALSE)=0,"",VLOOKUP(TRM!A9874,'TRM - TBM Crosswalk'!$A$2:'TRM - TBM Crosswalk'!$I$1008,6,FALSE))</f>
        <v/>
      </c>
      <c r="I6430" t="str">
        <f>IF(VLOOKUP(TRM!A9874,'TRM - TBM Crosswalk'!$A$2:'TRM - TBM Crosswalk'!$I$1008,7,FALSE)=0,"",VLOOKUP(TRM!A9874,'TRM - TBM Crosswalk'!$A$2:'TRM - TBM Crosswalk'!$I$1008,7,FALSE))</f>
        <v/>
      </c>
      <c r="J6430" t="str">
        <f>IF(VLOOKUP(TRM!A9874,'TRM - TBM Crosswalk'!$A$2:'TRM - TBM Crosswalk'!$I$1008,8,FALSE)=0,"",VLOOKUP(TRM!A9874,'TRM - TBM Crosswalk'!$A$2:'TRM - TBM Crosswalk'!$I$1008,8,FALSE))</f>
        <v/>
      </c>
      <c r="K6430" t="str">
        <f>IF(VLOOKUP(TRM!A9874,'TRM - TBM Crosswalk'!$A$2:'TRM - TBM Crosswalk'!$I$1008,9,FALSE)=0,"",VLOOKUP(TRM!A9874,'TRM - TBM Crosswalk'!$A$2:'TRM - TBM Crosswalk'!$I$1008,9,FALSE))</f>
        <v/>
      </c>
    </row>
    <row r="6431" spans="1:11" x14ac:dyDescent="0.45">
      <c r="A6431" t="str">
        <f>TRM!A9875</f>
        <v>I02.003.301</v>
      </c>
      <c r="B6431" t="str">
        <f>TRM!B9875</f>
        <v>Hardware and Software</v>
      </c>
      <c r="C6431" t="str">
        <f>TRM!C9875</f>
        <v>Windows Driver Package - libusb-win32 (libusb0) libusb-win32 devices | 04/27/2011 1.2.3.0</v>
      </c>
      <c r="D6431">
        <f>TRM!D9875</f>
        <v>0</v>
      </c>
      <c r="E6431" t="str">
        <f>IF(VLOOKUP(TRM!A9875,'TRM - TBM Crosswalk'!$A$2:'TRM - TBM Crosswalk'!$I$1008,3,FALSE)="N/A","TBD","")</f>
        <v>TBD</v>
      </c>
      <c r="F6431" t="str">
        <f>IF(VLOOKUP(TRM!A9875,'TRM - TBM Crosswalk'!$A$2:'TRM - TBM Crosswalk'!$I$1008,4,FALSE)=0,"",VLOOKUP(TRM!A9875,'TRM - TBM Crosswalk'!$A$2:'TRM - TBM Crosswalk'!$I$1008,4,FALSE))</f>
        <v/>
      </c>
      <c r="G6431" t="str">
        <f>IF(VLOOKUP(TRM!A9875,'TRM - TBM Crosswalk'!$A$2:'TRM - TBM Crosswalk'!$I$1008,5,FALSE)=0,"",VLOOKUP(TRM!A9875,'TRM - TBM Crosswalk'!$A$2:'TRM - TBM Crosswalk'!$I$1008,5,FALSE))</f>
        <v/>
      </c>
      <c r="H6431" t="str">
        <f>IF(VLOOKUP(TRM!A9875,'TRM - TBM Crosswalk'!$A$2:'TRM - TBM Crosswalk'!$I$1008,6,FALSE)=0,"",VLOOKUP(TRM!A9875,'TRM - TBM Crosswalk'!$A$2:'TRM - TBM Crosswalk'!$I$1008,6,FALSE))</f>
        <v/>
      </c>
      <c r="I6431" t="str">
        <f>IF(VLOOKUP(TRM!A9875,'TRM - TBM Crosswalk'!$A$2:'TRM - TBM Crosswalk'!$I$1008,7,FALSE)=0,"",VLOOKUP(TRM!A9875,'TRM - TBM Crosswalk'!$A$2:'TRM - TBM Crosswalk'!$I$1008,7,FALSE))</f>
        <v/>
      </c>
      <c r="J6431" t="str">
        <f>IF(VLOOKUP(TRM!A9875,'TRM - TBM Crosswalk'!$A$2:'TRM - TBM Crosswalk'!$I$1008,8,FALSE)=0,"",VLOOKUP(TRM!A9875,'TRM - TBM Crosswalk'!$A$2:'TRM - TBM Crosswalk'!$I$1008,8,FALSE))</f>
        <v/>
      </c>
      <c r="K6431" t="str">
        <f>IF(VLOOKUP(TRM!A9875,'TRM - TBM Crosswalk'!$A$2:'TRM - TBM Crosswalk'!$I$1008,9,FALSE)=0,"",VLOOKUP(TRM!A9875,'TRM - TBM Crosswalk'!$A$2:'TRM - TBM Crosswalk'!$I$1008,9,FALSE))</f>
        <v/>
      </c>
    </row>
    <row r="6432" spans="1:11" x14ac:dyDescent="0.45">
      <c r="A6432" t="str">
        <f>TRM!A9876</f>
        <v>I02.003.301</v>
      </c>
      <c r="B6432" t="str">
        <f>TRM!B9876</f>
        <v>Hardware and Software</v>
      </c>
      <c r="C6432" t="str">
        <f>TRM!C9876</f>
        <v>Windows Driver Package - MARX CryptoTech LP (CBUSB) USB | 02/14/2007 2.0.7.0214</v>
      </c>
      <c r="D6432">
        <f>TRM!D9876</f>
        <v>0</v>
      </c>
      <c r="E6432" t="str">
        <f>IF(VLOOKUP(TRM!A9876,'TRM - TBM Crosswalk'!$A$2:'TRM - TBM Crosswalk'!$I$1008,3,FALSE)="N/A","TBD","")</f>
        <v>TBD</v>
      </c>
      <c r="F6432" t="str">
        <f>IF(VLOOKUP(TRM!A9876,'TRM - TBM Crosswalk'!$A$2:'TRM - TBM Crosswalk'!$I$1008,4,FALSE)=0,"",VLOOKUP(TRM!A9876,'TRM - TBM Crosswalk'!$A$2:'TRM - TBM Crosswalk'!$I$1008,4,FALSE))</f>
        <v/>
      </c>
      <c r="G6432" t="str">
        <f>IF(VLOOKUP(TRM!A9876,'TRM - TBM Crosswalk'!$A$2:'TRM - TBM Crosswalk'!$I$1008,5,FALSE)=0,"",VLOOKUP(TRM!A9876,'TRM - TBM Crosswalk'!$A$2:'TRM - TBM Crosswalk'!$I$1008,5,FALSE))</f>
        <v/>
      </c>
      <c r="H6432" t="str">
        <f>IF(VLOOKUP(TRM!A9876,'TRM - TBM Crosswalk'!$A$2:'TRM - TBM Crosswalk'!$I$1008,6,FALSE)=0,"",VLOOKUP(TRM!A9876,'TRM - TBM Crosswalk'!$A$2:'TRM - TBM Crosswalk'!$I$1008,6,FALSE))</f>
        <v/>
      </c>
      <c r="I6432" t="str">
        <f>IF(VLOOKUP(TRM!A9876,'TRM - TBM Crosswalk'!$A$2:'TRM - TBM Crosswalk'!$I$1008,7,FALSE)=0,"",VLOOKUP(TRM!A9876,'TRM - TBM Crosswalk'!$A$2:'TRM - TBM Crosswalk'!$I$1008,7,FALSE))</f>
        <v/>
      </c>
      <c r="J6432" t="str">
        <f>IF(VLOOKUP(TRM!A9876,'TRM - TBM Crosswalk'!$A$2:'TRM - TBM Crosswalk'!$I$1008,8,FALSE)=0,"",VLOOKUP(TRM!A9876,'TRM - TBM Crosswalk'!$A$2:'TRM - TBM Crosswalk'!$I$1008,8,FALSE))</f>
        <v/>
      </c>
      <c r="K6432" t="str">
        <f>IF(VLOOKUP(TRM!A9876,'TRM - TBM Crosswalk'!$A$2:'TRM - TBM Crosswalk'!$I$1008,9,FALSE)=0,"",VLOOKUP(TRM!A9876,'TRM - TBM Crosswalk'!$A$2:'TRM - TBM Crosswalk'!$I$1008,9,FALSE))</f>
        <v/>
      </c>
    </row>
    <row r="6433" spans="1:11" x14ac:dyDescent="0.45">
      <c r="A6433" t="str">
        <f>TRM!A9881</f>
        <v>I02.003.301</v>
      </c>
      <c r="B6433" t="str">
        <f>TRM!B9881</f>
        <v>Hardware and Software</v>
      </c>
      <c r="C6433" t="str">
        <f>TRM!C9881</f>
        <v>Windows Driver Package - NXP Semiconductors (usbser) Ports | 01/01/2015 2.0.0.9</v>
      </c>
      <c r="D6433">
        <f>TRM!D9881</f>
        <v>0</v>
      </c>
      <c r="E6433" t="str">
        <f>IF(VLOOKUP(TRM!A9881,'TRM - TBM Crosswalk'!$A$2:'TRM - TBM Crosswalk'!$I$1008,3,FALSE)="N/A","TBD","")</f>
        <v>TBD</v>
      </c>
      <c r="F6433" t="str">
        <f>IF(VLOOKUP(TRM!A9881,'TRM - TBM Crosswalk'!$A$2:'TRM - TBM Crosswalk'!$I$1008,4,FALSE)=0,"",VLOOKUP(TRM!A9881,'TRM - TBM Crosswalk'!$A$2:'TRM - TBM Crosswalk'!$I$1008,4,FALSE))</f>
        <v/>
      </c>
      <c r="G6433" t="str">
        <f>IF(VLOOKUP(TRM!A9881,'TRM - TBM Crosswalk'!$A$2:'TRM - TBM Crosswalk'!$I$1008,5,FALSE)=0,"",VLOOKUP(TRM!A9881,'TRM - TBM Crosswalk'!$A$2:'TRM - TBM Crosswalk'!$I$1008,5,FALSE))</f>
        <v/>
      </c>
      <c r="H6433" t="str">
        <f>IF(VLOOKUP(TRM!A9881,'TRM - TBM Crosswalk'!$A$2:'TRM - TBM Crosswalk'!$I$1008,6,FALSE)=0,"",VLOOKUP(TRM!A9881,'TRM - TBM Crosswalk'!$A$2:'TRM - TBM Crosswalk'!$I$1008,6,FALSE))</f>
        <v/>
      </c>
      <c r="I6433" t="str">
        <f>IF(VLOOKUP(TRM!A9881,'TRM - TBM Crosswalk'!$A$2:'TRM - TBM Crosswalk'!$I$1008,7,FALSE)=0,"",VLOOKUP(TRM!A9881,'TRM - TBM Crosswalk'!$A$2:'TRM - TBM Crosswalk'!$I$1008,7,FALSE))</f>
        <v/>
      </c>
      <c r="J6433" t="str">
        <f>IF(VLOOKUP(TRM!A9881,'TRM - TBM Crosswalk'!$A$2:'TRM - TBM Crosswalk'!$I$1008,8,FALSE)=0,"",VLOOKUP(TRM!A9881,'TRM - TBM Crosswalk'!$A$2:'TRM - TBM Crosswalk'!$I$1008,8,FALSE))</f>
        <v/>
      </c>
      <c r="K6433" t="str">
        <f>IF(VLOOKUP(TRM!A9881,'TRM - TBM Crosswalk'!$A$2:'TRM - TBM Crosswalk'!$I$1008,9,FALSE)=0,"",VLOOKUP(TRM!A9881,'TRM - TBM Crosswalk'!$A$2:'TRM - TBM Crosswalk'!$I$1008,9,FALSE))</f>
        <v/>
      </c>
    </row>
    <row r="6434" spans="1:11" x14ac:dyDescent="0.45">
      <c r="A6434" t="str">
        <f>TRM!A9885</f>
        <v>I02.003.301</v>
      </c>
      <c r="B6434" t="str">
        <f>TRM!B9885</f>
        <v>Hardware and Software</v>
      </c>
      <c r="C6434" t="str">
        <f>TRM!C9885</f>
        <v>Windows Driver Package - Silicon Laboratories Inc. (WinUSB) USB | 11/06/2015 6.7.2.0</v>
      </c>
      <c r="D6434">
        <f>TRM!D9885</f>
        <v>0</v>
      </c>
      <c r="E6434" t="str">
        <f>IF(VLOOKUP(TRM!A9885,'TRM - TBM Crosswalk'!$A$2:'TRM - TBM Crosswalk'!$I$1008,3,FALSE)="N/A","TBD","")</f>
        <v>TBD</v>
      </c>
      <c r="F6434" t="str">
        <f>IF(VLOOKUP(TRM!A9885,'TRM - TBM Crosswalk'!$A$2:'TRM - TBM Crosswalk'!$I$1008,4,FALSE)=0,"",VLOOKUP(TRM!A9885,'TRM - TBM Crosswalk'!$A$2:'TRM - TBM Crosswalk'!$I$1008,4,FALSE))</f>
        <v/>
      </c>
      <c r="G6434" t="str">
        <f>IF(VLOOKUP(TRM!A9885,'TRM - TBM Crosswalk'!$A$2:'TRM - TBM Crosswalk'!$I$1008,5,FALSE)=0,"",VLOOKUP(TRM!A9885,'TRM - TBM Crosswalk'!$A$2:'TRM - TBM Crosswalk'!$I$1008,5,FALSE))</f>
        <v/>
      </c>
      <c r="H6434" t="str">
        <f>IF(VLOOKUP(TRM!A9885,'TRM - TBM Crosswalk'!$A$2:'TRM - TBM Crosswalk'!$I$1008,6,FALSE)=0,"",VLOOKUP(TRM!A9885,'TRM - TBM Crosswalk'!$A$2:'TRM - TBM Crosswalk'!$I$1008,6,FALSE))</f>
        <v/>
      </c>
      <c r="I6434" t="str">
        <f>IF(VLOOKUP(TRM!A9885,'TRM - TBM Crosswalk'!$A$2:'TRM - TBM Crosswalk'!$I$1008,7,FALSE)=0,"",VLOOKUP(TRM!A9885,'TRM - TBM Crosswalk'!$A$2:'TRM - TBM Crosswalk'!$I$1008,7,FALSE))</f>
        <v/>
      </c>
      <c r="J6434" t="str">
        <f>IF(VLOOKUP(TRM!A9885,'TRM - TBM Crosswalk'!$A$2:'TRM - TBM Crosswalk'!$I$1008,8,FALSE)=0,"",VLOOKUP(TRM!A9885,'TRM - TBM Crosswalk'!$A$2:'TRM - TBM Crosswalk'!$I$1008,8,FALSE))</f>
        <v/>
      </c>
      <c r="K6434" t="str">
        <f>IF(VLOOKUP(TRM!A9885,'TRM - TBM Crosswalk'!$A$2:'TRM - TBM Crosswalk'!$I$1008,9,FALSE)=0,"",VLOOKUP(TRM!A9885,'TRM - TBM Crosswalk'!$A$2:'TRM - TBM Crosswalk'!$I$1008,9,FALSE))</f>
        <v/>
      </c>
    </row>
    <row r="6435" spans="1:11" x14ac:dyDescent="0.45">
      <c r="A6435" t="str">
        <f>TRM!A9886</f>
        <v>I02.003.301</v>
      </c>
      <c r="B6435" t="str">
        <f>TRM!B9886</f>
        <v>Hardware and Software</v>
      </c>
      <c r="C6435" t="str">
        <f>TRM!C9886</f>
        <v>Windows Driver Package - Silicon Labs Software (DSI_SiUSBXp_3_1) USB | 02/06/2007 3.1</v>
      </c>
      <c r="D6435">
        <f>TRM!D9886</f>
        <v>0</v>
      </c>
      <c r="E6435" t="str">
        <f>IF(VLOOKUP(TRM!A9886,'TRM - TBM Crosswalk'!$A$2:'TRM - TBM Crosswalk'!$I$1008,3,FALSE)="N/A","TBD","")</f>
        <v>TBD</v>
      </c>
      <c r="F6435" t="str">
        <f>IF(VLOOKUP(TRM!A9886,'TRM - TBM Crosswalk'!$A$2:'TRM - TBM Crosswalk'!$I$1008,4,FALSE)=0,"",VLOOKUP(TRM!A9886,'TRM - TBM Crosswalk'!$A$2:'TRM - TBM Crosswalk'!$I$1008,4,FALSE))</f>
        <v/>
      </c>
      <c r="G6435" t="str">
        <f>IF(VLOOKUP(TRM!A9886,'TRM - TBM Crosswalk'!$A$2:'TRM - TBM Crosswalk'!$I$1008,5,FALSE)=0,"",VLOOKUP(TRM!A9886,'TRM - TBM Crosswalk'!$A$2:'TRM - TBM Crosswalk'!$I$1008,5,FALSE))</f>
        <v/>
      </c>
      <c r="H6435" t="str">
        <f>IF(VLOOKUP(TRM!A9886,'TRM - TBM Crosswalk'!$A$2:'TRM - TBM Crosswalk'!$I$1008,6,FALSE)=0,"",VLOOKUP(TRM!A9886,'TRM - TBM Crosswalk'!$A$2:'TRM - TBM Crosswalk'!$I$1008,6,FALSE))</f>
        <v/>
      </c>
      <c r="I6435" t="str">
        <f>IF(VLOOKUP(TRM!A9886,'TRM - TBM Crosswalk'!$A$2:'TRM - TBM Crosswalk'!$I$1008,7,FALSE)=0,"",VLOOKUP(TRM!A9886,'TRM - TBM Crosswalk'!$A$2:'TRM - TBM Crosswalk'!$I$1008,7,FALSE))</f>
        <v/>
      </c>
      <c r="J6435" t="str">
        <f>IF(VLOOKUP(TRM!A9886,'TRM - TBM Crosswalk'!$A$2:'TRM - TBM Crosswalk'!$I$1008,8,FALSE)=0,"",VLOOKUP(TRM!A9886,'TRM - TBM Crosswalk'!$A$2:'TRM - TBM Crosswalk'!$I$1008,8,FALSE))</f>
        <v/>
      </c>
      <c r="K6435" t="str">
        <f>IF(VLOOKUP(TRM!A9886,'TRM - TBM Crosswalk'!$A$2:'TRM - TBM Crosswalk'!$I$1008,9,FALSE)=0,"",VLOOKUP(TRM!A9886,'TRM - TBM Crosswalk'!$A$2:'TRM - TBM Crosswalk'!$I$1008,9,FALSE))</f>
        <v/>
      </c>
    </row>
    <row r="6436" spans="1:11" x14ac:dyDescent="0.45">
      <c r="A6436" t="str">
        <f>TRM!A9887</f>
        <v>I02.003.301</v>
      </c>
      <c r="B6436" t="str">
        <f>TRM!B9887</f>
        <v>Hardware and Software</v>
      </c>
      <c r="C6436" t="str">
        <f>TRM!C9887</f>
        <v>Windows Driver Package - STMicroelectronics (usbser) Ports | 08/02/2013 1.4.0</v>
      </c>
      <c r="D6436">
        <f>TRM!D9887</f>
        <v>0</v>
      </c>
      <c r="E6436" t="str">
        <f>IF(VLOOKUP(TRM!A9887,'TRM - TBM Crosswalk'!$A$2:'TRM - TBM Crosswalk'!$I$1008,3,FALSE)="N/A","TBD","")</f>
        <v>TBD</v>
      </c>
      <c r="F6436" t="str">
        <f>IF(VLOOKUP(TRM!A9887,'TRM - TBM Crosswalk'!$A$2:'TRM - TBM Crosswalk'!$I$1008,4,FALSE)=0,"",VLOOKUP(TRM!A9887,'TRM - TBM Crosswalk'!$A$2:'TRM - TBM Crosswalk'!$I$1008,4,FALSE))</f>
        <v/>
      </c>
      <c r="G6436" t="str">
        <f>IF(VLOOKUP(TRM!A9887,'TRM - TBM Crosswalk'!$A$2:'TRM - TBM Crosswalk'!$I$1008,5,FALSE)=0,"",VLOOKUP(TRM!A9887,'TRM - TBM Crosswalk'!$A$2:'TRM - TBM Crosswalk'!$I$1008,5,FALSE))</f>
        <v/>
      </c>
      <c r="H6436" t="str">
        <f>IF(VLOOKUP(TRM!A9887,'TRM - TBM Crosswalk'!$A$2:'TRM - TBM Crosswalk'!$I$1008,6,FALSE)=0,"",VLOOKUP(TRM!A9887,'TRM - TBM Crosswalk'!$A$2:'TRM - TBM Crosswalk'!$I$1008,6,FALSE))</f>
        <v/>
      </c>
      <c r="I6436" t="str">
        <f>IF(VLOOKUP(TRM!A9887,'TRM - TBM Crosswalk'!$A$2:'TRM - TBM Crosswalk'!$I$1008,7,FALSE)=0,"",VLOOKUP(TRM!A9887,'TRM - TBM Crosswalk'!$A$2:'TRM - TBM Crosswalk'!$I$1008,7,FALSE))</f>
        <v/>
      </c>
      <c r="J6436" t="str">
        <f>IF(VLOOKUP(TRM!A9887,'TRM - TBM Crosswalk'!$A$2:'TRM - TBM Crosswalk'!$I$1008,8,FALSE)=0,"",VLOOKUP(TRM!A9887,'TRM - TBM Crosswalk'!$A$2:'TRM - TBM Crosswalk'!$I$1008,8,FALSE))</f>
        <v/>
      </c>
      <c r="K6436" t="str">
        <f>IF(VLOOKUP(TRM!A9887,'TRM - TBM Crosswalk'!$A$2:'TRM - TBM Crosswalk'!$I$1008,9,FALSE)=0,"",VLOOKUP(TRM!A9887,'TRM - TBM Crosswalk'!$A$2:'TRM - TBM Crosswalk'!$I$1008,9,FALSE))</f>
        <v/>
      </c>
    </row>
    <row r="6437" spans="1:11" x14ac:dyDescent="0.45">
      <c r="A6437" t="str">
        <f>TRM!A9889</f>
        <v>I02.003.301</v>
      </c>
      <c r="B6437" t="str">
        <f>TRM!B9889</f>
        <v>Hardware and Software</v>
      </c>
      <c r="C6437" t="str">
        <f>TRM!C9889</f>
        <v>Windows Driver Package - Texas Instruments Inc. (WinUSB) StellarisBulkDeviceClass | 09/05/2012 1.3.9453</v>
      </c>
      <c r="D6437">
        <f>TRM!D9889</f>
        <v>0</v>
      </c>
      <c r="E6437" t="str">
        <f>IF(VLOOKUP(TRM!A9889,'TRM - TBM Crosswalk'!$A$2:'TRM - TBM Crosswalk'!$I$1008,3,FALSE)="N/A","TBD","")</f>
        <v>TBD</v>
      </c>
      <c r="F6437" t="str">
        <f>IF(VLOOKUP(TRM!A9889,'TRM - TBM Crosswalk'!$A$2:'TRM - TBM Crosswalk'!$I$1008,4,FALSE)=0,"",VLOOKUP(TRM!A9889,'TRM - TBM Crosswalk'!$A$2:'TRM - TBM Crosswalk'!$I$1008,4,FALSE))</f>
        <v/>
      </c>
      <c r="G6437" t="str">
        <f>IF(VLOOKUP(TRM!A9889,'TRM - TBM Crosswalk'!$A$2:'TRM - TBM Crosswalk'!$I$1008,5,FALSE)=0,"",VLOOKUP(TRM!A9889,'TRM - TBM Crosswalk'!$A$2:'TRM - TBM Crosswalk'!$I$1008,5,FALSE))</f>
        <v/>
      </c>
      <c r="H6437" t="str">
        <f>IF(VLOOKUP(TRM!A9889,'TRM - TBM Crosswalk'!$A$2:'TRM - TBM Crosswalk'!$I$1008,6,FALSE)=0,"",VLOOKUP(TRM!A9889,'TRM - TBM Crosswalk'!$A$2:'TRM - TBM Crosswalk'!$I$1008,6,FALSE))</f>
        <v/>
      </c>
      <c r="I6437" t="str">
        <f>IF(VLOOKUP(TRM!A9889,'TRM - TBM Crosswalk'!$A$2:'TRM - TBM Crosswalk'!$I$1008,7,FALSE)=0,"",VLOOKUP(TRM!A9889,'TRM - TBM Crosswalk'!$A$2:'TRM - TBM Crosswalk'!$I$1008,7,FALSE))</f>
        <v/>
      </c>
      <c r="J6437" t="str">
        <f>IF(VLOOKUP(TRM!A9889,'TRM - TBM Crosswalk'!$A$2:'TRM - TBM Crosswalk'!$I$1008,8,FALSE)=0,"",VLOOKUP(TRM!A9889,'TRM - TBM Crosswalk'!$A$2:'TRM - TBM Crosswalk'!$I$1008,8,FALSE))</f>
        <v/>
      </c>
      <c r="K6437" t="str">
        <f>IF(VLOOKUP(TRM!A9889,'TRM - TBM Crosswalk'!$A$2:'TRM - TBM Crosswalk'!$I$1008,9,FALSE)=0,"",VLOOKUP(TRM!A9889,'TRM - TBM Crosswalk'!$A$2:'TRM - TBM Crosswalk'!$I$1008,9,FALSE))</f>
        <v/>
      </c>
    </row>
    <row r="6438" spans="1:11" x14ac:dyDescent="0.45">
      <c r="A6438" t="str">
        <f>TRM!A9927</f>
        <v>I02.003.303</v>
      </c>
      <c r="B6438" t="str">
        <f>TRM!B9927</f>
        <v>Network Virtualization (Software Defined Networking &amp; VPN)</v>
      </c>
      <c r="C6438" t="str">
        <f>TRM!C9927</f>
        <v>Pulse Secure 9.0 | 9.0.1731</v>
      </c>
      <c r="D6438">
        <f>TRM!D9927</f>
        <v>0</v>
      </c>
      <c r="E6438" t="str">
        <f>IF(VLOOKUP(TRM!A9927,'TRM - TBM Crosswalk'!$A$2:'TRM - TBM Crosswalk'!$I$1008,3,FALSE)="N/A","TBD","")</f>
        <v/>
      </c>
      <c r="F6438" t="str">
        <f>IF(VLOOKUP(TRM!A9927,'TRM - TBM Crosswalk'!$A$2:'TRM - TBM Crosswalk'!$I$1008,4,FALSE)=0,"",VLOOKUP(TRM!A9927,'TRM - TBM Crosswalk'!$A$2:'TRM - TBM Crosswalk'!$I$1008,4,FALSE))</f>
        <v/>
      </c>
      <c r="G6438" t="str">
        <f>IF(VLOOKUP(TRM!A9927,'TRM - TBM Crosswalk'!$A$2:'TRM - TBM Crosswalk'!$I$1008,5,FALSE)=0,"",VLOOKUP(TRM!A9927,'TRM - TBM Crosswalk'!$A$2:'TRM - TBM Crosswalk'!$I$1008,5,FALSE))</f>
        <v/>
      </c>
      <c r="H6438" t="str">
        <f>IF(VLOOKUP(TRM!A9927,'TRM - TBM Crosswalk'!$A$2:'TRM - TBM Crosswalk'!$I$1008,6,FALSE)=0,"",VLOOKUP(TRM!A9927,'TRM - TBM Crosswalk'!$A$2:'TRM - TBM Crosswalk'!$I$1008,6,FALSE))</f>
        <v/>
      </c>
      <c r="I6438" t="str">
        <f>IF(VLOOKUP(TRM!A9927,'TRM - TBM Crosswalk'!$A$2:'TRM - TBM Crosswalk'!$I$1008,7,FALSE)=0,"",VLOOKUP(TRM!A9927,'TRM - TBM Crosswalk'!$A$2:'TRM - TBM Crosswalk'!$I$1008,7,FALSE))</f>
        <v>End User Services</v>
      </c>
      <c r="J6438" t="str">
        <f>IF(VLOOKUP(TRM!A9927,'TRM - TBM Crosswalk'!$A$2:'TRM - TBM Crosswalk'!$I$1008,8,FALSE)=0,"",VLOOKUP(TRM!A9927,'TRM - TBM Crosswalk'!$A$2:'TRM - TBM Crosswalk'!$I$1008,8,FALSE))</f>
        <v>Connectivity</v>
      </c>
      <c r="K6438" t="str">
        <f>IF(VLOOKUP(TRM!A9927,'TRM - TBM Crosswalk'!$A$2:'TRM - TBM Crosswalk'!$I$1008,9,FALSE)=0,"",VLOOKUP(TRM!A9927,'TRM - TBM Crosswalk'!$A$2:'TRM - TBM Crosswalk'!$I$1008,9,FALSE))</f>
        <v>Remote Access</v>
      </c>
    </row>
    <row r="6439" spans="1:11" x14ac:dyDescent="0.45">
      <c r="A6439" t="str">
        <f>TRM!A9969</f>
        <v>I02.003.303</v>
      </c>
      <c r="B6439" t="str">
        <f>TRM!B9969</f>
        <v>Network Virtualization (Software Defined Networking &amp; VPN)</v>
      </c>
      <c r="C6439" t="str">
        <f>TRM!C9969</f>
        <v>SolarWinds SCP Server | 1.1.0.4</v>
      </c>
      <c r="D6439">
        <f>TRM!D9969</f>
        <v>0</v>
      </c>
      <c r="E6439" t="str">
        <f>IF(VLOOKUP(TRM!A9969,'TRM - TBM Crosswalk'!$A$2:'TRM - TBM Crosswalk'!$I$1008,3,FALSE)="N/A","TBD","")</f>
        <v/>
      </c>
      <c r="F6439" t="str">
        <f>IF(VLOOKUP(TRM!A9969,'TRM - TBM Crosswalk'!$A$2:'TRM - TBM Crosswalk'!$I$1008,4,FALSE)=0,"",VLOOKUP(TRM!A9969,'TRM - TBM Crosswalk'!$A$2:'TRM - TBM Crosswalk'!$I$1008,4,FALSE))</f>
        <v/>
      </c>
      <c r="G6439" t="str">
        <f>IF(VLOOKUP(TRM!A9969,'TRM - TBM Crosswalk'!$A$2:'TRM - TBM Crosswalk'!$I$1008,5,FALSE)=0,"",VLOOKUP(TRM!A9969,'TRM - TBM Crosswalk'!$A$2:'TRM - TBM Crosswalk'!$I$1008,5,FALSE))</f>
        <v/>
      </c>
      <c r="H6439" t="str">
        <f>IF(VLOOKUP(TRM!A9969,'TRM - TBM Crosswalk'!$A$2:'TRM - TBM Crosswalk'!$I$1008,6,FALSE)=0,"",VLOOKUP(TRM!A9969,'TRM - TBM Crosswalk'!$A$2:'TRM - TBM Crosswalk'!$I$1008,6,FALSE))</f>
        <v/>
      </c>
      <c r="I6439" t="str">
        <f>IF(VLOOKUP(TRM!A9969,'TRM - TBM Crosswalk'!$A$2:'TRM - TBM Crosswalk'!$I$1008,7,FALSE)=0,"",VLOOKUP(TRM!A9969,'TRM - TBM Crosswalk'!$A$2:'TRM - TBM Crosswalk'!$I$1008,7,FALSE))</f>
        <v>End User Services</v>
      </c>
      <c r="J6439" t="str">
        <f>IF(VLOOKUP(TRM!A9969,'TRM - TBM Crosswalk'!$A$2:'TRM - TBM Crosswalk'!$I$1008,8,FALSE)=0,"",VLOOKUP(TRM!A9969,'TRM - TBM Crosswalk'!$A$2:'TRM - TBM Crosswalk'!$I$1008,8,FALSE))</f>
        <v>Connectivity</v>
      </c>
      <c r="K6439" t="str">
        <f>IF(VLOOKUP(TRM!A9969,'TRM - TBM Crosswalk'!$A$2:'TRM - TBM Crosswalk'!$I$1008,9,FALSE)=0,"",VLOOKUP(TRM!A9969,'TRM - TBM Crosswalk'!$A$2:'TRM - TBM Crosswalk'!$I$1008,9,FALSE))</f>
        <v>Remote Access</v>
      </c>
    </row>
    <row r="6440" spans="1:11" x14ac:dyDescent="0.45">
      <c r="A6440" t="str">
        <f>TRM!A9988</f>
        <v>I02.003.305#</v>
      </c>
      <c r="B6440" t="str">
        <f>TRM!B9988</f>
        <v>Remote Control Software#</v>
      </c>
      <c r="C6440" t="str">
        <f>TRM!C9988</f>
        <v>DameWare Remote Support | 12.0.509.0</v>
      </c>
      <c r="D6440">
        <f>TRM!D9988</f>
        <v>0</v>
      </c>
      <c r="E6440" t="str">
        <f>IF(VLOOKUP(TRM!A9988,'TRM - TBM Crosswalk'!$A$2:'TRM - TBM Crosswalk'!$I$1008,3,FALSE)="N/A","TBD","")</f>
        <v/>
      </c>
      <c r="F6440" t="str">
        <f>IF(VLOOKUP(TRM!A9988,'TRM - TBM Crosswalk'!$A$2:'TRM - TBM Crosswalk'!$I$1008,4,FALSE)=0,"",VLOOKUP(TRM!A9988,'TRM - TBM Crosswalk'!$A$2:'TRM - TBM Crosswalk'!$I$1008,4,FALSE))</f>
        <v/>
      </c>
      <c r="G6440" t="str">
        <f>IF(VLOOKUP(TRM!A9988,'TRM - TBM Crosswalk'!$A$2:'TRM - TBM Crosswalk'!$I$1008,5,FALSE)=0,"",VLOOKUP(TRM!A9988,'TRM - TBM Crosswalk'!$A$2:'TRM - TBM Crosswalk'!$I$1008,5,FALSE))</f>
        <v>End User</v>
      </c>
      <c r="H6440" t="str">
        <f>IF(VLOOKUP(TRM!A9988,'TRM - TBM Crosswalk'!$A$2:'TRM - TBM Crosswalk'!$I$1008,6,FALSE)=0,"",VLOOKUP(TRM!A9988,'TRM - TBM Crosswalk'!$A$2:'TRM - TBM Crosswalk'!$I$1008,6,FALSE))</f>
        <v>Deskside Support</v>
      </c>
      <c r="I6440" t="str">
        <f>IF(VLOOKUP(TRM!A9988,'TRM - TBM Crosswalk'!$A$2:'TRM - TBM Crosswalk'!$I$1008,7,FALSE)=0,"",VLOOKUP(TRM!A9988,'TRM - TBM Crosswalk'!$A$2:'TRM - TBM Crosswalk'!$I$1008,7,FALSE))</f>
        <v/>
      </c>
      <c r="J6440" t="str">
        <f>IF(VLOOKUP(TRM!A9988,'TRM - TBM Crosswalk'!$A$2:'TRM - TBM Crosswalk'!$I$1008,8,FALSE)=0,"",VLOOKUP(TRM!A9988,'TRM - TBM Crosswalk'!$A$2:'TRM - TBM Crosswalk'!$I$1008,8,FALSE))</f>
        <v/>
      </c>
      <c r="K6440" t="str">
        <f>IF(VLOOKUP(TRM!A9988,'TRM - TBM Crosswalk'!$A$2:'TRM - TBM Crosswalk'!$I$1008,9,FALSE)=0,"",VLOOKUP(TRM!A9988,'TRM - TBM Crosswalk'!$A$2:'TRM - TBM Crosswalk'!$I$1008,9,FALSE))</f>
        <v/>
      </c>
    </row>
    <row r="6441" spans="1:11" x14ac:dyDescent="0.45">
      <c r="A6441" t="str">
        <f>TRM!A9989</f>
        <v>I02.003.305#</v>
      </c>
      <c r="B6441" t="str">
        <f>TRM!B9989</f>
        <v>Remote Control Software#</v>
      </c>
      <c r="C6441" t="str">
        <f>TRM!C9989</f>
        <v>DameWare Remote Support | 12.1.0.34</v>
      </c>
      <c r="D6441">
        <f>TRM!D9989</f>
        <v>0</v>
      </c>
      <c r="E6441" t="str">
        <f>IF(VLOOKUP(TRM!A9989,'TRM - TBM Crosswalk'!$A$2:'TRM - TBM Crosswalk'!$I$1008,3,FALSE)="N/A","TBD","")</f>
        <v/>
      </c>
      <c r="F6441" t="str">
        <f>IF(VLOOKUP(TRM!A9989,'TRM - TBM Crosswalk'!$A$2:'TRM - TBM Crosswalk'!$I$1008,4,FALSE)=0,"",VLOOKUP(TRM!A9989,'TRM - TBM Crosswalk'!$A$2:'TRM - TBM Crosswalk'!$I$1008,4,FALSE))</f>
        <v/>
      </c>
      <c r="G6441" t="str">
        <f>IF(VLOOKUP(TRM!A9989,'TRM - TBM Crosswalk'!$A$2:'TRM - TBM Crosswalk'!$I$1008,5,FALSE)=0,"",VLOOKUP(TRM!A9989,'TRM - TBM Crosswalk'!$A$2:'TRM - TBM Crosswalk'!$I$1008,5,FALSE))</f>
        <v>End User</v>
      </c>
      <c r="H6441" t="str">
        <f>IF(VLOOKUP(TRM!A9989,'TRM - TBM Crosswalk'!$A$2:'TRM - TBM Crosswalk'!$I$1008,6,FALSE)=0,"",VLOOKUP(TRM!A9989,'TRM - TBM Crosswalk'!$A$2:'TRM - TBM Crosswalk'!$I$1008,6,FALSE))</f>
        <v>Deskside Support</v>
      </c>
      <c r="I6441" t="str">
        <f>IF(VLOOKUP(TRM!A9989,'TRM - TBM Crosswalk'!$A$2:'TRM - TBM Crosswalk'!$I$1008,7,FALSE)=0,"",VLOOKUP(TRM!A9989,'TRM - TBM Crosswalk'!$A$2:'TRM - TBM Crosswalk'!$I$1008,7,FALSE))</f>
        <v/>
      </c>
      <c r="J6441" t="str">
        <f>IF(VLOOKUP(TRM!A9989,'TRM - TBM Crosswalk'!$A$2:'TRM - TBM Crosswalk'!$I$1008,8,FALSE)=0,"",VLOOKUP(TRM!A9989,'TRM - TBM Crosswalk'!$A$2:'TRM - TBM Crosswalk'!$I$1008,8,FALSE))</f>
        <v/>
      </c>
      <c r="K6441" t="str">
        <f>IF(VLOOKUP(TRM!A9989,'TRM - TBM Crosswalk'!$A$2:'TRM - TBM Crosswalk'!$I$1008,9,FALSE)=0,"",VLOOKUP(TRM!A9989,'TRM - TBM Crosswalk'!$A$2:'TRM - TBM Crosswalk'!$I$1008,9,FALSE))</f>
        <v/>
      </c>
    </row>
    <row r="6442" spans="1:11" x14ac:dyDescent="0.45">
      <c r="A6442" t="str">
        <f>TRM!A10012</f>
        <v>I02.004.404</v>
      </c>
      <c r="B6442" t="str">
        <f>TRM!B10012</f>
        <v>Web Conferencing</v>
      </c>
      <c r="C6442" t="str">
        <f>TRM!C10012</f>
        <v>GoTo Opener | 1.0.470</v>
      </c>
      <c r="D6442">
        <f>TRM!D10012</f>
        <v>0</v>
      </c>
      <c r="E6442" t="str">
        <f>IF(VLOOKUP(TRM!A10012,'TRM - TBM Crosswalk'!$A$2:'TRM - TBM Crosswalk'!$I$1008,3,FALSE)="N/A","TBD","")</f>
        <v/>
      </c>
      <c r="F6442" t="str">
        <f>IF(VLOOKUP(TRM!A10012,'TRM - TBM Crosswalk'!$A$2:'TRM - TBM Crosswalk'!$I$1008,4,FALSE)=0,"",VLOOKUP(TRM!A10012,'TRM - TBM Crosswalk'!$A$2:'TRM - TBM Crosswalk'!$I$1008,4,FALSE))</f>
        <v/>
      </c>
      <c r="G6442" t="str">
        <f>IF(VLOOKUP(TRM!A10012,'TRM - TBM Crosswalk'!$A$2:'TRM - TBM Crosswalk'!$I$1008,5,FALSE)=0,"",VLOOKUP(TRM!A10012,'TRM - TBM Crosswalk'!$A$2:'TRM - TBM Crosswalk'!$I$1008,5,FALSE))</f>
        <v>End User</v>
      </c>
      <c r="H6442" t="str">
        <f>IF(VLOOKUP(TRM!A10012,'TRM - TBM Crosswalk'!$A$2:'TRM - TBM Crosswalk'!$I$1008,6,FALSE)=0,"",VLOOKUP(TRM!A10012,'TRM - TBM Crosswalk'!$A$2:'TRM - TBM Crosswalk'!$I$1008,6,FALSE))</f>
        <v>Conferencing &amp; AV</v>
      </c>
      <c r="I6442" t="str">
        <f>IF(VLOOKUP(TRM!A10012,'TRM - TBM Crosswalk'!$A$2:'TRM - TBM Crosswalk'!$I$1008,7,FALSE)=0,"",VLOOKUP(TRM!A10012,'TRM - TBM Crosswalk'!$A$2:'TRM - TBM Crosswalk'!$I$1008,7,FALSE))</f>
        <v/>
      </c>
      <c r="J6442" t="str">
        <f>IF(VLOOKUP(TRM!A10012,'TRM - TBM Crosswalk'!$A$2:'TRM - TBM Crosswalk'!$I$1008,8,FALSE)=0,"",VLOOKUP(TRM!A10012,'TRM - TBM Crosswalk'!$A$2:'TRM - TBM Crosswalk'!$I$1008,8,FALSE))</f>
        <v/>
      </c>
      <c r="K6442" t="str">
        <f>IF(VLOOKUP(TRM!A10012,'TRM - TBM Crosswalk'!$A$2:'TRM - TBM Crosswalk'!$I$1008,9,FALSE)=0,"",VLOOKUP(TRM!A10012,'TRM - TBM Crosswalk'!$A$2:'TRM - TBM Crosswalk'!$I$1008,9,FALSE))</f>
        <v/>
      </c>
    </row>
    <row r="6443" spans="1:11" x14ac:dyDescent="0.45">
      <c r="A6443" t="str">
        <f>TRM!A10081</f>
        <v>I02.004.406</v>
      </c>
      <c r="B6443" t="str">
        <f>TRM!B10081</f>
        <v>Wi-Fi</v>
      </c>
      <c r="C6443" t="str">
        <f>TRM!C10081</f>
        <v>Qualcomm Atheros Setup | 1.00.0000</v>
      </c>
      <c r="D6443">
        <f>TRM!D10081</f>
        <v>0</v>
      </c>
      <c r="E6443" t="str">
        <f>IF(VLOOKUP(TRM!A10081,'TRM - TBM Crosswalk'!$A$2:'TRM - TBM Crosswalk'!$I$1008,3,FALSE)="N/A","TBD","")</f>
        <v/>
      </c>
      <c r="F6443" t="str">
        <f>IF(VLOOKUP(TRM!A10081,'TRM - TBM Crosswalk'!$A$2:'TRM - TBM Crosswalk'!$I$1008,4,FALSE)=0,"",VLOOKUP(TRM!A10081,'TRM - TBM Crosswalk'!$A$2:'TRM - TBM Crosswalk'!$I$1008,4,FALSE))</f>
        <v/>
      </c>
      <c r="G6443" t="str">
        <f>IF(VLOOKUP(TRM!A10081,'TRM - TBM Crosswalk'!$A$2:'TRM - TBM Crosswalk'!$I$1008,5,FALSE)=0,"",VLOOKUP(TRM!A10081,'TRM - TBM Crosswalk'!$A$2:'TRM - TBM Crosswalk'!$I$1008,5,FALSE))</f>
        <v>Netework</v>
      </c>
      <c r="H6443" t="str">
        <f>IF(VLOOKUP(TRM!A10081,'TRM - TBM Crosswalk'!$A$2:'TRM - TBM Crosswalk'!$I$1008,6,FALSE)=0,"",VLOOKUP(TRM!A10081,'TRM - TBM Crosswalk'!$A$2:'TRM - TBM Crosswalk'!$I$1008,6,FALSE))</f>
        <v>LAN/WAN</v>
      </c>
      <c r="I6443" t="str">
        <f>IF(VLOOKUP(TRM!A10081,'TRM - TBM Crosswalk'!$A$2:'TRM - TBM Crosswalk'!$I$1008,7,FALSE)=0,"",VLOOKUP(TRM!A10081,'TRM - TBM Crosswalk'!$A$2:'TRM - TBM Crosswalk'!$I$1008,7,FALSE))</f>
        <v/>
      </c>
      <c r="J6443" t="str">
        <f>IF(VLOOKUP(TRM!A10081,'TRM - TBM Crosswalk'!$A$2:'TRM - TBM Crosswalk'!$I$1008,8,FALSE)=0,"",VLOOKUP(TRM!A10081,'TRM - TBM Crosswalk'!$A$2:'TRM - TBM Crosswalk'!$I$1008,8,FALSE))</f>
        <v/>
      </c>
      <c r="K6443" t="str">
        <f>IF(VLOOKUP(TRM!A10081,'TRM - TBM Crosswalk'!$A$2:'TRM - TBM Crosswalk'!$I$1008,9,FALSE)=0,"",VLOOKUP(TRM!A10081,'TRM - TBM Crosswalk'!$A$2:'TRM - TBM Crosswalk'!$I$1008,9,FALSE))</f>
        <v/>
      </c>
    </row>
    <row r="6444" spans="1:11" x14ac:dyDescent="0.45">
      <c r="A6444" t="str">
        <f>TRM!A10082</f>
        <v>I02.004.406</v>
      </c>
      <c r="B6444" t="str">
        <f>TRM!B10082</f>
        <v>Wi-Fi</v>
      </c>
      <c r="C6444" t="str">
        <f>TRM!C10082</f>
        <v>WiFiAgent.app - 12.0</v>
      </c>
      <c r="D6444">
        <f>TRM!D10082</f>
        <v>0</v>
      </c>
      <c r="E6444" t="str">
        <f>IF(VLOOKUP(TRM!A10082,'TRM - TBM Crosswalk'!$A$2:'TRM - TBM Crosswalk'!$I$1008,3,FALSE)="N/A","TBD","")</f>
        <v/>
      </c>
      <c r="F6444" t="str">
        <f>IF(VLOOKUP(TRM!A10082,'TRM - TBM Crosswalk'!$A$2:'TRM - TBM Crosswalk'!$I$1008,4,FALSE)=0,"",VLOOKUP(TRM!A10082,'TRM - TBM Crosswalk'!$A$2:'TRM - TBM Crosswalk'!$I$1008,4,FALSE))</f>
        <v/>
      </c>
      <c r="G6444" t="str">
        <f>IF(VLOOKUP(TRM!A10082,'TRM - TBM Crosswalk'!$A$2:'TRM - TBM Crosswalk'!$I$1008,5,FALSE)=0,"",VLOOKUP(TRM!A10082,'TRM - TBM Crosswalk'!$A$2:'TRM - TBM Crosswalk'!$I$1008,5,FALSE))</f>
        <v>Netework</v>
      </c>
      <c r="H6444" t="str">
        <f>IF(VLOOKUP(TRM!A10082,'TRM - TBM Crosswalk'!$A$2:'TRM - TBM Crosswalk'!$I$1008,6,FALSE)=0,"",VLOOKUP(TRM!A10082,'TRM - TBM Crosswalk'!$A$2:'TRM - TBM Crosswalk'!$I$1008,6,FALSE))</f>
        <v>LAN/WAN</v>
      </c>
      <c r="I6444" t="str">
        <f>IF(VLOOKUP(TRM!A10082,'TRM - TBM Crosswalk'!$A$2:'TRM - TBM Crosswalk'!$I$1008,7,FALSE)=0,"",VLOOKUP(TRM!A10082,'TRM - TBM Crosswalk'!$A$2:'TRM - TBM Crosswalk'!$I$1008,7,FALSE))</f>
        <v/>
      </c>
      <c r="J6444" t="str">
        <f>IF(VLOOKUP(TRM!A10082,'TRM - TBM Crosswalk'!$A$2:'TRM - TBM Crosswalk'!$I$1008,8,FALSE)=0,"",VLOOKUP(TRM!A10082,'TRM - TBM Crosswalk'!$A$2:'TRM - TBM Crosswalk'!$I$1008,8,FALSE))</f>
        <v/>
      </c>
      <c r="K6444" t="str">
        <f>IF(VLOOKUP(TRM!A10082,'TRM - TBM Crosswalk'!$A$2:'TRM - TBM Crosswalk'!$I$1008,9,FALSE)=0,"",VLOOKUP(TRM!A10082,'TRM - TBM Crosswalk'!$A$2:'TRM - TBM Crosswalk'!$I$1008,9,FALSE))</f>
        <v/>
      </c>
    </row>
    <row r="6445" spans="1:11" x14ac:dyDescent="0.45">
      <c r="A6445" t="str">
        <f>TRM!A10083</f>
        <v>I02.004.406</v>
      </c>
      <c r="B6445" t="str">
        <f>TRM!B10083</f>
        <v>Wi-Fi</v>
      </c>
      <c r="C6445" t="str">
        <f>TRM!C10083</f>
        <v>WiFiAgent.app - 13.0</v>
      </c>
      <c r="D6445">
        <f>TRM!D10083</f>
        <v>0</v>
      </c>
      <c r="E6445" t="str">
        <f>IF(VLOOKUP(TRM!A10083,'TRM - TBM Crosswalk'!$A$2:'TRM - TBM Crosswalk'!$I$1008,3,FALSE)="N/A","TBD","")</f>
        <v/>
      </c>
      <c r="F6445" t="str">
        <f>IF(VLOOKUP(TRM!A10083,'TRM - TBM Crosswalk'!$A$2:'TRM - TBM Crosswalk'!$I$1008,4,FALSE)=0,"",VLOOKUP(TRM!A10083,'TRM - TBM Crosswalk'!$A$2:'TRM - TBM Crosswalk'!$I$1008,4,FALSE))</f>
        <v/>
      </c>
      <c r="G6445" t="str">
        <f>IF(VLOOKUP(TRM!A10083,'TRM - TBM Crosswalk'!$A$2:'TRM - TBM Crosswalk'!$I$1008,5,FALSE)=0,"",VLOOKUP(TRM!A10083,'TRM - TBM Crosswalk'!$A$2:'TRM - TBM Crosswalk'!$I$1008,5,FALSE))</f>
        <v>Netework</v>
      </c>
      <c r="H6445" t="str">
        <f>IF(VLOOKUP(TRM!A10083,'TRM - TBM Crosswalk'!$A$2:'TRM - TBM Crosswalk'!$I$1008,6,FALSE)=0,"",VLOOKUP(TRM!A10083,'TRM - TBM Crosswalk'!$A$2:'TRM - TBM Crosswalk'!$I$1008,6,FALSE))</f>
        <v>LAN/WAN</v>
      </c>
      <c r="I6445" t="str">
        <f>IF(VLOOKUP(TRM!A10083,'TRM - TBM Crosswalk'!$A$2:'TRM - TBM Crosswalk'!$I$1008,7,FALSE)=0,"",VLOOKUP(TRM!A10083,'TRM - TBM Crosswalk'!$A$2:'TRM - TBM Crosswalk'!$I$1008,7,FALSE))</f>
        <v/>
      </c>
      <c r="J6445" t="str">
        <f>IF(VLOOKUP(TRM!A10083,'TRM - TBM Crosswalk'!$A$2:'TRM - TBM Crosswalk'!$I$1008,8,FALSE)=0,"",VLOOKUP(TRM!A10083,'TRM - TBM Crosswalk'!$A$2:'TRM - TBM Crosswalk'!$I$1008,8,FALSE))</f>
        <v/>
      </c>
      <c r="K6445" t="str">
        <f>IF(VLOOKUP(TRM!A10083,'TRM - TBM Crosswalk'!$A$2:'TRM - TBM Crosswalk'!$I$1008,9,FALSE)=0,"",VLOOKUP(TRM!A10083,'TRM - TBM Crosswalk'!$A$2:'TRM - TBM Crosswalk'!$I$1008,9,FALSE))</f>
        <v/>
      </c>
    </row>
    <row r="6446" spans="1:11" x14ac:dyDescent="0.45">
      <c r="A6446" t="str">
        <f>TRM!A10084</f>
        <v>Malware?</v>
      </c>
      <c r="B6446" t="str">
        <f>TRM!B10084</f>
        <v>Malware?</v>
      </c>
      <c r="C6446" t="str">
        <f>TRM!C10084</f>
        <v>CIMFindInputCodeTool.app - 102.0</v>
      </c>
      <c r="D6446">
        <f>TRM!D10084</f>
        <v>0</v>
      </c>
      <c r="E6446" t="str">
        <f>IF(VLOOKUP(TRM!A10084,'TRM - TBM Crosswalk'!$A$2:'TRM - TBM Crosswalk'!$I$1008,3,FALSE)="N/A","TBD","")</f>
        <v/>
      </c>
      <c r="F6446" t="str">
        <f>IF(VLOOKUP(TRM!A10084,'TRM - TBM Crosswalk'!$A$2:'TRM - TBM Crosswalk'!$I$1008,4,FALSE)=0,"",VLOOKUP(TRM!A10084,'TRM - TBM Crosswalk'!$A$2:'TRM - TBM Crosswalk'!$I$1008,4,FALSE))</f>
        <v/>
      </c>
      <c r="G6446" t="str">
        <f>IF(VLOOKUP(TRM!A10084,'TRM - TBM Crosswalk'!$A$2:'TRM - TBM Crosswalk'!$I$1008,5,FALSE)=0,"",VLOOKUP(TRM!A10084,'TRM - TBM Crosswalk'!$A$2:'TRM - TBM Crosswalk'!$I$1008,5,FALSE))</f>
        <v/>
      </c>
      <c r="H6446" t="str">
        <f>IF(VLOOKUP(TRM!A10084,'TRM - TBM Crosswalk'!$A$2:'TRM - TBM Crosswalk'!$I$1008,6,FALSE)=0,"",VLOOKUP(TRM!A10084,'TRM - TBM Crosswalk'!$A$2:'TRM - TBM Crosswalk'!$I$1008,6,FALSE))</f>
        <v/>
      </c>
      <c r="I6446" t="str">
        <f>IF(VLOOKUP(TRM!A10084,'TRM - TBM Crosswalk'!$A$2:'TRM - TBM Crosswalk'!$I$1008,7,FALSE)=0,"",VLOOKUP(TRM!A10084,'TRM - TBM Crosswalk'!$A$2:'TRM - TBM Crosswalk'!$I$1008,7,FALSE))</f>
        <v/>
      </c>
      <c r="J6446" t="str">
        <f>IF(VLOOKUP(TRM!A10084,'TRM - TBM Crosswalk'!$A$2:'TRM - TBM Crosswalk'!$I$1008,8,FALSE)=0,"",VLOOKUP(TRM!A10084,'TRM - TBM Crosswalk'!$A$2:'TRM - TBM Crosswalk'!$I$1008,8,FALSE))</f>
        <v/>
      </c>
      <c r="K6446" t="str">
        <f>IF(VLOOKUP(TRM!A10084,'TRM - TBM Crosswalk'!$A$2:'TRM - TBM Crosswalk'!$I$1008,9,FALSE)=0,"",VLOOKUP(TRM!A10084,'TRM - TBM Crosswalk'!$A$2:'TRM - TBM Crosswalk'!$I$1008,9,FALSE))</f>
        <v/>
      </c>
    </row>
    <row r="6447" spans="1:11" x14ac:dyDescent="0.45">
      <c r="A6447" t="str">
        <f>TRM!A10085</f>
        <v>Manufacturing</v>
      </c>
      <c r="B6447" t="str">
        <f>TRM!B10085</f>
        <v>Manufacturing</v>
      </c>
      <c r="C6447" t="str">
        <f>TRM!C10085</f>
        <v>Coreo PDF Printer | 3.1</v>
      </c>
      <c r="D6447">
        <f>TRM!D10085</f>
        <v>0</v>
      </c>
      <c r="E6447" t="str">
        <f>IF(VLOOKUP(TRM!A10085,'TRM - TBM Crosswalk'!$A$2:'TRM - TBM Crosswalk'!$I$1008,3,FALSE)="N/A","TBD","")</f>
        <v/>
      </c>
      <c r="F6447" t="str">
        <f>IF(VLOOKUP(TRM!A10085,'TRM - TBM Crosswalk'!$A$2:'TRM - TBM Crosswalk'!$I$1008,4,FALSE)=0,"",VLOOKUP(TRM!A10085,'TRM - TBM Crosswalk'!$A$2:'TRM - TBM Crosswalk'!$I$1008,4,FALSE))</f>
        <v>Business Capability</v>
      </c>
      <c r="G6447" t="str">
        <f>IF(VLOOKUP(TRM!A10085,'TRM - TBM Crosswalk'!$A$2:'TRM - TBM Crosswalk'!$I$1008,5,FALSE)=0,"",VLOOKUP(TRM!A10085,'TRM - TBM Crosswalk'!$A$2:'TRM - TBM Crosswalk'!$I$1008,5,FALSE))</f>
        <v/>
      </c>
      <c r="H6447" t="str">
        <f>IF(VLOOKUP(TRM!A10085,'TRM - TBM Crosswalk'!$A$2:'TRM - TBM Crosswalk'!$I$1008,6,FALSE)=0,"",VLOOKUP(TRM!A10085,'TRM - TBM Crosswalk'!$A$2:'TRM - TBM Crosswalk'!$I$1008,6,FALSE))</f>
        <v/>
      </c>
      <c r="I6447" t="str">
        <f>IF(VLOOKUP(TRM!A10085,'TRM - TBM Crosswalk'!$A$2:'TRM - TBM Crosswalk'!$I$1008,7,FALSE)=0,"",VLOOKUP(TRM!A10085,'TRM - TBM Crosswalk'!$A$2:'TRM - TBM Crosswalk'!$I$1008,7,FALSE))</f>
        <v/>
      </c>
      <c r="J6447" t="str">
        <f>IF(VLOOKUP(TRM!A10085,'TRM - TBM Crosswalk'!$A$2:'TRM - TBM Crosswalk'!$I$1008,8,FALSE)=0,"",VLOOKUP(TRM!A10085,'TRM - TBM Crosswalk'!$A$2:'TRM - TBM Crosswalk'!$I$1008,8,FALSE))</f>
        <v/>
      </c>
      <c r="K6447" t="str">
        <f>IF(VLOOKUP(TRM!A10085,'TRM - TBM Crosswalk'!$A$2:'TRM - TBM Crosswalk'!$I$1008,9,FALSE)=0,"",VLOOKUP(TRM!A10085,'TRM - TBM Crosswalk'!$A$2:'TRM - TBM Crosswalk'!$I$1008,9,FALSE))</f>
        <v/>
      </c>
    </row>
    <row r="6448" spans="1:11" x14ac:dyDescent="0.45">
      <c r="A6448" t="str">
        <f>TRM!A10086</f>
        <v>Manufacturing</v>
      </c>
      <c r="B6448" t="str">
        <f>TRM!B10086</f>
        <v>Manufacturing</v>
      </c>
      <c r="C6448" t="str">
        <f>TRM!C10086</f>
        <v>Coreo Suite for Multicam version | 5.0.45.9304</v>
      </c>
      <c r="D6448">
        <f>TRM!D10086</f>
        <v>0</v>
      </c>
      <c r="E6448" t="str">
        <f>IF(VLOOKUP(TRM!A10086,'TRM - TBM Crosswalk'!$A$2:'TRM - TBM Crosswalk'!$I$1008,3,FALSE)="N/A","TBD","")</f>
        <v/>
      </c>
      <c r="F6448" t="str">
        <f>IF(VLOOKUP(TRM!A10086,'TRM - TBM Crosswalk'!$A$2:'TRM - TBM Crosswalk'!$I$1008,4,FALSE)=0,"",VLOOKUP(TRM!A10086,'TRM - TBM Crosswalk'!$A$2:'TRM - TBM Crosswalk'!$I$1008,4,FALSE))</f>
        <v>Business Capability</v>
      </c>
      <c r="G6448" t="str">
        <f>IF(VLOOKUP(TRM!A10086,'TRM - TBM Crosswalk'!$A$2:'TRM - TBM Crosswalk'!$I$1008,5,FALSE)=0,"",VLOOKUP(TRM!A10086,'TRM - TBM Crosswalk'!$A$2:'TRM - TBM Crosswalk'!$I$1008,5,FALSE))</f>
        <v/>
      </c>
      <c r="H6448" t="str">
        <f>IF(VLOOKUP(TRM!A10086,'TRM - TBM Crosswalk'!$A$2:'TRM - TBM Crosswalk'!$I$1008,6,FALSE)=0,"",VLOOKUP(TRM!A10086,'TRM - TBM Crosswalk'!$A$2:'TRM - TBM Crosswalk'!$I$1008,6,FALSE))</f>
        <v/>
      </c>
      <c r="I6448" t="str">
        <f>IF(VLOOKUP(TRM!A10086,'TRM - TBM Crosswalk'!$A$2:'TRM - TBM Crosswalk'!$I$1008,7,FALSE)=0,"",VLOOKUP(TRM!A10086,'TRM - TBM Crosswalk'!$A$2:'TRM - TBM Crosswalk'!$I$1008,7,FALSE))</f>
        <v/>
      </c>
      <c r="J6448" t="str">
        <f>IF(VLOOKUP(TRM!A10086,'TRM - TBM Crosswalk'!$A$2:'TRM - TBM Crosswalk'!$I$1008,8,FALSE)=0,"",VLOOKUP(TRM!A10086,'TRM - TBM Crosswalk'!$A$2:'TRM - TBM Crosswalk'!$I$1008,8,FALSE))</f>
        <v/>
      </c>
      <c r="K6448" t="str">
        <f>IF(VLOOKUP(TRM!A10086,'TRM - TBM Crosswalk'!$A$2:'TRM - TBM Crosswalk'!$I$1008,9,FALSE)=0,"",VLOOKUP(TRM!A10086,'TRM - TBM Crosswalk'!$A$2:'TRM - TBM Crosswalk'!$I$1008,9,FALSE))</f>
        <v/>
      </c>
    </row>
    <row r="6449" spans="1:11" x14ac:dyDescent="0.45">
      <c r="A6449" t="str">
        <f>TRM!A10087</f>
        <v>Manufacturing</v>
      </c>
      <c r="B6449" t="str">
        <f>TRM!B10087</f>
        <v>Manufacturing</v>
      </c>
      <c r="C6449" t="str">
        <f>TRM!C10087</f>
        <v>Cricut Design Space | 0.5102.110</v>
      </c>
      <c r="D6449">
        <f>TRM!D10087</f>
        <v>0</v>
      </c>
      <c r="E6449" t="str">
        <f>IF(VLOOKUP(TRM!A10087,'TRM - TBM Crosswalk'!$A$2:'TRM - TBM Crosswalk'!$I$1008,3,FALSE)="N/A","TBD","")</f>
        <v/>
      </c>
      <c r="F6449" t="str">
        <f>IF(VLOOKUP(TRM!A10087,'TRM - TBM Crosswalk'!$A$2:'TRM - TBM Crosswalk'!$I$1008,4,FALSE)=0,"",VLOOKUP(TRM!A10087,'TRM - TBM Crosswalk'!$A$2:'TRM - TBM Crosswalk'!$I$1008,4,FALSE))</f>
        <v>Business Capability</v>
      </c>
      <c r="G6449" t="str">
        <f>IF(VLOOKUP(TRM!A10087,'TRM - TBM Crosswalk'!$A$2:'TRM - TBM Crosswalk'!$I$1008,5,FALSE)=0,"",VLOOKUP(TRM!A10087,'TRM - TBM Crosswalk'!$A$2:'TRM - TBM Crosswalk'!$I$1008,5,FALSE))</f>
        <v/>
      </c>
      <c r="H6449" t="str">
        <f>IF(VLOOKUP(TRM!A10087,'TRM - TBM Crosswalk'!$A$2:'TRM - TBM Crosswalk'!$I$1008,6,FALSE)=0,"",VLOOKUP(TRM!A10087,'TRM - TBM Crosswalk'!$A$2:'TRM - TBM Crosswalk'!$I$1008,6,FALSE))</f>
        <v/>
      </c>
      <c r="I6449" t="str">
        <f>IF(VLOOKUP(TRM!A10087,'TRM - TBM Crosswalk'!$A$2:'TRM - TBM Crosswalk'!$I$1008,7,FALSE)=0,"",VLOOKUP(TRM!A10087,'TRM - TBM Crosswalk'!$A$2:'TRM - TBM Crosswalk'!$I$1008,7,FALSE))</f>
        <v/>
      </c>
      <c r="J6449" t="str">
        <f>IF(VLOOKUP(TRM!A10087,'TRM - TBM Crosswalk'!$A$2:'TRM - TBM Crosswalk'!$I$1008,8,FALSE)=0,"",VLOOKUP(TRM!A10087,'TRM - TBM Crosswalk'!$A$2:'TRM - TBM Crosswalk'!$I$1008,8,FALSE))</f>
        <v/>
      </c>
      <c r="K6449" t="str">
        <f>IF(VLOOKUP(TRM!A10087,'TRM - TBM Crosswalk'!$A$2:'TRM - TBM Crosswalk'!$I$1008,9,FALSE)=0,"",VLOOKUP(TRM!A10087,'TRM - TBM Crosswalk'!$A$2:'TRM - TBM Crosswalk'!$I$1008,9,FALSE))</f>
        <v/>
      </c>
    </row>
    <row r="6450" spans="1:11" x14ac:dyDescent="0.45">
      <c r="A6450" t="str">
        <f>TRM!A17</f>
        <v>A01.002.010</v>
      </c>
      <c r="B6450" t="str">
        <f>TRM!B17</f>
        <v>Call Center / Help Desk</v>
      </c>
      <c r="C6450" t="str">
        <f>TRM!C17</f>
        <v>BMC Remedy Single Sign-On | 18.02.00</v>
      </c>
      <c r="D6450">
        <f>TRM!D17</f>
        <v>0</v>
      </c>
      <c r="E6450" t="str">
        <f>IF(VLOOKUP(TRM!A17,'TRM - TBM Crosswalk'!$A$2:'TRM - TBM Crosswalk'!$I$1008,3,FALSE)="N/A","TBD","")</f>
        <v/>
      </c>
      <c r="F6450" t="str">
        <f>IF(VLOOKUP(TRM!A17,'TRM - TBM Crosswalk'!$A$2:'TRM - TBM Crosswalk'!$I$1008,4,FALSE)=0,"",VLOOKUP(TRM!A17,'TRM - TBM Crosswalk'!$A$2:'TRM - TBM Crosswalk'!$I$1008,4,FALSE))</f>
        <v/>
      </c>
      <c r="G6450" t="str">
        <f>IF(VLOOKUP(TRM!A17,'TRM - TBM Crosswalk'!$A$2:'TRM - TBM Crosswalk'!$I$1008,5,FALSE)=0,"",VLOOKUP(TRM!A17,'TRM - TBM Crosswalk'!$A$2:'TRM - TBM Crosswalk'!$I$1008,5,FALSE))</f>
        <v>End User</v>
      </c>
      <c r="H6450" t="str">
        <f>IF(VLOOKUP(TRM!A17,'TRM - TBM Crosswalk'!$A$2:'TRM - TBM Crosswalk'!$I$1008,6,FALSE)=0,"",VLOOKUP(TRM!A17,'TRM - TBM Crosswalk'!$A$2:'TRM - TBM Crosswalk'!$I$1008,6,FALSE))</f>
        <v>IT Helpdesk</v>
      </c>
      <c r="I6450" t="str">
        <f>IF(VLOOKUP(TRM!A17,'TRM - TBM Crosswalk'!$A$2:'TRM - TBM Crosswalk'!$I$1008,7,FALSE)=0,"",VLOOKUP(TRM!A17,'TRM - TBM Crosswalk'!$A$2:'TRM - TBM Crosswalk'!$I$1008,7,FALSE))</f>
        <v/>
      </c>
      <c r="J6450" t="str">
        <f>IF(VLOOKUP(TRM!A17,'TRM - TBM Crosswalk'!$A$2:'TRM - TBM Crosswalk'!$I$1008,8,FALSE)=0,"",VLOOKUP(TRM!A17,'TRM - TBM Crosswalk'!$A$2:'TRM - TBM Crosswalk'!$I$1008,8,FALSE))</f>
        <v/>
      </c>
      <c r="K6450" t="str">
        <f>IF(VLOOKUP(TRM!A17,'TRM - TBM Crosswalk'!$A$2:'TRM - TBM Crosswalk'!$I$1008,9,FALSE)=0,"",VLOOKUP(TRM!A17,'TRM - TBM Crosswalk'!$A$2:'TRM - TBM Crosswalk'!$I$1008,9,FALSE))</f>
        <v/>
      </c>
    </row>
    <row r="6451" spans="1:11" x14ac:dyDescent="0.45">
      <c r="A6451" t="str">
        <f>TRM!A18</f>
        <v>A01.002.010</v>
      </c>
      <c r="B6451" t="str">
        <f>TRM!B18</f>
        <v>Call Center / Help Desk</v>
      </c>
      <c r="C6451" t="str">
        <f>TRM!C18</f>
        <v>BMC Remedy Single Sign-On | 18.11.00</v>
      </c>
      <c r="D6451">
        <f>TRM!D18</f>
        <v>0</v>
      </c>
      <c r="E6451" t="str">
        <f>IF(VLOOKUP(TRM!A18,'TRM - TBM Crosswalk'!$A$2:'TRM - TBM Crosswalk'!$I$1008,3,FALSE)="N/A","TBD","")</f>
        <v/>
      </c>
      <c r="F6451" t="str">
        <f>IF(VLOOKUP(TRM!A18,'TRM - TBM Crosswalk'!$A$2:'TRM - TBM Crosswalk'!$I$1008,4,FALSE)=0,"",VLOOKUP(TRM!A18,'TRM - TBM Crosswalk'!$A$2:'TRM - TBM Crosswalk'!$I$1008,4,FALSE))</f>
        <v/>
      </c>
      <c r="G6451" t="str">
        <f>IF(VLOOKUP(TRM!A18,'TRM - TBM Crosswalk'!$A$2:'TRM - TBM Crosswalk'!$I$1008,5,FALSE)=0,"",VLOOKUP(TRM!A18,'TRM - TBM Crosswalk'!$A$2:'TRM - TBM Crosswalk'!$I$1008,5,FALSE))</f>
        <v>End User</v>
      </c>
      <c r="H6451" t="str">
        <f>IF(VLOOKUP(TRM!A18,'TRM - TBM Crosswalk'!$A$2:'TRM - TBM Crosswalk'!$I$1008,6,FALSE)=0,"",VLOOKUP(TRM!A18,'TRM - TBM Crosswalk'!$A$2:'TRM - TBM Crosswalk'!$I$1008,6,FALSE))</f>
        <v>IT Helpdesk</v>
      </c>
      <c r="I6451" t="str">
        <f>IF(VLOOKUP(TRM!A18,'TRM - TBM Crosswalk'!$A$2:'TRM - TBM Crosswalk'!$I$1008,7,FALSE)=0,"",VLOOKUP(TRM!A18,'TRM - TBM Crosswalk'!$A$2:'TRM - TBM Crosswalk'!$I$1008,7,FALSE))</f>
        <v/>
      </c>
      <c r="J6451" t="str">
        <f>IF(VLOOKUP(TRM!A18,'TRM - TBM Crosswalk'!$A$2:'TRM - TBM Crosswalk'!$I$1008,8,FALSE)=0,"",VLOOKUP(TRM!A18,'TRM - TBM Crosswalk'!$A$2:'TRM - TBM Crosswalk'!$I$1008,8,FALSE))</f>
        <v/>
      </c>
      <c r="K6451" t="str">
        <f>IF(VLOOKUP(TRM!A18,'TRM - TBM Crosswalk'!$A$2:'TRM - TBM Crosswalk'!$I$1008,9,FALSE)=0,"",VLOOKUP(TRM!A18,'TRM - TBM Crosswalk'!$A$2:'TRM - TBM Crosswalk'!$I$1008,9,FALSE))</f>
        <v/>
      </c>
    </row>
    <row r="6452" spans="1:11" x14ac:dyDescent="0.45">
      <c r="A6452" t="str">
        <f>TRM!A2656</f>
        <v>A02.023.260</v>
      </c>
      <c r="B6452" t="str">
        <f>TRM!B2656</f>
        <v>Document Imaging and OCR</v>
      </c>
      <c r="C6452" t="str">
        <f>TRM!C2656</f>
        <v>Canon IJ Scan Utility</v>
      </c>
      <c r="D6452">
        <f>TRM!D2656</f>
        <v>0</v>
      </c>
      <c r="E6452" t="str">
        <f>IF(VLOOKUP(TRM!A2656,'TRM - TBM Crosswalk'!$A$2:'TRM - TBM Crosswalk'!$I$1008,3,FALSE)="N/A","TBD","")</f>
        <v/>
      </c>
      <c r="F6452" t="str">
        <f>IF(VLOOKUP(TRM!A2656,'TRM - TBM Crosswalk'!$A$2:'TRM - TBM Crosswalk'!$I$1008,4,FALSE)=0,"",VLOOKUP(TRM!A2656,'TRM - TBM Crosswalk'!$A$2:'TRM - TBM Crosswalk'!$I$1008,4,FALSE))</f>
        <v/>
      </c>
      <c r="G6452" t="str">
        <f>IF(VLOOKUP(TRM!A2656,'TRM - TBM Crosswalk'!$A$2:'TRM - TBM Crosswalk'!$I$1008,5,FALSE)=0,"",VLOOKUP(TRM!A2656,'TRM - TBM Crosswalk'!$A$2:'TRM - TBM Crosswalk'!$I$1008,5,FALSE))</f>
        <v/>
      </c>
      <c r="H6452" t="str">
        <f>IF(VLOOKUP(TRM!A2656,'TRM - TBM Crosswalk'!$A$2:'TRM - TBM Crosswalk'!$I$1008,6,FALSE)=0,"",VLOOKUP(TRM!A2656,'TRM - TBM Crosswalk'!$A$2:'TRM - TBM Crosswalk'!$I$1008,6,FALSE))</f>
        <v/>
      </c>
      <c r="I6452" t="str">
        <f>IF(VLOOKUP(TRM!A2656,'TRM - TBM Crosswalk'!$A$2:'TRM - TBM Crosswalk'!$I$1008,7,FALSE)=0,"",VLOOKUP(TRM!A2656,'TRM - TBM Crosswalk'!$A$2:'TRM - TBM Crosswalk'!$I$1008,7,FALSE))</f>
        <v>Platform Services</v>
      </c>
      <c r="J6452" t="str">
        <f>IF(VLOOKUP(TRM!A2656,'TRM - TBM Crosswalk'!$A$2:'TRM - TBM Crosswalk'!$I$1008,8,FALSE)=0,"",VLOOKUP(TRM!A2656,'TRM - TBM Crosswalk'!$A$2:'TRM - TBM Crosswalk'!$I$1008,8,FALSE))</f>
        <v>Applications Services</v>
      </c>
      <c r="K6452" t="str">
        <f>IF(VLOOKUP(TRM!A2656,'TRM - TBM Crosswalk'!$A$2:'TRM - TBM Crosswalk'!$I$1008,9,FALSE)=0,"",VLOOKUP(TRM!A2656,'TRM - TBM Crosswalk'!$A$2:'TRM - TBM Crosswalk'!$I$1008,9,FALSE))</f>
        <v>Content Management</v>
      </c>
    </row>
    <row r="6453" spans="1:11" x14ac:dyDescent="0.45">
      <c r="A6453" t="str">
        <f>TRM!A4371</f>
        <v>A02.028.334#</v>
      </c>
      <c r="B6453" t="str">
        <f>TRM!B4371</f>
        <v>Web Authoring#</v>
      </c>
      <c r="C6453" t="str">
        <f>TRM!C4371</f>
        <v>Adobe Dreamweaver CC 2015 | 16.1.2</v>
      </c>
      <c r="D6453">
        <f>TRM!D4371</f>
        <v>0</v>
      </c>
      <c r="E6453" t="str">
        <f>IF(VLOOKUP(TRM!A4371,'TRM - TBM Crosswalk'!$A$2:'TRM - TBM Crosswalk'!$I$1008,3,FALSE)="N/A","TBD","")</f>
        <v/>
      </c>
      <c r="F6453" t="str">
        <f>IF(VLOOKUP(TRM!A4371,'TRM - TBM Crosswalk'!$A$2:'TRM - TBM Crosswalk'!$I$1008,4,FALSE)=0,"",VLOOKUP(TRM!A4371,'TRM - TBM Crosswalk'!$A$2:'TRM - TBM Crosswalk'!$I$1008,4,FALSE))</f>
        <v/>
      </c>
      <c r="G6453" t="str">
        <f>IF(VLOOKUP(TRM!A4371,'TRM - TBM Crosswalk'!$A$2:'TRM - TBM Crosswalk'!$I$1008,5,FALSE)=0,"",VLOOKUP(TRM!A4371,'TRM - TBM Crosswalk'!$A$2:'TRM - TBM Crosswalk'!$I$1008,5,FALSE))</f>
        <v/>
      </c>
      <c r="H6453" t="str">
        <f>IF(VLOOKUP(TRM!A4371,'TRM - TBM Crosswalk'!$A$2:'TRM - TBM Crosswalk'!$I$1008,6,FALSE)=0,"",VLOOKUP(TRM!A4371,'TRM - TBM Crosswalk'!$A$2:'TRM - TBM Crosswalk'!$I$1008,6,FALSE))</f>
        <v/>
      </c>
      <c r="I6453" t="str">
        <f>IF(VLOOKUP(TRM!A4371,'TRM - TBM Crosswalk'!$A$2:'TRM - TBM Crosswalk'!$I$1008,7,FALSE)=0,"",VLOOKUP(TRM!A4371,'TRM - TBM Crosswalk'!$A$2:'TRM - TBM Crosswalk'!$I$1008,7,FALSE))</f>
        <v>End User Services</v>
      </c>
      <c r="J6453" t="str">
        <f>IF(VLOOKUP(TRM!A4371,'TRM - TBM Crosswalk'!$A$2:'TRM - TBM Crosswalk'!$I$1008,8,FALSE)=0,"",VLOOKUP(TRM!A4371,'TRM - TBM Crosswalk'!$A$2:'TRM - TBM Crosswalk'!$I$1008,8,FALSE))</f>
        <v>Communication &amp; Collaboration</v>
      </c>
      <c r="K6453" t="str">
        <f>IF(VLOOKUP(TRM!A4371,'TRM - TBM Crosswalk'!$A$2:'TRM - TBM Crosswalk'!$I$1008,9,FALSE)=0,"",VLOOKUP(TRM!A4371,'TRM - TBM Crosswalk'!$A$2:'TRM - TBM Crosswalk'!$I$1008,9,FALSE))</f>
        <v>Productivity</v>
      </c>
    </row>
    <row r="6454" spans="1:11" x14ac:dyDescent="0.45">
      <c r="A6454" t="str">
        <f>TRM!A5111</f>
        <v>A02.030.371#</v>
      </c>
      <c r="B6454" t="str">
        <f>TRM!B5111</f>
        <v>Collaboration Tools</v>
      </c>
      <c r="C6454" t="str">
        <f>TRM!C5111</f>
        <v>EndNote X6 | 16.0.1.6599</v>
      </c>
      <c r="D6454">
        <f>TRM!D5111</f>
        <v>0</v>
      </c>
      <c r="E6454" t="str">
        <f>IF(VLOOKUP(TRM!A5111,'TRM - TBM Crosswalk'!$A$2:'TRM - TBM Crosswalk'!$I$1008,3,FALSE)="N/A","TBD","")</f>
        <v/>
      </c>
      <c r="F6454" t="str">
        <f>IF(VLOOKUP(TRM!A5111,'TRM - TBM Crosswalk'!$A$2:'TRM - TBM Crosswalk'!$I$1008,4,FALSE)=0,"",VLOOKUP(TRM!A5111,'TRM - TBM Crosswalk'!$A$2:'TRM - TBM Crosswalk'!$I$1008,4,FALSE))</f>
        <v/>
      </c>
      <c r="G6454" t="str">
        <f>IF(VLOOKUP(TRM!A5111,'TRM - TBM Crosswalk'!$A$2:'TRM - TBM Crosswalk'!$I$1008,5,FALSE)=0,"",VLOOKUP(TRM!A5111,'TRM - TBM Crosswalk'!$A$2:'TRM - TBM Crosswalk'!$I$1008,5,FALSE))</f>
        <v/>
      </c>
      <c r="H6454" t="str">
        <f>IF(VLOOKUP(TRM!A5111,'TRM - TBM Crosswalk'!$A$2:'TRM - TBM Crosswalk'!$I$1008,6,FALSE)=0,"",VLOOKUP(TRM!A5111,'TRM - TBM Crosswalk'!$A$2:'TRM - TBM Crosswalk'!$I$1008,6,FALSE))</f>
        <v/>
      </c>
      <c r="I6454" t="str">
        <f>IF(VLOOKUP(TRM!A5111,'TRM - TBM Crosswalk'!$A$2:'TRM - TBM Crosswalk'!$I$1008,7,FALSE)=0,"",VLOOKUP(TRM!A5111,'TRM - TBM Crosswalk'!$A$2:'TRM - TBM Crosswalk'!$I$1008,7,FALSE))</f>
        <v>End User Services</v>
      </c>
      <c r="J6454" t="str">
        <f>IF(VLOOKUP(TRM!A5111,'TRM - TBM Crosswalk'!$A$2:'TRM - TBM Crosswalk'!$I$1008,8,FALSE)=0,"",VLOOKUP(TRM!A5111,'TRM - TBM Crosswalk'!$A$2:'TRM - TBM Crosswalk'!$I$1008,8,FALSE))</f>
        <v>Communication &amp; Collaboration</v>
      </c>
      <c r="K6454" t="str">
        <f>IF(VLOOKUP(TRM!A5111,'TRM - TBM Crosswalk'!$A$2:'TRM - TBM Crosswalk'!$I$1008,9,FALSE)=0,"",VLOOKUP(TRM!A5111,'TRM - TBM Crosswalk'!$A$2:'TRM - TBM Crosswalk'!$I$1008,9,FALSE))</f>
        <v>Collaboration</v>
      </c>
    </row>
    <row r="6455" spans="1:11" x14ac:dyDescent="0.45">
      <c r="A6455" t="str">
        <f>TRM!A5112</f>
        <v>A02.030.371#</v>
      </c>
      <c r="B6455" t="str">
        <f>TRM!B5112</f>
        <v>Collaboration Tools</v>
      </c>
      <c r="C6455" t="str">
        <f>TRM!C5112</f>
        <v>EndNote X7 | 17.4.0.8818</v>
      </c>
      <c r="D6455">
        <f>TRM!D5112</f>
        <v>0</v>
      </c>
      <c r="E6455" t="str">
        <f>IF(VLOOKUP(TRM!A5112,'TRM - TBM Crosswalk'!$A$2:'TRM - TBM Crosswalk'!$I$1008,3,FALSE)="N/A","TBD","")</f>
        <v/>
      </c>
      <c r="F6455" t="str">
        <f>IF(VLOOKUP(TRM!A5112,'TRM - TBM Crosswalk'!$A$2:'TRM - TBM Crosswalk'!$I$1008,4,FALSE)=0,"",VLOOKUP(TRM!A5112,'TRM - TBM Crosswalk'!$A$2:'TRM - TBM Crosswalk'!$I$1008,4,FALSE))</f>
        <v/>
      </c>
      <c r="G6455" t="str">
        <f>IF(VLOOKUP(TRM!A5112,'TRM - TBM Crosswalk'!$A$2:'TRM - TBM Crosswalk'!$I$1008,5,FALSE)=0,"",VLOOKUP(TRM!A5112,'TRM - TBM Crosswalk'!$A$2:'TRM - TBM Crosswalk'!$I$1008,5,FALSE))</f>
        <v/>
      </c>
      <c r="H6455" t="str">
        <f>IF(VLOOKUP(TRM!A5112,'TRM - TBM Crosswalk'!$A$2:'TRM - TBM Crosswalk'!$I$1008,6,FALSE)=0,"",VLOOKUP(TRM!A5112,'TRM - TBM Crosswalk'!$A$2:'TRM - TBM Crosswalk'!$I$1008,6,FALSE))</f>
        <v/>
      </c>
      <c r="I6455" t="str">
        <f>IF(VLOOKUP(TRM!A5112,'TRM - TBM Crosswalk'!$A$2:'TRM - TBM Crosswalk'!$I$1008,7,FALSE)=0,"",VLOOKUP(TRM!A5112,'TRM - TBM Crosswalk'!$A$2:'TRM - TBM Crosswalk'!$I$1008,7,FALSE))</f>
        <v>End User Services</v>
      </c>
      <c r="J6455" t="str">
        <f>IF(VLOOKUP(TRM!A5112,'TRM - TBM Crosswalk'!$A$2:'TRM - TBM Crosswalk'!$I$1008,8,FALSE)=0,"",VLOOKUP(TRM!A5112,'TRM - TBM Crosswalk'!$A$2:'TRM - TBM Crosswalk'!$I$1008,8,FALSE))</f>
        <v>Communication &amp; Collaboration</v>
      </c>
      <c r="K6455" t="str">
        <f>IF(VLOOKUP(TRM!A5112,'TRM - TBM Crosswalk'!$A$2:'TRM - TBM Crosswalk'!$I$1008,9,FALSE)=0,"",VLOOKUP(TRM!A5112,'TRM - TBM Crosswalk'!$A$2:'TRM - TBM Crosswalk'!$I$1008,9,FALSE))</f>
        <v>Collaboration</v>
      </c>
    </row>
    <row r="6456" spans="1:11" x14ac:dyDescent="0.45">
      <c r="A6456" t="str">
        <f>TRM!A5113</f>
        <v>A02.030.371#</v>
      </c>
      <c r="B6456" t="str">
        <f>TRM!B5113</f>
        <v>Collaboration Tools</v>
      </c>
      <c r="C6456" t="str">
        <f>TRM!C5113</f>
        <v>EndNote X7 | 17.5.0.9325</v>
      </c>
      <c r="D6456">
        <f>TRM!D5113</f>
        <v>0</v>
      </c>
      <c r="E6456" t="str">
        <f>IF(VLOOKUP(TRM!A5113,'TRM - TBM Crosswalk'!$A$2:'TRM - TBM Crosswalk'!$I$1008,3,FALSE)="N/A","TBD","")</f>
        <v/>
      </c>
      <c r="F6456" t="str">
        <f>IF(VLOOKUP(TRM!A5113,'TRM - TBM Crosswalk'!$A$2:'TRM - TBM Crosswalk'!$I$1008,4,FALSE)=0,"",VLOOKUP(TRM!A5113,'TRM - TBM Crosswalk'!$A$2:'TRM - TBM Crosswalk'!$I$1008,4,FALSE))</f>
        <v/>
      </c>
      <c r="G6456" t="str">
        <f>IF(VLOOKUP(TRM!A5113,'TRM - TBM Crosswalk'!$A$2:'TRM - TBM Crosswalk'!$I$1008,5,FALSE)=0,"",VLOOKUP(TRM!A5113,'TRM - TBM Crosswalk'!$A$2:'TRM - TBM Crosswalk'!$I$1008,5,FALSE))</f>
        <v/>
      </c>
      <c r="H6456" t="str">
        <f>IF(VLOOKUP(TRM!A5113,'TRM - TBM Crosswalk'!$A$2:'TRM - TBM Crosswalk'!$I$1008,6,FALSE)=0,"",VLOOKUP(TRM!A5113,'TRM - TBM Crosswalk'!$A$2:'TRM - TBM Crosswalk'!$I$1008,6,FALSE))</f>
        <v/>
      </c>
      <c r="I6456" t="str">
        <f>IF(VLOOKUP(TRM!A5113,'TRM - TBM Crosswalk'!$A$2:'TRM - TBM Crosswalk'!$I$1008,7,FALSE)=0,"",VLOOKUP(TRM!A5113,'TRM - TBM Crosswalk'!$A$2:'TRM - TBM Crosswalk'!$I$1008,7,FALSE))</f>
        <v>End User Services</v>
      </c>
      <c r="J6456" t="str">
        <f>IF(VLOOKUP(TRM!A5113,'TRM - TBM Crosswalk'!$A$2:'TRM - TBM Crosswalk'!$I$1008,8,FALSE)=0,"",VLOOKUP(TRM!A5113,'TRM - TBM Crosswalk'!$A$2:'TRM - TBM Crosswalk'!$I$1008,8,FALSE))</f>
        <v>Communication &amp; Collaboration</v>
      </c>
      <c r="K6456" t="str">
        <f>IF(VLOOKUP(TRM!A5113,'TRM - TBM Crosswalk'!$A$2:'TRM - TBM Crosswalk'!$I$1008,9,FALSE)=0,"",VLOOKUP(TRM!A5113,'TRM - TBM Crosswalk'!$A$2:'TRM - TBM Crosswalk'!$I$1008,9,FALSE))</f>
        <v>Collaboration</v>
      </c>
    </row>
    <row r="6457" spans="1:11" x14ac:dyDescent="0.45">
      <c r="A6457" t="str">
        <f>TRM!A5191</f>
        <v>A02.030.371#</v>
      </c>
      <c r="B6457" t="str">
        <f>TRM!B5191</f>
        <v>Collaboration Tools</v>
      </c>
      <c r="C6457" t="str">
        <f>TRM!C5191</f>
        <v>SmartWorks Pro | 1.8.1.1</v>
      </c>
      <c r="D6457">
        <f>TRM!D5191</f>
        <v>0</v>
      </c>
      <c r="E6457" t="str">
        <f>IF(VLOOKUP(TRM!A5191,'TRM - TBM Crosswalk'!$A$2:'TRM - TBM Crosswalk'!$I$1008,3,FALSE)="N/A","TBD","")</f>
        <v/>
      </c>
      <c r="F6457" t="str">
        <f>IF(VLOOKUP(TRM!A5191,'TRM - TBM Crosswalk'!$A$2:'TRM - TBM Crosswalk'!$I$1008,4,FALSE)=0,"",VLOOKUP(TRM!A5191,'TRM - TBM Crosswalk'!$A$2:'TRM - TBM Crosswalk'!$I$1008,4,FALSE))</f>
        <v/>
      </c>
      <c r="G6457" t="str">
        <f>IF(VLOOKUP(TRM!A5191,'TRM - TBM Crosswalk'!$A$2:'TRM - TBM Crosswalk'!$I$1008,5,FALSE)=0,"",VLOOKUP(TRM!A5191,'TRM - TBM Crosswalk'!$A$2:'TRM - TBM Crosswalk'!$I$1008,5,FALSE))</f>
        <v/>
      </c>
      <c r="H6457" t="str">
        <f>IF(VLOOKUP(TRM!A5191,'TRM - TBM Crosswalk'!$A$2:'TRM - TBM Crosswalk'!$I$1008,6,FALSE)=0,"",VLOOKUP(TRM!A5191,'TRM - TBM Crosswalk'!$A$2:'TRM - TBM Crosswalk'!$I$1008,6,FALSE))</f>
        <v/>
      </c>
      <c r="I6457" t="str">
        <f>IF(VLOOKUP(TRM!A5191,'TRM - TBM Crosswalk'!$A$2:'TRM - TBM Crosswalk'!$I$1008,7,FALSE)=0,"",VLOOKUP(TRM!A5191,'TRM - TBM Crosswalk'!$A$2:'TRM - TBM Crosswalk'!$I$1008,7,FALSE))</f>
        <v>End User Services</v>
      </c>
      <c r="J6457" t="str">
        <f>IF(VLOOKUP(TRM!A5191,'TRM - TBM Crosswalk'!$A$2:'TRM - TBM Crosswalk'!$I$1008,8,FALSE)=0,"",VLOOKUP(TRM!A5191,'TRM - TBM Crosswalk'!$A$2:'TRM - TBM Crosswalk'!$I$1008,8,FALSE))</f>
        <v>Communication &amp; Collaboration</v>
      </c>
      <c r="K6457" t="str">
        <f>IF(VLOOKUP(TRM!A5191,'TRM - TBM Crosswalk'!$A$2:'TRM - TBM Crosswalk'!$I$1008,9,FALSE)=0,"",VLOOKUP(TRM!A5191,'TRM - TBM Crosswalk'!$A$2:'TRM - TBM Crosswalk'!$I$1008,9,FALSE))</f>
        <v>Collaboration</v>
      </c>
    </row>
    <row r="6458" spans="1:11" x14ac:dyDescent="0.45">
      <c r="A6458" t="str">
        <f>TRM!A5192</f>
        <v>A02.030.371#</v>
      </c>
      <c r="B6458" t="str">
        <f>TRM!B5192</f>
        <v>Collaboration Tools</v>
      </c>
      <c r="C6458" t="str">
        <f>TRM!C5192</f>
        <v>SmartWorks PRO | 1.9.5.1</v>
      </c>
      <c r="D6458">
        <f>TRM!D5192</f>
        <v>0</v>
      </c>
      <c r="E6458" t="str">
        <f>IF(VLOOKUP(TRM!A5192,'TRM - TBM Crosswalk'!$A$2:'TRM - TBM Crosswalk'!$I$1008,3,FALSE)="N/A","TBD","")</f>
        <v/>
      </c>
      <c r="F6458" t="str">
        <f>IF(VLOOKUP(TRM!A5192,'TRM - TBM Crosswalk'!$A$2:'TRM - TBM Crosswalk'!$I$1008,4,FALSE)=0,"",VLOOKUP(TRM!A5192,'TRM - TBM Crosswalk'!$A$2:'TRM - TBM Crosswalk'!$I$1008,4,FALSE))</f>
        <v/>
      </c>
      <c r="G6458" t="str">
        <f>IF(VLOOKUP(TRM!A5192,'TRM - TBM Crosswalk'!$A$2:'TRM - TBM Crosswalk'!$I$1008,5,FALSE)=0,"",VLOOKUP(TRM!A5192,'TRM - TBM Crosswalk'!$A$2:'TRM - TBM Crosswalk'!$I$1008,5,FALSE))</f>
        <v/>
      </c>
      <c r="H6458" t="str">
        <f>IF(VLOOKUP(TRM!A5192,'TRM - TBM Crosswalk'!$A$2:'TRM - TBM Crosswalk'!$I$1008,6,FALSE)=0,"",VLOOKUP(TRM!A5192,'TRM - TBM Crosswalk'!$A$2:'TRM - TBM Crosswalk'!$I$1008,6,FALSE))</f>
        <v/>
      </c>
      <c r="I6458" t="str">
        <f>IF(VLOOKUP(TRM!A5192,'TRM - TBM Crosswalk'!$A$2:'TRM - TBM Crosswalk'!$I$1008,7,FALSE)=0,"",VLOOKUP(TRM!A5192,'TRM - TBM Crosswalk'!$A$2:'TRM - TBM Crosswalk'!$I$1008,7,FALSE))</f>
        <v>End User Services</v>
      </c>
      <c r="J6458" t="str">
        <f>IF(VLOOKUP(TRM!A5192,'TRM - TBM Crosswalk'!$A$2:'TRM - TBM Crosswalk'!$I$1008,8,FALSE)=0,"",VLOOKUP(TRM!A5192,'TRM - TBM Crosswalk'!$A$2:'TRM - TBM Crosswalk'!$I$1008,8,FALSE))</f>
        <v>Communication &amp; Collaboration</v>
      </c>
      <c r="K6458" t="str">
        <f>IF(VLOOKUP(TRM!A5192,'TRM - TBM Crosswalk'!$A$2:'TRM - TBM Crosswalk'!$I$1008,9,FALSE)=0,"",VLOOKUP(TRM!A5192,'TRM - TBM Crosswalk'!$A$2:'TRM - TBM Crosswalk'!$I$1008,9,FALSE))</f>
        <v>Collaboration</v>
      </c>
    </row>
    <row r="6459" spans="1:11" x14ac:dyDescent="0.45">
      <c r="A6459" t="str">
        <f>TRM!A5193</f>
        <v>A02.030.371#</v>
      </c>
      <c r="B6459" t="str">
        <f>TRM!B5193</f>
        <v>Collaboration Tools</v>
      </c>
      <c r="C6459" t="str">
        <f>TRM!C5193</f>
        <v>Smartworks Touch | 1.15</v>
      </c>
      <c r="D6459">
        <f>TRM!D5193</f>
        <v>0</v>
      </c>
      <c r="E6459" t="str">
        <f>IF(VLOOKUP(TRM!A5193,'TRM - TBM Crosswalk'!$A$2:'TRM - TBM Crosswalk'!$I$1008,3,FALSE)="N/A","TBD","")</f>
        <v/>
      </c>
      <c r="F6459" t="str">
        <f>IF(VLOOKUP(TRM!A5193,'TRM - TBM Crosswalk'!$A$2:'TRM - TBM Crosswalk'!$I$1008,4,FALSE)=0,"",VLOOKUP(TRM!A5193,'TRM - TBM Crosswalk'!$A$2:'TRM - TBM Crosswalk'!$I$1008,4,FALSE))</f>
        <v/>
      </c>
      <c r="G6459" t="str">
        <f>IF(VLOOKUP(TRM!A5193,'TRM - TBM Crosswalk'!$A$2:'TRM - TBM Crosswalk'!$I$1008,5,FALSE)=0,"",VLOOKUP(TRM!A5193,'TRM - TBM Crosswalk'!$A$2:'TRM - TBM Crosswalk'!$I$1008,5,FALSE))</f>
        <v/>
      </c>
      <c r="H6459" t="str">
        <f>IF(VLOOKUP(TRM!A5193,'TRM - TBM Crosswalk'!$A$2:'TRM - TBM Crosswalk'!$I$1008,6,FALSE)=0,"",VLOOKUP(TRM!A5193,'TRM - TBM Crosswalk'!$A$2:'TRM - TBM Crosswalk'!$I$1008,6,FALSE))</f>
        <v/>
      </c>
      <c r="I6459" t="str">
        <f>IF(VLOOKUP(TRM!A5193,'TRM - TBM Crosswalk'!$A$2:'TRM - TBM Crosswalk'!$I$1008,7,FALSE)=0,"",VLOOKUP(TRM!A5193,'TRM - TBM Crosswalk'!$A$2:'TRM - TBM Crosswalk'!$I$1008,7,FALSE))</f>
        <v>End User Services</v>
      </c>
      <c r="J6459" t="str">
        <f>IF(VLOOKUP(TRM!A5193,'TRM - TBM Crosswalk'!$A$2:'TRM - TBM Crosswalk'!$I$1008,8,FALSE)=0,"",VLOOKUP(TRM!A5193,'TRM - TBM Crosswalk'!$A$2:'TRM - TBM Crosswalk'!$I$1008,8,FALSE))</f>
        <v>Communication &amp; Collaboration</v>
      </c>
      <c r="K6459" t="str">
        <f>IF(VLOOKUP(TRM!A5193,'TRM - TBM Crosswalk'!$A$2:'TRM - TBM Crosswalk'!$I$1008,9,FALSE)=0,"",VLOOKUP(TRM!A5193,'TRM - TBM Crosswalk'!$A$2:'TRM - TBM Crosswalk'!$I$1008,9,FALSE))</f>
        <v>Collaboration</v>
      </c>
    </row>
    <row r="6460" spans="1:11" x14ac:dyDescent="0.45">
      <c r="A6460" t="str">
        <f>TRM!A5194</f>
        <v>A02.030.371#</v>
      </c>
      <c r="B6460" t="str">
        <f>TRM!B5194</f>
        <v>Collaboration Tools</v>
      </c>
      <c r="C6460" t="str">
        <f>TRM!C5194</f>
        <v>Stickies 8.0c</v>
      </c>
      <c r="D6460">
        <f>TRM!D5194</f>
        <v>0</v>
      </c>
      <c r="E6460" t="str">
        <f>IF(VLOOKUP(TRM!A5194,'TRM - TBM Crosswalk'!$A$2:'TRM - TBM Crosswalk'!$I$1008,3,FALSE)="N/A","TBD","")</f>
        <v/>
      </c>
      <c r="F6460" t="str">
        <f>IF(VLOOKUP(TRM!A5194,'TRM - TBM Crosswalk'!$A$2:'TRM - TBM Crosswalk'!$I$1008,4,FALSE)=0,"",VLOOKUP(TRM!A5194,'TRM - TBM Crosswalk'!$A$2:'TRM - TBM Crosswalk'!$I$1008,4,FALSE))</f>
        <v/>
      </c>
      <c r="G6460" t="str">
        <f>IF(VLOOKUP(TRM!A5194,'TRM - TBM Crosswalk'!$A$2:'TRM - TBM Crosswalk'!$I$1008,5,FALSE)=0,"",VLOOKUP(TRM!A5194,'TRM - TBM Crosswalk'!$A$2:'TRM - TBM Crosswalk'!$I$1008,5,FALSE))</f>
        <v/>
      </c>
      <c r="H6460" t="str">
        <f>IF(VLOOKUP(TRM!A5194,'TRM - TBM Crosswalk'!$A$2:'TRM - TBM Crosswalk'!$I$1008,6,FALSE)=0,"",VLOOKUP(TRM!A5194,'TRM - TBM Crosswalk'!$A$2:'TRM - TBM Crosswalk'!$I$1008,6,FALSE))</f>
        <v/>
      </c>
      <c r="I6460" t="str">
        <f>IF(VLOOKUP(TRM!A5194,'TRM - TBM Crosswalk'!$A$2:'TRM - TBM Crosswalk'!$I$1008,7,FALSE)=0,"",VLOOKUP(TRM!A5194,'TRM - TBM Crosswalk'!$A$2:'TRM - TBM Crosswalk'!$I$1008,7,FALSE))</f>
        <v>End User Services</v>
      </c>
      <c r="J6460" t="str">
        <f>IF(VLOOKUP(TRM!A5194,'TRM - TBM Crosswalk'!$A$2:'TRM - TBM Crosswalk'!$I$1008,8,FALSE)=0,"",VLOOKUP(TRM!A5194,'TRM - TBM Crosswalk'!$A$2:'TRM - TBM Crosswalk'!$I$1008,8,FALSE))</f>
        <v>Communication &amp; Collaboration</v>
      </c>
      <c r="K6460" t="str">
        <f>IF(VLOOKUP(TRM!A5194,'TRM - TBM Crosswalk'!$A$2:'TRM - TBM Crosswalk'!$I$1008,9,FALSE)=0,"",VLOOKUP(TRM!A5194,'TRM - TBM Crosswalk'!$A$2:'TRM - TBM Crosswalk'!$I$1008,9,FALSE))</f>
        <v>Collaboration</v>
      </c>
    </row>
    <row r="6461" spans="1:11" x14ac:dyDescent="0.45">
      <c r="A6461" t="str">
        <f>TRM!A5196</f>
        <v>A02.030.371#</v>
      </c>
      <c r="B6461" t="str">
        <f>TRM!B5196</f>
        <v>Collaboration Tools</v>
      </c>
      <c r="C6461" t="str">
        <f>TRM!C5196</f>
        <v>Teams Machine-Wide Installer | 1.2.0.17057</v>
      </c>
      <c r="D6461">
        <f>TRM!D5196</f>
        <v>0</v>
      </c>
      <c r="E6461" t="str">
        <f>IF(VLOOKUP(TRM!A5196,'TRM - TBM Crosswalk'!$A$2:'TRM - TBM Crosswalk'!$I$1008,3,FALSE)="N/A","TBD","")</f>
        <v/>
      </c>
      <c r="F6461" t="str">
        <f>IF(VLOOKUP(TRM!A5196,'TRM - TBM Crosswalk'!$A$2:'TRM - TBM Crosswalk'!$I$1008,4,FALSE)=0,"",VLOOKUP(TRM!A5196,'TRM - TBM Crosswalk'!$A$2:'TRM - TBM Crosswalk'!$I$1008,4,FALSE))</f>
        <v/>
      </c>
      <c r="G6461" t="str">
        <f>IF(VLOOKUP(TRM!A5196,'TRM - TBM Crosswalk'!$A$2:'TRM - TBM Crosswalk'!$I$1008,5,FALSE)=0,"",VLOOKUP(TRM!A5196,'TRM - TBM Crosswalk'!$A$2:'TRM - TBM Crosswalk'!$I$1008,5,FALSE))</f>
        <v/>
      </c>
      <c r="H6461" t="str">
        <f>IF(VLOOKUP(TRM!A5196,'TRM - TBM Crosswalk'!$A$2:'TRM - TBM Crosswalk'!$I$1008,6,FALSE)=0,"",VLOOKUP(TRM!A5196,'TRM - TBM Crosswalk'!$A$2:'TRM - TBM Crosswalk'!$I$1008,6,FALSE))</f>
        <v/>
      </c>
      <c r="I6461" t="str">
        <f>IF(VLOOKUP(TRM!A5196,'TRM - TBM Crosswalk'!$A$2:'TRM - TBM Crosswalk'!$I$1008,7,FALSE)=0,"",VLOOKUP(TRM!A5196,'TRM - TBM Crosswalk'!$A$2:'TRM - TBM Crosswalk'!$I$1008,7,FALSE))</f>
        <v>End User Services</v>
      </c>
      <c r="J6461" t="str">
        <f>IF(VLOOKUP(TRM!A5196,'TRM - TBM Crosswalk'!$A$2:'TRM - TBM Crosswalk'!$I$1008,8,FALSE)=0,"",VLOOKUP(TRM!A5196,'TRM - TBM Crosswalk'!$A$2:'TRM - TBM Crosswalk'!$I$1008,8,FALSE))</f>
        <v>Communication &amp; Collaboration</v>
      </c>
      <c r="K6461" t="str">
        <f>IF(VLOOKUP(TRM!A5196,'TRM - TBM Crosswalk'!$A$2:'TRM - TBM Crosswalk'!$I$1008,9,FALSE)=0,"",VLOOKUP(TRM!A5196,'TRM - TBM Crosswalk'!$A$2:'TRM - TBM Crosswalk'!$I$1008,9,FALSE))</f>
        <v>Collaboration</v>
      </c>
    </row>
    <row r="6462" spans="1:11" x14ac:dyDescent="0.45">
      <c r="A6462" t="str">
        <f>TRM!A5197</f>
        <v>A02.030.371#</v>
      </c>
      <c r="B6462" t="str">
        <f>TRM!B5197</f>
        <v>Collaboration Tools</v>
      </c>
      <c r="C6462" t="str">
        <f>TRM!C5197</f>
        <v>Teams Machine-Wide Installer | 1.2.0.22654</v>
      </c>
      <c r="D6462">
        <f>TRM!D5197</f>
        <v>0</v>
      </c>
      <c r="E6462" t="str">
        <f>IF(VLOOKUP(TRM!A5197,'TRM - TBM Crosswalk'!$A$2:'TRM - TBM Crosswalk'!$I$1008,3,FALSE)="N/A","TBD","")</f>
        <v/>
      </c>
      <c r="F6462" t="str">
        <f>IF(VLOOKUP(TRM!A5197,'TRM - TBM Crosswalk'!$A$2:'TRM - TBM Crosswalk'!$I$1008,4,FALSE)=0,"",VLOOKUP(TRM!A5197,'TRM - TBM Crosswalk'!$A$2:'TRM - TBM Crosswalk'!$I$1008,4,FALSE))</f>
        <v/>
      </c>
      <c r="G6462" t="str">
        <f>IF(VLOOKUP(TRM!A5197,'TRM - TBM Crosswalk'!$A$2:'TRM - TBM Crosswalk'!$I$1008,5,FALSE)=0,"",VLOOKUP(TRM!A5197,'TRM - TBM Crosswalk'!$A$2:'TRM - TBM Crosswalk'!$I$1008,5,FALSE))</f>
        <v/>
      </c>
      <c r="H6462" t="str">
        <f>IF(VLOOKUP(TRM!A5197,'TRM - TBM Crosswalk'!$A$2:'TRM - TBM Crosswalk'!$I$1008,6,FALSE)=0,"",VLOOKUP(TRM!A5197,'TRM - TBM Crosswalk'!$A$2:'TRM - TBM Crosswalk'!$I$1008,6,FALSE))</f>
        <v/>
      </c>
      <c r="I6462" t="str">
        <f>IF(VLOOKUP(TRM!A5197,'TRM - TBM Crosswalk'!$A$2:'TRM - TBM Crosswalk'!$I$1008,7,FALSE)=0,"",VLOOKUP(TRM!A5197,'TRM - TBM Crosswalk'!$A$2:'TRM - TBM Crosswalk'!$I$1008,7,FALSE))</f>
        <v>End User Services</v>
      </c>
      <c r="J6462" t="str">
        <f>IF(VLOOKUP(TRM!A5197,'TRM - TBM Crosswalk'!$A$2:'TRM - TBM Crosswalk'!$I$1008,8,FALSE)=0,"",VLOOKUP(TRM!A5197,'TRM - TBM Crosswalk'!$A$2:'TRM - TBM Crosswalk'!$I$1008,8,FALSE))</f>
        <v>Communication &amp; Collaboration</v>
      </c>
      <c r="K6462" t="str">
        <f>IF(VLOOKUP(TRM!A5197,'TRM - TBM Crosswalk'!$A$2:'TRM - TBM Crosswalk'!$I$1008,9,FALSE)=0,"",VLOOKUP(TRM!A5197,'TRM - TBM Crosswalk'!$A$2:'TRM - TBM Crosswalk'!$I$1008,9,FALSE))</f>
        <v>Collaboration</v>
      </c>
    </row>
    <row r="6463" spans="1:11" x14ac:dyDescent="0.45">
      <c r="A6463" t="str">
        <f>TRM!A5198</f>
        <v>A02.030.371#</v>
      </c>
      <c r="B6463" t="str">
        <f>TRM!B5198</f>
        <v>Collaboration Tools</v>
      </c>
      <c r="C6463" t="str">
        <f>TRM!C5198</f>
        <v>Teams Machine-Wide Installer | 1.2.0.24753</v>
      </c>
      <c r="D6463">
        <f>TRM!D5198</f>
        <v>0</v>
      </c>
      <c r="E6463" t="str">
        <f>IF(VLOOKUP(TRM!A5198,'TRM - TBM Crosswalk'!$A$2:'TRM - TBM Crosswalk'!$I$1008,3,FALSE)="N/A","TBD","")</f>
        <v/>
      </c>
      <c r="F6463" t="str">
        <f>IF(VLOOKUP(TRM!A5198,'TRM - TBM Crosswalk'!$A$2:'TRM - TBM Crosswalk'!$I$1008,4,FALSE)=0,"",VLOOKUP(TRM!A5198,'TRM - TBM Crosswalk'!$A$2:'TRM - TBM Crosswalk'!$I$1008,4,FALSE))</f>
        <v/>
      </c>
      <c r="G6463" t="str">
        <f>IF(VLOOKUP(TRM!A5198,'TRM - TBM Crosswalk'!$A$2:'TRM - TBM Crosswalk'!$I$1008,5,FALSE)=0,"",VLOOKUP(TRM!A5198,'TRM - TBM Crosswalk'!$A$2:'TRM - TBM Crosswalk'!$I$1008,5,FALSE))</f>
        <v/>
      </c>
      <c r="H6463" t="str">
        <f>IF(VLOOKUP(TRM!A5198,'TRM - TBM Crosswalk'!$A$2:'TRM - TBM Crosswalk'!$I$1008,6,FALSE)=0,"",VLOOKUP(TRM!A5198,'TRM - TBM Crosswalk'!$A$2:'TRM - TBM Crosswalk'!$I$1008,6,FALSE))</f>
        <v/>
      </c>
      <c r="I6463" t="str">
        <f>IF(VLOOKUP(TRM!A5198,'TRM - TBM Crosswalk'!$A$2:'TRM - TBM Crosswalk'!$I$1008,7,FALSE)=0,"",VLOOKUP(TRM!A5198,'TRM - TBM Crosswalk'!$A$2:'TRM - TBM Crosswalk'!$I$1008,7,FALSE))</f>
        <v>End User Services</v>
      </c>
      <c r="J6463" t="str">
        <f>IF(VLOOKUP(TRM!A5198,'TRM - TBM Crosswalk'!$A$2:'TRM - TBM Crosswalk'!$I$1008,8,FALSE)=0,"",VLOOKUP(TRM!A5198,'TRM - TBM Crosswalk'!$A$2:'TRM - TBM Crosswalk'!$I$1008,8,FALSE))</f>
        <v>Communication &amp; Collaboration</v>
      </c>
      <c r="K6463" t="str">
        <f>IF(VLOOKUP(TRM!A5198,'TRM - TBM Crosswalk'!$A$2:'TRM - TBM Crosswalk'!$I$1008,9,FALSE)=0,"",VLOOKUP(TRM!A5198,'TRM - TBM Crosswalk'!$A$2:'TRM - TBM Crosswalk'!$I$1008,9,FALSE))</f>
        <v>Collaboration</v>
      </c>
    </row>
    <row r="6464" spans="1:11" x14ac:dyDescent="0.45">
      <c r="A6464" t="str">
        <f>TRM!A5199</f>
        <v>A02.030.371#</v>
      </c>
      <c r="B6464" t="str">
        <f>TRM!B5199</f>
        <v>Collaboration Tools</v>
      </c>
      <c r="C6464" t="str">
        <f>TRM!C5199</f>
        <v>Teams Machine-Wide Installer | 1.2.0.27559</v>
      </c>
      <c r="D6464">
        <f>TRM!D5199</f>
        <v>0</v>
      </c>
      <c r="E6464" t="str">
        <f>IF(VLOOKUP(TRM!A5199,'TRM - TBM Crosswalk'!$A$2:'TRM - TBM Crosswalk'!$I$1008,3,FALSE)="N/A","TBD","")</f>
        <v/>
      </c>
      <c r="F6464" t="str">
        <f>IF(VLOOKUP(TRM!A5199,'TRM - TBM Crosswalk'!$A$2:'TRM - TBM Crosswalk'!$I$1008,4,FALSE)=0,"",VLOOKUP(TRM!A5199,'TRM - TBM Crosswalk'!$A$2:'TRM - TBM Crosswalk'!$I$1008,4,FALSE))</f>
        <v/>
      </c>
      <c r="G6464" t="str">
        <f>IF(VLOOKUP(TRM!A5199,'TRM - TBM Crosswalk'!$A$2:'TRM - TBM Crosswalk'!$I$1008,5,FALSE)=0,"",VLOOKUP(TRM!A5199,'TRM - TBM Crosswalk'!$A$2:'TRM - TBM Crosswalk'!$I$1008,5,FALSE))</f>
        <v/>
      </c>
      <c r="H6464" t="str">
        <f>IF(VLOOKUP(TRM!A5199,'TRM - TBM Crosswalk'!$A$2:'TRM - TBM Crosswalk'!$I$1008,6,FALSE)=0,"",VLOOKUP(TRM!A5199,'TRM - TBM Crosswalk'!$A$2:'TRM - TBM Crosswalk'!$I$1008,6,FALSE))</f>
        <v/>
      </c>
      <c r="I6464" t="str">
        <f>IF(VLOOKUP(TRM!A5199,'TRM - TBM Crosswalk'!$A$2:'TRM - TBM Crosswalk'!$I$1008,7,FALSE)=0,"",VLOOKUP(TRM!A5199,'TRM - TBM Crosswalk'!$A$2:'TRM - TBM Crosswalk'!$I$1008,7,FALSE))</f>
        <v>End User Services</v>
      </c>
      <c r="J6464" t="str">
        <f>IF(VLOOKUP(TRM!A5199,'TRM - TBM Crosswalk'!$A$2:'TRM - TBM Crosswalk'!$I$1008,8,FALSE)=0,"",VLOOKUP(TRM!A5199,'TRM - TBM Crosswalk'!$A$2:'TRM - TBM Crosswalk'!$I$1008,8,FALSE))</f>
        <v>Communication &amp; Collaboration</v>
      </c>
      <c r="K6464" t="str">
        <f>IF(VLOOKUP(TRM!A5199,'TRM - TBM Crosswalk'!$A$2:'TRM - TBM Crosswalk'!$I$1008,9,FALSE)=0,"",VLOOKUP(TRM!A5199,'TRM - TBM Crosswalk'!$A$2:'TRM - TBM Crosswalk'!$I$1008,9,FALSE))</f>
        <v>Collaboration</v>
      </c>
    </row>
    <row r="6465" spans="1:11" x14ac:dyDescent="0.45">
      <c r="A6465" t="str">
        <f>TRM!A5200</f>
        <v>A02.030.371#</v>
      </c>
      <c r="B6465" t="str">
        <f>TRM!B5200</f>
        <v>Collaboration Tools</v>
      </c>
      <c r="C6465" t="str">
        <f>TRM!C5200</f>
        <v>Teams Machine-Wide Installer | 1.2.0.32462</v>
      </c>
      <c r="D6465">
        <f>TRM!D5200</f>
        <v>0</v>
      </c>
      <c r="E6465" t="str">
        <f>IF(VLOOKUP(TRM!A5200,'TRM - TBM Crosswalk'!$A$2:'TRM - TBM Crosswalk'!$I$1008,3,FALSE)="N/A","TBD","")</f>
        <v/>
      </c>
      <c r="F6465" t="str">
        <f>IF(VLOOKUP(TRM!A5200,'TRM - TBM Crosswalk'!$A$2:'TRM - TBM Crosswalk'!$I$1008,4,FALSE)=0,"",VLOOKUP(TRM!A5200,'TRM - TBM Crosswalk'!$A$2:'TRM - TBM Crosswalk'!$I$1008,4,FALSE))</f>
        <v/>
      </c>
      <c r="G6465" t="str">
        <f>IF(VLOOKUP(TRM!A5200,'TRM - TBM Crosswalk'!$A$2:'TRM - TBM Crosswalk'!$I$1008,5,FALSE)=0,"",VLOOKUP(TRM!A5200,'TRM - TBM Crosswalk'!$A$2:'TRM - TBM Crosswalk'!$I$1008,5,FALSE))</f>
        <v/>
      </c>
      <c r="H6465" t="str">
        <f>IF(VLOOKUP(TRM!A5200,'TRM - TBM Crosswalk'!$A$2:'TRM - TBM Crosswalk'!$I$1008,6,FALSE)=0,"",VLOOKUP(TRM!A5200,'TRM - TBM Crosswalk'!$A$2:'TRM - TBM Crosswalk'!$I$1008,6,FALSE))</f>
        <v/>
      </c>
      <c r="I6465" t="str">
        <f>IF(VLOOKUP(TRM!A5200,'TRM - TBM Crosswalk'!$A$2:'TRM - TBM Crosswalk'!$I$1008,7,FALSE)=0,"",VLOOKUP(TRM!A5200,'TRM - TBM Crosswalk'!$A$2:'TRM - TBM Crosswalk'!$I$1008,7,FALSE))</f>
        <v>End User Services</v>
      </c>
      <c r="J6465" t="str">
        <f>IF(VLOOKUP(TRM!A5200,'TRM - TBM Crosswalk'!$A$2:'TRM - TBM Crosswalk'!$I$1008,8,FALSE)=0,"",VLOOKUP(TRM!A5200,'TRM - TBM Crosswalk'!$A$2:'TRM - TBM Crosswalk'!$I$1008,8,FALSE))</f>
        <v>Communication &amp; Collaboration</v>
      </c>
      <c r="K6465" t="str">
        <f>IF(VLOOKUP(TRM!A5200,'TRM - TBM Crosswalk'!$A$2:'TRM - TBM Crosswalk'!$I$1008,9,FALSE)=0,"",VLOOKUP(TRM!A5200,'TRM - TBM Crosswalk'!$A$2:'TRM - TBM Crosswalk'!$I$1008,9,FALSE))</f>
        <v>Collaboration</v>
      </c>
    </row>
    <row r="6466" spans="1:11" x14ac:dyDescent="0.45">
      <c r="A6466" t="str">
        <f>TRM!A5201</f>
        <v>A02.030.371#</v>
      </c>
      <c r="B6466" t="str">
        <f>TRM!B5201</f>
        <v>Collaboration Tools</v>
      </c>
      <c r="C6466" t="str">
        <f>TRM!C5201</f>
        <v>Teams Machine-Wide Installer | 1.2.0.34161</v>
      </c>
      <c r="D6466">
        <f>TRM!D5201</f>
        <v>0</v>
      </c>
      <c r="E6466" t="str">
        <f>IF(VLOOKUP(TRM!A5201,'TRM - TBM Crosswalk'!$A$2:'TRM - TBM Crosswalk'!$I$1008,3,FALSE)="N/A","TBD","")</f>
        <v/>
      </c>
      <c r="F6466" t="str">
        <f>IF(VLOOKUP(TRM!A5201,'TRM - TBM Crosswalk'!$A$2:'TRM - TBM Crosswalk'!$I$1008,4,FALSE)=0,"",VLOOKUP(TRM!A5201,'TRM - TBM Crosswalk'!$A$2:'TRM - TBM Crosswalk'!$I$1008,4,FALSE))</f>
        <v/>
      </c>
      <c r="G6466" t="str">
        <f>IF(VLOOKUP(TRM!A5201,'TRM - TBM Crosswalk'!$A$2:'TRM - TBM Crosswalk'!$I$1008,5,FALSE)=0,"",VLOOKUP(TRM!A5201,'TRM - TBM Crosswalk'!$A$2:'TRM - TBM Crosswalk'!$I$1008,5,FALSE))</f>
        <v/>
      </c>
      <c r="H6466" t="str">
        <f>IF(VLOOKUP(TRM!A5201,'TRM - TBM Crosswalk'!$A$2:'TRM - TBM Crosswalk'!$I$1008,6,FALSE)=0,"",VLOOKUP(TRM!A5201,'TRM - TBM Crosswalk'!$A$2:'TRM - TBM Crosswalk'!$I$1008,6,FALSE))</f>
        <v/>
      </c>
      <c r="I6466" t="str">
        <f>IF(VLOOKUP(TRM!A5201,'TRM - TBM Crosswalk'!$A$2:'TRM - TBM Crosswalk'!$I$1008,7,FALSE)=0,"",VLOOKUP(TRM!A5201,'TRM - TBM Crosswalk'!$A$2:'TRM - TBM Crosswalk'!$I$1008,7,FALSE))</f>
        <v>End User Services</v>
      </c>
      <c r="J6466" t="str">
        <f>IF(VLOOKUP(TRM!A5201,'TRM - TBM Crosswalk'!$A$2:'TRM - TBM Crosswalk'!$I$1008,8,FALSE)=0,"",VLOOKUP(TRM!A5201,'TRM - TBM Crosswalk'!$A$2:'TRM - TBM Crosswalk'!$I$1008,8,FALSE))</f>
        <v>Communication &amp; Collaboration</v>
      </c>
      <c r="K6466" t="str">
        <f>IF(VLOOKUP(TRM!A5201,'TRM - TBM Crosswalk'!$A$2:'TRM - TBM Crosswalk'!$I$1008,9,FALSE)=0,"",VLOOKUP(TRM!A5201,'TRM - TBM Crosswalk'!$A$2:'TRM - TBM Crosswalk'!$I$1008,9,FALSE))</f>
        <v>Collaboration</v>
      </c>
    </row>
    <row r="6467" spans="1:11" x14ac:dyDescent="0.45">
      <c r="A6467" t="str">
        <f>TRM!A5202</f>
        <v>A02.030.371#</v>
      </c>
      <c r="B6467" t="str">
        <f>TRM!B5202</f>
        <v>Collaboration Tools</v>
      </c>
      <c r="C6467" t="str">
        <f>TRM!C5202</f>
        <v>Teams Machine-Wide Installer | 1.3.0.362</v>
      </c>
      <c r="D6467">
        <f>TRM!D5202</f>
        <v>0</v>
      </c>
      <c r="E6467" t="str">
        <f>IF(VLOOKUP(TRM!A5202,'TRM - TBM Crosswalk'!$A$2:'TRM - TBM Crosswalk'!$I$1008,3,FALSE)="N/A","TBD","")</f>
        <v/>
      </c>
      <c r="F6467" t="str">
        <f>IF(VLOOKUP(TRM!A5202,'TRM - TBM Crosswalk'!$A$2:'TRM - TBM Crosswalk'!$I$1008,4,FALSE)=0,"",VLOOKUP(TRM!A5202,'TRM - TBM Crosswalk'!$A$2:'TRM - TBM Crosswalk'!$I$1008,4,FALSE))</f>
        <v/>
      </c>
      <c r="G6467" t="str">
        <f>IF(VLOOKUP(TRM!A5202,'TRM - TBM Crosswalk'!$A$2:'TRM - TBM Crosswalk'!$I$1008,5,FALSE)=0,"",VLOOKUP(TRM!A5202,'TRM - TBM Crosswalk'!$A$2:'TRM - TBM Crosswalk'!$I$1008,5,FALSE))</f>
        <v/>
      </c>
      <c r="H6467" t="str">
        <f>IF(VLOOKUP(TRM!A5202,'TRM - TBM Crosswalk'!$A$2:'TRM - TBM Crosswalk'!$I$1008,6,FALSE)=0,"",VLOOKUP(TRM!A5202,'TRM - TBM Crosswalk'!$A$2:'TRM - TBM Crosswalk'!$I$1008,6,FALSE))</f>
        <v/>
      </c>
      <c r="I6467" t="str">
        <f>IF(VLOOKUP(TRM!A5202,'TRM - TBM Crosswalk'!$A$2:'TRM - TBM Crosswalk'!$I$1008,7,FALSE)=0,"",VLOOKUP(TRM!A5202,'TRM - TBM Crosswalk'!$A$2:'TRM - TBM Crosswalk'!$I$1008,7,FALSE))</f>
        <v>End User Services</v>
      </c>
      <c r="J6467" t="str">
        <f>IF(VLOOKUP(TRM!A5202,'TRM - TBM Crosswalk'!$A$2:'TRM - TBM Crosswalk'!$I$1008,8,FALSE)=0,"",VLOOKUP(TRM!A5202,'TRM - TBM Crosswalk'!$A$2:'TRM - TBM Crosswalk'!$I$1008,8,FALSE))</f>
        <v>Communication &amp; Collaboration</v>
      </c>
      <c r="K6467" t="str">
        <f>IF(VLOOKUP(TRM!A5202,'TRM - TBM Crosswalk'!$A$2:'TRM - TBM Crosswalk'!$I$1008,9,FALSE)=0,"",VLOOKUP(TRM!A5202,'TRM - TBM Crosswalk'!$A$2:'TRM - TBM Crosswalk'!$I$1008,9,FALSE))</f>
        <v>Collaboration</v>
      </c>
    </row>
    <row r="6468" spans="1:11" x14ac:dyDescent="0.45">
      <c r="A6468" t="str">
        <f>TRM!A5203</f>
        <v>A02.030.371#</v>
      </c>
      <c r="B6468" t="str">
        <f>TRM!B5203</f>
        <v>Collaboration Tools</v>
      </c>
      <c r="C6468" t="str">
        <f>TRM!C5203</f>
        <v>VeraSMART | 257.27.191.2</v>
      </c>
      <c r="D6468">
        <f>TRM!D5203</f>
        <v>0</v>
      </c>
      <c r="E6468" t="str">
        <f>IF(VLOOKUP(TRM!A5203,'TRM - TBM Crosswalk'!$A$2:'TRM - TBM Crosswalk'!$I$1008,3,FALSE)="N/A","TBD","")</f>
        <v/>
      </c>
      <c r="F6468" t="str">
        <f>IF(VLOOKUP(TRM!A5203,'TRM - TBM Crosswalk'!$A$2:'TRM - TBM Crosswalk'!$I$1008,4,FALSE)=0,"",VLOOKUP(TRM!A5203,'TRM - TBM Crosswalk'!$A$2:'TRM - TBM Crosswalk'!$I$1008,4,FALSE))</f>
        <v/>
      </c>
      <c r="G6468" t="str">
        <f>IF(VLOOKUP(TRM!A5203,'TRM - TBM Crosswalk'!$A$2:'TRM - TBM Crosswalk'!$I$1008,5,FALSE)=0,"",VLOOKUP(TRM!A5203,'TRM - TBM Crosswalk'!$A$2:'TRM - TBM Crosswalk'!$I$1008,5,FALSE))</f>
        <v/>
      </c>
      <c r="H6468" t="str">
        <f>IF(VLOOKUP(TRM!A5203,'TRM - TBM Crosswalk'!$A$2:'TRM - TBM Crosswalk'!$I$1008,6,FALSE)=0,"",VLOOKUP(TRM!A5203,'TRM - TBM Crosswalk'!$A$2:'TRM - TBM Crosswalk'!$I$1008,6,FALSE))</f>
        <v/>
      </c>
      <c r="I6468" t="str">
        <f>IF(VLOOKUP(TRM!A5203,'TRM - TBM Crosswalk'!$A$2:'TRM - TBM Crosswalk'!$I$1008,7,FALSE)=0,"",VLOOKUP(TRM!A5203,'TRM - TBM Crosswalk'!$A$2:'TRM - TBM Crosswalk'!$I$1008,7,FALSE))</f>
        <v>End User Services</v>
      </c>
      <c r="J6468" t="str">
        <f>IF(VLOOKUP(TRM!A5203,'TRM - TBM Crosswalk'!$A$2:'TRM - TBM Crosswalk'!$I$1008,8,FALSE)=0,"",VLOOKUP(TRM!A5203,'TRM - TBM Crosswalk'!$A$2:'TRM - TBM Crosswalk'!$I$1008,8,FALSE))</f>
        <v>Communication &amp; Collaboration</v>
      </c>
      <c r="K6468" t="str">
        <f>IF(VLOOKUP(TRM!A5203,'TRM - TBM Crosswalk'!$A$2:'TRM - TBM Crosswalk'!$I$1008,9,FALSE)=0,"",VLOOKUP(TRM!A5203,'TRM - TBM Crosswalk'!$A$2:'TRM - TBM Crosswalk'!$I$1008,9,FALSE))</f>
        <v>Collaboration</v>
      </c>
    </row>
    <row r="6469" spans="1:11" x14ac:dyDescent="0.45">
      <c r="A6469" t="str">
        <f>TRM!A5204</f>
        <v>A02.030.371#</v>
      </c>
      <c r="B6469" t="str">
        <f>TRM!B5204</f>
        <v>Collaboration Tools</v>
      </c>
      <c r="C6469" t="str">
        <f>TRM!C5204</f>
        <v>WD SmartWare | 2.2.0.8</v>
      </c>
      <c r="D6469">
        <f>TRM!D5204</f>
        <v>0</v>
      </c>
      <c r="E6469" t="str">
        <f>IF(VLOOKUP(TRM!A5204,'TRM - TBM Crosswalk'!$A$2:'TRM - TBM Crosswalk'!$I$1008,3,FALSE)="N/A","TBD","")</f>
        <v/>
      </c>
      <c r="F6469" t="str">
        <f>IF(VLOOKUP(TRM!A5204,'TRM - TBM Crosswalk'!$A$2:'TRM - TBM Crosswalk'!$I$1008,4,FALSE)=0,"",VLOOKUP(TRM!A5204,'TRM - TBM Crosswalk'!$A$2:'TRM - TBM Crosswalk'!$I$1008,4,FALSE))</f>
        <v/>
      </c>
      <c r="G6469" t="str">
        <f>IF(VLOOKUP(TRM!A5204,'TRM - TBM Crosswalk'!$A$2:'TRM - TBM Crosswalk'!$I$1008,5,FALSE)=0,"",VLOOKUP(TRM!A5204,'TRM - TBM Crosswalk'!$A$2:'TRM - TBM Crosswalk'!$I$1008,5,FALSE))</f>
        <v/>
      </c>
      <c r="H6469" t="str">
        <f>IF(VLOOKUP(TRM!A5204,'TRM - TBM Crosswalk'!$A$2:'TRM - TBM Crosswalk'!$I$1008,6,FALSE)=0,"",VLOOKUP(TRM!A5204,'TRM - TBM Crosswalk'!$A$2:'TRM - TBM Crosswalk'!$I$1008,6,FALSE))</f>
        <v/>
      </c>
      <c r="I6469" t="str">
        <f>IF(VLOOKUP(TRM!A5204,'TRM - TBM Crosswalk'!$A$2:'TRM - TBM Crosswalk'!$I$1008,7,FALSE)=0,"",VLOOKUP(TRM!A5204,'TRM - TBM Crosswalk'!$A$2:'TRM - TBM Crosswalk'!$I$1008,7,FALSE))</f>
        <v>End User Services</v>
      </c>
      <c r="J6469" t="str">
        <f>IF(VLOOKUP(TRM!A5204,'TRM - TBM Crosswalk'!$A$2:'TRM - TBM Crosswalk'!$I$1008,8,FALSE)=0,"",VLOOKUP(TRM!A5204,'TRM - TBM Crosswalk'!$A$2:'TRM - TBM Crosswalk'!$I$1008,8,FALSE))</f>
        <v>Communication &amp; Collaboration</v>
      </c>
      <c r="K6469" t="str">
        <f>IF(VLOOKUP(TRM!A5204,'TRM - TBM Crosswalk'!$A$2:'TRM - TBM Crosswalk'!$I$1008,9,FALSE)=0,"",VLOOKUP(TRM!A5204,'TRM - TBM Crosswalk'!$A$2:'TRM - TBM Crosswalk'!$I$1008,9,FALSE))</f>
        <v>Collaboration</v>
      </c>
    </row>
    <row r="6470" spans="1:11" x14ac:dyDescent="0.45">
      <c r="A6470" t="str">
        <f>TRM!A5205</f>
        <v>A02.030.371#</v>
      </c>
      <c r="B6470" t="str">
        <f>TRM!B5205</f>
        <v>Collaboration Tools</v>
      </c>
      <c r="C6470" t="str">
        <f>TRM!C5205</f>
        <v>WD SmartWare | 2.4.2.26</v>
      </c>
      <c r="D6470">
        <f>TRM!D5205</f>
        <v>0</v>
      </c>
      <c r="E6470" t="str">
        <f>IF(VLOOKUP(TRM!A5205,'TRM - TBM Crosswalk'!$A$2:'TRM - TBM Crosswalk'!$I$1008,3,FALSE)="N/A","TBD","")</f>
        <v/>
      </c>
      <c r="F6470" t="str">
        <f>IF(VLOOKUP(TRM!A5205,'TRM - TBM Crosswalk'!$A$2:'TRM - TBM Crosswalk'!$I$1008,4,FALSE)=0,"",VLOOKUP(TRM!A5205,'TRM - TBM Crosswalk'!$A$2:'TRM - TBM Crosswalk'!$I$1008,4,FALSE))</f>
        <v/>
      </c>
      <c r="G6470" t="str">
        <f>IF(VLOOKUP(TRM!A5205,'TRM - TBM Crosswalk'!$A$2:'TRM - TBM Crosswalk'!$I$1008,5,FALSE)=0,"",VLOOKUP(TRM!A5205,'TRM - TBM Crosswalk'!$A$2:'TRM - TBM Crosswalk'!$I$1008,5,FALSE))</f>
        <v/>
      </c>
      <c r="H6470" t="str">
        <f>IF(VLOOKUP(TRM!A5205,'TRM - TBM Crosswalk'!$A$2:'TRM - TBM Crosswalk'!$I$1008,6,FALSE)=0,"",VLOOKUP(TRM!A5205,'TRM - TBM Crosswalk'!$A$2:'TRM - TBM Crosswalk'!$I$1008,6,FALSE))</f>
        <v/>
      </c>
      <c r="I6470" t="str">
        <f>IF(VLOOKUP(TRM!A5205,'TRM - TBM Crosswalk'!$A$2:'TRM - TBM Crosswalk'!$I$1008,7,FALSE)=0,"",VLOOKUP(TRM!A5205,'TRM - TBM Crosswalk'!$A$2:'TRM - TBM Crosswalk'!$I$1008,7,FALSE))</f>
        <v>End User Services</v>
      </c>
      <c r="J6470" t="str">
        <f>IF(VLOOKUP(TRM!A5205,'TRM - TBM Crosswalk'!$A$2:'TRM - TBM Crosswalk'!$I$1008,8,FALSE)=0,"",VLOOKUP(TRM!A5205,'TRM - TBM Crosswalk'!$A$2:'TRM - TBM Crosswalk'!$I$1008,8,FALSE))</f>
        <v>Communication &amp; Collaboration</v>
      </c>
      <c r="K6470" t="str">
        <f>IF(VLOOKUP(TRM!A5205,'TRM - TBM Crosswalk'!$A$2:'TRM - TBM Crosswalk'!$I$1008,9,FALSE)=0,"",VLOOKUP(TRM!A5205,'TRM - TBM Crosswalk'!$A$2:'TRM - TBM Crosswalk'!$I$1008,9,FALSE))</f>
        <v>Collaboration</v>
      </c>
    </row>
    <row r="6471" spans="1:11" x14ac:dyDescent="0.45">
      <c r="A6471" t="str">
        <f>TRM!A5206</f>
        <v>A02.030.371#</v>
      </c>
      <c r="B6471" t="str">
        <f>TRM!B5206</f>
        <v>Collaboration Tools</v>
      </c>
      <c r="C6471" t="str">
        <f>TRM!C5206</f>
        <v>WD SmartWare | 2.4.21.1</v>
      </c>
      <c r="D6471">
        <f>TRM!D5206</f>
        <v>0</v>
      </c>
      <c r="E6471" t="str">
        <f>IF(VLOOKUP(TRM!A5206,'TRM - TBM Crosswalk'!$A$2:'TRM - TBM Crosswalk'!$I$1008,3,FALSE)="N/A","TBD","")</f>
        <v/>
      </c>
      <c r="F6471" t="str">
        <f>IF(VLOOKUP(TRM!A5206,'TRM - TBM Crosswalk'!$A$2:'TRM - TBM Crosswalk'!$I$1008,4,FALSE)=0,"",VLOOKUP(TRM!A5206,'TRM - TBM Crosswalk'!$A$2:'TRM - TBM Crosswalk'!$I$1008,4,FALSE))</f>
        <v/>
      </c>
      <c r="G6471" t="str">
        <f>IF(VLOOKUP(TRM!A5206,'TRM - TBM Crosswalk'!$A$2:'TRM - TBM Crosswalk'!$I$1008,5,FALSE)=0,"",VLOOKUP(TRM!A5206,'TRM - TBM Crosswalk'!$A$2:'TRM - TBM Crosswalk'!$I$1008,5,FALSE))</f>
        <v/>
      </c>
      <c r="H6471" t="str">
        <f>IF(VLOOKUP(TRM!A5206,'TRM - TBM Crosswalk'!$A$2:'TRM - TBM Crosswalk'!$I$1008,6,FALSE)=0,"",VLOOKUP(TRM!A5206,'TRM - TBM Crosswalk'!$A$2:'TRM - TBM Crosswalk'!$I$1008,6,FALSE))</f>
        <v/>
      </c>
      <c r="I6471" t="str">
        <f>IF(VLOOKUP(TRM!A5206,'TRM - TBM Crosswalk'!$A$2:'TRM - TBM Crosswalk'!$I$1008,7,FALSE)=0,"",VLOOKUP(TRM!A5206,'TRM - TBM Crosswalk'!$A$2:'TRM - TBM Crosswalk'!$I$1008,7,FALSE))</f>
        <v>End User Services</v>
      </c>
      <c r="J6471" t="str">
        <f>IF(VLOOKUP(TRM!A5206,'TRM - TBM Crosswalk'!$A$2:'TRM - TBM Crosswalk'!$I$1008,8,FALSE)=0,"",VLOOKUP(TRM!A5206,'TRM - TBM Crosswalk'!$A$2:'TRM - TBM Crosswalk'!$I$1008,8,FALSE))</f>
        <v>Communication &amp; Collaboration</v>
      </c>
      <c r="K6471" t="str">
        <f>IF(VLOOKUP(TRM!A5206,'TRM - TBM Crosswalk'!$A$2:'TRM - TBM Crosswalk'!$I$1008,9,FALSE)=0,"",VLOOKUP(TRM!A5206,'TRM - TBM Crosswalk'!$A$2:'TRM - TBM Crosswalk'!$I$1008,9,FALSE))</f>
        <v>Collaboration</v>
      </c>
    </row>
    <row r="6472" spans="1:11" x14ac:dyDescent="0.45">
      <c r="A6472" t="str">
        <f>TRM!A5207</f>
        <v>A02.030.371#</v>
      </c>
      <c r="B6472" t="str">
        <f>TRM!B5207</f>
        <v>Collaboration Tools</v>
      </c>
      <c r="C6472" t="str">
        <f>TRM!C5207</f>
        <v>WD SmartWare Installer | 2.4.21.1</v>
      </c>
      <c r="D6472">
        <f>TRM!D5207</f>
        <v>0</v>
      </c>
      <c r="E6472" t="str">
        <f>IF(VLOOKUP(TRM!A5207,'TRM - TBM Crosswalk'!$A$2:'TRM - TBM Crosswalk'!$I$1008,3,FALSE)="N/A","TBD","")</f>
        <v/>
      </c>
      <c r="F6472" t="str">
        <f>IF(VLOOKUP(TRM!A5207,'TRM - TBM Crosswalk'!$A$2:'TRM - TBM Crosswalk'!$I$1008,4,FALSE)=0,"",VLOOKUP(TRM!A5207,'TRM - TBM Crosswalk'!$A$2:'TRM - TBM Crosswalk'!$I$1008,4,FALSE))</f>
        <v/>
      </c>
      <c r="G6472" t="str">
        <f>IF(VLOOKUP(TRM!A5207,'TRM - TBM Crosswalk'!$A$2:'TRM - TBM Crosswalk'!$I$1008,5,FALSE)=0,"",VLOOKUP(TRM!A5207,'TRM - TBM Crosswalk'!$A$2:'TRM - TBM Crosswalk'!$I$1008,5,FALSE))</f>
        <v/>
      </c>
      <c r="H6472" t="str">
        <f>IF(VLOOKUP(TRM!A5207,'TRM - TBM Crosswalk'!$A$2:'TRM - TBM Crosswalk'!$I$1008,6,FALSE)=0,"",VLOOKUP(TRM!A5207,'TRM - TBM Crosswalk'!$A$2:'TRM - TBM Crosswalk'!$I$1008,6,FALSE))</f>
        <v/>
      </c>
      <c r="I6472" t="str">
        <f>IF(VLOOKUP(TRM!A5207,'TRM - TBM Crosswalk'!$A$2:'TRM - TBM Crosswalk'!$I$1008,7,FALSE)=0,"",VLOOKUP(TRM!A5207,'TRM - TBM Crosswalk'!$A$2:'TRM - TBM Crosswalk'!$I$1008,7,FALSE))</f>
        <v>End User Services</v>
      </c>
      <c r="J6472" t="str">
        <f>IF(VLOOKUP(TRM!A5207,'TRM - TBM Crosswalk'!$A$2:'TRM - TBM Crosswalk'!$I$1008,8,FALSE)=0,"",VLOOKUP(TRM!A5207,'TRM - TBM Crosswalk'!$A$2:'TRM - TBM Crosswalk'!$I$1008,8,FALSE))</f>
        <v>Communication &amp; Collaboration</v>
      </c>
      <c r="K6472" t="str">
        <f>IF(VLOOKUP(TRM!A5207,'TRM - TBM Crosswalk'!$A$2:'TRM - TBM Crosswalk'!$I$1008,9,FALSE)=0,"",VLOOKUP(TRM!A5207,'TRM - TBM Crosswalk'!$A$2:'TRM - TBM Crosswalk'!$I$1008,9,FALSE))</f>
        <v>Collaboration</v>
      </c>
    </row>
    <row r="6473" spans="1:11" x14ac:dyDescent="0.45">
      <c r="A6473" t="str">
        <f>TRM!A5208</f>
        <v>A02.030.371#</v>
      </c>
      <c r="B6473" t="str">
        <f>TRM!B5208</f>
        <v>Collaboration Tools</v>
      </c>
      <c r="C6473" t="str">
        <f>TRM!C5208</f>
        <v>Windows Driver Package - HID Global (cxru0x64) SmartCardReader | 05/12/2014 1.2.26.140</v>
      </c>
      <c r="D6473">
        <f>TRM!D5208</f>
        <v>0</v>
      </c>
      <c r="E6473" t="str">
        <f>IF(VLOOKUP(TRM!A5208,'TRM - TBM Crosswalk'!$A$2:'TRM - TBM Crosswalk'!$I$1008,3,FALSE)="N/A","TBD","")</f>
        <v/>
      </c>
      <c r="F6473" t="str">
        <f>IF(VLOOKUP(TRM!A5208,'TRM - TBM Crosswalk'!$A$2:'TRM - TBM Crosswalk'!$I$1008,4,FALSE)=0,"",VLOOKUP(TRM!A5208,'TRM - TBM Crosswalk'!$A$2:'TRM - TBM Crosswalk'!$I$1008,4,FALSE))</f>
        <v/>
      </c>
      <c r="G6473" t="str">
        <f>IF(VLOOKUP(TRM!A5208,'TRM - TBM Crosswalk'!$A$2:'TRM - TBM Crosswalk'!$I$1008,5,FALSE)=0,"",VLOOKUP(TRM!A5208,'TRM - TBM Crosswalk'!$A$2:'TRM - TBM Crosswalk'!$I$1008,5,FALSE))</f>
        <v/>
      </c>
      <c r="H6473" t="str">
        <f>IF(VLOOKUP(TRM!A5208,'TRM - TBM Crosswalk'!$A$2:'TRM - TBM Crosswalk'!$I$1008,6,FALSE)=0,"",VLOOKUP(TRM!A5208,'TRM - TBM Crosswalk'!$A$2:'TRM - TBM Crosswalk'!$I$1008,6,FALSE))</f>
        <v/>
      </c>
      <c r="I6473" t="str">
        <f>IF(VLOOKUP(TRM!A5208,'TRM - TBM Crosswalk'!$A$2:'TRM - TBM Crosswalk'!$I$1008,7,FALSE)=0,"",VLOOKUP(TRM!A5208,'TRM - TBM Crosswalk'!$A$2:'TRM - TBM Crosswalk'!$I$1008,7,FALSE))</f>
        <v>End User Services</v>
      </c>
      <c r="J6473" t="str">
        <f>IF(VLOOKUP(TRM!A5208,'TRM - TBM Crosswalk'!$A$2:'TRM - TBM Crosswalk'!$I$1008,8,FALSE)=0,"",VLOOKUP(TRM!A5208,'TRM - TBM Crosswalk'!$A$2:'TRM - TBM Crosswalk'!$I$1008,8,FALSE))</f>
        <v>Communication &amp; Collaboration</v>
      </c>
      <c r="K6473" t="str">
        <f>IF(VLOOKUP(TRM!A5208,'TRM - TBM Crosswalk'!$A$2:'TRM - TBM Crosswalk'!$I$1008,9,FALSE)=0,"",VLOOKUP(TRM!A5208,'TRM - TBM Crosswalk'!$A$2:'TRM - TBM Crosswalk'!$I$1008,9,FALSE))</f>
        <v>Collaboration</v>
      </c>
    </row>
    <row r="6474" spans="1:11" x14ac:dyDescent="0.45">
      <c r="A6474" t="str">
        <f>TRM!A5209</f>
        <v>A02.030.371#</v>
      </c>
      <c r="B6474" t="str">
        <f>TRM!B5209</f>
        <v>Collaboration Tools</v>
      </c>
      <c r="C6474" t="str">
        <f>TRM!C5209</f>
        <v>Windows Mobile 5.0 SDK R2 for Smartphone | 5.00.1700.5.14343.06</v>
      </c>
      <c r="D6474">
        <f>TRM!D5209</f>
        <v>0</v>
      </c>
      <c r="E6474" t="str">
        <f>IF(VLOOKUP(TRM!A5209,'TRM - TBM Crosswalk'!$A$2:'TRM - TBM Crosswalk'!$I$1008,3,FALSE)="N/A","TBD","")</f>
        <v/>
      </c>
      <c r="F6474" t="str">
        <f>IF(VLOOKUP(TRM!A5209,'TRM - TBM Crosswalk'!$A$2:'TRM - TBM Crosswalk'!$I$1008,4,FALSE)=0,"",VLOOKUP(TRM!A5209,'TRM - TBM Crosswalk'!$A$2:'TRM - TBM Crosswalk'!$I$1008,4,FALSE))</f>
        <v/>
      </c>
      <c r="G6474" t="str">
        <f>IF(VLOOKUP(TRM!A5209,'TRM - TBM Crosswalk'!$A$2:'TRM - TBM Crosswalk'!$I$1008,5,FALSE)=0,"",VLOOKUP(TRM!A5209,'TRM - TBM Crosswalk'!$A$2:'TRM - TBM Crosswalk'!$I$1008,5,FALSE))</f>
        <v/>
      </c>
      <c r="H6474" t="str">
        <f>IF(VLOOKUP(TRM!A5209,'TRM - TBM Crosswalk'!$A$2:'TRM - TBM Crosswalk'!$I$1008,6,FALSE)=0,"",VLOOKUP(TRM!A5209,'TRM - TBM Crosswalk'!$A$2:'TRM - TBM Crosswalk'!$I$1008,6,FALSE))</f>
        <v/>
      </c>
      <c r="I6474" t="str">
        <f>IF(VLOOKUP(TRM!A5209,'TRM - TBM Crosswalk'!$A$2:'TRM - TBM Crosswalk'!$I$1008,7,FALSE)=0,"",VLOOKUP(TRM!A5209,'TRM - TBM Crosswalk'!$A$2:'TRM - TBM Crosswalk'!$I$1008,7,FALSE))</f>
        <v>End User Services</v>
      </c>
      <c r="J6474" t="str">
        <f>IF(VLOOKUP(TRM!A5209,'TRM - TBM Crosswalk'!$A$2:'TRM - TBM Crosswalk'!$I$1008,8,FALSE)=0,"",VLOOKUP(TRM!A5209,'TRM - TBM Crosswalk'!$A$2:'TRM - TBM Crosswalk'!$I$1008,8,FALSE))</f>
        <v>Communication &amp; Collaboration</v>
      </c>
      <c r="K6474" t="str">
        <f>IF(VLOOKUP(TRM!A5209,'TRM - TBM Crosswalk'!$A$2:'TRM - TBM Crosswalk'!$I$1008,9,FALSE)=0,"",VLOOKUP(TRM!A5209,'TRM - TBM Crosswalk'!$A$2:'TRM - TBM Crosswalk'!$I$1008,9,FALSE))</f>
        <v>Collaboration</v>
      </c>
    </row>
    <row r="6475" spans="1:11" x14ac:dyDescent="0.45">
      <c r="A6475" t="str">
        <f>TRM!A5210</f>
        <v>A02.030.371#</v>
      </c>
      <c r="B6475" t="str">
        <f>TRM!B5210</f>
        <v>Collaboration Tools</v>
      </c>
      <c r="C6475" t="str">
        <f>TRM!C5210</f>
        <v>XML Notepad | 2.7.1.21</v>
      </c>
      <c r="D6475">
        <f>TRM!D5210</f>
        <v>0</v>
      </c>
      <c r="E6475" t="str">
        <f>IF(VLOOKUP(TRM!A5210,'TRM - TBM Crosswalk'!$A$2:'TRM - TBM Crosswalk'!$I$1008,3,FALSE)="N/A","TBD","")</f>
        <v/>
      </c>
      <c r="F6475" t="str">
        <f>IF(VLOOKUP(TRM!A5210,'TRM - TBM Crosswalk'!$A$2:'TRM - TBM Crosswalk'!$I$1008,4,FALSE)=0,"",VLOOKUP(TRM!A5210,'TRM - TBM Crosswalk'!$A$2:'TRM - TBM Crosswalk'!$I$1008,4,FALSE))</f>
        <v/>
      </c>
      <c r="G6475" t="str">
        <f>IF(VLOOKUP(TRM!A5210,'TRM - TBM Crosswalk'!$A$2:'TRM - TBM Crosswalk'!$I$1008,5,FALSE)=0,"",VLOOKUP(TRM!A5210,'TRM - TBM Crosswalk'!$A$2:'TRM - TBM Crosswalk'!$I$1008,5,FALSE))</f>
        <v/>
      </c>
      <c r="H6475" t="str">
        <f>IF(VLOOKUP(TRM!A5210,'TRM - TBM Crosswalk'!$A$2:'TRM - TBM Crosswalk'!$I$1008,6,FALSE)=0,"",VLOOKUP(TRM!A5210,'TRM - TBM Crosswalk'!$A$2:'TRM - TBM Crosswalk'!$I$1008,6,FALSE))</f>
        <v/>
      </c>
      <c r="I6475" t="str">
        <f>IF(VLOOKUP(TRM!A5210,'TRM - TBM Crosswalk'!$A$2:'TRM - TBM Crosswalk'!$I$1008,7,FALSE)=0,"",VLOOKUP(TRM!A5210,'TRM - TBM Crosswalk'!$A$2:'TRM - TBM Crosswalk'!$I$1008,7,FALSE))</f>
        <v>End User Services</v>
      </c>
      <c r="J6475" t="str">
        <f>IF(VLOOKUP(TRM!A5210,'TRM - TBM Crosswalk'!$A$2:'TRM - TBM Crosswalk'!$I$1008,8,FALSE)=0,"",VLOOKUP(TRM!A5210,'TRM - TBM Crosswalk'!$A$2:'TRM - TBM Crosswalk'!$I$1008,8,FALSE))</f>
        <v>Communication &amp; Collaboration</v>
      </c>
      <c r="K6475" t="str">
        <f>IF(VLOOKUP(TRM!A5210,'TRM - TBM Crosswalk'!$A$2:'TRM - TBM Crosswalk'!$I$1008,9,FALSE)=0,"",VLOOKUP(TRM!A5210,'TRM - TBM Crosswalk'!$A$2:'TRM - TBM Crosswalk'!$I$1008,9,FALSE))</f>
        <v>Collaboration</v>
      </c>
    </row>
    <row r="6476" spans="1:11" x14ac:dyDescent="0.45">
      <c r="A6476" t="str">
        <f>TRM!A5211</f>
        <v>A02.030.371#</v>
      </c>
      <c r="B6476" t="str">
        <f>TRM!B5211</f>
        <v>Collaboration Tools</v>
      </c>
      <c r="C6476" t="str">
        <f>TRM!C5211</f>
        <v>XML Notepad 2007 | 2.3.0.0</v>
      </c>
      <c r="D6476">
        <f>TRM!D5211</f>
        <v>0</v>
      </c>
      <c r="E6476" t="str">
        <f>IF(VLOOKUP(TRM!A5211,'TRM - TBM Crosswalk'!$A$2:'TRM - TBM Crosswalk'!$I$1008,3,FALSE)="N/A","TBD","")</f>
        <v/>
      </c>
      <c r="F6476" t="str">
        <f>IF(VLOOKUP(TRM!A5211,'TRM - TBM Crosswalk'!$A$2:'TRM - TBM Crosswalk'!$I$1008,4,FALSE)=0,"",VLOOKUP(TRM!A5211,'TRM - TBM Crosswalk'!$A$2:'TRM - TBM Crosswalk'!$I$1008,4,FALSE))</f>
        <v/>
      </c>
      <c r="G6476" t="str">
        <f>IF(VLOOKUP(TRM!A5211,'TRM - TBM Crosswalk'!$A$2:'TRM - TBM Crosswalk'!$I$1008,5,FALSE)=0,"",VLOOKUP(TRM!A5211,'TRM - TBM Crosswalk'!$A$2:'TRM - TBM Crosswalk'!$I$1008,5,FALSE))</f>
        <v/>
      </c>
      <c r="H6476" t="str">
        <f>IF(VLOOKUP(TRM!A5211,'TRM - TBM Crosswalk'!$A$2:'TRM - TBM Crosswalk'!$I$1008,6,FALSE)=0,"",VLOOKUP(TRM!A5211,'TRM - TBM Crosswalk'!$A$2:'TRM - TBM Crosswalk'!$I$1008,6,FALSE))</f>
        <v/>
      </c>
      <c r="I6476" t="str">
        <f>IF(VLOOKUP(TRM!A5211,'TRM - TBM Crosswalk'!$A$2:'TRM - TBM Crosswalk'!$I$1008,7,FALSE)=0,"",VLOOKUP(TRM!A5211,'TRM - TBM Crosswalk'!$A$2:'TRM - TBM Crosswalk'!$I$1008,7,FALSE))</f>
        <v>End User Services</v>
      </c>
      <c r="J6476" t="str">
        <f>IF(VLOOKUP(TRM!A5211,'TRM - TBM Crosswalk'!$A$2:'TRM - TBM Crosswalk'!$I$1008,8,FALSE)=0,"",VLOOKUP(TRM!A5211,'TRM - TBM Crosswalk'!$A$2:'TRM - TBM Crosswalk'!$I$1008,8,FALSE))</f>
        <v>Communication &amp; Collaboration</v>
      </c>
      <c r="K6476" t="str">
        <f>IF(VLOOKUP(TRM!A5211,'TRM - TBM Crosswalk'!$A$2:'TRM - TBM Crosswalk'!$I$1008,9,FALSE)=0,"",VLOOKUP(TRM!A5211,'TRM - TBM Crosswalk'!$A$2:'TRM - TBM Crosswalk'!$I$1008,9,FALSE))</f>
        <v>Collaboration</v>
      </c>
    </row>
    <row r="6477" spans="1:11" x14ac:dyDescent="0.45">
      <c r="A6477" t="str">
        <f>TRM!A5212</f>
        <v>A02.030.371#</v>
      </c>
      <c r="B6477" t="str">
        <f>TRM!B5212</f>
        <v>Collaboration Tools</v>
      </c>
      <c r="C6477" t="str">
        <f>TRM!C5212</f>
        <v>XMLNotepad - XML Editor | 2.7.1</v>
      </c>
      <c r="D6477">
        <f>TRM!D5212</f>
        <v>0</v>
      </c>
      <c r="E6477" t="str">
        <f>IF(VLOOKUP(TRM!A5212,'TRM - TBM Crosswalk'!$A$2:'TRM - TBM Crosswalk'!$I$1008,3,FALSE)="N/A","TBD","")</f>
        <v/>
      </c>
      <c r="F6477" t="str">
        <f>IF(VLOOKUP(TRM!A5212,'TRM - TBM Crosswalk'!$A$2:'TRM - TBM Crosswalk'!$I$1008,4,FALSE)=0,"",VLOOKUP(TRM!A5212,'TRM - TBM Crosswalk'!$A$2:'TRM - TBM Crosswalk'!$I$1008,4,FALSE))</f>
        <v/>
      </c>
      <c r="G6477" t="str">
        <f>IF(VLOOKUP(TRM!A5212,'TRM - TBM Crosswalk'!$A$2:'TRM - TBM Crosswalk'!$I$1008,5,FALSE)=0,"",VLOOKUP(TRM!A5212,'TRM - TBM Crosswalk'!$A$2:'TRM - TBM Crosswalk'!$I$1008,5,FALSE))</f>
        <v/>
      </c>
      <c r="H6477" t="str">
        <f>IF(VLOOKUP(TRM!A5212,'TRM - TBM Crosswalk'!$A$2:'TRM - TBM Crosswalk'!$I$1008,6,FALSE)=0,"",VLOOKUP(TRM!A5212,'TRM - TBM Crosswalk'!$A$2:'TRM - TBM Crosswalk'!$I$1008,6,FALSE))</f>
        <v/>
      </c>
      <c r="I6477" t="str">
        <f>IF(VLOOKUP(TRM!A5212,'TRM - TBM Crosswalk'!$A$2:'TRM - TBM Crosswalk'!$I$1008,7,FALSE)=0,"",VLOOKUP(TRM!A5212,'TRM - TBM Crosswalk'!$A$2:'TRM - TBM Crosswalk'!$I$1008,7,FALSE))</f>
        <v>End User Services</v>
      </c>
      <c r="J6477" t="str">
        <f>IF(VLOOKUP(TRM!A5212,'TRM - TBM Crosswalk'!$A$2:'TRM - TBM Crosswalk'!$I$1008,8,FALSE)=0,"",VLOOKUP(TRM!A5212,'TRM - TBM Crosswalk'!$A$2:'TRM - TBM Crosswalk'!$I$1008,8,FALSE))</f>
        <v>Communication &amp; Collaboration</v>
      </c>
      <c r="K6477" t="str">
        <f>IF(VLOOKUP(TRM!A5212,'TRM - TBM Crosswalk'!$A$2:'TRM - TBM Crosswalk'!$I$1008,9,FALSE)=0,"",VLOOKUP(TRM!A5212,'TRM - TBM Crosswalk'!$A$2:'TRM - TBM Crosswalk'!$I$1008,9,FALSE))</f>
        <v>Collaboration</v>
      </c>
    </row>
    <row r="6478" spans="1:11" x14ac:dyDescent="0.45">
      <c r="A6478" t="str">
        <f>TRM!A5213</f>
        <v>A02.031</v>
      </c>
      <c r="B6478" t="str">
        <f>TRM!B5213</f>
        <v>Visualization</v>
      </c>
      <c r="C6478" t="str">
        <f>TRM!C5213</f>
        <v>Gephi 0.9.1</v>
      </c>
      <c r="D6478">
        <f>TRM!D5213</f>
        <v>0</v>
      </c>
      <c r="E6478" t="str">
        <f>IF(VLOOKUP(TRM!A5213,'TRM - TBM Crosswalk'!$A$2:'TRM - TBM Crosswalk'!$I$1008,3,FALSE)="N/A","TBD","")</f>
        <v/>
      </c>
      <c r="F6478" t="str">
        <f>IF(VLOOKUP(TRM!A5213,'TRM - TBM Crosswalk'!$A$2:'TRM - TBM Crosswalk'!$I$1008,4,FALSE)=0,"",VLOOKUP(TRM!A5213,'TRM - TBM Crosswalk'!$A$2:'TRM - TBM Crosswalk'!$I$1008,4,FALSE))</f>
        <v/>
      </c>
      <c r="G6478" t="str">
        <f>IF(VLOOKUP(TRM!A5213,'TRM - TBM Crosswalk'!$A$2:'TRM - TBM Crosswalk'!$I$1008,5,FALSE)=0,"",VLOOKUP(TRM!A5213,'TRM - TBM Crosswalk'!$A$2:'TRM - TBM Crosswalk'!$I$1008,5,FALSE))</f>
        <v/>
      </c>
      <c r="H6478" t="str">
        <f>IF(VLOOKUP(TRM!A5213,'TRM - TBM Crosswalk'!$A$2:'TRM - TBM Crosswalk'!$I$1008,6,FALSE)=0,"",VLOOKUP(TRM!A5213,'TRM - TBM Crosswalk'!$A$2:'TRM - TBM Crosswalk'!$I$1008,6,FALSE))</f>
        <v/>
      </c>
      <c r="I6478" t="str">
        <f>IF(VLOOKUP(TRM!A5213,'TRM - TBM Crosswalk'!$A$2:'TRM - TBM Crosswalk'!$I$1008,7,FALSE)=0,"",VLOOKUP(TRM!A5213,'TRM - TBM Crosswalk'!$A$2:'TRM - TBM Crosswalk'!$I$1008,7,FALSE))</f>
        <v>Platform Services</v>
      </c>
      <c r="J6478" t="str">
        <f>IF(VLOOKUP(TRM!A5213,'TRM - TBM Crosswalk'!$A$2:'TRM - TBM Crosswalk'!$I$1008,8,FALSE)=0,"",VLOOKUP(TRM!A5213,'TRM - TBM Crosswalk'!$A$2:'TRM - TBM Crosswalk'!$I$1008,8,FALSE))</f>
        <v>Data Services</v>
      </c>
      <c r="K6478" t="str">
        <f>IF(VLOOKUP(TRM!A5213,'TRM - TBM Crosswalk'!$A$2:'TRM - TBM Crosswalk'!$I$1008,9,FALSE)=0,"",VLOOKUP(TRM!A5213,'TRM - TBM Crosswalk'!$A$2:'TRM - TBM Crosswalk'!$I$1008,9,FALSE))</f>
        <v>Data Analytics &amp; Visualizations</v>
      </c>
    </row>
    <row r="6479" spans="1:11" x14ac:dyDescent="0.45">
      <c r="A6479" t="str">
        <f>TRM!A5214</f>
        <v>A02.031</v>
      </c>
      <c r="B6479" t="str">
        <f>TRM!B5214</f>
        <v>Visualization</v>
      </c>
      <c r="C6479" t="str">
        <f>TRM!C5214</f>
        <v>Grapher 15 | 15.1.284</v>
      </c>
      <c r="D6479">
        <f>TRM!D5214</f>
        <v>0</v>
      </c>
      <c r="E6479" t="str">
        <f>IF(VLOOKUP(TRM!A5214,'TRM - TBM Crosswalk'!$A$2:'TRM - TBM Crosswalk'!$I$1008,3,FALSE)="N/A","TBD","")</f>
        <v/>
      </c>
      <c r="F6479" t="str">
        <f>IF(VLOOKUP(TRM!A5214,'TRM - TBM Crosswalk'!$A$2:'TRM - TBM Crosswalk'!$I$1008,4,FALSE)=0,"",VLOOKUP(TRM!A5214,'TRM - TBM Crosswalk'!$A$2:'TRM - TBM Crosswalk'!$I$1008,4,FALSE))</f>
        <v/>
      </c>
      <c r="G6479" t="str">
        <f>IF(VLOOKUP(TRM!A5214,'TRM - TBM Crosswalk'!$A$2:'TRM - TBM Crosswalk'!$I$1008,5,FALSE)=0,"",VLOOKUP(TRM!A5214,'TRM - TBM Crosswalk'!$A$2:'TRM - TBM Crosswalk'!$I$1008,5,FALSE))</f>
        <v/>
      </c>
      <c r="H6479" t="str">
        <f>IF(VLOOKUP(TRM!A5214,'TRM - TBM Crosswalk'!$A$2:'TRM - TBM Crosswalk'!$I$1008,6,FALSE)=0,"",VLOOKUP(TRM!A5214,'TRM - TBM Crosswalk'!$A$2:'TRM - TBM Crosswalk'!$I$1008,6,FALSE))</f>
        <v/>
      </c>
      <c r="I6479" t="str">
        <f>IF(VLOOKUP(TRM!A5214,'TRM - TBM Crosswalk'!$A$2:'TRM - TBM Crosswalk'!$I$1008,7,FALSE)=0,"",VLOOKUP(TRM!A5214,'TRM - TBM Crosswalk'!$A$2:'TRM - TBM Crosswalk'!$I$1008,7,FALSE))</f>
        <v>Platform Services</v>
      </c>
      <c r="J6479" t="str">
        <f>IF(VLOOKUP(TRM!A5214,'TRM - TBM Crosswalk'!$A$2:'TRM - TBM Crosswalk'!$I$1008,8,FALSE)=0,"",VLOOKUP(TRM!A5214,'TRM - TBM Crosswalk'!$A$2:'TRM - TBM Crosswalk'!$I$1008,8,FALSE))</f>
        <v>Data Services</v>
      </c>
      <c r="K6479" t="str">
        <f>IF(VLOOKUP(TRM!A5214,'TRM - TBM Crosswalk'!$A$2:'TRM - TBM Crosswalk'!$I$1008,9,FALSE)=0,"",VLOOKUP(TRM!A5214,'TRM - TBM Crosswalk'!$A$2:'TRM - TBM Crosswalk'!$I$1008,9,FALSE))</f>
        <v>Data Analytics &amp; Visualizations</v>
      </c>
    </row>
    <row r="6480" spans="1:11" x14ac:dyDescent="0.45">
      <c r="A6480" t="str">
        <f>TRM!A5215</f>
        <v>A02.031</v>
      </c>
      <c r="B6480" t="str">
        <f>TRM!B5215</f>
        <v>Visualization</v>
      </c>
      <c r="C6480" t="str">
        <f>TRM!C5215</f>
        <v>Grapher 15 | 15.2.311</v>
      </c>
      <c r="D6480">
        <f>TRM!D5215</f>
        <v>0</v>
      </c>
      <c r="E6480" t="str">
        <f>IF(VLOOKUP(TRM!A5215,'TRM - TBM Crosswalk'!$A$2:'TRM - TBM Crosswalk'!$I$1008,3,FALSE)="N/A","TBD","")</f>
        <v/>
      </c>
      <c r="F6480" t="str">
        <f>IF(VLOOKUP(TRM!A5215,'TRM - TBM Crosswalk'!$A$2:'TRM - TBM Crosswalk'!$I$1008,4,FALSE)=0,"",VLOOKUP(TRM!A5215,'TRM - TBM Crosswalk'!$A$2:'TRM - TBM Crosswalk'!$I$1008,4,FALSE))</f>
        <v/>
      </c>
      <c r="G6480" t="str">
        <f>IF(VLOOKUP(TRM!A5215,'TRM - TBM Crosswalk'!$A$2:'TRM - TBM Crosswalk'!$I$1008,5,FALSE)=0,"",VLOOKUP(TRM!A5215,'TRM - TBM Crosswalk'!$A$2:'TRM - TBM Crosswalk'!$I$1008,5,FALSE))</f>
        <v/>
      </c>
      <c r="H6480" t="str">
        <f>IF(VLOOKUP(TRM!A5215,'TRM - TBM Crosswalk'!$A$2:'TRM - TBM Crosswalk'!$I$1008,6,FALSE)=0,"",VLOOKUP(TRM!A5215,'TRM - TBM Crosswalk'!$A$2:'TRM - TBM Crosswalk'!$I$1008,6,FALSE))</f>
        <v/>
      </c>
      <c r="I6480" t="str">
        <f>IF(VLOOKUP(TRM!A5215,'TRM - TBM Crosswalk'!$A$2:'TRM - TBM Crosswalk'!$I$1008,7,FALSE)=0,"",VLOOKUP(TRM!A5215,'TRM - TBM Crosswalk'!$A$2:'TRM - TBM Crosswalk'!$I$1008,7,FALSE))</f>
        <v>Platform Services</v>
      </c>
      <c r="J6480" t="str">
        <f>IF(VLOOKUP(TRM!A5215,'TRM - TBM Crosswalk'!$A$2:'TRM - TBM Crosswalk'!$I$1008,8,FALSE)=0,"",VLOOKUP(TRM!A5215,'TRM - TBM Crosswalk'!$A$2:'TRM - TBM Crosswalk'!$I$1008,8,FALSE))</f>
        <v>Data Services</v>
      </c>
      <c r="K6480" t="str">
        <f>IF(VLOOKUP(TRM!A5215,'TRM - TBM Crosswalk'!$A$2:'TRM - TBM Crosswalk'!$I$1008,9,FALSE)=0,"",VLOOKUP(TRM!A5215,'TRM - TBM Crosswalk'!$A$2:'TRM - TBM Crosswalk'!$I$1008,9,FALSE))</f>
        <v>Data Analytics &amp; Visualizations</v>
      </c>
    </row>
    <row r="6481" spans="1:11" x14ac:dyDescent="0.45">
      <c r="A6481" t="str">
        <f>TRM!A5216</f>
        <v>A02.031</v>
      </c>
      <c r="B6481" t="str">
        <f>TRM!B5216</f>
        <v>Visualization</v>
      </c>
      <c r="C6481" t="str">
        <f>TRM!C5216</f>
        <v>Grapher.app - 2.6</v>
      </c>
      <c r="D6481">
        <f>TRM!D5216</f>
        <v>0</v>
      </c>
      <c r="E6481" t="str">
        <f>IF(VLOOKUP(TRM!A5216,'TRM - TBM Crosswalk'!$A$2:'TRM - TBM Crosswalk'!$I$1008,3,FALSE)="N/A","TBD","")</f>
        <v/>
      </c>
      <c r="F6481" t="str">
        <f>IF(VLOOKUP(TRM!A5216,'TRM - TBM Crosswalk'!$A$2:'TRM - TBM Crosswalk'!$I$1008,4,FALSE)=0,"",VLOOKUP(TRM!A5216,'TRM - TBM Crosswalk'!$A$2:'TRM - TBM Crosswalk'!$I$1008,4,FALSE))</f>
        <v/>
      </c>
      <c r="G6481" t="str">
        <f>IF(VLOOKUP(TRM!A5216,'TRM - TBM Crosswalk'!$A$2:'TRM - TBM Crosswalk'!$I$1008,5,FALSE)=0,"",VLOOKUP(TRM!A5216,'TRM - TBM Crosswalk'!$A$2:'TRM - TBM Crosswalk'!$I$1008,5,FALSE))</f>
        <v/>
      </c>
      <c r="H6481" t="str">
        <f>IF(VLOOKUP(TRM!A5216,'TRM - TBM Crosswalk'!$A$2:'TRM - TBM Crosswalk'!$I$1008,6,FALSE)=0,"",VLOOKUP(TRM!A5216,'TRM - TBM Crosswalk'!$A$2:'TRM - TBM Crosswalk'!$I$1008,6,FALSE))</f>
        <v/>
      </c>
      <c r="I6481" t="str">
        <f>IF(VLOOKUP(TRM!A5216,'TRM - TBM Crosswalk'!$A$2:'TRM - TBM Crosswalk'!$I$1008,7,FALSE)=0,"",VLOOKUP(TRM!A5216,'TRM - TBM Crosswalk'!$A$2:'TRM - TBM Crosswalk'!$I$1008,7,FALSE))</f>
        <v>Platform Services</v>
      </c>
      <c r="J6481" t="str">
        <f>IF(VLOOKUP(TRM!A5216,'TRM - TBM Crosswalk'!$A$2:'TRM - TBM Crosswalk'!$I$1008,8,FALSE)=0,"",VLOOKUP(TRM!A5216,'TRM - TBM Crosswalk'!$A$2:'TRM - TBM Crosswalk'!$I$1008,8,FALSE))</f>
        <v>Data Services</v>
      </c>
      <c r="K6481" t="str">
        <f>IF(VLOOKUP(TRM!A5216,'TRM - TBM Crosswalk'!$A$2:'TRM - TBM Crosswalk'!$I$1008,9,FALSE)=0,"",VLOOKUP(TRM!A5216,'TRM - TBM Crosswalk'!$A$2:'TRM - TBM Crosswalk'!$I$1008,9,FALSE))</f>
        <v>Data Analytics &amp; Visualizations</v>
      </c>
    </row>
    <row r="6482" spans="1:11" x14ac:dyDescent="0.45">
      <c r="A6482" t="str">
        <f>TRM!A5217</f>
        <v>A02.031</v>
      </c>
      <c r="B6482" t="str">
        <f>TRM!B5217</f>
        <v>Visualization</v>
      </c>
      <c r="C6482" t="str">
        <f>TRM!C5217</f>
        <v>Grapher.app - 46.0</v>
      </c>
      <c r="D6482">
        <f>TRM!D5217</f>
        <v>0</v>
      </c>
      <c r="E6482" t="str">
        <f>IF(VLOOKUP(TRM!A5217,'TRM - TBM Crosswalk'!$A$2:'TRM - TBM Crosswalk'!$I$1008,3,FALSE)="N/A","TBD","")</f>
        <v/>
      </c>
      <c r="F6482" t="str">
        <f>IF(VLOOKUP(TRM!A5217,'TRM - TBM Crosswalk'!$A$2:'TRM - TBM Crosswalk'!$I$1008,4,FALSE)=0,"",VLOOKUP(TRM!A5217,'TRM - TBM Crosswalk'!$A$2:'TRM - TBM Crosswalk'!$I$1008,4,FALSE))</f>
        <v/>
      </c>
      <c r="G6482" t="str">
        <f>IF(VLOOKUP(TRM!A5217,'TRM - TBM Crosswalk'!$A$2:'TRM - TBM Crosswalk'!$I$1008,5,FALSE)=0,"",VLOOKUP(TRM!A5217,'TRM - TBM Crosswalk'!$A$2:'TRM - TBM Crosswalk'!$I$1008,5,FALSE))</f>
        <v/>
      </c>
      <c r="H6482" t="str">
        <f>IF(VLOOKUP(TRM!A5217,'TRM - TBM Crosswalk'!$A$2:'TRM - TBM Crosswalk'!$I$1008,6,FALSE)=0,"",VLOOKUP(TRM!A5217,'TRM - TBM Crosswalk'!$A$2:'TRM - TBM Crosswalk'!$I$1008,6,FALSE))</f>
        <v/>
      </c>
      <c r="I6482" t="str">
        <f>IF(VLOOKUP(TRM!A5217,'TRM - TBM Crosswalk'!$A$2:'TRM - TBM Crosswalk'!$I$1008,7,FALSE)=0,"",VLOOKUP(TRM!A5217,'TRM - TBM Crosswalk'!$A$2:'TRM - TBM Crosswalk'!$I$1008,7,FALSE))</f>
        <v>Platform Services</v>
      </c>
      <c r="J6482" t="str">
        <f>IF(VLOOKUP(TRM!A5217,'TRM - TBM Crosswalk'!$A$2:'TRM - TBM Crosswalk'!$I$1008,8,FALSE)=0,"",VLOOKUP(TRM!A5217,'TRM - TBM Crosswalk'!$A$2:'TRM - TBM Crosswalk'!$I$1008,8,FALSE))</f>
        <v>Data Services</v>
      </c>
      <c r="K6482" t="str">
        <f>IF(VLOOKUP(TRM!A5217,'TRM - TBM Crosswalk'!$A$2:'TRM - TBM Crosswalk'!$I$1008,9,FALSE)=0,"",VLOOKUP(TRM!A5217,'TRM - TBM Crosswalk'!$A$2:'TRM - TBM Crosswalk'!$I$1008,9,FALSE))</f>
        <v>Data Analytics &amp; Visualizations</v>
      </c>
    </row>
    <row r="6483" spans="1:11" x14ac:dyDescent="0.45">
      <c r="A6483" t="str">
        <f>TRM!A5218</f>
        <v>A02.031</v>
      </c>
      <c r="B6483" t="str">
        <f>TRM!B5218</f>
        <v>Visualization</v>
      </c>
      <c r="C6483" t="str">
        <f>TRM!C5218</f>
        <v>HOBOware | 3.4.1</v>
      </c>
      <c r="D6483">
        <f>TRM!D5218</f>
        <v>0</v>
      </c>
      <c r="E6483" t="str">
        <f>IF(VLOOKUP(TRM!A5218,'TRM - TBM Crosswalk'!$A$2:'TRM - TBM Crosswalk'!$I$1008,3,FALSE)="N/A","TBD","")</f>
        <v/>
      </c>
      <c r="F6483" t="str">
        <f>IF(VLOOKUP(TRM!A5218,'TRM - TBM Crosswalk'!$A$2:'TRM - TBM Crosswalk'!$I$1008,4,FALSE)=0,"",VLOOKUP(TRM!A5218,'TRM - TBM Crosswalk'!$A$2:'TRM - TBM Crosswalk'!$I$1008,4,FALSE))</f>
        <v/>
      </c>
      <c r="G6483" t="str">
        <f>IF(VLOOKUP(TRM!A5218,'TRM - TBM Crosswalk'!$A$2:'TRM - TBM Crosswalk'!$I$1008,5,FALSE)=0,"",VLOOKUP(TRM!A5218,'TRM - TBM Crosswalk'!$A$2:'TRM - TBM Crosswalk'!$I$1008,5,FALSE))</f>
        <v/>
      </c>
      <c r="H6483" t="str">
        <f>IF(VLOOKUP(TRM!A5218,'TRM - TBM Crosswalk'!$A$2:'TRM - TBM Crosswalk'!$I$1008,6,FALSE)=0,"",VLOOKUP(TRM!A5218,'TRM - TBM Crosswalk'!$A$2:'TRM - TBM Crosswalk'!$I$1008,6,FALSE))</f>
        <v/>
      </c>
      <c r="I6483" t="str">
        <f>IF(VLOOKUP(TRM!A5218,'TRM - TBM Crosswalk'!$A$2:'TRM - TBM Crosswalk'!$I$1008,7,FALSE)=0,"",VLOOKUP(TRM!A5218,'TRM - TBM Crosswalk'!$A$2:'TRM - TBM Crosswalk'!$I$1008,7,FALSE))</f>
        <v>Platform Services</v>
      </c>
      <c r="J6483" t="str">
        <f>IF(VLOOKUP(TRM!A5218,'TRM - TBM Crosswalk'!$A$2:'TRM - TBM Crosswalk'!$I$1008,8,FALSE)=0,"",VLOOKUP(TRM!A5218,'TRM - TBM Crosswalk'!$A$2:'TRM - TBM Crosswalk'!$I$1008,8,FALSE))</f>
        <v>Data Services</v>
      </c>
      <c r="K6483" t="str">
        <f>IF(VLOOKUP(TRM!A5218,'TRM - TBM Crosswalk'!$A$2:'TRM - TBM Crosswalk'!$I$1008,9,FALSE)=0,"",VLOOKUP(TRM!A5218,'TRM - TBM Crosswalk'!$A$2:'TRM - TBM Crosswalk'!$I$1008,9,FALSE))</f>
        <v>Data Analytics &amp; Visualizations</v>
      </c>
    </row>
    <row r="6484" spans="1:11" x14ac:dyDescent="0.45">
      <c r="A6484" t="str">
        <f>TRM!A5260</f>
        <v>A02.031.383</v>
      </c>
      <c r="B6484" t="str">
        <f>TRM!B5260</f>
        <v>Computer Aided Design</v>
      </c>
      <c r="C6484" t="str">
        <f>TRM!C5260</f>
        <v>Autodesk Advanced Material Library Medium Resolution Image Library 2020 | 18.11.1.0</v>
      </c>
      <c r="D6484">
        <f>TRM!D5260</f>
        <v>0</v>
      </c>
      <c r="E6484" t="str">
        <f>IF(VLOOKUP(TRM!A5260,'TRM - TBM Crosswalk'!$A$2:'TRM - TBM Crosswalk'!$I$1008,3,FALSE)="N/A","TBD","")</f>
        <v/>
      </c>
      <c r="F6484" t="str">
        <f>IF(VLOOKUP(TRM!A5260,'TRM - TBM Crosswalk'!$A$2:'TRM - TBM Crosswalk'!$I$1008,4,FALSE)=0,"",VLOOKUP(TRM!A5260,'TRM - TBM Crosswalk'!$A$2:'TRM - TBM Crosswalk'!$I$1008,4,FALSE))</f>
        <v/>
      </c>
      <c r="G6484" t="str">
        <f>IF(VLOOKUP(TRM!A5260,'TRM - TBM Crosswalk'!$A$2:'TRM - TBM Crosswalk'!$I$1008,5,FALSE)=0,"",VLOOKUP(TRM!A5260,'TRM - TBM Crosswalk'!$A$2:'TRM - TBM Crosswalk'!$I$1008,5,FALSE))</f>
        <v/>
      </c>
      <c r="H6484" t="str">
        <f>IF(VLOOKUP(TRM!A5260,'TRM - TBM Crosswalk'!$A$2:'TRM - TBM Crosswalk'!$I$1008,6,FALSE)=0,"",VLOOKUP(TRM!A5260,'TRM - TBM Crosswalk'!$A$2:'TRM - TBM Crosswalk'!$I$1008,6,FALSE))</f>
        <v/>
      </c>
      <c r="I6484" t="str">
        <f>IF(VLOOKUP(TRM!A5260,'TRM - TBM Crosswalk'!$A$2:'TRM - TBM Crosswalk'!$I$1008,7,FALSE)=0,"",VLOOKUP(TRM!A5260,'TRM - TBM Crosswalk'!$A$2:'TRM - TBM Crosswalk'!$I$1008,7,FALSE))</f>
        <v>Platform Services</v>
      </c>
      <c r="J6484" t="str">
        <f>IF(VLOOKUP(TRM!A5260,'TRM - TBM Crosswalk'!$A$2:'TRM - TBM Crosswalk'!$I$1008,8,FALSE)=0,"",VLOOKUP(TRM!A5260,'TRM - TBM Crosswalk'!$A$2:'TRM - TBM Crosswalk'!$I$1008,8,FALSE))</f>
        <v>Data Services</v>
      </c>
      <c r="K6484" t="str">
        <f>IF(VLOOKUP(TRM!A5260,'TRM - TBM Crosswalk'!$A$2:'TRM - TBM Crosswalk'!$I$1008,9,FALSE)=0,"",VLOOKUP(TRM!A5260,'TRM - TBM Crosswalk'!$A$2:'TRM - TBM Crosswalk'!$I$1008,9,FALSE))</f>
        <v>Data Analytics &amp; Visualizations</v>
      </c>
    </row>
    <row r="6485" spans="1:11" x14ac:dyDescent="0.45">
      <c r="A6485" t="str">
        <f>TRM!A6858</f>
        <v>Ambiguous</v>
      </c>
      <c r="B6485" t="str">
        <f>TRM!B6858</f>
        <v>Ambiguous</v>
      </c>
      <c r="C6485" t="str">
        <f>TRM!C6858</f>
        <v>raw</v>
      </c>
      <c r="D6485">
        <f>TRM!D6858</f>
        <v>0</v>
      </c>
      <c r="E6485" t="str">
        <f>IF(VLOOKUP(TRM!A6858,'TRM - TBM Crosswalk'!$A$2:'TRM - TBM Crosswalk'!$I$1008,3,FALSE)="N/A","TBD","")</f>
        <v/>
      </c>
      <c r="F6485" t="str">
        <f>IF(VLOOKUP(TRM!A6858,'TRM - TBM Crosswalk'!$A$2:'TRM - TBM Crosswalk'!$I$1008,4,FALSE)=0,"",VLOOKUP(TRM!A6858,'TRM - TBM Crosswalk'!$A$2:'TRM - TBM Crosswalk'!$I$1008,4,FALSE))</f>
        <v/>
      </c>
      <c r="G6485" t="str">
        <f>IF(VLOOKUP(TRM!A6858,'TRM - TBM Crosswalk'!$A$2:'TRM - TBM Crosswalk'!$I$1008,5,FALSE)=0,"",VLOOKUP(TRM!A6858,'TRM - TBM Crosswalk'!$A$2:'TRM - TBM Crosswalk'!$I$1008,5,FALSE))</f>
        <v/>
      </c>
      <c r="H6485" t="str">
        <f>IF(VLOOKUP(TRM!A6858,'TRM - TBM Crosswalk'!$A$2:'TRM - TBM Crosswalk'!$I$1008,6,FALSE)=0,"",VLOOKUP(TRM!A6858,'TRM - TBM Crosswalk'!$A$2:'TRM - TBM Crosswalk'!$I$1008,6,FALSE))</f>
        <v/>
      </c>
      <c r="I6485" t="str">
        <f>IF(VLOOKUP(TRM!A6858,'TRM - TBM Crosswalk'!$A$2:'TRM - TBM Crosswalk'!$I$1008,7,FALSE)=0,"",VLOOKUP(TRM!A6858,'TRM - TBM Crosswalk'!$A$2:'TRM - TBM Crosswalk'!$I$1008,7,FALSE))</f>
        <v/>
      </c>
      <c r="J6485" t="str">
        <f>IF(VLOOKUP(TRM!A6858,'TRM - TBM Crosswalk'!$A$2:'TRM - TBM Crosswalk'!$I$1008,8,FALSE)=0,"",VLOOKUP(TRM!A6858,'TRM - TBM Crosswalk'!$A$2:'TRM - TBM Crosswalk'!$I$1008,8,FALSE))</f>
        <v/>
      </c>
      <c r="K6485" t="str">
        <f>IF(VLOOKUP(TRM!A6858,'TRM - TBM Crosswalk'!$A$2:'TRM - TBM Crosswalk'!$I$1008,9,FALSE)=0,"",VLOOKUP(TRM!A6858,'TRM - TBM Crosswalk'!$A$2:'TRM - TBM Crosswalk'!$I$1008,9,FALSE))</f>
        <v/>
      </c>
    </row>
    <row r="6486" spans="1:11" x14ac:dyDescent="0.45">
      <c r="A6486" t="str">
        <f>TRM!A7055</f>
        <v>B06.302.057</v>
      </c>
      <c r="B6486" t="str">
        <f>TRM!B7055</f>
        <v>Conservation, Marine and Land Management</v>
      </c>
      <c r="C6486" t="str">
        <f>TRM!C7055</f>
        <v>FVS Software version 2013.04.10</v>
      </c>
      <c r="D6486">
        <f>TRM!D7055</f>
        <v>0</v>
      </c>
      <c r="E6486" t="str">
        <f>IF(VLOOKUP(TRM!A7055,'TRM - TBM Crosswalk'!$A$2:'TRM - TBM Crosswalk'!$I$1008,3,FALSE)="N/A","TBD","")</f>
        <v/>
      </c>
      <c r="F6486" t="str">
        <f>IF(VLOOKUP(TRM!A7055,'TRM - TBM Crosswalk'!$A$2:'TRM - TBM Crosswalk'!$I$1008,4,FALSE)=0,"",VLOOKUP(TRM!A7055,'TRM - TBM Crosswalk'!$A$2:'TRM - TBM Crosswalk'!$I$1008,4,FALSE))</f>
        <v>Business Capability</v>
      </c>
      <c r="G6486" t="str">
        <f>IF(VLOOKUP(TRM!A7055,'TRM - TBM Crosswalk'!$A$2:'TRM - TBM Crosswalk'!$I$1008,5,FALSE)=0,"",VLOOKUP(TRM!A7055,'TRM - TBM Crosswalk'!$A$2:'TRM - TBM Crosswalk'!$I$1008,5,FALSE))</f>
        <v/>
      </c>
      <c r="H6486" t="str">
        <f>IF(VLOOKUP(TRM!A7055,'TRM - TBM Crosswalk'!$A$2:'TRM - TBM Crosswalk'!$I$1008,6,FALSE)=0,"",VLOOKUP(TRM!A7055,'TRM - TBM Crosswalk'!$A$2:'TRM - TBM Crosswalk'!$I$1008,6,FALSE))</f>
        <v/>
      </c>
      <c r="I6486" t="str">
        <f>IF(VLOOKUP(TRM!A7055,'TRM - TBM Crosswalk'!$A$2:'TRM - TBM Crosswalk'!$I$1008,7,FALSE)=0,"",VLOOKUP(TRM!A7055,'TRM - TBM Crosswalk'!$A$2:'TRM - TBM Crosswalk'!$I$1008,7,FALSE))</f>
        <v/>
      </c>
      <c r="J6486" t="str">
        <f>IF(VLOOKUP(TRM!A7055,'TRM - TBM Crosswalk'!$A$2:'TRM - TBM Crosswalk'!$I$1008,8,FALSE)=0,"",VLOOKUP(TRM!A7055,'TRM - TBM Crosswalk'!$A$2:'TRM - TBM Crosswalk'!$I$1008,8,FALSE))</f>
        <v/>
      </c>
      <c r="K6486" t="str">
        <f>IF(VLOOKUP(TRM!A7055,'TRM - TBM Crosswalk'!$A$2:'TRM - TBM Crosswalk'!$I$1008,9,FALSE)=0,"",VLOOKUP(TRM!A7055,'TRM - TBM Crosswalk'!$A$2:'TRM - TBM Crosswalk'!$I$1008,9,FALSE))</f>
        <v/>
      </c>
    </row>
    <row r="6487" spans="1:11" x14ac:dyDescent="0.45">
      <c r="A6487" t="str">
        <f>TRM!A7161</f>
        <v>B06.302.058</v>
      </c>
      <c r="B6487" t="str">
        <f>TRM!B7161</f>
        <v>Fire Suppression and management</v>
      </c>
      <c r="C6487" t="str">
        <f>TRM!C7161</f>
        <v>ROSS TRAINING 1_216</v>
      </c>
      <c r="D6487">
        <f>TRM!D7161</f>
        <v>0</v>
      </c>
      <c r="E6487" t="str">
        <f>IF(VLOOKUP(TRM!A7161,'TRM - TBM Crosswalk'!$A$2:'TRM - TBM Crosswalk'!$I$1008,3,FALSE)="N/A","TBD","")</f>
        <v/>
      </c>
      <c r="F6487" t="str">
        <f>IF(VLOOKUP(TRM!A7161,'TRM - TBM Crosswalk'!$A$2:'TRM - TBM Crosswalk'!$I$1008,4,FALSE)=0,"",VLOOKUP(TRM!A7161,'TRM - TBM Crosswalk'!$A$2:'TRM - TBM Crosswalk'!$I$1008,4,FALSE))</f>
        <v>Business Capability</v>
      </c>
      <c r="G6487" t="str">
        <f>IF(VLOOKUP(TRM!A7161,'TRM - TBM Crosswalk'!$A$2:'TRM - TBM Crosswalk'!$I$1008,5,FALSE)=0,"",VLOOKUP(TRM!A7161,'TRM - TBM Crosswalk'!$A$2:'TRM - TBM Crosswalk'!$I$1008,5,FALSE))</f>
        <v/>
      </c>
      <c r="H6487" t="str">
        <f>IF(VLOOKUP(TRM!A7161,'TRM - TBM Crosswalk'!$A$2:'TRM - TBM Crosswalk'!$I$1008,6,FALSE)=0,"",VLOOKUP(TRM!A7161,'TRM - TBM Crosswalk'!$A$2:'TRM - TBM Crosswalk'!$I$1008,6,FALSE))</f>
        <v/>
      </c>
      <c r="I6487" t="str">
        <f>IF(VLOOKUP(TRM!A7161,'TRM - TBM Crosswalk'!$A$2:'TRM - TBM Crosswalk'!$I$1008,7,FALSE)=0,"",VLOOKUP(TRM!A7161,'TRM - TBM Crosswalk'!$A$2:'TRM - TBM Crosswalk'!$I$1008,7,FALSE))</f>
        <v/>
      </c>
      <c r="J6487" t="str">
        <f>IF(VLOOKUP(TRM!A7161,'TRM - TBM Crosswalk'!$A$2:'TRM - TBM Crosswalk'!$I$1008,8,FALSE)=0,"",VLOOKUP(TRM!A7161,'TRM - TBM Crosswalk'!$A$2:'TRM - TBM Crosswalk'!$I$1008,8,FALSE))</f>
        <v/>
      </c>
      <c r="K6487" t="str">
        <f>IF(VLOOKUP(TRM!A7161,'TRM - TBM Crosswalk'!$A$2:'TRM - TBM Crosswalk'!$I$1008,9,FALSE)=0,"",VLOOKUP(TRM!A7161,'TRM - TBM Crosswalk'!$A$2:'TRM - TBM Crosswalk'!$I$1008,9,FALSE))</f>
        <v/>
      </c>
    </row>
    <row r="6488" spans="1:11" x14ac:dyDescent="0.45">
      <c r="A6488" t="str">
        <f>TRM!A7162</f>
        <v>B06.302.058</v>
      </c>
      <c r="B6488" t="str">
        <f>TRM!B7162</f>
        <v>Fire Suppression and management</v>
      </c>
      <c r="C6488" t="str">
        <f>TRM!C7162</f>
        <v>ROSS TRAINING 2_216</v>
      </c>
      <c r="D6488">
        <f>TRM!D7162</f>
        <v>0</v>
      </c>
      <c r="E6488" t="str">
        <f>IF(VLOOKUP(TRM!A7162,'TRM - TBM Crosswalk'!$A$2:'TRM - TBM Crosswalk'!$I$1008,3,FALSE)="N/A","TBD","")</f>
        <v/>
      </c>
      <c r="F6488" t="str">
        <f>IF(VLOOKUP(TRM!A7162,'TRM - TBM Crosswalk'!$A$2:'TRM - TBM Crosswalk'!$I$1008,4,FALSE)=0,"",VLOOKUP(TRM!A7162,'TRM - TBM Crosswalk'!$A$2:'TRM - TBM Crosswalk'!$I$1008,4,FALSE))</f>
        <v>Business Capability</v>
      </c>
      <c r="G6488" t="str">
        <f>IF(VLOOKUP(TRM!A7162,'TRM - TBM Crosswalk'!$A$2:'TRM - TBM Crosswalk'!$I$1008,5,FALSE)=0,"",VLOOKUP(TRM!A7162,'TRM - TBM Crosswalk'!$A$2:'TRM - TBM Crosswalk'!$I$1008,5,FALSE))</f>
        <v/>
      </c>
      <c r="H6488" t="str">
        <f>IF(VLOOKUP(TRM!A7162,'TRM - TBM Crosswalk'!$A$2:'TRM - TBM Crosswalk'!$I$1008,6,FALSE)=0,"",VLOOKUP(TRM!A7162,'TRM - TBM Crosswalk'!$A$2:'TRM - TBM Crosswalk'!$I$1008,6,FALSE))</f>
        <v/>
      </c>
      <c r="I6488" t="str">
        <f>IF(VLOOKUP(TRM!A7162,'TRM - TBM Crosswalk'!$A$2:'TRM - TBM Crosswalk'!$I$1008,7,FALSE)=0,"",VLOOKUP(TRM!A7162,'TRM - TBM Crosswalk'!$A$2:'TRM - TBM Crosswalk'!$I$1008,7,FALSE))</f>
        <v/>
      </c>
      <c r="J6488" t="str">
        <f>IF(VLOOKUP(TRM!A7162,'TRM - TBM Crosswalk'!$A$2:'TRM - TBM Crosswalk'!$I$1008,8,FALSE)=0,"",VLOOKUP(TRM!A7162,'TRM - TBM Crosswalk'!$A$2:'TRM - TBM Crosswalk'!$I$1008,8,FALSE))</f>
        <v/>
      </c>
      <c r="K6488" t="str">
        <f>IF(VLOOKUP(TRM!A7162,'TRM - TBM Crosswalk'!$A$2:'TRM - TBM Crosswalk'!$I$1008,9,FALSE)=0,"",VLOOKUP(TRM!A7162,'TRM - TBM Crosswalk'!$A$2:'TRM - TBM Crosswalk'!$I$1008,9,FALSE))</f>
        <v/>
      </c>
    </row>
    <row r="6489" spans="1:11" x14ac:dyDescent="0.45">
      <c r="A6489" t="str">
        <f>TRM!A7286</f>
        <v>B08.751.045</v>
      </c>
      <c r="B6489" t="str">
        <f>TRM!B7286</f>
        <v>Criminal Investigation and Surveillance</v>
      </c>
      <c r="C6489" t="str">
        <f>TRM!C7286</f>
        <v>Spillman Client | 6.3.615</v>
      </c>
      <c r="D6489">
        <f>TRM!D7286</f>
        <v>0</v>
      </c>
      <c r="E6489" t="str">
        <f>IF(VLOOKUP(TRM!A7286,'TRM - TBM Crosswalk'!$A$2:'TRM - TBM Crosswalk'!$I$1008,3,FALSE)="N/A","TBD","")</f>
        <v/>
      </c>
      <c r="F6489" t="str">
        <f>IF(VLOOKUP(TRM!A7286,'TRM - TBM Crosswalk'!$A$2:'TRM - TBM Crosswalk'!$I$1008,4,FALSE)=0,"",VLOOKUP(TRM!A7286,'TRM - TBM Crosswalk'!$A$2:'TRM - TBM Crosswalk'!$I$1008,4,FALSE))</f>
        <v>Business Capability</v>
      </c>
      <c r="G6489" t="str">
        <f>IF(VLOOKUP(TRM!A7286,'TRM - TBM Crosswalk'!$A$2:'TRM - TBM Crosswalk'!$I$1008,5,FALSE)=0,"",VLOOKUP(TRM!A7286,'TRM - TBM Crosswalk'!$A$2:'TRM - TBM Crosswalk'!$I$1008,5,FALSE))</f>
        <v/>
      </c>
      <c r="H6489" t="str">
        <f>IF(VLOOKUP(TRM!A7286,'TRM - TBM Crosswalk'!$A$2:'TRM - TBM Crosswalk'!$I$1008,6,FALSE)=0,"",VLOOKUP(TRM!A7286,'TRM - TBM Crosswalk'!$A$2:'TRM - TBM Crosswalk'!$I$1008,6,FALSE))</f>
        <v/>
      </c>
      <c r="I6489" t="str">
        <f>IF(VLOOKUP(TRM!A7286,'TRM - TBM Crosswalk'!$A$2:'TRM - TBM Crosswalk'!$I$1008,7,FALSE)=0,"",VLOOKUP(TRM!A7286,'TRM - TBM Crosswalk'!$A$2:'TRM - TBM Crosswalk'!$I$1008,7,FALSE))</f>
        <v/>
      </c>
      <c r="J6489" t="str">
        <f>IF(VLOOKUP(TRM!A7286,'TRM - TBM Crosswalk'!$A$2:'TRM - TBM Crosswalk'!$I$1008,8,FALSE)=0,"",VLOOKUP(TRM!A7286,'TRM - TBM Crosswalk'!$A$2:'TRM - TBM Crosswalk'!$I$1008,8,FALSE))</f>
        <v/>
      </c>
      <c r="K6489" t="str">
        <f>IF(VLOOKUP(TRM!A7286,'TRM - TBM Crosswalk'!$A$2:'TRM - TBM Crosswalk'!$I$1008,9,FALSE)=0,"",VLOOKUP(TRM!A7286,'TRM - TBM Crosswalk'!$A$2:'TRM - TBM Crosswalk'!$I$1008,9,FALSE))</f>
        <v/>
      </c>
    </row>
    <row r="6490" spans="1:11" x14ac:dyDescent="0.45">
      <c r="A6490" t="str">
        <f>TRM!A7287</f>
        <v>B08.751.045</v>
      </c>
      <c r="B6490" t="str">
        <f>TRM!B7287</f>
        <v>Criminal Investigation and Surveillance</v>
      </c>
      <c r="C6490" t="str">
        <f>TRM!C7287</f>
        <v>Spillman Client | 6.3.682</v>
      </c>
      <c r="D6490">
        <f>TRM!D7287</f>
        <v>0</v>
      </c>
      <c r="E6490" t="str">
        <f>IF(VLOOKUP(TRM!A7287,'TRM - TBM Crosswalk'!$A$2:'TRM - TBM Crosswalk'!$I$1008,3,FALSE)="N/A","TBD","")</f>
        <v/>
      </c>
      <c r="F6490" t="str">
        <f>IF(VLOOKUP(TRM!A7287,'TRM - TBM Crosswalk'!$A$2:'TRM - TBM Crosswalk'!$I$1008,4,FALSE)=0,"",VLOOKUP(TRM!A7287,'TRM - TBM Crosswalk'!$A$2:'TRM - TBM Crosswalk'!$I$1008,4,FALSE))</f>
        <v>Business Capability</v>
      </c>
      <c r="G6490" t="str">
        <f>IF(VLOOKUP(TRM!A7287,'TRM - TBM Crosswalk'!$A$2:'TRM - TBM Crosswalk'!$I$1008,5,FALSE)=0,"",VLOOKUP(TRM!A7287,'TRM - TBM Crosswalk'!$A$2:'TRM - TBM Crosswalk'!$I$1008,5,FALSE))</f>
        <v/>
      </c>
      <c r="H6490" t="str">
        <f>IF(VLOOKUP(TRM!A7287,'TRM - TBM Crosswalk'!$A$2:'TRM - TBM Crosswalk'!$I$1008,6,FALSE)=0,"",VLOOKUP(TRM!A7287,'TRM - TBM Crosswalk'!$A$2:'TRM - TBM Crosswalk'!$I$1008,6,FALSE))</f>
        <v/>
      </c>
      <c r="I6490" t="str">
        <f>IF(VLOOKUP(TRM!A7287,'TRM - TBM Crosswalk'!$A$2:'TRM - TBM Crosswalk'!$I$1008,7,FALSE)=0,"",VLOOKUP(TRM!A7287,'TRM - TBM Crosswalk'!$A$2:'TRM - TBM Crosswalk'!$I$1008,7,FALSE))</f>
        <v/>
      </c>
      <c r="J6490" t="str">
        <f>IF(VLOOKUP(TRM!A7287,'TRM - TBM Crosswalk'!$A$2:'TRM - TBM Crosswalk'!$I$1008,8,FALSE)=0,"",VLOOKUP(TRM!A7287,'TRM - TBM Crosswalk'!$A$2:'TRM - TBM Crosswalk'!$I$1008,8,FALSE))</f>
        <v/>
      </c>
      <c r="K6490" t="str">
        <f>IF(VLOOKUP(TRM!A7287,'TRM - TBM Crosswalk'!$A$2:'TRM - TBM Crosswalk'!$I$1008,9,FALSE)=0,"",VLOOKUP(TRM!A7287,'TRM - TBM Crosswalk'!$A$2:'TRM - TBM Crosswalk'!$I$1008,9,FALSE))</f>
        <v/>
      </c>
    </row>
    <row r="6491" spans="1:11" x14ac:dyDescent="0.45">
      <c r="A6491" t="str">
        <f>TRM!A7515</f>
        <v>B10.812.577</v>
      </c>
      <c r="B6491" t="str">
        <f>TRM!B7515</f>
        <v>Knowledge Distribution and Delivery (Distance Learning)</v>
      </c>
      <c r="C6491" t="str">
        <f>TRM!C7515</f>
        <v>Uninstall Adobe Captivate Assets | 11.0</v>
      </c>
      <c r="D6491">
        <f>TRM!D7515</f>
        <v>0</v>
      </c>
      <c r="E6491" t="str">
        <f>IF(VLOOKUP(TRM!A7515,'TRM - TBM Crosswalk'!$A$2:'TRM - TBM Crosswalk'!$I$1008,3,FALSE)="N/A","TBD","")</f>
        <v/>
      </c>
      <c r="F6491" t="str">
        <f>IF(VLOOKUP(TRM!A7515,'TRM - TBM Crosswalk'!$A$2:'TRM - TBM Crosswalk'!$I$1008,4,FALSE)=0,"",VLOOKUP(TRM!A7515,'TRM - TBM Crosswalk'!$A$2:'TRM - TBM Crosswalk'!$I$1008,4,FALSE))</f>
        <v/>
      </c>
      <c r="G6491" t="str">
        <f>IF(VLOOKUP(TRM!A7515,'TRM - TBM Crosswalk'!$A$2:'TRM - TBM Crosswalk'!$I$1008,5,FALSE)=0,"",VLOOKUP(TRM!A7515,'TRM - TBM Crosswalk'!$A$2:'TRM - TBM Crosswalk'!$I$1008,5,FALSE))</f>
        <v/>
      </c>
      <c r="H6491" t="str">
        <f>IF(VLOOKUP(TRM!A7515,'TRM - TBM Crosswalk'!$A$2:'TRM - TBM Crosswalk'!$I$1008,6,FALSE)=0,"",VLOOKUP(TRM!A7515,'TRM - TBM Crosswalk'!$A$2:'TRM - TBM Crosswalk'!$I$1008,6,FALSE))</f>
        <v/>
      </c>
      <c r="I6491" t="str">
        <f>IF(VLOOKUP(TRM!A7515,'TRM - TBM Crosswalk'!$A$2:'TRM - TBM Crosswalk'!$I$1008,7,FALSE)=0,"",VLOOKUP(TRM!A7515,'TRM - TBM Crosswalk'!$A$2:'TRM - TBM Crosswalk'!$I$1008,7,FALSE))</f>
        <v>Business Services</v>
      </c>
      <c r="J6491" t="str">
        <f>IF(VLOOKUP(TRM!A7515,'TRM - TBM Crosswalk'!$A$2:'TRM - TBM Crosswalk'!$I$1008,8,FALSE)=0,"",VLOOKUP(TRM!A7515,'TRM - TBM Crosswalk'!$A$2:'TRM - TBM Crosswalk'!$I$1008,8,FALSE))</f>
        <v>Customer Service</v>
      </c>
      <c r="K6491" t="str">
        <f>IF(VLOOKUP(TRM!A7515,'TRM - TBM Crosswalk'!$A$2:'TRM - TBM Crosswalk'!$I$1008,9,FALSE)=0,"",VLOOKUP(TRM!A7515,'TRM - TBM Crosswalk'!$A$2:'TRM - TBM Crosswalk'!$I$1008,9,FALSE))</f>
        <v>Customer Care</v>
      </c>
    </row>
    <row r="6492" spans="1:11" x14ac:dyDescent="0.45">
      <c r="A6492" t="str">
        <f>TRM!A7516</f>
        <v>B10.812.577</v>
      </c>
      <c r="B6492" t="str">
        <f>TRM!B7516</f>
        <v>Knowledge Distribution and Delivery (Distance Learning)</v>
      </c>
      <c r="C6492" t="str">
        <f>TRM!C7516</f>
        <v>Uninstall Adobe Captivate Voices 2019 (64 Bit) | 11.0</v>
      </c>
      <c r="D6492">
        <f>TRM!D7516</f>
        <v>0</v>
      </c>
      <c r="E6492" t="str">
        <f>IF(VLOOKUP(TRM!A7516,'TRM - TBM Crosswalk'!$A$2:'TRM - TBM Crosswalk'!$I$1008,3,FALSE)="N/A","TBD","")</f>
        <v/>
      </c>
      <c r="F6492" t="str">
        <f>IF(VLOOKUP(TRM!A7516,'TRM - TBM Crosswalk'!$A$2:'TRM - TBM Crosswalk'!$I$1008,4,FALSE)=0,"",VLOOKUP(TRM!A7516,'TRM - TBM Crosswalk'!$A$2:'TRM - TBM Crosswalk'!$I$1008,4,FALSE))</f>
        <v/>
      </c>
      <c r="G6492" t="str">
        <f>IF(VLOOKUP(TRM!A7516,'TRM - TBM Crosswalk'!$A$2:'TRM - TBM Crosswalk'!$I$1008,5,FALSE)=0,"",VLOOKUP(TRM!A7516,'TRM - TBM Crosswalk'!$A$2:'TRM - TBM Crosswalk'!$I$1008,5,FALSE))</f>
        <v/>
      </c>
      <c r="H6492" t="str">
        <f>IF(VLOOKUP(TRM!A7516,'TRM - TBM Crosswalk'!$A$2:'TRM - TBM Crosswalk'!$I$1008,6,FALSE)=0,"",VLOOKUP(TRM!A7516,'TRM - TBM Crosswalk'!$A$2:'TRM - TBM Crosswalk'!$I$1008,6,FALSE))</f>
        <v/>
      </c>
      <c r="I6492" t="str">
        <f>IF(VLOOKUP(TRM!A7516,'TRM - TBM Crosswalk'!$A$2:'TRM - TBM Crosswalk'!$I$1008,7,FALSE)=0,"",VLOOKUP(TRM!A7516,'TRM - TBM Crosswalk'!$A$2:'TRM - TBM Crosswalk'!$I$1008,7,FALSE))</f>
        <v>Business Services</v>
      </c>
      <c r="J6492" t="str">
        <f>IF(VLOOKUP(TRM!A7516,'TRM - TBM Crosswalk'!$A$2:'TRM - TBM Crosswalk'!$I$1008,8,FALSE)=0,"",VLOOKUP(TRM!A7516,'TRM - TBM Crosswalk'!$A$2:'TRM - TBM Crosswalk'!$I$1008,8,FALSE))</f>
        <v>Customer Service</v>
      </c>
      <c r="K6492" t="str">
        <f>IF(VLOOKUP(TRM!A7516,'TRM - TBM Crosswalk'!$A$2:'TRM - TBM Crosswalk'!$I$1008,9,FALSE)=0,"",VLOOKUP(TRM!A7516,'TRM - TBM Crosswalk'!$A$2:'TRM - TBM Crosswalk'!$I$1008,9,FALSE))</f>
        <v>Customer Care</v>
      </c>
    </row>
    <row r="6493" spans="1:11" x14ac:dyDescent="0.45">
      <c r="A6493" t="str">
        <f>TRM!A7877</f>
        <v>B10.813.343</v>
      </c>
      <c r="B6493" t="str">
        <f>TRM!B7877</f>
        <v>Audio / Video Conferencing</v>
      </c>
      <c r="C6493" t="str">
        <f>TRM!C7877</f>
        <v>Lifesize Video | 9.0.142</v>
      </c>
      <c r="D6493">
        <f>TRM!D7877</f>
        <v>0</v>
      </c>
      <c r="E6493" t="str">
        <f>IF(VLOOKUP(TRM!A7877,'TRM - TBM Crosswalk'!$A$2:'TRM - TBM Crosswalk'!$I$1008,3,FALSE)="N/A","TBD","")</f>
        <v/>
      </c>
      <c r="F6493" t="str">
        <f>IF(VLOOKUP(TRM!A7877,'TRM - TBM Crosswalk'!$A$2:'TRM - TBM Crosswalk'!$I$1008,4,FALSE)=0,"",VLOOKUP(TRM!A7877,'TRM - TBM Crosswalk'!$A$2:'TRM - TBM Crosswalk'!$I$1008,4,FALSE))</f>
        <v/>
      </c>
      <c r="G6493" t="str">
        <f>IF(VLOOKUP(TRM!A7877,'TRM - TBM Crosswalk'!$A$2:'TRM - TBM Crosswalk'!$I$1008,5,FALSE)=0,"",VLOOKUP(TRM!A7877,'TRM - TBM Crosswalk'!$A$2:'TRM - TBM Crosswalk'!$I$1008,5,FALSE))</f>
        <v>End User</v>
      </c>
      <c r="H6493" t="str">
        <f>IF(VLOOKUP(TRM!A7877,'TRM - TBM Crosswalk'!$A$2:'TRM - TBM Crosswalk'!$I$1008,6,FALSE)=0,"",VLOOKUP(TRM!A7877,'TRM - TBM Crosswalk'!$A$2:'TRM - TBM Crosswalk'!$I$1008,6,FALSE))</f>
        <v>Conferencing &amp; AV</v>
      </c>
      <c r="I6493" t="str">
        <f>IF(VLOOKUP(TRM!A7877,'TRM - TBM Crosswalk'!$A$2:'TRM - TBM Crosswalk'!$I$1008,7,FALSE)=0,"",VLOOKUP(TRM!A7877,'TRM - TBM Crosswalk'!$A$2:'TRM - TBM Crosswalk'!$I$1008,7,FALSE))</f>
        <v/>
      </c>
      <c r="J6493" t="str">
        <f>IF(VLOOKUP(TRM!A7877,'TRM - TBM Crosswalk'!$A$2:'TRM - TBM Crosswalk'!$I$1008,8,FALSE)=0,"",VLOOKUP(TRM!A7877,'TRM - TBM Crosswalk'!$A$2:'TRM - TBM Crosswalk'!$I$1008,8,FALSE))</f>
        <v/>
      </c>
      <c r="K6493" t="str">
        <f>IF(VLOOKUP(TRM!A7877,'TRM - TBM Crosswalk'!$A$2:'TRM - TBM Crosswalk'!$I$1008,9,FALSE)=0,"",VLOOKUP(TRM!A7877,'TRM - TBM Crosswalk'!$A$2:'TRM - TBM Crosswalk'!$I$1008,9,FALSE))</f>
        <v/>
      </c>
    </row>
    <row r="6494" spans="1:11" x14ac:dyDescent="0.45">
      <c r="A6494" t="str">
        <f>TRM!A8163</f>
        <v>I01.001.109#</v>
      </c>
      <c r="B6494" t="str">
        <f>TRM!B8163</f>
        <v>Network Attached Storage (NAS)/Storage Area network (SAN)#</v>
      </c>
      <c r="C6494" t="str">
        <f>TRM!C8163</f>
        <v>nfs</v>
      </c>
      <c r="D6494">
        <f>TRM!D8163</f>
        <v>0</v>
      </c>
      <c r="E6494" t="str">
        <f>IF(VLOOKUP(TRM!A8163,'TRM - TBM Crosswalk'!$A$2:'TRM - TBM Crosswalk'!$I$1008,3,FALSE)="N/A","TBD","")</f>
        <v/>
      </c>
      <c r="F6494" t="str">
        <f>IF(VLOOKUP(TRM!A8163,'TRM - TBM Crosswalk'!$A$2:'TRM - TBM Crosswalk'!$I$1008,4,FALSE)=0,"",VLOOKUP(TRM!A8163,'TRM - TBM Crosswalk'!$A$2:'TRM - TBM Crosswalk'!$I$1008,4,FALSE))</f>
        <v/>
      </c>
      <c r="G6494" t="str">
        <f>IF(VLOOKUP(TRM!A8163,'TRM - TBM Crosswalk'!$A$2:'TRM - TBM Crosswalk'!$I$1008,5,FALSE)=0,"",VLOOKUP(TRM!A8163,'TRM - TBM Crosswalk'!$A$2:'TRM - TBM Crosswalk'!$I$1008,5,FALSE))</f>
        <v>Storage</v>
      </c>
      <c r="H6494" t="str">
        <f>IF(VLOOKUP(TRM!A8163,'TRM - TBM Crosswalk'!$A$2:'TRM - TBM Crosswalk'!$I$1008,6,FALSE)=0,"",VLOOKUP(TRM!A8163,'TRM - TBM Crosswalk'!$A$2:'TRM - TBM Crosswalk'!$I$1008,6,FALSE))</f>
        <v>Online Storage</v>
      </c>
      <c r="I6494" t="str">
        <f>IF(VLOOKUP(TRM!A8163,'TRM - TBM Crosswalk'!$A$2:'TRM - TBM Crosswalk'!$I$1008,7,FALSE)=0,"",VLOOKUP(TRM!A8163,'TRM - TBM Crosswalk'!$A$2:'TRM - TBM Crosswalk'!$I$1008,7,FALSE))</f>
        <v>Storage</v>
      </c>
      <c r="J6494" t="str">
        <f>IF(VLOOKUP(TRM!A8163,'TRM - TBM Crosswalk'!$A$2:'TRM - TBM Crosswalk'!$I$1008,8,FALSE)=0,"",VLOOKUP(TRM!A8163,'TRM - TBM Crosswalk'!$A$2:'TRM - TBM Crosswalk'!$I$1008,8,FALSE))</f>
        <v>Networked Storage</v>
      </c>
      <c r="K6494" t="str">
        <f>IF(VLOOKUP(TRM!A8163,'TRM - TBM Crosswalk'!$A$2:'TRM - TBM Crosswalk'!$I$1008,9,FALSE)=0,"",VLOOKUP(TRM!A8163,'TRM - TBM Crosswalk'!$A$2:'TRM - TBM Crosswalk'!$I$1008,9,FALSE))</f>
        <v/>
      </c>
    </row>
    <row r="6495" spans="1:11" x14ac:dyDescent="0.45">
      <c r="A6495" t="str">
        <f>TRM!A8164</f>
        <v>I01.001.109#</v>
      </c>
      <c r="B6495" t="str">
        <f>TRM!B8164</f>
        <v>Network Attached Storage (NAS)/Storage Area network (SAN)#</v>
      </c>
      <c r="C6495" t="str">
        <f>TRM!C8164</f>
        <v>OneCollect | 01.30.00.00</v>
      </c>
      <c r="D6495">
        <f>TRM!D8164</f>
        <v>0</v>
      </c>
      <c r="E6495" t="str">
        <f>IF(VLOOKUP(TRM!A8164,'TRM - TBM Crosswalk'!$A$2:'TRM - TBM Crosswalk'!$I$1008,3,FALSE)="N/A","TBD","")</f>
        <v/>
      </c>
      <c r="F6495" t="str">
        <f>IF(VLOOKUP(TRM!A8164,'TRM - TBM Crosswalk'!$A$2:'TRM - TBM Crosswalk'!$I$1008,4,FALSE)=0,"",VLOOKUP(TRM!A8164,'TRM - TBM Crosswalk'!$A$2:'TRM - TBM Crosswalk'!$I$1008,4,FALSE))</f>
        <v/>
      </c>
      <c r="G6495" t="str">
        <f>IF(VLOOKUP(TRM!A8164,'TRM - TBM Crosswalk'!$A$2:'TRM - TBM Crosswalk'!$I$1008,5,FALSE)=0,"",VLOOKUP(TRM!A8164,'TRM - TBM Crosswalk'!$A$2:'TRM - TBM Crosswalk'!$I$1008,5,FALSE))</f>
        <v>Storage</v>
      </c>
      <c r="H6495" t="str">
        <f>IF(VLOOKUP(TRM!A8164,'TRM - TBM Crosswalk'!$A$2:'TRM - TBM Crosswalk'!$I$1008,6,FALSE)=0,"",VLOOKUP(TRM!A8164,'TRM - TBM Crosswalk'!$A$2:'TRM - TBM Crosswalk'!$I$1008,6,FALSE))</f>
        <v>Online Storage</v>
      </c>
      <c r="I6495" t="str">
        <f>IF(VLOOKUP(TRM!A8164,'TRM - TBM Crosswalk'!$A$2:'TRM - TBM Crosswalk'!$I$1008,7,FALSE)=0,"",VLOOKUP(TRM!A8164,'TRM - TBM Crosswalk'!$A$2:'TRM - TBM Crosswalk'!$I$1008,7,FALSE))</f>
        <v>Storage</v>
      </c>
      <c r="J6495" t="str">
        <f>IF(VLOOKUP(TRM!A8164,'TRM - TBM Crosswalk'!$A$2:'TRM - TBM Crosswalk'!$I$1008,8,FALSE)=0,"",VLOOKUP(TRM!A8164,'TRM - TBM Crosswalk'!$A$2:'TRM - TBM Crosswalk'!$I$1008,8,FALSE))</f>
        <v>Networked Storage</v>
      </c>
      <c r="K6495" t="str">
        <f>IF(VLOOKUP(TRM!A8164,'TRM - TBM Crosswalk'!$A$2:'TRM - TBM Crosswalk'!$I$1008,9,FALSE)=0,"",VLOOKUP(TRM!A8164,'TRM - TBM Crosswalk'!$A$2:'TRM - TBM Crosswalk'!$I$1008,9,FALSE))</f>
        <v/>
      </c>
    </row>
    <row r="6496" spans="1:11" x14ac:dyDescent="0.45">
      <c r="A6496" t="str">
        <f>TRM!A8165</f>
        <v>I01.001.110#</v>
      </c>
      <c r="B6496" t="str">
        <f>TRM!B8165</f>
        <v>Thin Client</v>
      </c>
      <c r="C6496" t="str">
        <f>TRM!C8165</f>
        <v>Dell Wyse Management Suite | 1.2.0.40299</v>
      </c>
      <c r="D6496">
        <f>TRM!D8165</f>
        <v>0</v>
      </c>
      <c r="E6496" t="str">
        <f>IF(VLOOKUP(TRM!A8165,'TRM - TBM Crosswalk'!$A$2:'TRM - TBM Crosswalk'!$I$1008,3,FALSE)="N/A","TBD","")</f>
        <v/>
      </c>
      <c r="F6496" t="str">
        <f>IF(VLOOKUP(TRM!A8165,'TRM - TBM Crosswalk'!$A$2:'TRM - TBM Crosswalk'!$I$1008,4,FALSE)=0,"",VLOOKUP(TRM!A8165,'TRM - TBM Crosswalk'!$A$2:'TRM - TBM Crosswalk'!$I$1008,4,FALSE))</f>
        <v/>
      </c>
      <c r="G6496" t="str">
        <f>IF(VLOOKUP(TRM!A8165,'TRM - TBM Crosswalk'!$A$2:'TRM - TBM Crosswalk'!$I$1008,5,FALSE)=0,"",VLOOKUP(TRM!A8165,'TRM - TBM Crosswalk'!$A$2:'TRM - TBM Crosswalk'!$I$1008,5,FALSE))</f>
        <v>End User</v>
      </c>
      <c r="H6496" t="str">
        <f>IF(VLOOKUP(TRM!A8165,'TRM - TBM Crosswalk'!$A$2:'TRM - TBM Crosswalk'!$I$1008,6,FALSE)=0,"",VLOOKUP(TRM!A8165,'TRM - TBM Crosswalk'!$A$2:'TRM - TBM Crosswalk'!$I$1008,6,FALSE))</f>
        <v>Workspace</v>
      </c>
      <c r="I6496" t="str">
        <f>IF(VLOOKUP(TRM!A8165,'TRM - TBM Crosswalk'!$A$2:'TRM - TBM Crosswalk'!$I$1008,7,FALSE)=0,"",VLOOKUP(TRM!A8165,'TRM - TBM Crosswalk'!$A$2:'TRM - TBM Crosswalk'!$I$1008,7,FALSE))</f>
        <v/>
      </c>
      <c r="J6496" t="str">
        <f>IF(VLOOKUP(TRM!A8165,'TRM - TBM Crosswalk'!$A$2:'TRM - TBM Crosswalk'!$I$1008,8,FALSE)=0,"",VLOOKUP(TRM!A8165,'TRM - TBM Crosswalk'!$A$2:'TRM - TBM Crosswalk'!$I$1008,8,FALSE))</f>
        <v/>
      </c>
      <c r="K6496" t="str">
        <f>IF(VLOOKUP(TRM!A8165,'TRM - TBM Crosswalk'!$A$2:'TRM - TBM Crosswalk'!$I$1008,9,FALSE)=0,"",VLOOKUP(TRM!A8165,'TRM - TBM Crosswalk'!$A$2:'TRM - TBM Crosswalk'!$I$1008,9,FALSE))</f>
        <v/>
      </c>
    </row>
    <row r="6497" spans="1:11" x14ac:dyDescent="0.45">
      <c r="A6497" t="str">
        <f>TRM!A8166</f>
        <v>I01.001.110#</v>
      </c>
      <c r="B6497" t="str">
        <f>TRM!B8166</f>
        <v>Thin Client</v>
      </c>
      <c r="C6497" t="str">
        <f>TRM!C8166</f>
        <v>Dell Wyse Management Suite | 1.4.1.325</v>
      </c>
      <c r="D6497">
        <f>TRM!D8166</f>
        <v>0</v>
      </c>
      <c r="E6497" t="str">
        <f>IF(VLOOKUP(TRM!A8166,'TRM - TBM Crosswalk'!$A$2:'TRM - TBM Crosswalk'!$I$1008,3,FALSE)="N/A","TBD","")</f>
        <v/>
      </c>
      <c r="F6497" t="str">
        <f>IF(VLOOKUP(TRM!A8166,'TRM - TBM Crosswalk'!$A$2:'TRM - TBM Crosswalk'!$I$1008,4,FALSE)=0,"",VLOOKUP(TRM!A8166,'TRM - TBM Crosswalk'!$A$2:'TRM - TBM Crosswalk'!$I$1008,4,FALSE))</f>
        <v/>
      </c>
      <c r="G6497" t="str">
        <f>IF(VLOOKUP(TRM!A8166,'TRM - TBM Crosswalk'!$A$2:'TRM - TBM Crosswalk'!$I$1008,5,FALSE)=0,"",VLOOKUP(TRM!A8166,'TRM - TBM Crosswalk'!$A$2:'TRM - TBM Crosswalk'!$I$1008,5,FALSE))</f>
        <v>End User</v>
      </c>
      <c r="H6497" t="str">
        <f>IF(VLOOKUP(TRM!A8166,'TRM - TBM Crosswalk'!$A$2:'TRM - TBM Crosswalk'!$I$1008,6,FALSE)=0,"",VLOOKUP(TRM!A8166,'TRM - TBM Crosswalk'!$A$2:'TRM - TBM Crosswalk'!$I$1008,6,FALSE))</f>
        <v>Workspace</v>
      </c>
      <c r="I6497" t="str">
        <f>IF(VLOOKUP(TRM!A8166,'TRM - TBM Crosswalk'!$A$2:'TRM - TBM Crosswalk'!$I$1008,7,FALSE)=0,"",VLOOKUP(TRM!A8166,'TRM - TBM Crosswalk'!$A$2:'TRM - TBM Crosswalk'!$I$1008,7,FALSE))</f>
        <v/>
      </c>
      <c r="J6497" t="str">
        <f>IF(VLOOKUP(TRM!A8166,'TRM - TBM Crosswalk'!$A$2:'TRM - TBM Crosswalk'!$I$1008,8,FALSE)=0,"",VLOOKUP(TRM!A8166,'TRM - TBM Crosswalk'!$A$2:'TRM - TBM Crosswalk'!$I$1008,8,FALSE))</f>
        <v/>
      </c>
      <c r="K6497" t="str">
        <f>IF(VLOOKUP(TRM!A8166,'TRM - TBM Crosswalk'!$A$2:'TRM - TBM Crosswalk'!$I$1008,9,FALSE)=0,"",VLOOKUP(TRM!A8166,'TRM - TBM Crosswalk'!$A$2:'TRM - TBM Crosswalk'!$I$1008,9,FALSE))</f>
        <v/>
      </c>
    </row>
    <row r="6498" spans="1:11" x14ac:dyDescent="0.45">
      <c r="A6498" t="str">
        <f>TRM!A9363</f>
        <v>I01.004.401</v>
      </c>
      <c r="B6498" t="str">
        <f>TRM!B9363</f>
        <v>Human-Computer Interface</v>
      </c>
      <c r="C6498" t="str">
        <f>TRM!C9363</f>
        <v>Intel(R) WiDi | 6.0.44.0</v>
      </c>
      <c r="D6498">
        <f>TRM!D9363</f>
        <v>0</v>
      </c>
      <c r="E6498" t="str">
        <f>IF(VLOOKUP(TRM!A9363,'TRM - TBM Crosswalk'!$A$2:'TRM - TBM Crosswalk'!$I$1008,3,FALSE)="N/A","TBD","")</f>
        <v/>
      </c>
      <c r="F6498" t="str">
        <f>IF(VLOOKUP(TRM!A9363,'TRM - TBM Crosswalk'!$A$2:'TRM - TBM Crosswalk'!$I$1008,4,FALSE)=0,"",VLOOKUP(TRM!A9363,'TRM - TBM Crosswalk'!$A$2:'TRM - TBM Crosswalk'!$I$1008,4,FALSE))</f>
        <v/>
      </c>
      <c r="G6498" t="str">
        <f>IF(VLOOKUP(TRM!A9363,'TRM - TBM Crosswalk'!$A$2:'TRM - TBM Crosswalk'!$I$1008,5,FALSE)=0,"",VLOOKUP(TRM!A9363,'TRM - TBM Crosswalk'!$A$2:'TRM - TBM Crosswalk'!$I$1008,5,FALSE))</f>
        <v>End User</v>
      </c>
      <c r="H6498" t="str">
        <f>IF(VLOOKUP(TRM!A9363,'TRM - TBM Crosswalk'!$A$2:'TRM - TBM Crosswalk'!$I$1008,6,FALSE)=0,"",VLOOKUP(TRM!A9363,'TRM - TBM Crosswalk'!$A$2:'TRM - TBM Crosswalk'!$I$1008,6,FALSE))</f>
        <v>Workspace</v>
      </c>
      <c r="I6498" t="str">
        <f>IF(VLOOKUP(TRM!A9363,'TRM - TBM Crosswalk'!$A$2:'TRM - TBM Crosswalk'!$I$1008,7,FALSE)=0,"",VLOOKUP(TRM!A9363,'TRM - TBM Crosswalk'!$A$2:'TRM - TBM Crosswalk'!$I$1008,7,FALSE))</f>
        <v/>
      </c>
      <c r="J6498" t="str">
        <f>IF(VLOOKUP(TRM!A9363,'TRM - TBM Crosswalk'!$A$2:'TRM - TBM Crosswalk'!$I$1008,8,FALSE)=0,"",VLOOKUP(TRM!A9363,'TRM - TBM Crosswalk'!$A$2:'TRM - TBM Crosswalk'!$I$1008,8,FALSE))</f>
        <v/>
      </c>
      <c r="K6498" t="str">
        <f>IF(VLOOKUP(TRM!A9363,'TRM - TBM Crosswalk'!$A$2:'TRM - TBM Crosswalk'!$I$1008,9,FALSE)=0,"",VLOOKUP(TRM!A9363,'TRM - TBM Crosswalk'!$A$2:'TRM - TBM Crosswalk'!$I$1008,9,FALSE))</f>
        <v/>
      </c>
    </row>
    <row r="6499" spans="1:11" x14ac:dyDescent="0.45">
      <c r="A6499" t="str">
        <f>TRM!A9364</f>
        <v>I01.004.401</v>
      </c>
      <c r="B6499" t="str">
        <f>TRM!B9364</f>
        <v>Human-Computer Interface</v>
      </c>
      <c r="C6499" t="str">
        <f>TRM!C9364</f>
        <v>iRotate</v>
      </c>
      <c r="D6499">
        <f>TRM!D9364</f>
        <v>0</v>
      </c>
      <c r="E6499" t="str">
        <f>IF(VLOOKUP(TRM!A9364,'TRM - TBM Crosswalk'!$A$2:'TRM - TBM Crosswalk'!$I$1008,3,FALSE)="N/A","TBD","")</f>
        <v/>
      </c>
      <c r="F6499" t="str">
        <f>IF(VLOOKUP(TRM!A9364,'TRM - TBM Crosswalk'!$A$2:'TRM - TBM Crosswalk'!$I$1008,4,FALSE)=0,"",VLOOKUP(TRM!A9364,'TRM - TBM Crosswalk'!$A$2:'TRM - TBM Crosswalk'!$I$1008,4,FALSE))</f>
        <v/>
      </c>
      <c r="G6499" t="str">
        <f>IF(VLOOKUP(TRM!A9364,'TRM - TBM Crosswalk'!$A$2:'TRM - TBM Crosswalk'!$I$1008,5,FALSE)=0,"",VLOOKUP(TRM!A9364,'TRM - TBM Crosswalk'!$A$2:'TRM - TBM Crosswalk'!$I$1008,5,FALSE))</f>
        <v>End User</v>
      </c>
      <c r="H6499" t="str">
        <f>IF(VLOOKUP(TRM!A9364,'TRM - TBM Crosswalk'!$A$2:'TRM - TBM Crosswalk'!$I$1008,6,FALSE)=0,"",VLOOKUP(TRM!A9364,'TRM - TBM Crosswalk'!$A$2:'TRM - TBM Crosswalk'!$I$1008,6,FALSE))</f>
        <v>Workspace</v>
      </c>
      <c r="I6499" t="str">
        <f>IF(VLOOKUP(TRM!A9364,'TRM - TBM Crosswalk'!$A$2:'TRM - TBM Crosswalk'!$I$1008,7,FALSE)=0,"",VLOOKUP(TRM!A9364,'TRM - TBM Crosswalk'!$A$2:'TRM - TBM Crosswalk'!$I$1008,7,FALSE))</f>
        <v/>
      </c>
      <c r="J6499" t="str">
        <f>IF(VLOOKUP(TRM!A9364,'TRM - TBM Crosswalk'!$A$2:'TRM - TBM Crosswalk'!$I$1008,8,FALSE)=0,"",VLOOKUP(TRM!A9364,'TRM - TBM Crosswalk'!$A$2:'TRM - TBM Crosswalk'!$I$1008,8,FALSE))</f>
        <v/>
      </c>
      <c r="K6499" t="str">
        <f>IF(VLOOKUP(TRM!A9364,'TRM - TBM Crosswalk'!$A$2:'TRM - TBM Crosswalk'!$I$1008,9,FALSE)=0,"",VLOOKUP(TRM!A9364,'TRM - TBM Crosswalk'!$A$2:'TRM - TBM Crosswalk'!$I$1008,9,FALSE))</f>
        <v/>
      </c>
    </row>
    <row r="6500" spans="1:11" x14ac:dyDescent="0.45">
      <c r="A6500" t="str">
        <f>TRM!A9365</f>
        <v>I01.004.401</v>
      </c>
      <c r="B6500" t="str">
        <f>TRM!B9365</f>
        <v>Human-Computer Interface</v>
      </c>
      <c r="C6500" t="str">
        <f>TRM!C9365</f>
        <v>iZotope Audio Enhancer | 1.00</v>
      </c>
      <c r="D6500">
        <f>TRM!D9365</f>
        <v>0</v>
      </c>
      <c r="E6500" t="str">
        <f>IF(VLOOKUP(TRM!A9365,'TRM - TBM Crosswalk'!$A$2:'TRM - TBM Crosswalk'!$I$1008,3,FALSE)="N/A","TBD","")</f>
        <v/>
      </c>
      <c r="F6500" t="str">
        <f>IF(VLOOKUP(TRM!A9365,'TRM - TBM Crosswalk'!$A$2:'TRM - TBM Crosswalk'!$I$1008,4,FALSE)=0,"",VLOOKUP(TRM!A9365,'TRM - TBM Crosswalk'!$A$2:'TRM - TBM Crosswalk'!$I$1008,4,FALSE))</f>
        <v/>
      </c>
      <c r="G6500" t="str">
        <f>IF(VLOOKUP(TRM!A9365,'TRM - TBM Crosswalk'!$A$2:'TRM - TBM Crosswalk'!$I$1008,5,FALSE)=0,"",VLOOKUP(TRM!A9365,'TRM - TBM Crosswalk'!$A$2:'TRM - TBM Crosswalk'!$I$1008,5,FALSE))</f>
        <v>End User</v>
      </c>
      <c r="H6500" t="str">
        <f>IF(VLOOKUP(TRM!A9365,'TRM - TBM Crosswalk'!$A$2:'TRM - TBM Crosswalk'!$I$1008,6,FALSE)=0,"",VLOOKUP(TRM!A9365,'TRM - TBM Crosswalk'!$A$2:'TRM - TBM Crosswalk'!$I$1008,6,FALSE))</f>
        <v>Workspace</v>
      </c>
      <c r="I6500" t="str">
        <f>IF(VLOOKUP(TRM!A9365,'TRM - TBM Crosswalk'!$A$2:'TRM - TBM Crosswalk'!$I$1008,7,FALSE)=0,"",VLOOKUP(TRM!A9365,'TRM - TBM Crosswalk'!$A$2:'TRM - TBM Crosswalk'!$I$1008,7,FALSE))</f>
        <v/>
      </c>
      <c r="J6500" t="str">
        <f>IF(VLOOKUP(TRM!A9365,'TRM - TBM Crosswalk'!$A$2:'TRM - TBM Crosswalk'!$I$1008,8,FALSE)=0,"",VLOOKUP(TRM!A9365,'TRM - TBM Crosswalk'!$A$2:'TRM - TBM Crosswalk'!$I$1008,8,FALSE))</f>
        <v/>
      </c>
      <c r="K6500" t="str">
        <f>IF(VLOOKUP(TRM!A9365,'TRM - TBM Crosswalk'!$A$2:'TRM - TBM Crosswalk'!$I$1008,9,FALSE)=0,"",VLOOKUP(TRM!A9365,'TRM - TBM Crosswalk'!$A$2:'TRM - TBM Crosswalk'!$I$1008,9,FALSE))</f>
        <v/>
      </c>
    </row>
    <row r="6501" spans="1:11" x14ac:dyDescent="0.45">
      <c r="A6501" t="str">
        <f>TRM!A9366</f>
        <v>I01.004.401</v>
      </c>
      <c r="B6501" t="str">
        <f>TRM!B9366</f>
        <v>Human-Computer Interface</v>
      </c>
      <c r="C6501" t="str">
        <f>TRM!C9366</f>
        <v>j5 USB DISPLAY ADAPTER | 18.02.0810.3179</v>
      </c>
      <c r="D6501">
        <f>TRM!D9366</f>
        <v>0</v>
      </c>
      <c r="E6501" t="str">
        <f>IF(VLOOKUP(TRM!A9366,'TRM - TBM Crosswalk'!$A$2:'TRM - TBM Crosswalk'!$I$1008,3,FALSE)="N/A","TBD","")</f>
        <v/>
      </c>
      <c r="F6501" t="str">
        <f>IF(VLOOKUP(TRM!A9366,'TRM - TBM Crosswalk'!$A$2:'TRM - TBM Crosswalk'!$I$1008,4,FALSE)=0,"",VLOOKUP(TRM!A9366,'TRM - TBM Crosswalk'!$A$2:'TRM - TBM Crosswalk'!$I$1008,4,FALSE))</f>
        <v/>
      </c>
      <c r="G6501" t="str">
        <f>IF(VLOOKUP(TRM!A9366,'TRM - TBM Crosswalk'!$A$2:'TRM - TBM Crosswalk'!$I$1008,5,FALSE)=0,"",VLOOKUP(TRM!A9366,'TRM - TBM Crosswalk'!$A$2:'TRM - TBM Crosswalk'!$I$1008,5,FALSE))</f>
        <v>End User</v>
      </c>
      <c r="H6501" t="str">
        <f>IF(VLOOKUP(TRM!A9366,'TRM - TBM Crosswalk'!$A$2:'TRM - TBM Crosswalk'!$I$1008,6,FALSE)=0,"",VLOOKUP(TRM!A9366,'TRM - TBM Crosswalk'!$A$2:'TRM - TBM Crosswalk'!$I$1008,6,FALSE))</f>
        <v>Workspace</v>
      </c>
      <c r="I6501" t="str">
        <f>IF(VLOOKUP(TRM!A9366,'TRM - TBM Crosswalk'!$A$2:'TRM - TBM Crosswalk'!$I$1008,7,FALSE)=0,"",VLOOKUP(TRM!A9366,'TRM - TBM Crosswalk'!$A$2:'TRM - TBM Crosswalk'!$I$1008,7,FALSE))</f>
        <v/>
      </c>
      <c r="J6501" t="str">
        <f>IF(VLOOKUP(TRM!A9366,'TRM - TBM Crosswalk'!$A$2:'TRM - TBM Crosswalk'!$I$1008,8,FALSE)=0,"",VLOOKUP(TRM!A9366,'TRM - TBM Crosswalk'!$A$2:'TRM - TBM Crosswalk'!$I$1008,8,FALSE))</f>
        <v/>
      </c>
      <c r="K6501" t="str">
        <f>IF(VLOOKUP(TRM!A9366,'TRM - TBM Crosswalk'!$A$2:'TRM - TBM Crosswalk'!$I$1008,9,FALSE)=0,"",VLOOKUP(TRM!A9366,'TRM - TBM Crosswalk'!$A$2:'TRM - TBM Crosswalk'!$I$1008,9,FALSE))</f>
        <v/>
      </c>
    </row>
    <row r="6502" spans="1:11" x14ac:dyDescent="0.45">
      <c r="A6502" t="str">
        <f>TRM!A9367</f>
        <v>I01.004.401</v>
      </c>
      <c r="B6502" t="str">
        <f>TRM!B9367</f>
        <v>Human-Computer Interface</v>
      </c>
      <c r="C6502" t="str">
        <f>TRM!C9367</f>
        <v>j5 USB DISPLAY ADAPTER | 19.03.1210.3179</v>
      </c>
      <c r="D6502">
        <f>TRM!D9367</f>
        <v>0</v>
      </c>
      <c r="E6502" t="str">
        <f>IF(VLOOKUP(TRM!A9367,'TRM - TBM Crosswalk'!$A$2:'TRM - TBM Crosswalk'!$I$1008,3,FALSE)="N/A","TBD","")</f>
        <v/>
      </c>
      <c r="F6502" t="str">
        <f>IF(VLOOKUP(TRM!A9367,'TRM - TBM Crosswalk'!$A$2:'TRM - TBM Crosswalk'!$I$1008,4,FALSE)=0,"",VLOOKUP(TRM!A9367,'TRM - TBM Crosswalk'!$A$2:'TRM - TBM Crosswalk'!$I$1008,4,FALSE))</f>
        <v/>
      </c>
      <c r="G6502" t="str">
        <f>IF(VLOOKUP(TRM!A9367,'TRM - TBM Crosswalk'!$A$2:'TRM - TBM Crosswalk'!$I$1008,5,FALSE)=0,"",VLOOKUP(TRM!A9367,'TRM - TBM Crosswalk'!$A$2:'TRM - TBM Crosswalk'!$I$1008,5,FALSE))</f>
        <v>End User</v>
      </c>
      <c r="H6502" t="str">
        <f>IF(VLOOKUP(TRM!A9367,'TRM - TBM Crosswalk'!$A$2:'TRM - TBM Crosswalk'!$I$1008,6,FALSE)=0,"",VLOOKUP(TRM!A9367,'TRM - TBM Crosswalk'!$A$2:'TRM - TBM Crosswalk'!$I$1008,6,FALSE))</f>
        <v>Workspace</v>
      </c>
      <c r="I6502" t="str">
        <f>IF(VLOOKUP(TRM!A9367,'TRM - TBM Crosswalk'!$A$2:'TRM - TBM Crosswalk'!$I$1008,7,FALSE)=0,"",VLOOKUP(TRM!A9367,'TRM - TBM Crosswalk'!$A$2:'TRM - TBM Crosswalk'!$I$1008,7,FALSE))</f>
        <v/>
      </c>
      <c r="J6502" t="str">
        <f>IF(VLOOKUP(TRM!A9367,'TRM - TBM Crosswalk'!$A$2:'TRM - TBM Crosswalk'!$I$1008,8,FALSE)=0,"",VLOOKUP(TRM!A9367,'TRM - TBM Crosswalk'!$A$2:'TRM - TBM Crosswalk'!$I$1008,8,FALSE))</f>
        <v/>
      </c>
      <c r="K6502" t="str">
        <f>IF(VLOOKUP(TRM!A9367,'TRM - TBM Crosswalk'!$A$2:'TRM - TBM Crosswalk'!$I$1008,9,FALSE)=0,"",VLOOKUP(TRM!A9367,'TRM - TBM Crosswalk'!$A$2:'TRM - TBM Crosswalk'!$I$1008,9,FALSE))</f>
        <v/>
      </c>
    </row>
    <row r="6503" spans="1:11" x14ac:dyDescent="0.45">
      <c r="A6503" t="str">
        <f>TRM!A9368</f>
        <v>I01.004.401</v>
      </c>
      <c r="B6503" t="str">
        <f>TRM!B9368</f>
        <v>Human-Computer Interface</v>
      </c>
      <c r="C6503" t="str">
        <f>TRM!C9368</f>
        <v>j5 USB DISPLAY ADAPTER | 20.01.0117.3179</v>
      </c>
      <c r="D6503">
        <f>TRM!D9368</f>
        <v>0</v>
      </c>
      <c r="E6503" t="str">
        <f>IF(VLOOKUP(TRM!A9368,'TRM - TBM Crosswalk'!$A$2:'TRM - TBM Crosswalk'!$I$1008,3,FALSE)="N/A","TBD","")</f>
        <v/>
      </c>
      <c r="F6503" t="str">
        <f>IF(VLOOKUP(TRM!A9368,'TRM - TBM Crosswalk'!$A$2:'TRM - TBM Crosswalk'!$I$1008,4,FALSE)=0,"",VLOOKUP(TRM!A9368,'TRM - TBM Crosswalk'!$A$2:'TRM - TBM Crosswalk'!$I$1008,4,FALSE))</f>
        <v/>
      </c>
      <c r="G6503" t="str">
        <f>IF(VLOOKUP(TRM!A9368,'TRM - TBM Crosswalk'!$A$2:'TRM - TBM Crosswalk'!$I$1008,5,FALSE)=0,"",VLOOKUP(TRM!A9368,'TRM - TBM Crosswalk'!$A$2:'TRM - TBM Crosswalk'!$I$1008,5,FALSE))</f>
        <v>End User</v>
      </c>
      <c r="H6503" t="str">
        <f>IF(VLOOKUP(TRM!A9368,'TRM - TBM Crosswalk'!$A$2:'TRM - TBM Crosswalk'!$I$1008,6,FALSE)=0,"",VLOOKUP(TRM!A9368,'TRM - TBM Crosswalk'!$A$2:'TRM - TBM Crosswalk'!$I$1008,6,FALSE))</f>
        <v>Workspace</v>
      </c>
      <c r="I6503" t="str">
        <f>IF(VLOOKUP(TRM!A9368,'TRM - TBM Crosswalk'!$A$2:'TRM - TBM Crosswalk'!$I$1008,7,FALSE)=0,"",VLOOKUP(TRM!A9368,'TRM - TBM Crosswalk'!$A$2:'TRM - TBM Crosswalk'!$I$1008,7,FALSE))</f>
        <v/>
      </c>
      <c r="J6503" t="str">
        <f>IF(VLOOKUP(TRM!A9368,'TRM - TBM Crosswalk'!$A$2:'TRM - TBM Crosswalk'!$I$1008,8,FALSE)=0,"",VLOOKUP(TRM!A9368,'TRM - TBM Crosswalk'!$A$2:'TRM - TBM Crosswalk'!$I$1008,8,FALSE))</f>
        <v/>
      </c>
      <c r="K6503" t="str">
        <f>IF(VLOOKUP(TRM!A9368,'TRM - TBM Crosswalk'!$A$2:'TRM - TBM Crosswalk'!$I$1008,9,FALSE)=0,"",VLOOKUP(TRM!A9368,'TRM - TBM Crosswalk'!$A$2:'TRM - TBM Crosswalk'!$I$1008,9,FALSE))</f>
        <v/>
      </c>
    </row>
    <row r="6504" spans="1:11" x14ac:dyDescent="0.45">
      <c r="A6504" t="str">
        <f>TRM!A9369</f>
        <v>I01.004.401</v>
      </c>
      <c r="B6504" t="str">
        <f>TRM!B9369</f>
        <v>Human-Computer Interface</v>
      </c>
      <c r="C6504" t="str">
        <f>TRM!C9369</f>
        <v>kbd</v>
      </c>
      <c r="D6504">
        <f>TRM!D9369</f>
        <v>0</v>
      </c>
      <c r="E6504" t="str">
        <f>IF(VLOOKUP(TRM!A9369,'TRM - TBM Crosswalk'!$A$2:'TRM - TBM Crosswalk'!$I$1008,3,FALSE)="N/A","TBD","")</f>
        <v/>
      </c>
      <c r="F6504" t="str">
        <f>IF(VLOOKUP(TRM!A9369,'TRM - TBM Crosswalk'!$A$2:'TRM - TBM Crosswalk'!$I$1008,4,FALSE)=0,"",VLOOKUP(TRM!A9369,'TRM - TBM Crosswalk'!$A$2:'TRM - TBM Crosswalk'!$I$1008,4,FALSE))</f>
        <v/>
      </c>
      <c r="G6504" t="str">
        <f>IF(VLOOKUP(TRM!A9369,'TRM - TBM Crosswalk'!$A$2:'TRM - TBM Crosswalk'!$I$1008,5,FALSE)=0,"",VLOOKUP(TRM!A9369,'TRM - TBM Crosswalk'!$A$2:'TRM - TBM Crosswalk'!$I$1008,5,FALSE))</f>
        <v>End User</v>
      </c>
      <c r="H6504" t="str">
        <f>IF(VLOOKUP(TRM!A9369,'TRM - TBM Crosswalk'!$A$2:'TRM - TBM Crosswalk'!$I$1008,6,FALSE)=0,"",VLOOKUP(TRM!A9369,'TRM - TBM Crosswalk'!$A$2:'TRM - TBM Crosswalk'!$I$1008,6,FALSE))</f>
        <v>Workspace</v>
      </c>
      <c r="I6504" t="str">
        <f>IF(VLOOKUP(TRM!A9369,'TRM - TBM Crosswalk'!$A$2:'TRM - TBM Crosswalk'!$I$1008,7,FALSE)=0,"",VLOOKUP(TRM!A9369,'TRM - TBM Crosswalk'!$A$2:'TRM - TBM Crosswalk'!$I$1008,7,FALSE))</f>
        <v/>
      </c>
      <c r="J6504" t="str">
        <f>IF(VLOOKUP(TRM!A9369,'TRM - TBM Crosswalk'!$A$2:'TRM - TBM Crosswalk'!$I$1008,8,FALSE)=0,"",VLOOKUP(TRM!A9369,'TRM - TBM Crosswalk'!$A$2:'TRM - TBM Crosswalk'!$I$1008,8,FALSE))</f>
        <v/>
      </c>
      <c r="K6504" t="str">
        <f>IF(VLOOKUP(TRM!A9369,'TRM - TBM Crosswalk'!$A$2:'TRM - TBM Crosswalk'!$I$1008,9,FALSE)=0,"",VLOOKUP(TRM!A9369,'TRM - TBM Crosswalk'!$A$2:'TRM - TBM Crosswalk'!$I$1008,9,FALSE))</f>
        <v/>
      </c>
    </row>
    <row r="6505" spans="1:11" x14ac:dyDescent="0.45">
      <c r="A6505" t="str">
        <f>TRM!A206</f>
        <v>A01.012.081</v>
      </c>
      <c r="B6505" t="str">
        <f>TRM!B206</f>
        <v>License Management</v>
      </c>
      <c r="C6505" t="str">
        <f>TRM!C206</f>
        <v>FlexNet Publisher License Server Manager | 11.12.0.0</v>
      </c>
      <c r="D6505">
        <f>TRM!D206</f>
        <v>0</v>
      </c>
      <c r="E6505" t="str">
        <f>IF(VLOOKUP(TRM!A206,'TRM - TBM Crosswalk'!$A$2:'TRM - TBM Crosswalk'!$I$1008,3,FALSE)="N/A","TBD","")</f>
        <v>TBD</v>
      </c>
      <c r="F6505" t="str">
        <f>IF(VLOOKUP(TRM!A206,'TRM - TBM Crosswalk'!$A$2:'TRM - TBM Crosswalk'!$I$1008,4,FALSE)=0,"",VLOOKUP(TRM!A206,'TRM - TBM Crosswalk'!$A$2:'TRM - TBM Crosswalk'!$I$1008,4,FALSE))</f>
        <v/>
      </c>
      <c r="G6505" t="str">
        <f>IF(VLOOKUP(TRM!A206,'TRM - TBM Crosswalk'!$A$2:'TRM - TBM Crosswalk'!$I$1008,5,FALSE)=0,"",VLOOKUP(TRM!A206,'TRM - TBM Crosswalk'!$A$2:'TRM - TBM Crosswalk'!$I$1008,5,FALSE))</f>
        <v/>
      </c>
      <c r="H6505" t="str">
        <f>IF(VLOOKUP(TRM!A206,'TRM - TBM Crosswalk'!$A$2:'TRM - TBM Crosswalk'!$I$1008,6,FALSE)=0,"",VLOOKUP(TRM!A206,'TRM - TBM Crosswalk'!$A$2:'TRM - TBM Crosswalk'!$I$1008,6,FALSE))</f>
        <v/>
      </c>
      <c r="I6505" t="str">
        <f>IF(VLOOKUP(TRM!A206,'TRM - TBM Crosswalk'!$A$2:'TRM - TBM Crosswalk'!$I$1008,7,FALSE)=0,"",VLOOKUP(TRM!A206,'TRM - TBM Crosswalk'!$A$2:'TRM - TBM Crosswalk'!$I$1008,7,FALSE))</f>
        <v/>
      </c>
      <c r="J6505" t="str">
        <f>IF(VLOOKUP(TRM!A206,'TRM - TBM Crosswalk'!$A$2:'TRM - TBM Crosswalk'!$I$1008,8,FALSE)=0,"",VLOOKUP(TRM!A206,'TRM - TBM Crosswalk'!$A$2:'TRM - TBM Crosswalk'!$I$1008,8,FALSE))</f>
        <v/>
      </c>
      <c r="K6505" t="str">
        <f>IF(VLOOKUP(TRM!A206,'TRM - TBM Crosswalk'!$A$2:'TRM - TBM Crosswalk'!$I$1008,9,FALSE)=0,"",VLOOKUP(TRM!A206,'TRM - TBM Crosswalk'!$A$2:'TRM - TBM Crosswalk'!$I$1008,9,FALSE))</f>
        <v/>
      </c>
    </row>
    <row r="6506" spans="1:11" x14ac:dyDescent="0.45">
      <c r="A6506" t="str">
        <f>TRM!A445</f>
        <v>A01.012.086#</v>
      </c>
      <c r="B6506" t="str">
        <f>TRM!B445</f>
        <v>Remote Administration Software#</v>
      </c>
      <c r="C6506" t="str">
        <f>TRM!C445</f>
        <v>Ivanti Workspace Control Agent | 10.2.600.1</v>
      </c>
      <c r="D6506">
        <f>TRM!D445</f>
        <v>0</v>
      </c>
      <c r="E6506" t="str">
        <f>IF(VLOOKUP(TRM!A445,'TRM - TBM Crosswalk'!$A$2:'TRM - TBM Crosswalk'!$I$1008,3,FALSE)="N/A","TBD","")</f>
        <v/>
      </c>
      <c r="F6506" t="str">
        <f>IF(VLOOKUP(TRM!A445,'TRM - TBM Crosswalk'!$A$2:'TRM - TBM Crosswalk'!$I$1008,4,FALSE)=0,"",VLOOKUP(TRM!A445,'TRM - TBM Crosswalk'!$A$2:'TRM - TBM Crosswalk'!$I$1008,4,FALSE))</f>
        <v/>
      </c>
      <c r="G6506" t="str">
        <f>IF(VLOOKUP(TRM!A445,'TRM - TBM Crosswalk'!$A$2:'TRM - TBM Crosswalk'!$I$1008,5,FALSE)=0,"",VLOOKUP(TRM!A445,'TRM - TBM Crosswalk'!$A$2:'TRM - TBM Crosswalk'!$I$1008,5,FALSE))</f>
        <v>End User</v>
      </c>
      <c r="H6506" t="str">
        <f>IF(VLOOKUP(TRM!A445,'TRM - TBM Crosswalk'!$A$2:'TRM - TBM Crosswalk'!$I$1008,6,FALSE)=0,"",VLOOKUP(TRM!A445,'TRM - TBM Crosswalk'!$A$2:'TRM - TBM Crosswalk'!$I$1008,6,FALSE))</f>
        <v>Deskside Support</v>
      </c>
      <c r="I6506" t="str">
        <f>IF(VLOOKUP(TRM!A445,'TRM - TBM Crosswalk'!$A$2:'TRM - TBM Crosswalk'!$I$1008,7,FALSE)=0,"",VLOOKUP(TRM!A445,'TRM - TBM Crosswalk'!$A$2:'TRM - TBM Crosswalk'!$I$1008,7,FALSE))</f>
        <v/>
      </c>
      <c r="J6506" t="str">
        <f>IF(VLOOKUP(TRM!A445,'TRM - TBM Crosswalk'!$A$2:'TRM - TBM Crosswalk'!$I$1008,8,FALSE)=0,"",VLOOKUP(TRM!A445,'TRM - TBM Crosswalk'!$A$2:'TRM - TBM Crosswalk'!$I$1008,8,FALSE))</f>
        <v/>
      </c>
      <c r="K6506" t="str">
        <f>IF(VLOOKUP(TRM!A445,'TRM - TBM Crosswalk'!$A$2:'TRM - TBM Crosswalk'!$I$1008,9,FALSE)=0,"",VLOOKUP(TRM!A445,'TRM - TBM Crosswalk'!$A$2:'TRM - TBM Crosswalk'!$I$1008,9,FALSE))</f>
        <v/>
      </c>
    </row>
    <row r="6507" spans="1:11" x14ac:dyDescent="0.45">
      <c r="A6507" t="str">
        <f>TRM!A446</f>
        <v>A01.012.086#</v>
      </c>
      <c r="B6507" t="str">
        <f>TRM!B446</f>
        <v>Remote Administration Software#</v>
      </c>
      <c r="C6507" t="str">
        <f>TRM!C446</f>
        <v>Ivanti Workspace Control Agent | 10.3.20.0</v>
      </c>
      <c r="D6507">
        <f>TRM!D446</f>
        <v>0</v>
      </c>
      <c r="E6507" t="str">
        <f>IF(VLOOKUP(TRM!A446,'TRM - TBM Crosswalk'!$A$2:'TRM - TBM Crosswalk'!$I$1008,3,FALSE)="N/A","TBD","")</f>
        <v/>
      </c>
      <c r="F6507" t="str">
        <f>IF(VLOOKUP(TRM!A446,'TRM - TBM Crosswalk'!$A$2:'TRM - TBM Crosswalk'!$I$1008,4,FALSE)=0,"",VLOOKUP(TRM!A446,'TRM - TBM Crosswalk'!$A$2:'TRM - TBM Crosswalk'!$I$1008,4,FALSE))</f>
        <v/>
      </c>
      <c r="G6507" t="str">
        <f>IF(VLOOKUP(TRM!A446,'TRM - TBM Crosswalk'!$A$2:'TRM - TBM Crosswalk'!$I$1008,5,FALSE)=0,"",VLOOKUP(TRM!A446,'TRM - TBM Crosswalk'!$A$2:'TRM - TBM Crosswalk'!$I$1008,5,FALSE))</f>
        <v>End User</v>
      </c>
      <c r="H6507" t="str">
        <f>IF(VLOOKUP(TRM!A446,'TRM - TBM Crosswalk'!$A$2:'TRM - TBM Crosswalk'!$I$1008,6,FALSE)=0,"",VLOOKUP(TRM!A446,'TRM - TBM Crosswalk'!$A$2:'TRM - TBM Crosswalk'!$I$1008,6,FALSE))</f>
        <v>Deskside Support</v>
      </c>
      <c r="I6507" t="str">
        <f>IF(VLOOKUP(TRM!A446,'TRM - TBM Crosswalk'!$A$2:'TRM - TBM Crosswalk'!$I$1008,7,FALSE)=0,"",VLOOKUP(TRM!A446,'TRM - TBM Crosswalk'!$A$2:'TRM - TBM Crosswalk'!$I$1008,7,FALSE))</f>
        <v/>
      </c>
      <c r="J6507" t="str">
        <f>IF(VLOOKUP(TRM!A446,'TRM - TBM Crosswalk'!$A$2:'TRM - TBM Crosswalk'!$I$1008,8,FALSE)=0,"",VLOOKUP(TRM!A446,'TRM - TBM Crosswalk'!$A$2:'TRM - TBM Crosswalk'!$I$1008,8,FALSE))</f>
        <v/>
      </c>
      <c r="K6507" t="str">
        <f>IF(VLOOKUP(TRM!A446,'TRM - TBM Crosswalk'!$A$2:'TRM - TBM Crosswalk'!$I$1008,9,FALSE)=0,"",VLOOKUP(TRM!A446,'TRM - TBM Crosswalk'!$A$2:'TRM - TBM Crosswalk'!$I$1008,9,FALSE))</f>
        <v/>
      </c>
    </row>
    <row r="6508" spans="1:11" x14ac:dyDescent="0.45">
      <c r="A6508" t="str">
        <f>TRM!A447</f>
        <v>A01.012.086#</v>
      </c>
      <c r="B6508" t="str">
        <f>TRM!B447</f>
        <v>Remote Administration Software#</v>
      </c>
      <c r="C6508" t="str">
        <f>TRM!C447</f>
        <v>Kiwi CatTools | 3.11.1 (Service Edition)</v>
      </c>
      <c r="D6508">
        <f>TRM!D447</f>
        <v>0</v>
      </c>
      <c r="E6508" t="str">
        <f>IF(VLOOKUP(TRM!A447,'TRM - TBM Crosswalk'!$A$2:'TRM - TBM Crosswalk'!$I$1008,3,FALSE)="N/A","TBD","")</f>
        <v/>
      </c>
      <c r="F6508" t="str">
        <f>IF(VLOOKUP(TRM!A447,'TRM - TBM Crosswalk'!$A$2:'TRM - TBM Crosswalk'!$I$1008,4,FALSE)=0,"",VLOOKUP(TRM!A447,'TRM - TBM Crosswalk'!$A$2:'TRM - TBM Crosswalk'!$I$1008,4,FALSE))</f>
        <v/>
      </c>
      <c r="G6508" t="str">
        <f>IF(VLOOKUP(TRM!A447,'TRM - TBM Crosswalk'!$A$2:'TRM - TBM Crosswalk'!$I$1008,5,FALSE)=0,"",VLOOKUP(TRM!A447,'TRM - TBM Crosswalk'!$A$2:'TRM - TBM Crosswalk'!$I$1008,5,FALSE))</f>
        <v>End User</v>
      </c>
      <c r="H6508" t="str">
        <f>IF(VLOOKUP(TRM!A447,'TRM - TBM Crosswalk'!$A$2:'TRM - TBM Crosswalk'!$I$1008,6,FALSE)=0,"",VLOOKUP(TRM!A447,'TRM - TBM Crosswalk'!$A$2:'TRM - TBM Crosswalk'!$I$1008,6,FALSE))</f>
        <v>Deskside Support</v>
      </c>
      <c r="I6508" t="str">
        <f>IF(VLOOKUP(TRM!A447,'TRM - TBM Crosswalk'!$A$2:'TRM - TBM Crosswalk'!$I$1008,7,FALSE)=0,"",VLOOKUP(TRM!A447,'TRM - TBM Crosswalk'!$A$2:'TRM - TBM Crosswalk'!$I$1008,7,FALSE))</f>
        <v/>
      </c>
      <c r="J6508" t="str">
        <f>IF(VLOOKUP(TRM!A447,'TRM - TBM Crosswalk'!$A$2:'TRM - TBM Crosswalk'!$I$1008,8,FALSE)=0,"",VLOOKUP(TRM!A447,'TRM - TBM Crosswalk'!$A$2:'TRM - TBM Crosswalk'!$I$1008,8,FALSE))</f>
        <v/>
      </c>
      <c r="K6508" t="str">
        <f>IF(VLOOKUP(TRM!A447,'TRM - TBM Crosswalk'!$A$2:'TRM - TBM Crosswalk'!$I$1008,9,FALSE)=0,"",VLOOKUP(TRM!A447,'TRM - TBM Crosswalk'!$A$2:'TRM - TBM Crosswalk'!$I$1008,9,FALSE))</f>
        <v/>
      </c>
    </row>
    <row r="6509" spans="1:11" x14ac:dyDescent="0.45">
      <c r="A6509" t="str">
        <f>TRM!A448</f>
        <v>A01.012.086#</v>
      </c>
      <c r="B6509" t="str">
        <f>TRM!B448</f>
        <v>Remote Administration Software#</v>
      </c>
      <c r="C6509" t="str">
        <f>TRM!C448</f>
        <v>Kiwi CatTools | 3.11.5 (Standard Edition)</v>
      </c>
      <c r="D6509">
        <f>TRM!D448</f>
        <v>0</v>
      </c>
      <c r="E6509" t="str">
        <f>IF(VLOOKUP(TRM!A448,'TRM - TBM Crosswalk'!$A$2:'TRM - TBM Crosswalk'!$I$1008,3,FALSE)="N/A","TBD","")</f>
        <v/>
      </c>
      <c r="F6509" t="str">
        <f>IF(VLOOKUP(TRM!A448,'TRM - TBM Crosswalk'!$A$2:'TRM - TBM Crosswalk'!$I$1008,4,FALSE)=0,"",VLOOKUP(TRM!A448,'TRM - TBM Crosswalk'!$A$2:'TRM - TBM Crosswalk'!$I$1008,4,FALSE))</f>
        <v/>
      </c>
      <c r="G6509" t="str">
        <f>IF(VLOOKUP(TRM!A448,'TRM - TBM Crosswalk'!$A$2:'TRM - TBM Crosswalk'!$I$1008,5,FALSE)=0,"",VLOOKUP(TRM!A448,'TRM - TBM Crosswalk'!$A$2:'TRM - TBM Crosswalk'!$I$1008,5,FALSE))</f>
        <v>End User</v>
      </c>
      <c r="H6509" t="str">
        <f>IF(VLOOKUP(TRM!A448,'TRM - TBM Crosswalk'!$A$2:'TRM - TBM Crosswalk'!$I$1008,6,FALSE)=0,"",VLOOKUP(TRM!A448,'TRM - TBM Crosswalk'!$A$2:'TRM - TBM Crosswalk'!$I$1008,6,FALSE))</f>
        <v>Deskside Support</v>
      </c>
      <c r="I6509" t="str">
        <f>IF(VLOOKUP(TRM!A448,'TRM - TBM Crosswalk'!$A$2:'TRM - TBM Crosswalk'!$I$1008,7,FALSE)=0,"",VLOOKUP(TRM!A448,'TRM - TBM Crosswalk'!$A$2:'TRM - TBM Crosswalk'!$I$1008,7,FALSE))</f>
        <v/>
      </c>
      <c r="J6509" t="str">
        <f>IF(VLOOKUP(TRM!A448,'TRM - TBM Crosswalk'!$A$2:'TRM - TBM Crosswalk'!$I$1008,8,FALSE)=0,"",VLOOKUP(TRM!A448,'TRM - TBM Crosswalk'!$A$2:'TRM - TBM Crosswalk'!$I$1008,8,FALSE))</f>
        <v/>
      </c>
      <c r="K6509" t="str">
        <f>IF(VLOOKUP(TRM!A448,'TRM - TBM Crosswalk'!$A$2:'TRM - TBM Crosswalk'!$I$1008,9,FALSE)=0,"",VLOOKUP(TRM!A448,'TRM - TBM Crosswalk'!$A$2:'TRM - TBM Crosswalk'!$I$1008,9,FALSE))</f>
        <v/>
      </c>
    </row>
    <row r="6510" spans="1:11" x14ac:dyDescent="0.45">
      <c r="A6510" t="str">
        <f>TRM!A449</f>
        <v>A01.012.086#</v>
      </c>
      <c r="B6510" t="str">
        <f>TRM!B449</f>
        <v>Remote Administration Software#</v>
      </c>
      <c r="C6510" t="str">
        <f>TRM!C449</f>
        <v>Microsoft Azure PowerShell - April 2018 | 5.7.0.18831</v>
      </c>
      <c r="D6510">
        <f>TRM!D449</f>
        <v>0</v>
      </c>
      <c r="E6510" t="str">
        <f>IF(VLOOKUP(TRM!A449,'TRM - TBM Crosswalk'!$A$2:'TRM - TBM Crosswalk'!$I$1008,3,FALSE)="N/A","TBD","")</f>
        <v/>
      </c>
      <c r="F6510" t="str">
        <f>IF(VLOOKUP(TRM!A449,'TRM - TBM Crosswalk'!$A$2:'TRM - TBM Crosswalk'!$I$1008,4,FALSE)=0,"",VLOOKUP(TRM!A449,'TRM - TBM Crosswalk'!$A$2:'TRM - TBM Crosswalk'!$I$1008,4,FALSE))</f>
        <v/>
      </c>
      <c r="G6510" t="str">
        <f>IF(VLOOKUP(TRM!A449,'TRM - TBM Crosswalk'!$A$2:'TRM - TBM Crosswalk'!$I$1008,5,FALSE)=0,"",VLOOKUP(TRM!A449,'TRM - TBM Crosswalk'!$A$2:'TRM - TBM Crosswalk'!$I$1008,5,FALSE))</f>
        <v>End User</v>
      </c>
      <c r="H6510" t="str">
        <f>IF(VLOOKUP(TRM!A449,'TRM - TBM Crosswalk'!$A$2:'TRM - TBM Crosswalk'!$I$1008,6,FALSE)=0,"",VLOOKUP(TRM!A449,'TRM - TBM Crosswalk'!$A$2:'TRM - TBM Crosswalk'!$I$1008,6,FALSE))</f>
        <v>Deskside Support</v>
      </c>
      <c r="I6510" t="str">
        <f>IF(VLOOKUP(TRM!A449,'TRM - TBM Crosswalk'!$A$2:'TRM - TBM Crosswalk'!$I$1008,7,FALSE)=0,"",VLOOKUP(TRM!A449,'TRM - TBM Crosswalk'!$A$2:'TRM - TBM Crosswalk'!$I$1008,7,FALSE))</f>
        <v/>
      </c>
      <c r="J6510" t="str">
        <f>IF(VLOOKUP(TRM!A449,'TRM - TBM Crosswalk'!$A$2:'TRM - TBM Crosswalk'!$I$1008,8,FALSE)=0,"",VLOOKUP(TRM!A449,'TRM - TBM Crosswalk'!$A$2:'TRM - TBM Crosswalk'!$I$1008,8,FALSE))</f>
        <v/>
      </c>
      <c r="K6510" t="str">
        <f>IF(VLOOKUP(TRM!A449,'TRM - TBM Crosswalk'!$A$2:'TRM - TBM Crosswalk'!$I$1008,9,FALSE)=0,"",VLOOKUP(TRM!A449,'TRM - TBM Crosswalk'!$A$2:'TRM - TBM Crosswalk'!$I$1008,9,FALSE))</f>
        <v/>
      </c>
    </row>
    <row r="6511" spans="1:11" x14ac:dyDescent="0.45">
      <c r="A6511" t="str">
        <f>TRM!A450</f>
        <v>A01.012.086#</v>
      </c>
      <c r="B6511" t="str">
        <f>TRM!B450</f>
        <v>Remote Administration Software#</v>
      </c>
      <c r="C6511" t="str">
        <f>TRM!C450</f>
        <v>Microsoft Azure PowerShell - December 2017 | 5.1.1</v>
      </c>
      <c r="D6511">
        <f>TRM!D450</f>
        <v>0</v>
      </c>
      <c r="E6511" t="str">
        <f>IF(VLOOKUP(TRM!A450,'TRM - TBM Crosswalk'!$A$2:'TRM - TBM Crosswalk'!$I$1008,3,FALSE)="N/A","TBD","")</f>
        <v/>
      </c>
      <c r="F6511" t="str">
        <f>IF(VLOOKUP(TRM!A450,'TRM - TBM Crosswalk'!$A$2:'TRM - TBM Crosswalk'!$I$1008,4,FALSE)=0,"",VLOOKUP(TRM!A450,'TRM - TBM Crosswalk'!$A$2:'TRM - TBM Crosswalk'!$I$1008,4,FALSE))</f>
        <v/>
      </c>
      <c r="G6511" t="str">
        <f>IF(VLOOKUP(TRM!A450,'TRM - TBM Crosswalk'!$A$2:'TRM - TBM Crosswalk'!$I$1008,5,FALSE)=0,"",VLOOKUP(TRM!A450,'TRM - TBM Crosswalk'!$A$2:'TRM - TBM Crosswalk'!$I$1008,5,FALSE))</f>
        <v>End User</v>
      </c>
      <c r="H6511" t="str">
        <f>IF(VLOOKUP(TRM!A450,'TRM - TBM Crosswalk'!$A$2:'TRM - TBM Crosswalk'!$I$1008,6,FALSE)=0,"",VLOOKUP(TRM!A450,'TRM - TBM Crosswalk'!$A$2:'TRM - TBM Crosswalk'!$I$1008,6,FALSE))</f>
        <v>Deskside Support</v>
      </c>
      <c r="I6511" t="str">
        <f>IF(VLOOKUP(TRM!A450,'TRM - TBM Crosswalk'!$A$2:'TRM - TBM Crosswalk'!$I$1008,7,FALSE)=0,"",VLOOKUP(TRM!A450,'TRM - TBM Crosswalk'!$A$2:'TRM - TBM Crosswalk'!$I$1008,7,FALSE))</f>
        <v/>
      </c>
      <c r="J6511" t="str">
        <f>IF(VLOOKUP(TRM!A450,'TRM - TBM Crosswalk'!$A$2:'TRM - TBM Crosswalk'!$I$1008,8,FALSE)=0,"",VLOOKUP(TRM!A450,'TRM - TBM Crosswalk'!$A$2:'TRM - TBM Crosswalk'!$I$1008,8,FALSE))</f>
        <v/>
      </c>
      <c r="K6511" t="str">
        <f>IF(VLOOKUP(TRM!A450,'TRM - TBM Crosswalk'!$A$2:'TRM - TBM Crosswalk'!$I$1008,9,FALSE)=0,"",VLOOKUP(TRM!A450,'TRM - TBM Crosswalk'!$A$2:'TRM - TBM Crosswalk'!$I$1008,9,FALSE))</f>
        <v/>
      </c>
    </row>
    <row r="6512" spans="1:11" x14ac:dyDescent="0.45">
      <c r="A6512" t="str">
        <f>TRM!A451</f>
        <v>A01.012.086#</v>
      </c>
      <c r="B6512" t="str">
        <f>TRM!B451</f>
        <v>Remote Administration Software#</v>
      </c>
      <c r="C6512" t="str">
        <f>TRM!C451</f>
        <v>Microsoft Azure PowerShell - September 2016 | 2.1.0</v>
      </c>
      <c r="D6512">
        <f>TRM!D451</f>
        <v>0</v>
      </c>
      <c r="E6512" t="str">
        <f>IF(VLOOKUP(TRM!A451,'TRM - TBM Crosswalk'!$A$2:'TRM - TBM Crosswalk'!$I$1008,3,FALSE)="N/A","TBD","")</f>
        <v/>
      </c>
      <c r="F6512" t="str">
        <f>IF(VLOOKUP(TRM!A451,'TRM - TBM Crosswalk'!$A$2:'TRM - TBM Crosswalk'!$I$1008,4,FALSE)=0,"",VLOOKUP(TRM!A451,'TRM - TBM Crosswalk'!$A$2:'TRM - TBM Crosswalk'!$I$1008,4,FALSE))</f>
        <v/>
      </c>
      <c r="G6512" t="str">
        <f>IF(VLOOKUP(TRM!A451,'TRM - TBM Crosswalk'!$A$2:'TRM - TBM Crosswalk'!$I$1008,5,FALSE)=0,"",VLOOKUP(TRM!A451,'TRM - TBM Crosswalk'!$A$2:'TRM - TBM Crosswalk'!$I$1008,5,FALSE))</f>
        <v>End User</v>
      </c>
      <c r="H6512" t="str">
        <f>IF(VLOOKUP(TRM!A451,'TRM - TBM Crosswalk'!$A$2:'TRM - TBM Crosswalk'!$I$1008,6,FALSE)=0,"",VLOOKUP(TRM!A451,'TRM - TBM Crosswalk'!$A$2:'TRM - TBM Crosswalk'!$I$1008,6,FALSE))</f>
        <v>Deskside Support</v>
      </c>
      <c r="I6512" t="str">
        <f>IF(VLOOKUP(TRM!A451,'TRM - TBM Crosswalk'!$A$2:'TRM - TBM Crosswalk'!$I$1008,7,FALSE)=0,"",VLOOKUP(TRM!A451,'TRM - TBM Crosswalk'!$A$2:'TRM - TBM Crosswalk'!$I$1008,7,FALSE))</f>
        <v/>
      </c>
      <c r="J6512" t="str">
        <f>IF(VLOOKUP(TRM!A451,'TRM - TBM Crosswalk'!$A$2:'TRM - TBM Crosswalk'!$I$1008,8,FALSE)=0,"",VLOOKUP(TRM!A451,'TRM - TBM Crosswalk'!$A$2:'TRM - TBM Crosswalk'!$I$1008,8,FALSE))</f>
        <v/>
      </c>
      <c r="K6512" t="str">
        <f>IF(VLOOKUP(TRM!A451,'TRM - TBM Crosswalk'!$A$2:'TRM - TBM Crosswalk'!$I$1008,9,FALSE)=0,"",VLOOKUP(TRM!A451,'TRM - TBM Crosswalk'!$A$2:'TRM - TBM Crosswalk'!$I$1008,9,FALSE))</f>
        <v/>
      </c>
    </row>
    <row r="6513" spans="1:11" x14ac:dyDescent="0.45">
      <c r="A6513" t="str">
        <f>TRM!A452</f>
        <v>A01.012.086#</v>
      </c>
      <c r="B6513" t="str">
        <f>TRM!B452</f>
        <v>Remote Administration Software#</v>
      </c>
      <c r="C6513" t="str">
        <f>TRM!C452</f>
        <v>Microsoft System Center 2012 Configuration Manager Console | 5.00.7804.1000</v>
      </c>
      <c r="D6513">
        <f>TRM!D452</f>
        <v>0</v>
      </c>
      <c r="E6513" t="str">
        <f>IF(VLOOKUP(TRM!A452,'TRM - TBM Crosswalk'!$A$2:'TRM - TBM Crosswalk'!$I$1008,3,FALSE)="N/A","TBD","")</f>
        <v/>
      </c>
      <c r="F6513" t="str">
        <f>IF(VLOOKUP(TRM!A452,'TRM - TBM Crosswalk'!$A$2:'TRM - TBM Crosswalk'!$I$1008,4,FALSE)=0,"",VLOOKUP(TRM!A452,'TRM - TBM Crosswalk'!$A$2:'TRM - TBM Crosswalk'!$I$1008,4,FALSE))</f>
        <v/>
      </c>
      <c r="G6513" t="str">
        <f>IF(VLOOKUP(TRM!A452,'TRM - TBM Crosswalk'!$A$2:'TRM - TBM Crosswalk'!$I$1008,5,FALSE)=0,"",VLOOKUP(TRM!A452,'TRM - TBM Crosswalk'!$A$2:'TRM - TBM Crosswalk'!$I$1008,5,FALSE))</f>
        <v>End User</v>
      </c>
      <c r="H6513" t="str">
        <f>IF(VLOOKUP(TRM!A452,'TRM - TBM Crosswalk'!$A$2:'TRM - TBM Crosswalk'!$I$1008,6,FALSE)=0,"",VLOOKUP(TRM!A452,'TRM - TBM Crosswalk'!$A$2:'TRM - TBM Crosswalk'!$I$1008,6,FALSE))</f>
        <v>Deskside Support</v>
      </c>
      <c r="I6513" t="str">
        <f>IF(VLOOKUP(TRM!A452,'TRM - TBM Crosswalk'!$A$2:'TRM - TBM Crosswalk'!$I$1008,7,FALSE)=0,"",VLOOKUP(TRM!A452,'TRM - TBM Crosswalk'!$A$2:'TRM - TBM Crosswalk'!$I$1008,7,FALSE))</f>
        <v/>
      </c>
      <c r="J6513" t="str">
        <f>IF(VLOOKUP(TRM!A452,'TRM - TBM Crosswalk'!$A$2:'TRM - TBM Crosswalk'!$I$1008,8,FALSE)=0,"",VLOOKUP(TRM!A452,'TRM - TBM Crosswalk'!$A$2:'TRM - TBM Crosswalk'!$I$1008,8,FALSE))</f>
        <v/>
      </c>
      <c r="K6513" t="str">
        <f>IF(VLOOKUP(TRM!A452,'TRM - TBM Crosswalk'!$A$2:'TRM - TBM Crosswalk'!$I$1008,9,FALSE)=0,"",VLOOKUP(TRM!A452,'TRM - TBM Crosswalk'!$A$2:'TRM - TBM Crosswalk'!$I$1008,9,FALSE))</f>
        <v/>
      </c>
    </row>
    <row r="6514" spans="1:11" x14ac:dyDescent="0.45">
      <c r="A6514" t="str">
        <f>TRM!A453</f>
        <v>A01.012.086#</v>
      </c>
      <c r="B6514" t="str">
        <f>TRM!B453</f>
        <v>Remote Administration Software#</v>
      </c>
      <c r="C6514" t="str">
        <f>TRM!C453</f>
        <v>Microsoft System Center 2016 Management Pack for RDS | 1.0.0.0</v>
      </c>
      <c r="D6514">
        <f>TRM!D453</f>
        <v>0</v>
      </c>
      <c r="E6514" t="str">
        <f>IF(VLOOKUP(TRM!A453,'TRM - TBM Crosswalk'!$A$2:'TRM - TBM Crosswalk'!$I$1008,3,FALSE)="N/A","TBD","")</f>
        <v/>
      </c>
      <c r="F6514" t="str">
        <f>IF(VLOOKUP(TRM!A453,'TRM - TBM Crosswalk'!$A$2:'TRM - TBM Crosswalk'!$I$1008,4,FALSE)=0,"",VLOOKUP(TRM!A453,'TRM - TBM Crosswalk'!$A$2:'TRM - TBM Crosswalk'!$I$1008,4,FALSE))</f>
        <v/>
      </c>
      <c r="G6514" t="str">
        <f>IF(VLOOKUP(TRM!A453,'TRM - TBM Crosswalk'!$A$2:'TRM - TBM Crosswalk'!$I$1008,5,FALSE)=0,"",VLOOKUP(TRM!A453,'TRM - TBM Crosswalk'!$A$2:'TRM - TBM Crosswalk'!$I$1008,5,FALSE))</f>
        <v>End User</v>
      </c>
      <c r="H6514" t="str">
        <f>IF(VLOOKUP(TRM!A453,'TRM - TBM Crosswalk'!$A$2:'TRM - TBM Crosswalk'!$I$1008,6,FALSE)=0,"",VLOOKUP(TRM!A453,'TRM - TBM Crosswalk'!$A$2:'TRM - TBM Crosswalk'!$I$1008,6,FALSE))</f>
        <v>Deskside Support</v>
      </c>
      <c r="I6514" t="str">
        <f>IF(VLOOKUP(TRM!A453,'TRM - TBM Crosswalk'!$A$2:'TRM - TBM Crosswalk'!$I$1008,7,FALSE)=0,"",VLOOKUP(TRM!A453,'TRM - TBM Crosswalk'!$A$2:'TRM - TBM Crosswalk'!$I$1008,7,FALSE))</f>
        <v/>
      </c>
      <c r="J6514" t="str">
        <f>IF(VLOOKUP(TRM!A453,'TRM - TBM Crosswalk'!$A$2:'TRM - TBM Crosswalk'!$I$1008,8,FALSE)=0,"",VLOOKUP(TRM!A453,'TRM - TBM Crosswalk'!$A$2:'TRM - TBM Crosswalk'!$I$1008,8,FALSE))</f>
        <v/>
      </c>
      <c r="K6514" t="str">
        <f>IF(VLOOKUP(TRM!A453,'TRM - TBM Crosswalk'!$A$2:'TRM - TBM Crosswalk'!$I$1008,9,FALSE)=0,"",VLOOKUP(TRM!A453,'TRM - TBM Crosswalk'!$A$2:'TRM - TBM Crosswalk'!$I$1008,9,FALSE))</f>
        <v/>
      </c>
    </row>
    <row r="6515" spans="1:11" x14ac:dyDescent="0.45">
      <c r="A6515" t="str">
        <f>TRM!A454</f>
        <v>A01.012.086#</v>
      </c>
      <c r="B6515" t="str">
        <f>TRM!B454</f>
        <v>Remote Administration Software#</v>
      </c>
      <c r="C6515" t="str">
        <f>TRM!C454</f>
        <v>PC Information Viewer | 8.16.1100.0</v>
      </c>
      <c r="D6515">
        <f>TRM!D454</f>
        <v>0</v>
      </c>
      <c r="E6515" t="str">
        <f>IF(VLOOKUP(TRM!A454,'TRM - TBM Crosswalk'!$A$2:'TRM - TBM Crosswalk'!$I$1008,3,FALSE)="N/A","TBD","")</f>
        <v/>
      </c>
      <c r="F6515" t="str">
        <f>IF(VLOOKUP(TRM!A454,'TRM - TBM Crosswalk'!$A$2:'TRM - TBM Crosswalk'!$I$1008,4,FALSE)=0,"",VLOOKUP(TRM!A454,'TRM - TBM Crosswalk'!$A$2:'TRM - TBM Crosswalk'!$I$1008,4,FALSE))</f>
        <v/>
      </c>
      <c r="G6515" t="str">
        <f>IF(VLOOKUP(TRM!A454,'TRM - TBM Crosswalk'!$A$2:'TRM - TBM Crosswalk'!$I$1008,5,FALSE)=0,"",VLOOKUP(TRM!A454,'TRM - TBM Crosswalk'!$A$2:'TRM - TBM Crosswalk'!$I$1008,5,FALSE))</f>
        <v>End User</v>
      </c>
      <c r="H6515" t="str">
        <f>IF(VLOOKUP(TRM!A454,'TRM - TBM Crosswalk'!$A$2:'TRM - TBM Crosswalk'!$I$1008,6,FALSE)=0,"",VLOOKUP(TRM!A454,'TRM - TBM Crosswalk'!$A$2:'TRM - TBM Crosswalk'!$I$1008,6,FALSE))</f>
        <v>Deskside Support</v>
      </c>
      <c r="I6515" t="str">
        <f>IF(VLOOKUP(TRM!A454,'TRM - TBM Crosswalk'!$A$2:'TRM - TBM Crosswalk'!$I$1008,7,FALSE)=0,"",VLOOKUP(TRM!A454,'TRM - TBM Crosswalk'!$A$2:'TRM - TBM Crosswalk'!$I$1008,7,FALSE))</f>
        <v/>
      </c>
      <c r="J6515" t="str">
        <f>IF(VLOOKUP(TRM!A454,'TRM - TBM Crosswalk'!$A$2:'TRM - TBM Crosswalk'!$I$1008,8,FALSE)=0,"",VLOOKUP(TRM!A454,'TRM - TBM Crosswalk'!$A$2:'TRM - TBM Crosswalk'!$I$1008,8,FALSE))</f>
        <v/>
      </c>
      <c r="K6515" t="str">
        <f>IF(VLOOKUP(TRM!A454,'TRM - TBM Crosswalk'!$A$2:'TRM - TBM Crosswalk'!$I$1008,9,FALSE)=0,"",VLOOKUP(TRM!A454,'TRM - TBM Crosswalk'!$A$2:'TRM - TBM Crosswalk'!$I$1008,9,FALSE))</f>
        <v/>
      </c>
    </row>
    <row r="6516" spans="1:11" x14ac:dyDescent="0.45">
      <c r="A6516" t="str">
        <f>TRM!A455</f>
        <v>A01.012.086#</v>
      </c>
      <c r="B6516" t="str">
        <f>TRM!B455</f>
        <v>Remote Administration Software#</v>
      </c>
      <c r="C6516" t="str">
        <f>TRM!C455</f>
        <v>PC Information Viewer | 8.17.1000.0</v>
      </c>
      <c r="D6516">
        <f>TRM!D455</f>
        <v>0</v>
      </c>
      <c r="E6516" t="str">
        <f>IF(VLOOKUP(TRM!A455,'TRM - TBM Crosswalk'!$A$2:'TRM - TBM Crosswalk'!$I$1008,3,FALSE)="N/A","TBD","")</f>
        <v/>
      </c>
      <c r="F6516" t="str">
        <f>IF(VLOOKUP(TRM!A455,'TRM - TBM Crosswalk'!$A$2:'TRM - TBM Crosswalk'!$I$1008,4,FALSE)=0,"",VLOOKUP(TRM!A455,'TRM - TBM Crosswalk'!$A$2:'TRM - TBM Crosswalk'!$I$1008,4,FALSE))</f>
        <v/>
      </c>
      <c r="G6516" t="str">
        <f>IF(VLOOKUP(TRM!A455,'TRM - TBM Crosswalk'!$A$2:'TRM - TBM Crosswalk'!$I$1008,5,FALSE)=0,"",VLOOKUP(TRM!A455,'TRM - TBM Crosswalk'!$A$2:'TRM - TBM Crosswalk'!$I$1008,5,FALSE))</f>
        <v>End User</v>
      </c>
      <c r="H6516" t="str">
        <f>IF(VLOOKUP(TRM!A455,'TRM - TBM Crosswalk'!$A$2:'TRM - TBM Crosswalk'!$I$1008,6,FALSE)=0,"",VLOOKUP(TRM!A455,'TRM - TBM Crosswalk'!$A$2:'TRM - TBM Crosswalk'!$I$1008,6,FALSE))</f>
        <v>Deskside Support</v>
      </c>
      <c r="I6516" t="str">
        <f>IF(VLOOKUP(TRM!A455,'TRM - TBM Crosswalk'!$A$2:'TRM - TBM Crosswalk'!$I$1008,7,FALSE)=0,"",VLOOKUP(TRM!A455,'TRM - TBM Crosswalk'!$A$2:'TRM - TBM Crosswalk'!$I$1008,7,FALSE))</f>
        <v/>
      </c>
      <c r="J6516" t="str">
        <f>IF(VLOOKUP(TRM!A455,'TRM - TBM Crosswalk'!$A$2:'TRM - TBM Crosswalk'!$I$1008,8,FALSE)=0,"",VLOOKUP(TRM!A455,'TRM - TBM Crosswalk'!$A$2:'TRM - TBM Crosswalk'!$I$1008,8,FALSE))</f>
        <v/>
      </c>
      <c r="K6516" t="str">
        <f>IF(VLOOKUP(TRM!A455,'TRM - TBM Crosswalk'!$A$2:'TRM - TBM Crosswalk'!$I$1008,9,FALSE)=0,"",VLOOKUP(TRM!A455,'TRM - TBM Crosswalk'!$A$2:'TRM - TBM Crosswalk'!$I$1008,9,FALSE))</f>
        <v/>
      </c>
    </row>
    <row r="6517" spans="1:11" x14ac:dyDescent="0.45">
      <c r="A6517" t="str">
        <f>TRM!A456</f>
        <v>A01.012.086#</v>
      </c>
      <c r="B6517" t="str">
        <f>TRM!B456</f>
        <v>Remote Administration Software#</v>
      </c>
      <c r="C6517" t="str">
        <f>TRM!C456</f>
        <v>PC Information Viewer | 9.1.1000.0</v>
      </c>
      <c r="D6517">
        <f>TRM!D456</f>
        <v>0</v>
      </c>
      <c r="E6517" t="str">
        <f>IF(VLOOKUP(TRM!A456,'TRM - TBM Crosswalk'!$A$2:'TRM - TBM Crosswalk'!$I$1008,3,FALSE)="N/A","TBD","")</f>
        <v/>
      </c>
      <c r="F6517" t="str">
        <f>IF(VLOOKUP(TRM!A456,'TRM - TBM Crosswalk'!$A$2:'TRM - TBM Crosswalk'!$I$1008,4,FALSE)=0,"",VLOOKUP(TRM!A456,'TRM - TBM Crosswalk'!$A$2:'TRM - TBM Crosswalk'!$I$1008,4,FALSE))</f>
        <v/>
      </c>
      <c r="G6517" t="str">
        <f>IF(VLOOKUP(TRM!A456,'TRM - TBM Crosswalk'!$A$2:'TRM - TBM Crosswalk'!$I$1008,5,FALSE)=0,"",VLOOKUP(TRM!A456,'TRM - TBM Crosswalk'!$A$2:'TRM - TBM Crosswalk'!$I$1008,5,FALSE))</f>
        <v>End User</v>
      </c>
      <c r="H6517" t="str">
        <f>IF(VLOOKUP(TRM!A456,'TRM - TBM Crosswalk'!$A$2:'TRM - TBM Crosswalk'!$I$1008,6,FALSE)=0,"",VLOOKUP(TRM!A456,'TRM - TBM Crosswalk'!$A$2:'TRM - TBM Crosswalk'!$I$1008,6,FALSE))</f>
        <v>Deskside Support</v>
      </c>
      <c r="I6517" t="str">
        <f>IF(VLOOKUP(TRM!A456,'TRM - TBM Crosswalk'!$A$2:'TRM - TBM Crosswalk'!$I$1008,7,FALSE)=0,"",VLOOKUP(TRM!A456,'TRM - TBM Crosswalk'!$A$2:'TRM - TBM Crosswalk'!$I$1008,7,FALSE))</f>
        <v/>
      </c>
      <c r="J6517" t="str">
        <f>IF(VLOOKUP(TRM!A456,'TRM - TBM Crosswalk'!$A$2:'TRM - TBM Crosswalk'!$I$1008,8,FALSE)=0,"",VLOOKUP(TRM!A456,'TRM - TBM Crosswalk'!$A$2:'TRM - TBM Crosswalk'!$I$1008,8,FALSE))</f>
        <v/>
      </c>
      <c r="K6517" t="str">
        <f>IF(VLOOKUP(TRM!A456,'TRM - TBM Crosswalk'!$A$2:'TRM - TBM Crosswalk'!$I$1008,9,FALSE)=0,"",VLOOKUP(TRM!A456,'TRM - TBM Crosswalk'!$A$2:'TRM - TBM Crosswalk'!$I$1008,9,FALSE))</f>
        <v/>
      </c>
    </row>
    <row r="6518" spans="1:11" x14ac:dyDescent="0.45">
      <c r="A6518" t="str">
        <f>TRM!A457</f>
        <v>A01.012.086#</v>
      </c>
      <c r="B6518" t="str">
        <f>TRM!B457</f>
        <v>Remote Administration Software#</v>
      </c>
      <c r="C6518" t="str">
        <f>TRM!C457</f>
        <v>PC Information Viewer | 9.3.1100.0</v>
      </c>
      <c r="D6518">
        <f>TRM!D457</f>
        <v>0</v>
      </c>
      <c r="E6518" t="str">
        <f>IF(VLOOKUP(TRM!A457,'TRM - TBM Crosswalk'!$A$2:'TRM - TBM Crosswalk'!$I$1008,3,FALSE)="N/A","TBD","")</f>
        <v/>
      </c>
      <c r="F6518" t="str">
        <f>IF(VLOOKUP(TRM!A457,'TRM - TBM Crosswalk'!$A$2:'TRM - TBM Crosswalk'!$I$1008,4,FALSE)=0,"",VLOOKUP(TRM!A457,'TRM - TBM Crosswalk'!$A$2:'TRM - TBM Crosswalk'!$I$1008,4,FALSE))</f>
        <v/>
      </c>
      <c r="G6518" t="str">
        <f>IF(VLOOKUP(TRM!A457,'TRM - TBM Crosswalk'!$A$2:'TRM - TBM Crosswalk'!$I$1008,5,FALSE)=0,"",VLOOKUP(TRM!A457,'TRM - TBM Crosswalk'!$A$2:'TRM - TBM Crosswalk'!$I$1008,5,FALSE))</f>
        <v>End User</v>
      </c>
      <c r="H6518" t="str">
        <f>IF(VLOOKUP(TRM!A457,'TRM - TBM Crosswalk'!$A$2:'TRM - TBM Crosswalk'!$I$1008,6,FALSE)=0,"",VLOOKUP(TRM!A457,'TRM - TBM Crosswalk'!$A$2:'TRM - TBM Crosswalk'!$I$1008,6,FALSE))</f>
        <v>Deskside Support</v>
      </c>
      <c r="I6518" t="str">
        <f>IF(VLOOKUP(TRM!A457,'TRM - TBM Crosswalk'!$A$2:'TRM - TBM Crosswalk'!$I$1008,7,FALSE)=0,"",VLOOKUP(TRM!A457,'TRM - TBM Crosswalk'!$A$2:'TRM - TBM Crosswalk'!$I$1008,7,FALSE))</f>
        <v/>
      </c>
      <c r="J6518" t="str">
        <f>IF(VLOOKUP(TRM!A457,'TRM - TBM Crosswalk'!$A$2:'TRM - TBM Crosswalk'!$I$1008,8,FALSE)=0,"",VLOOKUP(TRM!A457,'TRM - TBM Crosswalk'!$A$2:'TRM - TBM Crosswalk'!$I$1008,8,FALSE))</f>
        <v/>
      </c>
      <c r="K6518" t="str">
        <f>IF(VLOOKUP(TRM!A457,'TRM - TBM Crosswalk'!$A$2:'TRM - TBM Crosswalk'!$I$1008,9,FALSE)=0,"",VLOOKUP(TRM!A457,'TRM - TBM Crosswalk'!$A$2:'TRM - TBM Crosswalk'!$I$1008,9,FALSE))</f>
        <v/>
      </c>
    </row>
    <row r="6519" spans="1:11" x14ac:dyDescent="0.45">
      <c r="A6519" t="str">
        <f>TRM!A458</f>
        <v>A01.012.086#</v>
      </c>
      <c r="B6519" t="str">
        <f>TRM!B458</f>
        <v>Remote Administration Software#</v>
      </c>
      <c r="C6519" t="str">
        <f>TRM!C458</f>
        <v>Puppet (64-bit) | 3.7.4</v>
      </c>
      <c r="D6519">
        <f>TRM!D458</f>
        <v>0</v>
      </c>
      <c r="E6519" t="str">
        <f>IF(VLOOKUP(TRM!A458,'TRM - TBM Crosswalk'!$A$2:'TRM - TBM Crosswalk'!$I$1008,3,FALSE)="N/A","TBD","")</f>
        <v/>
      </c>
      <c r="F6519" t="str">
        <f>IF(VLOOKUP(TRM!A458,'TRM - TBM Crosswalk'!$A$2:'TRM - TBM Crosswalk'!$I$1008,4,FALSE)=0,"",VLOOKUP(TRM!A458,'TRM - TBM Crosswalk'!$A$2:'TRM - TBM Crosswalk'!$I$1008,4,FALSE))</f>
        <v/>
      </c>
      <c r="G6519" t="str">
        <f>IF(VLOOKUP(TRM!A458,'TRM - TBM Crosswalk'!$A$2:'TRM - TBM Crosswalk'!$I$1008,5,FALSE)=0,"",VLOOKUP(TRM!A458,'TRM - TBM Crosswalk'!$A$2:'TRM - TBM Crosswalk'!$I$1008,5,FALSE))</f>
        <v>End User</v>
      </c>
      <c r="H6519" t="str">
        <f>IF(VLOOKUP(TRM!A458,'TRM - TBM Crosswalk'!$A$2:'TRM - TBM Crosswalk'!$I$1008,6,FALSE)=0,"",VLOOKUP(TRM!A458,'TRM - TBM Crosswalk'!$A$2:'TRM - TBM Crosswalk'!$I$1008,6,FALSE))</f>
        <v>Deskside Support</v>
      </c>
      <c r="I6519" t="str">
        <f>IF(VLOOKUP(TRM!A458,'TRM - TBM Crosswalk'!$A$2:'TRM - TBM Crosswalk'!$I$1008,7,FALSE)=0,"",VLOOKUP(TRM!A458,'TRM - TBM Crosswalk'!$A$2:'TRM - TBM Crosswalk'!$I$1008,7,FALSE))</f>
        <v/>
      </c>
      <c r="J6519" t="str">
        <f>IF(VLOOKUP(TRM!A458,'TRM - TBM Crosswalk'!$A$2:'TRM - TBM Crosswalk'!$I$1008,8,FALSE)=0,"",VLOOKUP(TRM!A458,'TRM - TBM Crosswalk'!$A$2:'TRM - TBM Crosswalk'!$I$1008,8,FALSE))</f>
        <v/>
      </c>
      <c r="K6519" t="str">
        <f>IF(VLOOKUP(TRM!A458,'TRM - TBM Crosswalk'!$A$2:'TRM - TBM Crosswalk'!$I$1008,9,FALSE)=0,"",VLOOKUP(TRM!A458,'TRM - TBM Crosswalk'!$A$2:'TRM - TBM Crosswalk'!$I$1008,9,FALSE))</f>
        <v/>
      </c>
    </row>
    <row r="6520" spans="1:11" x14ac:dyDescent="0.45">
      <c r="A6520" t="str">
        <f>TRM!A459</f>
        <v>A01.012.086#</v>
      </c>
      <c r="B6520" t="str">
        <f>TRM!B459</f>
        <v>Remote Administration Software#</v>
      </c>
      <c r="C6520" t="str">
        <f>TRM!C459</f>
        <v>Puppet Agent (64-bit) | 1.5.2</v>
      </c>
      <c r="D6520">
        <f>TRM!D459</f>
        <v>0</v>
      </c>
      <c r="E6520" t="str">
        <f>IF(VLOOKUP(TRM!A459,'TRM - TBM Crosswalk'!$A$2:'TRM - TBM Crosswalk'!$I$1008,3,FALSE)="N/A","TBD","")</f>
        <v/>
      </c>
      <c r="F6520" t="str">
        <f>IF(VLOOKUP(TRM!A459,'TRM - TBM Crosswalk'!$A$2:'TRM - TBM Crosswalk'!$I$1008,4,FALSE)=0,"",VLOOKUP(TRM!A459,'TRM - TBM Crosswalk'!$A$2:'TRM - TBM Crosswalk'!$I$1008,4,FALSE))</f>
        <v/>
      </c>
      <c r="G6520" t="str">
        <f>IF(VLOOKUP(TRM!A459,'TRM - TBM Crosswalk'!$A$2:'TRM - TBM Crosswalk'!$I$1008,5,FALSE)=0,"",VLOOKUP(TRM!A459,'TRM - TBM Crosswalk'!$A$2:'TRM - TBM Crosswalk'!$I$1008,5,FALSE))</f>
        <v>End User</v>
      </c>
      <c r="H6520" t="str">
        <f>IF(VLOOKUP(TRM!A459,'TRM - TBM Crosswalk'!$A$2:'TRM - TBM Crosswalk'!$I$1008,6,FALSE)=0,"",VLOOKUP(TRM!A459,'TRM - TBM Crosswalk'!$A$2:'TRM - TBM Crosswalk'!$I$1008,6,FALSE))</f>
        <v>Deskside Support</v>
      </c>
      <c r="I6520" t="str">
        <f>IF(VLOOKUP(TRM!A459,'TRM - TBM Crosswalk'!$A$2:'TRM - TBM Crosswalk'!$I$1008,7,FALSE)=0,"",VLOOKUP(TRM!A459,'TRM - TBM Crosswalk'!$A$2:'TRM - TBM Crosswalk'!$I$1008,7,FALSE))</f>
        <v/>
      </c>
      <c r="J6520" t="str">
        <f>IF(VLOOKUP(TRM!A459,'TRM - TBM Crosswalk'!$A$2:'TRM - TBM Crosswalk'!$I$1008,8,FALSE)=0,"",VLOOKUP(TRM!A459,'TRM - TBM Crosswalk'!$A$2:'TRM - TBM Crosswalk'!$I$1008,8,FALSE))</f>
        <v/>
      </c>
      <c r="K6520" t="str">
        <f>IF(VLOOKUP(TRM!A459,'TRM - TBM Crosswalk'!$A$2:'TRM - TBM Crosswalk'!$I$1008,9,FALSE)=0,"",VLOOKUP(TRM!A459,'TRM - TBM Crosswalk'!$A$2:'TRM - TBM Crosswalk'!$I$1008,9,FALSE))</f>
        <v/>
      </c>
    </row>
    <row r="6521" spans="1:11" x14ac:dyDescent="0.45">
      <c r="A6521" t="str">
        <f>TRM!A460</f>
        <v>A01.012.086#</v>
      </c>
      <c r="B6521" t="str">
        <f>TRM!B460</f>
        <v>Remote Administration Software#</v>
      </c>
      <c r="C6521" t="str">
        <f>TRM!C460</f>
        <v>Remove.app</v>
      </c>
      <c r="D6521">
        <f>TRM!D460</f>
        <v>0</v>
      </c>
      <c r="E6521" t="str">
        <f>IF(VLOOKUP(TRM!A460,'TRM - TBM Crosswalk'!$A$2:'TRM - TBM Crosswalk'!$I$1008,3,FALSE)="N/A","TBD","")</f>
        <v/>
      </c>
      <c r="F6521" t="str">
        <f>IF(VLOOKUP(TRM!A460,'TRM - TBM Crosswalk'!$A$2:'TRM - TBM Crosswalk'!$I$1008,4,FALSE)=0,"",VLOOKUP(TRM!A460,'TRM - TBM Crosswalk'!$A$2:'TRM - TBM Crosswalk'!$I$1008,4,FALSE))</f>
        <v/>
      </c>
      <c r="G6521" t="str">
        <f>IF(VLOOKUP(TRM!A460,'TRM - TBM Crosswalk'!$A$2:'TRM - TBM Crosswalk'!$I$1008,5,FALSE)=0,"",VLOOKUP(TRM!A460,'TRM - TBM Crosswalk'!$A$2:'TRM - TBM Crosswalk'!$I$1008,5,FALSE))</f>
        <v>End User</v>
      </c>
      <c r="H6521" t="str">
        <f>IF(VLOOKUP(TRM!A460,'TRM - TBM Crosswalk'!$A$2:'TRM - TBM Crosswalk'!$I$1008,6,FALSE)=0,"",VLOOKUP(TRM!A460,'TRM - TBM Crosswalk'!$A$2:'TRM - TBM Crosswalk'!$I$1008,6,FALSE))</f>
        <v>Deskside Support</v>
      </c>
      <c r="I6521" t="str">
        <f>IF(VLOOKUP(TRM!A460,'TRM - TBM Crosswalk'!$A$2:'TRM - TBM Crosswalk'!$I$1008,7,FALSE)=0,"",VLOOKUP(TRM!A460,'TRM - TBM Crosswalk'!$A$2:'TRM - TBM Crosswalk'!$I$1008,7,FALSE))</f>
        <v/>
      </c>
      <c r="J6521" t="str">
        <f>IF(VLOOKUP(TRM!A460,'TRM - TBM Crosswalk'!$A$2:'TRM - TBM Crosswalk'!$I$1008,8,FALSE)=0,"",VLOOKUP(TRM!A460,'TRM - TBM Crosswalk'!$A$2:'TRM - TBM Crosswalk'!$I$1008,8,FALSE))</f>
        <v/>
      </c>
      <c r="K6521" t="str">
        <f>IF(VLOOKUP(TRM!A460,'TRM - TBM Crosswalk'!$A$2:'TRM - TBM Crosswalk'!$I$1008,9,FALSE)=0,"",VLOOKUP(TRM!A460,'TRM - TBM Crosswalk'!$A$2:'TRM - TBM Crosswalk'!$I$1008,9,FALSE))</f>
        <v/>
      </c>
    </row>
    <row r="6522" spans="1:11" x14ac:dyDescent="0.45">
      <c r="A6522" t="str">
        <f>TRM!A461</f>
        <v>A01.012.086#</v>
      </c>
      <c r="B6522" t="str">
        <f>TRM!B461</f>
        <v>Remote Administration Software#</v>
      </c>
      <c r="C6522" t="str">
        <f>TRM!C461</f>
        <v>SC Scanner Utilities | 2.0.0.4</v>
      </c>
      <c r="D6522">
        <f>TRM!D461</f>
        <v>0</v>
      </c>
      <c r="E6522" t="str">
        <f>IF(VLOOKUP(TRM!A461,'TRM - TBM Crosswalk'!$A$2:'TRM - TBM Crosswalk'!$I$1008,3,FALSE)="N/A","TBD","")</f>
        <v/>
      </c>
      <c r="F6522" t="str">
        <f>IF(VLOOKUP(TRM!A461,'TRM - TBM Crosswalk'!$A$2:'TRM - TBM Crosswalk'!$I$1008,4,FALSE)=0,"",VLOOKUP(TRM!A461,'TRM - TBM Crosswalk'!$A$2:'TRM - TBM Crosswalk'!$I$1008,4,FALSE))</f>
        <v/>
      </c>
      <c r="G6522" t="str">
        <f>IF(VLOOKUP(TRM!A461,'TRM - TBM Crosswalk'!$A$2:'TRM - TBM Crosswalk'!$I$1008,5,FALSE)=0,"",VLOOKUP(TRM!A461,'TRM - TBM Crosswalk'!$A$2:'TRM - TBM Crosswalk'!$I$1008,5,FALSE))</f>
        <v>End User</v>
      </c>
      <c r="H6522" t="str">
        <f>IF(VLOOKUP(TRM!A461,'TRM - TBM Crosswalk'!$A$2:'TRM - TBM Crosswalk'!$I$1008,6,FALSE)=0,"",VLOOKUP(TRM!A461,'TRM - TBM Crosswalk'!$A$2:'TRM - TBM Crosswalk'!$I$1008,6,FALSE))</f>
        <v>Deskside Support</v>
      </c>
      <c r="I6522" t="str">
        <f>IF(VLOOKUP(TRM!A461,'TRM - TBM Crosswalk'!$A$2:'TRM - TBM Crosswalk'!$I$1008,7,FALSE)=0,"",VLOOKUP(TRM!A461,'TRM - TBM Crosswalk'!$A$2:'TRM - TBM Crosswalk'!$I$1008,7,FALSE))</f>
        <v/>
      </c>
      <c r="J6522" t="str">
        <f>IF(VLOOKUP(TRM!A461,'TRM - TBM Crosswalk'!$A$2:'TRM - TBM Crosswalk'!$I$1008,8,FALSE)=0,"",VLOOKUP(TRM!A461,'TRM - TBM Crosswalk'!$A$2:'TRM - TBM Crosswalk'!$I$1008,8,FALSE))</f>
        <v/>
      </c>
      <c r="K6522" t="str">
        <f>IF(VLOOKUP(TRM!A461,'TRM - TBM Crosswalk'!$A$2:'TRM - TBM Crosswalk'!$I$1008,9,FALSE)=0,"",VLOOKUP(TRM!A461,'TRM - TBM Crosswalk'!$A$2:'TRM - TBM Crosswalk'!$I$1008,9,FALSE))</f>
        <v/>
      </c>
    </row>
    <row r="6523" spans="1:11" x14ac:dyDescent="0.45">
      <c r="A6523" t="str">
        <f>TRM!A462</f>
        <v>A01.012.086#</v>
      </c>
      <c r="B6523" t="str">
        <f>TRM!B462</f>
        <v>Remote Administration Software#</v>
      </c>
      <c r="C6523" t="str">
        <f>TRM!C462</f>
        <v>SSH Tectia Client | 4.2.0</v>
      </c>
      <c r="D6523">
        <f>TRM!D462</f>
        <v>0</v>
      </c>
      <c r="E6523" t="str">
        <f>IF(VLOOKUP(TRM!A462,'TRM - TBM Crosswalk'!$A$2:'TRM - TBM Crosswalk'!$I$1008,3,FALSE)="N/A","TBD","")</f>
        <v/>
      </c>
      <c r="F6523" t="str">
        <f>IF(VLOOKUP(TRM!A462,'TRM - TBM Crosswalk'!$A$2:'TRM - TBM Crosswalk'!$I$1008,4,FALSE)=0,"",VLOOKUP(TRM!A462,'TRM - TBM Crosswalk'!$A$2:'TRM - TBM Crosswalk'!$I$1008,4,FALSE))</f>
        <v/>
      </c>
      <c r="G6523" t="str">
        <f>IF(VLOOKUP(TRM!A462,'TRM - TBM Crosswalk'!$A$2:'TRM - TBM Crosswalk'!$I$1008,5,FALSE)=0,"",VLOOKUP(TRM!A462,'TRM - TBM Crosswalk'!$A$2:'TRM - TBM Crosswalk'!$I$1008,5,FALSE))</f>
        <v>End User</v>
      </c>
      <c r="H6523" t="str">
        <f>IF(VLOOKUP(TRM!A462,'TRM - TBM Crosswalk'!$A$2:'TRM - TBM Crosswalk'!$I$1008,6,FALSE)=0,"",VLOOKUP(TRM!A462,'TRM - TBM Crosswalk'!$A$2:'TRM - TBM Crosswalk'!$I$1008,6,FALSE))</f>
        <v>Deskside Support</v>
      </c>
      <c r="I6523" t="str">
        <f>IF(VLOOKUP(TRM!A462,'TRM - TBM Crosswalk'!$A$2:'TRM - TBM Crosswalk'!$I$1008,7,FALSE)=0,"",VLOOKUP(TRM!A462,'TRM - TBM Crosswalk'!$A$2:'TRM - TBM Crosswalk'!$I$1008,7,FALSE))</f>
        <v/>
      </c>
      <c r="J6523" t="str">
        <f>IF(VLOOKUP(TRM!A462,'TRM - TBM Crosswalk'!$A$2:'TRM - TBM Crosswalk'!$I$1008,8,FALSE)=0,"",VLOOKUP(TRM!A462,'TRM - TBM Crosswalk'!$A$2:'TRM - TBM Crosswalk'!$I$1008,8,FALSE))</f>
        <v/>
      </c>
      <c r="K6523" t="str">
        <f>IF(VLOOKUP(TRM!A462,'TRM - TBM Crosswalk'!$A$2:'TRM - TBM Crosswalk'!$I$1008,9,FALSE)=0,"",VLOOKUP(TRM!A462,'TRM - TBM Crosswalk'!$A$2:'TRM - TBM Crosswalk'!$I$1008,9,FALSE))</f>
        <v/>
      </c>
    </row>
    <row r="6524" spans="1:11" x14ac:dyDescent="0.45">
      <c r="A6524" t="str">
        <f>TRM!A463</f>
        <v>A01.012.086#</v>
      </c>
      <c r="B6524" t="str">
        <f>TRM!B463</f>
        <v>Remote Administration Software#</v>
      </c>
      <c r="C6524" t="str">
        <f>TRM!C463</f>
        <v>sshd</v>
      </c>
      <c r="D6524">
        <f>TRM!D463</f>
        <v>0</v>
      </c>
      <c r="E6524" t="str">
        <f>IF(VLOOKUP(TRM!A463,'TRM - TBM Crosswalk'!$A$2:'TRM - TBM Crosswalk'!$I$1008,3,FALSE)="N/A","TBD","")</f>
        <v/>
      </c>
      <c r="F6524" t="str">
        <f>IF(VLOOKUP(TRM!A463,'TRM - TBM Crosswalk'!$A$2:'TRM - TBM Crosswalk'!$I$1008,4,FALSE)=0,"",VLOOKUP(TRM!A463,'TRM - TBM Crosswalk'!$A$2:'TRM - TBM Crosswalk'!$I$1008,4,FALSE))</f>
        <v/>
      </c>
      <c r="G6524" t="str">
        <f>IF(VLOOKUP(TRM!A463,'TRM - TBM Crosswalk'!$A$2:'TRM - TBM Crosswalk'!$I$1008,5,FALSE)=0,"",VLOOKUP(TRM!A463,'TRM - TBM Crosswalk'!$A$2:'TRM - TBM Crosswalk'!$I$1008,5,FALSE))</f>
        <v>End User</v>
      </c>
      <c r="H6524" t="str">
        <f>IF(VLOOKUP(TRM!A463,'TRM - TBM Crosswalk'!$A$2:'TRM - TBM Crosswalk'!$I$1008,6,FALSE)=0,"",VLOOKUP(TRM!A463,'TRM - TBM Crosswalk'!$A$2:'TRM - TBM Crosswalk'!$I$1008,6,FALSE))</f>
        <v>Deskside Support</v>
      </c>
      <c r="I6524" t="str">
        <f>IF(VLOOKUP(TRM!A463,'TRM - TBM Crosswalk'!$A$2:'TRM - TBM Crosswalk'!$I$1008,7,FALSE)=0,"",VLOOKUP(TRM!A463,'TRM - TBM Crosswalk'!$A$2:'TRM - TBM Crosswalk'!$I$1008,7,FALSE))</f>
        <v/>
      </c>
      <c r="J6524" t="str">
        <f>IF(VLOOKUP(TRM!A463,'TRM - TBM Crosswalk'!$A$2:'TRM - TBM Crosswalk'!$I$1008,8,FALSE)=0,"",VLOOKUP(TRM!A463,'TRM - TBM Crosswalk'!$A$2:'TRM - TBM Crosswalk'!$I$1008,8,FALSE))</f>
        <v/>
      </c>
      <c r="K6524" t="str">
        <f>IF(VLOOKUP(TRM!A463,'TRM - TBM Crosswalk'!$A$2:'TRM - TBM Crosswalk'!$I$1008,9,FALSE)=0,"",VLOOKUP(TRM!A463,'TRM - TBM Crosswalk'!$A$2:'TRM - TBM Crosswalk'!$I$1008,9,FALSE))</f>
        <v/>
      </c>
    </row>
    <row r="6525" spans="1:11" x14ac:dyDescent="0.45">
      <c r="A6525" t="str">
        <f>TRM!A464</f>
        <v>A01.012.086#</v>
      </c>
      <c r="B6525" t="str">
        <f>TRM!B464</f>
        <v>Remote Administration Software#</v>
      </c>
      <c r="C6525" t="str">
        <f>TRM!C464</f>
        <v>System Center Configuration Manager Cmdlet Library | 5.00.8373.1189</v>
      </c>
      <c r="D6525">
        <f>TRM!D464</f>
        <v>0</v>
      </c>
      <c r="E6525" t="str">
        <f>IF(VLOOKUP(TRM!A464,'TRM - TBM Crosswalk'!$A$2:'TRM - TBM Crosswalk'!$I$1008,3,FALSE)="N/A","TBD","")</f>
        <v/>
      </c>
      <c r="F6525" t="str">
        <f>IF(VLOOKUP(TRM!A464,'TRM - TBM Crosswalk'!$A$2:'TRM - TBM Crosswalk'!$I$1008,4,FALSE)=0,"",VLOOKUP(TRM!A464,'TRM - TBM Crosswalk'!$A$2:'TRM - TBM Crosswalk'!$I$1008,4,FALSE))</f>
        <v/>
      </c>
      <c r="G6525" t="str">
        <f>IF(VLOOKUP(TRM!A464,'TRM - TBM Crosswalk'!$A$2:'TRM - TBM Crosswalk'!$I$1008,5,FALSE)=0,"",VLOOKUP(TRM!A464,'TRM - TBM Crosswalk'!$A$2:'TRM - TBM Crosswalk'!$I$1008,5,FALSE))</f>
        <v>End User</v>
      </c>
      <c r="H6525" t="str">
        <f>IF(VLOOKUP(TRM!A464,'TRM - TBM Crosswalk'!$A$2:'TRM - TBM Crosswalk'!$I$1008,6,FALSE)=0,"",VLOOKUP(TRM!A464,'TRM - TBM Crosswalk'!$A$2:'TRM - TBM Crosswalk'!$I$1008,6,FALSE))</f>
        <v>Deskside Support</v>
      </c>
      <c r="I6525" t="str">
        <f>IF(VLOOKUP(TRM!A464,'TRM - TBM Crosswalk'!$A$2:'TRM - TBM Crosswalk'!$I$1008,7,FALSE)=0,"",VLOOKUP(TRM!A464,'TRM - TBM Crosswalk'!$A$2:'TRM - TBM Crosswalk'!$I$1008,7,FALSE))</f>
        <v/>
      </c>
      <c r="J6525" t="str">
        <f>IF(VLOOKUP(TRM!A464,'TRM - TBM Crosswalk'!$A$2:'TRM - TBM Crosswalk'!$I$1008,8,FALSE)=0,"",VLOOKUP(TRM!A464,'TRM - TBM Crosswalk'!$A$2:'TRM - TBM Crosswalk'!$I$1008,8,FALSE))</f>
        <v/>
      </c>
      <c r="K6525" t="str">
        <f>IF(VLOOKUP(TRM!A464,'TRM - TBM Crosswalk'!$A$2:'TRM - TBM Crosswalk'!$I$1008,9,FALSE)=0,"",VLOOKUP(TRM!A464,'TRM - TBM Crosswalk'!$A$2:'TRM - TBM Crosswalk'!$I$1008,9,FALSE))</f>
        <v/>
      </c>
    </row>
    <row r="6526" spans="1:11" x14ac:dyDescent="0.45">
      <c r="A6526" t="str">
        <f>TRM!A465</f>
        <v>A01.012.086#</v>
      </c>
      <c r="B6526" t="str">
        <f>TRM!B465</f>
        <v>Remote Administration Software#</v>
      </c>
      <c r="C6526" t="str">
        <f>TRM!C465</f>
        <v>System Center Configuration Manager Console | 5.00.8239.1000</v>
      </c>
      <c r="D6526">
        <f>TRM!D465</f>
        <v>0</v>
      </c>
      <c r="E6526" t="str">
        <f>IF(VLOOKUP(TRM!A465,'TRM - TBM Crosswalk'!$A$2:'TRM - TBM Crosswalk'!$I$1008,3,FALSE)="N/A","TBD","")</f>
        <v/>
      </c>
      <c r="F6526" t="str">
        <f>IF(VLOOKUP(TRM!A465,'TRM - TBM Crosswalk'!$A$2:'TRM - TBM Crosswalk'!$I$1008,4,FALSE)=0,"",VLOOKUP(TRM!A465,'TRM - TBM Crosswalk'!$A$2:'TRM - TBM Crosswalk'!$I$1008,4,FALSE))</f>
        <v/>
      </c>
      <c r="G6526" t="str">
        <f>IF(VLOOKUP(TRM!A465,'TRM - TBM Crosswalk'!$A$2:'TRM - TBM Crosswalk'!$I$1008,5,FALSE)=0,"",VLOOKUP(TRM!A465,'TRM - TBM Crosswalk'!$A$2:'TRM - TBM Crosswalk'!$I$1008,5,FALSE))</f>
        <v>End User</v>
      </c>
      <c r="H6526" t="str">
        <f>IF(VLOOKUP(TRM!A465,'TRM - TBM Crosswalk'!$A$2:'TRM - TBM Crosswalk'!$I$1008,6,FALSE)=0,"",VLOOKUP(TRM!A465,'TRM - TBM Crosswalk'!$A$2:'TRM - TBM Crosswalk'!$I$1008,6,FALSE))</f>
        <v>Deskside Support</v>
      </c>
      <c r="I6526" t="str">
        <f>IF(VLOOKUP(TRM!A465,'TRM - TBM Crosswalk'!$A$2:'TRM - TBM Crosswalk'!$I$1008,7,FALSE)=0,"",VLOOKUP(TRM!A465,'TRM - TBM Crosswalk'!$A$2:'TRM - TBM Crosswalk'!$I$1008,7,FALSE))</f>
        <v/>
      </c>
      <c r="J6526" t="str">
        <f>IF(VLOOKUP(TRM!A465,'TRM - TBM Crosswalk'!$A$2:'TRM - TBM Crosswalk'!$I$1008,8,FALSE)=0,"",VLOOKUP(TRM!A465,'TRM - TBM Crosswalk'!$A$2:'TRM - TBM Crosswalk'!$I$1008,8,FALSE))</f>
        <v/>
      </c>
      <c r="K6526" t="str">
        <f>IF(VLOOKUP(TRM!A465,'TRM - TBM Crosswalk'!$A$2:'TRM - TBM Crosswalk'!$I$1008,9,FALSE)=0,"",VLOOKUP(TRM!A465,'TRM - TBM Crosswalk'!$A$2:'TRM - TBM Crosswalk'!$I$1008,9,FALSE))</f>
        <v/>
      </c>
    </row>
    <row r="6527" spans="1:11" x14ac:dyDescent="0.45">
      <c r="A6527" t="str">
        <f>TRM!A466</f>
        <v>A01.012.086#</v>
      </c>
      <c r="B6527" t="str">
        <f>TRM!B466</f>
        <v>Remote Administration Software#</v>
      </c>
      <c r="C6527" t="str">
        <f>TRM!C466</f>
        <v>System Center Configuration Manager Console | 5.1802.1082.1000</v>
      </c>
      <c r="D6527">
        <f>TRM!D466</f>
        <v>0</v>
      </c>
      <c r="E6527" t="str">
        <f>IF(VLOOKUP(TRM!A466,'TRM - TBM Crosswalk'!$A$2:'TRM - TBM Crosswalk'!$I$1008,3,FALSE)="N/A","TBD","")</f>
        <v/>
      </c>
      <c r="F6527" t="str">
        <f>IF(VLOOKUP(TRM!A466,'TRM - TBM Crosswalk'!$A$2:'TRM - TBM Crosswalk'!$I$1008,4,FALSE)=0,"",VLOOKUP(TRM!A466,'TRM - TBM Crosswalk'!$A$2:'TRM - TBM Crosswalk'!$I$1008,4,FALSE))</f>
        <v/>
      </c>
      <c r="G6527" t="str">
        <f>IF(VLOOKUP(TRM!A466,'TRM - TBM Crosswalk'!$A$2:'TRM - TBM Crosswalk'!$I$1008,5,FALSE)=0,"",VLOOKUP(TRM!A466,'TRM - TBM Crosswalk'!$A$2:'TRM - TBM Crosswalk'!$I$1008,5,FALSE))</f>
        <v>End User</v>
      </c>
      <c r="H6527" t="str">
        <f>IF(VLOOKUP(TRM!A466,'TRM - TBM Crosswalk'!$A$2:'TRM - TBM Crosswalk'!$I$1008,6,FALSE)=0,"",VLOOKUP(TRM!A466,'TRM - TBM Crosswalk'!$A$2:'TRM - TBM Crosswalk'!$I$1008,6,FALSE))</f>
        <v>Deskside Support</v>
      </c>
      <c r="I6527" t="str">
        <f>IF(VLOOKUP(TRM!A466,'TRM - TBM Crosswalk'!$A$2:'TRM - TBM Crosswalk'!$I$1008,7,FALSE)=0,"",VLOOKUP(TRM!A466,'TRM - TBM Crosswalk'!$A$2:'TRM - TBM Crosswalk'!$I$1008,7,FALSE))</f>
        <v/>
      </c>
      <c r="J6527" t="str">
        <f>IF(VLOOKUP(TRM!A466,'TRM - TBM Crosswalk'!$A$2:'TRM - TBM Crosswalk'!$I$1008,8,FALSE)=0,"",VLOOKUP(TRM!A466,'TRM - TBM Crosswalk'!$A$2:'TRM - TBM Crosswalk'!$I$1008,8,FALSE))</f>
        <v/>
      </c>
      <c r="K6527" t="str">
        <f>IF(VLOOKUP(TRM!A466,'TRM - TBM Crosswalk'!$A$2:'TRM - TBM Crosswalk'!$I$1008,9,FALSE)=0,"",VLOOKUP(TRM!A466,'TRM - TBM Crosswalk'!$A$2:'TRM - TBM Crosswalk'!$I$1008,9,FALSE))</f>
        <v/>
      </c>
    </row>
    <row r="6528" spans="1:11" x14ac:dyDescent="0.45">
      <c r="A6528" t="str">
        <f>TRM!A467</f>
        <v>A01.012.086#</v>
      </c>
      <c r="B6528" t="str">
        <f>TRM!B467</f>
        <v>Remote Administration Software#</v>
      </c>
      <c r="C6528" t="str">
        <f>TRM!C467</f>
        <v>System Center Configuration Manager Console | 5.1810.1075.1000</v>
      </c>
      <c r="D6528">
        <f>TRM!D467</f>
        <v>0</v>
      </c>
      <c r="E6528" t="str">
        <f>IF(VLOOKUP(TRM!A467,'TRM - TBM Crosswalk'!$A$2:'TRM - TBM Crosswalk'!$I$1008,3,FALSE)="N/A","TBD","")</f>
        <v/>
      </c>
      <c r="F6528" t="str">
        <f>IF(VLOOKUP(TRM!A467,'TRM - TBM Crosswalk'!$A$2:'TRM - TBM Crosswalk'!$I$1008,4,FALSE)=0,"",VLOOKUP(TRM!A467,'TRM - TBM Crosswalk'!$A$2:'TRM - TBM Crosswalk'!$I$1008,4,FALSE))</f>
        <v/>
      </c>
      <c r="G6528" t="str">
        <f>IF(VLOOKUP(TRM!A467,'TRM - TBM Crosswalk'!$A$2:'TRM - TBM Crosswalk'!$I$1008,5,FALSE)=0,"",VLOOKUP(TRM!A467,'TRM - TBM Crosswalk'!$A$2:'TRM - TBM Crosswalk'!$I$1008,5,FALSE))</f>
        <v>End User</v>
      </c>
      <c r="H6528" t="str">
        <f>IF(VLOOKUP(TRM!A467,'TRM - TBM Crosswalk'!$A$2:'TRM - TBM Crosswalk'!$I$1008,6,FALSE)=0,"",VLOOKUP(TRM!A467,'TRM - TBM Crosswalk'!$A$2:'TRM - TBM Crosswalk'!$I$1008,6,FALSE))</f>
        <v>Deskside Support</v>
      </c>
      <c r="I6528" t="str">
        <f>IF(VLOOKUP(TRM!A467,'TRM - TBM Crosswalk'!$A$2:'TRM - TBM Crosswalk'!$I$1008,7,FALSE)=0,"",VLOOKUP(TRM!A467,'TRM - TBM Crosswalk'!$A$2:'TRM - TBM Crosswalk'!$I$1008,7,FALSE))</f>
        <v/>
      </c>
      <c r="J6528" t="str">
        <f>IF(VLOOKUP(TRM!A467,'TRM - TBM Crosswalk'!$A$2:'TRM - TBM Crosswalk'!$I$1008,8,FALSE)=0,"",VLOOKUP(TRM!A467,'TRM - TBM Crosswalk'!$A$2:'TRM - TBM Crosswalk'!$I$1008,8,FALSE))</f>
        <v/>
      </c>
      <c r="K6528" t="str">
        <f>IF(VLOOKUP(TRM!A467,'TRM - TBM Crosswalk'!$A$2:'TRM - TBM Crosswalk'!$I$1008,9,FALSE)=0,"",VLOOKUP(TRM!A467,'TRM - TBM Crosswalk'!$A$2:'TRM - TBM Crosswalk'!$I$1008,9,FALSE))</f>
        <v/>
      </c>
    </row>
    <row r="6529" spans="1:11" x14ac:dyDescent="0.45">
      <c r="A6529" t="str">
        <f>TRM!A600</f>
        <v>A02.020.211</v>
      </c>
      <c r="B6529" t="str">
        <f>TRM!B600</f>
        <v>Statistical Analysis</v>
      </c>
      <c r="C6529" t="str">
        <f>TRM!C600</f>
        <v>Npcap | 0.99-r2</v>
      </c>
      <c r="D6529">
        <f>TRM!D600</f>
        <v>0</v>
      </c>
      <c r="E6529" t="str">
        <f>IF(VLOOKUP(TRM!A600,'TRM - TBM Crosswalk'!$A$2:'TRM - TBM Crosswalk'!$I$1008,3,FALSE)="N/A","TBD","")</f>
        <v/>
      </c>
      <c r="F6529" t="str">
        <f>IF(VLOOKUP(TRM!A600,'TRM - TBM Crosswalk'!$A$2:'TRM - TBM Crosswalk'!$I$1008,4,FALSE)=0,"",VLOOKUP(TRM!A600,'TRM - TBM Crosswalk'!$A$2:'TRM - TBM Crosswalk'!$I$1008,4,FALSE))</f>
        <v/>
      </c>
      <c r="G6529" t="str">
        <f>IF(VLOOKUP(TRM!A600,'TRM - TBM Crosswalk'!$A$2:'TRM - TBM Crosswalk'!$I$1008,5,FALSE)=0,"",VLOOKUP(TRM!A600,'TRM - TBM Crosswalk'!$A$2:'TRM - TBM Crosswalk'!$I$1008,5,FALSE))</f>
        <v/>
      </c>
      <c r="H6529" t="str">
        <f>IF(VLOOKUP(TRM!A600,'TRM - TBM Crosswalk'!$A$2:'TRM - TBM Crosswalk'!$I$1008,6,FALSE)=0,"",VLOOKUP(TRM!A600,'TRM - TBM Crosswalk'!$A$2:'TRM - TBM Crosswalk'!$I$1008,6,FALSE))</f>
        <v/>
      </c>
      <c r="I6529" t="str">
        <f>IF(VLOOKUP(TRM!A600,'TRM - TBM Crosswalk'!$A$2:'TRM - TBM Crosswalk'!$I$1008,7,FALSE)=0,"",VLOOKUP(TRM!A600,'TRM - TBM Crosswalk'!$A$2:'TRM - TBM Crosswalk'!$I$1008,7,FALSE))</f>
        <v>Platform Services</v>
      </c>
      <c r="J6529" t="str">
        <f>IF(VLOOKUP(TRM!A600,'TRM - TBM Crosswalk'!$A$2:'TRM - TBM Crosswalk'!$I$1008,8,FALSE)=0,"",VLOOKUP(TRM!A600,'TRM - TBM Crosswalk'!$A$2:'TRM - TBM Crosswalk'!$I$1008,8,FALSE))</f>
        <v>Data Services</v>
      </c>
      <c r="K6529" t="str">
        <f>IF(VLOOKUP(TRM!A600,'TRM - TBM Crosswalk'!$A$2:'TRM - TBM Crosswalk'!$I$1008,9,FALSE)=0,"",VLOOKUP(TRM!A600,'TRM - TBM Crosswalk'!$A$2:'TRM - TBM Crosswalk'!$I$1008,9,FALSE))</f>
        <v>Data Analytics &amp; Visualizations</v>
      </c>
    </row>
    <row r="6530" spans="1:11" x14ac:dyDescent="0.45">
      <c r="A6530" t="str">
        <f>TRM!A601</f>
        <v>A02.020.211</v>
      </c>
      <c r="B6530" t="str">
        <f>TRM!B601</f>
        <v>Statistical Analysis</v>
      </c>
      <c r="C6530" t="str">
        <f>TRM!C601</f>
        <v>Onset Corporation BoxCar Pro 4.0 [version 4.0.7.0]</v>
      </c>
      <c r="D6530">
        <f>TRM!D601</f>
        <v>0</v>
      </c>
      <c r="E6530" t="str">
        <f>IF(VLOOKUP(TRM!A601,'TRM - TBM Crosswalk'!$A$2:'TRM - TBM Crosswalk'!$I$1008,3,FALSE)="N/A","TBD","")</f>
        <v/>
      </c>
      <c r="F6530" t="str">
        <f>IF(VLOOKUP(TRM!A601,'TRM - TBM Crosswalk'!$A$2:'TRM - TBM Crosswalk'!$I$1008,4,FALSE)=0,"",VLOOKUP(TRM!A601,'TRM - TBM Crosswalk'!$A$2:'TRM - TBM Crosswalk'!$I$1008,4,FALSE))</f>
        <v/>
      </c>
      <c r="G6530" t="str">
        <f>IF(VLOOKUP(TRM!A601,'TRM - TBM Crosswalk'!$A$2:'TRM - TBM Crosswalk'!$I$1008,5,FALSE)=0,"",VLOOKUP(TRM!A601,'TRM - TBM Crosswalk'!$A$2:'TRM - TBM Crosswalk'!$I$1008,5,FALSE))</f>
        <v/>
      </c>
      <c r="H6530" t="str">
        <f>IF(VLOOKUP(TRM!A601,'TRM - TBM Crosswalk'!$A$2:'TRM - TBM Crosswalk'!$I$1008,6,FALSE)=0,"",VLOOKUP(TRM!A601,'TRM - TBM Crosswalk'!$A$2:'TRM - TBM Crosswalk'!$I$1008,6,FALSE))</f>
        <v/>
      </c>
      <c r="I6530" t="str">
        <f>IF(VLOOKUP(TRM!A601,'TRM - TBM Crosswalk'!$A$2:'TRM - TBM Crosswalk'!$I$1008,7,FALSE)=0,"",VLOOKUP(TRM!A601,'TRM - TBM Crosswalk'!$A$2:'TRM - TBM Crosswalk'!$I$1008,7,FALSE))</f>
        <v>Platform Services</v>
      </c>
      <c r="J6530" t="str">
        <f>IF(VLOOKUP(TRM!A601,'TRM - TBM Crosswalk'!$A$2:'TRM - TBM Crosswalk'!$I$1008,8,FALSE)=0,"",VLOOKUP(TRM!A601,'TRM - TBM Crosswalk'!$A$2:'TRM - TBM Crosswalk'!$I$1008,8,FALSE))</f>
        <v>Data Services</v>
      </c>
      <c r="K6530" t="str">
        <f>IF(VLOOKUP(TRM!A601,'TRM - TBM Crosswalk'!$A$2:'TRM - TBM Crosswalk'!$I$1008,9,FALSE)=0,"",VLOOKUP(TRM!A601,'TRM - TBM Crosswalk'!$A$2:'TRM - TBM Crosswalk'!$I$1008,9,FALSE))</f>
        <v>Data Analytics &amp; Visualizations</v>
      </c>
    </row>
    <row r="6531" spans="1:11" x14ac:dyDescent="0.45">
      <c r="A6531" t="str">
        <f>TRM!A605</f>
        <v>A02.020.211</v>
      </c>
      <c r="B6531" t="str">
        <f>TRM!B605</f>
        <v>Statistical Analysis</v>
      </c>
      <c r="C6531" t="str">
        <f>TRM!C605</f>
        <v>PCA Activation Module | 1.6.1.0</v>
      </c>
      <c r="D6531">
        <f>TRM!D605</f>
        <v>0</v>
      </c>
      <c r="E6531" t="str">
        <f>IF(VLOOKUP(TRM!A605,'TRM - TBM Crosswalk'!$A$2:'TRM - TBM Crosswalk'!$I$1008,3,FALSE)="N/A","TBD","")</f>
        <v/>
      </c>
      <c r="F6531" t="str">
        <f>IF(VLOOKUP(TRM!A605,'TRM - TBM Crosswalk'!$A$2:'TRM - TBM Crosswalk'!$I$1008,4,FALSE)=0,"",VLOOKUP(TRM!A605,'TRM - TBM Crosswalk'!$A$2:'TRM - TBM Crosswalk'!$I$1008,4,FALSE))</f>
        <v/>
      </c>
      <c r="G6531" t="str">
        <f>IF(VLOOKUP(TRM!A605,'TRM - TBM Crosswalk'!$A$2:'TRM - TBM Crosswalk'!$I$1008,5,FALSE)=0,"",VLOOKUP(TRM!A605,'TRM - TBM Crosswalk'!$A$2:'TRM - TBM Crosswalk'!$I$1008,5,FALSE))</f>
        <v/>
      </c>
      <c r="H6531" t="str">
        <f>IF(VLOOKUP(TRM!A605,'TRM - TBM Crosswalk'!$A$2:'TRM - TBM Crosswalk'!$I$1008,6,FALSE)=0,"",VLOOKUP(TRM!A605,'TRM - TBM Crosswalk'!$A$2:'TRM - TBM Crosswalk'!$I$1008,6,FALSE))</f>
        <v/>
      </c>
      <c r="I6531" t="str">
        <f>IF(VLOOKUP(TRM!A605,'TRM - TBM Crosswalk'!$A$2:'TRM - TBM Crosswalk'!$I$1008,7,FALSE)=0,"",VLOOKUP(TRM!A605,'TRM - TBM Crosswalk'!$A$2:'TRM - TBM Crosswalk'!$I$1008,7,FALSE))</f>
        <v>Platform Services</v>
      </c>
      <c r="J6531" t="str">
        <f>IF(VLOOKUP(TRM!A605,'TRM - TBM Crosswalk'!$A$2:'TRM - TBM Crosswalk'!$I$1008,8,FALSE)=0,"",VLOOKUP(TRM!A605,'TRM - TBM Crosswalk'!$A$2:'TRM - TBM Crosswalk'!$I$1008,8,FALSE))</f>
        <v>Data Services</v>
      </c>
      <c r="K6531" t="str">
        <f>IF(VLOOKUP(TRM!A605,'TRM - TBM Crosswalk'!$A$2:'TRM - TBM Crosswalk'!$I$1008,9,FALSE)=0,"",VLOOKUP(TRM!A605,'TRM - TBM Crosswalk'!$A$2:'TRM - TBM Crosswalk'!$I$1008,9,FALSE))</f>
        <v>Data Analytics &amp; Visualizations</v>
      </c>
    </row>
    <row r="6532" spans="1:11" x14ac:dyDescent="0.45">
      <c r="A6532" t="str">
        <f>TRM!A606</f>
        <v>A02.020.211</v>
      </c>
      <c r="B6532" t="str">
        <f>TRM!B606</f>
        <v>Statistical Analysis</v>
      </c>
      <c r="C6532" t="str">
        <f>TRM!C606</f>
        <v>PCA Activation Module | 1.6.1.1</v>
      </c>
      <c r="D6532">
        <f>TRM!D606</f>
        <v>0</v>
      </c>
      <c r="E6532" t="str">
        <f>IF(VLOOKUP(TRM!A606,'TRM - TBM Crosswalk'!$A$2:'TRM - TBM Crosswalk'!$I$1008,3,FALSE)="N/A","TBD","")</f>
        <v/>
      </c>
      <c r="F6532" t="str">
        <f>IF(VLOOKUP(TRM!A606,'TRM - TBM Crosswalk'!$A$2:'TRM - TBM Crosswalk'!$I$1008,4,FALSE)=0,"",VLOOKUP(TRM!A606,'TRM - TBM Crosswalk'!$A$2:'TRM - TBM Crosswalk'!$I$1008,4,FALSE))</f>
        <v/>
      </c>
      <c r="G6532" t="str">
        <f>IF(VLOOKUP(TRM!A606,'TRM - TBM Crosswalk'!$A$2:'TRM - TBM Crosswalk'!$I$1008,5,FALSE)=0,"",VLOOKUP(TRM!A606,'TRM - TBM Crosswalk'!$A$2:'TRM - TBM Crosswalk'!$I$1008,5,FALSE))</f>
        <v/>
      </c>
      <c r="H6532" t="str">
        <f>IF(VLOOKUP(TRM!A606,'TRM - TBM Crosswalk'!$A$2:'TRM - TBM Crosswalk'!$I$1008,6,FALSE)=0,"",VLOOKUP(TRM!A606,'TRM - TBM Crosswalk'!$A$2:'TRM - TBM Crosswalk'!$I$1008,6,FALSE))</f>
        <v/>
      </c>
      <c r="I6532" t="str">
        <f>IF(VLOOKUP(TRM!A606,'TRM - TBM Crosswalk'!$A$2:'TRM - TBM Crosswalk'!$I$1008,7,FALSE)=0,"",VLOOKUP(TRM!A606,'TRM - TBM Crosswalk'!$A$2:'TRM - TBM Crosswalk'!$I$1008,7,FALSE))</f>
        <v>Platform Services</v>
      </c>
      <c r="J6532" t="str">
        <f>IF(VLOOKUP(TRM!A606,'TRM - TBM Crosswalk'!$A$2:'TRM - TBM Crosswalk'!$I$1008,8,FALSE)=0,"",VLOOKUP(TRM!A606,'TRM - TBM Crosswalk'!$A$2:'TRM - TBM Crosswalk'!$I$1008,8,FALSE))</f>
        <v>Data Services</v>
      </c>
      <c r="K6532" t="str">
        <f>IF(VLOOKUP(TRM!A606,'TRM - TBM Crosswalk'!$A$2:'TRM - TBM Crosswalk'!$I$1008,9,FALSE)=0,"",VLOOKUP(TRM!A606,'TRM - TBM Crosswalk'!$A$2:'TRM - TBM Crosswalk'!$I$1008,9,FALSE))</f>
        <v>Data Analytics &amp; Visualizations</v>
      </c>
    </row>
    <row r="6533" spans="1:11" x14ac:dyDescent="0.45">
      <c r="A6533" t="str">
        <f>TRM!A607</f>
        <v>A02.020.211</v>
      </c>
      <c r="B6533" t="str">
        <f>TRM!B607</f>
        <v>Statistical Analysis</v>
      </c>
      <c r="C6533" t="str">
        <f>TRM!C607</f>
        <v>PTC Mathcad Prime 4.0 | 4.0.1</v>
      </c>
      <c r="D6533">
        <f>TRM!D607</f>
        <v>0</v>
      </c>
      <c r="E6533" t="str">
        <f>IF(VLOOKUP(TRM!A607,'TRM - TBM Crosswalk'!$A$2:'TRM - TBM Crosswalk'!$I$1008,3,FALSE)="N/A","TBD","")</f>
        <v/>
      </c>
      <c r="F6533" t="str">
        <f>IF(VLOOKUP(TRM!A607,'TRM - TBM Crosswalk'!$A$2:'TRM - TBM Crosswalk'!$I$1008,4,FALSE)=0,"",VLOOKUP(TRM!A607,'TRM - TBM Crosswalk'!$A$2:'TRM - TBM Crosswalk'!$I$1008,4,FALSE))</f>
        <v/>
      </c>
      <c r="G6533" t="str">
        <f>IF(VLOOKUP(TRM!A607,'TRM - TBM Crosswalk'!$A$2:'TRM - TBM Crosswalk'!$I$1008,5,FALSE)=0,"",VLOOKUP(TRM!A607,'TRM - TBM Crosswalk'!$A$2:'TRM - TBM Crosswalk'!$I$1008,5,FALSE))</f>
        <v/>
      </c>
      <c r="H6533" t="str">
        <f>IF(VLOOKUP(TRM!A607,'TRM - TBM Crosswalk'!$A$2:'TRM - TBM Crosswalk'!$I$1008,6,FALSE)=0,"",VLOOKUP(TRM!A607,'TRM - TBM Crosswalk'!$A$2:'TRM - TBM Crosswalk'!$I$1008,6,FALSE))</f>
        <v/>
      </c>
      <c r="I6533" t="str">
        <f>IF(VLOOKUP(TRM!A607,'TRM - TBM Crosswalk'!$A$2:'TRM - TBM Crosswalk'!$I$1008,7,FALSE)=0,"",VLOOKUP(TRM!A607,'TRM - TBM Crosswalk'!$A$2:'TRM - TBM Crosswalk'!$I$1008,7,FALSE))</f>
        <v>Platform Services</v>
      </c>
      <c r="J6533" t="str">
        <f>IF(VLOOKUP(TRM!A607,'TRM - TBM Crosswalk'!$A$2:'TRM - TBM Crosswalk'!$I$1008,8,FALSE)=0,"",VLOOKUP(TRM!A607,'TRM - TBM Crosswalk'!$A$2:'TRM - TBM Crosswalk'!$I$1008,8,FALSE))</f>
        <v>Data Services</v>
      </c>
      <c r="K6533" t="str">
        <f>IF(VLOOKUP(TRM!A607,'TRM - TBM Crosswalk'!$A$2:'TRM - TBM Crosswalk'!$I$1008,9,FALSE)=0,"",VLOOKUP(TRM!A607,'TRM - TBM Crosswalk'!$A$2:'TRM - TBM Crosswalk'!$I$1008,9,FALSE))</f>
        <v>Data Analytics &amp; Visualizations</v>
      </c>
    </row>
    <row r="6534" spans="1:11" x14ac:dyDescent="0.45">
      <c r="A6534" t="str">
        <f>TRM!A608</f>
        <v>A02.020.211</v>
      </c>
      <c r="B6534" t="str">
        <f>TRM!B608</f>
        <v>Statistical Analysis</v>
      </c>
      <c r="C6534" t="str">
        <f>TRM!C608</f>
        <v>PTPCamera.app - 10.1</v>
      </c>
      <c r="D6534">
        <f>TRM!D608</f>
        <v>0</v>
      </c>
      <c r="E6534" t="str">
        <f>IF(VLOOKUP(TRM!A608,'TRM - TBM Crosswalk'!$A$2:'TRM - TBM Crosswalk'!$I$1008,3,FALSE)="N/A","TBD","")</f>
        <v/>
      </c>
      <c r="F6534" t="str">
        <f>IF(VLOOKUP(TRM!A608,'TRM - TBM Crosswalk'!$A$2:'TRM - TBM Crosswalk'!$I$1008,4,FALSE)=0,"",VLOOKUP(TRM!A608,'TRM - TBM Crosswalk'!$A$2:'TRM - TBM Crosswalk'!$I$1008,4,FALSE))</f>
        <v/>
      </c>
      <c r="G6534" t="str">
        <f>IF(VLOOKUP(TRM!A608,'TRM - TBM Crosswalk'!$A$2:'TRM - TBM Crosswalk'!$I$1008,5,FALSE)=0,"",VLOOKUP(TRM!A608,'TRM - TBM Crosswalk'!$A$2:'TRM - TBM Crosswalk'!$I$1008,5,FALSE))</f>
        <v/>
      </c>
      <c r="H6534" t="str">
        <f>IF(VLOOKUP(TRM!A608,'TRM - TBM Crosswalk'!$A$2:'TRM - TBM Crosswalk'!$I$1008,6,FALSE)=0,"",VLOOKUP(TRM!A608,'TRM - TBM Crosswalk'!$A$2:'TRM - TBM Crosswalk'!$I$1008,6,FALSE))</f>
        <v/>
      </c>
      <c r="I6534" t="str">
        <f>IF(VLOOKUP(TRM!A608,'TRM - TBM Crosswalk'!$A$2:'TRM - TBM Crosswalk'!$I$1008,7,FALSE)=0,"",VLOOKUP(TRM!A608,'TRM - TBM Crosswalk'!$A$2:'TRM - TBM Crosswalk'!$I$1008,7,FALSE))</f>
        <v>Platform Services</v>
      </c>
      <c r="J6534" t="str">
        <f>IF(VLOOKUP(TRM!A608,'TRM - TBM Crosswalk'!$A$2:'TRM - TBM Crosswalk'!$I$1008,8,FALSE)=0,"",VLOOKUP(TRM!A608,'TRM - TBM Crosswalk'!$A$2:'TRM - TBM Crosswalk'!$I$1008,8,FALSE))</f>
        <v>Data Services</v>
      </c>
      <c r="K6534" t="str">
        <f>IF(VLOOKUP(TRM!A608,'TRM - TBM Crosswalk'!$A$2:'TRM - TBM Crosswalk'!$I$1008,9,FALSE)=0,"",VLOOKUP(TRM!A608,'TRM - TBM Crosswalk'!$A$2:'TRM - TBM Crosswalk'!$I$1008,9,FALSE))</f>
        <v>Data Analytics &amp; Visualizations</v>
      </c>
    </row>
    <row r="6535" spans="1:11" x14ac:dyDescent="0.45">
      <c r="A6535" t="str">
        <f>TRM!A609</f>
        <v>A02.020.211</v>
      </c>
      <c r="B6535" t="str">
        <f>TRM!B609</f>
        <v>Statistical Analysis</v>
      </c>
      <c r="C6535" t="str">
        <f>TRM!C609</f>
        <v>QSR NCapture for Chrome | 1.0.182.0</v>
      </c>
      <c r="D6535">
        <f>TRM!D609</f>
        <v>0</v>
      </c>
      <c r="E6535" t="str">
        <f>IF(VLOOKUP(TRM!A609,'TRM - TBM Crosswalk'!$A$2:'TRM - TBM Crosswalk'!$I$1008,3,FALSE)="N/A","TBD","")</f>
        <v/>
      </c>
      <c r="F6535" t="str">
        <f>IF(VLOOKUP(TRM!A609,'TRM - TBM Crosswalk'!$A$2:'TRM - TBM Crosswalk'!$I$1008,4,FALSE)=0,"",VLOOKUP(TRM!A609,'TRM - TBM Crosswalk'!$A$2:'TRM - TBM Crosswalk'!$I$1008,4,FALSE))</f>
        <v/>
      </c>
      <c r="G6535" t="str">
        <f>IF(VLOOKUP(TRM!A609,'TRM - TBM Crosswalk'!$A$2:'TRM - TBM Crosswalk'!$I$1008,5,FALSE)=0,"",VLOOKUP(TRM!A609,'TRM - TBM Crosswalk'!$A$2:'TRM - TBM Crosswalk'!$I$1008,5,FALSE))</f>
        <v/>
      </c>
      <c r="H6535" t="str">
        <f>IF(VLOOKUP(TRM!A609,'TRM - TBM Crosswalk'!$A$2:'TRM - TBM Crosswalk'!$I$1008,6,FALSE)=0,"",VLOOKUP(TRM!A609,'TRM - TBM Crosswalk'!$A$2:'TRM - TBM Crosswalk'!$I$1008,6,FALSE))</f>
        <v/>
      </c>
      <c r="I6535" t="str">
        <f>IF(VLOOKUP(TRM!A609,'TRM - TBM Crosswalk'!$A$2:'TRM - TBM Crosswalk'!$I$1008,7,FALSE)=0,"",VLOOKUP(TRM!A609,'TRM - TBM Crosswalk'!$A$2:'TRM - TBM Crosswalk'!$I$1008,7,FALSE))</f>
        <v>Platform Services</v>
      </c>
      <c r="J6535" t="str">
        <f>IF(VLOOKUP(TRM!A609,'TRM - TBM Crosswalk'!$A$2:'TRM - TBM Crosswalk'!$I$1008,8,FALSE)=0,"",VLOOKUP(TRM!A609,'TRM - TBM Crosswalk'!$A$2:'TRM - TBM Crosswalk'!$I$1008,8,FALSE))</f>
        <v>Data Services</v>
      </c>
      <c r="K6535" t="str">
        <f>IF(VLOOKUP(TRM!A609,'TRM - TBM Crosswalk'!$A$2:'TRM - TBM Crosswalk'!$I$1008,9,FALSE)=0,"",VLOOKUP(TRM!A609,'TRM - TBM Crosswalk'!$A$2:'TRM - TBM Crosswalk'!$I$1008,9,FALSE))</f>
        <v>Data Analytics &amp; Visualizations</v>
      </c>
    </row>
    <row r="6536" spans="1:11" x14ac:dyDescent="0.45">
      <c r="A6536" t="str">
        <f>TRM!A610</f>
        <v>A02.020.211</v>
      </c>
      <c r="B6536" t="str">
        <f>TRM!B610</f>
        <v>Statistical Analysis</v>
      </c>
      <c r="C6536" t="str">
        <f>TRM!C610</f>
        <v>spls</v>
      </c>
      <c r="D6536">
        <f>TRM!D610</f>
        <v>0</v>
      </c>
      <c r="E6536" t="str">
        <f>IF(VLOOKUP(TRM!A610,'TRM - TBM Crosswalk'!$A$2:'TRM - TBM Crosswalk'!$I$1008,3,FALSE)="N/A","TBD","")</f>
        <v/>
      </c>
      <c r="F6536" t="str">
        <f>IF(VLOOKUP(TRM!A610,'TRM - TBM Crosswalk'!$A$2:'TRM - TBM Crosswalk'!$I$1008,4,FALSE)=0,"",VLOOKUP(TRM!A610,'TRM - TBM Crosswalk'!$A$2:'TRM - TBM Crosswalk'!$I$1008,4,FALSE))</f>
        <v/>
      </c>
      <c r="G6536" t="str">
        <f>IF(VLOOKUP(TRM!A610,'TRM - TBM Crosswalk'!$A$2:'TRM - TBM Crosswalk'!$I$1008,5,FALSE)=0,"",VLOOKUP(TRM!A610,'TRM - TBM Crosswalk'!$A$2:'TRM - TBM Crosswalk'!$I$1008,5,FALSE))</f>
        <v/>
      </c>
      <c r="H6536" t="str">
        <f>IF(VLOOKUP(TRM!A610,'TRM - TBM Crosswalk'!$A$2:'TRM - TBM Crosswalk'!$I$1008,6,FALSE)=0,"",VLOOKUP(TRM!A610,'TRM - TBM Crosswalk'!$A$2:'TRM - TBM Crosswalk'!$I$1008,6,FALSE))</f>
        <v/>
      </c>
      <c r="I6536" t="str">
        <f>IF(VLOOKUP(TRM!A610,'TRM - TBM Crosswalk'!$A$2:'TRM - TBM Crosswalk'!$I$1008,7,FALSE)=0,"",VLOOKUP(TRM!A610,'TRM - TBM Crosswalk'!$A$2:'TRM - TBM Crosswalk'!$I$1008,7,FALSE))</f>
        <v>Platform Services</v>
      </c>
      <c r="J6536" t="str">
        <f>IF(VLOOKUP(TRM!A610,'TRM - TBM Crosswalk'!$A$2:'TRM - TBM Crosswalk'!$I$1008,8,FALSE)=0,"",VLOOKUP(TRM!A610,'TRM - TBM Crosswalk'!$A$2:'TRM - TBM Crosswalk'!$I$1008,8,FALSE))</f>
        <v>Data Services</v>
      </c>
      <c r="K6536" t="str">
        <f>IF(VLOOKUP(TRM!A610,'TRM - TBM Crosswalk'!$A$2:'TRM - TBM Crosswalk'!$I$1008,9,FALSE)=0,"",VLOOKUP(TRM!A610,'TRM - TBM Crosswalk'!$A$2:'TRM - TBM Crosswalk'!$I$1008,9,FALSE))</f>
        <v>Data Analytics &amp; Visualizations</v>
      </c>
    </row>
    <row r="6537" spans="1:11" x14ac:dyDescent="0.45">
      <c r="A6537" t="str">
        <f>TRM!A611</f>
        <v>A02.020.211</v>
      </c>
      <c r="B6537" t="str">
        <f>TRM!B611</f>
        <v>Statistical Analysis</v>
      </c>
      <c r="C6537" t="str">
        <f>TRM!C611</f>
        <v>Stata 16 | 16.00.0000</v>
      </c>
      <c r="D6537">
        <f>TRM!D611</f>
        <v>0</v>
      </c>
      <c r="E6537" t="str">
        <f>IF(VLOOKUP(TRM!A611,'TRM - TBM Crosswalk'!$A$2:'TRM - TBM Crosswalk'!$I$1008,3,FALSE)="N/A","TBD","")</f>
        <v/>
      </c>
      <c r="F6537" t="str">
        <f>IF(VLOOKUP(TRM!A611,'TRM - TBM Crosswalk'!$A$2:'TRM - TBM Crosswalk'!$I$1008,4,FALSE)=0,"",VLOOKUP(TRM!A611,'TRM - TBM Crosswalk'!$A$2:'TRM - TBM Crosswalk'!$I$1008,4,FALSE))</f>
        <v/>
      </c>
      <c r="G6537" t="str">
        <f>IF(VLOOKUP(TRM!A611,'TRM - TBM Crosswalk'!$A$2:'TRM - TBM Crosswalk'!$I$1008,5,FALSE)=0,"",VLOOKUP(TRM!A611,'TRM - TBM Crosswalk'!$A$2:'TRM - TBM Crosswalk'!$I$1008,5,FALSE))</f>
        <v/>
      </c>
      <c r="H6537" t="str">
        <f>IF(VLOOKUP(TRM!A611,'TRM - TBM Crosswalk'!$A$2:'TRM - TBM Crosswalk'!$I$1008,6,FALSE)=0,"",VLOOKUP(TRM!A611,'TRM - TBM Crosswalk'!$A$2:'TRM - TBM Crosswalk'!$I$1008,6,FALSE))</f>
        <v/>
      </c>
      <c r="I6537" t="str">
        <f>IF(VLOOKUP(TRM!A611,'TRM - TBM Crosswalk'!$A$2:'TRM - TBM Crosswalk'!$I$1008,7,FALSE)=0,"",VLOOKUP(TRM!A611,'TRM - TBM Crosswalk'!$A$2:'TRM - TBM Crosswalk'!$I$1008,7,FALSE))</f>
        <v>Platform Services</v>
      </c>
      <c r="J6537" t="str">
        <f>IF(VLOOKUP(TRM!A611,'TRM - TBM Crosswalk'!$A$2:'TRM - TBM Crosswalk'!$I$1008,8,FALSE)=0,"",VLOOKUP(TRM!A611,'TRM - TBM Crosswalk'!$A$2:'TRM - TBM Crosswalk'!$I$1008,8,FALSE))</f>
        <v>Data Services</v>
      </c>
      <c r="K6537" t="str">
        <f>IF(VLOOKUP(TRM!A611,'TRM - TBM Crosswalk'!$A$2:'TRM - TBM Crosswalk'!$I$1008,9,FALSE)=0,"",VLOOKUP(TRM!A611,'TRM - TBM Crosswalk'!$A$2:'TRM - TBM Crosswalk'!$I$1008,9,FALSE))</f>
        <v>Data Analytics &amp; Visualizations</v>
      </c>
    </row>
    <row r="6538" spans="1:11" x14ac:dyDescent="0.45">
      <c r="A6538" t="str">
        <f>TRM!A693</f>
        <v>A02.021.220</v>
      </c>
      <c r="B6538" t="str">
        <f>TRM!B693</f>
        <v>Data Backup and Recovery</v>
      </c>
      <c r="C6538" t="str">
        <f>TRM!C693</f>
        <v>Microsoft VSS Writer for SQL Server 2017 | 14.0.1000.169</v>
      </c>
      <c r="D6538">
        <f>TRM!D693</f>
        <v>0</v>
      </c>
      <c r="E6538" t="str">
        <f>IF(VLOOKUP(TRM!A693,'TRM - TBM Crosswalk'!$A$2:'TRM - TBM Crosswalk'!$I$1008,3,FALSE)="N/A","TBD","")</f>
        <v/>
      </c>
      <c r="F6538" t="str">
        <f>IF(VLOOKUP(TRM!A693,'TRM - TBM Crosswalk'!$A$2:'TRM - TBM Crosswalk'!$I$1008,4,FALSE)=0,"",VLOOKUP(TRM!A693,'TRM - TBM Crosswalk'!$A$2:'TRM - TBM Crosswalk'!$I$1008,4,FALSE))</f>
        <v/>
      </c>
      <c r="G6538" t="str">
        <f>IF(VLOOKUP(TRM!A693,'TRM - TBM Crosswalk'!$A$2:'TRM - TBM Crosswalk'!$I$1008,5,FALSE)=0,"",VLOOKUP(TRM!A693,'TRM - TBM Crosswalk'!$A$2:'TRM - TBM Crosswalk'!$I$1008,5,FALSE))</f>
        <v>Storage</v>
      </c>
      <c r="H6538" t="str">
        <f>IF(VLOOKUP(TRM!A693,'TRM - TBM Crosswalk'!$A$2:'TRM - TBM Crosswalk'!$I$1008,6,FALSE)=0,"",VLOOKUP(TRM!A693,'TRM - TBM Crosswalk'!$A$2:'TRM - TBM Crosswalk'!$I$1008,6,FALSE))</f>
        <v>Offline Storage</v>
      </c>
      <c r="I6538" t="str">
        <f>IF(VLOOKUP(TRM!A693,'TRM - TBM Crosswalk'!$A$2:'TRM - TBM Crosswalk'!$I$1008,7,FALSE)=0,"",VLOOKUP(TRM!A693,'TRM - TBM Crosswalk'!$A$2:'TRM - TBM Crosswalk'!$I$1008,7,FALSE))</f>
        <v/>
      </c>
      <c r="J6538" t="str">
        <f>IF(VLOOKUP(TRM!A693,'TRM - TBM Crosswalk'!$A$2:'TRM - TBM Crosswalk'!$I$1008,8,FALSE)=0,"",VLOOKUP(TRM!A693,'TRM - TBM Crosswalk'!$A$2:'TRM - TBM Crosswalk'!$I$1008,8,FALSE))</f>
        <v/>
      </c>
      <c r="K6538" t="str">
        <f>IF(VLOOKUP(TRM!A693,'TRM - TBM Crosswalk'!$A$2:'TRM - TBM Crosswalk'!$I$1008,9,FALSE)=0,"",VLOOKUP(TRM!A693,'TRM - TBM Crosswalk'!$A$2:'TRM - TBM Crosswalk'!$I$1008,9,FALSE))</f>
        <v/>
      </c>
    </row>
    <row r="6539" spans="1:11" x14ac:dyDescent="0.45">
      <c r="A6539" t="str">
        <f>TRM!A694</f>
        <v>A02.021.220</v>
      </c>
      <c r="B6539" t="str">
        <f>TRM!B694</f>
        <v>Data Backup and Recovery</v>
      </c>
      <c r="C6539" t="str">
        <f>TRM!C694</f>
        <v>Nero BackItUp 10 | 5.8.10400.4.100</v>
      </c>
      <c r="D6539">
        <f>TRM!D694</f>
        <v>0</v>
      </c>
      <c r="E6539" t="str">
        <f>IF(VLOOKUP(TRM!A694,'TRM - TBM Crosswalk'!$A$2:'TRM - TBM Crosswalk'!$I$1008,3,FALSE)="N/A","TBD","")</f>
        <v/>
      </c>
      <c r="F6539" t="str">
        <f>IF(VLOOKUP(TRM!A694,'TRM - TBM Crosswalk'!$A$2:'TRM - TBM Crosswalk'!$I$1008,4,FALSE)=0,"",VLOOKUP(TRM!A694,'TRM - TBM Crosswalk'!$A$2:'TRM - TBM Crosswalk'!$I$1008,4,FALSE))</f>
        <v/>
      </c>
      <c r="G6539" t="str">
        <f>IF(VLOOKUP(TRM!A694,'TRM - TBM Crosswalk'!$A$2:'TRM - TBM Crosswalk'!$I$1008,5,FALSE)=0,"",VLOOKUP(TRM!A694,'TRM - TBM Crosswalk'!$A$2:'TRM - TBM Crosswalk'!$I$1008,5,FALSE))</f>
        <v>Storage</v>
      </c>
      <c r="H6539" t="str">
        <f>IF(VLOOKUP(TRM!A694,'TRM - TBM Crosswalk'!$A$2:'TRM - TBM Crosswalk'!$I$1008,6,FALSE)=0,"",VLOOKUP(TRM!A694,'TRM - TBM Crosswalk'!$A$2:'TRM - TBM Crosswalk'!$I$1008,6,FALSE))</f>
        <v>Offline Storage</v>
      </c>
      <c r="I6539" t="str">
        <f>IF(VLOOKUP(TRM!A694,'TRM - TBM Crosswalk'!$A$2:'TRM - TBM Crosswalk'!$I$1008,7,FALSE)=0,"",VLOOKUP(TRM!A694,'TRM - TBM Crosswalk'!$A$2:'TRM - TBM Crosswalk'!$I$1008,7,FALSE))</f>
        <v/>
      </c>
      <c r="J6539" t="str">
        <f>IF(VLOOKUP(TRM!A694,'TRM - TBM Crosswalk'!$A$2:'TRM - TBM Crosswalk'!$I$1008,8,FALSE)=0,"",VLOOKUP(TRM!A694,'TRM - TBM Crosswalk'!$A$2:'TRM - TBM Crosswalk'!$I$1008,8,FALSE))</f>
        <v/>
      </c>
      <c r="K6539" t="str">
        <f>IF(VLOOKUP(TRM!A694,'TRM - TBM Crosswalk'!$A$2:'TRM - TBM Crosswalk'!$I$1008,9,FALSE)=0,"",VLOOKUP(TRM!A694,'TRM - TBM Crosswalk'!$A$2:'TRM - TBM Crosswalk'!$I$1008,9,FALSE))</f>
        <v/>
      </c>
    </row>
    <row r="6540" spans="1:11" x14ac:dyDescent="0.45">
      <c r="A6540" t="str">
        <f>TRM!A695</f>
        <v>A02.021.220</v>
      </c>
      <c r="B6540" t="str">
        <f>TRM!B695</f>
        <v>Data Backup and Recovery</v>
      </c>
      <c r="C6540" t="str">
        <f>TRM!C695</f>
        <v>netbackup</v>
      </c>
      <c r="D6540">
        <f>TRM!D695</f>
        <v>0</v>
      </c>
      <c r="E6540" t="str">
        <f>IF(VLOOKUP(TRM!A695,'TRM - TBM Crosswalk'!$A$2:'TRM - TBM Crosswalk'!$I$1008,3,FALSE)="N/A","TBD","")</f>
        <v/>
      </c>
      <c r="F6540" t="str">
        <f>IF(VLOOKUP(TRM!A695,'TRM - TBM Crosswalk'!$A$2:'TRM - TBM Crosswalk'!$I$1008,4,FALSE)=0,"",VLOOKUP(TRM!A695,'TRM - TBM Crosswalk'!$A$2:'TRM - TBM Crosswalk'!$I$1008,4,FALSE))</f>
        <v/>
      </c>
      <c r="G6540" t="str">
        <f>IF(VLOOKUP(TRM!A695,'TRM - TBM Crosswalk'!$A$2:'TRM - TBM Crosswalk'!$I$1008,5,FALSE)=0,"",VLOOKUP(TRM!A695,'TRM - TBM Crosswalk'!$A$2:'TRM - TBM Crosswalk'!$I$1008,5,FALSE))</f>
        <v>Storage</v>
      </c>
      <c r="H6540" t="str">
        <f>IF(VLOOKUP(TRM!A695,'TRM - TBM Crosswalk'!$A$2:'TRM - TBM Crosswalk'!$I$1008,6,FALSE)=0,"",VLOOKUP(TRM!A695,'TRM - TBM Crosswalk'!$A$2:'TRM - TBM Crosswalk'!$I$1008,6,FALSE))</f>
        <v>Offline Storage</v>
      </c>
      <c r="I6540" t="str">
        <f>IF(VLOOKUP(TRM!A695,'TRM - TBM Crosswalk'!$A$2:'TRM - TBM Crosswalk'!$I$1008,7,FALSE)=0,"",VLOOKUP(TRM!A695,'TRM - TBM Crosswalk'!$A$2:'TRM - TBM Crosswalk'!$I$1008,7,FALSE))</f>
        <v/>
      </c>
      <c r="J6540" t="str">
        <f>IF(VLOOKUP(TRM!A695,'TRM - TBM Crosswalk'!$A$2:'TRM - TBM Crosswalk'!$I$1008,8,FALSE)=0,"",VLOOKUP(TRM!A695,'TRM - TBM Crosswalk'!$A$2:'TRM - TBM Crosswalk'!$I$1008,8,FALSE))</f>
        <v/>
      </c>
      <c r="K6540" t="str">
        <f>IF(VLOOKUP(TRM!A695,'TRM - TBM Crosswalk'!$A$2:'TRM - TBM Crosswalk'!$I$1008,9,FALSE)=0,"",VLOOKUP(TRM!A695,'TRM - TBM Crosswalk'!$A$2:'TRM - TBM Crosswalk'!$I$1008,9,FALSE))</f>
        <v/>
      </c>
    </row>
    <row r="6541" spans="1:11" x14ac:dyDescent="0.45">
      <c r="A6541" t="str">
        <f>TRM!A696</f>
        <v>A02.021.220</v>
      </c>
      <c r="B6541" t="str">
        <f>TRM!B696</f>
        <v>Data Backup and Recovery</v>
      </c>
      <c r="C6541" t="str">
        <f>TRM!C696</f>
        <v>NetBackup Self Service Portal 8.0 | 8.6.0000</v>
      </c>
      <c r="D6541">
        <f>TRM!D696</f>
        <v>0</v>
      </c>
      <c r="E6541" t="str">
        <f>IF(VLOOKUP(TRM!A696,'TRM - TBM Crosswalk'!$A$2:'TRM - TBM Crosswalk'!$I$1008,3,FALSE)="N/A","TBD","")</f>
        <v/>
      </c>
      <c r="F6541" t="str">
        <f>IF(VLOOKUP(TRM!A696,'TRM - TBM Crosswalk'!$A$2:'TRM - TBM Crosswalk'!$I$1008,4,FALSE)=0,"",VLOOKUP(TRM!A696,'TRM - TBM Crosswalk'!$A$2:'TRM - TBM Crosswalk'!$I$1008,4,FALSE))</f>
        <v/>
      </c>
      <c r="G6541" t="str">
        <f>IF(VLOOKUP(TRM!A696,'TRM - TBM Crosswalk'!$A$2:'TRM - TBM Crosswalk'!$I$1008,5,FALSE)=0,"",VLOOKUP(TRM!A696,'TRM - TBM Crosswalk'!$A$2:'TRM - TBM Crosswalk'!$I$1008,5,FALSE))</f>
        <v>Storage</v>
      </c>
      <c r="H6541" t="str">
        <f>IF(VLOOKUP(TRM!A696,'TRM - TBM Crosswalk'!$A$2:'TRM - TBM Crosswalk'!$I$1008,6,FALSE)=0,"",VLOOKUP(TRM!A696,'TRM - TBM Crosswalk'!$A$2:'TRM - TBM Crosswalk'!$I$1008,6,FALSE))</f>
        <v>Offline Storage</v>
      </c>
      <c r="I6541" t="str">
        <f>IF(VLOOKUP(TRM!A696,'TRM - TBM Crosswalk'!$A$2:'TRM - TBM Crosswalk'!$I$1008,7,FALSE)=0,"",VLOOKUP(TRM!A696,'TRM - TBM Crosswalk'!$A$2:'TRM - TBM Crosswalk'!$I$1008,7,FALSE))</f>
        <v/>
      </c>
      <c r="J6541" t="str">
        <f>IF(VLOOKUP(TRM!A696,'TRM - TBM Crosswalk'!$A$2:'TRM - TBM Crosswalk'!$I$1008,8,FALSE)=0,"",VLOOKUP(TRM!A696,'TRM - TBM Crosswalk'!$A$2:'TRM - TBM Crosswalk'!$I$1008,8,FALSE))</f>
        <v/>
      </c>
      <c r="K6541" t="str">
        <f>IF(VLOOKUP(TRM!A696,'TRM - TBM Crosswalk'!$A$2:'TRM - TBM Crosswalk'!$I$1008,9,FALSE)=0,"",VLOOKUP(TRM!A696,'TRM - TBM Crosswalk'!$A$2:'TRM - TBM Crosswalk'!$I$1008,9,FALSE))</f>
        <v/>
      </c>
    </row>
    <row r="6542" spans="1:11" x14ac:dyDescent="0.45">
      <c r="A6542" t="str">
        <f>TRM!A697</f>
        <v>A02.021.220</v>
      </c>
      <c r="B6542" t="str">
        <f>TRM!B697</f>
        <v>Data Backup and Recovery</v>
      </c>
      <c r="C6542" t="str">
        <f>TRM!C697</f>
        <v>snapvault</v>
      </c>
      <c r="D6542">
        <f>TRM!D697</f>
        <v>0</v>
      </c>
      <c r="E6542" t="str">
        <f>IF(VLOOKUP(TRM!A697,'TRM - TBM Crosswalk'!$A$2:'TRM - TBM Crosswalk'!$I$1008,3,FALSE)="N/A","TBD","")</f>
        <v/>
      </c>
      <c r="F6542" t="str">
        <f>IF(VLOOKUP(TRM!A697,'TRM - TBM Crosswalk'!$A$2:'TRM - TBM Crosswalk'!$I$1008,4,FALSE)=0,"",VLOOKUP(TRM!A697,'TRM - TBM Crosswalk'!$A$2:'TRM - TBM Crosswalk'!$I$1008,4,FALSE))</f>
        <v/>
      </c>
      <c r="G6542" t="str">
        <f>IF(VLOOKUP(TRM!A697,'TRM - TBM Crosswalk'!$A$2:'TRM - TBM Crosswalk'!$I$1008,5,FALSE)=0,"",VLOOKUP(TRM!A697,'TRM - TBM Crosswalk'!$A$2:'TRM - TBM Crosswalk'!$I$1008,5,FALSE))</f>
        <v>Storage</v>
      </c>
      <c r="H6542" t="str">
        <f>IF(VLOOKUP(TRM!A697,'TRM - TBM Crosswalk'!$A$2:'TRM - TBM Crosswalk'!$I$1008,6,FALSE)=0,"",VLOOKUP(TRM!A697,'TRM - TBM Crosswalk'!$A$2:'TRM - TBM Crosswalk'!$I$1008,6,FALSE))</f>
        <v>Offline Storage</v>
      </c>
      <c r="I6542" t="str">
        <f>IF(VLOOKUP(TRM!A697,'TRM - TBM Crosswalk'!$A$2:'TRM - TBM Crosswalk'!$I$1008,7,FALSE)=0,"",VLOOKUP(TRM!A697,'TRM - TBM Crosswalk'!$A$2:'TRM - TBM Crosswalk'!$I$1008,7,FALSE))</f>
        <v/>
      </c>
      <c r="J6542" t="str">
        <f>IF(VLOOKUP(TRM!A697,'TRM - TBM Crosswalk'!$A$2:'TRM - TBM Crosswalk'!$I$1008,8,FALSE)=0,"",VLOOKUP(TRM!A697,'TRM - TBM Crosswalk'!$A$2:'TRM - TBM Crosswalk'!$I$1008,8,FALSE))</f>
        <v/>
      </c>
      <c r="K6542" t="str">
        <f>IF(VLOOKUP(TRM!A697,'TRM - TBM Crosswalk'!$A$2:'TRM - TBM Crosswalk'!$I$1008,9,FALSE)=0,"",VLOOKUP(TRM!A697,'TRM - TBM Crosswalk'!$A$2:'TRM - TBM Crosswalk'!$I$1008,9,FALSE))</f>
        <v/>
      </c>
    </row>
    <row r="6543" spans="1:11" x14ac:dyDescent="0.45">
      <c r="A6543" t="str">
        <f>TRM!A698</f>
        <v>A02.021.220</v>
      </c>
      <c r="B6543" t="str">
        <f>TRM!B698</f>
        <v>Data Backup and Recovery</v>
      </c>
      <c r="C6543" t="str">
        <f>TRM!C698</f>
        <v>SQLBackupAndFTP | 12.3.11</v>
      </c>
      <c r="D6543">
        <f>TRM!D698</f>
        <v>0</v>
      </c>
      <c r="E6543" t="str">
        <f>IF(VLOOKUP(TRM!A698,'TRM - TBM Crosswalk'!$A$2:'TRM - TBM Crosswalk'!$I$1008,3,FALSE)="N/A","TBD","")</f>
        <v/>
      </c>
      <c r="F6543" t="str">
        <f>IF(VLOOKUP(TRM!A698,'TRM - TBM Crosswalk'!$A$2:'TRM - TBM Crosswalk'!$I$1008,4,FALSE)=0,"",VLOOKUP(TRM!A698,'TRM - TBM Crosswalk'!$A$2:'TRM - TBM Crosswalk'!$I$1008,4,FALSE))</f>
        <v/>
      </c>
      <c r="G6543" t="str">
        <f>IF(VLOOKUP(TRM!A698,'TRM - TBM Crosswalk'!$A$2:'TRM - TBM Crosswalk'!$I$1008,5,FALSE)=0,"",VLOOKUP(TRM!A698,'TRM - TBM Crosswalk'!$A$2:'TRM - TBM Crosswalk'!$I$1008,5,FALSE))</f>
        <v>Storage</v>
      </c>
      <c r="H6543" t="str">
        <f>IF(VLOOKUP(TRM!A698,'TRM - TBM Crosswalk'!$A$2:'TRM - TBM Crosswalk'!$I$1008,6,FALSE)=0,"",VLOOKUP(TRM!A698,'TRM - TBM Crosswalk'!$A$2:'TRM - TBM Crosswalk'!$I$1008,6,FALSE))</f>
        <v>Offline Storage</v>
      </c>
      <c r="I6543" t="str">
        <f>IF(VLOOKUP(TRM!A698,'TRM - TBM Crosswalk'!$A$2:'TRM - TBM Crosswalk'!$I$1008,7,FALSE)=0,"",VLOOKUP(TRM!A698,'TRM - TBM Crosswalk'!$A$2:'TRM - TBM Crosswalk'!$I$1008,7,FALSE))</f>
        <v/>
      </c>
      <c r="J6543" t="str">
        <f>IF(VLOOKUP(TRM!A698,'TRM - TBM Crosswalk'!$A$2:'TRM - TBM Crosswalk'!$I$1008,8,FALSE)=0,"",VLOOKUP(TRM!A698,'TRM - TBM Crosswalk'!$A$2:'TRM - TBM Crosswalk'!$I$1008,8,FALSE))</f>
        <v/>
      </c>
      <c r="K6543" t="str">
        <f>IF(VLOOKUP(TRM!A698,'TRM - TBM Crosswalk'!$A$2:'TRM - TBM Crosswalk'!$I$1008,9,FALSE)=0,"",VLOOKUP(TRM!A698,'TRM - TBM Crosswalk'!$A$2:'TRM - TBM Crosswalk'!$I$1008,9,FALSE))</f>
        <v/>
      </c>
    </row>
    <row r="6544" spans="1:11" x14ac:dyDescent="0.45">
      <c r="A6544" t="str">
        <f>TRM!A699</f>
        <v>A02.021.220</v>
      </c>
      <c r="B6544" t="str">
        <f>TRM!B699</f>
        <v>Data Backup and Recovery</v>
      </c>
      <c r="C6544" t="str">
        <f>TRM!C699</f>
        <v>SyLinkDrop.app - 1.0</v>
      </c>
      <c r="D6544">
        <f>TRM!D699</f>
        <v>0</v>
      </c>
      <c r="E6544" t="str">
        <f>IF(VLOOKUP(TRM!A699,'TRM - TBM Crosswalk'!$A$2:'TRM - TBM Crosswalk'!$I$1008,3,FALSE)="N/A","TBD","")</f>
        <v/>
      </c>
      <c r="F6544" t="str">
        <f>IF(VLOOKUP(TRM!A699,'TRM - TBM Crosswalk'!$A$2:'TRM - TBM Crosswalk'!$I$1008,4,FALSE)=0,"",VLOOKUP(TRM!A699,'TRM - TBM Crosswalk'!$A$2:'TRM - TBM Crosswalk'!$I$1008,4,FALSE))</f>
        <v/>
      </c>
      <c r="G6544" t="str">
        <f>IF(VLOOKUP(TRM!A699,'TRM - TBM Crosswalk'!$A$2:'TRM - TBM Crosswalk'!$I$1008,5,FALSE)=0,"",VLOOKUP(TRM!A699,'TRM - TBM Crosswalk'!$A$2:'TRM - TBM Crosswalk'!$I$1008,5,FALSE))</f>
        <v>Storage</v>
      </c>
      <c r="H6544" t="str">
        <f>IF(VLOOKUP(TRM!A699,'TRM - TBM Crosswalk'!$A$2:'TRM - TBM Crosswalk'!$I$1008,6,FALSE)=0,"",VLOOKUP(TRM!A699,'TRM - TBM Crosswalk'!$A$2:'TRM - TBM Crosswalk'!$I$1008,6,FALSE))</f>
        <v>Offline Storage</v>
      </c>
      <c r="I6544" t="str">
        <f>IF(VLOOKUP(TRM!A699,'TRM - TBM Crosswalk'!$A$2:'TRM - TBM Crosswalk'!$I$1008,7,FALSE)=0,"",VLOOKUP(TRM!A699,'TRM - TBM Crosswalk'!$A$2:'TRM - TBM Crosswalk'!$I$1008,7,FALSE))</f>
        <v/>
      </c>
      <c r="J6544" t="str">
        <f>IF(VLOOKUP(TRM!A699,'TRM - TBM Crosswalk'!$A$2:'TRM - TBM Crosswalk'!$I$1008,8,FALSE)=0,"",VLOOKUP(TRM!A699,'TRM - TBM Crosswalk'!$A$2:'TRM - TBM Crosswalk'!$I$1008,8,FALSE))</f>
        <v/>
      </c>
      <c r="K6544" t="str">
        <f>IF(VLOOKUP(TRM!A699,'TRM - TBM Crosswalk'!$A$2:'TRM - TBM Crosswalk'!$I$1008,9,FALSE)=0,"",VLOOKUP(TRM!A699,'TRM - TBM Crosswalk'!$A$2:'TRM - TBM Crosswalk'!$I$1008,9,FALSE))</f>
        <v/>
      </c>
    </row>
    <row r="6545" spans="1:11" x14ac:dyDescent="0.45">
      <c r="A6545" t="str">
        <f>TRM!A700</f>
        <v>A02.021.220</v>
      </c>
      <c r="B6545" t="str">
        <f>TRM!B700</f>
        <v>Data Backup and Recovery</v>
      </c>
      <c r="C6545" t="str">
        <f>TRM!C700</f>
        <v>Symantec Backup Exec Remote Agent for Windows Systems | 13.0.5204</v>
      </c>
      <c r="D6545">
        <f>TRM!D700</f>
        <v>0</v>
      </c>
      <c r="E6545" t="str">
        <f>IF(VLOOKUP(TRM!A700,'TRM - TBM Crosswalk'!$A$2:'TRM - TBM Crosswalk'!$I$1008,3,FALSE)="N/A","TBD","")</f>
        <v/>
      </c>
      <c r="F6545" t="str">
        <f>IF(VLOOKUP(TRM!A700,'TRM - TBM Crosswalk'!$A$2:'TRM - TBM Crosswalk'!$I$1008,4,FALSE)=0,"",VLOOKUP(TRM!A700,'TRM - TBM Crosswalk'!$A$2:'TRM - TBM Crosswalk'!$I$1008,4,FALSE))</f>
        <v/>
      </c>
      <c r="G6545" t="str">
        <f>IF(VLOOKUP(TRM!A700,'TRM - TBM Crosswalk'!$A$2:'TRM - TBM Crosswalk'!$I$1008,5,FALSE)=0,"",VLOOKUP(TRM!A700,'TRM - TBM Crosswalk'!$A$2:'TRM - TBM Crosswalk'!$I$1008,5,FALSE))</f>
        <v>Storage</v>
      </c>
      <c r="H6545" t="str">
        <f>IF(VLOOKUP(TRM!A700,'TRM - TBM Crosswalk'!$A$2:'TRM - TBM Crosswalk'!$I$1008,6,FALSE)=0,"",VLOOKUP(TRM!A700,'TRM - TBM Crosswalk'!$A$2:'TRM - TBM Crosswalk'!$I$1008,6,FALSE))</f>
        <v>Offline Storage</v>
      </c>
      <c r="I6545" t="str">
        <f>IF(VLOOKUP(TRM!A700,'TRM - TBM Crosswalk'!$A$2:'TRM - TBM Crosswalk'!$I$1008,7,FALSE)=0,"",VLOOKUP(TRM!A700,'TRM - TBM Crosswalk'!$A$2:'TRM - TBM Crosswalk'!$I$1008,7,FALSE))</f>
        <v/>
      </c>
      <c r="J6545" t="str">
        <f>IF(VLOOKUP(TRM!A700,'TRM - TBM Crosswalk'!$A$2:'TRM - TBM Crosswalk'!$I$1008,8,FALSE)=0,"",VLOOKUP(TRM!A700,'TRM - TBM Crosswalk'!$A$2:'TRM - TBM Crosswalk'!$I$1008,8,FALSE))</f>
        <v/>
      </c>
      <c r="K6545" t="str">
        <f>IF(VLOOKUP(TRM!A700,'TRM - TBM Crosswalk'!$A$2:'TRM - TBM Crosswalk'!$I$1008,9,FALSE)=0,"",VLOOKUP(TRM!A700,'TRM - TBM Crosswalk'!$A$2:'TRM - TBM Crosswalk'!$I$1008,9,FALSE))</f>
        <v/>
      </c>
    </row>
    <row r="6546" spans="1:11" x14ac:dyDescent="0.45">
      <c r="A6546" t="str">
        <f>TRM!A701</f>
        <v>A02.021.220</v>
      </c>
      <c r="B6546" t="str">
        <f>TRM!B701</f>
        <v>Data Backup and Recovery</v>
      </c>
      <c r="C6546" t="str">
        <f>TRM!C701</f>
        <v>Symantec NetBackup 7.1.0.4 (7.1 Release Update 0 HotFix 4) | 0000.4000</v>
      </c>
      <c r="D6546">
        <f>TRM!D701</f>
        <v>0</v>
      </c>
      <c r="E6546" t="str">
        <f>IF(VLOOKUP(TRM!A701,'TRM - TBM Crosswalk'!$A$2:'TRM - TBM Crosswalk'!$I$1008,3,FALSE)="N/A","TBD","")</f>
        <v/>
      </c>
      <c r="F6546" t="str">
        <f>IF(VLOOKUP(TRM!A701,'TRM - TBM Crosswalk'!$A$2:'TRM - TBM Crosswalk'!$I$1008,4,FALSE)=0,"",VLOOKUP(TRM!A701,'TRM - TBM Crosswalk'!$A$2:'TRM - TBM Crosswalk'!$I$1008,4,FALSE))</f>
        <v/>
      </c>
      <c r="G6546" t="str">
        <f>IF(VLOOKUP(TRM!A701,'TRM - TBM Crosswalk'!$A$2:'TRM - TBM Crosswalk'!$I$1008,5,FALSE)=0,"",VLOOKUP(TRM!A701,'TRM - TBM Crosswalk'!$A$2:'TRM - TBM Crosswalk'!$I$1008,5,FALSE))</f>
        <v>Storage</v>
      </c>
      <c r="H6546" t="str">
        <f>IF(VLOOKUP(TRM!A701,'TRM - TBM Crosswalk'!$A$2:'TRM - TBM Crosswalk'!$I$1008,6,FALSE)=0,"",VLOOKUP(TRM!A701,'TRM - TBM Crosswalk'!$A$2:'TRM - TBM Crosswalk'!$I$1008,6,FALSE))</f>
        <v>Offline Storage</v>
      </c>
      <c r="I6546" t="str">
        <f>IF(VLOOKUP(TRM!A701,'TRM - TBM Crosswalk'!$A$2:'TRM - TBM Crosswalk'!$I$1008,7,FALSE)=0,"",VLOOKUP(TRM!A701,'TRM - TBM Crosswalk'!$A$2:'TRM - TBM Crosswalk'!$I$1008,7,FALSE))</f>
        <v/>
      </c>
      <c r="J6546" t="str">
        <f>IF(VLOOKUP(TRM!A701,'TRM - TBM Crosswalk'!$A$2:'TRM - TBM Crosswalk'!$I$1008,8,FALSE)=0,"",VLOOKUP(TRM!A701,'TRM - TBM Crosswalk'!$A$2:'TRM - TBM Crosswalk'!$I$1008,8,FALSE))</f>
        <v/>
      </c>
      <c r="K6546" t="str">
        <f>IF(VLOOKUP(TRM!A701,'TRM - TBM Crosswalk'!$A$2:'TRM - TBM Crosswalk'!$I$1008,9,FALSE)=0,"",VLOOKUP(TRM!A701,'TRM - TBM Crosswalk'!$A$2:'TRM - TBM Crosswalk'!$I$1008,9,FALSE))</f>
        <v/>
      </c>
    </row>
    <row r="6547" spans="1:11" x14ac:dyDescent="0.45">
      <c r="A6547" t="str">
        <f>TRM!A702</f>
        <v>A02.021.220</v>
      </c>
      <c r="B6547" t="str">
        <f>TRM!B702</f>
        <v>Data Backup and Recovery</v>
      </c>
      <c r="C6547" t="str">
        <f>TRM!C702</f>
        <v>Symantec NetBackup 7.6.0.2 (7.6 Release Update 0 Maintenance Release 2) | 0000.2000</v>
      </c>
      <c r="D6547">
        <f>TRM!D702</f>
        <v>0</v>
      </c>
      <c r="E6547" t="str">
        <f>IF(VLOOKUP(TRM!A702,'TRM - TBM Crosswalk'!$A$2:'TRM - TBM Crosswalk'!$I$1008,3,FALSE)="N/A","TBD","")</f>
        <v/>
      </c>
      <c r="F6547" t="str">
        <f>IF(VLOOKUP(TRM!A702,'TRM - TBM Crosswalk'!$A$2:'TRM - TBM Crosswalk'!$I$1008,4,FALSE)=0,"",VLOOKUP(TRM!A702,'TRM - TBM Crosswalk'!$A$2:'TRM - TBM Crosswalk'!$I$1008,4,FALSE))</f>
        <v/>
      </c>
      <c r="G6547" t="str">
        <f>IF(VLOOKUP(TRM!A702,'TRM - TBM Crosswalk'!$A$2:'TRM - TBM Crosswalk'!$I$1008,5,FALSE)=0,"",VLOOKUP(TRM!A702,'TRM - TBM Crosswalk'!$A$2:'TRM - TBM Crosswalk'!$I$1008,5,FALSE))</f>
        <v>Storage</v>
      </c>
      <c r="H6547" t="str">
        <f>IF(VLOOKUP(TRM!A702,'TRM - TBM Crosswalk'!$A$2:'TRM - TBM Crosswalk'!$I$1008,6,FALSE)=0,"",VLOOKUP(TRM!A702,'TRM - TBM Crosswalk'!$A$2:'TRM - TBM Crosswalk'!$I$1008,6,FALSE))</f>
        <v>Offline Storage</v>
      </c>
      <c r="I6547" t="str">
        <f>IF(VLOOKUP(TRM!A702,'TRM - TBM Crosswalk'!$A$2:'TRM - TBM Crosswalk'!$I$1008,7,FALSE)=0,"",VLOOKUP(TRM!A702,'TRM - TBM Crosswalk'!$A$2:'TRM - TBM Crosswalk'!$I$1008,7,FALSE))</f>
        <v/>
      </c>
      <c r="J6547" t="str">
        <f>IF(VLOOKUP(TRM!A702,'TRM - TBM Crosswalk'!$A$2:'TRM - TBM Crosswalk'!$I$1008,8,FALSE)=0,"",VLOOKUP(TRM!A702,'TRM - TBM Crosswalk'!$A$2:'TRM - TBM Crosswalk'!$I$1008,8,FALSE))</f>
        <v/>
      </c>
      <c r="K6547" t="str">
        <f>IF(VLOOKUP(TRM!A702,'TRM - TBM Crosswalk'!$A$2:'TRM - TBM Crosswalk'!$I$1008,9,FALSE)=0,"",VLOOKUP(TRM!A702,'TRM - TBM Crosswalk'!$A$2:'TRM - TBM Crosswalk'!$I$1008,9,FALSE))</f>
        <v/>
      </c>
    </row>
    <row r="6548" spans="1:11" x14ac:dyDescent="0.45">
      <c r="A6548" t="str">
        <f>TRM!A703</f>
        <v>A02.021.220</v>
      </c>
      <c r="B6548" t="str">
        <f>TRM!B703</f>
        <v>Data Backup and Recovery</v>
      </c>
      <c r="C6548" t="str">
        <f>TRM!C703</f>
        <v>Symantec NetBackup Client | 7.1</v>
      </c>
      <c r="D6548">
        <f>TRM!D703</f>
        <v>0</v>
      </c>
      <c r="E6548" t="str">
        <f>IF(VLOOKUP(TRM!A703,'TRM - TBM Crosswalk'!$A$2:'TRM - TBM Crosswalk'!$I$1008,3,FALSE)="N/A","TBD","")</f>
        <v/>
      </c>
      <c r="F6548" t="str">
        <f>IF(VLOOKUP(TRM!A703,'TRM - TBM Crosswalk'!$A$2:'TRM - TBM Crosswalk'!$I$1008,4,FALSE)=0,"",VLOOKUP(TRM!A703,'TRM - TBM Crosswalk'!$A$2:'TRM - TBM Crosswalk'!$I$1008,4,FALSE))</f>
        <v/>
      </c>
      <c r="G6548" t="str">
        <f>IF(VLOOKUP(TRM!A703,'TRM - TBM Crosswalk'!$A$2:'TRM - TBM Crosswalk'!$I$1008,5,FALSE)=0,"",VLOOKUP(TRM!A703,'TRM - TBM Crosswalk'!$A$2:'TRM - TBM Crosswalk'!$I$1008,5,FALSE))</f>
        <v>Storage</v>
      </c>
      <c r="H6548" t="str">
        <f>IF(VLOOKUP(TRM!A703,'TRM - TBM Crosswalk'!$A$2:'TRM - TBM Crosswalk'!$I$1008,6,FALSE)=0,"",VLOOKUP(TRM!A703,'TRM - TBM Crosswalk'!$A$2:'TRM - TBM Crosswalk'!$I$1008,6,FALSE))</f>
        <v>Offline Storage</v>
      </c>
      <c r="I6548" t="str">
        <f>IF(VLOOKUP(TRM!A703,'TRM - TBM Crosswalk'!$A$2:'TRM - TBM Crosswalk'!$I$1008,7,FALSE)=0,"",VLOOKUP(TRM!A703,'TRM - TBM Crosswalk'!$A$2:'TRM - TBM Crosswalk'!$I$1008,7,FALSE))</f>
        <v/>
      </c>
      <c r="J6548" t="str">
        <f>IF(VLOOKUP(TRM!A703,'TRM - TBM Crosswalk'!$A$2:'TRM - TBM Crosswalk'!$I$1008,8,FALSE)=0,"",VLOOKUP(TRM!A703,'TRM - TBM Crosswalk'!$A$2:'TRM - TBM Crosswalk'!$I$1008,8,FALSE))</f>
        <v/>
      </c>
      <c r="K6548" t="str">
        <f>IF(VLOOKUP(TRM!A703,'TRM - TBM Crosswalk'!$A$2:'TRM - TBM Crosswalk'!$I$1008,9,FALSE)=0,"",VLOOKUP(TRM!A703,'TRM - TBM Crosswalk'!$A$2:'TRM - TBM Crosswalk'!$I$1008,9,FALSE))</f>
        <v/>
      </c>
    </row>
    <row r="6549" spans="1:11" x14ac:dyDescent="0.45">
      <c r="A6549" t="str">
        <f>TRM!A2287</f>
        <v>A02.022.242</v>
      </c>
      <c r="B6549" t="str">
        <f>TRM!B2287</f>
        <v>Software Configuration Management</v>
      </c>
      <c r="C6549" t="str">
        <f>TRM!C2287</f>
        <v>Git version | 2.14.1</v>
      </c>
      <c r="D6549">
        <f>TRM!D2287</f>
        <v>0</v>
      </c>
      <c r="E6549" t="str">
        <f>IF(VLOOKUP(TRM!A2287,'TRM - TBM Crosswalk'!$A$2:'TRM - TBM Crosswalk'!$I$1008,3,FALSE)="N/A","TBD","")</f>
        <v/>
      </c>
      <c r="F6549" t="str">
        <f>IF(VLOOKUP(TRM!A2287,'TRM - TBM Crosswalk'!$A$2:'TRM - TBM Crosswalk'!$I$1008,4,FALSE)=0,"",VLOOKUP(TRM!A2287,'TRM - TBM Crosswalk'!$A$2:'TRM - TBM Crosswalk'!$I$1008,4,FALSE))</f>
        <v/>
      </c>
      <c r="G6549" t="str">
        <f>IF(VLOOKUP(TRM!A2287,'TRM - TBM Crosswalk'!$A$2:'TRM - TBM Crosswalk'!$I$1008,5,FALSE)=0,"",VLOOKUP(TRM!A2287,'TRM - TBM Crosswalk'!$A$2:'TRM - TBM Crosswalk'!$I$1008,5,FALSE))</f>
        <v>Application</v>
      </c>
      <c r="H6549" t="str">
        <f>IF(VLOOKUP(TRM!A2287,'TRM - TBM Crosswalk'!$A$2:'TRM - TBM Crosswalk'!$I$1008,6,FALSE)=0,"",VLOOKUP(TRM!A2287,'TRM - TBM Crosswalk'!$A$2:'TRM - TBM Crosswalk'!$I$1008,6,FALSE))</f>
        <v>Application Development</v>
      </c>
      <c r="I6549" t="str">
        <f>IF(VLOOKUP(TRM!A2287,'TRM - TBM Crosswalk'!$A$2:'TRM - TBM Crosswalk'!$I$1008,7,FALSE)=0,"",VLOOKUP(TRM!A2287,'TRM - TBM Crosswalk'!$A$2:'TRM - TBM Crosswalk'!$I$1008,7,FALSE))</f>
        <v/>
      </c>
      <c r="J6549" t="str">
        <f>IF(VLOOKUP(TRM!A2287,'TRM - TBM Crosswalk'!$A$2:'TRM - TBM Crosswalk'!$I$1008,8,FALSE)=0,"",VLOOKUP(TRM!A2287,'TRM - TBM Crosswalk'!$A$2:'TRM - TBM Crosswalk'!$I$1008,8,FALSE))</f>
        <v/>
      </c>
      <c r="K6549" t="str">
        <f>IF(VLOOKUP(TRM!A2287,'TRM - TBM Crosswalk'!$A$2:'TRM - TBM Crosswalk'!$I$1008,9,FALSE)=0,"",VLOOKUP(TRM!A2287,'TRM - TBM Crosswalk'!$A$2:'TRM - TBM Crosswalk'!$I$1008,9,FALSE))</f>
        <v/>
      </c>
    </row>
    <row r="6550" spans="1:11" x14ac:dyDescent="0.45">
      <c r="A6550" t="str">
        <f>TRM!A3159</f>
        <v>A02.023.260</v>
      </c>
      <c r="B6550" t="str">
        <f>TRM!B3159</f>
        <v>Document Imaging and OCR</v>
      </c>
      <c r="C6550" t="str">
        <f>TRM!C3159</f>
        <v>WIDEsystem | 5.5.8</v>
      </c>
      <c r="D6550">
        <f>TRM!D3159</f>
        <v>0</v>
      </c>
      <c r="E6550" t="str">
        <f>IF(VLOOKUP(TRM!A3159,'TRM - TBM Crosswalk'!$A$2:'TRM - TBM Crosswalk'!$I$1008,3,FALSE)="N/A","TBD","")</f>
        <v/>
      </c>
      <c r="F6550" t="str">
        <f>IF(VLOOKUP(TRM!A3159,'TRM - TBM Crosswalk'!$A$2:'TRM - TBM Crosswalk'!$I$1008,4,FALSE)=0,"",VLOOKUP(TRM!A3159,'TRM - TBM Crosswalk'!$A$2:'TRM - TBM Crosswalk'!$I$1008,4,FALSE))</f>
        <v/>
      </c>
      <c r="G6550" t="str">
        <f>IF(VLOOKUP(TRM!A3159,'TRM - TBM Crosswalk'!$A$2:'TRM - TBM Crosswalk'!$I$1008,5,FALSE)=0,"",VLOOKUP(TRM!A3159,'TRM - TBM Crosswalk'!$A$2:'TRM - TBM Crosswalk'!$I$1008,5,FALSE))</f>
        <v/>
      </c>
      <c r="H6550" t="str">
        <f>IF(VLOOKUP(TRM!A3159,'TRM - TBM Crosswalk'!$A$2:'TRM - TBM Crosswalk'!$I$1008,6,FALSE)=0,"",VLOOKUP(TRM!A3159,'TRM - TBM Crosswalk'!$A$2:'TRM - TBM Crosswalk'!$I$1008,6,FALSE))</f>
        <v/>
      </c>
      <c r="I6550" t="str">
        <f>IF(VLOOKUP(TRM!A3159,'TRM - TBM Crosswalk'!$A$2:'TRM - TBM Crosswalk'!$I$1008,7,FALSE)=0,"",VLOOKUP(TRM!A3159,'TRM - TBM Crosswalk'!$A$2:'TRM - TBM Crosswalk'!$I$1008,7,FALSE))</f>
        <v>Platform Services</v>
      </c>
      <c r="J6550" t="str">
        <f>IF(VLOOKUP(TRM!A3159,'TRM - TBM Crosswalk'!$A$2:'TRM - TBM Crosswalk'!$I$1008,8,FALSE)=0,"",VLOOKUP(TRM!A3159,'TRM - TBM Crosswalk'!$A$2:'TRM - TBM Crosswalk'!$I$1008,8,FALSE))</f>
        <v>Applications Services</v>
      </c>
      <c r="K6550" t="str">
        <f>IF(VLOOKUP(TRM!A3159,'TRM - TBM Crosswalk'!$A$2:'TRM - TBM Crosswalk'!$I$1008,9,FALSE)=0,"",VLOOKUP(TRM!A3159,'TRM - TBM Crosswalk'!$A$2:'TRM - TBM Crosswalk'!$I$1008,9,FALSE))</f>
        <v>Content Management</v>
      </c>
    </row>
    <row r="6551" spans="1:11" x14ac:dyDescent="0.45">
      <c r="A6551" t="str">
        <f>TRM!A3160</f>
        <v>A02.023.260</v>
      </c>
      <c r="B6551" t="str">
        <f>TRM!B3160</f>
        <v>Document Imaging and OCR</v>
      </c>
      <c r="C6551" t="str">
        <f>TRM!C3160</f>
        <v>Xerox DocuMate 150 Driver | 4.6.10288</v>
      </c>
      <c r="D6551">
        <f>TRM!D3160</f>
        <v>0</v>
      </c>
      <c r="E6551" t="str">
        <f>IF(VLOOKUP(TRM!A3160,'TRM - TBM Crosswalk'!$A$2:'TRM - TBM Crosswalk'!$I$1008,3,FALSE)="N/A","TBD","")</f>
        <v/>
      </c>
      <c r="F6551" t="str">
        <f>IF(VLOOKUP(TRM!A3160,'TRM - TBM Crosswalk'!$A$2:'TRM - TBM Crosswalk'!$I$1008,4,FALSE)=0,"",VLOOKUP(TRM!A3160,'TRM - TBM Crosswalk'!$A$2:'TRM - TBM Crosswalk'!$I$1008,4,FALSE))</f>
        <v/>
      </c>
      <c r="G6551" t="str">
        <f>IF(VLOOKUP(TRM!A3160,'TRM - TBM Crosswalk'!$A$2:'TRM - TBM Crosswalk'!$I$1008,5,FALSE)=0,"",VLOOKUP(TRM!A3160,'TRM - TBM Crosswalk'!$A$2:'TRM - TBM Crosswalk'!$I$1008,5,FALSE))</f>
        <v/>
      </c>
      <c r="H6551" t="str">
        <f>IF(VLOOKUP(TRM!A3160,'TRM - TBM Crosswalk'!$A$2:'TRM - TBM Crosswalk'!$I$1008,6,FALSE)=0,"",VLOOKUP(TRM!A3160,'TRM - TBM Crosswalk'!$A$2:'TRM - TBM Crosswalk'!$I$1008,6,FALSE))</f>
        <v/>
      </c>
      <c r="I6551" t="str">
        <f>IF(VLOOKUP(TRM!A3160,'TRM - TBM Crosswalk'!$A$2:'TRM - TBM Crosswalk'!$I$1008,7,FALSE)=0,"",VLOOKUP(TRM!A3160,'TRM - TBM Crosswalk'!$A$2:'TRM - TBM Crosswalk'!$I$1008,7,FALSE))</f>
        <v>Platform Services</v>
      </c>
      <c r="J6551" t="str">
        <f>IF(VLOOKUP(TRM!A3160,'TRM - TBM Crosswalk'!$A$2:'TRM - TBM Crosswalk'!$I$1008,8,FALSE)=0,"",VLOOKUP(TRM!A3160,'TRM - TBM Crosswalk'!$A$2:'TRM - TBM Crosswalk'!$I$1008,8,FALSE))</f>
        <v>Applications Services</v>
      </c>
      <c r="K6551" t="str">
        <f>IF(VLOOKUP(TRM!A3160,'TRM - TBM Crosswalk'!$A$2:'TRM - TBM Crosswalk'!$I$1008,9,FALSE)=0,"",VLOOKUP(TRM!A3160,'TRM - TBM Crosswalk'!$A$2:'TRM - TBM Crosswalk'!$I$1008,9,FALSE))</f>
        <v>Content Management</v>
      </c>
    </row>
    <row r="6552" spans="1:11" x14ac:dyDescent="0.45">
      <c r="A6552" t="str">
        <f>TRM!A3161</f>
        <v>A02.023.260</v>
      </c>
      <c r="B6552" t="str">
        <f>TRM!B3161</f>
        <v>Document Imaging and OCR</v>
      </c>
      <c r="C6552" t="str">
        <f>TRM!C3161</f>
        <v>Xerox DocuMate 152 Driver | 4.6.10288</v>
      </c>
      <c r="D6552">
        <f>TRM!D3161</f>
        <v>0</v>
      </c>
      <c r="E6552" t="str">
        <f>IF(VLOOKUP(TRM!A3161,'TRM - TBM Crosswalk'!$A$2:'TRM - TBM Crosswalk'!$I$1008,3,FALSE)="N/A","TBD","")</f>
        <v/>
      </c>
      <c r="F6552" t="str">
        <f>IF(VLOOKUP(TRM!A3161,'TRM - TBM Crosswalk'!$A$2:'TRM - TBM Crosswalk'!$I$1008,4,FALSE)=0,"",VLOOKUP(TRM!A3161,'TRM - TBM Crosswalk'!$A$2:'TRM - TBM Crosswalk'!$I$1008,4,FALSE))</f>
        <v/>
      </c>
      <c r="G6552" t="str">
        <f>IF(VLOOKUP(TRM!A3161,'TRM - TBM Crosswalk'!$A$2:'TRM - TBM Crosswalk'!$I$1008,5,FALSE)=0,"",VLOOKUP(TRM!A3161,'TRM - TBM Crosswalk'!$A$2:'TRM - TBM Crosswalk'!$I$1008,5,FALSE))</f>
        <v/>
      </c>
      <c r="H6552" t="str">
        <f>IF(VLOOKUP(TRM!A3161,'TRM - TBM Crosswalk'!$A$2:'TRM - TBM Crosswalk'!$I$1008,6,FALSE)=0,"",VLOOKUP(TRM!A3161,'TRM - TBM Crosswalk'!$A$2:'TRM - TBM Crosswalk'!$I$1008,6,FALSE))</f>
        <v/>
      </c>
      <c r="I6552" t="str">
        <f>IF(VLOOKUP(TRM!A3161,'TRM - TBM Crosswalk'!$A$2:'TRM - TBM Crosswalk'!$I$1008,7,FALSE)=0,"",VLOOKUP(TRM!A3161,'TRM - TBM Crosswalk'!$A$2:'TRM - TBM Crosswalk'!$I$1008,7,FALSE))</f>
        <v>Platform Services</v>
      </c>
      <c r="J6552" t="str">
        <f>IF(VLOOKUP(TRM!A3161,'TRM - TBM Crosswalk'!$A$2:'TRM - TBM Crosswalk'!$I$1008,8,FALSE)=0,"",VLOOKUP(TRM!A3161,'TRM - TBM Crosswalk'!$A$2:'TRM - TBM Crosswalk'!$I$1008,8,FALSE))</f>
        <v>Applications Services</v>
      </c>
      <c r="K6552" t="str">
        <f>IF(VLOOKUP(TRM!A3161,'TRM - TBM Crosswalk'!$A$2:'TRM - TBM Crosswalk'!$I$1008,9,FALSE)=0,"",VLOOKUP(TRM!A3161,'TRM - TBM Crosswalk'!$A$2:'TRM - TBM Crosswalk'!$I$1008,9,FALSE))</f>
        <v>Content Management</v>
      </c>
    </row>
    <row r="6553" spans="1:11" x14ac:dyDescent="0.45">
      <c r="A6553" t="str">
        <f>TRM!A4949</f>
        <v>A02.030.370#</v>
      </c>
      <c r="B6553" t="str">
        <f>TRM!B4949</f>
        <v>Digital Video Editing</v>
      </c>
      <c r="C6553" t="str">
        <f>TRM!C4949</f>
        <v>ANMLBETA_1_0_6.app - 4.5.0.331</v>
      </c>
      <c r="D6553">
        <f>TRM!D4949</f>
        <v>0</v>
      </c>
      <c r="E6553" t="str">
        <f>IF(VLOOKUP(TRM!A4949,'TRM - TBM Crosswalk'!$A$2:'TRM - TBM Crosswalk'!$I$1008,3,FALSE)="N/A","TBD","")</f>
        <v/>
      </c>
      <c r="F6553" t="str">
        <f>IF(VLOOKUP(TRM!A4949,'TRM - TBM Crosswalk'!$A$2:'TRM - TBM Crosswalk'!$I$1008,4,FALSE)=0,"",VLOOKUP(TRM!A4949,'TRM - TBM Crosswalk'!$A$2:'TRM - TBM Crosswalk'!$I$1008,4,FALSE))</f>
        <v/>
      </c>
      <c r="G6553" t="str">
        <f>IF(VLOOKUP(TRM!A4949,'TRM - TBM Crosswalk'!$A$2:'TRM - TBM Crosswalk'!$I$1008,5,FALSE)=0,"",VLOOKUP(TRM!A4949,'TRM - TBM Crosswalk'!$A$2:'TRM - TBM Crosswalk'!$I$1008,5,FALSE))</f>
        <v/>
      </c>
      <c r="H6553" t="str">
        <f>IF(VLOOKUP(TRM!A4949,'TRM - TBM Crosswalk'!$A$2:'TRM - TBM Crosswalk'!$I$1008,6,FALSE)=0,"",VLOOKUP(TRM!A4949,'TRM - TBM Crosswalk'!$A$2:'TRM - TBM Crosswalk'!$I$1008,6,FALSE))</f>
        <v/>
      </c>
      <c r="I6553" t="str">
        <f>IF(VLOOKUP(TRM!A4949,'TRM - TBM Crosswalk'!$A$2:'TRM - TBM Crosswalk'!$I$1008,7,FALSE)=0,"",VLOOKUP(TRM!A4949,'TRM - TBM Crosswalk'!$A$2:'TRM - TBM Crosswalk'!$I$1008,7,FALSE))</f>
        <v>End User Services</v>
      </c>
      <c r="J6553" t="str">
        <f>IF(VLOOKUP(TRM!A4949,'TRM - TBM Crosswalk'!$A$2:'TRM - TBM Crosswalk'!$I$1008,8,FALSE)=0,"",VLOOKUP(TRM!A4949,'TRM - TBM Crosswalk'!$A$2:'TRM - TBM Crosswalk'!$I$1008,8,FALSE))</f>
        <v>Communication &amp; Collaboration</v>
      </c>
      <c r="K6553" t="str">
        <f>IF(VLOOKUP(TRM!A4949,'TRM - TBM Crosswalk'!$A$2:'TRM - TBM Crosswalk'!$I$1008,9,FALSE)=0,"",VLOOKUP(TRM!A4949,'TRM - TBM Crosswalk'!$A$2:'TRM - TBM Crosswalk'!$I$1008,9,FALSE))</f>
        <v>Productivity</v>
      </c>
    </row>
    <row r="6554" spans="1:11" x14ac:dyDescent="0.45">
      <c r="A6554" t="str">
        <f>TRM!A4950</f>
        <v>A02.030.370#</v>
      </c>
      <c r="B6554" t="str">
        <f>TRM!B4950</f>
        <v>Digital Video Editing</v>
      </c>
      <c r="C6554" t="str">
        <f>TRM!C4950</f>
        <v>Apowersoft Online Launcher version | 1.7.0</v>
      </c>
      <c r="D6554">
        <f>TRM!D4950</f>
        <v>0</v>
      </c>
      <c r="E6554" t="str">
        <f>IF(VLOOKUP(TRM!A4950,'TRM - TBM Crosswalk'!$A$2:'TRM - TBM Crosswalk'!$I$1008,3,FALSE)="N/A","TBD","")</f>
        <v/>
      </c>
      <c r="F6554" t="str">
        <f>IF(VLOOKUP(TRM!A4950,'TRM - TBM Crosswalk'!$A$2:'TRM - TBM Crosswalk'!$I$1008,4,FALSE)=0,"",VLOOKUP(TRM!A4950,'TRM - TBM Crosswalk'!$A$2:'TRM - TBM Crosswalk'!$I$1008,4,FALSE))</f>
        <v/>
      </c>
      <c r="G6554" t="str">
        <f>IF(VLOOKUP(TRM!A4950,'TRM - TBM Crosswalk'!$A$2:'TRM - TBM Crosswalk'!$I$1008,5,FALSE)=0,"",VLOOKUP(TRM!A4950,'TRM - TBM Crosswalk'!$A$2:'TRM - TBM Crosswalk'!$I$1008,5,FALSE))</f>
        <v/>
      </c>
      <c r="H6554" t="str">
        <f>IF(VLOOKUP(TRM!A4950,'TRM - TBM Crosswalk'!$A$2:'TRM - TBM Crosswalk'!$I$1008,6,FALSE)=0,"",VLOOKUP(TRM!A4950,'TRM - TBM Crosswalk'!$A$2:'TRM - TBM Crosswalk'!$I$1008,6,FALSE))</f>
        <v/>
      </c>
      <c r="I6554" t="str">
        <f>IF(VLOOKUP(TRM!A4950,'TRM - TBM Crosswalk'!$A$2:'TRM - TBM Crosswalk'!$I$1008,7,FALSE)=0,"",VLOOKUP(TRM!A4950,'TRM - TBM Crosswalk'!$A$2:'TRM - TBM Crosswalk'!$I$1008,7,FALSE))</f>
        <v>End User Services</v>
      </c>
      <c r="J6554" t="str">
        <f>IF(VLOOKUP(TRM!A4950,'TRM - TBM Crosswalk'!$A$2:'TRM - TBM Crosswalk'!$I$1008,8,FALSE)=0,"",VLOOKUP(TRM!A4950,'TRM - TBM Crosswalk'!$A$2:'TRM - TBM Crosswalk'!$I$1008,8,FALSE))</f>
        <v>Communication &amp; Collaboration</v>
      </c>
      <c r="K6554" t="str">
        <f>IF(VLOOKUP(TRM!A4950,'TRM - TBM Crosswalk'!$A$2:'TRM - TBM Crosswalk'!$I$1008,9,FALSE)=0,"",VLOOKUP(TRM!A4950,'TRM - TBM Crosswalk'!$A$2:'TRM - TBM Crosswalk'!$I$1008,9,FALSE))</f>
        <v>Productivity</v>
      </c>
    </row>
    <row r="6555" spans="1:11" x14ac:dyDescent="0.45">
      <c r="A6555" t="str">
        <f>TRM!A5051</f>
        <v>A02.030.370#</v>
      </c>
      <c r="B6555" t="str">
        <f>TRM!B5051</f>
        <v>Digital Video Editing</v>
      </c>
      <c r="C6555" t="str">
        <f>TRM!C5051</f>
        <v>PPRO_13_1_5.app - 4.9.0.504</v>
      </c>
      <c r="D6555">
        <f>TRM!D5051</f>
        <v>0</v>
      </c>
      <c r="E6555" t="str">
        <f>IF(VLOOKUP(TRM!A5051,'TRM - TBM Crosswalk'!$A$2:'TRM - TBM Crosswalk'!$I$1008,3,FALSE)="N/A","TBD","")</f>
        <v/>
      </c>
      <c r="F6555" t="str">
        <f>IF(VLOOKUP(TRM!A5051,'TRM - TBM Crosswalk'!$A$2:'TRM - TBM Crosswalk'!$I$1008,4,FALSE)=0,"",VLOOKUP(TRM!A5051,'TRM - TBM Crosswalk'!$A$2:'TRM - TBM Crosswalk'!$I$1008,4,FALSE))</f>
        <v/>
      </c>
      <c r="G6555" t="str">
        <f>IF(VLOOKUP(TRM!A5051,'TRM - TBM Crosswalk'!$A$2:'TRM - TBM Crosswalk'!$I$1008,5,FALSE)=0,"",VLOOKUP(TRM!A5051,'TRM - TBM Crosswalk'!$A$2:'TRM - TBM Crosswalk'!$I$1008,5,FALSE))</f>
        <v/>
      </c>
      <c r="H6555" t="str">
        <f>IF(VLOOKUP(TRM!A5051,'TRM - TBM Crosswalk'!$A$2:'TRM - TBM Crosswalk'!$I$1008,6,FALSE)=0,"",VLOOKUP(TRM!A5051,'TRM - TBM Crosswalk'!$A$2:'TRM - TBM Crosswalk'!$I$1008,6,FALSE))</f>
        <v/>
      </c>
      <c r="I6555" t="str">
        <f>IF(VLOOKUP(TRM!A5051,'TRM - TBM Crosswalk'!$A$2:'TRM - TBM Crosswalk'!$I$1008,7,FALSE)=0,"",VLOOKUP(TRM!A5051,'TRM - TBM Crosswalk'!$A$2:'TRM - TBM Crosswalk'!$I$1008,7,FALSE))</f>
        <v>End User Services</v>
      </c>
      <c r="J6555" t="str">
        <f>IF(VLOOKUP(TRM!A5051,'TRM - TBM Crosswalk'!$A$2:'TRM - TBM Crosswalk'!$I$1008,8,FALSE)=0,"",VLOOKUP(TRM!A5051,'TRM - TBM Crosswalk'!$A$2:'TRM - TBM Crosswalk'!$I$1008,8,FALSE))</f>
        <v>Communication &amp; Collaboration</v>
      </c>
      <c r="K6555" t="str">
        <f>IF(VLOOKUP(TRM!A5051,'TRM - TBM Crosswalk'!$A$2:'TRM - TBM Crosswalk'!$I$1008,9,FALSE)=0,"",VLOOKUP(TRM!A5051,'TRM - TBM Crosswalk'!$A$2:'TRM - TBM Crosswalk'!$I$1008,9,FALSE))</f>
        <v>Productivity</v>
      </c>
    </row>
    <row r="6556" spans="1:11" x14ac:dyDescent="0.45">
      <c r="A6556" t="str">
        <f>TRM!A5448</f>
        <v>A02.031.383</v>
      </c>
      <c r="B6556" t="str">
        <f>TRM!B5448</f>
        <v>Computer Aided Design</v>
      </c>
      <c r="C6556" t="str">
        <f>TRM!C5448</f>
        <v>Autodesk Save to Web and Mobile | 3.0.21</v>
      </c>
      <c r="D6556">
        <f>TRM!D5448</f>
        <v>0</v>
      </c>
      <c r="E6556" t="str">
        <f>IF(VLOOKUP(TRM!A5448,'TRM - TBM Crosswalk'!$A$2:'TRM - TBM Crosswalk'!$I$1008,3,FALSE)="N/A","TBD","")</f>
        <v/>
      </c>
      <c r="F6556" t="str">
        <f>IF(VLOOKUP(TRM!A5448,'TRM - TBM Crosswalk'!$A$2:'TRM - TBM Crosswalk'!$I$1008,4,FALSE)=0,"",VLOOKUP(TRM!A5448,'TRM - TBM Crosswalk'!$A$2:'TRM - TBM Crosswalk'!$I$1008,4,FALSE))</f>
        <v/>
      </c>
      <c r="G6556" t="str">
        <f>IF(VLOOKUP(TRM!A5448,'TRM - TBM Crosswalk'!$A$2:'TRM - TBM Crosswalk'!$I$1008,5,FALSE)=0,"",VLOOKUP(TRM!A5448,'TRM - TBM Crosswalk'!$A$2:'TRM - TBM Crosswalk'!$I$1008,5,FALSE))</f>
        <v/>
      </c>
      <c r="H6556" t="str">
        <f>IF(VLOOKUP(TRM!A5448,'TRM - TBM Crosswalk'!$A$2:'TRM - TBM Crosswalk'!$I$1008,6,FALSE)=0,"",VLOOKUP(TRM!A5448,'TRM - TBM Crosswalk'!$A$2:'TRM - TBM Crosswalk'!$I$1008,6,FALSE))</f>
        <v/>
      </c>
      <c r="I6556" t="str">
        <f>IF(VLOOKUP(TRM!A5448,'TRM - TBM Crosswalk'!$A$2:'TRM - TBM Crosswalk'!$I$1008,7,FALSE)=0,"",VLOOKUP(TRM!A5448,'TRM - TBM Crosswalk'!$A$2:'TRM - TBM Crosswalk'!$I$1008,7,FALSE))</f>
        <v>Platform Services</v>
      </c>
      <c r="J6556" t="str">
        <f>IF(VLOOKUP(TRM!A5448,'TRM - TBM Crosswalk'!$A$2:'TRM - TBM Crosswalk'!$I$1008,8,FALSE)=0,"",VLOOKUP(TRM!A5448,'TRM - TBM Crosswalk'!$A$2:'TRM - TBM Crosswalk'!$I$1008,8,FALSE))</f>
        <v>Data Services</v>
      </c>
      <c r="K6556" t="str">
        <f>IF(VLOOKUP(TRM!A5448,'TRM - TBM Crosswalk'!$A$2:'TRM - TBM Crosswalk'!$I$1008,9,FALSE)=0,"",VLOOKUP(TRM!A5448,'TRM - TBM Crosswalk'!$A$2:'TRM - TBM Crosswalk'!$I$1008,9,FALSE))</f>
        <v>Data Analytics &amp; Visualizations</v>
      </c>
    </row>
    <row r="6557" spans="1:11" x14ac:dyDescent="0.45">
      <c r="A6557" t="str">
        <f>TRM!A5449</f>
        <v>A02.031.383</v>
      </c>
      <c r="B6557" t="str">
        <f>TRM!B5449</f>
        <v>Computer Aided Design</v>
      </c>
      <c r="C6557" t="str">
        <f>TRM!C5449</f>
        <v>Autodesk Shared Reference Point for Autodesk Civil 3D 2019 | 13.0.15.0</v>
      </c>
      <c r="D6557">
        <f>TRM!D5449</f>
        <v>0</v>
      </c>
      <c r="E6557" t="str">
        <f>IF(VLOOKUP(TRM!A5449,'TRM - TBM Crosswalk'!$A$2:'TRM - TBM Crosswalk'!$I$1008,3,FALSE)="N/A","TBD","")</f>
        <v/>
      </c>
      <c r="F6557" t="str">
        <f>IF(VLOOKUP(TRM!A5449,'TRM - TBM Crosswalk'!$A$2:'TRM - TBM Crosswalk'!$I$1008,4,FALSE)=0,"",VLOOKUP(TRM!A5449,'TRM - TBM Crosswalk'!$A$2:'TRM - TBM Crosswalk'!$I$1008,4,FALSE))</f>
        <v/>
      </c>
      <c r="G6557" t="str">
        <f>IF(VLOOKUP(TRM!A5449,'TRM - TBM Crosswalk'!$A$2:'TRM - TBM Crosswalk'!$I$1008,5,FALSE)=0,"",VLOOKUP(TRM!A5449,'TRM - TBM Crosswalk'!$A$2:'TRM - TBM Crosswalk'!$I$1008,5,FALSE))</f>
        <v/>
      </c>
      <c r="H6557" t="str">
        <f>IF(VLOOKUP(TRM!A5449,'TRM - TBM Crosswalk'!$A$2:'TRM - TBM Crosswalk'!$I$1008,6,FALSE)=0,"",VLOOKUP(TRM!A5449,'TRM - TBM Crosswalk'!$A$2:'TRM - TBM Crosswalk'!$I$1008,6,FALSE))</f>
        <v/>
      </c>
      <c r="I6557" t="str">
        <f>IF(VLOOKUP(TRM!A5449,'TRM - TBM Crosswalk'!$A$2:'TRM - TBM Crosswalk'!$I$1008,7,FALSE)=0,"",VLOOKUP(TRM!A5449,'TRM - TBM Crosswalk'!$A$2:'TRM - TBM Crosswalk'!$I$1008,7,FALSE))</f>
        <v>Platform Services</v>
      </c>
      <c r="J6557" t="str">
        <f>IF(VLOOKUP(TRM!A5449,'TRM - TBM Crosswalk'!$A$2:'TRM - TBM Crosswalk'!$I$1008,8,FALSE)=0,"",VLOOKUP(TRM!A5449,'TRM - TBM Crosswalk'!$A$2:'TRM - TBM Crosswalk'!$I$1008,8,FALSE))</f>
        <v>Data Services</v>
      </c>
      <c r="K6557" t="str">
        <f>IF(VLOOKUP(TRM!A5449,'TRM - TBM Crosswalk'!$A$2:'TRM - TBM Crosswalk'!$I$1008,9,FALSE)=0,"",VLOOKUP(TRM!A5449,'TRM - TBM Crosswalk'!$A$2:'TRM - TBM Crosswalk'!$I$1008,9,FALSE))</f>
        <v>Data Analytics &amp; Visualizations</v>
      </c>
    </row>
    <row r="6558" spans="1:11" x14ac:dyDescent="0.45">
      <c r="A6558" t="str">
        <f>TRM!A5466</f>
        <v>A02.031.383</v>
      </c>
      <c r="B6558" t="str">
        <f>TRM!B5466</f>
        <v>Computer Aided Design</v>
      </c>
      <c r="C6558" t="str">
        <f>TRM!C5466</f>
        <v>Autodesk Workflows 2019 | 17.11.1.0</v>
      </c>
      <c r="D6558">
        <f>TRM!D5466</f>
        <v>0</v>
      </c>
      <c r="E6558" t="str">
        <f>IF(VLOOKUP(TRM!A5466,'TRM - TBM Crosswalk'!$A$2:'TRM - TBM Crosswalk'!$I$1008,3,FALSE)="N/A","TBD","")</f>
        <v/>
      </c>
      <c r="F6558" t="str">
        <f>IF(VLOOKUP(TRM!A5466,'TRM - TBM Crosswalk'!$A$2:'TRM - TBM Crosswalk'!$I$1008,4,FALSE)=0,"",VLOOKUP(TRM!A5466,'TRM - TBM Crosswalk'!$A$2:'TRM - TBM Crosswalk'!$I$1008,4,FALSE))</f>
        <v/>
      </c>
      <c r="G6558" t="str">
        <f>IF(VLOOKUP(TRM!A5466,'TRM - TBM Crosswalk'!$A$2:'TRM - TBM Crosswalk'!$I$1008,5,FALSE)=0,"",VLOOKUP(TRM!A5466,'TRM - TBM Crosswalk'!$A$2:'TRM - TBM Crosswalk'!$I$1008,5,FALSE))</f>
        <v/>
      </c>
      <c r="H6558" t="str">
        <f>IF(VLOOKUP(TRM!A5466,'TRM - TBM Crosswalk'!$A$2:'TRM - TBM Crosswalk'!$I$1008,6,FALSE)=0,"",VLOOKUP(TRM!A5466,'TRM - TBM Crosswalk'!$A$2:'TRM - TBM Crosswalk'!$I$1008,6,FALSE))</f>
        <v/>
      </c>
      <c r="I6558" t="str">
        <f>IF(VLOOKUP(TRM!A5466,'TRM - TBM Crosswalk'!$A$2:'TRM - TBM Crosswalk'!$I$1008,7,FALSE)=0,"",VLOOKUP(TRM!A5466,'TRM - TBM Crosswalk'!$A$2:'TRM - TBM Crosswalk'!$I$1008,7,FALSE))</f>
        <v>Platform Services</v>
      </c>
      <c r="J6558" t="str">
        <f>IF(VLOOKUP(TRM!A5466,'TRM - TBM Crosswalk'!$A$2:'TRM - TBM Crosswalk'!$I$1008,8,FALSE)=0,"",VLOOKUP(TRM!A5466,'TRM - TBM Crosswalk'!$A$2:'TRM - TBM Crosswalk'!$I$1008,8,FALSE))</f>
        <v>Data Services</v>
      </c>
      <c r="K6558" t="str">
        <f>IF(VLOOKUP(TRM!A5466,'TRM - TBM Crosswalk'!$A$2:'TRM - TBM Crosswalk'!$I$1008,9,FALSE)=0,"",VLOOKUP(TRM!A5466,'TRM - TBM Crosswalk'!$A$2:'TRM - TBM Crosswalk'!$I$1008,9,FALSE))</f>
        <v>Data Analytics &amp; Visualizations</v>
      </c>
    </row>
    <row r="6559" spans="1:11" x14ac:dyDescent="0.45">
      <c r="A6559" t="str">
        <f>TRM!A5467</f>
        <v>A02.031.383</v>
      </c>
      <c r="B6559" t="str">
        <f>TRM!B5467</f>
        <v>Computer Aided Design</v>
      </c>
      <c r="C6559" t="str">
        <f>TRM!C5467</f>
        <v>AutodeskÂ® Structural Precast Extension for RevitÂ®2018 | 18.017.221.01</v>
      </c>
      <c r="D6559">
        <f>TRM!D5467</f>
        <v>0</v>
      </c>
      <c r="E6559" t="str">
        <f>IF(VLOOKUP(TRM!A5467,'TRM - TBM Crosswalk'!$A$2:'TRM - TBM Crosswalk'!$I$1008,3,FALSE)="N/A","TBD","")</f>
        <v/>
      </c>
      <c r="F6559" t="str">
        <f>IF(VLOOKUP(TRM!A5467,'TRM - TBM Crosswalk'!$A$2:'TRM - TBM Crosswalk'!$I$1008,4,FALSE)=0,"",VLOOKUP(TRM!A5467,'TRM - TBM Crosswalk'!$A$2:'TRM - TBM Crosswalk'!$I$1008,4,FALSE))</f>
        <v/>
      </c>
      <c r="G6559" t="str">
        <f>IF(VLOOKUP(TRM!A5467,'TRM - TBM Crosswalk'!$A$2:'TRM - TBM Crosswalk'!$I$1008,5,FALSE)=0,"",VLOOKUP(TRM!A5467,'TRM - TBM Crosswalk'!$A$2:'TRM - TBM Crosswalk'!$I$1008,5,FALSE))</f>
        <v/>
      </c>
      <c r="H6559" t="str">
        <f>IF(VLOOKUP(TRM!A5467,'TRM - TBM Crosswalk'!$A$2:'TRM - TBM Crosswalk'!$I$1008,6,FALSE)=0,"",VLOOKUP(TRM!A5467,'TRM - TBM Crosswalk'!$A$2:'TRM - TBM Crosswalk'!$I$1008,6,FALSE))</f>
        <v/>
      </c>
      <c r="I6559" t="str">
        <f>IF(VLOOKUP(TRM!A5467,'TRM - TBM Crosswalk'!$A$2:'TRM - TBM Crosswalk'!$I$1008,7,FALSE)=0,"",VLOOKUP(TRM!A5467,'TRM - TBM Crosswalk'!$A$2:'TRM - TBM Crosswalk'!$I$1008,7,FALSE))</f>
        <v>Platform Services</v>
      </c>
      <c r="J6559" t="str">
        <f>IF(VLOOKUP(TRM!A5467,'TRM - TBM Crosswalk'!$A$2:'TRM - TBM Crosswalk'!$I$1008,8,FALSE)=0,"",VLOOKUP(TRM!A5467,'TRM - TBM Crosswalk'!$A$2:'TRM - TBM Crosswalk'!$I$1008,8,FALSE))</f>
        <v>Data Services</v>
      </c>
      <c r="K6559" t="str">
        <f>IF(VLOOKUP(TRM!A5467,'TRM - TBM Crosswalk'!$A$2:'TRM - TBM Crosswalk'!$I$1008,9,FALSE)=0,"",VLOOKUP(TRM!A5467,'TRM - TBM Crosswalk'!$A$2:'TRM - TBM Crosswalk'!$I$1008,9,FALSE))</f>
        <v>Data Analytics &amp; Visualizations</v>
      </c>
    </row>
    <row r="6560" spans="1:11" x14ac:dyDescent="0.45">
      <c r="A6560" t="str">
        <f>TRM!A5468</f>
        <v>A02.031.383</v>
      </c>
      <c r="B6560" t="str">
        <f>TRM!B5468</f>
        <v>Computer Aided Design</v>
      </c>
      <c r="C6560" t="str">
        <f>TRM!C5468</f>
        <v>Batch Print for Autodesk Revit 2018 | 18.0.0.420</v>
      </c>
      <c r="D6560">
        <f>TRM!D5468</f>
        <v>0</v>
      </c>
      <c r="E6560" t="str">
        <f>IF(VLOOKUP(TRM!A5468,'TRM - TBM Crosswalk'!$A$2:'TRM - TBM Crosswalk'!$I$1008,3,FALSE)="N/A","TBD","")</f>
        <v/>
      </c>
      <c r="F6560" t="str">
        <f>IF(VLOOKUP(TRM!A5468,'TRM - TBM Crosswalk'!$A$2:'TRM - TBM Crosswalk'!$I$1008,4,FALSE)=0,"",VLOOKUP(TRM!A5468,'TRM - TBM Crosswalk'!$A$2:'TRM - TBM Crosswalk'!$I$1008,4,FALSE))</f>
        <v/>
      </c>
      <c r="G6560" t="str">
        <f>IF(VLOOKUP(TRM!A5468,'TRM - TBM Crosswalk'!$A$2:'TRM - TBM Crosswalk'!$I$1008,5,FALSE)=0,"",VLOOKUP(TRM!A5468,'TRM - TBM Crosswalk'!$A$2:'TRM - TBM Crosswalk'!$I$1008,5,FALSE))</f>
        <v/>
      </c>
      <c r="H6560" t="str">
        <f>IF(VLOOKUP(TRM!A5468,'TRM - TBM Crosswalk'!$A$2:'TRM - TBM Crosswalk'!$I$1008,6,FALSE)=0,"",VLOOKUP(TRM!A5468,'TRM - TBM Crosswalk'!$A$2:'TRM - TBM Crosswalk'!$I$1008,6,FALSE))</f>
        <v/>
      </c>
      <c r="I6560" t="str">
        <f>IF(VLOOKUP(TRM!A5468,'TRM - TBM Crosswalk'!$A$2:'TRM - TBM Crosswalk'!$I$1008,7,FALSE)=0,"",VLOOKUP(TRM!A5468,'TRM - TBM Crosswalk'!$A$2:'TRM - TBM Crosswalk'!$I$1008,7,FALSE))</f>
        <v>Platform Services</v>
      </c>
      <c r="J6560" t="str">
        <f>IF(VLOOKUP(TRM!A5468,'TRM - TBM Crosswalk'!$A$2:'TRM - TBM Crosswalk'!$I$1008,8,FALSE)=0,"",VLOOKUP(TRM!A5468,'TRM - TBM Crosswalk'!$A$2:'TRM - TBM Crosswalk'!$I$1008,8,FALSE))</f>
        <v>Data Services</v>
      </c>
      <c r="K6560" t="str">
        <f>IF(VLOOKUP(TRM!A5468,'TRM - TBM Crosswalk'!$A$2:'TRM - TBM Crosswalk'!$I$1008,9,FALSE)=0,"",VLOOKUP(TRM!A5468,'TRM - TBM Crosswalk'!$A$2:'TRM - TBM Crosswalk'!$I$1008,9,FALSE))</f>
        <v>Data Analytics &amp; Visualizations</v>
      </c>
    </row>
    <row r="6561" spans="1:11" x14ac:dyDescent="0.45">
      <c r="A6561" t="str">
        <f>TRM!A5469</f>
        <v>A02.031.383</v>
      </c>
      <c r="B6561" t="str">
        <f>TRM!B5469</f>
        <v>Computer Aided Design</v>
      </c>
      <c r="C6561" t="str">
        <f>TRM!C5469</f>
        <v>Batch Print for Autodesk Revit 2019 | 19.0.0.405</v>
      </c>
      <c r="D6561">
        <f>TRM!D5469</f>
        <v>0</v>
      </c>
      <c r="E6561" t="str">
        <f>IF(VLOOKUP(TRM!A5469,'TRM - TBM Crosswalk'!$A$2:'TRM - TBM Crosswalk'!$I$1008,3,FALSE)="N/A","TBD","")</f>
        <v/>
      </c>
      <c r="F6561" t="str">
        <f>IF(VLOOKUP(TRM!A5469,'TRM - TBM Crosswalk'!$A$2:'TRM - TBM Crosswalk'!$I$1008,4,FALSE)=0,"",VLOOKUP(TRM!A5469,'TRM - TBM Crosswalk'!$A$2:'TRM - TBM Crosswalk'!$I$1008,4,FALSE))</f>
        <v/>
      </c>
      <c r="G6561" t="str">
        <f>IF(VLOOKUP(TRM!A5469,'TRM - TBM Crosswalk'!$A$2:'TRM - TBM Crosswalk'!$I$1008,5,FALSE)=0,"",VLOOKUP(TRM!A5469,'TRM - TBM Crosswalk'!$A$2:'TRM - TBM Crosswalk'!$I$1008,5,FALSE))</f>
        <v/>
      </c>
      <c r="H6561" t="str">
        <f>IF(VLOOKUP(TRM!A5469,'TRM - TBM Crosswalk'!$A$2:'TRM - TBM Crosswalk'!$I$1008,6,FALSE)=0,"",VLOOKUP(TRM!A5469,'TRM - TBM Crosswalk'!$A$2:'TRM - TBM Crosswalk'!$I$1008,6,FALSE))</f>
        <v/>
      </c>
      <c r="I6561" t="str">
        <f>IF(VLOOKUP(TRM!A5469,'TRM - TBM Crosswalk'!$A$2:'TRM - TBM Crosswalk'!$I$1008,7,FALSE)=0,"",VLOOKUP(TRM!A5469,'TRM - TBM Crosswalk'!$A$2:'TRM - TBM Crosswalk'!$I$1008,7,FALSE))</f>
        <v>Platform Services</v>
      </c>
      <c r="J6561" t="str">
        <f>IF(VLOOKUP(TRM!A5469,'TRM - TBM Crosswalk'!$A$2:'TRM - TBM Crosswalk'!$I$1008,8,FALSE)=0,"",VLOOKUP(TRM!A5469,'TRM - TBM Crosswalk'!$A$2:'TRM - TBM Crosswalk'!$I$1008,8,FALSE))</f>
        <v>Data Services</v>
      </c>
      <c r="K6561" t="str">
        <f>IF(VLOOKUP(TRM!A5469,'TRM - TBM Crosswalk'!$A$2:'TRM - TBM Crosswalk'!$I$1008,9,FALSE)=0,"",VLOOKUP(TRM!A5469,'TRM - TBM Crosswalk'!$A$2:'TRM - TBM Crosswalk'!$I$1008,9,FALSE))</f>
        <v>Data Analytics &amp; Visualizations</v>
      </c>
    </row>
    <row r="6562" spans="1:11" x14ac:dyDescent="0.45">
      <c r="A6562" t="str">
        <f>TRM!A5470</f>
        <v>A02.031.383</v>
      </c>
      <c r="B6562" t="str">
        <f>TRM!B5470</f>
        <v>Computer Aided Design</v>
      </c>
      <c r="C6562" t="str">
        <f>TRM!C5470</f>
        <v>Batch Print for Autodesk Revit 2020 | 20.2.1.1</v>
      </c>
      <c r="D6562">
        <f>TRM!D5470</f>
        <v>0</v>
      </c>
      <c r="E6562" t="str">
        <f>IF(VLOOKUP(TRM!A5470,'TRM - TBM Crosswalk'!$A$2:'TRM - TBM Crosswalk'!$I$1008,3,FALSE)="N/A","TBD","")</f>
        <v/>
      </c>
      <c r="F6562" t="str">
        <f>IF(VLOOKUP(TRM!A5470,'TRM - TBM Crosswalk'!$A$2:'TRM - TBM Crosswalk'!$I$1008,4,FALSE)=0,"",VLOOKUP(TRM!A5470,'TRM - TBM Crosswalk'!$A$2:'TRM - TBM Crosswalk'!$I$1008,4,FALSE))</f>
        <v/>
      </c>
      <c r="G6562" t="str">
        <f>IF(VLOOKUP(TRM!A5470,'TRM - TBM Crosswalk'!$A$2:'TRM - TBM Crosswalk'!$I$1008,5,FALSE)=0,"",VLOOKUP(TRM!A5470,'TRM - TBM Crosswalk'!$A$2:'TRM - TBM Crosswalk'!$I$1008,5,FALSE))</f>
        <v/>
      </c>
      <c r="H6562" t="str">
        <f>IF(VLOOKUP(TRM!A5470,'TRM - TBM Crosswalk'!$A$2:'TRM - TBM Crosswalk'!$I$1008,6,FALSE)=0,"",VLOOKUP(TRM!A5470,'TRM - TBM Crosswalk'!$A$2:'TRM - TBM Crosswalk'!$I$1008,6,FALSE))</f>
        <v/>
      </c>
      <c r="I6562" t="str">
        <f>IF(VLOOKUP(TRM!A5470,'TRM - TBM Crosswalk'!$A$2:'TRM - TBM Crosswalk'!$I$1008,7,FALSE)=0,"",VLOOKUP(TRM!A5470,'TRM - TBM Crosswalk'!$A$2:'TRM - TBM Crosswalk'!$I$1008,7,FALSE))</f>
        <v>Platform Services</v>
      </c>
      <c r="J6562" t="str">
        <f>IF(VLOOKUP(TRM!A5470,'TRM - TBM Crosswalk'!$A$2:'TRM - TBM Crosswalk'!$I$1008,8,FALSE)=0,"",VLOOKUP(TRM!A5470,'TRM - TBM Crosswalk'!$A$2:'TRM - TBM Crosswalk'!$I$1008,8,FALSE))</f>
        <v>Data Services</v>
      </c>
      <c r="K6562" t="str">
        <f>IF(VLOOKUP(TRM!A5470,'TRM - TBM Crosswalk'!$A$2:'TRM - TBM Crosswalk'!$I$1008,9,FALSE)=0,"",VLOOKUP(TRM!A5470,'TRM - TBM Crosswalk'!$A$2:'TRM - TBM Crosswalk'!$I$1008,9,FALSE))</f>
        <v>Data Analytics &amp; Visualizations</v>
      </c>
    </row>
    <row r="6563" spans="1:11" x14ac:dyDescent="0.45">
      <c r="A6563" t="str">
        <f>TRM!A5471</f>
        <v>A02.031.383</v>
      </c>
      <c r="B6563" t="str">
        <f>TRM!B5471</f>
        <v>Computer Aided Design</v>
      </c>
      <c r="C6563" t="str">
        <f>TRM!C5471</f>
        <v>BIM Interoperability Tools for Revit 2019 | 7.1.7159.0</v>
      </c>
      <c r="D6563">
        <f>TRM!D5471</f>
        <v>0</v>
      </c>
      <c r="E6563" t="str">
        <f>IF(VLOOKUP(TRM!A5471,'TRM - TBM Crosswalk'!$A$2:'TRM - TBM Crosswalk'!$I$1008,3,FALSE)="N/A","TBD","")</f>
        <v/>
      </c>
      <c r="F6563" t="str">
        <f>IF(VLOOKUP(TRM!A5471,'TRM - TBM Crosswalk'!$A$2:'TRM - TBM Crosswalk'!$I$1008,4,FALSE)=0,"",VLOOKUP(TRM!A5471,'TRM - TBM Crosswalk'!$A$2:'TRM - TBM Crosswalk'!$I$1008,4,FALSE))</f>
        <v/>
      </c>
      <c r="G6563" t="str">
        <f>IF(VLOOKUP(TRM!A5471,'TRM - TBM Crosswalk'!$A$2:'TRM - TBM Crosswalk'!$I$1008,5,FALSE)=0,"",VLOOKUP(TRM!A5471,'TRM - TBM Crosswalk'!$A$2:'TRM - TBM Crosswalk'!$I$1008,5,FALSE))</f>
        <v/>
      </c>
      <c r="H6563" t="str">
        <f>IF(VLOOKUP(TRM!A5471,'TRM - TBM Crosswalk'!$A$2:'TRM - TBM Crosswalk'!$I$1008,6,FALSE)=0,"",VLOOKUP(TRM!A5471,'TRM - TBM Crosswalk'!$A$2:'TRM - TBM Crosswalk'!$I$1008,6,FALSE))</f>
        <v/>
      </c>
      <c r="I6563" t="str">
        <f>IF(VLOOKUP(TRM!A5471,'TRM - TBM Crosswalk'!$A$2:'TRM - TBM Crosswalk'!$I$1008,7,FALSE)=0,"",VLOOKUP(TRM!A5471,'TRM - TBM Crosswalk'!$A$2:'TRM - TBM Crosswalk'!$I$1008,7,FALSE))</f>
        <v>Platform Services</v>
      </c>
      <c r="J6563" t="str">
        <f>IF(VLOOKUP(TRM!A5471,'TRM - TBM Crosswalk'!$A$2:'TRM - TBM Crosswalk'!$I$1008,8,FALSE)=0,"",VLOOKUP(TRM!A5471,'TRM - TBM Crosswalk'!$A$2:'TRM - TBM Crosswalk'!$I$1008,8,FALSE))</f>
        <v>Data Services</v>
      </c>
      <c r="K6563" t="str">
        <f>IF(VLOOKUP(TRM!A5471,'TRM - TBM Crosswalk'!$A$2:'TRM - TBM Crosswalk'!$I$1008,9,FALSE)=0,"",VLOOKUP(TRM!A5471,'TRM - TBM Crosswalk'!$A$2:'TRM - TBM Crosswalk'!$I$1008,9,FALSE))</f>
        <v>Data Analytics &amp; Visualizations</v>
      </c>
    </row>
    <row r="6564" spans="1:11" x14ac:dyDescent="0.45">
      <c r="A6564" t="str">
        <f>TRM!A5472</f>
        <v>A02.031.383</v>
      </c>
      <c r="B6564" t="str">
        <f>TRM!B5472</f>
        <v>Computer Aided Design</v>
      </c>
      <c r="C6564" t="str">
        <f>TRM!C5472</f>
        <v>Carlson 2016 with AutoCAD 2015 (64-bit) | 1.0</v>
      </c>
      <c r="D6564">
        <f>TRM!D5472</f>
        <v>0</v>
      </c>
      <c r="E6564" t="str">
        <f>IF(VLOOKUP(TRM!A5472,'TRM - TBM Crosswalk'!$A$2:'TRM - TBM Crosswalk'!$I$1008,3,FALSE)="N/A","TBD","")</f>
        <v/>
      </c>
      <c r="F6564" t="str">
        <f>IF(VLOOKUP(TRM!A5472,'TRM - TBM Crosswalk'!$A$2:'TRM - TBM Crosswalk'!$I$1008,4,FALSE)=0,"",VLOOKUP(TRM!A5472,'TRM - TBM Crosswalk'!$A$2:'TRM - TBM Crosswalk'!$I$1008,4,FALSE))</f>
        <v/>
      </c>
      <c r="G6564" t="str">
        <f>IF(VLOOKUP(TRM!A5472,'TRM - TBM Crosswalk'!$A$2:'TRM - TBM Crosswalk'!$I$1008,5,FALSE)=0,"",VLOOKUP(TRM!A5472,'TRM - TBM Crosswalk'!$A$2:'TRM - TBM Crosswalk'!$I$1008,5,FALSE))</f>
        <v/>
      </c>
      <c r="H6564" t="str">
        <f>IF(VLOOKUP(TRM!A5472,'TRM - TBM Crosswalk'!$A$2:'TRM - TBM Crosswalk'!$I$1008,6,FALSE)=0,"",VLOOKUP(TRM!A5472,'TRM - TBM Crosswalk'!$A$2:'TRM - TBM Crosswalk'!$I$1008,6,FALSE))</f>
        <v/>
      </c>
      <c r="I6564" t="str">
        <f>IF(VLOOKUP(TRM!A5472,'TRM - TBM Crosswalk'!$A$2:'TRM - TBM Crosswalk'!$I$1008,7,FALSE)=0,"",VLOOKUP(TRM!A5472,'TRM - TBM Crosswalk'!$A$2:'TRM - TBM Crosswalk'!$I$1008,7,FALSE))</f>
        <v>Platform Services</v>
      </c>
      <c r="J6564" t="str">
        <f>IF(VLOOKUP(TRM!A5472,'TRM - TBM Crosswalk'!$A$2:'TRM - TBM Crosswalk'!$I$1008,8,FALSE)=0,"",VLOOKUP(TRM!A5472,'TRM - TBM Crosswalk'!$A$2:'TRM - TBM Crosswalk'!$I$1008,8,FALSE))</f>
        <v>Data Services</v>
      </c>
      <c r="K6564" t="str">
        <f>IF(VLOOKUP(TRM!A5472,'TRM - TBM Crosswalk'!$A$2:'TRM - TBM Crosswalk'!$I$1008,9,FALSE)=0,"",VLOOKUP(TRM!A5472,'TRM - TBM Crosswalk'!$A$2:'TRM - TBM Crosswalk'!$I$1008,9,FALSE))</f>
        <v>Data Analytics &amp; Visualizations</v>
      </c>
    </row>
    <row r="6565" spans="1:11" x14ac:dyDescent="0.45">
      <c r="A6565" t="str">
        <f>TRM!A5959</f>
        <v>A02.031.391</v>
      </c>
      <c r="B6565" t="str">
        <f>TRM!B5959</f>
        <v>Photographic</v>
      </c>
      <c r="C6565" t="str">
        <f>TRM!C5959</f>
        <v>PHSP_21_0_3.app - 5.0.0.354</v>
      </c>
      <c r="D6565">
        <f>TRM!D5959</f>
        <v>0</v>
      </c>
      <c r="E6565" t="str">
        <f>IF(VLOOKUP(TRM!A5959,'TRM - TBM Crosswalk'!$A$2:'TRM - TBM Crosswalk'!$I$1008,3,FALSE)="N/A","TBD","")</f>
        <v/>
      </c>
      <c r="F6565" t="str">
        <f>IF(VLOOKUP(TRM!A5959,'TRM - TBM Crosswalk'!$A$2:'TRM - TBM Crosswalk'!$I$1008,4,FALSE)=0,"",VLOOKUP(TRM!A5959,'TRM - TBM Crosswalk'!$A$2:'TRM - TBM Crosswalk'!$I$1008,4,FALSE))</f>
        <v/>
      </c>
      <c r="G6565" t="str">
        <f>IF(VLOOKUP(TRM!A5959,'TRM - TBM Crosswalk'!$A$2:'TRM - TBM Crosswalk'!$I$1008,5,FALSE)=0,"",VLOOKUP(TRM!A5959,'TRM - TBM Crosswalk'!$A$2:'TRM - TBM Crosswalk'!$I$1008,5,FALSE))</f>
        <v/>
      </c>
      <c r="H6565" t="str">
        <f>IF(VLOOKUP(TRM!A5959,'TRM - TBM Crosswalk'!$A$2:'TRM - TBM Crosswalk'!$I$1008,6,FALSE)=0,"",VLOOKUP(TRM!A5959,'TRM - TBM Crosswalk'!$A$2:'TRM - TBM Crosswalk'!$I$1008,6,FALSE))</f>
        <v/>
      </c>
      <c r="I6565" t="str">
        <f>IF(VLOOKUP(TRM!A5959,'TRM - TBM Crosswalk'!$A$2:'TRM - TBM Crosswalk'!$I$1008,7,FALSE)=0,"",VLOOKUP(TRM!A5959,'TRM - TBM Crosswalk'!$A$2:'TRM - TBM Crosswalk'!$I$1008,7,FALSE))</f>
        <v>End User Services</v>
      </c>
      <c r="J6565" t="str">
        <f>IF(VLOOKUP(TRM!A5959,'TRM - TBM Crosswalk'!$A$2:'TRM - TBM Crosswalk'!$I$1008,8,FALSE)=0,"",VLOOKUP(TRM!A5959,'TRM - TBM Crosswalk'!$A$2:'TRM - TBM Crosswalk'!$I$1008,8,FALSE))</f>
        <v>Communication &amp; Collaboration</v>
      </c>
      <c r="K6565" t="str">
        <f>IF(VLOOKUP(TRM!A5959,'TRM - TBM Crosswalk'!$A$2:'TRM - TBM Crosswalk'!$I$1008,9,FALSE)=0,"",VLOOKUP(TRM!A5959,'TRM - TBM Crosswalk'!$A$2:'TRM - TBM Crosswalk'!$I$1008,9,FALSE))</f>
        <v>Productivity</v>
      </c>
    </row>
    <row r="6566" spans="1:11" x14ac:dyDescent="0.45">
      <c r="A6566" t="str">
        <f>TRM!A5960</f>
        <v>A02.031.391</v>
      </c>
      <c r="B6566" t="str">
        <f>TRM!B5960</f>
        <v>Photographic</v>
      </c>
      <c r="C6566" t="str">
        <f>TRM!C5960</f>
        <v>Picture Control Utility 2 | 2.0.2</v>
      </c>
      <c r="D6566">
        <f>TRM!D5960</f>
        <v>0</v>
      </c>
      <c r="E6566" t="str">
        <f>IF(VLOOKUP(TRM!A5960,'TRM - TBM Crosswalk'!$A$2:'TRM - TBM Crosswalk'!$I$1008,3,FALSE)="N/A","TBD","")</f>
        <v/>
      </c>
      <c r="F6566" t="str">
        <f>IF(VLOOKUP(TRM!A5960,'TRM - TBM Crosswalk'!$A$2:'TRM - TBM Crosswalk'!$I$1008,4,FALSE)=0,"",VLOOKUP(TRM!A5960,'TRM - TBM Crosswalk'!$A$2:'TRM - TBM Crosswalk'!$I$1008,4,FALSE))</f>
        <v/>
      </c>
      <c r="G6566" t="str">
        <f>IF(VLOOKUP(TRM!A5960,'TRM - TBM Crosswalk'!$A$2:'TRM - TBM Crosswalk'!$I$1008,5,FALSE)=0,"",VLOOKUP(TRM!A5960,'TRM - TBM Crosswalk'!$A$2:'TRM - TBM Crosswalk'!$I$1008,5,FALSE))</f>
        <v/>
      </c>
      <c r="H6566" t="str">
        <f>IF(VLOOKUP(TRM!A5960,'TRM - TBM Crosswalk'!$A$2:'TRM - TBM Crosswalk'!$I$1008,6,FALSE)=0,"",VLOOKUP(TRM!A5960,'TRM - TBM Crosswalk'!$A$2:'TRM - TBM Crosswalk'!$I$1008,6,FALSE))</f>
        <v/>
      </c>
      <c r="I6566" t="str">
        <f>IF(VLOOKUP(TRM!A5960,'TRM - TBM Crosswalk'!$A$2:'TRM - TBM Crosswalk'!$I$1008,7,FALSE)=0,"",VLOOKUP(TRM!A5960,'TRM - TBM Crosswalk'!$A$2:'TRM - TBM Crosswalk'!$I$1008,7,FALSE))</f>
        <v>End User Services</v>
      </c>
      <c r="J6566" t="str">
        <f>IF(VLOOKUP(TRM!A5960,'TRM - TBM Crosswalk'!$A$2:'TRM - TBM Crosswalk'!$I$1008,8,FALSE)=0,"",VLOOKUP(TRM!A5960,'TRM - TBM Crosswalk'!$A$2:'TRM - TBM Crosswalk'!$I$1008,8,FALSE))</f>
        <v>Communication &amp; Collaboration</v>
      </c>
      <c r="K6566" t="str">
        <f>IF(VLOOKUP(TRM!A5960,'TRM - TBM Crosswalk'!$A$2:'TRM - TBM Crosswalk'!$I$1008,9,FALSE)=0,"",VLOOKUP(TRM!A5960,'TRM - TBM Crosswalk'!$A$2:'TRM - TBM Crosswalk'!$I$1008,9,FALSE))</f>
        <v>Productivity</v>
      </c>
    </row>
    <row r="6567" spans="1:11" x14ac:dyDescent="0.45">
      <c r="A6567" t="str">
        <f>TRM!A5961</f>
        <v>A02.031.391</v>
      </c>
      <c r="B6567" t="str">
        <f>TRM!B5961</f>
        <v>Photographic</v>
      </c>
      <c r="C6567" t="str">
        <f>TRM!C5961</f>
        <v>Picture Control Utility 2 | 2.3.1</v>
      </c>
      <c r="D6567">
        <f>TRM!D5961</f>
        <v>0</v>
      </c>
      <c r="E6567" t="str">
        <f>IF(VLOOKUP(TRM!A5961,'TRM - TBM Crosswalk'!$A$2:'TRM - TBM Crosswalk'!$I$1008,3,FALSE)="N/A","TBD","")</f>
        <v/>
      </c>
      <c r="F6567" t="str">
        <f>IF(VLOOKUP(TRM!A5961,'TRM - TBM Crosswalk'!$A$2:'TRM - TBM Crosswalk'!$I$1008,4,FALSE)=0,"",VLOOKUP(TRM!A5961,'TRM - TBM Crosswalk'!$A$2:'TRM - TBM Crosswalk'!$I$1008,4,FALSE))</f>
        <v/>
      </c>
      <c r="G6567" t="str">
        <f>IF(VLOOKUP(TRM!A5961,'TRM - TBM Crosswalk'!$A$2:'TRM - TBM Crosswalk'!$I$1008,5,FALSE)=0,"",VLOOKUP(TRM!A5961,'TRM - TBM Crosswalk'!$A$2:'TRM - TBM Crosswalk'!$I$1008,5,FALSE))</f>
        <v/>
      </c>
      <c r="H6567" t="str">
        <f>IF(VLOOKUP(TRM!A5961,'TRM - TBM Crosswalk'!$A$2:'TRM - TBM Crosswalk'!$I$1008,6,FALSE)=0,"",VLOOKUP(TRM!A5961,'TRM - TBM Crosswalk'!$A$2:'TRM - TBM Crosswalk'!$I$1008,6,FALSE))</f>
        <v/>
      </c>
      <c r="I6567" t="str">
        <f>IF(VLOOKUP(TRM!A5961,'TRM - TBM Crosswalk'!$A$2:'TRM - TBM Crosswalk'!$I$1008,7,FALSE)=0,"",VLOOKUP(TRM!A5961,'TRM - TBM Crosswalk'!$A$2:'TRM - TBM Crosswalk'!$I$1008,7,FALSE))</f>
        <v>End User Services</v>
      </c>
      <c r="J6567" t="str">
        <f>IF(VLOOKUP(TRM!A5961,'TRM - TBM Crosswalk'!$A$2:'TRM - TBM Crosswalk'!$I$1008,8,FALSE)=0,"",VLOOKUP(TRM!A5961,'TRM - TBM Crosswalk'!$A$2:'TRM - TBM Crosswalk'!$I$1008,8,FALSE))</f>
        <v>Communication &amp; Collaboration</v>
      </c>
      <c r="K6567" t="str">
        <f>IF(VLOOKUP(TRM!A5961,'TRM - TBM Crosswalk'!$A$2:'TRM - TBM Crosswalk'!$I$1008,9,FALSE)=0,"",VLOOKUP(TRM!A5961,'TRM - TBM Crosswalk'!$A$2:'TRM - TBM Crosswalk'!$I$1008,9,FALSE))</f>
        <v>Productivity</v>
      </c>
    </row>
    <row r="6568" spans="1:11" x14ac:dyDescent="0.45">
      <c r="A6568" t="str">
        <f>TRM!A5962</f>
        <v>A02.031.391</v>
      </c>
      <c r="B6568" t="str">
        <f>TRM!B5962</f>
        <v>Photographic</v>
      </c>
      <c r="C6568" t="str">
        <f>TRM!C5962</f>
        <v>Picture Control Utility 2 | 2.4.1</v>
      </c>
      <c r="D6568">
        <f>TRM!D5962</f>
        <v>0</v>
      </c>
      <c r="E6568" t="str">
        <f>IF(VLOOKUP(TRM!A5962,'TRM - TBM Crosswalk'!$A$2:'TRM - TBM Crosswalk'!$I$1008,3,FALSE)="N/A","TBD","")</f>
        <v/>
      </c>
      <c r="F6568" t="str">
        <f>IF(VLOOKUP(TRM!A5962,'TRM - TBM Crosswalk'!$A$2:'TRM - TBM Crosswalk'!$I$1008,4,FALSE)=0,"",VLOOKUP(TRM!A5962,'TRM - TBM Crosswalk'!$A$2:'TRM - TBM Crosswalk'!$I$1008,4,FALSE))</f>
        <v/>
      </c>
      <c r="G6568" t="str">
        <f>IF(VLOOKUP(TRM!A5962,'TRM - TBM Crosswalk'!$A$2:'TRM - TBM Crosswalk'!$I$1008,5,FALSE)=0,"",VLOOKUP(TRM!A5962,'TRM - TBM Crosswalk'!$A$2:'TRM - TBM Crosswalk'!$I$1008,5,FALSE))</f>
        <v/>
      </c>
      <c r="H6568" t="str">
        <f>IF(VLOOKUP(TRM!A5962,'TRM - TBM Crosswalk'!$A$2:'TRM - TBM Crosswalk'!$I$1008,6,FALSE)=0,"",VLOOKUP(TRM!A5962,'TRM - TBM Crosswalk'!$A$2:'TRM - TBM Crosswalk'!$I$1008,6,FALSE))</f>
        <v/>
      </c>
      <c r="I6568" t="str">
        <f>IF(VLOOKUP(TRM!A5962,'TRM - TBM Crosswalk'!$A$2:'TRM - TBM Crosswalk'!$I$1008,7,FALSE)=0,"",VLOOKUP(TRM!A5962,'TRM - TBM Crosswalk'!$A$2:'TRM - TBM Crosswalk'!$I$1008,7,FALSE))</f>
        <v>End User Services</v>
      </c>
      <c r="J6568" t="str">
        <f>IF(VLOOKUP(TRM!A5962,'TRM - TBM Crosswalk'!$A$2:'TRM - TBM Crosswalk'!$I$1008,8,FALSE)=0,"",VLOOKUP(TRM!A5962,'TRM - TBM Crosswalk'!$A$2:'TRM - TBM Crosswalk'!$I$1008,8,FALSE))</f>
        <v>Communication &amp; Collaboration</v>
      </c>
      <c r="K6568" t="str">
        <f>IF(VLOOKUP(TRM!A5962,'TRM - TBM Crosswalk'!$A$2:'TRM - TBM Crosswalk'!$I$1008,9,FALSE)=0,"",VLOOKUP(TRM!A5962,'TRM - TBM Crosswalk'!$A$2:'TRM - TBM Crosswalk'!$I$1008,9,FALSE))</f>
        <v>Productivity</v>
      </c>
    </row>
    <row r="6569" spans="1:11" x14ac:dyDescent="0.45">
      <c r="A6569" t="str">
        <f>TRM!A5963</f>
        <v>A02.031.391</v>
      </c>
      <c r="B6569" t="str">
        <f>TRM!B5963</f>
        <v>Photographic</v>
      </c>
      <c r="C6569" t="str">
        <f>TRM!C5963</f>
        <v>Pixillion Image Converter | 5.14</v>
      </c>
      <c r="D6569">
        <f>TRM!D5963</f>
        <v>0</v>
      </c>
      <c r="E6569" t="str">
        <f>IF(VLOOKUP(TRM!A5963,'TRM - TBM Crosswalk'!$A$2:'TRM - TBM Crosswalk'!$I$1008,3,FALSE)="N/A","TBD","")</f>
        <v/>
      </c>
      <c r="F6569" t="str">
        <f>IF(VLOOKUP(TRM!A5963,'TRM - TBM Crosswalk'!$A$2:'TRM - TBM Crosswalk'!$I$1008,4,FALSE)=0,"",VLOOKUP(TRM!A5963,'TRM - TBM Crosswalk'!$A$2:'TRM - TBM Crosswalk'!$I$1008,4,FALSE))</f>
        <v/>
      </c>
      <c r="G6569" t="str">
        <f>IF(VLOOKUP(TRM!A5963,'TRM - TBM Crosswalk'!$A$2:'TRM - TBM Crosswalk'!$I$1008,5,FALSE)=0,"",VLOOKUP(TRM!A5963,'TRM - TBM Crosswalk'!$A$2:'TRM - TBM Crosswalk'!$I$1008,5,FALSE))</f>
        <v/>
      </c>
      <c r="H6569" t="str">
        <f>IF(VLOOKUP(TRM!A5963,'TRM - TBM Crosswalk'!$A$2:'TRM - TBM Crosswalk'!$I$1008,6,FALSE)=0,"",VLOOKUP(TRM!A5963,'TRM - TBM Crosswalk'!$A$2:'TRM - TBM Crosswalk'!$I$1008,6,FALSE))</f>
        <v/>
      </c>
      <c r="I6569" t="str">
        <f>IF(VLOOKUP(TRM!A5963,'TRM - TBM Crosswalk'!$A$2:'TRM - TBM Crosswalk'!$I$1008,7,FALSE)=0,"",VLOOKUP(TRM!A5963,'TRM - TBM Crosswalk'!$A$2:'TRM - TBM Crosswalk'!$I$1008,7,FALSE))</f>
        <v>End User Services</v>
      </c>
      <c r="J6569" t="str">
        <f>IF(VLOOKUP(TRM!A5963,'TRM - TBM Crosswalk'!$A$2:'TRM - TBM Crosswalk'!$I$1008,8,FALSE)=0,"",VLOOKUP(TRM!A5963,'TRM - TBM Crosswalk'!$A$2:'TRM - TBM Crosswalk'!$I$1008,8,FALSE))</f>
        <v>Communication &amp; Collaboration</v>
      </c>
      <c r="K6569" t="str">
        <f>IF(VLOOKUP(TRM!A5963,'TRM - TBM Crosswalk'!$A$2:'TRM - TBM Crosswalk'!$I$1008,9,FALSE)=0,"",VLOOKUP(TRM!A5963,'TRM - TBM Crosswalk'!$A$2:'TRM - TBM Crosswalk'!$I$1008,9,FALSE))</f>
        <v>Productivity</v>
      </c>
    </row>
    <row r="6570" spans="1:11" x14ac:dyDescent="0.45">
      <c r="A6570" t="str">
        <f>TRM!A5964</f>
        <v>A02.031.391</v>
      </c>
      <c r="B6570" t="str">
        <f>TRM!B5964</f>
        <v>Photographic</v>
      </c>
      <c r="C6570" t="str">
        <f>TRM!C5964</f>
        <v>Pixillion Image Converter | 6.15</v>
      </c>
      <c r="D6570">
        <f>TRM!D5964</f>
        <v>0</v>
      </c>
      <c r="E6570" t="str">
        <f>IF(VLOOKUP(TRM!A5964,'TRM - TBM Crosswalk'!$A$2:'TRM - TBM Crosswalk'!$I$1008,3,FALSE)="N/A","TBD","")</f>
        <v/>
      </c>
      <c r="F6570" t="str">
        <f>IF(VLOOKUP(TRM!A5964,'TRM - TBM Crosswalk'!$A$2:'TRM - TBM Crosswalk'!$I$1008,4,FALSE)=0,"",VLOOKUP(TRM!A5964,'TRM - TBM Crosswalk'!$A$2:'TRM - TBM Crosswalk'!$I$1008,4,FALSE))</f>
        <v/>
      </c>
      <c r="G6570" t="str">
        <f>IF(VLOOKUP(TRM!A5964,'TRM - TBM Crosswalk'!$A$2:'TRM - TBM Crosswalk'!$I$1008,5,FALSE)=0,"",VLOOKUP(TRM!A5964,'TRM - TBM Crosswalk'!$A$2:'TRM - TBM Crosswalk'!$I$1008,5,FALSE))</f>
        <v/>
      </c>
      <c r="H6570" t="str">
        <f>IF(VLOOKUP(TRM!A5964,'TRM - TBM Crosswalk'!$A$2:'TRM - TBM Crosswalk'!$I$1008,6,FALSE)=0,"",VLOOKUP(TRM!A5964,'TRM - TBM Crosswalk'!$A$2:'TRM - TBM Crosswalk'!$I$1008,6,FALSE))</f>
        <v/>
      </c>
      <c r="I6570" t="str">
        <f>IF(VLOOKUP(TRM!A5964,'TRM - TBM Crosswalk'!$A$2:'TRM - TBM Crosswalk'!$I$1008,7,FALSE)=0,"",VLOOKUP(TRM!A5964,'TRM - TBM Crosswalk'!$A$2:'TRM - TBM Crosswalk'!$I$1008,7,FALSE))</f>
        <v>End User Services</v>
      </c>
      <c r="J6570" t="str">
        <f>IF(VLOOKUP(TRM!A5964,'TRM - TBM Crosswalk'!$A$2:'TRM - TBM Crosswalk'!$I$1008,8,FALSE)=0,"",VLOOKUP(TRM!A5964,'TRM - TBM Crosswalk'!$A$2:'TRM - TBM Crosswalk'!$I$1008,8,FALSE))</f>
        <v>Communication &amp; Collaboration</v>
      </c>
      <c r="K6570" t="str">
        <f>IF(VLOOKUP(TRM!A5964,'TRM - TBM Crosswalk'!$A$2:'TRM - TBM Crosswalk'!$I$1008,9,FALSE)=0,"",VLOOKUP(TRM!A5964,'TRM - TBM Crosswalk'!$A$2:'TRM - TBM Crosswalk'!$I$1008,9,FALSE))</f>
        <v>Productivity</v>
      </c>
    </row>
    <row r="6571" spans="1:11" x14ac:dyDescent="0.45">
      <c r="A6571" t="str">
        <f>TRM!A5965</f>
        <v>A02.031.391</v>
      </c>
      <c r="B6571" t="str">
        <f>TRM!B5965</f>
        <v>Photographic</v>
      </c>
      <c r="C6571" t="str">
        <f>TRM!C5965</f>
        <v>PlayMemories Home | 11.0.00.12211</v>
      </c>
      <c r="D6571">
        <f>TRM!D5965</f>
        <v>0</v>
      </c>
      <c r="E6571" t="str">
        <f>IF(VLOOKUP(TRM!A5965,'TRM - TBM Crosswalk'!$A$2:'TRM - TBM Crosswalk'!$I$1008,3,FALSE)="N/A","TBD","")</f>
        <v/>
      </c>
      <c r="F6571" t="str">
        <f>IF(VLOOKUP(TRM!A5965,'TRM - TBM Crosswalk'!$A$2:'TRM - TBM Crosswalk'!$I$1008,4,FALSE)=0,"",VLOOKUP(TRM!A5965,'TRM - TBM Crosswalk'!$A$2:'TRM - TBM Crosswalk'!$I$1008,4,FALSE))</f>
        <v/>
      </c>
      <c r="G6571" t="str">
        <f>IF(VLOOKUP(TRM!A5965,'TRM - TBM Crosswalk'!$A$2:'TRM - TBM Crosswalk'!$I$1008,5,FALSE)=0,"",VLOOKUP(TRM!A5965,'TRM - TBM Crosswalk'!$A$2:'TRM - TBM Crosswalk'!$I$1008,5,FALSE))</f>
        <v/>
      </c>
      <c r="H6571" t="str">
        <f>IF(VLOOKUP(TRM!A5965,'TRM - TBM Crosswalk'!$A$2:'TRM - TBM Crosswalk'!$I$1008,6,FALSE)=0,"",VLOOKUP(TRM!A5965,'TRM - TBM Crosswalk'!$A$2:'TRM - TBM Crosswalk'!$I$1008,6,FALSE))</f>
        <v/>
      </c>
      <c r="I6571" t="str">
        <f>IF(VLOOKUP(TRM!A5965,'TRM - TBM Crosswalk'!$A$2:'TRM - TBM Crosswalk'!$I$1008,7,FALSE)=0,"",VLOOKUP(TRM!A5965,'TRM - TBM Crosswalk'!$A$2:'TRM - TBM Crosswalk'!$I$1008,7,FALSE))</f>
        <v>End User Services</v>
      </c>
      <c r="J6571" t="str">
        <f>IF(VLOOKUP(TRM!A5965,'TRM - TBM Crosswalk'!$A$2:'TRM - TBM Crosswalk'!$I$1008,8,FALSE)=0,"",VLOOKUP(TRM!A5965,'TRM - TBM Crosswalk'!$A$2:'TRM - TBM Crosswalk'!$I$1008,8,FALSE))</f>
        <v>Communication &amp; Collaboration</v>
      </c>
      <c r="K6571" t="str">
        <f>IF(VLOOKUP(TRM!A5965,'TRM - TBM Crosswalk'!$A$2:'TRM - TBM Crosswalk'!$I$1008,9,FALSE)=0,"",VLOOKUP(TRM!A5965,'TRM - TBM Crosswalk'!$A$2:'TRM - TBM Crosswalk'!$I$1008,9,FALSE))</f>
        <v>Productivity</v>
      </c>
    </row>
    <row r="6572" spans="1:11" x14ac:dyDescent="0.45">
      <c r="A6572" t="str">
        <f>TRM!A5966</f>
        <v>A02.031.391</v>
      </c>
      <c r="B6572" t="str">
        <f>TRM!B5966</f>
        <v>Photographic</v>
      </c>
      <c r="C6572" t="str">
        <f>TRM!C5966</f>
        <v>PlayMemories Home | 6.0.00.12211</v>
      </c>
      <c r="D6572">
        <f>TRM!D5966</f>
        <v>0</v>
      </c>
      <c r="E6572" t="str">
        <f>IF(VLOOKUP(TRM!A5966,'TRM - TBM Crosswalk'!$A$2:'TRM - TBM Crosswalk'!$I$1008,3,FALSE)="N/A","TBD","")</f>
        <v/>
      </c>
      <c r="F6572" t="str">
        <f>IF(VLOOKUP(TRM!A5966,'TRM - TBM Crosswalk'!$A$2:'TRM - TBM Crosswalk'!$I$1008,4,FALSE)=0,"",VLOOKUP(TRM!A5966,'TRM - TBM Crosswalk'!$A$2:'TRM - TBM Crosswalk'!$I$1008,4,FALSE))</f>
        <v/>
      </c>
      <c r="G6572" t="str">
        <f>IF(VLOOKUP(TRM!A5966,'TRM - TBM Crosswalk'!$A$2:'TRM - TBM Crosswalk'!$I$1008,5,FALSE)=0,"",VLOOKUP(TRM!A5966,'TRM - TBM Crosswalk'!$A$2:'TRM - TBM Crosswalk'!$I$1008,5,FALSE))</f>
        <v/>
      </c>
      <c r="H6572" t="str">
        <f>IF(VLOOKUP(TRM!A5966,'TRM - TBM Crosswalk'!$A$2:'TRM - TBM Crosswalk'!$I$1008,6,FALSE)=0,"",VLOOKUP(TRM!A5966,'TRM - TBM Crosswalk'!$A$2:'TRM - TBM Crosswalk'!$I$1008,6,FALSE))</f>
        <v/>
      </c>
      <c r="I6572" t="str">
        <f>IF(VLOOKUP(TRM!A5966,'TRM - TBM Crosswalk'!$A$2:'TRM - TBM Crosswalk'!$I$1008,7,FALSE)=0,"",VLOOKUP(TRM!A5966,'TRM - TBM Crosswalk'!$A$2:'TRM - TBM Crosswalk'!$I$1008,7,FALSE))</f>
        <v>End User Services</v>
      </c>
      <c r="J6572" t="str">
        <f>IF(VLOOKUP(TRM!A5966,'TRM - TBM Crosswalk'!$A$2:'TRM - TBM Crosswalk'!$I$1008,8,FALSE)=0,"",VLOOKUP(TRM!A5966,'TRM - TBM Crosswalk'!$A$2:'TRM - TBM Crosswalk'!$I$1008,8,FALSE))</f>
        <v>Communication &amp; Collaboration</v>
      </c>
      <c r="K6572" t="str">
        <f>IF(VLOOKUP(TRM!A5966,'TRM - TBM Crosswalk'!$A$2:'TRM - TBM Crosswalk'!$I$1008,9,FALSE)=0,"",VLOOKUP(TRM!A5966,'TRM - TBM Crosswalk'!$A$2:'TRM - TBM Crosswalk'!$I$1008,9,FALSE))</f>
        <v>Productivity</v>
      </c>
    </row>
    <row r="6573" spans="1:11" x14ac:dyDescent="0.45">
      <c r="A6573" t="str">
        <f>TRM!A7470</f>
        <v>B10.810.648</v>
      </c>
      <c r="B6573" t="str">
        <f>TRM!B7470</f>
        <v>Identification and Authentication</v>
      </c>
      <c r="C6573" t="str">
        <f>TRM!C7470</f>
        <v>MagSwipe Configuration Utility</v>
      </c>
      <c r="D6573">
        <f>TRM!D7470</f>
        <v>0</v>
      </c>
      <c r="E6573" t="str">
        <f>IF(VLOOKUP(TRM!A7470,'TRM - TBM Crosswalk'!$A$2:'TRM - TBM Crosswalk'!$I$1008,3,FALSE)="N/A","TBD","")</f>
        <v/>
      </c>
      <c r="F6573" t="str">
        <f>IF(VLOOKUP(TRM!A7470,'TRM - TBM Crosswalk'!$A$2:'TRM - TBM Crosswalk'!$I$1008,4,FALSE)=0,"",VLOOKUP(TRM!A7470,'TRM - TBM Crosswalk'!$A$2:'TRM - TBM Crosswalk'!$I$1008,4,FALSE))</f>
        <v/>
      </c>
      <c r="G6573" t="str">
        <f>IF(VLOOKUP(TRM!A7470,'TRM - TBM Crosswalk'!$A$2:'TRM - TBM Crosswalk'!$I$1008,5,FALSE)=0,"",VLOOKUP(TRM!A7470,'TRM - TBM Crosswalk'!$A$2:'TRM - TBM Crosswalk'!$I$1008,5,FALSE))</f>
        <v/>
      </c>
      <c r="H6573" t="str">
        <f>IF(VLOOKUP(TRM!A7470,'TRM - TBM Crosswalk'!$A$2:'TRM - TBM Crosswalk'!$I$1008,6,FALSE)=0,"",VLOOKUP(TRM!A7470,'TRM - TBM Crosswalk'!$A$2:'TRM - TBM Crosswalk'!$I$1008,6,FALSE))</f>
        <v/>
      </c>
      <c r="I6573" t="str">
        <f>IF(VLOOKUP(TRM!A7470,'TRM - TBM Crosswalk'!$A$2:'TRM - TBM Crosswalk'!$I$1008,7,FALSE)=0,"",VLOOKUP(TRM!A7470,'TRM - TBM Crosswalk'!$A$2:'TRM - TBM Crosswalk'!$I$1008,7,FALSE))</f>
        <v>Delivery Services</v>
      </c>
      <c r="J6573" t="str">
        <f>IF(VLOOKUP(TRM!A7470,'TRM - TBM Crosswalk'!$A$2:'TRM - TBM Crosswalk'!$I$1008,8,FALSE)=0,"",VLOOKUP(TRM!A7470,'TRM - TBM Crosswalk'!$A$2:'TRM - TBM Crosswalk'!$I$1008,8,FALSE))</f>
        <v>Security &amp; Compliance</v>
      </c>
      <c r="K6573" t="str">
        <f>IF(VLOOKUP(TRM!A7470,'TRM - TBM Crosswalk'!$A$2:'TRM - TBM Crosswalk'!$I$1008,9,FALSE)=0,"",VLOOKUP(TRM!A7470,'TRM - TBM Crosswalk'!$A$2:'TRM - TBM Crosswalk'!$I$1008,9,FALSE))</f>
        <v>Identity &amp; Access Management</v>
      </c>
    </row>
    <row r="6574" spans="1:11" x14ac:dyDescent="0.45">
      <c r="A6574" t="str">
        <f>TRM!A7472</f>
        <v>B10.810.648</v>
      </c>
      <c r="B6574" t="str">
        <f>TRM!B7472</f>
        <v>Identification and Authentication</v>
      </c>
      <c r="C6574" t="str">
        <f>TRM!C7472</f>
        <v>MagSwipeCfg | 2.2.0</v>
      </c>
      <c r="D6574">
        <f>TRM!D7472</f>
        <v>0</v>
      </c>
      <c r="E6574" t="str">
        <f>IF(VLOOKUP(TRM!A7472,'TRM - TBM Crosswalk'!$A$2:'TRM - TBM Crosswalk'!$I$1008,3,FALSE)="N/A","TBD","")</f>
        <v/>
      </c>
      <c r="F6574" t="str">
        <f>IF(VLOOKUP(TRM!A7472,'TRM - TBM Crosswalk'!$A$2:'TRM - TBM Crosswalk'!$I$1008,4,FALSE)=0,"",VLOOKUP(TRM!A7472,'TRM - TBM Crosswalk'!$A$2:'TRM - TBM Crosswalk'!$I$1008,4,FALSE))</f>
        <v/>
      </c>
      <c r="G6574" t="str">
        <f>IF(VLOOKUP(TRM!A7472,'TRM - TBM Crosswalk'!$A$2:'TRM - TBM Crosswalk'!$I$1008,5,FALSE)=0,"",VLOOKUP(TRM!A7472,'TRM - TBM Crosswalk'!$A$2:'TRM - TBM Crosswalk'!$I$1008,5,FALSE))</f>
        <v/>
      </c>
      <c r="H6574" t="str">
        <f>IF(VLOOKUP(TRM!A7472,'TRM - TBM Crosswalk'!$A$2:'TRM - TBM Crosswalk'!$I$1008,6,FALSE)=0,"",VLOOKUP(TRM!A7472,'TRM - TBM Crosswalk'!$A$2:'TRM - TBM Crosswalk'!$I$1008,6,FALSE))</f>
        <v/>
      </c>
      <c r="I6574" t="str">
        <f>IF(VLOOKUP(TRM!A7472,'TRM - TBM Crosswalk'!$A$2:'TRM - TBM Crosswalk'!$I$1008,7,FALSE)=0,"",VLOOKUP(TRM!A7472,'TRM - TBM Crosswalk'!$A$2:'TRM - TBM Crosswalk'!$I$1008,7,FALSE))</f>
        <v>Delivery Services</v>
      </c>
      <c r="J6574" t="str">
        <f>IF(VLOOKUP(TRM!A7472,'TRM - TBM Crosswalk'!$A$2:'TRM - TBM Crosswalk'!$I$1008,8,FALSE)=0,"",VLOOKUP(TRM!A7472,'TRM - TBM Crosswalk'!$A$2:'TRM - TBM Crosswalk'!$I$1008,8,FALSE))</f>
        <v>Security &amp; Compliance</v>
      </c>
      <c r="K6574" t="str">
        <f>IF(VLOOKUP(TRM!A7472,'TRM - TBM Crosswalk'!$A$2:'TRM - TBM Crosswalk'!$I$1008,9,FALSE)=0,"",VLOOKUP(TRM!A7472,'TRM - TBM Crosswalk'!$A$2:'TRM - TBM Crosswalk'!$I$1008,9,FALSE))</f>
        <v>Identity &amp; Access Management</v>
      </c>
    </row>
    <row r="6575" spans="1:11" x14ac:dyDescent="0.45">
      <c r="A6575" t="str">
        <f>TRM!A7473</f>
        <v>B10.810.648</v>
      </c>
      <c r="B6575" t="str">
        <f>TRM!B7473</f>
        <v>Identification and Authentication</v>
      </c>
      <c r="C6575" t="str">
        <f>TRM!C7473</f>
        <v>Topaz DeNoise AI | 0.0.0</v>
      </c>
      <c r="D6575">
        <f>TRM!D7473</f>
        <v>0</v>
      </c>
      <c r="E6575" t="str">
        <f>IF(VLOOKUP(TRM!A7473,'TRM - TBM Crosswalk'!$A$2:'TRM - TBM Crosswalk'!$I$1008,3,FALSE)="N/A","TBD","")</f>
        <v/>
      </c>
      <c r="F6575" t="str">
        <f>IF(VLOOKUP(TRM!A7473,'TRM - TBM Crosswalk'!$A$2:'TRM - TBM Crosswalk'!$I$1008,4,FALSE)=0,"",VLOOKUP(TRM!A7473,'TRM - TBM Crosswalk'!$A$2:'TRM - TBM Crosswalk'!$I$1008,4,FALSE))</f>
        <v/>
      </c>
      <c r="G6575" t="str">
        <f>IF(VLOOKUP(TRM!A7473,'TRM - TBM Crosswalk'!$A$2:'TRM - TBM Crosswalk'!$I$1008,5,FALSE)=0,"",VLOOKUP(TRM!A7473,'TRM - TBM Crosswalk'!$A$2:'TRM - TBM Crosswalk'!$I$1008,5,FALSE))</f>
        <v/>
      </c>
      <c r="H6575" t="str">
        <f>IF(VLOOKUP(TRM!A7473,'TRM - TBM Crosswalk'!$A$2:'TRM - TBM Crosswalk'!$I$1008,6,FALSE)=0,"",VLOOKUP(TRM!A7473,'TRM - TBM Crosswalk'!$A$2:'TRM - TBM Crosswalk'!$I$1008,6,FALSE))</f>
        <v/>
      </c>
      <c r="I6575" t="str">
        <f>IF(VLOOKUP(TRM!A7473,'TRM - TBM Crosswalk'!$A$2:'TRM - TBM Crosswalk'!$I$1008,7,FALSE)=0,"",VLOOKUP(TRM!A7473,'TRM - TBM Crosswalk'!$A$2:'TRM - TBM Crosswalk'!$I$1008,7,FALSE))</f>
        <v>Delivery Services</v>
      </c>
      <c r="J6575" t="str">
        <f>IF(VLOOKUP(TRM!A7473,'TRM - TBM Crosswalk'!$A$2:'TRM - TBM Crosswalk'!$I$1008,8,FALSE)=0,"",VLOOKUP(TRM!A7473,'TRM - TBM Crosswalk'!$A$2:'TRM - TBM Crosswalk'!$I$1008,8,FALSE))</f>
        <v>Security &amp; Compliance</v>
      </c>
      <c r="K6575" t="str">
        <f>IF(VLOOKUP(TRM!A7473,'TRM - TBM Crosswalk'!$A$2:'TRM - TBM Crosswalk'!$I$1008,9,FALSE)=0,"",VLOOKUP(TRM!A7473,'TRM - TBM Crosswalk'!$A$2:'TRM - TBM Crosswalk'!$I$1008,9,FALSE))</f>
        <v>Identity &amp; Access Management</v>
      </c>
    </row>
    <row r="6576" spans="1:11" x14ac:dyDescent="0.45">
      <c r="A6576" t="str">
        <f>TRM!A7477</f>
        <v>B10.810.648</v>
      </c>
      <c r="B6576" t="str">
        <f>TRM!B7477</f>
        <v>Identification and Authentication</v>
      </c>
      <c r="C6576" t="str">
        <f>TRM!C7477</f>
        <v>Topaz SigSock SigPlus | 4.29</v>
      </c>
      <c r="D6576">
        <f>TRM!D7477</f>
        <v>0</v>
      </c>
      <c r="E6576" t="str">
        <f>IF(VLOOKUP(TRM!A7477,'TRM - TBM Crosswalk'!$A$2:'TRM - TBM Crosswalk'!$I$1008,3,FALSE)="N/A","TBD","")</f>
        <v/>
      </c>
      <c r="F6576" t="str">
        <f>IF(VLOOKUP(TRM!A7477,'TRM - TBM Crosswalk'!$A$2:'TRM - TBM Crosswalk'!$I$1008,4,FALSE)=0,"",VLOOKUP(TRM!A7477,'TRM - TBM Crosswalk'!$A$2:'TRM - TBM Crosswalk'!$I$1008,4,FALSE))</f>
        <v/>
      </c>
      <c r="G6576" t="str">
        <f>IF(VLOOKUP(TRM!A7477,'TRM - TBM Crosswalk'!$A$2:'TRM - TBM Crosswalk'!$I$1008,5,FALSE)=0,"",VLOOKUP(TRM!A7477,'TRM - TBM Crosswalk'!$A$2:'TRM - TBM Crosswalk'!$I$1008,5,FALSE))</f>
        <v/>
      </c>
      <c r="H6576" t="str">
        <f>IF(VLOOKUP(TRM!A7477,'TRM - TBM Crosswalk'!$A$2:'TRM - TBM Crosswalk'!$I$1008,6,FALSE)=0,"",VLOOKUP(TRM!A7477,'TRM - TBM Crosswalk'!$A$2:'TRM - TBM Crosswalk'!$I$1008,6,FALSE))</f>
        <v/>
      </c>
      <c r="I6576" t="str">
        <f>IF(VLOOKUP(TRM!A7477,'TRM - TBM Crosswalk'!$A$2:'TRM - TBM Crosswalk'!$I$1008,7,FALSE)=0,"",VLOOKUP(TRM!A7477,'TRM - TBM Crosswalk'!$A$2:'TRM - TBM Crosswalk'!$I$1008,7,FALSE))</f>
        <v>Delivery Services</v>
      </c>
      <c r="J6576" t="str">
        <f>IF(VLOOKUP(TRM!A7477,'TRM - TBM Crosswalk'!$A$2:'TRM - TBM Crosswalk'!$I$1008,8,FALSE)=0,"",VLOOKUP(TRM!A7477,'TRM - TBM Crosswalk'!$A$2:'TRM - TBM Crosswalk'!$I$1008,8,FALSE))</f>
        <v>Security &amp; Compliance</v>
      </c>
      <c r="K6576" t="str">
        <f>IF(VLOOKUP(TRM!A7477,'TRM - TBM Crosswalk'!$A$2:'TRM - TBM Crosswalk'!$I$1008,9,FALSE)=0,"",VLOOKUP(TRM!A7477,'TRM - TBM Crosswalk'!$A$2:'TRM - TBM Crosswalk'!$I$1008,9,FALSE))</f>
        <v>Identity &amp; Access Management</v>
      </c>
    </row>
    <row r="6577" spans="1:11" x14ac:dyDescent="0.45">
      <c r="A6577" t="str">
        <f>TRM!A9483</f>
        <v>I01.004.401</v>
      </c>
      <c r="B6577" t="str">
        <f>TRM!B9483</f>
        <v>Human-Computer Interface</v>
      </c>
      <c r="C6577" t="str">
        <f>TRM!C9483</f>
        <v>NVIDIA HD Audio Driver | 1.3.34.4</v>
      </c>
      <c r="D6577">
        <f>TRM!D9483</f>
        <v>0</v>
      </c>
      <c r="E6577" t="str">
        <f>IF(VLOOKUP(TRM!A9483,'TRM - TBM Crosswalk'!$A$2:'TRM - TBM Crosswalk'!$I$1008,3,FALSE)="N/A","TBD","")</f>
        <v/>
      </c>
      <c r="F6577" t="str">
        <f>IF(VLOOKUP(TRM!A9483,'TRM - TBM Crosswalk'!$A$2:'TRM - TBM Crosswalk'!$I$1008,4,FALSE)=0,"",VLOOKUP(TRM!A9483,'TRM - TBM Crosswalk'!$A$2:'TRM - TBM Crosswalk'!$I$1008,4,FALSE))</f>
        <v/>
      </c>
      <c r="G6577" t="str">
        <f>IF(VLOOKUP(TRM!A9483,'TRM - TBM Crosswalk'!$A$2:'TRM - TBM Crosswalk'!$I$1008,5,FALSE)=0,"",VLOOKUP(TRM!A9483,'TRM - TBM Crosswalk'!$A$2:'TRM - TBM Crosswalk'!$I$1008,5,FALSE))</f>
        <v>End User</v>
      </c>
      <c r="H6577" t="str">
        <f>IF(VLOOKUP(TRM!A9483,'TRM - TBM Crosswalk'!$A$2:'TRM - TBM Crosswalk'!$I$1008,6,FALSE)=0,"",VLOOKUP(TRM!A9483,'TRM - TBM Crosswalk'!$A$2:'TRM - TBM Crosswalk'!$I$1008,6,FALSE))</f>
        <v>Workspace</v>
      </c>
      <c r="I6577" t="str">
        <f>IF(VLOOKUP(TRM!A9483,'TRM - TBM Crosswalk'!$A$2:'TRM - TBM Crosswalk'!$I$1008,7,FALSE)=0,"",VLOOKUP(TRM!A9483,'TRM - TBM Crosswalk'!$A$2:'TRM - TBM Crosswalk'!$I$1008,7,FALSE))</f>
        <v/>
      </c>
      <c r="J6577" t="str">
        <f>IF(VLOOKUP(TRM!A9483,'TRM - TBM Crosswalk'!$A$2:'TRM - TBM Crosswalk'!$I$1008,8,FALSE)=0,"",VLOOKUP(TRM!A9483,'TRM - TBM Crosswalk'!$A$2:'TRM - TBM Crosswalk'!$I$1008,8,FALSE))</f>
        <v/>
      </c>
      <c r="K6577" t="str">
        <f>IF(VLOOKUP(TRM!A9483,'TRM - TBM Crosswalk'!$A$2:'TRM - TBM Crosswalk'!$I$1008,9,FALSE)=0,"",VLOOKUP(TRM!A9483,'TRM - TBM Crosswalk'!$A$2:'TRM - TBM Crosswalk'!$I$1008,9,FALSE))</f>
        <v/>
      </c>
    </row>
    <row r="6578" spans="1:11" x14ac:dyDescent="0.45">
      <c r="A6578" t="str">
        <f>TRM!A10165</f>
        <v>Unknown</v>
      </c>
      <c r="B6578" t="str">
        <f>TRM!B10165</f>
        <v>Unknown</v>
      </c>
      <c r="C6578" t="str">
        <f>TRM!C10165</f>
        <v>Python Launcher | 3.6.6295.0</v>
      </c>
      <c r="D6578">
        <f>TRM!D10165</f>
        <v>0</v>
      </c>
      <c r="E6578" t="str">
        <f>IF(VLOOKUP(TRM!A10165,'TRM - TBM Crosswalk'!$A$2:'TRM - TBM Crosswalk'!$I$1008,3,FALSE)="N/A","TBD","")</f>
        <v/>
      </c>
      <c r="F6578" t="str">
        <f>IF(VLOOKUP(TRM!A10165,'TRM - TBM Crosswalk'!$A$2:'TRM - TBM Crosswalk'!$I$1008,4,FALSE)=0,"",VLOOKUP(TRM!A10165,'TRM - TBM Crosswalk'!$A$2:'TRM - TBM Crosswalk'!$I$1008,4,FALSE))</f>
        <v/>
      </c>
      <c r="G6578" t="str">
        <f>IF(VLOOKUP(TRM!A10165,'TRM - TBM Crosswalk'!$A$2:'TRM - TBM Crosswalk'!$I$1008,5,FALSE)=0,"",VLOOKUP(TRM!A10165,'TRM - TBM Crosswalk'!$A$2:'TRM - TBM Crosswalk'!$I$1008,5,FALSE))</f>
        <v/>
      </c>
      <c r="H6578" t="str">
        <f>IF(VLOOKUP(TRM!A10165,'TRM - TBM Crosswalk'!$A$2:'TRM - TBM Crosswalk'!$I$1008,6,FALSE)=0,"",VLOOKUP(TRM!A10165,'TRM - TBM Crosswalk'!$A$2:'TRM - TBM Crosswalk'!$I$1008,6,FALSE))</f>
        <v/>
      </c>
      <c r="I6578" t="str">
        <f>IF(VLOOKUP(TRM!A10165,'TRM - TBM Crosswalk'!$A$2:'TRM - TBM Crosswalk'!$I$1008,7,FALSE)=0,"",VLOOKUP(TRM!A10165,'TRM - TBM Crosswalk'!$A$2:'TRM - TBM Crosswalk'!$I$1008,7,FALSE))</f>
        <v/>
      </c>
      <c r="J6578" t="str">
        <f>IF(VLOOKUP(TRM!A10165,'TRM - TBM Crosswalk'!$A$2:'TRM - TBM Crosswalk'!$I$1008,8,FALSE)=0,"",VLOOKUP(TRM!A10165,'TRM - TBM Crosswalk'!$A$2:'TRM - TBM Crosswalk'!$I$1008,8,FALSE))</f>
        <v/>
      </c>
      <c r="K6578" t="str">
        <f>IF(VLOOKUP(TRM!A10165,'TRM - TBM Crosswalk'!$A$2:'TRM - TBM Crosswalk'!$I$1008,9,FALSE)=0,"",VLOOKUP(TRM!A10165,'TRM - TBM Crosswalk'!$A$2:'TRM - TBM Crosswalk'!$I$1008,9,FALSE))</f>
        <v/>
      </c>
    </row>
    <row r="6579" spans="1:11" x14ac:dyDescent="0.45">
      <c r="A6579" t="str">
        <f>TRM!A10166</f>
        <v>Unknown</v>
      </c>
      <c r="B6579" t="str">
        <f>TRM!B10166</f>
        <v>Unknown</v>
      </c>
      <c r="C6579" t="str">
        <f>TRM!C10166</f>
        <v>Python Launcher | 3.6.6386.0</v>
      </c>
      <c r="D6579">
        <f>TRM!D10166</f>
        <v>0</v>
      </c>
      <c r="E6579" t="str">
        <f>IF(VLOOKUP(TRM!A10166,'TRM - TBM Crosswalk'!$A$2:'TRM - TBM Crosswalk'!$I$1008,3,FALSE)="N/A","TBD","")</f>
        <v/>
      </c>
      <c r="F6579" t="str">
        <f>IF(VLOOKUP(TRM!A10166,'TRM - TBM Crosswalk'!$A$2:'TRM - TBM Crosswalk'!$I$1008,4,FALSE)=0,"",VLOOKUP(TRM!A10166,'TRM - TBM Crosswalk'!$A$2:'TRM - TBM Crosswalk'!$I$1008,4,FALSE))</f>
        <v/>
      </c>
      <c r="G6579" t="str">
        <f>IF(VLOOKUP(TRM!A10166,'TRM - TBM Crosswalk'!$A$2:'TRM - TBM Crosswalk'!$I$1008,5,FALSE)=0,"",VLOOKUP(TRM!A10166,'TRM - TBM Crosswalk'!$A$2:'TRM - TBM Crosswalk'!$I$1008,5,FALSE))</f>
        <v/>
      </c>
      <c r="H6579" t="str">
        <f>IF(VLOOKUP(TRM!A10166,'TRM - TBM Crosswalk'!$A$2:'TRM - TBM Crosswalk'!$I$1008,6,FALSE)=0,"",VLOOKUP(TRM!A10166,'TRM - TBM Crosswalk'!$A$2:'TRM - TBM Crosswalk'!$I$1008,6,FALSE))</f>
        <v/>
      </c>
      <c r="I6579" t="str">
        <f>IF(VLOOKUP(TRM!A10166,'TRM - TBM Crosswalk'!$A$2:'TRM - TBM Crosswalk'!$I$1008,7,FALSE)=0,"",VLOOKUP(TRM!A10166,'TRM - TBM Crosswalk'!$A$2:'TRM - TBM Crosswalk'!$I$1008,7,FALSE))</f>
        <v/>
      </c>
      <c r="J6579" t="str">
        <f>IF(VLOOKUP(TRM!A10166,'TRM - TBM Crosswalk'!$A$2:'TRM - TBM Crosswalk'!$I$1008,8,FALSE)=0,"",VLOOKUP(TRM!A10166,'TRM - TBM Crosswalk'!$A$2:'TRM - TBM Crosswalk'!$I$1008,8,FALSE))</f>
        <v/>
      </c>
      <c r="K6579" t="str">
        <f>IF(VLOOKUP(TRM!A10166,'TRM - TBM Crosswalk'!$A$2:'TRM - TBM Crosswalk'!$I$1008,9,FALSE)=0,"",VLOOKUP(TRM!A10166,'TRM - TBM Crosswalk'!$A$2:'TRM - TBM Crosswalk'!$I$1008,9,FALSE))</f>
        <v/>
      </c>
    </row>
    <row r="6580" spans="1:11" x14ac:dyDescent="0.45">
      <c r="A6580" t="str">
        <f>TRM!A2997</f>
        <v>A02.023.260</v>
      </c>
      <c r="B6580" t="str">
        <f>TRM!B2997</f>
        <v>Document Imaging and OCR</v>
      </c>
      <c r="C6580" t="str">
        <f>TRM!C2997</f>
        <v>OpenSSL 1.1.1a (32-bit)</v>
      </c>
      <c r="D6580">
        <f>TRM!D2997</f>
        <v>0</v>
      </c>
      <c r="E6580" t="str">
        <f>IF(VLOOKUP(TRM!A2997,'TRM - TBM Crosswalk'!$A$2:'TRM - TBM Crosswalk'!$I$1008,3,FALSE)="N/A","TBD","")</f>
        <v/>
      </c>
      <c r="F6580" t="str">
        <f>IF(VLOOKUP(TRM!A2997,'TRM - TBM Crosswalk'!$A$2:'TRM - TBM Crosswalk'!$I$1008,4,FALSE)=0,"",VLOOKUP(TRM!A2997,'TRM - TBM Crosswalk'!$A$2:'TRM - TBM Crosswalk'!$I$1008,4,FALSE))</f>
        <v/>
      </c>
      <c r="G6580" t="str">
        <f>IF(VLOOKUP(TRM!A2997,'TRM - TBM Crosswalk'!$A$2:'TRM - TBM Crosswalk'!$I$1008,5,FALSE)=0,"",VLOOKUP(TRM!A2997,'TRM - TBM Crosswalk'!$A$2:'TRM - TBM Crosswalk'!$I$1008,5,FALSE))</f>
        <v/>
      </c>
      <c r="H6580" t="str">
        <f>IF(VLOOKUP(TRM!A2997,'TRM - TBM Crosswalk'!$A$2:'TRM - TBM Crosswalk'!$I$1008,6,FALSE)=0,"",VLOOKUP(TRM!A2997,'TRM - TBM Crosswalk'!$A$2:'TRM - TBM Crosswalk'!$I$1008,6,FALSE))</f>
        <v/>
      </c>
      <c r="I6580" t="str">
        <f>IF(VLOOKUP(TRM!A2997,'TRM - TBM Crosswalk'!$A$2:'TRM - TBM Crosswalk'!$I$1008,7,FALSE)=0,"",VLOOKUP(TRM!A2997,'TRM - TBM Crosswalk'!$A$2:'TRM - TBM Crosswalk'!$I$1008,7,FALSE))</f>
        <v>Platform Services</v>
      </c>
      <c r="J6580" t="str">
        <f>IF(VLOOKUP(TRM!A2997,'TRM - TBM Crosswalk'!$A$2:'TRM - TBM Crosswalk'!$I$1008,8,FALSE)=0,"",VLOOKUP(TRM!A2997,'TRM - TBM Crosswalk'!$A$2:'TRM - TBM Crosswalk'!$I$1008,8,FALSE))</f>
        <v>Applications Services</v>
      </c>
      <c r="K6580" t="str">
        <f>IF(VLOOKUP(TRM!A2997,'TRM - TBM Crosswalk'!$A$2:'TRM - TBM Crosswalk'!$I$1008,9,FALSE)=0,"",VLOOKUP(TRM!A2997,'TRM - TBM Crosswalk'!$A$2:'TRM - TBM Crosswalk'!$I$1008,9,FALSE))</f>
        <v>Content Management</v>
      </c>
    </row>
    <row r="6581" spans="1:11" x14ac:dyDescent="0.45">
      <c r="A6581" t="str">
        <f>TRM!A3662</f>
        <v>A02.024.385</v>
      </c>
      <c r="B6581" t="str">
        <f>TRM!B3662</f>
        <v>Geospatial Data Analysis</v>
      </c>
      <c r="C6581" t="str">
        <f>TRM!C3662</f>
        <v>LizardTech Express Cartridge Manager | 1.0</v>
      </c>
      <c r="D6581">
        <f>TRM!D3662</f>
        <v>0</v>
      </c>
      <c r="E6581" t="str">
        <f>IF(VLOOKUP(TRM!A3662,'TRM - TBM Crosswalk'!$A$2:'TRM - TBM Crosswalk'!$I$1008,3,FALSE)="N/A","TBD","")</f>
        <v>TBD</v>
      </c>
      <c r="F6581" t="str">
        <f>IF(VLOOKUP(TRM!A3662,'TRM - TBM Crosswalk'!$A$2:'TRM - TBM Crosswalk'!$I$1008,4,FALSE)=0,"",VLOOKUP(TRM!A3662,'TRM - TBM Crosswalk'!$A$2:'TRM - TBM Crosswalk'!$I$1008,4,FALSE))</f>
        <v/>
      </c>
      <c r="G6581" t="str">
        <f>IF(VLOOKUP(TRM!A3662,'TRM - TBM Crosswalk'!$A$2:'TRM - TBM Crosswalk'!$I$1008,5,FALSE)=0,"",VLOOKUP(TRM!A3662,'TRM - TBM Crosswalk'!$A$2:'TRM - TBM Crosswalk'!$I$1008,5,FALSE))</f>
        <v/>
      </c>
      <c r="H6581" t="str">
        <f>IF(VLOOKUP(TRM!A3662,'TRM - TBM Crosswalk'!$A$2:'TRM - TBM Crosswalk'!$I$1008,6,FALSE)=0,"",VLOOKUP(TRM!A3662,'TRM - TBM Crosswalk'!$A$2:'TRM - TBM Crosswalk'!$I$1008,6,FALSE))</f>
        <v/>
      </c>
      <c r="I6581" t="str">
        <f>IF(VLOOKUP(TRM!A3662,'TRM - TBM Crosswalk'!$A$2:'TRM - TBM Crosswalk'!$I$1008,7,FALSE)=0,"",VLOOKUP(TRM!A3662,'TRM - TBM Crosswalk'!$A$2:'TRM - TBM Crosswalk'!$I$1008,7,FALSE))</f>
        <v/>
      </c>
      <c r="J6581" t="str">
        <f>IF(VLOOKUP(TRM!A3662,'TRM - TBM Crosswalk'!$A$2:'TRM - TBM Crosswalk'!$I$1008,8,FALSE)=0,"",VLOOKUP(TRM!A3662,'TRM - TBM Crosswalk'!$A$2:'TRM - TBM Crosswalk'!$I$1008,8,FALSE))</f>
        <v/>
      </c>
      <c r="K6581" t="str">
        <f>IF(VLOOKUP(TRM!A3662,'TRM - TBM Crosswalk'!$A$2:'TRM - TBM Crosswalk'!$I$1008,9,FALSE)=0,"",VLOOKUP(TRM!A3662,'TRM - TBM Crosswalk'!$A$2:'TRM - TBM Crosswalk'!$I$1008,9,FALSE))</f>
        <v/>
      </c>
    </row>
    <row r="6582" spans="1:11" x14ac:dyDescent="0.45">
      <c r="A6582" t="str">
        <f>TRM!A4176</f>
        <v>A02.028</v>
      </c>
      <c r="B6582" t="str">
        <f>TRM!B4176</f>
        <v>Productivity</v>
      </c>
      <c r="C6582" t="str">
        <f>TRM!C4176</f>
        <v>Brother P-touch Editor 5.2 | 5.2.0140</v>
      </c>
      <c r="D6582">
        <f>TRM!D4176</f>
        <v>0</v>
      </c>
      <c r="E6582" t="str">
        <f>IF(VLOOKUP(TRM!A4176,'TRM - TBM Crosswalk'!$A$2:'TRM - TBM Crosswalk'!$I$1008,3,FALSE)="N/A","TBD","")</f>
        <v/>
      </c>
      <c r="F6582" t="str">
        <f>IF(VLOOKUP(TRM!A4176,'TRM - TBM Crosswalk'!$A$2:'TRM - TBM Crosswalk'!$I$1008,4,FALSE)=0,"",VLOOKUP(TRM!A4176,'TRM - TBM Crosswalk'!$A$2:'TRM - TBM Crosswalk'!$I$1008,4,FALSE))</f>
        <v/>
      </c>
      <c r="G6582" t="str">
        <f>IF(VLOOKUP(TRM!A4176,'TRM - TBM Crosswalk'!$A$2:'TRM - TBM Crosswalk'!$I$1008,5,FALSE)=0,"",VLOOKUP(TRM!A4176,'TRM - TBM Crosswalk'!$A$2:'TRM - TBM Crosswalk'!$I$1008,5,FALSE))</f>
        <v/>
      </c>
      <c r="H6582" t="str">
        <f>IF(VLOOKUP(TRM!A4176,'TRM - TBM Crosswalk'!$A$2:'TRM - TBM Crosswalk'!$I$1008,6,FALSE)=0,"",VLOOKUP(TRM!A4176,'TRM - TBM Crosswalk'!$A$2:'TRM - TBM Crosswalk'!$I$1008,6,FALSE))</f>
        <v/>
      </c>
      <c r="I6582" t="str">
        <f>IF(VLOOKUP(TRM!A4176,'TRM - TBM Crosswalk'!$A$2:'TRM - TBM Crosswalk'!$I$1008,7,FALSE)=0,"",VLOOKUP(TRM!A4176,'TRM - TBM Crosswalk'!$A$2:'TRM - TBM Crosswalk'!$I$1008,7,FALSE))</f>
        <v>End User Services</v>
      </c>
      <c r="J6582" t="str">
        <f>IF(VLOOKUP(TRM!A4176,'TRM - TBM Crosswalk'!$A$2:'TRM - TBM Crosswalk'!$I$1008,8,FALSE)=0,"",VLOOKUP(TRM!A4176,'TRM - TBM Crosswalk'!$A$2:'TRM - TBM Crosswalk'!$I$1008,8,FALSE))</f>
        <v>Communication &amp; Collaboration</v>
      </c>
      <c r="K6582" t="str">
        <f>IF(VLOOKUP(TRM!A4176,'TRM - TBM Crosswalk'!$A$2:'TRM - TBM Crosswalk'!$I$1008,9,FALSE)=0,"",VLOOKUP(TRM!A4176,'TRM - TBM Crosswalk'!$A$2:'TRM - TBM Crosswalk'!$I$1008,9,FALSE))</f>
        <v>Productivity</v>
      </c>
    </row>
    <row r="6583" spans="1:11" x14ac:dyDescent="0.45">
      <c r="A6583" t="str">
        <f>TRM!A4177</f>
        <v>A02.028</v>
      </c>
      <c r="B6583" t="str">
        <f>TRM!B4177</f>
        <v>Productivity</v>
      </c>
      <c r="C6583" t="str">
        <f>TRM!C4177</f>
        <v>Brother P-touch Editor 5.2 | 5.2.0300</v>
      </c>
      <c r="D6583">
        <f>TRM!D4177</f>
        <v>0</v>
      </c>
      <c r="E6583" t="str">
        <f>IF(VLOOKUP(TRM!A4177,'TRM - TBM Crosswalk'!$A$2:'TRM - TBM Crosswalk'!$I$1008,3,FALSE)="N/A","TBD","")</f>
        <v/>
      </c>
      <c r="F6583" t="str">
        <f>IF(VLOOKUP(TRM!A4177,'TRM - TBM Crosswalk'!$A$2:'TRM - TBM Crosswalk'!$I$1008,4,FALSE)=0,"",VLOOKUP(TRM!A4177,'TRM - TBM Crosswalk'!$A$2:'TRM - TBM Crosswalk'!$I$1008,4,FALSE))</f>
        <v/>
      </c>
      <c r="G6583" t="str">
        <f>IF(VLOOKUP(TRM!A4177,'TRM - TBM Crosswalk'!$A$2:'TRM - TBM Crosswalk'!$I$1008,5,FALSE)=0,"",VLOOKUP(TRM!A4177,'TRM - TBM Crosswalk'!$A$2:'TRM - TBM Crosswalk'!$I$1008,5,FALSE))</f>
        <v/>
      </c>
      <c r="H6583" t="str">
        <f>IF(VLOOKUP(TRM!A4177,'TRM - TBM Crosswalk'!$A$2:'TRM - TBM Crosswalk'!$I$1008,6,FALSE)=0,"",VLOOKUP(TRM!A4177,'TRM - TBM Crosswalk'!$A$2:'TRM - TBM Crosswalk'!$I$1008,6,FALSE))</f>
        <v/>
      </c>
      <c r="I6583" t="str">
        <f>IF(VLOOKUP(TRM!A4177,'TRM - TBM Crosswalk'!$A$2:'TRM - TBM Crosswalk'!$I$1008,7,FALSE)=0,"",VLOOKUP(TRM!A4177,'TRM - TBM Crosswalk'!$A$2:'TRM - TBM Crosswalk'!$I$1008,7,FALSE))</f>
        <v>End User Services</v>
      </c>
      <c r="J6583" t="str">
        <f>IF(VLOOKUP(TRM!A4177,'TRM - TBM Crosswalk'!$A$2:'TRM - TBM Crosswalk'!$I$1008,8,FALSE)=0,"",VLOOKUP(TRM!A4177,'TRM - TBM Crosswalk'!$A$2:'TRM - TBM Crosswalk'!$I$1008,8,FALSE))</f>
        <v>Communication &amp; Collaboration</v>
      </c>
      <c r="K6583" t="str">
        <f>IF(VLOOKUP(TRM!A4177,'TRM - TBM Crosswalk'!$A$2:'TRM - TBM Crosswalk'!$I$1008,9,FALSE)=0,"",VLOOKUP(TRM!A4177,'TRM - TBM Crosswalk'!$A$2:'TRM - TBM Crosswalk'!$I$1008,9,FALSE))</f>
        <v>Productivity</v>
      </c>
    </row>
    <row r="6584" spans="1:11" x14ac:dyDescent="0.45">
      <c r="A6584" t="str">
        <f>TRM!A4178</f>
        <v>A02.028</v>
      </c>
      <c r="B6584" t="str">
        <f>TRM!B4178</f>
        <v>Productivity</v>
      </c>
      <c r="C6584" t="str">
        <f>TRM!C4178</f>
        <v>Brother P-touch Editor 5.2 | 5.2.0310</v>
      </c>
      <c r="D6584">
        <f>TRM!D4178</f>
        <v>0</v>
      </c>
      <c r="E6584" t="str">
        <f>IF(VLOOKUP(TRM!A4178,'TRM - TBM Crosswalk'!$A$2:'TRM - TBM Crosswalk'!$I$1008,3,FALSE)="N/A","TBD","")</f>
        <v/>
      </c>
      <c r="F6584" t="str">
        <f>IF(VLOOKUP(TRM!A4178,'TRM - TBM Crosswalk'!$A$2:'TRM - TBM Crosswalk'!$I$1008,4,FALSE)=0,"",VLOOKUP(TRM!A4178,'TRM - TBM Crosswalk'!$A$2:'TRM - TBM Crosswalk'!$I$1008,4,FALSE))</f>
        <v/>
      </c>
      <c r="G6584" t="str">
        <f>IF(VLOOKUP(TRM!A4178,'TRM - TBM Crosswalk'!$A$2:'TRM - TBM Crosswalk'!$I$1008,5,FALSE)=0,"",VLOOKUP(TRM!A4178,'TRM - TBM Crosswalk'!$A$2:'TRM - TBM Crosswalk'!$I$1008,5,FALSE))</f>
        <v/>
      </c>
      <c r="H6584" t="str">
        <f>IF(VLOOKUP(TRM!A4178,'TRM - TBM Crosswalk'!$A$2:'TRM - TBM Crosswalk'!$I$1008,6,FALSE)=0,"",VLOOKUP(TRM!A4178,'TRM - TBM Crosswalk'!$A$2:'TRM - TBM Crosswalk'!$I$1008,6,FALSE))</f>
        <v/>
      </c>
      <c r="I6584" t="str">
        <f>IF(VLOOKUP(TRM!A4178,'TRM - TBM Crosswalk'!$A$2:'TRM - TBM Crosswalk'!$I$1008,7,FALSE)=0,"",VLOOKUP(TRM!A4178,'TRM - TBM Crosswalk'!$A$2:'TRM - TBM Crosswalk'!$I$1008,7,FALSE))</f>
        <v>End User Services</v>
      </c>
      <c r="J6584" t="str">
        <f>IF(VLOOKUP(TRM!A4178,'TRM - TBM Crosswalk'!$A$2:'TRM - TBM Crosswalk'!$I$1008,8,FALSE)=0,"",VLOOKUP(TRM!A4178,'TRM - TBM Crosswalk'!$A$2:'TRM - TBM Crosswalk'!$I$1008,8,FALSE))</f>
        <v>Communication &amp; Collaboration</v>
      </c>
      <c r="K6584" t="str">
        <f>IF(VLOOKUP(TRM!A4178,'TRM - TBM Crosswalk'!$A$2:'TRM - TBM Crosswalk'!$I$1008,9,FALSE)=0,"",VLOOKUP(TRM!A4178,'TRM - TBM Crosswalk'!$A$2:'TRM - TBM Crosswalk'!$I$1008,9,FALSE))</f>
        <v>Productivity</v>
      </c>
    </row>
    <row r="6585" spans="1:11" x14ac:dyDescent="0.45">
      <c r="A6585" t="str">
        <f>TRM!A4332</f>
        <v>A02.028.333</v>
      </c>
      <c r="B6585" t="str">
        <f>TRM!B4332</f>
        <v>Word Processing</v>
      </c>
      <c r="C6585" t="str">
        <f>TRM!C4332</f>
        <v>Grammarly | 1.5.41</v>
      </c>
      <c r="D6585">
        <f>TRM!D4332</f>
        <v>0</v>
      </c>
      <c r="E6585" t="str">
        <f>IF(VLOOKUP(TRM!A4332,'TRM - TBM Crosswalk'!$A$2:'TRM - TBM Crosswalk'!$I$1008,3,FALSE)="N/A","TBD","")</f>
        <v/>
      </c>
      <c r="F6585" t="str">
        <f>IF(VLOOKUP(TRM!A4332,'TRM - TBM Crosswalk'!$A$2:'TRM - TBM Crosswalk'!$I$1008,4,FALSE)=0,"",VLOOKUP(TRM!A4332,'TRM - TBM Crosswalk'!$A$2:'TRM - TBM Crosswalk'!$I$1008,4,FALSE))</f>
        <v/>
      </c>
      <c r="G6585" t="str">
        <f>IF(VLOOKUP(TRM!A4332,'TRM - TBM Crosswalk'!$A$2:'TRM - TBM Crosswalk'!$I$1008,5,FALSE)=0,"",VLOOKUP(TRM!A4332,'TRM - TBM Crosswalk'!$A$2:'TRM - TBM Crosswalk'!$I$1008,5,FALSE))</f>
        <v/>
      </c>
      <c r="H6585" t="str">
        <f>IF(VLOOKUP(TRM!A4332,'TRM - TBM Crosswalk'!$A$2:'TRM - TBM Crosswalk'!$I$1008,6,FALSE)=0,"",VLOOKUP(TRM!A4332,'TRM - TBM Crosswalk'!$A$2:'TRM - TBM Crosswalk'!$I$1008,6,FALSE))</f>
        <v/>
      </c>
      <c r="I6585" t="str">
        <f>IF(VLOOKUP(TRM!A4332,'TRM - TBM Crosswalk'!$A$2:'TRM - TBM Crosswalk'!$I$1008,7,FALSE)=0,"",VLOOKUP(TRM!A4332,'TRM - TBM Crosswalk'!$A$2:'TRM - TBM Crosswalk'!$I$1008,7,FALSE))</f>
        <v>End User Services</v>
      </c>
      <c r="J6585" t="str">
        <f>IF(VLOOKUP(TRM!A4332,'TRM - TBM Crosswalk'!$A$2:'TRM - TBM Crosswalk'!$I$1008,8,FALSE)=0,"",VLOOKUP(TRM!A4332,'TRM - TBM Crosswalk'!$A$2:'TRM - TBM Crosswalk'!$I$1008,8,FALSE))</f>
        <v>Communication &amp; Collaboration</v>
      </c>
      <c r="K6585" t="str">
        <f>IF(VLOOKUP(TRM!A4332,'TRM - TBM Crosswalk'!$A$2:'TRM - TBM Crosswalk'!$I$1008,9,FALSE)=0,"",VLOOKUP(TRM!A4332,'TRM - TBM Crosswalk'!$A$2:'TRM - TBM Crosswalk'!$I$1008,9,FALSE))</f>
        <v>Productivity</v>
      </c>
    </row>
    <row r="6586" spans="1:11" x14ac:dyDescent="0.45">
      <c r="A6586" t="str">
        <f>TRM!A6526</f>
        <v>A02.031.394#</v>
      </c>
      <c r="B6586" t="str">
        <f>TRM!B6526</f>
        <v>Readers &amp; Presentation Layer Applications#</v>
      </c>
      <c r="C6586" t="str">
        <f>TRM!C6526</f>
        <v>Adobe Flash Player 32 NPAPI | 32.0.0.207</v>
      </c>
      <c r="D6586">
        <f>TRM!D6526</f>
        <v>0</v>
      </c>
      <c r="E6586" t="str">
        <f>IF(VLOOKUP(TRM!A6526,'TRM - TBM Crosswalk'!$A$2:'TRM - TBM Crosswalk'!$I$1008,3,FALSE)="N/A","TBD","")</f>
        <v>TBD</v>
      </c>
      <c r="F6586" t="str">
        <f>IF(VLOOKUP(TRM!A6526,'TRM - TBM Crosswalk'!$A$2:'TRM - TBM Crosswalk'!$I$1008,4,FALSE)=0,"",VLOOKUP(TRM!A6526,'TRM - TBM Crosswalk'!$A$2:'TRM - TBM Crosswalk'!$I$1008,4,FALSE))</f>
        <v/>
      </c>
      <c r="G6586" t="str">
        <f>IF(VLOOKUP(TRM!A6526,'TRM - TBM Crosswalk'!$A$2:'TRM - TBM Crosswalk'!$I$1008,5,FALSE)=0,"",VLOOKUP(TRM!A6526,'TRM - TBM Crosswalk'!$A$2:'TRM - TBM Crosswalk'!$I$1008,5,FALSE))</f>
        <v/>
      </c>
      <c r="H6586" t="str">
        <f>IF(VLOOKUP(TRM!A6526,'TRM - TBM Crosswalk'!$A$2:'TRM - TBM Crosswalk'!$I$1008,6,FALSE)=0,"",VLOOKUP(TRM!A6526,'TRM - TBM Crosswalk'!$A$2:'TRM - TBM Crosswalk'!$I$1008,6,FALSE))</f>
        <v/>
      </c>
      <c r="I6586" t="str">
        <f>IF(VLOOKUP(TRM!A6526,'TRM - TBM Crosswalk'!$A$2:'TRM - TBM Crosswalk'!$I$1008,7,FALSE)=0,"",VLOOKUP(TRM!A6526,'TRM - TBM Crosswalk'!$A$2:'TRM - TBM Crosswalk'!$I$1008,7,FALSE))</f>
        <v/>
      </c>
      <c r="J6586" t="str">
        <f>IF(VLOOKUP(TRM!A6526,'TRM - TBM Crosswalk'!$A$2:'TRM - TBM Crosswalk'!$I$1008,8,FALSE)=0,"",VLOOKUP(TRM!A6526,'TRM - TBM Crosswalk'!$A$2:'TRM - TBM Crosswalk'!$I$1008,8,FALSE))</f>
        <v/>
      </c>
      <c r="K6586" t="str">
        <f>IF(VLOOKUP(TRM!A6526,'TRM - TBM Crosswalk'!$A$2:'TRM - TBM Crosswalk'!$I$1008,9,FALSE)=0,"",VLOOKUP(TRM!A6526,'TRM - TBM Crosswalk'!$A$2:'TRM - TBM Crosswalk'!$I$1008,9,FALSE))</f>
        <v/>
      </c>
    </row>
    <row r="6587" spans="1:11" x14ac:dyDescent="0.45">
      <c r="A6587" t="str">
        <f>TRM!A8227</f>
        <v>I01.002.206#</v>
      </c>
      <c r="B6587" t="str">
        <f>TRM!B8227</f>
        <v>Operating System - UNIX Design</v>
      </c>
      <c r="C6587" t="str">
        <f>TRM!C8227</f>
        <v>Apple Application Support (64-bit) | 5.4.1</v>
      </c>
      <c r="D6587">
        <f>TRM!D8227</f>
        <v>0</v>
      </c>
      <c r="E6587" t="str">
        <f>IF(VLOOKUP(TRM!A8227,'TRM - TBM Crosswalk'!$A$2:'TRM - TBM Crosswalk'!$I$1008,3,FALSE)="N/A","TBD","")</f>
        <v/>
      </c>
      <c r="F6587" t="str">
        <f>IF(VLOOKUP(TRM!A8227,'TRM - TBM Crosswalk'!$A$2:'TRM - TBM Crosswalk'!$I$1008,4,FALSE)=0,"",VLOOKUP(TRM!A8227,'TRM - TBM Crosswalk'!$A$2:'TRM - TBM Crosswalk'!$I$1008,4,FALSE))</f>
        <v/>
      </c>
      <c r="G6587" t="str">
        <f>IF(VLOOKUP(TRM!A8227,'TRM - TBM Crosswalk'!$A$2:'TRM - TBM Crosswalk'!$I$1008,5,FALSE)=0,"",VLOOKUP(TRM!A8227,'TRM - TBM Crosswalk'!$A$2:'TRM - TBM Crosswalk'!$I$1008,5,FALSE))</f>
        <v>Compute</v>
      </c>
      <c r="H6587" t="str">
        <f>IF(VLOOKUP(TRM!A8227,'TRM - TBM Crosswalk'!$A$2:'TRM - TBM Crosswalk'!$I$1008,6,FALSE)=0,"",VLOOKUP(TRM!A8227,'TRM - TBM Crosswalk'!$A$2:'TRM - TBM Crosswalk'!$I$1008,6,FALSE))</f>
        <v xml:space="preserve">Unix </v>
      </c>
      <c r="I6587" t="str">
        <f>IF(VLOOKUP(TRM!A8227,'TRM - TBM Crosswalk'!$A$2:'TRM - TBM Crosswalk'!$I$1008,7,FALSE)=0,"",VLOOKUP(TRM!A8227,'TRM - TBM Crosswalk'!$A$2:'TRM - TBM Crosswalk'!$I$1008,7,FALSE))</f>
        <v/>
      </c>
      <c r="J6587" t="str">
        <f>IF(VLOOKUP(TRM!A8227,'TRM - TBM Crosswalk'!$A$2:'TRM - TBM Crosswalk'!$I$1008,8,FALSE)=0,"",VLOOKUP(TRM!A8227,'TRM - TBM Crosswalk'!$A$2:'TRM - TBM Crosswalk'!$I$1008,8,FALSE))</f>
        <v/>
      </c>
      <c r="K6587" t="str">
        <f>IF(VLOOKUP(TRM!A8227,'TRM - TBM Crosswalk'!$A$2:'TRM - TBM Crosswalk'!$I$1008,9,FALSE)=0,"",VLOOKUP(TRM!A8227,'TRM - TBM Crosswalk'!$A$2:'TRM - TBM Crosswalk'!$I$1008,9,FALSE))</f>
        <v/>
      </c>
    </row>
    <row r="6588" spans="1:11" x14ac:dyDescent="0.45">
      <c r="A6588" t="str">
        <f>TRM!A8228</f>
        <v>I01.002.206#</v>
      </c>
      <c r="B6588" t="str">
        <f>TRM!B8228</f>
        <v>Operating System - UNIX Design</v>
      </c>
      <c r="C6588" t="str">
        <f>TRM!C8228</f>
        <v>Apple Application Support (64-bit) | 6.1</v>
      </c>
      <c r="D6588">
        <f>TRM!D8228</f>
        <v>0</v>
      </c>
      <c r="E6588" t="str">
        <f>IF(VLOOKUP(TRM!A8228,'TRM - TBM Crosswalk'!$A$2:'TRM - TBM Crosswalk'!$I$1008,3,FALSE)="N/A","TBD","")</f>
        <v/>
      </c>
      <c r="F6588" t="str">
        <f>IF(VLOOKUP(TRM!A8228,'TRM - TBM Crosswalk'!$A$2:'TRM - TBM Crosswalk'!$I$1008,4,FALSE)=0,"",VLOOKUP(TRM!A8228,'TRM - TBM Crosswalk'!$A$2:'TRM - TBM Crosswalk'!$I$1008,4,FALSE))</f>
        <v/>
      </c>
      <c r="G6588" t="str">
        <f>IF(VLOOKUP(TRM!A8228,'TRM - TBM Crosswalk'!$A$2:'TRM - TBM Crosswalk'!$I$1008,5,FALSE)=0,"",VLOOKUP(TRM!A8228,'TRM - TBM Crosswalk'!$A$2:'TRM - TBM Crosswalk'!$I$1008,5,FALSE))</f>
        <v>Compute</v>
      </c>
      <c r="H6588" t="str">
        <f>IF(VLOOKUP(TRM!A8228,'TRM - TBM Crosswalk'!$A$2:'TRM - TBM Crosswalk'!$I$1008,6,FALSE)=0,"",VLOOKUP(TRM!A8228,'TRM - TBM Crosswalk'!$A$2:'TRM - TBM Crosswalk'!$I$1008,6,FALSE))</f>
        <v xml:space="preserve">Unix </v>
      </c>
      <c r="I6588" t="str">
        <f>IF(VLOOKUP(TRM!A8228,'TRM - TBM Crosswalk'!$A$2:'TRM - TBM Crosswalk'!$I$1008,7,FALSE)=0,"",VLOOKUP(TRM!A8228,'TRM - TBM Crosswalk'!$A$2:'TRM - TBM Crosswalk'!$I$1008,7,FALSE))</f>
        <v/>
      </c>
      <c r="J6588" t="str">
        <f>IF(VLOOKUP(TRM!A8228,'TRM - TBM Crosswalk'!$A$2:'TRM - TBM Crosswalk'!$I$1008,8,FALSE)=0,"",VLOOKUP(TRM!A8228,'TRM - TBM Crosswalk'!$A$2:'TRM - TBM Crosswalk'!$I$1008,8,FALSE))</f>
        <v/>
      </c>
      <c r="K6588" t="str">
        <f>IF(VLOOKUP(TRM!A8228,'TRM - TBM Crosswalk'!$A$2:'TRM - TBM Crosswalk'!$I$1008,9,FALSE)=0,"",VLOOKUP(TRM!A8228,'TRM - TBM Crosswalk'!$A$2:'TRM - TBM Crosswalk'!$I$1008,9,FALSE))</f>
        <v/>
      </c>
    </row>
    <row r="6589" spans="1:11" x14ac:dyDescent="0.45">
      <c r="A6589" t="str">
        <f>TRM!A8229</f>
        <v>I01.002.206#</v>
      </c>
      <c r="B6589" t="str">
        <f>TRM!B8229</f>
        <v>Operating System - UNIX Design</v>
      </c>
      <c r="C6589" t="str">
        <f>TRM!C8229</f>
        <v>Apple Application Support (64-bit) | 6.2</v>
      </c>
      <c r="D6589">
        <f>TRM!D8229</f>
        <v>0</v>
      </c>
      <c r="E6589" t="str">
        <f>IF(VLOOKUP(TRM!A8229,'TRM - TBM Crosswalk'!$A$2:'TRM - TBM Crosswalk'!$I$1008,3,FALSE)="N/A","TBD","")</f>
        <v/>
      </c>
      <c r="F6589" t="str">
        <f>IF(VLOOKUP(TRM!A8229,'TRM - TBM Crosswalk'!$A$2:'TRM - TBM Crosswalk'!$I$1008,4,FALSE)=0,"",VLOOKUP(TRM!A8229,'TRM - TBM Crosswalk'!$A$2:'TRM - TBM Crosswalk'!$I$1008,4,FALSE))</f>
        <v/>
      </c>
      <c r="G6589" t="str">
        <f>IF(VLOOKUP(TRM!A8229,'TRM - TBM Crosswalk'!$A$2:'TRM - TBM Crosswalk'!$I$1008,5,FALSE)=0,"",VLOOKUP(TRM!A8229,'TRM - TBM Crosswalk'!$A$2:'TRM - TBM Crosswalk'!$I$1008,5,FALSE))</f>
        <v>Compute</v>
      </c>
      <c r="H6589" t="str">
        <f>IF(VLOOKUP(TRM!A8229,'TRM - TBM Crosswalk'!$A$2:'TRM - TBM Crosswalk'!$I$1008,6,FALSE)=0,"",VLOOKUP(TRM!A8229,'TRM - TBM Crosswalk'!$A$2:'TRM - TBM Crosswalk'!$I$1008,6,FALSE))</f>
        <v xml:space="preserve">Unix </v>
      </c>
      <c r="I6589" t="str">
        <f>IF(VLOOKUP(TRM!A8229,'TRM - TBM Crosswalk'!$A$2:'TRM - TBM Crosswalk'!$I$1008,7,FALSE)=0,"",VLOOKUP(TRM!A8229,'TRM - TBM Crosswalk'!$A$2:'TRM - TBM Crosswalk'!$I$1008,7,FALSE))</f>
        <v/>
      </c>
      <c r="J6589" t="str">
        <f>IF(VLOOKUP(TRM!A8229,'TRM - TBM Crosswalk'!$A$2:'TRM - TBM Crosswalk'!$I$1008,8,FALSE)=0,"",VLOOKUP(TRM!A8229,'TRM - TBM Crosswalk'!$A$2:'TRM - TBM Crosswalk'!$I$1008,8,FALSE))</f>
        <v/>
      </c>
      <c r="K6589" t="str">
        <f>IF(VLOOKUP(TRM!A8229,'TRM - TBM Crosswalk'!$A$2:'TRM - TBM Crosswalk'!$I$1008,9,FALSE)=0,"",VLOOKUP(TRM!A8229,'TRM - TBM Crosswalk'!$A$2:'TRM - TBM Crosswalk'!$I$1008,9,FALSE))</f>
        <v/>
      </c>
    </row>
    <row r="6590" spans="1:11" x14ac:dyDescent="0.45">
      <c r="A6590" t="str">
        <f>TRM!A8230</f>
        <v>I01.002.206#</v>
      </c>
      <c r="B6590" t="str">
        <f>TRM!B8230</f>
        <v>Operating System - UNIX Design</v>
      </c>
      <c r="C6590" t="str">
        <f>TRM!C8230</f>
        <v>Apple Application Support (64-bit) | 6.4</v>
      </c>
      <c r="D6590">
        <f>TRM!D8230</f>
        <v>0</v>
      </c>
      <c r="E6590" t="str">
        <f>IF(VLOOKUP(TRM!A8230,'TRM - TBM Crosswalk'!$A$2:'TRM - TBM Crosswalk'!$I$1008,3,FALSE)="N/A","TBD","")</f>
        <v/>
      </c>
      <c r="F6590" t="str">
        <f>IF(VLOOKUP(TRM!A8230,'TRM - TBM Crosswalk'!$A$2:'TRM - TBM Crosswalk'!$I$1008,4,FALSE)=0,"",VLOOKUP(TRM!A8230,'TRM - TBM Crosswalk'!$A$2:'TRM - TBM Crosswalk'!$I$1008,4,FALSE))</f>
        <v/>
      </c>
      <c r="G6590" t="str">
        <f>IF(VLOOKUP(TRM!A8230,'TRM - TBM Crosswalk'!$A$2:'TRM - TBM Crosswalk'!$I$1008,5,FALSE)=0,"",VLOOKUP(TRM!A8230,'TRM - TBM Crosswalk'!$A$2:'TRM - TBM Crosswalk'!$I$1008,5,FALSE))</f>
        <v>Compute</v>
      </c>
      <c r="H6590" t="str">
        <f>IF(VLOOKUP(TRM!A8230,'TRM - TBM Crosswalk'!$A$2:'TRM - TBM Crosswalk'!$I$1008,6,FALSE)=0,"",VLOOKUP(TRM!A8230,'TRM - TBM Crosswalk'!$A$2:'TRM - TBM Crosswalk'!$I$1008,6,FALSE))</f>
        <v xml:space="preserve">Unix </v>
      </c>
      <c r="I6590" t="str">
        <f>IF(VLOOKUP(TRM!A8230,'TRM - TBM Crosswalk'!$A$2:'TRM - TBM Crosswalk'!$I$1008,7,FALSE)=0,"",VLOOKUP(TRM!A8230,'TRM - TBM Crosswalk'!$A$2:'TRM - TBM Crosswalk'!$I$1008,7,FALSE))</f>
        <v/>
      </c>
      <c r="J6590" t="str">
        <f>IF(VLOOKUP(TRM!A8230,'TRM - TBM Crosswalk'!$A$2:'TRM - TBM Crosswalk'!$I$1008,8,FALSE)=0,"",VLOOKUP(TRM!A8230,'TRM - TBM Crosswalk'!$A$2:'TRM - TBM Crosswalk'!$I$1008,8,FALSE))</f>
        <v/>
      </c>
      <c r="K6590" t="str">
        <f>IF(VLOOKUP(TRM!A8230,'TRM - TBM Crosswalk'!$A$2:'TRM - TBM Crosswalk'!$I$1008,9,FALSE)=0,"",VLOOKUP(TRM!A8230,'TRM - TBM Crosswalk'!$A$2:'TRM - TBM Crosswalk'!$I$1008,9,FALSE))</f>
        <v/>
      </c>
    </row>
    <row r="6591" spans="1:11" x14ac:dyDescent="0.45">
      <c r="A6591" t="str">
        <f>TRM!A8231</f>
        <v>I01.002.206#</v>
      </c>
      <c r="B6591" t="str">
        <f>TRM!B8231</f>
        <v>Operating System - UNIX Design</v>
      </c>
      <c r="C6591" t="str">
        <f>TRM!C8231</f>
        <v>Apple Application Support (64-bit) | 6.5</v>
      </c>
      <c r="D6591">
        <f>TRM!D8231</f>
        <v>0</v>
      </c>
      <c r="E6591" t="str">
        <f>IF(VLOOKUP(TRM!A8231,'TRM - TBM Crosswalk'!$A$2:'TRM - TBM Crosswalk'!$I$1008,3,FALSE)="N/A","TBD","")</f>
        <v/>
      </c>
      <c r="F6591" t="str">
        <f>IF(VLOOKUP(TRM!A8231,'TRM - TBM Crosswalk'!$A$2:'TRM - TBM Crosswalk'!$I$1008,4,FALSE)=0,"",VLOOKUP(TRM!A8231,'TRM - TBM Crosswalk'!$A$2:'TRM - TBM Crosswalk'!$I$1008,4,FALSE))</f>
        <v/>
      </c>
      <c r="G6591" t="str">
        <f>IF(VLOOKUP(TRM!A8231,'TRM - TBM Crosswalk'!$A$2:'TRM - TBM Crosswalk'!$I$1008,5,FALSE)=0,"",VLOOKUP(TRM!A8231,'TRM - TBM Crosswalk'!$A$2:'TRM - TBM Crosswalk'!$I$1008,5,FALSE))</f>
        <v>Compute</v>
      </c>
      <c r="H6591" t="str">
        <f>IF(VLOOKUP(TRM!A8231,'TRM - TBM Crosswalk'!$A$2:'TRM - TBM Crosswalk'!$I$1008,6,FALSE)=0,"",VLOOKUP(TRM!A8231,'TRM - TBM Crosswalk'!$A$2:'TRM - TBM Crosswalk'!$I$1008,6,FALSE))</f>
        <v xml:space="preserve">Unix </v>
      </c>
      <c r="I6591" t="str">
        <f>IF(VLOOKUP(TRM!A8231,'TRM - TBM Crosswalk'!$A$2:'TRM - TBM Crosswalk'!$I$1008,7,FALSE)=0,"",VLOOKUP(TRM!A8231,'TRM - TBM Crosswalk'!$A$2:'TRM - TBM Crosswalk'!$I$1008,7,FALSE))</f>
        <v/>
      </c>
      <c r="J6591" t="str">
        <f>IF(VLOOKUP(TRM!A8231,'TRM - TBM Crosswalk'!$A$2:'TRM - TBM Crosswalk'!$I$1008,8,FALSE)=0,"",VLOOKUP(TRM!A8231,'TRM - TBM Crosswalk'!$A$2:'TRM - TBM Crosswalk'!$I$1008,8,FALSE))</f>
        <v/>
      </c>
      <c r="K6591" t="str">
        <f>IF(VLOOKUP(TRM!A8231,'TRM - TBM Crosswalk'!$A$2:'TRM - TBM Crosswalk'!$I$1008,9,FALSE)=0,"",VLOOKUP(TRM!A8231,'TRM - TBM Crosswalk'!$A$2:'TRM - TBM Crosswalk'!$I$1008,9,FALSE))</f>
        <v/>
      </c>
    </row>
    <row r="6592" spans="1:11" x14ac:dyDescent="0.45">
      <c r="A6592" t="str">
        <f>TRM!A8232</f>
        <v>I01.002.206#</v>
      </c>
      <c r="B6592" t="str">
        <f>TRM!B8232</f>
        <v>Operating System - UNIX Design</v>
      </c>
      <c r="C6592" t="str">
        <f>TRM!C8232</f>
        <v>Apple Application Support (64-bit) | 6.6</v>
      </c>
      <c r="D6592">
        <f>TRM!D8232</f>
        <v>0</v>
      </c>
      <c r="E6592" t="str">
        <f>IF(VLOOKUP(TRM!A8232,'TRM - TBM Crosswalk'!$A$2:'TRM - TBM Crosswalk'!$I$1008,3,FALSE)="N/A","TBD","")</f>
        <v/>
      </c>
      <c r="F6592" t="str">
        <f>IF(VLOOKUP(TRM!A8232,'TRM - TBM Crosswalk'!$A$2:'TRM - TBM Crosswalk'!$I$1008,4,FALSE)=0,"",VLOOKUP(TRM!A8232,'TRM - TBM Crosswalk'!$A$2:'TRM - TBM Crosswalk'!$I$1008,4,FALSE))</f>
        <v/>
      </c>
      <c r="G6592" t="str">
        <f>IF(VLOOKUP(TRM!A8232,'TRM - TBM Crosswalk'!$A$2:'TRM - TBM Crosswalk'!$I$1008,5,FALSE)=0,"",VLOOKUP(TRM!A8232,'TRM - TBM Crosswalk'!$A$2:'TRM - TBM Crosswalk'!$I$1008,5,FALSE))</f>
        <v>Compute</v>
      </c>
      <c r="H6592" t="str">
        <f>IF(VLOOKUP(TRM!A8232,'TRM - TBM Crosswalk'!$A$2:'TRM - TBM Crosswalk'!$I$1008,6,FALSE)=0,"",VLOOKUP(TRM!A8232,'TRM - TBM Crosswalk'!$A$2:'TRM - TBM Crosswalk'!$I$1008,6,FALSE))</f>
        <v xml:space="preserve">Unix </v>
      </c>
      <c r="I6592" t="str">
        <f>IF(VLOOKUP(TRM!A8232,'TRM - TBM Crosswalk'!$A$2:'TRM - TBM Crosswalk'!$I$1008,7,FALSE)=0,"",VLOOKUP(TRM!A8232,'TRM - TBM Crosswalk'!$A$2:'TRM - TBM Crosswalk'!$I$1008,7,FALSE))</f>
        <v/>
      </c>
      <c r="J6592" t="str">
        <f>IF(VLOOKUP(TRM!A8232,'TRM - TBM Crosswalk'!$A$2:'TRM - TBM Crosswalk'!$I$1008,8,FALSE)=0,"",VLOOKUP(TRM!A8232,'TRM - TBM Crosswalk'!$A$2:'TRM - TBM Crosswalk'!$I$1008,8,FALSE))</f>
        <v/>
      </c>
      <c r="K6592" t="str">
        <f>IF(VLOOKUP(TRM!A8232,'TRM - TBM Crosswalk'!$A$2:'TRM - TBM Crosswalk'!$I$1008,9,FALSE)=0,"",VLOOKUP(TRM!A8232,'TRM - TBM Crosswalk'!$A$2:'TRM - TBM Crosswalk'!$I$1008,9,FALSE))</f>
        <v/>
      </c>
    </row>
    <row r="6593" spans="1:11" x14ac:dyDescent="0.45">
      <c r="A6593" t="str">
        <f>TRM!A8233</f>
        <v>I01.002.206#</v>
      </c>
      <c r="B6593" t="str">
        <f>TRM!B8233</f>
        <v>Operating System - UNIX Design</v>
      </c>
      <c r="C6593" t="str">
        <f>TRM!C8233</f>
        <v>Apple Application Support (64-bit) | 7.0.2</v>
      </c>
      <c r="D6593">
        <f>TRM!D8233</f>
        <v>0</v>
      </c>
      <c r="E6593" t="str">
        <f>IF(VLOOKUP(TRM!A8233,'TRM - TBM Crosswalk'!$A$2:'TRM - TBM Crosswalk'!$I$1008,3,FALSE)="N/A","TBD","")</f>
        <v/>
      </c>
      <c r="F6593" t="str">
        <f>IF(VLOOKUP(TRM!A8233,'TRM - TBM Crosswalk'!$A$2:'TRM - TBM Crosswalk'!$I$1008,4,FALSE)=0,"",VLOOKUP(TRM!A8233,'TRM - TBM Crosswalk'!$A$2:'TRM - TBM Crosswalk'!$I$1008,4,FALSE))</f>
        <v/>
      </c>
      <c r="G6593" t="str">
        <f>IF(VLOOKUP(TRM!A8233,'TRM - TBM Crosswalk'!$A$2:'TRM - TBM Crosswalk'!$I$1008,5,FALSE)=0,"",VLOOKUP(TRM!A8233,'TRM - TBM Crosswalk'!$A$2:'TRM - TBM Crosswalk'!$I$1008,5,FALSE))</f>
        <v>Compute</v>
      </c>
      <c r="H6593" t="str">
        <f>IF(VLOOKUP(TRM!A8233,'TRM - TBM Crosswalk'!$A$2:'TRM - TBM Crosswalk'!$I$1008,6,FALSE)=0,"",VLOOKUP(TRM!A8233,'TRM - TBM Crosswalk'!$A$2:'TRM - TBM Crosswalk'!$I$1008,6,FALSE))</f>
        <v xml:space="preserve">Unix </v>
      </c>
      <c r="I6593" t="str">
        <f>IF(VLOOKUP(TRM!A8233,'TRM - TBM Crosswalk'!$A$2:'TRM - TBM Crosswalk'!$I$1008,7,FALSE)=0,"",VLOOKUP(TRM!A8233,'TRM - TBM Crosswalk'!$A$2:'TRM - TBM Crosswalk'!$I$1008,7,FALSE))</f>
        <v/>
      </c>
      <c r="J6593" t="str">
        <f>IF(VLOOKUP(TRM!A8233,'TRM - TBM Crosswalk'!$A$2:'TRM - TBM Crosswalk'!$I$1008,8,FALSE)=0,"",VLOOKUP(TRM!A8233,'TRM - TBM Crosswalk'!$A$2:'TRM - TBM Crosswalk'!$I$1008,8,FALSE))</f>
        <v/>
      </c>
      <c r="K6593" t="str">
        <f>IF(VLOOKUP(TRM!A8233,'TRM - TBM Crosswalk'!$A$2:'TRM - TBM Crosswalk'!$I$1008,9,FALSE)=0,"",VLOOKUP(TRM!A8233,'TRM - TBM Crosswalk'!$A$2:'TRM - TBM Crosswalk'!$I$1008,9,FALSE))</f>
        <v/>
      </c>
    </row>
    <row r="6594" spans="1:11" x14ac:dyDescent="0.45">
      <c r="A6594" t="str">
        <f>TRM!A8234</f>
        <v>I01.002.206#</v>
      </c>
      <c r="B6594" t="str">
        <f>TRM!B8234</f>
        <v>Operating System - UNIX Design</v>
      </c>
      <c r="C6594" t="str">
        <f>TRM!C8234</f>
        <v>Apple Application Support (64-bit) | 7.3</v>
      </c>
      <c r="D6594">
        <f>TRM!D8234</f>
        <v>0</v>
      </c>
      <c r="E6594" t="str">
        <f>IF(VLOOKUP(TRM!A8234,'TRM - TBM Crosswalk'!$A$2:'TRM - TBM Crosswalk'!$I$1008,3,FALSE)="N/A","TBD","")</f>
        <v/>
      </c>
      <c r="F6594" t="str">
        <f>IF(VLOOKUP(TRM!A8234,'TRM - TBM Crosswalk'!$A$2:'TRM - TBM Crosswalk'!$I$1008,4,FALSE)=0,"",VLOOKUP(TRM!A8234,'TRM - TBM Crosswalk'!$A$2:'TRM - TBM Crosswalk'!$I$1008,4,FALSE))</f>
        <v/>
      </c>
      <c r="G6594" t="str">
        <f>IF(VLOOKUP(TRM!A8234,'TRM - TBM Crosswalk'!$A$2:'TRM - TBM Crosswalk'!$I$1008,5,FALSE)=0,"",VLOOKUP(TRM!A8234,'TRM - TBM Crosswalk'!$A$2:'TRM - TBM Crosswalk'!$I$1008,5,FALSE))</f>
        <v>Compute</v>
      </c>
      <c r="H6594" t="str">
        <f>IF(VLOOKUP(TRM!A8234,'TRM - TBM Crosswalk'!$A$2:'TRM - TBM Crosswalk'!$I$1008,6,FALSE)=0,"",VLOOKUP(TRM!A8234,'TRM - TBM Crosswalk'!$A$2:'TRM - TBM Crosswalk'!$I$1008,6,FALSE))</f>
        <v xml:space="preserve">Unix </v>
      </c>
      <c r="I6594" t="str">
        <f>IF(VLOOKUP(TRM!A8234,'TRM - TBM Crosswalk'!$A$2:'TRM - TBM Crosswalk'!$I$1008,7,FALSE)=0,"",VLOOKUP(TRM!A8234,'TRM - TBM Crosswalk'!$A$2:'TRM - TBM Crosswalk'!$I$1008,7,FALSE))</f>
        <v/>
      </c>
      <c r="J6594" t="str">
        <f>IF(VLOOKUP(TRM!A8234,'TRM - TBM Crosswalk'!$A$2:'TRM - TBM Crosswalk'!$I$1008,8,FALSE)=0,"",VLOOKUP(TRM!A8234,'TRM - TBM Crosswalk'!$A$2:'TRM - TBM Crosswalk'!$I$1008,8,FALSE))</f>
        <v/>
      </c>
      <c r="K6594" t="str">
        <f>IF(VLOOKUP(TRM!A8234,'TRM - TBM Crosswalk'!$A$2:'TRM - TBM Crosswalk'!$I$1008,9,FALSE)=0,"",VLOOKUP(TRM!A8234,'TRM - TBM Crosswalk'!$A$2:'TRM - TBM Crosswalk'!$I$1008,9,FALSE))</f>
        <v/>
      </c>
    </row>
    <row r="6595" spans="1:11" x14ac:dyDescent="0.45">
      <c r="A6595" t="str">
        <f>TRM!A8235</f>
        <v>I01.002.206#</v>
      </c>
      <c r="B6595" t="str">
        <f>TRM!B8235</f>
        <v>Operating System - UNIX Design</v>
      </c>
      <c r="C6595" t="str">
        <f>TRM!C8235</f>
        <v>Apple Application Support (64-bit) | 7.4</v>
      </c>
      <c r="D6595">
        <f>TRM!D8235</f>
        <v>0</v>
      </c>
      <c r="E6595" t="str">
        <f>IF(VLOOKUP(TRM!A8235,'TRM - TBM Crosswalk'!$A$2:'TRM - TBM Crosswalk'!$I$1008,3,FALSE)="N/A","TBD","")</f>
        <v/>
      </c>
      <c r="F6595" t="str">
        <f>IF(VLOOKUP(TRM!A8235,'TRM - TBM Crosswalk'!$A$2:'TRM - TBM Crosswalk'!$I$1008,4,FALSE)=0,"",VLOOKUP(TRM!A8235,'TRM - TBM Crosswalk'!$A$2:'TRM - TBM Crosswalk'!$I$1008,4,FALSE))</f>
        <v/>
      </c>
      <c r="G6595" t="str">
        <f>IF(VLOOKUP(TRM!A8235,'TRM - TBM Crosswalk'!$A$2:'TRM - TBM Crosswalk'!$I$1008,5,FALSE)=0,"",VLOOKUP(TRM!A8235,'TRM - TBM Crosswalk'!$A$2:'TRM - TBM Crosswalk'!$I$1008,5,FALSE))</f>
        <v>Compute</v>
      </c>
      <c r="H6595" t="str">
        <f>IF(VLOOKUP(TRM!A8235,'TRM - TBM Crosswalk'!$A$2:'TRM - TBM Crosswalk'!$I$1008,6,FALSE)=0,"",VLOOKUP(TRM!A8235,'TRM - TBM Crosswalk'!$A$2:'TRM - TBM Crosswalk'!$I$1008,6,FALSE))</f>
        <v xml:space="preserve">Unix </v>
      </c>
      <c r="I6595" t="str">
        <f>IF(VLOOKUP(TRM!A8235,'TRM - TBM Crosswalk'!$A$2:'TRM - TBM Crosswalk'!$I$1008,7,FALSE)=0,"",VLOOKUP(TRM!A8235,'TRM - TBM Crosswalk'!$A$2:'TRM - TBM Crosswalk'!$I$1008,7,FALSE))</f>
        <v/>
      </c>
      <c r="J6595" t="str">
        <f>IF(VLOOKUP(TRM!A8235,'TRM - TBM Crosswalk'!$A$2:'TRM - TBM Crosswalk'!$I$1008,8,FALSE)=0,"",VLOOKUP(TRM!A8235,'TRM - TBM Crosswalk'!$A$2:'TRM - TBM Crosswalk'!$I$1008,8,FALSE))</f>
        <v/>
      </c>
      <c r="K6595" t="str">
        <f>IF(VLOOKUP(TRM!A8235,'TRM - TBM Crosswalk'!$A$2:'TRM - TBM Crosswalk'!$I$1008,9,FALSE)=0,"",VLOOKUP(TRM!A8235,'TRM - TBM Crosswalk'!$A$2:'TRM - TBM Crosswalk'!$I$1008,9,FALSE))</f>
        <v/>
      </c>
    </row>
    <row r="6596" spans="1:11" x14ac:dyDescent="0.45">
      <c r="A6596" t="str">
        <f>TRM!A8236</f>
        <v>I01.002.206#</v>
      </c>
      <c r="B6596" t="str">
        <f>TRM!B8236</f>
        <v>Operating System - UNIX Design</v>
      </c>
      <c r="C6596" t="str">
        <f>TRM!C8236</f>
        <v>Apple Application Support (64-bit) | 7.6</v>
      </c>
      <c r="D6596">
        <f>TRM!D8236</f>
        <v>0</v>
      </c>
      <c r="E6596" t="str">
        <f>IF(VLOOKUP(TRM!A8236,'TRM - TBM Crosswalk'!$A$2:'TRM - TBM Crosswalk'!$I$1008,3,FALSE)="N/A","TBD","")</f>
        <v/>
      </c>
      <c r="F6596" t="str">
        <f>IF(VLOOKUP(TRM!A8236,'TRM - TBM Crosswalk'!$A$2:'TRM - TBM Crosswalk'!$I$1008,4,FALSE)=0,"",VLOOKUP(TRM!A8236,'TRM - TBM Crosswalk'!$A$2:'TRM - TBM Crosswalk'!$I$1008,4,FALSE))</f>
        <v/>
      </c>
      <c r="G6596" t="str">
        <f>IF(VLOOKUP(TRM!A8236,'TRM - TBM Crosswalk'!$A$2:'TRM - TBM Crosswalk'!$I$1008,5,FALSE)=0,"",VLOOKUP(TRM!A8236,'TRM - TBM Crosswalk'!$A$2:'TRM - TBM Crosswalk'!$I$1008,5,FALSE))</f>
        <v>Compute</v>
      </c>
      <c r="H6596" t="str">
        <f>IF(VLOOKUP(TRM!A8236,'TRM - TBM Crosswalk'!$A$2:'TRM - TBM Crosswalk'!$I$1008,6,FALSE)=0,"",VLOOKUP(TRM!A8236,'TRM - TBM Crosswalk'!$A$2:'TRM - TBM Crosswalk'!$I$1008,6,FALSE))</f>
        <v xml:space="preserve">Unix </v>
      </c>
      <c r="I6596" t="str">
        <f>IF(VLOOKUP(TRM!A8236,'TRM - TBM Crosswalk'!$A$2:'TRM - TBM Crosswalk'!$I$1008,7,FALSE)=0,"",VLOOKUP(TRM!A8236,'TRM - TBM Crosswalk'!$A$2:'TRM - TBM Crosswalk'!$I$1008,7,FALSE))</f>
        <v/>
      </c>
      <c r="J6596" t="str">
        <f>IF(VLOOKUP(TRM!A8236,'TRM - TBM Crosswalk'!$A$2:'TRM - TBM Crosswalk'!$I$1008,8,FALSE)=0,"",VLOOKUP(TRM!A8236,'TRM - TBM Crosswalk'!$A$2:'TRM - TBM Crosswalk'!$I$1008,8,FALSE))</f>
        <v/>
      </c>
      <c r="K6596" t="str">
        <f>IF(VLOOKUP(TRM!A8236,'TRM - TBM Crosswalk'!$A$2:'TRM - TBM Crosswalk'!$I$1008,9,FALSE)=0,"",VLOOKUP(TRM!A8236,'TRM - TBM Crosswalk'!$A$2:'TRM - TBM Crosswalk'!$I$1008,9,FALSE))</f>
        <v/>
      </c>
    </row>
    <row r="6597" spans="1:11" x14ac:dyDescent="0.45">
      <c r="A6597" t="str">
        <f>TRM!A8237</f>
        <v>I01.002.206#</v>
      </c>
      <c r="B6597" t="str">
        <f>TRM!B8237</f>
        <v>Operating System - UNIX Design</v>
      </c>
      <c r="C6597" t="str">
        <f>TRM!C8237</f>
        <v>Apple Application Support (64-bit) | 8.0</v>
      </c>
      <c r="D6597">
        <f>TRM!D8237</f>
        <v>0</v>
      </c>
      <c r="E6597" t="str">
        <f>IF(VLOOKUP(TRM!A8237,'TRM - TBM Crosswalk'!$A$2:'TRM - TBM Crosswalk'!$I$1008,3,FALSE)="N/A","TBD","")</f>
        <v/>
      </c>
      <c r="F6597" t="str">
        <f>IF(VLOOKUP(TRM!A8237,'TRM - TBM Crosswalk'!$A$2:'TRM - TBM Crosswalk'!$I$1008,4,FALSE)=0,"",VLOOKUP(TRM!A8237,'TRM - TBM Crosswalk'!$A$2:'TRM - TBM Crosswalk'!$I$1008,4,FALSE))</f>
        <v/>
      </c>
      <c r="G6597" t="str">
        <f>IF(VLOOKUP(TRM!A8237,'TRM - TBM Crosswalk'!$A$2:'TRM - TBM Crosswalk'!$I$1008,5,FALSE)=0,"",VLOOKUP(TRM!A8237,'TRM - TBM Crosswalk'!$A$2:'TRM - TBM Crosswalk'!$I$1008,5,FALSE))</f>
        <v>Compute</v>
      </c>
      <c r="H6597" t="str">
        <f>IF(VLOOKUP(TRM!A8237,'TRM - TBM Crosswalk'!$A$2:'TRM - TBM Crosswalk'!$I$1008,6,FALSE)=0,"",VLOOKUP(TRM!A8237,'TRM - TBM Crosswalk'!$A$2:'TRM - TBM Crosswalk'!$I$1008,6,FALSE))</f>
        <v xml:space="preserve">Unix </v>
      </c>
      <c r="I6597" t="str">
        <f>IF(VLOOKUP(TRM!A8237,'TRM - TBM Crosswalk'!$A$2:'TRM - TBM Crosswalk'!$I$1008,7,FALSE)=0,"",VLOOKUP(TRM!A8237,'TRM - TBM Crosswalk'!$A$2:'TRM - TBM Crosswalk'!$I$1008,7,FALSE))</f>
        <v/>
      </c>
      <c r="J6597" t="str">
        <f>IF(VLOOKUP(TRM!A8237,'TRM - TBM Crosswalk'!$A$2:'TRM - TBM Crosswalk'!$I$1008,8,FALSE)=0,"",VLOOKUP(TRM!A8237,'TRM - TBM Crosswalk'!$A$2:'TRM - TBM Crosswalk'!$I$1008,8,FALSE))</f>
        <v/>
      </c>
      <c r="K6597" t="str">
        <f>IF(VLOOKUP(TRM!A8237,'TRM - TBM Crosswalk'!$A$2:'TRM - TBM Crosswalk'!$I$1008,9,FALSE)=0,"",VLOOKUP(TRM!A8237,'TRM - TBM Crosswalk'!$A$2:'TRM - TBM Crosswalk'!$I$1008,9,FALSE))</f>
        <v/>
      </c>
    </row>
    <row r="6598" spans="1:11" x14ac:dyDescent="0.45">
      <c r="A6598" t="str">
        <f>TRM!A8238</f>
        <v>I01.002.206#</v>
      </c>
      <c r="B6598" t="str">
        <f>TRM!B8238</f>
        <v>Operating System - UNIX Design</v>
      </c>
      <c r="C6598" t="str">
        <f>TRM!C8238</f>
        <v>Apple Application Support (64-bit) | 8.1</v>
      </c>
      <c r="D6598">
        <f>TRM!D8238</f>
        <v>0</v>
      </c>
      <c r="E6598" t="str">
        <f>IF(VLOOKUP(TRM!A8238,'TRM - TBM Crosswalk'!$A$2:'TRM - TBM Crosswalk'!$I$1008,3,FALSE)="N/A","TBD","")</f>
        <v/>
      </c>
      <c r="F6598" t="str">
        <f>IF(VLOOKUP(TRM!A8238,'TRM - TBM Crosswalk'!$A$2:'TRM - TBM Crosswalk'!$I$1008,4,FALSE)=0,"",VLOOKUP(TRM!A8238,'TRM - TBM Crosswalk'!$A$2:'TRM - TBM Crosswalk'!$I$1008,4,FALSE))</f>
        <v/>
      </c>
      <c r="G6598" t="str">
        <f>IF(VLOOKUP(TRM!A8238,'TRM - TBM Crosswalk'!$A$2:'TRM - TBM Crosswalk'!$I$1008,5,FALSE)=0,"",VLOOKUP(TRM!A8238,'TRM - TBM Crosswalk'!$A$2:'TRM - TBM Crosswalk'!$I$1008,5,FALSE))</f>
        <v>Compute</v>
      </c>
      <c r="H6598" t="str">
        <f>IF(VLOOKUP(TRM!A8238,'TRM - TBM Crosswalk'!$A$2:'TRM - TBM Crosswalk'!$I$1008,6,FALSE)=0,"",VLOOKUP(TRM!A8238,'TRM - TBM Crosswalk'!$A$2:'TRM - TBM Crosswalk'!$I$1008,6,FALSE))</f>
        <v xml:space="preserve">Unix </v>
      </c>
      <c r="I6598" t="str">
        <f>IF(VLOOKUP(TRM!A8238,'TRM - TBM Crosswalk'!$A$2:'TRM - TBM Crosswalk'!$I$1008,7,FALSE)=0,"",VLOOKUP(TRM!A8238,'TRM - TBM Crosswalk'!$A$2:'TRM - TBM Crosswalk'!$I$1008,7,FALSE))</f>
        <v/>
      </c>
      <c r="J6598" t="str">
        <f>IF(VLOOKUP(TRM!A8238,'TRM - TBM Crosswalk'!$A$2:'TRM - TBM Crosswalk'!$I$1008,8,FALSE)=0,"",VLOOKUP(TRM!A8238,'TRM - TBM Crosswalk'!$A$2:'TRM - TBM Crosswalk'!$I$1008,8,FALSE))</f>
        <v/>
      </c>
      <c r="K6598" t="str">
        <f>IF(VLOOKUP(TRM!A8238,'TRM - TBM Crosswalk'!$A$2:'TRM - TBM Crosswalk'!$I$1008,9,FALSE)=0,"",VLOOKUP(TRM!A8238,'TRM - TBM Crosswalk'!$A$2:'TRM - TBM Crosswalk'!$I$1008,9,FALSE))</f>
        <v/>
      </c>
    </row>
    <row r="6599" spans="1:11" x14ac:dyDescent="0.45">
      <c r="A6599" t="str">
        <f>TRM!A8239</f>
        <v>I01.002.206#</v>
      </c>
      <c r="B6599" t="str">
        <f>TRM!B8239</f>
        <v>Operating System - UNIX Design</v>
      </c>
      <c r="C6599" t="str">
        <f>TRM!C8239</f>
        <v>Apple Application Support (64-bit) | 8.2</v>
      </c>
      <c r="D6599">
        <f>TRM!D8239</f>
        <v>0</v>
      </c>
      <c r="E6599" t="str">
        <f>IF(VLOOKUP(TRM!A8239,'TRM - TBM Crosswalk'!$A$2:'TRM - TBM Crosswalk'!$I$1008,3,FALSE)="N/A","TBD","")</f>
        <v/>
      </c>
      <c r="F6599" t="str">
        <f>IF(VLOOKUP(TRM!A8239,'TRM - TBM Crosswalk'!$A$2:'TRM - TBM Crosswalk'!$I$1008,4,FALSE)=0,"",VLOOKUP(TRM!A8239,'TRM - TBM Crosswalk'!$A$2:'TRM - TBM Crosswalk'!$I$1008,4,FALSE))</f>
        <v/>
      </c>
      <c r="G6599" t="str">
        <f>IF(VLOOKUP(TRM!A8239,'TRM - TBM Crosswalk'!$A$2:'TRM - TBM Crosswalk'!$I$1008,5,FALSE)=0,"",VLOOKUP(TRM!A8239,'TRM - TBM Crosswalk'!$A$2:'TRM - TBM Crosswalk'!$I$1008,5,FALSE))</f>
        <v>Compute</v>
      </c>
      <c r="H6599" t="str">
        <f>IF(VLOOKUP(TRM!A8239,'TRM - TBM Crosswalk'!$A$2:'TRM - TBM Crosswalk'!$I$1008,6,FALSE)=0,"",VLOOKUP(TRM!A8239,'TRM - TBM Crosswalk'!$A$2:'TRM - TBM Crosswalk'!$I$1008,6,FALSE))</f>
        <v xml:space="preserve">Unix </v>
      </c>
      <c r="I6599" t="str">
        <f>IF(VLOOKUP(TRM!A8239,'TRM - TBM Crosswalk'!$A$2:'TRM - TBM Crosswalk'!$I$1008,7,FALSE)=0,"",VLOOKUP(TRM!A8239,'TRM - TBM Crosswalk'!$A$2:'TRM - TBM Crosswalk'!$I$1008,7,FALSE))</f>
        <v/>
      </c>
      <c r="J6599" t="str">
        <f>IF(VLOOKUP(TRM!A8239,'TRM - TBM Crosswalk'!$A$2:'TRM - TBM Crosswalk'!$I$1008,8,FALSE)=0,"",VLOOKUP(TRM!A8239,'TRM - TBM Crosswalk'!$A$2:'TRM - TBM Crosswalk'!$I$1008,8,FALSE))</f>
        <v/>
      </c>
      <c r="K6599" t="str">
        <f>IF(VLOOKUP(TRM!A8239,'TRM - TBM Crosswalk'!$A$2:'TRM - TBM Crosswalk'!$I$1008,9,FALSE)=0,"",VLOOKUP(TRM!A8239,'TRM - TBM Crosswalk'!$A$2:'TRM - TBM Crosswalk'!$I$1008,9,FALSE))</f>
        <v/>
      </c>
    </row>
    <row r="6600" spans="1:11" x14ac:dyDescent="0.45">
      <c r="A6600" t="str">
        <f>TRM!A8240</f>
        <v>I01.002.206#</v>
      </c>
      <c r="B6600" t="str">
        <f>TRM!B8240</f>
        <v>Operating System - UNIX Design</v>
      </c>
      <c r="C6600" t="str">
        <f>TRM!C8240</f>
        <v>Apple Application Support (64-bit) | 8.3</v>
      </c>
      <c r="D6600">
        <f>TRM!D8240</f>
        <v>0</v>
      </c>
      <c r="E6600" t="str">
        <f>IF(VLOOKUP(TRM!A8240,'TRM - TBM Crosswalk'!$A$2:'TRM - TBM Crosswalk'!$I$1008,3,FALSE)="N/A","TBD","")</f>
        <v/>
      </c>
      <c r="F6600" t="str">
        <f>IF(VLOOKUP(TRM!A8240,'TRM - TBM Crosswalk'!$A$2:'TRM - TBM Crosswalk'!$I$1008,4,FALSE)=0,"",VLOOKUP(TRM!A8240,'TRM - TBM Crosswalk'!$A$2:'TRM - TBM Crosswalk'!$I$1008,4,FALSE))</f>
        <v/>
      </c>
      <c r="G6600" t="str">
        <f>IF(VLOOKUP(TRM!A8240,'TRM - TBM Crosswalk'!$A$2:'TRM - TBM Crosswalk'!$I$1008,5,FALSE)=0,"",VLOOKUP(TRM!A8240,'TRM - TBM Crosswalk'!$A$2:'TRM - TBM Crosswalk'!$I$1008,5,FALSE))</f>
        <v>Compute</v>
      </c>
      <c r="H6600" t="str">
        <f>IF(VLOOKUP(TRM!A8240,'TRM - TBM Crosswalk'!$A$2:'TRM - TBM Crosswalk'!$I$1008,6,FALSE)=0,"",VLOOKUP(TRM!A8240,'TRM - TBM Crosswalk'!$A$2:'TRM - TBM Crosswalk'!$I$1008,6,FALSE))</f>
        <v xml:space="preserve">Unix </v>
      </c>
      <c r="I6600" t="str">
        <f>IF(VLOOKUP(TRM!A8240,'TRM - TBM Crosswalk'!$A$2:'TRM - TBM Crosswalk'!$I$1008,7,FALSE)=0,"",VLOOKUP(TRM!A8240,'TRM - TBM Crosswalk'!$A$2:'TRM - TBM Crosswalk'!$I$1008,7,FALSE))</f>
        <v/>
      </c>
      <c r="J6600" t="str">
        <f>IF(VLOOKUP(TRM!A8240,'TRM - TBM Crosswalk'!$A$2:'TRM - TBM Crosswalk'!$I$1008,8,FALSE)=0,"",VLOOKUP(TRM!A8240,'TRM - TBM Crosswalk'!$A$2:'TRM - TBM Crosswalk'!$I$1008,8,FALSE))</f>
        <v/>
      </c>
      <c r="K6600" t="str">
        <f>IF(VLOOKUP(TRM!A8240,'TRM - TBM Crosswalk'!$A$2:'TRM - TBM Crosswalk'!$I$1008,9,FALSE)=0,"",VLOOKUP(TRM!A8240,'TRM - TBM Crosswalk'!$A$2:'TRM - TBM Crosswalk'!$I$1008,9,FALSE))</f>
        <v/>
      </c>
    </row>
    <row r="6601" spans="1:11" x14ac:dyDescent="0.45">
      <c r="A6601" t="str">
        <f>TRM!A8241</f>
        <v>I01.002.206#</v>
      </c>
      <c r="B6601" t="str">
        <f>TRM!B8241</f>
        <v>Operating System - UNIX Design</v>
      </c>
      <c r="C6601" t="str">
        <f>TRM!C8241</f>
        <v>Apple Application Support | 2.1.7</v>
      </c>
      <c r="D6601">
        <f>TRM!D8241</f>
        <v>0</v>
      </c>
      <c r="E6601" t="str">
        <f>IF(VLOOKUP(TRM!A8241,'TRM - TBM Crosswalk'!$A$2:'TRM - TBM Crosswalk'!$I$1008,3,FALSE)="N/A","TBD","")</f>
        <v/>
      </c>
      <c r="F6601" t="str">
        <f>IF(VLOOKUP(TRM!A8241,'TRM - TBM Crosswalk'!$A$2:'TRM - TBM Crosswalk'!$I$1008,4,FALSE)=0,"",VLOOKUP(TRM!A8241,'TRM - TBM Crosswalk'!$A$2:'TRM - TBM Crosswalk'!$I$1008,4,FALSE))</f>
        <v/>
      </c>
      <c r="G6601" t="str">
        <f>IF(VLOOKUP(TRM!A8241,'TRM - TBM Crosswalk'!$A$2:'TRM - TBM Crosswalk'!$I$1008,5,FALSE)=0,"",VLOOKUP(TRM!A8241,'TRM - TBM Crosswalk'!$A$2:'TRM - TBM Crosswalk'!$I$1008,5,FALSE))</f>
        <v>Compute</v>
      </c>
      <c r="H6601" t="str">
        <f>IF(VLOOKUP(TRM!A8241,'TRM - TBM Crosswalk'!$A$2:'TRM - TBM Crosswalk'!$I$1008,6,FALSE)=0,"",VLOOKUP(TRM!A8241,'TRM - TBM Crosswalk'!$A$2:'TRM - TBM Crosswalk'!$I$1008,6,FALSE))</f>
        <v xml:space="preserve">Unix </v>
      </c>
      <c r="I6601" t="str">
        <f>IF(VLOOKUP(TRM!A8241,'TRM - TBM Crosswalk'!$A$2:'TRM - TBM Crosswalk'!$I$1008,7,FALSE)=0,"",VLOOKUP(TRM!A8241,'TRM - TBM Crosswalk'!$A$2:'TRM - TBM Crosswalk'!$I$1008,7,FALSE))</f>
        <v/>
      </c>
      <c r="J6601" t="str">
        <f>IF(VLOOKUP(TRM!A8241,'TRM - TBM Crosswalk'!$A$2:'TRM - TBM Crosswalk'!$I$1008,8,FALSE)=0,"",VLOOKUP(TRM!A8241,'TRM - TBM Crosswalk'!$A$2:'TRM - TBM Crosswalk'!$I$1008,8,FALSE))</f>
        <v/>
      </c>
      <c r="K6601" t="str">
        <f>IF(VLOOKUP(TRM!A8241,'TRM - TBM Crosswalk'!$A$2:'TRM - TBM Crosswalk'!$I$1008,9,FALSE)=0,"",VLOOKUP(TRM!A8241,'TRM - TBM Crosswalk'!$A$2:'TRM - TBM Crosswalk'!$I$1008,9,FALSE))</f>
        <v/>
      </c>
    </row>
    <row r="6602" spans="1:11" x14ac:dyDescent="0.45">
      <c r="A6602" t="str">
        <f>TRM!A8242</f>
        <v>I01.002.206#</v>
      </c>
      <c r="B6602" t="str">
        <f>TRM!B8242</f>
        <v>Operating System - UNIX Design</v>
      </c>
      <c r="C6602" t="str">
        <f>TRM!C8242</f>
        <v>Apple Application Support | 2.3.6</v>
      </c>
      <c r="D6602">
        <f>TRM!D8242</f>
        <v>0</v>
      </c>
      <c r="E6602" t="str">
        <f>IF(VLOOKUP(TRM!A8242,'TRM - TBM Crosswalk'!$A$2:'TRM - TBM Crosswalk'!$I$1008,3,FALSE)="N/A","TBD","")</f>
        <v/>
      </c>
      <c r="F6602" t="str">
        <f>IF(VLOOKUP(TRM!A8242,'TRM - TBM Crosswalk'!$A$2:'TRM - TBM Crosswalk'!$I$1008,4,FALSE)=0,"",VLOOKUP(TRM!A8242,'TRM - TBM Crosswalk'!$A$2:'TRM - TBM Crosswalk'!$I$1008,4,FALSE))</f>
        <v/>
      </c>
      <c r="G6602" t="str">
        <f>IF(VLOOKUP(TRM!A8242,'TRM - TBM Crosswalk'!$A$2:'TRM - TBM Crosswalk'!$I$1008,5,FALSE)=0,"",VLOOKUP(TRM!A8242,'TRM - TBM Crosswalk'!$A$2:'TRM - TBM Crosswalk'!$I$1008,5,FALSE))</f>
        <v>Compute</v>
      </c>
      <c r="H6602" t="str">
        <f>IF(VLOOKUP(TRM!A8242,'TRM - TBM Crosswalk'!$A$2:'TRM - TBM Crosswalk'!$I$1008,6,FALSE)=0,"",VLOOKUP(TRM!A8242,'TRM - TBM Crosswalk'!$A$2:'TRM - TBM Crosswalk'!$I$1008,6,FALSE))</f>
        <v xml:space="preserve">Unix </v>
      </c>
      <c r="I6602" t="str">
        <f>IF(VLOOKUP(TRM!A8242,'TRM - TBM Crosswalk'!$A$2:'TRM - TBM Crosswalk'!$I$1008,7,FALSE)=0,"",VLOOKUP(TRM!A8242,'TRM - TBM Crosswalk'!$A$2:'TRM - TBM Crosswalk'!$I$1008,7,FALSE))</f>
        <v/>
      </c>
      <c r="J6602" t="str">
        <f>IF(VLOOKUP(TRM!A8242,'TRM - TBM Crosswalk'!$A$2:'TRM - TBM Crosswalk'!$I$1008,8,FALSE)=0,"",VLOOKUP(TRM!A8242,'TRM - TBM Crosswalk'!$A$2:'TRM - TBM Crosswalk'!$I$1008,8,FALSE))</f>
        <v/>
      </c>
      <c r="K6602" t="str">
        <f>IF(VLOOKUP(TRM!A8242,'TRM - TBM Crosswalk'!$A$2:'TRM - TBM Crosswalk'!$I$1008,9,FALSE)=0,"",VLOOKUP(TRM!A8242,'TRM - TBM Crosswalk'!$A$2:'TRM - TBM Crosswalk'!$I$1008,9,FALSE))</f>
        <v/>
      </c>
    </row>
    <row r="6603" spans="1:11" x14ac:dyDescent="0.45">
      <c r="A6603" t="str">
        <f>TRM!A8243</f>
        <v>I01.002.206#</v>
      </c>
      <c r="B6603" t="str">
        <f>TRM!B8243</f>
        <v>Operating System - UNIX Design</v>
      </c>
      <c r="C6603" t="str">
        <f>TRM!C8243</f>
        <v>AppleGraphicsWarning.app - 2.3</v>
      </c>
      <c r="D6603">
        <f>TRM!D8243</f>
        <v>0</v>
      </c>
      <c r="E6603" t="str">
        <f>IF(VLOOKUP(TRM!A8243,'TRM - TBM Crosswalk'!$A$2:'TRM - TBM Crosswalk'!$I$1008,3,FALSE)="N/A","TBD","")</f>
        <v/>
      </c>
      <c r="F6603" t="str">
        <f>IF(VLOOKUP(TRM!A8243,'TRM - TBM Crosswalk'!$A$2:'TRM - TBM Crosswalk'!$I$1008,4,FALSE)=0,"",VLOOKUP(TRM!A8243,'TRM - TBM Crosswalk'!$A$2:'TRM - TBM Crosswalk'!$I$1008,4,FALSE))</f>
        <v/>
      </c>
      <c r="G6603" t="str">
        <f>IF(VLOOKUP(TRM!A8243,'TRM - TBM Crosswalk'!$A$2:'TRM - TBM Crosswalk'!$I$1008,5,FALSE)=0,"",VLOOKUP(TRM!A8243,'TRM - TBM Crosswalk'!$A$2:'TRM - TBM Crosswalk'!$I$1008,5,FALSE))</f>
        <v>Compute</v>
      </c>
      <c r="H6603" t="str">
        <f>IF(VLOOKUP(TRM!A8243,'TRM - TBM Crosswalk'!$A$2:'TRM - TBM Crosswalk'!$I$1008,6,FALSE)=0,"",VLOOKUP(TRM!A8243,'TRM - TBM Crosswalk'!$A$2:'TRM - TBM Crosswalk'!$I$1008,6,FALSE))</f>
        <v xml:space="preserve">Unix </v>
      </c>
      <c r="I6603" t="str">
        <f>IF(VLOOKUP(TRM!A8243,'TRM - TBM Crosswalk'!$A$2:'TRM - TBM Crosswalk'!$I$1008,7,FALSE)=0,"",VLOOKUP(TRM!A8243,'TRM - TBM Crosswalk'!$A$2:'TRM - TBM Crosswalk'!$I$1008,7,FALSE))</f>
        <v/>
      </c>
      <c r="J6603" t="str">
        <f>IF(VLOOKUP(TRM!A8243,'TRM - TBM Crosswalk'!$A$2:'TRM - TBM Crosswalk'!$I$1008,8,FALSE)=0,"",VLOOKUP(TRM!A8243,'TRM - TBM Crosswalk'!$A$2:'TRM - TBM Crosswalk'!$I$1008,8,FALSE))</f>
        <v/>
      </c>
      <c r="K6603" t="str">
        <f>IF(VLOOKUP(TRM!A8243,'TRM - TBM Crosswalk'!$A$2:'TRM - TBM Crosswalk'!$I$1008,9,FALSE)=0,"",VLOOKUP(TRM!A8243,'TRM - TBM Crosswalk'!$A$2:'TRM - TBM Crosswalk'!$I$1008,9,FALSE))</f>
        <v/>
      </c>
    </row>
    <row r="6604" spans="1:11" x14ac:dyDescent="0.45">
      <c r="A6604" t="str">
        <f>TRM!A8244</f>
        <v>I01.002.206#</v>
      </c>
      <c r="B6604" t="str">
        <f>TRM!B8244</f>
        <v>Operating System - UNIX Design</v>
      </c>
      <c r="C6604" t="str">
        <f>TRM!C8244</f>
        <v>AppleScript Utility.app - 37.0</v>
      </c>
      <c r="D6604">
        <f>TRM!D8244</f>
        <v>0</v>
      </c>
      <c r="E6604" t="str">
        <f>IF(VLOOKUP(TRM!A8244,'TRM - TBM Crosswalk'!$A$2:'TRM - TBM Crosswalk'!$I$1008,3,FALSE)="N/A","TBD","")</f>
        <v/>
      </c>
      <c r="F6604" t="str">
        <f>IF(VLOOKUP(TRM!A8244,'TRM - TBM Crosswalk'!$A$2:'TRM - TBM Crosswalk'!$I$1008,4,FALSE)=0,"",VLOOKUP(TRM!A8244,'TRM - TBM Crosswalk'!$A$2:'TRM - TBM Crosswalk'!$I$1008,4,FALSE))</f>
        <v/>
      </c>
      <c r="G6604" t="str">
        <f>IF(VLOOKUP(TRM!A8244,'TRM - TBM Crosswalk'!$A$2:'TRM - TBM Crosswalk'!$I$1008,5,FALSE)=0,"",VLOOKUP(TRM!A8244,'TRM - TBM Crosswalk'!$A$2:'TRM - TBM Crosswalk'!$I$1008,5,FALSE))</f>
        <v>Compute</v>
      </c>
      <c r="H6604" t="str">
        <f>IF(VLOOKUP(TRM!A8244,'TRM - TBM Crosswalk'!$A$2:'TRM - TBM Crosswalk'!$I$1008,6,FALSE)=0,"",VLOOKUP(TRM!A8244,'TRM - TBM Crosswalk'!$A$2:'TRM - TBM Crosswalk'!$I$1008,6,FALSE))</f>
        <v xml:space="preserve">Unix </v>
      </c>
      <c r="I6604" t="str">
        <f>IF(VLOOKUP(TRM!A8244,'TRM - TBM Crosswalk'!$A$2:'TRM - TBM Crosswalk'!$I$1008,7,FALSE)=0,"",VLOOKUP(TRM!A8244,'TRM - TBM Crosswalk'!$A$2:'TRM - TBM Crosswalk'!$I$1008,7,FALSE))</f>
        <v/>
      </c>
      <c r="J6604" t="str">
        <f>IF(VLOOKUP(TRM!A8244,'TRM - TBM Crosswalk'!$A$2:'TRM - TBM Crosswalk'!$I$1008,8,FALSE)=0,"",VLOOKUP(TRM!A8244,'TRM - TBM Crosswalk'!$A$2:'TRM - TBM Crosswalk'!$I$1008,8,FALSE))</f>
        <v/>
      </c>
      <c r="K6604" t="str">
        <f>IF(VLOOKUP(TRM!A8244,'TRM - TBM Crosswalk'!$A$2:'TRM - TBM Crosswalk'!$I$1008,9,FALSE)=0,"",VLOOKUP(TRM!A8244,'TRM - TBM Crosswalk'!$A$2:'TRM - TBM Crosswalk'!$I$1008,9,FALSE))</f>
        <v/>
      </c>
    </row>
    <row r="6605" spans="1:11" x14ac:dyDescent="0.45">
      <c r="A6605" t="str">
        <f>TRM!A8245</f>
        <v>I01.002.206#</v>
      </c>
      <c r="B6605" t="str">
        <f>TRM!B8245</f>
        <v>Operating System - UNIX Design</v>
      </c>
      <c r="C6605" t="str">
        <f>TRM!C8245</f>
        <v>AppStudio for ArcGIS | 3.2</v>
      </c>
      <c r="D6605">
        <f>TRM!D8245</f>
        <v>0</v>
      </c>
      <c r="E6605" t="str">
        <f>IF(VLOOKUP(TRM!A8245,'TRM - TBM Crosswalk'!$A$2:'TRM - TBM Crosswalk'!$I$1008,3,FALSE)="N/A","TBD","")</f>
        <v/>
      </c>
      <c r="F6605" t="str">
        <f>IF(VLOOKUP(TRM!A8245,'TRM - TBM Crosswalk'!$A$2:'TRM - TBM Crosswalk'!$I$1008,4,FALSE)=0,"",VLOOKUP(TRM!A8245,'TRM - TBM Crosswalk'!$A$2:'TRM - TBM Crosswalk'!$I$1008,4,FALSE))</f>
        <v/>
      </c>
      <c r="G6605" t="str">
        <f>IF(VLOOKUP(TRM!A8245,'TRM - TBM Crosswalk'!$A$2:'TRM - TBM Crosswalk'!$I$1008,5,FALSE)=0,"",VLOOKUP(TRM!A8245,'TRM - TBM Crosswalk'!$A$2:'TRM - TBM Crosswalk'!$I$1008,5,FALSE))</f>
        <v>Compute</v>
      </c>
      <c r="H6605" t="str">
        <f>IF(VLOOKUP(TRM!A8245,'TRM - TBM Crosswalk'!$A$2:'TRM - TBM Crosswalk'!$I$1008,6,FALSE)=0,"",VLOOKUP(TRM!A8245,'TRM - TBM Crosswalk'!$A$2:'TRM - TBM Crosswalk'!$I$1008,6,FALSE))</f>
        <v xml:space="preserve">Unix </v>
      </c>
      <c r="I6605" t="str">
        <f>IF(VLOOKUP(TRM!A8245,'TRM - TBM Crosswalk'!$A$2:'TRM - TBM Crosswalk'!$I$1008,7,FALSE)=0,"",VLOOKUP(TRM!A8245,'TRM - TBM Crosswalk'!$A$2:'TRM - TBM Crosswalk'!$I$1008,7,FALSE))</f>
        <v/>
      </c>
      <c r="J6605" t="str">
        <f>IF(VLOOKUP(TRM!A8245,'TRM - TBM Crosswalk'!$A$2:'TRM - TBM Crosswalk'!$I$1008,8,FALSE)=0,"",VLOOKUP(TRM!A8245,'TRM - TBM Crosswalk'!$A$2:'TRM - TBM Crosswalk'!$I$1008,8,FALSE))</f>
        <v/>
      </c>
      <c r="K6605" t="str">
        <f>IF(VLOOKUP(TRM!A8245,'TRM - TBM Crosswalk'!$A$2:'TRM - TBM Crosswalk'!$I$1008,9,FALSE)=0,"",VLOOKUP(TRM!A8245,'TRM - TBM Crosswalk'!$A$2:'TRM - TBM Crosswalk'!$I$1008,9,FALSE))</f>
        <v/>
      </c>
    </row>
    <row r="6606" spans="1:11" x14ac:dyDescent="0.45">
      <c r="A6606" t="str">
        <f>TRM!A8246</f>
        <v>I01.002.206#</v>
      </c>
      <c r="B6606" t="str">
        <f>TRM!B8246</f>
        <v>Operating System - UNIX Design</v>
      </c>
      <c r="C6606" t="str">
        <f>TRM!C8246</f>
        <v>AppStudio for ArcGIS | 4.0</v>
      </c>
      <c r="D6606">
        <f>TRM!D8246</f>
        <v>0</v>
      </c>
      <c r="E6606" t="str">
        <f>IF(VLOOKUP(TRM!A8246,'TRM - TBM Crosswalk'!$A$2:'TRM - TBM Crosswalk'!$I$1008,3,FALSE)="N/A","TBD","")</f>
        <v/>
      </c>
      <c r="F6606" t="str">
        <f>IF(VLOOKUP(TRM!A8246,'TRM - TBM Crosswalk'!$A$2:'TRM - TBM Crosswalk'!$I$1008,4,FALSE)=0,"",VLOOKUP(TRM!A8246,'TRM - TBM Crosswalk'!$A$2:'TRM - TBM Crosswalk'!$I$1008,4,FALSE))</f>
        <v/>
      </c>
      <c r="G6606" t="str">
        <f>IF(VLOOKUP(TRM!A8246,'TRM - TBM Crosswalk'!$A$2:'TRM - TBM Crosswalk'!$I$1008,5,FALSE)=0,"",VLOOKUP(TRM!A8246,'TRM - TBM Crosswalk'!$A$2:'TRM - TBM Crosswalk'!$I$1008,5,FALSE))</f>
        <v>Compute</v>
      </c>
      <c r="H6606" t="str">
        <f>IF(VLOOKUP(TRM!A8246,'TRM - TBM Crosswalk'!$A$2:'TRM - TBM Crosswalk'!$I$1008,6,FALSE)=0,"",VLOOKUP(TRM!A8246,'TRM - TBM Crosswalk'!$A$2:'TRM - TBM Crosswalk'!$I$1008,6,FALSE))</f>
        <v xml:space="preserve">Unix </v>
      </c>
      <c r="I6606" t="str">
        <f>IF(VLOOKUP(TRM!A8246,'TRM - TBM Crosswalk'!$A$2:'TRM - TBM Crosswalk'!$I$1008,7,FALSE)=0,"",VLOOKUP(TRM!A8246,'TRM - TBM Crosswalk'!$A$2:'TRM - TBM Crosswalk'!$I$1008,7,FALSE))</f>
        <v/>
      </c>
      <c r="J6606" t="str">
        <f>IF(VLOOKUP(TRM!A8246,'TRM - TBM Crosswalk'!$A$2:'TRM - TBM Crosswalk'!$I$1008,8,FALSE)=0,"",VLOOKUP(TRM!A8246,'TRM - TBM Crosswalk'!$A$2:'TRM - TBM Crosswalk'!$I$1008,8,FALSE))</f>
        <v/>
      </c>
      <c r="K6606" t="str">
        <f>IF(VLOOKUP(TRM!A8246,'TRM - TBM Crosswalk'!$A$2:'TRM - TBM Crosswalk'!$I$1008,9,FALSE)=0,"",VLOOKUP(TRM!A8246,'TRM - TBM Crosswalk'!$A$2:'TRM - TBM Crosswalk'!$I$1008,9,FALSE))</f>
        <v/>
      </c>
    </row>
    <row r="6607" spans="1:11" x14ac:dyDescent="0.45">
      <c r="A6607" t="str">
        <f>TRM!A8247</f>
        <v>I01.002.206#</v>
      </c>
      <c r="B6607" t="str">
        <f>TRM!B8247</f>
        <v>Operating System - UNIX Design</v>
      </c>
      <c r="C6607" t="str">
        <f>TRM!C8247</f>
        <v>Archive Utility.app - 81.0</v>
      </c>
      <c r="D6607">
        <f>TRM!D8247</f>
        <v>0</v>
      </c>
      <c r="E6607" t="str">
        <f>IF(VLOOKUP(TRM!A8247,'TRM - TBM Crosswalk'!$A$2:'TRM - TBM Crosswalk'!$I$1008,3,FALSE)="N/A","TBD","")</f>
        <v/>
      </c>
      <c r="F6607" t="str">
        <f>IF(VLOOKUP(TRM!A8247,'TRM - TBM Crosswalk'!$A$2:'TRM - TBM Crosswalk'!$I$1008,4,FALSE)=0,"",VLOOKUP(TRM!A8247,'TRM - TBM Crosswalk'!$A$2:'TRM - TBM Crosswalk'!$I$1008,4,FALSE))</f>
        <v/>
      </c>
      <c r="G6607" t="str">
        <f>IF(VLOOKUP(TRM!A8247,'TRM - TBM Crosswalk'!$A$2:'TRM - TBM Crosswalk'!$I$1008,5,FALSE)=0,"",VLOOKUP(TRM!A8247,'TRM - TBM Crosswalk'!$A$2:'TRM - TBM Crosswalk'!$I$1008,5,FALSE))</f>
        <v>Compute</v>
      </c>
      <c r="H6607" t="str">
        <f>IF(VLOOKUP(TRM!A8247,'TRM - TBM Crosswalk'!$A$2:'TRM - TBM Crosswalk'!$I$1008,6,FALSE)=0,"",VLOOKUP(TRM!A8247,'TRM - TBM Crosswalk'!$A$2:'TRM - TBM Crosswalk'!$I$1008,6,FALSE))</f>
        <v xml:space="preserve">Unix </v>
      </c>
      <c r="I6607" t="str">
        <f>IF(VLOOKUP(TRM!A8247,'TRM - TBM Crosswalk'!$A$2:'TRM - TBM Crosswalk'!$I$1008,7,FALSE)=0,"",VLOOKUP(TRM!A8247,'TRM - TBM Crosswalk'!$A$2:'TRM - TBM Crosswalk'!$I$1008,7,FALSE))</f>
        <v/>
      </c>
      <c r="J6607" t="str">
        <f>IF(VLOOKUP(TRM!A8247,'TRM - TBM Crosswalk'!$A$2:'TRM - TBM Crosswalk'!$I$1008,8,FALSE)=0,"",VLOOKUP(TRM!A8247,'TRM - TBM Crosswalk'!$A$2:'TRM - TBM Crosswalk'!$I$1008,8,FALSE))</f>
        <v/>
      </c>
      <c r="K6607" t="str">
        <f>IF(VLOOKUP(TRM!A8247,'TRM - TBM Crosswalk'!$A$2:'TRM - TBM Crosswalk'!$I$1008,9,FALSE)=0,"",VLOOKUP(TRM!A8247,'TRM - TBM Crosswalk'!$A$2:'TRM - TBM Crosswalk'!$I$1008,9,FALSE))</f>
        <v/>
      </c>
    </row>
    <row r="6608" spans="1:11" x14ac:dyDescent="0.45">
      <c r="A6608" t="str">
        <f>TRM!A8248</f>
        <v>I01.002.206#</v>
      </c>
      <c r="B6608" t="str">
        <f>TRM!B8248</f>
        <v>Operating System - UNIX Design</v>
      </c>
      <c r="C6608" t="str">
        <f>TRM!C8248</f>
        <v>ArcObjects SDK for the Java Platform | 10.4.5686</v>
      </c>
      <c r="D6608">
        <f>TRM!D8248</f>
        <v>0</v>
      </c>
      <c r="E6608" t="str">
        <f>IF(VLOOKUP(TRM!A8248,'TRM - TBM Crosswalk'!$A$2:'TRM - TBM Crosswalk'!$I$1008,3,FALSE)="N/A","TBD","")</f>
        <v/>
      </c>
      <c r="F6608" t="str">
        <f>IF(VLOOKUP(TRM!A8248,'TRM - TBM Crosswalk'!$A$2:'TRM - TBM Crosswalk'!$I$1008,4,FALSE)=0,"",VLOOKUP(TRM!A8248,'TRM - TBM Crosswalk'!$A$2:'TRM - TBM Crosswalk'!$I$1008,4,FALSE))</f>
        <v/>
      </c>
      <c r="G6608" t="str">
        <f>IF(VLOOKUP(TRM!A8248,'TRM - TBM Crosswalk'!$A$2:'TRM - TBM Crosswalk'!$I$1008,5,FALSE)=0,"",VLOOKUP(TRM!A8248,'TRM - TBM Crosswalk'!$A$2:'TRM - TBM Crosswalk'!$I$1008,5,FALSE))</f>
        <v>Compute</v>
      </c>
      <c r="H6608" t="str">
        <f>IF(VLOOKUP(TRM!A8248,'TRM - TBM Crosswalk'!$A$2:'TRM - TBM Crosswalk'!$I$1008,6,FALSE)=0,"",VLOOKUP(TRM!A8248,'TRM - TBM Crosswalk'!$A$2:'TRM - TBM Crosswalk'!$I$1008,6,FALSE))</f>
        <v xml:space="preserve">Unix </v>
      </c>
      <c r="I6608" t="str">
        <f>IF(VLOOKUP(TRM!A8248,'TRM - TBM Crosswalk'!$A$2:'TRM - TBM Crosswalk'!$I$1008,7,FALSE)=0,"",VLOOKUP(TRM!A8248,'TRM - TBM Crosswalk'!$A$2:'TRM - TBM Crosswalk'!$I$1008,7,FALSE))</f>
        <v/>
      </c>
      <c r="J6608" t="str">
        <f>IF(VLOOKUP(TRM!A8248,'TRM - TBM Crosswalk'!$A$2:'TRM - TBM Crosswalk'!$I$1008,8,FALSE)=0,"",VLOOKUP(TRM!A8248,'TRM - TBM Crosswalk'!$A$2:'TRM - TBM Crosswalk'!$I$1008,8,FALSE))</f>
        <v/>
      </c>
      <c r="K6608" t="str">
        <f>IF(VLOOKUP(TRM!A8248,'TRM - TBM Crosswalk'!$A$2:'TRM - TBM Crosswalk'!$I$1008,9,FALSE)=0,"",VLOOKUP(TRM!A8248,'TRM - TBM Crosswalk'!$A$2:'TRM - TBM Crosswalk'!$I$1008,9,FALSE))</f>
        <v/>
      </c>
    </row>
    <row r="6609" spans="1:11" x14ac:dyDescent="0.45">
      <c r="A6609" t="str">
        <f>TRM!A8249</f>
        <v>I01.002.206#</v>
      </c>
      <c r="B6609" t="str">
        <f>TRM!B8249</f>
        <v>Operating System - UNIX Design</v>
      </c>
      <c r="C6609" t="str">
        <f>TRM!C8249</f>
        <v>ArcObjects SDK for the Microsoft .NET Framework | 10.4.5686</v>
      </c>
      <c r="D6609">
        <f>TRM!D8249</f>
        <v>0</v>
      </c>
      <c r="E6609" t="str">
        <f>IF(VLOOKUP(TRM!A8249,'TRM - TBM Crosswalk'!$A$2:'TRM - TBM Crosswalk'!$I$1008,3,FALSE)="N/A","TBD","")</f>
        <v/>
      </c>
      <c r="F6609" t="str">
        <f>IF(VLOOKUP(TRM!A8249,'TRM - TBM Crosswalk'!$A$2:'TRM - TBM Crosswalk'!$I$1008,4,FALSE)=0,"",VLOOKUP(TRM!A8249,'TRM - TBM Crosswalk'!$A$2:'TRM - TBM Crosswalk'!$I$1008,4,FALSE))</f>
        <v/>
      </c>
      <c r="G6609" t="str">
        <f>IF(VLOOKUP(TRM!A8249,'TRM - TBM Crosswalk'!$A$2:'TRM - TBM Crosswalk'!$I$1008,5,FALSE)=0,"",VLOOKUP(TRM!A8249,'TRM - TBM Crosswalk'!$A$2:'TRM - TBM Crosswalk'!$I$1008,5,FALSE))</f>
        <v>Compute</v>
      </c>
      <c r="H6609" t="str">
        <f>IF(VLOOKUP(TRM!A8249,'TRM - TBM Crosswalk'!$A$2:'TRM - TBM Crosswalk'!$I$1008,6,FALSE)=0,"",VLOOKUP(TRM!A8249,'TRM - TBM Crosswalk'!$A$2:'TRM - TBM Crosswalk'!$I$1008,6,FALSE))</f>
        <v xml:space="preserve">Unix </v>
      </c>
      <c r="I6609" t="str">
        <f>IF(VLOOKUP(TRM!A8249,'TRM - TBM Crosswalk'!$A$2:'TRM - TBM Crosswalk'!$I$1008,7,FALSE)=0,"",VLOOKUP(TRM!A8249,'TRM - TBM Crosswalk'!$A$2:'TRM - TBM Crosswalk'!$I$1008,7,FALSE))</f>
        <v/>
      </c>
      <c r="J6609" t="str">
        <f>IF(VLOOKUP(TRM!A8249,'TRM - TBM Crosswalk'!$A$2:'TRM - TBM Crosswalk'!$I$1008,8,FALSE)=0,"",VLOOKUP(TRM!A8249,'TRM - TBM Crosswalk'!$A$2:'TRM - TBM Crosswalk'!$I$1008,8,FALSE))</f>
        <v/>
      </c>
      <c r="K6609" t="str">
        <f>IF(VLOOKUP(TRM!A8249,'TRM - TBM Crosswalk'!$A$2:'TRM - TBM Crosswalk'!$I$1008,9,FALSE)=0,"",VLOOKUP(TRM!A8249,'TRM - TBM Crosswalk'!$A$2:'TRM - TBM Crosswalk'!$I$1008,9,FALSE))</f>
        <v/>
      </c>
    </row>
    <row r="6610" spans="1:11" x14ac:dyDescent="0.45">
      <c r="A6610" t="str">
        <f>TRM!A8250</f>
        <v>I01.002.206#</v>
      </c>
      <c r="B6610" t="str">
        <f>TRM!B8250</f>
        <v>Operating System - UNIX Design</v>
      </c>
      <c r="C6610" t="str">
        <f>TRM!C8250</f>
        <v>ArcObjects SDK for the Microsoft .NET Framework | 10.5.7333</v>
      </c>
      <c r="D6610">
        <f>TRM!D8250</f>
        <v>0</v>
      </c>
      <c r="E6610" t="str">
        <f>IF(VLOOKUP(TRM!A8250,'TRM - TBM Crosswalk'!$A$2:'TRM - TBM Crosswalk'!$I$1008,3,FALSE)="N/A","TBD","")</f>
        <v/>
      </c>
      <c r="F6610" t="str">
        <f>IF(VLOOKUP(TRM!A8250,'TRM - TBM Crosswalk'!$A$2:'TRM - TBM Crosswalk'!$I$1008,4,FALSE)=0,"",VLOOKUP(TRM!A8250,'TRM - TBM Crosswalk'!$A$2:'TRM - TBM Crosswalk'!$I$1008,4,FALSE))</f>
        <v/>
      </c>
      <c r="G6610" t="str">
        <f>IF(VLOOKUP(TRM!A8250,'TRM - TBM Crosswalk'!$A$2:'TRM - TBM Crosswalk'!$I$1008,5,FALSE)=0,"",VLOOKUP(TRM!A8250,'TRM - TBM Crosswalk'!$A$2:'TRM - TBM Crosswalk'!$I$1008,5,FALSE))</f>
        <v>Compute</v>
      </c>
      <c r="H6610" t="str">
        <f>IF(VLOOKUP(TRM!A8250,'TRM - TBM Crosswalk'!$A$2:'TRM - TBM Crosswalk'!$I$1008,6,FALSE)=0,"",VLOOKUP(TRM!A8250,'TRM - TBM Crosswalk'!$A$2:'TRM - TBM Crosswalk'!$I$1008,6,FALSE))</f>
        <v xml:space="preserve">Unix </v>
      </c>
      <c r="I6610" t="str">
        <f>IF(VLOOKUP(TRM!A8250,'TRM - TBM Crosswalk'!$A$2:'TRM - TBM Crosswalk'!$I$1008,7,FALSE)=0,"",VLOOKUP(TRM!A8250,'TRM - TBM Crosswalk'!$A$2:'TRM - TBM Crosswalk'!$I$1008,7,FALSE))</f>
        <v/>
      </c>
      <c r="J6610" t="str">
        <f>IF(VLOOKUP(TRM!A8250,'TRM - TBM Crosswalk'!$A$2:'TRM - TBM Crosswalk'!$I$1008,8,FALSE)=0,"",VLOOKUP(TRM!A8250,'TRM - TBM Crosswalk'!$A$2:'TRM - TBM Crosswalk'!$I$1008,8,FALSE))</f>
        <v/>
      </c>
      <c r="K6610" t="str">
        <f>IF(VLOOKUP(TRM!A8250,'TRM - TBM Crosswalk'!$A$2:'TRM - TBM Crosswalk'!$I$1008,9,FALSE)=0,"",VLOOKUP(TRM!A8250,'TRM - TBM Crosswalk'!$A$2:'TRM - TBM Crosswalk'!$I$1008,9,FALSE))</f>
        <v/>
      </c>
    </row>
    <row r="6611" spans="1:11" x14ac:dyDescent="0.45">
      <c r="A6611" t="str">
        <f>TRM!A8251</f>
        <v>I01.002.206#</v>
      </c>
      <c r="B6611" t="str">
        <f>TRM!B8251</f>
        <v>Operating System - UNIX Design</v>
      </c>
      <c r="C6611" t="str">
        <f>TRM!C8251</f>
        <v>ArcObjects SDK for the Microsoft .NET Framework | 10.6.9270</v>
      </c>
      <c r="D6611">
        <f>TRM!D8251</f>
        <v>0</v>
      </c>
      <c r="E6611" t="str">
        <f>IF(VLOOKUP(TRM!A8251,'TRM - TBM Crosswalk'!$A$2:'TRM - TBM Crosswalk'!$I$1008,3,FALSE)="N/A","TBD","")</f>
        <v/>
      </c>
      <c r="F6611" t="str">
        <f>IF(VLOOKUP(TRM!A8251,'TRM - TBM Crosswalk'!$A$2:'TRM - TBM Crosswalk'!$I$1008,4,FALSE)=0,"",VLOOKUP(TRM!A8251,'TRM - TBM Crosswalk'!$A$2:'TRM - TBM Crosswalk'!$I$1008,4,FALSE))</f>
        <v/>
      </c>
      <c r="G6611" t="str">
        <f>IF(VLOOKUP(TRM!A8251,'TRM - TBM Crosswalk'!$A$2:'TRM - TBM Crosswalk'!$I$1008,5,FALSE)=0,"",VLOOKUP(TRM!A8251,'TRM - TBM Crosswalk'!$A$2:'TRM - TBM Crosswalk'!$I$1008,5,FALSE))</f>
        <v>Compute</v>
      </c>
      <c r="H6611" t="str">
        <f>IF(VLOOKUP(TRM!A8251,'TRM - TBM Crosswalk'!$A$2:'TRM - TBM Crosswalk'!$I$1008,6,FALSE)=0,"",VLOOKUP(TRM!A8251,'TRM - TBM Crosswalk'!$A$2:'TRM - TBM Crosswalk'!$I$1008,6,FALSE))</f>
        <v xml:space="preserve">Unix </v>
      </c>
      <c r="I6611" t="str">
        <f>IF(VLOOKUP(TRM!A8251,'TRM - TBM Crosswalk'!$A$2:'TRM - TBM Crosswalk'!$I$1008,7,FALSE)=0,"",VLOOKUP(TRM!A8251,'TRM - TBM Crosswalk'!$A$2:'TRM - TBM Crosswalk'!$I$1008,7,FALSE))</f>
        <v/>
      </c>
      <c r="J6611" t="str">
        <f>IF(VLOOKUP(TRM!A8251,'TRM - TBM Crosswalk'!$A$2:'TRM - TBM Crosswalk'!$I$1008,8,FALSE)=0,"",VLOOKUP(TRM!A8251,'TRM - TBM Crosswalk'!$A$2:'TRM - TBM Crosswalk'!$I$1008,8,FALSE))</f>
        <v/>
      </c>
      <c r="K6611" t="str">
        <f>IF(VLOOKUP(TRM!A8251,'TRM - TBM Crosswalk'!$A$2:'TRM - TBM Crosswalk'!$I$1008,9,FALSE)=0,"",VLOOKUP(TRM!A8251,'TRM - TBM Crosswalk'!$A$2:'TRM - TBM Crosswalk'!$I$1008,9,FALSE))</f>
        <v/>
      </c>
    </row>
    <row r="6612" spans="1:11" x14ac:dyDescent="0.45">
      <c r="A6612" t="str">
        <f>TRM!A8252</f>
        <v>I01.002.206#</v>
      </c>
      <c r="B6612" t="str">
        <f>TRM!B8252</f>
        <v>Operating System - UNIX Design</v>
      </c>
      <c r="C6612" t="str">
        <f>TRM!C8252</f>
        <v>ArcObjects SDK for the Microsoft .NET Framework | 10.7.11595</v>
      </c>
      <c r="D6612">
        <f>TRM!D8252</f>
        <v>0</v>
      </c>
      <c r="E6612" t="str">
        <f>IF(VLOOKUP(TRM!A8252,'TRM - TBM Crosswalk'!$A$2:'TRM - TBM Crosswalk'!$I$1008,3,FALSE)="N/A","TBD","")</f>
        <v/>
      </c>
      <c r="F6612" t="str">
        <f>IF(VLOOKUP(TRM!A8252,'TRM - TBM Crosswalk'!$A$2:'TRM - TBM Crosswalk'!$I$1008,4,FALSE)=0,"",VLOOKUP(TRM!A8252,'TRM - TBM Crosswalk'!$A$2:'TRM - TBM Crosswalk'!$I$1008,4,FALSE))</f>
        <v/>
      </c>
      <c r="G6612" t="str">
        <f>IF(VLOOKUP(TRM!A8252,'TRM - TBM Crosswalk'!$A$2:'TRM - TBM Crosswalk'!$I$1008,5,FALSE)=0,"",VLOOKUP(TRM!A8252,'TRM - TBM Crosswalk'!$A$2:'TRM - TBM Crosswalk'!$I$1008,5,FALSE))</f>
        <v>Compute</v>
      </c>
      <c r="H6612" t="str">
        <f>IF(VLOOKUP(TRM!A8252,'TRM - TBM Crosswalk'!$A$2:'TRM - TBM Crosswalk'!$I$1008,6,FALSE)=0,"",VLOOKUP(TRM!A8252,'TRM - TBM Crosswalk'!$A$2:'TRM - TBM Crosswalk'!$I$1008,6,FALSE))</f>
        <v xml:space="preserve">Unix </v>
      </c>
      <c r="I6612" t="str">
        <f>IF(VLOOKUP(TRM!A8252,'TRM - TBM Crosswalk'!$A$2:'TRM - TBM Crosswalk'!$I$1008,7,FALSE)=0,"",VLOOKUP(TRM!A8252,'TRM - TBM Crosswalk'!$A$2:'TRM - TBM Crosswalk'!$I$1008,7,FALSE))</f>
        <v/>
      </c>
      <c r="J6612" t="str">
        <f>IF(VLOOKUP(TRM!A8252,'TRM - TBM Crosswalk'!$A$2:'TRM - TBM Crosswalk'!$I$1008,8,FALSE)=0,"",VLOOKUP(TRM!A8252,'TRM - TBM Crosswalk'!$A$2:'TRM - TBM Crosswalk'!$I$1008,8,FALSE))</f>
        <v/>
      </c>
      <c r="K6612" t="str">
        <f>IF(VLOOKUP(TRM!A8252,'TRM - TBM Crosswalk'!$A$2:'TRM - TBM Crosswalk'!$I$1008,9,FALSE)=0,"",VLOOKUP(TRM!A8252,'TRM - TBM Crosswalk'!$A$2:'TRM - TBM Crosswalk'!$I$1008,9,FALSE))</f>
        <v/>
      </c>
    </row>
    <row r="6613" spans="1:11" x14ac:dyDescent="0.45">
      <c r="A6613" t="str">
        <f>TRM!A8253</f>
        <v>I01.002.206#</v>
      </c>
      <c r="B6613" t="str">
        <f>TRM!B8253</f>
        <v>Operating System - UNIX Design</v>
      </c>
      <c r="C6613" t="str">
        <f>TRM!C8253</f>
        <v>Automator Runner.app - 2.7</v>
      </c>
      <c r="D6613">
        <f>TRM!D8253</f>
        <v>0</v>
      </c>
      <c r="E6613" t="str">
        <f>IF(VLOOKUP(TRM!A8253,'TRM - TBM Crosswalk'!$A$2:'TRM - TBM Crosswalk'!$I$1008,3,FALSE)="N/A","TBD","")</f>
        <v/>
      </c>
      <c r="F6613" t="str">
        <f>IF(VLOOKUP(TRM!A8253,'TRM - TBM Crosswalk'!$A$2:'TRM - TBM Crosswalk'!$I$1008,4,FALSE)=0,"",VLOOKUP(TRM!A8253,'TRM - TBM Crosswalk'!$A$2:'TRM - TBM Crosswalk'!$I$1008,4,FALSE))</f>
        <v/>
      </c>
      <c r="G6613" t="str">
        <f>IF(VLOOKUP(TRM!A8253,'TRM - TBM Crosswalk'!$A$2:'TRM - TBM Crosswalk'!$I$1008,5,FALSE)=0,"",VLOOKUP(TRM!A8253,'TRM - TBM Crosswalk'!$A$2:'TRM - TBM Crosswalk'!$I$1008,5,FALSE))</f>
        <v>Compute</v>
      </c>
      <c r="H6613" t="str">
        <f>IF(VLOOKUP(TRM!A8253,'TRM - TBM Crosswalk'!$A$2:'TRM - TBM Crosswalk'!$I$1008,6,FALSE)=0,"",VLOOKUP(TRM!A8253,'TRM - TBM Crosswalk'!$A$2:'TRM - TBM Crosswalk'!$I$1008,6,FALSE))</f>
        <v xml:space="preserve">Unix </v>
      </c>
      <c r="I6613" t="str">
        <f>IF(VLOOKUP(TRM!A8253,'TRM - TBM Crosswalk'!$A$2:'TRM - TBM Crosswalk'!$I$1008,7,FALSE)=0,"",VLOOKUP(TRM!A8253,'TRM - TBM Crosswalk'!$A$2:'TRM - TBM Crosswalk'!$I$1008,7,FALSE))</f>
        <v/>
      </c>
      <c r="J6613" t="str">
        <f>IF(VLOOKUP(TRM!A8253,'TRM - TBM Crosswalk'!$A$2:'TRM - TBM Crosswalk'!$I$1008,8,FALSE)=0,"",VLOOKUP(TRM!A8253,'TRM - TBM Crosswalk'!$A$2:'TRM - TBM Crosswalk'!$I$1008,8,FALSE))</f>
        <v/>
      </c>
      <c r="K6613" t="str">
        <f>IF(VLOOKUP(TRM!A8253,'TRM - TBM Crosswalk'!$A$2:'TRM - TBM Crosswalk'!$I$1008,9,FALSE)=0,"",VLOOKUP(TRM!A8253,'TRM - TBM Crosswalk'!$A$2:'TRM - TBM Crosswalk'!$I$1008,9,FALSE))</f>
        <v/>
      </c>
    </row>
    <row r="6614" spans="1:11" x14ac:dyDescent="0.45">
      <c r="A6614" t="str">
        <f>TRM!A8254</f>
        <v>I01.002.206#</v>
      </c>
      <c r="B6614" t="str">
        <f>TRM!B8254</f>
        <v>Operating System - UNIX Design</v>
      </c>
      <c r="C6614" t="str">
        <f>TRM!C8254</f>
        <v>Automator Runner.app - 2.8</v>
      </c>
      <c r="D6614">
        <f>TRM!D8254</f>
        <v>0</v>
      </c>
      <c r="E6614" t="str">
        <f>IF(VLOOKUP(TRM!A8254,'TRM - TBM Crosswalk'!$A$2:'TRM - TBM Crosswalk'!$I$1008,3,FALSE)="N/A","TBD","")</f>
        <v/>
      </c>
      <c r="F6614" t="str">
        <f>IF(VLOOKUP(TRM!A8254,'TRM - TBM Crosswalk'!$A$2:'TRM - TBM Crosswalk'!$I$1008,4,FALSE)=0,"",VLOOKUP(TRM!A8254,'TRM - TBM Crosswalk'!$A$2:'TRM - TBM Crosswalk'!$I$1008,4,FALSE))</f>
        <v/>
      </c>
      <c r="G6614" t="str">
        <f>IF(VLOOKUP(TRM!A8254,'TRM - TBM Crosswalk'!$A$2:'TRM - TBM Crosswalk'!$I$1008,5,FALSE)=0,"",VLOOKUP(TRM!A8254,'TRM - TBM Crosswalk'!$A$2:'TRM - TBM Crosswalk'!$I$1008,5,FALSE))</f>
        <v>Compute</v>
      </c>
      <c r="H6614" t="str">
        <f>IF(VLOOKUP(TRM!A8254,'TRM - TBM Crosswalk'!$A$2:'TRM - TBM Crosswalk'!$I$1008,6,FALSE)=0,"",VLOOKUP(TRM!A8254,'TRM - TBM Crosswalk'!$A$2:'TRM - TBM Crosswalk'!$I$1008,6,FALSE))</f>
        <v xml:space="preserve">Unix </v>
      </c>
      <c r="I6614" t="str">
        <f>IF(VLOOKUP(TRM!A8254,'TRM - TBM Crosswalk'!$A$2:'TRM - TBM Crosswalk'!$I$1008,7,FALSE)=0,"",VLOOKUP(TRM!A8254,'TRM - TBM Crosswalk'!$A$2:'TRM - TBM Crosswalk'!$I$1008,7,FALSE))</f>
        <v/>
      </c>
      <c r="J6614" t="str">
        <f>IF(VLOOKUP(TRM!A8254,'TRM - TBM Crosswalk'!$A$2:'TRM - TBM Crosswalk'!$I$1008,8,FALSE)=0,"",VLOOKUP(TRM!A8254,'TRM - TBM Crosswalk'!$A$2:'TRM - TBM Crosswalk'!$I$1008,8,FALSE))</f>
        <v/>
      </c>
      <c r="K6614" t="str">
        <f>IF(VLOOKUP(TRM!A8254,'TRM - TBM Crosswalk'!$A$2:'TRM - TBM Crosswalk'!$I$1008,9,FALSE)=0,"",VLOOKUP(TRM!A8254,'TRM - TBM Crosswalk'!$A$2:'TRM - TBM Crosswalk'!$I$1008,9,FALSE))</f>
        <v/>
      </c>
    </row>
    <row r="6615" spans="1:11" x14ac:dyDescent="0.45">
      <c r="A6615" t="str">
        <f>TRM!A8255</f>
        <v>I01.002.206#</v>
      </c>
      <c r="B6615" t="str">
        <f>TRM!B8255</f>
        <v>Operating System - UNIX Design</v>
      </c>
      <c r="C6615" t="str">
        <f>TRM!C8255</f>
        <v>Automator.app - 2.7</v>
      </c>
      <c r="D6615">
        <f>TRM!D8255</f>
        <v>0</v>
      </c>
      <c r="E6615" t="str">
        <f>IF(VLOOKUP(TRM!A8255,'TRM - TBM Crosswalk'!$A$2:'TRM - TBM Crosswalk'!$I$1008,3,FALSE)="N/A","TBD","")</f>
        <v/>
      </c>
      <c r="F6615" t="str">
        <f>IF(VLOOKUP(TRM!A8255,'TRM - TBM Crosswalk'!$A$2:'TRM - TBM Crosswalk'!$I$1008,4,FALSE)=0,"",VLOOKUP(TRM!A8255,'TRM - TBM Crosswalk'!$A$2:'TRM - TBM Crosswalk'!$I$1008,4,FALSE))</f>
        <v/>
      </c>
      <c r="G6615" t="str">
        <f>IF(VLOOKUP(TRM!A8255,'TRM - TBM Crosswalk'!$A$2:'TRM - TBM Crosswalk'!$I$1008,5,FALSE)=0,"",VLOOKUP(TRM!A8255,'TRM - TBM Crosswalk'!$A$2:'TRM - TBM Crosswalk'!$I$1008,5,FALSE))</f>
        <v>Compute</v>
      </c>
      <c r="H6615" t="str">
        <f>IF(VLOOKUP(TRM!A8255,'TRM - TBM Crosswalk'!$A$2:'TRM - TBM Crosswalk'!$I$1008,6,FALSE)=0,"",VLOOKUP(TRM!A8255,'TRM - TBM Crosswalk'!$A$2:'TRM - TBM Crosswalk'!$I$1008,6,FALSE))</f>
        <v xml:space="preserve">Unix </v>
      </c>
      <c r="I6615" t="str">
        <f>IF(VLOOKUP(TRM!A8255,'TRM - TBM Crosswalk'!$A$2:'TRM - TBM Crosswalk'!$I$1008,7,FALSE)=0,"",VLOOKUP(TRM!A8255,'TRM - TBM Crosswalk'!$A$2:'TRM - TBM Crosswalk'!$I$1008,7,FALSE))</f>
        <v/>
      </c>
      <c r="J6615" t="str">
        <f>IF(VLOOKUP(TRM!A8255,'TRM - TBM Crosswalk'!$A$2:'TRM - TBM Crosswalk'!$I$1008,8,FALSE)=0,"",VLOOKUP(TRM!A8255,'TRM - TBM Crosswalk'!$A$2:'TRM - TBM Crosswalk'!$I$1008,8,FALSE))</f>
        <v/>
      </c>
      <c r="K6615" t="str">
        <f>IF(VLOOKUP(TRM!A8255,'TRM - TBM Crosswalk'!$A$2:'TRM - TBM Crosswalk'!$I$1008,9,FALSE)=0,"",VLOOKUP(TRM!A8255,'TRM - TBM Crosswalk'!$A$2:'TRM - TBM Crosswalk'!$I$1008,9,FALSE))</f>
        <v/>
      </c>
    </row>
    <row r="6616" spans="1:11" x14ac:dyDescent="0.45">
      <c r="A6616" t="str">
        <f>TRM!A8256</f>
        <v>I01.002.206#</v>
      </c>
      <c r="B6616" t="str">
        <f>TRM!B8256</f>
        <v>Operating System - UNIX Design</v>
      </c>
      <c r="C6616" t="str">
        <f>TRM!C8256</f>
        <v>Automator.app - 2.8</v>
      </c>
      <c r="D6616">
        <f>TRM!D8256</f>
        <v>0</v>
      </c>
      <c r="E6616" t="str">
        <f>IF(VLOOKUP(TRM!A8256,'TRM - TBM Crosswalk'!$A$2:'TRM - TBM Crosswalk'!$I$1008,3,FALSE)="N/A","TBD","")</f>
        <v/>
      </c>
      <c r="F6616" t="str">
        <f>IF(VLOOKUP(TRM!A8256,'TRM - TBM Crosswalk'!$A$2:'TRM - TBM Crosswalk'!$I$1008,4,FALSE)=0,"",VLOOKUP(TRM!A8256,'TRM - TBM Crosswalk'!$A$2:'TRM - TBM Crosswalk'!$I$1008,4,FALSE))</f>
        <v/>
      </c>
      <c r="G6616" t="str">
        <f>IF(VLOOKUP(TRM!A8256,'TRM - TBM Crosswalk'!$A$2:'TRM - TBM Crosswalk'!$I$1008,5,FALSE)=0,"",VLOOKUP(TRM!A8256,'TRM - TBM Crosswalk'!$A$2:'TRM - TBM Crosswalk'!$I$1008,5,FALSE))</f>
        <v>Compute</v>
      </c>
      <c r="H6616" t="str">
        <f>IF(VLOOKUP(TRM!A8256,'TRM - TBM Crosswalk'!$A$2:'TRM - TBM Crosswalk'!$I$1008,6,FALSE)=0,"",VLOOKUP(TRM!A8256,'TRM - TBM Crosswalk'!$A$2:'TRM - TBM Crosswalk'!$I$1008,6,FALSE))</f>
        <v xml:space="preserve">Unix </v>
      </c>
      <c r="I6616" t="str">
        <f>IF(VLOOKUP(TRM!A8256,'TRM - TBM Crosswalk'!$A$2:'TRM - TBM Crosswalk'!$I$1008,7,FALSE)=0,"",VLOOKUP(TRM!A8256,'TRM - TBM Crosswalk'!$A$2:'TRM - TBM Crosswalk'!$I$1008,7,FALSE))</f>
        <v/>
      </c>
      <c r="J6616" t="str">
        <f>IF(VLOOKUP(TRM!A8256,'TRM - TBM Crosswalk'!$A$2:'TRM - TBM Crosswalk'!$I$1008,8,FALSE)=0,"",VLOOKUP(TRM!A8256,'TRM - TBM Crosswalk'!$A$2:'TRM - TBM Crosswalk'!$I$1008,8,FALSE))</f>
        <v/>
      </c>
      <c r="K6616" t="str">
        <f>IF(VLOOKUP(TRM!A8256,'TRM - TBM Crosswalk'!$A$2:'TRM - TBM Crosswalk'!$I$1008,9,FALSE)=0,"",VLOOKUP(TRM!A8256,'TRM - TBM Crosswalk'!$A$2:'TRM - TBM Crosswalk'!$I$1008,9,FALSE))</f>
        <v/>
      </c>
    </row>
    <row r="6617" spans="1:11" x14ac:dyDescent="0.45">
      <c r="A6617" t="str">
        <f>TRM!A8257</f>
        <v>I01.002.206#</v>
      </c>
      <c r="B6617" t="str">
        <f>TRM!B8257</f>
        <v>Operating System - UNIX Design</v>
      </c>
      <c r="C6617" t="str">
        <f>TRM!C8257</f>
        <v>AVB Audio Configuration.app - 1.0</v>
      </c>
      <c r="D6617">
        <f>TRM!D8257</f>
        <v>0</v>
      </c>
      <c r="E6617" t="str">
        <f>IF(VLOOKUP(TRM!A8257,'TRM - TBM Crosswalk'!$A$2:'TRM - TBM Crosswalk'!$I$1008,3,FALSE)="N/A","TBD","")</f>
        <v/>
      </c>
      <c r="F6617" t="str">
        <f>IF(VLOOKUP(TRM!A8257,'TRM - TBM Crosswalk'!$A$2:'TRM - TBM Crosswalk'!$I$1008,4,FALSE)=0,"",VLOOKUP(TRM!A8257,'TRM - TBM Crosswalk'!$A$2:'TRM - TBM Crosswalk'!$I$1008,4,FALSE))</f>
        <v/>
      </c>
      <c r="G6617" t="str">
        <f>IF(VLOOKUP(TRM!A8257,'TRM - TBM Crosswalk'!$A$2:'TRM - TBM Crosswalk'!$I$1008,5,FALSE)=0,"",VLOOKUP(TRM!A8257,'TRM - TBM Crosswalk'!$A$2:'TRM - TBM Crosswalk'!$I$1008,5,FALSE))</f>
        <v>Compute</v>
      </c>
      <c r="H6617" t="str">
        <f>IF(VLOOKUP(TRM!A8257,'TRM - TBM Crosswalk'!$A$2:'TRM - TBM Crosswalk'!$I$1008,6,FALSE)=0,"",VLOOKUP(TRM!A8257,'TRM - TBM Crosswalk'!$A$2:'TRM - TBM Crosswalk'!$I$1008,6,FALSE))</f>
        <v xml:space="preserve">Unix </v>
      </c>
      <c r="I6617" t="str">
        <f>IF(VLOOKUP(TRM!A8257,'TRM - TBM Crosswalk'!$A$2:'TRM - TBM Crosswalk'!$I$1008,7,FALSE)=0,"",VLOOKUP(TRM!A8257,'TRM - TBM Crosswalk'!$A$2:'TRM - TBM Crosswalk'!$I$1008,7,FALSE))</f>
        <v/>
      </c>
      <c r="J6617" t="str">
        <f>IF(VLOOKUP(TRM!A8257,'TRM - TBM Crosswalk'!$A$2:'TRM - TBM Crosswalk'!$I$1008,8,FALSE)=0,"",VLOOKUP(TRM!A8257,'TRM - TBM Crosswalk'!$A$2:'TRM - TBM Crosswalk'!$I$1008,8,FALSE))</f>
        <v/>
      </c>
      <c r="K6617" t="str">
        <f>IF(VLOOKUP(TRM!A8257,'TRM - TBM Crosswalk'!$A$2:'TRM - TBM Crosswalk'!$I$1008,9,FALSE)=0,"",VLOOKUP(TRM!A8257,'TRM - TBM Crosswalk'!$A$2:'TRM - TBM Crosswalk'!$I$1008,9,FALSE))</f>
        <v/>
      </c>
    </row>
    <row r="6618" spans="1:11" x14ac:dyDescent="0.45">
      <c r="A6618" t="str">
        <f>TRM!A8258</f>
        <v>I01.002.206#</v>
      </c>
      <c r="B6618" t="str">
        <f>TRM!B8258</f>
        <v>Operating System - UNIX Design</v>
      </c>
      <c r="C6618" t="str">
        <f>TRM!C8258</f>
        <v>CalendarFileHandler.app - 8.0</v>
      </c>
      <c r="D6618">
        <f>TRM!D8258</f>
        <v>0</v>
      </c>
      <c r="E6618" t="str">
        <f>IF(VLOOKUP(TRM!A8258,'TRM - TBM Crosswalk'!$A$2:'TRM - TBM Crosswalk'!$I$1008,3,FALSE)="N/A","TBD","")</f>
        <v/>
      </c>
      <c r="F6618" t="str">
        <f>IF(VLOOKUP(TRM!A8258,'TRM - TBM Crosswalk'!$A$2:'TRM - TBM Crosswalk'!$I$1008,4,FALSE)=0,"",VLOOKUP(TRM!A8258,'TRM - TBM Crosswalk'!$A$2:'TRM - TBM Crosswalk'!$I$1008,4,FALSE))</f>
        <v/>
      </c>
      <c r="G6618" t="str">
        <f>IF(VLOOKUP(TRM!A8258,'TRM - TBM Crosswalk'!$A$2:'TRM - TBM Crosswalk'!$I$1008,5,FALSE)=0,"",VLOOKUP(TRM!A8258,'TRM - TBM Crosswalk'!$A$2:'TRM - TBM Crosswalk'!$I$1008,5,FALSE))</f>
        <v>Compute</v>
      </c>
      <c r="H6618" t="str">
        <f>IF(VLOOKUP(TRM!A8258,'TRM - TBM Crosswalk'!$A$2:'TRM - TBM Crosswalk'!$I$1008,6,FALSE)=0,"",VLOOKUP(TRM!A8258,'TRM - TBM Crosswalk'!$A$2:'TRM - TBM Crosswalk'!$I$1008,6,FALSE))</f>
        <v xml:space="preserve">Unix </v>
      </c>
      <c r="I6618" t="str">
        <f>IF(VLOOKUP(TRM!A8258,'TRM - TBM Crosswalk'!$A$2:'TRM - TBM Crosswalk'!$I$1008,7,FALSE)=0,"",VLOOKUP(TRM!A8258,'TRM - TBM Crosswalk'!$A$2:'TRM - TBM Crosswalk'!$I$1008,7,FALSE))</f>
        <v/>
      </c>
      <c r="J6618" t="str">
        <f>IF(VLOOKUP(TRM!A8258,'TRM - TBM Crosswalk'!$A$2:'TRM - TBM Crosswalk'!$I$1008,8,FALSE)=0,"",VLOOKUP(TRM!A8258,'TRM - TBM Crosswalk'!$A$2:'TRM - TBM Crosswalk'!$I$1008,8,FALSE))</f>
        <v/>
      </c>
      <c r="K6618" t="str">
        <f>IF(VLOOKUP(TRM!A8258,'TRM - TBM Crosswalk'!$A$2:'TRM - TBM Crosswalk'!$I$1008,9,FALSE)=0,"",VLOOKUP(TRM!A8258,'TRM - TBM Crosswalk'!$A$2:'TRM - TBM Crosswalk'!$I$1008,9,FALSE))</f>
        <v/>
      </c>
    </row>
    <row r="6619" spans="1:11" x14ac:dyDescent="0.45">
      <c r="A6619" t="str">
        <f>TRM!A8259</f>
        <v>I01.002.206#</v>
      </c>
      <c r="B6619" t="str">
        <f>TRM!B8259</f>
        <v>Operating System - UNIX Design</v>
      </c>
      <c r="C6619" t="str">
        <f>TRM!C8259</f>
        <v>Calibration Assistant.app - 1.0</v>
      </c>
      <c r="D6619">
        <f>TRM!D8259</f>
        <v>0</v>
      </c>
      <c r="E6619" t="str">
        <f>IF(VLOOKUP(TRM!A8259,'TRM - TBM Crosswalk'!$A$2:'TRM - TBM Crosswalk'!$I$1008,3,FALSE)="N/A","TBD","")</f>
        <v/>
      </c>
      <c r="F6619" t="str">
        <f>IF(VLOOKUP(TRM!A8259,'TRM - TBM Crosswalk'!$A$2:'TRM - TBM Crosswalk'!$I$1008,4,FALSE)=0,"",VLOOKUP(TRM!A8259,'TRM - TBM Crosswalk'!$A$2:'TRM - TBM Crosswalk'!$I$1008,4,FALSE))</f>
        <v/>
      </c>
      <c r="G6619" t="str">
        <f>IF(VLOOKUP(TRM!A8259,'TRM - TBM Crosswalk'!$A$2:'TRM - TBM Crosswalk'!$I$1008,5,FALSE)=0,"",VLOOKUP(TRM!A8259,'TRM - TBM Crosswalk'!$A$2:'TRM - TBM Crosswalk'!$I$1008,5,FALSE))</f>
        <v>Compute</v>
      </c>
      <c r="H6619" t="str">
        <f>IF(VLOOKUP(TRM!A8259,'TRM - TBM Crosswalk'!$A$2:'TRM - TBM Crosswalk'!$I$1008,6,FALSE)=0,"",VLOOKUP(TRM!A8259,'TRM - TBM Crosswalk'!$A$2:'TRM - TBM Crosswalk'!$I$1008,6,FALSE))</f>
        <v xml:space="preserve">Unix </v>
      </c>
      <c r="I6619" t="str">
        <f>IF(VLOOKUP(TRM!A8259,'TRM - TBM Crosswalk'!$A$2:'TRM - TBM Crosswalk'!$I$1008,7,FALSE)=0,"",VLOOKUP(TRM!A8259,'TRM - TBM Crosswalk'!$A$2:'TRM - TBM Crosswalk'!$I$1008,7,FALSE))</f>
        <v/>
      </c>
      <c r="J6619" t="str">
        <f>IF(VLOOKUP(TRM!A8259,'TRM - TBM Crosswalk'!$A$2:'TRM - TBM Crosswalk'!$I$1008,8,FALSE)=0,"",VLOOKUP(TRM!A8259,'TRM - TBM Crosswalk'!$A$2:'TRM - TBM Crosswalk'!$I$1008,8,FALSE))</f>
        <v/>
      </c>
      <c r="K6619" t="str">
        <f>IF(VLOOKUP(TRM!A8259,'TRM - TBM Crosswalk'!$A$2:'TRM - TBM Crosswalk'!$I$1008,9,FALSE)=0,"",VLOOKUP(TRM!A8259,'TRM - TBM Crosswalk'!$A$2:'TRM - TBM Crosswalk'!$I$1008,9,FALSE))</f>
        <v/>
      </c>
    </row>
    <row r="6620" spans="1:11" x14ac:dyDescent="0.45">
      <c r="A6620" t="str">
        <f>TRM!A8260</f>
        <v>I01.002.206#</v>
      </c>
      <c r="B6620" t="str">
        <f>TRM!B8260</f>
        <v>Operating System - UNIX Design</v>
      </c>
      <c r="C6620" t="str">
        <f>TRM!C8260</f>
        <v>Certificate Assistant.app - 5.0</v>
      </c>
      <c r="D6620">
        <f>TRM!D8260</f>
        <v>0</v>
      </c>
      <c r="E6620" t="str">
        <f>IF(VLOOKUP(TRM!A8260,'TRM - TBM Crosswalk'!$A$2:'TRM - TBM Crosswalk'!$I$1008,3,FALSE)="N/A","TBD","")</f>
        <v/>
      </c>
      <c r="F6620" t="str">
        <f>IF(VLOOKUP(TRM!A8260,'TRM - TBM Crosswalk'!$A$2:'TRM - TBM Crosswalk'!$I$1008,4,FALSE)=0,"",VLOOKUP(TRM!A8260,'TRM - TBM Crosswalk'!$A$2:'TRM - TBM Crosswalk'!$I$1008,4,FALSE))</f>
        <v/>
      </c>
      <c r="G6620" t="str">
        <f>IF(VLOOKUP(TRM!A8260,'TRM - TBM Crosswalk'!$A$2:'TRM - TBM Crosswalk'!$I$1008,5,FALSE)=0,"",VLOOKUP(TRM!A8260,'TRM - TBM Crosswalk'!$A$2:'TRM - TBM Crosswalk'!$I$1008,5,FALSE))</f>
        <v>Compute</v>
      </c>
      <c r="H6620" t="str">
        <f>IF(VLOOKUP(TRM!A8260,'TRM - TBM Crosswalk'!$A$2:'TRM - TBM Crosswalk'!$I$1008,6,FALSE)=0,"",VLOOKUP(TRM!A8260,'TRM - TBM Crosswalk'!$A$2:'TRM - TBM Crosswalk'!$I$1008,6,FALSE))</f>
        <v xml:space="preserve">Unix </v>
      </c>
      <c r="I6620" t="str">
        <f>IF(VLOOKUP(TRM!A8260,'TRM - TBM Crosswalk'!$A$2:'TRM - TBM Crosswalk'!$I$1008,7,FALSE)=0,"",VLOOKUP(TRM!A8260,'TRM - TBM Crosswalk'!$A$2:'TRM - TBM Crosswalk'!$I$1008,7,FALSE))</f>
        <v/>
      </c>
      <c r="J6620" t="str">
        <f>IF(VLOOKUP(TRM!A8260,'TRM - TBM Crosswalk'!$A$2:'TRM - TBM Crosswalk'!$I$1008,8,FALSE)=0,"",VLOOKUP(TRM!A8260,'TRM - TBM Crosswalk'!$A$2:'TRM - TBM Crosswalk'!$I$1008,8,FALSE))</f>
        <v/>
      </c>
      <c r="K6620" t="str">
        <f>IF(VLOOKUP(TRM!A8260,'TRM - TBM Crosswalk'!$A$2:'TRM - TBM Crosswalk'!$I$1008,9,FALSE)=0,"",VLOOKUP(TRM!A8260,'TRM - TBM Crosswalk'!$A$2:'TRM - TBM Crosswalk'!$I$1008,9,FALSE))</f>
        <v/>
      </c>
    </row>
    <row r="6621" spans="1:11" x14ac:dyDescent="0.45">
      <c r="A6621" t="str">
        <f>TRM!A8261</f>
        <v>I01.002.206#</v>
      </c>
      <c r="B6621" t="str">
        <f>TRM!B8261</f>
        <v>Operating System - UNIX Design</v>
      </c>
      <c r="C6621" t="str">
        <f>TRM!C8261</f>
        <v>check_afp.app - 3.0</v>
      </c>
      <c r="D6621">
        <f>TRM!D8261</f>
        <v>0</v>
      </c>
      <c r="E6621" t="str">
        <f>IF(VLOOKUP(TRM!A8261,'TRM - TBM Crosswalk'!$A$2:'TRM - TBM Crosswalk'!$I$1008,3,FALSE)="N/A","TBD","")</f>
        <v/>
      </c>
      <c r="F6621" t="str">
        <f>IF(VLOOKUP(TRM!A8261,'TRM - TBM Crosswalk'!$A$2:'TRM - TBM Crosswalk'!$I$1008,4,FALSE)=0,"",VLOOKUP(TRM!A8261,'TRM - TBM Crosswalk'!$A$2:'TRM - TBM Crosswalk'!$I$1008,4,FALSE))</f>
        <v/>
      </c>
      <c r="G6621" t="str">
        <f>IF(VLOOKUP(TRM!A8261,'TRM - TBM Crosswalk'!$A$2:'TRM - TBM Crosswalk'!$I$1008,5,FALSE)=0,"",VLOOKUP(TRM!A8261,'TRM - TBM Crosswalk'!$A$2:'TRM - TBM Crosswalk'!$I$1008,5,FALSE))</f>
        <v>Compute</v>
      </c>
      <c r="H6621" t="str">
        <f>IF(VLOOKUP(TRM!A8261,'TRM - TBM Crosswalk'!$A$2:'TRM - TBM Crosswalk'!$I$1008,6,FALSE)=0,"",VLOOKUP(TRM!A8261,'TRM - TBM Crosswalk'!$A$2:'TRM - TBM Crosswalk'!$I$1008,6,FALSE))</f>
        <v xml:space="preserve">Unix </v>
      </c>
      <c r="I6621" t="str">
        <f>IF(VLOOKUP(TRM!A8261,'TRM - TBM Crosswalk'!$A$2:'TRM - TBM Crosswalk'!$I$1008,7,FALSE)=0,"",VLOOKUP(TRM!A8261,'TRM - TBM Crosswalk'!$A$2:'TRM - TBM Crosswalk'!$I$1008,7,FALSE))</f>
        <v/>
      </c>
      <c r="J6621" t="str">
        <f>IF(VLOOKUP(TRM!A8261,'TRM - TBM Crosswalk'!$A$2:'TRM - TBM Crosswalk'!$I$1008,8,FALSE)=0,"",VLOOKUP(TRM!A8261,'TRM - TBM Crosswalk'!$A$2:'TRM - TBM Crosswalk'!$I$1008,8,FALSE))</f>
        <v/>
      </c>
      <c r="K6621" t="str">
        <f>IF(VLOOKUP(TRM!A8261,'TRM - TBM Crosswalk'!$A$2:'TRM - TBM Crosswalk'!$I$1008,9,FALSE)=0,"",VLOOKUP(TRM!A8261,'TRM - TBM Crosswalk'!$A$2:'TRM - TBM Crosswalk'!$I$1008,9,FALSE))</f>
        <v/>
      </c>
    </row>
    <row r="6622" spans="1:11" x14ac:dyDescent="0.45">
      <c r="A6622" t="str">
        <f>TRM!A8262</f>
        <v>I01.002.206#</v>
      </c>
      <c r="B6622" t="str">
        <f>TRM!B8262</f>
        <v>Operating System - UNIX Design</v>
      </c>
      <c r="C6622" t="str">
        <f>TRM!C8262</f>
        <v>Chess.app - 3.14</v>
      </c>
      <c r="D6622">
        <f>TRM!D8262</f>
        <v>0</v>
      </c>
      <c r="E6622" t="str">
        <f>IF(VLOOKUP(TRM!A8262,'TRM - TBM Crosswalk'!$A$2:'TRM - TBM Crosswalk'!$I$1008,3,FALSE)="N/A","TBD","")</f>
        <v/>
      </c>
      <c r="F6622" t="str">
        <f>IF(VLOOKUP(TRM!A8262,'TRM - TBM Crosswalk'!$A$2:'TRM - TBM Crosswalk'!$I$1008,4,FALSE)=0,"",VLOOKUP(TRM!A8262,'TRM - TBM Crosswalk'!$A$2:'TRM - TBM Crosswalk'!$I$1008,4,FALSE))</f>
        <v/>
      </c>
      <c r="G6622" t="str">
        <f>IF(VLOOKUP(TRM!A8262,'TRM - TBM Crosswalk'!$A$2:'TRM - TBM Crosswalk'!$I$1008,5,FALSE)=0,"",VLOOKUP(TRM!A8262,'TRM - TBM Crosswalk'!$A$2:'TRM - TBM Crosswalk'!$I$1008,5,FALSE))</f>
        <v>Compute</v>
      </c>
      <c r="H6622" t="str">
        <f>IF(VLOOKUP(TRM!A8262,'TRM - TBM Crosswalk'!$A$2:'TRM - TBM Crosswalk'!$I$1008,6,FALSE)=0,"",VLOOKUP(TRM!A8262,'TRM - TBM Crosswalk'!$A$2:'TRM - TBM Crosswalk'!$I$1008,6,FALSE))</f>
        <v xml:space="preserve">Unix </v>
      </c>
      <c r="I6622" t="str">
        <f>IF(VLOOKUP(TRM!A8262,'TRM - TBM Crosswalk'!$A$2:'TRM - TBM Crosswalk'!$I$1008,7,FALSE)=0,"",VLOOKUP(TRM!A8262,'TRM - TBM Crosswalk'!$A$2:'TRM - TBM Crosswalk'!$I$1008,7,FALSE))</f>
        <v/>
      </c>
      <c r="J6622" t="str">
        <f>IF(VLOOKUP(TRM!A8262,'TRM - TBM Crosswalk'!$A$2:'TRM - TBM Crosswalk'!$I$1008,8,FALSE)=0,"",VLOOKUP(TRM!A8262,'TRM - TBM Crosswalk'!$A$2:'TRM - TBM Crosswalk'!$I$1008,8,FALSE))</f>
        <v/>
      </c>
      <c r="K6622" t="str">
        <f>IF(VLOOKUP(TRM!A8262,'TRM - TBM Crosswalk'!$A$2:'TRM - TBM Crosswalk'!$I$1008,9,FALSE)=0,"",VLOOKUP(TRM!A8262,'TRM - TBM Crosswalk'!$A$2:'TRM - TBM Crosswalk'!$I$1008,9,FALSE))</f>
        <v/>
      </c>
    </row>
    <row r="6623" spans="1:11" x14ac:dyDescent="0.45">
      <c r="A6623" t="str">
        <f>TRM!A8263</f>
        <v>I01.002.206#</v>
      </c>
      <c r="B6623" t="str">
        <f>TRM!B8263</f>
        <v>Operating System - UNIX Design</v>
      </c>
      <c r="C6623" t="str">
        <f>TRM!C8263</f>
        <v>Chess.app - 3.15</v>
      </c>
      <c r="D6623">
        <f>TRM!D8263</f>
        <v>0</v>
      </c>
      <c r="E6623" t="str">
        <f>IF(VLOOKUP(TRM!A8263,'TRM - TBM Crosswalk'!$A$2:'TRM - TBM Crosswalk'!$I$1008,3,FALSE)="N/A","TBD","")</f>
        <v/>
      </c>
      <c r="F6623" t="str">
        <f>IF(VLOOKUP(TRM!A8263,'TRM - TBM Crosswalk'!$A$2:'TRM - TBM Crosswalk'!$I$1008,4,FALSE)=0,"",VLOOKUP(TRM!A8263,'TRM - TBM Crosswalk'!$A$2:'TRM - TBM Crosswalk'!$I$1008,4,FALSE))</f>
        <v/>
      </c>
      <c r="G6623" t="str">
        <f>IF(VLOOKUP(TRM!A8263,'TRM - TBM Crosswalk'!$A$2:'TRM - TBM Crosswalk'!$I$1008,5,FALSE)=0,"",VLOOKUP(TRM!A8263,'TRM - TBM Crosswalk'!$A$2:'TRM - TBM Crosswalk'!$I$1008,5,FALSE))</f>
        <v>Compute</v>
      </c>
      <c r="H6623" t="str">
        <f>IF(VLOOKUP(TRM!A8263,'TRM - TBM Crosswalk'!$A$2:'TRM - TBM Crosswalk'!$I$1008,6,FALSE)=0,"",VLOOKUP(TRM!A8263,'TRM - TBM Crosswalk'!$A$2:'TRM - TBM Crosswalk'!$I$1008,6,FALSE))</f>
        <v xml:space="preserve">Unix </v>
      </c>
      <c r="I6623" t="str">
        <f>IF(VLOOKUP(TRM!A8263,'TRM - TBM Crosswalk'!$A$2:'TRM - TBM Crosswalk'!$I$1008,7,FALSE)=0,"",VLOOKUP(TRM!A8263,'TRM - TBM Crosswalk'!$A$2:'TRM - TBM Crosswalk'!$I$1008,7,FALSE))</f>
        <v/>
      </c>
      <c r="J6623" t="str">
        <f>IF(VLOOKUP(TRM!A8263,'TRM - TBM Crosswalk'!$A$2:'TRM - TBM Crosswalk'!$I$1008,8,FALSE)=0,"",VLOOKUP(TRM!A8263,'TRM - TBM Crosswalk'!$A$2:'TRM - TBM Crosswalk'!$I$1008,8,FALSE))</f>
        <v/>
      </c>
      <c r="K6623" t="str">
        <f>IF(VLOOKUP(TRM!A8263,'TRM - TBM Crosswalk'!$A$2:'TRM - TBM Crosswalk'!$I$1008,9,FALSE)=0,"",VLOOKUP(TRM!A8263,'TRM - TBM Crosswalk'!$A$2:'TRM - TBM Crosswalk'!$I$1008,9,FALSE))</f>
        <v/>
      </c>
    </row>
    <row r="6624" spans="1:11" x14ac:dyDescent="0.45">
      <c r="A6624" t="str">
        <f>TRM!A8264</f>
        <v>I01.002.206#</v>
      </c>
      <c r="B6624" t="str">
        <f>TRM!B8264</f>
        <v>Operating System - UNIX Design</v>
      </c>
      <c r="C6624" t="str">
        <f>TRM!C8264</f>
        <v>Circuitscape 4.0.5</v>
      </c>
      <c r="D6624">
        <f>TRM!D8264</f>
        <v>0</v>
      </c>
      <c r="E6624" t="str">
        <f>IF(VLOOKUP(TRM!A8264,'TRM - TBM Crosswalk'!$A$2:'TRM - TBM Crosswalk'!$I$1008,3,FALSE)="N/A","TBD","")</f>
        <v/>
      </c>
      <c r="F6624" t="str">
        <f>IF(VLOOKUP(TRM!A8264,'TRM - TBM Crosswalk'!$A$2:'TRM - TBM Crosswalk'!$I$1008,4,FALSE)=0,"",VLOOKUP(TRM!A8264,'TRM - TBM Crosswalk'!$A$2:'TRM - TBM Crosswalk'!$I$1008,4,FALSE))</f>
        <v/>
      </c>
      <c r="G6624" t="str">
        <f>IF(VLOOKUP(TRM!A8264,'TRM - TBM Crosswalk'!$A$2:'TRM - TBM Crosswalk'!$I$1008,5,FALSE)=0,"",VLOOKUP(TRM!A8264,'TRM - TBM Crosswalk'!$A$2:'TRM - TBM Crosswalk'!$I$1008,5,FALSE))</f>
        <v>Compute</v>
      </c>
      <c r="H6624" t="str">
        <f>IF(VLOOKUP(TRM!A8264,'TRM - TBM Crosswalk'!$A$2:'TRM - TBM Crosswalk'!$I$1008,6,FALSE)=0,"",VLOOKUP(TRM!A8264,'TRM - TBM Crosswalk'!$A$2:'TRM - TBM Crosswalk'!$I$1008,6,FALSE))</f>
        <v xml:space="preserve">Unix </v>
      </c>
      <c r="I6624" t="str">
        <f>IF(VLOOKUP(TRM!A8264,'TRM - TBM Crosswalk'!$A$2:'TRM - TBM Crosswalk'!$I$1008,7,FALSE)=0,"",VLOOKUP(TRM!A8264,'TRM - TBM Crosswalk'!$A$2:'TRM - TBM Crosswalk'!$I$1008,7,FALSE))</f>
        <v/>
      </c>
      <c r="J6624" t="str">
        <f>IF(VLOOKUP(TRM!A8264,'TRM - TBM Crosswalk'!$A$2:'TRM - TBM Crosswalk'!$I$1008,8,FALSE)=0,"",VLOOKUP(TRM!A8264,'TRM - TBM Crosswalk'!$A$2:'TRM - TBM Crosswalk'!$I$1008,8,FALSE))</f>
        <v/>
      </c>
      <c r="K6624" t="str">
        <f>IF(VLOOKUP(TRM!A8264,'TRM - TBM Crosswalk'!$A$2:'TRM - TBM Crosswalk'!$I$1008,9,FALSE)=0,"",VLOOKUP(TRM!A8264,'TRM - TBM Crosswalk'!$A$2:'TRM - TBM Crosswalk'!$I$1008,9,FALSE))</f>
        <v/>
      </c>
    </row>
    <row r="6625" spans="1:11" x14ac:dyDescent="0.45">
      <c r="A6625" t="str">
        <f>TRM!A8265</f>
        <v>I01.002.206#</v>
      </c>
      <c r="B6625" t="str">
        <f>TRM!B8265</f>
        <v>Operating System - UNIX Design</v>
      </c>
      <c r="C6625" t="str">
        <f>TRM!C8265</f>
        <v>Cisco Unified CallManager Assistant Console | 10.5.2.0</v>
      </c>
      <c r="D6625">
        <f>TRM!D8265</f>
        <v>0</v>
      </c>
      <c r="E6625" t="str">
        <f>IF(VLOOKUP(TRM!A8265,'TRM - TBM Crosswalk'!$A$2:'TRM - TBM Crosswalk'!$I$1008,3,FALSE)="N/A","TBD","")</f>
        <v/>
      </c>
      <c r="F6625" t="str">
        <f>IF(VLOOKUP(TRM!A8265,'TRM - TBM Crosswalk'!$A$2:'TRM - TBM Crosswalk'!$I$1008,4,FALSE)=0,"",VLOOKUP(TRM!A8265,'TRM - TBM Crosswalk'!$A$2:'TRM - TBM Crosswalk'!$I$1008,4,FALSE))</f>
        <v/>
      </c>
      <c r="G6625" t="str">
        <f>IF(VLOOKUP(TRM!A8265,'TRM - TBM Crosswalk'!$A$2:'TRM - TBM Crosswalk'!$I$1008,5,FALSE)=0,"",VLOOKUP(TRM!A8265,'TRM - TBM Crosswalk'!$A$2:'TRM - TBM Crosswalk'!$I$1008,5,FALSE))</f>
        <v>Compute</v>
      </c>
      <c r="H6625" t="str">
        <f>IF(VLOOKUP(TRM!A8265,'TRM - TBM Crosswalk'!$A$2:'TRM - TBM Crosswalk'!$I$1008,6,FALSE)=0,"",VLOOKUP(TRM!A8265,'TRM - TBM Crosswalk'!$A$2:'TRM - TBM Crosswalk'!$I$1008,6,FALSE))</f>
        <v xml:space="preserve">Unix </v>
      </c>
      <c r="I6625" t="str">
        <f>IF(VLOOKUP(TRM!A8265,'TRM - TBM Crosswalk'!$A$2:'TRM - TBM Crosswalk'!$I$1008,7,FALSE)=0,"",VLOOKUP(TRM!A8265,'TRM - TBM Crosswalk'!$A$2:'TRM - TBM Crosswalk'!$I$1008,7,FALSE))</f>
        <v/>
      </c>
      <c r="J6625" t="str">
        <f>IF(VLOOKUP(TRM!A8265,'TRM - TBM Crosswalk'!$A$2:'TRM - TBM Crosswalk'!$I$1008,8,FALSE)=0,"",VLOOKUP(TRM!A8265,'TRM - TBM Crosswalk'!$A$2:'TRM - TBM Crosswalk'!$I$1008,8,FALSE))</f>
        <v/>
      </c>
      <c r="K6625" t="str">
        <f>IF(VLOOKUP(TRM!A8265,'TRM - TBM Crosswalk'!$A$2:'TRM - TBM Crosswalk'!$I$1008,9,FALSE)=0,"",VLOOKUP(TRM!A8265,'TRM - TBM Crosswalk'!$A$2:'TRM - TBM Crosswalk'!$I$1008,9,FALSE))</f>
        <v/>
      </c>
    </row>
    <row r="6626" spans="1:11" x14ac:dyDescent="0.45">
      <c r="A6626" t="str">
        <f>TRM!A8266</f>
        <v>I01.002.206#</v>
      </c>
      <c r="B6626" t="str">
        <f>TRM!B8266</f>
        <v>Operating System - UNIX Design</v>
      </c>
      <c r="C6626" t="str">
        <f>TRM!C8266</f>
        <v>Cisco Unified CallManager Assistant Console | 8.5.0.0</v>
      </c>
      <c r="D6626">
        <f>TRM!D8266</f>
        <v>0</v>
      </c>
      <c r="E6626" t="str">
        <f>IF(VLOOKUP(TRM!A8266,'TRM - TBM Crosswalk'!$A$2:'TRM - TBM Crosswalk'!$I$1008,3,FALSE)="N/A","TBD","")</f>
        <v/>
      </c>
      <c r="F6626" t="str">
        <f>IF(VLOOKUP(TRM!A8266,'TRM - TBM Crosswalk'!$A$2:'TRM - TBM Crosswalk'!$I$1008,4,FALSE)=0,"",VLOOKUP(TRM!A8266,'TRM - TBM Crosswalk'!$A$2:'TRM - TBM Crosswalk'!$I$1008,4,FALSE))</f>
        <v/>
      </c>
      <c r="G6626" t="str">
        <f>IF(VLOOKUP(TRM!A8266,'TRM - TBM Crosswalk'!$A$2:'TRM - TBM Crosswalk'!$I$1008,5,FALSE)=0,"",VLOOKUP(TRM!A8266,'TRM - TBM Crosswalk'!$A$2:'TRM - TBM Crosswalk'!$I$1008,5,FALSE))</f>
        <v>Compute</v>
      </c>
      <c r="H6626" t="str">
        <f>IF(VLOOKUP(TRM!A8266,'TRM - TBM Crosswalk'!$A$2:'TRM - TBM Crosswalk'!$I$1008,6,FALSE)=0,"",VLOOKUP(TRM!A8266,'TRM - TBM Crosswalk'!$A$2:'TRM - TBM Crosswalk'!$I$1008,6,FALSE))</f>
        <v xml:space="preserve">Unix </v>
      </c>
      <c r="I6626" t="str">
        <f>IF(VLOOKUP(TRM!A8266,'TRM - TBM Crosswalk'!$A$2:'TRM - TBM Crosswalk'!$I$1008,7,FALSE)=0,"",VLOOKUP(TRM!A8266,'TRM - TBM Crosswalk'!$A$2:'TRM - TBM Crosswalk'!$I$1008,7,FALSE))</f>
        <v/>
      </c>
      <c r="J6626" t="str">
        <f>IF(VLOOKUP(TRM!A8266,'TRM - TBM Crosswalk'!$A$2:'TRM - TBM Crosswalk'!$I$1008,8,FALSE)=0,"",VLOOKUP(TRM!A8266,'TRM - TBM Crosswalk'!$A$2:'TRM - TBM Crosswalk'!$I$1008,8,FALSE))</f>
        <v/>
      </c>
      <c r="K6626" t="str">
        <f>IF(VLOOKUP(TRM!A8266,'TRM - TBM Crosswalk'!$A$2:'TRM - TBM Crosswalk'!$I$1008,9,FALSE)=0,"",VLOOKUP(TRM!A8266,'TRM - TBM Crosswalk'!$A$2:'TRM - TBM Crosswalk'!$I$1008,9,FALSE))</f>
        <v/>
      </c>
    </row>
    <row r="6627" spans="1:11" x14ac:dyDescent="0.45">
      <c r="A6627" t="str">
        <f>TRM!A8267</f>
        <v>I01.002.206#</v>
      </c>
      <c r="B6627" t="str">
        <f>TRM!B8267</f>
        <v>Operating System - UNIX Design</v>
      </c>
      <c r="C6627" t="str">
        <f>TRM!C8267</f>
        <v>Citrix 7.15 LTSR CU2 - Provisioning Services Console x64 | 7.15.3.11</v>
      </c>
      <c r="D6627">
        <f>TRM!D8267</f>
        <v>0</v>
      </c>
      <c r="E6627" t="str">
        <f>IF(VLOOKUP(TRM!A8267,'TRM - TBM Crosswalk'!$A$2:'TRM - TBM Crosswalk'!$I$1008,3,FALSE)="N/A","TBD","")</f>
        <v/>
      </c>
      <c r="F6627" t="str">
        <f>IF(VLOOKUP(TRM!A8267,'TRM - TBM Crosswalk'!$A$2:'TRM - TBM Crosswalk'!$I$1008,4,FALSE)=0,"",VLOOKUP(TRM!A8267,'TRM - TBM Crosswalk'!$A$2:'TRM - TBM Crosswalk'!$I$1008,4,FALSE))</f>
        <v/>
      </c>
      <c r="G6627" t="str">
        <f>IF(VLOOKUP(TRM!A8267,'TRM - TBM Crosswalk'!$A$2:'TRM - TBM Crosswalk'!$I$1008,5,FALSE)=0,"",VLOOKUP(TRM!A8267,'TRM - TBM Crosswalk'!$A$2:'TRM - TBM Crosswalk'!$I$1008,5,FALSE))</f>
        <v>Compute</v>
      </c>
      <c r="H6627" t="str">
        <f>IF(VLOOKUP(TRM!A8267,'TRM - TBM Crosswalk'!$A$2:'TRM - TBM Crosswalk'!$I$1008,6,FALSE)=0,"",VLOOKUP(TRM!A8267,'TRM - TBM Crosswalk'!$A$2:'TRM - TBM Crosswalk'!$I$1008,6,FALSE))</f>
        <v xml:space="preserve">Unix </v>
      </c>
      <c r="I6627" t="str">
        <f>IF(VLOOKUP(TRM!A8267,'TRM - TBM Crosswalk'!$A$2:'TRM - TBM Crosswalk'!$I$1008,7,FALSE)=0,"",VLOOKUP(TRM!A8267,'TRM - TBM Crosswalk'!$A$2:'TRM - TBM Crosswalk'!$I$1008,7,FALSE))</f>
        <v/>
      </c>
      <c r="J6627" t="str">
        <f>IF(VLOOKUP(TRM!A8267,'TRM - TBM Crosswalk'!$A$2:'TRM - TBM Crosswalk'!$I$1008,8,FALSE)=0,"",VLOOKUP(TRM!A8267,'TRM - TBM Crosswalk'!$A$2:'TRM - TBM Crosswalk'!$I$1008,8,FALSE))</f>
        <v/>
      </c>
      <c r="K6627" t="str">
        <f>IF(VLOOKUP(TRM!A8267,'TRM - TBM Crosswalk'!$A$2:'TRM - TBM Crosswalk'!$I$1008,9,FALSE)=0,"",VLOOKUP(TRM!A8267,'TRM - TBM Crosswalk'!$A$2:'TRM - TBM Crosswalk'!$I$1008,9,FALSE))</f>
        <v/>
      </c>
    </row>
    <row r="6628" spans="1:11" x14ac:dyDescent="0.45">
      <c r="A6628" t="str">
        <f>TRM!A8268</f>
        <v>I01.002.206#</v>
      </c>
      <c r="B6628" t="str">
        <f>TRM!B8268</f>
        <v>Operating System - UNIX Design</v>
      </c>
      <c r="C6628" t="str">
        <f>TRM!C8268</f>
        <v>Citrix 7.15 LTSR CU4 - Provisioning Services Console x64 | 7.15.15.11</v>
      </c>
      <c r="D6628">
        <f>TRM!D8268</f>
        <v>0</v>
      </c>
      <c r="E6628" t="str">
        <f>IF(VLOOKUP(TRM!A8268,'TRM - TBM Crosswalk'!$A$2:'TRM - TBM Crosswalk'!$I$1008,3,FALSE)="N/A","TBD","")</f>
        <v/>
      </c>
      <c r="F6628" t="str">
        <f>IF(VLOOKUP(TRM!A8268,'TRM - TBM Crosswalk'!$A$2:'TRM - TBM Crosswalk'!$I$1008,4,FALSE)=0,"",VLOOKUP(TRM!A8268,'TRM - TBM Crosswalk'!$A$2:'TRM - TBM Crosswalk'!$I$1008,4,FALSE))</f>
        <v/>
      </c>
      <c r="G6628" t="str">
        <f>IF(VLOOKUP(TRM!A8268,'TRM - TBM Crosswalk'!$A$2:'TRM - TBM Crosswalk'!$I$1008,5,FALSE)=0,"",VLOOKUP(TRM!A8268,'TRM - TBM Crosswalk'!$A$2:'TRM - TBM Crosswalk'!$I$1008,5,FALSE))</f>
        <v>Compute</v>
      </c>
      <c r="H6628" t="str">
        <f>IF(VLOOKUP(TRM!A8268,'TRM - TBM Crosswalk'!$A$2:'TRM - TBM Crosswalk'!$I$1008,6,FALSE)=0,"",VLOOKUP(TRM!A8268,'TRM - TBM Crosswalk'!$A$2:'TRM - TBM Crosswalk'!$I$1008,6,FALSE))</f>
        <v xml:space="preserve">Unix </v>
      </c>
      <c r="I6628" t="str">
        <f>IF(VLOOKUP(TRM!A8268,'TRM - TBM Crosswalk'!$A$2:'TRM - TBM Crosswalk'!$I$1008,7,FALSE)=0,"",VLOOKUP(TRM!A8268,'TRM - TBM Crosswalk'!$A$2:'TRM - TBM Crosswalk'!$I$1008,7,FALSE))</f>
        <v/>
      </c>
      <c r="J6628" t="str">
        <f>IF(VLOOKUP(TRM!A8268,'TRM - TBM Crosswalk'!$A$2:'TRM - TBM Crosswalk'!$I$1008,8,FALSE)=0,"",VLOOKUP(TRM!A8268,'TRM - TBM Crosswalk'!$A$2:'TRM - TBM Crosswalk'!$I$1008,8,FALSE))</f>
        <v/>
      </c>
      <c r="K6628" t="str">
        <f>IF(VLOOKUP(TRM!A8268,'TRM - TBM Crosswalk'!$A$2:'TRM - TBM Crosswalk'!$I$1008,9,FALSE)=0,"",VLOOKUP(TRM!A8268,'TRM - TBM Crosswalk'!$A$2:'TRM - TBM Crosswalk'!$I$1008,9,FALSE))</f>
        <v/>
      </c>
    </row>
    <row r="6629" spans="1:11" x14ac:dyDescent="0.45">
      <c r="A6629" t="str">
        <f>TRM!A8269</f>
        <v>I01.002.206#</v>
      </c>
      <c r="B6629" t="str">
        <f>TRM!B8269</f>
        <v>Operating System - UNIX Design</v>
      </c>
      <c r="C6629" t="str">
        <f>TRM!C8269</f>
        <v>cloudphotosd.app - 2.0</v>
      </c>
      <c r="D6629">
        <f>TRM!D8269</f>
        <v>0</v>
      </c>
      <c r="E6629" t="str">
        <f>IF(VLOOKUP(TRM!A8269,'TRM - TBM Crosswalk'!$A$2:'TRM - TBM Crosswalk'!$I$1008,3,FALSE)="N/A","TBD","")</f>
        <v/>
      </c>
      <c r="F6629" t="str">
        <f>IF(VLOOKUP(TRM!A8269,'TRM - TBM Crosswalk'!$A$2:'TRM - TBM Crosswalk'!$I$1008,4,FALSE)=0,"",VLOOKUP(TRM!A8269,'TRM - TBM Crosswalk'!$A$2:'TRM - TBM Crosswalk'!$I$1008,4,FALSE))</f>
        <v/>
      </c>
      <c r="G6629" t="str">
        <f>IF(VLOOKUP(TRM!A8269,'TRM - TBM Crosswalk'!$A$2:'TRM - TBM Crosswalk'!$I$1008,5,FALSE)=0,"",VLOOKUP(TRM!A8269,'TRM - TBM Crosswalk'!$A$2:'TRM - TBM Crosswalk'!$I$1008,5,FALSE))</f>
        <v>Compute</v>
      </c>
      <c r="H6629" t="str">
        <f>IF(VLOOKUP(TRM!A8269,'TRM - TBM Crosswalk'!$A$2:'TRM - TBM Crosswalk'!$I$1008,6,FALSE)=0,"",VLOOKUP(TRM!A8269,'TRM - TBM Crosswalk'!$A$2:'TRM - TBM Crosswalk'!$I$1008,6,FALSE))</f>
        <v xml:space="preserve">Unix </v>
      </c>
      <c r="I6629" t="str">
        <f>IF(VLOOKUP(TRM!A8269,'TRM - TBM Crosswalk'!$A$2:'TRM - TBM Crosswalk'!$I$1008,7,FALSE)=0,"",VLOOKUP(TRM!A8269,'TRM - TBM Crosswalk'!$A$2:'TRM - TBM Crosswalk'!$I$1008,7,FALSE))</f>
        <v/>
      </c>
      <c r="J6629" t="str">
        <f>IF(VLOOKUP(TRM!A8269,'TRM - TBM Crosswalk'!$A$2:'TRM - TBM Crosswalk'!$I$1008,8,FALSE)=0,"",VLOOKUP(TRM!A8269,'TRM - TBM Crosswalk'!$A$2:'TRM - TBM Crosswalk'!$I$1008,8,FALSE))</f>
        <v/>
      </c>
      <c r="K6629" t="str">
        <f>IF(VLOOKUP(TRM!A8269,'TRM - TBM Crosswalk'!$A$2:'TRM - TBM Crosswalk'!$I$1008,9,FALSE)=0,"",VLOOKUP(TRM!A8269,'TRM - TBM Crosswalk'!$A$2:'TRM - TBM Crosswalk'!$I$1008,9,FALSE))</f>
        <v/>
      </c>
    </row>
    <row r="6630" spans="1:11" x14ac:dyDescent="0.45">
      <c r="A6630" t="str">
        <f>TRM!A8270</f>
        <v>I01.002.206#</v>
      </c>
      <c r="B6630" t="str">
        <f>TRM!B8270</f>
        <v>Operating System - UNIX Design</v>
      </c>
      <c r="C6630" t="str">
        <f>TRM!C8270</f>
        <v>cloudphotosd.app - 3.0</v>
      </c>
      <c r="D6630">
        <f>TRM!D8270</f>
        <v>0</v>
      </c>
      <c r="E6630" t="str">
        <f>IF(VLOOKUP(TRM!A8270,'TRM - TBM Crosswalk'!$A$2:'TRM - TBM Crosswalk'!$I$1008,3,FALSE)="N/A","TBD","")</f>
        <v/>
      </c>
      <c r="F6630" t="str">
        <f>IF(VLOOKUP(TRM!A8270,'TRM - TBM Crosswalk'!$A$2:'TRM - TBM Crosswalk'!$I$1008,4,FALSE)=0,"",VLOOKUP(TRM!A8270,'TRM - TBM Crosswalk'!$A$2:'TRM - TBM Crosswalk'!$I$1008,4,FALSE))</f>
        <v/>
      </c>
      <c r="G6630" t="str">
        <f>IF(VLOOKUP(TRM!A8270,'TRM - TBM Crosswalk'!$A$2:'TRM - TBM Crosswalk'!$I$1008,5,FALSE)=0,"",VLOOKUP(TRM!A8270,'TRM - TBM Crosswalk'!$A$2:'TRM - TBM Crosswalk'!$I$1008,5,FALSE))</f>
        <v>Compute</v>
      </c>
      <c r="H6630" t="str">
        <f>IF(VLOOKUP(TRM!A8270,'TRM - TBM Crosswalk'!$A$2:'TRM - TBM Crosswalk'!$I$1008,6,FALSE)=0,"",VLOOKUP(TRM!A8270,'TRM - TBM Crosswalk'!$A$2:'TRM - TBM Crosswalk'!$I$1008,6,FALSE))</f>
        <v xml:space="preserve">Unix </v>
      </c>
      <c r="I6630" t="str">
        <f>IF(VLOOKUP(TRM!A8270,'TRM - TBM Crosswalk'!$A$2:'TRM - TBM Crosswalk'!$I$1008,7,FALSE)=0,"",VLOOKUP(TRM!A8270,'TRM - TBM Crosswalk'!$A$2:'TRM - TBM Crosswalk'!$I$1008,7,FALSE))</f>
        <v/>
      </c>
      <c r="J6630" t="str">
        <f>IF(VLOOKUP(TRM!A8270,'TRM - TBM Crosswalk'!$A$2:'TRM - TBM Crosswalk'!$I$1008,8,FALSE)=0,"",VLOOKUP(TRM!A8270,'TRM - TBM Crosswalk'!$A$2:'TRM - TBM Crosswalk'!$I$1008,8,FALSE))</f>
        <v/>
      </c>
      <c r="K6630" t="str">
        <f>IF(VLOOKUP(TRM!A8270,'TRM - TBM Crosswalk'!$A$2:'TRM - TBM Crosswalk'!$I$1008,9,FALSE)=0,"",VLOOKUP(TRM!A8270,'TRM - TBM Crosswalk'!$A$2:'TRM - TBM Crosswalk'!$I$1008,9,FALSE))</f>
        <v/>
      </c>
    </row>
    <row r="6631" spans="1:11" x14ac:dyDescent="0.45">
      <c r="A6631" t="str">
        <f>TRM!A8271</f>
        <v>I01.002.206#</v>
      </c>
      <c r="B6631" t="str">
        <f>TRM!B8271</f>
        <v>Operating System - UNIX Design</v>
      </c>
      <c r="C6631" t="str">
        <f>TRM!C8271</f>
        <v>CNXT Audio Dock | 1.0.66.0</v>
      </c>
      <c r="D6631">
        <f>TRM!D8271</f>
        <v>0</v>
      </c>
      <c r="E6631" t="str">
        <f>IF(VLOOKUP(TRM!A8271,'TRM - TBM Crosswalk'!$A$2:'TRM - TBM Crosswalk'!$I$1008,3,FALSE)="N/A","TBD","")</f>
        <v/>
      </c>
      <c r="F6631" t="str">
        <f>IF(VLOOKUP(TRM!A8271,'TRM - TBM Crosswalk'!$A$2:'TRM - TBM Crosswalk'!$I$1008,4,FALSE)=0,"",VLOOKUP(TRM!A8271,'TRM - TBM Crosswalk'!$A$2:'TRM - TBM Crosswalk'!$I$1008,4,FALSE))</f>
        <v/>
      </c>
      <c r="G6631" t="str">
        <f>IF(VLOOKUP(TRM!A8271,'TRM - TBM Crosswalk'!$A$2:'TRM - TBM Crosswalk'!$I$1008,5,FALSE)=0,"",VLOOKUP(TRM!A8271,'TRM - TBM Crosswalk'!$A$2:'TRM - TBM Crosswalk'!$I$1008,5,FALSE))</f>
        <v>Compute</v>
      </c>
      <c r="H6631" t="str">
        <f>IF(VLOOKUP(TRM!A8271,'TRM - TBM Crosswalk'!$A$2:'TRM - TBM Crosswalk'!$I$1008,6,FALSE)=0,"",VLOOKUP(TRM!A8271,'TRM - TBM Crosswalk'!$A$2:'TRM - TBM Crosswalk'!$I$1008,6,FALSE))</f>
        <v xml:space="preserve">Unix </v>
      </c>
      <c r="I6631" t="str">
        <f>IF(VLOOKUP(TRM!A8271,'TRM - TBM Crosswalk'!$A$2:'TRM - TBM Crosswalk'!$I$1008,7,FALSE)=0,"",VLOOKUP(TRM!A8271,'TRM - TBM Crosswalk'!$A$2:'TRM - TBM Crosswalk'!$I$1008,7,FALSE))</f>
        <v/>
      </c>
      <c r="J6631" t="str">
        <f>IF(VLOOKUP(TRM!A8271,'TRM - TBM Crosswalk'!$A$2:'TRM - TBM Crosswalk'!$I$1008,8,FALSE)=0,"",VLOOKUP(TRM!A8271,'TRM - TBM Crosswalk'!$A$2:'TRM - TBM Crosswalk'!$I$1008,8,FALSE))</f>
        <v/>
      </c>
      <c r="K6631" t="str">
        <f>IF(VLOOKUP(TRM!A8271,'TRM - TBM Crosswalk'!$A$2:'TRM - TBM Crosswalk'!$I$1008,9,FALSE)=0,"",VLOOKUP(TRM!A8271,'TRM - TBM Crosswalk'!$A$2:'TRM - TBM Crosswalk'!$I$1008,9,FALSE))</f>
        <v/>
      </c>
    </row>
    <row r="6632" spans="1:11" x14ac:dyDescent="0.45">
      <c r="A6632" t="str">
        <f>TRM!A1841</f>
        <v>A02.022.240</v>
      </c>
      <c r="B6632" t="str">
        <f>TRM!B1841</f>
        <v>Integrated Development Environment (IDE)#</v>
      </c>
      <c r="C6632" t="str">
        <f>TRM!C1841</f>
        <v>JetBrains PyCharm Edu 2019.2 | 192.5728.125</v>
      </c>
      <c r="D6632">
        <f>TRM!D1841</f>
        <v>0</v>
      </c>
      <c r="E6632" t="str">
        <f>IF(VLOOKUP(TRM!A1841,'TRM - TBM Crosswalk'!$A$2:'TRM - TBM Crosswalk'!$I$1008,3,FALSE)="N/A","TBD","")</f>
        <v/>
      </c>
      <c r="F6632" t="str">
        <f>IF(VLOOKUP(TRM!A1841,'TRM - TBM Crosswalk'!$A$2:'TRM - TBM Crosswalk'!$I$1008,4,FALSE)=0,"",VLOOKUP(TRM!A1841,'TRM - TBM Crosswalk'!$A$2:'TRM - TBM Crosswalk'!$I$1008,4,FALSE))</f>
        <v/>
      </c>
      <c r="G6632" t="str">
        <f>IF(VLOOKUP(TRM!A1841,'TRM - TBM Crosswalk'!$A$2:'TRM - TBM Crosswalk'!$I$1008,5,FALSE)=0,"",VLOOKUP(TRM!A1841,'TRM - TBM Crosswalk'!$A$2:'TRM - TBM Crosswalk'!$I$1008,5,FALSE))</f>
        <v>Application</v>
      </c>
      <c r="H6632" t="str">
        <f>IF(VLOOKUP(TRM!A1841,'TRM - TBM Crosswalk'!$A$2:'TRM - TBM Crosswalk'!$I$1008,6,FALSE)=0,"",VLOOKUP(TRM!A1841,'TRM - TBM Crosswalk'!$A$2:'TRM - TBM Crosswalk'!$I$1008,6,FALSE))</f>
        <v>Application Development</v>
      </c>
      <c r="I6632" t="str">
        <f>IF(VLOOKUP(TRM!A1841,'TRM - TBM Crosswalk'!$A$2:'TRM - TBM Crosswalk'!$I$1008,7,FALSE)=0,"",VLOOKUP(TRM!A1841,'TRM - TBM Crosswalk'!$A$2:'TRM - TBM Crosswalk'!$I$1008,7,FALSE))</f>
        <v/>
      </c>
      <c r="J6632" t="str">
        <f>IF(VLOOKUP(TRM!A1841,'TRM - TBM Crosswalk'!$A$2:'TRM - TBM Crosswalk'!$I$1008,8,FALSE)=0,"",VLOOKUP(TRM!A1841,'TRM - TBM Crosswalk'!$A$2:'TRM - TBM Crosswalk'!$I$1008,8,FALSE))</f>
        <v/>
      </c>
      <c r="K6632" t="str">
        <f>IF(VLOOKUP(TRM!A1841,'TRM - TBM Crosswalk'!$A$2:'TRM - TBM Crosswalk'!$I$1008,9,FALSE)=0,"",VLOOKUP(TRM!A1841,'TRM - TBM Crosswalk'!$A$2:'TRM - TBM Crosswalk'!$I$1008,9,FALSE))</f>
        <v/>
      </c>
    </row>
    <row r="6633" spans="1:11" x14ac:dyDescent="0.45">
      <c r="A6633" t="str">
        <f>TRM!A1861</f>
        <v>A02.022.240</v>
      </c>
      <c r="B6633" t="str">
        <f>TRM!B1861</f>
        <v>Integrated Development Environment (IDE)#</v>
      </c>
      <c r="C6633" t="str">
        <f>TRM!C1861</f>
        <v>Microsoft Visual C++ 2008 Redistributable x64 | 9.0.21022</v>
      </c>
      <c r="D6633">
        <f>TRM!D1861</f>
        <v>0</v>
      </c>
      <c r="E6633" t="str">
        <f>IF(VLOOKUP(TRM!A1861,'TRM - TBM Crosswalk'!$A$2:'TRM - TBM Crosswalk'!$I$1008,3,FALSE)="N/A","TBD","")</f>
        <v/>
      </c>
      <c r="F6633" t="str">
        <f>IF(VLOOKUP(TRM!A1861,'TRM - TBM Crosswalk'!$A$2:'TRM - TBM Crosswalk'!$I$1008,4,FALSE)=0,"",VLOOKUP(TRM!A1861,'TRM - TBM Crosswalk'!$A$2:'TRM - TBM Crosswalk'!$I$1008,4,FALSE))</f>
        <v/>
      </c>
      <c r="G6633" t="str">
        <f>IF(VLOOKUP(TRM!A1861,'TRM - TBM Crosswalk'!$A$2:'TRM - TBM Crosswalk'!$I$1008,5,FALSE)=0,"",VLOOKUP(TRM!A1861,'TRM - TBM Crosswalk'!$A$2:'TRM - TBM Crosswalk'!$I$1008,5,FALSE))</f>
        <v>Application</v>
      </c>
      <c r="H6633" t="str">
        <f>IF(VLOOKUP(TRM!A1861,'TRM - TBM Crosswalk'!$A$2:'TRM - TBM Crosswalk'!$I$1008,6,FALSE)=0,"",VLOOKUP(TRM!A1861,'TRM - TBM Crosswalk'!$A$2:'TRM - TBM Crosswalk'!$I$1008,6,FALSE))</f>
        <v>Application Development</v>
      </c>
      <c r="I6633" t="str">
        <f>IF(VLOOKUP(TRM!A1861,'TRM - TBM Crosswalk'!$A$2:'TRM - TBM Crosswalk'!$I$1008,7,FALSE)=0,"",VLOOKUP(TRM!A1861,'TRM - TBM Crosswalk'!$A$2:'TRM - TBM Crosswalk'!$I$1008,7,FALSE))</f>
        <v/>
      </c>
      <c r="J6633" t="str">
        <f>IF(VLOOKUP(TRM!A1861,'TRM - TBM Crosswalk'!$A$2:'TRM - TBM Crosswalk'!$I$1008,8,FALSE)=0,"",VLOOKUP(TRM!A1861,'TRM - TBM Crosswalk'!$A$2:'TRM - TBM Crosswalk'!$I$1008,8,FALSE))</f>
        <v/>
      </c>
      <c r="K6633" t="str">
        <f>IF(VLOOKUP(TRM!A1861,'TRM - TBM Crosswalk'!$A$2:'TRM - TBM Crosswalk'!$I$1008,9,FALSE)=0,"",VLOOKUP(TRM!A1861,'TRM - TBM Crosswalk'!$A$2:'TRM - TBM Crosswalk'!$I$1008,9,FALSE))</f>
        <v/>
      </c>
    </row>
    <row r="6634" spans="1:11" x14ac:dyDescent="0.45">
      <c r="A6634" t="str">
        <f>TRM!A1862</f>
        <v>A02.022.240</v>
      </c>
      <c r="B6634" t="str">
        <f>TRM!B1862</f>
        <v>Integrated Development Environment (IDE)#</v>
      </c>
      <c r="C6634" t="str">
        <f>TRM!C1862</f>
        <v>Microsoft Visual C++ 2008 Redistributable x64 | 9.0.21022.218</v>
      </c>
      <c r="D6634">
        <f>TRM!D1862</f>
        <v>0</v>
      </c>
      <c r="E6634" t="str">
        <f>IF(VLOOKUP(TRM!A1862,'TRM - TBM Crosswalk'!$A$2:'TRM - TBM Crosswalk'!$I$1008,3,FALSE)="N/A","TBD","")</f>
        <v/>
      </c>
      <c r="F6634" t="str">
        <f>IF(VLOOKUP(TRM!A1862,'TRM - TBM Crosswalk'!$A$2:'TRM - TBM Crosswalk'!$I$1008,4,FALSE)=0,"",VLOOKUP(TRM!A1862,'TRM - TBM Crosswalk'!$A$2:'TRM - TBM Crosswalk'!$I$1008,4,FALSE))</f>
        <v/>
      </c>
      <c r="G6634" t="str">
        <f>IF(VLOOKUP(TRM!A1862,'TRM - TBM Crosswalk'!$A$2:'TRM - TBM Crosswalk'!$I$1008,5,FALSE)=0,"",VLOOKUP(TRM!A1862,'TRM - TBM Crosswalk'!$A$2:'TRM - TBM Crosswalk'!$I$1008,5,FALSE))</f>
        <v>Application</v>
      </c>
      <c r="H6634" t="str">
        <f>IF(VLOOKUP(TRM!A1862,'TRM - TBM Crosswalk'!$A$2:'TRM - TBM Crosswalk'!$I$1008,6,FALSE)=0,"",VLOOKUP(TRM!A1862,'TRM - TBM Crosswalk'!$A$2:'TRM - TBM Crosswalk'!$I$1008,6,FALSE))</f>
        <v>Application Development</v>
      </c>
      <c r="I6634" t="str">
        <f>IF(VLOOKUP(TRM!A1862,'TRM - TBM Crosswalk'!$A$2:'TRM - TBM Crosswalk'!$I$1008,7,FALSE)=0,"",VLOOKUP(TRM!A1862,'TRM - TBM Crosswalk'!$A$2:'TRM - TBM Crosswalk'!$I$1008,7,FALSE))</f>
        <v/>
      </c>
      <c r="J6634" t="str">
        <f>IF(VLOOKUP(TRM!A1862,'TRM - TBM Crosswalk'!$A$2:'TRM - TBM Crosswalk'!$I$1008,8,FALSE)=0,"",VLOOKUP(TRM!A1862,'TRM - TBM Crosswalk'!$A$2:'TRM - TBM Crosswalk'!$I$1008,8,FALSE))</f>
        <v/>
      </c>
      <c r="K6634" t="str">
        <f>IF(VLOOKUP(TRM!A1862,'TRM - TBM Crosswalk'!$A$2:'TRM - TBM Crosswalk'!$I$1008,9,FALSE)=0,"",VLOOKUP(TRM!A1862,'TRM - TBM Crosswalk'!$A$2:'TRM - TBM Crosswalk'!$I$1008,9,FALSE))</f>
        <v/>
      </c>
    </row>
    <row r="6635" spans="1:11" x14ac:dyDescent="0.45">
      <c r="A6635" t="str">
        <f>TRM!A1863</f>
        <v>A02.022.240</v>
      </c>
      <c r="B6635" t="str">
        <f>TRM!B1863</f>
        <v>Integrated Development Environment (IDE)#</v>
      </c>
      <c r="C6635" t="str">
        <f>TRM!C1863</f>
        <v>Microsoft Visual C++ 2008 Redistributable x64 | 9.0.30411</v>
      </c>
      <c r="D6635">
        <f>TRM!D1863</f>
        <v>0</v>
      </c>
      <c r="E6635" t="str">
        <f>IF(VLOOKUP(TRM!A1863,'TRM - TBM Crosswalk'!$A$2:'TRM - TBM Crosswalk'!$I$1008,3,FALSE)="N/A","TBD","")</f>
        <v/>
      </c>
      <c r="F6635" t="str">
        <f>IF(VLOOKUP(TRM!A1863,'TRM - TBM Crosswalk'!$A$2:'TRM - TBM Crosswalk'!$I$1008,4,FALSE)=0,"",VLOOKUP(TRM!A1863,'TRM - TBM Crosswalk'!$A$2:'TRM - TBM Crosswalk'!$I$1008,4,FALSE))</f>
        <v/>
      </c>
      <c r="G6635" t="str">
        <f>IF(VLOOKUP(TRM!A1863,'TRM - TBM Crosswalk'!$A$2:'TRM - TBM Crosswalk'!$I$1008,5,FALSE)=0,"",VLOOKUP(TRM!A1863,'TRM - TBM Crosswalk'!$A$2:'TRM - TBM Crosswalk'!$I$1008,5,FALSE))</f>
        <v>Application</v>
      </c>
      <c r="H6635" t="str">
        <f>IF(VLOOKUP(TRM!A1863,'TRM - TBM Crosswalk'!$A$2:'TRM - TBM Crosswalk'!$I$1008,6,FALSE)=0,"",VLOOKUP(TRM!A1863,'TRM - TBM Crosswalk'!$A$2:'TRM - TBM Crosswalk'!$I$1008,6,FALSE))</f>
        <v>Application Development</v>
      </c>
      <c r="I6635" t="str">
        <f>IF(VLOOKUP(TRM!A1863,'TRM - TBM Crosswalk'!$A$2:'TRM - TBM Crosswalk'!$I$1008,7,FALSE)=0,"",VLOOKUP(TRM!A1863,'TRM - TBM Crosswalk'!$A$2:'TRM - TBM Crosswalk'!$I$1008,7,FALSE))</f>
        <v/>
      </c>
      <c r="J6635" t="str">
        <f>IF(VLOOKUP(TRM!A1863,'TRM - TBM Crosswalk'!$A$2:'TRM - TBM Crosswalk'!$I$1008,8,FALSE)=0,"",VLOOKUP(TRM!A1863,'TRM - TBM Crosswalk'!$A$2:'TRM - TBM Crosswalk'!$I$1008,8,FALSE))</f>
        <v/>
      </c>
      <c r="K6635" t="str">
        <f>IF(VLOOKUP(TRM!A1863,'TRM - TBM Crosswalk'!$A$2:'TRM - TBM Crosswalk'!$I$1008,9,FALSE)=0,"",VLOOKUP(TRM!A1863,'TRM - TBM Crosswalk'!$A$2:'TRM - TBM Crosswalk'!$I$1008,9,FALSE))</f>
        <v/>
      </c>
    </row>
    <row r="6636" spans="1:11" x14ac:dyDescent="0.45">
      <c r="A6636" t="str">
        <f>TRM!A4014</f>
        <v>A02.024.391#</v>
      </c>
      <c r="B6636" t="str">
        <f>TRM!B4014</f>
        <v>Telemetry</v>
      </c>
      <c r="C6636" t="str">
        <f>TRM!C4014</f>
        <v>NOPTIC Spotlight System | 4.00.0000</v>
      </c>
      <c r="D6636">
        <f>TRM!D4014</f>
        <v>0</v>
      </c>
      <c r="E6636" t="str">
        <f>IF(VLOOKUP(TRM!A4014,'TRM - TBM Crosswalk'!$A$2:'TRM - TBM Crosswalk'!$I$1008,3,FALSE)="N/A","TBD","")</f>
        <v>TBD</v>
      </c>
      <c r="F6636" t="str">
        <f>IF(VLOOKUP(TRM!A4014,'TRM - TBM Crosswalk'!$A$2:'TRM - TBM Crosswalk'!$I$1008,4,FALSE)=0,"",VLOOKUP(TRM!A4014,'TRM - TBM Crosswalk'!$A$2:'TRM - TBM Crosswalk'!$I$1008,4,FALSE))</f>
        <v/>
      </c>
      <c r="G6636" t="str">
        <f>IF(VLOOKUP(TRM!A4014,'TRM - TBM Crosswalk'!$A$2:'TRM - TBM Crosswalk'!$I$1008,5,FALSE)=0,"",VLOOKUP(TRM!A4014,'TRM - TBM Crosswalk'!$A$2:'TRM - TBM Crosswalk'!$I$1008,5,FALSE))</f>
        <v/>
      </c>
      <c r="H6636" t="str">
        <f>IF(VLOOKUP(TRM!A4014,'TRM - TBM Crosswalk'!$A$2:'TRM - TBM Crosswalk'!$I$1008,6,FALSE)=0,"",VLOOKUP(TRM!A4014,'TRM - TBM Crosswalk'!$A$2:'TRM - TBM Crosswalk'!$I$1008,6,FALSE))</f>
        <v/>
      </c>
      <c r="I6636" t="str">
        <f>IF(VLOOKUP(TRM!A4014,'TRM - TBM Crosswalk'!$A$2:'TRM - TBM Crosswalk'!$I$1008,7,FALSE)=0,"",VLOOKUP(TRM!A4014,'TRM - TBM Crosswalk'!$A$2:'TRM - TBM Crosswalk'!$I$1008,7,FALSE))</f>
        <v/>
      </c>
      <c r="J6636" t="str">
        <f>IF(VLOOKUP(TRM!A4014,'TRM - TBM Crosswalk'!$A$2:'TRM - TBM Crosswalk'!$I$1008,8,FALSE)=0,"",VLOOKUP(TRM!A4014,'TRM - TBM Crosswalk'!$A$2:'TRM - TBM Crosswalk'!$I$1008,8,FALSE))</f>
        <v/>
      </c>
      <c r="K6636" t="str">
        <f>IF(VLOOKUP(TRM!A4014,'TRM - TBM Crosswalk'!$A$2:'TRM - TBM Crosswalk'!$I$1008,9,FALSE)=0,"",VLOOKUP(TRM!A4014,'TRM - TBM Crosswalk'!$A$2:'TRM - TBM Crosswalk'!$I$1008,9,FALSE))</f>
        <v/>
      </c>
    </row>
    <row r="6637" spans="1:11" x14ac:dyDescent="0.45">
      <c r="A6637" t="str">
        <f>TRM!A4015</f>
        <v>A02.024.391#</v>
      </c>
      <c r="B6637" t="str">
        <f>TRM!B4015</f>
        <v>Telemetry</v>
      </c>
      <c r="C6637" t="str">
        <f>TRM!C4015</f>
        <v>Omnilog Data Management Program Ver 1.64</v>
      </c>
      <c r="D6637">
        <f>TRM!D4015</f>
        <v>0</v>
      </c>
      <c r="E6637" t="str">
        <f>IF(VLOOKUP(TRM!A4015,'TRM - TBM Crosswalk'!$A$2:'TRM - TBM Crosswalk'!$I$1008,3,FALSE)="N/A","TBD","")</f>
        <v>TBD</v>
      </c>
      <c r="F6637" t="str">
        <f>IF(VLOOKUP(TRM!A4015,'TRM - TBM Crosswalk'!$A$2:'TRM - TBM Crosswalk'!$I$1008,4,FALSE)=0,"",VLOOKUP(TRM!A4015,'TRM - TBM Crosswalk'!$A$2:'TRM - TBM Crosswalk'!$I$1008,4,FALSE))</f>
        <v/>
      </c>
      <c r="G6637" t="str">
        <f>IF(VLOOKUP(TRM!A4015,'TRM - TBM Crosswalk'!$A$2:'TRM - TBM Crosswalk'!$I$1008,5,FALSE)=0,"",VLOOKUP(TRM!A4015,'TRM - TBM Crosswalk'!$A$2:'TRM - TBM Crosswalk'!$I$1008,5,FALSE))</f>
        <v/>
      </c>
      <c r="H6637" t="str">
        <f>IF(VLOOKUP(TRM!A4015,'TRM - TBM Crosswalk'!$A$2:'TRM - TBM Crosswalk'!$I$1008,6,FALSE)=0,"",VLOOKUP(TRM!A4015,'TRM - TBM Crosswalk'!$A$2:'TRM - TBM Crosswalk'!$I$1008,6,FALSE))</f>
        <v/>
      </c>
      <c r="I6637" t="str">
        <f>IF(VLOOKUP(TRM!A4015,'TRM - TBM Crosswalk'!$A$2:'TRM - TBM Crosswalk'!$I$1008,7,FALSE)=0,"",VLOOKUP(TRM!A4015,'TRM - TBM Crosswalk'!$A$2:'TRM - TBM Crosswalk'!$I$1008,7,FALSE))</f>
        <v/>
      </c>
      <c r="J6637" t="str">
        <f>IF(VLOOKUP(TRM!A4015,'TRM - TBM Crosswalk'!$A$2:'TRM - TBM Crosswalk'!$I$1008,8,FALSE)=0,"",VLOOKUP(TRM!A4015,'TRM - TBM Crosswalk'!$A$2:'TRM - TBM Crosswalk'!$I$1008,8,FALSE))</f>
        <v/>
      </c>
      <c r="K6637" t="str">
        <f>IF(VLOOKUP(TRM!A4015,'TRM - TBM Crosswalk'!$A$2:'TRM - TBM Crosswalk'!$I$1008,9,FALSE)=0,"",VLOOKUP(TRM!A4015,'TRM - TBM Crosswalk'!$A$2:'TRM - TBM Crosswalk'!$I$1008,9,FALSE))</f>
        <v/>
      </c>
    </row>
    <row r="6638" spans="1:11" x14ac:dyDescent="0.45">
      <c r="A6638" t="str">
        <f>TRM!A4016</f>
        <v>A02.024.391#</v>
      </c>
      <c r="B6638" t="str">
        <f>TRM!B4016</f>
        <v>Telemetry</v>
      </c>
      <c r="C6638" t="str">
        <f>TRM!C4016</f>
        <v>Panasonic DRM Media Plugin | 3.0.4.0</v>
      </c>
      <c r="D6638">
        <f>TRM!D4016</f>
        <v>0</v>
      </c>
      <c r="E6638" t="str">
        <f>IF(VLOOKUP(TRM!A4016,'TRM - TBM Crosswalk'!$A$2:'TRM - TBM Crosswalk'!$I$1008,3,FALSE)="N/A","TBD","")</f>
        <v>TBD</v>
      </c>
      <c r="F6638" t="str">
        <f>IF(VLOOKUP(TRM!A4016,'TRM - TBM Crosswalk'!$A$2:'TRM - TBM Crosswalk'!$I$1008,4,FALSE)=0,"",VLOOKUP(TRM!A4016,'TRM - TBM Crosswalk'!$A$2:'TRM - TBM Crosswalk'!$I$1008,4,FALSE))</f>
        <v/>
      </c>
      <c r="G6638" t="str">
        <f>IF(VLOOKUP(TRM!A4016,'TRM - TBM Crosswalk'!$A$2:'TRM - TBM Crosswalk'!$I$1008,5,FALSE)=0,"",VLOOKUP(TRM!A4016,'TRM - TBM Crosswalk'!$A$2:'TRM - TBM Crosswalk'!$I$1008,5,FALSE))</f>
        <v/>
      </c>
      <c r="H6638" t="str">
        <f>IF(VLOOKUP(TRM!A4016,'TRM - TBM Crosswalk'!$A$2:'TRM - TBM Crosswalk'!$I$1008,6,FALSE)=0,"",VLOOKUP(TRM!A4016,'TRM - TBM Crosswalk'!$A$2:'TRM - TBM Crosswalk'!$I$1008,6,FALSE))</f>
        <v/>
      </c>
      <c r="I6638" t="str">
        <f>IF(VLOOKUP(TRM!A4016,'TRM - TBM Crosswalk'!$A$2:'TRM - TBM Crosswalk'!$I$1008,7,FALSE)=0,"",VLOOKUP(TRM!A4016,'TRM - TBM Crosswalk'!$A$2:'TRM - TBM Crosswalk'!$I$1008,7,FALSE))</f>
        <v/>
      </c>
      <c r="J6638" t="str">
        <f>IF(VLOOKUP(TRM!A4016,'TRM - TBM Crosswalk'!$A$2:'TRM - TBM Crosswalk'!$I$1008,8,FALSE)=0,"",VLOOKUP(TRM!A4016,'TRM - TBM Crosswalk'!$A$2:'TRM - TBM Crosswalk'!$I$1008,8,FALSE))</f>
        <v/>
      </c>
      <c r="K6638" t="str">
        <f>IF(VLOOKUP(TRM!A4016,'TRM - TBM Crosswalk'!$A$2:'TRM - TBM Crosswalk'!$I$1008,9,FALSE)=0,"",VLOOKUP(TRM!A4016,'TRM - TBM Crosswalk'!$A$2:'TRM - TBM Crosswalk'!$I$1008,9,FALSE))</f>
        <v/>
      </c>
    </row>
    <row r="6639" spans="1:11" x14ac:dyDescent="0.45">
      <c r="A6639" t="str">
        <f>TRM!A4017</f>
        <v>A02.024.391#</v>
      </c>
      <c r="B6639" t="str">
        <f>TRM!B4017</f>
        <v>Telemetry</v>
      </c>
      <c r="C6639" t="str">
        <f>TRM!C4017</f>
        <v>Past-Track | 10</v>
      </c>
      <c r="D6639">
        <f>TRM!D4017</f>
        <v>0</v>
      </c>
      <c r="E6639" t="str">
        <f>IF(VLOOKUP(TRM!A4017,'TRM - TBM Crosswalk'!$A$2:'TRM - TBM Crosswalk'!$I$1008,3,FALSE)="N/A","TBD","")</f>
        <v>TBD</v>
      </c>
      <c r="F6639" t="str">
        <f>IF(VLOOKUP(TRM!A4017,'TRM - TBM Crosswalk'!$A$2:'TRM - TBM Crosswalk'!$I$1008,4,FALSE)=0,"",VLOOKUP(TRM!A4017,'TRM - TBM Crosswalk'!$A$2:'TRM - TBM Crosswalk'!$I$1008,4,FALSE))</f>
        <v/>
      </c>
      <c r="G6639" t="str">
        <f>IF(VLOOKUP(TRM!A4017,'TRM - TBM Crosswalk'!$A$2:'TRM - TBM Crosswalk'!$I$1008,5,FALSE)=0,"",VLOOKUP(TRM!A4017,'TRM - TBM Crosswalk'!$A$2:'TRM - TBM Crosswalk'!$I$1008,5,FALSE))</f>
        <v/>
      </c>
      <c r="H6639" t="str">
        <f>IF(VLOOKUP(TRM!A4017,'TRM - TBM Crosswalk'!$A$2:'TRM - TBM Crosswalk'!$I$1008,6,FALSE)=0,"",VLOOKUP(TRM!A4017,'TRM - TBM Crosswalk'!$A$2:'TRM - TBM Crosswalk'!$I$1008,6,FALSE))</f>
        <v/>
      </c>
      <c r="I6639" t="str">
        <f>IF(VLOOKUP(TRM!A4017,'TRM - TBM Crosswalk'!$A$2:'TRM - TBM Crosswalk'!$I$1008,7,FALSE)=0,"",VLOOKUP(TRM!A4017,'TRM - TBM Crosswalk'!$A$2:'TRM - TBM Crosswalk'!$I$1008,7,FALSE))</f>
        <v/>
      </c>
      <c r="J6639" t="str">
        <f>IF(VLOOKUP(TRM!A4017,'TRM - TBM Crosswalk'!$A$2:'TRM - TBM Crosswalk'!$I$1008,8,FALSE)=0,"",VLOOKUP(TRM!A4017,'TRM - TBM Crosswalk'!$A$2:'TRM - TBM Crosswalk'!$I$1008,8,FALSE))</f>
        <v/>
      </c>
      <c r="K6639" t="str">
        <f>IF(VLOOKUP(TRM!A4017,'TRM - TBM Crosswalk'!$A$2:'TRM - TBM Crosswalk'!$I$1008,9,FALSE)=0,"",VLOOKUP(TRM!A4017,'TRM - TBM Crosswalk'!$A$2:'TRM - TBM Crosswalk'!$I$1008,9,FALSE))</f>
        <v/>
      </c>
    </row>
    <row r="6640" spans="1:11" x14ac:dyDescent="0.45">
      <c r="A6640" t="str">
        <f>TRM!A4018</f>
        <v>A02.024.391#</v>
      </c>
      <c r="B6640" t="str">
        <f>TRM!B4018</f>
        <v>Telemetry</v>
      </c>
      <c r="C6640" t="str">
        <f>TRM!C4018</f>
        <v>PC200W | 4.5</v>
      </c>
      <c r="D6640">
        <f>TRM!D4018</f>
        <v>0</v>
      </c>
      <c r="E6640" t="str">
        <f>IF(VLOOKUP(TRM!A4018,'TRM - TBM Crosswalk'!$A$2:'TRM - TBM Crosswalk'!$I$1008,3,FALSE)="N/A","TBD","")</f>
        <v>TBD</v>
      </c>
      <c r="F6640" t="str">
        <f>IF(VLOOKUP(TRM!A4018,'TRM - TBM Crosswalk'!$A$2:'TRM - TBM Crosswalk'!$I$1008,4,FALSE)=0,"",VLOOKUP(TRM!A4018,'TRM - TBM Crosswalk'!$A$2:'TRM - TBM Crosswalk'!$I$1008,4,FALSE))</f>
        <v/>
      </c>
      <c r="G6640" t="str">
        <f>IF(VLOOKUP(TRM!A4018,'TRM - TBM Crosswalk'!$A$2:'TRM - TBM Crosswalk'!$I$1008,5,FALSE)=0,"",VLOOKUP(TRM!A4018,'TRM - TBM Crosswalk'!$A$2:'TRM - TBM Crosswalk'!$I$1008,5,FALSE))</f>
        <v/>
      </c>
      <c r="H6640" t="str">
        <f>IF(VLOOKUP(TRM!A4018,'TRM - TBM Crosswalk'!$A$2:'TRM - TBM Crosswalk'!$I$1008,6,FALSE)=0,"",VLOOKUP(TRM!A4018,'TRM - TBM Crosswalk'!$A$2:'TRM - TBM Crosswalk'!$I$1008,6,FALSE))</f>
        <v/>
      </c>
      <c r="I6640" t="str">
        <f>IF(VLOOKUP(TRM!A4018,'TRM - TBM Crosswalk'!$A$2:'TRM - TBM Crosswalk'!$I$1008,7,FALSE)=0,"",VLOOKUP(TRM!A4018,'TRM - TBM Crosswalk'!$A$2:'TRM - TBM Crosswalk'!$I$1008,7,FALSE))</f>
        <v/>
      </c>
      <c r="J6640" t="str">
        <f>IF(VLOOKUP(TRM!A4018,'TRM - TBM Crosswalk'!$A$2:'TRM - TBM Crosswalk'!$I$1008,8,FALSE)=0,"",VLOOKUP(TRM!A4018,'TRM - TBM Crosswalk'!$A$2:'TRM - TBM Crosswalk'!$I$1008,8,FALSE))</f>
        <v/>
      </c>
      <c r="K6640" t="str">
        <f>IF(VLOOKUP(TRM!A4018,'TRM - TBM Crosswalk'!$A$2:'TRM - TBM Crosswalk'!$I$1008,9,FALSE)=0,"",VLOOKUP(TRM!A4018,'TRM - TBM Crosswalk'!$A$2:'TRM - TBM Crosswalk'!$I$1008,9,FALSE))</f>
        <v/>
      </c>
    </row>
    <row r="6641" spans="1:11" x14ac:dyDescent="0.45">
      <c r="A6641" t="str">
        <f>TRM!A4019</f>
        <v>A02.024.391#</v>
      </c>
      <c r="B6641" t="str">
        <f>TRM!B4019</f>
        <v>Telemetry</v>
      </c>
      <c r="C6641" t="str">
        <f>TRM!C4019</f>
        <v>PC400 | 4.5</v>
      </c>
      <c r="D6641">
        <f>TRM!D4019</f>
        <v>0</v>
      </c>
      <c r="E6641" t="str">
        <f>IF(VLOOKUP(TRM!A4019,'TRM - TBM Crosswalk'!$A$2:'TRM - TBM Crosswalk'!$I$1008,3,FALSE)="N/A","TBD","")</f>
        <v>TBD</v>
      </c>
      <c r="F6641" t="str">
        <f>IF(VLOOKUP(TRM!A4019,'TRM - TBM Crosswalk'!$A$2:'TRM - TBM Crosswalk'!$I$1008,4,FALSE)=0,"",VLOOKUP(TRM!A4019,'TRM - TBM Crosswalk'!$A$2:'TRM - TBM Crosswalk'!$I$1008,4,FALSE))</f>
        <v/>
      </c>
      <c r="G6641" t="str">
        <f>IF(VLOOKUP(TRM!A4019,'TRM - TBM Crosswalk'!$A$2:'TRM - TBM Crosswalk'!$I$1008,5,FALSE)=0,"",VLOOKUP(TRM!A4019,'TRM - TBM Crosswalk'!$A$2:'TRM - TBM Crosswalk'!$I$1008,5,FALSE))</f>
        <v/>
      </c>
      <c r="H6641" t="str">
        <f>IF(VLOOKUP(TRM!A4019,'TRM - TBM Crosswalk'!$A$2:'TRM - TBM Crosswalk'!$I$1008,6,FALSE)=0,"",VLOOKUP(TRM!A4019,'TRM - TBM Crosswalk'!$A$2:'TRM - TBM Crosswalk'!$I$1008,6,FALSE))</f>
        <v/>
      </c>
      <c r="I6641" t="str">
        <f>IF(VLOOKUP(TRM!A4019,'TRM - TBM Crosswalk'!$A$2:'TRM - TBM Crosswalk'!$I$1008,7,FALSE)=0,"",VLOOKUP(TRM!A4019,'TRM - TBM Crosswalk'!$A$2:'TRM - TBM Crosswalk'!$I$1008,7,FALSE))</f>
        <v/>
      </c>
      <c r="J6641" t="str">
        <f>IF(VLOOKUP(TRM!A4019,'TRM - TBM Crosswalk'!$A$2:'TRM - TBM Crosswalk'!$I$1008,8,FALSE)=0,"",VLOOKUP(TRM!A4019,'TRM - TBM Crosswalk'!$A$2:'TRM - TBM Crosswalk'!$I$1008,8,FALSE))</f>
        <v/>
      </c>
      <c r="K6641" t="str">
        <f>IF(VLOOKUP(TRM!A4019,'TRM - TBM Crosswalk'!$A$2:'TRM - TBM Crosswalk'!$I$1008,9,FALSE)=0,"",VLOOKUP(TRM!A4019,'TRM - TBM Crosswalk'!$A$2:'TRM - TBM Crosswalk'!$I$1008,9,FALSE))</f>
        <v/>
      </c>
    </row>
    <row r="6642" spans="1:11" x14ac:dyDescent="0.45">
      <c r="A6642" t="str">
        <f>TRM!A4020</f>
        <v>A02.024.391#</v>
      </c>
      <c r="B6642" t="str">
        <f>TRM!B4020</f>
        <v>Telemetry</v>
      </c>
      <c r="C6642" t="str">
        <f>TRM!C4020</f>
        <v>PDS Image Viewer | 1.0</v>
      </c>
      <c r="D6642">
        <f>TRM!D4020</f>
        <v>0</v>
      </c>
      <c r="E6642" t="str">
        <f>IF(VLOOKUP(TRM!A4020,'TRM - TBM Crosswalk'!$A$2:'TRM - TBM Crosswalk'!$I$1008,3,FALSE)="N/A","TBD","")</f>
        <v>TBD</v>
      </c>
      <c r="F6642" t="str">
        <f>IF(VLOOKUP(TRM!A4020,'TRM - TBM Crosswalk'!$A$2:'TRM - TBM Crosswalk'!$I$1008,4,FALSE)=0,"",VLOOKUP(TRM!A4020,'TRM - TBM Crosswalk'!$A$2:'TRM - TBM Crosswalk'!$I$1008,4,FALSE))</f>
        <v/>
      </c>
      <c r="G6642" t="str">
        <f>IF(VLOOKUP(TRM!A4020,'TRM - TBM Crosswalk'!$A$2:'TRM - TBM Crosswalk'!$I$1008,5,FALSE)=0,"",VLOOKUP(TRM!A4020,'TRM - TBM Crosswalk'!$A$2:'TRM - TBM Crosswalk'!$I$1008,5,FALSE))</f>
        <v/>
      </c>
      <c r="H6642" t="str">
        <f>IF(VLOOKUP(TRM!A4020,'TRM - TBM Crosswalk'!$A$2:'TRM - TBM Crosswalk'!$I$1008,6,FALSE)=0,"",VLOOKUP(TRM!A4020,'TRM - TBM Crosswalk'!$A$2:'TRM - TBM Crosswalk'!$I$1008,6,FALSE))</f>
        <v/>
      </c>
      <c r="I6642" t="str">
        <f>IF(VLOOKUP(TRM!A4020,'TRM - TBM Crosswalk'!$A$2:'TRM - TBM Crosswalk'!$I$1008,7,FALSE)=0,"",VLOOKUP(TRM!A4020,'TRM - TBM Crosswalk'!$A$2:'TRM - TBM Crosswalk'!$I$1008,7,FALSE))</f>
        <v/>
      </c>
      <c r="J6642" t="str">
        <f>IF(VLOOKUP(TRM!A4020,'TRM - TBM Crosswalk'!$A$2:'TRM - TBM Crosswalk'!$I$1008,8,FALSE)=0,"",VLOOKUP(TRM!A4020,'TRM - TBM Crosswalk'!$A$2:'TRM - TBM Crosswalk'!$I$1008,8,FALSE))</f>
        <v/>
      </c>
      <c r="K6642" t="str">
        <f>IF(VLOOKUP(TRM!A4020,'TRM - TBM Crosswalk'!$A$2:'TRM - TBM Crosswalk'!$I$1008,9,FALSE)=0,"",VLOOKUP(TRM!A4020,'TRM - TBM Crosswalk'!$A$2:'TRM - TBM Crosswalk'!$I$1008,9,FALSE))</f>
        <v/>
      </c>
    </row>
    <row r="6643" spans="1:11" x14ac:dyDescent="0.45">
      <c r="A6643" t="str">
        <f>TRM!A5566</f>
        <v>A02.031.387</v>
      </c>
      <c r="B6643" t="str">
        <f>TRM!B5566</f>
        <v>Graphics</v>
      </c>
      <c r="C6643" t="str">
        <f>TRM!C5566</f>
        <v>AME_11_0_0.app - 3.9.1.335</v>
      </c>
      <c r="D6643">
        <f>TRM!D5566</f>
        <v>0</v>
      </c>
      <c r="E6643" t="str">
        <f>IF(VLOOKUP(TRM!A5566,'TRM - TBM Crosswalk'!$A$2:'TRM - TBM Crosswalk'!$I$1008,3,FALSE)="N/A","TBD","")</f>
        <v/>
      </c>
      <c r="F6643" t="str">
        <f>IF(VLOOKUP(TRM!A5566,'TRM - TBM Crosswalk'!$A$2:'TRM - TBM Crosswalk'!$I$1008,4,FALSE)=0,"",VLOOKUP(TRM!A5566,'TRM - TBM Crosswalk'!$A$2:'TRM - TBM Crosswalk'!$I$1008,4,FALSE))</f>
        <v/>
      </c>
      <c r="G6643" t="str">
        <f>IF(VLOOKUP(TRM!A5566,'TRM - TBM Crosswalk'!$A$2:'TRM - TBM Crosswalk'!$I$1008,5,FALSE)=0,"",VLOOKUP(TRM!A5566,'TRM - TBM Crosswalk'!$A$2:'TRM - TBM Crosswalk'!$I$1008,5,FALSE))</f>
        <v/>
      </c>
      <c r="H6643" t="str">
        <f>IF(VLOOKUP(TRM!A5566,'TRM - TBM Crosswalk'!$A$2:'TRM - TBM Crosswalk'!$I$1008,6,FALSE)=0,"",VLOOKUP(TRM!A5566,'TRM - TBM Crosswalk'!$A$2:'TRM - TBM Crosswalk'!$I$1008,6,FALSE))</f>
        <v/>
      </c>
      <c r="I6643" t="str">
        <f>IF(VLOOKUP(TRM!A5566,'TRM - TBM Crosswalk'!$A$2:'TRM - TBM Crosswalk'!$I$1008,7,FALSE)=0,"",VLOOKUP(TRM!A5566,'TRM - TBM Crosswalk'!$A$2:'TRM - TBM Crosswalk'!$I$1008,7,FALSE))</f>
        <v>End User Services</v>
      </c>
      <c r="J6643" t="str">
        <f>IF(VLOOKUP(TRM!A5566,'TRM - TBM Crosswalk'!$A$2:'TRM - TBM Crosswalk'!$I$1008,8,FALSE)=0,"",VLOOKUP(TRM!A5566,'TRM - TBM Crosswalk'!$A$2:'TRM - TBM Crosswalk'!$I$1008,8,FALSE))</f>
        <v>Communication &amp; Collaboration</v>
      </c>
      <c r="K6643" t="str">
        <f>IF(VLOOKUP(TRM!A5566,'TRM - TBM Crosswalk'!$A$2:'TRM - TBM Crosswalk'!$I$1008,9,FALSE)=0,"",VLOOKUP(TRM!A5566,'TRM - TBM Crosswalk'!$A$2:'TRM - TBM Crosswalk'!$I$1008,9,FALSE))</f>
        <v>Productivity</v>
      </c>
    </row>
    <row r="6644" spans="1:11" x14ac:dyDescent="0.45">
      <c r="A6644" t="str">
        <f>TRM!A5955</f>
        <v>A02.031.391</v>
      </c>
      <c r="B6644" t="str">
        <f>TRM!B5955</f>
        <v>Photographic</v>
      </c>
      <c r="C6644" t="str">
        <f>TRM!C5955</f>
        <v>PHSP_19_1_6.app - 4.7.0.400</v>
      </c>
      <c r="D6644">
        <f>TRM!D5955</f>
        <v>0</v>
      </c>
      <c r="E6644" t="str">
        <f>IF(VLOOKUP(TRM!A5955,'TRM - TBM Crosswalk'!$A$2:'TRM - TBM Crosswalk'!$I$1008,3,FALSE)="N/A","TBD","")</f>
        <v/>
      </c>
      <c r="F6644" t="str">
        <f>IF(VLOOKUP(TRM!A5955,'TRM - TBM Crosswalk'!$A$2:'TRM - TBM Crosswalk'!$I$1008,4,FALSE)=0,"",VLOOKUP(TRM!A5955,'TRM - TBM Crosswalk'!$A$2:'TRM - TBM Crosswalk'!$I$1008,4,FALSE))</f>
        <v/>
      </c>
      <c r="G6644" t="str">
        <f>IF(VLOOKUP(TRM!A5955,'TRM - TBM Crosswalk'!$A$2:'TRM - TBM Crosswalk'!$I$1008,5,FALSE)=0,"",VLOOKUP(TRM!A5955,'TRM - TBM Crosswalk'!$A$2:'TRM - TBM Crosswalk'!$I$1008,5,FALSE))</f>
        <v/>
      </c>
      <c r="H6644" t="str">
        <f>IF(VLOOKUP(TRM!A5955,'TRM - TBM Crosswalk'!$A$2:'TRM - TBM Crosswalk'!$I$1008,6,FALSE)=0,"",VLOOKUP(TRM!A5955,'TRM - TBM Crosswalk'!$A$2:'TRM - TBM Crosswalk'!$I$1008,6,FALSE))</f>
        <v/>
      </c>
      <c r="I6644" t="str">
        <f>IF(VLOOKUP(TRM!A5955,'TRM - TBM Crosswalk'!$A$2:'TRM - TBM Crosswalk'!$I$1008,7,FALSE)=0,"",VLOOKUP(TRM!A5955,'TRM - TBM Crosswalk'!$A$2:'TRM - TBM Crosswalk'!$I$1008,7,FALSE))</f>
        <v>End User Services</v>
      </c>
      <c r="J6644" t="str">
        <f>IF(VLOOKUP(TRM!A5955,'TRM - TBM Crosswalk'!$A$2:'TRM - TBM Crosswalk'!$I$1008,8,FALSE)=0,"",VLOOKUP(TRM!A5955,'TRM - TBM Crosswalk'!$A$2:'TRM - TBM Crosswalk'!$I$1008,8,FALSE))</f>
        <v>Communication &amp; Collaboration</v>
      </c>
      <c r="K6644" t="str">
        <f>IF(VLOOKUP(TRM!A5955,'TRM - TBM Crosswalk'!$A$2:'TRM - TBM Crosswalk'!$I$1008,9,FALSE)=0,"",VLOOKUP(TRM!A5955,'TRM - TBM Crosswalk'!$A$2:'TRM - TBM Crosswalk'!$I$1008,9,FALSE))</f>
        <v>Productivity</v>
      </c>
    </row>
    <row r="6645" spans="1:11" x14ac:dyDescent="0.45">
      <c r="A6645" t="str">
        <f>TRM!A5956</f>
        <v>A02.031.391</v>
      </c>
      <c r="B6645" t="str">
        <f>TRM!B5956</f>
        <v>Photographic</v>
      </c>
      <c r="C6645" t="str">
        <f>TRM!C5956</f>
        <v>PHSP_20_0_4.app - 4.8.1.435</v>
      </c>
      <c r="D6645">
        <f>TRM!D5956</f>
        <v>0</v>
      </c>
      <c r="E6645" t="str">
        <f>IF(VLOOKUP(TRM!A5956,'TRM - TBM Crosswalk'!$A$2:'TRM - TBM Crosswalk'!$I$1008,3,FALSE)="N/A","TBD","")</f>
        <v/>
      </c>
      <c r="F6645" t="str">
        <f>IF(VLOOKUP(TRM!A5956,'TRM - TBM Crosswalk'!$A$2:'TRM - TBM Crosswalk'!$I$1008,4,FALSE)=0,"",VLOOKUP(TRM!A5956,'TRM - TBM Crosswalk'!$A$2:'TRM - TBM Crosswalk'!$I$1008,4,FALSE))</f>
        <v/>
      </c>
      <c r="G6645" t="str">
        <f>IF(VLOOKUP(TRM!A5956,'TRM - TBM Crosswalk'!$A$2:'TRM - TBM Crosswalk'!$I$1008,5,FALSE)=0,"",VLOOKUP(TRM!A5956,'TRM - TBM Crosswalk'!$A$2:'TRM - TBM Crosswalk'!$I$1008,5,FALSE))</f>
        <v/>
      </c>
      <c r="H6645" t="str">
        <f>IF(VLOOKUP(TRM!A5956,'TRM - TBM Crosswalk'!$A$2:'TRM - TBM Crosswalk'!$I$1008,6,FALSE)=0,"",VLOOKUP(TRM!A5956,'TRM - TBM Crosswalk'!$A$2:'TRM - TBM Crosswalk'!$I$1008,6,FALSE))</f>
        <v/>
      </c>
      <c r="I6645" t="str">
        <f>IF(VLOOKUP(TRM!A5956,'TRM - TBM Crosswalk'!$A$2:'TRM - TBM Crosswalk'!$I$1008,7,FALSE)=0,"",VLOOKUP(TRM!A5956,'TRM - TBM Crosswalk'!$A$2:'TRM - TBM Crosswalk'!$I$1008,7,FALSE))</f>
        <v>End User Services</v>
      </c>
      <c r="J6645" t="str">
        <f>IF(VLOOKUP(TRM!A5956,'TRM - TBM Crosswalk'!$A$2:'TRM - TBM Crosswalk'!$I$1008,8,FALSE)=0,"",VLOOKUP(TRM!A5956,'TRM - TBM Crosswalk'!$A$2:'TRM - TBM Crosswalk'!$I$1008,8,FALSE))</f>
        <v>Communication &amp; Collaboration</v>
      </c>
      <c r="K6645" t="str">
        <f>IF(VLOOKUP(TRM!A5956,'TRM - TBM Crosswalk'!$A$2:'TRM - TBM Crosswalk'!$I$1008,9,FALSE)=0,"",VLOOKUP(TRM!A5956,'TRM - TBM Crosswalk'!$A$2:'TRM - TBM Crosswalk'!$I$1008,9,FALSE))</f>
        <v>Productivity</v>
      </c>
    </row>
    <row r="6646" spans="1:11" x14ac:dyDescent="0.45">
      <c r="A6646" t="str">
        <f>TRM!A5957</f>
        <v>A02.031.391</v>
      </c>
      <c r="B6646" t="str">
        <f>TRM!B5957</f>
        <v>Photographic</v>
      </c>
      <c r="C6646" t="str">
        <f>TRM!C5957</f>
        <v>PHSP_20_0_8.app - 5.0.0.354</v>
      </c>
      <c r="D6646">
        <f>TRM!D5957</f>
        <v>0</v>
      </c>
      <c r="E6646" t="str">
        <f>IF(VLOOKUP(TRM!A5957,'TRM - TBM Crosswalk'!$A$2:'TRM - TBM Crosswalk'!$I$1008,3,FALSE)="N/A","TBD","")</f>
        <v/>
      </c>
      <c r="F6646" t="str">
        <f>IF(VLOOKUP(TRM!A5957,'TRM - TBM Crosswalk'!$A$2:'TRM - TBM Crosswalk'!$I$1008,4,FALSE)=0,"",VLOOKUP(TRM!A5957,'TRM - TBM Crosswalk'!$A$2:'TRM - TBM Crosswalk'!$I$1008,4,FALSE))</f>
        <v/>
      </c>
      <c r="G6646" t="str">
        <f>IF(VLOOKUP(TRM!A5957,'TRM - TBM Crosswalk'!$A$2:'TRM - TBM Crosswalk'!$I$1008,5,FALSE)=0,"",VLOOKUP(TRM!A5957,'TRM - TBM Crosswalk'!$A$2:'TRM - TBM Crosswalk'!$I$1008,5,FALSE))</f>
        <v/>
      </c>
      <c r="H6646" t="str">
        <f>IF(VLOOKUP(TRM!A5957,'TRM - TBM Crosswalk'!$A$2:'TRM - TBM Crosswalk'!$I$1008,6,FALSE)=0,"",VLOOKUP(TRM!A5957,'TRM - TBM Crosswalk'!$A$2:'TRM - TBM Crosswalk'!$I$1008,6,FALSE))</f>
        <v/>
      </c>
      <c r="I6646" t="str">
        <f>IF(VLOOKUP(TRM!A5957,'TRM - TBM Crosswalk'!$A$2:'TRM - TBM Crosswalk'!$I$1008,7,FALSE)=0,"",VLOOKUP(TRM!A5957,'TRM - TBM Crosswalk'!$A$2:'TRM - TBM Crosswalk'!$I$1008,7,FALSE))</f>
        <v>End User Services</v>
      </c>
      <c r="J6646" t="str">
        <f>IF(VLOOKUP(TRM!A5957,'TRM - TBM Crosswalk'!$A$2:'TRM - TBM Crosswalk'!$I$1008,8,FALSE)=0,"",VLOOKUP(TRM!A5957,'TRM - TBM Crosswalk'!$A$2:'TRM - TBM Crosswalk'!$I$1008,8,FALSE))</f>
        <v>Communication &amp; Collaboration</v>
      </c>
      <c r="K6646" t="str">
        <f>IF(VLOOKUP(TRM!A5957,'TRM - TBM Crosswalk'!$A$2:'TRM - TBM Crosswalk'!$I$1008,9,FALSE)=0,"",VLOOKUP(TRM!A5957,'TRM - TBM Crosswalk'!$A$2:'TRM - TBM Crosswalk'!$I$1008,9,FALSE))</f>
        <v>Productivity</v>
      </c>
    </row>
    <row r="6647" spans="1:11" x14ac:dyDescent="0.45">
      <c r="A6647" t="str">
        <f>TRM!A5958</f>
        <v>A02.031.391</v>
      </c>
      <c r="B6647" t="str">
        <f>TRM!B5958</f>
        <v>Photographic</v>
      </c>
      <c r="C6647" t="str">
        <f>TRM!C5958</f>
        <v>PHSP_21_0_2.app - 5.0.0.354</v>
      </c>
      <c r="D6647">
        <f>TRM!D5958</f>
        <v>0</v>
      </c>
      <c r="E6647" t="str">
        <f>IF(VLOOKUP(TRM!A5958,'TRM - TBM Crosswalk'!$A$2:'TRM - TBM Crosswalk'!$I$1008,3,FALSE)="N/A","TBD","")</f>
        <v/>
      </c>
      <c r="F6647" t="str">
        <f>IF(VLOOKUP(TRM!A5958,'TRM - TBM Crosswalk'!$A$2:'TRM - TBM Crosswalk'!$I$1008,4,FALSE)=0,"",VLOOKUP(TRM!A5958,'TRM - TBM Crosswalk'!$A$2:'TRM - TBM Crosswalk'!$I$1008,4,FALSE))</f>
        <v/>
      </c>
      <c r="G6647" t="str">
        <f>IF(VLOOKUP(TRM!A5958,'TRM - TBM Crosswalk'!$A$2:'TRM - TBM Crosswalk'!$I$1008,5,FALSE)=0,"",VLOOKUP(TRM!A5958,'TRM - TBM Crosswalk'!$A$2:'TRM - TBM Crosswalk'!$I$1008,5,FALSE))</f>
        <v/>
      </c>
      <c r="H6647" t="str">
        <f>IF(VLOOKUP(TRM!A5958,'TRM - TBM Crosswalk'!$A$2:'TRM - TBM Crosswalk'!$I$1008,6,FALSE)=0,"",VLOOKUP(TRM!A5958,'TRM - TBM Crosswalk'!$A$2:'TRM - TBM Crosswalk'!$I$1008,6,FALSE))</f>
        <v/>
      </c>
      <c r="I6647" t="str">
        <f>IF(VLOOKUP(TRM!A5958,'TRM - TBM Crosswalk'!$A$2:'TRM - TBM Crosswalk'!$I$1008,7,FALSE)=0,"",VLOOKUP(TRM!A5958,'TRM - TBM Crosswalk'!$A$2:'TRM - TBM Crosswalk'!$I$1008,7,FALSE))</f>
        <v>End User Services</v>
      </c>
      <c r="J6647" t="str">
        <f>IF(VLOOKUP(TRM!A5958,'TRM - TBM Crosswalk'!$A$2:'TRM - TBM Crosswalk'!$I$1008,8,FALSE)=0,"",VLOOKUP(TRM!A5958,'TRM - TBM Crosswalk'!$A$2:'TRM - TBM Crosswalk'!$I$1008,8,FALSE))</f>
        <v>Communication &amp; Collaboration</v>
      </c>
      <c r="K6647" t="str">
        <f>IF(VLOOKUP(TRM!A5958,'TRM - TBM Crosswalk'!$A$2:'TRM - TBM Crosswalk'!$I$1008,9,FALSE)=0,"",VLOOKUP(TRM!A5958,'TRM - TBM Crosswalk'!$A$2:'TRM - TBM Crosswalk'!$I$1008,9,FALSE))</f>
        <v>Productivity</v>
      </c>
    </row>
    <row r="6648" spans="1:11" x14ac:dyDescent="0.45">
      <c r="A6648" t="str">
        <f>TRM!A7179</f>
        <v>B06.306.023</v>
      </c>
      <c r="B6648" t="str">
        <f>TRM!B7179</f>
        <v>Environmental Monitoring and Forecasting</v>
      </c>
      <c r="C6648" t="str">
        <f>TRM!C7179</f>
        <v>AWIPS II Runtime Environment  x64 | 18.2.2.0</v>
      </c>
      <c r="D6648">
        <f>TRM!D7179</f>
        <v>0</v>
      </c>
      <c r="E6648" t="str">
        <f>IF(VLOOKUP(TRM!A7179,'TRM - TBM Crosswalk'!$A$2:'TRM - TBM Crosswalk'!$I$1008,3,FALSE)="N/A","TBD","")</f>
        <v/>
      </c>
      <c r="F6648" t="str">
        <f>IF(VLOOKUP(TRM!A7179,'TRM - TBM Crosswalk'!$A$2:'TRM - TBM Crosswalk'!$I$1008,4,FALSE)=0,"",VLOOKUP(TRM!A7179,'TRM - TBM Crosswalk'!$A$2:'TRM - TBM Crosswalk'!$I$1008,4,FALSE))</f>
        <v>Business Capability</v>
      </c>
      <c r="G6648" t="str">
        <f>IF(VLOOKUP(TRM!A7179,'TRM - TBM Crosswalk'!$A$2:'TRM - TBM Crosswalk'!$I$1008,5,FALSE)=0,"",VLOOKUP(TRM!A7179,'TRM - TBM Crosswalk'!$A$2:'TRM - TBM Crosswalk'!$I$1008,5,FALSE))</f>
        <v/>
      </c>
      <c r="H6648" t="str">
        <f>IF(VLOOKUP(TRM!A7179,'TRM - TBM Crosswalk'!$A$2:'TRM - TBM Crosswalk'!$I$1008,6,FALSE)=0,"",VLOOKUP(TRM!A7179,'TRM - TBM Crosswalk'!$A$2:'TRM - TBM Crosswalk'!$I$1008,6,FALSE))</f>
        <v/>
      </c>
      <c r="I6648" t="str">
        <f>IF(VLOOKUP(TRM!A7179,'TRM - TBM Crosswalk'!$A$2:'TRM - TBM Crosswalk'!$I$1008,7,FALSE)=0,"",VLOOKUP(TRM!A7179,'TRM - TBM Crosswalk'!$A$2:'TRM - TBM Crosswalk'!$I$1008,7,FALSE))</f>
        <v/>
      </c>
      <c r="J6648" t="str">
        <f>IF(VLOOKUP(TRM!A7179,'TRM - TBM Crosswalk'!$A$2:'TRM - TBM Crosswalk'!$I$1008,8,FALSE)=0,"",VLOOKUP(TRM!A7179,'TRM - TBM Crosswalk'!$A$2:'TRM - TBM Crosswalk'!$I$1008,8,FALSE))</f>
        <v/>
      </c>
      <c r="K6648" t="str">
        <f>IF(VLOOKUP(TRM!A7179,'TRM - TBM Crosswalk'!$A$2:'TRM - TBM Crosswalk'!$I$1008,9,FALSE)=0,"",VLOOKUP(TRM!A7179,'TRM - TBM Crosswalk'!$A$2:'TRM - TBM Crosswalk'!$I$1008,9,FALSE))</f>
        <v/>
      </c>
    </row>
    <row r="6649" spans="1:11" x14ac:dyDescent="0.45">
      <c r="A6649" t="str">
        <f>TRM!A7180</f>
        <v>B06.306.023</v>
      </c>
      <c r="B6649" t="str">
        <f>TRM!B7180</f>
        <v>Environmental Monitoring and Forecasting</v>
      </c>
      <c r="C6649" t="str">
        <f>TRM!C7180</f>
        <v>BCID East | 2.6a</v>
      </c>
      <c r="D6649">
        <f>TRM!D7180</f>
        <v>0</v>
      </c>
      <c r="E6649" t="str">
        <f>IF(VLOOKUP(TRM!A7180,'TRM - TBM Crosswalk'!$A$2:'TRM - TBM Crosswalk'!$I$1008,3,FALSE)="N/A","TBD","")</f>
        <v/>
      </c>
      <c r="F6649" t="str">
        <f>IF(VLOOKUP(TRM!A7180,'TRM - TBM Crosswalk'!$A$2:'TRM - TBM Crosswalk'!$I$1008,4,FALSE)=0,"",VLOOKUP(TRM!A7180,'TRM - TBM Crosswalk'!$A$2:'TRM - TBM Crosswalk'!$I$1008,4,FALSE))</f>
        <v>Business Capability</v>
      </c>
      <c r="G6649" t="str">
        <f>IF(VLOOKUP(TRM!A7180,'TRM - TBM Crosswalk'!$A$2:'TRM - TBM Crosswalk'!$I$1008,5,FALSE)=0,"",VLOOKUP(TRM!A7180,'TRM - TBM Crosswalk'!$A$2:'TRM - TBM Crosswalk'!$I$1008,5,FALSE))</f>
        <v/>
      </c>
      <c r="H6649" t="str">
        <f>IF(VLOOKUP(TRM!A7180,'TRM - TBM Crosswalk'!$A$2:'TRM - TBM Crosswalk'!$I$1008,6,FALSE)=0,"",VLOOKUP(TRM!A7180,'TRM - TBM Crosswalk'!$A$2:'TRM - TBM Crosswalk'!$I$1008,6,FALSE))</f>
        <v/>
      </c>
      <c r="I6649" t="str">
        <f>IF(VLOOKUP(TRM!A7180,'TRM - TBM Crosswalk'!$A$2:'TRM - TBM Crosswalk'!$I$1008,7,FALSE)=0,"",VLOOKUP(TRM!A7180,'TRM - TBM Crosswalk'!$A$2:'TRM - TBM Crosswalk'!$I$1008,7,FALSE))</f>
        <v/>
      </c>
      <c r="J6649" t="str">
        <f>IF(VLOOKUP(TRM!A7180,'TRM - TBM Crosswalk'!$A$2:'TRM - TBM Crosswalk'!$I$1008,8,FALSE)=0,"",VLOOKUP(TRM!A7180,'TRM - TBM Crosswalk'!$A$2:'TRM - TBM Crosswalk'!$I$1008,8,FALSE))</f>
        <v/>
      </c>
      <c r="K6649" t="str">
        <f>IF(VLOOKUP(TRM!A7180,'TRM - TBM Crosswalk'!$A$2:'TRM - TBM Crosswalk'!$I$1008,9,FALSE)=0,"",VLOOKUP(TRM!A7180,'TRM - TBM Crosswalk'!$A$2:'TRM - TBM Crosswalk'!$I$1008,9,FALSE))</f>
        <v/>
      </c>
    </row>
    <row r="6650" spans="1:11" x14ac:dyDescent="0.45">
      <c r="A6650" t="str">
        <f>TRM!A7456</f>
        <v>B10.808.590</v>
      </c>
      <c r="B6650" t="str">
        <f>TRM!B7456</f>
        <v>Mapping / Geospatial</v>
      </c>
      <c r="C6650" t="str">
        <f>TRM!C7456</f>
        <v>Tile Package Kreator | 1.3.30</v>
      </c>
      <c r="D6650">
        <f>TRM!D7456</f>
        <v>0</v>
      </c>
      <c r="E6650" t="str">
        <f>IF(VLOOKUP(TRM!A7456,'TRM - TBM Crosswalk'!$A$2:'TRM - TBM Crosswalk'!$I$1008,3,FALSE)="N/A","TBD","")</f>
        <v>TBD</v>
      </c>
      <c r="F6650" t="str">
        <f>IF(VLOOKUP(TRM!A7456,'TRM - TBM Crosswalk'!$A$2:'TRM - TBM Crosswalk'!$I$1008,4,FALSE)=0,"",VLOOKUP(TRM!A7456,'TRM - TBM Crosswalk'!$A$2:'TRM - TBM Crosswalk'!$I$1008,4,FALSE))</f>
        <v/>
      </c>
      <c r="G6650" t="str">
        <f>IF(VLOOKUP(TRM!A7456,'TRM - TBM Crosswalk'!$A$2:'TRM - TBM Crosswalk'!$I$1008,5,FALSE)=0,"",VLOOKUP(TRM!A7456,'TRM - TBM Crosswalk'!$A$2:'TRM - TBM Crosswalk'!$I$1008,5,FALSE))</f>
        <v/>
      </c>
      <c r="H6650" t="str">
        <f>IF(VLOOKUP(TRM!A7456,'TRM - TBM Crosswalk'!$A$2:'TRM - TBM Crosswalk'!$I$1008,6,FALSE)=0,"",VLOOKUP(TRM!A7456,'TRM - TBM Crosswalk'!$A$2:'TRM - TBM Crosswalk'!$I$1008,6,FALSE))</f>
        <v/>
      </c>
      <c r="I6650" t="str">
        <f>IF(VLOOKUP(TRM!A7456,'TRM - TBM Crosswalk'!$A$2:'TRM - TBM Crosswalk'!$I$1008,7,FALSE)=0,"",VLOOKUP(TRM!A7456,'TRM - TBM Crosswalk'!$A$2:'TRM - TBM Crosswalk'!$I$1008,7,FALSE))</f>
        <v/>
      </c>
      <c r="J6650" t="str">
        <f>IF(VLOOKUP(TRM!A7456,'TRM - TBM Crosswalk'!$A$2:'TRM - TBM Crosswalk'!$I$1008,8,FALSE)=0,"",VLOOKUP(TRM!A7456,'TRM - TBM Crosswalk'!$A$2:'TRM - TBM Crosswalk'!$I$1008,8,FALSE))</f>
        <v/>
      </c>
      <c r="K6650" t="str">
        <f>IF(VLOOKUP(TRM!A7456,'TRM - TBM Crosswalk'!$A$2:'TRM - TBM Crosswalk'!$I$1008,9,FALSE)=0,"",VLOOKUP(TRM!A7456,'TRM - TBM Crosswalk'!$A$2:'TRM - TBM Crosswalk'!$I$1008,9,FALSE))</f>
        <v/>
      </c>
    </row>
    <row r="6651" spans="1:11" x14ac:dyDescent="0.45">
      <c r="A6651" t="str">
        <f>TRM!A7457</f>
        <v>B10.810.121</v>
      </c>
      <c r="B6651" t="str">
        <f>TRM!B7457</f>
        <v>Security Management</v>
      </c>
      <c r="C6651" t="str">
        <f>TRM!C7457</f>
        <v>CÂ·CURE 9000 Client | 2.40.1556.85</v>
      </c>
      <c r="D6651">
        <f>TRM!D7457</f>
        <v>0</v>
      </c>
      <c r="E6651" t="str">
        <f>IF(VLOOKUP(TRM!A7457,'TRM - TBM Crosswalk'!$A$2:'TRM - TBM Crosswalk'!$I$1008,3,FALSE)="N/A","TBD","")</f>
        <v/>
      </c>
      <c r="F6651" t="str">
        <f>IF(VLOOKUP(TRM!A7457,'TRM - TBM Crosswalk'!$A$2:'TRM - TBM Crosswalk'!$I$1008,4,FALSE)=0,"",VLOOKUP(TRM!A7457,'TRM - TBM Crosswalk'!$A$2:'TRM - TBM Crosswalk'!$I$1008,4,FALSE))</f>
        <v/>
      </c>
      <c r="G6651" t="str">
        <f>IF(VLOOKUP(TRM!A7457,'TRM - TBM Crosswalk'!$A$2:'TRM - TBM Crosswalk'!$I$1008,5,FALSE)=0,"",VLOOKUP(TRM!A7457,'TRM - TBM Crosswalk'!$A$2:'TRM - TBM Crosswalk'!$I$1008,5,FALSE))</f>
        <v>Security &amp; Compliance</v>
      </c>
      <c r="H6651" t="str">
        <f>IF(VLOOKUP(TRM!A7457,'TRM - TBM Crosswalk'!$A$2:'TRM - TBM Crosswalk'!$I$1008,6,FALSE)=0,"",VLOOKUP(TRM!A7457,'TRM - TBM Crosswalk'!$A$2:'TRM - TBM Crosswalk'!$I$1008,6,FALSE))</f>
        <v/>
      </c>
      <c r="I6651" t="str">
        <f>IF(VLOOKUP(TRM!A7457,'TRM - TBM Crosswalk'!$A$2:'TRM - TBM Crosswalk'!$I$1008,7,FALSE)=0,"",VLOOKUP(TRM!A7457,'TRM - TBM Crosswalk'!$A$2:'TRM - TBM Crosswalk'!$I$1008,7,FALSE))</f>
        <v/>
      </c>
      <c r="J6651" t="str">
        <f>IF(VLOOKUP(TRM!A7457,'TRM - TBM Crosswalk'!$A$2:'TRM - TBM Crosswalk'!$I$1008,8,FALSE)=0,"",VLOOKUP(TRM!A7457,'TRM - TBM Crosswalk'!$A$2:'TRM - TBM Crosswalk'!$I$1008,8,FALSE))</f>
        <v/>
      </c>
      <c r="K6651" t="str">
        <f>IF(VLOOKUP(TRM!A7457,'TRM - TBM Crosswalk'!$A$2:'TRM - TBM Crosswalk'!$I$1008,9,FALSE)=0,"",VLOOKUP(TRM!A7457,'TRM - TBM Crosswalk'!$A$2:'TRM - TBM Crosswalk'!$I$1008,9,FALSE))</f>
        <v/>
      </c>
    </row>
    <row r="6652" spans="1:11" x14ac:dyDescent="0.45">
      <c r="A6652" t="str">
        <f>TRM!A7458</f>
        <v>B10.810.121</v>
      </c>
      <c r="B6652" t="str">
        <f>TRM!B7458</f>
        <v>Security Management</v>
      </c>
      <c r="C6652" t="str">
        <f>TRM!C7458</f>
        <v>CÂ·CURE 9000 Client | 2.50.2462.251</v>
      </c>
      <c r="D6652">
        <f>TRM!D7458</f>
        <v>0</v>
      </c>
      <c r="E6652" t="str">
        <f>IF(VLOOKUP(TRM!A7458,'TRM - TBM Crosswalk'!$A$2:'TRM - TBM Crosswalk'!$I$1008,3,FALSE)="N/A","TBD","")</f>
        <v/>
      </c>
      <c r="F6652" t="str">
        <f>IF(VLOOKUP(TRM!A7458,'TRM - TBM Crosswalk'!$A$2:'TRM - TBM Crosswalk'!$I$1008,4,FALSE)=0,"",VLOOKUP(TRM!A7458,'TRM - TBM Crosswalk'!$A$2:'TRM - TBM Crosswalk'!$I$1008,4,FALSE))</f>
        <v/>
      </c>
      <c r="G6652" t="str">
        <f>IF(VLOOKUP(TRM!A7458,'TRM - TBM Crosswalk'!$A$2:'TRM - TBM Crosswalk'!$I$1008,5,FALSE)=0,"",VLOOKUP(TRM!A7458,'TRM - TBM Crosswalk'!$A$2:'TRM - TBM Crosswalk'!$I$1008,5,FALSE))</f>
        <v>Security &amp; Compliance</v>
      </c>
      <c r="H6652" t="str">
        <f>IF(VLOOKUP(TRM!A7458,'TRM - TBM Crosswalk'!$A$2:'TRM - TBM Crosswalk'!$I$1008,6,FALSE)=0,"",VLOOKUP(TRM!A7458,'TRM - TBM Crosswalk'!$A$2:'TRM - TBM Crosswalk'!$I$1008,6,FALSE))</f>
        <v/>
      </c>
      <c r="I6652" t="str">
        <f>IF(VLOOKUP(TRM!A7458,'TRM - TBM Crosswalk'!$A$2:'TRM - TBM Crosswalk'!$I$1008,7,FALSE)=0,"",VLOOKUP(TRM!A7458,'TRM - TBM Crosswalk'!$A$2:'TRM - TBM Crosswalk'!$I$1008,7,FALSE))</f>
        <v/>
      </c>
      <c r="J6652" t="str">
        <f>IF(VLOOKUP(TRM!A7458,'TRM - TBM Crosswalk'!$A$2:'TRM - TBM Crosswalk'!$I$1008,8,FALSE)=0,"",VLOOKUP(TRM!A7458,'TRM - TBM Crosswalk'!$A$2:'TRM - TBM Crosswalk'!$I$1008,8,FALSE))</f>
        <v/>
      </c>
      <c r="K6652" t="str">
        <f>IF(VLOOKUP(TRM!A7458,'TRM - TBM Crosswalk'!$A$2:'TRM - TBM Crosswalk'!$I$1008,9,FALSE)=0,"",VLOOKUP(TRM!A7458,'TRM - TBM Crosswalk'!$A$2:'TRM - TBM Crosswalk'!$I$1008,9,FALSE))</f>
        <v/>
      </c>
    </row>
    <row r="6653" spans="1:11" x14ac:dyDescent="0.45">
      <c r="A6653" t="str">
        <f>TRM!A7464</f>
        <v>B10.810.317</v>
      </c>
      <c r="B6653" t="str">
        <f>TRM!B7464</f>
        <v>Data Integrity and Privacy Management</v>
      </c>
      <c r="C6653" t="str">
        <f>TRM!C7464</f>
        <v>Foxit PhantomPDF | 6.0.25.1029</v>
      </c>
      <c r="D6653">
        <f>TRM!D7464</f>
        <v>0</v>
      </c>
      <c r="E6653" t="str">
        <f>IF(VLOOKUP(TRM!A7464,'TRM - TBM Crosswalk'!$A$2:'TRM - TBM Crosswalk'!$I$1008,3,FALSE)="N/A","TBD","")</f>
        <v/>
      </c>
      <c r="F6653" t="str">
        <f>IF(VLOOKUP(TRM!A7464,'TRM - TBM Crosswalk'!$A$2:'TRM - TBM Crosswalk'!$I$1008,4,FALSE)=0,"",VLOOKUP(TRM!A7464,'TRM - TBM Crosswalk'!$A$2:'TRM - TBM Crosswalk'!$I$1008,4,FALSE))</f>
        <v/>
      </c>
      <c r="G6653" t="str">
        <f>IF(VLOOKUP(TRM!A7464,'TRM - TBM Crosswalk'!$A$2:'TRM - TBM Crosswalk'!$I$1008,5,FALSE)=0,"",VLOOKUP(TRM!A7464,'TRM - TBM Crosswalk'!$A$2:'TRM - TBM Crosswalk'!$I$1008,5,FALSE))</f>
        <v/>
      </c>
      <c r="H6653" t="str">
        <f>IF(VLOOKUP(TRM!A7464,'TRM - TBM Crosswalk'!$A$2:'TRM - TBM Crosswalk'!$I$1008,6,FALSE)=0,"",VLOOKUP(TRM!A7464,'TRM - TBM Crosswalk'!$A$2:'TRM - TBM Crosswalk'!$I$1008,6,FALSE))</f>
        <v/>
      </c>
      <c r="I6653" t="str">
        <f>IF(VLOOKUP(TRM!A7464,'TRM - TBM Crosswalk'!$A$2:'TRM - TBM Crosswalk'!$I$1008,7,FALSE)=0,"",VLOOKUP(TRM!A7464,'TRM - TBM Crosswalk'!$A$2:'TRM - TBM Crosswalk'!$I$1008,7,FALSE))</f>
        <v>Delivery Services</v>
      </c>
      <c r="J6653" t="str">
        <f>IF(VLOOKUP(TRM!A7464,'TRM - TBM Crosswalk'!$A$2:'TRM - TBM Crosswalk'!$I$1008,8,FALSE)=0,"",VLOOKUP(TRM!A7464,'TRM - TBM Crosswalk'!$A$2:'TRM - TBM Crosswalk'!$I$1008,8,FALSE))</f>
        <v>Security &amp; Compliance</v>
      </c>
      <c r="K6653" t="str">
        <f>IF(VLOOKUP(TRM!A7464,'TRM - TBM Crosswalk'!$A$2:'TRM - TBM Crosswalk'!$I$1008,9,FALSE)=0,"",VLOOKUP(TRM!A7464,'TRM - TBM Crosswalk'!$A$2:'TRM - TBM Crosswalk'!$I$1008,9,FALSE))</f>
        <v>Data Privacy &amp; Security</v>
      </c>
    </row>
    <row r="6654" spans="1:11" x14ac:dyDescent="0.45">
      <c r="A6654" t="str">
        <f>TRM!A7467</f>
        <v>B10.810.317</v>
      </c>
      <c r="B6654" t="str">
        <f>TRM!B7467</f>
        <v>Data Integrity and Privacy Management</v>
      </c>
      <c r="C6654" t="str">
        <f>TRM!C7467</f>
        <v>Foxit Reader | 7.1.5.425</v>
      </c>
      <c r="D6654">
        <f>TRM!D7467</f>
        <v>0</v>
      </c>
      <c r="E6654" t="str">
        <f>IF(VLOOKUP(TRM!A7467,'TRM - TBM Crosswalk'!$A$2:'TRM - TBM Crosswalk'!$I$1008,3,FALSE)="N/A","TBD","")</f>
        <v/>
      </c>
      <c r="F6654" t="str">
        <f>IF(VLOOKUP(TRM!A7467,'TRM - TBM Crosswalk'!$A$2:'TRM - TBM Crosswalk'!$I$1008,4,FALSE)=0,"",VLOOKUP(TRM!A7467,'TRM - TBM Crosswalk'!$A$2:'TRM - TBM Crosswalk'!$I$1008,4,FALSE))</f>
        <v/>
      </c>
      <c r="G6654" t="str">
        <f>IF(VLOOKUP(TRM!A7467,'TRM - TBM Crosswalk'!$A$2:'TRM - TBM Crosswalk'!$I$1008,5,FALSE)=0,"",VLOOKUP(TRM!A7467,'TRM - TBM Crosswalk'!$A$2:'TRM - TBM Crosswalk'!$I$1008,5,FALSE))</f>
        <v/>
      </c>
      <c r="H6654" t="str">
        <f>IF(VLOOKUP(TRM!A7467,'TRM - TBM Crosswalk'!$A$2:'TRM - TBM Crosswalk'!$I$1008,6,FALSE)=0,"",VLOOKUP(TRM!A7467,'TRM - TBM Crosswalk'!$A$2:'TRM - TBM Crosswalk'!$I$1008,6,FALSE))</f>
        <v/>
      </c>
      <c r="I6654" t="str">
        <f>IF(VLOOKUP(TRM!A7467,'TRM - TBM Crosswalk'!$A$2:'TRM - TBM Crosswalk'!$I$1008,7,FALSE)=0,"",VLOOKUP(TRM!A7467,'TRM - TBM Crosswalk'!$A$2:'TRM - TBM Crosswalk'!$I$1008,7,FALSE))</f>
        <v>Delivery Services</v>
      </c>
      <c r="J6654" t="str">
        <f>IF(VLOOKUP(TRM!A7467,'TRM - TBM Crosswalk'!$A$2:'TRM - TBM Crosswalk'!$I$1008,8,FALSE)=0,"",VLOOKUP(TRM!A7467,'TRM - TBM Crosswalk'!$A$2:'TRM - TBM Crosswalk'!$I$1008,8,FALSE))</f>
        <v>Security &amp; Compliance</v>
      </c>
      <c r="K6654" t="str">
        <f>IF(VLOOKUP(TRM!A7467,'TRM - TBM Crosswalk'!$A$2:'TRM - TBM Crosswalk'!$I$1008,9,FALSE)=0,"",VLOOKUP(TRM!A7467,'TRM - TBM Crosswalk'!$A$2:'TRM - TBM Crosswalk'!$I$1008,9,FALSE))</f>
        <v>Data Privacy &amp; Security</v>
      </c>
    </row>
    <row r="6655" spans="1:11" x14ac:dyDescent="0.45">
      <c r="A6655" t="str">
        <f>TRM!A8103</f>
        <v>I01.001.105</v>
      </c>
      <c r="B6655" t="str">
        <f>TRM!B8103</f>
        <v>Mobile Computing Device</v>
      </c>
      <c r="C6655" t="str">
        <f>TRM!C8103</f>
        <v>SwitchBoard.app - SBSV 2.0.13</v>
      </c>
      <c r="D6655">
        <f>TRM!D8103</f>
        <v>0</v>
      </c>
      <c r="E6655" t="str">
        <f>IF(VLOOKUP(TRM!A8103,'TRM - TBM Crosswalk'!$A$2:'TRM - TBM Crosswalk'!$I$1008,3,FALSE)="N/A","TBD","")</f>
        <v/>
      </c>
      <c r="F6655" t="str">
        <f>IF(VLOOKUP(TRM!A8103,'TRM - TBM Crosswalk'!$A$2:'TRM - TBM Crosswalk'!$I$1008,4,FALSE)=0,"",VLOOKUP(TRM!A8103,'TRM - TBM Crosswalk'!$A$2:'TRM - TBM Crosswalk'!$I$1008,4,FALSE))</f>
        <v/>
      </c>
      <c r="G6655" t="str">
        <f>IF(VLOOKUP(TRM!A8103,'TRM - TBM Crosswalk'!$A$2:'TRM - TBM Crosswalk'!$I$1008,5,FALSE)=0,"",VLOOKUP(TRM!A8103,'TRM - TBM Crosswalk'!$A$2:'TRM - TBM Crosswalk'!$I$1008,5,FALSE))</f>
        <v>End User</v>
      </c>
      <c r="H6655" t="str">
        <f>IF(VLOOKUP(TRM!A8103,'TRM - TBM Crosswalk'!$A$2:'TRM - TBM Crosswalk'!$I$1008,6,FALSE)=0,"",VLOOKUP(TRM!A8103,'TRM - TBM Crosswalk'!$A$2:'TRM - TBM Crosswalk'!$I$1008,6,FALSE))</f>
        <v>Workspace</v>
      </c>
      <c r="I6655" t="str">
        <f>IF(VLOOKUP(TRM!A8103,'TRM - TBM Crosswalk'!$A$2:'TRM - TBM Crosswalk'!$I$1008,7,FALSE)=0,"",VLOOKUP(TRM!A8103,'TRM - TBM Crosswalk'!$A$2:'TRM - TBM Crosswalk'!$I$1008,7,FALSE))</f>
        <v>Platform Services</v>
      </c>
      <c r="J6655" t="str">
        <f>IF(VLOOKUP(TRM!A8103,'TRM - TBM Crosswalk'!$A$2:'TRM - TBM Crosswalk'!$I$1008,8,FALSE)=0,"",VLOOKUP(TRM!A8103,'TRM - TBM Crosswalk'!$A$2:'TRM - TBM Crosswalk'!$I$1008,8,FALSE))</f>
        <v>Client Computing</v>
      </c>
      <c r="K6655" t="str">
        <f>IF(VLOOKUP(TRM!A8103,'TRM - TBM Crosswalk'!$A$2:'TRM - TBM Crosswalk'!$I$1008,9,FALSE)=0,"",VLOOKUP(TRM!A8103,'TRM - TBM Crosswalk'!$A$2:'TRM - TBM Crosswalk'!$I$1008,9,FALSE))</f>
        <v>Mobile</v>
      </c>
    </row>
    <row r="6656" spans="1:11" x14ac:dyDescent="0.45">
      <c r="A6656" t="str">
        <f>TRM!A8104</f>
        <v>I01.001.106</v>
      </c>
      <c r="B6656" t="str">
        <f>TRM!B8104</f>
        <v>Direct Access Storage</v>
      </c>
      <c r="C6656" t="str">
        <f>TRM!C8104</f>
        <v>HPSmartDeviceAgentBase | 1.0.0.0</v>
      </c>
      <c r="D6656">
        <f>TRM!D8104</f>
        <v>0</v>
      </c>
      <c r="E6656" t="str">
        <f>IF(VLOOKUP(TRM!A8104,'TRM - TBM Crosswalk'!$A$2:'TRM - TBM Crosswalk'!$I$1008,3,FALSE)="N/A","TBD","")</f>
        <v/>
      </c>
      <c r="F6656" t="str">
        <f>IF(VLOOKUP(TRM!A8104,'TRM - TBM Crosswalk'!$A$2:'TRM - TBM Crosswalk'!$I$1008,4,FALSE)=0,"",VLOOKUP(TRM!A8104,'TRM - TBM Crosswalk'!$A$2:'TRM - TBM Crosswalk'!$I$1008,4,FALSE))</f>
        <v/>
      </c>
      <c r="G6656" t="str">
        <f>IF(VLOOKUP(TRM!A8104,'TRM - TBM Crosswalk'!$A$2:'TRM - TBM Crosswalk'!$I$1008,5,FALSE)=0,"",VLOOKUP(TRM!A8104,'TRM - TBM Crosswalk'!$A$2:'TRM - TBM Crosswalk'!$I$1008,5,FALSE))</f>
        <v>Storage</v>
      </c>
      <c r="H6656" t="str">
        <f>IF(VLOOKUP(TRM!A8104,'TRM - TBM Crosswalk'!$A$2:'TRM - TBM Crosswalk'!$I$1008,6,FALSE)=0,"",VLOOKUP(TRM!A8104,'TRM - TBM Crosswalk'!$A$2:'TRM - TBM Crosswalk'!$I$1008,6,FALSE))</f>
        <v>Online Storage</v>
      </c>
      <c r="I6656" t="str">
        <f>IF(VLOOKUP(TRM!A8104,'TRM - TBM Crosswalk'!$A$2:'TRM - TBM Crosswalk'!$I$1008,7,FALSE)=0,"",VLOOKUP(TRM!A8104,'TRM - TBM Crosswalk'!$A$2:'TRM - TBM Crosswalk'!$I$1008,7,FALSE))</f>
        <v>Storage</v>
      </c>
      <c r="J6656" t="str">
        <f>IF(VLOOKUP(TRM!A8104,'TRM - TBM Crosswalk'!$A$2:'TRM - TBM Crosswalk'!$I$1008,8,FALSE)=0,"",VLOOKUP(TRM!A8104,'TRM - TBM Crosswalk'!$A$2:'TRM - TBM Crosswalk'!$I$1008,8,FALSE))</f>
        <v/>
      </c>
      <c r="K6656" t="str">
        <f>IF(VLOOKUP(TRM!A8104,'TRM - TBM Crosswalk'!$A$2:'TRM - TBM Crosswalk'!$I$1008,9,FALSE)=0,"",VLOOKUP(TRM!A8104,'TRM - TBM Crosswalk'!$A$2:'TRM - TBM Crosswalk'!$I$1008,9,FALSE))</f>
        <v/>
      </c>
    </row>
    <row r="6657" spans="1:11" x14ac:dyDescent="0.45">
      <c r="A6657" t="str">
        <f>TRM!A8107</f>
        <v>I01.001.106</v>
      </c>
      <c r="B6657" t="str">
        <f>TRM!B8107</f>
        <v>Direct Access Storage</v>
      </c>
      <c r="C6657" t="str">
        <f>TRM!C8107</f>
        <v>Intel(R) Rapid Storage Technology | 13.2.8.1002</v>
      </c>
      <c r="D6657">
        <f>TRM!D8107</f>
        <v>0</v>
      </c>
      <c r="E6657" t="str">
        <f>IF(VLOOKUP(TRM!A8107,'TRM - TBM Crosswalk'!$A$2:'TRM - TBM Crosswalk'!$I$1008,3,FALSE)="N/A","TBD","")</f>
        <v/>
      </c>
      <c r="F6657" t="str">
        <f>IF(VLOOKUP(TRM!A8107,'TRM - TBM Crosswalk'!$A$2:'TRM - TBM Crosswalk'!$I$1008,4,FALSE)=0,"",VLOOKUP(TRM!A8107,'TRM - TBM Crosswalk'!$A$2:'TRM - TBM Crosswalk'!$I$1008,4,FALSE))</f>
        <v/>
      </c>
      <c r="G6657" t="str">
        <f>IF(VLOOKUP(TRM!A8107,'TRM - TBM Crosswalk'!$A$2:'TRM - TBM Crosswalk'!$I$1008,5,FALSE)=0,"",VLOOKUP(TRM!A8107,'TRM - TBM Crosswalk'!$A$2:'TRM - TBM Crosswalk'!$I$1008,5,FALSE))</f>
        <v>Storage</v>
      </c>
      <c r="H6657" t="str">
        <f>IF(VLOOKUP(TRM!A8107,'TRM - TBM Crosswalk'!$A$2:'TRM - TBM Crosswalk'!$I$1008,6,FALSE)=0,"",VLOOKUP(TRM!A8107,'TRM - TBM Crosswalk'!$A$2:'TRM - TBM Crosswalk'!$I$1008,6,FALSE))</f>
        <v>Online Storage</v>
      </c>
      <c r="I6657" t="str">
        <f>IF(VLOOKUP(TRM!A8107,'TRM - TBM Crosswalk'!$A$2:'TRM - TBM Crosswalk'!$I$1008,7,FALSE)=0,"",VLOOKUP(TRM!A8107,'TRM - TBM Crosswalk'!$A$2:'TRM - TBM Crosswalk'!$I$1008,7,FALSE))</f>
        <v>Storage</v>
      </c>
      <c r="J6657" t="str">
        <f>IF(VLOOKUP(TRM!A8107,'TRM - TBM Crosswalk'!$A$2:'TRM - TBM Crosswalk'!$I$1008,8,FALSE)=0,"",VLOOKUP(TRM!A8107,'TRM - TBM Crosswalk'!$A$2:'TRM - TBM Crosswalk'!$I$1008,8,FALSE))</f>
        <v/>
      </c>
      <c r="K6657" t="str">
        <f>IF(VLOOKUP(TRM!A8107,'TRM - TBM Crosswalk'!$A$2:'TRM - TBM Crosswalk'!$I$1008,9,FALSE)=0,"",VLOOKUP(TRM!A8107,'TRM - TBM Crosswalk'!$A$2:'TRM - TBM Crosswalk'!$I$1008,9,FALSE))</f>
        <v/>
      </c>
    </row>
    <row r="6658" spans="1:11" x14ac:dyDescent="0.45">
      <c r="A6658" t="str">
        <f>TRM!A8108</f>
        <v>I01.001.106</v>
      </c>
      <c r="B6658" t="str">
        <f>TRM!B8108</f>
        <v>Direct Access Storage</v>
      </c>
      <c r="C6658" t="str">
        <f>TRM!C8108</f>
        <v>Intel(R) Rapid Storage Technology | 14.5.0.1081</v>
      </c>
      <c r="D6658">
        <f>TRM!D8108</f>
        <v>0</v>
      </c>
      <c r="E6658" t="str">
        <f>IF(VLOOKUP(TRM!A8108,'TRM - TBM Crosswalk'!$A$2:'TRM - TBM Crosswalk'!$I$1008,3,FALSE)="N/A","TBD","")</f>
        <v/>
      </c>
      <c r="F6658" t="str">
        <f>IF(VLOOKUP(TRM!A8108,'TRM - TBM Crosswalk'!$A$2:'TRM - TBM Crosswalk'!$I$1008,4,FALSE)=0,"",VLOOKUP(TRM!A8108,'TRM - TBM Crosswalk'!$A$2:'TRM - TBM Crosswalk'!$I$1008,4,FALSE))</f>
        <v/>
      </c>
      <c r="G6658" t="str">
        <f>IF(VLOOKUP(TRM!A8108,'TRM - TBM Crosswalk'!$A$2:'TRM - TBM Crosswalk'!$I$1008,5,FALSE)=0,"",VLOOKUP(TRM!A8108,'TRM - TBM Crosswalk'!$A$2:'TRM - TBM Crosswalk'!$I$1008,5,FALSE))</f>
        <v>Storage</v>
      </c>
      <c r="H6658" t="str">
        <f>IF(VLOOKUP(TRM!A8108,'TRM - TBM Crosswalk'!$A$2:'TRM - TBM Crosswalk'!$I$1008,6,FALSE)=0,"",VLOOKUP(TRM!A8108,'TRM - TBM Crosswalk'!$A$2:'TRM - TBM Crosswalk'!$I$1008,6,FALSE))</f>
        <v>Online Storage</v>
      </c>
      <c r="I6658" t="str">
        <f>IF(VLOOKUP(TRM!A8108,'TRM - TBM Crosswalk'!$A$2:'TRM - TBM Crosswalk'!$I$1008,7,FALSE)=0,"",VLOOKUP(TRM!A8108,'TRM - TBM Crosswalk'!$A$2:'TRM - TBM Crosswalk'!$I$1008,7,FALSE))</f>
        <v>Storage</v>
      </c>
      <c r="J6658" t="str">
        <f>IF(VLOOKUP(TRM!A8108,'TRM - TBM Crosswalk'!$A$2:'TRM - TBM Crosswalk'!$I$1008,8,FALSE)=0,"",VLOOKUP(TRM!A8108,'TRM - TBM Crosswalk'!$A$2:'TRM - TBM Crosswalk'!$I$1008,8,FALSE))</f>
        <v/>
      </c>
      <c r="K6658" t="str">
        <f>IF(VLOOKUP(TRM!A8108,'TRM - TBM Crosswalk'!$A$2:'TRM - TBM Crosswalk'!$I$1008,9,FALSE)=0,"",VLOOKUP(TRM!A8108,'TRM - TBM Crosswalk'!$A$2:'TRM - TBM Crosswalk'!$I$1008,9,FALSE))</f>
        <v/>
      </c>
    </row>
    <row r="6659" spans="1:11" x14ac:dyDescent="0.45">
      <c r="A6659" t="str">
        <f>TRM!A1515</f>
        <v>A02.021.235#</v>
      </c>
      <c r="B6659" t="str">
        <f>TRM!B1515</f>
        <v>Data Compression / Extraction Software</v>
      </c>
      <c r="C6659" t="str">
        <f>TRM!C1515</f>
        <v>Acrobat Distiller.app - 20.6.20042</v>
      </c>
      <c r="D6659">
        <f>TRM!D1515</f>
        <v>0</v>
      </c>
      <c r="E6659" t="str">
        <f>IF(VLOOKUP(TRM!A1515,'TRM - TBM Crosswalk'!$A$2:'TRM - TBM Crosswalk'!$I$1008,3,FALSE)="N/A","TBD","")</f>
        <v/>
      </c>
      <c r="F6659" t="str">
        <f>IF(VLOOKUP(TRM!A1515,'TRM - TBM Crosswalk'!$A$2:'TRM - TBM Crosswalk'!$I$1008,4,FALSE)=0,"",VLOOKUP(TRM!A1515,'TRM - TBM Crosswalk'!$A$2:'TRM - TBM Crosswalk'!$I$1008,4,FALSE))</f>
        <v/>
      </c>
      <c r="G6659" t="str">
        <f>IF(VLOOKUP(TRM!A1515,'TRM - TBM Crosswalk'!$A$2:'TRM - TBM Crosswalk'!$I$1008,5,FALSE)=0,"",VLOOKUP(TRM!A1515,'TRM - TBM Crosswalk'!$A$2:'TRM - TBM Crosswalk'!$I$1008,5,FALSE))</f>
        <v>Storage</v>
      </c>
      <c r="H6659" t="str">
        <f>IF(VLOOKUP(TRM!A1515,'TRM - TBM Crosswalk'!$A$2:'TRM - TBM Crosswalk'!$I$1008,6,FALSE)=0,"",VLOOKUP(TRM!A1515,'TRM - TBM Crosswalk'!$A$2:'TRM - TBM Crosswalk'!$I$1008,6,FALSE))</f>
        <v/>
      </c>
      <c r="I6659" t="str">
        <f>IF(VLOOKUP(TRM!A1515,'TRM - TBM Crosswalk'!$A$2:'TRM - TBM Crosswalk'!$I$1008,7,FALSE)=0,"",VLOOKUP(TRM!A1515,'TRM - TBM Crosswalk'!$A$2:'TRM - TBM Crosswalk'!$I$1008,7,FALSE))</f>
        <v>Platform Services</v>
      </c>
      <c r="J6659" t="str">
        <f>IF(VLOOKUP(TRM!A1515,'TRM - TBM Crosswalk'!$A$2:'TRM - TBM Crosswalk'!$I$1008,8,FALSE)=0,"",VLOOKUP(TRM!A1515,'TRM - TBM Crosswalk'!$A$2:'TRM - TBM Crosswalk'!$I$1008,8,FALSE))</f>
        <v>Data Services</v>
      </c>
      <c r="K6659" t="str">
        <f>IF(VLOOKUP(TRM!A1515,'TRM - TBM Crosswalk'!$A$2:'TRM - TBM Crosswalk'!$I$1008,9,FALSE)=0,"",VLOOKUP(TRM!A1515,'TRM - TBM Crosswalk'!$A$2:'TRM - TBM Crosswalk'!$I$1008,9,FALSE))</f>
        <v>Data Management</v>
      </c>
    </row>
    <row r="6660" spans="1:11" x14ac:dyDescent="0.45">
      <c r="A6660" t="str">
        <f>TRM!A3142</f>
        <v>A02.023.260</v>
      </c>
      <c r="B6660" t="str">
        <f>TRM!B3142</f>
        <v>Document Imaging and OCR</v>
      </c>
      <c r="C6660" t="str">
        <f>TRM!C3142</f>
        <v>Software Operation Panel | 3.7.16.0</v>
      </c>
      <c r="D6660">
        <f>TRM!D3142</f>
        <v>0</v>
      </c>
      <c r="E6660" t="str">
        <f>IF(VLOOKUP(TRM!A3142,'TRM - TBM Crosswalk'!$A$2:'TRM - TBM Crosswalk'!$I$1008,3,FALSE)="N/A","TBD","")</f>
        <v/>
      </c>
      <c r="F6660" t="str">
        <f>IF(VLOOKUP(TRM!A3142,'TRM - TBM Crosswalk'!$A$2:'TRM - TBM Crosswalk'!$I$1008,4,FALSE)=0,"",VLOOKUP(TRM!A3142,'TRM - TBM Crosswalk'!$A$2:'TRM - TBM Crosswalk'!$I$1008,4,FALSE))</f>
        <v/>
      </c>
      <c r="G6660" t="str">
        <f>IF(VLOOKUP(TRM!A3142,'TRM - TBM Crosswalk'!$A$2:'TRM - TBM Crosswalk'!$I$1008,5,FALSE)=0,"",VLOOKUP(TRM!A3142,'TRM - TBM Crosswalk'!$A$2:'TRM - TBM Crosswalk'!$I$1008,5,FALSE))</f>
        <v/>
      </c>
      <c r="H6660" t="str">
        <f>IF(VLOOKUP(TRM!A3142,'TRM - TBM Crosswalk'!$A$2:'TRM - TBM Crosswalk'!$I$1008,6,FALSE)=0,"",VLOOKUP(TRM!A3142,'TRM - TBM Crosswalk'!$A$2:'TRM - TBM Crosswalk'!$I$1008,6,FALSE))</f>
        <v/>
      </c>
      <c r="I6660" t="str">
        <f>IF(VLOOKUP(TRM!A3142,'TRM - TBM Crosswalk'!$A$2:'TRM - TBM Crosswalk'!$I$1008,7,FALSE)=0,"",VLOOKUP(TRM!A3142,'TRM - TBM Crosswalk'!$A$2:'TRM - TBM Crosswalk'!$I$1008,7,FALSE))</f>
        <v>Platform Services</v>
      </c>
      <c r="J6660" t="str">
        <f>IF(VLOOKUP(TRM!A3142,'TRM - TBM Crosswalk'!$A$2:'TRM - TBM Crosswalk'!$I$1008,8,FALSE)=0,"",VLOOKUP(TRM!A3142,'TRM - TBM Crosswalk'!$A$2:'TRM - TBM Crosswalk'!$I$1008,8,FALSE))</f>
        <v>Applications Services</v>
      </c>
      <c r="K6660" t="str">
        <f>IF(VLOOKUP(TRM!A3142,'TRM - TBM Crosswalk'!$A$2:'TRM - TBM Crosswalk'!$I$1008,9,FALSE)=0,"",VLOOKUP(TRM!A3142,'TRM - TBM Crosswalk'!$A$2:'TRM - TBM Crosswalk'!$I$1008,9,FALSE))</f>
        <v>Content Management</v>
      </c>
    </row>
    <row r="6661" spans="1:11" x14ac:dyDescent="0.45">
      <c r="A6661" t="str">
        <f>TRM!A3143</f>
        <v>A02.023.260</v>
      </c>
      <c r="B6661" t="str">
        <f>TRM!B3143</f>
        <v>Document Imaging and OCR</v>
      </c>
      <c r="C6661" t="str">
        <f>TRM!C3143</f>
        <v>Software Operation Panel | 3.7.4096</v>
      </c>
      <c r="D6661">
        <f>TRM!D3143</f>
        <v>0</v>
      </c>
      <c r="E6661" t="str">
        <f>IF(VLOOKUP(TRM!A3143,'TRM - TBM Crosswalk'!$A$2:'TRM - TBM Crosswalk'!$I$1008,3,FALSE)="N/A","TBD","")</f>
        <v/>
      </c>
      <c r="F6661" t="str">
        <f>IF(VLOOKUP(TRM!A3143,'TRM - TBM Crosswalk'!$A$2:'TRM - TBM Crosswalk'!$I$1008,4,FALSE)=0,"",VLOOKUP(TRM!A3143,'TRM - TBM Crosswalk'!$A$2:'TRM - TBM Crosswalk'!$I$1008,4,FALSE))</f>
        <v/>
      </c>
      <c r="G6661" t="str">
        <f>IF(VLOOKUP(TRM!A3143,'TRM - TBM Crosswalk'!$A$2:'TRM - TBM Crosswalk'!$I$1008,5,FALSE)=0,"",VLOOKUP(TRM!A3143,'TRM - TBM Crosswalk'!$A$2:'TRM - TBM Crosswalk'!$I$1008,5,FALSE))</f>
        <v/>
      </c>
      <c r="H6661" t="str">
        <f>IF(VLOOKUP(TRM!A3143,'TRM - TBM Crosswalk'!$A$2:'TRM - TBM Crosswalk'!$I$1008,6,FALSE)=0,"",VLOOKUP(TRM!A3143,'TRM - TBM Crosswalk'!$A$2:'TRM - TBM Crosswalk'!$I$1008,6,FALSE))</f>
        <v/>
      </c>
      <c r="I6661" t="str">
        <f>IF(VLOOKUP(TRM!A3143,'TRM - TBM Crosswalk'!$A$2:'TRM - TBM Crosswalk'!$I$1008,7,FALSE)=0,"",VLOOKUP(TRM!A3143,'TRM - TBM Crosswalk'!$A$2:'TRM - TBM Crosswalk'!$I$1008,7,FALSE))</f>
        <v>Platform Services</v>
      </c>
      <c r="J6661" t="str">
        <f>IF(VLOOKUP(TRM!A3143,'TRM - TBM Crosswalk'!$A$2:'TRM - TBM Crosswalk'!$I$1008,8,FALSE)=0,"",VLOOKUP(TRM!A3143,'TRM - TBM Crosswalk'!$A$2:'TRM - TBM Crosswalk'!$I$1008,8,FALSE))</f>
        <v>Applications Services</v>
      </c>
      <c r="K6661" t="str">
        <f>IF(VLOOKUP(TRM!A3143,'TRM - TBM Crosswalk'!$A$2:'TRM - TBM Crosswalk'!$I$1008,9,FALSE)=0,"",VLOOKUP(TRM!A3143,'TRM - TBM Crosswalk'!$A$2:'TRM - TBM Crosswalk'!$I$1008,9,FALSE))</f>
        <v>Content Management</v>
      </c>
    </row>
    <row r="6662" spans="1:11" x14ac:dyDescent="0.45">
      <c r="A6662" t="str">
        <f>TRM!A3144</f>
        <v>A02.023.260</v>
      </c>
      <c r="B6662" t="str">
        <f>TRM!B3144</f>
        <v>Document Imaging and OCR</v>
      </c>
      <c r="C6662" t="str">
        <f>TRM!C3144</f>
        <v>Software Operation Panel | 4.12.2.0</v>
      </c>
      <c r="D6662">
        <f>TRM!D3144</f>
        <v>0</v>
      </c>
      <c r="E6662" t="str">
        <f>IF(VLOOKUP(TRM!A3144,'TRM - TBM Crosswalk'!$A$2:'TRM - TBM Crosswalk'!$I$1008,3,FALSE)="N/A","TBD","")</f>
        <v/>
      </c>
      <c r="F6662" t="str">
        <f>IF(VLOOKUP(TRM!A3144,'TRM - TBM Crosswalk'!$A$2:'TRM - TBM Crosswalk'!$I$1008,4,FALSE)=0,"",VLOOKUP(TRM!A3144,'TRM - TBM Crosswalk'!$A$2:'TRM - TBM Crosswalk'!$I$1008,4,FALSE))</f>
        <v/>
      </c>
      <c r="G6662" t="str">
        <f>IF(VLOOKUP(TRM!A3144,'TRM - TBM Crosswalk'!$A$2:'TRM - TBM Crosswalk'!$I$1008,5,FALSE)=0,"",VLOOKUP(TRM!A3144,'TRM - TBM Crosswalk'!$A$2:'TRM - TBM Crosswalk'!$I$1008,5,FALSE))</f>
        <v/>
      </c>
      <c r="H6662" t="str">
        <f>IF(VLOOKUP(TRM!A3144,'TRM - TBM Crosswalk'!$A$2:'TRM - TBM Crosswalk'!$I$1008,6,FALSE)=0,"",VLOOKUP(TRM!A3144,'TRM - TBM Crosswalk'!$A$2:'TRM - TBM Crosswalk'!$I$1008,6,FALSE))</f>
        <v/>
      </c>
      <c r="I6662" t="str">
        <f>IF(VLOOKUP(TRM!A3144,'TRM - TBM Crosswalk'!$A$2:'TRM - TBM Crosswalk'!$I$1008,7,FALSE)=0,"",VLOOKUP(TRM!A3144,'TRM - TBM Crosswalk'!$A$2:'TRM - TBM Crosswalk'!$I$1008,7,FALSE))</f>
        <v>Platform Services</v>
      </c>
      <c r="J6662" t="str">
        <f>IF(VLOOKUP(TRM!A3144,'TRM - TBM Crosswalk'!$A$2:'TRM - TBM Crosswalk'!$I$1008,8,FALSE)=0,"",VLOOKUP(TRM!A3144,'TRM - TBM Crosswalk'!$A$2:'TRM - TBM Crosswalk'!$I$1008,8,FALSE))</f>
        <v>Applications Services</v>
      </c>
      <c r="K6662" t="str">
        <f>IF(VLOOKUP(TRM!A3144,'TRM - TBM Crosswalk'!$A$2:'TRM - TBM Crosswalk'!$I$1008,9,FALSE)=0,"",VLOOKUP(TRM!A3144,'TRM - TBM Crosswalk'!$A$2:'TRM - TBM Crosswalk'!$I$1008,9,FALSE))</f>
        <v>Content Management</v>
      </c>
    </row>
    <row r="6663" spans="1:11" x14ac:dyDescent="0.45">
      <c r="A6663" t="str">
        <f>TRM!A3145</f>
        <v>A02.023.260</v>
      </c>
      <c r="B6663" t="str">
        <f>TRM!B3145</f>
        <v>Document Imaging and OCR</v>
      </c>
      <c r="C6663" t="str">
        <f>TRM!C3145</f>
        <v>Software Operation Panel | 4.12.512</v>
      </c>
      <c r="D6663">
        <f>TRM!D3145</f>
        <v>0</v>
      </c>
      <c r="E6663" t="str">
        <f>IF(VLOOKUP(TRM!A3145,'TRM - TBM Crosswalk'!$A$2:'TRM - TBM Crosswalk'!$I$1008,3,FALSE)="N/A","TBD","")</f>
        <v/>
      </c>
      <c r="F6663" t="str">
        <f>IF(VLOOKUP(TRM!A3145,'TRM - TBM Crosswalk'!$A$2:'TRM - TBM Crosswalk'!$I$1008,4,FALSE)=0,"",VLOOKUP(TRM!A3145,'TRM - TBM Crosswalk'!$A$2:'TRM - TBM Crosswalk'!$I$1008,4,FALSE))</f>
        <v/>
      </c>
      <c r="G6663" t="str">
        <f>IF(VLOOKUP(TRM!A3145,'TRM - TBM Crosswalk'!$A$2:'TRM - TBM Crosswalk'!$I$1008,5,FALSE)=0,"",VLOOKUP(TRM!A3145,'TRM - TBM Crosswalk'!$A$2:'TRM - TBM Crosswalk'!$I$1008,5,FALSE))</f>
        <v/>
      </c>
      <c r="H6663" t="str">
        <f>IF(VLOOKUP(TRM!A3145,'TRM - TBM Crosswalk'!$A$2:'TRM - TBM Crosswalk'!$I$1008,6,FALSE)=0,"",VLOOKUP(TRM!A3145,'TRM - TBM Crosswalk'!$A$2:'TRM - TBM Crosswalk'!$I$1008,6,FALSE))</f>
        <v/>
      </c>
      <c r="I6663" t="str">
        <f>IF(VLOOKUP(TRM!A3145,'TRM - TBM Crosswalk'!$A$2:'TRM - TBM Crosswalk'!$I$1008,7,FALSE)=0,"",VLOOKUP(TRM!A3145,'TRM - TBM Crosswalk'!$A$2:'TRM - TBM Crosswalk'!$I$1008,7,FALSE))</f>
        <v>Platform Services</v>
      </c>
      <c r="J6663" t="str">
        <f>IF(VLOOKUP(TRM!A3145,'TRM - TBM Crosswalk'!$A$2:'TRM - TBM Crosswalk'!$I$1008,8,FALSE)=0,"",VLOOKUP(TRM!A3145,'TRM - TBM Crosswalk'!$A$2:'TRM - TBM Crosswalk'!$I$1008,8,FALSE))</f>
        <v>Applications Services</v>
      </c>
      <c r="K6663" t="str">
        <f>IF(VLOOKUP(TRM!A3145,'TRM - TBM Crosswalk'!$A$2:'TRM - TBM Crosswalk'!$I$1008,9,FALSE)=0,"",VLOOKUP(TRM!A3145,'TRM - TBM Crosswalk'!$A$2:'TRM - TBM Crosswalk'!$I$1008,9,FALSE))</f>
        <v>Content Management</v>
      </c>
    </row>
    <row r="6664" spans="1:11" x14ac:dyDescent="0.45">
      <c r="A6664" t="str">
        <f>TRM!A3146</f>
        <v>A02.023.260</v>
      </c>
      <c r="B6664" t="str">
        <f>TRM!B3146</f>
        <v>Document Imaging and OCR</v>
      </c>
      <c r="C6664" t="str">
        <f>TRM!C3146</f>
        <v>Software Operation Panel | 4.15.1024</v>
      </c>
      <c r="D6664">
        <f>TRM!D3146</f>
        <v>0</v>
      </c>
      <c r="E6664" t="str">
        <f>IF(VLOOKUP(TRM!A3146,'TRM - TBM Crosswalk'!$A$2:'TRM - TBM Crosswalk'!$I$1008,3,FALSE)="N/A","TBD","")</f>
        <v/>
      </c>
      <c r="F6664" t="str">
        <f>IF(VLOOKUP(TRM!A3146,'TRM - TBM Crosswalk'!$A$2:'TRM - TBM Crosswalk'!$I$1008,4,FALSE)=0,"",VLOOKUP(TRM!A3146,'TRM - TBM Crosswalk'!$A$2:'TRM - TBM Crosswalk'!$I$1008,4,FALSE))</f>
        <v/>
      </c>
      <c r="G6664" t="str">
        <f>IF(VLOOKUP(TRM!A3146,'TRM - TBM Crosswalk'!$A$2:'TRM - TBM Crosswalk'!$I$1008,5,FALSE)=0,"",VLOOKUP(TRM!A3146,'TRM - TBM Crosswalk'!$A$2:'TRM - TBM Crosswalk'!$I$1008,5,FALSE))</f>
        <v/>
      </c>
      <c r="H6664" t="str">
        <f>IF(VLOOKUP(TRM!A3146,'TRM - TBM Crosswalk'!$A$2:'TRM - TBM Crosswalk'!$I$1008,6,FALSE)=0,"",VLOOKUP(TRM!A3146,'TRM - TBM Crosswalk'!$A$2:'TRM - TBM Crosswalk'!$I$1008,6,FALSE))</f>
        <v/>
      </c>
      <c r="I6664" t="str">
        <f>IF(VLOOKUP(TRM!A3146,'TRM - TBM Crosswalk'!$A$2:'TRM - TBM Crosswalk'!$I$1008,7,FALSE)=0,"",VLOOKUP(TRM!A3146,'TRM - TBM Crosswalk'!$A$2:'TRM - TBM Crosswalk'!$I$1008,7,FALSE))</f>
        <v>Platform Services</v>
      </c>
      <c r="J6664" t="str">
        <f>IF(VLOOKUP(TRM!A3146,'TRM - TBM Crosswalk'!$A$2:'TRM - TBM Crosswalk'!$I$1008,8,FALSE)=0,"",VLOOKUP(TRM!A3146,'TRM - TBM Crosswalk'!$A$2:'TRM - TBM Crosswalk'!$I$1008,8,FALSE))</f>
        <v>Applications Services</v>
      </c>
      <c r="K6664" t="str">
        <f>IF(VLOOKUP(TRM!A3146,'TRM - TBM Crosswalk'!$A$2:'TRM - TBM Crosswalk'!$I$1008,9,FALSE)=0,"",VLOOKUP(TRM!A3146,'TRM - TBM Crosswalk'!$A$2:'TRM - TBM Crosswalk'!$I$1008,9,FALSE))</f>
        <v>Content Management</v>
      </c>
    </row>
    <row r="6665" spans="1:11" x14ac:dyDescent="0.45">
      <c r="A6665" t="str">
        <f>TRM!A3147</f>
        <v>A02.023.260</v>
      </c>
      <c r="B6665" t="str">
        <f>TRM!B3147</f>
        <v>Document Imaging and OCR</v>
      </c>
      <c r="C6665" t="str">
        <f>TRM!C3147</f>
        <v>Software Operation Panel | 4.15.4.0</v>
      </c>
      <c r="D6665">
        <f>TRM!D3147</f>
        <v>0</v>
      </c>
      <c r="E6665" t="str">
        <f>IF(VLOOKUP(TRM!A3147,'TRM - TBM Crosswalk'!$A$2:'TRM - TBM Crosswalk'!$I$1008,3,FALSE)="N/A","TBD","")</f>
        <v/>
      </c>
      <c r="F6665" t="str">
        <f>IF(VLOOKUP(TRM!A3147,'TRM - TBM Crosswalk'!$A$2:'TRM - TBM Crosswalk'!$I$1008,4,FALSE)=0,"",VLOOKUP(TRM!A3147,'TRM - TBM Crosswalk'!$A$2:'TRM - TBM Crosswalk'!$I$1008,4,FALSE))</f>
        <v/>
      </c>
      <c r="G6665" t="str">
        <f>IF(VLOOKUP(TRM!A3147,'TRM - TBM Crosswalk'!$A$2:'TRM - TBM Crosswalk'!$I$1008,5,FALSE)=0,"",VLOOKUP(TRM!A3147,'TRM - TBM Crosswalk'!$A$2:'TRM - TBM Crosswalk'!$I$1008,5,FALSE))</f>
        <v/>
      </c>
      <c r="H6665" t="str">
        <f>IF(VLOOKUP(TRM!A3147,'TRM - TBM Crosswalk'!$A$2:'TRM - TBM Crosswalk'!$I$1008,6,FALSE)=0,"",VLOOKUP(TRM!A3147,'TRM - TBM Crosswalk'!$A$2:'TRM - TBM Crosswalk'!$I$1008,6,FALSE))</f>
        <v/>
      </c>
      <c r="I6665" t="str">
        <f>IF(VLOOKUP(TRM!A3147,'TRM - TBM Crosswalk'!$A$2:'TRM - TBM Crosswalk'!$I$1008,7,FALSE)=0,"",VLOOKUP(TRM!A3147,'TRM - TBM Crosswalk'!$A$2:'TRM - TBM Crosswalk'!$I$1008,7,FALSE))</f>
        <v>Platform Services</v>
      </c>
      <c r="J6665" t="str">
        <f>IF(VLOOKUP(TRM!A3147,'TRM - TBM Crosswalk'!$A$2:'TRM - TBM Crosswalk'!$I$1008,8,FALSE)=0,"",VLOOKUP(TRM!A3147,'TRM - TBM Crosswalk'!$A$2:'TRM - TBM Crosswalk'!$I$1008,8,FALSE))</f>
        <v>Applications Services</v>
      </c>
      <c r="K6665" t="str">
        <f>IF(VLOOKUP(TRM!A3147,'TRM - TBM Crosswalk'!$A$2:'TRM - TBM Crosswalk'!$I$1008,9,FALSE)=0,"",VLOOKUP(TRM!A3147,'TRM - TBM Crosswalk'!$A$2:'TRM - TBM Crosswalk'!$I$1008,9,FALSE))</f>
        <v>Content Management</v>
      </c>
    </row>
    <row r="6666" spans="1:11" x14ac:dyDescent="0.45">
      <c r="A6666" t="str">
        <f>TRM!A3503</f>
        <v>A02.024.385</v>
      </c>
      <c r="B6666" t="str">
        <f>TRM!B3503</f>
        <v>Geospatial Data Analysis</v>
      </c>
      <c r="C6666" t="str">
        <f>TRM!C3503</f>
        <v>ArcGIS Web Adaptor (IIS) 10.6.1 - mtarcgistokenpub (443) | 10.6.9270</v>
      </c>
      <c r="D6666">
        <f>TRM!D3503</f>
        <v>0</v>
      </c>
      <c r="E6666" t="str">
        <f>IF(VLOOKUP(TRM!A3503,'TRM - TBM Crosswalk'!$A$2:'TRM - TBM Crosswalk'!$I$1008,3,FALSE)="N/A","TBD","")</f>
        <v>TBD</v>
      </c>
      <c r="F6666" t="str">
        <f>IF(VLOOKUP(TRM!A3503,'TRM - TBM Crosswalk'!$A$2:'TRM - TBM Crosswalk'!$I$1008,4,FALSE)=0,"",VLOOKUP(TRM!A3503,'TRM - TBM Crosswalk'!$A$2:'TRM - TBM Crosswalk'!$I$1008,4,FALSE))</f>
        <v/>
      </c>
      <c r="G6666" t="str">
        <f>IF(VLOOKUP(TRM!A3503,'TRM - TBM Crosswalk'!$A$2:'TRM - TBM Crosswalk'!$I$1008,5,FALSE)=0,"",VLOOKUP(TRM!A3503,'TRM - TBM Crosswalk'!$A$2:'TRM - TBM Crosswalk'!$I$1008,5,FALSE))</f>
        <v/>
      </c>
      <c r="H6666" t="str">
        <f>IF(VLOOKUP(TRM!A3503,'TRM - TBM Crosswalk'!$A$2:'TRM - TBM Crosswalk'!$I$1008,6,FALSE)=0,"",VLOOKUP(TRM!A3503,'TRM - TBM Crosswalk'!$A$2:'TRM - TBM Crosswalk'!$I$1008,6,FALSE))</f>
        <v/>
      </c>
      <c r="I6666" t="str">
        <f>IF(VLOOKUP(TRM!A3503,'TRM - TBM Crosswalk'!$A$2:'TRM - TBM Crosswalk'!$I$1008,7,FALSE)=0,"",VLOOKUP(TRM!A3503,'TRM - TBM Crosswalk'!$A$2:'TRM - TBM Crosswalk'!$I$1008,7,FALSE))</f>
        <v/>
      </c>
      <c r="J6666" t="str">
        <f>IF(VLOOKUP(TRM!A3503,'TRM - TBM Crosswalk'!$A$2:'TRM - TBM Crosswalk'!$I$1008,8,FALSE)=0,"",VLOOKUP(TRM!A3503,'TRM - TBM Crosswalk'!$A$2:'TRM - TBM Crosswalk'!$I$1008,8,FALSE))</f>
        <v/>
      </c>
      <c r="K6666" t="str">
        <f>IF(VLOOKUP(TRM!A3503,'TRM - TBM Crosswalk'!$A$2:'TRM - TBM Crosswalk'!$I$1008,9,FALSE)=0,"",VLOOKUP(TRM!A3503,'TRM - TBM Crosswalk'!$A$2:'TRM - TBM Crosswalk'!$I$1008,9,FALSE))</f>
        <v/>
      </c>
    </row>
    <row r="6667" spans="1:11" x14ac:dyDescent="0.45">
      <c r="A6667" t="str">
        <f>TRM!A3564</f>
        <v>A02.024.385</v>
      </c>
      <c r="B6667" t="str">
        <f>TRM!B3564</f>
        <v>Geospatial Data Analysis</v>
      </c>
      <c r="C6667" t="str">
        <f>TRM!C3564</f>
        <v>CAD-Earth (AutoCAD 2017) | 5.1</v>
      </c>
      <c r="D6667">
        <f>TRM!D3564</f>
        <v>0</v>
      </c>
      <c r="E6667" t="str">
        <f>IF(VLOOKUP(TRM!A3564,'TRM - TBM Crosswalk'!$A$2:'TRM - TBM Crosswalk'!$I$1008,3,FALSE)="N/A","TBD","")</f>
        <v>TBD</v>
      </c>
      <c r="F6667" t="str">
        <f>IF(VLOOKUP(TRM!A3564,'TRM - TBM Crosswalk'!$A$2:'TRM - TBM Crosswalk'!$I$1008,4,FALSE)=0,"",VLOOKUP(TRM!A3564,'TRM - TBM Crosswalk'!$A$2:'TRM - TBM Crosswalk'!$I$1008,4,FALSE))</f>
        <v/>
      </c>
      <c r="G6667" t="str">
        <f>IF(VLOOKUP(TRM!A3564,'TRM - TBM Crosswalk'!$A$2:'TRM - TBM Crosswalk'!$I$1008,5,FALSE)=0,"",VLOOKUP(TRM!A3564,'TRM - TBM Crosswalk'!$A$2:'TRM - TBM Crosswalk'!$I$1008,5,FALSE))</f>
        <v/>
      </c>
      <c r="H6667" t="str">
        <f>IF(VLOOKUP(TRM!A3564,'TRM - TBM Crosswalk'!$A$2:'TRM - TBM Crosswalk'!$I$1008,6,FALSE)=0,"",VLOOKUP(TRM!A3564,'TRM - TBM Crosswalk'!$A$2:'TRM - TBM Crosswalk'!$I$1008,6,FALSE))</f>
        <v/>
      </c>
      <c r="I6667" t="str">
        <f>IF(VLOOKUP(TRM!A3564,'TRM - TBM Crosswalk'!$A$2:'TRM - TBM Crosswalk'!$I$1008,7,FALSE)=0,"",VLOOKUP(TRM!A3564,'TRM - TBM Crosswalk'!$A$2:'TRM - TBM Crosswalk'!$I$1008,7,FALSE))</f>
        <v/>
      </c>
      <c r="J6667" t="str">
        <f>IF(VLOOKUP(TRM!A3564,'TRM - TBM Crosswalk'!$A$2:'TRM - TBM Crosswalk'!$I$1008,8,FALSE)=0,"",VLOOKUP(TRM!A3564,'TRM - TBM Crosswalk'!$A$2:'TRM - TBM Crosswalk'!$I$1008,8,FALSE))</f>
        <v/>
      </c>
      <c r="K6667" t="str">
        <f>IF(VLOOKUP(TRM!A3564,'TRM - TBM Crosswalk'!$A$2:'TRM - TBM Crosswalk'!$I$1008,9,FALSE)=0,"",VLOOKUP(TRM!A3564,'TRM - TBM Crosswalk'!$A$2:'TRM - TBM Crosswalk'!$I$1008,9,FALSE))</f>
        <v/>
      </c>
    </row>
    <row r="6668" spans="1:11" x14ac:dyDescent="0.45">
      <c r="A6668" t="str">
        <f>TRM!A3565</f>
        <v>A02.024.385</v>
      </c>
      <c r="B6668" t="str">
        <f>TRM!B3565</f>
        <v>Geospatial Data Analysis</v>
      </c>
      <c r="C6668" t="str">
        <f>TRM!C3565</f>
        <v>convertToRINEX | 2.17.00</v>
      </c>
      <c r="D6668">
        <f>TRM!D3565</f>
        <v>0</v>
      </c>
      <c r="E6668" t="str">
        <f>IF(VLOOKUP(TRM!A3565,'TRM - TBM Crosswalk'!$A$2:'TRM - TBM Crosswalk'!$I$1008,3,FALSE)="N/A","TBD","")</f>
        <v>TBD</v>
      </c>
      <c r="F6668" t="str">
        <f>IF(VLOOKUP(TRM!A3565,'TRM - TBM Crosswalk'!$A$2:'TRM - TBM Crosswalk'!$I$1008,4,FALSE)=0,"",VLOOKUP(TRM!A3565,'TRM - TBM Crosswalk'!$A$2:'TRM - TBM Crosswalk'!$I$1008,4,FALSE))</f>
        <v/>
      </c>
      <c r="G6668" t="str">
        <f>IF(VLOOKUP(TRM!A3565,'TRM - TBM Crosswalk'!$A$2:'TRM - TBM Crosswalk'!$I$1008,5,FALSE)=0,"",VLOOKUP(TRM!A3565,'TRM - TBM Crosswalk'!$A$2:'TRM - TBM Crosswalk'!$I$1008,5,FALSE))</f>
        <v/>
      </c>
      <c r="H6668" t="str">
        <f>IF(VLOOKUP(TRM!A3565,'TRM - TBM Crosswalk'!$A$2:'TRM - TBM Crosswalk'!$I$1008,6,FALSE)=0,"",VLOOKUP(TRM!A3565,'TRM - TBM Crosswalk'!$A$2:'TRM - TBM Crosswalk'!$I$1008,6,FALSE))</f>
        <v/>
      </c>
      <c r="I6668" t="str">
        <f>IF(VLOOKUP(TRM!A3565,'TRM - TBM Crosswalk'!$A$2:'TRM - TBM Crosswalk'!$I$1008,7,FALSE)=0,"",VLOOKUP(TRM!A3565,'TRM - TBM Crosswalk'!$A$2:'TRM - TBM Crosswalk'!$I$1008,7,FALSE))</f>
        <v/>
      </c>
      <c r="J6668" t="str">
        <f>IF(VLOOKUP(TRM!A3565,'TRM - TBM Crosswalk'!$A$2:'TRM - TBM Crosswalk'!$I$1008,8,FALSE)=0,"",VLOOKUP(TRM!A3565,'TRM - TBM Crosswalk'!$A$2:'TRM - TBM Crosswalk'!$I$1008,8,FALSE))</f>
        <v/>
      </c>
      <c r="K6668" t="str">
        <f>IF(VLOOKUP(TRM!A3565,'TRM - TBM Crosswalk'!$A$2:'TRM - TBM Crosswalk'!$I$1008,9,FALSE)=0,"",VLOOKUP(TRM!A3565,'TRM - TBM Crosswalk'!$A$2:'TRM - TBM Crosswalk'!$I$1008,9,FALSE))</f>
        <v/>
      </c>
    </row>
    <row r="6669" spans="1:11" x14ac:dyDescent="0.45">
      <c r="A6669" t="str">
        <f>TRM!A3566</f>
        <v>A02.024.385</v>
      </c>
      <c r="B6669" t="str">
        <f>TRM!B3566</f>
        <v>Geospatial Data Analysis</v>
      </c>
      <c r="C6669" t="str">
        <f>TRM!C3566</f>
        <v>convertToRINEX | 2.60.00</v>
      </c>
      <c r="D6669">
        <f>TRM!D3566</f>
        <v>0</v>
      </c>
      <c r="E6669" t="str">
        <f>IF(VLOOKUP(TRM!A3566,'TRM - TBM Crosswalk'!$A$2:'TRM - TBM Crosswalk'!$I$1008,3,FALSE)="N/A","TBD","")</f>
        <v>TBD</v>
      </c>
      <c r="F6669" t="str">
        <f>IF(VLOOKUP(TRM!A3566,'TRM - TBM Crosswalk'!$A$2:'TRM - TBM Crosswalk'!$I$1008,4,FALSE)=0,"",VLOOKUP(TRM!A3566,'TRM - TBM Crosswalk'!$A$2:'TRM - TBM Crosswalk'!$I$1008,4,FALSE))</f>
        <v/>
      </c>
      <c r="G6669" t="str">
        <f>IF(VLOOKUP(TRM!A3566,'TRM - TBM Crosswalk'!$A$2:'TRM - TBM Crosswalk'!$I$1008,5,FALSE)=0,"",VLOOKUP(TRM!A3566,'TRM - TBM Crosswalk'!$A$2:'TRM - TBM Crosswalk'!$I$1008,5,FALSE))</f>
        <v/>
      </c>
      <c r="H6669" t="str">
        <f>IF(VLOOKUP(TRM!A3566,'TRM - TBM Crosswalk'!$A$2:'TRM - TBM Crosswalk'!$I$1008,6,FALSE)=0,"",VLOOKUP(TRM!A3566,'TRM - TBM Crosswalk'!$A$2:'TRM - TBM Crosswalk'!$I$1008,6,FALSE))</f>
        <v/>
      </c>
      <c r="I6669" t="str">
        <f>IF(VLOOKUP(TRM!A3566,'TRM - TBM Crosswalk'!$A$2:'TRM - TBM Crosswalk'!$I$1008,7,FALSE)=0,"",VLOOKUP(TRM!A3566,'TRM - TBM Crosswalk'!$A$2:'TRM - TBM Crosswalk'!$I$1008,7,FALSE))</f>
        <v/>
      </c>
      <c r="J6669" t="str">
        <f>IF(VLOOKUP(TRM!A3566,'TRM - TBM Crosswalk'!$A$2:'TRM - TBM Crosswalk'!$I$1008,8,FALSE)=0,"",VLOOKUP(TRM!A3566,'TRM - TBM Crosswalk'!$A$2:'TRM - TBM Crosswalk'!$I$1008,8,FALSE))</f>
        <v/>
      </c>
      <c r="K6669" t="str">
        <f>IF(VLOOKUP(TRM!A3566,'TRM - TBM Crosswalk'!$A$2:'TRM - TBM Crosswalk'!$I$1008,9,FALSE)=0,"",VLOOKUP(TRM!A3566,'TRM - TBM Crosswalk'!$A$2:'TRM - TBM Crosswalk'!$I$1008,9,FALSE))</f>
        <v/>
      </c>
    </row>
    <row r="6670" spans="1:11" x14ac:dyDescent="0.45">
      <c r="A6670" t="str">
        <f>TRM!A3567</f>
        <v>A02.024.385</v>
      </c>
      <c r="B6670" t="str">
        <f>TRM!B3567</f>
        <v>Geospatial Data Analysis</v>
      </c>
      <c r="C6670" t="str">
        <f>TRM!C3567</f>
        <v>convertToRINEX | 2.80.00</v>
      </c>
      <c r="D6670">
        <f>TRM!D3567</f>
        <v>0</v>
      </c>
      <c r="E6670" t="str">
        <f>IF(VLOOKUP(TRM!A3567,'TRM - TBM Crosswalk'!$A$2:'TRM - TBM Crosswalk'!$I$1008,3,FALSE)="N/A","TBD","")</f>
        <v>TBD</v>
      </c>
      <c r="F6670" t="str">
        <f>IF(VLOOKUP(TRM!A3567,'TRM - TBM Crosswalk'!$A$2:'TRM - TBM Crosswalk'!$I$1008,4,FALSE)=0,"",VLOOKUP(TRM!A3567,'TRM - TBM Crosswalk'!$A$2:'TRM - TBM Crosswalk'!$I$1008,4,FALSE))</f>
        <v/>
      </c>
      <c r="G6670" t="str">
        <f>IF(VLOOKUP(TRM!A3567,'TRM - TBM Crosswalk'!$A$2:'TRM - TBM Crosswalk'!$I$1008,5,FALSE)=0,"",VLOOKUP(TRM!A3567,'TRM - TBM Crosswalk'!$A$2:'TRM - TBM Crosswalk'!$I$1008,5,FALSE))</f>
        <v/>
      </c>
      <c r="H6670" t="str">
        <f>IF(VLOOKUP(TRM!A3567,'TRM - TBM Crosswalk'!$A$2:'TRM - TBM Crosswalk'!$I$1008,6,FALSE)=0,"",VLOOKUP(TRM!A3567,'TRM - TBM Crosswalk'!$A$2:'TRM - TBM Crosswalk'!$I$1008,6,FALSE))</f>
        <v/>
      </c>
      <c r="I6670" t="str">
        <f>IF(VLOOKUP(TRM!A3567,'TRM - TBM Crosswalk'!$A$2:'TRM - TBM Crosswalk'!$I$1008,7,FALSE)=0,"",VLOOKUP(TRM!A3567,'TRM - TBM Crosswalk'!$A$2:'TRM - TBM Crosswalk'!$I$1008,7,FALSE))</f>
        <v/>
      </c>
      <c r="J6670" t="str">
        <f>IF(VLOOKUP(TRM!A3567,'TRM - TBM Crosswalk'!$A$2:'TRM - TBM Crosswalk'!$I$1008,8,FALSE)=0,"",VLOOKUP(TRM!A3567,'TRM - TBM Crosswalk'!$A$2:'TRM - TBM Crosswalk'!$I$1008,8,FALSE))</f>
        <v/>
      </c>
      <c r="K6670" t="str">
        <f>IF(VLOOKUP(TRM!A3567,'TRM - TBM Crosswalk'!$A$2:'TRM - TBM Crosswalk'!$I$1008,9,FALSE)=0,"",VLOOKUP(TRM!A3567,'TRM - TBM Crosswalk'!$A$2:'TRM - TBM Crosswalk'!$I$1008,9,FALSE))</f>
        <v/>
      </c>
    </row>
    <row r="6671" spans="1:11" x14ac:dyDescent="0.45">
      <c r="A6671" t="str">
        <f>TRM!A3568</f>
        <v>A02.024.385</v>
      </c>
      <c r="B6671" t="str">
        <f>TRM!B3568</f>
        <v>Geospatial Data Analysis</v>
      </c>
      <c r="C6671" t="str">
        <f>TRM!C3568</f>
        <v>convertToRINEX | 2.90.00</v>
      </c>
      <c r="D6671">
        <f>TRM!D3568</f>
        <v>0</v>
      </c>
      <c r="E6671" t="str">
        <f>IF(VLOOKUP(TRM!A3568,'TRM - TBM Crosswalk'!$A$2:'TRM - TBM Crosswalk'!$I$1008,3,FALSE)="N/A","TBD","")</f>
        <v>TBD</v>
      </c>
      <c r="F6671" t="str">
        <f>IF(VLOOKUP(TRM!A3568,'TRM - TBM Crosswalk'!$A$2:'TRM - TBM Crosswalk'!$I$1008,4,FALSE)=0,"",VLOOKUP(TRM!A3568,'TRM - TBM Crosswalk'!$A$2:'TRM - TBM Crosswalk'!$I$1008,4,FALSE))</f>
        <v/>
      </c>
      <c r="G6671" t="str">
        <f>IF(VLOOKUP(TRM!A3568,'TRM - TBM Crosswalk'!$A$2:'TRM - TBM Crosswalk'!$I$1008,5,FALSE)=0,"",VLOOKUP(TRM!A3568,'TRM - TBM Crosswalk'!$A$2:'TRM - TBM Crosswalk'!$I$1008,5,FALSE))</f>
        <v/>
      </c>
      <c r="H6671" t="str">
        <f>IF(VLOOKUP(TRM!A3568,'TRM - TBM Crosswalk'!$A$2:'TRM - TBM Crosswalk'!$I$1008,6,FALSE)=0,"",VLOOKUP(TRM!A3568,'TRM - TBM Crosswalk'!$A$2:'TRM - TBM Crosswalk'!$I$1008,6,FALSE))</f>
        <v/>
      </c>
      <c r="I6671" t="str">
        <f>IF(VLOOKUP(TRM!A3568,'TRM - TBM Crosswalk'!$A$2:'TRM - TBM Crosswalk'!$I$1008,7,FALSE)=0,"",VLOOKUP(TRM!A3568,'TRM - TBM Crosswalk'!$A$2:'TRM - TBM Crosswalk'!$I$1008,7,FALSE))</f>
        <v/>
      </c>
      <c r="J6671" t="str">
        <f>IF(VLOOKUP(TRM!A3568,'TRM - TBM Crosswalk'!$A$2:'TRM - TBM Crosswalk'!$I$1008,8,FALSE)=0,"",VLOOKUP(TRM!A3568,'TRM - TBM Crosswalk'!$A$2:'TRM - TBM Crosswalk'!$I$1008,8,FALSE))</f>
        <v/>
      </c>
      <c r="K6671" t="str">
        <f>IF(VLOOKUP(TRM!A3568,'TRM - TBM Crosswalk'!$A$2:'TRM - TBM Crosswalk'!$I$1008,9,FALSE)=0,"",VLOOKUP(TRM!A3568,'TRM - TBM Crosswalk'!$A$2:'TRM - TBM Crosswalk'!$I$1008,9,FALSE))</f>
        <v/>
      </c>
    </row>
    <row r="6672" spans="1:11" x14ac:dyDescent="0.45">
      <c r="A6672" t="str">
        <f>TRM!A3569</f>
        <v>A02.024.385</v>
      </c>
      <c r="B6672" t="str">
        <f>TRM!B3569</f>
        <v>Geospatial Data Analysis</v>
      </c>
      <c r="C6672" t="str">
        <f>TRM!C3569</f>
        <v>convertToRINEX | 3.02.00</v>
      </c>
      <c r="D6672">
        <f>TRM!D3569</f>
        <v>0</v>
      </c>
      <c r="E6672" t="str">
        <f>IF(VLOOKUP(TRM!A3569,'TRM - TBM Crosswalk'!$A$2:'TRM - TBM Crosswalk'!$I$1008,3,FALSE)="N/A","TBD","")</f>
        <v>TBD</v>
      </c>
      <c r="F6672" t="str">
        <f>IF(VLOOKUP(TRM!A3569,'TRM - TBM Crosswalk'!$A$2:'TRM - TBM Crosswalk'!$I$1008,4,FALSE)=0,"",VLOOKUP(TRM!A3569,'TRM - TBM Crosswalk'!$A$2:'TRM - TBM Crosswalk'!$I$1008,4,FALSE))</f>
        <v/>
      </c>
      <c r="G6672" t="str">
        <f>IF(VLOOKUP(TRM!A3569,'TRM - TBM Crosswalk'!$A$2:'TRM - TBM Crosswalk'!$I$1008,5,FALSE)=0,"",VLOOKUP(TRM!A3569,'TRM - TBM Crosswalk'!$A$2:'TRM - TBM Crosswalk'!$I$1008,5,FALSE))</f>
        <v/>
      </c>
      <c r="H6672" t="str">
        <f>IF(VLOOKUP(TRM!A3569,'TRM - TBM Crosswalk'!$A$2:'TRM - TBM Crosswalk'!$I$1008,6,FALSE)=0,"",VLOOKUP(TRM!A3569,'TRM - TBM Crosswalk'!$A$2:'TRM - TBM Crosswalk'!$I$1008,6,FALSE))</f>
        <v/>
      </c>
      <c r="I6672" t="str">
        <f>IF(VLOOKUP(TRM!A3569,'TRM - TBM Crosswalk'!$A$2:'TRM - TBM Crosswalk'!$I$1008,7,FALSE)=0,"",VLOOKUP(TRM!A3569,'TRM - TBM Crosswalk'!$A$2:'TRM - TBM Crosswalk'!$I$1008,7,FALSE))</f>
        <v/>
      </c>
      <c r="J6672" t="str">
        <f>IF(VLOOKUP(TRM!A3569,'TRM - TBM Crosswalk'!$A$2:'TRM - TBM Crosswalk'!$I$1008,8,FALSE)=0,"",VLOOKUP(TRM!A3569,'TRM - TBM Crosswalk'!$A$2:'TRM - TBM Crosswalk'!$I$1008,8,FALSE))</f>
        <v/>
      </c>
      <c r="K6672" t="str">
        <f>IF(VLOOKUP(TRM!A3569,'TRM - TBM Crosswalk'!$A$2:'TRM - TBM Crosswalk'!$I$1008,9,FALSE)=0,"",VLOOKUP(TRM!A3569,'TRM - TBM Crosswalk'!$A$2:'TRM - TBM Crosswalk'!$I$1008,9,FALSE))</f>
        <v/>
      </c>
    </row>
    <row r="6673" spans="1:11" x14ac:dyDescent="0.45">
      <c r="A6673" t="str">
        <f>TRM!A3570</f>
        <v>A02.024.385</v>
      </c>
      <c r="B6673" t="str">
        <f>TRM!B3570</f>
        <v>Geospatial Data Analysis</v>
      </c>
      <c r="C6673" t="str">
        <f>TRM!C3570</f>
        <v>convertToRINEX | 3.06.00</v>
      </c>
      <c r="D6673">
        <f>TRM!D3570</f>
        <v>0</v>
      </c>
      <c r="E6673" t="str">
        <f>IF(VLOOKUP(TRM!A3570,'TRM - TBM Crosswalk'!$A$2:'TRM - TBM Crosswalk'!$I$1008,3,FALSE)="N/A","TBD","")</f>
        <v>TBD</v>
      </c>
      <c r="F6673" t="str">
        <f>IF(VLOOKUP(TRM!A3570,'TRM - TBM Crosswalk'!$A$2:'TRM - TBM Crosswalk'!$I$1008,4,FALSE)=0,"",VLOOKUP(TRM!A3570,'TRM - TBM Crosswalk'!$A$2:'TRM - TBM Crosswalk'!$I$1008,4,FALSE))</f>
        <v/>
      </c>
      <c r="G6673" t="str">
        <f>IF(VLOOKUP(TRM!A3570,'TRM - TBM Crosswalk'!$A$2:'TRM - TBM Crosswalk'!$I$1008,5,FALSE)=0,"",VLOOKUP(TRM!A3570,'TRM - TBM Crosswalk'!$A$2:'TRM - TBM Crosswalk'!$I$1008,5,FALSE))</f>
        <v/>
      </c>
      <c r="H6673" t="str">
        <f>IF(VLOOKUP(TRM!A3570,'TRM - TBM Crosswalk'!$A$2:'TRM - TBM Crosswalk'!$I$1008,6,FALSE)=0,"",VLOOKUP(TRM!A3570,'TRM - TBM Crosswalk'!$A$2:'TRM - TBM Crosswalk'!$I$1008,6,FALSE))</f>
        <v/>
      </c>
      <c r="I6673" t="str">
        <f>IF(VLOOKUP(TRM!A3570,'TRM - TBM Crosswalk'!$A$2:'TRM - TBM Crosswalk'!$I$1008,7,FALSE)=0,"",VLOOKUP(TRM!A3570,'TRM - TBM Crosswalk'!$A$2:'TRM - TBM Crosswalk'!$I$1008,7,FALSE))</f>
        <v/>
      </c>
      <c r="J6673" t="str">
        <f>IF(VLOOKUP(TRM!A3570,'TRM - TBM Crosswalk'!$A$2:'TRM - TBM Crosswalk'!$I$1008,8,FALSE)=0,"",VLOOKUP(TRM!A3570,'TRM - TBM Crosswalk'!$A$2:'TRM - TBM Crosswalk'!$I$1008,8,FALSE))</f>
        <v/>
      </c>
      <c r="K6673" t="str">
        <f>IF(VLOOKUP(TRM!A3570,'TRM - TBM Crosswalk'!$A$2:'TRM - TBM Crosswalk'!$I$1008,9,FALSE)=0,"",VLOOKUP(TRM!A3570,'TRM - TBM Crosswalk'!$A$2:'TRM - TBM Crosswalk'!$I$1008,9,FALSE))</f>
        <v/>
      </c>
    </row>
    <row r="6674" spans="1:11" x14ac:dyDescent="0.45">
      <c r="A6674" t="str">
        <f>TRM!A3571</f>
        <v>A02.024.385</v>
      </c>
      <c r="B6674" t="str">
        <f>TRM!B3571</f>
        <v>Geospatial Data Analysis</v>
      </c>
      <c r="C6674" t="str">
        <f>TRM!C3571</f>
        <v>convertToRINEX | 3.07.00</v>
      </c>
      <c r="D6674">
        <f>TRM!D3571</f>
        <v>0</v>
      </c>
      <c r="E6674" t="str">
        <f>IF(VLOOKUP(TRM!A3571,'TRM - TBM Crosswalk'!$A$2:'TRM - TBM Crosswalk'!$I$1008,3,FALSE)="N/A","TBD","")</f>
        <v>TBD</v>
      </c>
      <c r="F6674" t="str">
        <f>IF(VLOOKUP(TRM!A3571,'TRM - TBM Crosswalk'!$A$2:'TRM - TBM Crosswalk'!$I$1008,4,FALSE)=0,"",VLOOKUP(TRM!A3571,'TRM - TBM Crosswalk'!$A$2:'TRM - TBM Crosswalk'!$I$1008,4,FALSE))</f>
        <v/>
      </c>
      <c r="G6674" t="str">
        <f>IF(VLOOKUP(TRM!A3571,'TRM - TBM Crosswalk'!$A$2:'TRM - TBM Crosswalk'!$I$1008,5,FALSE)=0,"",VLOOKUP(TRM!A3571,'TRM - TBM Crosswalk'!$A$2:'TRM - TBM Crosswalk'!$I$1008,5,FALSE))</f>
        <v/>
      </c>
      <c r="H6674" t="str">
        <f>IF(VLOOKUP(TRM!A3571,'TRM - TBM Crosswalk'!$A$2:'TRM - TBM Crosswalk'!$I$1008,6,FALSE)=0,"",VLOOKUP(TRM!A3571,'TRM - TBM Crosswalk'!$A$2:'TRM - TBM Crosswalk'!$I$1008,6,FALSE))</f>
        <v/>
      </c>
      <c r="I6674" t="str">
        <f>IF(VLOOKUP(TRM!A3571,'TRM - TBM Crosswalk'!$A$2:'TRM - TBM Crosswalk'!$I$1008,7,FALSE)=0,"",VLOOKUP(TRM!A3571,'TRM - TBM Crosswalk'!$A$2:'TRM - TBM Crosswalk'!$I$1008,7,FALSE))</f>
        <v/>
      </c>
      <c r="J6674" t="str">
        <f>IF(VLOOKUP(TRM!A3571,'TRM - TBM Crosswalk'!$A$2:'TRM - TBM Crosswalk'!$I$1008,8,FALSE)=0,"",VLOOKUP(TRM!A3571,'TRM - TBM Crosswalk'!$A$2:'TRM - TBM Crosswalk'!$I$1008,8,FALSE))</f>
        <v/>
      </c>
      <c r="K6674" t="str">
        <f>IF(VLOOKUP(TRM!A3571,'TRM - TBM Crosswalk'!$A$2:'TRM - TBM Crosswalk'!$I$1008,9,FALSE)=0,"",VLOOKUP(TRM!A3571,'TRM - TBM Crosswalk'!$A$2:'TRM - TBM Crosswalk'!$I$1008,9,FALSE))</f>
        <v/>
      </c>
    </row>
    <row r="6675" spans="1:11" x14ac:dyDescent="0.45">
      <c r="A6675" t="str">
        <f>TRM!A3572</f>
        <v>A02.024.385</v>
      </c>
      <c r="B6675" t="str">
        <f>TRM!B3572</f>
        <v>Geospatial Data Analysis</v>
      </c>
      <c r="C6675" t="str">
        <f>TRM!C3572</f>
        <v>convertToRINEX | 3.08.00</v>
      </c>
      <c r="D6675">
        <f>TRM!D3572</f>
        <v>0</v>
      </c>
      <c r="E6675" t="str">
        <f>IF(VLOOKUP(TRM!A3572,'TRM - TBM Crosswalk'!$A$2:'TRM - TBM Crosswalk'!$I$1008,3,FALSE)="N/A","TBD","")</f>
        <v>TBD</v>
      </c>
      <c r="F6675" t="str">
        <f>IF(VLOOKUP(TRM!A3572,'TRM - TBM Crosswalk'!$A$2:'TRM - TBM Crosswalk'!$I$1008,4,FALSE)=0,"",VLOOKUP(TRM!A3572,'TRM - TBM Crosswalk'!$A$2:'TRM - TBM Crosswalk'!$I$1008,4,FALSE))</f>
        <v/>
      </c>
      <c r="G6675" t="str">
        <f>IF(VLOOKUP(TRM!A3572,'TRM - TBM Crosswalk'!$A$2:'TRM - TBM Crosswalk'!$I$1008,5,FALSE)=0,"",VLOOKUP(TRM!A3572,'TRM - TBM Crosswalk'!$A$2:'TRM - TBM Crosswalk'!$I$1008,5,FALSE))</f>
        <v/>
      </c>
      <c r="H6675" t="str">
        <f>IF(VLOOKUP(TRM!A3572,'TRM - TBM Crosswalk'!$A$2:'TRM - TBM Crosswalk'!$I$1008,6,FALSE)=0,"",VLOOKUP(TRM!A3572,'TRM - TBM Crosswalk'!$A$2:'TRM - TBM Crosswalk'!$I$1008,6,FALSE))</f>
        <v/>
      </c>
      <c r="I6675" t="str">
        <f>IF(VLOOKUP(TRM!A3572,'TRM - TBM Crosswalk'!$A$2:'TRM - TBM Crosswalk'!$I$1008,7,FALSE)=0,"",VLOOKUP(TRM!A3572,'TRM - TBM Crosswalk'!$A$2:'TRM - TBM Crosswalk'!$I$1008,7,FALSE))</f>
        <v/>
      </c>
      <c r="J6675" t="str">
        <f>IF(VLOOKUP(TRM!A3572,'TRM - TBM Crosswalk'!$A$2:'TRM - TBM Crosswalk'!$I$1008,8,FALSE)=0,"",VLOOKUP(TRM!A3572,'TRM - TBM Crosswalk'!$A$2:'TRM - TBM Crosswalk'!$I$1008,8,FALSE))</f>
        <v/>
      </c>
      <c r="K6675" t="str">
        <f>IF(VLOOKUP(TRM!A3572,'TRM - TBM Crosswalk'!$A$2:'TRM - TBM Crosswalk'!$I$1008,9,FALSE)=0,"",VLOOKUP(TRM!A3572,'TRM - TBM Crosswalk'!$A$2:'TRM - TBM Crosswalk'!$I$1008,9,FALSE))</f>
        <v/>
      </c>
    </row>
    <row r="6676" spans="1:11" x14ac:dyDescent="0.45">
      <c r="A6676" t="str">
        <f>TRM!A3573</f>
        <v>A02.024.385</v>
      </c>
      <c r="B6676" t="str">
        <f>TRM!B3573</f>
        <v>Geospatial Data Analysis</v>
      </c>
      <c r="C6676" t="str">
        <f>TRM!C3573</f>
        <v>convertToRINEX | 3.09.00</v>
      </c>
      <c r="D6676">
        <f>TRM!D3573</f>
        <v>0</v>
      </c>
      <c r="E6676" t="str">
        <f>IF(VLOOKUP(TRM!A3573,'TRM - TBM Crosswalk'!$A$2:'TRM - TBM Crosswalk'!$I$1008,3,FALSE)="N/A","TBD","")</f>
        <v>TBD</v>
      </c>
      <c r="F6676" t="str">
        <f>IF(VLOOKUP(TRM!A3573,'TRM - TBM Crosswalk'!$A$2:'TRM - TBM Crosswalk'!$I$1008,4,FALSE)=0,"",VLOOKUP(TRM!A3573,'TRM - TBM Crosswalk'!$A$2:'TRM - TBM Crosswalk'!$I$1008,4,FALSE))</f>
        <v/>
      </c>
      <c r="G6676" t="str">
        <f>IF(VLOOKUP(TRM!A3573,'TRM - TBM Crosswalk'!$A$2:'TRM - TBM Crosswalk'!$I$1008,5,FALSE)=0,"",VLOOKUP(TRM!A3573,'TRM - TBM Crosswalk'!$A$2:'TRM - TBM Crosswalk'!$I$1008,5,FALSE))</f>
        <v/>
      </c>
      <c r="H6676" t="str">
        <f>IF(VLOOKUP(TRM!A3573,'TRM - TBM Crosswalk'!$A$2:'TRM - TBM Crosswalk'!$I$1008,6,FALSE)=0,"",VLOOKUP(TRM!A3573,'TRM - TBM Crosswalk'!$A$2:'TRM - TBM Crosswalk'!$I$1008,6,FALSE))</f>
        <v/>
      </c>
      <c r="I6676" t="str">
        <f>IF(VLOOKUP(TRM!A3573,'TRM - TBM Crosswalk'!$A$2:'TRM - TBM Crosswalk'!$I$1008,7,FALSE)=0,"",VLOOKUP(TRM!A3573,'TRM - TBM Crosswalk'!$A$2:'TRM - TBM Crosswalk'!$I$1008,7,FALSE))</f>
        <v/>
      </c>
      <c r="J6676" t="str">
        <f>IF(VLOOKUP(TRM!A3573,'TRM - TBM Crosswalk'!$A$2:'TRM - TBM Crosswalk'!$I$1008,8,FALSE)=0,"",VLOOKUP(TRM!A3573,'TRM - TBM Crosswalk'!$A$2:'TRM - TBM Crosswalk'!$I$1008,8,FALSE))</f>
        <v/>
      </c>
      <c r="K6676" t="str">
        <f>IF(VLOOKUP(TRM!A3573,'TRM - TBM Crosswalk'!$A$2:'TRM - TBM Crosswalk'!$I$1008,9,FALSE)=0,"",VLOOKUP(TRM!A3573,'TRM - TBM Crosswalk'!$A$2:'TRM - TBM Crosswalk'!$I$1008,9,FALSE))</f>
        <v/>
      </c>
    </row>
    <row r="6677" spans="1:11" x14ac:dyDescent="0.45">
      <c r="A6677" t="str">
        <f>TRM!A3574</f>
        <v>A02.024.385</v>
      </c>
      <c r="B6677" t="str">
        <f>TRM!B3574</f>
        <v>Geospatial Data Analysis</v>
      </c>
      <c r="C6677" t="str">
        <f>TRM!C3574</f>
        <v>convertToRINEX | 3.09.11</v>
      </c>
      <c r="D6677">
        <f>TRM!D3574</f>
        <v>0</v>
      </c>
      <c r="E6677" t="str">
        <f>IF(VLOOKUP(TRM!A3574,'TRM - TBM Crosswalk'!$A$2:'TRM - TBM Crosswalk'!$I$1008,3,FALSE)="N/A","TBD","")</f>
        <v>TBD</v>
      </c>
      <c r="F6677" t="str">
        <f>IF(VLOOKUP(TRM!A3574,'TRM - TBM Crosswalk'!$A$2:'TRM - TBM Crosswalk'!$I$1008,4,FALSE)=0,"",VLOOKUP(TRM!A3574,'TRM - TBM Crosswalk'!$A$2:'TRM - TBM Crosswalk'!$I$1008,4,FALSE))</f>
        <v/>
      </c>
      <c r="G6677" t="str">
        <f>IF(VLOOKUP(TRM!A3574,'TRM - TBM Crosswalk'!$A$2:'TRM - TBM Crosswalk'!$I$1008,5,FALSE)=0,"",VLOOKUP(TRM!A3574,'TRM - TBM Crosswalk'!$A$2:'TRM - TBM Crosswalk'!$I$1008,5,FALSE))</f>
        <v/>
      </c>
      <c r="H6677" t="str">
        <f>IF(VLOOKUP(TRM!A3574,'TRM - TBM Crosswalk'!$A$2:'TRM - TBM Crosswalk'!$I$1008,6,FALSE)=0,"",VLOOKUP(TRM!A3574,'TRM - TBM Crosswalk'!$A$2:'TRM - TBM Crosswalk'!$I$1008,6,FALSE))</f>
        <v/>
      </c>
      <c r="I6677" t="str">
        <f>IF(VLOOKUP(TRM!A3574,'TRM - TBM Crosswalk'!$A$2:'TRM - TBM Crosswalk'!$I$1008,7,FALSE)=0,"",VLOOKUP(TRM!A3574,'TRM - TBM Crosswalk'!$A$2:'TRM - TBM Crosswalk'!$I$1008,7,FALSE))</f>
        <v/>
      </c>
      <c r="J6677" t="str">
        <f>IF(VLOOKUP(TRM!A3574,'TRM - TBM Crosswalk'!$A$2:'TRM - TBM Crosswalk'!$I$1008,8,FALSE)=0,"",VLOOKUP(TRM!A3574,'TRM - TBM Crosswalk'!$A$2:'TRM - TBM Crosswalk'!$I$1008,8,FALSE))</f>
        <v/>
      </c>
      <c r="K6677" t="str">
        <f>IF(VLOOKUP(TRM!A3574,'TRM - TBM Crosswalk'!$A$2:'TRM - TBM Crosswalk'!$I$1008,9,FALSE)=0,"",VLOOKUP(TRM!A3574,'TRM - TBM Crosswalk'!$A$2:'TRM - TBM Crosswalk'!$I$1008,9,FALSE))</f>
        <v/>
      </c>
    </row>
    <row r="6678" spans="1:11" x14ac:dyDescent="0.45">
      <c r="A6678" t="str">
        <f>TRM!A3575</f>
        <v>A02.024.385</v>
      </c>
      <c r="B6678" t="str">
        <f>TRM!B3575</f>
        <v>Geospatial Data Analysis</v>
      </c>
      <c r="C6678" t="str">
        <f>TRM!C3575</f>
        <v>convertToRINEX | 3.11.00</v>
      </c>
      <c r="D6678">
        <f>TRM!D3575</f>
        <v>0</v>
      </c>
      <c r="E6678" t="str">
        <f>IF(VLOOKUP(TRM!A3575,'TRM - TBM Crosswalk'!$A$2:'TRM - TBM Crosswalk'!$I$1008,3,FALSE)="N/A","TBD","")</f>
        <v>TBD</v>
      </c>
      <c r="F6678" t="str">
        <f>IF(VLOOKUP(TRM!A3575,'TRM - TBM Crosswalk'!$A$2:'TRM - TBM Crosswalk'!$I$1008,4,FALSE)=0,"",VLOOKUP(TRM!A3575,'TRM - TBM Crosswalk'!$A$2:'TRM - TBM Crosswalk'!$I$1008,4,FALSE))</f>
        <v/>
      </c>
      <c r="G6678" t="str">
        <f>IF(VLOOKUP(TRM!A3575,'TRM - TBM Crosswalk'!$A$2:'TRM - TBM Crosswalk'!$I$1008,5,FALSE)=0,"",VLOOKUP(TRM!A3575,'TRM - TBM Crosswalk'!$A$2:'TRM - TBM Crosswalk'!$I$1008,5,FALSE))</f>
        <v/>
      </c>
      <c r="H6678" t="str">
        <f>IF(VLOOKUP(TRM!A3575,'TRM - TBM Crosswalk'!$A$2:'TRM - TBM Crosswalk'!$I$1008,6,FALSE)=0,"",VLOOKUP(TRM!A3575,'TRM - TBM Crosswalk'!$A$2:'TRM - TBM Crosswalk'!$I$1008,6,FALSE))</f>
        <v/>
      </c>
      <c r="I6678" t="str">
        <f>IF(VLOOKUP(TRM!A3575,'TRM - TBM Crosswalk'!$A$2:'TRM - TBM Crosswalk'!$I$1008,7,FALSE)=0,"",VLOOKUP(TRM!A3575,'TRM - TBM Crosswalk'!$A$2:'TRM - TBM Crosswalk'!$I$1008,7,FALSE))</f>
        <v/>
      </c>
      <c r="J6678" t="str">
        <f>IF(VLOOKUP(TRM!A3575,'TRM - TBM Crosswalk'!$A$2:'TRM - TBM Crosswalk'!$I$1008,8,FALSE)=0,"",VLOOKUP(TRM!A3575,'TRM - TBM Crosswalk'!$A$2:'TRM - TBM Crosswalk'!$I$1008,8,FALSE))</f>
        <v/>
      </c>
      <c r="K6678" t="str">
        <f>IF(VLOOKUP(TRM!A3575,'TRM - TBM Crosswalk'!$A$2:'TRM - TBM Crosswalk'!$I$1008,9,FALSE)=0,"",VLOOKUP(TRM!A3575,'TRM - TBM Crosswalk'!$A$2:'TRM - TBM Crosswalk'!$I$1008,9,FALSE))</f>
        <v/>
      </c>
    </row>
    <row r="6679" spans="1:11" x14ac:dyDescent="0.45">
      <c r="A6679" t="str">
        <f>TRM!A3576</f>
        <v>A02.024.385</v>
      </c>
      <c r="B6679" t="str">
        <f>TRM!B3576</f>
        <v>Geospatial Data Analysis</v>
      </c>
      <c r="C6679" t="str">
        <f>TRM!C3576</f>
        <v>convertToRINEX | 3.12.00</v>
      </c>
      <c r="D6679">
        <f>TRM!D3576</f>
        <v>0</v>
      </c>
      <c r="E6679" t="str">
        <f>IF(VLOOKUP(TRM!A3576,'TRM - TBM Crosswalk'!$A$2:'TRM - TBM Crosswalk'!$I$1008,3,FALSE)="N/A","TBD","")</f>
        <v>TBD</v>
      </c>
      <c r="F6679" t="str">
        <f>IF(VLOOKUP(TRM!A3576,'TRM - TBM Crosswalk'!$A$2:'TRM - TBM Crosswalk'!$I$1008,4,FALSE)=0,"",VLOOKUP(TRM!A3576,'TRM - TBM Crosswalk'!$A$2:'TRM - TBM Crosswalk'!$I$1008,4,FALSE))</f>
        <v/>
      </c>
      <c r="G6679" t="str">
        <f>IF(VLOOKUP(TRM!A3576,'TRM - TBM Crosswalk'!$A$2:'TRM - TBM Crosswalk'!$I$1008,5,FALSE)=0,"",VLOOKUP(TRM!A3576,'TRM - TBM Crosswalk'!$A$2:'TRM - TBM Crosswalk'!$I$1008,5,FALSE))</f>
        <v/>
      </c>
      <c r="H6679" t="str">
        <f>IF(VLOOKUP(TRM!A3576,'TRM - TBM Crosswalk'!$A$2:'TRM - TBM Crosswalk'!$I$1008,6,FALSE)=0,"",VLOOKUP(TRM!A3576,'TRM - TBM Crosswalk'!$A$2:'TRM - TBM Crosswalk'!$I$1008,6,FALSE))</f>
        <v/>
      </c>
      <c r="I6679" t="str">
        <f>IF(VLOOKUP(TRM!A3576,'TRM - TBM Crosswalk'!$A$2:'TRM - TBM Crosswalk'!$I$1008,7,FALSE)=0,"",VLOOKUP(TRM!A3576,'TRM - TBM Crosswalk'!$A$2:'TRM - TBM Crosswalk'!$I$1008,7,FALSE))</f>
        <v/>
      </c>
      <c r="J6679" t="str">
        <f>IF(VLOOKUP(TRM!A3576,'TRM - TBM Crosswalk'!$A$2:'TRM - TBM Crosswalk'!$I$1008,8,FALSE)=0,"",VLOOKUP(TRM!A3576,'TRM - TBM Crosswalk'!$A$2:'TRM - TBM Crosswalk'!$I$1008,8,FALSE))</f>
        <v/>
      </c>
      <c r="K6679" t="str">
        <f>IF(VLOOKUP(TRM!A3576,'TRM - TBM Crosswalk'!$A$2:'TRM - TBM Crosswalk'!$I$1008,9,FALSE)=0,"",VLOOKUP(TRM!A3576,'TRM - TBM Crosswalk'!$A$2:'TRM - TBM Crosswalk'!$I$1008,9,FALSE))</f>
        <v/>
      </c>
    </row>
    <row r="6680" spans="1:11" x14ac:dyDescent="0.45">
      <c r="A6680" t="str">
        <f>TRM!A3577</f>
        <v>A02.024.385</v>
      </c>
      <c r="B6680" t="str">
        <f>TRM!B3577</f>
        <v>Geospatial Data Analysis</v>
      </c>
      <c r="C6680" t="str">
        <f>TRM!C3577</f>
        <v>convertToRINEX | 3.13.00</v>
      </c>
      <c r="D6680">
        <f>TRM!D3577</f>
        <v>0</v>
      </c>
      <c r="E6680" t="str">
        <f>IF(VLOOKUP(TRM!A3577,'TRM - TBM Crosswalk'!$A$2:'TRM - TBM Crosswalk'!$I$1008,3,FALSE)="N/A","TBD","")</f>
        <v>TBD</v>
      </c>
      <c r="F6680" t="str">
        <f>IF(VLOOKUP(TRM!A3577,'TRM - TBM Crosswalk'!$A$2:'TRM - TBM Crosswalk'!$I$1008,4,FALSE)=0,"",VLOOKUP(TRM!A3577,'TRM - TBM Crosswalk'!$A$2:'TRM - TBM Crosswalk'!$I$1008,4,FALSE))</f>
        <v/>
      </c>
      <c r="G6680" t="str">
        <f>IF(VLOOKUP(TRM!A3577,'TRM - TBM Crosswalk'!$A$2:'TRM - TBM Crosswalk'!$I$1008,5,FALSE)=0,"",VLOOKUP(TRM!A3577,'TRM - TBM Crosswalk'!$A$2:'TRM - TBM Crosswalk'!$I$1008,5,FALSE))</f>
        <v/>
      </c>
      <c r="H6680" t="str">
        <f>IF(VLOOKUP(TRM!A3577,'TRM - TBM Crosswalk'!$A$2:'TRM - TBM Crosswalk'!$I$1008,6,FALSE)=0,"",VLOOKUP(TRM!A3577,'TRM - TBM Crosswalk'!$A$2:'TRM - TBM Crosswalk'!$I$1008,6,FALSE))</f>
        <v/>
      </c>
      <c r="I6680" t="str">
        <f>IF(VLOOKUP(TRM!A3577,'TRM - TBM Crosswalk'!$A$2:'TRM - TBM Crosswalk'!$I$1008,7,FALSE)=0,"",VLOOKUP(TRM!A3577,'TRM - TBM Crosswalk'!$A$2:'TRM - TBM Crosswalk'!$I$1008,7,FALSE))</f>
        <v/>
      </c>
      <c r="J6680" t="str">
        <f>IF(VLOOKUP(TRM!A3577,'TRM - TBM Crosswalk'!$A$2:'TRM - TBM Crosswalk'!$I$1008,8,FALSE)=0,"",VLOOKUP(TRM!A3577,'TRM - TBM Crosswalk'!$A$2:'TRM - TBM Crosswalk'!$I$1008,8,FALSE))</f>
        <v/>
      </c>
      <c r="K6680" t="str">
        <f>IF(VLOOKUP(TRM!A3577,'TRM - TBM Crosswalk'!$A$2:'TRM - TBM Crosswalk'!$I$1008,9,FALSE)=0,"",VLOOKUP(TRM!A3577,'TRM - TBM Crosswalk'!$A$2:'TRM - TBM Crosswalk'!$I$1008,9,FALSE))</f>
        <v/>
      </c>
    </row>
    <row r="6681" spans="1:11" x14ac:dyDescent="0.45">
      <c r="A6681" t="str">
        <f>TRM!A3578</f>
        <v>A02.024.385</v>
      </c>
      <c r="B6681" t="str">
        <f>TRM!B3578</f>
        <v>Geospatial Data Analysis</v>
      </c>
      <c r="C6681" t="str">
        <f>TRM!C3578</f>
        <v>Corpscon 6.0</v>
      </c>
      <c r="D6681">
        <f>TRM!D3578</f>
        <v>0</v>
      </c>
      <c r="E6681" t="str">
        <f>IF(VLOOKUP(TRM!A3578,'TRM - TBM Crosswalk'!$A$2:'TRM - TBM Crosswalk'!$I$1008,3,FALSE)="N/A","TBD","")</f>
        <v>TBD</v>
      </c>
      <c r="F6681" t="str">
        <f>IF(VLOOKUP(TRM!A3578,'TRM - TBM Crosswalk'!$A$2:'TRM - TBM Crosswalk'!$I$1008,4,FALSE)=0,"",VLOOKUP(TRM!A3578,'TRM - TBM Crosswalk'!$A$2:'TRM - TBM Crosswalk'!$I$1008,4,FALSE))</f>
        <v/>
      </c>
      <c r="G6681" t="str">
        <f>IF(VLOOKUP(TRM!A3578,'TRM - TBM Crosswalk'!$A$2:'TRM - TBM Crosswalk'!$I$1008,5,FALSE)=0,"",VLOOKUP(TRM!A3578,'TRM - TBM Crosswalk'!$A$2:'TRM - TBM Crosswalk'!$I$1008,5,FALSE))</f>
        <v/>
      </c>
      <c r="H6681" t="str">
        <f>IF(VLOOKUP(TRM!A3578,'TRM - TBM Crosswalk'!$A$2:'TRM - TBM Crosswalk'!$I$1008,6,FALSE)=0,"",VLOOKUP(TRM!A3578,'TRM - TBM Crosswalk'!$A$2:'TRM - TBM Crosswalk'!$I$1008,6,FALSE))</f>
        <v/>
      </c>
      <c r="I6681" t="str">
        <f>IF(VLOOKUP(TRM!A3578,'TRM - TBM Crosswalk'!$A$2:'TRM - TBM Crosswalk'!$I$1008,7,FALSE)=0,"",VLOOKUP(TRM!A3578,'TRM - TBM Crosswalk'!$A$2:'TRM - TBM Crosswalk'!$I$1008,7,FALSE))</f>
        <v/>
      </c>
      <c r="J6681" t="str">
        <f>IF(VLOOKUP(TRM!A3578,'TRM - TBM Crosswalk'!$A$2:'TRM - TBM Crosswalk'!$I$1008,8,FALSE)=0,"",VLOOKUP(TRM!A3578,'TRM - TBM Crosswalk'!$A$2:'TRM - TBM Crosswalk'!$I$1008,8,FALSE))</f>
        <v/>
      </c>
      <c r="K6681" t="str">
        <f>IF(VLOOKUP(TRM!A3578,'TRM - TBM Crosswalk'!$A$2:'TRM - TBM Crosswalk'!$I$1008,9,FALSE)=0,"",VLOOKUP(TRM!A3578,'TRM - TBM Crosswalk'!$A$2:'TRM - TBM Crosswalk'!$I$1008,9,FALSE))</f>
        <v/>
      </c>
    </row>
    <row r="6682" spans="1:11" x14ac:dyDescent="0.45">
      <c r="A6682" t="str">
        <f>TRM!A3579</f>
        <v>A02.024.385</v>
      </c>
      <c r="B6682" t="str">
        <f>TRM!B3579</f>
        <v>Geospatial Data Analysis</v>
      </c>
      <c r="C6682" t="str">
        <f>TRM!C3579</f>
        <v>Corpscon 6.0.1</v>
      </c>
      <c r="D6682">
        <f>TRM!D3579</f>
        <v>0</v>
      </c>
      <c r="E6682" t="str">
        <f>IF(VLOOKUP(TRM!A3579,'TRM - TBM Crosswalk'!$A$2:'TRM - TBM Crosswalk'!$I$1008,3,FALSE)="N/A","TBD","")</f>
        <v>TBD</v>
      </c>
      <c r="F6682" t="str">
        <f>IF(VLOOKUP(TRM!A3579,'TRM - TBM Crosswalk'!$A$2:'TRM - TBM Crosswalk'!$I$1008,4,FALSE)=0,"",VLOOKUP(TRM!A3579,'TRM - TBM Crosswalk'!$A$2:'TRM - TBM Crosswalk'!$I$1008,4,FALSE))</f>
        <v/>
      </c>
      <c r="G6682" t="str">
        <f>IF(VLOOKUP(TRM!A3579,'TRM - TBM Crosswalk'!$A$2:'TRM - TBM Crosswalk'!$I$1008,5,FALSE)=0,"",VLOOKUP(TRM!A3579,'TRM - TBM Crosswalk'!$A$2:'TRM - TBM Crosswalk'!$I$1008,5,FALSE))</f>
        <v/>
      </c>
      <c r="H6682" t="str">
        <f>IF(VLOOKUP(TRM!A3579,'TRM - TBM Crosswalk'!$A$2:'TRM - TBM Crosswalk'!$I$1008,6,FALSE)=0,"",VLOOKUP(TRM!A3579,'TRM - TBM Crosswalk'!$A$2:'TRM - TBM Crosswalk'!$I$1008,6,FALSE))</f>
        <v/>
      </c>
      <c r="I6682" t="str">
        <f>IF(VLOOKUP(TRM!A3579,'TRM - TBM Crosswalk'!$A$2:'TRM - TBM Crosswalk'!$I$1008,7,FALSE)=0,"",VLOOKUP(TRM!A3579,'TRM - TBM Crosswalk'!$A$2:'TRM - TBM Crosswalk'!$I$1008,7,FALSE))</f>
        <v/>
      </c>
      <c r="J6682" t="str">
        <f>IF(VLOOKUP(TRM!A3579,'TRM - TBM Crosswalk'!$A$2:'TRM - TBM Crosswalk'!$I$1008,8,FALSE)=0,"",VLOOKUP(TRM!A3579,'TRM - TBM Crosswalk'!$A$2:'TRM - TBM Crosswalk'!$I$1008,8,FALSE))</f>
        <v/>
      </c>
      <c r="K6682" t="str">
        <f>IF(VLOOKUP(TRM!A3579,'TRM - TBM Crosswalk'!$A$2:'TRM - TBM Crosswalk'!$I$1008,9,FALSE)=0,"",VLOOKUP(TRM!A3579,'TRM - TBM Crosswalk'!$A$2:'TRM - TBM Crosswalk'!$I$1008,9,FALSE))</f>
        <v/>
      </c>
    </row>
    <row r="6683" spans="1:11" x14ac:dyDescent="0.45">
      <c r="A6683" t="str">
        <f>TRM!A3580</f>
        <v>A02.024.385</v>
      </c>
      <c r="B6683" t="str">
        <f>TRM!B3580</f>
        <v>Geospatial Data Analysis</v>
      </c>
      <c r="C6683" t="str">
        <f>TRM!C3580</f>
        <v>Data for Getting to Know ArcGIS Desktop, 5th edition | 1.00.0000</v>
      </c>
      <c r="D6683">
        <f>TRM!D3580</f>
        <v>0</v>
      </c>
      <c r="E6683" t="str">
        <f>IF(VLOOKUP(TRM!A3580,'TRM - TBM Crosswalk'!$A$2:'TRM - TBM Crosswalk'!$I$1008,3,FALSE)="N/A","TBD","")</f>
        <v>TBD</v>
      </c>
      <c r="F6683" t="str">
        <f>IF(VLOOKUP(TRM!A3580,'TRM - TBM Crosswalk'!$A$2:'TRM - TBM Crosswalk'!$I$1008,4,FALSE)=0,"",VLOOKUP(TRM!A3580,'TRM - TBM Crosswalk'!$A$2:'TRM - TBM Crosswalk'!$I$1008,4,FALSE))</f>
        <v/>
      </c>
      <c r="G6683" t="str">
        <f>IF(VLOOKUP(TRM!A3580,'TRM - TBM Crosswalk'!$A$2:'TRM - TBM Crosswalk'!$I$1008,5,FALSE)=0,"",VLOOKUP(TRM!A3580,'TRM - TBM Crosswalk'!$A$2:'TRM - TBM Crosswalk'!$I$1008,5,FALSE))</f>
        <v/>
      </c>
      <c r="H6683" t="str">
        <f>IF(VLOOKUP(TRM!A3580,'TRM - TBM Crosswalk'!$A$2:'TRM - TBM Crosswalk'!$I$1008,6,FALSE)=0,"",VLOOKUP(TRM!A3580,'TRM - TBM Crosswalk'!$A$2:'TRM - TBM Crosswalk'!$I$1008,6,FALSE))</f>
        <v/>
      </c>
      <c r="I6683" t="str">
        <f>IF(VLOOKUP(TRM!A3580,'TRM - TBM Crosswalk'!$A$2:'TRM - TBM Crosswalk'!$I$1008,7,FALSE)=0,"",VLOOKUP(TRM!A3580,'TRM - TBM Crosswalk'!$A$2:'TRM - TBM Crosswalk'!$I$1008,7,FALSE))</f>
        <v/>
      </c>
      <c r="J6683" t="str">
        <f>IF(VLOOKUP(TRM!A3580,'TRM - TBM Crosswalk'!$A$2:'TRM - TBM Crosswalk'!$I$1008,8,FALSE)=0,"",VLOOKUP(TRM!A3580,'TRM - TBM Crosswalk'!$A$2:'TRM - TBM Crosswalk'!$I$1008,8,FALSE))</f>
        <v/>
      </c>
      <c r="K6683" t="str">
        <f>IF(VLOOKUP(TRM!A3580,'TRM - TBM Crosswalk'!$A$2:'TRM - TBM Crosswalk'!$I$1008,9,FALSE)=0,"",VLOOKUP(TRM!A3580,'TRM - TBM Crosswalk'!$A$2:'TRM - TBM Crosswalk'!$I$1008,9,FALSE))</f>
        <v/>
      </c>
    </row>
    <row r="6684" spans="1:11" x14ac:dyDescent="0.45">
      <c r="A6684" t="str">
        <f>TRM!A3581</f>
        <v>A02.024.385</v>
      </c>
      <c r="B6684" t="str">
        <f>TRM!B3581</f>
        <v>Geospatial Data Analysis</v>
      </c>
      <c r="C6684" t="str">
        <f>TRM!C3581</f>
        <v>Data for Getting to Know Web GIS, third edition | 1.00.0000</v>
      </c>
      <c r="D6684">
        <f>TRM!D3581</f>
        <v>0</v>
      </c>
      <c r="E6684" t="str">
        <f>IF(VLOOKUP(TRM!A3581,'TRM - TBM Crosswalk'!$A$2:'TRM - TBM Crosswalk'!$I$1008,3,FALSE)="N/A","TBD","")</f>
        <v>TBD</v>
      </c>
      <c r="F6684" t="str">
        <f>IF(VLOOKUP(TRM!A3581,'TRM - TBM Crosswalk'!$A$2:'TRM - TBM Crosswalk'!$I$1008,4,FALSE)=0,"",VLOOKUP(TRM!A3581,'TRM - TBM Crosswalk'!$A$2:'TRM - TBM Crosswalk'!$I$1008,4,FALSE))</f>
        <v/>
      </c>
      <c r="G6684" t="str">
        <f>IF(VLOOKUP(TRM!A3581,'TRM - TBM Crosswalk'!$A$2:'TRM - TBM Crosswalk'!$I$1008,5,FALSE)=0,"",VLOOKUP(TRM!A3581,'TRM - TBM Crosswalk'!$A$2:'TRM - TBM Crosswalk'!$I$1008,5,FALSE))</f>
        <v/>
      </c>
      <c r="H6684" t="str">
        <f>IF(VLOOKUP(TRM!A3581,'TRM - TBM Crosswalk'!$A$2:'TRM - TBM Crosswalk'!$I$1008,6,FALSE)=0,"",VLOOKUP(TRM!A3581,'TRM - TBM Crosswalk'!$A$2:'TRM - TBM Crosswalk'!$I$1008,6,FALSE))</f>
        <v/>
      </c>
      <c r="I6684" t="str">
        <f>IF(VLOOKUP(TRM!A3581,'TRM - TBM Crosswalk'!$A$2:'TRM - TBM Crosswalk'!$I$1008,7,FALSE)=0,"",VLOOKUP(TRM!A3581,'TRM - TBM Crosswalk'!$A$2:'TRM - TBM Crosswalk'!$I$1008,7,FALSE))</f>
        <v/>
      </c>
      <c r="J6684" t="str">
        <f>IF(VLOOKUP(TRM!A3581,'TRM - TBM Crosswalk'!$A$2:'TRM - TBM Crosswalk'!$I$1008,8,FALSE)=0,"",VLOOKUP(TRM!A3581,'TRM - TBM Crosswalk'!$A$2:'TRM - TBM Crosswalk'!$I$1008,8,FALSE))</f>
        <v/>
      </c>
      <c r="K6684" t="str">
        <f>IF(VLOOKUP(TRM!A3581,'TRM - TBM Crosswalk'!$A$2:'TRM - TBM Crosswalk'!$I$1008,9,FALSE)=0,"",VLOOKUP(TRM!A3581,'TRM - TBM Crosswalk'!$A$2:'TRM - TBM Crosswalk'!$I$1008,9,FALSE))</f>
        <v/>
      </c>
    </row>
    <row r="6685" spans="1:11" x14ac:dyDescent="0.45">
      <c r="A6685" t="str">
        <f>TRM!A3582</f>
        <v>A02.024.385</v>
      </c>
      <c r="B6685" t="str">
        <f>TRM!B3582</f>
        <v>Geospatial Data Analysis</v>
      </c>
      <c r="C6685" t="str">
        <f>TRM!C3582</f>
        <v>Data Interoperability for ArcGIS Pro | 2.0.8926</v>
      </c>
      <c r="D6685">
        <f>TRM!D3582</f>
        <v>0</v>
      </c>
      <c r="E6685" t="str">
        <f>IF(VLOOKUP(TRM!A3582,'TRM - TBM Crosswalk'!$A$2:'TRM - TBM Crosswalk'!$I$1008,3,FALSE)="N/A","TBD","")</f>
        <v>TBD</v>
      </c>
      <c r="F6685" t="str">
        <f>IF(VLOOKUP(TRM!A3582,'TRM - TBM Crosswalk'!$A$2:'TRM - TBM Crosswalk'!$I$1008,4,FALSE)=0,"",VLOOKUP(TRM!A3582,'TRM - TBM Crosswalk'!$A$2:'TRM - TBM Crosswalk'!$I$1008,4,FALSE))</f>
        <v/>
      </c>
      <c r="G6685" t="str">
        <f>IF(VLOOKUP(TRM!A3582,'TRM - TBM Crosswalk'!$A$2:'TRM - TBM Crosswalk'!$I$1008,5,FALSE)=0,"",VLOOKUP(TRM!A3582,'TRM - TBM Crosswalk'!$A$2:'TRM - TBM Crosswalk'!$I$1008,5,FALSE))</f>
        <v/>
      </c>
      <c r="H6685" t="str">
        <f>IF(VLOOKUP(TRM!A3582,'TRM - TBM Crosswalk'!$A$2:'TRM - TBM Crosswalk'!$I$1008,6,FALSE)=0,"",VLOOKUP(TRM!A3582,'TRM - TBM Crosswalk'!$A$2:'TRM - TBM Crosswalk'!$I$1008,6,FALSE))</f>
        <v/>
      </c>
      <c r="I6685" t="str">
        <f>IF(VLOOKUP(TRM!A3582,'TRM - TBM Crosswalk'!$A$2:'TRM - TBM Crosswalk'!$I$1008,7,FALSE)=0,"",VLOOKUP(TRM!A3582,'TRM - TBM Crosswalk'!$A$2:'TRM - TBM Crosswalk'!$I$1008,7,FALSE))</f>
        <v/>
      </c>
      <c r="J6685" t="str">
        <f>IF(VLOOKUP(TRM!A3582,'TRM - TBM Crosswalk'!$A$2:'TRM - TBM Crosswalk'!$I$1008,8,FALSE)=0,"",VLOOKUP(TRM!A3582,'TRM - TBM Crosswalk'!$A$2:'TRM - TBM Crosswalk'!$I$1008,8,FALSE))</f>
        <v/>
      </c>
      <c r="K6685" t="str">
        <f>IF(VLOOKUP(TRM!A3582,'TRM - TBM Crosswalk'!$A$2:'TRM - TBM Crosswalk'!$I$1008,9,FALSE)=0,"",VLOOKUP(TRM!A3582,'TRM - TBM Crosswalk'!$A$2:'TRM - TBM Crosswalk'!$I$1008,9,FALSE))</f>
        <v/>
      </c>
    </row>
    <row r="6686" spans="1:11" x14ac:dyDescent="0.45">
      <c r="A6686" t="str">
        <f>TRM!A3583</f>
        <v>A02.024.385</v>
      </c>
      <c r="B6686" t="str">
        <f>TRM!B3583</f>
        <v>Geospatial Data Analysis</v>
      </c>
      <c r="C6686" t="str">
        <f>TRM!C3583</f>
        <v>Data Interoperability for ArcGIS Pro | 2.2.12809</v>
      </c>
      <c r="D6686">
        <f>TRM!D3583</f>
        <v>0</v>
      </c>
      <c r="E6686" t="str">
        <f>IF(VLOOKUP(TRM!A3583,'TRM - TBM Crosswalk'!$A$2:'TRM - TBM Crosswalk'!$I$1008,3,FALSE)="N/A","TBD","")</f>
        <v>TBD</v>
      </c>
      <c r="F6686" t="str">
        <f>IF(VLOOKUP(TRM!A3583,'TRM - TBM Crosswalk'!$A$2:'TRM - TBM Crosswalk'!$I$1008,4,FALSE)=0,"",VLOOKUP(TRM!A3583,'TRM - TBM Crosswalk'!$A$2:'TRM - TBM Crosswalk'!$I$1008,4,FALSE))</f>
        <v/>
      </c>
      <c r="G6686" t="str">
        <f>IF(VLOOKUP(TRM!A3583,'TRM - TBM Crosswalk'!$A$2:'TRM - TBM Crosswalk'!$I$1008,5,FALSE)=0,"",VLOOKUP(TRM!A3583,'TRM - TBM Crosswalk'!$A$2:'TRM - TBM Crosswalk'!$I$1008,5,FALSE))</f>
        <v/>
      </c>
      <c r="H6686" t="str">
        <f>IF(VLOOKUP(TRM!A3583,'TRM - TBM Crosswalk'!$A$2:'TRM - TBM Crosswalk'!$I$1008,6,FALSE)=0,"",VLOOKUP(TRM!A3583,'TRM - TBM Crosswalk'!$A$2:'TRM - TBM Crosswalk'!$I$1008,6,FALSE))</f>
        <v/>
      </c>
      <c r="I6686" t="str">
        <f>IF(VLOOKUP(TRM!A3583,'TRM - TBM Crosswalk'!$A$2:'TRM - TBM Crosswalk'!$I$1008,7,FALSE)=0,"",VLOOKUP(TRM!A3583,'TRM - TBM Crosswalk'!$A$2:'TRM - TBM Crosswalk'!$I$1008,7,FALSE))</f>
        <v/>
      </c>
      <c r="J6686" t="str">
        <f>IF(VLOOKUP(TRM!A3583,'TRM - TBM Crosswalk'!$A$2:'TRM - TBM Crosswalk'!$I$1008,8,FALSE)=0,"",VLOOKUP(TRM!A3583,'TRM - TBM Crosswalk'!$A$2:'TRM - TBM Crosswalk'!$I$1008,8,FALSE))</f>
        <v/>
      </c>
      <c r="K6686" t="str">
        <f>IF(VLOOKUP(TRM!A3583,'TRM - TBM Crosswalk'!$A$2:'TRM - TBM Crosswalk'!$I$1008,9,FALSE)=0,"",VLOOKUP(TRM!A3583,'TRM - TBM Crosswalk'!$A$2:'TRM - TBM Crosswalk'!$I$1008,9,FALSE))</f>
        <v/>
      </c>
    </row>
    <row r="6687" spans="1:11" x14ac:dyDescent="0.45">
      <c r="A6687" t="str">
        <f>TRM!A3584</f>
        <v>A02.024.385</v>
      </c>
      <c r="B6687" t="str">
        <f>TRM!B3584</f>
        <v>Geospatial Data Analysis</v>
      </c>
      <c r="C6687" t="str">
        <f>TRM!C3584</f>
        <v>Data Interoperability for ArcGIS Pro | 2.3.15723</v>
      </c>
      <c r="D6687">
        <f>TRM!D3584</f>
        <v>0</v>
      </c>
      <c r="E6687" t="str">
        <f>IF(VLOOKUP(TRM!A3584,'TRM - TBM Crosswalk'!$A$2:'TRM - TBM Crosswalk'!$I$1008,3,FALSE)="N/A","TBD","")</f>
        <v>TBD</v>
      </c>
      <c r="F6687" t="str">
        <f>IF(VLOOKUP(TRM!A3584,'TRM - TBM Crosswalk'!$A$2:'TRM - TBM Crosswalk'!$I$1008,4,FALSE)=0,"",VLOOKUP(TRM!A3584,'TRM - TBM Crosswalk'!$A$2:'TRM - TBM Crosswalk'!$I$1008,4,FALSE))</f>
        <v/>
      </c>
      <c r="G6687" t="str">
        <f>IF(VLOOKUP(TRM!A3584,'TRM - TBM Crosswalk'!$A$2:'TRM - TBM Crosswalk'!$I$1008,5,FALSE)=0,"",VLOOKUP(TRM!A3584,'TRM - TBM Crosswalk'!$A$2:'TRM - TBM Crosswalk'!$I$1008,5,FALSE))</f>
        <v/>
      </c>
      <c r="H6687" t="str">
        <f>IF(VLOOKUP(TRM!A3584,'TRM - TBM Crosswalk'!$A$2:'TRM - TBM Crosswalk'!$I$1008,6,FALSE)=0,"",VLOOKUP(TRM!A3584,'TRM - TBM Crosswalk'!$A$2:'TRM - TBM Crosswalk'!$I$1008,6,FALSE))</f>
        <v/>
      </c>
      <c r="I6687" t="str">
        <f>IF(VLOOKUP(TRM!A3584,'TRM - TBM Crosswalk'!$A$2:'TRM - TBM Crosswalk'!$I$1008,7,FALSE)=0,"",VLOOKUP(TRM!A3584,'TRM - TBM Crosswalk'!$A$2:'TRM - TBM Crosswalk'!$I$1008,7,FALSE))</f>
        <v/>
      </c>
      <c r="J6687" t="str">
        <f>IF(VLOOKUP(TRM!A3584,'TRM - TBM Crosswalk'!$A$2:'TRM - TBM Crosswalk'!$I$1008,8,FALSE)=0,"",VLOOKUP(TRM!A3584,'TRM - TBM Crosswalk'!$A$2:'TRM - TBM Crosswalk'!$I$1008,8,FALSE))</f>
        <v/>
      </c>
      <c r="K6687" t="str">
        <f>IF(VLOOKUP(TRM!A3584,'TRM - TBM Crosswalk'!$A$2:'TRM - TBM Crosswalk'!$I$1008,9,FALSE)=0,"",VLOOKUP(TRM!A3584,'TRM - TBM Crosswalk'!$A$2:'TRM - TBM Crosswalk'!$I$1008,9,FALSE))</f>
        <v/>
      </c>
    </row>
    <row r="6688" spans="1:11" x14ac:dyDescent="0.45">
      <c r="A6688" t="str">
        <f>TRM!A3585</f>
        <v>A02.024.385</v>
      </c>
      <c r="B6688" t="str">
        <f>TRM!B3585</f>
        <v>Geospatial Data Analysis</v>
      </c>
      <c r="C6688" t="str">
        <f>TRM!C3585</f>
        <v>Data Interoperability for ArcGIS Pro | 2.4.19943</v>
      </c>
      <c r="D6688">
        <f>TRM!D3585</f>
        <v>0</v>
      </c>
      <c r="E6688" t="str">
        <f>IF(VLOOKUP(TRM!A3585,'TRM - TBM Crosswalk'!$A$2:'TRM - TBM Crosswalk'!$I$1008,3,FALSE)="N/A","TBD","")</f>
        <v>TBD</v>
      </c>
      <c r="F6688" t="str">
        <f>IF(VLOOKUP(TRM!A3585,'TRM - TBM Crosswalk'!$A$2:'TRM - TBM Crosswalk'!$I$1008,4,FALSE)=0,"",VLOOKUP(TRM!A3585,'TRM - TBM Crosswalk'!$A$2:'TRM - TBM Crosswalk'!$I$1008,4,FALSE))</f>
        <v/>
      </c>
      <c r="G6688" t="str">
        <f>IF(VLOOKUP(TRM!A3585,'TRM - TBM Crosswalk'!$A$2:'TRM - TBM Crosswalk'!$I$1008,5,FALSE)=0,"",VLOOKUP(TRM!A3585,'TRM - TBM Crosswalk'!$A$2:'TRM - TBM Crosswalk'!$I$1008,5,FALSE))</f>
        <v/>
      </c>
      <c r="H6688" t="str">
        <f>IF(VLOOKUP(TRM!A3585,'TRM - TBM Crosswalk'!$A$2:'TRM - TBM Crosswalk'!$I$1008,6,FALSE)=0,"",VLOOKUP(TRM!A3585,'TRM - TBM Crosswalk'!$A$2:'TRM - TBM Crosswalk'!$I$1008,6,FALSE))</f>
        <v/>
      </c>
      <c r="I6688" t="str">
        <f>IF(VLOOKUP(TRM!A3585,'TRM - TBM Crosswalk'!$A$2:'TRM - TBM Crosswalk'!$I$1008,7,FALSE)=0,"",VLOOKUP(TRM!A3585,'TRM - TBM Crosswalk'!$A$2:'TRM - TBM Crosswalk'!$I$1008,7,FALSE))</f>
        <v/>
      </c>
      <c r="J6688" t="str">
        <f>IF(VLOOKUP(TRM!A3585,'TRM - TBM Crosswalk'!$A$2:'TRM - TBM Crosswalk'!$I$1008,8,FALSE)=0,"",VLOOKUP(TRM!A3585,'TRM - TBM Crosswalk'!$A$2:'TRM - TBM Crosswalk'!$I$1008,8,FALSE))</f>
        <v/>
      </c>
      <c r="K6688" t="str">
        <f>IF(VLOOKUP(TRM!A3585,'TRM - TBM Crosswalk'!$A$2:'TRM - TBM Crosswalk'!$I$1008,9,FALSE)=0,"",VLOOKUP(TRM!A3585,'TRM - TBM Crosswalk'!$A$2:'TRM - TBM Crosswalk'!$I$1008,9,FALSE))</f>
        <v/>
      </c>
    </row>
    <row r="6689" spans="1:11" x14ac:dyDescent="0.45">
      <c r="A6689" t="str">
        <f>TRM!A3586</f>
        <v>A02.024.385</v>
      </c>
      <c r="B6689" t="str">
        <f>TRM!B3586</f>
        <v>Geospatial Data Analysis</v>
      </c>
      <c r="C6689" t="str">
        <f>TRM!C3586</f>
        <v>Data Interoperability for ArcGIS Pro | 2.5.22080</v>
      </c>
      <c r="D6689">
        <f>TRM!D3586</f>
        <v>0</v>
      </c>
      <c r="E6689" t="str">
        <f>IF(VLOOKUP(TRM!A3586,'TRM - TBM Crosswalk'!$A$2:'TRM - TBM Crosswalk'!$I$1008,3,FALSE)="N/A","TBD","")</f>
        <v>TBD</v>
      </c>
      <c r="F6689" t="str">
        <f>IF(VLOOKUP(TRM!A3586,'TRM - TBM Crosswalk'!$A$2:'TRM - TBM Crosswalk'!$I$1008,4,FALSE)=0,"",VLOOKUP(TRM!A3586,'TRM - TBM Crosswalk'!$A$2:'TRM - TBM Crosswalk'!$I$1008,4,FALSE))</f>
        <v/>
      </c>
      <c r="G6689" t="str">
        <f>IF(VLOOKUP(TRM!A3586,'TRM - TBM Crosswalk'!$A$2:'TRM - TBM Crosswalk'!$I$1008,5,FALSE)=0,"",VLOOKUP(TRM!A3586,'TRM - TBM Crosswalk'!$A$2:'TRM - TBM Crosswalk'!$I$1008,5,FALSE))</f>
        <v/>
      </c>
      <c r="H6689" t="str">
        <f>IF(VLOOKUP(TRM!A3586,'TRM - TBM Crosswalk'!$A$2:'TRM - TBM Crosswalk'!$I$1008,6,FALSE)=0,"",VLOOKUP(TRM!A3586,'TRM - TBM Crosswalk'!$A$2:'TRM - TBM Crosswalk'!$I$1008,6,FALSE))</f>
        <v/>
      </c>
      <c r="I6689" t="str">
        <f>IF(VLOOKUP(TRM!A3586,'TRM - TBM Crosswalk'!$A$2:'TRM - TBM Crosswalk'!$I$1008,7,FALSE)=0,"",VLOOKUP(TRM!A3586,'TRM - TBM Crosswalk'!$A$2:'TRM - TBM Crosswalk'!$I$1008,7,FALSE))</f>
        <v/>
      </c>
      <c r="J6689" t="str">
        <f>IF(VLOOKUP(TRM!A3586,'TRM - TBM Crosswalk'!$A$2:'TRM - TBM Crosswalk'!$I$1008,8,FALSE)=0,"",VLOOKUP(TRM!A3586,'TRM - TBM Crosswalk'!$A$2:'TRM - TBM Crosswalk'!$I$1008,8,FALSE))</f>
        <v/>
      </c>
      <c r="K6689" t="str">
        <f>IF(VLOOKUP(TRM!A3586,'TRM - TBM Crosswalk'!$A$2:'TRM - TBM Crosswalk'!$I$1008,9,FALSE)=0,"",VLOOKUP(TRM!A3586,'TRM - TBM Crosswalk'!$A$2:'TRM - TBM Crosswalk'!$I$1008,9,FALSE))</f>
        <v/>
      </c>
    </row>
    <row r="6690" spans="1:11" x14ac:dyDescent="0.45">
      <c r="A6690" t="str">
        <f>TRM!A3587</f>
        <v>A02.024.385</v>
      </c>
      <c r="B6690" t="str">
        <f>TRM!B3587</f>
        <v>Geospatial Data Analysis</v>
      </c>
      <c r="C6690" t="str">
        <f>TRM!C3587</f>
        <v>Distance 7.0</v>
      </c>
      <c r="D6690">
        <f>TRM!D3587</f>
        <v>0</v>
      </c>
      <c r="E6690" t="str">
        <f>IF(VLOOKUP(TRM!A3587,'TRM - TBM Crosswalk'!$A$2:'TRM - TBM Crosswalk'!$I$1008,3,FALSE)="N/A","TBD","")</f>
        <v>TBD</v>
      </c>
      <c r="F6690" t="str">
        <f>IF(VLOOKUP(TRM!A3587,'TRM - TBM Crosswalk'!$A$2:'TRM - TBM Crosswalk'!$I$1008,4,FALSE)=0,"",VLOOKUP(TRM!A3587,'TRM - TBM Crosswalk'!$A$2:'TRM - TBM Crosswalk'!$I$1008,4,FALSE))</f>
        <v/>
      </c>
      <c r="G6690" t="str">
        <f>IF(VLOOKUP(TRM!A3587,'TRM - TBM Crosswalk'!$A$2:'TRM - TBM Crosswalk'!$I$1008,5,FALSE)=0,"",VLOOKUP(TRM!A3587,'TRM - TBM Crosswalk'!$A$2:'TRM - TBM Crosswalk'!$I$1008,5,FALSE))</f>
        <v/>
      </c>
      <c r="H6690" t="str">
        <f>IF(VLOOKUP(TRM!A3587,'TRM - TBM Crosswalk'!$A$2:'TRM - TBM Crosswalk'!$I$1008,6,FALSE)=0,"",VLOOKUP(TRM!A3587,'TRM - TBM Crosswalk'!$A$2:'TRM - TBM Crosswalk'!$I$1008,6,FALSE))</f>
        <v/>
      </c>
      <c r="I6690" t="str">
        <f>IF(VLOOKUP(TRM!A3587,'TRM - TBM Crosswalk'!$A$2:'TRM - TBM Crosswalk'!$I$1008,7,FALSE)=0,"",VLOOKUP(TRM!A3587,'TRM - TBM Crosswalk'!$A$2:'TRM - TBM Crosswalk'!$I$1008,7,FALSE))</f>
        <v/>
      </c>
      <c r="J6690" t="str">
        <f>IF(VLOOKUP(TRM!A3587,'TRM - TBM Crosswalk'!$A$2:'TRM - TBM Crosswalk'!$I$1008,8,FALSE)=0,"",VLOOKUP(TRM!A3587,'TRM - TBM Crosswalk'!$A$2:'TRM - TBM Crosswalk'!$I$1008,8,FALSE))</f>
        <v/>
      </c>
      <c r="K6690" t="str">
        <f>IF(VLOOKUP(TRM!A3587,'TRM - TBM Crosswalk'!$A$2:'TRM - TBM Crosswalk'!$I$1008,9,FALSE)=0,"",VLOOKUP(TRM!A3587,'TRM - TBM Crosswalk'!$A$2:'TRM - TBM Crosswalk'!$I$1008,9,FALSE))</f>
        <v/>
      </c>
    </row>
    <row r="6691" spans="1:11" x14ac:dyDescent="0.45">
      <c r="A6691" t="str">
        <f>TRM!A3588</f>
        <v>A02.024.385</v>
      </c>
      <c r="B6691" t="str">
        <f>TRM!B3588</f>
        <v>Geospatial Data Analysis</v>
      </c>
      <c r="C6691" t="str">
        <f>TRM!C3588</f>
        <v>Distance 7.3</v>
      </c>
      <c r="D6691">
        <f>TRM!D3588</f>
        <v>0</v>
      </c>
      <c r="E6691" t="str">
        <f>IF(VLOOKUP(TRM!A3588,'TRM - TBM Crosswalk'!$A$2:'TRM - TBM Crosswalk'!$I$1008,3,FALSE)="N/A","TBD","")</f>
        <v>TBD</v>
      </c>
      <c r="F6691" t="str">
        <f>IF(VLOOKUP(TRM!A3588,'TRM - TBM Crosswalk'!$A$2:'TRM - TBM Crosswalk'!$I$1008,4,FALSE)=0,"",VLOOKUP(TRM!A3588,'TRM - TBM Crosswalk'!$A$2:'TRM - TBM Crosswalk'!$I$1008,4,FALSE))</f>
        <v/>
      </c>
      <c r="G6691" t="str">
        <f>IF(VLOOKUP(TRM!A3588,'TRM - TBM Crosswalk'!$A$2:'TRM - TBM Crosswalk'!$I$1008,5,FALSE)=0,"",VLOOKUP(TRM!A3588,'TRM - TBM Crosswalk'!$A$2:'TRM - TBM Crosswalk'!$I$1008,5,FALSE))</f>
        <v/>
      </c>
      <c r="H6691" t="str">
        <f>IF(VLOOKUP(TRM!A3588,'TRM - TBM Crosswalk'!$A$2:'TRM - TBM Crosswalk'!$I$1008,6,FALSE)=0,"",VLOOKUP(TRM!A3588,'TRM - TBM Crosswalk'!$A$2:'TRM - TBM Crosswalk'!$I$1008,6,FALSE))</f>
        <v/>
      </c>
      <c r="I6691" t="str">
        <f>IF(VLOOKUP(TRM!A3588,'TRM - TBM Crosswalk'!$A$2:'TRM - TBM Crosswalk'!$I$1008,7,FALSE)=0,"",VLOOKUP(TRM!A3588,'TRM - TBM Crosswalk'!$A$2:'TRM - TBM Crosswalk'!$I$1008,7,FALSE))</f>
        <v/>
      </c>
      <c r="J6691" t="str">
        <f>IF(VLOOKUP(TRM!A3588,'TRM - TBM Crosswalk'!$A$2:'TRM - TBM Crosswalk'!$I$1008,8,FALSE)=0,"",VLOOKUP(TRM!A3588,'TRM - TBM Crosswalk'!$A$2:'TRM - TBM Crosswalk'!$I$1008,8,FALSE))</f>
        <v/>
      </c>
      <c r="K6691" t="str">
        <f>IF(VLOOKUP(TRM!A3588,'TRM - TBM Crosswalk'!$A$2:'TRM - TBM Crosswalk'!$I$1008,9,FALSE)=0,"",VLOOKUP(TRM!A3588,'TRM - TBM Crosswalk'!$A$2:'TRM - TBM Crosswalk'!$I$1008,9,FALSE))</f>
        <v/>
      </c>
    </row>
    <row r="6692" spans="1:11" x14ac:dyDescent="0.45">
      <c r="A6692" t="str">
        <f>TRM!A3589</f>
        <v>A02.024.385</v>
      </c>
      <c r="B6692" t="str">
        <f>TRM!B3589</f>
        <v>Geospatial Data Analysis</v>
      </c>
      <c r="C6692" t="str">
        <f>TRM!C3589</f>
        <v>DSWorld | 1.0.0</v>
      </c>
      <c r="D6692">
        <f>TRM!D3589</f>
        <v>0</v>
      </c>
      <c r="E6692" t="str">
        <f>IF(VLOOKUP(TRM!A3589,'TRM - TBM Crosswalk'!$A$2:'TRM - TBM Crosswalk'!$I$1008,3,FALSE)="N/A","TBD","")</f>
        <v>TBD</v>
      </c>
      <c r="F6692" t="str">
        <f>IF(VLOOKUP(TRM!A3589,'TRM - TBM Crosswalk'!$A$2:'TRM - TBM Crosswalk'!$I$1008,4,FALSE)=0,"",VLOOKUP(TRM!A3589,'TRM - TBM Crosswalk'!$A$2:'TRM - TBM Crosswalk'!$I$1008,4,FALSE))</f>
        <v/>
      </c>
      <c r="G6692" t="str">
        <f>IF(VLOOKUP(TRM!A3589,'TRM - TBM Crosswalk'!$A$2:'TRM - TBM Crosswalk'!$I$1008,5,FALSE)=0,"",VLOOKUP(TRM!A3589,'TRM - TBM Crosswalk'!$A$2:'TRM - TBM Crosswalk'!$I$1008,5,FALSE))</f>
        <v/>
      </c>
      <c r="H6692" t="str">
        <f>IF(VLOOKUP(TRM!A3589,'TRM - TBM Crosswalk'!$A$2:'TRM - TBM Crosswalk'!$I$1008,6,FALSE)=0,"",VLOOKUP(TRM!A3589,'TRM - TBM Crosswalk'!$A$2:'TRM - TBM Crosswalk'!$I$1008,6,FALSE))</f>
        <v/>
      </c>
      <c r="I6692" t="str">
        <f>IF(VLOOKUP(TRM!A3589,'TRM - TBM Crosswalk'!$A$2:'TRM - TBM Crosswalk'!$I$1008,7,FALSE)=0,"",VLOOKUP(TRM!A3589,'TRM - TBM Crosswalk'!$A$2:'TRM - TBM Crosswalk'!$I$1008,7,FALSE))</f>
        <v/>
      </c>
      <c r="J6692" t="str">
        <f>IF(VLOOKUP(TRM!A3589,'TRM - TBM Crosswalk'!$A$2:'TRM - TBM Crosswalk'!$I$1008,8,FALSE)=0,"",VLOOKUP(TRM!A3589,'TRM - TBM Crosswalk'!$A$2:'TRM - TBM Crosswalk'!$I$1008,8,FALSE))</f>
        <v/>
      </c>
      <c r="K6692" t="str">
        <f>IF(VLOOKUP(TRM!A3589,'TRM - TBM Crosswalk'!$A$2:'TRM - TBM Crosswalk'!$I$1008,9,FALSE)=0,"",VLOOKUP(TRM!A3589,'TRM - TBM Crosswalk'!$A$2:'TRM - TBM Crosswalk'!$I$1008,9,FALSE))</f>
        <v/>
      </c>
    </row>
    <row r="6693" spans="1:11" x14ac:dyDescent="0.45">
      <c r="A6693" t="str">
        <f>TRM!A3590</f>
        <v>A02.024.385</v>
      </c>
      <c r="B6693" t="str">
        <f>TRM!B3590</f>
        <v>Geospatial Data Analysis</v>
      </c>
      <c r="C6693" t="str">
        <f>TRM!C3590</f>
        <v>ESRI Course Data for ArcGIS 1: Introduction to GIS | 1.00.0001</v>
      </c>
      <c r="D6693">
        <f>TRM!D3590</f>
        <v>0</v>
      </c>
      <c r="E6693" t="str">
        <f>IF(VLOOKUP(TRM!A3590,'TRM - TBM Crosswalk'!$A$2:'TRM - TBM Crosswalk'!$I$1008,3,FALSE)="N/A","TBD","")</f>
        <v>TBD</v>
      </c>
      <c r="F6693" t="str">
        <f>IF(VLOOKUP(TRM!A3590,'TRM - TBM Crosswalk'!$A$2:'TRM - TBM Crosswalk'!$I$1008,4,FALSE)=0,"",VLOOKUP(TRM!A3590,'TRM - TBM Crosswalk'!$A$2:'TRM - TBM Crosswalk'!$I$1008,4,FALSE))</f>
        <v/>
      </c>
      <c r="G6693" t="str">
        <f>IF(VLOOKUP(TRM!A3590,'TRM - TBM Crosswalk'!$A$2:'TRM - TBM Crosswalk'!$I$1008,5,FALSE)=0,"",VLOOKUP(TRM!A3590,'TRM - TBM Crosswalk'!$A$2:'TRM - TBM Crosswalk'!$I$1008,5,FALSE))</f>
        <v/>
      </c>
      <c r="H6693" t="str">
        <f>IF(VLOOKUP(TRM!A3590,'TRM - TBM Crosswalk'!$A$2:'TRM - TBM Crosswalk'!$I$1008,6,FALSE)=0,"",VLOOKUP(TRM!A3590,'TRM - TBM Crosswalk'!$A$2:'TRM - TBM Crosswalk'!$I$1008,6,FALSE))</f>
        <v/>
      </c>
      <c r="I6693" t="str">
        <f>IF(VLOOKUP(TRM!A3590,'TRM - TBM Crosswalk'!$A$2:'TRM - TBM Crosswalk'!$I$1008,7,FALSE)=0,"",VLOOKUP(TRM!A3590,'TRM - TBM Crosswalk'!$A$2:'TRM - TBM Crosswalk'!$I$1008,7,FALSE))</f>
        <v/>
      </c>
      <c r="J6693" t="str">
        <f>IF(VLOOKUP(TRM!A3590,'TRM - TBM Crosswalk'!$A$2:'TRM - TBM Crosswalk'!$I$1008,8,FALSE)=0,"",VLOOKUP(TRM!A3590,'TRM - TBM Crosswalk'!$A$2:'TRM - TBM Crosswalk'!$I$1008,8,FALSE))</f>
        <v/>
      </c>
      <c r="K6693" t="str">
        <f>IF(VLOOKUP(TRM!A3590,'TRM - TBM Crosswalk'!$A$2:'TRM - TBM Crosswalk'!$I$1008,9,FALSE)=0,"",VLOOKUP(TRM!A3590,'TRM - TBM Crosswalk'!$A$2:'TRM - TBM Crosswalk'!$I$1008,9,FALSE))</f>
        <v/>
      </c>
    </row>
    <row r="6694" spans="1:11" x14ac:dyDescent="0.45">
      <c r="A6694" t="str">
        <f>TRM!A3591</f>
        <v>A02.024.385</v>
      </c>
      <c r="B6694" t="str">
        <f>TRM!B3591</f>
        <v>Geospatial Data Analysis</v>
      </c>
      <c r="C6694" t="str">
        <f>TRM!C3591</f>
        <v>ESRI Course Data for ArcGIS 2: Essential Workflows | 1.00.0001</v>
      </c>
      <c r="D6694">
        <f>TRM!D3591</f>
        <v>0</v>
      </c>
      <c r="E6694" t="str">
        <f>IF(VLOOKUP(TRM!A3591,'TRM - TBM Crosswalk'!$A$2:'TRM - TBM Crosswalk'!$I$1008,3,FALSE)="N/A","TBD","")</f>
        <v>TBD</v>
      </c>
      <c r="F6694" t="str">
        <f>IF(VLOOKUP(TRM!A3591,'TRM - TBM Crosswalk'!$A$2:'TRM - TBM Crosswalk'!$I$1008,4,FALSE)=0,"",VLOOKUP(TRM!A3591,'TRM - TBM Crosswalk'!$A$2:'TRM - TBM Crosswalk'!$I$1008,4,FALSE))</f>
        <v/>
      </c>
      <c r="G6694" t="str">
        <f>IF(VLOOKUP(TRM!A3591,'TRM - TBM Crosswalk'!$A$2:'TRM - TBM Crosswalk'!$I$1008,5,FALSE)=0,"",VLOOKUP(TRM!A3591,'TRM - TBM Crosswalk'!$A$2:'TRM - TBM Crosswalk'!$I$1008,5,FALSE))</f>
        <v/>
      </c>
      <c r="H6694" t="str">
        <f>IF(VLOOKUP(TRM!A3591,'TRM - TBM Crosswalk'!$A$2:'TRM - TBM Crosswalk'!$I$1008,6,FALSE)=0,"",VLOOKUP(TRM!A3591,'TRM - TBM Crosswalk'!$A$2:'TRM - TBM Crosswalk'!$I$1008,6,FALSE))</f>
        <v/>
      </c>
      <c r="I6694" t="str">
        <f>IF(VLOOKUP(TRM!A3591,'TRM - TBM Crosswalk'!$A$2:'TRM - TBM Crosswalk'!$I$1008,7,FALSE)=0,"",VLOOKUP(TRM!A3591,'TRM - TBM Crosswalk'!$A$2:'TRM - TBM Crosswalk'!$I$1008,7,FALSE))</f>
        <v/>
      </c>
      <c r="J6694" t="str">
        <f>IF(VLOOKUP(TRM!A3591,'TRM - TBM Crosswalk'!$A$2:'TRM - TBM Crosswalk'!$I$1008,8,FALSE)=0,"",VLOOKUP(TRM!A3591,'TRM - TBM Crosswalk'!$A$2:'TRM - TBM Crosswalk'!$I$1008,8,FALSE))</f>
        <v/>
      </c>
      <c r="K6694" t="str">
        <f>IF(VLOOKUP(TRM!A3591,'TRM - TBM Crosswalk'!$A$2:'TRM - TBM Crosswalk'!$I$1008,9,FALSE)=0,"",VLOOKUP(TRM!A3591,'TRM - TBM Crosswalk'!$A$2:'TRM - TBM Crosswalk'!$I$1008,9,FALSE))</f>
        <v/>
      </c>
    </row>
    <row r="6695" spans="1:11" x14ac:dyDescent="0.45">
      <c r="A6695" t="str">
        <f>TRM!A3592</f>
        <v>A02.024.385</v>
      </c>
      <c r="B6695" t="str">
        <f>TRM!B3592</f>
        <v>Geospatial Data Analysis</v>
      </c>
      <c r="C6695" t="str">
        <f>TRM!C3592</f>
        <v>ESRI Course Data for ArcGIS 2: Essential Workflows | 7.00.0000</v>
      </c>
      <c r="D6695">
        <f>TRM!D3592</f>
        <v>0</v>
      </c>
      <c r="E6695" t="str">
        <f>IF(VLOOKUP(TRM!A3592,'TRM - TBM Crosswalk'!$A$2:'TRM - TBM Crosswalk'!$I$1008,3,FALSE)="N/A","TBD","")</f>
        <v>TBD</v>
      </c>
      <c r="F6695" t="str">
        <f>IF(VLOOKUP(TRM!A3592,'TRM - TBM Crosswalk'!$A$2:'TRM - TBM Crosswalk'!$I$1008,4,FALSE)=0,"",VLOOKUP(TRM!A3592,'TRM - TBM Crosswalk'!$A$2:'TRM - TBM Crosswalk'!$I$1008,4,FALSE))</f>
        <v/>
      </c>
      <c r="G6695" t="str">
        <f>IF(VLOOKUP(TRM!A3592,'TRM - TBM Crosswalk'!$A$2:'TRM - TBM Crosswalk'!$I$1008,5,FALSE)=0,"",VLOOKUP(TRM!A3592,'TRM - TBM Crosswalk'!$A$2:'TRM - TBM Crosswalk'!$I$1008,5,FALSE))</f>
        <v/>
      </c>
      <c r="H6695" t="str">
        <f>IF(VLOOKUP(TRM!A3592,'TRM - TBM Crosswalk'!$A$2:'TRM - TBM Crosswalk'!$I$1008,6,FALSE)=0,"",VLOOKUP(TRM!A3592,'TRM - TBM Crosswalk'!$A$2:'TRM - TBM Crosswalk'!$I$1008,6,FALSE))</f>
        <v/>
      </c>
      <c r="I6695" t="str">
        <f>IF(VLOOKUP(TRM!A3592,'TRM - TBM Crosswalk'!$A$2:'TRM - TBM Crosswalk'!$I$1008,7,FALSE)=0,"",VLOOKUP(TRM!A3592,'TRM - TBM Crosswalk'!$A$2:'TRM - TBM Crosswalk'!$I$1008,7,FALSE))</f>
        <v/>
      </c>
      <c r="J6695" t="str">
        <f>IF(VLOOKUP(TRM!A3592,'TRM - TBM Crosswalk'!$A$2:'TRM - TBM Crosswalk'!$I$1008,8,FALSE)=0,"",VLOOKUP(TRM!A3592,'TRM - TBM Crosswalk'!$A$2:'TRM - TBM Crosswalk'!$I$1008,8,FALSE))</f>
        <v/>
      </c>
      <c r="K6695" t="str">
        <f>IF(VLOOKUP(TRM!A3592,'TRM - TBM Crosswalk'!$A$2:'TRM - TBM Crosswalk'!$I$1008,9,FALSE)=0,"",VLOOKUP(TRM!A3592,'TRM - TBM Crosswalk'!$A$2:'TRM - TBM Crosswalk'!$I$1008,9,FALSE))</f>
        <v/>
      </c>
    </row>
    <row r="6696" spans="1:11" x14ac:dyDescent="0.45">
      <c r="A6696" t="str">
        <f>TRM!A3593</f>
        <v>A02.024.385</v>
      </c>
      <c r="B6696" t="str">
        <f>TRM!B3593</f>
        <v>Geospatial Data Analysis</v>
      </c>
      <c r="C6696" t="str">
        <f>TRM!C3593</f>
        <v>ESRI Course Data for ArcGIS 3: Performing Analysis | 1.00.0000</v>
      </c>
      <c r="D6696">
        <f>TRM!D3593</f>
        <v>0</v>
      </c>
      <c r="E6696" t="str">
        <f>IF(VLOOKUP(TRM!A3593,'TRM - TBM Crosswalk'!$A$2:'TRM - TBM Crosswalk'!$I$1008,3,FALSE)="N/A","TBD","")</f>
        <v>TBD</v>
      </c>
      <c r="F6696" t="str">
        <f>IF(VLOOKUP(TRM!A3593,'TRM - TBM Crosswalk'!$A$2:'TRM - TBM Crosswalk'!$I$1008,4,FALSE)=0,"",VLOOKUP(TRM!A3593,'TRM - TBM Crosswalk'!$A$2:'TRM - TBM Crosswalk'!$I$1008,4,FALSE))</f>
        <v/>
      </c>
      <c r="G6696" t="str">
        <f>IF(VLOOKUP(TRM!A3593,'TRM - TBM Crosswalk'!$A$2:'TRM - TBM Crosswalk'!$I$1008,5,FALSE)=0,"",VLOOKUP(TRM!A3593,'TRM - TBM Crosswalk'!$A$2:'TRM - TBM Crosswalk'!$I$1008,5,FALSE))</f>
        <v/>
      </c>
      <c r="H6696" t="str">
        <f>IF(VLOOKUP(TRM!A3593,'TRM - TBM Crosswalk'!$A$2:'TRM - TBM Crosswalk'!$I$1008,6,FALSE)=0,"",VLOOKUP(TRM!A3593,'TRM - TBM Crosswalk'!$A$2:'TRM - TBM Crosswalk'!$I$1008,6,FALSE))</f>
        <v/>
      </c>
      <c r="I6696" t="str">
        <f>IF(VLOOKUP(TRM!A3593,'TRM - TBM Crosswalk'!$A$2:'TRM - TBM Crosswalk'!$I$1008,7,FALSE)=0,"",VLOOKUP(TRM!A3593,'TRM - TBM Crosswalk'!$A$2:'TRM - TBM Crosswalk'!$I$1008,7,FALSE))</f>
        <v/>
      </c>
      <c r="J6696" t="str">
        <f>IF(VLOOKUP(TRM!A3593,'TRM - TBM Crosswalk'!$A$2:'TRM - TBM Crosswalk'!$I$1008,8,FALSE)=0,"",VLOOKUP(TRM!A3593,'TRM - TBM Crosswalk'!$A$2:'TRM - TBM Crosswalk'!$I$1008,8,FALSE))</f>
        <v/>
      </c>
      <c r="K6696" t="str">
        <f>IF(VLOOKUP(TRM!A3593,'TRM - TBM Crosswalk'!$A$2:'TRM - TBM Crosswalk'!$I$1008,9,FALSE)=0,"",VLOOKUP(TRM!A3593,'TRM - TBM Crosswalk'!$A$2:'TRM - TBM Crosswalk'!$I$1008,9,FALSE))</f>
        <v/>
      </c>
    </row>
    <row r="6697" spans="1:11" x14ac:dyDescent="0.45">
      <c r="A6697" t="str">
        <f>TRM!A3594</f>
        <v>A02.024.385</v>
      </c>
      <c r="B6697" t="str">
        <f>TRM!B3594</f>
        <v>Geospatial Data Analysis</v>
      </c>
      <c r="C6697" t="str">
        <f>TRM!C3594</f>
        <v>ESRI Course Data for ArcGIS 3: Performing Analysis | 1.00.0001</v>
      </c>
      <c r="D6697">
        <f>TRM!D3594</f>
        <v>0</v>
      </c>
      <c r="E6697" t="str">
        <f>IF(VLOOKUP(TRM!A3594,'TRM - TBM Crosswalk'!$A$2:'TRM - TBM Crosswalk'!$I$1008,3,FALSE)="N/A","TBD","")</f>
        <v>TBD</v>
      </c>
      <c r="F6697" t="str">
        <f>IF(VLOOKUP(TRM!A3594,'TRM - TBM Crosswalk'!$A$2:'TRM - TBM Crosswalk'!$I$1008,4,FALSE)=0,"",VLOOKUP(TRM!A3594,'TRM - TBM Crosswalk'!$A$2:'TRM - TBM Crosswalk'!$I$1008,4,FALSE))</f>
        <v/>
      </c>
      <c r="G6697" t="str">
        <f>IF(VLOOKUP(TRM!A3594,'TRM - TBM Crosswalk'!$A$2:'TRM - TBM Crosswalk'!$I$1008,5,FALSE)=0,"",VLOOKUP(TRM!A3594,'TRM - TBM Crosswalk'!$A$2:'TRM - TBM Crosswalk'!$I$1008,5,FALSE))</f>
        <v/>
      </c>
      <c r="H6697" t="str">
        <f>IF(VLOOKUP(TRM!A3594,'TRM - TBM Crosswalk'!$A$2:'TRM - TBM Crosswalk'!$I$1008,6,FALSE)=0,"",VLOOKUP(TRM!A3594,'TRM - TBM Crosswalk'!$A$2:'TRM - TBM Crosswalk'!$I$1008,6,FALSE))</f>
        <v/>
      </c>
      <c r="I6697" t="str">
        <f>IF(VLOOKUP(TRM!A3594,'TRM - TBM Crosswalk'!$A$2:'TRM - TBM Crosswalk'!$I$1008,7,FALSE)=0,"",VLOOKUP(TRM!A3594,'TRM - TBM Crosswalk'!$A$2:'TRM - TBM Crosswalk'!$I$1008,7,FALSE))</f>
        <v/>
      </c>
      <c r="J6697" t="str">
        <f>IF(VLOOKUP(TRM!A3594,'TRM - TBM Crosswalk'!$A$2:'TRM - TBM Crosswalk'!$I$1008,8,FALSE)=0,"",VLOOKUP(TRM!A3594,'TRM - TBM Crosswalk'!$A$2:'TRM - TBM Crosswalk'!$I$1008,8,FALSE))</f>
        <v/>
      </c>
      <c r="K6697" t="str">
        <f>IF(VLOOKUP(TRM!A3594,'TRM - TBM Crosswalk'!$A$2:'TRM - TBM Crosswalk'!$I$1008,9,FALSE)=0,"",VLOOKUP(TRM!A3594,'TRM - TBM Crosswalk'!$A$2:'TRM - TBM Crosswalk'!$I$1008,9,FALSE))</f>
        <v/>
      </c>
    </row>
    <row r="6698" spans="1:11" x14ac:dyDescent="0.45">
      <c r="A6698" t="str">
        <f>TRM!A3595</f>
        <v>A02.024.385</v>
      </c>
      <c r="B6698" t="str">
        <f>TRM!B3595</f>
        <v>Geospatial Data Analysis</v>
      </c>
      <c r="C6698" t="str">
        <f>TRM!C3595</f>
        <v>ESRI Course Data for ArcGIS 4: Sharing Content on the Web | 1.00.0001</v>
      </c>
      <c r="D6698">
        <f>TRM!D3595</f>
        <v>0</v>
      </c>
      <c r="E6698" t="str">
        <f>IF(VLOOKUP(TRM!A3595,'TRM - TBM Crosswalk'!$A$2:'TRM - TBM Crosswalk'!$I$1008,3,FALSE)="N/A","TBD","")</f>
        <v>TBD</v>
      </c>
      <c r="F6698" t="str">
        <f>IF(VLOOKUP(TRM!A3595,'TRM - TBM Crosswalk'!$A$2:'TRM - TBM Crosswalk'!$I$1008,4,FALSE)=0,"",VLOOKUP(TRM!A3595,'TRM - TBM Crosswalk'!$A$2:'TRM - TBM Crosswalk'!$I$1008,4,FALSE))</f>
        <v/>
      </c>
      <c r="G6698" t="str">
        <f>IF(VLOOKUP(TRM!A3595,'TRM - TBM Crosswalk'!$A$2:'TRM - TBM Crosswalk'!$I$1008,5,FALSE)=0,"",VLOOKUP(TRM!A3595,'TRM - TBM Crosswalk'!$A$2:'TRM - TBM Crosswalk'!$I$1008,5,FALSE))</f>
        <v/>
      </c>
      <c r="H6698" t="str">
        <f>IF(VLOOKUP(TRM!A3595,'TRM - TBM Crosswalk'!$A$2:'TRM - TBM Crosswalk'!$I$1008,6,FALSE)=0,"",VLOOKUP(TRM!A3595,'TRM - TBM Crosswalk'!$A$2:'TRM - TBM Crosswalk'!$I$1008,6,FALSE))</f>
        <v/>
      </c>
      <c r="I6698" t="str">
        <f>IF(VLOOKUP(TRM!A3595,'TRM - TBM Crosswalk'!$A$2:'TRM - TBM Crosswalk'!$I$1008,7,FALSE)=0,"",VLOOKUP(TRM!A3595,'TRM - TBM Crosswalk'!$A$2:'TRM - TBM Crosswalk'!$I$1008,7,FALSE))</f>
        <v/>
      </c>
      <c r="J6698" t="str">
        <f>IF(VLOOKUP(TRM!A3595,'TRM - TBM Crosswalk'!$A$2:'TRM - TBM Crosswalk'!$I$1008,8,FALSE)=0,"",VLOOKUP(TRM!A3595,'TRM - TBM Crosswalk'!$A$2:'TRM - TBM Crosswalk'!$I$1008,8,FALSE))</f>
        <v/>
      </c>
      <c r="K6698" t="str">
        <f>IF(VLOOKUP(TRM!A3595,'TRM - TBM Crosswalk'!$A$2:'TRM - TBM Crosswalk'!$I$1008,9,FALSE)=0,"",VLOOKUP(TRM!A3595,'TRM - TBM Crosswalk'!$A$2:'TRM - TBM Crosswalk'!$I$1008,9,FALSE))</f>
        <v/>
      </c>
    </row>
    <row r="6699" spans="1:11" x14ac:dyDescent="0.45">
      <c r="A6699" t="str">
        <f>TRM!A3596</f>
        <v>A02.024.385</v>
      </c>
      <c r="B6699" t="str">
        <f>TRM!B3596</f>
        <v>Geospatial Data Analysis</v>
      </c>
      <c r="C6699" t="str">
        <f>TRM!C3596</f>
        <v>Esri Course Data for ArcGIS II: Essential Workflows | 1.00.0000</v>
      </c>
      <c r="D6699">
        <f>TRM!D3596</f>
        <v>0</v>
      </c>
      <c r="E6699" t="str">
        <f>IF(VLOOKUP(TRM!A3596,'TRM - TBM Crosswalk'!$A$2:'TRM - TBM Crosswalk'!$I$1008,3,FALSE)="N/A","TBD","")</f>
        <v>TBD</v>
      </c>
      <c r="F6699" t="str">
        <f>IF(VLOOKUP(TRM!A3596,'TRM - TBM Crosswalk'!$A$2:'TRM - TBM Crosswalk'!$I$1008,4,FALSE)=0,"",VLOOKUP(TRM!A3596,'TRM - TBM Crosswalk'!$A$2:'TRM - TBM Crosswalk'!$I$1008,4,FALSE))</f>
        <v/>
      </c>
      <c r="G6699" t="str">
        <f>IF(VLOOKUP(TRM!A3596,'TRM - TBM Crosswalk'!$A$2:'TRM - TBM Crosswalk'!$I$1008,5,FALSE)=0,"",VLOOKUP(TRM!A3596,'TRM - TBM Crosswalk'!$A$2:'TRM - TBM Crosswalk'!$I$1008,5,FALSE))</f>
        <v/>
      </c>
      <c r="H6699" t="str">
        <f>IF(VLOOKUP(TRM!A3596,'TRM - TBM Crosswalk'!$A$2:'TRM - TBM Crosswalk'!$I$1008,6,FALSE)=0,"",VLOOKUP(TRM!A3596,'TRM - TBM Crosswalk'!$A$2:'TRM - TBM Crosswalk'!$I$1008,6,FALSE))</f>
        <v/>
      </c>
      <c r="I6699" t="str">
        <f>IF(VLOOKUP(TRM!A3596,'TRM - TBM Crosswalk'!$A$2:'TRM - TBM Crosswalk'!$I$1008,7,FALSE)=0,"",VLOOKUP(TRM!A3596,'TRM - TBM Crosswalk'!$A$2:'TRM - TBM Crosswalk'!$I$1008,7,FALSE))</f>
        <v/>
      </c>
      <c r="J6699" t="str">
        <f>IF(VLOOKUP(TRM!A3596,'TRM - TBM Crosswalk'!$A$2:'TRM - TBM Crosswalk'!$I$1008,8,FALSE)=0,"",VLOOKUP(TRM!A3596,'TRM - TBM Crosswalk'!$A$2:'TRM - TBM Crosswalk'!$I$1008,8,FALSE))</f>
        <v/>
      </c>
      <c r="K6699" t="str">
        <f>IF(VLOOKUP(TRM!A3596,'TRM - TBM Crosswalk'!$A$2:'TRM - TBM Crosswalk'!$I$1008,9,FALSE)=0,"",VLOOKUP(TRM!A3596,'TRM - TBM Crosswalk'!$A$2:'TRM - TBM Crosswalk'!$I$1008,9,FALSE))</f>
        <v/>
      </c>
    </row>
    <row r="6700" spans="1:11" x14ac:dyDescent="0.45">
      <c r="A6700" t="str">
        <f>TRM!A3597</f>
        <v>A02.024.385</v>
      </c>
      <c r="B6700" t="str">
        <f>TRM!B3597</f>
        <v>Geospatial Data Analysis</v>
      </c>
      <c r="C6700" t="str">
        <f>TRM!C3597</f>
        <v>ESRI Course Data for ArcGIS Pro: Essential Workflows | 1.00.0001</v>
      </c>
      <c r="D6700">
        <f>TRM!D3597</f>
        <v>0</v>
      </c>
      <c r="E6700" t="str">
        <f>IF(VLOOKUP(TRM!A3597,'TRM - TBM Crosswalk'!$A$2:'TRM - TBM Crosswalk'!$I$1008,3,FALSE)="N/A","TBD","")</f>
        <v>TBD</v>
      </c>
      <c r="F6700" t="str">
        <f>IF(VLOOKUP(TRM!A3597,'TRM - TBM Crosswalk'!$A$2:'TRM - TBM Crosswalk'!$I$1008,4,FALSE)=0,"",VLOOKUP(TRM!A3597,'TRM - TBM Crosswalk'!$A$2:'TRM - TBM Crosswalk'!$I$1008,4,FALSE))</f>
        <v/>
      </c>
      <c r="G6700" t="str">
        <f>IF(VLOOKUP(TRM!A3597,'TRM - TBM Crosswalk'!$A$2:'TRM - TBM Crosswalk'!$I$1008,5,FALSE)=0,"",VLOOKUP(TRM!A3597,'TRM - TBM Crosswalk'!$A$2:'TRM - TBM Crosswalk'!$I$1008,5,FALSE))</f>
        <v/>
      </c>
      <c r="H6700" t="str">
        <f>IF(VLOOKUP(TRM!A3597,'TRM - TBM Crosswalk'!$A$2:'TRM - TBM Crosswalk'!$I$1008,6,FALSE)=0,"",VLOOKUP(TRM!A3597,'TRM - TBM Crosswalk'!$A$2:'TRM - TBM Crosswalk'!$I$1008,6,FALSE))</f>
        <v/>
      </c>
      <c r="I6700" t="str">
        <f>IF(VLOOKUP(TRM!A3597,'TRM - TBM Crosswalk'!$A$2:'TRM - TBM Crosswalk'!$I$1008,7,FALSE)=0,"",VLOOKUP(TRM!A3597,'TRM - TBM Crosswalk'!$A$2:'TRM - TBM Crosswalk'!$I$1008,7,FALSE))</f>
        <v/>
      </c>
      <c r="J6700" t="str">
        <f>IF(VLOOKUP(TRM!A3597,'TRM - TBM Crosswalk'!$A$2:'TRM - TBM Crosswalk'!$I$1008,8,FALSE)=0,"",VLOOKUP(TRM!A3597,'TRM - TBM Crosswalk'!$A$2:'TRM - TBM Crosswalk'!$I$1008,8,FALSE))</f>
        <v/>
      </c>
      <c r="K6700" t="str">
        <f>IF(VLOOKUP(TRM!A3597,'TRM - TBM Crosswalk'!$A$2:'TRM - TBM Crosswalk'!$I$1008,9,FALSE)=0,"",VLOOKUP(TRM!A3597,'TRM - TBM Crosswalk'!$A$2:'TRM - TBM Crosswalk'!$I$1008,9,FALSE))</f>
        <v/>
      </c>
    </row>
    <row r="6701" spans="1:11" x14ac:dyDescent="0.45">
      <c r="A6701" t="str">
        <f>TRM!A3598</f>
        <v>A02.024.385</v>
      </c>
      <c r="B6701" t="str">
        <f>TRM!B3598</f>
        <v>Geospatial Data Analysis</v>
      </c>
      <c r="C6701" t="str">
        <f>TRM!C3598</f>
        <v>ESRI Course Data for Configuring Web Apps Using Web AppBuilder for ArcGIS | 1.00.0002</v>
      </c>
      <c r="D6701">
        <f>TRM!D3598</f>
        <v>0</v>
      </c>
      <c r="E6701" t="str">
        <f>IF(VLOOKUP(TRM!A3598,'TRM - TBM Crosswalk'!$A$2:'TRM - TBM Crosswalk'!$I$1008,3,FALSE)="N/A","TBD","")</f>
        <v>TBD</v>
      </c>
      <c r="F6701" t="str">
        <f>IF(VLOOKUP(TRM!A3598,'TRM - TBM Crosswalk'!$A$2:'TRM - TBM Crosswalk'!$I$1008,4,FALSE)=0,"",VLOOKUP(TRM!A3598,'TRM - TBM Crosswalk'!$A$2:'TRM - TBM Crosswalk'!$I$1008,4,FALSE))</f>
        <v/>
      </c>
      <c r="G6701" t="str">
        <f>IF(VLOOKUP(TRM!A3598,'TRM - TBM Crosswalk'!$A$2:'TRM - TBM Crosswalk'!$I$1008,5,FALSE)=0,"",VLOOKUP(TRM!A3598,'TRM - TBM Crosswalk'!$A$2:'TRM - TBM Crosswalk'!$I$1008,5,FALSE))</f>
        <v/>
      </c>
      <c r="H6701" t="str">
        <f>IF(VLOOKUP(TRM!A3598,'TRM - TBM Crosswalk'!$A$2:'TRM - TBM Crosswalk'!$I$1008,6,FALSE)=0,"",VLOOKUP(TRM!A3598,'TRM - TBM Crosswalk'!$A$2:'TRM - TBM Crosswalk'!$I$1008,6,FALSE))</f>
        <v/>
      </c>
      <c r="I6701" t="str">
        <f>IF(VLOOKUP(TRM!A3598,'TRM - TBM Crosswalk'!$A$2:'TRM - TBM Crosswalk'!$I$1008,7,FALSE)=0,"",VLOOKUP(TRM!A3598,'TRM - TBM Crosswalk'!$A$2:'TRM - TBM Crosswalk'!$I$1008,7,FALSE))</f>
        <v/>
      </c>
      <c r="J6701" t="str">
        <f>IF(VLOOKUP(TRM!A3598,'TRM - TBM Crosswalk'!$A$2:'TRM - TBM Crosswalk'!$I$1008,8,FALSE)=0,"",VLOOKUP(TRM!A3598,'TRM - TBM Crosswalk'!$A$2:'TRM - TBM Crosswalk'!$I$1008,8,FALSE))</f>
        <v/>
      </c>
      <c r="K6701" t="str">
        <f>IF(VLOOKUP(TRM!A3598,'TRM - TBM Crosswalk'!$A$2:'TRM - TBM Crosswalk'!$I$1008,9,FALSE)=0,"",VLOOKUP(TRM!A3598,'TRM - TBM Crosswalk'!$A$2:'TRM - TBM Crosswalk'!$I$1008,9,FALSE))</f>
        <v/>
      </c>
    </row>
    <row r="6702" spans="1:11" x14ac:dyDescent="0.45">
      <c r="A6702" t="str">
        <f>TRM!A3599</f>
        <v>A02.024.385</v>
      </c>
      <c r="B6702" t="str">
        <f>TRM!B3599</f>
        <v>Geospatial Data Analysis</v>
      </c>
      <c r="C6702" t="str">
        <f>TRM!C3599</f>
        <v>ESRI Course Data for Creating and Editing Data with ArcGIS Pro | 1.00.0001</v>
      </c>
      <c r="D6702">
        <f>TRM!D3599</f>
        <v>0</v>
      </c>
      <c r="E6702" t="str">
        <f>IF(VLOOKUP(TRM!A3599,'TRM - TBM Crosswalk'!$A$2:'TRM - TBM Crosswalk'!$I$1008,3,FALSE)="N/A","TBD","")</f>
        <v>TBD</v>
      </c>
      <c r="F6702" t="str">
        <f>IF(VLOOKUP(TRM!A3599,'TRM - TBM Crosswalk'!$A$2:'TRM - TBM Crosswalk'!$I$1008,4,FALSE)=0,"",VLOOKUP(TRM!A3599,'TRM - TBM Crosswalk'!$A$2:'TRM - TBM Crosswalk'!$I$1008,4,FALSE))</f>
        <v/>
      </c>
      <c r="G6702" t="str">
        <f>IF(VLOOKUP(TRM!A3599,'TRM - TBM Crosswalk'!$A$2:'TRM - TBM Crosswalk'!$I$1008,5,FALSE)=0,"",VLOOKUP(TRM!A3599,'TRM - TBM Crosswalk'!$A$2:'TRM - TBM Crosswalk'!$I$1008,5,FALSE))</f>
        <v/>
      </c>
      <c r="H6702" t="str">
        <f>IF(VLOOKUP(TRM!A3599,'TRM - TBM Crosswalk'!$A$2:'TRM - TBM Crosswalk'!$I$1008,6,FALSE)=0,"",VLOOKUP(TRM!A3599,'TRM - TBM Crosswalk'!$A$2:'TRM - TBM Crosswalk'!$I$1008,6,FALSE))</f>
        <v/>
      </c>
      <c r="I6702" t="str">
        <f>IF(VLOOKUP(TRM!A3599,'TRM - TBM Crosswalk'!$A$2:'TRM - TBM Crosswalk'!$I$1008,7,FALSE)=0,"",VLOOKUP(TRM!A3599,'TRM - TBM Crosswalk'!$A$2:'TRM - TBM Crosswalk'!$I$1008,7,FALSE))</f>
        <v/>
      </c>
      <c r="J6702" t="str">
        <f>IF(VLOOKUP(TRM!A3599,'TRM - TBM Crosswalk'!$A$2:'TRM - TBM Crosswalk'!$I$1008,8,FALSE)=0,"",VLOOKUP(TRM!A3599,'TRM - TBM Crosswalk'!$A$2:'TRM - TBM Crosswalk'!$I$1008,8,FALSE))</f>
        <v/>
      </c>
      <c r="K6702" t="str">
        <f>IF(VLOOKUP(TRM!A3599,'TRM - TBM Crosswalk'!$A$2:'TRM - TBM Crosswalk'!$I$1008,9,FALSE)=0,"",VLOOKUP(TRM!A3599,'TRM - TBM Crosswalk'!$A$2:'TRM - TBM Crosswalk'!$I$1008,9,FALSE))</f>
        <v/>
      </c>
    </row>
    <row r="6703" spans="1:11" x14ac:dyDescent="0.45">
      <c r="A6703" t="str">
        <f>TRM!A3600</f>
        <v>A02.024.385</v>
      </c>
      <c r="B6703" t="str">
        <f>TRM!B3600</f>
        <v>Geospatial Data Analysis</v>
      </c>
      <c r="C6703" t="str">
        <f>TRM!C3600</f>
        <v>ESRI Course Data for Creating Story Maps with ArcGIS | 2.30.0000</v>
      </c>
      <c r="D6703">
        <f>TRM!D3600</f>
        <v>0</v>
      </c>
      <c r="E6703" t="str">
        <f>IF(VLOOKUP(TRM!A3600,'TRM - TBM Crosswalk'!$A$2:'TRM - TBM Crosswalk'!$I$1008,3,FALSE)="N/A","TBD","")</f>
        <v>TBD</v>
      </c>
      <c r="F6703" t="str">
        <f>IF(VLOOKUP(TRM!A3600,'TRM - TBM Crosswalk'!$A$2:'TRM - TBM Crosswalk'!$I$1008,4,FALSE)=0,"",VLOOKUP(TRM!A3600,'TRM - TBM Crosswalk'!$A$2:'TRM - TBM Crosswalk'!$I$1008,4,FALSE))</f>
        <v/>
      </c>
      <c r="G6703" t="str">
        <f>IF(VLOOKUP(TRM!A3600,'TRM - TBM Crosswalk'!$A$2:'TRM - TBM Crosswalk'!$I$1008,5,FALSE)=0,"",VLOOKUP(TRM!A3600,'TRM - TBM Crosswalk'!$A$2:'TRM - TBM Crosswalk'!$I$1008,5,FALSE))</f>
        <v/>
      </c>
      <c r="H6703" t="str">
        <f>IF(VLOOKUP(TRM!A3600,'TRM - TBM Crosswalk'!$A$2:'TRM - TBM Crosswalk'!$I$1008,6,FALSE)=0,"",VLOOKUP(TRM!A3600,'TRM - TBM Crosswalk'!$A$2:'TRM - TBM Crosswalk'!$I$1008,6,FALSE))</f>
        <v/>
      </c>
      <c r="I6703" t="str">
        <f>IF(VLOOKUP(TRM!A3600,'TRM - TBM Crosswalk'!$A$2:'TRM - TBM Crosswalk'!$I$1008,7,FALSE)=0,"",VLOOKUP(TRM!A3600,'TRM - TBM Crosswalk'!$A$2:'TRM - TBM Crosswalk'!$I$1008,7,FALSE))</f>
        <v/>
      </c>
      <c r="J6703" t="str">
        <f>IF(VLOOKUP(TRM!A3600,'TRM - TBM Crosswalk'!$A$2:'TRM - TBM Crosswalk'!$I$1008,8,FALSE)=0,"",VLOOKUP(TRM!A3600,'TRM - TBM Crosswalk'!$A$2:'TRM - TBM Crosswalk'!$I$1008,8,FALSE))</f>
        <v/>
      </c>
      <c r="K6703" t="str">
        <f>IF(VLOOKUP(TRM!A3600,'TRM - TBM Crosswalk'!$A$2:'TRM - TBM Crosswalk'!$I$1008,9,FALSE)=0,"",VLOOKUP(TRM!A3600,'TRM - TBM Crosswalk'!$A$2:'TRM - TBM Crosswalk'!$I$1008,9,FALSE))</f>
        <v/>
      </c>
    </row>
    <row r="6704" spans="1:11" x14ac:dyDescent="0.45">
      <c r="A6704" t="str">
        <f>TRM!A3601</f>
        <v>A02.024.385</v>
      </c>
      <c r="B6704" t="str">
        <f>TRM!B3601</f>
        <v>Geospatial Data Analysis</v>
      </c>
      <c r="C6704" t="str">
        <f>TRM!C3601</f>
        <v>ESRI Course Data for Deploying and Maintaining a Multiuser Geodatabase | 1.00.0001</v>
      </c>
      <c r="D6704">
        <f>TRM!D3601</f>
        <v>0</v>
      </c>
      <c r="E6704" t="str">
        <f>IF(VLOOKUP(TRM!A3601,'TRM - TBM Crosswalk'!$A$2:'TRM - TBM Crosswalk'!$I$1008,3,FALSE)="N/A","TBD","")</f>
        <v>TBD</v>
      </c>
      <c r="F6704" t="str">
        <f>IF(VLOOKUP(TRM!A3601,'TRM - TBM Crosswalk'!$A$2:'TRM - TBM Crosswalk'!$I$1008,4,FALSE)=0,"",VLOOKUP(TRM!A3601,'TRM - TBM Crosswalk'!$A$2:'TRM - TBM Crosswalk'!$I$1008,4,FALSE))</f>
        <v/>
      </c>
      <c r="G6704" t="str">
        <f>IF(VLOOKUP(TRM!A3601,'TRM - TBM Crosswalk'!$A$2:'TRM - TBM Crosswalk'!$I$1008,5,FALSE)=0,"",VLOOKUP(TRM!A3601,'TRM - TBM Crosswalk'!$A$2:'TRM - TBM Crosswalk'!$I$1008,5,FALSE))</f>
        <v/>
      </c>
      <c r="H6704" t="str">
        <f>IF(VLOOKUP(TRM!A3601,'TRM - TBM Crosswalk'!$A$2:'TRM - TBM Crosswalk'!$I$1008,6,FALSE)=0,"",VLOOKUP(TRM!A3601,'TRM - TBM Crosswalk'!$A$2:'TRM - TBM Crosswalk'!$I$1008,6,FALSE))</f>
        <v/>
      </c>
      <c r="I6704" t="str">
        <f>IF(VLOOKUP(TRM!A3601,'TRM - TBM Crosswalk'!$A$2:'TRM - TBM Crosswalk'!$I$1008,7,FALSE)=0,"",VLOOKUP(TRM!A3601,'TRM - TBM Crosswalk'!$A$2:'TRM - TBM Crosswalk'!$I$1008,7,FALSE))</f>
        <v/>
      </c>
      <c r="J6704" t="str">
        <f>IF(VLOOKUP(TRM!A3601,'TRM - TBM Crosswalk'!$A$2:'TRM - TBM Crosswalk'!$I$1008,8,FALSE)=0,"",VLOOKUP(TRM!A3601,'TRM - TBM Crosswalk'!$A$2:'TRM - TBM Crosswalk'!$I$1008,8,FALSE))</f>
        <v/>
      </c>
      <c r="K6704" t="str">
        <f>IF(VLOOKUP(TRM!A3601,'TRM - TBM Crosswalk'!$A$2:'TRM - TBM Crosswalk'!$I$1008,9,FALSE)=0,"",VLOOKUP(TRM!A3601,'TRM - TBM Crosswalk'!$A$2:'TRM - TBM Crosswalk'!$I$1008,9,FALSE))</f>
        <v/>
      </c>
    </row>
    <row r="6705" spans="1:11" x14ac:dyDescent="0.45">
      <c r="A6705" t="str">
        <f>TRM!A3602</f>
        <v>A02.024.385</v>
      </c>
      <c r="B6705" t="str">
        <f>TRM!B3602</f>
        <v>Geospatial Data Analysis</v>
      </c>
      <c r="C6705" t="str">
        <f>TRM!C3602</f>
        <v>ESRI Course Data for Designing Maps with ArcGIS | 1.00.0001</v>
      </c>
      <c r="D6705">
        <f>TRM!D3602</f>
        <v>0</v>
      </c>
      <c r="E6705" t="str">
        <f>IF(VLOOKUP(TRM!A3602,'TRM - TBM Crosswalk'!$A$2:'TRM - TBM Crosswalk'!$I$1008,3,FALSE)="N/A","TBD","")</f>
        <v>TBD</v>
      </c>
      <c r="F6705" t="str">
        <f>IF(VLOOKUP(TRM!A3602,'TRM - TBM Crosswalk'!$A$2:'TRM - TBM Crosswalk'!$I$1008,4,FALSE)=0,"",VLOOKUP(TRM!A3602,'TRM - TBM Crosswalk'!$A$2:'TRM - TBM Crosswalk'!$I$1008,4,FALSE))</f>
        <v/>
      </c>
      <c r="G6705" t="str">
        <f>IF(VLOOKUP(TRM!A3602,'TRM - TBM Crosswalk'!$A$2:'TRM - TBM Crosswalk'!$I$1008,5,FALSE)=0,"",VLOOKUP(TRM!A3602,'TRM - TBM Crosswalk'!$A$2:'TRM - TBM Crosswalk'!$I$1008,5,FALSE))</f>
        <v/>
      </c>
      <c r="H6705" t="str">
        <f>IF(VLOOKUP(TRM!A3602,'TRM - TBM Crosswalk'!$A$2:'TRM - TBM Crosswalk'!$I$1008,6,FALSE)=0,"",VLOOKUP(TRM!A3602,'TRM - TBM Crosswalk'!$A$2:'TRM - TBM Crosswalk'!$I$1008,6,FALSE))</f>
        <v/>
      </c>
      <c r="I6705" t="str">
        <f>IF(VLOOKUP(TRM!A3602,'TRM - TBM Crosswalk'!$A$2:'TRM - TBM Crosswalk'!$I$1008,7,FALSE)=0,"",VLOOKUP(TRM!A3602,'TRM - TBM Crosswalk'!$A$2:'TRM - TBM Crosswalk'!$I$1008,7,FALSE))</f>
        <v/>
      </c>
      <c r="J6705" t="str">
        <f>IF(VLOOKUP(TRM!A3602,'TRM - TBM Crosswalk'!$A$2:'TRM - TBM Crosswalk'!$I$1008,8,FALSE)=0,"",VLOOKUP(TRM!A3602,'TRM - TBM Crosswalk'!$A$2:'TRM - TBM Crosswalk'!$I$1008,8,FALSE))</f>
        <v/>
      </c>
      <c r="K6705" t="str">
        <f>IF(VLOOKUP(TRM!A3602,'TRM - TBM Crosswalk'!$A$2:'TRM - TBM Crosswalk'!$I$1008,9,FALSE)=0,"",VLOOKUP(TRM!A3602,'TRM - TBM Crosswalk'!$A$2:'TRM - TBM Crosswalk'!$I$1008,9,FALSE))</f>
        <v/>
      </c>
    </row>
    <row r="6706" spans="1:11" x14ac:dyDescent="0.45">
      <c r="A6706" t="str">
        <f>TRM!A3603</f>
        <v>A02.024.385</v>
      </c>
      <c r="B6706" t="str">
        <f>TRM!B3603</f>
        <v>Geospatial Data Analysis</v>
      </c>
      <c r="C6706" t="str">
        <f>TRM!C3603</f>
        <v>ESRI Course Data for Developing Web Apps with ArcGIS API for JavaScript | 1.00.0001</v>
      </c>
      <c r="D6706">
        <f>TRM!D3603</f>
        <v>0</v>
      </c>
      <c r="E6706" t="str">
        <f>IF(VLOOKUP(TRM!A3603,'TRM - TBM Crosswalk'!$A$2:'TRM - TBM Crosswalk'!$I$1008,3,FALSE)="N/A","TBD","")</f>
        <v>TBD</v>
      </c>
      <c r="F6706" t="str">
        <f>IF(VLOOKUP(TRM!A3603,'TRM - TBM Crosswalk'!$A$2:'TRM - TBM Crosswalk'!$I$1008,4,FALSE)=0,"",VLOOKUP(TRM!A3603,'TRM - TBM Crosswalk'!$A$2:'TRM - TBM Crosswalk'!$I$1008,4,FALSE))</f>
        <v/>
      </c>
      <c r="G6706" t="str">
        <f>IF(VLOOKUP(TRM!A3603,'TRM - TBM Crosswalk'!$A$2:'TRM - TBM Crosswalk'!$I$1008,5,FALSE)=0,"",VLOOKUP(TRM!A3603,'TRM - TBM Crosswalk'!$A$2:'TRM - TBM Crosswalk'!$I$1008,5,FALSE))</f>
        <v/>
      </c>
      <c r="H6706" t="str">
        <f>IF(VLOOKUP(TRM!A3603,'TRM - TBM Crosswalk'!$A$2:'TRM - TBM Crosswalk'!$I$1008,6,FALSE)=0,"",VLOOKUP(TRM!A3603,'TRM - TBM Crosswalk'!$A$2:'TRM - TBM Crosswalk'!$I$1008,6,FALSE))</f>
        <v/>
      </c>
      <c r="I6706" t="str">
        <f>IF(VLOOKUP(TRM!A3603,'TRM - TBM Crosswalk'!$A$2:'TRM - TBM Crosswalk'!$I$1008,7,FALSE)=0,"",VLOOKUP(TRM!A3603,'TRM - TBM Crosswalk'!$A$2:'TRM - TBM Crosswalk'!$I$1008,7,FALSE))</f>
        <v/>
      </c>
      <c r="J6706" t="str">
        <f>IF(VLOOKUP(TRM!A3603,'TRM - TBM Crosswalk'!$A$2:'TRM - TBM Crosswalk'!$I$1008,8,FALSE)=0,"",VLOOKUP(TRM!A3603,'TRM - TBM Crosswalk'!$A$2:'TRM - TBM Crosswalk'!$I$1008,8,FALSE))</f>
        <v/>
      </c>
      <c r="K6706" t="str">
        <f>IF(VLOOKUP(TRM!A3603,'TRM - TBM Crosswalk'!$A$2:'TRM - TBM Crosswalk'!$I$1008,9,FALSE)=0,"",VLOOKUP(TRM!A3603,'TRM - TBM Crosswalk'!$A$2:'TRM - TBM Crosswalk'!$I$1008,9,FALSE))</f>
        <v/>
      </c>
    </row>
    <row r="6707" spans="1:11" x14ac:dyDescent="0.45">
      <c r="A6707" t="str">
        <f>TRM!A3604</f>
        <v>A02.024.385</v>
      </c>
      <c r="B6707" t="str">
        <f>TRM!B3604</f>
        <v>Geospatial Data Analysis</v>
      </c>
      <c r="C6707" t="str">
        <f>TRM!C3604</f>
        <v>ESRI Course Data for Distributing Data Using Geodatabase Replication | 1.00.0001</v>
      </c>
      <c r="D6707">
        <f>TRM!D3604</f>
        <v>0</v>
      </c>
      <c r="E6707" t="str">
        <f>IF(VLOOKUP(TRM!A3604,'TRM - TBM Crosswalk'!$A$2:'TRM - TBM Crosswalk'!$I$1008,3,FALSE)="N/A","TBD","")</f>
        <v>TBD</v>
      </c>
      <c r="F6707" t="str">
        <f>IF(VLOOKUP(TRM!A3604,'TRM - TBM Crosswalk'!$A$2:'TRM - TBM Crosswalk'!$I$1008,4,FALSE)=0,"",VLOOKUP(TRM!A3604,'TRM - TBM Crosswalk'!$A$2:'TRM - TBM Crosswalk'!$I$1008,4,FALSE))</f>
        <v/>
      </c>
      <c r="G6707" t="str">
        <f>IF(VLOOKUP(TRM!A3604,'TRM - TBM Crosswalk'!$A$2:'TRM - TBM Crosswalk'!$I$1008,5,FALSE)=0,"",VLOOKUP(TRM!A3604,'TRM - TBM Crosswalk'!$A$2:'TRM - TBM Crosswalk'!$I$1008,5,FALSE))</f>
        <v/>
      </c>
      <c r="H6707" t="str">
        <f>IF(VLOOKUP(TRM!A3604,'TRM - TBM Crosswalk'!$A$2:'TRM - TBM Crosswalk'!$I$1008,6,FALSE)=0,"",VLOOKUP(TRM!A3604,'TRM - TBM Crosswalk'!$A$2:'TRM - TBM Crosswalk'!$I$1008,6,FALSE))</f>
        <v/>
      </c>
      <c r="I6707" t="str">
        <f>IF(VLOOKUP(TRM!A3604,'TRM - TBM Crosswalk'!$A$2:'TRM - TBM Crosswalk'!$I$1008,7,FALSE)=0,"",VLOOKUP(TRM!A3604,'TRM - TBM Crosswalk'!$A$2:'TRM - TBM Crosswalk'!$I$1008,7,FALSE))</f>
        <v/>
      </c>
      <c r="J6707" t="str">
        <f>IF(VLOOKUP(TRM!A3604,'TRM - TBM Crosswalk'!$A$2:'TRM - TBM Crosswalk'!$I$1008,8,FALSE)=0,"",VLOOKUP(TRM!A3604,'TRM - TBM Crosswalk'!$A$2:'TRM - TBM Crosswalk'!$I$1008,8,FALSE))</f>
        <v/>
      </c>
      <c r="K6707" t="str">
        <f>IF(VLOOKUP(TRM!A3604,'TRM - TBM Crosswalk'!$A$2:'TRM - TBM Crosswalk'!$I$1008,9,FALSE)=0,"",VLOOKUP(TRM!A3604,'TRM - TBM Crosswalk'!$A$2:'TRM - TBM Crosswalk'!$I$1008,9,FALSE))</f>
        <v/>
      </c>
    </row>
    <row r="6708" spans="1:11" x14ac:dyDescent="0.45">
      <c r="A6708" t="str">
        <f>TRM!A3605</f>
        <v>A02.024.385</v>
      </c>
      <c r="B6708" t="str">
        <f>TRM!B3605</f>
        <v>Geospatial Data Analysis</v>
      </c>
      <c r="C6708" t="str">
        <f>TRM!C3605</f>
        <v>ESRI Course Data for Editing Data with ArcGIS for Desktop | 1.00.0001</v>
      </c>
      <c r="D6708">
        <f>TRM!D3605</f>
        <v>0</v>
      </c>
      <c r="E6708" t="str">
        <f>IF(VLOOKUP(TRM!A3605,'TRM - TBM Crosswalk'!$A$2:'TRM - TBM Crosswalk'!$I$1008,3,FALSE)="N/A","TBD","")</f>
        <v>TBD</v>
      </c>
      <c r="F6708" t="str">
        <f>IF(VLOOKUP(TRM!A3605,'TRM - TBM Crosswalk'!$A$2:'TRM - TBM Crosswalk'!$I$1008,4,FALSE)=0,"",VLOOKUP(TRM!A3605,'TRM - TBM Crosswalk'!$A$2:'TRM - TBM Crosswalk'!$I$1008,4,FALSE))</f>
        <v/>
      </c>
      <c r="G6708" t="str">
        <f>IF(VLOOKUP(TRM!A3605,'TRM - TBM Crosswalk'!$A$2:'TRM - TBM Crosswalk'!$I$1008,5,FALSE)=0,"",VLOOKUP(TRM!A3605,'TRM - TBM Crosswalk'!$A$2:'TRM - TBM Crosswalk'!$I$1008,5,FALSE))</f>
        <v/>
      </c>
      <c r="H6708" t="str">
        <f>IF(VLOOKUP(TRM!A3605,'TRM - TBM Crosswalk'!$A$2:'TRM - TBM Crosswalk'!$I$1008,6,FALSE)=0,"",VLOOKUP(TRM!A3605,'TRM - TBM Crosswalk'!$A$2:'TRM - TBM Crosswalk'!$I$1008,6,FALSE))</f>
        <v/>
      </c>
      <c r="I6708" t="str">
        <f>IF(VLOOKUP(TRM!A3605,'TRM - TBM Crosswalk'!$A$2:'TRM - TBM Crosswalk'!$I$1008,7,FALSE)=0,"",VLOOKUP(TRM!A3605,'TRM - TBM Crosswalk'!$A$2:'TRM - TBM Crosswalk'!$I$1008,7,FALSE))</f>
        <v/>
      </c>
      <c r="J6708" t="str">
        <f>IF(VLOOKUP(TRM!A3605,'TRM - TBM Crosswalk'!$A$2:'TRM - TBM Crosswalk'!$I$1008,8,FALSE)=0,"",VLOOKUP(TRM!A3605,'TRM - TBM Crosswalk'!$A$2:'TRM - TBM Crosswalk'!$I$1008,8,FALSE))</f>
        <v/>
      </c>
      <c r="K6708" t="str">
        <f>IF(VLOOKUP(TRM!A3605,'TRM - TBM Crosswalk'!$A$2:'TRM - TBM Crosswalk'!$I$1008,9,FALSE)=0,"",VLOOKUP(TRM!A3605,'TRM - TBM Crosswalk'!$A$2:'TRM - TBM Crosswalk'!$I$1008,9,FALSE))</f>
        <v/>
      </c>
    </row>
    <row r="6709" spans="1:11" x14ac:dyDescent="0.45">
      <c r="A6709" t="str">
        <f>TRM!A3606</f>
        <v>A02.024.385</v>
      </c>
      <c r="B6709" t="str">
        <f>TRM!B3606</f>
        <v>Geospatial Data Analysis</v>
      </c>
      <c r="C6709" t="str">
        <f>TRM!C3606</f>
        <v>ESRI Course Data for Extending ArcGIS Pro with Add-Ins | 1.00.0001</v>
      </c>
      <c r="D6709">
        <f>TRM!D3606</f>
        <v>0</v>
      </c>
      <c r="E6709" t="str">
        <f>IF(VLOOKUP(TRM!A3606,'TRM - TBM Crosswalk'!$A$2:'TRM - TBM Crosswalk'!$I$1008,3,FALSE)="N/A","TBD","")</f>
        <v>TBD</v>
      </c>
      <c r="F6709" t="str">
        <f>IF(VLOOKUP(TRM!A3606,'TRM - TBM Crosswalk'!$A$2:'TRM - TBM Crosswalk'!$I$1008,4,FALSE)=0,"",VLOOKUP(TRM!A3606,'TRM - TBM Crosswalk'!$A$2:'TRM - TBM Crosswalk'!$I$1008,4,FALSE))</f>
        <v/>
      </c>
      <c r="G6709" t="str">
        <f>IF(VLOOKUP(TRM!A3606,'TRM - TBM Crosswalk'!$A$2:'TRM - TBM Crosswalk'!$I$1008,5,FALSE)=0,"",VLOOKUP(TRM!A3606,'TRM - TBM Crosswalk'!$A$2:'TRM - TBM Crosswalk'!$I$1008,5,FALSE))</f>
        <v/>
      </c>
      <c r="H6709" t="str">
        <f>IF(VLOOKUP(TRM!A3606,'TRM - TBM Crosswalk'!$A$2:'TRM - TBM Crosswalk'!$I$1008,6,FALSE)=0,"",VLOOKUP(TRM!A3606,'TRM - TBM Crosswalk'!$A$2:'TRM - TBM Crosswalk'!$I$1008,6,FALSE))</f>
        <v/>
      </c>
      <c r="I6709" t="str">
        <f>IF(VLOOKUP(TRM!A3606,'TRM - TBM Crosswalk'!$A$2:'TRM - TBM Crosswalk'!$I$1008,7,FALSE)=0,"",VLOOKUP(TRM!A3606,'TRM - TBM Crosswalk'!$A$2:'TRM - TBM Crosswalk'!$I$1008,7,FALSE))</f>
        <v/>
      </c>
      <c r="J6709" t="str">
        <f>IF(VLOOKUP(TRM!A3606,'TRM - TBM Crosswalk'!$A$2:'TRM - TBM Crosswalk'!$I$1008,8,FALSE)=0,"",VLOOKUP(TRM!A3606,'TRM - TBM Crosswalk'!$A$2:'TRM - TBM Crosswalk'!$I$1008,8,FALSE))</f>
        <v/>
      </c>
      <c r="K6709" t="str">
        <f>IF(VLOOKUP(TRM!A3606,'TRM - TBM Crosswalk'!$A$2:'TRM - TBM Crosswalk'!$I$1008,9,FALSE)=0,"",VLOOKUP(TRM!A3606,'TRM - TBM Crosswalk'!$A$2:'TRM - TBM Crosswalk'!$I$1008,9,FALSE))</f>
        <v/>
      </c>
    </row>
    <row r="6710" spans="1:11" x14ac:dyDescent="0.45">
      <c r="A6710" t="str">
        <f>TRM!A3607</f>
        <v>A02.024.385</v>
      </c>
      <c r="B6710" t="str">
        <f>TRM!B3607</f>
        <v>Geospatial Data Analysis</v>
      </c>
      <c r="C6710" t="str">
        <f>TRM!C3607</f>
        <v>ESRI Course Data for Image Analysis with ArcGIS | 1.00.0001</v>
      </c>
      <c r="D6710">
        <f>TRM!D3607</f>
        <v>0</v>
      </c>
      <c r="E6710" t="str">
        <f>IF(VLOOKUP(TRM!A3607,'TRM - TBM Crosswalk'!$A$2:'TRM - TBM Crosswalk'!$I$1008,3,FALSE)="N/A","TBD","")</f>
        <v>TBD</v>
      </c>
      <c r="F6710" t="str">
        <f>IF(VLOOKUP(TRM!A3607,'TRM - TBM Crosswalk'!$A$2:'TRM - TBM Crosswalk'!$I$1008,4,FALSE)=0,"",VLOOKUP(TRM!A3607,'TRM - TBM Crosswalk'!$A$2:'TRM - TBM Crosswalk'!$I$1008,4,FALSE))</f>
        <v/>
      </c>
      <c r="G6710" t="str">
        <f>IF(VLOOKUP(TRM!A3607,'TRM - TBM Crosswalk'!$A$2:'TRM - TBM Crosswalk'!$I$1008,5,FALSE)=0,"",VLOOKUP(TRM!A3607,'TRM - TBM Crosswalk'!$A$2:'TRM - TBM Crosswalk'!$I$1008,5,FALSE))</f>
        <v/>
      </c>
      <c r="H6710" t="str">
        <f>IF(VLOOKUP(TRM!A3607,'TRM - TBM Crosswalk'!$A$2:'TRM - TBM Crosswalk'!$I$1008,6,FALSE)=0,"",VLOOKUP(TRM!A3607,'TRM - TBM Crosswalk'!$A$2:'TRM - TBM Crosswalk'!$I$1008,6,FALSE))</f>
        <v/>
      </c>
      <c r="I6710" t="str">
        <f>IF(VLOOKUP(TRM!A3607,'TRM - TBM Crosswalk'!$A$2:'TRM - TBM Crosswalk'!$I$1008,7,FALSE)=0,"",VLOOKUP(TRM!A3607,'TRM - TBM Crosswalk'!$A$2:'TRM - TBM Crosswalk'!$I$1008,7,FALSE))</f>
        <v/>
      </c>
      <c r="J6710" t="str">
        <f>IF(VLOOKUP(TRM!A3607,'TRM - TBM Crosswalk'!$A$2:'TRM - TBM Crosswalk'!$I$1008,8,FALSE)=0,"",VLOOKUP(TRM!A3607,'TRM - TBM Crosswalk'!$A$2:'TRM - TBM Crosswalk'!$I$1008,8,FALSE))</f>
        <v/>
      </c>
      <c r="K6710" t="str">
        <f>IF(VLOOKUP(TRM!A3607,'TRM - TBM Crosswalk'!$A$2:'TRM - TBM Crosswalk'!$I$1008,9,FALSE)=0,"",VLOOKUP(TRM!A3607,'TRM - TBM Crosswalk'!$A$2:'TRM - TBM Crosswalk'!$I$1008,9,FALSE))</f>
        <v/>
      </c>
    </row>
    <row r="6711" spans="1:11" x14ac:dyDescent="0.45">
      <c r="A6711" t="str">
        <f>TRM!A3608</f>
        <v>A02.024.385</v>
      </c>
      <c r="B6711" t="str">
        <f>TRM!B3608</f>
        <v>Geospatial Data Analysis</v>
      </c>
      <c r="C6711" t="str">
        <f>TRM!C3608</f>
        <v>ESRI Course Data for Implementing Z+Z ed Workflows in a Multiuser Geodatabase | 1.00.0001</v>
      </c>
      <c r="D6711">
        <f>TRM!D3608</f>
        <v>0</v>
      </c>
      <c r="E6711" t="str">
        <f>IF(VLOOKUP(TRM!A3608,'TRM - TBM Crosswalk'!$A$2:'TRM - TBM Crosswalk'!$I$1008,3,FALSE)="N/A","TBD","")</f>
        <v>TBD</v>
      </c>
      <c r="F6711" t="str">
        <f>IF(VLOOKUP(TRM!A3608,'TRM - TBM Crosswalk'!$A$2:'TRM - TBM Crosswalk'!$I$1008,4,FALSE)=0,"",VLOOKUP(TRM!A3608,'TRM - TBM Crosswalk'!$A$2:'TRM - TBM Crosswalk'!$I$1008,4,FALSE))</f>
        <v/>
      </c>
      <c r="G6711" t="str">
        <f>IF(VLOOKUP(TRM!A3608,'TRM - TBM Crosswalk'!$A$2:'TRM - TBM Crosswalk'!$I$1008,5,FALSE)=0,"",VLOOKUP(TRM!A3608,'TRM - TBM Crosswalk'!$A$2:'TRM - TBM Crosswalk'!$I$1008,5,FALSE))</f>
        <v/>
      </c>
      <c r="H6711" t="str">
        <f>IF(VLOOKUP(TRM!A3608,'TRM - TBM Crosswalk'!$A$2:'TRM - TBM Crosswalk'!$I$1008,6,FALSE)=0,"",VLOOKUP(TRM!A3608,'TRM - TBM Crosswalk'!$A$2:'TRM - TBM Crosswalk'!$I$1008,6,FALSE))</f>
        <v/>
      </c>
      <c r="I6711" t="str">
        <f>IF(VLOOKUP(TRM!A3608,'TRM - TBM Crosswalk'!$A$2:'TRM - TBM Crosswalk'!$I$1008,7,FALSE)=0,"",VLOOKUP(TRM!A3608,'TRM - TBM Crosswalk'!$A$2:'TRM - TBM Crosswalk'!$I$1008,7,FALSE))</f>
        <v/>
      </c>
      <c r="J6711" t="str">
        <f>IF(VLOOKUP(TRM!A3608,'TRM - TBM Crosswalk'!$A$2:'TRM - TBM Crosswalk'!$I$1008,8,FALSE)=0,"",VLOOKUP(TRM!A3608,'TRM - TBM Crosswalk'!$A$2:'TRM - TBM Crosswalk'!$I$1008,8,FALSE))</f>
        <v/>
      </c>
      <c r="K6711" t="str">
        <f>IF(VLOOKUP(TRM!A3608,'TRM - TBM Crosswalk'!$A$2:'TRM - TBM Crosswalk'!$I$1008,9,FALSE)=0,"",VLOOKUP(TRM!A3608,'TRM - TBM Crosswalk'!$A$2:'TRM - TBM Crosswalk'!$I$1008,9,FALSE))</f>
        <v/>
      </c>
    </row>
    <row r="6712" spans="1:11" x14ac:dyDescent="0.45">
      <c r="A6712" t="str">
        <f>TRM!A3609</f>
        <v>A02.024.385</v>
      </c>
      <c r="B6712" t="str">
        <f>TRM!B3609</f>
        <v>Geospatial Data Analysis</v>
      </c>
      <c r="C6712" t="str">
        <f>TRM!C3609</f>
        <v>ESRI Course Data for Implementing Z+Z ed Workflows in a Multiuser Geodatabase | 1.00.0002</v>
      </c>
      <c r="D6712">
        <f>TRM!D3609</f>
        <v>0</v>
      </c>
      <c r="E6712" t="str">
        <f>IF(VLOOKUP(TRM!A3609,'TRM - TBM Crosswalk'!$A$2:'TRM - TBM Crosswalk'!$I$1008,3,FALSE)="N/A","TBD","")</f>
        <v>TBD</v>
      </c>
      <c r="F6712" t="str">
        <f>IF(VLOOKUP(TRM!A3609,'TRM - TBM Crosswalk'!$A$2:'TRM - TBM Crosswalk'!$I$1008,4,FALSE)=0,"",VLOOKUP(TRM!A3609,'TRM - TBM Crosswalk'!$A$2:'TRM - TBM Crosswalk'!$I$1008,4,FALSE))</f>
        <v/>
      </c>
      <c r="G6712" t="str">
        <f>IF(VLOOKUP(TRM!A3609,'TRM - TBM Crosswalk'!$A$2:'TRM - TBM Crosswalk'!$I$1008,5,FALSE)=0,"",VLOOKUP(TRM!A3609,'TRM - TBM Crosswalk'!$A$2:'TRM - TBM Crosswalk'!$I$1008,5,FALSE))</f>
        <v/>
      </c>
      <c r="H6712" t="str">
        <f>IF(VLOOKUP(TRM!A3609,'TRM - TBM Crosswalk'!$A$2:'TRM - TBM Crosswalk'!$I$1008,6,FALSE)=0,"",VLOOKUP(TRM!A3609,'TRM - TBM Crosswalk'!$A$2:'TRM - TBM Crosswalk'!$I$1008,6,FALSE))</f>
        <v/>
      </c>
      <c r="I6712" t="str">
        <f>IF(VLOOKUP(TRM!A3609,'TRM - TBM Crosswalk'!$A$2:'TRM - TBM Crosswalk'!$I$1008,7,FALSE)=0,"",VLOOKUP(TRM!A3609,'TRM - TBM Crosswalk'!$A$2:'TRM - TBM Crosswalk'!$I$1008,7,FALSE))</f>
        <v/>
      </c>
      <c r="J6712" t="str">
        <f>IF(VLOOKUP(TRM!A3609,'TRM - TBM Crosswalk'!$A$2:'TRM - TBM Crosswalk'!$I$1008,8,FALSE)=0,"",VLOOKUP(TRM!A3609,'TRM - TBM Crosswalk'!$A$2:'TRM - TBM Crosswalk'!$I$1008,8,FALSE))</f>
        <v/>
      </c>
      <c r="K6712" t="str">
        <f>IF(VLOOKUP(TRM!A3609,'TRM - TBM Crosswalk'!$A$2:'TRM - TBM Crosswalk'!$I$1008,9,FALSE)=0,"",VLOOKUP(TRM!A3609,'TRM - TBM Crosswalk'!$A$2:'TRM - TBM Crosswalk'!$I$1008,9,FALSE))</f>
        <v/>
      </c>
    </row>
    <row r="6713" spans="1:11" x14ac:dyDescent="0.45">
      <c r="A6713" t="str">
        <f>TRM!A3610</f>
        <v>A02.024.385</v>
      </c>
      <c r="B6713" t="str">
        <f>TRM!B3610</f>
        <v>Geospatial Data Analysis</v>
      </c>
      <c r="C6713" t="str">
        <f>TRM!C3610</f>
        <v>ESRI Course Data for Introduction to Geoprocessing Scripts Using Python | 1.00.0001</v>
      </c>
      <c r="D6713">
        <f>TRM!D3610</f>
        <v>0</v>
      </c>
      <c r="E6713" t="str">
        <f>IF(VLOOKUP(TRM!A3610,'TRM - TBM Crosswalk'!$A$2:'TRM - TBM Crosswalk'!$I$1008,3,FALSE)="N/A","TBD","")</f>
        <v>TBD</v>
      </c>
      <c r="F6713" t="str">
        <f>IF(VLOOKUP(TRM!A3610,'TRM - TBM Crosswalk'!$A$2:'TRM - TBM Crosswalk'!$I$1008,4,FALSE)=0,"",VLOOKUP(TRM!A3610,'TRM - TBM Crosswalk'!$A$2:'TRM - TBM Crosswalk'!$I$1008,4,FALSE))</f>
        <v/>
      </c>
      <c r="G6713" t="str">
        <f>IF(VLOOKUP(TRM!A3610,'TRM - TBM Crosswalk'!$A$2:'TRM - TBM Crosswalk'!$I$1008,5,FALSE)=0,"",VLOOKUP(TRM!A3610,'TRM - TBM Crosswalk'!$A$2:'TRM - TBM Crosswalk'!$I$1008,5,FALSE))</f>
        <v/>
      </c>
      <c r="H6713" t="str">
        <f>IF(VLOOKUP(TRM!A3610,'TRM - TBM Crosswalk'!$A$2:'TRM - TBM Crosswalk'!$I$1008,6,FALSE)=0,"",VLOOKUP(TRM!A3610,'TRM - TBM Crosswalk'!$A$2:'TRM - TBM Crosswalk'!$I$1008,6,FALSE))</f>
        <v/>
      </c>
      <c r="I6713" t="str">
        <f>IF(VLOOKUP(TRM!A3610,'TRM - TBM Crosswalk'!$A$2:'TRM - TBM Crosswalk'!$I$1008,7,FALSE)=0,"",VLOOKUP(TRM!A3610,'TRM - TBM Crosswalk'!$A$2:'TRM - TBM Crosswalk'!$I$1008,7,FALSE))</f>
        <v/>
      </c>
      <c r="J6713" t="str">
        <f>IF(VLOOKUP(TRM!A3610,'TRM - TBM Crosswalk'!$A$2:'TRM - TBM Crosswalk'!$I$1008,8,FALSE)=0,"",VLOOKUP(TRM!A3610,'TRM - TBM Crosswalk'!$A$2:'TRM - TBM Crosswalk'!$I$1008,8,FALSE))</f>
        <v/>
      </c>
      <c r="K6713" t="str">
        <f>IF(VLOOKUP(TRM!A3610,'TRM - TBM Crosswalk'!$A$2:'TRM - TBM Crosswalk'!$I$1008,9,FALSE)=0,"",VLOOKUP(TRM!A3610,'TRM - TBM Crosswalk'!$A$2:'TRM - TBM Crosswalk'!$I$1008,9,FALSE))</f>
        <v/>
      </c>
    </row>
    <row r="6714" spans="1:11" x14ac:dyDescent="0.45">
      <c r="A6714" t="str">
        <f>TRM!A3611</f>
        <v>A02.024.385</v>
      </c>
      <c r="B6714" t="str">
        <f>TRM!B3611</f>
        <v>Geospatial Data Analysis</v>
      </c>
      <c r="C6714" t="str">
        <f>TRM!C3611</f>
        <v>ESRI Course Data for Migrating from ArcMap to ArcGIS Pro | 1.00.0001</v>
      </c>
      <c r="D6714">
        <f>TRM!D3611</f>
        <v>0</v>
      </c>
      <c r="E6714" t="str">
        <f>IF(VLOOKUP(TRM!A3611,'TRM - TBM Crosswalk'!$A$2:'TRM - TBM Crosswalk'!$I$1008,3,FALSE)="N/A","TBD","")</f>
        <v>TBD</v>
      </c>
      <c r="F6714" t="str">
        <f>IF(VLOOKUP(TRM!A3611,'TRM - TBM Crosswalk'!$A$2:'TRM - TBM Crosswalk'!$I$1008,4,FALSE)=0,"",VLOOKUP(TRM!A3611,'TRM - TBM Crosswalk'!$A$2:'TRM - TBM Crosswalk'!$I$1008,4,FALSE))</f>
        <v/>
      </c>
      <c r="G6714" t="str">
        <f>IF(VLOOKUP(TRM!A3611,'TRM - TBM Crosswalk'!$A$2:'TRM - TBM Crosswalk'!$I$1008,5,FALSE)=0,"",VLOOKUP(TRM!A3611,'TRM - TBM Crosswalk'!$A$2:'TRM - TBM Crosswalk'!$I$1008,5,FALSE))</f>
        <v/>
      </c>
      <c r="H6714" t="str">
        <f>IF(VLOOKUP(TRM!A3611,'TRM - TBM Crosswalk'!$A$2:'TRM - TBM Crosswalk'!$I$1008,6,FALSE)=0,"",VLOOKUP(TRM!A3611,'TRM - TBM Crosswalk'!$A$2:'TRM - TBM Crosswalk'!$I$1008,6,FALSE))</f>
        <v/>
      </c>
      <c r="I6714" t="str">
        <f>IF(VLOOKUP(TRM!A3611,'TRM - TBM Crosswalk'!$A$2:'TRM - TBM Crosswalk'!$I$1008,7,FALSE)=0,"",VLOOKUP(TRM!A3611,'TRM - TBM Crosswalk'!$A$2:'TRM - TBM Crosswalk'!$I$1008,7,FALSE))</f>
        <v/>
      </c>
      <c r="J6714" t="str">
        <f>IF(VLOOKUP(TRM!A3611,'TRM - TBM Crosswalk'!$A$2:'TRM - TBM Crosswalk'!$I$1008,8,FALSE)=0,"",VLOOKUP(TRM!A3611,'TRM - TBM Crosswalk'!$A$2:'TRM - TBM Crosswalk'!$I$1008,8,FALSE))</f>
        <v/>
      </c>
      <c r="K6714" t="str">
        <f>IF(VLOOKUP(TRM!A3611,'TRM - TBM Crosswalk'!$A$2:'TRM - TBM Crosswalk'!$I$1008,9,FALSE)=0,"",VLOOKUP(TRM!A3611,'TRM - TBM Crosswalk'!$A$2:'TRM - TBM Crosswalk'!$I$1008,9,FALSE))</f>
        <v/>
      </c>
    </row>
    <row r="6715" spans="1:11" x14ac:dyDescent="0.45">
      <c r="A6715" t="str">
        <f>TRM!A4246</f>
        <v>A02.028</v>
      </c>
      <c r="B6715" t="str">
        <f>TRM!B4246</f>
        <v>Productivity</v>
      </c>
      <c r="C6715" t="str">
        <f>TRM!C4246</f>
        <v>Microsoft Office Professional Plus 2007 | 12.0.6215.1000</v>
      </c>
      <c r="D6715">
        <f>TRM!D4246</f>
        <v>0</v>
      </c>
      <c r="E6715" t="str">
        <f>IF(VLOOKUP(TRM!A4246,'TRM - TBM Crosswalk'!$A$2:'TRM - TBM Crosswalk'!$I$1008,3,FALSE)="N/A","TBD","")</f>
        <v/>
      </c>
      <c r="F6715" t="str">
        <f>IF(VLOOKUP(TRM!A4246,'TRM - TBM Crosswalk'!$A$2:'TRM - TBM Crosswalk'!$I$1008,4,FALSE)=0,"",VLOOKUP(TRM!A4246,'TRM - TBM Crosswalk'!$A$2:'TRM - TBM Crosswalk'!$I$1008,4,FALSE))</f>
        <v/>
      </c>
      <c r="G6715" t="str">
        <f>IF(VLOOKUP(TRM!A4246,'TRM - TBM Crosswalk'!$A$2:'TRM - TBM Crosswalk'!$I$1008,5,FALSE)=0,"",VLOOKUP(TRM!A4246,'TRM - TBM Crosswalk'!$A$2:'TRM - TBM Crosswalk'!$I$1008,5,FALSE))</f>
        <v/>
      </c>
      <c r="H6715" t="str">
        <f>IF(VLOOKUP(TRM!A4246,'TRM - TBM Crosswalk'!$A$2:'TRM - TBM Crosswalk'!$I$1008,6,FALSE)=0,"",VLOOKUP(TRM!A4246,'TRM - TBM Crosswalk'!$A$2:'TRM - TBM Crosswalk'!$I$1008,6,FALSE))</f>
        <v/>
      </c>
      <c r="I6715" t="str">
        <f>IF(VLOOKUP(TRM!A4246,'TRM - TBM Crosswalk'!$A$2:'TRM - TBM Crosswalk'!$I$1008,7,FALSE)=0,"",VLOOKUP(TRM!A4246,'TRM - TBM Crosswalk'!$A$2:'TRM - TBM Crosswalk'!$I$1008,7,FALSE))</f>
        <v>End User Services</v>
      </c>
      <c r="J6715" t="str">
        <f>IF(VLOOKUP(TRM!A4246,'TRM - TBM Crosswalk'!$A$2:'TRM - TBM Crosswalk'!$I$1008,8,FALSE)=0,"",VLOOKUP(TRM!A4246,'TRM - TBM Crosswalk'!$A$2:'TRM - TBM Crosswalk'!$I$1008,8,FALSE))</f>
        <v>Communication &amp; Collaboration</v>
      </c>
      <c r="K6715" t="str">
        <f>IF(VLOOKUP(TRM!A4246,'TRM - TBM Crosswalk'!$A$2:'TRM - TBM Crosswalk'!$I$1008,9,FALSE)=0,"",VLOOKUP(TRM!A4246,'TRM - TBM Crosswalk'!$A$2:'TRM - TBM Crosswalk'!$I$1008,9,FALSE))</f>
        <v>Productivity</v>
      </c>
    </row>
    <row r="6716" spans="1:11" x14ac:dyDescent="0.45">
      <c r="A6716" t="str">
        <f>TRM!A4247</f>
        <v>A02.028</v>
      </c>
      <c r="B6716" t="str">
        <f>TRM!B4247</f>
        <v>Productivity</v>
      </c>
      <c r="C6716" t="str">
        <f>TRM!C4247</f>
        <v>Microsoft Office Professional Plus 2010 | 14.0.6029.1000</v>
      </c>
      <c r="D6716">
        <f>TRM!D4247</f>
        <v>0</v>
      </c>
      <c r="E6716" t="str">
        <f>IF(VLOOKUP(TRM!A4247,'TRM - TBM Crosswalk'!$A$2:'TRM - TBM Crosswalk'!$I$1008,3,FALSE)="N/A","TBD","")</f>
        <v/>
      </c>
      <c r="F6716" t="str">
        <f>IF(VLOOKUP(TRM!A4247,'TRM - TBM Crosswalk'!$A$2:'TRM - TBM Crosswalk'!$I$1008,4,FALSE)=0,"",VLOOKUP(TRM!A4247,'TRM - TBM Crosswalk'!$A$2:'TRM - TBM Crosswalk'!$I$1008,4,FALSE))</f>
        <v/>
      </c>
      <c r="G6716" t="str">
        <f>IF(VLOOKUP(TRM!A4247,'TRM - TBM Crosswalk'!$A$2:'TRM - TBM Crosswalk'!$I$1008,5,FALSE)=0,"",VLOOKUP(TRM!A4247,'TRM - TBM Crosswalk'!$A$2:'TRM - TBM Crosswalk'!$I$1008,5,FALSE))</f>
        <v/>
      </c>
      <c r="H6716" t="str">
        <f>IF(VLOOKUP(TRM!A4247,'TRM - TBM Crosswalk'!$A$2:'TRM - TBM Crosswalk'!$I$1008,6,FALSE)=0,"",VLOOKUP(TRM!A4247,'TRM - TBM Crosswalk'!$A$2:'TRM - TBM Crosswalk'!$I$1008,6,FALSE))</f>
        <v/>
      </c>
      <c r="I6716" t="str">
        <f>IF(VLOOKUP(TRM!A4247,'TRM - TBM Crosswalk'!$A$2:'TRM - TBM Crosswalk'!$I$1008,7,FALSE)=0,"",VLOOKUP(TRM!A4247,'TRM - TBM Crosswalk'!$A$2:'TRM - TBM Crosswalk'!$I$1008,7,FALSE))</f>
        <v>End User Services</v>
      </c>
      <c r="J6716" t="str">
        <f>IF(VLOOKUP(TRM!A4247,'TRM - TBM Crosswalk'!$A$2:'TRM - TBM Crosswalk'!$I$1008,8,FALSE)=0,"",VLOOKUP(TRM!A4247,'TRM - TBM Crosswalk'!$A$2:'TRM - TBM Crosswalk'!$I$1008,8,FALSE))</f>
        <v>Communication &amp; Collaboration</v>
      </c>
      <c r="K6716" t="str">
        <f>IF(VLOOKUP(TRM!A4247,'TRM - TBM Crosswalk'!$A$2:'TRM - TBM Crosswalk'!$I$1008,9,FALSE)=0,"",VLOOKUP(TRM!A4247,'TRM - TBM Crosswalk'!$A$2:'TRM - TBM Crosswalk'!$I$1008,9,FALSE))</f>
        <v>Productivity</v>
      </c>
    </row>
    <row r="6717" spans="1:11" x14ac:dyDescent="0.45">
      <c r="A6717" t="str">
        <f>TRM!A4248</f>
        <v>A02.028</v>
      </c>
      <c r="B6717" t="str">
        <f>TRM!B4248</f>
        <v>Productivity</v>
      </c>
      <c r="C6717" t="str">
        <f>TRM!C4248</f>
        <v>Microsoft Office Professional Plus 2010 | 14.0.7015.1000</v>
      </c>
      <c r="D6717">
        <f>TRM!D4248</f>
        <v>0</v>
      </c>
      <c r="E6717" t="str">
        <f>IF(VLOOKUP(TRM!A4248,'TRM - TBM Crosswalk'!$A$2:'TRM - TBM Crosswalk'!$I$1008,3,FALSE)="N/A","TBD","")</f>
        <v/>
      </c>
      <c r="F6717" t="str">
        <f>IF(VLOOKUP(TRM!A4248,'TRM - TBM Crosswalk'!$A$2:'TRM - TBM Crosswalk'!$I$1008,4,FALSE)=0,"",VLOOKUP(TRM!A4248,'TRM - TBM Crosswalk'!$A$2:'TRM - TBM Crosswalk'!$I$1008,4,FALSE))</f>
        <v/>
      </c>
      <c r="G6717" t="str">
        <f>IF(VLOOKUP(TRM!A4248,'TRM - TBM Crosswalk'!$A$2:'TRM - TBM Crosswalk'!$I$1008,5,FALSE)=0,"",VLOOKUP(TRM!A4248,'TRM - TBM Crosswalk'!$A$2:'TRM - TBM Crosswalk'!$I$1008,5,FALSE))</f>
        <v/>
      </c>
      <c r="H6717" t="str">
        <f>IF(VLOOKUP(TRM!A4248,'TRM - TBM Crosswalk'!$A$2:'TRM - TBM Crosswalk'!$I$1008,6,FALSE)=0,"",VLOOKUP(TRM!A4248,'TRM - TBM Crosswalk'!$A$2:'TRM - TBM Crosswalk'!$I$1008,6,FALSE))</f>
        <v/>
      </c>
      <c r="I6717" t="str">
        <f>IF(VLOOKUP(TRM!A4248,'TRM - TBM Crosswalk'!$A$2:'TRM - TBM Crosswalk'!$I$1008,7,FALSE)=0,"",VLOOKUP(TRM!A4248,'TRM - TBM Crosswalk'!$A$2:'TRM - TBM Crosswalk'!$I$1008,7,FALSE))</f>
        <v>End User Services</v>
      </c>
      <c r="J6717" t="str">
        <f>IF(VLOOKUP(TRM!A4248,'TRM - TBM Crosswalk'!$A$2:'TRM - TBM Crosswalk'!$I$1008,8,FALSE)=0,"",VLOOKUP(TRM!A4248,'TRM - TBM Crosswalk'!$A$2:'TRM - TBM Crosswalk'!$I$1008,8,FALSE))</f>
        <v>Communication &amp; Collaboration</v>
      </c>
      <c r="K6717" t="str">
        <f>IF(VLOOKUP(TRM!A4248,'TRM - TBM Crosswalk'!$A$2:'TRM - TBM Crosswalk'!$I$1008,9,FALSE)=0,"",VLOOKUP(TRM!A4248,'TRM - TBM Crosswalk'!$A$2:'TRM - TBM Crosswalk'!$I$1008,9,FALSE))</f>
        <v>Productivity</v>
      </c>
    </row>
    <row r="6718" spans="1:11" x14ac:dyDescent="0.45">
      <c r="A6718" t="str">
        <f>TRM!A4249</f>
        <v>A02.028</v>
      </c>
      <c r="B6718" t="str">
        <f>TRM!B4249</f>
        <v>Productivity</v>
      </c>
      <c r="C6718" t="str">
        <f>TRM!C4249</f>
        <v>Microsoft Office Professional Plus 2013 | 15.0.4569.1506</v>
      </c>
      <c r="D6718">
        <f>TRM!D4249</f>
        <v>0</v>
      </c>
      <c r="E6718" t="str">
        <f>IF(VLOOKUP(TRM!A4249,'TRM - TBM Crosswalk'!$A$2:'TRM - TBM Crosswalk'!$I$1008,3,FALSE)="N/A","TBD","")</f>
        <v/>
      </c>
      <c r="F6718" t="str">
        <f>IF(VLOOKUP(TRM!A4249,'TRM - TBM Crosswalk'!$A$2:'TRM - TBM Crosswalk'!$I$1008,4,FALSE)=0,"",VLOOKUP(TRM!A4249,'TRM - TBM Crosswalk'!$A$2:'TRM - TBM Crosswalk'!$I$1008,4,FALSE))</f>
        <v/>
      </c>
      <c r="G6718" t="str">
        <f>IF(VLOOKUP(TRM!A4249,'TRM - TBM Crosswalk'!$A$2:'TRM - TBM Crosswalk'!$I$1008,5,FALSE)=0,"",VLOOKUP(TRM!A4249,'TRM - TBM Crosswalk'!$A$2:'TRM - TBM Crosswalk'!$I$1008,5,FALSE))</f>
        <v/>
      </c>
      <c r="H6718" t="str">
        <f>IF(VLOOKUP(TRM!A4249,'TRM - TBM Crosswalk'!$A$2:'TRM - TBM Crosswalk'!$I$1008,6,FALSE)=0,"",VLOOKUP(TRM!A4249,'TRM - TBM Crosswalk'!$A$2:'TRM - TBM Crosswalk'!$I$1008,6,FALSE))</f>
        <v/>
      </c>
      <c r="I6718" t="str">
        <f>IF(VLOOKUP(TRM!A4249,'TRM - TBM Crosswalk'!$A$2:'TRM - TBM Crosswalk'!$I$1008,7,FALSE)=0,"",VLOOKUP(TRM!A4249,'TRM - TBM Crosswalk'!$A$2:'TRM - TBM Crosswalk'!$I$1008,7,FALSE))</f>
        <v>End User Services</v>
      </c>
      <c r="J6718" t="str">
        <f>IF(VLOOKUP(TRM!A4249,'TRM - TBM Crosswalk'!$A$2:'TRM - TBM Crosswalk'!$I$1008,8,FALSE)=0,"",VLOOKUP(TRM!A4249,'TRM - TBM Crosswalk'!$A$2:'TRM - TBM Crosswalk'!$I$1008,8,FALSE))</f>
        <v>Communication &amp; Collaboration</v>
      </c>
      <c r="K6718" t="str">
        <f>IF(VLOOKUP(TRM!A4249,'TRM - TBM Crosswalk'!$A$2:'TRM - TBM Crosswalk'!$I$1008,9,FALSE)=0,"",VLOOKUP(TRM!A4249,'TRM - TBM Crosswalk'!$A$2:'TRM - TBM Crosswalk'!$I$1008,9,FALSE))</f>
        <v>Productivity</v>
      </c>
    </row>
    <row r="6719" spans="1:11" x14ac:dyDescent="0.45">
      <c r="A6719" t="str">
        <f>TRM!A4250</f>
        <v>A02.028</v>
      </c>
      <c r="B6719" t="str">
        <f>TRM!B4250</f>
        <v>Productivity</v>
      </c>
      <c r="C6719" t="str">
        <f>TRM!C4250</f>
        <v>Microsoft Office Professional Plus 2016 | 16.0.4266.1001</v>
      </c>
      <c r="D6719">
        <f>TRM!D4250</f>
        <v>0</v>
      </c>
      <c r="E6719" t="str">
        <f>IF(VLOOKUP(TRM!A4250,'TRM - TBM Crosswalk'!$A$2:'TRM - TBM Crosswalk'!$I$1008,3,FALSE)="N/A","TBD","")</f>
        <v/>
      </c>
      <c r="F6719" t="str">
        <f>IF(VLOOKUP(TRM!A4250,'TRM - TBM Crosswalk'!$A$2:'TRM - TBM Crosswalk'!$I$1008,4,FALSE)=0,"",VLOOKUP(TRM!A4250,'TRM - TBM Crosswalk'!$A$2:'TRM - TBM Crosswalk'!$I$1008,4,FALSE))</f>
        <v/>
      </c>
      <c r="G6719" t="str">
        <f>IF(VLOOKUP(TRM!A4250,'TRM - TBM Crosswalk'!$A$2:'TRM - TBM Crosswalk'!$I$1008,5,FALSE)=0,"",VLOOKUP(TRM!A4250,'TRM - TBM Crosswalk'!$A$2:'TRM - TBM Crosswalk'!$I$1008,5,FALSE))</f>
        <v/>
      </c>
      <c r="H6719" t="str">
        <f>IF(VLOOKUP(TRM!A4250,'TRM - TBM Crosswalk'!$A$2:'TRM - TBM Crosswalk'!$I$1008,6,FALSE)=0,"",VLOOKUP(TRM!A4250,'TRM - TBM Crosswalk'!$A$2:'TRM - TBM Crosswalk'!$I$1008,6,FALSE))</f>
        <v/>
      </c>
      <c r="I6719" t="str">
        <f>IF(VLOOKUP(TRM!A4250,'TRM - TBM Crosswalk'!$A$2:'TRM - TBM Crosswalk'!$I$1008,7,FALSE)=0,"",VLOOKUP(TRM!A4250,'TRM - TBM Crosswalk'!$A$2:'TRM - TBM Crosswalk'!$I$1008,7,FALSE))</f>
        <v>End User Services</v>
      </c>
      <c r="J6719" t="str">
        <f>IF(VLOOKUP(TRM!A4250,'TRM - TBM Crosswalk'!$A$2:'TRM - TBM Crosswalk'!$I$1008,8,FALSE)=0,"",VLOOKUP(TRM!A4250,'TRM - TBM Crosswalk'!$A$2:'TRM - TBM Crosswalk'!$I$1008,8,FALSE))</f>
        <v>Communication &amp; Collaboration</v>
      </c>
      <c r="K6719" t="str">
        <f>IF(VLOOKUP(TRM!A4250,'TRM - TBM Crosswalk'!$A$2:'TRM - TBM Crosswalk'!$I$1008,9,FALSE)=0,"",VLOOKUP(TRM!A4250,'TRM - TBM Crosswalk'!$A$2:'TRM - TBM Crosswalk'!$I$1008,9,FALSE))</f>
        <v>Productivity</v>
      </c>
    </row>
    <row r="6720" spans="1:11" x14ac:dyDescent="0.45">
      <c r="A6720" t="str">
        <f>TRM!A6392</f>
        <v>A02.031.392#</v>
      </c>
      <c r="B6720" t="str">
        <f>TRM!B6392</f>
        <v>Printing#</v>
      </c>
      <c r="C6720" t="str">
        <f>TRM!C6392</f>
        <v>Lexmark Printer Software G4 Scan Driver | 4.1.0.0</v>
      </c>
      <c r="D6720">
        <f>TRM!D6392</f>
        <v>0</v>
      </c>
      <c r="E6720" t="str">
        <f>IF(VLOOKUP(TRM!A6392,'TRM - TBM Crosswalk'!$A$2:'TRM - TBM Crosswalk'!$I$1008,3,FALSE)="N/A","TBD","")</f>
        <v/>
      </c>
      <c r="F6720" t="str">
        <f>IF(VLOOKUP(TRM!A6392,'TRM - TBM Crosswalk'!$A$2:'TRM - TBM Crosswalk'!$I$1008,4,FALSE)=0,"",VLOOKUP(TRM!A6392,'TRM - TBM Crosswalk'!$A$2:'TRM - TBM Crosswalk'!$I$1008,4,FALSE))</f>
        <v/>
      </c>
      <c r="G6720" t="str">
        <f>IF(VLOOKUP(TRM!A6392,'TRM - TBM Crosswalk'!$A$2:'TRM - TBM Crosswalk'!$I$1008,5,FALSE)=0,"",VLOOKUP(TRM!A6392,'TRM - TBM Crosswalk'!$A$2:'TRM - TBM Crosswalk'!$I$1008,5,FALSE))</f>
        <v>End User</v>
      </c>
      <c r="H6720" t="str">
        <f>IF(VLOOKUP(TRM!A6392,'TRM - TBM Crosswalk'!$A$2:'TRM - TBM Crosswalk'!$I$1008,6,FALSE)=0,"",VLOOKUP(TRM!A6392,'TRM - TBM Crosswalk'!$A$2:'TRM - TBM Crosswalk'!$I$1008,6,FALSE))</f>
        <v>Workspace</v>
      </c>
      <c r="I6720" t="str">
        <f>IF(VLOOKUP(TRM!A6392,'TRM - TBM Crosswalk'!$A$2:'TRM - TBM Crosswalk'!$I$1008,7,FALSE)=0,"",VLOOKUP(TRM!A6392,'TRM - TBM Crosswalk'!$A$2:'TRM - TBM Crosswalk'!$I$1008,7,FALSE))</f>
        <v/>
      </c>
      <c r="J6720" t="str">
        <f>IF(VLOOKUP(TRM!A6392,'TRM - TBM Crosswalk'!$A$2:'TRM - TBM Crosswalk'!$I$1008,8,FALSE)=0,"",VLOOKUP(TRM!A6392,'TRM - TBM Crosswalk'!$A$2:'TRM - TBM Crosswalk'!$I$1008,8,FALSE))</f>
        <v/>
      </c>
      <c r="K6720" t="str">
        <f>IF(VLOOKUP(TRM!A6392,'TRM - TBM Crosswalk'!$A$2:'TRM - TBM Crosswalk'!$I$1008,9,FALSE)=0,"",VLOOKUP(TRM!A6392,'TRM - TBM Crosswalk'!$A$2:'TRM - TBM Crosswalk'!$I$1008,9,FALSE))</f>
        <v/>
      </c>
    </row>
    <row r="6721" spans="1:11" x14ac:dyDescent="0.45">
      <c r="A6721" t="str">
        <f>TRM!A6393</f>
        <v>A02.031.392#</v>
      </c>
      <c r="B6721" t="str">
        <f>TRM!B6393</f>
        <v>Printing#</v>
      </c>
      <c r="C6721" t="str">
        <f>TRM!C6393</f>
        <v>Lexmark Software Uninstall</v>
      </c>
      <c r="D6721">
        <f>TRM!D6393</f>
        <v>0</v>
      </c>
      <c r="E6721" t="str">
        <f>IF(VLOOKUP(TRM!A6393,'TRM - TBM Crosswalk'!$A$2:'TRM - TBM Crosswalk'!$I$1008,3,FALSE)="N/A","TBD","")</f>
        <v/>
      </c>
      <c r="F6721" t="str">
        <f>IF(VLOOKUP(TRM!A6393,'TRM - TBM Crosswalk'!$A$2:'TRM - TBM Crosswalk'!$I$1008,4,FALSE)=0,"",VLOOKUP(TRM!A6393,'TRM - TBM Crosswalk'!$A$2:'TRM - TBM Crosswalk'!$I$1008,4,FALSE))</f>
        <v/>
      </c>
      <c r="G6721" t="str">
        <f>IF(VLOOKUP(TRM!A6393,'TRM - TBM Crosswalk'!$A$2:'TRM - TBM Crosswalk'!$I$1008,5,FALSE)=0,"",VLOOKUP(TRM!A6393,'TRM - TBM Crosswalk'!$A$2:'TRM - TBM Crosswalk'!$I$1008,5,FALSE))</f>
        <v>End User</v>
      </c>
      <c r="H6721" t="str">
        <f>IF(VLOOKUP(TRM!A6393,'TRM - TBM Crosswalk'!$A$2:'TRM - TBM Crosswalk'!$I$1008,6,FALSE)=0,"",VLOOKUP(TRM!A6393,'TRM - TBM Crosswalk'!$A$2:'TRM - TBM Crosswalk'!$I$1008,6,FALSE))</f>
        <v>Workspace</v>
      </c>
      <c r="I6721" t="str">
        <f>IF(VLOOKUP(TRM!A6393,'TRM - TBM Crosswalk'!$A$2:'TRM - TBM Crosswalk'!$I$1008,7,FALSE)=0,"",VLOOKUP(TRM!A6393,'TRM - TBM Crosswalk'!$A$2:'TRM - TBM Crosswalk'!$I$1008,7,FALSE))</f>
        <v/>
      </c>
      <c r="J6721" t="str">
        <f>IF(VLOOKUP(TRM!A6393,'TRM - TBM Crosswalk'!$A$2:'TRM - TBM Crosswalk'!$I$1008,8,FALSE)=0,"",VLOOKUP(TRM!A6393,'TRM - TBM Crosswalk'!$A$2:'TRM - TBM Crosswalk'!$I$1008,8,FALSE))</f>
        <v/>
      </c>
      <c r="K6721" t="str">
        <f>IF(VLOOKUP(TRM!A6393,'TRM - TBM Crosswalk'!$A$2:'TRM - TBM Crosswalk'!$I$1008,9,FALSE)=0,"",VLOOKUP(TRM!A6393,'TRM - TBM Crosswalk'!$A$2:'TRM - TBM Crosswalk'!$I$1008,9,FALSE))</f>
        <v/>
      </c>
    </row>
    <row r="6722" spans="1:11" x14ac:dyDescent="0.45">
      <c r="A6722" t="str">
        <f>TRM!A6394</f>
        <v>A02.031.392#</v>
      </c>
      <c r="B6722" t="str">
        <f>TRM!B6394</f>
        <v>Printing#</v>
      </c>
      <c r="C6722" t="str">
        <f>TRM!C6394</f>
        <v>Lexmark Universal v2 Uninstaller</v>
      </c>
      <c r="D6722">
        <f>TRM!D6394</f>
        <v>0</v>
      </c>
      <c r="E6722" t="str">
        <f>IF(VLOOKUP(TRM!A6394,'TRM - TBM Crosswalk'!$A$2:'TRM - TBM Crosswalk'!$I$1008,3,FALSE)="N/A","TBD","")</f>
        <v/>
      </c>
      <c r="F6722" t="str">
        <f>IF(VLOOKUP(TRM!A6394,'TRM - TBM Crosswalk'!$A$2:'TRM - TBM Crosswalk'!$I$1008,4,FALSE)=0,"",VLOOKUP(TRM!A6394,'TRM - TBM Crosswalk'!$A$2:'TRM - TBM Crosswalk'!$I$1008,4,FALSE))</f>
        <v/>
      </c>
      <c r="G6722" t="str">
        <f>IF(VLOOKUP(TRM!A6394,'TRM - TBM Crosswalk'!$A$2:'TRM - TBM Crosswalk'!$I$1008,5,FALSE)=0,"",VLOOKUP(TRM!A6394,'TRM - TBM Crosswalk'!$A$2:'TRM - TBM Crosswalk'!$I$1008,5,FALSE))</f>
        <v>End User</v>
      </c>
      <c r="H6722" t="str">
        <f>IF(VLOOKUP(TRM!A6394,'TRM - TBM Crosswalk'!$A$2:'TRM - TBM Crosswalk'!$I$1008,6,FALSE)=0,"",VLOOKUP(TRM!A6394,'TRM - TBM Crosswalk'!$A$2:'TRM - TBM Crosswalk'!$I$1008,6,FALSE))</f>
        <v>Workspace</v>
      </c>
      <c r="I6722" t="str">
        <f>IF(VLOOKUP(TRM!A6394,'TRM - TBM Crosswalk'!$A$2:'TRM - TBM Crosswalk'!$I$1008,7,FALSE)=0,"",VLOOKUP(TRM!A6394,'TRM - TBM Crosswalk'!$A$2:'TRM - TBM Crosswalk'!$I$1008,7,FALSE))</f>
        <v/>
      </c>
      <c r="J6722" t="str">
        <f>IF(VLOOKUP(TRM!A6394,'TRM - TBM Crosswalk'!$A$2:'TRM - TBM Crosswalk'!$I$1008,8,FALSE)=0,"",VLOOKUP(TRM!A6394,'TRM - TBM Crosswalk'!$A$2:'TRM - TBM Crosswalk'!$I$1008,8,FALSE))</f>
        <v/>
      </c>
      <c r="K6722" t="str">
        <f>IF(VLOOKUP(TRM!A6394,'TRM - TBM Crosswalk'!$A$2:'TRM - TBM Crosswalk'!$I$1008,9,FALSE)=0,"",VLOOKUP(TRM!A6394,'TRM - TBM Crosswalk'!$A$2:'TRM - TBM Crosswalk'!$I$1008,9,FALSE))</f>
        <v/>
      </c>
    </row>
    <row r="6723" spans="1:11" x14ac:dyDescent="0.45">
      <c r="A6723" t="str">
        <f>TRM!A6395</f>
        <v>A02.031.392#</v>
      </c>
      <c r="B6723" t="str">
        <f>TRM!B6395</f>
        <v>Printing#</v>
      </c>
      <c r="C6723" t="str">
        <f>TRM!C6395</f>
        <v>LM101 | 0.00.0005</v>
      </c>
      <c r="D6723">
        <f>TRM!D6395</f>
        <v>0</v>
      </c>
      <c r="E6723" t="str">
        <f>IF(VLOOKUP(TRM!A6395,'TRM - TBM Crosswalk'!$A$2:'TRM - TBM Crosswalk'!$I$1008,3,FALSE)="N/A","TBD","")</f>
        <v/>
      </c>
      <c r="F6723" t="str">
        <f>IF(VLOOKUP(TRM!A6395,'TRM - TBM Crosswalk'!$A$2:'TRM - TBM Crosswalk'!$I$1008,4,FALSE)=0,"",VLOOKUP(TRM!A6395,'TRM - TBM Crosswalk'!$A$2:'TRM - TBM Crosswalk'!$I$1008,4,FALSE))</f>
        <v/>
      </c>
      <c r="G6723" t="str">
        <f>IF(VLOOKUP(TRM!A6395,'TRM - TBM Crosswalk'!$A$2:'TRM - TBM Crosswalk'!$I$1008,5,FALSE)=0,"",VLOOKUP(TRM!A6395,'TRM - TBM Crosswalk'!$A$2:'TRM - TBM Crosswalk'!$I$1008,5,FALSE))</f>
        <v>End User</v>
      </c>
      <c r="H6723" t="str">
        <f>IF(VLOOKUP(TRM!A6395,'TRM - TBM Crosswalk'!$A$2:'TRM - TBM Crosswalk'!$I$1008,6,FALSE)=0,"",VLOOKUP(TRM!A6395,'TRM - TBM Crosswalk'!$A$2:'TRM - TBM Crosswalk'!$I$1008,6,FALSE))</f>
        <v>Workspace</v>
      </c>
      <c r="I6723" t="str">
        <f>IF(VLOOKUP(TRM!A6395,'TRM - TBM Crosswalk'!$A$2:'TRM - TBM Crosswalk'!$I$1008,7,FALSE)=0,"",VLOOKUP(TRM!A6395,'TRM - TBM Crosswalk'!$A$2:'TRM - TBM Crosswalk'!$I$1008,7,FALSE))</f>
        <v/>
      </c>
      <c r="J6723" t="str">
        <f>IF(VLOOKUP(TRM!A6395,'TRM - TBM Crosswalk'!$A$2:'TRM - TBM Crosswalk'!$I$1008,8,FALSE)=0,"",VLOOKUP(TRM!A6395,'TRM - TBM Crosswalk'!$A$2:'TRM - TBM Crosswalk'!$I$1008,8,FALSE))</f>
        <v/>
      </c>
      <c r="K6723" t="str">
        <f>IF(VLOOKUP(TRM!A6395,'TRM - TBM Crosswalk'!$A$2:'TRM - TBM Crosswalk'!$I$1008,9,FALSE)=0,"",VLOOKUP(TRM!A6395,'TRM - TBM Crosswalk'!$A$2:'TRM - TBM Crosswalk'!$I$1008,9,FALSE))</f>
        <v/>
      </c>
    </row>
    <row r="6724" spans="1:11" x14ac:dyDescent="0.45">
      <c r="A6724" t="str">
        <f>TRM!A6396</f>
        <v>A02.031.392#</v>
      </c>
      <c r="B6724" t="str">
        <f>TRM!B6396</f>
        <v>Printing#</v>
      </c>
      <c r="C6724" t="str">
        <f>TRM!C6396</f>
        <v>LM227 | 0.00.0005</v>
      </c>
      <c r="D6724">
        <f>TRM!D6396</f>
        <v>0</v>
      </c>
      <c r="E6724" t="str">
        <f>IF(VLOOKUP(TRM!A6396,'TRM - TBM Crosswalk'!$A$2:'TRM - TBM Crosswalk'!$I$1008,3,FALSE)="N/A","TBD","")</f>
        <v/>
      </c>
      <c r="F6724" t="str">
        <f>IF(VLOOKUP(TRM!A6396,'TRM - TBM Crosswalk'!$A$2:'TRM - TBM Crosswalk'!$I$1008,4,FALSE)=0,"",VLOOKUP(TRM!A6396,'TRM - TBM Crosswalk'!$A$2:'TRM - TBM Crosswalk'!$I$1008,4,FALSE))</f>
        <v/>
      </c>
      <c r="G6724" t="str">
        <f>IF(VLOOKUP(TRM!A6396,'TRM - TBM Crosswalk'!$A$2:'TRM - TBM Crosswalk'!$I$1008,5,FALSE)=0,"",VLOOKUP(TRM!A6396,'TRM - TBM Crosswalk'!$A$2:'TRM - TBM Crosswalk'!$I$1008,5,FALSE))</f>
        <v>End User</v>
      </c>
      <c r="H6724" t="str">
        <f>IF(VLOOKUP(TRM!A6396,'TRM - TBM Crosswalk'!$A$2:'TRM - TBM Crosswalk'!$I$1008,6,FALSE)=0,"",VLOOKUP(TRM!A6396,'TRM - TBM Crosswalk'!$A$2:'TRM - TBM Crosswalk'!$I$1008,6,FALSE))</f>
        <v>Workspace</v>
      </c>
      <c r="I6724" t="str">
        <f>IF(VLOOKUP(TRM!A6396,'TRM - TBM Crosswalk'!$A$2:'TRM - TBM Crosswalk'!$I$1008,7,FALSE)=0,"",VLOOKUP(TRM!A6396,'TRM - TBM Crosswalk'!$A$2:'TRM - TBM Crosswalk'!$I$1008,7,FALSE))</f>
        <v/>
      </c>
      <c r="J6724" t="str">
        <f>IF(VLOOKUP(TRM!A6396,'TRM - TBM Crosswalk'!$A$2:'TRM - TBM Crosswalk'!$I$1008,8,FALSE)=0,"",VLOOKUP(TRM!A6396,'TRM - TBM Crosswalk'!$A$2:'TRM - TBM Crosswalk'!$I$1008,8,FALSE))</f>
        <v/>
      </c>
      <c r="K6724" t="str">
        <f>IF(VLOOKUP(TRM!A6396,'TRM - TBM Crosswalk'!$A$2:'TRM - TBM Crosswalk'!$I$1008,9,FALSE)=0,"",VLOOKUP(TRM!A6396,'TRM - TBM Crosswalk'!$A$2:'TRM - TBM Crosswalk'!$I$1008,9,FALSE))</f>
        <v/>
      </c>
    </row>
    <row r="6725" spans="1:11" x14ac:dyDescent="0.45">
      <c r="A6725" t="str">
        <f>TRM!A6397</f>
        <v>A02.031.392#</v>
      </c>
      <c r="B6725" t="str">
        <f>TRM!B6397</f>
        <v>Printing#</v>
      </c>
      <c r="C6725" t="str">
        <f>TRM!C6397</f>
        <v>Machine Tools PDF Printer</v>
      </c>
      <c r="D6725">
        <f>TRM!D6397</f>
        <v>0</v>
      </c>
      <c r="E6725" t="str">
        <f>IF(VLOOKUP(TRM!A6397,'TRM - TBM Crosswalk'!$A$2:'TRM - TBM Crosswalk'!$I$1008,3,FALSE)="N/A","TBD","")</f>
        <v/>
      </c>
      <c r="F6725" t="str">
        <f>IF(VLOOKUP(TRM!A6397,'TRM - TBM Crosswalk'!$A$2:'TRM - TBM Crosswalk'!$I$1008,4,FALSE)=0,"",VLOOKUP(TRM!A6397,'TRM - TBM Crosswalk'!$A$2:'TRM - TBM Crosswalk'!$I$1008,4,FALSE))</f>
        <v/>
      </c>
      <c r="G6725" t="str">
        <f>IF(VLOOKUP(TRM!A6397,'TRM - TBM Crosswalk'!$A$2:'TRM - TBM Crosswalk'!$I$1008,5,FALSE)=0,"",VLOOKUP(TRM!A6397,'TRM - TBM Crosswalk'!$A$2:'TRM - TBM Crosswalk'!$I$1008,5,FALSE))</f>
        <v>End User</v>
      </c>
      <c r="H6725" t="str">
        <f>IF(VLOOKUP(TRM!A6397,'TRM - TBM Crosswalk'!$A$2:'TRM - TBM Crosswalk'!$I$1008,6,FALSE)=0,"",VLOOKUP(TRM!A6397,'TRM - TBM Crosswalk'!$A$2:'TRM - TBM Crosswalk'!$I$1008,6,FALSE))</f>
        <v>Workspace</v>
      </c>
      <c r="I6725" t="str">
        <f>IF(VLOOKUP(TRM!A6397,'TRM - TBM Crosswalk'!$A$2:'TRM - TBM Crosswalk'!$I$1008,7,FALSE)=0,"",VLOOKUP(TRM!A6397,'TRM - TBM Crosswalk'!$A$2:'TRM - TBM Crosswalk'!$I$1008,7,FALSE))</f>
        <v/>
      </c>
      <c r="J6725" t="str">
        <f>IF(VLOOKUP(TRM!A6397,'TRM - TBM Crosswalk'!$A$2:'TRM - TBM Crosswalk'!$I$1008,8,FALSE)=0,"",VLOOKUP(TRM!A6397,'TRM - TBM Crosswalk'!$A$2:'TRM - TBM Crosswalk'!$I$1008,8,FALSE))</f>
        <v/>
      </c>
      <c r="K6725" t="str">
        <f>IF(VLOOKUP(TRM!A6397,'TRM - TBM Crosswalk'!$A$2:'TRM - TBM Crosswalk'!$I$1008,9,FALSE)=0,"",VLOOKUP(TRM!A6397,'TRM - TBM Crosswalk'!$A$2:'TRM - TBM Crosswalk'!$I$1008,9,FALSE))</f>
        <v/>
      </c>
    </row>
    <row r="6726" spans="1:11" x14ac:dyDescent="0.45">
      <c r="A6726" t="str">
        <f>TRM!A6398</f>
        <v>A02.031.392#</v>
      </c>
      <c r="B6726" t="str">
        <f>TRM!B6398</f>
        <v>Printing#</v>
      </c>
      <c r="C6726" t="str">
        <f>TRM!C6398</f>
        <v>MPM | 1.00.0000</v>
      </c>
      <c r="D6726">
        <f>TRM!D6398</f>
        <v>0</v>
      </c>
      <c r="E6726" t="str">
        <f>IF(VLOOKUP(TRM!A6398,'TRM - TBM Crosswalk'!$A$2:'TRM - TBM Crosswalk'!$I$1008,3,FALSE)="N/A","TBD","")</f>
        <v/>
      </c>
      <c r="F6726" t="str">
        <f>IF(VLOOKUP(TRM!A6398,'TRM - TBM Crosswalk'!$A$2:'TRM - TBM Crosswalk'!$I$1008,4,FALSE)=0,"",VLOOKUP(TRM!A6398,'TRM - TBM Crosswalk'!$A$2:'TRM - TBM Crosswalk'!$I$1008,4,FALSE))</f>
        <v/>
      </c>
      <c r="G6726" t="str">
        <f>IF(VLOOKUP(TRM!A6398,'TRM - TBM Crosswalk'!$A$2:'TRM - TBM Crosswalk'!$I$1008,5,FALSE)=0,"",VLOOKUP(TRM!A6398,'TRM - TBM Crosswalk'!$A$2:'TRM - TBM Crosswalk'!$I$1008,5,FALSE))</f>
        <v>End User</v>
      </c>
      <c r="H6726" t="str">
        <f>IF(VLOOKUP(TRM!A6398,'TRM - TBM Crosswalk'!$A$2:'TRM - TBM Crosswalk'!$I$1008,6,FALSE)=0,"",VLOOKUP(TRM!A6398,'TRM - TBM Crosswalk'!$A$2:'TRM - TBM Crosswalk'!$I$1008,6,FALSE))</f>
        <v>Workspace</v>
      </c>
      <c r="I6726" t="str">
        <f>IF(VLOOKUP(TRM!A6398,'TRM - TBM Crosswalk'!$A$2:'TRM - TBM Crosswalk'!$I$1008,7,FALSE)=0,"",VLOOKUP(TRM!A6398,'TRM - TBM Crosswalk'!$A$2:'TRM - TBM Crosswalk'!$I$1008,7,FALSE))</f>
        <v/>
      </c>
      <c r="J6726" t="str">
        <f>IF(VLOOKUP(TRM!A6398,'TRM - TBM Crosswalk'!$A$2:'TRM - TBM Crosswalk'!$I$1008,8,FALSE)=0,"",VLOOKUP(TRM!A6398,'TRM - TBM Crosswalk'!$A$2:'TRM - TBM Crosswalk'!$I$1008,8,FALSE))</f>
        <v/>
      </c>
      <c r="K6726" t="str">
        <f>IF(VLOOKUP(TRM!A6398,'TRM - TBM Crosswalk'!$A$2:'TRM - TBM Crosswalk'!$I$1008,9,FALSE)=0,"",VLOOKUP(TRM!A6398,'TRM - TBM Crosswalk'!$A$2:'TRM - TBM Crosswalk'!$I$1008,9,FALSE))</f>
        <v/>
      </c>
    </row>
    <row r="6727" spans="1:11" x14ac:dyDescent="0.45">
      <c r="A6727" t="str">
        <f>TRM!A6399</f>
        <v>A02.031.392#</v>
      </c>
      <c r="B6727" t="str">
        <f>TRM!B6399</f>
        <v>Printing#</v>
      </c>
      <c r="C6727" t="str">
        <f>TRM!C6399</f>
        <v>PCL6 V4 Printer Driver Uninstaller | 6, 2, 0, 0</v>
      </c>
      <c r="D6727">
        <f>TRM!D6399</f>
        <v>0</v>
      </c>
      <c r="E6727" t="str">
        <f>IF(VLOOKUP(TRM!A6399,'TRM - TBM Crosswalk'!$A$2:'TRM - TBM Crosswalk'!$I$1008,3,FALSE)="N/A","TBD","")</f>
        <v/>
      </c>
      <c r="F6727" t="str">
        <f>IF(VLOOKUP(TRM!A6399,'TRM - TBM Crosswalk'!$A$2:'TRM - TBM Crosswalk'!$I$1008,4,FALSE)=0,"",VLOOKUP(TRM!A6399,'TRM - TBM Crosswalk'!$A$2:'TRM - TBM Crosswalk'!$I$1008,4,FALSE))</f>
        <v/>
      </c>
      <c r="G6727" t="str">
        <f>IF(VLOOKUP(TRM!A6399,'TRM - TBM Crosswalk'!$A$2:'TRM - TBM Crosswalk'!$I$1008,5,FALSE)=0,"",VLOOKUP(TRM!A6399,'TRM - TBM Crosswalk'!$A$2:'TRM - TBM Crosswalk'!$I$1008,5,FALSE))</f>
        <v>End User</v>
      </c>
      <c r="H6727" t="str">
        <f>IF(VLOOKUP(TRM!A6399,'TRM - TBM Crosswalk'!$A$2:'TRM - TBM Crosswalk'!$I$1008,6,FALSE)=0,"",VLOOKUP(TRM!A6399,'TRM - TBM Crosswalk'!$A$2:'TRM - TBM Crosswalk'!$I$1008,6,FALSE))</f>
        <v>Workspace</v>
      </c>
      <c r="I6727" t="str">
        <f>IF(VLOOKUP(TRM!A6399,'TRM - TBM Crosswalk'!$A$2:'TRM - TBM Crosswalk'!$I$1008,7,FALSE)=0,"",VLOOKUP(TRM!A6399,'TRM - TBM Crosswalk'!$A$2:'TRM - TBM Crosswalk'!$I$1008,7,FALSE))</f>
        <v/>
      </c>
      <c r="J6727" t="str">
        <f>IF(VLOOKUP(TRM!A6399,'TRM - TBM Crosswalk'!$A$2:'TRM - TBM Crosswalk'!$I$1008,8,FALSE)=0,"",VLOOKUP(TRM!A6399,'TRM - TBM Crosswalk'!$A$2:'TRM - TBM Crosswalk'!$I$1008,8,FALSE))</f>
        <v/>
      </c>
      <c r="K6727" t="str">
        <f>IF(VLOOKUP(TRM!A6399,'TRM - TBM Crosswalk'!$A$2:'TRM - TBM Crosswalk'!$I$1008,9,FALSE)=0,"",VLOOKUP(TRM!A6399,'TRM - TBM Crosswalk'!$A$2:'TRM - TBM Crosswalk'!$I$1008,9,FALSE))</f>
        <v/>
      </c>
    </row>
    <row r="6728" spans="1:11" x14ac:dyDescent="0.45">
      <c r="A6728" t="str">
        <f>TRM!A6400</f>
        <v>A02.031.392#</v>
      </c>
      <c r="B6728" t="str">
        <f>TRM!B6400</f>
        <v>Printing#</v>
      </c>
      <c r="C6728" t="str">
        <f>TRM!C6400</f>
        <v>Printer Registration | 1.3.1</v>
      </c>
      <c r="D6728">
        <f>TRM!D6400</f>
        <v>0</v>
      </c>
      <c r="E6728" t="str">
        <f>IF(VLOOKUP(TRM!A6400,'TRM - TBM Crosswalk'!$A$2:'TRM - TBM Crosswalk'!$I$1008,3,FALSE)="N/A","TBD","")</f>
        <v/>
      </c>
      <c r="F6728" t="str">
        <f>IF(VLOOKUP(TRM!A6400,'TRM - TBM Crosswalk'!$A$2:'TRM - TBM Crosswalk'!$I$1008,4,FALSE)=0,"",VLOOKUP(TRM!A6400,'TRM - TBM Crosswalk'!$A$2:'TRM - TBM Crosswalk'!$I$1008,4,FALSE))</f>
        <v/>
      </c>
      <c r="G6728" t="str">
        <f>IF(VLOOKUP(TRM!A6400,'TRM - TBM Crosswalk'!$A$2:'TRM - TBM Crosswalk'!$I$1008,5,FALSE)=0,"",VLOOKUP(TRM!A6400,'TRM - TBM Crosswalk'!$A$2:'TRM - TBM Crosswalk'!$I$1008,5,FALSE))</f>
        <v>End User</v>
      </c>
      <c r="H6728" t="str">
        <f>IF(VLOOKUP(TRM!A6400,'TRM - TBM Crosswalk'!$A$2:'TRM - TBM Crosswalk'!$I$1008,6,FALSE)=0,"",VLOOKUP(TRM!A6400,'TRM - TBM Crosswalk'!$A$2:'TRM - TBM Crosswalk'!$I$1008,6,FALSE))</f>
        <v>Workspace</v>
      </c>
      <c r="I6728" t="str">
        <f>IF(VLOOKUP(TRM!A6400,'TRM - TBM Crosswalk'!$A$2:'TRM - TBM Crosswalk'!$I$1008,7,FALSE)=0,"",VLOOKUP(TRM!A6400,'TRM - TBM Crosswalk'!$A$2:'TRM - TBM Crosswalk'!$I$1008,7,FALSE))</f>
        <v/>
      </c>
      <c r="J6728" t="str">
        <f>IF(VLOOKUP(TRM!A6400,'TRM - TBM Crosswalk'!$A$2:'TRM - TBM Crosswalk'!$I$1008,8,FALSE)=0,"",VLOOKUP(TRM!A6400,'TRM - TBM Crosswalk'!$A$2:'TRM - TBM Crosswalk'!$I$1008,8,FALSE))</f>
        <v/>
      </c>
      <c r="K6728" t="str">
        <f>IF(VLOOKUP(TRM!A6400,'TRM - TBM Crosswalk'!$A$2:'TRM - TBM Crosswalk'!$I$1008,9,FALSE)=0,"",VLOOKUP(TRM!A6400,'TRM - TBM Crosswalk'!$A$2:'TRM - TBM Crosswalk'!$I$1008,9,FALSE))</f>
        <v/>
      </c>
    </row>
    <row r="6729" spans="1:11" x14ac:dyDescent="0.45">
      <c r="A6729" t="str">
        <f>TRM!A6401</f>
        <v>A02.031.392#</v>
      </c>
      <c r="B6729" t="str">
        <f>TRM!B6401</f>
        <v>Printing#</v>
      </c>
      <c r="C6729" t="str">
        <f>TRM!C6401</f>
        <v>PrinterProxy.app - 12.4</v>
      </c>
      <c r="D6729">
        <f>TRM!D6401</f>
        <v>0</v>
      </c>
      <c r="E6729" t="str">
        <f>IF(VLOOKUP(TRM!A6401,'TRM - TBM Crosswalk'!$A$2:'TRM - TBM Crosswalk'!$I$1008,3,FALSE)="N/A","TBD","")</f>
        <v/>
      </c>
      <c r="F6729" t="str">
        <f>IF(VLOOKUP(TRM!A6401,'TRM - TBM Crosswalk'!$A$2:'TRM - TBM Crosswalk'!$I$1008,4,FALSE)=0,"",VLOOKUP(TRM!A6401,'TRM - TBM Crosswalk'!$A$2:'TRM - TBM Crosswalk'!$I$1008,4,FALSE))</f>
        <v/>
      </c>
      <c r="G6729" t="str">
        <f>IF(VLOOKUP(TRM!A6401,'TRM - TBM Crosswalk'!$A$2:'TRM - TBM Crosswalk'!$I$1008,5,FALSE)=0,"",VLOOKUP(TRM!A6401,'TRM - TBM Crosswalk'!$A$2:'TRM - TBM Crosswalk'!$I$1008,5,FALSE))</f>
        <v>End User</v>
      </c>
      <c r="H6729" t="str">
        <f>IF(VLOOKUP(TRM!A6401,'TRM - TBM Crosswalk'!$A$2:'TRM - TBM Crosswalk'!$I$1008,6,FALSE)=0,"",VLOOKUP(TRM!A6401,'TRM - TBM Crosswalk'!$A$2:'TRM - TBM Crosswalk'!$I$1008,6,FALSE))</f>
        <v>Workspace</v>
      </c>
      <c r="I6729" t="str">
        <f>IF(VLOOKUP(TRM!A6401,'TRM - TBM Crosswalk'!$A$2:'TRM - TBM Crosswalk'!$I$1008,7,FALSE)=0,"",VLOOKUP(TRM!A6401,'TRM - TBM Crosswalk'!$A$2:'TRM - TBM Crosswalk'!$I$1008,7,FALSE))</f>
        <v/>
      </c>
      <c r="J6729" t="str">
        <f>IF(VLOOKUP(TRM!A6401,'TRM - TBM Crosswalk'!$A$2:'TRM - TBM Crosswalk'!$I$1008,8,FALSE)=0,"",VLOOKUP(TRM!A6401,'TRM - TBM Crosswalk'!$A$2:'TRM - TBM Crosswalk'!$I$1008,8,FALSE))</f>
        <v/>
      </c>
      <c r="K6729" t="str">
        <f>IF(VLOOKUP(TRM!A6401,'TRM - TBM Crosswalk'!$A$2:'TRM - TBM Crosswalk'!$I$1008,9,FALSE)=0,"",VLOOKUP(TRM!A6401,'TRM - TBM Crosswalk'!$A$2:'TRM - TBM Crosswalk'!$I$1008,9,FALSE))</f>
        <v/>
      </c>
    </row>
    <row r="6730" spans="1:11" x14ac:dyDescent="0.45">
      <c r="A6730" t="str">
        <f>TRM!A6402</f>
        <v>A02.031.392#</v>
      </c>
      <c r="B6730" t="str">
        <f>TRM!B6402</f>
        <v>Printing#</v>
      </c>
      <c r="C6730" t="str">
        <f>TRM!C6402</f>
        <v>PrinterProxy.app - 13.4</v>
      </c>
      <c r="D6730">
        <f>TRM!D6402</f>
        <v>0</v>
      </c>
      <c r="E6730" t="str">
        <f>IF(VLOOKUP(TRM!A6402,'TRM - TBM Crosswalk'!$A$2:'TRM - TBM Crosswalk'!$I$1008,3,FALSE)="N/A","TBD","")</f>
        <v/>
      </c>
      <c r="F6730" t="str">
        <f>IF(VLOOKUP(TRM!A6402,'TRM - TBM Crosswalk'!$A$2:'TRM - TBM Crosswalk'!$I$1008,4,FALSE)=0,"",VLOOKUP(TRM!A6402,'TRM - TBM Crosswalk'!$A$2:'TRM - TBM Crosswalk'!$I$1008,4,FALSE))</f>
        <v/>
      </c>
      <c r="G6730" t="str">
        <f>IF(VLOOKUP(TRM!A6402,'TRM - TBM Crosswalk'!$A$2:'TRM - TBM Crosswalk'!$I$1008,5,FALSE)=0,"",VLOOKUP(TRM!A6402,'TRM - TBM Crosswalk'!$A$2:'TRM - TBM Crosswalk'!$I$1008,5,FALSE))</f>
        <v>End User</v>
      </c>
      <c r="H6730" t="str">
        <f>IF(VLOOKUP(TRM!A6402,'TRM - TBM Crosswalk'!$A$2:'TRM - TBM Crosswalk'!$I$1008,6,FALSE)=0,"",VLOOKUP(TRM!A6402,'TRM - TBM Crosswalk'!$A$2:'TRM - TBM Crosswalk'!$I$1008,6,FALSE))</f>
        <v>Workspace</v>
      </c>
      <c r="I6730" t="str">
        <f>IF(VLOOKUP(TRM!A6402,'TRM - TBM Crosswalk'!$A$2:'TRM - TBM Crosswalk'!$I$1008,7,FALSE)=0,"",VLOOKUP(TRM!A6402,'TRM - TBM Crosswalk'!$A$2:'TRM - TBM Crosswalk'!$I$1008,7,FALSE))</f>
        <v/>
      </c>
      <c r="J6730" t="str">
        <f>IF(VLOOKUP(TRM!A6402,'TRM - TBM Crosswalk'!$A$2:'TRM - TBM Crosswalk'!$I$1008,8,FALSE)=0,"",VLOOKUP(TRM!A6402,'TRM - TBM Crosswalk'!$A$2:'TRM - TBM Crosswalk'!$I$1008,8,FALSE))</f>
        <v/>
      </c>
      <c r="K6730" t="str">
        <f>IF(VLOOKUP(TRM!A6402,'TRM - TBM Crosswalk'!$A$2:'TRM - TBM Crosswalk'!$I$1008,9,FALSE)=0,"",VLOOKUP(TRM!A6402,'TRM - TBM Crosswalk'!$A$2:'TRM - TBM Crosswalk'!$I$1008,9,FALSE))</f>
        <v/>
      </c>
    </row>
    <row r="6731" spans="1:11" x14ac:dyDescent="0.45">
      <c r="A6731" t="str">
        <f>TRM!A6403</f>
        <v>A02.031.392#</v>
      </c>
      <c r="B6731" t="str">
        <f>TRM!B6403</f>
        <v>Printing#</v>
      </c>
      <c r="C6731" t="str">
        <f>TRM!C6403</f>
        <v>PrinterProxy.app - 13.6.1</v>
      </c>
      <c r="D6731">
        <f>TRM!D6403</f>
        <v>0</v>
      </c>
      <c r="E6731" t="str">
        <f>IF(VLOOKUP(TRM!A6403,'TRM - TBM Crosswalk'!$A$2:'TRM - TBM Crosswalk'!$I$1008,3,FALSE)="N/A","TBD","")</f>
        <v/>
      </c>
      <c r="F6731" t="str">
        <f>IF(VLOOKUP(TRM!A6403,'TRM - TBM Crosswalk'!$A$2:'TRM - TBM Crosswalk'!$I$1008,4,FALSE)=0,"",VLOOKUP(TRM!A6403,'TRM - TBM Crosswalk'!$A$2:'TRM - TBM Crosswalk'!$I$1008,4,FALSE))</f>
        <v/>
      </c>
      <c r="G6731" t="str">
        <f>IF(VLOOKUP(TRM!A6403,'TRM - TBM Crosswalk'!$A$2:'TRM - TBM Crosswalk'!$I$1008,5,FALSE)=0,"",VLOOKUP(TRM!A6403,'TRM - TBM Crosswalk'!$A$2:'TRM - TBM Crosswalk'!$I$1008,5,FALSE))</f>
        <v>End User</v>
      </c>
      <c r="H6731" t="str">
        <f>IF(VLOOKUP(TRM!A6403,'TRM - TBM Crosswalk'!$A$2:'TRM - TBM Crosswalk'!$I$1008,6,FALSE)=0,"",VLOOKUP(TRM!A6403,'TRM - TBM Crosswalk'!$A$2:'TRM - TBM Crosswalk'!$I$1008,6,FALSE))</f>
        <v>Workspace</v>
      </c>
      <c r="I6731" t="str">
        <f>IF(VLOOKUP(TRM!A6403,'TRM - TBM Crosswalk'!$A$2:'TRM - TBM Crosswalk'!$I$1008,7,FALSE)=0,"",VLOOKUP(TRM!A6403,'TRM - TBM Crosswalk'!$A$2:'TRM - TBM Crosswalk'!$I$1008,7,FALSE))</f>
        <v/>
      </c>
      <c r="J6731" t="str">
        <f>IF(VLOOKUP(TRM!A6403,'TRM - TBM Crosswalk'!$A$2:'TRM - TBM Crosswalk'!$I$1008,8,FALSE)=0,"",VLOOKUP(TRM!A6403,'TRM - TBM Crosswalk'!$A$2:'TRM - TBM Crosswalk'!$I$1008,8,FALSE))</f>
        <v/>
      </c>
      <c r="K6731" t="str">
        <f>IF(VLOOKUP(TRM!A6403,'TRM - TBM Crosswalk'!$A$2:'TRM - TBM Crosswalk'!$I$1008,9,FALSE)=0,"",VLOOKUP(TRM!A6403,'TRM - TBM Crosswalk'!$A$2:'TRM - TBM Crosswalk'!$I$1008,9,FALSE))</f>
        <v/>
      </c>
    </row>
    <row r="6732" spans="1:11" x14ac:dyDescent="0.45">
      <c r="A6732" t="str">
        <f>TRM!A6404</f>
        <v>A02.031.392#</v>
      </c>
      <c r="B6732" t="str">
        <f>TRM!B6404</f>
        <v>Printing#</v>
      </c>
      <c r="C6732" t="str">
        <f>TRM!C6404</f>
        <v>Product Improvement Study for HP Deskjet 1510 series | 32.2.188.47710</v>
      </c>
      <c r="D6732">
        <f>TRM!D6404</f>
        <v>0</v>
      </c>
      <c r="E6732" t="str">
        <f>IF(VLOOKUP(TRM!A6404,'TRM - TBM Crosswalk'!$A$2:'TRM - TBM Crosswalk'!$I$1008,3,FALSE)="N/A","TBD","")</f>
        <v/>
      </c>
      <c r="F6732" t="str">
        <f>IF(VLOOKUP(TRM!A6404,'TRM - TBM Crosswalk'!$A$2:'TRM - TBM Crosswalk'!$I$1008,4,FALSE)=0,"",VLOOKUP(TRM!A6404,'TRM - TBM Crosswalk'!$A$2:'TRM - TBM Crosswalk'!$I$1008,4,FALSE))</f>
        <v/>
      </c>
      <c r="G6732" t="str">
        <f>IF(VLOOKUP(TRM!A6404,'TRM - TBM Crosswalk'!$A$2:'TRM - TBM Crosswalk'!$I$1008,5,FALSE)=0,"",VLOOKUP(TRM!A6404,'TRM - TBM Crosswalk'!$A$2:'TRM - TBM Crosswalk'!$I$1008,5,FALSE))</f>
        <v>End User</v>
      </c>
      <c r="H6732" t="str">
        <f>IF(VLOOKUP(TRM!A6404,'TRM - TBM Crosswalk'!$A$2:'TRM - TBM Crosswalk'!$I$1008,6,FALSE)=0,"",VLOOKUP(TRM!A6404,'TRM - TBM Crosswalk'!$A$2:'TRM - TBM Crosswalk'!$I$1008,6,FALSE))</f>
        <v>Workspace</v>
      </c>
      <c r="I6732" t="str">
        <f>IF(VLOOKUP(TRM!A6404,'TRM - TBM Crosswalk'!$A$2:'TRM - TBM Crosswalk'!$I$1008,7,FALSE)=0,"",VLOOKUP(TRM!A6404,'TRM - TBM Crosswalk'!$A$2:'TRM - TBM Crosswalk'!$I$1008,7,FALSE))</f>
        <v/>
      </c>
      <c r="J6732" t="str">
        <f>IF(VLOOKUP(TRM!A6404,'TRM - TBM Crosswalk'!$A$2:'TRM - TBM Crosswalk'!$I$1008,8,FALSE)=0,"",VLOOKUP(TRM!A6404,'TRM - TBM Crosswalk'!$A$2:'TRM - TBM Crosswalk'!$I$1008,8,FALSE))</f>
        <v/>
      </c>
      <c r="K6732" t="str">
        <f>IF(VLOOKUP(TRM!A6404,'TRM - TBM Crosswalk'!$A$2:'TRM - TBM Crosswalk'!$I$1008,9,FALSE)=0,"",VLOOKUP(TRM!A6404,'TRM - TBM Crosswalk'!$A$2:'TRM - TBM Crosswalk'!$I$1008,9,FALSE))</f>
        <v/>
      </c>
    </row>
    <row r="6733" spans="1:11" x14ac:dyDescent="0.45">
      <c r="A6733" t="str">
        <f>TRM!A6405</f>
        <v>A02.031.392#</v>
      </c>
      <c r="B6733" t="str">
        <f>TRM!B6405</f>
        <v>Printing#</v>
      </c>
      <c r="C6733" t="str">
        <f>TRM!C6405</f>
        <v>Product Improvement Study for HP ENVY 4500 series | 32.3.198.49673</v>
      </c>
      <c r="D6733">
        <f>TRM!D6405</f>
        <v>0</v>
      </c>
      <c r="E6733" t="str">
        <f>IF(VLOOKUP(TRM!A6405,'TRM - TBM Crosswalk'!$A$2:'TRM - TBM Crosswalk'!$I$1008,3,FALSE)="N/A","TBD","")</f>
        <v/>
      </c>
      <c r="F6733" t="str">
        <f>IF(VLOOKUP(TRM!A6405,'TRM - TBM Crosswalk'!$A$2:'TRM - TBM Crosswalk'!$I$1008,4,FALSE)=0,"",VLOOKUP(TRM!A6405,'TRM - TBM Crosswalk'!$A$2:'TRM - TBM Crosswalk'!$I$1008,4,FALSE))</f>
        <v/>
      </c>
      <c r="G6733" t="str">
        <f>IF(VLOOKUP(TRM!A6405,'TRM - TBM Crosswalk'!$A$2:'TRM - TBM Crosswalk'!$I$1008,5,FALSE)=0,"",VLOOKUP(TRM!A6405,'TRM - TBM Crosswalk'!$A$2:'TRM - TBM Crosswalk'!$I$1008,5,FALSE))</f>
        <v>End User</v>
      </c>
      <c r="H6733" t="str">
        <f>IF(VLOOKUP(TRM!A6405,'TRM - TBM Crosswalk'!$A$2:'TRM - TBM Crosswalk'!$I$1008,6,FALSE)=0,"",VLOOKUP(TRM!A6405,'TRM - TBM Crosswalk'!$A$2:'TRM - TBM Crosswalk'!$I$1008,6,FALSE))</f>
        <v>Workspace</v>
      </c>
      <c r="I6733" t="str">
        <f>IF(VLOOKUP(TRM!A6405,'TRM - TBM Crosswalk'!$A$2:'TRM - TBM Crosswalk'!$I$1008,7,FALSE)=0,"",VLOOKUP(TRM!A6405,'TRM - TBM Crosswalk'!$A$2:'TRM - TBM Crosswalk'!$I$1008,7,FALSE))</f>
        <v/>
      </c>
      <c r="J6733" t="str">
        <f>IF(VLOOKUP(TRM!A6405,'TRM - TBM Crosswalk'!$A$2:'TRM - TBM Crosswalk'!$I$1008,8,FALSE)=0,"",VLOOKUP(TRM!A6405,'TRM - TBM Crosswalk'!$A$2:'TRM - TBM Crosswalk'!$I$1008,8,FALSE))</f>
        <v/>
      </c>
      <c r="K6733" t="str">
        <f>IF(VLOOKUP(TRM!A6405,'TRM - TBM Crosswalk'!$A$2:'TRM - TBM Crosswalk'!$I$1008,9,FALSE)=0,"",VLOOKUP(TRM!A6405,'TRM - TBM Crosswalk'!$A$2:'TRM - TBM Crosswalk'!$I$1008,9,FALSE))</f>
        <v/>
      </c>
    </row>
    <row r="6734" spans="1:11" x14ac:dyDescent="0.45">
      <c r="A6734" t="str">
        <f>TRM!A6406</f>
        <v>A02.031.392#</v>
      </c>
      <c r="B6734" t="str">
        <f>TRM!B6406</f>
        <v>Printing#</v>
      </c>
      <c r="C6734" t="str">
        <f>TRM!C6406</f>
        <v>Product Improvement Study for HP ENVY 4520 series | 40.11.1122.1796</v>
      </c>
      <c r="D6734">
        <f>TRM!D6406</f>
        <v>0</v>
      </c>
      <c r="E6734" t="str">
        <f>IF(VLOOKUP(TRM!A6406,'TRM - TBM Crosswalk'!$A$2:'TRM - TBM Crosswalk'!$I$1008,3,FALSE)="N/A","TBD","")</f>
        <v/>
      </c>
      <c r="F6734" t="str">
        <f>IF(VLOOKUP(TRM!A6406,'TRM - TBM Crosswalk'!$A$2:'TRM - TBM Crosswalk'!$I$1008,4,FALSE)=0,"",VLOOKUP(TRM!A6406,'TRM - TBM Crosswalk'!$A$2:'TRM - TBM Crosswalk'!$I$1008,4,FALSE))</f>
        <v/>
      </c>
      <c r="G6734" t="str">
        <f>IF(VLOOKUP(TRM!A6406,'TRM - TBM Crosswalk'!$A$2:'TRM - TBM Crosswalk'!$I$1008,5,FALSE)=0,"",VLOOKUP(TRM!A6406,'TRM - TBM Crosswalk'!$A$2:'TRM - TBM Crosswalk'!$I$1008,5,FALSE))</f>
        <v>End User</v>
      </c>
      <c r="H6734" t="str">
        <f>IF(VLOOKUP(TRM!A6406,'TRM - TBM Crosswalk'!$A$2:'TRM - TBM Crosswalk'!$I$1008,6,FALSE)=0,"",VLOOKUP(TRM!A6406,'TRM - TBM Crosswalk'!$A$2:'TRM - TBM Crosswalk'!$I$1008,6,FALSE))</f>
        <v>Workspace</v>
      </c>
      <c r="I6734" t="str">
        <f>IF(VLOOKUP(TRM!A6406,'TRM - TBM Crosswalk'!$A$2:'TRM - TBM Crosswalk'!$I$1008,7,FALSE)=0,"",VLOOKUP(TRM!A6406,'TRM - TBM Crosswalk'!$A$2:'TRM - TBM Crosswalk'!$I$1008,7,FALSE))</f>
        <v/>
      </c>
      <c r="J6734" t="str">
        <f>IF(VLOOKUP(TRM!A6406,'TRM - TBM Crosswalk'!$A$2:'TRM - TBM Crosswalk'!$I$1008,8,FALSE)=0,"",VLOOKUP(TRM!A6406,'TRM - TBM Crosswalk'!$A$2:'TRM - TBM Crosswalk'!$I$1008,8,FALSE))</f>
        <v/>
      </c>
      <c r="K6734" t="str">
        <f>IF(VLOOKUP(TRM!A6406,'TRM - TBM Crosswalk'!$A$2:'TRM - TBM Crosswalk'!$I$1008,9,FALSE)=0,"",VLOOKUP(TRM!A6406,'TRM - TBM Crosswalk'!$A$2:'TRM - TBM Crosswalk'!$I$1008,9,FALSE))</f>
        <v/>
      </c>
    </row>
    <row r="6735" spans="1:11" x14ac:dyDescent="0.45">
      <c r="A6735" t="str">
        <f>TRM!A6407</f>
        <v>A02.031.392#</v>
      </c>
      <c r="B6735" t="str">
        <f>TRM!B6407</f>
        <v>Printing#</v>
      </c>
      <c r="C6735" t="str">
        <f>TRM!C6407</f>
        <v>Product Improvement Study for HP ENVY 5660 series | 40.13.1176.1978</v>
      </c>
      <c r="D6735">
        <f>TRM!D6407</f>
        <v>0</v>
      </c>
      <c r="E6735" t="str">
        <f>IF(VLOOKUP(TRM!A6407,'TRM - TBM Crosswalk'!$A$2:'TRM - TBM Crosswalk'!$I$1008,3,FALSE)="N/A","TBD","")</f>
        <v/>
      </c>
      <c r="F6735" t="str">
        <f>IF(VLOOKUP(TRM!A6407,'TRM - TBM Crosswalk'!$A$2:'TRM - TBM Crosswalk'!$I$1008,4,FALSE)=0,"",VLOOKUP(TRM!A6407,'TRM - TBM Crosswalk'!$A$2:'TRM - TBM Crosswalk'!$I$1008,4,FALSE))</f>
        <v/>
      </c>
      <c r="G6735" t="str">
        <f>IF(VLOOKUP(TRM!A6407,'TRM - TBM Crosswalk'!$A$2:'TRM - TBM Crosswalk'!$I$1008,5,FALSE)=0,"",VLOOKUP(TRM!A6407,'TRM - TBM Crosswalk'!$A$2:'TRM - TBM Crosswalk'!$I$1008,5,FALSE))</f>
        <v>End User</v>
      </c>
      <c r="H6735" t="str">
        <f>IF(VLOOKUP(TRM!A6407,'TRM - TBM Crosswalk'!$A$2:'TRM - TBM Crosswalk'!$I$1008,6,FALSE)=0,"",VLOOKUP(TRM!A6407,'TRM - TBM Crosswalk'!$A$2:'TRM - TBM Crosswalk'!$I$1008,6,FALSE))</f>
        <v>Workspace</v>
      </c>
      <c r="I6735" t="str">
        <f>IF(VLOOKUP(TRM!A6407,'TRM - TBM Crosswalk'!$A$2:'TRM - TBM Crosswalk'!$I$1008,7,FALSE)=0,"",VLOOKUP(TRM!A6407,'TRM - TBM Crosswalk'!$A$2:'TRM - TBM Crosswalk'!$I$1008,7,FALSE))</f>
        <v/>
      </c>
      <c r="J6735" t="str">
        <f>IF(VLOOKUP(TRM!A6407,'TRM - TBM Crosswalk'!$A$2:'TRM - TBM Crosswalk'!$I$1008,8,FALSE)=0,"",VLOOKUP(TRM!A6407,'TRM - TBM Crosswalk'!$A$2:'TRM - TBM Crosswalk'!$I$1008,8,FALSE))</f>
        <v/>
      </c>
      <c r="K6735" t="str">
        <f>IF(VLOOKUP(TRM!A6407,'TRM - TBM Crosswalk'!$A$2:'TRM - TBM Crosswalk'!$I$1008,9,FALSE)=0,"",VLOOKUP(TRM!A6407,'TRM - TBM Crosswalk'!$A$2:'TRM - TBM Crosswalk'!$I$1008,9,FALSE))</f>
        <v/>
      </c>
    </row>
    <row r="6736" spans="1:11" x14ac:dyDescent="0.45">
      <c r="A6736" t="str">
        <f>TRM!A6408</f>
        <v>A02.031.392#</v>
      </c>
      <c r="B6736" t="str">
        <f>TRM!B6408</f>
        <v>Printing#</v>
      </c>
      <c r="C6736" t="str">
        <f>TRM!C6408</f>
        <v>Product Improvement Study for HP ENVY 7640 series | 40.13.1176.1978</v>
      </c>
      <c r="D6736">
        <f>TRM!D6408</f>
        <v>0</v>
      </c>
      <c r="E6736" t="str">
        <f>IF(VLOOKUP(TRM!A6408,'TRM - TBM Crosswalk'!$A$2:'TRM - TBM Crosswalk'!$I$1008,3,FALSE)="N/A","TBD","")</f>
        <v/>
      </c>
      <c r="F6736" t="str">
        <f>IF(VLOOKUP(TRM!A6408,'TRM - TBM Crosswalk'!$A$2:'TRM - TBM Crosswalk'!$I$1008,4,FALSE)=0,"",VLOOKUP(TRM!A6408,'TRM - TBM Crosswalk'!$A$2:'TRM - TBM Crosswalk'!$I$1008,4,FALSE))</f>
        <v/>
      </c>
      <c r="G6736" t="str">
        <f>IF(VLOOKUP(TRM!A6408,'TRM - TBM Crosswalk'!$A$2:'TRM - TBM Crosswalk'!$I$1008,5,FALSE)=0,"",VLOOKUP(TRM!A6408,'TRM - TBM Crosswalk'!$A$2:'TRM - TBM Crosswalk'!$I$1008,5,FALSE))</f>
        <v>End User</v>
      </c>
      <c r="H6736" t="str">
        <f>IF(VLOOKUP(TRM!A6408,'TRM - TBM Crosswalk'!$A$2:'TRM - TBM Crosswalk'!$I$1008,6,FALSE)=0,"",VLOOKUP(TRM!A6408,'TRM - TBM Crosswalk'!$A$2:'TRM - TBM Crosswalk'!$I$1008,6,FALSE))</f>
        <v>Workspace</v>
      </c>
      <c r="I6736" t="str">
        <f>IF(VLOOKUP(TRM!A6408,'TRM - TBM Crosswalk'!$A$2:'TRM - TBM Crosswalk'!$I$1008,7,FALSE)=0,"",VLOOKUP(TRM!A6408,'TRM - TBM Crosswalk'!$A$2:'TRM - TBM Crosswalk'!$I$1008,7,FALSE))</f>
        <v/>
      </c>
      <c r="J6736" t="str">
        <f>IF(VLOOKUP(TRM!A6408,'TRM - TBM Crosswalk'!$A$2:'TRM - TBM Crosswalk'!$I$1008,8,FALSE)=0,"",VLOOKUP(TRM!A6408,'TRM - TBM Crosswalk'!$A$2:'TRM - TBM Crosswalk'!$I$1008,8,FALSE))</f>
        <v/>
      </c>
      <c r="K6736" t="str">
        <f>IF(VLOOKUP(TRM!A6408,'TRM - TBM Crosswalk'!$A$2:'TRM - TBM Crosswalk'!$I$1008,9,FALSE)=0,"",VLOOKUP(TRM!A6408,'TRM - TBM Crosswalk'!$A$2:'TRM - TBM Crosswalk'!$I$1008,9,FALSE))</f>
        <v/>
      </c>
    </row>
    <row r="6737" spans="1:11" x14ac:dyDescent="0.45">
      <c r="A6737" t="str">
        <f>TRM!A6409</f>
        <v>A02.031.392#</v>
      </c>
      <c r="B6737" t="str">
        <f>TRM!B6409</f>
        <v>Printing#</v>
      </c>
      <c r="C6737" t="str">
        <f>TRM!C6409</f>
        <v>Product Improvement Study for HP LaserJet MFP M227-M231 | 44.3.2667.18234</v>
      </c>
      <c r="D6737">
        <f>TRM!D6409</f>
        <v>0</v>
      </c>
      <c r="E6737" t="str">
        <f>IF(VLOOKUP(TRM!A6409,'TRM - TBM Crosswalk'!$A$2:'TRM - TBM Crosswalk'!$I$1008,3,FALSE)="N/A","TBD","")</f>
        <v/>
      </c>
      <c r="F6737" t="str">
        <f>IF(VLOOKUP(TRM!A6409,'TRM - TBM Crosswalk'!$A$2:'TRM - TBM Crosswalk'!$I$1008,4,FALSE)=0,"",VLOOKUP(TRM!A6409,'TRM - TBM Crosswalk'!$A$2:'TRM - TBM Crosswalk'!$I$1008,4,FALSE))</f>
        <v/>
      </c>
      <c r="G6737" t="str">
        <f>IF(VLOOKUP(TRM!A6409,'TRM - TBM Crosswalk'!$A$2:'TRM - TBM Crosswalk'!$I$1008,5,FALSE)=0,"",VLOOKUP(TRM!A6409,'TRM - TBM Crosswalk'!$A$2:'TRM - TBM Crosswalk'!$I$1008,5,FALSE))</f>
        <v>End User</v>
      </c>
      <c r="H6737" t="str">
        <f>IF(VLOOKUP(TRM!A6409,'TRM - TBM Crosswalk'!$A$2:'TRM - TBM Crosswalk'!$I$1008,6,FALSE)=0,"",VLOOKUP(TRM!A6409,'TRM - TBM Crosswalk'!$A$2:'TRM - TBM Crosswalk'!$I$1008,6,FALSE))</f>
        <v>Workspace</v>
      </c>
      <c r="I6737" t="str">
        <f>IF(VLOOKUP(TRM!A6409,'TRM - TBM Crosswalk'!$A$2:'TRM - TBM Crosswalk'!$I$1008,7,FALSE)=0,"",VLOOKUP(TRM!A6409,'TRM - TBM Crosswalk'!$A$2:'TRM - TBM Crosswalk'!$I$1008,7,FALSE))</f>
        <v/>
      </c>
      <c r="J6737" t="str">
        <f>IF(VLOOKUP(TRM!A6409,'TRM - TBM Crosswalk'!$A$2:'TRM - TBM Crosswalk'!$I$1008,8,FALSE)=0,"",VLOOKUP(TRM!A6409,'TRM - TBM Crosswalk'!$A$2:'TRM - TBM Crosswalk'!$I$1008,8,FALSE))</f>
        <v/>
      </c>
      <c r="K6737" t="str">
        <f>IF(VLOOKUP(TRM!A6409,'TRM - TBM Crosswalk'!$A$2:'TRM - TBM Crosswalk'!$I$1008,9,FALSE)=0,"",VLOOKUP(TRM!A6409,'TRM - TBM Crosswalk'!$A$2:'TRM - TBM Crosswalk'!$I$1008,9,FALSE))</f>
        <v/>
      </c>
    </row>
    <row r="6738" spans="1:11" x14ac:dyDescent="0.45">
      <c r="A6738" t="str">
        <f>TRM!A6410</f>
        <v>A02.031.392#</v>
      </c>
      <c r="B6738" t="str">
        <f>TRM!B6410</f>
        <v>Printing#</v>
      </c>
      <c r="C6738" t="str">
        <f>TRM!C6410</f>
        <v>Product Improvement Study for HP LaserJet MFP M227-M231 | 44.5.2693.19162</v>
      </c>
      <c r="D6738">
        <f>TRM!D6410</f>
        <v>0</v>
      </c>
      <c r="E6738" t="str">
        <f>IF(VLOOKUP(TRM!A6410,'TRM - TBM Crosswalk'!$A$2:'TRM - TBM Crosswalk'!$I$1008,3,FALSE)="N/A","TBD","")</f>
        <v/>
      </c>
      <c r="F6738" t="str">
        <f>IF(VLOOKUP(TRM!A6410,'TRM - TBM Crosswalk'!$A$2:'TRM - TBM Crosswalk'!$I$1008,4,FALSE)=0,"",VLOOKUP(TRM!A6410,'TRM - TBM Crosswalk'!$A$2:'TRM - TBM Crosswalk'!$I$1008,4,FALSE))</f>
        <v/>
      </c>
      <c r="G6738" t="str">
        <f>IF(VLOOKUP(TRM!A6410,'TRM - TBM Crosswalk'!$A$2:'TRM - TBM Crosswalk'!$I$1008,5,FALSE)=0,"",VLOOKUP(TRM!A6410,'TRM - TBM Crosswalk'!$A$2:'TRM - TBM Crosswalk'!$I$1008,5,FALSE))</f>
        <v>End User</v>
      </c>
      <c r="H6738" t="str">
        <f>IF(VLOOKUP(TRM!A6410,'TRM - TBM Crosswalk'!$A$2:'TRM - TBM Crosswalk'!$I$1008,6,FALSE)=0,"",VLOOKUP(TRM!A6410,'TRM - TBM Crosswalk'!$A$2:'TRM - TBM Crosswalk'!$I$1008,6,FALSE))</f>
        <v>Workspace</v>
      </c>
      <c r="I6738" t="str">
        <f>IF(VLOOKUP(TRM!A6410,'TRM - TBM Crosswalk'!$A$2:'TRM - TBM Crosswalk'!$I$1008,7,FALSE)=0,"",VLOOKUP(TRM!A6410,'TRM - TBM Crosswalk'!$A$2:'TRM - TBM Crosswalk'!$I$1008,7,FALSE))</f>
        <v/>
      </c>
      <c r="J6738" t="str">
        <f>IF(VLOOKUP(TRM!A6410,'TRM - TBM Crosswalk'!$A$2:'TRM - TBM Crosswalk'!$I$1008,8,FALSE)=0,"",VLOOKUP(TRM!A6410,'TRM - TBM Crosswalk'!$A$2:'TRM - TBM Crosswalk'!$I$1008,8,FALSE))</f>
        <v/>
      </c>
      <c r="K6738" t="str">
        <f>IF(VLOOKUP(TRM!A6410,'TRM - TBM Crosswalk'!$A$2:'TRM - TBM Crosswalk'!$I$1008,9,FALSE)=0,"",VLOOKUP(TRM!A6410,'TRM - TBM Crosswalk'!$A$2:'TRM - TBM Crosswalk'!$I$1008,9,FALSE))</f>
        <v/>
      </c>
    </row>
    <row r="6739" spans="1:11" x14ac:dyDescent="0.45">
      <c r="A6739" t="str">
        <f>TRM!A6411</f>
        <v>A02.031.392#</v>
      </c>
      <c r="B6739" t="str">
        <f>TRM!B6411</f>
        <v>Printing#</v>
      </c>
      <c r="C6739" t="str">
        <f>TRM!C6411</f>
        <v>Product Improvement Study for HP LaserJet MFP M28-M31 | 46.2.2636.18185</v>
      </c>
      <c r="D6739">
        <f>TRM!D6411</f>
        <v>0</v>
      </c>
      <c r="E6739" t="str">
        <f>IF(VLOOKUP(TRM!A6411,'TRM - TBM Crosswalk'!$A$2:'TRM - TBM Crosswalk'!$I$1008,3,FALSE)="N/A","TBD","")</f>
        <v/>
      </c>
      <c r="F6739" t="str">
        <f>IF(VLOOKUP(TRM!A6411,'TRM - TBM Crosswalk'!$A$2:'TRM - TBM Crosswalk'!$I$1008,4,FALSE)=0,"",VLOOKUP(TRM!A6411,'TRM - TBM Crosswalk'!$A$2:'TRM - TBM Crosswalk'!$I$1008,4,FALSE))</f>
        <v/>
      </c>
      <c r="G6739" t="str">
        <f>IF(VLOOKUP(TRM!A6411,'TRM - TBM Crosswalk'!$A$2:'TRM - TBM Crosswalk'!$I$1008,5,FALSE)=0,"",VLOOKUP(TRM!A6411,'TRM - TBM Crosswalk'!$A$2:'TRM - TBM Crosswalk'!$I$1008,5,FALSE))</f>
        <v>End User</v>
      </c>
      <c r="H6739" t="str">
        <f>IF(VLOOKUP(TRM!A6411,'TRM - TBM Crosswalk'!$A$2:'TRM - TBM Crosswalk'!$I$1008,6,FALSE)=0,"",VLOOKUP(TRM!A6411,'TRM - TBM Crosswalk'!$A$2:'TRM - TBM Crosswalk'!$I$1008,6,FALSE))</f>
        <v>Workspace</v>
      </c>
      <c r="I6739" t="str">
        <f>IF(VLOOKUP(TRM!A6411,'TRM - TBM Crosswalk'!$A$2:'TRM - TBM Crosswalk'!$I$1008,7,FALSE)=0,"",VLOOKUP(TRM!A6411,'TRM - TBM Crosswalk'!$A$2:'TRM - TBM Crosswalk'!$I$1008,7,FALSE))</f>
        <v/>
      </c>
      <c r="J6739" t="str">
        <f>IF(VLOOKUP(TRM!A6411,'TRM - TBM Crosswalk'!$A$2:'TRM - TBM Crosswalk'!$I$1008,8,FALSE)=0,"",VLOOKUP(TRM!A6411,'TRM - TBM Crosswalk'!$A$2:'TRM - TBM Crosswalk'!$I$1008,8,FALSE))</f>
        <v/>
      </c>
      <c r="K6739" t="str">
        <f>IF(VLOOKUP(TRM!A6411,'TRM - TBM Crosswalk'!$A$2:'TRM - TBM Crosswalk'!$I$1008,9,FALSE)=0,"",VLOOKUP(TRM!A6411,'TRM - TBM Crosswalk'!$A$2:'TRM - TBM Crosswalk'!$I$1008,9,FALSE))</f>
        <v/>
      </c>
    </row>
    <row r="6740" spans="1:11" x14ac:dyDescent="0.45">
      <c r="A6740" t="str">
        <f>TRM!A6412</f>
        <v>A02.031.392#</v>
      </c>
      <c r="B6740" t="str">
        <f>TRM!B6412</f>
        <v>Printing#</v>
      </c>
      <c r="C6740" t="str">
        <f>TRM!C6412</f>
        <v>Product Improvement Study for HP LaserJet Pro M404-M405 | 48.2.4515.1992</v>
      </c>
      <c r="D6740">
        <f>TRM!D6412</f>
        <v>0</v>
      </c>
      <c r="E6740" t="str">
        <f>IF(VLOOKUP(TRM!A6412,'TRM - TBM Crosswalk'!$A$2:'TRM - TBM Crosswalk'!$I$1008,3,FALSE)="N/A","TBD","")</f>
        <v/>
      </c>
      <c r="F6740" t="str">
        <f>IF(VLOOKUP(TRM!A6412,'TRM - TBM Crosswalk'!$A$2:'TRM - TBM Crosswalk'!$I$1008,4,FALSE)=0,"",VLOOKUP(TRM!A6412,'TRM - TBM Crosswalk'!$A$2:'TRM - TBM Crosswalk'!$I$1008,4,FALSE))</f>
        <v/>
      </c>
      <c r="G6740" t="str">
        <f>IF(VLOOKUP(TRM!A6412,'TRM - TBM Crosswalk'!$A$2:'TRM - TBM Crosswalk'!$I$1008,5,FALSE)=0,"",VLOOKUP(TRM!A6412,'TRM - TBM Crosswalk'!$A$2:'TRM - TBM Crosswalk'!$I$1008,5,FALSE))</f>
        <v>End User</v>
      </c>
      <c r="H6740" t="str">
        <f>IF(VLOOKUP(TRM!A6412,'TRM - TBM Crosswalk'!$A$2:'TRM - TBM Crosswalk'!$I$1008,6,FALSE)=0,"",VLOOKUP(TRM!A6412,'TRM - TBM Crosswalk'!$A$2:'TRM - TBM Crosswalk'!$I$1008,6,FALSE))</f>
        <v>Workspace</v>
      </c>
      <c r="I6740" t="str">
        <f>IF(VLOOKUP(TRM!A6412,'TRM - TBM Crosswalk'!$A$2:'TRM - TBM Crosswalk'!$I$1008,7,FALSE)=0,"",VLOOKUP(TRM!A6412,'TRM - TBM Crosswalk'!$A$2:'TRM - TBM Crosswalk'!$I$1008,7,FALSE))</f>
        <v/>
      </c>
      <c r="J6740" t="str">
        <f>IF(VLOOKUP(TRM!A6412,'TRM - TBM Crosswalk'!$A$2:'TRM - TBM Crosswalk'!$I$1008,8,FALSE)=0,"",VLOOKUP(TRM!A6412,'TRM - TBM Crosswalk'!$A$2:'TRM - TBM Crosswalk'!$I$1008,8,FALSE))</f>
        <v/>
      </c>
      <c r="K6740" t="str">
        <f>IF(VLOOKUP(TRM!A6412,'TRM - TBM Crosswalk'!$A$2:'TRM - TBM Crosswalk'!$I$1008,9,FALSE)=0,"",VLOOKUP(TRM!A6412,'TRM - TBM Crosswalk'!$A$2:'TRM - TBM Crosswalk'!$I$1008,9,FALSE))</f>
        <v/>
      </c>
    </row>
    <row r="6741" spans="1:11" x14ac:dyDescent="0.45">
      <c r="A6741" t="str">
        <f>TRM!A6413</f>
        <v>A02.031.392#</v>
      </c>
      <c r="B6741" t="str">
        <f>TRM!B6413</f>
        <v>Printing#</v>
      </c>
      <c r="C6741" t="str">
        <f>TRM!C6413</f>
        <v>Product Improvement Study for HP LaserJet Pro M428f-M429f | 48.3.4530.19175</v>
      </c>
      <c r="D6741">
        <f>TRM!D6413</f>
        <v>0</v>
      </c>
      <c r="E6741" t="str">
        <f>IF(VLOOKUP(TRM!A6413,'TRM - TBM Crosswalk'!$A$2:'TRM - TBM Crosswalk'!$I$1008,3,FALSE)="N/A","TBD","")</f>
        <v/>
      </c>
      <c r="F6741" t="str">
        <f>IF(VLOOKUP(TRM!A6413,'TRM - TBM Crosswalk'!$A$2:'TRM - TBM Crosswalk'!$I$1008,4,FALSE)=0,"",VLOOKUP(TRM!A6413,'TRM - TBM Crosswalk'!$A$2:'TRM - TBM Crosswalk'!$I$1008,4,FALSE))</f>
        <v/>
      </c>
      <c r="G6741" t="str">
        <f>IF(VLOOKUP(TRM!A6413,'TRM - TBM Crosswalk'!$A$2:'TRM - TBM Crosswalk'!$I$1008,5,FALSE)=0,"",VLOOKUP(TRM!A6413,'TRM - TBM Crosswalk'!$A$2:'TRM - TBM Crosswalk'!$I$1008,5,FALSE))</f>
        <v>End User</v>
      </c>
      <c r="H6741" t="str">
        <f>IF(VLOOKUP(TRM!A6413,'TRM - TBM Crosswalk'!$A$2:'TRM - TBM Crosswalk'!$I$1008,6,FALSE)=0,"",VLOOKUP(TRM!A6413,'TRM - TBM Crosswalk'!$A$2:'TRM - TBM Crosswalk'!$I$1008,6,FALSE))</f>
        <v>Workspace</v>
      </c>
      <c r="I6741" t="str">
        <f>IF(VLOOKUP(TRM!A6413,'TRM - TBM Crosswalk'!$A$2:'TRM - TBM Crosswalk'!$I$1008,7,FALSE)=0,"",VLOOKUP(TRM!A6413,'TRM - TBM Crosswalk'!$A$2:'TRM - TBM Crosswalk'!$I$1008,7,FALSE))</f>
        <v/>
      </c>
      <c r="J6741" t="str">
        <f>IF(VLOOKUP(TRM!A6413,'TRM - TBM Crosswalk'!$A$2:'TRM - TBM Crosswalk'!$I$1008,8,FALSE)=0,"",VLOOKUP(TRM!A6413,'TRM - TBM Crosswalk'!$A$2:'TRM - TBM Crosswalk'!$I$1008,8,FALSE))</f>
        <v/>
      </c>
      <c r="K6741" t="str">
        <f>IF(VLOOKUP(TRM!A6413,'TRM - TBM Crosswalk'!$A$2:'TRM - TBM Crosswalk'!$I$1008,9,FALSE)=0,"",VLOOKUP(TRM!A6413,'TRM - TBM Crosswalk'!$A$2:'TRM - TBM Crosswalk'!$I$1008,9,FALSE))</f>
        <v/>
      </c>
    </row>
    <row r="6742" spans="1:11" x14ac:dyDescent="0.45">
      <c r="A6742" t="str">
        <f>TRM!A6414</f>
        <v>A02.031.392#</v>
      </c>
      <c r="B6742" t="str">
        <f>TRM!B6414</f>
        <v>Printing#</v>
      </c>
      <c r="C6742" t="str">
        <f>TRM!C6414</f>
        <v>Product Improvement Study for HP OfficeJet 200 Mobile Series | 38.1.1881.57490</v>
      </c>
      <c r="D6742">
        <f>TRM!D6414</f>
        <v>0</v>
      </c>
      <c r="E6742" t="str">
        <f>IF(VLOOKUP(TRM!A6414,'TRM - TBM Crosswalk'!$A$2:'TRM - TBM Crosswalk'!$I$1008,3,FALSE)="N/A","TBD","")</f>
        <v/>
      </c>
      <c r="F6742" t="str">
        <f>IF(VLOOKUP(TRM!A6414,'TRM - TBM Crosswalk'!$A$2:'TRM - TBM Crosswalk'!$I$1008,4,FALSE)=0,"",VLOOKUP(TRM!A6414,'TRM - TBM Crosswalk'!$A$2:'TRM - TBM Crosswalk'!$I$1008,4,FALSE))</f>
        <v/>
      </c>
      <c r="G6742" t="str">
        <f>IF(VLOOKUP(TRM!A6414,'TRM - TBM Crosswalk'!$A$2:'TRM - TBM Crosswalk'!$I$1008,5,FALSE)=0,"",VLOOKUP(TRM!A6414,'TRM - TBM Crosswalk'!$A$2:'TRM - TBM Crosswalk'!$I$1008,5,FALSE))</f>
        <v>End User</v>
      </c>
      <c r="H6742" t="str">
        <f>IF(VLOOKUP(TRM!A6414,'TRM - TBM Crosswalk'!$A$2:'TRM - TBM Crosswalk'!$I$1008,6,FALSE)=0,"",VLOOKUP(TRM!A6414,'TRM - TBM Crosswalk'!$A$2:'TRM - TBM Crosswalk'!$I$1008,6,FALSE))</f>
        <v>Workspace</v>
      </c>
      <c r="I6742" t="str">
        <f>IF(VLOOKUP(TRM!A6414,'TRM - TBM Crosswalk'!$A$2:'TRM - TBM Crosswalk'!$I$1008,7,FALSE)=0,"",VLOOKUP(TRM!A6414,'TRM - TBM Crosswalk'!$A$2:'TRM - TBM Crosswalk'!$I$1008,7,FALSE))</f>
        <v/>
      </c>
      <c r="J6742" t="str">
        <f>IF(VLOOKUP(TRM!A6414,'TRM - TBM Crosswalk'!$A$2:'TRM - TBM Crosswalk'!$I$1008,8,FALSE)=0,"",VLOOKUP(TRM!A6414,'TRM - TBM Crosswalk'!$A$2:'TRM - TBM Crosswalk'!$I$1008,8,FALSE))</f>
        <v/>
      </c>
      <c r="K6742" t="str">
        <f>IF(VLOOKUP(TRM!A6414,'TRM - TBM Crosswalk'!$A$2:'TRM - TBM Crosswalk'!$I$1008,9,FALSE)=0,"",VLOOKUP(TRM!A6414,'TRM - TBM Crosswalk'!$A$2:'TRM - TBM Crosswalk'!$I$1008,9,FALSE))</f>
        <v/>
      </c>
    </row>
    <row r="6743" spans="1:11" x14ac:dyDescent="0.45">
      <c r="A6743" t="str">
        <f>TRM!A6415</f>
        <v>A02.031.392#</v>
      </c>
      <c r="B6743" t="str">
        <f>TRM!B6415</f>
        <v>Printing#</v>
      </c>
      <c r="C6743" t="str">
        <f>TRM!C6415</f>
        <v>Product Improvement Study for HP OfficeJet 200 Mobile Series | 40.11.1144.17166</v>
      </c>
      <c r="D6743">
        <f>TRM!D6415</f>
        <v>0</v>
      </c>
      <c r="E6743" t="str">
        <f>IF(VLOOKUP(TRM!A6415,'TRM - TBM Crosswalk'!$A$2:'TRM - TBM Crosswalk'!$I$1008,3,FALSE)="N/A","TBD","")</f>
        <v/>
      </c>
      <c r="F6743" t="str">
        <f>IF(VLOOKUP(TRM!A6415,'TRM - TBM Crosswalk'!$A$2:'TRM - TBM Crosswalk'!$I$1008,4,FALSE)=0,"",VLOOKUP(TRM!A6415,'TRM - TBM Crosswalk'!$A$2:'TRM - TBM Crosswalk'!$I$1008,4,FALSE))</f>
        <v/>
      </c>
      <c r="G6743" t="str">
        <f>IF(VLOOKUP(TRM!A6415,'TRM - TBM Crosswalk'!$A$2:'TRM - TBM Crosswalk'!$I$1008,5,FALSE)=0,"",VLOOKUP(TRM!A6415,'TRM - TBM Crosswalk'!$A$2:'TRM - TBM Crosswalk'!$I$1008,5,FALSE))</f>
        <v>End User</v>
      </c>
      <c r="H6743" t="str">
        <f>IF(VLOOKUP(TRM!A6415,'TRM - TBM Crosswalk'!$A$2:'TRM - TBM Crosswalk'!$I$1008,6,FALSE)=0,"",VLOOKUP(TRM!A6415,'TRM - TBM Crosswalk'!$A$2:'TRM - TBM Crosswalk'!$I$1008,6,FALSE))</f>
        <v>Workspace</v>
      </c>
      <c r="I6743" t="str">
        <f>IF(VLOOKUP(TRM!A6415,'TRM - TBM Crosswalk'!$A$2:'TRM - TBM Crosswalk'!$I$1008,7,FALSE)=0,"",VLOOKUP(TRM!A6415,'TRM - TBM Crosswalk'!$A$2:'TRM - TBM Crosswalk'!$I$1008,7,FALSE))</f>
        <v/>
      </c>
      <c r="J6743" t="str">
        <f>IF(VLOOKUP(TRM!A6415,'TRM - TBM Crosswalk'!$A$2:'TRM - TBM Crosswalk'!$I$1008,8,FALSE)=0,"",VLOOKUP(TRM!A6415,'TRM - TBM Crosswalk'!$A$2:'TRM - TBM Crosswalk'!$I$1008,8,FALSE))</f>
        <v/>
      </c>
      <c r="K6743" t="str">
        <f>IF(VLOOKUP(TRM!A6415,'TRM - TBM Crosswalk'!$A$2:'TRM - TBM Crosswalk'!$I$1008,9,FALSE)=0,"",VLOOKUP(TRM!A6415,'TRM - TBM Crosswalk'!$A$2:'TRM - TBM Crosswalk'!$I$1008,9,FALSE))</f>
        <v/>
      </c>
    </row>
    <row r="6744" spans="1:11" x14ac:dyDescent="0.45">
      <c r="A6744" t="str">
        <f>TRM!A6416</f>
        <v>A02.031.392#</v>
      </c>
      <c r="B6744" t="str">
        <f>TRM!B6416</f>
        <v>Printing#</v>
      </c>
      <c r="C6744" t="str">
        <f>TRM!C6416</f>
        <v>Product Improvement Study for HP OfficeJet 250 Mobile Series | 39.1.1947.59133</v>
      </c>
      <c r="D6744">
        <f>TRM!D6416</f>
        <v>0</v>
      </c>
      <c r="E6744" t="str">
        <f>IF(VLOOKUP(TRM!A6416,'TRM - TBM Crosswalk'!$A$2:'TRM - TBM Crosswalk'!$I$1008,3,FALSE)="N/A","TBD","")</f>
        <v/>
      </c>
      <c r="F6744" t="str">
        <f>IF(VLOOKUP(TRM!A6416,'TRM - TBM Crosswalk'!$A$2:'TRM - TBM Crosswalk'!$I$1008,4,FALSE)=0,"",VLOOKUP(TRM!A6416,'TRM - TBM Crosswalk'!$A$2:'TRM - TBM Crosswalk'!$I$1008,4,FALSE))</f>
        <v/>
      </c>
      <c r="G6744" t="str">
        <f>IF(VLOOKUP(TRM!A6416,'TRM - TBM Crosswalk'!$A$2:'TRM - TBM Crosswalk'!$I$1008,5,FALSE)=0,"",VLOOKUP(TRM!A6416,'TRM - TBM Crosswalk'!$A$2:'TRM - TBM Crosswalk'!$I$1008,5,FALSE))</f>
        <v>End User</v>
      </c>
      <c r="H6744" t="str">
        <f>IF(VLOOKUP(TRM!A6416,'TRM - TBM Crosswalk'!$A$2:'TRM - TBM Crosswalk'!$I$1008,6,FALSE)=0,"",VLOOKUP(TRM!A6416,'TRM - TBM Crosswalk'!$A$2:'TRM - TBM Crosswalk'!$I$1008,6,FALSE))</f>
        <v>Workspace</v>
      </c>
      <c r="I6744" t="str">
        <f>IF(VLOOKUP(TRM!A6416,'TRM - TBM Crosswalk'!$A$2:'TRM - TBM Crosswalk'!$I$1008,7,FALSE)=0,"",VLOOKUP(TRM!A6416,'TRM - TBM Crosswalk'!$A$2:'TRM - TBM Crosswalk'!$I$1008,7,FALSE))</f>
        <v/>
      </c>
      <c r="J6744" t="str">
        <f>IF(VLOOKUP(TRM!A6416,'TRM - TBM Crosswalk'!$A$2:'TRM - TBM Crosswalk'!$I$1008,8,FALSE)=0,"",VLOOKUP(TRM!A6416,'TRM - TBM Crosswalk'!$A$2:'TRM - TBM Crosswalk'!$I$1008,8,FALSE))</f>
        <v/>
      </c>
      <c r="K6744" t="str">
        <f>IF(VLOOKUP(TRM!A6416,'TRM - TBM Crosswalk'!$A$2:'TRM - TBM Crosswalk'!$I$1008,9,FALSE)=0,"",VLOOKUP(TRM!A6416,'TRM - TBM Crosswalk'!$A$2:'TRM - TBM Crosswalk'!$I$1008,9,FALSE))</f>
        <v/>
      </c>
    </row>
    <row r="6745" spans="1:11" x14ac:dyDescent="0.45">
      <c r="A6745" t="str">
        <f>TRM!A6417</f>
        <v>A02.031.392#</v>
      </c>
      <c r="B6745" t="str">
        <f>TRM!B6417</f>
        <v>Printing#</v>
      </c>
      <c r="C6745" t="str">
        <f>TRM!C6417</f>
        <v>Product Improvement Study for HP OfficeJet 250 Mobile Series | 40.11.1148.17181</v>
      </c>
      <c r="D6745">
        <f>TRM!D6417</f>
        <v>0</v>
      </c>
      <c r="E6745" t="str">
        <f>IF(VLOOKUP(TRM!A6417,'TRM - TBM Crosswalk'!$A$2:'TRM - TBM Crosswalk'!$I$1008,3,FALSE)="N/A","TBD","")</f>
        <v/>
      </c>
      <c r="F6745" t="str">
        <f>IF(VLOOKUP(TRM!A6417,'TRM - TBM Crosswalk'!$A$2:'TRM - TBM Crosswalk'!$I$1008,4,FALSE)=0,"",VLOOKUP(TRM!A6417,'TRM - TBM Crosswalk'!$A$2:'TRM - TBM Crosswalk'!$I$1008,4,FALSE))</f>
        <v/>
      </c>
      <c r="G6745" t="str">
        <f>IF(VLOOKUP(TRM!A6417,'TRM - TBM Crosswalk'!$A$2:'TRM - TBM Crosswalk'!$I$1008,5,FALSE)=0,"",VLOOKUP(TRM!A6417,'TRM - TBM Crosswalk'!$A$2:'TRM - TBM Crosswalk'!$I$1008,5,FALSE))</f>
        <v>End User</v>
      </c>
      <c r="H6745" t="str">
        <f>IF(VLOOKUP(TRM!A6417,'TRM - TBM Crosswalk'!$A$2:'TRM - TBM Crosswalk'!$I$1008,6,FALSE)=0,"",VLOOKUP(TRM!A6417,'TRM - TBM Crosswalk'!$A$2:'TRM - TBM Crosswalk'!$I$1008,6,FALSE))</f>
        <v>Workspace</v>
      </c>
      <c r="I6745" t="str">
        <f>IF(VLOOKUP(TRM!A6417,'TRM - TBM Crosswalk'!$A$2:'TRM - TBM Crosswalk'!$I$1008,7,FALSE)=0,"",VLOOKUP(TRM!A6417,'TRM - TBM Crosswalk'!$A$2:'TRM - TBM Crosswalk'!$I$1008,7,FALSE))</f>
        <v/>
      </c>
      <c r="J6745" t="str">
        <f>IF(VLOOKUP(TRM!A6417,'TRM - TBM Crosswalk'!$A$2:'TRM - TBM Crosswalk'!$I$1008,8,FALSE)=0,"",VLOOKUP(TRM!A6417,'TRM - TBM Crosswalk'!$A$2:'TRM - TBM Crosswalk'!$I$1008,8,FALSE))</f>
        <v/>
      </c>
      <c r="K6745" t="str">
        <f>IF(VLOOKUP(TRM!A6417,'TRM - TBM Crosswalk'!$A$2:'TRM - TBM Crosswalk'!$I$1008,9,FALSE)=0,"",VLOOKUP(TRM!A6417,'TRM - TBM Crosswalk'!$A$2:'TRM - TBM Crosswalk'!$I$1008,9,FALSE))</f>
        <v/>
      </c>
    </row>
    <row r="6746" spans="1:11" x14ac:dyDescent="0.45">
      <c r="A6746" t="str">
        <f>TRM!A6418</f>
        <v>A02.031.392#</v>
      </c>
      <c r="B6746" t="str">
        <f>TRM!B6418</f>
        <v>Printing#</v>
      </c>
      <c r="C6746" t="str">
        <f>TRM!C6418</f>
        <v>Product Improvement Study for HP OfficeJet 3830 series | 40.11.1119.1786</v>
      </c>
      <c r="D6746">
        <f>TRM!D6418</f>
        <v>0</v>
      </c>
      <c r="E6746" t="str">
        <f>IF(VLOOKUP(TRM!A6418,'TRM - TBM Crosswalk'!$A$2:'TRM - TBM Crosswalk'!$I$1008,3,FALSE)="N/A","TBD","")</f>
        <v/>
      </c>
      <c r="F6746" t="str">
        <f>IF(VLOOKUP(TRM!A6418,'TRM - TBM Crosswalk'!$A$2:'TRM - TBM Crosswalk'!$I$1008,4,FALSE)=0,"",VLOOKUP(TRM!A6418,'TRM - TBM Crosswalk'!$A$2:'TRM - TBM Crosswalk'!$I$1008,4,FALSE))</f>
        <v/>
      </c>
      <c r="G6746" t="str">
        <f>IF(VLOOKUP(TRM!A6418,'TRM - TBM Crosswalk'!$A$2:'TRM - TBM Crosswalk'!$I$1008,5,FALSE)=0,"",VLOOKUP(TRM!A6418,'TRM - TBM Crosswalk'!$A$2:'TRM - TBM Crosswalk'!$I$1008,5,FALSE))</f>
        <v>End User</v>
      </c>
      <c r="H6746" t="str">
        <f>IF(VLOOKUP(TRM!A6418,'TRM - TBM Crosswalk'!$A$2:'TRM - TBM Crosswalk'!$I$1008,6,FALSE)=0,"",VLOOKUP(TRM!A6418,'TRM - TBM Crosswalk'!$A$2:'TRM - TBM Crosswalk'!$I$1008,6,FALSE))</f>
        <v>Workspace</v>
      </c>
      <c r="I6746" t="str">
        <f>IF(VLOOKUP(TRM!A6418,'TRM - TBM Crosswalk'!$A$2:'TRM - TBM Crosswalk'!$I$1008,7,FALSE)=0,"",VLOOKUP(TRM!A6418,'TRM - TBM Crosswalk'!$A$2:'TRM - TBM Crosswalk'!$I$1008,7,FALSE))</f>
        <v/>
      </c>
      <c r="J6746" t="str">
        <f>IF(VLOOKUP(TRM!A6418,'TRM - TBM Crosswalk'!$A$2:'TRM - TBM Crosswalk'!$I$1008,8,FALSE)=0,"",VLOOKUP(TRM!A6418,'TRM - TBM Crosswalk'!$A$2:'TRM - TBM Crosswalk'!$I$1008,8,FALSE))</f>
        <v/>
      </c>
      <c r="K6746" t="str">
        <f>IF(VLOOKUP(TRM!A6418,'TRM - TBM Crosswalk'!$A$2:'TRM - TBM Crosswalk'!$I$1008,9,FALSE)=0,"",VLOOKUP(TRM!A6418,'TRM - TBM Crosswalk'!$A$2:'TRM - TBM Crosswalk'!$I$1008,9,FALSE))</f>
        <v/>
      </c>
    </row>
    <row r="6747" spans="1:11" x14ac:dyDescent="0.45">
      <c r="A6747" t="str">
        <f>TRM!A6419</f>
        <v>A02.031.392#</v>
      </c>
      <c r="B6747" t="str">
        <f>TRM!B6419</f>
        <v>Printing#</v>
      </c>
      <c r="C6747" t="str">
        <f>TRM!C6419</f>
        <v>Product Improvement Study for HP OfficeJet 4650 series | 40.11.1122.1796</v>
      </c>
      <c r="D6747">
        <f>TRM!D6419</f>
        <v>0</v>
      </c>
      <c r="E6747" t="str">
        <f>IF(VLOOKUP(TRM!A6419,'TRM - TBM Crosswalk'!$A$2:'TRM - TBM Crosswalk'!$I$1008,3,FALSE)="N/A","TBD","")</f>
        <v/>
      </c>
      <c r="F6747" t="str">
        <f>IF(VLOOKUP(TRM!A6419,'TRM - TBM Crosswalk'!$A$2:'TRM - TBM Crosswalk'!$I$1008,4,FALSE)=0,"",VLOOKUP(TRM!A6419,'TRM - TBM Crosswalk'!$A$2:'TRM - TBM Crosswalk'!$I$1008,4,FALSE))</f>
        <v/>
      </c>
      <c r="G6747" t="str">
        <f>IF(VLOOKUP(TRM!A6419,'TRM - TBM Crosswalk'!$A$2:'TRM - TBM Crosswalk'!$I$1008,5,FALSE)=0,"",VLOOKUP(TRM!A6419,'TRM - TBM Crosswalk'!$A$2:'TRM - TBM Crosswalk'!$I$1008,5,FALSE))</f>
        <v>End User</v>
      </c>
      <c r="H6747" t="str">
        <f>IF(VLOOKUP(TRM!A6419,'TRM - TBM Crosswalk'!$A$2:'TRM - TBM Crosswalk'!$I$1008,6,FALSE)=0,"",VLOOKUP(TRM!A6419,'TRM - TBM Crosswalk'!$A$2:'TRM - TBM Crosswalk'!$I$1008,6,FALSE))</f>
        <v>Workspace</v>
      </c>
      <c r="I6747" t="str">
        <f>IF(VLOOKUP(TRM!A6419,'TRM - TBM Crosswalk'!$A$2:'TRM - TBM Crosswalk'!$I$1008,7,FALSE)=0,"",VLOOKUP(TRM!A6419,'TRM - TBM Crosswalk'!$A$2:'TRM - TBM Crosswalk'!$I$1008,7,FALSE))</f>
        <v/>
      </c>
      <c r="J6747" t="str">
        <f>IF(VLOOKUP(TRM!A6419,'TRM - TBM Crosswalk'!$A$2:'TRM - TBM Crosswalk'!$I$1008,8,FALSE)=0,"",VLOOKUP(TRM!A6419,'TRM - TBM Crosswalk'!$A$2:'TRM - TBM Crosswalk'!$I$1008,8,FALSE))</f>
        <v/>
      </c>
      <c r="K6747" t="str">
        <f>IF(VLOOKUP(TRM!A6419,'TRM - TBM Crosswalk'!$A$2:'TRM - TBM Crosswalk'!$I$1008,9,FALSE)=0,"",VLOOKUP(TRM!A6419,'TRM - TBM Crosswalk'!$A$2:'TRM - TBM Crosswalk'!$I$1008,9,FALSE))</f>
        <v/>
      </c>
    </row>
    <row r="6748" spans="1:11" x14ac:dyDescent="0.45">
      <c r="A6748" t="str">
        <f>TRM!A6420</f>
        <v>A02.031.392#</v>
      </c>
      <c r="B6748" t="str">
        <f>TRM!B6420</f>
        <v>Printing#</v>
      </c>
      <c r="C6748" t="str">
        <f>TRM!C6420</f>
        <v>Product Improvement Study for HP OfficeJet 5200 series | 44.4.2678.1977</v>
      </c>
      <c r="D6748">
        <f>TRM!D6420</f>
        <v>0</v>
      </c>
      <c r="E6748" t="str">
        <f>IF(VLOOKUP(TRM!A6420,'TRM - TBM Crosswalk'!$A$2:'TRM - TBM Crosswalk'!$I$1008,3,FALSE)="N/A","TBD","")</f>
        <v/>
      </c>
      <c r="F6748" t="str">
        <f>IF(VLOOKUP(TRM!A6420,'TRM - TBM Crosswalk'!$A$2:'TRM - TBM Crosswalk'!$I$1008,4,FALSE)=0,"",VLOOKUP(TRM!A6420,'TRM - TBM Crosswalk'!$A$2:'TRM - TBM Crosswalk'!$I$1008,4,FALSE))</f>
        <v/>
      </c>
      <c r="G6748" t="str">
        <f>IF(VLOOKUP(TRM!A6420,'TRM - TBM Crosswalk'!$A$2:'TRM - TBM Crosswalk'!$I$1008,5,FALSE)=0,"",VLOOKUP(TRM!A6420,'TRM - TBM Crosswalk'!$A$2:'TRM - TBM Crosswalk'!$I$1008,5,FALSE))</f>
        <v>End User</v>
      </c>
      <c r="H6748" t="str">
        <f>IF(VLOOKUP(TRM!A6420,'TRM - TBM Crosswalk'!$A$2:'TRM - TBM Crosswalk'!$I$1008,6,FALSE)=0,"",VLOOKUP(TRM!A6420,'TRM - TBM Crosswalk'!$A$2:'TRM - TBM Crosswalk'!$I$1008,6,FALSE))</f>
        <v>Workspace</v>
      </c>
      <c r="I6748" t="str">
        <f>IF(VLOOKUP(TRM!A6420,'TRM - TBM Crosswalk'!$A$2:'TRM - TBM Crosswalk'!$I$1008,7,FALSE)=0,"",VLOOKUP(TRM!A6420,'TRM - TBM Crosswalk'!$A$2:'TRM - TBM Crosswalk'!$I$1008,7,FALSE))</f>
        <v/>
      </c>
      <c r="J6748" t="str">
        <f>IF(VLOOKUP(TRM!A6420,'TRM - TBM Crosswalk'!$A$2:'TRM - TBM Crosswalk'!$I$1008,8,FALSE)=0,"",VLOOKUP(TRM!A6420,'TRM - TBM Crosswalk'!$A$2:'TRM - TBM Crosswalk'!$I$1008,8,FALSE))</f>
        <v/>
      </c>
      <c r="K6748" t="str">
        <f>IF(VLOOKUP(TRM!A6420,'TRM - TBM Crosswalk'!$A$2:'TRM - TBM Crosswalk'!$I$1008,9,FALSE)=0,"",VLOOKUP(TRM!A6420,'TRM - TBM Crosswalk'!$A$2:'TRM - TBM Crosswalk'!$I$1008,9,FALSE))</f>
        <v/>
      </c>
    </row>
    <row r="6749" spans="1:11" x14ac:dyDescent="0.45">
      <c r="A6749" t="str">
        <f>TRM!A6421</f>
        <v>A02.031.392#</v>
      </c>
      <c r="B6749" t="str">
        <f>TRM!B6421</f>
        <v>Printing#</v>
      </c>
      <c r="C6749" t="str">
        <f>TRM!C6421</f>
        <v>Product Improvement Study for HP Officejet 7110 series | 29.1.971.39251</v>
      </c>
      <c r="D6749">
        <f>TRM!D6421</f>
        <v>0</v>
      </c>
      <c r="E6749" t="str">
        <f>IF(VLOOKUP(TRM!A6421,'TRM - TBM Crosswalk'!$A$2:'TRM - TBM Crosswalk'!$I$1008,3,FALSE)="N/A","TBD","")</f>
        <v/>
      </c>
      <c r="F6749" t="str">
        <f>IF(VLOOKUP(TRM!A6421,'TRM - TBM Crosswalk'!$A$2:'TRM - TBM Crosswalk'!$I$1008,4,FALSE)=0,"",VLOOKUP(TRM!A6421,'TRM - TBM Crosswalk'!$A$2:'TRM - TBM Crosswalk'!$I$1008,4,FALSE))</f>
        <v/>
      </c>
      <c r="G6749" t="str">
        <f>IF(VLOOKUP(TRM!A6421,'TRM - TBM Crosswalk'!$A$2:'TRM - TBM Crosswalk'!$I$1008,5,FALSE)=0,"",VLOOKUP(TRM!A6421,'TRM - TBM Crosswalk'!$A$2:'TRM - TBM Crosswalk'!$I$1008,5,FALSE))</f>
        <v>End User</v>
      </c>
      <c r="H6749" t="str">
        <f>IF(VLOOKUP(TRM!A6421,'TRM - TBM Crosswalk'!$A$2:'TRM - TBM Crosswalk'!$I$1008,6,FALSE)=0,"",VLOOKUP(TRM!A6421,'TRM - TBM Crosswalk'!$A$2:'TRM - TBM Crosswalk'!$I$1008,6,FALSE))</f>
        <v>Workspace</v>
      </c>
      <c r="I6749" t="str">
        <f>IF(VLOOKUP(TRM!A6421,'TRM - TBM Crosswalk'!$A$2:'TRM - TBM Crosswalk'!$I$1008,7,FALSE)=0,"",VLOOKUP(TRM!A6421,'TRM - TBM Crosswalk'!$A$2:'TRM - TBM Crosswalk'!$I$1008,7,FALSE))</f>
        <v/>
      </c>
      <c r="J6749" t="str">
        <f>IF(VLOOKUP(TRM!A6421,'TRM - TBM Crosswalk'!$A$2:'TRM - TBM Crosswalk'!$I$1008,8,FALSE)=0,"",VLOOKUP(TRM!A6421,'TRM - TBM Crosswalk'!$A$2:'TRM - TBM Crosswalk'!$I$1008,8,FALSE))</f>
        <v/>
      </c>
      <c r="K6749" t="str">
        <f>IF(VLOOKUP(TRM!A6421,'TRM - TBM Crosswalk'!$A$2:'TRM - TBM Crosswalk'!$I$1008,9,FALSE)=0,"",VLOOKUP(TRM!A6421,'TRM - TBM Crosswalk'!$A$2:'TRM - TBM Crosswalk'!$I$1008,9,FALSE))</f>
        <v/>
      </c>
    </row>
    <row r="6750" spans="1:11" x14ac:dyDescent="0.45">
      <c r="A6750" t="str">
        <f>TRM!A6422</f>
        <v>A02.031.392#</v>
      </c>
      <c r="B6750" t="str">
        <f>TRM!B6422</f>
        <v>Printing#</v>
      </c>
      <c r="C6750" t="str">
        <f>TRM!C6422</f>
        <v>Product Improvement Study for HP Officejet 7610 series | 29.1.971.39251</v>
      </c>
      <c r="D6750">
        <f>TRM!D6422</f>
        <v>0</v>
      </c>
      <c r="E6750" t="str">
        <f>IF(VLOOKUP(TRM!A6422,'TRM - TBM Crosswalk'!$A$2:'TRM - TBM Crosswalk'!$I$1008,3,FALSE)="N/A","TBD","")</f>
        <v/>
      </c>
      <c r="F6750" t="str">
        <f>IF(VLOOKUP(TRM!A6422,'TRM - TBM Crosswalk'!$A$2:'TRM - TBM Crosswalk'!$I$1008,4,FALSE)=0,"",VLOOKUP(TRM!A6422,'TRM - TBM Crosswalk'!$A$2:'TRM - TBM Crosswalk'!$I$1008,4,FALSE))</f>
        <v/>
      </c>
      <c r="G6750" t="str">
        <f>IF(VLOOKUP(TRM!A6422,'TRM - TBM Crosswalk'!$A$2:'TRM - TBM Crosswalk'!$I$1008,5,FALSE)=0,"",VLOOKUP(TRM!A6422,'TRM - TBM Crosswalk'!$A$2:'TRM - TBM Crosswalk'!$I$1008,5,FALSE))</f>
        <v>End User</v>
      </c>
      <c r="H6750" t="str">
        <f>IF(VLOOKUP(TRM!A6422,'TRM - TBM Crosswalk'!$A$2:'TRM - TBM Crosswalk'!$I$1008,6,FALSE)=0,"",VLOOKUP(TRM!A6422,'TRM - TBM Crosswalk'!$A$2:'TRM - TBM Crosswalk'!$I$1008,6,FALSE))</f>
        <v>Workspace</v>
      </c>
      <c r="I6750" t="str">
        <f>IF(VLOOKUP(TRM!A6422,'TRM - TBM Crosswalk'!$A$2:'TRM - TBM Crosswalk'!$I$1008,7,FALSE)=0,"",VLOOKUP(TRM!A6422,'TRM - TBM Crosswalk'!$A$2:'TRM - TBM Crosswalk'!$I$1008,7,FALSE))</f>
        <v/>
      </c>
      <c r="J6750" t="str">
        <f>IF(VLOOKUP(TRM!A6422,'TRM - TBM Crosswalk'!$A$2:'TRM - TBM Crosswalk'!$I$1008,8,FALSE)=0,"",VLOOKUP(TRM!A6422,'TRM - TBM Crosswalk'!$A$2:'TRM - TBM Crosswalk'!$I$1008,8,FALSE))</f>
        <v/>
      </c>
      <c r="K6750" t="str">
        <f>IF(VLOOKUP(TRM!A6422,'TRM - TBM Crosswalk'!$A$2:'TRM - TBM Crosswalk'!$I$1008,9,FALSE)=0,"",VLOOKUP(TRM!A6422,'TRM - TBM Crosswalk'!$A$2:'TRM - TBM Crosswalk'!$I$1008,9,FALSE))</f>
        <v/>
      </c>
    </row>
    <row r="6751" spans="1:11" x14ac:dyDescent="0.45">
      <c r="A6751" t="str">
        <f>TRM!A6423</f>
        <v>A02.031.392#</v>
      </c>
      <c r="B6751" t="str">
        <f>TRM!B6423</f>
        <v>Printing#</v>
      </c>
      <c r="C6751" t="str">
        <f>TRM!C6423</f>
        <v>Product Improvement Study for HP OfficeJet 8700 | 39.1.1953.59261</v>
      </c>
      <c r="D6751">
        <f>TRM!D6423</f>
        <v>0</v>
      </c>
      <c r="E6751" t="str">
        <f>IF(VLOOKUP(TRM!A6423,'TRM - TBM Crosswalk'!$A$2:'TRM - TBM Crosswalk'!$I$1008,3,FALSE)="N/A","TBD","")</f>
        <v/>
      </c>
      <c r="F6751" t="str">
        <f>IF(VLOOKUP(TRM!A6423,'TRM - TBM Crosswalk'!$A$2:'TRM - TBM Crosswalk'!$I$1008,4,FALSE)=0,"",VLOOKUP(TRM!A6423,'TRM - TBM Crosswalk'!$A$2:'TRM - TBM Crosswalk'!$I$1008,4,FALSE))</f>
        <v/>
      </c>
      <c r="G6751" t="str">
        <f>IF(VLOOKUP(TRM!A6423,'TRM - TBM Crosswalk'!$A$2:'TRM - TBM Crosswalk'!$I$1008,5,FALSE)=0,"",VLOOKUP(TRM!A6423,'TRM - TBM Crosswalk'!$A$2:'TRM - TBM Crosswalk'!$I$1008,5,FALSE))</f>
        <v>End User</v>
      </c>
      <c r="H6751" t="str">
        <f>IF(VLOOKUP(TRM!A6423,'TRM - TBM Crosswalk'!$A$2:'TRM - TBM Crosswalk'!$I$1008,6,FALSE)=0,"",VLOOKUP(TRM!A6423,'TRM - TBM Crosswalk'!$A$2:'TRM - TBM Crosswalk'!$I$1008,6,FALSE))</f>
        <v>Workspace</v>
      </c>
      <c r="I6751" t="str">
        <f>IF(VLOOKUP(TRM!A6423,'TRM - TBM Crosswalk'!$A$2:'TRM - TBM Crosswalk'!$I$1008,7,FALSE)=0,"",VLOOKUP(TRM!A6423,'TRM - TBM Crosswalk'!$A$2:'TRM - TBM Crosswalk'!$I$1008,7,FALSE))</f>
        <v/>
      </c>
      <c r="J6751" t="str">
        <f>IF(VLOOKUP(TRM!A6423,'TRM - TBM Crosswalk'!$A$2:'TRM - TBM Crosswalk'!$I$1008,8,FALSE)=0,"",VLOOKUP(TRM!A6423,'TRM - TBM Crosswalk'!$A$2:'TRM - TBM Crosswalk'!$I$1008,8,FALSE))</f>
        <v/>
      </c>
      <c r="K6751" t="str">
        <f>IF(VLOOKUP(TRM!A6423,'TRM - TBM Crosswalk'!$A$2:'TRM - TBM Crosswalk'!$I$1008,9,FALSE)=0,"",VLOOKUP(TRM!A6423,'TRM - TBM Crosswalk'!$A$2:'TRM - TBM Crosswalk'!$I$1008,9,FALSE))</f>
        <v/>
      </c>
    </row>
    <row r="6752" spans="1:11" x14ac:dyDescent="0.45">
      <c r="A6752" t="str">
        <f>TRM!A6424</f>
        <v>A02.031.392#</v>
      </c>
      <c r="B6752" t="str">
        <f>TRM!B6424</f>
        <v>Printing#</v>
      </c>
      <c r="C6752" t="str">
        <f>TRM!C6424</f>
        <v>Product Improvement Study for HP Officejet Pro 276dw MFP | 32.2.188.47710</v>
      </c>
      <c r="D6752">
        <f>TRM!D6424</f>
        <v>0</v>
      </c>
      <c r="E6752" t="str">
        <f>IF(VLOOKUP(TRM!A6424,'TRM - TBM Crosswalk'!$A$2:'TRM - TBM Crosswalk'!$I$1008,3,FALSE)="N/A","TBD","")</f>
        <v/>
      </c>
      <c r="F6752" t="str">
        <f>IF(VLOOKUP(TRM!A6424,'TRM - TBM Crosswalk'!$A$2:'TRM - TBM Crosswalk'!$I$1008,4,FALSE)=0,"",VLOOKUP(TRM!A6424,'TRM - TBM Crosswalk'!$A$2:'TRM - TBM Crosswalk'!$I$1008,4,FALSE))</f>
        <v/>
      </c>
      <c r="G6752" t="str">
        <f>IF(VLOOKUP(TRM!A6424,'TRM - TBM Crosswalk'!$A$2:'TRM - TBM Crosswalk'!$I$1008,5,FALSE)=0,"",VLOOKUP(TRM!A6424,'TRM - TBM Crosswalk'!$A$2:'TRM - TBM Crosswalk'!$I$1008,5,FALSE))</f>
        <v>End User</v>
      </c>
      <c r="H6752" t="str">
        <f>IF(VLOOKUP(TRM!A6424,'TRM - TBM Crosswalk'!$A$2:'TRM - TBM Crosswalk'!$I$1008,6,FALSE)=0,"",VLOOKUP(TRM!A6424,'TRM - TBM Crosswalk'!$A$2:'TRM - TBM Crosswalk'!$I$1008,6,FALSE))</f>
        <v>Workspace</v>
      </c>
      <c r="I6752" t="str">
        <f>IF(VLOOKUP(TRM!A6424,'TRM - TBM Crosswalk'!$A$2:'TRM - TBM Crosswalk'!$I$1008,7,FALSE)=0,"",VLOOKUP(TRM!A6424,'TRM - TBM Crosswalk'!$A$2:'TRM - TBM Crosswalk'!$I$1008,7,FALSE))</f>
        <v/>
      </c>
      <c r="J6752" t="str">
        <f>IF(VLOOKUP(TRM!A6424,'TRM - TBM Crosswalk'!$A$2:'TRM - TBM Crosswalk'!$I$1008,8,FALSE)=0,"",VLOOKUP(TRM!A6424,'TRM - TBM Crosswalk'!$A$2:'TRM - TBM Crosswalk'!$I$1008,8,FALSE))</f>
        <v/>
      </c>
      <c r="K6752" t="str">
        <f>IF(VLOOKUP(TRM!A6424,'TRM - TBM Crosswalk'!$A$2:'TRM - TBM Crosswalk'!$I$1008,9,FALSE)=0,"",VLOOKUP(TRM!A6424,'TRM - TBM Crosswalk'!$A$2:'TRM - TBM Crosswalk'!$I$1008,9,FALSE))</f>
        <v/>
      </c>
    </row>
    <row r="6753" spans="1:11" x14ac:dyDescent="0.45">
      <c r="A6753" t="str">
        <f>TRM!A6425</f>
        <v>A02.031.392#</v>
      </c>
      <c r="B6753" t="str">
        <f>TRM!B6425</f>
        <v>Printing#</v>
      </c>
      <c r="C6753" t="str">
        <f>TRM!C6425</f>
        <v>Product Improvement Study for HP OfficeJet Pro 6960 | 40.11.1150.17184</v>
      </c>
      <c r="D6753">
        <f>TRM!D6425</f>
        <v>0</v>
      </c>
      <c r="E6753" t="str">
        <f>IF(VLOOKUP(TRM!A6425,'TRM - TBM Crosswalk'!$A$2:'TRM - TBM Crosswalk'!$I$1008,3,FALSE)="N/A","TBD","")</f>
        <v/>
      </c>
      <c r="F6753" t="str">
        <f>IF(VLOOKUP(TRM!A6425,'TRM - TBM Crosswalk'!$A$2:'TRM - TBM Crosswalk'!$I$1008,4,FALSE)=0,"",VLOOKUP(TRM!A6425,'TRM - TBM Crosswalk'!$A$2:'TRM - TBM Crosswalk'!$I$1008,4,FALSE))</f>
        <v/>
      </c>
      <c r="G6753" t="str">
        <f>IF(VLOOKUP(TRM!A6425,'TRM - TBM Crosswalk'!$A$2:'TRM - TBM Crosswalk'!$I$1008,5,FALSE)=0,"",VLOOKUP(TRM!A6425,'TRM - TBM Crosswalk'!$A$2:'TRM - TBM Crosswalk'!$I$1008,5,FALSE))</f>
        <v>End User</v>
      </c>
      <c r="H6753" t="str">
        <f>IF(VLOOKUP(TRM!A6425,'TRM - TBM Crosswalk'!$A$2:'TRM - TBM Crosswalk'!$I$1008,6,FALSE)=0,"",VLOOKUP(TRM!A6425,'TRM - TBM Crosswalk'!$A$2:'TRM - TBM Crosswalk'!$I$1008,6,FALSE))</f>
        <v>Workspace</v>
      </c>
      <c r="I6753" t="str">
        <f>IF(VLOOKUP(TRM!A6425,'TRM - TBM Crosswalk'!$A$2:'TRM - TBM Crosswalk'!$I$1008,7,FALSE)=0,"",VLOOKUP(TRM!A6425,'TRM - TBM Crosswalk'!$A$2:'TRM - TBM Crosswalk'!$I$1008,7,FALSE))</f>
        <v/>
      </c>
      <c r="J6753" t="str">
        <f>IF(VLOOKUP(TRM!A6425,'TRM - TBM Crosswalk'!$A$2:'TRM - TBM Crosswalk'!$I$1008,8,FALSE)=0,"",VLOOKUP(TRM!A6425,'TRM - TBM Crosswalk'!$A$2:'TRM - TBM Crosswalk'!$I$1008,8,FALSE))</f>
        <v/>
      </c>
      <c r="K6753" t="str">
        <f>IF(VLOOKUP(TRM!A6425,'TRM - TBM Crosswalk'!$A$2:'TRM - TBM Crosswalk'!$I$1008,9,FALSE)=0,"",VLOOKUP(TRM!A6425,'TRM - TBM Crosswalk'!$A$2:'TRM - TBM Crosswalk'!$I$1008,9,FALSE))</f>
        <v/>
      </c>
    </row>
    <row r="6754" spans="1:11" x14ac:dyDescent="0.45">
      <c r="A6754" t="str">
        <f>TRM!A6426</f>
        <v>A02.031.392#</v>
      </c>
      <c r="B6754" t="str">
        <f>TRM!B6426</f>
        <v>Printing#</v>
      </c>
      <c r="C6754" t="str">
        <f>TRM!C6426</f>
        <v>Product Improvement Study for HP OfficeJet Pro 6970 | 40.12.1161.1896</v>
      </c>
      <c r="D6754">
        <f>TRM!D6426</f>
        <v>0</v>
      </c>
      <c r="E6754" t="str">
        <f>IF(VLOOKUP(TRM!A6426,'TRM - TBM Crosswalk'!$A$2:'TRM - TBM Crosswalk'!$I$1008,3,FALSE)="N/A","TBD","")</f>
        <v/>
      </c>
      <c r="F6754" t="str">
        <f>IF(VLOOKUP(TRM!A6426,'TRM - TBM Crosswalk'!$A$2:'TRM - TBM Crosswalk'!$I$1008,4,FALSE)=0,"",VLOOKUP(TRM!A6426,'TRM - TBM Crosswalk'!$A$2:'TRM - TBM Crosswalk'!$I$1008,4,FALSE))</f>
        <v/>
      </c>
      <c r="G6754" t="str">
        <f>IF(VLOOKUP(TRM!A6426,'TRM - TBM Crosswalk'!$A$2:'TRM - TBM Crosswalk'!$I$1008,5,FALSE)=0,"",VLOOKUP(TRM!A6426,'TRM - TBM Crosswalk'!$A$2:'TRM - TBM Crosswalk'!$I$1008,5,FALSE))</f>
        <v>End User</v>
      </c>
      <c r="H6754" t="str">
        <f>IF(VLOOKUP(TRM!A6426,'TRM - TBM Crosswalk'!$A$2:'TRM - TBM Crosswalk'!$I$1008,6,FALSE)=0,"",VLOOKUP(TRM!A6426,'TRM - TBM Crosswalk'!$A$2:'TRM - TBM Crosswalk'!$I$1008,6,FALSE))</f>
        <v>Workspace</v>
      </c>
      <c r="I6754" t="str">
        <f>IF(VLOOKUP(TRM!A6426,'TRM - TBM Crosswalk'!$A$2:'TRM - TBM Crosswalk'!$I$1008,7,FALSE)=0,"",VLOOKUP(TRM!A6426,'TRM - TBM Crosswalk'!$A$2:'TRM - TBM Crosswalk'!$I$1008,7,FALSE))</f>
        <v/>
      </c>
      <c r="J6754" t="str">
        <f>IF(VLOOKUP(TRM!A6426,'TRM - TBM Crosswalk'!$A$2:'TRM - TBM Crosswalk'!$I$1008,8,FALSE)=0,"",VLOOKUP(TRM!A6426,'TRM - TBM Crosswalk'!$A$2:'TRM - TBM Crosswalk'!$I$1008,8,FALSE))</f>
        <v/>
      </c>
      <c r="K6754" t="str">
        <f>IF(VLOOKUP(TRM!A6426,'TRM - TBM Crosswalk'!$A$2:'TRM - TBM Crosswalk'!$I$1008,9,FALSE)=0,"",VLOOKUP(TRM!A6426,'TRM - TBM Crosswalk'!$A$2:'TRM - TBM Crosswalk'!$I$1008,9,FALSE))</f>
        <v/>
      </c>
    </row>
    <row r="6755" spans="1:11" x14ac:dyDescent="0.45">
      <c r="A6755" t="str">
        <f>TRM!A6427</f>
        <v>A02.031.392#</v>
      </c>
      <c r="B6755" t="str">
        <f>TRM!B6427</f>
        <v>Printing#</v>
      </c>
      <c r="C6755" t="str">
        <f>TRM!C6427</f>
        <v>Product Improvement Study for HP OfficeJet Pro 7740 series | 40.12.1161.1896</v>
      </c>
      <c r="D6755">
        <f>TRM!D6427</f>
        <v>0</v>
      </c>
      <c r="E6755" t="str">
        <f>IF(VLOOKUP(TRM!A6427,'TRM - TBM Crosswalk'!$A$2:'TRM - TBM Crosswalk'!$I$1008,3,FALSE)="N/A","TBD","")</f>
        <v/>
      </c>
      <c r="F6755" t="str">
        <f>IF(VLOOKUP(TRM!A6427,'TRM - TBM Crosswalk'!$A$2:'TRM - TBM Crosswalk'!$I$1008,4,FALSE)=0,"",VLOOKUP(TRM!A6427,'TRM - TBM Crosswalk'!$A$2:'TRM - TBM Crosswalk'!$I$1008,4,FALSE))</f>
        <v/>
      </c>
      <c r="G6755" t="str">
        <f>IF(VLOOKUP(TRM!A6427,'TRM - TBM Crosswalk'!$A$2:'TRM - TBM Crosswalk'!$I$1008,5,FALSE)=0,"",VLOOKUP(TRM!A6427,'TRM - TBM Crosswalk'!$A$2:'TRM - TBM Crosswalk'!$I$1008,5,FALSE))</f>
        <v>End User</v>
      </c>
      <c r="H6755" t="str">
        <f>IF(VLOOKUP(TRM!A6427,'TRM - TBM Crosswalk'!$A$2:'TRM - TBM Crosswalk'!$I$1008,6,FALSE)=0,"",VLOOKUP(TRM!A6427,'TRM - TBM Crosswalk'!$A$2:'TRM - TBM Crosswalk'!$I$1008,6,FALSE))</f>
        <v>Workspace</v>
      </c>
      <c r="I6755" t="str">
        <f>IF(VLOOKUP(TRM!A6427,'TRM - TBM Crosswalk'!$A$2:'TRM - TBM Crosswalk'!$I$1008,7,FALSE)=0,"",VLOOKUP(TRM!A6427,'TRM - TBM Crosswalk'!$A$2:'TRM - TBM Crosswalk'!$I$1008,7,FALSE))</f>
        <v/>
      </c>
      <c r="J6755" t="str">
        <f>IF(VLOOKUP(TRM!A6427,'TRM - TBM Crosswalk'!$A$2:'TRM - TBM Crosswalk'!$I$1008,8,FALSE)=0,"",VLOOKUP(TRM!A6427,'TRM - TBM Crosswalk'!$A$2:'TRM - TBM Crosswalk'!$I$1008,8,FALSE))</f>
        <v/>
      </c>
      <c r="K6755" t="str">
        <f>IF(VLOOKUP(TRM!A6427,'TRM - TBM Crosswalk'!$A$2:'TRM - TBM Crosswalk'!$I$1008,9,FALSE)=0,"",VLOOKUP(TRM!A6427,'TRM - TBM Crosswalk'!$A$2:'TRM - TBM Crosswalk'!$I$1008,9,FALSE))</f>
        <v/>
      </c>
    </row>
    <row r="6756" spans="1:11" x14ac:dyDescent="0.45">
      <c r="A6756" t="str">
        <f>TRM!A6428</f>
        <v>A02.031.392#</v>
      </c>
      <c r="B6756" t="str">
        <f>TRM!B6428</f>
        <v>Printing#</v>
      </c>
      <c r="C6756" t="str">
        <f>TRM!C6428</f>
        <v>Product Improvement Study for HP OfficeJet Pro 8020 series | 49.3.4475.19206</v>
      </c>
      <c r="D6756">
        <f>TRM!D6428</f>
        <v>0</v>
      </c>
      <c r="E6756" t="str">
        <f>IF(VLOOKUP(TRM!A6428,'TRM - TBM Crosswalk'!$A$2:'TRM - TBM Crosswalk'!$I$1008,3,FALSE)="N/A","TBD","")</f>
        <v/>
      </c>
      <c r="F6756" t="str">
        <f>IF(VLOOKUP(TRM!A6428,'TRM - TBM Crosswalk'!$A$2:'TRM - TBM Crosswalk'!$I$1008,4,FALSE)=0,"",VLOOKUP(TRM!A6428,'TRM - TBM Crosswalk'!$A$2:'TRM - TBM Crosswalk'!$I$1008,4,FALSE))</f>
        <v/>
      </c>
      <c r="G6756" t="str">
        <f>IF(VLOOKUP(TRM!A6428,'TRM - TBM Crosswalk'!$A$2:'TRM - TBM Crosswalk'!$I$1008,5,FALSE)=0,"",VLOOKUP(TRM!A6428,'TRM - TBM Crosswalk'!$A$2:'TRM - TBM Crosswalk'!$I$1008,5,FALSE))</f>
        <v>End User</v>
      </c>
      <c r="H6756" t="str">
        <f>IF(VLOOKUP(TRM!A6428,'TRM - TBM Crosswalk'!$A$2:'TRM - TBM Crosswalk'!$I$1008,6,FALSE)=0,"",VLOOKUP(TRM!A6428,'TRM - TBM Crosswalk'!$A$2:'TRM - TBM Crosswalk'!$I$1008,6,FALSE))</f>
        <v>Workspace</v>
      </c>
      <c r="I6756" t="str">
        <f>IF(VLOOKUP(TRM!A6428,'TRM - TBM Crosswalk'!$A$2:'TRM - TBM Crosswalk'!$I$1008,7,FALSE)=0,"",VLOOKUP(TRM!A6428,'TRM - TBM Crosswalk'!$A$2:'TRM - TBM Crosswalk'!$I$1008,7,FALSE))</f>
        <v/>
      </c>
      <c r="J6756" t="str">
        <f>IF(VLOOKUP(TRM!A6428,'TRM - TBM Crosswalk'!$A$2:'TRM - TBM Crosswalk'!$I$1008,8,FALSE)=0,"",VLOOKUP(TRM!A6428,'TRM - TBM Crosswalk'!$A$2:'TRM - TBM Crosswalk'!$I$1008,8,FALSE))</f>
        <v/>
      </c>
      <c r="K6756" t="str">
        <f>IF(VLOOKUP(TRM!A6428,'TRM - TBM Crosswalk'!$A$2:'TRM - TBM Crosswalk'!$I$1008,9,FALSE)=0,"",VLOOKUP(TRM!A6428,'TRM - TBM Crosswalk'!$A$2:'TRM - TBM Crosswalk'!$I$1008,9,FALSE))</f>
        <v/>
      </c>
    </row>
    <row r="6757" spans="1:11" x14ac:dyDescent="0.45">
      <c r="A6757" t="str">
        <f>TRM!A6917</f>
        <v>B05.271.019</v>
      </c>
      <c r="B6757" t="str">
        <f>TRM!B6917</f>
        <v>Energy Production and Transmission</v>
      </c>
      <c r="C6757" t="str">
        <f>TRM!C6917</f>
        <v>CALCit | 4.1.0.0</v>
      </c>
      <c r="D6757">
        <f>TRM!D6917</f>
        <v>0</v>
      </c>
      <c r="E6757" t="str">
        <f>IF(VLOOKUP(TRM!A6917,'TRM - TBM Crosswalk'!$A$2:'TRM - TBM Crosswalk'!$I$1008,3,FALSE)="N/A","TBD","")</f>
        <v/>
      </c>
      <c r="F6757" t="str">
        <f>IF(VLOOKUP(TRM!A6917,'TRM - TBM Crosswalk'!$A$2:'TRM - TBM Crosswalk'!$I$1008,4,FALSE)=0,"",VLOOKUP(TRM!A6917,'TRM - TBM Crosswalk'!$A$2:'TRM - TBM Crosswalk'!$I$1008,4,FALSE))</f>
        <v>Business Capability</v>
      </c>
      <c r="G6757" t="str">
        <f>IF(VLOOKUP(TRM!A6917,'TRM - TBM Crosswalk'!$A$2:'TRM - TBM Crosswalk'!$I$1008,5,FALSE)=0,"",VLOOKUP(TRM!A6917,'TRM - TBM Crosswalk'!$A$2:'TRM - TBM Crosswalk'!$I$1008,5,FALSE))</f>
        <v/>
      </c>
      <c r="H6757" t="str">
        <f>IF(VLOOKUP(TRM!A6917,'TRM - TBM Crosswalk'!$A$2:'TRM - TBM Crosswalk'!$I$1008,6,FALSE)=0,"",VLOOKUP(TRM!A6917,'TRM - TBM Crosswalk'!$A$2:'TRM - TBM Crosswalk'!$I$1008,6,FALSE))</f>
        <v/>
      </c>
      <c r="I6757" t="str">
        <f>IF(VLOOKUP(TRM!A6917,'TRM - TBM Crosswalk'!$A$2:'TRM - TBM Crosswalk'!$I$1008,7,FALSE)=0,"",VLOOKUP(TRM!A6917,'TRM - TBM Crosswalk'!$A$2:'TRM - TBM Crosswalk'!$I$1008,7,FALSE))</f>
        <v/>
      </c>
      <c r="J6757" t="str">
        <f>IF(VLOOKUP(TRM!A6917,'TRM - TBM Crosswalk'!$A$2:'TRM - TBM Crosswalk'!$I$1008,8,FALSE)=0,"",VLOOKUP(TRM!A6917,'TRM - TBM Crosswalk'!$A$2:'TRM - TBM Crosswalk'!$I$1008,8,FALSE))</f>
        <v/>
      </c>
      <c r="K6757" t="str">
        <f>IF(VLOOKUP(TRM!A6917,'TRM - TBM Crosswalk'!$A$2:'TRM - TBM Crosswalk'!$I$1008,9,FALSE)=0,"",VLOOKUP(TRM!A6917,'TRM - TBM Crosswalk'!$A$2:'TRM - TBM Crosswalk'!$I$1008,9,FALSE))</f>
        <v/>
      </c>
    </row>
    <row r="6758" spans="1:11" x14ac:dyDescent="0.45">
      <c r="A6758" t="str">
        <f>TRM!A6918</f>
        <v>B05.271.019</v>
      </c>
      <c r="B6758" t="str">
        <f>TRM!B6918</f>
        <v>Energy Production and Transmission</v>
      </c>
      <c r="C6758" t="str">
        <f>TRM!C6918</f>
        <v>eRedBook | 3.0.23</v>
      </c>
      <c r="D6758">
        <f>TRM!D6918</f>
        <v>0</v>
      </c>
      <c r="E6758" t="str">
        <f>IF(VLOOKUP(TRM!A6918,'TRM - TBM Crosswalk'!$A$2:'TRM - TBM Crosswalk'!$I$1008,3,FALSE)="N/A","TBD","")</f>
        <v/>
      </c>
      <c r="F6758" t="str">
        <f>IF(VLOOKUP(TRM!A6918,'TRM - TBM Crosswalk'!$A$2:'TRM - TBM Crosswalk'!$I$1008,4,FALSE)=0,"",VLOOKUP(TRM!A6918,'TRM - TBM Crosswalk'!$A$2:'TRM - TBM Crosswalk'!$I$1008,4,FALSE))</f>
        <v>Business Capability</v>
      </c>
      <c r="G6758" t="str">
        <f>IF(VLOOKUP(TRM!A6918,'TRM - TBM Crosswalk'!$A$2:'TRM - TBM Crosswalk'!$I$1008,5,FALSE)=0,"",VLOOKUP(TRM!A6918,'TRM - TBM Crosswalk'!$A$2:'TRM - TBM Crosswalk'!$I$1008,5,FALSE))</f>
        <v/>
      </c>
      <c r="H6758" t="str">
        <f>IF(VLOOKUP(TRM!A6918,'TRM - TBM Crosswalk'!$A$2:'TRM - TBM Crosswalk'!$I$1008,6,FALSE)=0,"",VLOOKUP(TRM!A6918,'TRM - TBM Crosswalk'!$A$2:'TRM - TBM Crosswalk'!$I$1008,6,FALSE))</f>
        <v/>
      </c>
      <c r="I6758" t="str">
        <f>IF(VLOOKUP(TRM!A6918,'TRM - TBM Crosswalk'!$A$2:'TRM - TBM Crosswalk'!$I$1008,7,FALSE)=0,"",VLOOKUP(TRM!A6918,'TRM - TBM Crosswalk'!$A$2:'TRM - TBM Crosswalk'!$I$1008,7,FALSE))</f>
        <v/>
      </c>
      <c r="J6758" t="str">
        <f>IF(VLOOKUP(TRM!A6918,'TRM - TBM Crosswalk'!$A$2:'TRM - TBM Crosswalk'!$I$1008,8,FALSE)=0,"",VLOOKUP(TRM!A6918,'TRM - TBM Crosswalk'!$A$2:'TRM - TBM Crosswalk'!$I$1008,8,FALSE))</f>
        <v/>
      </c>
      <c r="K6758" t="str">
        <f>IF(VLOOKUP(TRM!A6918,'TRM - TBM Crosswalk'!$A$2:'TRM - TBM Crosswalk'!$I$1008,9,FALSE)=0,"",VLOOKUP(TRM!A6918,'TRM - TBM Crosswalk'!$A$2:'TRM - TBM Crosswalk'!$I$1008,9,FALSE))</f>
        <v/>
      </c>
    </row>
    <row r="6759" spans="1:11" x14ac:dyDescent="0.45">
      <c r="A6759" t="str">
        <f>TRM!A6919</f>
        <v>B05.271.019</v>
      </c>
      <c r="B6759" t="str">
        <f>TRM!B6919</f>
        <v>Energy Production and Transmission</v>
      </c>
      <c r="C6759" t="str">
        <f>TRM!C6919</f>
        <v>eRedBook | 3.1.0.11</v>
      </c>
      <c r="D6759">
        <f>TRM!D6919</f>
        <v>0</v>
      </c>
      <c r="E6759" t="str">
        <f>IF(VLOOKUP(TRM!A6919,'TRM - TBM Crosswalk'!$A$2:'TRM - TBM Crosswalk'!$I$1008,3,FALSE)="N/A","TBD","")</f>
        <v/>
      </c>
      <c r="F6759" t="str">
        <f>IF(VLOOKUP(TRM!A6919,'TRM - TBM Crosswalk'!$A$2:'TRM - TBM Crosswalk'!$I$1008,4,FALSE)=0,"",VLOOKUP(TRM!A6919,'TRM - TBM Crosswalk'!$A$2:'TRM - TBM Crosswalk'!$I$1008,4,FALSE))</f>
        <v>Business Capability</v>
      </c>
      <c r="G6759" t="str">
        <f>IF(VLOOKUP(TRM!A6919,'TRM - TBM Crosswalk'!$A$2:'TRM - TBM Crosswalk'!$I$1008,5,FALSE)=0,"",VLOOKUP(TRM!A6919,'TRM - TBM Crosswalk'!$A$2:'TRM - TBM Crosswalk'!$I$1008,5,FALSE))</f>
        <v/>
      </c>
      <c r="H6759" t="str">
        <f>IF(VLOOKUP(TRM!A6919,'TRM - TBM Crosswalk'!$A$2:'TRM - TBM Crosswalk'!$I$1008,6,FALSE)=0,"",VLOOKUP(TRM!A6919,'TRM - TBM Crosswalk'!$A$2:'TRM - TBM Crosswalk'!$I$1008,6,FALSE))</f>
        <v/>
      </c>
      <c r="I6759" t="str">
        <f>IF(VLOOKUP(TRM!A6919,'TRM - TBM Crosswalk'!$A$2:'TRM - TBM Crosswalk'!$I$1008,7,FALSE)=0,"",VLOOKUP(TRM!A6919,'TRM - TBM Crosswalk'!$A$2:'TRM - TBM Crosswalk'!$I$1008,7,FALSE))</f>
        <v/>
      </c>
      <c r="J6759" t="str">
        <f>IF(VLOOKUP(TRM!A6919,'TRM - TBM Crosswalk'!$A$2:'TRM - TBM Crosswalk'!$I$1008,8,FALSE)=0,"",VLOOKUP(TRM!A6919,'TRM - TBM Crosswalk'!$A$2:'TRM - TBM Crosswalk'!$I$1008,8,FALSE))</f>
        <v/>
      </c>
      <c r="K6759" t="str">
        <f>IF(VLOOKUP(TRM!A6919,'TRM - TBM Crosswalk'!$A$2:'TRM - TBM Crosswalk'!$I$1008,9,FALSE)=0,"",VLOOKUP(TRM!A6919,'TRM - TBM Crosswalk'!$A$2:'TRM - TBM Crosswalk'!$I$1008,9,FALSE))</f>
        <v/>
      </c>
    </row>
    <row r="6760" spans="1:11" x14ac:dyDescent="0.45">
      <c r="A6760" t="str">
        <f>TRM!A6920</f>
        <v>B05.271.019</v>
      </c>
      <c r="B6760" t="str">
        <f>TRM!B6920</f>
        <v>Energy Production and Transmission</v>
      </c>
      <c r="C6760" t="str">
        <f>TRM!C6920</f>
        <v>GCT IR Link | 2.0.50</v>
      </c>
      <c r="D6760">
        <f>TRM!D6920</f>
        <v>0</v>
      </c>
      <c r="E6760" t="str">
        <f>IF(VLOOKUP(TRM!A6920,'TRM - TBM Crosswalk'!$A$2:'TRM - TBM Crosswalk'!$I$1008,3,FALSE)="N/A","TBD","")</f>
        <v/>
      </c>
      <c r="F6760" t="str">
        <f>IF(VLOOKUP(TRM!A6920,'TRM - TBM Crosswalk'!$A$2:'TRM - TBM Crosswalk'!$I$1008,4,FALSE)=0,"",VLOOKUP(TRM!A6920,'TRM - TBM Crosswalk'!$A$2:'TRM - TBM Crosswalk'!$I$1008,4,FALSE))</f>
        <v>Business Capability</v>
      </c>
      <c r="G6760" t="str">
        <f>IF(VLOOKUP(TRM!A6920,'TRM - TBM Crosswalk'!$A$2:'TRM - TBM Crosswalk'!$I$1008,5,FALSE)=0,"",VLOOKUP(TRM!A6920,'TRM - TBM Crosswalk'!$A$2:'TRM - TBM Crosswalk'!$I$1008,5,FALSE))</f>
        <v/>
      </c>
      <c r="H6760" t="str">
        <f>IF(VLOOKUP(TRM!A6920,'TRM - TBM Crosswalk'!$A$2:'TRM - TBM Crosswalk'!$I$1008,6,FALSE)=0,"",VLOOKUP(TRM!A6920,'TRM - TBM Crosswalk'!$A$2:'TRM - TBM Crosswalk'!$I$1008,6,FALSE))</f>
        <v/>
      </c>
      <c r="I6760" t="str">
        <f>IF(VLOOKUP(TRM!A6920,'TRM - TBM Crosswalk'!$A$2:'TRM - TBM Crosswalk'!$I$1008,7,FALSE)=0,"",VLOOKUP(TRM!A6920,'TRM - TBM Crosswalk'!$A$2:'TRM - TBM Crosswalk'!$I$1008,7,FALSE))</f>
        <v/>
      </c>
      <c r="J6760" t="str">
        <f>IF(VLOOKUP(TRM!A6920,'TRM - TBM Crosswalk'!$A$2:'TRM - TBM Crosswalk'!$I$1008,8,FALSE)=0,"",VLOOKUP(TRM!A6920,'TRM - TBM Crosswalk'!$A$2:'TRM - TBM Crosswalk'!$I$1008,8,FALSE))</f>
        <v/>
      </c>
      <c r="K6760" t="str">
        <f>IF(VLOOKUP(TRM!A6920,'TRM - TBM Crosswalk'!$A$2:'TRM - TBM Crosswalk'!$I$1008,9,FALSE)=0,"",VLOOKUP(TRM!A6920,'TRM - TBM Crosswalk'!$A$2:'TRM - TBM Crosswalk'!$I$1008,9,FALSE))</f>
        <v/>
      </c>
    </row>
    <row r="6761" spans="1:11" x14ac:dyDescent="0.45">
      <c r="A6761" t="str">
        <f>TRM!A7932</f>
        <v>B10.813.343</v>
      </c>
      <c r="B6761" t="str">
        <f>TRM!B7932</f>
        <v>Audio / Video Conferencing</v>
      </c>
      <c r="C6761" t="str">
        <f>TRM!C7932</f>
        <v>Webex Recorder and Player | 39.6.2.9</v>
      </c>
      <c r="D6761">
        <f>TRM!D7932</f>
        <v>0</v>
      </c>
      <c r="E6761" t="str">
        <f>IF(VLOOKUP(TRM!A7932,'TRM - TBM Crosswalk'!$A$2:'TRM - TBM Crosswalk'!$I$1008,3,FALSE)="N/A","TBD","")</f>
        <v/>
      </c>
      <c r="F6761" t="str">
        <f>IF(VLOOKUP(TRM!A7932,'TRM - TBM Crosswalk'!$A$2:'TRM - TBM Crosswalk'!$I$1008,4,FALSE)=0,"",VLOOKUP(TRM!A7932,'TRM - TBM Crosswalk'!$A$2:'TRM - TBM Crosswalk'!$I$1008,4,FALSE))</f>
        <v/>
      </c>
      <c r="G6761" t="str">
        <f>IF(VLOOKUP(TRM!A7932,'TRM - TBM Crosswalk'!$A$2:'TRM - TBM Crosswalk'!$I$1008,5,FALSE)=0,"",VLOOKUP(TRM!A7932,'TRM - TBM Crosswalk'!$A$2:'TRM - TBM Crosswalk'!$I$1008,5,FALSE))</f>
        <v>End User</v>
      </c>
      <c r="H6761" t="str">
        <f>IF(VLOOKUP(TRM!A7932,'TRM - TBM Crosswalk'!$A$2:'TRM - TBM Crosswalk'!$I$1008,6,FALSE)=0,"",VLOOKUP(TRM!A7932,'TRM - TBM Crosswalk'!$A$2:'TRM - TBM Crosswalk'!$I$1008,6,FALSE))</f>
        <v>Conferencing &amp; AV</v>
      </c>
      <c r="I6761" t="str">
        <f>IF(VLOOKUP(TRM!A7932,'TRM - TBM Crosswalk'!$A$2:'TRM - TBM Crosswalk'!$I$1008,7,FALSE)=0,"",VLOOKUP(TRM!A7932,'TRM - TBM Crosswalk'!$A$2:'TRM - TBM Crosswalk'!$I$1008,7,FALSE))</f>
        <v/>
      </c>
      <c r="J6761" t="str">
        <f>IF(VLOOKUP(TRM!A7932,'TRM - TBM Crosswalk'!$A$2:'TRM - TBM Crosswalk'!$I$1008,8,FALSE)=0,"",VLOOKUP(TRM!A7932,'TRM - TBM Crosswalk'!$A$2:'TRM - TBM Crosswalk'!$I$1008,8,FALSE))</f>
        <v/>
      </c>
      <c r="K6761" t="str">
        <f>IF(VLOOKUP(TRM!A7932,'TRM - TBM Crosswalk'!$A$2:'TRM - TBM Crosswalk'!$I$1008,9,FALSE)=0,"",VLOOKUP(TRM!A7932,'TRM - TBM Crosswalk'!$A$2:'TRM - TBM Crosswalk'!$I$1008,9,FALSE))</f>
        <v/>
      </c>
    </row>
    <row r="6762" spans="1:11" x14ac:dyDescent="0.45">
      <c r="A6762" t="str">
        <f>TRM!A7933</f>
        <v>B10.813.343</v>
      </c>
      <c r="B6762" t="str">
        <f>TRM!B7933</f>
        <v>Audio / Video Conferencing</v>
      </c>
      <c r="C6762" t="str">
        <f>TRM!C7933</f>
        <v>Webex Recorder and Player | 39.6.6.2</v>
      </c>
      <c r="D6762">
        <f>TRM!D7933</f>
        <v>0</v>
      </c>
      <c r="E6762" t="str">
        <f>IF(VLOOKUP(TRM!A7933,'TRM - TBM Crosswalk'!$A$2:'TRM - TBM Crosswalk'!$I$1008,3,FALSE)="N/A","TBD","")</f>
        <v/>
      </c>
      <c r="F6762" t="str">
        <f>IF(VLOOKUP(TRM!A7933,'TRM - TBM Crosswalk'!$A$2:'TRM - TBM Crosswalk'!$I$1008,4,FALSE)=0,"",VLOOKUP(TRM!A7933,'TRM - TBM Crosswalk'!$A$2:'TRM - TBM Crosswalk'!$I$1008,4,FALSE))</f>
        <v/>
      </c>
      <c r="G6762" t="str">
        <f>IF(VLOOKUP(TRM!A7933,'TRM - TBM Crosswalk'!$A$2:'TRM - TBM Crosswalk'!$I$1008,5,FALSE)=0,"",VLOOKUP(TRM!A7933,'TRM - TBM Crosswalk'!$A$2:'TRM - TBM Crosswalk'!$I$1008,5,FALSE))</f>
        <v>End User</v>
      </c>
      <c r="H6762" t="str">
        <f>IF(VLOOKUP(TRM!A7933,'TRM - TBM Crosswalk'!$A$2:'TRM - TBM Crosswalk'!$I$1008,6,FALSE)=0,"",VLOOKUP(TRM!A7933,'TRM - TBM Crosswalk'!$A$2:'TRM - TBM Crosswalk'!$I$1008,6,FALSE))</f>
        <v>Conferencing &amp; AV</v>
      </c>
      <c r="I6762" t="str">
        <f>IF(VLOOKUP(TRM!A7933,'TRM - TBM Crosswalk'!$A$2:'TRM - TBM Crosswalk'!$I$1008,7,FALSE)=0,"",VLOOKUP(TRM!A7933,'TRM - TBM Crosswalk'!$A$2:'TRM - TBM Crosswalk'!$I$1008,7,FALSE))</f>
        <v/>
      </c>
      <c r="J6762" t="str">
        <f>IF(VLOOKUP(TRM!A7933,'TRM - TBM Crosswalk'!$A$2:'TRM - TBM Crosswalk'!$I$1008,8,FALSE)=0,"",VLOOKUP(TRM!A7933,'TRM - TBM Crosswalk'!$A$2:'TRM - TBM Crosswalk'!$I$1008,8,FALSE))</f>
        <v/>
      </c>
      <c r="K6762" t="str">
        <f>IF(VLOOKUP(TRM!A7933,'TRM - TBM Crosswalk'!$A$2:'TRM - TBM Crosswalk'!$I$1008,9,FALSE)=0,"",VLOOKUP(TRM!A7933,'TRM - TBM Crosswalk'!$A$2:'TRM - TBM Crosswalk'!$I$1008,9,FALSE))</f>
        <v/>
      </c>
    </row>
    <row r="6763" spans="1:11" x14ac:dyDescent="0.45">
      <c r="A6763" t="str">
        <f>TRM!A7934</f>
        <v>B10.813.343</v>
      </c>
      <c r="B6763" t="str">
        <f>TRM!B7934</f>
        <v>Audio / Video Conferencing</v>
      </c>
      <c r="C6763" t="str">
        <f>TRM!C7934</f>
        <v>WebEx Recording Editor | 31.12.0.40</v>
      </c>
      <c r="D6763">
        <f>TRM!D7934</f>
        <v>0</v>
      </c>
      <c r="E6763" t="str">
        <f>IF(VLOOKUP(TRM!A7934,'TRM - TBM Crosswalk'!$A$2:'TRM - TBM Crosswalk'!$I$1008,3,FALSE)="N/A","TBD","")</f>
        <v/>
      </c>
      <c r="F6763" t="str">
        <f>IF(VLOOKUP(TRM!A7934,'TRM - TBM Crosswalk'!$A$2:'TRM - TBM Crosswalk'!$I$1008,4,FALSE)=0,"",VLOOKUP(TRM!A7934,'TRM - TBM Crosswalk'!$A$2:'TRM - TBM Crosswalk'!$I$1008,4,FALSE))</f>
        <v/>
      </c>
      <c r="G6763" t="str">
        <f>IF(VLOOKUP(TRM!A7934,'TRM - TBM Crosswalk'!$A$2:'TRM - TBM Crosswalk'!$I$1008,5,FALSE)=0,"",VLOOKUP(TRM!A7934,'TRM - TBM Crosswalk'!$A$2:'TRM - TBM Crosswalk'!$I$1008,5,FALSE))</f>
        <v>End User</v>
      </c>
      <c r="H6763" t="str">
        <f>IF(VLOOKUP(TRM!A7934,'TRM - TBM Crosswalk'!$A$2:'TRM - TBM Crosswalk'!$I$1008,6,FALSE)=0,"",VLOOKUP(TRM!A7934,'TRM - TBM Crosswalk'!$A$2:'TRM - TBM Crosswalk'!$I$1008,6,FALSE))</f>
        <v>Conferencing &amp; AV</v>
      </c>
      <c r="I6763" t="str">
        <f>IF(VLOOKUP(TRM!A7934,'TRM - TBM Crosswalk'!$A$2:'TRM - TBM Crosswalk'!$I$1008,7,FALSE)=0,"",VLOOKUP(TRM!A7934,'TRM - TBM Crosswalk'!$A$2:'TRM - TBM Crosswalk'!$I$1008,7,FALSE))</f>
        <v/>
      </c>
      <c r="J6763" t="str">
        <f>IF(VLOOKUP(TRM!A7934,'TRM - TBM Crosswalk'!$A$2:'TRM - TBM Crosswalk'!$I$1008,8,FALSE)=0,"",VLOOKUP(TRM!A7934,'TRM - TBM Crosswalk'!$A$2:'TRM - TBM Crosswalk'!$I$1008,8,FALSE))</f>
        <v/>
      </c>
      <c r="K6763" t="str">
        <f>IF(VLOOKUP(TRM!A7934,'TRM - TBM Crosswalk'!$A$2:'TRM - TBM Crosswalk'!$I$1008,9,FALSE)=0,"",VLOOKUP(TRM!A7934,'TRM - TBM Crosswalk'!$A$2:'TRM - TBM Crosswalk'!$I$1008,9,FALSE))</f>
        <v/>
      </c>
    </row>
    <row r="6764" spans="1:11" x14ac:dyDescent="0.45">
      <c r="A6764" t="str">
        <f>TRM!A7935</f>
        <v>B10.813.343</v>
      </c>
      <c r="B6764" t="str">
        <f>TRM!B7935</f>
        <v>Audio / Video Conferencing</v>
      </c>
      <c r="C6764" t="str">
        <f>TRM!C7935</f>
        <v>WebEx Recording Editor | 31.14.3.30</v>
      </c>
      <c r="D6764">
        <f>TRM!D7935</f>
        <v>0</v>
      </c>
      <c r="E6764" t="str">
        <f>IF(VLOOKUP(TRM!A7935,'TRM - TBM Crosswalk'!$A$2:'TRM - TBM Crosswalk'!$I$1008,3,FALSE)="N/A","TBD","")</f>
        <v/>
      </c>
      <c r="F6764" t="str">
        <f>IF(VLOOKUP(TRM!A7935,'TRM - TBM Crosswalk'!$A$2:'TRM - TBM Crosswalk'!$I$1008,4,FALSE)=0,"",VLOOKUP(TRM!A7935,'TRM - TBM Crosswalk'!$A$2:'TRM - TBM Crosswalk'!$I$1008,4,FALSE))</f>
        <v/>
      </c>
      <c r="G6764" t="str">
        <f>IF(VLOOKUP(TRM!A7935,'TRM - TBM Crosswalk'!$A$2:'TRM - TBM Crosswalk'!$I$1008,5,FALSE)=0,"",VLOOKUP(TRM!A7935,'TRM - TBM Crosswalk'!$A$2:'TRM - TBM Crosswalk'!$I$1008,5,FALSE))</f>
        <v>End User</v>
      </c>
      <c r="H6764" t="str">
        <f>IF(VLOOKUP(TRM!A7935,'TRM - TBM Crosswalk'!$A$2:'TRM - TBM Crosswalk'!$I$1008,6,FALSE)=0,"",VLOOKUP(TRM!A7935,'TRM - TBM Crosswalk'!$A$2:'TRM - TBM Crosswalk'!$I$1008,6,FALSE))</f>
        <v>Conferencing &amp; AV</v>
      </c>
      <c r="I6764" t="str">
        <f>IF(VLOOKUP(TRM!A7935,'TRM - TBM Crosswalk'!$A$2:'TRM - TBM Crosswalk'!$I$1008,7,FALSE)=0,"",VLOOKUP(TRM!A7935,'TRM - TBM Crosswalk'!$A$2:'TRM - TBM Crosswalk'!$I$1008,7,FALSE))</f>
        <v/>
      </c>
      <c r="J6764" t="str">
        <f>IF(VLOOKUP(TRM!A7935,'TRM - TBM Crosswalk'!$A$2:'TRM - TBM Crosswalk'!$I$1008,8,FALSE)=0,"",VLOOKUP(TRM!A7935,'TRM - TBM Crosswalk'!$A$2:'TRM - TBM Crosswalk'!$I$1008,8,FALSE))</f>
        <v/>
      </c>
      <c r="K6764" t="str">
        <f>IF(VLOOKUP(TRM!A7935,'TRM - TBM Crosswalk'!$A$2:'TRM - TBM Crosswalk'!$I$1008,9,FALSE)=0,"",VLOOKUP(TRM!A7935,'TRM - TBM Crosswalk'!$A$2:'TRM - TBM Crosswalk'!$I$1008,9,FALSE))</f>
        <v/>
      </c>
    </row>
    <row r="6765" spans="1:11" x14ac:dyDescent="0.45">
      <c r="A6765" t="str">
        <f>TRM!A7936</f>
        <v>B10.813.343</v>
      </c>
      <c r="B6765" t="str">
        <f>TRM!B7936</f>
        <v>Audio / Video Conferencing</v>
      </c>
      <c r="C6765" t="str">
        <f>TRM!C7936</f>
        <v>WebEx Recording Editor | 31.23.4.6</v>
      </c>
      <c r="D6765">
        <f>TRM!D7936</f>
        <v>0</v>
      </c>
      <c r="E6765" t="str">
        <f>IF(VLOOKUP(TRM!A7936,'TRM - TBM Crosswalk'!$A$2:'TRM - TBM Crosswalk'!$I$1008,3,FALSE)="N/A","TBD","")</f>
        <v/>
      </c>
      <c r="F6765" t="str">
        <f>IF(VLOOKUP(TRM!A7936,'TRM - TBM Crosswalk'!$A$2:'TRM - TBM Crosswalk'!$I$1008,4,FALSE)=0,"",VLOOKUP(TRM!A7936,'TRM - TBM Crosswalk'!$A$2:'TRM - TBM Crosswalk'!$I$1008,4,FALSE))</f>
        <v/>
      </c>
      <c r="G6765" t="str">
        <f>IF(VLOOKUP(TRM!A7936,'TRM - TBM Crosswalk'!$A$2:'TRM - TBM Crosswalk'!$I$1008,5,FALSE)=0,"",VLOOKUP(TRM!A7936,'TRM - TBM Crosswalk'!$A$2:'TRM - TBM Crosswalk'!$I$1008,5,FALSE))</f>
        <v>End User</v>
      </c>
      <c r="H6765" t="str">
        <f>IF(VLOOKUP(TRM!A7936,'TRM - TBM Crosswalk'!$A$2:'TRM - TBM Crosswalk'!$I$1008,6,FALSE)=0,"",VLOOKUP(TRM!A7936,'TRM - TBM Crosswalk'!$A$2:'TRM - TBM Crosswalk'!$I$1008,6,FALSE))</f>
        <v>Conferencing &amp; AV</v>
      </c>
      <c r="I6765" t="str">
        <f>IF(VLOOKUP(TRM!A7936,'TRM - TBM Crosswalk'!$A$2:'TRM - TBM Crosswalk'!$I$1008,7,FALSE)=0,"",VLOOKUP(TRM!A7936,'TRM - TBM Crosswalk'!$A$2:'TRM - TBM Crosswalk'!$I$1008,7,FALSE))</f>
        <v/>
      </c>
      <c r="J6765" t="str">
        <f>IF(VLOOKUP(TRM!A7936,'TRM - TBM Crosswalk'!$A$2:'TRM - TBM Crosswalk'!$I$1008,8,FALSE)=0,"",VLOOKUP(TRM!A7936,'TRM - TBM Crosswalk'!$A$2:'TRM - TBM Crosswalk'!$I$1008,8,FALSE))</f>
        <v/>
      </c>
      <c r="K6765" t="str">
        <f>IF(VLOOKUP(TRM!A7936,'TRM - TBM Crosswalk'!$A$2:'TRM - TBM Crosswalk'!$I$1008,9,FALSE)=0,"",VLOOKUP(TRM!A7936,'TRM - TBM Crosswalk'!$A$2:'TRM - TBM Crosswalk'!$I$1008,9,FALSE))</f>
        <v/>
      </c>
    </row>
    <row r="6766" spans="1:11" x14ac:dyDescent="0.45">
      <c r="A6766" t="str">
        <f>TRM!A9324</f>
        <v>I01.004.401</v>
      </c>
      <c r="B6766" t="str">
        <f>TRM!B9324</f>
        <v>Human-Computer Interface</v>
      </c>
      <c r="C6766" t="str">
        <f>TRM!C9324</f>
        <v>Intel(R) Processor Graphics | 21.20.16.4664</v>
      </c>
      <c r="D6766">
        <f>TRM!D9324</f>
        <v>0</v>
      </c>
      <c r="E6766" t="str">
        <f>IF(VLOOKUP(TRM!A9324,'TRM - TBM Crosswalk'!$A$2:'TRM - TBM Crosswalk'!$I$1008,3,FALSE)="N/A","TBD","")</f>
        <v/>
      </c>
      <c r="F6766" t="str">
        <f>IF(VLOOKUP(TRM!A9324,'TRM - TBM Crosswalk'!$A$2:'TRM - TBM Crosswalk'!$I$1008,4,FALSE)=0,"",VLOOKUP(TRM!A9324,'TRM - TBM Crosswalk'!$A$2:'TRM - TBM Crosswalk'!$I$1008,4,FALSE))</f>
        <v/>
      </c>
      <c r="G6766" t="str">
        <f>IF(VLOOKUP(TRM!A9324,'TRM - TBM Crosswalk'!$A$2:'TRM - TBM Crosswalk'!$I$1008,5,FALSE)=0,"",VLOOKUP(TRM!A9324,'TRM - TBM Crosswalk'!$A$2:'TRM - TBM Crosswalk'!$I$1008,5,FALSE))</f>
        <v>End User</v>
      </c>
      <c r="H6766" t="str">
        <f>IF(VLOOKUP(TRM!A9324,'TRM - TBM Crosswalk'!$A$2:'TRM - TBM Crosswalk'!$I$1008,6,FALSE)=0,"",VLOOKUP(TRM!A9324,'TRM - TBM Crosswalk'!$A$2:'TRM - TBM Crosswalk'!$I$1008,6,FALSE))</f>
        <v>Workspace</v>
      </c>
      <c r="I6766" t="str">
        <f>IF(VLOOKUP(TRM!A9324,'TRM - TBM Crosswalk'!$A$2:'TRM - TBM Crosswalk'!$I$1008,7,FALSE)=0,"",VLOOKUP(TRM!A9324,'TRM - TBM Crosswalk'!$A$2:'TRM - TBM Crosswalk'!$I$1008,7,FALSE))</f>
        <v/>
      </c>
      <c r="J6766" t="str">
        <f>IF(VLOOKUP(TRM!A9324,'TRM - TBM Crosswalk'!$A$2:'TRM - TBM Crosswalk'!$I$1008,8,FALSE)=0,"",VLOOKUP(TRM!A9324,'TRM - TBM Crosswalk'!$A$2:'TRM - TBM Crosswalk'!$I$1008,8,FALSE))</f>
        <v/>
      </c>
      <c r="K6766" t="str">
        <f>IF(VLOOKUP(TRM!A9324,'TRM - TBM Crosswalk'!$A$2:'TRM - TBM Crosswalk'!$I$1008,9,FALSE)=0,"",VLOOKUP(TRM!A9324,'TRM - TBM Crosswalk'!$A$2:'TRM - TBM Crosswalk'!$I$1008,9,FALSE))</f>
        <v/>
      </c>
    </row>
    <row r="6767" spans="1:11" x14ac:dyDescent="0.45">
      <c r="A6767" t="str">
        <f>TRM!A9446</f>
        <v>I01.004.401</v>
      </c>
      <c r="B6767" t="str">
        <f>TRM!B9446</f>
        <v>Human-Computer Interface</v>
      </c>
      <c r="C6767" t="str">
        <f>TRM!C9446</f>
        <v>NVIDIA Graphics Driver | 385.90</v>
      </c>
      <c r="D6767">
        <f>TRM!D9446</f>
        <v>0</v>
      </c>
      <c r="E6767" t="str">
        <f>IF(VLOOKUP(TRM!A9446,'TRM - TBM Crosswalk'!$A$2:'TRM - TBM Crosswalk'!$I$1008,3,FALSE)="N/A","TBD","")</f>
        <v/>
      </c>
      <c r="F6767" t="str">
        <f>IF(VLOOKUP(TRM!A9446,'TRM - TBM Crosswalk'!$A$2:'TRM - TBM Crosswalk'!$I$1008,4,FALSE)=0,"",VLOOKUP(TRM!A9446,'TRM - TBM Crosswalk'!$A$2:'TRM - TBM Crosswalk'!$I$1008,4,FALSE))</f>
        <v/>
      </c>
      <c r="G6767" t="str">
        <f>IF(VLOOKUP(TRM!A9446,'TRM - TBM Crosswalk'!$A$2:'TRM - TBM Crosswalk'!$I$1008,5,FALSE)=0,"",VLOOKUP(TRM!A9446,'TRM - TBM Crosswalk'!$A$2:'TRM - TBM Crosswalk'!$I$1008,5,FALSE))</f>
        <v>End User</v>
      </c>
      <c r="H6767" t="str">
        <f>IF(VLOOKUP(TRM!A9446,'TRM - TBM Crosswalk'!$A$2:'TRM - TBM Crosswalk'!$I$1008,6,FALSE)=0,"",VLOOKUP(TRM!A9446,'TRM - TBM Crosswalk'!$A$2:'TRM - TBM Crosswalk'!$I$1008,6,FALSE))</f>
        <v>Workspace</v>
      </c>
      <c r="I6767" t="str">
        <f>IF(VLOOKUP(TRM!A9446,'TRM - TBM Crosswalk'!$A$2:'TRM - TBM Crosswalk'!$I$1008,7,FALSE)=0,"",VLOOKUP(TRM!A9446,'TRM - TBM Crosswalk'!$A$2:'TRM - TBM Crosswalk'!$I$1008,7,FALSE))</f>
        <v/>
      </c>
      <c r="J6767" t="str">
        <f>IF(VLOOKUP(TRM!A9446,'TRM - TBM Crosswalk'!$A$2:'TRM - TBM Crosswalk'!$I$1008,8,FALSE)=0,"",VLOOKUP(TRM!A9446,'TRM - TBM Crosswalk'!$A$2:'TRM - TBM Crosswalk'!$I$1008,8,FALSE))</f>
        <v/>
      </c>
      <c r="K6767" t="str">
        <f>IF(VLOOKUP(TRM!A9446,'TRM - TBM Crosswalk'!$A$2:'TRM - TBM Crosswalk'!$I$1008,9,FALSE)=0,"",VLOOKUP(TRM!A9446,'TRM - TBM Crosswalk'!$A$2:'TRM - TBM Crosswalk'!$I$1008,9,FALSE))</f>
        <v/>
      </c>
    </row>
    <row r="6768" spans="1:11" x14ac:dyDescent="0.45">
      <c r="A6768" t="str">
        <f>TRM!A9978</f>
        <v>I02.003.304#</v>
      </c>
      <c r="B6768" t="str">
        <f>TRM!B9978</f>
        <v>Firewall</v>
      </c>
      <c r="C6768" t="str">
        <f>TRM!C9978</f>
        <v>Progress Telerik Fiddler | 5.0.20192.25091</v>
      </c>
      <c r="D6768">
        <f>TRM!D9978</f>
        <v>0</v>
      </c>
      <c r="E6768" t="str">
        <f>IF(VLOOKUP(TRM!A9978,'TRM - TBM Crosswalk'!$A$2:'TRM - TBM Crosswalk'!$I$1008,3,FALSE)="N/A","TBD","")</f>
        <v/>
      </c>
      <c r="F6768" t="str">
        <f>IF(VLOOKUP(TRM!A9978,'TRM - TBM Crosswalk'!$A$2:'TRM - TBM Crosswalk'!$I$1008,4,FALSE)=0,"",VLOOKUP(TRM!A9978,'TRM - TBM Crosswalk'!$A$2:'TRM - TBM Crosswalk'!$I$1008,4,FALSE))</f>
        <v/>
      </c>
      <c r="G6768" t="str">
        <f>IF(VLOOKUP(TRM!A9978,'TRM - TBM Crosswalk'!$A$2:'TRM - TBM Crosswalk'!$I$1008,5,FALSE)=0,"",VLOOKUP(TRM!A9978,'TRM - TBM Crosswalk'!$A$2:'TRM - TBM Crosswalk'!$I$1008,5,FALSE))</f>
        <v>Security &amp; Compliance</v>
      </c>
      <c r="H6768" t="str">
        <f>IF(VLOOKUP(TRM!A9978,'TRM - TBM Crosswalk'!$A$2:'TRM - TBM Crosswalk'!$I$1008,6,FALSE)=0,"",VLOOKUP(TRM!A9978,'TRM - TBM Crosswalk'!$A$2:'TRM - TBM Crosswalk'!$I$1008,6,FALSE))</f>
        <v>Security</v>
      </c>
      <c r="I6768" t="str">
        <f>IF(VLOOKUP(TRM!A9978,'TRM - TBM Crosswalk'!$A$2:'TRM - TBM Crosswalk'!$I$1008,7,FALSE)=0,"",VLOOKUP(TRM!A9978,'TRM - TBM Crosswalk'!$A$2:'TRM - TBM Crosswalk'!$I$1008,7,FALSE))</f>
        <v/>
      </c>
      <c r="J6768" t="str">
        <f>IF(VLOOKUP(TRM!A9978,'TRM - TBM Crosswalk'!$A$2:'TRM - TBM Crosswalk'!$I$1008,8,FALSE)=0,"",VLOOKUP(TRM!A9978,'TRM - TBM Crosswalk'!$A$2:'TRM - TBM Crosswalk'!$I$1008,8,FALSE))</f>
        <v/>
      </c>
      <c r="K6768" t="str">
        <f>IF(VLOOKUP(TRM!A9978,'TRM - TBM Crosswalk'!$A$2:'TRM - TBM Crosswalk'!$I$1008,9,FALSE)=0,"",VLOOKUP(TRM!A9978,'TRM - TBM Crosswalk'!$A$2:'TRM - TBM Crosswalk'!$I$1008,9,FALSE))</f>
        <v>Hardware</v>
      </c>
    </row>
    <row r="6769" spans="1:11" x14ac:dyDescent="0.45">
      <c r="A6769" t="str">
        <f>TRM!A2033</f>
        <v>A02.022.240</v>
      </c>
      <c r="B6769" t="str">
        <f>TRM!B2033</f>
        <v>Integrated Development Environment (IDE)#</v>
      </c>
      <c r="C6769" t="str">
        <f>TRM!C2033</f>
        <v>Microsoft Visual Studio Installer | 2.2.3085.814</v>
      </c>
      <c r="D6769">
        <f>TRM!D2033</f>
        <v>0</v>
      </c>
      <c r="E6769" t="str">
        <f>IF(VLOOKUP(TRM!A2033,'TRM - TBM Crosswalk'!$A$2:'TRM - TBM Crosswalk'!$I$1008,3,FALSE)="N/A","TBD","")</f>
        <v/>
      </c>
      <c r="F6769" t="str">
        <f>IF(VLOOKUP(TRM!A2033,'TRM - TBM Crosswalk'!$A$2:'TRM - TBM Crosswalk'!$I$1008,4,FALSE)=0,"",VLOOKUP(TRM!A2033,'TRM - TBM Crosswalk'!$A$2:'TRM - TBM Crosswalk'!$I$1008,4,FALSE))</f>
        <v/>
      </c>
      <c r="G6769" t="str">
        <f>IF(VLOOKUP(TRM!A2033,'TRM - TBM Crosswalk'!$A$2:'TRM - TBM Crosswalk'!$I$1008,5,FALSE)=0,"",VLOOKUP(TRM!A2033,'TRM - TBM Crosswalk'!$A$2:'TRM - TBM Crosswalk'!$I$1008,5,FALSE))</f>
        <v>Application</v>
      </c>
      <c r="H6769" t="str">
        <f>IF(VLOOKUP(TRM!A2033,'TRM - TBM Crosswalk'!$A$2:'TRM - TBM Crosswalk'!$I$1008,6,FALSE)=0,"",VLOOKUP(TRM!A2033,'TRM - TBM Crosswalk'!$A$2:'TRM - TBM Crosswalk'!$I$1008,6,FALSE))</f>
        <v>Application Development</v>
      </c>
      <c r="I6769" t="str">
        <f>IF(VLOOKUP(TRM!A2033,'TRM - TBM Crosswalk'!$A$2:'TRM - TBM Crosswalk'!$I$1008,7,FALSE)=0,"",VLOOKUP(TRM!A2033,'TRM - TBM Crosswalk'!$A$2:'TRM - TBM Crosswalk'!$I$1008,7,FALSE))</f>
        <v/>
      </c>
      <c r="J6769" t="str">
        <f>IF(VLOOKUP(TRM!A2033,'TRM - TBM Crosswalk'!$A$2:'TRM - TBM Crosswalk'!$I$1008,8,FALSE)=0,"",VLOOKUP(TRM!A2033,'TRM - TBM Crosswalk'!$A$2:'TRM - TBM Crosswalk'!$I$1008,8,FALSE))</f>
        <v/>
      </c>
      <c r="K6769" t="str">
        <f>IF(VLOOKUP(TRM!A2033,'TRM - TBM Crosswalk'!$A$2:'TRM - TBM Crosswalk'!$I$1008,9,FALSE)=0,"",VLOOKUP(TRM!A2033,'TRM - TBM Crosswalk'!$A$2:'TRM - TBM Crosswalk'!$I$1008,9,FALSE))</f>
        <v/>
      </c>
    </row>
    <row r="6770" spans="1:11" x14ac:dyDescent="0.45">
      <c r="A6770" t="str">
        <f>TRM!A2035</f>
        <v>A02.022.240</v>
      </c>
      <c r="B6770" t="str">
        <f>TRM!B2035</f>
        <v>Integrated Development Environment (IDE)#</v>
      </c>
      <c r="C6770" t="str">
        <f>TRM!C2035</f>
        <v>Microsoft Visual Studio Installer | 2.4.1080.1113</v>
      </c>
      <c r="D6770">
        <f>TRM!D2035</f>
        <v>0</v>
      </c>
      <c r="E6770" t="str">
        <f>IF(VLOOKUP(TRM!A2035,'TRM - TBM Crosswalk'!$A$2:'TRM - TBM Crosswalk'!$I$1008,3,FALSE)="N/A","TBD","")</f>
        <v/>
      </c>
      <c r="F6770" t="str">
        <f>IF(VLOOKUP(TRM!A2035,'TRM - TBM Crosswalk'!$A$2:'TRM - TBM Crosswalk'!$I$1008,4,FALSE)=0,"",VLOOKUP(TRM!A2035,'TRM - TBM Crosswalk'!$A$2:'TRM - TBM Crosswalk'!$I$1008,4,FALSE))</f>
        <v/>
      </c>
      <c r="G6770" t="str">
        <f>IF(VLOOKUP(TRM!A2035,'TRM - TBM Crosswalk'!$A$2:'TRM - TBM Crosswalk'!$I$1008,5,FALSE)=0,"",VLOOKUP(TRM!A2035,'TRM - TBM Crosswalk'!$A$2:'TRM - TBM Crosswalk'!$I$1008,5,FALSE))</f>
        <v>Application</v>
      </c>
      <c r="H6770" t="str">
        <f>IF(VLOOKUP(TRM!A2035,'TRM - TBM Crosswalk'!$A$2:'TRM - TBM Crosswalk'!$I$1008,6,FALSE)=0,"",VLOOKUP(TRM!A2035,'TRM - TBM Crosswalk'!$A$2:'TRM - TBM Crosswalk'!$I$1008,6,FALSE))</f>
        <v>Application Development</v>
      </c>
      <c r="I6770" t="str">
        <f>IF(VLOOKUP(TRM!A2035,'TRM - TBM Crosswalk'!$A$2:'TRM - TBM Crosswalk'!$I$1008,7,FALSE)=0,"",VLOOKUP(TRM!A2035,'TRM - TBM Crosswalk'!$A$2:'TRM - TBM Crosswalk'!$I$1008,7,FALSE))</f>
        <v/>
      </c>
      <c r="J6770" t="str">
        <f>IF(VLOOKUP(TRM!A2035,'TRM - TBM Crosswalk'!$A$2:'TRM - TBM Crosswalk'!$I$1008,8,FALSE)=0,"",VLOOKUP(TRM!A2035,'TRM - TBM Crosswalk'!$A$2:'TRM - TBM Crosswalk'!$I$1008,8,FALSE))</f>
        <v/>
      </c>
      <c r="K6770" t="str">
        <f>IF(VLOOKUP(TRM!A2035,'TRM - TBM Crosswalk'!$A$2:'TRM - TBM Crosswalk'!$I$1008,9,FALSE)=0,"",VLOOKUP(TRM!A2035,'TRM - TBM Crosswalk'!$A$2:'TRM - TBM Crosswalk'!$I$1008,9,FALSE))</f>
        <v/>
      </c>
    </row>
    <row r="6771" spans="1:11" x14ac:dyDescent="0.45">
      <c r="A6771" t="str">
        <f>TRM!A2036</f>
        <v>A02.022.240</v>
      </c>
      <c r="B6771" t="str">
        <f>TRM!B2036</f>
        <v>Integrated Development Environment (IDE)#</v>
      </c>
      <c r="C6771" t="str">
        <f>TRM!C2036</f>
        <v>Microsoft Visual Studio Installer | 2.5.2057.204</v>
      </c>
      <c r="D6771">
        <f>TRM!D2036</f>
        <v>0</v>
      </c>
      <c r="E6771" t="str">
        <f>IF(VLOOKUP(TRM!A2036,'TRM - TBM Crosswalk'!$A$2:'TRM - TBM Crosswalk'!$I$1008,3,FALSE)="N/A","TBD","")</f>
        <v/>
      </c>
      <c r="F6771" t="str">
        <f>IF(VLOOKUP(TRM!A2036,'TRM - TBM Crosswalk'!$A$2:'TRM - TBM Crosswalk'!$I$1008,4,FALSE)=0,"",VLOOKUP(TRM!A2036,'TRM - TBM Crosswalk'!$A$2:'TRM - TBM Crosswalk'!$I$1008,4,FALSE))</f>
        <v/>
      </c>
      <c r="G6771" t="str">
        <f>IF(VLOOKUP(TRM!A2036,'TRM - TBM Crosswalk'!$A$2:'TRM - TBM Crosswalk'!$I$1008,5,FALSE)=0,"",VLOOKUP(TRM!A2036,'TRM - TBM Crosswalk'!$A$2:'TRM - TBM Crosswalk'!$I$1008,5,FALSE))</f>
        <v>Application</v>
      </c>
      <c r="H6771" t="str">
        <f>IF(VLOOKUP(TRM!A2036,'TRM - TBM Crosswalk'!$A$2:'TRM - TBM Crosswalk'!$I$1008,6,FALSE)=0,"",VLOOKUP(TRM!A2036,'TRM - TBM Crosswalk'!$A$2:'TRM - TBM Crosswalk'!$I$1008,6,FALSE))</f>
        <v>Application Development</v>
      </c>
      <c r="I6771" t="str">
        <f>IF(VLOOKUP(TRM!A2036,'TRM - TBM Crosswalk'!$A$2:'TRM - TBM Crosswalk'!$I$1008,7,FALSE)=0,"",VLOOKUP(TRM!A2036,'TRM - TBM Crosswalk'!$A$2:'TRM - TBM Crosswalk'!$I$1008,7,FALSE))</f>
        <v/>
      </c>
      <c r="J6771" t="str">
        <f>IF(VLOOKUP(TRM!A2036,'TRM - TBM Crosswalk'!$A$2:'TRM - TBM Crosswalk'!$I$1008,8,FALSE)=0,"",VLOOKUP(TRM!A2036,'TRM - TBM Crosswalk'!$A$2:'TRM - TBM Crosswalk'!$I$1008,8,FALSE))</f>
        <v/>
      </c>
      <c r="K6771" t="str">
        <f>IF(VLOOKUP(TRM!A2036,'TRM - TBM Crosswalk'!$A$2:'TRM - TBM Crosswalk'!$I$1008,9,FALSE)=0,"",VLOOKUP(TRM!A2036,'TRM - TBM Crosswalk'!$A$2:'TRM - TBM Crosswalk'!$I$1008,9,FALSE))</f>
        <v/>
      </c>
    </row>
    <row r="6772" spans="1:11" x14ac:dyDescent="0.45">
      <c r="A6772" t="str">
        <f>TRM!A2037</f>
        <v>A02.022.240</v>
      </c>
      <c r="B6772" t="str">
        <f>TRM!B2037</f>
        <v>Integrated Development Environment (IDE)#</v>
      </c>
      <c r="C6772" t="str">
        <f>TRM!C2037</f>
        <v>Microsoft Visual Studio Macro Tools | 9.0.30729</v>
      </c>
      <c r="D6772">
        <f>TRM!D2037</f>
        <v>0</v>
      </c>
      <c r="E6772" t="str">
        <f>IF(VLOOKUP(TRM!A2037,'TRM - TBM Crosswalk'!$A$2:'TRM - TBM Crosswalk'!$I$1008,3,FALSE)="N/A","TBD","")</f>
        <v/>
      </c>
      <c r="F6772" t="str">
        <f>IF(VLOOKUP(TRM!A2037,'TRM - TBM Crosswalk'!$A$2:'TRM - TBM Crosswalk'!$I$1008,4,FALSE)=0,"",VLOOKUP(TRM!A2037,'TRM - TBM Crosswalk'!$A$2:'TRM - TBM Crosswalk'!$I$1008,4,FALSE))</f>
        <v/>
      </c>
      <c r="G6772" t="str">
        <f>IF(VLOOKUP(TRM!A2037,'TRM - TBM Crosswalk'!$A$2:'TRM - TBM Crosswalk'!$I$1008,5,FALSE)=0,"",VLOOKUP(TRM!A2037,'TRM - TBM Crosswalk'!$A$2:'TRM - TBM Crosswalk'!$I$1008,5,FALSE))</f>
        <v>Application</v>
      </c>
      <c r="H6772" t="str">
        <f>IF(VLOOKUP(TRM!A2037,'TRM - TBM Crosswalk'!$A$2:'TRM - TBM Crosswalk'!$I$1008,6,FALSE)=0,"",VLOOKUP(TRM!A2037,'TRM - TBM Crosswalk'!$A$2:'TRM - TBM Crosswalk'!$I$1008,6,FALSE))</f>
        <v>Application Development</v>
      </c>
      <c r="I6772" t="str">
        <f>IF(VLOOKUP(TRM!A2037,'TRM - TBM Crosswalk'!$A$2:'TRM - TBM Crosswalk'!$I$1008,7,FALSE)=0,"",VLOOKUP(TRM!A2037,'TRM - TBM Crosswalk'!$A$2:'TRM - TBM Crosswalk'!$I$1008,7,FALSE))</f>
        <v/>
      </c>
      <c r="J6772" t="str">
        <f>IF(VLOOKUP(TRM!A2037,'TRM - TBM Crosswalk'!$A$2:'TRM - TBM Crosswalk'!$I$1008,8,FALSE)=0,"",VLOOKUP(TRM!A2037,'TRM - TBM Crosswalk'!$A$2:'TRM - TBM Crosswalk'!$I$1008,8,FALSE))</f>
        <v/>
      </c>
      <c r="K6772" t="str">
        <f>IF(VLOOKUP(TRM!A2037,'TRM - TBM Crosswalk'!$A$2:'TRM - TBM Crosswalk'!$I$1008,9,FALSE)=0,"",VLOOKUP(TRM!A2037,'TRM - TBM Crosswalk'!$A$2:'TRM - TBM Crosswalk'!$I$1008,9,FALSE))</f>
        <v/>
      </c>
    </row>
    <row r="6773" spans="1:11" x14ac:dyDescent="0.45">
      <c r="A6773" t="str">
        <f>TRM!A2038</f>
        <v>A02.022.240</v>
      </c>
      <c r="B6773" t="str">
        <f>TRM!B2038</f>
        <v>Integrated Development Environment (IDE)#</v>
      </c>
      <c r="C6773" t="str">
        <f>TRM!C2038</f>
        <v>Microsoft Visual Studio Professional 2012 | 11.0.50727.1</v>
      </c>
      <c r="D6773">
        <f>TRM!D2038</f>
        <v>0</v>
      </c>
      <c r="E6773" t="str">
        <f>IF(VLOOKUP(TRM!A2038,'TRM - TBM Crosswalk'!$A$2:'TRM - TBM Crosswalk'!$I$1008,3,FALSE)="N/A","TBD","")</f>
        <v/>
      </c>
      <c r="F6773" t="str">
        <f>IF(VLOOKUP(TRM!A2038,'TRM - TBM Crosswalk'!$A$2:'TRM - TBM Crosswalk'!$I$1008,4,FALSE)=0,"",VLOOKUP(TRM!A2038,'TRM - TBM Crosswalk'!$A$2:'TRM - TBM Crosswalk'!$I$1008,4,FALSE))</f>
        <v/>
      </c>
      <c r="G6773" t="str">
        <f>IF(VLOOKUP(TRM!A2038,'TRM - TBM Crosswalk'!$A$2:'TRM - TBM Crosswalk'!$I$1008,5,FALSE)=0,"",VLOOKUP(TRM!A2038,'TRM - TBM Crosswalk'!$A$2:'TRM - TBM Crosswalk'!$I$1008,5,FALSE))</f>
        <v>Application</v>
      </c>
      <c r="H6773" t="str">
        <f>IF(VLOOKUP(TRM!A2038,'TRM - TBM Crosswalk'!$A$2:'TRM - TBM Crosswalk'!$I$1008,6,FALSE)=0,"",VLOOKUP(TRM!A2038,'TRM - TBM Crosswalk'!$A$2:'TRM - TBM Crosswalk'!$I$1008,6,FALSE))</f>
        <v>Application Development</v>
      </c>
      <c r="I6773" t="str">
        <f>IF(VLOOKUP(TRM!A2038,'TRM - TBM Crosswalk'!$A$2:'TRM - TBM Crosswalk'!$I$1008,7,FALSE)=0,"",VLOOKUP(TRM!A2038,'TRM - TBM Crosswalk'!$A$2:'TRM - TBM Crosswalk'!$I$1008,7,FALSE))</f>
        <v/>
      </c>
      <c r="J6773" t="str">
        <f>IF(VLOOKUP(TRM!A2038,'TRM - TBM Crosswalk'!$A$2:'TRM - TBM Crosswalk'!$I$1008,8,FALSE)=0,"",VLOOKUP(TRM!A2038,'TRM - TBM Crosswalk'!$A$2:'TRM - TBM Crosswalk'!$I$1008,8,FALSE))</f>
        <v/>
      </c>
      <c r="K6773" t="str">
        <f>IF(VLOOKUP(TRM!A2038,'TRM - TBM Crosswalk'!$A$2:'TRM - TBM Crosswalk'!$I$1008,9,FALSE)=0,"",VLOOKUP(TRM!A2038,'TRM - TBM Crosswalk'!$A$2:'TRM - TBM Crosswalk'!$I$1008,9,FALSE))</f>
        <v/>
      </c>
    </row>
    <row r="6774" spans="1:11" x14ac:dyDescent="0.45">
      <c r="A6774" t="str">
        <f>TRM!A2040</f>
        <v>A02.022.240</v>
      </c>
      <c r="B6774" t="str">
        <f>TRM!B2040</f>
        <v>Integrated Development Environment (IDE)#</v>
      </c>
      <c r="C6774" t="str">
        <f>TRM!C2040</f>
        <v>Microsoft Visual Studio Professional 2013 with Update 5 | 12.0.40629</v>
      </c>
      <c r="D6774">
        <f>TRM!D2040</f>
        <v>0</v>
      </c>
      <c r="E6774" t="str">
        <f>IF(VLOOKUP(TRM!A2040,'TRM - TBM Crosswalk'!$A$2:'TRM - TBM Crosswalk'!$I$1008,3,FALSE)="N/A","TBD","")</f>
        <v/>
      </c>
      <c r="F6774" t="str">
        <f>IF(VLOOKUP(TRM!A2040,'TRM - TBM Crosswalk'!$A$2:'TRM - TBM Crosswalk'!$I$1008,4,FALSE)=0,"",VLOOKUP(TRM!A2040,'TRM - TBM Crosswalk'!$A$2:'TRM - TBM Crosswalk'!$I$1008,4,FALSE))</f>
        <v/>
      </c>
      <c r="G6774" t="str">
        <f>IF(VLOOKUP(TRM!A2040,'TRM - TBM Crosswalk'!$A$2:'TRM - TBM Crosswalk'!$I$1008,5,FALSE)=0,"",VLOOKUP(TRM!A2040,'TRM - TBM Crosswalk'!$A$2:'TRM - TBM Crosswalk'!$I$1008,5,FALSE))</f>
        <v>Application</v>
      </c>
      <c r="H6774" t="str">
        <f>IF(VLOOKUP(TRM!A2040,'TRM - TBM Crosswalk'!$A$2:'TRM - TBM Crosswalk'!$I$1008,6,FALSE)=0,"",VLOOKUP(TRM!A2040,'TRM - TBM Crosswalk'!$A$2:'TRM - TBM Crosswalk'!$I$1008,6,FALSE))</f>
        <v>Application Development</v>
      </c>
      <c r="I6774" t="str">
        <f>IF(VLOOKUP(TRM!A2040,'TRM - TBM Crosswalk'!$A$2:'TRM - TBM Crosswalk'!$I$1008,7,FALSE)=0,"",VLOOKUP(TRM!A2040,'TRM - TBM Crosswalk'!$A$2:'TRM - TBM Crosswalk'!$I$1008,7,FALSE))</f>
        <v/>
      </c>
      <c r="J6774" t="str">
        <f>IF(VLOOKUP(TRM!A2040,'TRM - TBM Crosswalk'!$A$2:'TRM - TBM Crosswalk'!$I$1008,8,FALSE)=0,"",VLOOKUP(TRM!A2040,'TRM - TBM Crosswalk'!$A$2:'TRM - TBM Crosswalk'!$I$1008,8,FALSE))</f>
        <v/>
      </c>
      <c r="K6774" t="str">
        <f>IF(VLOOKUP(TRM!A2040,'TRM - TBM Crosswalk'!$A$2:'TRM - TBM Crosswalk'!$I$1008,9,FALSE)=0,"",VLOOKUP(TRM!A2040,'TRM - TBM Crosswalk'!$A$2:'TRM - TBM Crosswalk'!$I$1008,9,FALSE))</f>
        <v/>
      </c>
    </row>
    <row r="6775" spans="1:11" x14ac:dyDescent="0.45">
      <c r="A6775" t="str">
        <f>TRM!A2047</f>
        <v>A02.022.240</v>
      </c>
      <c r="B6775" t="str">
        <f>TRM!B2047</f>
        <v>Integrated Development Environment (IDE)#</v>
      </c>
      <c r="C6775" t="str">
        <f>TRM!C2047</f>
        <v>Microsoft Visual Studio Tools for Applications 2015 | 14.0.23217</v>
      </c>
      <c r="D6775">
        <f>TRM!D2047</f>
        <v>0</v>
      </c>
      <c r="E6775" t="str">
        <f>IF(VLOOKUP(TRM!A2047,'TRM - TBM Crosswalk'!$A$2:'TRM - TBM Crosswalk'!$I$1008,3,FALSE)="N/A","TBD","")</f>
        <v/>
      </c>
      <c r="F6775" t="str">
        <f>IF(VLOOKUP(TRM!A2047,'TRM - TBM Crosswalk'!$A$2:'TRM - TBM Crosswalk'!$I$1008,4,FALSE)=0,"",VLOOKUP(TRM!A2047,'TRM - TBM Crosswalk'!$A$2:'TRM - TBM Crosswalk'!$I$1008,4,FALSE))</f>
        <v/>
      </c>
      <c r="G6775" t="str">
        <f>IF(VLOOKUP(TRM!A2047,'TRM - TBM Crosswalk'!$A$2:'TRM - TBM Crosswalk'!$I$1008,5,FALSE)=0,"",VLOOKUP(TRM!A2047,'TRM - TBM Crosswalk'!$A$2:'TRM - TBM Crosswalk'!$I$1008,5,FALSE))</f>
        <v>Application</v>
      </c>
      <c r="H6775" t="str">
        <f>IF(VLOOKUP(TRM!A2047,'TRM - TBM Crosswalk'!$A$2:'TRM - TBM Crosswalk'!$I$1008,6,FALSE)=0,"",VLOOKUP(TRM!A2047,'TRM - TBM Crosswalk'!$A$2:'TRM - TBM Crosswalk'!$I$1008,6,FALSE))</f>
        <v>Application Development</v>
      </c>
      <c r="I6775" t="str">
        <f>IF(VLOOKUP(TRM!A2047,'TRM - TBM Crosswalk'!$A$2:'TRM - TBM Crosswalk'!$I$1008,7,FALSE)=0,"",VLOOKUP(TRM!A2047,'TRM - TBM Crosswalk'!$A$2:'TRM - TBM Crosswalk'!$I$1008,7,FALSE))</f>
        <v/>
      </c>
      <c r="J6775" t="str">
        <f>IF(VLOOKUP(TRM!A2047,'TRM - TBM Crosswalk'!$A$2:'TRM - TBM Crosswalk'!$I$1008,8,FALSE)=0,"",VLOOKUP(TRM!A2047,'TRM - TBM Crosswalk'!$A$2:'TRM - TBM Crosswalk'!$I$1008,8,FALSE))</f>
        <v/>
      </c>
      <c r="K6775" t="str">
        <f>IF(VLOOKUP(TRM!A2047,'TRM - TBM Crosswalk'!$A$2:'TRM - TBM Crosswalk'!$I$1008,9,FALSE)=0,"",VLOOKUP(TRM!A2047,'TRM - TBM Crosswalk'!$A$2:'TRM - TBM Crosswalk'!$I$1008,9,FALSE))</f>
        <v/>
      </c>
    </row>
    <row r="6776" spans="1:11" x14ac:dyDescent="0.45">
      <c r="A6776" t="str">
        <f>TRM!A2048</f>
        <v>A02.022.240</v>
      </c>
      <c r="B6776" t="str">
        <f>TRM!B2048</f>
        <v>Integrated Development Environment (IDE)#</v>
      </c>
      <c r="C6776" t="str">
        <f>TRM!C2048</f>
        <v>Microsoft Visual Studio Tools for Applications 2015 | 14.0.23829</v>
      </c>
      <c r="D6776">
        <f>TRM!D2048</f>
        <v>0</v>
      </c>
      <c r="E6776" t="str">
        <f>IF(VLOOKUP(TRM!A2048,'TRM - TBM Crosswalk'!$A$2:'TRM - TBM Crosswalk'!$I$1008,3,FALSE)="N/A","TBD","")</f>
        <v/>
      </c>
      <c r="F6776" t="str">
        <f>IF(VLOOKUP(TRM!A2048,'TRM - TBM Crosswalk'!$A$2:'TRM - TBM Crosswalk'!$I$1008,4,FALSE)=0,"",VLOOKUP(TRM!A2048,'TRM - TBM Crosswalk'!$A$2:'TRM - TBM Crosswalk'!$I$1008,4,FALSE))</f>
        <v/>
      </c>
      <c r="G6776" t="str">
        <f>IF(VLOOKUP(TRM!A2048,'TRM - TBM Crosswalk'!$A$2:'TRM - TBM Crosswalk'!$I$1008,5,FALSE)=0,"",VLOOKUP(TRM!A2048,'TRM - TBM Crosswalk'!$A$2:'TRM - TBM Crosswalk'!$I$1008,5,FALSE))</f>
        <v>Application</v>
      </c>
      <c r="H6776" t="str">
        <f>IF(VLOOKUP(TRM!A2048,'TRM - TBM Crosswalk'!$A$2:'TRM - TBM Crosswalk'!$I$1008,6,FALSE)=0,"",VLOOKUP(TRM!A2048,'TRM - TBM Crosswalk'!$A$2:'TRM - TBM Crosswalk'!$I$1008,6,FALSE))</f>
        <v>Application Development</v>
      </c>
      <c r="I6776" t="str">
        <f>IF(VLOOKUP(TRM!A2048,'TRM - TBM Crosswalk'!$A$2:'TRM - TBM Crosswalk'!$I$1008,7,FALSE)=0,"",VLOOKUP(TRM!A2048,'TRM - TBM Crosswalk'!$A$2:'TRM - TBM Crosswalk'!$I$1008,7,FALSE))</f>
        <v/>
      </c>
      <c r="J6776" t="str">
        <f>IF(VLOOKUP(TRM!A2048,'TRM - TBM Crosswalk'!$A$2:'TRM - TBM Crosswalk'!$I$1008,8,FALSE)=0,"",VLOOKUP(TRM!A2048,'TRM - TBM Crosswalk'!$A$2:'TRM - TBM Crosswalk'!$I$1008,8,FALSE))</f>
        <v/>
      </c>
      <c r="K6776" t="str">
        <f>IF(VLOOKUP(TRM!A2048,'TRM - TBM Crosswalk'!$A$2:'TRM - TBM Crosswalk'!$I$1008,9,FALSE)=0,"",VLOOKUP(TRM!A2048,'TRM - TBM Crosswalk'!$A$2:'TRM - TBM Crosswalk'!$I$1008,9,FALSE))</f>
        <v/>
      </c>
    </row>
    <row r="6777" spans="1:11" x14ac:dyDescent="0.45">
      <c r="A6777" t="str">
        <f>TRM!A2049</f>
        <v>A02.022.240</v>
      </c>
      <c r="B6777" t="str">
        <f>TRM!B2049</f>
        <v>Integrated Development Environment (IDE)#</v>
      </c>
      <c r="C6777" t="str">
        <f>TRM!C2049</f>
        <v>Microsoft Visual Studio Tools for Applications 2015 Language Support | 14.0.23107.10</v>
      </c>
      <c r="D6777">
        <f>TRM!D2049</f>
        <v>0</v>
      </c>
      <c r="E6777" t="str">
        <f>IF(VLOOKUP(TRM!A2049,'TRM - TBM Crosswalk'!$A$2:'TRM - TBM Crosswalk'!$I$1008,3,FALSE)="N/A","TBD","")</f>
        <v/>
      </c>
      <c r="F6777" t="str">
        <f>IF(VLOOKUP(TRM!A2049,'TRM - TBM Crosswalk'!$A$2:'TRM - TBM Crosswalk'!$I$1008,4,FALSE)=0,"",VLOOKUP(TRM!A2049,'TRM - TBM Crosswalk'!$A$2:'TRM - TBM Crosswalk'!$I$1008,4,FALSE))</f>
        <v/>
      </c>
      <c r="G6777" t="str">
        <f>IF(VLOOKUP(TRM!A2049,'TRM - TBM Crosswalk'!$A$2:'TRM - TBM Crosswalk'!$I$1008,5,FALSE)=0,"",VLOOKUP(TRM!A2049,'TRM - TBM Crosswalk'!$A$2:'TRM - TBM Crosswalk'!$I$1008,5,FALSE))</f>
        <v>Application</v>
      </c>
      <c r="H6777" t="str">
        <f>IF(VLOOKUP(TRM!A2049,'TRM - TBM Crosswalk'!$A$2:'TRM - TBM Crosswalk'!$I$1008,6,FALSE)=0,"",VLOOKUP(TRM!A2049,'TRM - TBM Crosswalk'!$A$2:'TRM - TBM Crosswalk'!$I$1008,6,FALSE))</f>
        <v>Application Development</v>
      </c>
      <c r="I6777" t="str">
        <f>IF(VLOOKUP(TRM!A2049,'TRM - TBM Crosswalk'!$A$2:'TRM - TBM Crosswalk'!$I$1008,7,FALSE)=0,"",VLOOKUP(TRM!A2049,'TRM - TBM Crosswalk'!$A$2:'TRM - TBM Crosswalk'!$I$1008,7,FALSE))</f>
        <v/>
      </c>
      <c r="J6777" t="str">
        <f>IF(VLOOKUP(TRM!A2049,'TRM - TBM Crosswalk'!$A$2:'TRM - TBM Crosswalk'!$I$1008,8,FALSE)=0,"",VLOOKUP(TRM!A2049,'TRM - TBM Crosswalk'!$A$2:'TRM - TBM Crosswalk'!$I$1008,8,FALSE))</f>
        <v/>
      </c>
      <c r="K6777" t="str">
        <f>IF(VLOOKUP(TRM!A2049,'TRM - TBM Crosswalk'!$A$2:'TRM - TBM Crosswalk'!$I$1008,9,FALSE)=0,"",VLOOKUP(TRM!A2049,'TRM - TBM Crosswalk'!$A$2:'TRM - TBM Crosswalk'!$I$1008,9,FALSE))</f>
        <v/>
      </c>
    </row>
    <row r="6778" spans="1:11" x14ac:dyDescent="0.45">
      <c r="A6778" t="str">
        <f>TRM!A2050</f>
        <v>A02.022.240</v>
      </c>
      <c r="B6778" t="str">
        <f>TRM!B2050</f>
        <v>Integrated Development Environment (IDE)#</v>
      </c>
      <c r="C6778" t="str">
        <f>TRM!C2050</f>
        <v>Microsoft Visual Studio Tools for Applications 2015 Language Support | 14.0.23107.20</v>
      </c>
      <c r="D6778">
        <f>TRM!D2050</f>
        <v>0</v>
      </c>
      <c r="E6778" t="str">
        <f>IF(VLOOKUP(TRM!A2050,'TRM - TBM Crosswalk'!$A$2:'TRM - TBM Crosswalk'!$I$1008,3,FALSE)="N/A","TBD","")</f>
        <v/>
      </c>
      <c r="F6778" t="str">
        <f>IF(VLOOKUP(TRM!A2050,'TRM - TBM Crosswalk'!$A$2:'TRM - TBM Crosswalk'!$I$1008,4,FALSE)=0,"",VLOOKUP(TRM!A2050,'TRM - TBM Crosswalk'!$A$2:'TRM - TBM Crosswalk'!$I$1008,4,FALSE))</f>
        <v/>
      </c>
      <c r="G6778" t="str">
        <f>IF(VLOOKUP(TRM!A2050,'TRM - TBM Crosswalk'!$A$2:'TRM - TBM Crosswalk'!$I$1008,5,FALSE)=0,"",VLOOKUP(TRM!A2050,'TRM - TBM Crosswalk'!$A$2:'TRM - TBM Crosswalk'!$I$1008,5,FALSE))</f>
        <v>Application</v>
      </c>
      <c r="H6778" t="str">
        <f>IF(VLOOKUP(TRM!A2050,'TRM - TBM Crosswalk'!$A$2:'TRM - TBM Crosswalk'!$I$1008,6,FALSE)=0,"",VLOOKUP(TRM!A2050,'TRM - TBM Crosswalk'!$A$2:'TRM - TBM Crosswalk'!$I$1008,6,FALSE))</f>
        <v>Application Development</v>
      </c>
      <c r="I6778" t="str">
        <f>IF(VLOOKUP(TRM!A2050,'TRM - TBM Crosswalk'!$A$2:'TRM - TBM Crosswalk'!$I$1008,7,FALSE)=0,"",VLOOKUP(TRM!A2050,'TRM - TBM Crosswalk'!$A$2:'TRM - TBM Crosswalk'!$I$1008,7,FALSE))</f>
        <v/>
      </c>
      <c r="J6778" t="str">
        <f>IF(VLOOKUP(TRM!A2050,'TRM - TBM Crosswalk'!$A$2:'TRM - TBM Crosswalk'!$I$1008,8,FALSE)=0,"",VLOOKUP(TRM!A2050,'TRM - TBM Crosswalk'!$A$2:'TRM - TBM Crosswalk'!$I$1008,8,FALSE))</f>
        <v/>
      </c>
      <c r="K6778" t="str">
        <f>IF(VLOOKUP(TRM!A2050,'TRM - TBM Crosswalk'!$A$2:'TRM - TBM Crosswalk'!$I$1008,9,FALSE)=0,"",VLOOKUP(TRM!A2050,'TRM - TBM Crosswalk'!$A$2:'TRM - TBM Crosswalk'!$I$1008,9,FALSE))</f>
        <v/>
      </c>
    </row>
    <row r="6779" spans="1:11" x14ac:dyDescent="0.45">
      <c r="A6779" t="str">
        <f>TRM!A2051</f>
        <v>A02.022.240</v>
      </c>
      <c r="B6779" t="str">
        <f>TRM!B2051</f>
        <v>Integrated Development Environment (IDE)#</v>
      </c>
      <c r="C6779" t="str">
        <f>TRM!C2051</f>
        <v>Microsoft Visual Studio Tools for Applications 2017 | 15.0.26717</v>
      </c>
      <c r="D6779">
        <f>TRM!D2051</f>
        <v>0</v>
      </c>
      <c r="E6779" t="str">
        <f>IF(VLOOKUP(TRM!A2051,'TRM - TBM Crosswalk'!$A$2:'TRM - TBM Crosswalk'!$I$1008,3,FALSE)="N/A","TBD","")</f>
        <v/>
      </c>
      <c r="F6779" t="str">
        <f>IF(VLOOKUP(TRM!A2051,'TRM - TBM Crosswalk'!$A$2:'TRM - TBM Crosswalk'!$I$1008,4,FALSE)=0,"",VLOOKUP(TRM!A2051,'TRM - TBM Crosswalk'!$A$2:'TRM - TBM Crosswalk'!$I$1008,4,FALSE))</f>
        <v/>
      </c>
      <c r="G6779" t="str">
        <f>IF(VLOOKUP(TRM!A2051,'TRM - TBM Crosswalk'!$A$2:'TRM - TBM Crosswalk'!$I$1008,5,FALSE)=0,"",VLOOKUP(TRM!A2051,'TRM - TBM Crosswalk'!$A$2:'TRM - TBM Crosswalk'!$I$1008,5,FALSE))</f>
        <v>Application</v>
      </c>
      <c r="H6779" t="str">
        <f>IF(VLOOKUP(TRM!A2051,'TRM - TBM Crosswalk'!$A$2:'TRM - TBM Crosswalk'!$I$1008,6,FALSE)=0,"",VLOOKUP(TRM!A2051,'TRM - TBM Crosswalk'!$A$2:'TRM - TBM Crosswalk'!$I$1008,6,FALSE))</f>
        <v>Application Development</v>
      </c>
      <c r="I6779" t="str">
        <f>IF(VLOOKUP(TRM!A2051,'TRM - TBM Crosswalk'!$A$2:'TRM - TBM Crosswalk'!$I$1008,7,FALSE)=0,"",VLOOKUP(TRM!A2051,'TRM - TBM Crosswalk'!$A$2:'TRM - TBM Crosswalk'!$I$1008,7,FALSE))</f>
        <v/>
      </c>
      <c r="J6779" t="str">
        <f>IF(VLOOKUP(TRM!A2051,'TRM - TBM Crosswalk'!$A$2:'TRM - TBM Crosswalk'!$I$1008,8,FALSE)=0,"",VLOOKUP(TRM!A2051,'TRM - TBM Crosswalk'!$A$2:'TRM - TBM Crosswalk'!$I$1008,8,FALSE))</f>
        <v/>
      </c>
      <c r="K6779" t="str">
        <f>IF(VLOOKUP(TRM!A2051,'TRM - TBM Crosswalk'!$A$2:'TRM - TBM Crosswalk'!$I$1008,9,FALSE)=0,"",VLOOKUP(TRM!A2051,'TRM - TBM Crosswalk'!$A$2:'TRM - TBM Crosswalk'!$I$1008,9,FALSE))</f>
        <v/>
      </c>
    </row>
    <row r="6780" spans="1:11" x14ac:dyDescent="0.45">
      <c r="A6780" t="str">
        <f>TRM!A2052</f>
        <v>A02.022.240</v>
      </c>
      <c r="B6780" t="str">
        <f>TRM!B2052</f>
        <v>Integrated Development Environment (IDE)#</v>
      </c>
      <c r="C6780" t="str">
        <f>TRM!C2052</f>
        <v>Microsoft Visual Studio Tools for Applications 2017 | 15.0.27520</v>
      </c>
      <c r="D6780">
        <f>TRM!D2052</f>
        <v>0</v>
      </c>
      <c r="E6780" t="str">
        <f>IF(VLOOKUP(TRM!A2052,'TRM - TBM Crosswalk'!$A$2:'TRM - TBM Crosswalk'!$I$1008,3,FALSE)="N/A","TBD","")</f>
        <v/>
      </c>
      <c r="F6780" t="str">
        <f>IF(VLOOKUP(TRM!A2052,'TRM - TBM Crosswalk'!$A$2:'TRM - TBM Crosswalk'!$I$1008,4,FALSE)=0,"",VLOOKUP(TRM!A2052,'TRM - TBM Crosswalk'!$A$2:'TRM - TBM Crosswalk'!$I$1008,4,FALSE))</f>
        <v/>
      </c>
      <c r="G6780" t="str">
        <f>IF(VLOOKUP(TRM!A2052,'TRM - TBM Crosswalk'!$A$2:'TRM - TBM Crosswalk'!$I$1008,5,FALSE)=0,"",VLOOKUP(TRM!A2052,'TRM - TBM Crosswalk'!$A$2:'TRM - TBM Crosswalk'!$I$1008,5,FALSE))</f>
        <v>Application</v>
      </c>
      <c r="H6780" t="str">
        <f>IF(VLOOKUP(TRM!A2052,'TRM - TBM Crosswalk'!$A$2:'TRM - TBM Crosswalk'!$I$1008,6,FALSE)=0,"",VLOOKUP(TRM!A2052,'TRM - TBM Crosswalk'!$A$2:'TRM - TBM Crosswalk'!$I$1008,6,FALSE))</f>
        <v>Application Development</v>
      </c>
      <c r="I6780" t="str">
        <f>IF(VLOOKUP(TRM!A2052,'TRM - TBM Crosswalk'!$A$2:'TRM - TBM Crosswalk'!$I$1008,7,FALSE)=0,"",VLOOKUP(TRM!A2052,'TRM - TBM Crosswalk'!$A$2:'TRM - TBM Crosswalk'!$I$1008,7,FALSE))</f>
        <v/>
      </c>
      <c r="J6780" t="str">
        <f>IF(VLOOKUP(TRM!A2052,'TRM - TBM Crosswalk'!$A$2:'TRM - TBM Crosswalk'!$I$1008,8,FALSE)=0,"",VLOOKUP(TRM!A2052,'TRM - TBM Crosswalk'!$A$2:'TRM - TBM Crosswalk'!$I$1008,8,FALSE))</f>
        <v/>
      </c>
      <c r="K6780" t="str">
        <f>IF(VLOOKUP(TRM!A2052,'TRM - TBM Crosswalk'!$A$2:'TRM - TBM Crosswalk'!$I$1008,9,FALSE)=0,"",VLOOKUP(TRM!A2052,'TRM - TBM Crosswalk'!$A$2:'TRM - TBM Crosswalk'!$I$1008,9,FALSE))</f>
        <v/>
      </c>
    </row>
    <row r="6781" spans="1:11" x14ac:dyDescent="0.45">
      <c r="A6781" t="str">
        <f>TRM!A2054</f>
        <v>A02.022.240</v>
      </c>
      <c r="B6781" t="str">
        <f>TRM!B2054</f>
        <v>Integrated Development Environment (IDE)#</v>
      </c>
      <c r="C6781" t="str">
        <f>TRM!C2054</f>
        <v>Microsoft Visual Studio Tools for Applications Design-Time 3.0 | 10.0.40220</v>
      </c>
      <c r="D6781">
        <f>TRM!D2054</f>
        <v>0</v>
      </c>
      <c r="E6781" t="str">
        <f>IF(VLOOKUP(TRM!A2054,'TRM - TBM Crosswalk'!$A$2:'TRM - TBM Crosswalk'!$I$1008,3,FALSE)="N/A","TBD","")</f>
        <v/>
      </c>
      <c r="F6781" t="str">
        <f>IF(VLOOKUP(TRM!A2054,'TRM - TBM Crosswalk'!$A$2:'TRM - TBM Crosswalk'!$I$1008,4,FALSE)=0,"",VLOOKUP(TRM!A2054,'TRM - TBM Crosswalk'!$A$2:'TRM - TBM Crosswalk'!$I$1008,4,FALSE))</f>
        <v/>
      </c>
      <c r="G6781" t="str">
        <f>IF(VLOOKUP(TRM!A2054,'TRM - TBM Crosswalk'!$A$2:'TRM - TBM Crosswalk'!$I$1008,5,FALSE)=0,"",VLOOKUP(TRM!A2054,'TRM - TBM Crosswalk'!$A$2:'TRM - TBM Crosswalk'!$I$1008,5,FALSE))</f>
        <v>Application</v>
      </c>
      <c r="H6781" t="str">
        <f>IF(VLOOKUP(TRM!A2054,'TRM - TBM Crosswalk'!$A$2:'TRM - TBM Crosswalk'!$I$1008,6,FALSE)=0,"",VLOOKUP(TRM!A2054,'TRM - TBM Crosswalk'!$A$2:'TRM - TBM Crosswalk'!$I$1008,6,FALSE))</f>
        <v>Application Development</v>
      </c>
      <c r="I6781" t="str">
        <f>IF(VLOOKUP(TRM!A2054,'TRM - TBM Crosswalk'!$A$2:'TRM - TBM Crosswalk'!$I$1008,7,FALSE)=0,"",VLOOKUP(TRM!A2054,'TRM - TBM Crosswalk'!$A$2:'TRM - TBM Crosswalk'!$I$1008,7,FALSE))</f>
        <v/>
      </c>
      <c r="J6781" t="str">
        <f>IF(VLOOKUP(TRM!A2054,'TRM - TBM Crosswalk'!$A$2:'TRM - TBM Crosswalk'!$I$1008,8,FALSE)=0,"",VLOOKUP(TRM!A2054,'TRM - TBM Crosswalk'!$A$2:'TRM - TBM Crosswalk'!$I$1008,8,FALSE))</f>
        <v/>
      </c>
      <c r="K6781" t="str">
        <f>IF(VLOOKUP(TRM!A2054,'TRM - TBM Crosswalk'!$A$2:'TRM - TBM Crosswalk'!$I$1008,9,FALSE)=0,"",VLOOKUP(TRM!A2054,'TRM - TBM Crosswalk'!$A$2:'TRM - TBM Crosswalk'!$I$1008,9,FALSE))</f>
        <v/>
      </c>
    </row>
    <row r="6782" spans="1:11" x14ac:dyDescent="0.45">
      <c r="A6782" t="str">
        <f>TRM!A2058</f>
        <v>A02.022.240</v>
      </c>
      <c r="B6782" t="str">
        <f>TRM!B2058</f>
        <v>Integrated Development Environment (IDE)#</v>
      </c>
      <c r="C6782" t="str">
        <f>TRM!C2058</f>
        <v>Microsoft Windows SDK for Visual Studio 2008 .NET Framework Tools - enu | 3.5.21022</v>
      </c>
      <c r="D6782">
        <f>TRM!D2058</f>
        <v>0</v>
      </c>
      <c r="E6782" t="str">
        <f>IF(VLOOKUP(TRM!A2058,'TRM - TBM Crosswalk'!$A$2:'TRM - TBM Crosswalk'!$I$1008,3,FALSE)="N/A","TBD","")</f>
        <v/>
      </c>
      <c r="F6782" t="str">
        <f>IF(VLOOKUP(TRM!A2058,'TRM - TBM Crosswalk'!$A$2:'TRM - TBM Crosswalk'!$I$1008,4,FALSE)=0,"",VLOOKUP(TRM!A2058,'TRM - TBM Crosswalk'!$A$2:'TRM - TBM Crosswalk'!$I$1008,4,FALSE))</f>
        <v/>
      </c>
      <c r="G6782" t="str">
        <f>IF(VLOOKUP(TRM!A2058,'TRM - TBM Crosswalk'!$A$2:'TRM - TBM Crosswalk'!$I$1008,5,FALSE)=0,"",VLOOKUP(TRM!A2058,'TRM - TBM Crosswalk'!$A$2:'TRM - TBM Crosswalk'!$I$1008,5,FALSE))</f>
        <v>Application</v>
      </c>
      <c r="H6782" t="str">
        <f>IF(VLOOKUP(TRM!A2058,'TRM - TBM Crosswalk'!$A$2:'TRM - TBM Crosswalk'!$I$1008,6,FALSE)=0,"",VLOOKUP(TRM!A2058,'TRM - TBM Crosswalk'!$A$2:'TRM - TBM Crosswalk'!$I$1008,6,FALSE))</f>
        <v>Application Development</v>
      </c>
      <c r="I6782" t="str">
        <f>IF(VLOOKUP(TRM!A2058,'TRM - TBM Crosswalk'!$A$2:'TRM - TBM Crosswalk'!$I$1008,7,FALSE)=0,"",VLOOKUP(TRM!A2058,'TRM - TBM Crosswalk'!$A$2:'TRM - TBM Crosswalk'!$I$1008,7,FALSE))</f>
        <v/>
      </c>
      <c r="J6782" t="str">
        <f>IF(VLOOKUP(TRM!A2058,'TRM - TBM Crosswalk'!$A$2:'TRM - TBM Crosswalk'!$I$1008,8,FALSE)=0,"",VLOOKUP(TRM!A2058,'TRM - TBM Crosswalk'!$A$2:'TRM - TBM Crosswalk'!$I$1008,8,FALSE))</f>
        <v/>
      </c>
      <c r="K6782" t="str">
        <f>IF(VLOOKUP(TRM!A2058,'TRM - TBM Crosswalk'!$A$2:'TRM - TBM Crosswalk'!$I$1008,9,FALSE)=0,"",VLOOKUP(TRM!A2058,'TRM - TBM Crosswalk'!$A$2:'TRM - TBM Crosswalk'!$I$1008,9,FALSE))</f>
        <v/>
      </c>
    </row>
    <row r="6783" spans="1:11" x14ac:dyDescent="0.45">
      <c r="A6783" t="str">
        <f>TRM!A2059</f>
        <v>A02.022.240</v>
      </c>
      <c r="B6783" t="str">
        <f>TRM!B2059</f>
        <v>Integrated Development Environment (IDE)#</v>
      </c>
      <c r="C6783" t="str">
        <f>TRM!C2059</f>
        <v>Microsoft Windows SDK for Visual Studio 2008 Headers and Libraries | 6.1.5288.17011</v>
      </c>
      <c r="D6783">
        <f>TRM!D2059</f>
        <v>0</v>
      </c>
      <c r="E6783" t="str">
        <f>IF(VLOOKUP(TRM!A2059,'TRM - TBM Crosswalk'!$A$2:'TRM - TBM Crosswalk'!$I$1008,3,FALSE)="N/A","TBD","")</f>
        <v/>
      </c>
      <c r="F6783" t="str">
        <f>IF(VLOOKUP(TRM!A2059,'TRM - TBM Crosswalk'!$A$2:'TRM - TBM Crosswalk'!$I$1008,4,FALSE)=0,"",VLOOKUP(TRM!A2059,'TRM - TBM Crosswalk'!$A$2:'TRM - TBM Crosswalk'!$I$1008,4,FALSE))</f>
        <v/>
      </c>
      <c r="G6783" t="str">
        <f>IF(VLOOKUP(TRM!A2059,'TRM - TBM Crosswalk'!$A$2:'TRM - TBM Crosswalk'!$I$1008,5,FALSE)=0,"",VLOOKUP(TRM!A2059,'TRM - TBM Crosswalk'!$A$2:'TRM - TBM Crosswalk'!$I$1008,5,FALSE))</f>
        <v>Application</v>
      </c>
      <c r="H6783" t="str">
        <f>IF(VLOOKUP(TRM!A2059,'TRM - TBM Crosswalk'!$A$2:'TRM - TBM Crosswalk'!$I$1008,6,FALSE)=0,"",VLOOKUP(TRM!A2059,'TRM - TBM Crosswalk'!$A$2:'TRM - TBM Crosswalk'!$I$1008,6,FALSE))</f>
        <v>Application Development</v>
      </c>
      <c r="I6783" t="str">
        <f>IF(VLOOKUP(TRM!A2059,'TRM - TBM Crosswalk'!$A$2:'TRM - TBM Crosswalk'!$I$1008,7,FALSE)=0,"",VLOOKUP(TRM!A2059,'TRM - TBM Crosswalk'!$A$2:'TRM - TBM Crosswalk'!$I$1008,7,FALSE))</f>
        <v/>
      </c>
      <c r="J6783" t="str">
        <f>IF(VLOOKUP(TRM!A2059,'TRM - TBM Crosswalk'!$A$2:'TRM - TBM Crosswalk'!$I$1008,8,FALSE)=0,"",VLOOKUP(TRM!A2059,'TRM - TBM Crosswalk'!$A$2:'TRM - TBM Crosswalk'!$I$1008,8,FALSE))</f>
        <v/>
      </c>
      <c r="K6783" t="str">
        <f>IF(VLOOKUP(TRM!A2059,'TRM - TBM Crosswalk'!$A$2:'TRM - TBM Crosswalk'!$I$1008,9,FALSE)=0,"",VLOOKUP(TRM!A2059,'TRM - TBM Crosswalk'!$A$2:'TRM - TBM Crosswalk'!$I$1008,9,FALSE))</f>
        <v/>
      </c>
    </row>
    <row r="6784" spans="1:11" x14ac:dyDescent="0.45">
      <c r="A6784" t="str">
        <f>TRM!A2062</f>
        <v>A02.022.240</v>
      </c>
      <c r="B6784" t="str">
        <f>TRM!B2062</f>
        <v>Integrated Development Environment (IDE)#</v>
      </c>
      <c r="C6784" t="str">
        <f>TRM!C2062</f>
        <v>Microsoft Windows SDK for Visual Studio 2008 SP1 Win32 Tools | 6.1.5294.17011</v>
      </c>
      <c r="D6784">
        <f>TRM!D2062</f>
        <v>0</v>
      </c>
      <c r="E6784" t="str">
        <f>IF(VLOOKUP(TRM!A2062,'TRM - TBM Crosswalk'!$A$2:'TRM - TBM Crosswalk'!$I$1008,3,FALSE)="N/A","TBD","")</f>
        <v/>
      </c>
      <c r="F6784" t="str">
        <f>IF(VLOOKUP(TRM!A2062,'TRM - TBM Crosswalk'!$A$2:'TRM - TBM Crosswalk'!$I$1008,4,FALSE)=0,"",VLOOKUP(TRM!A2062,'TRM - TBM Crosswalk'!$A$2:'TRM - TBM Crosswalk'!$I$1008,4,FALSE))</f>
        <v/>
      </c>
      <c r="G6784" t="str">
        <f>IF(VLOOKUP(TRM!A2062,'TRM - TBM Crosswalk'!$A$2:'TRM - TBM Crosswalk'!$I$1008,5,FALSE)=0,"",VLOOKUP(TRM!A2062,'TRM - TBM Crosswalk'!$A$2:'TRM - TBM Crosswalk'!$I$1008,5,FALSE))</f>
        <v>Application</v>
      </c>
      <c r="H6784" t="str">
        <f>IF(VLOOKUP(TRM!A2062,'TRM - TBM Crosswalk'!$A$2:'TRM - TBM Crosswalk'!$I$1008,6,FALSE)=0,"",VLOOKUP(TRM!A2062,'TRM - TBM Crosswalk'!$A$2:'TRM - TBM Crosswalk'!$I$1008,6,FALSE))</f>
        <v>Application Development</v>
      </c>
      <c r="I6784" t="str">
        <f>IF(VLOOKUP(TRM!A2062,'TRM - TBM Crosswalk'!$A$2:'TRM - TBM Crosswalk'!$I$1008,7,FALSE)=0,"",VLOOKUP(TRM!A2062,'TRM - TBM Crosswalk'!$A$2:'TRM - TBM Crosswalk'!$I$1008,7,FALSE))</f>
        <v/>
      </c>
      <c r="J6784" t="str">
        <f>IF(VLOOKUP(TRM!A2062,'TRM - TBM Crosswalk'!$A$2:'TRM - TBM Crosswalk'!$I$1008,8,FALSE)=0,"",VLOOKUP(TRM!A2062,'TRM - TBM Crosswalk'!$A$2:'TRM - TBM Crosswalk'!$I$1008,8,FALSE))</f>
        <v/>
      </c>
      <c r="K6784" t="str">
        <f>IF(VLOOKUP(TRM!A2062,'TRM - TBM Crosswalk'!$A$2:'TRM - TBM Crosswalk'!$I$1008,9,FALSE)=0,"",VLOOKUP(TRM!A2062,'TRM - TBM Crosswalk'!$A$2:'TRM - TBM Crosswalk'!$I$1008,9,FALSE))</f>
        <v/>
      </c>
    </row>
    <row r="6785" spans="1:11" x14ac:dyDescent="0.45">
      <c r="A6785" t="str">
        <f>TRM!A2063</f>
        <v>A02.022.240</v>
      </c>
      <c r="B6785" t="str">
        <f>TRM!B2063</f>
        <v>Integrated Development Environment (IDE)#</v>
      </c>
      <c r="C6785" t="str">
        <f>TRM!C2063</f>
        <v>Miniconda3  (Python 3.7.3 64-bit) | 4.6.14</v>
      </c>
      <c r="D6785">
        <f>TRM!D2063</f>
        <v>0</v>
      </c>
      <c r="E6785" t="str">
        <f>IF(VLOOKUP(TRM!A2063,'TRM - TBM Crosswalk'!$A$2:'TRM - TBM Crosswalk'!$I$1008,3,FALSE)="N/A","TBD","")</f>
        <v/>
      </c>
      <c r="F6785" t="str">
        <f>IF(VLOOKUP(TRM!A2063,'TRM - TBM Crosswalk'!$A$2:'TRM - TBM Crosswalk'!$I$1008,4,FALSE)=0,"",VLOOKUP(TRM!A2063,'TRM - TBM Crosswalk'!$A$2:'TRM - TBM Crosswalk'!$I$1008,4,FALSE))</f>
        <v/>
      </c>
      <c r="G6785" t="str">
        <f>IF(VLOOKUP(TRM!A2063,'TRM - TBM Crosswalk'!$A$2:'TRM - TBM Crosswalk'!$I$1008,5,FALSE)=0,"",VLOOKUP(TRM!A2063,'TRM - TBM Crosswalk'!$A$2:'TRM - TBM Crosswalk'!$I$1008,5,FALSE))</f>
        <v>Application</v>
      </c>
      <c r="H6785" t="str">
        <f>IF(VLOOKUP(TRM!A2063,'TRM - TBM Crosswalk'!$A$2:'TRM - TBM Crosswalk'!$I$1008,6,FALSE)=0,"",VLOOKUP(TRM!A2063,'TRM - TBM Crosswalk'!$A$2:'TRM - TBM Crosswalk'!$I$1008,6,FALSE))</f>
        <v>Application Development</v>
      </c>
      <c r="I6785" t="str">
        <f>IF(VLOOKUP(TRM!A2063,'TRM - TBM Crosswalk'!$A$2:'TRM - TBM Crosswalk'!$I$1008,7,FALSE)=0,"",VLOOKUP(TRM!A2063,'TRM - TBM Crosswalk'!$A$2:'TRM - TBM Crosswalk'!$I$1008,7,FALSE))</f>
        <v/>
      </c>
      <c r="J6785" t="str">
        <f>IF(VLOOKUP(TRM!A2063,'TRM - TBM Crosswalk'!$A$2:'TRM - TBM Crosswalk'!$I$1008,8,FALSE)=0,"",VLOOKUP(TRM!A2063,'TRM - TBM Crosswalk'!$A$2:'TRM - TBM Crosswalk'!$I$1008,8,FALSE))</f>
        <v/>
      </c>
      <c r="K6785" t="str">
        <f>IF(VLOOKUP(TRM!A2063,'TRM - TBM Crosswalk'!$A$2:'TRM - TBM Crosswalk'!$I$1008,9,FALSE)=0,"",VLOOKUP(TRM!A2063,'TRM - TBM Crosswalk'!$A$2:'TRM - TBM Crosswalk'!$I$1008,9,FALSE))</f>
        <v/>
      </c>
    </row>
    <row r="6786" spans="1:11" x14ac:dyDescent="0.45">
      <c r="A6786" t="str">
        <f>TRM!A2064</f>
        <v>A02.022.240</v>
      </c>
      <c r="B6786" t="str">
        <f>TRM!B2064</f>
        <v>Integrated Development Environment (IDE)#</v>
      </c>
      <c r="C6786" t="str">
        <f>TRM!C2064</f>
        <v>ODAC Documentation for Visual Studio | 12.2.010</v>
      </c>
      <c r="D6786">
        <f>TRM!D2064</f>
        <v>0</v>
      </c>
      <c r="E6786" t="str">
        <f>IF(VLOOKUP(TRM!A2064,'TRM - TBM Crosswalk'!$A$2:'TRM - TBM Crosswalk'!$I$1008,3,FALSE)="N/A","TBD","")</f>
        <v/>
      </c>
      <c r="F6786" t="str">
        <f>IF(VLOOKUP(TRM!A2064,'TRM - TBM Crosswalk'!$A$2:'TRM - TBM Crosswalk'!$I$1008,4,FALSE)=0,"",VLOOKUP(TRM!A2064,'TRM - TBM Crosswalk'!$A$2:'TRM - TBM Crosswalk'!$I$1008,4,FALSE))</f>
        <v/>
      </c>
      <c r="G6786" t="str">
        <f>IF(VLOOKUP(TRM!A2064,'TRM - TBM Crosswalk'!$A$2:'TRM - TBM Crosswalk'!$I$1008,5,FALSE)=0,"",VLOOKUP(TRM!A2064,'TRM - TBM Crosswalk'!$A$2:'TRM - TBM Crosswalk'!$I$1008,5,FALSE))</f>
        <v>Application</v>
      </c>
      <c r="H6786" t="str">
        <f>IF(VLOOKUP(TRM!A2064,'TRM - TBM Crosswalk'!$A$2:'TRM - TBM Crosswalk'!$I$1008,6,FALSE)=0,"",VLOOKUP(TRM!A2064,'TRM - TBM Crosswalk'!$A$2:'TRM - TBM Crosswalk'!$I$1008,6,FALSE))</f>
        <v>Application Development</v>
      </c>
      <c r="I6786" t="str">
        <f>IF(VLOOKUP(TRM!A2064,'TRM - TBM Crosswalk'!$A$2:'TRM - TBM Crosswalk'!$I$1008,7,FALSE)=0,"",VLOOKUP(TRM!A2064,'TRM - TBM Crosswalk'!$A$2:'TRM - TBM Crosswalk'!$I$1008,7,FALSE))</f>
        <v/>
      </c>
      <c r="J6786" t="str">
        <f>IF(VLOOKUP(TRM!A2064,'TRM - TBM Crosswalk'!$A$2:'TRM - TBM Crosswalk'!$I$1008,8,FALSE)=0,"",VLOOKUP(TRM!A2064,'TRM - TBM Crosswalk'!$A$2:'TRM - TBM Crosswalk'!$I$1008,8,FALSE))</f>
        <v/>
      </c>
      <c r="K6786" t="str">
        <f>IF(VLOOKUP(TRM!A2064,'TRM - TBM Crosswalk'!$A$2:'TRM - TBM Crosswalk'!$I$1008,9,FALSE)=0,"",VLOOKUP(TRM!A2064,'TRM - TBM Crosswalk'!$A$2:'TRM - TBM Crosswalk'!$I$1008,9,FALSE))</f>
        <v/>
      </c>
    </row>
    <row r="6787" spans="1:11" x14ac:dyDescent="0.45">
      <c r="A6787" t="str">
        <f>TRM!A2065</f>
        <v>A02.022.240</v>
      </c>
      <c r="B6787" t="str">
        <f>TRM!B2065</f>
        <v>Integrated Development Environment (IDE)#</v>
      </c>
      <c r="C6787" t="str">
        <f>TRM!C2065</f>
        <v>PHP Manager 1.2 for IIS 7 | 1.2.0</v>
      </c>
      <c r="D6787">
        <f>TRM!D2065</f>
        <v>0</v>
      </c>
      <c r="E6787" t="str">
        <f>IF(VLOOKUP(TRM!A2065,'TRM - TBM Crosswalk'!$A$2:'TRM - TBM Crosswalk'!$I$1008,3,FALSE)="N/A","TBD","")</f>
        <v/>
      </c>
      <c r="F6787" t="str">
        <f>IF(VLOOKUP(TRM!A2065,'TRM - TBM Crosswalk'!$A$2:'TRM - TBM Crosswalk'!$I$1008,4,FALSE)=0,"",VLOOKUP(TRM!A2065,'TRM - TBM Crosswalk'!$A$2:'TRM - TBM Crosswalk'!$I$1008,4,FALSE))</f>
        <v/>
      </c>
      <c r="G6787" t="str">
        <f>IF(VLOOKUP(TRM!A2065,'TRM - TBM Crosswalk'!$A$2:'TRM - TBM Crosswalk'!$I$1008,5,FALSE)=0,"",VLOOKUP(TRM!A2065,'TRM - TBM Crosswalk'!$A$2:'TRM - TBM Crosswalk'!$I$1008,5,FALSE))</f>
        <v>Application</v>
      </c>
      <c r="H6787" t="str">
        <f>IF(VLOOKUP(TRM!A2065,'TRM - TBM Crosswalk'!$A$2:'TRM - TBM Crosswalk'!$I$1008,6,FALSE)=0,"",VLOOKUP(TRM!A2065,'TRM - TBM Crosswalk'!$A$2:'TRM - TBM Crosswalk'!$I$1008,6,FALSE))</f>
        <v>Application Development</v>
      </c>
      <c r="I6787" t="str">
        <f>IF(VLOOKUP(TRM!A2065,'TRM - TBM Crosswalk'!$A$2:'TRM - TBM Crosswalk'!$I$1008,7,FALSE)=0,"",VLOOKUP(TRM!A2065,'TRM - TBM Crosswalk'!$A$2:'TRM - TBM Crosswalk'!$I$1008,7,FALSE))</f>
        <v/>
      </c>
      <c r="J6787" t="str">
        <f>IF(VLOOKUP(TRM!A2065,'TRM - TBM Crosswalk'!$A$2:'TRM - TBM Crosswalk'!$I$1008,8,FALSE)=0,"",VLOOKUP(TRM!A2065,'TRM - TBM Crosswalk'!$A$2:'TRM - TBM Crosswalk'!$I$1008,8,FALSE))</f>
        <v/>
      </c>
      <c r="K6787" t="str">
        <f>IF(VLOOKUP(TRM!A2065,'TRM - TBM Crosswalk'!$A$2:'TRM - TBM Crosswalk'!$I$1008,9,FALSE)=0,"",VLOOKUP(TRM!A2065,'TRM - TBM Crosswalk'!$A$2:'TRM - TBM Crosswalk'!$I$1008,9,FALSE))</f>
        <v/>
      </c>
    </row>
    <row r="6788" spans="1:11" x14ac:dyDescent="0.45">
      <c r="A6788" t="str">
        <f>TRM!A2066</f>
        <v>A02.022.240</v>
      </c>
      <c r="B6788" t="str">
        <f>TRM!B2066</f>
        <v>Integrated Development Environment (IDE)#</v>
      </c>
      <c r="C6788" t="str">
        <f>TRM!C2066</f>
        <v>PHP Manager for IIS | 1.5.0</v>
      </c>
      <c r="D6788">
        <f>TRM!D2066</f>
        <v>0</v>
      </c>
      <c r="E6788" t="str">
        <f>IF(VLOOKUP(TRM!A2066,'TRM - TBM Crosswalk'!$A$2:'TRM - TBM Crosswalk'!$I$1008,3,FALSE)="N/A","TBD","")</f>
        <v/>
      </c>
      <c r="F6788" t="str">
        <f>IF(VLOOKUP(TRM!A2066,'TRM - TBM Crosswalk'!$A$2:'TRM - TBM Crosswalk'!$I$1008,4,FALSE)=0,"",VLOOKUP(TRM!A2066,'TRM - TBM Crosswalk'!$A$2:'TRM - TBM Crosswalk'!$I$1008,4,FALSE))</f>
        <v/>
      </c>
      <c r="G6788" t="str">
        <f>IF(VLOOKUP(TRM!A2066,'TRM - TBM Crosswalk'!$A$2:'TRM - TBM Crosswalk'!$I$1008,5,FALSE)=0,"",VLOOKUP(TRM!A2066,'TRM - TBM Crosswalk'!$A$2:'TRM - TBM Crosswalk'!$I$1008,5,FALSE))</f>
        <v>Application</v>
      </c>
      <c r="H6788" t="str">
        <f>IF(VLOOKUP(TRM!A2066,'TRM - TBM Crosswalk'!$A$2:'TRM - TBM Crosswalk'!$I$1008,6,FALSE)=0,"",VLOOKUP(TRM!A2066,'TRM - TBM Crosswalk'!$A$2:'TRM - TBM Crosswalk'!$I$1008,6,FALSE))</f>
        <v>Application Development</v>
      </c>
      <c r="I6788" t="str">
        <f>IF(VLOOKUP(TRM!A2066,'TRM - TBM Crosswalk'!$A$2:'TRM - TBM Crosswalk'!$I$1008,7,FALSE)=0,"",VLOOKUP(TRM!A2066,'TRM - TBM Crosswalk'!$A$2:'TRM - TBM Crosswalk'!$I$1008,7,FALSE))</f>
        <v/>
      </c>
      <c r="J6788" t="str">
        <f>IF(VLOOKUP(TRM!A2066,'TRM - TBM Crosswalk'!$A$2:'TRM - TBM Crosswalk'!$I$1008,8,FALSE)=0,"",VLOOKUP(TRM!A2066,'TRM - TBM Crosswalk'!$A$2:'TRM - TBM Crosswalk'!$I$1008,8,FALSE))</f>
        <v/>
      </c>
      <c r="K6788" t="str">
        <f>IF(VLOOKUP(TRM!A2066,'TRM - TBM Crosswalk'!$A$2:'TRM - TBM Crosswalk'!$I$1008,9,FALSE)=0,"",VLOOKUP(TRM!A2066,'TRM - TBM Crosswalk'!$A$2:'TRM - TBM Crosswalk'!$I$1008,9,FALSE))</f>
        <v/>
      </c>
    </row>
    <row r="6789" spans="1:11" x14ac:dyDescent="0.45">
      <c r="A6789" t="str">
        <f>TRM!A2067</f>
        <v>A02.022.240</v>
      </c>
      <c r="B6789" t="str">
        <f>TRM!B2067</f>
        <v>Integrated Development Environment (IDE)#</v>
      </c>
      <c r="C6789" t="str">
        <f>TRM!C2067</f>
        <v>Postman-win64- | 6.6.1</v>
      </c>
      <c r="D6789">
        <f>TRM!D2067</f>
        <v>0</v>
      </c>
      <c r="E6789" t="str">
        <f>IF(VLOOKUP(TRM!A2067,'TRM - TBM Crosswalk'!$A$2:'TRM - TBM Crosswalk'!$I$1008,3,FALSE)="N/A","TBD","")</f>
        <v/>
      </c>
      <c r="F6789" t="str">
        <f>IF(VLOOKUP(TRM!A2067,'TRM - TBM Crosswalk'!$A$2:'TRM - TBM Crosswalk'!$I$1008,4,FALSE)=0,"",VLOOKUP(TRM!A2067,'TRM - TBM Crosswalk'!$A$2:'TRM - TBM Crosswalk'!$I$1008,4,FALSE))</f>
        <v/>
      </c>
      <c r="G6789" t="str">
        <f>IF(VLOOKUP(TRM!A2067,'TRM - TBM Crosswalk'!$A$2:'TRM - TBM Crosswalk'!$I$1008,5,FALSE)=0,"",VLOOKUP(TRM!A2067,'TRM - TBM Crosswalk'!$A$2:'TRM - TBM Crosswalk'!$I$1008,5,FALSE))</f>
        <v>Application</v>
      </c>
      <c r="H6789" t="str">
        <f>IF(VLOOKUP(TRM!A2067,'TRM - TBM Crosswalk'!$A$2:'TRM - TBM Crosswalk'!$I$1008,6,FALSE)=0,"",VLOOKUP(TRM!A2067,'TRM - TBM Crosswalk'!$A$2:'TRM - TBM Crosswalk'!$I$1008,6,FALSE))</f>
        <v>Application Development</v>
      </c>
      <c r="I6789" t="str">
        <f>IF(VLOOKUP(TRM!A2067,'TRM - TBM Crosswalk'!$A$2:'TRM - TBM Crosswalk'!$I$1008,7,FALSE)=0,"",VLOOKUP(TRM!A2067,'TRM - TBM Crosswalk'!$A$2:'TRM - TBM Crosswalk'!$I$1008,7,FALSE))</f>
        <v/>
      </c>
      <c r="J6789" t="str">
        <f>IF(VLOOKUP(TRM!A2067,'TRM - TBM Crosswalk'!$A$2:'TRM - TBM Crosswalk'!$I$1008,8,FALSE)=0,"",VLOOKUP(TRM!A2067,'TRM - TBM Crosswalk'!$A$2:'TRM - TBM Crosswalk'!$I$1008,8,FALSE))</f>
        <v/>
      </c>
      <c r="K6789" t="str">
        <f>IF(VLOOKUP(TRM!A2067,'TRM - TBM Crosswalk'!$A$2:'TRM - TBM Crosswalk'!$I$1008,9,FALSE)=0,"",VLOOKUP(TRM!A2067,'TRM - TBM Crosswalk'!$A$2:'TRM - TBM Crosswalk'!$I$1008,9,FALSE))</f>
        <v/>
      </c>
    </row>
    <row r="6790" spans="1:11" x14ac:dyDescent="0.45">
      <c r="A6790" t="str">
        <f>TRM!A2068</f>
        <v>A02.022.240</v>
      </c>
      <c r="B6790" t="str">
        <f>TRM!B2068</f>
        <v>Integrated Development Environment (IDE)#</v>
      </c>
      <c r="C6790" t="str">
        <f>TRM!C2068</f>
        <v>Postman-win64- | 6.7.4</v>
      </c>
      <c r="D6790">
        <f>TRM!D2068</f>
        <v>0</v>
      </c>
      <c r="E6790" t="str">
        <f>IF(VLOOKUP(TRM!A2068,'TRM - TBM Crosswalk'!$A$2:'TRM - TBM Crosswalk'!$I$1008,3,FALSE)="N/A","TBD","")</f>
        <v/>
      </c>
      <c r="F6790" t="str">
        <f>IF(VLOOKUP(TRM!A2068,'TRM - TBM Crosswalk'!$A$2:'TRM - TBM Crosswalk'!$I$1008,4,FALSE)=0,"",VLOOKUP(TRM!A2068,'TRM - TBM Crosswalk'!$A$2:'TRM - TBM Crosswalk'!$I$1008,4,FALSE))</f>
        <v/>
      </c>
      <c r="G6790" t="str">
        <f>IF(VLOOKUP(TRM!A2068,'TRM - TBM Crosswalk'!$A$2:'TRM - TBM Crosswalk'!$I$1008,5,FALSE)=0,"",VLOOKUP(TRM!A2068,'TRM - TBM Crosswalk'!$A$2:'TRM - TBM Crosswalk'!$I$1008,5,FALSE))</f>
        <v>Application</v>
      </c>
      <c r="H6790" t="str">
        <f>IF(VLOOKUP(TRM!A2068,'TRM - TBM Crosswalk'!$A$2:'TRM - TBM Crosswalk'!$I$1008,6,FALSE)=0,"",VLOOKUP(TRM!A2068,'TRM - TBM Crosswalk'!$A$2:'TRM - TBM Crosswalk'!$I$1008,6,FALSE))</f>
        <v>Application Development</v>
      </c>
      <c r="I6790" t="str">
        <f>IF(VLOOKUP(TRM!A2068,'TRM - TBM Crosswalk'!$A$2:'TRM - TBM Crosswalk'!$I$1008,7,FALSE)=0,"",VLOOKUP(TRM!A2068,'TRM - TBM Crosswalk'!$A$2:'TRM - TBM Crosswalk'!$I$1008,7,FALSE))</f>
        <v/>
      </c>
      <c r="J6790" t="str">
        <f>IF(VLOOKUP(TRM!A2068,'TRM - TBM Crosswalk'!$A$2:'TRM - TBM Crosswalk'!$I$1008,8,FALSE)=0,"",VLOOKUP(TRM!A2068,'TRM - TBM Crosswalk'!$A$2:'TRM - TBM Crosswalk'!$I$1008,8,FALSE))</f>
        <v/>
      </c>
      <c r="K6790" t="str">
        <f>IF(VLOOKUP(TRM!A2068,'TRM - TBM Crosswalk'!$A$2:'TRM - TBM Crosswalk'!$I$1008,9,FALSE)=0,"",VLOOKUP(TRM!A2068,'TRM - TBM Crosswalk'!$A$2:'TRM - TBM Crosswalk'!$I$1008,9,FALSE))</f>
        <v/>
      </c>
    </row>
    <row r="6791" spans="1:11" x14ac:dyDescent="0.45">
      <c r="A6791" t="str">
        <f>TRM!A2069</f>
        <v>A02.022.240</v>
      </c>
      <c r="B6791" t="str">
        <f>TRM!B2069</f>
        <v>Integrated Development Environment (IDE)#</v>
      </c>
      <c r="C6791" t="str">
        <f>TRM!C2069</f>
        <v>Postman-win64- | 7.0.7</v>
      </c>
      <c r="D6791">
        <f>TRM!D2069</f>
        <v>0</v>
      </c>
      <c r="E6791" t="str">
        <f>IF(VLOOKUP(TRM!A2069,'TRM - TBM Crosswalk'!$A$2:'TRM - TBM Crosswalk'!$I$1008,3,FALSE)="N/A","TBD","")</f>
        <v/>
      </c>
      <c r="F6791" t="str">
        <f>IF(VLOOKUP(TRM!A2069,'TRM - TBM Crosswalk'!$A$2:'TRM - TBM Crosswalk'!$I$1008,4,FALSE)=0,"",VLOOKUP(TRM!A2069,'TRM - TBM Crosswalk'!$A$2:'TRM - TBM Crosswalk'!$I$1008,4,FALSE))</f>
        <v/>
      </c>
      <c r="G6791" t="str">
        <f>IF(VLOOKUP(TRM!A2069,'TRM - TBM Crosswalk'!$A$2:'TRM - TBM Crosswalk'!$I$1008,5,FALSE)=0,"",VLOOKUP(TRM!A2069,'TRM - TBM Crosswalk'!$A$2:'TRM - TBM Crosswalk'!$I$1008,5,FALSE))</f>
        <v>Application</v>
      </c>
      <c r="H6791" t="str">
        <f>IF(VLOOKUP(TRM!A2069,'TRM - TBM Crosswalk'!$A$2:'TRM - TBM Crosswalk'!$I$1008,6,FALSE)=0,"",VLOOKUP(TRM!A2069,'TRM - TBM Crosswalk'!$A$2:'TRM - TBM Crosswalk'!$I$1008,6,FALSE))</f>
        <v>Application Development</v>
      </c>
      <c r="I6791" t="str">
        <f>IF(VLOOKUP(TRM!A2069,'TRM - TBM Crosswalk'!$A$2:'TRM - TBM Crosswalk'!$I$1008,7,FALSE)=0,"",VLOOKUP(TRM!A2069,'TRM - TBM Crosswalk'!$A$2:'TRM - TBM Crosswalk'!$I$1008,7,FALSE))</f>
        <v/>
      </c>
      <c r="J6791" t="str">
        <f>IF(VLOOKUP(TRM!A2069,'TRM - TBM Crosswalk'!$A$2:'TRM - TBM Crosswalk'!$I$1008,8,FALSE)=0,"",VLOOKUP(TRM!A2069,'TRM - TBM Crosswalk'!$A$2:'TRM - TBM Crosswalk'!$I$1008,8,FALSE))</f>
        <v/>
      </c>
      <c r="K6791" t="str">
        <f>IF(VLOOKUP(TRM!A2069,'TRM - TBM Crosswalk'!$A$2:'TRM - TBM Crosswalk'!$I$1008,9,FALSE)=0,"",VLOOKUP(TRM!A2069,'TRM - TBM Crosswalk'!$A$2:'TRM - TBM Crosswalk'!$I$1008,9,FALSE))</f>
        <v/>
      </c>
    </row>
    <row r="6792" spans="1:11" x14ac:dyDescent="0.45">
      <c r="A6792" t="str">
        <f>TRM!A2070</f>
        <v>A02.022.240</v>
      </c>
      <c r="B6792" t="str">
        <f>TRM!B2070</f>
        <v>Integrated Development Environment (IDE)#</v>
      </c>
      <c r="C6792" t="str">
        <f>TRM!C2070</f>
        <v>Postman-win64- | 7.1.1</v>
      </c>
      <c r="D6792">
        <f>TRM!D2070</f>
        <v>0</v>
      </c>
      <c r="E6792" t="str">
        <f>IF(VLOOKUP(TRM!A2070,'TRM - TBM Crosswalk'!$A$2:'TRM - TBM Crosswalk'!$I$1008,3,FALSE)="N/A","TBD","")</f>
        <v/>
      </c>
      <c r="F6792" t="str">
        <f>IF(VLOOKUP(TRM!A2070,'TRM - TBM Crosswalk'!$A$2:'TRM - TBM Crosswalk'!$I$1008,4,FALSE)=0,"",VLOOKUP(TRM!A2070,'TRM - TBM Crosswalk'!$A$2:'TRM - TBM Crosswalk'!$I$1008,4,FALSE))</f>
        <v/>
      </c>
      <c r="G6792" t="str">
        <f>IF(VLOOKUP(TRM!A2070,'TRM - TBM Crosswalk'!$A$2:'TRM - TBM Crosswalk'!$I$1008,5,FALSE)=0,"",VLOOKUP(TRM!A2070,'TRM - TBM Crosswalk'!$A$2:'TRM - TBM Crosswalk'!$I$1008,5,FALSE))</f>
        <v>Application</v>
      </c>
      <c r="H6792" t="str">
        <f>IF(VLOOKUP(TRM!A2070,'TRM - TBM Crosswalk'!$A$2:'TRM - TBM Crosswalk'!$I$1008,6,FALSE)=0,"",VLOOKUP(TRM!A2070,'TRM - TBM Crosswalk'!$A$2:'TRM - TBM Crosswalk'!$I$1008,6,FALSE))</f>
        <v>Application Development</v>
      </c>
      <c r="I6792" t="str">
        <f>IF(VLOOKUP(TRM!A2070,'TRM - TBM Crosswalk'!$A$2:'TRM - TBM Crosswalk'!$I$1008,7,FALSE)=0,"",VLOOKUP(TRM!A2070,'TRM - TBM Crosswalk'!$A$2:'TRM - TBM Crosswalk'!$I$1008,7,FALSE))</f>
        <v/>
      </c>
      <c r="J6792" t="str">
        <f>IF(VLOOKUP(TRM!A2070,'TRM - TBM Crosswalk'!$A$2:'TRM - TBM Crosswalk'!$I$1008,8,FALSE)=0,"",VLOOKUP(TRM!A2070,'TRM - TBM Crosswalk'!$A$2:'TRM - TBM Crosswalk'!$I$1008,8,FALSE))</f>
        <v/>
      </c>
      <c r="K6792" t="str">
        <f>IF(VLOOKUP(TRM!A2070,'TRM - TBM Crosswalk'!$A$2:'TRM - TBM Crosswalk'!$I$1008,9,FALSE)=0,"",VLOOKUP(TRM!A2070,'TRM - TBM Crosswalk'!$A$2:'TRM - TBM Crosswalk'!$I$1008,9,FALSE))</f>
        <v/>
      </c>
    </row>
    <row r="6793" spans="1:11" x14ac:dyDescent="0.45">
      <c r="A6793" t="str">
        <f>TRM!A2071</f>
        <v>A02.022.240</v>
      </c>
      <c r="B6793" t="str">
        <f>TRM!B2071</f>
        <v>Integrated Development Environment (IDE)#</v>
      </c>
      <c r="C6793" t="str">
        <f>TRM!C2071</f>
        <v>Postman-win64- | 7.11.0</v>
      </c>
      <c r="D6793">
        <f>TRM!D2071</f>
        <v>0</v>
      </c>
      <c r="E6793" t="str">
        <f>IF(VLOOKUP(TRM!A2071,'TRM - TBM Crosswalk'!$A$2:'TRM - TBM Crosswalk'!$I$1008,3,FALSE)="N/A","TBD","")</f>
        <v/>
      </c>
      <c r="F6793" t="str">
        <f>IF(VLOOKUP(TRM!A2071,'TRM - TBM Crosswalk'!$A$2:'TRM - TBM Crosswalk'!$I$1008,4,FALSE)=0,"",VLOOKUP(TRM!A2071,'TRM - TBM Crosswalk'!$A$2:'TRM - TBM Crosswalk'!$I$1008,4,FALSE))</f>
        <v/>
      </c>
      <c r="G6793" t="str">
        <f>IF(VLOOKUP(TRM!A2071,'TRM - TBM Crosswalk'!$A$2:'TRM - TBM Crosswalk'!$I$1008,5,FALSE)=0,"",VLOOKUP(TRM!A2071,'TRM - TBM Crosswalk'!$A$2:'TRM - TBM Crosswalk'!$I$1008,5,FALSE))</f>
        <v>Application</v>
      </c>
      <c r="H6793" t="str">
        <f>IF(VLOOKUP(TRM!A2071,'TRM - TBM Crosswalk'!$A$2:'TRM - TBM Crosswalk'!$I$1008,6,FALSE)=0,"",VLOOKUP(TRM!A2071,'TRM - TBM Crosswalk'!$A$2:'TRM - TBM Crosswalk'!$I$1008,6,FALSE))</f>
        <v>Application Development</v>
      </c>
      <c r="I6793" t="str">
        <f>IF(VLOOKUP(TRM!A2071,'TRM - TBM Crosswalk'!$A$2:'TRM - TBM Crosswalk'!$I$1008,7,FALSE)=0,"",VLOOKUP(TRM!A2071,'TRM - TBM Crosswalk'!$A$2:'TRM - TBM Crosswalk'!$I$1008,7,FALSE))</f>
        <v/>
      </c>
      <c r="J6793" t="str">
        <f>IF(VLOOKUP(TRM!A2071,'TRM - TBM Crosswalk'!$A$2:'TRM - TBM Crosswalk'!$I$1008,8,FALSE)=0,"",VLOOKUP(TRM!A2071,'TRM - TBM Crosswalk'!$A$2:'TRM - TBM Crosswalk'!$I$1008,8,FALSE))</f>
        <v/>
      </c>
      <c r="K6793" t="str">
        <f>IF(VLOOKUP(TRM!A2071,'TRM - TBM Crosswalk'!$A$2:'TRM - TBM Crosswalk'!$I$1008,9,FALSE)=0,"",VLOOKUP(TRM!A2071,'TRM - TBM Crosswalk'!$A$2:'TRM - TBM Crosswalk'!$I$1008,9,FALSE))</f>
        <v/>
      </c>
    </row>
    <row r="6794" spans="1:11" x14ac:dyDescent="0.45">
      <c r="A6794" t="str">
        <f>TRM!A2072</f>
        <v>A02.022.240</v>
      </c>
      <c r="B6794" t="str">
        <f>TRM!B2072</f>
        <v>Integrated Development Environment (IDE)#</v>
      </c>
      <c r="C6794" t="str">
        <f>TRM!C2072</f>
        <v>Postman-win64- | 7.12.0</v>
      </c>
      <c r="D6794">
        <f>TRM!D2072</f>
        <v>0</v>
      </c>
      <c r="E6794" t="str">
        <f>IF(VLOOKUP(TRM!A2072,'TRM - TBM Crosswalk'!$A$2:'TRM - TBM Crosswalk'!$I$1008,3,FALSE)="N/A","TBD","")</f>
        <v/>
      </c>
      <c r="F6794" t="str">
        <f>IF(VLOOKUP(TRM!A2072,'TRM - TBM Crosswalk'!$A$2:'TRM - TBM Crosswalk'!$I$1008,4,FALSE)=0,"",VLOOKUP(TRM!A2072,'TRM - TBM Crosswalk'!$A$2:'TRM - TBM Crosswalk'!$I$1008,4,FALSE))</f>
        <v/>
      </c>
      <c r="G6794" t="str">
        <f>IF(VLOOKUP(TRM!A2072,'TRM - TBM Crosswalk'!$A$2:'TRM - TBM Crosswalk'!$I$1008,5,FALSE)=0,"",VLOOKUP(TRM!A2072,'TRM - TBM Crosswalk'!$A$2:'TRM - TBM Crosswalk'!$I$1008,5,FALSE))</f>
        <v>Application</v>
      </c>
      <c r="H6794" t="str">
        <f>IF(VLOOKUP(TRM!A2072,'TRM - TBM Crosswalk'!$A$2:'TRM - TBM Crosswalk'!$I$1008,6,FALSE)=0,"",VLOOKUP(TRM!A2072,'TRM - TBM Crosswalk'!$A$2:'TRM - TBM Crosswalk'!$I$1008,6,FALSE))</f>
        <v>Application Development</v>
      </c>
      <c r="I6794" t="str">
        <f>IF(VLOOKUP(TRM!A2072,'TRM - TBM Crosswalk'!$A$2:'TRM - TBM Crosswalk'!$I$1008,7,FALSE)=0,"",VLOOKUP(TRM!A2072,'TRM - TBM Crosswalk'!$A$2:'TRM - TBM Crosswalk'!$I$1008,7,FALSE))</f>
        <v/>
      </c>
      <c r="J6794" t="str">
        <f>IF(VLOOKUP(TRM!A2072,'TRM - TBM Crosswalk'!$A$2:'TRM - TBM Crosswalk'!$I$1008,8,FALSE)=0,"",VLOOKUP(TRM!A2072,'TRM - TBM Crosswalk'!$A$2:'TRM - TBM Crosswalk'!$I$1008,8,FALSE))</f>
        <v/>
      </c>
      <c r="K6794" t="str">
        <f>IF(VLOOKUP(TRM!A2072,'TRM - TBM Crosswalk'!$A$2:'TRM - TBM Crosswalk'!$I$1008,9,FALSE)=0,"",VLOOKUP(TRM!A2072,'TRM - TBM Crosswalk'!$A$2:'TRM - TBM Crosswalk'!$I$1008,9,FALSE))</f>
        <v/>
      </c>
    </row>
    <row r="6795" spans="1:11" x14ac:dyDescent="0.45">
      <c r="A6795" t="str">
        <f>TRM!A2073</f>
        <v>A02.022.240</v>
      </c>
      <c r="B6795" t="str">
        <f>TRM!B2073</f>
        <v>Integrated Development Environment (IDE)#</v>
      </c>
      <c r="C6795" t="str">
        <f>TRM!C2073</f>
        <v>Postman-win64- | 7.13.0</v>
      </c>
      <c r="D6795">
        <f>TRM!D2073</f>
        <v>0</v>
      </c>
      <c r="E6795" t="str">
        <f>IF(VLOOKUP(TRM!A2073,'TRM - TBM Crosswalk'!$A$2:'TRM - TBM Crosswalk'!$I$1008,3,FALSE)="N/A","TBD","")</f>
        <v/>
      </c>
      <c r="F6795" t="str">
        <f>IF(VLOOKUP(TRM!A2073,'TRM - TBM Crosswalk'!$A$2:'TRM - TBM Crosswalk'!$I$1008,4,FALSE)=0,"",VLOOKUP(TRM!A2073,'TRM - TBM Crosswalk'!$A$2:'TRM - TBM Crosswalk'!$I$1008,4,FALSE))</f>
        <v/>
      </c>
      <c r="G6795" t="str">
        <f>IF(VLOOKUP(TRM!A2073,'TRM - TBM Crosswalk'!$A$2:'TRM - TBM Crosswalk'!$I$1008,5,FALSE)=0,"",VLOOKUP(TRM!A2073,'TRM - TBM Crosswalk'!$A$2:'TRM - TBM Crosswalk'!$I$1008,5,FALSE))</f>
        <v>Application</v>
      </c>
      <c r="H6795" t="str">
        <f>IF(VLOOKUP(TRM!A2073,'TRM - TBM Crosswalk'!$A$2:'TRM - TBM Crosswalk'!$I$1008,6,FALSE)=0,"",VLOOKUP(TRM!A2073,'TRM - TBM Crosswalk'!$A$2:'TRM - TBM Crosswalk'!$I$1008,6,FALSE))</f>
        <v>Application Development</v>
      </c>
      <c r="I6795" t="str">
        <f>IF(VLOOKUP(TRM!A2073,'TRM - TBM Crosswalk'!$A$2:'TRM - TBM Crosswalk'!$I$1008,7,FALSE)=0,"",VLOOKUP(TRM!A2073,'TRM - TBM Crosswalk'!$A$2:'TRM - TBM Crosswalk'!$I$1008,7,FALSE))</f>
        <v/>
      </c>
      <c r="J6795" t="str">
        <f>IF(VLOOKUP(TRM!A2073,'TRM - TBM Crosswalk'!$A$2:'TRM - TBM Crosswalk'!$I$1008,8,FALSE)=0,"",VLOOKUP(TRM!A2073,'TRM - TBM Crosswalk'!$A$2:'TRM - TBM Crosswalk'!$I$1008,8,FALSE))</f>
        <v/>
      </c>
      <c r="K6795" t="str">
        <f>IF(VLOOKUP(TRM!A2073,'TRM - TBM Crosswalk'!$A$2:'TRM - TBM Crosswalk'!$I$1008,9,FALSE)=0,"",VLOOKUP(TRM!A2073,'TRM - TBM Crosswalk'!$A$2:'TRM - TBM Crosswalk'!$I$1008,9,FALSE))</f>
        <v/>
      </c>
    </row>
    <row r="6796" spans="1:11" x14ac:dyDescent="0.45">
      <c r="A6796" t="str">
        <f>TRM!A2074</f>
        <v>A02.022.240</v>
      </c>
      <c r="B6796" t="str">
        <f>TRM!B2074</f>
        <v>Integrated Development Environment (IDE)#</v>
      </c>
      <c r="C6796" t="str">
        <f>TRM!C2074</f>
        <v>Postman-win64- | 7.16.0</v>
      </c>
      <c r="D6796">
        <f>TRM!D2074</f>
        <v>0</v>
      </c>
      <c r="E6796" t="str">
        <f>IF(VLOOKUP(TRM!A2074,'TRM - TBM Crosswalk'!$A$2:'TRM - TBM Crosswalk'!$I$1008,3,FALSE)="N/A","TBD","")</f>
        <v/>
      </c>
      <c r="F6796" t="str">
        <f>IF(VLOOKUP(TRM!A2074,'TRM - TBM Crosswalk'!$A$2:'TRM - TBM Crosswalk'!$I$1008,4,FALSE)=0,"",VLOOKUP(TRM!A2074,'TRM - TBM Crosswalk'!$A$2:'TRM - TBM Crosswalk'!$I$1008,4,FALSE))</f>
        <v/>
      </c>
      <c r="G6796" t="str">
        <f>IF(VLOOKUP(TRM!A2074,'TRM - TBM Crosswalk'!$A$2:'TRM - TBM Crosswalk'!$I$1008,5,FALSE)=0,"",VLOOKUP(TRM!A2074,'TRM - TBM Crosswalk'!$A$2:'TRM - TBM Crosswalk'!$I$1008,5,FALSE))</f>
        <v>Application</v>
      </c>
      <c r="H6796" t="str">
        <f>IF(VLOOKUP(TRM!A2074,'TRM - TBM Crosswalk'!$A$2:'TRM - TBM Crosswalk'!$I$1008,6,FALSE)=0,"",VLOOKUP(TRM!A2074,'TRM - TBM Crosswalk'!$A$2:'TRM - TBM Crosswalk'!$I$1008,6,FALSE))</f>
        <v>Application Development</v>
      </c>
      <c r="I6796" t="str">
        <f>IF(VLOOKUP(TRM!A2074,'TRM - TBM Crosswalk'!$A$2:'TRM - TBM Crosswalk'!$I$1008,7,FALSE)=0,"",VLOOKUP(TRM!A2074,'TRM - TBM Crosswalk'!$A$2:'TRM - TBM Crosswalk'!$I$1008,7,FALSE))</f>
        <v/>
      </c>
      <c r="J6796" t="str">
        <f>IF(VLOOKUP(TRM!A2074,'TRM - TBM Crosswalk'!$A$2:'TRM - TBM Crosswalk'!$I$1008,8,FALSE)=0,"",VLOOKUP(TRM!A2074,'TRM - TBM Crosswalk'!$A$2:'TRM - TBM Crosswalk'!$I$1008,8,FALSE))</f>
        <v/>
      </c>
      <c r="K6796" t="str">
        <f>IF(VLOOKUP(TRM!A2074,'TRM - TBM Crosswalk'!$A$2:'TRM - TBM Crosswalk'!$I$1008,9,FALSE)=0,"",VLOOKUP(TRM!A2074,'TRM - TBM Crosswalk'!$A$2:'TRM - TBM Crosswalk'!$I$1008,9,FALSE))</f>
        <v/>
      </c>
    </row>
    <row r="6797" spans="1:11" x14ac:dyDescent="0.45">
      <c r="A6797" t="str">
        <f>TRM!A2075</f>
        <v>A02.022.240</v>
      </c>
      <c r="B6797" t="str">
        <f>TRM!B2075</f>
        <v>Integrated Development Environment (IDE)#</v>
      </c>
      <c r="C6797" t="str">
        <f>TRM!C2075</f>
        <v>Postman-win64- | 7.19.1</v>
      </c>
      <c r="D6797">
        <f>TRM!D2075</f>
        <v>0</v>
      </c>
      <c r="E6797" t="str">
        <f>IF(VLOOKUP(TRM!A2075,'TRM - TBM Crosswalk'!$A$2:'TRM - TBM Crosswalk'!$I$1008,3,FALSE)="N/A","TBD","")</f>
        <v/>
      </c>
      <c r="F6797" t="str">
        <f>IF(VLOOKUP(TRM!A2075,'TRM - TBM Crosswalk'!$A$2:'TRM - TBM Crosswalk'!$I$1008,4,FALSE)=0,"",VLOOKUP(TRM!A2075,'TRM - TBM Crosswalk'!$A$2:'TRM - TBM Crosswalk'!$I$1008,4,FALSE))</f>
        <v/>
      </c>
      <c r="G6797" t="str">
        <f>IF(VLOOKUP(TRM!A2075,'TRM - TBM Crosswalk'!$A$2:'TRM - TBM Crosswalk'!$I$1008,5,FALSE)=0,"",VLOOKUP(TRM!A2075,'TRM - TBM Crosswalk'!$A$2:'TRM - TBM Crosswalk'!$I$1008,5,FALSE))</f>
        <v>Application</v>
      </c>
      <c r="H6797" t="str">
        <f>IF(VLOOKUP(TRM!A2075,'TRM - TBM Crosswalk'!$A$2:'TRM - TBM Crosswalk'!$I$1008,6,FALSE)=0,"",VLOOKUP(TRM!A2075,'TRM - TBM Crosswalk'!$A$2:'TRM - TBM Crosswalk'!$I$1008,6,FALSE))</f>
        <v>Application Development</v>
      </c>
      <c r="I6797" t="str">
        <f>IF(VLOOKUP(TRM!A2075,'TRM - TBM Crosswalk'!$A$2:'TRM - TBM Crosswalk'!$I$1008,7,FALSE)=0,"",VLOOKUP(TRM!A2075,'TRM - TBM Crosswalk'!$A$2:'TRM - TBM Crosswalk'!$I$1008,7,FALSE))</f>
        <v/>
      </c>
      <c r="J6797" t="str">
        <f>IF(VLOOKUP(TRM!A2075,'TRM - TBM Crosswalk'!$A$2:'TRM - TBM Crosswalk'!$I$1008,8,FALSE)=0,"",VLOOKUP(TRM!A2075,'TRM - TBM Crosswalk'!$A$2:'TRM - TBM Crosswalk'!$I$1008,8,FALSE))</f>
        <v/>
      </c>
      <c r="K6797" t="str">
        <f>IF(VLOOKUP(TRM!A2075,'TRM - TBM Crosswalk'!$A$2:'TRM - TBM Crosswalk'!$I$1008,9,FALSE)=0,"",VLOOKUP(TRM!A2075,'TRM - TBM Crosswalk'!$A$2:'TRM - TBM Crosswalk'!$I$1008,9,FALSE))</f>
        <v/>
      </c>
    </row>
    <row r="6798" spans="1:11" x14ac:dyDescent="0.45">
      <c r="A6798" t="str">
        <f>TRM!A2076</f>
        <v>A02.022.240</v>
      </c>
      <c r="B6798" t="str">
        <f>TRM!B2076</f>
        <v>Integrated Development Environment (IDE)#</v>
      </c>
      <c r="C6798" t="str">
        <f>TRM!C2076</f>
        <v>Postman-win64- | 7.20.0</v>
      </c>
      <c r="D6798">
        <f>TRM!D2076</f>
        <v>0</v>
      </c>
      <c r="E6798" t="str">
        <f>IF(VLOOKUP(TRM!A2076,'TRM - TBM Crosswalk'!$A$2:'TRM - TBM Crosswalk'!$I$1008,3,FALSE)="N/A","TBD","")</f>
        <v/>
      </c>
      <c r="F6798" t="str">
        <f>IF(VLOOKUP(TRM!A2076,'TRM - TBM Crosswalk'!$A$2:'TRM - TBM Crosswalk'!$I$1008,4,FALSE)=0,"",VLOOKUP(TRM!A2076,'TRM - TBM Crosswalk'!$A$2:'TRM - TBM Crosswalk'!$I$1008,4,FALSE))</f>
        <v/>
      </c>
      <c r="G6798" t="str">
        <f>IF(VLOOKUP(TRM!A2076,'TRM - TBM Crosswalk'!$A$2:'TRM - TBM Crosswalk'!$I$1008,5,FALSE)=0,"",VLOOKUP(TRM!A2076,'TRM - TBM Crosswalk'!$A$2:'TRM - TBM Crosswalk'!$I$1008,5,FALSE))</f>
        <v>Application</v>
      </c>
      <c r="H6798" t="str">
        <f>IF(VLOOKUP(TRM!A2076,'TRM - TBM Crosswalk'!$A$2:'TRM - TBM Crosswalk'!$I$1008,6,FALSE)=0,"",VLOOKUP(TRM!A2076,'TRM - TBM Crosswalk'!$A$2:'TRM - TBM Crosswalk'!$I$1008,6,FALSE))</f>
        <v>Application Development</v>
      </c>
      <c r="I6798" t="str">
        <f>IF(VLOOKUP(TRM!A2076,'TRM - TBM Crosswalk'!$A$2:'TRM - TBM Crosswalk'!$I$1008,7,FALSE)=0,"",VLOOKUP(TRM!A2076,'TRM - TBM Crosswalk'!$A$2:'TRM - TBM Crosswalk'!$I$1008,7,FALSE))</f>
        <v/>
      </c>
      <c r="J6798" t="str">
        <f>IF(VLOOKUP(TRM!A2076,'TRM - TBM Crosswalk'!$A$2:'TRM - TBM Crosswalk'!$I$1008,8,FALSE)=0,"",VLOOKUP(TRM!A2076,'TRM - TBM Crosswalk'!$A$2:'TRM - TBM Crosswalk'!$I$1008,8,FALSE))</f>
        <v/>
      </c>
      <c r="K6798" t="str">
        <f>IF(VLOOKUP(TRM!A2076,'TRM - TBM Crosswalk'!$A$2:'TRM - TBM Crosswalk'!$I$1008,9,FALSE)=0,"",VLOOKUP(TRM!A2076,'TRM - TBM Crosswalk'!$A$2:'TRM - TBM Crosswalk'!$I$1008,9,FALSE))</f>
        <v/>
      </c>
    </row>
    <row r="6799" spans="1:11" x14ac:dyDescent="0.45">
      <c r="A6799" t="str">
        <f>TRM!A2077</f>
        <v>A02.022.240</v>
      </c>
      <c r="B6799" t="str">
        <f>TRM!B2077</f>
        <v>Integrated Development Environment (IDE)#</v>
      </c>
      <c r="C6799" t="str">
        <f>TRM!C2077</f>
        <v>Postman-win64- | 7.20.1</v>
      </c>
      <c r="D6799">
        <f>TRM!D2077</f>
        <v>0</v>
      </c>
      <c r="E6799" t="str">
        <f>IF(VLOOKUP(TRM!A2077,'TRM - TBM Crosswalk'!$A$2:'TRM - TBM Crosswalk'!$I$1008,3,FALSE)="N/A","TBD","")</f>
        <v/>
      </c>
      <c r="F6799" t="str">
        <f>IF(VLOOKUP(TRM!A2077,'TRM - TBM Crosswalk'!$A$2:'TRM - TBM Crosswalk'!$I$1008,4,FALSE)=0,"",VLOOKUP(TRM!A2077,'TRM - TBM Crosswalk'!$A$2:'TRM - TBM Crosswalk'!$I$1008,4,FALSE))</f>
        <v/>
      </c>
      <c r="G6799" t="str">
        <f>IF(VLOOKUP(TRM!A2077,'TRM - TBM Crosswalk'!$A$2:'TRM - TBM Crosswalk'!$I$1008,5,FALSE)=0,"",VLOOKUP(TRM!A2077,'TRM - TBM Crosswalk'!$A$2:'TRM - TBM Crosswalk'!$I$1008,5,FALSE))</f>
        <v>Application</v>
      </c>
      <c r="H6799" t="str">
        <f>IF(VLOOKUP(TRM!A2077,'TRM - TBM Crosswalk'!$A$2:'TRM - TBM Crosswalk'!$I$1008,6,FALSE)=0,"",VLOOKUP(TRM!A2077,'TRM - TBM Crosswalk'!$A$2:'TRM - TBM Crosswalk'!$I$1008,6,FALSE))</f>
        <v>Application Development</v>
      </c>
      <c r="I6799" t="str">
        <f>IF(VLOOKUP(TRM!A2077,'TRM - TBM Crosswalk'!$A$2:'TRM - TBM Crosswalk'!$I$1008,7,FALSE)=0,"",VLOOKUP(TRM!A2077,'TRM - TBM Crosswalk'!$A$2:'TRM - TBM Crosswalk'!$I$1008,7,FALSE))</f>
        <v/>
      </c>
      <c r="J6799" t="str">
        <f>IF(VLOOKUP(TRM!A2077,'TRM - TBM Crosswalk'!$A$2:'TRM - TBM Crosswalk'!$I$1008,8,FALSE)=0,"",VLOOKUP(TRM!A2077,'TRM - TBM Crosswalk'!$A$2:'TRM - TBM Crosswalk'!$I$1008,8,FALSE))</f>
        <v/>
      </c>
      <c r="K6799" t="str">
        <f>IF(VLOOKUP(TRM!A2077,'TRM - TBM Crosswalk'!$A$2:'TRM - TBM Crosswalk'!$I$1008,9,FALSE)=0,"",VLOOKUP(TRM!A2077,'TRM - TBM Crosswalk'!$A$2:'TRM - TBM Crosswalk'!$I$1008,9,FALSE))</f>
        <v/>
      </c>
    </row>
    <row r="6800" spans="1:11" x14ac:dyDescent="0.45">
      <c r="A6800" t="str">
        <f>TRM!A2079</f>
        <v>A02.022.240</v>
      </c>
      <c r="B6800" t="str">
        <f>TRM!B2079</f>
        <v>Integrated Development Environment (IDE)#</v>
      </c>
      <c r="C6800" t="str">
        <f>TRM!C2079</f>
        <v>Postman-win64- | 7.6.0</v>
      </c>
      <c r="D6800">
        <f>TRM!D2079</f>
        <v>0</v>
      </c>
      <c r="E6800" t="str">
        <f>IF(VLOOKUP(TRM!A2079,'TRM - TBM Crosswalk'!$A$2:'TRM - TBM Crosswalk'!$I$1008,3,FALSE)="N/A","TBD","")</f>
        <v/>
      </c>
      <c r="F6800" t="str">
        <f>IF(VLOOKUP(TRM!A2079,'TRM - TBM Crosswalk'!$A$2:'TRM - TBM Crosswalk'!$I$1008,4,FALSE)=0,"",VLOOKUP(TRM!A2079,'TRM - TBM Crosswalk'!$A$2:'TRM - TBM Crosswalk'!$I$1008,4,FALSE))</f>
        <v/>
      </c>
      <c r="G6800" t="str">
        <f>IF(VLOOKUP(TRM!A2079,'TRM - TBM Crosswalk'!$A$2:'TRM - TBM Crosswalk'!$I$1008,5,FALSE)=0,"",VLOOKUP(TRM!A2079,'TRM - TBM Crosswalk'!$A$2:'TRM - TBM Crosswalk'!$I$1008,5,FALSE))</f>
        <v>Application</v>
      </c>
      <c r="H6800" t="str">
        <f>IF(VLOOKUP(TRM!A2079,'TRM - TBM Crosswalk'!$A$2:'TRM - TBM Crosswalk'!$I$1008,6,FALSE)=0,"",VLOOKUP(TRM!A2079,'TRM - TBM Crosswalk'!$A$2:'TRM - TBM Crosswalk'!$I$1008,6,FALSE))</f>
        <v>Application Development</v>
      </c>
      <c r="I6800" t="str">
        <f>IF(VLOOKUP(TRM!A2079,'TRM - TBM Crosswalk'!$A$2:'TRM - TBM Crosswalk'!$I$1008,7,FALSE)=0,"",VLOOKUP(TRM!A2079,'TRM - TBM Crosswalk'!$A$2:'TRM - TBM Crosswalk'!$I$1008,7,FALSE))</f>
        <v/>
      </c>
      <c r="J6800" t="str">
        <f>IF(VLOOKUP(TRM!A2079,'TRM - TBM Crosswalk'!$A$2:'TRM - TBM Crosswalk'!$I$1008,8,FALSE)=0,"",VLOOKUP(TRM!A2079,'TRM - TBM Crosswalk'!$A$2:'TRM - TBM Crosswalk'!$I$1008,8,FALSE))</f>
        <v/>
      </c>
      <c r="K6800" t="str">
        <f>IF(VLOOKUP(TRM!A2079,'TRM - TBM Crosswalk'!$A$2:'TRM - TBM Crosswalk'!$I$1008,9,FALSE)=0,"",VLOOKUP(TRM!A2079,'TRM - TBM Crosswalk'!$A$2:'TRM - TBM Crosswalk'!$I$1008,9,FALSE))</f>
        <v/>
      </c>
    </row>
    <row r="6801" spans="1:11" x14ac:dyDescent="0.45">
      <c r="A6801" t="str">
        <f>TRM!A2080</f>
        <v>A02.022.240</v>
      </c>
      <c r="B6801" t="str">
        <f>TRM!B2080</f>
        <v>Integrated Development Environment (IDE)#</v>
      </c>
      <c r="C6801" t="str">
        <f>TRM!C2080</f>
        <v>Postman-win64- | 7.8.0</v>
      </c>
      <c r="D6801">
        <f>TRM!D2080</f>
        <v>0</v>
      </c>
      <c r="E6801" t="str">
        <f>IF(VLOOKUP(TRM!A2080,'TRM - TBM Crosswalk'!$A$2:'TRM - TBM Crosswalk'!$I$1008,3,FALSE)="N/A","TBD","")</f>
        <v/>
      </c>
      <c r="F6801" t="str">
        <f>IF(VLOOKUP(TRM!A2080,'TRM - TBM Crosswalk'!$A$2:'TRM - TBM Crosswalk'!$I$1008,4,FALSE)=0,"",VLOOKUP(TRM!A2080,'TRM - TBM Crosswalk'!$A$2:'TRM - TBM Crosswalk'!$I$1008,4,FALSE))</f>
        <v/>
      </c>
      <c r="G6801" t="str">
        <f>IF(VLOOKUP(TRM!A2080,'TRM - TBM Crosswalk'!$A$2:'TRM - TBM Crosswalk'!$I$1008,5,FALSE)=0,"",VLOOKUP(TRM!A2080,'TRM - TBM Crosswalk'!$A$2:'TRM - TBM Crosswalk'!$I$1008,5,FALSE))</f>
        <v>Application</v>
      </c>
      <c r="H6801" t="str">
        <f>IF(VLOOKUP(TRM!A2080,'TRM - TBM Crosswalk'!$A$2:'TRM - TBM Crosswalk'!$I$1008,6,FALSE)=0,"",VLOOKUP(TRM!A2080,'TRM - TBM Crosswalk'!$A$2:'TRM - TBM Crosswalk'!$I$1008,6,FALSE))</f>
        <v>Application Development</v>
      </c>
      <c r="I6801" t="str">
        <f>IF(VLOOKUP(TRM!A2080,'TRM - TBM Crosswalk'!$A$2:'TRM - TBM Crosswalk'!$I$1008,7,FALSE)=0,"",VLOOKUP(TRM!A2080,'TRM - TBM Crosswalk'!$A$2:'TRM - TBM Crosswalk'!$I$1008,7,FALSE))</f>
        <v/>
      </c>
      <c r="J6801" t="str">
        <f>IF(VLOOKUP(TRM!A2080,'TRM - TBM Crosswalk'!$A$2:'TRM - TBM Crosswalk'!$I$1008,8,FALSE)=0,"",VLOOKUP(TRM!A2080,'TRM - TBM Crosswalk'!$A$2:'TRM - TBM Crosswalk'!$I$1008,8,FALSE))</f>
        <v/>
      </c>
      <c r="K6801" t="str">
        <f>IF(VLOOKUP(TRM!A2080,'TRM - TBM Crosswalk'!$A$2:'TRM - TBM Crosswalk'!$I$1008,9,FALSE)=0,"",VLOOKUP(TRM!A2080,'TRM - TBM Crosswalk'!$A$2:'TRM - TBM Crosswalk'!$I$1008,9,FALSE))</f>
        <v/>
      </c>
    </row>
    <row r="6802" spans="1:11" x14ac:dyDescent="0.45">
      <c r="A6802" t="str">
        <f>TRM!A2081</f>
        <v>A02.022.240</v>
      </c>
      <c r="B6802" t="str">
        <f>TRM!B2081</f>
        <v>Integrated Development Environment (IDE)#</v>
      </c>
      <c r="C6802" t="str">
        <f>TRM!C2081</f>
        <v>Postman-win64- | 7.9.0</v>
      </c>
      <c r="D6802">
        <f>TRM!D2081</f>
        <v>0</v>
      </c>
      <c r="E6802" t="str">
        <f>IF(VLOOKUP(TRM!A2081,'TRM - TBM Crosswalk'!$A$2:'TRM - TBM Crosswalk'!$I$1008,3,FALSE)="N/A","TBD","")</f>
        <v/>
      </c>
      <c r="F6802" t="str">
        <f>IF(VLOOKUP(TRM!A2081,'TRM - TBM Crosswalk'!$A$2:'TRM - TBM Crosswalk'!$I$1008,4,FALSE)=0,"",VLOOKUP(TRM!A2081,'TRM - TBM Crosswalk'!$A$2:'TRM - TBM Crosswalk'!$I$1008,4,FALSE))</f>
        <v/>
      </c>
      <c r="G6802" t="str">
        <f>IF(VLOOKUP(TRM!A2081,'TRM - TBM Crosswalk'!$A$2:'TRM - TBM Crosswalk'!$I$1008,5,FALSE)=0,"",VLOOKUP(TRM!A2081,'TRM - TBM Crosswalk'!$A$2:'TRM - TBM Crosswalk'!$I$1008,5,FALSE))</f>
        <v>Application</v>
      </c>
      <c r="H6802" t="str">
        <f>IF(VLOOKUP(TRM!A2081,'TRM - TBM Crosswalk'!$A$2:'TRM - TBM Crosswalk'!$I$1008,6,FALSE)=0,"",VLOOKUP(TRM!A2081,'TRM - TBM Crosswalk'!$A$2:'TRM - TBM Crosswalk'!$I$1008,6,FALSE))</f>
        <v>Application Development</v>
      </c>
      <c r="I6802" t="str">
        <f>IF(VLOOKUP(TRM!A2081,'TRM - TBM Crosswalk'!$A$2:'TRM - TBM Crosswalk'!$I$1008,7,FALSE)=0,"",VLOOKUP(TRM!A2081,'TRM - TBM Crosswalk'!$A$2:'TRM - TBM Crosswalk'!$I$1008,7,FALSE))</f>
        <v/>
      </c>
      <c r="J6802" t="str">
        <f>IF(VLOOKUP(TRM!A2081,'TRM - TBM Crosswalk'!$A$2:'TRM - TBM Crosswalk'!$I$1008,8,FALSE)=0,"",VLOOKUP(TRM!A2081,'TRM - TBM Crosswalk'!$A$2:'TRM - TBM Crosswalk'!$I$1008,8,FALSE))</f>
        <v/>
      </c>
      <c r="K6802" t="str">
        <f>IF(VLOOKUP(TRM!A2081,'TRM - TBM Crosswalk'!$A$2:'TRM - TBM Crosswalk'!$I$1008,9,FALSE)=0,"",VLOOKUP(TRM!A2081,'TRM - TBM Crosswalk'!$A$2:'TRM - TBM Crosswalk'!$I$1008,9,FALSE))</f>
        <v/>
      </c>
    </row>
    <row r="6803" spans="1:11" x14ac:dyDescent="0.45">
      <c r="A6803" t="str">
        <f>TRM!A2082</f>
        <v>A02.022.240</v>
      </c>
      <c r="B6803" t="str">
        <f>TRM!B2082</f>
        <v>Integrated Development Environment (IDE)#</v>
      </c>
      <c r="C6803" t="str">
        <f>TRM!C2082</f>
        <v>PowerTools | 9.4</v>
      </c>
      <c r="D6803">
        <f>TRM!D2082</f>
        <v>0</v>
      </c>
      <c r="E6803" t="str">
        <f>IF(VLOOKUP(TRM!A2082,'TRM - TBM Crosswalk'!$A$2:'TRM - TBM Crosswalk'!$I$1008,3,FALSE)="N/A","TBD","")</f>
        <v/>
      </c>
      <c r="F6803" t="str">
        <f>IF(VLOOKUP(TRM!A2082,'TRM - TBM Crosswalk'!$A$2:'TRM - TBM Crosswalk'!$I$1008,4,FALSE)=0,"",VLOOKUP(TRM!A2082,'TRM - TBM Crosswalk'!$A$2:'TRM - TBM Crosswalk'!$I$1008,4,FALSE))</f>
        <v/>
      </c>
      <c r="G6803" t="str">
        <f>IF(VLOOKUP(TRM!A2082,'TRM - TBM Crosswalk'!$A$2:'TRM - TBM Crosswalk'!$I$1008,5,FALSE)=0,"",VLOOKUP(TRM!A2082,'TRM - TBM Crosswalk'!$A$2:'TRM - TBM Crosswalk'!$I$1008,5,FALSE))</f>
        <v>Application</v>
      </c>
      <c r="H6803" t="str">
        <f>IF(VLOOKUP(TRM!A2082,'TRM - TBM Crosswalk'!$A$2:'TRM - TBM Crosswalk'!$I$1008,6,FALSE)=0,"",VLOOKUP(TRM!A2082,'TRM - TBM Crosswalk'!$A$2:'TRM - TBM Crosswalk'!$I$1008,6,FALSE))</f>
        <v>Application Development</v>
      </c>
      <c r="I6803" t="str">
        <f>IF(VLOOKUP(TRM!A2082,'TRM - TBM Crosswalk'!$A$2:'TRM - TBM Crosswalk'!$I$1008,7,FALSE)=0,"",VLOOKUP(TRM!A2082,'TRM - TBM Crosswalk'!$A$2:'TRM - TBM Crosswalk'!$I$1008,7,FALSE))</f>
        <v/>
      </c>
      <c r="J6803" t="str">
        <f>IF(VLOOKUP(TRM!A2082,'TRM - TBM Crosswalk'!$A$2:'TRM - TBM Crosswalk'!$I$1008,8,FALSE)=0,"",VLOOKUP(TRM!A2082,'TRM - TBM Crosswalk'!$A$2:'TRM - TBM Crosswalk'!$I$1008,8,FALSE))</f>
        <v/>
      </c>
      <c r="K6803" t="str">
        <f>IF(VLOOKUP(TRM!A2082,'TRM - TBM Crosswalk'!$A$2:'TRM - TBM Crosswalk'!$I$1008,9,FALSE)=0,"",VLOOKUP(TRM!A2082,'TRM - TBM Crosswalk'!$A$2:'TRM - TBM Crosswalk'!$I$1008,9,FALSE))</f>
        <v/>
      </c>
    </row>
    <row r="6804" spans="1:11" x14ac:dyDescent="0.45">
      <c r="A6804" t="str">
        <f>TRM!A2083</f>
        <v>A02.022.240</v>
      </c>
      <c r="B6804" t="str">
        <f>TRM!B2083</f>
        <v>Integrated Development Environment (IDE)#</v>
      </c>
      <c r="C6804" t="str">
        <f>TRM!C2083</f>
        <v>PowerTools 9.3 - Standalone | 9.3.0.0</v>
      </c>
      <c r="D6804">
        <f>TRM!D2083</f>
        <v>0</v>
      </c>
      <c r="E6804" t="str">
        <f>IF(VLOOKUP(TRM!A2083,'TRM - TBM Crosswalk'!$A$2:'TRM - TBM Crosswalk'!$I$1008,3,FALSE)="N/A","TBD","")</f>
        <v/>
      </c>
      <c r="F6804" t="str">
        <f>IF(VLOOKUP(TRM!A2083,'TRM - TBM Crosswalk'!$A$2:'TRM - TBM Crosswalk'!$I$1008,4,FALSE)=0,"",VLOOKUP(TRM!A2083,'TRM - TBM Crosswalk'!$A$2:'TRM - TBM Crosswalk'!$I$1008,4,FALSE))</f>
        <v/>
      </c>
      <c r="G6804" t="str">
        <f>IF(VLOOKUP(TRM!A2083,'TRM - TBM Crosswalk'!$A$2:'TRM - TBM Crosswalk'!$I$1008,5,FALSE)=0,"",VLOOKUP(TRM!A2083,'TRM - TBM Crosswalk'!$A$2:'TRM - TBM Crosswalk'!$I$1008,5,FALSE))</f>
        <v>Application</v>
      </c>
      <c r="H6804" t="str">
        <f>IF(VLOOKUP(TRM!A2083,'TRM - TBM Crosswalk'!$A$2:'TRM - TBM Crosswalk'!$I$1008,6,FALSE)=0,"",VLOOKUP(TRM!A2083,'TRM - TBM Crosswalk'!$A$2:'TRM - TBM Crosswalk'!$I$1008,6,FALSE))</f>
        <v>Application Development</v>
      </c>
      <c r="I6804" t="str">
        <f>IF(VLOOKUP(TRM!A2083,'TRM - TBM Crosswalk'!$A$2:'TRM - TBM Crosswalk'!$I$1008,7,FALSE)=0,"",VLOOKUP(TRM!A2083,'TRM - TBM Crosswalk'!$A$2:'TRM - TBM Crosswalk'!$I$1008,7,FALSE))</f>
        <v/>
      </c>
      <c r="J6804" t="str">
        <f>IF(VLOOKUP(TRM!A2083,'TRM - TBM Crosswalk'!$A$2:'TRM - TBM Crosswalk'!$I$1008,8,FALSE)=0,"",VLOOKUP(TRM!A2083,'TRM - TBM Crosswalk'!$A$2:'TRM - TBM Crosswalk'!$I$1008,8,FALSE))</f>
        <v/>
      </c>
      <c r="K6804" t="str">
        <f>IF(VLOOKUP(TRM!A2083,'TRM - TBM Crosswalk'!$A$2:'TRM - TBM Crosswalk'!$I$1008,9,FALSE)=0,"",VLOOKUP(TRM!A2083,'TRM - TBM Crosswalk'!$A$2:'TRM - TBM Crosswalk'!$I$1008,9,FALSE))</f>
        <v/>
      </c>
    </row>
    <row r="6805" spans="1:11" x14ac:dyDescent="0.45">
      <c r="A6805" t="str">
        <f>TRM!A2084</f>
        <v>A02.022.240</v>
      </c>
      <c r="B6805" t="str">
        <f>TRM!B2084</f>
        <v>Integrated Development Environment (IDE)#</v>
      </c>
      <c r="C6805" t="str">
        <f>TRM!C2084</f>
        <v>PowerTools 9.4 | 9.4.2</v>
      </c>
      <c r="D6805">
        <f>TRM!D2084</f>
        <v>0</v>
      </c>
      <c r="E6805" t="str">
        <f>IF(VLOOKUP(TRM!A2084,'TRM - TBM Crosswalk'!$A$2:'TRM - TBM Crosswalk'!$I$1008,3,FALSE)="N/A","TBD","")</f>
        <v/>
      </c>
      <c r="F6805" t="str">
        <f>IF(VLOOKUP(TRM!A2084,'TRM - TBM Crosswalk'!$A$2:'TRM - TBM Crosswalk'!$I$1008,4,FALSE)=0,"",VLOOKUP(TRM!A2084,'TRM - TBM Crosswalk'!$A$2:'TRM - TBM Crosswalk'!$I$1008,4,FALSE))</f>
        <v/>
      </c>
      <c r="G6805" t="str">
        <f>IF(VLOOKUP(TRM!A2084,'TRM - TBM Crosswalk'!$A$2:'TRM - TBM Crosswalk'!$I$1008,5,FALSE)=0,"",VLOOKUP(TRM!A2084,'TRM - TBM Crosswalk'!$A$2:'TRM - TBM Crosswalk'!$I$1008,5,FALSE))</f>
        <v>Application</v>
      </c>
      <c r="H6805" t="str">
        <f>IF(VLOOKUP(TRM!A2084,'TRM - TBM Crosswalk'!$A$2:'TRM - TBM Crosswalk'!$I$1008,6,FALSE)=0,"",VLOOKUP(TRM!A2084,'TRM - TBM Crosswalk'!$A$2:'TRM - TBM Crosswalk'!$I$1008,6,FALSE))</f>
        <v>Application Development</v>
      </c>
      <c r="I6805" t="str">
        <f>IF(VLOOKUP(TRM!A2084,'TRM - TBM Crosswalk'!$A$2:'TRM - TBM Crosswalk'!$I$1008,7,FALSE)=0,"",VLOOKUP(TRM!A2084,'TRM - TBM Crosswalk'!$A$2:'TRM - TBM Crosswalk'!$I$1008,7,FALSE))</f>
        <v/>
      </c>
      <c r="J6805" t="str">
        <f>IF(VLOOKUP(TRM!A2084,'TRM - TBM Crosswalk'!$A$2:'TRM - TBM Crosswalk'!$I$1008,8,FALSE)=0,"",VLOOKUP(TRM!A2084,'TRM - TBM Crosswalk'!$A$2:'TRM - TBM Crosswalk'!$I$1008,8,FALSE))</f>
        <v/>
      </c>
      <c r="K6805" t="str">
        <f>IF(VLOOKUP(TRM!A2084,'TRM - TBM Crosswalk'!$A$2:'TRM - TBM Crosswalk'!$I$1008,9,FALSE)=0,"",VLOOKUP(TRM!A2084,'TRM - TBM Crosswalk'!$A$2:'TRM - TBM Crosswalk'!$I$1008,9,FALSE))</f>
        <v/>
      </c>
    </row>
    <row r="6806" spans="1:11" x14ac:dyDescent="0.45">
      <c r="A6806" t="str">
        <f>TRM!A2085</f>
        <v>A02.022.240</v>
      </c>
      <c r="B6806" t="str">
        <f>TRM!B2085</f>
        <v>Integrated Development Environment (IDE)#</v>
      </c>
      <c r="C6806" t="str">
        <f>TRM!C2085</f>
        <v>PVS PowerShell SDK x64 | 7.13.0.13008</v>
      </c>
      <c r="D6806">
        <f>TRM!D2085</f>
        <v>0</v>
      </c>
      <c r="E6806" t="str">
        <f>IF(VLOOKUP(TRM!A2085,'TRM - TBM Crosswalk'!$A$2:'TRM - TBM Crosswalk'!$I$1008,3,FALSE)="N/A","TBD","")</f>
        <v/>
      </c>
      <c r="F6806" t="str">
        <f>IF(VLOOKUP(TRM!A2085,'TRM - TBM Crosswalk'!$A$2:'TRM - TBM Crosswalk'!$I$1008,4,FALSE)=0,"",VLOOKUP(TRM!A2085,'TRM - TBM Crosswalk'!$A$2:'TRM - TBM Crosswalk'!$I$1008,4,FALSE))</f>
        <v/>
      </c>
      <c r="G6806" t="str">
        <f>IF(VLOOKUP(TRM!A2085,'TRM - TBM Crosswalk'!$A$2:'TRM - TBM Crosswalk'!$I$1008,5,FALSE)=0,"",VLOOKUP(TRM!A2085,'TRM - TBM Crosswalk'!$A$2:'TRM - TBM Crosswalk'!$I$1008,5,FALSE))</f>
        <v>Application</v>
      </c>
      <c r="H6806" t="str">
        <f>IF(VLOOKUP(TRM!A2085,'TRM - TBM Crosswalk'!$A$2:'TRM - TBM Crosswalk'!$I$1008,6,FALSE)=0,"",VLOOKUP(TRM!A2085,'TRM - TBM Crosswalk'!$A$2:'TRM - TBM Crosswalk'!$I$1008,6,FALSE))</f>
        <v>Application Development</v>
      </c>
      <c r="I6806" t="str">
        <f>IF(VLOOKUP(TRM!A2085,'TRM - TBM Crosswalk'!$A$2:'TRM - TBM Crosswalk'!$I$1008,7,FALSE)=0,"",VLOOKUP(TRM!A2085,'TRM - TBM Crosswalk'!$A$2:'TRM - TBM Crosswalk'!$I$1008,7,FALSE))</f>
        <v/>
      </c>
      <c r="J6806" t="str">
        <f>IF(VLOOKUP(TRM!A2085,'TRM - TBM Crosswalk'!$A$2:'TRM - TBM Crosswalk'!$I$1008,8,FALSE)=0,"",VLOOKUP(TRM!A2085,'TRM - TBM Crosswalk'!$A$2:'TRM - TBM Crosswalk'!$I$1008,8,FALSE))</f>
        <v/>
      </c>
      <c r="K6806" t="str">
        <f>IF(VLOOKUP(TRM!A2085,'TRM - TBM Crosswalk'!$A$2:'TRM - TBM Crosswalk'!$I$1008,9,FALSE)=0,"",VLOOKUP(TRM!A2085,'TRM - TBM Crosswalk'!$A$2:'TRM - TBM Crosswalk'!$I$1008,9,FALSE))</f>
        <v/>
      </c>
    </row>
    <row r="6807" spans="1:11" x14ac:dyDescent="0.45">
      <c r="A6807" t="str">
        <f>TRM!A2086</f>
        <v>A02.022.240</v>
      </c>
      <c r="B6807" t="str">
        <f>TRM!B2086</f>
        <v>Integrated Development Environment (IDE)#</v>
      </c>
      <c r="C6807" t="str">
        <f>TRM!C2086</f>
        <v>PyCharm Community Edition 2019.3.1 | 193.5662.61</v>
      </c>
      <c r="D6807">
        <f>TRM!D2086</f>
        <v>0</v>
      </c>
      <c r="E6807" t="str">
        <f>IF(VLOOKUP(TRM!A2086,'TRM - TBM Crosswalk'!$A$2:'TRM - TBM Crosswalk'!$I$1008,3,FALSE)="N/A","TBD","")</f>
        <v/>
      </c>
      <c r="F6807" t="str">
        <f>IF(VLOOKUP(TRM!A2086,'TRM - TBM Crosswalk'!$A$2:'TRM - TBM Crosswalk'!$I$1008,4,FALSE)=0,"",VLOOKUP(TRM!A2086,'TRM - TBM Crosswalk'!$A$2:'TRM - TBM Crosswalk'!$I$1008,4,FALSE))</f>
        <v/>
      </c>
      <c r="G6807" t="str">
        <f>IF(VLOOKUP(TRM!A2086,'TRM - TBM Crosswalk'!$A$2:'TRM - TBM Crosswalk'!$I$1008,5,FALSE)=0,"",VLOOKUP(TRM!A2086,'TRM - TBM Crosswalk'!$A$2:'TRM - TBM Crosswalk'!$I$1008,5,FALSE))</f>
        <v>Application</v>
      </c>
      <c r="H6807" t="str">
        <f>IF(VLOOKUP(TRM!A2086,'TRM - TBM Crosswalk'!$A$2:'TRM - TBM Crosswalk'!$I$1008,6,FALSE)=0,"",VLOOKUP(TRM!A2086,'TRM - TBM Crosswalk'!$A$2:'TRM - TBM Crosswalk'!$I$1008,6,FALSE))</f>
        <v>Application Development</v>
      </c>
      <c r="I6807" t="str">
        <f>IF(VLOOKUP(TRM!A2086,'TRM - TBM Crosswalk'!$A$2:'TRM - TBM Crosswalk'!$I$1008,7,FALSE)=0,"",VLOOKUP(TRM!A2086,'TRM - TBM Crosswalk'!$A$2:'TRM - TBM Crosswalk'!$I$1008,7,FALSE))</f>
        <v/>
      </c>
      <c r="J6807" t="str">
        <f>IF(VLOOKUP(TRM!A2086,'TRM - TBM Crosswalk'!$A$2:'TRM - TBM Crosswalk'!$I$1008,8,FALSE)=0,"",VLOOKUP(TRM!A2086,'TRM - TBM Crosswalk'!$A$2:'TRM - TBM Crosswalk'!$I$1008,8,FALSE))</f>
        <v/>
      </c>
      <c r="K6807" t="str">
        <f>IF(VLOOKUP(TRM!A2086,'TRM - TBM Crosswalk'!$A$2:'TRM - TBM Crosswalk'!$I$1008,9,FALSE)=0,"",VLOOKUP(TRM!A2086,'TRM - TBM Crosswalk'!$A$2:'TRM - TBM Crosswalk'!$I$1008,9,FALSE))</f>
        <v/>
      </c>
    </row>
    <row r="6808" spans="1:11" x14ac:dyDescent="0.45">
      <c r="A6808" t="str">
        <f>TRM!A2165</f>
        <v>A02.022.240</v>
      </c>
      <c r="B6808" t="str">
        <f>TRM!B2165</f>
        <v>Integrated Development Environment (IDE)#</v>
      </c>
      <c r="C6808" t="str">
        <f>TRM!C2165</f>
        <v>R for Windows | 3.5.0</v>
      </c>
      <c r="D6808">
        <f>TRM!D2165</f>
        <v>0</v>
      </c>
      <c r="E6808" t="str">
        <f>IF(VLOOKUP(TRM!A2165,'TRM - TBM Crosswalk'!$A$2:'TRM - TBM Crosswalk'!$I$1008,3,FALSE)="N/A","TBD","")</f>
        <v/>
      </c>
      <c r="F6808" t="str">
        <f>IF(VLOOKUP(TRM!A2165,'TRM - TBM Crosswalk'!$A$2:'TRM - TBM Crosswalk'!$I$1008,4,FALSE)=0,"",VLOOKUP(TRM!A2165,'TRM - TBM Crosswalk'!$A$2:'TRM - TBM Crosswalk'!$I$1008,4,FALSE))</f>
        <v/>
      </c>
      <c r="G6808" t="str">
        <f>IF(VLOOKUP(TRM!A2165,'TRM - TBM Crosswalk'!$A$2:'TRM - TBM Crosswalk'!$I$1008,5,FALSE)=0,"",VLOOKUP(TRM!A2165,'TRM - TBM Crosswalk'!$A$2:'TRM - TBM Crosswalk'!$I$1008,5,FALSE))</f>
        <v>Application</v>
      </c>
      <c r="H6808" t="str">
        <f>IF(VLOOKUP(TRM!A2165,'TRM - TBM Crosswalk'!$A$2:'TRM - TBM Crosswalk'!$I$1008,6,FALSE)=0,"",VLOOKUP(TRM!A2165,'TRM - TBM Crosswalk'!$A$2:'TRM - TBM Crosswalk'!$I$1008,6,FALSE))</f>
        <v>Application Development</v>
      </c>
      <c r="I6808" t="str">
        <f>IF(VLOOKUP(TRM!A2165,'TRM - TBM Crosswalk'!$A$2:'TRM - TBM Crosswalk'!$I$1008,7,FALSE)=0,"",VLOOKUP(TRM!A2165,'TRM - TBM Crosswalk'!$A$2:'TRM - TBM Crosswalk'!$I$1008,7,FALSE))</f>
        <v/>
      </c>
      <c r="J6808" t="str">
        <f>IF(VLOOKUP(TRM!A2165,'TRM - TBM Crosswalk'!$A$2:'TRM - TBM Crosswalk'!$I$1008,8,FALSE)=0,"",VLOOKUP(TRM!A2165,'TRM - TBM Crosswalk'!$A$2:'TRM - TBM Crosswalk'!$I$1008,8,FALSE))</f>
        <v/>
      </c>
      <c r="K6808" t="str">
        <f>IF(VLOOKUP(TRM!A2165,'TRM - TBM Crosswalk'!$A$2:'TRM - TBM Crosswalk'!$I$1008,9,FALSE)=0,"",VLOOKUP(TRM!A2165,'TRM - TBM Crosswalk'!$A$2:'TRM - TBM Crosswalk'!$I$1008,9,FALSE))</f>
        <v/>
      </c>
    </row>
    <row r="6809" spans="1:11" x14ac:dyDescent="0.45">
      <c r="A6809" t="str">
        <f>TRM!A4026</f>
        <v>A02.024.391#</v>
      </c>
      <c r="B6809" t="str">
        <f>TRM!B4026</f>
        <v>Telemetry</v>
      </c>
      <c r="C6809" t="str">
        <f>TRM!C4026</f>
        <v>SDI-12 Xplorer 2.0 | 1.0.0</v>
      </c>
      <c r="D6809">
        <f>TRM!D4026</f>
        <v>0</v>
      </c>
      <c r="E6809" t="str">
        <f>IF(VLOOKUP(TRM!A4026,'TRM - TBM Crosswalk'!$A$2:'TRM - TBM Crosswalk'!$I$1008,3,FALSE)="N/A","TBD","")</f>
        <v>TBD</v>
      </c>
      <c r="F6809" t="str">
        <f>IF(VLOOKUP(TRM!A4026,'TRM - TBM Crosswalk'!$A$2:'TRM - TBM Crosswalk'!$I$1008,4,FALSE)=0,"",VLOOKUP(TRM!A4026,'TRM - TBM Crosswalk'!$A$2:'TRM - TBM Crosswalk'!$I$1008,4,FALSE))</f>
        <v/>
      </c>
      <c r="G6809" t="str">
        <f>IF(VLOOKUP(TRM!A4026,'TRM - TBM Crosswalk'!$A$2:'TRM - TBM Crosswalk'!$I$1008,5,FALSE)=0,"",VLOOKUP(TRM!A4026,'TRM - TBM Crosswalk'!$A$2:'TRM - TBM Crosswalk'!$I$1008,5,FALSE))</f>
        <v/>
      </c>
      <c r="H6809" t="str">
        <f>IF(VLOOKUP(TRM!A4026,'TRM - TBM Crosswalk'!$A$2:'TRM - TBM Crosswalk'!$I$1008,6,FALSE)=0,"",VLOOKUP(TRM!A4026,'TRM - TBM Crosswalk'!$A$2:'TRM - TBM Crosswalk'!$I$1008,6,FALSE))</f>
        <v/>
      </c>
      <c r="I6809" t="str">
        <f>IF(VLOOKUP(TRM!A4026,'TRM - TBM Crosswalk'!$A$2:'TRM - TBM Crosswalk'!$I$1008,7,FALSE)=0,"",VLOOKUP(TRM!A4026,'TRM - TBM Crosswalk'!$A$2:'TRM - TBM Crosswalk'!$I$1008,7,FALSE))</f>
        <v/>
      </c>
      <c r="J6809" t="str">
        <f>IF(VLOOKUP(TRM!A4026,'TRM - TBM Crosswalk'!$A$2:'TRM - TBM Crosswalk'!$I$1008,8,FALSE)=0,"",VLOOKUP(TRM!A4026,'TRM - TBM Crosswalk'!$A$2:'TRM - TBM Crosswalk'!$I$1008,8,FALSE))</f>
        <v/>
      </c>
      <c r="K6809" t="str">
        <f>IF(VLOOKUP(TRM!A4026,'TRM - TBM Crosswalk'!$A$2:'TRM - TBM Crosswalk'!$I$1008,9,FALSE)=0,"",VLOOKUP(TRM!A4026,'TRM - TBM Crosswalk'!$A$2:'TRM - TBM Crosswalk'!$I$1008,9,FALSE))</f>
        <v/>
      </c>
    </row>
    <row r="6810" spans="1:11" x14ac:dyDescent="0.45">
      <c r="A6810" t="str">
        <f>TRM!A6355</f>
        <v>A02.031.392#</v>
      </c>
      <c r="B6810" t="str">
        <f>TRM!B6355</f>
        <v>Printing#</v>
      </c>
      <c r="C6810" t="str">
        <f>TRM!C6355</f>
        <v>HP Printer Utility | 1.7.1.1</v>
      </c>
      <c r="D6810">
        <f>TRM!D6355</f>
        <v>0</v>
      </c>
      <c r="E6810" t="str">
        <f>IF(VLOOKUP(TRM!A6355,'TRM - TBM Crosswalk'!$A$2:'TRM - TBM Crosswalk'!$I$1008,3,FALSE)="N/A","TBD","")</f>
        <v/>
      </c>
      <c r="F6810" t="str">
        <f>IF(VLOOKUP(TRM!A6355,'TRM - TBM Crosswalk'!$A$2:'TRM - TBM Crosswalk'!$I$1008,4,FALSE)=0,"",VLOOKUP(TRM!A6355,'TRM - TBM Crosswalk'!$A$2:'TRM - TBM Crosswalk'!$I$1008,4,FALSE))</f>
        <v/>
      </c>
      <c r="G6810" t="str">
        <f>IF(VLOOKUP(TRM!A6355,'TRM - TBM Crosswalk'!$A$2:'TRM - TBM Crosswalk'!$I$1008,5,FALSE)=0,"",VLOOKUP(TRM!A6355,'TRM - TBM Crosswalk'!$A$2:'TRM - TBM Crosswalk'!$I$1008,5,FALSE))</f>
        <v>End User</v>
      </c>
      <c r="H6810" t="str">
        <f>IF(VLOOKUP(TRM!A6355,'TRM - TBM Crosswalk'!$A$2:'TRM - TBM Crosswalk'!$I$1008,6,FALSE)=0,"",VLOOKUP(TRM!A6355,'TRM - TBM Crosswalk'!$A$2:'TRM - TBM Crosswalk'!$I$1008,6,FALSE))</f>
        <v>Workspace</v>
      </c>
      <c r="I6810" t="str">
        <f>IF(VLOOKUP(TRM!A6355,'TRM - TBM Crosswalk'!$A$2:'TRM - TBM Crosswalk'!$I$1008,7,FALSE)=0,"",VLOOKUP(TRM!A6355,'TRM - TBM Crosswalk'!$A$2:'TRM - TBM Crosswalk'!$I$1008,7,FALSE))</f>
        <v/>
      </c>
      <c r="J6810" t="str">
        <f>IF(VLOOKUP(TRM!A6355,'TRM - TBM Crosswalk'!$A$2:'TRM - TBM Crosswalk'!$I$1008,8,FALSE)=0,"",VLOOKUP(TRM!A6355,'TRM - TBM Crosswalk'!$A$2:'TRM - TBM Crosswalk'!$I$1008,8,FALSE))</f>
        <v/>
      </c>
      <c r="K6810" t="str">
        <f>IF(VLOOKUP(TRM!A6355,'TRM - TBM Crosswalk'!$A$2:'TRM - TBM Crosswalk'!$I$1008,9,FALSE)=0,"",VLOOKUP(TRM!A6355,'TRM - TBM Crosswalk'!$A$2:'TRM - TBM Crosswalk'!$I$1008,9,FALSE))</f>
        <v/>
      </c>
    </row>
    <row r="6811" spans="1:11" x14ac:dyDescent="0.45">
      <c r="A6811" t="str">
        <f>TRM!A7512</f>
        <v>B10.812.577</v>
      </c>
      <c r="B6811" t="str">
        <f>TRM!B7512</f>
        <v>Knowledge Distribution and Delivery (Distance Learning)</v>
      </c>
      <c r="C6811" t="str">
        <f>TRM!C7512</f>
        <v>Adobe Captivate Quiz Results Analyzer | 7</v>
      </c>
      <c r="D6811">
        <f>TRM!D7512</f>
        <v>0</v>
      </c>
      <c r="E6811" t="str">
        <f>IF(VLOOKUP(TRM!A7512,'TRM - TBM Crosswalk'!$A$2:'TRM - TBM Crosswalk'!$I$1008,3,FALSE)="N/A","TBD","")</f>
        <v/>
      </c>
      <c r="F6811" t="str">
        <f>IF(VLOOKUP(TRM!A7512,'TRM - TBM Crosswalk'!$A$2:'TRM - TBM Crosswalk'!$I$1008,4,FALSE)=0,"",VLOOKUP(TRM!A7512,'TRM - TBM Crosswalk'!$A$2:'TRM - TBM Crosswalk'!$I$1008,4,FALSE))</f>
        <v/>
      </c>
      <c r="G6811" t="str">
        <f>IF(VLOOKUP(TRM!A7512,'TRM - TBM Crosswalk'!$A$2:'TRM - TBM Crosswalk'!$I$1008,5,FALSE)=0,"",VLOOKUP(TRM!A7512,'TRM - TBM Crosswalk'!$A$2:'TRM - TBM Crosswalk'!$I$1008,5,FALSE))</f>
        <v/>
      </c>
      <c r="H6811" t="str">
        <f>IF(VLOOKUP(TRM!A7512,'TRM - TBM Crosswalk'!$A$2:'TRM - TBM Crosswalk'!$I$1008,6,FALSE)=0,"",VLOOKUP(TRM!A7512,'TRM - TBM Crosswalk'!$A$2:'TRM - TBM Crosswalk'!$I$1008,6,FALSE))</f>
        <v/>
      </c>
      <c r="I6811" t="str">
        <f>IF(VLOOKUP(TRM!A7512,'TRM - TBM Crosswalk'!$A$2:'TRM - TBM Crosswalk'!$I$1008,7,FALSE)=0,"",VLOOKUP(TRM!A7512,'TRM - TBM Crosswalk'!$A$2:'TRM - TBM Crosswalk'!$I$1008,7,FALSE))</f>
        <v>Business Services</v>
      </c>
      <c r="J6811" t="str">
        <f>IF(VLOOKUP(TRM!A7512,'TRM - TBM Crosswalk'!$A$2:'TRM - TBM Crosswalk'!$I$1008,8,FALSE)=0,"",VLOOKUP(TRM!A7512,'TRM - TBM Crosswalk'!$A$2:'TRM - TBM Crosswalk'!$I$1008,8,FALSE))</f>
        <v>Customer Service</v>
      </c>
      <c r="K6811" t="str">
        <f>IF(VLOOKUP(TRM!A7512,'TRM - TBM Crosswalk'!$A$2:'TRM - TBM Crosswalk'!$I$1008,9,FALSE)=0,"",VLOOKUP(TRM!A7512,'TRM - TBM Crosswalk'!$A$2:'TRM - TBM Crosswalk'!$I$1008,9,FALSE))</f>
        <v>Customer Care</v>
      </c>
    </row>
    <row r="6812" spans="1:11" x14ac:dyDescent="0.45">
      <c r="A6812" t="str">
        <f>TRM!A7719</f>
        <v>B10.813.263</v>
      </c>
      <c r="B6812" t="str">
        <f>TRM!B7719</f>
        <v>System and Network Monitoring</v>
      </c>
      <c r="C6812" t="str">
        <f>TRM!C7719</f>
        <v>WolfPack | 8.0.005</v>
      </c>
      <c r="D6812">
        <f>TRM!D7719</f>
        <v>0</v>
      </c>
      <c r="E6812" t="str">
        <f>IF(VLOOKUP(TRM!A7719,'TRM - TBM Crosswalk'!$A$2:'TRM - TBM Crosswalk'!$I$1008,3,FALSE)="N/A","TBD","")</f>
        <v/>
      </c>
      <c r="F6812" t="str">
        <f>IF(VLOOKUP(TRM!A7719,'TRM - TBM Crosswalk'!$A$2:'TRM - TBM Crosswalk'!$I$1008,4,FALSE)=0,"",VLOOKUP(TRM!A7719,'TRM - TBM Crosswalk'!$A$2:'TRM - TBM Crosswalk'!$I$1008,4,FALSE))</f>
        <v/>
      </c>
      <c r="G6812" t="str">
        <f>IF(VLOOKUP(TRM!A7719,'TRM - TBM Crosswalk'!$A$2:'TRM - TBM Crosswalk'!$I$1008,5,FALSE)=0,"",VLOOKUP(TRM!A7719,'TRM - TBM Crosswalk'!$A$2:'TRM - TBM Crosswalk'!$I$1008,5,FALSE))</f>
        <v/>
      </c>
      <c r="H6812" t="str">
        <f>IF(VLOOKUP(TRM!A7719,'TRM - TBM Crosswalk'!$A$2:'TRM - TBM Crosswalk'!$I$1008,6,FALSE)=0,"",VLOOKUP(TRM!A7719,'TRM - TBM Crosswalk'!$A$2:'TRM - TBM Crosswalk'!$I$1008,6,FALSE))</f>
        <v/>
      </c>
      <c r="I6812" t="str">
        <f>IF(VLOOKUP(TRM!A7719,'TRM - TBM Crosswalk'!$A$2:'TRM - TBM Crosswalk'!$I$1008,7,FALSE)=0,"",VLOOKUP(TRM!A7719,'TRM - TBM Crosswalk'!$A$2:'TRM - TBM Crosswalk'!$I$1008,7,FALSE))</f>
        <v>Delivery Services</v>
      </c>
      <c r="J6812" t="str">
        <f>IF(VLOOKUP(TRM!A7719,'TRM - TBM Crosswalk'!$A$2:'TRM - TBM Crosswalk'!$I$1008,8,FALSE)=0,"",VLOOKUP(TRM!A7719,'TRM - TBM Crosswalk'!$A$2:'TRM - TBM Crosswalk'!$I$1008,8,FALSE))</f>
        <v>Operations</v>
      </c>
      <c r="K6812" t="str">
        <f>IF(VLOOKUP(TRM!A7719,'TRM - TBM Crosswalk'!$A$2:'TRM - TBM Crosswalk'!$I$1008,9,FALSE)=0,"",VLOOKUP(TRM!A7719,'TRM - TBM Crosswalk'!$A$2:'TRM - TBM Crosswalk'!$I$1008,9,FALSE))</f>
        <v>Event Management</v>
      </c>
    </row>
    <row r="6813" spans="1:11" x14ac:dyDescent="0.45">
      <c r="A6813" t="str">
        <f>TRM!A8088</f>
        <v>I01.001.104</v>
      </c>
      <c r="B6813" t="str">
        <f>TRM!B8088</f>
        <v>Personal Computer – Laptop</v>
      </c>
      <c r="C6813" t="str">
        <f>TRM!C8088</f>
        <v>Getac Utility | 20.4.190117.28</v>
      </c>
      <c r="D6813">
        <f>TRM!D8088</f>
        <v>0</v>
      </c>
      <c r="E6813" t="str">
        <f>IF(VLOOKUP(TRM!A8088,'TRM - TBM Crosswalk'!$A$2:'TRM - TBM Crosswalk'!$I$1008,3,FALSE)="N/A","TBD","")</f>
        <v/>
      </c>
      <c r="F6813" t="str">
        <f>IF(VLOOKUP(TRM!A8088,'TRM - TBM Crosswalk'!$A$2:'TRM - TBM Crosswalk'!$I$1008,4,FALSE)=0,"",VLOOKUP(TRM!A8088,'TRM - TBM Crosswalk'!$A$2:'TRM - TBM Crosswalk'!$I$1008,4,FALSE))</f>
        <v/>
      </c>
      <c r="G6813" t="str">
        <f>IF(VLOOKUP(TRM!A8088,'TRM - TBM Crosswalk'!$A$2:'TRM - TBM Crosswalk'!$I$1008,5,FALSE)=0,"",VLOOKUP(TRM!A8088,'TRM - TBM Crosswalk'!$A$2:'TRM - TBM Crosswalk'!$I$1008,5,FALSE))</f>
        <v>End User</v>
      </c>
      <c r="H6813" t="str">
        <f>IF(VLOOKUP(TRM!A8088,'TRM - TBM Crosswalk'!$A$2:'TRM - TBM Crosswalk'!$I$1008,6,FALSE)=0,"",VLOOKUP(TRM!A8088,'TRM - TBM Crosswalk'!$A$2:'TRM - TBM Crosswalk'!$I$1008,6,FALSE))</f>
        <v>Workspace</v>
      </c>
      <c r="I6813" t="str">
        <f>IF(VLOOKUP(TRM!A8088,'TRM - TBM Crosswalk'!$A$2:'TRM - TBM Crosswalk'!$I$1008,7,FALSE)=0,"",VLOOKUP(TRM!A8088,'TRM - TBM Crosswalk'!$A$2:'TRM - TBM Crosswalk'!$I$1008,7,FALSE))</f>
        <v>Platform Services</v>
      </c>
      <c r="J6813" t="str">
        <f>IF(VLOOKUP(TRM!A8088,'TRM - TBM Crosswalk'!$A$2:'TRM - TBM Crosswalk'!$I$1008,8,FALSE)=0,"",VLOOKUP(TRM!A8088,'TRM - TBM Crosswalk'!$A$2:'TRM - TBM Crosswalk'!$I$1008,8,FALSE))</f>
        <v>Client Computing</v>
      </c>
      <c r="K6813" t="str">
        <f>IF(VLOOKUP(TRM!A8088,'TRM - TBM Crosswalk'!$A$2:'TRM - TBM Crosswalk'!$I$1008,9,FALSE)=0,"",VLOOKUP(TRM!A8088,'TRM - TBM Crosswalk'!$A$2:'TRM - TBM Crosswalk'!$I$1008,9,FALSE))</f>
        <v>Computer</v>
      </c>
    </row>
    <row r="6814" spans="1:11" x14ac:dyDescent="0.45">
      <c r="A6814" t="str">
        <f>TRM!A9182</f>
        <v>I01.004.401</v>
      </c>
      <c r="B6814" t="str">
        <f>TRM!B9182</f>
        <v>Human-Computer Interface</v>
      </c>
      <c r="C6814" t="str">
        <f>TRM!C9182</f>
        <v>ASUS DisplayWidget | 3.4.0.036</v>
      </c>
      <c r="D6814">
        <f>TRM!D9182</f>
        <v>0</v>
      </c>
      <c r="E6814" t="str">
        <f>IF(VLOOKUP(TRM!A9182,'TRM - TBM Crosswalk'!$A$2:'TRM - TBM Crosswalk'!$I$1008,3,FALSE)="N/A","TBD","")</f>
        <v/>
      </c>
      <c r="F6814" t="str">
        <f>IF(VLOOKUP(TRM!A9182,'TRM - TBM Crosswalk'!$A$2:'TRM - TBM Crosswalk'!$I$1008,4,FALSE)=0,"",VLOOKUP(TRM!A9182,'TRM - TBM Crosswalk'!$A$2:'TRM - TBM Crosswalk'!$I$1008,4,FALSE))</f>
        <v/>
      </c>
      <c r="G6814" t="str">
        <f>IF(VLOOKUP(TRM!A9182,'TRM - TBM Crosswalk'!$A$2:'TRM - TBM Crosswalk'!$I$1008,5,FALSE)=0,"",VLOOKUP(TRM!A9182,'TRM - TBM Crosswalk'!$A$2:'TRM - TBM Crosswalk'!$I$1008,5,FALSE))</f>
        <v>End User</v>
      </c>
      <c r="H6814" t="str">
        <f>IF(VLOOKUP(TRM!A9182,'TRM - TBM Crosswalk'!$A$2:'TRM - TBM Crosswalk'!$I$1008,6,FALSE)=0,"",VLOOKUP(TRM!A9182,'TRM - TBM Crosswalk'!$A$2:'TRM - TBM Crosswalk'!$I$1008,6,FALSE))</f>
        <v>Workspace</v>
      </c>
      <c r="I6814" t="str">
        <f>IF(VLOOKUP(TRM!A9182,'TRM - TBM Crosswalk'!$A$2:'TRM - TBM Crosswalk'!$I$1008,7,FALSE)=0,"",VLOOKUP(TRM!A9182,'TRM - TBM Crosswalk'!$A$2:'TRM - TBM Crosswalk'!$I$1008,7,FALSE))</f>
        <v/>
      </c>
      <c r="J6814" t="str">
        <f>IF(VLOOKUP(TRM!A9182,'TRM - TBM Crosswalk'!$A$2:'TRM - TBM Crosswalk'!$I$1008,8,FALSE)=0,"",VLOOKUP(TRM!A9182,'TRM - TBM Crosswalk'!$A$2:'TRM - TBM Crosswalk'!$I$1008,8,FALSE))</f>
        <v/>
      </c>
      <c r="K6814" t="str">
        <f>IF(VLOOKUP(TRM!A9182,'TRM - TBM Crosswalk'!$A$2:'TRM - TBM Crosswalk'!$I$1008,9,FALSE)=0,"",VLOOKUP(TRM!A9182,'TRM - TBM Crosswalk'!$A$2:'TRM - TBM Crosswalk'!$I$1008,9,FALSE))</f>
        <v/>
      </c>
    </row>
    <row r="6815" spans="1:11" x14ac:dyDescent="0.45">
      <c r="A6815" t="str">
        <f>TRM!A1053</f>
        <v>A02.021.226</v>
      </c>
      <c r="B6815" t="str">
        <f>TRM!B1053</f>
        <v>Database Management System</v>
      </c>
      <c r="C6815" t="str">
        <f>TRM!C1053</f>
        <v>Microsoft System CLR Types for SQL Server 2014 (x64) | 12.3.6293.0</v>
      </c>
      <c r="D6815">
        <f>TRM!D1053</f>
        <v>0</v>
      </c>
      <c r="E6815" t="str">
        <f>IF(VLOOKUP(TRM!A1053,'TRM - TBM Crosswalk'!$A$2:'TRM - TBM Crosswalk'!$I$1008,3,FALSE)="N/A","TBD","")</f>
        <v/>
      </c>
      <c r="F6815" t="str">
        <f>IF(VLOOKUP(TRM!A1053,'TRM - TBM Crosswalk'!$A$2:'TRM - TBM Crosswalk'!$I$1008,4,FALSE)=0,"",VLOOKUP(TRM!A1053,'TRM - TBM Crosswalk'!$A$2:'TRM - TBM Crosswalk'!$I$1008,4,FALSE))</f>
        <v/>
      </c>
      <c r="G6815" t="str">
        <f>IF(VLOOKUP(TRM!A1053,'TRM - TBM Crosswalk'!$A$2:'TRM - TBM Crosswalk'!$I$1008,5,FALSE)=0,"",VLOOKUP(TRM!A1053,'TRM - TBM Crosswalk'!$A$2:'TRM - TBM Crosswalk'!$I$1008,5,FALSE))</f>
        <v>Platform</v>
      </c>
      <c r="H6815" t="str">
        <f>IF(VLOOKUP(TRM!A1053,'TRM - TBM Crosswalk'!$A$2:'TRM - TBM Crosswalk'!$I$1008,6,FALSE)=0,"",VLOOKUP(TRM!A1053,'TRM - TBM Crosswalk'!$A$2:'TRM - TBM Crosswalk'!$I$1008,6,FALSE))</f>
        <v/>
      </c>
      <c r="I6815" t="str">
        <f>IF(VLOOKUP(TRM!A1053,'TRM - TBM Crosswalk'!$A$2:'TRM - TBM Crosswalk'!$I$1008,7,FALSE)=0,"",VLOOKUP(TRM!A1053,'TRM - TBM Crosswalk'!$A$2:'TRM - TBM Crosswalk'!$I$1008,7,FALSE))</f>
        <v>Platform Services</v>
      </c>
      <c r="J6815" t="str">
        <f>IF(VLOOKUP(TRM!A1053,'TRM - TBM Crosswalk'!$A$2:'TRM - TBM Crosswalk'!$I$1008,8,FALSE)=0,"",VLOOKUP(TRM!A1053,'TRM - TBM Crosswalk'!$A$2:'TRM - TBM Crosswalk'!$I$1008,8,FALSE))</f>
        <v>Data Services</v>
      </c>
      <c r="K6815" t="str">
        <f>IF(VLOOKUP(TRM!A1053,'TRM - TBM Crosswalk'!$A$2:'TRM - TBM Crosswalk'!$I$1008,9,FALSE)=0,"",VLOOKUP(TRM!A1053,'TRM - TBM Crosswalk'!$A$2:'TRM - TBM Crosswalk'!$I$1008,9,FALSE))</f>
        <v>Database</v>
      </c>
    </row>
    <row r="6816" spans="1:11" x14ac:dyDescent="0.45">
      <c r="A6816" t="str">
        <f>TRM!A1054</f>
        <v>A02.021.226</v>
      </c>
      <c r="B6816" t="str">
        <f>TRM!B1054</f>
        <v>Database Management System</v>
      </c>
      <c r="C6816" t="str">
        <f>TRM!C1054</f>
        <v>Microsoft System CLR Types for SQL Server 2014 (x64) | 12.3.6329.1</v>
      </c>
      <c r="D6816">
        <f>TRM!D1054</f>
        <v>0</v>
      </c>
      <c r="E6816" t="str">
        <f>IF(VLOOKUP(TRM!A1054,'TRM - TBM Crosswalk'!$A$2:'TRM - TBM Crosswalk'!$I$1008,3,FALSE)="N/A","TBD","")</f>
        <v/>
      </c>
      <c r="F6816" t="str">
        <f>IF(VLOOKUP(TRM!A1054,'TRM - TBM Crosswalk'!$A$2:'TRM - TBM Crosswalk'!$I$1008,4,FALSE)=0,"",VLOOKUP(TRM!A1054,'TRM - TBM Crosswalk'!$A$2:'TRM - TBM Crosswalk'!$I$1008,4,FALSE))</f>
        <v/>
      </c>
      <c r="G6816" t="str">
        <f>IF(VLOOKUP(TRM!A1054,'TRM - TBM Crosswalk'!$A$2:'TRM - TBM Crosswalk'!$I$1008,5,FALSE)=0,"",VLOOKUP(TRM!A1054,'TRM - TBM Crosswalk'!$A$2:'TRM - TBM Crosswalk'!$I$1008,5,FALSE))</f>
        <v>Platform</v>
      </c>
      <c r="H6816" t="str">
        <f>IF(VLOOKUP(TRM!A1054,'TRM - TBM Crosswalk'!$A$2:'TRM - TBM Crosswalk'!$I$1008,6,FALSE)=0,"",VLOOKUP(TRM!A1054,'TRM - TBM Crosswalk'!$A$2:'TRM - TBM Crosswalk'!$I$1008,6,FALSE))</f>
        <v/>
      </c>
      <c r="I6816" t="str">
        <f>IF(VLOOKUP(TRM!A1054,'TRM - TBM Crosswalk'!$A$2:'TRM - TBM Crosswalk'!$I$1008,7,FALSE)=0,"",VLOOKUP(TRM!A1054,'TRM - TBM Crosswalk'!$A$2:'TRM - TBM Crosswalk'!$I$1008,7,FALSE))</f>
        <v>Platform Services</v>
      </c>
      <c r="J6816" t="str">
        <f>IF(VLOOKUP(TRM!A1054,'TRM - TBM Crosswalk'!$A$2:'TRM - TBM Crosswalk'!$I$1008,8,FALSE)=0,"",VLOOKUP(TRM!A1054,'TRM - TBM Crosswalk'!$A$2:'TRM - TBM Crosswalk'!$I$1008,8,FALSE))</f>
        <v>Data Services</v>
      </c>
      <c r="K6816" t="str">
        <f>IF(VLOOKUP(TRM!A1054,'TRM - TBM Crosswalk'!$A$2:'TRM - TBM Crosswalk'!$I$1008,9,FALSE)=0,"",VLOOKUP(TRM!A1054,'TRM - TBM Crosswalk'!$A$2:'TRM - TBM Crosswalk'!$I$1008,9,FALSE))</f>
        <v>Database</v>
      </c>
    </row>
    <row r="6817" spans="1:11" x14ac:dyDescent="0.45">
      <c r="A6817" t="str">
        <f>TRM!A1456</f>
        <v>A02.021.234#</v>
      </c>
      <c r="B6817" t="str">
        <f>TRM!B1456</f>
        <v>Database Tools#</v>
      </c>
      <c r="C6817" t="str">
        <f>TRM!C1456</f>
        <v>Microsoft SQL Server Migration Assistant for Oracle | 8.2.0</v>
      </c>
      <c r="D6817">
        <f>TRM!D1456</f>
        <v>0</v>
      </c>
      <c r="E6817" t="str">
        <f>IF(VLOOKUP(TRM!A1456,'TRM - TBM Crosswalk'!$A$2:'TRM - TBM Crosswalk'!$I$1008,3,FALSE)="N/A","TBD","")</f>
        <v/>
      </c>
      <c r="F6817" t="str">
        <f>IF(VLOOKUP(TRM!A1456,'TRM - TBM Crosswalk'!$A$2:'TRM - TBM Crosswalk'!$I$1008,4,FALSE)=0,"",VLOOKUP(TRM!A1456,'TRM - TBM Crosswalk'!$A$2:'TRM - TBM Crosswalk'!$I$1008,4,FALSE))</f>
        <v/>
      </c>
      <c r="G6817" t="str">
        <f>IF(VLOOKUP(TRM!A1456,'TRM - TBM Crosswalk'!$A$2:'TRM - TBM Crosswalk'!$I$1008,5,FALSE)=0,"",VLOOKUP(TRM!A1456,'TRM - TBM Crosswalk'!$A$2:'TRM - TBM Crosswalk'!$I$1008,5,FALSE))</f>
        <v>Storage</v>
      </c>
      <c r="H6817" t="str">
        <f>IF(VLOOKUP(TRM!A1456,'TRM - TBM Crosswalk'!$A$2:'TRM - TBM Crosswalk'!$I$1008,6,FALSE)=0,"",VLOOKUP(TRM!A1456,'TRM - TBM Crosswalk'!$A$2:'TRM - TBM Crosswalk'!$I$1008,6,FALSE))</f>
        <v/>
      </c>
      <c r="I6817" t="str">
        <f>IF(VLOOKUP(TRM!A1456,'TRM - TBM Crosswalk'!$A$2:'TRM - TBM Crosswalk'!$I$1008,7,FALSE)=0,"",VLOOKUP(TRM!A1456,'TRM - TBM Crosswalk'!$A$2:'TRM - TBM Crosswalk'!$I$1008,7,FALSE))</f>
        <v>Platform Services</v>
      </c>
      <c r="J6817" t="str">
        <f>IF(VLOOKUP(TRM!A1456,'TRM - TBM Crosswalk'!$A$2:'TRM - TBM Crosswalk'!$I$1008,8,FALSE)=0,"",VLOOKUP(TRM!A1456,'TRM - TBM Crosswalk'!$A$2:'TRM - TBM Crosswalk'!$I$1008,8,FALSE))</f>
        <v>Data Services</v>
      </c>
      <c r="K6817" t="str">
        <f>IF(VLOOKUP(TRM!A1456,'TRM - TBM Crosswalk'!$A$2:'TRM - TBM Crosswalk'!$I$1008,9,FALSE)=0,"",VLOOKUP(TRM!A1456,'TRM - TBM Crosswalk'!$A$2:'TRM - TBM Crosswalk'!$I$1008,9,FALSE))</f>
        <v>Database</v>
      </c>
    </row>
    <row r="6818" spans="1:11" x14ac:dyDescent="0.45">
      <c r="A6818" t="str">
        <f>TRM!A3634</f>
        <v>A02.024.385</v>
      </c>
      <c r="B6818" t="str">
        <f>TRM!B3634</f>
        <v>Geospatial Data Analysis</v>
      </c>
      <c r="C6818" t="str">
        <f>TRM!C3634</f>
        <v>Getting to Know ArcGIS Maps and Data | 5.00.0000</v>
      </c>
      <c r="D6818">
        <f>TRM!D3634</f>
        <v>0</v>
      </c>
      <c r="E6818" t="str">
        <f>IF(VLOOKUP(TRM!A3634,'TRM - TBM Crosswalk'!$A$2:'TRM - TBM Crosswalk'!$I$1008,3,FALSE)="N/A","TBD","")</f>
        <v>TBD</v>
      </c>
      <c r="F6818" t="str">
        <f>IF(VLOOKUP(TRM!A3634,'TRM - TBM Crosswalk'!$A$2:'TRM - TBM Crosswalk'!$I$1008,4,FALSE)=0,"",VLOOKUP(TRM!A3634,'TRM - TBM Crosswalk'!$A$2:'TRM - TBM Crosswalk'!$I$1008,4,FALSE))</f>
        <v/>
      </c>
      <c r="G6818" t="str">
        <f>IF(VLOOKUP(TRM!A3634,'TRM - TBM Crosswalk'!$A$2:'TRM - TBM Crosswalk'!$I$1008,5,FALSE)=0,"",VLOOKUP(TRM!A3634,'TRM - TBM Crosswalk'!$A$2:'TRM - TBM Crosswalk'!$I$1008,5,FALSE))</f>
        <v/>
      </c>
      <c r="H6818" t="str">
        <f>IF(VLOOKUP(TRM!A3634,'TRM - TBM Crosswalk'!$A$2:'TRM - TBM Crosswalk'!$I$1008,6,FALSE)=0,"",VLOOKUP(TRM!A3634,'TRM - TBM Crosswalk'!$A$2:'TRM - TBM Crosswalk'!$I$1008,6,FALSE))</f>
        <v/>
      </c>
      <c r="I6818" t="str">
        <f>IF(VLOOKUP(TRM!A3634,'TRM - TBM Crosswalk'!$A$2:'TRM - TBM Crosswalk'!$I$1008,7,FALSE)=0,"",VLOOKUP(TRM!A3634,'TRM - TBM Crosswalk'!$A$2:'TRM - TBM Crosswalk'!$I$1008,7,FALSE))</f>
        <v/>
      </c>
      <c r="J6818" t="str">
        <f>IF(VLOOKUP(TRM!A3634,'TRM - TBM Crosswalk'!$A$2:'TRM - TBM Crosswalk'!$I$1008,8,FALSE)=0,"",VLOOKUP(TRM!A3634,'TRM - TBM Crosswalk'!$A$2:'TRM - TBM Crosswalk'!$I$1008,8,FALSE))</f>
        <v/>
      </c>
      <c r="K6818" t="str">
        <f>IF(VLOOKUP(TRM!A3634,'TRM - TBM Crosswalk'!$A$2:'TRM - TBM Crosswalk'!$I$1008,9,FALSE)=0,"",VLOOKUP(TRM!A3634,'TRM - TBM Crosswalk'!$A$2:'TRM - TBM Crosswalk'!$I$1008,9,FALSE))</f>
        <v/>
      </c>
    </row>
    <row r="6819" spans="1:11" x14ac:dyDescent="0.45">
      <c r="A6819" t="str">
        <f>TRM!A5072</f>
        <v>A02.030.370#</v>
      </c>
      <c r="B6819" t="str">
        <f>TRM!B5072</f>
        <v>Digital Video Editing</v>
      </c>
      <c r="C6819" t="str">
        <f>TRM!C5072</f>
        <v>VueScan x64 | 9.7.16</v>
      </c>
      <c r="D6819">
        <f>TRM!D5072</f>
        <v>0</v>
      </c>
      <c r="E6819" t="str">
        <f>IF(VLOOKUP(TRM!A5072,'TRM - TBM Crosswalk'!$A$2:'TRM - TBM Crosswalk'!$I$1008,3,FALSE)="N/A","TBD","")</f>
        <v/>
      </c>
      <c r="F6819" t="str">
        <f>IF(VLOOKUP(TRM!A5072,'TRM - TBM Crosswalk'!$A$2:'TRM - TBM Crosswalk'!$I$1008,4,FALSE)=0,"",VLOOKUP(TRM!A5072,'TRM - TBM Crosswalk'!$A$2:'TRM - TBM Crosswalk'!$I$1008,4,FALSE))</f>
        <v/>
      </c>
      <c r="G6819" t="str">
        <f>IF(VLOOKUP(TRM!A5072,'TRM - TBM Crosswalk'!$A$2:'TRM - TBM Crosswalk'!$I$1008,5,FALSE)=0,"",VLOOKUP(TRM!A5072,'TRM - TBM Crosswalk'!$A$2:'TRM - TBM Crosswalk'!$I$1008,5,FALSE))</f>
        <v/>
      </c>
      <c r="H6819" t="str">
        <f>IF(VLOOKUP(TRM!A5072,'TRM - TBM Crosswalk'!$A$2:'TRM - TBM Crosswalk'!$I$1008,6,FALSE)=0,"",VLOOKUP(TRM!A5072,'TRM - TBM Crosswalk'!$A$2:'TRM - TBM Crosswalk'!$I$1008,6,FALSE))</f>
        <v/>
      </c>
      <c r="I6819" t="str">
        <f>IF(VLOOKUP(TRM!A5072,'TRM - TBM Crosswalk'!$A$2:'TRM - TBM Crosswalk'!$I$1008,7,FALSE)=0,"",VLOOKUP(TRM!A5072,'TRM - TBM Crosswalk'!$A$2:'TRM - TBM Crosswalk'!$I$1008,7,FALSE))</f>
        <v>End User Services</v>
      </c>
      <c r="J6819" t="str">
        <f>IF(VLOOKUP(TRM!A5072,'TRM - TBM Crosswalk'!$A$2:'TRM - TBM Crosswalk'!$I$1008,8,FALSE)=0,"",VLOOKUP(TRM!A5072,'TRM - TBM Crosswalk'!$A$2:'TRM - TBM Crosswalk'!$I$1008,8,FALSE))</f>
        <v>Communication &amp; Collaboration</v>
      </c>
      <c r="K6819" t="str">
        <f>IF(VLOOKUP(TRM!A5072,'TRM - TBM Crosswalk'!$A$2:'TRM - TBM Crosswalk'!$I$1008,9,FALSE)=0,"",VLOOKUP(TRM!A5072,'TRM - TBM Crosswalk'!$A$2:'TRM - TBM Crosswalk'!$I$1008,9,FALSE))</f>
        <v>Productivity</v>
      </c>
    </row>
    <row r="6820" spans="1:11" x14ac:dyDescent="0.45">
      <c r="A6820" t="str">
        <f>TRM!A9455</f>
        <v>I01.004.401</v>
      </c>
      <c r="B6820" t="str">
        <f>TRM!B9455</f>
        <v>Human-Computer Interface</v>
      </c>
      <c r="C6820" t="str">
        <f>TRM!C9455</f>
        <v>NVIDIA Graphics Driver | 411.95</v>
      </c>
      <c r="D6820">
        <f>TRM!D9455</f>
        <v>0</v>
      </c>
      <c r="E6820" t="str">
        <f>IF(VLOOKUP(TRM!A9455,'TRM - TBM Crosswalk'!$A$2:'TRM - TBM Crosswalk'!$I$1008,3,FALSE)="N/A","TBD","")</f>
        <v/>
      </c>
      <c r="F6820" t="str">
        <f>IF(VLOOKUP(TRM!A9455,'TRM - TBM Crosswalk'!$A$2:'TRM - TBM Crosswalk'!$I$1008,4,FALSE)=0,"",VLOOKUP(TRM!A9455,'TRM - TBM Crosswalk'!$A$2:'TRM - TBM Crosswalk'!$I$1008,4,FALSE))</f>
        <v/>
      </c>
      <c r="G6820" t="str">
        <f>IF(VLOOKUP(TRM!A9455,'TRM - TBM Crosswalk'!$A$2:'TRM - TBM Crosswalk'!$I$1008,5,FALSE)=0,"",VLOOKUP(TRM!A9455,'TRM - TBM Crosswalk'!$A$2:'TRM - TBM Crosswalk'!$I$1008,5,FALSE))</f>
        <v>End User</v>
      </c>
      <c r="H6820" t="str">
        <f>IF(VLOOKUP(TRM!A9455,'TRM - TBM Crosswalk'!$A$2:'TRM - TBM Crosswalk'!$I$1008,6,FALSE)=0,"",VLOOKUP(TRM!A9455,'TRM - TBM Crosswalk'!$A$2:'TRM - TBM Crosswalk'!$I$1008,6,FALSE))</f>
        <v>Workspace</v>
      </c>
      <c r="I6820" t="str">
        <f>IF(VLOOKUP(TRM!A9455,'TRM - TBM Crosswalk'!$A$2:'TRM - TBM Crosswalk'!$I$1008,7,FALSE)=0,"",VLOOKUP(TRM!A9455,'TRM - TBM Crosswalk'!$A$2:'TRM - TBM Crosswalk'!$I$1008,7,FALSE))</f>
        <v/>
      </c>
      <c r="J6820" t="str">
        <f>IF(VLOOKUP(TRM!A9455,'TRM - TBM Crosswalk'!$A$2:'TRM - TBM Crosswalk'!$I$1008,8,FALSE)=0,"",VLOOKUP(TRM!A9455,'TRM - TBM Crosswalk'!$A$2:'TRM - TBM Crosswalk'!$I$1008,8,FALSE))</f>
        <v/>
      </c>
      <c r="K6820" t="str">
        <f>IF(VLOOKUP(TRM!A9455,'TRM - TBM Crosswalk'!$A$2:'TRM - TBM Crosswalk'!$I$1008,9,FALSE)=0,"",VLOOKUP(TRM!A9455,'TRM - TBM Crosswalk'!$A$2:'TRM - TBM Crosswalk'!$I$1008,9,FALSE))</f>
        <v/>
      </c>
    </row>
    <row r="6821" spans="1:11" x14ac:dyDescent="0.45">
      <c r="A6821" t="str">
        <f>TRM!A9456</f>
        <v>I01.004.401</v>
      </c>
      <c r="B6821" t="str">
        <f>TRM!B9456</f>
        <v>Human-Computer Interface</v>
      </c>
      <c r="C6821" t="str">
        <f>TRM!C9456</f>
        <v>NVIDIA Graphics Driver | 417.01</v>
      </c>
      <c r="D6821">
        <f>TRM!D9456</f>
        <v>0</v>
      </c>
      <c r="E6821" t="str">
        <f>IF(VLOOKUP(TRM!A9456,'TRM - TBM Crosswalk'!$A$2:'TRM - TBM Crosswalk'!$I$1008,3,FALSE)="N/A","TBD","")</f>
        <v/>
      </c>
      <c r="F6821" t="str">
        <f>IF(VLOOKUP(TRM!A9456,'TRM - TBM Crosswalk'!$A$2:'TRM - TBM Crosswalk'!$I$1008,4,FALSE)=0,"",VLOOKUP(TRM!A9456,'TRM - TBM Crosswalk'!$A$2:'TRM - TBM Crosswalk'!$I$1008,4,FALSE))</f>
        <v/>
      </c>
      <c r="G6821" t="str">
        <f>IF(VLOOKUP(TRM!A9456,'TRM - TBM Crosswalk'!$A$2:'TRM - TBM Crosswalk'!$I$1008,5,FALSE)=0,"",VLOOKUP(TRM!A9456,'TRM - TBM Crosswalk'!$A$2:'TRM - TBM Crosswalk'!$I$1008,5,FALSE))</f>
        <v>End User</v>
      </c>
      <c r="H6821" t="str">
        <f>IF(VLOOKUP(TRM!A9456,'TRM - TBM Crosswalk'!$A$2:'TRM - TBM Crosswalk'!$I$1008,6,FALSE)=0,"",VLOOKUP(TRM!A9456,'TRM - TBM Crosswalk'!$A$2:'TRM - TBM Crosswalk'!$I$1008,6,FALSE))</f>
        <v>Workspace</v>
      </c>
      <c r="I6821" t="str">
        <f>IF(VLOOKUP(TRM!A9456,'TRM - TBM Crosswalk'!$A$2:'TRM - TBM Crosswalk'!$I$1008,7,FALSE)=0,"",VLOOKUP(TRM!A9456,'TRM - TBM Crosswalk'!$A$2:'TRM - TBM Crosswalk'!$I$1008,7,FALSE))</f>
        <v/>
      </c>
      <c r="J6821" t="str">
        <f>IF(VLOOKUP(TRM!A9456,'TRM - TBM Crosswalk'!$A$2:'TRM - TBM Crosswalk'!$I$1008,8,FALSE)=0,"",VLOOKUP(TRM!A9456,'TRM - TBM Crosswalk'!$A$2:'TRM - TBM Crosswalk'!$I$1008,8,FALSE))</f>
        <v/>
      </c>
      <c r="K6821" t="str">
        <f>IF(VLOOKUP(TRM!A9456,'TRM - TBM Crosswalk'!$A$2:'TRM - TBM Crosswalk'!$I$1008,9,FALSE)=0,"",VLOOKUP(TRM!A9456,'TRM - TBM Crosswalk'!$A$2:'TRM - TBM Crosswalk'!$I$1008,9,FALSE))</f>
        <v/>
      </c>
    </row>
    <row r="6822" spans="1:11" x14ac:dyDescent="0.45">
      <c r="A6822" t="str">
        <f>TRM!A9457</f>
        <v>I01.004.401</v>
      </c>
      <c r="B6822" t="str">
        <f>TRM!B9457</f>
        <v>Human-Computer Interface</v>
      </c>
      <c r="C6822" t="str">
        <f>TRM!C9457</f>
        <v>NVIDIA Graphics Driver | 417.60</v>
      </c>
      <c r="D6822">
        <f>TRM!D9457</f>
        <v>0</v>
      </c>
      <c r="E6822" t="str">
        <f>IF(VLOOKUP(TRM!A9457,'TRM - TBM Crosswalk'!$A$2:'TRM - TBM Crosswalk'!$I$1008,3,FALSE)="N/A","TBD","")</f>
        <v/>
      </c>
      <c r="F6822" t="str">
        <f>IF(VLOOKUP(TRM!A9457,'TRM - TBM Crosswalk'!$A$2:'TRM - TBM Crosswalk'!$I$1008,4,FALSE)=0,"",VLOOKUP(TRM!A9457,'TRM - TBM Crosswalk'!$A$2:'TRM - TBM Crosswalk'!$I$1008,4,FALSE))</f>
        <v/>
      </c>
      <c r="G6822" t="str">
        <f>IF(VLOOKUP(TRM!A9457,'TRM - TBM Crosswalk'!$A$2:'TRM - TBM Crosswalk'!$I$1008,5,FALSE)=0,"",VLOOKUP(TRM!A9457,'TRM - TBM Crosswalk'!$A$2:'TRM - TBM Crosswalk'!$I$1008,5,FALSE))</f>
        <v>End User</v>
      </c>
      <c r="H6822" t="str">
        <f>IF(VLOOKUP(TRM!A9457,'TRM - TBM Crosswalk'!$A$2:'TRM - TBM Crosswalk'!$I$1008,6,FALSE)=0,"",VLOOKUP(TRM!A9457,'TRM - TBM Crosswalk'!$A$2:'TRM - TBM Crosswalk'!$I$1008,6,FALSE))</f>
        <v>Workspace</v>
      </c>
      <c r="I6822" t="str">
        <f>IF(VLOOKUP(TRM!A9457,'TRM - TBM Crosswalk'!$A$2:'TRM - TBM Crosswalk'!$I$1008,7,FALSE)=0,"",VLOOKUP(TRM!A9457,'TRM - TBM Crosswalk'!$A$2:'TRM - TBM Crosswalk'!$I$1008,7,FALSE))</f>
        <v/>
      </c>
      <c r="J6822" t="str">
        <f>IF(VLOOKUP(TRM!A9457,'TRM - TBM Crosswalk'!$A$2:'TRM - TBM Crosswalk'!$I$1008,8,FALSE)=0,"",VLOOKUP(TRM!A9457,'TRM - TBM Crosswalk'!$A$2:'TRM - TBM Crosswalk'!$I$1008,8,FALSE))</f>
        <v/>
      </c>
      <c r="K6822" t="str">
        <f>IF(VLOOKUP(TRM!A9457,'TRM - TBM Crosswalk'!$A$2:'TRM - TBM Crosswalk'!$I$1008,9,FALSE)=0,"",VLOOKUP(TRM!A9457,'TRM - TBM Crosswalk'!$A$2:'TRM - TBM Crosswalk'!$I$1008,9,FALSE))</f>
        <v/>
      </c>
    </row>
    <row r="6823" spans="1:11" x14ac:dyDescent="0.45">
      <c r="A6823" t="str">
        <f>TRM!A9458</f>
        <v>I01.004.401</v>
      </c>
      <c r="B6823" t="str">
        <f>TRM!B9458</f>
        <v>Human-Computer Interface</v>
      </c>
      <c r="C6823" t="str">
        <f>TRM!C9458</f>
        <v>NVIDIA Graphics Driver | 419.17</v>
      </c>
      <c r="D6823">
        <f>TRM!D9458</f>
        <v>0</v>
      </c>
      <c r="E6823" t="str">
        <f>IF(VLOOKUP(TRM!A9458,'TRM - TBM Crosswalk'!$A$2:'TRM - TBM Crosswalk'!$I$1008,3,FALSE)="N/A","TBD","")</f>
        <v/>
      </c>
      <c r="F6823" t="str">
        <f>IF(VLOOKUP(TRM!A9458,'TRM - TBM Crosswalk'!$A$2:'TRM - TBM Crosswalk'!$I$1008,4,FALSE)=0,"",VLOOKUP(TRM!A9458,'TRM - TBM Crosswalk'!$A$2:'TRM - TBM Crosswalk'!$I$1008,4,FALSE))</f>
        <v/>
      </c>
      <c r="G6823" t="str">
        <f>IF(VLOOKUP(TRM!A9458,'TRM - TBM Crosswalk'!$A$2:'TRM - TBM Crosswalk'!$I$1008,5,FALSE)=0,"",VLOOKUP(TRM!A9458,'TRM - TBM Crosswalk'!$A$2:'TRM - TBM Crosswalk'!$I$1008,5,FALSE))</f>
        <v>End User</v>
      </c>
      <c r="H6823" t="str">
        <f>IF(VLOOKUP(TRM!A9458,'TRM - TBM Crosswalk'!$A$2:'TRM - TBM Crosswalk'!$I$1008,6,FALSE)=0,"",VLOOKUP(TRM!A9458,'TRM - TBM Crosswalk'!$A$2:'TRM - TBM Crosswalk'!$I$1008,6,FALSE))</f>
        <v>Workspace</v>
      </c>
      <c r="I6823" t="str">
        <f>IF(VLOOKUP(TRM!A9458,'TRM - TBM Crosswalk'!$A$2:'TRM - TBM Crosswalk'!$I$1008,7,FALSE)=0,"",VLOOKUP(TRM!A9458,'TRM - TBM Crosswalk'!$A$2:'TRM - TBM Crosswalk'!$I$1008,7,FALSE))</f>
        <v/>
      </c>
      <c r="J6823" t="str">
        <f>IF(VLOOKUP(TRM!A9458,'TRM - TBM Crosswalk'!$A$2:'TRM - TBM Crosswalk'!$I$1008,8,FALSE)=0,"",VLOOKUP(TRM!A9458,'TRM - TBM Crosswalk'!$A$2:'TRM - TBM Crosswalk'!$I$1008,8,FALSE))</f>
        <v/>
      </c>
      <c r="K6823" t="str">
        <f>IF(VLOOKUP(TRM!A9458,'TRM - TBM Crosswalk'!$A$2:'TRM - TBM Crosswalk'!$I$1008,9,FALSE)=0,"",VLOOKUP(TRM!A9458,'TRM - TBM Crosswalk'!$A$2:'TRM - TBM Crosswalk'!$I$1008,9,FALSE))</f>
        <v/>
      </c>
    </row>
    <row r="6824" spans="1:11" x14ac:dyDescent="0.45">
      <c r="A6824" t="str">
        <f>TRM!A3107</f>
        <v>A02.023.260</v>
      </c>
      <c r="B6824" t="str">
        <f>TRM!B3107</f>
        <v>Document Imaging and OCR</v>
      </c>
      <c r="C6824" t="str">
        <f>TRM!C3107</f>
        <v>ScanSnap Manager | V5.1L41</v>
      </c>
      <c r="D6824">
        <f>TRM!D3107</f>
        <v>0</v>
      </c>
      <c r="E6824" t="str">
        <f>IF(VLOOKUP(TRM!A3107,'TRM - TBM Crosswalk'!$A$2:'TRM - TBM Crosswalk'!$I$1008,3,FALSE)="N/A","TBD","")</f>
        <v/>
      </c>
      <c r="F6824" t="str">
        <f>IF(VLOOKUP(TRM!A3107,'TRM - TBM Crosswalk'!$A$2:'TRM - TBM Crosswalk'!$I$1008,4,FALSE)=0,"",VLOOKUP(TRM!A3107,'TRM - TBM Crosswalk'!$A$2:'TRM - TBM Crosswalk'!$I$1008,4,FALSE))</f>
        <v/>
      </c>
      <c r="G6824" t="str">
        <f>IF(VLOOKUP(TRM!A3107,'TRM - TBM Crosswalk'!$A$2:'TRM - TBM Crosswalk'!$I$1008,5,FALSE)=0,"",VLOOKUP(TRM!A3107,'TRM - TBM Crosswalk'!$A$2:'TRM - TBM Crosswalk'!$I$1008,5,FALSE))</f>
        <v/>
      </c>
      <c r="H6824" t="str">
        <f>IF(VLOOKUP(TRM!A3107,'TRM - TBM Crosswalk'!$A$2:'TRM - TBM Crosswalk'!$I$1008,6,FALSE)=0,"",VLOOKUP(TRM!A3107,'TRM - TBM Crosswalk'!$A$2:'TRM - TBM Crosswalk'!$I$1008,6,FALSE))</f>
        <v/>
      </c>
      <c r="I6824" t="str">
        <f>IF(VLOOKUP(TRM!A3107,'TRM - TBM Crosswalk'!$A$2:'TRM - TBM Crosswalk'!$I$1008,7,FALSE)=0,"",VLOOKUP(TRM!A3107,'TRM - TBM Crosswalk'!$A$2:'TRM - TBM Crosswalk'!$I$1008,7,FALSE))</f>
        <v>Platform Services</v>
      </c>
      <c r="J6824" t="str">
        <f>IF(VLOOKUP(TRM!A3107,'TRM - TBM Crosswalk'!$A$2:'TRM - TBM Crosswalk'!$I$1008,8,FALSE)=0,"",VLOOKUP(TRM!A3107,'TRM - TBM Crosswalk'!$A$2:'TRM - TBM Crosswalk'!$I$1008,8,FALSE))</f>
        <v>Applications Services</v>
      </c>
      <c r="K6824" t="str">
        <f>IF(VLOOKUP(TRM!A3107,'TRM - TBM Crosswalk'!$A$2:'TRM - TBM Crosswalk'!$I$1008,9,FALSE)=0,"",VLOOKUP(TRM!A3107,'TRM - TBM Crosswalk'!$A$2:'TRM - TBM Crosswalk'!$I$1008,9,FALSE))</f>
        <v>Content Management</v>
      </c>
    </row>
    <row r="6825" spans="1:11" x14ac:dyDescent="0.45">
      <c r="A6825" t="str">
        <f>TRM!A3108</f>
        <v>A02.023.260</v>
      </c>
      <c r="B6825" t="str">
        <f>TRM!B3108</f>
        <v>Document Imaging and OCR</v>
      </c>
      <c r="C6825" t="str">
        <f>TRM!C3108</f>
        <v>ScanSnap Manager | V5.5L10</v>
      </c>
      <c r="D6825">
        <f>TRM!D3108</f>
        <v>0</v>
      </c>
      <c r="E6825" t="str">
        <f>IF(VLOOKUP(TRM!A3108,'TRM - TBM Crosswalk'!$A$2:'TRM - TBM Crosswalk'!$I$1008,3,FALSE)="N/A","TBD","")</f>
        <v/>
      </c>
      <c r="F6825" t="str">
        <f>IF(VLOOKUP(TRM!A3108,'TRM - TBM Crosswalk'!$A$2:'TRM - TBM Crosswalk'!$I$1008,4,FALSE)=0,"",VLOOKUP(TRM!A3108,'TRM - TBM Crosswalk'!$A$2:'TRM - TBM Crosswalk'!$I$1008,4,FALSE))</f>
        <v/>
      </c>
      <c r="G6825" t="str">
        <f>IF(VLOOKUP(TRM!A3108,'TRM - TBM Crosswalk'!$A$2:'TRM - TBM Crosswalk'!$I$1008,5,FALSE)=0,"",VLOOKUP(TRM!A3108,'TRM - TBM Crosswalk'!$A$2:'TRM - TBM Crosswalk'!$I$1008,5,FALSE))</f>
        <v/>
      </c>
      <c r="H6825" t="str">
        <f>IF(VLOOKUP(TRM!A3108,'TRM - TBM Crosswalk'!$A$2:'TRM - TBM Crosswalk'!$I$1008,6,FALSE)=0,"",VLOOKUP(TRM!A3108,'TRM - TBM Crosswalk'!$A$2:'TRM - TBM Crosswalk'!$I$1008,6,FALSE))</f>
        <v/>
      </c>
      <c r="I6825" t="str">
        <f>IF(VLOOKUP(TRM!A3108,'TRM - TBM Crosswalk'!$A$2:'TRM - TBM Crosswalk'!$I$1008,7,FALSE)=0,"",VLOOKUP(TRM!A3108,'TRM - TBM Crosswalk'!$A$2:'TRM - TBM Crosswalk'!$I$1008,7,FALSE))</f>
        <v>Platform Services</v>
      </c>
      <c r="J6825" t="str">
        <f>IF(VLOOKUP(TRM!A3108,'TRM - TBM Crosswalk'!$A$2:'TRM - TBM Crosswalk'!$I$1008,8,FALSE)=0,"",VLOOKUP(TRM!A3108,'TRM - TBM Crosswalk'!$A$2:'TRM - TBM Crosswalk'!$I$1008,8,FALSE))</f>
        <v>Applications Services</v>
      </c>
      <c r="K6825" t="str">
        <f>IF(VLOOKUP(TRM!A3108,'TRM - TBM Crosswalk'!$A$2:'TRM - TBM Crosswalk'!$I$1008,9,FALSE)=0,"",VLOOKUP(TRM!A3108,'TRM - TBM Crosswalk'!$A$2:'TRM - TBM Crosswalk'!$I$1008,9,FALSE))</f>
        <v>Content Management</v>
      </c>
    </row>
    <row r="6826" spans="1:11" x14ac:dyDescent="0.45">
      <c r="A6826" t="str">
        <f>TRM!A3109</f>
        <v>A02.023.260</v>
      </c>
      <c r="B6826" t="str">
        <f>TRM!B3109</f>
        <v>Document Imaging and OCR</v>
      </c>
      <c r="C6826" t="str">
        <f>TRM!C3109</f>
        <v>ScanSnap Manager | V6.2L20</v>
      </c>
      <c r="D6826">
        <f>TRM!D3109</f>
        <v>0</v>
      </c>
      <c r="E6826" t="str">
        <f>IF(VLOOKUP(TRM!A3109,'TRM - TBM Crosswalk'!$A$2:'TRM - TBM Crosswalk'!$I$1008,3,FALSE)="N/A","TBD","")</f>
        <v/>
      </c>
      <c r="F6826" t="str">
        <f>IF(VLOOKUP(TRM!A3109,'TRM - TBM Crosswalk'!$A$2:'TRM - TBM Crosswalk'!$I$1008,4,FALSE)=0,"",VLOOKUP(TRM!A3109,'TRM - TBM Crosswalk'!$A$2:'TRM - TBM Crosswalk'!$I$1008,4,FALSE))</f>
        <v/>
      </c>
      <c r="G6826" t="str">
        <f>IF(VLOOKUP(TRM!A3109,'TRM - TBM Crosswalk'!$A$2:'TRM - TBM Crosswalk'!$I$1008,5,FALSE)=0,"",VLOOKUP(TRM!A3109,'TRM - TBM Crosswalk'!$A$2:'TRM - TBM Crosswalk'!$I$1008,5,FALSE))</f>
        <v/>
      </c>
      <c r="H6826" t="str">
        <f>IF(VLOOKUP(TRM!A3109,'TRM - TBM Crosswalk'!$A$2:'TRM - TBM Crosswalk'!$I$1008,6,FALSE)=0,"",VLOOKUP(TRM!A3109,'TRM - TBM Crosswalk'!$A$2:'TRM - TBM Crosswalk'!$I$1008,6,FALSE))</f>
        <v/>
      </c>
      <c r="I6826" t="str">
        <f>IF(VLOOKUP(TRM!A3109,'TRM - TBM Crosswalk'!$A$2:'TRM - TBM Crosswalk'!$I$1008,7,FALSE)=0,"",VLOOKUP(TRM!A3109,'TRM - TBM Crosswalk'!$A$2:'TRM - TBM Crosswalk'!$I$1008,7,FALSE))</f>
        <v>Platform Services</v>
      </c>
      <c r="J6826" t="str">
        <f>IF(VLOOKUP(TRM!A3109,'TRM - TBM Crosswalk'!$A$2:'TRM - TBM Crosswalk'!$I$1008,8,FALSE)=0,"",VLOOKUP(TRM!A3109,'TRM - TBM Crosswalk'!$A$2:'TRM - TBM Crosswalk'!$I$1008,8,FALSE))</f>
        <v>Applications Services</v>
      </c>
      <c r="K6826" t="str">
        <f>IF(VLOOKUP(TRM!A3109,'TRM - TBM Crosswalk'!$A$2:'TRM - TBM Crosswalk'!$I$1008,9,FALSE)=0,"",VLOOKUP(TRM!A3109,'TRM - TBM Crosswalk'!$A$2:'TRM - TBM Crosswalk'!$I$1008,9,FALSE))</f>
        <v>Content Management</v>
      </c>
    </row>
    <row r="6827" spans="1:11" x14ac:dyDescent="0.45">
      <c r="A6827" t="str">
        <f>TRM!A3110</f>
        <v>A02.023.260</v>
      </c>
      <c r="B6827" t="str">
        <f>TRM!B3110</f>
        <v>Document Imaging and OCR</v>
      </c>
      <c r="C6827" t="str">
        <f>TRM!C3110</f>
        <v>ScanSnap Manager | V6.5L31</v>
      </c>
      <c r="D6827">
        <f>TRM!D3110</f>
        <v>0</v>
      </c>
      <c r="E6827" t="str">
        <f>IF(VLOOKUP(TRM!A3110,'TRM - TBM Crosswalk'!$A$2:'TRM - TBM Crosswalk'!$I$1008,3,FALSE)="N/A","TBD","")</f>
        <v/>
      </c>
      <c r="F6827" t="str">
        <f>IF(VLOOKUP(TRM!A3110,'TRM - TBM Crosswalk'!$A$2:'TRM - TBM Crosswalk'!$I$1008,4,FALSE)=0,"",VLOOKUP(TRM!A3110,'TRM - TBM Crosswalk'!$A$2:'TRM - TBM Crosswalk'!$I$1008,4,FALSE))</f>
        <v/>
      </c>
      <c r="G6827" t="str">
        <f>IF(VLOOKUP(TRM!A3110,'TRM - TBM Crosswalk'!$A$2:'TRM - TBM Crosswalk'!$I$1008,5,FALSE)=0,"",VLOOKUP(TRM!A3110,'TRM - TBM Crosswalk'!$A$2:'TRM - TBM Crosswalk'!$I$1008,5,FALSE))</f>
        <v/>
      </c>
      <c r="H6827" t="str">
        <f>IF(VLOOKUP(TRM!A3110,'TRM - TBM Crosswalk'!$A$2:'TRM - TBM Crosswalk'!$I$1008,6,FALSE)=0,"",VLOOKUP(TRM!A3110,'TRM - TBM Crosswalk'!$A$2:'TRM - TBM Crosswalk'!$I$1008,6,FALSE))</f>
        <v/>
      </c>
      <c r="I6827" t="str">
        <f>IF(VLOOKUP(TRM!A3110,'TRM - TBM Crosswalk'!$A$2:'TRM - TBM Crosswalk'!$I$1008,7,FALSE)=0,"",VLOOKUP(TRM!A3110,'TRM - TBM Crosswalk'!$A$2:'TRM - TBM Crosswalk'!$I$1008,7,FALSE))</f>
        <v>Platform Services</v>
      </c>
      <c r="J6827" t="str">
        <f>IF(VLOOKUP(TRM!A3110,'TRM - TBM Crosswalk'!$A$2:'TRM - TBM Crosswalk'!$I$1008,8,FALSE)=0,"",VLOOKUP(TRM!A3110,'TRM - TBM Crosswalk'!$A$2:'TRM - TBM Crosswalk'!$I$1008,8,FALSE))</f>
        <v>Applications Services</v>
      </c>
      <c r="K6827" t="str">
        <f>IF(VLOOKUP(TRM!A3110,'TRM - TBM Crosswalk'!$A$2:'TRM - TBM Crosswalk'!$I$1008,9,FALSE)=0,"",VLOOKUP(TRM!A3110,'TRM - TBM Crosswalk'!$A$2:'TRM - TBM Crosswalk'!$I$1008,9,FALSE))</f>
        <v>Content Management</v>
      </c>
    </row>
    <row r="6828" spans="1:11" x14ac:dyDescent="0.45">
      <c r="A6828" t="str">
        <f>TRM!A3111</f>
        <v>A02.023.260</v>
      </c>
      <c r="B6828" t="str">
        <f>TRM!B3111</f>
        <v>Document Imaging and OCR</v>
      </c>
      <c r="C6828" t="str">
        <f>TRM!C3111</f>
        <v>ScanSnap Manager | V6.5L40</v>
      </c>
      <c r="D6828">
        <f>TRM!D3111</f>
        <v>0</v>
      </c>
      <c r="E6828" t="str">
        <f>IF(VLOOKUP(TRM!A3111,'TRM - TBM Crosswalk'!$A$2:'TRM - TBM Crosswalk'!$I$1008,3,FALSE)="N/A","TBD","")</f>
        <v/>
      </c>
      <c r="F6828" t="str">
        <f>IF(VLOOKUP(TRM!A3111,'TRM - TBM Crosswalk'!$A$2:'TRM - TBM Crosswalk'!$I$1008,4,FALSE)=0,"",VLOOKUP(TRM!A3111,'TRM - TBM Crosswalk'!$A$2:'TRM - TBM Crosswalk'!$I$1008,4,FALSE))</f>
        <v/>
      </c>
      <c r="G6828" t="str">
        <f>IF(VLOOKUP(TRM!A3111,'TRM - TBM Crosswalk'!$A$2:'TRM - TBM Crosswalk'!$I$1008,5,FALSE)=0,"",VLOOKUP(TRM!A3111,'TRM - TBM Crosswalk'!$A$2:'TRM - TBM Crosswalk'!$I$1008,5,FALSE))</f>
        <v/>
      </c>
      <c r="H6828" t="str">
        <f>IF(VLOOKUP(TRM!A3111,'TRM - TBM Crosswalk'!$A$2:'TRM - TBM Crosswalk'!$I$1008,6,FALSE)=0,"",VLOOKUP(TRM!A3111,'TRM - TBM Crosswalk'!$A$2:'TRM - TBM Crosswalk'!$I$1008,6,FALSE))</f>
        <v/>
      </c>
      <c r="I6828" t="str">
        <f>IF(VLOOKUP(TRM!A3111,'TRM - TBM Crosswalk'!$A$2:'TRM - TBM Crosswalk'!$I$1008,7,FALSE)=0,"",VLOOKUP(TRM!A3111,'TRM - TBM Crosswalk'!$A$2:'TRM - TBM Crosswalk'!$I$1008,7,FALSE))</f>
        <v>Platform Services</v>
      </c>
      <c r="J6828" t="str">
        <f>IF(VLOOKUP(TRM!A3111,'TRM - TBM Crosswalk'!$A$2:'TRM - TBM Crosswalk'!$I$1008,8,FALSE)=0,"",VLOOKUP(TRM!A3111,'TRM - TBM Crosswalk'!$A$2:'TRM - TBM Crosswalk'!$I$1008,8,FALSE))</f>
        <v>Applications Services</v>
      </c>
      <c r="K6828" t="str">
        <f>IF(VLOOKUP(TRM!A3111,'TRM - TBM Crosswalk'!$A$2:'TRM - TBM Crosswalk'!$I$1008,9,FALSE)=0,"",VLOOKUP(TRM!A3111,'TRM - TBM Crosswalk'!$A$2:'TRM - TBM Crosswalk'!$I$1008,9,FALSE))</f>
        <v>Content Management</v>
      </c>
    </row>
    <row r="6829" spans="1:11" x14ac:dyDescent="0.45">
      <c r="A6829" t="str">
        <f>TRM!A3112</f>
        <v>A02.023.260</v>
      </c>
      <c r="B6829" t="str">
        <f>TRM!B3112</f>
        <v>Document Imaging and OCR</v>
      </c>
      <c r="C6829" t="str">
        <f>TRM!C3112</f>
        <v>ScanSnap Manager | V6.5L60</v>
      </c>
      <c r="D6829">
        <f>TRM!D3112</f>
        <v>0</v>
      </c>
      <c r="E6829" t="str">
        <f>IF(VLOOKUP(TRM!A3112,'TRM - TBM Crosswalk'!$A$2:'TRM - TBM Crosswalk'!$I$1008,3,FALSE)="N/A","TBD","")</f>
        <v/>
      </c>
      <c r="F6829" t="str">
        <f>IF(VLOOKUP(TRM!A3112,'TRM - TBM Crosswalk'!$A$2:'TRM - TBM Crosswalk'!$I$1008,4,FALSE)=0,"",VLOOKUP(TRM!A3112,'TRM - TBM Crosswalk'!$A$2:'TRM - TBM Crosswalk'!$I$1008,4,FALSE))</f>
        <v/>
      </c>
      <c r="G6829" t="str">
        <f>IF(VLOOKUP(TRM!A3112,'TRM - TBM Crosswalk'!$A$2:'TRM - TBM Crosswalk'!$I$1008,5,FALSE)=0,"",VLOOKUP(TRM!A3112,'TRM - TBM Crosswalk'!$A$2:'TRM - TBM Crosswalk'!$I$1008,5,FALSE))</f>
        <v/>
      </c>
      <c r="H6829" t="str">
        <f>IF(VLOOKUP(TRM!A3112,'TRM - TBM Crosswalk'!$A$2:'TRM - TBM Crosswalk'!$I$1008,6,FALSE)=0,"",VLOOKUP(TRM!A3112,'TRM - TBM Crosswalk'!$A$2:'TRM - TBM Crosswalk'!$I$1008,6,FALSE))</f>
        <v/>
      </c>
      <c r="I6829" t="str">
        <f>IF(VLOOKUP(TRM!A3112,'TRM - TBM Crosswalk'!$A$2:'TRM - TBM Crosswalk'!$I$1008,7,FALSE)=0,"",VLOOKUP(TRM!A3112,'TRM - TBM Crosswalk'!$A$2:'TRM - TBM Crosswalk'!$I$1008,7,FALSE))</f>
        <v>Platform Services</v>
      </c>
      <c r="J6829" t="str">
        <f>IF(VLOOKUP(TRM!A3112,'TRM - TBM Crosswalk'!$A$2:'TRM - TBM Crosswalk'!$I$1008,8,FALSE)=0,"",VLOOKUP(TRM!A3112,'TRM - TBM Crosswalk'!$A$2:'TRM - TBM Crosswalk'!$I$1008,8,FALSE))</f>
        <v>Applications Services</v>
      </c>
      <c r="K6829" t="str">
        <f>IF(VLOOKUP(TRM!A3112,'TRM - TBM Crosswalk'!$A$2:'TRM - TBM Crosswalk'!$I$1008,9,FALSE)=0,"",VLOOKUP(TRM!A3112,'TRM - TBM Crosswalk'!$A$2:'TRM - TBM Crosswalk'!$I$1008,9,FALSE))</f>
        <v>Content Management</v>
      </c>
    </row>
    <row r="6830" spans="1:11" x14ac:dyDescent="0.45">
      <c r="A6830" t="str">
        <f>TRM!A3113</f>
        <v>A02.023.260</v>
      </c>
      <c r="B6830" t="str">
        <f>TRM!B3113</f>
        <v>Document Imaging and OCR</v>
      </c>
      <c r="C6830" t="str">
        <f>TRM!C3113</f>
        <v>ScanSnap Manager | V6.5L61</v>
      </c>
      <c r="D6830">
        <f>TRM!D3113</f>
        <v>0</v>
      </c>
      <c r="E6830" t="str">
        <f>IF(VLOOKUP(TRM!A3113,'TRM - TBM Crosswalk'!$A$2:'TRM - TBM Crosswalk'!$I$1008,3,FALSE)="N/A","TBD","")</f>
        <v/>
      </c>
      <c r="F6830" t="str">
        <f>IF(VLOOKUP(TRM!A3113,'TRM - TBM Crosswalk'!$A$2:'TRM - TBM Crosswalk'!$I$1008,4,FALSE)=0,"",VLOOKUP(TRM!A3113,'TRM - TBM Crosswalk'!$A$2:'TRM - TBM Crosswalk'!$I$1008,4,FALSE))</f>
        <v/>
      </c>
      <c r="G6830" t="str">
        <f>IF(VLOOKUP(TRM!A3113,'TRM - TBM Crosswalk'!$A$2:'TRM - TBM Crosswalk'!$I$1008,5,FALSE)=0,"",VLOOKUP(TRM!A3113,'TRM - TBM Crosswalk'!$A$2:'TRM - TBM Crosswalk'!$I$1008,5,FALSE))</f>
        <v/>
      </c>
      <c r="H6830" t="str">
        <f>IF(VLOOKUP(TRM!A3113,'TRM - TBM Crosswalk'!$A$2:'TRM - TBM Crosswalk'!$I$1008,6,FALSE)=0,"",VLOOKUP(TRM!A3113,'TRM - TBM Crosswalk'!$A$2:'TRM - TBM Crosswalk'!$I$1008,6,FALSE))</f>
        <v/>
      </c>
      <c r="I6830" t="str">
        <f>IF(VLOOKUP(TRM!A3113,'TRM - TBM Crosswalk'!$A$2:'TRM - TBM Crosswalk'!$I$1008,7,FALSE)=0,"",VLOOKUP(TRM!A3113,'TRM - TBM Crosswalk'!$A$2:'TRM - TBM Crosswalk'!$I$1008,7,FALSE))</f>
        <v>Platform Services</v>
      </c>
      <c r="J6830" t="str">
        <f>IF(VLOOKUP(TRM!A3113,'TRM - TBM Crosswalk'!$A$2:'TRM - TBM Crosswalk'!$I$1008,8,FALSE)=0,"",VLOOKUP(TRM!A3113,'TRM - TBM Crosswalk'!$A$2:'TRM - TBM Crosswalk'!$I$1008,8,FALSE))</f>
        <v>Applications Services</v>
      </c>
      <c r="K6830" t="str">
        <f>IF(VLOOKUP(TRM!A3113,'TRM - TBM Crosswalk'!$A$2:'TRM - TBM Crosswalk'!$I$1008,9,FALSE)=0,"",VLOOKUP(TRM!A3113,'TRM - TBM Crosswalk'!$A$2:'TRM - TBM Crosswalk'!$I$1008,9,FALSE))</f>
        <v>Content Management</v>
      </c>
    </row>
    <row r="6831" spans="1:11" x14ac:dyDescent="0.45">
      <c r="A6831" t="str">
        <f>TRM!A3114</f>
        <v>A02.023.260</v>
      </c>
      <c r="B6831" t="str">
        <f>TRM!B3114</f>
        <v>Document Imaging and OCR</v>
      </c>
      <c r="C6831" t="str">
        <f>TRM!C3114</f>
        <v>ScanSnap Manager for fi Series | 1.0.12.2</v>
      </c>
      <c r="D6831">
        <f>TRM!D3114</f>
        <v>0</v>
      </c>
      <c r="E6831" t="str">
        <f>IF(VLOOKUP(TRM!A3114,'TRM - TBM Crosswalk'!$A$2:'TRM - TBM Crosswalk'!$I$1008,3,FALSE)="N/A","TBD","")</f>
        <v/>
      </c>
      <c r="F6831" t="str">
        <f>IF(VLOOKUP(TRM!A3114,'TRM - TBM Crosswalk'!$A$2:'TRM - TBM Crosswalk'!$I$1008,4,FALSE)=0,"",VLOOKUP(TRM!A3114,'TRM - TBM Crosswalk'!$A$2:'TRM - TBM Crosswalk'!$I$1008,4,FALSE))</f>
        <v/>
      </c>
      <c r="G6831" t="str">
        <f>IF(VLOOKUP(TRM!A3114,'TRM - TBM Crosswalk'!$A$2:'TRM - TBM Crosswalk'!$I$1008,5,FALSE)=0,"",VLOOKUP(TRM!A3114,'TRM - TBM Crosswalk'!$A$2:'TRM - TBM Crosswalk'!$I$1008,5,FALSE))</f>
        <v/>
      </c>
      <c r="H6831" t="str">
        <f>IF(VLOOKUP(TRM!A3114,'TRM - TBM Crosswalk'!$A$2:'TRM - TBM Crosswalk'!$I$1008,6,FALSE)=0,"",VLOOKUP(TRM!A3114,'TRM - TBM Crosswalk'!$A$2:'TRM - TBM Crosswalk'!$I$1008,6,FALSE))</f>
        <v/>
      </c>
      <c r="I6831" t="str">
        <f>IF(VLOOKUP(TRM!A3114,'TRM - TBM Crosswalk'!$A$2:'TRM - TBM Crosswalk'!$I$1008,7,FALSE)=0,"",VLOOKUP(TRM!A3114,'TRM - TBM Crosswalk'!$A$2:'TRM - TBM Crosswalk'!$I$1008,7,FALSE))</f>
        <v>Platform Services</v>
      </c>
      <c r="J6831" t="str">
        <f>IF(VLOOKUP(TRM!A3114,'TRM - TBM Crosswalk'!$A$2:'TRM - TBM Crosswalk'!$I$1008,8,FALSE)=0,"",VLOOKUP(TRM!A3114,'TRM - TBM Crosswalk'!$A$2:'TRM - TBM Crosswalk'!$I$1008,8,FALSE))</f>
        <v>Applications Services</v>
      </c>
      <c r="K6831" t="str">
        <f>IF(VLOOKUP(TRM!A3114,'TRM - TBM Crosswalk'!$A$2:'TRM - TBM Crosswalk'!$I$1008,9,FALSE)=0,"",VLOOKUP(TRM!A3114,'TRM - TBM Crosswalk'!$A$2:'TRM - TBM Crosswalk'!$I$1008,9,FALSE))</f>
        <v>Content Management</v>
      </c>
    </row>
    <row r="6832" spans="1:11" x14ac:dyDescent="0.45">
      <c r="A6832" t="str">
        <f>TRM!A3115</f>
        <v>A02.023.260</v>
      </c>
      <c r="B6832" t="str">
        <f>TRM!B3115</f>
        <v>Document Imaging and OCR</v>
      </c>
      <c r="C6832" t="str">
        <f>TRM!C3115</f>
        <v>ScanSnap Online Update | 2.0.60.2</v>
      </c>
      <c r="D6832">
        <f>TRM!D3115</f>
        <v>0</v>
      </c>
      <c r="E6832" t="str">
        <f>IF(VLOOKUP(TRM!A3115,'TRM - TBM Crosswalk'!$A$2:'TRM - TBM Crosswalk'!$I$1008,3,FALSE)="N/A","TBD","")</f>
        <v/>
      </c>
      <c r="F6832" t="str">
        <f>IF(VLOOKUP(TRM!A3115,'TRM - TBM Crosswalk'!$A$2:'TRM - TBM Crosswalk'!$I$1008,4,FALSE)=0,"",VLOOKUP(TRM!A3115,'TRM - TBM Crosswalk'!$A$2:'TRM - TBM Crosswalk'!$I$1008,4,FALSE))</f>
        <v/>
      </c>
      <c r="G6832" t="str">
        <f>IF(VLOOKUP(TRM!A3115,'TRM - TBM Crosswalk'!$A$2:'TRM - TBM Crosswalk'!$I$1008,5,FALSE)=0,"",VLOOKUP(TRM!A3115,'TRM - TBM Crosswalk'!$A$2:'TRM - TBM Crosswalk'!$I$1008,5,FALSE))</f>
        <v/>
      </c>
      <c r="H6832" t="str">
        <f>IF(VLOOKUP(TRM!A3115,'TRM - TBM Crosswalk'!$A$2:'TRM - TBM Crosswalk'!$I$1008,6,FALSE)=0,"",VLOOKUP(TRM!A3115,'TRM - TBM Crosswalk'!$A$2:'TRM - TBM Crosswalk'!$I$1008,6,FALSE))</f>
        <v/>
      </c>
      <c r="I6832" t="str">
        <f>IF(VLOOKUP(TRM!A3115,'TRM - TBM Crosswalk'!$A$2:'TRM - TBM Crosswalk'!$I$1008,7,FALSE)=0,"",VLOOKUP(TRM!A3115,'TRM - TBM Crosswalk'!$A$2:'TRM - TBM Crosswalk'!$I$1008,7,FALSE))</f>
        <v>Platform Services</v>
      </c>
      <c r="J6832" t="str">
        <f>IF(VLOOKUP(TRM!A3115,'TRM - TBM Crosswalk'!$A$2:'TRM - TBM Crosswalk'!$I$1008,8,FALSE)=0,"",VLOOKUP(TRM!A3115,'TRM - TBM Crosswalk'!$A$2:'TRM - TBM Crosswalk'!$I$1008,8,FALSE))</f>
        <v>Applications Services</v>
      </c>
      <c r="K6832" t="str">
        <f>IF(VLOOKUP(TRM!A3115,'TRM - TBM Crosswalk'!$A$2:'TRM - TBM Crosswalk'!$I$1008,9,FALSE)=0,"",VLOOKUP(TRM!A3115,'TRM - TBM Crosswalk'!$A$2:'TRM - TBM Crosswalk'!$I$1008,9,FALSE))</f>
        <v>Content Management</v>
      </c>
    </row>
    <row r="6833" spans="1:11" x14ac:dyDescent="0.45">
      <c r="A6833" t="str">
        <f>TRM!A3116</f>
        <v>A02.023.260</v>
      </c>
      <c r="B6833" t="str">
        <f>TRM!B3116</f>
        <v>Document Imaging and OCR</v>
      </c>
      <c r="C6833" t="str">
        <f>TRM!C3116</f>
        <v>ScanSnap Organizer | V4.0L14</v>
      </c>
      <c r="D6833">
        <f>TRM!D3116</f>
        <v>0</v>
      </c>
      <c r="E6833" t="str">
        <f>IF(VLOOKUP(TRM!A3116,'TRM - TBM Crosswalk'!$A$2:'TRM - TBM Crosswalk'!$I$1008,3,FALSE)="N/A","TBD","")</f>
        <v/>
      </c>
      <c r="F6833" t="str">
        <f>IF(VLOOKUP(TRM!A3116,'TRM - TBM Crosswalk'!$A$2:'TRM - TBM Crosswalk'!$I$1008,4,FALSE)=0,"",VLOOKUP(TRM!A3116,'TRM - TBM Crosswalk'!$A$2:'TRM - TBM Crosswalk'!$I$1008,4,FALSE))</f>
        <v/>
      </c>
      <c r="G6833" t="str">
        <f>IF(VLOOKUP(TRM!A3116,'TRM - TBM Crosswalk'!$A$2:'TRM - TBM Crosswalk'!$I$1008,5,FALSE)=0,"",VLOOKUP(TRM!A3116,'TRM - TBM Crosswalk'!$A$2:'TRM - TBM Crosswalk'!$I$1008,5,FALSE))</f>
        <v/>
      </c>
      <c r="H6833" t="str">
        <f>IF(VLOOKUP(TRM!A3116,'TRM - TBM Crosswalk'!$A$2:'TRM - TBM Crosswalk'!$I$1008,6,FALSE)=0,"",VLOOKUP(TRM!A3116,'TRM - TBM Crosswalk'!$A$2:'TRM - TBM Crosswalk'!$I$1008,6,FALSE))</f>
        <v/>
      </c>
      <c r="I6833" t="str">
        <f>IF(VLOOKUP(TRM!A3116,'TRM - TBM Crosswalk'!$A$2:'TRM - TBM Crosswalk'!$I$1008,7,FALSE)=0,"",VLOOKUP(TRM!A3116,'TRM - TBM Crosswalk'!$A$2:'TRM - TBM Crosswalk'!$I$1008,7,FALSE))</f>
        <v>Platform Services</v>
      </c>
      <c r="J6833" t="str">
        <f>IF(VLOOKUP(TRM!A3116,'TRM - TBM Crosswalk'!$A$2:'TRM - TBM Crosswalk'!$I$1008,8,FALSE)=0,"",VLOOKUP(TRM!A3116,'TRM - TBM Crosswalk'!$A$2:'TRM - TBM Crosswalk'!$I$1008,8,FALSE))</f>
        <v>Applications Services</v>
      </c>
      <c r="K6833" t="str">
        <f>IF(VLOOKUP(TRM!A3116,'TRM - TBM Crosswalk'!$A$2:'TRM - TBM Crosswalk'!$I$1008,9,FALSE)=0,"",VLOOKUP(TRM!A3116,'TRM - TBM Crosswalk'!$A$2:'TRM - TBM Crosswalk'!$I$1008,9,FALSE))</f>
        <v>Content Management</v>
      </c>
    </row>
    <row r="6834" spans="1:11" x14ac:dyDescent="0.45">
      <c r="A6834" t="str">
        <f>TRM!A3117</f>
        <v>A02.023.260</v>
      </c>
      <c r="B6834" t="str">
        <f>TRM!B3117</f>
        <v>Document Imaging and OCR</v>
      </c>
      <c r="C6834" t="str">
        <f>TRM!C3117</f>
        <v>ScanSnap Organizer | V4.1L30</v>
      </c>
      <c r="D6834">
        <f>TRM!D3117</f>
        <v>0</v>
      </c>
      <c r="E6834" t="str">
        <f>IF(VLOOKUP(TRM!A3117,'TRM - TBM Crosswalk'!$A$2:'TRM - TBM Crosswalk'!$I$1008,3,FALSE)="N/A","TBD","")</f>
        <v/>
      </c>
      <c r="F6834" t="str">
        <f>IF(VLOOKUP(TRM!A3117,'TRM - TBM Crosswalk'!$A$2:'TRM - TBM Crosswalk'!$I$1008,4,FALSE)=0,"",VLOOKUP(TRM!A3117,'TRM - TBM Crosswalk'!$A$2:'TRM - TBM Crosswalk'!$I$1008,4,FALSE))</f>
        <v/>
      </c>
      <c r="G6834" t="str">
        <f>IF(VLOOKUP(TRM!A3117,'TRM - TBM Crosswalk'!$A$2:'TRM - TBM Crosswalk'!$I$1008,5,FALSE)=0,"",VLOOKUP(TRM!A3117,'TRM - TBM Crosswalk'!$A$2:'TRM - TBM Crosswalk'!$I$1008,5,FALSE))</f>
        <v/>
      </c>
      <c r="H6834" t="str">
        <f>IF(VLOOKUP(TRM!A3117,'TRM - TBM Crosswalk'!$A$2:'TRM - TBM Crosswalk'!$I$1008,6,FALSE)=0,"",VLOOKUP(TRM!A3117,'TRM - TBM Crosswalk'!$A$2:'TRM - TBM Crosswalk'!$I$1008,6,FALSE))</f>
        <v/>
      </c>
      <c r="I6834" t="str">
        <f>IF(VLOOKUP(TRM!A3117,'TRM - TBM Crosswalk'!$A$2:'TRM - TBM Crosswalk'!$I$1008,7,FALSE)=0,"",VLOOKUP(TRM!A3117,'TRM - TBM Crosswalk'!$A$2:'TRM - TBM Crosswalk'!$I$1008,7,FALSE))</f>
        <v>Platform Services</v>
      </c>
      <c r="J6834" t="str">
        <f>IF(VLOOKUP(TRM!A3117,'TRM - TBM Crosswalk'!$A$2:'TRM - TBM Crosswalk'!$I$1008,8,FALSE)=0,"",VLOOKUP(TRM!A3117,'TRM - TBM Crosswalk'!$A$2:'TRM - TBM Crosswalk'!$I$1008,8,FALSE))</f>
        <v>Applications Services</v>
      </c>
      <c r="K6834" t="str">
        <f>IF(VLOOKUP(TRM!A3117,'TRM - TBM Crosswalk'!$A$2:'TRM - TBM Crosswalk'!$I$1008,9,FALSE)=0,"",VLOOKUP(TRM!A3117,'TRM - TBM Crosswalk'!$A$2:'TRM - TBM Crosswalk'!$I$1008,9,FALSE))</f>
        <v>Content Management</v>
      </c>
    </row>
    <row r="6835" spans="1:11" x14ac:dyDescent="0.45">
      <c r="A6835" t="str">
        <f>TRM!A3118</f>
        <v>A02.023.260</v>
      </c>
      <c r="B6835" t="str">
        <f>TRM!B3118</f>
        <v>Document Imaging and OCR</v>
      </c>
      <c r="C6835" t="str">
        <f>TRM!C3118</f>
        <v>ScanSnap Organizer | V4.1L41</v>
      </c>
      <c r="D6835">
        <f>TRM!D3118</f>
        <v>0</v>
      </c>
      <c r="E6835" t="str">
        <f>IF(VLOOKUP(TRM!A3118,'TRM - TBM Crosswalk'!$A$2:'TRM - TBM Crosswalk'!$I$1008,3,FALSE)="N/A","TBD","")</f>
        <v/>
      </c>
      <c r="F6835" t="str">
        <f>IF(VLOOKUP(TRM!A3118,'TRM - TBM Crosswalk'!$A$2:'TRM - TBM Crosswalk'!$I$1008,4,FALSE)=0,"",VLOOKUP(TRM!A3118,'TRM - TBM Crosswalk'!$A$2:'TRM - TBM Crosswalk'!$I$1008,4,FALSE))</f>
        <v/>
      </c>
      <c r="G6835" t="str">
        <f>IF(VLOOKUP(TRM!A3118,'TRM - TBM Crosswalk'!$A$2:'TRM - TBM Crosswalk'!$I$1008,5,FALSE)=0,"",VLOOKUP(TRM!A3118,'TRM - TBM Crosswalk'!$A$2:'TRM - TBM Crosswalk'!$I$1008,5,FALSE))</f>
        <v/>
      </c>
      <c r="H6835" t="str">
        <f>IF(VLOOKUP(TRM!A3118,'TRM - TBM Crosswalk'!$A$2:'TRM - TBM Crosswalk'!$I$1008,6,FALSE)=0,"",VLOOKUP(TRM!A3118,'TRM - TBM Crosswalk'!$A$2:'TRM - TBM Crosswalk'!$I$1008,6,FALSE))</f>
        <v/>
      </c>
      <c r="I6835" t="str">
        <f>IF(VLOOKUP(TRM!A3118,'TRM - TBM Crosswalk'!$A$2:'TRM - TBM Crosswalk'!$I$1008,7,FALSE)=0,"",VLOOKUP(TRM!A3118,'TRM - TBM Crosswalk'!$A$2:'TRM - TBM Crosswalk'!$I$1008,7,FALSE))</f>
        <v>Platform Services</v>
      </c>
      <c r="J6835" t="str">
        <f>IF(VLOOKUP(TRM!A3118,'TRM - TBM Crosswalk'!$A$2:'TRM - TBM Crosswalk'!$I$1008,8,FALSE)=0,"",VLOOKUP(TRM!A3118,'TRM - TBM Crosswalk'!$A$2:'TRM - TBM Crosswalk'!$I$1008,8,FALSE))</f>
        <v>Applications Services</v>
      </c>
      <c r="K6835" t="str">
        <f>IF(VLOOKUP(TRM!A3118,'TRM - TBM Crosswalk'!$A$2:'TRM - TBM Crosswalk'!$I$1008,9,FALSE)=0,"",VLOOKUP(TRM!A3118,'TRM - TBM Crosswalk'!$A$2:'TRM - TBM Crosswalk'!$I$1008,9,FALSE))</f>
        <v>Content Management</v>
      </c>
    </row>
    <row r="6836" spans="1:11" x14ac:dyDescent="0.45">
      <c r="A6836" t="str">
        <f>TRM!A3984</f>
        <v>A02.024.391#</v>
      </c>
      <c r="B6836" t="str">
        <f>TRM!B3984</f>
        <v>Telemetry</v>
      </c>
      <c r="C6836" t="str">
        <f>TRM!C3984</f>
        <v>ESA SNAP | 6.0</v>
      </c>
      <c r="D6836">
        <f>TRM!D3984</f>
        <v>0</v>
      </c>
      <c r="E6836" t="str">
        <f>IF(VLOOKUP(TRM!A3984,'TRM - TBM Crosswalk'!$A$2:'TRM - TBM Crosswalk'!$I$1008,3,FALSE)="N/A","TBD","")</f>
        <v>TBD</v>
      </c>
      <c r="F6836" t="str">
        <f>IF(VLOOKUP(TRM!A3984,'TRM - TBM Crosswalk'!$A$2:'TRM - TBM Crosswalk'!$I$1008,4,FALSE)=0,"",VLOOKUP(TRM!A3984,'TRM - TBM Crosswalk'!$A$2:'TRM - TBM Crosswalk'!$I$1008,4,FALSE))</f>
        <v/>
      </c>
      <c r="G6836" t="str">
        <f>IF(VLOOKUP(TRM!A3984,'TRM - TBM Crosswalk'!$A$2:'TRM - TBM Crosswalk'!$I$1008,5,FALSE)=0,"",VLOOKUP(TRM!A3984,'TRM - TBM Crosswalk'!$A$2:'TRM - TBM Crosswalk'!$I$1008,5,FALSE))</f>
        <v/>
      </c>
      <c r="H6836" t="str">
        <f>IF(VLOOKUP(TRM!A3984,'TRM - TBM Crosswalk'!$A$2:'TRM - TBM Crosswalk'!$I$1008,6,FALSE)=0,"",VLOOKUP(TRM!A3984,'TRM - TBM Crosswalk'!$A$2:'TRM - TBM Crosswalk'!$I$1008,6,FALSE))</f>
        <v/>
      </c>
      <c r="I6836" t="str">
        <f>IF(VLOOKUP(TRM!A3984,'TRM - TBM Crosswalk'!$A$2:'TRM - TBM Crosswalk'!$I$1008,7,FALSE)=0,"",VLOOKUP(TRM!A3984,'TRM - TBM Crosswalk'!$A$2:'TRM - TBM Crosswalk'!$I$1008,7,FALSE))</f>
        <v/>
      </c>
      <c r="J6836" t="str">
        <f>IF(VLOOKUP(TRM!A3984,'TRM - TBM Crosswalk'!$A$2:'TRM - TBM Crosswalk'!$I$1008,8,FALSE)=0,"",VLOOKUP(TRM!A3984,'TRM - TBM Crosswalk'!$A$2:'TRM - TBM Crosswalk'!$I$1008,8,FALSE))</f>
        <v/>
      </c>
      <c r="K6836" t="str">
        <f>IF(VLOOKUP(TRM!A3984,'TRM - TBM Crosswalk'!$A$2:'TRM - TBM Crosswalk'!$I$1008,9,FALSE)=0,"",VLOOKUP(TRM!A3984,'TRM - TBM Crosswalk'!$A$2:'TRM - TBM Crosswalk'!$I$1008,9,FALSE))</f>
        <v/>
      </c>
    </row>
    <row r="6837" spans="1:11" x14ac:dyDescent="0.45">
      <c r="A6837" t="str">
        <f>TRM!A3985</f>
        <v>A02.024.391#</v>
      </c>
      <c r="B6837" t="str">
        <f>TRM!B3985</f>
        <v>Telemetry</v>
      </c>
      <c r="C6837" t="str">
        <f>TRM!C3985</f>
        <v>FLIR Tools | 5.13.17214.2001</v>
      </c>
      <c r="D6837">
        <f>TRM!D3985</f>
        <v>0</v>
      </c>
      <c r="E6837" t="str">
        <f>IF(VLOOKUP(TRM!A3985,'TRM - TBM Crosswalk'!$A$2:'TRM - TBM Crosswalk'!$I$1008,3,FALSE)="N/A","TBD","")</f>
        <v>TBD</v>
      </c>
      <c r="F6837" t="str">
        <f>IF(VLOOKUP(TRM!A3985,'TRM - TBM Crosswalk'!$A$2:'TRM - TBM Crosswalk'!$I$1008,4,FALSE)=0,"",VLOOKUP(TRM!A3985,'TRM - TBM Crosswalk'!$A$2:'TRM - TBM Crosswalk'!$I$1008,4,FALSE))</f>
        <v/>
      </c>
      <c r="G6837" t="str">
        <f>IF(VLOOKUP(TRM!A3985,'TRM - TBM Crosswalk'!$A$2:'TRM - TBM Crosswalk'!$I$1008,5,FALSE)=0,"",VLOOKUP(TRM!A3985,'TRM - TBM Crosswalk'!$A$2:'TRM - TBM Crosswalk'!$I$1008,5,FALSE))</f>
        <v/>
      </c>
      <c r="H6837" t="str">
        <f>IF(VLOOKUP(TRM!A3985,'TRM - TBM Crosswalk'!$A$2:'TRM - TBM Crosswalk'!$I$1008,6,FALSE)=0,"",VLOOKUP(TRM!A3985,'TRM - TBM Crosswalk'!$A$2:'TRM - TBM Crosswalk'!$I$1008,6,FALSE))</f>
        <v/>
      </c>
      <c r="I6837" t="str">
        <f>IF(VLOOKUP(TRM!A3985,'TRM - TBM Crosswalk'!$A$2:'TRM - TBM Crosswalk'!$I$1008,7,FALSE)=0,"",VLOOKUP(TRM!A3985,'TRM - TBM Crosswalk'!$A$2:'TRM - TBM Crosswalk'!$I$1008,7,FALSE))</f>
        <v/>
      </c>
      <c r="J6837" t="str">
        <f>IF(VLOOKUP(TRM!A3985,'TRM - TBM Crosswalk'!$A$2:'TRM - TBM Crosswalk'!$I$1008,8,FALSE)=0,"",VLOOKUP(TRM!A3985,'TRM - TBM Crosswalk'!$A$2:'TRM - TBM Crosswalk'!$I$1008,8,FALSE))</f>
        <v/>
      </c>
      <c r="K6837" t="str">
        <f>IF(VLOOKUP(TRM!A3985,'TRM - TBM Crosswalk'!$A$2:'TRM - TBM Crosswalk'!$I$1008,9,FALSE)=0,"",VLOOKUP(TRM!A3985,'TRM - TBM Crosswalk'!$A$2:'TRM - TBM Crosswalk'!$I$1008,9,FALSE))</f>
        <v/>
      </c>
    </row>
    <row r="6838" spans="1:11" x14ac:dyDescent="0.45">
      <c r="A6838" t="str">
        <f>TRM!A3986</f>
        <v>A02.024.391#</v>
      </c>
      <c r="B6838" t="str">
        <f>TRM!B3986</f>
        <v>Telemetry</v>
      </c>
      <c r="C6838" t="str">
        <f>TRM!C3986</f>
        <v>FLIR Tools | 5.13.18031.2002</v>
      </c>
      <c r="D6838">
        <f>TRM!D3986</f>
        <v>0</v>
      </c>
      <c r="E6838" t="str">
        <f>IF(VLOOKUP(TRM!A3986,'TRM - TBM Crosswalk'!$A$2:'TRM - TBM Crosswalk'!$I$1008,3,FALSE)="N/A","TBD","")</f>
        <v>TBD</v>
      </c>
      <c r="F6838" t="str">
        <f>IF(VLOOKUP(TRM!A3986,'TRM - TBM Crosswalk'!$A$2:'TRM - TBM Crosswalk'!$I$1008,4,FALSE)=0,"",VLOOKUP(TRM!A3986,'TRM - TBM Crosswalk'!$A$2:'TRM - TBM Crosswalk'!$I$1008,4,FALSE))</f>
        <v/>
      </c>
      <c r="G6838" t="str">
        <f>IF(VLOOKUP(TRM!A3986,'TRM - TBM Crosswalk'!$A$2:'TRM - TBM Crosswalk'!$I$1008,5,FALSE)=0,"",VLOOKUP(TRM!A3986,'TRM - TBM Crosswalk'!$A$2:'TRM - TBM Crosswalk'!$I$1008,5,FALSE))</f>
        <v/>
      </c>
      <c r="H6838" t="str">
        <f>IF(VLOOKUP(TRM!A3986,'TRM - TBM Crosswalk'!$A$2:'TRM - TBM Crosswalk'!$I$1008,6,FALSE)=0,"",VLOOKUP(TRM!A3986,'TRM - TBM Crosswalk'!$A$2:'TRM - TBM Crosswalk'!$I$1008,6,FALSE))</f>
        <v/>
      </c>
      <c r="I6838" t="str">
        <f>IF(VLOOKUP(TRM!A3986,'TRM - TBM Crosswalk'!$A$2:'TRM - TBM Crosswalk'!$I$1008,7,FALSE)=0,"",VLOOKUP(TRM!A3986,'TRM - TBM Crosswalk'!$A$2:'TRM - TBM Crosswalk'!$I$1008,7,FALSE))</f>
        <v/>
      </c>
      <c r="J6838" t="str">
        <f>IF(VLOOKUP(TRM!A3986,'TRM - TBM Crosswalk'!$A$2:'TRM - TBM Crosswalk'!$I$1008,8,FALSE)=0,"",VLOOKUP(TRM!A3986,'TRM - TBM Crosswalk'!$A$2:'TRM - TBM Crosswalk'!$I$1008,8,FALSE))</f>
        <v/>
      </c>
      <c r="K6838" t="str">
        <f>IF(VLOOKUP(TRM!A3986,'TRM - TBM Crosswalk'!$A$2:'TRM - TBM Crosswalk'!$I$1008,9,FALSE)=0,"",VLOOKUP(TRM!A3986,'TRM - TBM Crosswalk'!$A$2:'TRM - TBM Crosswalk'!$I$1008,9,FALSE))</f>
        <v/>
      </c>
    </row>
    <row r="6839" spans="1:11" x14ac:dyDescent="0.45">
      <c r="A6839" t="str">
        <f>TRM!A3987</f>
        <v>A02.024.391#</v>
      </c>
      <c r="B6839" t="str">
        <f>TRM!B3987</f>
        <v>Telemetry</v>
      </c>
      <c r="C6839" t="str">
        <f>TRM!C3987</f>
        <v>FLIR Tools | 6.3.17214.1005</v>
      </c>
      <c r="D6839">
        <f>TRM!D3987</f>
        <v>0</v>
      </c>
      <c r="E6839" t="str">
        <f>IF(VLOOKUP(TRM!A3987,'TRM - TBM Crosswalk'!$A$2:'TRM - TBM Crosswalk'!$I$1008,3,FALSE)="N/A","TBD","")</f>
        <v>TBD</v>
      </c>
      <c r="F6839" t="str">
        <f>IF(VLOOKUP(TRM!A3987,'TRM - TBM Crosswalk'!$A$2:'TRM - TBM Crosswalk'!$I$1008,4,FALSE)=0,"",VLOOKUP(TRM!A3987,'TRM - TBM Crosswalk'!$A$2:'TRM - TBM Crosswalk'!$I$1008,4,FALSE))</f>
        <v/>
      </c>
      <c r="G6839" t="str">
        <f>IF(VLOOKUP(TRM!A3987,'TRM - TBM Crosswalk'!$A$2:'TRM - TBM Crosswalk'!$I$1008,5,FALSE)=0,"",VLOOKUP(TRM!A3987,'TRM - TBM Crosswalk'!$A$2:'TRM - TBM Crosswalk'!$I$1008,5,FALSE))</f>
        <v/>
      </c>
      <c r="H6839" t="str">
        <f>IF(VLOOKUP(TRM!A3987,'TRM - TBM Crosswalk'!$A$2:'TRM - TBM Crosswalk'!$I$1008,6,FALSE)=0,"",VLOOKUP(TRM!A3987,'TRM - TBM Crosswalk'!$A$2:'TRM - TBM Crosswalk'!$I$1008,6,FALSE))</f>
        <v/>
      </c>
      <c r="I6839" t="str">
        <f>IF(VLOOKUP(TRM!A3987,'TRM - TBM Crosswalk'!$A$2:'TRM - TBM Crosswalk'!$I$1008,7,FALSE)=0,"",VLOOKUP(TRM!A3987,'TRM - TBM Crosswalk'!$A$2:'TRM - TBM Crosswalk'!$I$1008,7,FALSE))</f>
        <v/>
      </c>
      <c r="J6839" t="str">
        <f>IF(VLOOKUP(TRM!A3987,'TRM - TBM Crosswalk'!$A$2:'TRM - TBM Crosswalk'!$I$1008,8,FALSE)=0,"",VLOOKUP(TRM!A3987,'TRM - TBM Crosswalk'!$A$2:'TRM - TBM Crosswalk'!$I$1008,8,FALSE))</f>
        <v/>
      </c>
      <c r="K6839" t="str">
        <f>IF(VLOOKUP(TRM!A3987,'TRM - TBM Crosswalk'!$A$2:'TRM - TBM Crosswalk'!$I$1008,9,FALSE)=0,"",VLOOKUP(TRM!A3987,'TRM - TBM Crosswalk'!$A$2:'TRM - TBM Crosswalk'!$I$1008,9,FALSE))</f>
        <v/>
      </c>
    </row>
    <row r="6840" spans="1:11" x14ac:dyDescent="0.45">
      <c r="A6840" t="str">
        <f>TRM!A4714</f>
        <v>A02.030.360</v>
      </c>
      <c r="B6840" t="str">
        <f>TRM!B4714</f>
        <v>Calendaring</v>
      </c>
      <c r="C6840" t="str">
        <f>TRM!C4714</f>
        <v>Calculator.app - 10.8</v>
      </c>
      <c r="D6840">
        <f>TRM!D4714</f>
        <v>0</v>
      </c>
      <c r="E6840" t="str">
        <f>IF(VLOOKUP(TRM!A4714,'TRM - TBM Crosswalk'!$A$2:'TRM - TBM Crosswalk'!$I$1008,3,FALSE)="N/A","TBD","")</f>
        <v/>
      </c>
      <c r="F6840" t="str">
        <f>IF(VLOOKUP(TRM!A4714,'TRM - TBM Crosswalk'!$A$2:'TRM - TBM Crosswalk'!$I$1008,4,FALSE)=0,"",VLOOKUP(TRM!A4714,'TRM - TBM Crosswalk'!$A$2:'TRM - TBM Crosswalk'!$I$1008,4,FALSE))</f>
        <v/>
      </c>
      <c r="G6840" t="str">
        <f>IF(VLOOKUP(TRM!A4714,'TRM - TBM Crosswalk'!$A$2:'TRM - TBM Crosswalk'!$I$1008,5,FALSE)=0,"",VLOOKUP(TRM!A4714,'TRM - TBM Crosswalk'!$A$2:'TRM - TBM Crosswalk'!$I$1008,5,FALSE))</f>
        <v/>
      </c>
      <c r="H6840" t="str">
        <f>IF(VLOOKUP(TRM!A4714,'TRM - TBM Crosswalk'!$A$2:'TRM - TBM Crosswalk'!$I$1008,6,FALSE)=0,"",VLOOKUP(TRM!A4714,'TRM - TBM Crosswalk'!$A$2:'TRM - TBM Crosswalk'!$I$1008,6,FALSE))</f>
        <v/>
      </c>
      <c r="I6840" t="str">
        <f>IF(VLOOKUP(TRM!A4714,'TRM - TBM Crosswalk'!$A$2:'TRM - TBM Crosswalk'!$I$1008,7,FALSE)=0,"",VLOOKUP(TRM!A4714,'TRM - TBM Crosswalk'!$A$2:'TRM - TBM Crosswalk'!$I$1008,7,FALSE))</f>
        <v>End User Services</v>
      </c>
      <c r="J6840" t="str">
        <f>IF(VLOOKUP(TRM!A4714,'TRM - TBM Crosswalk'!$A$2:'TRM - TBM Crosswalk'!$I$1008,8,FALSE)=0,"",VLOOKUP(TRM!A4714,'TRM - TBM Crosswalk'!$A$2:'TRM - TBM Crosswalk'!$I$1008,8,FALSE))</f>
        <v>Communication &amp; Collaboration</v>
      </c>
      <c r="K6840" t="str">
        <f>IF(VLOOKUP(TRM!A4714,'TRM - TBM Crosswalk'!$A$2:'TRM - TBM Crosswalk'!$I$1008,9,FALSE)=0,"",VLOOKUP(TRM!A4714,'TRM - TBM Crosswalk'!$A$2:'TRM - TBM Crosswalk'!$I$1008,9,FALSE))</f>
        <v>Communication</v>
      </c>
    </row>
    <row r="6841" spans="1:11" x14ac:dyDescent="0.45">
      <c r="A6841" t="str">
        <f>TRM!A4715</f>
        <v>A02.030.360</v>
      </c>
      <c r="B6841" t="str">
        <f>TRM!B4715</f>
        <v>Calendaring</v>
      </c>
      <c r="C6841" t="str">
        <f>TRM!C4715</f>
        <v>Calendar.app - 10.0</v>
      </c>
      <c r="D6841">
        <f>TRM!D4715</f>
        <v>0</v>
      </c>
      <c r="E6841" t="str">
        <f>IF(VLOOKUP(TRM!A4715,'TRM - TBM Crosswalk'!$A$2:'TRM - TBM Crosswalk'!$I$1008,3,FALSE)="N/A","TBD","")</f>
        <v/>
      </c>
      <c r="F6841" t="str">
        <f>IF(VLOOKUP(TRM!A4715,'TRM - TBM Crosswalk'!$A$2:'TRM - TBM Crosswalk'!$I$1008,4,FALSE)=0,"",VLOOKUP(TRM!A4715,'TRM - TBM Crosswalk'!$A$2:'TRM - TBM Crosswalk'!$I$1008,4,FALSE))</f>
        <v/>
      </c>
      <c r="G6841" t="str">
        <f>IF(VLOOKUP(TRM!A4715,'TRM - TBM Crosswalk'!$A$2:'TRM - TBM Crosswalk'!$I$1008,5,FALSE)=0,"",VLOOKUP(TRM!A4715,'TRM - TBM Crosswalk'!$A$2:'TRM - TBM Crosswalk'!$I$1008,5,FALSE))</f>
        <v/>
      </c>
      <c r="H6841" t="str">
        <f>IF(VLOOKUP(TRM!A4715,'TRM - TBM Crosswalk'!$A$2:'TRM - TBM Crosswalk'!$I$1008,6,FALSE)=0,"",VLOOKUP(TRM!A4715,'TRM - TBM Crosswalk'!$A$2:'TRM - TBM Crosswalk'!$I$1008,6,FALSE))</f>
        <v/>
      </c>
      <c r="I6841" t="str">
        <f>IF(VLOOKUP(TRM!A4715,'TRM - TBM Crosswalk'!$A$2:'TRM - TBM Crosswalk'!$I$1008,7,FALSE)=0,"",VLOOKUP(TRM!A4715,'TRM - TBM Crosswalk'!$A$2:'TRM - TBM Crosswalk'!$I$1008,7,FALSE))</f>
        <v>End User Services</v>
      </c>
      <c r="J6841" t="str">
        <f>IF(VLOOKUP(TRM!A4715,'TRM - TBM Crosswalk'!$A$2:'TRM - TBM Crosswalk'!$I$1008,8,FALSE)=0,"",VLOOKUP(TRM!A4715,'TRM - TBM Crosswalk'!$A$2:'TRM - TBM Crosswalk'!$I$1008,8,FALSE))</f>
        <v>Communication &amp; Collaboration</v>
      </c>
      <c r="K6841" t="str">
        <f>IF(VLOOKUP(TRM!A4715,'TRM - TBM Crosswalk'!$A$2:'TRM - TBM Crosswalk'!$I$1008,9,FALSE)=0,"",VLOOKUP(TRM!A4715,'TRM - TBM Crosswalk'!$A$2:'TRM - TBM Crosswalk'!$I$1008,9,FALSE))</f>
        <v>Communication</v>
      </c>
    </row>
    <row r="6842" spans="1:11" x14ac:dyDescent="0.45">
      <c r="A6842" t="str">
        <f>TRM!A4716</f>
        <v>A02.030.360</v>
      </c>
      <c r="B6842" t="str">
        <f>TRM!B4716</f>
        <v>Calendaring</v>
      </c>
      <c r="C6842" t="str">
        <f>TRM!C4716</f>
        <v>Calendar.app - 9.0</v>
      </c>
      <c r="D6842">
        <f>TRM!D4716</f>
        <v>0</v>
      </c>
      <c r="E6842" t="str">
        <f>IF(VLOOKUP(TRM!A4716,'TRM - TBM Crosswalk'!$A$2:'TRM - TBM Crosswalk'!$I$1008,3,FALSE)="N/A","TBD","")</f>
        <v/>
      </c>
      <c r="F6842" t="str">
        <f>IF(VLOOKUP(TRM!A4716,'TRM - TBM Crosswalk'!$A$2:'TRM - TBM Crosswalk'!$I$1008,4,FALSE)=0,"",VLOOKUP(TRM!A4716,'TRM - TBM Crosswalk'!$A$2:'TRM - TBM Crosswalk'!$I$1008,4,FALSE))</f>
        <v/>
      </c>
      <c r="G6842" t="str">
        <f>IF(VLOOKUP(TRM!A4716,'TRM - TBM Crosswalk'!$A$2:'TRM - TBM Crosswalk'!$I$1008,5,FALSE)=0,"",VLOOKUP(TRM!A4716,'TRM - TBM Crosswalk'!$A$2:'TRM - TBM Crosswalk'!$I$1008,5,FALSE))</f>
        <v/>
      </c>
      <c r="H6842" t="str">
        <f>IF(VLOOKUP(TRM!A4716,'TRM - TBM Crosswalk'!$A$2:'TRM - TBM Crosswalk'!$I$1008,6,FALSE)=0,"",VLOOKUP(TRM!A4716,'TRM - TBM Crosswalk'!$A$2:'TRM - TBM Crosswalk'!$I$1008,6,FALSE))</f>
        <v/>
      </c>
      <c r="I6842" t="str">
        <f>IF(VLOOKUP(TRM!A4716,'TRM - TBM Crosswalk'!$A$2:'TRM - TBM Crosswalk'!$I$1008,7,FALSE)=0,"",VLOOKUP(TRM!A4716,'TRM - TBM Crosswalk'!$A$2:'TRM - TBM Crosswalk'!$I$1008,7,FALSE))</f>
        <v>End User Services</v>
      </c>
      <c r="J6842" t="str">
        <f>IF(VLOOKUP(TRM!A4716,'TRM - TBM Crosswalk'!$A$2:'TRM - TBM Crosswalk'!$I$1008,8,FALSE)=0,"",VLOOKUP(TRM!A4716,'TRM - TBM Crosswalk'!$A$2:'TRM - TBM Crosswalk'!$I$1008,8,FALSE))</f>
        <v>Communication &amp; Collaboration</v>
      </c>
      <c r="K6842" t="str">
        <f>IF(VLOOKUP(TRM!A4716,'TRM - TBM Crosswalk'!$A$2:'TRM - TBM Crosswalk'!$I$1008,9,FALSE)=0,"",VLOOKUP(TRM!A4716,'TRM - TBM Crosswalk'!$A$2:'TRM - TBM Crosswalk'!$I$1008,9,FALSE))</f>
        <v>Communication</v>
      </c>
    </row>
    <row r="6843" spans="1:11" x14ac:dyDescent="0.45">
      <c r="A6843" t="str">
        <f>TRM!A6462</f>
        <v>A02.031.393#</v>
      </c>
      <c r="B6843" t="str">
        <f>TRM!B6462</f>
        <v>3D Modeling &amp; 3D Printing#</v>
      </c>
      <c r="C6843" t="str">
        <f>TRM!C6462</f>
        <v>Install AwayBuilder.app - 1.0</v>
      </c>
      <c r="D6843">
        <f>TRM!D6462</f>
        <v>0</v>
      </c>
      <c r="E6843" t="str">
        <f>IF(VLOOKUP(TRM!A6462,'TRM - TBM Crosswalk'!$A$2:'TRM - TBM Crosswalk'!$I$1008,3,FALSE)="N/A","TBD","")</f>
        <v/>
      </c>
      <c r="F6843" t="str">
        <f>IF(VLOOKUP(TRM!A6462,'TRM - TBM Crosswalk'!$A$2:'TRM - TBM Crosswalk'!$I$1008,4,FALSE)=0,"",VLOOKUP(TRM!A6462,'TRM - TBM Crosswalk'!$A$2:'TRM - TBM Crosswalk'!$I$1008,4,FALSE))</f>
        <v/>
      </c>
      <c r="G6843" t="str">
        <f>IF(VLOOKUP(TRM!A6462,'TRM - TBM Crosswalk'!$A$2:'TRM - TBM Crosswalk'!$I$1008,5,FALSE)=0,"",VLOOKUP(TRM!A6462,'TRM - TBM Crosswalk'!$A$2:'TRM - TBM Crosswalk'!$I$1008,5,FALSE))</f>
        <v>End User</v>
      </c>
      <c r="H6843" t="str">
        <f>IF(VLOOKUP(TRM!A6462,'TRM - TBM Crosswalk'!$A$2:'TRM - TBM Crosswalk'!$I$1008,6,FALSE)=0,"",VLOOKUP(TRM!A6462,'TRM - TBM Crosswalk'!$A$2:'TRM - TBM Crosswalk'!$I$1008,6,FALSE))</f>
        <v>Workspace</v>
      </c>
      <c r="I6843" t="str">
        <f>IF(VLOOKUP(TRM!A6462,'TRM - TBM Crosswalk'!$A$2:'TRM - TBM Crosswalk'!$I$1008,7,FALSE)=0,"",VLOOKUP(TRM!A6462,'TRM - TBM Crosswalk'!$A$2:'TRM - TBM Crosswalk'!$I$1008,7,FALSE))</f>
        <v/>
      </c>
      <c r="J6843" t="str">
        <f>IF(VLOOKUP(TRM!A6462,'TRM - TBM Crosswalk'!$A$2:'TRM - TBM Crosswalk'!$I$1008,8,FALSE)=0,"",VLOOKUP(TRM!A6462,'TRM - TBM Crosswalk'!$A$2:'TRM - TBM Crosswalk'!$I$1008,8,FALSE))</f>
        <v/>
      </c>
      <c r="K6843" t="str">
        <f>IF(VLOOKUP(TRM!A6462,'TRM - TBM Crosswalk'!$A$2:'TRM - TBM Crosswalk'!$I$1008,9,FALSE)=0,"",VLOOKUP(TRM!A6462,'TRM - TBM Crosswalk'!$A$2:'TRM - TBM Crosswalk'!$I$1008,9,FALSE))</f>
        <v/>
      </c>
    </row>
    <row r="6844" spans="1:11" x14ac:dyDescent="0.45">
      <c r="A6844" t="str">
        <f>TRM!A8328</f>
        <v>I01.002.206#</v>
      </c>
      <c r="B6844" t="str">
        <f>TRM!B8328</f>
        <v>Operating System - UNIX Design</v>
      </c>
      <c r="C6844" t="str">
        <f>TRM!C8328</f>
        <v>HistIndexSearch2.0 | 1.0.0.9</v>
      </c>
      <c r="D6844">
        <f>TRM!D8328</f>
        <v>0</v>
      </c>
      <c r="E6844" t="str">
        <f>IF(VLOOKUP(TRM!A8328,'TRM - TBM Crosswalk'!$A$2:'TRM - TBM Crosswalk'!$I$1008,3,FALSE)="N/A","TBD","")</f>
        <v/>
      </c>
      <c r="F6844" t="str">
        <f>IF(VLOOKUP(TRM!A8328,'TRM - TBM Crosswalk'!$A$2:'TRM - TBM Crosswalk'!$I$1008,4,FALSE)=0,"",VLOOKUP(TRM!A8328,'TRM - TBM Crosswalk'!$A$2:'TRM - TBM Crosswalk'!$I$1008,4,FALSE))</f>
        <v/>
      </c>
      <c r="G6844" t="str">
        <f>IF(VLOOKUP(TRM!A8328,'TRM - TBM Crosswalk'!$A$2:'TRM - TBM Crosswalk'!$I$1008,5,FALSE)=0,"",VLOOKUP(TRM!A8328,'TRM - TBM Crosswalk'!$A$2:'TRM - TBM Crosswalk'!$I$1008,5,FALSE))</f>
        <v>Compute</v>
      </c>
      <c r="H6844" t="str">
        <f>IF(VLOOKUP(TRM!A8328,'TRM - TBM Crosswalk'!$A$2:'TRM - TBM Crosswalk'!$I$1008,6,FALSE)=0,"",VLOOKUP(TRM!A8328,'TRM - TBM Crosswalk'!$A$2:'TRM - TBM Crosswalk'!$I$1008,6,FALSE))</f>
        <v xml:space="preserve">Unix </v>
      </c>
      <c r="I6844" t="str">
        <f>IF(VLOOKUP(TRM!A8328,'TRM - TBM Crosswalk'!$A$2:'TRM - TBM Crosswalk'!$I$1008,7,FALSE)=0,"",VLOOKUP(TRM!A8328,'TRM - TBM Crosswalk'!$A$2:'TRM - TBM Crosswalk'!$I$1008,7,FALSE))</f>
        <v/>
      </c>
      <c r="J6844" t="str">
        <f>IF(VLOOKUP(TRM!A8328,'TRM - TBM Crosswalk'!$A$2:'TRM - TBM Crosswalk'!$I$1008,8,FALSE)=0,"",VLOOKUP(TRM!A8328,'TRM - TBM Crosswalk'!$A$2:'TRM - TBM Crosswalk'!$I$1008,8,FALSE))</f>
        <v/>
      </c>
      <c r="K6844" t="str">
        <f>IF(VLOOKUP(TRM!A8328,'TRM - TBM Crosswalk'!$A$2:'TRM - TBM Crosswalk'!$I$1008,9,FALSE)=0,"",VLOOKUP(TRM!A8328,'TRM - TBM Crosswalk'!$A$2:'TRM - TBM Crosswalk'!$I$1008,9,FALSE))</f>
        <v/>
      </c>
    </row>
    <row r="6845" spans="1:11" x14ac:dyDescent="0.45">
      <c r="A6845" t="str">
        <f>TRM!A8329</f>
        <v>I01.002.206#</v>
      </c>
      <c r="B6845" t="str">
        <f>TRM!B8329</f>
        <v>Operating System - UNIX Design</v>
      </c>
      <c r="C6845" t="str">
        <f>TRM!C8329</f>
        <v>HP Product Research Manager.app - 10.37.1</v>
      </c>
      <c r="D6845">
        <f>TRM!D8329</f>
        <v>0</v>
      </c>
      <c r="E6845" t="str">
        <f>IF(VLOOKUP(TRM!A8329,'TRM - TBM Crosswalk'!$A$2:'TRM - TBM Crosswalk'!$I$1008,3,FALSE)="N/A","TBD","")</f>
        <v/>
      </c>
      <c r="F6845" t="str">
        <f>IF(VLOOKUP(TRM!A8329,'TRM - TBM Crosswalk'!$A$2:'TRM - TBM Crosswalk'!$I$1008,4,FALSE)=0,"",VLOOKUP(TRM!A8329,'TRM - TBM Crosswalk'!$A$2:'TRM - TBM Crosswalk'!$I$1008,4,FALSE))</f>
        <v/>
      </c>
      <c r="G6845" t="str">
        <f>IF(VLOOKUP(TRM!A8329,'TRM - TBM Crosswalk'!$A$2:'TRM - TBM Crosswalk'!$I$1008,5,FALSE)=0,"",VLOOKUP(TRM!A8329,'TRM - TBM Crosswalk'!$A$2:'TRM - TBM Crosswalk'!$I$1008,5,FALSE))</f>
        <v>Compute</v>
      </c>
      <c r="H6845" t="str">
        <f>IF(VLOOKUP(TRM!A8329,'TRM - TBM Crosswalk'!$A$2:'TRM - TBM Crosswalk'!$I$1008,6,FALSE)=0,"",VLOOKUP(TRM!A8329,'TRM - TBM Crosswalk'!$A$2:'TRM - TBM Crosswalk'!$I$1008,6,FALSE))</f>
        <v xml:space="preserve">Unix </v>
      </c>
      <c r="I6845" t="str">
        <f>IF(VLOOKUP(TRM!A8329,'TRM - TBM Crosswalk'!$A$2:'TRM - TBM Crosswalk'!$I$1008,7,FALSE)=0,"",VLOOKUP(TRM!A8329,'TRM - TBM Crosswalk'!$A$2:'TRM - TBM Crosswalk'!$I$1008,7,FALSE))</f>
        <v/>
      </c>
      <c r="J6845" t="str">
        <f>IF(VLOOKUP(TRM!A8329,'TRM - TBM Crosswalk'!$A$2:'TRM - TBM Crosswalk'!$I$1008,8,FALSE)=0,"",VLOOKUP(TRM!A8329,'TRM - TBM Crosswalk'!$A$2:'TRM - TBM Crosswalk'!$I$1008,8,FALSE))</f>
        <v/>
      </c>
      <c r="K6845" t="str">
        <f>IF(VLOOKUP(TRM!A8329,'TRM - TBM Crosswalk'!$A$2:'TRM - TBM Crosswalk'!$I$1008,9,FALSE)=0,"",VLOOKUP(TRM!A8329,'TRM - TBM Crosswalk'!$A$2:'TRM - TBM Crosswalk'!$I$1008,9,FALSE))</f>
        <v/>
      </c>
    </row>
    <row r="6846" spans="1:11" x14ac:dyDescent="0.45">
      <c r="A6846" t="str">
        <f>TRM!A8696</f>
        <v>I01.002.209#</v>
      </c>
      <c r="B6846" t="str">
        <f>TRM!B8696</f>
        <v>Device Driver#</v>
      </c>
      <c r="C6846" t="str">
        <f>TRM!C8696</f>
        <v>Realtek High Definition Audio Driver | 6.0.1.7779</v>
      </c>
      <c r="D6846">
        <f>TRM!D8696</f>
        <v>0</v>
      </c>
      <c r="E6846" t="str">
        <f>IF(VLOOKUP(TRM!A8696,'TRM - TBM Crosswalk'!$A$2:'TRM - TBM Crosswalk'!$I$1008,3,FALSE)="N/A","TBD","")</f>
        <v>TBD</v>
      </c>
      <c r="F6846" t="str">
        <f>IF(VLOOKUP(TRM!A8696,'TRM - TBM Crosswalk'!$A$2:'TRM - TBM Crosswalk'!$I$1008,4,FALSE)=0,"",VLOOKUP(TRM!A8696,'TRM - TBM Crosswalk'!$A$2:'TRM - TBM Crosswalk'!$I$1008,4,FALSE))</f>
        <v/>
      </c>
      <c r="G6846" t="str">
        <f>IF(VLOOKUP(TRM!A8696,'TRM - TBM Crosswalk'!$A$2:'TRM - TBM Crosswalk'!$I$1008,5,FALSE)=0,"",VLOOKUP(TRM!A8696,'TRM - TBM Crosswalk'!$A$2:'TRM - TBM Crosswalk'!$I$1008,5,FALSE))</f>
        <v/>
      </c>
      <c r="H6846" t="str">
        <f>IF(VLOOKUP(TRM!A8696,'TRM - TBM Crosswalk'!$A$2:'TRM - TBM Crosswalk'!$I$1008,6,FALSE)=0,"",VLOOKUP(TRM!A8696,'TRM - TBM Crosswalk'!$A$2:'TRM - TBM Crosswalk'!$I$1008,6,FALSE))</f>
        <v/>
      </c>
      <c r="I6846" t="str">
        <f>IF(VLOOKUP(TRM!A8696,'TRM - TBM Crosswalk'!$A$2:'TRM - TBM Crosswalk'!$I$1008,7,FALSE)=0,"",VLOOKUP(TRM!A8696,'TRM - TBM Crosswalk'!$A$2:'TRM - TBM Crosswalk'!$I$1008,7,FALSE))</f>
        <v/>
      </c>
      <c r="J6846" t="str">
        <f>IF(VLOOKUP(TRM!A8696,'TRM - TBM Crosswalk'!$A$2:'TRM - TBM Crosswalk'!$I$1008,8,FALSE)=0,"",VLOOKUP(TRM!A8696,'TRM - TBM Crosswalk'!$A$2:'TRM - TBM Crosswalk'!$I$1008,8,FALSE))</f>
        <v/>
      </c>
      <c r="K6846" t="str">
        <f>IF(VLOOKUP(TRM!A8696,'TRM - TBM Crosswalk'!$A$2:'TRM - TBM Crosswalk'!$I$1008,9,FALSE)=0,"",VLOOKUP(TRM!A8696,'TRM - TBM Crosswalk'!$A$2:'TRM - TBM Crosswalk'!$I$1008,9,FALSE))</f>
        <v/>
      </c>
    </row>
    <row r="6847" spans="1:11" x14ac:dyDescent="0.45">
      <c r="A6847" t="str">
        <f>TRM!A8735</f>
        <v>I01.002.209#</v>
      </c>
      <c r="B6847" t="str">
        <f>TRM!B8735</f>
        <v>Device Driver#</v>
      </c>
      <c r="C6847" t="str">
        <f>TRM!C8735</f>
        <v>Realtek High Definition Audio Driver | 6.0.8844.1</v>
      </c>
      <c r="D6847">
        <f>TRM!D8735</f>
        <v>0</v>
      </c>
      <c r="E6847" t="str">
        <f>IF(VLOOKUP(TRM!A8735,'TRM - TBM Crosswalk'!$A$2:'TRM - TBM Crosswalk'!$I$1008,3,FALSE)="N/A","TBD","")</f>
        <v>TBD</v>
      </c>
      <c r="F6847" t="str">
        <f>IF(VLOOKUP(TRM!A8735,'TRM - TBM Crosswalk'!$A$2:'TRM - TBM Crosswalk'!$I$1008,4,FALSE)=0,"",VLOOKUP(TRM!A8735,'TRM - TBM Crosswalk'!$A$2:'TRM - TBM Crosswalk'!$I$1008,4,FALSE))</f>
        <v/>
      </c>
      <c r="G6847" t="str">
        <f>IF(VLOOKUP(TRM!A8735,'TRM - TBM Crosswalk'!$A$2:'TRM - TBM Crosswalk'!$I$1008,5,FALSE)=0,"",VLOOKUP(TRM!A8735,'TRM - TBM Crosswalk'!$A$2:'TRM - TBM Crosswalk'!$I$1008,5,FALSE))</f>
        <v/>
      </c>
      <c r="H6847" t="str">
        <f>IF(VLOOKUP(TRM!A8735,'TRM - TBM Crosswalk'!$A$2:'TRM - TBM Crosswalk'!$I$1008,6,FALSE)=0,"",VLOOKUP(TRM!A8735,'TRM - TBM Crosswalk'!$A$2:'TRM - TBM Crosswalk'!$I$1008,6,FALSE))</f>
        <v/>
      </c>
      <c r="I6847" t="str">
        <f>IF(VLOOKUP(TRM!A8735,'TRM - TBM Crosswalk'!$A$2:'TRM - TBM Crosswalk'!$I$1008,7,FALSE)=0,"",VLOOKUP(TRM!A8735,'TRM - TBM Crosswalk'!$A$2:'TRM - TBM Crosswalk'!$I$1008,7,FALSE))</f>
        <v/>
      </c>
      <c r="J6847" t="str">
        <f>IF(VLOOKUP(TRM!A8735,'TRM - TBM Crosswalk'!$A$2:'TRM - TBM Crosswalk'!$I$1008,8,FALSE)=0,"",VLOOKUP(TRM!A8735,'TRM - TBM Crosswalk'!$A$2:'TRM - TBM Crosswalk'!$I$1008,8,FALSE))</f>
        <v/>
      </c>
      <c r="K6847" t="str">
        <f>IF(VLOOKUP(TRM!A8735,'TRM - TBM Crosswalk'!$A$2:'TRM - TBM Crosswalk'!$I$1008,9,FALSE)=0,"",VLOOKUP(TRM!A8735,'TRM - TBM Crosswalk'!$A$2:'TRM - TBM Crosswalk'!$I$1008,9,FALSE))</f>
        <v/>
      </c>
    </row>
    <row r="6848" spans="1:11" x14ac:dyDescent="0.45">
      <c r="A6848" t="str">
        <f>TRM!A3191</f>
        <v>A02.023.262</v>
      </c>
      <c r="B6848" t="str">
        <f>TRM!B3191</f>
        <v>Document Management System</v>
      </c>
      <c r="C6848" t="str">
        <f>TRM!C3191</f>
        <v>Document Tracking System v7.8 #3</v>
      </c>
      <c r="D6848">
        <f>TRM!D3191</f>
        <v>0</v>
      </c>
      <c r="E6848" t="str">
        <f>IF(VLOOKUP(TRM!A3191,'TRM - TBM Crosswalk'!$A$2:'TRM - TBM Crosswalk'!$I$1008,3,FALSE)="N/A","TBD","")</f>
        <v/>
      </c>
      <c r="F6848" t="str">
        <f>IF(VLOOKUP(TRM!A3191,'TRM - TBM Crosswalk'!$A$2:'TRM - TBM Crosswalk'!$I$1008,4,FALSE)=0,"",VLOOKUP(TRM!A3191,'TRM - TBM Crosswalk'!$A$2:'TRM - TBM Crosswalk'!$I$1008,4,FALSE))</f>
        <v/>
      </c>
      <c r="G6848" t="str">
        <f>IF(VLOOKUP(TRM!A3191,'TRM - TBM Crosswalk'!$A$2:'TRM - TBM Crosswalk'!$I$1008,5,FALSE)=0,"",VLOOKUP(TRM!A3191,'TRM - TBM Crosswalk'!$A$2:'TRM - TBM Crosswalk'!$I$1008,5,FALSE))</f>
        <v/>
      </c>
      <c r="H6848" t="str">
        <f>IF(VLOOKUP(TRM!A3191,'TRM - TBM Crosswalk'!$A$2:'TRM - TBM Crosswalk'!$I$1008,6,FALSE)=0,"",VLOOKUP(TRM!A3191,'TRM - TBM Crosswalk'!$A$2:'TRM - TBM Crosswalk'!$I$1008,6,FALSE))</f>
        <v/>
      </c>
      <c r="I6848" t="str">
        <f>IF(VLOOKUP(TRM!A3191,'TRM - TBM Crosswalk'!$A$2:'TRM - TBM Crosswalk'!$I$1008,7,FALSE)=0,"",VLOOKUP(TRM!A3191,'TRM - TBM Crosswalk'!$A$2:'TRM - TBM Crosswalk'!$I$1008,7,FALSE))</f>
        <v>Platform Services</v>
      </c>
      <c r="J6848" t="str">
        <f>IF(VLOOKUP(TRM!A3191,'TRM - TBM Crosswalk'!$A$2:'TRM - TBM Crosswalk'!$I$1008,8,FALSE)=0,"",VLOOKUP(TRM!A3191,'TRM - TBM Crosswalk'!$A$2:'TRM - TBM Crosswalk'!$I$1008,8,FALSE))</f>
        <v>Applications Services</v>
      </c>
      <c r="K6848" t="str">
        <f>IF(VLOOKUP(TRM!A3191,'TRM - TBM Crosswalk'!$A$2:'TRM - TBM Crosswalk'!$I$1008,9,FALSE)=0,"",VLOOKUP(TRM!A3191,'TRM - TBM Crosswalk'!$A$2:'TRM - TBM Crosswalk'!$I$1008,9,FALSE))</f>
        <v>Content Management</v>
      </c>
    </row>
    <row r="6849" spans="1:11" x14ac:dyDescent="0.45">
      <c r="A6849" t="str">
        <f>TRM!A7741</f>
        <v>B10.813.314</v>
      </c>
      <c r="B6849" t="str">
        <f>TRM!B7741</f>
        <v>Assistive Technology Services</v>
      </c>
      <c r="C6849" t="str">
        <f>TRM!C7741</f>
        <v>Freedom Scientific JAWS 2019 | 2019.1907.42.400</v>
      </c>
      <c r="D6849">
        <f>TRM!D7741</f>
        <v>0</v>
      </c>
      <c r="E6849" t="str">
        <f>IF(VLOOKUP(TRM!A7741,'TRM - TBM Crosswalk'!$A$2:'TRM - TBM Crosswalk'!$I$1008,3,FALSE)="N/A","TBD","")</f>
        <v>TBD</v>
      </c>
      <c r="F6849" t="str">
        <f>IF(VLOOKUP(TRM!A7741,'TRM - TBM Crosswalk'!$A$2:'TRM - TBM Crosswalk'!$I$1008,4,FALSE)=0,"",VLOOKUP(TRM!A7741,'TRM - TBM Crosswalk'!$A$2:'TRM - TBM Crosswalk'!$I$1008,4,FALSE))</f>
        <v/>
      </c>
      <c r="G6849" t="str">
        <f>IF(VLOOKUP(TRM!A7741,'TRM - TBM Crosswalk'!$A$2:'TRM - TBM Crosswalk'!$I$1008,5,FALSE)=0,"",VLOOKUP(TRM!A7741,'TRM - TBM Crosswalk'!$A$2:'TRM - TBM Crosswalk'!$I$1008,5,FALSE))</f>
        <v/>
      </c>
      <c r="H6849" t="str">
        <f>IF(VLOOKUP(TRM!A7741,'TRM - TBM Crosswalk'!$A$2:'TRM - TBM Crosswalk'!$I$1008,6,FALSE)=0,"",VLOOKUP(TRM!A7741,'TRM - TBM Crosswalk'!$A$2:'TRM - TBM Crosswalk'!$I$1008,6,FALSE))</f>
        <v/>
      </c>
      <c r="I6849" t="str">
        <f>IF(VLOOKUP(TRM!A7741,'TRM - TBM Crosswalk'!$A$2:'TRM - TBM Crosswalk'!$I$1008,7,FALSE)=0,"",VLOOKUP(TRM!A7741,'TRM - TBM Crosswalk'!$A$2:'TRM - TBM Crosswalk'!$I$1008,7,FALSE))</f>
        <v/>
      </c>
      <c r="J6849" t="str">
        <f>IF(VLOOKUP(TRM!A7741,'TRM - TBM Crosswalk'!$A$2:'TRM - TBM Crosswalk'!$I$1008,8,FALSE)=0,"",VLOOKUP(TRM!A7741,'TRM - TBM Crosswalk'!$A$2:'TRM - TBM Crosswalk'!$I$1008,8,FALSE))</f>
        <v/>
      </c>
      <c r="K6849" t="str">
        <f>IF(VLOOKUP(TRM!A7741,'TRM - TBM Crosswalk'!$A$2:'TRM - TBM Crosswalk'!$I$1008,9,FALSE)=0,"",VLOOKUP(TRM!A7741,'TRM - TBM Crosswalk'!$A$2:'TRM - TBM Crosswalk'!$I$1008,9,FALSE))</f>
        <v/>
      </c>
    </row>
    <row r="6850" spans="1:11" x14ac:dyDescent="0.45">
      <c r="A6850" t="str">
        <f>TRM!A7742</f>
        <v>B10.813.314</v>
      </c>
      <c r="B6850" t="str">
        <f>TRM!B7742</f>
        <v>Assistive Technology Services</v>
      </c>
      <c r="C6850" t="str">
        <f>TRM!C7742</f>
        <v>Freedom Scientific JAWS 2020 | 2020.2001.70.400</v>
      </c>
      <c r="D6850">
        <f>TRM!D7742</f>
        <v>0</v>
      </c>
      <c r="E6850" t="str">
        <f>IF(VLOOKUP(TRM!A7742,'TRM - TBM Crosswalk'!$A$2:'TRM - TBM Crosswalk'!$I$1008,3,FALSE)="N/A","TBD","")</f>
        <v>TBD</v>
      </c>
      <c r="F6850" t="str">
        <f>IF(VLOOKUP(TRM!A7742,'TRM - TBM Crosswalk'!$A$2:'TRM - TBM Crosswalk'!$I$1008,4,FALSE)=0,"",VLOOKUP(TRM!A7742,'TRM - TBM Crosswalk'!$A$2:'TRM - TBM Crosswalk'!$I$1008,4,FALSE))</f>
        <v/>
      </c>
      <c r="G6850" t="str">
        <f>IF(VLOOKUP(TRM!A7742,'TRM - TBM Crosswalk'!$A$2:'TRM - TBM Crosswalk'!$I$1008,5,FALSE)=0,"",VLOOKUP(TRM!A7742,'TRM - TBM Crosswalk'!$A$2:'TRM - TBM Crosswalk'!$I$1008,5,FALSE))</f>
        <v/>
      </c>
      <c r="H6850" t="str">
        <f>IF(VLOOKUP(TRM!A7742,'TRM - TBM Crosswalk'!$A$2:'TRM - TBM Crosswalk'!$I$1008,6,FALSE)=0,"",VLOOKUP(TRM!A7742,'TRM - TBM Crosswalk'!$A$2:'TRM - TBM Crosswalk'!$I$1008,6,FALSE))</f>
        <v/>
      </c>
      <c r="I6850" t="str">
        <f>IF(VLOOKUP(TRM!A7742,'TRM - TBM Crosswalk'!$A$2:'TRM - TBM Crosswalk'!$I$1008,7,FALSE)=0,"",VLOOKUP(TRM!A7742,'TRM - TBM Crosswalk'!$A$2:'TRM - TBM Crosswalk'!$I$1008,7,FALSE))</f>
        <v/>
      </c>
      <c r="J6850" t="str">
        <f>IF(VLOOKUP(TRM!A7742,'TRM - TBM Crosswalk'!$A$2:'TRM - TBM Crosswalk'!$I$1008,8,FALSE)=0,"",VLOOKUP(TRM!A7742,'TRM - TBM Crosswalk'!$A$2:'TRM - TBM Crosswalk'!$I$1008,8,FALSE))</f>
        <v/>
      </c>
      <c r="K6850" t="str">
        <f>IF(VLOOKUP(TRM!A7742,'TRM - TBM Crosswalk'!$A$2:'TRM - TBM Crosswalk'!$I$1008,9,FALSE)=0,"",VLOOKUP(TRM!A7742,'TRM - TBM Crosswalk'!$A$2:'TRM - TBM Crosswalk'!$I$1008,9,FALSE))</f>
        <v/>
      </c>
    </row>
    <row r="6851" spans="1:11" x14ac:dyDescent="0.45">
      <c r="A6851" t="str">
        <f>TRM!A7743</f>
        <v>B10.813.314</v>
      </c>
      <c r="B6851" t="str">
        <f>TRM!B7743</f>
        <v>Assistive Technology Services</v>
      </c>
      <c r="C6851" t="str">
        <f>TRM!C7743</f>
        <v>Freedom Scientific JAWS Training Table Of Contents DAISY Files | 18.0.2315.0</v>
      </c>
      <c r="D6851">
        <f>TRM!D7743</f>
        <v>0</v>
      </c>
      <c r="E6851" t="str">
        <f>IF(VLOOKUP(TRM!A7743,'TRM - TBM Crosswalk'!$A$2:'TRM - TBM Crosswalk'!$I$1008,3,FALSE)="N/A","TBD","")</f>
        <v>TBD</v>
      </c>
      <c r="F6851" t="str">
        <f>IF(VLOOKUP(TRM!A7743,'TRM - TBM Crosswalk'!$A$2:'TRM - TBM Crosswalk'!$I$1008,4,FALSE)=0,"",VLOOKUP(TRM!A7743,'TRM - TBM Crosswalk'!$A$2:'TRM - TBM Crosswalk'!$I$1008,4,FALSE))</f>
        <v/>
      </c>
      <c r="G6851" t="str">
        <f>IF(VLOOKUP(TRM!A7743,'TRM - TBM Crosswalk'!$A$2:'TRM - TBM Crosswalk'!$I$1008,5,FALSE)=0,"",VLOOKUP(TRM!A7743,'TRM - TBM Crosswalk'!$A$2:'TRM - TBM Crosswalk'!$I$1008,5,FALSE))</f>
        <v/>
      </c>
      <c r="H6851" t="str">
        <f>IF(VLOOKUP(TRM!A7743,'TRM - TBM Crosswalk'!$A$2:'TRM - TBM Crosswalk'!$I$1008,6,FALSE)=0,"",VLOOKUP(TRM!A7743,'TRM - TBM Crosswalk'!$A$2:'TRM - TBM Crosswalk'!$I$1008,6,FALSE))</f>
        <v/>
      </c>
      <c r="I6851" t="str">
        <f>IF(VLOOKUP(TRM!A7743,'TRM - TBM Crosswalk'!$A$2:'TRM - TBM Crosswalk'!$I$1008,7,FALSE)=0,"",VLOOKUP(TRM!A7743,'TRM - TBM Crosswalk'!$A$2:'TRM - TBM Crosswalk'!$I$1008,7,FALSE))</f>
        <v/>
      </c>
      <c r="J6851" t="str">
        <f>IF(VLOOKUP(TRM!A7743,'TRM - TBM Crosswalk'!$A$2:'TRM - TBM Crosswalk'!$I$1008,8,FALSE)=0,"",VLOOKUP(TRM!A7743,'TRM - TBM Crosswalk'!$A$2:'TRM - TBM Crosswalk'!$I$1008,8,FALSE))</f>
        <v/>
      </c>
      <c r="K6851" t="str">
        <f>IF(VLOOKUP(TRM!A7743,'TRM - TBM Crosswalk'!$A$2:'TRM - TBM Crosswalk'!$I$1008,9,FALSE)=0,"",VLOOKUP(TRM!A7743,'TRM - TBM Crosswalk'!$A$2:'TRM - TBM Crosswalk'!$I$1008,9,FALSE))</f>
        <v/>
      </c>
    </row>
    <row r="6852" spans="1:11" x14ac:dyDescent="0.45">
      <c r="A6852" t="str">
        <f>TRM!A8212</f>
        <v>I01.002.206#</v>
      </c>
      <c r="B6852" t="str">
        <f>TRM!B8212</f>
        <v>Operating System - UNIX Design</v>
      </c>
      <c r="C6852" t="str">
        <f>TRM!C8212</f>
        <v>Apple Application Support (32-bit) | 6.1</v>
      </c>
      <c r="D6852">
        <f>TRM!D8212</f>
        <v>0</v>
      </c>
      <c r="E6852" t="str">
        <f>IF(VLOOKUP(TRM!A8212,'TRM - TBM Crosswalk'!$A$2:'TRM - TBM Crosswalk'!$I$1008,3,FALSE)="N/A","TBD","")</f>
        <v/>
      </c>
      <c r="F6852" t="str">
        <f>IF(VLOOKUP(TRM!A8212,'TRM - TBM Crosswalk'!$A$2:'TRM - TBM Crosswalk'!$I$1008,4,FALSE)=0,"",VLOOKUP(TRM!A8212,'TRM - TBM Crosswalk'!$A$2:'TRM - TBM Crosswalk'!$I$1008,4,FALSE))</f>
        <v/>
      </c>
      <c r="G6852" t="str">
        <f>IF(VLOOKUP(TRM!A8212,'TRM - TBM Crosswalk'!$A$2:'TRM - TBM Crosswalk'!$I$1008,5,FALSE)=0,"",VLOOKUP(TRM!A8212,'TRM - TBM Crosswalk'!$A$2:'TRM - TBM Crosswalk'!$I$1008,5,FALSE))</f>
        <v>Compute</v>
      </c>
      <c r="H6852" t="str">
        <f>IF(VLOOKUP(TRM!A8212,'TRM - TBM Crosswalk'!$A$2:'TRM - TBM Crosswalk'!$I$1008,6,FALSE)=0,"",VLOOKUP(TRM!A8212,'TRM - TBM Crosswalk'!$A$2:'TRM - TBM Crosswalk'!$I$1008,6,FALSE))</f>
        <v xml:space="preserve">Unix </v>
      </c>
      <c r="I6852" t="str">
        <f>IF(VLOOKUP(TRM!A8212,'TRM - TBM Crosswalk'!$A$2:'TRM - TBM Crosswalk'!$I$1008,7,FALSE)=0,"",VLOOKUP(TRM!A8212,'TRM - TBM Crosswalk'!$A$2:'TRM - TBM Crosswalk'!$I$1008,7,FALSE))</f>
        <v/>
      </c>
      <c r="J6852" t="str">
        <f>IF(VLOOKUP(TRM!A8212,'TRM - TBM Crosswalk'!$A$2:'TRM - TBM Crosswalk'!$I$1008,8,FALSE)=0,"",VLOOKUP(TRM!A8212,'TRM - TBM Crosswalk'!$A$2:'TRM - TBM Crosswalk'!$I$1008,8,FALSE))</f>
        <v/>
      </c>
      <c r="K6852" t="str">
        <f>IF(VLOOKUP(TRM!A8212,'TRM - TBM Crosswalk'!$A$2:'TRM - TBM Crosswalk'!$I$1008,9,FALSE)=0,"",VLOOKUP(TRM!A8212,'TRM - TBM Crosswalk'!$A$2:'TRM - TBM Crosswalk'!$I$1008,9,FALSE))</f>
        <v/>
      </c>
    </row>
    <row r="6853" spans="1:11" x14ac:dyDescent="0.45">
      <c r="A6853" t="str">
        <f>TRM!A8213</f>
        <v>I01.002.206#</v>
      </c>
      <c r="B6853" t="str">
        <f>TRM!B8213</f>
        <v>Operating System - UNIX Design</v>
      </c>
      <c r="C6853" t="str">
        <f>TRM!C8213</f>
        <v>Apple Application Support (32-bit) | 6.2</v>
      </c>
      <c r="D6853">
        <f>TRM!D8213</f>
        <v>0</v>
      </c>
      <c r="E6853" t="str">
        <f>IF(VLOOKUP(TRM!A8213,'TRM - TBM Crosswalk'!$A$2:'TRM - TBM Crosswalk'!$I$1008,3,FALSE)="N/A","TBD","")</f>
        <v/>
      </c>
      <c r="F6853" t="str">
        <f>IF(VLOOKUP(TRM!A8213,'TRM - TBM Crosswalk'!$A$2:'TRM - TBM Crosswalk'!$I$1008,4,FALSE)=0,"",VLOOKUP(TRM!A8213,'TRM - TBM Crosswalk'!$A$2:'TRM - TBM Crosswalk'!$I$1008,4,FALSE))</f>
        <v/>
      </c>
      <c r="G6853" t="str">
        <f>IF(VLOOKUP(TRM!A8213,'TRM - TBM Crosswalk'!$A$2:'TRM - TBM Crosswalk'!$I$1008,5,FALSE)=0,"",VLOOKUP(TRM!A8213,'TRM - TBM Crosswalk'!$A$2:'TRM - TBM Crosswalk'!$I$1008,5,FALSE))</f>
        <v>Compute</v>
      </c>
      <c r="H6853" t="str">
        <f>IF(VLOOKUP(TRM!A8213,'TRM - TBM Crosswalk'!$A$2:'TRM - TBM Crosswalk'!$I$1008,6,FALSE)=0,"",VLOOKUP(TRM!A8213,'TRM - TBM Crosswalk'!$A$2:'TRM - TBM Crosswalk'!$I$1008,6,FALSE))</f>
        <v xml:space="preserve">Unix </v>
      </c>
      <c r="I6853" t="str">
        <f>IF(VLOOKUP(TRM!A8213,'TRM - TBM Crosswalk'!$A$2:'TRM - TBM Crosswalk'!$I$1008,7,FALSE)=0,"",VLOOKUP(TRM!A8213,'TRM - TBM Crosswalk'!$A$2:'TRM - TBM Crosswalk'!$I$1008,7,FALSE))</f>
        <v/>
      </c>
      <c r="J6853" t="str">
        <f>IF(VLOOKUP(TRM!A8213,'TRM - TBM Crosswalk'!$A$2:'TRM - TBM Crosswalk'!$I$1008,8,FALSE)=0,"",VLOOKUP(TRM!A8213,'TRM - TBM Crosswalk'!$A$2:'TRM - TBM Crosswalk'!$I$1008,8,FALSE))</f>
        <v/>
      </c>
      <c r="K6853" t="str">
        <f>IF(VLOOKUP(TRM!A8213,'TRM - TBM Crosswalk'!$A$2:'TRM - TBM Crosswalk'!$I$1008,9,FALSE)=0,"",VLOOKUP(TRM!A8213,'TRM - TBM Crosswalk'!$A$2:'TRM - TBM Crosswalk'!$I$1008,9,FALSE))</f>
        <v/>
      </c>
    </row>
    <row r="6854" spans="1:11" x14ac:dyDescent="0.45">
      <c r="A6854" t="str">
        <f>TRM!A8214</f>
        <v>I01.002.206#</v>
      </c>
      <c r="B6854" t="str">
        <f>TRM!B8214</f>
        <v>Operating System - UNIX Design</v>
      </c>
      <c r="C6854" t="str">
        <f>TRM!C8214</f>
        <v>Apple Application Support (32-bit) | 6.3</v>
      </c>
      <c r="D6854">
        <f>TRM!D8214</f>
        <v>0</v>
      </c>
      <c r="E6854" t="str">
        <f>IF(VLOOKUP(TRM!A8214,'TRM - TBM Crosswalk'!$A$2:'TRM - TBM Crosswalk'!$I$1008,3,FALSE)="N/A","TBD","")</f>
        <v/>
      </c>
      <c r="F6854" t="str">
        <f>IF(VLOOKUP(TRM!A8214,'TRM - TBM Crosswalk'!$A$2:'TRM - TBM Crosswalk'!$I$1008,4,FALSE)=0,"",VLOOKUP(TRM!A8214,'TRM - TBM Crosswalk'!$A$2:'TRM - TBM Crosswalk'!$I$1008,4,FALSE))</f>
        <v/>
      </c>
      <c r="G6854" t="str">
        <f>IF(VLOOKUP(TRM!A8214,'TRM - TBM Crosswalk'!$A$2:'TRM - TBM Crosswalk'!$I$1008,5,FALSE)=0,"",VLOOKUP(TRM!A8214,'TRM - TBM Crosswalk'!$A$2:'TRM - TBM Crosswalk'!$I$1008,5,FALSE))</f>
        <v>Compute</v>
      </c>
      <c r="H6854" t="str">
        <f>IF(VLOOKUP(TRM!A8214,'TRM - TBM Crosswalk'!$A$2:'TRM - TBM Crosswalk'!$I$1008,6,FALSE)=0,"",VLOOKUP(TRM!A8214,'TRM - TBM Crosswalk'!$A$2:'TRM - TBM Crosswalk'!$I$1008,6,FALSE))</f>
        <v xml:space="preserve">Unix </v>
      </c>
      <c r="I6854" t="str">
        <f>IF(VLOOKUP(TRM!A8214,'TRM - TBM Crosswalk'!$A$2:'TRM - TBM Crosswalk'!$I$1008,7,FALSE)=0,"",VLOOKUP(TRM!A8214,'TRM - TBM Crosswalk'!$A$2:'TRM - TBM Crosswalk'!$I$1008,7,FALSE))</f>
        <v/>
      </c>
      <c r="J6854" t="str">
        <f>IF(VLOOKUP(TRM!A8214,'TRM - TBM Crosswalk'!$A$2:'TRM - TBM Crosswalk'!$I$1008,8,FALSE)=0,"",VLOOKUP(TRM!A8214,'TRM - TBM Crosswalk'!$A$2:'TRM - TBM Crosswalk'!$I$1008,8,FALSE))</f>
        <v/>
      </c>
      <c r="K6854" t="str">
        <f>IF(VLOOKUP(TRM!A8214,'TRM - TBM Crosswalk'!$A$2:'TRM - TBM Crosswalk'!$I$1008,9,FALSE)=0,"",VLOOKUP(TRM!A8214,'TRM - TBM Crosswalk'!$A$2:'TRM - TBM Crosswalk'!$I$1008,9,FALSE))</f>
        <v/>
      </c>
    </row>
    <row r="6855" spans="1:11" x14ac:dyDescent="0.45">
      <c r="A6855" t="str">
        <f>TRM!A8751</f>
        <v>I01.002.209#</v>
      </c>
      <c r="B6855" t="str">
        <f>TRM!B8751</f>
        <v>Device Driver#</v>
      </c>
      <c r="C6855" t="str">
        <f>TRM!C8751</f>
        <v>Realtek USB Audio | 6.3.9600.2202</v>
      </c>
      <c r="D6855">
        <f>TRM!D8751</f>
        <v>0</v>
      </c>
      <c r="E6855" t="str">
        <f>IF(VLOOKUP(TRM!A8751,'TRM - TBM Crosswalk'!$A$2:'TRM - TBM Crosswalk'!$I$1008,3,FALSE)="N/A","TBD","")</f>
        <v>TBD</v>
      </c>
      <c r="F6855" t="str">
        <f>IF(VLOOKUP(TRM!A8751,'TRM - TBM Crosswalk'!$A$2:'TRM - TBM Crosswalk'!$I$1008,4,FALSE)=0,"",VLOOKUP(TRM!A8751,'TRM - TBM Crosswalk'!$A$2:'TRM - TBM Crosswalk'!$I$1008,4,FALSE))</f>
        <v/>
      </c>
      <c r="G6855" t="str">
        <f>IF(VLOOKUP(TRM!A8751,'TRM - TBM Crosswalk'!$A$2:'TRM - TBM Crosswalk'!$I$1008,5,FALSE)=0,"",VLOOKUP(TRM!A8751,'TRM - TBM Crosswalk'!$A$2:'TRM - TBM Crosswalk'!$I$1008,5,FALSE))</f>
        <v/>
      </c>
      <c r="H6855" t="str">
        <f>IF(VLOOKUP(TRM!A8751,'TRM - TBM Crosswalk'!$A$2:'TRM - TBM Crosswalk'!$I$1008,6,FALSE)=0,"",VLOOKUP(TRM!A8751,'TRM - TBM Crosswalk'!$A$2:'TRM - TBM Crosswalk'!$I$1008,6,FALSE))</f>
        <v/>
      </c>
      <c r="I6855" t="str">
        <f>IF(VLOOKUP(TRM!A8751,'TRM - TBM Crosswalk'!$A$2:'TRM - TBM Crosswalk'!$I$1008,7,FALSE)=0,"",VLOOKUP(TRM!A8751,'TRM - TBM Crosswalk'!$A$2:'TRM - TBM Crosswalk'!$I$1008,7,FALSE))</f>
        <v/>
      </c>
      <c r="J6855" t="str">
        <f>IF(VLOOKUP(TRM!A8751,'TRM - TBM Crosswalk'!$A$2:'TRM - TBM Crosswalk'!$I$1008,8,FALSE)=0,"",VLOOKUP(TRM!A8751,'TRM - TBM Crosswalk'!$A$2:'TRM - TBM Crosswalk'!$I$1008,8,FALSE))</f>
        <v/>
      </c>
      <c r="K6855" t="str">
        <f>IF(VLOOKUP(TRM!A8751,'TRM - TBM Crosswalk'!$A$2:'TRM - TBM Crosswalk'!$I$1008,9,FALSE)=0,"",VLOOKUP(TRM!A8751,'TRM - TBM Crosswalk'!$A$2:'TRM - TBM Crosswalk'!$I$1008,9,FALSE))</f>
        <v/>
      </c>
    </row>
    <row r="6856" spans="1:11" x14ac:dyDescent="0.45">
      <c r="A6856" t="str">
        <f>TRM!A8752</f>
        <v>I01.002.209#</v>
      </c>
      <c r="B6856" t="str">
        <f>TRM!B8752</f>
        <v>Device Driver#</v>
      </c>
      <c r="C6856" t="str">
        <f>TRM!C8752</f>
        <v>Realtek USB Audio | 6.3.9600.2208</v>
      </c>
      <c r="D6856">
        <f>TRM!D8752</f>
        <v>0</v>
      </c>
      <c r="E6856" t="str">
        <f>IF(VLOOKUP(TRM!A8752,'TRM - TBM Crosswalk'!$A$2:'TRM - TBM Crosswalk'!$I$1008,3,FALSE)="N/A","TBD","")</f>
        <v>TBD</v>
      </c>
      <c r="F6856" t="str">
        <f>IF(VLOOKUP(TRM!A8752,'TRM - TBM Crosswalk'!$A$2:'TRM - TBM Crosswalk'!$I$1008,4,FALSE)=0,"",VLOOKUP(TRM!A8752,'TRM - TBM Crosswalk'!$A$2:'TRM - TBM Crosswalk'!$I$1008,4,FALSE))</f>
        <v/>
      </c>
      <c r="G6856" t="str">
        <f>IF(VLOOKUP(TRM!A8752,'TRM - TBM Crosswalk'!$A$2:'TRM - TBM Crosswalk'!$I$1008,5,FALSE)=0,"",VLOOKUP(TRM!A8752,'TRM - TBM Crosswalk'!$A$2:'TRM - TBM Crosswalk'!$I$1008,5,FALSE))</f>
        <v/>
      </c>
      <c r="H6856" t="str">
        <f>IF(VLOOKUP(TRM!A8752,'TRM - TBM Crosswalk'!$A$2:'TRM - TBM Crosswalk'!$I$1008,6,FALSE)=0,"",VLOOKUP(TRM!A8752,'TRM - TBM Crosswalk'!$A$2:'TRM - TBM Crosswalk'!$I$1008,6,FALSE))</f>
        <v/>
      </c>
      <c r="I6856" t="str">
        <f>IF(VLOOKUP(TRM!A8752,'TRM - TBM Crosswalk'!$A$2:'TRM - TBM Crosswalk'!$I$1008,7,FALSE)=0,"",VLOOKUP(TRM!A8752,'TRM - TBM Crosswalk'!$A$2:'TRM - TBM Crosswalk'!$I$1008,7,FALSE))</f>
        <v/>
      </c>
      <c r="J6856" t="str">
        <f>IF(VLOOKUP(TRM!A8752,'TRM - TBM Crosswalk'!$A$2:'TRM - TBM Crosswalk'!$I$1008,8,FALSE)=0,"",VLOOKUP(TRM!A8752,'TRM - TBM Crosswalk'!$A$2:'TRM - TBM Crosswalk'!$I$1008,8,FALSE))</f>
        <v/>
      </c>
      <c r="K6856" t="str">
        <f>IF(VLOOKUP(TRM!A8752,'TRM - TBM Crosswalk'!$A$2:'TRM - TBM Crosswalk'!$I$1008,9,FALSE)=0,"",VLOOKUP(TRM!A8752,'TRM - TBM Crosswalk'!$A$2:'TRM - TBM Crosswalk'!$I$1008,9,FALSE))</f>
        <v/>
      </c>
    </row>
    <row r="6857" spans="1:11" x14ac:dyDescent="0.45">
      <c r="A6857" t="str">
        <f>TRM!A8788</f>
        <v>I01.002.209#</v>
      </c>
      <c r="B6857" t="str">
        <f>TRM!B8788</f>
        <v>Device Driver#</v>
      </c>
      <c r="C6857" t="str">
        <f>TRM!C8788</f>
        <v>Sierra Wireless Mobile Broadband Driver Package | 7.33.4624.0003</v>
      </c>
      <c r="D6857">
        <f>TRM!D8788</f>
        <v>0</v>
      </c>
      <c r="E6857" t="str">
        <f>IF(VLOOKUP(TRM!A8788,'TRM - TBM Crosswalk'!$A$2:'TRM - TBM Crosswalk'!$I$1008,3,FALSE)="N/A","TBD","")</f>
        <v>TBD</v>
      </c>
      <c r="F6857" t="str">
        <f>IF(VLOOKUP(TRM!A8788,'TRM - TBM Crosswalk'!$A$2:'TRM - TBM Crosswalk'!$I$1008,4,FALSE)=0,"",VLOOKUP(TRM!A8788,'TRM - TBM Crosswalk'!$A$2:'TRM - TBM Crosswalk'!$I$1008,4,FALSE))</f>
        <v/>
      </c>
      <c r="G6857" t="str">
        <f>IF(VLOOKUP(TRM!A8788,'TRM - TBM Crosswalk'!$A$2:'TRM - TBM Crosswalk'!$I$1008,5,FALSE)=0,"",VLOOKUP(TRM!A8788,'TRM - TBM Crosswalk'!$A$2:'TRM - TBM Crosswalk'!$I$1008,5,FALSE))</f>
        <v/>
      </c>
      <c r="H6857" t="str">
        <f>IF(VLOOKUP(TRM!A8788,'TRM - TBM Crosswalk'!$A$2:'TRM - TBM Crosswalk'!$I$1008,6,FALSE)=0,"",VLOOKUP(TRM!A8788,'TRM - TBM Crosswalk'!$A$2:'TRM - TBM Crosswalk'!$I$1008,6,FALSE))</f>
        <v/>
      </c>
      <c r="I6857" t="str">
        <f>IF(VLOOKUP(TRM!A8788,'TRM - TBM Crosswalk'!$A$2:'TRM - TBM Crosswalk'!$I$1008,7,FALSE)=0,"",VLOOKUP(TRM!A8788,'TRM - TBM Crosswalk'!$A$2:'TRM - TBM Crosswalk'!$I$1008,7,FALSE))</f>
        <v/>
      </c>
      <c r="J6857" t="str">
        <f>IF(VLOOKUP(TRM!A8788,'TRM - TBM Crosswalk'!$A$2:'TRM - TBM Crosswalk'!$I$1008,8,FALSE)=0,"",VLOOKUP(TRM!A8788,'TRM - TBM Crosswalk'!$A$2:'TRM - TBM Crosswalk'!$I$1008,8,FALSE))</f>
        <v/>
      </c>
      <c r="K6857" t="str">
        <f>IF(VLOOKUP(TRM!A8788,'TRM - TBM Crosswalk'!$A$2:'TRM - TBM Crosswalk'!$I$1008,9,FALSE)=0,"",VLOOKUP(TRM!A8788,'TRM - TBM Crosswalk'!$A$2:'TRM - TBM Crosswalk'!$I$1008,9,FALSE))</f>
        <v/>
      </c>
    </row>
    <row r="6858" spans="1:11" x14ac:dyDescent="0.45">
      <c r="A6858" t="str">
        <f>TRM!A8915</f>
        <v>I01.002.209#</v>
      </c>
      <c r="B6858" t="str">
        <f>TRM!B8915</f>
        <v>Device Driver#</v>
      </c>
      <c r="C6858" t="str">
        <f>TRM!C8915</f>
        <v>Windows Driver Package - Intel Corporation SoftwareComponent | 07/15/2019 16.8.3.1003</v>
      </c>
      <c r="D6858">
        <f>TRM!D8915</f>
        <v>0</v>
      </c>
      <c r="E6858" t="str">
        <f>IF(VLOOKUP(TRM!A8915,'TRM - TBM Crosswalk'!$A$2:'TRM - TBM Crosswalk'!$I$1008,3,FALSE)="N/A","TBD","")</f>
        <v>TBD</v>
      </c>
      <c r="F6858" t="str">
        <f>IF(VLOOKUP(TRM!A8915,'TRM - TBM Crosswalk'!$A$2:'TRM - TBM Crosswalk'!$I$1008,4,FALSE)=0,"",VLOOKUP(TRM!A8915,'TRM - TBM Crosswalk'!$A$2:'TRM - TBM Crosswalk'!$I$1008,4,FALSE))</f>
        <v/>
      </c>
      <c r="G6858" t="str">
        <f>IF(VLOOKUP(TRM!A8915,'TRM - TBM Crosswalk'!$A$2:'TRM - TBM Crosswalk'!$I$1008,5,FALSE)=0,"",VLOOKUP(TRM!A8915,'TRM - TBM Crosswalk'!$A$2:'TRM - TBM Crosswalk'!$I$1008,5,FALSE))</f>
        <v/>
      </c>
      <c r="H6858" t="str">
        <f>IF(VLOOKUP(TRM!A8915,'TRM - TBM Crosswalk'!$A$2:'TRM - TBM Crosswalk'!$I$1008,6,FALSE)=0,"",VLOOKUP(TRM!A8915,'TRM - TBM Crosswalk'!$A$2:'TRM - TBM Crosswalk'!$I$1008,6,FALSE))</f>
        <v/>
      </c>
      <c r="I6858" t="str">
        <f>IF(VLOOKUP(TRM!A8915,'TRM - TBM Crosswalk'!$A$2:'TRM - TBM Crosswalk'!$I$1008,7,FALSE)=0,"",VLOOKUP(TRM!A8915,'TRM - TBM Crosswalk'!$A$2:'TRM - TBM Crosswalk'!$I$1008,7,FALSE))</f>
        <v/>
      </c>
      <c r="J6858" t="str">
        <f>IF(VLOOKUP(TRM!A8915,'TRM - TBM Crosswalk'!$A$2:'TRM - TBM Crosswalk'!$I$1008,8,FALSE)=0,"",VLOOKUP(TRM!A8915,'TRM - TBM Crosswalk'!$A$2:'TRM - TBM Crosswalk'!$I$1008,8,FALSE))</f>
        <v/>
      </c>
      <c r="K6858" t="str">
        <f>IF(VLOOKUP(TRM!A8915,'TRM - TBM Crosswalk'!$A$2:'TRM - TBM Crosswalk'!$I$1008,9,FALSE)=0,"",VLOOKUP(TRM!A8915,'TRM - TBM Crosswalk'!$A$2:'TRM - TBM Crosswalk'!$I$1008,9,FALSE))</f>
        <v/>
      </c>
    </row>
    <row r="6859" spans="1:11" x14ac:dyDescent="0.45">
      <c r="A6859" t="str">
        <f>TRM!A9030</f>
        <v>I01.003.305#</v>
      </c>
      <c r="B6859" t="str">
        <f>TRM!B9030</f>
        <v>Radio Software</v>
      </c>
      <c r="C6859" t="str">
        <f>TRM!C9030</f>
        <v>Lightning Light Mobile (2.2.0a) | 2.1.0</v>
      </c>
      <c r="D6859">
        <f>TRM!D9030</f>
        <v>0</v>
      </c>
      <c r="E6859" t="str">
        <f>IF(VLOOKUP(TRM!A9030,'TRM - TBM Crosswalk'!$A$2:'TRM - TBM Crosswalk'!$I$1008,3,FALSE)="N/A","TBD","")</f>
        <v>TBD</v>
      </c>
      <c r="F6859" t="str">
        <f>IF(VLOOKUP(TRM!A9030,'TRM - TBM Crosswalk'!$A$2:'TRM - TBM Crosswalk'!$I$1008,4,FALSE)=0,"",VLOOKUP(TRM!A9030,'TRM - TBM Crosswalk'!$A$2:'TRM - TBM Crosswalk'!$I$1008,4,FALSE))</f>
        <v/>
      </c>
      <c r="G6859" t="str">
        <f>IF(VLOOKUP(TRM!A9030,'TRM - TBM Crosswalk'!$A$2:'TRM - TBM Crosswalk'!$I$1008,5,FALSE)=0,"",VLOOKUP(TRM!A9030,'TRM - TBM Crosswalk'!$A$2:'TRM - TBM Crosswalk'!$I$1008,5,FALSE))</f>
        <v/>
      </c>
      <c r="H6859" t="str">
        <f>IF(VLOOKUP(TRM!A9030,'TRM - TBM Crosswalk'!$A$2:'TRM - TBM Crosswalk'!$I$1008,6,FALSE)=0,"",VLOOKUP(TRM!A9030,'TRM - TBM Crosswalk'!$A$2:'TRM - TBM Crosswalk'!$I$1008,6,FALSE))</f>
        <v/>
      </c>
      <c r="I6859" t="str">
        <f>IF(VLOOKUP(TRM!A9030,'TRM - TBM Crosswalk'!$A$2:'TRM - TBM Crosswalk'!$I$1008,7,FALSE)=0,"",VLOOKUP(TRM!A9030,'TRM - TBM Crosswalk'!$A$2:'TRM - TBM Crosswalk'!$I$1008,7,FALSE))</f>
        <v/>
      </c>
      <c r="J6859" t="str">
        <f>IF(VLOOKUP(TRM!A9030,'TRM - TBM Crosswalk'!$A$2:'TRM - TBM Crosswalk'!$I$1008,8,FALSE)=0,"",VLOOKUP(TRM!A9030,'TRM - TBM Crosswalk'!$A$2:'TRM - TBM Crosswalk'!$I$1008,8,FALSE))</f>
        <v/>
      </c>
      <c r="K6859" t="str">
        <f>IF(VLOOKUP(TRM!A9030,'TRM - TBM Crosswalk'!$A$2:'TRM - TBM Crosswalk'!$I$1008,9,FALSE)=0,"",VLOOKUP(TRM!A9030,'TRM - TBM Crosswalk'!$A$2:'TRM - TBM Crosswalk'!$I$1008,9,FALSE))</f>
        <v/>
      </c>
    </row>
    <row r="6860" spans="1:11" x14ac:dyDescent="0.45">
      <c r="A6860" t="str">
        <f>TRM!A9031</f>
        <v>I01.003.305#</v>
      </c>
      <c r="B6860" t="str">
        <f>TRM!B9031</f>
        <v>Radio Software</v>
      </c>
      <c r="C6860" t="str">
        <f>TRM!C9031</f>
        <v>Lightning Light Portable (5.5.0a) | 2.1.0</v>
      </c>
      <c r="D6860">
        <f>TRM!D9031</f>
        <v>0</v>
      </c>
      <c r="E6860" t="str">
        <f>IF(VLOOKUP(TRM!A9031,'TRM - TBM Crosswalk'!$A$2:'TRM - TBM Crosswalk'!$I$1008,3,FALSE)="N/A","TBD","")</f>
        <v>TBD</v>
      </c>
      <c r="F6860" t="str">
        <f>IF(VLOOKUP(TRM!A9031,'TRM - TBM Crosswalk'!$A$2:'TRM - TBM Crosswalk'!$I$1008,4,FALSE)=0,"",VLOOKUP(TRM!A9031,'TRM - TBM Crosswalk'!$A$2:'TRM - TBM Crosswalk'!$I$1008,4,FALSE))</f>
        <v/>
      </c>
      <c r="G6860" t="str">
        <f>IF(VLOOKUP(TRM!A9031,'TRM - TBM Crosswalk'!$A$2:'TRM - TBM Crosswalk'!$I$1008,5,FALSE)=0,"",VLOOKUP(TRM!A9031,'TRM - TBM Crosswalk'!$A$2:'TRM - TBM Crosswalk'!$I$1008,5,FALSE))</f>
        <v/>
      </c>
      <c r="H6860" t="str">
        <f>IF(VLOOKUP(TRM!A9031,'TRM - TBM Crosswalk'!$A$2:'TRM - TBM Crosswalk'!$I$1008,6,FALSE)=0,"",VLOOKUP(TRM!A9031,'TRM - TBM Crosswalk'!$A$2:'TRM - TBM Crosswalk'!$I$1008,6,FALSE))</f>
        <v/>
      </c>
      <c r="I6860" t="str">
        <f>IF(VLOOKUP(TRM!A9031,'TRM - TBM Crosswalk'!$A$2:'TRM - TBM Crosswalk'!$I$1008,7,FALSE)=0,"",VLOOKUP(TRM!A9031,'TRM - TBM Crosswalk'!$A$2:'TRM - TBM Crosswalk'!$I$1008,7,FALSE))</f>
        <v/>
      </c>
      <c r="J6860" t="str">
        <f>IF(VLOOKUP(TRM!A9031,'TRM - TBM Crosswalk'!$A$2:'TRM - TBM Crosswalk'!$I$1008,8,FALSE)=0,"",VLOOKUP(TRM!A9031,'TRM - TBM Crosswalk'!$A$2:'TRM - TBM Crosswalk'!$I$1008,8,FALSE))</f>
        <v/>
      </c>
      <c r="K6860" t="str">
        <f>IF(VLOOKUP(TRM!A9031,'TRM - TBM Crosswalk'!$A$2:'TRM - TBM Crosswalk'!$I$1008,9,FALSE)=0,"",VLOOKUP(TRM!A9031,'TRM - TBM Crosswalk'!$A$2:'TRM - TBM Crosswalk'!$I$1008,9,FALSE))</f>
        <v/>
      </c>
    </row>
    <row r="6861" spans="1:11" x14ac:dyDescent="0.45">
      <c r="A6861" t="str">
        <f>TRM!A9032</f>
        <v>I01.003.305#</v>
      </c>
      <c r="B6861" t="str">
        <f>TRM!B9032</f>
        <v>Radio Software</v>
      </c>
      <c r="C6861" t="str">
        <f>TRM!C9032</f>
        <v>Lightning Light Portable (5.5.0d) | 2.1.2</v>
      </c>
      <c r="D6861">
        <f>TRM!D9032</f>
        <v>0</v>
      </c>
      <c r="E6861" t="str">
        <f>IF(VLOOKUP(TRM!A9032,'TRM - TBM Crosswalk'!$A$2:'TRM - TBM Crosswalk'!$I$1008,3,FALSE)="N/A","TBD","")</f>
        <v>TBD</v>
      </c>
      <c r="F6861" t="str">
        <f>IF(VLOOKUP(TRM!A9032,'TRM - TBM Crosswalk'!$A$2:'TRM - TBM Crosswalk'!$I$1008,4,FALSE)=0,"",VLOOKUP(TRM!A9032,'TRM - TBM Crosswalk'!$A$2:'TRM - TBM Crosswalk'!$I$1008,4,FALSE))</f>
        <v/>
      </c>
      <c r="G6861" t="str">
        <f>IF(VLOOKUP(TRM!A9032,'TRM - TBM Crosswalk'!$A$2:'TRM - TBM Crosswalk'!$I$1008,5,FALSE)=0,"",VLOOKUP(TRM!A9032,'TRM - TBM Crosswalk'!$A$2:'TRM - TBM Crosswalk'!$I$1008,5,FALSE))</f>
        <v/>
      </c>
      <c r="H6861" t="str">
        <f>IF(VLOOKUP(TRM!A9032,'TRM - TBM Crosswalk'!$A$2:'TRM - TBM Crosswalk'!$I$1008,6,FALSE)=0,"",VLOOKUP(TRM!A9032,'TRM - TBM Crosswalk'!$A$2:'TRM - TBM Crosswalk'!$I$1008,6,FALSE))</f>
        <v/>
      </c>
      <c r="I6861" t="str">
        <f>IF(VLOOKUP(TRM!A9032,'TRM - TBM Crosswalk'!$A$2:'TRM - TBM Crosswalk'!$I$1008,7,FALSE)=0,"",VLOOKUP(TRM!A9032,'TRM - TBM Crosswalk'!$A$2:'TRM - TBM Crosswalk'!$I$1008,7,FALSE))</f>
        <v/>
      </c>
      <c r="J6861" t="str">
        <f>IF(VLOOKUP(TRM!A9032,'TRM - TBM Crosswalk'!$A$2:'TRM - TBM Crosswalk'!$I$1008,8,FALSE)=0,"",VLOOKUP(TRM!A9032,'TRM - TBM Crosswalk'!$A$2:'TRM - TBM Crosswalk'!$I$1008,8,FALSE))</f>
        <v/>
      </c>
      <c r="K6861" t="str">
        <f>IF(VLOOKUP(TRM!A9032,'TRM - TBM Crosswalk'!$A$2:'TRM - TBM Crosswalk'!$I$1008,9,FALSE)=0,"",VLOOKUP(TRM!A9032,'TRM - TBM Crosswalk'!$A$2:'TRM - TBM Crosswalk'!$I$1008,9,FALSE))</f>
        <v/>
      </c>
    </row>
    <row r="6862" spans="1:11" x14ac:dyDescent="0.45">
      <c r="A6862" t="str">
        <f>TRM!A9060</f>
        <v>I01.003.305#</v>
      </c>
      <c r="B6862" t="str">
        <f>TRM!B9060</f>
        <v>Radio Software</v>
      </c>
      <c r="C6862" t="str">
        <f>TRM!C9060</f>
        <v>Radio Editing Software | 5.5.1</v>
      </c>
      <c r="D6862">
        <f>TRM!D9060</f>
        <v>0</v>
      </c>
      <c r="E6862" t="str">
        <f>IF(VLOOKUP(TRM!A9060,'TRM - TBM Crosswalk'!$A$2:'TRM - TBM Crosswalk'!$I$1008,3,FALSE)="N/A","TBD","")</f>
        <v>TBD</v>
      </c>
      <c r="F6862" t="str">
        <f>IF(VLOOKUP(TRM!A9060,'TRM - TBM Crosswalk'!$A$2:'TRM - TBM Crosswalk'!$I$1008,4,FALSE)=0,"",VLOOKUP(TRM!A9060,'TRM - TBM Crosswalk'!$A$2:'TRM - TBM Crosswalk'!$I$1008,4,FALSE))</f>
        <v/>
      </c>
      <c r="G6862" t="str">
        <f>IF(VLOOKUP(TRM!A9060,'TRM - TBM Crosswalk'!$A$2:'TRM - TBM Crosswalk'!$I$1008,5,FALSE)=0,"",VLOOKUP(TRM!A9060,'TRM - TBM Crosswalk'!$A$2:'TRM - TBM Crosswalk'!$I$1008,5,FALSE))</f>
        <v/>
      </c>
      <c r="H6862" t="str">
        <f>IF(VLOOKUP(TRM!A9060,'TRM - TBM Crosswalk'!$A$2:'TRM - TBM Crosswalk'!$I$1008,6,FALSE)=0,"",VLOOKUP(TRM!A9060,'TRM - TBM Crosswalk'!$A$2:'TRM - TBM Crosswalk'!$I$1008,6,FALSE))</f>
        <v/>
      </c>
      <c r="I6862" t="str">
        <f>IF(VLOOKUP(TRM!A9060,'TRM - TBM Crosswalk'!$A$2:'TRM - TBM Crosswalk'!$I$1008,7,FALSE)=0,"",VLOOKUP(TRM!A9060,'TRM - TBM Crosswalk'!$A$2:'TRM - TBM Crosswalk'!$I$1008,7,FALSE))</f>
        <v/>
      </c>
      <c r="J6862" t="str">
        <f>IF(VLOOKUP(TRM!A9060,'TRM - TBM Crosswalk'!$A$2:'TRM - TBM Crosswalk'!$I$1008,8,FALSE)=0,"",VLOOKUP(TRM!A9060,'TRM - TBM Crosswalk'!$A$2:'TRM - TBM Crosswalk'!$I$1008,8,FALSE))</f>
        <v/>
      </c>
      <c r="K6862" t="str">
        <f>IF(VLOOKUP(TRM!A9060,'TRM - TBM Crosswalk'!$A$2:'TRM - TBM Crosswalk'!$I$1008,9,FALSE)=0,"",VLOOKUP(TRM!A9060,'TRM - TBM Crosswalk'!$A$2:'TRM - TBM Crosswalk'!$I$1008,9,FALSE))</f>
        <v/>
      </c>
    </row>
    <row r="6863" spans="1:11" x14ac:dyDescent="0.45">
      <c r="A6863" t="str">
        <f>TRM!A9319</f>
        <v>I01.004.401</v>
      </c>
      <c r="B6863" t="str">
        <f>TRM!B9319</f>
        <v>Human-Computer Interface</v>
      </c>
      <c r="C6863" t="str">
        <f>TRM!C9319</f>
        <v>Intel(R) Processor Graphics | 21.20.16.4534</v>
      </c>
      <c r="D6863">
        <f>TRM!D9319</f>
        <v>0</v>
      </c>
      <c r="E6863" t="str">
        <f>IF(VLOOKUP(TRM!A9319,'TRM - TBM Crosswalk'!$A$2:'TRM - TBM Crosswalk'!$I$1008,3,FALSE)="N/A","TBD","")</f>
        <v/>
      </c>
      <c r="F6863" t="str">
        <f>IF(VLOOKUP(TRM!A9319,'TRM - TBM Crosswalk'!$A$2:'TRM - TBM Crosswalk'!$I$1008,4,FALSE)=0,"",VLOOKUP(TRM!A9319,'TRM - TBM Crosswalk'!$A$2:'TRM - TBM Crosswalk'!$I$1008,4,FALSE))</f>
        <v/>
      </c>
      <c r="G6863" t="str">
        <f>IF(VLOOKUP(TRM!A9319,'TRM - TBM Crosswalk'!$A$2:'TRM - TBM Crosswalk'!$I$1008,5,FALSE)=0,"",VLOOKUP(TRM!A9319,'TRM - TBM Crosswalk'!$A$2:'TRM - TBM Crosswalk'!$I$1008,5,FALSE))</f>
        <v>End User</v>
      </c>
      <c r="H6863" t="str">
        <f>IF(VLOOKUP(TRM!A9319,'TRM - TBM Crosswalk'!$A$2:'TRM - TBM Crosswalk'!$I$1008,6,FALSE)=0,"",VLOOKUP(TRM!A9319,'TRM - TBM Crosswalk'!$A$2:'TRM - TBM Crosswalk'!$I$1008,6,FALSE))</f>
        <v>Workspace</v>
      </c>
      <c r="I6863" t="str">
        <f>IF(VLOOKUP(TRM!A9319,'TRM - TBM Crosswalk'!$A$2:'TRM - TBM Crosswalk'!$I$1008,7,FALSE)=0,"",VLOOKUP(TRM!A9319,'TRM - TBM Crosswalk'!$A$2:'TRM - TBM Crosswalk'!$I$1008,7,FALSE))</f>
        <v/>
      </c>
      <c r="J6863" t="str">
        <f>IF(VLOOKUP(TRM!A9319,'TRM - TBM Crosswalk'!$A$2:'TRM - TBM Crosswalk'!$I$1008,8,FALSE)=0,"",VLOOKUP(TRM!A9319,'TRM - TBM Crosswalk'!$A$2:'TRM - TBM Crosswalk'!$I$1008,8,FALSE))</f>
        <v/>
      </c>
      <c r="K6863" t="str">
        <f>IF(VLOOKUP(TRM!A9319,'TRM - TBM Crosswalk'!$A$2:'TRM - TBM Crosswalk'!$I$1008,9,FALSE)=0,"",VLOOKUP(TRM!A9319,'TRM - TBM Crosswalk'!$A$2:'TRM - TBM Crosswalk'!$I$1008,9,FALSE))</f>
        <v/>
      </c>
    </row>
    <row r="6864" spans="1:11" x14ac:dyDescent="0.45">
      <c r="A6864" t="str">
        <f>TRM!A9320</f>
        <v>I01.004.401</v>
      </c>
      <c r="B6864" t="str">
        <f>TRM!B9320</f>
        <v>Human-Computer Interface</v>
      </c>
      <c r="C6864" t="str">
        <f>TRM!C9320</f>
        <v>Intel(R) Processor Graphics | 21.20.16.4541</v>
      </c>
      <c r="D6864">
        <f>TRM!D9320</f>
        <v>0</v>
      </c>
      <c r="E6864" t="str">
        <f>IF(VLOOKUP(TRM!A9320,'TRM - TBM Crosswalk'!$A$2:'TRM - TBM Crosswalk'!$I$1008,3,FALSE)="N/A","TBD","")</f>
        <v/>
      </c>
      <c r="F6864" t="str">
        <f>IF(VLOOKUP(TRM!A9320,'TRM - TBM Crosswalk'!$A$2:'TRM - TBM Crosswalk'!$I$1008,4,FALSE)=0,"",VLOOKUP(TRM!A9320,'TRM - TBM Crosswalk'!$A$2:'TRM - TBM Crosswalk'!$I$1008,4,FALSE))</f>
        <v/>
      </c>
      <c r="G6864" t="str">
        <f>IF(VLOOKUP(TRM!A9320,'TRM - TBM Crosswalk'!$A$2:'TRM - TBM Crosswalk'!$I$1008,5,FALSE)=0,"",VLOOKUP(TRM!A9320,'TRM - TBM Crosswalk'!$A$2:'TRM - TBM Crosswalk'!$I$1008,5,FALSE))</f>
        <v>End User</v>
      </c>
      <c r="H6864" t="str">
        <f>IF(VLOOKUP(TRM!A9320,'TRM - TBM Crosswalk'!$A$2:'TRM - TBM Crosswalk'!$I$1008,6,FALSE)=0,"",VLOOKUP(TRM!A9320,'TRM - TBM Crosswalk'!$A$2:'TRM - TBM Crosswalk'!$I$1008,6,FALSE))</f>
        <v>Workspace</v>
      </c>
      <c r="I6864" t="str">
        <f>IF(VLOOKUP(TRM!A9320,'TRM - TBM Crosswalk'!$A$2:'TRM - TBM Crosswalk'!$I$1008,7,FALSE)=0,"",VLOOKUP(TRM!A9320,'TRM - TBM Crosswalk'!$A$2:'TRM - TBM Crosswalk'!$I$1008,7,FALSE))</f>
        <v/>
      </c>
      <c r="J6864" t="str">
        <f>IF(VLOOKUP(TRM!A9320,'TRM - TBM Crosswalk'!$A$2:'TRM - TBM Crosswalk'!$I$1008,8,FALSE)=0,"",VLOOKUP(TRM!A9320,'TRM - TBM Crosswalk'!$A$2:'TRM - TBM Crosswalk'!$I$1008,8,FALSE))</f>
        <v/>
      </c>
      <c r="K6864" t="str">
        <f>IF(VLOOKUP(TRM!A9320,'TRM - TBM Crosswalk'!$A$2:'TRM - TBM Crosswalk'!$I$1008,9,FALSE)=0,"",VLOOKUP(TRM!A9320,'TRM - TBM Crosswalk'!$A$2:'TRM - TBM Crosswalk'!$I$1008,9,FALSE))</f>
        <v/>
      </c>
    </row>
    <row r="6865" spans="1:11" x14ac:dyDescent="0.45">
      <c r="A6865" t="str">
        <f>TRM!A9321</f>
        <v>I01.004.401</v>
      </c>
      <c r="B6865" t="str">
        <f>TRM!B9321</f>
        <v>Human-Computer Interface</v>
      </c>
      <c r="C6865" t="str">
        <f>TRM!C9321</f>
        <v>Intel(R) Processor Graphics | 21.20.16.4574</v>
      </c>
      <c r="D6865">
        <f>TRM!D9321</f>
        <v>0</v>
      </c>
      <c r="E6865" t="str">
        <f>IF(VLOOKUP(TRM!A9321,'TRM - TBM Crosswalk'!$A$2:'TRM - TBM Crosswalk'!$I$1008,3,FALSE)="N/A","TBD","")</f>
        <v/>
      </c>
      <c r="F6865" t="str">
        <f>IF(VLOOKUP(TRM!A9321,'TRM - TBM Crosswalk'!$A$2:'TRM - TBM Crosswalk'!$I$1008,4,FALSE)=0,"",VLOOKUP(TRM!A9321,'TRM - TBM Crosswalk'!$A$2:'TRM - TBM Crosswalk'!$I$1008,4,FALSE))</f>
        <v/>
      </c>
      <c r="G6865" t="str">
        <f>IF(VLOOKUP(TRM!A9321,'TRM - TBM Crosswalk'!$A$2:'TRM - TBM Crosswalk'!$I$1008,5,FALSE)=0,"",VLOOKUP(TRM!A9321,'TRM - TBM Crosswalk'!$A$2:'TRM - TBM Crosswalk'!$I$1008,5,FALSE))</f>
        <v>End User</v>
      </c>
      <c r="H6865" t="str">
        <f>IF(VLOOKUP(TRM!A9321,'TRM - TBM Crosswalk'!$A$2:'TRM - TBM Crosswalk'!$I$1008,6,FALSE)=0,"",VLOOKUP(TRM!A9321,'TRM - TBM Crosswalk'!$A$2:'TRM - TBM Crosswalk'!$I$1008,6,FALSE))</f>
        <v>Workspace</v>
      </c>
      <c r="I6865" t="str">
        <f>IF(VLOOKUP(TRM!A9321,'TRM - TBM Crosswalk'!$A$2:'TRM - TBM Crosswalk'!$I$1008,7,FALSE)=0,"",VLOOKUP(TRM!A9321,'TRM - TBM Crosswalk'!$A$2:'TRM - TBM Crosswalk'!$I$1008,7,FALSE))</f>
        <v/>
      </c>
      <c r="J6865" t="str">
        <f>IF(VLOOKUP(TRM!A9321,'TRM - TBM Crosswalk'!$A$2:'TRM - TBM Crosswalk'!$I$1008,8,FALSE)=0,"",VLOOKUP(TRM!A9321,'TRM - TBM Crosswalk'!$A$2:'TRM - TBM Crosswalk'!$I$1008,8,FALSE))</f>
        <v/>
      </c>
      <c r="K6865" t="str">
        <f>IF(VLOOKUP(TRM!A9321,'TRM - TBM Crosswalk'!$A$2:'TRM - TBM Crosswalk'!$I$1008,9,FALSE)=0,"",VLOOKUP(TRM!A9321,'TRM - TBM Crosswalk'!$A$2:'TRM - TBM Crosswalk'!$I$1008,9,FALSE))</f>
        <v/>
      </c>
    </row>
    <row r="6866" spans="1:11" x14ac:dyDescent="0.45">
      <c r="A6866" t="str">
        <f>TRM!A10172</f>
        <v>Unknown</v>
      </c>
      <c r="B6866" t="str">
        <f>TRM!B10172</f>
        <v>Unknown</v>
      </c>
      <c r="C6866" t="str">
        <f>TRM!C10172</f>
        <v>Python Launcher | 3.7.6762.0</v>
      </c>
      <c r="D6866">
        <f>TRM!D10172</f>
        <v>0</v>
      </c>
      <c r="E6866" t="str">
        <f>IF(VLOOKUP(TRM!A10172,'TRM - TBM Crosswalk'!$A$2:'TRM - TBM Crosswalk'!$I$1008,3,FALSE)="N/A","TBD","")</f>
        <v/>
      </c>
      <c r="F6866" t="str">
        <f>IF(VLOOKUP(TRM!A10172,'TRM - TBM Crosswalk'!$A$2:'TRM - TBM Crosswalk'!$I$1008,4,FALSE)=0,"",VLOOKUP(TRM!A10172,'TRM - TBM Crosswalk'!$A$2:'TRM - TBM Crosswalk'!$I$1008,4,FALSE))</f>
        <v/>
      </c>
      <c r="G6866" t="str">
        <f>IF(VLOOKUP(TRM!A10172,'TRM - TBM Crosswalk'!$A$2:'TRM - TBM Crosswalk'!$I$1008,5,FALSE)=0,"",VLOOKUP(TRM!A10172,'TRM - TBM Crosswalk'!$A$2:'TRM - TBM Crosswalk'!$I$1008,5,FALSE))</f>
        <v/>
      </c>
      <c r="H6866" t="str">
        <f>IF(VLOOKUP(TRM!A10172,'TRM - TBM Crosswalk'!$A$2:'TRM - TBM Crosswalk'!$I$1008,6,FALSE)=0,"",VLOOKUP(TRM!A10172,'TRM - TBM Crosswalk'!$A$2:'TRM - TBM Crosswalk'!$I$1008,6,FALSE))</f>
        <v/>
      </c>
      <c r="I6866" t="str">
        <f>IF(VLOOKUP(TRM!A10172,'TRM - TBM Crosswalk'!$A$2:'TRM - TBM Crosswalk'!$I$1008,7,FALSE)=0,"",VLOOKUP(TRM!A10172,'TRM - TBM Crosswalk'!$A$2:'TRM - TBM Crosswalk'!$I$1008,7,FALSE))</f>
        <v/>
      </c>
      <c r="J6866" t="str">
        <f>IF(VLOOKUP(TRM!A10172,'TRM - TBM Crosswalk'!$A$2:'TRM - TBM Crosswalk'!$I$1008,8,FALSE)=0,"",VLOOKUP(TRM!A10172,'TRM - TBM Crosswalk'!$A$2:'TRM - TBM Crosswalk'!$I$1008,8,FALSE))</f>
        <v/>
      </c>
      <c r="K6866" t="str">
        <f>IF(VLOOKUP(TRM!A10172,'TRM - TBM Crosswalk'!$A$2:'TRM - TBM Crosswalk'!$I$1008,9,FALSE)=0,"",VLOOKUP(TRM!A10172,'TRM - TBM Crosswalk'!$A$2:'TRM - TBM Crosswalk'!$I$1008,9,FALSE))</f>
        <v/>
      </c>
    </row>
    <row r="6867" spans="1:11" x14ac:dyDescent="0.45">
      <c r="A6867" t="str">
        <f>TRM!A3011</f>
        <v>A02.023.260</v>
      </c>
      <c r="B6867" t="str">
        <f>TRM!B3011</f>
        <v>Document Imaging and OCR</v>
      </c>
      <c r="C6867" t="str">
        <f>TRM!C3011</f>
        <v>Panasonic Document Scanner TWAIN Driver | 18.1</v>
      </c>
      <c r="D6867">
        <f>TRM!D3011</f>
        <v>0</v>
      </c>
      <c r="E6867" t="str">
        <f>IF(VLOOKUP(TRM!A3011,'TRM - TBM Crosswalk'!$A$2:'TRM - TBM Crosswalk'!$I$1008,3,FALSE)="N/A","TBD","")</f>
        <v/>
      </c>
      <c r="F6867" t="str">
        <f>IF(VLOOKUP(TRM!A3011,'TRM - TBM Crosswalk'!$A$2:'TRM - TBM Crosswalk'!$I$1008,4,FALSE)=0,"",VLOOKUP(TRM!A3011,'TRM - TBM Crosswalk'!$A$2:'TRM - TBM Crosswalk'!$I$1008,4,FALSE))</f>
        <v/>
      </c>
      <c r="G6867" t="str">
        <f>IF(VLOOKUP(TRM!A3011,'TRM - TBM Crosswalk'!$A$2:'TRM - TBM Crosswalk'!$I$1008,5,FALSE)=0,"",VLOOKUP(TRM!A3011,'TRM - TBM Crosswalk'!$A$2:'TRM - TBM Crosswalk'!$I$1008,5,FALSE))</f>
        <v/>
      </c>
      <c r="H6867" t="str">
        <f>IF(VLOOKUP(TRM!A3011,'TRM - TBM Crosswalk'!$A$2:'TRM - TBM Crosswalk'!$I$1008,6,FALSE)=0,"",VLOOKUP(TRM!A3011,'TRM - TBM Crosswalk'!$A$2:'TRM - TBM Crosswalk'!$I$1008,6,FALSE))</f>
        <v/>
      </c>
      <c r="I6867" t="str">
        <f>IF(VLOOKUP(TRM!A3011,'TRM - TBM Crosswalk'!$A$2:'TRM - TBM Crosswalk'!$I$1008,7,FALSE)=0,"",VLOOKUP(TRM!A3011,'TRM - TBM Crosswalk'!$A$2:'TRM - TBM Crosswalk'!$I$1008,7,FALSE))</f>
        <v>Platform Services</v>
      </c>
      <c r="J6867" t="str">
        <f>IF(VLOOKUP(TRM!A3011,'TRM - TBM Crosswalk'!$A$2:'TRM - TBM Crosswalk'!$I$1008,8,FALSE)=0,"",VLOOKUP(TRM!A3011,'TRM - TBM Crosswalk'!$A$2:'TRM - TBM Crosswalk'!$I$1008,8,FALSE))</f>
        <v>Applications Services</v>
      </c>
      <c r="K6867" t="str">
        <f>IF(VLOOKUP(TRM!A3011,'TRM - TBM Crosswalk'!$A$2:'TRM - TBM Crosswalk'!$I$1008,9,FALSE)=0,"",VLOOKUP(TRM!A3011,'TRM - TBM Crosswalk'!$A$2:'TRM - TBM Crosswalk'!$I$1008,9,FALSE))</f>
        <v>Content Management</v>
      </c>
    </row>
    <row r="6868" spans="1:11" x14ac:dyDescent="0.45">
      <c r="A6868" t="str">
        <f>TRM!A3012</f>
        <v>A02.023.260</v>
      </c>
      <c r="B6868" t="str">
        <f>TRM!B3012</f>
        <v>Document Imaging and OCR</v>
      </c>
      <c r="C6868" t="str">
        <f>TRM!C3012</f>
        <v>Panasonic Document Scanner TWAIN Driver | 20.0</v>
      </c>
      <c r="D6868">
        <f>TRM!D3012</f>
        <v>0</v>
      </c>
      <c r="E6868" t="str">
        <f>IF(VLOOKUP(TRM!A3012,'TRM - TBM Crosswalk'!$A$2:'TRM - TBM Crosswalk'!$I$1008,3,FALSE)="N/A","TBD","")</f>
        <v/>
      </c>
      <c r="F6868" t="str">
        <f>IF(VLOOKUP(TRM!A3012,'TRM - TBM Crosswalk'!$A$2:'TRM - TBM Crosswalk'!$I$1008,4,FALSE)=0,"",VLOOKUP(TRM!A3012,'TRM - TBM Crosswalk'!$A$2:'TRM - TBM Crosswalk'!$I$1008,4,FALSE))</f>
        <v/>
      </c>
      <c r="G6868" t="str">
        <f>IF(VLOOKUP(TRM!A3012,'TRM - TBM Crosswalk'!$A$2:'TRM - TBM Crosswalk'!$I$1008,5,FALSE)=0,"",VLOOKUP(TRM!A3012,'TRM - TBM Crosswalk'!$A$2:'TRM - TBM Crosswalk'!$I$1008,5,FALSE))</f>
        <v/>
      </c>
      <c r="H6868" t="str">
        <f>IF(VLOOKUP(TRM!A3012,'TRM - TBM Crosswalk'!$A$2:'TRM - TBM Crosswalk'!$I$1008,6,FALSE)=0,"",VLOOKUP(TRM!A3012,'TRM - TBM Crosswalk'!$A$2:'TRM - TBM Crosswalk'!$I$1008,6,FALSE))</f>
        <v/>
      </c>
      <c r="I6868" t="str">
        <f>IF(VLOOKUP(TRM!A3012,'TRM - TBM Crosswalk'!$A$2:'TRM - TBM Crosswalk'!$I$1008,7,FALSE)=0,"",VLOOKUP(TRM!A3012,'TRM - TBM Crosswalk'!$A$2:'TRM - TBM Crosswalk'!$I$1008,7,FALSE))</f>
        <v>Platform Services</v>
      </c>
      <c r="J6868" t="str">
        <f>IF(VLOOKUP(TRM!A3012,'TRM - TBM Crosswalk'!$A$2:'TRM - TBM Crosswalk'!$I$1008,8,FALSE)=0,"",VLOOKUP(TRM!A3012,'TRM - TBM Crosswalk'!$A$2:'TRM - TBM Crosswalk'!$I$1008,8,FALSE))</f>
        <v>Applications Services</v>
      </c>
      <c r="K6868" t="str">
        <f>IF(VLOOKUP(TRM!A3012,'TRM - TBM Crosswalk'!$A$2:'TRM - TBM Crosswalk'!$I$1008,9,FALSE)=0,"",VLOOKUP(TRM!A3012,'TRM - TBM Crosswalk'!$A$2:'TRM - TBM Crosswalk'!$I$1008,9,FALSE))</f>
        <v>Content Management</v>
      </c>
    </row>
    <row r="6869" spans="1:11" x14ac:dyDescent="0.45">
      <c r="A6869" t="str">
        <f>TRM!A4729</f>
        <v>A02.030.361</v>
      </c>
      <c r="B6869" t="str">
        <f>TRM!B4729</f>
        <v>Email</v>
      </c>
      <c r="C6869" t="str">
        <f>TRM!C4729</f>
        <v>clamav-milter</v>
      </c>
      <c r="D6869">
        <f>TRM!D4729</f>
        <v>0</v>
      </c>
      <c r="E6869" t="str">
        <f>IF(VLOOKUP(TRM!A4729,'TRM - TBM Crosswalk'!$A$2:'TRM - TBM Crosswalk'!$I$1008,3,FALSE)="N/A","TBD","")</f>
        <v/>
      </c>
      <c r="F6869" t="str">
        <f>IF(VLOOKUP(TRM!A4729,'TRM - TBM Crosswalk'!$A$2:'TRM - TBM Crosswalk'!$I$1008,4,FALSE)=0,"",VLOOKUP(TRM!A4729,'TRM - TBM Crosswalk'!$A$2:'TRM - TBM Crosswalk'!$I$1008,4,FALSE))</f>
        <v/>
      </c>
      <c r="G6869" t="str">
        <f>IF(VLOOKUP(TRM!A4729,'TRM - TBM Crosswalk'!$A$2:'TRM - TBM Crosswalk'!$I$1008,5,FALSE)=0,"",VLOOKUP(TRM!A4729,'TRM - TBM Crosswalk'!$A$2:'TRM - TBM Crosswalk'!$I$1008,5,FALSE))</f>
        <v/>
      </c>
      <c r="H6869" t="str">
        <f>IF(VLOOKUP(TRM!A4729,'TRM - TBM Crosswalk'!$A$2:'TRM - TBM Crosswalk'!$I$1008,6,FALSE)=0,"",VLOOKUP(TRM!A4729,'TRM - TBM Crosswalk'!$A$2:'TRM - TBM Crosswalk'!$I$1008,6,FALSE))</f>
        <v/>
      </c>
      <c r="I6869" t="str">
        <f>IF(VLOOKUP(TRM!A4729,'TRM - TBM Crosswalk'!$A$2:'TRM - TBM Crosswalk'!$I$1008,7,FALSE)=0,"",VLOOKUP(TRM!A4729,'TRM - TBM Crosswalk'!$A$2:'TRM - TBM Crosswalk'!$I$1008,7,FALSE))</f>
        <v>End User Services</v>
      </c>
      <c r="J6869" t="str">
        <f>IF(VLOOKUP(TRM!A4729,'TRM - TBM Crosswalk'!$A$2:'TRM - TBM Crosswalk'!$I$1008,8,FALSE)=0,"",VLOOKUP(TRM!A4729,'TRM - TBM Crosswalk'!$A$2:'TRM - TBM Crosswalk'!$I$1008,8,FALSE))</f>
        <v>Communication &amp; Collaboration</v>
      </c>
      <c r="K6869" t="str">
        <f>IF(VLOOKUP(TRM!A4729,'TRM - TBM Crosswalk'!$A$2:'TRM - TBM Crosswalk'!$I$1008,9,FALSE)=0,"",VLOOKUP(TRM!A4729,'TRM - TBM Crosswalk'!$A$2:'TRM - TBM Crosswalk'!$I$1008,9,FALSE))</f>
        <v>Communication</v>
      </c>
    </row>
    <row r="6870" spans="1:11" x14ac:dyDescent="0.45">
      <c r="A6870" t="str">
        <f>TRM!A10018</f>
        <v>I02.004.404</v>
      </c>
      <c r="B6870" t="str">
        <f>TRM!B10018</f>
        <v>Web Conferencing</v>
      </c>
      <c r="C6870" t="str">
        <f>TRM!C10018</f>
        <v>GoTo Opener | 1.0.527</v>
      </c>
      <c r="D6870">
        <f>TRM!D10018</f>
        <v>0</v>
      </c>
      <c r="E6870" t="str">
        <f>IF(VLOOKUP(TRM!A10018,'TRM - TBM Crosswalk'!$A$2:'TRM - TBM Crosswalk'!$I$1008,3,FALSE)="N/A","TBD","")</f>
        <v/>
      </c>
      <c r="F6870" t="str">
        <f>IF(VLOOKUP(TRM!A10018,'TRM - TBM Crosswalk'!$A$2:'TRM - TBM Crosswalk'!$I$1008,4,FALSE)=0,"",VLOOKUP(TRM!A10018,'TRM - TBM Crosswalk'!$A$2:'TRM - TBM Crosswalk'!$I$1008,4,FALSE))</f>
        <v/>
      </c>
      <c r="G6870" t="str">
        <f>IF(VLOOKUP(TRM!A10018,'TRM - TBM Crosswalk'!$A$2:'TRM - TBM Crosswalk'!$I$1008,5,FALSE)=0,"",VLOOKUP(TRM!A10018,'TRM - TBM Crosswalk'!$A$2:'TRM - TBM Crosswalk'!$I$1008,5,FALSE))</f>
        <v>End User</v>
      </c>
      <c r="H6870" t="str">
        <f>IF(VLOOKUP(TRM!A10018,'TRM - TBM Crosswalk'!$A$2:'TRM - TBM Crosswalk'!$I$1008,6,FALSE)=0,"",VLOOKUP(TRM!A10018,'TRM - TBM Crosswalk'!$A$2:'TRM - TBM Crosswalk'!$I$1008,6,FALSE))</f>
        <v>Conferencing &amp; AV</v>
      </c>
      <c r="I6870" t="str">
        <f>IF(VLOOKUP(TRM!A10018,'TRM - TBM Crosswalk'!$A$2:'TRM - TBM Crosswalk'!$I$1008,7,FALSE)=0,"",VLOOKUP(TRM!A10018,'TRM - TBM Crosswalk'!$A$2:'TRM - TBM Crosswalk'!$I$1008,7,FALSE))</f>
        <v/>
      </c>
      <c r="J6870" t="str">
        <f>IF(VLOOKUP(TRM!A10018,'TRM - TBM Crosswalk'!$A$2:'TRM - TBM Crosswalk'!$I$1008,8,FALSE)=0,"",VLOOKUP(TRM!A10018,'TRM - TBM Crosswalk'!$A$2:'TRM - TBM Crosswalk'!$I$1008,8,FALSE))</f>
        <v/>
      </c>
      <c r="K6870" t="str">
        <f>IF(VLOOKUP(TRM!A10018,'TRM - TBM Crosswalk'!$A$2:'TRM - TBM Crosswalk'!$I$1008,9,FALSE)=0,"",VLOOKUP(TRM!A10018,'TRM - TBM Crosswalk'!$A$2:'TRM - TBM Crosswalk'!$I$1008,9,FALSE))</f>
        <v/>
      </c>
    </row>
    <row r="6871" spans="1:11" x14ac:dyDescent="0.45">
      <c r="A6871" t="str">
        <f>TRM!A10019</f>
        <v>I02.004.404</v>
      </c>
      <c r="B6871" t="str">
        <f>TRM!B10019</f>
        <v>Web Conferencing</v>
      </c>
      <c r="C6871" t="str">
        <f>TRM!C10019</f>
        <v>GoTo Opener | 1.0.530</v>
      </c>
      <c r="D6871">
        <f>TRM!D10019</f>
        <v>0</v>
      </c>
      <c r="E6871" t="str">
        <f>IF(VLOOKUP(TRM!A10019,'TRM - TBM Crosswalk'!$A$2:'TRM - TBM Crosswalk'!$I$1008,3,FALSE)="N/A","TBD","")</f>
        <v/>
      </c>
      <c r="F6871" t="str">
        <f>IF(VLOOKUP(TRM!A10019,'TRM - TBM Crosswalk'!$A$2:'TRM - TBM Crosswalk'!$I$1008,4,FALSE)=0,"",VLOOKUP(TRM!A10019,'TRM - TBM Crosswalk'!$A$2:'TRM - TBM Crosswalk'!$I$1008,4,FALSE))</f>
        <v/>
      </c>
      <c r="G6871" t="str">
        <f>IF(VLOOKUP(TRM!A10019,'TRM - TBM Crosswalk'!$A$2:'TRM - TBM Crosswalk'!$I$1008,5,FALSE)=0,"",VLOOKUP(TRM!A10019,'TRM - TBM Crosswalk'!$A$2:'TRM - TBM Crosswalk'!$I$1008,5,FALSE))</f>
        <v>End User</v>
      </c>
      <c r="H6871" t="str">
        <f>IF(VLOOKUP(TRM!A10019,'TRM - TBM Crosswalk'!$A$2:'TRM - TBM Crosswalk'!$I$1008,6,FALSE)=0,"",VLOOKUP(TRM!A10019,'TRM - TBM Crosswalk'!$A$2:'TRM - TBM Crosswalk'!$I$1008,6,FALSE))</f>
        <v>Conferencing &amp; AV</v>
      </c>
      <c r="I6871" t="str">
        <f>IF(VLOOKUP(TRM!A10019,'TRM - TBM Crosswalk'!$A$2:'TRM - TBM Crosswalk'!$I$1008,7,FALSE)=0,"",VLOOKUP(TRM!A10019,'TRM - TBM Crosswalk'!$A$2:'TRM - TBM Crosswalk'!$I$1008,7,FALSE))</f>
        <v/>
      </c>
      <c r="J6871" t="str">
        <f>IF(VLOOKUP(TRM!A10019,'TRM - TBM Crosswalk'!$A$2:'TRM - TBM Crosswalk'!$I$1008,8,FALSE)=0,"",VLOOKUP(TRM!A10019,'TRM - TBM Crosswalk'!$A$2:'TRM - TBM Crosswalk'!$I$1008,8,FALSE))</f>
        <v/>
      </c>
      <c r="K6871" t="str">
        <f>IF(VLOOKUP(TRM!A10019,'TRM - TBM Crosswalk'!$A$2:'TRM - TBM Crosswalk'!$I$1008,9,FALSE)=0,"",VLOOKUP(TRM!A10019,'TRM - TBM Crosswalk'!$A$2:'TRM - TBM Crosswalk'!$I$1008,9,FALSE))</f>
        <v/>
      </c>
    </row>
    <row r="6872" spans="1:11" x14ac:dyDescent="0.45">
      <c r="A6872" t="str">
        <f>TRM!A10020</f>
        <v>I02.004.404</v>
      </c>
      <c r="B6872" t="str">
        <f>TRM!B10020</f>
        <v>Web Conferencing</v>
      </c>
      <c r="C6872" t="str">
        <f>TRM!C10020</f>
        <v>GoTo Opener | 1.0.533</v>
      </c>
      <c r="D6872">
        <f>TRM!D10020</f>
        <v>0</v>
      </c>
      <c r="E6872" t="str">
        <f>IF(VLOOKUP(TRM!A10020,'TRM - TBM Crosswalk'!$A$2:'TRM - TBM Crosswalk'!$I$1008,3,FALSE)="N/A","TBD","")</f>
        <v/>
      </c>
      <c r="F6872" t="str">
        <f>IF(VLOOKUP(TRM!A10020,'TRM - TBM Crosswalk'!$A$2:'TRM - TBM Crosswalk'!$I$1008,4,FALSE)=0,"",VLOOKUP(TRM!A10020,'TRM - TBM Crosswalk'!$A$2:'TRM - TBM Crosswalk'!$I$1008,4,FALSE))</f>
        <v/>
      </c>
      <c r="G6872" t="str">
        <f>IF(VLOOKUP(TRM!A10020,'TRM - TBM Crosswalk'!$A$2:'TRM - TBM Crosswalk'!$I$1008,5,FALSE)=0,"",VLOOKUP(TRM!A10020,'TRM - TBM Crosswalk'!$A$2:'TRM - TBM Crosswalk'!$I$1008,5,FALSE))</f>
        <v>End User</v>
      </c>
      <c r="H6872" t="str">
        <f>IF(VLOOKUP(TRM!A10020,'TRM - TBM Crosswalk'!$A$2:'TRM - TBM Crosswalk'!$I$1008,6,FALSE)=0,"",VLOOKUP(TRM!A10020,'TRM - TBM Crosswalk'!$A$2:'TRM - TBM Crosswalk'!$I$1008,6,FALSE))</f>
        <v>Conferencing &amp; AV</v>
      </c>
      <c r="I6872" t="str">
        <f>IF(VLOOKUP(TRM!A10020,'TRM - TBM Crosswalk'!$A$2:'TRM - TBM Crosswalk'!$I$1008,7,FALSE)=0,"",VLOOKUP(TRM!A10020,'TRM - TBM Crosswalk'!$A$2:'TRM - TBM Crosswalk'!$I$1008,7,FALSE))</f>
        <v/>
      </c>
      <c r="J6872" t="str">
        <f>IF(VLOOKUP(TRM!A10020,'TRM - TBM Crosswalk'!$A$2:'TRM - TBM Crosswalk'!$I$1008,8,FALSE)=0,"",VLOOKUP(TRM!A10020,'TRM - TBM Crosswalk'!$A$2:'TRM - TBM Crosswalk'!$I$1008,8,FALSE))</f>
        <v/>
      </c>
      <c r="K6872" t="str">
        <f>IF(VLOOKUP(TRM!A10020,'TRM - TBM Crosswalk'!$A$2:'TRM - TBM Crosswalk'!$I$1008,9,FALSE)=0,"",VLOOKUP(TRM!A10020,'TRM - TBM Crosswalk'!$A$2:'TRM - TBM Crosswalk'!$I$1008,9,FALSE))</f>
        <v/>
      </c>
    </row>
    <row r="6873" spans="1:11" x14ac:dyDescent="0.45">
      <c r="A6873" t="str">
        <f>TRM!A10021</f>
        <v>I02.004.404</v>
      </c>
      <c r="B6873" t="str">
        <f>TRM!B10021</f>
        <v>Web Conferencing</v>
      </c>
      <c r="C6873" t="str">
        <f>TRM!C10021</f>
        <v>GoToMeeting (16328).app - 10.6.0.16328</v>
      </c>
      <c r="D6873">
        <f>TRM!D10021</f>
        <v>0</v>
      </c>
      <c r="E6873" t="str">
        <f>IF(VLOOKUP(TRM!A10021,'TRM - TBM Crosswalk'!$A$2:'TRM - TBM Crosswalk'!$I$1008,3,FALSE)="N/A","TBD","")</f>
        <v/>
      </c>
      <c r="F6873" t="str">
        <f>IF(VLOOKUP(TRM!A10021,'TRM - TBM Crosswalk'!$A$2:'TRM - TBM Crosswalk'!$I$1008,4,FALSE)=0,"",VLOOKUP(TRM!A10021,'TRM - TBM Crosswalk'!$A$2:'TRM - TBM Crosswalk'!$I$1008,4,FALSE))</f>
        <v/>
      </c>
      <c r="G6873" t="str">
        <f>IF(VLOOKUP(TRM!A10021,'TRM - TBM Crosswalk'!$A$2:'TRM - TBM Crosswalk'!$I$1008,5,FALSE)=0,"",VLOOKUP(TRM!A10021,'TRM - TBM Crosswalk'!$A$2:'TRM - TBM Crosswalk'!$I$1008,5,FALSE))</f>
        <v>End User</v>
      </c>
      <c r="H6873" t="str">
        <f>IF(VLOOKUP(TRM!A10021,'TRM - TBM Crosswalk'!$A$2:'TRM - TBM Crosswalk'!$I$1008,6,FALSE)=0,"",VLOOKUP(TRM!A10021,'TRM - TBM Crosswalk'!$A$2:'TRM - TBM Crosswalk'!$I$1008,6,FALSE))</f>
        <v>Conferencing &amp; AV</v>
      </c>
      <c r="I6873" t="str">
        <f>IF(VLOOKUP(TRM!A10021,'TRM - TBM Crosswalk'!$A$2:'TRM - TBM Crosswalk'!$I$1008,7,FALSE)=0,"",VLOOKUP(TRM!A10021,'TRM - TBM Crosswalk'!$A$2:'TRM - TBM Crosswalk'!$I$1008,7,FALSE))</f>
        <v/>
      </c>
      <c r="J6873" t="str">
        <f>IF(VLOOKUP(TRM!A10021,'TRM - TBM Crosswalk'!$A$2:'TRM - TBM Crosswalk'!$I$1008,8,FALSE)=0,"",VLOOKUP(TRM!A10021,'TRM - TBM Crosswalk'!$A$2:'TRM - TBM Crosswalk'!$I$1008,8,FALSE))</f>
        <v/>
      </c>
      <c r="K6873" t="str">
        <f>IF(VLOOKUP(TRM!A10021,'TRM - TBM Crosswalk'!$A$2:'TRM - TBM Crosswalk'!$I$1008,9,FALSE)=0,"",VLOOKUP(TRM!A10021,'TRM - TBM Crosswalk'!$A$2:'TRM - TBM Crosswalk'!$I$1008,9,FALSE))</f>
        <v/>
      </c>
    </row>
    <row r="6874" spans="1:11" x14ac:dyDescent="0.45">
      <c r="A6874" t="str">
        <f>TRM!A10022</f>
        <v>I02.004.404</v>
      </c>
      <c r="B6874" t="str">
        <f>TRM!B10022</f>
        <v>Web Conferencing</v>
      </c>
      <c r="C6874" t="str">
        <f>TRM!C10022</f>
        <v>GoToMeeting (16474).app - 10.6.1.16474</v>
      </c>
      <c r="D6874">
        <f>TRM!D10022</f>
        <v>0</v>
      </c>
      <c r="E6874" t="str">
        <f>IF(VLOOKUP(TRM!A10022,'TRM - TBM Crosswalk'!$A$2:'TRM - TBM Crosswalk'!$I$1008,3,FALSE)="N/A","TBD","")</f>
        <v/>
      </c>
      <c r="F6874" t="str">
        <f>IF(VLOOKUP(TRM!A10022,'TRM - TBM Crosswalk'!$A$2:'TRM - TBM Crosswalk'!$I$1008,4,FALSE)=0,"",VLOOKUP(TRM!A10022,'TRM - TBM Crosswalk'!$A$2:'TRM - TBM Crosswalk'!$I$1008,4,FALSE))</f>
        <v/>
      </c>
      <c r="G6874" t="str">
        <f>IF(VLOOKUP(TRM!A10022,'TRM - TBM Crosswalk'!$A$2:'TRM - TBM Crosswalk'!$I$1008,5,FALSE)=0,"",VLOOKUP(TRM!A10022,'TRM - TBM Crosswalk'!$A$2:'TRM - TBM Crosswalk'!$I$1008,5,FALSE))</f>
        <v>End User</v>
      </c>
      <c r="H6874" t="str">
        <f>IF(VLOOKUP(TRM!A10022,'TRM - TBM Crosswalk'!$A$2:'TRM - TBM Crosswalk'!$I$1008,6,FALSE)=0,"",VLOOKUP(TRM!A10022,'TRM - TBM Crosswalk'!$A$2:'TRM - TBM Crosswalk'!$I$1008,6,FALSE))</f>
        <v>Conferencing &amp; AV</v>
      </c>
      <c r="I6874" t="str">
        <f>IF(VLOOKUP(TRM!A10022,'TRM - TBM Crosswalk'!$A$2:'TRM - TBM Crosswalk'!$I$1008,7,FALSE)=0,"",VLOOKUP(TRM!A10022,'TRM - TBM Crosswalk'!$A$2:'TRM - TBM Crosswalk'!$I$1008,7,FALSE))</f>
        <v/>
      </c>
      <c r="J6874" t="str">
        <f>IF(VLOOKUP(TRM!A10022,'TRM - TBM Crosswalk'!$A$2:'TRM - TBM Crosswalk'!$I$1008,8,FALSE)=0,"",VLOOKUP(TRM!A10022,'TRM - TBM Crosswalk'!$A$2:'TRM - TBM Crosswalk'!$I$1008,8,FALSE))</f>
        <v/>
      </c>
      <c r="K6874" t="str">
        <f>IF(VLOOKUP(TRM!A10022,'TRM - TBM Crosswalk'!$A$2:'TRM - TBM Crosswalk'!$I$1008,9,FALSE)=0,"",VLOOKUP(TRM!A10022,'TRM - TBM Crosswalk'!$A$2:'TRM - TBM Crosswalk'!$I$1008,9,FALSE))</f>
        <v/>
      </c>
    </row>
    <row r="6875" spans="1:11" x14ac:dyDescent="0.45">
      <c r="A6875" t="str">
        <f>TRM!A6964</f>
        <v>B06.301.056</v>
      </c>
      <c r="B6875" t="str">
        <f>TRM!B6964</f>
        <v>Water Resources Management</v>
      </c>
      <c r="C6875" t="str">
        <f>TRM!C6964</f>
        <v>FlowTracker | 2.30</v>
      </c>
      <c r="D6875">
        <f>TRM!D6964</f>
        <v>0</v>
      </c>
      <c r="E6875" t="str">
        <f>IF(VLOOKUP(TRM!A6964,'TRM - TBM Crosswalk'!$A$2:'TRM - TBM Crosswalk'!$I$1008,3,FALSE)="N/A","TBD","")</f>
        <v/>
      </c>
      <c r="F6875" t="str">
        <f>IF(VLOOKUP(TRM!A6964,'TRM - TBM Crosswalk'!$A$2:'TRM - TBM Crosswalk'!$I$1008,4,FALSE)=0,"",VLOOKUP(TRM!A6964,'TRM - TBM Crosswalk'!$A$2:'TRM - TBM Crosswalk'!$I$1008,4,FALSE))</f>
        <v>Business Capability</v>
      </c>
      <c r="G6875" t="str">
        <f>IF(VLOOKUP(TRM!A6964,'TRM - TBM Crosswalk'!$A$2:'TRM - TBM Crosswalk'!$I$1008,5,FALSE)=0,"",VLOOKUP(TRM!A6964,'TRM - TBM Crosswalk'!$A$2:'TRM - TBM Crosswalk'!$I$1008,5,FALSE))</f>
        <v/>
      </c>
      <c r="H6875" t="str">
        <f>IF(VLOOKUP(TRM!A6964,'TRM - TBM Crosswalk'!$A$2:'TRM - TBM Crosswalk'!$I$1008,6,FALSE)=0,"",VLOOKUP(TRM!A6964,'TRM - TBM Crosswalk'!$A$2:'TRM - TBM Crosswalk'!$I$1008,6,FALSE))</f>
        <v/>
      </c>
      <c r="I6875" t="str">
        <f>IF(VLOOKUP(TRM!A6964,'TRM - TBM Crosswalk'!$A$2:'TRM - TBM Crosswalk'!$I$1008,7,FALSE)=0,"",VLOOKUP(TRM!A6964,'TRM - TBM Crosswalk'!$A$2:'TRM - TBM Crosswalk'!$I$1008,7,FALSE))</f>
        <v/>
      </c>
      <c r="J6875" t="str">
        <f>IF(VLOOKUP(TRM!A6964,'TRM - TBM Crosswalk'!$A$2:'TRM - TBM Crosswalk'!$I$1008,8,FALSE)=0,"",VLOOKUP(TRM!A6964,'TRM - TBM Crosswalk'!$A$2:'TRM - TBM Crosswalk'!$I$1008,8,FALSE))</f>
        <v/>
      </c>
      <c r="K6875" t="str">
        <f>IF(VLOOKUP(TRM!A6964,'TRM - TBM Crosswalk'!$A$2:'TRM - TBM Crosswalk'!$I$1008,9,FALSE)=0,"",VLOOKUP(TRM!A6964,'TRM - TBM Crosswalk'!$A$2:'TRM - TBM Crosswalk'!$I$1008,9,FALSE))</f>
        <v/>
      </c>
    </row>
    <row r="6876" spans="1:11" x14ac:dyDescent="0.45">
      <c r="A6876" t="str">
        <f>TRM!A6965</f>
        <v>B06.301.056</v>
      </c>
      <c r="B6876" t="str">
        <f>TRM!B6965</f>
        <v>Water Resources Management</v>
      </c>
      <c r="C6876" t="str">
        <f>TRM!C6965</f>
        <v>Global Logger II v2.1.8 | 2.01.0008</v>
      </c>
      <c r="D6876">
        <f>TRM!D6965</f>
        <v>0</v>
      </c>
      <c r="E6876" t="str">
        <f>IF(VLOOKUP(TRM!A6965,'TRM - TBM Crosswalk'!$A$2:'TRM - TBM Crosswalk'!$I$1008,3,FALSE)="N/A","TBD","")</f>
        <v/>
      </c>
      <c r="F6876" t="str">
        <f>IF(VLOOKUP(TRM!A6965,'TRM - TBM Crosswalk'!$A$2:'TRM - TBM Crosswalk'!$I$1008,4,FALSE)=0,"",VLOOKUP(TRM!A6965,'TRM - TBM Crosswalk'!$A$2:'TRM - TBM Crosswalk'!$I$1008,4,FALSE))</f>
        <v>Business Capability</v>
      </c>
      <c r="G6876" t="str">
        <f>IF(VLOOKUP(TRM!A6965,'TRM - TBM Crosswalk'!$A$2:'TRM - TBM Crosswalk'!$I$1008,5,FALSE)=0,"",VLOOKUP(TRM!A6965,'TRM - TBM Crosswalk'!$A$2:'TRM - TBM Crosswalk'!$I$1008,5,FALSE))</f>
        <v/>
      </c>
      <c r="H6876" t="str">
        <f>IF(VLOOKUP(TRM!A6965,'TRM - TBM Crosswalk'!$A$2:'TRM - TBM Crosswalk'!$I$1008,6,FALSE)=0,"",VLOOKUP(TRM!A6965,'TRM - TBM Crosswalk'!$A$2:'TRM - TBM Crosswalk'!$I$1008,6,FALSE))</f>
        <v/>
      </c>
      <c r="I6876" t="str">
        <f>IF(VLOOKUP(TRM!A6965,'TRM - TBM Crosswalk'!$A$2:'TRM - TBM Crosswalk'!$I$1008,7,FALSE)=0,"",VLOOKUP(TRM!A6965,'TRM - TBM Crosswalk'!$A$2:'TRM - TBM Crosswalk'!$I$1008,7,FALSE))</f>
        <v/>
      </c>
      <c r="J6876" t="str">
        <f>IF(VLOOKUP(TRM!A6965,'TRM - TBM Crosswalk'!$A$2:'TRM - TBM Crosswalk'!$I$1008,8,FALSE)=0,"",VLOOKUP(TRM!A6965,'TRM - TBM Crosswalk'!$A$2:'TRM - TBM Crosswalk'!$I$1008,8,FALSE))</f>
        <v/>
      </c>
      <c r="K6876" t="str">
        <f>IF(VLOOKUP(TRM!A6965,'TRM - TBM Crosswalk'!$A$2:'TRM - TBM Crosswalk'!$I$1008,9,FALSE)=0,"",VLOOKUP(TRM!A6965,'TRM - TBM Crosswalk'!$A$2:'TRM - TBM Crosswalk'!$I$1008,9,FALSE))</f>
        <v/>
      </c>
    </row>
    <row r="6877" spans="1:11" x14ac:dyDescent="0.45">
      <c r="A6877" t="str">
        <f>TRM!A9374</f>
        <v>I01.004.401</v>
      </c>
      <c r="B6877" t="str">
        <f>TRM!B9374</f>
        <v>Human-Computer Interface</v>
      </c>
      <c r="C6877" t="str">
        <f>TRM!C9374</f>
        <v>Logitech Gaming Software 9.02 | 9.02.65</v>
      </c>
      <c r="D6877">
        <f>TRM!D9374</f>
        <v>0</v>
      </c>
      <c r="E6877" t="str">
        <f>IF(VLOOKUP(TRM!A9374,'TRM - TBM Crosswalk'!$A$2:'TRM - TBM Crosswalk'!$I$1008,3,FALSE)="N/A","TBD","")</f>
        <v/>
      </c>
      <c r="F6877" t="str">
        <f>IF(VLOOKUP(TRM!A9374,'TRM - TBM Crosswalk'!$A$2:'TRM - TBM Crosswalk'!$I$1008,4,FALSE)=0,"",VLOOKUP(TRM!A9374,'TRM - TBM Crosswalk'!$A$2:'TRM - TBM Crosswalk'!$I$1008,4,FALSE))</f>
        <v/>
      </c>
      <c r="G6877" t="str">
        <f>IF(VLOOKUP(TRM!A9374,'TRM - TBM Crosswalk'!$A$2:'TRM - TBM Crosswalk'!$I$1008,5,FALSE)=0,"",VLOOKUP(TRM!A9374,'TRM - TBM Crosswalk'!$A$2:'TRM - TBM Crosswalk'!$I$1008,5,FALSE))</f>
        <v>End User</v>
      </c>
      <c r="H6877" t="str">
        <f>IF(VLOOKUP(TRM!A9374,'TRM - TBM Crosswalk'!$A$2:'TRM - TBM Crosswalk'!$I$1008,6,FALSE)=0,"",VLOOKUP(TRM!A9374,'TRM - TBM Crosswalk'!$A$2:'TRM - TBM Crosswalk'!$I$1008,6,FALSE))</f>
        <v>Workspace</v>
      </c>
      <c r="I6877" t="str">
        <f>IF(VLOOKUP(TRM!A9374,'TRM - TBM Crosswalk'!$A$2:'TRM - TBM Crosswalk'!$I$1008,7,FALSE)=0,"",VLOOKUP(TRM!A9374,'TRM - TBM Crosswalk'!$A$2:'TRM - TBM Crosswalk'!$I$1008,7,FALSE))</f>
        <v/>
      </c>
      <c r="J6877" t="str">
        <f>IF(VLOOKUP(TRM!A9374,'TRM - TBM Crosswalk'!$A$2:'TRM - TBM Crosswalk'!$I$1008,8,FALSE)=0,"",VLOOKUP(TRM!A9374,'TRM - TBM Crosswalk'!$A$2:'TRM - TBM Crosswalk'!$I$1008,8,FALSE))</f>
        <v/>
      </c>
      <c r="K6877" t="str">
        <f>IF(VLOOKUP(TRM!A9374,'TRM - TBM Crosswalk'!$A$2:'TRM - TBM Crosswalk'!$I$1008,9,FALSE)=0,"",VLOOKUP(TRM!A9374,'TRM - TBM Crosswalk'!$A$2:'TRM - TBM Crosswalk'!$I$1008,9,FALSE))</f>
        <v/>
      </c>
    </row>
    <row r="6878" spans="1:11" x14ac:dyDescent="0.45">
      <c r="A6878" t="str">
        <f>TRM!A2707</f>
        <v>A02.023.260</v>
      </c>
      <c r="B6878" t="str">
        <f>TRM!B2707</f>
        <v>Document Imaging and OCR</v>
      </c>
      <c r="C6878" t="str">
        <f>TRM!C2707</f>
        <v>CapturePerfect 3.1 | 3.1.5117.623</v>
      </c>
      <c r="D6878">
        <f>TRM!D2707</f>
        <v>0</v>
      </c>
      <c r="E6878" t="str">
        <f>IF(VLOOKUP(TRM!A2707,'TRM - TBM Crosswalk'!$A$2:'TRM - TBM Crosswalk'!$I$1008,3,FALSE)="N/A","TBD","")</f>
        <v/>
      </c>
      <c r="F6878" t="str">
        <f>IF(VLOOKUP(TRM!A2707,'TRM - TBM Crosswalk'!$A$2:'TRM - TBM Crosswalk'!$I$1008,4,FALSE)=0,"",VLOOKUP(TRM!A2707,'TRM - TBM Crosswalk'!$A$2:'TRM - TBM Crosswalk'!$I$1008,4,FALSE))</f>
        <v/>
      </c>
      <c r="G6878" t="str">
        <f>IF(VLOOKUP(TRM!A2707,'TRM - TBM Crosswalk'!$A$2:'TRM - TBM Crosswalk'!$I$1008,5,FALSE)=0,"",VLOOKUP(TRM!A2707,'TRM - TBM Crosswalk'!$A$2:'TRM - TBM Crosswalk'!$I$1008,5,FALSE))</f>
        <v/>
      </c>
      <c r="H6878" t="str">
        <f>IF(VLOOKUP(TRM!A2707,'TRM - TBM Crosswalk'!$A$2:'TRM - TBM Crosswalk'!$I$1008,6,FALSE)=0,"",VLOOKUP(TRM!A2707,'TRM - TBM Crosswalk'!$A$2:'TRM - TBM Crosswalk'!$I$1008,6,FALSE))</f>
        <v/>
      </c>
      <c r="I6878" t="str">
        <f>IF(VLOOKUP(TRM!A2707,'TRM - TBM Crosswalk'!$A$2:'TRM - TBM Crosswalk'!$I$1008,7,FALSE)=0,"",VLOOKUP(TRM!A2707,'TRM - TBM Crosswalk'!$A$2:'TRM - TBM Crosswalk'!$I$1008,7,FALSE))</f>
        <v>Platform Services</v>
      </c>
      <c r="J6878" t="str">
        <f>IF(VLOOKUP(TRM!A2707,'TRM - TBM Crosswalk'!$A$2:'TRM - TBM Crosswalk'!$I$1008,8,FALSE)=0,"",VLOOKUP(TRM!A2707,'TRM - TBM Crosswalk'!$A$2:'TRM - TBM Crosswalk'!$I$1008,8,FALSE))</f>
        <v>Applications Services</v>
      </c>
      <c r="K6878" t="str">
        <f>IF(VLOOKUP(TRM!A2707,'TRM - TBM Crosswalk'!$A$2:'TRM - TBM Crosswalk'!$I$1008,9,FALSE)=0,"",VLOOKUP(TRM!A2707,'TRM - TBM Crosswalk'!$A$2:'TRM - TBM Crosswalk'!$I$1008,9,FALSE))</f>
        <v>Content Management</v>
      </c>
    </row>
    <row r="6879" spans="1:11" x14ac:dyDescent="0.45">
      <c r="A6879" t="str">
        <f>TRM!A7724</f>
        <v>B10.813.314</v>
      </c>
      <c r="B6879" t="str">
        <f>TRM!B7724</f>
        <v>Assistive Technology Services</v>
      </c>
      <c r="C6879" t="str">
        <f>TRM!C7724</f>
        <v>CommonLook PDF GlobalAccess | 1.3.0.0</v>
      </c>
      <c r="D6879">
        <f>TRM!D7724</f>
        <v>0</v>
      </c>
      <c r="E6879" t="str">
        <f>IF(VLOOKUP(TRM!A7724,'TRM - TBM Crosswalk'!$A$2:'TRM - TBM Crosswalk'!$I$1008,3,FALSE)="N/A","TBD","")</f>
        <v>TBD</v>
      </c>
      <c r="F6879" t="str">
        <f>IF(VLOOKUP(TRM!A7724,'TRM - TBM Crosswalk'!$A$2:'TRM - TBM Crosswalk'!$I$1008,4,FALSE)=0,"",VLOOKUP(TRM!A7724,'TRM - TBM Crosswalk'!$A$2:'TRM - TBM Crosswalk'!$I$1008,4,FALSE))</f>
        <v/>
      </c>
      <c r="G6879" t="str">
        <f>IF(VLOOKUP(TRM!A7724,'TRM - TBM Crosswalk'!$A$2:'TRM - TBM Crosswalk'!$I$1008,5,FALSE)=0,"",VLOOKUP(TRM!A7724,'TRM - TBM Crosswalk'!$A$2:'TRM - TBM Crosswalk'!$I$1008,5,FALSE))</f>
        <v/>
      </c>
      <c r="H6879" t="str">
        <f>IF(VLOOKUP(TRM!A7724,'TRM - TBM Crosswalk'!$A$2:'TRM - TBM Crosswalk'!$I$1008,6,FALSE)=0,"",VLOOKUP(TRM!A7724,'TRM - TBM Crosswalk'!$A$2:'TRM - TBM Crosswalk'!$I$1008,6,FALSE))</f>
        <v/>
      </c>
      <c r="I6879" t="str">
        <f>IF(VLOOKUP(TRM!A7724,'TRM - TBM Crosswalk'!$A$2:'TRM - TBM Crosswalk'!$I$1008,7,FALSE)=0,"",VLOOKUP(TRM!A7724,'TRM - TBM Crosswalk'!$A$2:'TRM - TBM Crosswalk'!$I$1008,7,FALSE))</f>
        <v/>
      </c>
      <c r="J6879" t="str">
        <f>IF(VLOOKUP(TRM!A7724,'TRM - TBM Crosswalk'!$A$2:'TRM - TBM Crosswalk'!$I$1008,8,FALSE)=0,"",VLOOKUP(TRM!A7724,'TRM - TBM Crosswalk'!$A$2:'TRM - TBM Crosswalk'!$I$1008,8,FALSE))</f>
        <v/>
      </c>
      <c r="K6879" t="str">
        <f>IF(VLOOKUP(TRM!A7724,'TRM - TBM Crosswalk'!$A$2:'TRM - TBM Crosswalk'!$I$1008,9,FALSE)=0,"",VLOOKUP(TRM!A7724,'TRM - TBM Crosswalk'!$A$2:'TRM - TBM Crosswalk'!$I$1008,9,FALSE))</f>
        <v/>
      </c>
    </row>
    <row r="6880" spans="1:11" x14ac:dyDescent="0.45">
      <c r="A6880" t="str">
        <f>TRM!A7725</f>
        <v>B10.813.314</v>
      </c>
      <c r="B6880" t="str">
        <f>TRM!B7725</f>
        <v>Assistive Technology Services</v>
      </c>
      <c r="C6880" t="str">
        <f>TRM!C7725</f>
        <v>DictationIM.app - 3.5.1</v>
      </c>
      <c r="D6880">
        <f>TRM!D7725</f>
        <v>0</v>
      </c>
      <c r="E6880" t="str">
        <f>IF(VLOOKUP(TRM!A7725,'TRM - TBM Crosswalk'!$A$2:'TRM - TBM Crosswalk'!$I$1008,3,FALSE)="N/A","TBD","")</f>
        <v>TBD</v>
      </c>
      <c r="F6880" t="str">
        <f>IF(VLOOKUP(TRM!A7725,'TRM - TBM Crosswalk'!$A$2:'TRM - TBM Crosswalk'!$I$1008,4,FALSE)=0,"",VLOOKUP(TRM!A7725,'TRM - TBM Crosswalk'!$A$2:'TRM - TBM Crosswalk'!$I$1008,4,FALSE))</f>
        <v/>
      </c>
      <c r="G6880" t="str">
        <f>IF(VLOOKUP(TRM!A7725,'TRM - TBM Crosswalk'!$A$2:'TRM - TBM Crosswalk'!$I$1008,5,FALSE)=0,"",VLOOKUP(TRM!A7725,'TRM - TBM Crosswalk'!$A$2:'TRM - TBM Crosswalk'!$I$1008,5,FALSE))</f>
        <v/>
      </c>
      <c r="H6880" t="str">
        <f>IF(VLOOKUP(TRM!A7725,'TRM - TBM Crosswalk'!$A$2:'TRM - TBM Crosswalk'!$I$1008,6,FALSE)=0,"",VLOOKUP(TRM!A7725,'TRM - TBM Crosswalk'!$A$2:'TRM - TBM Crosswalk'!$I$1008,6,FALSE))</f>
        <v/>
      </c>
      <c r="I6880" t="str">
        <f>IF(VLOOKUP(TRM!A7725,'TRM - TBM Crosswalk'!$A$2:'TRM - TBM Crosswalk'!$I$1008,7,FALSE)=0,"",VLOOKUP(TRM!A7725,'TRM - TBM Crosswalk'!$A$2:'TRM - TBM Crosswalk'!$I$1008,7,FALSE))</f>
        <v/>
      </c>
      <c r="J6880" t="str">
        <f>IF(VLOOKUP(TRM!A7725,'TRM - TBM Crosswalk'!$A$2:'TRM - TBM Crosswalk'!$I$1008,8,FALSE)=0,"",VLOOKUP(TRM!A7725,'TRM - TBM Crosswalk'!$A$2:'TRM - TBM Crosswalk'!$I$1008,8,FALSE))</f>
        <v/>
      </c>
      <c r="K6880" t="str">
        <f>IF(VLOOKUP(TRM!A7725,'TRM - TBM Crosswalk'!$A$2:'TRM - TBM Crosswalk'!$I$1008,9,FALSE)=0,"",VLOOKUP(TRM!A7725,'TRM - TBM Crosswalk'!$A$2:'TRM - TBM Crosswalk'!$I$1008,9,FALSE))</f>
        <v/>
      </c>
    </row>
    <row r="6881" spans="1:11" x14ac:dyDescent="0.45">
      <c r="A6881" t="str">
        <f>TRM!A7726</f>
        <v>B10.813.314</v>
      </c>
      <c r="B6881" t="str">
        <f>TRM!B7726</f>
        <v>Assistive Technology Services</v>
      </c>
      <c r="C6881" t="str">
        <f>TRM!C7726</f>
        <v>DictationIM.app - 4.5.2</v>
      </c>
      <c r="D6881">
        <f>TRM!D7726</f>
        <v>0</v>
      </c>
      <c r="E6881" t="str">
        <f>IF(VLOOKUP(TRM!A7726,'TRM - TBM Crosswalk'!$A$2:'TRM - TBM Crosswalk'!$I$1008,3,FALSE)="N/A","TBD","")</f>
        <v>TBD</v>
      </c>
      <c r="F6881" t="str">
        <f>IF(VLOOKUP(TRM!A7726,'TRM - TBM Crosswalk'!$A$2:'TRM - TBM Crosswalk'!$I$1008,4,FALSE)=0,"",VLOOKUP(TRM!A7726,'TRM - TBM Crosswalk'!$A$2:'TRM - TBM Crosswalk'!$I$1008,4,FALSE))</f>
        <v/>
      </c>
      <c r="G6881" t="str">
        <f>IF(VLOOKUP(TRM!A7726,'TRM - TBM Crosswalk'!$A$2:'TRM - TBM Crosswalk'!$I$1008,5,FALSE)=0,"",VLOOKUP(TRM!A7726,'TRM - TBM Crosswalk'!$A$2:'TRM - TBM Crosswalk'!$I$1008,5,FALSE))</f>
        <v/>
      </c>
      <c r="H6881" t="str">
        <f>IF(VLOOKUP(TRM!A7726,'TRM - TBM Crosswalk'!$A$2:'TRM - TBM Crosswalk'!$I$1008,6,FALSE)=0,"",VLOOKUP(TRM!A7726,'TRM - TBM Crosswalk'!$A$2:'TRM - TBM Crosswalk'!$I$1008,6,FALSE))</f>
        <v/>
      </c>
      <c r="I6881" t="str">
        <f>IF(VLOOKUP(TRM!A7726,'TRM - TBM Crosswalk'!$A$2:'TRM - TBM Crosswalk'!$I$1008,7,FALSE)=0,"",VLOOKUP(TRM!A7726,'TRM - TBM Crosswalk'!$A$2:'TRM - TBM Crosswalk'!$I$1008,7,FALSE))</f>
        <v/>
      </c>
      <c r="J6881" t="str">
        <f>IF(VLOOKUP(TRM!A7726,'TRM - TBM Crosswalk'!$A$2:'TRM - TBM Crosswalk'!$I$1008,8,FALSE)=0,"",VLOOKUP(TRM!A7726,'TRM - TBM Crosswalk'!$A$2:'TRM - TBM Crosswalk'!$I$1008,8,FALSE))</f>
        <v/>
      </c>
      <c r="K6881" t="str">
        <f>IF(VLOOKUP(TRM!A7726,'TRM - TBM Crosswalk'!$A$2:'TRM - TBM Crosswalk'!$I$1008,9,FALSE)=0,"",VLOOKUP(TRM!A7726,'TRM - TBM Crosswalk'!$A$2:'TRM - TBM Crosswalk'!$I$1008,9,FALSE))</f>
        <v/>
      </c>
    </row>
    <row r="6882" spans="1:11" x14ac:dyDescent="0.45">
      <c r="A6882" t="str">
        <f>TRM!A1412</f>
        <v>A02.021.234#</v>
      </c>
      <c r="B6882" t="str">
        <f>TRM!B1412</f>
        <v>Database Tools#</v>
      </c>
      <c r="C6882" t="str">
        <f>TRM!C1412</f>
        <v>Microsoft ODBC Driver 13 for SQL Server | 14.0.3048.4</v>
      </c>
      <c r="D6882">
        <f>TRM!D1412</f>
        <v>0</v>
      </c>
      <c r="E6882" t="str">
        <f>IF(VLOOKUP(TRM!A1412,'TRM - TBM Crosswalk'!$A$2:'TRM - TBM Crosswalk'!$I$1008,3,FALSE)="N/A","TBD","")</f>
        <v/>
      </c>
      <c r="F6882" t="str">
        <f>IF(VLOOKUP(TRM!A1412,'TRM - TBM Crosswalk'!$A$2:'TRM - TBM Crosswalk'!$I$1008,4,FALSE)=0,"",VLOOKUP(TRM!A1412,'TRM - TBM Crosswalk'!$A$2:'TRM - TBM Crosswalk'!$I$1008,4,FALSE))</f>
        <v/>
      </c>
      <c r="G6882" t="str">
        <f>IF(VLOOKUP(TRM!A1412,'TRM - TBM Crosswalk'!$A$2:'TRM - TBM Crosswalk'!$I$1008,5,FALSE)=0,"",VLOOKUP(TRM!A1412,'TRM - TBM Crosswalk'!$A$2:'TRM - TBM Crosswalk'!$I$1008,5,FALSE))</f>
        <v>Storage</v>
      </c>
      <c r="H6882" t="str">
        <f>IF(VLOOKUP(TRM!A1412,'TRM - TBM Crosswalk'!$A$2:'TRM - TBM Crosswalk'!$I$1008,6,FALSE)=0,"",VLOOKUP(TRM!A1412,'TRM - TBM Crosswalk'!$A$2:'TRM - TBM Crosswalk'!$I$1008,6,FALSE))</f>
        <v/>
      </c>
      <c r="I6882" t="str">
        <f>IF(VLOOKUP(TRM!A1412,'TRM - TBM Crosswalk'!$A$2:'TRM - TBM Crosswalk'!$I$1008,7,FALSE)=0,"",VLOOKUP(TRM!A1412,'TRM - TBM Crosswalk'!$A$2:'TRM - TBM Crosswalk'!$I$1008,7,FALSE))</f>
        <v>Platform Services</v>
      </c>
      <c r="J6882" t="str">
        <f>IF(VLOOKUP(TRM!A1412,'TRM - TBM Crosswalk'!$A$2:'TRM - TBM Crosswalk'!$I$1008,8,FALSE)=0,"",VLOOKUP(TRM!A1412,'TRM - TBM Crosswalk'!$A$2:'TRM - TBM Crosswalk'!$I$1008,8,FALSE))</f>
        <v>Data Services</v>
      </c>
      <c r="K6882" t="str">
        <f>IF(VLOOKUP(TRM!A1412,'TRM - TBM Crosswalk'!$A$2:'TRM - TBM Crosswalk'!$I$1008,9,FALSE)=0,"",VLOOKUP(TRM!A1412,'TRM - TBM Crosswalk'!$A$2:'TRM - TBM Crosswalk'!$I$1008,9,FALSE))</f>
        <v>Database</v>
      </c>
    </row>
    <row r="6883" spans="1:11" x14ac:dyDescent="0.45">
      <c r="A6883" t="str">
        <f>TRM!A1423</f>
        <v>A02.021.234#</v>
      </c>
      <c r="B6883" t="str">
        <f>TRM!B1423</f>
        <v>Database Tools#</v>
      </c>
      <c r="C6883" t="str">
        <f>TRM!C1423</f>
        <v>Microsoft ODBC Driver 17 for SQL Server | 17.3.1.1</v>
      </c>
      <c r="D6883">
        <f>TRM!D1423</f>
        <v>0</v>
      </c>
      <c r="E6883" t="str">
        <f>IF(VLOOKUP(TRM!A1423,'TRM - TBM Crosswalk'!$A$2:'TRM - TBM Crosswalk'!$I$1008,3,FALSE)="N/A","TBD","")</f>
        <v/>
      </c>
      <c r="F6883" t="str">
        <f>IF(VLOOKUP(TRM!A1423,'TRM - TBM Crosswalk'!$A$2:'TRM - TBM Crosswalk'!$I$1008,4,FALSE)=0,"",VLOOKUP(TRM!A1423,'TRM - TBM Crosswalk'!$A$2:'TRM - TBM Crosswalk'!$I$1008,4,FALSE))</f>
        <v/>
      </c>
      <c r="G6883" t="str">
        <f>IF(VLOOKUP(TRM!A1423,'TRM - TBM Crosswalk'!$A$2:'TRM - TBM Crosswalk'!$I$1008,5,FALSE)=0,"",VLOOKUP(TRM!A1423,'TRM - TBM Crosswalk'!$A$2:'TRM - TBM Crosswalk'!$I$1008,5,FALSE))</f>
        <v>Storage</v>
      </c>
      <c r="H6883" t="str">
        <f>IF(VLOOKUP(TRM!A1423,'TRM - TBM Crosswalk'!$A$2:'TRM - TBM Crosswalk'!$I$1008,6,FALSE)=0,"",VLOOKUP(TRM!A1423,'TRM - TBM Crosswalk'!$A$2:'TRM - TBM Crosswalk'!$I$1008,6,FALSE))</f>
        <v/>
      </c>
      <c r="I6883" t="str">
        <f>IF(VLOOKUP(TRM!A1423,'TRM - TBM Crosswalk'!$A$2:'TRM - TBM Crosswalk'!$I$1008,7,FALSE)=0,"",VLOOKUP(TRM!A1423,'TRM - TBM Crosswalk'!$A$2:'TRM - TBM Crosswalk'!$I$1008,7,FALSE))</f>
        <v>Platform Services</v>
      </c>
      <c r="J6883" t="str">
        <f>IF(VLOOKUP(TRM!A1423,'TRM - TBM Crosswalk'!$A$2:'TRM - TBM Crosswalk'!$I$1008,8,FALSE)=0,"",VLOOKUP(TRM!A1423,'TRM - TBM Crosswalk'!$A$2:'TRM - TBM Crosswalk'!$I$1008,8,FALSE))</f>
        <v>Data Services</v>
      </c>
      <c r="K6883" t="str">
        <f>IF(VLOOKUP(TRM!A1423,'TRM - TBM Crosswalk'!$A$2:'TRM - TBM Crosswalk'!$I$1008,9,FALSE)=0,"",VLOOKUP(TRM!A1423,'TRM - TBM Crosswalk'!$A$2:'TRM - TBM Crosswalk'!$I$1008,9,FALSE))</f>
        <v>Database</v>
      </c>
    </row>
    <row r="6884" spans="1:11" x14ac:dyDescent="0.45">
      <c r="A6884" t="str">
        <f>TRM!A1424</f>
        <v>A02.021.234#</v>
      </c>
      <c r="B6884" t="str">
        <f>TRM!B1424</f>
        <v>Database Tools#</v>
      </c>
      <c r="C6884" t="str">
        <f>TRM!C1424</f>
        <v>Microsoft ODBC Driver 17 for SQL Server | 17.4.1.1</v>
      </c>
      <c r="D6884">
        <f>TRM!D1424</f>
        <v>0</v>
      </c>
      <c r="E6884" t="str">
        <f>IF(VLOOKUP(TRM!A1424,'TRM - TBM Crosswalk'!$A$2:'TRM - TBM Crosswalk'!$I$1008,3,FALSE)="N/A","TBD","")</f>
        <v/>
      </c>
      <c r="F6884" t="str">
        <f>IF(VLOOKUP(TRM!A1424,'TRM - TBM Crosswalk'!$A$2:'TRM - TBM Crosswalk'!$I$1008,4,FALSE)=0,"",VLOOKUP(TRM!A1424,'TRM - TBM Crosswalk'!$A$2:'TRM - TBM Crosswalk'!$I$1008,4,FALSE))</f>
        <v/>
      </c>
      <c r="G6884" t="str">
        <f>IF(VLOOKUP(TRM!A1424,'TRM - TBM Crosswalk'!$A$2:'TRM - TBM Crosswalk'!$I$1008,5,FALSE)=0,"",VLOOKUP(TRM!A1424,'TRM - TBM Crosswalk'!$A$2:'TRM - TBM Crosswalk'!$I$1008,5,FALSE))</f>
        <v>Storage</v>
      </c>
      <c r="H6884" t="str">
        <f>IF(VLOOKUP(TRM!A1424,'TRM - TBM Crosswalk'!$A$2:'TRM - TBM Crosswalk'!$I$1008,6,FALSE)=0,"",VLOOKUP(TRM!A1424,'TRM - TBM Crosswalk'!$A$2:'TRM - TBM Crosswalk'!$I$1008,6,FALSE))</f>
        <v/>
      </c>
      <c r="I6884" t="str">
        <f>IF(VLOOKUP(TRM!A1424,'TRM - TBM Crosswalk'!$A$2:'TRM - TBM Crosswalk'!$I$1008,7,FALSE)=0,"",VLOOKUP(TRM!A1424,'TRM - TBM Crosswalk'!$A$2:'TRM - TBM Crosswalk'!$I$1008,7,FALSE))</f>
        <v>Platform Services</v>
      </c>
      <c r="J6884" t="str">
        <f>IF(VLOOKUP(TRM!A1424,'TRM - TBM Crosswalk'!$A$2:'TRM - TBM Crosswalk'!$I$1008,8,FALSE)=0,"",VLOOKUP(TRM!A1424,'TRM - TBM Crosswalk'!$A$2:'TRM - TBM Crosswalk'!$I$1008,8,FALSE))</f>
        <v>Data Services</v>
      </c>
      <c r="K6884" t="str">
        <f>IF(VLOOKUP(TRM!A1424,'TRM - TBM Crosswalk'!$A$2:'TRM - TBM Crosswalk'!$I$1008,9,FALSE)=0,"",VLOOKUP(TRM!A1424,'TRM - TBM Crosswalk'!$A$2:'TRM - TBM Crosswalk'!$I$1008,9,FALSE))</f>
        <v>Database</v>
      </c>
    </row>
    <row r="6885" spans="1:11" x14ac:dyDescent="0.45">
      <c r="A6885" t="str">
        <f>TRM!A5136</f>
        <v>A02.030.371#</v>
      </c>
      <c r="B6885" t="str">
        <f>TRM!B5136</f>
        <v>Collaboration Tools</v>
      </c>
      <c r="C6885" t="str">
        <f>TRM!C5136</f>
        <v>Microsoft OneNote.app - 15.37</v>
      </c>
      <c r="D6885">
        <f>TRM!D5136</f>
        <v>0</v>
      </c>
      <c r="E6885" t="str">
        <f>IF(VLOOKUP(TRM!A5136,'TRM - TBM Crosswalk'!$A$2:'TRM - TBM Crosswalk'!$I$1008,3,FALSE)="N/A","TBD","")</f>
        <v/>
      </c>
      <c r="F6885" t="str">
        <f>IF(VLOOKUP(TRM!A5136,'TRM - TBM Crosswalk'!$A$2:'TRM - TBM Crosswalk'!$I$1008,4,FALSE)=0,"",VLOOKUP(TRM!A5136,'TRM - TBM Crosswalk'!$A$2:'TRM - TBM Crosswalk'!$I$1008,4,FALSE))</f>
        <v/>
      </c>
      <c r="G6885" t="str">
        <f>IF(VLOOKUP(TRM!A5136,'TRM - TBM Crosswalk'!$A$2:'TRM - TBM Crosswalk'!$I$1008,5,FALSE)=0,"",VLOOKUP(TRM!A5136,'TRM - TBM Crosswalk'!$A$2:'TRM - TBM Crosswalk'!$I$1008,5,FALSE))</f>
        <v/>
      </c>
      <c r="H6885" t="str">
        <f>IF(VLOOKUP(TRM!A5136,'TRM - TBM Crosswalk'!$A$2:'TRM - TBM Crosswalk'!$I$1008,6,FALSE)=0,"",VLOOKUP(TRM!A5136,'TRM - TBM Crosswalk'!$A$2:'TRM - TBM Crosswalk'!$I$1008,6,FALSE))</f>
        <v/>
      </c>
      <c r="I6885" t="str">
        <f>IF(VLOOKUP(TRM!A5136,'TRM - TBM Crosswalk'!$A$2:'TRM - TBM Crosswalk'!$I$1008,7,FALSE)=0,"",VLOOKUP(TRM!A5136,'TRM - TBM Crosswalk'!$A$2:'TRM - TBM Crosswalk'!$I$1008,7,FALSE))</f>
        <v>End User Services</v>
      </c>
      <c r="J6885" t="str">
        <f>IF(VLOOKUP(TRM!A5136,'TRM - TBM Crosswalk'!$A$2:'TRM - TBM Crosswalk'!$I$1008,8,FALSE)=0,"",VLOOKUP(TRM!A5136,'TRM - TBM Crosswalk'!$A$2:'TRM - TBM Crosswalk'!$I$1008,8,FALSE))</f>
        <v>Communication &amp; Collaboration</v>
      </c>
      <c r="K6885" t="str">
        <f>IF(VLOOKUP(TRM!A5136,'TRM - TBM Crosswalk'!$A$2:'TRM - TBM Crosswalk'!$I$1008,9,FALSE)=0,"",VLOOKUP(TRM!A5136,'TRM - TBM Crosswalk'!$A$2:'TRM - TBM Crosswalk'!$I$1008,9,FALSE))</f>
        <v>Collaboration</v>
      </c>
    </row>
    <row r="6886" spans="1:11" x14ac:dyDescent="0.45">
      <c r="A6886" t="str">
        <f>TRM!A7746</f>
        <v>B10.813.314</v>
      </c>
      <c r="B6886" t="str">
        <f>TRM!B7746</f>
        <v>Assistive Technology Services</v>
      </c>
      <c r="C6886" t="str">
        <f>TRM!C7746</f>
        <v>Freedom Scientific MAGic 13 | 13.0.1119.400</v>
      </c>
      <c r="D6886">
        <f>TRM!D7746</f>
        <v>0</v>
      </c>
      <c r="E6886" t="str">
        <f>IF(VLOOKUP(TRM!A7746,'TRM - TBM Crosswalk'!$A$2:'TRM - TBM Crosswalk'!$I$1008,3,FALSE)="N/A","TBD","")</f>
        <v>TBD</v>
      </c>
      <c r="F6886" t="str">
        <f>IF(VLOOKUP(TRM!A7746,'TRM - TBM Crosswalk'!$A$2:'TRM - TBM Crosswalk'!$I$1008,4,FALSE)=0,"",VLOOKUP(TRM!A7746,'TRM - TBM Crosswalk'!$A$2:'TRM - TBM Crosswalk'!$I$1008,4,FALSE))</f>
        <v/>
      </c>
      <c r="G6886" t="str">
        <f>IF(VLOOKUP(TRM!A7746,'TRM - TBM Crosswalk'!$A$2:'TRM - TBM Crosswalk'!$I$1008,5,FALSE)=0,"",VLOOKUP(TRM!A7746,'TRM - TBM Crosswalk'!$A$2:'TRM - TBM Crosswalk'!$I$1008,5,FALSE))</f>
        <v/>
      </c>
      <c r="H6886" t="str">
        <f>IF(VLOOKUP(TRM!A7746,'TRM - TBM Crosswalk'!$A$2:'TRM - TBM Crosswalk'!$I$1008,6,FALSE)=0,"",VLOOKUP(TRM!A7746,'TRM - TBM Crosswalk'!$A$2:'TRM - TBM Crosswalk'!$I$1008,6,FALSE))</f>
        <v/>
      </c>
      <c r="I6886" t="str">
        <f>IF(VLOOKUP(TRM!A7746,'TRM - TBM Crosswalk'!$A$2:'TRM - TBM Crosswalk'!$I$1008,7,FALSE)=0,"",VLOOKUP(TRM!A7746,'TRM - TBM Crosswalk'!$A$2:'TRM - TBM Crosswalk'!$I$1008,7,FALSE))</f>
        <v/>
      </c>
      <c r="J6886" t="str">
        <f>IF(VLOOKUP(TRM!A7746,'TRM - TBM Crosswalk'!$A$2:'TRM - TBM Crosswalk'!$I$1008,8,FALSE)=0,"",VLOOKUP(TRM!A7746,'TRM - TBM Crosswalk'!$A$2:'TRM - TBM Crosswalk'!$I$1008,8,FALSE))</f>
        <v/>
      </c>
      <c r="K6886" t="str">
        <f>IF(VLOOKUP(TRM!A7746,'TRM - TBM Crosswalk'!$A$2:'TRM - TBM Crosswalk'!$I$1008,9,FALSE)=0,"",VLOOKUP(TRM!A7746,'TRM - TBM Crosswalk'!$A$2:'TRM - TBM Crosswalk'!$I$1008,9,FALSE))</f>
        <v/>
      </c>
    </row>
    <row r="6887" spans="1:11" x14ac:dyDescent="0.45">
      <c r="A6887" t="str">
        <f>TRM!A7862</f>
        <v>B10.813.343</v>
      </c>
      <c r="B6887" t="str">
        <f>TRM!B7862</f>
        <v>Audio / Video Conferencing</v>
      </c>
      <c r="C6887" t="str">
        <f>TRM!C7862</f>
        <v>CiscoWebExUpdate.app - 0.2.1</v>
      </c>
      <c r="D6887">
        <f>TRM!D7862</f>
        <v>0</v>
      </c>
      <c r="E6887" t="str">
        <f>IF(VLOOKUP(TRM!A7862,'TRM - TBM Crosswalk'!$A$2:'TRM - TBM Crosswalk'!$I$1008,3,FALSE)="N/A","TBD","")</f>
        <v/>
      </c>
      <c r="F6887" t="str">
        <f>IF(VLOOKUP(TRM!A7862,'TRM - TBM Crosswalk'!$A$2:'TRM - TBM Crosswalk'!$I$1008,4,FALSE)=0,"",VLOOKUP(TRM!A7862,'TRM - TBM Crosswalk'!$A$2:'TRM - TBM Crosswalk'!$I$1008,4,FALSE))</f>
        <v/>
      </c>
      <c r="G6887" t="str">
        <f>IF(VLOOKUP(TRM!A7862,'TRM - TBM Crosswalk'!$A$2:'TRM - TBM Crosswalk'!$I$1008,5,FALSE)=0,"",VLOOKUP(TRM!A7862,'TRM - TBM Crosswalk'!$A$2:'TRM - TBM Crosswalk'!$I$1008,5,FALSE))</f>
        <v>End User</v>
      </c>
      <c r="H6887" t="str">
        <f>IF(VLOOKUP(TRM!A7862,'TRM - TBM Crosswalk'!$A$2:'TRM - TBM Crosswalk'!$I$1008,6,FALSE)=0,"",VLOOKUP(TRM!A7862,'TRM - TBM Crosswalk'!$A$2:'TRM - TBM Crosswalk'!$I$1008,6,FALSE))</f>
        <v>Conferencing &amp; AV</v>
      </c>
      <c r="I6887" t="str">
        <f>IF(VLOOKUP(TRM!A7862,'TRM - TBM Crosswalk'!$A$2:'TRM - TBM Crosswalk'!$I$1008,7,FALSE)=0,"",VLOOKUP(TRM!A7862,'TRM - TBM Crosswalk'!$A$2:'TRM - TBM Crosswalk'!$I$1008,7,FALSE))</f>
        <v/>
      </c>
      <c r="J6887" t="str">
        <f>IF(VLOOKUP(TRM!A7862,'TRM - TBM Crosswalk'!$A$2:'TRM - TBM Crosswalk'!$I$1008,8,FALSE)=0,"",VLOOKUP(TRM!A7862,'TRM - TBM Crosswalk'!$A$2:'TRM - TBM Crosswalk'!$I$1008,8,FALSE))</f>
        <v/>
      </c>
      <c r="K6887" t="str">
        <f>IF(VLOOKUP(TRM!A7862,'TRM - TBM Crosswalk'!$A$2:'TRM - TBM Crosswalk'!$I$1008,9,FALSE)=0,"",VLOOKUP(TRM!A7862,'TRM - TBM Crosswalk'!$A$2:'TRM - TBM Crosswalk'!$I$1008,9,FALSE))</f>
        <v/>
      </c>
    </row>
    <row r="6888" spans="1:11" x14ac:dyDescent="0.45">
      <c r="A6888" t="str">
        <f>TRM!A7962</f>
        <v>B10.813.661</v>
      </c>
      <c r="B6888" t="str">
        <f>TRM!B7962</f>
        <v>Document Management and workflow</v>
      </c>
      <c r="C6888" t="str">
        <f>TRM!C7962</f>
        <v>Adobe Prelude CC 2015 | 4.3.0</v>
      </c>
      <c r="D6888">
        <f>TRM!D7962</f>
        <v>0</v>
      </c>
      <c r="E6888" t="str">
        <f>IF(VLOOKUP(TRM!A7962,'TRM - TBM Crosswalk'!$A$2:'TRM - TBM Crosswalk'!$I$1008,3,FALSE)="N/A","TBD","")</f>
        <v/>
      </c>
      <c r="F6888" t="str">
        <f>IF(VLOOKUP(TRM!A7962,'TRM - TBM Crosswalk'!$A$2:'TRM - TBM Crosswalk'!$I$1008,4,FALSE)=0,"",VLOOKUP(TRM!A7962,'TRM - TBM Crosswalk'!$A$2:'TRM - TBM Crosswalk'!$I$1008,4,FALSE))</f>
        <v/>
      </c>
      <c r="G6888" t="str">
        <f>IF(VLOOKUP(TRM!A7962,'TRM - TBM Crosswalk'!$A$2:'TRM - TBM Crosswalk'!$I$1008,5,FALSE)=0,"",VLOOKUP(TRM!A7962,'TRM - TBM Crosswalk'!$A$2:'TRM - TBM Crosswalk'!$I$1008,5,FALSE))</f>
        <v/>
      </c>
      <c r="H6888" t="str">
        <f>IF(VLOOKUP(TRM!A7962,'TRM - TBM Crosswalk'!$A$2:'TRM - TBM Crosswalk'!$I$1008,6,FALSE)=0,"",VLOOKUP(TRM!A7962,'TRM - TBM Crosswalk'!$A$2:'TRM - TBM Crosswalk'!$I$1008,6,FALSE))</f>
        <v/>
      </c>
      <c r="I6888" t="str">
        <f>IF(VLOOKUP(TRM!A7962,'TRM - TBM Crosswalk'!$A$2:'TRM - TBM Crosswalk'!$I$1008,7,FALSE)=0,"",VLOOKUP(TRM!A7962,'TRM - TBM Crosswalk'!$A$2:'TRM - TBM Crosswalk'!$I$1008,7,FALSE))</f>
        <v>Platform Services</v>
      </c>
      <c r="J6888" t="str">
        <f>IF(VLOOKUP(TRM!A7962,'TRM - TBM Crosswalk'!$A$2:'TRM - TBM Crosswalk'!$I$1008,8,FALSE)=0,"",VLOOKUP(TRM!A7962,'TRM - TBM Crosswalk'!$A$2:'TRM - TBM Crosswalk'!$I$1008,8,FALSE))</f>
        <v>Applications Services</v>
      </c>
      <c r="K6888" t="str">
        <f>IF(VLOOKUP(TRM!A7962,'TRM - TBM Crosswalk'!$A$2:'TRM - TBM Crosswalk'!$I$1008,9,FALSE)=0,"",VLOOKUP(TRM!A7962,'TRM - TBM Crosswalk'!$A$2:'TRM - TBM Crosswalk'!$I$1008,9,FALSE))</f>
        <v>Content Management</v>
      </c>
    </row>
    <row r="6889" spans="1:11" x14ac:dyDescent="0.45">
      <c r="A6889" t="str">
        <f>TRM!A8035</f>
        <v>D01.006.485</v>
      </c>
      <c r="B6889" t="str">
        <f>TRM!B8035</f>
        <v>Engineering Science</v>
      </c>
      <c r="C6889" t="str">
        <f>TRM!C8035</f>
        <v>BeyondTrust Remote Support Virtual Smart Card Representative | 1.1.9.1</v>
      </c>
      <c r="D6889">
        <f>TRM!D8035</f>
        <v>0</v>
      </c>
      <c r="E6889" t="str">
        <f>IF(VLOOKUP(TRM!A8035,'TRM - TBM Crosswalk'!$A$2:'TRM - TBM Crosswalk'!$I$1008,3,FALSE)="N/A","TBD","")</f>
        <v/>
      </c>
      <c r="F6889" t="str">
        <f>IF(VLOOKUP(TRM!A8035,'TRM - TBM Crosswalk'!$A$2:'TRM - TBM Crosswalk'!$I$1008,4,FALSE)=0,"",VLOOKUP(TRM!A8035,'TRM - TBM Crosswalk'!$A$2:'TRM - TBM Crosswalk'!$I$1008,4,FALSE))</f>
        <v>Business Capability</v>
      </c>
      <c r="G6889" t="str">
        <f>IF(VLOOKUP(TRM!A8035,'TRM - TBM Crosswalk'!$A$2:'TRM - TBM Crosswalk'!$I$1008,5,FALSE)=0,"",VLOOKUP(TRM!A8035,'TRM - TBM Crosswalk'!$A$2:'TRM - TBM Crosswalk'!$I$1008,5,FALSE))</f>
        <v/>
      </c>
      <c r="H6889" t="str">
        <f>IF(VLOOKUP(TRM!A8035,'TRM - TBM Crosswalk'!$A$2:'TRM - TBM Crosswalk'!$I$1008,6,FALSE)=0,"",VLOOKUP(TRM!A8035,'TRM - TBM Crosswalk'!$A$2:'TRM - TBM Crosswalk'!$I$1008,6,FALSE))</f>
        <v/>
      </c>
      <c r="I6889" t="str">
        <f>IF(VLOOKUP(TRM!A8035,'TRM - TBM Crosswalk'!$A$2:'TRM - TBM Crosswalk'!$I$1008,7,FALSE)=0,"",VLOOKUP(TRM!A8035,'TRM - TBM Crosswalk'!$A$2:'TRM - TBM Crosswalk'!$I$1008,7,FALSE))</f>
        <v/>
      </c>
      <c r="J6889" t="str">
        <f>IF(VLOOKUP(TRM!A8035,'TRM - TBM Crosswalk'!$A$2:'TRM - TBM Crosswalk'!$I$1008,8,FALSE)=0,"",VLOOKUP(TRM!A8035,'TRM - TBM Crosswalk'!$A$2:'TRM - TBM Crosswalk'!$I$1008,8,FALSE))</f>
        <v/>
      </c>
      <c r="K6889" t="str">
        <f>IF(VLOOKUP(TRM!A8035,'TRM - TBM Crosswalk'!$A$2:'TRM - TBM Crosswalk'!$I$1008,9,FALSE)=0,"",VLOOKUP(TRM!A8035,'TRM - TBM Crosswalk'!$A$2:'TRM - TBM Crosswalk'!$I$1008,9,FALSE))</f>
        <v/>
      </c>
    </row>
    <row r="6890" spans="1:11" x14ac:dyDescent="0.45">
      <c r="A6890" t="str">
        <f>TRM!A8637</f>
        <v>I01.002.209#</v>
      </c>
      <c r="B6890" t="str">
        <f>TRM!B8637</f>
        <v>Device Driver#</v>
      </c>
      <c r="C6890" t="str">
        <f>TRM!C8637</f>
        <v>Johnson Controls ZigBee Field Router (Driver Removal)</v>
      </c>
      <c r="D6890">
        <f>TRM!D8637</f>
        <v>0</v>
      </c>
      <c r="E6890" t="str">
        <f>IF(VLOOKUP(TRM!A8637,'TRM - TBM Crosswalk'!$A$2:'TRM - TBM Crosswalk'!$I$1008,3,FALSE)="N/A","TBD","")</f>
        <v>TBD</v>
      </c>
      <c r="F6890" t="str">
        <f>IF(VLOOKUP(TRM!A8637,'TRM - TBM Crosswalk'!$A$2:'TRM - TBM Crosswalk'!$I$1008,4,FALSE)=0,"",VLOOKUP(TRM!A8637,'TRM - TBM Crosswalk'!$A$2:'TRM - TBM Crosswalk'!$I$1008,4,FALSE))</f>
        <v/>
      </c>
      <c r="G6890" t="str">
        <f>IF(VLOOKUP(TRM!A8637,'TRM - TBM Crosswalk'!$A$2:'TRM - TBM Crosswalk'!$I$1008,5,FALSE)=0,"",VLOOKUP(TRM!A8637,'TRM - TBM Crosswalk'!$A$2:'TRM - TBM Crosswalk'!$I$1008,5,FALSE))</f>
        <v/>
      </c>
      <c r="H6890" t="str">
        <f>IF(VLOOKUP(TRM!A8637,'TRM - TBM Crosswalk'!$A$2:'TRM - TBM Crosswalk'!$I$1008,6,FALSE)=0,"",VLOOKUP(TRM!A8637,'TRM - TBM Crosswalk'!$A$2:'TRM - TBM Crosswalk'!$I$1008,6,FALSE))</f>
        <v/>
      </c>
      <c r="I6890" t="str">
        <f>IF(VLOOKUP(TRM!A8637,'TRM - TBM Crosswalk'!$A$2:'TRM - TBM Crosswalk'!$I$1008,7,FALSE)=0,"",VLOOKUP(TRM!A8637,'TRM - TBM Crosswalk'!$A$2:'TRM - TBM Crosswalk'!$I$1008,7,FALSE))</f>
        <v/>
      </c>
      <c r="J6890" t="str">
        <f>IF(VLOOKUP(TRM!A8637,'TRM - TBM Crosswalk'!$A$2:'TRM - TBM Crosswalk'!$I$1008,8,FALSE)=0,"",VLOOKUP(TRM!A8637,'TRM - TBM Crosswalk'!$A$2:'TRM - TBM Crosswalk'!$I$1008,8,FALSE))</f>
        <v/>
      </c>
      <c r="K6890" t="str">
        <f>IF(VLOOKUP(TRM!A8637,'TRM - TBM Crosswalk'!$A$2:'TRM - TBM Crosswalk'!$I$1008,9,FALSE)=0,"",VLOOKUP(TRM!A8637,'TRM - TBM Crosswalk'!$A$2:'TRM - TBM Crosswalk'!$I$1008,9,FALSE))</f>
        <v/>
      </c>
    </row>
    <row r="6891" spans="1:11" x14ac:dyDescent="0.45">
      <c r="A6891" t="str">
        <f>TRM!A8787</f>
        <v>I01.002.209#</v>
      </c>
      <c r="B6891" t="str">
        <f>TRM!B8787</f>
        <v>Device Driver#</v>
      </c>
      <c r="C6891" t="str">
        <f>TRM!C8787</f>
        <v>Sierra Wireless Mobile Broadband Driver Package | 7.30.4595.0007</v>
      </c>
      <c r="D6891">
        <f>TRM!D8787</f>
        <v>0</v>
      </c>
      <c r="E6891" t="str">
        <f>IF(VLOOKUP(TRM!A8787,'TRM - TBM Crosswalk'!$A$2:'TRM - TBM Crosswalk'!$I$1008,3,FALSE)="N/A","TBD","")</f>
        <v>TBD</v>
      </c>
      <c r="F6891" t="str">
        <f>IF(VLOOKUP(TRM!A8787,'TRM - TBM Crosswalk'!$A$2:'TRM - TBM Crosswalk'!$I$1008,4,FALSE)=0,"",VLOOKUP(TRM!A8787,'TRM - TBM Crosswalk'!$A$2:'TRM - TBM Crosswalk'!$I$1008,4,FALSE))</f>
        <v/>
      </c>
      <c r="G6891" t="str">
        <f>IF(VLOOKUP(TRM!A8787,'TRM - TBM Crosswalk'!$A$2:'TRM - TBM Crosswalk'!$I$1008,5,FALSE)=0,"",VLOOKUP(TRM!A8787,'TRM - TBM Crosswalk'!$A$2:'TRM - TBM Crosswalk'!$I$1008,5,FALSE))</f>
        <v/>
      </c>
      <c r="H6891" t="str">
        <f>IF(VLOOKUP(TRM!A8787,'TRM - TBM Crosswalk'!$A$2:'TRM - TBM Crosswalk'!$I$1008,6,FALSE)=0,"",VLOOKUP(TRM!A8787,'TRM - TBM Crosswalk'!$A$2:'TRM - TBM Crosswalk'!$I$1008,6,FALSE))</f>
        <v/>
      </c>
      <c r="I6891" t="str">
        <f>IF(VLOOKUP(TRM!A8787,'TRM - TBM Crosswalk'!$A$2:'TRM - TBM Crosswalk'!$I$1008,7,FALSE)=0,"",VLOOKUP(TRM!A8787,'TRM - TBM Crosswalk'!$A$2:'TRM - TBM Crosswalk'!$I$1008,7,FALSE))</f>
        <v/>
      </c>
      <c r="J6891" t="str">
        <f>IF(VLOOKUP(TRM!A8787,'TRM - TBM Crosswalk'!$A$2:'TRM - TBM Crosswalk'!$I$1008,8,FALSE)=0,"",VLOOKUP(TRM!A8787,'TRM - TBM Crosswalk'!$A$2:'TRM - TBM Crosswalk'!$I$1008,8,FALSE))</f>
        <v/>
      </c>
      <c r="K6891" t="str">
        <f>IF(VLOOKUP(TRM!A8787,'TRM - TBM Crosswalk'!$A$2:'TRM - TBM Crosswalk'!$I$1008,9,FALSE)=0,"",VLOOKUP(TRM!A8787,'TRM - TBM Crosswalk'!$A$2:'TRM - TBM Crosswalk'!$I$1008,9,FALSE))</f>
        <v/>
      </c>
    </row>
    <row r="6892" spans="1:11" x14ac:dyDescent="0.45">
      <c r="A6892" t="str">
        <f>TRM!A9414</f>
        <v>I01.004.401</v>
      </c>
      <c r="B6892" t="str">
        <f>TRM!B9414</f>
        <v>Human-Computer Interface</v>
      </c>
      <c r="C6892" t="str">
        <f>TRM!C9414</f>
        <v>NVIDIA 3D Vision Driver | 387.95</v>
      </c>
      <c r="D6892">
        <f>TRM!D9414</f>
        <v>0</v>
      </c>
      <c r="E6892" t="str">
        <f>IF(VLOOKUP(TRM!A9414,'TRM - TBM Crosswalk'!$A$2:'TRM - TBM Crosswalk'!$I$1008,3,FALSE)="N/A","TBD","")</f>
        <v/>
      </c>
      <c r="F6892" t="str">
        <f>IF(VLOOKUP(TRM!A9414,'TRM - TBM Crosswalk'!$A$2:'TRM - TBM Crosswalk'!$I$1008,4,FALSE)=0,"",VLOOKUP(TRM!A9414,'TRM - TBM Crosswalk'!$A$2:'TRM - TBM Crosswalk'!$I$1008,4,FALSE))</f>
        <v/>
      </c>
      <c r="G6892" t="str">
        <f>IF(VLOOKUP(TRM!A9414,'TRM - TBM Crosswalk'!$A$2:'TRM - TBM Crosswalk'!$I$1008,5,FALSE)=0,"",VLOOKUP(TRM!A9414,'TRM - TBM Crosswalk'!$A$2:'TRM - TBM Crosswalk'!$I$1008,5,FALSE))</f>
        <v>End User</v>
      </c>
      <c r="H6892" t="str">
        <f>IF(VLOOKUP(TRM!A9414,'TRM - TBM Crosswalk'!$A$2:'TRM - TBM Crosswalk'!$I$1008,6,FALSE)=0,"",VLOOKUP(TRM!A9414,'TRM - TBM Crosswalk'!$A$2:'TRM - TBM Crosswalk'!$I$1008,6,FALSE))</f>
        <v>Workspace</v>
      </c>
      <c r="I6892" t="str">
        <f>IF(VLOOKUP(TRM!A9414,'TRM - TBM Crosswalk'!$A$2:'TRM - TBM Crosswalk'!$I$1008,7,FALSE)=0,"",VLOOKUP(TRM!A9414,'TRM - TBM Crosswalk'!$A$2:'TRM - TBM Crosswalk'!$I$1008,7,FALSE))</f>
        <v/>
      </c>
      <c r="J6892" t="str">
        <f>IF(VLOOKUP(TRM!A9414,'TRM - TBM Crosswalk'!$A$2:'TRM - TBM Crosswalk'!$I$1008,8,FALSE)=0,"",VLOOKUP(TRM!A9414,'TRM - TBM Crosswalk'!$A$2:'TRM - TBM Crosswalk'!$I$1008,8,FALSE))</f>
        <v/>
      </c>
      <c r="K6892" t="str">
        <f>IF(VLOOKUP(TRM!A9414,'TRM - TBM Crosswalk'!$A$2:'TRM - TBM Crosswalk'!$I$1008,9,FALSE)=0,"",VLOOKUP(TRM!A9414,'TRM - TBM Crosswalk'!$A$2:'TRM - TBM Crosswalk'!$I$1008,9,FALSE))</f>
        <v/>
      </c>
    </row>
    <row r="6893" spans="1:11" x14ac:dyDescent="0.45">
      <c r="A6893" t="str">
        <f>TRM!A9911</f>
        <v>I02.003.301</v>
      </c>
      <c r="B6893" t="str">
        <f>TRM!B9911</f>
        <v>Hardware and Software</v>
      </c>
      <c r="C6893" t="str">
        <f>TRM!C9911</f>
        <v>WinUsb CoInstallers | 1.1.12.1526</v>
      </c>
      <c r="D6893">
        <f>TRM!D9911</f>
        <v>0</v>
      </c>
      <c r="E6893" t="str">
        <f>IF(VLOOKUP(TRM!A9911,'TRM - TBM Crosswalk'!$A$2:'TRM - TBM Crosswalk'!$I$1008,3,FALSE)="N/A","TBD","")</f>
        <v>TBD</v>
      </c>
      <c r="F6893" t="str">
        <f>IF(VLOOKUP(TRM!A9911,'TRM - TBM Crosswalk'!$A$2:'TRM - TBM Crosswalk'!$I$1008,4,FALSE)=0,"",VLOOKUP(TRM!A9911,'TRM - TBM Crosswalk'!$A$2:'TRM - TBM Crosswalk'!$I$1008,4,FALSE))</f>
        <v/>
      </c>
      <c r="G6893" t="str">
        <f>IF(VLOOKUP(TRM!A9911,'TRM - TBM Crosswalk'!$A$2:'TRM - TBM Crosswalk'!$I$1008,5,FALSE)=0,"",VLOOKUP(TRM!A9911,'TRM - TBM Crosswalk'!$A$2:'TRM - TBM Crosswalk'!$I$1008,5,FALSE))</f>
        <v/>
      </c>
      <c r="H6893" t="str">
        <f>IF(VLOOKUP(TRM!A9911,'TRM - TBM Crosswalk'!$A$2:'TRM - TBM Crosswalk'!$I$1008,6,FALSE)=0,"",VLOOKUP(TRM!A9911,'TRM - TBM Crosswalk'!$A$2:'TRM - TBM Crosswalk'!$I$1008,6,FALSE))</f>
        <v/>
      </c>
      <c r="I6893" t="str">
        <f>IF(VLOOKUP(TRM!A9911,'TRM - TBM Crosswalk'!$A$2:'TRM - TBM Crosswalk'!$I$1008,7,FALSE)=0,"",VLOOKUP(TRM!A9911,'TRM - TBM Crosswalk'!$A$2:'TRM - TBM Crosswalk'!$I$1008,7,FALSE))</f>
        <v/>
      </c>
      <c r="J6893" t="str">
        <f>IF(VLOOKUP(TRM!A9911,'TRM - TBM Crosswalk'!$A$2:'TRM - TBM Crosswalk'!$I$1008,8,FALSE)=0,"",VLOOKUP(TRM!A9911,'TRM - TBM Crosswalk'!$A$2:'TRM - TBM Crosswalk'!$I$1008,8,FALSE))</f>
        <v/>
      </c>
      <c r="K6893" t="str">
        <f>IF(VLOOKUP(TRM!A9911,'TRM - TBM Crosswalk'!$A$2:'TRM - TBM Crosswalk'!$I$1008,9,FALSE)=0,"",VLOOKUP(TRM!A9911,'TRM - TBM Crosswalk'!$A$2:'TRM - TBM Crosswalk'!$I$1008,9,FALSE))</f>
        <v/>
      </c>
    </row>
    <row r="6894" spans="1:11" x14ac:dyDescent="0.45">
      <c r="A6894" t="str">
        <f>TRM!A9913</f>
        <v>I02.003.301</v>
      </c>
      <c r="B6894" t="str">
        <f>TRM!B9913</f>
        <v>Hardware and Software</v>
      </c>
      <c r="C6894" t="str">
        <f>TRM!C9913</f>
        <v>WinUSB Drivers ext | 1.1.24.1544</v>
      </c>
      <c r="D6894">
        <f>TRM!D9913</f>
        <v>0</v>
      </c>
      <c r="E6894" t="str">
        <f>IF(VLOOKUP(TRM!A9913,'TRM - TBM Crosswalk'!$A$2:'TRM - TBM Crosswalk'!$I$1008,3,FALSE)="N/A","TBD","")</f>
        <v>TBD</v>
      </c>
      <c r="F6894" t="str">
        <f>IF(VLOOKUP(TRM!A9913,'TRM - TBM Crosswalk'!$A$2:'TRM - TBM Crosswalk'!$I$1008,4,FALSE)=0,"",VLOOKUP(TRM!A9913,'TRM - TBM Crosswalk'!$A$2:'TRM - TBM Crosswalk'!$I$1008,4,FALSE))</f>
        <v/>
      </c>
      <c r="G6894" t="str">
        <f>IF(VLOOKUP(TRM!A9913,'TRM - TBM Crosswalk'!$A$2:'TRM - TBM Crosswalk'!$I$1008,5,FALSE)=0,"",VLOOKUP(TRM!A9913,'TRM - TBM Crosswalk'!$A$2:'TRM - TBM Crosswalk'!$I$1008,5,FALSE))</f>
        <v/>
      </c>
      <c r="H6894" t="str">
        <f>IF(VLOOKUP(TRM!A9913,'TRM - TBM Crosswalk'!$A$2:'TRM - TBM Crosswalk'!$I$1008,6,FALSE)=0,"",VLOOKUP(TRM!A9913,'TRM - TBM Crosswalk'!$A$2:'TRM - TBM Crosswalk'!$I$1008,6,FALSE))</f>
        <v/>
      </c>
      <c r="I6894" t="str">
        <f>IF(VLOOKUP(TRM!A9913,'TRM - TBM Crosswalk'!$A$2:'TRM - TBM Crosswalk'!$I$1008,7,FALSE)=0,"",VLOOKUP(TRM!A9913,'TRM - TBM Crosswalk'!$A$2:'TRM - TBM Crosswalk'!$I$1008,7,FALSE))</f>
        <v/>
      </c>
      <c r="J6894" t="str">
        <f>IF(VLOOKUP(TRM!A9913,'TRM - TBM Crosswalk'!$A$2:'TRM - TBM Crosswalk'!$I$1008,8,FALSE)=0,"",VLOOKUP(TRM!A9913,'TRM - TBM Crosswalk'!$A$2:'TRM - TBM Crosswalk'!$I$1008,8,FALSE))</f>
        <v/>
      </c>
      <c r="K6894" t="str">
        <f>IF(VLOOKUP(TRM!A9913,'TRM - TBM Crosswalk'!$A$2:'TRM - TBM Crosswalk'!$I$1008,9,FALSE)=0,"",VLOOKUP(TRM!A9913,'TRM - TBM Crosswalk'!$A$2:'TRM - TBM Crosswalk'!$I$1008,9,FALSE))</f>
        <v/>
      </c>
    </row>
    <row r="6895" spans="1:11" x14ac:dyDescent="0.45">
      <c r="A6895" t="str">
        <f>TRM!A685</f>
        <v>A02.021.220</v>
      </c>
      <c r="B6895" t="str">
        <f>TRM!B685</f>
        <v>Data Backup and Recovery</v>
      </c>
      <c r="C6895" t="str">
        <f>TRM!C685</f>
        <v>Microsoft VSS Writer for SQL Server 2012 | 11.3.6020.0</v>
      </c>
      <c r="D6895">
        <f>TRM!D685</f>
        <v>0</v>
      </c>
      <c r="E6895" t="str">
        <f>IF(VLOOKUP(TRM!A685,'TRM - TBM Crosswalk'!$A$2:'TRM - TBM Crosswalk'!$I$1008,3,FALSE)="N/A","TBD","")</f>
        <v/>
      </c>
      <c r="F6895" t="str">
        <f>IF(VLOOKUP(TRM!A685,'TRM - TBM Crosswalk'!$A$2:'TRM - TBM Crosswalk'!$I$1008,4,FALSE)=0,"",VLOOKUP(TRM!A685,'TRM - TBM Crosswalk'!$A$2:'TRM - TBM Crosswalk'!$I$1008,4,FALSE))</f>
        <v/>
      </c>
      <c r="G6895" t="str">
        <f>IF(VLOOKUP(TRM!A685,'TRM - TBM Crosswalk'!$A$2:'TRM - TBM Crosswalk'!$I$1008,5,FALSE)=0,"",VLOOKUP(TRM!A685,'TRM - TBM Crosswalk'!$A$2:'TRM - TBM Crosswalk'!$I$1008,5,FALSE))</f>
        <v>Storage</v>
      </c>
      <c r="H6895" t="str">
        <f>IF(VLOOKUP(TRM!A685,'TRM - TBM Crosswalk'!$A$2:'TRM - TBM Crosswalk'!$I$1008,6,FALSE)=0,"",VLOOKUP(TRM!A685,'TRM - TBM Crosswalk'!$A$2:'TRM - TBM Crosswalk'!$I$1008,6,FALSE))</f>
        <v>Offline Storage</v>
      </c>
      <c r="I6895" t="str">
        <f>IF(VLOOKUP(TRM!A685,'TRM - TBM Crosswalk'!$A$2:'TRM - TBM Crosswalk'!$I$1008,7,FALSE)=0,"",VLOOKUP(TRM!A685,'TRM - TBM Crosswalk'!$A$2:'TRM - TBM Crosswalk'!$I$1008,7,FALSE))</f>
        <v/>
      </c>
      <c r="J6895" t="str">
        <f>IF(VLOOKUP(TRM!A685,'TRM - TBM Crosswalk'!$A$2:'TRM - TBM Crosswalk'!$I$1008,8,FALSE)=0,"",VLOOKUP(TRM!A685,'TRM - TBM Crosswalk'!$A$2:'TRM - TBM Crosswalk'!$I$1008,8,FALSE))</f>
        <v/>
      </c>
      <c r="K6895" t="str">
        <f>IF(VLOOKUP(TRM!A685,'TRM - TBM Crosswalk'!$A$2:'TRM - TBM Crosswalk'!$I$1008,9,FALSE)=0,"",VLOOKUP(TRM!A685,'TRM - TBM Crosswalk'!$A$2:'TRM - TBM Crosswalk'!$I$1008,9,FALSE))</f>
        <v/>
      </c>
    </row>
    <row r="6896" spans="1:11" x14ac:dyDescent="0.45">
      <c r="A6896" t="str">
        <f>TRM!A686</f>
        <v>A02.021.220</v>
      </c>
      <c r="B6896" t="str">
        <f>TRM!B686</f>
        <v>Data Backup and Recovery</v>
      </c>
      <c r="C6896" t="str">
        <f>TRM!C686</f>
        <v>Microsoft VSS Writer for SQL Server 2012 | 11.4.7001.0</v>
      </c>
      <c r="D6896">
        <f>TRM!D686</f>
        <v>0</v>
      </c>
      <c r="E6896" t="str">
        <f>IF(VLOOKUP(TRM!A686,'TRM - TBM Crosswalk'!$A$2:'TRM - TBM Crosswalk'!$I$1008,3,FALSE)="N/A","TBD","")</f>
        <v/>
      </c>
      <c r="F6896" t="str">
        <f>IF(VLOOKUP(TRM!A686,'TRM - TBM Crosswalk'!$A$2:'TRM - TBM Crosswalk'!$I$1008,4,FALSE)=0,"",VLOOKUP(TRM!A686,'TRM - TBM Crosswalk'!$A$2:'TRM - TBM Crosswalk'!$I$1008,4,FALSE))</f>
        <v/>
      </c>
      <c r="G6896" t="str">
        <f>IF(VLOOKUP(TRM!A686,'TRM - TBM Crosswalk'!$A$2:'TRM - TBM Crosswalk'!$I$1008,5,FALSE)=0,"",VLOOKUP(TRM!A686,'TRM - TBM Crosswalk'!$A$2:'TRM - TBM Crosswalk'!$I$1008,5,FALSE))</f>
        <v>Storage</v>
      </c>
      <c r="H6896" t="str">
        <f>IF(VLOOKUP(TRM!A686,'TRM - TBM Crosswalk'!$A$2:'TRM - TBM Crosswalk'!$I$1008,6,FALSE)=0,"",VLOOKUP(TRM!A686,'TRM - TBM Crosswalk'!$A$2:'TRM - TBM Crosswalk'!$I$1008,6,FALSE))</f>
        <v>Offline Storage</v>
      </c>
      <c r="I6896" t="str">
        <f>IF(VLOOKUP(TRM!A686,'TRM - TBM Crosswalk'!$A$2:'TRM - TBM Crosswalk'!$I$1008,7,FALSE)=0,"",VLOOKUP(TRM!A686,'TRM - TBM Crosswalk'!$A$2:'TRM - TBM Crosswalk'!$I$1008,7,FALSE))</f>
        <v/>
      </c>
      <c r="J6896" t="str">
        <f>IF(VLOOKUP(TRM!A686,'TRM - TBM Crosswalk'!$A$2:'TRM - TBM Crosswalk'!$I$1008,8,FALSE)=0,"",VLOOKUP(TRM!A686,'TRM - TBM Crosswalk'!$A$2:'TRM - TBM Crosswalk'!$I$1008,8,FALSE))</f>
        <v/>
      </c>
      <c r="K6896" t="str">
        <f>IF(VLOOKUP(TRM!A686,'TRM - TBM Crosswalk'!$A$2:'TRM - TBM Crosswalk'!$I$1008,9,FALSE)=0,"",VLOOKUP(TRM!A686,'TRM - TBM Crosswalk'!$A$2:'TRM - TBM Crosswalk'!$I$1008,9,FALSE))</f>
        <v/>
      </c>
    </row>
    <row r="6897" spans="1:11" x14ac:dyDescent="0.45">
      <c r="A6897" t="str">
        <f>TRM!A687</f>
        <v>A02.021.220</v>
      </c>
      <c r="B6897" t="str">
        <f>TRM!B687</f>
        <v>Data Backup and Recovery</v>
      </c>
      <c r="C6897" t="str">
        <f>TRM!C687</f>
        <v>Microsoft VSS Writer for SQL Server 2014 | 12.0.2000.8</v>
      </c>
      <c r="D6897">
        <f>TRM!D687</f>
        <v>0</v>
      </c>
      <c r="E6897" t="str">
        <f>IF(VLOOKUP(TRM!A687,'TRM - TBM Crosswalk'!$A$2:'TRM - TBM Crosswalk'!$I$1008,3,FALSE)="N/A","TBD","")</f>
        <v/>
      </c>
      <c r="F6897" t="str">
        <f>IF(VLOOKUP(TRM!A687,'TRM - TBM Crosswalk'!$A$2:'TRM - TBM Crosswalk'!$I$1008,4,FALSE)=0,"",VLOOKUP(TRM!A687,'TRM - TBM Crosswalk'!$A$2:'TRM - TBM Crosswalk'!$I$1008,4,FALSE))</f>
        <v/>
      </c>
      <c r="G6897" t="str">
        <f>IF(VLOOKUP(TRM!A687,'TRM - TBM Crosswalk'!$A$2:'TRM - TBM Crosswalk'!$I$1008,5,FALSE)=0,"",VLOOKUP(TRM!A687,'TRM - TBM Crosswalk'!$A$2:'TRM - TBM Crosswalk'!$I$1008,5,FALSE))</f>
        <v>Storage</v>
      </c>
      <c r="H6897" t="str">
        <f>IF(VLOOKUP(TRM!A687,'TRM - TBM Crosswalk'!$A$2:'TRM - TBM Crosswalk'!$I$1008,6,FALSE)=0,"",VLOOKUP(TRM!A687,'TRM - TBM Crosswalk'!$A$2:'TRM - TBM Crosswalk'!$I$1008,6,FALSE))</f>
        <v>Offline Storage</v>
      </c>
      <c r="I6897" t="str">
        <f>IF(VLOOKUP(TRM!A687,'TRM - TBM Crosswalk'!$A$2:'TRM - TBM Crosswalk'!$I$1008,7,FALSE)=0,"",VLOOKUP(TRM!A687,'TRM - TBM Crosswalk'!$A$2:'TRM - TBM Crosswalk'!$I$1008,7,FALSE))</f>
        <v/>
      </c>
      <c r="J6897" t="str">
        <f>IF(VLOOKUP(TRM!A687,'TRM - TBM Crosswalk'!$A$2:'TRM - TBM Crosswalk'!$I$1008,8,FALSE)=0,"",VLOOKUP(TRM!A687,'TRM - TBM Crosswalk'!$A$2:'TRM - TBM Crosswalk'!$I$1008,8,FALSE))</f>
        <v/>
      </c>
      <c r="K6897" t="str">
        <f>IF(VLOOKUP(TRM!A687,'TRM - TBM Crosswalk'!$A$2:'TRM - TBM Crosswalk'!$I$1008,9,FALSE)=0,"",VLOOKUP(TRM!A687,'TRM - TBM Crosswalk'!$A$2:'TRM - TBM Crosswalk'!$I$1008,9,FALSE))</f>
        <v/>
      </c>
    </row>
    <row r="6898" spans="1:11" x14ac:dyDescent="0.45">
      <c r="A6898" t="str">
        <f>TRM!A688</f>
        <v>A02.021.220</v>
      </c>
      <c r="B6898" t="str">
        <f>TRM!B688</f>
        <v>Data Backup and Recovery</v>
      </c>
      <c r="C6898" t="str">
        <f>TRM!C688</f>
        <v>Microsoft VSS Writer for SQL Server 2014 | 12.1.4100.1</v>
      </c>
      <c r="D6898">
        <f>TRM!D688</f>
        <v>0</v>
      </c>
      <c r="E6898" t="str">
        <f>IF(VLOOKUP(TRM!A688,'TRM - TBM Crosswalk'!$A$2:'TRM - TBM Crosswalk'!$I$1008,3,FALSE)="N/A","TBD","")</f>
        <v/>
      </c>
      <c r="F6898" t="str">
        <f>IF(VLOOKUP(TRM!A688,'TRM - TBM Crosswalk'!$A$2:'TRM - TBM Crosswalk'!$I$1008,4,FALSE)=0,"",VLOOKUP(TRM!A688,'TRM - TBM Crosswalk'!$A$2:'TRM - TBM Crosswalk'!$I$1008,4,FALSE))</f>
        <v/>
      </c>
      <c r="G6898" t="str">
        <f>IF(VLOOKUP(TRM!A688,'TRM - TBM Crosswalk'!$A$2:'TRM - TBM Crosswalk'!$I$1008,5,FALSE)=0,"",VLOOKUP(TRM!A688,'TRM - TBM Crosswalk'!$A$2:'TRM - TBM Crosswalk'!$I$1008,5,FALSE))</f>
        <v>Storage</v>
      </c>
      <c r="H6898" t="str">
        <f>IF(VLOOKUP(TRM!A688,'TRM - TBM Crosswalk'!$A$2:'TRM - TBM Crosswalk'!$I$1008,6,FALSE)=0,"",VLOOKUP(TRM!A688,'TRM - TBM Crosswalk'!$A$2:'TRM - TBM Crosswalk'!$I$1008,6,FALSE))</f>
        <v>Offline Storage</v>
      </c>
      <c r="I6898" t="str">
        <f>IF(VLOOKUP(TRM!A688,'TRM - TBM Crosswalk'!$A$2:'TRM - TBM Crosswalk'!$I$1008,7,FALSE)=0,"",VLOOKUP(TRM!A688,'TRM - TBM Crosswalk'!$A$2:'TRM - TBM Crosswalk'!$I$1008,7,FALSE))</f>
        <v/>
      </c>
      <c r="J6898" t="str">
        <f>IF(VLOOKUP(TRM!A688,'TRM - TBM Crosswalk'!$A$2:'TRM - TBM Crosswalk'!$I$1008,8,FALSE)=0,"",VLOOKUP(TRM!A688,'TRM - TBM Crosswalk'!$A$2:'TRM - TBM Crosswalk'!$I$1008,8,FALSE))</f>
        <v/>
      </c>
      <c r="K6898" t="str">
        <f>IF(VLOOKUP(TRM!A688,'TRM - TBM Crosswalk'!$A$2:'TRM - TBM Crosswalk'!$I$1008,9,FALSE)=0,"",VLOOKUP(TRM!A688,'TRM - TBM Crosswalk'!$A$2:'TRM - TBM Crosswalk'!$I$1008,9,FALSE))</f>
        <v/>
      </c>
    </row>
    <row r="6899" spans="1:11" x14ac:dyDescent="0.45">
      <c r="A6899" t="str">
        <f>TRM!A689</f>
        <v>A02.021.220</v>
      </c>
      <c r="B6899" t="str">
        <f>TRM!B689</f>
        <v>Data Backup and Recovery</v>
      </c>
      <c r="C6899" t="str">
        <f>TRM!C689</f>
        <v>Microsoft VSS Writer for SQL Server 2014 | 12.2.5000.0</v>
      </c>
      <c r="D6899">
        <f>TRM!D689</f>
        <v>0</v>
      </c>
      <c r="E6899" t="str">
        <f>IF(VLOOKUP(TRM!A689,'TRM - TBM Crosswalk'!$A$2:'TRM - TBM Crosswalk'!$I$1008,3,FALSE)="N/A","TBD","")</f>
        <v/>
      </c>
      <c r="F6899" t="str">
        <f>IF(VLOOKUP(TRM!A689,'TRM - TBM Crosswalk'!$A$2:'TRM - TBM Crosswalk'!$I$1008,4,FALSE)=0,"",VLOOKUP(TRM!A689,'TRM - TBM Crosswalk'!$A$2:'TRM - TBM Crosswalk'!$I$1008,4,FALSE))</f>
        <v/>
      </c>
      <c r="G6899" t="str">
        <f>IF(VLOOKUP(TRM!A689,'TRM - TBM Crosswalk'!$A$2:'TRM - TBM Crosswalk'!$I$1008,5,FALSE)=0,"",VLOOKUP(TRM!A689,'TRM - TBM Crosswalk'!$A$2:'TRM - TBM Crosswalk'!$I$1008,5,FALSE))</f>
        <v>Storage</v>
      </c>
      <c r="H6899" t="str">
        <f>IF(VLOOKUP(TRM!A689,'TRM - TBM Crosswalk'!$A$2:'TRM - TBM Crosswalk'!$I$1008,6,FALSE)=0,"",VLOOKUP(TRM!A689,'TRM - TBM Crosswalk'!$A$2:'TRM - TBM Crosswalk'!$I$1008,6,FALSE))</f>
        <v>Offline Storage</v>
      </c>
      <c r="I6899" t="str">
        <f>IF(VLOOKUP(TRM!A689,'TRM - TBM Crosswalk'!$A$2:'TRM - TBM Crosswalk'!$I$1008,7,FALSE)=0,"",VLOOKUP(TRM!A689,'TRM - TBM Crosswalk'!$A$2:'TRM - TBM Crosswalk'!$I$1008,7,FALSE))</f>
        <v/>
      </c>
      <c r="J6899" t="str">
        <f>IF(VLOOKUP(TRM!A689,'TRM - TBM Crosswalk'!$A$2:'TRM - TBM Crosswalk'!$I$1008,8,FALSE)=0,"",VLOOKUP(TRM!A689,'TRM - TBM Crosswalk'!$A$2:'TRM - TBM Crosswalk'!$I$1008,8,FALSE))</f>
        <v/>
      </c>
      <c r="K6899" t="str">
        <f>IF(VLOOKUP(TRM!A689,'TRM - TBM Crosswalk'!$A$2:'TRM - TBM Crosswalk'!$I$1008,9,FALSE)=0,"",VLOOKUP(TRM!A689,'TRM - TBM Crosswalk'!$A$2:'TRM - TBM Crosswalk'!$I$1008,9,FALSE))</f>
        <v/>
      </c>
    </row>
    <row r="6900" spans="1:11" x14ac:dyDescent="0.45">
      <c r="A6900" t="str">
        <f>TRM!A2178</f>
        <v>A02.022.240</v>
      </c>
      <c r="B6900" t="str">
        <f>TRM!B2178</f>
        <v>Integrated Development Environment (IDE)#</v>
      </c>
      <c r="C6900" t="str">
        <f>TRM!C2178</f>
        <v>RStudio | 1.1.453</v>
      </c>
      <c r="D6900">
        <f>TRM!D2178</f>
        <v>0</v>
      </c>
      <c r="E6900" t="str">
        <f>IF(VLOOKUP(TRM!A2178,'TRM - TBM Crosswalk'!$A$2:'TRM - TBM Crosswalk'!$I$1008,3,FALSE)="N/A","TBD","")</f>
        <v/>
      </c>
      <c r="F6900" t="str">
        <f>IF(VLOOKUP(TRM!A2178,'TRM - TBM Crosswalk'!$A$2:'TRM - TBM Crosswalk'!$I$1008,4,FALSE)=0,"",VLOOKUP(TRM!A2178,'TRM - TBM Crosswalk'!$A$2:'TRM - TBM Crosswalk'!$I$1008,4,FALSE))</f>
        <v/>
      </c>
      <c r="G6900" t="str">
        <f>IF(VLOOKUP(TRM!A2178,'TRM - TBM Crosswalk'!$A$2:'TRM - TBM Crosswalk'!$I$1008,5,FALSE)=0,"",VLOOKUP(TRM!A2178,'TRM - TBM Crosswalk'!$A$2:'TRM - TBM Crosswalk'!$I$1008,5,FALSE))</f>
        <v>Application</v>
      </c>
      <c r="H6900" t="str">
        <f>IF(VLOOKUP(TRM!A2178,'TRM - TBM Crosswalk'!$A$2:'TRM - TBM Crosswalk'!$I$1008,6,FALSE)=0,"",VLOOKUP(TRM!A2178,'TRM - TBM Crosswalk'!$A$2:'TRM - TBM Crosswalk'!$I$1008,6,FALSE))</f>
        <v>Application Development</v>
      </c>
      <c r="I6900" t="str">
        <f>IF(VLOOKUP(TRM!A2178,'TRM - TBM Crosswalk'!$A$2:'TRM - TBM Crosswalk'!$I$1008,7,FALSE)=0,"",VLOOKUP(TRM!A2178,'TRM - TBM Crosswalk'!$A$2:'TRM - TBM Crosswalk'!$I$1008,7,FALSE))</f>
        <v/>
      </c>
      <c r="J6900" t="str">
        <f>IF(VLOOKUP(TRM!A2178,'TRM - TBM Crosswalk'!$A$2:'TRM - TBM Crosswalk'!$I$1008,8,FALSE)=0,"",VLOOKUP(TRM!A2178,'TRM - TBM Crosswalk'!$A$2:'TRM - TBM Crosswalk'!$I$1008,8,FALSE))</f>
        <v/>
      </c>
      <c r="K6900" t="str">
        <f>IF(VLOOKUP(TRM!A2178,'TRM - TBM Crosswalk'!$A$2:'TRM - TBM Crosswalk'!$I$1008,9,FALSE)=0,"",VLOOKUP(TRM!A2178,'TRM - TBM Crosswalk'!$A$2:'TRM - TBM Crosswalk'!$I$1008,9,FALSE))</f>
        <v/>
      </c>
    </row>
    <row r="6901" spans="1:11" x14ac:dyDescent="0.45">
      <c r="A6901" t="str">
        <f>TRM!A2179</f>
        <v>A02.022.240</v>
      </c>
      <c r="B6901" t="str">
        <f>TRM!B2179</f>
        <v>Integrated Development Environment (IDE)#</v>
      </c>
      <c r="C6901" t="str">
        <f>TRM!C2179</f>
        <v>RStudio | 1.1.463</v>
      </c>
      <c r="D6901">
        <f>TRM!D2179</f>
        <v>0</v>
      </c>
      <c r="E6901" t="str">
        <f>IF(VLOOKUP(TRM!A2179,'TRM - TBM Crosswalk'!$A$2:'TRM - TBM Crosswalk'!$I$1008,3,FALSE)="N/A","TBD","")</f>
        <v/>
      </c>
      <c r="F6901" t="str">
        <f>IF(VLOOKUP(TRM!A2179,'TRM - TBM Crosswalk'!$A$2:'TRM - TBM Crosswalk'!$I$1008,4,FALSE)=0,"",VLOOKUP(TRM!A2179,'TRM - TBM Crosswalk'!$A$2:'TRM - TBM Crosswalk'!$I$1008,4,FALSE))</f>
        <v/>
      </c>
      <c r="G6901" t="str">
        <f>IF(VLOOKUP(TRM!A2179,'TRM - TBM Crosswalk'!$A$2:'TRM - TBM Crosswalk'!$I$1008,5,FALSE)=0,"",VLOOKUP(TRM!A2179,'TRM - TBM Crosswalk'!$A$2:'TRM - TBM Crosswalk'!$I$1008,5,FALSE))</f>
        <v>Application</v>
      </c>
      <c r="H6901" t="str">
        <f>IF(VLOOKUP(TRM!A2179,'TRM - TBM Crosswalk'!$A$2:'TRM - TBM Crosswalk'!$I$1008,6,FALSE)=0,"",VLOOKUP(TRM!A2179,'TRM - TBM Crosswalk'!$A$2:'TRM - TBM Crosswalk'!$I$1008,6,FALSE))</f>
        <v>Application Development</v>
      </c>
      <c r="I6901" t="str">
        <f>IF(VLOOKUP(TRM!A2179,'TRM - TBM Crosswalk'!$A$2:'TRM - TBM Crosswalk'!$I$1008,7,FALSE)=0,"",VLOOKUP(TRM!A2179,'TRM - TBM Crosswalk'!$A$2:'TRM - TBM Crosswalk'!$I$1008,7,FALSE))</f>
        <v/>
      </c>
      <c r="J6901" t="str">
        <f>IF(VLOOKUP(TRM!A2179,'TRM - TBM Crosswalk'!$A$2:'TRM - TBM Crosswalk'!$I$1008,8,FALSE)=0,"",VLOOKUP(TRM!A2179,'TRM - TBM Crosswalk'!$A$2:'TRM - TBM Crosswalk'!$I$1008,8,FALSE))</f>
        <v/>
      </c>
      <c r="K6901" t="str">
        <f>IF(VLOOKUP(TRM!A2179,'TRM - TBM Crosswalk'!$A$2:'TRM - TBM Crosswalk'!$I$1008,9,FALSE)=0,"",VLOOKUP(TRM!A2179,'TRM - TBM Crosswalk'!$A$2:'TRM - TBM Crosswalk'!$I$1008,9,FALSE))</f>
        <v/>
      </c>
    </row>
    <row r="6902" spans="1:11" x14ac:dyDescent="0.45">
      <c r="A6902" t="str">
        <f>TRM!A6531</f>
        <v>A02.031.394#</v>
      </c>
      <c r="B6902" t="str">
        <f>TRM!B6531</f>
        <v>Readers &amp; Presentation Layer Applications#</v>
      </c>
      <c r="C6902" t="str">
        <f>TRM!C6531</f>
        <v>Adobe Flash Player 32 NPAPI | 32.0.0.303</v>
      </c>
      <c r="D6902">
        <f>TRM!D6531</f>
        <v>0</v>
      </c>
      <c r="E6902" t="str">
        <f>IF(VLOOKUP(TRM!A6531,'TRM - TBM Crosswalk'!$A$2:'TRM - TBM Crosswalk'!$I$1008,3,FALSE)="N/A","TBD","")</f>
        <v>TBD</v>
      </c>
      <c r="F6902" t="str">
        <f>IF(VLOOKUP(TRM!A6531,'TRM - TBM Crosswalk'!$A$2:'TRM - TBM Crosswalk'!$I$1008,4,FALSE)=0,"",VLOOKUP(TRM!A6531,'TRM - TBM Crosswalk'!$A$2:'TRM - TBM Crosswalk'!$I$1008,4,FALSE))</f>
        <v/>
      </c>
      <c r="G6902" t="str">
        <f>IF(VLOOKUP(TRM!A6531,'TRM - TBM Crosswalk'!$A$2:'TRM - TBM Crosswalk'!$I$1008,5,FALSE)=0,"",VLOOKUP(TRM!A6531,'TRM - TBM Crosswalk'!$A$2:'TRM - TBM Crosswalk'!$I$1008,5,FALSE))</f>
        <v/>
      </c>
      <c r="H6902" t="str">
        <f>IF(VLOOKUP(TRM!A6531,'TRM - TBM Crosswalk'!$A$2:'TRM - TBM Crosswalk'!$I$1008,6,FALSE)=0,"",VLOOKUP(TRM!A6531,'TRM - TBM Crosswalk'!$A$2:'TRM - TBM Crosswalk'!$I$1008,6,FALSE))</f>
        <v/>
      </c>
      <c r="I6902" t="str">
        <f>IF(VLOOKUP(TRM!A6531,'TRM - TBM Crosswalk'!$A$2:'TRM - TBM Crosswalk'!$I$1008,7,FALSE)=0,"",VLOOKUP(TRM!A6531,'TRM - TBM Crosswalk'!$A$2:'TRM - TBM Crosswalk'!$I$1008,7,FALSE))</f>
        <v/>
      </c>
      <c r="J6902" t="str">
        <f>IF(VLOOKUP(TRM!A6531,'TRM - TBM Crosswalk'!$A$2:'TRM - TBM Crosswalk'!$I$1008,8,FALSE)=0,"",VLOOKUP(TRM!A6531,'TRM - TBM Crosswalk'!$A$2:'TRM - TBM Crosswalk'!$I$1008,8,FALSE))</f>
        <v/>
      </c>
      <c r="K6902" t="str">
        <f>IF(VLOOKUP(TRM!A6531,'TRM - TBM Crosswalk'!$A$2:'TRM - TBM Crosswalk'!$I$1008,9,FALSE)=0,"",VLOOKUP(TRM!A6531,'TRM - TBM Crosswalk'!$A$2:'TRM - TBM Crosswalk'!$I$1008,9,FALSE))</f>
        <v/>
      </c>
    </row>
    <row r="6903" spans="1:11" x14ac:dyDescent="0.45">
      <c r="A6903" t="str">
        <f>TRM!A6532</f>
        <v>A02.031.394#</v>
      </c>
      <c r="B6903" t="str">
        <f>TRM!B6532</f>
        <v>Readers &amp; Presentation Layer Applications#</v>
      </c>
      <c r="C6903" t="str">
        <f>TRM!C6532</f>
        <v>Adobe Flash Player 32 NPAPI | 32.0.0.321</v>
      </c>
      <c r="D6903">
        <f>TRM!D6532</f>
        <v>0</v>
      </c>
      <c r="E6903" t="str">
        <f>IF(VLOOKUP(TRM!A6532,'TRM - TBM Crosswalk'!$A$2:'TRM - TBM Crosswalk'!$I$1008,3,FALSE)="N/A","TBD","")</f>
        <v>TBD</v>
      </c>
      <c r="F6903" t="str">
        <f>IF(VLOOKUP(TRM!A6532,'TRM - TBM Crosswalk'!$A$2:'TRM - TBM Crosswalk'!$I$1008,4,FALSE)=0,"",VLOOKUP(TRM!A6532,'TRM - TBM Crosswalk'!$A$2:'TRM - TBM Crosswalk'!$I$1008,4,FALSE))</f>
        <v/>
      </c>
      <c r="G6903" t="str">
        <f>IF(VLOOKUP(TRM!A6532,'TRM - TBM Crosswalk'!$A$2:'TRM - TBM Crosswalk'!$I$1008,5,FALSE)=0,"",VLOOKUP(TRM!A6532,'TRM - TBM Crosswalk'!$A$2:'TRM - TBM Crosswalk'!$I$1008,5,FALSE))</f>
        <v/>
      </c>
      <c r="H6903" t="str">
        <f>IF(VLOOKUP(TRM!A6532,'TRM - TBM Crosswalk'!$A$2:'TRM - TBM Crosswalk'!$I$1008,6,FALSE)=0,"",VLOOKUP(TRM!A6532,'TRM - TBM Crosswalk'!$A$2:'TRM - TBM Crosswalk'!$I$1008,6,FALSE))</f>
        <v/>
      </c>
      <c r="I6903" t="str">
        <f>IF(VLOOKUP(TRM!A6532,'TRM - TBM Crosswalk'!$A$2:'TRM - TBM Crosswalk'!$I$1008,7,FALSE)=0,"",VLOOKUP(TRM!A6532,'TRM - TBM Crosswalk'!$A$2:'TRM - TBM Crosswalk'!$I$1008,7,FALSE))</f>
        <v/>
      </c>
      <c r="J6903" t="str">
        <f>IF(VLOOKUP(TRM!A6532,'TRM - TBM Crosswalk'!$A$2:'TRM - TBM Crosswalk'!$I$1008,8,FALSE)=0,"",VLOOKUP(TRM!A6532,'TRM - TBM Crosswalk'!$A$2:'TRM - TBM Crosswalk'!$I$1008,8,FALSE))</f>
        <v/>
      </c>
      <c r="K6903" t="str">
        <f>IF(VLOOKUP(TRM!A6532,'TRM - TBM Crosswalk'!$A$2:'TRM - TBM Crosswalk'!$I$1008,9,FALSE)=0,"",VLOOKUP(TRM!A6532,'TRM - TBM Crosswalk'!$A$2:'TRM - TBM Crosswalk'!$I$1008,9,FALSE))</f>
        <v/>
      </c>
    </row>
    <row r="6904" spans="1:11" x14ac:dyDescent="0.45">
      <c r="A6904" t="str">
        <f>TRM!A7156</f>
        <v>B06.302.058</v>
      </c>
      <c r="B6904" t="str">
        <f>TRM!B7156</f>
        <v>Fire Suppression and management</v>
      </c>
      <c r="C6904" t="str">
        <f>TRM!C7156</f>
        <v>LANDFIRE Data Access Tool | 2.8</v>
      </c>
      <c r="D6904">
        <f>TRM!D7156</f>
        <v>0</v>
      </c>
      <c r="E6904" t="str">
        <f>IF(VLOOKUP(TRM!A7156,'TRM - TBM Crosswalk'!$A$2:'TRM - TBM Crosswalk'!$I$1008,3,FALSE)="N/A","TBD","")</f>
        <v/>
      </c>
      <c r="F6904" t="str">
        <f>IF(VLOOKUP(TRM!A7156,'TRM - TBM Crosswalk'!$A$2:'TRM - TBM Crosswalk'!$I$1008,4,FALSE)=0,"",VLOOKUP(TRM!A7156,'TRM - TBM Crosswalk'!$A$2:'TRM - TBM Crosswalk'!$I$1008,4,FALSE))</f>
        <v>Business Capability</v>
      </c>
      <c r="G6904" t="str">
        <f>IF(VLOOKUP(TRM!A7156,'TRM - TBM Crosswalk'!$A$2:'TRM - TBM Crosswalk'!$I$1008,5,FALSE)=0,"",VLOOKUP(TRM!A7156,'TRM - TBM Crosswalk'!$A$2:'TRM - TBM Crosswalk'!$I$1008,5,FALSE))</f>
        <v/>
      </c>
      <c r="H6904" t="str">
        <f>IF(VLOOKUP(TRM!A7156,'TRM - TBM Crosswalk'!$A$2:'TRM - TBM Crosswalk'!$I$1008,6,FALSE)=0,"",VLOOKUP(TRM!A7156,'TRM - TBM Crosswalk'!$A$2:'TRM - TBM Crosswalk'!$I$1008,6,FALSE))</f>
        <v/>
      </c>
      <c r="I6904" t="str">
        <f>IF(VLOOKUP(TRM!A7156,'TRM - TBM Crosswalk'!$A$2:'TRM - TBM Crosswalk'!$I$1008,7,FALSE)=0,"",VLOOKUP(TRM!A7156,'TRM - TBM Crosswalk'!$A$2:'TRM - TBM Crosswalk'!$I$1008,7,FALSE))</f>
        <v/>
      </c>
      <c r="J6904" t="str">
        <f>IF(VLOOKUP(TRM!A7156,'TRM - TBM Crosswalk'!$A$2:'TRM - TBM Crosswalk'!$I$1008,8,FALSE)=0,"",VLOOKUP(TRM!A7156,'TRM - TBM Crosswalk'!$A$2:'TRM - TBM Crosswalk'!$I$1008,8,FALSE))</f>
        <v/>
      </c>
      <c r="K6904" t="str">
        <f>IF(VLOOKUP(TRM!A7156,'TRM - TBM Crosswalk'!$A$2:'TRM - TBM Crosswalk'!$I$1008,9,FALSE)=0,"",VLOOKUP(TRM!A7156,'TRM - TBM Crosswalk'!$A$2:'TRM - TBM Crosswalk'!$I$1008,9,FALSE))</f>
        <v/>
      </c>
    </row>
    <row r="6905" spans="1:11" x14ac:dyDescent="0.45">
      <c r="A6905" t="str">
        <f>TRM!A1040</f>
        <v>A02.021.226</v>
      </c>
      <c r="B6905" t="str">
        <f>TRM!B1040</f>
        <v>Database Management System</v>
      </c>
      <c r="C6905" t="str">
        <f>TRM!C1040</f>
        <v>Microsoft System CLR Types for SQL Server 2012 (x64) | 11.0.2100.60</v>
      </c>
      <c r="D6905">
        <f>TRM!D1040</f>
        <v>0</v>
      </c>
      <c r="E6905" t="str">
        <f>IF(VLOOKUP(TRM!A1040,'TRM - TBM Crosswalk'!$A$2:'TRM - TBM Crosswalk'!$I$1008,3,FALSE)="N/A","TBD","")</f>
        <v/>
      </c>
      <c r="F6905" t="str">
        <f>IF(VLOOKUP(TRM!A1040,'TRM - TBM Crosswalk'!$A$2:'TRM - TBM Crosswalk'!$I$1008,4,FALSE)=0,"",VLOOKUP(TRM!A1040,'TRM - TBM Crosswalk'!$A$2:'TRM - TBM Crosswalk'!$I$1008,4,FALSE))</f>
        <v/>
      </c>
      <c r="G6905" t="str">
        <f>IF(VLOOKUP(TRM!A1040,'TRM - TBM Crosswalk'!$A$2:'TRM - TBM Crosswalk'!$I$1008,5,FALSE)=0,"",VLOOKUP(TRM!A1040,'TRM - TBM Crosswalk'!$A$2:'TRM - TBM Crosswalk'!$I$1008,5,FALSE))</f>
        <v>Platform</v>
      </c>
      <c r="H6905" t="str">
        <f>IF(VLOOKUP(TRM!A1040,'TRM - TBM Crosswalk'!$A$2:'TRM - TBM Crosswalk'!$I$1008,6,FALSE)=0,"",VLOOKUP(TRM!A1040,'TRM - TBM Crosswalk'!$A$2:'TRM - TBM Crosswalk'!$I$1008,6,FALSE))</f>
        <v/>
      </c>
      <c r="I6905" t="str">
        <f>IF(VLOOKUP(TRM!A1040,'TRM - TBM Crosswalk'!$A$2:'TRM - TBM Crosswalk'!$I$1008,7,FALSE)=0,"",VLOOKUP(TRM!A1040,'TRM - TBM Crosswalk'!$A$2:'TRM - TBM Crosswalk'!$I$1008,7,FALSE))</f>
        <v>Platform Services</v>
      </c>
      <c r="J6905" t="str">
        <f>IF(VLOOKUP(TRM!A1040,'TRM - TBM Crosswalk'!$A$2:'TRM - TBM Crosswalk'!$I$1008,8,FALSE)=0,"",VLOOKUP(TRM!A1040,'TRM - TBM Crosswalk'!$A$2:'TRM - TBM Crosswalk'!$I$1008,8,FALSE))</f>
        <v>Data Services</v>
      </c>
      <c r="K6905" t="str">
        <f>IF(VLOOKUP(TRM!A1040,'TRM - TBM Crosswalk'!$A$2:'TRM - TBM Crosswalk'!$I$1008,9,FALSE)=0,"",VLOOKUP(TRM!A1040,'TRM - TBM Crosswalk'!$A$2:'TRM - TBM Crosswalk'!$I$1008,9,FALSE))</f>
        <v>Database</v>
      </c>
    </row>
    <row r="6906" spans="1:11" x14ac:dyDescent="0.45">
      <c r="A6906" t="str">
        <f>TRM!A1593</f>
        <v>A02.021.235#</v>
      </c>
      <c r="B6906" t="str">
        <f>TRM!B1593</f>
        <v>Data Compression / Extraction Software</v>
      </c>
      <c r="C6906" t="str">
        <f>TRM!C1593</f>
        <v>Save as Adobe PDF.app - 19.21.20058</v>
      </c>
      <c r="D6906">
        <f>TRM!D1593</f>
        <v>0</v>
      </c>
      <c r="E6906" t="str">
        <f>IF(VLOOKUP(TRM!A1593,'TRM - TBM Crosswalk'!$A$2:'TRM - TBM Crosswalk'!$I$1008,3,FALSE)="N/A","TBD","")</f>
        <v/>
      </c>
      <c r="F6906" t="str">
        <f>IF(VLOOKUP(TRM!A1593,'TRM - TBM Crosswalk'!$A$2:'TRM - TBM Crosswalk'!$I$1008,4,FALSE)=0,"",VLOOKUP(TRM!A1593,'TRM - TBM Crosswalk'!$A$2:'TRM - TBM Crosswalk'!$I$1008,4,FALSE))</f>
        <v/>
      </c>
      <c r="G6906" t="str">
        <f>IF(VLOOKUP(TRM!A1593,'TRM - TBM Crosswalk'!$A$2:'TRM - TBM Crosswalk'!$I$1008,5,FALSE)=0,"",VLOOKUP(TRM!A1593,'TRM - TBM Crosswalk'!$A$2:'TRM - TBM Crosswalk'!$I$1008,5,FALSE))</f>
        <v>Storage</v>
      </c>
      <c r="H6906" t="str">
        <f>IF(VLOOKUP(TRM!A1593,'TRM - TBM Crosswalk'!$A$2:'TRM - TBM Crosswalk'!$I$1008,6,FALSE)=0,"",VLOOKUP(TRM!A1593,'TRM - TBM Crosswalk'!$A$2:'TRM - TBM Crosswalk'!$I$1008,6,FALSE))</f>
        <v/>
      </c>
      <c r="I6906" t="str">
        <f>IF(VLOOKUP(TRM!A1593,'TRM - TBM Crosswalk'!$A$2:'TRM - TBM Crosswalk'!$I$1008,7,FALSE)=0,"",VLOOKUP(TRM!A1593,'TRM - TBM Crosswalk'!$A$2:'TRM - TBM Crosswalk'!$I$1008,7,FALSE))</f>
        <v>Platform Services</v>
      </c>
      <c r="J6906" t="str">
        <f>IF(VLOOKUP(TRM!A1593,'TRM - TBM Crosswalk'!$A$2:'TRM - TBM Crosswalk'!$I$1008,8,FALSE)=0,"",VLOOKUP(TRM!A1593,'TRM - TBM Crosswalk'!$A$2:'TRM - TBM Crosswalk'!$I$1008,8,FALSE))</f>
        <v>Data Services</v>
      </c>
      <c r="K6906" t="str">
        <f>IF(VLOOKUP(TRM!A1593,'TRM - TBM Crosswalk'!$A$2:'TRM - TBM Crosswalk'!$I$1008,9,FALSE)=0,"",VLOOKUP(TRM!A1593,'TRM - TBM Crosswalk'!$A$2:'TRM - TBM Crosswalk'!$I$1008,9,FALSE))</f>
        <v>Data Management</v>
      </c>
    </row>
    <row r="6907" spans="1:11" x14ac:dyDescent="0.45">
      <c r="A6907" t="str">
        <f>TRM!A3300</f>
        <v>A02.023.269#</v>
      </c>
      <c r="B6907" t="str">
        <f>TRM!B3300</f>
        <v>Digital Content Management</v>
      </c>
      <c r="C6907" t="str">
        <f>TRM!C3300</f>
        <v>Extensis Portfolio 8 | 8.00.0000</v>
      </c>
      <c r="D6907">
        <f>TRM!D3300</f>
        <v>0</v>
      </c>
      <c r="E6907" t="str">
        <f>IF(VLOOKUP(TRM!A3300,'TRM - TBM Crosswalk'!$A$2:'TRM - TBM Crosswalk'!$I$1008,3,FALSE)="N/A","TBD","")</f>
        <v/>
      </c>
      <c r="F6907" t="str">
        <f>IF(VLOOKUP(TRM!A3300,'TRM - TBM Crosswalk'!$A$2:'TRM - TBM Crosswalk'!$I$1008,4,FALSE)=0,"",VLOOKUP(TRM!A3300,'TRM - TBM Crosswalk'!$A$2:'TRM - TBM Crosswalk'!$I$1008,4,FALSE))</f>
        <v/>
      </c>
      <c r="G6907" t="str">
        <f>IF(VLOOKUP(TRM!A3300,'TRM - TBM Crosswalk'!$A$2:'TRM - TBM Crosswalk'!$I$1008,5,FALSE)=0,"",VLOOKUP(TRM!A3300,'TRM - TBM Crosswalk'!$A$2:'TRM - TBM Crosswalk'!$I$1008,5,FALSE))</f>
        <v/>
      </c>
      <c r="H6907" t="str">
        <f>IF(VLOOKUP(TRM!A3300,'TRM - TBM Crosswalk'!$A$2:'TRM - TBM Crosswalk'!$I$1008,6,FALSE)=0,"",VLOOKUP(TRM!A3300,'TRM - TBM Crosswalk'!$A$2:'TRM - TBM Crosswalk'!$I$1008,6,FALSE))</f>
        <v/>
      </c>
      <c r="I6907" t="str">
        <f>IF(VLOOKUP(TRM!A3300,'TRM - TBM Crosswalk'!$A$2:'TRM - TBM Crosswalk'!$I$1008,7,FALSE)=0,"",VLOOKUP(TRM!A3300,'TRM - TBM Crosswalk'!$A$2:'TRM - TBM Crosswalk'!$I$1008,7,FALSE))</f>
        <v>Platform Services</v>
      </c>
      <c r="J6907" t="str">
        <f>IF(VLOOKUP(TRM!A3300,'TRM - TBM Crosswalk'!$A$2:'TRM - TBM Crosswalk'!$I$1008,8,FALSE)=0,"",VLOOKUP(TRM!A3300,'TRM - TBM Crosswalk'!$A$2:'TRM - TBM Crosswalk'!$I$1008,8,FALSE))</f>
        <v>Applications Services</v>
      </c>
      <c r="K6907" t="str">
        <f>IF(VLOOKUP(TRM!A3300,'TRM - TBM Crosswalk'!$A$2:'TRM - TBM Crosswalk'!$I$1008,9,FALSE)=0,"",VLOOKUP(TRM!A3300,'TRM - TBM Crosswalk'!$A$2:'TRM - TBM Crosswalk'!$I$1008,9,FALSE))</f>
        <v>Content Management</v>
      </c>
    </row>
    <row r="6908" spans="1:11" x14ac:dyDescent="0.45">
      <c r="A6908" t="str">
        <f>TRM!A4107</f>
        <v>A02.027.311</v>
      </c>
      <c r="B6908" t="str">
        <f>TRM!B4107</f>
        <v>Business Process Management</v>
      </c>
      <c r="C6908" t="str">
        <f>TRM!C4107</f>
        <v>BizFlow WebMaker Team Server | 7.0</v>
      </c>
      <c r="D6908">
        <f>TRM!D4107</f>
        <v>0</v>
      </c>
      <c r="E6908" t="str">
        <f>IF(VLOOKUP(TRM!A4107,'TRM - TBM Crosswalk'!$A$2:'TRM - TBM Crosswalk'!$I$1008,3,FALSE)="N/A","TBD","")</f>
        <v/>
      </c>
      <c r="F6908" t="str">
        <f>IF(VLOOKUP(TRM!A4107,'TRM - TBM Crosswalk'!$A$2:'TRM - TBM Crosswalk'!$I$1008,4,FALSE)=0,"",VLOOKUP(TRM!A4107,'TRM - TBM Crosswalk'!$A$2:'TRM - TBM Crosswalk'!$I$1008,4,FALSE))</f>
        <v/>
      </c>
      <c r="G6908" t="str">
        <f>IF(VLOOKUP(TRM!A4107,'TRM - TBM Crosswalk'!$A$2:'TRM - TBM Crosswalk'!$I$1008,5,FALSE)=0,"",VLOOKUP(TRM!A4107,'TRM - TBM Crosswalk'!$A$2:'TRM - TBM Crosswalk'!$I$1008,5,FALSE))</f>
        <v>Application</v>
      </c>
      <c r="H6908" t="str">
        <f>IF(VLOOKUP(TRM!A4107,'TRM - TBM Crosswalk'!$A$2:'TRM - TBM Crosswalk'!$I$1008,6,FALSE)=0,"",VLOOKUP(TRM!A4107,'TRM - TBM Crosswalk'!$A$2:'TRM - TBM Crosswalk'!$I$1008,6,FALSE))</f>
        <v>Business Software</v>
      </c>
      <c r="I6908" t="str">
        <f>IF(VLOOKUP(TRM!A4107,'TRM - TBM Crosswalk'!$A$2:'TRM - TBM Crosswalk'!$I$1008,7,FALSE)=0,"",VLOOKUP(TRM!A4107,'TRM - TBM Crosswalk'!$A$2:'TRM - TBM Crosswalk'!$I$1008,7,FALSE))</f>
        <v/>
      </c>
      <c r="J6908" t="str">
        <f>IF(VLOOKUP(TRM!A4107,'TRM - TBM Crosswalk'!$A$2:'TRM - TBM Crosswalk'!$I$1008,8,FALSE)=0,"",VLOOKUP(TRM!A4107,'TRM - TBM Crosswalk'!$A$2:'TRM - TBM Crosswalk'!$I$1008,8,FALSE))</f>
        <v/>
      </c>
      <c r="K6908" t="str">
        <f>IF(VLOOKUP(TRM!A4107,'TRM - TBM Crosswalk'!$A$2:'TRM - TBM Crosswalk'!$I$1008,9,FALSE)=0,"",VLOOKUP(TRM!A4107,'TRM - TBM Crosswalk'!$A$2:'TRM - TBM Crosswalk'!$I$1008,9,FALSE))</f>
        <v/>
      </c>
    </row>
    <row r="6909" spans="1:11" x14ac:dyDescent="0.45">
      <c r="A6909" t="str">
        <f>TRM!A4252</f>
        <v>A02.028</v>
      </c>
      <c r="B6909" t="str">
        <f>TRM!B4252</f>
        <v>Productivity</v>
      </c>
      <c r="C6909" t="str">
        <f>TRM!C4252</f>
        <v>MicrosoftÂ® Office Web Apps | 14.0.7015.1000</v>
      </c>
      <c r="D6909">
        <f>TRM!D4252</f>
        <v>0</v>
      </c>
      <c r="E6909" t="str">
        <f>IF(VLOOKUP(TRM!A4252,'TRM - TBM Crosswalk'!$A$2:'TRM - TBM Crosswalk'!$I$1008,3,FALSE)="N/A","TBD","")</f>
        <v/>
      </c>
      <c r="F6909" t="str">
        <f>IF(VLOOKUP(TRM!A4252,'TRM - TBM Crosswalk'!$A$2:'TRM - TBM Crosswalk'!$I$1008,4,FALSE)=0,"",VLOOKUP(TRM!A4252,'TRM - TBM Crosswalk'!$A$2:'TRM - TBM Crosswalk'!$I$1008,4,FALSE))</f>
        <v/>
      </c>
      <c r="G6909" t="str">
        <f>IF(VLOOKUP(TRM!A4252,'TRM - TBM Crosswalk'!$A$2:'TRM - TBM Crosswalk'!$I$1008,5,FALSE)=0,"",VLOOKUP(TRM!A4252,'TRM - TBM Crosswalk'!$A$2:'TRM - TBM Crosswalk'!$I$1008,5,FALSE))</f>
        <v/>
      </c>
      <c r="H6909" t="str">
        <f>IF(VLOOKUP(TRM!A4252,'TRM - TBM Crosswalk'!$A$2:'TRM - TBM Crosswalk'!$I$1008,6,FALSE)=0,"",VLOOKUP(TRM!A4252,'TRM - TBM Crosswalk'!$A$2:'TRM - TBM Crosswalk'!$I$1008,6,FALSE))</f>
        <v/>
      </c>
      <c r="I6909" t="str">
        <f>IF(VLOOKUP(TRM!A4252,'TRM - TBM Crosswalk'!$A$2:'TRM - TBM Crosswalk'!$I$1008,7,FALSE)=0,"",VLOOKUP(TRM!A4252,'TRM - TBM Crosswalk'!$A$2:'TRM - TBM Crosswalk'!$I$1008,7,FALSE))</f>
        <v>End User Services</v>
      </c>
      <c r="J6909" t="str">
        <f>IF(VLOOKUP(TRM!A4252,'TRM - TBM Crosswalk'!$A$2:'TRM - TBM Crosswalk'!$I$1008,8,FALSE)=0,"",VLOOKUP(TRM!A4252,'TRM - TBM Crosswalk'!$A$2:'TRM - TBM Crosswalk'!$I$1008,8,FALSE))</f>
        <v>Communication &amp; Collaboration</v>
      </c>
      <c r="K6909" t="str">
        <f>IF(VLOOKUP(TRM!A4252,'TRM - TBM Crosswalk'!$A$2:'TRM - TBM Crosswalk'!$I$1008,9,FALSE)=0,"",VLOOKUP(TRM!A4252,'TRM - TBM Crosswalk'!$A$2:'TRM - TBM Crosswalk'!$I$1008,9,FALSE))</f>
        <v>Productivity</v>
      </c>
    </row>
    <row r="6910" spans="1:11" x14ac:dyDescent="0.45">
      <c r="A6910" t="str">
        <f>TRM!A5052</f>
        <v>A02.030.370#</v>
      </c>
      <c r="B6910" t="str">
        <f>TRM!B5052</f>
        <v>Digital Video Editing</v>
      </c>
      <c r="C6910" t="str">
        <f>TRM!C5052</f>
        <v>PPRO_14_0.app - 5.0.0.354</v>
      </c>
      <c r="D6910">
        <f>TRM!D5052</f>
        <v>0</v>
      </c>
      <c r="E6910" t="str">
        <f>IF(VLOOKUP(TRM!A5052,'TRM - TBM Crosswalk'!$A$2:'TRM - TBM Crosswalk'!$I$1008,3,FALSE)="N/A","TBD","")</f>
        <v/>
      </c>
      <c r="F6910" t="str">
        <f>IF(VLOOKUP(TRM!A5052,'TRM - TBM Crosswalk'!$A$2:'TRM - TBM Crosswalk'!$I$1008,4,FALSE)=0,"",VLOOKUP(TRM!A5052,'TRM - TBM Crosswalk'!$A$2:'TRM - TBM Crosswalk'!$I$1008,4,FALSE))</f>
        <v/>
      </c>
      <c r="G6910" t="str">
        <f>IF(VLOOKUP(TRM!A5052,'TRM - TBM Crosswalk'!$A$2:'TRM - TBM Crosswalk'!$I$1008,5,FALSE)=0,"",VLOOKUP(TRM!A5052,'TRM - TBM Crosswalk'!$A$2:'TRM - TBM Crosswalk'!$I$1008,5,FALSE))</f>
        <v/>
      </c>
      <c r="H6910" t="str">
        <f>IF(VLOOKUP(TRM!A5052,'TRM - TBM Crosswalk'!$A$2:'TRM - TBM Crosswalk'!$I$1008,6,FALSE)=0,"",VLOOKUP(TRM!A5052,'TRM - TBM Crosswalk'!$A$2:'TRM - TBM Crosswalk'!$I$1008,6,FALSE))</f>
        <v/>
      </c>
      <c r="I6910" t="str">
        <f>IF(VLOOKUP(TRM!A5052,'TRM - TBM Crosswalk'!$A$2:'TRM - TBM Crosswalk'!$I$1008,7,FALSE)=0,"",VLOOKUP(TRM!A5052,'TRM - TBM Crosswalk'!$A$2:'TRM - TBM Crosswalk'!$I$1008,7,FALSE))</f>
        <v>End User Services</v>
      </c>
      <c r="J6910" t="str">
        <f>IF(VLOOKUP(TRM!A5052,'TRM - TBM Crosswalk'!$A$2:'TRM - TBM Crosswalk'!$I$1008,8,FALSE)=0,"",VLOOKUP(TRM!A5052,'TRM - TBM Crosswalk'!$A$2:'TRM - TBM Crosswalk'!$I$1008,8,FALSE))</f>
        <v>Communication &amp; Collaboration</v>
      </c>
      <c r="K6910" t="str">
        <f>IF(VLOOKUP(TRM!A5052,'TRM - TBM Crosswalk'!$A$2:'TRM - TBM Crosswalk'!$I$1008,9,FALSE)=0,"",VLOOKUP(TRM!A5052,'TRM - TBM Crosswalk'!$A$2:'TRM - TBM Crosswalk'!$I$1008,9,FALSE))</f>
        <v>Productivity</v>
      </c>
    </row>
    <row r="6911" spans="1:11" x14ac:dyDescent="0.45">
      <c r="A6911" t="str">
        <f>TRM!A5053</f>
        <v>A02.030.370#</v>
      </c>
      <c r="B6911" t="str">
        <f>TRM!B5053</f>
        <v>Digital Video Editing</v>
      </c>
      <c r="C6911" t="str">
        <f>TRM!C5053</f>
        <v>PPRO_14_0_1.app - 5.0.0.354</v>
      </c>
      <c r="D6911">
        <f>TRM!D5053</f>
        <v>0</v>
      </c>
      <c r="E6911" t="str">
        <f>IF(VLOOKUP(TRM!A5053,'TRM - TBM Crosswalk'!$A$2:'TRM - TBM Crosswalk'!$I$1008,3,FALSE)="N/A","TBD","")</f>
        <v/>
      </c>
      <c r="F6911" t="str">
        <f>IF(VLOOKUP(TRM!A5053,'TRM - TBM Crosswalk'!$A$2:'TRM - TBM Crosswalk'!$I$1008,4,FALSE)=0,"",VLOOKUP(TRM!A5053,'TRM - TBM Crosswalk'!$A$2:'TRM - TBM Crosswalk'!$I$1008,4,FALSE))</f>
        <v/>
      </c>
      <c r="G6911" t="str">
        <f>IF(VLOOKUP(TRM!A5053,'TRM - TBM Crosswalk'!$A$2:'TRM - TBM Crosswalk'!$I$1008,5,FALSE)=0,"",VLOOKUP(TRM!A5053,'TRM - TBM Crosswalk'!$A$2:'TRM - TBM Crosswalk'!$I$1008,5,FALSE))</f>
        <v/>
      </c>
      <c r="H6911" t="str">
        <f>IF(VLOOKUP(TRM!A5053,'TRM - TBM Crosswalk'!$A$2:'TRM - TBM Crosswalk'!$I$1008,6,FALSE)=0,"",VLOOKUP(TRM!A5053,'TRM - TBM Crosswalk'!$A$2:'TRM - TBM Crosswalk'!$I$1008,6,FALSE))</f>
        <v/>
      </c>
      <c r="I6911" t="str">
        <f>IF(VLOOKUP(TRM!A5053,'TRM - TBM Crosswalk'!$A$2:'TRM - TBM Crosswalk'!$I$1008,7,FALSE)=0,"",VLOOKUP(TRM!A5053,'TRM - TBM Crosswalk'!$A$2:'TRM - TBM Crosswalk'!$I$1008,7,FALSE))</f>
        <v>End User Services</v>
      </c>
      <c r="J6911" t="str">
        <f>IF(VLOOKUP(TRM!A5053,'TRM - TBM Crosswalk'!$A$2:'TRM - TBM Crosswalk'!$I$1008,8,FALSE)=0,"",VLOOKUP(TRM!A5053,'TRM - TBM Crosswalk'!$A$2:'TRM - TBM Crosswalk'!$I$1008,8,FALSE))</f>
        <v>Communication &amp; Collaboration</v>
      </c>
      <c r="K6911" t="str">
        <f>IF(VLOOKUP(TRM!A5053,'TRM - TBM Crosswalk'!$A$2:'TRM - TBM Crosswalk'!$I$1008,9,FALSE)=0,"",VLOOKUP(TRM!A5053,'TRM - TBM Crosswalk'!$A$2:'TRM - TBM Crosswalk'!$I$1008,9,FALSE))</f>
        <v>Productivity</v>
      </c>
    </row>
    <row r="6912" spans="1:11" x14ac:dyDescent="0.45">
      <c r="A6912" t="str">
        <f>TRM!A6860</f>
        <v>Ambiguous</v>
      </c>
      <c r="B6912" t="str">
        <f>TRM!B6860</f>
        <v>Ambiguous</v>
      </c>
      <c r="C6912" t="str">
        <f>TRM!C6860</f>
        <v>Remsoft Spatial Planning System2017.01 |2017.01</v>
      </c>
      <c r="D6912">
        <f>TRM!D6860</f>
        <v>0</v>
      </c>
      <c r="E6912" t="str">
        <f>IF(VLOOKUP(TRM!A6860,'TRM - TBM Crosswalk'!$A$2:'TRM - TBM Crosswalk'!$I$1008,3,FALSE)="N/A","TBD","")</f>
        <v/>
      </c>
      <c r="F6912" t="str">
        <f>IF(VLOOKUP(TRM!A6860,'TRM - TBM Crosswalk'!$A$2:'TRM - TBM Crosswalk'!$I$1008,4,FALSE)=0,"",VLOOKUP(TRM!A6860,'TRM - TBM Crosswalk'!$A$2:'TRM - TBM Crosswalk'!$I$1008,4,FALSE))</f>
        <v/>
      </c>
      <c r="G6912" t="str">
        <f>IF(VLOOKUP(TRM!A6860,'TRM - TBM Crosswalk'!$A$2:'TRM - TBM Crosswalk'!$I$1008,5,FALSE)=0,"",VLOOKUP(TRM!A6860,'TRM - TBM Crosswalk'!$A$2:'TRM - TBM Crosswalk'!$I$1008,5,FALSE))</f>
        <v/>
      </c>
      <c r="H6912" t="str">
        <f>IF(VLOOKUP(TRM!A6860,'TRM - TBM Crosswalk'!$A$2:'TRM - TBM Crosswalk'!$I$1008,6,FALSE)=0,"",VLOOKUP(TRM!A6860,'TRM - TBM Crosswalk'!$A$2:'TRM - TBM Crosswalk'!$I$1008,6,FALSE))</f>
        <v/>
      </c>
      <c r="I6912" t="str">
        <f>IF(VLOOKUP(TRM!A6860,'TRM - TBM Crosswalk'!$A$2:'TRM - TBM Crosswalk'!$I$1008,7,FALSE)=0,"",VLOOKUP(TRM!A6860,'TRM - TBM Crosswalk'!$A$2:'TRM - TBM Crosswalk'!$I$1008,7,FALSE))</f>
        <v/>
      </c>
      <c r="J6912" t="str">
        <f>IF(VLOOKUP(TRM!A6860,'TRM - TBM Crosswalk'!$A$2:'TRM - TBM Crosswalk'!$I$1008,8,FALSE)=0,"",VLOOKUP(TRM!A6860,'TRM - TBM Crosswalk'!$A$2:'TRM - TBM Crosswalk'!$I$1008,8,FALSE))</f>
        <v/>
      </c>
      <c r="K6912" t="str">
        <f>IF(VLOOKUP(TRM!A6860,'TRM - TBM Crosswalk'!$A$2:'TRM - TBM Crosswalk'!$I$1008,9,FALSE)=0,"",VLOOKUP(TRM!A6860,'TRM - TBM Crosswalk'!$A$2:'TRM - TBM Crosswalk'!$I$1008,9,FALSE))</f>
        <v/>
      </c>
    </row>
    <row r="6913" spans="1:11" x14ac:dyDescent="0.45">
      <c r="A6913" t="str">
        <f>TRM!A7513</f>
        <v>B10.812.577</v>
      </c>
      <c r="B6913" t="str">
        <f>TRM!B7513</f>
        <v>Knowledge Distribution and Delivery (Distance Learning)</v>
      </c>
      <c r="C6913" t="str">
        <f>TRM!C7513</f>
        <v>Adobe Captivate Quiz Results Analyzer | 9</v>
      </c>
      <c r="D6913">
        <f>TRM!D7513</f>
        <v>0</v>
      </c>
      <c r="E6913" t="str">
        <f>IF(VLOOKUP(TRM!A7513,'TRM - TBM Crosswalk'!$A$2:'TRM - TBM Crosswalk'!$I$1008,3,FALSE)="N/A","TBD","")</f>
        <v/>
      </c>
      <c r="F6913" t="str">
        <f>IF(VLOOKUP(TRM!A7513,'TRM - TBM Crosswalk'!$A$2:'TRM - TBM Crosswalk'!$I$1008,4,FALSE)=0,"",VLOOKUP(TRM!A7513,'TRM - TBM Crosswalk'!$A$2:'TRM - TBM Crosswalk'!$I$1008,4,FALSE))</f>
        <v/>
      </c>
      <c r="G6913" t="str">
        <f>IF(VLOOKUP(TRM!A7513,'TRM - TBM Crosswalk'!$A$2:'TRM - TBM Crosswalk'!$I$1008,5,FALSE)=0,"",VLOOKUP(TRM!A7513,'TRM - TBM Crosswalk'!$A$2:'TRM - TBM Crosswalk'!$I$1008,5,FALSE))</f>
        <v/>
      </c>
      <c r="H6913" t="str">
        <f>IF(VLOOKUP(TRM!A7513,'TRM - TBM Crosswalk'!$A$2:'TRM - TBM Crosswalk'!$I$1008,6,FALSE)=0,"",VLOOKUP(TRM!A7513,'TRM - TBM Crosswalk'!$A$2:'TRM - TBM Crosswalk'!$I$1008,6,FALSE))</f>
        <v/>
      </c>
      <c r="I6913" t="str">
        <f>IF(VLOOKUP(TRM!A7513,'TRM - TBM Crosswalk'!$A$2:'TRM - TBM Crosswalk'!$I$1008,7,FALSE)=0,"",VLOOKUP(TRM!A7513,'TRM - TBM Crosswalk'!$A$2:'TRM - TBM Crosswalk'!$I$1008,7,FALSE))</f>
        <v>Business Services</v>
      </c>
      <c r="J6913" t="str">
        <f>IF(VLOOKUP(TRM!A7513,'TRM - TBM Crosswalk'!$A$2:'TRM - TBM Crosswalk'!$I$1008,8,FALSE)=0,"",VLOOKUP(TRM!A7513,'TRM - TBM Crosswalk'!$A$2:'TRM - TBM Crosswalk'!$I$1008,8,FALSE))</f>
        <v>Customer Service</v>
      </c>
      <c r="K6913" t="str">
        <f>IF(VLOOKUP(TRM!A7513,'TRM - TBM Crosswalk'!$A$2:'TRM - TBM Crosswalk'!$I$1008,9,FALSE)=0,"",VLOOKUP(TRM!A7513,'TRM - TBM Crosswalk'!$A$2:'TRM - TBM Crosswalk'!$I$1008,9,FALSE))</f>
        <v>Customer Care</v>
      </c>
    </row>
    <row r="6914" spans="1:11" x14ac:dyDescent="0.45">
      <c r="A6914" t="str">
        <f>TRM!A7523</f>
        <v>B10.813.263</v>
      </c>
      <c r="B6914" t="str">
        <f>TRM!B7523</f>
        <v>System and Network Monitoring</v>
      </c>
      <c r="C6914" t="str">
        <f>TRM!C7523</f>
        <v>Cambium Networks LINKPlanner version 4.7.2</v>
      </c>
      <c r="D6914">
        <f>TRM!D7523</f>
        <v>0</v>
      </c>
      <c r="E6914" t="str">
        <f>IF(VLOOKUP(TRM!A7523,'TRM - TBM Crosswalk'!$A$2:'TRM - TBM Crosswalk'!$I$1008,3,FALSE)="N/A","TBD","")</f>
        <v/>
      </c>
      <c r="F6914" t="str">
        <f>IF(VLOOKUP(TRM!A7523,'TRM - TBM Crosswalk'!$A$2:'TRM - TBM Crosswalk'!$I$1008,4,FALSE)=0,"",VLOOKUP(TRM!A7523,'TRM - TBM Crosswalk'!$A$2:'TRM - TBM Crosswalk'!$I$1008,4,FALSE))</f>
        <v/>
      </c>
      <c r="G6914" t="str">
        <f>IF(VLOOKUP(TRM!A7523,'TRM - TBM Crosswalk'!$A$2:'TRM - TBM Crosswalk'!$I$1008,5,FALSE)=0,"",VLOOKUP(TRM!A7523,'TRM - TBM Crosswalk'!$A$2:'TRM - TBM Crosswalk'!$I$1008,5,FALSE))</f>
        <v/>
      </c>
      <c r="H6914" t="str">
        <f>IF(VLOOKUP(TRM!A7523,'TRM - TBM Crosswalk'!$A$2:'TRM - TBM Crosswalk'!$I$1008,6,FALSE)=0,"",VLOOKUP(TRM!A7523,'TRM - TBM Crosswalk'!$A$2:'TRM - TBM Crosswalk'!$I$1008,6,FALSE))</f>
        <v/>
      </c>
      <c r="I6914" t="str">
        <f>IF(VLOOKUP(TRM!A7523,'TRM - TBM Crosswalk'!$A$2:'TRM - TBM Crosswalk'!$I$1008,7,FALSE)=0,"",VLOOKUP(TRM!A7523,'TRM - TBM Crosswalk'!$A$2:'TRM - TBM Crosswalk'!$I$1008,7,FALSE))</f>
        <v>Delivery Services</v>
      </c>
      <c r="J6914" t="str">
        <f>IF(VLOOKUP(TRM!A7523,'TRM - TBM Crosswalk'!$A$2:'TRM - TBM Crosswalk'!$I$1008,8,FALSE)=0,"",VLOOKUP(TRM!A7523,'TRM - TBM Crosswalk'!$A$2:'TRM - TBM Crosswalk'!$I$1008,8,FALSE))</f>
        <v>Operations</v>
      </c>
      <c r="K6914" t="str">
        <f>IF(VLOOKUP(TRM!A7523,'TRM - TBM Crosswalk'!$A$2:'TRM - TBM Crosswalk'!$I$1008,9,FALSE)=0,"",VLOOKUP(TRM!A7523,'TRM - TBM Crosswalk'!$A$2:'TRM - TBM Crosswalk'!$I$1008,9,FALSE))</f>
        <v>Event Management</v>
      </c>
    </row>
    <row r="6915" spans="1:11" x14ac:dyDescent="0.45">
      <c r="A6915" t="str">
        <f>TRM!A7524</f>
        <v>B10.813.263</v>
      </c>
      <c r="B6915" t="str">
        <f>TRM!B7524</f>
        <v>System and Network Monitoring</v>
      </c>
      <c r="C6915" t="str">
        <f>TRM!C7524</f>
        <v>Cambium Networks LINKPlanner version 5.3.0</v>
      </c>
      <c r="D6915">
        <f>TRM!D7524</f>
        <v>0</v>
      </c>
      <c r="E6915" t="str">
        <f>IF(VLOOKUP(TRM!A7524,'TRM - TBM Crosswalk'!$A$2:'TRM - TBM Crosswalk'!$I$1008,3,FALSE)="N/A","TBD","")</f>
        <v/>
      </c>
      <c r="F6915" t="str">
        <f>IF(VLOOKUP(TRM!A7524,'TRM - TBM Crosswalk'!$A$2:'TRM - TBM Crosswalk'!$I$1008,4,FALSE)=0,"",VLOOKUP(TRM!A7524,'TRM - TBM Crosswalk'!$A$2:'TRM - TBM Crosswalk'!$I$1008,4,FALSE))</f>
        <v/>
      </c>
      <c r="G6915" t="str">
        <f>IF(VLOOKUP(TRM!A7524,'TRM - TBM Crosswalk'!$A$2:'TRM - TBM Crosswalk'!$I$1008,5,FALSE)=0,"",VLOOKUP(TRM!A7524,'TRM - TBM Crosswalk'!$A$2:'TRM - TBM Crosswalk'!$I$1008,5,FALSE))</f>
        <v/>
      </c>
      <c r="H6915" t="str">
        <f>IF(VLOOKUP(TRM!A7524,'TRM - TBM Crosswalk'!$A$2:'TRM - TBM Crosswalk'!$I$1008,6,FALSE)=0,"",VLOOKUP(TRM!A7524,'TRM - TBM Crosswalk'!$A$2:'TRM - TBM Crosswalk'!$I$1008,6,FALSE))</f>
        <v/>
      </c>
      <c r="I6915" t="str">
        <f>IF(VLOOKUP(TRM!A7524,'TRM - TBM Crosswalk'!$A$2:'TRM - TBM Crosswalk'!$I$1008,7,FALSE)=0,"",VLOOKUP(TRM!A7524,'TRM - TBM Crosswalk'!$A$2:'TRM - TBM Crosswalk'!$I$1008,7,FALSE))</f>
        <v>Delivery Services</v>
      </c>
      <c r="J6915" t="str">
        <f>IF(VLOOKUP(TRM!A7524,'TRM - TBM Crosswalk'!$A$2:'TRM - TBM Crosswalk'!$I$1008,8,FALSE)=0,"",VLOOKUP(TRM!A7524,'TRM - TBM Crosswalk'!$A$2:'TRM - TBM Crosswalk'!$I$1008,8,FALSE))</f>
        <v>Operations</v>
      </c>
      <c r="K6915" t="str">
        <f>IF(VLOOKUP(TRM!A7524,'TRM - TBM Crosswalk'!$A$2:'TRM - TBM Crosswalk'!$I$1008,9,FALSE)=0,"",VLOOKUP(TRM!A7524,'TRM - TBM Crosswalk'!$A$2:'TRM - TBM Crosswalk'!$I$1008,9,FALSE))</f>
        <v>Event Management</v>
      </c>
    </row>
    <row r="6916" spans="1:11" x14ac:dyDescent="0.45">
      <c r="A6916" t="str">
        <f>TRM!A9962</f>
        <v>I02.003.303</v>
      </c>
      <c r="B6916" t="str">
        <f>TRM!B9962</f>
        <v>Network Virtualization (Software Defined Networking &amp; VPN)</v>
      </c>
      <c r="C6916" t="str">
        <f>TRM!C9962</f>
        <v>Pulse Secure Setup Client | 9.0.5.1907</v>
      </c>
      <c r="D6916">
        <f>TRM!D9962</f>
        <v>0</v>
      </c>
      <c r="E6916" t="str">
        <f>IF(VLOOKUP(TRM!A9962,'TRM - TBM Crosswalk'!$A$2:'TRM - TBM Crosswalk'!$I$1008,3,FALSE)="N/A","TBD","")</f>
        <v/>
      </c>
      <c r="F6916" t="str">
        <f>IF(VLOOKUP(TRM!A9962,'TRM - TBM Crosswalk'!$A$2:'TRM - TBM Crosswalk'!$I$1008,4,FALSE)=0,"",VLOOKUP(TRM!A9962,'TRM - TBM Crosswalk'!$A$2:'TRM - TBM Crosswalk'!$I$1008,4,FALSE))</f>
        <v/>
      </c>
      <c r="G6916" t="str">
        <f>IF(VLOOKUP(TRM!A9962,'TRM - TBM Crosswalk'!$A$2:'TRM - TBM Crosswalk'!$I$1008,5,FALSE)=0,"",VLOOKUP(TRM!A9962,'TRM - TBM Crosswalk'!$A$2:'TRM - TBM Crosswalk'!$I$1008,5,FALSE))</f>
        <v/>
      </c>
      <c r="H6916" t="str">
        <f>IF(VLOOKUP(TRM!A9962,'TRM - TBM Crosswalk'!$A$2:'TRM - TBM Crosswalk'!$I$1008,6,FALSE)=0,"",VLOOKUP(TRM!A9962,'TRM - TBM Crosswalk'!$A$2:'TRM - TBM Crosswalk'!$I$1008,6,FALSE))</f>
        <v/>
      </c>
      <c r="I6916" t="str">
        <f>IF(VLOOKUP(TRM!A9962,'TRM - TBM Crosswalk'!$A$2:'TRM - TBM Crosswalk'!$I$1008,7,FALSE)=0,"",VLOOKUP(TRM!A9962,'TRM - TBM Crosswalk'!$A$2:'TRM - TBM Crosswalk'!$I$1008,7,FALSE))</f>
        <v>End User Services</v>
      </c>
      <c r="J6916" t="str">
        <f>IF(VLOOKUP(TRM!A9962,'TRM - TBM Crosswalk'!$A$2:'TRM - TBM Crosswalk'!$I$1008,8,FALSE)=0,"",VLOOKUP(TRM!A9962,'TRM - TBM Crosswalk'!$A$2:'TRM - TBM Crosswalk'!$I$1008,8,FALSE))</f>
        <v>Connectivity</v>
      </c>
      <c r="K6916" t="str">
        <f>IF(VLOOKUP(TRM!A9962,'TRM - TBM Crosswalk'!$A$2:'TRM - TBM Crosswalk'!$I$1008,9,FALSE)=0,"",VLOOKUP(TRM!A9962,'TRM - TBM Crosswalk'!$A$2:'TRM - TBM Crosswalk'!$I$1008,9,FALSE))</f>
        <v>Remote Access</v>
      </c>
    </row>
    <row r="6917" spans="1:11" x14ac:dyDescent="0.45">
      <c r="A6917" t="str">
        <f>TRM!A9963</f>
        <v>I02.003.303</v>
      </c>
      <c r="B6917" t="str">
        <f>TRM!B9963</f>
        <v>Network Virtualization (Software Defined Networking &amp; VPN)</v>
      </c>
      <c r="C6917" t="str">
        <f>TRM!C9963</f>
        <v>Pulse Secure Setup Client | 9.1.4.1761</v>
      </c>
      <c r="D6917">
        <f>TRM!D9963</f>
        <v>0</v>
      </c>
      <c r="E6917" t="str">
        <f>IF(VLOOKUP(TRM!A9963,'TRM - TBM Crosswalk'!$A$2:'TRM - TBM Crosswalk'!$I$1008,3,FALSE)="N/A","TBD","")</f>
        <v/>
      </c>
      <c r="F6917" t="str">
        <f>IF(VLOOKUP(TRM!A9963,'TRM - TBM Crosswalk'!$A$2:'TRM - TBM Crosswalk'!$I$1008,4,FALSE)=0,"",VLOOKUP(TRM!A9963,'TRM - TBM Crosswalk'!$A$2:'TRM - TBM Crosswalk'!$I$1008,4,FALSE))</f>
        <v/>
      </c>
      <c r="G6917" t="str">
        <f>IF(VLOOKUP(TRM!A9963,'TRM - TBM Crosswalk'!$A$2:'TRM - TBM Crosswalk'!$I$1008,5,FALSE)=0,"",VLOOKUP(TRM!A9963,'TRM - TBM Crosswalk'!$A$2:'TRM - TBM Crosswalk'!$I$1008,5,FALSE))</f>
        <v/>
      </c>
      <c r="H6917" t="str">
        <f>IF(VLOOKUP(TRM!A9963,'TRM - TBM Crosswalk'!$A$2:'TRM - TBM Crosswalk'!$I$1008,6,FALSE)=0,"",VLOOKUP(TRM!A9963,'TRM - TBM Crosswalk'!$A$2:'TRM - TBM Crosswalk'!$I$1008,6,FALSE))</f>
        <v/>
      </c>
      <c r="I6917" t="str">
        <f>IF(VLOOKUP(TRM!A9963,'TRM - TBM Crosswalk'!$A$2:'TRM - TBM Crosswalk'!$I$1008,7,FALSE)=0,"",VLOOKUP(TRM!A9963,'TRM - TBM Crosswalk'!$A$2:'TRM - TBM Crosswalk'!$I$1008,7,FALSE))</f>
        <v>End User Services</v>
      </c>
      <c r="J6917" t="str">
        <f>IF(VLOOKUP(TRM!A9963,'TRM - TBM Crosswalk'!$A$2:'TRM - TBM Crosswalk'!$I$1008,8,FALSE)=0,"",VLOOKUP(TRM!A9963,'TRM - TBM Crosswalk'!$A$2:'TRM - TBM Crosswalk'!$I$1008,8,FALSE))</f>
        <v>Connectivity</v>
      </c>
      <c r="K6917" t="str">
        <f>IF(VLOOKUP(TRM!A9963,'TRM - TBM Crosswalk'!$A$2:'TRM - TBM Crosswalk'!$I$1008,9,FALSE)=0,"",VLOOKUP(TRM!A9963,'TRM - TBM Crosswalk'!$A$2:'TRM - TBM Crosswalk'!$I$1008,9,FALSE))</f>
        <v>Remote Access</v>
      </c>
    </row>
    <row r="6918" spans="1:11" x14ac:dyDescent="0.45">
      <c r="A6918" t="str">
        <f>TRM!A10031</f>
        <v>I02.004.404</v>
      </c>
      <c r="B6918" t="str">
        <f>TRM!B10031</f>
        <v>Web Conferencing</v>
      </c>
      <c r="C6918" t="str">
        <f>TRM!C10031</f>
        <v>GoToMeeting | 10.7.0.16576</v>
      </c>
      <c r="D6918">
        <f>TRM!D10031</f>
        <v>0</v>
      </c>
      <c r="E6918" t="str">
        <f>IF(VLOOKUP(TRM!A10031,'TRM - TBM Crosswalk'!$A$2:'TRM - TBM Crosswalk'!$I$1008,3,FALSE)="N/A","TBD","")</f>
        <v/>
      </c>
      <c r="F6918" t="str">
        <f>IF(VLOOKUP(TRM!A10031,'TRM - TBM Crosswalk'!$A$2:'TRM - TBM Crosswalk'!$I$1008,4,FALSE)=0,"",VLOOKUP(TRM!A10031,'TRM - TBM Crosswalk'!$A$2:'TRM - TBM Crosswalk'!$I$1008,4,FALSE))</f>
        <v/>
      </c>
      <c r="G6918" t="str">
        <f>IF(VLOOKUP(TRM!A10031,'TRM - TBM Crosswalk'!$A$2:'TRM - TBM Crosswalk'!$I$1008,5,FALSE)=0,"",VLOOKUP(TRM!A10031,'TRM - TBM Crosswalk'!$A$2:'TRM - TBM Crosswalk'!$I$1008,5,FALSE))</f>
        <v>End User</v>
      </c>
      <c r="H6918" t="str">
        <f>IF(VLOOKUP(TRM!A10031,'TRM - TBM Crosswalk'!$A$2:'TRM - TBM Crosswalk'!$I$1008,6,FALSE)=0,"",VLOOKUP(TRM!A10031,'TRM - TBM Crosswalk'!$A$2:'TRM - TBM Crosswalk'!$I$1008,6,FALSE))</f>
        <v>Conferencing &amp; AV</v>
      </c>
      <c r="I6918" t="str">
        <f>IF(VLOOKUP(TRM!A10031,'TRM - TBM Crosswalk'!$A$2:'TRM - TBM Crosswalk'!$I$1008,7,FALSE)=0,"",VLOOKUP(TRM!A10031,'TRM - TBM Crosswalk'!$A$2:'TRM - TBM Crosswalk'!$I$1008,7,FALSE))</f>
        <v/>
      </c>
      <c r="J6918" t="str">
        <f>IF(VLOOKUP(TRM!A10031,'TRM - TBM Crosswalk'!$A$2:'TRM - TBM Crosswalk'!$I$1008,8,FALSE)=0,"",VLOOKUP(TRM!A10031,'TRM - TBM Crosswalk'!$A$2:'TRM - TBM Crosswalk'!$I$1008,8,FALSE))</f>
        <v/>
      </c>
      <c r="K6918" t="str">
        <f>IF(VLOOKUP(TRM!A10031,'TRM - TBM Crosswalk'!$A$2:'TRM - TBM Crosswalk'!$I$1008,9,FALSE)=0,"",VLOOKUP(TRM!A10031,'TRM - TBM Crosswalk'!$A$2:'TRM - TBM Crosswalk'!$I$1008,9,FALSE))</f>
        <v/>
      </c>
    </row>
    <row r="6919" spans="1:11" x14ac:dyDescent="0.45">
      <c r="A6919" t="str">
        <f>TRM!A10032</f>
        <v>I02.004.404</v>
      </c>
      <c r="B6919" t="str">
        <f>TRM!B10032</f>
        <v>Web Conferencing</v>
      </c>
      <c r="C6919" t="str">
        <f>TRM!C10032</f>
        <v>GoToMeeting | 10.8.0.16786</v>
      </c>
      <c r="D6919">
        <f>TRM!D10032</f>
        <v>0</v>
      </c>
      <c r="E6919" t="str">
        <f>IF(VLOOKUP(TRM!A10032,'TRM - TBM Crosswalk'!$A$2:'TRM - TBM Crosswalk'!$I$1008,3,FALSE)="N/A","TBD","")</f>
        <v/>
      </c>
      <c r="F6919" t="str">
        <f>IF(VLOOKUP(TRM!A10032,'TRM - TBM Crosswalk'!$A$2:'TRM - TBM Crosswalk'!$I$1008,4,FALSE)=0,"",VLOOKUP(TRM!A10032,'TRM - TBM Crosswalk'!$A$2:'TRM - TBM Crosswalk'!$I$1008,4,FALSE))</f>
        <v/>
      </c>
      <c r="G6919" t="str">
        <f>IF(VLOOKUP(TRM!A10032,'TRM - TBM Crosswalk'!$A$2:'TRM - TBM Crosswalk'!$I$1008,5,FALSE)=0,"",VLOOKUP(TRM!A10032,'TRM - TBM Crosswalk'!$A$2:'TRM - TBM Crosswalk'!$I$1008,5,FALSE))</f>
        <v>End User</v>
      </c>
      <c r="H6919" t="str">
        <f>IF(VLOOKUP(TRM!A10032,'TRM - TBM Crosswalk'!$A$2:'TRM - TBM Crosswalk'!$I$1008,6,FALSE)=0,"",VLOOKUP(TRM!A10032,'TRM - TBM Crosswalk'!$A$2:'TRM - TBM Crosswalk'!$I$1008,6,FALSE))</f>
        <v>Conferencing &amp; AV</v>
      </c>
      <c r="I6919" t="str">
        <f>IF(VLOOKUP(TRM!A10032,'TRM - TBM Crosswalk'!$A$2:'TRM - TBM Crosswalk'!$I$1008,7,FALSE)=0,"",VLOOKUP(TRM!A10032,'TRM - TBM Crosswalk'!$A$2:'TRM - TBM Crosswalk'!$I$1008,7,FALSE))</f>
        <v/>
      </c>
      <c r="J6919" t="str">
        <f>IF(VLOOKUP(TRM!A10032,'TRM - TBM Crosswalk'!$A$2:'TRM - TBM Crosswalk'!$I$1008,8,FALSE)=0,"",VLOOKUP(TRM!A10032,'TRM - TBM Crosswalk'!$A$2:'TRM - TBM Crosswalk'!$I$1008,8,FALSE))</f>
        <v/>
      </c>
      <c r="K6919" t="str">
        <f>IF(VLOOKUP(TRM!A10032,'TRM - TBM Crosswalk'!$A$2:'TRM - TBM Crosswalk'!$I$1008,9,FALSE)=0,"",VLOOKUP(TRM!A10032,'TRM - TBM Crosswalk'!$A$2:'TRM - TBM Crosswalk'!$I$1008,9,FALSE))</f>
        <v/>
      </c>
    </row>
    <row r="6920" spans="1:11" x14ac:dyDescent="0.45">
      <c r="A6920" t="str">
        <f>TRM!A10113</f>
        <v>Unknown</v>
      </c>
      <c r="B6920" t="str">
        <f>TRM!B10113</f>
        <v>Unknown</v>
      </c>
      <c r="C6920" t="str">
        <f>TRM!C10113</f>
        <v>BisonConnectDesktopIcon | 1.00.0000</v>
      </c>
      <c r="D6920">
        <f>TRM!D10113</f>
        <v>0</v>
      </c>
      <c r="E6920" t="str">
        <f>IF(VLOOKUP(TRM!A10113,'TRM - TBM Crosswalk'!$A$2:'TRM - TBM Crosswalk'!$I$1008,3,FALSE)="N/A","TBD","")</f>
        <v/>
      </c>
      <c r="F6920" t="str">
        <f>IF(VLOOKUP(TRM!A10113,'TRM - TBM Crosswalk'!$A$2:'TRM - TBM Crosswalk'!$I$1008,4,FALSE)=0,"",VLOOKUP(TRM!A10113,'TRM - TBM Crosswalk'!$A$2:'TRM - TBM Crosswalk'!$I$1008,4,FALSE))</f>
        <v/>
      </c>
      <c r="G6920" t="str">
        <f>IF(VLOOKUP(TRM!A10113,'TRM - TBM Crosswalk'!$A$2:'TRM - TBM Crosswalk'!$I$1008,5,FALSE)=0,"",VLOOKUP(TRM!A10113,'TRM - TBM Crosswalk'!$A$2:'TRM - TBM Crosswalk'!$I$1008,5,FALSE))</f>
        <v/>
      </c>
      <c r="H6920" t="str">
        <f>IF(VLOOKUP(TRM!A10113,'TRM - TBM Crosswalk'!$A$2:'TRM - TBM Crosswalk'!$I$1008,6,FALSE)=0,"",VLOOKUP(TRM!A10113,'TRM - TBM Crosswalk'!$A$2:'TRM - TBM Crosswalk'!$I$1008,6,FALSE))</f>
        <v/>
      </c>
      <c r="I6920" t="str">
        <f>IF(VLOOKUP(TRM!A10113,'TRM - TBM Crosswalk'!$A$2:'TRM - TBM Crosswalk'!$I$1008,7,FALSE)=0,"",VLOOKUP(TRM!A10113,'TRM - TBM Crosswalk'!$A$2:'TRM - TBM Crosswalk'!$I$1008,7,FALSE))</f>
        <v/>
      </c>
      <c r="J6920" t="str">
        <f>IF(VLOOKUP(TRM!A10113,'TRM - TBM Crosswalk'!$A$2:'TRM - TBM Crosswalk'!$I$1008,8,FALSE)=0,"",VLOOKUP(TRM!A10113,'TRM - TBM Crosswalk'!$A$2:'TRM - TBM Crosswalk'!$I$1008,8,FALSE))</f>
        <v/>
      </c>
      <c r="K6920" t="str">
        <f>IF(VLOOKUP(TRM!A10113,'TRM - TBM Crosswalk'!$A$2:'TRM - TBM Crosswalk'!$I$1008,9,FALSE)=0,"",VLOOKUP(TRM!A10113,'TRM - TBM Crosswalk'!$A$2:'TRM - TBM Crosswalk'!$I$1008,9,FALSE))</f>
        <v/>
      </c>
    </row>
    <row r="6921" spans="1:11" x14ac:dyDescent="0.45">
      <c r="A6921" t="str">
        <f>TRM!A146</f>
        <v>A01.011.071</v>
      </c>
      <c r="B6921" t="str">
        <f>TRM!B146</f>
        <v>Identity Mgmt.</v>
      </c>
      <c r="C6921" t="str">
        <f>TRM!C146</f>
        <v>Centrify.app - 5.4.2</v>
      </c>
      <c r="D6921">
        <f>TRM!D146</f>
        <v>0</v>
      </c>
      <c r="E6921" t="str">
        <f>IF(VLOOKUP(TRM!A146,'TRM - TBM Crosswalk'!$A$2:'TRM - TBM Crosswalk'!$I$1008,3,FALSE)="N/A","TBD","")</f>
        <v/>
      </c>
      <c r="F6921" t="str">
        <f>IF(VLOOKUP(TRM!A146,'TRM - TBM Crosswalk'!$A$2:'TRM - TBM Crosswalk'!$I$1008,4,FALSE)=0,"",VLOOKUP(TRM!A146,'TRM - TBM Crosswalk'!$A$2:'TRM - TBM Crosswalk'!$I$1008,4,FALSE))</f>
        <v/>
      </c>
      <c r="G6921" t="str">
        <f>IF(VLOOKUP(TRM!A146,'TRM - TBM Crosswalk'!$A$2:'TRM - TBM Crosswalk'!$I$1008,5,FALSE)=0,"",VLOOKUP(TRM!A146,'TRM - TBM Crosswalk'!$A$2:'TRM - TBM Crosswalk'!$I$1008,5,FALSE))</f>
        <v/>
      </c>
      <c r="H6921" t="str">
        <f>IF(VLOOKUP(TRM!A146,'TRM - TBM Crosswalk'!$A$2:'TRM - TBM Crosswalk'!$I$1008,6,FALSE)=0,"",VLOOKUP(TRM!A146,'TRM - TBM Crosswalk'!$A$2:'TRM - TBM Crosswalk'!$I$1008,6,FALSE))</f>
        <v/>
      </c>
      <c r="I6921" t="str">
        <f>IF(VLOOKUP(TRM!A146,'TRM - TBM Crosswalk'!$A$2:'TRM - TBM Crosswalk'!$I$1008,7,FALSE)=0,"",VLOOKUP(TRM!A146,'TRM - TBM Crosswalk'!$A$2:'TRM - TBM Crosswalk'!$I$1008,7,FALSE))</f>
        <v>Delivery Services</v>
      </c>
      <c r="J6921" t="str">
        <f>IF(VLOOKUP(TRM!A146,'TRM - TBM Crosswalk'!$A$2:'TRM - TBM Crosswalk'!$I$1008,8,FALSE)=0,"",VLOOKUP(TRM!A146,'TRM - TBM Crosswalk'!$A$2:'TRM - TBM Crosswalk'!$I$1008,8,FALSE))</f>
        <v>Security &amp; Compliance</v>
      </c>
      <c r="K6921" t="str">
        <f>IF(VLOOKUP(TRM!A146,'TRM - TBM Crosswalk'!$A$2:'TRM - TBM Crosswalk'!$I$1008,9,FALSE)=0,"",VLOOKUP(TRM!A146,'TRM - TBM Crosswalk'!$A$2:'TRM - TBM Crosswalk'!$I$1008,9,FALSE))</f>
        <v>Identity &amp; Access Management</v>
      </c>
    </row>
    <row r="6922" spans="1:11" x14ac:dyDescent="0.45">
      <c r="A6922" t="str">
        <f>TRM!A147</f>
        <v>A01.011.071</v>
      </c>
      <c r="B6922" t="str">
        <f>TRM!B147</f>
        <v>Identity Mgmt.</v>
      </c>
      <c r="C6922" t="str">
        <f>TRM!C147</f>
        <v>centrifydc</v>
      </c>
      <c r="D6922">
        <f>TRM!D147</f>
        <v>0</v>
      </c>
      <c r="E6922" t="str">
        <f>IF(VLOOKUP(TRM!A147,'TRM - TBM Crosswalk'!$A$2:'TRM - TBM Crosswalk'!$I$1008,3,FALSE)="N/A","TBD","")</f>
        <v/>
      </c>
      <c r="F6922" t="str">
        <f>IF(VLOOKUP(TRM!A147,'TRM - TBM Crosswalk'!$A$2:'TRM - TBM Crosswalk'!$I$1008,4,FALSE)=0,"",VLOOKUP(TRM!A147,'TRM - TBM Crosswalk'!$A$2:'TRM - TBM Crosswalk'!$I$1008,4,FALSE))</f>
        <v/>
      </c>
      <c r="G6922" t="str">
        <f>IF(VLOOKUP(TRM!A147,'TRM - TBM Crosswalk'!$A$2:'TRM - TBM Crosswalk'!$I$1008,5,FALSE)=0,"",VLOOKUP(TRM!A147,'TRM - TBM Crosswalk'!$A$2:'TRM - TBM Crosswalk'!$I$1008,5,FALSE))</f>
        <v/>
      </c>
      <c r="H6922" t="str">
        <f>IF(VLOOKUP(TRM!A147,'TRM - TBM Crosswalk'!$A$2:'TRM - TBM Crosswalk'!$I$1008,6,FALSE)=0,"",VLOOKUP(TRM!A147,'TRM - TBM Crosswalk'!$A$2:'TRM - TBM Crosswalk'!$I$1008,6,FALSE))</f>
        <v/>
      </c>
      <c r="I6922" t="str">
        <f>IF(VLOOKUP(TRM!A147,'TRM - TBM Crosswalk'!$A$2:'TRM - TBM Crosswalk'!$I$1008,7,FALSE)=0,"",VLOOKUP(TRM!A147,'TRM - TBM Crosswalk'!$A$2:'TRM - TBM Crosswalk'!$I$1008,7,FALSE))</f>
        <v>Delivery Services</v>
      </c>
      <c r="J6922" t="str">
        <f>IF(VLOOKUP(TRM!A147,'TRM - TBM Crosswalk'!$A$2:'TRM - TBM Crosswalk'!$I$1008,8,FALSE)=0,"",VLOOKUP(TRM!A147,'TRM - TBM Crosswalk'!$A$2:'TRM - TBM Crosswalk'!$I$1008,8,FALSE))</f>
        <v>Security &amp; Compliance</v>
      </c>
      <c r="K6922" t="str">
        <f>IF(VLOOKUP(TRM!A147,'TRM - TBM Crosswalk'!$A$2:'TRM - TBM Crosswalk'!$I$1008,9,FALSE)=0,"",VLOOKUP(TRM!A147,'TRM - TBM Crosswalk'!$A$2:'TRM - TBM Crosswalk'!$I$1008,9,FALSE))</f>
        <v>Identity &amp; Access Management</v>
      </c>
    </row>
    <row r="6923" spans="1:11" x14ac:dyDescent="0.45">
      <c r="A6923" t="str">
        <f>TRM!A148</f>
        <v>A01.011.073</v>
      </c>
      <c r="B6923" t="str">
        <f>TRM!B148</f>
        <v>Intrusion Detection</v>
      </c>
      <c r="C6923" t="str">
        <f>TRM!C148</f>
        <v>DL-Windows | 5.4.2</v>
      </c>
      <c r="D6923">
        <f>TRM!D148</f>
        <v>0</v>
      </c>
      <c r="E6923" t="str">
        <f>IF(VLOOKUP(TRM!A148,'TRM - TBM Crosswalk'!$A$2:'TRM - TBM Crosswalk'!$I$1008,3,FALSE)="N/A","TBD","")</f>
        <v/>
      </c>
      <c r="F6923" t="str">
        <f>IF(VLOOKUP(TRM!A148,'TRM - TBM Crosswalk'!$A$2:'TRM - TBM Crosswalk'!$I$1008,4,FALSE)=0,"",VLOOKUP(TRM!A148,'TRM - TBM Crosswalk'!$A$2:'TRM - TBM Crosswalk'!$I$1008,4,FALSE))</f>
        <v/>
      </c>
      <c r="G6923" t="str">
        <f>IF(VLOOKUP(TRM!A148,'TRM - TBM Crosswalk'!$A$2:'TRM - TBM Crosswalk'!$I$1008,5,FALSE)=0,"",VLOOKUP(TRM!A148,'TRM - TBM Crosswalk'!$A$2:'TRM - TBM Crosswalk'!$I$1008,5,FALSE))</f>
        <v/>
      </c>
      <c r="H6923" t="str">
        <f>IF(VLOOKUP(TRM!A148,'TRM - TBM Crosswalk'!$A$2:'TRM - TBM Crosswalk'!$I$1008,6,FALSE)=0,"",VLOOKUP(TRM!A148,'TRM - TBM Crosswalk'!$A$2:'TRM - TBM Crosswalk'!$I$1008,6,FALSE))</f>
        <v/>
      </c>
      <c r="I6923" t="str">
        <f>IF(VLOOKUP(TRM!A148,'TRM - TBM Crosswalk'!$A$2:'TRM - TBM Crosswalk'!$I$1008,7,FALSE)=0,"",VLOOKUP(TRM!A148,'TRM - TBM Crosswalk'!$A$2:'TRM - TBM Crosswalk'!$I$1008,7,FALSE))</f>
        <v>Delivery Services</v>
      </c>
      <c r="J6923" t="str">
        <f>IF(VLOOKUP(TRM!A148,'TRM - TBM Crosswalk'!$A$2:'TRM - TBM Crosswalk'!$I$1008,8,FALSE)=0,"",VLOOKUP(TRM!A148,'TRM - TBM Crosswalk'!$A$2:'TRM - TBM Crosswalk'!$I$1008,8,FALSE))</f>
        <v>Security &amp; Compliance</v>
      </c>
      <c r="K6923" t="str">
        <f>IF(VLOOKUP(TRM!A148,'TRM - TBM Crosswalk'!$A$2:'TRM - TBM Crosswalk'!$I$1008,9,FALSE)=0,"",VLOOKUP(TRM!A148,'TRM - TBM Crosswalk'!$A$2:'TRM - TBM Crosswalk'!$I$1008,9,FALSE))</f>
        <v>Cyber Security &amp; Incident Response</v>
      </c>
    </row>
    <row r="6924" spans="1:11" x14ac:dyDescent="0.45">
      <c r="A6924" t="str">
        <f>TRM!A149</f>
        <v>A01.011.073</v>
      </c>
      <c r="B6924" t="str">
        <f>TRM!B149</f>
        <v>Intrusion Detection</v>
      </c>
      <c r="C6924" t="str">
        <f>TRM!C149</f>
        <v>FireEye Endpoint Agent | 24.9.0</v>
      </c>
      <c r="D6924">
        <f>TRM!D149</f>
        <v>0</v>
      </c>
      <c r="E6924" t="str">
        <f>IF(VLOOKUP(TRM!A149,'TRM - TBM Crosswalk'!$A$2:'TRM - TBM Crosswalk'!$I$1008,3,FALSE)="N/A","TBD","")</f>
        <v/>
      </c>
      <c r="F6924" t="str">
        <f>IF(VLOOKUP(TRM!A149,'TRM - TBM Crosswalk'!$A$2:'TRM - TBM Crosswalk'!$I$1008,4,FALSE)=0,"",VLOOKUP(TRM!A149,'TRM - TBM Crosswalk'!$A$2:'TRM - TBM Crosswalk'!$I$1008,4,FALSE))</f>
        <v/>
      </c>
      <c r="G6924" t="str">
        <f>IF(VLOOKUP(TRM!A149,'TRM - TBM Crosswalk'!$A$2:'TRM - TBM Crosswalk'!$I$1008,5,FALSE)=0,"",VLOOKUP(TRM!A149,'TRM - TBM Crosswalk'!$A$2:'TRM - TBM Crosswalk'!$I$1008,5,FALSE))</f>
        <v/>
      </c>
      <c r="H6924" t="str">
        <f>IF(VLOOKUP(TRM!A149,'TRM - TBM Crosswalk'!$A$2:'TRM - TBM Crosswalk'!$I$1008,6,FALSE)=0,"",VLOOKUP(TRM!A149,'TRM - TBM Crosswalk'!$A$2:'TRM - TBM Crosswalk'!$I$1008,6,FALSE))</f>
        <v/>
      </c>
      <c r="I6924" t="str">
        <f>IF(VLOOKUP(TRM!A149,'TRM - TBM Crosswalk'!$A$2:'TRM - TBM Crosswalk'!$I$1008,7,FALSE)=0,"",VLOOKUP(TRM!A149,'TRM - TBM Crosswalk'!$A$2:'TRM - TBM Crosswalk'!$I$1008,7,FALSE))</f>
        <v>Delivery Services</v>
      </c>
      <c r="J6924" t="str">
        <f>IF(VLOOKUP(TRM!A149,'TRM - TBM Crosswalk'!$A$2:'TRM - TBM Crosswalk'!$I$1008,8,FALSE)=0,"",VLOOKUP(TRM!A149,'TRM - TBM Crosswalk'!$A$2:'TRM - TBM Crosswalk'!$I$1008,8,FALSE))</f>
        <v>Security &amp; Compliance</v>
      </c>
      <c r="K6924" t="str">
        <f>IF(VLOOKUP(TRM!A149,'TRM - TBM Crosswalk'!$A$2:'TRM - TBM Crosswalk'!$I$1008,9,FALSE)=0,"",VLOOKUP(TRM!A149,'TRM - TBM Crosswalk'!$A$2:'TRM - TBM Crosswalk'!$I$1008,9,FALSE))</f>
        <v>Cyber Security &amp; Incident Response</v>
      </c>
    </row>
    <row r="6925" spans="1:11" x14ac:dyDescent="0.45">
      <c r="A6925" t="str">
        <f>TRM!A675</f>
        <v>A02.021.220</v>
      </c>
      <c r="B6925" t="str">
        <f>TRM!B675</f>
        <v>Data Backup and Recovery</v>
      </c>
      <c r="C6925" t="str">
        <f>TRM!C675</f>
        <v>EaseUS Data Recovery Wizard</v>
      </c>
      <c r="D6925">
        <f>TRM!D675</f>
        <v>0</v>
      </c>
      <c r="E6925" t="str">
        <f>IF(VLOOKUP(TRM!A675,'TRM - TBM Crosswalk'!$A$2:'TRM - TBM Crosswalk'!$I$1008,3,FALSE)="N/A","TBD","")</f>
        <v/>
      </c>
      <c r="F6925" t="str">
        <f>IF(VLOOKUP(TRM!A675,'TRM - TBM Crosswalk'!$A$2:'TRM - TBM Crosswalk'!$I$1008,4,FALSE)=0,"",VLOOKUP(TRM!A675,'TRM - TBM Crosswalk'!$A$2:'TRM - TBM Crosswalk'!$I$1008,4,FALSE))</f>
        <v/>
      </c>
      <c r="G6925" t="str">
        <f>IF(VLOOKUP(TRM!A675,'TRM - TBM Crosswalk'!$A$2:'TRM - TBM Crosswalk'!$I$1008,5,FALSE)=0,"",VLOOKUP(TRM!A675,'TRM - TBM Crosswalk'!$A$2:'TRM - TBM Crosswalk'!$I$1008,5,FALSE))</f>
        <v>Storage</v>
      </c>
      <c r="H6925" t="str">
        <f>IF(VLOOKUP(TRM!A675,'TRM - TBM Crosswalk'!$A$2:'TRM - TBM Crosswalk'!$I$1008,6,FALSE)=0,"",VLOOKUP(TRM!A675,'TRM - TBM Crosswalk'!$A$2:'TRM - TBM Crosswalk'!$I$1008,6,FALSE))</f>
        <v>Offline Storage</v>
      </c>
      <c r="I6925" t="str">
        <f>IF(VLOOKUP(TRM!A675,'TRM - TBM Crosswalk'!$A$2:'TRM - TBM Crosswalk'!$I$1008,7,FALSE)=0,"",VLOOKUP(TRM!A675,'TRM - TBM Crosswalk'!$A$2:'TRM - TBM Crosswalk'!$I$1008,7,FALSE))</f>
        <v/>
      </c>
      <c r="J6925" t="str">
        <f>IF(VLOOKUP(TRM!A675,'TRM - TBM Crosswalk'!$A$2:'TRM - TBM Crosswalk'!$I$1008,8,FALSE)=0,"",VLOOKUP(TRM!A675,'TRM - TBM Crosswalk'!$A$2:'TRM - TBM Crosswalk'!$I$1008,8,FALSE))</f>
        <v/>
      </c>
      <c r="K6925" t="str">
        <f>IF(VLOOKUP(TRM!A675,'TRM - TBM Crosswalk'!$A$2:'TRM - TBM Crosswalk'!$I$1008,9,FALSE)=0,"",VLOOKUP(TRM!A675,'TRM - TBM Crosswalk'!$A$2:'TRM - TBM Crosswalk'!$I$1008,9,FALSE))</f>
        <v/>
      </c>
    </row>
    <row r="6926" spans="1:11" x14ac:dyDescent="0.45">
      <c r="A6926" t="str">
        <f>TRM!A812</f>
        <v>A02.021.226</v>
      </c>
      <c r="B6926" t="str">
        <f>TRM!B812</f>
        <v>Database Management System</v>
      </c>
      <c r="C6926" t="str">
        <f>TRM!C812</f>
        <v>Microsoft Access Runtime 2016 | 16.0.4288.1001</v>
      </c>
      <c r="D6926">
        <f>TRM!D812</f>
        <v>0</v>
      </c>
      <c r="E6926" t="str">
        <f>IF(VLOOKUP(TRM!A812,'TRM - TBM Crosswalk'!$A$2:'TRM - TBM Crosswalk'!$I$1008,3,FALSE)="N/A","TBD","")</f>
        <v/>
      </c>
      <c r="F6926" t="str">
        <f>IF(VLOOKUP(TRM!A812,'TRM - TBM Crosswalk'!$A$2:'TRM - TBM Crosswalk'!$I$1008,4,FALSE)=0,"",VLOOKUP(TRM!A812,'TRM - TBM Crosswalk'!$A$2:'TRM - TBM Crosswalk'!$I$1008,4,FALSE))</f>
        <v/>
      </c>
      <c r="G6926" t="str">
        <f>IF(VLOOKUP(TRM!A812,'TRM - TBM Crosswalk'!$A$2:'TRM - TBM Crosswalk'!$I$1008,5,FALSE)=0,"",VLOOKUP(TRM!A812,'TRM - TBM Crosswalk'!$A$2:'TRM - TBM Crosswalk'!$I$1008,5,FALSE))</f>
        <v>Platform</v>
      </c>
      <c r="H6926" t="str">
        <f>IF(VLOOKUP(TRM!A812,'TRM - TBM Crosswalk'!$A$2:'TRM - TBM Crosswalk'!$I$1008,6,FALSE)=0,"",VLOOKUP(TRM!A812,'TRM - TBM Crosswalk'!$A$2:'TRM - TBM Crosswalk'!$I$1008,6,FALSE))</f>
        <v/>
      </c>
      <c r="I6926" t="str">
        <f>IF(VLOOKUP(TRM!A812,'TRM - TBM Crosswalk'!$A$2:'TRM - TBM Crosswalk'!$I$1008,7,FALSE)=0,"",VLOOKUP(TRM!A812,'TRM - TBM Crosswalk'!$A$2:'TRM - TBM Crosswalk'!$I$1008,7,FALSE))</f>
        <v>Platform Services</v>
      </c>
      <c r="J6926" t="str">
        <f>IF(VLOOKUP(TRM!A812,'TRM - TBM Crosswalk'!$A$2:'TRM - TBM Crosswalk'!$I$1008,8,FALSE)=0,"",VLOOKUP(TRM!A812,'TRM - TBM Crosswalk'!$A$2:'TRM - TBM Crosswalk'!$I$1008,8,FALSE))</f>
        <v>Data Services</v>
      </c>
      <c r="K6926" t="str">
        <f>IF(VLOOKUP(TRM!A812,'TRM - TBM Crosswalk'!$A$2:'TRM - TBM Crosswalk'!$I$1008,9,FALSE)=0,"",VLOOKUP(TRM!A812,'TRM - TBM Crosswalk'!$A$2:'TRM - TBM Crosswalk'!$I$1008,9,FALSE))</f>
        <v>Database</v>
      </c>
    </row>
    <row r="6927" spans="1:11" x14ac:dyDescent="0.45">
      <c r="A6927" t="str">
        <f>TRM!A813</f>
        <v>A02.021.226</v>
      </c>
      <c r="B6927" t="str">
        <f>TRM!B813</f>
        <v>Database Management System</v>
      </c>
      <c r="C6927" t="str">
        <f>TRM!C813</f>
        <v>Microsoft Office Access database engine 2007 (English) | 12.0.4518.1031</v>
      </c>
      <c r="D6927">
        <f>TRM!D813</f>
        <v>0</v>
      </c>
      <c r="E6927" t="str">
        <f>IF(VLOOKUP(TRM!A813,'TRM - TBM Crosswalk'!$A$2:'TRM - TBM Crosswalk'!$I$1008,3,FALSE)="N/A","TBD","")</f>
        <v/>
      </c>
      <c r="F6927" t="str">
        <f>IF(VLOOKUP(TRM!A813,'TRM - TBM Crosswalk'!$A$2:'TRM - TBM Crosswalk'!$I$1008,4,FALSE)=0,"",VLOOKUP(TRM!A813,'TRM - TBM Crosswalk'!$A$2:'TRM - TBM Crosswalk'!$I$1008,4,FALSE))</f>
        <v/>
      </c>
      <c r="G6927" t="str">
        <f>IF(VLOOKUP(TRM!A813,'TRM - TBM Crosswalk'!$A$2:'TRM - TBM Crosswalk'!$I$1008,5,FALSE)=0,"",VLOOKUP(TRM!A813,'TRM - TBM Crosswalk'!$A$2:'TRM - TBM Crosswalk'!$I$1008,5,FALSE))</f>
        <v>Platform</v>
      </c>
      <c r="H6927" t="str">
        <f>IF(VLOOKUP(TRM!A813,'TRM - TBM Crosswalk'!$A$2:'TRM - TBM Crosswalk'!$I$1008,6,FALSE)=0,"",VLOOKUP(TRM!A813,'TRM - TBM Crosswalk'!$A$2:'TRM - TBM Crosswalk'!$I$1008,6,FALSE))</f>
        <v/>
      </c>
      <c r="I6927" t="str">
        <f>IF(VLOOKUP(TRM!A813,'TRM - TBM Crosswalk'!$A$2:'TRM - TBM Crosswalk'!$I$1008,7,FALSE)=0,"",VLOOKUP(TRM!A813,'TRM - TBM Crosswalk'!$A$2:'TRM - TBM Crosswalk'!$I$1008,7,FALSE))</f>
        <v>Platform Services</v>
      </c>
      <c r="J6927" t="str">
        <f>IF(VLOOKUP(TRM!A813,'TRM - TBM Crosswalk'!$A$2:'TRM - TBM Crosswalk'!$I$1008,8,FALSE)=0,"",VLOOKUP(TRM!A813,'TRM - TBM Crosswalk'!$A$2:'TRM - TBM Crosswalk'!$I$1008,8,FALSE))</f>
        <v>Data Services</v>
      </c>
      <c r="K6927" t="str">
        <f>IF(VLOOKUP(TRM!A813,'TRM - TBM Crosswalk'!$A$2:'TRM - TBM Crosswalk'!$I$1008,9,FALSE)=0,"",VLOOKUP(TRM!A813,'TRM - TBM Crosswalk'!$A$2:'TRM - TBM Crosswalk'!$I$1008,9,FALSE))</f>
        <v>Database</v>
      </c>
    </row>
    <row r="6928" spans="1:11" x14ac:dyDescent="0.45">
      <c r="A6928" t="str">
        <f>TRM!A814</f>
        <v>A02.021.226</v>
      </c>
      <c r="B6928" t="str">
        <f>TRM!B814</f>
        <v>Database Management System</v>
      </c>
      <c r="C6928" t="str">
        <f>TRM!C814</f>
        <v>Microsoft SQL Server 2005</v>
      </c>
      <c r="D6928">
        <f>TRM!D814</f>
        <v>0</v>
      </c>
      <c r="E6928" t="str">
        <f>IF(VLOOKUP(TRM!A814,'TRM - TBM Crosswalk'!$A$2:'TRM - TBM Crosswalk'!$I$1008,3,FALSE)="N/A","TBD","")</f>
        <v/>
      </c>
      <c r="F6928" t="str">
        <f>IF(VLOOKUP(TRM!A814,'TRM - TBM Crosswalk'!$A$2:'TRM - TBM Crosswalk'!$I$1008,4,FALSE)=0,"",VLOOKUP(TRM!A814,'TRM - TBM Crosswalk'!$A$2:'TRM - TBM Crosswalk'!$I$1008,4,FALSE))</f>
        <v/>
      </c>
      <c r="G6928" t="str">
        <f>IF(VLOOKUP(TRM!A814,'TRM - TBM Crosswalk'!$A$2:'TRM - TBM Crosswalk'!$I$1008,5,FALSE)=0,"",VLOOKUP(TRM!A814,'TRM - TBM Crosswalk'!$A$2:'TRM - TBM Crosswalk'!$I$1008,5,FALSE))</f>
        <v>Platform</v>
      </c>
      <c r="H6928" t="str">
        <f>IF(VLOOKUP(TRM!A814,'TRM - TBM Crosswalk'!$A$2:'TRM - TBM Crosswalk'!$I$1008,6,FALSE)=0,"",VLOOKUP(TRM!A814,'TRM - TBM Crosswalk'!$A$2:'TRM - TBM Crosswalk'!$I$1008,6,FALSE))</f>
        <v/>
      </c>
      <c r="I6928" t="str">
        <f>IF(VLOOKUP(TRM!A814,'TRM - TBM Crosswalk'!$A$2:'TRM - TBM Crosswalk'!$I$1008,7,FALSE)=0,"",VLOOKUP(TRM!A814,'TRM - TBM Crosswalk'!$A$2:'TRM - TBM Crosswalk'!$I$1008,7,FALSE))</f>
        <v>Platform Services</v>
      </c>
      <c r="J6928" t="str">
        <f>IF(VLOOKUP(TRM!A814,'TRM - TBM Crosswalk'!$A$2:'TRM - TBM Crosswalk'!$I$1008,8,FALSE)=0,"",VLOOKUP(TRM!A814,'TRM - TBM Crosswalk'!$A$2:'TRM - TBM Crosswalk'!$I$1008,8,FALSE))</f>
        <v>Data Services</v>
      </c>
      <c r="K6928" t="str">
        <f>IF(VLOOKUP(TRM!A814,'TRM - TBM Crosswalk'!$A$2:'TRM - TBM Crosswalk'!$I$1008,9,FALSE)=0,"",VLOOKUP(TRM!A814,'TRM - TBM Crosswalk'!$A$2:'TRM - TBM Crosswalk'!$I$1008,9,FALSE))</f>
        <v>Database</v>
      </c>
    </row>
    <row r="6929" spans="1:11" x14ac:dyDescent="0.45">
      <c r="A6929" t="str">
        <f>TRM!A815</f>
        <v>A02.021.226</v>
      </c>
      <c r="B6929" t="str">
        <f>TRM!B815</f>
        <v>Database Management System</v>
      </c>
      <c r="C6929" t="str">
        <f>TRM!C815</f>
        <v>Microsoft SQL Server 2005 Analysis Services ADOMD.NET | 9.00.1399.06</v>
      </c>
      <c r="D6929">
        <f>TRM!D815</f>
        <v>0</v>
      </c>
      <c r="E6929" t="str">
        <f>IF(VLOOKUP(TRM!A815,'TRM - TBM Crosswalk'!$A$2:'TRM - TBM Crosswalk'!$I$1008,3,FALSE)="N/A","TBD","")</f>
        <v/>
      </c>
      <c r="F6929" t="str">
        <f>IF(VLOOKUP(TRM!A815,'TRM - TBM Crosswalk'!$A$2:'TRM - TBM Crosswalk'!$I$1008,4,FALSE)=0,"",VLOOKUP(TRM!A815,'TRM - TBM Crosswalk'!$A$2:'TRM - TBM Crosswalk'!$I$1008,4,FALSE))</f>
        <v/>
      </c>
      <c r="G6929" t="str">
        <f>IF(VLOOKUP(TRM!A815,'TRM - TBM Crosswalk'!$A$2:'TRM - TBM Crosswalk'!$I$1008,5,FALSE)=0,"",VLOOKUP(TRM!A815,'TRM - TBM Crosswalk'!$A$2:'TRM - TBM Crosswalk'!$I$1008,5,FALSE))</f>
        <v>Platform</v>
      </c>
      <c r="H6929" t="str">
        <f>IF(VLOOKUP(TRM!A815,'TRM - TBM Crosswalk'!$A$2:'TRM - TBM Crosswalk'!$I$1008,6,FALSE)=0,"",VLOOKUP(TRM!A815,'TRM - TBM Crosswalk'!$A$2:'TRM - TBM Crosswalk'!$I$1008,6,FALSE))</f>
        <v/>
      </c>
      <c r="I6929" t="str">
        <f>IF(VLOOKUP(TRM!A815,'TRM - TBM Crosswalk'!$A$2:'TRM - TBM Crosswalk'!$I$1008,7,FALSE)=0,"",VLOOKUP(TRM!A815,'TRM - TBM Crosswalk'!$A$2:'TRM - TBM Crosswalk'!$I$1008,7,FALSE))</f>
        <v>Platform Services</v>
      </c>
      <c r="J6929" t="str">
        <f>IF(VLOOKUP(TRM!A815,'TRM - TBM Crosswalk'!$A$2:'TRM - TBM Crosswalk'!$I$1008,8,FALSE)=0,"",VLOOKUP(TRM!A815,'TRM - TBM Crosswalk'!$A$2:'TRM - TBM Crosswalk'!$I$1008,8,FALSE))</f>
        <v>Data Services</v>
      </c>
      <c r="K6929" t="str">
        <f>IF(VLOOKUP(TRM!A815,'TRM - TBM Crosswalk'!$A$2:'TRM - TBM Crosswalk'!$I$1008,9,FALSE)=0,"",VLOOKUP(TRM!A815,'TRM - TBM Crosswalk'!$A$2:'TRM - TBM Crosswalk'!$I$1008,9,FALSE))</f>
        <v>Database</v>
      </c>
    </row>
    <row r="6930" spans="1:11" x14ac:dyDescent="0.45">
      <c r="A6930" t="str">
        <f>TRM!A816</f>
        <v>A02.021.226</v>
      </c>
      <c r="B6930" t="str">
        <f>TRM!B816</f>
        <v>Database Management System</v>
      </c>
      <c r="C6930" t="str">
        <f>TRM!C816</f>
        <v>Microsoft SQL Server 2005 Backward compatibility | 8.05.1054</v>
      </c>
      <c r="D6930">
        <f>TRM!D816</f>
        <v>0</v>
      </c>
      <c r="E6930" t="str">
        <f>IF(VLOOKUP(TRM!A816,'TRM - TBM Crosswalk'!$A$2:'TRM - TBM Crosswalk'!$I$1008,3,FALSE)="N/A","TBD","")</f>
        <v/>
      </c>
      <c r="F6930" t="str">
        <f>IF(VLOOKUP(TRM!A816,'TRM - TBM Crosswalk'!$A$2:'TRM - TBM Crosswalk'!$I$1008,4,FALSE)=0,"",VLOOKUP(TRM!A816,'TRM - TBM Crosswalk'!$A$2:'TRM - TBM Crosswalk'!$I$1008,4,FALSE))</f>
        <v/>
      </c>
      <c r="G6930" t="str">
        <f>IF(VLOOKUP(TRM!A816,'TRM - TBM Crosswalk'!$A$2:'TRM - TBM Crosswalk'!$I$1008,5,FALSE)=0,"",VLOOKUP(TRM!A816,'TRM - TBM Crosswalk'!$A$2:'TRM - TBM Crosswalk'!$I$1008,5,FALSE))</f>
        <v>Platform</v>
      </c>
      <c r="H6930" t="str">
        <f>IF(VLOOKUP(TRM!A816,'TRM - TBM Crosswalk'!$A$2:'TRM - TBM Crosswalk'!$I$1008,6,FALSE)=0,"",VLOOKUP(TRM!A816,'TRM - TBM Crosswalk'!$A$2:'TRM - TBM Crosswalk'!$I$1008,6,FALSE))</f>
        <v/>
      </c>
      <c r="I6930" t="str">
        <f>IF(VLOOKUP(TRM!A816,'TRM - TBM Crosswalk'!$A$2:'TRM - TBM Crosswalk'!$I$1008,7,FALSE)=0,"",VLOOKUP(TRM!A816,'TRM - TBM Crosswalk'!$A$2:'TRM - TBM Crosswalk'!$I$1008,7,FALSE))</f>
        <v>Platform Services</v>
      </c>
      <c r="J6930" t="str">
        <f>IF(VLOOKUP(TRM!A816,'TRM - TBM Crosswalk'!$A$2:'TRM - TBM Crosswalk'!$I$1008,8,FALSE)=0,"",VLOOKUP(TRM!A816,'TRM - TBM Crosswalk'!$A$2:'TRM - TBM Crosswalk'!$I$1008,8,FALSE))</f>
        <v>Data Services</v>
      </c>
      <c r="K6930" t="str">
        <f>IF(VLOOKUP(TRM!A816,'TRM - TBM Crosswalk'!$A$2:'TRM - TBM Crosswalk'!$I$1008,9,FALSE)=0,"",VLOOKUP(TRM!A816,'TRM - TBM Crosswalk'!$A$2:'TRM - TBM Crosswalk'!$I$1008,9,FALSE))</f>
        <v>Database</v>
      </c>
    </row>
    <row r="6931" spans="1:11" x14ac:dyDescent="0.45">
      <c r="A6931" t="str">
        <f>TRM!A817</f>
        <v>A02.021.226</v>
      </c>
      <c r="B6931" t="str">
        <f>TRM!B817</f>
        <v>Database Management System</v>
      </c>
      <c r="C6931" t="str">
        <f>TRM!C817</f>
        <v>Microsoft SQL Server 2005 Backward compatibility | 8.05.2309</v>
      </c>
      <c r="D6931">
        <f>TRM!D817</f>
        <v>0</v>
      </c>
      <c r="E6931" t="str">
        <f>IF(VLOOKUP(TRM!A817,'TRM - TBM Crosswalk'!$A$2:'TRM - TBM Crosswalk'!$I$1008,3,FALSE)="N/A","TBD","")</f>
        <v/>
      </c>
      <c r="F6931" t="str">
        <f>IF(VLOOKUP(TRM!A817,'TRM - TBM Crosswalk'!$A$2:'TRM - TBM Crosswalk'!$I$1008,4,FALSE)=0,"",VLOOKUP(TRM!A817,'TRM - TBM Crosswalk'!$A$2:'TRM - TBM Crosswalk'!$I$1008,4,FALSE))</f>
        <v/>
      </c>
      <c r="G6931" t="str">
        <f>IF(VLOOKUP(TRM!A817,'TRM - TBM Crosswalk'!$A$2:'TRM - TBM Crosswalk'!$I$1008,5,FALSE)=0,"",VLOOKUP(TRM!A817,'TRM - TBM Crosswalk'!$A$2:'TRM - TBM Crosswalk'!$I$1008,5,FALSE))</f>
        <v>Platform</v>
      </c>
      <c r="H6931" t="str">
        <f>IF(VLOOKUP(TRM!A817,'TRM - TBM Crosswalk'!$A$2:'TRM - TBM Crosswalk'!$I$1008,6,FALSE)=0,"",VLOOKUP(TRM!A817,'TRM - TBM Crosswalk'!$A$2:'TRM - TBM Crosswalk'!$I$1008,6,FALSE))</f>
        <v/>
      </c>
      <c r="I6931" t="str">
        <f>IF(VLOOKUP(TRM!A817,'TRM - TBM Crosswalk'!$A$2:'TRM - TBM Crosswalk'!$I$1008,7,FALSE)=0,"",VLOOKUP(TRM!A817,'TRM - TBM Crosswalk'!$A$2:'TRM - TBM Crosswalk'!$I$1008,7,FALSE))</f>
        <v>Platform Services</v>
      </c>
      <c r="J6931" t="str">
        <f>IF(VLOOKUP(TRM!A817,'TRM - TBM Crosswalk'!$A$2:'TRM - TBM Crosswalk'!$I$1008,8,FALSE)=0,"",VLOOKUP(TRM!A817,'TRM - TBM Crosswalk'!$A$2:'TRM - TBM Crosswalk'!$I$1008,8,FALSE))</f>
        <v>Data Services</v>
      </c>
      <c r="K6931" t="str">
        <f>IF(VLOOKUP(TRM!A817,'TRM - TBM Crosswalk'!$A$2:'TRM - TBM Crosswalk'!$I$1008,9,FALSE)=0,"",VLOOKUP(TRM!A817,'TRM - TBM Crosswalk'!$A$2:'TRM - TBM Crosswalk'!$I$1008,9,FALSE))</f>
        <v>Database</v>
      </c>
    </row>
    <row r="6932" spans="1:11" x14ac:dyDescent="0.45">
      <c r="A6932" t="str">
        <f>TRM!A818</f>
        <v>A02.021.226</v>
      </c>
      <c r="B6932" t="str">
        <f>TRM!B818</f>
        <v>Database Management System</v>
      </c>
      <c r="C6932" t="str">
        <f>TRM!C818</f>
        <v>Microsoft SQL Server 2005 Backward compatibility | 8.05.2312</v>
      </c>
      <c r="D6932">
        <f>TRM!D818</f>
        <v>0</v>
      </c>
      <c r="E6932" t="str">
        <f>IF(VLOOKUP(TRM!A818,'TRM - TBM Crosswalk'!$A$2:'TRM - TBM Crosswalk'!$I$1008,3,FALSE)="N/A","TBD","")</f>
        <v/>
      </c>
      <c r="F6932" t="str">
        <f>IF(VLOOKUP(TRM!A818,'TRM - TBM Crosswalk'!$A$2:'TRM - TBM Crosswalk'!$I$1008,4,FALSE)=0,"",VLOOKUP(TRM!A818,'TRM - TBM Crosswalk'!$A$2:'TRM - TBM Crosswalk'!$I$1008,4,FALSE))</f>
        <v/>
      </c>
      <c r="G6932" t="str">
        <f>IF(VLOOKUP(TRM!A818,'TRM - TBM Crosswalk'!$A$2:'TRM - TBM Crosswalk'!$I$1008,5,FALSE)=0,"",VLOOKUP(TRM!A818,'TRM - TBM Crosswalk'!$A$2:'TRM - TBM Crosswalk'!$I$1008,5,FALSE))</f>
        <v>Platform</v>
      </c>
      <c r="H6932" t="str">
        <f>IF(VLOOKUP(TRM!A818,'TRM - TBM Crosswalk'!$A$2:'TRM - TBM Crosswalk'!$I$1008,6,FALSE)=0,"",VLOOKUP(TRM!A818,'TRM - TBM Crosswalk'!$A$2:'TRM - TBM Crosswalk'!$I$1008,6,FALSE))</f>
        <v/>
      </c>
      <c r="I6932" t="str">
        <f>IF(VLOOKUP(TRM!A818,'TRM - TBM Crosswalk'!$A$2:'TRM - TBM Crosswalk'!$I$1008,7,FALSE)=0,"",VLOOKUP(TRM!A818,'TRM - TBM Crosswalk'!$A$2:'TRM - TBM Crosswalk'!$I$1008,7,FALSE))</f>
        <v>Platform Services</v>
      </c>
      <c r="J6932" t="str">
        <f>IF(VLOOKUP(TRM!A818,'TRM - TBM Crosswalk'!$A$2:'TRM - TBM Crosswalk'!$I$1008,8,FALSE)=0,"",VLOOKUP(TRM!A818,'TRM - TBM Crosswalk'!$A$2:'TRM - TBM Crosswalk'!$I$1008,8,FALSE))</f>
        <v>Data Services</v>
      </c>
      <c r="K6932" t="str">
        <f>IF(VLOOKUP(TRM!A818,'TRM - TBM Crosswalk'!$A$2:'TRM - TBM Crosswalk'!$I$1008,9,FALSE)=0,"",VLOOKUP(TRM!A818,'TRM - TBM Crosswalk'!$A$2:'TRM - TBM Crosswalk'!$I$1008,9,FALSE))</f>
        <v>Database</v>
      </c>
    </row>
    <row r="6933" spans="1:11" x14ac:dyDescent="0.45">
      <c r="A6933" t="str">
        <f>TRM!A819</f>
        <v>A02.021.226</v>
      </c>
      <c r="B6933" t="str">
        <f>TRM!B819</f>
        <v>Database Management System</v>
      </c>
      <c r="C6933" t="str">
        <f>TRM!C819</f>
        <v>Microsoft SQL Server 2005 Compact Edition [ENU] | 3.1.0000</v>
      </c>
      <c r="D6933">
        <f>TRM!D819</f>
        <v>0</v>
      </c>
      <c r="E6933" t="str">
        <f>IF(VLOOKUP(TRM!A819,'TRM - TBM Crosswalk'!$A$2:'TRM - TBM Crosswalk'!$I$1008,3,FALSE)="N/A","TBD","")</f>
        <v/>
      </c>
      <c r="F6933" t="str">
        <f>IF(VLOOKUP(TRM!A819,'TRM - TBM Crosswalk'!$A$2:'TRM - TBM Crosswalk'!$I$1008,4,FALSE)=0,"",VLOOKUP(TRM!A819,'TRM - TBM Crosswalk'!$A$2:'TRM - TBM Crosswalk'!$I$1008,4,FALSE))</f>
        <v/>
      </c>
      <c r="G6933" t="str">
        <f>IF(VLOOKUP(TRM!A819,'TRM - TBM Crosswalk'!$A$2:'TRM - TBM Crosswalk'!$I$1008,5,FALSE)=0,"",VLOOKUP(TRM!A819,'TRM - TBM Crosswalk'!$A$2:'TRM - TBM Crosswalk'!$I$1008,5,FALSE))</f>
        <v>Platform</v>
      </c>
      <c r="H6933" t="str">
        <f>IF(VLOOKUP(TRM!A819,'TRM - TBM Crosswalk'!$A$2:'TRM - TBM Crosswalk'!$I$1008,6,FALSE)=0,"",VLOOKUP(TRM!A819,'TRM - TBM Crosswalk'!$A$2:'TRM - TBM Crosswalk'!$I$1008,6,FALSE))</f>
        <v/>
      </c>
      <c r="I6933" t="str">
        <f>IF(VLOOKUP(TRM!A819,'TRM - TBM Crosswalk'!$A$2:'TRM - TBM Crosswalk'!$I$1008,7,FALSE)=0,"",VLOOKUP(TRM!A819,'TRM - TBM Crosswalk'!$A$2:'TRM - TBM Crosswalk'!$I$1008,7,FALSE))</f>
        <v>Platform Services</v>
      </c>
      <c r="J6933" t="str">
        <f>IF(VLOOKUP(TRM!A819,'TRM - TBM Crosswalk'!$A$2:'TRM - TBM Crosswalk'!$I$1008,8,FALSE)=0,"",VLOOKUP(TRM!A819,'TRM - TBM Crosswalk'!$A$2:'TRM - TBM Crosswalk'!$I$1008,8,FALSE))</f>
        <v>Data Services</v>
      </c>
      <c r="K6933" t="str">
        <f>IF(VLOOKUP(TRM!A819,'TRM - TBM Crosswalk'!$A$2:'TRM - TBM Crosswalk'!$I$1008,9,FALSE)=0,"",VLOOKUP(TRM!A819,'TRM - TBM Crosswalk'!$A$2:'TRM - TBM Crosswalk'!$I$1008,9,FALSE))</f>
        <v>Database</v>
      </c>
    </row>
    <row r="6934" spans="1:11" x14ac:dyDescent="0.45">
      <c r="A6934" t="str">
        <f>TRM!A820</f>
        <v>A02.021.226</v>
      </c>
      <c r="B6934" t="str">
        <f>TRM!B820</f>
        <v>Database Management System</v>
      </c>
      <c r="C6934" t="str">
        <f>TRM!C820</f>
        <v>Microsoft SQL Server 2008</v>
      </c>
      <c r="D6934">
        <f>TRM!D820</f>
        <v>0</v>
      </c>
      <c r="E6934" t="str">
        <f>IF(VLOOKUP(TRM!A820,'TRM - TBM Crosswalk'!$A$2:'TRM - TBM Crosswalk'!$I$1008,3,FALSE)="N/A","TBD","")</f>
        <v/>
      </c>
      <c r="F6934" t="str">
        <f>IF(VLOOKUP(TRM!A820,'TRM - TBM Crosswalk'!$A$2:'TRM - TBM Crosswalk'!$I$1008,4,FALSE)=0,"",VLOOKUP(TRM!A820,'TRM - TBM Crosswalk'!$A$2:'TRM - TBM Crosswalk'!$I$1008,4,FALSE))</f>
        <v/>
      </c>
      <c r="G6934" t="str">
        <f>IF(VLOOKUP(TRM!A820,'TRM - TBM Crosswalk'!$A$2:'TRM - TBM Crosswalk'!$I$1008,5,FALSE)=0,"",VLOOKUP(TRM!A820,'TRM - TBM Crosswalk'!$A$2:'TRM - TBM Crosswalk'!$I$1008,5,FALSE))</f>
        <v>Platform</v>
      </c>
      <c r="H6934" t="str">
        <f>IF(VLOOKUP(TRM!A820,'TRM - TBM Crosswalk'!$A$2:'TRM - TBM Crosswalk'!$I$1008,6,FALSE)=0,"",VLOOKUP(TRM!A820,'TRM - TBM Crosswalk'!$A$2:'TRM - TBM Crosswalk'!$I$1008,6,FALSE))</f>
        <v/>
      </c>
      <c r="I6934" t="str">
        <f>IF(VLOOKUP(TRM!A820,'TRM - TBM Crosswalk'!$A$2:'TRM - TBM Crosswalk'!$I$1008,7,FALSE)=0,"",VLOOKUP(TRM!A820,'TRM - TBM Crosswalk'!$A$2:'TRM - TBM Crosswalk'!$I$1008,7,FALSE))</f>
        <v>Platform Services</v>
      </c>
      <c r="J6934" t="str">
        <f>IF(VLOOKUP(TRM!A820,'TRM - TBM Crosswalk'!$A$2:'TRM - TBM Crosswalk'!$I$1008,8,FALSE)=0,"",VLOOKUP(TRM!A820,'TRM - TBM Crosswalk'!$A$2:'TRM - TBM Crosswalk'!$I$1008,8,FALSE))</f>
        <v>Data Services</v>
      </c>
      <c r="K6934" t="str">
        <f>IF(VLOOKUP(TRM!A820,'TRM - TBM Crosswalk'!$A$2:'TRM - TBM Crosswalk'!$I$1008,9,FALSE)=0,"",VLOOKUP(TRM!A820,'TRM - TBM Crosswalk'!$A$2:'TRM - TBM Crosswalk'!$I$1008,9,FALSE))</f>
        <v>Database</v>
      </c>
    </row>
    <row r="6935" spans="1:11" x14ac:dyDescent="0.45">
      <c r="A6935" t="str">
        <f>TRM!A821</f>
        <v>A02.021.226</v>
      </c>
      <c r="B6935" t="str">
        <f>TRM!B821</f>
        <v>Database Management System</v>
      </c>
      <c r="C6935" t="str">
        <f>TRM!C821</f>
        <v>Microsoft SQL Server 2008 (64-bit)</v>
      </c>
      <c r="D6935">
        <f>TRM!D821</f>
        <v>0</v>
      </c>
      <c r="E6935" t="str">
        <f>IF(VLOOKUP(TRM!A821,'TRM - TBM Crosswalk'!$A$2:'TRM - TBM Crosswalk'!$I$1008,3,FALSE)="N/A","TBD","")</f>
        <v/>
      </c>
      <c r="F6935" t="str">
        <f>IF(VLOOKUP(TRM!A821,'TRM - TBM Crosswalk'!$A$2:'TRM - TBM Crosswalk'!$I$1008,4,FALSE)=0,"",VLOOKUP(TRM!A821,'TRM - TBM Crosswalk'!$A$2:'TRM - TBM Crosswalk'!$I$1008,4,FALSE))</f>
        <v/>
      </c>
      <c r="G6935" t="str">
        <f>IF(VLOOKUP(TRM!A821,'TRM - TBM Crosswalk'!$A$2:'TRM - TBM Crosswalk'!$I$1008,5,FALSE)=0,"",VLOOKUP(TRM!A821,'TRM - TBM Crosswalk'!$A$2:'TRM - TBM Crosswalk'!$I$1008,5,FALSE))</f>
        <v>Platform</v>
      </c>
      <c r="H6935" t="str">
        <f>IF(VLOOKUP(TRM!A821,'TRM - TBM Crosswalk'!$A$2:'TRM - TBM Crosswalk'!$I$1008,6,FALSE)=0,"",VLOOKUP(TRM!A821,'TRM - TBM Crosswalk'!$A$2:'TRM - TBM Crosswalk'!$I$1008,6,FALSE))</f>
        <v/>
      </c>
      <c r="I6935" t="str">
        <f>IF(VLOOKUP(TRM!A821,'TRM - TBM Crosswalk'!$A$2:'TRM - TBM Crosswalk'!$I$1008,7,FALSE)=0,"",VLOOKUP(TRM!A821,'TRM - TBM Crosswalk'!$A$2:'TRM - TBM Crosswalk'!$I$1008,7,FALSE))</f>
        <v>Platform Services</v>
      </c>
      <c r="J6935" t="str">
        <f>IF(VLOOKUP(TRM!A821,'TRM - TBM Crosswalk'!$A$2:'TRM - TBM Crosswalk'!$I$1008,8,FALSE)=0,"",VLOOKUP(TRM!A821,'TRM - TBM Crosswalk'!$A$2:'TRM - TBM Crosswalk'!$I$1008,8,FALSE))</f>
        <v>Data Services</v>
      </c>
      <c r="K6935" t="str">
        <f>IF(VLOOKUP(TRM!A821,'TRM - TBM Crosswalk'!$A$2:'TRM - TBM Crosswalk'!$I$1008,9,FALSE)=0,"",VLOOKUP(TRM!A821,'TRM - TBM Crosswalk'!$A$2:'TRM - TBM Crosswalk'!$I$1008,9,FALSE))</f>
        <v>Database</v>
      </c>
    </row>
    <row r="6936" spans="1:11" x14ac:dyDescent="0.45">
      <c r="A6936" t="str">
        <f>TRM!A1089</f>
        <v>A02.021.226</v>
      </c>
      <c r="B6936" t="str">
        <f>TRM!B1089</f>
        <v>Database Management System</v>
      </c>
      <c r="C6936" t="str">
        <f>TRM!C1089</f>
        <v>MySQL Connector/ODBC 5.3 | 5.3.13</v>
      </c>
      <c r="D6936">
        <f>TRM!D1089</f>
        <v>0</v>
      </c>
      <c r="E6936" t="str">
        <f>IF(VLOOKUP(TRM!A1089,'TRM - TBM Crosswalk'!$A$2:'TRM - TBM Crosswalk'!$I$1008,3,FALSE)="N/A","TBD","")</f>
        <v/>
      </c>
      <c r="F6936" t="str">
        <f>IF(VLOOKUP(TRM!A1089,'TRM - TBM Crosswalk'!$A$2:'TRM - TBM Crosswalk'!$I$1008,4,FALSE)=0,"",VLOOKUP(TRM!A1089,'TRM - TBM Crosswalk'!$A$2:'TRM - TBM Crosswalk'!$I$1008,4,FALSE))</f>
        <v/>
      </c>
      <c r="G6936" t="str">
        <f>IF(VLOOKUP(TRM!A1089,'TRM - TBM Crosswalk'!$A$2:'TRM - TBM Crosswalk'!$I$1008,5,FALSE)=0,"",VLOOKUP(TRM!A1089,'TRM - TBM Crosswalk'!$A$2:'TRM - TBM Crosswalk'!$I$1008,5,FALSE))</f>
        <v>Platform</v>
      </c>
      <c r="H6936" t="str">
        <f>IF(VLOOKUP(TRM!A1089,'TRM - TBM Crosswalk'!$A$2:'TRM - TBM Crosswalk'!$I$1008,6,FALSE)=0,"",VLOOKUP(TRM!A1089,'TRM - TBM Crosswalk'!$A$2:'TRM - TBM Crosswalk'!$I$1008,6,FALSE))</f>
        <v/>
      </c>
      <c r="I6936" t="str">
        <f>IF(VLOOKUP(TRM!A1089,'TRM - TBM Crosswalk'!$A$2:'TRM - TBM Crosswalk'!$I$1008,7,FALSE)=0,"",VLOOKUP(TRM!A1089,'TRM - TBM Crosswalk'!$A$2:'TRM - TBM Crosswalk'!$I$1008,7,FALSE))</f>
        <v>Platform Services</v>
      </c>
      <c r="J6936" t="str">
        <f>IF(VLOOKUP(TRM!A1089,'TRM - TBM Crosswalk'!$A$2:'TRM - TBM Crosswalk'!$I$1008,8,FALSE)=0,"",VLOOKUP(TRM!A1089,'TRM - TBM Crosswalk'!$A$2:'TRM - TBM Crosswalk'!$I$1008,8,FALSE))</f>
        <v>Data Services</v>
      </c>
      <c r="K6936" t="str">
        <f>IF(VLOOKUP(TRM!A1089,'TRM - TBM Crosswalk'!$A$2:'TRM - TBM Crosswalk'!$I$1008,9,FALSE)=0,"",VLOOKUP(TRM!A1089,'TRM - TBM Crosswalk'!$A$2:'TRM - TBM Crosswalk'!$I$1008,9,FALSE))</f>
        <v>Database</v>
      </c>
    </row>
    <row r="6937" spans="1:11" x14ac:dyDescent="0.45">
      <c r="A6937" t="str">
        <f>TRM!A1309</f>
        <v>A02.021.233#</v>
      </c>
      <c r="B6937" t="str">
        <f>TRM!B1309</f>
        <v>Data Storage#</v>
      </c>
      <c r="C6937" t="str">
        <f>TRM!C1309</f>
        <v>Microsoft OneDrive | 19.043.0304.0007</v>
      </c>
      <c r="D6937">
        <f>TRM!D1309</f>
        <v>0</v>
      </c>
      <c r="E6937" t="str">
        <f>IF(VLOOKUP(TRM!A1309,'TRM - TBM Crosswalk'!$A$2:'TRM - TBM Crosswalk'!$I$1008,3,FALSE)="N/A","TBD","")</f>
        <v/>
      </c>
      <c r="F6937" t="str">
        <f>IF(VLOOKUP(TRM!A1309,'TRM - TBM Crosswalk'!$A$2:'TRM - TBM Crosswalk'!$I$1008,4,FALSE)=0,"",VLOOKUP(TRM!A1309,'TRM - TBM Crosswalk'!$A$2:'TRM - TBM Crosswalk'!$I$1008,4,FALSE))</f>
        <v/>
      </c>
      <c r="G6937" t="str">
        <f>IF(VLOOKUP(TRM!A1309,'TRM - TBM Crosswalk'!$A$2:'TRM - TBM Crosswalk'!$I$1008,5,FALSE)=0,"",VLOOKUP(TRM!A1309,'TRM - TBM Crosswalk'!$A$2:'TRM - TBM Crosswalk'!$I$1008,5,FALSE))</f>
        <v/>
      </c>
      <c r="H6937" t="str">
        <f>IF(VLOOKUP(TRM!A1309,'TRM - TBM Crosswalk'!$A$2:'TRM - TBM Crosswalk'!$I$1008,6,FALSE)=0,"",VLOOKUP(TRM!A1309,'TRM - TBM Crosswalk'!$A$2:'TRM - TBM Crosswalk'!$I$1008,6,FALSE))</f>
        <v/>
      </c>
      <c r="I6937" t="str">
        <f>IF(VLOOKUP(TRM!A1309,'TRM - TBM Crosswalk'!$A$2:'TRM - TBM Crosswalk'!$I$1008,7,FALSE)=0,"",VLOOKUP(TRM!A1309,'TRM - TBM Crosswalk'!$A$2:'TRM - TBM Crosswalk'!$I$1008,7,FALSE))</f>
        <v>Infrastructure Services</v>
      </c>
      <c r="J6937" t="str">
        <f>IF(VLOOKUP(TRM!A1309,'TRM - TBM Crosswalk'!$A$2:'TRM - TBM Crosswalk'!$I$1008,8,FALSE)=0,"",VLOOKUP(TRM!A1309,'TRM - TBM Crosswalk'!$A$2:'TRM - TBM Crosswalk'!$I$1008,8,FALSE))</f>
        <v>Storage Services</v>
      </c>
      <c r="K6937" t="str">
        <f>IF(VLOOKUP(TRM!A1309,'TRM - TBM Crosswalk'!$A$2:'TRM - TBM Crosswalk'!$I$1008,9,FALSE)=0,"",VLOOKUP(TRM!A1309,'TRM - TBM Crosswalk'!$A$2:'TRM - TBM Crosswalk'!$I$1008,9,FALSE))</f>
        <v xml:space="preserve">File &amp; Object Storage </v>
      </c>
    </row>
    <row r="6938" spans="1:11" x14ac:dyDescent="0.45">
      <c r="A6938" t="str">
        <f>TRM!A1310</f>
        <v>A02.021.233#</v>
      </c>
      <c r="B6938" t="str">
        <f>TRM!B1310</f>
        <v>Data Storage#</v>
      </c>
      <c r="C6938" t="str">
        <f>TRM!C1310</f>
        <v>Microsoft OneDrive | 19.062.0331.0006</v>
      </c>
      <c r="D6938">
        <f>TRM!D1310</f>
        <v>0</v>
      </c>
      <c r="E6938" t="str">
        <f>IF(VLOOKUP(TRM!A1310,'TRM - TBM Crosswalk'!$A$2:'TRM - TBM Crosswalk'!$I$1008,3,FALSE)="N/A","TBD","")</f>
        <v/>
      </c>
      <c r="F6938" t="str">
        <f>IF(VLOOKUP(TRM!A1310,'TRM - TBM Crosswalk'!$A$2:'TRM - TBM Crosswalk'!$I$1008,4,FALSE)=0,"",VLOOKUP(TRM!A1310,'TRM - TBM Crosswalk'!$A$2:'TRM - TBM Crosswalk'!$I$1008,4,FALSE))</f>
        <v/>
      </c>
      <c r="G6938" t="str">
        <f>IF(VLOOKUP(TRM!A1310,'TRM - TBM Crosswalk'!$A$2:'TRM - TBM Crosswalk'!$I$1008,5,FALSE)=0,"",VLOOKUP(TRM!A1310,'TRM - TBM Crosswalk'!$A$2:'TRM - TBM Crosswalk'!$I$1008,5,FALSE))</f>
        <v/>
      </c>
      <c r="H6938" t="str">
        <f>IF(VLOOKUP(TRM!A1310,'TRM - TBM Crosswalk'!$A$2:'TRM - TBM Crosswalk'!$I$1008,6,FALSE)=0,"",VLOOKUP(TRM!A1310,'TRM - TBM Crosswalk'!$A$2:'TRM - TBM Crosswalk'!$I$1008,6,FALSE))</f>
        <v/>
      </c>
      <c r="I6938" t="str">
        <f>IF(VLOOKUP(TRM!A1310,'TRM - TBM Crosswalk'!$A$2:'TRM - TBM Crosswalk'!$I$1008,7,FALSE)=0,"",VLOOKUP(TRM!A1310,'TRM - TBM Crosswalk'!$A$2:'TRM - TBM Crosswalk'!$I$1008,7,FALSE))</f>
        <v>Infrastructure Services</v>
      </c>
      <c r="J6938" t="str">
        <f>IF(VLOOKUP(TRM!A1310,'TRM - TBM Crosswalk'!$A$2:'TRM - TBM Crosswalk'!$I$1008,8,FALSE)=0,"",VLOOKUP(TRM!A1310,'TRM - TBM Crosswalk'!$A$2:'TRM - TBM Crosswalk'!$I$1008,8,FALSE))</f>
        <v>Storage Services</v>
      </c>
      <c r="K6938" t="str">
        <f>IF(VLOOKUP(TRM!A1310,'TRM - TBM Crosswalk'!$A$2:'TRM - TBM Crosswalk'!$I$1008,9,FALSE)=0,"",VLOOKUP(TRM!A1310,'TRM - TBM Crosswalk'!$A$2:'TRM - TBM Crosswalk'!$I$1008,9,FALSE))</f>
        <v xml:space="preserve">File &amp; Object Storage </v>
      </c>
    </row>
    <row r="6939" spans="1:11" x14ac:dyDescent="0.45">
      <c r="A6939" t="str">
        <f>TRM!A1311</f>
        <v>A02.021.233#</v>
      </c>
      <c r="B6939" t="str">
        <f>TRM!B1311</f>
        <v>Data Storage#</v>
      </c>
      <c r="C6939" t="str">
        <f>TRM!C1311</f>
        <v>Microsoft OneDrive | 19.070.0410.0005</v>
      </c>
      <c r="D6939">
        <f>TRM!D1311</f>
        <v>0</v>
      </c>
      <c r="E6939" t="str">
        <f>IF(VLOOKUP(TRM!A1311,'TRM - TBM Crosswalk'!$A$2:'TRM - TBM Crosswalk'!$I$1008,3,FALSE)="N/A","TBD","")</f>
        <v/>
      </c>
      <c r="F6939" t="str">
        <f>IF(VLOOKUP(TRM!A1311,'TRM - TBM Crosswalk'!$A$2:'TRM - TBM Crosswalk'!$I$1008,4,FALSE)=0,"",VLOOKUP(TRM!A1311,'TRM - TBM Crosswalk'!$A$2:'TRM - TBM Crosswalk'!$I$1008,4,FALSE))</f>
        <v/>
      </c>
      <c r="G6939" t="str">
        <f>IF(VLOOKUP(TRM!A1311,'TRM - TBM Crosswalk'!$A$2:'TRM - TBM Crosswalk'!$I$1008,5,FALSE)=0,"",VLOOKUP(TRM!A1311,'TRM - TBM Crosswalk'!$A$2:'TRM - TBM Crosswalk'!$I$1008,5,FALSE))</f>
        <v/>
      </c>
      <c r="H6939" t="str">
        <f>IF(VLOOKUP(TRM!A1311,'TRM - TBM Crosswalk'!$A$2:'TRM - TBM Crosswalk'!$I$1008,6,FALSE)=0,"",VLOOKUP(TRM!A1311,'TRM - TBM Crosswalk'!$A$2:'TRM - TBM Crosswalk'!$I$1008,6,FALSE))</f>
        <v/>
      </c>
      <c r="I6939" t="str">
        <f>IF(VLOOKUP(TRM!A1311,'TRM - TBM Crosswalk'!$A$2:'TRM - TBM Crosswalk'!$I$1008,7,FALSE)=0,"",VLOOKUP(TRM!A1311,'TRM - TBM Crosswalk'!$A$2:'TRM - TBM Crosswalk'!$I$1008,7,FALSE))</f>
        <v>Infrastructure Services</v>
      </c>
      <c r="J6939" t="str">
        <f>IF(VLOOKUP(TRM!A1311,'TRM - TBM Crosswalk'!$A$2:'TRM - TBM Crosswalk'!$I$1008,8,FALSE)=0,"",VLOOKUP(TRM!A1311,'TRM - TBM Crosswalk'!$A$2:'TRM - TBM Crosswalk'!$I$1008,8,FALSE))</f>
        <v>Storage Services</v>
      </c>
      <c r="K6939" t="str">
        <f>IF(VLOOKUP(TRM!A1311,'TRM - TBM Crosswalk'!$A$2:'TRM - TBM Crosswalk'!$I$1008,9,FALSE)=0,"",VLOOKUP(TRM!A1311,'TRM - TBM Crosswalk'!$A$2:'TRM - TBM Crosswalk'!$I$1008,9,FALSE))</f>
        <v xml:space="preserve">File &amp; Object Storage </v>
      </c>
    </row>
    <row r="6940" spans="1:11" x14ac:dyDescent="0.45">
      <c r="A6940" t="str">
        <f>TRM!A1319</f>
        <v>A02.021.233#</v>
      </c>
      <c r="B6940" t="str">
        <f>TRM!B1319</f>
        <v>Data Storage#</v>
      </c>
      <c r="C6940" t="str">
        <f>TRM!C1319</f>
        <v>Microsoft OneDrive | 19.152.0801.0008</v>
      </c>
      <c r="D6940">
        <f>TRM!D1319</f>
        <v>0</v>
      </c>
      <c r="E6940" t="str">
        <f>IF(VLOOKUP(TRM!A1319,'TRM - TBM Crosswalk'!$A$2:'TRM - TBM Crosswalk'!$I$1008,3,FALSE)="N/A","TBD","")</f>
        <v/>
      </c>
      <c r="F6940" t="str">
        <f>IF(VLOOKUP(TRM!A1319,'TRM - TBM Crosswalk'!$A$2:'TRM - TBM Crosswalk'!$I$1008,4,FALSE)=0,"",VLOOKUP(TRM!A1319,'TRM - TBM Crosswalk'!$A$2:'TRM - TBM Crosswalk'!$I$1008,4,FALSE))</f>
        <v/>
      </c>
      <c r="G6940" t="str">
        <f>IF(VLOOKUP(TRM!A1319,'TRM - TBM Crosswalk'!$A$2:'TRM - TBM Crosswalk'!$I$1008,5,FALSE)=0,"",VLOOKUP(TRM!A1319,'TRM - TBM Crosswalk'!$A$2:'TRM - TBM Crosswalk'!$I$1008,5,FALSE))</f>
        <v/>
      </c>
      <c r="H6940" t="str">
        <f>IF(VLOOKUP(TRM!A1319,'TRM - TBM Crosswalk'!$A$2:'TRM - TBM Crosswalk'!$I$1008,6,FALSE)=0,"",VLOOKUP(TRM!A1319,'TRM - TBM Crosswalk'!$A$2:'TRM - TBM Crosswalk'!$I$1008,6,FALSE))</f>
        <v/>
      </c>
      <c r="I6940" t="str">
        <f>IF(VLOOKUP(TRM!A1319,'TRM - TBM Crosswalk'!$A$2:'TRM - TBM Crosswalk'!$I$1008,7,FALSE)=0,"",VLOOKUP(TRM!A1319,'TRM - TBM Crosswalk'!$A$2:'TRM - TBM Crosswalk'!$I$1008,7,FALSE))</f>
        <v>Infrastructure Services</v>
      </c>
      <c r="J6940" t="str">
        <f>IF(VLOOKUP(TRM!A1319,'TRM - TBM Crosswalk'!$A$2:'TRM - TBM Crosswalk'!$I$1008,8,FALSE)=0,"",VLOOKUP(TRM!A1319,'TRM - TBM Crosswalk'!$A$2:'TRM - TBM Crosswalk'!$I$1008,8,FALSE))</f>
        <v>Storage Services</v>
      </c>
      <c r="K6940" t="str">
        <f>IF(VLOOKUP(TRM!A1319,'TRM - TBM Crosswalk'!$A$2:'TRM - TBM Crosswalk'!$I$1008,9,FALSE)=0,"",VLOOKUP(TRM!A1319,'TRM - TBM Crosswalk'!$A$2:'TRM - TBM Crosswalk'!$I$1008,9,FALSE))</f>
        <v xml:space="preserve">File &amp; Object Storage </v>
      </c>
    </row>
    <row r="6941" spans="1:11" x14ac:dyDescent="0.45">
      <c r="A6941" t="str">
        <f>TRM!A1320</f>
        <v>A02.021.233#</v>
      </c>
      <c r="B6941" t="str">
        <f>TRM!B1320</f>
        <v>Data Storage#</v>
      </c>
      <c r="C6941" t="str">
        <f>TRM!C1320</f>
        <v>Microsoft OneDrive | 19.152.0801.0009</v>
      </c>
      <c r="D6941">
        <f>TRM!D1320</f>
        <v>0</v>
      </c>
      <c r="E6941" t="str">
        <f>IF(VLOOKUP(TRM!A1320,'TRM - TBM Crosswalk'!$A$2:'TRM - TBM Crosswalk'!$I$1008,3,FALSE)="N/A","TBD","")</f>
        <v/>
      </c>
      <c r="F6941" t="str">
        <f>IF(VLOOKUP(TRM!A1320,'TRM - TBM Crosswalk'!$A$2:'TRM - TBM Crosswalk'!$I$1008,4,FALSE)=0,"",VLOOKUP(TRM!A1320,'TRM - TBM Crosswalk'!$A$2:'TRM - TBM Crosswalk'!$I$1008,4,FALSE))</f>
        <v/>
      </c>
      <c r="G6941" t="str">
        <f>IF(VLOOKUP(TRM!A1320,'TRM - TBM Crosswalk'!$A$2:'TRM - TBM Crosswalk'!$I$1008,5,FALSE)=0,"",VLOOKUP(TRM!A1320,'TRM - TBM Crosswalk'!$A$2:'TRM - TBM Crosswalk'!$I$1008,5,FALSE))</f>
        <v/>
      </c>
      <c r="H6941" t="str">
        <f>IF(VLOOKUP(TRM!A1320,'TRM - TBM Crosswalk'!$A$2:'TRM - TBM Crosswalk'!$I$1008,6,FALSE)=0,"",VLOOKUP(TRM!A1320,'TRM - TBM Crosswalk'!$A$2:'TRM - TBM Crosswalk'!$I$1008,6,FALSE))</f>
        <v/>
      </c>
      <c r="I6941" t="str">
        <f>IF(VLOOKUP(TRM!A1320,'TRM - TBM Crosswalk'!$A$2:'TRM - TBM Crosswalk'!$I$1008,7,FALSE)=0,"",VLOOKUP(TRM!A1320,'TRM - TBM Crosswalk'!$A$2:'TRM - TBM Crosswalk'!$I$1008,7,FALSE))</f>
        <v>Infrastructure Services</v>
      </c>
      <c r="J6941" t="str">
        <f>IF(VLOOKUP(TRM!A1320,'TRM - TBM Crosswalk'!$A$2:'TRM - TBM Crosswalk'!$I$1008,8,FALSE)=0,"",VLOOKUP(TRM!A1320,'TRM - TBM Crosswalk'!$A$2:'TRM - TBM Crosswalk'!$I$1008,8,FALSE))</f>
        <v>Storage Services</v>
      </c>
      <c r="K6941" t="str">
        <f>IF(VLOOKUP(TRM!A1320,'TRM - TBM Crosswalk'!$A$2:'TRM - TBM Crosswalk'!$I$1008,9,FALSE)=0,"",VLOOKUP(TRM!A1320,'TRM - TBM Crosswalk'!$A$2:'TRM - TBM Crosswalk'!$I$1008,9,FALSE))</f>
        <v xml:space="preserve">File &amp; Object Storage </v>
      </c>
    </row>
    <row r="6942" spans="1:11" x14ac:dyDescent="0.45">
      <c r="A6942" t="str">
        <f>TRM!A1321</f>
        <v>A02.021.233#</v>
      </c>
      <c r="B6942" t="str">
        <f>TRM!B1321</f>
        <v>Data Storage#</v>
      </c>
      <c r="C6942" t="str">
        <f>TRM!C1321</f>
        <v>Microsoft OneDrive | 19.152.0927.0012</v>
      </c>
      <c r="D6942">
        <f>TRM!D1321</f>
        <v>0</v>
      </c>
      <c r="E6942" t="str">
        <f>IF(VLOOKUP(TRM!A1321,'TRM - TBM Crosswalk'!$A$2:'TRM - TBM Crosswalk'!$I$1008,3,FALSE)="N/A","TBD","")</f>
        <v/>
      </c>
      <c r="F6942" t="str">
        <f>IF(VLOOKUP(TRM!A1321,'TRM - TBM Crosswalk'!$A$2:'TRM - TBM Crosswalk'!$I$1008,4,FALSE)=0,"",VLOOKUP(TRM!A1321,'TRM - TBM Crosswalk'!$A$2:'TRM - TBM Crosswalk'!$I$1008,4,FALSE))</f>
        <v/>
      </c>
      <c r="G6942" t="str">
        <f>IF(VLOOKUP(TRM!A1321,'TRM - TBM Crosswalk'!$A$2:'TRM - TBM Crosswalk'!$I$1008,5,FALSE)=0,"",VLOOKUP(TRM!A1321,'TRM - TBM Crosswalk'!$A$2:'TRM - TBM Crosswalk'!$I$1008,5,FALSE))</f>
        <v/>
      </c>
      <c r="H6942" t="str">
        <f>IF(VLOOKUP(TRM!A1321,'TRM - TBM Crosswalk'!$A$2:'TRM - TBM Crosswalk'!$I$1008,6,FALSE)=0,"",VLOOKUP(TRM!A1321,'TRM - TBM Crosswalk'!$A$2:'TRM - TBM Crosswalk'!$I$1008,6,FALSE))</f>
        <v/>
      </c>
      <c r="I6942" t="str">
        <f>IF(VLOOKUP(TRM!A1321,'TRM - TBM Crosswalk'!$A$2:'TRM - TBM Crosswalk'!$I$1008,7,FALSE)=0,"",VLOOKUP(TRM!A1321,'TRM - TBM Crosswalk'!$A$2:'TRM - TBM Crosswalk'!$I$1008,7,FALSE))</f>
        <v>Infrastructure Services</v>
      </c>
      <c r="J6942" t="str">
        <f>IF(VLOOKUP(TRM!A1321,'TRM - TBM Crosswalk'!$A$2:'TRM - TBM Crosswalk'!$I$1008,8,FALSE)=0,"",VLOOKUP(TRM!A1321,'TRM - TBM Crosswalk'!$A$2:'TRM - TBM Crosswalk'!$I$1008,8,FALSE))</f>
        <v>Storage Services</v>
      </c>
      <c r="K6942" t="str">
        <f>IF(VLOOKUP(TRM!A1321,'TRM - TBM Crosswalk'!$A$2:'TRM - TBM Crosswalk'!$I$1008,9,FALSE)=0,"",VLOOKUP(TRM!A1321,'TRM - TBM Crosswalk'!$A$2:'TRM - TBM Crosswalk'!$I$1008,9,FALSE))</f>
        <v xml:space="preserve">File &amp; Object Storage </v>
      </c>
    </row>
    <row r="6943" spans="1:11" x14ac:dyDescent="0.45">
      <c r="A6943" t="str">
        <f>TRM!A1322</f>
        <v>A02.021.233#</v>
      </c>
      <c r="B6943" t="str">
        <f>TRM!B1322</f>
        <v>Data Storage#</v>
      </c>
      <c r="C6943" t="str">
        <f>TRM!C1322</f>
        <v>Microsoft OneDrive | 19.174.0902.0013</v>
      </c>
      <c r="D6943">
        <f>TRM!D1322</f>
        <v>0</v>
      </c>
      <c r="E6943" t="str">
        <f>IF(VLOOKUP(TRM!A1322,'TRM - TBM Crosswalk'!$A$2:'TRM - TBM Crosswalk'!$I$1008,3,FALSE)="N/A","TBD","")</f>
        <v/>
      </c>
      <c r="F6943" t="str">
        <f>IF(VLOOKUP(TRM!A1322,'TRM - TBM Crosswalk'!$A$2:'TRM - TBM Crosswalk'!$I$1008,4,FALSE)=0,"",VLOOKUP(TRM!A1322,'TRM - TBM Crosswalk'!$A$2:'TRM - TBM Crosswalk'!$I$1008,4,FALSE))</f>
        <v/>
      </c>
      <c r="G6943" t="str">
        <f>IF(VLOOKUP(TRM!A1322,'TRM - TBM Crosswalk'!$A$2:'TRM - TBM Crosswalk'!$I$1008,5,FALSE)=0,"",VLOOKUP(TRM!A1322,'TRM - TBM Crosswalk'!$A$2:'TRM - TBM Crosswalk'!$I$1008,5,FALSE))</f>
        <v/>
      </c>
      <c r="H6943" t="str">
        <f>IF(VLOOKUP(TRM!A1322,'TRM - TBM Crosswalk'!$A$2:'TRM - TBM Crosswalk'!$I$1008,6,FALSE)=0,"",VLOOKUP(TRM!A1322,'TRM - TBM Crosswalk'!$A$2:'TRM - TBM Crosswalk'!$I$1008,6,FALSE))</f>
        <v/>
      </c>
      <c r="I6943" t="str">
        <f>IF(VLOOKUP(TRM!A1322,'TRM - TBM Crosswalk'!$A$2:'TRM - TBM Crosswalk'!$I$1008,7,FALSE)=0,"",VLOOKUP(TRM!A1322,'TRM - TBM Crosswalk'!$A$2:'TRM - TBM Crosswalk'!$I$1008,7,FALSE))</f>
        <v>Infrastructure Services</v>
      </c>
      <c r="J6943" t="str">
        <f>IF(VLOOKUP(TRM!A1322,'TRM - TBM Crosswalk'!$A$2:'TRM - TBM Crosswalk'!$I$1008,8,FALSE)=0,"",VLOOKUP(TRM!A1322,'TRM - TBM Crosswalk'!$A$2:'TRM - TBM Crosswalk'!$I$1008,8,FALSE))</f>
        <v>Storage Services</v>
      </c>
      <c r="K6943" t="str">
        <f>IF(VLOOKUP(TRM!A1322,'TRM - TBM Crosswalk'!$A$2:'TRM - TBM Crosswalk'!$I$1008,9,FALSE)=0,"",VLOOKUP(TRM!A1322,'TRM - TBM Crosswalk'!$A$2:'TRM - TBM Crosswalk'!$I$1008,9,FALSE))</f>
        <v xml:space="preserve">File &amp; Object Storage </v>
      </c>
    </row>
    <row r="6944" spans="1:11" x14ac:dyDescent="0.45">
      <c r="A6944" t="str">
        <f>TRM!A1323</f>
        <v>A02.021.233#</v>
      </c>
      <c r="B6944" t="str">
        <f>TRM!B1323</f>
        <v>Data Storage#</v>
      </c>
      <c r="C6944" t="str">
        <f>TRM!C1323</f>
        <v>Microsoft OneDrive | 19.192.0926.0012</v>
      </c>
      <c r="D6944">
        <f>TRM!D1323</f>
        <v>0</v>
      </c>
      <c r="E6944" t="str">
        <f>IF(VLOOKUP(TRM!A1323,'TRM - TBM Crosswalk'!$A$2:'TRM - TBM Crosswalk'!$I$1008,3,FALSE)="N/A","TBD","")</f>
        <v/>
      </c>
      <c r="F6944" t="str">
        <f>IF(VLOOKUP(TRM!A1323,'TRM - TBM Crosswalk'!$A$2:'TRM - TBM Crosswalk'!$I$1008,4,FALSE)=0,"",VLOOKUP(TRM!A1323,'TRM - TBM Crosswalk'!$A$2:'TRM - TBM Crosswalk'!$I$1008,4,FALSE))</f>
        <v/>
      </c>
      <c r="G6944" t="str">
        <f>IF(VLOOKUP(TRM!A1323,'TRM - TBM Crosswalk'!$A$2:'TRM - TBM Crosswalk'!$I$1008,5,FALSE)=0,"",VLOOKUP(TRM!A1323,'TRM - TBM Crosswalk'!$A$2:'TRM - TBM Crosswalk'!$I$1008,5,FALSE))</f>
        <v/>
      </c>
      <c r="H6944" t="str">
        <f>IF(VLOOKUP(TRM!A1323,'TRM - TBM Crosswalk'!$A$2:'TRM - TBM Crosswalk'!$I$1008,6,FALSE)=0,"",VLOOKUP(TRM!A1323,'TRM - TBM Crosswalk'!$A$2:'TRM - TBM Crosswalk'!$I$1008,6,FALSE))</f>
        <v/>
      </c>
      <c r="I6944" t="str">
        <f>IF(VLOOKUP(TRM!A1323,'TRM - TBM Crosswalk'!$A$2:'TRM - TBM Crosswalk'!$I$1008,7,FALSE)=0,"",VLOOKUP(TRM!A1323,'TRM - TBM Crosswalk'!$A$2:'TRM - TBM Crosswalk'!$I$1008,7,FALSE))</f>
        <v>Infrastructure Services</v>
      </c>
      <c r="J6944" t="str">
        <f>IF(VLOOKUP(TRM!A1323,'TRM - TBM Crosswalk'!$A$2:'TRM - TBM Crosswalk'!$I$1008,8,FALSE)=0,"",VLOOKUP(TRM!A1323,'TRM - TBM Crosswalk'!$A$2:'TRM - TBM Crosswalk'!$I$1008,8,FALSE))</f>
        <v>Storage Services</v>
      </c>
      <c r="K6944" t="str">
        <f>IF(VLOOKUP(TRM!A1323,'TRM - TBM Crosswalk'!$A$2:'TRM - TBM Crosswalk'!$I$1008,9,FALSE)=0,"",VLOOKUP(TRM!A1323,'TRM - TBM Crosswalk'!$A$2:'TRM - TBM Crosswalk'!$I$1008,9,FALSE))</f>
        <v xml:space="preserve">File &amp; Object Storage </v>
      </c>
    </row>
    <row r="6945" spans="1:11" x14ac:dyDescent="0.45">
      <c r="A6945" t="str">
        <f>TRM!A1324</f>
        <v>A02.021.233#</v>
      </c>
      <c r="B6945" t="str">
        <f>TRM!B1324</f>
        <v>Data Storage#</v>
      </c>
      <c r="C6945" t="str">
        <f>TRM!C1324</f>
        <v>Microsoft OneDrive | 19.222.1110.0006</v>
      </c>
      <c r="D6945">
        <f>TRM!D1324</f>
        <v>0</v>
      </c>
      <c r="E6945" t="str">
        <f>IF(VLOOKUP(TRM!A1324,'TRM - TBM Crosswalk'!$A$2:'TRM - TBM Crosswalk'!$I$1008,3,FALSE)="N/A","TBD","")</f>
        <v/>
      </c>
      <c r="F6945" t="str">
        <f>IF(VLOOKUP(TRM!A1324,'TRM - TBM Crosswalk'!$A$2:'TRM - TBM Crosswalk'!$I$1008,4,FALSE)=0,"",VLOOKUP(TRM!A1324,'TRM - TBM Crosswalk'!$A$2:'TRM - TBM Crosswalk'!$I$1008,4,FALSE))</f>
        <v/>
      </c>
      <c r="G6945" t="str">
        <f>IF(VLOOKUP(TRM!A1324,'TRM - TBM Crosswalk'!$A$2:'TRM - TBM Crosswalk'!$I$1008,5,FALSE)=0,"",VLOOKUP(TRM!A1324,'TRM - TBM Crosswalk'!$A$2:'TRM - TBM Crosswalk'!$I$1008,5,FALSE))</f>
        <v/>
      </c>
      <c r="H6945" t="str">
        <f>IF(VLOOKUP(TRM!A1324,'TRM - TBM Crosswalk'!$A$2:'TRM - TBM Crosswalk'!$I$1008,6,FALSE)=0,"",VLOOKUP(TRM!A1324,'TRM - TBM Crosswalk'!$A$2:'TRM - TBM Crosswalk'!$I$1008,6,FALSE))</f>
        <v/>
      </c>
      <c r="I6945" t="str">
        <f>IF(VLOOKUP(TRM!A1324,'TRM - TBM Crosswalk'!$A$2:'TRM - TBM Crosswalk'!$I$1008,7,FALSE)=0,"",VLOOKUP(TRM!A1324,'TRM - TBM Crosswalk'!$A$2:'TRM - TBM Crosswalk'!$I$1008,7,FALSE))</f>
        <v>Infrastructure Services</v>
      </c>
      <c r="J6945" t="str">
        <f>IF(VLOOKUP(TRM!A1324,'TRM - TBM Crosswalk'!$A$2:'TRM - TBM Crosswalk'!$I$1008,8,FALSE)=0,"",VLOOKUP(TRM!A1324,'TRM - TBM Crosswalk'!$A$2:'TRM - TBM Crosswalk'!$I$1008,8,FALSE))</f>
        <v>Storage Services</v>
      </c>
      <c r="K6945" t="str">
        <f>IF(VLOOKUP(TRM!A1324,'TRM - TBM Crosswalk'!$A$2:'TRM - TBM Crosswalk'!$I$1008,9,FALSE)=0,"",VLOOKUP(TRM!A1324,'TRM - TBM Crosswalk'!$A$2:'TRM - TBM Crosswalk'!$I$1008,9,FALSE))</f>
        <v xml:space="preserve">File &amp; Object Storage </v>
      </c>
    </row>
    <row r="6946" spans="1:11" x14ac:dyDescent="0.45">
      <c r="A6946" t="str">
        <f>TRM!A1325</f>
        <v>A02.021.233#</v>
      </c>
      <c r="B6946" t="str">
        <f>TRM!B1325</f>
        <v>Data Storage#</v>
      </c>
      <c r="C6946" t="str">
        <f>TRM!C1325</f>
        <v>Microsoft OneDrive | 19.232.1124.0005</v>
      </c>
      <c r="D6946">
        <f>TRM!D1325</f>
        <v>0</v>
      </c>
      <c r="E6946" t="str">
        <f>IF(VLOOKUP(TRM!A1325,'TRM - TBM Crosswalk'!$A$2:'TRM - TBM Crosswalk'!$I$1008,3,FALSE)="N/A","TBD","")</f>
        <v/>
      </c>
      <c r="F6946" t="str">
        <f>IF(VLOOKUP(TRM!A1325,'TRM - TBM Crosswalk'!$A$2:'TRM - TBM Crosswalk'!$I$1008,4,FALSE)=0,"",VLOOKUP(TRM!A1325,'TRM - TBM Crosswalk'!$A$2:'TRM - TBM Crosswalk'!$I$1008,4,FALSE))</f>
        <v/>
      </c>
      <c r="G6946" t="str">
        <f>IF(VLOOKUP(TRM!A1325,'TRM - TBM Crosswalk'!$A$2:'TRM - TBM Crosswalk'!$I$1008,5,FALSE)=0,"",VLOOKUP(TRM!A1325,'TRM - TBM Crosswalk'!$A$2:'TRM - TBM Crosswalk'!$I$1008,5,FALSE))</f>
        <v/>
      </c>
      <c r="H6946" t="str">
        <f>IF(VLOOKUP(TRM!A1325,'TRM - TBM Crosswalk'!$A$2:'TRM - TBM Crosswalk'!$I$1008,6,FALSE)=0,"",VLOOKUP(TRM!A1325,'TRM - TBM Crosswalk'!$A$2:'TRM - TBM Crosswalk'!$I$1008,6,FALSE))</f>
        <v/>
      </c>
      <c r="I6946" t="str">
        <f>IF(VLOOKUP(TRM!A1325,'TRM - TBM Crosswalk'!$A$2:'TRM - TBM Crosswalk'!$I$1008,7,FALSE)=0,"",VLOOKUP(TRM!A1325,'TRM - TBM Crosswalk'!$A$2:'TRM - TBM Crosswalk'!$I$1008,7,FALSE))</f>
        <v>Infrastructure Services</v>
      </c>
      <c r="J6946" t="str">
        <f>IF(VLOOKUP(TRM!A1325,'TRM - TBM Crosswalk'!$A$2:'TRM - TBM Crosswalk'!$I$1008,8,FALSE)=0,"",VLOOKUP(TRM!A1325,'TRM - TBM Crosswalk'!$A$2:'TRM - TBM Crosswalk'!$I$1008,8,FALSE))</f>
        <v>Storage Services</v>
      </c>
      <c r="K6946" t="str">
        <f>IF(VLOOKUP(TRM!A1325,'TRM - TBM Crosswalk'!$A$2:'TRM - TBM Crosswalk'!$I$1008,9,FALSE)=0,"",VLOOKUP(TRM!A1325,'TRM - TBM Crosswalk'!$A$2:'TRM - TBM Crosswalk'!$I$1008,9,FALSE))</f>
        <v xml:space="preserve">File &amp; Object Storage </v>
      </c>
    </row>
    <row r="6947" spans="1:11" x14ac:dyDescent="0.45">
      <c r="A6947" t="str">
        <f>TRM!A1326</f>
        <v>A02.021.233#</v>
      </c>
      <c r="B6947" t="str">
        <f>TRM!B1326</f>
        <v>Data Storage#</v>
      </c>
      <c r="C6947" t="str">
        <f>TRM!C1326</f>
        <v>Microsoft OneDrive | 19.232.1124.0008</v>
      </c>
      <c r="D6947">
        <f>TRM!D1326</f>
        <v>0</v>
      </c>
      <c r="E6947" t="str">
        <f>IF(VLOOKUP(TRM!A1326,'TRM - TBM Crosswalk'!$A$2:'TRM - TBM Crosswalk'!$I$1008,3,FALSE)="N/A","TBD","")</f>
        <v/>
      </c>
      <c r="F6947" t="str">
        <f>IF(VLOOKUP(TRM!A1326,'TRM - TBM Crosswalk'!$A$2:'TRM - TBM Crosswalk'!$I$1008,4,FALSE)=0,"",VLOOKUP(TRM!A1326,'TRM - TBM Crosswalk'!$A$2:'TRM - TBM Crosswalk'!$I$1008,4,FALSE))</f>
        <v/>
      </c>
      <c r="G6947" t="str">
        <f>IF(VLOOKUP(TRM!A1326,'TRM - TBM Crosswalk'!$A$2:'TRM - TBM Crosswalk'!$I$1008,5,FALSE)=0,"",VLOOKUP(TRM!A1326,'TRM - TBM Crosswalk'!$A$2:'TRM - TBM Crosswalk'!$I$1008,5,FALSE))</f>
        <v/>
      </c>
      <c r="H6947" t="str">
        <f>IF(VLOOKUP(TRM!A1326,'TRM - TBM Crosswalk'!$A$2:'TRM - TBM Crosswalk'!$I$1008,6,FALSE)=0,"",VLOOKUP(TRM!A1326,'TRM - TBM Crosswalk'!$A$2:'TRM - TBM Crosswalk'!$I$1008,6,FALSE))</f>
        <v/>
      </c>
      <c r="I6947" t="str">
        <f>IF(VLOOKUP(TRM!A1326,'TRM - TBM Crosswalk'!$A$2:'TRM - TBM Crosswalk'!$I$1008,7,FALSE)=0,"",VLOOKUP(TRM!A1326,'TRM - TBM Crosswalk'!$A$2:'TRM - TBM Crosswalk'!$I$1008,7,FALSE))</f>
        <v>Infrastructure Services</v>
      </c>
      <c r="J6947" t="str">
        <f>IF(VLOOKUP(TRM!A1326,'TRM - TBM Crosswalk'!$A$2:'TRM - TBM Crosswalk'!$I$1008,8,FALSE)=0,"",VLOOKUP(TRM!A1326,'TRM - TBM Crosswalk'!$A$2:'TRM - TBM Crosswalk'!$I$1008,8,FALSE))</f>
        <v>Storage Services</v>
      </c>
      <c r="K6947" t="str">
        <f>IF(VLOOKUP(TRM!A1326,'TRM - TBM Crosswalk'!$A$2:'TRM - TBM Crosswalk'!$I$1008,9,FALSE)=0,"",VLOOKUP(TRM!A1326,'TRM - TBM Crosswalk'!$A$2:'TRM - TBM Crosswalk'!$I$1008,9,FALSE))</f>
        <v xml:space="preserve">File &amp; Object Storage </v>
      </c>
    </row>
    <row r="6948" spans="1:11" x14ac:dyDescent="0.45">
      <c r="A6948" t="str">
        <f>TRM!A1327</f>
        <v>A02.021.233#</v>
      </c>
      <c r="B6948" t="str">
        <f>TRM!B1327</f>
        <v>Data Storage#</v>
      </c>
      <c r="C6948" t="str">
        <f>TRM!C1327</f>
        <v>Microsoft OneDrive | 19.232.1124.0009</v>
      </c>
      <c r="D6948">
        <f>TRM!D1327</f>
        <v>0</v>
      </c>
      <c r="E6948" t="str">
        <f>IF(VLOOKUP(TRM!A1327,'TRM - TBM Crosswalk'!$A$2:'TRM - TBM Crosswalk'!$I$1008,3,FALSE)="N/A","TBD","")</f>
        <v/>
      </c>
      <c r="F6948" t="str">
        <f>IF(VLOOKUP(TRM!A1327,'TRM - TBM Crosswalk'!$A$2:'TRM - TBM Crosswalk'!$I$1008,4,FALSE)=0,"",VLOOKUP(TRM!A1327,'TRM - TBM Crosswalk'!$A$2:'TRM - TBM Crosswalk'!$I$1008,4,FALSE))</f>
        <v/>
      </c>
      <c r="G6948" t="str">
        <f>IF(VLOOKUP(TRM!A1327,'TRM - TBM Crosswalk'!$A$2:'TRM - TBM Crosswalk'!$I$1008,5,FALSE)=0,"",VLOOKUP(TRM!A1327,'TRM - TBM Crosswalk'!$A$2:'TRM - TBM Crosswalk'!$I$1008,5,FALSE))</f>
        <v/>
      </c>
      <c r="H6948" t="str">
        <f>IF(VLOOKUP(TRM!A1327,'TRM - TBM Crosswalk'!$A$2:'TRM - TBM Crosswalk'!$I$1008,6,FALSE)=0,"",VLOOKUP(TRM!A1327,'TRM - TBM Crosswalk'!$A$2:'TRM - TBM Crosswalk'!$I$1008,6,FALSE))</f>
        <v/>
      </c>
      <c r="I6948" t="str">
        <f>IF(VLOOKUP(TRM!A1327,'TRM - TBM Crosswalk'!$A$2:'TRM - TBM Crosswalk'!$I$1008,7,FALSE)=0,"",VLOOKUP(TRM!A1327,'TRM - TBM Crosswalk'!$A$2:'TRM - TBM Crosswalk'!$I$1008,7,FALSE))</f>
        <v>Infrastructure Services</v>
      </c>
      <c r="J6948" t="str">
        <f>IF(VLOOKUP(TRM!A1327,'TRM - TBM Crosswalk'!$A$2:'TRM - TBM Crosswalk'!$I$1008,8,FALSE)=0,"",VLOOKUP(TRM!A1327,'TRM - TBM Crosswalk'!$A$2:'TRM - TBM Crosswalk'!$I$1008,8,FALSE))</f>
        <v>Storage Services</v>
      </c>
      <c r="K6948" t="str">
        <f>IF(VLOOKUP(TRM!A1327,'TRM - TBM Crosswalk'!$A$2:'TRM - TBM Crosswalk'!$I$1008,9,FALSE)=0,"",VLOOKUP(TRM!A1327,'TRM - TBM Crosswalk'!$A$2:'TRM - TBM Crosswalk'!$I$1008,9,FALSE))</f>
        <v xml:space="preserve">File &amp; Object Storage </v>
      </c>
    </row>
    <row r="6949" spans="1:11" x14ac:dyDescent="0.45">
      <c r="A6949" t="str">
        <f>TRM!A1328</f>
        <v>A02.021.233#</v>
      </c>
      <c r="B6949" t="str">
        <f>TRM!B1328</f>
        <v>Data Storage#</v>
      </c>
      <c r="C6949" t="str">
        <f>TRM!C1328</f>
        <v>Microsoft OneDrive | 19.232.1124.0010</v>
      </c>
      <c r="D6949">
        <f>TRM!D1328</f>
        <v>0</v>
      </c>
      <c r="E6949" t="str">
        <f>IF(VLOOKUP(TRM!A1328,'TRM - TBM Crosswalk'!$A$2:'TRM - TBM Crosswalk'!$I$1008,3,FALSE)="N/A","TBD","")</f>
        <v/>
      </c>
      <c r="F6949" t="str">
        <f>IF(VLOOKUP(TRM!A1328,'TRM - TBM Crosswalk'!$A$2:'TRM - TBM Crosswalk'!$I$1008,4,FALSE)=0,"",VLOOKUP(TRM!A1328,'TRM - TBM Crosswalk'!$A$2:'TRM - TBM Crosswalk'!$I$1008,4,FALSE))</f>
        <v/>
      </c>
      <c r="G6949" t="str">
        <f>IF(VLOOKUP(TRM!A1328,'TRM - TBM Crosswalk'!$A$2:'TRM - TBM Crosswalk'!$I$1008,5,FALSE)=0,"",VLOOKUP(TRM!A1328,'TRM - TBM Crosswalk'!$A$2:'TRM - TBM Crosswalk'!$I$1008,5,FALSE))</f>
        <v/>
      </c>
      <c r="H6949" t="str">
        <f>IF(VLOOKUP(TRM!A1328,'TRM - TBM Crosswalk'!$A$2:'TRM - TBM Crosswalk'!$I$1008,6,FALSE)=0,"",VLOOKUP(TRM!A1328,'TRM - TBM Crosswalk'!$A$2:'TRM - TBM Crosswalk'!$I$1008,6,FALSE))</f>
        <v/>
      </c>
      <c r="I6949" t="str">
        <f>IF(VLOOKUP(TRM!A1328,'TRM - TBM Crosswalk'!$A$2:'TRM - TBM Crosswalk'!$I$1008,7,FALSE)=0,"",VLOOKUP(TRM!A1328,'TRM - TBM Crosswalk'!$A$2:'TRM - TBM Crosswalk'!$I$1008,7,FALSE))</f>
        <v>Infrastructure Services</v>
      </c>
      <c r="J6949" t="str">
        <f>IF(VLOOKUP(TRM!A1328,'TRM - TBM Crosswalk'!$A$2:'TRM - TBM Crosswalk'!$I$1008,8,FALSE)=0,"",VLOOKUP(TRM!A1328,'TRM - TBM Crosswalk'!$A$2:'TRM - TBM Crosswalk'!$I$1008,8,FALSE))</f>
        <v>Storage Services</v>
      </c>
      <c r="K6949" t="str">
        <f>IF(VLOOKUP(TRM!A1328,'TRM - TBM Crosswalk'!$A$2:'TRM - TBM Crosswalk'!$I$1008,9,FALSE)=0,"",VLOOKUP(TRM!A1328,'TRM - TBM Crosswalk'!$A$2:'TRM - TBM Crosswalk'!$I$1008,9,FALSE))</f>
        <v xml:space="preserve">File &amp; Object Storage </v>
      </c>
    </row>
    <row r="6950" spans="1:11" x14ac:dyDescent="0.45">
      <c r="A6950" t="str">
        <f>TRM!A1440</f>
        <v>A02.021.234#</v>
      </c>
      <c r="B6950" t="str">
        <f>TRM!B1440</f>
        <v>Database Tools#</v>
      </c>
      <c r="C6950" t="str">
        <f>TRM!C1440</f>
        <v>Microsoft SQL Server Data-Tier Application Framework (x64) | 13.0.3293.1</v>
      </c>
      <c r="D6950">
        <f>TRM!D1440</f>
        <v>0</v>
      </c>
      <c r="E6950" t="str">
        <f>IF(VLOOKUP(TRM!A1440,'TRM - TBM Crosswalk'!$A$2:'TRM - TBM Crosswalk'!$I$1008,3,FALSE)="N/A","TBD","")</f>
        <v/>
      </c>
      <c r="F6950" t="str">
        <f>IF(VLOOKUP(TRM!A1440,'TRM - TBM Crosswalk'!$A$2:'TRM - TBM Crosswalk'!$I$1008,4,FALSE)=0,"",VLOOKUP(TRM!A1440,'TRM - TBM Crosswalk'!$A$2:'TRM - TBM Crosswalk'!$I$1008,4,FALSE))</f>
        <v/>
      </c>
      <c r="G6950" t="str">
        <f>IF(VLOOKUP(TRM!A1440,'TRM - TBM Crosswalk'!$A$2:'TRM - TBM Crosswalk'!$I$1008,5,FALSE)=0,"",VLOOKUP(TRM!A1440,'TRM - TBM Crosswalk'!$A$2:'TRM - TBM Crosswalk'!$I$1008,5,FALSE))</f>
        <v>Storage</v>
      </c>
      <c r="H6950" t="str">
        <f>IF(VLOOKUP(TRM!A1440,'TRM - TBM Crosswalk'!$A$2:'TRM - TBM Crosswalk'!$I$1008,6,FALSE)=0,"",VLOOKUP(TRM!A1440,'TRM - TBM Crosswalk'!$A$2:'TRM - TBM Crosswalk'!$I$1008,6,FALSE))</f>
        <v/>
      </c>
      <c r="I6950" t="str">
        <f>IF(VLOOKUP(TRM!A1440,'TRM - TBM Crosswalk'!$A$2:'TRM - TBM Crosswalk'!$I$1008,7,FALSE)=0,"",VLOOKUP(TRM!A1440,'TRM - TBM Crosswalk'!$A$2:'TRM - TBM Crosswalk'!$I$1008,7,FALSE))</f>
        <v>Platform Services</v>
      </c>
      <c r="J6950" t="str">
        <f>IF(VLOOKUP(TRM!A1440,'TRM - TBM Crosswalk'!$A$2:'TRM - TBM Crosswalk'!$I$1008,8,FALSE)=0,"",VLOOKUP(TRM!A1440,'TRM - TBM Crosswalk'!$A$2:'TRM - TBM Crosswalk'!$I$1008,8,FALSE))</f>
        <v>Data Services</v>
      </c>
      <c r="K6950" t="str">
        <f>IF(VLOOKUP(TRM!A1440,'TRM - TBM Crosswalk'!$A$2:'TRM - TBM Crosswalk'!$I$1008,9,FALSE)=0,"",VLOOKUP(TRM!A1440,'TRM - TBM Crosswalk'!$A$2:'TRM - TBM Crosswalk'!$I$1008,9,FALSE))</f>
        <v>Database</v>
      </c>
    </row>
    <row r="6951" spans="1:11" x14ac:dyDescent="0.45">
      <c r="A6951" t="str">
        <f>TRM!A1441</f>
        <v>A02.021.234#</v>
      </c>
      <c r="B6951" t="str">
        <f>TRM!B1441</f>
        <v>Database Tools#</v>
      </c>
      <c r="C6951" t="str">
        <f>TRM!C1441</f>
        <v>Microsoft SQL Server Data-Tier Application Framework (x86) | 13.0.3225.4</v>
      </c>
      <c r="D6951">
        <f>TRM!D1441</f>
        <v>0</v>
      </c>
      <c r="E6951" t="str">
        <f>IF(VLOOKUP(TRM!A1441,'TRM - TBM Crosswalk'!$A$2:'TRM - TBM Crosswalk'!$I$1008,3,FALSE)="N/A","TBD","")</f>
        <v/>
      </c>
      <c r="F6951" t="str">
        <f>IF(VLOOKUP(TRM!A1441,'TRM - TBM Crosswalk'!$A$2:'TRM - TBM Crosswalk'!$I$1008,4,FALSE)=0,"",VLOOKUP(TRM!A1441,'TRM - TBM Crosswalk'!$A$2:'TRM - TBM Crosswalk'!$I$1008,4,FALSE))</f>
        <v/>
      </c>
      <c r="G6951" t="str">
        <f>IF(VLOOKUP(TRM!A1441,'TRM - TBM Crosswalk'!$A$2:'TRM - TBM Crosswalk'!$I$1008,5,FALSE)=0,"",VLOOKUP(TRM!A1441,'TRM - TBM Crosswalk'!$A$2:'TRM - TBM Crosswalk'!$I$1008,5,FALSE))</f>
        <v>Storage</v>
      </c>
      <c r="H6951" t="str">
        <f>IF(VLOOKUP(TRM!A1441,'TRM - TBM Crosswalk'!$A$2:'TRM - TBM Crosswalk'!$I$1008,6,FALSE)=0,"",VLOOKUP(TRM!A1441,'TRM - TBM Crosswalk'!$A$2:'TRM - TBM Crosswalk'!$I$1008,6,FALSE))</f>
        <v/>
      </c>
      <c r="I6951" t="str">
        <f>IF(VLOOKUP(TRM!A1441,'TRM - TBM Crosswalk'!$A$2:'TRM - TBM Crosswalk'!$I$1008,7,FALSE)=0,"",VLOOKUP(TRM!A1441,'TRM - TBM Crosswalk'!$A$2:'TRM - TBM Crosswalk'!$I$1008,7,FALSE))</f>
        <v>Platform Services</v>
      </c>
      <c r="J6951" t="str">
        <f>IF(VLOOKUP(TRM!A1441,'TRM - TBM Crosswalk'!$A$2:'TRM - TBM Crosswalk'!$I$1008,8,FALSE)=0,"",VLOOKUP(TRM!A1441,'TRM - TBM Crosswalk'!$A$2:'TRM - TBM Crosswalk'!$I$1008,8,FALSE))</f>
        <v>Data Services</v>
      </c>
      <c r="K6951" t="str">
        <f>IF(VLOOKUP(TRM!A1441,'TRM - TBM Crosswalk'!$A$2:'TRM - TBM Crosswalk'!$I$1008,9,FALSE)=0,"",VLOOKUP(TRM!A1441,'TRM - TBM Crosswalk'!$A$2:'TRM - TBM Crosswalk'!$I$1008,9,FALSE))</f>
        <v>Database</v>
      </c>
    </row>
    <row r="6952" spans="1:11" x14ac:dyDescent="0.45">
      <c r="A6952" t="str">
        <f>TRM!A1442</f>
        <v>A02.021.234#</v>
      </c>
      <c r="B6952" t="str">
        <f>TRM!B1442</f>
        <v>Database Tools#</v>
      </c>
      <c r="C6952" t="str">
        <f>TRM!C1442</f>
        <v>Microsoft SQL Server Data-Tier Application Framework (x86) | 13.0.3485.1</v>
      </c>
      <c r="D6952">
        <f>TRM!D1442</f>
        <v>0</v>
      </c>
      <c r="E6952" t="str">
        <f>IF(VLOOKUP(TRM!A1442,'TRM - TBM Crosswalk'!$A$2:'TRM - TBM Crosswalk'!$I$1008,3,FALSE)="N/A","TBD","")</f>
        <v/>
      </c>
      <c r="F6952" t="str">
        <f>IF(VLOOKUP(TRM!A1442,'TRM - TBM Crosswalk'!$A$2:'TRM - TBM Crosswalk'!$I$1008,4,FALSE)=0,"",VLOOKUP(TRM!A1442,'TRM - TBM Crosswalk'!$A$2:'TRM - TBM Crosswalk'!$I$1008,4,FALSE))</f>
        <v/>
      </c>
      <c r="G6952" t="str">
        <f>IF(VLOOKUP(TRM!A1442,'TRM - TBM Crosswalk'!$A$2:'TRM - TBM Crosswalk'!$I$1008,5,FALSE)=0,"",VLOOKUP(TRM!A1442,'TRM - TBM Crosswalk'!$A$2:'TRM - TBM Crosswalk'!$I$1008,5,FALSE))</f>
        <v>Storage</v>
      </c>
      <c r="H6952" t="str">
        <f>IF(VLOOKUP(TRM!A1442,'TRM - TBM Crosswalk'!$A$2:'TRM - TBM Crosswalk'!$I$1008,6,FALSE)=0,"",VLOOKUP(TRM!A1442,'TRM - TBM Crosswalk'!$A$2:'TRM - TBM Crosswalk'!$I$1008,6,FALSE))</f>
        <v/>
      </c>
      <c r="I6952" t="str">
        <f>IF(VLOOKUP(TRM!A1442,'TRM - TBM Crosswalk'!$A$2:'TRM - TBM Crosswalk'!$I$1008,7,FALSE)=0,"",VLOOKUP(TRM!A1442,'TRM - TBM Crosswalk'!$A$2:'TRM - TBM Crosswalk'!$I$1008,7,FALSE))</f>
        <v>Platform Services</v>
      </c>
      <c r="J6952" t="str">
        <f>IF(VLOOKUP(TRM!A1442,'TRM - TBM Crosswalk'!$A$2:'TRM - TBM Crosswalk'!$I$1008,8,FALSE)=0,"",VLOOKUP(TRM!A1442,'TRM - TBM Crosswalk'!$A$2:'TRM - TBM Crosswalk'!$I$1008,8,FALSE))</f>
        <v>Data Services</v>
      </c>
      <c r="K6952" t="str">
        <f>IF(VLOOKUP(TRM!A1442,'TRM - TBM Crosswalk'!$A$2:'TRM - TBM Crosswalk'!$I$1008,9,FALSE)=0,"",VLOOKUP(TRM!A1442,'TRM - TBM Crosswalk'!$A$2:'TRM - TBM Crosswalk'!$I$1008,9,FALSE))</f>
        <v>Database</v>
      </c>
    </row>
    <row r="6953" spans="1:11" x14ac:dyDescent="0.45">
      <c r="A6953" t="str">
        <f>TRM!A3177</f>
        <v>A02.023.260</v>
      </c>
      <c r="B6953" t="str">
        <f>TRM!B3177</f>
        <v>Document Imaging and OCR</v>
      </c>
      <c r="C6953" t="str">
        <f>TRM!C3177</f>
        <v>Xerox DocuMate 700 Driver | 5.1.115.6103</v>
      </c>
      <c r="D6953">
        <f>TRM!D3177</f>
        <v>0</v>
      </c>
      <c r="E6953" t="str">
        <f>IF(VLOOKUP(TRM!A3177,'TRM - TBM Crosswalk'!$A$2:'TRM - TBM Crosswalk'!$I$1008,3,FALSE)="N/A","TBD","")</f>
        <v/>
      </c>
      <c r="F6953" t="str">
        <f>IF(VLOOKUP(TRM!A3177,'TRM - TBM Crosswalk'!$A$2:'TRM - TBM Crosswalk'!$I$1008,4,FALSE)=0,"",VLOOKUP(TRM!A3177,'TRM - TBM Crosswalk'!$A$2:'TRM - TBM Crosswalk'!$I$1008,4,FALSE))</f>
        <v/>
      </c>
      <c r="G6953" t="str">
        <f>IF(VLOOKUP(TRM!A3177,'TRM - TBM Crosswalk'!$A$2:'TRM - TBM Crosswalk'!$I$1008,5,FALSE)=0,"",VLOOKUP(TRM!A3177,'TRM - TBM Crosswalk'!$A$2:'TRM - TBM Crosswalk'!$I$1008,5,FALSE))</f>
        <v/>
      </c>
      <c r="H6953" t="str">
        <f>IF(VLOOKUP(TRM!A3177,'TRM - TBM Crosswalk'!$A$2:'TRM - TBM Crosswalk'!$I$1008,6,FALSE)=0,"",VLOOKUP(TRM!A3177,'TRM - TBM Crosswalk'!$A$2:'TRM - TBM Crosswalk'!$I$1008,6,FALSE))</f>
        <v/>
      </c>
      <c r="I6953" t="str">
        <f>IF(VLOOKUP(TRM!A3177,'TRM - TBM Crosswalk'!$A$2:'TRM - TBM Crosswalk'!$I$1008,7,FALSE)=0,"",VLOOKUP(TRM!A3177,'TRM - TBM Crosswalk'!$A$2:'TRM - TBM Crosswalk'!$I$1008,7,FALSE))</f>
        <v>Platform Services</v>
      </c>
      <c r="J6953" t="str">
        <f>IF(VLOOKUP(TRM!A3177,'TRM - TBM Crosswalk'!$A$2:'TRM - TBM Crosswalk'!$I$1008,8,FALSE)=0,"",VLOOKUP(TRM!A3177,'TRM - TBM Crosswalk'!$A$2:'TRM - TBM Crosswalk'!$I$1008,8,FALSE))</f>
        <v>Applications Services</v>
      </c>
      <c r="K6953" t="str">
        <f>IF(VLOOKUP(TRM!A3177,'TRM - TBM Crosswalk'!$A$2:'TRM - TBM Crosswalk'!$I$1008,9,FALSE)=0,"",VLOOKUP(TRM!A3177,'TRM - TBM Crosswalk'!$A$2:'TRM - TBM Crosswalk'!$I$1008,9,FALSE))</f>
        <v>Content Management</v>
      </c>
    </row>
    <row r="6954" spans="1:11" x14ac:dyDescent="0.45">
      <c r="A6954" t="str">
        <f>TRM!A3178</f>
        <v>A02.023.260</v>
      </c>
      <c r="B6954" t="str">
        <f>TRM!B3178</f>
        <v>Document Imaging and OCR</v>
      </c>
      <c r="C6954" t="str">
        <f>TRM!C3178</f>
        <v>Xerox Easy Document Creator | 1.05.93 (8/12/2018)</v>
      </c>
      <c r="D6954">
        <f>TRM!D3178</f>
        <v>0</v>
      </c>
      <c r="E6954" t="str">
        <f>IF(VLOOKUP(TRM!A3178,'TRM - TBM Crosswalk'!$A$2:'TRM - TBM Crosswalk'!$I$1008,3,FALSE)="N/A","TBD","")</f>
        <v/>
      </c>
      <c r="F6954" t="str">
        <f>IF(VLOOKUP(TRM!A3178,'TRM - TBM Crosswalk'!$A$2:'TRM - TBM Crosswalk'!$I$1008,4,FALSE)=0,"",VLOOKUP(TRM!A3178,'TRM - TBM Crosswalk'!$A$2:'TRM - TBM Crosswalk'!$I$1008,4,FALSE))</f>
        <v/>
      </c>
      <c r="G6954" t="str">
        <f>IF(VLOOKUP(TRM!A3178,'TRM - TBM Crosswalk'!$A$2:'TRM - TBM Crosswalk'!$I$1008,5,FALSE)=0,"",VLOOKUP(TRM!A3178,'TRM - TBM Crosswalk'!$A$2:'TRM - TBM Crosswalk'!$I$1008,5,FALSE))</f>
        <v/>
      </c>
      <c r="H6954" t="str">
        <f>IF(VLOOKUP(TRM!A3178,'TRM - TBM Crosswalk'!$A$2:'TRM - TBM Crosswalk'!$I$1008,6,FALSE)=0,"",VLOOKUP(TRM!A3178,'TRM - TBM Crosswalk'!$A$2:'TRM - TBM Crosswalk'!$I$1008,6,FALSE))</f>
        <v/>
      </c>
      <c r="I6954" t="str">
        <f>IF(VLOOKUP(TRM!A3178,'TRM - TBM Crosswalk'!$A$2:'TRM - TBM Crosswalk'!$I$1008,7,FALSE)=0,"",VLOOKUP(TRM!A3178,'TRM - TBM Crosswalk'!$A$2:'TRM - TBM Crosswalk'!$I$1008,7,FALSE))</f>
        <v>Platform Services</v>
      </c>
      <c r="J6954" t="str">
        <f>IF(VLOOKUP(TRM!A3178,'TRM - TBM Crosswalk'!$A$2:'TRM - TBM Crosswalk'!$I$1008,8,FALSE)=0,"",VLOOKUP(TRM!A3178,'TRM - TBM Crosswalk'!$A$2:'TRM - TBM Crosswalk'!$I$1008,8,FALSE))</f>
        <v>Applications Services</v>
      </c>
      <c r="K6954" t="str">
        <f>IF(VLOOKUP(TRM!A3178,'TRM - TBM Crosswalk'!$A$2:'TRM - TBM Crosswalk'!$I$1008,9,FALSE)=0,"",VLOOKUP(TRM!A3178,'TRM - TBM Crosswalk'!$A$2:'TRM - TBM Crosswalk'!$I$1008,9,FALSE))</f>
        <v>Content Management</v>
      </c>
    </row>
    <row r="6955" spans="1:11" x14ac:dyDescent="0.45">
      <c r="A6955" t="str">
        <f>TRM!A3179</f>
        <v>A02.023.260</v>
      </c>
      <c r="B6955" t="str">
        <f>TRM!B3179</f>
        <v>Document Imaging and OCR</v>
      </c>
      <c r="C6955" t="str">
        <f>TRM!C3179</f>
        <v>Xerox Scanner Management Utility | 7.0.52.0</v>
      </c>
      <c r="D6955">
        <f>TRM!D3179</f>
        <v>0</v>
      </c>
      <c r="E6955" t="str">
        <f>IF(VLOOKUP(TRM!A3179,'TRM - TBM Crosswalk'!$A$2:'TRM - TBM Crosswalk'!$I$1008,3,FALSE)="N/A","TBD","")</f>
        <v/>
      </c>
      <c r="F6955" t="str">
        <f>IF(VLOOKUP(TRM!A3179,'TRM - TBM Crosswalk'!$A$2:'TRM - TBM Crosswalk'!$I$1008,4,FALSE)=0,"",VLOOKUP(TRM!A3179,'TRM - TBM Crosswalk'!$A$2:'TRM - TBM Crosswalk'!$I$1008,4,FALSE))</f>
        <v/>
      </c>
      <c r="G6955" t="str">
        <f>IF(VLOOKUP(TRM!A3179,'TRM - TBM Crosswalk'!$A$2:'TRM - TBM Crosswalk'!$I$1008,5,FALSE)=0,"",VLOOKUP(TRM!A3179,'TRM - TBM Crosswalk'!$A$2:'TRM - TBM Crosswalk'!$I$1008,5,FALSE))</f>
        <v/>
      </c>
      <c r="H6955" t="str">
        <f>IF(VLOOKUP(TRM!A3179,'TRM - TBM Crosswalk'!$A$2:'TRM - TBM Crosswalk'!$I$1008,6,FALSE)=0,"",VLOOKUP(TRM!A3179,'TRM - TBM Crosswalk'!$A$2:'TRM - TBM Crosswalk'!$I$1008,6,FALSE))</f>
        <v/>
      </c>
      <c r="I6955" t="str">
        <f>IF(VLOOKUP(TRM!A3179,'TRM - TBM Crosswalk'!$A$2:'TRM - TBM Crosswalk'!$I$1008,7,FALSE)=0,"",VLOOKUP(TRM!A3179,'TRM - TBM Crosswalk'!$A$2:'TRM - TBM Crosswalk'!$I$1008,7,FALSE))</f>
        <v>Platform Services</v>
      </c>
      <c r="J6955" t="str">
        <f>IF(VLOOKUP(TRM!A3179,'TRM - TBM Crosswalk'!$A$2:'TRM - TBM Crosswalk'!$I$1008,8,FALSE)=0,"",VLOOKUP(TRM!A3179,'TRM - TBM Crosswalk'!$A$2:'TRM - TBM Crosswalk'!$I$1008,8,FALSE))</f>
        <v>Applications Services</v>
      </c>
      <c r="K6955" t="str">
        <f>IF(VLOOKUP(TRM!A3179,'TRM - TBM Crosswalk'!$A$2:'TRM - TBM Crosswalk'!$I$1008,9,FALSE)=0,"",VLOOKUP(TRM!A3179,'TRM - TBM Crosswalk'!$A$2:'TRM - TBM Crosswalk'!$I$1008,9,FALSE))</f>
        <v>Content Management</v>
      </c>
    </row>
    <row r="6956" spans="1:11" x14ac:dyDescent="0.45">
      <c r="A6956" t="str">
        <f>TRM!A3494</f>
        <v>A02.024.385</v>
      </c>
      <c r="B6956" t="str">
        <f>TRM!B3494</f>
        <v>Geospatial Data Analysis</v>
      </c>
      <c r="C6956" t="str">
        <f>TRM!C3494</f>
        <v>ArcGIS Web Adaptor (IIS) 10.6.1 - idarcgistokenauth (443) | 10.6.9270</v>
      </c>
      <c r="D6956">
        <f>TRM!D3494</f>
        <v>0</v>
      </c>
      <c r="E6956" t="str">
        <f>IF(VLOOKUP(TRM!A3494,'TRM - TBM Crosswalk'!$A$2:'TRM - TBM Crosswalk'!$I$1008,3,FALSE)="N/A","TBD","")</f>
        <v>TBD</v>
      </c>
      <c r="F6956" t="str">
        <f>IF(VLOOKUP(TRM!A3494,'TRM - TBM Crosswalk'!$A$2:'TRM - TBM Crosswalk'!$I$1008,4,FALSE)=0,"",VLOOKUP(TRM!A3494,'TRM - TBM Crosswalk'!$A$2:'TRM - TBM Crosswalk'!$I$1008,4,FALSE))</f>
        <v/>
      </c>
      <c r="G6956" t="str">
        <f>IF(VLOOKUP(TRM!A3494,'TRM - TBM Crosswalk'!$A$2:'TRM - TBM Crosswalk'!$I$1008,5,FALSE)=0,"",VLOOKUP(TRM!A3494,'TRM - TBM Crosswalk'!$A$2:'TRM - TBM Crosswalk'!$I$1008,5,FALSE))</f>
        <v/>
      </c>
      <c r="H6956" t="str">
        <f>IF(VLOOKUP(TRM!A3494,'TRM - TBM Crosswalk'!$A$2:'TRM - TBM Crosswalk'!$I$1008,6,FALSE)=0,"",VLOOKUP(TRM!A3494,'TRM - TBM Crosswalk'!$A$2:'TRM - TBM Crosswalk'!$I$1008,6,FALSE))</f>
        <v/>
      </c>
      <c r="I6956" t="str">
        <f>IF(VLOOKUP(TRM!A3494,'TRM - TBM Crosswalk'!$A$2:'TRM - TBM Crosswalk'!$I$1008,7,FALSE)=0,"",VLOOKUP(TRM!A3494,'TRM - TBM Crosswalk'!$A$2:'TRM - TBM Crosswalk'!$I$1008,7,FALSE))</f>
        <v/>
      </c>
      <c r="J6956" t="str">
        <f>IF(VLOOKUP(TRM!A3494,'TRM - TBM Crosswalk'!$A$2:'TRM - TBM Crosswalk'!$I$1008,8,FALSE)=0,"",VLOOKUP(TRM!A3494,'TRM - TBM Crosswalk'!$A$2:'TRM - TBM Crosswalk'!$I$1008,8,FALSE))</f>
        <v/>
      </c>
      <c r="K6956" t="str">
        <f>IF(VLOOKUP(TRM!A3494,'TRM - TBM Crosswalk'!$A$2:'TRM - TBM Crosswalk'!$I$1008,9,FALSE)=0,"",VLOOKUP(TRM!A3494,'TRM - TBM Crosswalk'!$A$2:'TRM - TBM Crosswalk'!$I$1008,9,FALSE))</f>
        <v/>
      </c>
    </row>
    <row r="6957" spans="1:11" x14ac:dyDescent="0.45">
      <c r="A6957" t="str">
        <f>TRM!A3501</f>
        <v>A02.024.385</v>
      </c>
      <c r="B6957" t="str">
        <f>TRM!B3501</f>
        <v>Geospatial Data Analysis</v>
      </c>
      <c r="C6957" t="str">
        <f>TRM!C3501</f>
        <v>ArcGIS Web Adaptor (IIS) 10.6.1 - mtarcgispub (443) | 10.6.9270</v>
      </c>
      <c r="D6957">
        <f>TRM!D3501</f>
        <v>0</v>
      </c>
      <c r="E6957" t="str">
        <f>IF(VLOOKUP(TRM!A3501,'TRM - TBM Crosswalk'!$A$2:'TRM - TBM Crosswalk'!$I$1008,3,FALSE)="N/A","TBD","")</f>
        <v>TBD</v>
      </c>
      <c r="F6957" t="str">
        <f>IF(VLOOKUP(TRM!A3501,'TRM - TBM Crosswalk'!$A$2:'TRM - TBM Crosswalk'!$I$1008,4,FALSE)=0,"",VLOOKUP(TRM!A3501,'TRM - TBM Crosswalk'!$A$2:'TRM - TBM Crosswalk'!$I$1008,4,FALSE))</f>
        <v/>
      </c>
      <c r="G6957" t="str">
        <f>IF(VLOOKUP(TRM!A3501,'TRM - TBM Crosswalk'!$A$2:'TRM - TBM Crosswalk'!$I$1008,5,FALSE)=0,"",VLOOKUP(TRM!A3501,'TRM - TBM Crosswalk'!$A$2:'TRM - TBM Crosswalk'!$I$1008,5,FALSE))</f>
        <v/>
      </c>
      <c r="H6957" t="str">
        <f>IF(VLOOKUP(TRM!A3501,'TRM - TBM Crosswalk'!$A$2:'TRM - TBM Crosswalk'!$I$1008,6,FALSE)=0,"",VLOOKUP(TRM!A3501,'TRM - TBM Crosswalk'!$A$2:'TRM - TBM Crosswalk'!$I$1008,6,FALSE))</f>
        <v/>
      </c>
      <c r="I6957" t="str">
        <f>IF(VLOOKUP(TRM!A3501,'TRM - TBM Crosswalk'!$A$2:'TRM - TBM Crosswalk'!$I$1008,7,FALSE)=0,"",VLOOKUP(TRM!A3501,'TRM - TBM Crosswalk'!$A$2:'TRM - TBM Crosswalk'!$I$1008,7,FALSE))</f>
        <v/>
      </c>
      <c r="J6957" t="str">
        <f>IF(VLOOKUP(TRM!A3501,'TRM - TBM Crosswalk'!$A$2:'TRM - TBM Crosswalk'!$I$1008,8,FALSE)=0,"",VLOOKUP(TRM!A3501,'TRM - TBM Crosswalk'!$A$2:'TRM - TBM Crosswalk'!$I$1008,8,FALSE))</f>
        <v/>
      </c>
      <c r="K6957" t="str">
        <f>IF(VLOOKUP(TRM!A3501,'TRM - TBM Crosswalk'!$A$2:'TRM - TBM Crosswalk'!$I$1008,9,FALSE)=0,"",VLOOKUP(TRM!A3501,'TRM - TBM Crosswalk'!$A$2:'TRM - TBM Crosswalk'!$I$1008,9,FALSE))</f>
        <v/>
      </c>
    </row>
    <row r="6958" spans="1:11" x14ac:dyDescent="0.45">
      <c r="A6958" t="str">
        <f>TRM!A3663</f>
        <v>A02.024.385</v>
      </c>
      <c r="B6958" t="str">
        <f>TRM!B3663</f>
        <v>Geospatial Data Analysis</v>
      </c>
      <c r="C6958" t="str">
        <f>TRM!C3663</f>
        <v>LizardTech Express Server | 9.5</v>
      </c>
      <c r="D6958">
        <f>TRM!D3663</f>
        <v>0</v>
      </c>
      <c r="E6958" t="str">
        <f>IF(VLOOKUP(TRM!A3663,'TRM - TBM Crosswalk'!$A$2:'TRM - TBM Crosswalk'!$I$1008,3,FALSE)="N/A","TBD","")</f>
        <v>TBD</v>
      </c>
      <c r="F6958" t="str">
        <f>IF(VLOOKUP(TRM!A3663,'TRM - TBM Crosswalk'!$A$2:'TRM - TBM Crosswalk'!$I$1008,4,FALSE)=0,"",VLOOKUP(TRM!A3663,'TRM - TBM Crosswalk'!$A$2:'TRM - TBM Crosswalk'!$I$1008,4,FALSE))</f>
        <v/>
      </c>
      <c r="G6958" t="str">
        <f>IF(VLOOKUP(TRM!A3663,'TRM - TBM Crosswalk'!$A$2:'TRM - TBM Crosswalk'!$I$1008,5,FALSE)=0,"",VLOOKUP(TRM!A3663,'TRM - TBM Crosswalk'!$A$2:'TRM - TBM Crosswalk'!$I$1008,5,FALSE))</f>
        <v/>
      </c>
      <c r="H6958" t="str">
        <f>IF(VLOOKUP(TRM!A3663,'TRM - TBM Crosswalk'!$A$2:'TRM - TBM Crosswalk'!$I$1008,6,FALSE)=0,"",VLOOKUP(TRM!A3663,'TRM - TBM Crosswalk'!$A$2:'TRM - TBM Crosswalk'!$I$1008,6,FALSE))</f>
        <v/>
      </c>
      <c r="I6958" t="str">
        <f>IF(VLOOKUP(TRM!A3663,'TRM - TBM Crosswalk'!$A$2:'TRM - TBM Crosswalk'!$I$1008,7,FALSE)=0,"",VLOOKUP(TRM!A3663,'TRM - TBM Crosswalk'!$A$2:'TRM - TBM Crosswalk'!$I$1008,7,FALSE))</f>
        <v/>
      </c>
      <c r="J6958" t="str">
        <f>IF(VLOOKUP(TRM!A3663,'TRM - TBM Crosswalk'!$A$2:'TRM - TBM Crosswalk'!$I$1008,8,FALSE)=0,"",VLOOKUP(TRM!A3663,'TRM - TBM Crosswalk'!$A$2:'TRM - TBM Crosswalk'!$I$1008,8,FALSE))</f>
        <v/>
      </c>
      <c r="K6958" t="str">
        <f>IF(VLOOKUP(TRM!A3663,'TRM - TBM Crosswalk'!$A$2:'TRM - TBM Crosswalk'!$I$1008,9,FALSE)=0,"",VLOOKUP(TRM!A3663,'TRM - TBM Crosswalk'!$A$2:'TRM - TBM Crosswalk'!$I$1008,9,FALSE))</f>
        <v/>
      </c>
    </row>
    <row r="6959" spans="1:11" x14ac:dyDescent="0.45">
      <c r="A6959" t="str">
        <f>TRM!A3664</f>
        <v>A02.024.385</v>
      </c>
      <c r="B6959" t="str">
        <f>TRM!B3664</f>
        <v>Geospatial Data Analysis</v>
      </c>
      <c r="C6959" t="str">
        <f>TRM!C3664</f>
        <v>LizardTech ExpressView Browser Plug-in | 6</v>
      </c>
      <c r="D6959">
        <f>TRM!D3664</f>
        <v>0</v>
      </c>
      <c r="E6959" t="str">
        <f>IF(VLOOKUP(TRM!A3664,'TRM - TBM Crosswalk'!$A$2:'TRM - TBM Crosswalk'!$I$1008,3,FALSE)="N/A","TBD","")</f>
        <v>TBD</v>
      </c>
      <c r="F6959" t="str">
        <f>IF(VLOOKUP(TRM!A3664,'TRM - TBM Crosswalk'!$A$2:'TRM - TBM Crosswalk'!$I$1008,4,FALSE)=0,"",VLOOKUP(TRM!A3664,'TRM - TBM Crosswalk'!$A$2:'TRM - TBM Crosswalk'!$I$1008,4,FALSE))</f>
        <v/>
      </c>
      <c r="G6959" t="str">
        <f>IF(VLOOKUP(TRM!A3664,'TRM - TBM Crosswalk'!$A$2:'TRM - TBM Crosswalk'!$I$1008,5,FALSE)=0,"",VLOOKUP(TRM!A3664,'TRM - TBM Crosswalk'!$A$2:'TRM - TBM Crosswalk'!$I$1008,5,FALSE))</f>
        <v/>
      </c>
      <c r="H6959" t="str">
        <f>IF(VLOOKUP(TRM!A3664,'TRM - TBM Crosswalk'!$A$2:'TRM - TBM Crosswalk'!$I$1008,6,FALSE)=0,"",VLOOKUP(TRM!A3664,'TRM - TBM Crosswalk'!$A$2:'TRM - TBM Crosswalk'!$I$1008,6,FALSE))</f>
        <v/>
      </c>
      <c r="I6959" t="str">
        <f>IF(VLOOKUP(TRM!A3664,'TRM - TBM Crosswalk'!$A$2:'TRM - TBM Crosswalk'!$I$1008,7,FALSE)=0,"",VLOOKUP(TRM!A3664,'TRM - TBM Crosswalk'!$A$2:'TRM - TBM Crosswalk'!$I$1008,7,FALSE))</f>
        <v/>
      </c>
      <c r="J6959" t="str">
        <f>IF(VLOOKUP(TRM!A3664,'TRM - TBM Crosswalk'!$A$2:'TRM - TBM Crosswalk'!$I$1008,8,FALSE)=0,"",VLOOKUP(TRM!A3664,'TRM - TBM Crosswalk'!$A$2:'TRM - TBM Crosswalk'!$I$1008,8,FALSE))</f>
        <v/>
      </c>
      <c r="K6959" t="str">
        <f>IF(VLOOKUP(TRM!A3664,'TRM - TBM Crosswalk'!$A$2:'TRM - TBM Crosswalk'!$I$1008,9,FALSE)=0,"",VLOOKUP(TRM!A3664,'TRM - TBM Crosswalk'!$A$2:'TRM - TBM Crosswalk'!$I$1008,9,FALSE))</f>
        <v/>
      </c>
    </row>
    <row r="6960" spans="1:11" x14ac:dyDescent="0.45">
      <c r="A6960" t="str">
        <f>TRM!A3666</f>
        <v>A02.024.385</v>
      </c>
      <c r="B6960" t="str">
        <f>TRM!B3666</f>
        <v>Geospatial Data Analysis</v>
      </c>
      <c r="C6960" t="str">
        <f>TRM!C3666</f>
        <v>LizardTech ExpressView Browser Plug-in | 6.5.1</v>
      </c>
      <c r="D6960">
        <f>TRM!D3666</f>
        <v>0</v>
      </c>
      <c r="E6960" t="str">
        <f>IF(VLOOKUP(TRM!A3666,'TRM - TBM Crosswalk'!$A$2:'TRM - TBM Crosswalk'!$I$1008,3,FALSE)="N/A","TBD","")</f>
        <v>TBD</v>
      </c>
      <c r="F6960" t="str">
        <f>IF(VLOOKUP(TRM!A3666,'TRM - TBM Crosswalk'!$A$2:'TRM - TBM Crosswalk'!$I$1008,4,FALSE)=0,"",VLOOKUP(TRM!A3666,'TRM - TBM Crosswalk'!$A$2:'TRM - TBM Crosswalk'!$I$1008,4,FALSE))</f>
        <v/>
      </c>
      <c r="G6960" t="str">
        <f>IF(VLOOKUP(TRM!A3666,'TRM - TBM Crosswalk'!$A$2:'TRM - TBM Crosswalk'!$I$1008,5,FALSE)=0,"",VLOOKUP(TRM!A3666,'TRM - TBM Crosswalk'!$A$2:'TRM - TBM Crosswalk'!$I$1008,5,FALSE))</f>
        <v/>
      </c>
      <c r="H6960" t="str">
        <f>IF(VLOOKUP(TRM!A3666,'TRM - TBM Crosswalk'!$A$2:'TRM - TBM Crosswalk'!$I$1008,6,FALSE)=0,"",VLOOKUP(TRM!A3666,'TRM - TBM Crosswalk'!$A$2:'TRM - TBM Crosswalk'!$I$1008,6,FALSE))</f>
        <v/>
      </c>
      <c r="I6960" t="str">
        <f>IF(VLOOKUP(TRM!A3666,'TRM - TBM Crosswalk'!$A$2:'TRM - TBM Crosswalk'!$I$1008,7,FALSE)=0,"",VLOOKUP(TRM!A3666,'TRM - TBM Crosswalk'!$A$2:'TRM - TBM Crosswalk'!$I$1008,7,FALSE))</f>
        <v/>
      </c>
      <c r="J6960" t="str">
        <f>IF(VLOOKUP(TRM!A3666,'TRM - TBM Crosswalk'!$A$2:'TRM - TBM Crosswalk'!$I$1008,8,FALSE)=0,"",VLOOKUP(TRM!A3666,'TRM - TBM Crosswalk'!$A$2:'TRM - TBM Crosswalk'!$I$1008,8,FALSE))</f>
        <v/>
      </c>
      <c r="K6960" t="str">
        <f>IF(VLOOKUP(TRM!A3666,'TRM - TBM Crosswalk'!$A$2:'TRM - TBM Crosswalk'!$I$1008,9,FALSE)=0,"",VLOOKUP(TRM!A3666,'TRM - TBM Crosswalk'!$A$2:'TRM - TBM Crosswalk'!$I$1008,9,FALSE))</f>
        <v/>
      </c>
    </row>
    <row r="6961" spans="1:11" x14ac:dyDescent="0.45">
      <c r="A6961" t="str">
        <f>TRM!A3667</f>
        <v>A02.024.385</v>
      </c>
      <c r="B6961" t="str">
        <f>TRM!B3667</f>
        <v>Geospatial Data Analysis</v>
      </c>
      <c r="C6961" t="str">
        <f>TRM!C3667</f>
        <v>LizardTech GeoViewer | 9.0</v>
      </c>
      <c r="D6961">
        <f>TRM!D3667</f>
        <v>0</v>
      </c>
      <c r="E6961" t="str">
        <f>IF(VLOOKUP(TRM!A3667,'TRM - TBM Crosswalk'!$A$2:'TRM - TBM Crosswalk'!$I$1008,3,FALSE)="N/A","TBD","")</f>
        <v>TBD</v>
      </c>
      <c r="F6961" t="str">
        <f>IF(VLOOKUP(TRM!A3667,'TRM - TBM Crosswalk'!$A$2:'TRM - TBM Crosswalk'!$I$1008,4,FALSE)=0,"",VLOOKUP(TRM!A3667,'TRM - TBM Crosswalk'!$A$2:'TRM - TBM Crosswalk'!$I$1008,4,FALSE))</f>
        <v/>
      </c>
      <c r="G6961" t="str">
        <f>IF(VLOOKUP(TRM!A3667,'TRM - TBM Crosswalk'!$A$2:'TRM - TBM Crosswalk'!$I$1008,5,FALSE)=0,"",VLOOKUP(TRM!A3667,'TRM - TBM Crosswalk'!$A$2:'TRM - TBM Crosswalk'!$I$1008,5,FALSE))</f>
        <v/>
      </c>
      <c r="H6961" t="str">
        <f>IF(VLOOKUP(TRM!A3667,'TRM - TBM Crosswalk'!$A$2:'TRM - TBM Crosswalk'!$I$1008,6,FALSE)=0,"",VLOOKUP(TRM!A3667,'TRM - TBM Crosswalk'!$A$2:'TRM - TBM Crosswalk'!$I$1008,6,FALSE))</f>
        <v/>
      </c>
      <c r="I6961" t="str">
        <f>IF(VLOOKUP(TRM!A3667,'TRM - TBM Crosswalk'!$A$2:'TRM - TBM Crosswalk'!$I$1008,7,FALSE)=0,"",VLOOKUP(TRM!A3667,'TRM - TBM Crosswalk'!$A$2:'TRM - TBM Crosswalk'!$I$1008,7,FALSE))</f>
        <v/>
      </c>
      <c r="J6961" t="str">
        <f>IF(VLOOKUP(TRM!A3667,'TRM - TBM Crosswalk'!$A$2:'TRM - TBM Crosswalk'!$I$1008,8,FALSE)=0,"",VLOOKUP(TRM!A3667,'TRM - TBM Crosswalk'!$A$2:'TRM - TBM Crosswalk'!$I$1008,8,FALSE))</f>
        <v/>
      </c>
      <c r="K6961" t="str">
        <f>IF(VLOOKUP(TRM!A3667,'TRM - TBM Crosswalk'!$A$2:'TRM - TBM Crosswalk'!$I$1008,9,FALSE)=0,"",VLOOKUP(TRM!A3667,'TRM - TBM Crosswalk'!$A$2:'TRM - TBM Crosswalk'!$I$1008,9,FALSE))</f>
        <v/>
      </c>
    </row>
    <row r="6962" spans="1:11" x14ac:dyDescent="0.45">
      <c r="A6962" t="str">
        <f>TRM!A3668</f>
        <v>A02.024.385</v>
      </c>
      <c r="B6962" t="str">
        <f>TRM!B3668</f>
        <v>Geospatial Data Analysis</v>
      </c>
      <c r="C6962" t="str">
        <f>TRM!C3668</f>
        <v>LizardTech GeoViewer | 9.0.2</v>
      </c>
      <c r="D6962">
        <f>TRM!D3668</f>
        <v>0</v>
      </c>
      <c r="E6962" t="str">
        <f>IF(VLOOKUP(TRM!A3668,'TRM - TBM Crosswalk'!$A$2:'TRM - TBM Crosswalk'!$I$1008,3,FALSE)="N/A","TBD","")</f>
        <v>TBD</v>
      </c>
      <c r="F6962" t="str">
        <f>IF(VLOOKUP(TRM!A3668,'TRM - TBM Crosswalk'!$A$2:'TRM - TBM Crosswalk'!$I$1008,4,FALSE)=0,"",VLOOKUP(TRM!A3668,'TRM - TBM Crosswalk'!$A$2:'TRM - TBM Crosswalk'!$I$1008,4,FALSE))</f>
        <v/>
      </c>
      <c r="G6962" t="str">
        <f>IF(VLOOKUP(TRM!A3668,'TRM - TBM Crosswalk'!$A$2:'TRM - TBM Crosswalk'!$I$1008,5,FALSE)=0,"",VLOOKUP(TRM!A3668,'TRM - TBM Crosswalk'!$A$2:'TRM - TBM Crosswalk'!$I$1008,5,FALSE))</f>
        <v/>
      </c>
      <c r="H6962" t="str">
        <f>IF(VLOOKUP(TRM!A3668,'TRM - TBM Crosswalk'!$A$2:'TRM - TBM Crosswalk'!$I$1008,6,FALSE)=0,"",VLOOKUP(TRM!A3668,'TRM - TBM Crosswalk'!$A$2:'TRM - TBM Crosswalk'!$I$1008,6,FALSE))</f>
        <v/>
      </c>
      <c r="I6962" t="str">
        <f>IF(VLOOKUP(TRM!A3668,'TRM - TBM Crosswalk'!$A$2:'TRM - TBM Crosswalk'!$I$1008,7,FALSE)=0,"",VLOOKUP(TRM!A3668,'TRM - TBM Crosswalk'!$A$2:'TRM - TBM Crosswalk'!$I$1008,7,FALSE))</f>
        <v/>
      </c>
      <c r="J6962" t="str">
        <f>IF(VLOOKUP(TRM!A3668,'TRM - TBM Crosswalk'!$A$2:'TRM - TBM Crosswalk'!$I$1008,8,FALSE)=0,"",VLOOKUP(TRM!A3668,'TRM - TBM Crosswalk'!$A$2:'TRM - TBM Crosswalk'!$I$1008,8,FALSE))</f>
        <v/>
      </c>
      <c r="K6962" t="str">
        <f>IF(VLOOKUP(TRM!A3668,'TRM - TBM Crosswalk'!$A$2:'TRM - TBM Crosswalk'!$I$1008,9,FALSE)=0,"",VLOOKUP(TRM!A3668,'TRM - TBM Crosswalk'!$A$2:'TRM - TBM Crosswalk'!$I$1008,9,FALSE))</f>
        <v/>
      </c>
    </row>
    <row r="6963" spans="1:11" x14ac:dyDescent="0.45">
      <c r="A6963" t="str">
        <f>TRM!A3669</f>
        <v>A02.024.385</v>
      </c>
      <c r="B6963" t="str">
        <f>TRM!B3669</f>
        <v>Geospatial Data Analysis</v>
      </c>
      <c r="C6963" t="str">
        <f>TRM!C3669</f>
        <v>LizardTech GeoViewer | 9.0.3</v>
      </c>
      <c r="D6963">
        <f>TRM!D3669</f>
        <v>0</v>
      </c>
      <c r="E6963" t="str">
        <f>IF(VLOOKUP(TRM!A3669,'TRM - TBM Crosswalk'!$A$2:'TRM - TBM Crosswalk'!$I$1008,3,FALSE)="N/A","TBD","")</f>
        <v>TBD</v>
      </c>
      <c r="F6963" t="str">
        <f>IF(VLOOKUP(TRM!A3669,'TRM - TBM Crosswalk'!$A$2:'TRM - TBM Crosswalk'!$I$1008,4,FALSE)=0,"",VLOOKUP(TRM!A3669,'TRM - TBM Crosswalk'!$A$2:'TRM - TBM Crosswalk'!$I$1008,4,FALSE))</f>
        <v/>
      </c>
      <c r="G6963" t="str">
        <f>IF(VLOOKUP(TRM!A3669,'TRM - TBM Crosswalk'!$A$2:'TRM - TBM Crosswalk'!$I$1008,5,FALSE)=0,"",VLOOKUP(TRM!A3669,'TRM - TBM Crosswalk'!$A$2:'TRM - TBM Crosswalk'!$I$1008,5,FALSE))</f>
        <v/>
      </c>
      <c r="H6963" t="str">
        <f>IF(VLOOKUP(TRM!A3669,'TRM - TBM Crosswalk'!$A$2:'TRM - TBM Crosswalk'!$I$1008,6,FALSE)=0,"",VLOOKUP(TRM!A3669,'TRM - TBM Crosswalk'!$A$2:'TRM - TBM Crosswalk'!$I$1008,6,FALSE))</f>
        <v/>
      </c>
      <c r="I6963" t="str">
        <f>IF(VLOOKUP(TRM!A3669,'TRM - TBM Crosswalk'!$A$2:'TRM - TBM Crosswalk'!$I$1008,7,FALSE)=0,"",VLOOKUP(TRM!A3669,'TRM - TBM Crosswalk'!$A$2:'TRM - TBM Crosswalk'!$I$1008,7,FALSE))</f>
        <v/>
      </c>
      <c r="J6963" t="str">
        <f>IF(VLOOKUP(TRM!A3669,'TRM - TBM Crosswalk'!$A$2:'TRM - TBM Crosswalk'!$I$1008,8,FALSE)=0,"",VLOOKUP(TRM!A3669,'TRM - TBM Crosswalk'!$A$2:'TRM - TBM Crosswalk'!$I$1008,8,FALSE))</f>
        <v/>
      </c>
      <c r="K6963" t="str">
        <f>IF(VLOOKUP(TRM!A3669,'TRM - TBM Crosswalk'!$A$2:'TRM - TBM Crosswalk'!$I$1008,9,FALSE)=0,"",VLOOKUP(TRM!A3669,'TRM - TBM Crosswalk'!$A$2:'TRM - TBM Crosswalk'!$I$1008,9,FALSE))</f>
        <v/>
      </c>
    </row>
    <row r="6964" spans="1:11" x14ac:dyDescent="0.45">
      <c r="A6964" t="str">
        <f>TRM!A3670</f>
        <v>A02.024.385</v>
      </c>
      <c r="B6964" t="str">
        <f>TRM!B3670</f>
        <v>Geospatial Data Analysis</v>
      </c>
      <c r="C6964" t="str">
        <f>TRM!C3670</f>
        <v>LizardTech Shell Extensions for Win64 | 1.1.1</v>
      </c>
      <c r="D6964">
        <f>TRM!D3670</f>
        <v>0</v>
      </c>
      <c r="E6964" t="str">
        <f>IF(VLOOKUP(TRM!A3670,'TRM - TBM Crosswalk'!$A$2:'TRM - TBM Crosswalk'!$I$1008,3,FALSE)="N/A","TBD","")</f>
        <v>TBD</v>
      </c>
      <c r="F6964" t="str">
        <f>IF(VLOOKUP(TRM!A3670,'TRM - TBM Crosswalk'!$A$2:'TRM - TBM Crosswalk'!$I$1008,4,FALSE)=0,"",VLOOKUP(TRM!A3670,'TRM - TBM Crosswalk'!$A$2:'TRM - TBM Crosswalk'!$I$1008,4,FALSE))</f>
        <v/>
      </c>
      <c r="G6964" t="str">
        <f>IF(VLOOKUP(TRM!A3670,'TRM - TBM Crosswalk'!$A$2:'TRM - TBM Crosswalk'!$I$1008,5,FALSE)=0,"",VLOOKUP(TRM!A3670,'TRM - TBM Crosswalk'!$A$2:'TRM - TBM Crosswalk'!$I$1008,5,FALSE))</f>
        <v/>
      </c>
      <c r="H6964" t="str">
        <f>IF(VLOOKUP(TRM!A3670,'TRM - TBM Crosswalk'!$A$2:'TRM - TBM Crosswalk'!$I$1008,6,FALSE)=0,"",VLOOKUP(TRM!A3670,'TRM - TBM Crosswalk'!$A$2:'TRM - TBM Crosswalk'!$I$1008,6,FALSE))</f>
        <v/>
      </c>
      <c r="I6964" t="str">
        <f>IF(VLOOKUP(TRM!A3670,'TRM - TBM Crosswalk'!$A$2:'TRM - TBM Crosswalk'!$I$1008,7,FALSE)=0,"",VLOOKUP(TRM!A3670,'TRM - TBM Crosswalk'!$A$2:'TRM - TBM Crosswalk'!$I$1008,7,FALSE))</f>
        <v/>
      </c>
      <c r="J6964" t="str">
        <f>IF(VLOOKUP(TRM!A3670,'TRM - TBM Crosswalk'!$A$2:'TRM - TBM Crosswalk'!$I$1008,8,FALSE)=0,"",VLOOKUP(TRM!A3670,'TRM - TBM Crosswalk'!$A$2:'TRM - TBM Crosswalk'!$I$1008,8,FALSE))</f>
        <v/>
      </c>
      <c r="K6964" t="str">
        <f>IF(VLOOKUP(TRM!A3670,'TRM - TBM Crosswalk'!$A$2:'TRM - TBM Crosswalk'!$I$1008,9,FALSE)=0,"",VLOOKUP(TRM!A3670,'TRM - TBM Crosswalk'!$A$2:'TRM - TBM Crosswalk'!$I$1008,9,FALSE))</f>
        <v/>
      </c>
    </row>
    <row r="6965" spans="1:11" x14ac:dyDescent="0.45">
      <c r="A6965" t="str">
        <f>TRM!A3671</f>
        <v>A02.024.385</v>
      </c>
      <c r="B6965" t="str">
        <f>TRM!B3671</f>
        <v>Geospatial Data Analysis</v>
      </c>
      <c r="C6965" t="str">
        <f>TRM!C3671</f>
        <v>MnCon</v>
      </c>
      <c r="D6965">
        <f>TRM!D3671</f>
        <v>0</v>
      </c>
      <c r="E6965" t="str">
        <f>IF(VLOOKUP(TRM!A3671,'TRM - TBM Crosswalk'!$A$2:'TRM - TBM Crosswalk'!$I$1008,3,FALSE)="N/A","TBD","")</f>
        <v>TBD</v>
      </c>
      <c r="F6965" t="str">
        <f>IF(VLOOKUP(TRM!A3671,'TRM - TBM Crosswalk'!$A$2:'TRM - TBM Crosswalk'!$I$1008,4,FALSE)=0,"",VLOOKUP(TRM!A3671,'TRM - TBM Crosswalk'!$A$2:'TRM - TBM Crosswalk'!$I$1008,4,FALSE))</f>
        <v/>
      </c>
      <c r="G6965" t="str">
        <f>IF(VLOOKUP(TRM!A3671,'TRM - TBM Crosswalk'!$A$2:'TRM - TBM Crosswalk'!$I$1008,5,FALSE)=0,"",VLOOKUP(TRM!A3671,'TRM - TBM Crosswalk'!$A$2:'TRM - TBM Crosswalk'!$I$1008,5,FALSE))</f>
        <v/>
      </c>
      <c r="H6965" t="str">
        <f>IF(VLOOKUP(TRM!A3671,'TRM - TBM Crosswalk'!$A$2:'TRM - TBM Crosswalk'!$I$1008,6,FALSE)=0,"",VLOOKUP(TRM!A3671,'TRM - TBM Crosswalk'!$A$2:'TRM - TBM Crosswalk'!$I$1008,6,FALSE))</f>
        <v/>
      </c>
      <c r="I6965" t="str">
        <f>IF(VLOOKUP(TRM!A3671,'TRM - TBM Crosswalk'!$A$2:'TRM - TBM Crosswalk'!$I$1008,7,FALSE)=0,"",VLOOKUP(TRM!A3671,'TRM - TBM Crosswalk'!$A$2:'TRM - TBM Crosswalk'!$I$1008,7,FALSE))</f>
        <v/>
      </c>
      <c r="J6965" t="str">
        <f>IF(VLOOKUP(TRM!A3671,'TRM - TBM Crosswalk'!$A$2:'TRM - TBM Crosswalk'!$I$1008,8,FALSE)=0,"",VLOOKUP(TRM!A3671,'TRM - TBM Crosswalk'!$A$2:'TRM - TBM Crosswalk'!$I$1008,8,FALSE))</f>
        <v/>
      </c>
      <c r="K6965" t="str">
        <f>IF(VLOOKUP(TRM!A3671,'TRM - TBM Crosswalk'!$A$2:'TRM - TBM Crosswalk'!$I$1008,9,FALSE)=0,"",VLOOKUP(TRM!A3671,'TRM - TBM Crosswalk'!$A$2:'TRM - TBM Crosswalk'!$I$1008,9,FALSE))</f>
        <v/>
      </c>
    </row>
    <row r="6966" spans="1:11" x14ac:dyDescent="0.45">
      <c r="A6966" t="str">
        <f>TRM!A3672</f>
        <v>A02.024.385</v>
      </c>
      <c r="B6966" t="str">
        <f>TRM!B3672</f>
        <v>Geospatial Data Analysis</v>
      </c>
      <c r="C6966" t="str">
        <f>TRM!C3672</f>
        <v>MobiLink 3 | 3.00.68.009</v>
      </c>
      <c r="D6966">
        <f>TRM!D3672</f>
        <v>0</v>
      </c>
      <c r="E6966" t="str">
        <f>IF(VLOOKUP(TRM!A3672,'TRM - TBM Crosswalk'!$A$2:'TRM - TBM Crosswalk'!$I$1008,3,FALSE)="N/A","TBD","")</f>
        <v>TBD</v>
      </c>
      <c r="F6966" t="str">
        <f>IF(VLOOKUP(TRM!A3672,'TRM - TBM Crosswalk'!$A$2:'TRM - TBM Crosswalk'!$I$1008,4,FALSE)=0,"",VLOOKUP(TRM!A3672,'TRM - TBM Crosswalk'!$A$2:'TRM - TBM Crosswalk'!$I$1008,4,FALSE))</f>
        <v/>
      </c>
      <c r="G6966" t="str">
        <f>IF(VLOOKUP(TRM!A3672,'TRM - TBM Crosswalk'!$A$2:'TRM - TBM Crosswalk'!$I$1008,5,FALSE)=0,"",VLOOKUP(TRM!A3672,'TRM - TBM Crosswalk'!$A$2:'TRM - TBM Crosswalk'!$I$1008,5,FALSE))</f>
        <v/>
      </c>
      <c r="H6966" t="str">
        <f>IF(VLOOKUP(TRM!A3672,'TRM - TBM Crosswalk'!$A$2:'TRM - TBM Crosswalk'!$I$1008,6,FALSE)=0,"",VLOOKUP(TRM!A3672,'TRM - TBM Crosswalk'!$A$2:'TRM - TBM Crosswalk'!$I$1008,6,FALSE))</f>
        <v/>
      </c>
      <c r="I6966" t="str">
        <f>IF(VLOOKUP(TRM!A3672,'TRM - TBM Crosswalk'!$A$2:'TRM - TBM Crosswalk'!$I$1008,7,FALSE)=0,"",VLOOKUP(TRM!A3672,'TRM - TBM Crosswalk'!$A$2:'TRM - TBM Crosswalk'!$I$1008,7,FALSE))</f>
        <v/>
      </c>
      <c r="J6966" t="str">
        <f>IF(VLOOKUP(TRM!A3672,'TRM - TBM Crosswalk'!$A$2:'TRM - TBM Crosswalk'!$I$1008,8,FALSE)=0,"",VLOOKUP(TRM!A3672,'TRM - TBM Crosswalk'!$A$2:'TRM - TBM Crosswalk'!$I$1008,8,FALSE))</f>
        <v/>
      </c>
      <c r="K6966" t="str">
        <f>IF(VLOOKUP(TRM!A3672,'TRM - TBM Crosswalk'!$A$2:'TRM - TBM Crosswalk'!$I$1008,9,FALSE)=0,"",VLOOKUP(TRM!A3672,'TRM - TBM Crosswalk'!$A$2:'TRM - TBM Crosswalk'!$I$1008,9,FALSE))</f>
        <v/>
      </c>
    </row>
    <row r="6967" spans="1:11" x14ac:dyDescent="0.45">
      <c r="A6967" t="str">
        <f>TRM!A3673</f>
        <v>A02.024.385</v>
      </c>
      <c r="B6967" t="str">
        <f>TRM!B3673</f>
        <v>Geospatial Data Analysis</v>
      </c>
      <c r="C6967" t="str">
        <f>TRM!C3673</f>
        <v>NHD Update Tools for ArcGIS 10.5.1 | 6.5.0</v>
      </c>
      <c r="D6967">
        <f>TRM!D3673</f>
        <v>0</v>
      </c>
      <c r="E6967" t="str">
        <f>IF(VLOOKUP(TRM!A3673,'TRM - TBM Crosswalk'!$A$2:'TRM - TBM Crosswalk'!$I$1008,3,FALSE)="N/A","TBD","")</f>
        <v>TBD</v>
      </c>
      <c r="F6967" t="str">
        <f>IF(VLOOKUP(TRM!A3673,'TRM - TBM Crosswalk'!$A$2:'TRM - TBM Crosswalk'!$I$1008,4,FALSE)=0,"",VLOOKUP(TRM!A3673,'TRM - TBM Crosswalk'!$A$2:'TRM - TBM Crosswalk'!$I$1008,4,FALSE))</f>
        <v/>
      </c>
      <c r="G6967" t="str">
        <f>IF(VLOOKUP(TRM!A3673,'TRM - TBM Crosswalk'!$A$2:'TRM - TBM Crosswalk'!$I$1008,5,FALSE)=0,"",VLOOKUP(TRM!A3673,'TRM - TBM Crosswalk'!$A$2:'TRM - TBM Crosswalk'!$I$1008,5,FALSE))</f>
        <v/>
      </c>
      <c r="H6967" t="str">
        <f>IF(VLOOKUP(TRM!A3673,'TRM - TBM Crosswalk'!$A$2:'TRM - TBM Crosswalk'!$I$1008,6,FALSE)=0,"",VLOOKUP(TRM!A3673,'TRM - TBM Crosswalk'!$A$2:'TRM - TBM Crosswalk'!$I$1008,6,FALSE))</f>
        <v/>
      </c>
      <c r="I6967" t="str">
        <f>IF(VLOOKUP(TRM!A3673,'TRM - TBM Crosswalk'!$A$2:'TRM - TBM Crosswalk'!$I$1008,7,FALSE)=0,"",VLOOKUP(TRM!A3673,'TRM - TBM Crosswalk'!$A$2:'TRM - TBM Crosswalk'!$I$1008,7,FALSE))</f>
        <v/>
      </c>
      <c r="J6967" t="str">
        <f>IF(VLOOKUP(TRM!A3673,'TRM - TBM Crosswalk'!$A$2:'TRM - TBM Crosswalk'!$I$1008,8,FALSE)=0,"",VLOOKUP(TRM!A3673,'TRM - TBM Crosswalk'!$A$2:'TRM - TBM Crosswalk'!$I$1008,8,FALSE))</f>
        <v/>
      </c>
      <c r="K6967" t="str">
        <f>IF(VLOOKUP(TRM!A3673,'TRM - TBM Crosswalk'!$A$2:'TRM - TBM Crosswalk'!$I$1008,9,FALSE)=0,"",VLOOKUP(TRM!A3673,'TRM - TBM Crosswalk'!$A$2:'TRM - TBM Crosswalk'!$I$1008,9,FALSE))</f>
        <v/>
      </c>
    </row>
    <row r="6968" spans="1:11" x14ac:dyDescent="0.45">
      <c r="A6968" t="str">
        <f>TRM!A3674</f>
        <v>A02.024.385</v>
      </c>
      <c r="B6968" t="str">
        <f>TRM!B3674</f>
        <v>Geospatial Data Analysis</v>
      </c>
      <c r="C6968" t="str">
        <f>TRM!C3674</f>
        <v>NHD Update Tools for ArcGIS 10.5.1 | 6.7.1</v>
      </c>
      <c r="D6968">
        <f>TRM!D3674</f>
        <v>0</v>
      </c>
      <c r="E6968" t="str">
        <f>IF(VLOOKUP(TRM!A3674,'TRM - TBM Crosswalk'!$A$2:'TRM - TBM Crosswalk'!$I$1008,3,FALSE)="N/A","TBD","")</f>
        <v>TBD</v>
      </c>
      <c r="F6968" t="str">
        <f>IF(VLOOKUP(TRM!A3674,'TRM - TBM Crosswalk'!$A$2:'TRM - TBM Crosswalk'!$I$1008,4,FALSE)=0,"",VLOOKUP(TRM!A3674,'TRM - TBM Crosswalk'!$A$2:'TRM - TBM Crosswalk'!$I$1008,4,FALSE))</f>
        <v/>
      </c>
      <c r="G6968" t="str">
        <f>IF(VLOOKUP(TRM!A3674,'TRM - TBM Crosswalk'!$A$2:'TRM - TBM Crosswalk'!$I$1008,5,FALSE)=0,"",VLOOKUP(TRM!A3674,'TRM - TBM Crosswalk'!$A$2:'TRM - TBM Crosswalk'!$I$1008,5,FALSE))</f>
        <v/>
      </c>
      <c r="H6968" t="str">
        <f>IF(VLOOKUP(TRM!A3674,'TRM - TBM Crosswalk'!$A$2:'TRM - TBM Crosswalk'!$I$1008,6,FALSE)=0,"",VLOOKUP(TRM!A3674,'TRM - TBM Crosswalk'!$A$2:'TRM - TBM Crosswalk'!$I$1008,6,FALSE))</f>
        <v/>
      </c>
      <c r="I6968" t="str">
        <f>IF(VLOOKUP(TRM!A3674,'TRM - TBM Crosswalk'!$A$2:'TRM - TBM Crosswalk'!$I$1008,7,FALSE)=0,"",VLOOKUP(TRM!A3674,'TRM - TBM Crosswalk'!$A$2:'TRM - TBM Crosswalk'!$I$1008,7,FALSE))</f>
        <v/>
      </c>
      <c r="J6968" t="str">
        <f>IF(VLOOKUP(TRM!A3674,'TRM - TBM Crosswalk'!$A$2:'TRM - TBM Crosswalk'!$I$1008,8,FALSE)=0,"",VLOOKUP(TRM!A3674,'TRM - TBM Crosswalk'!$A$2:'TRM - TBM Crosswalk'!$I$1008,8,FALSE))</f>
        <v/>
      </c>
      <c r="K6968" t="str">
        <f>IF(VLOOKUP(TRM!A3674,'TRM - TBM Crosswalk'!$A$2:'TRM - TBM Crosswalk'!$I$1008,9,FALSE)=0,"",VLOOKUP(TRM!A3674,'TRM - TBM Crosswalk'!$A$2:'TRM - TBM Crosswalk'!$I$1008,9,FALSE))</f>
        <v/>
      </c>
    </row>
    <row r="6969" spans="1:11" x14ac:dyDescent="0.45">
      <c r="A6969" t="str">
        <f>TRM!A3675</f>
        <v>A02.024.385</v>
      </c>
      <c r="B6969" t="str">
        <f>TRM!B3675</f>
        <v>Geospatial Data Analysis</v>
      </c>
      <c r="C6969" t="str">
        <f>TRM!C3675</f>
        <v>NHD Utilities .1 for ArcGIS 10.5.1 | 3.2.1</v>
      </c>
      <c r="D6969">
        <f>TRM!D3675</f>
        <v>0</v>
      </c>
      <c r="E6969" t="str">
        <f>IF(VLOOKUP(TRM!A3675,'TRM - TBM Crosswalk'!$A$2:'TRM - TBM Crosswalk'!$I$1008,3,FALSE)="N/A","TBD","")</f>
        <v>TBD</v>
      </c>
      <c r="F6969" t="str">
        <f>IF(VLOOKUP(TRM!A3675,'TRM - TBM Crosswalk'!$A$2:'TRM - TBM Crosswalk'!$I$1008,4,FALSE)=0,"",VLOOKUP(TRM!A3675,'TRM - TBM Crosswalk'!$A$2:'TRM - TBM Crosswalk'!$I$1008,4,FALSE))</f>
        <v/>
      </c>
      <c r="G6969" t="str">
        <f>IF(VLOOKUP(TRM!A3675,'TRM - TBM Crosswalk'!$A$2:'TRM - TBM Crosswalk'!$I$1008,5,FALSE)=0,"",VLOOKUP(TRM!A3675,'TRM - TBM Crosswalk'!$A$2:'TRM - TBM Crosswalk'!$I$1008,5,FALSE))</f>
        <v/>
      </c>
      <c r="H6969" t="str">
        <f>IF(VLOOKUP(TRM!A3675,'TRM - TBM Crosswalk'!$A$2:'TRM - TBM Crosswalk'!$I$1008,6,FALSE)=0,"",VLOOKUP(TRM!A3675,'TRM - TBM Crosswalk'!$A$2:'TRM - TBM Crosswalk'!$I$1008,6,FALSE))</f>
        <v/>
      </c>
      <c r="I6969" t="str">
        <f>IF(VLOOKUP(TRM!A3675,'TRM - TBM Crosswalk'!$A$2:'TRM - TBM Crosswalk'!$I$1008,7,FALSE)=0,"",VLOOKUP(TRM!A3675,'TRM - TBM Crosswalk'!$A$2:'TRM - TBM Crosswalk'!$I$1008,7,FALSE))</f>
        <v/>
      </c>
      <c r="J6969" t="str">
        <f>IF(VLOOKUP(TRM!A3675,'TRM - TBM Crosswalk'!$A$2:'TRM - TBM Crosswalk'!$I$1008,8,FALSE)=0,"",VLOOKUP(TRM!A3675,'TRM - TBM Crosswalk'!$A$2:'TRM - TBM Crosswalk'!$I$1008,8,FALSE))</f>
        <v/>
      </c>
      <c r="K6969" t="str">
        <f>IF(VLOOKUP(TRM!A3675,'TRM - TBM Crosswalk'!$A$2:'TRM - TBM Crosswalk'!$I$1008,9,FALSE)=0,"",VLOOKUP(TRM!A3675,'TRM - TBM Crosswalk'!$A$2:'TRM - TBM Crosswalk'!$I$1008,9,FALSE))</f>
        <v/>
      </c>
    </row>
    <row r="6970" spans="1:11" x14ac:dyDescent="0.45">
      <c r="A6970" t="str">
        <f>TRM!A3676</f>
        <v>A02.024.385</v>
      </c>
      <c r="B6970" t="str">
        <f>TRM!B3676</f>
        <v>Geospatial Data Analysis</v>
      </c>
      <c r="C6970" t="str">
        <f>TRM!C3676</f>
        <v>NHD Utilities for ArcGIS 10.5.1 | 3.4.1</v>
      </c>
      <c r="D6970">
        <f>TRM!D3676</f>
        <v>0</v>
      </c>
      <c r="E6970" t="str">
        <f>IF(VLOOKUP(TRM!A3676,'TRM - TBM Crosswalk'!$A$2:'TRM - TBM Crosswalk'!$I$1008,3,FALSE)="N/A","TBD","")</f>
        <v>TBD</v>
      </c>
      <c r="F6970" t="str">
        <f>IF(VLOOKUP(TRM!A3676,'TRM - TBM Crosswalk'!$A$2:'TRM - TBM Crosswalk'!$I$1008,4,FALSE)=0,"",VLOOKUP(TRM!A3676,'TRM - TBM Crosswalk'!$A$2:'TRM - TBM Crosswalk'!$I$1008,4,FALSE))</f>
        <v/>
      </c>
      <c r="G6970" t="str">
        <f>IF(VLOOKUP(TRM!A3676,'TRM - TBM Crosswalk'!$A$2:'TRM - TBM Crosswalk'!$I$1008,5,FALSE)=0,"",VLOOKUP(TRM!A3676,'TRM - TBM Crosswalk'!$A$2:'TRM - TBM Crosswalk'!$I$1008,5,FALSE))</f>
        <v/>
      </c>
      <c r="H6970" t="str">
        <f>IF(VLOOKUP(TRM!A3676,'TRM - TBM Crosswalk'!$A$2:'TRM - TBM Crosswalk'!$I$1008,6,FALSE)=0,"",VLOOKUP(TRM!A3676,'TRM - TBM Crosswalk'!$A$2:'TRM - TBM Crosswalk'!$I$1008,6,FALSE))</f>
        <v/>
      </c>
      <c r="I6970" t="str">
        <f>IF(VLOOKUP(TRM!A3676,'TRM - TBM Crosswalk'!$A$2:'TRM - TBM Crosswalk'!$I$1008,7,FALSE)=0,"",VLOOKUP(TRM!A3676,'TRM - TBM Crosswalk'!$A$2:'TRM - TBM Crosswalk'!$I$1008,7,FALSE))</f>
        <v/>
      </c>
      <c r="J6970" t="str">
        <f>IF(VLOOKUP(TRM!A3676,'TRM - TBM Crosswalk'!$A$2:'TRM - TBM Crosswalk'!$I$1008,8,FALSE)=0,"",VLOOKUP(TRM!A3676,'TRM - TBM Crosswalk'!$A$2:'TRM - TBM Crosswalk'!$I$1008,8,FALSE))</f>
        <v/>
      </c>
      <c r="K6970" t="str">
        <f>IF(VLOOKUP(TRM!A3676,'TRM - TBM Crosswalk'!$A$2:'TRM - TBM Crosswalk'!$I$1008,9,FALSE)=0,"",VLOOKUP(TRM!A3676,'TRM - TBM Crosswalk'!$A$2:'TRM - TBM Crosswalk'!$I$1008,9,FALSE))</f>
        <v/>
      </c>
    </row>
    <row r="6971" spans="1:11" x14ac:dyDescent="0.45">
      <c r="A6971" t="str">
        <f>TRM!A3677</f>
        <v>A02.024.385</v>
      </c>
      <c r="B6971" t="str">
        <f>TRM!B3677</f>
        <v>Geospatial Data Analysis</v>
      </c>
      <c r="C6971" t="str">
        <f>TRM!C3677</f>
        <v>Overwatch Distributed Processing Condor Plugin | 5.02.0000.0005</v>
      </c>
      <c r="D6971">
        <f>TRM!D3677</f>
        <v>0</v>
      </c>
      <c r="E6971" t="str">
        <f>IF(VLOOKUP(TRM!A3677,'TRM - TBM Crosswalk'!$A$2:'TRM - TBM Crosswalk'!$I$1008,3,FALSE)="N/A","TBD","")</f>
        <v>TBD</v>
      </c>
      <c r="F6971" t="str">
        <f>IF(VLOOKUP(TRM!A3677,'TRM - TBM Crosswalk'!$A$2:'TRM - TBM Crosswalk'!$I$1008,4,FALSE)=0,"",VLOOKUP(TRM!A3677,'TRM - TBM Crosswalk'!$A$2:'TRM - TBM Crosswalk'!$I$1008,4,FALSE))</f>
        <v/>
      </c>
      <c r="G6971" t="str">
        <f>IF(VLOOKUP(TRM!A3677,'TRM - TBM Crosswalk'!$A$2:'TRM - TBM Crosswalk'!$I$1008,5,FALSE)=0,"",VLOOKUP(TRM!A3677,'TRM - TBM Crosswalk'!$A$2:'TRM - TBM Crosswalk'!$I$1008,5,FALSE))</f>
        <v/>
      </c>
      <c r="H6971" t="str">
        <f>IF(VLOOKUP(TRM!A3677,'TRM - TBM Crosswalk'!$A$2:'TRM - TBM Crosswalk'!$I$1008,6,FALSE)=0,"",VLOOKUP(TRM!A3677,'TRM - TBM Crosswalk'!$A$2:'TRM - TBM Crosswalk'!$I$1008,6,FALSE))</f>
        <v/>
      </c>
      <c r="I6971" t="str">
        <f>IF(VLOOKUP(TRM!A3677,'TRM - TBM Crosswalk'!$A$2:'TRM - TBM Crosswalk'!$I$1008,7,FALSE)=0,"",VLOOKUP(TRM!A3677,'TRM - TBM Crosswalk'!$A$2:'TRM - TBM Crosswalk'!$I$1008,7,FALSE))</f>
        <v/>
      </c>
      <c r="J6971" t="str">
        <f>IF(VLOOKUP(TRM!A3677,'TRM - TBM Crosswalk'!$A$2:'TRM - TBM Crosswalk'!$I$1008,8,FALSE)=0,"",VLOOKUP(TRM!A3677,'TRM - TBM Crosswalk'!$A$2:'TRM - TBM Crosswalk'!$I$1008,8,FALSE))</f>
        <v/>
      </c>
      <c r="K6971" t="str">
        <f>IF(VLOOKUP(TRM!A3677,'TRM - TBM Crosswalk'!$A$2:'TRM - TBM Crosswalk'!$I$1008,9,FALSE)=0,"",VLOOKUP(TRM!A3677,'TRM - TBM Crosswalk'!$A$2:'TRM - TBM Crosswalk'!$I$1008,9,FALSE))</f>
        <v/>
      </c>
    </row>
    <row r="6972" spans="1:11" x14ac:dyDescent="0.45">
      <c r="A6972" t="str">
        <f>TRM!A3678</f>
        <v>A02.024.385</v>
      </c>
      <c r="B6972" t="str">
        <f>TRM!B3678</f>
        <v>Geospatial Data Analysis</v>
      </c>
      <c r="C6972" t="str">
        <f>TRM!C3678</f>
        <v>Overwatch Distributed Processing v5.2.0.5 for Condor Processing Nodes | 5.02.0000.0005</v>
      </c>
      <c r="D6972">
        <f>TRM!D3678</f>
        <v>0</v>
      </c>
      <c r="E6972" t="str">
        <f>IF(VLOOKUP(TRM!A3678,'TRM - TBM Crosswalk'!$A$2:'TRM - TBM Crosswalk'!$I$1008,3,FALSE)="N/A","TBD","")</f>
        <v>TBD</v>
      </c>
      <c r="F6972" t="str">
        <f>IF(VLOOKUP(TRM!A3678,'TRM - TBM Crosswalk'!$A$2:'TRM - TBM Crosswalk'!$I$1008,4,FALSE)=0,"",VLOOKUP(TRM!A3678,'TRM - TBM Crosswalk'!$A$2:'TRM - TBM Crosswalk'!$I$1008,4,FALSE))</f>
        <v/>
      </c>
      <c r="G6972" t="str">
        <f>IF(VLOOKUP(TRM!A3678,'TRM - TBM Crosswalk'!$A$2:'TRM - TBM Crosswalk'!$I$1008,5,FALSE)=0,"",VLOOKUP(TRM!A3678,'TRM - TBM Crosswalk'!$A$2:'TRM - TBM Crosswalk'!$I$1008,5,FALSE))</f>
        <v/>
      </c>
      <c r="H6972" t="str">
        <f>IF(VLOOKUP(TRM!A3678,'TRM - TBM Crosswalk'!$A$2:'TRM - TBM Crosswalk'!$I$1008,6,FALSE)=0,"",VLOOKUP(TRM!A3678,'TRM - TBM Crosswalk'!$A$2:'TRM - TBM Crosswalk'!$I$1008,6,FALSE))</f>
        <v/>
      </c>
      <c r="I6972" t="str">
        <f>IF(VLOOKUP(TRM!A3678,'TRM - TBM Crosswalk'!$A$2:'TRM - TBM Crosswalk'!$I$1008,7,FALSE)=0,"",VLOOKUP(TRM!A3678,'TRM - TBM Crosswalk'!$A$2:'TRM - TBM Crosswalk'!$I$1008,7,FALSE))</f>
        <v/>
      </c>
      <c r="J6972" t="str">
        <f>IF(VLOOKUP(TRM!A3678,'TRM - TBM Crosswalk'!$A$2:'TRM - TBM Crosswalk'!$I$1008,8,FALSE)=0,"",VLOOKUP(TRM!A3678,'TRM - TBM Crosswalk'!$A$2:'TRM - TBM Crosswalk'!$I$1008,8,FALSE))</f>
        <v/>
      </c>
      <c r="K6972" t="str">
        <f>IF(VLOOKUP(TRM!A3678,'TRM - TBM Crosswalk'!$A$2:'TRM - TBM Crosswalk'!$I$1008,9,FALSE)=0,"",VLOOKUP(TRM!A3678,'TRM - TBM Crosswalk'!$A$2:'TRM - TBM Crosswalk'!$I$1008,9,FALSE))</f>
        <v/>
      </c>
    </row>
    <row r="6973" spans="1:11" x14ac:dyDescent="0.45">
      <c r="A6973" t="str">
        <f>TRM!A4101</f>
        <v>A02.027.311</v>
      </c>
      <c r="B6973" t="str">
        <f>TRM!B4101</f>
        <v>Business Process Management</v>
      </c>
      <c r="C6973" t="str">
        <f>TRM!C4101</f>
        <v>ArcGIS Workflow Manager 10.6.1 for Desktop | 10.6.8141</v>
      </c>
      <c r="D6973">
        <f>TRM!D4101</f>
        <v>0</v>
      </c>
      <c r="E6973" t="str">
        <f>IF(VLOOKUP(TRM!A4101,'TRM - TBM Crosswalk'!$A$2:'TRM - TBM Crosswalk'!$I$1008,3,FALSE)="N/A","TBD","")</f>
        <v/>
      </c>
      <c r="F6973" t="str">
        <f>IF(VLOOKUP(TRM!A4101,'TRM - TBM Crosswalk'!$A$2:'TRM - TBM Crosswalk'!$I$1008,4,FALSE)=0,"",VLOOKUP(TRM!A4101,'TRM - TBM Crosswalk'!$A$2:'TRM - TBM Crosswalk'!$I$1008,4,FALSE))</f>
        <v/>
      </c>
      <c r="G6973" t="str">
        <f>IF(VLOOKUP(TRM!A4101,'TRM - TBM Crosswalk'!$A$2:'TRM - TBM Crosswalk'!$I$1008,5,FALSE)=0,"",VLOOKUP(TRM!A4101,'TRM - TBM Crosswalk'!$A$2:'TRM - TBM Crosswalk'!$I$1008,5,FALSE))</f>
        <v>Application</v>
      </c>
      <c r="H6973" t="str">
        <f>IF(VLOOKUP(TRM!A4101,'TRM - TBM Crosswalk'!$A$2:'TRM - TBM Crosswalk'!$I$1008,6,FALSE)=0,"",VLOOKUP(TRM!A4101,'TRM - TBM Crosswalk'!$A$2:'TRM - TBM Crosswalk'!$I$1008,6,FALSE))</f>
        <v>Business Software</v>
      </c>
      <c r="I6973" t="str">
        <f>IF(VLOOKUP(TRM!A4101,'TRM - TBM Crosswalk'!$A$2:'TRM - TBM Crosswalk'!$I$1008,7,FALSE)=0,"",VLOOKUP(TRM!A4101,'TRM - TBM Crosswalk'!$A$2:'TRM - TBM Crosswalk'!$I$1008,7,FALSE))</f>
        <v/>
      </c>
      <c r="J6973" t="str">
        <f>IF(VLOOKUP(TRM!A4101,'TRM - TBM Crosswalk'!$A$2:'TRM - TBM Crosswalk'!$I$1008,8,FALSE)=0,"",VLOOKUP(TRM!A4101,'TRM - TBM Crosswalk'!$A$2:'TRM - TBM Crosswalk'!$I$1008,8,FALSE))</f>
        <v/>
      </c>
      <c r="K6973" t="str">
        <f>IF(VLOOKUP(TRM!A4101,'TRM - TBM Crosswalk'!$A$2:'TRM - TBM Crosswalk'!$I$1008,9,FALSE)=0,"",VLOOKUP(TRM!A4101,'TRM - TBM Crosswalk'!$A$2:'TRM - TBM Crosswalk'!$I$1008,9,FALSE))</f>
        <v/>
      </c>
    </row>
    <row r="6974" spans="1:11" x14ac:dyDescent="0.45">
      <c r="A6974" t="str">
        <f>TRM!A4102</f>
        <v>A02.027.311</v>
      </c>
      <c r="B6974" t="str">
        <f>TRM!B4102</f>
        <v>Business Process Management</v>
      </c>
      <c r="C6974" t="str">
        <f>TRM!C4102</f>
        <v>ArcGIS Workflow Manager 10.7.1 for Desktop | 10.7.9042</v>
      </c>
      <c r="D6974">
        <f>TRM!D4102</f>
        <v>0</v>
      </c>
      <c r="E6974" t="str">
        <f>IF(VLOOKUP(TRM!A4102,'TRM - TBM Crosswalk'!$A$2:'TRM - TBM Crosswalk'!$I$1008,3,FALSE)="N/A","TBD","")</f>
        <v/>
      </c>
      <c r="F6974" t="str">
        <f>IF(VLOOKUP(TRM!A4102,'TRM - TBM Crosswalk'!$A$2:'TRM - TBM Crosswalk'!$I$1008,4,FALSE)=0,"",VLOOKUP(TRM!A4102,'TRM - TBM Crosswalk'!$A$2:'TRM - TBM Crosswalk'!$I$1008,4,FALSE))</f>
        <v/>
      </c>
      <c r="G6974" t="str">
        <f>IF(VLOOKUP(TRM!A4102,'TRM - TBM Crosswalk'!$A$2:'TRM - TBM Crosswalk'!$I$1008,5,FALSE)=0,"",VLOOKUP(TRM!A4102,'TRM - TBM Crosswalk'!$A$2:'TRM - TBM Crosswalk'!$I$1008,5,FALSE))</f>
        <v>Application</v>
      </c>
      <c r="H6974" t="str">
        <f>IF(VLOOKUP(TRM!A4102,'TRM - TBM Crosswalk'!$A$2:'TRM - TBM Crosswalk'!$I$1008,6,FALSE)=0,"",VLOOKUP(TRM!A4102,'TRM - TBM Crosswalk'!$A$2:'TRM - TBM Crosswalk'!$I$1008,6,FALSE))</f>
        <v>Business Software</v>
      </c>
      <c r="I6974" t="str">
        <f>IF(VLOOKUP(TRM!A4102,'TRM - TBM Crosswalk'!$A$2:'TRM - TBM Crosswalk'!$I$1008,7,FALSE)=0,"",VLOOKUP(TRM!A4102,'TRM - TBM Crosswalk'!$A$2:'TRM - TBM Crosswalk'!$I$1008,7,FALSE))</f>
        <v/>
      </c>
      <c r="J6974" t="str">
        <f>IF(VLOOKUP(TRM!A4102,'TRM - TBM Crosswalk'!$A$2:'TRM - TBM Crosswalk'!$I$1008,8,FALSE)=0,"",VLOOKUP(TRM!A4102,'TRM - TBM Crosswalk'!$A$2:'TRM - TBM Crosswalk'!$I$1008,8,FALSE))</f>
        <v/>
      </c>
      <c r="K6974" t="str">
        <f>IF(VLOOKUP(TRM!A4102,'TRM - TBM Crosswalk'!$A$2:'TRM - TBM Crosswalk'!$I$1008,9,FALSE)=0,"",VLOOKUP(TRM!A4102,'TRM - TBM Crosswalk'!$A$2:'TRM - TBM Crosswalk'!$I$1008,9,FALSE))</f>
        <v/>
      </c>
    </row>
    <row r="6975" spans="1:11" x14ac:dyDescent="0.45">
      <c r="A6975" t="str">
        <f>TRM!A4121</f>
        <v>A02.027.319</v>
      </c>
      <c r="B6975" t="str">
        <f>TRM!B4121</f>
        <v>Project Management</v>
      </c>
      <c r="C6975" t="str">
        <f>TRM!C4121</f>
        <v>Microsoft Project Professional 2016 - en-us | 16.0.12527.20278</v>
      </c>
      <c r="D6975">
        <f>TRM!D4121</f>
        <v>0</v>
      </c>
      <c r="E6975" t="str">
        <f>IF(VLOOKUP(TRM!A4121,'TRM - TBM Crosswalk'!$A$2:'TRM - TBM Crosswalk'!$I$1008,3,FALSE)="N/A","TBD","")</f>
        <v/>
      </c>
      <c r="F6975" t="str">
        <f>IF(VLOOKUP(TRM!A4121,'TRM - TBM Crosswalk'!$A$2:'TRM - TBM Crosswalk'!$I$1008,4,FALSE)=0,"",VLOOKUP(TRM!A4121,'TRM - TBM Crosswalk'!$A$2:'TRM - TBM Crosswalk'!$I$1008,4,FALSE))</f>
        <v/>
      </c>
      <c r="G6975" t="str">
        <f>IF(VLOOKUP(TRM!A4121,'TRM - TBM Crosswalk'!$A$2:'TRM - TBM Crosswalk'!$I$1008,5,FALSE)=0,"",VLOOKUP(TRM!A4121,'TRM - TBM Crosswalk'!$A$2:'TRM - TBM Crosswalk'!$I$1008,5,FALSE))</f>
        <v>Delivery</v>
      </c>
      <c r="H6975" t="str">
        <f>IF(VLOOKUP(TRM!A4121,'TRM - TBM Crosswalk'!$A$2:'TRM - TBM Crosswalk'!$I$1008,6,FALSE)=0,"",VLOOKUP(TRM!A4121,'TRM - TBM Crosswalk'!$A$2:'TRM - TBM Crosswalk'!$I$1008,6,FALSE))</f>
        <v>Program &amp; Project Management</v>
      </c>
      <c r="I6975" t="str">
        <f>IF(VLOOKUP(TRM!A4121,'TRM - TBM Crosswalk'!$A$2:'TRM - TBM Crosswalk'!$I$1008,7,FALSE)=0,"",VLOOKUP(TRM!A4121,'TRM - TBM Crosswalk'!$A$2:'TRM - TBM Crosswalk'!$I$1008,7,FALSE))</f>
        <v>Delivery Services</v>
      </c>
      <c r="J6975" t="str">
        <f>IF(VLOOKUP(TRM!A4121,'TRM - TBM Crosswalk'!$A$2:'TRM - TBM Crosswalk'!$I$1008,8,FALSE)=0,"",VLOOKUP(TRM!A4121,'TRM - TBM Crosswalk'!$A$2:'TRM - TBM Crosswalk'!$I$1008,8,FALSE))</f>
        <v>Strategy &amp; Planning</v>
      </c>
      <c r="K6975" t="str">
        <f>IF(VLOOKUP(TRM!A4121,'TRM - TBM Crosswalk'!$A$2:'TRM - TBM Crosswalk'!$I$1008,9,FALSE)=0,"",VLOOKUP(TRM!A4121,'TRM - TBM Crosswalk'!$A$2:'TRM - TBM Crosswalk'!$I$1008,9,FALSE))</f>
        <v>Program &amp; Project Management</v>
      </c>
    </row>
    <row r="6976" spans="1:11" x14ac:dyDescent="0.45">
      <c r="A6976" t="str">
        <f>TRM!A4122</f>
        <v>A02.027.319</v>
      </c>
      <c r="B6976" t="str">
        <f>TRM!B4122</f>
        <v>Project Management</v>
      </c>
      <c r="C6976" t="str">
        <f>TRM!C4122</f>
        <v>Microsoft Project Professional 2016 | 16.0.4266.1001</v>
      </c>
      <c r="D6976">
        <f>TRM!D4122</f>
        <v>0</v>
      </c>
      <c r="E6976" t="str">
        <f>IF(VLOOKUP(TRM!A4122,'TRM - TBM Crosswalk'!$A$2:'TRM - TBM Crosswalk'!$I$1008,3,FALSE)="N/A","TBD","")</f>
        <v/>
      </c>
      <c r="F6976" t="str">
        <f>IF(VLOOKUP(TRM!A4122,'TRM - TBM Crosswalk'!$A$2:'TRM - TBM Crosswalk'!$I$1008,4,FALSE)=0,"",VLOOKUP(TRM!A4122,'TRM - TBM Crosswalk'!$A$2:'TRM - TBM Crosswalk'!$I$1008,4,FALSE))</f>
        <v/>
      </c>
      <c r="G6976" t="str">
        <f>IF(VLOOKUP(TRM!A4122,'TRM - TBM Crosswalk'!$A$2:'TRM - TBM Crosswalk'!$I$1008,5,FALSE)=0,"",VLOOKUP(TRM!A4122,'TRM - TBM Crosswalk'!$A$2:'TRM - TBM Crosswalk'!$I$1008,5,FALSE))</f>
        <v>Delivery</v>
      </c>
      <c r="H6976" t="str">
        <f>IF(VLOOKUP(TRM!A4122,'TRM - TBM Crosswalk'!$A$2:'TRM - TBM Crosswalk'!$I$1008,6,FALSE)=0,"",VLOOKUP(TRM!A4122,'TRM - TBM Crosswalk'!$A$2:'TRM - TBM Crosswalk'!$I$1008,6,FALSE))</f>
        <v>Program &amp; Project Management</v>
      </c>
      <c r="I6976" t="str">
        <f>IF(VLOOKUP(TRM!A4122,'TRM - TBM Crosswalk'!$A$2:'TRM - TBM Crosswalk'!$I$1008,7,FALSE)=0,"",VLOOKUP(TRM!A4122,'TRM - TBM Crosswalk'!$A$2:'TRM - TBM Crosswalk'!$I$1008,7,FALSE))</f>
        <v>Delivery Services</v>
      </c>
      <c r="J6976" t="str">
        <f>IF(VLOOKUP(TRM!A4122,'TRM - TBM Crosswalk'!$A$2:'TRM - TBM Crosswalk'!$I$1008,8,FALSE)=0,"",VLOOKUP(TRM!A4122,'TRM - TBM Crosswalk'!$A$2:'TRM - TBM Crosswalk'!$I$1008,8,FALSE))</f>
        <v>Strategy &amp; Planning</v>
      </c>
      <c r="K6976" t="str">
        <f>IF(VLOOKUP(TRM!A4122,'TRM - TBM Crosswalk'!$A$2:'TRM - TBM Crosswalk'!$I$1008,9,FALSE)=0,"",VLOOKUP(TRM!A4122,'TRM - TBM Crosswalk'!$A$2:'TRM - TBM Crosswalk'!$I$1008,9,FALSE))</f>
        <v>Program &amp; Project Management</v>
      </c>
    </row>
    <row r="6977" spans="1:11" x14ac:dyDescent="0.45">
      <c r="A6977" t="str">
        <f>TRM!A4342</f>
        <v>A02.028.333</v>
      </c>
      <c r="B6977" t="str">
        <f>TRM!B4342</f>
        <v>Word Processing</v>
      </c>
      <c r="C6977" t="str">
        <f>TRM!C4342</f>
        <v>Grammarly for MicrosoftÂ® Office Suite | 6.7.211</v>
      </c>
      <c r="D6977">
        <f>TRM!D4342</f>
        <v>0</v>
      </c>
      <c r="E6977" t="str">
        <f>IF(VLOOKUP(TRM!A4342,'TRM - TBM Crosswalk'!$A$2:'TRM - TBM Crosswalk'!$I$1008,3,FALSE)="N/A","TBD","")</f>
        <v/>
      </c>
      <c r="F6977" t="str">
        <f>IF(VLOOKUP(TRM!A4342,'TRM - TBM Crosswalk'!$A$2:'TRM - TBM Crosswalk'!$I$1008,4,FALSE)=0,"",VLOOKUP(TRM!A4342,'TRM - TBM Crosswalk'!$A$2:'TRM - TBM Crosswalk'!$I$1008,4,FALSE))</f>
        <v/>
      </c>
      <c r="G6977" t="str">
        <f>IF(VLOOKUP(TRM!A4342,'TRM - TBM Crosswalk'!$A$2:'TRM - TBM Crosswalk'!$I$1008,5,FALSE)=0,"",VLOOKUP(TRM!A4342,'TRM - TBM Crosswalk'!$A$2:'TRM - TBM Crosswalk'!$I$1008,5,FALSE))</f>
        <v/>
      </c>
      <c r="H6977" t="str">
        <f>IF(VLOOKUP(TRM!A4342,'TRM - TBM Crosswalk'!$A$2:'TRM - TBM Crosswalk'!$I$1008,6,FALSE)=0,"",VLOOKUP(TRM!A4342,'TRM - TBM Crosswalk'!$A$2:'TRM - TBM Crosswalk'!$I$1008,6,FALSE))</f>
        <v/>
      </c>
      <c r="I6977" t="str">
        <f>IF(VLOOKUP(TRM!A4342,'TRM - TBM Crosswalk'!$A$2:'TRM - TBM Crosswalk'!$I$1008,7,FALSE)=0,"",VLOOKUP(TRM!A4342,'TRM - TBM Crosswalk'!$A$2:'TRM - TBM Crosswalk'!$I$1008,7,FALSE))</f>
        <v>End User Services</v>
      </c>
      <c r="J6977" t="str">
        <f>IF(VLOOKUP(TRM!A4342,'TRM - TBM Crosswalk'!$A$2:'TRM - TBM Crosswalk'!$I$1008,8,FALSE)=0,"",VLOOKUP(TRM!A4342,'TRM - TBM Crosswalk'!$A$2:'TRM - TBM Crosswalk'!$I$1008,8,FALSE))</f>
        <v>Communication &amp; Collaboration</v>
      </c>
      <c r="K6977" t="str">
        <f>IF(VLOOKUP(TRM!A4342,'TRM - TBM Crosswalk'!$A$2:'TRM - TBM Crosswalk'!$I$1008,9,FALSE)=0,"",VLOOKUP(TRM!A4342,'TRM - TBM Crosswalk'!$A$2:'TRM - TBM Crosswalk'!$I$1008,9,FALSE))</f>
        <v>Productivity</v>
      </c>
    </row>
    <row r="6978" spans="1:11" x14ac:dyDescent="0.45">
      <c r="A6978" t="str">
        <f>TRM!A4343</f>
        <v>A02.028.333</v>
      </c>
      <c r="B6978" t="str">
        <f>TRM!B4343</f>
        <v>Word Processing</v>
      </c>
      <c r="C6978" t="str">
        <f>TRM!C4343</f>
        <v>Hemingway Editor  (only current user) | 3.0.3</v>
      </c>
      <c r="D6978">
        <f>TRM!D4343</f>
        <v>0</v>
      </c>
      <c r="E6978" t="str">
        <f>IF(VLOOKUP(TRM!A4343,'TRM - TBM Crosswalk'!$A$2:'TRM - TBM Crosswalk'!$I$1008,3,FALSE)="N/A","TBD","")</f>
        <v/>
      </c>
      <c r="F6978" t="str">
        <f>IF(VLOOKUP(TRM!A4343,'TRM - TBM Crosswalk'!$A$2:'TRM - TBM Crosswalk'!$I$1008,4,FALSE)=0,"",VLOOKUP(TRM!A4343,'TRM - TBM Crosswalk'!$A$2:'TRM - TBM Crosswalk'!$I$1008,4,FALSE))</f>
        <v/>
      </c>
      <c r="G6978" t="str">
        <f>IF(VLOOKUP(TRM!A4343,'TRM - TBM Crosswalk'!$A$2:'TRM - TBM Crosswalk'!$I$1008,5,FALSE)=0,"",VLOOKUP(TRM!A4343,'TRM - TBM Crosswalk'!$A$2:'TRM - TBM Crosswalk'!$I$1008,5,FALSE))</f>
        <v/>
      </c>
      <c r="H6978" t="str">
        <f>IF(VLOOKUP(TRM!A4343,'TRM - TBM Crosswalk'!$A$2:'TRM - TBM Crosswalk'!$I$1008,6,FALSE)=0,"",VLOOKUP(TRM!A4343,'TRM - TBM Crosswalk'!$A$2:'TRM - TBM Crosswalk'!$I$1008,6,FALSE))</f>
        <v/>
      </c>
      <c r="I6978" t="str">
        <f>IF(VLOOKUP(TRM!A4343,'TRM - TBM Crosswalk'!$A$2:'TRM - TBM Crosswalk'!$I$1008,7,FALSE)=0,"",VLOOKUP(TRM!A4343,'TRM - TBM Crosswalk'!$A$2:'TRM - TBM Crosswalk'!$I$1008,7,FALSE))</f>
        <v>End User Services</v>
      </c>
      <c r="J6978" t="str">
        <f>IF(VLOOKUP(TRM!A4343,'TRM - TBM Crosswalk'!$A$2:'TRM - TBM Crosswalk'!$I$1008,8,FALSE)=0,"",VLOOKUP(TRM!A4343,'TRM - TBM Crosswalk'!$A$2:'TRM - TBM Crosswalk'!$I$1008,8,FALSE))</f>
        <v>Communication &amp; Collaboration</v>
      </c>
      <c r="K6978" t="str">
        <f>IF(VLOOKUP(TRM!A4343,'TRM - TBM Crosswalk'!$A$2:'TRM - TBM Crosswalk'!$I$1008,9,FALSE)=0,"",VLOOKUP(TRM!A4343,'TRM - TBM Crosswalk'!$A$2:'TRM - TBM Crosswalk'!$I$1008,9,FALSE))</f>
        <v>Productivity</v>
      </c>
    </row>
    <row r="6979" spans="1:11" x14ac:dyDescent="0.45">
      <c r="A6979" t="str">
        <f>TRM!A4344</f>
        <v>A02.028.333</v>
      </c>
      <c r="B6979" t="str">
        <f>TRM!B4344</f>
        <v>Word Processing</v>
      </c>
      <c r="C6979" t="str">
        <f>TRM!C4344</f>
        <v>Microsoft Word.app - 16.16.13</v>
      </c>
      <c r="D6979">
        <f>TRM!D4344</f>
        <v>0</v>
      </c>
      <c r="E6979" t="str">
        <f>IF(VLOOKUP(TRM!A4344,'TRM - TBM Crosswalk'!$A$2:'TRM - TBM Crosswalk'!$I$1008,3,FALSE)="N/A","TBD","")</f>
        <v/>
      </c>
      <c r="F6979" t="str">
        <f>IF(VLOOKUP(TRM!A4344,'TRM - TBM Crosswalk'!$A$2:'TRM - TBM Crosswalk'!$I$1008,4,FALSE)=0,"",VLOOKUP(TRM!A4344,'TRM - TBM Crosswalk'!$A$2:'TRM - TBM Crosswalk'!$I$1008,4,FALSE))</f>
        <v/>
      </c>
      <c r="G6979" t="str">
        <f>IF(VLOOKUP(TRM!A4344,'TRM - TBM Crosswalk'!$A$2:'TRM - TBM Crosswalk'!$I$1008,5,FALSE)=0,"",VLOOKUP(TRM!A4344,'TRM - TBM Crosswalk'!$A$2:'TRM - TBM Crosswalk'!$I$1008,5,FALSE))</f>
        <v/>
      </c>
      <c r="H6979" t="str">
        <f>IF(VLOOKUP(TRM!A4344,'TRM - TBM Crosswalk'!$A$2:'TRM - TBM Crosswalk'!$I$1008,6,FALSE)=0,"",VLOOKUP(TRM!A4344,'TRM - TBM Crosswalk'!$A$2:'TRM - TBM Crosswalk'!$I$1008,6,FALSE))</f>
        <v/>
      </c>
      <c r="I6979" t="str">
        <f>IF(VLOOKUP(TRM!A4344,'TRM - TBM Crosswalk'!$A$2:'TRM - TBM Crosswalk'!$I$1008,7,FALSE)=0,"",VLOOKUP(TRM!A4344,'TRM - TBM Crosswalk'!$A$2:'TRM - TBM Crosswalk'!$I$1008,7,FALSE))</f>
        <v>End User Services</v>
      </c>
      <c r="J6979" t="str">
        <f>IF(VLOOKUP(TRM!A4344,'TRM - TBM Crosswalk'!$A$2:'TRM - TBM Crosswalk'!$I$1008,8,FALSE)=0,"",VLOOKUP(TRM!A4344,'TRM - TBM Crosswalk'!$A$2:'TRM - TBM Crosswalk'!$I$1008,8,FALSE))</f>
        <v>Communication &amp; Collaboration</v>
      </c>
      <c r="K6979" t="str">
        <f>IF(VLOOKUP(TRM!A4344,'TRM - TBM Crosswalk'!$A$2:'TRM - TBM Crosswalk'!$I$1008,9,FALSE)=0,"",VLOOKUP(TRM!A4344,'TRM - TBM Crosswalk'!$A$2:'TRM - TBM Crosswalk'!$I$1008,9,FALSE))</f>
        <v>Productivity</v>
      </c>
    </row>
    <row r="6980" spans="1:11" x14ac:dyDescent="0.45">
      <c r="A6980" t="str">
        <f>TRM!A4345</f>
        <v>A02.028.333</v>
      </c>
      <c r="B6980" t="str">
        <f>TRM!B4345</f>
        <v>Word Processing</v>
      </c>
      <c r="C6980" t="str">
        <f>TRM!C4345</f>
        <v>Microsoft Word.app - 16.16.15</v>
      </c>
      <c r="D6980">
        <f>TRM!D4345</f>
        <v>0</v>
      </c>
      <c r="E6980" t="str">
        <f>IF(VLOOKUP(TRM!A4345,'TRM - TBM Crosswalk'!$A$2:'TRM - TBM Crosswalk'!$I$1008,3,FALSE)="N/A","TBD","")</f>
        <v/>
      </c>
      <c r="F6980" t="str">
        <f>IF(VLOOKUP(TRM!A4345,'TRM - TBM Crosswalk'!$A$2:'TRM - TBM Crosswalk'!$I$1008,4,FALSE)=0,"",VLOOKUP(TRM!A4345,'TRM - TBM Crosswalk'!$A$2:'TRM - TBM Crosswalk'!$I$1008,4,FALSE))</f>
        <v/>
      </c>
      <c r="G6980" t="str">
        <f>IF(VLOOKUP(TRM!A4345,'TRM - TBM Crosswalk'!$A$2:'TRM - TBM Crosswalk'!$I$1008,5,FALSE)=0,"",VLOOKUP(TRM!A4345,'TRM - TBM Crosswalk'!$A$2:'TRM - TBM Crosswalk'!$I$1008,5,FALSE))</f>
        <v/>
      </c>
      <c r="H6980" t="str">
        <f>IF(VLOOKUP(TRM!A4345,'TRM - TBM Crosswalk'!$A$2:'TRM - TBM Crosswalk'!$I$1008,6,FALSE)=0,"",VLOOKUP(TRM!A4345,'TRM - TBM Crosswalk'!$A$2:'TRM - TBM Crosswalk'!$I$1008,6,FALSE))</f>
        <v/>
      </c>
      <c r="I6980" t="str">
        <f>IF(VLOOKUP(TRM!A4345,'TRM - TBM Crosswalk'!$A$2:'TRM - TBM Crosswalk'!$I$1008,7,FALSE)=0,"",VLOOKUP(TRM!A4345,'TRM - TBM Crosswalk'!$A$2:'TRM - TBM Crosswalk'!$I$1008,7,FALSE))</f>
        <v>End User Services</v>
      </c>
      <c r="J6980" t="str">
        <f>IF(VLOOKUP(TRM!A4345,'TRM - TBM Crosswalk'!$A$2:'TRM - TBM Crosswalk'!$I$1008,8,FALSE)=0,"",VLOOKUP(TRM!A4345,'TRM - TBM Crosswalk'!$A$2:'TRM - TBM Crosswalk'!$I$1008,8,FALSE))</f>
        <v>Communication &amp; Collaboration</v>
      </c>
      <c r="K6980" t="str">
        <f>IF(VLOOKUP(TRM!A4345,'TRM - TBM Crosswalk'!$A$2:'TRM - TBM Crosswalk'!$I$1008,9,FALSE)=0,"",VLOOKUP(TRM!A4345,'TRM - TBM Crosswalk'!$A$2:'TRM - TBM Crosswalk'!$I$1008,9,FALSE))</f>
        <v>Productivity</v>
      </c>
    </row>
    <row r="6981" spans="1:11" x14ac:dyDescent="0.45">
      <c r="A6981" t="str">
        <f>TRM!A4346</f>
        <v>A02.028.333</v>
      </c>
      <c r="B6981" t="str">
        <f>TRM!B4346</f>
        <v>Word Processing</v>
      </c>
      <c r="C6981" t="str">
        <f>TRM!C4346</f>
        <v>Microsoft Word.app - 16.16.17</v>
      </c>
      <c r="D6981">
        <f>TRM!D4346</f>
        <v>0</v>
      </c>
      <c r="E6981" t="str">
        <f>IF(VLOOKUP(TRM!A4346,'TRM - TBM Crosswalk'!$A$2:'TRM - TBM Crosswalk'!$I$1008,3,FALSE)="N/A","TBD","")</f>
        <v/>
      </c>
      <c r="F6981" t="str">
        <f>IF(VLOOKUP(TRM!A4346,'TRM - TBM Crosswalk'!$A$2:'TRM - TBM Crosswalk'!$I$1008,4,FALSE)=0,"",VLOOKUP(TRM!A4346,'TRM - TBM Crosswalk'!$A$2:'TRM - TBM Crosswalk'!$I$1008,4,FALSE))</f>
        <v/>
      </c>
      <c r="G6981" t="str">
        <f>IF(VLOOKUP(TRM!A4346,'TRM - TBM Crosswalk'!$A$2:'TRM - TBM Crosswalk'!$I$1008,5,FALSE)=0,"",VLOOKUP(TRM!A4346,'TRM - TBM Crosswalk'!$A$2:'TRM - TBM Crosswalk'!$I$1008,5,FALSE))</f>
        <v/>
      </c>
      <c r="H6981" t="str">
        <f>IF(VLOOKUP(TRM!A4346,'TRM - TBM Crosswalk'!$A$2:'TRM - TBM Crosswalk'!$I$1008,6,FALSE)=0,"",VLOOKUP(TRM!A4346,'TRM - TBM Crosswalk'!$A$2:'TRM - TBM Crosswalk'!$I$1008,6,FALSE))</f>
        <v/>
      </c>
      <c r="I6981" t="str">
        <f>IF(VLOOKUP(TRM!A4346,'TRM - TBM Crosswalk'!$A$2:'TRM - TBM Crosswalk'!$I$1008,7,FALSE)=0,"",VLOOKUP(TRM!A4346,'TRM - TBM Crosswalk'!$A$2:'TRM - TBM Crosswalk'!$I$1008,7,FALSE))</f>
        <v>End User Services</v>
      </c>
      <c r="J6981" t="str">
        <f>IF(VLOOKUP(TRM!A4346,'TRM - TBM Crosswalk'!$A$2:'TRM - TBM Crosswalk'!$I$1008,8,FALSE)=0,"",VLOOKUP(TRM!A4346,'TRM - TBM Crosswalk'!$A$2:'TRM - TBM Crosswalk'!$I$1008,8,FALSE))</f>
        <v>Communication &amp; Collaboration</v>
      </c>
      <c r="K6981" t="str">
        <f>IF(VLOOKUP(TRM!A4346,'TRM - TBM Crosswalk'!$A$2:'TRM - TBM Crosswalk'!$I$1008,9,FALSE)=0,"",VLOOKUP(TRM!A4346,'TRM - TBM Crosswalk'!$A$2:'TRM - TBM Crosswalk'!$I$1008,9,FALSE))</f>
        <v>Productivity</v>
      </c>
    </row>
    <row r="6982" spans="1:11" x14ac:dyDescent="0.45">
      <c r="A6982" t="str">
        <f>TRM!A4347</f>
        <v>A02.028.333</v>
      </c>
      <c r="B6982" t="str">
        <f>TRM!B4347</f>
        <v>Word Processing</v>
      </c>
      <c r="C6982" t="str">
        <f>TRM!C4347</f>
        <v>Microsoft Word.app - 16.16.19</v>
      </c>
      <c r="D6982">
        <f>TRM!D4347</f>
        <v>0</v>
      </c>
      <c r="E6982" t="str">
        <f>IF(VLOOKUP(TRM!A4347,'TRM - TBM Crosswalk'!$A$2:'TRM - TBM Crosswalk'!$I$1008,3,FALSE)="N/A","TBD","")</f>
        <v/>
      </c>
      <c r="F6982" t="str">
        <f>IF(VLOOKUP(TRM!A4347,'TRM - TBM Crosswalk'!$A$2:'TRM - TBM Crosswalk'!$I$1008,4,FALSE)=0,"",VLOOKUP(TRM!A4347,'TRM - TBM Crosswalk'!$A$2:'TRM - TBM Crosswalk'!$I$1008,4,FALSE))</f>
        <v/>
      </c>
      <c r="G6982" t="str">
        <f>IF(VLOOKUP(TRM!A4347,'TRM - TBM Crosswalk'!$A$2:'TRM - TBM Crosswalk'!$I$1008,5,FALSE)=0,"",VLOOKUP(TRM!A4347,'TRM - TBM Crosswalk'!$A$2:'TRM - TBM Crosswalk'!$I$1008,5,FALSE))</f>
        <v/>
      </c>
      <c r="H6982" t="str">
        <f>IF(VLOOKUP(TRM!A4347,'TRM - TBM Crosswalk'!$A$2:'TRM - TBM Crosswalk'!$I$1008,6,FALSE)=0,"",VLOOKUP(TRM!A4347,'TRM - TBM Crosswalk'!$A$2:'TRM - TBM Crosswalk'!$I$1008,6,FALSE))</f>
        <v/>
      </c>
      <c r="I6982" t="str">
        <f>IF(VLOOKUP(TRM!A4347,'TRM - TBM Crosswalk'!$A$2:'TRM - TBM Crosswalk'!$I$1008,7,FALSE)=0,"",VLOOKUP(TRM!A4347,'TRM - TBM Crosswalk'!$A$2:'TRM - TBM Crosswalk'!$I$1008,7,FALSE))</f>
        <v>End User Services</v>
      </c>
      <c r="J6982" t="str">
        <f>IF(VLOOKUP(TRM!A4347,'TRM - TBM Crosswalk'!$A$2:'TRM - TBM Crosswalk'!$I$1008,8,FALSE)=0,"",VLOOKUP(TRM!A4347,'TRM - TBM Crosswalk'!$A$2:'TRM - TBM Crosswalk'!$I$1008,8,FALSE))</f>
        <v>Communication &amp; Collaboration</v>
      </c>
      <c r="K6982" t="str">
        <f>IF(VLOOKUP(TRM!A4347,'TRM - TBM Crosswalk'!$A$2:'TRM - TBM Crosswalk'!$I$1008,9,FALSE)=0,"",VLOOKUP(TRM!A4347,'TRM - TBM Crosswalk'!$A$2:'TRM - TBM Crosswalk'!$I$1008,9,FALSE))</f>
        <v>Productivity</v>
      </c>
    </row>
    <row r="6983" spans="1:11" x14ac:dyDescent="0.45">
      <c r="A6983" t="str">
        <f>TRM!A4934</f>
        <v>A02.030.370#</v>
      </c>
      <c r="B6983" t="str">
        <f>TRM!B4934</f>
        <v>Digital Video Editing</v>
      </c>
      <c r="C6983" t="str">
        <f>TRM!C4934</f>
        <v>Adobe SpeedGrade CC 2015 | 9.0.0</v>
      </c>
      <c r="D6983">
        <f>TRM!D4934</f>
        <v>0</v>
      </c>
      <c r="E6983" t="str">
        <f>IF(VLOOKUP(TRM!A4934,'TRM - TBM Crosswalk'!$A$2:'TRM - TBM Crosswalk'!$I$1008,3,FALSE)="N/A","TBD","")</f>
        <v/>
      </c>
      <c r="F6983" t="str">
        <f>IF(VLOOKUP(TRM!A4934,'TRM - TBM Crosswalk'!$A$2:'TRM - TBM Crosswalk'!$I$1008,4,FALSE)=0,"",VLOOKUP(TRM!A4934,'TRM - TBM Crosswalk'!$A$2:'TRM - TBM Crosswalk'!$I$1008,4,FALSE))</f>
        <v/>
      </c>
      <c r="G6983" t="str">
        <f>IF(VLOOKUP(TRM!A4934,'TRM - TBM Crosswalk'!$A$2:'TRM - TBM Crosswalk'!$I$1008,5,FALSE)=0,"",VLOOKUP(TRM!A4934,'TRM - TBM Crosswalk'!$A$2:'TRM - TBM Crosswalk'!$I$1008,5,FALSE))</f>
        <v/>
      </c>
      <c r="H6983" t="str">
        <f>IF(VLOOKUP(TRM!A4934,'TRM - TBM Crosswalk'!$A$2:'TRM - TBM Crosswalk'!$I$1008,6,FALSE)=0,"",VLOOKUP(TRM!A4934,'TRM - TBM Crosswalk'!$A$2:'TRM - TBM Crosswalk'!$I$1008,6,FALSE))</f>
        <v/>
      </c>
      <c r="I6983" t="str">
        <f>IF(VLOOKUP(TRM!A4934,'TRM - TBM Crosswalk'!$A$2:'TRM - TBM Crosswalk'!$I$1008,7,FALSE)=0,"",VLOOKUP(TRM!A4934,'TRM - TBM Crosswalk'!$A$2:'TRM - TBM Crosswalk'!$I$1008,7,FALSE))</f>
        <v>End User Services</v>
      </c>
      <c r="J6983" t="str">
        <f>IF(VLOOKUP(TRM!A4934,'TRM - TBM Crosswalk'!$A$2:'TRM - TBM Crosswalk'!$I$1008,8,FALSE)=0,"",VLOOKUP(TRM!A4934,'TRM - TBM Crosswalk'!$A$2:'TRM - TBM Crosswalk'!$I$1008,8,FALSE))</f>
        <v>Communication &amp; Collaboration</v>
      </c>
      <c r="K6983" t="str">
        <f>IF(VLOOKUP(TRM!A4934,'TRM - TBM Crosswalk'!$A$2:'TRM - TBM Crosswalk'!$I$1008,9,FALSE)=0,"",VLOOKUP(TRM!A4934,'TRM - TBM Crosswalk'!$A$2:'TRM - TBM Crosswalk'!$I$1008,9,FALSE))</f>
        <v>Productivity</v>
      </c>
    </row>
    <row r="6984" spans="1:11" x14ac:dyDescent="0.45">
      <c r="A6984" t="str">
        <f>TRM!A4935</f>
        <v>A02.030.370#</v>
      </c>
      <c r="B6984" t="str">
        <f>TRM!B4935</f>
        <v>Digital Video Editing</v>
      </c>
      <c r="C6984" t="str">
        <f>TRM!C4935</f>
        <v>Adobe SpeedGrade CC 2015 | 9.1.0</v>
      </c>
      <c r="D6984">
        <f>TRM!D4935</f>
        <v>0</v>
      </c>
      <c r="E6984" t="str">
        <f>IF(VLOOKUP(TRM!A4935,'TRM - TBM Crosswalk'!$A$2:'TRM - TBM Crosswalk'!$I$1008,3,FALSE)="N/A","TBD","")</f>
        <v/>
      </c>
      <c r="F6984" t="str">
        <f>IF(VLOOKUP(TRM!A4935,'TRM - TBM Crosswalk'!$A$2:'TRM - TBM Crosswalk'!$I$1008,4,FALSE)=0,"",VLOOKUP(TRM!A4935,'TRM - TBM Crosswalk'!$A$2:'TRM - TBM Crosswalk'!$I$1008,4,FALSE))</f>
        <v/>
      </c>
      <c r="G6984" t="str">
        <f>IF(VLOOKUP(TRM!A4935,'TRM - TBM Crosswalk'!$A$2:'TRM - TBM Crosswalk'!$I$1008,5,FALSE)=0,"",VLOOKUP(TRM!A4935,'TRM - TBM Crosswalk'!$A$2:'TRM - TBM Crosswalk'!$I$1008,5,FALSE))</f>
        <v/>
      </c>
      <c r="H6984" t="str">
        <f>IF(VLOOKUP(TRM!A4935,'TRM - TBM Crosswalk'!$A$2:'TRM - TBM Crosswalk'!$I$1008,6,FALSE)=0,"",VLOOKUP(TRM!A4935,'TRM - TBM Crosswalk'!$A$2:'TRM - TBM Crosswalk'!$I$1008,6,FALSE))</f>
        <v/>
      </c>
      <c r="I6984" t="str">
        <f>IF(VLOOKUP(TRM!A4935,'TRM - TBM Crosswalk'!$A$2:'TRM - TBM Crosswalk'!$I$1008,7,FALSE)=0,"",VLOOKUP(TRM!A4935,'TRM - TBM Crosswalk'!$A$2:'TRM - TBM Crosswalk'!$I$1008,7,FALSE))</f>
        <v>End User Services</v>
      </c>
      <c r="J6984" t="str">
        <f>IF(VLOOKUP(TRM!A4935,'TRM - TBM Crosswalk'!$A$2:'TRM - TBM Crosswalk'!$I$1008,8,FALSE)=0,"",VLOOKUP(TRM!A4935,'TRM - TBM Crosswalk'!$A$2:'TRM - TBM Crosswalk'!$I$1008,8,FALSE))</f>
        <v>Communication &amp; Collaboration</v>
      </c>
      <c r="K6984" t="str">
        <f>IF(VLOOKUP(TRM!A4935,'TRM - TBM Crosswalk'!$A$2:'TRM - TBM Crosswalk'!$I$1008,9,FALSE)=0,"",VLOOKUP(TRM!A4935,'TRM - TBM Crosswalk'!$A$2:'TRM - TBM Crosswalk'!$I$1008,9,FALSE))</f>
        <v>Productivity</v>
      </c>
    </row>
    <row r="6985" spans="1:11" x14ac:dyDescent="0.45">
      <c r="A6985" t="str">
        <f>TRM!A5967</f>
        <v>A02.031.391</v>
      </c>
      <c r="B6985" t="str">
        <f>TRM!B5967</f>
        <v>Photographic</v>
      </c>
      <c r="C6985" t="str">
        <f>TRM!C5967</f>
        <v>PSTI_1_2_0_32.app - 3.8.0.310</v>
      </c>
      <c r="D6985">
        <f>TRM!D5967</f>
        <v>0</v>
      </c>
      <c r="E6985" t="str">
        <f>IF(VLOOKUP(TRM!A5967,'TRM - TBM Crosswalk'!$A$2:'TRM - TBM Crosswalk'!$I$1008,3,FALSE)="N/A","TBD","")</f>
        <v/>
      </c>
      <c r="F6985" t="str">
        <f>IF(VLOOKUP(TRM!A5967,'TRM - TBM Crosswalk'!$A$2:'TRM - TBM Crosswalk'!$I$1008,4,FALSE)=0,"",VLOOKUP(TRM!A5967,'TRM - TBM Crosswalk'!$A$2:'TRM - TBM Crosswalk'!$I$1008,4,FALSE))</f>
        <v/>
      </c>
      <c r="G6985" t="str">
        <f>IF(VLOOKUP(TRM!A5967,'TRM - TBM Crosswalk'!$A$2:'TRM - TBM Crosswalk'!$I$1008,5,FALSE)=0,"",VLOOKUP(TRM!A5967,'TRM - TBM Crosswalk'!$A$2:'TRM - TBM Crosswalk'!$I$1008,5,FALSE))</f>
        <v/>
      </c>
      <c r="H6985" t="str">
        <f>IF(VLOOKUP(TRM!A5967,'TRM - TBM Crosswalk'!$A$2:'TRM - TBM Crosswalk'!$I$1008,6,FALSE)=0,"",VLOOKUP(TRM!A5967,'TRM - TBM Crosswalk'!$A$2:'TRM - TBM Crosswalk'!$I$1008,6,FALSE))</f>
        <v/>
      </c>
      <c r="I6985" t="str">
        <f>IF(VLOOKUP(TRM!A5967,'TRM - TBM Crosswalk'!$A$2:'TRM - TBM Crosswalk'!$I$1008,7,FALSE)=0,"",VLOOKUP(TRM!A5967,'TRM - TBM Crosswalk'!$A$2:'TRM - TBM Crosswalk'!$I$1008,7,FALSE))</f>
        <v>End User Services</v>
      </c>
      <c r="J6985" t="str">
        <f>IF(VLOOKUP(TRM!A5967,'TRM - TBM Crosswalk'!$A$2:'TRM - TBM Crosswalk'!$I$1008,8,FALSE)=0,"",VLOOKUP(TRM!A5967,'TRM - TBM Crosswalk'!$A$2:'TRM - TBM Crosswalk'!$I$1008,8,FALSE))</f>
        <v>Communication &amp; Collaboration</v>
      </c>
      <c r="K6985" t="str">
        <f>IF(VLOOKUP(TRM!A5967,'TRM - TBM Crosswalk'!$A$2:'TRM - TBM Crosswalk'!$I$1008,9,FALSE)=0,"",VLOOKUP(TRM!A5967,'TRM - TBM Crosswalk'!$A$2:'TRM - TBM Crosswalk'!$I$1008,9,FALSE))</f>
        <v>Productivity</v>
      </c>
    </row>
    <row r="6986" spans="1:11" x14ac:dyDescent="0.45">
      <c r="A6986" t="str">
        <f>TRM!A7517</f>
        <v>B10.813.263</v>
      </c>
      <c r="B6986" t="str">
        <f>TRM!B7517</f>
        <v>System and Network Monitoring</v>
      </c>
      <c r="C6986" t="str">
        <f>TRM!C7517</f>
        <v>AlwaysUp | 10.5</v>
      </c>
      <c r="D6986">
        <f>TRM!D7517</f>
        <v>0</v>
      </c>
      <c r="E6986" t="str">
        <f>IF(VLOOKUP(TRM!A7517,'TRM - TBM Crosswalk'!$A$2:'TRM - TBM Crosswalk'!$I$1008,3,FALSE)="N/A","TBD","")</f>
        <v/>
      </c>
      <c r="F6986" t="str">
        <f>IF(VLOOKUP(TRM!A7517,'TRM - TBM Crosswalk'!$A$2:'TRM - TBM Crosswalk'!$I$1008,4,FALSE)=0,"",VLOOKUP(TRM!A7517,'TRM - TBM Crosswalk'!$A$2:'TRM - TBM Crosswalk'!$I$1008,4,FALSE))</f>
        <v/>
      </c>
      <c r="G6986" t="str">
        <f>IF(VLOOKUP(TRM!A7517,'TRM - TBM Crosswalk'!$A$2:'TRM - TBM Crosswalk'!$I$1008,5,FALSE)=0,"",VLOOKUP(TRM!A7517,'TRM - TBM Crosswalk'!$A$2:'TRM - TBM Crosswalk'!$I$1008,5,FALSE))</f>
        <v/>
      </c>
      <c r="H6986" t="str">
        <f>IF(VLOOKUP(TRM!A7517,'TRM - TBM Crosswalk'!$A$2:'TRM - TBM Crosswalk'!$I$1008,6,FALSE)=0,"",VLOOKUP(TRM!A7517,'TRM - TBM Crosswalk'!$A$2:'TRM - TBM Crosswalk'!$I$1008,6,FALSE))</f>
        <v/>
      </c>
      <c r="I6986" t="str">
        <f>IF(VLOOKUP(TRM!A7517,'TRM - TBM Crosswalk'!$A$2:'TRM - TBM Crosswalk'!$I$1008,7,FALSE)=0,"",VLOOKUP(TRM!A7517,'TRM - TBM Crosswalk'!$A$2:'TRM - TBM Crosswalk'!$I$1008,7,FALSE))</f>
        <v>Delivery Services</v>
      </c>
      <c r="J6986" t="str">
        <f>IF(VLOOKUP(TRM!A7517,'TRM - TBM Crosswalk'!$A$2:'TRM - TBM Crosswalk'!$I$1008,8,FALSE)=0,"",VLOOKUP(TRM!A7517,'TRM - TBM Crosswalk'!$A$2:'TRM - TBM Crosswalk'!$I$1008,8,FALSE))</f>
        <v>Operations</v>
      </c>
      <c r="K6986" t="str">
        <f>IF(VLOOKUP(TRM!A7517,'TRM - TBM Crosswalk'!$A$2:'TRM - TBM Crosswalk'!$I$1008,9,FALSE)=0,"",VLOOKUP(TRM!A7517,'TRM - TBM Crosswalk'!$A$2:'TRM - TBM Crosswalk'!$I$1008,9,FALSE))</f>
        <v>Event Management</v>
      </c>
    </row>
    <row r="6987" spans="1:11" x14ac:dyDescent="0.45">
      <c r="A6987" t="str">
        <f>TRM!A7518</f>
        <v>B10.813.263</v>
      </c>
      <c r="B6987" t="str">
        <f>TRM!B7518</f>
        <v>System and Network Monitoring</v>
      </c>
      <c r="C6987" t="str">
        <f>TRM!C7518</f>
        <v>BelManage 8.1.31 | 8.1.31.8</v>
      </c>
      <c r="D6987">
        <f>TRM!D7518</f>
        <v>0</v>
      </c>
      <c r="E6987" t="str">
        <f>IF(VLOOKUP(TRM!A7518,'TRM - TBM Crosswalk'!$A$2:'TRM - TBM Crosswalk'!$I$1008,3,FALSE)="N/A","TBD","")</f>
        <v/>
      </c>
      <c r="F6987" t="str">
        <f>IF(VLOOKUP(TRM!A7518,'TRM - TBM Crosswalk'!$A$2:'TRM - TBM Crosswalk'!$I$1008,4,FALSE)=0,"",VLOOKUP(TRM!A7518,'TRM - TBM Crosswalk'!$A$2:'TRM - TBM Crosswalk'!$I$1008,4,FALSE))</f>
        <v/>
      </c>
      <c r="G6987" t="str">
        <f>IF(VLOOKUP(TRM!A7518,'TRM - TBM Crosswalk'!$A$2:'TRM - TBM Crosswalk'!$I$1008,5,FALSE)=0,"",VLOOKUP(TRM!A7518,'TRM - TBM Crosswalk'!$A$2:'TRM - TBM Crosswalk'!$I$1008,5,FALSE))</f>
        <v/>
      </c>
      <c r="H6987" t="str">
        <f>IF(VLOOKUP(TRM!A7518,'TRM - TBM Crosswalk'!$A$2:'TRM - TBM Crosswalk'!$I$1008,6,FALSE)=0,"",VLOOKUP(TRM!A7518,'TRM - TBM Crosswalk'!$A$2:'TRM - TBM Crosswalk'!$I$1008,6,FALSE))</f>
        <v/>
      </c>
      <c r="I6987" t="str">
        <f>IF(VLOOKUP(TRM!A7518,'TRM - TBM Crosswalk'!$A$2:'TRM - TBM Crosswalk'!$I$1008,7,FALSE)=0,"",VLOOKUP(TRM!A7518,'TRM - TBM Crosswalk'!$A$2:'TRM - TBM Crosswalk'!$I$1008,7,FALSE))</f>
        <v>Delivery Services</v>
      </c>
      <c r="J6987" t="str">
        <f>IF(VLOOKUP(TRM!A7518,'TRM - TBM Crosswalk'!$A$2:'TRM - TBM Crosswalk'!$I$1008,8,FALSE)=0,"",VLOOKUP(TRM!A7518,'TRM - TBM Crosswalk'!$A$2:'TRM - TBM Crosswalk'!$I$1008,8,FALSE))</f>
        <v>Operations</v>
      </c>
      <c r="K6987" t="str">
        <f>IF(VLOOKUP(TRM!A7518,'TRM - TBM Crosswalk'!$A$2:'TRM - TBM Crosswalk'!$I$1008,9,FALSE)=0,"",VLOOKUP(TRM!A7518,'TRM - TBM Crosswalk'!$A$2:'TRM - TBM Crosswalk'!$I$1008,9,FALSE))</f>
        <v>Event Management</v>
      </c>
    </row>
    <row r="6988" spans="1:11" x14ac:dyDescent="0.45">
      <c r="A6988" t="str">
        <f>TRM!A7519</f>
        <v>B10.813.263</v>
      </c>
      <c r="B6988" t="str">
        <f>TRM!B7519</f>
        <v>System and Network Monitoring</v>
      </c>
      <c r="C6988" t="str">
        <f>TRM!C7519</f>
        <v>BelManage/BelSecure 8.1.31 | 8.1.31.6</v>
      </c>
      <c r="D6988">
        <f>TRM!D7519</f>
        <v>0</v>
      </c>
      <c r="E6988" t="str">
        <f>IF(VLOOKUP(TRM!A7519,'TRM - TBM Crosswalk'!$A$2:'TRM - TBM Crosswalk'!$I$1008,3,FALSE)="N/A","TBD","")</f>
        <v/>
      </c>
      <c r="F6988" t="str">
        <f>IF(VLOOKUP(TRM!A7519,'TRM - TBM Crosswalk'!$A$2:'TRM - TBM Crosswalk'!$I$1008,4,FALSE)=0,"",VLOOKUP(TRM!A7519,'TRM - TBM Crosswalk'!$A$2:'TRM - TBM Crosswalk'!$I$1008,4,FALSE))</f>
        <v/>
      </c>
      <c r="G6988" t="str">
        <f>IF(VLOOKUP(TRM!A7519,'TRM - TBM Crosswalk'!$A$2:'TRM - TBM Crosswalk'!$I$1008,5,FALSE)=0,"",VLOOKUP(TRM!A7519,'TRM - TBM Crosswalk'!$A$2:'TRM - TBM Crosswalk'!$I$1008,5,FALSE))</f>
        <v/>
      </c>
      <c r="H6988" t="str">
        <f>IF(VLOOKUP(TRM!A7519,'TRM - TBM Crosswalk'!$A$2:'TRM - TBM Crosswalk'!$I$1008,6,FALSE)=0,"",VLOOKUP(TRM!A7519,'TRM - TBM Crosswalk'!$A$2:'TRM - TBM Crosswalk'!$I$1008,6,FALSE))</f>
        <v/>
      </c>
      <c r="I6988" t="str">
        <f>IF(VLOOKUP(TRM!A7519,'TRM - TBM Crosswalk'!$A$2:'TRM - TBM Crosswalk'!$I$1008,7,FALSE)=0,"",VLOOKUP(TRM!A7519,'TRM - TBM Crosswalk'!$A$2:'TRM - TBM Crosswalk'!$I$1008,7,FALSE))</f>
        <v>Delivery Services</v>
      </c>
      <c r="J6988" t="str">
        <f>IF(VLOOKUP(TRM!A7519,'TRM - TBM Crosswalk'!$A$2:'TRM - TBM Crosswalk'!$I$1008,8,FALSE)=0,"",VLOOKUP(TRM!A7519,'TRM - TBM Crosswalk'!$A$2:'TRM - TBM Crosswalk'!$I$1008,8,FALSE))</f>
        <v>Operations</v>
      </c>
      <c r="K6988" t="str">
        <f>IF(VLOOKUP(TRM!A7519,'TRM - TBM Crosswalk'!$A$2:'TRM - TBM Crosswalk'!$I$1008,9,FALSE)=0,"",VLOOKUP(TRM!A7519,'TRM - TBM Crosswalk'!$A$2:'TRM - TBM Crosswalk'!$I$1008,9,FALSE))</f>
        <v>Event Management</v>
      </c>
    </row>
    <row r="6989" spans="1:11" x14ac:dyDescent="0.45">
      <c r="A6989" t="str">
        <f>TRM!A7520</f>
        <v>B10.813.263</v>
      </c>
      <c r="B6989" t="str">
        <f>TRM!B7520</f>
        <v>System and Network Monitoring</v>
      </c>
      <c r="C6989" t="str">
        <f>TRM!C7520</f>
        <v>BelMonitor</v>
      </c>
      <c r="D6989">
        <f>TRM!D7520</f>
        <v>0</v>
      </c>
      <c r="E6989" t="str">
        <f>IF(VLOOKUP(TRM!A7520,'TRM - TBM Crosswalk'!$A$2:'TRM - TBM Crosswalk'!$I$1008,3,FALSE)="N/A","TBD","")</f>
        <v/>
      </c>
      <c r="F6989" t="str">
        <f>IF(VLOOKUP(TRM!A7520,'TRM - TBM Crosswalk'!$A$2:'TRM - TBM Crosswalk'!$I$1008,4,FALSE)=0,"",VLOOKUP(TRM!A7520,'TRM - TBM Crosswalk'!$A$2:'TRM - TBM Crosswalk'!$I$1008,4,FALSE))</f>
        <v/>
      </c>
      <c r="G6989" t="str">
        <f>IF(VLOOKUP(TRM!A7520,'TRM - TBM Crosswalk'!$A$2:'TRM - TBM Crosswalk'!$I$1008,5,FALSE)=0,"",VLOOKUP(TRM!A7520,'TRM - TBM Crosswalk'!$A$2:'TRM - TBM Crosswalk'!$I$1008,5,FALSE))</f>
        <v/>
      </c>
      <c r="H6989" t="str">
        <f>IF(VLOOKUP(TRM!A7520,'TRM - TBM Crosswalk'!$A$2:'TRM - TBM Crosswalk'!$I$1008,6,FALSE)=0,"",VLOOKUP(TRM!A7520,'TRM - TBM Crosswalk'!$A$2:'TRM - TBM Crosswalk'!$I$1008,6,FALSE))</f>
        <v/>
      </c>
      <c r="I6989" t="str">
        <f>IF(VLOOKUP(TRM!A7520,'TRM - TBM Crosswalk'!$A$2:'TRM - TBM Crosswalk'!$I$1008,7,FALSE)=0,"",VLOOKUP(TRM!A7520,'TRM - TBM Crosswalk'!$A$2:'TRM - TBM Crosswalk'!$I$1008,7,FALSE))</f>
        <v>Delivery Services</v>
      </c>
      <c r="J6989" t="str">
        <f>IF(VLOOKUP(TRM!A7520,'TRM - TBM Crosswalk'!$A$2:'TRM - TBM Crosswalk'!$I$1008,8,FALSE)=0,"",VLOOKUP(TRM!A7520,'TRM - TBM Crosswalk'!$A$2:'TRM - TBM Crosswalk'!$I$1008,8,FALSE))</f>
        <v>Operations</v>
      </c>
      <c r="K6989" t="str">
        <f>IF(VLOOKUP(TRM!A7520,'TRM - TBM Crosswalk'!$A$2:'TRM - TBM Crosswalk'!$I$1008,9,FALSE)=0,"",VLOOKUP(TRM!A7520,'TRM - TBM Crosswalk'!$A$2:'TRM - TBM Crosswalk'!$I$1008,9,FALSE))</f>
        <v>Event Management</v>
      </c>
    </row>
    <row r="6990" spans="1:11" x14ac:dyDescent="0.45">
      <c r="A6990" t="str">
        <f>TRM!A8625</f>
        <v>I01.002.209#</v>
      </c>
      <c r="B6990" t="str">
        <f>TRM!B8625</f>
        <v>Device Driver#</v>
      </c>
      <c r="C6990" t="str">
        <f>TRM!C8625</f>
        <v>IntelÂ® PROSet/Wireless Software | 20.80.0</v>
      </c>
      <c r="D6990">
        <f>TRM!D8625</f>
        <v>0</v>
      </c>
      <c r="E6990" t="str">
        <f>IF(VLOOKUP(TRM!A8625,'TRM - TBM Crosswalk'!$A$2:'TRM - TBM Crosswalk'!$I$1008,3,FALSE)="N/A","TBD","")</f>
        <v>TBD</v>
      </c>
      <c r="F6990" t="str">
        <f>IF(VLOOKUP(TRM!A8625,'TRM - TBM Crosswalk'!$A$2:'TRM - TBM Crosswalk'!$I$1008,4,FALSE)=0,"",VLOOKUP(TRM!A8625,'TRM - TBM Crosswalk'!$A$2:'TRM - TBM Crosswalk'!$I$1008,4,FALSE))</f>
        <v/>
      </c>
      <c r="G6990" t="str">
        <f>IF(VLOOKUP(TRM!A8625,'TRM - TBM Crosswalk'!$A$2:'TRM - TBM Crosswalk'!$I$1008,5,FALSE)=0,"",VLOOKUP(TRM!A8625,'TRM - TBM Crosswalk'!$A$2:'TRM - TBM Crosswalk'!$I$1008,5,FALSE))</f>
        <v/>
      </c>
      <c r="H6990" t="str">
        <f>IF(VLOOKUP(TRM!A8625,'TRM - TBM Crosswalk'!$A$2:'TRM - TBM Crosswalk'!$I$1008,6,FALSE)=0,"",VLOOKUP(TRM!A8625,'TRM - TBM Crosswalk'!$A$2:'TRM - TBM Crosswalk'!$I$1008,6,FALSE))</f>
        <v/>
      </c>
      <c r="I6990" t="str">
        <f>IF(VLOOKUP(TRM!A8625,'TRM - TBM Crosswalk'!$A$2:'TRM - TBM Crosswalk'!$I$1008,7,FALSE)=0,"",VLOOKUP(TRM!A8625,'TRM - TBM Crosswalk'!$A$2:'TRM - TBM Crosswalk'!$I$1008,7,FALSE))</f>
        <v/>
      </c>
      <c r="J6990" t="str">
        <f>IF(VLOOKUP(TRM!A8625,'TRM - TBM Crosswalk'!$A$2:'TRM - TBM Crosswalk'!$I$1008,8,FALSE)=0,"",VLOOKUP(TRM!A8625,'TRM - TBM Crosswalk'!$A$2:'TRM - TBM Crosswalk'!$I$1008,8,FALSE))</f>
        <v/>
      </c>
      <c r="K6990" t="str">
        <f>IF(VLOOKUP(TRM!A8625,'TRM - TBM Crosswalk'!$A$2:'TRM - TBM Crosswalk'!$I$1008,9,FALSE)=0,"",VLOOKUP(TRM!A8625,'TRM - TBM Crosswalk'!$A$2:'TRM - TBM Crosswalk'!$I$1008,9,FALSE))</f>
        <v/>
      </c>
    </row>
    <row r="6991" spans="1:11" x14ac:dyDescent="0.45">
      <c r="A6991" t="str">
        <f>TRM!A8636</f>
        <v>I01.002.209#</v>
      </c>
      <c r="B6991" t="str">
        <f>TRM!B8636</f>
        <v>Device Driver#</v>
      </c>
      <c r="C6991" t="str">
        <f>TRM!C8636</f>
        <v>IntelÂ® Software Guard Extensions Platform Software | 1.6.101.32869</v>
      </c>
      <c r="D6991">
        <f>TRM!D8636</f>
        <v>0</v>
      </c>
      <c r="E6991" t="str">
        <f>IF(VLOOKUP(TRM!A8636,'TRM - TBM Crosswalk'!$A$2:'TRM - TBM Crosswalk'!$I$1008,3,FALSE)="N/A","TBD","")</f>
        <v>TBD</v>
      </c>
      <c r="F6991" t="str">
        <f>IF(VLOOKUP(TRM!A8636,'TRM - TBM Crosswalk'!$A$2:'TRM - TBM Crosswalk'!$I$1008,4,FALSE)=0,"",VLOOKUP(TRM!A8636,'TRM - TBM Crosswalk'!$A$2:'TRM - TBM Crosswalk'!$I$1008,4,FALSE))</f>
        <v/>
      </c>
      <c r="G6991" t="str">
        <f>IF(VLOOKUP(TRM!A8636,'TRM - TBM Crosswalk'!$A$2:'TRM - TBM Crosswalk'!$I$1008,5,FALSE)=0,"",VLOOKUP(TRM!A8636,'TRM - TBM Crosswalk'!$A$2:'TRM - TBM Crosswalk'!$I$1008,5,FALSE))</f>
        <v/>
      </c>
      <c r="H6991" t="str">
        <f>IF(VLOOKUP(TRM!A8636,'TRM - TBM Crosswalk'!$A$2:'TRM - TBM Crosswalk'!$I$1008,6,FALSE)=0,"",VLOOKUP(TRM!A8636,'TRM - TBM Crosswalk'!$A$2:'TRM - TBM Crosswalk'!$I$1008,6,FALSE))</f>
        <v/>
      </c>
      <c r="I6991" t="str">
        <f>IF(VLOOKUP(TRM!A8636,'TRM - TBM Crosswalk'!$A$2:'TRM - TBM Crosswalk'!$I$1008,7,FALSE)=0,"",VLOOKUP(TRM!A8636,'TRM - TBM Crosswalk'!$A$2:'TRM - TBM Crosswalk'!$I$1008,7,FALSE))</f>
        <v/>
      </c>
      <c r="J6991" t="str">
        <f>IF(VLOOKUP(TRM!A8636,'TRM - TBM Crosswalk'!$A$2:'TRM - TBM Crosswalk'!$I$1008,8,FALSE)=0,"",VLOOKUP(TRM!A8636,'TRM - TBM Crosswalk'!$A$2:'TRM - TBM Crosswalk'!$I$1008,8,FALSE))</f>
        <v/>
      </c>
      <c r="K6991" t="str">
        <f>IF(VLOOKUP(TRM!A8636,'TRM - TBM Crosswalk'!$A$2:'TRM - TBM Crosswalk'!$I$1008,9,FALSE)=0,"",VLOOKUP(TRM!A8636,'TRM - TBM Crosswalk'!$A$2:'TRM - TBM Crosswalk'!$I$1008,9,FALSE))</f>
        <v/>
      </c>
    </row>
    <row r="6992" spans="1:11" x14ac:dyDescent="0.45">
      <c r="A6992" t="str">
        <f>TRM!A9016</f>
        <v>I01.003.305#</v>
      </c>
      <c r="B6992" t="str">
        <f>TRM!B9016</f>
        <v>Radio Software</v>
      </c>
      <c r="C6992" t="str">
        <f>TRM!C9016</f>
        <v>DMH Edit</v>
      </c>
      <c r="D6992">
        <f>TRM!D9016</f>
        <v>0</v>
      </c>
      <c r="E6992" t="str">
        <f>IF(VLOOKUP(TRM!A9016,'TRM - TBM Crosswalk'!$A$2:'TRM - TBM Crosswalk'!$I$1008,3,FALSE)="N/A","TBD","")</f>
        <v>TBD</v>
      </c>
      <c r="F6992" t="str">
        <f>IF(VLOOKUP(TRM!A9016,'TRM - TBM Crosswalk'!$A$2:'TRM - TBM Crosswalk'!$I$1008,4,FALSE)=0,"",VLOOKUP(TRM!A9016,'TRM - TBM Crosswalk'!$A$2:'TRM - TBM Crosswalk'!$I$1008,4,FALSE))</f>
        <v/>
      </c>
      <c r="G6992" t="str">
        <f>IF(VLOOKUP(TRM!A9016,'TRM - TBM Crosswalk'!$A$2:'TRM - TBM Crosswalk'!$I$1008,5,FALSE)=0,"",VLOOKUP(TRM!A9016,'TRM - TBM Crosswalk'!$A$2:'TRM - TBM Crosswalk'!$I$1008,5,FALSE))</f>
        <v/>
      </c>
      <c r="H6992" t="str">
        <f>IF(VLOOKUP(TRM!A9016,'TRM - TBM Crosswalk'!$A$2:'TRM - TBM Crosswalk'!$I$1008,6,FALSE)=0,"",VLOOKUP(TRM!A9016,'TRM - TBM Crosswalk'!$A$2:'TRM - TBM Crosswalk'!$I$1008,6,FALSE))</f>
        <v/>
      </c>
      <c r="I6992" t="str">
        <f>IF(VLOOKUP(TRM!A9016,'TRM - TBM Crosswalk'!$A$2:'TRM - TBM Crosswalk'!$I$1008,7,FALSE)=0,"",VLOOKUP(TRM!A9016,'TRM - TBM Crosswalk'!$A$2:'TRM - TBM Crosswalk'!$I$1008,7,FALSE))</f>
        <v/>
      </c>
      <c r="J6992" t="str">
        <f>IF(VLOOKUP(TRM!A9016,'TRM - TBM Crosswalk'!$A$2:'TRM - TBM Crosswalk'!$I$1008,8,FALSE)=0,"",VLOOKUP(TRM!A9016,'TRM - TBM Crosswalk'!$A$2:'TRM - TBM Crosswalk'!$I$1008,8,FALSE))</f>
        <v/>
      </c>
      <c r="K6992" t="str">
        <f>IF(VLOOKUP(TRM!A9016,'TRM - TBM Crosswalk'!$A$2:'TRM - TBM Crosswalk'!$I$1008,9,FALSE)=0,"",VLOOKUP(TRM!A9016,'TRM - TBM Crosswalk'!$A$2:'TRM - TBM Crosswalk'!$I$1008,9,FALSE))</f>
        <v/>
      </c>
    </row>
    <row r="6993" spans="1:11" x14ac:dyDescent="0.45">
      <c r="A6993" t="str">
        <f>TRM!A9415</f>
        <v>I01.004.401</v>
      </c>
      <c r="B6993" t="str">
        <f>TRM!B9415</f>
        <v>Human-Computer Interface</v>
      </c>
      <c r="C6993" t="str">
        <f>TRM!C9415</f>
        <v>NVIDIA 3D Vision Driver | 389.08</v>
      </c>
      <c r="D6993">
        <f>TRM!D9415</f>
        <v>0</v>
      </c>
      <c r="E6993" t="str">
        <f>IF(VLOOKUP(TRM!A9415,'TRM - TBM Crosswalk'!$A$2:'TRM - TBM Crosswalk'!$I$1008,3,FALSE)="N/A","TBD","")</f>
        <v/>
      </c>
      <c r="F6993" t="str">
        <f>IF(VLOOKUP(TRM!A9415,'TRM - TBM Crosswalk'!$A$2:'TRM - TBM Crosswalk'!$I$1008,4,FALSE)=0,"",VLOOKUP(TRM!A9415,'TRM - TBM Crosswalk'!$A$2:'TRM - TBM Crosswalk'!$I$1008,4,FALSE))</f>
        <v/>
      </c>
      <c r="G6993" t="str">
        <f>IF(VLOOKUP(TRM!A9415,'TRM - TBM Crosswalk'!$A$2:'TRM - TBM Crosswalk'!$I$1008,5,FALSE)=0,"",VLOOKUP(TRM!A9415,'TRM - TBM Crosswalk'!$A$2:'TRM - TBM Crosswalk'!$I$1008,5,FALSE))</f>
        <v>End User</v>
      </c>
      <c r="H6993" t="str">
        <f>IF(VLOOKUP(TRM!A9415,'TRM - TBM Crosswalk'!$A$2:'TRM - TBM Crosswalk'!$I$1008,6,FALSE)=0,"",VLOOKUP(TRM!A9415,'TRM - TBM Crosswalk'!$A$2:'TRM - TBM Crosswalk'!$I$1008,6,FALSE))</f>
        <v>Workspace</v>
      </c>
      <c r="I6993" t="str">
        <f>IF(VLOOKUP(TRM!A9415,'TRM - TBM Crosswalk'!$A$2:'TRM - TBM Crosswalk'!$I$1008,7,FALSE)=0,"",VLOOKUP(TRM!A9415,'TRM - TBM Crosswalk'!$A$2:'TRM - TBM Crosswalk'!$I$1008,7,FALSE))</f>
        <v/>
      </c>
      <c r="J6993" t="str">
        <f>IF(VLOOKUP(TRM!A9415,'TRM - TBM Crosswalk'!$A$2:'TRM - TBM Crosswalk'!$I$1008,8,FALSE)=0,"",VLOOKUP(TRM!A9415,'TRM - TBM Crosswalk'!$A$2:'TRM - TBM Crosswalk'!$I$1008,8,FALSE))</f>
        <v/>
      </c>
      <c r="K6993" t="str">
        <f>IF(VLOOKUP(TRM!A9415,'TRM - TBM Crosswalk'!$A$2:'TRM - TBM Crosswalk'!$I$1008,9,FALSE)=0,"",VLOOKUP(TRM!A9415,'TRM - TBM Crosswalk'!$A$2:'TRM - TBM Crosswalk'!$I$1008,9,FALSE))</f>
        <v/>
      </c>
    </row>
    <row r="6994" spans="1:11" x14ac:dyDescent="0.45">
      <c r="A6994" t="str">
        <f>TRM!A9526</f>
        <v>I01.004.401</v>
      </c>
      <c r="B6994" t="str">
        <f>TRM!B9526</f>
        <v>Human-Computer Interface</v>
      </c>
      <c r="C6994" t="str">
        <f>TRM!C9526</f>
        <v>OnScreen Control | 3.34</v>
      </c>
      <c r="D6994">
        <f>TRM!D9526</f>
        <v>0</v>
      </c>
      <c r="E6994" t="str">
        <f>IF(VLOOKUP(TRM!A9526,'TRM - TBM Crosswalk'!$A$2:'TRM - TBM Crosswalk'!$I$1008,3,FALSE)="N/A","TBD","")</f>
        <v/>
      </c>
      <c r="F6994" t="str">
        <f>IF(VLOOKUP(TRM!A9526,'TRM - TBM Crosswalk'!$A$2:'TRM - TBM Crosswalk'!$I$1008,4,FALSE)=0,"",VLOOKUP(TRM!A9526,'TRM - TBM Crosswalk'!$A$2:'TRM - TBM Crosswalk'!$I$1008,4,FALSE))</f>
        <v/>
      </c>
      <c r="G6994" t="str">
        <f>IF(VLOOKUP(TRM!A9526,'TRM - TBM Crosswalk'!$A$2:'TRM - TBM Crosswalk'!$I$1008,5,FALSE)=0,"",VLOOKUP(TRM!A9526,'TRM - TBM Crosswalk'!$A$2:'TRM - TBM Crosswalk'!$I$1008,5,FALSE))</f>
        <v>End User</v>
      </c>
      <c r="H6994" t="str">
        <f>IF(VLOOKUP(TRM!A9526,'TRM - TBM Crosswalk'!$A$2:'TRM - TBM Crosswalk'!$I$1008,6,FALSE)=0,"",VLOOKUP(TRM!A9526,'TRM - TBM Crosswalk'!$A$2:'TRM - TBM Crosswalk'!$I$1008,6,FALSE))</f>
        <v>Workspace</v>
      </c>
      <c r="I6994" t="str">
        <f>IF(VLOOKUP(TRM!A9526,'TRM - TBM Crosswalk'!$A$2:'TRM - TBM Crosswalk'!$I$1008,7,FALSE)=0,"",VLOOKUP(TRM!A9526,'TRM - TBM Crosswalk'!$A$2:'TRM - TBM Crosswalk'!$I$1008,7,FALSE))</f>
        <v/>
      </c>
      <c r="J6994" t="str">
        <f>IF(VLOOKUP(TRM!A9526,'TRM - TBM Crosswalk'!$A$2:'TRM - TBM Crosswalk'!$I$1008,8,FALSE)=0,"",VLOOKUP(TRM!A9526,'TRM - TBM Crosswalk'!$A$2:'TRM - TBM Crosswalk'!$I$1008,8,FALSE))</f>
        <v/>
      </c>
      <c r="K6994" t="str">
        <f>IF(VLOOKUP(TRM!A9526,'TRM - TBM Crosswalk'!$A$2:'TRM - TBM Crosswalk'!$I$1008,9,FALSE)=0,"",VLOOKUP(TRM!A9526,'TRM - TBM Crosswalk'!$A$2:'TRM - TBM Crosswalk'!$I$1008,9,FALSE))</f>
        <v/>
      </c>
    </row>
    <row r="6995" spans="1:11" x14ac:dyDescent="0.45">
      <c r="A6995" t="str">
        <f>TRM!A9527</f>
        <v>I01.004.401</v>
      </c>
      <c r="B6995" t="str">
        <f>TRM!B9527</f>
        <v>Human-Computer Interface</v>
      </c>
      <c r="C6995" t="str">
        <f>TRM!C9527</f>
        <v>PressAndHold.app - 1.0</v>
      </c>
      <c r="D6995">
        <f>TRM!D9527</f>
        <v>0</v>
      </c>
      <c r="E6995" t="str">
        <f>IF(VLOOKUP(TRM!A9527,'TRM - TBM Crosswalk'!$A$2:'TRM - TBM Crosswalk'!$I$1008,3,FALSE)="N/A","TBD","")</f>
        <v/>
      </c>
      <c r="F6995" t="str">
        <f>IF(VLOOKUP(TRM!A9527,'TRM - TBM Crosswalk'!$A$2:'TRM - TBM Crosswalk'!$I$1008,4,FALSE)=0,"",VLOOKUP(TRM!A9527,'TRM - TBM Crosswalk'!$A$2:'TRM - TBM Crosswalk'!$I$1008,4,FALSE))</f>
        <v/>
      </c>
      <c r="G6995" t="str">
        <f>IF(VLOOKUP(TRM!A9527,'TRM - TBM Crosswalk'!$A$2:'TRM - TBM Crosswalk'!$I$1008,5,FALSE)=0,"",VLOOKUP(TRM!A9527,'TRM - TBM Crosswalk'!$A$2:'TRM - TBM Crosswalk'!$I$1008,5,FALSE))</f>
        <v>End User</v>
      </c>
      <c r="H6995" t="str">
        <f>IF(VLOOKUP(TRM!A9527,'TRM - TBM Crosswalk'!$A$2:'TRM - TBM Crosswalk'!$I$1008,6,FALSE)=0,"",VLOOKUP(TRM!A9527,'TRM - TBM Crosswalk'!$A$2:'TRM - TBM Crosswalk'!$I$1008,6,FALSE))</f>
        <v>Workspace</v>
      </c>
      <c r="I6995" t="str">
        <f>IF(VLOOKUP(TRM!A9527,'TRM - TBM Crosswalk'!$A$2:'TRM - TBM Crosswalk'!$I$1008,7,FALSE)=0,"",VLOOKUP(TRM!A9527,'TRM - TBM Crosswalk'!$A$2:'TRM - TBM Crosswalk'!$I$1008,7,FALSE))</f>
        <v/>
      </c>
      <c r="J6995" t="str">
        <f>IF(VLOOKUP(TRM!A9527,'TRM - TBM Crosswalk'!$A$2:'TRM - TBM Crosswalk'!$I$1008,8,FALSE)=0,"",VLOOKUP(TRM!A9527,'TRM - TBM Crosswalk'!$A$2:'TRM - TBM Crosswalk'!$I$1008,8,FALSE))</f>
        <v/>
      </c>
      <c r="K6995" t="str">
        <f>IF(VLOOKUP(TRM!A9527,'TRM - TBM Crosswalk'!$A$2:'TRM - TBM Crosswalk'!$I$1008,9,FALSE)=0,"",VLOOKUP(TRM!A9527,'TRM - TBM Crosswalk'!$A$2:'TRM - TBM Crosswalk'!$I$1008,9,FALSE))</f>
        <v/>
      </c>
    </row>
    <row r="6996" spans="1:11" x14ac:dyDescent="0.45">
      <c r="A6996" t="str">
        <f>TRM!A9531</f>
        <v>I01.004.401</v>
      </c>
      <c r="B6996" t="str">
        <f>TRM!B9531</f>
        <v>Human-Computer Interface</v>
      </c>
      <c r="C6996" t="str">
        <f>TRM!C9531</f>
        <v>Samsung_MonSetup | 1.00.0000</v>
      </c>
      <c r="D6996">
        <f>TRM!D9531</f>
        <v>0</v>
      </c>
      <c r="E6996" t="str">
        <f>IF(VLOOKUP(TRM!A9531,'TRM - TBM Crosswalk'!$A$2:'TRM - TBM Crosswalk'!$I$1008,3,FALSE)="N/A","TBD","")</f>
        <v/>
      </c>
      <c r="F6996" t="str">
        <f>IF(VLOOKUP(TRM!A9531,'TRM - TBM Crosswalk'!$A$2:'TRM - TBM Crosswalk'!$I$1008,4,FALSE)=0,"",VLOOKUP(TRM!A9531,'TRM - TBM Crosswalk'!$A$2:'TRM - TBM Crosswalk'!$I$1008,4,FALSE))</f>
        <v/>
      </c>
      <c r="G6996" t="str">
        <f>IF(VLOOKUP(TRM!A9531,'TRM - TBM Crosswalk'!$A$2:'TRM - TBM Crosswalk'!$I$1008,5,FALSE)=0,"",VLOOKUP(TRM!A9531,'TRM - TBM Crosswalk'!$A$2:'TRM - TBM Crosswalk'!$I$1008,5,FALSE))</f>
        <v>End User</v>
      </c>
      <c r="H6996" t="str">
        <f>IF(VLOOKUP(TRM!A9531,'TRM - TBM Crosswalk'!$A$2:'TRM - TBM Crosswalk'!$I$1008,6,FALSE)=0,"",VLOOKUP(TRM!A9531,'TRM - TBM Crosswalk'!$A$2:'TRM - TBM Crosswalk'!$I$1008,6,FALSE))</f>
        <v>Workspace</v>
      </c>
      <c r="I6996" t="str">
        <f>IF(VLOOKUP(TRM!A9531,'TRM - TBM Crosswalk'!$A$2:'TRM - TBM Crosswalk'!$I$1008,7,FALSE)=0,"",VLOOKUP(TRM!A9531,'TRM - TBM Crosswalk'!$A$2:'TRM - TBM Crosswalk'!$I$1008,7,FALSE))</f>
        <v/>
      </c>
      <c r="J6996" t="str">
        <f>IF(VLOOKUP(TRM!A9531,'TRM - TBM Crosswalk'!$A$2:'TRM - TBM Crosswalk'!$I$1008,8,FALSE)=0,"",VLOOKUP(TRM!A9531,'TRM - TBM Crosswalk'!$A$2:'TRM - TBM Crosswalk'!$I$1008,8,FALSE))</f>
        <v/>
      </c>
      <c r="K6996" t="str">
        <f>IF(VLOOKUP(TRM!A9531,'TRM - TBM Crosswalk'!$A$2:'TRM - TBM Crosswalk'!$I$1008,9,FALSE)=0,"",VLOOKUP(TRM!A9531,'TRM - TBM Crosswalk'!$A$2:'TRM - TBM Crosswalk'!$I$1008,9,FALSE))</f>
        <v/>
      </c>
    </row>
    <row r="6997" spans="1:11" x14ac:dyDescent="0.45">
      <c r="A6997" t="str">
        <f>TRM!A9907</f>
        <v>I02.003.301</v>
      </c>
      <c r="B6997" t="str">
        <f>TRM!B9907</f>
        <v>Hardware and Software</v>
      </c>
      <c r="C6997" t="str">
        <f>TRM!C9907</f>
        <v>Windows Driver Package - VECTRONIC Aerospace GmbH GPS Plus USB To Collar Interface - Bus Driver | 07/12/2013 2.08.30</v>
      </c>
      <c r="D6997">
        <f>TRM!D9907</f>
        <v>0</v>
      </c>
      <c r="E6997" t="str">
        <f>IF(VLOOKUP(TRM!A9907,'TRM - TBM Crosswalk'!$A$2:'TRM - TBM Crosswalk'!$I$1008,3,FALSE)="N/A","TBD","")</f>
        <v>TBD</v>
      </c>
      <c r="F6997" t="str">
        <f>IF(VLOOKUP(TRM!A9907,'TRM - TBM Crosswalk'!$A$2:'TRM - TBM Crosswalk'!$I$1008,4,FALSE)=0,"",VLOOKUP(TRM!A9907,'TRM - TBM Crosswalk'!$A$2:'TRM - TBM Crosswalk'!$I$1008,4,FALSE))</f>
        <v/>
      </c>
      <c r="G6997" t="str">
        <f>IF(VLOOKUP(TRM!A9907,'TRM - TBM Crosswalk'!$A$2:'TRM - TBM Crosswalk'!$I$1008,5,FALSE)=0,"",VLOOKUP(TRM!A9907,'TRM - TBM Crosswalk'!$A$2:'TRM - TBM Crosswalk'!$I$1008,5,FALSE))</f>
        <v/>
      </c>
      <c r="H6997" t="str">
        <f>IF(VLOOKUP(TRM!A9907,'TRM - TBM Crosswalk'!$A$2:'TRM - TBM Crosswalk'!$I$1008,6,FALSE)=0,"",VLOOKUP(TRM!A9907,'TRM - TBM Crosswalk'!$A$2:'TRM - TBM Crosswalk'!$I$1008,6,FALSE))</f>
        <v/>
      </c>
      <c r="I6997" t="str">
        <f>IF(VLOOKUP(TRM!A9907,'TRM - TBM Crosswalk'!$A$2:'TRM - TBM Crosswalk'!$I$1008,7,FALSE)=0,"",VLOOKUP(TRM!A9907,'TRM - TBM Crosswalk'!$A$2:'TRM - TBM Crosswalk'!$I$1008,7,FALSE))</f>
        <v/>
      </c>
      <c r="J6997" t="str">
        <f>IF(VLOOKUP(TRM!A9907,'TRM - TBM Crosswalk'!$A$2:'TRM - TBM Crosswalk'!$I$1008,8,FALSE)=0,"",VLOOKUP(TRM!A9907,'TRM - TBM Crosswalk'!$A$2:'TRM - TBM Crosswalk'!$I$1008,8,FALSE))</f>
        <v/>
      </c>
      <c r="K6997" t="str">
        <f>IF(VLOOKUP(TRM!A9907,'TRM - TBM Crosswalk'!$A$2:'TRM - TBM Crosswalk'!$I$1008,9,FALSE)=0,"",VLOOKUP(TRM!A9907,'TRM - TBM Crosswalk'!$A$2:'TRM - TBM Crosswalk'!$I$1008,9,FALSE))</f>
        <v/>
      </c>
    </row>
    <row r="6998" spans="1:11" x14ac:dyDescent="0.45">
      <c r="A6998" t="str">
        <f>TRM!A10182</f>
        <v>Unknown</v>
      </c>
      <c r="B6998" t="str">
        <f>TRM!B10182</f>
        <v>Unknown</v>
      </c>
      <c r="C6998" t="str">
        <f>TRM!C10182</f>
        <v>SketchUp Import (2016) | 2.0.0</v>
      </c>
      <c r="D6998">
        <f>TRM!D10182</f>
        <v>0</v>
      </c>
      <c r="E6998" t="str">
        <f>IF(VLOOKUP(TRM!A10182,'TRM - TBM Crosswalk'!$A$2:'TRM - TBM Crosswalk'!$I$1008,3,FALSE)="N/A","TBD","")</f>
        <v/>
      </c>
      <c r="F6998" t="str">
        <f>IF(VLOOKUP(TRM!A10182,'TRM - TBM Crosswalk'!$A$2:'TRM - TBM Crosswalk'!$I$1008,4,FALSE)=0,"",VLOOKUP(TRM!A10182,'TRM - TBM Crosswalk'!$A$2:'TRM - TBM Crosswalk'!$I$1008,4,FALSE))</f>
        <v/>
      </c>
      <c r="G6998" t="str">
        <f>IF(VLOOKUP(TRM!A10182,'TRM - TBM Crosswalk'!$A$2:'TRM - TBM Crosswalk'!$I$1008,5,FALSE)=0,"",VLOOKUP(TRM!A10182,'TRM - TBM Crosswalk'!$A$2:'TRM - TBM Crosswalk'!$I$1008,5,FALSE))</f>
        <v/>
      </c>
      <c r="H6998" t="str">
        <f>IF(VLOOKUP(TRM!A10182,'TRM - TBM Crosswalk'!$A$2:'TRM - TBM Crosswalk'!$I$1008,6,FALSE)=0,"",VLOOKUP(TRM!A10182,'TRM - TBM Crosswalk'!$A$2:'TRM - TBM Crosswalk'!$I$1008,6,FALSE))</f>
        <v/>
      </c>
      <c r="I6998" t="str">
        <f>IF(VLOOKUP(TRM!A10182,'TRM - TBM Crosswalk'!$A$2:'TRM - TBM Crosswalk'!$I$1008,7,FALSE)=0,"",VLOOKUP(TRM!A10182,'TRM - TBM Crosswalk'!$A$2:'TRM - TBM Crosswalk'!$I$1008,7,FALSE))</f>
        <v/>
      </c>
      <c r="J6998" t="str">
        <f>IF(VLOOKUP(TRM!A10182,'TRM - TBM Crosswalk'!$A$2:'TRM - TBM Crosswalk'!$I$1008,8,FALSE)=0,"",VLOOKUP(TRM!A10182,'TRM - TBM Crosswalk'!$A$2:'TRM - TBM Crosswalk'!$I$1008,8,FALSE))</f>
        <v/>
      </c>
      <c r="K6998" t="str">
        <f>IF(VLOOKUP(TRM!A10182,'TRM - TBM Crosswalk'!$A$2:'TRM - TBM Crosswalk'!$I$1008,9,FALSE)=0,"",VLOOKUP(TRM!A10182,'TRM - TBM Crosswalk'!$A$2:'TRM - TBM Crosswalk'!$I$1008,9,FALSE))</f>
        <v/>
      </c>
    </row>
    <row r="6999" spans="1:11" x14ac:dyDescent="0.45">
      <c r="A6999" t="str">
        <f>TRM!A708</f>
        <v>A02.021.220</v>
      </c>
      <c r="B6999" t="str">
        <f>TRM!B708</f>
        <v>Data Backup and Recovery</v>
      </c>
      <c r="C6999" t="str">
        <f>TRM!C708</f>
        <v>WIMGAPI | 1.0.0.0</v>
      </c>
      <c r="D6999">
        <f>TRM!D708</f>
        <v>0</v>
      </c>
      <c r="E6999" t="str">
        <f>IF(VLOOKUP(TRM!A708,'TRM - TBM Crosswalk'!$A$2:'TRM - TBM Crosswalk'!$I$1008,3,FALSE)="N/A","TBD","")</f>
        <v/>
      </c>
      <c r="F6999" t="str">
        <f>IF(VLOOKUP(TRM!A708,'TRM - TBM Crosswalk'!$A$2:'TRM - TBM Crosswalk'!$I$1008,4,FALSE)=0,"",VLOOKUP(TRM!A708,'TRM - TBM Crosswalk'!$A$2:'TRM - TBM Crosswalk'!$I$1008,4,FALSE))</f>
        <v/>
      </c>
      <c r="G6999" t="str">
        <f>IF(VLOOKUP(TRM!A708,'TRM - TBM Crosswalk'!$A$2:'TRM - TBM Crosswalk'!$I$1008,5,FALSE)=0,"",VLOOKUP(TRM!A708,'TRM - TBM Crosswalk'!$A$2:'TRM - TBM Crosswalk'!$I$1008,5,FALSE))</f>
        <v>Storage</v>
      </c>
      <c r="H6999" t="str">
        <f>IF(VLOOKUP(TRM!A708,'TRM - TBM Crosswalk'!$A$2:'TRM - TBM Crosswalk'!$I$1008,6,FALSE)=0,"",VLOOKUP(TRM!A708,'TRM - TBM Crosswalk'!$A$2:'TRM - TBM Crosswalk'!$I$1008,6,FALSE))</f>
        <v>Offline Storage</v>
      </c>
      <c r="I6999" t="str">
        <f>IF(VLOOKUP(TRM!A708,'TRM - TBM Crosswalk'!$A$2:'TRM - TBM Crosswalk'!$I$1008,7,FALSE)=0,"",VLOOKUP(TRM!A708,'TRM - TBM Crosswalk'!$A$2:'TRM - TBM Crosswalk'!$I$1008,7,FALSE))</f>
        <v/>
      </c>
      <c r="J6999" t="str">
        <f>IF(VLOOKUP(TRM!A708,'TRM - TBM Crosswalk'!$A$2:'TRM - TBM Crosswalk'!$I$1008,8,FALSE)=0,"",VLOOKUP(TRM!A708,'TRM - TBM Crosswalk'!$A$2:'TRM - TBM Crosswalk'!$I$1008,8,FALSE))</f>
        <v/>
      </c>
      <c r="K6999" t="str">
        <f>IF(VLOOKUP(TRM!A708,'TRM - TBM Crosswalk'!$A$2:'TRM - TBM Crosswalk'!$I$1008,9,FALSE)=0,"",VLOOKUP(TRM!A708,'TRM - TBM Crosswalk'!$A$2:'TRM - TBM Crosswalk'!$I$1008,9,FALSE))</f>
        <v/>
      </c>
    </row>
    <row r="7000" spans="1:11" x14ac:dyDescent="0.45">
      <c r="A7000" t="str">
        <f>TRM!A709</f>
        <v>A02.021.220</v>
      </c>
      <c r="B7000" t="str">
        <f>TRM!B709</f>
        <v>Data Backup and Recovery</v>
      </c>
      <c r="C7000" t="str">
        <f>TRM!C709</f>
        <v>Win32DiskImager version | 1.0.0</v>
      </c>
      <c r="D7000">
        <f>TRM!D709</f>
        <v>0</v>
      </c>
      <c r="E7000" t="str">
        <f>IF(VLOOKUP(TRM!A709,'TRM - TBM Crosswalk'!$A$2:'TRM - TBM Crosswalk'!$I$1008,3,FALSE)="N/A","TBD","")</f>
        <v/>
      </c>
      <c r="F7000" t="str">
        <f>IF(VLOOKUP(TRM!A709,'TRM - TBM Crosswalk'!$A$2:'TRM - TBM Crosswalk'!$I$1008,4,FALSE)=0,"",VLOOKUP(TRM!A709,'TRM - TBM Crosswalk'!$A$2:'TRM - TBM Crosswalk'!$I$1008,4,FALSE))</f>
        <v/>
      </c>
      <c r="G7000" t="str">
        <f>IF(VLOOKUP(TRM!A709,'TRM - TBM Crosswalk'!$A$2:'TRM - TBM Crosswalk'!$I$1008,5,FALSE)=0,"",VLOOKUP(TRM!A709,'TRM - TBM Crosswalk'!$A$2:'TRM - TBM Crosswalk'!$I$1008,5,FALSE))</f>
        <v>Storage</v>
      </c>
      <c r="H7000" t="str">
        <f>IF(VLOOKUP(TRM!A709,'TRM - TBM Crosswalk'!$A$2:'TRM - TBM Crosswalk'!$I$1008,6,FALSE)=0,"",VLOOKUP(TRM!A709,'TRM - TBM Crosswalk'!$A$2:'TRM - TBM Crosswalk'!$I$1008,6,FALSE))</f>
        <v>Offline Storage</v>
      </c>
      <c r="I7000" t="str">
        <f>IF(VLOOKUP(TRM!A709,'TRM - TBM Crosswalk'!$A$2:'TRM - TBM Crosswalk'!$I$1008,7,FALSE)=0,"",VLOOKUP(TRM!A709,'TRM - TBM Crosswalk'!$A$2:'TRM - TBM Crosswalk'!$I$1008,7,FALSE))</f>
        <v/>
      </c>
      <c r="J7000" t="str">
        <f>IF(VLOOKUP(TRM!A709,'TRM - TBM Crosswalk'!$A$2:'TRM - TBM Crosswalk'!$I$1008,8,FALSE)=0,"",VLOOKUP(TRM!A709,'TRM - TBM Crosswalk'!$A$2:'TRM - TBM Crosswalk'!$I$1008,8,FALSE))</f>
        <v/>
      </c>
      <c r="K7000" t="str">
        <f>IF(VLOOKUP(TRM!A709,'TRM - TBM Crosswalk'!$A$2:'TRM - TBM Crosswalk'!$I$1008,9,FALSE)=0,"",VLOOKUP(TRM!A709,'TRM - TBM Crosswalk'!$A$2:'TRM - TBM Crosswalk'!$I$1008,9,FALSE))</f>
        <v/>
      </c>
    </row>
    <row r="7001" spans="1:11" x14ac:dyDescent="0.45">
      <c r="A7001" t="str">
        <f>TRM!A710</f>
        <v>A02.021.221</v>
      </c>
      <c r="B7001" t="str">
        <f>TRM!B710</f>
        <v>Data Extraction, Transformation and Loading</v>
      </c>
      <c r="C7001" t="str">
        <f>TRM!C710</f>
        <v>DataFlux Canada Post Data - September 2016 | 8.2</v>
      </c>
      <c r="D7001">
        <f>TRM!D710</f>
        <v>0</v>
      </c>
      <c r="E7001" t="str">
        <f>IF(VLOOKUP(TRM!A710,'TRM - TBM Crosswalk'!$A$2:'TRM - TBM Crosswalk'!$I$1008,3,FALSE)="N/A","TBD","")</f>
        <v/>
      </c>
      <c r="F7001" t="str">
        <f>IF(VLOOKUP(TRM!A710,'TRM - TBM Crosswalk'!$A$2:'TRM - TBM Crosswalk'!$I$1008,4,FALSE)=0,"",VLOOKUP(TRM!A710,'TRM - TBM Crosswalk'!$A$2:'TRM - TBM Crosswalk'!$I$1008,4,FALSE))</f>
        <v/>
      </c>
      <c r="G7001" t="str">
        <f>IF(VLOOKUP(TRM!A710,'TRM - TBM Crosswalk'!$A$2:'TRM - TBM Crosswalk'!$I$1008,5,FALSE)=0,"",VLOOKUP(TRM!A710,'TRM - TBM Crosswalk'!$A$2:'TRM - TBM Crosswalk'!$I$1008,5,FALSE))</f>
        <v/>
      </c>
      <c r="H7001" t="str">
        <f>IF(VLOOKUP(TRM!A710,'TRM - TBM Crosswalk'!$A$2:'TRM - TBM Crosswalk'!$I$1008,6,FALSE)=0,"",VLOOKUP(TRM!A710,'TRM - TBM Crosswalk'!$A$2:'TRM - TBM Crosswalk'!$I$1008,6,FALSE))</f>
        <v/>
      </c>
      <c r="I7001" t="str">
        <f>IF(VLOOKUP(TRM!A710,'TRM - TBM Crosswalk'!$A$2:'TRM - TBM Crosswalk'!$I$1008,7,FALSE)=0,"",VLOOKUP(TRM!A710,'TRM - TBM Crosswalk'!$A$2:'TRM - TBM Crosswalk'!$I$1008,7,FALSE))</f>
        <v>Platform Services</v>
      </c>
      <c r="J7001" t="str">
        <f>IF(VLOOKUP(TRM!A710,'TRM - TBM Crosswalk'!$A$2:'TRM - TBM Crosswalk'!$I$1008,8,FALSE)=0,"",VLOOKUP(TRM!A710,'TRM - TBM Crosswalk'!$A$2:'TRM - TBM Crosswalk'!$I$1008,8,FALSE))</f>
        <v>Data Services</v>
      </c>
      <c r="K7001" t="str">
        <f>IF(VLOOKUP(TRM!A710,'TRM - TBM Crosswalk'!$A$2:'TRM - TBM Crosswalk'!$I$1008,9,FALSE)=0,"",VLOOKUP(TRM!A710,'TRM - TBM Crosswalk'!$A$2:'TRM - TBM Crosswalk'!$I$1008,9,FALSE))</f>
        <v>Data Management</v>
      </c>
    </row>
    <row r="7002" spans="1:11" x14ac:dyDescent="0.45">
      <c r="A7002" t="str">
        <f>TRM!A711</f>
        <v>A02.021.221</v>
      </c>
      <c r="B7002" t="str">
        <f>TRM!B711</f>
        <v>Data Extraction, Transformation and Loading</v>
      </c>
      <c r="C7002" t="str">
        <f>TRM!C711</f>
        <v>DataFlux Canada Post V2 Data - February 2018 | 8.2</v>
      </c>
      <c r="D7002">
        <f>TRM!D711</f>
        <v>0</v>
      </c>
      <c r="E7002" t="str">
        <f>IF(VLOOKUP(TRM!A711,'TRM - TBM Crosswalk'!$A$2:'TRM - TBM Crosswalk'!$I$1008,3,FALSE)="N/A","TBD","")</f>
        <v/>
      </c>
      <c r="F7002" t="str">
        <f>IF(VLOOKUP(TRM!A711,'TRM - TBM Crosswalk'!$A$2:'TRM - TBM Crosswalk'!$I$1008,4,FALSE)=0,"",VLOOKUP(TRM!A711,'TRM - TBM Crosswalk'!$A$2:'TRM - TBM Crosswalk'!$I$1008,4,FALSE))</f>
        <v/>
      </c>
      <c r="G7002" t="str">
        <f>IF(VLOOKUP(TRM!A711,'TRM - TBM Crosswalk'!$A$2:'TRM - TBM Crosswalk'!$I$1008,5,FALSE)=0,"",VLOOKUP(TRM!A711,'TRM - TBM Crosswalk'!$A$2:'TRM - TBM Crosswalk'!$I$1008,5,FALSE))</f>
        <v/>
      </c>
      <c r="H7002" t="str">
        <f>IF(VLOOKUP(TRM!A711,'TRM - TBM Crosswalk'!$A$2:'TRM - TBM Crosswalk'!$I$1008,6,FALSE)=0,"",VLOOKUP(TRM!A711,'TRM - TBM Crosswalk'!$A$2:'TRM - TBM Crosswalk'!$I$1008,6,FALSE))</f>
        <v/>
      </c>
      <c r="I7002" t="str">
        <f>IF(VLOOKUP(TRM!A711,'TRM - TBM Crosswalk'!$A$2:'TRM - TBM Crosswalk'!$I$1008,7,FALSE)=0,"",VLOOKUP(TRM!A711,'TRM - TBM Crosswalk'!$A$2:'TRM - TBM Crosswalk'!$I$1008,7,FALSE))</f>
        <v>Platform Services</v>
      </c>
      <c r="J7002" t="str">
        <f>IF(VLOOKUP(TRM!A711,'TRM - TBM Crosswalk'!$A$2:'TRM - TBM Crosswalk'!$I$1008,8,FALSE)=0,"",VLOOKUP(TRM!A711,'TRM - TBM Crosswalk'!$A$2:'TRM - TBM Crosswalk'!$I$1008,8,FALSE))</f>
        <v>Data Services</v>
      </c>
      <c r="K7002" t="str">
        <f>IF(VLOOKUP(TRM!A711,'TRM - TBM Crosswalk'!$A$2:'TRM - TBM Crosswalk'!$I$1008,9,FALSE)=0,"",VLOOKUP(TRM!A711,'TRM - TBM Crosswalk'!$A$2:'TRM - TBM Crosswalk'!$I$1008,9,FALSE))</f>
        <v>Data Management</v>
      </c>
    </row>
    <row r="7003" spans="1:11" x14ac:dyDescent="0.45">
      <c r="A7003" t="str">
        <f>TRM!A822</f>
        <v>A02.021.226</v>
      </c>
      <c r="B7003" t="str">
        <f>TRM!B822</f>
        <v>Database Management System</v>
      </c>
      <c r="C7003" t="str">
        <f>TRM!C822</f>
        <v>Microsoft SQL Server 2008 Analysis Services ADOMD.NET | 10.1.2531.0</v>
      </c>
      <c r="D7003">
        <f>TRM!D822</f>
        <v>0</v>
      </c>
      <c r="E7003" t="str">
        <f>IF(VLOOKUP(TRM!A822,'TRM - TBM Crosswalk'!$A$2:'TRM - TBM Crosswalk'!$I$1008,3,FALSE)="N/A","TBD","")</f>
        <v/>
      </c>
      <c r="F7003" t="str">
        <f>IF(VLOOKUP(TRM!A822,'TRM - TBM Crosswalk'!$A$2:'TRM - TBM Crosswalk'!$I$1008,4,FALSE)=0,"",VLOOKUP(TRM!A822,'TRM - TBM Crosswalk'!$A$2:'TRM - TBM Crosswalk'!$I$1008,4,FALSE))</f>
        <v/>
      </c>
      <c r="G7003" t="str">
        <f>IF(VLOOKUP(TRM!A822,'TRM - TBM Crosswalk'!$A$2:'TRM - TBM Crosswalk'!$I$1008,5,FALSE)=0,"",VLOOKUP(TRM!A822,'TRM - TBM Crosswalk'!$A$2:'TRM - TBM Crosswalk'!$I$1008,5,FALSE))</f>
        <v>Platform</v>
      </c>
      <c r="H7003" t="str">
        <f>IF(VLOOKUP(TRM!A822,'TRM - TBM Crosswalk'!$A$2:'TRM - TBM Crosswalk'!$I$1008,6,FALSE)=0,"",VLOOKUP(TRM!A822,'TRM - TBM Crosswalk'!$A$2:'TRM - TBM Crosswalk'!$I$1008,6,FALSE))</f>
        <v/>
      </c>
      <c r="I7003" t="str">
        <f>IF(VLOOKUP(TRM!A822,'TRM - TBM Crosswalk'!$A$2:'TRM - TBM Crosswalk'!$I$1008,7,FALSE)=0,"",VLOOKUP(TRM!A822,'TRM - TBM Crosswalk'!$A$2:'TRM - TBM Crosswalk'!$I$1008,7,FALSE))</f>
        <v>Platform Services</v>
      </c>
      <c r="J7003" t="str">
        <f>IF(VLOOKUP(TRM!A822,'TRM - TBM Crosswalk'!$A$2:'TRM - TBM Crosswalk'!$I$1008,8,FALSE)=0,"",VLOOKUP(TRM!A822,'TRM - TBM Crosswalk'!$A$2:'TRM - TBM Crosswalk'!$I$1008,8,FALSE))</f>
        <v>Data Services</v>
      </c>
      <c r="K7003" t="str">
        <f>IF(VLOOKUP(TRM!A822,'TRM - TBM Crosswalk'!$A$2:'TRM - TBM Crosswalk'!$I$1008,9,FALSE)=0,"",VLOOKUP(TRM!A822,'TRM - TBM Crosswalk'!$A$2:'TRM - TBM Crosswalk'!$I$1008,9,FALSE))</f>
        <v>Database</v>
      </c>
    </row>
    <row r="7004" spans="1:11" x14ac:dyDescent="0.45">
      <c r="A7004" t="str">
        <f>TRM!A1025</f>
        <v>A02.021.226</v>
      </c>
      <c r="B7004" t="str">
        <f>TRM!B1025</f>
        <v>Database Management System</v>
      </c>
      <c r="C7004" t="str">
        <f>TRM!C1025</f>
        <v>Microsoft SQL Server Reporting Services | 14.0.6827.4788</v>
      </c>
      <c r="D7004">
        <f>TRM!D1025</f>
        <v>0</v>
      </c>
      <c r="E7004" t="str">
        <f>IF(VLOOKUP(TRM!A1025,'TRM - TBM Crosswalk'!$A$2:'TRM - TBM Crosswalk'!$I$1008,3,FALSE)="N/A","TBD","")</f>
        <v/>
      </c>
      <c r="F7004" t="str">
        <f>IF(VLOOKUP(TRM!A1025,'TRM - TBM Crosswalk'!$A$2:'TRM - TBM Crosswalk'!$I$1008,4,FALSE)=0,"",VLOOKUP(TRM!A1025,'TRM - TBM Crosswalk'!$A$2:'TRM - TBM Crosswalk'!$I$1008,4,FALSE))</f>
        <v/>
      </c>
      <c r="G7004" t="str">
        <f>IF(VLOOKUP(TRM!A1025,'TRM - TBM Crosswalk'!$A$2:'TRM - TBM Crosswalk'!$I$1008,5,FALSE)=0,"",VLOOKUP(TRM!A1025,'TRM - TBM Crosswalk'!$A$2:'TRM - TBM Crosswalk'!$I$1008,5,FALSE))</f>
        <v>Platform</v>
      </c>
      <c r="H7004" t="str">
        <f>IF(VLOOKUP(TRM!A1025,'TRM - TBM Crosswalk'!$A$2:'TRM - TBM Crosswalk'!$I$1008,6,FALSE)=0,"",VLOOKUP(TRM!A1025,'TRM - TBM Crosswalk'!$A$2:'TRM - TBM Crosswalk'!$I$1008,6,FALSE))</f>
        <v/>
      </c>
      <c r="I7004" t="str">
        <f>IF(VLOOKUP(TRM!A1025,'TRM - TBM Crosswalk'!$A$2:'TRM - TBM Crosswalk'!$I$1008,7,FALSE)=0,"",VLOOKUP(TRM!A1025,'TRM - TBM Crosswalk'!$A$2:'TRM - TBM Crosswalk'!$I$1008,7,FALSE))</f>
        <v>Platform Services</v>
      </c>
      <c r="J7004" t="str">
        <f>IF(VLOOKUP(TRM!A1025,'TRM - TBM Crosswalk'!$A$2:'TRM - TBM Crosswalk'!$I$1008,8,FALSE)=0,"",VLOOKUP(TRM!A1025,'TRM - TBM Crosswalk'!$A$2:'TRM - TBM Crosswalk'!$I$1008,8,FALSE))</f>
        <v>Data Services</v>
      </c>
      <c r="K7004" t="str">
        <f>IF(VLOOKUP(TRM!A1025,'TRM - TBM Crosswalk'!$A$2:'TRM - TBM Crosswalk'!$I$1008,9,FALSE)=0,"",VLOOKUP(TRM!A1025,'TRM - TBM Crosswalk'!$A$2:'TRM - TBM Crosswalk'!$I$1008,9,FALSE))</f>
        <v>Database</v>
      </c>
    </row>
    <row r="7005" spans="1:11" x14ac:dyDescent="0.45">
      <c r="A7005" t="str">
        <f>TRM!A1026</f>
        <v>A02.021.226</v>
      </c>
      <c r="B7005" t="str">
        <f>TRM!B1026</f>
        <v>Database Management System</v>
      </c>
      <c r="C7005" t="str">
        <f>TRM!C1026</f>
        <v>Microsoft SQL Server Reporting Services | 14.0.7116.41940</v>
      </c>
      <c r="D7005">
        <f>TRM!D1026</f>
        <v>0</v>
      </c>
      <c r="E7005" t="str">
        <f>IF(VLOOKUP(TRM!A1026,'TRM - TBM Crosswalk'!$A$2:'TRM - TBM Crosswalk'!$I$1008,3,FALSE)="N/A","TBD","")</f>
        <v/>
      </c>
      <c r="F7005" t="str">
        <f>IF(VLOOKUP(TRM!A1026,'TRM - TBM Crosswalk'!$A$2:'TRM - TBM Crosswalk'!$I$1008,4,FALSE)=0,"",VLOOKUP(TRM!A1026,'TRM - TBM Crosswalk'!$A$2:'TRM - TBM Crosswalk'!$I$1008,4,FALSE))</f>
        <v/>
      </c>
      <c r="G7005" t="str">
        <f>IF(VLOOKUP(TRM!A1026,'TRM - TBM Crosswalk'!$A$2:'TRM - TBM Crosswalk'!$I$1008,5,FALSE)=0,"",VLOOKUP(TRM!A1026,'TRM - TBM Crosswalk'!$A$2:'TRM - TBM Crosswalk'!$I$1008,5,FALSE))</f>
        <v>Platform</v>
      </c>
      <c r="H7005" t="str">
        <f>IF(VLOOKUP(TRM!A1026,'TRM - TBM Crosswalk'!$A$2:'TRM - TBM Crosswalk'!$I$1008,6,FALSE)=0,"",VLOOKUP(TRM!A1026,'TRM - TBM Crosswalk'!$A$2:'TRM - TBM Crosswalk'!$I$1008,6,FALSE))</f>
        <v/>
      </c>
      <c r="I7005" t="str">
        <f>IF(VLOOKUP(TRM!A1026,'TRM - TBM Crosswalk'!$A$2:'TRM - TBM Crosswalk'!$I$1008,7,FALSE)=0,"",VLOOKUP(TRM!A1026,'TRM - TBM Crosswalk'!$A$2:'TRM - TBM Crosswalk'!$I$1008,7,FALSE))</f>
        <v>Platform Services</v>
      </c>
      <c r="J7005" t="str">
        <f>IF(VLOOKUP(TRM!A1026,'TRM - TBM Crosswalk'!$A$2:'TRM - TBM Crosswalk'!$I$1008,8,FALSE)=0,"",VLOOKUP(TRM!A1026,'TRM - TBM Crosswalk'!$A$2:'TRM - TBM Crosswalk'!$I$1008,8,FALSE))</f>
        <v>Data Services</v>
      </c>
      <c r="K7005" t="str">
        <f>IF(VLOOKUP(TRM!A1026,'TRM - TBM Crosswalk'!$A$2:'TRM - TBM Crosswalk'!$I$1008,9,FALSE)=0,"",VLOOKUP(TRM!A1026,'TRM - TBM Crosswalk'!$A$2:'TRM - TBM Crosswalk'!$I$1008,9,FALSE))</f>
        <v>Database</v>
      </c>
    </row>
    <row r="7006" spans="1:11" x14ac:dyDescent="0.45">
      <c r="A7006" t="str">
        <f>TRM!A1613</f>
        <v>A02.021.236#</v>
      </c>
      <c r="B7006" t="str">
        <f>TRM!B1613</f>
        <v>Host Sync Software</v>
      </c>
      <c r="C7006" t="str">
        <f>TRM!C1613</f>
        <v>AddressBookSync.app - 10.0</v>
      </c>
      <c r="D7006">
        <f>TRM!D1613</f>
        <v>0</v>
      </c>
      <c r="E7006" t="str">
        <f>IF(VLOOKUP(TRM!A1613,'TRM - TBM Crosswalk'!$A$2:'TRM - TBM Crosswalk'!$I$1008,3,FALSE)="N/A","TBD","")</f>
        <v/>
      </c>
      <c r="F7006" t="str">
        <f>IF(VLOOKUP(TRM!A1613,'TRM - TBM Crosswalk'!$A$2:'TRM - TBM Crosswalk'!$I$1008,4,FALSE)=0,"",VLOOKUP(TRM!A1613,'TRM - TBM Crosswalk'!$A$2:'TRM - TBM Crosswalk'!$I$1008,4,FALSE))</f>
        <v/>
      </c>
      <c r="G7006" t="str">
        <f>IF(VLOOKUP(TRM!A1613,'TRM - TBM Crosswalk'!$A$2:'TRM - TBM Crosswalk'!$I$1008,5,FALSE)=0,"",VLOOKUP(TRM!A1613,'TRM - TBM Crosswalk'!$A$2:'TRM - TBM Crosswalk'!$I$1008,5,FALSE))</f>
        <v/>
      </c>
      <c r="H7006" t="str">
        <f>IF(VLOOKUP(TRM!A1613,'TRM - TBM Crosswalk'!$A$2:'TRM - TBM Crosswalk'!$I$1008,6,FALSE)=0,"",VLOOKUP(TRM!A1613,'TRM - TBM Crosswalk'!$A$2:'TRM - TBM Crosswalk'!$I$1008,6,FALSE))</f>
        <v/>
      </c>
      <c r="I7006" t="str">
        <f>IF(VLOOKUP(TRM!A1613,'TRM - TBM Crosswalk'!$A$2:'TRM - TBM Crosswalk'!$I$1008,7,FALSE)=0,"",VLOOKUP(TRM!A1613,'TRM - TBM Crosswalk'!$A$2:'TRM - TBM Crosswalk'!$I$1008,7,FALSE))</f>
        <v>End User Services</v>
      </c>
      <c r="J7006" t="str">
        <f>IF(VLOOKUP(TRM!A1613,'TRM - TBM Crosswalk'!$A$2:'TRM - TBM Crosswalk'!$I$1008,8,FALSE)=0,"",VLOOKUP(TRM!A1613,'TRM - TBM Crosswalk'!$A$2:'TRM - TBM Crosswalk'!$I$1008,8,FALSE))</f>
        <v>Communication &amp; Collaboration</v>
      </c>
      <c r="K7006" t="str">
        <f>IF(VLOOKUP(TRM!A1613,'TRM - TBM Crosswalk'!$A$2:'TRM - TBM Crosswalk'!$I$1008,9,FALSE)=0,"",VLOOKUP(TRM!A1613,'TRM - TBM Crosswalk'!$A$2:'TRM - TBM Crosswalk'!$I$1008,9,FALSE))</f>
        <v>Communication</v>
      </c>
    </row>
    <row r="7007" spans="1:11" x14ac:dyDescent="0.45">
      <c r="A7007" t="str">
        <f>TRM!A1614</f>
        <v>A02.021.236#</v>
      </c>
      <c r="B7007" t="str">
        <f>TRM!B1614</f>
        <v>Host Sync Software</v>
      </c>
      <c r="C7007" t="str">
        <f>TRM!C1614</f>
        <v>AddressBookSync.app - 11.0</v>
      </c>
      <c r="D7007">
        <f>TRM!D1614</f>
        <v>0</v>
      </c>
      <c r="E7007" t="str">
        <f>IF(VLOOKUP(TRM!A1614,'TRM - TBM Crosswalk'!$A$2:'TRM - TBM Crosswalk'!$I$1008,3,FALSE)="N/A","TBD","")</f>
        <v/>
      </c>
      <c r="F7007" t="str">
        <f>IF(VLOOKUP(TRM!A1614,'TRM - TBM Crosswalk'!$A$2:'TRM - TBM Crosswalk'!$I$1008,4,FALSE)=0,"",VLOOKUP(TRM!A1614,'TRM - TBM Crosswalk'!$A$2:'TRM - TBM Crosswalk'!$I$1008,4,FALSE))</f>
        <v/>
      </c>
      <c r="G7007" t="str">
        <f>IF(VLOOKUP(TRM!A1614,'TRM - TBM Crosswalk'!$A$2:'TRM - TBM Crosswalk'!$I$1008,5,FALSE)=0,"",VLOOKUP(TRM!A1614,'TRM - TBM Crosswalk'!$A$2:'TRM - TBM Crosswalk'!$I$1008,5,FALSE))</f>
        <v/>
      </c>
      <c r="H7007" t="str">
        <f>IF(VLOOKUP(TRM!A1614,'TRM - TBM Crosswalk'!$A$2:'TRM - TBM Crosswalk'!$I$1008,6,FALSE)=0,"",VLOOKUP(TRM!A1614,'TRM - TBM Crosswalk'!$A$2:'TRM - TBM Crosswalk'!$I$1008,6,FALSE))</f>
        <v/>
      </c>
      <c r="I7007" t="str">
        <f>IF(VLOOKUP(TRM!A1614,'TRM - TBM Crosswalk'!$A$2:'TRM - TBM Crosswalk'!$I$1008,7,FALSE)=0,"",VLOOKUP(TRM!A1614,'TRM - TBM Crosswalk'!$A$2:'TRM - TBM Crosswalk'!$I$1008,7,FALSE))</f>
        <v>End User Services</v>
      </c>
      <c r="J7007" t="str">
        <f>IF(VLOOKUP(TRM!A1614,'TRM - TBM Crosswalk'!$A$2:'TRM - TBM Crosswalk'!$I$1008,8,FALSE)=0,"",VLOOKUP(TRM!A1614,'TRM - TBM Crosswalk'!$A$2:'TRM - TBM Crosswalk'!$I$1008,8,FALSE))</f>
        <v>Communication &amp; Collaboration</v>
      </c>
      <c r="K7007" t="str">
        <f>IF(VLOOKUP(TRM!A1614,'TRM - TBM Crosswalk'!$A$2:'TRM - TBM Crosswalk'!$I$1008,9,FALSE)=0,"",VLOOKUP(TRM!A1614,'TRM - TBM Crosswalk'!$A$2:'TRM - TBM Crosswalk'!$I$1008,9,FALSE))</f>
        <v>Communication</v>
      </c>
    </row>
    <row r="7008" spans="1:11" x14ac:dyDescent="0.45">
      <c r="A7008" t="str">
        <f>TRM!A1615</f>
        <v>A02.021.236#</v>
      </c>
      <c r="B7008" t="str">
        <f>TRM!B1615</f>
        <v>Host Sync Software</v>
      </c>
      <c r="C7008" t="str">
        <f>TRM!C1615</f>
        <v>AnyTrans | 8.1.0.0</v>
      </c>
      <c r="D7008">
        <f>TRM!D1615</f>
        <v>0</v>
      </c>
      <c r="E7008" t="str">
        <f>IF(VLOOKUP(TRM!A1615,'TRM - TBM Crosswalk'!$A$2:'TRM - TBM Crosswalk'!$I$1008,3,FALSE)="N/A","TBD","")</f>
        <v/>
      </c>
      <c r="F7008" t="str">
        <f>IF(VLOOKUP(TRM!A1615,'TRM - TBM Crosswalk'!$A$2:'TRM - TBM Crosswalk'!$I$1008,4,FALSE)=0,"",VLOOKUP(TRM!A1615,'TRM - TBM Crosswalk'!$A$2:'TRM - TBM Crosswalk'!$I$1008,4,FALSE))</f>
        <v/>
      </c>
      <c r="G7008" t="str">
        <f>IF(VLOOKUP(TRM!A1615,'TRM - TBM Crosswalk'!$A$2:'TRM - TBM Crosswalk'!$I$1008,5,FALSE)=0,"",VLOOKUP(TRM!A1615,'TRM - TBM Crosswalk'!$A$2:'TRM - TBM Crosswalk'!$I$1008,5,FALSE))</f>
        <v/>
      </c>
      <c r="H7008" t="str">
        <f>IF(VLOOKUP(TRM!A1615,'TRM - TBM Crosswalk'!$A$2:'TRM - TBM Crosswalk'!$I$1008,6,FALSE)=0,"",VLOOKUP(TRM!A1615,'TRM - TBM Crosswalk'!$A$2:'TRM - TBM Crosswalk'!$I$1008,6,FALSE))</f>
        <v/>
      </c>
      <c r="I7008" t="str">
        <f>IF(VLOOKUP(TRM!A1615,'TRM - TBM Crosswalk'!$A$2:'TRM - TBM Crosswalk'!$I$1008,7,FALSE)=0,"",VLOOKUP(TRM!A1615,'TRM - TBM Crosswalk'!$A$2:'TRM - TBM Crosswalk'!$I$1008,7,FALSE))</f>
        <v>End User Services</v>
      </c>
      <c r="J7008" t="str">
        <f>IF(VLOOKUP(TRM!A1615,'TRM - TBM Crosswalk'!$A$2:'TRM - TBM Crosswalk'!$I$1008,8,FALSE)=0,"",VLOOKUP(TRM!A1615,'TRM - TBM Crosswalk'!$A$2:'TRM - TBM Crosswalk'!$I$1008,8,FALSE))</f>
        <v>Communication &amp; Collaboration</v>
      </c>
      <c r="K7008" t="str">
        <f>IF(VLOOKUP(TRM!A1615,'TRM - TBM Crosswalk'!$A$2:'TRM - TBM Crosswalk'!$I$1008,9,FALSE)=0,"",VLOOKUP(TRM!A1615,'TRM - TBM Crosswalk'!$A$2:'TRM - TBM Crosswalk'!$I$1008,9,FALSE))</f>
        <v>Communication</v>
      </c>
    </row>
    <row r="7009" spans="1:11" x14ac:dyDescent="0.45">
      <c r="A7009" t="str">
        <f>TRM!A1616</f>
        <v>A02.021.236#</v>
      </c>
      <c r="B7009" t="str">
        <f>TRM!B1616</f>
        <v>Host Sync Software</v>
      </c>
      <c r="C7009" t="str">
        <f>TRM!C1616</f>
        <v>AppleMobileSync.app - 5.0</v>
      </c>
      <c r="D7009">
        <f>TRM!D1616</f>
        <v>0</v>
      </c>
      <c r="E7009" t="str">
        <f>IF(VLOOKUP(TRM!A1616,'TRM - TBM Crosswalk'!$A$2:'TRM - TBM Crosswalk'!$I$1008,3,FALSE)="N/A","TBD","")</f>
        <v/>
      </c>
      <c r="F7009" t="str">
        <f>IF(VLOOKUP(TRM!A1616,'TRM - TBM Crosswalk'!$A$2:'TRM - TBM Crosswalk'!$I$1008,4,FALSE)=0,"",VLOOKUP(TRM!A1616,'TRM - TBM Crosswalk'!$A$2:'TRM - TBM Crosswalk'!$I$1008,4,FALSE))</f>
        <v/>
      </c>
      <c r="G7009" t="str">
        <f>IF(VLOOKUP(TRM!A1616,'TRM - TBM Crosswalk'!$A$2:'TRM - TBM Crosswalk'!$I$1008,5,FALSE)=0,"",VLOOKUP(TRM!A1616,'TRM - TBM Crosswalk'!$A$2:'TRM - TBM Crosswalk'!$I$1008,5,FALSE))</f>
        <v/>
      </c>
      <c r="H7009" t="str">
        <f>IF(VLOOKUP(TRM!A1616,'TRM - TBM Crosswalk'!$A$2:'TRM - TBM Crosswalk'!$I$1008,6,FALSE)=0,"",VLOOKUP(TRM!A1616,'TRM - TBM Crosswalk'!$A$2:'TRM - TBM Crosswalk'!$I$1008,6,FALSE))</f>
        <v/>
      </c>
      <c r="I7009" t="str">
        <f>IF(VLOOKUP(TRM!A1616,'TRM - TBM Crosswalk'!$A$2:'TRM - TBM Crosswalk'!$I$1008,7,FALSE)=0,"",VLOOKUP(TRM!A1616,'TRM - TBM Crosswalk'!$A$2:'TRM - TBM Crosswalk'!$I$1008,7,FALSE))</f>
        <v>End User Services</v>
      </c>
      <c r="J7009" t="str">
        <f>IF(VLOOKUP(TRM!A1616,'TRM - TBM Crosswalk'!$A$2:'TRM - TBM Crosswalk'!$I$1008,8,FALSE)=0,"",VLOOKUP(TRM!A1616,'TRM - TBM Crosswalk'!$A$2:'TRM - TBM Crosswalk'!$I$1008,8,FALSE))</f>
        <v>Communication &amp; Collaboration</v>
      </c>
      <c r="K7009" t="str">
        <f>IF(VLOOKUP(TRM!A1616,'TRM - TBM Crosswalk'!$A$2:'TRM - TBM Crosswalk'!$I$1008,9,FALSE)=0,"",VLOOKUP(TRM!A1616,'TRM - TBM Crosswalk'!$A$2:'TRM - TBM Crosswalk'!$I$1008,9,FALSE))</f>
        <v>Communication</v>
      </c>
    </row>
    <row r="7010" spans="1:11" x14ac:dyDescent="0.45">
      <c r="A7010" t="str">
        <f>TRM!A1617</f>
        <v>A02.021.236#</v>
      </c>
      <c r="B7010" t="str">
        <f>TRM!B1617</f>
        <v>Host Sync Software</v>
      </c>
      <c r="C7010" t="str">
        <f>TRM!C1617</f>
        <v>AutoImporter.app - 6.7</v>
      </c>
      <c r="D7010">
        <f>TRM!D1617</f>
        <v>0</v>
      </c>
      <c r="E7010" t="str">
        <f>IF(VLOOKUP(TRM!A1617,'TRM - TBM Crosswalk'!$A$2:'TRM - TBM Crosswalk'!$I$1008,3,FALSE)="N/A","TBD","")</f>
        <v/>
      </c>
      <c r="F7010" t="str">
        <f>IF(VLOOKUP(TRM!A1617,'TRM - TBM Crosswalk'!$A$2:'TRM - TBM Crosswalk'!$I$1008,4,FALSE)=0,"",VLOOKUP(TRM!A1617,'TRM - TBM Crosswalk'!$A$2:'TRM - TBM Crosswalk'!$I$1008,4,FALSE))</f>
        <v/>
      </c>
      <c r="G7010" t="str">
        <f>IF(VLOOKUP(TRM!A1617,'TRM - TBM Crosswalk'!$A$2:'TRM - TBM Crosswalk'!$I$1008,5,FALSE)=0,"",VLOOKUP(TRM!A1617,'TRM - TBM Crosswalk'!$A$2:'TRM - TBM Crosswalk'!$I$1008,5,FALSE))</f>
        <v/>
      </c>
      <c r="H7010" t="str">
        <f>IF(VLOOKUP(TRM!A1617,'TRM - TBM Crosswalk'!$A$2:'TRM - TBM Crosswalk'!$I$1008,6,FALSE)=0,"",VLOOKUP(TRM!A1617,'TRM - TBM Crosswalk'!$A$2:'TRM - TBM Crosswalk'!$I$1008,6,FALSE))</f>
        <v/>
      </c>
      <c r="I7010" t="str">
        <f>IF(VLOOKUP(TRM!A1617,'TRM - TBM Crosswalk'!$A$2:'TRM - TBM Crosswalk'!$I$1008,7,FALSE)=0,"",VLOOKUP(TRM!A1617,'TRM - TBM Crosswalk'!$A$2:'TRM - TBM Crosswalk'!$I$1008,7,FALSE))</f>
        <v>End User Services</v>
      </c>
      <c r="J7010" t="str">
        <f>IF(VLOOKUP(TRM!A1617,'TRM - TBM Crosswalk'!$A$2:'TRM - TBM Crosswalk'!$I$1008,8,FALSE)=0,"",VLOOKUP(TRM!A1617,'TRM - TBM Crosswalk'!$A$2:'TRM - TBM Crosswalk'!$I$1008,8,FALSE))</f>
        <v>Communication &amp; Collaboration</v>
      </c>
      <c r="K7010" t="str">
        <f>IF(VLOOKUP(TRM!A1617,'TRM - TBM Crosswalk'!$A$2:'TRM - TBM Crosswalk'!$I$1008,9,FALSE)=0,"",VLOOKUP(TRM!A1617,'TRM - TBM Crosswalk'!$A$2:'TRM - TBM Crosswalk'!$I$1008,9,FALSE))</f>
        <v>Communication</v>
      </c>
    </row>
    <row r="7011" spans="1:11" x14ac:dyDescent="0.45">
      <c r="A7011" t="str">
        <f>TRM!A1618</f>
        <v>A02.021.236#</v>
      </c>
      <c r="B7011" t="str">
        <f>TRM!B1618</f>
        <v>Host Sync Software</v>
      </c>
      <c r="C7011" t="str">
        <f>TRM!C1618</f>
        <v>Backup and Sync from Google | 3.48.8668.1933</v>
      </c>
      <c r="D7011">
        <f>TRM!D1618</f>
        <v>0</v>
      </c>
      <c r="E7011" t="str">
        <f>IF(VLOOKUP(TRM!A1618,'TRM - TBM Crosswalk'!$A$2:'TRM - TBM Crosswalk'!$I$1008,3,FALSE)="N/A","TBD","")</f>
        <v/>
      </c>
      <c r="F7011" t="str">
        <f>IF(VLOOKUP(TRM!A1618,'TRM - TBM Crosswalk'!$A$2:'TRM - TBM Crosswalk'!$I$1008,4,FALSE)=0,"",VLOOKUP(TRM!A1618,'TRM - TBM Crosswalk'!$A$2:'TRM - TBM Crosswalk'!$I$1008,4,FALSE))</f>
        <v/>
      </c>
      <c r="G7011" t="str">
        <f>IF(VLOOKUP(TRM!A1618,'TRM - TBM Crosswalk'!$A$2:'TRM - TBM Crosswalk'!$I$1008,5,FALSE)=0,"",VLOOKUP(TRM!A1618,'TRM - TBM Crosswalk'!$A$2:'TRM - TBM Crosswalk'!$I$1008,5,FALSE))</f>
        <v/>
      </c>
      <c r="H7011" t="str">
        <f>IF(VLOOKUP(TRM!A1618,'TRM - TBM Crosswalk'!$A$2:'TRM - TBM Crosswalk'!$I$1008,6,FALSE)=0,"",VLOOKUP(TRM!A1618,'TRM - TBM Crosswalk'!$A$2:'TRM - TBM Crosswalk'!$I$1008,6,FALSE))</f>
        <v/>
      </c>
      <c r="I7011" t="str">
        <f>IF(VLOOKUP(TRM!A1618,'TRM - TBM Crosswalk'!$A$2:'TRM - TBM Crosswalk'!$I$1008,7,FALSE)=0,"",VLOOKUP(TRM!A1618,'TRM - TBM Crosswalk'!$A$2:'TRM - TBM Crosswalk'!$I$1008,7,FALSE))</f>
        <v>End User Services</v>
      </c>
      <c r="J7011" t="str">
        <f>IF(VLOOKUP(TRM!A1618,'TRM - TBM Crosswalk'!$A$2:'TRM - TBM Crosswalk'!$I$1008,8,FALSE)=0,"",VLOOKUP(TRM!A1618,'TRM - TBM Crosswalk'!$A$2:'TRM - TBM Crosswalk'!$I$1008,8,FALSE))</f>
        <v>Communication &amp; Collaboration</v>
      </c>
      <c r="K7011" t="str">
        <f>IF(VLOOKUP(TRM!A1618,'TRM - TBM Crosswalk'!$A$2:'TRM - TBM Crosswalk'!$I$1008,9,FALSE)=0,"",VLOOKUP(TRM!A1618,'TRM - TBM Crosswalk'!$A$2:'TRM - TBM Crosswalk'!$I$1008,9,FALSE))</f>
        <v>Communication</v>
      </c>
    </row>
    <row r="7012" spans="1:11" x14ac:dyDescent="0.45">
      <c r="A7012" t="str">
        <f>TRM!A1619</f>
        <v>A02.021.236#</v>
      </c>
      <c r="B7012" t="str">
        <f>TRM!B1619</f>
        <v>Host Sync Software</v>
      </c>
      <c r="C7012" t="str">
        <f>TRM!C1619</f>
        <v>CAPSURE Sync 1.4.0</v>
      </c>
      <c r="D7012">
        <f>TRM!D1619</f>
        <v>0</v>
      </c>
      <c r="E7012" t="str">
        <f>IF(VLOOKUP(TRM!A1619,'TRM - TBM Crosswalk'!$A$2:'TRM - TBM Crosswalk'!$I$1008,3,FALSE)="N/A","TBD","")</f>
        <v/>
      </c>
      <c r="F7012" t="str">
        <f>IF(VLOOKUP(TRM!A1619,'TRM - TBM Crosswalk'!$A$2:'TRM - TBM Crosswalk'!$I$1008,4,FALSE)=0,"",VLOOKUP(TRM!A1619,'TRM - TBM Crosswalk'!$A$2:'TRM - TBM Crosswalk'!$I$1008,4,FALSE))</f>
        <v/>
      </c>
      <c r="G7012" t="str">
        <f>IF(VLOOKUP(TRM!A1619,'TRM - TBM Crosswalk'!$A$2:'TRM - TBM Crosswalk'!$I$1008,5,FALSE)=0,"",VLOOKUP(TRM!A1619,'TRM - TBM Crosswalk'!$A$2:'TRM - TBM Crosswalk'!$I$1008,5,FALSE))</f>
        <v/>
      </c>
      <c r="H7012" t="str">
        <f>IF(VLOOKUP(TRM!A1619,'TRM - TBM Crosswalk'!$A$2:'TRM - TBM Crosswalk'!$I$1008,6,FALSE)=0,"",VLOOKUP(TRM!A1619,'TRM - TBM Crosswalk'!$A$2:'TRM - TBM Crosswalk'!$I$1008,6,FALSE))</f>
        <v/>
      </c>
      <c r="I7012" t="str">
        <f>IF(VLOOKUP(TRM!A1619,'TRM - TBM Crosswalk'!$A$2:'TRM - TBM Crosswalk'!$I$1008,7,FALSE)=0,"",VLOOKUP(TRM!A1619,'TRM - TBM Crosswalk'!$A$2:'TRM - TBM Crosswalk'!$I$1008,7,FALSE))</f>
        <v>End User Services</v>
      </c>
      <c r="J7012" t="str">
        <f>IF(VLOOKUP(TRM!A1619,'TRM - TBM Crosswalk'!$A$2:'TRM - TBM Crosswalk'!$I$1008,8,FALSE)=0,"",VLOOKUP(TRM!A1619,'TRM - TBM Crosswalk'!$A$2:'TRM - TBM Crosswalk'!$I$1008,8,FALSE))</f>
        <v>Communication &amp; Collaboration</v>
      </c>
      <c r="K7012" t="str">
        <f>IF(VLOOKUP(TRM!A1619,'TRM - TBM Crosswalk'!$A$2:'TRM - TBM Crosswalk'!$I$1008,9,FALSE)=0,"",VLOOKUP(TRM!A1619,'TRM - TBM Crosswalk'!$A$2:'TRM - TBM Crosswalk'!$I$1008,9,FALSE))</f>
        <v>Communication</v>
      </c>
    </row>
    <row r="7013" spans="1:11" x14ac:dyDescent="0.45">
      <c r="A7013" t="str">
        <f>TRM!A1650</f>
        <v>A02.021.236#</v>
      </c>
      <c r="B7013" t="str">
        <f>TRM!B1650</f>
        <v>Host Sync Software</v>
      </c>
      <c r="C7013" t="str">
        <f>TRM!C1650</f>
        <v>Microsoft Sync Framework 2.1 Core Components (x64) ENU (KB2703853) | 2.1.2508.0</v>
      </c>
      <c r="D7013">
        <f>TRM!D1650</f>
        <v>0</v>
      </c>
      <c r="E7013" t="str">
        <f>IF(VLOOKUP(TRM!A1650,'TRM - TBM Crosswalk'!$A$2:'TRM - TBM Crosswalk'!$I$1008,3,FALSE)="N/A","TBD","")</f>
        <v/>
      </c>
      <c r="F7013" t="str">
        <f>IF(VLOOKUP(TRM!A1650,'TRM - TBM Crosswalk'!$A$2:'TRM - TBM Crosswalk'!$I$1008,4,FALSE)=0,"",VLOOKUP(TRM!A1650,'TRM - TBM Crosswalk'!$A$2:'TRM - TBM Crosswalk'!$I$1008,4,FALSE))</f>
        <v/>
      </c>
      <c r="G7013" t="str">
        <f>IF(VLOOKUP(TRM!A1650,'TRM - TBM Crosswalk'!$A$2:'TRM - TBM Crosswalk'!$I$1008,5,FALSE)=0,"",VLOOKUP(TRM!A1650,'TRM - TBM Crosswalk'!$A$2:'TRM - TBM Crosswalk'!$I$1008,5,FALSE))</f>
        <v/>
      </c>
      <c r="H7013" t="str">
        <f>IF(VLOOKUP(TRM!A1650,'TRM - TBM Crosswalk'!$A$2:'TRM - TBM Crosswalk'!$I$1008,6,FALSE)=0,"",VLOOKUP(TRM!A1650,'TRM - TBM Crosswalk'!$A$2:'TRM - TBM Crosswalk'!$I$1008,6,FALSE))</f>
        <v/>
      </c>
      <c r="I7013" t="str">
        <f>IF(VLOOKUP(TRM!A1650,'TRM - TBM Crosswalk'!$A$2:'TRM - TBM Crosswalk'!$I$1008,7,FALSE)=0,"",VLOOKUP(TRM!A1650,'TRM - TBM Crosswalk'!$A$2:'TRM - TBM Crosswalk'!$I$1008,7,FALSE))</f>
        <v>End User Services</v>
      </c>
      <c r="J7013" t="str">
        <f>IF(VLOOKUP(TRM!A1650,'TRM - TBM Crosswalk'!$A$2:'TRM - TBM Crosswalk'!$I$1008,8,FALSE)=0,"",VLOOKUP(TRM!A1650,'TRM - TBM Crosswalk'!$A$2:'TRM - TBM Crosswalk'!$I$1008,8,FALSE))</f>
        <v>Communication &amp; Collaboration</v>
      </c>
      <c r="K7013" t="str">
        <f>IF(VLOOKUP(TRM!A1650,'TRM - TBM Crosswalk'!$A$2:'TRM - TBM Crosswalk'!$I$1008,9,FALSE)=0,"",VLOOKUP(TRM!A1650,'TRM - TBM Crosswalk'!$A$2:'TRM - TBM Crosswalk'!$I$1008,9,FALSE))</f>
        <v>Communication</v>
      </c>
    </row>
    <row r="7014" spans="1:11" x14ac:dyDescent="0.45">
      <c r="A7014" t="str">
        <f>TRM!A1651</f>
        <v>A02.021.236#</v>
      </c>
      <c r="B7014" t="str">
        <f>TRM!B1651</f>
        <v>Host Sync Software</v>
      </c>
      <c r="C7014" t="str">
        <f>TRM!C1651</f>
        <v>Microsoft Sync Framework 2.1 Core Components (x64) ENU | 2.1.1648.0</v>
      </c>
      <c r="D7014">
        <f>TRM!D1651</f>
        <v>0</v>
      </c>
      <c r="E7014" t="str">
        <f>IF(VLOOKUP(TRM!A1651,'TRM - TBM Crosswalk'!$A$2:'TRM - TBM Crosswalk'!$I$1008,3,FALSE)="N/A","TBD","")</f>
        <v/>
      </c>
      <c r="F7014" t="str">
        <f>IF(VLOOKUP(TRM!A1651,'TRM - TBM Crosswalk'!$A$2:'TRM - TBM Crosswalk'!$I$1008,4,FALSE)=0,"",VLOOKUP(TRM!A1651,'TRM - TBM Crosswalk'!$A$2:'TRM - TBM Crosswalk'!$I$1008,4,FALSE))</f>
        <v/>
      </c>
      <c r="G7014" t="str">
        <f>IF(VLOOKUP(TRM!A1651,'TRM - TBM Crosswalk'!$A$2:'TRM - TBM Crosswalk'!$I$1008,5,FALSE)=0,"",VLOOKUP(TRM!A1651,'TRM - TBM Crosswalk'!$A$2:'TRM - TBM Crosswalk'!$I$1008,5,FALSE))</f>
        <v/>
      </c>
      <c r="H7014" t="str">
        <f>IF(VLOOKUP(TRM!A1651,'TRM - TBM Crosswalk'!$A$2:'TRM - TBM Crosswalk'!$I$1008,6,FALSE)=0,"",VLOOKUP(TRM!A1651,'TRM - TBM Crosswalk'!$A$2:'TRM - TBM Crosswalk'!$I$1008,6,FALSE))</f>
        <v/>
      </c>
      <c r="I7014" t="str">
        <f>IF(VLOOKUP(TRM!A1651,'TRM - TBM Crosswalk'!$A$2:'TRM - TBM Crosswalk'!$I$1008,7,FALSE)=0,"",VLOOKUP(TRM!A1651,'TRM - TBM Crosswalk'!$A$2:'TRM - TBM Crosswalk'!$I$1008,7,FALSE))</f>
        <v>End User Services</v>
      </c>
      <c r="J7014" t="str">
        <f>IF(VLOOKUP(TRM!A1651,'TRM - TBM Crosswalk'!$A$2:'TRM - TBM Crosswalk'!$I$1008,8,FALSE)=0,"",VLOOKUP(TRM!A1651,'TRM - TBM Crosswalk'!$A$2:'TRM - TBM Crosswalk'!$I$1008,8,FALSE))</f>
        <v>Communication &amp; Collaboration</v>
      </c>
      <c r="K7014" t="str">
        <f>IF(VLOOKUP(TRM!A1651,'TRM - TBM Crosswalk'!$A$2:'TRM - TBM Crosswalk'!$I$1008,9,FALSE)=0,"",VLOOKUP(TRM!A1651,'TRM - TBM Crosswalk'!$A$2:'TRM - TBM Crosswalk'!$I$1008,9,FALSE))</f>
        <v>Communication</v>
      </c>
    </row>
    <row r="7015" spans="1:11" x14ac:dyDescent="0.45">
      <c r="A7015" t="str">
        <f>TRM!A1652</f>
        <v>A02.021.236#</v>
      </c>
      <c r="B7015" t="str">
        <f>TRM!B1652</f>
        <v>Host Sync Software</v>
      </c>
      <c r="C7015" t="str">
        <f>TRM!C1652</f>
        <v>Microsoft Sync Framework 2.1 Core Components (x86) ENU (KB2703853) | 2.1.2508.0</v>
      </c>
      <c r="D7015">
        <f>TRM!D1652</f>
        <v>0</v>
      </c>
      <c r="E7015" t="str">
        <f>IF(VLOOKUP(TRM!A1652,'TRM - TBM Crosswalk'!$A$2:'TRM - TBM Crosswalk'!$I$1008,3,FALSE)="N/A","TBD","")</f>
        <v/>
      </c>
      <c r="F7015" t="str">
        <f>IF(VLOOKUP(TRM!A1652,'TRM - TBM Crosswalk'!$A$2:'TRM - TBM Crosswalk'!$I$1008,4,FALSE)=0,"",VLOOKUP(TRM!A1652,'TRM - TBM Crosswalk'!$A$2:'TRM - TBM Crosswalk'!$I$1008,4,FALSE))</f>
        <v/>
      </c>
      <c r="G7015" t="str">
        <f>IF(VLOOKUP(TRM!A1652,'TRM - TBM Crosswalk'!$A$2:'TRM - TBM Crosswalk'!$I$1008,5,FALSE)=0,"",VLOOKUP(TRM!A1652,'TRM - TBM Crosswalk'!$A$2:'TRM - TBM Crosswalk'!$I$1008,5,FALSE))</f>
        <v/>
      </c>
      <c r="H7015" t="str">
        <f>IF(VLOOKUP(TRM!A1652,'TRM - TBM Crosswalk'!$A$2:'TRM - TBM Crosswalk'!$I$1008,6,FALSE)=0,"",VLOOKUP(TRM!A1652,'TRM - TBM Crosswalk'!$A$2:'TRM - TBM Crosswalk'!$I$1008,6,FALSE))</f>
        <v/>
      </c>
      <c r="I7015" t="str">
        <f>IF(VLOOKUP(TRM!A1652,'TRM - TBM Crosswalk'!$A$2:'TRM - TBM Crosswalk'!$I$1008,7,FALSE)=0,"",VLOOKUP(TRM!A1652,'TRM - TBM Crosswalk'!$A$2:'TRM - TBM Crosswalk'!$I$1008,7,FALSE))</f>
        <v>End User Services</v>
      </c>
      <c r="J7015" t="str">
        <f>IF(VLOOKUP(TRM!A1652,'TRM - TBM Crosswalk'!$A$2:'TRM - TBM Crosswalk'!$I$1008,8,FALSE)=0,"",VLOOKUP(TRM!A1652,'TRM - TBM Crosswalk'!$A$2:'TRM - TBM Crosswalk'!$I$1008,8,FALSE))</f>
        <v>Communication &amp; Collaboration</v>
      </c>
      <c r="K7015" t="str">
        <f>IF(VLOOKUP(TRM!A1652,'TRM - TBM Crosswalk'!$A$2:'TRM - TBM Crosswalk'!$I$1008,9,FALSE)=0,"",VLOOKUP(TRM!A1652,'TRM - TBM Crosswalk'!$A$2:'TRM - TBM Crosswalk'!$I$1008,9,FALSE))</f>
        <v>Communication</v>
      </c>
    </row>
    <row r="7016" spans="1:11" x14ac:dyDescent="0.45">
      <c r="A7016" t="str">
        <f>TRM!A1653</f>
        <v>A02.021.236#</v>
      </c>
      <c r="B7016" t="str">
        <f>TRM!B1653</f>
        <v>Host Sync Software</v>
      </c>
      <c r="C7016" t="str">
        <f>TRM!C1653</f>
        <v>Microsoft Sync Framework 2.1 Core Components (x86) ENU | 2.1.1648.0</v>
      </c>
      <c r="D7016">
        <f>TRM!D1653</f>
        <v>0</v>
      </c>
      <c r="E7016" t="str">
        <f>IF(VLOOKUP(TRM!A1653,'TRM - TBM Crosswalk'!$A$2:'TRM - TBM Crosswalk'!$I$1008,3,FALSE)="N/A","TBD","")</f>
        <v/>
      </c>
      <c r="F7016" t="str">
        <f>IF(VLOOKUP(TRM!A1653,'TRM - TBM Crosswalk'!$A$2:'TRM - TBM Crosswalk'!$I$1008,4,FALSE)=0,"",VLOOKUP(TRM!A1653,'TRM - TBM Crosswalk'!$A$2:'TRM - TBM Crosswalk'!$I$1008,4,FALSE))</f>
        <v/>
      </c>
      <c r="G7016" t="str">
        <f>IF(VLOOKUP(TRM!A1653,'TRM - TBM Crosswalk'!$A$2:'TRM - TBM Crosswalk'!$I$1008,5,FALSE)=0,"",VLOOKUP(TRM!A1653,'TRM - TBM Crosswalk'!$A$2:'TRM - TBM Crosswalk'!$I$1008,5,FALSE))</f>
        <v/>
      </c>
      <c r="H7016" t="str">
        <f>IF(VLOOKUP(TRM!A1653,'TRM - TBM Crosswalk'!$A$2:'TRM - TBM Crosswalk'!$I$1008,6,FALSE)=0,"",VLOOKUP(TRM!A1653,'TRM - TBM Crosswalk'!$A$2:'TRM - TBM Crosswalk'!$I$1008,6,FALSE))</f>
        <v/>
      </c>
      <c r="I7016" t="str">
        <f>IF(VLOOKUP(TRM!A1653,'TRM - TBM Crosswalk'!$A$2:'TRM - TBM Crosswalk'!$I$1008,7,FALSE)=0,"",VLOOKUP(TRM!A1653,'TRM - TBM Crosswalk'!$A$2:'TRM - TBM Crosswalk'!$I$1008,7,FALSE))</f>
        <v>End User Services</v>
      </c>
      <c r="J7016" t="str">
        <f>IF(VLOOKUP(TRM!A1653,'TRM - TBM Crosswalk'!$A$2:'TRM - TBM Crosswalk'!$I$1008,8,FALSE)=0,"",VLOOKUP(TRM!A1653,'TRM - TBM Crosswalk'!$A$2:'TRM - TBM Crosswalk'!$I$1008,8,FALSE))</f>
        <v>Communication &amp; Collaboration</v>
      </c>
      <c r="K7016" t="str">
        <f>IF(VLOOKUP(TRM!A1653,'TRM - TBM Crosswalk'!$A$2:'TRM - TBM Crosswalk'!$I$1008,9,FALSE)=0,"",VLOOKUP(TRM!A1653,'TRM - TBM Crosswalk'!$A$2:'TRM - TBM Crosswalk'!$I$1008,9,FALSE))</f>
        <v>Communication</v>
      </c>
    </row>
    <row r="7017" spans="1:11" x14ac:dyDescent="0.45">
      <c r="A7017" t="str">
        <f>TRM!A1654</f>
        <v>A02.021.236#</v>
      </c>
      <c r="B7017" t="str">
        <f>TRM!B1654</f>
        <v>Host Sync Software</v>
      </c>
      <c r="C7017" t="str">
        <f>TRM!C1654</f>
        <v>Microsoft Sync Framework 2.1 Database Providers (x64) ENU (KB2703853) | 3.1.2508.0</v>
      </c>
      <c r="D7017">
        <f>TRM!D1654</f>
        <v>0</v>
      </c>
      <c r="E7017" t="str">
        <f>IF(VLOOKUP(TRM!A1654,'TRM - TBM Crosswalk'!$A$2:'TRM - TBM Crosswalk'!$I$1008,3,FALSE)="N/A","TBD","")</f>
        <v/>
      </c>
      <c r="F7017" t="str">
        <f>IF(VLOOKUP(TRM!A1654,'TRM - TBM Crosswalk'!$A$2:'TRM - TBM Crosswalk'!$I$1008,4,FALSE)=0,"",VLOOKUP(TRM!A1654,'TRM - TBM Crosswalk'!$A$2:'TRM - TBM Crosswalk'!$I$1008,4,FALSE))</f>
        <v/>
      </c>
      <c r="G7017" t="str">
        <f>IF(VLOOKUP(TRM!A1654,'TRM - TBM Crosswalk'!$A$2:'TRM - TBM Crosswalk'!$I$1008,5,FALSE)=0,"",VLOOKUP(TRM!A1654,'TRM - TBM Crosswalk'!$A$2:'TRM - TBM Crosswalk'!$I$1008,5,FALSE))</f>
        <v/>
      </c>
      <c r="H7017" t="str">
        <f>IF(VLOOKUP(TRM!A1654,'TRM - TBM Crosswalk'!$A$2:'TRM - TBM Crosswalk'!$I$1008,6,FALSE)=0,"",VLOOKUP(TRM!A1654,'TRM - TBM Crosswalk'!$A$2:'TRM - TBM Crosswalk'!$I$1008,6,FALSE))</f>
        <v/>
      </c>
      <c r="I7017" t="str">
        <f>IF(VLOOKUP(TRM!A1654,'TRM - TBM Crosswalk'!$A$2:'TRM - TBM Crosswalk'!$I$1008,7,FALSE)=0,"",VLOOKUP(TRM!A1654,'TRM - TBM Crosswalk'!$A$2:'TRM - TBM Crosswalk'!$I$1008,7,FALSE))</f>
        <v>End User Services</v>
      </c>
      <c r="J7017" t="str">
        <f>IF(VLOOKUP(TRM!A1654,'TRM - TBM Crosswalk'!$A$2:'TRM - TBM Crosswalk'!$I$1008,8,FALSE)=0,"",VLOOKUP(TRM!A1654,'TRM - TBM Crosswalk'!$A$2:'TRM - TBM Crosswalk'!$I$1008,8,FALSE))</f>
        <v>Communication &amp; Collaboration</v>
      </c>
      <c r="K7017" t="str">
        <f>IF(VLOOKUP(TRM!A1654,'TRM - TBM Crosswalk'!$A$2:'TRM - TBM Crosswalk'!$I$1008,9,FALSE)=0,"",VLOOKUP(TRM!A1654,'TRM - TBM Crosswalk'!$A$2:'TRM - TBM Crosswalk'!$I$1008,9,FALSE))</f>
        <v>Communication</v>
      </c>
    </row>
    <row r="7018" spans="1:11" x14ac:dyDescent="0.45">
      <c r="A7018" t="str">
        <f>TRM!A1655</f>
        <v>A02.021.236#</v>
      </c>
      <c r="B7018" t="str">
        <f>TRM!B1655</f>
        <v>Host Sync Software</v>
      </c>
      <c r="C7018" t="str">
        <f>TRM!C1655</f>
        <v>Microsoft Sync Framework 2.1 Database Providers (x64) ENU | 3.1.1648.0</v>
      </c>
      <c r="D7018">
        <f>TRM!D1655</f>
        <v>0</v>
      </c>
      <c r="E7018" t="str">
        <f>IF(VLOOKUP(TRM!A1655,'TRM - TBM Crosswalk'!$A$2:'TRM - TBM Crosswalk'!$I$1008,3,FALSE)="N/A","TBD","")</f>
        <v/>
      </c>
      <c r="F7018" t="str">
        <f>IF(VLOOKUP(TRM!A1655,'TRM - TBM Crosswalk'!$A$2:'TRM - TBM Crosswalk'!$I$1008,4,FALSE)=0,"",VLOOKUP(TRM!A1655,'TRM - TBM Crosswalk'!$A$2:'TRM - TBM Crosswalk'!$I$1008,4,FALSE))</f>
        <v/>
      </c>
      <c r="G7018" t="str">
        <f>IF(VLOOKUP(TRM!A1655,'TRM - TBM Crosswalk'!$A$2:'TRM - TBM Crosswalk'!$I$1008,5,FALSE)=0,"",VLOOKUP(TRM!A1655,'TRM - TBM Crosswalk'!$A$2:'TRM - TBM Crosswalk'!$I$1008,5,FALSE))</f>
        <v/>
      </c>
      <c r="H7018" t="str">
        <f>IF(VLOOKUP(TRM!A1655,'TRM - TBM Crosswalk'!$A$2:'TRM - TBM Crosswalk'!$I$1008,6,FALSE)=0,"",VLOOKUP(TRM!A1655,'TRM - TBM Crosswalk'!$A$2:'TRM - TBM Crosswalk'!$I$1008,6,FALSE))</f>
        <v/>
      </c>
      <c r="I7018" t="str">
        <f>IF(VLOOKUP(TRM!A1655,'TRM - TBM Crosswalk'!$A$2:'TRM - TBM Crosswalk'!$I$1008,7,FALSE)=0,"",VLOOKUP(TRM!A1655,'TRM - TBM Crosswalk'!$A$2:'TRM - TBM Crosswalk'!$I$1008,7,FALSE))</f>
        <v>End User Services</v>
      </c>
      <c r="J7018" t="str">
        <f>IF(VLOOKUP(TRM!A1655,'TRM - TBM Crosswalk'!$A$2:'TRM - TBM Crosswalk'!$I$1008,8,FALSE)=0,"",VLOOKUP(TRM!A1655,'TRM - TBM Crosswalk'!$A$2:'TRM - TBM Crosswalk'!$I$1008,8,FALSE))</f>
        <v>Communication &amp; Collaboration</v>
      </c>
      <c r="K7018" t="str">
        <f>IF(VLOOKUP(TRM!A1655,'TRM - TBM Crosswalk'!$A$2:'TRM - TBM Crosswalk'!$I$1008,9,FALSE)=0,"",VLOOKUP(TRM!A1655,'TRM - TBM Crosswalk'!$A$2:'TRM - TBM Crosswalk'!$I$1008,9,FALSE))</f>
        <v>Communication</v>
      </c>
    </row>
    <row r="7019" spans="1:11" x14ac:dyDescent="0.45">
      <c r="A7019" t="str">
        <f>TRM!A1662</f>
        <v>A02.021.236#</v>
      </c>
      <c r="B7019" t="str">
        <f>TRM!B1662</f>
        <v>Host Sync Software</v>
      </c>
      <c r="C7019" t="str">
        <f>TRM!C1662</f>
        <v>Microsoft Sync Framework Runtime v1.0 (x64) | 1.0.1215.0</v>
      </c>
      <c r="D7019">
        <f>TRM!D1662</f>
        <v>0</v>
      </c>
      <c r="E7019" t="str">
        <f>IF(VLOOKUP(TRM!A1662,'TRM - TBM Crosswalk'!$A$2:'TRM - TBM Crosswalk'!$I$1008,3,FALSE)="N/A","TBD","")</f>
        <v/>
      </c>
      <c r="F7019" t="str">
        <f>IF(VLOOKUP(TRM!A1662,'TRM - TBM Crosswalk'!$A$2:'TRM - TBM Crosswalk'!$I$1008,4,FALSE)=0,"",VLOOKUP(TRM!A1662,'TRM - TBM Crosswalk'!$A$2:'TRM - TBM Crosswalk'!$I$1008,4,FALSE))</f>
        <v/>
      </c>
      <c r="G7019" t="str">
        <f>IF(VLOOKUP(TRM!A1662,'TRM - TBM Crosswalk'!$A$2:'TRM - TBM Crosswalk'!$I$1008,5,FALSE)=0,"",VLOOKUP(TRM!A1662,'TRM - TBM Crosswalk'!$A$2:'TRM - TBM Crosswalk'!$I$1008,5,FALSE))</f>
        <v/>
      </c>
      <c r="H7019" t="str">
        <f>IF(VLOOKUP(TRM!A1662,'TRM - TBM Crosswalk'!$A$2:'TRM - TBM Crosswalk'!$I$1008,6,FALSE)=0,"",VLOOKUP(TRM!A1662,'TRM - TBM Crosswalk'!$A$2:'TRM - TBM Crosswalk'!$I$1008,6,FALSE))</f>
        <v/>
      </c>
      <c r="I7019" t="str">
        <f>IF(VLOOKUP(TRM!A1662,'TRM - TBM Crosswalk'!$A$2:'TRM - TBM Crosswalk'!$I$1008,7,FALSE)=0,"",VLOOKUP(TRM!A1662,'TRM - TBM Crosswalk'!$A$2:'TRM - TBM Crosswalk'!$I$1008,7,FALSE))</f>
        <v>End User Services</v>
      </c>
      <c r="J7019" t="str">
        <f>IF(VLOOKUP(TRM!A1662,'TRM - TBM Crosswalk'!$A$2:'TRM - TBM Crosswalk'!$I$1008,8,FALSE)=0,"",VLOOKUP(TRM!A1662,'TRM - TBM Crosswalk'!$A$2:'TRM - TBM Crosswalk'!$I$1008,8,FALSE))</f>
        <v>Communication &amp; Collaboration</v>
      </c>
      <c r="K7019" t="str">
        <f>IF(VLOOKUP(TRM!A1662,'TRM - TBM Crosswalk'!$A$2:'TRM - TBM Crosswalk'!$I$1008,9,FALSE)=0,"",VLOOKUP(TRM!A1662,'TRM - TBM Crosswalk'!$A$2:'TRM - TBM Crosswalk'!$I$1008,9,FALSE))</f>
        <v>Communication</v>
      </c>
    </row>
    <row r="7020" spans="1:11" x14ac:dyDescent="0.45">
      <c r="A7020" t="str">
        <f>TRM!A2231</f>
        <v>A02.022.240</v>
      </c>
      <c r="B7020" t="str">
        <f>TRM!B2231</f>
        <v>Integrated Development Environment (IDE)#</v>
      </c>
      <c r="C7020" t="str">
        <f>TRM!C2231</f>
        <v>Visual Studio Professional 2017 | 15.9.28307.586</v>
      </c>
      <c r="D7020">
        <f>TRM!D2231</f>
        <v>0</v>
      </c>
      <c r="E7020" t="str">
        <f>IF(VLOOKUP(TRM!A2231,'TRM - TBM Crosswalk'!$A$2:'TRM - TBM Crosswalk'!$I$1008,3,FALSE)="N/A","TBD","")</f>
        <v/>
      </c>
      <c r="F7020" t="str">
        <f>IF(VLOOKUP(TRM!A2231,'TRM - TBM Crosswalk'!$A$2:'TRM - TBM Crosswalk'!$I$1008,4,FALSE)=0,"",VLOOKUP(TRM!A2231,'TRM - TBM Crosswalk'!$A$2:'TRM - TBM Crosswalk'!$I$1008,4,FALSE))</f>
        <v/>
      </c>
      <c r="G7020" t="str">
        <f>IF(VLOOKUP(TRM!A2231,'TRM - TBM Crosswalk'!$A$2:'TRM - TBM Crosswalk'!$I$1008,5,FALSE)=0,"",VLOOKUP(TRM!A2231,'TRM - TBM Crosswalk'!$A$2:'TRM - TBM Crosswalk'!$I$1008,5,FALSE))</f>
        <v>Application</v>
      </c>
      <c r="H7020" t="str">
        <f>IF(VLOOKUP(TRM!A2231,'TRM - TBM Crosswalk'!$A$2:'TRM - TBM Crosswalk'!$I$1008,6,FALSE)=0,"",VLOOKUP(TRM!A2231,'TRM - TBM Crosswalk'!$A$2:'TRM - TBM Crosswalk'!$I$1008,6,FALSE))</f>
        <v>Application Development</v>
      </c>
      <c r="I7020" t="str">
        <f>IF(VLOOKUP(TRM!A2231,'TRM - TBM Crosswalk'!$A$2:'TRM - TBM Crosswalk'!$I$1008,7,FALSE)=0,"",VLOOKUP(TRM!A2231,'TRM - TBM Crosswalk'!$A$2:'TRM - TBM Crosswalk'!$I$1008,7,FALSE))</f>
        <v/>
      </c>
      <c r="J7020" t="str">
        <f>IF(VLOOKUP(TRM!A2231,'TRM - TBM Crosswalk'!$A$2:'TRM - TBM Crosswalk'!$I$1008,8,FALSE)=0,"",VLOOKUP(TRM!A2231,'TRM - TBM Crosswalk'!$A$2:'TRM - TBM Crosswalk'!$I$1008,8,FALSE))</f>
        <v/>
      </c>
      <c r="K7020" t="str">
        <f>IF(VLOOKUP(TRM!A2231,'TRM - TBM Crosswalk'!$A$2:'TRM - TBM Crosswalk'!$I$1008,9,FALSE)=0,"",VLOOKUP(TRM!A2231,'TRM - TBM Crosswalk'!$A$2:'TRM - TBM Crosswalk'!$I$1008,9,FALSE))</f>
        <v/>
      </c>
    </row>
    <row r="7021" spans="1:11" x14ac:dyDescent="0.45">
      <c r="A7021" t="str">
        <f>TRM!A2232</f>
        <v>A02.022.240</v>
      </c>
      <c r="B7021" t="str">
        <f>TRM!B2232</f>
        <v>Integrated Development Environment (IDE)#</v>
      </c>
      <c r="C7021" t="str">
        <f>TRM!C2232</f>
        <v>Visual Studio Professional 2017 | 15.9.28307.770</v>
      </c>
      <c r="D7021">
        <f>TRM!D2232</f>
        <v>0</v>
      </c>
      <c r="E7021" t="str">
        <f>IF(VLOOKUP(TRM!A2232,'TRM - TBM Crosswalk'!$A$2:'TRM - TBM Crosswalk'!$I$1008,3,FALSE)="N/A","TBD","")</f>
        <v/>
      </c>
      <c r="F7021" t="str">
        <f>IF(VLOOKUP(TRM!A2232,'TRM - TBM Crosswalk'!$A$2:'TRM - TBM Crosswalk'!$I$1008,4,FALSE)=0,"",VLOOKUP(TRM!A2232,'TRM - TBM Crosswalk'!$A$2:'TRM - TBM Crosswalk'!$I$1008,4,FALSE))</f>
        <v/>
      </c>
      <c r="G7021" t="str">
        <f>IF(VLOOKUP(TRM!A2232,'TRM - TBM Crosswalk'!$A$2:'TRM - TBM Crosswalk'!$I$1008,5,FALSE)=0,"",VLOOKUP(TRM!A2232,'TRM - TBM Crosswalk'!$A$2:'TRM - TBM Crosswalk'!$I$1008,5,FALSE))</f>
        <v>Application</v>
      </c>
      <c r="H7021" t="str">
        <f>IF(VLOOKUP(TRM!A2232,'TRM - TBM Crosswalk'!$A$2:'TRM - TBM Crosswalk'!$I$1008,6,FALSE)=0,"",VLOOKUP(TRM!A2232,'TRM - TBM Crosswalk'!$A$2:'TRM - TBM Crosswalk'!$I$1008,6,FALSE))</f>
        <v>Application Development</v>
      </c>
      <c r="I7021" t="str">
        <f>IF(VLOOKUP(TRM!A2232,'TRM - TBM Crosswalk'!$A$2:'TRM - TBM Crosswalk'!$I$1008,7,FALSE)=0,"",VLOOKUP(TRM!A2232,'TRM - TBM Crosswalk'!$A$2:'TRM - TBM Crosswalk'!$I$1008,7,FALSE))</f>
        <v/>
      </c>
      <c r="J7021" t="str">
        <f>IF(VLOOKUP(TRM!A2232,'TRM - TBM Crosswalk'!$A$2:'TRM - TBM Crosswalk'!$I$1008,8,FALSE)=0,"",VLOOKUP(TRM!A2232,'TRM - TBM Crosswalk'!$A$2:'TRM - TBM Crosswalk'!$I$1008,8,FALSE))</f>
        <v/>
      </c>
      <c r="K7021" t="str">
        <f>IF(VLOOKUP(TRM!A2232,'TRM - TBM Crosswalk'!$A$2:'TRM - TBM Crosswalk'!$I$1008,9,FALSE)=0,"",VLOOKUP(TRM!A2232,'TRM - TBM Crosswalk'!$A$2:'TRM - TBM Crosswalk'!$I$1008,9,FALSE))</f>
        <v/>
      </c>
    </row>
    <row r="7022" spans="1:11" x14ac:dyDescent="0.45">
      <c r="A7022" t="str">
        <f>TRM!A2233</f>
        <v>A02.022.240</v>
      </c>
      <c r="B7022" t="str">
        <f>TRM!B2233</f>
        <v>Integrated Development Environment (IDE)#</v>
      </c>
      <c r="C7022" t="str">
        <f>TRM!C2233</f>
        <v>Visual Studio Professional 2017 | 15.9.28307.858</v>
      </c>
      <c r="D7022">
        <f>TRM!D2233</f>
        <v>0</v>
      </c>
      <c r="E7022" t="str">
        <f>IF(VLOOKUP(TRM!A2233,'TRM - TBM Crosswalk'!$A$2:'TRM - TBM Crosswalk'!$I$1008,3,FALSE)="N/A","TBD","")</f>
        <v/>
      </c>
      <c r="F7022" t="str">
        <f>IF(VLOOKUP(TRM!A2233,'TRM - TBM Crosswalk'!$A$2:'TRM - TBM Crosswalk'!$I$1008,4,FALSE)=0,"",VLOOKUP(TRM!A2233,'TRM - TBM Crosswalk'!$A$2:'TRM - TBM Crosswalk'!$I$1008,4,FALSE))</f>
        <v/>
      </c>
      <c r="G7022" t="str">
        <f>IF(VLOOKUP(TRM!A2233,'TRM - TBM Crosswalk'!$A$2:'TRM - TBM Crosswalk'!$I$1008,5,FALSE)=0,"",VLOOKUP(TRM!A2233,'TRM - TBM Crosswalk'!$A$2:'TRM - TBM Crosswalk'!$I$1008,5,FALSE))</f>
        <v>Application</v>
      </c>
      <c r="H7022" t="str">
        <f>IF(VLOOKUP(TRM!A2233,'TRM - TBM Crosswalk'!$A$2:'TRM - TBM Crosswalk'!$I$1008,6,FALSE)=0,"",VLOOKUP(TRM!A2233,'TRM - TBM Crosswalk'!$A$2:'TRM - TBM Crosswalk'!$I$1008,6,FALSE))</f>
        <v>Application Development</v>
      </c>
      <c r="I7022" t="str">
        <f>IF(VLOOKUP(TRM!A2233,'TRM - TBM Crosswalk'!$A$2:'TRM - TBM Crosswalk'!$I$1008,7,FALSE)=0,"",VLOOKUP(TRM!A2233,'TRM - TBM Crosswalk'!$A$2:'TRM - TBM Crosswalk'!$I$1008,7,FALSE))</f>
        <v/>
      </c>
      <c r="J7022" t="str">
        <f>IF(VLOOKUP(TRM!A2233,'TRM - TBM Crosswalk'!$A$2:'TRM - TBM Crosswalk'!$I$1008,8,FALSE)=0,"",VLOOKUP(TRM!A2233,'TRM - TBM Crosswalk'!$A$2:'TRM - TBM Crosswalk'!$I$1008,8,FALSE))</f>
        <v/>
      </c>
      <c r="K7022" t="str">
        <f>IF(VLOOKUP(TRM!A2233,'TRM - TBM Crosswalk'!$A$2:'TRM - TBM Crosswalk'!$I$1008,9,FALSE)=0,"",VLOOKUP(TRM!A2233,'TRM - TBM Crosswalk'!$A$2:'TRM - TBM Crosswalk'!$I$1008,9,FALSE))</f>
        <v/>
      </c>
    </row>
    <row r="7023" spans="1:11" x14ac:dyDescent="0.45">
      <c r="A7023" t="str">
        <f>TRM!A2234</f>
        <v>A02.022.240</v>
      </c>
      <c r="B7023" t="str">
        <f>TRM!B2234</f>
        <v>Integrated Development Environment (IDE)#</v>
      </c>
      <c r="C7023" t="str">
        <f>TRM!C2234</f>
        <v>Visual Studio Professional 2017 | 15.9.28307.960</v>
      </c>
      <c r="D7023">
        <f>TRM!D2234</f>
        <v>0</v>
      </c>
      <c r="E7023" t="str">
        <f>IF(VLOOKUP(TRM!A2234,'TRM - TBM Crosswalk'!$A$2:'TRM - TBM Crosswalk'!$I$1008,3,FALSE)="N/A","TBD","")</f>
        <v/>
      </c>
      <c r="F7023" t="str">
        <f>IF(VLOOKUP(TRM!A2234,'TRM - TBM Crosswalk'!$A$2:'TRM - TBM Crosswalk'!$I$1008,4,FALSE)=0,"",VLOOKUP(TRM!A2234,'TRM - TBM Crosswalk'!$A$2:'TRM - TBM Crosswalk'!$I$1008,4,FALSE))</f>
        <v/>
      </c>
      <c r="G7023" t="str">
        <f>IF(VLOOKUP(TRM!A2234,'TRM - TBM Crosswalk'!$A$2:'TRM - TBM Crosswalk'!$I$1008,5,FALSE)=0,"",VLOOKUP(TRM!A2234,'TRM - TBM Crosswalk'!$A$2:'TRM - TBM Crosswalk'!$I$1008,5,FALSE))</f>
        <v>Application</v>
      </c>
      <c r="H7023" t="str">
        <f>IF(VLOOKUP(TRM!A2234,'TRM - TBM Crosswalk'!$A$2:'TRM - TBM Crosswalk'!$I$1008,6,FALSE)=0,"",VLOOKUP(TRM!A2234,'TRM - TBM Crosswalk'!$A$2:'TRM - TBM Crosswalk'!$I$1008,6,FALSE))</f>
        <v>Application Development</v>
      </c>
      <c r="I7023" t="str">
        <f>IF(VLOOKUP(TRM!A2234,'TRM - TBM Crosswalk'!$A$2:'TRM - TBM Crosswalk'!$I$1008,7,FALSE)=0,"",VLOOKUP(TRM!A2234,'TRM - TBM Crosswalk'!$A$2:'TRM - TBM Crosswalk'!$I$1008,7,FALSE))</f>
        <v/>
      </c>
      <c r="J7023" t="str">
        <f>IF(VLOOKUP(TRM!A2234,'TRM - TBM Crosswalk'!$A$2:'TRM - TBM Crosswalk'!$I$1008,8,FALSE)=0,"",VLOOKUP(TRM!A2234,'TRM - TBM Crosswalk'!$A$2:'TRM - TBM Crosswalk'!$I$1008,8,FALSE))</f>
        <v/>
      </c>
      <c r="K7023" t="str">
        <f>IF(VLOOKUP(TRM!A2234,'TRM - TBM Crosswalk'!$A$2:'TRM - TBM Crosswalk'!$I$1008,9,FALSE)=0,"",VLOOKUP(TRM!A2234,'TRM - TBM Crosswalk'!$A$2:'TRM - TBM Crosswalk'!$I$1008,9,FALSE))</f>
        <v/>
      </c>
    </row>
    <row r="7024" spans="1:11" x14ac:dyDescent="0.45">
      <c r="A7024" t="str">
        <f>TRM!A2235</f>
        <v>A02.022.240</v>
      </c>
      <c r="B7024" t="str">
        <f>TRM!B2235</f>
        <v>Integrated Development Environment (IDE)#</v>
      </c>
      <c r="C7024" t="str">
        <f>TRM!C2235</f>
        <v>Visual Studio Professional 2019 | 16.0.28729.10</v>
      </c>
      <c r="D7024">
        <f>TRM!D2235</f>
        <v>0</v>
      </c>
      <c r="E7024" t="str">
        <f>IF(VLOOKUP(TRM!A2235,'TRM - TBM Crosswalk'!$A$2:'TRM - TBM Crosswalk'!$I$1008,3,FALSE)="N/A","TBD","")</f>
        <v/>
      </c>
      <c r="F7024" t="str">
        <f>IF(VLOOKUP(TRM!A2235,'TRM - TBM Crosswalk'!$A$2:'TRM - TBM Crosswalk'!$I$1008,4,FALSE)=0,"",VLOOKUP(TRM!A2235,'TRM - TBM Crosswalk'!$A$2:'TRM - TBM Crosswalk'!$I$1008,4,FALSE))</f>
        <v/>
      </c>
      <c r="G7024" t="str">
        <f>IF(VLOOKUP(TRM!A2235,'TRM - TBM Crosswalk'!$A$2:'TRM - TBM Crosswalk'!$I$1008,5,FALSE)=0,"",VLOOKUP(TRM!A2235,'TRM - TBM Crosswalk'!$A$2:'TRM - TBM Crosswalk'!$I$1008,5,FALSE))</f>
        <v>Application</v>
      </c>
      <c r="H7024" t="str">
        <f>IF(VLOOKUP(TRM!A2235,'TRM - TBM Crosswalk'!$A$2:'TRM - TBM Crosswalk'!$I$1008,6,FALSE)=0,"",VLOOKUP(TRM!A2235,'TRM - TBM Crosswalk'!$A$2:'TRM - TBM Crosswalk'!$I$1008,6,FALSE))</f>
        <v>Application Development</v>
      </c>
      <c r="I7024" t="str">
        <f>IF(VLOOKUP(TRM!A2235,'TRM - TBM Crosswalk'!$A$2:'TRM - TBM Crosswalk'!$I$1008,7,FALSE)=0,"",VLOOKUP(TRM!A2235,'TRM - TBM Crosswalk'!$A$2:'TRM - TBM Crosswalk'!$I$1008,7,FALSE))</f>
        <v/>
      </c>
      <c r="J7024" t="str">
        <f>IF(VLOOKUP(TRM!A2235,'TRM - TBM Crosswalk'!$A$2:'TRM - TBM Crosswalk'!$I$1008,8,FALSE)=0,"",VLOOKUP(TRM!A2235,'TRM - TBM Crosswalk'!$A$2:'TRM - TBM Crosswalk'!$I$1008,8,FALSE))</f>
        <v/>
      </c>
      <c r="K7024" t="str">
        <f>IF(VLOOKUP(TRM!A2235,'TRM - TBM Crosswalk'!$A$2:'TRM - TBM Crosswalk'!$I$1008,9,FALSE)=0,"",VLOOKUP(TRM!A2235,'TRM - TBM Crosswalk'!$A$2:'TRM - TBM Crosswalk'!$I$1008,9,FALSE))</f>
        <v/>
      </c>
    </row>
    <row r="7025" spans="1:11" x14ac:dyDescent="0.45">
      <c r="A7025" t="str">
        <f>TRM!A2236</f>
        <v>A02.022.240</v>
      </c>
      <c r="B7025" t="str">
        <f>TRM!B2236</f>
        <v>Integrated Development Environment (IDE)#</v>
      </c>
      <c r="C7025" t="str">
        <f>TRM!C2236</f>
        <v>Visual Studio Professional 2019 | 16.1.29009.5</v>
      </c>
      <c r="D7025">
        <f>TRM!D2236</f>
        <v>0</v>
      </c>
      <c r="E7025" t="str">
        <f>IF(VLOOKUP(TRM!A2236,'TRM - TBM Crosswalk'!$A$2:'TRM - TBM Crosswalk'!$I$1008,3,FALSE)="N/A","TBD","")</f>
        <v/>
      </c>
      <c r="F7025" t="str">
        <f>IF(VLOOKUP(TRM!A2236,'TRM - TBM Crosswalk'!$A$2:'TRM - TBM Crosswalk'!$I$1008,4,FALSE)=0,"",VLOOKUP(TRM!A2236,'TRM - TBM Crosswalk'!$A$2:'TRM - TBM Crosswalk'!$I$1008,4,FALSE))</f>
        <v/>
      </c>
      <c r="G7025" t="str">
        <f>IF(VLOOKUP(TRM!A2236,'TRM - TBM Crosswalk'!$A$2:'TRM - TBM Crosswalk'!$I$1008,5,FALSE)=0,"",VLOOKUP(TRM!A2236,'TRM - TBM Crosswalk'!$A$2:'TRM - TBM Crosswalk'!$I$1008,5,FALSE))</f>
        <v>Application</v>
      </c>
      <c r="H7025" t="str">
        <f>IF(VLOOKUP(TRM!A2236,'TRM - TBM Crosswalk'!$A$2:'TRM - TBM Crosswalk'!$I$1008,6,FALSE)=0,"",VLOOKUP(TRM!A2236,'TRM - TBM Crosswalk'!$A$2:'TRM - TBM Crosswalk'!$I$1008,6,FALSE))</f>
        <v>Application Development</v>
      </c>
      <c r="I7025" t="str">
        <f>IF(VLOOKUP(TRM!A2236,'TRM - TBM Crosswalk'!$A$2:'TRM - TBM Crosswalk'!$I$1008,7,FALSE)=0,"",VLOOKUP(TRM!A2236,'TRM - TBM Crosswalk'!$A$2:'TRM - TBM Crosswalk'!$I$1008,7,FALSE))</f>
        <v/>
      </c>
      <c r="J7025" t="str">
        <f>IF(VLOOKUP(TRM!A2236,'TRM - TBM Crosswalk'!$A$2:'TRM - TBM Crosswalk'!$I$1008,8,FALSE)=0,"",VLOOKUP(TRM!A2236,'TRM - TBM Crosswalk'!$A$2:'TRM - TBM Crosswalk'!$I$1008,8,FALSE))</f>
        <v/>
      </c>
      <c r="K7025" t="str">
        <f>IF(VLOOKUP(TRM!A2236,'TRM - TBM Crosswalk'!$A$2:'TRM - TBM Crosswalk'!$I$1008,9,FALSE)=0,"",VLOOKUP(TRM!A2236,'TRM - TBM Crosswalk'!$A$2:'TRM - TBM Crosswalk'!$I$1008,9,FALSE))</f>
        <v/>
      </c>
    </row>
    <row r="7026" spans="1:11" x14ac:dyDescent="0.45">
      <c r="A7026" t="str">
        <f>TRM!A2237</f>
        <v>A02.022.240</v>
      </c>
      <c r="B7026" t="str">
        <f>TRM!B2237</f>
        <v>Integrated Development Environment (IDE)#</v>
      </c>
      <c r="C7026" t="str">
        <f>TRM!C2237</f>
        <v>Visual Studio Professional 2019 | 16.3.29503.13</v>
      </c>
      <c r="D7026">
        <f>TRM!D2237</f>
        <v>0</v>
      </c>
      <c r="E7026" t="str">
        <f>IF(VLOOKUP(TRM!A2237,'TRM - TBM Crosswalk'!$A$2:'TRM - TBM Crosswalk'!$I$1008,3,FALSE)="N/A","TBD","")</f>
        <v/>
      </c>
      <c r="F7026" t="str">
        <f>IF(VLOOKUP(TRM!A2237,'TRM - TBM Crosswalk'!$A$2:'TRM - TBM Crosswalk'!$I$1008,4,FALSE)=0,"",VLOOKUP(TRM!A2237,'TRM - TBM Crosswalk'!$A$2:'TRM - TBM Crosswalk'!$I$1008,4,FALSE))</f>
        <v/>
      </c>
      <c r="G7026" t="str">
        <f>IF(VLOOKUP(TRM!A2237,'TRM - TBM Crosswalk'!$A$2:'TRM - TBM Crosswalk'!$I$1008,5,FALSE)=0,"",VLOOKUP(TRM!A2237,'TRM - TBM Crosswalk'!$A$2:'TRM - TBM Crosswalk'!$I$1008,5,FALSE))</f>
        <v>Application</v>
      </c>
      <c r="H7026" t="str">
        <f>IF(VLOOKUP(TRM!A2237,'TRM - TBM Crosswalk'!$A$2:'TRM - TBM Crosswalk'!$I$1008,6,FALSE)=0,"",VLOOKUP(TRM!A2237,'TRM - TBM Crosswalk'!$A$2:'TRM - TBM Crosswalk'!$I$1008,6,FALSE))</f>
        <v>Application Development</v>
      </c>
      <c r="I7026" t="str">
        <f>IF(VLOOKUP(TRM!A2237,'TRM - TBM Crosswalk'!$A$2:'TRM - TBM Crosswalk'!$I$1008,7,FALSE)=0,"",VLOOKUP(TRM!A2237,'TRM - TBM Crosswalk'!$A$2:'TRM - TBM Crosswalk'!$I$1008,7,FALSE))</f>
        <v/>
      </c>
      <c r="J7026" t="str">
        <f>IF(VLOOKUP(TRM!A2237,'TRM - TBM Crosswalk'!$A$2:'TRM - TBM Crosswalk'!$I$1008,8,FALSE)=0,"",VLOOKUP(TRM!A2237,'TRM - TBM Crosswalk'!$A$2:'TRM - TBM Crosswalk'!$I$1008,8,FALSE))</f>
        <v/>
      </c>
      <c r="K7026" t="str">
        <f>IF(VLOOKUP(TRM!A2237,'TRM - TBM Crosswalk'!$A$2:'TRM - TBM Crosswalk'!$I$1008,9,FALSE)=0,"",VLOOKUP(TRM!A2237,'TRM - TBM Crosswalk'!$A$2:'TRM - TBM Crosswalk'!$I$1008,9,FALSE))</f>
        <v/>
      </c>
    </row>
    <row r="7027" spans="1:11" x14ac:dyDescent="0.45">
      <c r="A7027" t="str">
        <f>TRM!A2238</f>
        <v>A02.022.240</v>
      </c>
      <c r="B7027" t="str">
        <f>TRM!B2238</f>
        <v>Integrated Development Environment (IDE)#</v>
      </c>
      <c r="C7027" t="str">
        <f>TRM!C2238</f>
        <v>Visual Studio Professional 2019 | 16.4.29613.14</v>
      </c>
      <c r="D7027">
        <f>TRM!D2238</f>
        <v>0</v>
      </c>
      <c r="E7027" t="str">
        <f>IF(VLOOKUP(TRM!A2238,'TRM - TBM Crosswalk'!$A$2:'TRM - TBM Crosswalk'!$I$1008,3,FALSE)="N/A","TBD","")</f>
        <v/>
      </c>
      <c r="F7027" t="str">
        <f>IF(VLOOKUP(TRM!A2238,'TRM - TBM Crosswalk'!$A$2:'TRM - TBM Crosswalk'!$I$1008,4,FALSE)=0,"",VLOOKUP(TRM!A2238,'TRM - TBM Crosswalk'!$A$2:'TRM - TBM Crosswalk'!$I$1008,4,FALSE))</f>
        <v/>
      </c>
      <c r="G7027" t="str">
        <f>IF(VLOOKUP(TRM!A2238,'TRM - TBM Crosswalk'!$A$2:'TRM - TBM Crosswalk'!$I$1008,5,FALSE)=0,"",VLOOKUP(TRM!A2238,'TRM - TBM Crosswalk'!$A$2:'TRM - TBM Crosswalk'!$I$1008,5,FALSE))</f>
        <v>Application</v>
      </c>
      <c r="H7027" t="str">
        <f>IF(VLOOKUP(TRM!A2238,'TRM - TBM Crosswalk'!$A$2:'TRM - TBM Crosswalk'!$I$1008,6,FALSE)=0,"",VLOOKUP(TRM!A2238,'TRM - TBM Crosswalk'!$A$2:'TRM - TBM Crosswalk'!$I$1008,6,FALSE))</f>
        <v>Application Development</v>
      </c>
      <c r="I7027" t="str">
        <f>IF(VLOOKUP(TRM!A2238,'TRM - TBM Crosswalk'!$A$2:'TRM - TBM Crosswalk'!$I$1008,7,FALSE)=0,"",VLOOKUP(TRM!A2238,'TRM - TBM Crosswalk'!$A$2:'TRM - TBM Crosswalk'!$I$1008,7,FALSE))</f>
        <v/>
      </c>
      <c r="J7027" t="str">
        <f>IF(VLOOKUP(TRM!A2238,'TRM - TBM Crosswalk'!$A$2:'TRM - TBM Crosswalk'!$I$1008,8,FALSE)=0,"",VLOOKUP(TRM!A2238,'TRM - TBM Crosswalk'!$A$2:'TRM - TBM Crosswalk'!$I$1008,8,FALSE))</f>
        <v/>
      </c>
      <c r="K7027" t="str">
        <f>IF(VLOOKUP(TRM!A2238,'TRM - TBM Crosswalk'!$A$2:'TRM - TBM Crosswalk'!$I$1008,9,FALSE)=0,"",VLOOKUP(TRM!A2238,'TRM - TBM Crosswalk'!$A$2:'TRM - TBM Crosswalk'!$I$1008,9,FALSE))</f>
        <v/>
      </c>
    </row>
    <row r="7028" spans="1:11" x14ac:dyDescent="0.45">
      <c r="A7028" t="str">
        <f>TRM!A2239</f>
        <v>A02.022.240</v>
      </c>
      <c r="B7028" t="str">
        <f>TRM!B2239</f>
        <v>Integrated Development Environment (IDE)#</v>
      </c>
      <c r="C7028" t="str">
        <f>TRM!C2239</f>
        <v>Visual Studio Professional 2019 | 16.4.29709.97</v>
      </c>
      <c r="D7028">
        <f>TRM!D2239</f>
        <v>0</v>
      </c>
      <c r="E7028" t="str">
        <f>IF(VLOOKUP(TRM!A2239,'TRM - TBM Crosswalk'!$A$2:'TRM - TBM Crosswalk'!$I$1008,3,FALSE)="N/A","TBD","")</f>
        <v/>
      </c>
      <c r="F7028" t="str">
        <f>IF(VLOOKUP(TRM!A2239,'TRM - TBM Crosswalk'!$A$2:'TRM - TBM Crosswalk'!$I$1008,4,FALSE)=0,"",VLOOKUP(TRM!A2239,'TRM - TBM Crosswalk'!$A$2:'TRM - TBM Crosswalk'!$I$1008,4,FALSE))</f>
        <v/>
      </c>
      <c r="G7028" t="str">
        <f>IF(VLOOKUP(TRM!A2239,'TRM - TBM Crosswalk'!$A$2:'TRM - TBM Crosswalk'!$I$1008,5,FALSE)=0,"",VLOOKUP(TRM!A2239,'TRM - TBM Crosswalk'!$A$2:'TRM - TBM Crosswalk'!$I$1008,5,FALSE))</f>
        <v>Application</v>
      </c>
      <c r="H7028" t="str">
        <f>IF(VLOOKUP(TRM!A2239,'TRM - TBM Crosswalk'!$A$2:'TRM - TBM Crosswalk'!$I$1008,6,FALSE)=0,"",VLOOKUP(TRM!A2239,'TRM - TBM Crosswalk'!$A$2:'TRM - TBM Crosswalk'!$I$1008,6,FALSE))</f>
        <v>Application Development</v>
      </c>
      <c r="I7028" t="str">
        <f>IF(VLOOKUP(TRM!A2239,'TRM - TBM Crosswalk'!$A$2:'TRM - TBM Crosswalk'!$I$1008,7,FALSE)=0,"",VLOOKUP(TRM!A2239,'TRM - TBM Crosswalk'!$A$2:'TRM - TBM Crosswalk'!$I$1008,7,FALSE))</f>
        <v/>
      </c>
      <c r="J7028" t="str">
        <f>IF(VLOOKUP(TRM!A2239,'TRM - TBM Crosswalk'!$A$2:'TRM - TBM Crosswalk'!$I$1008,8,FALSE)=0,"",VLOOKUP(TRM!A2239,'TRM - TBM Crosswalk'!$A$2:'TRM - TBM Crosswalk'!$I$1008,8,FALSE))</f>
        <v/>
      </c>
      <c r="K7028" t="str">
        <f>IF(VLOOKUP(TRM!A2239,'TRM - TBM Crosswalk'!$A$2:'TRM - TBM Crosswalk'!$I$1008,9,FALSE)=0,"",VLOOKUP(TRM!A2239,'TRM - TBM Crosswalk'!$A$2:'TRM - TBM Crosswalk'!$I$1008,9,FALSE))</f>
        <v/>
      </c>
    </row>
    <row r="7029" spans="1:11" x14ac:dyDescent="0.45">
      <c r="A7029" t="str">
        <f>TRM!A2240</f>
        <v>A02.022.240</v>
      </c>
      <c r="B7029" t="str">
        <f>TRM!B2240</f>
        <v>Integrated Development Environment (IDE)#</v>
      </c>
      <c r="C7029" t="str">
        <f>TRM!C2240</f>
        <v>Visual Studio Tools for the Office system 3.0 Runtime</v>
      </c>
      <c r="D7029">
        <f>TRM!D2240</f>
        <v>0</v>
      </c>
      <c r="E7029" t="str">
        <f>IF(VLOOKUP(TRM!A2240,'TRM - TBM Crosswalk'!$A$2:'TRM - TBM Crosswalk'!$I$1008,3,FALSE)="N/A","TBD","")</f>
        <v/>
      </c>
      <c r="F7029" t="str">
        <f>IF(VLOOKUP(TRM!A2240,'TRM - TBM Crosswalk'!$A$2:'TRM - TBM Crosswalk'!$I$1008,4,FALSE)=0,"",VLOOKUP(TRM!A2240,'TRM - TBM Crosswalk'!$A$2:'TRM - TBM Crosswalk'!$I$1008,4,FALSE))</f>
        <v/>
      </c>
      <c r="G7029" t="str">
        <f>IF(VLOOKUP(TRM!A2240,'TRM - TBM Crosswalk'!$A$2:'TRM - TBM Crosswalk'!$I$1008,5,FALSE)=0,"",VLOOKUP(TRM!A2240,'TRM - TBM Crosswalk'!$A$2:'TRM - TBM Crosswalk'!$I$1008,5,FALSE))</f>
        <v>Application</v>
      </c>
      <c r="H7029" t="str">
        <f>IF(VLOOKUP(TRM!A2240,'TRM - TBM Crosswalk'!$A$2:'TRM - TBM Crosswalk'!$I$1008,6,FALSE)=0,"",VLOOKUP(TRM!A2240,'TRM - TBM Crosswalk'!$A$2:'TRM - TBM Crosswalk'!$I$1008,6,FALSE))</f>
        <v>Application Development</v>
      </c>
      <c r="I7029" t="str">
        <f>IF(VLOOKUP(TRM!A2240,'TRM - TBM Crosswalk'!$A$2:'TRM - TBM Crosswalk'!$I$1008,7,FALSE)=0,"",VLOOKUP(TRM!A2240,'TRM - TBM Crosswalk'!$A$2:'TRM - TBM Crosswalk'!$I$1008,7,FALSE))</f>
        <v/>
      </c>
      <c r="J7029" t="str">
        <f>IF(VLOOKUP(TRM!A2240,'TRM - TBM Crosswalk'!$A$2:'TRM - TBM Crosswalk'!$I$1008,8,FALSE)=0,"",VLOOKUP(TRM!A2240,'TRM - TBM Crosswalk'!$A$2:'TRM - TBM Crosswalk'!$I$1008,8,FALSE))</f>
        <v/>
      </c>
      <c r="K7029" t="str">
        <f>IF(VLOOKUP(TRM!A2240,'TRM - TBM Crosswalk'!$A$2:'TRM - TBM Crosswalk'!$I$1008,9,FALSE)=0,"",VLOOKUP(TRM!A2240,'TRM - TBM Crosswalk'!$A$2:'TRM - TBM Crosswalk'!$I$1008,9,FALSE))</f>
        <v/>
      </c>
    </row>
    <row r="7030" spans="1:11" x14ac:dyDescent="0.45">
      <c r="A7030" t="str">
        <f>TRM!A2241</f>
        <v>A02.022.240</v>
      </c>
      <c r="B7030" t="str">
        <f>TRM!B2241</f>
        <v>Integrated Development Environment (IDE)#</v>
      </c>
      <c r="C7030" t="str">
        <f>TRM!C2241</f>
        <v>vs_communitymsi | 16.1.28917</v>
      </c>
      <c r="D7030">
        <f>TRM!D2241</f>
        <v>0</v>
      </c>
      <c r="E7030" t="str">
        <f>IF(VLOOKUP(TRM!A2241,'TRM - TBM Crosswalk'!$A$2:'TRM - TBM Crosswalk'!$I$1008,3,FALSE)="N/A","TBD","")</f>
        <v/>
      </c>
      <c r="F7030" t="str">
        <f>IF(VLOOKUP(TRM!A2241,'TRM - TBM Crosswalk'!$A$2:'TRM - TBM Crosswalk'!$I$1008,4,FALSE)=0,"",VLOOKUP(TRM!A2241,'TRM - TBM Crosswalk'!$A$2:'TRM - TBM Crosswalk'!$I$1008,4,FALSE))</f>
        <v/>
      </c>
      <c r="G7030" t="str">
        <f>IF(VLOOKUP(TRM!A2241,'TRM - TBM Crosswalk'!$A$2:'TRM - TBM Crosswalk'!$I$1008,5,FALSE)=0,"",VLOOKUP(TRM!A2241,'TRM - TBM Crosswalk'!$A$2:'TRM - TBM Crosswalk'!$I$1008,5,FALSE))</f>
        <v>Application</v>
      </c>
      <c r="H7030" t="str">
        <f>IF(VLOOKUP(TRM!A2241,'TRM - TBM Crosswalk'!$A$2:'TRM - TBM Crosswalk'!$I$1008,6,FALSE)=0,"",VLOOKUP(TRM!A2241,'TRM - TBM Crosswalk'!$A$2:'TRM - TBM Crosswalk'!$I$1008,6,FALSE))</f>
        <v>Application Development</v>
      </c>
      <c r="I7030" t="str">
        <f>IF(VLOOKUP(TRM!A2241,'TRM - TBM Crosswalk'!$A$2:'TRM - TBM Crosswalk'!$I$1008,7,FALSE)=0,"",VLOOKUP(TRM!A2241,'TRM - TBM Crosswalk'!$A$2:'TRM - TBM Crosswalk'!$I$1008,7,FALSE))</f>
        <v/>
      </c>
      <c r="J7030" t="str">
        <f>IF(VLOOKUP(TRM!A2241,'TRM - TBM Crosswalk'!$A$2:'TRM - TBM Crosswalk'!$I$1008,8,FALSE)=0,"",VLOOKUP(TRM!A2241,'TRM - TBM Crosswalk'!$A$2:'TRM - TBM Crosswalk'!$I$1008,8,FALSE))</f>
        <v/>
      </c>
      <c r="K7030" t="str">
        <f>IF(VLOOKUP(TRM!A2241,'TRM - TBM Crosswalk'!$A$2:'TRM - TBM Crosswalk'!$I$1008,9,FALSE)=0,"",VLOOKUP(TRM!A2241,'TRM - TBM Crosswalk'!$A$2:'TRM - TBM Crosswalk'!$I$1008,9,FALSE))</f>
        <v/>
      </c>
    </row>
    <row r="7031" spans="1:11" x14ac:dyDescent="0.45">
      <c r="A7031" t="str">
        <f>TRM!A2242</f>
        <v>A02.022.240</v>
      </c>
      <c r="B7031" t="str">
        <f>TRM!B2242</f>
        <v>Integrated Development Environment (IDE)#</v>
      </c>
      <c r="C7031" t="str">
        <f>TRM!C2242</f>
        <v>Windows Mobile 5.0 SDK R2 for Pocket PC | 5.00.1700.5.14343.06</v>
      </c>
      <c r="D7031">
        <f>TRM!D2242</f>
        <v>0</v>
      </c>
      <c r="E7031" t="str">
        <f>IF(VLOOKUP(TRM!A2242,'TRM - TBM Crosswalk'!$A$2:'TRM - TBM Crosswalk'!$I$1008,3,FALSE)="N/A","TBD","")</f>
        <v/>
      </c>
      <c r="F7031" t="str">
        <f>IF(VLOOKUP(TRM!A2242,'TRM - TBM Crosswalk'!$A$2:'TRM - TBM Crosswalk'!$I$1008,4,FALSE)=0,"",VLOOKUP(TRM!A2242,'TRM - TBM Crosswalk'!$A$2:'TRM - TBM Crosswalk'!$I$1008,4,FALSE))</f>
        <v/>
      </c>
      <c r="G7031" t="str">
        <f>IF(VLOOKUP(TRM!A2242,'TRM - TBM Crosswalk'!$A$2:'TRM - TBM Crosswalk'!$I$1008,5,FALSE)=0,"",VLOOKUP(TRM!A2242,'TRM - TBM Crosswalk'!$A$2:'TRM - TBM Crosswalk'!$I$1008,5,FALSE))</f>
        <v>Application</v>
      </c>
      <c r="H7031" t="str">
        <f>IF(VLOOKUP(TRM!A2242,'TRM - TBM Crosswalk'!$A$2:'TRM - TBM Crosswalk'!$I$1008,6,FALSE)=0,"",VLOOKUP(TRM!A2242,'TRM - TBM Crosswalk'!$A$2:'TRM - TBM Crosswalk'!$I$1008,6,FALSE))</f>
        <v>Application Development</v>
      </c>
      <c r="I7031" t="str">
        <f>IF(VLOOKUP(TRM!A2242,'TRM - TBM Crosswalk'!$A$2:'TRM - TBM Crosswalk'!$I$1008,7,FALSE)=0,"",VLOOKUP(TRM!A2242,'TRM - TBM Crosswalk'!$A$2:'TRM - TBM Crosswalk'!$I$1008,7,FALSE))</f>
        <v/>
      </c>
      <c r="J7031" t="str">
        <f>IF(VLOOKUP(TRM!A2242,'TRM - TBM Crosswalk'!$A$2:'TRM - TBM Crosswalk'!$I$1008,8,FALSE)=0,"",VLOOKUP(TRM!A2242,'TRM - TBM Crosswalk'!$A$2:'TRM - TBM Crosswalk'!$I$1008,8,FALSE))</f>
        <v/>
      </c>
      <c r="K7031" t="str">
        <f>IF(VLOOKUP(TRM!A2242,'TRM - TBM Crosswalk'!$A$2:'TRM - TBM Crosswalk'!$I$1008,9,FALSE)=0,"",VLOOKUP(TRM!A2242,'TRM - TBM Crosswalk'!$A$2:'TRM - TBM Crosswalk'!$I$1008,9,FALSE))</f>
        <v/>
      </c>
    </row>
    <row r="7032" spans="1:11" x14ac:dyDescent="0.45">
      <c r="A7032" t="str">
        <f>TRM!A2243</f>
        <v>A02.022.240</v>
      </c>
      <c r="B7032" t="str">
        <f>TRM!B2243</f>
        <v>Integrated Development Environment (IDE)#</v>
      </c>
      <c r="C7032" t="str">
        <f>TRM!C2243</f>
        <v>Windows Mobile 6 Professional SDK | 6.0.0.17740</v>
      </c>
      <c r="D7032">
        <f>TRM!D2243</f>
        <v>0</v>
      </c>
      <c r="E7032" t="str">
        <f>IF(VLOOKUP(TRM!A2243,'TRM - TBM Crosswalk'!$A$2:'TRM - TBM Crosswalk'!$I$1008,3,FALSE)="N/A","TBD","")</f>
        <v/>
      </c>
      <c r="F7032" t="str">
        <f>IF(VLOOKUP(TRM!A2243,'TRM - TBM Crosswalk'!$A$2:'TRM - TBM Crosswalk'!$I$1008,4,FALSE)=0,"",VLOOKUP(TRM!A2243,'TRM - TBM Crosswalk'!$A$2:'TRM - TBM Crosswalk'!$I$1008,4,FALSE))</f>
        <v/>
      </c>
      <c r="G7032" t="str">
        <f>IF(VLOOKUP(TRM!A2243,'TRM - TBM Crosswalk'!$A$2:'TRM - TBM Crosswalk'!$I$1008,5,FALSE)=0,"",VLOOKUP(TRM!A2243,'TRM - TBM Crosswalk'!$A$2:'TRM - TBM Crosswalk'!$I$1008,5,FALSE))</f>
        <v>Application</v>
      </c>
      <c r="H7032" t="str">
        <f>IF(VLOOKUP(TRM!A2243,'TRM - TBM Crosswalk'!$A$2:'TRM - TBM Crosswalk'!$I$1008,6,FALSE)=0,"",VLOOKUP(TRM!A2243,'TRM - TBM Crosswalk'!$A$2:'TRM - TBM Crosswalk'!$I$1008,6,FALSE))</f>
        <v>Application Development</v>
      </c>
      <c r="I7032" t="str">
        <f>IF(VLOOKUP(TRM!A2243,'TRM - TBM Crosswalk'!$A$2:'TRM - TBM Crosswalk'!$I$1008,7,FALSE)=0,"",VLOOKUP(TRM!A2243,'TRM - TBM Crosswalk'!$A$2:'TRM - TBM Crosswalk'!$I$1008,7,FALSE))</f>
        <v/>
      </c>
      <c r="J7032" t="str">
        <f>IF(VLOOKUP(TRM!A2243,'TRM - TBM Crosswalk'!$A$2:'TRM - TBM Crosswalk'!$I$1008,8,FALSE)=0,"",VLOOKUP(TRM!A2243,'TRM - TBM Crosswalk'!$A$2:'TRM - TBM Crosswalk'!$I$1008,8,FALSE))</f>
        <v/>
      </c>
      <c r="K7032" t="str">
        <f>IF(VLOOKUP(TRM!A2243,'TRM - TBM Crosswalk'!$A$2:'TRM - TBM Crosswalk'!$I$1008,9,FALSE)=0,"",VLOOKUP(TRM!A2243,'TRM - TBM Crosswalk'!$A$2:'TRM - TBM Crosswalk'!$I$1008,9,FALSE))</f>
        <v/>
      </c>
    </row>
    <row r="7033" spans="1:11" x14ac:dyDescent="0.45">
      <c r="A7033" t="str">
        <f>TRM!A3055</f>
        <v>A02.023.260</v>
      </c>
      <c r="B7033" t="str">
        <f>TRM!B3055</f>
        <v>Document Imaging and OCR</v>
      </c>
      <c r="C7033" t="str">
        <f>TRM!C3055</f>
        <v>Presto! BizCard 5 SE (English Version) | 5.42.10</v>
      </c>
      <c r="D7033">
        <f>TRM!D3055</f>
        <v>0</v>
      </c>
      <c r="E7033" t="str">
        <f>IF(VLOOKUP(TRM!A3055,'TRM - TBM Crosswalk'!$A$2:'TRM - TBM Crosswalk'!$I$1008,3,FALSE)="N/A","TBD","")</f>
        <v/>
      </c>
      <c r="F7033" t="str">
        <f>IF(VLOOKUP(TRM!A3055,'TRM - TBM Crosswalk'!$A$2:'TRM - TBM Crosswalk'!$I$1008,4,FALSE)=0,"",VLOOKUP(TRM!A3055,'TRM - TBM Crosswalk'!$A$2:'TRM - TBM Crosswalk'!$I$1008,4,FALSE))</f>
        <v/>
      </c>
      <c r="G7033" t="str">
        <f>IF(VLOOKUP(TRM!A3055,'TRM - TBM Crosswalk'!$A$2:'TRM - TBM Crosswalk'!$I$1008,5,FALSE)=0,"",VLOOKUP(TRM!A3055,'TRM - TBM Crosswalk'!$A$2:'TRM - TBM Crosswalk'!$I$1008,5,FALSE))</f>
        <v/>
      </c>
      <c r="H7033" t="str">
        <f>IF(VLOOKUP(TRM!A3055,'TRM - TBM Crosswalk'!$A$2:'TRM - TBM Crosswalk'!$I$1008,6,FALSE)=0,"",VLOOKUP(TRM!A3055,'TRM - TBM Crosswalk'!$A$2:'TRM - TBM Crosswalk'!$I$1008,6,FALSE))</f>
        <v/>
      </c>
      <c r="I7033" t="str">
        <f>IF(VLOOKUP(TRM!A3055,'TRM - TBM Crosswalk'!$A$2:'TRM - TBM Crosswalk'!$I$1008,7,FALSE)=0,"",VLOOKUP(TRM!A3055,'TRM - TBM Crosswalk'!$A$2:'TRM - TBM Crosswalk'!$I$1008,7,FALSE))</f>
        <v>Platform Services</v>
      </c>
      <c r="J7033" t="str">
        <f>IF(VLOOKUP(TRM!A3055,'TRM - TBM Crosswalk'!$A$2:'TRM - TBM Crosswalk'!$I$1008,8,FALSE)=0,"",VLOOKUP(TRM!A3055,'TRM - TBM Crosswalk'!$A$2:'TRM - TBM Crosswalk'!$I$1008,8,FALSE))</f>
        <v>Applications Services</v>
      </c>
      <c r="K7033" t="str">
        <f>IF(VLOOKUP(TRM!A3055,'TRM - TBM Crosswalk'!$A$2:'TRM - TBM Crosswalk'!$I$1008,9,FALSE)=0,"",VLOOKUP(TRM!A3055,'TRM - TBM Crosswalk'!$A$2:'TRM - TBM Crosswalk'!$I$1008,9,FALSE))</f>
        <v>Content Management</v>
      </c>
    </row>
    <row r="7034" spans="1:11" x14ac:dyDescent="0.45">
      <c r="A7034" t="str">
        <f>TRM!A3056</f>
        <v>A02.023.260</v>
      </c>
      <c r="B7034" t="str">
        <f>TRM!B3056</f>
        <v>Document Imaging and OCR</v>
      </c>
      <c r="C7034" t="str">
        <f>TRM!C3056</f>
        <v>Presto! BizCard 6 | 6.11.20</v>
      </c>
      <c r="D7034">
        <f>TRM!D3056</f>
        <v>0</v>
      </c>
      <c r="E7034" t="str">
        <f>IF(VLOOKUP(TRM!A3056,'TRM - TBM Crosswalk'!$A$2:'TRM - TBM Crosswalk'!$I$1008,3,FALSE)="N/A","TBD","")</f>
        <v/>
      </c>
      <c r="F7034" t="str">
        <f>IF(VLOOKUP(TRM!A3056,'TRM - TBM Crosswalk'!$A$2:'TRM - TBM Crosswalk'!$I$1008,4,FALSE)=0,"",VLOOKUP(TRM!A3056,'TRM - TBM Crosswalk'!$A$2:'TRM - TBM Crosswalk'!$I$1008,4,FALSE))</f>
        <v/>
      </c>
      <c r="G7034" t="str">
        <f>IF(VLOOKUP(TRM!A3056,'TRM - TBM Crosswalk'!$A$2:'TRM - TBM Crosswalk'!$I$1008,5,FALSE)=0,"",VLOOKUP(TRM!A3056,'TRM - TBM Crosswalk'!$A$2:'TRM - TBM Crosswalk'!$I$1008,5,FALSE))</f>
        <v/>
      </c>
      <c r="H7034" t="str">
        <f>IF(VLOOKUP(TRM!A3056,'TRM - TBM Crosswalk'!$A$2:'TRM - TBM Crosswalk'!$I$1008,6,FALSE)=0,"",VLOOKUP(TRM!A3056,'TRM - TBM Crosswalk'!$A$2:'TRM - TBM Crosswalk'!$I$1008,6,FALSE))</f>
        <v/>
      </c>
      <c r="I7034" t="str">
        <f>IF(VLOOKUP(TRM!A3056,'TRM - TBM Crosswalk'!$A$2:'TRM - TBM Crosswalk'!$I$1008,7,FALSE)=0,"",VLOOKUP(TRM!A3056,'TRM - TBM Crosswalk'!$A$2:'TRM - TBM Crosswalk'!$I$1008,7,FALSE))</f>
        <v>Platform Services</v>
      </c>
      <c r="J7034" t="str">
        <f>IF(VLOOKUP(TRM!A3056,'TRM - TBM Crosswalk'!$A$2:'TRM - TBM Crosswalk'!$I$1008,8,FALSE)=0,"",VLOOKUP(TRM!A3056,'TRM - TBM Crosswalk'!$A$2:'TRM - TBM Crosswalk'!$I$1008,8,FALSE))</f>
        <v>Applications Services</v>
      </c>
      <c r="K7034" t="str">
        <f>IF(VLOOKUP(TRM!A3056,'TRM - TBM Crosswalk'!$A$2:'TRM - TBM Crosswalk'!$I$1008,9,FALSE)=0,"",VLOOKUP(TRM!A3056,'TRM - TBM Crosswalk'!$A$2:'TRM - TBM Crosswalk'!$I$1008,9,FALSE))</f>
        <v>Content Management</v>
      </c>
    </row>
    <row r="7035" spans="1:11" x14ac:dyDescent="0.45">
      <c r="A7035" t="str">
        <f>TRM!A3057</f>
        <v>A02.023.260</v>
      </c>
      <c r="B7035" t="str">
        <f>TRM!B3057</f>
        <v>Document Imaging and OCR</v>
      </c>
      <c r="C7035" t="str">
        <f>TRM!C3057</f>
        <v>Presto! BizCard 6 | 6.60.11</v>
      </c>
      <c r="D7035">
        <f>TRM!D3057</f>
        <v>0</v>
      </c>
      <c r="E7035" t="str">
        <f>IF(VLOOKUP(TRM!A3057,'TRM - TBM Crosswalk'!$A$2:'TRM - TBM Crosswalk'!$I$1008,3,FALSE)="N/A","TBD","")</f>
        <v/>
      </c>
      <c r="F7035" t="str">
        <f>IF(VLOOKUP(TRM!A3057,'TRM - TBM Crosswalk'!$A$2:'TRM - TBM Crosswalk'!$I$1008,4,FALSE)=0,"",VLOOKUP(TRM!A3057,'TRM - TBM Crosswalk'!$A$2:'TRM - TBM Crosswalk'!$I$1008,4,FALSE))</f>
        <v/>
      </c>
      <c r="G7035" t="str">
        <f>IF(VLOOKUP(TRM!A3057,'TRM - TBM Crosswalk'!$A$2:'TRM - TBM Crosswalk'!$I$1008,5,FALSE)=0,"",VLOOKUP(TRM!A3057,'TRM - TBM Crosswalk'!$A$2:'TRM - TBM Crosswalk'!$I$1008,5,FALSE))</f>
        <v/>
      </c>
      <c r="H7035" t="str">
        <f>IF(VLOOKUP(TRM!A3057,'TRM - TBM Crosswalk'!$A$2:'TRM - TBM Crosswalk'!$I$1008,6,FALSE)=0,"",VLOOKUP(TRM!A3057,'TRM - TBM Crosswalk'!$A$2:'TRM - TBM Crosswalk'!$I$1008,6,FALSE))</f>
        <v/>
      </c>
      <c r="I7035" t="str">
        <f>IF(VLOOKUP(TRM!A3057,'TRM - TBM Crosswalk'!$A$2:'TRM - TBM Crosswalk'!$I$1008,7,FALSE)=0,"",VLOOKUP(TRM!A3057,'TRM - TBM Crosswalk'!$A$2:'TRM - TBM Crosswalk'!$I$1008,7,FALSE))</f>
        <v>Platform Services</v>
      </c>
      <c r="J7035" t="str">
        <f>IF(VLOOKUP(TRM!A3057,'TRM - TBM Crosswalk'!$A$2:'TRM - TBM Crosswalk'!$I$1008,8,FALSE)=0,"",VLOOKUP(TRM!A3057,'TRM - TBM Crosswalk'!$A$2:'TRM - TBM Crosswalk'!$I$1008,8,FALSE))</f>
        <v>Applications Services</v>
      </c>
      <c r="K7035" t="str">
        <f>IF(VLOOKUP(TRM!A3057,'TRM - TBM Crosswalk'!$A$2:'TRM - TBM Crosswalk'!$I$1008,9,FALSE)=0,"",VLOOKUP(TRM!A3057,'TRM - TBM Crosswalk'!$A$2:'TRM - TBM Crosswalk'!$I$1008,9,FALSE))</f>
        <v>Content Management</v>
      </c>
    </row>
    <row r="7036" spans="1:11" x14ac:dyDescent="0.45">
      <c r="A7036" t="str">
        <f>TRM!A3058</f>
        <v>A02.023.260</v>
      </c>
      <c r="B7036" t="str">
        <f>TRM!B3058</f>
        <v>Document Imaging and OCR</v>
      </c>
      <c r="C7036" t="str">
        <f>TRM!C3058</f>
        <v>PSIcapture | 7.1.0.6</v>
      </c>
      <c r="D7036">
        <f>TRM!D3058</f>
        <v>0</v>
      </c>
      <c r="E7036" t="str">
        <f>IF(VLOOKUP(TRM!A3058,'TRM - TBM Crosswalk'!$A$2:'TRM - TBM Crosswalk'!$I$1008,3,FALSE)="N/A","TBD","")</f>
        <v/>
      </c>
      <c r="F7036" t="str">
        <f>IF(VLOOKUP(TRM!A3058,'TRM - TBM Crosswalk'!$A$2:'TRM - TBM Crosswalk'!$I$1008,4,FALSE)=0,"",VLOOKUP(TRM!A3058,'TRM - TBM Crosswalk'!$A$2:'TRM - TBM Crosswalk'!$I$1008,4,FALSE))</f>
        <v/>
      </c>
      <c r="G7036" t="str">
        <f>IF(VLOOKUP(TRM!A3058,'TRM - TBM Crosswalk'!$A$2:'TRM - TBM Crosswalk'!$I$1008,5,FALSE)=0,"",VLOOKUP(TRM!A3058,'TRM - TBM Crosswalk'!$A$2:'TRM - TBM Crosswalk'!$I$1008,5,FALSE))</f>
        <v/>
      </c>
      <c r="H7036" t="str">
        <f>IF(VLOOKUP(TRM!A3058,'TRM - TBM Crosswalk'!$A$2:'TRM - TBM Crosswalk'!$I$1008,6,FALSE)=0,"",VLOOKUP(TRM!A3058,'TRM - TBM Crosswalk'!$A$2:'TRM - TBM Crosswalk'!$I$1008,6,FALSE))</f>
        <v/>
      </c>
      <c r="I7036" t="str">
        <f>IF(VLOOKUP(TRM!A3058,'TRM - TBM Crosswalk'!$A$2:'TRM - TBM Crosswalk'!$I$1008,7,FALSE)=0,"",VLOOKUP(TRM!A3058,'TRM - TBM Crosswalk'!$A$2:'TRM - TBM Crosswalk'!$I$1008,7,FALSE))</f>
        <v>Platform Services</v>
      </c>
      <c r="J7036" t="str">
        <f>IF(VLOOKUP(TRM!A3058,'TRM - TBM Crosswalk'!$A$2:'TRM - TBM Crosswalk'!$I$1008,8,FALSE)=0,"",VLOOKUP(TRM!A3058,'TRM - TBM Crosswalk'!$A$2:'TRM - TBM Crosswalk'!$I$1008,8,FALSE))</f>
        <v>Applications Services</v>
      </c>
      <c r="K7036" t="str">
        <f>IF(VLOOKUP(TRM!A3058,'TRM - TBM Crosswalk'!$A$2:'TRM - TBM Crosswalk'!$I$1008,9,FALSE)=0,"",VLOOKUP(TRM!A3058,'TRM - TBM Crosswalk'!$A$2:'TRM - TBM Crosswalk'!$I$1008,9,FALSE))</f>
        <v>Content Management</v>
      </c>
    </row>
    <row r="7037" spans="1:11" x14ac:dyDescent="0.45">
      <c r="A7037" t="str">
        <f>TRM!A3060</f>
        <v>A02.023.260</v>
      </c>
      <c r="B7037" t="str">
        <f>TRM!B3060</f>
        <v>Document Imaging and OCR</v>
      </c>
      <c r="C7037" t="str">
        <f>TRM!C3060</f>
        <v>PSIcapture | 7.5.0.20</v>
      </c>
      <c r="D7037">
        <f>TRM!D3060</f>
        <v>0</v>
      </c>
      <c r="E7037" t="str">
        <f>IF(VLOOKUP(TRM!A3060,'TRM - TBM Crosswalk'!$A$2:'TRM - TBM Crosswalk'!$I$1008,3,FALSE)="N/A","TBD","")</f>
        <v/>
      </c>
      <c r="F7037" t="str">
        <f>IF(VLOOKUP(TRM!A3060,'TRM - TBM Crosswalk'!$A$2:'TRM - TBM Crosswalk'!$I$1008,4,FALSE)=0,"",VLOOKUP(TRM!A3060,'TRM - TBM Crosswalk'!$A$2:'TRM - TBM Crosswalk'!$I$1008,4,FALSE))</f>
        <v/>
      </c>
      <c r="G7037" t="str">
        <f>IF(VLOOKUP(TRM!A3060,'TRM - TBM Crosswalk'!$A$2:'TRM - TBM Crosswalk'!$I$1008,5,FALSE)=0,"",VLOOKUP(TRM!A3060,'TRM - TBM Crosswalk'!$A$2:'TRM - TBM Crosswalk'!$I$1008,5,FALSE))</f>
        <v/>
      </c>
      <c r="H7037" t="str">
        <f>IF(VLOOKUP(TRM!A3060,'TRM - TBM Crosswalk'!$A$2:'TRM - TBM Crosswalk'!$I$1008,6,FALSE)=0,"",VLOOKUP(TRM!A3060,'TRM - TBM Crosswalk'!$A$2:'TRM - TBM Crosswalk'!$I$1008,6,FALSE))</f>
        <v/>
      </c>
      <c r="I7037" t="str">
        <f>IF(VLOOKUP(TRM!A3060,'TRM - TBM Crosswalk'!$A$2:'TRM - TBM Crosswalk'!$I$1008,7,FALSE)=0,"",VLOOKUP(TRM!A3060,'TRM - TBM Crosswalk'!$A$2:'TRM - TBM Crosswalk'!$I$1008,7,FALSE))</f>
        <v>Platform Services</v>
      </c>
      <c r="J7037" t="str">
        <f>IF(VLOOKUP(TRM!A3060,'TRM - TBM Crosswalk'!$A$2:'TRM - TBM Crosswalk'!$I$1008,8,FALSE)=0,"",VLOOKUP(TRM!A3060,'TRM - TBM Crosswalk'!$A$2:'TRM - TBM Crosswalk'!$I$1008,8,FALSE))</f>
        <v>Applications Services</v>
      </c>
      <c r="K7037" t="str">
        <f>IF(VLOOKUP(TRM!A3060,'TRM - TBM Crosswalk'!$A$2:'TRM - TBM Crosswalk'!$I$1008,9,FALSE)=0,"",VLOOKUP(TRM!A3060,'TRM - TBM Crosswalk'!$A$2:'TRM - TBM Crosswalk'!$I$1008,9,FALSE))</f>
        <v>Content Management</v>
      </c>
    </row>
    <row r="7038" spans="1:11" x14ac:dyDescent="0.45">
      <c r="A7038" t="str">
        <f>TRM!A3061</f>
        <v>A02.023.260</v>
      </c>
      <c r="B7038" t="str">
        <f>TRM!B3061</f>
        <v>Document Imaging and OCR</v>
      </c>
      <c r="C7038" t="str">
        <f>TRM!C3061</f>
        <v>QuickScan 4.7 | 4.7.8554</v>
      </c>
      <c r="D7038">
        <f>TRM!D3061</f>
        <v>0</v>
      </c>
      <c r="E7038" t="str">
        <f>IF(VLOOKUP(TRM!A3061,'TRM - TBM Crosswalk'!$A$2:'TRM - TBM Crosswalk'!$I$1008,3,FALSE)="N/A","TBD","")</f>
        <v/>
      </c>
      <c r="F7038" t="str">
        <f>IF(VLOOKUP(TRM!A3061,'TRM - TBM Crosswalk'!$A$2:'TRM - TBM Crosswalk'!$I$1008,4,FALSE)=0,"",VLOOKUP(TRM!A3061,'TRM - TBM Crosswalk'!$A$2:'TRM - TBM Crosswalk'!$I$1008,4,FALSE))</f>
        <v/>
      </c>
      <c r="G7038" t="str">
        <f>IF(VLOOKUP(TRM!A3061,'TRM - TBM Crosswalk'!$A$2:'TRM - TBM Crosswalk'!$I$1008,5,FALSE)=0,"",VLOOKUP(TRM!A3061,'TRM - TBM Crosswalk'!$A$2:'TRM - TBM Crosswalk'!$I$1008,5,FALSE))</f>
        <v/>
      </c>
      <c r="H7038" t="str">
        <f>IF(VLOOKUP(TRM!A3061,'TRM - TBM Crosswalk'!$A$2:'TRM - TBM Crosswalk'!$I$1008,6,FALSE)=0,"",VLOOKUP(TRM!A3061,'TRM - TBM Crosswalk'!$A$2:'TRM - TBM Crosswalk'!$I$1008,6,FALSE))</f>
        <v/>
      </c>
      <c r="I7038" t="str">
        <f>IF(VLOOKUP(TRM!A3061,'TRM - TBM Crosswalk'!$A$2:'TRM - TBM Crosswalk'!$I$1008,7,FALSE)=0,"",VLOOKUP(TRM!A3061,'TRM - TBM Crosswalk'!$A$2:'TRM - TBM Crosswalk'!$I$1008,7,FALSE))</f>
        <v>Platform Services</v>
      </c>
      <c r="J7038" t="str">
        <f>IF(VLOOKUP(TRM!A3061,'TRM - TBM Crosswalk'!$A$2:'TRM - TBM Crosswalk'!$I$1008,8,FALSE)=0,"",VLOOKUP(TRM!A3061,'TRM - TBM Crosswalk'!$A$2:'TRM - TBM Crosswalk'!$I$1008,8,FALSE))</f>
        <v>Applications Services</v>
      </c>
      <c r="K7038" t="str">
        <f>IF(VLOOKUP(TRM!A3061,'TRM - TBM Crosswalk'!$A$2:'TRM - TBM Crosswalk'!$I$1008,9,FALSE)=0,"",VLOOKUP(TRM!A3061,'TRM - TBM Crosswalk'!$A$2:'TRM - TBM Crosswalk'!$I$1008,9,FALSE))</f>
        <v>Content Management</v>
      </c>
    </row>
    <row r="7039" spans="1:11" x14ac:dyDescent="0.45">
      <c r="A7039" t="str">
        <f>TRM!A3062</f>
        <v>A02.023.260</v>
      </c>
      <c r="B7039" t="str">
        <f>TRM!B3062</f>
        <v>Document Imaging and OCR</v>
      </c>
      <c r="C7039" t="str">
        <f>TRM!C3062</f>
        <v>Readiris Corporate 16 | 16.04.12041</v>
      </c>
      <c r="D7039">
        <f>TRM!D3062</f>
        <v>0</v>
      </c>
      <c r="E7039" t="str">
        <f>IF(VLOOKUP(TRM!A3062,'TRM - TBM Crosswalk'!$A$2:'TRM - TBM Crosswalk'!$I$1008,3,FALSE)="N/A","TBD","")</f>
        <v/>
      </c>
      <c r="F7039" t="str">
        <f>IF(VLOOKUP(TRM!A3062,'TRM - TBM Crosswalk'!$A$2:'TRM - TBM Crosswalk'!$I$1008,4,FALSE)=0,"",VLOOKUP(TRM!A3062,'TRM - TBM Crosswalk'!$A$2:'TRM - TBM Crosswalk'!$I$1008,4,FALSE))</f>
        <v/>
      </c>
      <c r="G7039" t="str">
        <f>IF(VLOOKUP(TRM!A3062,'TRM - TBM Crosswalk'!$A$2:'TRM - TBM Crosswalk'!$I$1008,5,FALSE)=0,"",VLOOKUP(TRM!A3062,'TRM - TBM Crosswalk'!$A$2:'TRM - TBM Crosswalk'!$I$1008,5,FALSE))</f>
        <v/>
      </c>
      <c r="H7039" t="str">
        <f>IF(VLOOKUP(TRM!A3062,'TRM - TBM Crosswalk'!$A$2:'TRM - TBM Crosswalk'!$I$1008,6,FALSE)=0,"",VLOOKUP(TRM!A3062,'TRM - TBM Crosswalk'!$A$2:'TRM - TBM Crosswalk'!$I$1008,6,FALSE))</f>
        <v/>
      </c>
      <c r="I7039" t="str">
        <f>IF(VLOOKUP(TRM!A3062,'TRM - TBM Crosswalk'!$A$2:'TRM - TBM Crosswalk'!$I$1008,7,FALSE)=0,"",VLOOKUP(TRM!A3062,'TRM - TBM Crosswalk'!$A$2:'TRM - TBM Crosswalk'!$I$1008,7,FALSE))</f>
        <v>Platform Services</v>
      </c>
      <c r="J7039" t="str">
        <f>IF(VLOOKUP(TRM!A3062,'TRM - TBM Crosswalk'!$A$2:'TRM - TBM Crosswalk'!$I$1008,8,FALSE)=0,"",VLOOKUP(TRM!A3062,'TRM - TBM Crosswalk'!$A$2:'TRM - TBM Crosswalk'!$I$1008,8,FALSE))</f>
        <v>Applications Services</v>
      </c>
      <c r="K7039" t="str">
        <f>IF(VLOOKUP(TRM!A3062,'TRM - TBM Crosswalk'!$A$2:'TRM - TBM Crosswalk'!$I$1008,9,FALSE)=0,"",VLOOKUP(TRM!A3062,'TRM - TBM Crosswalk'!$A$2:'TRM - TBM Crosswalk'!$I$1008,9,FALSE))</f>
        <v>Content Management</v>
      </c>
    </row>
    <row r="7040" spans="1:11" x14ac:dyDescent="0.45">
      <c r="A7040" t="str">
        <f>TRM!A3063</f>
        <v>A02.023.260</v>
      </c>
      <c r="B7040" t="str">
        <f>TRM!B3063</f>
        <v>Document Imaging and OCR</v>
      </c>
      <c r="C7040" t="str">
        <f>TRM!C3063</f>
        <v>SC Management Pack for Windows 10 | 1.0.0.0</v>
      </c>
      <c r="D7040">
        <f>TRM!D3063</f>
        <v>0</v>
      </c>
      <c r="E7040" t="str">
        <f>IF(VLOOKUP(TRM!A3063,'TRM - TBM Crosswalk'!$A$2:'TRM - TBM Crosswalk'!$I$1008,3,FALSE)="N/A","TBD","")</f>
        <v/>
      </c>
      <c r="F7040" t="str">
        <f>IF(VLOOKUP(TRM!A3063,'TRM - TBM Crosswalk'!$A$2:'TRM - TBM Crosswalk'!$I$1008,4,FALSE)=0,"",VLOOKUP(TRM!A3063,'TRM - TBM Crosswalk'!$A$2:'TRM - TBM Crosswalk'!$I$1008,4,FALSE))</f>
        <v/>
      </c>
      <c r="G7040" t="str">
        <f>IF(VLOOKUP(TRM!A3063,'TRM - TBM Crosswalk'!$A$2:'TRM - TBM Crosswalk'!$I$1008,5,FALSE)=0,"",VLOOKUP(TRM!A3063,'TRM - TBM Crosswalk'!$A$2:'TRM - TBM Crosswalk'!$I$1008,5,FALSE))</f>
        <v/>
      </c>
      <c r="H7040" t="str">
        <f>IF(VLOOKUP(TRM!A3063,'TRM - TBM Crosswalk'!$A$2:'TRM - TBM Crosswalk'!$I$1008,6,FALSE)=0,"",VLOOKUP(TRM!A3063,'TRM - TBM Crosswalk'!$A$2:'TRM - TBM Crosswalk'!$I$1008,6,FALSE))</f>
        <v/>
      </c>
      <c r="I7040" t="str">
        <f>IF(VLOOKUP(TRM!A3063,'TRM - TBM Crosswalk'!$A$2:'TRM - TBM Crosswalk'!$I$1008,7,FALSE)=0,"",VLOOKUP(TRM!A3063,'TRM - TBM Crosswalk'!$A$2:'TRM - TBM Crosswalk'!$I$1008,7,FALSE))</f>
        <v>Platform Services</v>
      </c>
      <c r="J7040" t="str">
        <f>IF(VLOOKUP(TRM!A3063,'TRM - TBM Crosswalk'!$A$2:'TRM - TBM Crosswalk'!$I$1008,8,FALSE)=0,"",VLOOKUP(TRM!A3063,'TRM - TBM Crosswalk'!$A$2:'TRM - TBM Crosswalk'!$I$1008,8,FALSE))</f>
        <v>Applications Services</v>
      </c>
      <c r="K7040" t="str">
        <f>IF(VLOOKUP(TRM!A3063,'TRM - TBM Crosswalk'!$A$2:'TRM - TBM Crosswalk'!$I$1008,9,FALSE)=0,"",VLOOKUP(TRM!A3063,'TRM - TBM Crosswalk'!$A$2:'TRM - TBM Crosswalk'!$I$1008,9,FALSE))</f>
        <v>Content Management</v>
      </c>
    </row>
    <row r="7041" spans="1:11" x14ac:dyDescent="0.45">
      <c r="A7041" t="str">
        <f>TRM!A3064</f>
        <v>A02.023.260</v>
      </c>
      <c r="B7041" t="str">
        <f>TRM!B3064</f>
        <v>Document Imaging and OCR</v>
      </c>
      <c r="C7041" t="str">
        <f>TRM!C3064</f>
        <v>Scan Button Setting Tool | 2.1</v>
      </c>
      <c r="D7041">
        <f>TRM!D3064</f>
        <v>0</v>
      </c>
      <c r="E7041" t="str">
        <f>IF(VLOOKUP(TRM!A3064,'TRM - TBM Crosswalk'!$A$2:'TRM - TBM Crosswalk'!$I$1008,3,FALSE)="N/A","TBD","")</f>
        <v/>
      </c>
      <c r="F7041" t="str">
        <f>IF(VLOOKUP(TRM!A3064,'TRM - TBM Crosswalk'!$A$2:'TRM - TBM Crosswalk'!$I$1008,4,FALSE)=0,"",VLOOKUP(TRM!A3064,'TRM - TBM Crosswalk'!$A$2:'TRM - TBM Crosswalk'!$I$1008,4,FALSE))</f>
        <v/>
      </c>
      <c r="G7041" t="str">
        <f>IF(VLOOKUP(TRM!A3064,'TRM - TBM Crosswalk'!$A$2:'TRM - TBM Crosswalk'!$I$1008,5,FALSE)=0,"",VLOOKUP(TRM!A3064,'TRM - TBM Crosswalk'!$A$2:'TRM - TBM Crosswalk'!$I$1008,5,FALSE))</f>
        <v/>
      </c>
      <c r="H7041" t="str">
        <f>IF(VLOOKUP(TRM!A3064,'TRM - TBM Crosswalk'!$A$2:'TRM - TBM Crosswalk'!$I$1008,6,FALSE)=0,"",VLOOKUP(TRM!A3064,'TRM - TBM Crosswalk'!$A$2:'TRM - TBM Crosswalk'!$I$1008,6,FALSE))</f>
        <v/>
      </c>
      <c r="I7041" t="str">
        <f>IF(VLOOKUP(TRM!A3064,'TRM - TBM Crosswalk'!$A$2:'TRM - TBM Crosswalk'!$I$1008,7,FALSE)=0,"",VLOOKUP(TRM!A3064,'TRM - TBM Crosswalk'!$A$2:'TRM - TBM Crosswalk'!$I$1008,7,FALSE))</f>
        <v>Platform Services</v>
      </c>
      <c r="J7041" t="str">
        <f>IF(VLOOKUP(TRM!A3064,'TRM - TBM Crosswalk'!$A$2:'TRM - TBM Crosswalk'!$I$1008,8,FALSE)=0,"",VLOOKUP(TRM!A3064,'TRM - TBM Crosswalk'!$A$2:'TRM - TBM Crosswalk'!$I$1008,8,FALSE))</f>
        <v>Applications Services</v>
      </c>
      <c r="K7041" t="str">
        <f>IF(VLOOKUP(TRM!A3064,'TRM - TBM Crosswalk'!$A$2:'TRM - TBM Crosswalk'!$I$1008,9,FALSE)=0,"",VLOOKUP(TRM!A3064,'TRM - TBM Crosswalk'!$A$2:'TRM - TBM Crosswalk'!$I$1008,9,FALSE))</f>
        <v>Content Management</v>
      </c>
    </row>
    <row r="7042" spans="1:11" x14ac:dyDescent="0.45">
      <c r="A7042" t="str">
        <f>TRM!A3065</f>
        <v>A02.023.260</v>
      </c>
      <c r="B7042" t="str">
        <f>TRM!B3065</f>
        <v>Document Imaging and OCR</v>
      </c>
      <c r="C7042" t="str">
        <f>TRM!C3065</f>
        <v>Scan Button Setting Tool | 2.2</v>
      </c>
      <c r="D7042">
        <f>TRM!D3065</f>
        <v>0</v>
      </c>
      <c r="E7042" t="str">
        <f>IF(VLOOKUP(TRM!A3065,'TRM - TBM Crosswalk'!$A$2:'TRM - TBM Crosswalk'!$I$1008,3,FALSE)="N/A","TBD","")</f>
        <v/>
      </c>
      <c r="F7042" t="str">
        <f>IF(VLOOKUP(TRM!A3065,'TRM - TBM Crosswalk'!$A$2:'TRM - TBM Crosswalk'!$I$1008,4,FALSE)=0,"",VLOOKUP(TRM!A3065,'TRM - TBM Crosswalk'!$A$2:'TRM - TBM Crosswalk'!$I$1008,4,FALSE))</f>
        <v/>
      </c>
      <c r="G7042" t="str">
        <f>IF(VLOOKUP(TRM!A3065,'TRM - TBM Crosswalk'!$A$2:'TRM - TBM Crosswalk'!$I$1008,5,FALSE)=0,"",VLOOKUP(TRM!A3065,'TRM - TBM Crosswalk'!$A$2:'TRM - TBM Crosswalk'!$I$1008,5,FALSE))</f>
        <v/>
      </c>
      <c r="H7042" t="str">
        <f>IF(VLOOKUP(TRM!A3065,'TRM - TBM Crosswalk'!$A$2:'TRM - TBM Crosswalk'!$I$1008,6,FALSE)=0,"",VLOOKUP(TRM!A3065,'TRM - TBM Crosswalk'!$A$2:'TRM - TBM Crosswalk'!$I$1008,6,FALSE))</f>
        <v/>
      </c>
      <c r="I7042" t="str">
        <f>IF(VLOOKUP(TRM!A3065,'TRM - TBM Crosswalk'!$A$2:'TRM - TBM Crosswalk'!$I$1008,7,FALSE)=0,"",VLOOKUP(TRM!A3065,'TRM - TBM Crosswalk'!$A$2:'TRM - TBM Crosswalk'!$I$1008,7,FALSE))</f>
        <v>Platform Services</v>
      </c>
      <c r="J7042" t="str">
        <f>IF(VLOOKUP(TRM!A3065,'TRM - TBM Crosswalk'!$A$2:'TRM - TBM Crosswalk'!$I$1008,8,FALSE)=0,"",VLOOKUP(TRM!A3065,'TRM - TBM Crosswalk'!$A$2:'TRM - TBM Crosswalk'!$I$1008,8,FALSE))</f>
        <v>Applications Services</v>
      </c>
      <c r="K7042" t="str">
        <f>IF(VLOOKUP(TRM!A3065,'TRM - TBM Crosswalk'!$A$2:'TRM - TBM Crosswalk'!$I$1008,9,FALSE)=0,"",VLOOKUP(TRM!A3065,'TRM - TBM Crosswalk'!$A$2:'TRM - TBM Crosswalk'!$I$1008,9,FALSE))</f>
        <v>Content Management</v>
      </c>
    </row>
    <row r="7043" spans="1:11" x14ac:dyDescent="0.45">
      <c r="A7043" t="str">
        <f>TRM!A3066</f>
        <v>A02.023.260</v>
      </c>
      <c r="B7043" t="str">
        <f>TRM!B3066</f>
        <v>Document Imaging and OCR</v>
      </c>
      <c r="C7043" t="str">
        <f>TRM!C3066</f>
        <v>Scan Button Setting Tool | 2.3</v>
      </c>
      <c r="D7043">
        <f>TRM!D3066</f>
        <v>0</v>
      </c>
      <c r="E7043" t="str">
        <f>IF(VLOOKUP(TRM!A3066,'TRM - TBM Crosswalk'!$A$2:'TRM - TBM Crosswalk'!$I$1008,3,FALSE)="N/A","TBD","")</f>
        <v/>
      </c>
      <c r="F7043" t="str">
        <f>IF(VLOOKUP(TRM!A3066,'TRM - TBM Crosswalk'!$A$2:'TRM - TBM Crosswalk'!$I$1008,4,FALSE)=0,"",VLOOKUP(TRM!A3066,'TRM - TBM Crosswalk'!$A$2:'TRM - TBM Crosswalk'!$I$1008,4,FALSE))</f>
        <v/>
      </c>
      <c r="G7043" t="str">
        <f>IF(VLOOKUP(TRM!A3066,'TRM - TBM Crosswalk'!$A$2:'TRM - TBM Crosswalk'!$I$1008,5,FALSE)=0,"",VLOOKUP(TRM!A3066,'TRM - TBM Crosswalk'!$A$2:'TRM - TBM Crosswalk'!$I$1008,5,FALSE))</f>
        <v/>
      </c>
      <c r="H7043" t="str">
        <f>IF(VLOOKUP(TRM!A3066,'TRM - TBM Crosswalk'!$A$2:'TRM - TBM Crosswalk'!$I$1008,6,FALSE)=0,"",VLOOKUP(TRM!A3066,'TRM - TBM Crosswalk'!$A$2:'TRM - TBM Crosswalk'!$I$1008,6,FALSE))</f>
        <v/>
      </c>
      <c r="I7043" t="str">
        <f>IF(VLOOKUP(TRM!A3066,'TRM - TBM Crosswalk'!$A$2:'TRM - TBM Crosswalk'!$I$1008,7,FALSE)=0,"",VLOOKUP(TRM!A3066,'TRM - TBM Crosswalk'!$A$2:'TRM - TBM Crosswalk'!$I$1008,7,FALSE))</f>
        <v>Platform Services</v>
      </c>
      <c r="J7043" t="str">
        <f>IF(VLOOKUP(TRM!A3066,'TRM - TBM Crosswalk'!$A$2:'TRM - TBM Crosswalk'!$I$1008,8,FALSE)=0,"",VLOOKUP(TRM!A3066,'TRM - TBM Crosswalk'!$A$2:'TRM - TBM Crosswalk'!$I$1008,8,FALSE))</f>
        <v>Applications Services</v>
      </c>
      <c r="K7043" t="str">
        <f>IF(VLOOKUP(TRM!A3066,'TRM - TBM Crosswalk'!$A$2:'TRM - TBM Crosswalk'!$I$1008,9,FALSE)=0,"",VLOOKUP(TRM!A3066,'TRM - TBM Crosswalk'!$A$2:'TRM - TBM Crosswalk'!$I$1008,9,FALSE))</f>
        <v>Content Management</v>
      </c>
    </row>
    <row r="7044" spans="1:11" x14ac:dyDescent="0.45">
      <c r="A7044" t="str">
        <f>TRM!A3067</f>
        <v>A02.023.260</v>
      </c>
      <c r="B7044" t="str">
        <f>TRM!B3067</f>
        <v>Document Imaging and OCR</v>
      </c>
      <c r="C7044" t="str">
        <f>TRM!C3067</f>
        <v>Scan Button Setting Tool | 3.0</v>
      </c>
      <c r="D7044">
        <f>TRM!D3067</f>
        <v>0</v>
      </c>
      <c r="E7044" t="str">
        <f>IF(VLOOKUP(TRM!A3067,'TRM - TBM Crosswalk'!$A$2:'TRM - TBM Crosswalk'!$I$1008,3,FALSE)="N/A","TBD","")</f>
        <v/>
      </c>
      <c r="F7044" t="str">
        <f>IF(VLOOKUP(TRM!A3067,'TRM - TBM Crosswalk'!$A$2:'TRM - TBM Crosswalk'!$I$1008,4,FALSE)=0,"",VLOOKUP(TRM!A3067,'TRM - TBM Crosswalk'!$A$2:'TRM - TBM Crosswalk'!$I$1008,4,FALSE))</f>
        <v/>
      </c>
      <c r="G7044" t="str">
        <f>IF(VLOOKUP(TRM!A3067,'TRM - TBM Crosswalk'!$A$2:'TRM - TBM Crosswalk'!$I$1008,5,FALSE)=0,"",VLOOKUP(TRM!A3067,'TRM - TBM Crosswalk'!$A$2:'TRM - TBM Crosswalk'!$I$1008,5,FALSE))</f>
        <v/>
      </c>
      <c r="H7044" t="str">
        <f>IF(VLOOKUP(TRM!A3067,'TRM - TBM Crosswalk'!$A$2:'TRM - TBM Crosswalk'!$I$1008,6,FALSE)=0,"",VLOOKUP(TRM!A3067,'TRM - TBM Crosswalk'!$A$2:'TRM - TBM Crosswalk'!$I$1008,6,FALSE))</f>
        <v/>
      </c>
      <c r="I7044" t="str">
        <f>IF(VLOOKUP(TRM!A3067,'TRM - TBM Crosswalk'!$A$2:'TRM - TBM Crosswalk'!$I$1008,7,FALSE)=0,"",VLOOKUP(TRM!A3067,'TRM - TBM Crosswalk'!$A$2:'TRM - TBM Crosswalk'!$I$1008,7,FALSE))</f>
        <v>Platform Services</v>
      </c>
      <c r="J7044" t="str">
        <f>IF(VLOOKUP(TRM!A3067,'TRM - TBM Crosswalk'!$A$2:'TRM - TBM Crosswalk'!$I$1008,8,FALSE)=0,"",VLOOKUP(TRM!A3067,'TRM - TBM Crosswalk'!$A$2:'TRM - TBM Crosswalk'!$I$1008,8,FALSE))</f>
        <v>Applications Services</v>
      </c>
      <c r="K7044" t="str">
        <f>IF(VLOOKUP(TRM!A3067,'TRM - TBM Crosswalk'!$A$2:'TRM - TBM Crosswalk'!$I$1008,9,FALSE)=0,"",VLOOKUP(TRM!A3067,'TRM - TBM Crosswalk'!$A$2:'TRM - TBM Crosswalk'!$I$1008,9,FALSE))</f>
        <v>Content Management</v>
      </c>
    </row>
    <row r="7045" spans="1:11" x14ac:dyDescent="0.45">
      <c r="A7045" t="str">
        <f>TRM!A3068</f>
        <v>A02.023.260</v>
      </c>
      <c r="B7045" t="str">
        <f>TRM!B3068</f>
        <v>Document Imaging and OCR</v>
      </c>
      <c r="C7045" t="str">
        <f>TRM!C3068</f>
        <v>Scan Button Setting Tool | 3.1</v>
      </c>
      <c r="D7045">
        <f>TRM!D3068</f>
        <v>0</v>
      </c>
      <c r="E7045" t="str">
        <f>IF(VLOOKUP(TRM!A3068,'TRM - TBM Crosswalk'!$A$2:'TRM - TBM Crosswalk'!$I$1008,3,FALSE)="N/A","TBD","")</f>
        <v/>
      </c>
      <c r="F7045" t="str">
        <f>IF(VLOOKUP(TRM!A3068,'TRM - TBM Crosswalk'!$A$2:'TRM - TBM Crosswalk'!$I$1008,4,FALSE)=0,"",VLOOKUP(TRM!A3068,'TRM - TBM Crosswalk'!$A$2:'TRM - TBM Crosswalk'!$I$1008,4,FALSE))</f>
        <v/>
      </c>
      <c r="G7045" t="str">
        <f>IF(VLOOKUP(TRM!A3068,'TRM - TBM Crosswalk'!$A$2:'TRM - TBM Crosswalk'!$I$1008,5,FALSE)=0,"",VLOOKUP(TRM!A3068,'TRM - TBM Crosswalk'!$A$2:'TRM - TBM Crosswalk'!$I$1008,5,FALSE))</f>
        <v/>
      </c>
      <c r="H7045" t="str">
        <f>IF(VLOOKUP(TRM!A3068,'TRM - TBM Crosswalk'!$A$2:'TRM - TBM Crosswalk'!$I$1008,6,FALSE)=0,"",VLOOKUP(TRM!A3068,'TRM - TBM Crosswalk'!$A$2:'TRM - TBM Crosswalk'!$I$1008,6,FALSE))</f>
        <v/>
      </c>
      <c r="I7045" t="str">
        <f>IF(VLOOKUP(TRM!A3068,'TRM - TBM Crosswalk'!$A$2:'TRM - TBM Crosswalk'!$I$1008,7,FALSE)=0,"",VLOOKUP(TRM!A3068,'TRM - TBM Crosswalk'!$A$2:'TRM - TBM Crosswalk'!$I$1008,7,FALSE))</f>
        <v>Platform Services</v>
      </c>
      <c r="J7045" t="str">
        <f>IF(VLOOKUP(TRM!A3068,'TRM - TBM Crosswalk'!$A$2:'TRM - TBM Crosswalk'!$I$1008,8,FALSE)=0,"",VLOOKUP(TRM!A3068,'TRM - TBM Crosswalk'!$A$2:'TRM - TBM Crosswalk'!$I$1008,8,FALSE))</f>
        <v>Applications Services</v>
      </c>
      <c r="K7045" t="str">
        <f>IF(VLOOKUP(TRM!A3068,'TRM - TBM Crosswalk'!$A$2:'TRM - TBM Crosswalk'!$I$1008,9,FALSE)=0,"",VLOOKUP(TRM!A3068,'TRM - TBM Crosswalk'!$A$2:'TRM - TBM Crosswalk'!$I$1008,9,FALSE))</f>
        <v>Content Management</v>
      </c>
    </row>
    <row r="7046" spans="1:11" x14ac:dyDescent="0.45">
      <c r="A7046" t="str">
        <f>TRM!A3069</f>
        <v>A02.023.260</v>
      </c>
      <c r="B7046" t="str">
        <f>TRM!B3069</f>
        <v>Document Imaging and OCR</v>
      </c>
      <c r="C7046" t="str">
        <f>TRM!C3069</f>
        <v>Scan Button Setting Tool | 3.4</v>
      </c>
      <c r="D7046">
        <f>TRM!D3069</f>
        <v>0</v>
      </c>
      <c r="E7046" t="str">
        <f>IF(VLOOKUP(TRM!A3069,'TRM - TBM Crosswalk'!$A$2:'TRM - TBM Crosswalk'!$I$1008,3,FALSE)="N/A","TBD","")</f>
        <v/>
      </c>
      <c r="F7046" t="str">
        <f>IF(VLOOKUP(TRM!A3069,'TRM - TBM Crosswalk'!$A$2:'TRM - TBM Crosswalk'!$I$1008,4,FALSE)=0,"",VLOOKUP(TRM!A3069,'TRM - TBM Crosswalk'!$A$2:'TRM - TBM Crosswalk'!$I$1008,4,FALSE))</f>
        <v/>
      </c>
      <c r="G7046" t="str">
        <f>IF(VLOOKUP(TRM!A3069,'TRM - TBM Crosswalk'!$A$2:'TRM - TBM Crosswalk'!$I$1008,5,FALSE)=0,"",VLOOKUP(TRM!A3069,'TRM - TBM Crosswalk'!$A$2:'TRM - TBM Crosswalk'!$I$1008,5,FALSE))</f>
        <v/>
      </c>
      <c r="H7046" t="str">
        <f>IF(VLOOKUP(TRM!A3069,'TRM - TBM Crosswalk'!$A$2:'TRM - TBM Crosswalk'!$I$1008,6,FALSE)=0,"",VLOOKUP(TRM!A3069,'TRM - TBM Crosswalk'!$A$2:'TRM - TBM Crosswalk'!$I$1008,6,FALSE))</f>
        <v/>
      </c>
      <c r="I7046" t="str">
        <f>IF(VLOOKUP(TRM!A3069,'TRM - TBM Crosswalk'!$A$2:'TRM - TBM Crosswalk'!$I$1008,7,FALSE)=0,"",VLOOKUP(TRM!A3069,'TRM - TBM Crosswalk'!$A$2:'TRM - TBM Crosswalk'!$I$1008,7,FALSE))</f>
        <v>Platform Services</v>
      </c>
      <c r="J7046" t="str">
        <f>IF(VLOOKUP(TRM!A3069,'TRM - TBM Crosswalk'!$A$2:'TRM - TBM Crosswalk'!$I$1008,8,FALSE)=0,"",VLOOKUP(TRM!A3069,'TRM - TBM Crosswalk'!$A$2:'TRM - TBM Crosswalk'!$I$1008,8,FALSE))</f>
        <v>Applications Services</v>
      </c>
      <c r="K7046" t="str">
        <f>IF(VLOOKUP(TRM!A3069,'TRM - TBM Crosswalk'!$A$2:'TRM - TBM Crosswalk'!$I$1008,9,FALSE)=0,"",VLOOKUP(TRM!A3069,'TRM - TBM Crosswalk'!$A$2:'TRM - TBM Crosswalk'!$I$1008,9,FALSE))</f>
        <v>Content Management</v>
      </c>
    </row>
    <row r="7047" spans="1:11" x14ac:dyDescent="0.45">
      <c r="A7047" t="str">
        <f>TRM!A3070</f>
        <v>A02.023.260</v>
      </c>
      <c r="B7047" t="str">
        <f>TRM!B3070</f>
        <v>Document Imaging and OCR</v>
      </c>
      <c r="C7047" t="str">
        <f>TRM!C3070</f>
        <v>Scan Button Setting Tool | 3.6</v>
      </c>
      <c r="D7047">
        <f>TRM!D3070</f>
        <v>0</v>
      </c>
      <c r="E7047" t="str">
        <f>IF(VLOOKUP(TRM!A3070,'TRM - TBM Crosswalk'!$A$2:'TRM - TBM Crosswalk'!$I$1008,3,FALSE)="N/A","TBD","")</f>
        <v/>
      </c>
      <c r="F7047" t="str">
        <f>IF(VLOOKUP(TRM!A3070,'TRM - TBM Crosswalk'!$A$2:'TRM - TBM Crosswalk'!$I$1008,4,FALSE)=0,"",VLOOKUP(TRM!A3070,'TRM - TBM Crosswalk'!$A$2:'TRM - TBM Crosswalk'!$I$1008,4,FALSE))</f>
        <v/>
      </c>
      <c r="G7047" t="str">
        <f>IF(VLOOKUP(TRM!A3070,'TRM - TBM Crosswalk'!$A$2:'TRM - TBM Crosswalk'!$I$1008,5,FALSE)=0,"",VLOOKUP(TRM!A3070,'TRM - TBM Crosswalk'!$A$2:'TRM - TBM Crosswalk'!$I$1008,5,FALSE))</f>
        <v/>
      </c>
      <c r="H7047" t="str">
        <f>IF(VLOOKUP(TRM!A3070,'TRM - TBM Crosswalk'!$A$2:'TRM - TBM Crosswalk'!$I$1008,6,FALSE)=0,"",VLOOKUP(TRM!A3070,'TRM - TBM Crosswalk'!$A$2:'TRM - TBM Crosswalk'!$I$1008,6,FALSE))</f>
        <v/>
      </c>
      <c r="I7047" t="str">
        <f>IF(VLOOKUP(TRM!A3070,'TRM - TBM Crosswalk'!$A$2:'TRM - TBM Crosswalk'!$I$1008,7,FALSE)=0,"",VLOOKUP(TRM!A3070,'TRM - TBM Crosswalk'!$A$2:'TRM - TBM Crosswalk'!$I$1008,7,FALSE))</f>
        <v>Platform Services</v>
      </c>
      <c r="J7047" t="str">
        <f>IF(VLOOKUP(TRM!A3070,'TRM - TBM Crosswalk'!$A$2:'TRM - TBM Crosswalk'!$I$1008,8,FALSE)=0,"",VLOOKUP(TRM!A3070,'TRM - TBM Crosswalk'!$A$2:'TRM - TBM Crosswalk'!$I$1008,8,FALSE))</f>
        <v>Applications Services</v>
      </c>
      <c r="K7047" t="str">
        <f>IF(VLOOKUP(TRM!A3070,'TRM - TBM Crosswalk'!$A$2:'TRM - TBM Crosswalk'!$I$1008,9,FALSE)=0,"",VLOOKUP(TRM!A3070,'TRM - TBM Crosswalk'!$A$2:'TRM - TBM Crosswalk'!$I$1008,9,FALSE))</f>
        <v>Content Management</v>
      </c>
    </row>
    <row r="7048" spans="1:11" x14ac:dyDescent="0.45">
      <c r="A7048" t="str">
        <f>TRM!A3071</f>
        <v>A02.023.260</v>
      </c>
      <c r="B7048" t="str">
        <f>TRM!B3071</f>
        <v>Document Imaging and OCR</v>
      </c>
      <c r="C7048" t="str">
        <f>TRM!C3071</f>
        <v>Scan Button Setting Tool | 3.9</v>
      </c>
      <c r="D7048">
        <f>TRM!D3071</f>
        <v>0</v>
      </c>
      <c r="E7048" t="str">
        <f>IF(VLOOKUP(TRM!A3071,'TRM - TBM Crosswalk'!$A$2:'TRM - TBM Crosswalk'!$I$1008,3,FALSE)="N/A","TBD","")</f>
        <v/>
      </c>
      <c r="F7048" t="str">
        <f>IF(VLOOKUP(TRM!A3071,'TRM - TBM Crosswalk'!$A$2:'TRM - TBM Crosswalk'!$I$1008,4,FALSE)=0,"",VLOOKUP(TRM!A3071,'TRM - TBM Crosswalk'!$A$2:'TRM - TBM Crosswalk'!$I$1008,4,FALSE))</f>
        <v/>
      </c>
      <c r="G7048" t="str">
        <f>IF(VLOOKUP(TRM!A3071,'TRM - TBM Crosswalk'!$A$2:'TRM - TBM Crosswalk'!$I$1008,5,FALSE)=0,"",VLOOKUP(TRM!A3071,'TRM - TBM Crosswalk'!$A$2:'TRM - TBM Crosswalk'!$I$1008,5,FALSE))</f>
        <v/>
      </c>
      <c r="H7048" t="str">
        <f>IF(VLOOKUP(TRM!A3071,'TRM - TBM Crosswalk'!$A$2:'TRM - TBM Crosswalk'!$I$1008,6,FALSE)=0,"",VLOOKUP(TRM!A3071,'TRM - TBM Crosswalk'!$A$2:'TRM - TBM Crosswalk'!$I$1008,6,FALSE))</f>
        <v/>
      </c>
      <c r="I7048" t="str">
        <f>IF(VLOOKUP(TRM!A3071,'TRM - TBM Crosswalk'!$A$2:'TRM - TBM Crosswalk'!$I$1008,7,FALSE)=0,"",VLOOKUP(TRM!A3071,'TRM - TBM Crosswalk'!$A$2:'TRM - TBM Crosswalk'!$I$1008,7,FALSE))</f>
        <v>Platform Services</v>
      </c>
      <c r="J7048" t="str">
        <f>IF(VLOOKUP(TRM!A3071,'TRM - TBM Crosswalk'!$A$2:'TRM - TBM Crosswalk'!$I$1008,8,FALSE)=0,"",VLOOKUP(TRM!A3071,'TRM - TBM Crosswalk'!$A$2:'TRM - TBM Crosswalk'!$I$1008,8,FALSE))</f>
        <v>Applications Services</v>
      </c>
      <c r="K7048" t="str">
        <f>IF(VLOOKUP(TRM!A3071,'TRM - TBM Crosswalk'!$A$2:'TRM - TBM Crosswalk'!$I$1008,9,FALSE)=0,"",VLOOKUP(TRM!A3071,'TRM - TBM Crosswalk'!$A$2:'TRM - TBM Crosswalk'!$I$1008,9,FALSE))</f>
        <v>Content Management</v>
      </c>
    </row>
    <row r="7049" spans="1:11" x14ac:dyDescent="0.45">
      <c r="A7049" t="str">
        <f>TRM!A3072</f>
        <v>A02.023.260</v>
      </c>
      <c r="B7049" t="str">
        <f>TRM!B3072</f>
        <v>Document Imaging and OCR</v>
      </c>
      <c r="C7049" t="str">
        <f>TRM!C3072</f>
        <v>Scan To | 1.0.1</v>
      </c>
      <c r="D7049">
        <f>TRM!D3072</f>
        <v>0</v>
      </c>
      <c r="E7049" t="str">
        <f>IF(VLOOKUP(TRM!A3072,'TRM - TBM Crosswalk'!$A$2:'TRM - TBM Crosswalk'!$I$1008,3,FALSE)="N/A","TBD","")</f>
        <v/>
      </c>
      <c r="F7049" t="str">
        <f>IF(VLOOKUP(TRM!A3072,'TRM - TBM Crosswalk'!$A$2:'TRM - TBM Crosswalk'!$I$1008,4,FALSE)=0,"",VLOOKUP(TRM!A3072,'TRM - TBM Crosswalk'!$A$2:'TRM - TBM Crosswalk'!$I$1008,4,FALSE))</f>
        <v/>
      </c>
      <c r="G7049" t="str">
        <f>IF(VLOOKUP(TRM!A3072,'TRM - TBM Crosswalk'!$A$2:'TRM - TBM Crosswalk'!$I$1008,5,FALSE)=0,"",VLOOKUP(TRM!A3072,'TRM - TBM Crosswalk'!$A$2:'TRM - TBM Crosswalk'!$I$1008,5,FALSE))</f>
        <v/>
      </c>
      <c r="H7049" t="str">
        <f>IF(VLOOKUP(TRM!A3072,'TRM - TBM Crosswalk'!$A$2:'TRM - TBM Crosswalk'!$I$1008,6,FALSE)=0,"",VLOOKUP(TRM!A3072,'TRM - TBM Crosswalk'!$A$2:'TRM - TBM Crosswalk'!$I$1008,6,FALSE))</f>
        <v/>
      </c>
      <c r="I7049" t="str">
        <f>IF(VLOOKUP(TRM!A3072,'TRM - TBM Crosswalk'!$A$2:'TRM - TBM Crosswalk'!$I$1008,7,FALSE)=0,"",VLOOKUP(TRM!A3072,'TRM - TBM Crosswalk'!$A$2:'TRM - TBM Crosswalk'!$I$1008,7,FALSE))</f>
        <v>Platform Services</v>
      </c>
      <c r="J7049" t="str">
        <f>IF(VLOOKUP(TRM!A3072,'TRM - TBM Crosswalk'!$A$2:'TRM - TBM Crosswalk'!$I$1008,8,FALSE)=0,"",VLOOKUP(TRM!A3072,'TRM - TBM Crosswalk'!$A$2:'TRM - TBM Crosswalk'!$I$1008,8,FALSE))</f>
        <v>Applications Services</v>
      </c>
      <c r="K7049" t="str">
        <f>IF(VLOOKUP(TRM!A3072,'TRM - TBM Crosswalk'!$A$2:'TRM - TBM Crosswalk'!$I$1008,9,FALSE)=0,"",VLOOKUP(TRM!A3072,'TRM - TBM Crosswalk'!$A$2:'TRM - TBM Crosswalk'!$I$1008,9,FALSE))</f>
        <v>Content Management</v>
      </c>
    </row>
    <row r="7050" spans="1:11" x14ac:dyDescent="0.45">
      <c r="A7050" t="str">
        <f>TRM!A3073</f>
        <v>A02.023.260</v>
      </c>
      <c r="B7050" t="str">
        <f>TRM!B3073</f>
        <v>Document Imaging and OCR</v>
      </c>
      <c r="C7050" t="str">
        <f>TRM!C3073</f>
        <v>Scan To | 2.0.1</v>
      </c>
      <c r="D7050">
        <f>TRM!D3073</f>
        <v>0</v>
      </c>
      <c r="E7050" t="str">
        <f>IF(VLOOKUP(TRM!A3073,'TRM - TBM Crosswalk'!$A$2:'TRM - TBM Crosswalk'!$I$1008,3,FALSE)="N/A","TBD","")</f>
        <v/>
      </c>
      <c r="F7050" t="str">
        <f>IF(VLOOKUP(TRM!A3073,'TRM - TBM Crosswalk'!$A$2:'TRM - TBM Crosswalk'!$I$1008,4,FALSE)=0,"",VLOOKUP(TRM!A3073,'TRM - TBM Crosswalk'!$A$2:'TRM - TBM Crosswalk'!$I$1008,4,FALSE))</f>
        <v/>
      </c>
      <c r="G7050" t="str">
        <f>IF(VLOOKUP(TRM!A3073,'TRM - TBM Crosswalk'!$A$2:'TRM - TBM Crosswalk'!$I$1008,5,FALSE)=0,"",VLOOKUP(TRM!A3073,'TRM - TBM Crosswalk'!$A$2:'TRM - TBM Crosswalk'!$I$1008,5,FALSE))</f>
        <v/>
      </c>
      <c r="H7050" t="str">
        <f>IF(VLOOKUP(TRM!A3073,'TRM - TBM Crosswalk'!$A$2:'TRM - TBM Crosswalk'!$I$1008,6,FALSE)=0,"",VLOOKUP(TRM!A3073,'TRM - TBM Crosswalk'!$A$2:'TRM - TBM Crosswalk'!$I$1008,6,FALSE))</f>
        <v/>
      </c>
      <c r="I7050" t="str">
        <f>IF(VLOOKUP(TRM!A3073,'TRM - TBM Crosswalk'!$A$2:'TRM - TBM Crosswalk'!$I$1008,7,FALSE)=0,"",VLOOKUP(TRM!A3073,'TRM - TBM Crosswalk'!$A$2:'TRM - TBM Crosswalk'!$I$1008,7,FALSE))</f>
        <v>Platform Services</v>
      </c>
      <c r="J7050" t="str">
        <f>IF(VLOOKUP(TRM!A3073,'TRM - TBM Crosswalk'!$A$2:'TRM - TBM Crosswalk'!$I$1008,8,FALSE)=0,"",VLOOKUP(TRM!A3073,'TRM - TBM Crosswalk'!$A$2:'TRM - TBM Crosswalk'!$I$1008,8,FALSE))</f>
        <v>Applications Services</v>
      </c>
      <c r="K7050" t="str">
        <f>IF(VLOOKUP(TRM!A3073,'TRM - TBM Crosswalk'!$A$2:'TRM - TBM Crosswalk'!$I$1008,9,FALSE)=0,"",VLOOKUP(TRM!A3073,'TRM - TBM Crosswalk'!$A$2:'TRM - TBM Crosswalk'!$I$1008,9,FALSE))</f>
        <v>Content Management</v>
      </c>
    </row>
    <row r="7051" spans="1:11" x14ac:dyDescent="0.45">
      <c r="A7051" t="str">
        <f>TRM!A3074</f>
        <v>A02.023.260</v>
      </c>
      <c r="B7051" t="str">
        <f>TRM!B3074</f>
        <v>Document Imaging and OCR</v>
      </c>
      <c r="C7051" t="str">
        <f>TRM!C3074</f>
        <v>Scan to Microsoft SharePoint | 3.3.4</v>
      </c>
      <c r="D7051">
        <f>TRM!D3074</f>
        <v>0</v>
      </c>
      <c r="E7051" t="str">
        <f>IF(VLOOKUP(TRM!A3074,'TRM - TBM Crosswalk'!$A$2:'TRM - TBM Crosswalk'!$I$1008,3,FALSE)="N/A","TBD","")</f>
        <v/>
      </c>
      <c r="F7051" t="str">
        <f>IF(VLOOKUP(TRM!A3074,'TRM - TBM Crosswalk'!$A$2:'TRM - TBM Crosswalk'!$I$1008,4,FALSE)=0,"",VLOOKUP(TRM!A3074,'TRM - TBM Crosswalk'!$A$2:'TRM - TBM Crosswalk'!$I$1008,4,FALSE))</f>
        <v/>
      </c>
      <c r="G7051" t="str">
        <f>IF(VLOOKUP(TRM!A3074,'TRM - TBM Crosswalk'!$A$2:'TRM - TBM Crosswalk'!$I$1008,5,FALSE)=0,"",VLOOKUP(TRM!A3074,'TRM - TBM Crosswalk'!$A$2:'TRM - TBM Crosswalk'!$I$1008,5,FALSE))</f>
        <v/>
      </c>
      <c r="H7051" t="str">
        <f>IF(VLOOKUP(TRM!A3074,'TRM - TBM Crosswalk'!$A$2:'TRM - TBM Crosswalk'!$I$1008,6,FALSE)=0,"",VLOOKUP(TRM!A3074,'TRM - TBM Crosswalk'!$A$2:'TRM - TBM Crosswalk'!$I$1008,6,FALSE))</f>
        <v/>
      </c>
      <c r="I7051" t="str">
        <f>IF(VLOOKUP(TRM!A3074,'TRM - TBM Crosswalk'!$A$2:'TRM - TBM Crosswalk'!$I$1008,7,FALSE)=0,"",VLOOKUP(TRM!A3074,'TRM - TBM Crosswalk'!$A$2:'TRM - TBM Crosswalk'!$I$1008,7,FALSE))</f>
        <v>Platform Services</v>
      </c>
      <c r="J7051" t="str">
        <f>IF(VLOOKUP(TRM!A3074,'TRM - TBM Crosswalk'!$A$2:'TRM - TBM Crosswalk'!$I$1008,8,FALSE)=0,"",VLOOKUP(TRM!A3074,'TRM - TBM Crosswalk'!$A$2:'TRM - TBM Crosswalk'!$I$1008,8,FALSE))</f>
        <v>Applications Services</v>
      </c>
      <c r="K7051" t="str">
        <f>IF(VLOOKUP(TRM!A3074,'TRM - TBM Crosswalk'!$A$2:'TRM - TBM Crosswalk'!$I$1008,9,FALSE)=0,"",VLOOKUP(TRM!A3074,'TRM - TBM Crosswalk'!$A$2:'TRM - TBM Crosswalk'!$I$1008,9,FALSE))</f>
        <v>Content Management</v>
      </c>
    </row>
    <row r="7052" spans="1:11" x14ac:dyDescent="0.45">
      <c r="A7052" t="str">
        <f>TRM!A3075</f>
        <v>A02.023.260</v>
      </c>
      <c r="B7052" t="str">
        <f>TRM!B3075</f>
        <v>Document Imaging and OCR</v>
      </c>
      <c r="C7052" t="str">
        <f>TRM!C3075</f>
        <v>Scan to Microsoft SharePoint | 3.3.5</v>
      </c>
      <c r="D7052">
        <f>TRM!D3075</f>
        <v>0</v>
      </c>
      <c r="E7052" t="str">
        <f>IF(VLOOKUP(TRM!A3075,'TRM - TBM Crosswalk'!$A$2:'TRM - TBM Crosswalk'!$I$1008,3,FALSE)="N/A","TBD","")</f>
        <v/>
      </c>
      <c r="F7052" t="str">
        <f>IF(VLOOKUP(TRM!A3075,'TRM - TBM Crosswalk'!$A$2:'TRM - TBM Crosswalk'!$I$1008,4,FALSE)=0,"",VLOOKUP(TRM!A3075,'TRM - TBM Crosswalk'!$A$2:'TRM - TBM Crosswalk'!$I$1008,4,FALSE))</f>
        <v/>
      </c>
      <c r="G7052" t="str">
        <f>IF(VLOOKUP(TRM!A3075,'TRM - TBM Crosswalk'!$A$2:'TRM - TBM Crosswalk'!$I$1008,5,FALSE)=0,"",VLOOKUP(TRM!A3075,'TRM - TBM Crosswalk'!$A$2:'TRM - TBM Crosswalk'!$I$1008,5,FALSE))</f>
        <v/>
      </c>
      <c r="H7052" t="str">
        <f>IF(VLOOKUP(TRM!A3075,'TRM - TBM Crosswalk'!$A$2:'TRM - TBM Crosswalk'!$I$1008,6,FALSE)=0,"",VLOOKUP(TRM!A3075,'TRM - TBM Crosswalk'!$A$2:'TRM - TBM Crosswalk'!$I$1008,6,FALSE))</f>
        <v/>
      </c>
      <c r="I7052" t="str">
        <f>IF(VLOOKUP(TRM!A3075,'TRM - TBM Crosswalk'!$A$2:'TRM - TBM Crosswalk'!$I$1008,7,FALSE)=0,"",VLOOKUP(TRM!A3075,'TRM - TBM Crosswalk'!$A$2:'TRM - TBM Crosswalk'!$I$1008,7,FALSE))</f>
        <v>Platform Services</v>
      </c>
      <c r="J7052" t="str">
        <f>IF(VLOOKUP(TRM!A3075,'TRM - TBM Crosswalk'!$A$2:'TRM - TBM Crosswalk'!$I$1008,8,FALSE)=0,"",VLOOKUP(TRM!A3075,'TRM - TBM Crosswalk'!$A$2:'TRM - TBM Crosswalk'!$I$1008,8,FALSE))</f>
        <v>Applications Services</v>
      </c>
      <c r="K7052" t="str">
        <f>IF(VLOOKUP(TRM!A3075,'TRM - TBM Crosswalk'!$A$2:'TRM - TBM Crosswalk'!$I$1008,9,FALSE)=0,"",VLOOKUP(TRM!A3075,'TRM - TBM Crosswalk'!$A$2:'TRM - TBM Crosswalk'!$I$1008,9,FALSE))</f>
        <v>Content Management</v>
      </c>
    </row>
    <row r="7053" spans="1:11" x14ac:dyDescent="0.45">
      <c r="A7053" t="str">
        <f>TRM!A3076</f>
        <v>A02.023.260</v>
      </c>
      <c r="B7053" t="str">
        <f>TRM!B3076</f>
        <v>Document Imaging and OCR</v>
      </c>
      <c r="C7053" t="str">
        <f>TRM!C3076</f>
        <v>Scan to Microsoft SharePoint | 3.4.2</v>
      </c>
      <c r="D7053">
        <f>TRM!D3076</f>
        <v>0</v>
      </c>
      <c r="E7053" t="str">
        <f>IF(VLOOKUP(TRM!A3076,'TRM - TBM Crosswalk'!$A$2:'TRM - TBM Crosswalk'!$I$1008,3,FALSE)="N/A","TBD","")</f>
        <v/>
      </c>
      <c r="F7053" t="str">
        <f>IF(VLOOKUP(TRM!A3076,'TRM - TBM Crosswalk'!$A$2:'TRM - TBM Crosswalk'!$I$1008,4,FALSE)=0,"",VLOOKUP(TRM!A3076,'TRM - TBM Crosswalk'!$A$2:'TRM - TBM Crosswalk'!$I$1008,4,FALSE))</f>
        <v/>
      </c>
      <c r="G7053" t="str">
        <f>IF(VLOOKUP(TRM!A3076,'TRM - TBM Crosswalk'!$A$2:'TRM - TBM Crosswalk'!$I$1008,5,FALSE)=0,"",VLOOKUP(TRM!A3076,'TRM - TBM Crosswalk'!$A$2:'TRM - TBM Crosswalk'!$I$1008,5,FALSE))</f>
        <v/>
      </c>
      <c r="H7053" t="str">
        <f>IF(VLOOKUP(TRM!A3076,'TRM - TBM Crosswalk'!$A$2:'TRM - TBM Crosswalk'!$I$1008,6,FALSE)=0,"",VLOOKUP(TRM!A3076,'TRM - TBM Crosswalk'!$A$2:'TRM - TBM Crosswalk'!$I$1008,6,FALSE))</f>
        <v/>
      </c>
      <c r="I7053" t="str">
        <f>IF(VLOOKUP(TRM!A3076,'TRM - TBM Crosswalk'!$A$2:'TRM - TBM Crosswalk'!$I$1008,7,FALSE)=0,"",VLOOKUP(TRM!A3076,'TRM - TBM Crosswalk'!$A$2:'TRM - TBM Crosswalk'!$I$1008,7,FALSE))</f>
        <v>Platform Services</v>
      </c>
      <c r="J7053" t="str">
        <f>IF(VLOOKUP(TRM!A3076,'TRM - TBM Crosswalk'!$A$2:'TRM - TBM Crosswalk'!$I$1008,8,FALSE)=0,"",VLOOKUP(TRM!A3076,'TRM - TBM Crosswalk'!$A$2:'TRM - TBM Crosswalk'!$I$1008,8,FALSE))</f>
        <v>Applications Services</v>
      </c>
      <c r="K7053" t="str">
        <f>IF(VLOOKUP(TRM!A3076,'TRM - TBM Crosswalk'!$A$2:'TRM - TBM Crosswalk'!$I$1008,9,FALSE)=0,"",VLOOKUP(TRM!A3076,'TRM - TBM Crosswalk'!$A$2:'TRM - TBM Crosswalk'!$I$1008,9,FALSE))</f>
        <v>Content Management</v>
      </c>
    </row>
    <row r="7054" spans="1:11" x14ac:dyDescent="0.45">
      <c r="A7054" t="str">
        <f>TRM!A3077</f>
        <v>A02.023.260</v>
      </c>
      <c r="B7054" t="str">
        <f>TRM!B3077</f>
        <v>Document Imaging and OCR</v>
      </c>
      <c r="C7054" t="str">
        <f>TRM!C3077</f>
        <v>Scan to Microsoft SharePoint(Unadilla) | 1.0.0.0</v>
      </c>
      <c r="D7054">
        <f>TRM!D3077</f>
        <v>0</v>
      </c>
      <c r="E7054" t="str">
        <f>IF(VLOOKUP(TRM!A3077,'TRM - TBM Crosswalk'!$A$2:'TRM - TBM Crosswalk'!$I$1008,3,FALSE)="N/A","TBD","")</f>
        <v/>
      </c>
      <c r="F7054" t="str">
        <f>IF(VLOOKUP(TRM!A3077,'TRM - TBM Crosswalk'!$A$2:'TRM - TBM Crosswalk'!$I$1008,4,FALSE)=0,"",VLOOKUP(TRM!A3077,'TRM - TBM Crosswalk'!$A$2:'TRM - TBM Crosswalk'!$I$1008,4,FALSE))</f>
        <v/>
      </c>
      <c r="G7054" t="str">
        <f>IF(VLOOKUP(TRM!A3077,'TRM - TBM Crosswalk'!$A$2:'TRM - TBM Crosswalk'!$I$1008,5,FALSE)=0,"",VLOOKUP(TRM!A3077,'TRM - TBM Crosswalk'!$A$2:'TRM - TBM Crosswalk'!$I$1008,5,FALSE))</f>
        <v/>
      </c>
      <c r="H7054" t="str">
        <f>IF(VLOOKUP(TRM!A3077,'TRM - TBM Crosswalk'!$A$2:'TRM - TBM Crosswalk'!$I$1008,6,FALSE)=0,"",VLOOKUP(TRM!A3077,'TRM - TBM Crosswalk'!$A$2:'TRM - TBM Crosswalk'!$I$1008,6,FALSE))</f>
        <v/>
      </c>
      <c r="I7054" t="str">
        <f>IF(VLOOKUP(TRM!A3077,'TRM - TBM Crosswalk'!$A$2:'TRM - TBM Crosswalk'!$I$1008,7,FALSE)=0,"",VLOOKUP(TRM!A3077,'TRM - TBM Crosswalk'!$A$2:'TRM - TBM Crosswalk'!$I$1008,7,FALSE))</f>
        <v>Platform Services</v>
      </c>
      <c r="J7054" t="str">
        <f>IF(VLOOKUP(TRM!A3077,'TRM - TBM Crosswalk'!$A$2:'TRM - TBM Crosswalk'!$I$1008,8,FALSE)=0,"",VLOOKUP(TRM!A3077,'TRM - TBM Crosswalk'!$A$2:'TRM - TBM Crosswalk'!$I$1008,8,FALSE))</f>
        <v>Applications Services</v>
      </c>
      <c r="K7054" t="str">
        <f>IF(VLOOKUP(TRM!A3077,'TRM - TBM Crosswalk'!$A$2:'TRM - TBM Crosswalk'!$I$1008,9,FALSE)=0,"",VLOOKUP(TRM!A3077,'TRM - TBM Crosswalk'!$A$2:'TRM - TBM Crosswalk'!$I$1008,9,FALSE))</f>
        <v>Content Management</v>
      </c>
    </row>
    <row r="7055" spans="1:11" x14ac:dyDescent="0.45">
      <c r="A7055" t="str">
        <f>TRM!A3193</f>
        <v>A02.023.262</v>
      </c>
      <c r="B7055" t="str">
        <f>TRM!B3193</f>
        <v>Document Management System</v>
      </c>
      <c r="C7055" t="str">
        <f>TRM!C3193</f>
        <v>epl_bo</v>
      </c>
      <c r="D7055">
        <f>TRM!D3193</f>
        <v>0</v>
      </c>
      <c r="E7055" t="str">
        <f>IF(VLOOKUP(TRM!A3193,'TRM - TBM Crosswalk'!$A$2:'TRM - TBM Crosswalk'!$I$1008,3,FALSE)="N/A","TBD","")</f>
        <v/>
      </c>
      <c r="F7055" t="str">
        <f>IF(VLOOKUP(TRM!A3193,'TRM - TBM Crosswalk'!$A$2:'TRM - TBM Crosswalk'!$I$1008,4,FALSE)=0,"",VLOOKUP(TRM!A3193,'TRM - TBM Crosswalk'!$A$2:'TRM - TBM Crosswalk'!$I$1008,4,FALSE))</f>
        <v/>
      </c>
      <c r="G7055" t="str">
        <f>IF(VLOOKUP(TRM!A3193,'TRM - TBM Crosswalk'!$A$2:'TRM - TBM Crosswalk'!$I$1008,5,FALSE)=0,"",VLOOKUP(TRM!A3193,'TRM - TBM Crosswalk'!$A$2:'TRM - TBM Crosswalk'!$I$1008,5,FALSE))</f>
        <v/>
      </c>
      <c r="H7055" t="str">
        <f>IF(VLOOKUP(TRM!A3193,'TRM - TBM Crosswalk'!$A$2:'TRM - TBM Crosswalk'!$I$1008,6,FALSE)=0,"",VLOOKUP(TRM!A3193,'TRM - TBM Crosswalk'!$A$2:'TRM - TBM Crosswalk'!$I$1008,6,FALSE))</f>
        <v/>
      </c>
      <c r="I7055" t="str">
        <f>IF(VLOOKUP(TRM!A3193,'TRM - TBM Crosswalk'!$A$2:'TRM - TBM Crosswalk'!$I$1008,7,FALSE)=0,"",VLOOKUP(TRM!A3193,'TRM - TBM Crosswalk'!$A$2:'TRM - TBM Crosswalk'!$I$1008,7,FALSE))</f>
        <v>Platform Services</v>
      </c>
      <c r="J7055" t="str">
        <f>IF(VLOOKUP(TRM!A3193,'TRM - TBM Crosswalk'!$A$2:'TRM - TBM Crosswalk'!$I$1008,8,FALSE)=0,"",VLOOKUP(TRM!A3193,'TRM - TBM Crosswalk'!$A$2:'TRM - TBM Crosswalk'!$I$1008,8,FALSE))</f>
        <v>Applications Services</v>
      </c>
      <c r="K7055" t="str">
        <f>IF(VLOOKUP(TRM!A3193,'TRM - TBM Crosswalk'!$A$2:'TRM - TBM Crosswalk'!$I$1008,9,FALSE)=0,"",VLOOKUP(TRM!A3193,'TRM - TBM Crosswalk'!$A$2:'TRM - TBM Crosswalk'!$I$1008,9,FALSE))</f>
        <v>Content Management</v>
      </c>
    </row>
    <row r="7056" spans="1:11" x14ac:dyDescent="0.45">
      <c r="A7056" t="str">
        <f>TRM!A4975</f>
        <v>A02.030.370#</v>
      </c>
      <c r="B7056" t="str">
        <f>TRM!B4975</f>
        <v>Digital Video Editing</v>
      </c>
      <c r="C7056" t="str">
        <f>TRM!C4975</f>
        <v>CrazyTalk Animator 2 Training DVD | 2.0.0328.1</v>
      </c>
      <c r="D7056">
        <f>TRM!D4975</f>
        <v>0</v>
      </c>
      <c r="E7056" t="str">
        <f>IF(VLOOKUP(TRM!A4975,'TRM - TBM Crosswalk'!$A$2:'TRM - TBM Crosswalk'!$I$1008,3,FALSE)="N/A","TBD","")</f>
        <v/>
      </c>
      <c r="F7056" t="str">
        <f>IF(VLOOKUP(TRM!A4975,'TRM - TBM Crosswalk'!$A$2:'TRM - TBM Crosswalk'!$I$1008,4,FALSE)=0,"",VLOOKUP(TRM!A4975,'TRM - TBM Crosswalk'!$A$2:'TRM - TBM Crosswalk'!$I$1008,4,FALSE))</f>
        <v/>
      </c>
      <c r="G7056" t="str">
        <f>IF(VLOOKUP(TRM!A4975,'TRM - TBM Crosswalk'!$A$2:'TRM - TBM Crosswalk'!$I$1008,5,FALSE)=0,"",VLOOKUP(TRM!A4975,'TRM - TBM Crosswalk'!$A$2:'TRM - TBM Crosswalk'!$I$1008,5,FALSE))</f>
        <v/>
      </c>
      <c r="H7056" t="str">
        <f>IF(VLOOKUP(TRM!A4975,'TRM - TBM Crosswalk'!$A$2:'TRM - TBM Crosswalk'!$I$1008,6,FALSE)=0,"",VLOOKUP(TRM!A4975,'TRM - TBM Crosswalk'!$A$2:'TRM - TBM Crosswalk'!$I$1008,6,FALSE))</f>
        <v/>
      </c>
      <c r="I7056" t="str">
        <f>IF(VLOOKUP(TRM!A4975,'TRM - TBM Crosswalk'!$A$2:'TRM - TBM Crosswalk'!$I$1008,7,FALSE)=0,"",VLOOKUP(TRM!A4975,'TRM - TBM Crosswalk'!$A$2:'TRM - TBM Crosswalk'!$I$1008,7,FALSE))</f>
        <v>End User Services</v>
      </c>
      <c r="J7056" t="str">
        <f>IF(VLOOKUP(TRM!A4975,'TRM - TBM Crosswalk'!$A$2:'TRM - TBM Crosswalk'!$I$1008,8,FALSE)=0,"",VLOOKUP(TRM!A4975,'TRM - TBM Crosswalk'!$A$2:'TRM - TBM Crosswalk'!$I$1008,8,FALSE))</f>
        <v>Communication &amp; Collaboration</v>
      </c>
      <c r="K7056" t="str">
        <f>IF(VLOOKUP(TRM!A4975,'TRM - TBM Crosswalk'!$A$2:'TRM - TBM Crosswalk'!$I$1008,9,FALSE)=0,"",VLOOKUP(TRM!A4975,'TRM - TBM Crosswalk'!$A$2:'TRM - TBM Crosswalk'!$I$1008,9,FALSE))</f>
        <v>Productivity</v>
      </c>
    </row>
    <row r="7057" spans="1:11" x14ac:dyDescent="0.45">
      <c r="A7057" t="str">
        <f>TRM!A5060</f>
        <v>A02.030.370#</v>
      </c>
      <c r="B7057" t="str">
        <f>TRM!B5060</f>
        <v>Digital Video Editing</v>
      </c>
      <c r="C7057" t="str">
        <f>TRM!C5060</f>
        <v>Timelapse Viewer Plus version | 1.0</v>
      </c>
      <c r="D7057">
        <f>TRM!D5060</f>
        <v>0</v>
      </c>
      <c r="E7057" t="str">
        <f>IF(VLOOKUP(TRM!A5060,'TRM - TBM Crosswalk'!$A$2:'TRM - TBM Crosswalk'!$I$1008,3,FALSE)="N/A","TBD","")</f>
        <v/>
      </c>
      <c r="F7057" t="str">
        <f>IF(VLOOKUP(TRM!A5060,'TRM - TBM Crosswalk'!$A$2:'TRM - TBM Crosswalk'!$I$1008,4,FALSE)=0,"",VLOOKUP(TRM!A5060,'TRM - TBM Crosswalk'!$A$2:'TRM - TBM Crosswalk'!$I$1008,4,FALSE))</f>
        <v/>
      </c>
      <c r="G7057" t="str">
        <f>IF(VLOOKUP(TRM!A5060,'TRM - TBM Crosswalk'!$A$2:'TRM - TBM Crosswalk'!$I$1008,5,FALSE)=0,"",VLOOKUP(TRM!A5060,'TRM - TBM Crosswalk'!$A$2:'TRM - TBM Crosswalk'!$I$1008,5,FALSE))</f>
        <v/>
      </c>
      <c r="H7057" t="str">
        <f>IF(VLOOKUP(TRM!A5060,'TRM - TBM Crosswalk'!$A$2:'TRM - TBM Crosswalk'!$I$1008,6,FALSE)=0,"",VLOOKUP(TRM!A5060,'TRM - TBM Crosswalk'!$A$2:'TRM - TBM Crosswalk'!$I$1008,6,FALSE))</f>
        <v/>
      </c>
      <c r="I7057" t="str">
        <f>IF(VLOOKUP(TRM!A5060,'TRM - TBM Crosswalk'!$A$2:'TRM - TBM Crosswalk'!$I$1008,7,FALSE)=0,"",VLOOKUP(TRM!A5060,'TRM - TBM Crosswalk'!$A$2:'TRM - TBM Crosswalk'!$I$1008,7,FALSE))</f>
        <v>End User Services</v>
      </c>
      <c r="J7057" t="str">
        <f>IF(VLOOKUP(TRM!A5060,'TRM - TBM Crosswalk'!$A$2:'TRM - TBM Crosswalk'!$I$1008,8,FALSE)=0,"",VLOOKUP(TRM!A5060,'TRM - TBM Crosswalk'!$A$2:'TRM - TBM Crosswalk'!$I$1008,8,FALSE))</f>
        <v>Communication &amp; Collaboration</v>
      </c>
      <c r="K7057" t="str">
        <f>IF(VLOOKUP(TRM!A5060,'TRM - TBM Crosswalk'!$A$2:'TRM - TBM Crosswalk'!$I$1008,9,FALSE)=0,"",VLOOKUP(TRM!A5060,'TRM - TBM Crosswalk'!$A$2:'TRM - TBM Crosswalk'!$I$1008,9,FALSE))</f>
        <v>Productivity</v>
      </c>
    </row>
    <row r="7058" spans="1:11" x14ac:dyDescent="0.45">
      <c r="A7058" t="str">
        <f>TRM!A5061</f>
        <v>A02.030.370#</v>
      </c>
      <c r="B7058" t="str">
        <f>TRM!B5061</f>
        <v>Digital Video Editing</v>
      </c>
      <c r="C7058" t="str">
        <f>TRM!C5061</f>
        <v>Uninstall Desktop Video.app - 1.0</v>
      </c>
      <c r="D7058">
        <f>TRM!D5061</f>
        <v>0</v>
      </c>
      <c r="E7058" t="str">
        <f>IF(VLOOKUP(TRM!A5061,'TRM - TBM Crosswalk'!$A$2:'TRM - TBM Crosswalk'!$I$1008,3,FALSE)="N/A","TBD","")</f>
        <v/>
      </c>
      <c r="F7058" t="str">
        <f>IF(VLOOKUP(TRM!A5061,'TRM - TBM Crosswalk'!$A$2:'TRM - TBM Crosswalk'!$I$1008,4,FALSE)=0,"",VLOOKUP(TRM!A5061,'TRM - TBM Crosswalk'!$A$2:'TRM - TBM Crosswalk'!$I$1008,4,FALSE))</f>
        <v/>
      </c>
      <c r="G7058" t="str">
        <f>IF(VLOOKUP(TRM!A5061,'TRM - TBM Crosswalk'!$A$2:'TRM - TBM Crosswalk'!$I$1008,5,FALSE)=0,"",VLOOKUP(TRM!A5061,'TRM - TBM Crosswalk'!$A$2:'TRM - TBM Crosswalk'!$I$1008,5,FALSE))</f>
        <v/>
      </c>
      <c r="H7058" t="str">
        <f>IF(VLOOKUP(TRM!A5061,'TRM - TBM Crosswalk'!$A$2:'TRM - TBM Crosswalk'!$I$1008,6,FALSE)=0,"",VLOOKUP(TRM!A5061,'TRM - TBM Crosswalk'!$A$2:'TRM - TBM Crosswalk'!$I$1008,6,FALSE))</f>
        <v/>
      </c>
      <c r="I7058" t="str">
        <f>IF(VLOOKUP(TRM!A5061,'TRM - TBM Crosswalk'!$A$2:'TRM - TBM Crosswalk'!$I$1008,7,FALSE)=0,"",VLOOKUP(TRM!A5061,'TRM - TBM Crosswalk'!$A$2:'TRM - TBM Crosswalk'!$I$1008,7,FALSE))</f>
        <v>End User Services</v>
      </c>
      <c r="J7058" t="str">
        <f>IF(VLOOKUP(TRM!A5061,'TRM - TBM Crosswalk'!$A$2:'TRM - TBM Crosswalk'!$I$1008,8,FALSE)=0,"",VLOOKUP(TRM!A5061,'TRM - TBM Crosswalk'!$A$2:'TRM - TBM Crosswalk'!$I$1008,8,FALSE))</f>
        <v>Communication &amp; Collaboration</v>
      </c>
      <c r="K7058" t="str">
        <f>IF(VLOOKUP(TRM!A5061,'TRM - TBM Crosswalk'!$A$2:'TRM - TBM Crosswalk'!$I$1008,9,FALSE)=0,"",VLOOKUP(TRM!A5061,'TRM - TBM Crosswalk'!$A$2:'TRM - TBM Crosswalk'!$I$1008,9,FALSE))</f>
        <v>Productivity</v>
      </c>
    </row>
    <row r="7059" spans="1:11" x14ac:dyDescent="0.45">
      <c r="A7059" t="str">
        <f>TRM!A5062</f>
        <v>A02.030.370#</v>
      </c>
      <c r="B7059" t="str">
        <f>TRM!B5062</f>
        <v>Digital Video Editing</v>
      </c>
      <c r="C7059" t="str">
        <f>TRM!C5062</f>
        <v>Uninstall Desktop Video.app - 10.11.2</v>
      </c>
      <c r="D7059">
        <f>TRM!D5062</f>
        <v>0</v>
      </c>
      <c r="E7059" t="str">
        <f>IF(VLOOKUP(TRM!A5062,'TRM - TBM Crosswalk'!$A$2:'TRM - TBM Crosswalk'!$I$1008,3,FALSE)="N/A","TBD","")</f>
        <v/>
      </c>
      <c r="F7059" t="str">
        <f>IF(VLOOKUP(TRM!A5062,'TRM - TBM Crosswalk'!$A$2:'TRM - TBM Crosswalk'!$I$1008,4,FALSE)=0,"",VLOOKUP(TRM!A5062,'TRM - TBM Crosswalk'!$A$2:'TRM - TBM Crosswalk'!$I$1008,4,FALSE))</f>
        <v/>
      </c>
      <c r="G7059" t="str">
        <f>IF(VLOOKUP(TRM!A5062,'TRM - TBM Crosswalk'!$A$2:'TRM - TBM Crosswalk'!$I$1008,5,FALSE)=0,"",VLOOKUP(TRM!A5062,'TRM - TBM Crosswalk'!$A$2:'TRM - TBM Crosswalk'!$I$1008,5,FALSE))</f>
        <v/>
      </c>
      <c r="H7059" t="str">
        <f>IF(VLOOKUP(TRM!A5062,'TRM - TBM Crosswalk'!$A$2:'TRM - TBM Crosswalk'!$I$1008,6,FALSE)=0,"",VLOOKUP(TRM!A5062,'TRM - TBM Crosswalk'!$A$2:'TRM - TBM Crosswalk'!$I$1008,6,FALSE))</f>
        <v/>
      </c>
      <c r="I7059" t="str">
        <f>IF(VLOOKUP(TRM!A5062,'TRM - TBM Crosswalk'!$A$2:'TRM - TBM Crosswalk'!$I$1008,7,FALSE)=0,"",VLOOKUP(TRM!A5062,'TRM - TBM Crosswalk'!$A$2:'TRM - TBM Crosswalk'!$I$1008,7,FALSE))</f>
        <v>End User Services</v>
      </c>
      <c r="J7059" t="str">
        <f>IF(VLOOKUP(TRM!A5062,'TRM - TBM Crosswalk'!$A$2:'TRM - TBM Crosswalk'!$I$1008,8,FALSE)=0,"",VLOOKUP(TRM!A5062,'TRM - TBM Crosswalk'!$A$2:'TRM - TBM Crosswalk'!$I$1008,8,FALSE))</f>
        <v>Communication &amp; Collaboration</v>
      </c>
      <c r="K7059" t="str">
        <f>IF(VLOOKUP(TRM!A5062,'TRM - TBM Crosswalk'!$A$2:'TRM - TBM Crosswalk'!$I$1008,9,FALSE)=0,"",VLOOKUP(TRM!A5062,'TRM - TBM Crosswalk'!$A$2:'TRM - TBM Crosswalk'!$I$1008,9,FALSE))</f>
        <v>Productivity</v>
      </c>
    </row>
    <row r="7060" spans="1:11" x14ac:dyDescent="0.45">
      <c r="A7060" t="str">
        <f>TRM!A5063</f>
        <v>A02.030.370#</v>
      </c>
      <c r="B7060" t="str">
        <f>TRM!B5063</f>
        <v>Digital Video Editing</v>
      </c>
      <c r="C7060" t="str">
        <f>TRM!C5063</f>
        <v>USB2.0 Video Capture | 1.0.0.0</v>
      </c>
      <c r="D7060">
        <f>TRM!D5063</f>
        <v>0</v>
      </c>
      <c r="E7060" t="str">
        <f>IF(VLOOKUP(TRM!A5063,'TRM - TBM Crosswalk'!$A$2:'TRM - TBM Crosswalk'!$I$1008,3,FALSE)="N/A","TBD","")</f>
        <v/>
      </c>
      <c r="F7060" t="str">
        <f>IF(VLOOKUP(TRM!A5063,'TRM - TBM Crosswalk'!$A$2:'TRM - TBM Crosswalk'!$I$1008,4,FALSE)=0,"",VLOOKUP(TRM!A5063,'TRM - TBM Crosswalk'!$A$2:'TRM - TBM Crosswalk'!$I$1008,4,FALSE))</f>
        <v/>
      </c>
      <c r="G7060" t="str">
        <f>IF(VLOOKUP(TRM!A5063,'TRM - TBM Crosswalk'!$A$2:'TRM - TBM Crosswalk'!$I$1008,5,FALSE)=0,"",VLOOKUP(TRM!A5063,'TRM - TBM Crosswalk'!$A$2:'TRM - TBM Crosswalk'!$I$1008,5,FALSE))</f>
        <v/>
      </c>
      <c r="H7060" t="str">
        <f>IF(VLOOKUP(TRM!A5063,'TRM - TBM Crosswalk'!$A$2:'TRM - TBM Crosswalk'!$I$1008,6,FALSE)=0,"",VLOOKUP(TRM!A5063,'TRM - TBM Crosswalk'!$A$2:'TRM - TBM Crosswalk'!$I$1008,6,FALSE))</f>
        <v/>
      </c>
      <c r="I7060" t="str">
        <f>IF(VLOOKUP(TRM!A5063,'TRM - TBM Crosswalk'!$A$2:'TRM - TBM Crosswalk'!$I$1008,7,FALSE)=0,"",VLOOKUP(TRM!A5063,'TRM - TBM Crosswalk'!$A$2:'TRM - TBM Crosswalk'!$I$1008,7,FALSE))</f>
        <v>End User Services</v>
      </c>
      <c r="J7060" t="str">
        <f>IF(VLOOKUP(TRM!A5063,'TRM - TBM Crosswalk'!$A$2:'TRM - TBM Crosswalk'!$I$1008,8,FALSE)=0,"",VLOOKUP(TRM!A5063,'TRM - TBM Crosswalk'!$A$2:'TRM - TBM Crosswalk'!$I$1008,8,FALSE))</f>
        <v>Communication &amp; Collaboration</v>
      </c>
      <c r="K7060" t="str">
        <f>IF(VLOOKUP(TRM!A5063,'TRM - TBM Crosswalk'!$A$2:'TRM - TBM Crosswalk'!$I$1008,9,FALSE)=0,"",VLOOKUP(TRM!A5063,'TRM - TBM Crosswalk'!$A$2:'TRM - TBM Crosswalk'!$I$1008,9,FALSE))</f>
        <v>Productivity</v>
      </c>
    </row>
    <row r="7061" spans="1:11" x14ac:dyDescent="0.45">
      <c r="A7061" t="str">
        <f>TRM!A5064</f>
        <v>A02.030.370#</v>
      </c>
      <c r="B7061" t="str">
        <f>TRM!B5064</f>
        <v>Digital Video Editing</v>
      </c>
      <c r="C7061" t="str">
        <f>TRM!C5064</f>
        <v>VideoPad Video Editor | 8.00</v>
      </c>
      <c r="D7061">
        <f>TRM!D5064</f>
        <v>0</v>
      </c>
      <c r="E7061" t="str">
        <f>IF(VLOOKUP(TRM!A5064,'TRM - TBM Crosswalk'!$A$2:'TRM - TBM Crosswalk'!$I$1008,3,FALSE)="N/A","TBD","")</f>
        <v/>
      </c>
      <c r="F7061" t="str">
        <f>IF(VLOOKUP(TRM!A5064,'TRM - TBM Crosswalk'!$A$2:'TRM - TBM Crosswalk'!$I$1008,4,FALSE)=0,"",VLOOKUP(TRM!A5064,'TRM - TBM Crosswalk'!$A$2:'TRM - TBM Crosswalk'!$I$1008,4,FALSE))</f>
        <v/>
      </c>
      <c r="G7061" t="str">
        <f>IF(VLOOKUP(TRM!A5064,'TRM - TBM Crosswalk'!$A$2:'TRM - TBM Crosswalk'!$I$1008,5,FALSE)=0,"",VLOOKUP(TRM!A5064,'TRM - TBM Crosswalk'!$A$2:'TRM - TBM Crosswalk'!$I$1008,5,FALSE))</f>
        <v/>
      </c>
      <c r="H7061" t="str">
        <f>IF(VLOOKUP(TRM!A5064,'TRM - TBM Crosswalk'!$A$2:'TRM - TBM Crosswalk'!$I$1008,6,FALSE)=0,"",VLOOKUP(TRM!A5064,'TRM - TBM Crosswalk'!$A$2:'TRM - TBM Crosswalk'!$I$1008,6,FALSE))</f>
        <v/>
      </c>
      <c r="I7061" t="str">
        <f>IF(VLOOKUP(TRM!A5064,'TRM - TBM Crosswalk'!$A$2:'TRM - TBM Crosswalk'!$I$1008,7,FALSE)=0,"",VLOOKUP(TRM!A5064,'TRM - TBM Crosswalk'!$A$2:'TRM - TBM Crosswalk'!$I$1008,7,FALSE))</f>
        <v>End User Services</v>
      </c>
      <c r="J7061" t="str">
        <f>IF(VLOOKUP(TRM!A5064,'TRM - TBM Crosswalk'!$A$2:'TRM - TBM Crosswalk'!$I$1008,8,FALSE)=0,"",VLOOKUP(TRM!A5064,'TRM - TBM Crosswalk'!$A$2:'TRM - TBM Crosswalk'!$I$1008,8,FALSE))</f>
        <v>Communication &amp; Collaboration</v>
      </c>
      <c r="K7061" t="str">
        <f>IF(VLOOKUP(TRM!A5064,'TRM - TBM Crosswalk'!$A$2:'TRM - TBM Crosswalk'!$I$1008,9,FALSE)=0,"",VLOOKUP(TRM!A5064,'TRM - TBM Crosswalk'!$A$2:'TRM - TBM Crosswalk'!$I$1008,9,FALSE))</f>
        <v>Productivity</v>
      </c>
    </row>
    <row r="7062" spans="1:11" x14ac:dyDescent="0.45">
      <c r="A7062" t="str">
        <f>TRM!A5065</f>
        <v>A02.030.370#</v>
      </c>
      <c r="B7062" t="str">
        <f>TRM!B5065</f>
        <v>Digital Video Editing</v>
      </c>
      <c r="C7062" t="str">
        <f>TRM!C5065</f>
        <v>VideoStudio 3D Title Editor | 1.0.9.179</v>
      </c>
      <c r="D7062">
        <f>TRM!D5065</f>
        <v>0</v>
      </c>
      <c r="E7062" t="str">
        <f>IF(VLOOKUP(TRM!A5065,'TRM - TBM Crosswalk'!$A$2:'TRM - TBM Crosswalk'!$I$1008,3,FALSE)="N/A","TBD","")</f>
        <v/>
      </c>
      <c r="F7062" t="str">
        <f>IF(VLOOKUP(TRM!A5065,'TRM - TBM Crosswalk'!$A$2:'TRM - TBM Crosswalk'!$I$1008,4,FALSE)=0,"",VLOOKUP(TRM!A5065,'TRM - TBM Crosswalk'!$A$2:'TRM - TBM Crosswalk'!$I$1008,4,FALSE))</f>
        <v/>
      </c>
      <c r="G7062" t="str">
        <f>IF(VLOOKUP(TRM!A5065,'TRM - TBM Crosswalk'!$A$2:'TRM - TBM Crosswalk'!$I$1008,5,FALSE)=0,"",VLOOKUP(TRM!A5065,'TRM - TBM Crosswalk'!$A$2:'TRM - TBM Crosswalk'!$I$1008,5,FALSE))</f>
        <v/>
      </c>
      <c r="H7062" t="str">
        <f>IF(VLOOKUP(TRM!A5065,'TRM - TBM Crosswalk'!$A$2:'TRM - TBM Crosswalk'!$I$1008,6,FALSE)=0,"",VLOOKUP(TRM!A5065,'TRM - TBM Crosswalk'!$A$2:'TRM - TBM Crosswalk'!$I$1008,6,FALSE))</f>
        <v/>
      </c>
      <c r="I7062" t="str">
        <f>IF(VLOOKUP(TRM!A5065,'TRM - TBM Crosswalk'!$A$2:'TRM - TBM Crosswalk'!$I$1008,7,FALSE)=0,"",VLOOKUP(TRM!A5065,'TRM - TBM Crosswalk'!$A$2:'TRM - TBM Crosswalk'!$I$1008,7,FALSE))</f>
        <v>End User Services</v>
      </c>
      <c r="J7062" t="str">
        <f>IF(VLOOKUP(TRM!A5065,'TRM - TBM Crosswalk'!$A$2:'TRM - TBM Crosswalk'!$I$1008,8,FALSE)=0,"",VLOOKUP(TRM!A5065,'TRM - TBM Crosswalk'!$A$2:'TRM - TBM Crosswalk'!$I$1008,8,FALSE))</f>
        <v>Communication &amp; Collaboration</v>
      </c>
      <c r="K7062" t="str">
        <f>IF(VLOOKUP(TRM!A5065,'TRM - TBM Crosswalk'!$A$2:'TRM - TBM Crosswalk'!$I$1008,9,FALSE)=0,"",VLOOKUP(TRM!A5065,'TRM - TBM Crosswalk'!$A$2:'TRM - TBM Crosswalk'!$I$1008,9,FALSE))</f>
        <v>Productivity</v>
      </c>
    </row>
    <row r="7063" spans="1:11" x14ac:dyDescent="0.45">
      <c r="A7063" t="str">
        <f>TRM!A6539</f>
        <v>A02.031.394#</v>
      </c>
      <c r="B7063" t="str">
        <f>TRM!B6539</f>
        <v>Readers &amp; Presentation Layer Applications#</v>
      </c>
      <c r="C7063" t="str">
        <f>TRM!C6539</f>
        <v>Adobe Reader XI | 11.0.23</v>
      </c>
      <c r="D7063">
        <f>TRM!D6539</f>
        <v>0</v>
      </c>
      <c r="E7063" t="str">
        <f>IF(VLOOKUP(TRM!A6539,'TRM - TBM Crosswalk'!$A$2:'TRM - TBM Crosswalk'!$I$1008,3,FALSE)="N/A","TBD","")</f>
        <v>TBD</v>
      </c>
      <c r="F7063" t="str">
        <f>IF(VLOOKUP(TRM!A6539,'TRM - TBM Crosswalk'!$A$2:'TRM - TBM Crosswalk'!$I$1008,4,FALSE)=0,"",VLOOKUP(TRM!A6539,'TRM - TBM Crosswalk'!$A$2:'TRM - TBM Crosswalk'!$I$1008,4,FALSE))</f>
        <v/>
      </c>
      <c r="G7063" t="str">
        <f>IF(VLOOKUP(TRM!A6539,'TRM - TBM Crosswalk'!$A$2:'TRM - TBM Crosswalk'!$I$1008,5,FALSE)=0,"",VLOOKUP(TRM!A6539,'TRM - TBM Crosswalk'!$A$2:'TRM - TBM Crosswalk'!$I$1008,5,FALSE))</f>
        <v/>
      </c>
      <c r="H7063" t="str">
        <f>IF(VLOOKUP(TRM!A6539,'TRM - TBM Crosswalk'!$A$2:'TRM - TBM Crosswalk'!$I$1008,6,FALSE)=0,"",VLOOKUP(TRM!A6539,'TRM - TBM Crosswalk'!$A$2:'TRM - TBM Crosswalk'!$I$1008,6,FALSE))</f>
        <v/>
      </c>
      <c r="I7063" t="str">
        <f>IF(VLOOKUP(TRM!A6539,'TRM - TBM Crosswalk'!$A$2:'TRM - TBM Crosswalk'!$I$1008,7,FALSE)=0,"",VLOOKUP(TRM!A6539,'TRM - TBM Crosswalk'!$A$2:'TRM - TBM Crosswalk'!$I$1008,7,FALSE))</f>
        <v/>
      </c>
      <c r="J7063" t="str">
        <f>IF(VLOOKUP(TRM!A6539,'TRM - TBM Crosswalk'!$A$2:'TRM - TBM Crosswalk'!$I$1008,8,FALSE)=0,"",VLOOKUP(TRM!A6539,'TRM - TBM Crosswalk'!$A$2:'TRM - TBM Crosswalk'!$I$1008,8,FALSE))</f>
        <v/>
      </c>
      <c r="K7063" t="str">
        <f>IF(VLOOKUP(TRM!A6539,'TRM - TBM Crosswalk'!$A$2:'TRM - TBM Crosswalk'!$I$1008,9,FALSE)=0,"",VLOOKUP(TRM!A6539,'TRM - TBM Crosswalk'!$A$2:'TRM - TBM Crosswalk'!$I$1008,9,FALSE))</f>
        <v/>
      </c>
    </row>
    <row r="7064" spans="1:11" x14ac:dyDescent="0.45">
      <c r="A7064" t="str">
        <f>TRM!A6676</f>
        <v>A02.032.402</v>
      </c>
      <c r="B7064" t="str">
        <f>TRM!B6676</f>
        <v>Web Browser</v>
      </c>
      <c r="C7064" t="str">
        <f>TRM!C6676</f>
        <v>GnuWin32: Wget- | 1.11.4-1</v>
      </c>
      <c r="D7064">
        <f>TRM!D6676</f>
        <v>0</v>
      </c>
      <c r="E7064" t="str">
        <f>IF(VLOOKUP(TRM!A6676,'TRM - TBM Crosswalk'!$A$2:'TRM - TBM Crosswalk'!$I$1008,3,FALSE)="N/A","TBD","")</f>
        <v>TBD</v>
      </c>
      <c r="F7064" t="str">
        <f>IF(VLOOKUP(TRM!A6676,'TRM - TBM Crosswalk'!$A$2:'TRM - TBM Crosswalk'!$I$1008,4,FALSE)=0,"",VLOOKUP(TRM!A6676,'TRM - TBM Crosswalk'!$A$2:'TRM - TBM Crosswalk'!$I$1008,4,FALSE))</f>
        <v/>
      </c>
      <c r="G7064" t="str">
        <f>IF(VLOOKUP(TRM!A6676,'TRM - TBM Crosswalk'!$A$2:'TRM - TBM Crosswalk'!$I$1008,5,FALSE)=0,"",VLOOKUP(TRM!A6676,'TRM - TBM Crosswalk'!$A$2:'TRM - TBM Crosswalk'!$I$1008,5,FALSE))</f>
        <v/>
      </c>
      <c r="H7064" t="str">
        <f>IF(VLOOKUP(TRM!A6676,'TRM - TBM Crosswalk'!$A$2:'TRM - TBM Crosswalk'!$I$1008,6,FALSE)=0,"",VLOOKUP(TRM!A6676,'TRM - TBM Crosswalk'!$A$2:'TRM - TBM Crosswalk'!$I$1008,6,FALSE))</f>
        <v/>
      </c>
      <c r="I7064" t="str">
        <f>IF(VLOOKUP(TRM!A6676,'TRM - TBM Crosswalk'!$A$2:'TRM - TBM Crosswalk'!$I$1008,7,FALSE)=0,"",VLOOKUP(TRM!A6676,'TRM - TBM Crosswalk'!$A$2:'TRM - TBM Crosswalk'!$I$1008,7,FALSE))</f>
        <v/>
      </c>
      <c r="J7064" t="str">
        <f>IF(VLOOKUP(TRM!A6676,'TRM - TBM Crosswalk'!$A$2:'TRM - TBM Crosswalk'!$I$1008,8,FALSE)=0,"",VLOOKUP(TRM!A6676,'TRM - TBM Crosswalk'!$A$2:'TRM - TBM Crosswalk'!$I$1008,8,FALSE))</f>
        <v/>
      </c>
      <c r="K7064" t="str">
        <f>IF(VLOOKUP(TRM!A6676,'TRM - TBM Crosswalk'!$A$2:'TRM - TBM Crosswalk'!$I$1008,9,FALSE)=0,"",VLOOKUP(TRM!A6676,'TRM - TBM Crosswalk'!$A$2:'TRM - TBM Crosswalk'!$I$1008,9,FALSE))</f>
        <v/>
      </c>
    </row>
    <row r="7065" spans="1:11" x14ac:dyDescent="0.45">
      <c r="A7065" t="str">
        <f>TRM!A6677</f>
        <v>A02.032.402</v>
      </c>
      <c r="B7065" t="str">
        <f>TRM!B6677</f>
        <v>Web Browser</v>
      </c>
      <c r="C7065" t="str">
        <f>TRM!C6677</f>
        <v>Google Chrome | 60.0.3112.101</v>
      </c>
      <c r="D7065">
        <f>TRM!D6677</f>
        <v>0</v>
      </c>
      <c r="E7065" t="str">
        <f>IF(VLOOKUP(TRM!A6677,'TRM - TBM Crosswalk'!$A$2:'TRM - TBM Crosswalk'!$I$1008,3,FALSE)="N/A","TBD","")</f>
        <v>TBD</v>
      </c>
      <c r="F7065" t="str">
        <f>IF(VLOOKUP(TRM!A6677,'TRM - TBM Crosswalk'!$A$2:'TRM - TBM Crosswalk'!$I$1008,4,FALSE)=0,"",VLOOKUP(TRM!A6677,'TRM - TBM Crosswalk'!$A$2:'TRM - TBM Crosswalk'!$I$1008,4,FALSE))</f>
        <v/>
      </c>
      <c r="G7065" t="str">
        <f>IF(VLOOKUP(TRM!A6677,'TRM - TBM Crosswalk'!$A$2:'TRM - TBM Crosswalk'!$I$1008,5,FALSE)=0,"",VLOOKUP(TRM!A6677,'TRM - TBM Crosswalk'!$A$2:'TRM - TBM Crosswalk'!$I$1008,5,FALSE))</f>
        <v/>
      </c>
      <c r="H7065" t="str">
        <f>IF(VLOOKUP(TRM!A6677,'TRM - TBM Crosswalk'!$A$2:'TRM - TBM Crosswalk'!$I$1008,6,FALSE)=0,"",VLOOKUP(TRM!A6677,'TRM - TBM Crosswalk'!$A$2:'TRM - TBM Crosswalk'!$I$1008,6,FALSE))</f>
        <v/>
      </c>
      <c r="I7065" t="str">
        <f>IF(VLOOKUP(TRM!A6677,'TRM - TBM Crosswalk'!$A$2:'TRM - TBM Crosswalk'!$I$1008,7,FALSE)=0,"",VLOOKUP(TRM!A6677,'TRM - TBM Crosswalk'!$A$2:'TRM - TBM Crosswalk'!$I$1008,7,FALSE))</f>
        <v/>
      </c>
      <c r="J7065" t="str">
        <f>IF(VLOOKUP(TRM!A6677,'TRM - TBM Crosswalk'!$A$2:'TRM - TBM Crosswalk'!$I$1008,8,FALSE)=0,"",VLOOKUP(TRM!A6677,'TRM - TBM Crosswalk'!$A$2:'TRM - TBM Crosswalk'!$I$1008,8,FALSE))</f>
        <v/>
      </c>
      <c r="K7065" t="str">
        <f>IF(VLOOKUP(TRM!A6677,'TRM - TBM Crosswalk'!$A$2:'TRM - TBM Crosswalk'!$I$1008,9,FALSE)=0,"",VLOOKUP(TRM!A6677,'TRM - TBM Crosswalk'!$A$2:'TRM - TBM Crosswalk'!$I$1008,9,FALSE))</f>
        <v/>
      </c>
    </row>
    <row r="7066" spans="1:11" x14ac:dyDescent="0.45">
      <c r="A7066" t="str">
        <f>TRM!A6678</f>
        <v>A02.032.402</v>
      </c>
      <c r="B7066" t="str">
        <f>TRM!B6678</f>
        <v>Web Browser</v>
      </c>
      <c r="C7066" t="str">
        <f>TRM!C6678</f>
        <v>Google Chrome | 61.0.3163.100</v>
      </c>
      <c r="D7066">
        <f>TRM!D6678</f>
        <v>0</v>
      </c>
      <c r="E7066" t="str">
        <f>IF(VLOOKUP(TRM!A6678,'TRM - TBM Crosswalk'!$A$2:'TRM - TBM Crosswalk'!$I$1008,3,FALSE)="N/A","TBD","")</f>
        <v>TBD</v>
      </c>
      <c r="F7066" t="str">
        <f>IF(VLOOKUP(TRM!A6678,'TRM - TBM Crosswalk'!$A$2:'TRM - TBM Crosswalk'!$I$1008,4,FALSE)=0,"",VLOOKUP(TRM!A6678,'TRM - TBM Crosswalk'!$A$2:'TRM - TBM Crosswalk'!$I$1008,4,FALSE))</f>
        <v/>
      </c>
      <c r="G7066" t="str">
        <f>IF(VLOOKUP(TRM!A6678,'TRM - TBM Crosswalk'!$A$2:'TRM - TBM Crosswalk'!$I$1008,5,FALSE)=0,"",VLOOKUP(TRM!A6678,'TRM - TBM Crosswalk'!$A$2:'TRM - TBM Crosswalk'!$I$1008,5,FALSE))</f>
        <v/>
      </c>
      <c r="H7066" t="str">
        <f>IF(VLOOKUP(TRM!A6678,'TRM - TBM Crosswalk'!$A$2:'TRM - TBM Crosswalk'!$I$1008,6,FALSE)=0,"",VLOOKUP(TRM!A6678,'TRM - TBM Crosswalk'!$A$2:'TRM - TBM Crosswalk'!$I$1008,6,FALSE))</f>
        <v/>
      </c>
      <c r="I7066" t="str">
        <f>IF(VLOOKUP(TRM!A6678,'TRM - TBM Crosswalk'!$A$2:'TRM - TBM Crosswalk'!$I$1008,7,FALSE)=0,"",VLOOKUP(TRM!A6678,'TRM - TBM Crosswalk'!$A$2:'TRM - TBM Crosswalk'!$I$1008,7,FALSE))</f>
        <v/>
      </c>
      <c r="J7066" t="str">
        <f>IF(VLOOKUP(TRM!A6678,'TRM - TBM Crosswalk'!$A$2:'TRM - TBM Crosswalk'!$I$1008,8,FALSE)=0,"",VLOOKUP(TRM!A6678,'TRM - TBM Crosswalk'!$A$2:'TRM - TBM Crosswalk'!$I$1008,8,FALSE))</f>
        <v/>
      </c>
      <c r="K7066" t="str">
        <f>IF(VLOOKUP(TRM!A6678,'TRM - TBM Crosswalk'!$A$2:'TRM - TBM Crosswalk'!$I$1008,9,FALSE)=0,"",VLOOKUP(TRM!A6678,'TRM - TBM Crosswalk'!$A$2:'TRM - TBM Crosswalk'!$I$1008,9,FALSE))</f>
        <v/>
      </c>
    </row>
    <row r="7067" spans="1:11" x14ac:dyDescent="0.45">
      <c r="A7067" t="str">
        <f>TRM!A6679</f>
        <v>A02.032.402</v>
      </c>
      <c r="B7067" t="str">
        <f>TRM!B6679</f>
        <v>Web Browser</v>
      </c>
      <c r="C7067" t="str">
        <f>TRM!C6679</f>
        <v>Google Chrome | 62.0.3202.94</v>
      </c>
      <c r="D7067">
        <f>TRM!D6679</f>
        <v>0</v>
      </c>
      <c r="E7067" t="str">
        <f>IF(VLOOKUP(TRM!A6679,'TRM - TBM Crosswalk'!$A$2:'TRM - TBM Crosswalk'!$I$1008,3,FALSE)="N/A","TBD","")</f>
        <v>TBD</v>
      </c>
      <c r="F7067" t="str">
        <f>IF(VLOOKUP(TRM!A6679,'TRM - TBM Crosswalk'!$A$2:'TRM - TBM Crosswalk'!$I$1008,4,FALSE)=0,"",VLOOKUP(TRM!A6679,'TRM - TBM Crosswalk'!$A$2:'TRM - TBM Crosswalk'!$I$1008,4,FALSE))</f>
        <v/>
      </c>
      <c r="G7067" t="str">
        <f>IF(VLOOKUP(TRM!A6679,'TRM - TBM Crosswalk'!$A$2:'TRM - TBM Crosswalk'!$I$1008,5,FALSE)=0,"",VLOOKUP(TRM!A6679,'TRM - TBM Crosswalk'!$A$2:'TRM - TBM Crosswalk'!$I$1008,5,FALSE))</f>
        <v/>
      </c>
      <c r="H7067" t="str">
        <f>IF(VLOOKUP(TRM!A6679,'TRM - TBM Crosswalk'!$A$2:'TRM - TBM Crosswalk'!$I$1008,6,FALSE)=0,"",VLOOKUP(TRM!A6679,'TRM - TBM Crosswalk'!$A$2:'TRM - TBM Crosswalk'!$I$1008,6,FALSE))</f>
        <v/>
      </c>
      <c r="I7067" t="str">
        <f>IF(VLOOKUP(TRM!A6679,'TRM - TBM Crosswalk'!$A$2:'TRM - TBM Crosswalk'!$I$1008,7,FALSE)=0,"",VLOOKUP(TRM!A6679,'TRM - TBM Crosswalk'!$A$2:'TRM - TBM Crosswalk'!$I$1008,7,FALSE))</f>
        <v/>
      </c>
      <c r="J7067" t="str">
        <f>IF(VLOOKUP(TRM!A6679,'TRM - TBM Crosswalk'!$A$2:'TRM - TBM Crosswalk'!$I$1008,8,FALSE)=0,"",VLOOKUP(TRM!A6679,'TRM - TBM Crosswalk'!$A$2:'TRM - TBM Crosswalk'!$I$1008,8,FALSE))</f>
        <v/>
      </c>
      <c r="K7067" t="str">
        <f>IF(VLOOKUP(TRM!A6679,'TRM - TBM Crosswalk'!$A$2:'TRM - TBM Crosswalk'!$I$1008,9,FALSE)=0,"",VLOOKUP(TRM!A6679,'TRM - TBM Crosswalk'!$A$2:'TRM - TBM Crosswalk'!$I$1008,9,FALSE))</f>
        <v/>
      </c>
    </row>
    <row r="7068" spans="1:11" x14ac:dyDescent="0.45">
      <c r="A7068" t="str">
        <f>TRM!A6680</f>
        <v>A02.032.402</v>
      </c>
      <c r="B7068" t="str">
        <f>TRM!B6680</f>
        <v>Web Browser</v>
      </c>
      <c r="C7068" t="str">
        <f>TRM!C6680</f>
        <v>Google Chrome | 64.0.3282.186</v>
      </c>
      <c r="D7068">
        <f>TRM!D6680</f>
        <v>0</v>
      </c>
      <c r="E7068" t="str">
        <f>IF(VLOOKUP(TRM!A6680,'TRM - TBM Crosswalk'!$A$2:'TRM - TBM Crosswalk'!$I$1008,3,FALSE)="N/A","TBD","")</f>
        <v>TBD</v>
      </c>
      <c r="F7068" t="str">
        <f>IF(VLOOKUP(TRM!A6680,'TRM - TBM Crosswalk'!$A$2:'TRM - TBM Crosswalk'!$I$1008,4,FALSE)=0,"",VLOOKUP(TRM!A6680,'TRM - TBM Crosswalk'!$A$2:'TRM - TBM Crosswalk'!$I$1008,4,FALSE))</f>
        <v/>
      </c>
      <c r="G7068" t="str">
        <f>IF(VLOOKUP(TRM!A6680,'TRM - TBM Crosswalk'!$A$2:'TRM - TBM Crosswalk'!$I$1008,5,FALSE)=0,"",VLOOKUP(TRM!A6680,'TRM - TBM Crosswalk'!$A$2:'TRM - TBM Crosswalk'!$I$1008,5,FALSE))</f>
        <v/>
      </c>
      <c r="H7068" t="str">
        <f>IF(VLOOKUP(TRM!A6680,'TRM - TBM Crosswalk'!$A$2:'TRM - TBM Crosswalk'!$I$1008,6,FALSE)=0,"",VLOOKUP(TRM!A6680,'TRM - TBM Crosswalk'!$A$2:'TRM - TBM Crosswalk'!$I$1008,6,FALSE))</f>
        <v/>
      </c>
      <c r="I7068" t="str">
        <f>IF(VLOOKUP(TRM!A6680,'TRM - TBM Crosswalk'!$A$2:'TRM - TBM Crosswalk'!$I$1008,7,FALSE)=0,"",VLOOKUP(TRM!A6680,'TRM - TBM Crosswalk'!$A$2:'TRM - TBM Crosswalk'!$I$1008,7,FALSE))</f>
        <v/>
      </c>
      <c r="J7068" t="str">
        <f>IF(VLOOKUP(TRM!A6680,'TRM - TBM Crosswalk'!$A$2:'TRM - TBM Crosswalk'!$I$1008,8,FALSE)=0,"",VLOOKUP(TRM!A6680,'TRM - TBM Crosswalk'!$A$2:'TRM - TBM Crosswalk'!$I$1008,8,FALSE))</f>
        <v/>
      </c>
      <c r="K7068" t="str">
        <f>IF(VLOOKUP(TRM!A6680,'TRM - TBM Crosswalk'!$A$2:'TRM - TBM Crosswalk'!$I$1008,9,FALSE)=0,"",VLOOKUP(TRM!A6680,'TRM - TBM Crosswalk'!$A$2:'TRM - TBM Crosswalk'!$I$1008,9,FALSE))</f>
        <v/>
      </c>
    </row>
    <row r="7069" spans="1:11" x14ac:dyDescent="0.45">
      <c r="A7069" t="str">
        <f>TRM!A6682</f>
        <v>A02.032.402</v>
      </c>
      <c r="B7069" t="str">
        <f>TRM!B6682</f>
        <v>Web Browser</v>
      </c>
      <c r="C7069" t="str">
        <f>TRM!C6682</f>
        <v>Google Chrome | 67.138.32889</v>
      </c>
      <c r="D7069">
        <f>TRM!D6682</f>
        <v>0</v>
      </c>
      <c r="E7069" t="str">
        <f>IF(VLOOKUP(TRM!A6682,'TRM - TBM Crosswalk'!$A$2:'TRM - TBM Crosswalk'!$I$1008,3,FALSE)="N/A","TBD","")</f>
        <v>TBD</v>
      </c>
      <c r="F7069" t="str">
        <f>IF(VLOOKUP(TRM!A6682,'TRM - TBM Crosswalk'!$A$2:'TRM - TBM Crosswalk'!$I$1008,4,FALSE)=0,"",VLOOKUP(TRM!A6682,'TRM - TBM Crosswalk'!$A$2:'TRM - TBM Crosswalk'!$I$1008,4,FALSE))</f>
        <v/>
      </c>
      <c r="G7069" t="str">
        <f>IF(VLOOKUP(TRM!A6682,'TRM - TBM Crosswalk'!$A$2:'TRM - TBM Crosswalk'!$I$1008,5,FALSE)=0,"",VLOOKUP(TRM!A6682,'TRM - TBM Crosswalk'!$A$2:'TRM - TBM Crosswalk'!$I$1008,5,FALSE))</f>
        <v/>
      </c>
      <c r="H7069" t="str">
        <f>IF(VLOOKUP(TRM!A6682,'TRM - TBM Crosswalk'!$A$2:'TRM - TBM Crosswalk'!$I$1008,6,FALSE)=0,"",VLOOKUP(TRM!A6682,'TRM - TBM Crosswalk'!$A$2:'TRM - TBM Crosswalk'!$I$1008,6,FALSE))</f>
        <v/>
      </c>
      <c r="I7069" t="str">
        <f>IF(VLOOKUP(TRM!A6682,'TRM - TBM Crosswalk'!$A$2:'TRM - TBM Crosswalk'!$I$1008,7,FALSE)=0,"",VLOOKUP(TRM!A6682,'TRM - TBM Crosswalk'!$A$2:'TRM - TBM Crosswalk'!$I$1008,7,FALSE))</f>
        <v/>
      </c>
      <c r="J7069" t="str">
        <f>IF(VLOOKUP(TRM!A6682,'TRM - TBM Crosswalk'!$A$2:'TRM - TBM Crosswalk'!$I$1008,8,FALSE)=0,"",VLOOKUP(TRM!A6682,'TRM - TBM Crosswalk'!$A$2:'TRM - TBM Crosswalk'!$I$1008,8,FALSE))</f>
        <v/>
      </c>
      <c r="K7069" t="str">
        <f>IF(VLOOKUP(TRM!A6682,'TRM - TBM Crosswalk'!$A$2:'TRM - TBM Crosswalk'!$I$1008,9,FALSE)=0,"",VLOOKUP(TRM!A6682,'TRM - TBM Crosswalk'!$A$2:'TRM - TBM Crosswalk'!$I$1008,9,FALSE))</f>
        <v/>
      </c>
    </row>
    <row r="7070" spans="1:11" x14ac:dyDescent="0.45">
      <c r="A7070" t="str">
        <f>TRM!A6718</f>
        <v>A02.032.402</v>
      </c>
      <c r="B7070" t="str">
        <f>TRM!B6718</f>
        <v>Web Browser</v>
      </c>
      <c r="C7070" t="str">
        <f>TRM!C6718</f>
        <v>Google Chrome.app - 65.0.3325.181</v>
      </c>
      <c r="D7070">
        <f>TRM!D6718</f>
        <v>0</v>
      </c>
      <c r="E7070" t="str">
        <f>IF(VLOOKUP(TRM!A6718,'TRM - TBM Crosswalk'!$A$2:'TRM - TBM Crosswalk'!$I$1008,3,FALSE)="N/A","TBD","")</f>
        <v>TBD</v>
      </c>
      <c r="F7070" t="str">
        <f>IF(VLOOKUP(TRM!A6718,'TRM - TBM Crosswalk'!$A$2:'TRM - TBM Crosswalk'!$I$1008,4,FALSE)=0,"",VLOOKUP(TRM!A6718,'TRM - TBM Crosswalk'!$A$2:'TRM - TBM Crosswalk'!$I$1008,4,FALSE))</f>
        <v/>
      </c>
      <c r="G7070" t="str">
        <f>IF(VLOOKUP(TRM!A6718,'TRM - TBM Crosswalk'!$A$2:'TRM - TBM Crosswalk'!$I$1008,5,FALSE)=0,"",VLOOKUP(TRM!A6718,'TRM - TBM Crosswalk'!$A$2:'TRM - TBM Crosswalk'!$I$1008,5,FALSE))</f>
        <v/>
      </c>
      <c r="H7070" t="str">
        <f>IF(VLOOKUP(TRM!A6718,'TRM - TBM Crosswalk'!$A$2:'TRM - TBM Crosswalk'!$I$1008,6,FALSE)=0,"",VLOOKUP(TRM!A6718,'TRM - TBM Crosswalk'!$A$2:'TRM - TBM Crosswalk'!$I$1008,6,FALSE))</f>
        <v/>
      </c>
      <c r="I7070" t="str">
        <f>IF(VLOOKUP(TRM!A6718,'TRM - TBM Crosswalk'!$A$2:'TRM - TBM Crosswalk'!$I$1008,7,FALSE)=0,"",VLOOKUP(TRM!A6718,'TRM - TBM Crosswalk'!$A$2:'TRM - TBM Crosswalk'!$I$1008,7,FALSE))</f>
        <v/>
      </c>
      <c r="J7070" t="str">
        <f>IF(VLOOKUP(TRM!A6718,'TRM - TBM Crosswalk'!$A$2:'TRM - TBM Crosswalk'!$I$1008,8,FALSE)=0,"",VLOOKUP(TRM!A6718,'TRM - TBM Crosswalk'!$A$2:'TRM - TBM Crosswalk'!$I$1008,8,FALSE))</f>
        <v/>
      </c>
      <c r="K7070" t="str">
        <f>IF(VLOOKUP(TRM!A6718,'TRM - TBM Crosswalk'!$A$2:'TRM - TBM Crosswalk'!$I$1008,9,FALSE)=0,"",VLOOKUP(TRM!A6718,'TRM - TBM Crosswalk'!$A$2:'TRM - TBM Crosswalk'!$I$1008,9,FALSE))</f>
        <v/>
      </c>
    </row>
    <row r="7071" spans="1:11" x14ac:dyDescent="0.45">
      <c r="A7071" t="str">
        <f>TRM!A6719</f>
        <v>A02.032.402</v>
      </c>
      <c r="B7071" t="str">
        <f>TRM!B6719</f>
        <v>Web Browser</v>
      </c>
      <c r="C7071" t="str">
        <f>TRM!C6719</f>
        <v>Google Chrome.app - 66.0.3359.181</v>
      </c>
      <c r="D7071">
        <f>TRM!D6719</f>
        <v>0</v>
      </c>
      <c r="E7071" t="str">
        <f>IF(VLOOKUP(TRM!A6719,'TRM - TBM Crosswalk'!$A$2:'TRM - TBM Crosswalk'!$I$1008,3,FALSE)="N/A","TBD","")</f>
        <v>TBD</v>
      </c>
      <c r="F7071" t="str">
        <f>IF(VLOOKUP(TRM!A6719,'TRM - TBM Crosswalk'!$A$2:'TRM - TBM Crosswalk'!$I$1008,4,FALSE)=0,"",VLOOKUP(TRM!A6719,'TRM - TBM Crosswalk'!$A$2:'TRM - TBM Crosswalk'!$I$1008,4,FALSE))</f>
        <v/>
      </c>
      <c r="G7071" t="str">
        <f>IF(VLOOKUP(TRM!A6719,'TRM - TBM Crosswalk'!$A$2:'TRM - TBM Crosswalk'!$I$1008,5,FALSE)=0,"",VLOOKUP(TRM!A6719,'TRM - TBM Crosswalk'!$A$2:'TRM - TBM Crosswalk'!$I$1008,5,FALSE))</f>
        <v/>
      </c>
      <c r="H7071" t="str">
        <f>IF(VLOOKUP(TRM!A6719,'TRM - TBM Crosswalk'!$A$2:'TRM - TBM Crosswalk'!$I$1008,6,FALSE)=0,"",VLOOKUP(TRM!A6719,'TRM - TBM Crosswalk'!$A$2:'TRM - TBM Crosswalk'!$I$1008,6,FALSE))</f>
        <v/>
      </c>
      <c r="I7071" t="str">
        <f>IF(VLOOKUP(TRM!A6719,'TRM - TBM Crosswalk'!$A$2:'TRM - TBM Crosswalk'!$I$1008,7,FALSE)=0,"",VLOOKUP(TRM!A6719,'TRM - TBM Crosswalk'!$A$2:'TRM - TBM Crosswalk'!$I$1008,7,FALSE))</f>
        <v/>
      </c>
      <c r="J7071" t="str">
        <f>IF(VLOOKUP(TRM!A6719,'TRM - TBM Crosswalk'!$A$2:'TRM - TBM Crosswalk'!$I$1008,8,FALSE)=0,"",VLOOKUP(TRM!A6719,'TRM - TBM Crosswalk'!$A$2:'TRM - TBM Crosswalk'!$I$1008,8,FALSE))</f>
        <v/>
      </c>
      <c r="K7071" t="str">
        <f>IF(VLOOKUP(TRM!A6719,'TRM - TBM Crosswalk'!$A$2:'TRM - TBM Crosswalk'!$I$1008,9,FALSE)=0,"",VLOOKUP(TRM!A6719,'TRM - TBM Crosswalk'!$A$2:'TRM - TBM Crosswalk'!$I$1008,9,FALSE))</f>
        <v/>
      </c>
    </row>
    <row r="7072" spans="1:11" x14ac:dyDescent="0.45">
      <c r="A7072" t="str">
        <f>TRM!A7139</f>
        <v>B06.302.058</v>
      </c>
      <c r="B7072" t="str">
        <f>TRM!B7139</f>
        <v>Fire Suppression and management</v>
      </c>
      <c r="C7072" t="str">
        <f>TRM!C7139</f>
        <v>FRCC Software Application . | 3.0</v>
      </c>
      <c r="D7072">
        <f>TRM!D7139</f>
        <v>0</v>
      </c>
      <c r="E7072" t="str">
        <f>IF(VLOOKUP(TRM!A7139,'TRM - TBM Crosswalk'!$A$2:'TRM - TBM Crosswalk'!$I$1008,3,FALSE)="N/A","TBD","")</f>
        <v/>
      </c>
      <c r="F7072" t="str">
        <f>IF(VLOOKUP(TRM!A7139,'TRM - TBM Crosswalk'!$A$2:'TRM - TBM Crosswalk'!$I$1008,4,FALSE)=0,"",VLOOKUP(TRM!A7139,'TRM - TBM Crosswalk'!$A$2:'TRM - TBM Crosswalk'!$I$1008,4,FALSE))</f>
        <v>Business Capability</v>
      </c>
      <c r="G7072" t="str">
        <f>IF(VLOOKUP(TRM!A7139,'TRM - TBM Crosswalk'!$A$2:'TRM - TBM Crosswalk'!$I$1008,5,FALSE)=0,"",VLOOKUP(TRM!A7139,'TRM - TBM Crosswalk'!$A$2:'TRM - TBM Crosswalk'!$I$1008,5,FALSE))</f>
        <v/>
      </c>
      <c r="H7072" t="str">
        <f>IF(VLOOKUP(TRM!A7139,'TRM - TBM Crosswalk'!$A$2:'TRM - TBM Crosswalk'!$I$1008,6,FALSE)=0,"",VLOOKUP(TRM!A7139,'TRM - TBM Crosswalk'!$A$2:'TRM - TBM Crosswalk'!$I$1008,6,FALSE))</f>
        <v/>
      </c>
      <c r="I7072" t="str">
        <f>IF(VLOOKUP(TRM!A7139,'TRM - TBM Crosswalk'!$A$2:'TRM - TBM Crosswalk'!$I$1008,7,FALSE)=0,"",VLOOKUP(TRM!A7139,'TRM - TBM Crosswalk'!$A$2:'TRM - TBM Crosswalk'!$I$1008,7,FALSE))</f>
        <v/>
      </c>
      <c r="J7072" t="str">
        <f>IF(VLOOKUP(TRM!A7139,'TRM - TBM Crosswalk'!$A$2:'TRM - TBM Crosswalk'!$I$1008,8,FALSE)=0,"",VLOOKUP(TRM!A7139,'TRM - TBM Crosswalk'!$A$2:'TRM - TBM Crosswalk'!$I$1008,8,FALSE))</f>
        <v/>
      </c>
      <c r="K7072" t="str">
        <f>IF(VLOOKUP(TRM!A7139,'TRM - TBM Crosswalk'!$A$2:'TRM - TBM Crosswalk'!$I$1008,9,FALSE)=0,"",VLOOKUP(TRM!A7139,'TRM - TBM Crosswalk'!$A$2:'TRM - TBM Crosswalk'!$I$1008,9,FALSE))</f>
        <v/>
      </c>
    </row>
    <row r="7073" spans="1:11" x14ac:dyDescent="0.45">
      <c r="A7073" t="str">
        <f>TRM!A7140</f>
        <v>B06.302.058</v>
      </c>
      <c r="B7073" t="str">
        <f>TRM!B7140</f>
        <v>Fire Suppression and management</v>
      </c>
      <c r="C7073" t="str">
        <f>TRM!C7140</f>
        <v>FRCCmt  build 140814 | 3.3.0</v>
      </c>
      <c r="D7073">
        <f>TRM!D7140</f>
        <v>0</v>
      </c>
      <c r="E7073" t="str">
        <f>IF(VLOOKUP(TRM!A7140,'TRM - TBM Crosswalk'!$A$2:'TRM - TBM Crosswalk'!$I$1008,3,FALSE)="N/A","TBD","")</f>
        <v/>
      </c>
      <c r="F7073" t="str">
        <f>IF(VLOOKUP(TRM!A7140,'TRM - TBM Crosswalk'!$A$2:'TRM - TBM Crosswalk'!$I$1008,4,FALSE)=0,"",VLOOKUP(TRM!A7140,'TRM - TBM Crosswalk'!$A$2:'TRM - TBM Crosswalk'!$I$1008,4,FALSE))</f>
        <v>Business Capability</v>
      </c>
      <c r="G7073" t="str">
        <f>IF(VLOOKUP(TRM!A7140,'TRM - TBM Crosswalk'!$A$2:'TRM - TBM Crosswalk'!$I$1008,5,FALSE)=0,"",VLOOKUP(TRM!A7140,'TRM - TBM Crosswalk'!$A$2:'TRM - TBM Crosswalk'!$I$1008,5,FALSE))</f>
        <v/>
      </c>
      <c r="H7073" t="str">
        <f>IF(VLOOKUP(TRM!A7140,'TRM - TBM Crosswalk'!$A$2:'TRM - TBM Crosswalk'!$I$1008,6,FALSE)=0,"",VLOOKUP(TRM!A7140,'TRM - TBM Crosswalk'!$A$2:'TRM - TBM Crosswalk'!$I$1008,6,FALSE))</f>
        <v/>
      </c>
      <c r="I7073" t="str">
        <f>IF(VLOOKUP(TRM!A7140,'TRM - TBM Crosswalk'!$A$2:'TRM - TBM Crosswalk'!$I$1008,7,FALSE)=0,"",VLOOKUP(TRM!A7140,'TRM - TBM Crosswalk'!$A$2:'TRM - TBM Crosswalk'!$I$1008,7,FALSE))</f>
        <v/>
      </c>
      <c r="J7073" t="str">
        <f>IF(VLOOKUP(TRM!A7140,'TRM - TBM Crosswalk'!$A$2:'TRM - TBM Crosswalk'!$I$1008,8,FALSE)=0,"",VLOOKUP(TRM!A7140,'TRM - TBM Crosswalk'!$A$2:'TRM - TBM Crosswalk'!$I$1008,8,FALSE))</f>
        <v/>
      </c>
      <c r="K7073" t="str">
        <f>IF(VLOOKUP(TRM!A7140,'TRM - TBM Crosswalk'!$A$2:'TRM - TBM Crosswalk'!$I$1008,9,FALSE)=0,"",VLOOKUP(TRM!A7140,'TRM - TBM Crosswalk'!$A$2:'TRM - TBM Crosswalk'!$I$1008,9,FALSE))</f>
        <v/>
      </c>
    </row>
    <row r="7074" spans="1:11" x14ac:dyDescent="0.45">
      <c r="A7074" t="str">
        <f>TRM!A7920</f>
        <v>B10.813.343</v>
      </c>
      <c r="B7074" t="str">
        <f>TRM!B7920</f>
        <v>Audio / Video Conferencing</v>
      </c>
      <c r="C7074" t="str">
        <f>TRM!C7920</f>
        <v>Vidyo Desktop  - (sstavros) | 3.6.15</v>
      </c>
      <c r="D7074">
        <f>TRM!D7920</f>
        <v>0</v>
      </c>
      <c r="E7074" t="str">
        <f>IF(VLOOKUP(TRM!A7920,'TRM - TBM Crosswalk'!$A$2:'TRM - TBM Crosswalk'!$I$1008,3,FALSE)="N/A","TBD","")</f>
        <v/>
      </c>
      <c r="F7074" t="str">
        <f>IF(VLOOKUP(TRM!A7920,'TRM - TBM Crosswalk'!$A$2:'TRM - TBM Crosswalk'!$I$1008,4,FALSE)=0,"",VLOOKUP(TRM!A7920,'TRM - TBM Crosswalk'!$A$2:'TRM - TBM Crosswalk'!$I$1008,4,FALSE))</f>
        <v/>
      </c>
      <c r="G7074" t="str">
        <f>IF(VLOOKUP(TRM!A7920,'TRM - TBM Crosswalk'!$A$2:'TRM - TBM Crosswalk'!$I$1008,5,FALSE)=0,"",VLOOKUP(TRM!A7920,'TRM - TBM Crosswalk'!$A$2:'TRM - TBM Crosswalk'!$I$1008,5,FALSE))</f>
        <v>End User</v>
      </c>
      <c r="H7074" t="str">
        <f>IF(VLOOKUP(TRM!A7920,'TRM - TBM Crosswalk'!$A$2:'TRM - TBM Crosswalk'!$I$1008,6,FALSE)=0,"",VLOOKUP(TRM!A7920,'TRM - TBM Crosswalk'!$A$2:'TRM - TBM Crosswalk'!$I$1008,6,FALSE))</f>
        <v>Conferencing &amp; AV</v>
      </c>
      <c r="I7074" t="str">
        <f>IF(VLOOKUP(TRM!A7920,'TRM - TBM Crosswalk'!$A$2:'TRM - TBM Crosswalk'!$I$1008,7,FALSE)=0,"",VLOOKUP(TRM!A7920,'TRM - TBM Crosswalk'!$A$2:'TRM - TBM Crosswalk'!$I$1008,7,FALSE))</f>
        <v/>
      </c>
      <c r="J7074" t="str">
        <f>IF(VLOOKUP(TRM!A7920,'TRM - TBM Crosswalk'!$A$2:'TRM - TBM Crosswalk'!$I$1008,8,FALSE)=0,"",VLOOKUP(TRM!A7920,'TRM - TBM Crosswalk'!$A$2:'TRM - TBM Crosswalk'!$I$1008,8,FALSE))</f>
        <v/>
      </c>
      <c r="K7074" t="str">
        <f>IF(VLOOKUP(TRM!A7920,'TRM - TBM Crosswalk'!$A$2:'TRM - TBM Crosswalk'!$I$1008,9,FALSE)=0,"",VLOOKUP(TRM!A7920,'TRM - TBM Crosswalk'!$A$2:'TRM - TBM Crosswalk'!$I$1008,9,FALSE))</f>
        <v/>
      </c>
    </row>
    <row r="7075" spans="1:11" x14ac:dyDescent="0.45">
      <c r="A7075" t="str">
        <f>TRM!A7964</f>
        <v>B10.813.661</v>
      </c>
      <c r="B7075" t="str">
        <f>TRM!B7964</f>
        <v>Document Management and workflow</v>
      </c>
      <c r="C7075" t="str">
        <f>TRM!C7964</f>
        <v>Adobe Prelude CC 2015.4 | 5.0.1</v>
      </c>
      <c r="D7075">
        <f>TRM!D7964</f>
        <v>0</v>
      </c>
      <c r="E7075" t="str">
        <f>IF(VLOOKUP(TRM!A7964,'TRM - TBM Crosswalk'!$A$2:'TRM - TBM Crosswalk'!$I$1008,3,FALSE)="N/A","TBD","")</f>
        <v/>
      </c>
      <c r="F7075" t="str">
        <f>IF(VLOOKUP(TRM!A7964,'TRM - TBM Crosswalk'!$A$2:'TRM - TBM Crosswalk'!$I$1008,4,FALSE)=0,"",VLOOKUP(TRM!A7964,'TRM - TBM Crosswalk'!$A$2:'TRM - TBM Crosswalk'!$I$1008,4,FALSE))</f>
        <v/>
      </c>
      <c r="G7075" t="str">
        <f>IF(VLOOKUP(TRM!A7964,'TRM - TBM Crosswalk'!$A$2:'TRM - TBM Crosswalk'!$I$1008,5,FALSE)=0,"",VLOOKUP(TRM!A7964,'TRM - TBM Crosswalk'!$A$2:'TRM - TBM Crosswalk'!$I$1008,5,FALSE))</f>
        <v/>
      </c>
      <c r="H7075" t="str">
        <f>IF(VLOOKUP(TRM!A7964,'TRM - TBM Crosswalk'!$A$2:'TRM - TBM Crosswalk'!$I$1008,6,FALSE)=0,"",VLOOKUP(TRM!A7964,'TRM - TBM Crosswalk'!$A$2:'TRM - TBM Crosswalk'!$I$1008,6,FALSE))</f>
        <v/>
      </c>
      <c r="I7075" t="str">
        <f>IF(VLOOKUP(TRM!A7964,'TRM - TBM Crosswalk'!$A$2:'TRM - TBM Crosswalk'!$I$1008,7,FALSE)=0,"",VLOOKUP(TRM!A7964,'TRM - TBM Crosswalk'!$A$2:'TRM - TBM Crosswalk'!$I$1008,7,FALSE))</f>
        <v>Platform Services</v>
      </c>
      <c r="J7075" t="str">
        <f>IF(VLOOKUP(TRM!A7964,'TRM - TBM Crosswalk'!$A$2:'TRM - TBM Crosswalk'!$I$1008,8,FALSE)=0,"",VLOOKUP(TRM!A7964,'TRM - TBM Crosswalk'!$A$2:'TRM - TBM Crosswalk'!$I$1008,8,FALSE))</f>
        <v>Applications Services</v>
      </c>
      <c r="K7075" t="str">
        <f>IF(VLOOKUP(TRM!A7964,'TRM - TBM Crosswalk'!$A$2:'TRM - TBM Crosswalk'!$I$1008,9,FALSE)=0,"",VLOOKUP(TRM!A7964,'TRM - TBM Crosswalk'!$A$2:'TRM - TBM Crosswalk'!$I$1008,9,FALSE))</f>
        <v>Content Management</v>
      </c>
    </row>
    <row r="7076" spans="1:11" x14ac:dyDescent="0.45">
      <c r="A7076" t="str">
        <f>TRM!A7965</f>
        <v>B10.813.661</v>
      </c>
      <c r="B7076" t="str">
        <f>TRM!B7965</f>
        <v>Document Management and workflow</v>
      </c>
      <c r="C7076" t="str">
        <f>TRM!C7965</f>
        <v>Adobe Prelude CC 2017 | 6.0.0</v>
      </c>
      <c r="D7076">
        <f>TRM!D7965</f>
        <v>0</v>
      </c>
      <c r="E7076" t="str">
        <f>IF(VLOOKUP(TRM!A7965,'TRM - TBM Crosswalk'!$A$2:'TRM - TBM Crosswalk'!$I$1008,3,FALSE)="N/A","TBD","")</f>
        <v/>
      </c>
      <c r="F7076" t="str">
        <f>IF(VLOOKUP(TRM!A7965,'TRM - TBM Crosswalk'!$A$2:'TRM - TBM Crosswalk'!$I$1008,4,FALSE)=0,"",VLOOKUP(TRM!A7965,'TRM - TBM Crosswalk'!$A$2:'TRM - TBM Crosswalk'!$I$1008,4,FALSE))</f>
        <v/>
      </c>
      <c r="G7076" t="str">
        <f>IF(VLOOKUP(TRM!A7965,'TRM - TBM Crosswalk'!$A$2:'TRM - TBM Crosswalk'!$I$1008,5,FALSE)=0,"",VLOOKUP(TRM!A7965,'TRM - TBM Crosswalk'!$A$2:'TRM - TBM Crosswalk'!$I$1008,5,FALSE))</f>
        <v/>
      </c>
      <c r="H7076" t="str">
        <f>IF(VLOOKUP(TRM!A7965,'TRM - TBM Crosswalk'!$A$2:'TRM - TBM Crosswalk'!$I$1008,6,FALSE)=0,"",VLOOKUP(TRM!A7965,'TRM - TBM Crosswalk'!$A$2:'TRM - TBM Crosswalk'!$I$1008,6,FALSE))</f>
        <v/>
      </c>
      <c r="I7076" t="str">
        <f>IF(VLOOKUP(TRM!A7965,'TRM - TBM Crosswalk'!$A$2:'TRM - TBM Crosswalk'!$I$1008,7,FALSE)=0,"",VLOOKUP(TRM!A7965,'TRM - TBM Crosswalk'!$A$2:'TRM - TBM Crosswalk'!$I$1008,7,FALSE))</f>
        <v>Platform Services</v>
      </c>
      <c r="J7076" t="str">
        <f>IF(VLOOKUP(TRM!A7965,'TRM - TBM Crosswalk'!$A$2:'TRM - TBM Crosswalk'!$I$1008,8,FALSE)=0,"",VLOOKUP(TRM!A7965,'TRM - TBM Crosswalk'!$A$2:'TRM - TBM Crosswalk'!$I$1008,8,FALSE))</f>
        <v>Applications Services</v>
      </c>
      <c r="K7076" t="str">
        <f>IF(VLOOKUP(TRM!A7965,'TRM - TBM Crosswalk'!$A$2:'TRM - TBM Crosswalk'!$I$1008,9,FALSE)=0,"",VLOOKUP(TRM!A7965,'TRM - TBM Crosswalk'!$A$2:'TRM - TBM Crosswalk'!$I$1008,9,FALSE))</f>
        <v>Content Management</v>
      </c>
    </row>
    <row r="7077" spans="1:11" x14ac:dyDescent="0.45">
      <c r="A7077" t="str">
        <f>TRM!A8299</f>
        <v>I01.002.206#</v>
      </c>
      <c r="B7077" t="str">
        <f>TRM!B8299</f>
        <v>Operating System - UNIX Design</v>
      </c>
      <c r="C7077" t="str">
        <f>TRM!C8299</f>
        <v>DiskImageMounter.app - 480.60.3</v>
      </c>
      <c r="D7077">
        <f>TRM!D8299</f>
        <v>0</v>
      </c>
      <c r="E7077" t="str">
        <f>IF(VLOOKUP(TRM!A8299,'TRM - TBM Crosswalk'!$A$2:'TRM - TBM Crosswalk'!$I$1008,3,FALSE)="N/A","TBD","")</f>
        <v/>
      </c>
      <c r="F7077" t="str">
        <f>IF(VLOOKUP(TRM!A8299,'TRM - TBM Crosswalk'!$A$2:'TRM - TBM Crosswalk'!$I$1008,4,FALSE)=0,"",VLOOKUP(TRM!A8299,'TRM - TBM Crosswalk'!$A$2:'TRM - TBM Crosswalk'!$I$1008,4,FALSE))</f>
        <v/>
      </c>
      <c r="G7077" t="str">
        <f>IF(VLOOKUP(TRM!A8299,'TRM - TBM Crosswalk'!$A$2:'TRM - TBM Crosswalk'!$I$1008,5,FALSE)=0,"",VLOOKUP(TRM!A8299,'TRM - TBM Crosswalk'!$A$2:'TRM - TBM Crosswalk'!$I$1008,5,FALSE))</f>
        <v>Compute</v>
      </c>
      <c r="H7077" t="str">
        <f>IF(VLOOKUP(TRM!A8299,'TRM - TBM Crosswalk'!$A$2:'TRM - TBM Crosswalk'!$I$1008,6,FALSE)=0,"",VLOOKUP(TRM!A8299,'TRM - TBM Crosswalk'!$A$2:'TRM - TBM Crosswalk'!$I$1008,6,FALSE))</f>
        <v xml:space="preserve">Unix </v>
      </c>
      <c r="I7077" t="str">
        <f>IF(VLOOKUP(TRM!A8299,'TRM - TBM Crosswalk'!$A$2:'TRM - TBM Crosswalk'!$I$1008,7,FALSE)=0,"",VLOOKUP(TRM!A8299,'TRM - TBM Crosswalk'!$A$2:'TRM - TBM Crosswalk'!$I$1008,7,FALSE))</f>
        <v/>
      </c>
      <c r="J7077" t="str">
        <f>IF(VLOOKUP(TRM!A8299,'TRM - TBM Crosswalk'!$A$2:'TRM - TBM Crosswalk'!$I$1008,8,FALSE)=0,"",VLOOKUP(TRM!A8299,'TRM - TBM Crosswalk'!$A$2:'TRM - TBM Crosswalk'!$I$1008,8,FALSE))</f>
        <v/>
      </c>
      <c r="K7077" t="str">
        <f>IF(VLOOKUP(TRM!A8299,'TRM - TBM Crosswalk'!$A$2:'TRM - TBM Crosswalk'!$I$1008,9,FALSE)=0,"",VLOOKUP(TRM!A8299,'TRM - TBM Crosswalk'!$A$2:'TRM - TBM Crosswalk'!$I$1008,9,FALSE))</f>
        <v/>
      </c>
    </row>
    <row r="7078" spans="1:11" x14ac:dyDescent="0.45">
      <c r="A7078" t="str">
        <f>TRM!A8300</f>
        <v>I01.002.206#</v>
      </c>
      <c r="B7078" t="str">
        <f>TRM!B8300</f>
        <v>Operating System - UNIX Design</v>
      </c>
      <c r="C7078" t="str">
        <f>TRM!C8300</f>
        <v>Dock.app - 1.8</v>
      </c>
      <c r="D7078">
        <f>TRM!D8300</f>
        <v>0</v>
      </c>
      <c r="E7078" t="str">
        <f>IF(VLOOKUP(TRM!A8300,'TRM - TBM Crosswalk'!$A$2:'TRM - TBM Crosswalk'!$I$1008,3,FALSE)="N/A","TBD","")</f>
        <v/>
      </c>
      <c r="F7078" t="str">
        <f>IF(VLOOKUP(TRM!A8300,'TRM - TBM Crosswalk'!$A$2:'TRM - TBM Crosswalk'!$I$1008,4,FALSE)=0,"",VLOOKUP(TRM!A8300,'TRM - TBM Crosswalk'!$A$2:'TRM - TBM Crosswalk'!$I$1008,4,FALSE))</f>
        <v/>
      </c>
      <c r="G7078" t="str">
        <f>IF(VLOOKUP(TRM!A8300,'TRM - TBM Crosswalk'!$A$2:'TRM - TBM Crosswalk'!$I$1008,5,FALSE)=0,"",VLOOKUP(TRM!A8300,'TRM - TBM Crosswalk'!$A$2:'TRM - TBM Crosswalk'!$I$1008,5,FALSE))</f>
        <v>Compute</v>
      </c>
      <c r="H7078" t="str">
        <f>IF(VLOOKUP(TRM!A8300,'TRM - TBM Crosswalk'!$A$2:'TRM - TBM Crosswalk'!$I$1008,6,FALSE)=0,"",VLOOKUP(TRM!A8300,'TRM - TBM Crosswalk'!$A$2:'TRM - TBM Crosswalk'!$I$1008,6,FALSE))</f>
        <v xml:space="preserve">Unix </v>
      </c>
      <c r="I7078" t="str">
        <f>IF(VLOOKUP(TRM!A8300,'TRM - TBM Crosswalk'!$A$2:'TRM - TBM Crosswalk'!$I$1008,7,FALSE)=0,"",VLOOKUP(TRM!A8300,'TRM - TBM Crosswalk'!$A$2:'TRM - TBM Crosswalk'!$I$1008,7,FALSE))</f>
        <v/>
      </c>
      <c r="J7078" t="str">
        <f>IF(VLOOKUP(TRM!A8300,'TRM - TBM Crosswalk'!$A$2:'TRM - TBM Crosswalk'!$I$1008,8,FALSE)=0,"",VLOOKUP(TRM!A8300,'TRM - TBM Crosswalk'!$A$2:'TRM - TBM Crosswalk'!$I$1008,8,FALSE))</f>
        <v/>
      </c>
      <c r="K7078" t="str">
        <f>IF(VLOOKUP(TRM!A8300,'TRM - TBM Crosswalk'!$A$2:'TRM - TBM Crosswalk'!$I$1008,9,FALSE)=0,"",VLOOKUP(TRM!A8300,'TRM - TBM Crosswalk'!$A$2:'TRM - TBM Crosswalk'!$I$1008,9,FALSE))</f>
        <v/>
      </c>
    </row>
    <row r="7079" spans="1:11" x14ac:dyDescent="0.45">
      <c r="A7079" t="str">
        <f>TRM!A8404</f>
        <v>I01.002.206#</v>
      </c>
      <c r="B7079" t="str">
        <f>TRM!B8404</f>
        <v>Operating System - UNIX Design</v>
      </c>
      <c r="C7079" t="str">
        <f>TRM!C8404</f>
        <v>PowerChime.app - 1.0</v>
      </c>
      <c r="D7079">
        <f>TRM!D8404</f>
        <v>0</v>
      </c>
      <c r="E7079" t="str">
        <f>IF(VLOOKUP(TRM!A8404,'TRM - TBM Crosswalk'!$A$2:'TRM - TBM Crosswalk'!$I$1008,3,FALSE)="N/A","TBD","")</f>
        <v/>
      </c>
      <c r="F7079" t="str">
        <f>IF(VLOOKUP(TRM!A8404,'TRM - TBM Crosswalk'!$A$2:'TRM - TBM Crosswalk'!$I$1008,4,FALSE)=0,"",VLOOKUP(TRM!A8404,'TRM - TBM Crosswalk'!$A$2:'TRM - TBM Crosswalk'!$I$1008,4,FALSE))</f>
        <v/>
      </c>
      <c r="G7079" t="str">
        <f>IF(VLOOKUP(TRM!A8404,'TRM - TBM Crosswalk'!$A$2:'TRM - TBM Crosswalk'!$I$1008,5,FALSE)=0,"",VLOOKUP(TRM!A8404,'TRM - TBM Crosswalk'!$A$2:'TRM - TBM Crosswalk'!$I$1008,5,FALSE))</f>
        <v>Compute</v>
      </c>
      <c r="H7079" t="str">
        <f>IF(VLOOKUP(TRM!A8404,'TRM - TBM Crosswalk'!$A$2:'TRM - TBM Crosswalk'!$I$1008,6,FALSE)=0,"",VLOOKUP(TRM!A8404,'TRM - TBM Crosswalk'!$A$2:'TRM - TBM Crosswalk'!$I$1008,6,FALSE))</f>
        <v xml:space="preserve">Unix </v>
      </c>
      <c r="I7079" t="str">
        <f>IF(VLOOKUP(TRM!A8404,'TRM - TBM Crosswalk'!$A$2:'TRM - TBM Crosswalk'!$I$1008,7,FALSE)=0,"",VLOOKUP(TRM!A8404,'TRM - TBM Crosswalk'!$A$2:'TRM - TBM Crosswalk'!$I$1008,7,FALSE))</f>
        <v/>
      </c>
      <c r="J7079" t="str">
        <f>IF(VLOOKUP(TRM!A8404,'TRM - TBM Crosswalk'!$A$2:'TRM - TBM Crosswalk'!$I$1008,8,FALSE)=0,"",VLOOKUP(TRM!A8404,'TRM - TBM Crosswalk'!$A$2:'TRM - TBM Crosswalk'!$I$1008,8,FALSE))</f>
        <v/>
      </c>
      <c r="K7079" t="str">
        <f>IF(VLOOKUP(TRM!A8404,'TRM - TBM Crosswalk'!$A$2:'TRM - TBM Crosswalk'!$I$1008,9,FALSE)=0,"",VLOOKUP(TRM!A8404,'TRM - TBM Crosswalk'!$A$2:'TRM - TBM Crosswalk'!$I$1008,9,FALSE))</f>
        <v/>
      </c>
    </row>
    <row r="7080" spans="1:11" x14ac:dyDescent="0.45">
      <c r="A7080" t="str">
        <f>TRM!A9015</f>
        <v>I01.003.305#</v>
      </c>
      <c r="B7080" t="str">
        <f>TRM!B9015</f>
        <v>Radio Software</v>
      </c>
      <c r="C7080" t="str">
        <f>TRM!C9015</f>
        <v>ComStudy</v>
      </c>
      <c r="D7080">
        <f>TRM!D9015</f>
        <v>0</v>
      </c>
      <c r="E7080" t="str">
        <f>IF(VLOOKUP(TRM!A9015,'TRM - TBM Crosswalk'!$A$2:'TRM - TBM Crosswalk'!$I$1008,3,FALSE)="N/A","TBD","")</f>
        <v>TBD</v>
      </c>
      <c r="F7080" t="str">
        <f>IF(VLOOKUP(TRM!A9015,'TRM - TBM Crosswalk'!$A$2:'TRM - TBM Crosswalk'!$I$1008,4,FALSE)=0,"",VLOOKUP(TRM!A9015,'TRM - TBM Crosswalk'!$A$2:'TRM - TBM Crosswalk'!$I$1008,4,FALSE))</f>
        <v/>
      </c>
      <c r="G7080" t="str">
        <f>IF(VLOOKUP(TRM!A9015,'TRM - TBM Crosswalk'!$A$2:'TRM - TBM Crosswalk'!$I$1008,5,FALSE)=0,"",VLOOKUP(TRM!A9015,'TRM - TBM Crosswalk'!$A$2:'TRM - TBM Crosswalk'!$I$1008,5,FALSE))</f>
        <v/>
      </c>
      <c r="H7080" t="str">
        <f>IF(VLOOKUP(TRM!A9015,'TRM - TBM Crosswalk'!$A$2:'TRM - TBM Crosswalk'!$I$1008,6,FALSE)=0,"",VLOOKUP(TRM!A9015,'TRM - TBM Crosswalk'!$A$2:'TRM - TBM Crosswalk'!$I$1008,6,FALSE))</f>
        <v/>
      </c>
      <c r="I7080" t="str">
        <f>IF(VLOOKUP(TRM!A9015,'TRM - TBM Crosswalk'!$A$2:'TRM - TBM Crosswalk'!$I$1008,7,FALSE)=0,"",VLOOKUP(TRM!A9015,'TRM - TBM Crosswalk'!$A$2:'TRM - TBM Crosswalk'!$I$1008,7,FALSE))</f>
        <v/>
      </c>
      <c r="J7080" t="str">
        <f>IF(VLOOKUP(TRM!A9015,'TRM - TBM Crosswalk'!$A$2:'TRM - TBM Crosswalk'!$I$1008,8,FALSE)=0,"",VLOOKUP(TRM!A9015,'TRM - TBM Crosswalk'!$A$2:'TRM - TBM Crosswalk'!$I$1008,8,FALSE))</f>
        <v/>
      </c>
      <c r="K7080" t="str">
        <f>IF(VLOOKUP(TRM!A9015,'TRM - TBM Crosswalk'!$A$2:'TRM - TBM Crosswalk'!$I$1008,9,FALSE)=0,"",VLOOKUP(TRM!A9015,'TRM - TBM Crosswalk'!$A$2:'TRM - TBM Crosswalk'!$I$1008,9,FALSE))</f>
        <v/>
      </c>
    </row>
    <row r="7081" spans="1:11" x14ac:dyDescent="0.45">
      <c r="A7081" t="str">
        <f>TRM!A9064</f>
        <v>I01.003.305#</v>
      </c>
      <c r="B7081" t="str">
        <f>TRM!B9064</f>
        <v>Radio Software</v>
      </c>
      <c r="C7081" t="str">
        <f>TRM!C9064</f>
        <v>Radio Editing Software | 5.5.5</v>
      </c>
      <c r="D7081">
        <f>TRM!D9064</f>
        <v>0</v>
      </c>
      <c r="E7081" t="str">
        <f>IF(VLOOKUP(TRM!A9064,'TRM - TBM Crosswalk'!$A$2:'TRM - TBM Crosswalk'!$I$1008,3,FALSE)="N/A","TBD","")</f>
        <v>TBD</v>
      </c>
      <c r="F7081" t="str">
        <f>IF(VLOOKUP(TRM!A9064,'TRM - TBM Crosswalk'!$A$2:'TRM - TBM Crosswalk'!$I$1008,4,FALSE)=0,"",VLOOKUP(TRM!A9064,'TRM - TBM Crosswalk'!$A$2:'TRM - TBM Crosswalk'!$I$1008,4,FALSE))</f>
        <v/>
      </c>
      <c r="G7081" t="str">
        <f>IF(VLOOKUP(TRM!A9064,'TRM - TBM Crosswalk'!$A$2:'TRM - TBM Crosswalk'!$I$1008,5,FALSE)=0,"",VLOOKUP(TRM!A9064,'TRM - TBM Crosswalk'!$A$2:'TRM - TBM Crosswalk'!$I$1008,5,FALSE))</f>
        <v/>
      </c>
      <c r="H7081" t="str">
        <f>IF(VLOOKUP(TRM!A9064,'TRM - TBM Crosswalk'!$A$2:'TRM - TBM Crosswalk'!$I$1008,6,FALSE)=0,"",VLOOKUP(TRM!A9064,'TRM - TBM Crosswalk'!$A$2:'TRM - TBM Crosswalk'!$I$1008,6,FALSE))</f>
        <v/>
      </c>
      <c r="I7081" t="str">
        <f>IF(VLOOKUP(TRM!A9064,'TRM - TBM Crosswalk'!$A$2:'TRM - TBM Crosswalk'!$I$1008,7,FALSE)=0,"",VLOOKUP(TRM!A9064,'TRM - TBM Crosswalk'!$A$2:'TRM - TBM Crosswalk'!$I$1008,7,FALSE))</f>
        <v/>
      </c>
      <c r="J7081" t="str">
        <f>IF(VLOOKUP(TRM!A9064,'TRM - TBM Crosswalk'!$A$2:'TRM - TBM Crosswalk'!$I$1008,8,FALSE)=0,"",VLOOKUP(TRM!A9064,'TRM - TBM Crosswalk'!$A$2:'TRM - TBM Crosswalk'!$I$1008,8,FALSE))</f>
        <v/>
      </c>
      <c r="K7081" t="str">
        <f>IF(VLOOKUP(TRM!A9064,'TRM - TBM Crosswalk'!$A$2:'TRM - TBM Crosswalk'!$I$1008,9,FALSE)=0,"",VLOOKUP(TRM!A9064,'TRM - TBM Crosswalk'!$A$2:'TRM - TBM Crosswalk'!$I$1008,9,FALSE))</f>
        <v/>
      </c>
    </row>
    <row r="7082" spans="1:11" x14ac:dyDescent="0.45">
      <c r="A7082" t="str">
        <f>TRM!A9065</f>
        <v>I01.003.305#</v>
      </c>
      <c r="B7082" t="str">
        <f>TRM!B9065</f>
        <v>Radio Software</v>
      </c>
      <c r="C7082" t="str">
        <f>TRM!C9065</f>
        <v>Radio Editing Software | 5.5.9</v>
      </c>
      <c r="D7082">
        <f>TRM!D9065</f>
        <v>0</v>
      </c>
      <c r="E7082" t="str">
        <f>IF(VLOOKUP(TRM!A9065,'TRM - TBM Crosswalk'!$A$2:'TRM - TBM Crosswalk'!$I$1008,3,FALSE)="N/A","TBD","")</f>
        <v>TBD</v>
      </c>
      <c r="F7082" t="str">
        <f>IF(VLOOKUP(TRM!A9065,'TRM - TBM Crosswalk'!$A$2:'TRM - TBM Crosswalk'!$I$1008,4,FALSE)=0,"",VLOOKUP(TRM!A9065,'TRM - TBM Crosswalk'!$A$2:'TRM - TBM Crosswalk'!$I$1008,4,FALSE))</f>
        <v/>
      </c>
      <c r="G7082" t="str">
        <f>IF(VLOOKUP(TRM!A9065,'TRM - TBM Crosswalk'!$A$2:'TRM - TBM Crosswalk'!$I$1008,5,FALSE)=0,"",VLOOKUP(TRM!A9065,'TRM - TBM Crosswalk'!$A$2:'TRM - TBM Crosswalk'!$I$1008,5,FALSE))</f>
        <v/>
      </c>
      <c r="H7082" t="str">
        <f>IF(VLOOKUP(TRM!A9065,'TRM - TBM Crosswalk'!$A$2:'TRM - TBM Crosswalk'!$I$1008,6,FALSE)=0,"",VLOOKUP(TRM!A9065,'TRM - TBM Crosswalk'!$A$2:'TRM - TBM Crosswalk'!$I$1008,6,FALSE))</f>
        <v/>
      </c>
      <c r="I7082" t="str">
        <f>IF(VLOOKUP(TRM!A9065,'TRM - TBM Crosswalk'!$A$2:'TRM - TBM Crosswalk'!$I$1008,7,FALSE)=0,"",VLOOKUP(TRM!A9065,'TRM - TBM Crosswalk'!$A$2:'TRM - TBM Crosswalk'!$I$1008,7,FALSE))</f>
        <v/>
      </c>
      <c r="J7082" t="str">
        <f>IF(VLOOKUP(TRM!A9065,'TRM - TBM Crosswalk'!$A$2:'TRM - TBM Crosswalk'!$I$1008,8,FALSE)=0,"",VLOOKUP(TRM!A9065,'TRM - TBM Crosswalk'!$A$2:'TRM - TBM Crosswalk'!$I$1008,8,FALSE))</f>
        <v/>
      </c>
      <c r="K7082" t="str">
        <f>IF(VLOOKUP(TRM!A9065,'TRM - TBM Crosswalk'!$A$2:'TRM - TBM Crosswalk'!$I$1008,9,FALSE)=0,"",VLOOKUP(TRM!A9065,'TRM - TBM Crosswalk'!$A$2:'TRM - TBM Crosswalk'!$I$1008,9,FALSE))</f>
        <v/>
      </c>
    </row>
    <row r="7083" spans="1:11" x14ac:dyDescent="0.45">
      <c r="A7083" t="str">
        <f>TRM!A9397</f>
        <v>I01.004.401</v>
      </c>
      <c r="B7083" t="str">
        <f>TRM!B9397</f>
        <v>Human-Computer Interface</v>
      </c>
      <c r="C7083" t="str">
        <f>TRM!C9397</f>
        <v>Microsoft Mouse and Keyboard Center | 3.2.116.0</v>
      </c>
      <c r="D7083">
        <f>TRM!D9397</f>
        <v>0</v>
      </c>
      <c r="E7083" t="str">
        <f>IF(VLOOKUP(TRM!A9397,'TRM - TBM Crosswalk'!$A$2:'TRM - TBM Crosswalk'!$I$1008,3,FALSE)="N/A","TBD","")</f>
        <v/>
      </c>
      <c r="F7083" t="str">
        <f>IF(VLOOKUP(TRM!A9397,'TRM - TBM Crosswalk'!$A$2:'TRM - TBM Crosswalk'!$I$1008,4,FALSE)=0,"",VLOOKUP(TRM!A9397,'TRM - TBM Crosswalk'!$A$2:'TRM - TBM Crosswalk'!$I$1008,4,FALSE))</f>
        <v/>
      </c>
      <c r="G7083" t="str">
        <f>IF(VLOOKUP(TRM!A9397,'TRM - TBM Crosswalk'!$A$2:'TRM - TBM Crosswalk'!$I$1008,5,FALSE)=0,"",VLOOKUP(TRM!A9397,'TRM - TBM Crosswalk'!$A$2:'TRM - TBM Crosswalk'!$I$1008,5,FALSE))</f>
        <v>End User</v>
      </c>
      <c r="H7083" t="str">
        <f>IF(VLOOKUP(TRM!A9397,'TRM - TBM Crosswalk'!$A$2:'TRM - TBM Crosswalk'!$I$1008,6,FALSE)=0,"",VLOOKUP(TRM!A9397,'TRM - TBM Crosswalk'!$A$2:'TRM - TBM Crosswalk'!$I$1008,6,FALSE))</f>
        <v>Workspace</v>
      </c>
      <c r="I7083" t="str">
        <f>IF(VLOOKUP(TRM!A9397,'TRM - TBM Crosswalk'!$A$2:'TRM - TBM Crosswalk'!$I$1008,7,FALSE)=0,"",VLOOKUP(TRM!A9397,'TRM - TBM Crosswalk'!$A$2:'TRM - TBM Crosswalk'!$I$1008,7,FALSE))</f>
        <v/>
      </c>
      <c r="J7083" t="str">
        <f>IF(VLOOKUP(TRM!A9397,'TRM - TBM Crosswalk'!$A$2:'TRM - TBM Crosswalk'!$I$1008,8,FALSE)=0,"",VLOOKUP(TRM!A9397,'TRM - TBM Crosswalk'!$A$2:'TRM - TBM Crosswalk'!$I$1008,8,FALSE))</f>
        <v/>
      </c>
      <c r="K7083" t="str">
        <f>IF(VLOOKUP(TRM!A9397,'TRM - TBM Crosswalk'!$A$2:'TRM - TBM Crosswalk'!$I$1008,9,FALSE)=0,"",VLOOKUP(TRM!A9397,'TRM - TBM Crosswalk'!$A$2:'TRM - TBM Crosswalk'!$I$1008,9,FALSE))</f>
        <v/>
      </c>
    </row>
    <row r="7084" spans="1:11" x14ac:dyDescent="0.45">
      <c r="A7084" t="str">
        <f>TRM!A9480</f>
        <v>I01.004.401</v>
      </c>
      <c r="B7084" t="str">
        <f>TRM!B9480</f>
        <v>Human-Computer Interface</v>
      </c>
      <c r="C7084" t="str">
        <f>TRM!C9480</f>
        <v>NVIDIA HD Audio Driver | 1.3.34.23</v>
      </c>
      <c r="D7084">
        <f>TRM!D9480</f>
        <v>0</v>
      </c>
      <c r="E7084" t="str">
        <f>IF(VLOOKUP(TRM!A9480,'TRM - TBM Crosswalk'!$A$2:'TRM - TBM Crosswalk'!$I$1008,3,FALSE)="N/A","TBD","")</f>
        <v/>
      </c>
      <c r="F7084" t="str">
        <f>IF(VLOOKUP(TRM!A9480,'TRM - TBM Crosswalk'!$A$2:'TRM - TBM Crosswalk'!$I$1008,4,FALSE)=0,"",VLOOKUP(TRM!A9480,'TRM - TBM Crosswalk'!$A$2:'TRM - TBM Crosswalk'!$I$1008,4,FALSE))</f>
        <v/>
      </c>
      <c r="G7084" t="str">
        <f>IF(VLOOKUP(TRM!A9480,'TRM - TBM Crosswalk'!$A$2:'TRM - TBM Crosswalk'!$I$1008,5,FALSE)=0,"",VLOOKUP(TRM!A9480,'TRM - TBM Crosswalk'!$A$2:'TRM - TBM Crosswalk'!$I$1008,5,FALSE))</f>
        <v>End User</v>
      </c>
      <c r="H7084" t="str">
        <f>IF(VLOOKUP(TRM!A9480,'TRM - TBM Crosswalk'!$A$2:'TRM - TBM Crosswalk'!$I$1008,6,FALSE)=0,"",VLOOKUP(TRM!A9480,'TRM - TBM Crosswalk'!$A$2:'TRM - TBM Crosswalk'!$I$1008,6,FALSE))</f>
        <v>Workspace</v>
      </c>
      <c r="I7084" t="str">
        <f>IF(VLOOKUP(TRM!A9480,'TRM - TBM Crosswalk'!$A$2:'TRM - TBM Crosswalk'!$I$1008,7,FALSE)=0,"",VLOOKUP(TRM!A9480,'TRM - TBM Crosswalk'!$A$2:'TRM - TBM Crosswalk'!$I$1008,7,FALSE))</f>
        <v/>
      </c>
      <c r="J7084" t="str">
        <f>IF(VLOOKUP(TRM!A9480,'TRM - TBM Crosswalk'!$A$2:'TRM - TBM Crosswalk'!$I$1008,8,FALSE)=0,"",VLOOKUP(TRM!A9480,'TRM - TBM Crosswalk'!$A$2:'TRM - TBM Crosswalk'!$I$1008,8,FALSE))</f>
        <v/>
      </c>
      <c r="K7084" t="str">
        <f>IF(VLOOKUP(TRM!A9480,'TRM - TBM Crosswalk'!$A$2:'TRM - TBM Crosswalk'!$I$1008,9,FALSE)=0,"",VLOOKUP(TRM!A9480,'TRM - TBM Crosswalk'!$A$2:'TRM - TBM Crosswalk'!$I$1008,9,FALSE))</f>
        <v/>
      </c>
    </row>
    <row r="7085" spans="1:11" x14ac:dyDescent="0.45">
      <c r="A7085" t="str">
        <f>TRM!A9482</f>
        <v>I01.004.401</v>
      </c>
      <c r="B7085" t="str">
        <f>TRM!B9482</f>
        <v>Human-Computer Interface</v>
      </c>
      <c r="C7085" t="str">
        <f>TRM!C9482</f>
        <v>NVIDIA HD Audio Driver | 1.3.34.27</v>
      </c>
      <c r="D7085">
        <f>TRM!D9482</f>
        <v>0</v>
      </c>
      <c r="E7085" t="str">
        <f>IF(VLOOKUP(TRM!A9482,'TRM - TBM Crosswalk'!$A$2:'TRM - TBM Crosswalk'!$I$1008,3,FALSE)="N/A","TBD","")</f>
        <v/>
      </c>
      <c r="F7085" t="str">
        <f>IF(VLOOKUP(TRM!A9482,'TRM - TBM Crosswalk'!$A$2:'TRM - TBM Crosswalk'!$I$1008,4,FALSE)=0,"",VLOOKUP(TRM!A9482,'TRM - TBM Crosswalk'!$A$2:'TRM - TBM Crosswalk'!$I$1008,4,FALSE))</f>
        <v/>
      </c>
      <c r="G7085" t="str">
        <f>IF(VLOOKUP(TRM!A9482,'TRM - TBM Crosswalk'!$A$2:'TRM - TBM Crosswalk'!$I$1008,5,FALSE)=0,"",VLOOKUP(TRM!A9482,'TRM - TBM Crosswalk'!$A$2:'TRM - TBM Crosswalk'!$I$1008,5,FALSE))</f>
        <v>End User</v>
      </c>
      <c r="H7085" t="str">
        <f>IF(VLOOKUP(TRM!A9482,'TRM - TBM Crosswalk'!$A$2:'TRM - TBM Crosswalk'!$I$1008,6,FALSE)=0,"",VLOOKUP(TRM!A9482,'TRM - TBM Crosswalk'!$A$2:'TRM - TBM Crosswalk'!$I$1008,6,FALSE))</f>
        <v>Workspace</v>
      </c>
      <c r="I7085" t="str">
        <f>IF(VLOOKUP(TRM!A9482,'TRM - TBM Crosswalk'!$A$2:'TRM - TBM Crosswalk'!$I$1008,7,FALSE)=0,"",VLOOKUP(TRM!A9482,'TRM - TBM Crosswalk'!$A$2:'TRM - TBM Crosswalk'!$I$1008,7,FALSE))</f>
        <v/>
      </c>
      <c r="J7085" t="str">
        <f>IF(VLOOKUP(TRM!A9482,'TRM - TBM Crosswalk'!$A$2:'TRM - TBM Crosswalk'!$I$1008,8,FALSE)=0,"",VLOOKUP(TRM!A9482,'TRM - TBM Crosswalk'!$A$2:'TRM - TBM Crosswalk'!$I$1008,8,FALSE))</f>
        <v/>
      </c>
      <c r="K7085" t="str">
        <f>IF(VLOOKUP(TRM!A9482,'TRM - TBM Crosswalk'!$A$2:'TRM - TBM Crosswalk'!$I$1008,9,FALSE)=0,"",VLOOKUP(TRM!A9482,'TRM - TBM Crosswalk'!$A$2:'TRM - TBM Crosswalk'!$I$1008,9,FALSE))</f>
        <v/>
      </c>
    </row>
    <row r="7086" spans="1:11" x14ac:dyDescent="0.45">
      <c r="A7086" t="str">
        <f>TRM!A10177</f>
        <v>Unknown</v>
      </c>
      <c r="B7086" t="str">
        <f>TRM!B10177</f>
        <v>Unknown</v>
      </c>
      <c r="C7086" t="str">
        <f>TRM!C10177</f>
        <v>ResearchSoft Direct Export Helper | 1.0.21.3540</v>
      </c>
      <c r="D7086">
        <f>TRM!D10177</f>
        <v>0</v>
      </c>
      <c r="E7086" t="str">
        <f>IF(VLOOKUP(TRM!A10177,'TRM - TBM Crosswalk'!$A$2:'TRM - TBM Crosswalk'!$I$1008,3,FALSE)="N/A","TBD","")</f>
        <v/>
      </c>
      <c r="F7086" t="str">
        <f>IF(VLOOKUP(TRM!A10177,'TRM - TBM Crosswalk'!$A$2:'TRM - TBM Crosswalk'!$I$1008,4,FALSE)=0,"",VLOOKUP(TRM!A10177,'TRM - TBM Crosswalk'!$A$2:'TRM - TBM Crosswalk'!$I$1008,4,FALSE))</f>
        <v/>
      </c>
      <c r="G7086" t="str">
        <f>IF(VLOOKUP(TRM!A10177,'TRM - TBM Crosswalk'!$A$2:'TRM - TBM Crosswalk'!$I$1008,5,FALSE)=0,"",VLOOKUP(TRM!A10177,'TRM - TBM Crosswalk'!$A$2:'TRM - TBM Crosswalk'!$I$1008,5,FALSE))</f>
        <v/>
      </c>
      <c r="H7086" t="str">
        <f>IF(VLOOKUP(TRM!A10177,'TRM - TBM Crosswalk'!$A$2:'TRM - TBM Crosswalk'!$I$1008,6,FALSE)=0,"",VLOOKUP(TRM!A10177,'TRM - TBM Crosswalk'!$A$2:'TRM - TBM Crosswalk'!$I$1008,6,FALSE))</f>
        <v/>
      </c>
      <c r="I7086" t="str">
        <f>IF(VLOOKUP(TRM!A10177,'TRM - TBM Crosswalk'!$A$2:'TRM - TBM Crosswalk'!$I$1008,7,FALSE)=0,"",VLOOKUP(TRM!A10177,'TRM - TBM Crosswalk'!$A$2:'TRM - TBM Crosswalk'!$I$1008,7,FALSE))</f>
        <v/>
      </c>
      <c r="J7086" t="str">
        <f>IF(VLOOKUP(TRM!A10177,'TRM - TBM Crosswalk'!$A$2:'TRM - TBM Crosswalk'!$I$1008,8,FALSE)=0,"",VLOOKUP(TRM!A10177,'TRM - TBM Crosswalk'!$A$2:'TRM - TBM Crosswalk'!$I$1008,8,FALSE))</f>
        <v/>
      </c>
      <c r="K7086" t="str">
        <f>IF(VLOOKUP(TRM!A10177,'TRM - TBM Crosswalk'!$A$2:'TRM - TBM Crosswalk'!$I$1008,9,FALSE)=0,"",VLOOKUP(TRM!A10177,'TRM - TBM Crosswalk'!$A$2:'TRM - TBM Crosswalk'!$I$1008,9,FALSE))</f>
        <v/>
      </c>
    </row>
    <row r="7087" spans="1:11" x14ac:dyDescent="0.45">
      <c r="A7087" t="str">
        <f>TRM!A10178</f>
        <v>Unknown</v>
      </c>
      <c r="B7087" t="str">
        <f>TRM!B10178</f>
        <v>Unknown</v>
      </c>
      <c r="C7087" t="str">
        <f>TRM!C10178</f>
        <v>RUSH_1_1.app - 4.8.1.435</v>
      </c>
      <c r="D7087">
        <f>TRM!D10178</f>
        <v>0</v>
      </c>
      <c r="E7087" t="str">
        <f>IF(VLOOKUP(TRM!A10178,'TRM - TBM Crosswalk'!$A$2:'TRM - TBM Crosswalk'!$I$1008,3,FALSE)="N/A","TBD","")</f>
        <v/>
      </c>
      <c r="F7087" t="str">
        <f>IF(VLOOKUP(TRM!A10178,'TRM - TBM Crosswalk'!$A$2:'TRM - TBM Crosswalk'!$I$1008,4,FALSE)=0,"",VLOOKUP(TRM!A10178,'TRM - TBM Crosswalk'!$A$2:'TRM - TBM Crosswalk'!$I$1008,4,FALSE))</f>
        <v/>
      </c>
      <c r="G7087" t="str">
        <f>IF(VLOOKUP(TRM!A10178,'TRM - TBM Crosswalk'!$A$2:'TRM - TBM Crosswalk'!$I$1008,5,FALSE)=0,"",VLOOKUP(TRM!A10178,'TRM - TBM Crosswalk'!$A$2:'TRM - TBM Crosswalk'!$I$1008,5,FALSE))</f>
        <v/>
      </c>
      <c r="H7087" t="str">
        <f>IF(VLOOKUP(TRM!A10178,'TRM - TBM Crosswalk'!$A$2:'TRM - TBM Crosswalk'!$I$1008,6,FALSE)=0,"",VLOOKUP(TRM!A10178,'TRM - TBM Crosswalk'!$A$2:'TRM - TBM Crosswalk'!$I$1008,6,FALSE))</f>
        <v/>
      </c>
      <c r="I7087" t="str">
        <f>IF(VLOOKUP(TRM!A10178,'TRM - TBM Crosswalk'!$A$2:'TRM - TBM Crosswalk'!$I$1008,7,FALSE)=0,"",VLOOKUP(TRM!A10178,'TRM - TBM Crosswalk'!$A$2:'TRM - TBM Crosswalk'!$I$1008,7,FALSE))</f>
        <v/>
      </c>
      <c r="J7087" t="str">
        <f>IF(VLOOKUP(TRM!A10178,'TRM - TBM Crosswalk'!$A$2:'TRM - TBM Crosswalk'!$I$1008,8,FALSE)=0,"",VLOOKUP(TRM!A10178,'TRM - TBM Crosswalk'!$A$2:'TRM - TBM Crosswalk'!$I$1008,8,FALSE))</f>
        <v/>
      </c>
      <c r="K7087" t="str">
        <f>IF(VLOOKUP(TRM!A10178,'TRM - TBM Crosswalk'!$A$2:'TRM - TBM Crosswalk'!$I$1008,9,FALSE)=0,"",VLOOKUP(TRM!A10178,'TRM - TBM Crosswalk'!$A$2:'TRM - TBM Crosswalk'!$I$1008,9,FALSE))</f>
        <v/>
      </c>
    </row>
    <row r="7088" spans="1:11" x14ac:dyDescent="0.45">
      <c r="A7088" t="str">
        <f>TRM!A10179</f>
        <v>Unknown</v>
      </c>
      <c r="B7088" t="str">
        <f>TRM!B10179</f>
        <v>Unknown</v>
      </c>
      <c r="C7088" t="str">
        <f>TRM!C10179</f>
        <v>Screen Recorder Launcher | 2.0</v>
      </c>
      <c r="D7088">
        <f>TRM!D10179</f>
        <v>0</v>
      </c>
      <c r="E7088" t="str">
        <f>IF(VLOOKUP(TRM!A10179,'TRM - TBM Crosswalk'!$A$2:'TRM - TBM Crosswalk'!$I$1008,3,FALSE)="N/A","TBD","")</f>
        <v/>
      </c>
      <c r="F7088" t="str">
        <f>IF(VLOOKUP(TRM!A10179,'TRM - TBM Crosswalk'!$A$2:'TRM - TBM Crosswalk'!$I$1008,4,FALSE)=0,"",VLOOKUP(TRM!A10179,'TRM - TBM Crosswalk'!$A$2:'TRM - TBM Crosswalk'!$I$1008,4,FALSE))</f>
        <v/>
      </c>
      <c r="G7088" t="str">
        <f>IF(VLOOKUP(TRM!A10179,'TRM - TBM Crosswalk'!$A$2:'TRM - TBM Crosswalk'!$I$1008,5,FALSE)=0,"",VLOOKUP(TRM!A10179,'TRM - TBM Crosswalk'!$A$2:'TRM - TBM Crosswalk'!$I$1008,5,FALSE))</f>
        <v/>
      </c>
      <c r="H7088" t="str">
        <f>IF(VLOOKUP(TRM!A10179,'TRM - TBM Crosswalk'!$A$2:'TRM - TBM Crosswalk'!$I$1008,6,FALSE)=0,"",VLOOKUP(TRM!A10179,'TRM - TBM Crosswalk'!$A$2:'TRM - TBM Crosswalk'!$I$1008,6,FALSE))</f>
        <v/>
      </c>
      <c r="I7088" t="str">
        <f>IF(VLOOKUP(TRM!A10179,'TRM - TBM Crosswalk'!$A$2:'TRM - TBM Crosswalk'!$I$1008,7,FALSE)=0,"",VLOOKUP(TRM!A10179,'TRM - TBM Crosswalk'!$A$2:'TRM - TBM Crosswalk'!$I$1008,7,FALSE))</f>
        <v/>
      </c>
      <c r="J7088" t="str">
        <f>IF(VLOOKUP(TRM!A10179,'TRM - TBM Crosswalk'!$A$2:'TRM - TBM Crosswalk'!$I$1008,8,FALSE)=0,"",VLOOKUP(TRM!A10179,'TRM - TBM Crosswalk'!$A$2:'TRM - TBM Crosswalk'!$I$1008,8,FALSE))</f>
        <v/>
      </c>
      <c r="K7088" t="str">
        <f>IF(VLOOKUP(TRM!A10179,'TRM - TBM Crosswalk'!$A$2:'TRM - TBM Crosswalk'!$I$1008,9,FALSE)=0,"",VLOOKUP(TRM!A10179,'TRM - TBM Crosswalk'!$A$2:'TRM - TBM Crosswalk'!$I$1008,9,FALSE))</f>
        <v/>
      </c>
    </row>
    <row r="7089" spans="1:11" x14ac:dyDescent="0.45">
      <c r="A7089" t="str">
        <f>TRM!A10180</f>
        <v>Unknown</v>
      </c>
      <c r="B7089" t="str">
        <f>TRM!B10180</f>
        <v>Unknown</v>
      </c>
      <c r="C7089" t="str">
        <f>TRM!C10180</f>
        <v>Sitech IREDDrillPlan Exporter (TBC 5.20) | 5.2.3.0</v>
      </c>
      <c r="D7089">
        <f>TRM!D10180</f>
        <v>0</v>
      </c>
      <c r="E7089" t="str">
        <f>IF(VLOOKUP(TRM!A10180,'TRM - TBM Crosswalk'!$A$2:'TRM - TBM Crosswalk'!$I$1008,3,FALSE)="N/A","TBD","")</f>
        <v/>
      </c>
      <c r="F7089" t="str">
        <f>IF(VLOOKUP(TRM!A10180,'TRM - TBM Crosswalk'!$A$2:'TRM - TBM Crosswalk'!$I$1008,4,FALSE)=0,"",VLOOKUP(TRM!A10180,'TRM - TBM Crosswalk'!$A$2:'TRM - TBM Crosswalk'!$I$1008,4,FALSE))</f>
        <v/>
      </c>
      <c r="G7089" t="str">
        <f>IF(VLOOKUP(TRM!A10180,'TRM - TBM Crosswalk'!$A$2:'TRM - TBM Crosswalk'!$I$1008,5,FALSE)=0,"",VLOOKUP(TRM!A10180,'TRM - TBM Crosswalk'!$A$2:'TRM - TBM Crosswalk'!$I$1008,5,FALSE))</f>
        <v/>
      </c>
      <c r="H7089" t="str">
        <f>IF(VLOOKUP(TRM!A10180,'TRM - TBM Crosswalk'!$A$2:'TRM - TBM Crosswalk'!$I$1008,6,FALSE)=0,"",VLOOKUP(TRM!A10180,'TRM - TBM Crosswalk'!$A$2:'TRM - TBM Crosswalk'!$I$1008,6,FALSE))</f>
        <v/>
      </c>
      <c r="I7089" t="str">
        <f>IF(VLOOKUP(TRM!A10180,'TRM - TBM Crosswalk'!$A$2:'TRM - TBM Crosswalk'!$I$1008,7,FALSE)=0,"",VLOOKUP(TRM!A10180,'TRM - TBM Crosswalk'!$A$2:'TRM - TBM Crosswalk'!$I$1008,7,FALSE))</f>
        <v/>
      </c>
      <c r="J7089" t="str">
        <f>IF(VLOOKUP(TRM!A10180,'TRM - TBM Crosswalk'!$A$2:'TRM - TBM Crosswalk'!$I$1008,8,FALSE)=0,"",VLOOKUP(TRM!A10180,'TRM - TBM Crosswalk'!$A$2:'TRM - TBM Crosswalk'!$I$1008,8,FALSE))</f>
        <v/>
      </c>
      <c r="K7089" t="str">
        <f>IF(VLOOKUP(TRM!A10180,'TRM - TBM Crosswalk'!$A$2:'TRM - TBM Crosswalk'!$I$1008,9,FALSE)=0,"",VLOOKUP(TRM!A10180,'TRM - TBM Crosswalk'!$A$2:'TRM - TBM Crosswalk'!$I$1008,9,FALSE))</f>
        <v/>
      </c>
    </row>
    <row r="7090" spans="1:11" x14ac:dyDescent="0.45">
      <c r="A7090" t="str">
        <f>TRM!A10181</f>
        <v>Unknown</v>
      </c>
      <c r="B7090" t="str">
        <f>TRM!B10181</f>
        <v>Unknown</v>
      </c>
      <c r="C7090" t="str">
        <f>TRM!C10181</f>
        <v>SiteVision AR Exporter | 1.01.19</v>
      </c>
      <c r="D7090">
        <f>TRM!D10181</f>
        <v>0</v>
      </c>
      <c r="E7090" t="str">
        <f>IF(VLOOKUP(TRM!A10181,'TRM - TBM Crosswalk'!$A$2:'TRM - TBM Crosswalk'!$I$1008,3,FALSE)="N/A","TBD","")</f>
        <v/>
      </c>
      <c r="F7090" t="str">
        <f>IF(VLOOKUP(TRM!A10181,'TRM - TBM Crosswalk'!$A$2:'TRM - TBM Crosswalk'!$I$1008,4,FALSE)=0,"",VLOOKUP(TRM!A10181,'TRM - TBM Crosswalk'!$A$2:'TRM - TBM Crosswalk'!$I$1008,4,FALSE))</f>
        <v/>
      </c>
      <c r="G7090" t="str">
        <f>IF(VLOOKUP(TRM!A10181,'TRM - TBM Crosswalk'!$A$2:'TRM - TBM Crosswalk'!$I$1008,5,FALSE)=0,"",VLOOKUP(TRM!A10181,'TRM - TBM Crosswalk'!$A$2:'TRM - TBM Crosswalk'!$I$1008,5,FALSE))</f>
        <v/>
      </c>
      <c r="H7090" t="str">
        <f>IF(VLOOKUP(TRM!A10181,'TRM - TBM Crosswalk'!$A$2:'TRM - TBM Crosswalk'!$I$1008,6,FALSE)=0,"",VLOOKUP(TRM!A10181,'TRM - TBM Crosswalk'!$A$2:'TRM - TBM Crosswalk'!$I$1008,6,FALSE))</f>
        <v/>
      </c>
      <c r="I7090" t="str">
        <f>IF(VLOOKUP(TRM!A10181,'TRM - TBM Crosswalk'!$A$2:'TRM - TBM Crosswalk'!$I$1008,7,FALSE)=0,"",VLOOKUP(TRM!A10181,'TRM - TBM Crosswalk'!$A$2:'TRM - TBM Crosswalk'!$I$1008,7,FALSE))</f>
        <v/>
      </c>
      <c r="J7090" t="str">
        <f>IF(VLOOKUP(TRM!A10181,'TRM - TBM Crosswalk'!$A$2:'TRM - TBM Crosswalk'!$I$1008,8,FALSE)=0,"",VLOOKUP(TRM!A10181,'TRM - TBM Crosswalk'!$A$2:'TRM - TBM Crosswalk'!$I$1008,8,FALSE))</f>
        <v/>
      </c>
      <c r="K7090" t="str">
        <f>IF(VLOOKUP(TRM!A10181,'TRM - TBM Crosswalk'!$A$2:'TRM - TBM Crosswalk'!$I$1008,9,FALSE)=0,"",VLOOKUP(TRM!A10181,'TRM - TBM Crosswalk'!$A$2:'TRM - TBM Crosswalk'!$I$1008,9,FALSE))</f>
        <v/>
      </c>
    </row>
    <row r="7091" spans="1:11" x14ac:dyDescent="0.45">
      <c r="A7091" t="str">
        <f>TRM!A1592</f>
        <v>A02.021.235#</v>
      </c>
      <c r="B7091" t="str">
        <f>TRM!B1592</f>
        <v>Data Compression / Extraction Software</v>
      </c>
      <c r="C7091" t="str">
        <f>TRM!C1592</f>
        <v>Save as Adobe PDF.app - 19.12.20034</v>
      </c>
      <c r="D7091">
        <f>TRM!D1592</f>
        <v>0</v>
      </c>
      <c r="E7091" t="str">
        <f>IF(VLOOKUP(TRM!A1592,'TRM - TBM Crosswalk'!$A$2:'TRM - TBM Crosswalk'!$I$1008,3,FALSE)="N/A","TBD","")</f>
        <v/>
      </c>
      <c r="F7091" t="str">
        <f>IF(VLOOKUP(TRM!A1592,'TRM - TBM Crosswalk'!$A$2:'TRM - TBM Crosswalk'!$I$1008,4,FALSE)=0,"",VLOOKUP(TRM!A1592,'TRM - TBM Crosswalk'!$A$2:'TRM - TBM Crosswalk'!$I$1008,4,FALSE))</f>
        <v/>
      </c>
      <c r="G7091" t="str">
        <f>IF(VLOOKUP(TRM!A1592,'TRM - TBM Crosswalk'!$A$2:'TRM - TBM Crosswalk'!$I$1008,5,FALSE)=0,"",VLOOKUP(TRM!A1592,'TRM - TBM Crosswalk'!$A$2:'TRM - TBM Crosswalk'!$I$1008,5,FALSE))</f>
        <v>Storage</v>
      </c>
      <c r="H7091" t="str">
        <f>IF(VLOOKUP(TRM!A1592,'TRM - TBM Crosswalk'!$A$2:'TRM - TBM Crosswalk'!$I$1008,6,FALSE)=0,"",VLOOKUP(TRM!A1592,'TRM - TBM Crosswalk'!$A$2:'TRM - TBM Crosswalk'!$I$1008,6,FALSE))</f>
        <v/>
      </c>
      <c r="I7091" t="str">
        <f>IF(VLOOKUP(TRM!A1592,'TRM - TBM Crosswalk'!$A$2:'TRM - TBM Crosswalk'!$I$1008,7,FALSE)=0,"",VLOOKUP(TRM!A1592,'TRM - TBM Crosswalk'!$A$2:'TRM - TBM Crosswalk'!$I$1008,7,FALSE))</f>
        <v>Platform Services</v>
      </c>
      <c r="J7091" t="str">
        <f>IF(VLOOKUP(TRM!A1592,'TRM - TBM Crosswalk'!$A$2:'TRM - TBM Crosswalk'!$I$1008,8,FALSE)=0,"",VLOOKUP(TRM!A1592,'TRM - TBM Crosswalk'!$A$2:'TRM - TBM Crosswalk'!$I$1008,8,FALSE))</f>
        <v>Data Services</v>
      </c>
      <c r="K7091" t="str">
        <f>IF(VLOOKUP(TRM!A1592,'TRM - TBM Crosswalk'!$A$2:'TRM - TBM Crosswalk'!$I$1008,9,FALSE)=0,"",VLOOKUP(TRM!A1592,'TRM - TBM Crosswalk'!$A$2:'TRM - TBM Crosswalk'!$I$1008,9,FALSE))</f>
        <v>Data Management</v>
      </c>
    </row>
    <row r="7092" spans="1:11" x14ac:dyDescent="0.45">
      <c r="A7092" t="str">
        <f>TRM!A2579</f>
        <v>A02.022.246#</v>
      </c>
      <c r="B7092" t="str">
        <f>TRM!B2579</f>
        <v>Software Testing Tools</v>
      </c>
      <c r="C7092" t="str">
        <f>TRM!C2579</f>
        <v>Flash Player Debugger.app - 30.0.0.134</v>
      </c>
      <c r="D7092">
        <f>TRM!D2579</f>
        <v>0</v>
      </c>
      <c r="E7092" t="str">
        <f>IF(VLOOKUP(TRM!A2579,'TRM - TBM Crosswalk'!$A$2:'TRM - TBM Crosswalk'!$I$1008,3,FALSE)="N/A","TBD","")</f>
        <v/>
      </c>
      <c r="F7092" t="str">
        <f>IF(VLOOKUP(TRM!A2579,'TRM - TBM Crosswalk'!$A$2:'TRM - TBM Crosswalk'!$I$1008,4,FALSE)=0,"",VLOOKUP(TRM!A2579,'TRM - TBM Crosswalk'!$A$2:'TRM - TBM Crosswalk'!$I$1008,4,FALSE))</f>
        <v/>
      </c>
      <c r="G7092" t="str">
        <f>IF(VLOOKUP(TRM!A2579,'TRM - TBM Crosswalk'!$A$2:'TRM - TBM Crosswalk'!$I$1008,5,FALSE)=0,"",VLOOKUP(TRM!A2579,'TRM - TBM Crosswalk'!$A$2:'TRM - TBM Crosswalk'!$I$1008,5,FALSE))</f>
        <v>Application</v>
      </c>
      <c r="H7092" t="str">
        <f>IF(VLOOKUP(TRM!A2579,'TRM - TBM Crosswalk'!$A$2:'TRM - TBM Crosswalk'!$I$1008,6,FALSE)=0,"",VLOOKUP(TRM!A2579,'TRM - TBM Crosswalk'!$A$2:'TRM - TBM Crosswalk'!$I$1008,6,FALSE))</f>
        <v>Application Development</v>
      </c>
      <c r="I7092" t="str">
        <f>IF(VLOOKUP(TRM!A2579,'TRM - TBM Crosswalk'!$A$2:'TRM - TBM Crosswalk'!$I$1008,7,FALSE)=0,"",VLOOKUP(TRM!A2579,'TRM - TBM Crosswalk'!$A$2:'TRM - TBM Crosswalk'!$I$1008,7,FALSE))</f>
        <v>Delivery Services</v>
      </c>
      <c r="J7092" t="str">
        <f>IF(VLOOKUP(TRM!A2579,'TRM - TBM Crosswalk'!$A$2:'TRM - TBM Crosswalk'!$I$1008,8,FALSE)=0,"",VLOOKUP(TRM!A2579,'TRM - TBM Crosswalk'!$A$2:'TRM - TBM Crosswalk'!$I$1008,8,FALSE))</f>
        <v>Development</v>
      </c>
      <c r="K7092" t="str">
        <f>IF(VLOOKUP(TRM!A2579,'TRM - TBM Crosswalk'!$A$2:'TRM - TBM Crosswalk'!$I$1008,9,FALSE)=0,"",VLOOKUP(TRM!A2579,'TRM - TBM Crosswalk'!$A$2:'TRM - TBM Crosswalk'!$I$1008,9,FALSE))</f>
        <v>Testing</v>
      </c>
    </row>
    <row r="7093" spans="1:11" x14ac:dyDescent="0.45">
      <c r="A7093" t="str">
        <f>TRM!A2580</f>
        <v>A02.022.246#</v>
      </c>
      <c r="B7093" t="str">
        <f>TRM!B2580</f>
        <v>Software Testing Tools</v>
      </c>
      <c r="C7093" t="str">
        <f>TRM!C2580</f>
        <v>JetBrains dotCover | 2018.3.4</v>
      </c>
      <c r="D7093">
        <f>TRM!D2580</f>
        <v>0</v>
      </c>
      <c r="E7093" t="str">
        <f>IF(VLOOKUP(TRM!A2580,'TRM - TBM Crosswalk'!$A$2:'TRM - TBM Crosswalk'!$I$1008,3,FALSE)="N/A","TBD","")</f>
        <v/>
      </c>
      <c r="F7093" t="str">
        <f>IF(VLOOKUP(TRM!A2580,'TRM - TBM Crosswalk'!$A$2:'TRM - TBM Crosswalk'!$I$1008,4,FALSE)=0,"",VLOOKUP(TRM!A2580,'TRM - TBM Crosswalk'!$A$2:'TRM - TBM Crosswalk'!$I$1008,4,FALSE))</f>
        <v/>
      </c>
      <c r="G7093" t="str">
        <f>IF(VLOOKUP(TRM!A2580,'TRM - TBM Crosswalk'!$A$2:'TRM - TBM Crosswalk'!$I$1008,5,FALSE)=0,"",VLOOKUP(TRM!A2580,'TRM - TBM Crosswalk'!$A$2:'TRM - TBM Crosswalk'!$I$1008,5,FALSE))</f>
        <v>Application</v>
      </c>
      <c r="H7093" t="str">
        <f>IF(VLOOKUP(TRM!A2580,'TRM - TBM Crosswalk'!$A$2:'TRM - TBM Crosswalk'!$I$1008,6,FALSE)=0,"",VLOOKUP(TRM!A2580,'TRM - TBM Crosswalk'!$A$2:'TRM - TBM Crosswalk'!$I$1008,6,FALSE))</f>
        <v>Application Development</v>
      </c>
      <c r="I7093" t="str">
        <f>IF(VLOOKUP(TRM!A2580,'TRM - TBM Crosswalk'!$A$2:'TRM - TBM Crosswalk'!$I$1008,7,FALSE)=0,"",VLOOKUP(TRM!A2580,'TRM - TBM Crosswalk'!$A$2:'TRM - TBM Crosswalk'!$I$1008,7,FALSE))</f>
        <v>Delivery Services</v>
      </c>
      <c r="J7093" t="str">
        <f>IF(VLOOKUP(TRM!A2580,'TRM - TBM Crosswalk'!$A$2:'TRM - TBM Crosswalk'!$I$1008,8,FALSE)=0,"",VLOOKUP(TRM!A2580,'TRM - TBM Crosswalk'!$A$2:'TRM - TBM Crosswalk'!$I$1008,8,FALSE))</f>
        <v>Development</v>
      </c>
      <c r="K7093" t="str">
        <f>IF(VLOOKUP(TRM!A2580,'TRM - TBM Crosswalk'!$A$2:'TRM - TBM Crosswalk'!$I$1008,9,FALSE)=0,"",VLOOKUP(TRM!A2580,'TRM - TBM Crosswalk'!$A$2:'TRM - TBM Crosswalk'!$I$1008,9,FALSE))</f>
        <v>Testing</v>
      </c>
    </row>
    <row r="7094" spans="1:11" x14ac:dyDescent="0.45">
      <c r="A7094" t="str">
        <f>TRM!A2581</f>
        <v>A02.022.246#</v>
      </c>
      <c r="B7094" t="str">
        <f>TRM!B2581</f>
        <v>Software Testing Tools</v>
      </c>
      <c r="C7094" t="str">
        <f>TRM!C2581</f>
        <v>JetBrains dotMemory | 2018.3.4</v>
      </c>
      <c r="D7094">
        <f>TRM!D2581</f>
        <v>0</v>
      </c>
      <c r="E7094" t="str">
        <f>IF(VLOOKUP(TRM!A2581,'TRM - TBM Crosswalk'!$A$2:'TRM - TBM Crosswalk'!$I$1008,3,FALSE)="N/A","TBD","")</f>
        <v/>
      </c>
      <c r="F7094" t="str">
        <f>IF(VLOOKUP(TRM!A2581,'TRM - TBM Crosswalk'!$A$2:'TRM - TBM Crosswalk'!$I$1008,4,FALSE)=0,"",VLOOKUP(TRM!A2581,'TRM - TBM Crosswalk'!$A$2:'TRM - TBM Crosswalk'!$I$1008,4,FALSE))</f>
        <v/>
      </c>
      <c r="G7094" t="str">
        <f>IF(VLOOKUP(TRM!A2581,'TRM - TBM Crosswalk'!$A$2:'TRM - TBM Crosswalk'!$I$1008,5,FALSE)=0,"",VLOOKUP(TRM!A2581,'TRM - TBM Crosswalk'!$A$2:'TRM - TBM Crosswalk'!$I$1008,5,FALSE))</f>
        <v>Application</v>
      </c>
      <c r="H7094" t="str">
        <f>IF(VLOOKUP(TRM!A2581,'TRM - TBM Crosswalk'!$A$2:'TRM - TBM Crosswalk'!$I$1008,6,FALSE)=0,"",VLOOKUP(TRM!A2581,'TRM - TBM Crosswalk'!$A$2:'TRM - TBM Crosswalk'!$I$1008,6,FALSE))</f>
        <v>Application Development</v>
      </c>
      <c r="I7094" t="str">
        <f>IF(VLOOKUP(TRM!A2581,'TRM - TBM Crosswalk'!$A$2:'TRM - TBM Crosswalk'!$I$1008,7,FALSE)=0,"",VLOOKUP(TRM!A2581,'TRM - TBM Crosswalk'!$A$2:'TRM - TBM Crosswalk'!$I$1008,7,FALSE))</f>
        <v>Delivery Services</v>
      </c>
      <c r="J7094" t="str">
        <f>IF(VLOOKUP(TRM!A2581,'TRM - TBM Crosswalk'!$A$2:'TRM - TBM Crosswalk'!$I$1008,8,FALSE)=0,"",VLOOKUP(TRM!A2581,'TRM - TBM Crosswalk'!$A$2:'TRM - TBM Crosswalk'!$I$1008,8,FALSE))</f>
        <v>Development</v>
      </c>
      <c r="K7094" t="str">
        <f>IF(VLOOKUP(TRM!A2581,'TRM - TBM Crosswalk'!$A$2:'TRM - TBM Crosswalk'!$I$1008,9,FALSE)=0,"",VLOOKUP(TRM!A2581,'TRM - TBM Crosswalk'!$A$2:'TRM - TBM Crosswalk'!$I$1008,9,FALSE))</f>
        <v>Testing</v>
      </c>
    </row>
    <row r="7095" spans="1:11" x14ac:dyDescent="0.45">
      <c r="A7095" t="str">
        <f>TRM!A2582</f>
        <v>A02.022.246#</v>
      </c>
      <c r="B7095" t="str">
        <f>TRM!B2582</f>
        <v>Software Testing Tools</v>
      </c>
      <c r="C7095" t="str">
        <f>TRM!C2582</f>
        <v>JetBrains dotPeek | 2017.3.2</v>
      </c>
      <c r="D7095">
        <f>TRM!D2582</f>
        <v>0</v>
      </c>
      <c r="E7095" t="str">
        <f>IF(VLOOKUP(TRM!A2582,'TRM - TBM Crosswalk'!$A$2:'TRM - TBM Crosswalk'!$I$1008,3,FALSE)="N/A","TBD","")</f>
        <v/>
      </c>
      <c r="F7095" t="str">
        <f>IF(VLOOKUP(TRM!A2582,'TRM - TBM Crosswalk'!$A$2:'TRM - TBM Crosswalk'!$I$1008,4,FALSE)=0,"",VLOOKUP(TRM!A2582,'TRM - TBM Crosswalk'!$A$2:'TRM - TBM Crosswalk'!$I$1008,4,FALSE))</f>
        <v/>
      </c>
      <c r="G7095" t="str">
        <f>IF(VLOOKUP(TRM!A2582,'TRM - TBM Crosswalk'!$A$2:'TRM - TBM Crosswalk'!$I$1008,5,FALSE)=0,"",VLOOKUP(TRM!A2582,'TRM - TBM Crosswalk'!$A$2:'TRM - TBM Crosswalk'!$I$1008,5,FALSE))</f>
        <v>Application</v>
      </c>
      <c r="H7095" t="str">
        <f>IF(VLOOKUP(TRM!A2582,'TRM - TBM Crosswalk'!$A$2:'TRM - TBM Crosswalk'!$I$1008,6,FALSE)=0,"",VLOOKUP(TRM!A2582,'TRM - TBM Crosswalk'!$A$2:'TRM - TBM Crosswalk'!$I$1008,6,FALSE))</f>
        <v>Application Development</v>
      </c>
      <c r="I7095" t="str">
        <f>IF(VLOOKUP(TRM!A2582,'TRM - TBM Crosswalk'!$A$2:'TRM - TBM Crosswalk'!$I$1008,7,FALSE)=0,"",VLOOKUP(TRM!A2582,'TRM - TBM Crosswalk'!$A$2:'TRM - TBM Crosswalk'!$I$1008,7,FALSE))</f>
        <v>Delivery Services</v>
      </c>
      <c r="J7095" t="str">
        <f>IF(VLOOKUP(TRM!A2582,'TRM - TBM Crosswalk'!$A$2:'TRM - TBM Crosswalk'!$I$1008,8,FALSE)=0,"",VLOOKUP(TRM!A2582,'TRM - TBM Crosswalk'!$A$2:'TRM - TBM Crosswalk'!$I$1008,8,FALSE))</f>
        <v>Development</v>
      </c>
      <c r="K7095" t="str">
        <f>IF(VLOOKUP(TRM!A2582,'TRM - TBM Crosswalk'!$A$2:'TRM - TBM Crosswalk'!$I$1008,9,FALSE)=0,"",VLOOKUP(TRM!A2582,'TRM - TBM Crosswalk'!$A$2:'TRM - TBM Crosswalk'!$I$1008,9,FALSE))</f>
        <v>Testing</v>
      </c>
    </row>
    <row r="7096" spans="1:11" x14ac:dyDescent="0.45">
      <c r="A7096" t="str">
        <f>TRM!A2760</f>
        <v>A02.023.260</v>
      </c>
      <c r="B7096" t="str">
        <f>TRM!B2760</f>
        <v>Document Imaging and OCR</v>
      </c>
      <c r="C7096" t="str">
        <f>TRM!C2760</f>
        <v>Epson Event Manager | 3.10.0016</v>
      </c>
      <c r="D7096">
        <f>TRM!D2760</f>
        <v>0</v>
      </c>
      <c r="E7096" t="str">
        <f>IF(VLOOKUP(TRM!A2760,'TRM - TBM Crosswalk'!$A$2:'TRM - TBM Crosswalk'!$I$1008,3,FALSE)="N/A","TBD","")</f>
        <v/>
      </c>
      <c r="F7096" t="str">
        <f>IF(VLOOKUP(TRM!A2760,'TRM - TBM Crosswalk'!$A$2:'TRM - TBM Crosswalk'!$I$1008,4,FALSE)=0,"",VLOOKUP(TRM!A2760,'TRM - TBM Crosswalk'!$A$2:'TRM - TBM Crosswalk'!$I$1008,4,FALSE))</f>
        <v/>
      </c>
      <c r="G7096" t="str">
        <f>IF(VLOOKUP(TRM!A2760,'TRM - TBM Crosswalk'!$A$2:'TRM - TBM Crosswalk'!$I$1008,5,FALSE)=0,"",VLOOKUP(TRM!A2760,'TRM - TBM Crosswalk'!$A$2:'TRM - TBM Crosswalk'!$I$1008,5,FALSE))</f>
        <v/>
      </c>
      <c r="H7096" t="str">
        <f>IF(VLOOKUP(TRM!A2760,'TRM - TBM Crosswalk'!$A$2:'TRM - TBM Crosswalk'!$I$1008,6,FALSE)=0,"",VLOOKUP(TRM!A2760,'TRM - TBM Crosswalk'!$A$2:'TRM - TBM Crosswalk'!$I$1008,6,FALSE))</f>
        <v/>
      </c>
      <c r="I7096" t="str">
        <f>IF(VLOOKUP(TRM!A2760,'TRM - TBM Crosswalk'!$A$2:'TRM - TBM Crosswalk'!$I$1008,7,FALSE)=0,"",VLOOKUP(TRM!A2760,'TRM - TBM Crosswalk'!$A$2:'TRM - TBM Crosswalk'!$I$1008,7,FALSE))</f>
        <v>Platform Services</v>
      </c>
      <c r="J7096" t="str">
        <f>IF(VLOOKUP(TRM!A2760,'TRM - TBM Crosswalk'!$A$2:'TRM - TBM Crosswalk'!$I$1008,8,FALSE)=0,"",VLOOKUP(TRM!A2760,'TRM - TBM Crosswalk'!$A$2:'TRM - TBM Crosswalk'!$I$1008,8,FALSE))</f>
        <v>Applications Services</v>
      </c>
      <c r="K7096" t="str">
        <f>IF(VLOOKUP(TRM!A2760,'TRM - TBM Crosswalk'!$A$2:'TRM - TBM Crosswalk'!$I$1008,9,FALSE)=0,"",VLOOKUP(TRM!A2760,'TRM - TBM Crosswalk'!$A$2:'TRM - TBM Crosswalk'!$I$1008,9,FALSE))</f>
        <v>Content Management</v>
      </c>
    </row>
    <row r="7097" spans="1:11" x14ac:dyDescent="0.45">
      <c r="A7097" t="str">
        <f>TRM!A3009</f>
        <v>A02.023.260</v>
      </c>
      <c r="B7097" t="str">
        <f>TRM!B3009</f>
        <v>Document Imaging and OCR</v>
      </c>
      <c r="C7097" t="str">
        <f>TRM!C3009</f>
        <v>Panasonic Document Scanner TWAIN Driver | 14.1</v>
      </c>
      <c r="D7097">
        <f>TRM!D3009</f>
        <v>0</v>
      </c>
      <c r="E7097" t="str">
        <f>IF(VLOOKUP(TRM!A3009,'TRM - TBM Crosswalk'!$A$2:'TRM - TBM Crosswalk'!$I$1008,3,FALSE)="N/A","TBD","")</f>
        <v/>
      </c>
      <c r="F7097" t="str">
        <f>IF(VLOOKUP(TRM!A3009,'TRM - TBM Crosswalk'!$A$2:'TRM - TBM Crosswalk'!$I$1008,4,FALSE)=0,"",VLOOKUP(TRM!A3009,'TRM - TBM Crosswalk'!$A$2:'TRM - TBM Crosswalk'!$I$1008,4,FALSE))</f>
        <v/>
      </c>
      <c r="G7097" t="str">
        <f>IF(VLOOKUP(TRM!A3009,'TRM - TBM Crosswalk'!$A$2:'TRM - TBM Crosswalk'!$I$1008,5,FALSE)=0,"",VLOOKUP(TRM!A3009,'TRM - TBM Crosswalk'!$A$2:'TRM - TBM Crosswalk'!$I$1008,5,FALSE))</f>
        <v/>
      </c>
      <c r="H7097" t="str">
        <f>IF(VLOOKUP(TRM!A3009,'TRM - TBM Crosswalk'!$A$2:'TRM - TBM Crosswalk'!$I$1008,6,FALSE)=0,"",VLOOKUP(TRM!A3009,'TRM - TBM Crosswalk'!$A$2:'TRM - TBM Crosswalk'!$I$1008,6,FALSE))</f>
        <v/>
      </c>
      <c r="I7097" t="str">
        <f>IF(VLOOKUP(TRM!A3009,'TRM - TBM Crosswalk'!$A$2:'TRM - TBM Crosswalk'!$I$1008,7,FALSE)=0,"",VLOOKUP(TRM!A3009,'TRM - TBM Crosswalk'!$A$2:'TRM - TBM Crosswalk'!$I$1008,7,FALSE))</f>
        <v>Platform Services</v>
      </c>
      <c r="J7097" t="str">
        <f>IF(VLOOKUP(TRM!A3009,'TRM - TBM Crosswalk'!$A$2:'TRM - TBM Crosswalk'!$I$1008,8,FALSE)=0,"",VLOOKUP(TRM!A3009,'TRM - TBM Crosswalk'!$A$2:'TRM - TBM Crosswalk'!$I$1008,8,FALSE))</f>
        <v>Applications Services</v>
      </c>
      <c r="K7097" t="str">
        <f>IF(VLOOKUP(TRM!A3009,'TRM - TBM Crosswalk'!$A$2:'TRM - TBM Crosswalk'!$I$1008,9,FALSE)=0,"",VLOOKUP(TRM!A3009,'TRM - TBM Crosswalk'!$A$2:'TRM - TBM Crosswalk'!$I$1008,9,FALSE))</f>
        <v>Content Management</v>
      </c>
    </row>
    <row r="7098" spans="1:11" x14ac:dyDescent="0.45">
      <c r="A7098" t="str">
        <f>TRM!A3020</f>
        <v>A02.023.260</v>
      </c>
      <c r="B7098" t="str">
        <f>TRM!B3020</f>
        <v>Document Imaging and OCR</v>
      </c>
      <c r="C7098" t="str">
        <f>TRM!C3020</f>
        <v>Panasonic Scanner User Utility | 7.4</v>
      </c>
      <c r="D7098">
        <f>TRM!D3020</f>
        <v>0</v>
      </c>
      <c r="E7098" t="str">
        <f>IF(VLOOKUP(TRM!A3020,'TRM - TBM Crosswalk'!$A$2:'TRM - TBM Crosswalk'!$I$1008,3,FALSE)="N/A","TBD","")</f>
        <v/>
      </c>
      <c r="F7098" t="str">
        <f>IF(VLOOKUP(TRM!A3020,'TRM - TBM Crosswalk'!$A$2:'TRM - TBM Crosswalk'!$I$1008,4,FALSE)=0,"",VLOOKUP(TRM!A3020,'TRM - TBM Crosswalk'!$A$2:'TRM - TBM Crosswalk'!$I$1008,4,FALSE))</f>
        <v/>
      </c>
      <c r="G7098" t="str">
        <f>IF(VLOOKUP(TRM!A3020,'TRM - TBM Crosswalk'!$A$2:'TRM - TBM Crosswalk'!$I$1008,5,FALSE)=0,"",VLOOKUP(TRM!A3020,'TRM - TBM Crosswalk'!$A$2:'TRM - TBM Crosswalk'!$I$1008,5,FALSE))</f>
        <v/>
      </c>
      <c r="H7098" t="str">
        <f>IF(VLOOKUP(TRM!A3020,'TRM - TBM Crosswalk'!$A$2:'TRM - TBM Crosswalk'!$I$1008,6,FALSE)=0,"",VLOOKUP(TRM!A3020,'TRM - TBM Crosswalk'!$A$2:'TRM - TBM Crosswalk'!$I$1008,6,FALSE))</f>
        <v/>
      </c>
      <c r="I7098" t="str">
        <f>IF(VLOOKUP(TRM!A3020,'TRM - TBM Crosswalk'!$A$2:'TRM - TBM Crosswalk'!$I$1008,7,FALSE)=0,"",VLOOKUP(TRM!A3020,'TRM - TBM Crosswalk'!$A$2:'TRM - TBM Crosswalk'!$I$1008,7,FALSE))</f>
        <v>Platform Services</v>
      </c>
      <c r="J7098" t="str">
        <f>IF(VLOOKUP(TRM!A3020,'TRM - TBM Crosswalk'!$A$2:'TRM - TBM Crosswalk'!$I$1008,8,FALSE)=0,"",VLOOKUP(TRM!A3020,'TRM - TBM Crosswalk'!$A$2:'TRM - TBM Crosswalk'!$I$1008,8,FALSE))</f>
        <v>Applications Services</v>
      </c>
      <c r="K7098" t="str">
        <f>IF(VLOOKUP(TRM!A3020,'TRM - TBM Crosswalk'!$A$2:'TRM - TBM Crosswalk'!$I$1008,9,FALSE)=0,"",VLOOKUP(TRM!A3020,'TRM - TBM Crosswalk'!$A$2:'TRM - TBM Crosswalk'!$I$1008,9,FALSE))</f>
        <v>Content Management</v>
      </c>
    </row>
    <row r="7099" spans="1:11" x14ac:dyDescent="0.45">
      <c r="A7099" t="str">
        <f>TRM!A3021</f>
        <v>A02.023.260</v>
      </c>
      <c r="B7099" t="str">
        <f>TRM!B3021</f>
        <v>Document Imaging and OCR</v>
      </c>
      <c r="C7099" t="str">
        <f>TRM!C3021</f>
        <v>Panasonic Scanner User Utility | 7.8</v>
      </c>
      <c r="D7099">
        <f>TRM!D3021</f>
        <v>0</v>
      </c>
      <c r="E7099" t="str">
        <f>IF(VLOOKUP(TRM!A3021,'TRM - TBM Crosswalk'!$A$2:'TRM - TBM Crosswalk'!$I$1008,3,FALSE)="N/A","TBD","")</f>
        <v/>
      </c>
      <c r="F7099" t="str">
        <f>IF(VLOOKUP(TRM!A3021,'TRM - TBM Crosswalk'!$A$2:'TRM - TBM Crosswalk'!$I$1008,4,FALSE)=0,"",VLOOKUP(TRM!A3021,'TRM - TBM Crosswalk'!$A$2:'TRM - TBM Crosswalk'!$I$1008,4,FALSE))</f>
        <v/>
      </c>
      <c r="G7099" t="str">
        <f>IF(VLOOKUP(TRM!A3021,'TRM - TBM Crosswalk'!$A$2:'TRM - TBM Crosswalk'!$I$1008,5,FALSE)=0,"",VLOOKUP(TRM!A3021,'TRM - TBM Crosswalk'!$A$2:'TRM - TBM Crosswalk'!$I$1008,5,FALSE))</f>
        <v/>
      </c>
      <c r="H7099" t="str">
        <f>IF(VLOOKUP(TRM!A3021,'TRM - TBM Crosswalk'!$A$2:'TRM - TBM Crosswalk'!$I$1008,6,FALSE)=0,"",VLOOKUP(TRM!A3021,'TRM - TBM Crosswalk'!$A$2:'TRM - TBM Crosswalk'!$I$1008,6,FALSE))</f>
        <v/>
      </c>
      <c r="I7099" t="str">
        <f>IF(VLOOKUP(TRM!A3021,'TRM - TBM Crosswalk'!$A$2:'TRM - TBM Crosswalk'!$I$1008,7,FALSE)=0,"",VLOOKUP(TRM!A3021,'TRM - TBM Crosswalk'!$A$2:'TRM - TBM Crosswalk'!$I$1008,7,FALSE))</f>
        <v>Platform Services</v>
      </c>
      <c r="J7099" t="str">
        <f>IF(VLOOKUP(TRM!A3021,'TRM - TBM Crosswalk'!$A$2:'TRM - TBM Crosswalk'!$I$1008,8,FALSE)=0,"",VLOOKUP(TRM!A3021,'TRM - TBM Crosswalk'!$A$2:'TRM - TBM Crosswalk'!$I$1008,8,FALSE))</f>
        <v>Applications Services</v>
      </c>
      <c r="K7099" t="str">
        <f>IF(VLOOKUP(TRM!A3021,'TRM - TBM Crosswalk'!$A$2:'TRM - TBM Crosswalk'!$I$1008,9,FALSE)=0,"",VLOOKUP(TRM!A3021,'TRM - TBM Crosswalk'!$A$2:'TRM - TBM Crosswalk'!$I$1008,9,FALSE))</f>
        <v>Content Management</v>
      </c>
    </row>
    <row r="7100" spans="1:11" x14ac:dyDescent="0.45">
      <c r="A7100" t="str">
        <f>TRM!A3022</f>
        <v>A02.023.260</v>
      </c>
      <c r="B7100" t="str">
        <f>TRM!B3022</f>
        <v>Document Imaging and OCR</v>
      </c>
      <c r="C7100" t="str">
        <f>TRM!C3022</f>
        <v>Panasonic Scanner User Utility | 8.1</v>
      </c>
      <c r="D7100">
        <f>TRM!D3022</f>
        <v>0</v>
      </c>
      <c r="E7100" t="str">
        <f>IF(VLOOKUP(TRM!A3022,'TRM - TBM Crosswalk'!$A$2:'TRM - TBM Crosswalk'!$I$1008,3,FALSE)="N/A","TBD","")</f>
        <v/>
      </c>
      <c r="F7100" t="str">
        <f>IF(VLOOKUP(TRM!A3022,'TRM - TBM Crosswalk'!$A$2:'TRM - TBM Crosswalk'!$I$1008,4,FALSE)=0,"",VLOOKUP(TRM!A3022,'TRM - TBM Crosswalk'!$A$2:'TRM - TBM Crosswalk'!$I$1008,4,FALSE))</f>
        <v/>
      </c>
      <c r="G7100" t="str">
        <f>IF(VLOOKUP(TRM!A3022,'TRM - TBM Crosswalk'!$A$2:'TRM - TBM Crosswalk'!$I$1008,5,FALSE)=0,"",VLOOKUP(TRM!A3022,'TRM - TBM Crosswalk'!$A$2:'TRM - TBM Crosswalk'!$I$1008,5,FALSE))</f>
        <v/>
      </c>
      <c r="H7100" t="str">
        <f>IF(VLOOKUP(TRM!A3022,'TRM - TBM Crosswalk'!$A$2:'TRM - TBM Crosswalk'!$I$1008,6,FALSE)=0,"",VLOOKUP(TRM!A3022,'TRM - TBM Crosswalk'!$A$2:'TRM - TBM Crosswalk'!$I$1008,6,FALSE))</f>
        <v/>
      </c>
      <c r="I7100" t="str">
        <f>IF(VLOOKUP(TRM!A3022,'TRM - TBM Crosswalk'!$A$2:'TRM - TBM Crosswalk'!$I$1008,7,FALSE)=0,"",VLOOKUP(TRM!A3022,'TRM - TBM Crosswalk'!$A$2:'TRM - TBM Crosswalk'!$I$1008,7,FALSE))</f>
        <v>Platform Services</v>
      </c>
      <c r="J7100" t="str">
        <f>IF(VLOOKUP(TRM!A3022,'TRM - TBM Crosswalk'!$A$2:'TRM - TBM Crosswalk'!$I$1008,8,FALSE)=0,"",VLOOKUP(TRM!A3022,'TRM - TBM Crosswalk'!$A$2:'TRM - TBM Crosswalk'!$I$1008,8,FALSE))</f>
        <v>Applications Services</v>
      </c>
      <c r="K7100" t="str">
        <f>IF(VLOOKUP(TRM!A3022,'TRM - TBM Crosswalk'!$A$2:'TRM - TBM Crosswalk'!$I$1008,9,FALSE)=0,"",VLOOKUP(TRM!A3022,'TRM - TBM Crosswalk'!$A$2:'TRM - TBM Crosswalk'!$I$1008,9,FALSE))</f>
        <v>Content Management</v>
      </c>
    </row>
    <row r="7101" spans="1:11" x14ac:dyDescent="0.45">
      <c r="A7101" t="str">
        <f>TRM!A3023</f>
        <v>A02.023.260</v>
      </c>
      <c r="B7101" t="str">
        <f>TRM!B3023</f>
        <v>Document Imaging and OCR</v>
      </c>
      <c r="C7101" t="str">
        <f>TRM!C3023</f>
        <v>Panini MultiDemo | 1.00.0000</v>
      </c>
      <c r="D7101">
        <f>TRM!D3023</f>
        <v>0</v>
      </c>
      <c r="E7101" t="str">
        <f>IF(VLOOKUP(TRM!A3023,'TRM - TBM Crosswalk'!$A$2:'TRM - TBM Crosswalk'!$I$1008,3,FALSE)="N/A","TBD","")</f>
        <v/>
      </c>
      <c r="F7101" t="str">
        <f>IF(VLOOKUP(TRM!A3023,'TRM - TBM Crosswalk'!$A$2:'TRM - TBM Crosswalk'!$I$1008,4,FALSE)=0,"",VLOOKUP(TRM!A3023,'TRM - TBM Crosswalk'!$A$2:'TRM - TBM Crosswalk'!$I$1008,4,FALSE))</f>
        <v/>
      </c>
      <c r="G7101" t="str">
        <f>IF(VLOOKUP(TRM!A3023,'TRM - TBM Crosswalk'!$A$2:'TRM - TBM Crosswalk'!$I$1008,5,FALSE)=0,"",VLOOKUP(TRM!A3023,'TRM - TBM Crosswalk'!$A$2:'TRM - TBM Crosswalk'!$I$1008,5,FALSE))</f>
        <v/>
      </c>
      <c r="H7101" t="str">
        <f>IF(VLOOKUP(TRM!A3023,'TRM - TBM Crosswalk'!$A$2:'TRM - TBM Crosswalk'!$I$1008,6,FALSE)=0,"",VLOOKUP(TRM!A3023,'TRM - TBM Crosswalk'!$A$2:'TRM - TBM Crosswalk'!$I$1008,6,FALSE))</f>
        <v/>
      </c>
      <c r="I7101" t="str">
        <f>IF(VLOOKUP(TRM!A3023,'TRM - TBM Crosswalk'!$A$2:'TRM - TBM Crosswalk'!$I$1008,7,FALSE)=0,"",VLOOKUP(TRM!A3023,'TRM - TBM Crosswalk'!$A$2:'TRM - TBM Crosswalk'!$I$1008,7,FALSE))</f>
        <v>Platform Services</v>
      </c>
      <c r="J7101" t="str">
        <f>IF(VLOOKUP(TRM!A3023,'TRM - TBM Crosswalk'!$A$2:'TRM - TBM Crosswalk'!$I$1008,8,FALSE)=0,"",VLOOKUP(TRM!A3023,'TRM - TBM Crosswalk'!$A$2:'TRM - TBM Crosswalk'!$I$1008,8,FALSE))</f>
        <v>Applications Services</v>
      </c>
      <c r="K7101" t="str">
        <f>IF(VLOOKUP(TRM!A3023,'TRM - TBM Crosswalk'!$A$2:'TRM - TBM Crosswalk'!$I$1008,9,FALSE)=0,"",VLOOKUP(TRM!A3023,'TRM - TBM Crosswalk'!$A$2:'TRM - TBM Crosswalk'!$I$1008,9,FALSE))</f>
        <v>Content Management</v>
      </c>
    </row>
    <row r="7102" spans="1:11" x14ac:dyDescent="0.45">
      <c r="A7102" t="str">
        <f>TRM!A3036</f>
        <v>A02.023.260</v>
      </c>
      <c r="B7102" t="str">
        <f>TRM!B3036</f>
        <v>Document Imaging and OCR</v>
      </c>
      <c r="C7102" t="str">
        <f>TRM!C3036</f>
        <v>PaperStream IP (ISIS) Bundle | 2.10.0.8534</v>
      </c>
      <c r="D7102">
        <f>TRM!D3036</f>
        <v>0</v>
      </c>
      <c r="E7102" t="str">
        <f>IF(VLOOKUP(TRM!A3036,'TRM - TBM Crosswalk'!$A$2:'TRM - TBM Crosswalk'!$I$1008,3,FALSE)="N/A","TBD","")</f>
        <v/>
      </c>
      <c r="F7102" t="str">
        <f>IF(VLOOKUP(TRM!A3036,'TRM - TBM Crosswalk'!$A$2:'TRM - TBM Crosswalk'!$I$1008,4,FALSE)=0,"",VLOOKUP(TRM!A3036,'TRM - TBM Crosswalk'!$A$2:'TRM - TBM Crosswalk'!$I$1008,4,FALSE))</f>
        <v/>
      </c>
      <c r="G7102" t="str">
        <f>IF(VLOOKUP(TRM!A3036,'TRM - TBM Crosswalk'!$A$2:'TRM - TBM Crosswalk'!$I$1008,5,FALSE)=0,"",VLOOKUP(TRM!A3036,'TRM - TBM Crosswalk'!$A$2:'TRM - TBM Crosswalk'!$I$1008,5,FALSE))</f>
        <v/>
      </c>
      <c r="H7102" t="str">
        <f>IF(VLOOKUP(TRM!A3036,'TRM - TBM Crosswalk'!$A$2:'TRM - TBM Crosswalk'!$I$1008,6,FALSE)=0,"",VLOOKUP(TRM!A3036,'TRM - TBM Crosswalk'!$A$2:'TRM - TBM Crosswalk'!$I$1008,6,FALSE))</f>
        <v/>
      </c>
      <c r="I7102" t="str">
        <f>IF(VLOOKUP(TRM!A3036,'TRM - TBM Crosswalk'!$A$2:'TRM - TBM Crosswalk'!$I$1008,7,FALSE)=0,"",VLOOKUP(TRM!A3036,'TRM - TBM Crosswalk'!$A$2:'TRM - TBM Crosswalk'!$I$1008,7,FALSE))</f>
        <v>Platform Services</v>
      </c>
      <c r="J7102" t="str">
        <f>IF(VLOOKUP(TRM!A3036,'TRM - TBM Crosswalk'!$A$2:'TRM - TBM Crosswalk'!$I$1008,8,FALSE)=0,"",VLOOKUP(TRM!A3036,'TRM - TBM Crosswalk'!$A$2:'TRM - TBM Crosswalk'!$I$1008,8,FALSE))</f>
        <v>Applications Services</v>
      </c>
      <c r="K7102" t="str">
        <f>IF(VLOOKUP(TRM!A3036,'TRM - TBM Crosswalk'!$A$2:'TRM - TBM Crosswalk'!$I$1008,9,FALSE)=0,"",VLOOKUP(TRM!A3036,'TRM - TBM Crosswalk'!$A$2:'TRM - TBM Crosswalk'!$I$1008,9,FALSE))</f>
        <v>Content Management</v>
      </c>
    </row>
    <row r="7103" spans="1:11" x14ac:dyDescent="0.45">
      <c r="A7103" t="str">
        <f>TRM!A3046</f>
        <v>A02.023.260</v>
      </c>
      <c r="B7103" t="str">
        <f>TRM!B3046</f>
        <v>Document Imaging and OCR</v>
      </c>
      <c r="C7103" t="str">
        <f>TRM!C3046</f>
        <v>PaperStream IP (TWAIN) | 1.50.0.6382</v>
      </c>
      <c r="D7103">
        <f>TRM!D3046</f>
        <v>0</v>
      </c>
      <c r="E7103" t="str">
        <f>IF(VLOOKUP(TRM!A3046,'TRM - TBM Crosswalk'!$A$2:'TRM - TBM Crosswalk'!$I$1008,3,FALSE)="N/A","TBD","")</f>
        <v/>
      </c>
      <c r="F7103" t="str">
        <f>IF(VLOOKUP(TRM!A3046,'TRM - TBM Crosswalk'!$A$2:'TRM - TBM Crosswalk'!$I$1008,4,FALSE)=0,"",VLOOKUP(TRM!A3046,'TRM - TBM Crosswalk'!$A$2:'TRM - TBM Crosswalk'!$I$1008,4,FALSE))</f>
        <v/>
      </c>
      <c r="G7103" t="str">
        <f>IF(VLOOKUP(TRM!A3046,'TRM - TBM Crosswalk'!$A$2:'TRM - TBM Crosswalk'!$I$1008,5,FALSE)=0,"",VLOOKUP(TRM!A3046,'TRM - TBM Crosswalk'!$A$2:'TRM - TBM Crosswalk'!$I$1008,5,FALSE))</f>
        <v/>
      </c>
      <c r="H7103" t="str">
        <f>IF(VLOOKUP(TRM!A3046,'TRM - TBM Crosswalk'!$A$2:'TRM - TBM Crosswalk'!$I$1008,6,FALSE)=0,"",VLOOKUP(TRM!A3046,'TRM - TBM Crosswalk'!$A$2:'TRM - TBM Crosswalk'!$I$1008,6,FALSE))</f>
        <v/>
      </c>
      <c r="I7103" t="str">
        <f>IF(VLOOKUP(TRM!A3046,'TRM - TBM Crosswalk'!$A$2:'TRM - TBM Crosswalk'!$I$1008,7,FALSE)=0,"",VLOOKUP(TRM!A3046,'TRM - TBM Crosswalk'!$A$2:'TRM - TBM Crosswalk'!$I$1008,7,FALSE))</f>
        <v>Platform Services</v>
      </c>
      <c r="J7103" t="str">
        <f>IF(VLOOKUP(TRM!A3046,'TRM - TBM Crosswalk'!$A$2:'TRM - TBM Crosswalk'!$I$1008,8,FALSE)=0,"",VLOOKUP(TRM!A3046,'TRM - TBM Crosswalk'!$A$2:'TRM - TBM Crosswalk'!$I$1008,8,FALSE))</f>
        <v>Applications Services</v>
      </c>
      <c r="K7103" t="str">
        <f>IF(VLOOKUP(TRM!A3046,'TRM - TBM Crosswalk'!$A$2:'TRM - TBM Crosswalk'!$I$1008,9,FALSE)=0,"",VLOOKUP(TRM!A3046,'TRM - TBM Crosswalk'!$A$2:'TRM - TBM Crosswalk'!$I$1008,9,FALSE))</f>
        <v>Content Management</v>
      </c>
    </row>
    <row r="7104" spans="1:11" x14ac:dyDescent="0.45">
      <c r="A7104" t="str">
        <f>TRM!A3047</f>
        <v>A02.023.260</v>
      </c>
      <c r="B7104" t="str">
        <f>TRM!B3047</f>
        <v>Document Imaging and OCR</v>
      </c>
      <c r="C7104" t="str">
        <f>TRM!C3047</f>
        <v>PaperStream IP (TWAIN) | 1.50.13</v>
      </c>
      <c r="D7104">
        <f>TRM!D3047</f>
        <v>0</v>
      </c>
      <c r="E7104" t="str">
        <f>IF(VLOOKUP(TRM!A3047,'TRM - TBM Crosswalk'!$A$2:'TRM - TBM Crosswalk'!$I$1008,3,FALSE)="N/A","TBD","")</f>
        <v/>
      </c>
      <c r="F7104" t="str">
        <f>IF(VLOOKUP(TRM!A3047,'TRM - TBM Crosswalk'!$A$2:'TRM - TBM Crosswalk'!$I$1008,4,FALSE)=0,"",VLOOKUP(TRM!A3047,'TRM - TBM Crosswalk'!$A$2:'TRM - TBM Crosswalk'!$I$1008,4,FALSE))</f>
        <v/>
      </c>
      <c r="G7104" t="str">
        <f>IF(VLOOKUP(TRM!A3047,'TRM - TBM Crosswalk'!$A$2:'TRM - TBM Crosswalk'!$I$1008,5,FALSE)=0,"",VLOOKUP(TRM!A3047,'TRM - TBM Crosswalk'!$A$2:'TRM - TBM Crosswalk'!$I$1008,5,FALSE))</f>
        <v/>
      </c>
      <c r="H7104" t="str">
        <f>IF(VLOOKUP(TRM!A3047,'TRM - TBM Crosswalk'!$A$2:'TRM - TBM Crosswalk'!$I$1008,6,FALSE)=0,"",VLOOKUP(TRM!A3047,'TRM - TBM Crosswalk'!$A$2:'TRM - TBM Crosswalk'!$I$1008,6,FALSE))</f>
        <v/>
      </c>
      <c r="I7104" t="str">
        <f>IF(VLOOKUP(TRM!A3047,'TRM - TBM Crosswalk'!$A$2:'TRM - TBM Crosswalk'!$I$1008,7,FALSE)=0,"",VLOOKUP(TRM!A3047,'TRM - TBM Crosswalk'!$A$2:'TRM - TBM Crosswalk'!$I$1008,7,FALSE))</f>
        <v>Platform Services</v>
      </c>
      <c r="J7104" t="str">
        <f>IF(VLOOKUP(TRM!A3047,'TRM - TBM Crosswalk'!$A$2:'TRM - TBM Crosswalk'!$I$1008,8,FALSE)=0,"",VLOOKUP(TRM!A3047,'TRM - TBM Crosswalk'!$A$2:'TRM - TBM Crosswalk'!$I$1008,8,FALSE))</f>
        <v>Applications Services</v>
      </c>
      <c r="K7104" t="str">
        <f>IF(VLOOKUP(TRM!A3047,'TRM - TBM Crosswalk'!$A$2:'TRM - TBM Crosswalk'!$I$1008,9,FALSE)=0,"",VLOOKUP(TRM!A3047,'TRM - TBM Crosswalk'!$A$2:'TRM - TBM Crosswalk'!$I$1008,9,FALSE))</f>
        <v>Content Management</v>
      </c>
    </row>
    <row r="7105" spans="1:11" x14ac:dyDescent="0.45">
      <c r="A7105" t="str">
        <f>TRM!A3048</f>
        <v>A02.023.260</v>
      </c>
      <c r="B7105" t="str">
        <f>TRM!B3048</f>
        <v>Document Imaging and OCR</v>
      </c>
      <c r="C7105" t="str">
        <f>TRM!C3048</f>
        <v>PaperStream IP (TWAIN) | 1.60.0.7619</v>
      </c>
      <c r="D7105">
        <f>TRM!D3048</f>
        <v>0</v>
      </c>
      <c r="E7105" t="str">
        <f>IF(VLOOKUP(TRM!A3048,'TRM - TBM Crosswalk'!$A$2:'TRM - TBM Crosswalk'!$I$1008,3,FALSE)="N/A","TBD","")</f>
        <v/>
      </c>
      <c r="F7105" t="str">
        <f>IF(VLOOKUP(TRM!A3048,'TRM - TBM Crosswalk'!$A$2:'TRM - TBM Crosswalk'!$I$1008,4,FALSE)=0,"",VLOOKUP(TRM!A3048,'TRM - TBM Crosswalk'!$A$2:'TRM - TBM Crosswalk'!$I$1008,4,FALSE))</f>
        <v/>
      </c>
      <c r="G7105" t="str">
        <f>IF(VLOOKUP(TRM!A3048,'TRM - TBM Crosswalk'!$A$2:'TRM - TBM Crosswalk'!$I$1008,5,FALSE)=0,"",VLOOKUP(TRM!A3048,'TRM - TBM Crosswalk'!$A$2:'TRM - TBM Crosswalk'!$I$1008,5,FALSE))</f>
        <v/>
      </c>
      <c r="H7105" t="str">
        <f>IF(VLOOKUP(TRM!A3048,'TRM - TBM Crosswalk'!$A$2:'TRM - TBM Crosswalk'!$I$1008,6,FALSE)=0,"",VLOOKUP(TRM!A3048,'TRM - TBM Crosswalk'!$A$2:'TRM - TBM Crosswalk'!$I$1008,6,FALSE))</f>
        <v/>
      </c>
      <c r="I7105" t="str">
        <f>IF(VLOOKUP(TRM!A3048,'TRM - TBM Crosswalk'!$A$2:'TRM - TBM Crosswalk'!$I$1008,7,FALSE)=0,"",VLOOKUP(TRM!A3048,'TRM - TBM Crosswalk'!$A$2:'TRM - TBM Crosswalk'!$I$1008,7,FALSE))</f>
        <v>Platform Services</v>
      </c>
      <c r="J7105" t="str">
        <f>IF(VLOOKUP(TRM!A3048,'TRM - TBM Crosswalk'!$A$2:'TRM - TBM Crosswalk'!$I$1008,8,FALSE)=0,"",VLOOKUP(TRM!A3048,'TRM - TBM Crosswalk'!$A$2:'TRM - TBM Crosswalk'!$I$1008,8,FALSE))</f>
        <v>Applications Services</v>
      </c>
      <c r="K7105" t="str">
        <f>IF(VLOOKUP(TRM!A3048,'TRM - TBM Crosswalk'!$A$2:'TRM - TBM Crosswalk'!$I$1008,9,FALSE)=0,"",VLOOKUP(TRM!A3048,'TRM - TBM Crosswalk'!$A$2:'TRM - TBM Crosswalk'!$I$1008,9,FALSE))</f>
        <v>Content Management</v>
      </c>
    </row>
    <row r="7106" spans="1:11" x14ac:dyDescent="0.45">
      <c r="A7106" t="str">
        <f>TRM!A3049</f>
        <v>A02.023.260</v>
      </c>
      <c r="B7106" t="str">
        <f>TRM!B3049</f>
        <v>Document Imaging and OCR</v>
      </c>
      <c r="C7106" t="str">
        <f>TRM!C3049</f>
        <v>PaperStream IP (TWAIN) | 1.60.11</v>
      </c>
      <c r="D7106">
        <f>TRM!D3049</f>
        <v>0</v>
      </c>
      <c r="E7106" t="str">
        <f>IF(VLOOKUP(TRM!A3049,'TRM - TBM Crosswalk'!$A$2:'TRM - TBM Crosswalk'!$I$1008,3,FALSE)="N/A","TBD","")</f>
        <v/>
      </c>
      <c r="F7106" t="str">
        <f>IF(VLOOKUP(TRM!A3049,'TRM - TBM Crosswalk'!$A$2:'TRM - TBM Crosswalk'!$I$1008,4,FALSE)=0,"",VLOOKUP(TRM!A3049,'TRM - TBM Crosswalk'!$A$2:'TRM - TBM Crosswalk'!$I$1008,4,FALSE))</f>
        <v/>
      </c>
      <c r="G7106" t="str">
        <f>IF(VLOOKUP(TRM!A3049,'TRM - TBM Crosswalk'!$A$2:'TRM - TBM Crosswalk'!$I$1008,5,FALSE)=0,"",VLOOKUP(TRM!A3049,'TRM - TBM Crosswalk'!$A$2:'TRM - TBM Crosswalk'!$I$1008,5,FALSE))</f>
        <v/>
      </c>
      <c r="H7106" t="str">
        <f>IF(VLOOKUP(TRM!A3049,'TRM - TBM Crosswalk'!$A$2:'TRM - TBM Crosswalk'!$I$1008,6,FALSE)=0,"",VLOOKUP(TRM!A3049,'TRM - TBM Crosswalk'!$A$2:'TRM - TBM Crosswalk'!$I$1008,6,FALSE))</f>
        <v/>
      </c>
      <c r="I7106" t="str">
        <f>IF(VLOOKUP(TRM!A3049,'TRM - TBM Crosswalk'!$A$2:'TRM - TBM Crosswalk'!$I$1008,7,FALSE)=0,"",VLOOKUP(TRM!A3049,'TRM - TBM Crosswalk'!$A$2:'TRM - TBM Crosswalk'!$I$1008,7,FALSE))</f>
        <v>Platform Services</v>
      </c>
      <c r="J7106" t="str">
        <f>IF(VLOOKUP(TRM!A3049,'TRM - TBM Crosswalk'!$A$2:'TRM - TBM Crosswalk'!$I$1008,8,FALSE)=0,"",VLOOKUP(TRM!A3049,'TRM - TBM Crosswalk'!$A$2:'TRM - TBM Crosswalk'!$I$1008,8,FALSE))</f>
        <v>Applications Services</v>
      </c>
      <c r="K7106" t="str">
        <f>IF(VLOOKUP(TRM!A3049,'TRM - TBM Crosswalk'!$A$2:'TRM - TBM Crosswalk'!$I$1008,9,FALSE)=0,"",VLOOKUP(TRM!A3049,'TRM - TBM Crosswalk'!$A$2:'TRM - TBM Crosswalk'!$I$1008,9,FALSE))</f>
        <v>Content Management</v>
      </c>
    </row>
    <row r="7107" spans="1:11" x14ac:dyDescent="0.45">
      <c r="A7107" t="str">
        <f>TRM!A3052</f>
        <v>A02.023.260</v>
      </c>
      <c r="B7107" t="str">
        <f>TRM!B3052</f>
        <v>Document Imaging and OCR</v>
      </c>
      <c r="C7107" t="str">
        <f>TRM!C3052</f>
        <v>Plustek OpticBook A300 | V6.0.0.0 build 1011</v>
      </c>
      <c r="D7107">
        <f>TRM!D3052</f>
        <v>0</v>
      </c>
      <c r="E7107" t="str">
        <f>IF(VLOOKUP(TRM!A3052,'TRM - TBM Crosswalk'!$A$2:'TRM - TBM Crosswalk'!$I$1008,3,FALSE)="N/A","TBD","")</f>
        <v/>
      </c>
      <c r="F7107" t="str">
        <f>IF(VLOOKUP(TRM!A3052,'TRM - TBM Crosswalk'!$A$2:'TRM - TBM Crosswalk'!$I$1008,4,FALSE)=0,"",VLOOKUP(TRM!A3052,'TRM - TBM Crosswalk'!$A$2:'TRM - TBM Crosswalk'!$I$1008,4,FALSE))</f>
        <v/>
      </c>
      <c r="G7107" t="str">
        <f>IF(VLOOKUP(TRM!A3052,'TRM - TBM Crosswalk'!$A$2:'TRM - TBM Crosswalk'!$I$1008,5,FALSE)=0,"",VLOOKUP(TRM!A3052,'TRM - TBM Crosswalk'!$A$2:'TRM - TBM Crosswalk'!$I$1008,5,FALSE))</f>
        <v/>
      </c>
      <c r="H7107" t="str">
        <f>IF(VLOOKUP(TRM!A3052,'TRM - TBM Crosswalk'!$A$2:'TRM - TBM Crosswalk'!$I$1008,6,FALSE)=0,"",VLOOKUP(TRM!A3052,'TRM - TBM Crosswalk'!$A$2:'TRM - TBM Crosswalk'!$I$1008,6,FALSE))</f>
        <v/>
      </c>
      <c r="I7107" t="str">
        <f>IF(VLOOKUP(TRM!A3052,'TRM - TBM Crosswalk'!$A$2:'TRM - TBM Crosswalk'!$I$1008,7,FALSE)=0,"",VLOOKUP(TRM!A3052,'TRM - TBM Crosswalk'!$A$2:'TRM - TBM Crosswalk'!$I$1008,7,FALSE))</f>
        <v>Platform Services</v>
      </c>
      <c r="J7107" t="str">
        <f>IF(VLOOKUP(TRM!A3052,'TRM - TBM Crosswalk'!$A$2:'TRM - TBM Crosswalk'!$I$1008,8,FALSE)=0,"",VLOOKUP(TRM!A3052,'TRM - TBM Crosswalk'!$A$2:'TRM - TBM Crosswalk'!$I$1008,8,FALSE))</f>
        <v>Applications Services</v>
      </c>
      <c r="K7107" t="str">
        <f>IF(VLOOKUP(TRM!A3052,'TRM - TBM Crosswalk'!$A$2:'TRM - TBM Crosswalk'!$I$1008,9,FALSE)=0,"",VLOOKUP(TRM!A3052,'TRM - TBM Crosswalk'!$A$2:'TRM - TBM Crosswalk'!$I$1008,9,FALSE))</f>
        <v>Content Management</v>
      </c>
    </row>
    <row r="7108" spans="1:11" x14ac:dyDescent="0.45">
      <c r="A7108" t="str">
        <f>TRM!A3053</f>
        <v>A02.023.260</v>
      </c>
      <c r="B7108" t="str">
        <f>TRM!B3053</f>
        <v>Document Imaging and OCR</v>
      </c>
      <c r="C7108" t="str">
        <f>TRM!C3053</f>
        <v>Presto! BizCard 5 (English Version) | 5.44.31</v>
      </c>
      <c r="D7108">
        <f>TRM!D3053</f>
        <v>0</v>
      </c>
      <c r="E7108" t="str">
        <f>IF(VLOOKUP(TRM!A3053,'TRM - TBM Crosswalk'!$A$2:'TRM - TBM Crosswalk'!$I$1008,3,FALSE)="N/A","TBD","")</f>
        <v/>
      </c>
      <c r="F7108" t="str">
        <f>IF(VLOOKUP(TRM!A3053,'TRM - TBM Crosswalk'!$A$2:'TRM - TBM Crosswalk'!$I$1008,4,FALSE)=0,"",VLOOKUP(TRM!A3053,'TRM - TBM Crosswalk'!$A$2:'TRM - TBM Crosswalk'!$I$1008,4,FALSE))</f>
        <v/>
      </c>
      <c r="G7108" t="str">
        <f>IF(VLOOKUP(TRM!A3053,'TRM - TBM Crosswalk'!$A$2:'TRM - TBM Crosswalk'!$I$1008,5,FALSE)=0,"",VLOOKUP(TRM!A3053,'TRM - TBM Crosswalk'!$A$2:'TRM - TBM Crosswalk'!$I$1008,5,FALSE))</f>
        <v/>
      </c>
      <c r="H7108" t="str">
        <f>IF(VLOOKUP(TRM!A3053,'TRM - TBM Crosswalk'!$A$2:'TRM - TBM Crosswalk'!$I$1008,6,FALSE)=0,"",VLOOKUP(TRM!A3053,'TRM - TBM Crosswalk'!$A$2:'TRM - TBM Crosswalk'!$I$1008,6,FALSE))</f>
        <v/>
      </c>
      <c r="I7108" t="str">
        <f>IF(VLOOKUP(TRM!A3053,'TRM - TBM Crosswalk'!$A$2:'TRM - TBM Crosswalk'!$I$1008,7,FALSE)=0,"",VLOOKUP(TRM!A3053,'TRM - TBM Crosswalk'!$A$2:'TRM - TBM Crosswalk'!$I$1008,7,FALSE))</f>
        <v>Platform Services</v>
      </c>
      <c r="J7108" t="str">
        <f>IF(VLOOKUP(TRM!A3053,'TRM - TBM Crosswalk'!$A$2:'TRM - TBM Crosswalk'!$I$1008,8,FALSE)=0,"",VLOOKUP(TRM!A3053,'TRM - TBM Crosswalk'!$A$2:'TRM - TBM Crosswalk'!$I$1008,8,FALSE))</f>
        <v>Applications Services</v>
      </c>
      <c r="K7108" t="str">
        <f>IF(VLOOKUP(TRM!A3053,'TRM - TBM Crosswalk'!$A$2:'TRM - TBM Crosswalk'!$I$1008,9,FALSE)=0,"",VLOOKUP(TRM!A3053,'TRM - TBM Crosswalk'!$A$2:'TRM - TBM Crosswalk'!$I$1008,9,FALSE))</f>
        <v>Content Management</v>
      </c>
    </row>
    <row r="7109" spans="1:11" x14ac:dyDescent="0.45">
      <c r="A7109" t="str">
        <f>TRM!A3054</f>
        <v>A02.023.260</v>
      </c>
      <c r="B7109" t="str">
        <f>TRM!B3054</f>
        <v>Document Imaging and OCR</v>
      </c>
      <c r="C7109" t="str">
        <f>TRM!C3054</f>
        <v>Presto! BizCard 5 | 5.60.10</v>
      </c>
      <c r="D7109">
        <f>TRM!D3054</f>
        <v>0</v>
      </c>
      <c r="E7109" t="str">
        <f>IF(VLOOKUP(TRM!A3054,'TRM - TBM Crosswalk'!$A$2:'TRM - TBM Crosswalk'!$I$1008,3,FALSE)="N/A","TBD","")</f>
        <v/>
      </c>
      <c r="F7109" t="str">
        <f>IF(VLOOKUP(TRM!A3054,'TRM - TBM Crosswalk'!$A$2:'TRM - TBM Crosswalk'!$I$1008,4,FALSE)=0,"",VLOOKUP(TRM!A3054,'TRM - TBM Crosswalk'!$A$2:'TRM - TBM Crosswalk'!$I$1008,4,FALSE))</f>
        <v/>
      </c>
      <c r="G7109" t="str">
        <f>IF(VLOOKUP(TRM!A3054,'TRM - TBM Crosswalk'!$A$2:'TRM - TBM Crosswalk'!$I$1008,5,FALSE)=0,"",VLOOKUP(TRM!A3054,'TRM - TBM Crosswalk'!$A$2:'TRM - TBM Crosswalk'!$I$1008,5,FALSE))</f>
        <v/>
      </c>
      <c r="H7109" t="str">
        <f>IF(VLOOKUP(TRM!A3054,'TRM - TBM Crosswalk'!$A$2:'TRM - TBM Crosswalk'!$I$1008,6,FALSE)=0,"",VLOOKUP(TRM!A3054,'TRM - TBM Crosswalk'!$A$2:'TRM - TBM Crosswalk'!$I$1008,6,FALSE))</f>
        <v/>
      </c>
      <c r="I7109" t="str">
        <f>IF(VLOOKUP(TRM!A3054,'TRM - TBM Crosswalk'!$A$2:'TRM - TBM Crosswalk'!$I$1008,7,FALSE)=0,"",VLOOKUP(TRM!A3054,'TRM - TBM Crosswalk'!$A$2:'TRM - TBM Crosswalk'!$I$1008,7,FALSE))</f>
        <v>Platform Services</v>
      </c>
      <c r="J7109" t="str">
        <f>IF(VLOOKUP(TRM!A3054,'TRM - TBM Crosswalk'!$A$2:'TRM - TBM Crosswalk'!$I$1008,8,FALSE)=0,"",VLOOKUP(TRM!A3054,'TRM - TBM Crosswalk'!$A$2:'TRM - TBM Crosswalk'!$I$1008,8,FALSE))</f>
        <v>Applications Services</v>
      </c>
      <c r="K7109" t="str">
        <f>IF(VLOOKUP(TRM!A3054,'TRM - TBM Crosswalk'!$A$2:'TRM - TBM Crosswalk'!$I$1008,9,FALSE)=0,"",VLOOKUP(TRM!A3054,'TRM - TBM Crosswalk'!$A$2:'TRM - TBM Crosswalk'!$I$1008,9,FALSE))</f>
        <v>Content Management</v>
      </c>
    </row>
    <row r="7110" spans="1:11" x14ac:dyDescent="0.45">
      <c r="A7110" t="str">
        <f>TRM!A3124</f>
        <v>A02.023.260</v>
      </c>
      <c r="B7110" t="str">
        <f>TRM!B3124</f>
        <v>Document Imaging and OCR</v>
      </c>
      <c r="C7110" t="str">
        <f>TRM!C3124</f>
        <v>ScanSnap Organizer | V5.6L40</v>
      </c>
      <c r="D7110">
        <f>TRM!D3124</f>
        <v>0</v>
      </c>
      <c r="E7110" t="str">
        <f>IF(VLOOKUP(TRM!A3124,'TRM - TBM Crosswalk'!$A$2:'TRM - TBM Crosswalk'!$I$1008,3,FALSE)="N/A","TBD","")</f>
        <v/>
      </c>
      <c r="F7110" t="str">
        <f>IF(VLOOKUP(TRM!A3124,'TRM - TBM Crosswalk'!$A$2:'TRM - TBM Crosswalk'!$I$1008,4,FALSE)=0,"",VLOOKUP(TRM!A3124,'TRM - TBM Crosswalk'!$A$2:'TRM - TBM Crosswalk'!$I$1008,4,FALSE))</f>
        <v/>
      </c>
      <c r="G7110" t="str">
        <f>IF(VLOOKUP(TRM!A3124,'TRM - TBM Crosswalk'!$A$2:'TRM - TBM Crosswalk'!$I$1008,5,FALSE)=0,"",VLOOKUP(TRM!A3124,'TRM - TBM Crosswalk'!$A$2:'TRM - TBM Crosswalk'!$I$1008,5,FALSE))</f>
        <v/>
      </c>
      <c r="H7110" t="str">
        <f>IF(VLOOKUP(TRM!A3124,'TRM - TBM Crosswalk'!$A$2:'TRM - TBM Crosswalk'!$I$1008,6,FALSE)=0,"",VLOOKUP(TRM!A3124,'TRM - TBM Crosswalk'!$A$2:'TRM - TBM Crosswalk'!$I$1008,6,FALSE))</f>
        <v/>
      </c>
      <c r="I7110" t="str">
        <f>IF(VLOOKUP(TRM!A3124,'TRM - TBM Crosswalk'!$A$2:'TRM - TBM Crosswalk'!$I$1008,7,FALSE)=0,"",VLOOKUP(TRM!A3124,'TRM - TBM Crosswalk'!$A$2:'TRM - TBM Crosswalk'!$I$1008,7,FALSE))</f>
        <v>Platform Services</v>
      </c>
      <c r="J7110" t="str">
        <f>IF(VLOOKUP(TRM!A3124,'TRM - TBM Crosswalk'!$A$2:'TRM - TBM Crosswalk'!$I$1008,8,FALSE)=0,"",VLOOKUP(TRM!A3124,'TRM - TBM Crosswalk'!$A$2:'TRM - TBM Crosswalk'!$I$1008,8,FALSE))</f>
        <v>Applications Services</v>
      </c>
      <c r="K7110" t="str">
        <f>IF(VLOOKUP(TRM!A3124,'TRM - TBM Crosswalk'!$A$2:'TRM - TBM Crosswalk'!$I$1008,9,FALSE)=0,"",VLOOKUP(TRM!A3124,'TRM - TBM Crosswalk'!$A$2:'TRM - TBM Crosswalk'!$I$1008,9,FALSE))</f>
        <v>Content Management</v>
      </c>
    </row>
    <row r="7111" spans="1:11" x14ac:dyDescent="0.45">
      <c r="A7111" t="str">
        <f>TRM!A3125</f>
        <v>A02.023.260</v>
      </c>
      <c r="B7111" t="str">
        <f>TRM!B3125</f>
        <v>Document Imaging and OCR</v>
      </c>
      <c r="C7111" t="str">
        <f>TRM!C3125</f>
        <v>ScanSnap Receipt | V1.5L41</v>
      </c>
      <c r="D7111">
        <f>TRM!D3125</f>
        <v>0</v>
      </c>
      <c r="E7111" t="str">
        <f>IF(VLOOKUP(TRM!A3125,'TRM - TBM Crosswalk'!$A$2:'TRM - TBM Crosswalk'!$I$1008,3,FALSE)="N/A","TBD","")</f>
        <v/>
      </c>
      <c r="F7111" t="str">
        <f>IF(VLOOKUP(TRM!A3125,'TRM - TBM Crosswalk'!$A$2:'TRM - TBM Crosswalk'!$I$1008,4,FALSE)=0,"",VLOOKUP(TRM!A3125,'TRM - TBM Crosswalk'!$A$2:'TRM - TBM Crosswalk'!$I$1008,4,FALSE))</f>
        <v/>
      </c>
      <c r="G7111" t="str">
        <f>IF(VLOOKUP(TRM!A3125,'TRM - TBM Crosswalk'!$A$2:'TRM - TBM Crosswalk'!$I$1008,5,FALSE)=0,"",VLOOKUP(TRM!A3125,'TRM - TBM Crosswalk'!$A$2:'TRM - TBM Crosswalk'!$I$1008,5,FALSE))</f>
        <v/>
      </c>
      <c r="H7111" t="str">
        <f>IF(VLOOKUP(TRM!A3125,'TRM - TBM Crosswalk'!$A$2:'TRM - TBM Crosswalk'!$I$1008,6,FALSE)=0,"",VLOOKUP(TRM!A3125,'TRM - TBM Crosswalk'!$A$2:'TRM - TBM Crosswalk'!$I$1008,6,FALSE))</f>
        <v/>
      </c>
      <c r="I7111" t="str">
        <f>IF(VLOOKUP(TRM!A3125,'TRM - TBM Crosswalk'!$A$2:'TRM - TBM Crosswalk'!$I$1008,7,FALSE)=0,"",VLOOKUP(TRM!A3125,'TRM - TBM Crosswalk'!$A$2:'TRM - TBM Crosswalk'!$I$1008,7,FALSE))</f>
        <v>Platform Services</v>
      </c>
      <c r="J7111" t="str">
        <f>IF(VLOOKUP(TRM!A3125,'TRM - TBM Crosswalk'!$A$2:'TRM - TBM Crosswalk'!$I$1008,8,FALSE)=0,"",VLOOKUP(TRM!A3125,'TRM - TBM Crosswalk'!$A$2:'TRM - TBM Crosswalk'!$I$1008,8,FALSE))</f>
        <v>Applications Services</v>
      </c>
      <c r="K7111" t="str">
        <f>IF(VLOOKUP(TRM!A3125,'TRM - TBM Crosswalk'!$A$2:'TRM - TBM Crosswalk'!$I$1008,9,FALSE)=0,"",VLOOKUP(TRM!A3125,'TRM - TBM Crosswalk'!$A$2:'TRM - TBM Crosswalk'!$I$1008,9,FALSE))</f>
        <v>Content Management</v>
      </c>
    </row>
    <row r="7112" spans="1:11" x14ac:dyDescent="0.45">
      <c r="A7112" t="str">
        <f>TRM!A3126</f>
        <v>A02.023.260</v>
      </c>
      <c r="B7112" t="str">
        <f>TRM!B3126</f>
        <v>Document Imaging and OCR</v>
      </c>
      <c r="C7112" t="str">
        <f>TRM!C3126</f>
        <v>ScanSoft OmniPage 16 | 16.1.0000</v>
      </c>
      <c r="D7112">
        <f>TRM!D3126</f>
        <v>0</v>
      </c>
      <c r="E7112" t="str">
        <f>IF(VLOOKUP(TRM!A3126,'TRM - TBM Crosswalk'!$A$2:'TRM - TBM Crosswalk'!$I$1008,3,FALSE)="N/A","TBD","")</f>
        <v/>
      </c>
      <c r="F7112" t="str">
        <f>IF(VLOOKUP(TRM!A3126,'TRM - TBM Crosswalk'!$A$2:'TRM - TBM Crosswalk'!$I$1008,4,FALSE)=0,"",VLOOKUP(TRM!A3126,'TRM - TBM Crosswalk'!$A$2:'TRM - TBM Crosswalk'!$I$1008,4,FALSE))</f>
        <v/>
      </c>
      <c r="G7112" t="str">
        <f>IF(VLOOKUP(TRM!A3126,'TRM - TBM Crosswalk'!$A$2:'TRM - TBM Crosswalk'!$I$1008,5,FALSE)=0,"",VLOOKUP(TRM!A3126,'TRM - TBM Crosswalk'!$A$2:'TRM - TBM Crosswalk'!$I$1008,5,FALSE))</f>
        <v/>
      </c>
      <c r="H7112" t="str">
        <f>IF(VLOOKUP(TRM!A3126,'TRM - TBM Crosswalk'!$A$2:'TRM - TBM Crosswalk'!$I$1008,6,FALSE)=0,"",VLOOKUP(TRM!A3126,'TRM - TBM Crosswalk'!$A$2:'TRM - TBM Crosswalk'!$I$1008,6,FALSE))</f>
        <v/>
      </c>
      <c r="I7112" t="str">
        <f>IF(VLOOKUP(TRM!A3126,'TRM - TBM Crosswalk'!$A$2:'TRM - TBM Crosswalk'!$I$1008,7,FALSE)=0,"",VLOOKUP(TRM!A3126,'TRM - TBM Crosswalk'!$A$2:'TRM - TBM Crosswalk'!$I$1008,7,FALSE))</f>
        <v>Platform Services</v>
      </c>
      <c r="J7112" t="str">
        <f>IF(VLOOKUP(TRM!A3126,'TRM - TBM Crosswalk'!$A$2:'TRM - TBM Crosswalk'!$I$1008,8,FALSE)=0,"",VLOOKUP(TRM!A3126,'TRM - TBM Crosswalk'!$A$2:'TRM - TBM Crosswalk'!$I$1008,8,FALSE))</f>
        <v>Applications Services</v>
      </c>
      <c r="K7112" t="str">
        <f>IF(VLOOKUP(TRM!A3126,'TRM - TBM Crosswalk'!$A$2:'TRM - TBM Crosswalk'!$I$1008,9,FALSE)=0,"",VLOOKUP(TRM!A3126,'TRM - TBM Crosswalk'!$A$2:'TRM - TBM Crosswalk'!$I$1008,9,FALSE))</f>
        <v>Content Management</v>
      </c>
    </row>
    <row r="7113" spans="1:11" x14ac:dyDescent="0.45">
      <c r="A7113" t="str">
        <f>TRM!A3127</f>
        <v>A02.023.260</v>
      </c>
      <c r="B7113" t="str">
        <f>TRM!B3127</f>
        <v>Document Imaging and OCR</v>
      </c>
      <c r="C7113" t="str">
        <f>TRM!C3127</f>
        <v>ScanSoft OmniPage SE 4 | 15.2.0020</v>
      </c>
      <c r="D7113">
        <f>TRM!D3127</f>
        <v>0</v>
      </c>
      <c r="E7113" t="str">
        <f>IF(VLOOKUP(TRM!A3127,'TRM - TBM Crosswalk'!$A$2:'TRM - TBM Crosswalk'!$I$1008,3,FALSE)="N/A","TBD","")</f>
        <v/>
      </c>
      <c r="F7113" t="str">
        <f>IF(VLOOKUP(TRM!A3127,'TRM - TBM Crosswalk'!$A$2:'TRM - TBM Crosswalk'!$I$1008,4,FALSE)=0,"",VLOOKUP(TRM!A3127,'TRM - TBM Crosswalk'!$A$2:'TRM - TBM Crosswalk'!$I$1008,4,FALSE))</f>
        <v/>
      </c>
      <c r="G7113" t="str">
        <f>IF(VLOOKUP(TRM!A3127,'TRM - TBM Crosswalk'!$A$2:'TRM - TBM Crosswalk'!$I$1008,5,FALSE)=0,"",VLOOKUP(TRM!A3127,'TRM - TBM Crosswalk'!$A$2:'TRM - TBM Crosswalk'!$I$1008,5,FALSE))</f>
        <v/>
      </c>
      <c r="H7113" t="str">
        <f>IF(VLOOKUP(TRM!A3127,'TRM - TBM Crosswalk'!$A$2:'TRM - TBM Crosswalk'!$I$1008,6,FALSE)=0,"",VLOOKUP(TRM!A3127,'TRM - TBM Crosswalk'!$A$2:'TRM - TBM Crosswalk'!$I$1008,6,FALSE))</f>
        <v/>
      </c>
      <c r="I7113" t="str">
        <f>IF(VLOOKUP(TRM!A3127,'TRM - TBM Crosswalk'!$A$2:'TRM - TBM Crosswalk'!$I$1008,7,FALSE)=0,"",VLOOKUP(TRM!A3127,'TRM - TBM Crosswalk'!$A$2:'TRM - TBM Crosswalk'!$I$1008,7,FALSE))</f>
        <v>Platform Services</v>
      </c>
      <c r="J7113" t="str">
        <f>IF(VLOOKUP(TRM!A3127,'TRM - TBM Crosswalk'!$A$2:'TRM - TBM Crosswalk'!$I$1008,8,FALSE)=0,"",VLOOKUP(TRM!A3127,'TRM - TBM Crosswalk'!$A$2:'TRM - TBM Crosswalk'!$I$1008,8,FALSE))</f>
        <v>Applications Services</v>
      </c>
      <c r="K7113" t="str">
        <f>IF(VLOOKUP(TRM!A3127,'TRM - TBM Crosswalk'!$A$2:'TRM - TBM Crosswalk'!$I$1008,9,FALSE)=0,"",VLOOKUP(TRM!A3127,'TRM - TBM Crosswalk'!$A$2:'TRM - TBM Crosswalk'!$I$1008,9,FALSE))</f>
        <v>Content Management</v>
      </c>
    </row>
    <row r="7114" spans="1:11" x14ac:dyDescent="0.45">
      <c r="A7114" t="str">
        <f>TRM!A3131</f>
        <v>A02.023.260</v>
      </c>
      <c r="B7114" t="str">
        <f>TRM!B3131</f>
        <v>Document Imaging and OCR</v>
      </c>
      <c r="C7114" t="str">
        <f>TRM!C3131</f>
        <v>Send To Neat | 1.1.0.0</v>
      </c>
      <c r="D7114">
        <f>TRM!D3131</f>
        <v>0</v>
      </c>
      <c r="E7114" t="str">
        <f>IF(VLOOKUP(TRM!A3131,'TRM - TBM Crosswalk'!$A$2:'TRM - TBM Crosswalk'!$I$1008,3,FALSE)="N/A","TBD","")</f>
        <v/>
      </c>
      <c r="F7114" t="str">
        <f>IF(VLOOKUP(TRM!A3131,'TRM - TBM Crosswalk'!$A$2:'TRM - TBM Crosswalk'!$I$1008,4,FALSE)=0,"",VLOOKUP(TRM!A3131,'TRM - TBM Crosswalk'!$A$2:'TRM - TBM Crosswalk'!$I$1008,4,FALSE))</f>
        <v/>
      </c>
      <c r="G7114" t="str">
        <f>IF(VLOOKUP(TRM!A3131,'TRM - TBM Crosswalk'!$A$2:'TRM - TBM Crosswalk'!$I$1008,5,FALSE)=0,"",VLOOKUP(TRM!A3131,'TRM - TBM Crosswalk'!$A$2:'TRM - TBM Crosswalk'!$I$1008,5,FALSE))</f>
        <v/>
      </c>
      <c r="H7114" t="str">
        <f>IF(VLOOKUP(TRM!A3131,'TRM - TBM Crosswalk'!$A$2:'TRM - TBM Crosswalk'!$I$1008,6,FALSE)=0,"",VLOOKUP(TRM!A3131,'TRM - TBM Crosswalk'!$A$2:'TRM - TBM Crosswalk'!$I$1008,6,FALSE))</f>
        <v/>
      </c>
      <c r="I7114" t="str">
        <f>IF(VLOOKUP(TRM!A3131,'TRM - TBM Crosswalk'!$A$2:'TRM - TBM Crosswalk'!$I$1008,7,FALSE)=0,"",VLOOKUP(TRM!A3131,'TRM - TBM Crosswalk'!$A$2:'TRM - TBM Crosswalk'!$I$1008,7,FALSE))</f>
        <v>Platform Services</v>
      </c>
      <c r="J7114" t="str">
        <f>IF(VLOOKUP(TRM!A3131,'TRM - TBM Crosswalk'!$A$2:'TRM - TBM Crosswalk'!$I$1008,8,FALSE)=0,"",VLOOKUP(TRM!A3131,'TRM - TBM Crosswalk'!$A$2:'TRM - TBM Crosswalk'!$I$1008,8,FALSE))</f>
        <v>Applications Services</v>
      </c>
      <c r="K7114" t="str">
        <f>IF(VLOOKUP(TRM!A3131,'TRM - TBM Crosswalk'!$A$2:'TRM - TBM Crosswalk'!$I$1008,9,FALSE)=0,"",VLOOKUP(TRM!A3131,'TRM - TBM Crosswalk'!$A$2:'TRM - TBM Crosswalk'!$I$1008,9,FALSE))</f>
        <v>Content Management</v>
      </c>
    </row>
    <row r="7115" spans="1:11" x14ac:dyDescent="0.45">
      <c r="A7115" t="str">
        <f>TRM!A3132</f>
        <v>A02.023.260</v>
      </c>
      <c r="B7115" t="str">
        <f>TRM!B3132</f>
        <v>Document Imaging and OCR</v>
      </c>
      <c r="C7115" t="str">
        <f>TRM!C3132</f>
        <v>SilverFast  (64bit) | 8.0.1r18</v>
      </c>
      <c r="D7115">
        <f>TRM!D3132</f>
        <v>0</v>
      </c>
      <c r="E7115" t="str">
        <f>IF(VLOOKUP(TRM!A3132,'TRM - TBM Crosswalk'!$A$2:'TRM - TBM Crosswalk'!$I$1008,3,FALSE)="N/A","TBD","")</f>
        <v/>
      </c>
      <c r="F7115" t="str">
        <f>IF(VLOOKUP(TRM!A3132,'TRM - TBM Crosswalk'!$A$2:'TRM - TBM Crosswalk'!$I$1008,4,FALSE)=0,"",VLOOKUP(TRM!A3132,'TRM - TBM Crosswalk'!$A$2:'TRM - TBM Crosswalk'!$I$1008,4,FALSE))</f>
        <v/>
      </c>
      <c r="G7115" t="str">
        <f>IF(VLOOKUP(TRM!A3132,'TRM - TBM Crosswalk'!$A$2:'TRM - TBM Crosswalk'!$I$1008,5,FALSE)=0,"",VLOOKUP(TRM!A3132,'TRM - TBM Crosswalk'!$A$2:'TRM - TBM Crosswalk'!$I$1008,5,FALSE))</f>
        <v/>
      </c>
      <c r="H7115" t="str">
        <f>IF(VLOOKUP(TRM!A3132,'TRM - TBM Crosswalk'!$A$2:'TRM - TBM Crosswalk'!$I$1008,6,FALSE)=0,"",VLOOKUP(TRM!A3132,'TRM - TBM Crosswalk'!$A$2:'TRM - TBM Crosswalk'!$I$1008,6,FALSE))</f>
        <v/>
      </c>
      <c r="I7115" t="str">
        <f>IF(VLOOKUP(TRM!A3132,'TRM - TBM Crosswalk'!$A$2:'TRM - TBM Crosswalk'!$I$1008,7,FALSE)=0,"",VLOOKUP(TRM!A3132,'TRM - TBM Crosswalk'!$A$2:'TRM - TBM Crosswalk'!$I$1008,7,FALSE))</f>
        <v>Platform Services</v>
      </c>
      <c r="J7115" t="str">
        <f>IF(VLOOKUP(TRM!A3132,'TRM - TBM Crosswalk'!$A$2:'TRM - TBM Crosswalk'!$I$1008,8,FALSE)=0,"",VLOOKUP(TRM!A3132,'TRM - TBM Crosswalk'!$A$2:'TRM - TBM Crosswalk'!$I$1008,8,FALSE))</f>
        <v>Applications Services</v>
      </c>
      <c r="K7115" t="str">
        <f>IF(VLOOKUP(TRM!A3132,'TRM - TBM Crosswalk'!$A$2:'TRM - TBM Crosswalk'!$I$1008,9,FALSE)=0,"",VLOOKUP(TRM!A3132,'TRM - TBM Crosswalk'!$A$2:'TRM - TBM Crosswalk'!$I$1008,9,FALSE))</f>
        <v>Content Management</v>
      </c>
    </row>
    <row r="7116" spans="1:11" x14ac:dyDescent="0.45">
      <c r="A7116" t="str">
        <f>TRM!A3133</f>
        <v>A02.023.260</v>
      </c>
      <c r="B7116" t="str">
        <f>TRM!B3133</f>
        <v>Document Imaging and OCR</v>
      </c>
      <c r="C7116" t="str">
        <f>TRM!C3133</f>
        <v>SilverFast  (64bit) | 8.0.1r25</v>
      </c>
      <c r="D7116">
        <f>TRM!D3133</f>
        <v>0</v>
      </c>
      <c r="E7116" t="str">
        <f>IF(VLOOKUP(TRM!A3133,'TRM - TBM Crosswalk'!$A$2:'TRM - TBM Crosswalk'!$I$1008,3,FALSE)="N/A","TBD","")</f>
        <v/>
      </c>
      <c r="F7116" t="str">
        <f>IF(VLOOKUP(TRM!A3133,'TRM - TBM Crosswalk'!$A$2:'TRM - TBM Crosswalk'!$I$1008,4,FALSE)=0,"",VLOOKUP(TRM!A3133,'TRM - TBM Crosswalk'!$A$2:'TRM - TBM Crosswalk'!$I$1008,4,FALSE))</f>
        <v/>
      </c>
      <c r="G7116" t="str">
        <f>IF(VLOOKUP(TRM!A3133,'TRM - TBM Crosswalk'!$A$2:'TRM - TBM Crosswalk'!$I$1008,5,FALSE)=0,"",VLOOKUP(TRM!A3133,'TRM - TBM Crosswalk'!$A$2:'TRM - TBM Crosswalk'!$I$1008,5,FALSE))</f>
        <v/>
      </c>
      <c r="H7116" t="str">
        <f>IF(VLOOKUP(TRM!A3133,'TRM - TBM Crosswalk'!$A$2:'TRM - TBM Crosswalk'!$I$1008,6,FALSE)=0,"",VLOOKUP(TRM!A3133,'TRM - TBM Crosswalk'!$A$2:'TRM - TBM Crosswalk'!$I$1008,6,FALSE))</f>
        <v/>
      </c>
      <c r="I7116" t="str">
        <f>IF(VLOOKUP(TRM!A3133,'TRM - TBM Crosswalk'!$A$2:'TRM - TBM Crosswalk'!$I$1008,7,FALSE)=0,"",VLOOKUP(TRM!A3133,'TRM - TBM Crosswalk'!$A$2:'TRM - TBM Crosswalk'!$I$1008,7,FALSE))</f>
        <v>Platform Services</v>
      </c>
      <c r="J7116" t="str">
        <f>IF(VLOOKUP(TRM!A3133,'TRM - TBM Crosswalk'!$A$2:'TRM - TBM Crosswalk'!$I$1008,8,FALSE)=0,"",VLOOKUP(TRM!A3133,'TRM - TBM Crosswalk'!$A$2:'TRM - TBM Crosswalk'!$I$1008,8,FALSE))</f>
        <v>Applications Services</v>
      </c>
      <c r="K7116" t="str">
        <f>IF(VLOOKUP(TRM!A3133,'TRM - TBM Crosswalk'!$A$2:'TRM - TBM Crosswalk'!$I$1008,9,FALSE)=0,"",VLOOKUP(TRM!A3133,'TRM - TBM Crosswalk'!$A$2:'TRM - TBM Crosswalk'!$I$1008,9,FALSE))</f>
        <v>Content Management</v>
      </c>
    </row>
    <row r="7117" spans="1:11" x14ac:dyDescent="0.45">
      <c r="A7117" t="str">
        <f>TRM!A3134</f>
        <v>A02.023.260</v>
      </c>
      <c r="B7117" t="str">
        <f>TRM!B3134</f>
        <v>Document Imaging and OCR</v>
      </c>
      <c r="C7117" t="str">
        <f>TRM!C3134</f>
        <v>SilverFast Umax Astra-SE</v>
      </c>
      <c r="D7117">
        <f>TRM!D3134</f>
        <v>0</v>
      </c>
      <c r="E7117" t="str">
        <f>IF(VLOOKUP(TRM!A3134,'TRM - TBM Crosswalk'!$A$2:'TRM - TBM Crosswalk'!$I$1008,3,FALSE)="N/A","TBD","")</f>
        <v/>
      </c>
      <c r="F7117" t="str">
        <f>IF(VLOOKUP(TRM!A3134,'TRM - TBM Crosswalk'!$A$2:'TRM - TBM Crosswalk'!$I$1008,4,FALSE)=0,"",VLOOKUP(TRM!A3134,'TRM - TBM Crosswalk'!$A$2:'TRM - TBM Crosswalk'!$I$1008,4,FALSE))</f>
        <v/>
      </c>
      <c r="G7117" t="str">
        <f>IF(VLOOKUP(TRM!A3134,'TRM - TBM Crosswalk'!$A$2:'TRM - TBM Crosswalk'!$I$1008,5,FALSE)=0,"",VLOOKUP(TRM!A3134,'TRM - TBM Crosswalk'!$A$2:'TRM - TBM Crosswalk'!$I$1008,5,FALSE))</f>
        <v/>
      </c>
      <c r="H7117" t="str">
        <f>IF(VLOOKUP(TRM!A3134,'TRM - TBM Crosswalk'!$A$2:'TRM - TBM Crosswalk'!$I$1008,6,FALSE)=0,"",VLOOKUP(TRM!A3134,'TRM - TBM Crosswalk'!$A$2:'TRM - TBM Crosswalk'!$I$1008,6,FALSE))</f>
        <v/>
      </c>
      <c r="I7117" t="str">
        <f>IF(VLOOKUP(TRM!A3134,'TRM - TBM Crosswalk'!$A$2:'TRM - TBM Crosswalk'!$I$1008,7,FALSE)=0,"",VLOOKUP(TRM!A3134,'TRM - TBM Crosswalk'!$A$2:'TRM - TBM Crosswalk'!$I$1008,7,FALSE))</f>
        <v>Platform Services</v>
      </c>
      <c r="J7117" t="str">
        <f>IF(VLOOKUP(TRM!A3134,'TRM - TBM Crosswalk'!$A$2:'TRM - TBM Crosswalk'!$I$1008,8,FALSE)=0,"",VLOOKUP(TRM!A3134,'TRM - TBM Crosswalk'!$A$2:'TRM - TBM Crosswalk'!$I$1008,8,FALSE))</f>
        <v>Applications Services</v>
      </c>
      <c r="K7117" t="str">
        <f>IF(VLOOKUP(TRM!A3134,'TRM - TBM Crosswalk'!$A$2:'TRM - TBM Crosswalk'!$I$1008,9,FALSE)=0,"",VLOOKUP(TRM!A3134,'TRM - TBM Crosswalk'!$A$2:'TRM - TBM Crosswalk'!$I$1008,9,FALSE))</f>
        <v>Content Management</v>
      </c>
    </row>
    <row r="7118" spans="1:11" x14ac:dyDescent="0.45">
      <c r="A7118" t="str">
        <f>TRM!A3135</f>
        <v>A02.023.260</v>
      </c>
      <c r="B7118" t="str">
        <f>TRM!B3135</f>
        <v>Document Imaging and OCR</v>
      </c>
      <c r="C7118" t="str">
        <f>TRM!C3135</f>
        <v>SilverFast UmaxSDK-SE</v>
      </c>
      <c r="D7118">
        <f>TRM!D3135</f>
        <v>0</v>
      </c>
      <c r="E7118" t="str">
        <f>IF(VLOOKUP(TRM!A3135,'TRM - TBM Crosswalk'!$A$2:'TRM - TBM Crosswalk'!$I$1008,3,FALSE)="N/A","TBD","")</f>
        <v/>
      </c>
      <c r="F7118" t="str">
        <f>IF(VLOOKUP(TRM!A3135,'TRM - TBM Crosswalk'!$A$2:'TRM - TBM Crosswalk'!$I$1008,4,FALSE)=0,"",VLOOKUP(TRM!A3135,'TRM - TBM Crosswalk'!$A$2:'TRM - TBM Crosswalk'!$I$1008,4,FALSE))</f>
        <v/>
      </c>
      <c r="G7118" t="str">
        <f>IF(VLOOKUP(TRM!A3135,'TRM - TBM Crosswalk'!$A$2:'TRM - TBM Crosswalk'!$I$1008,5,FALSE)=0,"",VLOOKUP(TRM!A3135,'TRM - TBM Crosswalk'!$A$2:'TRM - TBM Crosswalk'!$I$1008,5,FALSE))</f>
        <v/>
      </c>
      <c r="H7118" t="str">
        <f>IF(VLOOKUP(TRM!A3135,'TRM - TBM Crosswalk'!$A$2:'TRM - TBM Crosswalk'!$I$1008,6,FALSE)=0,"",VLOOKUP(TRM!A3135,'TRM - TBM Crosswalk'!$A$2:'TRM - TBM Crosswalk'!$I$1008,6,FALSE))</f>
        <v/>
      </c>
      <c r="I7118" t="str">
        <f>IF(VLOOKUP(TRM!A3135,'TRM - TBM Crosswalk'!$A$2:'TRM - TBM Crosswalk'!$I$1008,7,FALSE)=0,"",VLOOKUP(TRM!A3135,'TRM - TBM Crosswalk'!$A$2:'TRM - TBM Crosswalk'!$I$1008,7,FALSE))</f>
        <v>Platform Services</v>
      </c>
      <c r="J7118" t="str">
        <f>IF(VLOOKUP(TRM!A3135,'TRM - TBM Crosswalk'!$A$2:'TRM - TBM Crosswalk'!$I$1008,8,FALSE)=0,"",VLOOKUP(TRM!A3135,'TRM - TBM Crosswalk'!$A$2:'TRM - TBM Crosswalk'!$I$1008,8,FALSE))</f>
        <v>Applications Services</v>
      </c>
      <c r="K7118" t="str">
        <f>IF(VLOOKUP(TRM!A3135,'TRM - TBM Crosswalk'!$A$2:'TRM - TBM Crosswalk'!$I$1008,9,FALSE)=0,"",VLOOKUP(TRM!A3135,'TRM - TBM Crosswalk'!$A$2:'TRM - TBM Crosswalk'!$I$1008,9,FALSE))</f>
        <v>Content Management</v>
      </c>
    </row>
    <row r="7119" spans="1:11" x14ac:dyDescent="0.45">
      <c r="A7119" t="str">
        <f>TRM!A3136</f>
        <v>A02.023.260</v>
      </c>
      <c r="B7119" t="str">
        <f>TRM!B3136</f>
        <v>Document Imaging and OCR</v>
      </c>
      <c r="C7119" t="str">
        <f>TRM!C3136</f>
        <v>Software Operation Panel | 3.2.5.4</v>
      </c>
      <c r="D7119">
        <f>TRM!D3136</f>
        <v>0</v>
      </c>
      <c r="E7119" t="str">
        <f>IF(VLOOKUP(TRM!A3136,'TRM - TBM Crosswalk'!$A$2:'TRM - TBM Crosswalk'!$I$1008,3,FALSE)="N/A","TBD","")</f>
        <v/>
      </c>
      <c r="F7119" t="str">
        <f>IF(VLOOKUP(TRM!A3136,'TRM - TBM Crosswalk'!$A$2:'TRM - TBM Crosswalk'!$I$1008,4,FALSE)=0,"",VLOOKUP(TRM!A3136,'TRM - TBM Crosswalk'!$A$2:'TRM - TBM Crosswalk'!$I$1008,4,FALSE))</f>
        <v/>
      </c>
      <c r="G7119" t="str">
        <f>IF(VLOOKUP(TRM!A3136,'TRM - TBM Crosswalk'!$A$2:'TRM - TBM Crosswalk'!$I$1008,5,FALSE)=0,"",VLOOKUP(TRM!A3136,'TRM - TBM Crosswalk'!$A$2:'TRM - TBM Crosswalk'!$I$1008,5,FALSE))</f>
        <v/>
      </c>
      <c r="H7119" t="str">
        <f>IF(VLOOKUP(TRM!A3136,'TRM - TBM Crosswalk'!$A$2:'TRM - TBM Crosswalk'!$I$1008,6,FALSE)=0,"",VLOOKUP(TRM!A3136,'TRM - TBM Crosswalk'!$A$2:'TRM - TBM Crosswalk'!$I$1008,6,FALSE))</f>
        <v/>
      </c>
      <c r="I7119" t="str">
        <f>IF(VLOOKUP(TRM!A3136,'TRM - TBM Crosswalk'!$A$2:'TRM - TBM Crosswalk'!$I$1008,7,FALSE)=0,"",VLOOKUP(TRM!A3136,'TRM - TBM Crosswalk'!$A$2:'TRM - TBM Crosswalk'!$I$1008,7,FALSE))</f>
        <v>Platform Services</v>
      </c>
      <c r="J7119" t="str">
        <f>IF(VLOOKUP(TRM!A3136,'TRM - TBM Crosswalk'!$A$2:'TRM - TBM Crosswalk'!$I$1008,8,FALSE)=0,"",VLOOKUP(TRM!A3136,'TRM - TBM Crosswalk'!$A$2:'TRM - TBM Crosswalk'!$I$1008,8,FALSE))</f>
        <v>Applications Services</v>
      </c>
      <c r="K7119" t="str">
        <f>IF(VLOOKUP(TRM!A3136,'TRM - TBM Crosswalk'!$A$2:'TRM - TBM Crosswalk'!$I$1008,9,FALSE)=0,"",VLOOKUP(TRM!A3136,'TRM - TBM Crosswalk'!$A$2:'TRM - TBM Crosswalk'!$I$1008,9,FALSE))</f>
        <v>Content Management</v>
      </c>
    </row>
    <row r="7120" spans="1:11" x14ac:dyDescent="0.45">
      <c r="A7120" t="str">
        <f>TRM!A3137</f>
        <v>A02.023.260</v>
      </c>
      <c r="B7120" t="str">
        <f>TRM!B3137</f>
        <v>Document Imaging and OCR</v>
      </c>
      <c r="C7120" t="str">
        <f>TRM!C3137</f>
        <v>Software Operation Panel | 3.2.8196</v>
      </c>
      <c r="D7120">
        <f>TRM!D3137</f>
        <v>0</v>
      </c>
      <c r="E7120" t="str">
        <f>IF(VLOOKUP(TRM!A3137,'TRM - TBM Crosswalk'!$A$2:'TRM - TBM Crosswalk'!$I$1008,3,FALSE)="N/A","TBD","")</f>
        <v/>
      </c>
      <c r="F7120" t="str">
        <f>IF(VLOOKUP(TRM!A3137,'TRM - TBM Crosswalk'!$A$2:'TRM - TBM Crosswalk'!$I$1008,4,FALSE)=0,"",VLOOKUP(TRM!A3137,'TRM - TBM Crosswalk'!$A$2:'TRM - TBM Crosswalk'!$I$1008,4,FALSE))</f>
        <v/>
      </c>
      <c r="G7120" t="str">
        <f>IF(VLOOKUP(TRM!A3137,'TRM - TBM Crosswalk'!$A$2:'TRM - TBM Crosswalk'!$I$1008,5,FALSE)=0,"",VLOOKUP(TRM!A3137,'TRM - TBM Crosswalk'!$A$2:'TRM - TBM Crosswalk'!$I$1008,5,FALSE))</f>
        <v/>
      </c>
      <c r="H7120" t="str">
        <f>IF(VLOOKUP(TRM!A3137,'TRM - TBM Crosswalk'!$A$2:'TRM - TBM Crosswalk'!$I$1008,6,FALSE)=0,"",VLOOKUP(TRM!A3137,'TRM - TBM Crosswalk'!$A$2:'TRM - TBM Crosswalk'!$I$1008,6,FALSE))</f>
        <v/>
      </c>
      <c r="I7120" t="str">
        <f>IF(VLOOKUP(TRM!A3137,'TRM - TBM Crosswalk'!$A$2:'TRM - TBM Crosswalk'!$I$1008,7,FALSE)=0,"",VLOOKUP(TRM!A3137,'TRM - TBM Crosswalk'!$A$2:'TRM - TBM Crosswalk'!$I$1008,7,FALSE))</f>
        <v>Platform Services</v>
      </c>
      <c r="J7120" t="str">
        <f>IF(VLOOKUP(TRM!A3137,'TRM - TBM Crosswalk'!$A$2:'TRM - TBM Crosswalk'!$I$1008,8,FALSE)=0,"",VLOOKUP(TRM!A3137,'TRM - TBM Crosswalk'!$A$2:'TRM - TBM Crosswalk'!$I$1008,8,FALSE))</f>
        <v>Applications Services</v>
      </c>
      <c r="K7120" t="str">
        <f>IF(VLOOKUP(TRM!A3137,'TRM - TBM Crosswalk'!$A$2:'TRM - TBM Crosswalk'!$I$1008,9,FALSE)=0,"",VLOOKUP(TRM!A3137,'TRM - TBM Crosswalk'!$A$2:'TRM - TBM Crosswalk'!$I$1008,9,FALSE))</f>
        <v>Content Management</v>
      </c>
    </row>
    <row r="7121" spans="1:11" x14ac:dyDescent="0.45">
      <c r="A7121" t="str">
        <f>TRM!A3138</f>
        <v>A02.023.260</v>
      </c>
      <c r="B7121" t="str">
        <f>TRM!B3138</f>
        <v>Document Imaging and OCR</v>
      </c>
      <c r="C7121" t="str">
        <f>TRM!C3138</f>
        <v>Software Operation Panel | 3.3.1.2</v>
      </c>
      <c r="D7121">
        <f>TRM!D3138</f>
        <v>0</v>
      </c>
      <c r="E7121" t="str">
        <f>IF(VLOOKUP(TRM!A3138,'TRM - TBM Crosswalk'!$A$2:'TRM - TBM Crosswalk'!$I$1008,3,FALSE)="N/A","TBD","")</f>
        <v/>
      </c>
      <c r="F7121" t="str">
        <f>IF(VLOOKUP(TRM!A3138,'TRM - TBM Crosswalk'!$A$2:'TRM - TBM Crosswalk'!$I$1008,4,FALSE)=0,"",VLOOKUP(TRM!A3138,'TRM - TBM Crosswalk'!$A$2:'TRM - TBM Crosswalk'!$I$1008,4,FALSE))</f>
        <v/>
      </c>
      <c r="G7121" t="str">
        <f>IF(VLOOKUP(TRM!A3138,'TRM - TBM Crosswalk'!$A$2:'TRM - TBM Crosswalk'!$I$1008,5,FALSE)=0,"",VLOOKUP(TRM!A3138,'TRM - TBM Crosswalk'!$A$2:'TRM - TBM Crosswalk'!$I$1008,5,FALSE))</f>
        <v/>
      </c>
      <c r="H7121" t="str">
        <f>IF(VLOOKUP(TRM!A3138,'TRM - TBM Crosswalk'!$A$2:'TRM - TBM Crosswalk'!$I$1008,6,FALSE)=0,"",VLOOKUP(TRM!A3138,'TRM - TBM Crosswalk'!$A$2:'TRM - TBM Crosswalk'!$I$1008,6,FALSE))</f>
        <v/>
      </c>
      <c r="I7121" t="str">
        <f>IF(VLOOKUP(TRM!A3138,'TRM - TBM Crosswalk'!$A$2:'TRM - TBM Crosswalk'!$I$1008,7,FALSE)=0,"",VLOOKUP(TRM!A3138,'TRM - TBM Crosswalk'!$A$2:'TRM - TBM Crosswalk'!$I$1008,7,FALSE))</f>
        <v>Platform Services</v>
      </c>
      <c r="J7121" t="str">
        <f>IF(VLOOKUP(TRM!A3138,'TRM - TBM Crosswalk'!$A$2:'TRM - TBM Crosswalk'!$I$1008,8,FALSE)=0,"",VLOOKUP(TRM!A3138,'TRM - TBM Crosswalk'!$A$2:'TRM - TBM Crosswalk'!$I$1008,8,FALSE))</f>
        <v>Applications Services</v>
      </c>
      <c r="K7121" t="str">
        <f>IF(VLOOKUP(TRM!A3138,'TRM - TBM Crosswalk'!$A$2:'TRM - TBM Crosswalk'!$I$1008,9,FALSE)=0,"",VLOOKUP(TRM!A3138,'TRM - TBM Crosswalk'!$A$2:'TRM - TBM Crosswalk'!$I$1008,9,FALSE))</f>
        <v>Content Management</v>
      </c>
    </row>
    <row r="7122" spans="1:11" x14ac:dyDescent="0.45">
      <c r="A7122" t="str">
        <f>TRM!A3139</f>
        <v>A02.023.260</v>
      </c>
      <c r="B7122" t="str">
        <f>TRM!B3139</f>
        <v>Document Imaging and OCR</v>
      </c>
      <c r="C7122" t="str">
        <f>TRM!C3139</f>
        <v>Software Operation Panel | 3.3.258</v>
      </c>
      <c r="D7122">
        <f>TRM!D3139</f>
        <v>0</v>
      </c>
      <c r="E7122" t="str">
        <f>IF(VLOOKUP(TRM!A3139,'TRM - TBM Crosswalk'!$A$2:'TRM - TBM Crosswalk'!$I$1008,3,FALSE)="N/A","TBD","")</f>
        <v/>
      </c>
      <c r="F7122" t="str">
        <f>IF(VLOOKUP(TRM!A3139,'TRM - TBM Crosswalk'!$A$2:'TRM - TBM Crosswalk'!$I$1008,4,FALSE)=0,"",VLOOKUP(TRM!A3139,'TRM - TBM Crosswalk'!$A$2:'TRM - TBM Crosswalk'!$I$1008,4,FALSE))</f>
        <v/>
      </c>
      <c r="G7122" t="str">
        <f>IF(VLOOKUP(TRM!A3139,'TRM - TBM Crosswalk'!$A$2:'TRM - TBM Crosswalk'!$I$1008,5,FALSE)=0,"",VLOOKUP(TRM!A3139,'TRM - TBM Crosswalk'!$A$2:'TRM - TBM Crosswalk'!$I$1008,5,FALSE))</f>
        <v/>
      </c>
      <c r="H7122" t="str">
        <f>IF(VLOOKUP(TRM!A3139,'TRM - TBM Crosswalk'!$A$2:'TRM - TBM Crosswalk'!$I$1008,6,FALSE)=0,"",VLOOKUP(TRM!A3139,'TRM - TBM Crosswalk'!$A$2:'TRM - TBM Crosswalk'!$I$1008,6,FALSE))</f>
        <v/>
      </c>
      <c r="I7122" t="str">
        <f>IF(VLOOKUP(TRM!A3139,'TRM - TBM Crosswalk'!$A$2:'TRM - TBM Crosswalk'!$I$1008,7,FALSE)=0,"",VLOOKUP(TRM!A3139,'TRM - TBM Crosswalk'!$A$2:'TRM - TBM Crosswalk'!$I$1008,7,FALSE))</f>
        <v>Platform Services</v>
      </c>
      <c r="J7122" t="str">
        <f>IF(VLOOKUP(TRM!A3139,'TRM - TBM Crosswalk'!$A$2:'TRM - TBM Crosswalk'!$I$1008,8,FALSE)=0,"",VLOOKUP(TRM!A3139,'TRM - TBM Crosswalk'!$A$2:'TRM - TBM Crosswalk'!$I$1008,8,FALSE))</f>
        <v>Applications Services</v>
      </c>
      <c r="K7122" t="str">
        <f>IF(VLOOKUP(TRM!A3139,'TRM - TBM Crosswalk'!$A$2:'TRM - TBM Crosswalk'!$I$1008,9,FALSE)=0,"",VLOOKUP(TRM!A3139,'TRM - TBM Crosswalk'!$A$2:'TRM - TBM Crosswalk'!$I$1008,9,FALSE))</f>
        <v>Content Management</v>
      </c>
    </row>
    <row r="7123" spans="1:11" x14ac:dyDescent="0.45">
      <c r="A7123" t="str">
        <f>TRM!A3140</f>
        <v>A02.023.260</v>
      </c>
      <c r="B7123" t="str">
        <f>TRM!B3140</f>
        <v>Document Imaging and OCR</v>
      </c>
      <c r="C7123" t="str">
        <f>TRM!C3140</f>
        <v>Software Operation Panel | 3.5.20.0</v>
      </c>
      <c r="D7123">
        <f>TRM!D3140</f>
        <v>0</v>
      </c>
      <c r="E7123" t="str">
        <f>IF(VLOOKUP(TRM!A3140,'TRM - TBM Crosswalk'!$A$2:'TRM - TBM Crosswalk'!$I$1008,3,FALSE)="N/A","TBD","")</f>
        <v/>
      </c>
      <c r="F7123" t="str">
        <f>IF(VLOOKUP(TRM!A3140,'TRM - TBM Crosswalk'!$A$2:'TRM - TBM Crosswalk'!$I$1008,4,FALSE)=0,"",VLOOKUP(TRM!A3140,'TRM - TBM Crosswalk'!$A$2:'TRM - TBM Crosswalk'!$I$1008,4,FALSE))</f>
        <v/>
      </c>
      <c r="G7123" t="str">
        <f>IF(VLOOKUP(TRM!A3140,'TRM - TBM Crosswalk'!$A$2:'TRM - TBM Crosswalk'!$I$1008,5,FALSE)=0,"",VLOOKUP(TRM!A3140,'TRM - TBM Crosswalk'!$A$2:'TRM - TBM Crosswalk'!$I$1008,5,FALSE))</f>
        <v/>
      </c>
      <c r="H7123" t="str">
        <f>IF(VLOOKUP(TRM!A3140,'TRM - TBM Crosswalk'!$A$2:'TRM - TBM Crosswalk'!$I$1008,6,FALSE)=0,"",VLOOKUP(TRM!A3140,'TRM - TBM Crosswalk'!$A$2:'TRM - TBM Crosswalk'!$I$1008,6,FALSE))</f>
        <v/>
      </c>
      <c r="I7123" t="str">
        <f>IF(VLOOKUP(TRM!A3140,'TRM - TBM Crosswalk'!$A$2:'TRM - TBM Crosswalk'!$I$1008,7,FALSE)=0,"",VLOOKUP(TRM!A3140,'TRM - TBM Crosswalk'!$A$2:'TRM - TBM Crosswalk'!$I$1008,7,FALSE))</f>
        <v>Platform Services</v>
      </c>
      <c r="J7123" t="str">
        <f>IF(VLOOKUP(TRM!A3140,'TRM - TBM Crosswalk'!$A$2:'TRM - TBM Crosswalk'!$I$1008,8,FALSE)=0,"",VLOOKUP(TRM!A3140,'TRM - TBM Crosswalk'!$A$2:'TRM - TBM Crosswalk'!$I$1008,8,FALSE))</f>
        <v>Applications Services</v>
      </c>
      <c r="K7123" t="str">
        <f>IF(VLOOKUP(TRM!A3140,'TRM - TBM Crosswalk'!$A$2:'TRM - TBM Crosswalk'!$I$1008,9,FALSE)=0,"",VLOOKUP(TRM!A3140,'TRM - TBM Crosswalk'!$A$2:'TRM - TBM Crosswalk'!$I$1008,9,FALSE))</f>
        <v>Content Management</v>
      </c>
    </row>
    <row r="7124" spans="1:11" x14ac:dyDescent="0.45">
      <c r="A7124" t="str">
        <f>TRM!A3141</f>
        <v>A02.023.260</v>
      </c>
      <c r="B7124" t="str">
        <f>TRM!B3141</f>
        <v>Document Imaging and OCR</v>
      </c>
      <c r="C7124" t="str">
        <f>TRM!C3141</f>
        <v>Software Operation Panel | 3.5.5120</v>
      </c>
      <c r="D7124">
        <f>TRM!D3141</f>
        <v>0</v>
      </c>
      <c r="E7124" t="str">
        <f>IF(VLOOKUP(TRM!A3141,'TRM - TBM Crosswalk'!$A$2:'TRM - TBM Crosswalk'!$I$1008,3,FALSE)="N/A","TBD","")</f>
        <v/>
      </c>
      <c r="F7124" t="str">
        <f>IF(VLOOKUP(TRM!A3141,'TRM - TBM Crosswalk'!$A$2:'TRM - TBM Crosswalk'!$I$1008,4,FALSE)=0,"",VLOOKUP(TRM!A3141,'TRM - TBM Crosswalk'!$A$2:'TRM - TBM Crosswalk'!$I$1008,4,FALSE))</f>
        <v/>
      </c>
      <c r="G7124" t="str">
        <f>IF(VLOOKUP(TRM!A3141,'TRM - TBM Crosswalk'!$A$2:'TRM - TBM Crosswalk'!$I$1008,5,FALSE)=0,"",VLOOKUP(TRM!A3141,'TRM - TBM Crosswalk'!$A$2:'TRM - TBM Crosswalk'!$I$1008,5,FALSE))</f>
        <v/>
      </c>
      <c r="H7124" t="str">
        <f>IF(VLOOKUP(TRM!A3141,'TRM - TBM Crosswalk'!$A$2:'TRM - TBM Crosswalk'!$I$1008,6,FALSE)=0,"",VLOOKUP(TRM!A3141,'TRM - TBM Crosswalk'!$A$2:'TRM - TBM Crosswalk'!$I$1008,6,FALSE))</f>
        <v/>
      </c>
      <c r="I7124" t="str">
        <f>IF(VLOOKUP(TRM!A3141,'TRM - TBM Crosswalk'!$A$2:'TRM - TBM Crosswalk'!$I$1008,7,FALSE)=0,"",VLOOKUP(TRM!A3141,'TRM - TBM Crosswalk'!$A$2:'TRM - TBM Crosswalk'!$I$1008,7,FALSE))</f>
        <v>Platform Services</v>
      </c>
      <c r="J7124" t="str">
        <f>IF(VLOOKUP(TRM!A3141,'TRM - TBM Crosswalk'!$A$2:'TRM - TBM Crosswalk'!$I$1008,8,FALSE)=0,"",VLOOKUP(TRM!A3141,'TRM - TBM Crosswalk'!$A$2:'TRM - TBM Crosswalk'!$I$1008,8,FALSE))</f>
        <v>Applications Services</v>
      </c>
      <c r="K7124" t="str">
        <f>IF(VLOOKUP(TRM!A3141,'TRM - TBM Crosswalk'!$A$2:'TRM - TBM Crosswalk'!$I$1008,9,FALSE)=0,"",VLOOKUP(TRM!A3141,'TRM - TBM Crosswalk'!$A$2:'TRM - TBM Crosswalk'!$I$1008,9,FALSE))</f>
        <v>Content Management</v>
      </c>
    </row>
    <row r="7125" spans="1:11" x14ac:dyDescent="0.45">
      <c r="A7125" t="str">
        <f>TRM!A3152</f>
        <v>A02.023.260</v>
      </c>
      <c r="B7125" t="str">
        <f>TRM!B3152</f>
        <v>Document Imaging and OCR</v>
      </c>
      <c r="C7125" t="str">
        <f>TRM!C3152</f>
        <v>STK02N | 2.3</v>
      </c>
      <c r="D7125">
        <f>TRM!D3152</f>
        <v>0</v>
      </c>
      <c r="E7125" t="str">
        <f>IF(VLOOKUP(TRM!A3152,'TRM - TBM Crosswalk'!$A$2:'TRM - TBM Crosswalk'!$I$1008,3,FALSE)="N/A","TBD","")</f>
        <v/>
      </c>
      <c r="F7125" t="str">
        <f>IF(VLOOKUP(TRM!A3152,'TRM - TBM Crosswalk'!$A$2:'TRM - TBM Crosswalk'!$I$1008,4,FALSE)=0,"",VLOOKUP(TRM!A3152,'TRM - TBM Crosswalk'!$A$2:'TRM - TBM Crosswalk'!$I$1008,4,FALSE))</f>
        <v/>
      </c>
      <c r="G7125" t="str">
        <f>IF(VLOOKUP(TRM!A3152,'TRM - TBM Crosswalk'!$A$2:'TRM - TBM Crosswalk'!$I$1008,5,FALSE)=0,"",VLOOKUP(TRM!A3152,'TRM - TBM Crosswalk'!$A$2:'TRM - TBM Crosswalk'!$I$1008,5,FALSE))</f>
        <v/>
      </c>
      <c r="H7125" t="str">
        <f>IF(VLOOKUP(TRM!A3152,'TRM - TBM Crosswalk'!$A$2:'TRM - TBM Crosswalk'!$I$1008,6,FALSE)=0,"",VLOOKUP(TRM!A3152,'TRM - TBM Crosswalk'!$A$2:'TRM - TBM Crosswalk'!$I$1008,6,FALSE))</f>
        <v/>
      </c>
      <c r="I7125" t="str">
        <f>IF(VLOOKUP(TRM!A3152,'TRM - TBM Crosswalk'!$A$2:'TRM - TBM Crosswalk'!$I$1008,7,FALSE)=0,"",VLOOKUP(TRM!A3152,'TRM - TBM Crosswalk'!$A$2:'TRM - TBM Crosswalk'!$I$1008,7,FALSE))</f>
        <v>Platform Services</v>
      </c>
      <c r="J7125" t="str">
        <f>IF(VLOOKUP(TRM!A3152,'TRM - TBM Crosswalk'!$A$2:'TRM - TBM Crosswalk'!$I$1008,8,FALSE)=0,"",VLOOKUP(TRM!A3152,'TRM - TBM Crosswalk'!$A$2:'TRM - TBM Crosswalk'!$I$1008,8,FALSE))</f>
        <v>Applications Services</v>
      </c>
      <c r="K7125" t="str">
        <f>IF(VLOOKUP(TRM!A3152,'TRM - TBM Crosswalk'!$A$2:'TRM - TBM Crosswalk'!$I$1008,9,FALSE)=0,"",VLOOKUP(TRM!A3152,'TRM - TBM Crosswalk'!$A$2:'TRM - TBM Crosswalk'!$I$1008,9,FALSE))</f>
        <v>Content Management</v>
      </c>
    </row>
    <row r="7126" spans="1:11" x14ac:dyDescent="0.45">
      <c r="A7126" t="str">
        <f>TRM!A3153</f>
        <v>A02.023.260</v>
      </c>
      <c r="B7126" t="str">
        <f>TRM!B3153</f>
        <v>Document Imaging and OCR</v>
      </c>
      <c r="C7126" t="str">
        <f>TRM!C3153</f>
        <v>TWAIN Data Source for hp Scanjet Scanner | 1.00.0000</v>
      </c>
      <c r="D7126">
        <f>TRM!D3153</f>
        <v>0</v>
      </c>
      <c r="E7126" t="str">
        <f>IF(VLOOKUP(TRM!A3153,'TRM - TBM Crosswalk'!$A$2:'TRM - TBM Crosswalk'!$I$1008,3,FALSE)="N/A","TBD","")</f>
        <v/>
      </c>
      <c r="F7126" t="str">
        <f>IF(VLOOKUP(TRM!A3153,'TRM - TBM Crosswalk'!$A$2:'TRM - TBM Crosswalk'!$I$1008,4,FALSE)=0,"",VLOOKUP(TRM!A3153,'TRM - TBM Crosswalk'!$A$2:'TRM - TBM Crosswalk'!$I$1008,4,FALSE))</f>
        <v/>
      </c>
      <c r="G7126" t="str">
        <f>IF(VLOOKUP(TRM!A3153,'TRM - TBM Crosswalk'!$A$2:'TRM - TBM Crosswalk'!$I$1008,5,FALSE)=0,"",VLOOKUP(TRM!A3153,'TRM - TBM Crosswalk'!$A$2:'TRM - TBM Crosswalk'!$I$1008,5,FALSE))</f>
        <v/>
      </c>
      <c r="H7126" t="str">
        <f>IF(VLOOKUP(TRM!A3153,'TRM - TBM Crosswalk'!$A$2:'TRM - TBM Crosswalk'!$I$1008,6,FALSE)=0,"",VLOOKUP(TRM!A3153,'TRM - TBM Crosswalk'!$A$2:'TRM - TBM Crosswalk'!$I$1008,6,FALSE))</f>
        <v/>
      </c>
      <c r="I7126" t="str">
        <f>IF(VLOOKUP(TRM!A3153,'TRM - TBM Crosswalk'!$A$2:'TRM - TBM Crosswalk'!$I$1008,7,FALSE)=0,"",VLOOKUP(TRM!A3153,'TRM - TBM Crosswalk'!$A$2:'TRM - TBM Crosswalk'!$I$1008,7,FALSE))</f>
        <v>Platform Services</v>
      </c>
      <c r="J7126" t="str">
        <f>IF(VLOOKUP(TRM!A3153,'TRM - TBM Crosswalk'!$A$2:'TRM - TBM Crosswalk'!$I$1008,8,FALSE)=0,"",VLOOKUP(TRM!A3153,'TRM - TBM Crosswalk'!$A$2:'TRM - TBM Crosswalk'!$I$1008,8,FALSE))</f>
        <v>Applications Services</v>
      </c>
      <c r="K7126" t="str">
        <f>IF(VLOOKUP(TRM!A3153,'TRM - TBM Crosswalk'!$A$2:'TRM - TBM Crosswalk'!$I$1008,9,FALSE)=0,"",VLOOKUP(TRM!A3153,'TRM - TBM Crosswalk'!$A$2:'TRM - TBM Crosswalk'!$I$1008,9,FALSE))</f>
        <v>Content Management</v>
      </c>
    </row>
    <row r="7127" spans="1:11" x14ac:dyDescent="0.45">
      <c r="A7127" t="str">
        <f>TRM!A3154</f>
        <v>A02.023.260</v>
      </c>
      <c r="B7127" t="str">
        <f>TRM!B3154</f>
        <v>Document Imaging and OCR</v>
      </c>
      <c r="C7127" t="str">
        <f>TRM!C3154</f>
        <v>Visioneer OCR FineReader Module 11 | 1.0.18.2133</v>
      </c>
      <c r="D7127">
        <f>TRM!D3154</f>
        <v>0</v>
      </c>
      <c r="E7127" t="str">
        <f>IF(VLOOKUP(TRM!A3154,'TRM - TBM Crosswalk'!$A$2:'TRM - TBM Crosswalk'!$I$1008,3,FALSE)="N/A","TBD","")</f>
        <v/>
      </c>
      <c r="F7127" t="str">
        <f>IF(VLOOKUP(TRM!A3154,'TRM - TBM Crosswalk'!$A$2:'TRM - TBM Crosswalk'!$I$1008,4,FALSE)=0,"",VLOOKUP(TRM!A3154,'TRM - TBM Crosswalk'!$A$2:'TRM - TBM Crosswalk'!$I$1008,4,FALSE))</f>
        <v/>
      </c>
      <c r="G7127" t="str">
        <f>IF(VLOOKUP(TRM!A3154,'TRM - TBM Crosswalk'!$A$2:'TRM - TBM Crosswalk'!$I$1008,5,FALSE)=0,"",VLOOKUP(TRM!A3154,'TRM - TBM Crosswalk'!$A$2:'TRM - TBM Crosswalk'!$I$1008,5,FALSE))</f>
        <v/>
      </c>
      <c r="H7127" t="str">
        <f>IF(VLOOKUP(TRM!A3154,'TRM - TBM Crosswalk'!$A$2:'TRM - TBM Crosswalk'!$I$1008,6,FALSE)=0,"",VLOOKUP(TRM!A3154,'TRM - TBM Crosswalk'!$A$2:'TRM - TBM Crosswalk'!$I$1008,6,FALSE))</f>
        <v/>
      </c>
      <c r="I7127" t="str">
        <f>IF(VLOOKUP(TRM!A3154,'TRM - TBM Crosswalk'!$A$2:'TRM - TBM Crosswalk'!$I$1008,7,FALSE)=0,"",VLOOKUP(TRM!A3154,'TRM - TBM Crosswalk'!$A$2:'TRM - TBM Crosswalk'!$I$1008,7,FALSE))</f>
        <v>Platform Services</v>
      </c>
      <c r="J7127" t="str">
        <f>IF(VLOOKUP(TRM!A3154,'TRM - TBM Crosswalk'!$A$2:'TRM - TBM Crosswalk'!$I$1008,8,FALSE)=0,"",VLOOKUP(TRM!A3154,'TRM - TBM Crosswalk'!$A$2:'TRM - TBM Crosswalk'!$I$1008,8,FALSE))</f>
        <v>Applications Services</v>
      </c>
      <c r="K7127" t="str">
        <f>IF(VLOOKUP(TRM!A3154,'TRM - TBM Crosswalk'!$A$2:'TRM - TBM Crosswalk'!$I$1008,9,FALSE)=0,"",VLOOKUP(TRM!A3154,'TRM - TBM Crosswalk'!$A$2:'TRM - TBM Crosswalk'!$I$1008,9,FALSE))</f>
        <v>Content Management</v>
      </c>
    </row>
    <row r="7128" spans="1:11" x14ac:dyDescent="0.45">
      <c r="A7128" t="str">
        <f>TRM!A3269</f>
        <v>A02.023.267#</v>
      </c>
      <c r="B7128" t="str">
        <f>TRM!B3269</f>
        <v>Web Server#</v>
      </c>
      <c r="C7128" t="str">
        <f>TRM!C3269</f>
        <v>IIS 10.0 Express | 10.0.03203</v>
      </c>
      <c r="D7128">
        <f>TRM!D3269</f>
        <v>0</v>
      </c>
      <c r="E7128" t="str">
        <f>IF(VLOOKUP(TRM!A3269,'TRM - TBM Crosswalk'!$A$2:'TRM - TBM Crosswalk'!$I$1008,3,FALSE)="N/A","TBD","")</f>
        <v>TBD</v>
      </c>
      <c r="F7128" t="str">
        <f>IF(VLOOKUP(TRM!A3269,'TRM - TBM Crosswalk'!$A$2:'TRM - TBM Crosswalk'!$I$1008,4,FALSE)=0,"",VLOOKUP(TRM!A3269,'TRM - TBM Crosswalk'!$A$2:'TRM - TBM Crosswalk'!$I$1008,4,FALSE))</f>
        <v/>
      </c>
      <c r="G7128" t="str">
        <f>IF(VLOOKUP(TRM!A3269,'TRM - TBM Crosswalk'!$A$2:'TRM - TBM Crosswalk'!$I$1008,5,FALSE)=0,"",VLOOKUP(TRM!A3269,'TRM - TBM Crosswalk'!$A$2:'TRM - TBM Crosswalk'!$I$1008,5,FALSE))</f>
        <v/>
      </c>
      <c r="H7128" t="str">
        <f>IF(VLOOKUP(TRM!A3269,'TRM - TBM Crosswalk'!$A$2:'TRM - TBM Crosswalk'!$I$1008,6,FALSE)=0,"",VLOOKUP(TRM!A3269,'TRM - TBM Crosswalk'!$A$2:'TRM - TBM Crosswalk'!$I$1008,6,FALSE))</f>
        <v/>
      </c>
      <c r="I7128" t="str">
        <f>IF(VLOOKUP(TRM!A3269,'TRM - TBM Crosswalk'!$A$2:'TRM - TBM Crosswalk'!$I$1008,7,FALSE)=0,"",VLOOKUP(TRM!A3269,'TRM - TBM Crosswalk'!$A$2:'TRM - TBM Crosswalk'!$I$1008,7,FALSE))</f>
        <v/>
      </c>
      <c r="J7128" t="str">
        <f>IF(VLOOKUP(TRM!A3269,'TRM - TBM Crosswalk'!$A$2:'TRM - TBM Crosswalk'!$I$1008,8,FALSE)=0,"",VLOOKUP(TRM!A3269,'TRM - TBM Crosswalk'!$A$2:'TRM - TBM Crosswalk'!$I$1008,8,FALSE))</f>
        <v/>
      </c>
      <c r="K7128" t="str">
        <f>IF(VLOOKUP(TRM!A3269,'TRM - TBM Crosswalk'!$A$2:'TRM - TBM Crosswalk'!$I$1008,9,FALSE)=0,"",VLOOKUP(TRM!A3269,'TRM - TBM Crosswalk'!$A$2:'TRM - TBM Crosswalk'!$I$1008,9,FALSE))</f>
        <v/>
      </c>
    </row>
    <row r="7129" spans="1:11" x14ac:dyDescent="0.45">
      <c r="A7129" t="str">
        <f>TRM!A3270</f>
        <v>A02.023.267#</v>
      </c>
      <c r="B7129" t="str">
        <f>TRM!B3270</f>
        <v>Web Server#</v>
      </c>
      <c r="C7129" t="str">
        <f>TRM!C3270</f>
        <v>IIS 10.0 Express | 10.0.03917</v>
      </c>
      <c r="D7129">
        <f>TRM!D3270</f>
        <v>0</v>
      </c>
      <c r="E7129" t="str">
        <f>IF(VLOOKUP(TRM!A3270,'TRM - TBM Crosswalk'!$A$2:'TRM - TBM Crosswalk'!$I$1008,3,FALSE)="N/A","TBD","")</f>
        <v>TBD</v>
      </c>
      <c r="F7129" t="str">
        <f>IF(VLOOKUP(TRM!A3270,'TRM - TBM Crosswalk'!$A$2:'TRM - TBM Crosswalk'!$I$1008,4,FALSE)=0,"",VLOOKUP(TRM!A3270,'TRM - TBM Crosswalk'!$A$2:'TRM - TBM Crosswalk'!$I$1008,4,FALSE))</f>
        <v/>
      </c>
      <c r="G7129" t="str">
        <f>IF(VLOOKUP(TRM!A3270,'TRM - TBM Crosswalk'!$A$2:'TRM - TBM Crosswalk'!$I$1008,5,FALSE)=0,"",VLOOKUP(TRM!A3270,'TRM - TBM Crosswalk'!$A$2:'TRM - TBM Crosswalk'!$I$1008,5,FALSE))</f>
        <v/>
      </c>
      <c r="H7129" t="str">
        <f>IF(VLOOKUP(TRM!A3270,'TRM - TBM Crosswalk'!$A$2:'TRM - TBM Crosswalk'!$I$1008,6,FALSE)=0,"",VLOOKUP(TRM!A3270,'TRM - TBM Crosswalk'!$A$2:'TRM - TBM Crosswalk'!$I$1008,6,FALSE))</f>
        <v/>
      </c>
      <c r="I7129" t="str">
        <f>IF(VLOOKUP(TRM!A3270,'TRM - TBM Crosswalk'!$A$2:'TRM - TBM Crosswalk'!$I$1008,7,FALSE)=0,"",VLOOKUP(TRM!A3270,'TRM - TBM Crosswalk'!$A$2:'TRM - TBM Crosswalk'!$I$1008,7,FALSE))</f>
        <v/>
      </c>
      <c r="J7129" t="str">
        <f>IF(VLOOKUP(TRM!A3270,'TRM - TBM Crosswalk'!$A$2:'TRM - TBM Crosswalk'!$I$1008,8,FALSE)=0,"",VLOOKUP(TRM!A3270,'TRM - TBM Crosswalk'!$A$2:'TRM - TBM Crosswalk'!$I$1008,8,FALSE))</f>
        <v/>
      </c>
      <c r="K7129" t="str">
        <f>IF(VLOOKUP(TRM!A3270,'TRM - TBM Crosswalk'!$A$2:'TRM - TBM Crosswalk'!$I$1008,9,FALSE)=0,"",VLOOKUP(TRM!A3270,'TRM - TBM Crosswalk'!$A$2:'TRM - TBM Crosswalk'!$I$1008,9,FALSE))</f>
        <v/>
      </c>
    </row>
    <row r="7130" spans="1:11" x14ac:dyDescent="0.45">
      <c r="A7130" t="str">
        <f>TRM!A3271</f>
        <v>A02.023.267#</v>
      </c>
      <c r="B7130" t="str">
        <f>TRM!B3271</f>
        <v>Web Server#</v>
      </c>
      <c r="C7130" t="str">
        <f>TRM!C3271</f>
        <v>IIS 10.0 Express | 10.0.1736</v>
      </c>
      <c r="D7130">
        <f>TRM!D3271</f>
        <v>0</v>
      </c>
      <c r="E7130" t="str">
        <f>IF(VLOOKUP(TRM!A3271,'TRM - TBM Crosswalk'!$A$2:'TRM - TBM Crosswalk'!$I$1008,3,FALSE)="N/A","TBD","")</f>
        <v>TBD</v>
      </c>
      <c r="F7130" t="str">
        <f>IF(VLOOKUP(TRM!A3271,'TRM - TBM Crosswalk'!$A$2:'TRM - TBM Crosswalk'!$I$1008,4,FALSE)=0,"",VLOOKUP(TRM!A3271,'TRM - TBM Crosswalk'!$A$2:'TRM - TBM Crosswalk'!$I$1008,4,FALSE))</f>
        <v/>
      </c>
      <c r="G7130" t="str">
        <f>IF(VLOOKUP(TRM!A3271,'TRM - TBM Crosswalk'!$A$2:'TRM - TBM Crosswalk'!$I$1008,5,FALSE)=0,"",VLOOKUP(TRM!A3271,'TRM - TBM Crosswalk'!$A$2:'TRM - TBM Crosswalk'!$I$1008,5,FALSE))</f>
        <v/>
      </c>
      <c r="H7130" t="str">
        <f>IF(VLOOKUP(TRM!A3271,'TRM - TBM Crosswalk'!$A$2:'TRM - TBM Crosswalk'!$I$1008,6,FALSE)=0,"",VLOOKUP(TRM!A3271,'TRM - TBM Crosswalk'!$A$2:'TRM - TBM Crosswalk'!$I$1008,6,FALSE))</f>
        <v/>
      </c>
      <c r="I7130" t="str">
        <f>IF(VLOOKUP(TRM!A3271,'TRM - TBM Crosswalk'!$A$2:'TRM - TBM Crosswalk'!$I$1008,7,FALSE)=0,"",VLOOKUP(TRM!A3271,'TRM - TBM Crosswalk'!$A$2:'TRM - TBM Crosswalk'!$I$1008,7,FALSE))</f>
        <v/>
      </c>
      <c r="J7130" t="str">
        <f>IF(VLOOKUP(TRM!A3271,'TRM - TBM Crosswalk'!$A$2:'TRM - TBM Crosswalk'!$I$1008,8,FALSE)=0,"",VLOOKUP(TRM!A3271,'TRM - TBM Crosswalk'!$A$2:'TRM - TBM Crosswalk'!$I$1008,8,FALSE))</f>
        <v/>
      </c>
      <c r="K7130" t="str">
        <f>IF(VLOOKUP(TRM!A3271,'TRM - TBM Crosswalk'!$A$2:'TRM - TBM Crosswalk'!$I$1008,9,FALSE)=0,"",VLOOKUP(TRM!A3271,'TRM - TBM Crosswalk'!$A$2:'TRM - TBM Crosswalk'!$I$1008,9,FALSE))</f>
        <v/>
      </c>
    </row>
    <row r="7131" spans="1:11" x14ac:dyDescent="0.45">
      <c r="A7131" t="str">
        <f>TRM!A3272</f>
        <v>A02.023.267#</v>
      </c>
      <c r="B7131" t="str">
        <f>TRM!B3272</f>
        <v>Web Server#</v>
      </c>
      <c r="C7131" t="str">
        <f>TRM!C3272</f>
        <v>IIS 10.0 Express | 10.0.1737</v>
      </c>
      <c r="D7131">
        <f>TRM!D3272</f>
        <v>0</v>
      </c>
      <c r="E7131" t="str">
        <f>IF(VLOOKUP(TRM!A3272,'TRM - TBM Crosswalk'!$A$2:'TRM - TBM Crosswalk'!$I$1008,3,FALSE)="N/A","TBD","")</f>
        <v>TBD</v>
      </c>
      <c r="F7131" t="str">
        <f>IF(VLOOKUP(TRM!A3272,'TRM - TBM Crosswalk'!$A$2:'TRM - TBM Crosswalk'!$I$1008,4,FALSE)=0,"",VLOOKUP(TRM!A3272,'TRM - TBM Crosswalk'!$A$2:'TRM - TBM Crosswalk'!$I$1008,4,FALSE))</f>
        <v/>
      </c>
      <c r="G7131" t="str">
        <f>IF(VLOOKUP(TRM!A3272,'TRM - TBM Crosswalk'!$A$2:'TRM - TBM Crosswalk'!$I$1008,5,FALSE)=0,"",VLOOKUP(TRM!A3272,'TRM - TBM Crosswalk'!$A$2:'TRM - TBM Crosswalk'!$I$1008,5,FALSE))</f>
        <v/>
      </c>
      <c r="H7131" t="str">
        <f>IF(VLOOKUP(TRM!A3272,'TRM - TBM Crosswalk'!$A$2:'TRM - TBM Crosswalk'!$I$1008,6,FALSE)=0,"",VLOOKUP(TRM!A3272,'TRM - TBM Crosswalk'!$A$2:'TRM - TBM Crosswalk'!$I$1008,6,FALSE))</f>
        <v/>
      </c>
      <c r="I7131" t="str">
        <f>IF(VLOOKUP(TRM!A3272,'TRM - TBM Crosswalk'!$A$2:'TRM - TBM Crosswalk'!$I$1008,7,FALSE)=0,"",VLOOKUP(TRM!A3272,'TRM - TBM Crosswalk'!$A$2:'TRM - TBM Crosswalk'!$I$1008,7,FALSE))</f>
        <v/>
      </c>
      <c r="J7131" t="str">
        <f>IF(VLOOKUP(TRM!A3272,'TRM - TBM Crosswalk'!$A$2:'TRM - TBM Crosswalk'!$I$1008,8,FALSE)=0,"",VLOOKUP(TRM!A3272,'TRM - TBM Crosswalk'!$A$2:'TRM - TBM Crosswalk'!$I$1008,8,FALSE))</f>
        <v/>
      </c>
      <c r="K7131" t="str">
        <f>IF(VLOOKUP(TRM!A3272,'TRM - TBM Crosswalk'!$A$2:'TRM - TBM Crosswalk'!$I$1008,9,FALSE)=0,"",VLOOKUP(TRM!A3272,'TRM - TBM Crosswalk'!$A$2:'TRM - TBM Crosswalk'!$I$1008,9,FALSE))</f>
        <v/>
      </c>
    </row>
    <row r="7132" spans="1:11" x14ac:dyDescent="0.45">
      <c r="A7132" t="str">
        <f>TRM!A3313</f>
        <v>A02.023.270#</v>
      </c>
      <c r="B7132" t="str">
        <f>TRM!B3313</f>
        <v>File Server / File Sharing</v>
      </c>
      <c r="C7132" t="str">
        <f>TRM!C3313</f>
        <v>AppleFileServer.app - 1.0</v>
      </c>
      <c r="D7132">
        <f>TRM!D3313</f>
        <v>0</v>
      </c>
      <c r="E7132" t="str">
        <f>IF(VLOOKUP(TRM!A3313,'TRM - TBM Crosswalk'!$A$2:'TRM - TBM Crosswalk'!$I$1008,3,FALSE)="N/A","TBD","")</f>
        <v/>
      </c>
      <c r="F7132" t="str">
        <f>IF(VLOOKUP(TRM!A3313,'TRM - TBM Crosswalk'!$A$2:'TRM - TBM Crosswalk'!$I$1008,4,FALSE)=0,"",VLOOKUP(TRM!A3313,'TRM - TBM Crosswalk'!$A$2:'TRM - TBM Crosswalk'!$I$1008,4,FALSE))</f>
        <v/>
      </c>
      <c r="G7132" t="str">
        <f>IF(VLOOKUP(TRM!A3313,'TRM - TBM Crosswalk'!$A$2:'TRM - TBM Crosswalk'!$I$1008,5,FALSE)=0,"",VLOOKUP(TRM!A3313,'TRM - TBM Crosswalk'!$A$2:'TRM - TBM Crosswalk'!$I$1008,5,FALSE))</f>
        <v/>
      </c>
      <c r="H7132" t="str">
        <f>IF(VLOOKUP(TRM!A3313,'TRM - TBM Crosswalk'!$A$2:'TRM - TBM Crosswalk'!$I$1008,6,FALSE)=0,"",VLOOKUP(TRM!A3313,'TRM - TBM Crosswalk'!$A$2:'TRM - TBM Crosswalk'!$I$1008,6,FALSE))</f>
        <v/>
      </c>
      <c r="I7132" t="str">
        <f>IF(VLOOKUP(TRM!A3313,'TRM - TBM Crosswalk'!$A$2:'TRM - TBM Crosswalk'!$I$1008,7,FALSE)=0,"",VLOOKUP(TRM!A3313,'TRM - TBM Crosswalk'!$A$2:'TRM - TBM Crosswalk'!$I$1008,7,FALSE))</f>
        <v>Platform Services</v>
      </c>
      <c r="J7132" t="str">
        <f>IF(VLOOKUP(TRM!A3313,'TRM - TBM Crosswalk'!$A$2:'TRM - TBM Crosswalk'!$I$1008,8,FALSE)=0,"",VLOOKUP(TRM!A3313,'TRM - TBM Crosswalk'!$A$2:'TRM - TBM Crosswalk'!$I$1008,8,FALSE))</f>
        <v>Applications Services</v>
      </c>
      <c r="K7132" t="str">
        <f>IF(VLOOKUP(TRM!A3313,'TRM - TBM Crosswalk'!$A$2:'TRM - TBM Crosswalk'!$I$1008,9,FALSE)=0,"",VLOOKUP(TRM!A3313,'TRM - TBM Crosswalk'!$A$2:'TRM - TBM Crosswalk'!$I$1008,9,FALSE))</f>
        <v>Content Management</v>
      </c>
    </row>
    <row r="7133" spans="1:11" x14ac:dyDescent="0.45">
      <c r="A7133" t="str">
        <f>TRM!A3314</f>
        <v>A02.023.270#</v>
      </c>
      <c r="B7133" t="str">
        <f>TRM!B3314</f>
        <v>File Server / File Sharing</v>
      </c>
      <c r="C7133" t="str">
        <f>TRM!C3314</f>
        <v>Bluetooth File Exchange.app - 5.0.5</v>
      </c>
      <c r="D7133">
        <f>TRM!D3314</f>
        <v>0</v>
      </c>
      <c r="E7133" t="str">
        <f>IF(VLOOKUP(TRM!A3314,'TRM - TBM Crosswalk'!$A$2:'TRM - TBM Crosswalk'!$I$1008,3,FALSE)="N/A","TBD","")</f>
        <v/>
      </c>
      <c r="F7133" t="str">
        <f>IF(VLOOKUP(TRM!A3314,'TRM - TBM Crosswalk'!$A$2:'TRM - TBM Crosswalk'!$I$1008,4,FALSE)=0,"",VLOOKUP(TRM!A3314,'TRM - TBM Crosswalk'!$A$2:'TRM - TBM Crosswalk'!$I$1008,4,FALSE))</f>
        <v/>
      </c>
      <c r="G7133" t="str">
        <f>IF(VLOOKUP(TRM!A3314,'TRM - TBM Crosswalk'!$A$2:'TRM - TBM Crosswalk'!$I$1008,5,FALSE)=0,"",VLOOKUP(TRM!A3314,'TRM - TBM Crosswalk'!$A$2:'TRM - TBM Crosswalk'!$I$1008,5,FALSE))</f>
        <v/>
      </c>
      <c r="H7133" t="str">
        <f>IF(VLOOKUP(TRM!A3314,'TRM - TBM Crosswalk'!$A$2:'TRM - TBM Crosswalk'!$I$1008,6,FALSE)=0,"",VLOOKUP(TRM!A3314,'TRM - TBM Crosswalk'!$A$2:'TRM - TBM Crosswalk'!$I$1008,6,FALSE))</f>
        <v/>
      </c>
      <c r="I7133" t="str">
        <f>IF(VLOOKUP(TRM!A3314,'TRM - TBM Crosswalk'!$A$2:'TRM - TBM Crosswalk'!$I$1008,7,FALSE)=0,"",VLOOKUP(TRM!A3314,'TRM - TBM Crosswalk'!$A$2:'TRM - TBM Crosswalk'!$I$1008,7,FALSE))</f>
        <v>Platform Services</v>
      </c>
      <c r="J7133" t="str">
        <f>IF(VLOOKUP(TRM!A3314,'TRM - TBM Crosswalk'!$A$2:'TRM - TBM Crosswalk'!$I$1008,8,FALSE)=0,"",VLOOKUP(TRM!A3314,'TRM - TBM Crosswalk'!$A$2:'TRM - TBM Crosswalk'!$I$1008,8,FALSE))</f>
        <v>Applications Services</v>
      </c>
      <c r="K7133" t="str">
        <f>IF(VLOOKUP(TRM!A3314,'TRM - TBM Crosswalk'!$A$2:'TRM - TBM Crosswalk'!$I$1008,9,FALSE)=0,"",VLOOKUP(TRM!A3314,'TRM - TBM Crosswalk'!$A$2:'TRM - TBM Crosswalk'!$I$1008,9,FALSE))</f>
        <v>Content Management</v>
      </c>
    </row>
    <row r="7134" spans="1:11" x14ac:dyDescent="0.45">
      <c r="A7134" t="str">
        <f>TRM!A3315</f>
        <v>A02.023.270#</v>
      </c>
      <c r="B7134" t="str">
        <f>TRM!B3315</f>
        <v>File Server / File Sharing</v>
      </c>
      <c r="C7134" t="str">
        <f>TRM!C3315</f>
        <v>Bluetooth File Exchange.app - 6.0.7</v>
      </c>
      <c r="D7134">
        <f>TRM!D3315</f>
        <v>0</v>
      </c>
      <c r="E7134" t="str">
        <f>IF(VLOOKUP(TRM!A3315,'TRM - TBM Crosswalk'!$A$2:'TRM - TBM Crosswalk'!$I$1008,3,FALSE)="N/A","TBD","")</f>
        <v/>
      </c>
      <c r="F7134" t="str">
        <f>IF(VLOOKUP(TRM!A3315,'TRM - TBM Crosswalk'!$A$2:'TRM - TBM Crosswalk'!$I$1008,4,FALSE)=0,"",VLOOKUP(TRM!A3315,'TRM - TBM Crosswalk'!$A$2:'TRM - TBM Crosswalk'!$I$1008,4,FALSE))</f>
        <v/>
      </c>
      <c r="G7134" t="str">
        <f>IF(VLOOKUP(TRM!A3315,'TRM - TBM Crosswalk'!$A$2:'TRM - TBM Crosswalk'!$I$1008,5,FALSE)=0,"",VLOOKUP(TRM!A3315,'TRM - TBM Crosswalk'!$A$2:'TRM - TBM Crosswalk'!$I$1008,5,FALSE))</f>
        <v/>
      </c>
      <c r="H7134" t="str">
        <f>IF(VLOOKUP(TRM!A3315,'TRM - TBM Crosswalk'!$A$2:'TRM - TBM Crosswalk'!$I$1008,6,FALSE)=0,"",VLOOKUP(TRM!A3315,'TRM - TBM Crosswalk'!$A$2:'TRM - TBM Crosswalk'!$I$1008,6,FALSE))</f>
        <v/>
      </c>
      <c r="I7134" t="str">
        <f>IF(VLOOKUP(TRM!A3315,'TRM - TBM Crosswalk'!$A$2:'TRM - TBM Crosswalk'!$I$1008,7,FALSE)=0,"",VLOOKUP(TRM!A3315,'TRM - TBM Crosswalk'!$A$2:'TRM - TBM Crosswalk'!$I$1008,7,FALSE))</f>
        <v>Platform Services</v>
      </c>
      <c r="J7134" t="str">
        <f>IF(VLOOKUP(TRM!A3315,'TRM - TBM Crosswalk'!$A$2:'TRM - TBM Crosswalk'!$I$1008,8,FALSE)=0,"",VLOOKUP(TRM!A3315,'TRM - TBM Crosswalk'!$A$2:'TRM - TBM Crosswalk'!$I$1008,8,FALSE))</f>
        <v>Applications Services</v>
      </c>
      <c r="K7134" t="str">
        <f>IF(VLOOKUP(TRM!A3315,'TRM - TBM Crosswalk'!$A$2:'TRM - TBM Crosswalk'!$I$1008,9,FALSE)=0,"",VLOOKUP(TRM!A3315,'TRM - TBM Crosswalk'!$A$2:'TRM - TBM Crosswalk'!$I$1008,9,FALSE))</f>
        <v>Content Management</v>
      </c>
    </row>
    <row r="7135" spans="1:11" x14ac:dyDescent="0.45">
      <c r="A7135" t="str">
        <f>TRM!A3316</f>
        <v>A02.023.270#</v>
      </c>
      <c r="B7135" t="str">
        <f>TRM!B3316</f>
        <v>File Server / File Sharing</v>
      </c>
      <c r="C7135" t="str">
        <f>TRM!C3316</f>
        <v>Bulk Download Application | 1.3.6</v>
      </c>
      <c r="D7135">
        <f>TRM!D3316</f>
        <v>0</v>
      </c>
      <c r="E7135" t="str">
        <f>IF(VLOOKUP(TRM!A3316,'TRM - TBM Crosswalk'!$A$2:'TRM - TBM Crosswalk'!$I$1008,3,FALSE)="N/A","TBD","")</f>
        <v/>
      </c>
      <c r="F7135" t="str">
        <f>IF(VLOOKUP(TRM!A3316,'TRM - TBM Crosswalk'!$A$2:'TRM - TBM Crosswalk'!$I$1008,4,FALSE)=0,"",VLOOKUP(TRM!A3316,'TRM - TBM Crosswalk'!$A$2:'TRM - TBM Crosswalk'!$I$1008,4,FALSE))</f>
        <v/>
      </c>
      <c r="G7135" t="str">
        <f>IF(VLOOKUP(TRM!A3316,'TRM - TBM Crosswalk'!$A$2:'TRM - TBM Crosswalk'!$I$1008,5,FALSE)=0,"",VLOOKUP(TRM!A3316,'TRM - TBM Crosswalk'!$A$2:'TRM - TBM Crosswalk'!$I$1008,5,FALSE))</f>
        <v/>
      </c>
      <c r="H7135" t="str">
        <f>IF(VLOOKUP(TRM!A3316,'TRM - TBM Crosswalk'!$A$2:'TRM - TBM Crosswalk'!$I$1008,6,FALSE)=0,"",VLOOKUP(TRM!A3316,'TRM - TBM Crosswalk'!$A$2:'TRM - TBM Crosswalk'!$I$1008,6,FALSE))</f>
        <v/>
      </c>
      <c r="I7135" t="str">
        <f>IF(VLOOKUP(TRM!A3316,'TRM - TBM Crosswalk'!$A$2:'TRM - TBM Crosswalk'!$I$1008,7,FALSE)=0,"",VLOOKUP(TRM!A3316,'TRM - TBM Crosswalk'!$A$2:'TRM - TBM Crosswalk'!$I$1008,7,FALSE))</f>
        <v>Platform Services</v>
      </c>
      <c r="J7135" t="str">
        <f>IF(VLOOKUP(TRM!A3316,'TRM - TBM Crosswalk'!$A$2:'TRM - TBM Crosswalk'!$I$1008,8,FALSE)=0,"",VLOOKUP(TRM!A3316,'TRM - TBM Crosswalk'!$A$2:'TRM - TBM Crosswalk'!$I$1008,8,FALSE))</f>
        <v>Applications Services</v>
      </c>
      <c r="K7135" t="str">
        <f>IF(VLOOKUP(TRM!A3316,'TRM - TBM Crosswalk'!$A$2:'TRM - TBM Crosswalk'!$I$1008,9,FALSE)=0,"",VLOOKUP(TRM!A3316,'TRM - TBM Crosswalk'!$A$2:'TRM - TBM Crosswalk'!$I$1008,9,FALSE))</f>
        <v>Content Management</v>
      </c>
    </row>
    <row r="7136" spans="1:11" x14ac:dyDescent="0.45">
      <c r="A7136" t="str">
        <f>TRM!A3317</f>
        <v>A02.023.270#</v>
      </c>
      <c r="B7136" t="str">
        <f>TRM!B3317</f>
        <v>File Server / File Sharing</v>
      </c>
      <c r="C7136" t="str">
        <f>TRM!C3317</f>
        <v>Bulk Download Application | 1.3.7</v>
      </c>
      <c r="D7136">
        <f>TRM!D3317</f>
        <v>0</v>
      </c>
      <c r="E7136" t="str">
        <f>IF(VLOOKUP(TRM!A3317,'TRM - TBM Crosswalk'!$A$2:'TRM - TBM Crosswalk'!$I$1008,3,FALSE)="N/A","TBD","")</f>
        <v/>
      </c>
      <c r="F7136" t="str">
        <f>IF(VLOOKUP(TRM!A3317,'TRM - TBM Crosswalk'!$A$2:'TRM - TBM Crosswalk'!$I$1008,4,FALSE)=0,"",VLOOKUP(TRM!A3317,'TRM - TBM Crosswalk'!$A$2:'TRM - TBM Crosswalk'!$I$1008,4,FALSE))</f>
        <v/>
      </c>
      <c r="G7136" t="str">
        <f>IF(VLOOKUP(TRM!A3317,'TRM - TBM Crosswalk'!$A$2:'TRM - TBM Crosswalk'!$I$1008,5,FALSE)=0,"",VLOOKUP(TRM!A3317,'TRM - TBM Crosswalk'!$A$2:'TRM - TBM Crosswalk'!$I$1008,5,FALSE))</f>
        <v/>
      </c>
      <c r="H7136" t="str">
        <f>IF(VLOOKUP(TRM!A3317,'TRM - TBM Crosswalk'!$A$2:'TRM - TBM Crosswalk'!$I$1008,6,FALSE)=0,"",VLOOKUP(TRM!A3317,'TRM - TBM Crosswalk'!$A$2:'TRM - TBM Crosswalk'!$I$1008,6,FALSE))</f>
        <v/>
      </c>
      <c r="I7136" t="str">
        <f>IF(VLOOKUP(TRM!A3317,'TRM - TBM Crosswalk'!$A$2:'TRM - TBM Crosswalk'!$I$1008,7,FALSE)=0,"",VLOOKUP(TRM!A3317,'TRM - TBM Crosswalk'!$A$2:'TRM - TBM Crosswalk'!$I$1008,7,FALSE))</f>
        <v>Platform Services</v>
      </c>
      <c r="J7136" t="str">
        <f>IF(VLOOKUP(TRM!A3317,'TRM - TBM Crosswalk'!$A$2:'TRM - TBM Crosswalk'!$I$1008,8,FALSE)=0,"",VLOOKUP(TRM!A3317,'TRM - TBM Crosswalk'!$A$2:'TRM - TBM Crosswalk'!$I$1008,8,FALSE))</f>
        <v>Applications Services</v>
      </c>
      <c r="K7136" t="str">
        <f>IF(VLOOKUP(TRM!A3317,'TRM - TBM Crosswalk'!$A$2:'TRM - TBM Crosswalk'!$I$1008,9,FALSE)=0,"",VLOOKUP(TRM!A3317,'TRM - TBM Crosswalk'!$A$2:'TRM - TBM Crosswalk'!$I$1008,9,FALSE))</f>
        <v>Content Management</v>
      </c>
    </row>
    <row r="7137" spans="1:11" x14ac:dyDescent="0.45">
      <c r="A7137" t="str">
        <f>TRM!A4251</f>
        <v>A02.028</v>
      </c>
      <c r="B7137" t="str">
        <f>TRM!B4251</f>
        <v>Productivity</v>
      </c>
      <c r="C7137" t="str">
        <f>TRM!C4251</f>
        <v>Microsoft Save as PDF or XPS Add-in for 2007 Microsoft Office programs | 12.0.4518.1014</v>
      </c>
      <c r="D7137">
        <f>TRM!D4251</f>
        <v>0</v>
      </c>
      <c r="E7137" t="str">
        <f>IF(VLOOKUP(TRM!A4251,'TRM - TBM Crosswalk'!$A$2:'TRM - TBM Crosswalk'!$I$1008,3,FALSE)="N/A","TBD","")</f>
        <v/>
      </c>
      <c r="F7137" t="str">
        <f>IF(VLOOKUP(TRM!A4251,'TRM - TBM Crosswalk'!$A$2:'TRM - TBM Crosswalk'!$I$1008,4,FALSE)=0,"",VLOOKUP(TRM!A4251,'TRM - TBM Crosswalk'!$A$2:'TRM - TBM Crosswalk'!$I$1008,4,FALSE))</f>
        <v/>
      </c>
      <c r="G7137" t="str">
        <f>IF(VLOOKUP(TRM!A4251,'TRM - TBM Crosswalk'!$A$2:'TRM - TBM Crosswalk'!$I$1008,5,FALSE)=0,"",VLOOKUP(TRM!A4251,'TRM - TBM Crosswalk'!$A$2:'TRM - TBM Crosswalk'!$I$1008,5,FALSE))</f>
        <v/>
      </c>
      <c r="H7137" t="str">
        <f>IF(VLOOKUP(TRM!A4251,'TRM - TBM Crosswalk'!$A$2:'TRM - TBM Crosswalk'!$I$1008,6,FALSE)=0,"",VLOOKUP(TRM!A4251,'TRM - TBM Crosswalk'!$A$2:'TRM - TBM Crosswalk'!$I$1008,6,FALSE))</f>
        <v/>
      </c>
      <c r="I7137" t="str">
        <f>IF(VLOOKUP(TRM!A4251,'TRM - TBM Crosswalk'!$A$2:'TRM - TBM Crosswalk'!$I$1008,7,FALSE)=0,"",VLOOKUP(TRM!A4251,'TRM - TBM Crosswalk'!$A$2:'TRM - TBM Crosswalk'!$I$1008,7,FALSE))</f>
        <v>End User Services</v>
      </c>
      <c r="J7137" t="str">
        <f>IF(VLOOKUP(TRM!A4251,'TRM - TBM Crosswalk'!$A$2:'TRM - TBM Crosswalk'!$I$1008,8,FALSE)=0,"",VLOOKUP(TRM!A4251,'TRM - TBM Crosswalk'!$A$2:'TRM - TBM Crosswalk'!$I$1008,8,FALSE))</f>
        <v>Communication &amp; Collaboration</v>
      </c>
      <c r="K7137" t="str">
        <f>IF(VLOOKUP(TRM!A4251,'TRM - TBM Crosswalk'!$A$2:'TRM - TBM Crosswalk'!$I$1008,9,FALSE)=0,"",VLOOKUP(TRM!A4251,'TRM - TBM Crosswalk'!$A$2:'TRM - TBM Crosswalk'!$I$1008,9,FALSE))</f>
        <v>Productivity</v>
      </c>
    </row>
    <row r="7138" spans="1:11" x14ac:dyDescent="0.45">
      <c r="A7138" t="str">
        <f>TRM!A4297</f>
        <v>A02.028.332</v>
      </c>
      <c r="B7138" t="str">
        <f>TRM!B4297</f>
        <v>Spreadsheet</v>
      </c>
      <c r="C7138" t="str">
        <f>TRM!C4297</f>
        <v>Microsoft Excel.app - 16.16.13</v>
      </c>
      <c r="D7138">
        <f>TRM!D4297</f>
        <v>0</v>
      </c>
      <c r="E7138" t="str">
        <f>IF(VLOOKUP(TRM!A4297,'TRM - TBM Crosswalk'!$A$2:'TRM - TBM Crosswalk'!$I$1008,3,FALSE)="N/A","TBD","")</f>
        <v/>
      </c>
      <c r="F7138" t="str">
        <f>IF(VLOOKUP(TRM!A4297,'TRM - TBM Crosswalk'!$A$2:'TRM - TBM Crosswalk'!$I$1008,4,FALSE)=0,"",VLOOKUP(TRM!A4297,'TRM - TBM Crosswalk'!$A$2:'TRM - TBM Crosswalk'!$I$1008,4,FALSE))</f>
        <v/>
      </c>
      <c r="G7138" t="str">
        <f>IF(VLOOKUP(TRM!A4297,'TRM - TBM Crosswalk'!$A$2:'TRM - TBM Crosswalk'!$I$1008,5,FALSE)=0,"",VLOOKUP(TRM!A4297,'TRM - TBM Crosswalk'!$A$2:'TRM - TBM Crosswalk'!$I$1008,5,FALSE))</f>
        <v/>
      </c>
      <c r="H7138" t="str">
        <f>IF(VLOOKUP(TRM!A4297,'TRM - TBM Crosswalk'!$A$2:'TRM - TBM Crosswalk'!$I$1008,6,FALSE)=0,"",VLOOKUP(TRM!A4297,'TRM - TBM Crosswalk'!$A$2:'TRM - TBM Crosswalk'!$I$1008,6,FALSE))</f>
        <v/>
      </c>
      <c r="I7138" t="str">
        <f>IF(VLOOKUP(TRM!A4297,'TRM - TBM Crosswalk'!$A$2:'TRM - TBM Crosswalk'!$I$1008,7,FALSE)=0,"",VLOOKUP(TRM!A4297,'TRM - TBM Crosswalk'!$A$2:'TRM - TBM Crosswalk'!$I$1008,7,FALSE))</f>
        <v>End User Services</v>
      </c>
      <c r="J7138" t="str">
        <f>IF(VLOOKUP(TRM!A4297,'TRM - TBM Crosswalk'!$A$2:'TRM - TBM Crosswalk'!$I$1008,8,FALSE)=0,"",VLOOKUP(TRM!A4297,'TRM - TBM Crosswalk'!$A$2:'TRM - TBM Crosswalk'!$I$1008,8,FALSE))</f>
        <v>Communication &amp; Collaboration</v>
      </c>
      <c r="K7138" t="str">
        <f>IF(VLOOKUP(TRM!A4297,'TRM - TBM Crosswalk'!$A$2:'TRM - TBM Crosswalk'!$I$1008,9,FALSE)=0,"",VLOOKUP(TRM!A4297,'TRM - TBM Crosswalk'!$A$2:'TRM - TBM Crosswalk'!$I$1008,9,FALSE))</f>
        <v>Productivity</v>
      </c>
    </row>
    <row r="7139" spans="1:11" x14ac:dyDescent="0.45">
      <c r="A7139" t="str">
        <f>TRM!A4734</f>
        <v>A02.030.361</v>
      </c>
      <c r="B7139" t="str">
        <f>TRM!B4734</f>
        <v>Email</v>
      </c>
      <c r="C7139" t="str">
        <f>TRM!C4734</f>
        <v>G Suite Migration For Microsoft OutlookÂ® | 4.1.6.0</v>
      </c>
      <c r="D7139">
        <f>TRM!D4734</f>
        <v>0</v>
      </c>
      <c r="E7139" t="str">
        <f>IF(VLOOKUP(TRM!A4734,'TRM - TBM Crosswalk'!$A$2:'TRM - TBM Crosswalk'!$I$1008,3,FALSE)="N/A","TBD","")</f>
        <v/>
      </c>
      <c r="F7139" t="str">
        <f>IF(VLOOKUP(TRM!A4734,'TRM - TBM Crosswalk'!$A$2:'TRM - TBM Crosswalk'!$I$1008,4,FALSE)=0,"",VLOOKUP(TRM!A4734,'TRM - TBM Crosswalk'!$A$2:'TRM - TBM Crosswalk'!$I$1008,4,FALSE))</f>
        <v/>
      </c>
      <c r="G7139" t="str">
        <f>IF(VLOOKUP(TRM!A4734,'TRM - TBM Crosswalk'!$A$2:'TRM - TBM Crosswalk'!$I$1008,5,FALSE)=0,"",VLOOKUP(TRM!A4734,'TRM - TBM Crosswalk'!$A$2:'TRM - TBM Crosswalk'!$I$1008,5,FALSE))</f>
        <v/>
      </c>
      <c r="H7139" t="str">
        <f>IF(VLOOKUP(TRM!A4734,'TRM - TBM Crosswalk'!$A$2:'TRM - TBM Crosswalk'!$I$1008,6,FALSE)=0,"",VLOOKUP(TRM!A4734,'TRM - TBM Crosswalk'!$A$2:'TRM - TBM Crosswalk'!$I$1008,6,FALSE))</f>
        <v/>
      </c>
      <c r="I7139" t="str">
        <f>IF(VLOOKUP(TRM!A4734,'TRM - TBM Crosswalk'!$A$2:'TRM - TBM Crosswalk'!$I$1008,7,FALSE)=0,"",VLOOKUP(TRM!A4734,'TRM - TBM Crosswalk'!$A$2:'TRM - TBM Crosswalk'!$I$1008,7,FALSE))</f>
        <v>End User Services</v>
      </c>
      <c r="J7139" t="str">
        <f>IF(VLOOKUP(TRM!A4734,'TRM - TBM Crosswalk'!$A$2:'TRM - TBM Crosswalk'!$I$1008,8,FALSE)=0,"",VLOOKUP(TRM!A4734,'TRM - TBM Crosswalk'!$A$2:'TRM - TBM Crosswalk'!$I$1008,8,FALSE))</f>
        <v>Communication &amp; Collaboration</v>
      </c>
      <c r="K7139" t="str">
        <f>IF(VLOOKUP(TRM!A4734,'TRM - TBM Crosswalk'!$A$2:'TRM - TBM Crosswalk'!$I$1008,9,FALSE)=0,"",VLOOKUP(TRM!A4734,'TRM - TBM Crosswalk'!$A$2:'TRM - TBM Crosswalk'!$I$1008,9,FALSE))</f>
        <v>Communication</v>
      </c>
    </row>
    <row r="7140" spans="1:11" x14ac:dyDescent="0.45">
      <c r="A7140" t="str">
        <f>TRM!A4735</f>
        <v>A02.030.361</v>
      </c>
      <c r="B7140" t="str">
        <f>TRM!B4735</f>
        <v>Email</v>
      </c>
      <c r="C7140" t="str">
        <f>TRM!C4735</f>
        <v>G Suite Migration For Microsoft OutlookÂ® | 4.2.7.0</v>
      </c>
      <c r="D7140">
        <f>TRM!D4735</f>
        <v>0</v>
      </c>
      <c r="E7140" t="str">
        <f>IF(VLOOKUP(TRM!A4735,'TRM - TBM Crosswalk'!$A$2:'TRM - TBM Crosswalk'!$I$1008,3,FALSE)="N/A","TBD","")</f>
        <v/>
      </c>
      <c r="F7140" t="str">
        <f>IF(VLOOKUP(TRM!A4735,'TRM - TBM Crosswalk'!$A$2:'TRM - TBM Crosswalk'!$I$1008,4,FALSE)=0,"",VLOOKUP(TRM!A4735,'TRM - TBM Crosswalk'!$A$2:'TRM - TBM Crosswalk'!$I$1008,4,FALSE))</f>
        <v/>
      </c>
      <c r="G7140" t="str">
        <f>IF(VLOOKUP(TRM!A4735,'TRM - TBM Crosswalk'!$A$2:'TRM - TBM Crosswalk'!$I$1008,5,FALSE)=0,"",VLOOKUP(TRM!A4735,'TRM - TBM Crosswalk'!$A$2:'TRM - TBM Crosswalk'!$I$1008,5,FALSE))</f>
        <v/>
      </c>
      <c r="H7140" t="str">
        <f>IF(VLOOKUP(TRM!A4735,'TRM - TBM Crosswalk'!$A$2:'TRM - TBM Crosswalk'!$I$1008,6,FALSE)=0,"",VLOOKUP(TRM!A4735,'TRM - TBM Crosswalk'!$A$2:'TRM - TBM Crosswalk'!$I$1008,6,FALSE))</f>
        <v/>
      </c>
      <c r="I7140" t="str">
        <f>IF(VLOOKUP(TRM!A4735,'TRM - TBM Crosswalk'!$A$2:'TRM - TBM Crosswalk'!$I$1008,7,FALSE)=0,"",VLOOKUP(TRM!A4735,'TRM - TBM Crosswalk'!$A$2:'TRM - TBM Crosswalk'!$I$1008,7,FALSE))</f>
        <v>End User Services</v>
      </c>
      <c r="J7140" t="str">
        <f>IF(VLOOKUP(TRM!A4735,'TRM - TBM Crosswalk'!$A$2:'TRM - TBM Crosswalk'!$I$1008,8,FALSE)=0,"",VLOOKUP(TRM!A4735,'TRM - TBM Crosswalk'!$A$2:'TRM - TBM Crosswalk'!$I$1008,8,FALSE))</f>
        <v>Communication &amp; Collaboration</v>
      </c>
      <c r="K7140" t="str">
        <f>IF(VLOOKUP(TRM!A4735,'TRM - TBM Crosswalk'!$A$2:'TRM - TBM Crosswalk'!$I$1008,9,FALSE)=0,"",VLOOKUP(TRM!A4735,'TRM - TBM Crosswalk'!$A$2:'TRM - TBM Crosswalk'!$I$1008,9,FALSE))</f>
        <v>Communication</v>
      </c>
    </row>
    <row r="7141" spans="1:11" x14ac:dyDescent="0.45">
      <c r="A7141" t="str">
        <f>TRM!A4945</f>
        <v>A02.030.370#</v>
      </c>
      <c r="B7141" t="str">
        <f>TRM!B4945</f>
        <v>Digital Video Editing</v>
      </c>
      <c r="C7141" t="str">
        <f>TRM!C4945</f>
        <v>AEFT_17_0_2.app - 5.0.0.354</v>
      </c>
      <c r="D7141">
        <f>TRM!D4945</f>
        <v>0</v>
      </c>
      <c r="E7141" t="str">
        <f>IF(VLOOKUP(TRM!A4945,'TRM - TBM Crosswalk'!$A$2:'TRM - TBM Crosswalk'!$I$1008,3,FALSE)="N/A","TBD","")</f>
        <v/>
      </c>
      <c r="F7141" t="str">
        <f>IF(VLOOKUP(TRM!A4945,'TRM - TBM Crosswalk'!$A$2:'TRM - TBM Crosswalk'!$I$1008,4,FALSE)=0,"",VLOOKUP(TRM!A4945,'TRM - TBM Crosswalk'!$A$2:'TRM - TBM Crosswalk'!$I$1008,4,FALSE))</f>
        <v/>
      </c>
      <c r="G7141" t="str">
        <f>IF(VLOOKUP(TRM!A4945,'TRM - TBM Crosswalk'!$A$2:'TRM - TBM Crosswalk'!$I$1008,5,FALSE)=0,"",VLOOKUP(TRM!A4945,'TRM - TBM Crosswalk'!$A$2:'TRM - TBM Crosswalk'!$I$1008,5,FALSE))</f>
        <v/>
      </c>
      <c r="H7141" t="str">
        <f>IF(VLOOKUP(TRM!A4945,'TRM - TBM Crosswalk'!$A$2:'TRM - TBM Crosswalk'!$I$1008,6,FALSE)=0,"",VLOOKUP(TRM!A4945,'TRM - TBM Crosswalk'!$A$2:'TRM - TBM Crosswalk'!$I$1008,6,FALSE))</f>
        <v/>
      </c>
      <c r="I7141" t="str">
        <f>IF(VLOOKUP(TRM!A4945,'TRM - TBM Crosswalk'!$A$2:'TRM - TBM Crosswalk'!$I$1008,7,FALSE)=0,"",VLOOKUP(TRM!A4945,'TRM - TBM Crosswalk'!$A$2:'TRM - TBM Crosswalk'!$I$1008,7,FALSE))</f>
        <v>End User Services</v>
      </c>
      <c r="J7141" t="str">
        <f>IF(VLOOKUP(TRM!A4945,'TRM - TBM Crosswalk'!$A$2:'TRM - TBM Crosswalk'!$I$1008,8,FALSE)=0,"",VLOOKUP(TRM!A4945,'TRM - TBM Crosswalk'!$A$2:'TRM - TBM Crosswalk'!$I$1008,8,FALSE))</f>
        <v>Communication &amp; Collaboration</v>
      </c>
      <c r="K7141" t="str">
        <f>IF(VLOOKUP(TRM!A4945,'TRM - TBM Crosswalk'!$A$2:'TRM - TBM Crosswalk'!$I$1008,9,FALSE)=0,"",VLOOKUP(TRM!A4945,'TRM - TBM Crosswalk'!$A$2:'TRM - TBM Crosswalk'!$I$1008,9,FALSE))</f>
        <v>Productivity</v>
      </c>
    </row>
    <row r="7142" spans="1:11" x14ac:dyDescent="0.45">
      <c r="A7142" t="str">
        <f>TRM!A4946</f>
        <v>A02.030.370#</v>
      </c>
      <c r="B7142" t="str">
        <f>TRM!B4946</f>
        <v>Digital Video Editing</v>
      </c>
      <c r="C7142" t="str">
        <f>TRM!C4946</f>
        <v>ANML_1_0_4.app - 3.8.0.310</v>
      </c>
      <c r="D7142">
        <f>TRM!D4946</f>
        <v>0</v>
      </c>
      <c r="E7142" t="str">
        <f>IF(VLOOKUP(TRM!A4946,'TRM - TBM Crosswalk'!$A$2:'TRM - TBM Crosswalk'!$I$1008,3,FALSE)="N/A","TBD","")</f>
        <v/>
      </c>
      <c r="F7142" t="str">
        <f>IF(VLOOKUP(TRM!A4946,'TRM - TBM Crosswalk'!$A$2:'TRM - TBM Crosswalk'!$I$1008,4,FALSE)=0,"",VLOOKUP(TRM!A4946,'TRM - TBM Crosswalk'!$A$2:'TRM - TBM Crosswalk'!$I$1008,4,FALSE))</f>
        <v/>
      </c>
      <c r="G7142" t="str">
        <f>IF(VLOOKUP(TRM!A4946,'TRM - TBM Crosswalk'!$A$2:'TRM - TBM Crosswalk'!$I$1008,5,FALSE)=0,"",VLOOKUP(TRM!A4946,'TRM - TBM Crosswalk'!$A$2:'TRM - TBM Crosswalk'!$I$1008,5,FALSE))</f>
        <v/>
      </c>
      <c r="H7142" t="str">
        <f>IF(VLOOKUP(TRM!A4946,'TRM - TBM Crosswalk'!$A$2:'TRM - TBM Crosswalk'!$I$1008,6,FALSE)=0,"",VLOOKUP(TRM!A4946,'TRM - TBM Crosswalk'!$A$2:'TRM - TBM Crosswalk'!$I$1008,6,FALSE))</f>
        <v/>
      </c>
      <c r="I7142" t="str">
        <f>IF(VLOOKUP(TRM!A4946,'TRM - TBM Crosswalk'!$A$2:'TRM - TBM Crosswalk'!$I$1008,7,FALSE)=0,"",VLOOKUP(TRM!A4946,'TRM - TBM Crosswalk'!$A$2:'TRM - TBM Crosswalk'!$I$1008,7,FALSE))</f>
        <v>End User Services</v>
      </c>
      <c r="J7142" t="str">
        <f>IF(VLOOKUP(TRM!A4946,'TRM - TBM Crosswalk'!$A$2:'TRM - TBM Crosswalk'!$I$1008,8,FALSE)=0,"",VLOOKUP(TRM!A4946,'TRM - TBM Crosswalk'!$A$2:'TRM - TBM Crosswalk'!$I$1008,8,FALSE))</f>
        <v>Communication &amp; Collaboration</v>
      </c>
      <c r="K7142" t="str">
        <f>IF(VLOOKUP(TRM!A4946,'TRM - TBM Crosswalk'!$A$2:'TRM - TBM Crosswalk'!$I$1008,9,FALSE)=0,"",VLOOKUP(TRM!A4946,'TRM - TBM Crosswalk'!$A$2:'TRM - TBM Crosswalk'!$I$1008,9,FALSE))</f>
        <v>Productivity</v>
      </c>
    </row>
    <row r="7143" spans="1:11" x14ac:dyDescent="0.45">
      <c r="A7143" t="str">
        <f>TRM!A6916</f>
        <v>B05.271.019</v>
      </c>
      <c r="B7143" t="str">
        <f>TRM!B6916</f>
        <v>Energy Production and Transmission</v>
      </c>
      <c r="C7143" t="str">
        <f>TRM!C6916</f>
        <v>Ariel Player | 1.0.26</v>
      </c>
      <c r="D7143">
        <f>TRM!D6916</f>
        <v>0</v>
      </c>
      <c r="E7143" t="str">
        <f>IF(VLOOKUP(TRM!A6916,'TRM - TBM Crosswalk'!$A$2:'TRM - TBM Crosswalk'!$I$1008,3,FALSE)="N/A","TBD","")</f>
        <v/>
      </c>
      <c r="F7143" t="str">
        <f>IF(VLOOKUP(TRM!A6916,'TRM - TBM Crosswalk'!$A$2:'TRM - TBM Crosswalk'!$I$1008,4,FALSE)=0,"",VLOOKUP(TRM!A6916,'TRM - TBM Crosswalk'!$A$2:'TRM - TBM Crosswalk'!$I$1008,4,FALSE))</f>
        <v>Business Capability</v>
      </c>
      <c r="G7143" t="str">
        <f>IF(VLOOKUP(TRM!A6916,'TRM - TBM Crosswalk'!$A$2:'TRM - TBM Crosswalk'!$I$1008,5,FALSE)=0,"",VLOOKUP(TRM!A6916,'TRM - TBM Crosswalk'!$A$2:'TRM - TBM Crosswalk'!$I$1008,5,FALSE))</f>
        <v/>
      </c>
      <c r="H7143" t="str">
        <f>IF(VLOOKUP(TRM!A6916,'TRM - TBM Crosswalk'!$A$2:'TRM - TBM Crosswalk'!$I$1008,6,FALSE)=0,"",VLOOKUP(TRM!A6916,'TRM - TBM Crosswalk'!$A$2:'TRM - TBM Crosswalk'!$I$1008,6,FALSE))</f>
        <v/>
      </c>
      <c r="I7143" t="str">
        <f>IF(VLOOKUP(TRM!A6916,'TRM - TBM Crosswalk'!$A$2:'TRM - TBM Crosswalk'!$I$1008,7,FALSE)=0,"",VLOOKUP(TRM!A6916,'TRM - TBM Crosswalk'!$A$2:'TRM - TBM Crosswalk'!$I$1008,7,FALSE))</f>
        <v/>
      </c>
      <c r="J7143" t="str">
        <f>IF(VLOOKUP(TRM!A6916,'TRM - TBM Crosswalk'!$A$2:'TRM - TBM Crosswalk'!$I$1008,8,FALSE)=0,"",VLOOKUP(TRM!A6916,'TRM - TBM Crosswalk'!$A$2:'TRM - TBM Crosswalk'!$I$1008,8,FALSE))</f>
        <v/>
      </c>
      <c r="K7143" t="str">
        <f>IF(VLOOKUP(TRM!A6916,'TRM - TBM Crosswalk'!$A$2:'TRM - TBM Crosswalk'!$I$1008,9,FALSE)=0,"",VLOOKUP(TRM!A6916,'TRM - TBM Crosswalk'!$A$2:'TRM - TBM Crosswalk'!$I$1008,9,FALSE))</f>
        <v/>
      </c>
    </row>
    <row r="7144" spans="1:11" x14ac:dyDescent="0.45">
      <c r="A7144" t="str">
        <f>TRM!A7130</f>
        <v>B06.302.058</v>
      </c>
      <c r="B7144" t="str">
        <f>TRM!B7130</f>
        <v>Fire Suppression and management</v>
      </c>
      <c r="C7144" t="str">
        <f>TRM!C7130</f>
        <v>FireZone 10.6 (64-bit) | 10.6.3</v>
      </c>
      <c r="D7144">
        <f>TRM!D7130</f>
        <v>0</v>
      </c>
      <c r="E7144" t="str">
        <f>IF(VLOOKUP(TRM!A7130,'TRM - TBM Crosswalk'!$A$2:'TRM - TBM Crosswalk'!$I$1008,3,FALSE)="N/A","TBD","")</f>
        <v/>
      </c>
      <c r="F7144" t="str">
        <f>IF(VLOOKUP(TRM!A7130,'TRM - TBM Crosswalk'!$A$2:'TRM - TBM Crosswalk'!$I$1008,4,FALSE)=0,"",VLOOKUP(TRM!A7130,'TRM - TBM Crosswalk'!$A$2:'TRM - TBM Crosswalk'!$I$1008,4,FALSE))</f>
        <v>Business Capability</v>
      </c>
      <c r="G7144" t="str">
        <f>IF(VLOOKUP(TRM!A7130,'TRM - TBM Crosswalk'!$A$2:'TRM - TBM Crosswalk'!$I$1008,5,FALSE)=0,"",VLOOKUP(TRM!A7130,'TRM - TBM Crosswalk'!$A$2:'TRM - TBM Crosswalk'!$I$1008,5,FALSE))</f>
        <v/>
      </c>
      <c r="H7144" t="str">
        <f>IF(VLOOKUP(TRM!A7130,'TRM - TBM Crosswalk'!$A$2:'TRM - TBM Crosswalk'!$I$1008,6,FALSE)=0,"",VLOOKUP(TRM!A7130,'TRM - TBM Crosswalk'!$A$2:'TRM - TBM Crosswalk'!$I$1008,6,FALSE))</f>
        <v/>
      </c>
      <c r="I7144" t="str">
        <f>IF(VLOOKUP(TRM!A7130,'TRM - TBM Crosswalk'!$A$2:'TRM - TBM Crosswalk'!$I$1008,7,FALSE)=0,"",VLOOKUP(TRM!A7130,'TRM - TBM Crosswalk'!$A$2:'TRM - TBM Crosswalk'!$I$1008,7,FALSE))</f>
        <v/>
      </c>
      <c r="J7144" t="str">
        <f>IF(VLOOKUP(TRM!A7130,'TRM - TBM Crosswalk'!$A$2:'TRM - TBM Crosswalk'!$I$1008,8,FALSE)=0,"",VLOOKUP(TRM!A7130,'TRM - TBM Crosswalk'!$A$2:'TRM - TBM Crosswalk'!$I$1008,8,FALSE))</f>
        <v/>
      </c>
      <c r="K7144" t="str">
        <f>IF(VLOOKUP(TRM!A7130,'TRM - TBM Crosswalk'!$A$2:'TRM - TBM Crosswalk'!$I$1008,9,FALSE)=0,"",VLOOKUP(TRM!A7130,'TRM - TBM Crosswalk'!$A$2:'TRM - TBM Crosswalk'!$I$1008,9,FALSE))</f>
        <v/>
      </c>
    </row>
    <row r="7145" spans="1:11" x14ac:dyDescent="0.45">
      <c r="A7145" t="str">
        <f>TRM!A7525</f>
        <v>B10.813.263</v>
      </c>
      <c r="B7145" t="str">
        <f>TRM!B7525</f>
        <v>System and Network Monitoring</v>
      </c>
      <c r="C7145" t="str">
        <f>TRM!C7525</f>
        <v>Canon IJ Network Scan Utility</v>
      </c>
      <c r="D7145">
        <f>TRM!D7525</f>
        <v>0</v>
      </c>
      <c r="E7145" t="str">
        <f>IF(VLOOKUP(TRM!A7525,'TRM - TBM Crosswalk'!$A$2:'TRM - TBM Crosswalk'!$I$1008,3,FALSE)="N/A","TBD","")</f>
        <v/>
      </c>
      <c r="F7145" t="str">
        <f>IF(VLOOKUP(TRM!A7525,'TRM - TBM Crosswalk'!$A$2:'TRM - TBM Crosswalk'!$I$1008,4,FALSE)=0,"",VLOOKUP(TRM!A7525,'TRM - TBM Crosswalk'!$A$2:'TRM - TBM Crosswalk'!$I$1008,4,FALSE))</f>
        <v/>
      </c>
      <c r="G7145" t="str">
        <f>IF(VLOOKUP(TRM!A7525,'TRM - TBM Crosswalk'!$A$2:'TRM - TBM Crosswalk'!$I$1008,5,FALSE)=0,"",VLOOKUP(TRM!A7525,'TRM - TBM Crosswalk'!$A$2:'TRM - TBM Crosswalk'!$I$1008,5,FALSE))</f>
        <v/>
      </c>
      <c r="H7145" t="str">
        <f>IF(VLOOKUP(TRM!A7525,'TRM - TBM Crosswalk'!$A$2:'TRM - TBM Crosswalk'!$I$1008,6,FALSE)=0,"",VLOOKUP(TRM!A7525,'TRM - TBM Crosswalk'!$A$2:'TRM - TBM Crosswalk'!$I$1008,6,FALSE))</f>
        <v/>
      </c>
      <c r="I7145" t="str">
        <f>IF(VLOOKUP(TRM!A7525,'TRM - TBM Crosswalk'!$A$2:'TRM - TBM Crosswalk'!$I$1008,7,FALSE)=0,"",VLOOKUP(TRM!A7525,'TRM - TBM Crosswalk'!$A$2:'TRM - TBM Crosswalk'!$I$1008,7,FALSE))</f>
        <v>Delivery Services</v>
      </c>
      <c r="J7145" t="str">
        <f>IF(VLOOKUP(TRM!A7525,'TRM - TBM Crosswalk'!$A$2:'TRM - TBM Crosswalk'!$I$1008,8,FALSE)=0,"",VLOOKUP(TRM!A7525,'TRM - TBM Crosswalk'!$A$2:'TRM - TBM Crosswalk'!$I$1008,8,FALSE))</f>
        <v>Operations</v>
      </c>
      <c r="K7145" t="str">
        <f>IF(VLOOKUP(TRM!A7525,'TRM - TBM Crosswalk'!$A$2:'TRM - TBM Crosswalk'!$I$1008,9,FALSE)=0,"",VLOOKUP(TRM!A7525,'TRM - TBM Crosswalk'!$A$2:'TRM - TBM Crosswalk'!$I$1008,9,FALSE))</f>
        <v>Event Management</v>
      </c>
    </row>
    <row r="7146" spans="1:11" x14ac:dyDescent="0.45">
      <c r="A7146" t="str">
        <f>TRM!A7526</f>
        <v>B10.813.263</v>
      </c>
      <c r="B7146" t="str">
        <f>TRM!B7526</f>
        <v>System and Network Monitoring</v>
      </c>
      <c r="C7146" t="str">
        <f>TRM!C7526</f>
        <v>Canon IJ Network Tool</v>
      </c>
      <c r="D7146">
        <f>TRM!D7526</f>
        <v>0</v>
      </c>
      <c r="E7146" t="str">
        <f>IF(VLOOKUP(TRM!A7526,'TRM - TBM Crosswalk'!$A$2:'TRM - TBM Crosswalk'!$I$1008,3,FALSE)="N/A","TBD","")</f>
        <v/>
      </c>
      <c r="F7146" t="str">
        <f>IF(VLOOKUP(TRM!A7526,'TRM - TBM Crosswalk'!$A$2:'TRM - TBM Crosswalk'!$I$1008,4,FALSE)=0,"",VLOOKUP(TRM!A7526,'TRM - TBM Crosswalk'!$A$2:'TRM - TBM Crosswalk'!$I$1008,4,FALSE))</f>
        <v/>
      </c>
      <c r="G7146" t="str">
        <f>IF(VLOOKUP(TRM!A7526,'TRM - TBM Crosswalk'!$A$2:'TRM - TBM Crosswalk'!$I$1008,5,FALSE)=0,"",VLOOKUP(TRM!A7526,'TRM - TBM Crosswalk'!$A$2:'TRM - TBM Crosswalk'!$I$1008,5,FALSE))</f>
        <v/>
      </c>
      <c r="H7146" t="str">
        <f>IF(VLOOKUP(TRM!A7526,'TRM - TBM Crosswalk'!$A$2:'TRM - TBM Crosswalk'!$I$1008,6,FALSE)=0,"",VLOOKUP(TRM!A7526,'TRM - TBM Crosswalk'!$A$2:'TRM - TBM Crosswalk'!$I$1008,6,FALSE))</f>
        <v/>
      </c>
      <c r="I7146" t="str">
        <f>IF(VLOOKUP(TRM!A7526,'TRM - TBM Crosswalk'!$A$2:'TRM - TBM Crosswalk'!$I$1008,7,FALSE)=0,"",VLOOKUP(TRM!A7526,'TRM - TBM Crosswalk'!$A$2:'TRM - TBM Crosswalk'!$I$1008,7,FALSE))</f>
        <v>Delivery Services</v>
      </c>
      <c r="J7146" t="str">
        <f>IF(VLOOKUP(TRM!A7526,'TRM - TBM Crosswalk'!$A$2:'TRM - TBM Crosswalk'!$I$1008,8,FALSE)=0,"",VLOOKUP(TRM!A7526,'TRM - TBM Crosswalk'!$A$2:'TRM - TBM Crosswalk'!$I$1008,8,FALSE))</f>
        <v>Operations</v>
      </c>
      <c r="K7146" t="str">
        <f>IF(VLOOKUP(TRM!A7526,'TRM - TBM Crosswalk'!$A$2:'TRM - TBM Crosswalk'!$I$1008,9,FALSE)=0,"",VLOOKUP(TRM!A7526,'TRM - TBM Crosswalk'!$A$2:'TRM - TBM Crosswalk'!$I$1008,9,FALSE))</f>
        <v>Event Management</v>
      </c>
    </row>
    <row r="7147" spans="1:11" x14ac:dyDescent="0.45">
      <c r="A7147" t="str">
        <f>TRM!A7527</f>
        <v>B10.813.263</v>
      </c>
      <c r="B7147" t="str">
        <f>TRM!B7527</f>
        <v>System and Network Monitoring</v>
      </c>
      <c r="C7147" t="str">
        <f>TRM!C7527</f>
        <v>Captive Network Assistant.app - 4.0</v>
      </c>
      <c r="D7147">
        <f>TRM!D7527</f>
        <v>0</v>
      </c>
      <c r="E7147" t="str">
        <f>IF(VLOOKUP(TRM!A7527,'TRM - TBM Crosswalk'!$A$2:'TRM - TBM Crosswalk'!$I$1008,3,FALSE)="N/A","TBD","")</f>
        <v/>
      </c>
      <c r="F7147" t="str">
        <f>IF(VLOOKUP(TRM!A7527,'TRM - TBM Crosswalk'!$A$2:'TRM - TBM Crosswalk'!$I$1008,4,FALSE)=0,"",VLOOKUP(TRM!A7527,'TRM - TBM Crosswalk'!$A$2:'TRM - TBM Crosswalk'!$I$1008,4,FALSE))</f>
        <v/>
      </c>
      <c r="G7147" t="str">
        <f>IF(VLOOKUP(TRM!A7527,'TRM - TBM Crosswalk'!$A$2:'TRM - TBM Crosswalk'!$I$1008,5,FALSE)=0,"",VLOOKUP(TRM!A7527,'TRM - TBM Crosswalk'!$A$2:'TRM - TBM Crosswalk'!$I$1008,5,FALSE))</f>
        <v/>
      </c>
      <c r="H7147" t="str">
        <f>IF(VLOOKUP(TRM!A7527,'TRM - TBM Crosswalk'!$A$2:'TRM - TBM Crosswalk'!$I$1008,6,FALSE)=0,"",VLOOKUP(TRM!A7527,'TRM - TBM Crosswalk'!$A$2:'TRM - TBM Crosswalk'!$I$1008,6,FALSE))</f>
        <v/>
      </c>
      <c r="I7147" t="str">
        <f>IF(VLOOKUP(TRM!A7527,'TRM - TBM Crosswalk'!$A$2:'TRM - TBM Crosswalk'!$I$1008,7,FALSE)=0,"",VLOOKUP(TRM!A7527,'TRM - TBM Crosswalk'!$A$2:'TRM - TBM Crosswalk'!$I$1008,7,FALSE))</f>
        <v>Delivery Services</v>
      </c>
      <c r="J7147" t="str">
        <f>IF(VLOOKUP(TRM!A7527,'TRM - TBM Crosswalk'!$A$2:'TRM - TBM Crosswalk'!$I$1008,8,FALSE)=0,"",VLOOKUP(TRM!A7527,'TRM - TBM Crosswalk'!$A$2:'TRM - TBM Crosswalk'!$I$1008,8,FALSE))</f>
        <v>Operations</v>
      </c>
      <c r="K7147" t="str">
        <f>IF(VLOOKUP(TRM!A7527,'TRM - TBM Crosswalk'!$A$2:'TRM - TBM Crosswalk'!$I$1008,9,FALSE)=0,"",VLOOKUP(TRM!A7527,'TRM - TBM Crosswalk'!$A$2:'TRM - TBM Crosswalk'!$I$1008,9,FALSE))</f>
        <v>Event Management</v>
      </c>
    </row>
    <row r="7148" spans="1:11" x14ac:dyDescent="0.45">
      <c r="A7148" t="str">
        <f>TRM!A7528</f>
        <v>B10.813.263</v>
      </c>
      <c r="B7148" t="str">
        <f>TRM!B7528</f>
        <v>System and Network Monitoring</v>
      </c>
      <c r="C7148" t="str">
        <f>TRM!C7528</f>
        <v>Captive Network Assistant.app - 5.0</v>
      </c>
      <c r="D7148">
        <f>TRM!D7528</f>
        <v>0</v>
      </c>
      <c r="E7148" t="str">
        <f>IF(VLOOKUP(TRM!A7528,'TRM - TBM Crosswalk'!$A$2:'TRM - TBM Crosswalk'!$I$1008,3,FALSE)="N/A","TBD","")</f>
        <v/>
      </c>
      <c r="F7148" t="str">
        <f>IF(VLOOKUP(TRM!A7528,'TRM - TBM Crosswalk'!$A$2:'TRM - TBM Crosswalk'!$I$1008,4,FALSE)=0,"",VLOOKUP(TRM!A7528,'TRM - TBM Crosswalk'!$A$2:'TRM - TBM Crosswalk'!$I$1008,4,FALSE))</f>
        <v/>
      </c>
      <c r="G7148" t="str">
        <f>IF(VLOOKUP(TRM!A7528,'TRM - TBM Crosswalk'!$A$2:'TRM - TBM Crosswalk'!$I$1008,5,FALSE)=0,"",VLOOKUP(TRM!A7528,'TRM - TBM Crosswalk'!$A$2:'TRM - TBM Crosswalk'!$I$1008,5,FALSE))</f>
        <v/>
      </c>
      <c r="H7148" t="str">
        <f>IF(VLOOKUP(TRM!A7528,'TRM - TBM Crosswalk'!$A$2:'TRM - TBM Crosswalk'!$I$1008,6,FALSE)=0,"",VLOOKUP(TRM!A7528,'TRM - TBM Crosswalk'!$A$2:'TRM - TBM Crosswalk'!$I$1008,6,FALSE))</f>
        <v/>
      </c>
      <c r="I7148" t="str">
        <f>IF(VLOOKUP(TRM!A7528,'TRM - TBM Crosswalk'!$A$2:'TRM - TBM Crosswalk'!$I$1008,7,FALSE)=0,"",VLOOKUP(TRM!A7528,'TRM - TBM Crosswalk'!$A$2:'TRM - TBM Crosswalk'!$I$1008,7,FALSE))</f>
        <v>Delivery Services</v>
      </c>
      <c r="J7148" t="str">
        <f>IF(VLOOKUP(TRM!A7528,'TRM - TBM Crosswalk'!$A$2:'TRM - TBM Crosswalk'!$I$1008,8,FALSE)=0,"",VLOOKUP(TRM!A7528,'TRM - TBM Crosswalk'!$A$2:'TRM - TBM Crosswalk'!$I$1008,8,FALSE))</f>
        <v>Operations</v>
      </c>
      <c r="K7148" t="str">
        <f>IF(VLOOKUP(TRM!A7528,'TRM - TBM Crosswalk'!$A$2:'TRM - TBM Crosswalk'!$I$1008,9,FALSE)=0,"",VLOOKUP(TRM!A7528,'TRM - TBM Crosswalk'!$A$2:'TRM - TBM Crosswalk'!$I$1008,9,FALSE))</f>
        <v>Event Management</v>
      </c>
    </row>
    <row r="7149" spans="1:11" x14ac:dyDescent="0.45">
      <c r="A7149" t="str">
        <f>TRM!A7529</f>
        <v>B10.813.263</v>
      </c>
      <c r="B7149" t="str">
        <f>TRM!B7529</f>
        <v>System and Network Monitoring</v>
      </c>
      <c r="C7149" t="str">
        <f>TRM!C7529</f>
        <v>Cisco Unified Real-Time Monitoring Tool 10.5 | 10.5.0.0</v>
      </c>
      <c r="D7149">
        <f>TRM!D7529</f>
        <v>0</v>
      </c>
      <c r="E7149" t="str">
        <f>IF(VLOOKUP(TRM!A7529,'TRM - TBM Crosswalk'!$A$2:'TRM - TBM Crosswalk'!$I$1008,3,FALSE)="N/A","TBD","")</f>
        <v/>
      </c>
      <c r="F7149" t="str">
        <f>IF(VLOOKUP(TRM!A7529,'TRM - TBM Crosswalk'!$A$2:'TRM - TBM Crosswalk'!$I$1008,4,FALSE)=0,"",VLOOKUP(TRM!A7529,'TRM - TBM Crosswalk'!$A$2:'TRM - TBM Crosswalk'!$I$1008,4,FALSE))</f>
        <v/>
      </c>
      <c r="G7149" t="str">
        <f>IF(VLOOKUP(TRM!A7529,'TRM - TBM Crosswalk'!$A$2:'TRM - TBM Crosswalk'!$I$1008,5,FALSE)=0,"",VLOOKUP(TRM!A7529,'TRM - TBM Crosswalk'!$A$2:'TRM - TBM Crosswalk'!$I$1008,5,FALSE))</f>
        <v/>
      </c>
      <c r="H7149" t="str">
        <f>IF(VLOOKUP(TRM!A7529,'TRM - TBM Crosswalk'!$A$2:'TRM - TBM Crosswalk'!$I$1008,6,FALSE)=0,"",VLOOKUP(TRM!A7529,'TRM - TBM Crosswalk'!$A$2:'TRM - TBM Crosswalk'!$I$1008,6,FALSE))</f>
        <v/>
      </c>
      <c r="I7149" t="str">
        <f>IF(VLOOKUP(TRM!A7529,'TRM - TBM Crosswalk'!$A$2:'TRM - TBM Crosswalk'!$I$1008,7,FALSE)=0,"",VLOOKUP(TRM!A7529,'TRM - TBM Crosswalk'!$A$2:'TRM - TBM Crosswalk'!$I$1008,7,FALSE))</f>
        <v>Delivery Services</v>
      </c>
      <c r="J7149" t="str">
        <f>IF(VLOOKUP(TRM!A7529,'TRM - TBM Crosswalk'!$A$2:'TRM - TBM Crosswalk'!$I$1008,8,FALSE)=0,"",VLOOKUP(TRM!A7529,'TRM - TBM Crosswalk'!$A$2:'TRM - TBM Crosswalk'!$I$1008,8,FALSE))</f>
        <v>Operations</v>
      </c>
      <c r="K7149" t="str">
        <f>IF(VLOOKUP(TRM!A7529,'TRM - TBM Crosswalk'!$A$2:'TRM - TBM Crosswalk'!$I$1008,9,FALSE)=0,"",VLOOKUP(TRM!A7529,'TRM - TBM Crosswalk'!$A$2:'TRM - TBM Crosswalk'!$I$1008,9,FALSE))</f>
        <v>Event Management</v>
      </c>
    </row>
    <row r="7150" spans="1:11" x14ac:dyDescent="0.45">
      <c r="A7150" t="str">
        <f>TRM!A7530</f>
        <v>B10.813.263</v>
      </c>
      <c r="B7150" t="str">
        <f>TRM!B7530</f>
        <v>System and Network Monitoring</v>
      </c>
      <c r="C7150" t="str">
        <f>TRM!C7530</f>
        <v>Cisco Unified Real-Time Monitoring Tool 12.0 | 12.0.0.0</v>
      </c>
      <c r="D7150">
        <f>TRM!D7530</f>
        <v>0</v>
      </c>
      <c r="E7150" t="str">
        <f>IF(VLOOKUP(TRM!A7530,'TRM - TBM Crosswalk'!$A$2:'TRM - TBM Crosswalk'!$I$1008,3,FALSE)="N/A","TBD","")</f>
        <v/>
      </c>
      <c r="F7150" t="str">
        <f>IF(VLOOKUP(TRM!A7530,'TRM - TBM Crosswalk'!$A$2:'TRM - TBM Crosswalk'!$I$1008,4,FALSE)=0,"",VLOOKUP(TRM!A7530,'TRM - TBM Crosswalk'!$A$2:'TRM - TBM Crosswalk'!$I$1008,4,FALSE))</f>
        <v/>
      </c>
      <c r="G7150" t="str">
        <f>IF(VLOOKUP(TRM!A7530,'TRM - TBM Crosswalk'!$A$2:'TRM - TBM Crosswalk'!$I$1008,5,FALSE)=0,"",VLOOKUP(TRM!A7530,'TRM - TBM Crosswalk'!$A$2:'TRM - TBM Crosswalk'!$I$1008,5,FALSE))</f>
        <v/>
      </c>
      <c r="H7150" t="str">
        <f>IF(VLOOKUP(TRM!A7530,'TRM - TBM Crosswalk'!$A$2:'TRM - TBM Crosswalk'!$I$1008,6,FALSE)=0,"",VLOOKUP(TRM!A7530,'TRM - TBM Crosswalk'!$A$2:'TRM - TBM Crosswalk'!$I$1008,6,FALSE))</f>
        <v/>
      </c>
      <c r="I7150" t="str">
        <f>IF(VLOOKUP(TRM!A7530,'TRM - TBM Crosswalk'!$A$2:'TRM - TBM Crosswalk'!$I$1008,7,FALSE)=0,"",VLOOKUP(TRM!A7530,'TRM - TBM Crosswalk'!$A$2:'TRM - TBM Crosswalk'!$I$1008,7,FALSE))</f>
        <v>Delivery Services</v>
      </c>
      <c r="J7150" t="str">
        <f>IF(VLOOKUP(TRM!A7530,'TRM - TBM Crosswalk'!$A$2:'TRM - TBM Crosswalk'!$I$1008,8,FALSE)=0,"",VLOOKUP(TRM!A7530,'TRM - TBM Crosswalk'!$A$2:'TRM - TBM Crosswalk'!$I$1008,8,FALSE))</f>
        <v>Operations</v>
      </c>
      <c r="K7150" t="str">
        <f>IF(VLOOKUP(TRM!A7530,'TRM - TBM Crosswalk'!$A$2:'TRM - TBM Crosswalk'!$I$1008,9,FALSE)=0,"",VLOOKUP(TRM!A7530,'TRM - TBM Crosswalk'!$A$2:'TRM - TBM Crosswalk'!$I$1008,9,FALSE))</f>
        <v>Event Management</v>
      </c>
    </row>
    <row r="7151" spans="1:11" x14ac:dyDescent="0.45">
      <c r="A7151" t="str">
        <f>TRM!A8961</f>
        <v>I01.002.211#</v>
      </c>
      <c r="B7151" t="str">
        <f>TRM!B8961</f>
        <v>Operating System Utilities</v>
      </c>
      <c r="C7151" t="str">
        <f>TRM!C8961</f>
        <v>DevUp Service | 1.15.1001.0</v>
      </c>
      <c r="D7151">
        <f>TRM!D8961</f>
        <v>0</v>
      </c>
      <c r="E7151" t="str">
        <f>IF(VLOOKUP(TRM!A8961,'TRM - TBM Crosswalk'!$A$2:'TRM - TBM Crosswalk'!$I$1008,3,FALSE)="N/A","TBD","")</f>
        <v>TBD</v>
      </c>
      <c r="F7151" t="str">
        <f>IF(VLOOKUP(TRM!A8961,'TRM - TBM Crosswalk'!$A$2:'TRM - TBM Crosswalk'!$I$1008,4,FALSE)=0,"",VLOOKUP(TRM!A8961,'TRM - TBM Crosswalk'!$A$2:'TRM - TBM Crosswalk'!$I$1008,4,FALSE))</f>
        <v/>
      </c>
      <c r="G7151" t="str">
        <f>IF(VLOOKUP(TRM!A8961,'TRM - TBM Crosswalk'!$A$2:'TRM - TBM Crosswalk'!$I$1008,5,FALSE)=0,"",VLOOKUP(TRM!A8961,'TRM - TBM Crosswalk'!$A$2:'TRM - TBM Crosswalk'!$I$1008,5,FALSE))</f>
        <v/>
      </c>
      <c r="H7151" t="str">
        <f>IF(VLOOKUP(TRM!A8961,'TRM - TBM Crosswalk'!$A$2:'TRM - TBM Crosswalk'!$I$1008,6,FALSE)=0,"",VLOOKUP(TRM!A8961,'TRM - TBM Crosswalk'!$A$2:'TRM - TBM Crosswalk'!$I$1008,6,FALSE))</f>
        <v/>
      </c>
      <c r="I7151" t="str">
        <f>IF(VLOOKUP(TRM!A8961,'TRM - TBM Crosswalk'!$A$2:'TRM - TBM Crosswalk'!$I$1008,7,FALSE)=0,"",VLOOKUP(TRM!A8961,'TRM - TBM Crosswalk'!$A$2:'TRM - TBM Crosswalk'!$I$1008,7,FALSE))</f>
        <v/>
      </c>
      <c r="J7151" t="str">
        <f>IF(VLOOKUP(TRM!A8961,'TRM - TBM Crosswalk'!$A$2:'TRM - TBM Crosswalk'!$I$1008,8,FALSE)=0,"",VLOOKUP(TRM!A8961,'TRM - TBM Crosswalk'!$A$2:'TRM - TBM Crosswalk'!$I$1008,8,FALSE))</f>
        <v/>
      </c>
      <c r="K7151" t="str">
        <f>IF(VLOOKUP(TRM!A8961,'TRM - TBM Crosswalk'!$A$2:'TRM - TBM Crosswalk'!$I$1008,9,FALSE)=0,"",VLOOKUP(TRM!A8961,'TRM - TBM Crosswalk'!$A$2:'TRM - TBM Crosswalk'!$I$1008,9,FALSE))</f>
        <v/>
      </c>
    </row>
    <row r="7152" spans="1:11" x14ac:dyDescent="0.45">
      <c r="A7152" t="str">
        <f>TRM!A9164</f>
        <v>I01.003.309#</v>
      </c>
      <c r="B7152" t="str">
        <f>TRM!B9164</f>
        <v>Facsimile Machine (Fax)</v>
      </c>
      <c r="C7152" t="str">
        <f>TRM!C9164</f>
        <v>rastertofax.filter - 5.17.3</v>
      </c>
      <c r="D7152">
        <f>TRM!D9164</f>
        <v>0</v>
      </c>
      <c r="E7152" t="str">
        <f>IF(VLOOKUP(TRM!A9164,'TRM - TBM Crosswalk'!$A$2:'TRM - TBM Crosswalk'!$I$1008,3,FALSE)="N/A","TBD","")</f>
        <v>TBD</v>
      </c>
      <c r="F7152" t="str">
        <f>IF(VLOOKUP(TRM!A9164,'TRM - TBM Crosswalk'!$A$2:'TRM - TBM Crosswalk'!$I$1008,4,FALSE)=0,"",VLOOKUP(TRM!A9164,'TRM - TBM Crosswalk'!$A$2:'TRM - TBM Crosswalk'!$I$1008,4,FALSE))</f>
        <v/>
      </c>
      <c r="G7152" t="str">
        <f>IF(VLOOKUP(TRM!A9164,'TRM - TBM Crosswalk'!$A$2:'TRM - TBM Crosswalk'!$I$1008,5,FALSE)=0,"",VLOOKUP(TRM!A9164,'TRM - TBM Crosswalk'!$A$2:'TRM - TBM Crosswalk'!$I$1008,5,FALSE))</f>
        <v/>
      </c>
      <c r="H7152" t="str">
        <f>IF(VLOOKUP(TRM!A9164,'TRM - TBM Crosswalk'!$A$2:'TRM - TBM Crosswalk'!$I$1008,6,FALSE)=0,"",VLOOKUP(TRM!A9164,'TRM - TBM Crosswalk'!$A$2:'TRM - TBM Crosswalk'!$I$1008,6,FALSE))</f>
        <v/>
      </c>
      <c r="I7152" t="str">
        <f>IF(VLOOKUP(TRM!A9164,'TRM - TBM Crosswalk'!$A$2:'TRM - TBM Crosswalk'!$I$1008,7,FALSE)=0,"",VLOOKUP(TRM!A9164,'TRM - TBM Crosswalk'!$A$2:'TRM - TBM Crosswalk'!$I$1008,7,FALSE))</f>
        <v/>
      </c>
      <c r="J7152" t="str">
        <f>IF(VLOOKUP(TRM!A9164,'TRM - TBM Crosswalk'!$A$2:'TRM - TBM Crosswalk'!$I$1008,8,FALSE)=0,"",VLOOKUP(TRM!A9164,'TRM - TBM Crosswalk'!$A$2:'TRM - TBM Crosswalk'!$I$1008,8,FALSE))</f>
        <v/>
      </c>
      <c r="K7152" t="str">
        <f>IF(VLOOKUP(TRM!A9164,'TRM - TBM Crosswalk'!$A$2:'TRM - TBM Crosswalk'!$I$1008,9,FALSE)=0,"",VLOOKUP(TRM!A9164,'TRM - TBM Crosswalk'!$A$2:'TRM - TBM Crosswalk'!$I$1008,9,FALSE))</f>
        <v/>
      </c>
    </row>
    <row r="7153" spans="1:11" x14ac:dyDescent="0.45">
      <c r="A7153" t="str">
        <f>TRM!A9165</f>
        <v>I01.003.309#</v>
      </c>
      <c r="B7153" t="str">
        <f>TRM!B9165</f>
        <v>Facsimile Machine (Fax)</v>
      </c>
      <c r="C7153" t="str">
        <f>TRM!C9165</f>
        <v>rastertofax.filter - 5.28.5</v>
      </c>
      <c r="D7153">
        <f>TRM!D9165</f>
        <v>0</v>
      </c>
      <c r="E7153" t="str">
        <f>IF(VLOOKUP(TRM!A9165,'TRM - TBM Crosswalk'!$A$2:'TRM - TBM Crosswalk'!$I$1008,3,FALSE)="N/A","TBD","")</f>
        <v>TBD</v>
      </c>
      <c r="F7153" t="str">
        <f>IF(VLOOKUP(TRM!A9165,'TRM - TBM Crosswalk'!$A$2:'TRM - TBM Crosswalk'!$I$1008,4,FALSE)=0,"",VLOOKUP(TRM!A9165,'TRM - TBM Crosswalk'!$A$2:'TRM - TBM Crosswalk'!$I$1008,4,FALSE))</f>
        <v/>
      </c>
      <c r="G7153" t="str">
        <f>IF(VLOOKUP(TRM!A9165,'TRM - TBM Crosswalk'!$A$2:'TRM - TBM Crosswalk'!$I$1008,5,FALSE)=0,"",VLOOKUP(TRM!A9165,'TRM - TBM Crosswalk'!$A$2:'TRM - TBM Crosswalk'!$I$1008,5,FALSE))</f>
        <v/>
      </c>
      <c r="H7153" t="str">
        <f>IF(VLOOKUP(TRM!A9165,'TRM - TBM Crosswalk'!$A$2:'TRM - TBM Crosswalk'!$I$1008,6,FALSE)=0,"",VLOOKUP(TRM!A9165,'TRM - TBM Crosswalk'!$A$2:'TRM - TBM Crosswalk'!$I$1008,6,FALSE))</f>
        <v/>
      </c>
      <c r="I7153" t="str">
        <f>IF(VLOOKUP(TRM!A9165,'TRM - TBM Crosswalk'!$A$2:'TRM - TBM Crosswalk'!$I$1008,7,FALSE)=0,"",VLOOKUP(TRM!A9165,'TRM - TBM Crosswalk'!$A$2:'TRM - TBM Crosswalk'!$I$1008,7,FALSE))</f>
        <v/>
      </c>
      <c r="J7153" t="str">
        <f>IF(VLOOKUP(TRM!A9165,'TRM - TBM Crosswalk'!$A$2:'TRM - TBM Crosswalk'!$I$1008,8,FALSE)=0,"",VLOOKUP(TRM!A9165,'TRM - TBM Crosswalk'!$A$2:'TRM - TBM Crosswalk'!$I$1008,8,FALSE))</f>
        <v/>
      </c>
      <c r="K7153" t="str">
        <f>IF(VLOOKUP(TRM!A9165,'TRM - TBM Crosswalk'!$A$2:'TRM - TBM Crosswalk'!$I$1008,9,FALSE)=0,"",VLOOKUP(TRM!A9165,'TRM - TBM Crosswalk'!$A$2:'TRM - TBM Crosswalk'!$I$1008,9,FALSE))</f>
        <v/>
      </c>
    </row>
    <row r="7154" spans="1:11" x14ac:dyDescent="0.45">
      <c r="A7154" t="str">
        <f>TRM!A9398</f>
        <v>I01.004.401</v>
      </c>
      <c r="B7154" t="str">
        <f>TRM!B9398</f>
        <v>Human-Computer Interface</v>
      </c>
      <c r="C7154" t="str">
        <f>TRM!C9398</f>
        <v>MiniConfig.app - 2.14.0.6</v>
      </c>
      <c r="D7154">
        <f>TRM!D9398</f>
        <v>0</v>
      </c>
      <c r="E7154" t="str">
        <f>IF(VLOOKUP(TRM!A9398,'TRM - TBM Crosswalk'!$A$2:'TRM - TBM Crosswalk'!$I$1008,3,FALSE)="N/A","TBD","")</f>
        <v/>
      </c>
      <c r="F7154" t="str">
        <f>IF(VLOOKUP(TRM!A9398,'TRM - TBM Crosswalk'!$A$2:'TRM - TBM Crosswalk'!$I$1008,4,FALSE)=0,"",VLOOKUP(TRM!A9398,'TRM - TBM Crosswalk'!$A$2:'TRM - TBM Crosswalk'!$I$1008,4,FALSE))</f>
        <v/>
      </c>
      <c r="G7154" t="str">
        <f>IF(VLOOKUP(TRM!A9398,'TRM - TBM Crosswalk'!$A$2:'TRM - TBM Crosswalk'!$I$1008,5,FALSE)=0,"",VLOOKUP(TRM!A9398,'TRM - TBM Crosswalk'!$A$2:'TRM - TBM Crosswalk'!$I$1008,5,FALSE))</f>
        <v>End User</v>
      </c>
      <c r="H7154" t="str">
        <f>IF(VLOOKUP(TRM!A9398,'TRM - TBM Crosswalk'!$A$2:'TRM - TBM Crosswalk'!$I$1008,6,FALSE)=0,"",VLOOKUP(TRM!A9398,'TRM - TBM Crosswalk'!$A$2:'TRM - TBM Crosswalk'!$I$1008,6,FALSE))</f>
        <v>Workspace</v>
      </c>
      <c r="I7154" t="str">
        <f>IF(VLOOKUP(TRM!A9398,'TRM - TBM Crosswalk'!$A$2:'TRM - TBM Crosswalk'!$I$1008,7,FALSE)=0,"",VLOOKUP(TRM!A9398,'TRM - TBM Crosswalk'!$A$2:'TRM - TBM Crosswalk'!$I$1008,7,FALSE))</f>
        <v/>
      </c>
      <c r="J7154" t="str">
        <f>IF(VLOOKUP(TRM!A9398,'TRM - TBM Crosswalk'!$A$2:'TRM - TBM Crosswalk'!$I$1008,8,FALSE)=0,"",VLOOKUP(TRM!A9398,'TRM - TBM Crosswalk'!$A$2:'TRM - TBM Crosswalk'!$I$1008,8,FALSE))</f>
        <v/>
      </c>
      <c r="K7154" t="str">
        <f>IF(VLOOKUP(TRM!A9398,'TRM - TBM Crosswalk'!$A$2:'TRM - TBM Crosswalk'!$I$1008,9,FALSE)=0,"",VLOOKUP(TRM!A9398,'TRM - TBM Crosswalk'!$A$2:'TRM - TBM Crosswalk'!$I$1008,9,FALSE))</f>
        <v/>
      </c>
    </row>
    <row r="7155" spans="1:11" x14ac:dyDescent="0.45">
      <c r="A7155" t="str">
        <f>TRM!A9477</f>
        <v>I01.004.401</v>
      </c>
      <c r="B7155" t="str">
        <f>TRM!B9477</f>
        <v>Human-Computer Interface</v>
      </c>
      <c r="C7155" t="str">
        <f>TRM!C9477</f>
        <v>NVIDIA HD Audio Driver | 1.3.30.1</v>
      </c>
      <c r="D7155">
        <f>TRM!D9477</f>
        <v>0</v>
      </c>
      <c r="E7155" t="str">
        <f>IF(VLOOKUP(TRM!A9477,'TRM - TBM Crosswalk'!$A$2:'TRM - TBM Crosswalk'!$I$1008,3,FALSE)="N/A","TBD","")</f>
        <v/>
      </c>
      <c r="F7155" t="str">
        <f>IF(VLOOKUP(TRM!A9477,'TRM - TBM Crosswalk'!$A$2:'TRM - TBM Crosswalk'!$I$1008,4,FALSE)=0,"",VLOOKUP(TRM!A9477,'TRM - TBM Crosswalk'!$A$2:'TRM - TBM Crosswalk'!$I$1008,4,FALSE))</f>
        <v/>
      </c>
      <c r="G7155" t="str">
        <f>IF(VLOOKUP(TRM!A9477,'TRM - TBM Crosswalk'!$A$2:'TRM - TBM Crosswalk'!$I$1008,5,FALSE)=0,"",VLOOKUP(TRM!A9477,'TRM - TBM Crosswalk'!$A$2:'TRM - TBM Crosswalk'!$I$1008,5,FALSE))</f>
        <v>End User</v>
      </c>
      <c r="H7155" t="str">
        <f>IF(VLOOKUP(TRM!A9477,'TRM - TBM Crosswalk'!$A$2:'TRM - TBM Crosswalk'!$I$1008,6,FALSE)=0,"",VLOOKUP(TRM!A9477,'TRM - TBM Crosswalk'!$A$2:'TRM - TBM Crosswalk'!$I$1008,6,FALSE))</f>
        <v>Workspace</v>
      </c>
      <c r="I7155" t="str">
        <f>IF(VLOOKUP(TRM!A9477,'TRM - TBM Crosswalk'!$A$2:'TRM - TBM Crosswalk'!$I$1008,7,FALSE)=0,"",VLOOKUP(TRM!A9477,'TRM - TBM Crosswalk'!$A$2:'TRM - TBM Crosswalk'!$I$1008,7,FALSE))</f>
        <v/>
      </c>
      <c r="J7155" t="str">
        <f>IF(VLOOKUP(TRM!A9477,'TRM - TBM Crosswalk'!$A$2:'TRM - TBM Crosswalk'!$I$1008,8,FALSE)=0,"",VLOOKUP(TRM!A9477,'TRM - TBM Crosswalk'!$A$2:'TRM - TBM Crosswalk'!$I$1008,8,FALSE))</f>
        <v/>
      </c>
      <c r="K7155" t="str">
        <f>IF(VLOOKUP(TRM!A9477,'TRM - TBM Crosswalk'!$A$2:'TRM - TBM Crosswalk'!$I$1008,9,FALSE)=0,"",VLOOKUP(TRM!A9477,'TRM - TBM Crosswalk'!$A$2:'TRM - TBM Crosswalk'!$I$1008,9,FALSE))</f>
        <v/>
      </c>
    </row>
    <row r="7156" spans="1:11" x14ac:dyDescent="0.45">
      <c r="A7156" t="str">
        <f>TRM!A10212</f>
        <v>Virus</v>
      </c>
      <c r="B7156" t="str">
        <f>TRM!B10212</f>
        <v>Virus</v>
      </c>
      <c r="C7156" t="str">
        <f>TRM!C10212</f>
        <v>FreePDFCombiner Internet Explorer Homepage and New Tab</v>
      </c>
      <c r="D7156">
        <f>TRM!D10212</f>
        <v>0</v>
      </c>
      <c r="E7156" t="str">
        <f>IF(VLOOKUP(TRM!A10212,'TRM - TBM Crosswalk'!$A$2:'TRM - TBM Crosswalk'!$I$1008,3,FALSE)="N/A","TBD","")</f>
        <v/>
      </c>
      <c r="F7156" t="str">
        <f>IF(VLOOKUP(TRM!A10212,'TRM - TBM Crosswalk'!$A$2:'TRM - TBM Crosswalk'!$I$1008,4,FALSE)=0,"",VLOOKUP(TRM!A10212,'TRM - TBM Crosswalk'!$A$2:'TRM - TBM Crosswalk'!$I$1008,4,FALSE))</f>
        <v/>
      </c>
      <c r="G7156" t="str">
        <f>IF(VLOOKUP(TRM!A10212,'TRM - TBM Crosswalk'!$A$2:'TRM - TBM Crosswalk'!$I$1008,5,FALSE)=0,"",VLOOKUP(TRM!A10212,'TRM - TBM Crosswalk'!$A$2:'TRM - TBM Crosswalk'!$I$1008,5,FALSE))</f>
        <v/>
      </c>
      <c r="H7156" t="str">
        <f>IF(VLOOKUP(TRM!A10212,'TRM - TBM Crosswalk'!$A$2:'TRM - TBM Crosswalk'!$I$1008,6,FALSE)=0,"",VLOOKUP(TRM!A10212,'TRM - TBM Crosswalk'!$A$2:'TRM - TBM Crosswalk'!$I$1008,6,FALSE))</f>
        <v/>
      </c>
      <c r="I7156" t="str">
        <f>IF(VLOOKUP(TRM!A10212,'TRM - TBM Crosswalk'!$A$2:'TRM - TBM Crosswalk'!$I$1008,7,FALSE)=0,"",VLOOKUP(TRM!A10212,'TRM - TBM Crosswalk'!$A$2:'TRM - TBM Crosswalk'!$I$1008,7,FALSE))</f>
        <v/>
      </c>
      <c r="J7156" t="str">
        <f>IF(VLOOKUP(TRM!A10212,'TRM - TBM Crosswalk'!$A$2:'TRM - TBM Crosswalk'!$I$1008,8,FALSE)=0,"",VLOOKUP(TRM!A10212,'TRM - TBM Crosswalk'!$A$2:'TRM - TBM Crosswalk'!$I$1008,8,FALSE))</f>
        <v/>
      </c>
      <c r="K7156" t="str">
        <f>IF(VLOOKUP(TRM!A10212,'TRM - TBM Crosswalk'!$A$2:'TRM - TBM Crosswalk'!$I$1008,9,FALSE)=0,"",VLOOKUP(TRM!A10212,'TRM - TBM Crosswalk'!$A$2:'TRM - TBM Crosswalk'!$I$1008,9,FALSE))</f>
        <v/>
      </c>
    </row>
    <row r="7157" spans="1:11" x14ac:dyDescent="0.45">
      <c r="A7157" t="str">
        <f>TRM!A6543</f>
        <v>A02.031.394#</v>
      </c>
      <c r="B7157" t="str">
        <f>TRM!B6543</f>
        <v>Readers &amp; Presentation Layer Applications#</v>
      </c>
      <c r="C7157" t="str">
        <f>TRM!C6543</f>
        <v>Adobe Shockwave Player 12.2 | 12.2.5.195</v>
      </c>
      <c r="D7157">
        <f>TRM!D6543</f>
        <v>0</v>
      </c>
      <c r="E7157" t="str">
        <f>IF(VLOOKUP(TRM!A6543,'TRM - TBM Crosswalk'!$A$2:'TRM - TBM Crosswalk'!$I$1008,3,FALSE)="N/A","TBD","")</f>
        <v>TBD</v>
      </c>
      <c r="F7157" t="str">
        <f>IF(VLOOKUP(TRM!A6543,'TRM - TBM Crosswalk'!$A$2:'TRM - TBM Crosswalk'!$I$1008,4,FALSE)=0,"",VLOOKUP(TRM!A6543,'TRM - TBM Crosswalk'!$A$2:'TRM - TBM Crosswalk'!$I$1008,4,FALSE))</f>
        <v/>
      </c>
      <c r="G7157" t="str">
        <f>IF(VLOOKUP(TRM!A6543,'TRM - TBM Crosswalk'!$A$2:'TRM - TBM Crosswalk'!$I$1008,5,FALSE)=0,"",VLOOKUP(TRM!A6543,'TRM - TBM Crosswalk'!$A$2:'TRM - TBM Crosswalk'!$I$1008,5,FALSE))</f>
        <v/>
      </c>
      <c r="H7157" t="str">
        <f>IF(VLOOKUP(TRM!A6543,'TRM - TBM Crosswalk'!$A$2:'TRM - TBM Crosswalk'!$I$1008,6,FALSE)=0,"",VLOOKUP(TRM!A6543,'TRM - TBM Crosswalk'!$A$2:'TRM - TBM Crosswalk'!$I$1008,6,FALSE))</f>
        <v/>
      </c>
      <c r="I7157" t="str">
        <f>IF(VLOOKUP(TRM!A6543,'TRM - TBM Crosswalk'!$A$2:'TRM - TBM Crosswalk'!$I$1008,7,FALSE)=0,"",VLOOKUP(TRM!A6543,'TRM - TBM Crosswalk'!$A$2:'TRM - TBM Crosswalk'!$I$1008,7,FALSE))</f>
        <v/>
      </c>
      <c r="J7157" t="str">
        <f>IF(VLOOKUP(TRM!A6543,'TRM - TBM Crosswalk'!$A$2:'TRM - TBM Crosswalk'!$I$1008,8,FALSE)=0,"",VLOOKUP(TRM!A6543,'TRM - TBM Crosswalk'!$A$2:'TRM - TBM Crosswalk'!$I$1008,8,FALSE))</f>
        <v/>
      </c>
      <c r="K7157" t="str">
        <f>IF(VLOOKUP(TRM!A6543,'TRM - TBM Crosswalk'!$A$2:'TRM - TBM Crosswalk'!$I$1008,9,FALSE)=0,"",VLOOKUP(TRM!A6543,'TRM - TBM Crosswalk'!$A$2:'TRM - TBM Crosswalk'!$I$1008,9,FALSE))</f>
        <v/>
      </c>
    </row>
    <row r="7158" spans="1:11" x14ac:dyDescent="0.45">
      <c r="A7158" t="str">
        <f>TRM!A6987</f>
        <v>B06.301.056</v>
      </c>
      <c r="B7158" t="str">
        <f>TRM!B6987</f>
        <v>Water Resources Management</v>
      </c>
      <c r="C7158" t="str">
        <f>TRM!C6987</f>
        <v>In-Situ Win-Situ 5 | 5.6.3101</v>
      </c>
      <c r="D7158">
        <f>TRM!D6987</f>
        <v>0</v>
      </c>
      <c r="E7158" t="str">
        <f>IF(VLOOKUP(TRM!A6987,'TRM - TBM Crosswalk'!$A$2:'TRM - TBM Crosswalk'!$I$1008,3,FALSE)="N/A","TBD","")</f>
        <v/>
      </c>
      <c r="F7158" t="str">
        <f>IF(VLOOKUP(TRM!A6987,'TRM - TBM Crosswalk'!$A$2:'TRM - TBM Crosswalk'!$I$1008,4,FALSE)=0,"",VLOOKUP(TRM!A6987,'TRM - TBM Crosswalk'!$A$2:'TRM - TBM Crosswalk'!$I$1008,4,FALSE))</f>
        <v>Business Capability</v>
      </c>
      <c r="G7158" t="str">
        <f>IF(VLOOKUP(TRM!A6987,'TRM - TBM Crosswalk'!$A$2:'TRM - TBM Crosswalk'!$I$1008,5,FALSE)=0,"",VLOOKUP(TRM!A6987,'TRM - TBM Crosswalk'!$A$2:'TRM - TBM Crosswalk'!$I$1008,5,FALSE))</f>
        <v/>
      </c>
      <c r="H7158" t="str">
        <f>IF(VLOOKUP(TRM!A6987,'TRM - TBM Crosswalk'!$A$2:'TRM - TBM Crosswalk'!$I$1008,6,FALSE)=0,"",VLOOKUP(TRM!A6987,'TRM - TBM Crosswalk'!$A$2:'TRM - TBM Crosswalk'!$I$1008,6,FALSE))</f>
        <v/>
      </c>
      <c r="I7158" t="str">
        <f>IF(VLOOKUP(TRM!A6987,'TRM - TBM Crosswalk'!$A$2:'TRM - TBM Crosswalk'!$I$1008,7,FALSE)=0,"",VLOOKUP(TRM!A6987,'TRM - TBM Crosswalk'!$A$2:'TRM - TBM Crosswalk'!$I$1008,7,FALSE))</f>
        <v/>
      </c>
      <c r="J7158" t="str">
        <f>IF(VLOOKUP(TRM!A6987,'TRM - TBM Crosswalk'!$A$2:'TRM - TBM Crosswalk'!$I$1008,8,FALSE)=0,"",VLOOKUP(TRM!A6987,'TRM - TBM Crosswalk'!$A$2:'TRM - TBM Crosswalk'!$I$1008,8,FALSE))</f>
        <v/>
      </c>
      <c r="K7158" t="str">
        <f>IF(VLOOKUP(TRM!A6987,'TRM - TBM Crosswalk'!$A$2:'TRM - TBM Crosswalk'!$I$1008,9,FALSE)=0,"",VLOOKUP(TRM!A6987,'TRM - TBM Crosswalk'!$A$2:'TRM - TBM Crosswalk'!$I$1008,9,FALSE))</f>
        <v/>
      </c>
    </row>
    <row r="7159" spans="1:11" x14ac:dyDescent="0.45">
      <c r="A7159" t="str">
        <f>TRM!A6988</f>
        <v>B06.301.056</v>
      </c>
      <c r="B7159" t="str">
        <f>TRM!B6988</f>
        <v>Water Resources Management</v>
      </c>
      <c r="C7159" t="str">
        <f>TRM!C6988</f>
        <v>In-Situ Win-Situ 5 | 5.7.0601</v>
      </c>
      <c r="D7159">
        <f>TRM!D6988</f>
        <v>0</v>
      </c>
      <c r="E7159" t="str">
        <f>IF(VLOOKUP(TRM!A6988,'TRM - TBM Crosswalk'!$A$2:'TRM - TBM Crosswalk'!$I$1008,3,FALSE)="N/A","TBD","")</f>
        <v/>
      </c>
      <c r="F7159" t="str">
        <f>IF(VLOOKUP(TRM!A6988,'TRM - TBM Crosswalk'!$A$2:'TRM - TBM Crosswalk'!$I$1008,4,FALSE)=0,"",VLOOKUP(TRM!A6988,'TRM - TBM Crosswalk'!$A$2:'TRM - TBM Crosswalk'!$I$1008,4,FALSE))</f>
        <v>Business Capability</v>
      </c>
      <c r="G7159" t="str">
        <f>IF(VLOOKUP(TRM!A6988,'TRM - TBM Crosswalk'!$A$2:'TRM - TBM Crosswalk'!$I$1008,5,FALSE)=0,"",VLOOKUP(TRM!A6988,'TRM - TBM Crosswalk'!$A$2:'TRM - TBM Crosswalk'!$I$1008,5,FALSE))</f>
        <v/>
      </c>
      <c r="H7159" t="str">
        <f>IF(VLOOKUP(TRM!A6988,'TRM - TBM Crosswalk'!$A$2:'TRM - TBM Crosswalk'!$I$1008,6,FALSE)=0,"",VLOOKUP(TRM!A6988,'TRM - TBM Crosswalk'!$A$2:'TRM - TBM Crosswalk'!$I$1008,6,FALSE))</f>
        <v/>
      </c>
      <c r="I7159" t="str">
        <f>IF(VLOOKUP(TRM!A6988,'TRM - TBM Crosswalk'!$A$2:'TRM - TBM Crosswalk'!$I$1008,7,FALSE)=0,"",VLOOKUP(TRM!A6988,'TRM - TBM Crosswalk'!$A$2:'TRM - TBM Crosswalk'!$I$1008,7,FALSE))</f>
        <v/>
      </c>
      <c r="J7159" t="str">
        <f>IF(VLOOKUP(TRM!A6988,'TRM - TBM Crosswalk'!$A$2:'TRM - TBM Crosswalk'!$I$1008,8,FALSE)=0,"",VLOOKUP(TRM!A6988,'TRM - TBM Crosswalk'!$A$2:'TRM - TBM Crosswalk'!$I$1008,8,FALSE))</f>
        <v/>
      </c>
      <c r="K7159" t="str">
        <f>IF(VLOOKUP(TRM!A6988,'TRM - TBM Crosswalk'!$A$2:'TRM - TBM Crosswalk'!$I$1008,9,FALSE)=0,"",VLOOKUP(TRM!A6988,'TRM - TBM Crosswalk'!$A$2:'TRM - TBM Crosswalk'!$I$1008,9,FALSE))</f>
        <v/>
      </c>
    </row>
    <row r="7160" spans="1:11" x14ac:dyDescent="0.45">
      <c r="A7160" t="str">
        <f>TRM!A7789</f>
        <v>B10.813.314</v>
      </c>
      <c r="B7160" t="str">
        <f>TRM!B7789</f>
        <v>Assistive Technology Services</v>
      </c>
      <c r="C7160" t="str">
        <f>TRM!C7789</f>
        <v>SpeechRecognitionServer.app - 7.5.1</v>
      </c>
      <c r="D7160">
        <f>TRM!D7789</f>
        <v>0</v>
      </c>
      <c r="E7160" t="str">
        <f>IF(VLOOKUP(TRM!A7789,'TRM - TBM Crosswalk'!$A$2:'TRM - TBM Crosswalk'!$I$1008,3,FALSE)="N/A","TBD","")</f>
        <v>TBD</v>
      </c>
      <c r="F7160" t="str">
        <f>IF(VLOOKUP(TRM!A7789,'TRM - TBM Crosswalk'!$A$2:'TRM - TBM Crosswalk'!$I$1008,4,FALSE)=0,"",VLOOKUP(TRM!A7789,'TRM - TBM Crosswalk'!$A$2:'TRM - TBM Crosswalk'!$I$1008,4,FALSE))</f>
        <v/>
      </c>
      <c r="G7160" t="str">
        <f>IF(VLOOKUP(TRM!A7789,'TRM - TBM Crosswalk'!$A$2:'TRM - TBM Crosswalk'!$I$1008,5,FALSE)=0,"",VLOOKUP(TRM!A7789,'TRM - TBM Crosswalk'!$A$2:'TRM - TBM Crosswalk'!$I$1008,5,FALSE))</f>
        <v/>
      </c>
      <c r="H7160" t="str">
        <f>IF(VLOOKUP(TRM!A7789,'TRM - TBM Crosswalk'!$A$2:'TRM - TBM Crosswalk'!$I$1008,6,FALSE)=0,"",VLOOKUP(TRM!A7789,'TRM - TBM Crosswalk'!$A$2:'TRM - TBM Crosswalk'!$I$1008,6,FALSE))</f>
        <v/>
      </c>
      <c r="I7160" t="str">
        <f>IF(VLOOKUP(TRM!A7789,'TRM - TBM Crosswalk'!$A$2:'TRM - TBM Crosswalk'!$I$1008,7,FALSE)=0,"",VLOOKUP(TRM!A7789,'TRM - TBM Crosswalk'!$A$2:'TRM - TBM Crosswalk'!$I$1008,7,FALSE))</f>
        <v/>
      </c>
      <c r="J7160" t="str">
        <f>IF(VLOOKUP(TRM!A7789,'TRM - TBM Crosswalk'!$A$2:'TRM - TBM Crosswalk'!$I$1008,8,FALSE)=0,"",VLOOKUP(TRM!A7789,'TRM - TBM Crosswalk'!$A$2:'TRM - TBM Crosswalk'!$I$1008,8,FALSE))</f>
        <v/>
      </c>
      <c r="K7160" t="str">
        <f>IF(VLOOKUP(TRM!A7789,'TRM - TBM Crosswalk'!$A$2:'TRM - TBM Crosswalk'!$I$1008,9,FALSE)=0,"",VLOOKUP(TRM!A7789,'TRM - TBM Crosswalk'!$A$2:'TRM - TBM Crosswalk'!$I$1008,9,FALSE))</f>
        <v/>
      </c>
    </row>
    <row r="7161" spans="1:11" x14ac:dyDescent="0.45">
      <c r="A7161" t="str">
        <f>TRM!A7790</f>
        <v>B10.813.314</v>
      </c>
      <c r="B7161" t="str">
        <f>TRM!B7790</f>
        <v>Assistive Technology Services</v>
      </c>
      <c r="C7161" t="str">
        <f>TRM!C7790</f>
        <v>SpeechSynthesisServer.app - 6.6.2</v>
      </c>
      <c r="D7161">
        <f>TRM!D7790</f>
        <v>0</v>
      </c>
      <c r="E7161" t="str">
        <f>IF(VLOOKUP(TRM!A7790,'TRM - TBM Crosswalk'!$A$2:'TRM - TBM Crosswalk'!$I$1008,3,FALSE)="N/A","TBD","")</f>
        <v>TBD</v>
      </c>
      <c r="F7161" t="str">
        <f>IF(VLOOKUP(TRM!A7790,'TRM - TBM Crosswalk'!$A$2:'TRM - TBM Crosswalk'!$I$1008,4,FALSE)=0,"",VLOOKUP(TRM!A7790,'TRM - TBM Crosswalk'!$A$2:'TRM - TBM Crosswalk'!$I$1008,4,FALSE))</f>
        <v/>
      </c>
      <c r="G7161" t="str">
        <f>IF(VLOOKUP(TRM!A7790,'TRM - TBM Crosswalk'!$A$2:'TRM - TBM Crosswalk'!$I$1008,5,FALSE)=0,"",VLOOKUP(TRM!A7790,'TRM - TBM Crosswalk'!$A$2:'TRM - TBM Crosswalk'!$I$1008,5,FALSE))</f>
        <v/>
      </c>
      <c r="H7161" t="str">
        <f>IF(VLOOKUP(TRM!A7790,'TRM - TBM Crosswalk'!$A$2:'TRM - TBM Crosswalk'!$I$1008,6,FALSE)=0,"",VLOOKUP(TRM!A7790,'TRM - TBM Crosswalk'!$A$2:'TRM - TBM Crosswalk'!$I$1008,6,FALSE))</f>
        <v/>
      </c>
      <c r="I7161" t="str">
        <f>IF(VLOOKUP(TRM!A7790,'TRM - TBM Crosswalk'!$A$2:'TRM - TBM Crosswalk'!$I$1008,7,FALSE)=0,"",VLOOKUP(TRM!A7790,'TRM - TBM Crosswalk'!$A$2:'TRM - TBM Crosswalk'!$I$1008,7,FALSE))</f>
        <v/>
      </c>
      <c r="J7161" t="str">
        <f>IF(VLOOKUP(TRM!A7790,'TRM - TBM Crosswalk'!$A$2:'TRM - TBM Crosswalk'!$I$1008,8,FALSE)=0,"",VLOOKUP(TRM!A7790,'TRM - TBM Crosswalk'!$A$2:'TRM - TBM Crosswalk'!$I$1008,8,FALSE))</f>
        <v/>
      </c>
      <c r="K7161" t="str">
        <f>IF(VLOOKUP(TRM!A7790,'TRM - TBM Crosswalk'!$A$2:'TRM - TBM Crosswalk'!$I$1008,9,FALSE)=0,"",VLOOKUP(TRM!A7790,'TRM - TBM Crosswalk'!$A$2:'TRM - TBM Crosswalk'!$I$1008,9,FALSE))</f>
        <v/>
      </c>
    </row>
    <row r="7162" spans="1:11" x14ac:dyDescent="0.45">
      <c r="A7162" t="str">
        <f>TRM!A186</f>
        <v>A01.012.081</v>
      </c>
      <c r="B7162" t="str">
        <f>TRM!B186</f>
        <v>License Management</v>
      </c>
      <c r="C7162" t="str">
        <f>TRM!C186</f>
        <v>Autodesk License Service (x64) - 7.1.7 | 7.1.7.0</v>
      </c>
      <c r="D7162">
        <f>TRM!D186</f>
        <v>0</v>
      </c>
      <c r="E7162" t="str">
        <f>IF(VLOOKUP(TRM!A186,'TRM - TBM Crosswalk'!$A$2:'TRM - TBM Crosswalk'!$I$1008,3,FALSE)="N/A","TBD","")</f>
        <v>TBD</v>
      </c>
      <c r="F7162" t="str">
        <f>IF(VLOOKUP(TRM!A186,'TRM - TBM Crosswalk'!$A$2:'TRM - TBM Crosswalk'!$I$1008,4,FALSE)=0,"",VLOOKUP(TRM!A186,'TRM - TBM Crosswalk'!$A$2:'TRM - TBM Crosswalk'!$I$1008,4,FALSE))</f>
        <v/>
      </c>
      <c r="G7162" t="str">
        <f>IF(VLOOKUP(TRM!A186,'TRM - TBM Crosswalk'!$A$2:'TRM - TBM Crosswalk'!$I$1008,5,FALSE)=0,"",VLOOKUP(TRM!A186,'TRM - TBM Crosswalk'!$A$2:'TRM - TBM Crosswalk'!$I$1008,5,FALSE))</f>
        <v/>
      </c>
      <c r="H7162" t="str">
        <f>IF(VLOOKUP(TRM!A186,'TRM - TBM Crosswalk'!$A$2:'TRM - TBM Crosswalk'!$I$1008,6,FALSE)=0,"",VLOOKUP(TRM!A186,'TRM - TBM Crosswalk'!$A$2:'TRM - TBM Crosswalk'!$I$1008,6,FALSE))</f>
        <v/>
      </c>
      <c r="I7162" t="str">
        <f>IF(VLOOKUP(TRM!A186,'TRM - TBM Crosswalk'!$A$2:'TRM - TBM Crosswalk'!$I$1008,7,FALSE)=0,"",VLOOKUP(TRM!A186,'TRM - TBM Crosswalk'!$A$2:'TRM - TBM Crosswalk'!$I$1008,7,FALSE))</f>
        <v/>
      </c>
      <c r="J7162" t="str">
        <f>IF(VLOOKUP(TRM!A186,'TRM - TBM Crosswalk'!$A$2:'TRM - TBM Crosswalk'!$I$1008,8,FALSE)=0,"",VLOOKUP(TRM!A186,'TRM - TBM Crosswalk'!$A$2:'TRM - TBM Crosswalk'!$I$1008,8,FALSE))</f>
        <v/>
      </c>
      <c r="K7162" t="str">
        <f>IF(VLOOKUP(TRM!A186,'TRM - TBM Crosswalk'!$A$2:'TRM - TBM Crosswalk'!$I$1008,9,FALSE)=0,"",VLOOKUP(TRM!A186,'TRM - TBM Crosswalk'!$A$2:'TRM - TBM Crosswalk'!$I$1008,9,FALSE))</f>
        <v/>
      </c>
    </row>
    <row r="7163" spans="1:11" x14ac:dyDescent="0.45">
      <c r="A7163" t="str">
        <f>TRM!A187</f>
        <v>A01.012.081</v>
      </c>
      <c r="B7163" t="str">
        <f>TRM!B187</f>
        <v>License Management</v>
      </c>
      <c r="C7163" t="str">
        <f>TRM!C187</f>
        <v>Autodesk Network License Manager | 11.13.1.2</v>
      </c>
      <c r="D7163">
        <f>TRM!D187</f>
        <v>0</v>
      </c>
      <c r="E7163" t="str">
        <f>IF(VLOOKUP(TRM!A187,'TRM - TBM Crosswalk'!$A$2:'TRM - TBM Crosswalk'!$I$1008,3,FALSE)="N/A","TBD","")</f>
        <v>TBD</v>
      </c>
      <c r="F7163" t="str">
        <f>IF(VLOOKUP(TRM!A187,'TRM - TBM Crosswalk'!$A$2:'TRM - TBM Crosswalk'!$I$1008,4,FALSE)=0,"",VLOOKUP(TRM!A187,'TRM - TBM Crosswalk'!$A$2:'TRM - TBM Crosswalk'!$I$1008,4,FALSE))</f>
        <v/>
      </c>
      <c r="G7163" t="str">
        <f>IF(VLOOKUP(TRM!A187,'TRM - TBM Crosswalk'!$A$2:'TRM - TBM Crosswalk'!$I$1008,5,FALSE)=0,"",VLOOKUP(TRM!A187,'TRM - TBM Crosswalk'!$A$2:'TRM - TBM Crosswalk'!$I$1008,5,FALSE))</f>
        <v/>
      </c>
      <c r="H7163" t="str">
        <f>IF(VLOOKUP(TRM!A187,'TRM - TBM Crosswalk'!$A$2:'TRM - TBM Crosswalk'!$I$1008,6,FALSE)=0,"",VLOOKUP(TRM!A187,'TRM - TBM Crosswalk'!$A$2:'TRM - TBM Crosswalk'!$I$1008,6,FALSE))</f>
        <v/>
      </c>
      <c r="I7163" t="str">
        <f>IF(VLOOKUP(TRM!A187,'TRM - TBM Crosswalk'!$A$2:'TRM - TBM Crosswalk'!$I$1008,7,FALSE)=0,"",VLOOKUP(TRM!A187,'TRM - TBM Crosswalk'!$A$2:'TRM - TBM Crosswalk'!$I$1008,7,FALSE))</f>
        <v/>
      </c>
      <c r="J7163" t="str">
        <f>IF(VLOOKUP(TRM!A187,'TRM - TBM Crosswalk'!$A$2:'TRM - TBM Crosswalk'!$I$1008,8,FALSE)=0,"",VLOOKUP(TRM!A187,'TRM - TBM Crosswalk'!$A$2:'TRM - TBM Crosswalk'!$I$1008,8,FALSE))</f>
        <v/>
      </c>
      <c r="K7163" t="str">
        <f>IF(VLOOKUP(TRM!A187,'TRM - TBM Crosswalk'!$A$2:'TRM - TBM Crosswalk'!$I$1008,9,FALSE)=0,"",VLOOKUP(TRM!A187,'TRM - TBM Crosswalk'!$A$2:'TRM - TBM Crosswalk'!$I$1008,9,FALSE))</f>
        <v/>
      </c>
    </row>
    <row r="7164" spans="1:11" x14ac:dyDescent="0.45">
      <c r="A7164" t="str">
        <f>TRM!A188</f>
        <v>A01.012.081</v>
      </c>
      <c r="B7164" t="str">
        <f>TRM!B188</f>
        <v>License Management</v>
      </c>
      <c r="C7164" t="str">
        <f>TRM!C188</f>
        <v>Autodesk Network License Manager | 11.14.1.3</v>
      </c>
      <c r="D7164">
        <f>TRM!D188</f>
        <v>0</v>
      </c>
      <c r="E7164" t="str">
        <f>IF(VLOOKUP(TRM!A188,'TRM - TBM Crosswalk'!$A$2:'TRM - TBM Crosswalk'!$I$1008,3,FALSE)="N/A","TBD","")</f>
        <v>TBD</v>
      </c>
      <c r="F7164" t="str">
        <f>IF(VLOOKUP(TRM!A188,'TRM - TBM Crosswalk'!$A$2:'TRM - TBM Crosswalk'!$I$1008,4,FALSE)=0,"",VLOOKUP(TRM!A188,'TRM - TBM Crosswalk'!$A$2:'TRM - TBM Crosswalk'!$I$1008,4,FALSE))</f>
        <v/>
      </c>
      <c r="G7164" t="str">
        <f>IF(VLOOKUP(TRM!A188,'TRM - TBM Crosswalk'!$A$2:'TRM - TBM Crosswalk'!$I$1008,5,FALSE)=0,"",VLOOKUP(TRM!A188,'TRM - TBM Crosswalk'!$A$2:'TRM - TBM Crosswalk'!$I$1008,5,FALSE))</f>
        <v/>
      </c>
      <c r="H7164" t="str">
        <f>IF(VLOOKUP(TRM!A188,'TRM - TBM Crosswalk'!$A$2:'TRM - TBM Crosswalk'!$I$1008,6,FALSE)=0,"",VLOOKUP(TRM!A188,'TRM - TBM Crosswalk'!$A$2:'TRM - TBM Crosswalk'!$I$1008,6,FALSE))</f>
        <v/>
      </c>
      <c r="I7164" t="str">
        <f>IF(VLOOKUP(TRM!A188,'TRM - TBM Crosswalk'!$A$2:'TRM - TBM Crosswalk'!$I$1008,7,FALSE)=0,"",VLOOKUP(TRM!A188,'TRM - TBM Crosswalk'!$A$2:'TRM - TBM Crosswalk'!$I$1008,7,FALSE))</f>
        <v/>
      </c>
      <c r="J7164" t="str">
        <f>IF(VLOOKUP(TRM!A188,'TRM - TBM Crosswalk'!$A$2:'TRM - TBM Crosswalk'!$I$1008,8,FALSE)=0,"",VLOOKUP(TRM!A188,'TRM - TBM Crosswalk'!$A$2:'TRM - TBM Crosswalk'!$I$1008,8,FALSE))</f>
        <v/>
      </c>
      <c r="K7164" t="str">
        <f>IF(VLOOKUP(TRM!A188,'TRM - TBM Crosswalk'!$A$2:'TRM - TBM Crosswalk'!$I$1008,9,FALSE)=0,"",VLOOKUP(TRM!A188,'TRM - TBM Crosswalk'!$A$2:'TRM - TBM Crosswalk'!$I$1008,9,FALSE))</f>
        <v/>
      </c>
    </row>
    <row r="7165" spans="1:11" x14ac:dyDescent="0.45">
      <c r="A7165" t="str">
        <f>TRM!A189</f>
        <v>A01.012.081</v>
      </c>
      <c r="B7165" t="str">
        <f>TRM!B189</f>
        <v>License Management</v>
      </c>
      <c r="C7165" t="str">
        <f>TRM!C189</f>
        <v>CarteView License Server | 2.0.0.0</v>
      </c>
      <c r="D7165">
        <f>TRM!D189</f>
        <v>0</v>
      </c>
      <c r="E7165" t="str">
        <f>IF(VLOOKUP(TRM!A189,'TRM - TBM Crosswalk'!$A$2:'TRM - TBM Crosswalk'!$I$1008,3,FALSE)="N/A","TBD","")</f>
        <v>TBD</v>
      </c>
      <c r="F7165" t="str">
        <f>IF(VLOOKUP(TRM!A189,'TRM - TBM Crosswalk'!$A$2:'TRM - TBM Crosswalk'!$I$1008,4,FALSE)=0,"",VLOOKUP(TRM!A189,'TRM - TBM Crosswalk'!$A$2:'TRM - TBM Crosswalk'!$I$1008,4,FALSE))</f>
        <v/>
      </c>
      <c r="G7165" t="str">
        <f>IF(VLOOKUP(TRM!A189,'TRM - TBM Crosswalk'!$A$2:'TRM - TBM Crosswalk'!$I$1008,5,FALSE)=0,"",VLOOKUP(TRM!A189,'TRM - TBM Crosswalk'!$A$2:'TRM - TBM Crosswalk'!$I$1008,5,FALSE))</f>
        <v/>
      </c>
      <c r="H7165" t="str">
        <f>IF(VLOOKUP(TRM!A189,'TRM - TBM Crosswalk'!$A$2:'TRM - TBM Crosswalk'!$I$1008,6,FALSE)=0,"",VLOOKUP(TRM!A189,'TRM - TBM Crosswalk'!$A$2:'TRM - TBM Crosswalk'!$I$1008,6,FALSE))</f>
        <v/>
      </c>
      <c r="I7165" t="str">
        <f>IF(VLOOKUP(TRM!A189,'TRM - TBM Crosswalk'!$A$2:'TRM - TBM Crosswalk'!$I$1008,7,FALSE)=0,"",VLOOKUP(TRM!A189,'TRM - TBM Crosswalk'!$A$2:'TRM - TBM Crosswalk'!$I$1008,7,FALSE))</f>
        <v/>
      </c>
      <c r="J7165" t="str">
        <f>IF(VLOOKUP(TRM!A189,'TRM - TBM Crosswalk'!$A$2:'TRM - TBM Crosswalk'!$I$1008,8,FALSE)=0,"",VLOOKUP(TRM!A189,'TRM - TBM Crosswalk'!$A$2:'TRM - TBM Crosswalk'!$I$1008,8,FALSE))</f>
        <v/>
      </c>
      <c r="K7165" t="str">
        <f>IF(VLOOKUP(TRM!A189,'TRM - TBM Crosswalk'!$A$2:'TRM - TBM Crosswalk'!$I$1008,9,FALSE)=0,"",VLOOKUP(TRM!A189,'TRM - TBM Crosswalk'!$A$2:'TRM - TBM Crosswalk'!$I$1008,9,FALSE))</f>
        <v/>
      </c>
    </row>
    <row r="7166" spans="1:11" x14ac:dyDescent="0.45">
      <c r="A7166" t="str">
        <f>TRM!A1368</f>
        <v>A02.021.233#</v>
      </c>
      <c r="B7166" t="str">
        <f>TRM!B1368</f>
        <v>Data Storage#</v>
      </c>
      <c r="C7166" t="str">
        <f>TRM!C1368</f>
        <v>WD Quick View | 2.4.10.17</v>
      </c>
      <c r="D7166">
        <f>TRM!D1368</f>
        <v>0</v>
      </c>
      <c r="E7166" t="str">
        <f>IF(VLOOKUP(TRM!A1368,'TRM - TBM Crosswalk'!$A$2:'TRM - TBM Crosswalk'!$I$1008,3,FALSE)="N/A","TBD","")</f>
        <v/>
      </c>
      <c r="F7166" t="str">
        <f>IF(VLOOKUP(TRM!A1368,'TRM - TBM Crosswalk'!$A$2:'TRM - TBM Crosswalk'!$I$1008,4,FALSE)=0,"",VLOOKUP(TRM!A1368,'TRM - TBM Crosswalk'!$A$2:'TRM - TBM Crosswalk'!$I$1008,4,FALSE))</f>
        <v/>
      </c>
      <c r="G7166" t="str">
        <f>IF(VLOOKUP(TRM!A1368,'TRM - TBM Crosswalk'!$A$2:'TRM - TBM Crosswalk'!$I$1008,5,FALSE)=0,"",VLOOKUP(TRM!A1368,'TRM - TBM Crosswalk'!$A$2:'TRM - TBM Crosswalk'!$I$1008,5,FALSE))</f>
        <v/>
      </c>
      <c r="H7166" t="str">
        <f>IF(VLOOKUP(TRM!A1368,'TRM - TBM Crosswalk'!$A$2:'TRM - TBM Crosswalk'!$I$1008,6,FALSE)=0,"",VLOOKUP(TRM!A1368,'TRM - TBM Crosswalk'!$A$2:'TRM - TBM Crosswalk'!$I$1008,6,FALSE))</f>
        <v/>
      </c>
      <c r="I7166" t="str">
        <f>IF(VLOOKUP(TRM!A1368,'TRM - TBM Crosswalk'!$A$2:'TRM - TBM Crosswalk'!$I$1008,7,FALSE)=0,"",VLOOKUP(TRM!A1368,'TRM - TBM Crosswalk'!$A$2:'TRM - TBM Crosswalk'!$I$1008,7,FALSE))</f>
        <v>Infrastructure Services</v>
      </c>
      <c r="J7166" t="str">
        <f>IF(VLOOKUP(TRM!A1368,'TRM - TBM Crosswalk'!$A$2:'TRM - TBM Crosswalk'!$I$1008,8,FALSE)=0,"",VLOOKUP(TRM!A1368,'TRM - TBM Crosswalk'!$A$2:'TRM - TBM Crosswalk'!$I$1008,8,FALSE))</f>
        <v>Storage Services</v>
      </c>
      <c r="K7166" t="str">
        <f>IF(VLOOKUP(TRM!A1368,'TRM - TBM Crosswalk'!$A$2:'TRM - TBM Crosswalk'!$I$1008,9,FALSE)=0,"",VLOOKUP(TRM!A1368,'TRM - TBM Crosswalk'!$A$2:'TRM - TBM Crosswalk'!$I$1008,9,FALSE))</f>
        <v xml:space="preserve">File &amp; Object Storage </v>
      </c>
    </row>
    <row r="7167" spans="1:11" x14ac:dyDescent="0.45">
      <c r="A7167" t="str">
        <f>TRM!A1375</f>
        <v>A02.021.234#</v>
      </c>
      <c r="B7167" t="str">
        <f>TRM!B1375</f>
        <v>Database Tools#</v>
      </c>
      <c r="C7167" t="str">
        <f>TRM!C1375</f>
        <v>DbVisualizer | 10.0.6</v>
      </c>
      <c r="D7167">
        <f>TRM!D1375</f>
        <v>0</v>
      </c>
      <c r="E7167" t="str">
        <f>IF(VLOOKUP(TRM!A1375,'TRM - TBM Crosswalk'!$A$2:'TRM - TBM Crosswalk'!$I$1008,3,FALSE)="N/A","TBD","")</f>
        <v/>
      </c>
      <c r="F7167" t="str">
        <f>IF(VLOOKUP(TRM!A1375,'TRM - TBM Crosswalk'!$A$2:'TRM - TBM Crosswalk'!$I$1008,4,FALSE)=0,"",VLOOKUP(TRM!A1375,'TRM - TBM Crosswalk'!$A$2:'TRM - TBM Crosswalk'!$I$1008,4,FALSE))</f>
        <v/>
      </c>
      <c r="G7167" t="str">
        <f>IF(VLOOKUP(TRM!A1375,'TRM - TBM Crosswalk'!$A$2:'TRM - TBM Crosswalk'!$I$1008,5,FALSE)=0,"",VLOOKUP(TRM!A1375,'TRM - TBM Crosswalk'!$A$2:'TRM - TBM Crosswalk'!$I$1008,5,FALSE))</f>
        <v>Storage</v>
      </c>
      <c r="H7167" t="str">
        <f>IF(VLOOKUP(TRM!A1375,'TRM - TBM Crosswalk'!$A$2:'TRM - TBM Crosswalk'!$I$1008,6,FALSE)=0,"",VLOOKUP(TRM!A1375,'TRM - TBM Crosswalk'!$A$2:'TRM - TBM Crosswalk'!$I$1008,6,FALSE))</f>
        <v/>
      </c>
      <c r="I7167" t="str">
        <f>IF(VLOOKUP(TRM!A1375,'TRM - TBM Crosswalk'!$A$2:'TRM - TBM Crosswalk'!$I$1008,7,FALSE)=0,"",VLOOKUP(TRM!A1375,'TRM - TBM Crosswalk'!$A$2:'TRM - TBM Crosswalk'!$I$1008,7,FALSE))</f>
        <v>Platform Services</v>
      </c>
      <c r="J7167" t="str">
        <f>IF(VLOOKUP(TRM!A1375,'TRM - TBM Crosswalk'!$A$2:'TRM - TBM Crosswalk'!$I$1008,8,FALSE)=0,"",VLOOKUP(TRM!A1375,'TRM - TBM Crosswalk'!$A$2:'TRM - TBM Crosswalk'!$I$1008,8,FALSE))</f>
        <v>Data Services</v>
      </c>
      <c r="K7167" t="str">
        <f>IF(VLOOKUP(TRM!A1375,'TRM - TBM Crosswalk'!$A$2:'TRM - TBM Crosswalk'!$I$1008,9,FALSE)=0,"",VLOOKUP(TRM!A1375,'TRM - TBM Crosswalk'!$A$2:'TRM - TBM Crosswalk'!$I$1008,9,FALSE))</f>
        <v>Database</v>
      </c>
    </row>
    <row r="7168" spans="1:11" x14ac:dyDescent="0.45">
      <c r="A7168" t="str">
        <f>TRM!A1376</f>
        <v>A02.021.234#</v>
      </c>
      <c r="B7168" t="str">
        <f>TRM!B1376</f>
        <v>Database Tools#</v>
      </c>
      <c r="C7168" t="str">
        <f>TRM!C1376</f>
        <v>Dell SQL Optimizer for Oracle Trial | 9.2.1.4346</v>
      </c>
      <c r="D7168">
        <f>TRM!D1376</f>
        <v>0</v>
      </c>
      <c r="E7168" t="str">
        <f>IF(VLOOKUP(TRM!A1376,'TRM - TBM Crosswalk'!$A$2:'TRM - TBM Crosswalk'!$I$1008,3,FALSE)="N/A","TBD","")</f>
        <v/>
      </c>
      <c r="F7168" t="str">
        <f>IF(VLOOKUP(TRM!A1376,'TRM - TBM Crosswalk'!$A$2:'TRM - TBM Crosswalk'!$I$1008,4,FALSE)=0,"",VLOOKUP(TRM!A1376,'TRM - TBM Crosswalk'!$A$2:'TRM - TBM Crosswalk'!$I$1008,4,FALSE))</f>
        <v/>
      </c>
      <c r="G7168" t="str">
        <f>IF(VLOOKUP(TRM!A1376,'TRM - TBM Crosswalk'!$A$2:'TRM - TBM Crosswalk'!$I$1008,5,FALSE)=0,"",VLOOKUP(TRM!A1376,'TRM - TBM Crosswalk'!$A$2:'TRM - TBM Crosswalk'!$I$1008,5,FALSE))</f>
        <v>Storage</v>
      </c>
      <c r="H7168" t="str">
        <f>IF(VLOOKUP(TRM!A1376,'TRM - TBM Crosswalk'!$A$2:'TRM - TBM Crosswalk'!$I$1008,6,FALSE)=0,"",VLOOKUP(TRM!A1376,'TRM - TBM Crosswalk'!$A$2:'TRM - TBM Crosswalk'!$I$1008,6,FALSE))</f>
        <v/>
      </c>
      <c r="I7168" t="str">
        <f>IF(VLOOKUP(TRM!A1376,'TRM - TBM Crosswalk'!$A$2:'TRM - TBM Crosswalk'!$I$1008,7,FALSE)=0,"",VLOOKUP(TRM!A1376,'TRM - TBM Crosswalk'!$A$2:'TRM - TBM Crosswalk'!$I$1008,7,FALSE))</f>
        <v>Platform Services</v>
      </c>
      <c r="J7168" t="str">
        <f>IF(VLOOKUP(TRM!A1376,'TRM - TBM Crosswalk'!$A$2:'TRM - TBM Crosswalk'!$I$1008,8,FALSE)=0,"",VLOOKUP(TRM!A1376,'TRM - TBM Crosswalk'!$A$2:'TRM - TBM Crosswalk'!$I$1008,8,FALSE))</f>
        <v>Data Services</v>
      </c>
      <c r="K7168" t="str">
        <f>IF(VLOOKUP(TRM!A1376,'TRM - TBM Crosswalk'!$A$2:'TRM - TBM Crosswalk'!$I$1008,9,FALSE)=0,"",VLOOKUP(TRM!A1376,'TRM - TBM Crosswalk'!$A$2:'TRM - TBM Crosswalk'!$I$1008,9,FALSE))</f>
        <v>Database</v>
      </c>
    </row>
    <row r="7169" spans="1:11" x14ac:dyDescent="0.45">
      <c r="A7169" t="str">
        <f>TRM!A1402</f>
        <v>A02.021.234#</v>
      </c>
      <c r="B7169" t="str">
        <f>TRM!B1402</f>
        <v>Database Tools#</v>
      </c>
      <c r="C7169" t="str">
        <f>TRM!C1402</f>
        <v>Microsoft ODBC Driver 13 for SQL Server | 13.0.811.168</v>
      </c>
      <c r="D7169">
        <f>TRM!D1402</f>
        <v>0</v>
      </c>
      <c r="E7169" t="str">
        <f>IF(VLOOKUP(TRM!A1402,'TRM - TBM Crosswalk'!$A$2:'TRM - TBM Crosswalk'!$I$1008,3,FALSE)="N/A","TBD","")</f>
        <v/>
      </c>
      <c r="F7169" t="str">
        <f>IF(VLOOKUP(TRM!A1402,'TRM - TBM Crosswalk'!$A$2:'TRM - TBM Crosswalk'!$I$1008,4,FALSE)=0,"",VLOOKUP(TRM!A1402,'TRM - TBM Crosswalk'!$A$2:'TRM - TBM Crosswalk'!$I$1008,4,FALSE))</f>
        <v/>
      </c>
      <c r="G7169" t="str">
        <f>IF(VLOOKUP(TRM!A1402,'TRM - TBM Crosswalk'!$A$2:'TRM - TBM Crosswalk'!$I$1008,5,FALSE)=0,"",VLOOKUP(TRM!A1402,'TRM - TBM Crosswalk'!$A$2:'TRM - TBM Crosswalk'!$I$1008,5,FALSE))</f>
        <v>Storage</v>
      </c>
      <c r="H7169" t="str">
        <f>IF(VLOOKUP(TRM!A1402,'TRM - TBM Crosswalk'!$A$2:'TRM - TBM Crosswalk'!$I$1008,6,FALSE)=0,"",VLOOKUP(TRM!A1402,'TRM - TBM Crosswalk'!$A$2:'TRM - TBM Crosswalk'!$I$1008,6,FALSE))</f>
        <v/>
      </c>
      <c r="I7169" t="str">
        <f>IF(VLOOKUP(TRM!A1402,'TRM - TBM Crosswalk'!$A$2:'TRM - TBM Crosswalk'!$I$1008,7,FALSE)=0,"",VLOOKUP(TRM!A1402,'TRM - TBM Crosswalk'!$A$2:'TRM - TBM Crosswalk'!$I$1008,7,FALSE))</f>
        <v>Platform Services</v>
      </c>
      <c r="J7169" t="str">
        <f>IF(VLOOKUP(TRM!A1402,'TRM - TBM Crosswalk'!$A$2:'TRM - TBM Crosswalk'!$I$1008,8,FALSE)=0,"",VLOOKUP(TRM!A1402,'TRM - TBM Crosswalk'!$A$2:'TRM - TBM Crosswalk'!$I$1008,8,FALSE))</f>
        <v>Data Services</v>
      </c>
      <c r="K7169" t="str">
        <f>IF(VLOOKUP(TRM!A1402,'TRM - TBM Crosswalk'!$A$2:'TRM - TBM Crosswalk'!$I$1008,9,FALSE)=0,"",VLOOKUP(TRM!A1402,'TRM - TBM Crosswalk'!$A$2:'TRM - TBM Crosswalk'!$I$1008,9,FALSE))</f>
        <v>Database</v>
      </c>
    </row>
    <row r="7170" spans="1:11" x14ac:dyDescent="0.45">
      <c r="A7170" t="str">
        <f>TRM!A1403</f>
        <v>A02.021.234#</v>
      </c>
      <c r="B7170" t="str">
        <f>TRM!B1403</f>
        <v>Database Tools#</v>
      </c>
      <c r="C7170" t="str">
        <f>TRM!C1403</f>
        <v>Microsoft ODBC Driver 13 for SQL Server | 13.1.4001.0</v>
      </c>
      <c r="D7170">
        <f>TRM!D1403</f>
        <v>0</v>
      </c>
      <c r="E7170" t="str">
        <f>IF(VLOOKUP(TRM!A1403,'TRM - TBM Crosswalk'!$A$2:'TRM - TBM Crosswalk'!$I$1008,3,FALSE)="N/A","TBD","")</f>
        <v/>
      </c>
      <c r="F7170" t="str">
        <f>IF(VLOOKUP(TRM!A1403,'TRM - TBM Crosswalk'!$A$2:'TRM - TBM Crosswalk'!$I$1008,4,FALSE)=0,"",VLOOKUP(TRM!A1403,'TRM - TBM Crosswalk'!$A$2:'TRM - TBM Crosswalk'!$I$1008,4,FALSE))</f>
        <v/>
      </c>
      <c r="G7170" t="str">
        <f>IF(VLOOKUP(TRM!A1403,'TRM - TBM Crosswalk'!$A$2:'TRM - TBM Crosswalk'!$I$1008,5,FALSE)=0,"",VLOOKUP(TRM!A1403,'TRM - TBM Crosswalk'!$A$2:'TRM - TBM Crosswalk'!$I$1008,5,FALSE))</f>
        <v>Storage</v>
      </c>
      <c r="H7170" t="str">
        <f>IF(VLOOKUP(TRM!A1403,'TRM - TBM Crosswalk'!$A$2:'TRM - TBM Crosswalk'!$I$1008,6,FALSE)=0,"",VLOOKUP(TRM!A1403,'TRM - TBM Crosswalk'!$A$2:'TRM - TBM Crosswalk'!$I$1008,6,FALSE))</f>
        <v/>
      </c>
      <c r="I7170" t="str">
        <f>IF(VLOOKUP(TRM!A1403,'TRM - TBM Crosswalk'!$A$2:'TRM - TBM Crosswalk'!$I$1008,7,FALSE)=0,"",VLOOKUP(TRM!A1403,'TRM - TBM Crosswalk'!$A$2:'TRM - TBM Crosswalk'!$I$1008,7,FALSE))</f>
        <v>Platform Services</v>
      </c>
      <c r="J7170" t="str">
        <f>IF(VLOOKUP(TRM!A1403,'TRM - TBM Crosswalk'!$A$2:'TRM - TBM Crosswalk'!$I$1008,8,FALSE)=0,"",VLOOKUP(TRM!A1403,'TRM - TBM Crosswalk'!$A$2:'TRM - TBM Crosswalk'!$I$1008,8,FALSE))</f>
        <v>Data Services</v>
      </c>
      <c r="K7170" t="str">
        <f>IF(VLOOKUP(TRM!A1403,'TRM - TBM Crosswalk'!$A$2:'TRM - TBM Crosswalk'!$I$1008,9,FALSE)=0,"",VLOOKUP(TRM!A1403,'TRM - TBM Crosswalk'!$A$2:'TRM - TBM Crosswalk'!$I$1008,9,FALSE))</f>
        <v>Database</v>
      </c>
    </row>
    <row r="7171" spans="1:11" x14ac:dyDescent="0.45">
      <c r="A7171" t="str">
        <f>TRM!A1404</f>
        <v>A02.021.234#</v>
      </c>
      <c r="B7171" t="str">
        <f>TRM!B1404</f>
        <v>Database Tools#</v>
      </c>
      <c r="C7171" t="str">
        <f>TRM!C1404</f>
        <v>Microsoft ODBC Driver 13 for SQL Server | 13.1.4413.46</v>
      </c>
      <c r="D7171">
        <f>TRM!D1404</f>
        <v>0</v>
      </c>
      <c r="E7171" t="str">
        <f>IF(VLOOKUP(TRM!A1404,'TRM - TBM Crosswalk'!$A$2:'TRM - TBM Crosswalk'!$I$1008,3,FALSE)="N/A","TBD","")</f>
        <v/>
      </c>
      <c r="F7171" t="str">
        <f>IF(VLOOKUP(TRM!A1404,'TRM - TBM Crosswalk'!$A$2:'TRM - TBM Crosswalk'!$I$1008,4,FALSE)=0,"",VLOOKUP(TRM!A1404,'TRM - TBM Crosswalk'!$A$2:'TRM - TBM Crosswalk'!$I$1008,4,FALSE))</f>
        <v/>
      </c>
      <c r="G7171" t="str">
        <f>IF(VLOOKUP(TRM!A1404,'TRM - TBM Crosswalk'!$A$2:'TRM - TBM Crosswalk'!$I$1008,5,FALSE)=0,"",VLOOKUP(TRM!A1404,'TRM - TBM Crosswalk'!$A$2:'TRM - TBM Crosswalk'!$I$1008,5,FALSE))</f>
        <v>Storage</v>
      </c>
      <c r="H7171" t="str">
        <f>IF(VLOOKUP(TRM!A1404,'TRM - TBM Crosswalk'!$A$2:'TRM - TBM Crosswalk'!$I$1008,6,FALSE)=0,"",VLOOKUP(TRM!A1404,'TRM - TBM Crosswalk'!$A$2:'TRM - TBM Crosswalk'!$I$1008,6,FALSE))</f>
        <v/>
      </c>
      <c r="I7171" t="str">
        <f>IF(VLOOKUP(TRM!A1404,'TRM - TBM Crosswalk'!$A$2:'TRM - TBM Crosswalk'!$I$1008,7,FALSE)=0,"",VLOOKUP(TRM!A1404,'TRM - TBM Crosswalk'!$A$2:'TRM - TBM Crosswalk'!$I$1008,7,FALSE))</f>
        <v>Platform Services</v>
      </c>
      <c r="J7171" t="str">
        <f>IF(VLOOKUP(TRM!A1404,'TRM - TBM Crosswalk'!$A$2:'TRM - TBM Crosswalk'!$I$1008,8,FALSE)=0,"",VLOOKUP(TRM!A1404,'TRM - TBM Crosswalk'!$A$2:'TRM - TBM Crosswalk'!$I$1008,8,FALSE))</f>
        <v>Data Services</v>
      </c>
      <c r="K7171" t="str">
        <f>IF(VLOOKUP(TRM!A1404,'TRM - TBM Crosswalk'!$A$2:'TRM - TBM Crosswalk'!$I$1008,9,FALSE)=0,"",VLOOKUP(TRM!A1404,'TRM - TBM Crosswalk'!$A$2:'TRM - TBM Crosswalk'!$I$1008,9,FALSE))</f>
        <v>Database</v>
      </c>
    </row>
    <row r="7172" spans="1:11" x14ac:dyDescent="0.45">
      <c r="A7172" t="str">
        <f>TRM!A1405</f>
        <v>A02.021.234#</v>
      </c>
      <c r="B7172" t="str">
        <f>TRM!B1405</f>
        <v>Database Tools#</v>
      </c>
      <c r="C7172" t="str">
        <f>TRM!C1405</f>
        <v>Microsoft ODBC Driver 13 for SQL Server | 13.1.4414.46</v>
      </c>
      <c r="D7172">
        <f>TRM!D1405</f>
        <v>0</v>
      </c>
      <c r="E7172" t="str">
        <f>IF(VLOOKUP(TRM!A1405,'TRM - TBM Crosswalk'!$A$2:'TRM - TBM Crosswalk'!$I$1008,3,FALSE)="N/A","TBD","")</f>
        <v/>
      </c>
      <c r="F7172" t="str">
        <f>IF(VLOOKUP(TRM!A1405,'TRM - TBM Crosswalk'!$A$2:'TRM - TBM Crosswalk'!$I$1008,4,FALSE)=0,"",VLOOKUP(TRM!A1405,'TRM - TBM Crosswalk'!$A$2:'TRM - TBM Crosswalk'!$I$1008,4,FALSE))</f>
        <v/>
      </c>
      <c r="G7172" t="str">
        <f>IF(VLOOKUP(TRM!A1405,'TRM - TBM Crosswalk'!$A$2:'TRM - TBM Crosswalk'!$I$1008,5,FALSE)=0,"",VLOOKUP(TRM!A1405,'TRM - TBM Crosswalk'!$A$2:'TRM - TBM Crosswalk'!$I$1008,5,FALSE))</f>
        <v>Storage</v>
      </c>
      <c r="H7172" t="str">
        <f>IF(VLOOKUP(TRM!A1405,'TRM - TBM Crosswalk'!$A$2:'TRM - TBM Crosswalk'!$I$1008,6,FALSE)=0,"",VLOOKUP(TRM!A1405,'TRM - TBM Crosswalk'!$A$2:'TRM - TBM Crosswalk'!$I$1008,6,FALSE))</f>
        <v/>
      </c>
      <c r="I7172" t="str">
        <f>IF(VLOOKUP(TRM!A1405,'TRM - TBM Crosswalk'!$A$2:'TRM - TBM Crosswalk'!$I$1008,7,FALSE)=0,"",VLOOKUP(TRM!A1405,'TRM - TBM Crosswalk'!$A$2:'TRM - TBM Crosswalk'!$I$1008,7,FALSE))</f>
        <v>Platform Services</v>
      </c>
      <c r="J7172" t="str">
        <f>IF(VLOOKUP(TRM!A1405,'TRM - TBM Crosswalk'!$A$2:'TRM - TBM Crosswalk'!$I$1008,8,FALSE)=0,"",VLOOKUP(TRM!A1405,'TRM - TBM Crosswalk'!$A$2:'TRM - TBM Crosswalk'!$I$1008,8,FALSE))</f>
        <v>Data Services</v>
      </c>
      <c r="K7172" t="str">
        <f>IF(VLOOKUP(TRM!A1405,'TRM - TBM Crosswalk'!$A$2:'TRM - TBM Crosswalk'!$I$1008,9,FALSE)=0,"",VLOOKUP(TRM!A1405,'TRM - TBM Crosswalk'!$A$2:'TRM - TBM Crosswalk'!$I$1008,9,FALSE))</f>
        <v>Database</v>
      </c>
    </row>
    <row r="7173" spans="1:11" x14ac:dyDescent="0.45">
      <c r="A7173" t="str">
        <f>TRM!A1409</f>
        <v>A02.021.234#</v>
      </c>
      <c r="B7173" t="str">
        <f>TRM!B1409</f>
        <v>Database Tools#</v>
      </c>
      <c r="C7173" t="str">
        <f>TRM!C1409</f>
        <v>Microsoft ODBC Driver 13 for SQL Server | 14.0.1000.169</v>
      </c>
      <c r="D7173">
        <f>TRM!D1409</f>
        <v>0</v>
      </c>
      <c r="E7173" t="str">
        <f>IF(VLOOKUP(TRM!A1409,'TRM - TBM Crosswalk'!$A$2:'TRM - TBM Crosswalk'!$I$1008,3,FALSE)="N/A","TBD","")</f>
        <v/>
      </c>
      <c r="F7173" t="str">
        <f>IF(VLOOKUP(TRM!A1409,'TRM - TBM Crosswalk'!$A$2:'TRM - TBM Crosswalk'!$I$1008,4,FALSE)=0,"",VLOOKUP(TRM!A1409,'TRM - TBM Crosswalk'!$A$2:'TRM - TBM Crosswalk'!$I$1008,4,FALSE))</f>
        <v/>
      </c>
      <c r="G7173" t="str">
        <f>IF(VLOOKUP(TRM!A1409,'TRM - TBM Crosswalk'!$A$2:'TRM - TBM Crosswalk'!$I$1008,5,FALSE)=0,"",VLOOKUP(TRM!A1409,'TRM - TBM Crosswalk'!$A$2:'TRM - TBM Crosswalk'!$I$1008,5,FALSE))</f>
        <v>Storage</v>
      </c>
      <c r="H7173" t="str">
        <f>IF(VLOOKUP(TRM!A1409,'TRM - TBM Crosswalk'!$A$2:'TRM - TBM Crosswalk'!$I$1008,6,FALSE)=0,"",VLOOKUP(TRM!A1409,'TRM - TBM Crosswalk'!$A$2:'TRM - TBM Crosswalk'!$I$1008,6,FALSE))</f>
        <v/>
      </c>
      <c r="I7173" t="str">
        <f>IF(VLOOKUP(TRM!A1409,'TRM - TBM Crosswalk'!$A$2:'TRM - TBM Crosswalk'!$I$1008,7,FALSE)=0,"",VLOOKUP(TRM!A1409,'TRM - TBM Crosswalk'!$A$2:'TRM - TBM Crosswalk'!$I$1008,7,FALSE))</f>
        <v>Platform Services</v>
      </c>
      <c r="J7173" t="str">
        <f>IF(VLOOKUP(TRM!A1409,'TRM - TBM Crosswalk'!$A$2:'TRM - TBM Crosswalk'!$I$1008,8,FALSE)=0,"",VLOOKUP(TRM!A1409,'TRM - TBM Crosswalk'!$A$2:'TRM - TBM Crosswalk'!$I$1008,8,FALSE))</f>
        <v>Data Services</v>
      </c>
      <c r="K7173" t="str">
        <f>IF(VLOOKUP(TRM!A1409,'TRM - TBM Crosswalk'!$A$2:'TRM - TBM Crosswalk'!$I$1008,9,FALSE)=0,"",VLOOKUP(TRM!A1409,'TRM - TBM Crosswalk'!$A$2:'TRM - TBM Crosswalk'!$I$1008,9,FALSE))</f>
        <v>Database</v>
      </c>
    </row>
    <row r="7174" spans="1:11" x14ac:dyDescent="0.45">
      <c r="A7174" t="str">
        <f>TRM!A1976</f>
        <v>A02.022.240</v>
      </c>
      <c r="B7174" t="str">
        <f>TRM!B1976</f>
        <v>Integrated Development Environment (IDE)#</v>
      </c>
      <c r="C7174" t="str">
        <f>TRM!C1976</f>
        <v>Microsoft Visual Studio 2010 Service Pack 1 | 10.0.40219</v>
      </c>
      <c r="D7174">
        <f>TRM!D1976</f>
        <v>0</v>
      </c>
      <c r="E7174" t="str">
        <f>IF(VLOOKUP(TRM!A1976,'TRM - TBM Crosswalk'!$A$2:'TRM - TBM Crosswalk'!$I$1008,3,FALSE)="N/A","TBD","")</f>
        <v/>
      </c>
      <c r="F7174" t="str">
        <f>IF(VLOOKUP(TRM!A1976,'TRM - TBM Crosswalk'!$A$2:'TRM - TBM Crosswalk'!$I$1008,4,FALSE)=0,"",VLOOKUP(TRM!A1976,'TRM - TBM Crosswalk'!$A$2:'TRM - TBM Crosswalk'!$I$1008,4,FALSE))</f>
        <v/>
      </c>
      <c r="G7174" t="str">
        <f>IF(VLOOKUP(TRM!A1976,'TRM - TBM Crosswalk'!$A$2:'TRM - TBM Crosswalk'!$I$1008,5,FALSE)=0,"",VLOOKUP(TRM!A1976,'TRM - TBM Crosswalk'!$A$2:'TRM - TBM Crosswalk'!$I$1008,5,FALSE))</f>
        <v>Application</v>
      </c>
      <c r="H7174" t="str">
        <f>IF(VLOOKUP(TRM!A1976,'TRM - TBM Crosswalk'!$A$2:'TRM - TBM Crosswalk'!$I$1008,6,FALSE)=0,"",VLOOKUP(TRM!A1976,'TRM - TBM Crosswalk'!$A$2:'TRM - TBM Crosswalk'!$I$1008,6,FALSE))</f>
        <v>Application Development</v>
      </c>
      <c r="I7174" t="str">
        <f>IF(VLOOKUP(TRM!A1976,'TRM - TBM Crosswalk'!$A$2:'TRM - TBM Crosswalk'!$I$1008,7,FALSE)=0,"",VLOOKUP(TRM!A1976,'TRM - TBM Crosswalk'!$A$2:'TRM - TBM Crosswalk'!$I$1008,7,FALSE))</f>
        <v/>
      </c>
      <c r="J7174" t="str">
        <f>IF(VLOOKUP(TRM!A1976,'TRM - TBM Crosswalk'!$A$2:'TRM - TBM Crosswalk'!$I$1008,8,FALSE)=0,"",VLOOKUP(TRM!A1976,'TRM - TBM Crosswalk'!$A$2:'TRM - TBM Crosswalk'!$I$1008,8,FALSE))</f>
        <v/>
      </c>
      <c r="K7174" t="str">
        <f>IF(VLOOKUP(TRM!A1976,'TRM - TBM Crosswalk'!$A$2:'TRM - TBM Crosswalk'!$I$1008,9,FALSE)=0,"",VLOOKUP(TRM!A1976,'TRM - TBM Crosswalk'!$A$2:'TRM - TBM Crosswalk'!$I$1008,9,FALSE))</f>
        <v/>
      </c>
    </row>
    <row r="7175" spans="1:11" x14ac:dyDescent="0.45">
      <c r="A7175" t="str">
        <f>TRM!A1977</f>
        <v>A02.022.240</v>
      </c>
      <c r="B7175" t="str">
        <f>TRM!B1977</f>
        <v>Integrated Development Environment (IDE)#</v>
      </c>
      <c r="C7175" t="str">
        <f>TRM!C1977</f>
        <v>Microsoft Visual Studio 2010 Shell (Integrated) - ENU | 10.0.40219</v>
      </c>
      <c r="D7175">
        <f>TRM!D1977</f>
        <v>0</v>
      </c>
      <c r="E7175" t="str">
        <f>IF(VLOOKUP(TRM!A1977,'TRM - TBM Crosswalk'!$A$2:'TRM - TBM Crosswalk'!$I$1008,3,FALSE)="N/A","TBD","")</f>
        <v/>
      </c>
      <c r="F7175" t="str">
        <f>IF(VLOOKUP(TRM!A1977,'TRM - TBM Crosswalk'!$A$2:'TRM - TBM Crosswalk'!$I$1008,4,FALSE)=0,"",VLOOKUP(TRM!A1977,'TRM - TBM Crosswalk'!$A$2:'TRM - TBM Crosswalk'!$I$1008,4,FALSE))</f>
        <v/>
      </c>
      <c r="G7175" t="str">
        <f>IF(VLOOKUP(TRM!A1977,'TRM - TBM Crosswalk'!$A$2:'TRM - TBM Crosswalk'!$I$1008,5,FALSE)=0,"",VLOOKUP(TRM!A1977,'TRM - TBM Crosswalk'!$A$2:'TRM - TBM Crosswalk'!$I$1008,5,FALSE))</f>
        <v>Application</v>
      </c>
      <c r="H7175" t="str">
        <f>IF(VLOOKUP(TRM!A1977,'TRM - TBM Crosswalk'!$A$2:'TRM - TBM Crosswalk'!$I$1008,6,FALSE)=0,"",VLOOKUP(TRM!A1977,'TRM - TBM Crosswalk'!$A$2:'TRM - TBM Crosswalk'!$I$1008,6,FALSE))</f>
        <v>Application Development</v>
      </c>
      <c r="I7175" t="str">
        <f>IF(VLOOKUP(TRM!A1977,'TRM - TBM Crosswalk'!$A$2:'TRM - TBM Crosswalk'!$I$1008,7,FALSE)=0,"",VLOOKUP(TRM!A1977,'TRM - TBM Crosswalk'!$A$2:'TRM - TBM Crosswalk'!$I$1008,7,FALSE))</f>
        <v/>
      </c>
      <c r="J7175" t="str">
        <f>IF(VLOOKUP(TRM!A1977,'TRM - TBM Crosswalk'!$A$2:'TRM - TBM Crosswalk'!$I$1008,8,FALSE)=0,"",VLOOKUP(TRM!A1977,'TRM - TBM Crosswalk'!$A$2:'TRM - TBM Crosswalk'!$I$1008,8,FALSE))</f>
        <v/>
      </c>
      <c r="K7175" t="str">
        <f>IF(VLOOKUP(TRM!A1977,'TRM - TBM Crosswalk'!$A$2:'TRM - TBM Crosswalk'!$I$1008,9,FALSE)=0,"",VLOOKUP(TRM!A1977,'TRM - TBM Crosswalk'!$A$2:'TRM - TBM Crosswalk'!$I$1008,9,FALSE))</f>
        <v/>
      </c>
    </row>
    <row r="7176" spans="1:11" x14ac:dyDescent="0.45">
      <c r="A7176" t="str">
        <f>TRM!A2124</f>
        <v>A02.022.240</v>
      </c>
      <c r="B7176" t="str">
        <f>TRM!B2124</f>
        <v>Integrated Development Environment (IDE)#</v>
      </c>
      <c r="C7176" t="str">
        <f>TRM!C2124</f>
        <v>Python 2.7.15 (64-bit) | 2.7.15150</v>
      </c>
      <c r="D7176">
        <f>TRM!D2124</f>
        <v>0</v>
      </c>
      <c r="E7176" t="str">
        <f>IF(VLOOKUP(TRM!A2124,'TRM - TBM Crosswalk'!$A$2:'TRM - TBM Crosswalk'!$I$1008,3,FALSE)="N/A","TBD","")</f>
        <v/>
      </c>
      <c r="F7176" t="str">
        <f>IF(VLOOKUP(TRM!A2124,'TRM - TBM Crosswalk'!$A$2:'TRM - TBM Crosswalk'!$I$1008,4,FALSE)=0,"",VLOOKUP(TRM!A2124,'TRM - TBM Crosswalk'!$A$2:'TRM - TBM Crosswalk'!$I$1008,4,FALSE))</f>
        <v/>
      </c>
      <c r="G7176" t="str">
        <f>IF(VLOOKUP(TRM!A2124,'TRM - TBM Crosswalk'!$A$2:'TRM - TBM Crosswalk'!$I$1008,5,FALSE)=0,"",VLOOKUP(TRM!A2124,'TRM - TBM Crosswalk'!$A$2:'TRM - TBM Crosswalk'!$I$1008,5,FALSE))</f>
        <v>Application</v>
      </c>
      <c r="H7176" t="str">
        <f>IF(VLOOKUP(TRM!A2124,'TRM - TBM Crosswalk'!$A$2:'TRM - TBM Crosswalk'!$I$1008,6,FALSE)=0,"",VLOOKUP(TRM!A2124,'TRM - TBM Crosswalk'!$A$2:'TRM - TBM Crosswalk'!$I$1008,6,FALSE))</f>
        <v>Application Development</v>
      </c>
      <c r="I7176" t="str">
        <f>IF(VLOOKUP(TRM!A2124,'TRM - TBM Crosswalk'!$A$2:'TRM - TBM Crosswalk'!$I$1008,7,FALSE)=0,"",VLOOKUP(TRM!A2124,'TRM - TBM Crosswalk'!$A$2:'TRM - TBM Crosswalk'!$I$1008,7,FALSE))</f>
        <v/>
      </c>
      <c r="J7176" t="str">
        <f>IF(VLOOKUP(TRM!A2124,'TRM - TBM Crosswalk'!$A$2:'TRM - TBM Crosswalk'!$I$1008,8,FALSE)=0,"",VLOOKUP(TRM!A2124,'TRM - TBM Crosswalk'!$A$2:'TRM - TBM Crosswalk'!$I$1008,8,FALSE))</f>
        <v/>
      </c>
      <c r="K7176" t="str">
        <f>IF(VLOOKUP(TRM!A2124,'TRM - TBM Crosswalk'!$A$2:'TRM - TBM Crosswalk'!$I$1008,9,FALSE)=0,"",VLOOKUP(TRM!A2124,'TRM - TBM Crosswalk'!$A$2:'TRM - TBM Crosswalk'!$I$1008,9,FALSE))</f>
        <v/>
      </c>
    </row>
    <row r="7177" spans="1:11" x14ac:dyDescent="0.45">
      <c r="A7177" t="str">
        <f>TRM!A2125</f>
        <v>A02.022.240</v>
      </c>
      <c r="B7177" t="str">
        <f>TRM!B2125</f>
        <v>Integrated Development Environment (IDE)#</v>
      </c>
      <c r="C7177" t="str">
        <f>TRM!C2125</f>
        <v>Python 2.7.16 (64-bit) | 2.7.16150</v>
      </c>
      <c r="D7177">
        <f>TRM!D2125</f>
        <v>0</v>
      </c>
      <c r="E7177" t="str">
        <f>IF(VLOOKUP(TRM!A2125,'TRM - TBM Crosswalk'!$A$2:'TRM - TBM Crosswalk'!$I$1008,3,FALSE)="N/A","TBD","")</f>
        <v/>
      </c>
      <c r="F7177" t="str">
        <f>IF(VLOOKUP(TRM!A2125,'TRM - TBM Crosswalk'!$A$2:'TRM - TBM Crosswalk'!$I$1008,4,FALSE)=0,"",VLOOKUP(TRM!A2125,'TRM - TBM Crosswalk'!$A$2:'TRM - TBM Crosswalk'!$I$1008,4,FALSE))</f>
        <v/>
      </c>
      <c r="G7177" t="str">
        <f>IF(VLOOKUP(TRM!A2125,'TRM - TBM Crosswalk'!$A$2:'TRM - TBM Crosswalk'!$I$1008,5,FALSE)=0,"",VLOOKUP(TRM!A2125,'TRM - TBM Crosswalk'!$A$2:'TRM - TBM Crosswalk'!$I$1008,5,FALSE))</f>
        <v>Application</v>
      </c>
      <c r="H7177" t="str">
        <f>IF(VLOOKUP(TRM!A2125,'TRM - TBM Crosswalk'!$A$2:'TRM - TBM Crosswalk'!$I$1008,6,FALSE)=0,"",VLOOKUP(TRM!A2125,'TRM - TBM Crosswalk'!$A$2:'TRM - TBM Crosswalk'!$I$1008,6,FALSE))</f>
        <v>Application Development</v>
      </c>
      <c r="I7177" t="str">
        <f>IF(VLOOKUP(TRM!A2125,'TRM - TBM Crosswalk'!$A$2:'TRM - TBM Crosswalk'!$I$1008,7,FALSE)=0,"",VLOOKUP(TRM!A2125,'TRM - TBM Crosswalk'!$A$2:'TRM - TBM Crosswalk'!$I$1008,7,FALSE))</f>
        <v/>
      </c>
      <c r="J7177" t="str">
        <f>IF(VLOOKUP(TRM!A2125,'TRM - TBM Crosswalk'!$A$2:'TRM - TBM Crosswalk'!$I$1008,8,FALSE)=0,"",VLOOKUP(TRM!A2125,'TRM - TBM Crosswalk'!$A$2:'TRM - TBM Crosswalk'!$I$1008,8,FALSE))</f>
        <v/>
      </c>
      <c r="K7177" t="str">
        <f>IF(VLOOKUP(TRM!A2125,'TRM - TBM Crosswalk'!$A$2:'TRM - TBM Crosswalk'!$I$1008,9,FALSE)=0,"",VLOOKUP(TRM!A2125,'TRM - TBM Crosswalk'!$A$2:'TRM - TBM Crosswalk'!$I$1008,9,FALSE))</f>
        <v/>
      </c>
    </row>
    <row r="7178" spans="1:11" x14ac:dyDescent="0.45">
      <c r="A7178" t="str">
        <f>TRM!A2408</f>
        <v>A02.022.243</v>
      </c>
      <c r="B7178" t="str">
        <f>TRM!B2408</f>
        <v>Software Development Kit (SDK)#</v>
      </c>
      <c r="C7178" t="str">
        <f>TRM!C2408</f>
        <v>Microsoft .NET Core Runtime - 2.0.0 (x64) | 2.0.0.25521</v>
      </c>
      <c r="D7178">
        <f>TRM!D2408</f>
        <v>0</v>
      </c>
      <c r="E7178" t="str">
        <f>IF(VLOOKUP(TRM!A2408,'TRM - TBM Crosswalk'!$A$2:'TRM - TBM Crosswalk'!$I$1008,3,FALSE)="N/A","TBD","")</f>
        <v/>
      </c>
      <c r="F7178" t="str">
        <f>IF(VLOOKUP(TRM!A2408,'TRM - TBM Crosswalk'!$A$2:'TRM - TBM Crosswalk'!$I$1008,4,FALSE)=0,"",VLOOKUP(TRM!A2408,'TRM - TBM Crosswalk'!$A$2:'TRM - TBM Crosswalk'!$I$1008,4,FALSE))</f>
        <v/>
      </c>
      <c r="G7178" t="str">
        <f>IF(VLOOKUP(TRM!A2408,'TRM - TBM Crosswalk'!$A$2:'TRM - TBM Crosswalk'!$I$1008,5,FALSE)=0,"",VLOOKUP(TRM!A2408,'TRM - TBM Crosswalk'!$A$2:'TRM - TBM Crosswalk'!$I$1008,5,FALSE))</f>
        <v>Application</v>
      </c>
      <c r="H7178" t="str">
        <f>IF(VLOOKUP(TRM!A2408,'TRM - TBM Crosswalk'!$A$2:'TRM - TBM Crosswalk'!$I$1008,6,FALSE)=0,"",VLOOKUP(TRM!A2408,'TRM - TBM Crosswalk'!$A$2:'TRM - TBM Crosswalk'!$I$1008,6,FALSE))</f>
        <v>Application Development</v>
      </c>
      <c r="I7178" t="str">
        <f>IF(VLOOKUP(TRM!A2408,'TRM - TBM Crosswalk'!$A$2:'TRM - TBM Crosswalk'!$I$1008,7,FALSE)=0,"",VLOOKUP(TRM!A2408,'TRM - TBM Crosswalk'!$A$2:'TRM - TBM Crosswalk'!$I$1008,7,FALSE))</f>
        <v/>
      </c>
      <c r="J7178" t="str">
        <f>IF(VLOOKUP(TRM!A2408,'TRM - TBM Crosswalk'!$A$2:'TRM - TBM Crosswalk'!$I$1008,8,FALSE)=0,"",VLOOKUP(TRM!A2408,'TRM - TBM Crosswalk'!$A$2:'TRM - TBM Crosswalk'!$I$1008,8,FALSE))</f>
        <v/>
      </c>
      <c r="K7178" t="str">
        <f>IF(VLOOKUP(TRM!A2408,'TRM - TBM Crosswalk'!$A$2:'TRM - TBM Crosswalk'!$I$1008,9,FALSE)=0,"",VLOOKUP(TRM!A2408,'TRM - TBM Crosswalk'!$A$2:'TRM - TBM Crosswalk'!$I$1008,9,FALSE))</f>
        <v/>
      </c>
    </row>
    <row r="7179" spans="1:11" x14ac:dyDescent="0.45">
      <c r="A7179" t="str">
        <f>TRM!A2409</f>
        <v>A02.022.243</v>
      </c>
      <c r="B7179" t="str">
        <f>TRM!B2409</f>
        <v>Software Development Kit (SDK)#</v>
      </c>
      <c r="C7179" t="str">
        <f>TRM!C2409</f>
        <v>Microsoft .NET Core Runtime - 2.0.0 (x86) | 2.0.0.25521</v>
      </c>
      <c r="D7179">
        <f>TRM!D2409</f>
        <v>0</v>
      </c>
      <c r="E7179" t="str">
        <f>IF(VLOOKUP(TRM!A2409,'TRM - TBM Crosswalk'!$A$2:'TRM - TBM Crosswalk'!$I$1008,3,FALSE)="N/A","TBD","")</f>
        <v/>
      </c>
      <c r="F7179" t="str">
        <f>IF(VLOOKUP(TRM!A2409,'TRM - TBM Crosswalk'!$A$2:'TRM - TBM Crosswalk'!$I$1008,4,FALSE)=0,"",VLOOKUP(TRM!A2409,'TRM - TBM Crosswalk'!$A$2:'TRM - TBM Crosswalk'!$I$1008,4,FALSE))</f>
        <v/>
      </c>
      <c r="G7179" t="str">
        <f>IF(VLOOKUP(TRM!A2409,'TRM - TBM Crosswalk'!$A$2:'TRM - TBM Crosswalk'!$I$1008,5,FALSE)=0,"",VLOOKUP(TRM!A2409,'TRM - TBM Crosswalk'!$A$2:'TRM - TBM Crosswalk'!$I$1008,5,FALSE))</f>
        <v>Application</v>
      </c>
      <c r="H7179" t="str">
        <f>IF(VLOOKUP(TRM!A2409,'TRM - TBM Crosswalk'!$A$2:'TRM - TBM Crosswalk'!$I$1008,6,FALSE)=0,"",VLOOKUP(TRM!A2409,'TRM - TBM Crosswalk'!$A$2:'TRM - TBM Crosswalk'!$I$1008,6,FALSE))</f>
        <v>Application Development</v>
      </c>
      <c r="I7179" t="str">
        <f>IF(VLOOKUP(TRM!A2409,'TRM - TBM Crosswalk'!$A$2:'TRM - TBM Crosswalk'!$I$1008,7,FALSE)=0,"",VLOOKUP(TRM!A2409,'TRM - TBM Crosswalk'!$A$2:'TRM - TBM Crosswalk'!$I$1008,7,FALSE))</f>
        <v/>
      </c>
      <c r="J7179" t="str">
        <f>IF(VLOOKUP(TRM!A2409,'TRM - TBM Crosswalk'!$A$2:'TRM - TBM Crosswalk'!$I$1008,8,FALSE)=0,"",VLOOKUP(TRM!A2409,'TRM - TBM Crosswalk'!$A$2:'TRM - TBM Crosswalk'!$I$1008,8,FALSE))</f>
        <v/>
      </c>
      <c r="K7179" t="str">
        <f>IF(VLOOKUP(TRM!A2409,'TRM - TBM Crosswalk'!$A$2:'TRM - TBM Crosswalk'!$I$1008,9,FALSE)=0,"",VLOOKUP(TRM!A2409,'TRM - TBM Crosswalk'!$A$2:'TRM - TBM Crosswalk'!$I$1008,9,FALSE))</f>
        <v/>
      </c>
    </row>
    <row r="7180" spans="1:11" x14ac:dyDescent="0.45">
      <c r="A7180" t="str">
        <f>TRM!A2696</f>
        <v>A02.023.260</v>
      </c>
      <c r="B7180" t="str">
        <f>TRM!B2696</f>
        <v>Document Imaging and OCR</v>
      </c>
      <c r="C7180" t="str">
        <f>TRM!C2696</f>
        <v>CaptureOnTouch plug-in for Printer | 1.1.5914</v>
      </c>
      <c r="D7180">
        <f>TRM!D2696</f>
        <v>0</v>
      </c>
      <c r="E7180" t="str">
        <f>IF(VLOOKUP(TRM!A2696,'TRM - TBM Crosswalk'!$A$2:'TRM - TBM Crosswalk'!$I$1008,3,FALSE)="N/A","TBD","")</f>
        <v/>
      </c>
      <c r="F7180" t="str">
        <f>IF(VLOOKUP(TRM!A2696,'TRM - TBM Crosswalk'!$A$2:'TRM - TBM Crosswalk'!$I$1008,4,FALSE)=0,"",VLOOKUP(TRM!A2696,'TRM - TBM Crosswalk'!$A$2:'TRM - TBM Crosswalk'!$I$1008,4,FALSE))</f>
        <v/>
      </c>
      <c r="G7180" t="str">
        <f>IF(VLOOKUP(TRM!A2696,'TRM - TBM Crosswalk'!$A$2:'TRM - TBM Crosswalk'!$I$1008,5,FALSE)=0,"",VLOOKUP(TRM!A2696,'TRM - TBM Crosswalk'!$A$2:'TRM - TBM Crosswalk'!$I$1008,5,FALSE))</f>
        <v/>
      </c>
      <c r="H7180" t="str">
        <f>IF(VLOOKUP(TRM!A2696,'TRM - TBM Crosswalk'!$A$2:'TRM - TBM Crosswalk'!$I$1008,6,FALSE)=0,"",VLOOKUP(TRM!A2696,'TRM - TBM Crosswalk'!$A$2:'TRM - TBM Crosswalk'!$I$1008,6,FALSE))</f>
        <v/>
      </c>
      <c r="I7180" t="str">
        <f>IF(VLOOKUP(TRM!A2696,'TRM - TBM Crosswalk'!$A$2:'TRM - TBM Crosswalk'!$I$1008,7,FALSE)=0,"",VLOOKUP(TRM!A2696,'TRM - TBM Crosswalk'!$A$2:'TRM - TBM Crosswalk'!$I$1008,7,FALSE))</f>
        <v>Platform Services</v>
      </c>
      <c r="J7180" t="str">
        <f>IF(VLOOKUP(TRM!A2696,'TRM - TBM Crosswalk'!$A$2:'TRM - TBM Crosswalk'!$I$1008,8,FALSE)=0,"",VLOOKUP(TRM!A2696,'TRM - TBM Crosswalk'!$A$2:'TRM - TBM Crosswalk'!$I$1008,8,FALSE))</f>
        <v>Applications Services</v>
      </c>
      <c r="K7180" t="str">
        <f>IF(VLOOKUP(TRM!A2696,'TRM - TBM Crosswalk'!$A$2:'TRM - TBM Crosswalk'!$I$1008,9,FALSE)=0,"",VLOOKUP(TRM!A2696,'TRM - TBM Crosswalk'!$A$2:'TRM - TBM Crosswalk'!$I$1008,9,FALSE))</f>
        <v>Content Management</v>
      </c>
    </row>
    <row r="7181" spans="1:11" x14ac:dyDescent="0.45">
      <c r="A7181" t="str">
        <f>TRM!A2802</f>
        <v>A02.023.260</v>
      </c>
      <c r="B7181" t="str">
        <f>TRM!B2802</f>
        <v>Document Imaging and OCR</v>
      </c>
      <c r="C7181" t="str">
        <f>TRM!C2802</f>
        <v>Epson ScanSmart | 2.0.0</v>
      </c>
      <c r="D7181">
        <f>TRM!D2802</f>
        <v>0</v>
      </c>
      <c r="E7181" t="str">
        <f>IF(VLOOKUP(TRM!A2802,'TRM - TBM Crosswalk'!$A$2:'TRM - TBM Crosswalk'!$I$1008,3,FALSE)="N/A","TBD","")</f>
        <v/>
      </c>
      <c r="F7181" t="str">
        <f>IF(VLOOKUP(TRM!A2802,'TRM - TBM Crosswalk'!$A$2:'TRM - TBM Crosswalk'!$I$1008,4,FALSE)=0,"",VLOOKUP(TRM!A2802,'TRM - TBM Crosswalk'!$A$2:'TRM - TBM Crosswalk'!$I$1008,4,FALSE))</f>
        <v/>
      </c>
      <c r="G7181" t="str">
        <f>IF(VLOOKUP(TRM!A2802,'TRM - TBM Crosswalk'!$A$2:'TRM - TBM Crosswalk'!$I$1008,5,FALSE)=0,"",VLOOKUP(TRM!A2802,'TRM - TBM Crosswalk'!$A$2:'TRM - TBM Crosswalk'!$I$1008,5,FALSE))</f>
        <v/>
      </c>
      <c r="H7181" t="str">
        <f>IF(VLOOKUP(TRM!A2802,'TRM - TBM Crosswalk'!$A$2:'TRM - TBM Crosswalk'!$I$1008,6,FALSE)=0,"",VLOOKUP(TRM!A2802,'TRM - TBM Crosswalk'!$A$2:'TRM - TBM Crosswalk'!$I$1008,6,FALSE))</f>
        <v/>
      </c>
      <c r="I7181" t="str">
        <f>IF(VLOOKUP(TRM!A2802,'TRM - TBM Crosswalk'!$A$2:'TRM - TBM Crosswalk'!$I$1008,7,FALSE)=0,"",VLOOKUP(TRM!A2802,'TRM - TBM Crosswalk'!$A$2:'TRM - TBM Crosswalk'!$I$1008,7,FALSE))</f>
        <v>Platform Services</v>
      </c>
      <c r="J7181" t="str">
        <f>IF(VLOOKUP(TRM!A2802,'TRM - TBM Crosswalk'!$A$2:'TRM - TBM Crosswalk'!$I$1008,8,FALSE)=0,"",VLOOKUP(TRM!A2802,'TRM - TBM Crosswalk'!$A$2:'TRM - TBM Crosswalk'!$I$1008,8,FALSE))</f>
        <v>Applications Services</v>
      </c>
      <c r="K7181" t="str">
        <f>IF(VLOOKUP(TRM!A2802,'TRM - TBM Crosswalk'!$A$2:'TRM - TBM Crosswalk'!$I$1008,9,FALSE)=0,"",VLOOKUP(TRM!A2802,'TRM - TBM Crosswalk'!$A$2:'TRM - TBM Crosswalk'!$I$1008,9,FALSE))</f>
        <v>Content Management</v>
      </c>
    </row>
    <row r="7182" spans="1:11" x14ac:dyDescent="0.45">
      <c r="A7182" t="str">
        <f>TRM!A2820</f>
        <v>A02.023.260</v>
      </c>
      <c r="B7182" t="str">
        <f>TRM!B2820</f>
        <v>Document Imaging and OCR</v>
      </c>
      <c r="C7182" t="str">
        <f>TRM!C2820</f>
        <v>FARO LS 1.1.502.0 (64bit) | 5.2.0.35213</v>
      </c>
      <c r="D7182">
        <f>TRM!D2820</f>
        <v>0</v>
      </c>
      <c r="E7182" t="str">
        <f>IF(VLOOKUP(TRM!A2820,'TRM - TBM Crosswalk'!$A$2:'TRM - TBM Crosswalk'!$I$1008,3,FALSE)="N/A","TBD","")</f>
        <v/>
      </c>
      <c r="F7182" t="str">
        <f>IF(VLOOKUP(TRM!A2820,'TRM - TBM Crosswalk'!$A$2:'TRM - TBM Crosswalk'!$I$1008,4,FALSE)=0,"",VLOOKUP(TRM!A2820,'TRM - TBM Crosswalk'!$A$2:'TRM - TBM Crosswalk'!$I$1008,4,FALSE))</f>
        <v/>
      </c>
      <c r="G7182" t="str">
        <f>IF(VLOOKUP(TRM!A2820,'TRM - TBM Crosswalk'!$A$2:'TRM - TBM Crosswalk'!$I$1008,5,FALSE)=0,"",VLOOKUP(TRM!A2820,'TRM - TBM Crosswalk'!$A$2:'TRM - TBM Crosswalk'!$I$1008,5,FALSE))</f>
        <v/>
      </c>
      <c r="H7182" t="str">
        <f>IF(VLOOKUP(TRM!A2820,'TRM - TBM Crosswalk'!$A$2:'TRM - TBM Crosswalk'!$I$1008,6,FALSE)=0,"",VLOOKUP(TRM!A2820,'TRM - TBM Crosswalk'!$A$2:'TRM - TBM Crosswalk'!$I$1008,6,FALSE))</f>
        <v/>
      </c>
      <c r="I7182" t="str">
        <f>IF(VLOOKUP(TRM!A2820,'TRM - TBM Crosswalk'!$A$2:'TRM - TBM Crosswalk'!$I$1008,7,FALSE)=0,"",VLOOKUP(TRM!A2820,'TRM - TBM Crosswalk'!$A$2:'TRM - TBM Crosswalk'!$I$1008,7,FALSE))</f>
        <v>Platform Services</v>
      </c>
      <c r="J7182" t="str">
        <f>IF(VLOOKUP(TRM!A2820,'TRM - TBM Crosswalk'!$A$2:'TRM - TBM Crosswalk'!$I$1008,8,FALSE)=0,"",VLOOKUP(TRM!A2820,'TRM - TBM Crosswalk'!$A$2:'TRM - TBM Crosswalk'!$I$1008,8,FALSE))</f>
        <v>Applications Services</v>
      </c>
      <c r="K7182" t="str">
        <f>IF(VLOOKUP(TRM!A2820,'TRM - TBM Crosswalk'!$A$2:'TRM - TBM Crosswalk'!$I$1008,9,FALSE)=0,"",VLOOKUP(TRM!A2820,'TRM - TBM Crosswalk'!$A$2:'TRM - TBM Crosswalk'!$I$1008,9,FALSE))</f>
        <v>Content Management</v>
      </c>
    </row>
    <row r="7183" spans="1:11" x14ac:dyDescent="0.45">
      <c r="A7183" t="str">
        <f>TRM!A2821</f>
        <v>A02.023.260</v>
      </c>
      <c r="B7183" t="str">
        <f>TRM!B2821</f>
        <v>Document Imaging and OCR</v>
      </c>
      <c r="C7183" t="str">
        <f>TRM!C2821</f>
        <v>FARO LS 1.1.503.3 (64bit) | 5.3.3.38662</v>
      </c>
      <c r="D7183">
        <f>TRM!D2821</f>
        <v>0</v>
      </c>
      <c r="E7183" t="str">
        <f>IF(VLOOKUP(TRM!A2821,'TRM - TBM Crosswalk'!$A$2:'TRM - TBM Crosswalk'!$I$1008,3,FALSE)="N/A","TBD","")</f>
        <v/>
      </c>
      <c r="F7183" t="str">
        <f>IF(VLOOKUP(TRM!A2821,'TRM - TBM Crosswalk'!$A$2:'TRM - TBM Crosswalk'!$I$1008,4,FALSE)=0,"",VLOOKUP(TRM!A2821,'TRM - TBM Crosswalk'!$A$2:'TRM - TBM Crosswalk'!$I$1008,4,FALSE))</f>
        <v/>
      </c>
      <c r="G7183" t="str">
        <f>IF(VLOOKUP(TRM!A2821,'TRM - TBM Crosswalk'!$A$2:'TRM - TBM Crosswalk'!$I$1008,5,FALSE)=0,"",VLOOKUP(TRM!A2821,'TRM - TBM Crosswalk'!$A$2:'TRM - TBM Crosswalk'!$I$1008,5,FALSE))</f>
        <v/>
      </c>
      <c r="H7183" t="str">
        <f>IF(VLOOKUP(TRM!A2821,'TRM - TBM Crosswalk'!$A$2:'TRM - TBM Crosswalk'!$I$1008,6,FALSE)=0,"",VLOOKUP(TRM!A2821,'TRM - TBM Crosswalk'!$A$2:'TRM - TBM Crosswalk'!$I$1008,6,FALSE))</f>
        <v/>
      </c>
      <c r="I7183" t="str">
        <f>IF(VLOOKUP(TRM!A2821,'TRM - TBM Crosswalk'!$A$2:'TRM - TBM Crosswalk'!$I$1008,7,FALSE)=0,"",VLOOKUP(TRM!A2821,'TRM - TBM Crosswalk'!$A$2:'TRM - TBM Crosswalk'!$I$1008,7,FALSE))</f>
        <v>Platform Services</v>
      </c>
      <c r="J7183" t="str">
        <f>IF(VLOOKUP(TRM!A2821,'TRM - TBM Crosswalk'!$A$2:'TRM - TBM Crosswalk'!$I$1008,8,FALSE)=0,"",VLOOKUP(TRM!A2821,'TRM - TBM Crosswalk'!$A$2:'TRM - TBM Crosswalk'!$I$1008,8,FALSE))</f>
        <v>Applications Services</v>
      </c>
      <c r="K7183" t="str">
        <f>IF(VLOOKUP(TRM!A2821,'TRM - TBM Crosswalk'!$A$2:'TRM - TBM Crosswalk'!$I$1008,9,FALSE)=0,"",VLOOKUP(TRM!A2821,'TRM - TBM Crosswalk'!$A$2:'TRM - TBM Crosswalk'!$I$1008,9,FALSE))</f>
        <v>Content Management</v>
      </c>
    </row>
    <row r="7184" spans="1:11" x14ac:dyDescent="0.45">
      <c r="A7184" t="str">
        <f>TRM!A2822</f>
        <v>A02.023.260</v>
      </c>
      <c r="B7184" t="str">
        <f>TRM!B2822</f>
        <v>Document Imaging and OCR</v>
      </c>
      <c r="C7184" t="str">
        <f>TRM!C2822</f>
        <v>FARO LS 1.1.505.0 (64bit) | 5.5.0.44203</v>
      </c>
      <c r="D7184">
        <f>TRM!D2822</f>
        <v>0</v>
      </c>
      <c r="E7184" t="str">
        <f>IF(VLOOKUP(TRM!A2822,'TRM - TBM Crosswalk'!$A$2:'TRM - TBM Crosswalk'!$I$1008,3,FALSE)="N/A","TBD","")</f>
        <v/>
      </c>
      <c r="F7184" t="str">
        <f>IF(VLOOKUP(TRM!A2822,'TRM - TBM Crosswalk'!$A$2:'TRM - TBM Crosswalk'!$I$1008,4,FALSE)=0,"",VLOOKUP(TRM!A2822,'TRM - TBM Crosswalk'!$A$2:'TRM - TBM Crosswalk'!$I$1008,4,FALSE))</f>
        <v/>
      </c>
      <c r="G7184" t="str">
        <f>IF(VLOOKUP(TRM!A2822,'TRM - TBM Crosswalk'!$A$2:'TRM - TBM Crosswalk'!$I$1008,5,FALSE)=0,"",VLOOKUP(TRM!A2822,'TRM - TBM Crosswalk'!$A$2:'TRM - TBM Crosswalk'!$I$1008,5,FALSE))</f>
        <v/>
      </c>
      <c r="H7184" t="str">
        <f>IF(VLOOKUP(TRM!A2822,'TRM - TBM Crosswalk'!$A$2:'TRM - TBM Crosswalk'!$I$1008,6,FALSE)=0,"",VLOOKUP(TRM!A2822,'TRM - TBM Crosswalk'!$A$2:'TRM - TBM Crosswalk'!$I$1008,6,FALSE))</f>
        <v/>
      </c>
      <c r="I7184" t="str">
        <f>IF(VLOOKUP(TRM!A2822,'TRM - TBM Crosswalk'!$A$2:'TRM - TBM Crosswalk'!$I$1008,7,FALSE)=0,"",VLOOKUP(TRM!A2822,'TRM - TBM Crosswalk'!$A$2:'TRM - TBM Crosswalk'!$I$1008,7,FALSE))</f>
        <v>Platform Services</v>
      </c>
      <c r="J7184" t="str">
        <f>IF(VLOOKUP(TRM!A2822,'TRM - TBM Crosswalk'!$A$2:'TRM - TBM Crosswalk'!$I$1008,8,FALSE)=0,"",VLOOKUP(TRM!A2822,'TRM - TBM Crosswalk'!$A$2:'TRM - TBM Crosswalk'!$I$1008,8,FALSE))</f>
        <v>Applications Services</v>
      </c>
      <c r="K7184" t="str">
        <f>IF(VLOOKUP(TRM!A2822,'TRM - TBM Crosswalk'!$A$2:'TRM - TBM Crosswalk'!$I$1008,9,FALSE)=0,"",VLOOKUP(TRM!A2822,'TRM - TBM Crosswalk'!$A$2:'TRM - TBM Crosswalk'!$I$1008,9,FALSE))</f>
        <v>Content Management</v>
      </c>
    </row>
    <row r="7185" spans="1:11" x14ac:dyDescent="0.45">
      <c r="A7185" t="str">
        <f>TRM!A2823</f>
        <v>A02.023.260</v>
      </c>
      <c r="B7185" t="str">
        <f>TRM!B2823</f>
        <v>Document Imaging and OCR</v>
      </c>
      <c r="C7185" t="str">
        <f>TRM!C2823</f>
        <v>FARO LS 1.1.505.3 (64bit) | 5.5.3.16</v>
      </c>
      <c r="D7185">
        <f>TRM!D2823</f>
        <v>0</v>
      </c>
      <c r="E7185" t="str">
        <f>IF(VLOOKUP(TRM!A2823,'TRM - TBM Crosswalk'!$A$2:'TRM - TBM Crosswalk'!$I$1008,3,FALSE)="N/A","TBD","")</f>
        <v/>
      </c>
      <c r="F7185" t="str">
        <f>IF(VLOOKUP(TRM!A2823,'TRM - TBM Crosswalk'!$A$2:'TRM - TBM Crosswalk'!$I$1008,4,FALSE)=0,"",VLOOKUP(TRM!A2823,'TRM - TBM Crosswalk'!$A$2:'TRM - TBM Crosswalk'!$I$1008,4,FALSE))</f>
        <v/>
      </c>
      <c r="G7185" t="str">
        <f>IF(VLOOKUP(TRM!A2823,'TRM - TBM Crosswalk'!$A$2:'TRM - TBM Crosswalk'!$I$1008,5,FALSE)=0,"",VLOOKUP(TRM!A2823,'TRM - TBM Crosswalk'!$A$2:'TRM - TBM Crosswalk'!$I$1008,5,FALSE))</f>
        <v/>
      </c>
      <c r="H7185" t="str">
        <f>IF(VLOOKUP(TRM!A2823,'TRM - TBM Crosswalk'!$A$2:'TRM - TBM Crosswalk'!$I$1008,6,FALSE)=0,"",VLOOKUP(TRM!A2823,'TRM - TBM Crosswalk'!$A$2:'TRM - TBM Crosswalk'!$I$1008,6,FALSE))</f>
        <v/>
      </c>
      <c r="I7185" t="str">
        <f>IF(VLOOKUP(TRM!A2823,'TRM - TBM Crosswalk'!$A$2:'TRM - TBM Crosswalk'!$I$1008,7,FALSE)=0,"",VLOOKUP(TRM!A2823,'TRM - TBM Crosswalk'!$A$2:'TRM - TBM Crosswalk'!$I$1008,7,FALSE))</f>
        <v>Platform Services</v>
      </c>
      <c r="J7185" t="str">
        <f>IF(VLOOKUP(TRM!A2823,'TRM - TBM Crosswalk'!$A$2:'TRM - TBM Crosswalk'!$I$1008,8,FALSE)=0,"",VLOOKUP(TRM!A2823,'TRM - TBM Crosswalk'!$A$2:'TRM - TBM Crosswalk'!$I$1008,8,FALSE))</f>
        <v>Applications Services</v>
      </c>
      <c r="K7185" t="str">
        <f>IF(VLOOKUP(TRM!A2823,'TRM - TBM Crosswalk'!$A$2:'TRM - TBM Crosswalk'!$I$1008,9,FALSE)=0,"",VLOOKUP(TRM!A2823,'TRM - TBM Crosswalk'!$A$2:'TRM - TBM Crosswalk'!$I$1008,9,FALSE))</f>
        <v>Content Management</v>
      </c>
    </row>
    <row r="7186" spans="1:11" x14ac:dyDescent="0.45">
      <c r="A7186" t="str">
        <f>TRM!A4103</f>
        <v>A02.027.311</v>
      </c>
      <c r="B7186" t="str">
        <f>TRM!B4103</f>
        <v>Business Process Management</v>
      </c>
      <c r="C7186" t="str">
        <f>TRM!C4103</f>
        <v>BizFlow Process Studio | 12.3</v>
      </c>
      <c r="D7186">
        <f>TRM!D4103</f>
        <v>0</v>
      </c>
      <c r="E7186" t="str">
        <f>IF(VLOOKUP(TRM!A4103,'TRM - TBM Crosswalk'!$A$2:'TRM - TBM Crosswalk'!$I$1008,3,FALSE)="N/A","TBD","")</f>
        <v/>
      </c>
      <c r="F7186" t="str">
        <f>IF(VLOOKUP(TRM!A4103,'TRM - TBM Crosswalk'!$A$2:'TRM - TBM Crosswalk'!$I$1008,4,FALSE)=0,"",VLOOKUP(TRM!A4103,'TRM - TBM Crosswalk'!$A$2:'TRM - TBM Crosswalk'!$I$1008,4,FALSE))</f>
        <v/>
      </c>
      <c r="G7186" t="str">
        <f>IF(VLOOKUP(TRM!A4103,'TRM - TBM Crosswalk'!$A$2:'TRM - TBM Crosswalk'!$I$1008,5,FALSE)=0,"",VLOOKUP(TRM!A4103,'TRM - TBM Crosswalk'!$A$2:'TRM - TBM Crosswalk'!$I$1008,5,FALSE))</f>
        <v>Application</v>
      </c>
      <c r="H7186" t="str">
        <f>IF(VLOOKUP(TRM!A4103,'TRM - TBM Crosswalk'!$A$2:'TRM - TBM Crosswalk'!$I$1008,6,FALSE)=0,"",VLOOKUP(TRM!A4103,'TRM - TBM Crosswalk'!$A$2:'TRM - TBM Crosswalk'!$I$1008,6,FALSE))</f>
        <v>Business Software</v>
      </c>
      <c r="I7186" t="str">
        <f>IF(VLOOKUP(TRM!A4103,'TRM - TBM Crosswalk'!$A$2:'TRM - TBM Crosswalk'!$I$1008,7,FALSE)=0,"",VLOOKUP(TRM!A4103,'TRM - TBM Crosswalk'!$A$2:'TRM - TBM Crosswalk'!$I$1008,7,FALSE))</f>
        <v/>
      </c>
      <c r="J7186" t="str">
        <f>IF(VLOOKUP(TRM!A4103,'TRM - TBM Crosswalk'!$A$2:'TRM - TBM Crosswalk'!$I$1008,8,FALSE)=0,"",VLOOKUP(TRM!A4103,'TRM - TBM Crosswalk'!$A$2:'TRM - TBM Crosswalk'!$I$1008,8,FALSE))</f>
        <v/>
      </c>
      <c r="K7186" t="str">
        <f>IF(VLOOKUP(TRM!A4103,'TRM - TBM Crosswalk'!$A$2:'TRM - TBM Crosswalk'!$I$1008,9,FALSE)=0,"",VLOOKUP(TRM!A4103,'TRM - TBM Crosswalk'!$A$2:'TRM - TBM Crosswalk'!$I$1008,9,FALSE))</f>
        <v/>
      </c>
    </row>
    <row r="7187" spans="1:11" x14ac:dyDescent="0.45">
      <c r="A7187" t="str">
        <f>TRM!A4112</f>
        <v>A02.027.311</v>
      </c>
      <c r="B7187" t="str">
        <f>TRM!B4112</f>
        <v>Business Process Management</v>
      </c>
      <c r="C7187" t="str">
        <f>TRM!C4112</f>
        <v>Flow Browse.app - 3.3.3.0</v>
      </c>
      <c r="D7187">
        <f>TRM!D4112</f>
        <v>0</v>
      </c>
      <c r="E7187" t="str">
        <f>IF(VLOOKUP(TRM!A4112,'TRM - TBM Crosswalk'!$A$2:'TRM - TBM Crosswalk'!$I$1008,3,FALSE)="N/A","TBD","")</f>
        <v/>
      </c>
      <c r="F7187" t="str">
        <f>IF(VLOOKUP(TRM!A4112,'TRM - TBM Crosswalk'!$A$2:'TRM - TBM Crosswalk'!$I$1008,4,FALSE)=0,"",VLOOKUP(TRM!A4112,'TRM - TBM Crosswalk'!$A$2:'TRM - TBM Crosswalk'!$I$1008,4,FALSE))</f>
        <v/>
      </c>
      <c r="G7187" t="str">
        <f>IF(VLOOKUP(TRM!A4112,'TRM - TBM Crosswalk'!$A$2:'TRM - TBM Crosswalk'!$I$1008,5,FALSE)=0,"",VLOOKUP(TRM!A4112,'TRM - TBM Crosswalk'!$A$2:'TRM - TBM Crosswalk'!$I$1008,5,FALSE))</f>
        <v>Application</v>
      </c>
      <c r="H7187" t="str">
        <f>IF(VLOOKUP(TRM!A4112,'TRM - TBM Crosswalk'!$A$2:'TRM - TBM Crosswalk'!$I$1008,6,FALSE)=0,"",VLOOKUP(TRM!A4112,'TRM - TBM Crosswalk'!$A$2:'TRM - TBM Crosswalk'!$I$1008,6,FALSE))</f>
        <v>Business Software</v>
      </c>
      <c r="I7187" t="str">
        <f>IF(VLOOKUP(TRM!A4112,'TRM - TBM Crosswalk'!$A$2:'TRM - TBM Crosswalk'!$I$1008,7,FALSE)=0,"",VLOOKUP(TRM!A4112,'TRM - TBM Crosswalk'!$A$2:'TRM - TBM Crosswalk'!$I$1008,7,FALSE))</f>
        <v/>
      </c>
      <c r="J7187" t="str">
        <f>IF(VLOOKUP(TRM!A4112,'TRM - TBM Crosswalk'!$A$2:'TRM - TBM Crosswalk'!$I$1008,8,FALSE)=0,"",VLOOKUP(TRM!A4112,'TRM - TBM Crosswalk'!$A$2:'TRM - TBM Crosswalk'!$I$1008,8,FALSE))</f>
        <v/>
      </c>
      <c r="K7187" t="str">
        <f>IF(VLOOKUP(TRM!A4112,'TRM - TBM Crosswalk'!$A$2:'TRM - TBM Crosswalk'!$I$1008,9,FALSE)=0,"",VLOOKUP(TRM!A4112,'TRM - TBM Crosswalk'!$A$2:'TRM - TBM Crosswalk'!$I$1008,9,FALSE))</f>
        <v/>
      </c>
    </row>
    <row r="7188" spans="1:11" x14ac:dyDescent="0.45">
      <c r="A7188" t="str">
        <f>TRM!A4292</f>
        <v>A02.028.332</v>
      </c>
      <c r="B7188" t="str">
        <f>TRM!B4292</f>
        <v>Spreadsheet</v>
      </c>
      <c r="C7188" t="str">
        <f>TRM!C4292</f>
        <v>Ablebits Ultimate Suite for Microsoft Excel, Personal edition | 18.5.2254.9904</v>
      </c>
      <c r="D7188">
        <f>TRM!D4292</f>
        <v>0</v>
      </c>
      <c r="E7188" t="str">
        <f>IF(VLOOKUP(TRM!A4292,'TRM - TBM Crosswalk'!$A$2:'TRM - TBM Crosswalk'!$I$1008,3,FALSE)="N/A","TBD","")</f>
        <v/>
      </c>
      <c r="F7188" t="str">
        <f>IF(VLOOKUP(TRM!A4292,'TRM - TBM Crosswalk'!$A$2:'TRM - TBM Crosswalk'!$I$1008,4,FALSE)=0,"",VLOOKUP(TRM!A4292,'TRM - TBM Crosswalk'!$A$2:'TRM - TBM Crosswalk'!$I$1008,4,FALSE))</f>
        <v/>
      </c>
      <c r="G7188" t="str">
        <f>IF(VLOOKUP(TRM!A4292,'TRM - TBM Crosswalk'!$A$2:'TRM - TBM Crosswalk'!$I$1008,5,FALSE)=0,"",VLOOKUP(TRM!A4292,'TRM - TBM Crosswalk'!$A$2:'TRM - TBM Crosswalk'!$I$1008,5,FALSE))</f>
        <v/>
      </c>
      <c r="H7188" t="str">
        <f>IF(VLOOKUP(TRM!A4292,'TRM - TBM Crosswalk'!$A$2:'TRM - TBM Crosswalk'!$I$1008,6,FALSE)=0,"",VLOOKUP(TRM!A4292,'TRM - TBM Crosswalk'!$A$2:'TRM - TBM Crosswalk'!$I$1008,6,FALSE))</f>
        <v/>
      </c>
      <c r="I7188" t="str">
        <f>IF(VLOOKUP(TRM!A4292,'TRM - TBM Crosswalk'!$A$2:'TRM - TBM Crosswalk'!$I$1008,7,FALSE)=0,"",VLOOKUP(TRM!A4292,'TRM - TBM Crosswalk'!$A$2:'TRM - TBM Crosswalk'!$I$1008,7,FALSE))</f>
        <v>End User Services</v>
      </c>
      <c r="J7188" t="str">
        <f>IF(VLOOKUP(TRM!A4292,'TRM - TBM Crosswalk'!$A$2:'TRM - TBM Crosswalk'!$I$1008,8,FALSE)=0,"",VLOOKUP(TRM!A4292,'TRM - TBM Crosswalk'!$A$2:'TRM - TBM Crosswalk'!$I$1008,8,FALSE))</f>
        <v>Communication &amp; Collaboration</v>
      </c>
      <c r="K7188" t="str">
        <f>IF(VLOOKUP(TRM!A4292,'TRM - TBM Crosswalk'!$A$2:'TRM - TBM Crosswalk'!$I$1008,9,FALSE)=0,"",VLOOKUP(TRM!A4292,'TRM - TBM Crosswalk'!$A$2:'TRM - TBM Crosswalk'!$I$1008,9,FALSE))</f>
        <v>Productivity</v>
      </c>
    </row>
    <row r="7189" spans="1:11" x14ac:dyDescent="0.45">
      <c r="A7189" t="str">
        <f>TRM!A4341</f>
        <v>A02.028.333</v>
      </c>
      <c r="B7189" t="str">
        <f>TRM!B4341</f>
        <v>Word Processing</v>
      </c>
      <c r="C7189" t="str">
        <f>TRM!C4341</f>
        <v>Grammarly for MicrosoftÂ® Office Suite | 6.7.190</v>
      </c>
      <c r="D7189">
        <f>TRM!D4341</f>
        <v>0</v>
      </c>
      <c r="E7189" t="str">
        <f>IF(VLOOKUP(TRM!A4341,'TRM - TBM Crosswalk'!$A$2:'TRM - TBM Crosswalk'!$I$1008,3,FALSE)="N/A","TBD","")</f>
        <v/>
      </c>
      <c r="F7189" t="str">
        <f>IF(VLOOKUP(TRM!A4341,'TRM - TBM Crosswalk'!$A$2:'TRM - TBM Crosswalk'!$I$1008,4,FALSE)=0,"",VLOOKUP(TRM!A4341,'TRM - TBM Crosswalk'!$A$2:'TRM - TBM Crosswalk'!$I$1008,4,FALSE))</f>
        <v/>
      </c>
      <c r="G7189" t="str">
        <f>IF(VLOOKUP(TRM!A4341,'TRM - TBM Crosswalk'!$A$2:'TRM - TBM Crosswalk'!$I$1008,5,FALSE)=0,"",VLOOKUP(TRM!A4341,'TRM - TBM Crosswalk'!$A$2:'TRM - TBM Crosswalk'!$I$1008,5,FALSE))</f>
        <v/>
      </c>
      <c r="H7189" t="str">
        <f>IF(VLOOKUP(TRM!A4341,'TRM - TBM Crosswalk'!$A$2:'TRM - TBM Crosswalk'!$I$1008,6,FALSE)=0,"",VLOOKUP(TRM!A4341,'TRM - TBM Crosswalk'!$A$2:'TRM - TBM Crosswalk'!$I$1008,6,FALSE))</f>
        <v/>
      </c>
      <c r="I7189" t="str">
        <f>IF(VLOOKUP(TRM!A4341,'TRM - TBM Crosswalk'!$A$2:'TRM - TBM Crosswalk'!$I$1008,7,FALSE)=0,"",VLOOKUP(TRM!A4341,'TRM - TBM Crosswalk'!$A$2:'TRM - TBM Crosswalk'!$I$1008,7,FALSE))</f>
        <v>End User Services</v>
      </c>
      <c r="J7189" t="str">
        <f>IF(VLOOKUP(TRM!A4341,'TRM - TBM Crosswalk'!$A$2:'TRM - TBM Crosswalk'!$I$1008,8,FALSE)=0,"",VLOOKUP(TRM!A4341,'TRM - TBM Crosswalk'!$A$2:'TRM - TBM Crosswalk'!$I$1008,8,FALSE))</f>
        <v>Communication &amp; Collaboration</v>
      </c>
      <c r="K7189" t="str">
        <f>IF(VLOOKUP(TRM!A4341,'TRM - TBM Crosswalk'!$A$2:'TRM - TBM Crosswalk'!$I$1008,9,FALSE)=0,"",VLOOKUP(TRM!A4341,'TRM - TBM Crosswalk'!$A$2:'TRM - TBM Crosswalk'!$I$1008,9,FALSE))</f>
        <v>Productivity</v>
      </c>
    </row>
    <row r="7190" spans="1:11" x14ac:dyDescent="0.45">
      <c r="A7190" t="str">
        <f>TRM!A4363</f>
        <v>A02.028.334#</v>
      </c>
      <c r="B7190" t="str">
        <f>TRM!B4363</f>
        <v>Web Authoring#</v>
      </c>
      <c r="C7190" t="str">
        <f>TRM!C4363</f>
        <v>Adobe Creative Cloud | 4.8.0.421</v>
      </c>
      <c r="D7190">
        <f>TRM!D4363</f>
        <v>0</v>
      </c>
      <c r="E7190" t="str">
        <f>IF(VLOOKUP(TRM!A4363,'TRM - TBM Crosswalk'!$A$2:'TRM - TBM Crosswalk'!$I$1008,3,FALSE)="N/A","TBD","")</f>
        <v/>
      </c>
      <c r="F7190" t="str">
        <f>IF(VLOOKUP(TRM!A4363,'TRM - TBM Crosswalk'!$A$2:'TRM - TBM Crosswalk'!$I$1008,4,FALSE)=0,"",VLOOKUP(TRM!A4363,'TRM - TBM Crosswalk'!$A$2:'TRM - TBM Crosswalk'!$I$1008,4,FALSE))</f>
        <v/>
      </c>
      <c r="G7190" t="str">
        <f>IF(VLOOKUP(TRM!A4363,'TRM - TBM Crosswalk'!$A$2:'TRM - TBM Crosswalk'!$I$1008,5,FALSE)=0,"",VLOOKUP(TRM!A4363,'TRM - TBM Crosswalk'!$A$2:'TRM - TBM Crosswalk'!$I$1008,5,FALSE))</f>
        <v/>
      </c>
      <c r="H7190" t="str">
        <f>IF(VLOOKUP(TRM!A4363,'TRM - TBM Crosswalk'!$A$2:'TRM - TBM Crosswalk'!$I$1008,6,FALSE)=0,"",VLOOKUP(TRM!A4363,'TRM - TBM Crosswalk'!$A$2:'TRM - TBM Crosswalk'!$I$1008,6,FALSE))</f>
        <v/>
      </c>
      <c r="I7190" t="str">
        <f>IF(VLOOKUP(TRM!A4363,'TRM - TBM Crosswalk'!$A$2:'TRM - TBM Crosswalk'!$I$1008,7,FALSE)=0,"",VLOOKUP(TRM!A4363,'TRM - TBM Crosswalk'!$A$2:'TRM - TBM Crosswalk'!$I$1008,7,FALSE))</f>
        <v>End User Services</v>
      </c>
      <c r="J7190" t="str">
        <f>IF(VLOOKUP(TRM!A4363,'TRM - TBM Crosswalk'!$A$2:'TRM - TBM Crosswalk'!$I$1008,8,FALSE)=0,"",VLOOKUP(TRM!A4363,'TRM - TBM Crosswalk'!$A$2:'TRM - TBM Crosswalk'!$I$1008,8,FALSE))</f>
        <v>Communication &amp; Collaboration</v>
      </c>
      <c r="K7190" t="str">
        <f>IF(VLOOKUP(TRM!A4363,'TRM - TBM Crosswalk'!$A$2:'TRM - TBM Crosswalk'!$I$1008,9,FALSE)=0,"",VLOOKUP(TRM!A4363,'TRM - TBM Crosswalk'!$A$2:'TRM - TBM Crosswalk'!$I$1008,9,FALSE))</f>
        <v>Productivity</v>
      </c>
    </row>
    <row r="7191" spans="1:11" x14ac:dyDescent="0.45">
      <c r="A7191" t="str">
        <f>TRM!A4893</f>
        <v>A02.030.369#</v>
      </c>
      <c r="B7191" t="str">
        <f>TRM!B4893</f>
        <v>Digital Audio Editing#</v>
      </c>
      <c r="C7191" t="str">
        <f>TRM!C4893</f>
        <v>VIP3 | 3.18.1</v>
      </c>
      <c r="D7191">
        <f>TRM!D4893</f>
        <v>0</v>
      </c>
      <c r="E7191" t="str">
        <f>IF(VLOOKUP(TRM!A4893,'TRM - TBM Crosswalk'!$A$2:'TRM - TBM Crosswalk'!$I$1008,3,FALSE)="N/A","TBD","")</f>
        <v/>
      </c>
      <c r="F7191" t="str">
        <f>IF(VLOOKUP(TRM!A4893,'TRM - TBM Crosswalk'!$A$2:'TRM - TBM Crosswalk'!$I$1008,4,FALSE)=0,"",VLOOKUP(TRM!A4893,'TRM - TBM Crosswalk'!$A$2:'TRM - TBM Crosswalk'!$I$1008,4,FALSE))</f>
        <v/>
      </c>
      <c r="G7191" t="str">
        <f>IF(VLOOKUP(TRM!A4893,'TRM - TBM Crosswalk'!$A$2:'TRM - TBM Crosswalk'!$I$1008,5,FALSE)=0,"",VLOOKUP(TRM!A4893,'TRM - TBM Crosswalk'!$A$2:'TRM - TBM Crosswalk'!$I$1008,5,FALSE))</f>
        <v/>
      </c>
      <c r="H7191" t="str">
        <f>IF(VLOOKUP(TRM!A4893,'TRM - TBM Crosswalk'!$A$2:'TRM - TBM Crosswalk'!$I$1008,6,FALSE)=0,"",VLOOKUP(TRM!A4893,'TRM - TBM Crosswalk'!$A$2:'TRM - TBM Crosswalk'!$I$1008,6,FALSE))</f>
        <v/>
      </c>
      <c r="I7191" t="str">
        <f>IF(VLOOKUP(TRM!A4893,'TRM - TBM Crosswalk'!$A$2:'TRM - TBM Crosswalk'!$I$1008,7,FALSE)=0,"",VLOOKUP(TRM!A4893,'TRM - TBM Crosswalk'!$A$2:'TRM - TBM Crosswalk'!$I$1008,7,FALSE))</f>
        <v>End User Services</v>
      </c>
      <c r="J7191" t="str">
        <f>IF(VLOOKUP(TRM!A4893,'TRM - TBM Crosswalk'!$A$2:'TRM - TBM Crosswalk'!$I$1008,8,FALSE)=0,"",VLOOKUP(TRM!A4893,'TRM - TBM Crosswalk'!$A$2:'TRM - TBM Crosswalk'!$I$1008,8,FALSE))</f>
        <v>Communication &amp; Collaboration</v>
      </c>
      <c r="K7191" t="str">
        <f>IF(VLOOKUP(TRM!A4893,'TRM - TBM Crosswalk'!$A$2:'TRM - TBM Crosswalk'!$I$1008,9,FALSE)=0,"",VLOOKUP(TRM!A4893,'TRM - TBM Crosswalk'!$A$2:'TRM - TBM Crosswalk'!$I$1008,9,FALSE))</f>
        <v>Productivity</v>
      </c>
    </row>
    <row r="7192" spans="1:11" x14ac:dyDescent="0.45">
      <c r="A7192" t="str">
        <f>TRM!A4894</f>
        <v>A02.030.370#</v>
      </c>
      <c r="B7192" t="str">
        <f>TRM!B4894</f>
        <v>Digital Video Editing</v>
      </c>
      <c r="C7192" t="str">
        <f>TRM!C4894</f>
        <v>50onPaletteServer.app - 1.1</v>
      </c>
      <c r="D7192">
        <f>TRM!D4894</f>
        <v>0</v>
      </c>
      <c r="E7192" t="str">
        <f>IF(VLOOKUP(TRM!A4894,'TRM - TBM Crosswalk'!$A$2:'TRM - TBM Crosswalk'!$I$1008,3,FALSE)="N/A","TBD","")</f>
        <v/>
      </c>
      <c r="F7192" t="str">
        <f>IF(VLOOKUP(TRM!A4894,'TRM - TBM Crosswalk'!$A$2:'TRM - TBM Crosswalk'!$I$1008,4,FALSE)=0,"",VLOOKUP(TRM!A4894,'TRM - TBM Crosswalk'!$A$2:'TRM - TBM Crosswalk'!$I$1008,4,FALSE))</f>
        <v/>
      </c>
      <c r="G7192" t="str">
        <f>IF(VLOOKUP(TRM!A4894,'TRM - TBM Crosswalk'!$A$2:'TRM - TBM Crosswalk'!$I$1008,5,FALSE)=0,"",VLOOKUP(TRM!A4894,'TRM - TBM Crosswalk'!$A$2:'TRM - TBM Crosswalk'!$I$1008,5,FALSE))</f>
        <v/>
      </c>
      <c r="H7192" t="str">
        <f>IF(VLOOKUP(TRM!A4894,'TRM - TBM Crosswalk'!$A$2:'TRM - TBM Crosswalk'!$I$1008,6,FALSE)=0,"",VLOOKUP(TRM!A4894,'TRM - TBM Crosswalk'!$A$2:'TRM - TBM Crosswalk'!$I$1008,6,FALSE))</f>
        <v/>
      </c>
      <c r="I7192" t="str">
        <f>IF(VLOOKUP(TRM!A4894,'TRM - TBM Crosswalk'!$A$2:'TRM - TBM Crosswalk'!$I$1008,7,FALSE)=0,"",VLOOKUP(TRM!A4894,'TRM - TBM Crosswalk'!$A$2:'TRM - TBM Crosswalk'!$I$1008,7,FALSE))</f>
        <v>End User Services</v>
      </c>
      <c r="J7192" t="str">
        <f>IF(VLOOKUP(TRM!A4894,'TRM - TBM Crosswalk'!$A$2:'TRM - TBM Crosswalk'!$I$1008,8,FALSE)=0,"",VLOOKUP(TRM!A4894,'TRM - TBM Crosswalk'!$A$2:'TRM - TBM Crosswalk'!$I$1008,8,FALSE))</f>
        <v>Communication &amp; Collaboration</v>
      </c>
      <c r="K7192" t="str">
        <f>IF(VLOOKUP(TRM!A4894,'TRM - TBM Crosswalk'!$A$2:'TRM - TBM Crosswalk'!$I$1008,9,FALSE)=0,"",VLOOKUP(TRM!A4894,'TRM - TBM Crosswalk'!$A$2:'TRM - TBM Crosswalk'!$I$1008,9,FALSE))</f>
        <v>Productivity</v>
      </c>
    </row>
    <row r="7193" spans="1:11" x14ac:dyDescent="0.45">
      <c r="A7193" t="str">
        <f>TRM!A5129</f>
        <v>A02.030.371#</v>
      </c>
      <c r="B7193" t="str">
        <f>TRM!B5129</f>
        <v>Collaboration Tools</v>
      </c>
      <c r="C7193" t="str">
        <f>TRM!C5129</f>
        <v>Keynote.app - 9.0.2</v>
      </c>
      <c r="D7193">
        <f>TRM!D5129</f>
        <v>0</v>
      </c>
      <c r="E7193" t="str">
        <f>IF(VLOOKUP(TRM!A5129,'TRM - TBM Crosswalk'!$A$2:'TRM - TBM Crosswalk'!$I$1008,3,FALSE)="N/A","TBD","")</f>
        <v/>
      </c>
      <c r="F7193" t="str">
        <f>IF(VLOOKUP(TRM!A5129,'TRM - TBM Crosswalk'!$A$2:'TRM - TBM Crosswalk'!$I$1008,4,FALSE)=0,"",VLOOKUP(TRM!A5129,'TRM - TBM Crosswalk'!$A$2:'TRM - TBM Crosswalk'!$I$1008,4,FALSE))</f>
        <v/>
      </c>
      <c r="G7193" t="str">
        <f>IF(VLOOKUP(TRM!A5129,'TRM - TBM Crosswalk'!$A$2:'TRM - TBM Crosswalk'!$I$1008,5,FALSE)=0,"",VLOOKUP(TRM!A5129,'TRM - TBM Crosswalk'!$A$2:'TRM - TBM Crosswalk'!$I$1008,5,FALSE))</f>
        <v/>
      </c>
      <c r="H7193" t="str">
        <f>IF(VLOOKUP(TRM!A5129,'TRM - TBM Crosswalk'!$A$2:'TRM - TBM Crosswalk'!$I$1008,6,FALSE)=0,"",VLOOKUP(TRM!A5129,'TRM - TBM Crosswalk'!$A$2:'TRM - TBM Crosswalk'!$I$1008,6,FALSE))</f>
        <v/>
      </c>
      <c r="I7193" t="str">
        <f>IF(VLOOKUP(TRM!A5129,'TRM - TBM Crosswalk'!$A$2:'TRM - TBM Crosswalk'!$I$1008,7,FALSE)=0,"",VLOOKUP(TRM!A5129,'TRM - TBM Crosswalk'!$A$2:'TRM - TBM Crosswalk'!$I$1008,7,FALSE))</f>
        <v>End User Services</v>
      </c>
      <c r="J7193" t="str">
        <f>IF(VLOOKUP(TRM!A5129,'TRM - TBM Crosswalk'!$A$2:'TRM - TBM Crosswalk'!$I$1008,8,FALSE)=0,"",VLOOKUP(TRM!A5129,'TRM - TBM Crosswalk'!$A$2:'TRM - TBM Crosswalk'!$I$1008,8,FALSE))</f>
        <v>Communication &amp; Collaboration</v>
      </c>
      <c r="K7193" t="str">
        <f>IF(VLOOKUP(TRM!A5129,'TRM - TBM Crosswalk'!$A$2:'TRM - TBM Crosswalk'!$I$1008,9,FALSE)=0,"",VLOOKUP(TRM!A5129,'TRM - TBM Crosswalk'!$A$2:'TRM - TBM Crosswalk'!$I$1008,9,FALSE))</f>
        <v>Collaboration</v>
      </c>
    </row>
    <row r="7194" spans="1:11" x14ac:dyDescent="0.45">
      <c r="A7194" t="str">
        <f>TRM!A5130</f>
        <v>A02.030.371#</v>
      </c>
      <c r="B7194" t="str">
        <f>TRM!B5130</f>
        <v>Collaboration Tools</v>
      </c>
      <c r="C7194" t="str">
        <f>TRM!C5130</f>
        <v>Keynote.app - 9.1</v>
      </c>
      <c r="D7194">
        <f>TRM!D5130</f>
        <v>0</v>
      </c>
      <c r="E7194" t="str">
        <f>IF(VLOOKUP(TRM!A5130,'TRM - TBM Crosswalk'!$A$2:'TRM - TBM Crosswalk'!$I$1008,3,FALSE)="N/A","TBD","")</f>
        <v/>
      </c>
      <c r="F7194" t="str">
        <f>IF(VLOOKUP(TRM!A5130,'TRM - TBM Crosswalk'!$A$2:'TRM - TBM Crosswalk'!$I$1008,4,FALSE)=0,"",VLOOKUP(TRM!A5130,'TRM - TBM Crosswalk'!$A$2:'TRM - TBM Crosswalk'!$I$1008,4,FALSE))</f>
        <v/>
      </c>
      <c r="G7194" t="str">
        <f>IF(VLOOKUP(TRM!A5130,'TRM - TBM Crosswalk'!$A$2:'TRM - TBM Crosswalk'!$I$1008,5,FALSE)=0,"",VLOOKUP(TRM!A5130,'TRM - TBM Crosswalk'!$A$2:'TRM - TBM Crosswalk'!$I$1008,5,FALSE))</f>
        <v/>
      </c>
      <c r="H7194" t="str">
        <f>IF(VLOOKUP(TRM!A5130,'TRM - TBM Crosswalk'!$A$2:'TRM - TBM Crosswalk'!$I$1008,6,FALSE)=0,"",VLOOKUP(TRM!A5130,'TRM - TBM Crosswalk'!$A$2:'TRM - TBM Crosswalk'!$I$1008,6,FALSE))</f>
        <v/>
      </c>
      <c r="I7194" t="str">
        <f>IF(VLOOKUP(TRM!A5130,'TRM - TBM Crosswalk'!$A$2:'TRM - TBM Crosswalk'!$I$1008,7,FALSE)=0,"",VLOOKUP(TRM!A5130,'TRM - TBM Crosswalk'!$A$2:'TRM - TBM Crosswalk'!$I$1008,7,FALSE))</f>
        <v>End User Services</v>
      </c>
      <c r="J7194" t="str">
        <f>IF(VLOOKUP(TRM!A5130,'TRM - TBM Crosswalk'!$A$2:'TRM - TBM Crosswalk'!$I$1008,8,FALSE)=0,"",VLOOKUP(TRM!A5130,'TRM - TBM Crosswalk'!$A$2:'TRM - TBM Crosswalk'!$I$1008,8,FALSE))</f>
        <v>Communication &amp; Collaboration</v>
      </c>
      <c r="K7194" t="str">
        <f>IF(VLOOKUP(TRM!A5130,'TRM - TBM Crosswalk'!$A$2:'TRM - TBM Crosswalk'!$I$1008,9,FALSE)=0,"",VLOOKUP(TRM!A5130,'TRM - TBM Crosswalk'!$A$2:'TRM - TBM Crosswalk'!$I$1008,9,FALSE))</f>
        <v>Collaboration</v>
      </c>
    </row>
    <row r="7195" spans="1:11" x14ac:dyDescent="0.45">
      <c r="A7195" t="str">
        <f>TRM!A5227</f>
        <v>A02.031</v>
      </c>
      <c r="B7195" t="str">
        <f>TRM!B5227</f>
        <v>Visualization</v>
      </c>
      <c r="C7195" t="str">
        <f>TRM!C5227</f>
        <v>HOBOware | 3.7.16</v>
      </c>
      <c r="D7195">
        <f>TRM!D5227</f>
        <v>0</v>
      </c>
      <c r="E7195" t="str">
        <f>IF(VLOOKUP(TRM!A5227,'TRM - TBM Crosswalk'!$A$2:'TRM - TBM Crosswalk'!$I$1008,3,FALSE)="N/A","TBD","")</f>
        <v/>
      </c>
      <c r="F7195" t="str">
        <f>IF(VLOOKUP(TRM!A5227,'TRM - TBM Crosswalk'!$A$2:'TRM - TBM Crosswalk'!$I$1008,4,FALSE)=0,"",VLOOKUP(TRM!A5227,'TRM - TBM Crosswalk'!$A$2:'TRM - TBM Crosswalk'!$I$1008,4,FALSE))</f>
        <v/>
      </c>
      <c r="G7195" t="str">
        <f>IF(VLOOKUP(TRM!A5227,'TRM - TBM Crosswalk'!$A$2:'TRM - TBM Crosswalk'!$I$1008,5,FALSE)=0,"",VLOOKUP(TRM!A5227,'TRM - TBM Crosswalk'!$A$2:'TRM - TBM Crosswalk'!$I$1008,5,FALSE))</f>
        <v/>
      </c>
      <c r="H7195" t="str">
        <f>IF(VLOOKUP(TRM!A5227,'TRM - TBM Crosswalk'!$A$2:'TRM - TBM Crosswalk'!$I$1008,6,FALSE)=0,"",VLOOKUP(TRM!A5227,'TRM - TBM Crosswalk'!$A$2:'TRM - TBM Crosswalk'!$I$1008,6,FALSE))</f>
        <v/>
      </c>
      <c r="I7195" t="str">
        <f>IF(VLOOKUP(TRM!A5227,'TRM - TBM Crosswalk'!$A$2:'TRM - TBM Crosswalk'!$I$1008,7,FALSE)=0,"",VLOOKUP(TRM!A5227,'TRM - TBM Crosswalk'!$A$2:'TRM - TBM Crosswalk'!$I$1008,7,FALSE))</f>
        <v>Platform Services</v>
      </c>
      <c r="J7195" t="str">
        <f>IF(VLOOKUP(TRM!A5227,'TRM - TBM Crosswalk'!$A$2:'TRM - TBM Crosswalk'!$I$1008,8,FALSE)=0,"",VLOOKUP(TRM!A5227,'TRM - TBM Crosswalk'!$A$2:'TRM - TBM Crosswalk'!$I$1008,8,FALSE))</f>
        <v>Data Services</v>
      </c>
      <c r="K7195" t="str">
        <f>IF(VLOOKUP(TRM!A5227,'TRM - TBM Crosswalk'!$A$2:'TRM - TBM Crosswalk'!$I$1008,9,FALSE)=0,"",VLOOKUP(TRM!A5227,'TRM - TBM Crosswalk'!$A$2:'TRM - TBM Crosswalk'!$I$1008,9,FALSE))</f>
        <v>Data Analytics &amp; Visualizations</v>
      </c>
    </row>
    <row r="7196" spans="1:11" x14ac:dyDescent="0.45">
      <c r="A7196" t="str">
        <f>TRM!A5287</f>
        <v>A02.031.383</v>
      </c>
      <c r="B7196" t="str">
        <f>TRM!B5287</f>
        <v>Computer Aided Design</v>
      </c>
      <c r="C7196" t="str">
        <f>TRM!C5287</f>
        <v>Autodesk AutoCAD Civil 3D 2017 64 Bit Object Enabler on Autodesk AutoCAD Map 3D 2017 - English - English (United States) | 656.0</v>
      </c>
      <c r="D7196">
        <f>TRM!D5287</f>
        <v>0</v>
      </c>
      <c r="E7196" t="str">
        <f>IF(VLOOKUP(TRM!A5287,'TRM - TBM Crosswalk'!$A$2:'TRM - TBM Crosswalk'!$I$1008,3,FALSE)="N/A","TBD","")</f>
        <v/>
      </c>
      <c r="F7196" t="str">
        <f>IF(VLOOKUP(TRM!A5287,'TRM - TBM Crosswalk'!$A$2:'TRM - TBM Crosswalk'!$I$1008,4,FALSE)=0,"",VLOOKUP(TRM!A5287,'TRM - TBM Crosswalk'!$A$2:'TRM - TBM Crosswalk'!$I$1008,4,FALSE))</f>
        <v/>
      </c>
      <c r="G7196" t="str">
        <f>IF(VLOOKUP(TRM!A5287,'TRM - TBM Crosswalk'!$A$2:'TRM - TBM Crosswalk'!$I$1008,5,FALSE)=0,"",VLOOKUP(TRM!A5287,'TRM - TBM Crosswalk'!$A$2:'TRM - TBM Crosswalk'!$I$1008,5,FALSE))</f>
        <v/>
      </c>
      <c r="H7196" t="str">
        <f>IF(VLOOKUP(TRM!A5287,'TRM - TBM Crosswalk'!$A$2:'TRM - TBM Crosswalk'!$I$1008,6,FALSE)=0,"",VLOOKUP(TRM!A5287,'TRM - TBM Crosswalk'!$A$2:'TRM - TBM Crosswalk'!$I$1008,6,FALSE))</f>
        <v/>
      </c>
      <c r="I7196" t="str">
        <f>IF(VLOOKUP(TRM!A5287,'TRM - TBM Crosswalk'!$A$2:'TRM - TBM Crosswalk'!$I$1008,7,FALSE)=0,"",VLOOKUP(TRM!A5287,'TRM - TBM Crosswalk'!$A$2:'TRM - TBM Crosswalk'!$I$1008,7,FALSE))</f>
        <v>Platform Services</v>
      </c>
      <c r="J7196" t="str">
        <f>IF(VLOOKUP(TRM!A5287,'TRM - TBM Crosswalk'!$A$2:'TRM - TBM Crosswalk'!$I$1008,8,FALSE)=0,"",VLOOKUP(TRM!A5287,'TRM - TBM Crosswalk'!$A$2:'TRM - TBM Crosswalk'!$I$1008,8,FALSE))</f>
        <v>Data Services</v>
      </c>
      <c r="K7196" t="str">
        <f>IF(VLOOKUP(TRM!A5287,'TRM - TBM Crosswalk'!$A$2:'TRM - TBM Crosswalk'!$I$1008,9,FALSE)=0,"",VLOOKUP(TRM!A5287,'TRM - TBM Crosswalk'!$A$2:'TRM - TBM Crosswalk'!$I$1008,9,FALSE))</f>
        <v>Data Analytics &amp; Visualizations</v>
      </c>
    </row>
    <row r="7197" spans="1:11" x14ac:dyDescent="0.45">
      <c r="A7197" t="str">
        <f>TRM!A5288</f>
        <v>A02.031.383</v>
      </c>
      <c r="B7197" t="str">
        <f>TRM!B5288</f>
        <v>Computer Aided Design</v>
      </c>
      <c r="C7197" t="str">
        <f>TRM!C5288</f>
        <v>Autodesk AutoCAD Civil 3D 2017 64 Bit Object Enabler on Autodesk Navisworks Simulate 2017 - 2017 DWG File Reader - Language Neutral | 656.0</v>
      </c>
      <c r="D7197">
        <f>TRM!D5288</f>
        <v>0</v>
      </c>
      <c r="E7197" t="str">
        <f>IF(VLOOKUP(TRM!A5288,'TRM - TBM Crosswalk'!$A$2:'TRM - TBM Crosswalk'!$I$1008,3,FALSE)="N/A","TBD","")</f>
        <v/>
      </c>
      <c r="F7197" t="str">
        <f>IF(VLOOKUP(TRM!A5288,'TRM - TBM Crosswalk'!$A$2:'TRM - TBM Crosswalk'!$I$1008,4,FALSE)=0,"",VLOOKUP(TRM!A5288,'TRM - TBM Crosswalk'!$A$2:'TRM - TBM Crosswalk'!$I$1008,4,FALSE))</f>
        <v/>
      </c>
      <c r="G7197" t="str">
        <f>IF(VLOOKUP(TRM!A5288,'TRM - TBM Crosswalk'!$A$2:'TRM - TBM Crosswalk'!$I$1008,5,FALSE)=0,"",VLOOKUP(TRM!A5288,'TRM - TBM Crosswalk'!$A$2:'TRM - TBM Crosswalk'!$I$1008,5,FALSE))</f>
        <v/>
      </c>
      <c r="H7197" t="str">
        <f>IF(VLOOKUP(TRM!A5288,'TRM - TBM Crosswalk'!$A$2:'TRM - TBM Crosswalk'!$I$1008,6,FALSE)=0,"",VLOOKUP(TRM!A5288,'TRM - TBM Crosswalk'!$A$2:'TRM - TBM Crosswalk'!$I$1008,6,FALSE))</f>
        <v/>
      </c>
      <c r="I7197" t="str">
        <f>IF(VLOOKUP(TRM!A5288,'TRM - TBM Crosswalk'!$A$2:'TRM - TBM Crosswalk'!$I$1008,7,FALSE)=0,"",VLOOKUP(TRM!A5288,'TRM - TBM Crosswalk'!$A$2:'TRM - TBM Crosswalk'!$I$1008,7,FALSE))</f>
        <v>Platform Services</v>
      </c>
      <c r="J7197" t="str">
        <f>IF(VLOOKUP(TRM!A5288,'TRM - TBM Crosswalk'!$A$2:'TRM - TBM Crosswalk'!$I$1008,8,FALSE)=0,"",VLOOKUP(TRM!A5288,'TRM - TBM Crosswalk'!$A$2:'TRM - TBM Crosswalk'!$I$1008,8,FALSE))</f>
        <v>Data Services</v>
      </c>
      <c r="K7197" t="str">
        <f>IF(VLOOKUP(TRM!A5288,'TRM - TBM Crosswalk'!$A$2:'TRM - TBM Crosswalk'!$I$1008,9,FALSE)=0,"",VLOOKUP(TRM!A5288,'TRM - TBM Crosswalk'!$A$2:'TRM - TBM Crosswalk'!$I$1008,9,FALSE))</f>
        <v>Data Analytics &amp; Visualizations</v>
      </c>
    </row>
    <row r="7198" spans="1:11" x14ac:dyDescent="0.45">
      <c r="A7198" t="str">
        <f>TRM!A6523</f>
        <v>A02.031.394#</v>
      </c>
      <c r="B7198" t="str">
        <f>TRM!B6523</f>
        <v>Readers &amp; Presentation Layer Applications#</v>
      </c>
      <c r="C7198" t="str">
        <f>TRM!C6523</f>
        <v>Adobe Flash Player 32 ActiveX | 32.0.0.330</v>
      </c>
      <c r="D7198">
        <f>TRM!D6523</f>
        <v>0</v>
      </c>
      <c r="E7198" t="str">
        <f>IF(VLOOKUP(TRM!A6523,'TRM - TBM Crosswalk'!$A$2:'TRM - TBM Crosswalk'!$I$1008,3,FALSE)="N/A","TBD","")</f>
        <v>TBD</v>
      </c>
      <c r="F7198" t="str">
        <f>IF(VLOOKUP(TRM!A6523,'TRM - TBM Crosswalk'!$A$2:'TRM - TBM Crosswalk'!$I$1008,4,FALSE)=0,"",VLOOKUP(TRM!A6523,'TRM - TBM Crosswalk'!$A$2:'TRM - TBM Crosswalk'!$I$1008,4,FALSE))</f>
        <v/>
      </c>
      <c r="G7198" t="str">
        <f>IF(VLOOKUP(TRM!A6523,'TRM - TBM Crosswalk'!$A$2:'TRM - TBM Crosswalk'!$I$1008,5,FALSE)=0,"",VLOOKUP(TRM!A6523,'TRM - TBM Crosswalk'!$A$2:'TRM - TBM Crosswalk'!$I$1008,5,FALSE))</f>
        <v/>
      </c>
      <c r="H7198" t="str">
        <f>IF(VLOOKUP(TRM!A6523,'TRM - TBM Crosswalk'!$A$2:'TRM - TBM Crosswalk'!$I$1008,6,FALSE)=0,"",VLOOKUP(TRM!A6523,'TRM - TBM Crosswalk'!$A$2:'TRM - TBM Crosswalk'!$I$1008,6,FALSE))</f>
        <v/>
      </c>
      <c r="I7198" t="str">
        <f>IF(VLOOKUP(TRM!A6523,'TRM - TBM Crosswalk'!$A$2:'TRM - TBM Crosswalk'!$I$1008,7,FALSE)=0,"",VLOOKUP(TRM!A6523,'TRM - TBM Crosswalk'!$A$2:'TRM - TBM Crosswalk'!$I$1008,7,FALSE))</f>
        <v/>
      </c>
      <c r="J7198" t="str">
        <f>IF(VLOOKUP(TRM!A6523,'TRM - TBM Crosswalk'!$A$2:'TRM - TBM Crosswalk'!$I$1008,8,FALSE)=0,"",VLOOKUP(TRM!A6523,'TRM - TBM Crosswalk'!$A$2:'TRM - TBM Crosswalk'!$I$1008,8,FALSE))</f>
        <v/>
      </c>
      <c r="K7198" t="str">
        <f>IF(VLOOKUP(TRM!A6523,'TRM - TBM Crosswalk'!$A$2:'TRM - TBM Crosswalk'!$I$1008,9,FALSE)=0,"",VLOOKUP(TRM!A6523,'TRM - TBM Crosswalk'!$A$2:'TRM - TBM Crosswalk'!$I$1008,9,FALSE))</f>
        <v/>
      </c>
    </row>
    <row r="7199" spans="1:11" x14ac:dyDescent="0.45">
      <c r="A7199" t="str">
        <f>TRM!A6524</f>
        <v>A02.031.394#</v>
      </c>
      <c r="B7199" t="str">
        <f>TRM!B6524</f>
        <v>Readers &amp; Presentation Layer Applications#</v>
      </c>
      <c r="C7199" t="str">
        <f>TRM!C6524</f>
        <v>Adobe Flash Player 32 ActiveX | 32.0.0.344</v>
      </c>
      <c r="D7199">
        <f>TRM!D6524</f>
        <v>0</v>
      </c>
      <c r="E7199" t="str">
        <f>IF(VLOOKUP(TRM!A6524,'TRM - TBM Crosswalk'!$A$2:'TRM - TBM Crosswalk'!$I$1008,3,FALSE)="N/A","TBD","")</f>
        <v>TBD</v>
      </c>
      <c r="F7199" t="str">
        <f>IF(VLOOKUP(TRM!A6524,'TRM - TBM Crosswalk'!$A$2:'TRM - TBM Crosswalk'!$I$1008,4,FALSE)=0,"",VLOOKUP(TRM!A6524,'TRM - TBM Crosswalk'!$A$2:'TRM - TBM Crosswalk'!$I$1008,4,FALSE))</f>
        <v/>
      </c>
      <c r="G7199" t="str">
        <f>IF(VLOOKUP(TRM!A6524,'TRM - TBM Crosswalk'!$A$2:'TRM - TBM Crosswalk'!$I$1008,5,FALSE)=0,"",VLOOKUP(TRM!A6524,'TRM - TBM Crosswalk'!$A$2:'TRM - TBM Crosswalk'!$I$1008,5,FALSE))</f>
        <v/>
      </c>
      <c r="H7199" t="str">
        <f>IF(VLOOKUP(TRM!A6524,'TRM - TBM Crosswalk'!$A$2:'TRM - TBM Crosswalk'!$I$1008,6,FALSE)=0,"",VLOOKUP(TRM!A6524,'TRM - TBM Crosswalk'!$A$2:'TRM - TBM Crosswalk'!$I$1008,6,FALSE))</f>
        <v/>
      </c>
      <c r="I7199" t="str">
        <f>IF(VLOOKUP(TRM!A6524,'TRM - TBM Crosswalk'!$A$2:'TRM - TBM Crosswalk'!$I$1008,7,FALSE)=0,"",VLOOKUP(TRM!A6524,'TRM - TBM Crosswalk'!$A$2:'TRM - TBM Crosswalk'!$I$1008,7,FALSE))</f>
        <v/>
      </c>
      <c r="J7199" t="str">
        <f>IF(VLOOKUP(TRM!A6524,'TRM - TBM Crosswalk'!$A$2:'TRM - TBM Crosswalk'!$I$1008,8,FALSE)=0,"",VLOOKUP(TRM!A6524,'TRM - TBM Crosswalk'!$A$2:'TRM - TBM Crosswalk'!$I$1008,8,FALSE))</f>
        <v/>
      </c>
      <c r="K7199" t="str">
        <f>IF(VLOOKUP(TRM!A6524,'TRM - TBM Crosswalk'!$A$2:'TRM - TBM Crosswalk'!$I$1008,9,FALSE)=0,"",VLOOKUP(TRM!A6524,'TRM - TBM Crosswalk'!$A$2:'TRM - TBM Crosswalk'!$I$1008,9,FALSE))</f>
        <v/>
      </c>
    </row>
    <row r="7200" spans="1:11" x14ac:dyDescent="0.45">
      <c r="A7200" t="str">
        <f>TRM!A6851</f>
        <v>A03.040.411</v>
      </c>
      <c r="B7200" t="str">
        <f>TRM!B6851</f>
        <v>FTP</v>
      </c>
      <c r="C7200" t="str">
        <f>TRM!C6851</f>
        <v>Ipswitch WS_FTP 12 | 12.5</v>
      </c>
      <c r="D7200">
        <f>TRM!D6851</f>
        <v>0</v>
      </c>
      <c r="E7200" t="str">
        <f>IF(VLOOKUP(TRM!A6851,'TRM - TBM Crosswalk'!$A$2:'TRM - TBM Crosswalk'!$I$1008,3,FALSE)="N/A","TBD","")</f>
        <v>TBD</v>
      </c>
      <c r="F7200" t="str">
        <f>IF(VLOOKUP(TRM!A6851,'TRM - TBM Crosswalk'!$A$2:'TRM - TBM Crosswalk'!$I$1008,4,FALSE)=0,"",VLOOKUP(TRM!A6851,'TRM - TBM Crosswalk'!$A$2:'TRM - TBM Crosswalk'!$I$1008,4,FALSE))</f>
        <v/>
      </c>
      <c r="G7200" t="str">
        <f>IF(VLOOKUP(TRM!A6851,'TRM - TBM Crosswalk'!$A$2:'TRM - TBM Crosswalk'!$I$1008,5,FALSE)=0,"",VLOOKUP(TRM!A6851,'TRM - TBM Crosswalk'!$A$2:'TRM - TBM Crosswalk'!$I$1008,5,FALSE))</f>
        <v/>
      </c>
      <c r="H7200" t="str">
        <f>IF(VLOOKUP(TRM!A6851,'TRM - TBM Crosswalk'!$A$2:'TRM - TBM Crosswalk'!$I$1008,6,FALSE)=0,"",VLOOKUP(TRM!A6851,'TRM - TBM Crosswalk'!$A$2:'TRM - TBM Crosswalk'!$I$1008,6,FALSE))</f>
        <v/>
      </c>
      <c r="I7200" t="str">
        <f>IF(VLOOKUP(TRM!A6851,'TRM - TBM Crosswalk'!$A$2:'TRM - TBM Crosswalk'!$I$1008,7,FALSE)=0,"",VLOOKUP(TRM!A6851,'TRM - TBM Crosswalk'!$A$2:'TRM - TBM Crosswalk'!$I$1008,7,FALSE))</f>
        <v/>
      </c>
      <c r="J7200" t="str">
        <f>IF(VLOOKUP(TRM!A6851,'TRM - TBM Crosswalk'!$A$2:'TRM - TBM Crosswalk'!$I$1008,8,FALSE)=0,"",VLOOKUP(TRM!A6851,'TRM - TBM Crosswalk'!$A$2:'TRM - TBM Crosswalk'!$I$1008,8,FALSE))</f>
        <v/>
      </c>
      <c r="K7200" t="str">
        <f>IF(VLOOKUP(TRM!A6851,'TRM - TBM Crosswalk'!$A$2:'TRM - TBM Crosswalk'!$I$1008,9,FALSE)=0,"",VLOOKUP(TRM!A6851,'TRM - TBM Crosswalk'!$A$2:'TRM - TBM Crosswalk'!$I$1008,9,FALSE))</f>
        <v/>
      </c>
    </row>
    <row r="7201" spans="1:11" x14ac:dyDescent="0.45">
      <c r="A7201" t="str">
        <f>TRM!A6852</f>
        <v>A03.040.411</v>
      </c>
      <c r="B7201" t="str">
        <f>TRM!B6852</f>
        <v>FTP</v>
      </c>
      <c r="C7201" t="str">
        <f>TRM!C6852</f>
        <v>MyFTP | 1.09.0000</v>
      </c>
      <c r="D7201">
        <f>TRM!D6852</f>
        <v>0</v>
      </c>
      <c r="E7201" t="str">
        <f>IF(VLOOKUP(TRM!A6852,'TRM - TBM Crosswalk'!$A$2:'TRM - TBM Crosswalk'!$I$1008,3,FALSE)="N/A","TBD","")</f>
        <v>TBD</v>
      </c>
      <c r="F7201" t="str">
        <f>IF(VLOOKUP(TRM!A6852,'TRM - TBM Crosswalk'!$A$2:'TRM - TBM Crosswalk'!$I$1008,4,FALSE)=0,"",VLOOKUP(TRM!A6852,'TRM - TBM Crosswalk'!$A$2:'TRM - TBM Crosswalk'!$I$1008,4,FALSE))</f>
        <v/>
      </c>
      <c r="G7201" t="str">
        <f>IF(VLOOKUP(TRM!A6852,'TRM - TBM Crosswalk'!$A$2:'TRM - TBM Crosswalk'!$I$1008,5,FALSE)=0,"",VLOOKUP(TRM!A6852,'TRM - TBM Crosswalk'!$A$2:'TRM - TBM Crosswalk'!$I$1008,5,FALSE))</f>
        <v/>
      </c>
      <c r="H7201" t="str">
        <f>IF(VLOOKUP(TRM!A6852,'TRM - TBM Crosswalk'!$A$2:'TRM - TBM Crosswalk'!$I$1008,6,FALSE)=0,"",VLOOKUP(TRM!A6852,'TRM - TBM Crosswalk'!$A$2:'TRM - TBM Crosswalk'!$I$1008,6,FALSE))</f>
        <v/>
      </c>
      <c r="I7201" t="str">
        <f>IF(VLOOKUP(TRM!A6852,'TRM - TBM Crosswalk'!$A$2:'TRM - TBM Crosswalk'!$I$1008,7,FALSE)=0,"",VLOOKUP(TRM!A6852,'TRM - TBM Crosswalk'!$A$2:'TRM - TBM Crosswalk'!$I$1008,7,FALSE))</f>
        <v/>
      </c>
      <c r="J7201" t="str">
        <f>IF(VLOOKUP(TRM!A6852,'TRM - TBM Crosswalk'!$A$2:'TRM - TBM Crosswalk'!$I$1008,8,FALSE)=0,"",VLOOKUP(TRM!A6852,'TRM - TBM Crosswalk'!$A$2:'TRM - TBM Crosswalk'!$I$1008,8,FALSE))</f>
        <v/>
      </c>
      <c r="K7201" t="str">
        <f>IF(VLOOKUP(TRM!A6852,'TRM - TBM Crosswalk'!$A$2:'TRM - TBM Crosswalk'!$I$1008,9,FALSE)=0,"",VLOOKUP(TRM!A6852,'TRM - TBM Crosswalk'!$A$2:'TRM - TBM Crosswalk'!$I$1008,9,FALSE))</f>
        <v/>
      </c>
    </row>
    <row r="7202" spans="1:11" x14ac:dyDescent="0.45">
      <c r="A7202" t="str">
        <f>TRM!A6959</f>
        <v>B06.301.056</v>
      </c>
      <c r="B7202" t="str">
        <f>TRM!B6959</f>
        <v>Water Resources Management</v>
      </c>
      <c r="C7202" t="str">
        <f>TRM!C6959</f>
        <v>Bentley CulvertMaster | 03.03.00.04</v>
      </c>
      <c r="D7202">
        <f>TRM!D6959</f>
        <v>0</v>
      </c>
      <c r="E7202" t="str">
        <f>IF(VLOOKUP(TRM!A6959,'TRM - TBM Crosswalk'!$A$2:'TRM - TBM Crosswalk'!$I$1008,3,FALSE)="N/A","TBD","")</f>
        <v/>
      </c>
      <c r="F7202" t="str">
        <f>IF(VLOOKUP(TRM!A6959,'TRM - TBM Crosswalk'!$A$2:'TRM - TBM Crosswalk'!$I$1008,4,FALSE)=0,"",VLOOKUP(TRM!A6959,'TRM - TBM Crosswalk'!$A$2:'TRM - TBM Crosswalk'!$I$1008,4,FALSE))</f>
        <v>Business Capability</v>
      </c>
      <c r="G7202" t="str">
        <f>IF(VLOOKUP(TRM!A6959,'TRM - TBM Crosswalk'!$A$2:'TRM - TBM Crosswalk'!$I$1008,5,FALSE)=0,"",VLOOKUP(TRM!A6959,'TRM - TBM Crosswalk'!$A$2:'TRM - TBM Crosswalk'!$I$1008,5,FALSE))</f>
        <v/>
      </c>
      <c r="H7202" t="str">
        <f>IF(VLOOKUP(TRM!A6959,'TRM - TBM Crosswalk'!$A$2:'TRM - TBM Crosswalk'!$I$1008,6,FALSE)=0,"",VLOOKUP(TRM!A6959,'TRM - TBM Crosswalk'!$A$2:'TRM - TBM Crosswalk'!$I$1008,6,FALSE))</f>
        <v/>
      </c>
      <c r="I7202" t="str">
        <f>IF(VLOOKUP(TRM!A6959,'TRM - TBM Crosswalk'!$A$2:'TRM - TBM Crosswalk'!$I$1008,7,FALSE)=0,"",VLOOKUP(TRM!A6959,'TRM - TBM Crosswalk'!$A$2:'TRM - TBM Crosswalk'!$I$1008,7,FALSE))</f>
        <v/>
      </c>
      <c r="J7202" t="str">
        <f>IF(VLOOKUP(TRM!A6959,'TRM - TBM Crosswalk'!$A$2:'TRM - TBM Crosswalk'!$I$1008,8,FALSE)=0,"",VLOOKUP(TRM!A6959,'TRM - TBM Crosswalk'!$A$2:'TRM - TBM Crosswalk'!$I$1008,8,FALSE))</f>
        <v/>
      </c>
      <c r="K7202" t="str">
        <f>IF(VLOOKUP(TRM!A6959,'TRM - TBM Crosswalk'!$A$2:'TRM - TBM Crosswalk'!$I$1008,9,FALSE)=0,"",VLOOKUP(TRM!A6959,'TRM - TBM Crosswalk'!$A$2:'TRM - TBM Crosswalk'!$I$1008,9,FALSE))</f>
        <v/>
      </c>
    </row>
    <row r="7203" spans="1:11" x14ac:dyDescent="0.45">
      <c r="A7203" t="str">
        <f>TRM!A7058</f>
        <v>B06.302.057</v>
      </c>
      <c r="B7203" t="str">
        <f>TRM!B7058</f>
        <v>Conservation, Marine and Land Management</v>
      </c>
      <c r="C7203" t="str">
        <f>TRM!C7058</f>
        <v>FVS Software version 2017.04.07</v>
      </c>
      <c r="D7203">
        <f>TRM!D7058</f>
        <v>0</v>
      </c>
      <c r="E7203" t="str">
        <f>IF(VLOOKUP(TRM!A7058,'TRM - TBM Crosswalk'!$A$2:'TRM - TBM Crosswalk'!$I$1008,3,FALSE)="N/A","TBD","")</f>
        <v/>
      </c>
      <c r="F7203" t="str">
        <f>IF(VLOOKUP(TRM!A7058,'TRM - TBM Crosswalk'!$A$2:'TRM - TBM Crosswalk'!$I$1008,4,FALSE)=0,"",VLOOKUP(TRM!A7058,'TRM - TBM Crosswalk'!$A$2:'TRM - TBM Crosswalk'!$I$1008,4,FALSE))</f>
        <v>Business Capability</v>
      </c>
      <c r="G7203" t="str">
        <f>IF(VLOOKUP(TRM!A7058,'TRM - TBM Crosswalk'!$A$2:'TRM - TBM Crosswalk'!$I$1008,5,FALSE)=0,"",VLOOKUP(TRM!A7058,'TRM - TBM Crosswalk'!$A$2:'TRM - TBM Crosswalk'!$I$1008,5,FALSE))</f>
        <v/>
      </c>
      <c r="H7203" t="str">
        <f>IF(VLOOKUP(TRM!A7058,'TRM - TBM Crosswalk'!$A$2:'TRM - TBM Crosswalk'!$I$1008,6,FALSE)=0,"",VLOOKUP(TRM!A7058,'TRM - TBM Crosswalk'!$A$2:'TRM - TBM Crosswalk'!$I$1008,6,FALSE))</f>
        <v/>
      </c>
      <c r="I7203" t="str">
        <f>IF(VLOOKUP(TRM!A7058,'TRM - TBM Crosswalk'!$A$2:'TRM - TBM Crosswalk'!$I$1008,7,FALSE)=0,"",VLOOKUP(TRM!A7058,'TRM - TBM Crosswalk'!$A$2:'TRM - TBM Crosswalk'!$I$1008,7,FALSE))</f>
        <v/>
      </c>
      <c r="J7203" t="str">
        <f>IF(VLOOKUP(TRM!A7058,'TRM - TBM Crosswalk'!$A$2:'TRM - TBM Crosswalk'!$I$1008,8,FALSE)=0,"",VLOOKUP(TRM!A7058,'TRM - TBM Crosswalk'!$A$2:'TRM - TBM Crosswalk'!$I$1008,8,FALSE))</f>
        <v/>
      </c>
      <c r="K7203" t="str">
        <f>IF(VLOOKUP(TRM!A7058,'TRM - TBM Crosswalk'!$A$2:'TRM - TBM Crosswalk'!$I$1008,9,FALSE)=0,"",VLOOKUP(TRM!A7058,'TRM - TBM Crosswalk'!$A$2:'TRM - TBM Crosswalk'!$I$1008,9,FALSE))</f>
        <v/>
      </c>
    </row>
    <row r="7204" spans="1:11" x14ac:dyDescent="0.45">
      <c r="A7204" t="str">
        <f>TRM!A7138</f>
        <v>B06.302.058</v>
      </c>
      <c r="B7204" t="str">
        <f>TRM!B7138</f>
        <v>Fire Suppression and management</v>
      </c>
      <c r="C7204" t="str">
        <f>TRM!C7138</f>
        <v>FOFEM6 | 1.0.0</v>
      </c>
      <c r="D7204">
        <f>TRM!D7138</f>
        <v>0</v>
      </c>
      <c r="E7204" t="str">
        <f>IF(VLOOKUP(TRM!A7138,'TRM - TBM Crosswalk'!$A$2:'TRM - TBM Crosswalk'!$I$1008,3,FALSE)="N/A","TBD","")</f>
        <v/>
      </c>
      <c r="F7204" t="str">
        <f>IF(VLOOKUP(TRM!A7138,'TRM - TBM Crosswalk'!$A$2:'TRM - TBM Crosswalk'!$I$1008,4,FALSE)=0,"",VLOOKUP(TRM!A7138,'TRM - TBM Crosswalk'!$A$2:'TRM - TBM Crosswalk'!$I$1008,4,FALSE))</f>
        <v>Business Capability</v>
      </c>
      <c r="G7204" t="str">
        <f>IF(VLOOKUP(TRM!A7138,'TRM - TBM Crosswalk'!$A$2:'TRM - TBM Crosswalk'!$I$1008,5,FALSE)=0,"",VLOOKUP(TRM!A7138,'TRM - TBM Crosswalk'!$A$2:'TRM - TBM Crosswalk'!$I$1008,5,FALSE))</f>
        <v/>
      </c>
      <c r="H7204" t="str">
        <f>IF(VLOOKUP(TRM!A7138,'TRM - TBM Crosswalk'!$A$2:'TRM - TBM Crosswalk'!$I$1008,6,FALSE)=0,"",VLOOKUP(TRM!A7138,'TRM - TBM Crosswalk'!$A$2:'TRM - TBM Crosswalk'!$I$1008,6,FALSE))</f>
        <v/>
      </c>
      <c r="I7204" t="str">
        <f>IF(VLOOKUP(TRM!A7138,'TRM - TBM Crosswalk'!$A$2:'TRM - TBM Crosswalk'!$I$1008,7,FALSE)=0,"",VLOOKUP(TRM!A7138,'TRM - TBM Crosswalk'!$A$2:'TRM - TBM Crosswalk'!$I$1008,7,FALSE))</f>
        <v/>
      </c>
      <c r="J7204" t="str">
        <f>IF(VLOOKUP(TRM!A7138,'TRM - TBM Crosswalk'!$A$2:'TRM - TBM Crosswalk'!$I$1008,8,FALSE)=0,"",VLOOKUP(TRM!A7138,'TRM - TBM Crosswalk'!$A$2:'TRM - TBM Crosswalk'!$I$1008,8,FALSE))</f>
        <v/>
      </c>
      <c r="K7204" t="str">
        <f>IF(VLOOKUP(TRM!A7138,'TRM - TBM Crosswalk'!$A$2:'TRM - TBM Crosswalk'!$I$1008,9,FALSE)=0,"",VLOOKUP(TRM!A7138,'TRM - TBM Crosswalk'!$A$2:'TRM - TBM Crosswalk'!$I$1008,9,FALSE))</f>
        <v/>
      </c>
    </row>
    <row r="7205" spans="1:11" x14ac:dyDescent="0.45">
      <c r="A7205" t="str">
        <f>TRM!A7160</f>
        <v>B06.302.058</v>
      </c>
      <c r="B7205" t="str">
        <f>TRM!B7160</f>
        <v>Fire Suppression and management</v>
      </c>
      <c r="C7205" t="str">
        <f>TRM!C7160</f>
        <v>ROSS PROD 216</v>
      </c>
      <c r="D7205">
        <f>TRM!D7160</f>
        <v>0</v>
      </c>
      <c r="E7205" t="str">
        <f>IF(VLOOKUP(TRM!A7160,'TRM - TBM Crosswalk'!$A$2:'TRM - TBM Crosswalk'!$I$1008,3,FALSE)="N/A","TBD","")</f>
        <v/>
      </c>
      <c r="F7205" t="str">
        <f>IF(VLOOKUP(TRM!A7160,'TRM - TBM Crosswalk'!$A$2:'TRM - TBM Crosswalk'!$I$1008,4,FALSE)=0,"",VLOOKUP(TRM!A7160,'TRM - TBM Crosswalk'!$A$2:'TRM - TBM Crosswalk'!$I$1008,4,FALSE))</f>
        <v>Business Capability</v>
      </c>
      <c r="G7205" t="str">
        <f>IF(VLOOKUP(TRM!A7160,'TRM - TBM Crosswalk'!$A$2:'TRM - TBM Crosswalk'!$I$1008,5,FALSE)=0,"",VLOOKUP(TRM!A7160,'TRM - TBM Crosswalk'!$A$2:'TRM - TBM Crosswalk'!$I$1008,5,FALSE))</f>
        <v/>
      </c>
      <c r="H7205" t="str">
        <f>IF(VLOOKUP(TRM!A7160,'TRM - TBM Crosswalk'!$A$2:'TRM - TBM Crosswalk'!$I$1008,6,FALSE)=0,"",VLOOKUP(TRM!A7160,'TRM - TBM Crosswalk'!$A$2:'TRM - TBM Crosswalk'!$I$1008,6,FALSE))</f>
        <v/>
      </c>
      <c r="I7205" t="str">
        <f>IF(VLOOKUP(TRM!A7160,'TRM - TBM Crosswalk'!$A$2:'TRM - TBM Crosswalk'!$I$1008,7,FALSE)=0,"",VLOOKUP(TRM!A7160,'TRM - TBM Crosswalk'!$A$2:'TRM - TBM Crosswalk'!$I$1008,7,FALSE))</f>
        <v/>
      </c>
      <c r="J7205" t="str">
        <f>IF(VLOOKUP(TRM!A7160,'TRM - TBM Crosswalk'!$A$2:'TRM - TBM Crosswalk'!$I$1008,8,FALSE)=0,"",VLOOKUP(TRM!A7160,'TRM - TBM Crosswalk'!$A$2:'TRM - TBM Crosswalk'!$I$1008,8,FALSE))</f>
        <v/>
      </c>
      <c r="K7205" t="str">
        <f>IF(VLOOKUP(TRM!A7160,'TRM - TBM Crosswalk'!$A$2:'TRM - TBM Crosswalk'!$I$1008,9,FALSE)=0,"",VLOOKUP(TRM!A7160,'TRM - TBM Crosswalk'!$A$2:'TRM - TBM Crosswalk'!$I$1008,9,FALSE))</f>
        <v/>
      </c>
    </row>
    <row r="7206" spans="1:11" x14ac:dyDescent="0.45">
      <c r="A7206" t="str">
        <f>TRM!A7504</f>
        <v>B10.812</v>
      </c>
      <c r="B7206" t="str">
        <f>TRM!B7504</f>
        <v>Knowledge Management</v>
      </c>
      <c r="C7206" t="str">
        <f>TRM!C7504</f>
        <v>Confluence | 6.15.9</v>
      </c>
      <c r="D7206">
        <f>TRM!D7504</f>
        <v>0</v>
      </c>
      <c r="E7206" t="str">
        <f>IF(VLOOKUP(TRM!A7504,'TRM - TBM Crosswalk'!$A$2:'TRM - TBM Crosswalk'!$I$1008,3,FALSE)="N/A","TBD","")</f>
        <v/>
      </c>
      <c r="F7206" t="str">
        <f>IF(VLOOKUP(TRM!A7504,'TRM - TBM Crosswalk'!$A$2:'TRM - TBM Crosswalk'!$I$1008,4,FALSE)=0,"",VLOOKUP(TRM!A7504,'TRM - TBM Crosswalk'!$A$2:'TRM - TBM Crosswalk'!$I$1008,4,FALSE))</f>
        <v/>
      </c>
      <c r="G7206" t="str">
        <f>IF(VLOOKUP(TRM!A7504,'TRM - TBM Crosswalk'!$A$2:'TRM - TBM Crosswalk'!$I$1008,5,FALSE)=0,"",VLOOKUP(TRM!A7504,'TRM - TBM Crosswalk'!$A$2:'TRM - TBM Crosswalk'!$I$1008,5,FALSE))</f>
        <v/>
      </c>
      <c r="H7206" t="str">
        <f>IF(VLOOKUP(TRM!A7504,'TRM - TBM Crosswalk'!$A$2:'TRM - TBM Crosswalk'!$I$1008,6,FALSE)=0,"",VLOOKUP(TRM!A7504,'TRM - TBM Crosswalk'!$A$2:'TRM - TBM Crosswalk'!$I$1008,6,FALSE))</f>
        <v/>
      </c>
      <c r="I7206" t="str">
        <f>IF(VLOOKUP(TRM!A7504,'TRM - TBM Crosswalk'!$A$2:'TRM - TBM Crosswalk'!$I$1008,7,FALSE)=0,"",VLOOKUP(TRM!A7504,'TRM - TBM Crosswalk'!$A$2:'TRM - TBM Crosswalk'!$I$1008,7,FALSE))</f>
        <v>Business Services</v>
      </c>
      <c r="J7206" t="str">
        <f>IF(VLOOKUP(TRM!A7504,'TRM - TBM Crosswalk'!$A$2:'TRM - TBM Crosswalk'!$I$1008,8,FALSE)=0,"",VLOOKUP(TRM!A7504,'TRM - TBM Crosswalk'!$A$2:'TRM - TBM Crosswalk'!$I$1008,8,FALSE))</f>
        <v>Customer Service</v>
      </c>
      <c r="K7206" t="str">
        <f>IF(VLOOKUP(TRM!A7504,'TRM - TBM Crosswalk'!$A$2:'TRM - TBM Crosswalk'!$I$1008,9,FALSE)=0,"",VLOOKUP(TRM!A7504,'TRM - TBM Crosswalk'!$A$2:'TRM - TBM Crosswalk'!$I$1008,9,FALSE))</f>
        <v>Customer Care</v>
      </c>
    </row>
    <row r="7207" spans="1:11" x14ac:dyDescent="0.45">
      <c r="A7207" t="str">
        <f>TRM!A7507</f>
        <v>B10.812.577</v>
      </c>
      <c r="B7207" t="str">
        <f>TRM!B7507</f>
        <v>Knowledge Distribution and Delivery (Distance Learning)</v>
      </c>
      <c r="C7207" t="str">
        <f>TRM!C7507</f>
        <v>Adobe Captivate 2019 (64 Bit) | 11.5.1</v>
      </c>
      <c r="D7207">
        <f>TRM!D7507</f>
        <v>0</v>
      </c>
      <c r="E7207" t="str">
        <f>IF(VLOOKUP(TRM!A7507,'TRM - TBM Crosswalk'!$A$2:'TRM - TBM Crosswalk'!$I$1008,3,FALSE)="N/A","TBD","")</f>
        <v/>
      </c>
      <c r="F7207" t="str">
        <f>IF(VLOOKUP(TRM!A7507,'TRM - TBM Crosswalk'!$A$2:'TRM - TBM Crosswalk'!$I$1008,4,FALSE)=0,"",VLOOKUP(TRM!A7507,'TRM - TBM Crosswalk'!$A$2:'TRM - TBM Crosswalk'!$I$1008,4,FALSE))</f>
        <v/>
      </c>
      <c r="G7207" t="str">
        <f>IF(VLOOKUP(TRM!A7507,'TRM - TBM Crosswalk'!$A$2:'TRM - TBM Crosswalk'!$I$1008,5,FALSE)=0,"",VLOOKUP(TRM!A7507,'TRM - TBM Crosswalk'!$A$2:'TRM - TBM Crosswalk'!$I$1008,5,FALSE))</f>
        <v/>
      </c>
      <c r="H7207" t="str">
        <f>IF(VLOOKUP(TRM!A7507,'TRM - TBM Crosswalk'!$A$2:'TRM - TBM Crosswalk'!$I$1008,6,FALSE)=0,"",VLOOKUP(TRM!A7507,'TRM - TBM Crosswalk'!$A$2:'TRM - TBM Crosswalk'!$I$1008,6,FALSE))</f>
        <v/>
      </c>
      <c r="I7207" t="str">
        <f>IF(VLOOKUP(TRM!A7507,'TRM - TBM Crosswalk'!$A$2:'TRM - TBM Crosswalk'!$I$1008,7,FALSE)=0,"",VLOOKUP(TRM!A7507,'TRM - TBM Crosswalk'!$A$2:'TRM - TBM Crosswalk'!$I$1008,7,FALSE))</f>
        <v>Business Services</v>
      </c>
      <c r="J7207" t="str">
        <f>IF(VLOOKUP(TRM!A7507,'TRM - TBM Crosswalk'!$A$2:'TRM - TBM Crosswalk'!$I$1008,8,FALSE)=0,"",VLOOKUP(TRM!A7507,'TRM - TBM Crosswalk'!$A$2:'TRM - TBM Crosswalk'!$I$1008,8,FALSE))</f>
        <v>Customer Service</v>
      </c>
      <c r="K7207" t="str">
        <f>IF(VLOOKUP(TRM!A7507,'TRM - TBM Crosswalk'!$A$2:'TRM - TBM Crosswalk'!$I$1008,9,FALSE)=0,"",VLOOKUP(TRM!A7507,'TRM - TBM Crosswalk'!$A$2:'TRM - TBM Crosswalk'!$I$1008,9,FALSE))</f>
        <v>Customer Care</v>
      </c>
    </row>
    <row r="7208" spans="1:11" x14ac:dyDescent="0.45">
      <c r="A7208" t="str">
        <f>TRM!A7508</f>
        <v>B10.812.577</v>
      </c>
      <c r="B7208" t="str">
        <f>TRM!B7508</f>
        <v>Knowledge Distribution and Delivery (Distance Learning)</v>
      </c>
      <c r="C7208" t="str">
        <f>TRM!C7508</f>
        <v>Adobe Captivate 7 (64 Bit) | 7.0</v>
      </c>
      <c r="D7208">
        <f>TRM!D7508</f>
        <v>0</v>
      </c>
      <c r="E7208" t="str">
        <f>IF(VLOOKUP(TRM!A7508,'TRM - TBM Crosswalk'!$A$2:'TRM - TBM Crosswalk'!$I$1008,3,FALSE)="N/A","TBD","")</f>
        <v/>
      </c>
      <c r="F7208" t="str">
        <f>IF(VLOOKUP(TRM!A7508,'TRM - TBM Crosswalk'!$A$2:'TRM - TBM Crosswalk'!$I$1008,4,FALSE)=0,"",VLOOKUP(TRM!A7508,'TRM - TBM Crosswalk'!$A$2:'TRM - TBM Crosswalk'!$I$1008,4,FALSE))</f>
        <v/>
      </c>
      <c r="G7208" t="str">
        <f>IF(VLOOKUP(TRM!A7508,'TRM - TBM Crosswalk'!$A$2:'TRM - TBM Crosswalk'!$I$1008,5,FALSE)=0,"",VLOOKUP(TRM!A7508,'TRM - TBM Crosswalk'!$A$2:'TRM - TBM Crosswalk'!$I$1008,5,FALSE))</f>
        <v/>
      </c>
      <c r="H7208" t="str">
        <f>IF(VLOOKUP(TRM!A7508,'TRM - TBM Crosswalk'!$A$2:'TRM - TBM Crosswalk'!$I$1008,6,FALSE)=0,"",VLOOKUP(TRM!A7508,'TRM - TBM Crosswalk'!$A$2:'TRM - TBM Crosswalk'!$I$1008,6,FALSE))</f>
        <v/>
      </c>
      <c r="I7208" t="str">
        <f>IF(VLOOKUP(TRM!A7508,'TRM - TBM Crosswalk'!$A$2:'TRM - TBM Crosswalk'!$I$1008,7,FALSE)=0,"",VLOOKUP(TRM!A7508,'TRM - TBM Crosswalk'!$A$2:'TRM - TBM Crosswalk'!$I$1008,7,FALSE))</f>
        <v>Business Services</v>
      </c>
      <c r="J7208" t="str">
        <f>IF(VLOOKUP(TRM!A7508,'TRM - TBM Crosswalk'!$A$2:'TRM - TBM Crosswalk'!$I$1008,8,FALSE)=0,"",VLOOKUP(TRM!A7508,'TRM - TBM Crosswalk'!$A$2:'TRM - TBM Crosswalk'!$I$1008,8,FALSE))</f>
        <v>Customer Service</v>
      </c>
      <c r="K7208" t="str">
        <f>IF(VLOOKUP(TRM!A7508,'TRM - TBM Crosswalk'!$A$2:'TRM - TBM Crosswalk'!$I$1008,9,FALSE)=0,"",VLOOKUP(TRM!A7508,'TRM - TBM Crosswalk'!$A$2:'TRM - TBM Crosswalk'!$I$1008,9,FALSE))</f>
        <v>Customer Care</v>
      </c>
    </row>
    <row r="7209" spans="1:11" x14ac:dyDescent="0.45">
      <c r="A7209" t="str">
        <f>TRM!A7509</f>
        <v>B10.812.577</v>
      </c>
      <c r="B7209" t="str">
        <f>TRM!B7509</f>
        <v>Knowledge Distribution and Delivery (Distance Learning)</v>
      </c>
      <c r="C7209" t="str">
        <f>TRM!C7509</f>
        <v>Adobe Captivate 9 (64 Bit) | 9.0</v>
      </c>
      <c r="D7209">
        <f>TRM!D7509</f>
        <v>0</v>
      </c>
      <c r="E7209" t="str">
        <f>IF(VLOOKUP(TRM!A7509,'TRM - TBM Crosswalk'!$A$2:'TRM - TBM Crosswalk'!$I$1008,3,FALSE)="N/A","TBD","")</f>
        <v/>
      </c>
      <c r="F7209" t="str">
        <f>IF(VLOOKUP(TRM!A7509,'TRM - TBM Crosswalk'!$A$2:'TRM - TBM Crosswalk'!$I$1008,4,FALSE)=0,"",VLOOKUP(TRM!A7509,'TRM - TBM Crosswalk'!$A$2:'TRM - TBM Crosswalk'!$I$1008,4,FALSE))</f>
        <v/>
      </c>
      <c r="G7209" t="str">
        <f>IF(VLOOKUP(TRM!A7509,'TRM - TBM Crosswalk'!$A$2:'TRM - TBM Crosswalk'!$I$1008,5,FALSE)=0,"",VLOOKUP(TRM!A7509,'TRM - TBM Crosswalk'!$A$2:'TRM - TBM Crosswalk'!$I$1008,5,FALSE))</f>
        <v/>
      </c>
      <c r="H7209" t="str">
        <f>IF(VLOOKUP(TRM!A7509,'TRM - TBM Crosswalk'!$A$2:'TRM - TBM Crosswalk'!$I$1008,6,FALSE)=0,"",VLOOKUP(TRM!A7509,'TRM - TBM Crosswalk'!$A$2:'TRM - TBM Crosswalk'!$I$1008,6,FALSE))</f>
        <v/>
      </c>
      <c r="I7209" t="str">
        <f>IF(VLOOKUP(TRM!A7509,'TRM - TBM Crosswalk'!$A$2:'TRM - TBM Crosswalk'!$I$1008,7,FALSE)=0,"",VLOOKUP(TRM!A7509,'TRM - TBM Crosswalk'!$A$2:'TRM - TBM Crosswalk'!$I$1008,7,FALSE))</f>
        <v>Business Services</v>
      </c>
      <c r="J7209" t="str">
        <f>IF(VLOOKUP(TRM!A7509,'TRM - TBM Crosswalk'!$A$2:'TRM - TBM Crosswalk'!$I$1008,8,FALSE)=0,"",VLOOKUP(TRM!A7509,'TRM - TBM Crosswalk'!$A$2:'TRM - TBM Crosswalk'!$I$1008,8,FALSE))</f>
        <v>Customer Service</v>
      </c>
      <c r="K7209" t="str">
        <f>IF(VLOOKUP(TRM!A7509,'TRM - TBM Crosswalk'!$A$2:'TRM - TBM Crosswalk'!$I$1008,9,FALSE)=0,"",VLOOKUP(TRM!A7509,'TRM - TBM Crosswalk'!$A$2:'TRM - TBM Crosswalk'!$I$1008,9,FALSE))</f>
        <v>Customer Care</v>
      </c>
    </row>
    <row r="7210" spans="1:11" x14ac:dyDescent="0.45">
      <c r="A7210" t="str">
        <f>TRM!A7510</f>
        <v>B10.812.577</v>
      </c>
      <c r="B7210" t="str">
        <f>TRM!B7510</f>
        <v>Knowledge Distribution and Delivery (Distance Learning)</v>
      </c>
      <c r="C7210" t="str">
        <f>TRM!C7510</f>
        <v>Adobe Captivate 9 (64 Bit) | 9.0.1</v>
      </c>
      <c r="D7210">
        <f>TRM!D7510</f>
        <v>0</v>
      </c>
      <c r="E7210" t="str">
        <f>IF(VLOOKUP(TRM!A7510,'TRM - TBM Crosswalk'!$A$2:'TRM - TBM Crosswalk'!$I$1008,3,FALSE)="N/A","TBD","")</f>
        <v/>
      </c>
      <c r="F7210" t="str">
        <f>IF(VLOOKUP(TRM!A7510,'TRM - TBM Crosswalk'!$A$2:'TRM - TBM Crosswalk'!$I$1008,4,FALSE)=0,"",VLOOKUP(TRM!A7510,'TRM - TBM Crosswalk'!$A$2:'TRM - TBM Crosswalk'!$I$1008,4,FALSE))</f>
        <v/>
      </c>
      <c r="G7210" t="str">
        <f>IF(VLOOKUP(TRM!A7510,'TRM - TBM Crosswalk'!$A$2:'TRM - TBM Crosswalk'!$I$1008,5,FALSE)=0,"",VLOOKUP(TRM!A7510,'TRM - TBM Crosswalk'!$A$2:'TRM - TBM Crosswalk'!$I$1008,5,FALSE))</f>
        <v/>
      </c>
      <c r="H7210" t="str">
        <f>IF(VLOOKUP(TRM!A7510,'TRM - TBM Crosswalk'!$A$2:'TRM - TBM Crosswalk'!$I$1008,6,FALSE)=0,"",VLOOKUP(TRM!A7510,'TRM - TBM Crosswalk'!$A$2:'TRM - TBM Crosswalk'!$I$1008,6,FALSE))</f>
        <v/>
      </c>
      <c r="I7210" t="str">
        <f>IF(VLOOKUP(TRM!A7510,'TRM - TBM Crosswalk'!$A$2:'TRM - TBM Crosswalk'!$I$1008,7,FALSE)=0,"",VLOOKUP(TRM!A7510,'TRM - TBM Crosswalk'!$A$2:'TRM - TBM Crosswalk'!$I$1008,7,FALSE))</f>
        <v>Business Services</v>
      </c>
      <c r="J7210" t="str">
        <f>IF(VLOOKUP(TRM!A7510,'TRM - TBM Crosswalk'!$A$2:'TRM - TBM Crosswalk'!$I$1008,8,FALSE)=0,"",VLOOKUP(TRM!A7510,'TRM - TBM Crosswalk'!$A$2:'TRM - TBM Crosswalk'!$I$1008,8,FALSE))</f>
        <v>Customer Service</v>
      </c>
      <c r="K7210" t="str">
        <f>IF(VLOOKUP(TRM!A7510,'TRM - TBM Crosswalk'!$A$2:'TRM - TBM Crosswalk'!$I$1008,9,FALSE)=0,"",VLOOKUP(TRM!A7510,'TRM - TBM Crosswalk'!$A$2:'TRM - TBM Crosswalk'!$I$1008,9,FALSE))</f>
        <v>Customer Care</v>
      </c>
    </row>
    <row r="7211" spans="1:11" x14ac:dyDescent="0.45">
      <c r="A7211" t="str">
        <f>TRM!A7511</f>
        <v>B10.812.577</v>
      </c>
      <c r="B7211" t="str">
        <f>TRM!B7511</f>
        <v>Knowledge Distribution and Delivery (Distance Learning)</v>
      </c>
      <c r="C7211" t="str">
        <f>TRM!C7511</f>
        <v>Adobe Captivate Quiz Results Analyzer | 11</v>
      </c>
      <c r="D7211">
        <f>TRM!D7511</f>
        <v>0</v>
      </c>
      <c r="E7211" t="str">
        <f>IF(VLOOKUP(TRM!A7511,'TRM - TBM Crosswalk'!$A$2:'TRM - TBM Crosswalk'!$I$1008,3,FALSE)="N/A","TBD","")</f>
        <v/>
      </c>
      <c r="F7211" t="str">
        <f>IF(VLOOKUP(TRM!A7511,'TRM - TBM Crosswalk'!$A$2:'TRM - TBM Crosswalk'!$I$1008,4,FALSE)=0,"",VLOOKUP(TRM!A7511,'TRM - TBM Crosswalk'!$A$2:'TRM - TBM Crosswalk'!$I$1008,4,FALSE))</f>
        <v/>
      </c>
      <c r="G7211" t="str">
        <f>IF(VLOOKUP(TRM!A7511,'TRM - TBM Crosswalk'!$A$2:'TRM - TBM Crosswalk'!$I$1008,5,FALSE)=0,"",VLOOKUP(TRM!A7511,'TRM - TBM Crosswalk'!$A$2:'TRM - TBM Crosswalk'!$I$1008,5,FALSE))</f>
        <v/>
      </c>
      <c r="H7211" t="str">
        <f>IF(VLOOKUP(TRM!A7511,'TRM - TBM Crosswalk'!$A$2:'TRM - TBM Crosswalk'!$I$1008,6,FALSE)=0,"",VLOOKUP(TRM!A7511,'TRM - TBM Crosswalk'!$A$2:'TRM - TBM Crosswalk'!$I$1008,6,FALSE))</f>
        <v/>
      </c>
      <c r="I7211" t="str">
        <f>IF(VLOOKUP(TRM!A7511,'TRM - TBM Crosswalk'!$A$2:'TRM - TBM Crosswalk'!$I$1008,7,FALSE)=0,"",VLOOKUP(TRM!A7511,'TRM - TBM Crosswalk'!$A$2:'TRM - TBM Crosswalk'!$I$1008,7,FALSE))</f>
        <v>Business Services</v>
      </c>
      <c r="J7211" t="str">
        <f>IF(VLOOKUP(TRM!A7511,'TRM - TBM Crosswalk'!$A$2:'TRM - TBM Crosswalk'!$I$1008,8,FALSE)=0,"",VLOOKUP(TRM!A7511,'TRM - TBM Crosswalk'!$A$2:'TRM - TBM Crosswalk'!$I$1008,8,FALSE))</f>
        <v>Customer Service</v>
      </c>
      <c r="K7211" t="str">
        <f>IF(VLOOKUP(TRM!A7511,'TRM - TBM Crosswalk'!$A$2:'TRM - TBM Crosswalk'!$I$1008,9,FALSE)=0,"",VLOOKUP(TRM!A7511,'TRM - TBM Crosswalk'!$A$2:'TRM - TBM Crosswalk'!$I$1008,9,FALSE))</f>
        <v>Customer Care</v>
      </c>
    </row>
    <row r="7212" spans="1:11" x14ac:dyDescent="0.45">
      <c r="A7212" t="str">
        <f>TRM!A7561</f>
        <v>B10.813.263</v>
      </c>
      <c r="B7212" t="str">
        <f>TRM!B7561</f>
        <v>System and Network Monitoring</v>
      </c>
      <c r="C7212" t="str">
        <f>TRM!C7561</f>
        <v>Intel(R) Management Engine Components | 11.7.0.1068</v>
      </c>
      <c r="D7212">
        <f>TRM!D7561</f>
        <v>0</v>
      </c>
      <c r="E7212" t="str">
        <f>IF(VLOOKUP(TRM!A7561,'TRM - TBM Crosswalk'!$A$2:'TRM - TBM Crosswalk'!$I$1008,3,FALSE)="N/A","TBD","")</f>
        <v/>
      </c>
      <c r="F7212" t="str">
        <f>IF(VLOOKUP(TRM!A7561,'TRM - TBM Crosswalk'!$A$2:'TRM - TBM Crosswalk'!$I$1008,4,FALSE)=0,"",VLOOKUP(TRM!A7561,'TRM - TBM Crosswalk'!$A$2:'TRM - TBM Crosswalk'!$I$1008,4,FALSE))</f>
        <v/>
      </c>
      <c r="G7212" t="str">
        <f>IF(VLOOKUP(TRM!A7561,'TRM - TBM Crosswalk'!$A$2:'TRM - TBM Crosswalk'!$I$1008,5,FALSE)=0,"",VLOOKUP(TRM!A7561,'TRM - TBM Crosswalk'!$A$2:'TRM - TBM Crosswalk'!$I$1008,5,FALSE))</f>
        <v/>
      </c>
      <c r="H7212" t="str">
        <f>IF(VLOOKUP(TRM!A7561,'TRM - TBM Crosswalk'!$A$2:'TRM - TBM Crosswalk'!$I$1008,6,FALSE)=0,"",VLOOKUP(TRM!A7561,'TRM - TBM Crosswalk'!$A$2:'TRM - TBM Crosswalk'!$I$1008,6,FALSE))</f>
        <v/>
      </c>
      <c r="I7212" t="str">
        <f>IF(VLOOKUP(TRM!A7561,'TRM - TBM Crosswalk'!$A$2:'TRM - TBM Crosswalk'!$I$1008,7,FALSE)=0,"",VLOOKUP(TRM!A7561,'TRM - TBM Crosswalk'!$A$2:'TRM - TBM Crosswalk'!$I$1008,7,FALSE))</f>
        <v>Delivery Services</v>
      </c>
      <c r="J7212" t="str">
        <f>IF(VLOOKUP(TRM!A7561,'TRM - TBM Crosswalk'!$A$2:'TRM - TBM Crosswalk'!$I$1008,8,FALSE)=0,"",VLOOKUP(TRM!A7561,'TRM - TBM Crosswalk'!$A$2:'TRM - TBM Crosswalk'!$I$1008,8,FALSE))</f>
        <v>Operations</v>
      </c>
      <c r="K7212" t="str">
        <f>IF(VLOOKUP(TRM!A7561,'TRM - TBM Crosswalk'!$A$2:'TRM - TBM Crosswalk'!$I$1008,9,FALSE)=0,"",VLOOKUP(TRM!A7561,'TRM - TBM Crosswalk'!$A$2:'TRM - TBM Crosswalk'!$I$1008,9,FALSE))</f>
        <v>Event Management</v>
      </c>
    </row>
    <row r="7213" spans="1:11" x14ac:dyDescent="0.45">
      <c r="A7213" t="str">
        <f>TRM!A7863</f>
        <v>B10.813.343</v>
      </c>
      <c r="B7213" t="str">
        <f>TRM!B7863</f>
        <v>Audio / Video Conferencing</v>
      </c>
      <c r="C7213" t="str">
        <f>TRM!C7863</f>
        <v>Desktop Video Setup.app - 10.11.2</v>
      </c>
      <c r="D7213">
        <f>TRM!D7863</f>
        <v>0</v>
      </c>
      <c r="E7213" t="str">
        <f>IF(VLOOKUP(TRM!A7863,'TRM - TBM Crosswalk'!$A$2:'TRM - TBM Crosswalk'!$I$1008,3,FALSE)="N/A","TBD","")</f>
        <v/>
      </c>
      <c r="F7213" t="str">
        <f>IF(VLOOKUP(TRM!A7863,'TRM - TBM Crosswalk'!$A$2:'TRM - TBM Crosswalk'!$I$1008,4,FALSE)=0,"",VLOOKUP(TRM!A7863,'TRM - TBM Crosswalk'!$A$2:'TRM - TBM Crosswalk'!$I$1008,4,FALSE))</f>
        <v/>
      </c>
      <c r="G7213" t="str">
        <f>IF(VLOOKUP(TRM!A7863,'TRM - TBM Crosswalk'!$A$2:'TRM - TBM Crosswalk'!$I$1008,5,FALSE)=0,"",VLOOKUP(TRM!A7863,'TRM - TBM Crosswalk'!$A$2:'TRM - TBM Crosswalk'!$I$1008,5,FALSE))</f>
        <v>End User</v>
      </c>
      <c r="H7213" t="str">
        <f>IF(VLOOKUP(TRM!A7863,'TRM - TBM Crosswalk'!$A$2:'TRM - TBM Crosswalk'!$I$1008,6,FALSE)=0,"",VLOOKUP(TRM!A7863,'TRM - TBM Crosswalk'!$A$2:'TRM - TBM Crosswalk'!$I$1008,6,FALSE))</f>
        <v>Conferencing &amp; AV</v>
      </c>
      <c r="I7213" t="str">
        <f>IF(VLOOKUP(TRM!A7863,'TRM - TBM Crosswalk'!$A$2:'TRM - TBM Crosswalk'!$I$1008,7,FALSE)=0,"",VLOOKUP(TRM!A7863,'TRM - TBM Crosswalk'!$A$2:'TRM - TBM Crosswalk'!$I$1008,7,FALSE))</f>
        <v/>
      </c>
      <c r="J7213" t="str">
        <f>IF(VLOOKUP(TRM!A7863,'TRM - TBM Crosswalk'!$A$2:'TRM - TBM Crosswalk'!$I$1008,8,FALSE)=0,"",VLOOKUP(TRM!A7863,'TRM - TBM Crosswalk'!$A$2:'TRM - TBM Crosswalk'!$I$1008,8,FALSE))</f>
        <v/>
      </c>
      <c r="K7213" t="str">
        <f>IF(VLOOKUP(TRM!A7863,'TRM - TBM Crosswalk'!$A$2:'TRM - TBM Crosswalk'!$I$1008,9,FALSE)=0,"",VLOOKUP(TRM!A7863,'TRM - TBM Crosswalk'!$A$2:'TRM - TBM Crosswalk'!$I$1008,9,FALSE))</f>
        <v/>
      </c>
    </row>
    <row r="7214" spans="1:11" x14ac:dyDescent="0.45">
      <c r="A7214" t="str">
        <f>TRM!A7864</f>
        <v>B10.813.343</v>
      </c>
      <c r="B7214" t="str">
        <f>TRM!B7864</f>
        <v>Audio / Video Conferencing</v>
      </c>
      <c r="C7214" t="str">
        <f>TRM!C7864</f>
        <v>Desktop Video Updater.app - 10.11.2</v>
      </c>
      <c r="D7214">
        <f>TRM!D7864</f>
        <v>0</v>
      </c>
      <c r="E7214" t="str">
        <f>IF(VLOOKUP(TRM!A7864,'TRM - TBM Crosswalk'!$A$2:'TRM - TBM Crosswalk'!$I$1008,3,FALSE)="N/A","TBD","")</f>
        <v/>
      </c>
      <c r="F7214" t="str">
        <f>IF(VLOOKUP(TRM!A7864,'TRM - TBM Crosswalk'!$A$2:'TRM - TBM Crosswalk'!$I$1008,4,FALSE)=0,"",VLOOKUP(TRM!A7864,'TRM - TBM Crosswalk'!$A$2:'TRM - TBM Crosswalk'!$I$1008,4,FALSE))</f>
        <v/>
      </c>
      <c r="G7214" t="str">
        <f>IF(VLOOKUP(TRM!A7864,'TRM - TBM Crosswalk'!$A$2:'TRM - TBM Crosswalk'!$I$1008,5,FALSE)=0,"",VLOOKUP(TRM!A7864,'TRM - TBM Crosswalk'!$A$2:'TRM - TBM Crosswalk'!$I$1008,5,FALSE))</f>
        <v>End User</v>
      </c>
      <c r="H7214" t="str">
        <f>IF(VLOOKUP(TRM!A7864,'TRM - TBM Crosswalk'!$A$2:'TRM - TBM Crosswalk'!$I$1008,6,FALSE)=0,"",VLOOKUP(TRM!A7864,'TRM - TBM Crosswalk'!$A$2:'TRM - TBM Crosswalk'!$I$1008,6,FALSE))</f>
        <v>Conferencing &amp; AV</v>
      </c>
      <c r="I7214" t="str">
        <f>IF(VLOOKUP(TRM!A7864,'TRM - TBM Crosswalk'!$A$2:'TRM - TBM Crosswalk'!$I$1008,7,FALSE)=0,"",VLOOKUP(TRM!A7864,'TRM - TBM Crosswalk'!$A$2:'TRM - TBM Crosswalk'!$I$1008,7,FALSE))</f>
        <v/>
      </c>
      <c r="J7214" t="str">
        <f>IF(VLOOKUP(TRM!A7864,'TRM - TBM Crosswalk'!$A$2:'TRM - TBM Crosswalk'!$I$1008,8,FALSE)=0,"",VLOOKUP(TRM!A7864,'TRM - TBM Crosswalk'!$A$2:'TRM - TBM Crosswalk'!$I$1008,8,FALSE))</f>
        <v/>
      </c>
      <c r="K7214" t="str">
        <f>IF(VLOOKUP(TRM!A7864,'TRM - TBM Crosswalk'!$A$2:'TRM - TBM Crosswalk'!$I$1008,9,FALSE)=0,"",VLOOKUP(TRM!A7864,'TRM - TBM Crosswalk'!$A$2:'TRM - TBM Crosswalk'!$I$1008,9,FALSE))</f>
        <v/>
      </c>
    </row>
    <row r="7215" spans="1:11" x14ac:dyDescent="0.45">
      <c r="A7215" t="str">
        <f>TRM!A8335</f>
        <v>I01.002.206#</v>
      </c>
      <c r="B7215" t="str">
        <f>TRM!B8335</f>
        <v>Operating System - UNIX Design</v>
      </c>
      <c r="C7215" t="str">
        <f>TRM!C8335</f>
        <v>Image Events.app - 1.1.6</v>
      </c>
      <c r="D7215">
        <f>TRM!D8335</f>
        <v>0</v>
      </c>
      <c r="E7215" t="str">
        <f>IF(VLOOKUP(TRM!A8335,'TRM - TBM Crosswalk'!$A$2:'TRM - TBM Crosswalk'!$I$1008,3,FALSE)="N/A","TBD","")</f>
        <v/>
      </c>
      <c r="F7215" t="str">
        <f>IF(VLOOKUP(TRM!A8335,'TRM - TBM Crosswalk'!$A$2:'TRM - TBM Crosswalk'!$I$1008,4,FALSE)=0,"",VLOOKUP(TRM!A8335,'TRM - TBM Crosswalk'!$A$2:'TRM - TBM Crosswalk'!$I$1008,4,FALSE))</f>
        <v/>
      </c>
      <c r="G7215" t="str">
        <f>IF(VLOOKUP(TRM!A8335,'TRM - TBM Crosswalk'!$A$2:'TRM - TBM Crosswalk'!$I$1008,5,FALSE)=0,"",VLOOKUP(TRM!A8335,'TRM - TBM Crosswalk'!$A$2:'TRM - TBM Crosswalk'!$I$1008,5,FALSE))</f>
        <v>Compute</v>
      </c>
      <c r="H7215" t="str">
        <f>IF(VLOOKUP(TRM!A8335,'TRM - TBM Crosswalk'!$A$2:'TRM - TBM Crosswalk'!$I$1008,6,FALSE)=0,"",VLOOKUP(TRM!A8335,'TRM - TBM Crosswalk'!$A$2:'TRM - TBM Crosswalk'!$I$1008,6,FALSE))</f>
        <v xml:space="preserve">Unix </v>
      </c>
      <c r="I7215" t="str">
        <f>IF(VLOOKUP(TRM!A8335,'TRM - TBM Crosswalk'!$A$2:'TRM - TBM Crosswalk'!$I$1008,7,FALSE)=0,"",VLOOKUP(TRM!A8335,'TRM - TBM Crosswalk'!$A$2:'TRM - TBM Crosswalk'!$I$1008,7,FALSE))</f>
        <v/>
      </c>
      <c r="J7215" t="str">
        <f>IF(VLOOKUP(TRM!A8335,'TRM - TBM Crosswalk'!$A$2:'TRM - TBM Crosswalk'!$I$1008,8,FALSE)=0,"",VLOOKUP(TRM!A8335,'TRM - TBM Crosswalk'!$A$2:'TRM - TBM Crosswalk'!$I$1008,8,FALSE))</f>
        <v/>
      </c>
      <c r="K7215" t="str">
        <f>IF(VLOOKUP(TRM!A8335,'TRM - TBM Crosswalk'!$A$2:'TRM - TBM Crosswalk'!$I$1008,9,FALSE)=0,"",VLOOKUP(TRM!A8335,'TRM - TBM Crosswalk'!$A$2:'TRM - TBM Crosswalk'!$I$1008,9,FALSE))</f>
        <v/>
      </c>
    </row>
    <row r="7216" spans="1:11" x14ac:dyDescent="0.45">
      <c r="A7216" t="str">
        <f>TRM!A8361</f>
        <v>I01.002.206#</v>
      </c>
      <c r="B7216" t="str">
        <f>TRM!B8361</f>
        <v>Operating System - UNIX Design</v>
      </c>
      <c r="C7216" t="str">
        <f>TRM!C8361</f>
        <v>Launchpad.app - 29.2</v>
      </c>
      <c r="D7216">
        <f>TRM!D8361</f>
        <v>0</v>
      </c>
      <c r="E7216" t="str">
        <f>IF(VLOOKUP(TRM!A8361,'TRM - TBM Crosswalk'!$A$2:'TRM - TBM Crosswalk'!$I$1008,3,FALSE)="N/A","TBD","")</f>
        <v/>
      </c>
      <c r="F7216" t="str">
        <f>IF(VLOOKUP(TRM!A8361,'TRM - TBM Crosswalk'!$A$2:'TRM - TBM Crosswalk'!$I$1008,4,FALSE)=0,"",VLOOKUP(TRM!A8361,'TRM - TBM Crosswalk'!$A$2:'TRM - TBM Crosswalk'!$I$1008,4,FALSE))</f>
        <v/>
      </c>
      <c r="G7216" t="str">
        <f>IF(VLOOKUP(TRM!A8361,'TRM - TBM Crosswalk'!$A$2:'TRM - TBM Crosswalk'!$I$1008,5,FALSE)=0,"",VLOOKUP(TRM!A8361,'TRM - TBM Crosswalk'!$A$2:'TRM - TBM Crosswalk'!$I$1008,5,FALSE))</f>
        <v>Compute</v>
      </c>
      <c r="H7216" t="str">
        <f>IF(VLOOKUP(TRM!A8361,'TRM - TBM Crosswalk'!$A$2:'TRM - TBM Crosswalk'!$I$1008,6,FALSE)=0,"",VLOOKUP(TRM!A8361,'TRM - TBM Crosswalk'!$A$2:'TRM - TBM Crosswalk'!$I$1008,6,FALSE))</f>
        <v xml:space="preserve">Unix </v>
      </c>
      <c r="I7216" t="str">
        <f>IF(VLOOKUP(TRM!A8361,'TRM - TBM Crosswalk'!$A$2:'TRM - TBM Crosswalk'!$I$1008,7,FALSE)=0,"",VLOOKUP(TRM!A8361,'TRM - TBM Crosswalk'!$A$2:'TRM - TBM Crosswalk'!$I$1008,7,FALSE))</f>
        <v/>
      </c>
      <c r="J7216" t="str">
        <f>IF(VLOOKUP(TRM!A8361,'TRM - TBM Crosswalk'!$A$2:'TRM - TBM Crosswalk'!$I$1008,8,FALSE)=0,"",VLOOKUP(TRM!A8361,'TRM - TBM Crosswalk'!$A$2:'TRM - TBM Crosswalk'!$I$1008,8,FALSE))</f>
        <v/>
      </c>
      <c r="K7216" t="str">
        <f>IF(VLOOKUP(TRM!A8361,'TRM - TBM Crosswalk'!$A$2:'TRM - TBM Crosswalk'!$I$1008,9,FALSE)=0,"",VLOOKUP(TRM!A8361,'TRM - TBM Crosswalk'!$A$2:'TRM - TBM Crosswalk'!$I$1008,9,FALSE))</f>
        <v/>
      </c>
    </row>
    <row r="7217" spans="1:11" x14ac:dyDescent="0.45">
      <c r="A7217" t="str">
        <f>TRM!A8592</f>
        <v>I01.002.209#</v>
      </c>
      <c r="B7217" t="str">
        <f>TRM!B8592</f>
        <v>Device Driver#</v>
      </c>
      <c r="C7217" t="str">
        <f>TRM!C8592</f>
        <v>IntelÂ® Integrated Sensor Solution | 3.10.100.3429</v>
      </c>
      <c r="D7217">
        <f>TRM!D8592</f>
        <v>0</v>
      </c>
      <c r="E7217" t="str">
        <f>IF(VLOOKUP(TRM!A8592,'TRM - TBM Crosswalk'!$A$2:'TRM - TBM Crosswalk'!$I$1008,3,FALSE)="N/A","TBD","")</f>
        <v>TBD</v>
      </c>
      <c r="F7217" t="str">
        <f>IF(VLOOKUP(TRM!A8592,'TRM - TBM Crosswalk'!$A$2:'TRM - TBM Crosswalk'!$I$1008,4,FALSE)=0,"",VLOOKUP(TRM!A8592,'TRM - TBM Crosswalk'!$A$2:'TRM - TBM Crosswalk'!$I$1008,4,FALSE))</f>
        <v/>
      </c>
      <c r="G7217" t="str">
        <f>IF(VLOOKUP(TRM!A8592,'TRM - TBM Crosswalk'!$A$2:'TRM - TBM Crosswalk'!$I$1008,5,FALSE)=0,"",VLOOKUP(TRM!A8592,'TRM - TBM Crosswalk'!$A$2:'TRM - TBM Crosswalk'!$I$1008,5,FALSE))</f>
        <v/>
      </c>
      <c r="H7217" t="str">
        <f>IF(VLOOKUP(TRM!A8592,'TRM - TBM Crosswalk'!$A$2:'TRM - TBM Crosswalk'!$I$1008,6,FALSE)=0,"",VLOOKUP(TRM!A8592,'TRM - TBM Crosswalk'!$A$2:'TRM - TBM Crosswalk'!$I$1008,6,FALSE))</f>
        <v/>
      </c>
      <c r="I7217" t="str">
        <f>IF(VLOOKUP(TRM!A8592,'TRM - TBM Crosswalk'!$A$2:'TRM - TBM Crosswalk'!$I$1008,7,FALSE)=0,"",VLOOKUP(TRM!A8592,'TRM - TBM Crosswalk'!$A$2:'TRM - TBM Crosswalk'!$I$1008,7,FALSE))</f>
        <v/>
      </c>
      <c r="J7217" t="str">
        <f>IF(VLOOKUP(TRM!A8592,'TRM - TBM Crosswalk'!$A$2:'TRM - TBM Crosswalk'!$I$1008,8,FALSE)=0,"",VLOOKUP(TRM!A8592,'TRM - TBM Crosswalk'!$A$2:'TRM - TBM Crosswalk'!$I$1008,8,FALSE))</f>
        <v/>
      </c>
      <c r="K7217" t="str">
        <f>IF(VLOOKUP(TRM!A8592,'TRM - TBM Crosswalk'!$A$2:'TRM - TBM Crosswalk'!$I$1008,9,FALSE)=0,"",VLOOKUP(TRM!A8592,'TRM - TBM Crosswalk'!$A$2:'TRM - TBM Crosswalk'!$I$1008,9,FALSE))</f>
        <v/>
      </c>
    </row>
    <row r="7218" spans="1:11" x14ac:dyDescent="0.45">
      <c r="A7218" t="str">
        <f>TRM!A8593</f>
        <v>I01.002.209#</v>
      </c>
      <c r="B7218" t="str">
        <f>TRM!B8593</f>
        <v>Device Driver#</v>
      </c>
      <c r="C7218" t="str">
        <f>TRM!C8593</f>
        <v>IntelÂ® Integrated Sensor Solution | 3.10.100.3527</v>
      </c>
      <c r="D7218">
        <f>TRM!D8593</f>
        <v>0</v>
      </c>
      <c r="E7218" t="str">
        <f>IF(VLOOKUP(TRM!A8593,'TRM - TBM Crosswalk'!$A$2:'TRM - TBM Crosswalk'!$I$1008,3,FALSE)="N/A","TBD","")</f>
        <v>TBD</v>
      </c>
      <c r="F7218" t="str">
        <f>IF(VLOOKUP(TRM!A8593,'TRM - TBM Crosswalk'!$A$2:'TRM - TBM Crosswalk'!$I$1008,4,FALSE)=0,"",VLOOKUP(TRM!A8593,'TRM - TBM Crosswalk'!$A$2:'TRM - TBM Crosswalk'!$I$1008,4,FALSE))</f>
        <v/>
      </c>
      <c r="G7218" t="str">
        <f>IF(VLOOKUP(TRM!A8593,'TRM - TBM Crosswalk'!$A$2:'TRM - TBM Crosswalk'!$I$1008,5,FALSE)=0,"",VLOOKUP(TRM!A8593,'TRM - TBM Crosswalk'!$A$2:'TRM - TBM Crosswalk'!$I$1008,5,FALSE))</f>
        <v/>
      </c>
      <c r="H7218" t="str">
        <f>IF(VLOOKUP(TRM!A8593,'TRM - TBM Crosswalk'!$A$2:'TRM - TBM Crosswalk'!$I$1008,6,FALSE)=0,"",VLOOKUP(TRM!A8593,'TRM - TBM Crosswalk'!$A$2:'TRM - TBM Crosswalk'!$I$1008,6,FALSE))</f>
        <v/>
      </c>
      <c r="I7218" t="str">
        <f>IF(VLOOKUP(TRM!A8593,'TRM - TBM Crosswalk'!$A$2:'TRM - TBM Crosswalk'!$I$1008,7,FALSE)=0,"",VLOOKUP(TRM!A8593,'TRM - TBM Crosswalk'!$A$2:'TRM - TBM Crosswalk'!$I$1008,7,FALSE))</f>
        <v/>
      </c>
      <c r="J7218" t="str">
        <f>IF(VLOOKUP(TRM!A8593,'TRM - TBM Crosswalk'!$A$2:'TRM - TBM Crosswalk'!$I$1008,8,FALSE)=0,"",VLOOKUP(TRM!A8593,'TRM - TBM Crosswalk'!$A$2:'TRM - TBM Crosswalk'!$I$1008,8,FALSE))</f>
        <v/>
      </c>
      <c r="K7218" t="str">
        <f>IF(VLOOKUP(TRM!A8593,'TRM - TBM Crosswalk'!$A$2:'TRM - TBM Crosswalk'!$I$1008,9,FALSE)=0,"",VLOOKUP(TRM!A8593,'TRM - TBM Crosswalk'!$A$2:'TRM - TBM Crosswalk'!$I$1008,9,FALSE))</f>
        <v/>
      </c>
    </row>
    <row r="7219" spans="1:11" x14ac:dyDescent="0.45">
      <c r="A7219" t="str">
        <f>TRM!A8698</f>
        <v>I01.002.209#</v>
      </c>
      <c r="B7219" t="str">
        <f>TRM!B8698</f>
        <v>Device Driver#</v>
      </c>
      <c r="C7219" t="str">
        <f>TRM!C8698</f>
        <v>Realtek High Definition Audio Driver | 6.0.1.7926</v>
      </c>
      <c r="D7219">
        <f>TRM!D8698</f>
        <v>0</v>
      </c>
      <c r="E7219" t="str">
        <f>IF(VLOOKUP(TRM!A8698,'TRM - TBM Crosswalk'!$A$2:'TRM - TBM Crosswalk'!$I$1008,3,FALSE)="N/A","TBD","")</f>
        <v>TBD</v>
      </c>
      <c r="F7219" t="str">
        <f>IF(VLOOKUP(TRM!A8698,'TRM - TBM Crosswalk'!$A$2:'TRM - TBM Crosswalk'!$I$1008,4,FALSE)=0,"",VLOOKUP(TRM!A8698,'TRM - TBM Crosswalk'!$A$2:'TRM - TBM Crosswalk'!$I$1008,4,FALSE))</f>
        <v/>
      </c>
      <c r="G7219" t="str">
        <f>IF(VLOOKUP(TRM!A8698,'TRM - TBM Crosswalk'!$A$2:'TRM - TBM Crosswalk'!$I$1008,5,FALSE)=0,"",VLOOKUP(TRM!A8698,'TRM - TBM Crosswalk'!$A$2:'TRM - TBM Crosswalk'!$I$1008,5,FALSE))</f>
        <v/>
      </c>
      <c r="H7219" t="str">
        <f>IF(VLOOKUP(TRM!A8698,'TRM - TBM Crosswalk'!$A$2:'TRM - TBM Crosswalk'!$I$1008,6,FALSE)=0,"",VLOOKUP(TRM!A8698,'TRM - TBM Crosswalk'!$A$2:'TRM - TBM Crosswalk'!$I$1008,6,FALSE))</f>
        <v/>
      </c>
      <c r="I7219" t="str">
        <f>IF(VLOOKUP(TRM!A8698,'TRM - TBM Crosswalk'!$A$2:'TRM - TBM Crosswalk'!$I$1008,7,FALSE)=0,"",VLOOKUP(TRM!A8698,'TRM - TBM Crosswalk'!$A$2:'TRM - TBM Crosswalk'!$I$1008,7,FALSE))</f>
        <v/>
      </c>
      <c r="J7219" t="str">
        <f>IF(VLOOKUP(TRM!A8698,'TRM - TBM Crosswalk'!$A$2:'TRM - TBM Crosswalk'!$I$1008,8,FALSE)=0,"",VLOOKUP(TRM!A8698,'TRM - TBM Crosswalk'!$A$2:'TRM - TBM Crosswalk'!$I$1008,8,FALSE))</f>
        <v/>
      </c>
      <c r="K7219" t="str">
        <f>IF(VLOOKUP(TRM!A8698,'TRM - TBM Crosswalk'!$A$2:'TRM - TBM Crosswalk'!$I$1008,9,FALSE)=0,"",VLOOKUP(TRM!A8698,'TRM - TBM Crosswalk'!$A$2:'TRM - TBM Crosswalk'!$I$1008,9,FALSE))</f>
        <v/>
      </c>
    </row>
    <row r="7220" spans="1:11" x14ac:dyDescent="0.45">
      <c r="A7220" t="str">
        <f>TRM!A8700</f>
        <v>I01.002.209#</v>
      </c>
      <c r="B7220" t="str">
        <f>TRM!B8700</f>
        <v>Device Driver#</v>
      </c>
      <c r="C7220" t="str">
        <f>TRM!C8700</f>
        <v>Realtek High Definition Audio Driver | 6.0.1.7960</v>
      </c>
      <c r="D7220">
        <f>TRM!D8700</f>
        <v>0</v>
      </c>
      <c r="E7220" t="str">
        <f>IF(VLOOKUP(TRM!A8700,'TRM - TBM Crosswalk'!$A$2:'TRM - TBM Crosswalk'!$I$1008,3,FALSE)="N/A","TBD","")</f>
        <v>TBD</v>
      </c>
      <c r="F7220" t="str">
        <f>IF(VLOOKUP(TRM!A8700,'TRM - TBM Crosswalk'!$A$2:'TRM - TBM Crosswalk'!$I$1008,4,FALSE)=0,"",VLOOKUP(TRM!A8700,'TRM - TBM Crosswalk'!$A$2:'TRM - TBM Crosswalk'!$I$1008,4,FALSE))</f>
        <v/>
      </c>
      <c r="G7220" t="str">
        <f>IF(VLOOKUP(TRM!A8700,'TRM - TBM Crosswalk'!$A$2:'TRM - TBM Crosswalk'!$I$1008,5,FALSE)=0,"",VLOOKUP(TRM!A8700,'TRM - TBM Crosswalk'!$A$2:'TRM - TBM Crosswalk'!$I$1008,5,FALSE))</f>
        <v/>
      </c>
      <c r="H7220" t="str">
        <f>IF(VLOOKUP(TRM!A8700,'TRM - TBM Crosswalk'!$A$2:'TRM - TBM Crosswalk'!$I$1008,6,FALSE)=0,"",VLOOKUP(TRM!A8700,'TRM - TBM Crosswalk'!$A$2:'TRM - TBM Crosswalk'!$I$1008,6,FALSE))</f>
        <v/>
      </c>
      <c r="I7220" t="str">
        <f>IF(VLOOKUP(TRM!A8700,'TRM - TBM Crosswalk'!$A$2:'TRM - TBM Crosswalk'!$I$1008,7,FALSE)=0,"",VLOOKUP(TRM!A8700,'TRM - TBM Crosswalk'!$A$2:'TRM - TBM Crosswalk'!$I$1008,7,FALSE))</f>
        <v/>
      </c>
      <c r="J7220" t="str">
        <f>IF(VLOOKUP(TRM!A8700,'TRM - TBM Crosswalk'!$A$2:'TRM - TBM Crosswalk'!$I$1008,8,FALSE)=0,"",VLOOKUP(TRM!A8700,'TRM - TBM Crosswalk'!$A$2:'TRM - TBM Crosswalk'!$I$1008,8,FALSE))</f>
        <v/>
      </c>
      <c r="K7220" t="str">
        <f>IF(VLOOKUP(TRM!A8700,'TRM - TBM Crosswalk'!$A$2:'TRM - TBM Crosswalk'!$I$1008,9,FALSE)=0,"",VLOOKUP(TRM!A8700,'TRM - TBM Crosswalk'!$A$2:'TRM - TBM Crosswalk'!$I$1008,9,FALSE))</f>
        <v/>
      </c>
    </row>
    <row r="7221" spans="1:11" x14ac:dyDescent="0.45">
      <c r="A7221" t="str">
        <f>TRM!A8701</f>
        <v>I01.002.209#</v>
      </c>
      <c r="B7221" t="str">
        <f>TRM!B8701</f>
        <v>Device Driver#</v>
      </c>
      <c r="C7221" t="str">
        <f>TRM!C8701</f>
        <v>Realtek High Definition Audio Driver | 6.0.1.7977</v>
      </c>
      <c r="D7221">
        <f>TRM!D8701</f>
        <v>0</v>
      </c>
      <c r="E7221" t="str">
        <f>IF(VLOOKUP(TRM!A8701,'TRM - TBM Crosswalk'!$A$2:'TRM - TBM Crosswalk'!$I$1008,3,FALSE)="N/A","TBD","")</f>
        <v>TBD</v>
      </c>
      <c r="F7221" t="str">
        <f>IF(VLOOKUP(TRM!A8701,'TRM - TBM Crosswalk'!$A$2:'TRM - TBM Crosswalk'!$I$1008,4,FALSE)=0,"",VLOOKUP(TRM!A8701,'TRM - TBM Crosswalk'!$A$2:'TRM - TBM Crosswalk'!$I$1008,4,FALSE))</f>
        <v/>
      </c>
      <c r="G7221" t="str">
        <f>IF(VLOOKUP(TRM!A8701,'TRM - TBM Crosswalk'!$A$2:'TRM - TBM Crosswalk'!$I$1008,5,FALSE)=0,"",VLOOKUP(TRM!A8701,'TRM - TBM Crosswalk'!$A$2:'TRM - TBM Crosswalk'!$I$1008,5,FALSE))</f>
        <v/>
      </c>
      <c r="H7221" t="str">
        <f>IF(VLOOKUP(TRM!A8701,'TRM - TBM Crosswalk'!$A$2:'TRM - TBM Crosswalk'!$I$1008,6,FALSE)=0,"",VLOOKUP(TRM!A8701,'TRM - TBM Crosswalk'!$A$2:'TRM - TBM Crosswalk'!$I$1008,6,FALSE))</f>
        <v/>
      </c>
      <c r="I7221" t="str">
        <f>IF(VLOOKUP(TRM!A8701,'TRM - TBM Crosswalk'!$A$2:'TRM - TBM Crosswalk'!$I$1008,7,FALSE)=0,"",VLOOKUP(TRM!A8701,'TRM - TBM Crosswalk'!$A$2:'TRM - TBM Crosswalk'!$I$1008,7,FALSE))</f>
        <v/>
      </c>
      <c r="J7221" t="str">
        <f>IF(VLOOKUP(TRM!A8701,'TRM - TBM Crosswalk'!$A$2:'TRM - TBM Crosswalk'!$I$1008,8,FALSE)=0,"",VLOOKUP(TRM!A8701,'TRM - TBM Crosswalk'!$A$2:'TRM - TBM Crosswalk'!$I$1008,8,FALSE))</f>
        <v/>
      </c>
      <c r="K7221" t="str">
        <f>IF(VLOOKUP(TRM!A8701,'TRM - TBM Crosswalk'!$A$2:'TRM - TBM Crosswalk'!$I$1008,9,FALSE)=0,"",VLOOKUP(TRM!A8701,'TRM - TBM Crosswalk'!$A$2:'TRM - TBM Crosswalk'!$I$1008,9,FALSE))</f>
        <v/>
      </c>
    </row>
    <row r="7222" spans="1:11" x14ac:dyDescent="0.45">
      <c r="A7222" t="str">
        <f>TRM!A8702</f>
        <v>I01.002.209#</v>
      </c>
      <c r="B7222" t="str">
        <f>TRM!B8702</f>
        <v>Device Driver#</v>
      </c>
      <c r="C7222" t="str">
        <f>TRM!C8702</f>
        <v>Realtek High Definition Audio Driver | 6.0.1.8023</v>
      </c>
      <c r="D7222">
        <f>TRM!D8702</f>
        <v>0</v>
      </c>
      <c r="E7222" t="str">
        <f>IF(VLOOKUP(TRM!A8702,'TRM - TBM Crosswalk'!$A$2:'TRM - TBM Crosswalk'!$I$1008,3,FALSE)="N/A","TBD","")</f>
        <v>TBD</v>
      </c>
      <c r="F7222" t="str">
        <f>IF(VLOOKUP(TRM!A8702,'TRM - TBM Crosswalk'!$A$2:'TRM - TBM Crosswalk'!$I$1008,4,FALSE)=0,"",VLOOKUP(TRM!A8702,'TRM - TBM Crosswalk'!$A$2:'TRM - TBM Crosswalk'!$I$1008,4,FALSE))</f>
        <v/>
      </c>
      <c r="G7222" t="str">
        <f>IF(VLOOKUP(TRM!A8702,'TRM - TBM Crosswalk'!$A$2:'TRM - TBM Crosswalk'!$I$1008,5,FALSE)=0,"",VLOOKUP(TRM!A8702,'TRM - TBM Crosswalk'!$A$2:'TRM - TBM Crosswalk'!$I$1008,5,FALSE))</f>
        <v/>
      </c>
      <c r="H7222" t="str">
        <f>IF(VLOOKUP(TRM!A8702,'TRM - TBM Crosswalk'!$A$2:'TRM - TBM Crosswalk'!$I$1008,6,FALSE)=0,"",VLOOKUP(TRM!A8702,'TRM - TBM Crosswalk'!$A$2:'TRM - TBM Crosswalk'!$I$1008,6,FALSE))</f>
        <v/>
      </c>
      <c r="I7222" t="str">
        <f>IF(VLOOKUP(TRM!A8702,'TRM - TBM Crosswalk'!$A$2:'TRM - TBM Crosswalk'!$I$1008,7,FALSE)=0,"",VLOOKUP(TRM!A8702,'TRM - TBM Crosswalk'!$A$2:'TRM - TBM Crosswalk'!$I$1008,7,FALSE))</f>
        <v/>
      </c>
      <c r="J7222" t="str">
        <f>IF(VLOOKUP(TRM!A8702,'TRM - TBM Crosswalk'!$A$2:'TRM - TBM Crosswalk'!$I$1008,8,FALSE)=0,"",VLOOKUP(TRM!A8702,'TRM - TBM Crosswalk'!$A$2:'TRM - TBM Crosswalk'!$I$1008,8,FALSE))</f>
        <v/>
      </c>
      <c r="K7222" t="str">
        <f>IF(VLOOKUP(TRM!A8702,'TRM - TBM Crosswalk'!$A$2:'TRM - TBM Crosswalk'!$I$1008,9,FALSE)=0,"",VLOOKUP(TRM!A8702,'TRM - TBM Crosswalk'!$A$2:'TRM - TBM Crosswalk'!$I$1008,9,FALSE))</f>
        <v/>
      </c>
    </row>
    <row r="7223" spans="1:11" x14ac:dyDescent="0.45">
      <c r="A7223" t="str">
        <f>TRM!A8703</f>
        <v>I01.002.209#</v>
      </c>
      <c r="B7223" t="str">
        <f>TRM!B8703</f>
        <v>Device Driver#</v>
      </c>
      <c r="C7223" t="str">
        <f>TRM!C8703</f>
        <v>Realtek High Definition Audio Driver | 6.0.1.8059</v>
      </c>
      <c r="D7223">
        <f>TRM!D8703</f>
        <v>0</v>
      </c>
      <c r="E7223" t="str">
        <f>IF(VLOOKUP(TRM!A8703,'TRM - TBM Crosswalk'!$A$2:'TRM - TBM Crosswalk'!$I$1008,3,FALSE)="N/A","TBD","")</f>
        <v>TBD</v>
      </c>
      <c r="F7223" t="str">
        <f>IF(VLOOKUP(TRM!A8703,'TRM - TBM Crosswalk'!$A$2:'TRM - TBM Crosswalk'!$I$1008,4,FALSE)=0,"",VLOOKUP(TRM!A8703,'TRM - TBM Crosswalk'!$A$2:'TRM - TBM Crosswalk'!$I$1008,4,FALSE))</f>
        <v/>
      </c>
      <c r="G7223" t="str">
        <f>IF(VLOOKUP(TRM!A8703,'TRM - TBM Crosswalk'!$A$2:'TRM - TBM Crosswalk'!$I$1008,5,FALSE)=0,"",VLOOKUP(TRM!A8703,'TRM - TBM Crosswalk'!$A$2:'TRM - TBM Crosswalk'!$I$1008,5,FALSE))</f>
        <v/>
      </c>
      <c r="H7223" t="str">
        <f>IF(VLOOKUP(TRM!A8703,'TRM - TBM Crosswalk'!$A$2:'TRM - TBM Crosswalk'!$I$1008,6,FALSE)=0,"",VLOOKUP(TRM!A8703,'TRM - TBM Crosswalk'!$A$2:'TRM - TBM Crosswalk'!$I$1008,6,FALSE))</f>
        <v/>
      </c>
      <c r="I7223" t="str">
        <f>IF(VLOOKUP(TRM!A8703,'TRM - TBM Crosswalk'!$A$2:'TRM - TBM Crosswalk'!$I$1008,7,FALSE)=0,"",VLOOKUP(TRM!A8703,'TRM - TBM Crosswalk'!$A$2:'TRM - TBM Crosswalk'!$I$1008,7,FALSE))</f>
        <v/>
      </c>
      <c r="J7223" t="str">
        <f>IF(VLOOKUP(TRM!A8703,'TRM - TBM Crosswalk'!$A$2:'TRM - TBM Crosswalk'!$I$1008,8,FALSE)=0,"",VLOOKUP(TRM!A8703,'TRM - TBM Crosswalk'!$A$2:'TRM - TBM Crosswalk'!$I$1008,8,FALSE))</f>
        <v/>
      </c>
      <c r="K7223" t="str">
        <f>IF(VLOOKUP(TRM!A8703,'TRM - TBM Crosswalk'!$A$2:'TRM - TBM Crosswalk'!$I$1008,9,FALSE)=0,"",VLOOKUP(TRM!A8703,'TRM - TBM Crosswalk'!$A$2:'TRM - TBM Crosswalk'!$I$1008,9,FALSE))</f>
        <v/>
      </c>
    </row>
    <row r="7224" spans="1:11" x14ac:dyDescent="0.45">
      <c r="A7224" t="str">
        <f>TRM!A9355</f>
        <v>I01.004.401</v>
      </c>
      <c r="B7224" t="str">
        <f>TRM!B9355</f>
        <v>Human-Computer Interface</v>
      </c>
      <c r="C7224" t="str">
        <f>TRM!C9355</f>
        <v>Intel(R) Processor Graphics | 26.20.100.7262</v>
      </c>
      <c r="D7224">
        <f>TRM!D9355</f>
        <v>0</v>
      </c>
      <c r="E7224" t="str">
        <f>IF(VLOOKUP(TRM!A9355,'TRM - TBM Crosswalk'!$A$2:'TRM - TBM Crosswalk'!$I$1008,3,FALSE)="N/A","TBD","")</f>
        <v/>
      </c>
      <c r="F7224" t="str">
        <f>IF(VLOOKUP(TRM!A9355,'TRM - TBM Crosswalk'!$A$2:'TRM - TBM Crosswalk'!$I$1008,4,FALSE)=0,"",VLOOKUP(TRM!A9355,'TRM - TBM Crosswalk'!$A$2:'TRM - TBM Crosswalk'!$I$1008,4,FALSE))</f>
        <v/>
      </c>
      <c r="G7224" t="str">
        <f>IF(VLOOKUP(TRM!A9355,'TRM - TBM Crosswalk'!$A$2:'TRM - TBM Crosswalk'!$I$1008,5,FALSE)=0,"",VLOOKUP(TRM!A9355,'TRM - TBM Crosswalk'!$A$2:'TRM - TBM Crosswalk'!$I$1008,5,FALSE))</f>
        <v>End User</v>
      </c>
      <c r="H7224" t="str">
        <f>IF(VLOOKUP(TRM!A9355,'TRM - TBM Crosswalk'!$A$2:'TRM - TBM Crosswalk'!$I$1008,6,FALSE)=0,"",VLOOKUP(TRM!A9355,'TRM - TBM Crosswalk'!$A$2:'TRM - TBM Crosswalk'!$I$1008,6,FALSE))</f>
        <v>Workspace</v>
      </c>
      <c r="I7224" t="str">
        <f>IF(VLOOKUP(TRM!A9355,'TRM - TBM Crosswalk'!$A$2:'TRM - TBM Crosswalk'!$I$1008,7,FALSE)=0,"",VLOOKUP(TRM!A9355,'TRM - TBM Crosswalk'!$A$2:'TRM - TBM Crosswalk'!$I$1008,7,FALSE))</f>
        <v/>
      </c>
      <c r="J7224" t="str">
        <f>IF(VLOOKUP(TRM!A9355,'TRM - TBM Crosswalk'!$A$2:'TRM - TBM Crosswalk'!$I$1008,8,FALSE)=0,"",VLOOKUP(TRM!A9355,'TRM - TBM Crosswalk'!$A$2:'TRM - TBM Crosswalk'!$I$1008,8,FALSE))</f>
        <v/>
      </c>
      <c r="K7224" t="str">
        <f>IF(VLOOKUP(TRM!A9355,'TRM - TBM Crosswalk'!$A$2:'TRM - TBM Crosswalk'!$I$1008,9,FALSE)=0,"",VLOOKUP(TRM!A9355,'TRM - TBM Crosswalk'!$A$2:'TRM - TBM Crosswalk'!$I$1008,9,FALSE))</f>
        <v/>
      </c>
    </row>
    <row r="7225" spans="1:11" x14ac:dyDescent="0.45">
      <c r="A7225" t="str">
        <f>TRM!A9436</f>
        <v>I01.004.401</v>
      </c>
      <c r="B7225" t="str">
        <f>TRM!B9436</f>
        <v>Human-Computer Interface</v>
      </c>
      <c r="C7225" t="str">
        <f>TRM!C9436</f>
        <v>NVIDIA Graphics Driver | 375.86</v>
      </c>
      <c r="D7225">
        <f>TRM!D9436</f>
        <v>0</v>
      </c>
      <c r="E7225" t="str">
        <f>IF(VLOOKUP(TRM!A9436,'TRM - TBM Crosswalk'!$A$2:'TRM - TBM Crosswalk'!$I$1008,3,FALSE)="N/A","TBD","")</f>
        <v/>
      </c>
      <c r="F7225" t="str">
        <f>IF(VLOOKUP(TRM!A9436,'TRM - TBM Crosswalk'!$A$2:'TRM - TBM Crosswalk'!$I$1008,4,FALSE)=0,"",VLOOKUP(TRM!A9436,'TRM - TBM Crosswalk'!$A$2:'TRM - TBM Crosswalk'!$I$1008,4,FALSE))</f>
        <v/>
      </c>
      <c r="G7225" t="str">
        <f>IF(VLOOKUP(TRM!A9436,'TRM - TBM Crosswalk'!$A$2:'TRM - TBM Crosswalk'!$I$1008,5,FALSE)=0,"",VLOOKUP(TRM!A9436,'TRM - TBM Crosswalk'!$A$2:'TRM - TBM Crosswalk'!$I$1008,5,FALSE))</f>
        <v>End User</v>
      </c>
      <c r="H7225" t="str">
        <f>IF(VLOOKUP(TRM!A9436,'TRM - TBM Crosswalk'!$A$2:'TRM - TBM Crosswalk'!$I$1008,6,FALSE)=0,"",VLOOKUP(TRM!A9436,'TRM - TBM Crosswalk'!$A$2:'TRM - TBM Crosswalk'!$I$1008,6,FALSE))</f>
        <v>Workspace</v>
      </c>
      <c r="I7225" t="str">
        <f>IF(VLOOKUP(TRM!A9436,'TRM - TBM Crosswalk'!$A$2:'TRM - TBM Crosswalk'!$I$1008,7,FALSE)=0,"",VLOOKUP(TRM!A9436,'TRM - TBM Crosswalk'!$A$2:'TRM - TBM Crosswalk'!$I$1008,7,FALSE))</f>
        <v/>
      </c>
      <c r="J7225" t="str">
        <f>IF(VLOOKUP(TRM!A9436,'TRM - TBM Crosswalk'!$A$2:'TRM - TBM Crosswalk'!$I$1008,8,FALSE)=0,"",VLOOKUP(TRM!A9436,'TRM - TBM Crosswalk'!$A$2:'TRM - TBM Crosswalk'!$I$1008,8,FALSE))</f>
        <v/>
      </c>
      <c r="K7225" t="str">
        <f>IF(VLOOKUP(TRM!A9436,'TRM - TBM Crosswalk'!$A$2:'TRM - TBM Crosswalk'!$I$1008,9,FALSE)=0,"",VLOOKUP(TRM!A9436,'TRM - TBM Crosswalk'!$A$2:'TRM - TBM Crosswalk'!$I$1008,9,FALSE))</f>
        <v/>
      </c>
    </row>
    <row r="7226" spans="1:11" x14ac:dyDescent="0.45">
      <c r="A7226" t="str">
        <f>TRM!A9437</f>
        <v>I01.004.401</v>
      </c>
      <c r="B7226" t="str">
        <f>TRM!B9437</f>
        <v>Human-Computer Interface</v>
      </c>
      <c r="C7226" t="str">
        <f>TRM!C9437</f>
        <v>NVIDIA Graphics Driver | 376.33</v>
      </c>
      <c r="D7226">
        <f>TRM!D9437</f>
        <v>0</v>
      </c>
      <c r="E7226" t="str">
        <f>IF(VLOOKUP(TRM!A9437,'TRM - TBM Crosswalk'!$A$2:'TRM - TBM Crosswalk'!$I$1008,3,FALSE)="N/A","TBD","")</f>
        <v/>
      </c>
      <c r="F7226" t="str">
        <f>IF(VLOOKUP(TRM!A9437,'TRM - TBM Crosswalk'!$A$2:'TRM - TBM Crosswalk'!$I$1008,4,FALSE)=0,"",VLOOKUP(TRM!A9437,'TRM - TBM Crosswalk'!$A$2:'TRM - TBM Crosswalk'!$I$1008,4,FALSE))</f>
        <v/>
      </c>
      <c r="G7226" t="str">
        <f>IF(VLOOKUP(TRM!A9437,'TRM - TBM Crosswalk'!$A$2:'TRM - TBM Crosswalk'!$I$1008,5,FALSE)=0,"",VLOOKUP(TRM!A9437,'TRM - TBM Crosswalk'!$A$2:'TRM - TBM Crosswalk'!$I$1008,5,FALSE))</f>
        <v>End User</v>
      </c>
      <c r="H7226" t="str">
        <f>IF(VLOOKUP(TRM!A9437,'TRM - TBM Crosswalk'!$A$2:'TRM - TBM Crosswalk'!$I$1008,6,FALSE)=0,"",VLOOKUP(TRM!A9437,'TRM - TBM Crosswalk'!$A$2:'TRM - TBM Crosswalk'!$I$1008,6,FALSE))</f>
        <v>Workspace</v>
      </c>
      <c r="I7226" t="str">
        <f>IF(VLOOKUP(TRM!A9437,'TRM - TBM Crosswalk'!$A$2:'TRM - TBM Crosswalk'!$I$1008,7,FALSE)=0,"",VLOOKUP(TRM!A9437,'TRM - TBM Crosswalk'!$A$2:'TRM - TBM Crosswalk'!$I$1008,7,FALSE))</f>
        <v/>
      </c>
      <c r="J7226" t="str">
        <f>IF(VLOOKUP(TRM!A9437,'TRM - TBM Crosswalk'!$A$2:'TRM - TBM Crosswalk'!$I$1008,8,FALSE)=0,"",VLOOKUP(TRM!A9437,'TRM - TBM Crosswalk'!$A$2:'TRM - TBM Crosswalk'!$I$1008,8,FALSE))</f>
        <v/>
      </c>
      <c r="K7226" t="str">
        <f>IF(VLOOKUP(TRM!A9437,'TRM - TBM Crosswalk'!$A$2:'TRM - TBM Crosswalk'!$I$1008,9,FALSE)=0,"",VLOOKUP(TRM!A9437,'TRM - TBM Crosswalk'!$A$2:'TRM - TBM Crosswalk'!$I$1008,9,FALSE))</f>
        <v/>
      </c>
    </row>
    <row r="7227" spans="1:11" x14ac:dyDescent="0.45">
      <c r="A7227" t="str">
        <f>TRM!A9438</f>
        <v>I01.004.401</v>
      </c>
      <c r="B7227" t="str">
        <f>TRM!B9438</f>
        <v>Human-Computer Interface</v>
      </c>
      <c r="C7227" t="str">
        <f>TRM!C9438</f>
        <v>NVIDIA Graphics Driver | 376.54</v>
      </c>
      <c r="D7227">
        <f>TRM!D9438</f>
        <v>0</v>
      </c>
      <c r="E7227" t="str">
        <f>IF(VLOOKUP(TRM!A9438,'TRM - TBM Crosswalk'!$A$2:'TRM - TBM Crosswalk'!$I$1008,3,FALSE)="N/A","TBD","")</f>
        <v/>
      </c>
      <c r="F7227" t="str">
        <f>IF(VLOOKUP(TRM!A9438,'TRM - TBM Crosswalk'!$A$2:'TRM - TBM Crosswalk'!$I$1008,4,FALSE)=0,"",VLOOKUP(TRM!A9438,'TRM - TBM Crosswalk'!$A$2:'TRM - TBM Crosswalk'!$I$1008,4,FALSE))</f>
        <v/>
      </c>
      <c r="G7227" t="str">
        <f>IF(VLOOKUP(TRM!A9438,'TRM - TBM Crosswalk'!$A$2:'TRM - TBM Crosswalk'!$I$1008,5,FALSE)=0,"",VLOOKUP(TRM!A9438,'TRM - TBM Crosswalk'!$A$2:'TRM - TBM Crosswalk'!$I$1008,5,FALSE))</f>
        <v>End User</v>
      </c>
      <c r="H7227" t="str">
        <f>IF(VLOOKUP(TRM!A9438,'TRM - TBM Crosswalk'!$A$2:'TRM - TBM Crosswalk'!$I$1008,6,FALSE)=0,"",VLOOKUP(TRM!A9438,'TRM - TBM Crosswalk'!$A$2:'TRM - TBM Crosswalk'!$I$1008,6,FALSE))</f>
        <v>Workspace</v>
      </c>
      <c r="I7227" t="str">
        <f>IF(VLOOKUP(TRM!A9438,'TRM - TBM Crosswalk'!$A$2:'TRM - TBM Crosswalk'!$I$1008,7,FALSE)=0,"",VLOOKUP(TRM!A9438,'TRM - TBM Crosswalk'!$A$2:'TRM - TBM Crosswalk'!$I$1008,7,FALSE))</f>
        <v/>
      </c>
      <c r="J7227" t="str">
        <f>IF(VLOOKUP(TRM!A9438,'TRM - TBM Crosswalk'!$A$2:'TRM - TBM Crosswalk'!$I$1008,8,FALSE)=0,"",VLOOKUP(TRM!A9438,'TRM - TBM Crosswalk'!$A$2:'TRM - TBM Crosswalk'!$I$1008,8,FALSE))</f>
        <v/>
      </c>
      <c r="K7227" t="str">
        <f>IF(VLOOKUP(TRM!A9438,'TRM - TBM Crosswalk'!$A$2:'TRM - TBM Crosswalk'!$I$1008,9,FALSE)=0,"",VLOOKUP(TRM!A9438,'TRM - TBM Crosswalk'!$A$2:'TRM - TBM Crosswalk'!$I$1008,9,FALSE))</f>
        <v/>
      </c>
    </row>
    <row r="7228" spans="1:11" x14ac:dyDescent="0.45">
      <c r="A7228" t="str">
        <f>TRM!A10122</f>
        <v>Unknown</v>
      </c>
      <c r="B7228" t="str">
        <f>TRM!B10122</f>
        <v>Unknown</v>
      </c>
      <c r="C7228" t="str">
        <f>TRM!C10122</f>
        <v>DFRHUD.app - 1.0</v>
      </c>
      <c r="D7228">
        <f>TRM!D10122</f>
        <v>0</v>
      </c>
      <c r="E7228" t="str">
        <f>IF(VLOOKUP(TRM!A10122,'TRM - TBM Crosswalk'!$A$2:'TRM - TBM Crosswalk'!$I$1008,3,FALSE)="N/A","TBD","")</f>
        <v/>
      </c>
      <c r="F7228" t="str">
        <f>IF(VLOOKUP(TRM!A10122,'TRM - TBM Crosswalk'!$A$2:'TRM - TBM Crosswalk'!$I$1008,4,FALSE)=0,"",VLOOKUP(TRM!A10122,'TRM - TBM Crosswalk'!$A$2:'TRM - TBM Crosswalk'!$I$1008,4,FALSE))</f>
        <v/>
      </c>
      <c r="G7228" t="str">
        <f>IF(VLOOKUP(TRM!A10122,'TRM - TBM Crosswalk'!$A$2:'TRM - TBM Crosswalk'!$I$1008,5,FALSE)=0,"",VLOOKUP(TRM!A10122,'TRM - TBM Crosswalk'!$A$2:'TRM - TBM Crosswalk'!$I$1008,5,FALSE))</f>
        <v/>
      </c>
      <c r="H7228" t="str">
        <f>IF(VLOOKUP(TRM!A10122,'TRM - TBM Crosswalk'!$A$2:'TRM - TBM Crosswalk'!$I$1008,6,FALSE)=0,"",VLOOKUP(TRM!A10122,'TRM - TBM Crosswalk'!$A$2:'TRM - TBM Crosswalk'!$I$1008,6,FALSE))</f>
        <v/>
      </c>
      <c r="I7228" t="str">
        <f>IF(VLOOKUP(TRM!A10122,'TRM - TBM Crosswalk'!$A$2:'TRM - TBM Crosswalk'!$I$1008,7,FALSE)=0,"",VLOOKUP(TRM!A10122,'TRM - TBM Crosswalk'!$A$2:'TRM - TBM Crosswalk'!$I$1008,7,FALSE))</f>
        <v/>
      </c>
      <c r="J7228" t="str">
        <f>IF(VLOOKUP(TRM!A10122,'TRM - TBM Crosswalk'!$A$2:'TRM - TBM Crosswalk'!$I$1008,8,FALSE)=0,"",VLOOKUP(TRM!A10122,'TRM - TBM Crosswalk'!$A$2:'TRM - TBM Crosswalk'!$I$1008,8,FALSE))</f>
        <v/>
      </c>
      <c r="K7228" t="str">
        <f>IF(VLOOKUP(TRM!A10122,'TRM - TBM Crosswalk'!$A$2:'TRM - TBM Crosswalk'!$I$1008,9,FALSE)=0,"",VLOOKUP(TRM!A10122,'TRM - TBM Crosswalk'!$A$2:'TRM - TBM Crosswalk'!$I$1008,9,FALSE))</f>
        <v/>
      </c>
    </row>
    <row r="7229" spans="1:11" x14ac:dyDescent="0.45">
      <c r="A7229" t="str">
        <f>TRM!A10123</f>
        <v>Unknown</v>
      </c>
      <c r="B7229" t="str">
        <f>TRM!B10123</f>
        <v>Unknown</v>
      </c>
      <c r="C7229" t="str">
        <f>TRM!C10123</f>
        <v>DRAC Command Line Tools | 9.0.1</v>
      </c>
      <c r="D7229">
        <f>TRM!D10123</f>
        <v>0</v>
      </c>
      <c r="E7229" t="str">
        <f>IF(VLOOKUP(TRM!A10123,'TRM - TBM Crosswalk'!$A$2:'TRM - TBM Crosswalk'!$I$1008,3,FALSE)="N/A","TBD","")</f>
        <v/>
      </c>
      <c r="F7229" t="str">
        <f>IF(VLOOKUP(TRM!A10123,'TRM - TBM Crosswalk'!$A$2:'TRM - TBM Crosswalk'!$I$1008,4,FALSE)=0,"",VLOOKUP(TRM!A10123,'TRM - TBM Crosswalk'!$A$2:'TRM - TBM Crosswalk'!$I$1008,4,FALSE))</f>
        <v/>
      </c>
      <c r="G7229" t="str">
        <f>IF(VLOOKUP(TRM!A10123,'TRM - TBM Crosswalk'!$A$2:'TRM - TBM Crosswalk'!$I$1008,5,FALSE)=0,"",VLOOKUP(TRM!A10123,'TRM - TBM Crosswalk'!$A$2:'TRM - TBM Crosswalk'!$I$1008,5,FALSE))</f>
        <v/>
      </c>
      <c r="H7229" t="str">
        <f>IF(VLOOKUP(TRM!A10123,'TRM - TBM Crosswalk'!$A$2:'TRM - TBM Crosswalk'!$I$1008,6,FALSE)=0,"",VLOOKUP(TRM!A10123,'TRM - TBM Crosswalk'!$A$2:'TRM - TBM Crosswalk'!$I$1008,6,FALSE))</f>
        <v/>
      </c>
      <c r="I7229" t="str">
        <f>IF(VLOOKUP(TRM!A10123,'TRM - TBM Crosswalk'!$A$2:'TRM - TBM Crosswalk'!$I$1008,7,FALSE)=0,"",VLOOKUP(TRM!A10123,'TRM - TBM Crosswalk'!$A$2:'TRM - TBM Crosswalk'!$I$1008,7,FALSE))</f>
        <v/>
      </c>
      <c r="J7229" t="str">
        <f>IF(VLOOKUP(TRM!A10123,'TRM - TBM Crosswalk'!$A$2:'TRM - TBM Crosswalk'!$I$1008,8,FALSE)=0,"",VLOOKUP(TRM!A10123,'TRM - TBM Crosswalk'!$A$2:'TRM - TBM Crosswalk'!$I$1008,8,FALSE))</f>
        <v/>
      </c>
      <c r="K7229" t="str">
        <f>IF(VLOOKUP(TRM!A10123,'TRM - TBM Crosswalk'!$A$2:'TRM - TBM Crosswalk'!$I$1008,9,FALSE)=0,"",VLOOKUP(TRM!A10123,'TRM - TBM Crosswalk'!$A$2:'TRM - TBM Crosswalk'!$I$1008,9,FALSE))</f>
        <v/>
      </c>
    </row>
    <row r="7230" spans="1:11" x14ac:dyDescent="0.45">
      <c r="A7230" t="str">
        <f>TRM!A10124</f>
        <v>Unknown</v>
      </c>
      <c r="B7230" t="str">
        <f>TRM!B10124</f>
        <v>Unknown</v>
      </c>
      <c r="C7230" t="str">
        <f>TRM!C10124</f>
        <v>DRAC Command Line Tools | 9.1.2</v>
      </c>
      <c r="D7230">
        <f>TRM!D10124</f>
        <v>0</v>
      </c>
      <c r="E7230" t="str">
        <f>IF(VLOOKUP(TRM!A10124,'TRM - TBM Crosswalk'!$A$2:'TRM - TBM Crosswalk'!$I$1008,3,FALSE)="N/A","TBD","")</f>
        <v/>
      </c>
      <c r="F7230" t="str">
        <f>IF(VLOOKUP(TRM!A10124,'TRM - TBM Crosswalk'!$A$2:'TRM - TBM Crosswalk'!$I$1008,4,FALSE)=0,"",VLOOKUP(TRM!A10124,'TRM - TBM Crosswalk'!$A$2:'TRM - TBM Crosswalk'!$I$1008,4,FALSE))</f>
        <v/>
      </c>
      <c r="G7230" t="str">
        <f>IF(VLOOKUP(TRM!A10124,'TRM - TBM Crosswalk'!$A$2:'TRM - TBM Crosswalk'!$I$1008,5,FALSE)=0,"",VLOOKUP(TRM!A10124,'TRM - TBM Crosswalk'!$A$2:'TRM - TBM Crosswalk'!$I$1008,5,FALSE))</f>
        <v/>
      </c>
      <c r="H7230" t="str">
        <f>IF(VLOOKUP(TRM!A10124,'TRM - TBM Crosswalk'!$A$2:'TRM - TBM Crosswalk'!$I$1008,6,FALSE)=0,"",VLOOKUP(TRM!A10124,'TRM - TBM Crosswalk'!$A$2:'TRM - TBM Crosswalk'!$I$1008,6,FALSE))</f>
        <v/>
      </c>
      <c r="I7230" t="str">
        <f>IF(VLOOKUP(TRM!A10124,'TRM - TBM Crosswalk'!$A$2:'TRM - TBM Crosswalk'!$I$1008,7,FALSE)=0,"",VLOOKUP(TRM!A10124,'TRM - TBM Crosswalk'!$A$2:'TRM - TBM Crosswalk'!$I$1008,7,FALSE))</f>
        <v/>
      </c>
      <c r="J7230" t="str">
        <f>IF(VLOOKUP(TRM!A10124,'TRM - TBM Crosswalk'!$A$2:'TRM - TBM Crosswalk'!$I$1008,8,FALSE)=0,"",VLOOKUP(TRM!A10124,'TRM - TBM Crosswalk'!$A$2:'TRM - TBM Crosswalk'!$I$1008,8,FALSE))</f>
        <v/>
      </c>
      <c r="K7230" t="str">
        <f>IF(VLOOKUP(TRM!A10124,'TRM - TBM Crosswalk'!$A$2:'TRM - TBM Crosswalk'!$I$1008,9,FALSE)=0,"",VLOOKUP(TRM!A10124,'TRM - TBM Crosswalk'!$A$2:'TRM - TBM Crosswalk'!$I$1008,9,FALSE))</f>
        <v/>
      </c>
    </row>
    <row r="7231" spans="1:11" x14ac:dyDescent="0.45">
      <c r="A7231" t="str">
        <f>TRM!A10192</f>
        <v>Unknown</v>
      </c>
      <c r="B7231" t="str">
        <f>TRM!B10192</f>
        <v>Unknown</v>
      </c>
      <c r="C7231" t="str">
        <f>TRM!C10192</f>
        <v>Template.app - 23.0</v>
      </c>
      <c r="D7231">
        <f>TRM!D10192</f>
        <v>0</v>
      </c>
      <c r="E7231" t="str">
        <f>IF(VLOOKUP(TRM!A10192,'TRM - TBM Crosswalk'!$A$2:'TRM - TBM Crosswalk'!$I$1008,3,FALSE)="N/A","TBD","")</f>
        <v/>
      </c>
      <c r="F7231" t="str">
        <f>IF(VLOOKUP(TRM!A10192,'TRM - TBM Crosswalk'!$A$2:'TRM - TBM Crosswalk'!$I$1008,4,FALSE)=0,"",VLOOKUP(TRM!A10192,'TRM - TBM Crosswalk'!$A$2:'TRM - TBM Crosswalk'!$I$1008,4,FALSE))</f>
        <v/>
      </c>
      <c r="G7231" t="str">
        <f>IF(VLOOKUP(TRM!A10192,'TRM - TBM Crosswalk'!$A$2:'TRM - TBM Crosswalk'!$I$1008,5,FALSE)=0,"",VLOOKUP(TRM!A10192,'TRM - TBM Crosswalk'!$A$2:'TRM - TBM Crosswalk'!$I$1008,5,FALSE))</f>
        <v/>
      </c>
      <c r="H7231" t="str">
        <f>IF(VLOOKUP(TRM!A10192,'TRM - TBM Crosswalk'!$A$2:'TRM - TBM Crosswalk'!$I$1008,6,FALSE)=0,"",VLOOKUP(TRM!A10192,'TRM - TBM Crosswalk'!$A$2:'TRM - TBM Crosswalk'!$I$1008,6,FALSE))</f>
        <v/>
      </c>
      <c r="I7231" t="str">
        <f>IF(VLOOKUP(TRM!A10192,'TRM - TBM Crosswalk'!$A$2:'TRM - TBM Crosswalk'!$I$1008,7,FALSE)=0,"",VLOOKUP(TRM!A10192,'TRM - TBM Crosswalk'!$A$2:'TRM - TBM Crosswalk'!$I$1008,7,FALSE))</f>
        <v/>
      </c>
      <c r="J7231" t="str">
        <f>IF(VLOOKUP(TRM!A10192,'TRM - TBM Crosswalk'!$A$2:'TRM - TBM Crosswalk'!$I$1008,8,FALSE)=0,"",VLOOKUP(TRM!A10192,'TRM - TBM Crosswalk'!$A$2:'TRM - TBM Crosswalk'!$I$1008,8,FALSE))</f>
        <v/>
      </c>
      <c r="K7231" t="str">
        <f>IF(VLOOKUP(TRM!A10192,'TRM - TBM Crosswalk'!$A$2:'TRM - TBM Crosswalk'!$I$1008,9,FALSE)=0,"",VLOOKUP(TRM!A10192,'TRM - TBM Crosswalk'!$A$2:'TRM - TBM Crosswalk'!$I$1008,9,FALSE))</f>
        <v/>
      </c>
    </row>
    <row r="7232" spans="1:11" x14ac:dyDescent="0.45">
      <c r="A7232" t="str">
        <f>TRM!A3151</f>
        <v>A02.023.260</v>
      </c>
      <c r="B7232" t="str">
        <f>TRM!B3151</f>
        <v>Document Imaging and OCR</v>
      </c>
      <c r="C7232" t="str">
        <f>TRM!C3151</f>
        <v>Software Operation Panel | 4.9.512</v>
      </c>
      <c r="D7232">
        <f>TRM!D3151</f>
        <v>0</v>
      </c>
      <c r="E7232" t="str">
        <f>IF(VLOOKUP(TRM!A3151,'TRM - TBM Crosswalk'!$A$2:'TRM - TBM Crosswalk'!$I$1008,3,FALSE)="N/A","TBD","")</f>
        <v/>
      </c>
      <c r="F7232" t="str">
        <f>IF(VLOOKUP(TRM!A3151,'TRM - TBM Crosswalk'!$A$2:'TRM - TBM Crosswalk'!$I$1008,4,FALSE)=0,"",VLOOKUP(TRM!A3151,'TRM - TBM Crosswalk'!$A$2:'TRM - TBM Crosswalk'!$I$1008,4,FALSE))</f>
        <v/>
      </c>
      <c r="G7232" t="str">
        <f>IF(VLOOKUP(TRM!A3151,'TRM - TBM Crosswalk'!$A$2:'TRM - TBM Crosswalk'!$I$1008,5,FALSE)=0,"",VLOOKUP(TRM!A3151,'TRM - TBM Crosswalk'!$A$2:'TRM - TBM Crosswalk'!$I$1008,5,FALSE))</f>
        <v/>
      </c>
      <c r="H7232" t="str">
        <f>IF(VLOOKUP(TRM!A3151,'TRM - TBM Crosswalk'!$A$2:'TRM - TBM Crosswalk'!$I$1008,6,FALSE)=0,"",VLOOKUP(TRM!A3151,'TRM - TBM Crosswalk'!$A$2:'TRM - TBM Crosswalk'!$I$1008,6,FALSE))</f>
        <v/>
      </c>
      <c r="I7232" t="str">
        <f>IF(VLOOKUP(TRM!A3151,'TRM - TBM Crosswalk'!$A$2:'TRM - TBM Crosswalk'!$I$1008,7,FALSE)=0,"",VLOOKUP(TRM!A3151,'TRM - TBM Crosswalk'!$A$2:'TRM - TBM Crosswalk'!$I$1008,7,FALSE))</f>
        <v>Platform Services</v>
      </c>
      <c r="J7232" t="str">
        <f>IF(VLOOKUP(TRM!A3151,'TRM - TBM Crosswalk'!$A$2:'TRM - TBM Crosswalk'!$I$1008,8,FALSE)=0,"",VLOOKUP(TRM!A3151,'TRM - TBM Crosswalk'!$A$2:'TRM - TBM Crosswalk'!$I$1008,8,FALSE))</f>
        <v>Applications Services</v>
      </c>
      <c r="K7232" t="str">
        <f>IF(VLOOKUP(TRM!A3151,'TRM - TBM Crosswalk'!$A$2:'TRM - TBM Crosswalk'!$I$1008,9,FALSE)=0,"",VLOOKUP(TRM!A3151,'TRM - TBM Crosswalk'!$A$2:'TRM - TBM Crosswalk'!$I$1008,9,FALSE))</f>
        <v>Content Management</v>
      </c>
    </row>
    <row r="7233" spans="1:11" x14ac:dyDescent="0.45">
      <c r="A7233" t="str">
        <f>TRM!A8112</f>
        <v>I01.001.106</v>
      </c>
      <c r="B7233" t="str">
        <f>TRM!B8112</f>
        <v>Direct Access Storage</v>
      </c>
      <c r="C7233" t="str">
        <f>TRM!C8112</f>
        <v>Intel(R) Rapid Storage Technology | 14.8.12.1059</v>
      </c>
      <c r="D7233">
        <f>TRM!D8112</f>
        <v>0</v>
      </c>
      <c r="E7233" t="str">
        <f>IF(VLOOKUP(TRM!A8112,'TRM - TBM Crosswalk'!$A$2:'TRM - TBM Crosswalk'!$I$1008,3,FALSE)="N/A","TBD","")</f>
        <v/>
      </c>
      <c r="F7233" t="str">
        <f>IF(VLOOKUP(TRM!A8112,'TRM - TBM Crosswalk'!$A$2:'TRM - TBM Crosswalk'!$I$1008,4,FALSE)=0,"",VLOOKUP(TRM!A8112,'TRM - TBM Crosswalk'!$A$2:'TRM - TBM Crosswalk'!$I$1008,4,FALSE))</f>
        <v/>
      </c>
      <c r="G7233" t="str">
        <f>IF(VLOOKUP(TRM!A8112,'TRM - TBM Crosswalk'!$A$2:'TRM - TBM Crosswalk'!$I$1008,5,FALSE)=0,"",VLOOKUP(TRM!A8112,'TRM - TBM Crosswalk'!$A$2:'TRM - TBM Crosswalk'!$I$1008,5,FALSE))</f>
        <v>Storage</v>
      </c>
      <c r="H7233" t="str">
        <f>IF(VLOOKUP(TRM!A8112,'TRM - TBM Crosswalk'!$A$2:'TRM - TBM Crosswalk'!$I$1008,6,FALSE)=0,"",VLOOKUP(TRM!A8112,'TRM - TBM Crosswalk'!$A$2:'TRM - TBM Crosswalk'!$I$1008,6,FALSE))</f>
        <v>Online Storage</v>
      </c>
      <c r="I7233" t="str">
        <f>IF(VLOOKUP(TRM!A8112,'TRM - TBM Crosswalk'!$A$2:'TRM - TBM Crosswalk'!$I$1008,7,FALSE)=0,"",VLOOKUP(TRM!A8112,'TRM - TBM Crosswalk'!$A$2:'TRM - TBM Crosswalk'!$I$1008,7,FALSE))</f>
        <v>Storage</v>
      </c>
      <c r="J7233" t="str">
        <f>IF(VLOOKUP(TRM!A8112,'TRM - TBM Crosswalk'!$A$2:'TRM - TBM Crosswalk'!$I$1008,8,FALSE)=0,"",VLOOKUP(TRM!A8112,'TRM - TBM Crosswalk'!$A$2:'TRM - TBM Crosswalk'!$I$1008,8,FALSE))</f>
        <v/>
      </c>
      <c r="K7233" t="str">
        <f>IF(VLOOKUP(TRM!A8112,'TRM - TBM Crosswalk'!$A$2:'TRM - TBM Crosswalk'!$I$1008,9,FALSE)=0,"",VLOOKUP(TRM!A8112,'TRM - TBM Crosswalk'!$A$2:'TRM - TBM Crosswalk'!$I$1008,9,FALSE))</f>
        <v/>
      </c>
    </row>
    <row r="7234" spans="1:11" x14ac:dyDescent="0.45">
      <c r="A7234" t="str">
        <f>TRM!A8113</f>
        <v>I01.001.106</v>
      </c>
      <c r="B7234" t="str">
        <f>TRM!B8113</f>
        <v>Direct Access Storage</v>
      </c>
      <c r="C7234" t="str">
        <f>TRM!C8113</f>
        <v>Intel(R) Rapid Storage Technology | 14.8.9.1053</v>
      </c>
      <c r="D7234">
        <f>TRM!D8113</f>
        <v>0</v>
      </c>
      <c r="E7234" t="str">
        <f>IF(VLOOKUP(TRM!A8113,'TRM - TBM Crosswalk'!$A$2:'TRM - TBM Crosswalk'!$I$1008,3,FALSE)="N/A","TBD","")</f>
        <v/>
      </c>
      <c r="F7234" t="str">
        <f>IF(VLOOKUP(TRM!A8113,'TRM - TBM Crosswalk'!$A$2:'TRM - TBM Crosswalk'!$I$1008,4,FALSE)=0,"",VLOOKUP(TRM!A8113,'TRM - TBM Crosswalk'!$A$2:'TRM - TBM Crosswalk'!$I$1008,4,FALSE))</f>
        <v/>
      </c>
      <c r="G7234" t="str">
        <f>IF(VLOOKUP(TRM!A8113,'TRM - TBM Crosswalk'!$A$2:'TRM - TBM Crosswalk'!$I$1008,5,FALSE)=0,"",VLOOKUP(TRM!A8113,'TRM - TBM Crosswalk'!$A$2:'TRM - TBM Crosswalk'!$I$1008,5,FALSE))</f>
        <v>Storage</v>
      </c>
      <c r="H7234" t="str">
        <f>IF(VLOOKUP(TRM!A8113,'TRM - TBM Crosswalk'!$A$2:'TRM - TBM Crosswalk'!$I$1008,6,FALSE)=0,"",VLOOKUP(TRM!A8113,'TRM - TBM Crosswalk'!$A$2:'TRM - TBM Crosswalk'!$I$1008,6,FALSE))</f>
        <v>Online Storage</v>
      </c>
      <c r="I7234" t="str">
        <f>IF(VLOOKUP(TRM!A8113,'TRM - TBM Crosswalk'!$A$2:'TRM - TBM Crosswalk'!$I$1008,7,FALSE)=0,"",VLOOKUP(TRM!A8113,'TRM - TBM Crosswalk'!$A$2:'TRM - TBM Crosswalk'!$I$1008,7,FALSE))</f>
        <v>Storage</v>
      </c>
      <c r="J7234" t="str">
        <f>IF(VLOOKUP(TRM!A8113,'TRM - TBM Crosswalk'!$A$2:'TRM - TBM Crosswalk'!$I$1008,8,FALSE)=0,"",VLOOKUP(TRM!A8113,'TRM - TBM Crosswalk'!$A$2:'TRM - TBM Crosswalk'!$I$1008,8,FALSE))</f>
        <v/>
      </c>
      <c r="K7234" t="str">
        <f>IF(VLOOKUP(TRM!A8113,'TRM - TBM Crosswalk'!$A$2:'TRM - TBM Crosswalk'!$I$1008,9,FALSE)=0,"",VLOOKUP(TRM!A8113,'TRM - TBM Crosswalk'!$A$2:'TRM - TBM Crosswalk'!$I$1008,9,FALSE))</f>
        <v/>
      </c>
    </row>
    <row r="7235" spans="1:11" x14ac:dyDescent="0.45">
      <c r="A7235" t="str">
        <f>TRM!A8114</f>
        <v>I01.001.106</v>
      </c>
      <c r="B7235" t="str">
        <f>TRM!B8114</f>
        <v>Direct Access Storage</v>
      </c>
      <c r="C7235" t="str">
        <f>TRM!C8114</f>
        <v>Intel(R) Rapid Storage Technology | 15.2.0.1020</v>
      </c>
      <c r="D7235">
        <f>TRM!D8114</f>
        <v>0</v>
      </c>
      <c r="E7235" t="str">
        <f>IF(VLOOKUP(TRM!A8114,'TRM - TBM Crosswalk'!$A$2:'TRM - TBM Crosswalk'!$I$1008,3,FALSE)="N/A","TBD","")</f>
        <v/>
      </c>
      <c r="F7235" t="str">
        <f>IF(VLOOKUP(TRM!A8114,'TRM - TBM Crosswalk'!$A$2:'TRM - TBM Crosswalk'!$I$1008,4,FALSE)=0,"",VLOOKUP(TRM!A8114,'TRM - TBM Crosswalk'!$A$2:'TRM - TBM Crosswalk'!$I$1008,4,FALSE))</f>
        <v/>
      </c>
      <c r="G7235" t="str">
        <f>IF(VLOOKUP(TRM!A8114,'TRM - TBM Crosswalk'!$A$2:'TRM - TBM Crosswalk'!$I$1008,5,FALSE)=0,"",VLOOKUP(TRM!A8114,'TRM - TBM Crosswalk'!$A$2:'TRM - TBM Crosswalk'!$I$1008,5,FALSE))</f>
        <v>Storage</v>
      </c>
      <c r="H7235" t="str">
        <f>IF(VLOOKUP(TRM!A8114,'TRM - TBM Crosswalk'!$A$2:'TRM - TBM Crosswalk'!$I$1008,6,FALSE)=0,"",VLOOKUP(TRM!A8114,'TRM - TBM Crosswalk'!$A$2:'TRM - TBM Crosswalk'!$I$1008,6,FALSE))</f>
        <v>Online Storage</v>
      </c>
      <c r="I7235" t="str">
        <f>IF(VLOOKUP(TRM!A8114,'TRM - TBM Crosswalk'!$A$2:'TRM - TBM Crosswalk'!$I$1008,7,FALSE)=0,"",VLOOKUP(TRM!A8114,'TRM - TBM Crosswalk'!$A$2:'TRM - TBM Crosswalk'!$I$1008,7,FALSE))</f>
        <v>Storage</v>
      </c>
      <c r="J7235" t="str">
        <f>IF(VLOOKUP(TRM!A8114,'TRM - TBM Crosswalk'!$A$2:'TRM - TBM Crosswalk'!$I$1008,8,FALSE)=0,"",VLOOKUP(TRM!A8114,'TRM - TBM Crosswalk'!$A$2:'TRM - TBM Crosswalk'!$I$1008,8,FALSE))</f>
        <v/>
      </c>
      <c r="K7235" t="str">
        <f>IF(VLOOKUP(TRM!A8114,'TRM - TBM Crosswalk'!$A$2:'TRM - TBM Crosswalk'!$I$1008,9,FALSE)=0,"",VLOOKUP(TRM!A8114,'TRM - TBM Crosswalk'!$A$2:'TRM - TBM Crosswalk'!$I$1008,9,FALSE))</f>
        <v/>
      </c>
    </row>
    <row r="7236" spans="1:11" x14ac:dyDescent="0.45">
      <c r="A7236" t="str">
        <f>TRM!A5124</f>
        <v>A02.030.371#</v>
      </c>
      <c r="B7236" t="str">
        <f>TRM!B5124</f>
        <v>Collaboration Tools</v>
      </c>
      <c r="C7236" t="str">
        <f>TRM!C5124</f>
        <v>IBM i2 Analyst's Notebook 9 | 9.1.0</v>
      </c>
      <c r="D7236">
        <f>TRM!D5124</f>
        <v>0</v>
      </c>
      <c r="E7236" t="str">
        <f>IF(VLOOKUP(TRM!A5124,'TRM - TBM Crosswalk'!$A$2:'TRM - TBM Crosswalk'!$I$1008,3,FALSE)="N/A","TBD","")</f>
        <v/>
      </c>
      <c r="F7236" t="str">
        <f>IF(VLOOKUP(TRM!A5124,'TRM - TBM Crosswalk'!$A$2:'TRM - TBM Crosswalk'!$I$1008,4,FALSE)=0,"",VLOOKUP(TRM!A5124,'TRM - TBM Crosswalk'!$A$2:'TRM - TBM Crosswalk'!$I$1008,4,FALSE))</f>
        <v/>
      </c>
      <c r="G7236" t="str">
        <f>IF(VLOOKUP(TRM!A5124,'TRM - TBM Crosswalk'!$A$2:'TRM - TBM Crosswalk'!$I$1008,5,FALSE)=0,"",VLOOKUP(TRM!A5124,'TRM - TBM Crosswalk'!$A$2:'TRM - TBM Crosswalk'!$I$1008,5,FALSE))</f>
        <v/>
      </c>
      <c r="H7236" t="str">
        <f>IF(VLOOKUP(TRM!A5124,'TRM - TBM Crosswalk'!$A$2:'TRM - TBM Crosswalk'!$I$1008,6,FALSE)=0,"",VLOOKUP(TRM!A5124,'TRM - TBM Crosswalk'!$A$2:'TRM - TBM Crosswalk'!$I$1008,6,FALSE))</f>
        <v/>
      </c>
      <c r="I7236" t="str">
        <f>IF(VLOOKUP(TRM!A5124,'TRM - TBM Crosswalk'!$A$2:'TRM - TBM Crosswalk'!$I$1008,7,FALSE)=0,"",VLOOKUP(TRM!A5124,'TRM - TBM Crosswalk'!$A$2:'TRM - TBM Crosswalk'!$I$1008,7,FALSE))</f>
        <v>End User Services</v>
      </c>
      <c r="J7236" t="str">
        <f>IF(VLOOKUP(TRM!A5124,'TRM - TBM Crosswalk'!$A$2:'TRM - TBM Crosswalk'!$I$1008,8,FALSE)=0,"",VLOOKUP(TRM!A5124,'TRM - TBM Crosswalk'!$A$2:'TRM - TBM Crosswalk'!$I$1008,8,FALSE))</f>
        <v>Communication &amp; Collaboration</v>
      </c>
      <c r="K7236" t="str">
        <f>IF(VLOOKUP(TRM!A5124,'TRM - TBM Crosswalk'!$A$2:'TRM - TBM Crosswalk'!$I$1008,9,FALSE)=0,"",VLOOKUP(TRM!A5124,'TRM - TBM Crosswalk'!$A$2:'TRM - TBM Crosswalk'!$I$1008,9,FALSE))</f>
        <v>Collaboration</v>
      </c>
    </row>
    <row r="7237" spans="1:11" x14ac:dyDescent="0.45">
      <c r="A7237" t="str">
        <f>TRM!A2112</f>
        <v>A02.022.240</v>
      </c>
      <c r="B7237" t="str">
        <f>TRM!B2112</f>
        <v>Integrated Development Environment (IDE)#</v>
      </c>
      <c r="C7237" t="str">
        <f>TRM!C2112</f>
        <v>Python 2.7 pywin32-221</v>
      </c>
      <c r="D7237">
        <f>TRM!D2112</f>
        <v>0</v>
      </c>
      <c r="E7237" t="str">
        <f>IF(VLOOKUP(TRM!A2112,'TRM - TBM Crosswalk'!$A$2:'TRM - TBM Crosswalk'!$I$1008,3,FALSE)="N/A","TBD","")</f>
        <v/>
      </c>
      <c r="F7237" t="str">
        <f>IF(VLOOKUP(TRM!A2112,'TRM - TBM Crosswalk'!$A$2:'TRM - TBM Crosswalk'!$I$1008,4,FALSE)=0,"",VLOOKUP(TRM!A2112,'TRM - TBM Crosswalk'!$A$2:'TRM - TBM Crosswalk'!$I$1008,4,FALSE))</f>
        <v/>
      </c>
      <c r="G7237" t="str">
        <f>IF(VLOOKUP(TRM!A2112,'TRM - TBM Crosswalk'!$A$2:'TRM - TBM Crosswalk'!$I$1008,5,FALSE)=0,"",VLOOKUP(TRM!A2112,'TRM - TBM Crosswalk'!$A$2:'TRM - TBM Crosswalk'!$I$1008,5,FALSE))</f>
        <v>Application</v>
      </c>
      <c r="H7237" t="str">
        <f>IF(VLOOKUP(TRM!A2112,'TRM - TBM Crosswalk'!$A$2:'TRM - TBM Crosswalk'!$I$1008,6,FALSE)=0,"",VLOOKUP(TRM!A2112,'TRM - TBM Crosswalk'!$A$2:'TRM - TBM Crosswalk'!$I$1008,6,FALSE))</f>
        <v>Application Development</v>
      </c>
      <c r="I7237" t="str">
        <f>IF(VLOOKUP(TRM!A2112,'TRM - TBM Crosswalk'!$A$2:'TRM - TBM Crosswalk'!$I$1008,7,FALSE)=0,"",VLOOKUP(TRM!A2112,'TRM - TBM Crosswalk'!$A$2:'TRM - TBM Crosswalk'!$I$1008,7,FALSE))</f>
        <v/>
      </c>
      <c r="J7237" t="str">
        <f>IF(VLOOKUP(TRM!A2112,'TRM - TBM Crosswalk'!$A$2:'TRM - TBM Crosswalk'!$I$1008,8,FALSE)=0,"",VLOOKUP(TRM!A2112,'TRM - TBM Crosswalk'!$A$2:'TRM - TBM Crosswalk'!$I$1008,8,FALSE))</f>
        <v/>
      </c>
      <c r="K7237" t="str">
        <f>IF(VLOOKUP(TRM!A2112,'TRM - TBM Crosswalk'!$A$2:'TRM - TBM Crosswalk'!$I$1008,9,FALSE)=0,"",VLOOKUP(TRM!A2112,'TRM - TBM Crosswalk'!$A$2:'TRM - TBM Crosswalk'!$I$1008,9,FALSE))</f>
        <v/>
      </c>
    </row>
    <row r="7238" spans="1:11" x14ac:dyDescent="0.45">
      <c r="A7238" t="str">
        <f>TRM!A7747</f>
        <v>B10.813.314</v>
      </c>
      <c r="B7238" t="str">
        <f>TRM!B7747</f>
        <v>Assistive Technology Services</v>
      </c>
      <c r="C7238" t="str">
        <f>TRM!C7747</f>
        <v>Freedom Scientific MAGic 14 | 14.0.1512.400</v>
      </c>
      <c r="D7238">
        <f>TRM!D7747</f>
        <v>0</v>
      </c>
      <c r="E7238" t="str">
        <f>IF(VLOOKUP(TRM!A7747,'TRM - TBM Crosswalk'!$A$2:'TRM - TBM Crosswalk'!$I$1008,3,FALSE)="N/A","TBD","")</f>
        <v>TBD</v>
      </c>
      <c r="F7238" t="str">
        <f>IF(VLOOKUP(TRM!A7747,'TRM - TBM Crosswalk'!$A$2:'TRM - TBM Crosswalk'!$I$1008,4,FALSE)=0,"",VLOOKUP(TRM!A7747,'TRM - TBM Crosswalk'!$A$2:'TRM - TBM Crosswalk'!$I$1008,4,FALSE))</f>
        <v/>
      </c>
      <c r="G7238" t="str">
        <f>IF(VLOOKUP(TRM!A7747,'TRM - TBM Crosswalk'!$A$2:'TRM - TBM Crosswalk'!$I$1008,5,FALSE)=0,"",VLOOKUP(TRM!A7747,'TRM - TBM Crosswalk'!$A$2:'TRM - TBM Crosswalk'!$I$1008,5,FALSE))</f>
        <v/>
      </c>
      <c r="H7238" t="str">
        <f>IF(VLOOKUP(TRM!A7747,'TRM - TBM Crosswalk'!$A$2:'TRM - TBM Crosswalk'!$I$1008,6,FALSE)=0,"",VLOOKUP(TRM!A7747,'TRM - TBM Crosswalk'!$A$2:'TRM - TBM Crosswalk'!$I$1008,6,FALSE))</f>
        <v/>
      </c>
      <c r="I7238" t="str">
        <f>IF(VLOOKUP(TRM!A7747,'TRM - TBM Crosswalk'!$A$2:'TRM - TBM Crosswalk'!$I$1008,7,FALSE)=0,"",VLOOKUP(TRM!A7747,'TRM - TBM Crosswalk'!$A$2:'TRM - TBM Crosswalk'!$I$1008,7,FALSE))</f>
        <v/>
      </c>
      <c r="J7238" t="str">
        <f>IF(VLOOKUP(TRM!A7747,'TRM - TBM Crosswalk'!$A$2:'TRM - TBM Crosswalk'!$I$1008,8,FALSE)=0,"",VLOOKUP(TRM!A7747,'TRM - TBM Crosswalk'!$A$2:'TRM - TBM Crosswalk'!$I$1008,8,FALSE))</f>
        <v/>
      </c>
      <c r="K7238" t="str">
        <f>IF(VLOOKUP(TRM!A7747,'TRM - TBM Crosswalk'!$A$2:'TRM - TBM Crosswalk'!$I$1008,9,FALSE)=0,"",VLOOKUP(TRM!A7747,'TRM - TBM Crosswalk'!$A$2:'TRM - TBM Crosswalk'!$I$1008,9,FALSE))</f>
        <v/>
      </c>
    </row>
    <row r="7239" spans="1:11" x14ac:dyDescent="0.45">
      <c r="A7239" t="str">
        <f>TRM!A7908</f>
        <v>B10.813.343</v>
      </c>
      <c r="B7239" t="str">
        <f>TRM!B7908</f>
        <v>Audio / Video Conferencing</v>
      </c>
      <c r="C7239" t="str">
        <f>TRM!C7908</f>
        <v>Vidyo Desktop  - (etausch) | 3.6.15</v>
      </c>
      <c r="D7239">
        <f>TRM!D7908</f>
        <v>0</v>
      </c>
      <c r="E7239" t="str">
        <f>IF(VLOOKUP(TRM!A7908,'TRM - TBM Crosswalk'!$A$2:'TRM - TBM Crosswalk'!$I$1008,3,FALSE)="N/A","TBD","")</f>
        <v/>
      </c>
      <c r="F7239" t="str">
        <f>IF(VLOOKUP(TRM!A7908,'TRM - TBM Crosswalk'!$A$2:'TRM - TBM Crosswalk'!$I$1008,4,FALSE)=0,"",VLOOKUP(TRM!A7908,'TRM - TBM Crosswalk'!$A$2:'TRM - TBM Crosswalk'!$I$1008,4,FALSE))</f>
        <v/>
      </c>
      <c r="G7239" t="str">
        <f>IF(VLOOKUP(TRM!A7908,'TRM - TBM Crosswalk'!$A$2:'TRM - TBM Crosswalk'!$I$1008,5,FALSE)=0,"",VLOOKUP(TRM!A7908,'TRM - TBM Crosswalk'!$A$2:'TRM - TBM Crosswalk'!$I$1008,5,FALSE))</f>
        <v>End User</v>
      </c>
      <c r="H7239" t="str">
        <f>IF(VLOOKUP(TRM!A7908,'TRM - TBM Crosswalk'!$A$2:'TRM - TBM Crosswalk'!$I$1008,6,FALSE)=0,"",VLOOKUP(TRM!A7908,'TRM - TBM Crosswalk'!$A$2:'TRM - TBM Crosswalk'!$I$1008,6,FALSE))</f>
        <v>Conferencing &amp; AV</v>
      </c>
      <c r="I7239" t="str">
        <f>IF(VLOOKUP(TRM!A7908,'TRM - TBM Crosswalk'!$A$2:'TRM - TBM Crosswalk'!$I$1008,7,FALSE)=0,"",VLOOKUP(TRM!A7908,'TRM - TBM Crosswalk'!$A$2:'TRM - TBM Crosswalk'!$I$1008,7,FALSE))</f>
        <v/>
      </c>
      <c r="J7239" t="str">
        <f>IF(VLOOKUP(TRM!A7908,'TRM - TBM Crosswalk'!$A$2:'TRM - TBM Crosswalk'!$I$1008,8,FALSE)=0,"",VLOOKUP(TRM!A7908,'TRM - TBM Crosswalk'!$A$2:'TRM - TBM Crosswalk'!$I$1008,8,FALSE))</f>
        <v/>
      </c>
      <c r="K7239" t="str">
        <f>IF(VLOOKUP(TRM!A7908,'TRM - TBM Crosswalk'!$A$2:'TRM - TBM Crosswalk'!$I$1008,9,FALSE)=0,"",VLOOKUP(TRM!A7908,'TRM - TBM Crosswalk'!$A$2:'TRM - TBM Crosswalk'!$I$1008,9,FALSE))</f>
        <v/>
      </c>
    </row>
    <row r="7240" spans="1:11" x14ac:dyDescent="0.45">
      <c r="A7240" t="str">
        <f>TRM!A7909</f>
        <v>B10.813.343</v>
      </c>
      <c r="B7240" t="str">
        <f>TRM!B7909</f>
        <v>Audio / Video Conferencing</v>
      </c>
      <c r="C7240" t="str">
        <f>TRM!C7909</f>
        <v>Vidyo Desktop  - (hwiskow) | 3.6.15</v>
      </c>
      <c r="D7240">
        <f>TRM!D7909</f>
        <v>0</v>
      </c>
      <c r="E7240" t="str">
        <f>IF(VLOOKUP(TRM!A7909,'TRM - TBM Crosswalk'!$A$2:'TRM - TBM Crosswalk'!$I$1008,3,FALSE)="N/A","TBD","")</f>
        <v/>
      </c>
      <c r="F7240" t="str">
        <f>IF(VLOOKUP(TRM!A7909,'TRM - TBM Crosswalk'!$A$2:'TRM - TBM Crosswalk'!$I$1008,4,FALSE)=0,"",VLOOKUP(TRM!A7909,'TRM - TBM Crosswalk'!$A$2:'TRM - TBM Crosswalk'!$I$1008,4,FALSE))</f>
        <v/>
      </c>
      <c r="G7240" t="str">
        <f>IF(VLOOKUP(TRM!A7909,'TRM - TBM Crosswalk'!$A$2:'TRM - TBM Crosswalk'!$I$1008,5,FALSE)=0,"",VLOOKUP(TRM!A7909,'TRM - TBM Crosswalk'!$A$2:'TRM - TBM Crosswalk'!$I$1008,5,FALSE))</f>
        <v>End User</v>
      </c>
      <c r="H7240" t="str">
        <f>IF(VLOOKUP(TRM!A7909,'TRM - TBM Crosswalk'!$A$2:'TRM - TBM Crosswalk'!$I$1008,6,FALSE)=0,"",VLOOKUP(TRM!A7909,'TRM - TBM Crosswalk'!$A$2:'TRM - TBM Crosswalk'!$I$1008,6,FALSE))</f>
        <v>Conferencing &amp; AV</v>
      </c>
      <c r="I7240" t="str">
        <f>IF(VLOOKUP(TRM!A7909,'TRM - TBM Crosswalk'!$A$2:'TRM - TBM Crosswalk'!$I$1008,7,FALSE)=0,"",VLOOKUP(TRM!A7909,'TRM - TBM Crosswalk'!$A$2:'TRM - TBM Crosswalk'!$I$1008,7,FALSE))</f>
        <v/>
      </c>
      <c r="J7240" t="str">
        <f>IF(VLOOKUP(TRM!A7909,'TRM - TBM Crosswalk'!$A$2:'TRM - TBM Crosswalk'!$I$1008,8,FALSE)=0,"",VLOOKUP(TRM!A7909,'TRM - TBM Crosswalk'!$A$2:'TRM - TBM Crosswalk'!$I$1008,8,FALSE))</f>
        <v/>
      </c>
      <c r="K7240" t="str">
        <f>IF(VLOOKUP(TRM!A7909,'TRM - TBM Crosswalk'!$A$2:'TRM - TBM Crosswalk'!$I$1008,9,FALSE)=0,"",VLOOKUP(TRM!A7909,'TRM - TBM Crosswalk'!$A$2:'TRM - TBM Crosswalk'!$I$1008,9,FALSE))</f>
        <v/>
      </c>
    </row>
    <row r="7241" spans="1:11" x14ac:dyDescent="0.45">
      <c r="A7241" t="str">
        <f>TRM!A7910</f>
        <v>B10.813.343</v>
      </c>
      <c r="B7241" t="str">
        <f>TRM!B7910</f>
        <v>Audio / Video Conferencing</v>
      </c>
      <c r="C7241" t="str">
        <f>TRM!C7910</f>
        <v>Vidyo Desktop  - (j8young) | 3.6.15</v>
      </c>
      <c r="D7241">
        <f>TRM!D7910</f>
        <v>0</v>
      </c>
      <c r="E7241" t="str">
        <f>IF(VLOOKUP(TRM!A7910,'TRM - TBM Crosswalk'!$A$2:'TRM - TBM Crosswalk'!$I$1008,3,FALSE)="N/A","TBD","")</f>
        <v/>
      </c>
      <c r="F7241" t="str">
        <f>IF(VLOOKUP(TRM!A7910,'TRM - TBM Crosswalk'!$A$2:'TRM - TBM Crosswalk'!$I$1008,4,FALSE)=0,"",VLOOKUP(TRM!A7910,'TRM - TBM Crosswalk'!$A$2:'TRM - TBM Crosswalk'!$I$1008,4,FALSE))</f>
        <v/>
      </c>
      <c r="G7241" t="str">
        <f>IF(VLOOKUP(TRM!A7910,'TRM - TBM Crosswalk'!$A$2:'TRM - TBM Crosswalk'!$I$1008,5,FALSE)=0,"",VLOOKUP(TRM!A7910,'TRM - TBM Crosswalk'!$A$2:'TRM - TBM Crosswalk'!$I$1008,5,FALSE))</f>
        <v>End User</v>
      </c>
      <c r="H7241" t="str">
        <f>IF(VLOOKUP(TRM!A7910,'TRM - TBM Crosswalk'!$A$2:'TRM - TBM Crosswalk'!$I$1008,6,FALSE)=0,"",VLOOKUP(TRM!A7910,'TRM - TBM Crosswalk'!$A$2:'TRM - TBM Crosswalk'!$I$1008,6,FALSE))</f>
        <v>Conferencing &amp; AV</v>
      </c>
      <c r="I7241" t="str">
        <f>IF(VLOOKUP(TRM!A7910,'TRM - TBM Crosswalk'!$A$2:'TRM - TBM Crosswalk'!$I$1008,7,FALSE)=0,"",VLOOKUP(TRM!A7910,'TRM - TBM Crosswalk'!$A$2:'TRM - TBM Crosswalk'!$I$1008,7,FALSE))</f>
        <v/>
      </c>
      <c r="J7241" t="str">
        <f>IF(VLOOKUP(TRM!A7910,'TRM - TBM Crosswalk'!$A$2:'TRM - TBM Crosswalk'!$I$1008,8,FALSE)=0,"",VLOOKUP(TRM!A7910,'TRM - TBM Crosswalk'!$A$2:'TRM - TBM Crosswalk'!$I$1008,8,FALSE))</f>
        <v/>
      </c>
      <c r="K7241" t="str">
        <f>IF(VLOOKUP(TRM!A7910,'TRM - TBM Crosswalk'!$A$2:'TRM - TBM Crosswalk'!$I$1008,9,FALSE)=0,"",VLOOKUP(TRM!A7910,'TRM - TBM Crosswalk'!$A$2:'TRM - TBM Crosswalk'!$I$1008,9,FALSE))</f>
        <v/>
      </c>
    </row>
    <row r="7242" spans="1:11" x14ac:dyDescent="0.45">
      <c r="A7242" t="str">
        <f>TRM!A7911</f>
        <v>B10.813.343</v>
      </c>
      <c r="B7242" t="str">
        <f>TRM!B7911</f>
        <v>Audio / Video Conferencing</v>
      </c>
      <c r="C7242" t="str">
        <f>TRM!C7911</f>
        <v>Vidyo Desktop  - (jehart) | 3.6.15</v>
      </c>
      <c r="D7242">
        <f>TRM!D7911</f>
        <v>0</v>
      </c>
      <c r="E7242" t="str">
        <f>IF(VLOOKUP(TRM!A7911,'TRM - TBM Crosswalk'!$A$2:'TRM - TBM Crosswalk'!$I$1008,3,FALSE)="N/A","TBD","")</f>
        <v/>
      </c>
      <c r="F7242" t="str">
        <f>IF(VLOOKUP(TRM!A7911,'TRM - TBM Crosswalk'!$A$2:'TRM - TBM Crosswalk'!$I$1008,4,FALSE)=0,"",VLOOKUP(TRM!A7911,'TRM - TBM Crosswalk'!$A$2:'TRM - TBM Crosswalk'!$I$1008,4,FALSE))</f>
        <v/>
      </c>
      <c r="G7242" t="str">
        <f>IF(VLOOKUP(TRM!A7911,'TRM - TBM Crosswalk'!$A$2:'TRM - TBM Crosswalk'!$I$1008,5,FALSE)=0,"",VLOOKUP(TRM!A7911,'TRM - TBM Crosswalk'!$A$2:'TRM - TBM Crosswalk'!$I$1008,5,FALSE))</f>
        <v>End User</v>
      </c>
      <c r="H7242" t="str">
        <f>IF(VLOOKUP(TRM!A7911,'TRM - TBM Crosswalk'!$A$2:'TRM - TBM Crosswalk'!$I$1008,6,FALSE)=0,"",VLOOKUP(TRM!A7911,'TRM - TBM Crosswalk'!$A$2:'TRM - TBM Crosswalk'!$I$1008,6,FALSE))</f>
        <v>Conferencing &amp; AV</v>
      </c>
      <c r="I7242" t="str">
        <f>IF(VLOOKUP(TRM!A7911,'TRM - TBM Crosswalk'!$A$2:'TRM - TBM Crosswalk'!$I$1008,7,FALSE)=0,"",VLOOKUP(TRM!A7911,'TRM - TBM Crosswalk'!$A$2:'TRM - TBM Crosswalk'!$I$1008,7,FALSE))</f>
        <v/>
      </c>
      <c r="J7242" t="str">
        <f>IF(VLOOKUP(TRM!A7911,'TRM - TBM Crosswalk'!$A$2:'TRM - TBM Crosswalk'!$I$1008,8,FALSE)=0,"",VLOOKUP(TRM!A7911,'TRM - TBM Crosswalk'!$A$2:'TRM - TBM Crosswalk'!$I$1008,8,FALSE))</f>
        <v/>
      </c>
      <c r="K7242" t="str">
        <f>IF(VLOOKUP(TRM!A7911,'TRM - TBM Crosswalk'!$A$2:'TRM - TBM Crosswalk'!$I$1008,9,FALSE)=0,"",VLOOKUP(TRM!A7911,'TRM - TBM Crosswalk'!$A$2:'TRM - TBM Crosswalk'!$I$1008,9,FALSE))</f>
        <v/>
      </c>
    </row>
    <row r="7243" spans="1:11" x14ac:dyDescent="0.45">
      <c r="A7243" t="str">
        <f>TRM!A3094</f>
        <v>A02.023.260</v>
      </c>
      <c r="B7243" t="str">
        <f>TRM!B3094</f>
        <v>Document Imaging and OCR</v>
      </c>
      <c r="C7243" t="str">
        <f>TRM!C3094</f>
        <v>Scanner Utility for Microsoft Windows V10L21 | 3.10.0</v>
      </c>
      <c r="D7243">
        <f>TRM!D3094</f>
        <v>0</v>
      </c>
      <c r="E7243" t="str">
        <f>IF(VLOOKUP(TRM!A3094,'TRM - TBM Crosswalk'!$A$2:'TRM - TBM Crosswalk'!$I$1008,3,FALSE)="N/A","TBD","")</f>
        <v/>
      </c>
      <c r="F7243" t="str">
        <f>IF(VLOOKUP(TRM!A3094,'TRM - TBM Crosswalk'!$A$2:'TRM - TBM Crosswalk'!$I$1008,4,FALSE)=0,"",VLOOKUP(TRM!A3094,'TRM - TBM Crosswalk'!$A$2:'TRM - TBM Crosswalk'!$I$1008,4,FALSE))</f>
        <v/>
      </c>
      <c r="G7243" t="str">
        <f>IF(VLOOKUP(TRM!A3094,'TRM - TBM Crosswalk'!$A$2:'TRM - TBM Crosswalk'!$I$1008,5,FALSE)=0,"",VLOOKUP(TRM!A3094,'TRM - TBM Crosswalk'!$A$2:'TRM - TBM Crosswalk'!$I$1008,5,FALSE))</f>
        <v/>
      </c>
      <c r="H7243" t="str">
        <f>IF(VLOOKUP(TRM!A3094,'TRM - TBM Crosswalk'!$A$2:'TRM - TBM Crosswalk'!$I$1008,6,FALSE)=0,"",VLOOKUP(TRM!A3094,'TRM - TBM Crosswalk'!$A$2:'TRM - TBM Crosswalk'!$I$1008,6,FALSE))</f>
        <v/>
      </c>
      <c r="I7243" t="str">
        <f>IF(VLOOKUP(TRM!A3094,'TRM - TBM Crosswalk'!$A$2:'TRM - TBM Crosswalk'!$I$1008,7,FALSE)=0,"",VLOOKUP(TRM!A3094,'TRM - TBM Crosswalk'!$A$2:'TRM - TBM Crosswalk'!$I$1008,7,FALSE))</f>
        <v>Platform Services</v>
      </c>
      <c r="J7243" t="str">
        <f>IF(VLOOKUP(TRM!A3094,'TRM - TBM Crosswalk'!$A$2:'TRM - TBM Crosswalk'!$I$1008,8,FALSE)=0,"",VLOOKUP(TRM!A3094,'TRM - TBM Crosswalk'!$A$2:'TRM - TBM Crosswalk'!$I$1008,8,FALSE))</f>
        <v>Applications Services</v>
      </c>
      <c r="K7243" t="str">
        <f>IF(VLOOKUP(TRM!A3094,'TRM - TBM Crosswalk'!$A$2:'TRM - TBM Crosswalk'!$I$1008,9,FALSE)=0,"",VLOOKUP(TRM!A3094,'TRM - TBM Crosswalk'!$A$2:'TRM - TBM Crosswalk'!$I$1008,9,FALSE))</f>
        <v>Content Management</v>
      </c>
    </row>
    <row r="7244" spans="1:11" x14ac:dyDescent="0.45">
      <c r="A7244" t="str">
        <f>TRM!A11</f>
        <v>A01.002.010</v>
      </c>
      <c r="B7244" t="str">
        <f>TRM!B11</f>
        <v>Call Center / Help Desk</v>
      </c>
      <c r="C7244" t="str">
        <f>TRM!C11</f>
        <v>BMC Remedy Action Request System  Install 1 | 9.1.03</v>
      </c>
      <c r="D7244">
        <f>TRM!D11</f>
        <v>0</v>
      </c>
      <c r="E7244" t="str">
        <f>IF(VLOOKUP(TRM!A11,'TRM - TBM Crosswalk'!$A$2:'TRM - TBM Crosswalk'!$I$1008,3,FALSE)="N/A","TBD","")</f>
        <v/>
      </c>
      <c r="F7244" t="str">
        <f>IF(VLOOKUP(TRM!A11,'TRM - TBM Crosswalk'!$A$2:'TRM - TBM Crosswalk'!$I$1008,4,FALSE)=0,"",VLOOKUP(TRM!A11,'TRM - TBM Crosswalk'!$A$2:'TRM - TBM Crosswalk'!$I$1008,4,FALSE))</f>
        <v/>
      </c>
      <c r="G7244" t="str">
        <f>IF(VLOOKUP(TRM!A11,'TRM - TBM Crosswalk'!$A$2:'TRM - TBM Crosswalk'!$I$1008,5,FALSE)=0,"",VLOOKUP(TRM!A11,'TRM - TBM Crosswalk'!$A$2:'TRM - TBM Crosswalk'!$I$1008,5,FALSE))</f>
        <v>End User</v>
      </c>
      <c r="H7244" t="str">
        <f>IF(VLOOKUP(TRM!A11,'TRM - TBM Crosswalk'!$A$2:'TRM - TBM Crosswalk'!$I$1008,6,FALSE)=0,"",VLOOKUP(TRM!A11,'TRM - TBM Crosswalk'!$A$2:'TRM - TBM Crosswalk'!$I$1008,6,FALSE))</f>
        <v>IT Helpdesk</v>
      </c>
      <c r="I7244" t="str">
        <f>IF(VLOOKUP(TRM!A11,'TRM - TBM Crosswalk'!$A$2:'TRM - TBM Crosswalk'!$I$1008,7,FALSE)=0,"",VLOOKUP(TRM!A11,'TRM - TBM Crosswalk'!$A$2:'TRM - TBM Crosswalk'!$I$1008,7,FALSE))</f>
        <v/>
      </c>
      <c r="J7244" t="str">
        <f>IF(VLOOKUP(TRM!A11,'TRM - TBM Crosswalk'!$A$2:'TRM - TBM Crosswalk'!$I$1008,8,FALSE)=0,"",VLOOKUP(TRM!A11,'TRM - TBM Crosswalk'!$A$2:'TRM - TBM Crosswalk'!$I$1008,8,FALSE))</f>
        <v/>
      </c>
      <c r="K7244" t="str">
        <f>IF(VLOOKUP(TRM!A11,'TRM - TBM Crosswalk'!$A$2:'TRM - TBM Crosswalk'!$I$1008,9,FALSE)=0,"",VLOOKUP(TRM!A11,'TRM - TBM Crosswalk'!$A$2:'TRM - TBM Crosswalk'!$I$1008,9,FALSE))</f>
        <v/>
      </c>
    </row>
    <row r="7245" spans="1:11" x14ac:dyDescent="0.45">
      <c r="A7245" t="str">
        <f>TRM!A91</f>
        <v>A01.010.061</v>
      </c>
      <c r="B7245" t="str">
        <f>TRM!B91</f>
        <v>Inventory</v>
      </c>
      <c r="C7245" t="str">
        <f>TRM!C91</f>
        <v>Zebra Setup Utilities | 1.1.9.1245</v>
      </c>
      <c r="D7245">
        <f>TRM!D91</f>
        <v>0</v>
      </c>
      <c r="E7245" t="str">
        <f>IF(VLOOKUP(TRM!A91,'TRM - TBM Crosswalk'!$A$2:'TRM - TBM Crosswalk'!$I$1008,3,FALSE)="N/A","TBD","")</f>
        <v/>
      </c>
      <c r="F7245" t="str">
        <f>IF(VLOOKUP(TRM!A91,'TRM - TBM Crosswalk'!$A$2:'TRM - TBM Crosswalk'!$I$1008,4,FALSE)=0,"",VLOOKUP(TRM!A91,'TRM - TBM Crosswalk'!$A$2:'TRM - TBM Crosswalk'!$I$1008,4,FALSE))</f>
        <v/>
      </c>
      <c r="G7245" t="str">
        <f>IF(VLOOKUP(TRM!A91,'TRM - TBM Crosswalk'!$A$2:'TRM - TBM Crosswalk'!$I$1008,5,FALSE)=0,"",VLOOKUP(TRM!A91,'TRM - TBM Crosswalk'!$A$2:'TRM - TBM Crosswalk'!$I$1008,5,FALSE))</f>
        <v/>
      </c>
      <c r="H7245" t="str">
        <f>IF(VLOOKUP(TRM!A91,'TRM - TBM Crosswalk'!$A$2:'TRM - TBM Crosswalk'!$I$1008,6,FALSE)=0,"",VLOOKUP(TRM!A91,'TRM - TBM Crosswalk'!$A$2:'TRM - TBM Crosswalk'!$I$1008,6,FALSE))</f>
        <v/>
      </c>
      <c r="I7245" t="str">
        <f>IF(VLOOKUP(TRM!A91,'TRM - TBM Crosswalk'!$A$2:'TRM - TBM Crosswalk'!$I$1008,7,FALSE)=0,"",VLOOKUP(TRM!A91,'TRM - TBM Crosswalk'!$A$2:'TRM - TBM Crosswalk'!$I$1008,7,FALSE))</f>
        <v>Business Services</v>
      </c>
      <c r="J7245" t="str">
        <f>IF(VLOOKUP(TRM!A91,'TRM - TBM Crosswalk'!$A$2:'TRM - TBM Crosswalk'!$I$1008,8,FALSE)=0,"",VLOOKUP(TRM!A91,'TRM - TBM Crosswalk'!$A$2:'TRM - TBM Crosswalk'!$I$1008,8,FALSE))</f>
        <v>Manufacturing &amp;  Delivery</v>
      </c>
      <c r="K7245" t="str">
        <f>IF(VLOOKUP(TRM!A91,'TRM - TBM Crosswalk'!$A$2:'TRM - TBM Crosswalk'!$I$1008,9,FALSE)=0,"",VLOOKUP(TRM!A91,'TRM - TBM Crosswalk'!$A$2:'TRM - TBM Crosswalk'!$I$1008,9,FALSE))</f>
        <v>Inventory &amp; Warehousing</v>
      </c>
    </row>
    <row r="7246" spans="1:11" x14ac:dyDescent="0.45">
      <c r="A7246" t="str">
        <f>TRM!A92</f>
        <v>A01.010.061</v>
      </c>
      <c r="B7246" t="str">
        <f>TRM!B92</f>
        <v>Inventory</v>
      </c>
      <c r="C7246" t="str">
        <f>TRM!C92</f>
        <v>Zebra Setup Utilities | 1.1.9.1269</v>
      </c>
      <c r="D7246">
        <f>TRM!D92</f>
        <v>0</v>
      </c>
      <c r="E7246" t="str">
        <f>IF(VLOOKUP(TRM!A92,'TRM - TBM Crosswalk'!$A$2:'TRM - TBM Crosswalk'!$I$1008,3,FALSE)="N/A","TBD","")</f>
        <v/>
      </c>
      <c r="F7246" t="str">
        <f>IF(VLOOKUP(TRM!A92,'TRM - TBM Crosswalk'!$A$2:'TRM - TBM Crosswalk'!$I$1008,4,FALSE)=0,"",VLOOKUP(TRM!A92,'TRM - TBM Crosswalk'!$A$2:'TRM - TBM Crosswalk'!$I$1008,4,FALSE))</f>
        <v/>
      </c>
      <c r="G7246" t="str">
        <f>IF(VLOOKUP(TRM!A92,'TRM - TBM Crosswalk'!$A$2:'TRM - TBM Crosswalk'!$I$1008,5,FALSE)=0,"",VLOOKUP(TRM!A92,'TRM - TBM Crosswalk'!$A$2:'TRM - TBM Crosswalk'!$I$1008,5,FALSE))</f>
        <v/>
      </c>
      <c r="H7246" t="str">
        <f>IF(VLOOKUP(TRM!A92,'TRM - TBM Crosswalk'!$A$2:'TRM - TBM Crosswalk'!$I$1008,6,FALSE)=0,"",VLOOKUP(TRM!A92,'TRM - TBM Crosswalk'!$A$2:'TRM - TBM Crosswalk'!$I$1008,6,FALSE))</f>
        <v/>
      </c>
      <c r="I7246" t="str">
        <f>IF(VLOOKUP(TRM!A92,'TRM - TBM Crosswalk'!$A$2:'TRM - TBM Crosswalk'!$I$1008,7,FALSE)=0,"",VLOOKUP(TRM!A92,'TRM - TBM Crosswalk'!$A$2:'TRM - TBM Crosswalk'!$I$1008,7,FALSE))</f>
        <v>Business Services</v>
      </c>
      <c r="J7246" t="str">
        <f>IF(VLOOKUP(TRM!A92,'TRM - TBM Crosswalk'!$A$2:'TRM - TBM Crosswalk'!$I$1008,8,FALSE)=0,"",VLOOKUP(TRM!A92,'TRM - TBM Crosswalk'!$A$2:'TRM - TBM Crosswalk'!$I$1008,8,FALSE))</f>
        <v>Manufacturing &amp;  Delivery</v>
      </c>
      <c r="K7246" t="str">
        <f>IF(VLOOKUP(TRM!A92,'TRM - TBM Crosswalk'!$A$2:'TRM - TBM Crosswalk'!$I$1008,9,FALSE)=0,"",VLOOKUP(TRM!A92,'TRM - TBM Crosswalk'!$A$2:'TRM - TBM Crosswalk'!$I$1008,9,FALSE))</f>
        <v>Inventory &amp; Warehousing</v>
      </c>
    </row>
    <row r="7247" spans="1:11" x14ac:dyDescent="0.45">
      <c r="A7247" t="str">
        <f>TRM!A193</f>
        <v>A01.012.081</v>
      </c>
      <c r="B7247" t="str">
        <f>TRM!B193</f>
        <v>License Management</v>
      </c>
      <c r="C7247" t="str">
        <f>TRM!C193</f>
        <v>CodeMeter Runtime Kit v6.70 | 6.70.3152.500</v>
      </c>
      <c r="D7247">
        <f>TRM!D193</f>
        <v>0</v>
      </c>
      <c r="E7247" t="str">
        <f>IF(VLOOKUP(TRM!A193,'TRM - TBM Crosswalk'!$A$2:'TRM - TBM Crosswalk'!$I$1008,3,FALSE)="N/A","TBD","")</f>
        <v>TBD</v>
      </c>
      <c r="F7247" t="str">
        <f>IF(VLOOKUP(TRM!A193,'TRM - TBM Crosswalk'!$A$2:'TRM - TBM Crosswalk'!$I$1008,4,FALSE)=0,"",VLOOKUP(TRM!A193,'TRM - TBM Crosswalk'!$A$2:'TRM - TBM Crosswalk'!$I$1008,4,FALSE))</f>
        <v/>
      </c>
      <c r="G7247" t="str">
        <f>IF(VLOOKUP(TRM!A193,'TRM - TBM Crosswalk'!$A$2:'TRM - TBM Crosswalk'!$I$1008,5,FALSE)=0,"",VLOOKUP(TRM!A193,'TRM - TBM Crosswalk'!$A$2:'TRM - TBM Crosswalk'!$I$1008,5,FALSE))</f>
        <v/>
      </c>
      <c r="H7247" t="str">
        <f>IF(VLOOKUP(TRM!A193,'TRM - TBM Crosswalk'!$A$2:'TRM - TBM Crosswalk'!$I$1008,6,FALSE)=0,"",VLOOKUP(TRM!A193,'TRM - TBM Crosswalk'!$A$2:'TRM - TBM Crosswalk'!$I$1008,6,FALSE))</f>
        <v/>
      </c>
      <c r="I7247" t="str">
        <f>IF(VLOOKUP(TRM!A193,'TRM - TBM Crosswalk'!$A$2:'TRM - TBM Crosswalk'!$I$1008,7,FALSE)=0,"",VLOOKUP(TRM!A193,'TRM - TBM Crosswalk'!$A$2:'TRM - TBM Crosswalk'!$I$1008,7,FALSE))</f>
        <v/>
      </c>
      <c r="J7247" t="str">
        <f>IF(VLOOKUP(TRM!A193,'TRM - TBM Crosswalk'!$A$2:'TRM - TBM Crosswalk'!$I$1008,8,FALSE)=0,"",VLOOKUP(TRM!A193,'TRM - TBM Crosswalk'!$A$2:'TRM - TBM Crosswalk'!$I$1008,8,FALSE))</f>
        <v/>
      </c>
      <c r="K7247" t="str">
        <f>IF(VLOOKUP(TRM!A193,'TRM - TBM Crosswalk'!$A$2:'TRM - TBM Crosswalk'!$I$1008,9,FALSE)=0,"",VLOOKUP(TRM!A193,'TRM - TBM Crosswalk'!$A$2:'TRM - TBM Crosswalk'!$I$1008,9,FALSE))</f>
        <v/>
      </c>
    </row>
    <row r="7248" spans="1:11" x14ac:dyDescent="0.45">
      <c r="A7248" t="str">
        <f>TRM!A194</f>
        <v>A01.012.081</v>
      </c>
      <c r="B7248" t="str">
        <f>TRM!B194</f>
        <v>License Management</v>
      </c>
      <c r="C7248" t="str">
        <f>TRM!C194</f>
        <v>Dell License Manager | 1.2.0</v>
      </c>
      <c r="D7248">
        <f>TRM!D194</f>
        <v>0</v>
      </c>
      <c r="E7248" t="str">
        <f>IF(VLOOKUP(TRM!A194,'TRM - TBM Crosswalk'!$A$2:'TRM - TBM Crosswalk'!$I$1008,3,FALSE)="N/A","TBD","")</f>
        <v>TBD</v>
      </c>
      <c r="F7248" t="str">
        <f>IF(VLOOKUP(TRM!A194,'TRM - TBM Crosswalk'!$A$2:'TRM - TBM Crosswalk'!$I$1008,4,FALSE)=0,"",VLOOKUP(TRM!A194,'TRM - TBM Crosswalk'!$A$2:'TRM - TBM Crosswalk'!$I$1008,4,FALSE))</f>
        <v/>
      </c>
      <c r="G7248" t="str">
        <f>IF(VLOOKUP(TRM!A194,'TRM - TBM Crosswalk'!$A$2:'TRM - TBM Crosswalk'!$I$1008,5,FALSE)=0,"",VLOOKUP(TRM!A194,'TRM - TBM Crosswalk'!$A$2:'TRM - TBM Crosswalk'!$I$1008,5,FALSE))</f>
        <v/>
      </c>
      <c r="H7248" t="str">
        <f>IF(VLOOKUP(TRM!A194,'TRM - TBM Crosswalk'!$A$2:'TRM - TBM Crosswalk'!$I$1008,6,FALSE)=0,"",VLOOKUP(TRM!A194,'TRM - TBM Crosswalk'!$A$2:'TRM - TBM Crosswalk'!$I$1008,6,FALSE))</f>
        <v/>
      </c>
      <c r="I7248" t="str">
        <f>IF(VLOOKUP(TRM!A194,'TRM - TBM Crosswalk'!$A$2:'TRM - TBM Crosswalk'!$I$1008,7,FALSE)=0,"",VLOOKUP(TRM!A194,'TRM - TBM Crosswalk'!$A$2:'TRM - TBM Crosswalk'!$I$1008,7,FALSE))</f>
        <v/>
      </c>
      <c r="J7248" t="str">
        <f>IF(VLOOKUP(TRM!A194,'TRM - TBM Crosswalk'!$A$2:'TRM - TBM Crosswalk'!$I$1008,8,FALSE)=0,"",VLOOKUP(TRM!A194,'TRM - TBM Crosswalk'!$A$2:'TRM - TBM Crosswalk'!$I$1008,8,FALSE))</f>
        <v/>
      </c>
      <c r="K7248" t="str">
        <f>IF(VLOOKUP(TRM!A194,'TRM - TBM Crosswalk'!$A$2:'TRM - TBM Crosswalk'!$I$1008,9,FALSE)=0,"",VLOOKUP(TRM!A194,'TRM - TBM Crosswalk'!$A$2:'TRM - TBM Crosswalk'!$I$1008,9,FALSE))</f>
        <v/>
      </c>
    </row>
    <row r="7249" spans="1:11" x14ac:dyDescent="0.45">
      <c r="A7249" t="str">
        <f>TRM!A690</f>
        <v>A02.021.220</v>
      </c>
      <c r="B7249" t="str">
        <f>TRM!B690</f>
        <v>Data Backup and Recovery</v>
      </c>
      <c r="C7249" t="str">
        <f>TRM!C690</f>
        <v>Microsoft VSS Writer for SQL Server 2014 | 12.3.6024.0</v>
      </c>
      <c r="D7249">
        <f>TRM!D690</f>
        <v>0</v>
      </c>
      <c r="E7249" t="str">
        <f>IF(VLOOKUP(TRM!A690,'TRM - TBM Crosswalk'!$A$2:'TRM - TBM Crosswalk'!$I$1008,3,FALSE)="N/A","TBD","")</f>
        <v/>
      </c>
      <c r="F7249" t="str">
        <f>IF(VLOOKUP(TRM!A690,'TRM - TBM Crosswalk'!$A$2:'TRM - TBM Crosswalk'!$I$1008,4,FALSE)=0,"",VLOOKUP(TRM!A690,'TRM - TBM Crosswalk'!$A$2:'TRM - TBM Crosswalk'!$I$1008,4,FALSE))</f>
        <v/>
      </c>
      <c r="G7249" t="str">
        <f>IF(VLOOKUP(TRM!A690,'TRM - TBM Crosswalk'!$A$2:'TRM - TBM Crosswalk'!$I$1008,5,FALSE)=0,"",VLOOKUP(TRM!A690,'TRM - TBM Crosswalk'!$A$2:'TRM - TBM Crosswalk'!$I$1008,5,FALSE))</f>
        <v>Storage</v>
      </c>
      <c r="H7249" t="str">
        <f>IF(VLOOKUP(TRM!A690,'TRM - TBM Crosswalk'!$A$2:'TRM - TBM Crosswalk'!$I$1008,6,FALSE)=0,"",VLOOKUP(TRM!A690,'TRM - TBM Crosswalk'!$A$2:'TRM - TBM Crosswalk'!$I$1008,6,FALSE))</f>
        <v>Offline Storage</v>
      </c>
      <c r="I7249" t="str">
        <f>IF(VLOOKUP(TRM!A690,'TRM - TBM Crosswalk'!$A$2:'TRM - TBM Crosswalk'!$I$1008,7,FALSE)=0,"",VLOOKUP(TRM!A690,'TRM - TBM Crosswalk'!$A$2:'TRM - TBM Crosswalk'!$I$1008,7,FALSE))</f>
        <v/>
      </c>
      <c r="J7249" t="str">
        <f>IF(VLOOKUP(TRM!A690,'TRM - TBM Crosswalk'!$A$2:'TRM - TBM Crosswalk'!$I$1008,8,FALSE)=0,"",VLOOKUP(TRM!A690,'TRM - TBM Crosswalk'!$A$2:'TRM - TBM Crosswalk'!$I$1008,8,FALSE))</f>
        <v/>
      </c>
      <c r="K7249" t="str">
        <f>IF(VLOOKUP(TRM!A690,'TRM - TBM Crosswalk'!$A$2:'TRM - TBM Crosswalk'!$I$1008,9,FALSE)=0,"",VLOOKUP(TRM!A690,'TRM - TBM Crosswalk'!$A$2:'TRM - TBM Crosswalk'!$I$1008,9,FALSE))</f>
        <v/>
      </c>
    </row>
    <row r="7250" spans="1:11" x14ac:dyDescent="0.45">
      <c r="A7250" t="str">
        <f>TRM!A1351</f>
        <v>A02.021.233#</v>
      </c>
      <c r="B7250" t="str">
        <f>TRM!B1351</f>
        <v>Data Storage#</v>
      </c>
      <c r="C7250" t="str">
        <f>TRM!C1351</f>
        <v>smbfs</v>
      </c>
      <c r="D7250">
        <f>TRM!D1351</f>
        <v>0</v>
      </c>
      <c r="E7250" t="str">
        <f>IF(VLOOKUP(TRM!A1351,'TRM - TBM Crosswalk'!$A$2:'TRM - TBM Crosswalk'!$I$1008,3,FALSE)="N/A","TBD","")</f>
        <v/>
      </c>
      <c r="F7250" t="str">
        <f>IF(VLOOKUP(TRM!A1351,'TRM - TBM Crosswalk'!$A$2:'TRM - TBM Crosswalk'!$I$1008,4,FALSE)=0,"",VLOOKUP(TRM!A1351,'TRM - TBM Crosswalk'!$A$2:'TRM - TBM Crosswalk'!$I$1008,4,FALSE))</f>
        <v/>
      </c>
      <c r="G7250" t="str">
        <f>IF(VLOOKUP(TRM!A1351,'TRM - TBM Crosswalk'!$A$2:'TRM - TBM Crosswalk'!$I$1008,5,FALSE)=0,"",VLOOKUP(TRM!A1351,'TRM - TBM Crosswalk'!$A$2:'TRM - TBM Crosswalk'!$I$1008,5,FALSE))</f>
        <v/>
      </c>
      <c r="H7250" t="str">
        <f>IF(VLOOKUP(TRM!A1351,'TRM - TBM Crosswalk'!$A$2:'TRM - TBM Crosswalk'!$I$1008,6,FALSE)=0,"",VLOOKUP(TRM!A1351,'TRM - TBM Crosswalk'!$A$2:'TRM - TBM Crosswalk'!$I$1008,6,FALSE))</f>
        <v/>
      </c>
      <c r="I7250" t="str">
        <f>IF(VLOOKUP(TRM!A1351,'TRM - TBM Crosswalk'!$A$2:'TRM - TBM Crosswalk'!$I$1008,7,FALSE)=0,"",VLOOKUP(TRM!A1351,'TRM - TBM Crosswalk'!$A$2:'TRM - TBM Crosswalk'!$I$1008,7,FALSE))</f>
        <v>Infrastructure Services</v>
      </c>
      <c r="J7250" t="str">
        <f>IF(VLOOKUP(TRM!A1351,'TRM - TBM Crosswalk'!$A$2:'TRM - TBM Crosswalk'!$I$1008,8,FALSE)=0,"",VLOOKUP(TRM!A1351,'TRM - TBM Crosswalk'!$A$2:'TRM - TBM Crosswalk'!$I$1008,8,FALSE))</f>
        <v>Storage Services</v>
      </c>
      <c r="K7250" t="str">
        <f>IF(VLOOKUP(TRM!A1351,'TRM - TBM Crosswalk'!$A$2:'TRM - TBM Crosswalk'!$I$1008,9,FALSE)=0,"",VLOOKUP(TRM!A1351,'TRM - TBM Crosswalk'!$A$2:'TRM - TBM Crosswalk'!$I$1008,9,FALSE))</f>
        <v xml:space="preserve">File &amp; Object Storage </v>
      </c>
    </row>
    <row r="7251" spans="1:11" x14ac:dyDescent="0.45">
      <c r="A7251" t="str">
        <f>TRM!A1352</f>
        <v>A02.021.233#</v>
      </c>
      <c r="B7251" t="str">
        <f>TRM!B1352</f>
        <v>Data Storage#</v>
      </c>
      <c r="C7251" t="str">
        <f>TRM!C1352</f>
        <v>USB2 Storage Adapter V3 (LaCie)</v>
      </c>
      <c r="D7251">
        <f>TRM!D1352</f>
        <v>0</v>
      </c>
      <c r="E7251" t="str">
        <f>IF(VLOOKUP(TRM!A1352,'TRM - TBM Crosswalk'!$A$2:'TRM - TBM Crosswalk'!$I$1008,3,FALSE)="N/A","TBD","")</f>
        <v/>
      </c>
      <c r="F7251" t="str">
        <f>IF(VLOOKUP(TRM!A1352,'TRM - TBM Crosswalk'!$A$2:'TRM - TBM Crosswalk'!$I$1008,4,FALSE)=0,"",VLOOKUP(TRM!A1352,'TRM - TBM Crosswalk'!$A$2:'TRM - TBM Crosswalk'!$I$1008,4,FALSE))</f>
        <v/>
      </c>
      <c r="G7251" t="str">
        <f>IF(VLOOKUP(TRM!A1352,'TRM - TBM Crosswalk'!$A$2:'TRM - TBM Crosswalk'!$I$1008,5,FALSE)=0,"",VLOOKUP(TRM!A1352,'TRM - TBM Crosswalk'!$A$2:'TRM - TBM Crosswalk'!$I$1008,5,FALSE))</f>
        <v/>
      </c>
      <c r="H7251" t="str">
        <f>IF(VLOOKUP(TRM!A1352,'TRM - TBM Crosswalk'!$A$2:'TRM - TBM Crosswalk'!$I$1008,6,FALSE)=0,"",VLOOKUP(TRM!A1352,'TRM - TBM Crosswalk'!$A$2:'TRM - TBM Crosswalk'!$I$1008,6,FALSE))</f>
        <v/>
      </c>
      <c r="I7251" t="str">
        <f>IF(VLOOKUP(TRM!A1352,'TRM - TBM Crosswalk'!$A$2:'TRM - TBM Crosswalk'!$I$1008,7,FALSE)=0,"",VLOOKUP(TRM!A1352,'TRM - TBM Crosswalk'!$A$2:'TRM - TBM Crosswalk'!$I$1008,7,FALSE))</f>
        <v>Infrastructure Services</v>
      </c>
      <c r="J7251" t="str">
        <f>IF(VLOOKUP(TRM!A1352,'TRM - TBM Crosswalk'!$A$2:'TRM - TBM Crosswalk'!$I$1008,8,FALSE)=0,"",VLOOKUP(TRM!A1352,'TRM - TBM Crosswalk'!$A$2:'TRM - TBM Crosswalk'!$I$1008,8,FALSE))</f>
        <v>Storage Services</v>
      </c>
      <c r="K7251" t="str">
        <f>IF(VLOOKUP(TRM!A1352,'TRM - TBM Crosswalk'!$A$2:'TRM - TBM Crosswalk'!$I$1008,9,FALSE)=0,"",VLOOKUP(TRM!A1352,'TRM - TBM Crosswalk'!$A$2:'TRM - TBM Crosswalk'!$I$1008,9,FALSE))</f>
        <v xml:space="preserve">File &amp; Object Storage </v>
      </c>
    </row>
    <row r="7252" spans="1:11" x14ac:dyDescent="0.45">
      <c r="A7252" t="str">
        <f>TRM!A1353</f>
        <v>A02.021.233#</v>
      </c>
      <c r="B7252" t="str">
        <f>TRM!B1353</f>
        <v>Data Storage#</v>
      </c>
      <c r="C7252" t="str">
        <f>TRM!C1353</f>
        <v>Veeam Mount Service | 9.5.4.2866</v>
      </c>
      <c r="D7252">
        <f>TRM!D1353</f>
        <v>0</v>
      </c>
      <c r="E7252" t="str">
        <f>IF(VLOOKUP(TRM!A1353,'TRM - TBM Crosswalk'!$A$2:'TRM - TBM Crosswalk'!$I$1008,3,FALSE)="N/A","TBD","")</f>
        <v/>
      </c>
      <c r="F7252" t="str">
        <f>IF(VLOOKUP(TRM!A1353,'TRM - TBM Crosswalk'!$A$2:'TRM - TBM Crosswalk'!$I$1008,4,FALSE)=0,"",VLOOKUP(TRM!A1353,'TRM - TBM Crosswalk'!$A$2:'TRM - TBM Crosswalk'!$I$1008,4,FALSE))</f>
        <v/>
      </c>
      <c r="G7252" t="str">
        <f>IF(VLOOKUP(TRM!A1353,'TRM - TBM Crosswalk'!$A$2:'TRM - TBM Crosswalk'!$I$1008,5,FALSE)=0,"",VLOOKUP(TRM!A1353,'TRM - TBM Crosswalk'!$A$2:'TRM - TBM Crosswalk'!$I$1008,5,FALSE))</f>
        <v/>
      </c>
      <c r="H7252" t="str">
        <f>IF(VLOOKUP(TRM!A1353,'TRM - TBM Crosswalk'!$A$2:'TRM - TBM Crosswalk'!$I$1008,6,FALSE)=0,"",VLOOKUP(TRM!A1353,'TRM - TBM Crosswalk'!$A$2:'TRM - TBM Crosswalk'!$I$1008,6,FALSE))</f>
        <v/>
      </c>
      <c r="I7252" t="str">
        <f>IF(VLOOKUP(TRM!A1353,'TRM - TBM Crosswalk'!$A$2:'TRM - TBM Crosswalk'!$I$1008,7,FALSE)=0,"",VLOOKUP(TRM!A1353,'TRM - TBM Crosswalk'!$A$2:'TRM - TBM Crosswalk'!$I$1008,7,FALSE))</f>
        <v>Infrastructure Services</v>
      </c>
      <c r="J7252" t="str">
        <f>IF(VLOOKUP(TRM!A1353,'TRM - TBM Crosswalk'!$A$2:'TRM - TBM Crosswalk'!$I$1008,8,FALSE)=0,"",VLOOKUP(TRM!A1353,'TRM - TBM Crosswalk'!$A$2:'TRM - TBM Crosswalk'!$I$1008,8,FALSE))</f>
        <v>Storage Services</v>
      </c>
      <c r="K7252" t="str">
        <f>IF(VLOOKUP(TRM!A1353,'TRM - TBM Crosswalk'!$A$2:'TRM - TBM Crosswalk'!$I$1008,9,FALSE)=0,"",VLOOKUP(TRM!A1353,'TRM - TBM Crosswalk'!$A$2:'TRM - TBM Crosswalk'!$I$1008,9,FALSE))</f>
        <v xml:space="preserve">File &amp; Object Storage </v>
      </c>
    </row>
    <row r="7253" spans="1:11" x14ac:dyDescent="0.45">
      <c r="A7253" t="str">
        <f>TRM!A1354</f>
        <v>A02.021.233#</v>
      </c>
      <c r="B7253" t="str">
        <f>TRM!B1354</f>
        <v>Data Storage#</v>
      </c>
      <c r="C7253" t="str">
        <f>TRM!C1354</f>
        <v>Veeam ONE Monitor Client | 9.5.4.4566</v>
      </c>
      <c r="D7253">
        <f>TRM!D1354</f>
        <v>0</v>
      </c>
      <c r="E7253" t="str">
        <f>IF(VLOOKUP(TRM!A1354,'TRM - TBM Crosswalk'!$A$2:'TRM - TBM Crosswalk'!$I$1008,3,FALSE)="N/A","TBD","")</f>
        <v/>
      </c>
      <c r="F7253" t="str">
        <f>IF(VLOOKUP(TRM!A1354,'TRM - TBM Crosswalk'!$A$2:'TRM - TBM Crosswalk'!$I$1008,4,FALSE)=0,"",VLOOKUP(TRM!A1354,'TRM - TBM Crosswalk'!$A$2:'TRM - TBM Crosswalk'!$I$1008,4,FALSE))</f>
        <v/>
      </c>
      <c r="G7253" t="str">
        <f>IF(VLOOKUP(TRM!A1354,'TRM - TBM Crosswalk'!$A$2:'TRM - TBM Crosswalk'!$I$1008,5,FALSE)=0,"",VLOOKUP(TRM!A1354,'TRM - TBM Crosswalk'!$A$2:'TRM - TBM Crosswalk'!$I$1008,5,FALSE))</f>
        <v/>
      </c>
      <c r="H7253" t="str">
        <f>IF(VLOOKUP(TRM!A1354,'TRM - TBM Crosswalk'!$A$2:'TRM - TBM Crosswalk'!$I$1008,6,FALSE)=0,"",VLOOKUP(TRM!A1354,'TRM - TBM Crosswalk'!$A$2:'TRM - TBM Crosswalk'!$I$1008,6,FALSE))</f>
        <v/>
      </c>
      <c r="I7253" t="str">
        <f>IF(VLOOKUP(TRM!A1354,'TRM - TBM Crosswalk'!$A$2:'TRM - TBM Crosswalk'!$I$1008,7,FALSE)=0,"",VLOOKUP(TRM!A1354,'TRM - TBM Crosswalk'!$A$2:'TRM - TBM Crosswalk'!$I$1008,7,FALSE))</f>
        <v>Infrastructure Services</v>
      </c>
      <c r="J7253" t="str">
        <f>IF(VLOOKUP(TRM!A1354,'TRM - TBM Crosswalk'!$A$2:'TRM - TBM Crosswalk'!$I$1008,8,FALSE)=0,"",VLOOKUP(TRM!A1354,'TRM - TBM Crosswalk'!$A$2:'TRM - TBM Crosswalk'!$I$1008,8,FALSE))</f>
        <v>Storage Services</v>
      </c>
      <c r="K7253" t="str">
        <f>IF(VLOOKUP(TRM!A1354,'TRM - TBM Crosswalk'!$A$2:'TRM - TBM Crosswalk'!$I$1008,9,FALSE)=0,"",VLOOKUP(TRM!A1354,'TRM - TBM Crosswalk'!$A$2:'TRM - TBM Crosswalk'!$I$1008,9,FALSE))</f>
        <v xml:space="preserve">File &amp; Object Storage </v>
      </c>
    </row>
    <row r="7254" spans="1:11" x14ac:dyDescent="0.45">
      <c r="A7254" t="str">
        <f>TRM!A1355</f>
        <v>A02.021.233#</v>
      </c>
      <c r="B7254" t="str">
        <f>TRM!B1355</f>
        <v>Data Storage#</v>
      </c>
      <c r="C7254" t="str">
        <f>TRM!C1355</f>
        <v>VirtualCloneDrive</v>
      </c>
      <c r="D7254">
        <f>TRM!D1355</f>
        <v>0</v>
      </c>
      <c r="E7254" t="str">
        <f>IF(VLOOKUP(TRM!A1355,'TRM - TBM Crosswalk'!$A$2:'TRM - TBM Crosswalk'!$I$1008,3,FALSE)="N/A","TBD","")</f>
        <v/>
      </c>
      <c r="F7254" t="str">
        <f>IF(VLOOKUP(TRM!A1355,'TRM - TBM Crosswalk'!$A$2:'TRM - TBM Crosswalk'!$I$1008,4,FALSE)=0,"",VLOOKUP(TRM!A1355,'TRM - TBM Crosswalk'!$A$2:'TRM - TBM Crosswalk'!$I$1008,4,FALSE))</f>
        <v/>
      </c>
      <c r="G7254" t="str">
        <f>IF(VLOOKUP(TRM!A1355,'TRM - TBM Crosswalk'!$A$2:'TRM - TBM Crosswalk'!$I$1008,5,FALSE)=0,"",VLOOKUP(TRM!A1355,'TRM - TBM Crosswalk'!$A$2:'TRM - TBM Crosswalk'!$I$1008,5,FALSE))</f>
        <v/>
      </c>
      <c r="H7254" t="str">
        <f>IF(VLOOKUP(TRM!A1355,'TRM - TBM Crosswalk'!$A$2:'TRM - TBM Crosswalk'!$I$1008,6,FALSE)=0,"",VLOOKUP(TRM!A1355,'TRM - TBM Crosswalk'!$A$2:'TRM - TBM Crosswalk'!$I$1008,6,FALSE))</f>
        <v/>
      </c>
      <c r="I7254" t="str">
        <f>IF(VLOOKUP(TRM!A1355,'TRM - TBM Crosswalk'!$A$2:'TRM - TBM Crosswalk'!$I$1008,7,FALSE)=0,"",VLOOKUP(TRM!A1355,'TRM - TBM Crosswalk'!$A$2:'TRM - TBM Crosswalk'!$I$1008,7,FALSE))</f>
        <v>Infrastructure Services</v>
      </c>
      <c r="J7254" t="str">
        <f>IF(VLOOKUP(TRM!A1355,'TRM - TBM Crosswalk'!$A$2:'TRM - TBM Crosswalk'!$I$1008,8,FALSE)=0,"",VLOOKUP(TRM!A1355,'TRM - TBM Crosswalk'!$A$2:'TRM - TBM Crosswalk'!$I$1008,8,FALSE))</f>
        <v>Storage Services</v>
      </c>
      <c r="K7254" t="str">
        <f>IF(VLOOKUP(TRM!A1355,'TRM - TBM Crosswalk'!$A$2:'TRM - TBM Crosswalk'!$I$1008,9,FALSE)=0,"",VLOOKUP(TRM!A1355,'TRM - TBM Crosswalk'!$A$2:'TRM - TBM Crosswalk'!$I$1008,9,FALSE))</f>
        <v xml:space="preserve">File &amp; Object Storage </v>
      </c>
    </row>
    <row r="7255" spans="1:11" x14ac:dyDescent="0.45">
      <c r="A7255" t="str">
        <f>TRM!A1356</f>
        <v>A02.021.233#</v>
      </c>
      <c r="B7255" t="str">
        <f>TRM!B1356</f>
        <v>Data Storage#</v>
      </c>
      <c r="C7255" t="str">
        <f>TRM!C1356</f>
        <v>WD Access | 1.4.5949.29996</v>
      </c>
      <c r="D7255">
        <f>TRM!D1356</f>
        <v>0</v>
      </c>
      <c r="E7255" t="str">
        <f>IF(VLOOKUP(TRM!A1356,'TRM - TBM Crosswalk'!$A$2:'TRM - TBM Crosswalk'!$I$1008,3,FALSE)="N/A","TBD","")</f>
        <v/>
      </c>
      <c r="F7255" t="str">
        <f>IF(VLOOKUP(TRM!A1356,'TRM - TBM Crosswalk'!$A$2:'TRM - TBM Crosswalk'!$I$1008,4,FALSE)=0,"",VLOOKUP(TRM!A1356,'TRM - TBM Crosswalk'!$A$2:'TRM - TBM Crosswalk'!$I$1008,4,FALSE))</f>
        <v/>
      </c>
      <c r="G7255" t="str">
        <f>IF(VLOOKUP(TRM!A1356,'TRM - TBM Crosswalk'!$A$2:'TRM - TBM Crosswalk'!$I$1008,5,FALSE)=0,"",VLOOKUP(TRM!A1356,'TRM - TBM Crosswalk'!$A$2:'TRM - TBM Crosswalk'!$I$1008,5,FALSE))</f>
        <v/>
      </c>
      <c r="H7255" t="str">
        <f>IF(VLOOKUP(TRM!A1356,'TRM - TBM Crosswalk'!$A$2:'TRM - TBM Crosswalk'!$I$1008,6,FALSE)=0,"",VLOOKUP(TRM!A1356,'TRM - TBM Crosswalk'!$A$2:'TRM - TBM Crosswalk'!$I$1008,6,FALSE))</f>
        <v/>
      </c>
      <c r="I7255" t="str">
        <f>IF(VLOOKUP(TRM!A1356,'TRM - TBM Crosswalk'!$A$2:'TRM - TBM Crosswalk'!$I$1008,7,FALSE)=0,"",VLOOKUP(TRM!A1356,'TRM - TBM Crosswalk'!$A$2:'TRM - TBM Crosswalk'!$I$1008,7,FALSE))</f>
        <v>Infrastructure Services</v>
      </c>
      <c r="J7255" t="str">
        <f>IF(VLOOKUP(TRM!A1356,'TRM - TBM Crosswalk'!$A$2:'TRM - TBM Crosswalk'!$I$1008,8,FALSE)=0,"",VLOOKUP(TRM!A1356,'TRM - TBM Crosswalk'!$A$2:'TRM - TBM Crosswalk'!$I$1008,8,FALSE))</f>
        <v>Storage Services</v>
      </c>
      <c r="K7255" t="str">
        <f>IF(VLOOKUP(TRM!A1356,'TRM - TBM Crosswalk'!$A$2:'TRM - TBM Crosswalk'!$I$1008,9,FALSE)=0,"",VLOOKUP(TRM!A1356,'TRM - TBM Crosswalk'!$A$2:'TRM - TBM Crosswalk'!$I$1008,9,FALSE))</f>
        <v xml:space="preserve">File &amp; Object Storage </v>
      </c>
    </row>
    <row r="7256" spans="1:11" x14ac:dyDescent="0.45">
      <c r="A7256" t="str">
        <f>TRM!A1357</f>
        <v>A02.021.233#</v>
      </c>
      <c r="B7256" t="str">
        <f>TRM!B1357</f>
        <v>Data Storage#</v>
      </c>
      <c r="C7256" t="str">
        <f>TRM!C1357</f>
        <v>WD Backup | 1.0.5556.3650</v>
      </c>
      <c r="D7256">
        <f>TRM!D1357</f>
        <v>0</v>
      </c>
      <c r="E7256" t="str">
        <f>IF(VLOOKUP(TRM!A1357,'TRM - TBM Crosswalk'!$A$2:'TRM - TBM Crosswalk'!$I$1008,3,FALSE)="N/A","TBD","")</f>
        <v/>
      </c>
      <c r="F7256" t="str">
        <f>IF(VLOOKUP(TRM!A1357,'TRM - TBM Crosswalk'!$A$2:'TRM - TBM Crosswalk'!$I$1008,4,FALSE)=0,"",VLOOKUP(TRM!A1357,'TRM - TBM Crosswalk'!$A$2:'TRM - TBM Crosswalk'!$I$1008,4,FALSE))</f>
        <v/>
      </c>
      <c r="G7256" t="str">
        <f>IF(VLOOKUP(TRM!A1357,'TRM - TBM Crosswalk'!$A$2:'TRM - TBM Crosswalk'!$I$1008,5,FALSE)=0,"",VLOOKUP(TRM!A1357,'TRM - TBM Crosswalk'!$A$2:'TRM - TBM Crosswalk'!$I$1008,5,FALSE))</f>
        <v/>
      </c>
      <c r="H7256" t="str">
        <f>IF(VLOOKUP(TRM!A1357,'TRM - TBM Crosswalk'!$A$2:'TRM - TBM Crosswalk'!$I$1008,6,FALSE)=0,"",VLOOKUP(TRM!A1357,'TRM - TBM Crosswalk'!$A$2:'TRM - TBM Crosswalk'!$I$1008,6,FALSE))</f>
        <v/>
      </c>
      <c r="I7256" t="str">
        <f>IF(VLOOKUP(TRM!A1357,'TRM - TBM Crosswalk'!$A$2:'TRM - TBM Crosswalk'!$I$1008,7,FALSE)=0,"",VLOOKUP(TRM!A1357,'TRM - TBM Crosswalk'!$A$2:'TRM - TBM Crosswalk'!$I$1008,7,FALSE))</f>
        <v>Infrastructure Services</v>
      </c>
      <c r="J7256" t="str">
        <f>IF(VLOOKUP(TRM!A1357,'TRM - TBM Crosswalk'!$A$2:'TRM - TBM Crosswalk'!$I$1008,8,FALSE)=0,"",VLOOKUP(TRM!A1357,'TRM - TBM Crosswalk'!$A$2:'TRM - TBM Crosswalk'!$I$1008,8,FALSE))</f>
        <v>Storage Services</v>
      </c>
      <c r="K7256" t="str">
        <f>IF(VLOOKUP(TRM!A1357,'TRM - TBM Crosswalk'!$A$2:'TRM - TBM Crosswalk'!$I$1008,9,FALSE)=0,"",VLOOKUP(TRM!A1357,'TRM - TBM Crosswalk'!$A$2:'TRM - TBM Crosswalk'!$I$1008,9,FALSE))</f>
        <v xml:space="preserve">File &amp; Object Storage </v>
      </c>
    </row>
    <row r="7257" spans="1:11" x14ac:dyDescent="0.45">
      <c r="A7257" t="str">
        <f>TRM!A1358</f>
        <v>A02.021.233#</v>
      </c>
      <c r="B7257" t="str">
        <f>TRM!B1358</f>
        <v>Data Storage#</v>
      </c>
      <c r="C7257" t="str">
        <f>TRM!C1358</f>
        <v>WD Backup | 1.9.6598.18388</v>
      </c>
      <c r="D7257">
        <f>TRM!D1358</f>
        <v>0</v>
      </c>
      <c r="E7257" t="str">
        <f>IF(VLOOKUP(TRM!A1358,'TRM - TBM Crosswalk'!$A$2:'TRM - TBM Crosswalk'!$I$1008,3,FALSE)="N/A","TBD","")</f>
        <v/>
      </c>
      <c r="F7257" t="str">
        <f>IF(VLOOKUP(TRM!A1358,'TRM - TBM Crosswalk'!$A$2:'TRM - TBM Crosswalk'!$I$1008,4,FALSE)=0,"",VLOOKUP(TRM!A1358,'TRM - TBM Crosswalk'!$A$2:'TRM - TBM Crosswalk'!$I$1008,4,FALSE))</f>
        <v/>
      </c>
      <c r="G7257" t="str">
        <f>IF(VLOOKUP(TRM!A1358,'TRM - TBM Crosswalk'!$A$2:'TRM - TBM Crosswalk'!$I$1008,5,FALSE)=0,"",VLOOKUP(TRM!A1358,'TRM - TBM Crosswalk'!$A$2:'TRM - TBM Crosswalk'!$I$1008,5,FALSE))</f>
        <v/>
      </c>
      <c r="H7257" t="str">
        <f>IF(VLOOKUP(TRM!A1358,'TRM - TBM Crosswalk'!$A$2:'TRM - TBM Crosswalk'!$I$1008,6,FALSE)=0,"",VLOOKUP(TRM!A1358,'TRM - TBM Crosswalk'!$A$2:'TRM - TBM Crosswalk'!$I$1008,6,FALSE))</f>
        <v/>
      </c>
      <c r="I7257" t="str">
        <f>IF(VLOOKUP(TRM!A1358,'TRM - TBM Crosswalk'!$A$2:'TRM - TBM Crosswalk'!$I$1008,7,FALSE)=0,"",VLOOKUP(TRM!A1358,'TRM - TBM Crosswalk'!$A$2:'TRM - TBM Crosswalk'!$I$1008,7,FALSE))</f>
        <v>Infrastructure Services</v>
      </c>
      <c r="J7257" t="str">
        <f>IF(VLOOKUP(TRM!A1358,'TRM - TBM Crosswalk'!$A$2:'TRM - TBM Crosswalk'!$I$1008,8,FALSE)=0,"",VLOOKUP(TRM!A1358,'TRM - TBM Crosswalk'!$A$2:'TRM - TBM Crosswalk'!$I$1008,8,FALSE))</f>
        <v>Storage Services</v>
      </c>
      <c r="K7257" t="str">
        <f>IF(VLOOKUP(TRM!A1358,'TRM - TBM Crosswalk'!$A$2:'TRM - TBM Crosswalk'!$I$1008,9,FALSE)=0,"",VLOOKUP(TRM!A1358,'TRM - TBM Crosswalk'!$A$2:'TRM - TBM Crosswalk'!$I$1008,9,FALSE))</f>
        <v xml:space="preserve">File &amp; Object Storage </v>
      </c>
    </row>
    <row r="7258" spans="1:11" x14ac:dyDescent="0.45">
      <c r="A7258" t="str">
        <f>TRM!A1359</f>
        <v>A02.021.233#</v>
      </c>
      <c r="B7258" t="str">
        <f>TRM!B1359</f>
        <v>Data Storage#</v>
      </c>
      <c r="C7258" t="str">
        <f>TRM!C1359</f>
        <v>WD Discovery | 1.2.39</v>
      </c>
      <c r="D7258">
        <f>TRM!D1359</f>
        <v>0</v>
      </c>
      <c r="E7258" t="str">
        <f>IF(VLOOKUP(TRM!A1359,'TRM - TBM Crosswalk'!$A$2:'TRM - TBM Crosswalk'!$I$1008,3,FALSE)="N/A","TBD","")</f>
        <v/>
      </c>
      <c r="F7258" t="str">
        <f>IF(VLOOKUP(TRM!A1359,'TRM - TBM Crosswalk'!$A$2:'TRM - TBM Crosswalk'!$I$1008,4,FALSE)=0,"",VLOOKUP(TRM!A1359,'TRM - TBM Crosswalk'!$A$2:'TRM - TBM Crosswalk'!$I$1008,4,FALSE))</f>
        <v/>
      </c>
      <c r="G7258" t="str">
        <f>IF(VLOOKUP(TRM!A1359,'TRM - TBM Crosswalk'!$A$2:'TRM - TBM Crosswalk'!$I$1008,5,FALSE)=0,"",VLOOKUP(TRM!A1359,'TRM - TBM Crosswalk'!$A$2:'TRM - TBM Crosswalk'!$I$1008,5,FALSE))</f>
        <v/>
      </c>
      <c r="H7258" t="str">
        <f>IF(VLOOKUP(TRM!A1359,'TRM - TBM Crosswalk'!$A$2:'TRM - TBM Crosswalk'!$I$1008,6,FALSE)=0,"",VLOOKUP(TRM!A1359,'TRM - TBM Crosswalk'!$A$2:'TRM - TBM Crosswalk'!$I$1008,6,FALSE))</f>
        <v/>
      </c>
      <c r="I7258" t="str">
        <f>IF(VLOOKUP(TRM!A1359,'TRM - TBM Crosswalk'!$A$2:'TRM - TBM Crosswalk'!$I$1008,7,FALSE)=0,"",VLOOKUP(TRM!A1359,'TRM - TBM Crosswalk'!$A$2:'TRM - TBM Crosswalk'!$I$1008,7,FALSE))</f>
        <v>Infrastructure Services</v>
      </c>
      <c r="J7258" t="str">
        <f>IF(VLOOKUP(TRM!A1359,'TRM - TBM Crosswalk'!$A$2:'TRM - TBM Crosswalk'!$I$1008,8,FALSE)=0,"",VLOOKUP(TRM!A1359,'TRM - TBM Crosswalk'!$A$2:'TRM - TBM Crosswalk'!$I$1008,8,FALSE))</f>
        <v>Storage Services</v>
      </c>
      <c r="K7258" t="str">
        <f>IF(VLOOKUP(TRM!A1359,'TRM - TBM Crosswalk'!$A$2:'TRM - TBM Crosswalk'!$I$1008,9,FALSE)=0,"",VLOOKUP(TRM!A1359,'TRM - TBM Crosswalk'!$A$2:'TRM - TBM Crosswalk'!$I$1008,9,FALSE))</f>
        <v xml:space="preserve">File &amp; Object Storage </v>
      </c>
    </row>
    <row r="7259" spans="1:11" x14ac:dyDescent="0.45">
      <c r="A7259" t="str">
        <f>TRM!A1360</f>
        <v>A02.021.233#</v>
      </c>
      <c r="B7259" t="str">
        <f>TRM!B1360</f>
        <v>Data Storage#</v>
      </c>
      <c r="C7259" t="str">
        <f>TRM!C1360</f>
        <v>WD Discovery | 3.0.268</v>
      </c>
      <c r="D7259">
        <f>TRM!D1360</f>
        <v>0</v>
      </c>
      <c r="E7259" t="str">
        <f>IF(VLOOKUP(TRM!A1360,'TRM - TBM Crosswalk'!$A$2:'TRM - TBM Crosswalk'!$I$1008,3,FALSE)="N/A","TBD","")</f>
        <v/>
      </c>
      <c r="F7259" t="str">
        <f>IF(VLOOKUP(TRM!A1360,'TRM - TBM Crosswalk'!$A$2:'TRM - TBM Crosswalk'!$I$1008,4,FALSE)=0,"",VLOOKUP(TRM!A1360,'TRM - TBM Crosswalk'!$A$2:'TRM - TBM Crosswalk'!$I$1008,4,FALSE))</f>
        <v/>
      </c>
      <c r="G7259" t="str">
        <f>IF(VLOOKUP(TRM!A1360,'TRM - TBM Crosswalk'!$A$2:'TRM - TBM Crosswalk'!$I$1008,5,FALSE)=0,"",VLOOKUP(TRM!A1360,'TRM - TBM Crosswalk'!$A$2:'TRM - TBM Crosswalk'!$I$1008,5,FALSE))</f>
        <v/>
      </c>
      <c r="H7259" t="str">
        <f>IF(VLOOKUP(TRM!A1360,'TRM - TBM Crosswalk'!$A$2:'TRM - TBM Crosswalk'!$I$1008,6,FALSE)=0,"",VLOOKUP(TRM!A1360,'TRM - TBM Crosswalk'!$A$2:'TRM - TBM Crosswalk'!$I$1008,6,FALSE))</f>
        <v/>
      </c>
      <c r="I7259" t="str">
        <f>IF(VLOOKUP(TRM!A1360,'TRM - TBM Crosswalk'!$A$2:'TRM - TBM Crosswalk'!$I$1008,7,FALSE)=0,"",VLOOKUP(TRM!A1360,'TRM - TBM Crosswalk'!$A$2:'TRM - TBM Crosswalk'!$I$1008,7,FALSE))</f>
        <v>Infrastructure Services</v>
      </c>
      <c r="J7259" t="str">
        <f>IF(VLOOKUP(TRM!A1360,'TRM - TBM Crosswalk'!$A$2:'TRM - TBM Crosswalk'!$I$1008,8,FALSE)=0,"",VLOOKUP(TRM!A1360,'TRM - TBM Crosswalk'!$A$2:'TRM - TBM Crosswalk'!$I$1008,8,FALSE))</f>
        <v>Storage Services</v>
      </c>
      <c r="K7259" t="str">
        <f>IF(VLOOKUP(TRM!A1360,'TRM - TBM Crosswalk'!$A$2:'TRM - TBM Crosswalk'!$I$1008,9,FALSE)=0,"",VLOOKUP(TRM!A1360,'TRM - TBM Crosswalk'!$A$2:'TRM - TBM Crosswalk'!$I$1008,9,FALSE))</f>
        <v xml:space="preserve">File &amp; Object Storage </v>
      </c>
    </row>
    <row r="7260" spans="1:11" x14ac:dyDescent="0.45">
      <c r="A7260" t="str">
        <f>TRM!A1361</f>
        <v>A02.021.233#</v>
      </c>
      <c r="B7260" t="str">
        <f>TRM!B1361</f>
        <v>Data Storage#</v>
      </c>
      <c r="C7260" t="str">
        <f>TRM!C1361</f>
        <v>WD Drive Utilities | 1.1.0.51</v>
      </c>
      <c r="D7260">
        <f>TRM!D1361</f>
        <v>0</v>
      </c>
      <c r="E7260" t="str">
        <f>IF(VLOOKUP(TRM!A1361,'TRM - TBM Crosswalk'!$A$2:'TRM - TBM Crosswalk'!$I$1008,3,FALSE)="N/A","TBD","")</f>
        <v/>
      </c>
      <c r="F7260" t="str">
        <f>IF(VLOOKUP(TRM!A1361,'TRM - TBM Crosswalk'!$A$2:'TRM - TBM Crosswalk'!$I$1008,4,FALSE)=0,"",VLOOKUP(TRM!A1361,'TRM - TBM Crosswalk'!$A$2:'TRM - TBM Crosswalk'!$I$1008,4,FALSE))</f>
        <v/>
      </c>
      <c r="G7260" t="str">
        <f>IF(VLOOKUP(TRM!A1361,'TRM - TBM Crosswalk'!$A$2:'TRM - TBM Crosswalk'!$I$1008,5,FALSE)=0,"",VLOOKUP(TRM!A1361,'TRM - TBM Crosswalk'!$A$2:'TRM - TBM Crosswalk'!$I$1008,5,FALSE))</f>
        <v/>
      </c>
      <c r="H7260" t="str">
        <f>IF(VLOOKUP(TRM!A1361,'TRM - TBM Crosswalk'!$A$2:'TRM - TBM Crosswalk'!$I$1008,6,FALSE)=0,"",VLOOKUP(TRM!A1361,'TRM - TBM Crosswalk'!$A$2:'TRM - TBM Crosswalk'!$I$1008,6,FALSE))</f>
        <v/>
      </c>
      <c r="I7260" t="str">
        <f>IF(VLOOKUP(TRM!A1361,'TRM - TBM Crosswalk'!$A$2:'TRM - TBM Crosswalk'!$I$1008,7,FALSE)=0,"",VLOOKUP(TRM!A1361,'TRM - TBM Crosswalk'!$A$2:'TRM - TBM Crosswalk'!$I$1008,7,FALSE))</f>
        <v>Infrastructure Services</v>
      </c>
      <c r="J7260" t="str">
        <f>IF(VLOOKUP(TRM!A1361,'TRM - TBM Crosswalk'!$A$2:'TRM - TBM Crosswalk'!$I$1008,8,FALSE)=0,"",VLOOKUP(TRM!A1361,'TRM - TBM Crosswalk'!$A$2:'TRM - TBM Crosswalk'!$I$1008,8,FALSE))</f>
        <v>Storage Services</v>
      </c>
      <c r="K7260" t="str">
        <f>IF(VLOOKUP(TRM!A1361,'TRM - TBM Crosswalk'!$A$2:'TRM - TBM Crosswalk'!$I$1008,9,FALSE)=0,"",VLOOKUP(TRM!A1361,'TRM - TBM Crosswalk'!$A$2:'TRM - TBM Crosswalk'!$I$1008,9,FALSE))</f>
        <v xml:space="preserve">File &amp; Object Storage </v>
      </c>
    </row>
    <row r="7261" spans="1:11" x14ac:dyDescent="0.45">
      <c r="A7261" t="str">
        <f>TRM!A1362</f>
        <v>A02.021.233#</v>
      </c>
      <c r="B7261" t="str">
        <f>TRM!B1362</f>
        <v>Data Storage#</v>
      </c>
      <c r="C7261" t="str">
        <f>TRM!C1362</f>
        <v>WD Drive Utilities | 1.2.0.85</v>
      </c>
      <c r="D7261">
        <f>TRM!D1362</f>
        <v>0</v>
      </c>
      <c r="E7261" t="str">
        <f>IF(VLOOKUP(TRM!A1362,'TRM - TBM Crosswalk'!$A$2:'TRM - TBM Crosswalk'!$I$1008,3,FALSE)="N/A","TBD","")</f>
        <v/>
      </c>
      <c r="F7261" t="str">
        <f>IF(VLOOKUP(TRM!A1362,'TRM - TBM Crosswalk'!$A$2:'TRM - TBM Crosswalk'!$I$1008,4,FALSE)=0,"",VLOOKUP(TRM!A1362,'TRM - TBM Crosswalk'!$A$2:'TRM - TBM Crosswalk'!$I$1008,4,FALSE))</f>
        <v/>
      </c>
      <c r="G7261" t="str">
        <f>IF(VLOOKUP(TRM!A1362,'TRM - TBM Crosswalk'!$A$2:'TRM - TBM Crosswalk'!$I$1008,5,FALSE)=0,"",VLOOKUP(TRM!A1362,'TRM - TBM Crosswalk'!$A$2:'TRM - TBM Crosswalk'!$I$1008,5,FALSE))</f>
        <v/>
      </c>
      <c r="H7261" t="str">
        <f>IF(VLOOKUP(TRM!A1362,'TRM - TBM Crosswalk'!$A$2:'TRM - TBM Crosswalk'!$I$1008,6,FALSE)=0,"",VLOOKUP(TRM!A1362,'TRM - TBM Crosswalk'!$A$2:'TRM - TBM Crosswalk'!$I$1008,6,FALSE))</f>
        <v/>
      </c>
      <c r="I7261" t="str">
        <f>IF(VLOOKUP(TRM!A1362,'TRM - TBM Crosswalk'!$A$2:'TRM - TBM Crosswalk'!$I$1008,7,FALSE)=0,"",VLOOKUP(TRM!A1362,'TRM - TBM Crosswalk'!$A$2:'TRM - TBM Crosswalk'!$I$1008,7,FALSE))</f>
        <v>Infrastructure Services</v>
      </c>
      <c r="J7261" t="str">
        <f>IF(VLOOKUP(TRM!A1362,'TRM - TBM Crosswalk'!$A$2:'TRM - TBM Crosswalk'!$I$1008,8,FALSE)=0,"",VLOOKUP(TRM!A1362,'TRM - TBM Crosswalk'!$A$2:'TRM - TBM Crosswalk'!$I$1008,8,FALSE))</f>
        <v>Storage Services</v>
      </c>
      <c r="K7261" t="str">
        <f>IF(VLOOKUP(TRM!A1362,'TRM - TBM Crosswalk'!$A$2:'TRM - TBM Crosswalk'!$I$1008,9,FALSE)=0,"",VLOOKUP(TRM!A1362,'TRM - TBM Crosswalk'!$A$2:'TRM - TBM Crosswalk'!$I$1008,9,FALSE))</f>
        <v xml:space="preserve">File &amp; Object Storage </v>
      </c>
    </row>
    <row r="7262" spans="1:11" x14ac:dyDescent="0.45">
      <c r="A7262" t="str">
        <f>TRM!A1363</f>
        <v>A02.021.233#</v>
      </c>
      <c r="B7262" t="str">
        <f>TRM!B1363</f>
        <v>Data Storage#</v>
      </c>
      <c r="C7262" t="str">
        <f>TRM!C1363</f>
        <v>WD Drive Utilities | 2.0.0.26</v>
      </c>
      <c r="D7262">
        <f>TRM!D1363</f>
        <v>0</v>
      </c>
      <c r="E7262" t="str">
        <f>IF(VLOOKUP(TRM!A1363,'TRM - TBM Crosswalk'!$A$2:'TRM - TBM Crosswalk'!$I$1008,3,FALSE)="N/A","TBD","")</f>
        <v/>
      </c>
      <c r="F7262" t="str">
        <f>IF(VLOOKUP(TRM!A1363,'TRM - TBM Crosswalk'!$A$2:'TRM - TBM Crosswalk'!$I$1008,4,FALSE)=0,"",VLOOKUP(TRM!A1363,'TRM - TBM Crosswalk'!$A$2:'TRM - TBM Crosswalk'!$I$1008,4,FALSE))</f>
        <v/>
      </c>
      <c r="G7262" t="str">
        <f>IF(VLOOKUP(TRM!A1363,'TRM - TBM Crosswalk'!$A$2:'TRM - TBM Crosswalk'!$I$1008,5,FALSE)=0,"",VLOOKUP(TRM!A1363,'TRM - TBM Crosswalk'!$A$2:'TRM - TBM Crosswalk'!$I$1008,5,FALSE))</f>
        <v/>
      </c>
      <c r="H7262" t="str">
        <f>IF(VLOOKUP(TRM!A1363,'TRM - TBM Crosswalk'!$A$2:'TRM - TBM Crosswalk'!$I$1008,6,FALSE)=0,"",VLOOKUP(TRM!A1363,'TRM - TBM Crosswalk'!$A$2:'TRM - TBM Crosswalk'!$I$1008,6,FALSE))</f>
        <v/>
      </c>
      <c r="I7262" t="str">
        <f>IF(VLOOKUP(TRM!A1363,'TRM - TBM Crosswalk'!$A$2:'TRM - TBM Crosswalk'!$I$1008,7,FALSE)=0,"",VLOOKUP(TRM!A1363,'TRM - TBM Crosswalk'!$A$2:'TRM - TBM Crosswalk'!$I$1008,7,FALSE))</f>
        <v>Infrastructure Services</v>
      </c>
      <c r="J7262" t="str">
        <f>IF(VLOOKUP(TRM!A1363,'TRM - TBM Crosswalk'!$A$2:'TRM - TBM Crosswalk'!$I$1008,8,FALSE)=0,"",VLOOKUP(TRM!A1363,'TRM - TBM Crosswalk'!$A$2:'TRM - TBM Crosswalk'!$I$1008,8,FALSE))</f>
        <v>Storage Services</v>
      </c>
      <c r="K7262" t="str">
        <f>IF(VLOOKUP(TRM!A1363,'TRM - TBM Crosswalk'!$A$2:'TRM - TBM Crosswalk'!$I$1008,9,FALSE)=0,"",VLOOKUP(TRM!A1363,'TRM - TBM Crosswalk'!$A$2:'TRM - TBM Crosswalk'!$I$1008,9,FALSE))</f>
        <v xml:space="preserve">File &amp; Object Storage </v>
      </c>
    </row>
    <row r="7263" spans="1:11" x14ac:dyDescent="0.45">
      <c r="A7263" t="str">
        <f>TRM!A1364</f>
        <v>A02.021.233#</v>
      </c>
      <c r="B7263" t="str">
        <f>TRM!B1364</f>
        <v>Data Storage#</v>
      </c>
      <c r="C7263" t="str">
        <f>TRM!C1364</f>
        <v>WD Drive Utilities | 2.0.0.54</v>
      </c>
      <c r="D7263">
        <f>TRM!D1364</f>
        <v>0</v>
      </c>
      <c r="E7263" t="str">
        <f>IF(VLOOKUP(TRM!A1364,'TRM - TBM Crosswalk'!$A$2:'TRM - TBM Crosswalk'!$I$1008,3,FALSE)="N/A","TBD","")</f>
        <v/>
      </c>
      <c r="F7263" t="str">
        <f>IF(VLOOKUP(TRM!A1364,'TRM - TBM Crosswalk'!$A$2:'TRM - TBM Crosswalk'!$I$1008,4,FALSE)=0,"",VLOOKUP(TRM!A1364,'TRM - TBM Crosswalk'!$A$2:'TRM - TBM Crosswalk'!$I$1008,4,FALSE))</f>
        <v/>
      </c>
      <c r="G7263" t="str">
        <f>IF(VLOOKUP(TRM!A1364,'TRM - TBM Crosswalk'!$A$2:'TRM - TBM Crosswalk'!$I$1008,5,FALSE)=0,"",VLOOKUP(TRM!A1364,'TRM - TBM Crosswalk'!$A$2:'TRM - TBM Crosswalk'!$I$1008,5,FALSE))</f>
        <v/>
      </c>
      <c r="H7263" t="str">
        <f>IF(VLOOKUP(TRM!A1364,'TRM - TBM Crosswalk'!$A$2:'TRM - TBM Crosswalk'!$I$1008,6,FALSE)=0,"",VLOOKUP(TRM!A1364,'TRM - TBM Crosswalk'!$A$2:'TRM - TBM Crosswalk'!$I$1008,6,FALSE))</f>
        <v/>
      </c>
      <c r="I7263" t="str">
        <f>IF(VLOOKUP(TRM!A1364,'TRM - TBM Crosswalk'!$A$2:'TRM - TBM Crosswalk'!$I$1008,7,FALSE)=0,"",VLOOKUP(TRM!A1364,'TRM - TBM Crosswalk'!$A$2:'TRM - TBM Crosswalk'!$I$1008,7,FALSE))</f>
        <v>Infrastructure Services</v>
      </c>
      <c r="J7263" t="str">
        <f>IF(VLOOKUP(TRM!A1364,'TRM - TBM Crosswalk'!$A$2:'TRM - TBM Crosswalk'!$I$1008,8,FALSE)=0,"",VLOOKUP(TRM!A1364,'TRM - TBM Crosswalk'!$A$2:'TRM - TBM Crosswalk'!$I$1008,8,FALSE))</f>
        <v>Storage Services</v>
      </c>
      <c r="K7263" t="str">
        <f>IF(VLOOKUP(TRM!A1364,'TRM - TBM Crosswalk'!$A$2:'TRM - TBM Crosswalk'!$I$1008,9,FALSE)=0,"",VLOOKUP(TRM!A1364,'TRM - TBM Crosswalk'!$A$2:'TRM - TBM Crosswalk'!$I$1008,9,FALSE))</f>
        <v xml:space="preserve">File &amp; Object Storage </v>
      </c>
    </row>
    <row r="7264" spans="1:11" x14ac:dyDescent="0.45">
      <c r="A7264" t="str">
        <f>TRM!A1365</f>
        <v>A02.021.233#</v>
      </c>
      <c r="B7264" t="str">
        <f>TRM!B1365</f>
        <v>Data Storage#</v>
      </c>
      <c r="C7264" t="str">
        <f>TRM!C1365</f>
        <v>WD Drive Utilities | 2.0.0.63</v>
      </c>
      <c r="D7264">
        <f>TRM!D1365</f>
        <v>0</v>
      </c>
      <c r="E7264" t="str">
        <f>IF(VLOOKUP(TRM!A1365,'TRM - TBM Crosswalk'!$A$2:'TRM - TBM Crosswalk'!$I$1008,3,FALSE)="N/A","TBD","")</f>
        <v/>
      </c>
      <c r="F7264" t="str">
        <f>IF(VLOOKUP(TRM!A1365,'TRM - TBM Crosswalk'!$A$2:'TRM - TBM Crosswalk'!$I$1008,4,FALSE)=0,"",VLOOKUP(TRM!A1365,'TRM - TBM Crosswalk'!$A$2:'TRM - TBM Crosswalk'!$I$1008,4,FALSE))</f>
        <v/>
      </c>
      <c r="G7264" t="str">
        <f>IF(VLOOKUP(TRM!A1365,'TRM - TBM Crosswalk'!$A$2:'TRM - TBM Crosswalk'!$I$1008,5,FALSE)=0,"",VLOOKUP(TRM!A1365,'TRM - TBM Crosswalk'!$A$2:'TRM - TBM Crosswalk'!$I$1008,5,FALSE))</f>
        <v/>
      </c>
      <c r="H7264" t="str">
        <f>IF(VLOOKUP(TRM!A1365,'TRM - TBM Crosswalk'!$A$2:'TRM - TBM Crosswalk'!$I$1008,6,FALSE)=0,"",VLOOKUP(TRM!A1365,'TRM - TBM Crosswalk'!$A$2:'TRM - TBM Crosswalk'!$I$1008,6,FALSE))</f>
        <v/>
      </c>
      <c r="I7264" t="str">
        <f>IF(VLOOKUP(TRM!A1365,'TRM - TBM Crosswalk'!$A$2:'TRM - TBM Crosswalk'!$I$1008,7,FALSE)=0,"",VLOOKUP(TRM!A1365,'TRM - TBM Crosswalk'!$A$2:'TRM - TBM Crosswalk'!$I$1008,7,FALSE))</f>
        <v>Infrastructure Services</v>
      </c>
      <c r="J7264" t="str">
        <f>IF(VLOOKUP(TRM!A1365,'TRM - TBM Crosswalk'!$A$2:'TRM - TBM Crosswalk'!$I$1008,8,FALSE)=0,"",VLOOKUP(TRM!A1365,'TRM - TBM Crosswalk'!$A$2:'TRM - TBM Crosswalk'!$I$1008,8,FALSE))</f>
        <v>Storage Services</v>
      </c>
      <c r="K7264" t="str">
        <f>IF(VLOOKUP(TRM!A1365,'TRM - TBM Crosswalk'!$A$2:'TRM - TBM Crosswalk'!$I$1008,9,FALSE)=0,"",VLOOKUP(TRM!A1365,'TRM - TBM Crosswalk'!$A$2:'TRM - TBM Crosswalk'!$I$1008,9,FALSE))</f>
        <v xml:space="preserve">File &amp; Object Storage </v>
      </c>
    </row>
    <row r="7265" spans="1:11" x14ac:dyDescent="0.45">
      <c r="A7265" t="str">
        <f>TRM!A2324</f>
        <v>A02.022.242</v>
      </c>
      <c r="B7265" t="str">
        <f>TRM!B2324</f>
        <v>Software Configuration Management</v>
      </c>
      <c r="C7265" t="str">
        <f>TRM!C2324</f>
        <v>TortoiseSVN 1.9.7.27907 (64 bit) | 1.9.27907</v>
      </c>
      <c r="D7265">
        <f>TRM!D2324</f>
        <v>0</v>
      </c>
      <c r="E7265" t="str">
        <f>IF(VLOOKUP(TRM!A2324,'TRM - TBM Crosswalk'!$A$2:'TRM - TBM Crosswalk'!$I$1008,3,FALSE)="N/A","TBD","")</f>
        <v/>
      </c>
      <c r="F7265" t="str">
        <f>IF(VLOOKUP(TRM!A2324,'TRM - TBM Crosswalk'!$A$2:'TRM - TBM Crosswalk'!$I$1008,4,FALSE)=0,"",VLOOKUP(TRM!A2324,'TRM - TBM Crosswalk'!$A$2:'TRM - TBM Crosswalk'!$I$1008,4,FALSE))</f>
        <v/>
      </c>
      <c r="G7265" t="str">
        <f>IF(VLOOKUP(TRM!A2324,'TRM - TBM Crosswalk'!$A$2:'TRM - TBM Crosswalk'!$I$1008,5,FALSE)=0,"",VLOOKUP(TRM!A2324,'TRM - TBM Crosswalk'!$A$2:'TRM - TBM Crosswalk'!$I$1008,5,FALSE))</f>
        <v>Application</v>
      </c>
      <c r="H7265" t="str">
        <f>IF(VLOOKUP(TRM!A2324,'TRM - TBM Crosswalk'!$A$2:'TRM - TBM Crosswalk'!$I$1008,6,FALSE)=0,"",VLOOKUP(TRM!A2324,'TRM - TBM Crosswalk'!$A$2:'TRM - TBM Crosswalk'!$I$1008,6,FALSE))</f>
        <v>Application Development</v>
      </c>
      <c r="I7265" t="str">
        <f>IF(VLOOKUP(TRM!A2324,'TRM - TBM Crosswalk'!$A$2:'TRM - TBM Crosswalk'!$I$1008,7,FALSE)=0,"",VLOOKUP(TRM!A2324,'TRM - TBM Crosswalk'!$A$2:'TRM - TBM Crosswalk'!$I$1008,7,FALSE))</f>
        <v/>
      </c>
      <c r="J7265" t="str">
        <f>IF(VLOOKUP(TRM!A2324,'TRM - TBM Crosswalk'!$A$2:'TRM - TBM Crosswalk'!$I$1008,8,FALSE)=0,"",VLOOKUP(TRM!A2324,'TRM - TBM Crosswalk'!$A$2:'TRM - TBM Crosswalk'!$I$1008,8,FALSE))</f>
        <v/>
      </c>
      <c r="K7265" t="str">
        <f>IF(VLOOKUP(TRM!A2324,'TRM - TBM Crosswalk'!$A$2:'TRM - TBM Crosswalk'!$I$1008,9,FALSE)=0,"",VLOOKUP(TRM!A2324,'TRM - TBM Crosswalk'!$A$2:'TRM - TBM Crosswalk'!$I$1008,9,FALSE))</f>
        <v/>
      </c>
    </row>
    <row r="7266" spans="1:11" x14ac:dyDescent="0.45">
      <c r="A7266" t="str">
        <f>TRM!A2325</f>
        <v>A02.022.242</v>
      </c>
      <c r="B7266" t="str">
        <f>TRM!B2325</f>
        <v>Software Configuration Management</v>
      </c>
      <c r="C7266" t="str">
        <f>TRM!C2325</f>
        <v>VisualSVN Server 3.9.4 | 3.9.4.0</v>
      </c>
      <c r="D7266">
        <f>TRM!D2325</f>
        <v>0</v>
      </c>
      <c r="E7266" t="str">
        <f>IF(VLOOKUP(TRM!A2325,'TRM - TBM Crosswalk'!$A$2:'TRM - TBM Crosswalk'!$I$1008,3,FALSE)="N/A","TBD","")</f>
        <v/>
      </c>
      <c r="F7266" t="str">
        <f>IF(VLOOKUP(TRM!A2325,'TRM - TBM Crosswalk'!$A$2:'TRM - TBM Crosswalk'!$I$1008,4,FALSE)=0,"",VLOOKUP(TRM!A2325,'TRM - TBM Crosswalk'!$A$2:'TRM - TBM Crosswalk'!$I$1008,4,FALSE))</f>
        <v/>
      </c>
      <c r="G7266" t="str">
        <f>IF(VLOOKUP(TRM!A2325,'TRM - TBM Crosswalk'!$A$2:'TRM - TBM Crosswalk'!$I$1008,5,FALSE)=0,"",VLOOKUP(TRM!A2325,'TRM - TBM Crosswalk'!$A$2:'TRM - TBM Crosswalk'!$I$1008,5,FALSE))</f>
        <v>Application</v>
      </c>
      <c r="H7266" t="str">
        <f>IF(VLOOKUP(TRM!A2325,'TRM - TBM Crosswalk'!$A$2:'TRM - TBM Crosswalk'!$I$1008,6,FALSE)=0,"",VLOOKUP(TRM!A2325,'TRM - TBM Crosswalk'!$A$2:'TRM - TBM Crosswalk'!$I$1008,6,FALSE))</f>
        <v>Application Development</v>
      </c>
      <c r="I7266" t="str">
        <f>IF(VLOOKUP(TRM!A2325,'TRM - TBM Crosswalk'!$A$2:'TRM - TBM Crosswalk'!$I$1008,7,FALSE)=0,"",VLOOKUP(TRM!A2325,'TRM - TBM Crosswalk'!$A$2:'TRM - TBM Crosswalk'!$I$1008,7,FALSE))</f>
        <v/>
      </c>
      <c r="J7266" t="str">
        <f>IF(VLOOKUP(TRM!A2325,'TRM - TBM Crosswalk'!$A$2:'TRM - TBM Crosswalk'!$I$1008,8,FALSE)=0,"",VLOOKUP(TRM!A2325,'TRM - TBM Crosswalk'!$A$2:'TRM - TBM Crosswalk'!$I$1008,8,FALSE))</f>
        <v/>
      </c>
      <c r="K7266" t="str">
        <f>IF(VLOOKUP(TRM!A2325,'TRM - TBM Crosswalk'!$A$2:'TRM - TBM Crosswalk'!$I$1008,9,FALSE)=0,"",VLOOKUP(TRM!A2325,'TRM - TBM Crosswalk'!$A$2:'TRM - TBM Crosswalk'!$I$1008,9,FALSE))</f>
        <v/>
      </c>
    </row>
    <row r="7267" spans="1:11" x14ac:dyDescent="0.45">
      <c r="A7267" t="str">
        <f>TRM!A2837</f>
        <v>A02.023.260</v>
      </c>
      <c r="B7267" t="str">
        <f>TRM!B2837</f>
        <v>Document Imaging and OCR</v>
      </c>
      <c r="C7267" t="str">
        <f>TRM!C2837</f>
        <v>Freedom Scientific Ocr 64 | 17.0.6.0</v>
      </c>
      <c r="D7267">
        <f>TRM!D2837</f>
        <v>0</v>
      </c>
      <c r="E7267" t="str">
        <f>IF(VLOOKUP(TRM!A2837,'TRM - TBM Crosswalk'!$A$2:'TRM - TBM Crosswalk'!$I$1008,3,FALSE)="N/A","TBD","")</f>
        <v/>
      </c>
      <c r="F7267" t="str">
        <f>IF(VLOOKUP(TRM!A2837,'TRM - TBM Crosswalk'!$A$2:'TRM - TBM Crosswalk'!$I$1008,4,FALSE)=0,"",VLOOKUP(TRM!A2837,'TRM - TBM Crosswalk'!$A$2:'TRM - TBM Crosswalk'!$I$1008,4,FALSE))</f>
        <v/>
      </c>
      <c r="G7267" t="str">
        <f>IF(VLOOKUP(TRM!A2837,'TRM - TBM Crosswalk'!$A$2:'TRM - TBM Crosswalk'!$I$1008,5,FALSE)=0,"",VLOOKUP(TRM!A2837,'TRM - TBM Crosswalk'!$A$2:'TRM - TBM Crosswalk'!$I$1008,5,FALSE))</f>
        <v/>
      </c>
      <c r="H7267" t="str">
        <f>IF(VLOOKUP(TRM!A2837,'TRM - TBM Crosswalk'!$A$2:'TRM - TBM Crosswalk'!$I$1008,6,FALSE)=0,"",VLOOKUP(TRM!A2837,'TRM - TBM Crosswalk'!$A$2:'TRM - TBM Crosswalk'!$I$1008,6,FALSE))</f>
        <v/>
      </c>
      <c r="I7267" t="str">
        <f>IF(VLOOKUP(TRM!A2837,'TRM - TBM Crosswalk'!$A$2:'TRM - TBM Crosswalk'!$I$1008,7,FALSE)=0,"",VLOOKUP(TRM!A2837,'TRM - TBM Crosswalk'!$A$2:'TRM - TBM Crosswalk'!$I$1008,7,FALSE))</f>
        <v>Platform Services</v>
      </c>
      <c r="J7267" t="str">
        <f>IF(VLOOKUP(TRM!A2837,'TRM - TBM Crosswalk'!$A$2:'TRM - TBM Crosswalk'!$I$1008,8,FALSE)=0,"",VLOOKUP(TRM!A2837,'TRM - TBM Crosswalk'!$A$2:'TRM - TBM Crosswalk'!$I$1008,8,FALSE))</f>
        <v>Applications Services</v>
      </c>
      <c r="K7267" t="str">
        <f>IF(VLOOKUP(TRM!A2837,'TRM - TBM Crosswalk'!$A$2:'TRM - TBM Crosswalk'!$I$1008,9,FALSE)=0,"",VLOOKUP(TRM!A2837,'TRM - TBM Crosswalk'!$A$2:'TRM - TBM Crosswalk'!$I$1008,9,FALSE))</f>
        <v>Content Management</v>
      </c>
    </row>
    <row r="7268" spans="1:11" x14ac:dyDescent="0.45">
      <c r="A7268" t="str">
        <f>TRM!A2838</f>
        <v>A02.023.260</v>
      </c>
      <c r="B7268" t="str">
        <f>TRM!B2838</f>
        <v>Document Imaging and OCR</v>
      </c>
      <c r="C7268" t="str">
        <f>TRM!C2838</f>
        <v>Freedom Scientific Ocr 64 | 17.1.2.0</v>
      </c>
      <c r="D7268">
        <f>TRM!D2838</f>
        <v>0</v>
      </c>
      <c r="E7268" t="str">
        <f>IF(VLOOKUP(TRM!A2838,'TRM - TBM Crosswalk'!$A$2:'TRM - TBM Crosswalk'!$I$1008,3,FALSE)="N/A","TBD","")</f>
        <v/>
      </c>
      <c r="F7268" t="str">
        <f>IF(VLOOKUP(TRM!A2838,'TRM - TBM Crosswalk'!$A$2:'TRM - TBM Crosswalk'!$I$1008,4,FALSE)=0,"",VLOOKUP(TRM!A2838,'TRM - TBM Crosswalk'!$A$2:'TRM - TBM Crosswalk'!$I$1008,4,FALSE))</f>
        <v/>
      </c>
      <c r="G7268" t="str">
        <f>IF(VLOOKUP(TRM!A2838,'TRM - TBM Crosswalk'!$A$2:'TRM - TBM Crosswalk'!$I$1008,5,FALSE)=0,"",VLOOKUP(TRM!A2838,'TRM - TBM Crosswalk'!$A$2:'TRM - TBM Crosswalk'!$I$1008,5,FALSE))</f>
        <v/>
      </c>
      <c r="H7268" t="str">
        <f>IF(VLOOKUP(TRM!A2838,'TRM - TBM Crosswalk'!$A$2:'TRM - TBM Crosswalk'!$I$1008,6,FALSE)=0,"",VLOOKUP(TRM!A2838,'TRM - TBM Crosswalk'!$A$2:'TRM - TBM Crosswalk'!$I$1008,6,FALSE))</f>
        <v/>
      </c>
      <c r="I7268" t="str">
        <f>IF(VLOOKUP(TRM!A2838,'TRM - TBM Crosswalk'!$A$2:'TRM - TBM Crosswalk'!$I$1008,7,FALSE)=0,"",VLOOKUP(TRM!A2838,'TRM - TBM Crosswalk'!$A$2:'TRM - TBM Crosswalk'!$I$1008,7,FALSE))</f>
        <v>Platform Services</v>
      </c>
      <c r="J7268" t="str">
        <f>IF(VLOOKUP(TRM!A2838,'TRM - TBM Crosswalk'!$A$2:'TRM - TBM Crosswalk'!$I$1008,8,FALSE)=0,"",VLOOKUP(TRM!A2838,'TRM - TBM Crosswalk'!$A$2:'TRM - TBM Crosswalk'!$I$1008,8,FALSE))</f>
        <v>Applications Services</v>
      </c>
      <c r="K7268" t="str">
        <f>IF(VLOOKUP(TRM!A2838,'TRM - TBM Crosswalk'!$A$2:'TRM - TBM Crosswalk'!$I$1008,9,FALSE)=0,"",VLOOKUP(TRM!A2838,'TRM - TBM Crosswalk'!$A$2:'TRM - TBM Crosswalk'!$I$1008,9,FALSE))</f>
        <v>Content Management</v>
      </c>
    </row>
    <row r="7269" spans="1:11" x14ac:dyDescent="0.45">
      <c r="A7269" t="str">
        <f>TRM!A8371</f>
        <v>I01.002.206#</v>
      </c>
      <c r="B7269" t="str">
        <f>TRM!B8371</f>
        <v>Operating System - UNIX Design</v>
      </c>
      <c r="C7269" t="str">
        <f>TRM!C8371</f>
        <v>Menulet.app - 10.2.3</v>
      </c>
      <c r="D7269">
        <f>TRM!D8371</f>
        <v>0</v>
      </c>
      <c r="E7269" t="str">
        <f>IF(VLOOKUP(TRM!A8371,'TRM - TBM Crosswalk'!$A$2:'TRM - TBM Crosswalk'!$I$1008,3,FALSE)="N/A","TBD","")</f>
        <v/>
      </c>
      <c r="F7269" t="str">
        <f>IF(VLOOKUP(TRM!A8371,'TRM - TBM Crosswalk'!$A$2:'TRM - TBM Crosswalk'!$I$1008,4,FALSE)=0,"",VLOOKUP(TRM!A8371,'TRM - TBM Crosswalk'!$A$2:'TRM - TBM Crosswalk'!$I$1008,4,FALSE))</f>
        <v/>
      </c>
      <c r="G7269" t="str">
        <f>IF(VLOOKUP(TRM!A8371,'TRM - TBM Crosswalk'!$A$2:'TRM - TBM Crosswalk'!$I$1008,5,FALSE)=0,"",VLOOKUP(TRM!A8371,'TRM - TBM Crosswalk'!$A$2:'TRM - TBM Crosswalk'!$I$1008,5,FALSE))</f>
        <v>Compute</v>
      </c>
      <c r="H7269" t="str">
        <f>IF(VLOOKUP(TRM!A8371,'TRM - TBM Crosswalk'!$A$2:'TRM - TBM Crosswalk'!$I$1008,6,FALSE)=0,"",VLOOKUP(TRM!A8371,'TRM - TBM Crosswalk'!$A$2:'TRM - TBM Crosswalk'!$I$1008,6,FALSE))</f>
        <v xml:space="preserve">Unix </v>
      </c>
      <c r="I7269" t="str">
        <f>IF(VLOOKUP(TRM!A8371,'TRM - TBM Crosswalk'!$A$2:'TRM - TBM Crosswalk'!$I$1008,7,FALSE)=0,"",VLOOKUP(TRM!A8371,'TRM - TBM Crosswalk'!$A$2:'TRM - TBM Crosswalk'!$I$1008,7,FALSE))</f>
        <v/>
      </c>
      <c r="J7269" t="str">
        <f>IF(VLOOKUP(TRM!A8371,'TRM - TBM Crosswalk'!$A$2:'TRM - TBM Crosswalk'!$I$1008,8,FALSE)=0,"",VLOOKUP(TRM!A8371,'TRM - TBM Crosswalk'!$A$2:'TRM - TBM Crosswalk'!$I$1008,8,FALSE))</f>
        <v/>
      </c>
      <c r="K7269" t="str">
        <f>IF(VLOOKUP(TRM!A8371,'TRM - TBM Crosswalk'!$A$2:'TRM - TBM Crosswalk'!$I$1008,9,FALSE)=0,"",VLOOKUP(TRM!A8371,'TRM - TBM Crosswalk'!$A$2:'TRM - TBM Crosswalk'!$I$1008,9,FALSE))</f>
        <v/>
      </c>
    </row>
    <row r="7270" spans="1:11" x14ac:dyDescent="0.45">
      <c r="A7270" t="str">
        <f>TRM!A8372</f>
        <v>I01.002.206#</v>
      </c>
      <c r="B7270" t="str">
        <f>TRM!B8372</f>
        <v>Operating System - UNIX Design</v>
      </c>
      <c r="C7270" t="str">
        <f>TRM!C8372</f>
        <v>Messages.app - 10.0</v>
      </c>
      <c r="D7270">
        <f>TRM!D8372</f>
        <v>0</v>
      </c>
      <c r="E7270" t="str">
        <f>IF(VLOOKUP(TRM!A8372,'TRM - TBM Crosswalk'!$A$2:'TRM - TBM Crosswalk'!$I$1008,3,FALSE)="N/A","TBD","")</f>
        <v/>
      </c>
      <c r="F7270" t="str">
        <f>IF(VLOOKUP(TRM!A8372,'TRM - TBM Crosswalk'!$A$2:'TRM - TBM Crosswalk'!$I$1008,4,FALSE)=0,"",VLOOKUP(TRM!A8372,'TRM - TBM Crosswalk'!$A$2:'TRM - TBM Crosswalk'!$I$1008,4,FALSE))</f>
        <v/>
      </c>
      <c r="G7270" t="str">
        <f>IF(VLOOKUP(TRM!A8372,'TRM - TBM Crosswalk'!$A$2:'TRM - TBM Crosswalk'!$I$1008,5,FALSE)=0,"",VLOOKUP(TRM!A8372,'TRM - TBM Crosswalk'!$A$2:'TRM - TBM Crosswalk'!$I$1008,5,FALSE))</f>
        <v>Compute</v>
      </c>
      <c r="H7270" t="str">
        <f>IF(VLOOKUP(TRM!A8372,'TRM - TBM Crosswalk'!$A$2:'TRM - TBM Crosswalk'!$I$1008,6,FALSE)=0,"",VLOOKUP(TRM!A8372,'TRM - TBM Crosswalk'!$A$2:'TRM - TBM Crosswalk'!$I$1008,6,FALSE))</f>
        <v xml:space="preserve">Unix </v>
      </c>
      <c r="I7270" t="str">
        <f>IF(VLOOKUP(TRM!A8372,'TRM - TBM Crosswalk'!$A$2:'TRM - TBM Crosswalk'!$I$1008,7,FALSE)=0,"",VLOOKUP(TRM!A8372,'TRM - TBM Crosswalk'!$A$2:'TRM - TBM Crosswalk'!$I$1008,7,FALSE))</f>
        <v/>
      </c>
      <c r="J7270" t="str">
        <f>IF(VLOOKUP(TRM!A8372,'TRM - TBM Crosswalk'!$A$2:'TRM - TBM Crosswalk'!$I$1008,8,FALSE)=0,"",VLOOKUP(TRM!A8372,'TRM - TBM Crosswalk'!$A$2:'TRM - TBM Crosswalk'!$I$1008,8,FALSE))</f>
        <v/>
      </c>
      <c r="K7270" t="str">
        <f>IF(VLOOKUP(TRM!A8372,'TRM - TBM Crosswalk'!$A$2:'TRM - TBM Crosswalk'!$I$1008,9,FALSE)=0,"",VLOOKUP(TRM!A8372,'TRM - TBM Crosswalk'!$A$2:'TRM - TBM Crosswalk'!$I$1008,9,FALSE))</f>
        <v/>
      </c>
    </row>
    <row r="7271" spans="1:11" x14ac:dyDescent="0.45">
      <c r="A7271" t="str">
        <f>TRM!A8373</f>
        <v>I01.002.206#</v>
      </c>
      <c r="B7271" t="str">
        <f>TRM!B8373</f>
        <v>Operating System - UNIX Design</v>
      </c>
      <c r="C7271" t="str">
        <f>TRM!C8373</f>
        <v>Messages.app - 11.0</v>
      </c>
      <c r="D7271">
        <f>TRM!D8373</f>
        <v>0</v>
      </c>
      <c r="E7271" t="str">
        <f>IF(VLOOKUP(TRM!A8373,'TRM - TBM Crosswalk'!$A$2:'TRM - TBM Crosswalk'!$I$1008,3,FALSE)="N/A","TBD","")</f>
        <v/>
      </c>
      <c r="F7271" t="str">
        <f>IF(VLOOKUP(TRM!A8373,'TRM - TBM Crosswalk'!$A$2:'TRM - TBM Crosswalk'!$I$1008,4,FALSE)=0,"",VLOOKUP(TRM!A8373,'TRM - TBM Crosswalk'!$A$2:'TRM - TBM Crosswalk'!$I$1008,4,FALSE))</f>
        <v/>
      </c>
      <c r="G7271" t="str">
        <f>IF(VLOOKUP(TRM!A8373,'TRM - TBM Crosswalk'!$A$2:'TRM - TBM Crosswalk'!$I$1008,5,FALSE)=0,"",VLOOKUP(TRM!A8373,'TRM - TBM Crosswalk'!$A$2:'TRM - TBM Crosswalk'!$I$1008,5,FALSE))</f>
        <v>Compute</v>
      </c>
      <c r="H7271" t="str">
        <f>IF(VLOOKUP(TRM!A8373,'TRM - TBM Crosswalk'!$A$2:'TRM - TBM Crosswalk'!$I$1008,6,FALSE)=0,"",VLOOKUP(TRM!A8373,'TRM - TBM Crosswalk'!$A$2:'TRM - TBM Crosswalk'!$I$1008,6,FALSE))</f>
        <v xml:space="preserve">Unix </v>
      </c>
      <c r="I7271" t="str">
        <f>IF(VLOOKUP(TRM!A8373,'TRM - TBM Crosswalk'!$A$2:'TRM - TBM Crosswalk'!$I$1008,7,FALSE)=0,"",VLOOKUP(TRM!A8373,'TRM - TBM Crosswalk'!$A$2:'TRM - TBM Crosswalk'!$I$1008,7,FALSE))</f>
        <v/>
      </c>
      <c r="J7271" t="str">
        <f>IF(VLOOKUP(TRM!A8373,'TRM - TBM Crosswalk'!$A$2:'TRM - TBM Crosswalk'!$I$1008,8,FALSE)=0,"",VLOOKUP(TRM!A8373,'TRM - TBM Crosswalk'!$A$2:'TRM - TBM Crosswalk'!$I$1008,8,FALSE))</f>
        <v/>
      </c>
      <c r="K7271" t="str">
        <f>IF(VLOOKUP(TRM!A8373,'TRM - TBM Crosswalk'!$A$2:'TRM - TBM Crosswalk'!$I$1008,9,FALSE)=0,"",VLOOKUP(TRM!A8373,'TRM - TBM Crosswalk'!$A$2:'TRM - TBM Crosswalk'!$I$1008,9,FALSE))</f>
        <v/>
      </c>
    </row>
    <row r="7272" spans="1:11" x14ac:dyDescent="0.45">
      <c r="A7272" t="str">
        <f>TRM!A8374</f>
        <v>I01.002.206#</v>
      </c>
      <c r="B7272" t="str">
        <f>TRM!B8374</f>
        <v>Operating System - UNIX Design</v>
      </c>
      <c r="C7272" t="str">
        <f>TRM!C8374</f>
        <v>Microsoft Visual SourceSafe 2005 - ENU</v>
      </c>
      <c r="D7272">
        <f>TRM!D8374</f>
        <v>0</v>
      </c>
      <c r="E7272" t="str">
        <f>IF(VLOOKUP(TRM!A8374,'TRM - TBM Crosswalk'!$A$2:'TRM - TBM Crosswalk'!$I$1008,3,FALSE)="N/A","TBD","")</f>
        <v/>
      </c>
      <c r="F7272" t="str">
        <f>IF(VLOOKUP(TRM!A8374,'TRM - TBM Crosswalk'!$A$2:'TRM - TBM Crosswalk'!$I$1008,4,FALSE)=0,"",VLOOKUP(TRM!A8374,'TRM - TBM Crosswalk'!$A$2:'TRM - TBM Crosswalk'!$I$1008,4,FALSE))</f>
        <v/>
      </c>
      <c r="G7272" t="str">
        <f>IF(VLOOKUP(TRM!A8374,'TRM - TBM Crosswalk'!$A$2:'TRM - TBM Crosswalk'!$I$1008,5,FALSE)=0,"",VLOOKUP(TRM!A8374,'TRM - TBM Crosswalk'!$A$2:'TRM - TBM Crosswalk'!$I$1008,5,FALSE))</f>
        <v>Compute</v>
      </c>
      <c r="H7272" t="str">
        <f>IF(VLOOKUP(TRM!A8374,'TRM - TBM Crosswalk'!$A$2:'TRM - TBM Crosswalk'!$I$1008,6,FALSE)=0,"",VLOOKUP(TRM!A8374,'TRM - TBM Crosswalk'!$A$2:'TRM - TBM Crosswalk'!$I$1008,6,FALSE))</f>
        <v xml:space="preserve">Unix </v>
      </c>
      <c r="I7272" t="str">
        <f>IF(VLOOKUP(TRM!A8374,'TRM - TBM Crosswalk'!$A$2:'TRM - TBM Crosswalk'!$I$1008,7,FALSE)=0,"",VLOOKUP(TRM!A8374,'TRM - TBM Crosswalk'!$A$2:'TRM - TBM Crosswalk'!$I$1008,7,FALSE))</f>
        <v/>
      </c>
      <c r="J7272" t="str">
        <f>IF(VLOOKUP(TRM!A8374,'TRM - TBM Crosswalk'!$A$2:'TRM - TBM Crosswalk'!$I$1008,8,FALSE)=0,"",VLOOKUP(TRM!A8374,'TRM - TBM Crosswalk'!$A$2:'TRM - TBM Crosswalk'!$I$1008,8,FALSE))</f>
        <v/>
      </c>
      <c r="K7272" t="str">
        <f>IF(VLOOKUP(TRM!A8374,'TRM - TBM Crosswalk'!$A$2:'TRM - TBM Crosswalk'!$I$1008,9,FALSE)=0,"",VLOOKUP(TRM!A8374,'TRM - TBM Crosswalk'!$A$2:'TRM - TBM Crosswalk'!$I$1008,9,FALSE))</f>
        <v/>
      </c>
    </row>
    <row r="7273" spans="1:11" x14ac:dyDescent="0.45">
      <c r="A7273" t="str">
        <f>TRM!A8375</f>
        <v>I01.002.206#</v>
      </c>
      <c r="B7273" t="str">
        <f>TRM!B8375</f>
        <v>Operating System - UNIX Design</v>
      </c>
      <c r="C7273" t="str">
        <f>TRM!C8375</f>
        <v>Migration Assistant.app - 10.12</v>
      </c>
      <c r="D7273">
        <f>TRM!D8375</f>
        <v>0</v>
      </c>
      <c r="E7273" t="str">
        <f>IF(VLOOKUP(TRM!A8375,'TRM - TBM Crosswalk'!$A$2:'TRM - TBM Crosswalk'!$I$1008,3,FALSE)="N/A","TBD","")</f>
        <v/>
      </c>
      <c r="F7273" t="str">
        <f>IF(VLOOKUP(TRM!A8375,'TRM - TBM Crosswalk'!$A$2:'TRM - TBM Crosswalk'!$I$1008,4,FALSE)=0,"",VLOOKUP(TRM!A8375,'TRM - TBM Crosswalk'!$A$2:'TRM - TBM Crosswalk'!$I$1008,4,FALSE))</f>
        <v/>
      </c>
      <c r="G7273" t="str">
        <f>IF(VLOOKUP(TRM!A8375,'TRM - TBM Crosswalk'!$A$2:'TRM - TBM Crosswalk'!$I$1008,5,FALSE)=0,"",VLOOKUP(TRM!A8375,'TRM - TBM Crosswalk'!$A$2:'TRM - TBM Crosswalk'!$I$1008,5,FALSE))</f>
        <v>Compute</v>
      </c>
      <c r="H7273" t="str">
        <f>IF(VLOOKUP(TRM!A8375,'TRM - TBM Crosswalk'!$A$2:'TRM - TBM Crosswalk'!$I$1008,6,FALSE)=0,"",VLOOKUP(TRM!A8375,'TRM - TBM Crosswalk'!$A$2:'TRM - TBM Crosswalk'!$I$1008,6,FALSE))</f>
        <v xml:space="preserve">Unix </v>
      </c>
      <c r="I7273" t="str">
        <f>IF(VLOOKUP(TRM!A8375,'TRM - TBM Crosswalk'!$A$2:'TRM - TBM Crosswalk'!$I$1008,7,FALSE)=0,"",VLOOKUP(TRM!A8375,'TRM - TBM Crosswalk'!$A$2:'TRM - TBM Crosswalk'!$I$1008,7,FALSE))</f>
        <v/>
      </c>
      <c r="J7273" t="str">
        <f>IF(VLOOKUP(TRM!A8375,'TRM - TBM Crosswalk'!$A$2:'TRM - TBM Crosswalk'!$I$1008,8,FALSE)=0,"",VLOOKUP(TRM!A8375,'TRM - TBM Crosswalk'!$A$2:'TRM - TBM Crosswalk'!$I$1008,8,FALSE))</f>
        <v/>
      </c>
      <c r="K7273" t="str">
        <f>IF(VLOOKUP(TRM!A8375,'TRM - TBM Crosswalk'!$A$2:'TRM - TBM Crosswalk'!$I$1008,9,FALSE)=0,"",VLOOKUP(TRM!A8375,'TRM - TBM Crosswalk'!$A$2:'TRM - TBM Crosswalk'!$I$1008,9,FALSE))</f>
        <v/>
      </c>
    </row>
    <row r="7274" spans="1:11" x14ac:dyDescent="0.45">
      <c r="A7274" t="str">
        <f>TRM!A8507</f>
        <v>I01.002.209#</v>
      </c>
      <c r="B7274" t="str">
        <f>TRM!B8507</f>
        <v>Device Driver#</v>
      </c>
      <c r="C7274" t="str">
        <f>TRM!C8507</f>
        <v>Asmedia USB Host Controller Driver | 1.16.51.1</v>
      </c>
      <c r="D7274">
        <f>TRM!D8507</f>
        <v>0</v>
      </c>
      <c r="E7274" t="str">
        <f>IF(VLOOKUP(TRM!A8507,'TRM - TBM Crosswalk'!$A$2:'TRM - TBM Crosswalk'!$I$1008,3,FALSE)="N/A","TBD","")</f>
        <v>TBD</v>
      </c>
      <c r="F7274" t="str">
        <f>IF(VLOOKUP(TRM!A8507,'TRM - TBM Crosswalk'!$A$2:'TRM - TBM Crosswalk'!$I$1008,4,FALSE)=0,"",VLOOKUP(TRM!A8507,'TRM - TBM Crosswalk'!$A$2:'TRM - TBM Crosswalk'!$I$1008,4,FALSE))</f>
        <v/>
      </c>
      <c r="G7274" t="str">
        <f>IF(VLOOKUP(TRM!A8507,'TRM - TBM Crosswalk'!$A$2:'TRM - TBM Crosswalk'!$I$1008,5,FALSE)=0,"",VLOOKUP(TRM!A8507,'TRM - TBM Crosswalk'!$A$2:'TRM - TBM Crosswalk'!$I$1008,5,FALSE))</f>
        <v/>
      </c>
      <c r="H7274" t="str">
        <f>IF(VLOOKUP(TRM!A8507,'TRM - TBM Crosswalk'!$A$2:'TRM - TBM Crosswalk'!$I$1008,6,FALSE)=0,"",VLOOKUP(TRM!A8507,'TRM - TBM Crosswalk'!$A$2:'TRM - TBM Crosswalk'!$I$1008,6,FALSE))</f>
        <v/>
      </c>
      <c r="I7274" t="str">
        <f>IF(VLOOKUP(TRM!A8507,'TRM - TBM Crosswalk'!$A$2:'TRM - TBM Crosswalk'!$I$1008,7,FALSE)=0,"",VLOOKUP(TRM!A8507,'TRM - TBM Crosswalk'!$A$2:'TRM - TBM Crosswalk'!$I$1008,7,FALSE))</f>
        <v/>
      </c>
      <c r="J7274" t="str">
        <f>IF(VLOOKUP(TRM!A8507,'TRM - TBM Crosswalk'!$A$2:'TRM - TBM Crosswalk'!$I$1008,8,FALSE)=0,"",VLOOKUP(TRM!A8507,'TRM - TBM Crosswalk'!$A$2:'TRM - TBM Crosswalk'!$I$1008,8,FALSE))</f>
        <v/>
      </c>
      <c r="K7274" t="str">
        <f>IF(VLOOKUP(TRM!A8507,'TRM - TBM Crosswalk'!$A$2:'TRM - TBM Crosswalk'!$I$1008,9,FALSE)=0,"",VLOOKUP(TRM!A8507,'TRM - TBM Crosswalk'!$A$2:'TRM - TBM Crosswalk'!$I$1008,9,FALSE))</f>
        <v/>
      </c>
    </row>
    <row r="7275" spans="1:11" x14ac:dyDescent="0.45">
      <c r="A7275" t="str">
        <f>TRM!A8508</f>
        <v>I01.002.209#</v>
      </c>
      <c r="B7275" t="str">
        <f>TRM!B8508</f>
        <v>Device Driver#</v>
      </c>
      <c r="C7275" t="str">
        <f>TRM!C8508</f>
        <v>Asmedia USB Host Controller Driver | 1.16.54.1</v>
      </c>
      <c r="D7275">
        <f>TRM!D8508</f>
        <v>0</v>
      </c>
      <c r="E7275" t="str">
        <f>IF(VLOOKUP(TRM!A8508,'TRM - TBM Crosswalk'!$A$2:'TRM - TBM Crosswalk'!$I$1008,3,FALSE)="N/A","TBD","")</f>
        <v>TBD</v>
      </c>
      <c r="F7275" t="str">
        <f>IF(VLOOKUP(TRM!A8508,'TRM - TBM Crosswalk'!$A$2:'TRM - TBM Crosswalk'!$I$1008,4,FALSE)=0,"",VLOOKUP(TRM!A8508,'TRM - TBM Crosswalk'!$A$2:'TRM - TBM Crosswalk'!$I$1008,4,FALSE))</f>
        <v/>
      </c>
      <c r="G7275" t="str">
        <f>IF(VLOOKUP(TRM!A8508,'TRM - TBM Crosswalk'!$A$2:'TRM - TBM Crosswalk'!$I$1008,5,FALSE)=0,"",VLOOKUP(TRM!A8508,'TRM - TBM Crosswalk'!$A$2:'TRM - TBM Crosswalk'!$I$1008,5,FALSE))</f>
        <v/>
      </c>
      <c r="H7275" t="str">
        <f>IF(VLOOKUP(TRM!A8508,'TRM - TBM Crosswalk'!$A$2:'TRM - TBM Crosswalk'!$I$1008,6,FALSE)=0,"",VLOOKUP(TRM!A8508,'TRM - TBM Crosswalk'!$A$2:'TRM - TBM Crosswalk'!$I$1008,6,FALSE))</f>
        <v/>
      </c>
      <c r="I7275" t="str">
        <f>IF(VLOOKUP(TRM!A8508,'TRM - TBM Crosswalk'!$A$2:'TRM - TBM Crosswalk'!$I$1008,7,FALSE)=0,"",VLOOKUP(TRM!A8508,'TRM - TBM Crosswalk'!$A$2:'TRM - TBM Crosswalk'!$I$1008,7,FALSE))</f>
        <v/>
      </c>
      <c r="J7275" t="str">
        <f>IF(VLOOKUP(TRM!A8508,'TRM - TBM Crosswalk'!$A$2:'TRM - TBM Crosswalk'!$I$1008,8,FALSE)=0,"",VLOOKUP(TRM!A8508,'TRM - TBM Crosswalk'!$A$2:'TRM - TBM Crosswalk'!$I$1008,8,FALSE))</f>
        <v/>
      </c>
      <c r="K7275" t="str">
        <f>IF(VLOOKUP(TRM!A8508,'TRM - TBM Crosswalk'!$A$2:'TRM - TBM Crosswalk'!$I$1008,9,FALSE)=0,"",VLOOKUP(TRM!A8508,'TRM - TBM Crosswalk'!$A$2:'TRM - TBM Crosswalk'!$I$1008,9,FALSE))</f>
        <v/>
      </c>
    </row>
    <row r="7276" spans="1:11" x14ac:dyDescent="0.45">
      <c r="A7276" t="str">
        <f>TRM!A8509</f>
        <v>I01.002.209#</v>
      </c>
      <c r="B7276" t="str">
        <f>TRM!B8509</f>
        <v>Device Driver#</v>
      </c>
      <c r="C7276" t="str">
        <f>TRM!C8509</f>
        <v>Asmedia USB Host Controller Driver | 1.16.55.1</v>
      </c>
      <c r="D7276">
        <f>TRM!D8509</f>
        <v>0</v>
      </c>
      <c r="E7276" t="str">
        <f>IF(VLOOKUP(TRM!A8509,'TRM - TBM Crosswalk'!$A$2:'TRM - TBM Crosswalk'!$I$1008,3,FALSE)="N/A","TBD","")</f>
        <v>TBD</v>
      </c>
      <c r="F7276" t="str">
        <f>IF(VLOOKUP(TRM!A8509,'TRM - TBM Crosswalk'!$A$2:'TRM - TBM Crosswalk'!$I$1008,4,FALSE)=0,"",VLOOKUP(TRM!A8509,'TRM - TBM Crosswalk'!$A$2:'TRM - TBM Crosswalk'!$I$1008,4,FALSE))</f>
        <v/>
      </c>
      <c r="G7276" t="str">
        <f>IF(VLOOKUP(TRM!A8509,'TRM - TBM Crosswalk'!$A$2:'TRM - TBM Crosswalk'!$I$1008,5,FALSE)=0,"",VLOOKUP(TRM!A8509,'TRM - TBM Crosswalk'!$A$2:'TRM - TBM Crosswalk'!$I$1008,5,FALSE))</f>
        <v/>
      </c>
      <c r="H7276" t="str">
        <f>IF(VLOOKUP(TRM!A8509,'TRM - TBM Crosswalk'!$A$2:'TRM - TBM Crosswalk'!$I$1008,6,FALSE)=0,"",VLOOKUP(TRM!A8509,'TRM - TBM Crosswalk'!$A$2:'TRM - TBM Crosswalk'!$I$1008,6,FALSE))</f>
        <v/>
      </c>
      <c r="I7276" t="str">
        <f>IF(VLOOKUP(TRM!A8509,'TRM - TBM Crosswalk'!$A$2:'TRM - TBM Crosswalk'!$I$1008,7,FALSE)=0,"",VLOOKUP(TRM!A8509,'TRM - TBM Crosswalk'!$A$2:'TRM - TBM Crosswalk'!$I$1008,7,FALSE))</f>
        <v/>
      </c>
      <c r="J7276" t="str">
        <f>IF(VLOOKUP(TRM!A8509,'TRM - TBM Crosswalk'!$A$2:'TRM - TBM Crosswalk'!$I$1008,8,FALSE)=0,"",VLOOKUP(TRM!A8509,'TRM - TBM Crosswalk'!$A$2:'TRM - TBM Crosswalk'!$I$1008,8,FALSE))</f>
        <v/>
      </c>
      <c r="K7276" t="str">
        <f>IF(VLOOKUP(TRM!A8509,'TRM - TBM Crosswalk'!$A$2:'TRM - TBM Crosswalk'!$I$1008,9,FALSE)=0,"",VLOOKUP(TRM!A8509,'TRM - TBM Crosswalk'!$A$2:'TRM - TBM Crosswalk'!$I$1008,9,FALSE))</f>
        <v/>
      </c>
    </row>
    <row r="7277" spans="1:11" x14ac:dyDescent="0.45">
      <c r="A7277" t="str">
        <f>TRM!A8510</f>
        <v>I01.002.209#</v>
      </c>
      <c r="B7277" t="str">
        <f>TRM!B8510</f>
        <v>Device Driver#</v>
      </c>
      <c r="C7277" t="str">
        <f>TRM!C8510</f>
        <v>Asmedia USB Host Controller Driver | 1.16.56.1</v>
      </c>
      <c r="D7277">
        <f>TRM!D8510</f>
        <v>0</v>
      </c>
      <c r="E7277" t="str">
        <f>IF(VLOOKUP(TRM!A8510,'TRM - TBM Crosswalk'!$A$2:'TRM - TBM Crosswalk'!$I$1008,3,FALSE)="N/A","TBD","")</f>
        <v>TBD</v>
      </c>
      <c r="F7277" t="str">
        <f>IF(VLOOKUP(TRM!A8510,'TRM - TBM Crosswalk'!$A$2:'TRM - TBM Crosswalk'!$I$1008,4,FALSE)=0,"",VLOOKUP(TRM!A8510,'TRM - TBM Crosswalk'!$A$2:'TRM - TBM Crosswalk'!$I$1008,4,FALSE))</f>
        <v/>
      </c>
      <c r="G7277" t="str">
        <f>IF(VLOOKUP(TRM!A8510,'TRM - TBM Crosswalk'!$A$2:'TRM - TBM Crosswalk'!$I$1008,5,FALSE)=0,"",VLOOKUP(TRM!A8510,'TRM - TBM Crosswalk'!$A$2:'TRM - TBM Crosswalk'!$I$1008,5,FALSE))</f>
        <v/>
      </c>
      <c r="H7277" t="str">
        <f>IF(VLOOKUP(TRM!A8510,'TRM - TBM Crosswalk'!$A$2:'TRM - TBM Crosswalk'!$I$1008,6,FALSE)=0,"",VLOOKUP(TRM!A8510,'TRM - TBM Crosswalk'!$A$2:'TRM - TBM Crosswalk'!$I$1008,6,FALSE))</f>
        <v/>
      </c>
      <c r="I7277" t="str">
        <f>IF(VLOOKUP(TRM!A8510,'TRM - TBM Crosswalk'!$A$2:'TRM - TBM Crosswalk'!$I$1008,7,FALSE)=0,"",VLOOKUP(TRM!A8510,'TRM - TBM Crosswalk'!$A$2:'TRM - TBM Crosswalk'!$I$1008,7,FALSE))</f>
        <v/>
      </c>
      <c r="J7277" t="str">
        <f>IF(VLOOKUP(TRM!A8510,'TRM - TBM Crosswalk'!$A$2:'TRM - TBM Crosswalk'!$I$1008,8,FALSE)=0,"",VLOOKUP(TRM!A8510,'TRM - TBM Crosswalk'!$A$2:'TRM - TBM Crosswalk'!$I$1008,8,FALSE))</f>
        <v/>
      </c>
      <c r="K7277" t="str">
        <f>IF(VLOOKUP(TRM!A8510,'TRM - TBM Crosswalk'!$A$2:'TRM - TBM Crosswalk'!$I$1008,9,FALSE)=0,"",VLOOKUP(TRM!A8510,'TRM - TBM Crosswalk'!$A$2:'TRM - TBM Crosswalk'!$I$1008,9,FALSE))</f>
        <v/>
      </c>
    </row>
    <row r="7278" spans="1:11" x14ac:dyDescent="0.45">
      <c r="A7278" t="str">
        <f>TRM!A8511</f>
        <v>I01.002.209#</v>
      </c>
      <c r="B7278" t="str">
        <f>TRM!B8511</f>
        <v>Device Driver#</v>
      </c>
      <c r="C7278" t="str">
        <f>TRM!C8511</f>
        <v>Asmedia USB Host Controller Driver | 1.16.59.1</v>
      </c>
      <c r="D7278">
        <f>TRM!D8511</f>
        <v>0</v>
      </c>
      <c r="E7278" t="str">
        <f>IF(VLOOKUP(TRM!A8511,'TRM - TBM Crosswalk'!$A$2:'TRM - TBM Crosswalk'!$I$1008,3,FALSE)="N/A","TBD","")</f>
        <v>TBD</v>
      </c>
      <c r="F7278" t="str">
        <f>IF(VLOOKUP(TRM!A8511,'TRM - TBM Crosswalk'!$A$2:'TRM - TBM Crosswalk'!$I$1008,4,FALSE)=0,"",VLOOKUP(TRM!A8511,'TRM - TBM Crosswalk'!$A$2:'TRM - TBM Crosswalk'!$I$1008,4,FALSE))</f>
        <v/>
      </c>
      <c r="G7278" t="str">
        <f>IF(VLOOKUP(TRM!A8511,'TRM - TBM Crosswalk'!$A$2:'TRM - TBM Crosswalk'!$I$1008,5,FALSE)=0,"",VLOOKUP(TRM!A8511,'TRM - TBM Crosswalk'!$A$2:'TRM - TBM Crosswalk'!$I$1008,5,FALSE))</f>
        <v/>
      </c>
      <c r="H7278" t="str">
        <f>IF(VLOOKUP(TRM!A8511,'TRM - TBM Crosswalk'!$A$2:'TRM - TBM Crosswalk'!$I$1008,6,FALSE)=0,"",VLOOKUP(TRM!A8511,'TRM - TBM Crosswalk'!$A$2:'TRM - TBM Crosswalk'!$I$1008,6,FALSE))</f>
        <v/>
      </c>
      <c r="I7278" t="str">
        <f>IF(VLOOKUP(TRM!A8511,'TRM - TBM Crosswalk'!$A$2:'TRM - TBM Crosswalk'!$I$1008,7,FALSE)=0,"",VLOOKUP(TRM!A8511,'TRM - TBM Crosswalk'!$A$2:'TRM - TBM Crosswalk'!$I$1008,7,FALSE))</f>
        <v/>
      </c>
      <c r="J7278" t="str">
        <f>IF(VLOOKUP(TRM!A8511,'TRM - TBM Crosswalk'!$A$2:'TRM - TBM Crosswalk'!$I$1008,8,FALSE)=0,"",VLOOKUP(TRM!A8511,'TRM - TBM Crosswalk'!$A$2:'TRM - TBM Crosswalk'!$I$1008,8,FALSE))</f>
        <v/>
      </c>
      <c r="K7278" t="str">
        <f>IF(VLOOKUP(TRM!A8511,'TRM - TBM Crosswalk'!$A$2:'TRM - TBM Crosswalk'!$I$1008,9,FALSE)=0,"",VLOOKUP(TRM!A8511,'TRM - TBM Crosswalk'!$A$2:'TRM - TBM Crosswalk'!$I$1008,9,FALSE))</f>
        <v/>
      </c>
    </row>
    <row r="7279" spans="1:11" x14ac:dyDescent="0.45">
      <c r="A7279" t="str">
        <f>TRM!A8512</f>
        <v>I01.002.209#</v>
      </c>
      <c r="B7279" t="str">
        <f>TRM!B8512</f>
        <v>Device Driver#</v>
      </c>
      <c r="C7279" t="str">
        <f>TRM!C8512</f>
        <v>ATI Catalyst Install Manager | 3.0.795.0</v>
      </c>
      <c r="D7279">
        <f>TRM!D8512</f>
        <v>0</v>
      </c>
      <c r="E7279" t="str">
        <f>IF(VLOOKUP(TRM!A8512,'TRM - TBM Crosswalk'!$A$2:'TRM - TBM Crosswalk'!$I$1008,3,FALSE)="N/A","TBD","")</f>
        <v>TBD</v>
      </c>
      <c r="F7279" t="str">
        <f>IF(VLOOKUP(TRM!A8512,'TRM - TBM Crosswalk'!$A$2:'TRM - TBM Crosswalk'!$I$1008,4,FALSE)=0,"",VLOOKUP(TRM!A8512,'TRM - TBM Crosswalk'!$A$2:'TRM - TBM Crosswalk'!$I$1008,4,FALSE))</f>
        <v/>
      </c>
      <c r="G7279" t="str">
        <f>IF(VLOOKUP(TRM!A8512,'TRM - TBM Crosswalk'!$A$2:'TRM - TBM Crosswalk'!$I$1008,5,FALSE)=0,"",VLOOKUP(TRM!A8512,'TRM - TBM Crosswalk'!$A$2:'TRM - TBM Crosswalk'!$I$1008,5,FALSE))</f>
        <v/>
      </c>
      <c r="H7279" t="str">
        <f>IF(VLOOKUP(TRM!A8512,'TRM - TBM Crosswalk'!$A$2:'TRM - TBM Crosswalk'!$I$1008,6,FALSE)=0,"",VLOOKUP(TRM!A8512,'TRM - TBM Crosswalk'!$A$2:'TRM - TBM Crosswalk'!$I$1008,6,FALSE))</f>
        <v/>
      </c>
      <c r="I7279" t="str">
        <f>IF(VLOOKUP(TRM!A8512,'TRM - TBM Crosswalk'!$A$2:'TRM - TBM Crosswalk'!$I$1008,7,FALSE)=0,"",VLOOKUP(TRM!A8512,'TRM - TBM Crosswalk'!$A$2:'TRM - TBM Crosswalk'!$I$1008,7,FALSE))</f>
        <v/>
      </c>
      <c r="J7279" t="str">
        <f>IF(VLOOKUP(TRM!A8512,'TRM - TBM Crosswalk'!$A$2:'TRM - TBM Crosswalk'!$I$1008,8,FALSE)=0,"",VLOOKUP(TRM!A8512,'TRM - TBM Crosswalk'!$A$2:'TRM - TBM Crosswalk'!$I$1008,8,FALSE))</f>
        <v/>
      </c>
      <c r="K7279" t="str">
        <f>IF(VLOOKUP(TRM!A8512,'TRM - TBM Crosswalk'!$A$2:'TRM - TBM Crosswalk'!$I$1008,9,FALSE)=0,"",VLOOKUP(TRM!A8512,'TRM - TBM Crosswalk'!$A$2:'TRM - TBM Crosswalk'!$I$1008,9,FALSE))</f>
        <v/>
      </c>
    </row>
    <row r="7280" spans="1:11" x14ac:dyDescent="0.45">
      <c r="A7280" t="str">
        <f>TRM!A8576</f>
        <v>I01.002.209#</v>
      </c>
      <c r="B7280" t="str">
        <f>TRM!B8576</f>
        <v>Device Driver#</v>
      </c>
      <c r="C7280" t="str">
        <f>TRM!C8576</f>
        <v>IntelÂ® Driver &amp; Support Assistant | 19.6.26.3</v>
      </c>
      <c r="D7280">
        <f>TRM!D8576</f>
        <v>0</v>
      </c>
      <c r="E7280" t="str">
        <f>IF(VLOOKUP(TRM!A8576,'TRM - TBM Crosswalk'!$A$2:'TRM - TBM Crosswalk'!$I$1008,3,FALSE)="N/A","TBD","")</f>
        <v>TBD</v>
      </c>
      <c r="F7280" t="str">
        <f>IF(VLOOKUP(TRM!A8576,'TRM - TBM Crosswalk'!$A$2:'TRM - TBM Crosswalk'!$I$1008,4,FALSE)=0,"",VLOOKUP(TRM!A8576,'TRM - TBM Crosswalk'!$A$2:'TRM - TBM Crosswalk'!$I$1008,4,FALSE))</f>
        <v/>
      </c>
      <c r="G7280" t="str">
        <f>IF(VLOOKUP(TRM!A8576,'TRM - TBM Crosswalk'!$A$2:'TRM - TBM Crosswalk'!$I$1008,5,FALSE)=0,"",VLOOKUP(TRM!A8576,'TRM - TBM Crosswalk'!$A$2:'TRM - TBM Crosswalk'!$I$1008,5,FALSE))</f>
        <v/>
      </c>
      <c r="H7280" t="str">
        <f>IF(VLOOKUP(TRM!A8576,'TRM - TBM Crosswalk'!$A$2:'TRM - TBM Crosswalk'!$I$1008,6,FALSE)=0,"",VLOOKUP(TRM!A8576,'TRM - TBM Crosswalk'!$A$2:'TRM - TBM Crosswalk'!$I$1008,6,FALSE))</f>
        <v/>
      </c>
      <c r="I7280" t="str">
        <f>IF(VLOOKUP(TRM!A8576,'TRM - TBM Crosswalk'!$A$2:'TRM - TBM Crosswalk'!$I$1008,7,FALSE)=0,"",VLOOKUP(TRM!A8576,'TRM - TBM Crosswalk'!$A$2:'TRM - TBM Crosswalk'!$I$1008,7,FALSE))</f>
        <v/>
      </c>
      <c r="J7280" t="str">
        <f>IF(VLOOKUP(TRM!A8576,'TRM - TBM Crosswalk'!$A$2:'TRM - TBM Crosswalk'!$I$1008,8,FALSE)=0,"",VLOOKUP(TRM!A8576,'TRM - TBM Crosswalk'!$A$2:'TRM - TBM Crosswalk'!$I$1008,8,FALSE))</f>
        <v/>
      </c>
      <c r="K7280" t="str">
        <f>IF(VLOOKUP(TRM!A8576,'TRM - TBM Crosswalk'!$A$2:'TRM - TBM Crosswalk'!$I$1008,9,FALSE)=0,"",VLOOKUP(TRM!A8576,'TRM - TBM Crosswalk'!$A$2:'TRM - TBM Crosswalk'!$I$1008,9,FALSE))</f>
        <v/>
      </c>
    </row>
    <row r="7281" spans="1:11" x14ac:dyDescent="0.45">
      <c r="A7281" t="str">
        <f>TRM!A8577</f>
        <v>I01.002.209#</v>
      </c>
      <c r="B7281" t="str">
        <f>TRM!B8577</f>
        <v>Device Driver#</v>
      </c>
      <c r="C7281" t="str">
        <f>TRM!C8577</f>
        <v>IntelÂ® Driver &amp; Support Assistant | 20.1.5.6</v>
      </c>
      <c r="D7281">
        <f>TRM!D8577</f>
        <v>0</v>
      </c>
      <c r="E7281" t="str">
        <f>IF(VLOOKUP(TRM!A8577,'TRM - TBM Crosswalk'!$A$2:'TRM - TBM Crosswalk'!$I$1008,3,FALSE)="N/A","TBD","")</f>
        <v>TBD</v>
      </c>
      <c r="F7281" t="str">
        <f>IF(VLOOKUP(TRM!A8577,'TRM - TBM Crosswalk'!$A$2:'TRM - TBM Crosswalk'!$I$1008,4,FALSE)=0,"",VLOOKUP(TRM!A8577,'TRM - TBM Crosswalk'!$A$2:'TRM - TBM Crosswalk'!$I$1008,4,FALSE))</f>
        <v/>
      </c>
      <c r="G7281" t="str">
        <f>IF(VLOOKUP(TRM!A8577,'TRM - TBM Crosswalk'!$A$2:'TRM - TBM Crosswalk'!$I$1008,5,FALSE)=0,"",VLOOKUP(TRM!A8577,'TRM - TBM Crosswalk'!$A$2:'TRM - TBM Crosswalk'!$I$1008,5,FALSE))</f>
        <v/>
      </c>
      <c r="H7281" t="str">
        <f>IF(VLOOKUP(TRM!A8577,'TRM - TBM Crosswalk'!$A$2:'TRM - TBM Crosswalk'!$I$1008,6,FALSE)=0,"",VLOOKUP(TRM!A8577,'TRM - TBM Crosswalk'!$A$2:'TRM - TBM Crosswalk'!$I$1008,6,FALSE))</f>
        <v/>
      </c>
      <c r="I7281" t="str">
        <f>IF(VLOOKUP(TRM!A8577,'TRM - TBM Crosswalk'!$A$2:'TRM - TBM Crosswalk'!$I$1008,7,FALSE)=0,"",VLOOKUP(TRM!A8577,'TRM - TBM Crosswalk'!$A$2:'TRM - TBM Crosswalk'!$I$1008,7,FALSE))</f>
        <v/>
      </c>
      <c r="J7281" t="str">
        <f>IF(VLOOKUP(TRM!A8577,'TRM - TBM Crosswalk'!$A$2:'TRM - TBM Crosswalk'!$I$1008,8,FALSE)=0,"",VLOOKUP(TRM!A8577,'TRM - TBM Crosswalk'!$A$2:'TRM - TBM Crosswalk'!$I$1008,8,FALSE))</f>
        <v/>
      </c>
      <c r="K7281" t="str">
        <f>IF(VLOOKUP(TRM!A8577,'TRM - TBM Crosswalk'!$A$2:'TRM - TBM Crosswalk'!$I$1008,9,FALSE)=0,"",VLOOKUP(TRM!A8577,'TRM - TBM Crosswalk'!$A$2:'TRM - TBM Crosswalk'!$I$1008,9,FALSE))</f>
        <v/>
      </c>
    </row>
    <row r="7282" spans="1:11" x14ac:dyDescent="0.45">
      <c r="A7282" t="str">
        <f>TRM!A9062</f>
        <v>I01.003.305#</v>
      </c>
      <c r="B7282" t="str">
        <f>TRM!B9062</f>
        <v>Radio Software</v>
      </c>
      <c r="C7282" t="str">
        <f>TRM!C9062</f>
        <v>Radio Editing Software | 5.5.3</v>
      </c>
      <c r="D7282">
        <f>TRM!D9062</f>
        <v>0</v>
      </c>
      <c r="E7282" t="str">
        <f>IF(VLOOKUP(TRM!A9062,'TRM - TBM Crosswalk'!$A$2:'TRM - TBM Crosswalk'!$I$1008,3,FALSE)="N/A","TBD","")</f>
        <v>TBD</v>
      </c>
      <c r="F7282" t="str">
        <f>IF(VLOOKUP(TRM!A9062,'TRM - TBM Crosswalk'!$A$2:'TRM - TBM Crosswalk'!$I$1008,4,FALSE)=0,"",VLOOKUP(TRM!A9062,'TRM - TBM Crosswalk'!$A$2:'TRM - TBM Crosswalk'!$I$1008,4,FALSE))</f>
        <v/>
      </c>
      <c r="G7282" t="str">
        <f>IF(VLOOKUP(TRM!A9062,'TRM - TBM Crosswalk'!$A$2:'TRM - TBM Crosswalk'!$I$1008,5,FALSE)=0,"",VLOOKUP(TRM!A9062,'TRM - TBM Crosswalk'!$A$2:'TRM - TBM Crosswalk'!$I$1008,5,FALSE))</f>
        <v/>
      </c>
      <c r="H7282" t="str">
        <f>IF(VLOOKUP(TRM!A9062,'TRM - TBM Crosswalk'!$A$2:'TRM - TBM Crosswalk'!$I$1008,6,FALSE)=0,"",VLOOKUP(TRM!A9062,'TRM - TBM Crosswalk'!$A$2:'TRM - TBM Crosswalk'!$I$1008,6,FALSE))</f>
        <v/>
      </c>
      <c r="I7282" t="str">
        <f>IF(VLOOKUP(TRM!A9062,'TRM - TBM Crosswalk'!$A$2:'TRM - TBM Crosswalk'!$I$1008,7,FALSE)=0,"",VLOOKUP(TRM!A9062,'TRM - TBM Crosswalk'!$A$2:'TRM - TBM Crosswalk'!$I$1008,7,FALSE))</f>
        <v/>
      </c>
      <c r="J7282" t="str">
        <f>IF(VLOOKUP(TRM!A9062,'TRM - TBM Crosswalk'!$A$2:'TRM - TBM Crosswalk'!$I$1008,8,FALSE)=0,"",VLOOKUP(TRM!A9062,'TRM - TBM Crosswalk'!$A$2:'TRM - TBM Crosswalk'!$I$1008,8,FALSE))</f>
        <v/>
      </c>
      <c r="K7282" t="str">
        <f>IF(VLOOKUP(TRM!A9062,'TRM - TBM Crosswalk'!$A$2:'TRM - TBM Crosswalk'!$I$1008,9,FALSE)=0,"",VLOOKUP(TRM!A9062,'TRM - TBM Crosswalk'!$A$2:'TRM - TBM Crosswalk'!$I$1008,9,FALSE))</f>
        <v/>
      </c>
    </row>
    <row r="7283" spans="1:11" x14ac:dyDescent="0.45">
      <c r="A7283" t="str">
        <f>TRM!A9066</f>
        <v>I01.003.305#</v>
      </c>
      <c r="B7283" t="str">
        <f>TRM!B9066</f>
        <v>Radio Software</v>
      </c>
      <c r="C7283" t="str">
        <f>TRM!C9066</f>
        <v>Radio Editing Software | 5.6.0</v>
      </c>
      <c r="D7283">
        <f>TRM!D9066</f>
        <v>0</v>
      </c>
      <c r="E7283" t="str">
        <f>IF(VLOOKUP(TRM!A9066,'TRM - TBM Crosswalk'!$A$2:'TRM - TBM Crosswalk'!$I$1008,3,FALSE)="N/A","TBD","")</f>
        <v>TBD</v>
      </c>
      <c r="F7283" t="str">
        <f>IF(VLOOKUP(TRM!A9066,'TRM - TBM Crosswalk'!$A$2:'TRM - TBM Crosswalk'!$I$1008,4,FALSE)=0,"",VLOOKUP(TRM!A9066,'TRM - TBM Crosswalk'!$A$2:'TRM - TBM Crosswalk'!$I$1008,4,FALSE))</f>
        <v/>
      </c>
      <c r="G7283" t="str">
        <f>IF(VLOOKUP(TRM!A9066,'TRM - TBM Crosswalk'!$A$2:'TRM - TBM Crosswalk'!$I$1008,5,FALSE)=0,"",VLOOKUP(TRM!A9066,'TRM - TBM Crosswalk'!$A$2:'TRM - TBM Crosswalk'!$I$1008,5,FALSE))</f>
        <v/>
      </c>
      <c r="H7283" t="str">
        <f>IF(VLOOKUP(TRM!A9066,'TRM - TBM Crosswalk'!$A$2:'TRM - TBM Crosswalk'!$I$1008,6,FALSE)=0,"",VLOOKUP(TRM!A9066,'TRM - TBM Crosswalk'!$A$2:'TRM - TBM Crosswalk'!$I$1008,6,FALSE))</f>
        <v/>
      </c>
      <c r="I7283" t="str">
        <f>IF(VLOOKUP(TRM!A9066,'TRM - TBM Crosswalk'!$A$2:'TRM - TBM Crosswalk'!$I$1008,7,FALSE)=0,"",VLOOKUP(TRM!A9066,'TRM - TBM Crosswalk'!$A$2:'TRM - TBM Crosswalk'!$I$1008,7,FALSE))</f>
        <v/>
      </c>
      <c r="J7283" t="str">
        <f>IF(VLOOKUP(TRM!A9066,'TRM - TBM Crosswalk'!$A$2:'TRM - TBM Crosswalk'!$I$1008,8,FALSE)=0,"",VLOOKUP(TRM!A9066,'TRM - TBM Crosswalk'!$A$2:'TRM - TBM Crosswalk'!$I$1008,8,FALSE))</f>
        <v/>
      </c>
      <c r="K7283" t="str">
        <f>IF(VLOOKUP(TRM!A9066,'TRM - TBM Crosswalk'!$A$2:'TRM - TBM Crosswalk'!$I$1008,9,FALSE)=0,"",VLOOKUP(TRM!A9066,'TRM - TBM Crosswalk'!$A$2:'TRM - TBM Crosswalk'!$I$1008,9,FALSE))</f>
        <v/>
      </c>
    </row>
    <row r="7284" spans="1:11" x14ac:dyDescent="0.45">
      <c r="A7284" t="str">
        <f>TRM!A9067</f>
        <v>I01.003.305#</v>
      </c>
      <c r="B7284" t="str">
        <f>TRM!B9067</f>
        <v>Radio Software</v>
      </c>
      <c r="C7284" t="str">
        <f>TRM!C9067</f>
        <v>Radio Editing Software | 5.6.0a</v>
      </c>
      <c r="D7284">
        <f>TRM!D9067</f>
        <v>0</v>
      </c>
      <c r="E7284" t="str">
        <f>IF(VLOOKUP(TRM!A9067,'TRM - TBM Crosswalk'!$A$2:'TRM - TBM Crosswalk'!$I$1008,3,FALSE)="N/A","TBD","")</f>
        <v>TBD</v>
      </c>
      <c r="F7284" t="str">
        <f>IF(VLOOKUP(TRM!A9067,'TRM - TBM Crosswalk'!$A$2:'TRM - TBM Crosswalk'!$I$1008,4,FALSE)=0,"",VLOOKUP(TRM!A9067,'TRM - TBM Crosswalk'!$A$2:'TRM - TBM Crosswalk'!$I$1008,4,FALSE))</f>
        <v/>
      </c>
      <c r="G7284" t="str">
        <f>IF(VLOOKUP(TRM!A9067,'TRM - TBM Crosswalk'!$A$2:'TRM - TBM Crosswalk'!$I$1008,5,FALSE)=0,"",VLOOKUP(TRM!A9067,'TRM - TBM Crosswalk'!$A$2:'TRM - TBM Crosswalk'!$I$1008,5,FALSE))</f>
        <v/>
      </c>
      <c r="H7284" t="str">
        <f>IF(VLOOKUP(TRM!A9067,'TRM - TBM Crosswalk'!$A$2:'TRM - TBM Crosswalk'!$I$1008,6,FALSE)=0,"",VLOOKUP(TRM!A9067,'TRM - TBM Crosswalk'!$A$2:'TRM - TBM Crosswalk'!$I$1008,6,FALSE))</f>
        <v/>
      </c>
      <c r="I7284" t="str">
        <f>IF(VLOOKUP(TRM!A9067,'TRM - TBM Crosswalk'!$A$2:'TRM - TBM Crosswalk'!$I$1008,7,FALSE)=0,"",VLOOKUP(TRM!A9067,'TRM - TBM Crosswalk'!$A$2:'TRM - TBM Crosswalk'!$I$1008,7,FALSE))</f>
        <v/>
      </c>
      <c r="J7284" t="str">
        <f>IF(VLOOKUP(TRM!A9067,'TRM - TBM Crosswalk'!$A$2:'TRM - TBM Crosswalk'!$I$1008,8,FALSE)=0,"",VLOOKUP(TRM!A9067,'TRM - TBM Crosswalk'!$A$2:'TRM - TBM Crosswalk'!$I$1008,8,FALSE))</f>
        <v/>
      </c>
      <c r="K7284" t="str">
        <f>IF(VLOOKUP(TRM!A9067,'TRM - TBM Crosswalk'!$A$2:'TRM - TBM Crosswalk'!$I$1008,9,FALSE)=0,"",VLOOKUP(TRM!A9067,'TRM - TBM Crosswalk'!$A$2:'TRM - TBM Crosswalk'!$I$1008,9,FALSE))</f>
        <v/>
      </c>
    </row>
    <row r="7285" spans="1:11" x14ac:dyDescent="0.45">
      <c r="A7285" t="str">
        <f>TRM!A9068</f>
        <v>I01.003.305#</v>
      </c>
      <c r="B7285" t="str">
        <f>TRM!B9068</f>
        <v>Radio Software</v>
      </c>
      <c r="C7285" t="str">
        <f>TRM!C9068</f>
        <v>Radio Editing Software | 5.6.4</v>
      </c>
      <c r="D7285">
        <f>TRM!D9068</f>
        <v>0</v>
      </c>
      <c r="E7285" t="str">
        <f>IF(VLOOKUP(TRM!A9068,'TRM - TBM Crosswalk'!$A$2:'TRM - TBM Crosswalk'!$I$1008,3,FALSE)="N/A","TBD","")</f>
        <v>TBD</v>
      </c>
      <c r="F7285" t="str">
        <f>IF(VLOOKUP(TRM!A9068,'TRM - TBM Crosswalk'!$A$2:'TRM - TBM Crosswalk'!$I$1008,4,FALSE)=0,"",VLOOKUP(TRM!A9068,'TRM - TBM Crosswalk'!$A$2:'TRM - TBM Crosswalk'!$I$1008,4,FALSE))</f>
        <v/>
      </c>
      <c r="G7285" t="str">
        <f>IF(VLOOKUP(TRM!A9068,'TRM - TBM Crosswalk'!$A$2:'TRM - TBM Crosswalk'!$I$1008,5,FALSE)=0,"",VLOOKUP(TRM!A9068,'TRM - TBM Crosswalk'!$A$2:'TRM - TBM Crosswalk'!$I$1008,5,FALSE))</f>
        <v/>
      </c>
      <c r="H7285" t="str">
        <f>IF(VLOOKUP(TRM!A9068,'TRM - TBM Crosswalk'!$A$2:'TRM - TBM Crosswalk'!$I$1008,6,FALSE)=0,"",VLOOKUP(TRM!A9068,'TRM - TBM Crosswalk'!$A$2:'TRM - TBM Crosswalk'!$I$1008,6,FALSE))</f>
        <v/>
      </c>
      <c r="I7285" t="str">
        <f>IF(VLOOKUP(TRM!A9068,'TRM - TBM Crosswalk'!$A$2:'TRM - TBM Crosswalk'!$I$1008,7,FALSE)=0,"",VLOOKUP(TRM!A9068,'TRM - TBM Crosswalk'!$A$2:'TRM - TBM Crosswalk'!$I$1008,7,FALSE))</f>
        <v/>
      </c>
      <c r="J7285" t="str">
        <f>IF(VLOOKUP(TRM!A9068,'TRM - TBM Crosswalk'!$A$2:'TRM - TBM Crosswalk'!$I$1008,8,FALSE)=0,"",VLOOKUP(TRM!A9068,'TRM - TBM Crosswalk'!$A$2:'TRM - TBM Crosswalk'!$I$1008,8,FALSE))</f>
        <v/>
      </c>
      <c r="K7285" t="str">
        <f>IF(VLOOKUP(TRM!A9068,'TRM - TBM Crosswalk'!$A$2:'TRM - TBM Crosswalk'!$I$1008,9,FALSE)=0,"",VLOOKUP(TRM!A9068,'TRM - TBM Crosswalk'!$A$2:'TRM - TBM Crosswalk'!$I$1008,9,FALSE))</f>
        <v/>
      </c>
    </row>
    <row r="7286" spans="1:11" x14ac:dyDescent="0.45">
      <c r="A7286" t="str">
        <f>TRM!A9069</f>
        <v>I01.003.305#</v>
      </c>
      <c r="B7286" t="str">
        <f>TRM!B9069</f>
        <v>Radio Software</v>
      </c>
      <c r="C7286" t="str">
        <f>TRM!C9069</f>
        <v>RSS4D-R version | 1.1</v>
      </c>
      <c r="D7286">
        <f>TRM!D9069</f>
        <v>0</v>
      </c>
      <c r="E7286" t="str">
        <f>IF(VLOOKUP(TRM!A9069,'TRM - TBM Crosswalk'!$A$2:'TRM - TBM Crosswalk'!$I$1008,3,FALSE)="N/A","TBD","")</f>
        <v>TBD</v>
      </c>
      <c r="F7286" t="str">
        <f>IF(VLOOKUP(TRM!A9069,'TRM - TBM Crosswalk'!$A$2:'TRM - TBM Crosswalk'!$I$1008,4,FALSE)=0,"",VLOOKUP(TRM!A9069,'TRM - TBM Crosswalk'!$A$2:'TRM - TBM Crosswalk'!$I$1008,4,FALSE))</f>
        <v/>
      </c>
      <c r="G7286" t="str">
        <f>IF(VLOOKUP(TRM!A9069,'TRM - TBM Crosswalk'!$A$2:'TRM - TBM Crosswalk'!$I$1008,5,FALSE)=0,"",VLOOKUP(TRM!A9069,'TRM - TBM Crosswalk'!$A$2:'TRM - TBM Crosswalk'!$I$1008,5,FALSE))</f>
        <v/>
      </c>
      <c r="H7286" t="str">
        <f>IF(VLOOKUP(TRM!A9069,'TRM - TBM Crosswalk'!$A$2:'TRM - TBM Crosswalk'!$I$1008,6,FALSE)=0,"",VLOOKUP(TRM!A9069,'TRM - TBM Crosswalk'!$A$2:'TRM - TBM Crosswalk'!$I$1008,6,FALSE))</f>
        <v/>
      </c>
      <c r="I7286" t="str">
        <f>IF(VLOOKUP(TRM!A9069,'TRM - TBM Crosswalk'!$A$2:'TRM - TBM Crosswalk'!$I$1008,7,FALSE)=0,"",VLOOKUP(TRM!A9069,'TRM - TBM Crosswalk'!$A$2:'TRM - TBM Crosswalk'!$I$1008,7,FALSE))</f>
        <v/>
      </c>
      <c r="J7286" t="str">
        <f>IF(VLOOKUP(TRM!A9069,'TRM - TBM Crosswalk'!$A$2:'TRM - TBM Crosswalk'!$I$1008,8,FALSE)=0,"",VLOOKUP(TRM!A9069,'TRM - TBM Crosswalk'!$A$2:'TRM - TBM Crosswalk'!$I$1008,8,FALSE))</f>
        <v/>
      </c>
      <c r="K7286" t="str">
        <f>IF(VLOOKUP(TRM!A9069,'TRM - TBM Crosswalk'!$A$2:'TRM - TBM Crosswalk'!$I$1008,9,FALSE)=0,"",VLOOKUP(TRM!A9069,'TRM - TBM Crosswalk'!$A$2:'TRM - TBM Crosswalk'!$I$1008,9,FALSE))</f>
        <v/>
      </c>
    </row>
    <row r="7287" spans="1:11" x14ac:dyDescent="0.45">
      <c r="A7287" t="str">
        <f>TRM!A9469</f>
        <v>I01.004.401</v>
      </c>
      <c r="B7287" t="str">
        <f>TRM!B9469</f>
        <v>Human-Computer Interface</v>
      </c>
      <c r="C7287" t="str">
        <f>TRM!C9469</f>
        <v>NVIDIA Graphics Driver | 440.97</v>
      </c>
      <c r="D7287">
        <f>TRM!D9469</f>
        <v>0</v>
      </c>
      <c r="E7287" t="str">
        <f>IF(VLOOKUP(TRM!A9469,'TRM - TBM Crosswalk'!$A$2:'TRM - TBM Crosswalk'!$I$1008,3,FALSE)="N/A","TBD","")</f>
        <v/>
      </c>
      <c r="F7287" t="str">
        <f>IF(VLOOKUP(TRM!A9469,'TRM - TBM Crosswalk'!$A$2:'TRM - TBM Crosswalk'!$I$1008,4,FALSE)=0,"",VLOOKUP(TRM!A9469,'TRM - TBM Crosswalk'!$A$2:'TRM - TBM Crosswalk'!$I$1008,4,FALSE))</f>
        <v/>
      </c>
      <c r="G7287" t="str">
        <f>IF(VLOOKUP(TRM!A9469,'TRM - TBM Crosswalk'!$A$2:'TRM - TBM Crosswalk'!$I$1008,5,FALSE)=0,"",VLOOKUP(TRM!A9469,'TRM - TBM Crosswalk'!$A$2:'TRM - TBM Crosswalk'!$I$1008,5,FALSE))</f>
        <v>End User</v>
      </c>
      <c r="H7287" t="str">
        <f>IF(VLOOKUP(TRM!A9469,'TRM - TBM Crosswalk'!$A$2:'TRM - TBM Crosswalk'!$I$1008,6,FALSE)=0,"",VLOOKUP(TRM!A9469,'TRM - TBM Crosswalk'!$A$2:'TRM - TBM Crosswalk'!$I$1008,6,FALSE))</f>
        <v>Workspace</v>
      </c>
      <c r="I7287" t="str">
        <f>IF(VLOOKUP(TRM!A9469,'TRM - TBM Crosswalk'!$A$2:'TRM - TBM Crosswalk'!$I$1008,7,FALSE)=0,"",VLOOKUP(TRM!A9469,'TRM - TBM Crosswalk'!$A$2:'TRM - TBM Crosswalk'!$I$1008,7,FALSE))</f>
        <v/>
      </c>
      <c r="J7287" t="str">
        <f>IF(VLOOKUP(TRM!A9469,'TRM - TBM Crosswalk'!$A$2:'TRM - TBM Crosswalk'!$I$1008,8,FALSE)=0,"",VLOOKUP(TRM!A9469,'TRM - TBM Crosswalk'!$A$2:'TRM - TBM Crosswalk'!$I$1008,8,FALSE))</f>
        <v/>
      </c>
      <c r="K7287" t="str">
        <f>IF(VLOOKUP(TRM!A9469,'TRM - TBM Crosswalk'!$A$2:'TRM - TBM Crosswalk'!$I$1008,9,FALSE)=0,"",VLOOKUP(TRM!A9469,'TRM - TBM Crosswalk'!$A$2:'TRM - TBM Crosswalk'!$I$1008,9,FALSE))</f>
        <v/>
      </c>
    </row>
    <row r="7288" spans="1:11" x14ac:dyDescent="0.45">
      <c r="A7288" t="str">
        <f>TRM!A4997</f>
        <v>A02.030.370#</v>
      </c>
      <c r="B7288" t="str">
        <f>TRM!B4997</f>
        <v>Digital Video Editing</v>
      </c>
      <c r="C7288" t="str">
        <f>TRM!C4997</f>
        <v>GoPro VR Player 3.0 | V3.0.5</v>
      </c>
      <c r="D7288">
        <f>TRM!D4997</f>
        <v>0</v>
      </c>
      <c r="E7288" t="str">
        <f>IF(VLOOKUP(TRM!A4997,'TRM - TBM Crosswalk'!$A$2:'TRM - TBM Crosswalk'!$I$1008,3,FALSE)="N/A","TBD","")</f>
        <v/>
      </c>
      <c r="F7288" t="str">
        <f>IF(VLOOKUP(TRM!A4997,'TRM - TBM Crosswalk'!$A$2:'TRM - TBM Crosswalk'!$I$1008,4,FALSE)=0,"",VLOOKUP(TRM!A4997,'TRM - TBM Crosswalk'!$A$2:'TRM - TBM Crosswalk'!$I$1008,4,FALSE))</f>
        <v/>
      </c>
      <c r="G7288" t="str">
        <f>IF(VLOOKUP(TRM!A4997,'TRM - TBM Crosswalk'!$A$2:'TRM - TBM Crosswalk'!$I$1008,5,FALSE)=0,"",VLOOKUP(TRM!A4997,'TRM - TBM Crosswalk'!$A$2:'TRM - TBM Crosswalk'!$I$1008,5,FALSE))</f>
        <v/>
      </c>
      <c r="H7288" t="str">
        <f>IF(VLOOKUP(TRM!A4997,'TRM - TBM Crosswalk'!$A$2:'TRM - TBM Crosswalk'!$I$1008,6,FALSE)=0,"",VLOOKUP(TRM!A4997,'TRM - TBM Crosswalk'!$A$2:'TRM - TBM Crosswalk'!$I$1008,6,FALSE))</f>
        <v/>
      </c>
      <c r="I7288" t="str">
        <f>IF(VLOOKUP(TRM!A4997,'TRM - TBM Crosswalk'!$A$2:'TRM - TBM Crosswalk'!$I$1008,7,FALSE)=0,"",VLOOKUP(TRM!A4997,'TRM - TBM Crosswalk'!$A$2:'TRM - TBM Crosswalk'!$I$1008,7,FALSE))</f>
        <v>End User Services</v>
      </c>
      <c r="J7288" t="str">
        <f>IF(VLOOKUP(TRM!A4997,'TRM - TBM Crosswalk'!$A$2:'TRM - TBM Crosswalk'!$I$1008,8,FALSE)=0,"",VLOOKUP(TRM!A4997,'TRM - TBM Crosswalk'!$A$2:'TRM - TBM Crosswalk'!$I$1008,8,FALSE))</f>
        <v>Communication &amp; Collaboration</v>
      </c>
      <c r="K7288" t="str">
        <f>IF(VLOOKUP(TRM!A4997,'TRM - TBM Crosswalk'!$A$2:'TRM - TBM Crosswalk'!$I$1008,9,FALSE)=0,"",VLOOKUP(TRM!A4997,'TRM - TBM Crosswalk'!$A$2:'TRM - TBM Crosswalk'!$I$1008,9,FALSE))</f>
        <v>Productivity</v>
      </c>
    </row>
    <row r="7289" spans="1:11" x14ac:dyDescent="0.45">
      <c r="A7289" t="str">
        <f>TRM!A2693</f>
        <v>A02.023.260</v>
      </c>
      <c r="B7289" t="str">
        <f>TRM!B2693</f>
        <v>Document Imaging and OCR</v>
      </c>
      <c r="C7289" t="str">
        <f>TRM!C2693</f>
        <v>CaptureOnTouch plug-in for Presto! BizCard 6 | 1.1.5284</v>
      </c>
      <c r="D7289">
        <f>TRM!D2693</f>
        <v>0</v>
      </c>
      <c r="E7289" t="str">
        <f>IF(VLOOKUP(TRM!A2693,'TRM - TBM Crosswalk'!$A$2:'TRM - TBM Crosswalk'!$I$1008,3,FALSE)="N/A","TBD","")</f>
        <v/>
      </c>
      <c r="F7289" t="str">
        <f>IF(VLOOKUP(TRM!A2693,'TRM - TBM Crosswalk'!$A$2:'TRM - TBM Crosswalk'!$I$1008,4,FALSE)=0,"",VLOOKUP(TRM!A2693,'TRM - TBM Crosswalk'!$A$2:'TRM - TBM Crosswalk'!$I$1008,4,FALSE))</f>
        <v/>
      </c>
      <c r="G7289" t="str">
        <f>IF(VLOOKUP(TRM!A2693,'TRM - TBM Crosswalk'!$A$2:'TRM - TBM Crosswalk'!$I$1008,5,FALSE)=0,"",VLOOKUP(TRM!A2693,'TRM - TBM Crosswalk'!$A$2:'TRM - TBM Crosswalk'!$I$1008,5,FALSE))</f>
        <v/>
      </c>
      <c r="H7289" t="str">
        <f>IF(VLOOKUP(TRM!A2693,'TRM - TBM Crosswalk'!$A$2:'TRM - TBM Crosswalk'!$I$1008,6,FALSE)=0,"",VLOOKUP(TRM!A2693,'TRM - TBM Crosswalk'!$A$2:'TRM - TBM Crosswalk'!$I$1008,6,FALSE))</f>
        <v/>
      </c>
      <c r="I7289" t="str">
        <f>IF(VLOOKUP(TRM!A2693,'TRM - TBM Crosswalk'!$A$2:'TRM - TBM Crosswalk'!$I$1008,7,FALSE)=0,"",VLOOKUP(TRM!A2693,'TRM - TBM Crosswalk'!$A$2:'TRM - TBM Crosswalk'!$I$1008,7,FALSE))</f>
        <v>Platform Services</v>
      </c>
      <c r="J7289" t="str">
        <f>IF(VLOOKUP(TRM!A2693,'TRM - TBM Crosswalk'!$A$2:'TRM - TBM Crosswalk'!$I$1008,8,FALSE)=0,"",VLOOKUP(TRM!A2693,'TRM - TBM Crosswalk'!$A$2:'TRM - TBM Crosswalk'!$I$1008,8,FALSE))</f>
        <v>Applications Services</v>
      </c>
      <c r="K7289" t="str">
        <f>IF(VLOOKUP(TRM!A2693,'TRM - TBM Crosswalk'!$A$2:'TRM - TBM Crosswalk'!$I$1008,9,FALSE)=0,"",VLOOKUP(TRM!A2693,'TRM - TBM Crosswalk'!$A$2:'TRM - TBM Crosswalk'!$I$1008,9,FALSE))</f>
        <v>Content Management</v>
      </c>
    </row>
    <row r="7290" spans="1:11" x14ac:dyDescent="0.45">
      <c r="A7290" t="str">
        <f>TRM!A7574</f>
        <v>B10.813.263</v>
      </c>
      <c r="B7290" t="str">
        <f>TRM!B7574</f>
        <v>System and Network Monitoring</v>
      </c>
      <c r="C7290" t="str">
        <f>TRM!C7574</f>
        <v>Intel(R) Network Connections | 20.1.2019.0</v>
      </c>
      <c r="D7290">
        <f>TRM!D7574</f>
        <v>0</v>
      </c>
      <c r="E7290" t="str">
        <f>IF(VLOOKUP(TRM!A7574,'TRM - TBM Crosswalk'!$A$2:'TRM - TBM Crosswalk'!$I$1008,3,FALSE)="N/A","TBD","")</f>
        <v/>
      </c>
      <c r="F7290" t="str">
        <f>IF(VLOOKUP(TRM!A7574,'TRM - TBM Crosswalk'!$A$2:'TRM - TBM Crosswalk'!$I$1008,4,FALSE)=0,"",VLOOKUP(TRM!A7574,'TRM - TBM Crosswalk'!$A$2:'TRM - TBM Crosswalk'!$I$1008,4,FALSE))</f>
        <v/>
      </c>
      <c r="G7290" t="str">
        <f>IF(VLOOKUP(TRM!A7574,'TRM - TBM Crosswalk'!$A$2:'TRM - TBM Crosswalk'!$I$1008,5,FALSE)=0,"",VLOOKUP(TRM!A7574,'TRM - TBM Crosswalk'!$A$2:'TRM - TBM Crosswalk'!$I$1008,5,FALSE))</f>
        <v/>
      </c>
      <c r="H7290" t="str">
        <f>IF(VLOOKUP(TRM!A7574,'TRM - TBM Crosswalk'!$A$2:'TRM - TBM Crosswalk'!$I$1008,6,FALSE)=0,"",VLOOKUP(TRM!A7574,'TRM - TBM Crosswalk'!$A$2:'TRM - TBM Crosswalk'!$I$1008,6,FALSE))</f>
        <v/>
      </c>
      <c r="I7290" t="str">
        <f>IF(VLOOKUP(TRM!A7574,'TRM - TBM Crosswalk'!$A$2:'TRM - TBM Crosswalk'!$I$1008,7,FALSE)=0,"",VLOOKUP(TRM!A7574,'TRM - TBM Crosswalk'!$A$2:'TRM - TBM Crosswalk'!$I$1008,7,FALSE))</f>
        <v>Delivery Services</v>
      </c>
      <c r="J7290" t="str">
        <f>IF(VLOOKUP(TRM!A7574,'TRM - TBM Crosswalk'!$A$2:'TRM - TBM Crosswalk'!$I$1008,8,FALSE)=0,"",VLOOKUP(TRM!A7574,'TRM - TBM Crosswalk'!$A$2:'TRM - TBM Crosswalk'!$I$1008,8,FALSE))</f>
        <v>Operations</v>
      </c>
      <c r="K7290" t="str">
        <f>IF(VLOOKUP(TRM!A7574,'TRM - TBM Crosswalk'!$A$2:'TRM - TBM Crosswalk'!$I$1008,9,FALSE)=0,"",VLOOKUP(TRM!A7574,'TRM - TBM Crosswalk'!$A$2:'TRM - TBM Crosswalk'!$I$1008,9,FALSE))</f>
        <v>Event Management</v>
      </c>
    </row>
    <row r="7291" spans="1:11" x14ac:dyDescent="0.45">
      <c r="A7291" t="str">
        <f>TRM!A4287</f>
        <v>A02.028.331</v>
      </c>
      <c r="B7291" t="str">
        <f>TRM!B4287</f>
        <v>Presentation</v>
      </c>
      <c r="C7291" t="str">
        <f>TRM!C4287</f>
        <v>Presenter version | 6.0.1.8</v>
      </c>
      <c r="D7291">
        <f>TRM!D4287</f>
        <v>0</v>
      </c>
      <c r="E7291" t="str">
        <f>IF(VLOOKUP(TRM!A4287,'TRM - TBM Crosswalk'!$A$2:'TRM - TBM Crosswalk'!$I$1008,3,FALSE)="N/A","TBD","")</f>
        <v/>
      </c>
      <c r="F7291" t="str">
        <f>IF(VLOOKUP(TRM!A4287,'TRM - TBM Crosswalk'!$A$2:'TRM - TBM Crosswalk'!$I$1008,4,FALSE)=0,"",VLOOKUP(TRM!A4287,'TRM - TBM Crosswalk'!$A$2:'TRM - TBM Crosswalk'!$I$1008,4,FALSE))</f>
        <v/>
      </c>
      <c r="G7291" t="str">
        <f>IF(VLOOKUP(TRM!A4287,'TRM - TBM Crosswalk'!$A$2:'TRM - TBM Crosswalk'!$I$1008,5,FALSE)=0,"",VLOOKUP(TRM!A4287,'TRM - TBM Crosswalk'!$A$2:'TRM - TBM Crosswalk'!$I$1008,5,FALSE))</f>
        <v/>
      </c>
      <c r="H7291" t="str">
        <f>IF(VLOOKUP(TRM!A4287,'TRM - TBM Crosswalk'!$A$2:'TRM - TBM Crosswalk'!$I$1008,6,FALSE)=0,"",VLOOKUP(TRM!A4287,'TRM - TBM Crosswalk'!$A$2:'TRM - TBM Crosswalk'!$I$1008,6,FALSE))</f>
        <v/>
      </c>
      <c r="I7291" t="str">
        <f>IF(VLOOKUP(TRM!A4287,'TRM - TBM Crosswalk'!$A$2:'TRM - TBM Crosswalk'!$I$1008,7,FALSE)=0,"",VLOOKUP(TRM!A4287,'TRM - TBM Crosswalk'!$A$2:'TRM - TBM Crosswalk'!$I$1008,7,FALSE))</f>
        <v>End User Services</v>
      </c>
      <c r="J7291" t="str">
        <f>IF(VLOOKUP(TRM!A4287,'TRM - TBM Crosswalk'!$A$2:'TRM - TBM Crosswalk'!$I$1008,8,FALSE)=0,"",VLOOKUP(TRM!A4287,'TRM - TBM Crosswalk'!$A$2:'TRM - TBM Crosswalk'!$I$1008,8,FALSE))</f>
        <v>Communication &amp; Collaboration</v>
      </c>
      <c r="K7291" t="str">
        <f>IF(VLOOKUP(TRM!A4287,'TRM - TBM Crosswalk'!$A$2:'TRM - TBM Crosswalk'!$I$1008,9,FALSE)=0,"",VLOOKUP(TRM!A4287,'TRM - TBM Crosswalk'!$A$2:'TRM - TBM Crosswalk'!$I$1008,9,FALSE))</f>
        <v>Productivity</v>
      </c>
    </row>
    <row r="7292" spans="1:11" x14ac:dyDescent="0.45">
      <c r="A7292" t="str">
        <f>TRM!A4288</f>
        <v>A02.028.331</v>
      </c>
      <c r="B7292" t="str">
        <f>TRM!B4288</f>
        <v>Presentation</v>
      </c>
      <c r="C7292" t="str">
        <f>TRM!C4288</f>
        <v>Presenter_win_ | 6.4.0.4</v>
      </c>
      <c r="D7292">
        <f>TRM!D4288</f>
        <v>0</v>
      </c>
      <c r="E7292" t="str">
        <f>IF(VLOOKUP(TRM!A4288,'TRM - TBM Crosswalk'!$A$2:'TRM - TBM Crosswalk'!$I$1008,3,FALSE)="N/A","TBD","")</f>
        <v/>
      </c>
      <c r="F7292" t="str">
        <f>IF(VLOOKUP(TRM!A4288,'TRM - TBM Crosswalk'!$A$2:'TRM - TBM Crosswalk'!$I$1008,4,FALSE)=0,"",VLOOKUP(TRM!A4288,'TRM - TBM Crosswalk'!$A$2:'TRM - TBM Crosswalk'!$I$1008,4,FALSE))</f>
        <v/>
      </c>
      <c r="G7292" t="str">
        <f>IF(VLOOKUP(TRM!A4288,'TRM - TBM Crosswalk'!$A$2:'TRM - TBM Crosswalk'!$I$1008,5,FALSE)=0,"",VLOOKUP(TRM!A4288,'TRM - TBM Crosswalk'!$A$2:'TRM - TBM Crosswalk'!$I$1008,5,FALSE))</f>
        <v/>
      </c>
      <c r="H7292" t="str">
        <f>IF(VLOOKUP(TRM!A4288,'TRM - TBM Crosswalk'!$A$2:'TRM - TBM Crosswalk'!$I$1008,6,FALSE)=0,"",VLOOKUP(TRM!A4288,'TRM - TBM Crosswalk'!$A$2:'TRM - TBM Crosswalk'!$I$1008,6,FALSE))</f>
        <v/>
      </c>
      <c r="I7292" t="str">
        <f>IF(VLOOKUP(TRM!A4288,'TRM - TBM Crosswalk'!$A$2:'TRM - TBM Crosswalk'!$I$1008,7,FALSE)=0,"",VLOOKUP(TRM!A4288,'TRM - TBM Crosswalk'!$A$2:'TRM - TBM Crosswalk'!$I$1008,7,FALSE))</f>
        <v>End User Services</v>
      </c>
      <c r="J7292" t="str">
        <f>IF(VLOOKUP(TRM!A4288,'TRM - TBM Crosswalk'!$A$2:'TRM - TBM Crosswalk'!$I$1008,8,FALSE)=0,"",VLOOKUP(TRM!A4288,'TRM - TBM Crosswalk'!$A$2:'TRM - TBM Crosswalk'!$I$1008,8,FALSE))</f>
        <v>Communication &amp; Collaboration</v>
      </c>
      <c r="K7292" t="str">
        <f>IF(VLOOKUP(TRM!A4288,'TRM - TBM Crosswalk'!$A$2:'TRM - TBM Crosswalk'!$I$1008,9,FALSE)=0,"",VLOOKUP(TRM!A4288,'TRM - TBM Crosswalk'!$A$2:'TRM - TBM Crosswalk'!$I$1008,9,FALSE))</f>
        <v>Productivity</v>
      </c>
    </row>
    <row r="7293" spans="1:11" x14ac:dyDescent="0.45">
      <c r="A7293" t="str">
        <f>TRM!A4289</f>
        <v>A02.028.331</v>
      </c>
      <c r="B7293" t="str">
        <f>TRM!B4289</f>
        <v>Presentation</v>
      </c>
      <c r="C7293" t="str">
        <f>TRM!C4289</f>
        <v>Presenter_win_ | 6.8.1.1</v>
      </c>
      <c r="D7293">
        <f>TRM!D4289</f>
        <v>0</v>
      </c>
      <c r="E7293" t="str">
        <f>IF(VLOOKUP(TRM!A4289,'TRM - TBM Crosswalk'!$A$2:'TRM - TBM Crosswalk'!$I$1008,3,FALSE)="N/A","TBD","")</f>
        <v/>
      </c>
      <c r="F7293" t="str">
        <f>IF(VLOOKUP(TRM!A4289,'TRM - TBM Crosswalk'!$A$2:'TRM - TBM Crosswalk'!$I$1008,4,FALSE)=0,"",VLOOKUP(TRM!A4289,'TRM - TBM Crosswalk'!$A$2:'TRM - TBM Crosswalk'!$I$1008,4,FALSE))</f>
        <v/>
      </c>
      <c r="G7293" t="str">
        <f>IF(VLOOKUP(TRM!A4289,'TRM - TBM Crosswalk'!$A$2:'TRM - TBM Crosswalk'!$I$1008,5,FALSE)=0,"",VLOOKUP(TRM!A4289,'TRM - TBM Crosswalk'!$A$2:'TRM - TBM Crosswalk'!$I$1008,5,FALSE))</f>
        <v/>
      </c>
      <c r="H7293" t="str">
        <f>IF(VLOOKUP(TRM!A4289,'TRM - TBM Crosswalk'!$A$2:'TRM - TBM Crosswalk'!$I$1008,6,FALSE)=0,"",VLOOKUP(TRM!A4289,'TRM - TBM Crosswalk'!$A$2:'TRM - TBM Crosswalk'!$I$1008,6,FALSE))</f>
        <v/>
      </c>
      <c r="I7293" t="str">
        <f>IF(VLOOKUP(TRM!A4289,'TRM - TBM Crosswalk'!$A$2:'TRM - TBM Crosswalk'!$I$1008,7,FALSE)=0,"",VLOOKUP(TRM!A4289,'TRM - TBM Crosswalk'!$A$2:'TRM - TBM Crosswalk'!$I$1008,7,FALSE))</f>
        <v>End User Services</v>
      </c>
      <c r="J7293" t="str">
        <f>IF(VLOOKUP(TRM!A4289,'TRM - TBM Crosswalk'!$A$2:'TRM - TBM Crosswalk'!$I$1008,8,FALSE)=0,"",VLOOKUP(TRM!A4289,'TRM - TBM Crosswalk'!$A$2:'TRM - TBM Crosswalk'!$I$1008,8,FALSE))</f>
        <v>Communication &amp; Collaboration</v>
      </c>
      <c r="K7293" t="str">
        <f>IF(VLOOKUP(TRM!A4289,'TRM - TBM Crosswalk'!$A$2:'TRM - TBM Crosswalk'!$I$1008,9,FALSE)=0,"",VLOOKUP(TRM!A4289,'TRM - TBM Crosswalk'!$A$2:'TRM - TBM Crosswalk'!$I$1008,9,FALSE))</f>
        <v>Productivity</v>
      </c>
    </row>
    <row r="7294" spans="1:11" x14ac:dyDescent="0.45">
      <c r="A7294" t="str">
        <f>TRM!A4290</f>
        <v>A02.028.331</v>
      </c>
      <c r="B7294" t="str">
        <f>TRM!B4290</f>
        <v>Presentation</v>
      </c>
      <c r="C7294" t="str">
        <f>TRM!C4290</f>
        <v>Presenter_win8_ | 5.1.4.8</v>
      </c>
      <c r="D7294">
        <f>TRM!D4290</f>
        <v>0</v>
      </c>
      <c r="E7294" t="str">
        <f>IF(VLOOKUP(TRM!A4290,'TRM - TBM Crosswalk'!$A$2:'TRM - TBM Crosswalk'!$I$1008,3,FALSE)="N/A","TBD","")</f>
        <v/>
      </c>
      <c r="F7294" t="str">
        <f>IF(VLOOKUP(TRM!A4290,'TRM - TBM Crosswalk'!$A$2:'TRM - TBM Crosswalk'!$I$1008,4,FALSE)=0,"",VLOOKUP(TRM!A4290,'TRM - TBM Crosswalk'!$A$2:'TRM - TBM Crosswalk'!$I$1008,4,FALSE))</f>
        <v/>
      </c>
      <c r="G7294" t="str">
        <f>IF(VLOOKUP(TRM!A4290,'TRM - TBM Crosswalk'!$A$2:'TRM - TBM Crosswalk'!$I$1008,5,FALSE)=0,"",VLOOKUP(TRM!A4290,'TRM - TBM Crosswalk'!$A$2:'TRM - TBM Crosswalk'!$I$1008,5,FALSE))</f>
        <v/>
      </c>
      <c r="H7294" t="str">
        <f>IF(VLOOKUP(TRM!A4290,'TRM - TBM Crosswalk'!$A$2:'TRM - TBM Crosswalk'!$I$1008,6,FALSE)=0,"",VLOOKUP(TRM!A4290,'TRM - TBM Crosswalk'!$A$2:'TRM - TBM Crosswalk'!$I$1008,6,FALSE))</f>
        <v/>
      </c>
      <c r="I7294" t="str">
        <f>IF(VLOOKUP(TRM!A4290,'TRM - TBM Crosswalk'!$A$2:'TRM - TBM Crosswalk'!$I$1008,7,FALSE)=0,"",VLOOKUP(TRM!A4290,'TRM - TBM Crosswalk'!$A$2:'TRM - TBM Crosswalk'!$I$1008,7,FALSE))</f>
        <v>End User Services</v>
      </c>
      <c r="J7294" t="str">
        <f>IF(VLOOKUP(TRM!A4290,'TRM - TBM Crosswalk'!$A$2:'TRM - TBM Crosswalk'!$I$1008,8,FALSE)=0,"",VLOOKUP(TRM!A4290,'TRM - TBM Crosswalk'!$A$2:'TRM - TBM Crosswalk'!$I$1008,8,FALSE))</f>
        <v>Communication &amp; Collaboration</v>
      </c>
      <c r="K7294" t="str">
        <f>IF(VLOOKUP(TRM!A4290,'TRM - TBM Crosswalk'!$A$2:'TRM - TBM Crosswalk'!$I$1008,9,FALSE)=0,"",VLOOKUP(TRM!A4290,'TRM - TBM Crosswalk'!$A$2:'TRM - TBM Crosswalk'!$I$1008,9,FALSE))</f>
        <v>Productivity</v>
      </c>
    </row>
    <row r="7295" spans="1:11" x14ac:dyDescent="0.45">
      <c r="A7295" t="str">
        <f>TRM!A1930</f>
        <v>A02.022.240</v>
      </c>
      <c r="B7295" t="str">
        <f>TRM!B1930</f>
        <v>Integrated Development Environment (IDE)#</v>
      </c>
      <c r="C7295" t="str">
        <f>TRM!C1930</f>
        <v>Microsoft Visual C++ 2015-2019 Redistributable (x64) - 14.25.28508 | 14.25.28508.3</v>
      </c>
      <c r="D7295">
        <f>TRM!D1930</f>
        <v>0</v>
      </c>
      <c r="E7295" t="str">
        <f>IF(VLOOKUP(TRM!A1930,'TRM - TBM Crosswalk'!$A$2:'TRM - TBM Crosswalk'!$I$1008,3,FALSE)="N/A","TBD","")</f>
        <v/>
      </c>
      <c r="F7295" t="str">
        <f>IF(VLOOKUP(TRM!A1930,'TRM - TBM Crosswalk'!$A$2:'TRM - TBM Crosswalk'!$I$1008,4,FALSE)=0,"",VLOOKUP(TRM!A1930,'TRM - TBM Crosswalk'!$A$2:'TRM - TBM Crosswalk'!$I$1008,4,FALSE))</f>
        <v/>
      </c>
      <c r="G7295" t="str">
        <f>IF(VLOOKUP(TRM!A1930,'TRM - TBM Crosswalk'!$A$2:'TRM - TBM Crosswalk'!$I$1008,5,FALSE)=0,"",VLOOKUP(TRM!A1930,'TRM - TBM Crosswalk'!$A$2:'TRM - TBM Crosswalk'!$I$1008,5,FALSE))</f>
        <v>Application</v>
      </c>
      <c r="H7295" t="str">
        <f>IF(VLOOKUP(TRM!A1930,'TRM - TBM Crosswalk'!$A$2:'TRM - TBM Crosswalk'!$I$1008,6,FALSE)=0,"",VLOOKUP(TRM!A1930,'TRM - TBM Crosswalk'!$A$2:'TRM - TBM Crosswalk'!$I$1008,6,FALSE))</f>
        <v>Application Development</v>
      </c>
      <c r="I7295" t="str">
        <f>IF(VLOOKUP(TRM!A1930,'TRM - TBM Crosswalk'!$A$2:'TRM - TBM Crosswalk'!$I$1008,7,FALSE)=0,"",VLOOKUP(TRM!A1930,'TRM - TBM Crosswalk'!$A$2:'TRM - TBM Crosswalk'!$I$1008,7,FALSE))</f>
        <v/>
      </c>
      <c r="J7295" t="str">
        <f>IF(VLOOKUP(TRM!A1930,'TRM - TBM Crosswalk'!$A$2:'TRM - TBM Crosswalk'!$I$1008,8,FALSE)=0,"",VLOOKUP(TRM!A1930,'TRM - TBM Crosswalk'!$A$2:'TRM - TBM Crosswalk'!$I$1008,8,FALSE))</f>
        <v/>
      </c>
      <c r="K7295" t="str">
        <f>IF(VLOOKUP(TRM!A1930,'TRM - TBM Crosswalk'!$A$2:'TRM - TBM Crosswalk'!$I$1008,9,FALSE)=0,"",VLOOKUP(TRM!A1930,'TRM - TBM Crosswalk'!$A$2:'TRM - TBM Crosswalk'!$I$1008,9,FALSE))</f>
        <v/>
      </c>
    </row>
    <row r="7296" spans="1:11" x14ac:dyDescent="0.45">
      <c r="A7296" t="str">
        <f>TRM!A1931</f>
        <v>A02.022.240</v>
      </c>
      <c r="B7296" t="str">
        <f>TRM!B1931</f>
        <v>Integrated Development Environment (IDE)#</v>
      </c>
      <c r="C7296" t="str">
        <f>TRM!C1931</f>
        <v>Microsoft Visual C++ 2015-2019 Redistributable (x86) - 14.20.27508 | 14.20.27508.1</v>
      </c>
      <c r="D7296">
        <f>TRM!D1931</f>
        <v>0</v>
      </c>
      <c r="E7296" t="str">
        <f>IF(VLOOKUP(TRM!A1931,'TRM - TBM Crosswalk'!$A$2:'TRM - TBM Crosswalk'!$I$1008,3,FALSE)="N/A","TBD","")</f>
        <v/>
      </c>
      <c r="F7296" t="str">
        <f>IF(VLOOKUP(TRM!A1931,'TRM - TBM Crosswalk'!$A$2:'TRM - TBM Crosswalk'!$I$1008,4,FALSE)=0,"",VLOOKUP(TRM!A1931,'TRM - TBM Crosswalk'!$A$2:'TRM - TBM Crosswalk'!$I$1008,4,FALSE))</f>
        <v/>
      </c>
      <c r="G7296" t="str">
        <f>IF(VLOOKUP(TRM!A1931,'TRM - TBM Crosswalk'!$A$2:'TRM - TBM Crosswalk'!$I$1008,5,FALSE)=0,"",VLOOKUP(TRM!A1931,'TRM - TBM Crosswalk'!$A$2:'TRM - TBM Crosswalk'!$I$1008,5,FALSE))</f>
        <v>Application</v>
      </c>
      <c r="H7296" t="str">
        <f>IF(VLOOKUP(TRM!A1931,'TRM - TBM Crosswalk'!$A$2:'TRM - TBM Crosswalk'!$I$1008,6,FALSE)=0,"",VLOOKUP(TRM!A1931,'TRM - TBM Crosswalk'!$A$2:'TRM - TBM Crosswalk'!$I$1008,6,FALSE))</f>
        <v>Application Development</v>
      </c>
      <c r="I7296" t="str">
        <f>IF(VLOOKUP(TRM!A1931,'TRM - TBM Crosswalk'!$A$2:'TRM - TBM Crosswalk'!$I$1008,7,FALSE)=0,"",VLOOKUP(TRM!A1931,'TRM - TBM Crosswalk'!$A$2:'TRM - TBM Crosswalk'!$I$1008,7,FALSE))</f>
        <v/>
      </c>
      <c r="J7296" t="str">
        <f>IF(VLOOKUP(TRM!A1931,'TRM - TBM Crosswalk'!$A$2:'TRM - TBM Crosswalk'!$I$1008,8,FALSE)=0,"",VLOOKUP(TRM!A1931,'TRM - TBM Crosswalk'!$A$2:'TRM - TBM Crosswalk'!$I$1008,8,FALSE))</f>
        <v/>
      </c>
      <c r="K7296" t="str">
        <f>IF(VLOOKUP(TRM!A1931,'TRM - TBM Crosswalk'!$A$2:'TRM - TBM Crosswalk'!$I$1008,9,FALSE)=0,"",VLOOKUP(TRM!A1931,'TRM - TBM Crosswalk'!$A$2:'TRM - TBM Crosswalk'!$I$1008,9,FALSE))</f>
        <v/>
      </c>
    </row>
    <row r="7297" spans="1:11" x14ac:dyDescent="0.45">
      <c r="A7297" t="str">
        <f>TRM!A1932</f>
        <v>A02.022.240</v>
      </c>
      <c r="B7297" t="str">
        <f>TRM!B1932</f>
        <v>Integrated Development Environment (IDE)#</v>
      </c>
      <c r="C7297" t="str">
        <f>TRM!C1932</f>
        <v>Microsoft Visual C++ 2015-2019 Redistributable (x86) - 14.21.27702 | 14.21.27702.2</v>
      </c>
      <c r="D7297">
        <f>TRM!D1932</f>
        <v>0</v>
      </c>
      <c r="E7297" t="str">
        <f>IF(VLOOKUP(TRM!A1932,'TRM - TBM Crosswalk'!$A$2:'TRM - TBM Crosswalk'!$I$1008,3,FALSE)="N/A","TBD","")</f>
        <v/>
      </c>
      <c r="F7297" t="str">
        <f>IF(VLOOKUP(TRM!A1932,'TRM - TBM Crosswalk'!$A$2:'TRM - TBM Crosswalk'!$I$1008,4,FALSE)=0,"",VLOOKUP(TRM!A1932,'TRM - TBM Crosswalk'!$A$2:'TRM - TBM Crosswalk'!$I$1008,4,FALSE))</f>
        <v/>
      </c>
      <c r="G7297" t="str">
        <f>IF(VLOOKUP(TRM!A1932,'TRM - TBM Crosswalk'!$A$2:'TRM - TBM Crosswalk'!$I$1008,5,FALSE)=0,"",VLOOKUP(TRM!A1932,'TRM - TBM Crosswalk'!$A$2:'TRM - TBM Crosswalk'!$I$1008,5,FALSE))</f>
        <v>Application</v>
      </c>
      <c r="H7297" t="str">
        <f>IF(VLOOKUP(TRM!A1932,'TRM - TBM Crosswalk'!$A$2:'TRM - TBM Crosswalk'!$I$1008,6,FALSE)=0,"",VLOOKUP(TRM!A1932,'TRM - TBM Crosswalk'!$A$2:'TRM - TBM Crosswalk'!$I$1008,6,FALSE))</f>
        <v>Application Development</v>
      </c>
      <c r="I7297" t="str">
        <f>IF(VLOOKUP(TRM!A1932,'TRM - TBM Crosswalk'!$A$2:'TRM - TBM Crosswalk'!$I$1008,7,FALSE)=0,"",VLOOKUP(TRM!A1932,'TRM - TBM Crosswalk'!$A$2:'TRM - TBM Crosswalk'!$I$1008,7,FALSE))</f>
        <v/>
      </c>
      <c r="J7297" t="str">
        <f>IF(VLOOKUP(TRM!A1932,'TRM - TBM Crosswalk'!$A$2:'TRM - TBM Crosswalk'!$I$1008,8,FALSE)=0,"",VLOOKUP(TRM!A1932,'TRM - TBM Crosswalk'!$A$2:'TRM - TBM Crosswalk'!$I$1008,8,FALSE))</f>
        <v/>
      </c>
      <c r="K7297" t="str">
        <f>IF(VLOOKUP(TRM!A1932,'TRM - TBM Crosswalk'!$A$2:'TRM - TBM Crosswalk'!$I$1008,9,FALSE)=0,"",VLOOKUP(TRM!A1932,'TRM - TBM Crosswalk'!$A$2:'TRM - TBM Crosswalk'!$I$1008,9,FALSE))</f>
        <v/>
      </c>
    </row>
    <row r="7298" spans="1:11" x14ac:dyDescent="0.45">
      <c r="A7298" t="str">
        <f>TRM!A2795</f>
        <v>A02.023.260</v>
      </c>
      <c r="B7298" t="str">
        <f>TRM!B2795</f>
        <v>Document Imaging and OCR</v>
      </c>
      <c r="C7298" t="str">
        <f>TRM!C2795</f>
        <v>Epson Scan OCR Component Pro | 1.0.4</v>
      </c>
      <c r="D7298">
        <f>TRM!D2795</f>
        <v>0</v>
      </c>
      <c r="E7298" t="str">
        <f>IF(VLOOKUP(TRM!A2795,'TRM - TBM Crosswalk'!$A$2:'TRM - TBM Crosswalk'!$I$1008,3,FALSE)="N/A","TBD","")</f>
        <v/>
      </c>
      <c r="F7298" t="str">
        <f>IF(VLOOKUP(TRM!A2795,'TRM - TBM Crosswalk'!$A$2:'TRM - TBM Crosswalk'!$I$1008,4,FALSE)=0,"",VLOOKUP(TRM!A2795,'TRM - TBM Crosswalk'!$A$2:'TRM - TBM Crosswalk'!$I$1008,4,FALSE))</f>
        <v/>
      </c>
      <c r="G7298" t="str">
        <f>IF(VLOOKUP(TRM!A2795,'TRM - TBM Crosswalk'!$A$2:'TRM - TBM Crosswalk'!$I$1008,5,FALSE)=0,"",VLOOKUP(TRM!A2795,'TRM - TBM Crosswalk'!$A$2:'TRM - TBM Crosswalk'!$I$1008,5,FALSE))</f>
        <v/>
      </c>
      <c r="H7298" t="str">
        <f>IF(VLOOKUP(TRM!A2795,'TRM - TBM Crosswalk'!$A$2:'TRM - TBM Crosswalk'!$I$1008,6,FALSE)=0,"",VLOOKUP(TRM!A2795,'TRM - TBM Crosswalk'!$A$2:'TRM - TBM Crosswalk'!$I$1008,6,FALSE))</f>
        <v/>
      </c>
      <c r="I7298" t="str">
        <f>IF(VLOOKUP(TRM!A2795,'TRM - TBM Crosswalk'!$A$2:'TRM - TBM Crosswalk'!$I$1008,7,FALSE)=0,"",VLOOKUP(TRM!A2795,'TRM - TBM Crosswalk'!$A$2:'TRM - TBM Crosswalk'!$I$1008,7,FALSE))</f>
        <v>Platform Services</v>
      </c>
      <c r="J7298" t="str">
        <f>IF(VLOOKUP(TRM!A2795,'TRM - TBM Crosswalk'!$A$2:'TRM - TBM Crosswalk'!$I$1008,8,FALSE)=0,"",VLOOKUP(TRM!A2795,'TRM - TBM Crosswalk'!$A$2:'TRM - TBM Crosswalk'!$I$1008,8,FALSE))</f>
        <v>Applications Services</v>
      </c>
      <c r="K7298" t="str">
        <f>IF(VLOOKUP(TRM!A2795,'TRM - TBM Crosswalk'!$A$2:'TRM - TBM Crosswalk'!$I$1008,9,FALSE)=0,"",VLOOKUP(TRM!A2795,'TRM - TBM Crosswalk'!$A$2:'TRM - TBM Crosswalk'!$I$1008,9,FALSE))</f>
        <v>Content Management</v>
      </c>
    </row>
    <row r="7299" spans="1:11" x14ac:dyDescent="0.45">
      <c r="A7299" t="str">
        <f>TRM!A7767</f>
        <v>B10.813.314</v>
      </c>
      <c r="B7299" t="str">
        <f>TRM!B7767</f>
        <v>Assistive Technology Services</v>
      </c>
      <c r="C7299" t="str">
        <f>TRM!C7767</f>
        <v>Freedom Scientific Video Accessibility | 12.8.604.0</v>
      </c>
      <c r="D7299">
        <f>TRM!D7767</f>
        <v>0</v>
      </c>
      <c r="E7299" t="str">
        <f>IF(VLOOKUP(TRM!A7767,'TRM - TBM Crosswalk'!$A$2:'TRM - TBM Crosswalk'!$I$1008,3,FALSE)="N/A","TBD","")</f>
        <v>TBD</v>
      </c>
      <c r="F7299" t="str">
        <f>IF(VLOOKUP(TRM!A7767,'TRM - TBM Crosswalk'!$A$2:'TRM - TBM Crosswalk'!$I$1008,4,FALSE)=0,"",VLOOKUP(TRM!A7767,'TRM - TBM Crosswalk'!$A$2:'TRM - TBM Crosswalk'!$I$1008,4,FALSE))</f>
        <v/>
      </c>
      <c r="G7299" t="str">
        <f>IF(VLOOKUP(TRM!A7767,'TRM - TBM Crosswalk'!$A$2:'TRM - TBM Crosswalk'!$I$1008,5,FALSE)=0,"",VLOOKUP(TRM!A7767,'TRM - TBM Crosswalk'!$A$2:'TRM - TBM Crosswalk'!$I$1008,5,FALSE))</f>
        <v/>
      </c>
      <c r="H7299" t="str">
        <f>IF(VLOOKUP(TRM!A7767,'TRM - TBM Crosswalk'!$A$2:'TRM - TBM Crosswalk'!$I$1008,6,FALSE)=0,"",VLOOKUP(TRM!A7767,'TRM - TBM Crosswalk'!$A$2:'TRM - TBM Crosswalk'!$I$1008,6,FALSE))</f>
        <v/>
      </c>
      <c r="I7299" t="str">
        <f>IF(VLOOKUP(TRM!A7767,'TRM - TBM Crosswalk'!$A$2:'TRM - TBM Crosswalk'!$I$1008,7,FALSE)=0,"",VLOOKUP(TRM!A7767,'TRM - TBM Crosswalk'!$A$2:'TRM - TBM Crosswalk'!$I$1008,7,FALSE))</f>
        <v/>
      </c>
      <c r="J7299" t="str">
        <f>IF(VLOOKUP(TRM!A7767,'TRM - TBM Crosswalk'!$A$2:'TRM - TBM Crosswalk'!$I$1008,8,FALSE)=0,"",VLOOKUP(TRM!A7767,'TRM - TBM Crosswalk'!$A$2:'TRM - TBM Crosswalk'!$I$1008,8,FALSE))</f>
        <v/>
      </c>
      <c r="K7299" t="str">
        <f>IF(VLOOKUP(TRM!A7767,'TRM - TBM Crosswalk'!$A$2:'TRM - TBM Crosswalk'!$I$1008,9,FALSE)=0,"",VLOOKUP(TRM!A7767,'TRM - TBM Crosswalk'!$A$2:'TRM - TBM Crosswalk'!$I$1008,9,FALSE))</f>
        <v/>
      </c>
    </row>
    <row r="7300" spans="1:11" x14ac:dyDescent="0.45">
      <c r="A7300" t="str">
        <f>TRM!A7768</f>
        <v>B10.813.314</v>
      </c>
      <c r="B7300" t="str">
        <f>TRM!B7768</f>
        <v>Assistive Technology Services</v>
      </c>
      <c r="C7300" t="str">
        <f>TRM!C7768</f>
        <v>Freedom Scientific Video Accessibility | 12.8.612.0</v>
      </c>
      <c r="D7300">
        <f>TRM!D7768</f>
        <v>0</v>
      </c>
      <c r="E7300" t="str">
        <f>IF(VLOOKUP(TRM!A7768,'TRM - TBM Crosswalk'!$A$2:'TRM - TBM Crosswalk'!$I$1008,3,FALSE)="N/A","TBD","")</f>
        <v>TBD</v>
      </c>
      <c r="F7300" t="str">
        <f>IF(VLOOKUP(TRM!A7768,'TRM - TBM Crosswalk'!$A$2:'TRM - TBM Crosswalk'!$I$1008,4,FALSE)=0,"",VLOOKUP(TRM!A7768,'TRM - TBM Crosswalk'!$A$2:'TRM - TBM Crosswalk'!$I$1008,4,FALSE))</f>
        <v/>
      </c>
      <c r="G7300" t="str">
        <f>IF(VLOOKUP(TRM!A7768,'TRM - TBM Crosswalk'!$A$2:'TRM - TBM Crosswalk'!$I$1008,5,FALSE)=0,"",VLOOKUP(TRM!A7768,'TRM - TBM Crosswalk'!$A$2:'TRM - TBM Crosswalk'!$I$1008,5,FALSE))</f>
        <v/>
      </c>
      <c r="H7300" t="str">
        <f>IF(VLOOKUP(TRM!A7768,'TRM - TBM Crosswalk'!$A$2:'TRM - TBM Crosswalk'!$I$1008,6,FALSE)=0,"",VLOOKUP(TRM!A7768,'TRM - TBM Crosswalk'!$A$2:'TRM - TBM Crosswalk'!$I$1008,6,FALSE))</f>
        <v/>
      </c>
      <c r="I7300" t="str">
        <f>IF(VLOOKUP(TRM!A7768,'TRM - TBM Crosswalk'!$A$2:'TRM - TBM Crosswalk'!$I$1008,7,FALSE)=0,"",VLOOKUP(TRM!A7768,'TRM - TBM Crosswalk'!$A$2:'TRM - TBM Crosswalk'!$I$1008,7,FALSE))</f>
        <v/>
      </c>
      <c r="J7300" t="str">
        <f>IF(VLOOKUP(TRM!A7768,'TRM - TBM Crosswalk'!$A$2:'TRM - TBM Crosswalk'!$I$1008,8,FALSE)=0,"",VLOOKUP(TRM!A7768,'TRM - TBM Crosswalk'!$A$2:'TRM - TBM Crosswalk'!$I$1008,8,FALSE))</f>
        <v/>
      </c>
      <c r="K7300" t="str">
        <f>IF(VLOOKUP(TRM!A7768,'TRM - TBM Crosswalk'!$A$2:'TRM - TBM Crosswalk'!$I$1008,9,FALSE)=0,"",VLOOKUP(TRM!A7768,'TRM - TBM Crosswalk'!$A$2:'TRM - TBM Crosswalk'!$I$1008,9,FALSE))</f>
        <v/>
      </c>
    </row>
    <row r="7301" spans="1:11" x14ac:dyDescent="0.45">
      <c r="A7301" t="str">
        <f>TRM!A7769</f>
        <v>B10.813.314</v>
      </c>
      <c r="B7301" t="str">
        <f>TRM!B7769</f>
        <v>Assistive Technology Services</v>
      </c>
      <c r="C7301" t="str">
        <f>TRM!C7769</f>
        <v>Freedom Scientific ZtVoiceEnable ZrWaveWriter</v>
      </c>
      <c r="D7301">
        <f>TRM!D7769</f>
        <v>0</v>
      </c>
      <c r="E7301" t="str">
        <f>IF(VLOOKUP(TRM!A7769,'TRM - TBM Crosswalk'!$A$2:'TRM - TBM Crosswalk'!$I$1008,3,FALSE)="N/A","TBD","")</f>
        <v>TBD</v>
      </c>
      <c r="F7301" t="str">
        <f>IF(VLOOKUP(TRM!A7769,'TRM - TBM Crosswalk'!$A$2:'TRM - TBM Crosswalk'!$I$1008,4,FALSE)=0,"",VLOOKUP(TRM!A7769,'TRM - TBM Crosswalk'!$A$2:'TRM - TBM Crosswalk'!$I$1008,4,FALSE))</f>
        <v/>
      </c>
      <c r="G7301" t="str">
        <f>IF(VLOOKUP(TRM!A7769,'TRM - TBM Crosswalk'!$A$2:'TRM - TBM Crosswalk'!$I$1008,5,FALSE)=0,"",VLOOKUP(TRM!A7769,'TRM - TBM Crosswalk'!$A$2:'TRM - TBM Crosswalk'!$I$1008,5,FALSE))</f>
        <v/>
      </c>
      <c r="H7301" t="str">
        <f>IF(VLOOKUP(TRM!A7769,'TRM - TBM Crosswalk'!$A$2:'TRM - TBM Crosswalk'!$I$1008,6,FALSE)=0,"",VLOOKUP(TRM!A7769,'TRM - TBM Crosswalk'!$A$2:'TRM - TBM Crosswalk'!$I$1008,6,FALSE))</f>
        <v/>
      </c>
      <c r="I7301" t="str">
        <f>IF(VLOOKUP(TRM!A7769,'TRM - TBM Crosswalk'!$A$2:'TRM - TBM Crosswalk'!$I$1008,7,FALSE)=0,"",VLOOKUP(TRM!A7769,'TRM - TBM Crosswalk'!$A$2:'TRM - TBM Crosswalk'!$I$1008,7,FALSE))</f>
        <v/>
      </c>
      <c r="J7301" t="str">
        <f>IF(VLOOKUP(TRM!A7769,'TRM - TBM Crosswalk'!$A$2:'TRM - TBM Crosswalk'!$I$1008,8,FALSE)=0,"",VLOOKUP(TRM!A7769,'TRM - TBM Crosswalk'!$A$2:'TRM - TBM Crosswalk'!$I$1008,8,FALSE))</f>
        <v/>
      </c>
      <c r="K7301" t="str">
        <f>IF(VLOOKUP(TRM!A7769,'TRM - TBM Crosswalk'!$A$2:'TRM - TBM Crosswalk'!$I$1008,9,FALSE)=0,"",VLOOKUP(TRM!A7769,'TRM - TBM Crosswalk'!$A$2:'TRM - TBM Crosswalk'!$I$1008,9,FALSE))</f>
        <v/>
      </c>
    </row>
    <row r="7302" spans="1:11" x14ac:dyDescent="0.45">
      <c r="A7302" t="str">
        <f>TRM!A7770</f>
        <v>B10.813.314</v>
      </c>
      <c r="B7302" t="str">
        <f>TRM!B7770</f>
        <v>Assistive Technology Services</v>
      </c>
      <c r="C7302" t="str">
        <f>TRM!C7770</f>
        <v>Freedom Scientific ZtVoiceEnable Zt</v>
      </c>
      <c r="D7302">
        <f>TRM!D7770</f>
        <v>0</v>
      </c>
      <c r="E7302" t="str">
        <f>IF(VLOOKUP(TRM!A7770,'TRM - TBM Crosswalk'!$A$2:'TRM - TBM Crosswalk'!$I$1008,3,FALSE)="N/A","TBD","")</f>
        <v>TBD</v>
      </c>
      <c r="F7302" t="str">
        <f>IF(VLOOKUP(TRM!A7770,'TRM - TBM Crosswalk'!$A$2:'TRM - TBM Crosswalk'!$I$1008,4,FALSE)=0,"",VLOOKUP(TRM!A7770,'TRM - TBM Crosswalk'!$A$2:'TRM - TBM Crosswalk'!$I$1008,4,FALSE))</f>
        <v/>
      </c>
      <c r="G7302" t="str">
        <f>IF(VLOOKUP(TRM!A7770,'TRM - TBM Crosswalk'!$A$2:'TRM - TBM Crosswalk'!$I$1008,5,FALSE)=0,"",VLOOKUP(TRM!A7770,'TRM - TBM Crosswalk'!$A$2:'TRM - TBM Crosswalk'!$I$1008,5,FALSE))</f>
        <v/>
      </c>
      <c r="H7302" t="str">
        <f>IF(VLOOKUP(TRM!A7770,'TRM - TBM Crosswalk'!$A$2:'TRM - TBM Crosswalk'!$I$1008,6,FALSE)=0,"",VLOOKUP(TRM!A7770,'TRM - TBM Crosswalk'!$A$2:'TRM - TBM Crosswalk'!$I$1008,6,FALSE))</f>
        <v/>
      </c>
      <c r="I7302" t="str">
        <f>IF(VLOOKUP(TRM!A7770,'TRM - TBM Crosswalk'!$A$2:'TRM - TBM Crosswalk'!$I$1008,7,FALSE)=0,"",VLOOKUP(TRM!A7770,'TRM - TBM Crosswalk'!$A$2:'TRM - TBM Crosswalk'!$I$1008,7,FALSE))</f>
        <v/>
      </c>
      <c r="J7302" t="str">
        <f>IF(VLOOKUP(TRM!A7770,'TRM - TBM Crosswalk'!$A$2:'TRM - TBM Crosswalk'!$I$1008,8,FALSE)=0,"",VLOOKUP(TRM!A7770,'TRM - TBM Crosswalk'!$A$2:'TRM - TBM Crosswalk'!$I$1008,8,FALSE))</f>
        <v/>
      </c>
      <c r="K7302" t="str">
        <f>IF(VLOOKUP(TRM!A7770,'TRM - TBM Crosswalk'!$A$2:'TRM - TBM Crosswalk'!$I$1008,9,FALSE)=0,"",VLOOKUP(TRM!A7770,'TRM - TBM Crosswalk'!$A$2:'TRM - TBM Crosswalk'!$I$1008,9,FALSE))</f>
        <v/>
      </c>
    </row>
    <row r="7303" spans="1:11" x14ac:dyDescent="0.45">
      <c r="A7303" t="str">
        <f>TRM!A7771</f>
        <v>B10.813.314</v>
      </c>
      <c r="B7303" t="str">
        <f>TRM!B7771</f>
        <v>Assistive Technology Services</v>
      </c>
      <c r="C7303" t="str">
        <f>TRM!C7771</f>
        <v>Ghotit Real Writer &amp; Reader 9 64-Bit | 9.1.2.2</v>
      </c>
      <c r="D7303">
        <f>TRM!D7771</f>
        <v>0</v>
      </c>
      <c r="E7303" t="str">
        <f>IF(VLOOKUP(TRM!A7771,'TRM - TBM Crosswalk'!$A$2:'TRM - TBM Crosswalk'!$I$1008,3,FALSE)="N/A","TBD","")</f>
        <v>TBD</v>
      </c>
      <c r="F7303" t="str">
        <f>IF(VLOOKUP(TRM!A7771,'TRM - TBM Crosswalk'!$A$2:'TRM - TBM Crosswalk'!$I$1008,4,FALSE)=0,"",VLOOKUP(TRM!A7771,'TRM - TBM Crosswalk'!$A$2:'TRM - TBM Crosswalk'!$I$1008,4,FALSE))</f>
        <v/>
      </c>
      <c r="G7303" t="str">
        <f>IF(VLOOKUP(TRM!A7771,'TRM - TBM Crosswalk'!$A$2:'TRM - TBM Crosswalk'!$I$1008,5,FALSE)=0,"",VLOOKUP(TRM!A7771,'TRM - TBM Crosswalk'!$A$2:'TRM - TBM Crosswalk'!$I$1008,5,FALSE))</f>
        <v/>
      </c>
      <c r="H7303" t="str">
        <f>IF(VLOOKUP(TRM!A7771,'TRM - TBM Crosswalk'!$A$2:'TRM - TBM Crosswalk'!$I$1008,6,FALSE)=0,"",VLOOKUP(TRM!A7771,'TRM - TBM Crosswalk'!$A$2:'TRM - TBM Crosswalk'!$I$1008,6,FALSE))</f>
        <v/>
      </c>
      <c r="I7303" t="str">
        <f>IF(VLOOKUP(TRM!A7771,'TRM - TBM Crosswalk'!$A$2:'TRM - TBM Crosswalk'!$I$1008,7,FALSE)=0,"",VLOOKUP(TRM!A7771,'TRM - TBM Crosswalk'!$A$2:'TRM - TBM Crosswalk'!$I$1008,7,FALSE))</f>
        <v/>
      </c>
      <c r="J7303" t="str">
        <f>IF(VLOOKUP(TRM!A7771,'TRM - TBM Crosswalk'!$A$2:'TRM - TBM Crosswalk'!$I$1008,8,FALSE)=0,"",VLOOKUP(TRM!A7771,'TRM - TBM Crosswalk'!$A$2:'TRM - TBM Crosswalk'!$I$1008,8,FALSE))</f>
        <v/>
      </c>
      <c r="K7303" t="str">
        <f>IF(VLOOKUP(TRM!A7771,'TRM - TBM Crosswalk'!$A$2:'TRM - TBM Crosswalk'!$I$1008,9,FALSE)=0,"",VLOOKUP(TRM!A7771,'TRM - TBM Crosswalk'!$A$2:'TRM - TBM Crosswalk'!$I$1008,9,FALSE))</f>
        <v/>
      </c>
    </row>
    <row r="7304" spans="1:11" x14ac:dyDescent="0.45">
      <c r="A7304" t="str">
        <f>TRM!A7772</f>
        <v>B10.813.314</v>
      </c>
      <c r="B7304" t="str">
        <f>TRM!B7772</f>
        <v>Assistive Technology Services</v>
      </c>
      <c r="C7304" t="str">
        <f>TRM!C7772</f>
        <v>Ghotit Real Writer &amp; Reader 9 64-Bit | 9.2.2.2</v>
      </c>
      <c r="D7304">
        <f>TRM!D7772</f>
        <v>0</v>
      </c>
      <c r="E7304" t="str">
        <f>IF(VLOOKUP(TRM!A7772,'TRM - TBM Crosswalk'!$A$2:'TRM - TBM Crosswalk'!$I$1008,3,FALSE)="N/A","TBD","")</f>
        <v>TBD</v>
      </c>
      <c r="F7304" t="str">
        <f>IF(VLOOKUP(TRM!A7772,'TRM - TBM Crosswalk'!$A$2:'TRM - TBM Crosswalk'!$I$1008,4,FALSE)=0,"",VLOOKUP(TRM!A7772,'TRM - TBM Crosswalk'!$A$2:'TRM - TBM Crosswalk'!$I$1008,4,FALSE))</f>
        <v/>
      </c>
      <c r="G7304" t="str">
        <f>IF(VLOOKUP(TRM!A7772,'TRM - TBM Crosswalk'!$A$2:'TRM - TBM Crosswalk'!$I$1008,5,FALSE)=0,"",VLOOKUP(TRM!A7772,'TRM - TBM Crosswalk'!$A$2:'TRM - TBM Crosswalk'!$I$1008,5,FALSE))</f>
        <v/>
      </c>
      <c r="H7304" t="str">
        <f>IF(VLOOKUP(TRM!A7772,'TRM - TBM Crosswalk'!$A$2:'TRM - TBM Crosswalk'!$I$1008,6,FALSE)=0,"",VLOOKUP(TRM!A7772,'TRM - TBM Crosswalk'!$A$2:'TRM - TBM Crosswalk'!$I$1008,6,FALSE))</f>
        <v/>
      </c>
      <c r="I7304" t="str">
        <f>IF(VLOOKUP(TRM!A7772,'TRM - TBM Crosswalk'!$A$2:'TRM - TBM Crosswalk'!$I$1008,7,FALSE)=0,"",VLOOKUP(TRM!A7772,'TRM - TBM Crosswalk'!$A$2:'TRM - TBM Crosswalk'!$I$1008,7,FALSE))</f>
        <v/>
      </c>
      <c r="J7304" t="str">
        <f>IF(VLOOKUP(TRM!A7772,'TRM - TBM Crosswalk'!$A$2:'TRM - TBM Crosswalk'!$I$1008,8,FALSE)=0,"",VLOOKUP(TRM!A7772,'TRM - TBM Crosswalk'!$A$2:'TRM - TBM Crosswalk'!$I$1008,8,FALSE))</f>
        <v/>
      </c>
      <c r="K7304" t="str">
        <f>IF(VLOOKUP(TRM!A7772,'TRM - TBM Crosswalk'!$A$2:'TRM - TBM Crosswalk'!$I$1008,9,FALSE)=0,"",VLOOKUP(TRM!A7772,'TRM - TBM Crosswalk'!$A$2:'TRM - TBM Crosswalk'!$I$1008,9,FALSE))</f>
        <v/>
      </c>
    </row>
    <row r="7305" spans="1:11" x14ac:dyDescent="0.45">
      <c r="A7305" t="str">
        <f>TRM!A7773</f>
        <v>B10.813.314</v>
      </c>
      <c r="B7305" t="str">
        <f>TRM!B7773</f>
        <v>Assistive Technology Services</v>
      </c>
      <c r="C7305" t="str">
        <f>TRM!C7773</f>
        <v>Interact-AS EN-US | 6.0.13530</v>
      </c>
      <c r="D7305">
        <f>TRM!D7773</f>
        <v>0</v>
      </c>
      <c r="E7305" t="str">
        <f>IF(VLOOKUP(TRM!A7773,'TRM - TBM Crosswalk'!$A$2:'TRM - TBM Crosswalk'!$I$1008,3,FALSE)="N/A","TBD","")</f>
        <v>TBD</v>
      </c>
      <c r="F7305" t="str">
        <f>IF(VLOOKUP(TRM!A7773,'TRM - TBM Crosswalk'!$A$2:'TRM - TBM Crosswalk'!$I$1008,4,FALSE)=0,"",VLOOKUP(TRM!A7773,'TRM - TBM Crosswalk'!$A$2:'TRM - TBM Crosswalk'!$I$1008,4,FALSE))</f>
        <v/>
      </c>
      <c r="G7305" t="str">
        <f>IF(VLOOKUP(TRM!A7773,'TRM - TBM Crosswalk'!$A$2:'TRM - TBM Crosswalk'!$I$1008,5,FALSE)=0,"",VLOOKUP(TRM!A7773,'TRM - TBM Crosswalk'!$A$2:'TRM - TBM Crosswalk'!$I$1008,5,FALSE))</f>
        <v/>
      </c>
      <c r="H7305" t="str">
        <f>IF(VLOOKUP(TRM!A7773,'TRM - TBM Crosswalk'!$A$2:'TRM - TBM Crosswalk'!$I$1008,6,FALSE)=0,"",VLOOKUP(TRM!A7773,'TRM - TBM Crosswalk'!$A$2:'TRM - TBM Crosswalk'!$I$1008,6,FALSE))</f>
        <v/>
      </c>
      <c r="I7305" t="str">
        <f>IF(VLOOKUP(TRM!A7773,'TRM - TBM Crosswalk'!$A$2:'TRM - TBM Crosswalk'!$I$1008,7,FALSE)=0,"",VLOOKUP(TRM!A7773,'TRM - TBM Crosswalk'!$A$2:'TRM - TBM Crosswalk'!$I$1008,7,FALSE))</f>
        <v/>
      </c>
      <c r="J7305" t="str">
        <f>IF(VLOOKUP(TRM!A7773,'TRM - TBM Crosswalk'!$A$2:'TRM - TBM Crosswalk'!$I$1008,8,FALSE)=0,"",VLOOKUP(TRM!A7773,'TRM - TBM Crosswalk'!$A$2:'TRM - TBM Crosswalk'!$I$1008,8,FALSE))</f>
        <v/>
      </c>
      <c r="K7305" t="str">
        <f>IF(VLOOKUP(TRM!A7773,'TRM - TBM Crosswalk'!$A$2:'TRM - TBM Crosswalk'!$I$1008,9,FALSE)=0,"",VLOOKUP(TRM!A7773,'TRM - TBM Crosswalk'!$A$2:'TRM - TBM Crosswalk'!$I$1008,9,FALSE))</f>
        <v/>
      </c>
    </row>
    <row r="7306" spans="1:11" x14ac:dyDescent="0.45">
      <c r="A7306" t="str">
        <f>TRM!A7774</f>
        <v>B10.813.314</v>
      </c>
      <c r="B7306" t="str">
        <f>TRM!B7774</f>
        <v>Assistive Technology Services</v>
      </c>
      <c r="C7306" t="str">
        <f>TRM!C7774</f>
        <v>Microsoft Server Speech Platform Runtime (x64) | 10.0.7135.0</v>
      </c>
      <c r="D7306">
        <f>TRM!D7774</f>
        <v>0</v>
      </c>
      <c r="E7306" t="str">
        <f>IF(VLOOKUP(TRM!A7774,'TRM - TBM Crosswalk'!$A$2:'TRM - TBM Crosswalk'!$I$1008,3,FALSE)="N/A","TBD","")</f>
        <v>TBD</v>
      </c>
      <c r="F7306" t="str">
        <f>IF(VLOOKUP(TRM!A7774,'TRM - TBM Crosswalk'!$A$2:'TRM - TBM Crosswalk'!$I$1008,4,FALSE)=0,"",VLOOKUP(TRM!A7774,'TRM - TBM Crosswalk'!$A$2:'TRM - TBM Crosswalk'!$I$1008,4,FALSE))</f>
        <v/>
      </c>
      <c r="G7306" t="str">
        <f>IF(VLOOKUP(TRM!A7774,'TRM - TBM Crosswalk'!$A$2:'TRM - TBM Crosswalk'!$I$1008,5,FALSE)=0,"",VLOOKUP(TRM!A7774,'TRM - TBM Crosswalk'!$A$2:'TRM - TBM Crosswalk'!$I$1008,5,FALSE))</f>
        <v/>
      </c>
      <c r="H7306" t="str">
        <f>IF(VLOOKUP(TRM!A7774,'TRM - TBM Crosswalk'!$A$2:'TRM - TBM Crosswalk'!$I$1008,6,FALSE)=0,"",VLOOKUP(TRM!A7774,'TRM - TBM Crosswalk'!$A$2:'TRM - TBM Crosswalk'!$I$1008,6,FALSE))</f>
        <v/>
      </c>
      <c r="I7306" t="str">
        <f>IF(VLOOKUP(TRM!A7774,'TRM - TBM Crosswalk'!$A$2:'TRM - TBM Crosswalk'!$I$1008,7,FALSE)=0,"",VLOOKUP(TRM!A7774,'TRM - TBM Crosswalk'!$A$2:'TRM - TBM Crosswalk'!$I$1008,7,FALSE))</f>
        <v/>
      </c>
      <c r="J7306" t="str">
        <f>IF(VLOOKUP(TRM!A7774,'TRM - TBM Crosswalk'!$A$2:'TRM - TBM Crosswalk'!$I$1008,8,FALSE)=0,"",VLOOKUP(TRM!A7774,'TRM - TBM Crosswalk'!$A$2:'TRM - TBM Crosswalk'!$I$1008,8,FALSE))</f>
        <v/>
      </c>
      <c r="K7306" t="str">
        <f>IF(VLOOKUP(TRM!A7774,'TRM - TBM Crosswalk'!$A$2:'TRM - TBM Crosswalk'!$I$1008,9,FALSE)=0,"",VLOOKUP(TRM!A7774,'TRM - TBM Crosswalk'!$A$2:'TRM - TBM Crosswalk'!$I$1008,9,FALSE))</f>
        <v/>
      </c>
    </row>
    <row r="7307" spans="1:11" x14ac:dyDescent="0.45">
      <c r="A7307" t="str">
        <f>TRM!A7775</f>
        <v>B10.813.314</v>
      </c>
      <c r="B7307" t="str">
        <f>TRM!B7775</f>
        <v>Assistive Technology Services</v>
      </c>
      <c r="C7307" t="str">
        <f>TRM!C7775</f>
        <v>Microsoft Server Speech Recognition Language - TELE (en-US) | 10.0.7135.0</v>
      </c>
      <c r="D7307">
        <f>TRM!D7775</f>
        <v>0</v>
      </c>
      <c r="E7307" t="str">
        <f>IF(VLOOKUP(TRM!A7775,'TRM - TBM Crosswalk'!$A$2:'TRM - TBM Crosswalk'!$I$1008,3,FALSE)="N/A","TBD","")</f>
        <v>TBD</v>
      </c>
      <c r="F7307" t="str">
        <f>IF(VLOOKUP(TRM!A7775,'TRM - TBM Crosswalk'!$A$2:'TRM - TBM Crosswalk'!$I$1008,4,FALSE)=0,"",VLOOKUP(TRM!A7775,'TRM - TBM Crosswalk'!$A$2:'TRM - TBM Crosswalk'!$I$1008,4,FALSE))</f>
        <v/>
      </c>
      <c r="G7307" t="str">
        <f>IF(VLOOKUP(TRM!A7775,'TRM - TBM Crosswalk'!$A$2:'TRM - TBM Crosswalk'!$I$1008,5,FALSE)=0,"",VLOOKUP(TRM!A7775,'TRM - TBM Crosswalk'!$A$2:'TRM - TBM Crosswalk'!$I$1008,5,FALSE))</f>
        <v/>
      </c>
      <c r="H7307" t="str">
        <f>IF(VLOOKUP(TRM!A7775,'TRM - TBM Crosswalk'!$A$2:'TRM - TBM Crosswalk'!$I$1008,6,FALSE)=0,"",VLOOKUP(TRM!A7775,'TRM - TBM Crosswalk'!$A$2:'TRM - TBM Crosswalk'!$I$1008,6,FALSE))</f>
        <v/>
      </c>
      <c r="I7307" t="str">
        <f>IF(VLOOKUP(TRM!A7775,'TRM - TBM Crosswalk'!$A$2:'TRM - TBM Crosswalk'!$I$1008,7,FALSE)=0,"",VLOOKUP(TRM!A7775,'TRM - TBM Crosswalk'!$A$2:'TRM - TBM Crosswalk'!$I$1008,7,FALSE))</f>
        <v/>
      </c>
      <c r="J7307" t="str">
        <f>IF(VLOOKUP(TRM!A7775,'TRM - TBM Crosswalk'!$A$2:'TRM - TBM Crosswalk'!$I$1008,8,FALSE)=0,"",VLOOKUP(TRM!A7775,'TRM - TBM Crosswalk'!$A$2:'TRM - TBM Crosswalk'!$I$1008,8,FALSE))</f>
        <v/>
      </c>
      <c r="K7307" t="str">
        <f>IF(VLOOKUP(TRM!A7775,'TRM - TBM Crosswalk'!$A$2:'TRM - TBM Crosswalk'!$I$1008,9,FALSE)=0,"",VLOOKUP(TRM!A7775,'TRM - TBM Crosswalk'!$A$2:'TRM - TBM Crosswalk'!$I$1008,9,FALSE))</f>
        <v/>
      </c>
    </row>
    <row r="7308" spans="1:11" x14ac:dyDescent="0.45">
      <c r="A7308" t="str">
        <f>TRM!A7776</f>
        <v>B10.813.314</v>
      </c>
      <c r="B7308" t="str">
        <f>TRM!B7776</f>
        <v>Assistive Technology Services</v>
      </c>
      <c r="C7308" t="str">
        <f>TRM!C7776</f>
        <v>Nuance PDF Viewer Plus | 5.30.3290</v>
      </c>
      <c r="D7308">
        <f>TRM!D7776</f>
        <v>0</v>
      </c>
      <c r="E7308" t="str">
        <f>IF(VLOOKUP(TRM!A7776,'TRM - TBM Crosswalk'!$A$2:'TRM - TBM Crosswalk'!$I$1008,3,FALSE)="N/A","TBD","")</f>
        <v>TBD</v>
      </c>
      <c r="F7308" t="str">
        <f>IF(VLOOKUP(TRM!A7776,'TRM - TBM Crosswalk'!$A$2:'TRM - TBM Crosswalk'!$I$1008,4,FALSE)=0,"",VLOOKUP(TRM!A7776,'TRM - TBM Crosswalk'!$A$2:'TRM - TBM Crosswalk'!$I$1008,4,FALSE))</f>
        <v/>
      </c>
      <c r="G7308" t="str">
        <f>IF(VLOOKUP(TRM!A7776,'TRM - TBM Crosswalk'!$A$2:'TRM - TBM Crosswalk'!$I$1008,5,FALSE)=0,"",VLOOKUP(TRM!A7776,'TRM - TBM Crosswalk'!$A$2:'TRM - TBM Crosswalk'!$I$1008,5,FALSE))</f>
        <v/>
      </c>
      <c r="H7308" t="str">
        <f>IF(VLOOKUP(TRM!A7776,'TRM - TBM Crosswalk'!$A$2:'TRM - TBM Crosswalk'!$I$1008,6,FALSE)=0,"",VLOOKUP(TRM!A7776,'TRM - TBM Crosswalk'!$A$2:'TRM - TBM Crosswalk'!$I$1008,6,FALSE))</f>
        <v/>
      </c>
      <c r="I7308" t="str">
        <f>IF(VLOOKUP(TRM!A7776,'TRM - TBM Crosswalk'!$A$2:'TRM - TBM Crosswalk'!$I$1008,7,FALSE)=0,"",VLOOKUP(TRM!A7776,'TRM - TBM Crosswalk'!$A$2:'TRM - TBM Crosswalk'!$I$1008,7,FALSE))</f>
        <v/>
      </c>
      <c r="J7308" t="str">
        <f>IF(VLOOKUP(TRM!A7776,'TRM - TBM Crosswalk'!$A$2:'TRM - TBM Crosswalk'!$I$1008,8,FALSE)=0,"",VLOOKUP(TRM!A7776,'TRM - TBM Crosswalk'!$A$2:'TRM - TBM Crosswalk'!$I$1008,8,FALSE))</f>
        <v/>
      </c>
      <c r="K7308" t="str">
        <f>IF(VLOOKUP(TRM!A7776,'TRM - TBM Crosswalk'!$A$2:'TRM - TBM Crosswalk'!$I$1008,9,FALSE)=0,"",VLOOKUP(TRM!A7776,'TRM - TBM Crosswalk'!$A$2:'TRM - TBM Crosswalk'!$I$1008,9,FALSE))</f>
        <v/>
      </c>
    </row>
    <row r="7309" spans="1:11" x14ac:dyDescent="0.45">
      <c r="A7309" t="str">
        <f>TRM!A7777</f>
        <v>B10.813.314</v>
      </c>
      <c r="B7309" t="str">
        <f>TRM!B7777</f>
        <v>Assistive Technology Services</v>
      </c>
      <c r="C7309" t="str">
        <f>TRM!C7777</f>
        <v>Nuance PDF Viewer SE | 7.20.3230</v>
      </c>
      <c r="D7309">
        <f>TRM!D7777</f>
        <v>0</v>
      </c>
      <c r="E7309" t="str">
        <f>IF(VLOOKUP(TRM!A7777,'TRM - TBM Crosswalk'!$A$2:'TRM - TBM Crosswalk'!$I$1008,3,FALSE)="N/A","TBD","")</f>
        <v>TBD</v>
      </c>
      <c r="F7309" t="str">
        <f>IF(VLOOKUP(TRM!A7777,'TRM - TBM Crosswalk'!$A$2:'TRM - TBM Crosswalk'!$I$1008,4,FALSE)=0,"",VLOOKUP(TRM!A7777,'TRM - TBM Crosswalk'!$A$2:'TRM - TBM Crosswalk'!$I$1008,4,FALSE))</f>
        <v/>
      </c>
      <c r="G7309" t="str">
        <f>IF(VLOOKUP(TRM!A7777,'TRM - TBM Crosswalk'!$A$2:'TRM - TBM Crosswalk'!$I$1008,5,FALSE)=0,"",VLOOKUP(TRM!A7777,'TRM - TBM Crosswalk'!$A$2:'TRM - TBM Crosswalk'!$I$1008,5,FALSE))</f>
        <v/>
      </c>
      <c r="H7309" t="str">
        <f>IF(VLOOKUP(TRM!A7777,'TRM - TBM Crosswalk'!$A$2:'TRM - TBM Crosswalk'!$I$1008,6,FALSE)=0,"",VLOOKUP(TRM!A7777,'TRM - TBM Crosswalk'!$A$2:'TRM - TBM Crosswalk'!$I$1008,6,FALSE))</f>
        <v/>
      </c>
      <c r="I7309" t="str">
        <f>IF(VLOOKUP(TRM!A7777,'TRM - TBM Crosswalk'!$A$2:'TRM - TBM Crosswalk'!$I$1008,7,FALSE)=0,"",VLOOKUP(TRM!A7777,'TRM - TBM Crosswalk'!$A$2:'TRM - TBM Crosswalk'!$I$1008,7,FALSE))</f>
        <v/>
      </c>
      <c r="J7309" t="str">
        <f>IF(VLOOKUP(TRM!A7777,'TRM - TBM Crosswalk'!$A$2:'TRM - TBM Crosswalk'!$I$1008,8,FALSE)=0,"",VLOOKUP(TRM!A7777,'TRM - TBM Crosswalk'!$A$2:'TRM - TBM Crosswalk'!$I$1008,8,FALSE))</f>
        <v/>
      </c>
      <c r="K7309" t="str">
        <f>IF(VLOOKUP(TRM!A7777,'TRM - TBM Crosswalk'!$A$2:'TRM - TBM Crosswalk'!$I$1008,9,FALSE)=0,"",VLOOKUP(TRM!A7777,'TRM - TBM Crosswalk'!$A$2:'TRM - TBM Crosswalk'!$I$1008,9,FALSE))</f>
        <v/>
      </c>
    </row>
    <row r="7310" spans="1:11" x14ac:dyDescent="0.45">
      <c r="A7310" t="str">
        <f>TRM!A7778</f>
        <v>B10.813.314</v>
      </c>
      <c r="B7310" t="str">
        <f>TRM!B7778</f>
        <v>Assistive Technology Services</v>
      </c>
      <c r="C7310" t="str">
        <f>TRM!C7778</f>
        <v>Nuance Power PDF Standard | 1.20.8466</v>
      </c>
      <c r="D7310">
        <f>TRM!D7778</f>
        <v>0</v>
      </c>
      <c r="E7310" t="str">
        <f>IF(VLOOKUP(TRM!A7778,'TRM - TBM Crosswalk'!$A$2:'TRM - TBM Crosswalk'!$I$1008,3,FALSE)="N/A","TBD","")</f>
        <v>TBD</v>
      </c>
      <c r="F7310" t="str">
        <f>IF(VLOOKUP(TRM!A7778,'TRM - TBM Crosswalk'!$A$2:'TRM - TBM Crosswalk'!$I$1008,4,FALSE)=0,"",VLOOKUP(TRM!A7778,'TRM - TBM Crosswalk'!$A$2:'TRM - TBM Crosswalk'!$I$1008,4,FALSE))</f>
        <v/>
      </c>
      <c r="G7310" t="str">
        <f>IF(VLOOKUP(TRM!A7778,'TRM - TBM Crosswalk'!$A$2:'TRM - TBM Crosswalk'!$I$1008,5,FALSE)=0,"",VLOOKUP(TRM!A7778,'TRM - TBM Crosswalk'!$A$2:'TRM - TBM Crosswalk'!$I$1008,5,FALSE))</f>
        <v/>
      </c>
      <c r="H7310" t="str">
        <f>IF(VLOOKUP(TRM!A7778,'TRM - TBM Crosswalk'!$A$2:'TRM - TBM Crosswalk'!$I$1008,6,FALSE)=0,"",VLOOKUP(TRM!A7778,'TRM - TBM Crosswalk'!$A$2:'TRM - TBM Crosswalk'!$I$1008,6,FALSE))</f>
        <v/>
      </c>
      <c r="I7310" t="str">
        <f>IF(VLOOKUP(TRM!A7778,'TRM - TBM Crosswalk'!$A$2:'TRM - TBM Crosswalk'!$I$1008,7,FALSE)=0,"",VLOOKUP(TRM!A7778,'TRM - TBM Crosswalk'!$A$2:'TRM - TBM Crosswalk'!$I$1008,7,FALSE))</f>
        <v/>
      </c>
      <c r="J7310" t="str">
        <f>IF(VLOOKUP(TRM!A7778,'TRM - TBM Crosswalk'!$A$2:'TRM - TBM Crosswalk'!$I$1008,8,FALSE)=0,"",VLOOKUP(TRM!A7778,'TRM - TBM Crosswalk'!$A$2:'TRM - TBM Crosswalk'!$I$1008,8,FALSE))</f>
        <v/>
      </c>
      <c r="K7310" t="str">
        <f>IF(VLOOKUP(TRM!A7778,'TRM - TBM Crosswalk'!$A$2:'TRM - TBM Crosswalk'!$I$1008,9,FALSE)=0,"",VLOOKUP(TRM!A7778,'TRM - TBM Crosswalk'!$A$2:'TRM - TBM Crosswalk'!$I$1008,9,FALSE))</f>
        <v/>
      </c>
    </row>
    <row r="7311" spans="1:11" x14ac:dyDescent="0.45">
      <c r="A7311" t="str">
        <f>TRM!A7779</f>
        <v>B10.813.314</v>
      </c>
      <c r="B7311" t="str">
        <f>TRM!B7779</f>
        <v>Assistive Technology Services</v>
      </c>
      <c r="C7311" t="str">
        <f>TRM!C7779</f>
        <v>Nuance Recognizer 10.2 x86_64 | 10.2.10</v>
      </c>
      <c r="D7311">
        <f>TRM!D7779</f>
        <v>0</v>
      </c>
      <c r="E7311" t="str">
        <f>IF(VLOOKUP(TRM!A7779,'TRM - TBM Crosswalk'!$A$2:'TRM - TBM Crosswalk'!$I$1008,3,FALSE)="N/A","TBD","")</f>
        <v>TBD</v>
      </c>
      <c r="F7311" t="str">
        <f>IF(VLOOKUP(TRM!A7779,'TRM - TBM Crosswalk'!$A$2:'TRM - TBM Crosswalk'!$I$1008,4,FALSE)=0,"",VLOOKUP(TRM!A7779,'TRM - TBM Crosswalk'!$A$2:'TRM - TBM Crosswalk'!$I$1008,4,FALSE))</f>
        <v/>
      </c>
      <c r="G7311" t="str">
        <f>IF(VLOOKUP(TRM!A7779,'TRM - TBM Crosswalk'!$A$2:'TRM - TBM Crosswalk'!$I$1008,5,FALSE)=0,"",VLOOKUP(TRM!A7779,'TRM - TBM Crosswalk'!$A$2:'TRM - TBM Crosswalk'!$I$1008,5,FALSE))</f>
        <v/>
      </c>
      <c r="H7311" t="str">
        <f>IF(VLOOKUP(TRM!A7779,'TRM - TBM Crosswalk'!$A$2:'TRM - TBM Crosswalk'!$I$1008,6,FALSE)=0,"",VLOOKUP(TRM!A7779,'TRM - TBM Crosswalk'!$A$2:'TRM - TBM Crosswalk'!$I$1008,6,FALSE))</f>
        <v/>
      </c>
      <c r="I7311" t="str">
        <f>IF(VLOOKUP(TRM!A7779,'TRM - TBM Crosswalk'!$A$2:'TRM - TBM Crosswalk'!$I$1008,7,FALSE)=0,"",VLOOKUP(TRM!A7779,'TRM - TBM Crosswalk'!$A$2:'TRM - TBM Crosswalk'!$I$1008,7,FALSE))</f>
        <v/>
      </c>
      <c r="J7311" t="str">
        <f>IF(VLOOKUP(TRM!A7779,'TRM - TBM Crosswalk'!$A$2:'TRM - TBM Crosswalk'!$I$1008,8,FALSE)=0,"",VLOOKUP(TRM!A7779,'TRM - TBM Crosswalk'!$A$2:'TRM - TBM Crosswalk'!$I$1008,8,FALSE))</f>
        <v/>
      </c>
      <c r="K7311" t="str">
        <f>IF(VLOOKUP(TRM!A7779,'TRM - TBM Crosswalk'!$A$2:'TRM - TBM Crosswalk'!$I$1008,9,FALSE)=0,"",VLOOKUP(TRM!A7779,'TRM - TBM Crosswalk'!$A$2:'TRM - TBM Crosswalk'!$I$1008,9,FALSE))</f>
        <v/>
      </c>
    </row>
    <row r="7312" spans="1:11" x14ac:dyDescent="0.45">
      <c r="A7312" t="str">
        <f>TRM!A7780</f>
        <v>B10.813.314</v>
      </c>
      <c r="B7312" t="str">
        <f>TRM!B7780</f>
        <v>Assistive Technology Services</v>
      </c>
      <c r="C7312" t="str">
        <f>TRM!C7780</f>
        <v>Nuance Recognizer English en-US (10.0.2-) | 10.2.0</v>
      </c>
      <c r="D7312">
        <f>TRM!D7780</f>
        <v>0</v>
      </c>
      <c r="E7312" t="str">
        <f>IF(VLOOKUP(TRM!A7780,'TRM - TBM Crosswalk'!$A$2:'TRM - TBM Crosswalk'!$I$1008,3,FALSE)="N/A","TBD","")</f>
        <v>TBD</v>
      </c>
      <c r="F7312" t="str">
        <f>IF(VLOOKUP(TRM!A7780,'TRM - TBM Crosswalk'!$A$2:'TRM - TBM Crosswalk'!$I$1008,4,FALSE)=0,"",VLOOKUP(TRM!A7780,'TRM - TBM Crosswalk'!$A$2:'TRM - TBM Crosswalk'!$I$1008,4,FALSE))</f>
        <v/>
      </c>
      <c r="G7312" t="str">
        <f>IF(VLOOKUP(TRM!A7780,'TRM - TBM Crosswalk'!$A$2:'TRM - TBM Crosswalk'!$I$1008,5,FALSE)=0,"",VLOOKUP(TRM!A7780,'TRM - TBM Crosswalk'!$A$2:'TRM - TBM Crosswalk'!$I$1008,5,FALSE))</f>
        <v/>
      </c>
      <c r="H7312" t="str">
        <f>IF(VLOOKUP(TRM!A7780,'TRM - TBM Crosswalk'!$A$2:'TRM - TBM Crosswalk'!$I$1008,6,FALSE)=0,"",VLOOKUP(TRM!A7780,'TRM - TBM Crosswalk'!$A$2:'TRM - TBM Crosswalk'!$I$1008,6,FALSE))</f>
        <v/>
      </c>
      <c r="I7312" t="str">
        <f>IF(VLOOKUP(TRM!A7780,'TRM - TBM Crosswalk'!$A$2:'TRM - TBM Crosswalk'!$I$1008,7,FALSE)=0,"",VLOOKUP(TRM!A7780,'TRM - TBM Crosswalk'!$A$2:'TRM - TBM Crosswalk'!$I$1008,7,FALSE))</f>
        <v/>
      </c>
      <c r="J7312" t="str">
        <f>IF(VLOOKUP(TRM!A7780,'TRM - TBM Crosswalk'!$A$2:'TRM - TBM Crosswalk'!$I$1008,8,FALSE)=0,"",VLOOKUP(TRM!A7780,'TRM - TBM Crosswalk'!$A$2:'TRM - TBM Crosswalk'!$I$1008,8,FALSE))</f>
        <v/>
      </c>
      <c r="K7312" t="str">
        <f>IF(VLOOKUP(TRM!A7780,'TRM - TBM Crosswalk'!$A$2:'TRM - TBM Crosswalk'!$I$1008,9,FALSE)=0,"",VLOOKUP(TRM!A7780,'TRM - TBM Crosswalk'!$A$2:'TRM - TBM Crosswalk'!$I$1008,9,FALSE))</f>
        <v/>
      </c>
    </row>
    <row r="7313" spans="1:11" x14ac:dyDescent="0.45">
      <c r="A7313" t="str">
        <f>TRM!A7781</f>
        <v>B10.813.314</v>
      </c>
      <c r="B7313" t="str">
        <f>TRM!B7781</f>
        <v>Assistive Technology Services</v>
      </c>
      <c r="C7313" t="str">
        <f>TRM!C7781</f>
        <v>Nuance Speech Server 6.2 | 6.2.11</v>
      </c>
      <c r="D7313">
        <f>TRM!D7781</f>
        <v>0</v>
      </c>
      <c r="E7313" t="str">
        <f>IF(VLOOKUP(TRM!A7781,'TRM - TBM Crosswalk'!$A$2:'TRM - TBM Crosswalk'!$I$1008,3,FALSE)="N/A","TBD","")</f>
        <v>TBD</v>
      </c>
      <c r="F7313" t="str">
        <f>IF(VLOOKUP(TRM!A7781,'TRM - TBM Crosswalk'!$A$2:'TRM - TBM Crosswalk'!$I$1008,4,FALSE)=0,"",VLOOKUP(TRM!A7781,'TRM - TBM Crosswalk'!$A$2:'TRM - TBM Crosswalk'!$I$1008,4,FALSE))</f>
        <v/>
      </c>
      <c r="G7313" t="str">
        <f>IF(VLOOKUP(TRM!A7781,'TRM - TBM Crosswalk'!$A$2:'TRM - TBM Crosswalk'!$I$1008,5,FALSE)=0,"",VLOOKUP(TRM!A7781,'TRM - TBM Crosswalk'!$A$2:'TRM - TBM Crosswalk'!$I$1008,5,FALSE))</f>
        <v/>
      </c>
      <c r="H7313" t="str">
        <f>IF(VLOOKUP(TRM!A7781,'TRM - TBM Crosswalk'!$A$2:'TRM - TBM Crosswalk'!$I$1008,6,FALSE)=0,"",VLOOKUP(TRM!A7781,'TRM - TBM Crosswalk'!$A$2:'TRM - TBM Crosswalk'!$I$1008,6,FALSE))</f>
        <v/>
      </c>
      <c r="I7313" t="str">
        <f>IF(VLOOKUP(TRM!A7781,'TRM - TBM Crosswalk'!$A$2:'TRM - TBM Crosswalk'!$I$1008,7,FALSE)=0,"",VLOOKUP(TRM!A7781,'TRM - TBM Crosswalk'!$A$2:'TRM - TBM Crosswalk'!$I$1008,7,FALSE))</f>
        <v/>
      </c>
      <c r="J7313" t="str">
        <f>IF(VLOOKUP(TRM!A7781,'TRM - TBM Crosswalk'!$A$2:'TRM - TBM Crosswalk'!$I$1008,8,FALSE)=0,"",VLOOKUP(TRM!A7781,'TRM - TBM Crosswalk'!$A$2:'TRM - TBM Crosswalk'!$I$1008,8,FALSE))</f>
        <v/>
      </c>
      <c r="K7313" t="str">
        <f>IF(VLOOKUP(TRM!A7781,'TRM - TBM Crosswalk'!$A$2:'TRM - TBM Crosswalk'!$I$1008,9,FALSE)=0,"",VLOOKUP(TRM!A7781,'TRM - TBM Crosswalk'!$A$2:'TRM - TBM Crosswalk'!$I$1008,9,FALSE))</f>
        <v/>
      </c>
    </row>
    <row r="7314" spans="1:11" x14ac:dyDescent="0.45">
      <c r="A7314" t="str">
        <f>TRM!A7782</f>
        <v>B10.813.314</v>
      </c>
      <c r="B7314" t="str">
        <f>TRM!B7782</f>
        <v>Assistive Technology Services</v>
      </c>
      <c r="C7314" t="str">
        <f>TRM!C7782</f>
        <v>Nuance Speech Server Client 6.2 | 6.2.11</v>
      </c>
      <c r="D7314">
        <f>TRM!D7782</f>
        <v>0</v>
      </c>
      <c r="E7314" t="str">
        <f>IF(VLOOKUP(TRM!A7782,'TRM - TBM Crosswalk'!$A$2:'TRM - TBM Crosswalk'!$I$1008,3,FALSE)="N/A","TBD","")</f>
        <v>TBD</v>
      </c>
      <c r="F7314" t="str">
        <f>IF(VLOOKUP(TRM!A7782,'TRM - TBM Crosswalk'!$A$2:'TRM - TBM Crosswalk'!$I$1008,4,FALSE)=0,"",VLOOKUP(TRM!A7782,'TRM - TBM Crosswalk'!$A$2:'TRM - TBM Crosswalk'!$I$1008,4,FALSE))</f>
        <v/>
      </c>
      <c r="G7314" t="str">
        <f>IF(VLOOKUP(TRM!A7782,'TRM - TBM Crosswalk'!$A$2:'TRM - TBM Crosswalk'!$I$1008,5,FALSE)=0,"",VLOOKUP(TRM!A7782,'TRM - TBM Crosswalk'!$A$2:'TRM - TBM Crosswalk'!$I$1008,5,FALSE))</f>
        <v/>
      </c>
      <c r="H7314" t="str">
        <f>IF(VLOOKUP(TRM!A7782,'TRM - TBM Crosswalk'!$A$2:'TRM - TBM Crosswalk'!$I$1008,6,FALSE)=0,"",VLOOKUP(TRM!A7782,'TRM - TBM Crosswalk'!$A$2:'TRM - TBM Crosswalk'!$I$1008,6,FALSE))</f>
        <v/>
      </c>
      <c r="I7314" t="str">
        <f>IF(VLOOKUP(TRM!A7782,'TRM - TBM Crosswalk'!$A$2:'TRM - TBM Crosswalk'!$I$1008,7,FALSE)=0,"",VLOOKUP(TRM!A7782,'TRM - TBM Crosswalk'!$A$2:'TRM - TBM Crosswalk'!$I$1008,7,FALSE))</f>
        <v/>
      </c>
      <c r="J7314" t="str">
        <f>IF(VLOOKUP(TRM!A7782,'TRM - TBM Crosswalk'!$A$2:'TRM - TBM Crosswalk'!$I$1008,8,FALSE)=0,"",VLOOKUP(TRM!A7782,'TRM - TBM Crosswalk'!$A$2:'TRM - TBM Crosswalk'!$I$1008,8,FALSE))</f>
        <v/>
      </c>
      <c r="K7314" t="str">
        <f>IF(VLOOKUP(TRM!A7782,'TRM - TBM Crosswalk'!$A$2:'TRM - TBM Crosswalk'!$I$1008,9,FALSE)=0,"",VLOOKUP(TRM!A7782,'TRM - TBM Crosswalk'!$A$2:'TRM - TBM Crosswalk'!$I$1008,9,FALSE))</f>
        <v/>
      </c>
    </row>
    <row r="7315" spans="1:11" x14ac:dyDescent="0.45">
      <c r="A7315" t="str">
        <f>TRM!A7783</f>
        <v>B10.813.314</v>
      </c>
      <c r="B7315" t="str">
        <f>TRM!B7783</f>
        <v>Assistive Technology Services</v>
      </c>
      <c r="C7315" t="str">
        <f>TRM!C7783</f>
        <v>Nuance Vocalizer for Enterprise 6.0 | 6.0.7</v>
      </c>
      <c r="D7315">
        <f>TRM!D7783</f>
        <v>0</v>
      </c>
      <c r="E7315" t="str">
        <f>IF(VLOOKUP(TRM!A7783,'TRM - TBM Crosswalk'!$A$2:'TRM - TBM Crosswalk'!$I$1008,3,FALSE)="N/A","TBD","")</f>
        <v>TBD</v>
      </c>
      <c r="F7315" t="str">
        <f>IF(VLOOKUP(TRM!A7783,'TRM - TBM Crosswalk'!$A$2:'TRM - TBM Crosswalk'!$I$1008,4,FALSE)=0,"",VLOOKUP(TRM!A7783,'TRM - TBM Crosswalk'!$A$2:'TRM - TBM Crosswalk'!$I$1008,4,FALSE))</f>
        <v/>
      </c>
      <c r="G7315" t="str">
        <f>IF(VLOOKUP(TRM!A7783,'TRM - TBM Crosswalk'!$A$2:'TRM - TBM Crosswalk'!$I$1008,5,FALSE)=0,"",VLOOKUP(TRM!A7783,'TRM - TBM Crosswalk'!$A$2:'TRM - TBM Crosswalk'!$I$1008,5,FALSE))</f>
        <v/>
      </c>
      <c r="H7315" t="str">
        <f>IF(VLOOKUP(TRM!A7783,'TRM - TBM Crosswalk'!$A$2:'TRM - TBM Crosswalk'!$I$1008,6,FALSE)=0,"",VLOOKUP(TRM!A7783,'TRM - TBM Crosswalk'!$A$2:'TRM - TBM Crosswalk'!$I$1008,6,FALSE))</f>
        <v/>
      </c>
      <c r="I7315" t="str">
        <f>IF(VLOOKUP(TRM!A7783,'TRM - TBM Crosswalk'!$A$2:'TRM - TBM Crosswalk'!$I$1008,7,FALSE)=0,"",VLOOKUP(TRM!A7783,'TRM - TBM Crosswalk'!$A$2:'TRM - TBM Crosswalk'!$I$1008,7,FALSE))</f>
        <v/>
      </c>
      <c r="J7315" t="str">
        <f>IF(VLOOKUP(TRM!A7783,'TRM - TBM Crosswalk'!$A$2:'TRM - TBM Crosswalk'!$I$1008,8,FALSE)=0,"",VLOOKUP(TRM!A7783,'TRM - TBM Crosswalk'!$A$2:'TRM - TBM Crosswalk'!$I$1008,8,FALSE))</f>
        <v/>
      </c>
      <c r="K7315" t="str">
        <f>IF(VLOOKUP(TRM!A7783,'TRM - TBM Crosswalk'!$A$2:'TRM - TBM Crosswalk'!$I$1008,9,FALSE)=0,"",VLOOKUP(TRM!A7783,'TRM - TBM Crosswalk'!$A$2:'TRM - TBM Crosswalk'!$I$1008,9,FALSE))</f>
        <v/>
      </c>
    </row>
    <row r="7316" spans="1:11" x14ac:dyDescent="0.45">
      <c r="A7316" t="str">
        <f>TRM!A7784</f>
        <v>B10.813.314</v>
      </c>
      <c r="B7316" t="str">
        <f>TRM!B7784</f>
        <v>Assistive Technology Services</v>
      </c>
      <c r="C7316" t="str">
        <f>TRM!C7784</f>
        <v>Nuance Vocalizer for Enterprise en-US Ava bet1 | 6.0.3</v>
      </c>
      <c r="D7316">
        <f>TRM!D7784</f>
        <v>0</v>
      </c>
      <c r="E7316" t="str">
        <f>IF(VLOOKUP(TRM!A7784,'TRM - TBM Crosswalk'!$A$2:'TRM - TBM Crosswalk'!$I$1008,3,FALSE)="N/A","TBD","")</f>
        <v>TBD</v>
      </c>
      <c r="F7316" t="str">
        <f>IF(VLOOKUP(TRM!A7784,'TRM - TBM Crosswalk'!$A$2:'TRM - TBM Crosswalk'!$I$1008,4,FALSE)=0,"",VLOOKUP(TRM!A7784,'TRM - TBM Crosswalk'!$A$2:'TRM - TBM Crosswalk'!$I$1008,4,FALSE))</f>
        <v/>
      </c>
      <c r="G7316" t="str">
        <f>IF(VLOOKUP(TRM!A7784,'TRM - TBM Crosswalk'!$A$2:'TRM - TBM Crosswalk'!$I$1008,5,FALSE)=0,"",VLOOKUP(TRM!A7784,'TRM - TBM Crosswalk'!$A$2:'TRM - TBM Crosswalk'!$I$1008,5,FALSE))</f>
        <v/>
      </c>
      <c r="H7316" t="str">
        <f>IF(VLOOKUP(TRM!A7784,'TRM - TBM Crosswalk'!$A$2:'TRM - TBM Crosswalk'!$I$1008,6,FALSE)=0,"",VLOOKUP(TRM!A7784,'TRM - TBM Crosswalk'!$A$2:'TRM - TBM Crosswalk'!$I$1008,6,FALSE))</f>
        <v/>
      </c>
      <c r="I7316" t="str">
        <f>IF(VLOOKUP(TRM!A7784,'TRM - TBM Crosswalk'!$A$2:'TRM - TBM Crosswalk'!$I$1008,7,FALSE)=0,"",VLOOKUP(TRM!A7784,'TRM - TBM Crosswalk'!$A$2:'TRM - TBM Crosswalk'!$I$1008,7,FALSE))</f>
        <v/>
      </c>
      <c r="J7316" t="str">
        <f>IF(VLOOKUP(TRM!A7784,'TRM - TBM Crosswalk'!$A$2:'TRM - TBM Crosswalk'!$I$1008,8,FALSE)=0,"",VLOOKUP(TRM!A7784,'TRM - TBM Crosswalk'!$A$2:'TRM - TBM Crosswalk'!$I$1008,8,FALSE))</f>
        <v/>
      </c>
      <c r="K7316" t="str">
        <f>IF(VLOOKUP(TRM!A7784,'TRM - TBM Crosswalk'!$A$2:'TRM - TBM Crosswalk'!$I$1008,9,FALSE)=0,"",VLOOKUP(TRM!A7784,'TRM - TBM Crosswalk'!$A$2:'TRM - TBM Crosswalk'!$I$1008,9,FALSE))</f>
        <v/>
      </c>
    </row>
    <row r="7317" spans="1:11" x14ac:dyDescent="0.45">
      <c r="A7317" t="str">
        <f>TRM!A7785</f>
        <v>B10.813.314</v>
      </c>
      <c r="B7317" t="str">
        <f>TRM!B7785</f>
        <v>Assistive Technology Services</v>
      </c>
      <c r="C7317" t="str">
        <f>TRM!C7785</f>
        <v>Read And Write 11 | 11.5.6</v>
      </c>
      <c r="D7317">
        <f>TRM!D7785</f>
        <v>0</v>
      </c>
      <c r="E7317" t="str">
        <f>IF(VLOOKUP(TRM!A7785,'TRM - TBM Crosswalk'!$A$2:'TRM - TBM Crosswalk'!$I$1008,3,FALSE)="N/A","TBD","")</f>
        <v>TBD</v>
      </c>
      <c r="F7317" t="str">
        <f>IF(VLOOKUP(TRM!A7785,'TRM - TBM Crosswalk'!$A$2:'TRM - TBM Crosswalk'!$I$1008,4,FALSE)=0,"",VLOOKUP(TRM!A7785,'TRM - TBM Crosswalk'!$A$2:'TRM - TBM Crosswalk'!$I$1008,4,FALSE))</f>
        <v/>
      </c>
      <c r="G7317" t="str">
        <f>IF(VLOOKUP(TRM!A7785,'TRM - TBM Crosswalk'!$A$2:'TRM - TBM Crosswalk'!$I$1008,5,FALSE)=0,"",VLOOKUP(TRM!A7785,'TRM - TBM Crosswalk'!$A$2:'TRM - TBM Crosswalk'!$I$1008,5,FALSE))</f>
        <v/>
      </c>
      <c r="H7317" t="str">
        <f>IF(VLOOKUP(TRM!A7785,'TRM - TBM Crosswalk'!$A$2:'TRM - TBM Crosswalk'!$I$1008,6,FALSE)=0,"",VLOOKUP(TRM!A7785,'TRM - TBM Crosswalk'!$A$2:'TRM - TBM Crosswalk'!$I$1008,6,FALSE))</f>
        <v/>
      </c>
      <c r="I7317" t="str">
        <f>IF(VLOOKUP(TRM!A7785,'TRM - TBM Crosswalk'!$A$2:'TRM - TBM Crosswalk'!$I$1008,7,FALSE)=0,"",VLOOKUP(TRM!A7785,'TRM - TBM Crosswalk'!$A$2:'TRM - TBM Crosswalk'!$I$1008,7,FALSE))</f>
        <v/>
      </c>
      <c r="J7317" t="str">
        <f>IF(VLOOKUP(TRM!A7785,'TRM - TBM Crosswalk'!$A$2:'TRM - TBM Crosswalk'!$I$1008,8,FALSE)=0,"",VLOOKUP(TRM!A7785,'TRM - TBM Crosswalk'!$A$2:'TRM - TBM Crosswalk'!$I$1008,8,FALSE))</f>
        <v/>
      </c>
      <c r="K7317" t="str">
        <f>IF(VLOOKUP(TRM!A7785,'TRM - TBM Crosswalk'!$A$2:'TRM - TBM Crosswalk'!$I$1008,9,FALSE)=0,"",VLOOKUP(TRM!A7785,'TRM - TBM Crosswalk'!$A$2:'TRM - TBM Crosswalk'!$I$1008,9,FALSE))</f>
        <v/>
      </c>
    </row>
    <row r="7318" spans="1:11" x14ac:dyDescent="0.45">
      <c r="A7318" t="str">
        <f>TRM!A7786</f>
        <v>B10.813.314</v>
      </c>
      <c r="B7318" t="str">
        <f>TRM!B7786</f>
        <v>Assistive Technology Services</v>
      </c>
      <c r="C7318" t="str">
        <f>TRM!C7786</f>
        <v>SpeechDataInstallerd.app - 6.6.1</v>
      </c>
      <c r="D7318">
        <f>TRM!D7786</f>
        <v>0</v>
      </c>
      <c r="E7318" t="str">
        <f>IF(VLOOKUP(TRM!A7786,'TRM - TBM Crosswalk'!$A$2:'TRM - TBM Crosswalk'!$I$1008,3,FALSE)="N/A","TBD","")</f>
        <v>TBD</v>
      </c>
      <c r="F7318" t="str">
        <f>IF(VLOOKUP(TRM!A7786,'TRM - TBM Crosswalk'!$A$2:'TRM - TBM Crosswalk'!$I$1008,4,FALSE)=0,"",VLOOKUP(TRM!A7786,'TRM - TBM Crosswalk'!$A$2:'TRM - TBM Crosswalk'!$I$1008,4,FALSE))</f>
        <v/>
      </c>
      <c r="G7318" t="str">
        <f>IF(VLOOKUP(TRM!A7786,'TRM - TBM Crosswalk'!$A$2:'TRM - TBM Crosswalk'!$I$1008,5,FALSE)=0,"",VLOOKUP(TRM!A7786,'TRM - TBM Crosswalk'!$A$2:'TRM - TBM Crosswalk'!$I$1008,5,FALSE))</f>
        <v/>
      </c>
      <c r="H7318" t="str">
        <f>IF(VLOOKUP(TRM!A7786,'TRM - TBM Crosswalk'!$A$2:'TRM - TBM Crosswalk'!$I$1008,6,FALSE)=0,"",VLOOKUP(TRM!A7786,'TRM - TBM Crosswalk'!$A$2:'TRM - TBM Crosswalk'!$I$1008,6,FALSE))</f>
        <v/>
      </c>
      <c r="I7318" t="str">
        <f>IF(VLOOKUP(TRM!A7786,'TRM - TBM Crosswalk'!$A$2:'TRM - TBM Crosswalk'!$I$1008,7,FALSE)=0,"",VLOOKUP(TRM!A7786,'TRM - TBM Crosswalk'!$A$2:'TRM - TBM Crosswalk'!$I$1008,7,FALSE))</f>
        <v/>
      </c>
      <c r="J7318" t="str">
        <f>IF(VLOOKUP(TRM!A7786,'TRM - TBM Crosswalk'!$A$2:'TRM - TBM Crosswalk'!$I$1008,8,FALSE)=0,"",VLOOKUP(TRM!A7786,'TRM - TBM Crosswalk'!$A$2:'TRM - TBM Crosswalk'!$I$1008,8,FALSE))</f>
        <v/>
      </c>
      <c r="K7318" t="str">
        <f>IF(VLOOKUP(TRM!A7786,'TRM - TBM Crosswalk'!$A$2:'TRM - TBM Crosswalk'!$I$1008,9,FALSE)=0,"",VLOOKUP(TRM!A7786,'TRM - TBM Crosswalk'!$A$2:'TRM - TBM Crosswalk'!$I$1008,9,FALSE))</f>
        <v/>
      </c>
    </row>
    <row r="7319" spans="1:11" x14ac:dyDescent="0.45">
      <c r="A7319" t="str">
        <f>TRM!A7787</f>
        <v>B10.813.314</v>
      </c>
      <c r="B7319" t="str">
        <f>TRM!B7787</f>
        <v>Assistive Technology Services</v>
      </c>
      <c r="C7319" t="str">
        <f>TRM!C7787</f>
        <v>SpeechDataInstallerd.app - 7.5.1</v>
      </c>
      <c r="D7319">
        <f>TRM!D7787</f>
        <v>0</v>
      </c>
      <c r="E7319" t="str">
        <f>IF(VLOOKUP(TRM!A7787,'TRM - TBM Crosswalk'!$A$2:'TRM - TBM Crosswalk'!$I$1008,3,FALSE)="N/A","TBD","")</f>
        <v>TBD</v>
      </c>
      <c r="F7319" t="str">
        <f>IF(VLOOKUP(TRM!A7787,'TRM - TBM Crosswalk'!$A$2:'TRM - TBM Crosswalk'!$I$1008,4,FALSE)=0,"",VLOOKUP(TRM!A7787,'TRM - TBM Crosswalk'!$A$2:'TRM - TBM Crosswalk'!$I$1008,4,FALSE))</f>
        <v/>
      </c>
      <c r="G7319" t="str">
        <f>IF(VLOOKUP(TRM!A7787,'TRM - TBM Crosswalk'!$A$2:'TRM - TBM Crosswalk'!$I$1008,5,FALSE)=0,"",VLOOKUP(TRM!A7787,'TRM - TBM Crosswalk'!$A$2:'TRM - TBM Crosswalk'!$I$1008,5,FALSE))</f>
        <v/>
      </c>
      <c r="H7319" t="str">
        <f>IF(VLOOKUP(TRM!A7787,'TRM - TBM Crosswalk'!$A$2:'TRM - TBM Crosswalk'!$I$1008,6,FALSE)=0,"",VLOOKUP(TRM!A7787,'TRM - TBM Crosswalk'!$A$2:'TRM - TBM Crosswalk'!$I$1008,6,FALSE))</f>
        <v/>
      </c>
      <c r="I7319" t="str">
        <f>IF(VLOOKUP(TRM!A7787,'TRM - TBM Crosswalk'!$A$2:'TRM - TBM Crosswalk'!$I$1008,7,FALSE)=0,"",VLOOKUP(TRM!A7787,'TRM - TBM Crosswalk'!$A$2:'TRM - TBM Crosswalk'!$I$1008,7,FALSE))</f>
        <v/>
      </c>
      <c r="J7319" t="str">
        <f>IF(VLOOKUP(TRM!A7787,'TRM - TBM Crosswalk'!$A$2:'TRM - TBM Crosswalk'!$I$1008,8,FALSE)=0,"",VLOOKUP(TRM!A7787,'TRM - TBM Crosswalk'!$A$2:'TRM - TBM Crosswalk'!$I$1008,8,FALSE))</f>
        <v/>
      </c>
      <c r="K7319" t="str">
        <f>IF(VLOOKUP(TRM!A7787,'TRM - TBM Crosswalk'!$A$2:'TRM - TBM Crosswalk'!$I$1008,9,FALSE)=0,"",VLOOKUP(TRM!A7787,'TRM - TBM Crosswalk'!$A$2:'TRM - TBM Crosswalk'!$I$1008,9,FALSE))</f>
        <v/>
      </c>
    </row>
    <row r="7320" spans="1:11" x14ac:dyDescent="0.45">
      <c r="A7320" t="str">
        <f>TRM!A8596</f>
        <v>I01.002.209#</v>
      </c>
      <c r="B7320" t="str">
        <f>TRM!B8596</f>
        <v>Device Driver#</v>
      </c>
      <c r="C7320" t="str">
        <f>TRM!C8596</f>
        <v>IntelÂ® Optaneâ„¢ Pinning Explorer Extensions | 16.8.3.1003</v>
      </c>
      <c r="D7320">
        <f>TRM!D8596</f>
        <v>0</v>
      </c>
      <c r="E7320" t="str">
        <f>IF(VLOOKUP(TRM!A8596,'TRM - TBM Crosswalk'!$A$2:'TRM - TBM Crosswalk'!$I$1008,3,FALSE)="N/A","TBD","")</f>
        <v>TBD</v>
      </c>
      <c r="F7320" t="str">
        <f>IF(VLOOKUP(TRM!A8596,'TRM - TBM Crosswalk'!$A$2:'TRM - TBM Crosswalk'!$I$1008,4,FALSE)=0,"",VLOOKUP(TRM!A8596,'TRM - TBM Crosswalk'!$A$2:'TRM - TBM Crosswalk'!$I$1008,4,FALSE))</f>
        <v/>
      </c>
      <c r="G7320" t="str">
        <f>IF(VLOOKUP(TRM!A8596,'TRM - TBM Crosswalk'!$A$2:'TRM - TBM Crosswalk'!$I$1008,5,FALSE)=0,"",VLOOKUP(TRM!A8596,'TRM - TBM Crosswalk'!$A$2:'TRM - TBM Crosswalk'!$I$1008,5,FALSE))</f>
        <v/>
      </c>
      <c r="H7320" t="str">
        <f>IF(VLOOKUP(TRM!A8596,'TRM - TBM Crosswalk'!$A$2:'TRM - TBM Crosswalk'!$I$1008,6,FALSE)=0,"",VLOOKUP(TRM!A8596,'TRM - TBM Crosswalk'!$A$2:'TRM - TBM Crosswalk'!$I$1008,6,FALSE))</f>
        <v/>
      </c>
      <c r="I7320" t="str">
        <f>IF(VLOOKUP(TRM!A8596,'TRM - TBM Crosswalk'!$A$2:'TRM - TBM Crosswalk'!$I$1008,7,FALSE)=0,"",VLOOKUP(TRM!A8596,'TRM - TBM Crosswalk'!$A$2:'TRM - TBM Crosswalk'!$I$1008,7,FALSE))</f>
        <v/>
      </c>
      <c r="J7320" t="str">
        <f>IF(VLOOKUP(TRM!A8596,'TRM - TBM Crosswalk'!$A$2:'TRM - TBM Crosswalk'!$I$1008,8,FALSE)=0,"",VLOOKUP(TRM!A8596,'TRM - TBM Crosswalk'!$A$2:'TRM - TBM Crosswalk'!$I$1008,8,FALSE))</f>
        <v/>
      </c>
      <c r="K7320" t="str">
        <f>IF(VLOOKUP(TRM!A8596,'TRM - TBM Crosswalk'!$A$2:'TRM - TBM Crosswalk'!$I$1008,9,FALSE)=0,"",VLOOKUP(TRM!A8596,'TRM - TBM Crosswalk'!$A$2:'TRM - TBM Crosswalk'!$I$1008,9,FALSE))</f>
        <v/>
      </c>
    </row>
    <row r="7321" spans="1:11" x14ac:dyDescent="0.45">
      <c r="A7321" t="str">
        <f>TRM!A8597</f>
        <v>I01.002.209#</v>
      </c>
      <c r="B7321" t="str">
        <f>TRM!B8597</f>
        <v>Device Driver#</v>
      </c>
      <c r="C7321" t="str">
        <f>TRM!C8597</f>
        <v>IntelÂ® Optaneâ„¢ Pinning Explorer Extensions | 17.0.2.1076</v>
      </c>
      <c r="D7321">
        <f>TRM!D8597</f>
        <v>0</v>
      </c>
      <c r="E7321" t="str">
        <f>IF(VLOOKUP(TRM!A8597,'TRM - TBM Crosswalk'!$A$2:'TRM - TBM Crosswalk'!$I$1008,3,FALSE)="N/A","TBD","")</f>
        <v>TBD</v>
      </c>
      <c r="F7321" t="str">
        <f>IF(VLOOKUP(TRM!A8597,'TRM - TBM Crosswalk'!$A$2:'TRM - TBM Crosswalk'!$I$1008,4,FALSE)=0,"",VLOOKUP(TRM!A8597,'TRM - TBM Crosswalk'!$A$2:'TRM - TBM Crosswalk'!$I$1008,4,FALSE))</f>
        <v/>
      </c>
      <c r="G7321" t="str">
        <f>IF(VLOOKUP(TRM!A8597,'TRM - TBM Crosswalk'!$A$2:'TRM - TBM Crosswalk'!$I$1008,5,FALSE)=0,"",VLOOKUP(TRM!A8597,'TRM - TBM Crosswalk'!$A$2:'TRM - TBM Crosswalk'!$I$1008,5,FALSE))</f>
        <v/>
      </c>
      <c r="H7321" t="str">
        <f>IF(VLOOKUP(TRM!A8597,'TRM - TBM Crosswalk'!$A$2:'TRM - TBM Crosswalk'!$I$1008,6,FALSE)=0,"",VLOOKUP(TRM!A8597,'TRM - TBM Crosswalk'!$A$2:'TRM - TBM Crosswalk'!$I$1008,6,FALSE))</f>
        <v/>
      </c>
      <c r="I7321" t="str">
        <f>IF(VLOOKUP(TRM!A8597,'TRM - TBM Crosswalk'!$A$2:'TRM - TBM Crosswalk'!$I$1008,7,FALSE)=0,"",VLOOKUP(TRM!A8597,'TRM - TBM Crosswalk'!$A$2:'TRM - TBM Crosswalk'!$I$1008,7,FALSE))</f>
        <v/>
      </c>
      <c r="J7321" t="str">
        <f>IF(VLOOKUP(TRM!A8597,'TRM - TBM Crosswalk'!$A$2:'TRM - TBM Crosswalk'!$I$1008,8,FALSE)=0,"",VLOOKUP(TRM!A8597,'TRM - TBM Crosswalk'!$A$2:'TRM - TBM Crosswalk'!$I$1008,8,FALSE))</f>
        <v/>
      </c>
      <c r="K7321" t="str">
        <f>IF(VLOOKUP(TRM!A8597,'TRM - TBM Crosswalk'!$A$2:'TRM - TBM Crosswalk'!$I$1008,9,FALSE)=0,"",VLOOKUP(TRM!A8597,'TRM - TBM Crosswalk'!$A$2:'TRM - TBM Crosswalk'!$I$1008,9,FALSE))</f>
        <v/>
      </c>
    </row>
    <row r="7322" spans="1:11" x14ac:dyDescent="0.45">
      <c r="A7322" t="str">
        <f>TRM!A3199</f>
        <v>A02.023.262</v>
      </c>
      <c r="B7322" t="str">
        <f>TRM!B3199</f>
        <v>Document Management System</v>
      </c>
      <c r="C7322" t="str">
        <f>TRM!C3199</f>
        <v>Hyland Application Server 18 x64 | 18.0.152</v>
      </c>
      <c r="D7322">
        <f>TRM!D3199</f>
        <v>0</v>
      </c>
      <c r="E7322" t="str">
        <f>IF(VLOOKUP(TRM!A3199,'TRM - TBM Crosswalk'!$A$2:'TRM - TBM Crosswalk'!$I$1008,3,FALSE)="N/A","TBD","")</f>
        <v/>
      </c>
      <c r="F7322" t="str">
        <f>IF(VLOOKUP(TRM!A3199,'TRM - TBM Crosswalk'!$A$2:'TRM - TBM Crosswalk'!$I$1008,4,FALSE)=0,"",VLOOKUP(TRM!A3199,'TRM - TBM Crosswalk'!$A$2:'TRM - TBM Crosswalk'!$I$1008,4,FALSE))</f>
        <v/>
      </c>
      <c r="G7322" t="str">
        <f>IF(VLOOKUP(TRM!A3199,'TRM - TBM Crosswalk'!$A$2:'TRM - TBM Crosswalk'!$I$1008,5,FALSE)=0,"",VLOOKUP(TRM!A3199,'TRM - TBM Crosswalk'!$A$2:'TRM - TBM Crosswalk'!$I$1008,5,FALSE))</f>
        <v/>
      </c>
      <c r="H7322" t="str">
        <f>IF(VLOOKUP(TRM!A3199,'TRM - TBM Crosswalk'!$A$2:'TRM - TBM Crosswalk'!$I$1008,6,FALSE)=0,"",VLOOKUP(TRM!A3199,'TRM - TBM Crosswalk'!$A$2:'TRM - TBM Crosswalk'!$I$1008,6,FALSE))</f>
        <v/>
      </c>
      <c r="I7322" t="str">
        <f>IF(VLOOKUP(TRM!A3199,'TRM - TBM Crosswalk'!$A$2:'TRM - TBM Crosswalk'!$I$1008,7,FALSE)=0,"",VLOOKUP(TRM!A3199,'TRM - TBM Crosswalk'!$A$2:'TRM - TBM Crosswalk'!$I$1008,7,FALSE))</f>
        <v>Platform Services</v>
      </c>
      <c r="J7322" t="str">
        <f>IF(VLOOKUP(TRM!A3199,'TRM - TBM Crosswalk'!$A$2:'TRM - TBM Crosswalk'!$I$1008,8,FALSE)=0,"",VLOOKUP(TRM!A3199,'TRM - TBM Crosswalk'!$A$2:'TRM - TBM Crosswalk'!$I$1008,8,FALSE))</f>
        <v>Applications Services</v>
      </c>
      <c r="K7322" t="str">
        <f>IF(VLOOKUP(TRM!A3199,'TRM - TBM Crosswalk'!$A$2:'TRM - TBM Crosswalk'!$I$1008,9,FALSE)=0,"",VLOOKUP(TRM!A3199,'TRM - TBM Crosswalk'!$A$2:'TRM - TBM Crosswalk'!$I$1008,9,FALSE))</f>
        <v>Content Management</v>
      </c>
    </row>
    <row r="7323" spans="1:11" x14ac:dyDescent="0.45">
      <c r="A7323" t="str">
        <f>TRM!A3358</f>
        <v>A02.024.382</v>
      </c>
      <c r="B7323" t="str">
        <f>TRM!B3358</f>
        <v>Collection and Manipulation of Satellite and Aerial Photographs</v>
      </c>
      <c r="C7323" t="str">
        <f>TRM!C3358</f>
        <v>Windows Assessment and Deployment Kit Windows Preinstallation Environment Add-ons - Windows 10 | 10.1.18362.1</v>
      </c>
      <c r="D7323">
        <f>TRM!D3358</f>
        <v>0</v>
      </c>
      <c r="E7323" t="str">
        <f>IF(VLOOKUP(TRM!A3358,'TRM - TBM Crosswalk'!$A$2:'TRM - TBM Crosswalk'!$I$1008,3,FALSE)="N/A","TBD","")</f>
        <v>TBD</v>
      </c>
      <c r="F7323" t="str">
        <f>IF(VLOOKUP(TRM!A3358,'TRM - TBM Crosswalk'!$A$2:'TRM - TBM Crosswalk'!$I$1008,4,FALSE)=0,"",VLOOKUP(TRM!A3358,'TRM - TBM Crosswalk'!$A$2:'TRM - TBM Crosswalk'!$I$1008,4,FALSE))</f>
        <v/>
      </c>
      <c r="G7323" t="str">
        <f>IF(VLOOKUP(TRM!A3358,'TRM - TBM Crosswalk'!$A$2:'TRM - TBM Crosswalk'!$I$1008,5,FALSE)=0,"",VLOOKUP(TRM!A3358,'TRM - TBM Crosswalk'!$A$2:'TRM - TBM Crosswalk'!$I$1008,5,FALSE))</f>
        <v/>
      </c>
      <c r="H7323" t="str">
        <f>IF(VLOOKUP(TRM!A3358,'TRM - TBM Crosswalk'!$A$2:'TRM - TBM Crosswalk'!$I$1008,6,FALSE)=0,"",VLOOKUP(TRM!A3358,'TRM - TBM Crosswalk'!$A$2:'TRM - TBM Crosswalk'!$I$1008,6,FALSE))</f>
        <v/>
      </c>
      <c r="I7323" t="str">
        <f>IF(VLOOKUP(TRM!A3358,'TRM - TBM Crosswalk'!$A$2:'TRM - TBM Crosswalk'!$I$1008,7,FALSE)=0,"",VLOOKUP(TRM!A3358,'TRM - TBM Crosswalk'!$A$2:'TRM - TBM Crosswalk'!$I$1008,7,FALSE))</f>
        <v/>
      </c>
      <c r="J7323" t="str">
        <f>IF(VLOOKUP(TRM!A3358,'TRM - TBM Crosswalk'!$A$2:'TRM - TBM Crosswalk'!$I$1008,8,FALSE)=0,"",VLOOKUP(TRM!A3358,'TRM - TBM Crosswalk'!$A$2:'TRM - TBM Crosswalk'!$I$1008,8,FALSE))</f>
        <v/>
      </c>
      <c r="K7323" t="str">
        <f>IF(VLOOKUP(TRM!A3358,'TRM - TBM Crosswalk'!$A$2:'TRM - TBM Crosswalk'!$I$1008,9,FALSE)=0,"",VLOOKUP(TRM!A3358,'TRM - TBM Crosswalk'!$A$2:'TRM - TBM Crosswalk'!$I$1008,9,FALSE))</f>
        <v/>
      </c>
    </row>
    <row r="7324" spans="1:11" x14ac:dyDescent="0.45">
      <c r="A7324" t="str">
        <f>TRM!A3359</f>
        <v>A02.024.385</v>
      </c>
      <c r="B7324" t="str">
        <f>TRM!B3359</f>
        <v>Geospatial Data Analysis</v>
      </c>
      <c r="C7324" t="str">
        <f>TRM!C3359</f>
        <v>Agent Analyst | 1.0 (ESRI 10)</v>
      </c>
      <c r="D7324">
        <f>TRM!D3359</f>
        <v>0</v>
      </c>
      <c r="E7324" t="str">
        <f>IF(VLOOKUP(TRM!A3359,'TRM - TBM Crosswalk'!$A$2:'TRM - TBM Crosswalk'!$I$1008,3,FALSE)="N/A","TBD","")</f>
        <v>TBD</v>
      </c>
      <c r="F7324" t="str">
        <f>IF(VLOOKUP(TRM!A3359,'TRM - TBM Crosswalk'!$A$2:'TRM - TBM Crosswalk'!$I$1008,4,FALSE)=0,"",VLOOKUP(TRM!A3359,'TRM - TBM Crosswalk'!$A$2:'TRM - TBM Crosswalk'!$I$1008,4,FALSE))</f>
        <v/>
      </c>
      <c r="G7324" t="str">
        <f>IF(VLOOKUP(TRM!A3359,'TRM - TBM Crosswalk'!$A$2:'TRM - TBM Crosswalk'!$I$1008,5,FALSE)=0,"",VLOOKUP(TRM!A3359,'TRM - TBM Crosswalk'!$A$2:'TRM - TBM Crosswalk'!$I$1008,5,FALSE))</f>
        <v/>
      </c>
      <c r="H7324" t="str">
        <f>IF(VLOOKUP(TRM!A3359,'TRM - TBM Crosswalk'!$A$2:'TRM - TBM Crosswalk'!$I$1008,6,FALSE)=0,"",VLOOKUP(TRM!A3359,'TRM - TBM Crosswalk'!$A$2:'TRM - TBM Crosswalk'!$I$1008,6,FALSE))</f>
        <v/>
      </c>
      <c r="I7324" t="str">
        <f>IF(VLOOKUP(TRM!A3359,'TRM - TBM Crosswalk'!$A$2:'TRM - TBM Crosswalk'!$I$1008,7,FALSE)=0,"",VLOOKUP(TRM!A3359,'TRM - TBM Crosswalk'!$A$2:'TRM - TBM Crosswalk'!$I$1008,7,FALSE))</f>
        <v/>
      </c>
      <c r="J7324" t="str">
        <f>IF(VLOOKUP(TRM!A3359,'TRM - TBM Crosswalk'!$A$2:'TRM - TBM Crosswalk'!$I$1008,8,FALSE)=0,"",VLOOKUP(TRM!A3359,'TRM - TBM Crosswalk'!$A$2:'TRM - TBM Crosswalk'!$I$1008,8,FALSE))</f>
        <v/>
      </c>
      <c r="K7324" t="str">
        <f>IF(VLOOKUP(TRM!A3359,'TRM - TBM Crosswalk'!$A$2:'TRM - TBM Crosswalk'!$I$1008,9,FALSE)=0,"",VLOOKUP(TRM!A3359,'TRM - TBM Crosswalk'!$A$2:'TRM - TBM Crosswalk'!$I$1008,9,FALSE))</f>
        <v/>
      </c>
    </row>
    <row r="7325" spans="1:11" x14ac:dyDescent="0.45">
      <c r="A7325" t="str">
        <f>TRM!A7823</f>
        <v>B10.813.341</v>
      </c>
      <c r="B7325" t="str">
        <f>TRM!B7823</f>
        <v>Web Infrastructure</v>
      </c>
      <c r="C7325" t="str">
        <f>TRM!C7823</f>
        <v>xSysMon | 2.1.0.2</v>
      </c>
      <c r="D7325">
        <f>TRM!D7823</f>
        <v>0</v>
      </c>
      <c r="E7325" t="str">
        <f>IF(VLOOKUP(TRM!A7823,'TRM - TBM Crosswalk'!$A$2:'TRM - TBM Crosswalk'!$I$1008,3,FALSE)="N/A","TBD","")</f>
        <v/>
      </c>
      <c r="F7325" t="str">
        <f>IF(VLOOKUP(TRM!A7823,'TRM - TBM Crosswalk'!$A$2:'TRM - TBM Crosswalk'!$I$1008,4,FALSE)=0,"",VLOOKUP(TRM!A7823,'TRM - TBM Crosswalk'!$A$2:'TRM - TBM Crosswalk'!$I$1008,4,FALSE))</f>
        <v/>
      </c>
      <c r="G7325" t="str">
        <f>IF(VLOOKUP(TRM!A7823,'TRM - TBM Crosswalk'!$A$2:'TRM - TBM Crosswalk'!$I$1008,5,FALSE)=0,"",VLOOKUP(TRM!A7823,'TRM - TBM Crosswalk'!$A$2:'TRM - TBM Crosswalk'!$I$1008,5,FALSE))</f>
        <v/>
      </c>
      <c r="H7325" t="str">
        <f>IF(VLOOKUP(TRM!A7823,'TRM - TBM Crosswalk'!$A$2:'TRM - TBM Crosswalk'!$I$1008,6,FALSE)=0,"",VLOOKUP(TRM!A7823,'TRM - TBM Crosswalk'!$A$2:'TRM - TBM Crosswalk'!$I$1008,6,FALSE))</f>
        <v/>
      </c>
      <c r="I7325" t="str">
        <f>IF(VLOOKUP(TRM!A7823,'TRM - TBM Crosswalk'!$A$2:'TRM - TBM Crosswalk'!$I$1008,7,FALSE)=0,"",VLOOKUP(TRM!A7823,'TRM - TBM Crosswalk'!$A$2:'TRM - TBM Crosswalk'!$I$1008,7,FALSE))</f>
        <v>Infrastructure Services</v>
      </c>
      <c r="J7325" t="str">
        <f>IF(VLOOKUP(TRM!A7823,'TRM - TBM Crosswalk'!$A$2:'TRM - TBM Crosswalk'!$I$1008,8,FALSE)=0,"",VLOOKUP(TRM!A7823,'TRM - TBM Crosswalk'!$A$2:'TRM - TBM Crosswalk'!$I$1008,8,FALSE))</f>
        <v>Network</v>
      </c>
      <c r="K7325" t="str">
        <f>IF(VLOOKUP(TRM!A7823,'TRM - TBM Crosswalk'!$A$2:'TRM - TBM Crosswalk'!$I$1008,9,FALSE)=0,"",VLOOKUP(TRM!A7823,'TRM - TBM Crosswalk'!$A$2:'TRM - TBM Crosswalk'!$I$1008,9,FALSE))</f>
        <v>Internet Connectivity</v>
      </c>
    </row>
    <row r="7326" spans="1:11" x14ac:dyDescent="0.45">
      <c r="A7326" t="str">
        <f>TRM!A7824</f>
        <v>B10.813.343</v>
      </c>
      <c r="B7326" t="str">
        <f>TRM!B7824</f>
        <v>Audio / Video Conferencing</v>
      </c>
      <c r="C7326" t="str">
        <f>TRM!C7824</f>
        <v>Avaya Aura Conferencing Applications | 1.0.2.0</v>
      </c>
      <c r="D7326">
        <f>TRM!D7824</f>
        <v>0</v>
      </c>
      <c r="E7326" t="str">
        <f>IF(VLOOKUP(TRM!A7824,'TRM - TBM Crosswalk'!$A$2:'TRM - TBM Crosswalk'!$I$1008,3,FALSE)="N/A","TBD","")</f>
        <v/>
      </c>
      <c r="F7326" t="str">
        <f>IF(VLOOKUP(TRM!A7824,'TRM - TBM Crosswalk'!$A$2:'TRM - TBM Crosswalk'!$I$1008,4,FALSE)=0,"",VLOOKUP(TRM!A7824,'TRM - TBM Crosswalk'!$A$2:'TRM - TBM Crosswalk'!$I$1008,4,FALSE))</f>
        <v/>
      </c>
      <c r="G7326" t="str">
        <f>IF(VLOOKUP(TRM!A7824,'TRM - TBM Crosswalk'!$A$2:'TRM - TBM Crosswalk'!$I$1008,5,FALSE)=0,"",VLOOKUP(TRM!A7824,'TRM - TBM Crosswalk'!$A$2:'TRM - TBM Crosswalk'!$I$1008,5,FALSE))</f>
        <v>End User</v>
      </c>
      <c r="H7326" t="str">
        <f>IF(VLOOKUP(TRM!A7824,'TRM - TBM Crosswalk'!$A$2:'TRM - TBM Crosswalk'!$I$1008,6,FALSE)=0,"",VLOOKUP(TRM!A7824,'TRM - TBM Crosswalk'!$A$2:'TRM - TBM Crosswalk'!$I$1008,6,FALSE))</f>
        <v>Conferencing &amp; AV</v>
      </c>
      <c r="I7326" t="str">
        <f>IF(VLOOKUP(TRM!A7824,'TRM - TBM Crosswalk'!$A$2:'TRM - TBM Crosswalk'!$I$1008,7,FALSE)=0,"",VLOOKUP(TRM!A7824,'TRM - TBM Crosswalk'!$A$2:'TRM - TBM Crosswalk'!$I$1008,7,FALSE))</f>
        <v/>
      </c>
      <c r="J7326" t="str">
        <f>IF(VLOOKUP(TRM!A7824,'TRM - TBM Crosswalk'!$A$2:'TRM - TBM Crosswalk'!$I$1008,8,FALSE)=0,"",VLOOKUP(TRM!A7824,'TRM - TBM Crosswalk'!$A$2:'TRM - TBM Crosswalk'!$I$1008,8,FALSE))</f>
        <v/>
      </c>
      <c r="K7326" t="str">
        <f>IF(VLOOKUP(TRM!A7824,'TRM - TBM Crosswalk'!$A$2:'TRM - TBM Crosswalk'!$I$1008,9,FALSE)=0,"",VLOOKUP(TRM!A7824,'TRM - TBM Crosswalk'!$A$2:'TRM - TBM Crosswalk'!$I$1008,9,FALSE))</f>
        <v/>
      </c>
    </row>
    <row r="7327" spans="1:11" x14ac:dyDescent="0.45">
      <c r="A7327" t="str">
        <f>TRM!A7825</f>
        <v>B10.813.343</v>
      </c>
      <c r="B7327" t="str">
        <f>TRM!B7825</f>
        <v>Audio / Video Conferencing</v>
      </c>
      <c r="C7327" t="str">
        <f>TRM!C7825</f>
        <v>Avaya Aura Conferencing Applications | 1.0.2.1</v>
      </c>
      <c r="D7327">
        <f>TRM!D7825</f>
        <v>0</v>
      </c>
      <c r="E7327" t="str">
        <f>IF(VLOOKUP(TRM!A7825,'TRM - TBM Crosswalk'!$A$2:'TRM - TBM Crosswalk'!$I$1008,3,FALSE)="N/A","TBD","")</f>
        <v/>
      </c>
      <c r="F7327" t="str">
        <f>IF(VLOOKUP(TRM!A7825,'TRM - TBM Crosswalk'!$A$2:'TRM - TBM Crosswalk'!$I$1008,4,FALSE)=0,"",VLOOKUP(TRM!A7825,'TRM - TBM Crosswalk'!$A$2:'TRM - TBM Crosswalk'!$I$1008,4,FALSE))</f>
        <v/>
      </c>
      <c r="G7327" t="str">
        <f>IF(VLOOKUP(TRM!A7825,'TRM - TBM Crosswalk'!$A$2:'TRM - TBM Crosswalk'!$I$1008,5,FALSE)=0,"",VLOOKUP(TRM!A7825,'TRM - TBM Crosswalk'!$A$2:'TRM - TBM Crosswalk'!$I$1008,5,FALSE))</f>
        <v>End User</v>
      </c>
      <c r="H7327" t="str">
        <f>IF(VLOOKUP(TRM!A7825,'TRM - TBM Crosswalk'!$A$2:'TRM - TBM Crosswalk'!$I$1008,6,FALSE)=0,"",VLOOKUP(TRM!A7825,'TRM - TBM Crosswalk'!$A$2:'TRM - TBM Crosswalk'!$I$1008,6,FALSE))</f>
        <v>Conferencing &amp; AV</v>
      </c>
      <c r="I7327" t="str">
        <f>IF(VLOOKUP(TRM!A7825,'TRM - TBM Crosswalk'!$A$2:'TRM - TBM Crosswalk'!$I$1008,7,FALSE)=0,"",VLOOKUP(TRM!A7825,'TRM - TBM Crosswalk'!$A$2:'TRM - TBM Crosswalk'!$I$1008,7,FALSE))</f>
        <v/>
      </c>
      <c r="J7327" t="str">
        <f>IF(VLOOKUP(TRM!A7825,'TRM - TBM Crosswalk'!$A$2:'TRM - TBM Crosswalk'!$I$1008,8,FALSE)=0,"",VLOOKUP(TRM!A7825,'TRM - TBM Crosswalk'!$A$2:'TRM - TBM Crosswalk'!$I$1008,8,FALSE))</f>
        <v/>
      </c>
      <c r="K7327" t="str">
        <f>IF(VLOOKUP(TRM!A7825,'TRM - TBM Crosswalk'!$A$2:'TRM - TBM Crosswalk'!$I$1008,9,FALSE)=0,"",VLOOKUP(TRM!A7825,'TRM - TBM Crosswalk'!$A$2:'TRM - TBM Crosswalk'!$I$1008,9,FALSE))</f>
        <v/>
      </c>
    </row>
    <row r="7328" spans="1:11" x14ac:dyDescent="0.45">
      <c r="A7328" t="str">
        <f>TRM!A7826</f>
        <v>B10.813.343</v>
      </c>
      <c r="B7328" t="str">
        <f>TRM!B7826</f>
        <v>Audio / Video Conferencing</v>
      </c>
      <c r="C7328" t="str">
        <f>TRM!C7826</f>
        <v>Avaya Aura Conferencing Applications | 1.1.0.2</v>
      </c>
      <c r="D7328">
        <f>TRM!D7826</f>
        <v>0</v>
      </c>
      <c r="E7328" t="str">
        <f>IF(VLOOKUP(TRM!A7826,'TRM - TBM Crosswalk'!$A$2:'TRM - TBM Crosswalk'!$I$1008,3,FALSE)="N/A","TBD","")</f>
        <v/>
      </c>
      <c r="F7328" t="str">
        <f>IF(VLOOKUP(TRM!A7826,'TRM - TBM Crosswalk'!$A$2:'TRM - TBM Crosswalk'!$I$1008,4,FALSE)=0,"",VLOOKUP(TRM!A7826,'TRM - TBM Crosswalk'!$A$2:'TRM - TBM Crosswalk'!$I$1008,4,FALSE))</f>
        <v/>
      </c>
      <c r="G7328" t="str">
        <f>IF(VLOOKUP(TRM!A7826,'TRM - TBM Crosswalk'!$A$2:'TRM - TBM Crosswalk'!$I$1008,5,FALSE)=0,"",VLOOKUP(TRM!A7826,'TRM - TBM Crosswalk'!$A$2:'TRM - TBM Crosswalk'!$I$1008,5,FALSE))</f>
        <v>End User</v>
      </c>
      <c r="H7328" t="str">
        <f>IF(VLOOKUP(TRM!A7826,'TRM - TBM Crosswalk'!$A$2:'TRM - TBM Crosswalk'!$I$1008,6,FALSE)=0,"",VLOOKUP(TRM!A7826,'TRM - TBM Crosswalk'!$A$2:'TRM - TBM Crosswalk'!$I$1008,6,FALSE))</f>
        <v>Conferencing &amp; AV</v>
      </c>
      <c r="I7328" t="str">
        <f>IF(VLOOKUP(TRM!A7826,'TRM - TBM Crosswalk'!$A$2:'TRM - TBM Crosswalk'!$I$1008,7,FALSE)=0,"",VLOOKUP(TRM!A7826,'TRM - TBM Crosswalk'!$A$2:'TRM - TBM Crosswalk'!$I$1008,7,FALSE))</f>
        <v/>
      </c>
      <c r="J7328" t="str">
        <f>IF(VLOOKUP(TRM!A7826,'TRM - TBM Crosswalk'!$A$2:'TRM - TBM Crosswalk'!$I$1008,8,FALSE)=0,"",VLOOKUP(TRM!A7826,'TRM - TBM Crosswalk'!$A$2:'TRM - TBM Crosswalk'!$I$1008,8,FALSE))</f>
        <v/>
      </c>
      <c r="K7328" t="str">
        <f>IF(VLOOKUP(TRM!A7826,'TRM - TBM Crosswalk'!$A$2:'TRM - TBM Crosswalk'!$I$1008,9,FALSE)=0,"",VLOOKUP(TRM!A7826,'TRM - TBM Crosswalk'!$A$2:'TRM - TBM Crosswalk'!$I$1008,9,FALSE))</f>
        <v/>
      </c>
    </row>
    <row r="7329" spans="1:11" x14ac:dyDescent="0.45">
      <c r="A7329" t="str">
        <f>TRM!A7827</f>
        <v>B10.813.343</v>
      </c>
      <c r="B7329" t="str">
        <f>TRM!B7827</f>
        <v>Audio / Video Conferencing</v>
      </c>
      <c r="C7329" t="str">
        <f>TRM!C7827</f>
        <v>Avaya Aura Conferencing Plugins | 1.0.0.28</v>
      </c>
      <c r="D7329">
        <f>TRM!D7827</f>
        <v>0</v>
      </c>
      <c r="E7329" t="str">
        <f>IF(VLOOKUP(TRM!A7827,'TRM - TBM Crosswalk'!$A$2:'TRM - TBM Crosswalk'!$I$1008,3,FALSE)="N/A","TBD","")</f>
        <v/>
      </c>
      <c r="F7329" t="str">
        <f>IF(VLOOKUP(TRM!A7827,'TRM - TBM Crosswalk'!$A$2:'TRM - TBM Crosswalk'!$I$1008,4,FALSE)=0,"",VLOOKUP(TRM!A7827,'TRM - TBM Crosswalk'!$A$2:'TRM - TBM Crosswalk'!$I$1008,4,FALSE))</f>
        <v/>
      </c>
      <c r="G7329" t="str">
        <f>IF(VLOOKUP(TRM!A7827,'TRM - TBM Crosswalk'!$A$2:'TRM - TBM Crosswalk'!$I$1008,5,FALSE)=0,"",VLOOKUP(TRM!A7827,'TRM - TBM Crosswalk'!$A$2:'TRM - TBM Crosswalk'!$I$1008,5,FALSE))</f>
        <v>End User</v>
      </c>
      <c r="H7329" t="str">
        <f>IF(VLOOKUP(TRM!A7827,'TRM - TBM Crosswalk'!$A$2:'TRM - TBM Crosswalk'!$I$1008,6,FALSE)=0,"",VLOOKUP(TRM!A7827,'TRM - TBM Crosswalk'!$A$2:'TRM - TBM Crosswalk'!$I$1008,6,FALSE))</f>
        <v>Conferencing &amp; AV</v>
      </c>
      <c r="I7329" t="str">
        <f>IF(VLOOKUP(TRM!A7827,'TRM - TBM Crosswalk'!$A$2:'TRM - TBM Crosswalk'!$I$1008,7,FALSE)=0,"",VLOOKUP(TRM!A7827,'TRM - TBM Crosswalk'!$A$2:'TRM - TBM Crosswalk'!$I$1008,7,FALSE))</f>
        <v/>
      </c>
      <c r="J7329" t="str">
        <f>IF(VLOOKUP(TRM!A7827,'TRM - TBM Crosswalk'!$A$2:'TRM - TBM Crosswalk'!$I$1008,8,FALSE)=0,"",VLOOKUP(TRM!A7827,'TRM - TBM Crosswalk'!$A$2:'TRM - TBM Crosswalk'!$I$1008,8,FALSE))</f>
        <v/>
      </c>
      <c r="K7329" t="str">
        <f>IF(VLOOKUP(TRM!A7827,'TRM - TBM Crosswalk'!$A$2:'TRM - TBM Crosswalk'!$I$1008,9,FALSE)=0,"",VLOOKUP(TRM!A7827,'TRM - TBM Crosswalk'!$A$2:'TRM - TBM Crosswalk'!$I$1008,9,FALSE))</f>
        <v/>
      </c>
    </row>
    <row r="7330" spans="1:11" x14ac:dyDescent="0.45">
      <c r="A7330" t="str">
        <f>TRM!A7828</f>
        <v>B10.813.343</v>
      </c>
      <c r="B7330" t="str">
        <f>TRM!B7828</f>
        <v>Audio / Video Conferencing</v>
      </c>
      <c r="C7330" t="str">
        <f>TRM!C7828</f>
        <v>Cisco WebEx Meeting Center | 30.4.1.10006</v>
      </c>
      <c r="D7330">
        <f>TRM!D7828</f>
        <v>0</v>
      </c>
      <c r="E7330" t="str">
        <f>IF(VLOOKUP(TRM!A7828,'TRM - TBM Crosswalk'!$A$2:'TRM - TBM Crosswalk'!$I$1008,3,FALSE)="N/A","TBD","")</f>
        <v/>
      </c>
      <c r="F7330" t="str">
        <f>IF(VLOOKUP(TRM!A7828,'TRM - TBM Crosswalk'!$A$2:'TRM - TBM Crosswalk'!$I$1008,4,FALSE)=0,"",VLOOKUP(TRM!A7828,'TRM - TBM Crosswalk'!$A$2:'TRM - TBM Crosswalk'!$I$1008,4,FALSE))</f>
        <v/>
      </c>
      <c r="G7330" t="str">
        <f>IF(VLOOKUP(TRM!A7828,'TRM - TBM Crosswalk'!$A$2:'TRM - TBM Crosswalk'!$I$1008,5,FALSE)=0,"",VLOOKUP(TRM!A7828,'TRM - TBM Crosswalk'!$A$2:'TRM - TBM Crosswalk'!$I$1008,5,FALSE))</f>
        <v>End User</v>
      </c>
      <c r="H7330" t="str">
        <f>IF(VLOOKUP(TRM!A7828,'TRM - TBM Crosswalk'!$A$2:'TRM - TBM Crosswalk'!$I$1008,6,FALSE)=0,"",VLOOKUP(TRM!A7828,'TRM - TBM Crosswalk'!$A$2:'TRM - TBM Crosswalk'!$I$1008,6,FALSE))</f>
        <v>Conferencing &amp; AV</v>
      </c>
      <c r="I7330" t="str">
        <f>IF(VLOOKUP(TRM!A7828,'TRM - TBM Crosswalk'!$A$2:'TRM - TBM Crosswalk'!$I$1008,7,FALSE)=0,"",VLOOKUP(TRM!A7828,'TRM - TBM Crosswalk'!$A$2:'TRM - TBM Crosswalk'!$I$1008,7,FALSE))</f>
        <v/>
      </c>
      <c r="J7330" t="str">
        <f>IF(VLOOKUP(TRM!A7828,'TRM - TBM Crosswalk'!$A$2:'TRM - TBM Crosswalk'!$I$1008,8,FALSE)=0,"",VLOOKUP(TRM!A7828,'TRM - TBM Crosswalk'!$A$2:'TRM - TBM Crosswalk'!$I$1008,8,FALSE))</f>
        <v/>
      </c>
      <c r="K7330" t="str">
        <f>IF(VLOOKUP(TRM!A7828,'TRM - TBM Crosswalk'!$A$2:'TRM - TBM Crosswalk'!$I$1008,9,FALSE)=0,"",VLOOKUP(TRM!A7828,'TRM - TBM Crosswalk'!$A$2:'TRM - TBM Crosswalk'!$I$1008,9,FALSE))</f>
        <v/>
      </c>
    </row>
    <row r="7331" spans="1:11" x14ac:dyDescent="0.45">
      <c r="A7331" t="str">
        <f>TRM!A7829</f>
        <v>B10.813.343</v>
      </c>
      <c r="B7331" t="str">
        <f>TRM!B7829</f>
        <v>Audio / Video Conferencing</v>
      </c>
      <c r="C7331" t="str">
        <f>TRM!C7829</f>
        <v>Cisco WebEx Meeting Center | 31.11.2.7</v>
      </c>
      <c r="D7331">
        <f>TRM!D7829</f>
        <v>0</v>
      </c>
      <c r="E7331" t="str">
        <f>IF(VLOOKUP(TRM!A7829,'TRM - TBM Crosswalk'!$A$2:'TRM - TBM Crosswalk'!$I$1008,3,FALSE)="N/A","TBD","")</f>
        <v/>
      </c>
      <c r="F7331" t="str">
        <f>IF(VLOOKUP(TRM!A7829,'TRM - TBM Crosswalk'!$A$2:'TRM - TBM Crosswalk'!$I$1008,4,FALSE)=0,"",VLOOKUP(TRM!A7829,'TRM - TBM Crosswalk'!$A$2:'TRM - TBM Crosswalk'!$I$1008,4,FALSE))</f>
        <v/>
      </c>
      <c r="G7331" t="str">
        <f>IF(VLOOKUP(TRM!A7829,'TRM - TBM Crosswalk'!$A$2:'TRM - TBM Crosswalk'!$I$1008,5,FALSE)=0,"",VLOOKUP(TRM!A7829,'TRM - TBM Crosswalk'!$A$2:'TRM - TBM Crosswalk'!$I$1008,5,FALSE))</f>
        <v>End User</v>
      </c>
      <c r="H7331" t="str">
        <f>IF(VLOOKUP(TRM!A7829,'TRM - TBM Crosswalk'!$A$2:'TRM - TBM Crosswalk'!$I$1008,6,FALSE)=0,"",VLOOKUP(TRM!A7829,'TRM - TBM Crosswalk'!$A$2:'TRM - TBM Crosswalk'!$I$1008,6,FALSE))</f>
        <v>Conferencing &amp; AV</v>
      </c>
      <c r="I7331" t="str">
        <f>IF(VLOOKUP(TRM!A7829,'TRM - TBM Crosswalk'!$A$2:'TRM - TBM Crosswalk'!$I$1008,7,FALSE)=0,"",VLOOKUP(TRM!A7829,'TRM - TBM Crosswalk'!$A$2:'TRM - TBM Crosswalk'!$I$1008,7,FALSE))</f>
        <v/>
      </c>
      <c r="J7331" t="str">
        <f>IF(VLOOKUP(TRM!A7829,'TRM - TBM Crosswalk'!$A$2:'TRM - TBM Crosswalk'!$I$1008,8,FALSE)=0,"",VLOOKUP(TRM!A7829,'TRM - TBM Crosswalk'!$A$2:'TRM - TBM Crosswalk'!$I$1008,8,FALSE))</f>
        <v/>
      </c>
      <c r="K7331" t="str">
        <f>IF(VLOOKUP(TRM!A7829,'TRM - TBM Crosswalk'!$A$2:'TRM - TBM Crosswalk'!$I$1008,9,FALSE)=0,"",VLOOKUP(TRM!A7829,'TRM - TBM Crosswalk'!$A$2:'TRM - TBM Crosswalk'!$I$1008,9,FALSE))</f>
        <v/>
      </c>
    </row>
    <row r="7332" spans="1:11" x14ac:dyDescent="0.45">
      <c r="A7332" t="str">
        <f>TRM!A7830</f>
        <v>B10.813.343</v>
      </c>
      <c r="B7332" t="str">
        <f>TRM!B7830</f>
        <v>Audio / Video Conferencing</v>
      </c>
      <c r="C7332" t="str">
        <f>TRM!C7830</f>
        <v>Cisco WebEx Meetings</v>
      </c>
      <c r="D7332">
        <f>TRM!D7830</f>
        <v>0</v>
      </c>
      <c r="E7332" t="str">
        <f>IF(VLOOKUP(TRM!A7830,'TRM - TBM Crosswalk'!$A$2:'TRM - TBM Crosswalk'!$I$1008,3,FALSE)="N/A","TBD","")</f>
        <v/>
      </c>
      <c r="F7332" t="str">
        <f>IF(VLOOKUP(TRM!A7830,'TRM - TBM Crosswalk'!$A$2:'TRM - TBM Crosswalk'!$I$1008,4,FALSE)=0,"",VLOOKUP(TRM!A7830,'TRM - TBM Crosswalk'!$A$2:'TRM - TBM Crosswalk'!$I$1008,4,FALSE))</f>
        <v/>
      </c>
      <c r="G7332" t="str">
        <f>IF(VLOOKUP(TRM!A7830,'TRM - TBM Crosswalk'!$A$2:'TRM - TBM Crosswalk'!$I$1008,5,FALSE)=0,"",VLOOKUP(TRM!A7830,'TRM - TBM Crosswalk'!$A$2:'TRM - TBM Crosswalk'!$I$1008,5,FALSE))</f>
        <v>End User</v>
      </c>
      <c r="H7332" t="str">
        <f>IF(VLOOKUP(TRM!A7830,'TRM - TBM Crosswalk'!$A$2:'TRM - TBM Crosswalk'!$I$1008,6,FALSE)=0,"",VLOOKUP(TRM!A7830,'TRM - TBM Crosswalk'!$A$2:'TRM - TBM Crosswalk'!$I$1008,6,FALSE))</f>
        <v>Conferencing &amp; AV</v>
      </c>
      <c r="I7332" t="str">
        <f>IF(VLOOKUP(TRM!A7830,'TRM - TBM Crosswalk'!$A$2:'TRM - TBM Crosswalk'!$I$1008,7,FALSE)=0,"",VLOOKUP(TRM!A7830,'TRM - TBM Crosswalk'!$A$2:'TRM - TBM Crosswalk'!$I$1008,7,FALSE))</f>
        <v/>
      </c>
      <c r="J7332" t="str">
        <f>IF(VLOOKUP(TRM!A7830,'TRM - TBM Crosswalk'!$A$2:'TRM - TBM Crosswalk'!$I$1008,8,FALSE)=0,"",VLOOKUP(TRM!A7830,'TRM - TBM Crosswalk'!$A$2:'TRM - TBM Crosswalk'!$I$1008,8,FALSE))</f>
        <v/>
      </c>
      <c r="K7332" t="str">
        <f>IF(VLOOKUP(TRM!A7830,'TRM - TBM Crosswalk'!$A$2:'TRM - TBM Crosswalk'!$I$1008,9,FALSE)=0,"",VLOOKUP(TRM!A7830,'TRM - TBM Crosswalk'!$A$2:'TRM - TBM Crosswalk'!$I$1008,9,FALSE))</f>
        <v/>
      </c>
    </row>
    <row r="7333" spans="1:11" x14ac:dyDescent="0.45">
      <c r="A7333" t="str">
        <f>TRM!A7831</f>
        <v>B10.813.343</v>
      </c>
      <c r="B7333" t="str">
        <f>TRM!B7831</f>
        <v>Audio / Video Conferencing</v>
      </c>
      <c r="C7333" t="str">
        <f>TRM!C7831</f>
        <v>Cisco Webex Meetings</v>
      </c>
      <c r="D7333">
        <f>TRM!D7831</f>
        <v>0</v>
      </c>
      <c r="E7333" t="str">
        <f>IF(VLOOKUP(TRM!A7831,'TRM - TBM Crosswalk'!$A$2:'TRM - TBM Crosswalk'!$I$1008,3,FALSE)="N/A","TBD","")</f>
        <v/>
      </c>
      <c r="F7333" t="str">
        <f>IF(VLOOKUP(TRM!A7831,'TRM - TBM Crosswalk'!$A$2:'TRM - TBM Crosswalk'!$I$1008,4,FALSE)=0,"",VLOOKUP(TRM!A7831,'TRM - TBM Crosswalk'!$A$2:'TRM - TBM Crosswalk'!$I$1008,4,FALSE))</f>
        <v/>
      </c>
      <c r="G7333" t="str">
        <f>IF(VLOOKUP(TRM!A7831,'TRM - TBM Crosswalk'!$A$2:'TRM - TBM Crosswalk'!$I$1008,5,FALSE)=0,"",VLOOKUP(TRM!A7831,'TRM - TBM Crosswalk'!$A$2:'TRM - TBM Crosswalk'!$I$1008,5,FALSE))</f>
        <v>End User</v>
      </c>
      <c r="H7333" t="str">
        <f>IF(VLOOKUP(TRM!A7831,'TRM - TBM Crosswalk'!$A$2:'TRM - TBM Crosswalk'!$I$1008,6,FALSE)=0,"",VLOOKUP(TRM!A7831,'TRM - TBM Crosswalk'!$A$2:'TRM - TBM Crosswalk'!$I$1008,6,FALSE))</f>
        <v>Conferencing &amp; AV</v>
      </c>
      <c r="I7333" t="str">
        <f>IF(VLOOKUP(TRM!A7831,'TRM - TBM Crosswalk'!$A$2:'TRM - TBM Crosswalk'!$I$1008,7,FALSE)=0,"",VLOOKUP(TRM!A7831,'TRM - TBM Crosswalk'!$A$2:'TRM - TBM Crosswalk'!$I$1008,7,FALSE))</f>
        <v/>
      </c>
      <c r="J7333" t="str">
        <f>IF(VLOOKUP(TRM!A7831,'TRM - TBM Crosswalk'!$A$2:'TRM - TBM Crosswalk'!$I$1008,8,FALSE)=0,"",VLOOKUP(TRM!A7831,'TRM - TBM Crosswalk'!$A$2:'TRM - TBM Crosswalk'!$I$1008,8,FALSE))</f>
        <v/>
      </c>
      <c r="K7333" t="str">
        <f>IF(VLOOKUP(TRM!A7831,'TRM - TBM Crosswalk'!$A$2:'TRM - TBM Crosswalk'!$I$1008,9,FALSE)=0,"",VLOOKUP(TRM!A7831,'TRM - TBM Crosswalk'!$A$2:'TRM - TBM Crosswalk'!$I$1008,9,FALSE))</f>
        <v/>
      </c>
    </row>
    <row r="7334" spans="1:11" x14ac:dyDescent="0.45">
      <c r="A7334" t="str">
        <f>TRM!A7841</f>
        <v>B10.813.343</v>
      </c>
      <c r="B7334" t="str">
        <f>TRM!B7841</f>
        <v>Audio / Video Conferencing</v>
      </c>
      <c r="C7334" t="str">
        <f>TRM!C7841</f>
        <v>Cisco Webex Meetings Desktop App | 39.2.1.5</v>
      </c>
      <c r="D7334">
        <f>TRM!D7841</f>
        <v>0</v>
      </c>
      <c r="E7334" t="str">
        <f>IF(VLOOKUP(TRM!A7841,'TRM - TBM Crosswalk'!$A$2:'TRM - TBM Crosswalk'!$I$1008,3,FALSE)="N/A","TBD","")</f>
        <v/>
      </c>
      <c r="F7334" t="str">
        <f>IF(VLOOKUP(TRM!A7841,'TRM - TBM Crosswalk'!$A$2:'TRM - TBM Crosswalk'!$I$1008,4,FALSE)=0,"",VLOOKUP(TRM!A7841,'TRM - TBM Crosswalk'!$A$2:'TRM - TBM Crosswalk'!$I$1008,4,FALSE))</f>
        <v/>
      </c>
      <c r="G7334" t="str">
        <f>IF(VLOOKUP(TRM!A7841,'TRM - TBM Crosswalk'!$A$2:'TRM - TBM Crosswalk'!$I$1008,5,FALSE)=0,"",VLOOKUP(TRM!A7841,'TRM - TBM Crosswalk'!$A$2:'TRM - TBM Crosswalk'!$I$1008,5,FALSE))</f>
        <v>End User</v>
      </c>
      <c r="H7334" t="str">
        <f>IF(VLOOKUP(TRM!A7841,'TRM - TBM Crosswalk'!$A$2:'TRM - TBM Crosswalk'!$I$1008,6,FALSE)=0,"",VLOOKUP(TRM!A7841,'TRM - TBM Crosswalk'!$A$2:'TRM - TBM Crosswalk'!$I$1008,6,FALSE))</f>
        <v>Conferencing &amp; AV</v>
      </c>
      <c r="I7334" t="str">
        <f>IF(VLOOKUP(TRM!A7841,'TRM - TBM Crosswalk'!$A$2:'TRM - TBM Crosswalk'!$I$1008,7,FALSE)=0,"",VLOOKUP(TRM!A7841,'TRM - TBM Crosswalk'!$A$2:'TRM - TBM Crosswalk'!$I$1008,7,FALSE))</f>
        <v/>
      </c>
      <c r="J7334" t="str">
        <f>IF(VLOOKUP(TRM!A7841,'TRM - TBM Crosswalk'!$A$2:'TRM - TBM Crosswalk'!$I$1008,8,FALSE)=0,"",VLOOKUP(TRM!A7841,'TRM - TBM Crosswalk'!$A$2:'TRM - TBM Crosswalk'!$I$1008,8,FALSE))</f>
        <v/>
      </c>
      <c r="K7334" t="str">
        <f>IF(VLOOKUP(TRM!A7841,'TRM - TBM Crosswalk'!$A$2:'TRM - TBM Crosswalk'!$I$1008,9,FALSE)=0,"",VLOOKUP(TRM!A7841,'TRM - TBM Crosswalk'!$A$2:'TRM - TBM Crosswalk'!$I$1008,9,FALSE))</f>
        <v/>
      </c>
    </row>
    <row r="7335" spans="1:11" x14ac:dyDescent="0.45">
      <c r="A7335" t="str">
        <f>TRM!A7843</f>
        <v>B10.813.343</v>
      </c>
      <c r="B7335" t="str">
        <f>TRM!B7843</f>
        <v>Audio / Video Conferencing</v>
      </c>
      <c r="C7335" t="str">
        <f>TRM!C7843</f>
        <v>Cisco Webex Meetings Desktop App | 39.3.1.19</v>
      </c>
      <c r="D7335">
        <f>TRM!D7843</f>
        <v>0</v>
      </c>
      <c r="E7335" t="str">
        <f>IF(VLOOKUP(TRM!A7843,'TRM - TBM Crosswalk'!$A$2:'TRM - TBM Crosswalk'!$I$1008,3,FALSE)="N/A","TBD","")</f>
        <v/>
      </c>
      <c r="F7335" t="str">
        <f>IF(VLOOKUP(TRM!A7843,'TRM - TBM Crosswalk'!$A$2:'TRM - TBM Crosswalk'!$I$1008,4,FALSE)=0,"",VLOOKUP(TRM!A7843,'TRM - TBM Crosswalk'!$A$2:'TRM - TBM Crosswalk'!$I$1008,4,FALSE))</f>
        <v/>
      </c>
      <c r="G7335" t="str">
        <f>IF(VLOOKUP(TRM!A7843,'TRM - TBM Crosswalk'!$A$2:'TRM - TBM Crosswalk'!$I$1008,5,FALSE)=0,"",VLOOKUP(TRM!A7843,'TRM - TBM Crosswalk'!$A$2:'TRM - TBM Crosswalk'!$I$1008,5,FALSE))</f>
        <v>End User</v>
      </c>
      <c r="H7335" t="str">
        <f>IF(VLOOKUP(TRM!A7843,'TRM - TBM Crosswalk'!$A$2:'TRM - TBM Crosswalk'!$I$1008,6,FALSE)=0,"",VLOOKUP(TRM!A7843,'TRM - TBM Crosswalk'!$A$2:'TRM - TBM Crosswalk'!$I$1008,6,FALSE))</f>
        <v>Conferencing &amp; AV</v>
      </c>
      <c r="I7335" t="str">
        <f>IF(VLOOKUP(TRM!A7843,'TRM - TBM Crosswalk'!$A$2:'TRM - TBM Crosswalk'!$I$1008,7,FALSE)=0,"",VLOOKUP(TRM!A7843,'TRM - TBM Crosswalk'!$A$2:'TRM - TBM Crosswalk'!$I$1008,7,FALSE))</f>
        <v/>
      </c>
      <c r="J7335" t="str">
        <f>IF(VLOOKUP(TRM!A7843,'TRM - TBM Crosswalk'!$A$2:'TRM - TBM Crosswalk'!$I$1008,8,FALSE)=0,"",VLOOKUP(TRM!A7843,'TRM - TBM Crosswalk'!$A$2:'TRM - TBM Crosswalk'!$I$1008,8,FALSE))</f>
        <v/>
      </c>
      <c r="K7335" t="str">
        <f>IF(VLOOKUP(TRM!A7843,'TRM - TBM Crosswalk'!$A$2:'TRM - TBM Crosswalk'!$I$1008,9,FALSE)=0,"",VLOOKUP(TRM!A7843,'TRM - TBM Crosswalk'!$A$2:'TRM - TBM Crosswalk'!$I$1008,9,FALSE))</f>
        <v/>
      </c>
    </row>
    <row r="7336" spans="1:11" x14ac:dyDescent="0.45">
      <c r="A7336" t="str">
        <f>TRM!A4314</f>
        <v>A02.028.333</v>
      </c>
      <c r="B7336" t="str">
        <f>TRM!B4314</f>
        <v>Word Processing</v>
      </c>
      <c r="C7336" t="str">
        <f>TRM!C4314</f>
        <v>Adobe InCopy CC 2015 | 11.0.1.105</v>
      </c>
      <c r="D7336">
        <f>TRM!D4314</f>
        <v>0</v>
      </c>
      <c r="E7336" t="str">
        <f>IF(VLOOKUP(TRM!A4314,'TRM - TBM Crosswalk'!$A$2:'TRM - TBM Crosswalk'!$I$1008,3,FALSE)="N/A","TBD","")</f>
        <v/>
      </c>
      <c r="F7336" t="str">
        <f>IF(VLOOKUP(TRM!A4314,'TRM - TBM Crosswalk'!$A$2:'TRM - TBM Crosswalk'!$I$1008,4,FALSE)=0,"",VLOOKUP(TRM!A4314,'TRM - TBM Crosswalk'!$A$2:'TRM - TBM Crosswalk'!$I$1008,4,FALSE))</f>
        <v/>
      </c>
      <c r="G7336" t="str">
        <f>IF(VLOOKUP(TRM!A4314,'TRM - TBM Crosswalk'!$A$2:'TRM - TBM Crosswalk'!$I$1008,5,FALSE)=0,"",VLOOKUP(TRM!A4314,'TRM - TBM Crosswalk'!$A$2:'TRM - TBM Crosswalk'!$I$1008,5,FALSE))</f>
        <v/>
      </c>
      <c r="H7336" t="str">
        <f>IF(VLOOKUP(TRM!A4314,'TRM - TBM Crosswalk'!$A$2:'TRM - TBM Crosswalk'!$I$1008,6,FALSE)=0,"",VLOOKUP(TRM!A4314,'TRM - TBM Crosswalk'!$A$2:'TRM - TBM Crosswalk'!$I$1008,6,FALSE))</f>
        <v/>
      </c>
      <c r="I7336" t="str">
        <f>IF(VLOOKUP(TRM!A4314,'TRM - TBM Crosswalk'!$A$2:'TRM - TBM Crosswalk'!$I$1008,7,FALSE)=0,"",VLOOKUP(TRM!A4314,'TRM - TBM Crosswalk'!$A$2:'TRM - TBM Crosswalk'!$I$1008,7,FALSE))</f>
        <v>End User Services</v>
      </c>
      <c r="J7336" t="str">
        <f>IF(VLOOKUP(TRM!A4314,'TRM - TBM Crosswalk'!$A$2:'TRM - TBM Crosswalk'!$I$1008,8,FALSE)=0,"",VLOOKUP(TRM!A4314,'TRM - TBM Crosswalk'!$A$2:'TRM - TBM Crosswalk'!$I$1008,8,FALSE))</f>
        <v>Communication &amp; Collaboration</v>
      </c>
      <c r="K7336" t="str">
        <f>IF(VLOOKUP(TRM!A4314,'TRM - TBM Crosswalk'!$A$2:'TRM - TBM Crosswalk'!$I$1008,9,FALSE)=0,"",VLOOKUP(TRM!A4314,'TRM - TBM Crosswalk'!$A$2:'TRM - TBM Crosswalk'!$I$1008,9,FALSE))</f>
        <v>Productivity</v>
      </c>
    </row>
    <row r="7337" spans="1:11" x14ac:dyDescent="0.45">
      <c r="A7337" t="str">
        <f>TRM!A6854</f>
        <v>A03.040.411</v>
      </c>
      <c r="B7337" t="str">
        <f>TRM!B6854</f>
        <v>FTP</v>
      </c>
      <c r="C7337" t="str">
        <f>TRM!C6854</f>
        <v>SolarWinds TFTP Server | 11.0.4.0</v>
      </c>
      <c r="D7337">
        <f>TRM!D6854</f>
        <v>0</v>
      </c>
      <c r="E7337" t="str">
        <f>IF(VLOOKUP(TRM!A6854,'TRM - TBM Crosswalk'!$A$2:'TRM - TBM Crosswalk'!$I$1008,3,FALSE)="N/A","TBD","")</f>
        <v>TBD</v>
      </c>
      <c r="F7337" t="str">
        <f>IF(VLOOKUP(TRM!A6854,'TRM - TBM Crosswalk'!$A$2:'TRM - TBM Crosswalk'!$I$1008,4,FALSE)=0,"",VLOOKUP(TRM!A6854,'TRM - TBM Crosswalk'!$A$2:'TRM - TBM Crosswalk'!$I$1008,4,FALSE))</f>
        <v/>
      </c>
      <c r="G7337" t="str">
        <f>IF(VLOOKUP(TRM!A6854,'TRM - TBM Crosswalk'!$A$2:'TRM - TBM Crosswalk'!$I$1008,5,FALSE)=0,"",VLOOKUP(TRM!A6854,'TRM - TBM Crosswalk'!$A$2:'TRM - TBM Crosswalk'!$I$1008,5,FALSE))</f>
        <v/>
      </c>
      <c r="H7337" t="str">
        <f>IF(VLOOKUP(TRM!A6854,'TRM - TBM Crosswalk'!$A$2:'TRM - TBM Crosswalk'!$I$1008,6,FALSE)=0,"",VLOOKUP(TRM!A6854,'TRM - TBM Crosswalk'!$A$2:'TRM - TBM Crosswalk'!$I$1008,6,FALSE))</f>
        <v/>
      </c>
      <c r="I7337" t="str">
        <f>IF(VLOOKUP(TRM!A6854,'TRM - TBM Crosswalk'!$A$2:'TRM - TBM Crosswalk'!$I$1008,7,FALSE)=0,"",VLOOKUP(TRM!A6854,'TRM - TBM Crosswalk'!$A$2:'TRM - TBM Crosswalk'!$I$1008,7,FALSE))</f>
        <v/>
      </c>
      <c r="J7337" t="str">
        <f>IF(VLOOKUP(TRM!A6854,'TRM - TBM Crosswalk'!$A$2:'TRM - TBM Crosswalk'!$I$1008,8,FALSE)=0,"",VLOOKUP(TRM!A6854,'TRM - TBM Crosswalk'!$A$2:'TRM - TBM Crosswalk'!$I$1008,8,FALSE))</f>
        <v/>
      </c>
      <c r="K7337" t="str">
        <f>IF(VLOOKUP(TRM!A6854,'TRM - TBM Crosswalk'!$A$2:'TRM - TBM Crosswalk'!$I$1008,9,FALSE)=0,"",VLOOKUP(TRM!A6854,'TRM - TBM Crosswalk'!$A$2:'TRM - TBM Crosswalk'!$I$1008,9,FALSE))</f>
        <v/>
      </c>
    </row>
    <row r="7338" spans="1:11" x14ac:dyDescent="0.45">
      <c r="A7338" t="str">
        <f>TRM!A8052</f>
        <v>D04.006.680</v>
      </c>
      <c r="B7338" t="str">
        <f>TRM!B8052</f>
        <v>Biological</v>
      </c>
      <c r="C7338" t="str">
        <f>TRM!C8052</f>
        <v>SonoBat  PacNW Suite | 4.0.7</v>
      </c>
      <c r="D7338">
        <f>TRM!D8052</f>
        <v>0</v>
      </c>
      <c r="E7338" t="str">
        <f>IF(VLOOKUP(TRM!A8052,'TRM - TBM Crosswalk'!$A$2:'TRM - TBM Crosswalk'!$I$1008,3,FALSE)="N/A","TBD","")</f>
        <v/>
      </c>
      <c r="F7338" t="str">
        <f>IF(VLOOKUP(TRM!A8052,'TRM - TBM Crosswalk'!$A$2:'TRM - TBM Crosswalk'!$I$1008,4,FALSE)=0,"",VLOOKUP(TRM!A8052,'TRM - TBM Crosswalk'!$A$2:'TRM - TBM Crosswalk'!$I$1008,4,FALSE))</f>
        <v>Business Capability</v>
      </c>
      <c r="G7338" t="str">
        <f>IF(VLOOKUP(TRM!A8052,'TRM - TBM Crosswalk'!$A$2:'TRM - TBM Crosswalk'!$I$1008,5,FALSE)=0,"",VLOOKUP(TRM!A8052,'TRM - TBM Crosswalk'!$A$2:'TRM - TBM Crosswalk'!$I$1008,5,FALSE))</f>
        <v/>
      </c>
      <c r="H7338" t="str">
        <f>IF(VLOOKUP(TRM!A8052,'TRM - TBM Crosswalk'!$A$2:'TRM - TBM Crosswalk'!$I$1008,6,FALSE)=0,"",VLOOKUP(TRM!A8052,'TRM - TBM Crosswalk'!$A$2:'TRM - TBM Crosswalk'!$I$1008,6,FALSE))</f>
        <v/>
      </c>
      <c r="I7338" t="str">
        <f>IF(VLOOKUP(TRM!A8052,'TRM - TBM Crosswalk'!$A$2:'TRM - TBM Crosswalk'!$I$1008,7,FALSE)=0,"",VLOOKUP(TRM!A8052,'TRM - TBM Crosswalk'!$A$2:'TRM - TBM Crosswalk'!$I$1008,7,FALSE))</f>
        <v/>
      </c>
      <c r="J7338" t="str">
        <f>IF(VLOOKUP(TRM!A8052,'TRM - TBM Crosswalk'!$A$2:'TRM - TBM Crosswalk'!$I$1008,8,FALSE)=0,"",VLOOKUP(TRM!A8052,'TRM - TBM Crosswalk'!$A$2:'TRM - TBM Crosswalk'!$I$1008,8,FALSE))</f>
        <v/>
      </c>
      <c r="K7338" t="str">
        <f>IF(VLOOKUP(TRM!A8052,'TRM - TBM Crosswalk'!$A$2:'TRM - TBM Crosswalk'!$I$1008,9,FALSE)=0,"",VLOOKUP(TRM!A8052,'TRM - TBM Crosswalk'!$A$2:'TRM - TBM Crosswalk'!$I$1008,9,FALSE))</f>
        <v/>
      </c>
    </row>
    <row r="7339" spans="1:11" x14ac:dyDescent="0.45">
      <c r="A7339" t="str">
        <f>TRM!A10154</f>
        <v>Unknown</v>
      </c>
      <c r="B7339" t="str">
        <f>TRM!B10154</f>
        <v>Unknown</v>
      </c>
      <c r="C7339" t="str">
        <f>TRM!C10154</f>
        <v>Microsoft SQL Server 2012 Command Line Utilities | 11.1.3000.0</v>
      </c>
      <c r="D7339">
        <f>TRM!D10154</f>
        <v>0</v>
      </c>
      <c r="E7339" t="str">
        <f>IF(VLOOKUP(TRM!A10154,'TRM - TBM Crosswalk'!$A$2:'TRM - TBM Crosswalk'!$I$1008,3,FALSE)="N/A","TBD","")</f>
        <v/>
      </c>
      <c r="F7339" t="str">
        <f>IF(VLOOKUP(TRM!A10154,'TRM - TBM Crosswalk'!$A$2:'TRM - TBM Crosswalk'!$I$1008,4,FALSE)=0,"",VLOOKUP(TRM!A10154,'TRM - TBM Crosswalk'!$A$2:'TRM - TBM Crosswalk'!$I$1008,4,FALSE))</f>
        <v/>
      </c>
      <c r="G7339" t="str">
        <f>IF(VLOOKUP(TRM!A10154,'TRM - TBM Crosswalk'!$A$2:'TRM - TBM Crosswalk'!$I$1008,5,FALSE)=0,"",VLOOKUP(TRM!A10154,'TRM - TBM Crosswalk'!$A$2:'TRM - TBM Crosswalk'!$I$1008,5,FALSE))</f>
        <v/>
      </c>
      <c r="H7339" t="str">
        <f>IF(VLOOKUP(TRM!A10154,'TRM - TBM Crosswalk'!$A$2:'TRM - TBM Crosswalk'!$I$1008,6,FALSE)=0,"",VLOOKUP(TRM!A10154,'TRM - TBM Crosswalk'!$A$2:'TRM - TBM Crosswalk'!$I$1008,6,FALSE))</f>
        <v/>
      </c>
      <c r="I7339" t="str">
        <f>IF(VLOOKUP(TRM!A10154,'TRM - TBM Crosswalk'!$A$2:'TRM - TBM Crosswalk'!$I$1008,7,FALSE)=0,"",VLOOKUP(TRM!A10154,'TRM - TBM Crosswalk'!$A$2:'TRM - TBM Crosswalk'!$I$1008,7,FALSE))</f>
        <v/>
      </c>
      <c r="J7339" t="str">
        <f>IF(VLOOKUP(TRM!A10154,'TRM - TBM Crosswalk'!$A$2:'TRM - TBM Crosswalk'!$I$1008,8,FALSE)=0,"",VLOOKUP(TRM!A10154,'TRM - TBM Crosswalk'!$A$2:'TRM - TBM Crosswalk'!$I$1008,8,FALSE))</f>
        <v/>
      </c>
      <c r="K7339" t="str">
        <f>IF(VLOOKUP(TRM!A10154,'TRM - TBM Crosswalk'!$A$2:'TRM - TBM Crosswalk'!$I$1008,9,FALSE)=0,"",VLOOKUP(TRM!A10154,'TRM - TBM Crosswalk'!$A$2:'TRM - TBM Crosswalk'!$I$1008,9,FALSE))</f>
        <v/>
      </c>
    </row>
    <row r="7340" spans="1:11" x14ac:dyDescent="0.45">
      <c r="A7340" t="str">
        <f>TRM!A12</f>
        <v>A01.002.010</v>
      </c>
      <c r="B7340" t="str">
        <f>TRM!B12</f>
        <v>Call Center / Help Desk</v>
      </c>
      <c r="C7340" t="str">
        <f>TRM!C12</f>
        <v>BMC Remedy Action Request System  Install 1 | 9.1.04</v>
      </c>
      <c r="D7340">
        <f>TRM!D12</f>
        <v>0</v>
      </c>
      <c r="E7340" t="str">
        <f>IF(VLOOKUP(TRM!A12,'TRM - TBM Crosswalk'!$A$2:'TRM - TBM Crosswalk'!$I$1008,3,FALSE)="N/A","TBD","")</f>
        <v/>
      </c>
      <c r="F7340" t="str">
        <f>IF(VLOOKUP(TRM!A12,'TRM - TBM Crosswalk'!$A$2:'TRM - TBM Crosswalk'!$I$1008,4,FALSE)=0,"",VLOOKUP(TRM!A12,'TRM - TBM Crosswalk'!$A$2:'TRM - TBM Crosswalk'!$I$1008,4,FALSE))</f>
        <v/>
      </c>
      <c r="G7340" t="str">
        <f>IF(VLOOKUP(TRM!A12,'TRM - TBM Crosswalk'!$A$2:'TRM - TBM Crosswalk'!$I$1008,5,FALSE)=0,"",VLOOKUP(TRM!A12,'TRM - TBM Crosswalk'!$A$2:'TRM - TBM Crosswalk'!$I$1008,5,FALSE))</f>
        <v>End User</v>
      </c>
      <c r="H7340" t="str">
        <f>IF(VLOOKUP(TRM!A12,'TRM - TBM Crosswalk'!$A$2:'TRM - TBM Crosswalk'!$I$1008,6,FALSE)=0,"",VLOOKUP(TRM!A12,'TRM - TBM Crosswalk'!$A$2:'TRM - TBM Crosswalk'!$I$1008,6,FALSE))</f>
        <v>IT Helpdesk</v>
      </c>
      <c r="I7340" t="str">
        <f>IF(VLOOKUP(TRM!A12,'TRM - TBM Crosswalk'!$A$2:'TRM - TBM Crosswalk'!$I$1008,7,FALSE)=0,"",VLOOKUP(TRM!A12,'TRM - TBM Crosswalk'!$A$2:'TRM - TBM Crosswalk'!$I$1008,7,FALSE))</f>
        <v/>
      </c>
      <c r="J7340" t="str">
        <f>IF(VLOOKUP(TRM!A12,'TRM - TBM Crosswalk'!$A$2:'TRM - TBM Crosswalk'!$I$1008,8,FALSE)=0,"",VLOOKUP(TRM!A12,'TRM - TBM Crosswalk'!$A$2:'TRM - TBM Crosswalk'!$I$1008,8,FALSE))</f>
        <v/>
      </c>
      <c r="K7340" t="str">
        <f>IF(VLOOKUP(TRM!A12,'TRM - TBM Crosswalk'!$A$2:'TRM - TBM Crosswalk'!$I$1008,9,FALSE)=0,"",VLOOKUP(TRM!A12,'TRM - TBM Crosswalk'!$A$2:'TRM - TBM Crosswalk'!$I$1008,9,FALSE))</f>
        <v/>
      </c>
    </row>
    <row r="7341" spans="1:11" x14ac:dyDescent="0.45">
      <c r="A7341" t="str">
        <f>TRM!A2143</f>
        <v>A02.022.240</v>
      </c>
      <c r="B7341" t="str">
        <f>TRM!B2143</f>
        <v>Integrated Development Environment (IDE)#</v>
      </c>
      <c r="C7341" t="str">
        <f>TRM!C2143</f>
        <v>Python 3.7.4 (32-bit) | 3.7.4150.0</v>
      </c>
      <c r="D7341">
        <f>TRM!D2143</f>
        <v>0</v>
      </c>
      <c r="E7341" t="str">
        <f>IF(VLOOKUP(TRM!A2143,'TRM - TBM Crosswalk'!$A$2:'TRM - TBM Crosswalk'!$I$1008,3,FALSE)="N/A","TBD","")</f>
        <v/>
      </c>
      <c r="F7341" t="str">
        <f>IF(VLOOKUP(TRM!A2143,'TRM - TBM Crosswalk'!$A$2:'TRM - TBM Crosswalk'!$I$1008,4,FALSE)=0,"",VLOOKUP(TRM!A2143,'TRM - TBM Crosswalk'!$A$2:'TRM - TBM Crosswalk'!$I$1008,4,FALSE))</f>
        <v/>
      </c>
      <c r="G7341" t="str">
        <f>IF(VLOOKUP(TRM!A2143,'TRM - TBM Crosswalk'!$A$2:'TRM - TBM Crosswalk'!$I$1008,5,FALSE)=0,"",VLOOKUP(TRM!A2143,'TRM - TBM Crosswalk'!$A$2:'TRM - TBM Crosswalk'!$I$1008,5,FALSE))</f>
        <v>Application</v>
      </c>
      <c r="H7341" t="str">
        <f>IF(VLOOKUP(TRM!A2143,'TRM - TBM Crosswalk'!$A$2:'TRM - TBM Crosswalk'!$I$1008,6,FALSE)=0,"",VLOOKUP(TRM!A2143,'TRM - TBM Crosswalk'!$A$2:'TRM - TBM Crosswalk'!$I$1008,6,FALSE))</f>
        <v>Application Development</v>
      </c>
      <c r="I7341" t="str">
        <f>IF(VLOOKUP(TRM!A2143,'TRM - TBM Crosswalk'!$A$2:'TRM - TBM Crosswalk'!$I$1008,7,FALSE)=0,"",VLOOKUP(TRM!A2143,'TRM - TBM Crosswalk'!$A$2:'TRM - TBM Crosswalk'!$I$1008,7,FALSE))</f>
        <v/>
      </c>
      <c r="J7341" t="str">
        <f>IF(VLOOKUP(TRM!A2143,'TRM - TBM Crosswalk'!$A$2:'TRM - TBM Crosswalk'!$I$1008,8,FALSE)=0,"",VLOOKUP(TRM!A2143,'TRM - TBM Crosswalk'!$A$2:'TRM - TBM Crosswalk'!$I$1008,8,FALSE))</f>
        <v/>
      </c>
      <c r="K7341" t="str">
        <f>IF(VLOOKUP(TRM!A2143,'TRM - TBM Crosswalk'!$A$2:'TRM - TBM Crosswalk'!$I$1008,9,FALSE)=0,"",VLOOKUP(TRM!A2143,'TRM - TBM Crosswalk'!$A$2:'TRM - TBM Crosswalk'!$I$1008,9,FALSE))</f>
        <v/>
      </c>
    </row>
    <row r="7342" spans="1:11" x14ac:dyDescent="0.45">
      <c r="A7342" t="str">
        <f>TRM!A2144</f>
        <v>A02.022.240</v>
      </c>
      <c r="B7342" t="str">
        <f>TRM!B2144</f>
        <v>Integrated Development Environment (IDE)#</v>
      </c>
      <c r="C7342" t="str">
        <f>TRM!C2144</f>
        <v>Python 3.8.1 (32-bit) | 3.8.1150.0</v>
      </c>
      <c r="D7342">
        <f>TRM!D2144</f>
        <v>0</v>
      </c>
      <c r="E7342" t="str">
        <f>IF(VLOOKUP(TRM!A2144,'TRM - TBM Crosswalk'!$A$2:'TRM - TBM Crosswalk'!$I$1008,3,FALSE)="N/A","TBD","")</f>
        <v/>
      </c>
      <c r="F7342" t="str">
        <f>IF(VLOOKUP(TRM!A2144,'TRM - TBM Crosswalk'!$A$2:'TRM - TBM Crosswalk'!$I$1008,4,FALSE)=0,"",VLOOKUP(TRM!A2144,'TRM - TBM Crosswalk'!$A$2:'TRM - TBM Crosswalk'!$I$1008,4,FALSE))</f>
        <v/>
      </c>
      <c r="G7342" t="str">
        <f>IF(VLOOKUP(TRM!A2144,'TRM - TBM Crosswalk'!$A$2:'TRM - TBM Crosswalk'!$I$1008,5,FALSE)=0,"",VLOOKUP(TRM!A2144,'TRM - TBM Crosswalk'!$A$2:'TRM - TBM Crosswalk'!$I$1008,5,FALSE))</f>
        <v>Application</v>
      </c>
      <c r="H7342" t="str">
        <f>IF(VLOOKUP(TRM!A2144,'TRM - TBM Crosswalk'!$A$2:'TRM - TBM Crosswalk'!$I$1008,6,FALSE)=0,"",VLOOKUP(TRM!A2144,'TRM - TBM Crosswalk'!$A$2:'TRM - TBM Crosswalk'!$I$1008,6,FALSE))</f>
        <v>Application Development</v>
      </c>
      <c r="I7342" t="str">
        <f>IF(VLOOKUP(TRM!A2144,'TRM - TBM Crosswalk'!$A$2:'TRM - TBM Crosswalk'!$I$1008,7,FALSE)=0,"",VLOOKUP(TRM!A2144,'TRM - TBM Crosswalk'!$A$2:'TRM - TBM Crosswalk'!$I$1008,7,FALSE))</f>
        <v/>
      </c>
      <c r="J7342" t="str">
        <f>IF(VLOOKUP(TRM!A2144,'TRM - TBM Crosswalk'!$A$2:'TRM - TBM Crosswalk'!$I$1008,8,FALSE)=0,"",VLOOKUP(TRM!A2144,'TRM - TBM Crosswalk'!$A$2:'TRM - TBM Crosswalk'!$I$1008,8,FALSE))</f>
        <v/>
      </c>
      <c r="K7342" t="str">
        <f>IF(VLOOKUP(TRM!A2144,'TRM - TBM Crosswalk'!$A$2:'TRM - TBM Crosswalk'!$I$1008,9,FALSE)=0,"",VLOOKUP(TRM!A2144,'TRM - TBM Crosswalk'!$A$2:'TRM - TBM Crosswalk'!$I$1008,9,FALSE))</f>
        <v/>
      </c>
    </row>
    <row r="7343" spans="1:11" x14ac:dyDescent="0.45">
      <c r="A7343" t="str">
        <f>TRM!A2145</f>
        <v>A02.022.240</v>
      </c>
      <c r="B7343" t="str">
        <f>TRM!B2145</f>
        <v>Integrated Development Environment (IDE)#</v>
      </c>
      <c r="C7343" t="str">
        <f>TRM!C2145</f>
        <v>Python 3.8.1 (64-bit) | 3.8.1150.0</v>
      </c>
      <c r="D7343">
        <f>TRM!D2145</f>
        <v>0</v>
      </c>
      <c r="E7343" t="str">
        <f>IF(VLOOKUP(TRM!A2145,'TRM - TBM Crosswalk'!$A$2:'TRM - TBM Crosswalk'!$I$1008,3,FALSE)="N/A","TBD","")</f>
        <v/>
      </c>
      <c r="F7343" t="str">
        <f>IF(VLOOKUP(TRM!A2145,'TRM - TBM Crosswalk'!$A$2:'TRM - TBM Crosswalk'!$I$1008,4,FALSE)=0,"",VLOOKUP(TRM!A2145,'TRM - TBM Crosswalk'!$A$2:'TRM - TBM Crosswalk'!$I$1008,4,FALSE))</f>
        <v/>
      </c>
      <c r="G7343" t="str">
        <f>IF(VLOOKUP(TRM!A2145,'TRM - TBM Crosswalk'!$A$2:'TRM - TBM Crosswalk'!$I$1008,5,FALSE)=0,"",VLOOKUP(TRM!A2145,'TRM - TBM Crosswalk'!$A$2:'TRM - TBM Crosswalk'!$I$1008,5,FALSE))</f>
        <v>Application</v>
      </c>
      <c r="H7343" t="str">
        <f>IF(VLOOKUP(TRM!A2145,'TRM - TBM Crosswalk'!$A$2:'TRM - TBM Crosswalk'!$I$1008,6,FALSE)=0,"",VLOOKUP(TRM!A2145,'TRM - TBM Crosswalk'!$A$2:'TRM - TBM Crosswalk'!$I$1008,6,FALSE))</f>
        <v>Application Development</v>
      </c>
      <c r="I7343" t="str">
        <f>IF(VLOOKUP(TRM!A2145,'TRM - TBM Crosswalk'!$A$2:'TRM - TBM Crosswalk'!$I$1008,7,FALSE)=0,"",VLOOKUP(TRM!A2145,'TRM - TBM Crosswalk'!$A$2:'TRM - TBM Crosswalk'!$I$1008,7,FALSE))</f>
        <v/>
      </c>
      <c r="J7343" t="str">
        <f>IF(VLOOKUP(TRM!A2145,'TRM - TBM Crosswalk'!$A$2:'TRM - TBM Crosswalk'!$I$1008,8,FALSE)=0,"",VLOOKUP(TRM!A2145,'TRM - TBM Crosswalk'!$A$2:'TRM - TBM Crosswalk'!$I$1008,8,FALSE))</f>
        <v/>
      </c>
      <c r="K7343" t="str">
        <f>IF(VLOOKUP(TRM!A2145,'TRM - TBM Crosswalk'!$A$2:'TRM - TBM Crosswalk'!$I$1008,9,FALSE)=0,"",VLOOKUP(TRM!A2145,'TRM - TBM Crosswalk'!$A$2:'TRM - TBM Crosswalk'!$I$1008,9,FALSE))</f>
        <v/>
      </c>
    </row>
    <row r="7344" spans="1:11" x14ac:dyDescent="0.45">
      <c r="A7344" t="str">
        <f>TRM!A2146</f>
        <v>A02.022.240</v>
      </c>
      <c r="B7344" t="str">
        <f>TRM!B2146</f>
        <v>Integrated Development Environment (IDE)#</v>
      </c>
      <c r="C7344" t="str">
        <f>TRM!C2146</f>
        <v>Python Scripting for ArcGIS Data Resources | 1.00.0000</v>
      </c>
      <c r="D7344">
        <f>TRM!D2146</f>
        <v>0</v>
      </c>
      <c r="E7344" t="str">
        <f>IF(VLOOKUP(TRM!A2146,'TRM - TBM Crosswalk'!$A$2:'TRM - TBM Crosswalk'!$I$1008,3,FALSE)="N/A","TBD","")</f>
        <v/>
      </c>
      <c r="F7344" t="str">
        <f>IF(VLOOKUP(TRM!A2146,'TRM - TBM Crosswalk'!$A$2:'TRM - TBM Crosswalk'!$I$1008,4,FALSE)=0,"",VLOOKUP(TRM!A2146,'TRM - TBM Crosswalk'!$A$2:'TRM - TBM Crosswalk'!$I$1008,4,FALSE))</f>
        <v/>
      </c>
      <c r="G7344" t="str">
        <f>IF(VLOOKUP(TRM!A2146,'TRM - TBM Crosswalk'!$A$2:'TRM - TBM Crosswalk'!$I$1008,5,FALSE)=0,"",VLOOKUP(TRM!A2146,'TRM - TBM Crosswalk'!$A$2:'TRM - TBM Crosswalk'!$I$1008,5,FALSE))</f>
        <v>Application</v>
      </c>
      <c r="H7344" t="str">
        <f>IF(VLOOKUP(TRM!A2146,'TRM - TBM Crosswalk'!$A$2:'TRM - TBM Crosswalk'!$I$1008,6,FALSE)=0,"",VLOOKUP(TRM!A2146,'TRM - TBM Crosswalk'!$A$2:'TRM - TBM Crosswalk'!$I$1008,6,FALSE))</f>
        <v>Application Development</v>
      </c>
      <c r="I7344" t="str">
        <f>IF(VLOOKUP(TRM!A2146,'TRM - TBM Crosswalk'!$A$2:'TRM - TBM Crosswalk'!$I$1008,7,FALSE)=0,"",VLOOKUP(TRM!A2146,'TRM - TBM Crosswalk'!$A$2:'TRM - TBM Crosswalk'!$I$1008,7,FALSE))</f>
        <v/>
      </c>
      <c r="J7344" t="str">
        <f>IF(VLOOKUP(TRM!A2146,'TRM - TBM Crosswalk'!$A$2:'TRM - TBM Crosswalk'!$I$1008,8,FALSE)=0,"",VLOOKUP(TRM!A2146,'TRM - TBM Crosswalk'!$A$2:'TRM - TBM Crosswalk'!$I$1008,8,FALSE))</f>
        <v/>
      </c>
      <c r="K7344" t="str">
        <f>IF(VLOOKUP(TRM!A2146,'TRM - TBM Crosswalk'!$A$2:'TRM - TBM Crosswalk'!$I$1008,9,FALSE)=0,"",VLOOKUP(TRM!A2146,'TRM - TBM Crosswalk'!$A$2:'TRM - TBM Crosswalk'!$I$1008,9,FALSE))</f>
        <v/>
      </c>
    </row>
    <row r="7345" spans="1:11" x14ac:dyDescent="0.45">
      <c r="A7345" t="str">
        <f>TRM!A2147</f>
        <v>A02.022.240</v>
      </c>
      <c r="B7345" t="str">
        <f>TRM!B2147</f>
        <v>Integrated Development Environment (IDE)#</v>
      </c>
      <c r="C7345" t="str">
        <f>TRM!C2147</f>
        <v>Python Tools 2.2.6 for Visual Studio 2015 | 2.2.50113.00</v>
      </c>
      <c r="D7345">
        <f>TRM!D2147</f>
        <v>0</v>
      </c>
      <c r="E7345" t="str">
        <f>IF(VLOOKUP(TRM!A2147,'TRM - TBM Crosswalk'!$A$2:'TRM - TBM Crosswalk'!$I$1008,3,FALSE)="N/A","TBD","")</f>
        <v/>
      </c>
      <c r="F7345" t="str">
        <f>IF(VLOOKUP(TRM!A2147,'TRM - TBM Crosswalk'!$A$2:'TRM - TBM Crosswalk'!$I$1008,4,FALSE)=0,"",VLOOKUP(TRM!A2147,'TRM - TBM Crosswalk'!$A$2:'TRM - TBM Crosswalk'!$I$1008,4,FALSE))</f>
        <v/>
      </c>
      <c r="G7345" t="str">
        <f>IF(VLOOKUP(TRM!A2147,'TRM - TBM Crosswalk'!$A$2:'TRM - TBM Crosswalk'!$I$1008,5,FALSE)=0,"",VLOOKUP(TRM!A2147,'TRM - TBM Crosswalk'!$A$2:'TRM - TBM Crosswalk'!$I$1008,5,FALSE))</f>
        <v>Application</v>
      </c>
      <c r="H7345" t="str">
        <f>IF(VLOOKUP(TRM!A2147,'TRM - TBM Crosswalk'!$A$2:'TRM - TBM Crosswalk'!$I$1008,6,FALSE)=0,"",VLOOKUP(TRM!A2147,'TRM - TBM Crosswalk'!$A$2:'TRM - TBM Crosswalk'!$I$1008,6,FALSE))</f>
        <v>Application Development</v>
      </c>
      <c r="I7345" t="str">
        <f>IF(VLOOKUP(TRM!A2147,'TRM - TBM Crosswalk'!$A$2:'TRM - TBM Crosswalk'!$I$1008,7,FALSE)=0,"",VLOOKUP(TRM!A2147,'TRM - TBM Crosswalk'!$A$2:'TRM - TBM Crosswalk'!$I$1008,7,FALSE))</f>
        <v/>
      </c>
      <c r="J7345" t="str">
        <f>IF(VLOOKUP(TRM!A2147,'TRM - TBM Crosswalk'!$A$2:'TRM - TBM Crosswalk'!$I$1008,8,FALSE)=0,"",VLOOKUP(TRM!A2147,'TRM - TBM Crosswalk'!$A$2:'TRM - TBM Crosswalk'!$I$1008,8,FALSE))</f>
        <v/>
      </c>
      <c r="K7345" t="str">
        <f>IF(VLOOKUP(TRM!A2147,'TRM - TBM Crosswalk'!$A$2:'TRM - TBM Crosswalk'!$I$1008,9,FALSE)=0,"",VLOOKUP(TRM!A2147,'TRM - TBM Crosswalk'!$A$2:'TRM - TBM Crosswalk'!$I$1008,9,FALSE))</f>
        <v/>
      </c>
    </row>
    <row r="7346" spans="1:11" x14ac:dyDescent="0.45">
      <c r="A7346" t="str">
        <f>TRM!A2148</f>
        <v>A02.022.240</v>
      </c>
      <c r="B7346" t="str">
        <f>TRM!B2148</f>
        <v>Integrated Development Environment (IDE)#</v>
      </c>
      <c r="C7346" t="str">
        <f>TRM!C2148</f>
        <v>Python.app - 2.6.9</v>
      </c>
      <c r="D7346">
        <f>TRM!D2148</f>
        <v>0</v>
      </c>
      <c r="E7346" t="str">
        <f>IF(VLOOKUP(TRM!A2148,'TRM - TBM Crosswalk'!$A$2:'TRM - TBM Crosswalk'!$I$1008,3,FALSE)="N/A","TBD","")</f>
        <v/>
      </c>
      <c r="F7346" t="str">
        <f>IF(VLOOKUP(TRM!A2148,'TRM - TBM Crosswalk'!$A$2:'TRM - TBM Crosswalk'!$I$1008,4,FALSE)=0,"",VLOOKUP(TRM!A2148,'TRM - TBM Crosswalk'!$A$2:'TRM - TBM Crosswalk'!$I$1008,4,FALSE))</f>
        <v/>
      </c>
      <c r="G7346" t="str">
        <f>IF(VLOOKUP(TRM!A2148,'TRM - TBM Crosswalk'!$A$2:'TRM - TBM Crosswalk'!$I$1008,5,FALSE)=0,"",VLOOKUP(TRM!A2148,'TRM - TBM Crosswalk'!$A$2:'TRM - TBM Crosswalk'!$I$1008,5,FALSE))</f>
        <v>Application</v>
      </c>
      <c r="H7346" t="str">
        <f>IF(VLOOKUP(TRM!A2148,'TRM - TBM Crosswalk'!$A$2:'TRM - TBM Crosswalk'!$I$1008,6,FALSE)=0,"",VLOOKUP(TRM!A2148,'TRM - TBM Crosswalk'!$A$2:'TRM - TBM Crosswalk'!$I$1008,6,FALSE))</f>
        <v>Application Development</v>
      </c>
      <c r="I7346" t="str">
        <f>IF(VLOOKUP(TRM!A2148,'TRM - TBM Crosswalk'!$A$2:'TRM - TBM Crosswalk'!$I$1008,7,FALSE)=0,"",VLOOKUP(TRM!A2148,'TRM - TBM Crosswalk'!$A$2:'TRM - TBM Crosswalk'!$I$1008,7,FALSE))</f>
        <v/>
      </c>
      <c r="J7346" t="str">
        <f>IF(VLOOKUP(TRM!A2148,'TRM - TBM Crosswalk'!$A$2:'TRM - TBM Crosswalk'!$I$1008,8,FALSE)=0,"",VLOOKUP(TRM!A2148,'TRM - TBM Crosswalk'!$A$2:'TRM - TBM Crosswalk'!$I$1008,8,FALSE))</f>
        <v/>
      </c>
      <c r="K7346" t="str">
        <f>IF(VLOOKUP(TRM!A2148,'TRM - TBM Crosswalk'!$A$2:'TRM - TBM Crosswalk'!$I$1008,9,FALSE)=0,"",VLOOKUP(TRM!A2148,'TRM - TBM Crosswalk'!$A$2:'TRM - TBM Crosswalk'!$I$1008,9,FALSE))</f>
        <v/>
      </c>
    </row>
    <row r="7347" spans="1:11" x14ac:dyDescent="0.45">
      <c r="A7347" t="str">
        <f>TRM!A2149</f>
        <v>A02.022.240</v>
      </c>
      <c r="B7347" t="str">
        <f>TRM!B2149</f>
        <v>Integrated Development Environment (IDE)#</v>
      </c>
      <c r="C7347" t="str">
        <f>TRM!C2149</f>
        <v>Python.app - 2.7.10</v>
      </c>
      <c r="D7347">
        <f>TRM!D2149</f>
        <v>0</v>
      </c>
      <c r="E7347" t="str">
        <f>IF(VLOOKUP(TRM!A2149,'TRM - TBM Crosswalk'!$A$2:'TRM - TBM Crosswalk'!$I$1008,3,FALSE)="N/A","TBD","")</f>
        <v/>
      </c>
      <c r="F7347" t="str">
        <f>IF(VLOOKUP(TRM!A2149,'TRM - TBM Crosswalk'!$A$2:'TRM - TBM Crosswalk'!$I$1008,4,FALSE)=0,"",VLOOKUP(TRM!A2149,'TRM - TBM Crosswalk'!$A$2:'TRM - TBM Crosswalk'!$I$1008,4,FALSE))</f>
        <v/>
      </c>
      <c r="G7347" t="str">
        <f>IF(VLOOKUP(TRM!A2149,'TRM - TBM Crosswalk'!$A$2:'TRM - TBM Crosswalk'!$I$1008,5,FALSE)=0,"",VLOOKUP(TRM!A2149,'TRM - TBM Crosswalk'!$A$2:'TRM - TBM Crosswalk'!$I$1008,5,FALSE))</f>
        <v>Application</v>
      </c>
      <c r="H7347" t="str">
        <f>IF(VLOOKUP(TRM!A2149,'TRM - TBM Crosswalk'!$A$2:'TRM - TBM Crosswalk'!$I$1008,6,FALSE)=0,"",VLOOKUP(TRM!A2149,'TRM - TBM Crosswalk'!$A$2:'TRM - TBM Crosswalk'!$I$1008,6,FALSE))</f>
        <v>Application Development</v>
      </c>
      <c r="I7347" t="str">
        <f>IF(VLOOKUP(TRM!A2149,'TRM - TBM Crosswalk'!$A$2:'TRM - TBM Crosswalk'!$I$1008,7,FALSE)=0,"",VLOOKUP(TRM!A2149,'TRM - TBM Crosswalk'!$A$2:'TRM - TBM Crosswalk'!$I$1008,7,FALSE))</f>
        <v/>
      </c>
      <c r="J7347" t="str">
        <f>IF(VLOOKUP(TRM!A2149,'TRM - TBM Crosswalk'!$A$2:'TRM - TBM Crosswalk'!$I$1008,8,FALSE)=0,"",VLOOKUP(TRM!A2149,'TRM - TBM Crosswalk'!$A$2:'TRM - TBM Crosswalk'!$I$1008,8,FALSE))</f>
        <v/>
      </c>
      <c r="K7347" t="str">
        <f>IF(VLOOKUP(TRM!A2149,'TRM - TBM Crosswalk'!$A$2:'TRM - TBM Crosswalk'!$I$1008,9,FALSE)=0,"",VLOOKUP(TRM!A2149,'TRM - TBM Crosswalk'!$A$2:'TRM - TBM Crosswalk'!$I$1008,9,FALSE))</f>
        <v/>
      </c>
    </row>
    <row r="7348" spans="1:11" x14ac:dyDescent="0.45">
      <c r="A7348" t="str">
        <f>TRM!A2150</f>
        <v>A02.022.240</v>
      </c>
      <c r="B7348" t="str">
        <f>TRM!B2150</f>
        <v>Integrated Development Environment (IDE)#</v>
      </c>
      <c r="C7348" t="str">
        <f>TRM!C2150</f>
        <v>Python.app - 2.7.16</v>
      </c>
      <c r="D7348">
        <f>TRM!D2150</f>
        <v>0</v>
      </c>
      <c r="E7348" t="str">
        <f>IF(VLOOKUP(TRM!A2150,'TRM - TBM Crosswalk'!$A$2:'TRM - TBM Crosswalk'!$I$1008,3,FALSE)="N/A","TBD","")</f>
        <v/>
      </c>
      <c r="F7348" t="str">
        <f>IF(VLOOKUP(TRM!A2150,'TRM - TBM Crosswalk'!$A$2:'TRM - TBM Crosswalk'!$I$1008,4,FALSE)=0,"",VLOOKUP(TRM!A2150,'TRM - TBM Crosswalk'!$A$2:'TRM - TBM Crosswalk'!$I$1008,4,FALSE))</f>
        <v/>
      </c>
      <c r="G7348" t="str">
        <f>IF(VLOOKUP(TRM!A2150,'TRM - TBM Crosswalk'!$A$2:'TRM - TBM Crosswalk'!$I$1008,5,FALSE)=0,"",VLOOKUP(TRM!A2150,'TRM - TBM Crosswalk'!$A$2:'TRM - TBM Crosswalk'!$I$1008,5,FALSE))</f>
        <v>Application</v>
      </c>
      <c r="H7348" t="str">
        <f>IF(VLOOKUP(TRM!A2150,'TRM - TBM Crosswalk'!$A$2:'TRM - TBM Crosswalk'!$I$1008,6,FALSE)=0,"",VLOOKUP(TRM!A2150,'TRM - TBM Crosswalk'!$A$2:'TRM - TBM Crosswalk'!$I$1008,6,FALSE))</f>
        <v>Application Development</v>
      </c>
      <c r="I7348" t="str">
        <f>IF(VLOOKUP(TRM!A2150,'TRM - TBM Crosswalk'!$A$2:'TRM - TBM Crosswalk'!$I$1008,7,FALSE)=0,"",VLOOKUP(TRM!A2150,'TRM - TBM Crosswalk'!$A$2:'TRM - TBM Crosswalk'!$I$1008,7,FALSE))</f>
        <v/>
      </c>
      <c r="J7348" t="str">
        <f>IF(VLOOKUP(TRM!A2150,'TRM - TBM Crosswalk'!$A$2:'TRM - TBM Crosswalk'!$I$1008,8,FALSE)=0,"",VLOOKUP(TRM!A2150,'TRM - TBM Crosswalk'!$A$2:'TRM - TBM Crosswalk'!$I$1008,8,FALSE))</f>
        <v/>
      </c>
      <c r="K7348" t="str">
        <f>IF(VLOOKUP(TRM!A2150,'TRM - TBM Crosswalk'!$A$2:'TRM - TBM Crosswalk'!$I$1008,9,FALSE)=0,"",VLOOKUP(TRM!A2150,'TRM - TBM Crosswalk'!$A$2:'TRM - TBM Crosswalk'!$I$1008,9,FALSE))</f>
        <v/>
      </c>
    </row>
    <row r="7349" spans="1:11" x14ac:dyDescent="0.45">
      <c r="A7349" t="str">
        <f>TRM!A2151</f>
        <v>A02.022.240</v>
      </c>
      <c r="B7349" t="str">
        <f>TRM!B2151</f>
        <v>Integrated Development Environment (IDE)#</v>
      </c>
      <c r="C7349" t="str">
        <f>TRM!C2151</f>
        <v>R for Windows  (Current user) | 3.6.1</v>
      </c>
      <c r="D7349">
        <f>TRM!D2151</f>
        <v>0</v>
      </c>
      <c r="E7349" t="str">
        <f>IF(VLOOKUP(TRM!A2151,'TRM - TBM Crosswalk'!$A$2:'TRM - TBM Crosswalk'!$I$1008,3,FALSE)="N/A","TBD","")</f>
        <v/>
      </c>
      <c r="F7349" t="str">
        <f>IF(VLOOKUP(TRM!A2151,'TRM - TBM Crosswalk'!$A$2:'TRM - TBM Crosswalk'!$I$1008,4,FALSE)=0,"",VLOOKUP(TRM!A2151,'TRM - TBM Crosswalk'!$A$2:'TRM - TBM Crosswalk'!$I$1008,4,FALSE))</f>
        <v/>
      </c>
      <c r="G7349" t="str">
        <f>IF(VLOOKUP(TRM!A2151,'TRM - TBM Crosswalk'!$A$2:'TRM - TBM Crosswalk'!$I$1008,5,FALSE)=0,"",VLOOKUP(TRM!A2151,'TRM - TBM Crosswalk'!$A$2:'TRM - TBM Crosswalk'!$I$1008,5,FALSE))</f>
        <v>Application</v>
      </c>
      <c r="H7349" t="str">
        <f>IF(VLOOKUP(TRM!A2151,'TRM - TBM Crosswalk'!$A$2:'TRM - TBM Crosswalk'!$I$1008,6,FALSE)=0,"",VLOOKUP(TRM!A2151,'TRM - TBM Crosswalk'!$A$2:'TRM - TBM Crosswalk'!$I$1008,6,FALSE))</f>
        <v>Application Development</v>
      </c>
      <c r="I7349" t="str">
        <f>IF(VLOOKUP(TRM!A2151,'TRM - TBM Crosswalk'!$A$2:'TRM - TBM Crosswalk'!$I$1008,7,FALSE)=0,"",VLOOKUP(TRM!A2151,'TRM - TBM Crosswalk'!$A$2:'TRM - TBM Crosswalk'!$I$1008,7,FALSE))</f>
        <v/>
      </c>
      <c r="J7349" t="str">
        <f>IF(VLOOKUP(TRM!A2151,'TRM - TBM Crosswalk'!$A$2:'TRM - TBM Crosswalk'!$I$1008,8,FALSE)=0,"",VLOOKUP(TRM!A2151,'TRM - TBM Crosswalk'!$A$2:'TRM - TBM Crosswalk'!$I$1008,8,FALSE))</f>
        <v/>
      </c>
      <c r="K7349" t="str">
        <f>IF(VLOOKUP(TRM!A2151,'TRM - TBM Crosswalk'!$A$2:'TRM - TBM Crosswalk'!$I$1008,9,FALSE)=0,"",VLOOKUP(TRM!A2151,'TRM - TBM Crosswalk'!$A$2:'TRM - TBM Crosswalk'!$I$1008,9,FALSE))</f>
        <v/>
      </c>
    </row>
    <row r="7350" spans="1:11" x14ac:dyDescent="0.45">
      <c r="A7350" t="str">
        <f>TRM!A2152</f>
        <v>A02.022.240</v>
      </c>
      <c r="B7350" t="str">
        <f>TRM!B2152</f>
        <v>Integrated Development Environment (IDE)#</v>
      </c>
      <c r="C7350" t="str">
        <f>TRM!C2152</f>
        <v>R for Windows | 2.15.2</v>
      </c>
      <c r="D7350">
        <f>TRM!D2152</f>
        <v>0</v>
      </c>
      <c r="E7350" t="str">
        <f>IF(VLOOKUP(TRM!A2152,'TRM - TBM Crosswalk'!$A$2:'TRM - TBM Crosswalk'!$I$1008,3,FALSE)="N/A","TBD","")</f>
        <v/>
      </c>
      <c r="F7350" t="str">
        <f>IF(VLOOKUP(TRM!A2152,'TRM - TBM Crosswalk'!$A$2:'TRM - TBM Crosswalk'!$I$1008,4,FALSE)=0,"",VLOOKUP(TRM!A2152,'TRM - TBM Crosswalk'!$A$2:'TRM - TBM Crosswalk'!$I$1008,4,FALSE))</f>
        <v/>
      </c>
      <c r="G7350" t="str">
        <f>IF(VLOOKUP(TRM!A2152,'TRM - TBM Crosswalk'!$A$2:'TRM - TBM Crosswalk'!$I$1008,5,FALSE)=0,"",VLOOKUP(TRM!A2152,'TRM - TBM Crosswalk'!$A$2:'TRM - TBM Crosswalk'!$I$1008,5,FALSE))</f>
        <v>Application</v>
      </c>
      <c r="H7350" t="str">
        <f>IF(VLOOKUP(TRM!A2152,'TRM - TBM Crosswalk'!$A$2:'TRM - TBM Crosswalk'!$I$1008,6,FALSE)=0,"",VLOOKUP(TRM!A2152,'TRM - TBM Crosswalk'!$A$2:'TRM - TBM Crosswalk'!$I$1008,6,FALSE))</f>
        <v>Application Development</v>
      </c>
      <c r="I7350" t="str">
        <f>IF(VLOOKUP(TRM!A2152,'TRM - TBM Crosswalk'!$A$2:'TRM - TBM Crosswalk'!$I$1008,7,FALSE)=0,"",VLOOKUP(TRM!A2152,'TRM - TBM Crosswalk'!$A$2:'TRM - TBM Crosswalk'!$I$1008,7,FALSE))</f>
        <v/>
      </c>
      <c r="J7350" t="str">
        <f>IF(VLOOKUP(TRM!A2152,'TRM - TBM Crosswalk'!$A$2:'TRM - TBM Crosswalk'!$I$1008,8,FALSE)=0,"",VLOOKUP(TRM!A2152,'TRM - TBM Crosswalk'!$A$2:'TRM - TBM Crosswalk'!$I$1008,8,FALSE))</f>
        <v/>
      </c>
      <c r="K7350" t="str">
        <f>IF(VLOOKUP(TRM!A2152,'TRM - TBM Crosswalk'!$A$2:'TRM - TBM Crosswalk'!$I$1008,9,FALSE)=0,"",VLOOKUP(TRM!A2152,'TRM - TBM Crosswalk'!$A$2:'TRM - TBM Crosswalk'!$I$1008,9,FALSE))</f>
        <v/>
      </c>
    </row>
    <row r="7351" spans="1:11" x14ac:dyDescent="0.45">
      <c r="A7351" t="str">
        <f>TRM!A2153</f>
        <v>A02.022.240</v>
      </c>
      <c r="B7351" t="str">
        <f>TRM!B2153</f>
        <v>Integrated Development Environment (IDE)#</v>
      </c>
      <c r="C7351" t="str">
        <f>TRM!C2153</f>
        <v>R for Windows | 3.1.2</v>
      </c>
      <c r="D7351">
        <f>TRM!D2153</f>
        <v>0</v>
      </c>
      <c r="E7351" t="str">
        <f>IF(VLOOKUP(TRM!A2153,'TRM - TBM Crosswalk'!$A$2:'TRM - TBM Crosswalk'!$I$1008,3,FALSE)="N/A","TBD","")</f>
        <v/>
      </c>
      <c r="F7351" t="str">
        <f>IF(VLOOKUP(TRM!A2153,'TRM - TBM Crosswalk'!$A$2:'TRM - TBM Crosswalk'!$I$1008,4,FALSE)=0,"",VLOOKUP(TRM!A2153,'TRM - TBM Crosswalk'!$A$2:'TRM - TBM Crosswalk'!$I$1008,4,FALSE))</f>
        <v/>
      </c>
      <c r="G7351" t="str">
        <f>IF(VLOOKUP(TRM!A2153,'TRM - TBM Crosswalk'!$A$2:'TRM - TBM Crosswalk'!$I$1008,5,FALSE)=0,"",VLOOKUP(TRM!A2153,'TRM - TBM Crosswalk'!$A$2:'TRM - TBM Crosswalk'!$I$1008,5,FALSE))</f>
        <v>Application</v>
      </c>
      <c r="H7351" t="str">
        <f>IF(VLOOKUP(TRM!A2153,'TRM - TBM Crosswalk'!$A$2:'TRM - TBM Crosswalk'!$I$1008,6,FALSE)=0,"",VLOOKUP(TRM!A2153,'TRM - TBM Crosswalk'!$A$2:'TRM - TBM Crosswalk'!$I$1008,6,FALSE))</f>
        <v>Application Development</v>
      </c>
      <c r="I7351" t="str">
        <f>IF(VLOOKUP(TRM!A2153,'TRM - TBM Crosswalk'!$A$2:'TRM - TBM Crosswalk'!$I$1008,7,FALSE)=0,"",VLOOKUP(TRM!A2153,'TRM - TBM Crosswalk'!$A$2:'TRM - TBM Crosswalk'!$I$1008,7,FALSE))</f>
        <v/>
      </c>
      <c r="J7351" t="str">
        <f>IF(VLOOKUP(TRM!A2153,'TRM - TBM Crosswalk'!$A$2:'TRM - TBM Crosswalk'!$I$1008,8,FALSE)=0,"",VLOOKUP(TRM!A2153,'TRM - TBM Crosswalk'!$A$2:'TRM - TBM Crosswalk'!$I$1008,8,FALSE))</f>
        <v/>
      </c>
      <c r="K7351" t="str">
        <f>IF(VLOOKUP(TRM!A2153,'TRM - TBM Crosswalk'!$A$2:'TRM - TBM Crosswalk'!$I$1008,9,FALSE)=0,"",VLOOKUP(TRM!A2153,'TRM - TBM Crosswalk'!$A$2:'TRM - TBM Crosswalk'!$I$1008,9,FALSE))</f>
        <v/>
      </c>
    </row>
    <row r="7352" spans="1:11" x14ac:dyDescent="0.45">
      <c r="A7352" t="str">
        <f>TRM!A2154</f>
        <v>A02.022.240</v>
      </c>
      <c r="B7352" t="str">
        <f>TRM!B2154</f>
        <v>Integrated Development Environment (IDE)#</v>
      </c>
      <c r="C7352" t="str">
        <f>TRM!C2154</f>
        <v>R for Windows | 3.2.1</v>
      </c>
      <c r="D7352">
        <f>TRM!D2154</f>
        <v>0</v>
      </c>
      <c r="E7352" t="str">
        <f>IF(VLOOKUP(TRM!A2154,'TRM - TBM Crosswalk'!$A$2:'TRM - TBM Crosswalk'!$I$1008,3,FALSE)="N/A","TBD","")</f>
        <v/>
      </c>
      <c r="F7352" t="str">
        <f>IF(VLOOKUP(TRM!A2154,'TRM - TBM Crosswalk'!$A$2:'TRM - TBM Crosswalk'!$I$1008,4,FALSE)=0,"",VLOOKUP(TRM!A2154,'TRM - TBM Crosswalk'!$A$2:'TRM - TBM Crosswalk'!$I$1008,4,FALSE))</f>
        <v/>
      </c>
      <c r="G7352" t="str">
        <f>IF(VLOOKUP(TRM!A2154,'TRM - TBM Crosswalk'!$A$2:'TRM - TBM Crosswalk'!$I$1008,5,FALSE)=0,"",VLOOKUP(TRM!A2154,'TRM - TBM Crosswalk'!$A$2:'TRM - TBM Crosswalk'!$I$1008,5,FALSE))</f>
        <v>Application</v>
      </c>
      <c r="H7352" t="str">
        <f>IF(VLOOKUP(TRM!A2154,'TRM - TBM Crosswalk'!$A$2:'TRM - TBM Crosswalk'!$I$1008,6,FALSE)=0,"",VLOOKUP(TRM!A2154,'TRM - TBM Crosswalk'!$A$2:'TRM - TBM Crosswalk'!$I$1008,6,FALSE))</f>
        <v>Application Development</v>
      </c>
      <c r="I7352" t="str">
        <f>IF(VLOOKUP(TRM!A2154,'TRM - TBM Crosswalk'!$A$2:'TRM - TBM Crosswalk'!$I$1008,7,FALSE)=0,"",VLOOKUP(TRM!A2154,'TRM - TBM Crosswalk'!$A$2:'TRM - TBM Crosswalk'!$I$1008,7,FALSE))</f>
        <v/>
      </c>
      <c r="J7352" t="str">
        <f>IF(VLOOKUP(TRM!A2154,'TRM - TBM Crosswalk'!$A$2:'TRM - TBM Crosswalk'!$I$1008,8,FALSE)=0,"",VLOOKUP(TRM!A2154,'TRM - TBM Crosswalk'!$A$2:'TRM - TBM Crosswalk'!$I$1008,8,FALSE))</f>
        <v/>
      </c>
      <c r="K7352" t="str">
        <f>IF(VLOOKUP(TRM!A2154,'TRM - TBM Crosswalk'!$A$2:'TRM - TBM Crosswalk'!$I$1008,9,FALSE)=0,"",VLOOKUP(TRM!A2154,'TRM - TBM Crosswalk'!$A$2:'TRM - TBM Crosswalk'!$I$1008,9,FALSE))</f>
        <v/>
      </c>
    </row>
    <row r="7353" spans="1:11" x14ac:dyDescent="0.45">
      <c r="A7353" t="str">
        <f>TRM!A2155</f>
        <v>A02.022.240</v>
      </c>
      <c r="B7353" t="str">
        <f>TRM!B2155</f>
        <v>Integrated Development Environment (IDE)#</v>
      </c>
      <c r="C7353" t="str">
        <f>TRM!C2155</f>
        <v>R for Windows | 3.2.3</v>
      </c>
      <c r="D7353">
        <f>TRM!D2155</f>
        <v>0</v>
      </c>
      <c r="E7353" t="str">
        <f>IF(VLOOKUP(TRM!A2155,'TRM - TBM Crosswalk'!$A$2:'TRM - TBM Crosswalk'!$I$1008,3,FALSE)="N/A","TBD","")</f>
        <v/>
      </c>
      <c r="F7353" t="str">
        <f>IF(VLOOKUP(TRM!A2155,'TRM - TBM Crosswalk'!$A$2:'TRM - TBM Crosswalk'!$I$1008,4,FALSE)=0,"",VLOOKUP(TRM!A2155,'TRM - TBM Crosswalk'!$A$2:'TRM - TBM Crosswalk'!$I$1008,4,FALSE))</f>
        <v/>
      </c>
      <c r="G7353" t="str">
        <f>IF(VLOOKUP(TRM!A2155,'TRM - TBM Crosswalk'!$A$2:'TRM - TBM Crosswalk'!$I$1008,5,FALSE)=0,"",VLOOKUP(TRM!A2155,'TRM - TBM Crosswalk'!$A$2:'TRM - TBM Crosswalk'!$I$1008,5,FALSE))</f>
        <v>Application</v>
      </c>
      <c r="H7353" t="str">
        <f>IF(VLOOKUP(TRM!A2155,'TRM - TBM Crosswalk'!$A$2:'TRM - TBM Crosswalk'!$I$1008,6,FALSE)=0,"",VLOOKUP(TRM!A2155,'TRM - TBM Crosswalk'!$A$2:'TRM - TBM Crosswalk'!$I$1008,6,FALSE))</f>
        <v>Application Development</v>
      </c>
      <c r="I7353" t="str">
        <f>IF(VLOOKUP(TRM!A2155,'TRM - TBM Crosswalk'!$A$2:'TRM - TBM Crosswalk'!$I$1008,7,FALSE)=0,"",VLOOKUP(TRM!A2155,'TRM - TBM Crosswalk'!$A$2:'TRM - TBM Crosswalk'!$I$1008,7,FALSE))</f>
        <v/>
      </c>
      <c r="J7353" t="str">
        <f>IF(VLOOKUP(TRM!A2155,'TRM - TBM Crosswalk'!$A$2:'TRM - TBM Crosswalk'!$I$1008,8,FALSE)=0,"",VLOOKUP(TRM!A2155,'TRM - TBM Crosswalk'!$A$2:'TRM - TBM Crosswalk'!$I$1008,8,FALSE))</f>
        <v/>
      </c>
      <c r="K7353" t="str">
        <f>IF(VLOOKUP(TRM!A2155,'TRM - TBM Crosswalk'!$A$2:'TRM - TBM Crosswalk'!$I$1008,9,FALSE)=0,"",VLOOKUP(TRM!A2155,'TRM - TBM Crosswalk'!$A$2:'TRM - TBM Crosswalk'!$I$1008,9,FALSE))</f>
        <v/>
      </c>
    </row>
    <row r="7354" spans="1:11" x14ac:dyDescent="0.45">
      <c r="A7354" t="str">
        <f>TRM!A2156</f>
        <v>A02.022.240</v>
      </c>
      <c r="B7354" t="str">
        <f>TRM!B2156</f>
        <v>Integrated Development Environment (IDE)#</v>
      </c>
      <c r="C7354" t="str">
        <f>TRM!C2156</f>
        <v>R for Windows | 3.2.5</v>
      </c>
      <c r="D7354">
        <f>TRM!D2156</f>
        <v>0</v>
      </c>
      <c r="E7354" t="str">
        <f>IF(VLOOKUP(TRM!A2156,'TRM - TBM Crosswalk'!$A$2:'TRM - TBM Crosswalk'!$I$1008,3,FALSE)="N/A","TBD","")</f>
        <v/>
      </c>
      <c r="F7354" t="str">
        <f>IF(VLOOKUP(TRM!A2156,'TRM - TBM Crosswalk'!$A$2:'TRM - TBM Crosswalk'!$I$1008,4,FALSE)=0,"",VLOOKUP(TRM!A2156,'TRM - TBM Crosswalk'!$A$2:'TRM - TBM Crosswalk'!$I$1008,4,FALSE))</f>
        <v/>
      </c>
      <c r="G7354" t="str">
        <f>IF(VLOOKUP(TRM!A2156,'TRM - TBM Crosswalk'!$A$2:'TRM - TBM Crosswalk'!$I$1008,5,FALSE)=0,"",VLOOKUP(TRM!A2156,'TRM - TBM Crosswalk'!$A$2:'TRM - TBM Crosswalk'!$I$1008,5,FALSE))</f>
        <v>Application</v>
      </c>
      <c r="H7354" t="str">
        <f>IF(VLOOKUP(TRM!A2156,'TRM - TBM Crosswalk'!$A$2:'TRM - TBM Crosswalk'!$I$1008,6,FALSE)=0,"",VLOOKUP(TRM!A2156,'TRM - TBM Crosswalk'!$A$2:'TRM - TBM Crosswalk'!$I$1008,6,FALSE))</f>
        <v>Application Development</v>
      </c>
      <c r="I7354" t="str">
        <f>IF(VLOOKUP(TRM!A2156,'TRM - TBM Crosswalk'!$A$2:'TRM - TBM Crosswalk'!$I$1008,7,FALSE)=0,"",VLOOKUP(TRM!A2156,'TRM - TBM Crosswalk'!$A$2:'TRM - TBM Crosswalk'!$I$1008,7,FALSE))</f>
        <v/>
      </c>
      <c r="J7354" t="str">
        <f>IF(VLOOKUP(TRM!A2156,'TRM - TBM Crosswalk'!$A$2:'TRM - TBM Crosswalk'!$I$1008,8,FALSE)=0,"",VLOOKUP(TRM!A2156,'TRM - TBM Crosswalk'!$A$2:'TRM - TBM Crosswalk'!$I$1008,8,FALSE))</f>
        <v/>
      </c>
      <c r="K7354" t="str">
        <f>IF(VLOOKUP(TRM!A2156,'TRM - TBM Crosswalk'!$A$2:'TRM - TBM Crosswalk'!$I$1008,9,FALSE)=0,"",VLOOKUP(TRM!A2156,'TRM - TBM Crosswalk'!$A$2:'TRM - TBM Crosswalk'!$I$1008,9,FALSE))</f>
        <v/>
      </c>
    </row>
    <row r="7355" spans="1:11" x14ac:dyDescent="0.45">
      <c r="A7355" t="str">
        <f>TRM!A2157</f>
        <v>A02.022.240</v>
      </c>
      <c r="B7355" t="str">
        <f>TRM!B2157</f>
        <v>Integrated Development Environment (IDE)#</v>
      </c>
      <c r="C7355" t="str">
        <f>TRM!C2157</f>
        <v>R for Windows | 3.3.1</v>
      </c>
      <c r="D7355">
        <f>TRM!D2157</f>
        <v>0</v>
      </c>
      <c r="E7355" t="str">
        <f>IF(VLOOKUP(TRM!A2157,'TRM - TBM Crosswalk'!$A$2:'TRM - TBM Crosswalk'!$I$1008,3,FALSE)="N/A","TBD","")</f>
        <v/>
      </c>
      <c r="F7355" t="str">
        <f>IF(VLOOKUP(TRM!A2157,'TRM - TBM Crosswalk'!$A$2:'TRM - TBM Crosswalk'!$I$1008,4,FALSE)=0,"",VLOOKUP(TRM!A2157,'TRM - TBM Crosswalk'!$A$2:'TRM - TBM Crosswalk'!$I$1008,4,FALSE))</f>
        <v/>
      </c>
      <c r="G7355" t="str">
        <f>IF(VLOOKUP(TRM!A2157,'TRM - TBM Crosswalk'!$A$2:'TRM - TBM Crosswalk'!$I$1008,5,FALSE)=0,"",VLOOKUP(TRM!A2157,'TRM - TBM Crosswalk'!$A$2:'TRM - TBM Crosswalk'!$I$1008,5,FALSE))</f>
        <v>Application</v>
      </c>
      <c r="H7355" t="str">
        <f>IF(VLOOKUP(TRM!A2157,'TRM - TBM Crosswalk'!$A$2:'TRM - TBM Crosswalk'!$I$1008,6,FALSE)=0,"",VLOOKUP(TRM!A2157,'TRM - TBM Crosswalk'!$A$2:'TRM - TBM Crosswalk'!$I$1008,6,FALSE))</f>
        <v>Application Development</v>
      </c>
      <c r="I7355" t="str">
        <f>IF(VLOOKUP(TRM!A2157,'TRM - TBM Crosswalk'!$A$2:'TRM - TBM Crosswalk'!$I$1008,7,FALSE)=0,"",VLOOKUP(TRM!A2157,'TRM - TBM Crosswalk'!$A$2:'TRM - TBM Crosswalk'!$I$1008,7,FALSE))</f>
        <v/>
      </c>
      <c r="J7355" t="str">
        <f>IF(VLOOKUP(TRM!A2157,'TRM - TBM Crosswalk'!$A$2:'TRM - TBM Crosswalk'!$I$1008,8,FALSE)=0,"",VLOOKUP(TRM!A2157,'TRM - TBM Crosswalk'!$A$2:'TRM - TBM Crosswalk'!$I$1008,8,FALSE))</f>
        <v/>
      </c>
      <c r="K7355" t="str">
        <f>IF(VLOOKUP(TRM!A2157,'TRM - TBM Crosswalk'!$A$2:'TRM - TBM Crosswalk'!$I$1008,9,FALSE)=0,"",VLOOKUP(TRM!A2157,'TRM - TBM Crosswalk'!$A$2:'TRM - TBM Crosswalk'!$I$1008,9,FALSE))</f>
        <v/>
      </c>
    </row>
    <row r="7356" spans="1:11" x14ac:dyDescent="0.45">
      <c r="A7356" t="str">
        <f>TRM!A2158</f>
        <v>A02.022.240</v>
      </c>
      <c r="B7356" t="str">
        <f>TRM!B2158</f>
        <v>Integrated Development Environment (IDE)#</v>
      </c>
      <c r="C7356" t="str">
        <f>TRM!C2158</f>
        <v>R for Windows | 3.3.2</v>
      </c>
      <c r="D7356">
        <f>TRM!D2158</f>
        <v>0</v>
      </c>
      <c r="E7356" t="str">
        <f>IF(VLOOKUP(TRM!A2158,'TRM - TBM Crosswalk'!$A$2:'TRM - TBM Crosswalk'!$I$1008,3,FALSE)="N/A","TBD","")</f>
        <v/>
      </c>
      <c r="F7356" t="str">
        <f>IF(VLOOKUP(TRM!A2158,'TRM - TBM Crosswalk'!$A$2:'TRM - TBM Crosswalk'!$I$1008,4,FALSE)=0,"",VLOOKUP(TRM!A2158,'TRM - TBM Crosswalk'!$A$2:'TRM - TBM Crosswalk'!$I$1008,4,FALSE))</f>
        <v/>
      </c>
      <c r="G7356" t="str">
        <f>IF(VLOOKUP(TRM!A2158,'TRM - TBM Crosswalk'!$A$2:'TRM - TBM Crosswalk'!$I$1008,5,FALSE)=0,"",VLOOKUP(TRM!A2158,'TRM - TBM Crosswalk'!$A$2:'TRM - TBM Crosswalk'!$I$1008,5,FALSE))</f>
        <v>Application</v>
      </c>
      <c r="H7356" t="str">
        <f>IF(VLOOKUP(TRM!A2158,'TRM - TBM Crosswalk'!$A$2:'TRM - TBM Crosswalk'!$I$1008,6,FALSE)=0,"",VLOOKUP(TRM!A2158,'TRM - TBM Crosswalk'!$A$2:'TRM - TBM Crosswalk'!$I$1008,6,FALSE))</f>
        <v>Application Development</v>
      </c>
      <c r="I7356" t="str">
        <f>IF(VLOOKUP(TRM!A2158,'TRM - TBM Crosswalk'!$A$2:'TRM - TBM Crosswalk'!$I$1008,7,FALSE)=0,"",VLOOKUP(TRM!A2158,'TRM - TBM Crosswalk'!$A$2:'TRM - TBM Crosswalk'!$I$1008,7,FALSE))</f>
        <v/>
      </c>
      <c r="J7356" t="str">
        <f>IF(VLOOKUP(TRM!A2158,'TRM - TBM Crosswalk'!$A$2:'TRM - TBM Crosswalk'!$I$1008,8,FALSE)=0,"",VLOOKUP(TRM!A2158,'TRM - TBM Crosswalk'!$A$2:'TRM - TBM Crosswalk'!$I$1008,8,FALSE))</f>
        <v/>
      </c>
      <c r="K7356" t="str">
        <f>IF(VLOOKUP(TRM!A2158,'TRM - TBM Crosswalk'!$A$2:'TRM - TBM Crosswalk'!$I$1008,9,FALSE)=0,"",VLOOKUP(TRM!A2158,'TRM - TBM Crosswalk'!$A$2:'TRM - TBM Crosswalk'!$I$1008,9,FALSE))</f>
        <v/>
      </c>
    </row>
    <row r="7357" spans="1:11" x14ac:dyDescent="0.45">
      <c r="A7357" t="str">
        <f>TRM!A2159</f>
        <v>A02.022.240</v>
      </c>
      <c r="B7357" t="str">
        <f>TRM!B2159</f>
        <v>Integrated Development Environment (IDE)#</v>
      </c>
      <c r="C7357" t="str">
        <f>TRM!C2159</f>
        <v>R for Windows | 3.3.3</v>
      </c>
      <c r="D7357">
        <f>TRM!D2159</f>
        <v>0</v>
      </c>
      <c r="E7357" t="str">
        <f>IF(VLOOKUP(TRM!A2159,'TRM - TBM Crosswalk'!$A$2:'TRM - TBM Crosswalk'!$I$1008,3,FALSE)="N/A","TBD","")</f>
        <v/>
      </c>
      <c r="F7357" t="str">
        <f>IF(VLOOKUP(TRM!A2159,'TRM - TBM Crosswalk'!$A$2:'TRM - TBM Crosswalk'!$I$1008,4,FALSE)=0,"",VLOOKUP(TRM!A2159,'TRM - TBM Crosswalk'!$A$2:'TRM - TBM Crosswalk'!$I$1008,4,FALSE))</f>
        <v/>
      </c>
      <c r="G7357" t="str">
        <f>IF(VLOOKUP(TRM!A2159,'TRM - TBM Crosswalk'!$A$2:'TRM - TBM Crosswalk'!$I$1008,5,FALSE)=0,"",VLOOKUP(TRM!A2159,'TRM - TBM Crosswalk'!$A$2:'TRM - TBM Crosswalk'!$I$1008,5,FALSE))</f>
        <v>Application</v>
      </c>
      <c r="H7357" t="str">
        <f>IF(VLOOKUP(TRM!A2159,'TRM - TBM Crosswalk'!$A$2:'TRM - TBM Crosswalk'!$I$1008,6,FALSE)=0,"",VLOOKUP(TRM!A2159,'TRM - TBM Crosswalk'!$A$2:'TRM - TBM Crosswalk'!$I$1008,6,FALSE))</f>
        <v>Application Development</v>
      </c>
      <c r="I7357" t="str">
        <f>IF(VLOOKUP(TRM!A2159,'TRM - TBM Crosswalk'!$A$2:'TRM - TBM Crosswalk'!$I$1008,7,FALSE)=0,"",VLOOKUP(TRM!A2159,'TRM - TBM Crosswalk'!$A$2:'TRM - TBM Crosswalk'!$I$1008,7,FALSE))</f>
        <v/>
      </c>
      <c r="J7357" t="str">
        <f>IF(VLOOKUP(TRM!A2159,'TRM - TBM Crosswalk'!$A$2:'TRM - TBM Crosswalk'!$I$1008,8,FALSE)=0,"",VLOOKUP(TRM!A2159,'TRM - TBM Crosswalk'!$A$2:'TRM - TBM Crosswalk'!$I$1008,8,FALSE))</f>
        <v/>
      </c>
      <c r="K7357" t="str">
        <f>IF(VLOOKUP(TRM!A2159,'TRM - TBM Crosswalk'!$A$2:'TRM - TBM Crosswalk'!$I$1008,9,FALSE)=0,"",VLOOKUP(TRM!A2159,'TRM - TBM Crosswalk'!$A$2:'TRM - TBM Crosswalk'!$I$1008,9,FALSE))</f>
        <v/>
      </c>
    </row>
    <row r="7358" spans="1:11" x14ac:dyDescent="0.45">
      <c r="A7358" t="str">
        <f>TRM!A2160</f>
        <v>A02.022.240</v>
      </c>
      <c r="B7358" t="str">
        <f>TRM!B2160</f>
        <v>Integrated Development Environment (IDE)#</v>
      </c>
      <c r="C7358" t="str">
        <f>TRM!C2160</f>
        <v>R for Windows | 3.4.0</v>
      </c>
      <c r="D7358">
        <f>TRM!D2160</f>
        <v>0</v>
      </c>
      <c r="E7358" t="str">
        <f>IF(VLOOKUP(TRM!A2160,'TRM - TBM Crosswalk'!$A$2:'TRM - TBM Crosswalk'!$I$1008,3,FALSE)="N/A","TBD","")</f>
        <v/>
      </c>
      <c r="F7358" t="str">
        <f>IF(VLOOKUP(TRM!A2160,'TRM - TBM Crosswalk'!$A$2:'TRM - TBM Crosswalk'!$I$1008,4,FALSE)=0,"",VLOOKUP(TRM!A2160,'TRM - TBM Crosswalk'!$A$2:'TRM - TBM Crosswalk'!$I$1008,4,FALSE))</f>
        <v/>
      </c>
      <c r="G7358" t="str">
        <f>IF(VLOOKUP(TRM!A2160,'TRM - TBM Crosswalk'!$A$2:'TRM - TBM Crosswalk'!$I$1008,5,FALSE)=0,"",VLOOKUP(TRM!A2160,'TRM - TBM Crosswalk'!$A$2:'TRM - TBM Crosswalk'!$I$1008,5,FALSE))</f>
        <v>Application</v>
      </c>
      <c r="H7358" t="str">
        <f>IF(VLOOKUP(TRM!A2160,'TRM - TBM Crosswalk'!$A$2:'TRM - TBM Crosswalk'!$I$1008,6,FALSE)=0,"",VLOOKUP(TRM!A2160,'TRM - TBM Crosswalk'!$A$2:'TRM - TBM Crosswalk'!$I$1008,6,FALSE))</f>
        <v>Application Development</v>
      </c>
      <c r="I7358" t="str">
        <f>IF(VLOOKUP(TRM!A2160,'TRM - TBM Crosswalk'!$A$2:'TRM - TBM Crosswalk'!$I$1008,7,FALSE)=0,"",VLOOKUP(TRM!A2160,'TRM - TBM Crosswalk'!$A$2:'TRM - TBM Crosswalk'!$I$1008,7,FALSE))</f>
        <v/>
      </c>
      <c r="J7358" t="str">
        <f>IF(VLOOKUP(TRM!A2160,'TRM - TBM Crosswalk'!$A$2:'TRM - TBM Crosswalk'!$I$1008,8,FALSE)=0,"",VLOOKUP(TRM!A2160,'TRM - TBM Crosswalk'!$A$2:'TRM - TBM Crosswalk'!$I$1008,8,FALSE))</f>
        <v/>
      </c>
      <c r="K7358" t="str">
        <f>IF(VLOOKUP(TRM!A2160,'TRM - TBM Crosswalk'!$A$2:'TRM - TBM Crosswalk'!$I$1008,9,FALSE)=0,"",VLOOKUP(TRM!A2160,'TRM - TBM Crosswalk'!$A$2:'TRM - TBM Crosswalk'!$I$1008,9,FALSE))</f>
        <v/>
      </c>
    </row>
    <row r="7359" spans="1:11" x14ac:dyDescent="0.45">
      <c r="A7359" t="str">
        <f>TRM!A4836</f>
        <v>A02.030.368#</v>
      </c>
      <c r="B7359" t="str">
        <f>TRM!B4836</f>
        <v>Education / Courseware</v>
      </c>
      <c r="C7359" t="str">
        <f>TRM!C4836</f>
        <v>Articulate Storyline 360 | 3.34.20804.0</v>
      </c>
      <c r="D7359">
        <f>TRM!D4836</f>
        <v>0</v>
      </c>
      <c r="E7359" t="str">
        <f>IF(VLOOKUP(TRM!A4836,'TRM - TBM Crosswalk'!$A$2:'TRM - TBM Crosswalk'!$I$1008,3,FALSE)="N/A","TBD","")</f>
        <v/>
      </c>
      <c r="F7359" t="str">
        <f>IF(VLOOKUP(TRM!A4836,'TRM - TBM Crosswalk'!$A$2:'TRM - TBM Crosswalk'!$I$1008,4,FALSE)=0,"",VLOOKUP(TRM!A4836,'TRM - TBM Crosswalk'!$A$2:'TRM - TBM Crosswalk'!$I$1008,4,FALSE))</f>
        <v/>
      </c>
      <c r="G7359" t="str">
        <f>IF(VLOOKUP(TRM!A4836,'TRM - TBM Crosswalk'!$A$2:'TRM - TBM Crosswalk'!$I$1008,5,FALSE)=0,"",VLOOKUP(TRM!A4836,'TRM - TBM Crosswalk'!$A$2:'TRM - TBM Crosswalk'!$I$1008,5,FALSE))</f>
        <v/>
      </c>
      <c r="H7359" t="str">
        <f>IF(VLOOKUP(TRM!A4836,'TRM - TBM Crosswalk'!$A$2:'TRM - TBM Crosswalk'!$I$1008,6,FALSE)=0,"",VLOOKUP(TRM!A4836,'TRM - TBM Crosswalk'!$A$2:'TRM - TBM Crosswalk'!$I$1008,6,FALSE))</f>
        <v/>
      </c>
      <c r="I7359" t="str">
        <f>IF(VLOOKUP(TRM!A4836,'TRM - TBM Crosswalk'!$A$2:'TRM - TBM Crosswalk'!$I$1008,7,FALSE)=0,"",VLOOKUP(TRM!A4836,'TRM - TBM Crosswalk'!$A$2:'TRM - TBM Crosswalk'!$I$1008,7,FALSE))</f>
        <v>End User Services</v>
      </c>
      <c r="J7359" t="str">
        <f>IF(VLOOKUP(TRM!A4836,'TRM - TBM Crosswalk'!$A$2:'TRM - TBM Crosswalk'!$I$1008,8,FALSE)=0,"",VLOOKUP(TRM!A4836,'TRM - TBM Crosswalk'!$A$2:'TRM - TBM Crosswalk'!$I$1008,8,FALSE))</f>
        <v>Communication &amp; Collaboration</v>
      </c>
      <c r="K7359" t="str">
        <f>IF(VLOOKUP(TRM!A4836,'TRM - TBM Crosswalk'!$A$2:'TRM - TBM Crosswalk'!$I$1008,9,FALSE)=0,"",VLOOKUP(TRM!A4836,'TRM - TBM Crosswalk'!$A$2:'TRM - TBM Crosswalk'!$I$1008,9,FALSE))</f>
        <v>Productivity</v>
      </c>
    </row>
    <row r="7360" spans="1:11" x14ac:dyDescent="0.45">
      <c r="A7360" t="str">
        <f>TRM!A4837</f>
        <v>A02.030.368#</v>
      </c>
      <c r="B7360" t="str">
        <f>TRM!B4837</f>
        <v>Education / Courseware</v>
      </c>
      <c r="C7360" t="str">
        <f>TRM!C4837</f>
        <v>Articulate Storyline 360 | 3.36.21289.0</v>
      </c>
      <c r="D7360">
        <f>TRM!D4837</f>
        <v>0</v>
      </c>
      <c r="E7360" t="str">
        <f>IF(VLOOKUP(TRM!A4837,'TRM - TBM Crosswalk'!$A$2:'TRM - TBM Crosswalk'!$I$1008,3,FALSE)="N/A","TBD","")</f>
        <v/>
      </c>
      <c r="F7360" t="str">
        <f>IF(VLOOKUP(TRM!A4837,'TRM - TBM Crosswalk'!$A$2:'TRM - TBM Crosswalk'!$I$1008,4,FALSE)=0,"",VLOOKUP(TRM!A4837,'TRM - TBM Crosswalk'!$A$2:'TRM - TBM Crosswalk'!$I$1008,4,FALSE))</f>
        <v/>
      </c>
      <c r="G7360" t="str">
        <f>IF(VLOOKUP(TRM!A4837,'TRM - TBM Crosswalk'!$A$2:'TRM - TBM Crosswalk'!$I$1008,5,FALSE)=0,"",VLOOKUP(TRM!A4837,'TRM - TBM Crosswalk'!$A$2:'TRM - TBM Crosswalk'!$I$1008,5,FALSE))</f>
        <v/>
      </c>
      <c r="H7360" t="str">
        <f>IF(VLOOKUP(TRM!A4837,'TRM - TBM Crosswalk'!$A$2:'TRM - TBM Crosswalk'!$I$1008,6,FALSE)=0,"",VLOOKUP(TRM!A4837,'TRM - TBM Crosswalk'!$A$2:'TRM - TBM Crosswalk'!$I$1008,6,FALSE))</f>
        <v/>
      </c>
      <c r="I7360" t="str">
        <f>IF(VLOOKUP(TRM!A4837,'TRM - TBM Crosswalk'!$A$2:'TRM - TBM Crosswalk'!$I$1008,7,FALSE)=0,"",VLOOKUP(TRM!A4837,'TRM - TBM Crosswalk'!$A$2:'TRM - TBM Crosswalk'!$I$1008,7,FALSE))</f>
        <v>End User Services</v>
      </c>
      <c r="J7360" t="str">
        <f>IF(VLOOKUP(TRM!A4837,'TRM - TBM Crosswalk'!$A$2:'TRM - TBM Crosswalk'!$I$1008,8,FALSE)=0,"",VLOOKUP(TRM!A4837,'TRM - TBM Crosswalk'!$A$2:'TRM - TBM Crosswalk'!$I$1008,8,FALSE))</f>
        <v>Communication &amp; Collaboration</v>
      </c>
      <c r="K7360" t="str">
        <f>IF(VLOOKUP(TRM!A4837,'TRM - TBM Crosswalk'!$A$2:'TRM - TBM Crosswalk'!$I$1008,9,FALSE)=0,"",VLOOKUP(TRM!A4837,'TRM - TBM Crosswalk'!$A$2:'TRM - TBM Crosswalk'!$I$1008,9,FALSE))</f>
        <v>Productivity</v>
      </c>
    </row>
    <row r="7361" spans="1:11" x14ac:dyDescent="0.45">
      <c r="A7361" t="str">
        <f>TRM!A4838</f>
        <v>A02.030.368#</v>
      </c>
      <c r="B7361" t="str">
        <f>TRM!B4838</f>
        <v>Education / Courseware</v>
      </c>
      <c r="C7361" t="str">
        <f>TRM!C4838</f>
        <v>Articulate Storyline 360 | 3.37.21614.0</v>
      </c>
      <c r="D7361">
        <f>TRM!D4838</f>
        <v>0</v>
      </c>
      <c r="E7361" t="str">
        <f>IF(VLOOKUP(TRM!A4838,'TRM - TBM Crosswalk'!$A$2:'TRM - TBM Crosswalk'!$I$1008,3,FALSE)="N/A","TBD","")</f>
        <v/>
      </c>
      <c r="F7361" t="str">
        <f>IF(VLOOKUP(TRM!A4838,'TRM - TBM Crosswalk'!$A$2:'TRM - TBM Crosswalk'!$I$1008,4,FALSE)=0,"",VLOOKUP(TRM!A4838,'TRM - TBM Crosswalk'!$A$2:'TRM - TBM Crosswalk'!$I$1008,4,FALSE))</f>
        <v/>
      </c>
      <c r="G7361" t="str">
        <f>IF(VLOOKUP(TRM!A4838,'TRM - TBM Crosswalk'!$A$2:'TRM - TBM Crosswalk'!$I$1008,5,FALSE)=0,"",VLOOKUP(TRM!A4838,'TRM - TBM Crosswalk'!$A$2:'TRM - TBM Crosswalk'!$I$1008,5,FALSE))</f>
        <v/>
      </c>
      <c r="H7361" t="str">
        <f>IF(VLOOKUP(TRM!A4838,'TRM - TBM Crosswalk'!$A$2:'TRM - TBM Crosswalk'!$I$1008,6,FALSE)=0,"",VLOOKUP(TRM!A4838,'TRM - TBM Crosswalk'!$A$2:'TRM - TBM Crosswalk'!$I$1008,6,FALSE))</f>
        <v/>
      </c>
      <c r="I7361" t="str">
        <f>IF(VLOOKUP(TRM!A4838,'TRM - TBM Crosswalk'!$A$2:'TRM - TBM Crosswalk'!$I$1008,7,FALSE)=0,"",VLOOKUP(TRM!A4838,'TRM - TBM Crosswalk'!$A$2:'TRM - TBM Crosswalk'!$I$1008,7,FALSE))</f>
        <v>End User Services</v>
      </c>
      <c r="J7361" t="str">
        <f>IF(VLOOKUP(TRM!A4838,'TRM - TBM Crosswalk'!$A$2:'TRM - TBM Crosswalk'!$I$1008,8,FALSE)=0,"",VLOOKUP(TRM!A4838,'TRM - TBM Crosswalk'!$A$2:'TRM - TBM Crosswalk'!$I$1008,8,FALSE))</f>
        <v>Communication &amp; Collaboration</v>
      </c>
      <c r="K7361" t="str">
        <f>IF(VLOOKUP(TRM!A4838,'TRM - TBM Crosswalk'!$A$2:'TRM - TBM Crosswalk'!$I$1008,9,FALSE)=0,"",VLOOKUP(TRM!A4838,'TRM - TBM Crosswalk'!$A$2:'TRM - TBM Crosswalk'!$I$1008,9,FALSE))</f>
        <v>Productivity</v>
      </c>
    </row>
    <row r="7362" spans="1:11" x14ac:dyDescent="0.45">
      <c r="A7362" t="str">
        <f>TRM!A4839</f>
        <v>A02.030.368#</v>
      </c>
      <c r="B7362" t="str">
        <f>TRM!B4839</f>
        <v>Education / Courseware</v>
      </c>
      <c r="C7362" t="str">
        <f>TRM!C4839</f>
        <v>Articulate Studio 360 | 5.24.20480.0</v>
      </c>
      <c r="D7362">
        <f>TRM!D4839</f>
        <v>0</v>
      </c>
      <c r="E7362" t="str">
        <f>IF(VLOOKUP(TRM!A4839,'TRM - TBM Crosswalk'!$A$2:'TRM - TBM Crosswalk'!$I$1008,3,FALSE)="N/A","TBD","")</f>
        <v/>
      </c>
      <c r="F7362" t="str">
        <f>IF(VLOOKUP(TRM!A4839,'TRM - TBM Crosswalk'!$A$2:'TRM - TBM Crosswalk'!$I$1008,4,FALSE)=0,"",VLOOKUP(TRM!A4839,'TRM - TBM Crosswalk'!$A$2:'TRM - TBM Crosswalk'!$I$1008,4,FALSE))</f>
        <v/>
      </c>
      <c r="G7362" t="str">
        <f>IF(VLOOKUP(TRM!A4839,'TRM - TBM Crosswalk'!$A$2:'TRM - TBM Crosswalk'!$I$1008,5,FALSE)=0,"",VLOOKUP(TRM!A4839,'TRM - TBM Crosswalk'!$A$2:'TRM - TBM Crosswalk'!$I$1008,5,FALSE))</f>
        <v/>
      </c>
      <c r="H7362" t="str">
        <f>IF(VLOOKUP(TRM!A4839,'TRM - TBM Crosswalk'!$A$2:'TRM - TBM Crosswalk'!$I$1008,6,FALSE)=0,"",VLOOKUP(TRM!A4839,'TRM - TBM Crosswalk'!$A$2:'TRM - TBM Crosswalk'!$I$1008,6,FALSE))</f>
        <v/>
      </c>
      <c r="I7362" t="str">
        <f>IF(VLOOKUP(TRM!A4839,'TRM - TBM Crosswalk'!$A$2:'TRM - TBM Crosswalk'!$I$1008,7,FALSE)=0,"",VLOOKUP(TRM!A4839,'TRM - TBM Crosswalk'!$A$2:'TRM - TBM Crosswalk'!$I$1008,7,FALSE))</f>
        <v>End User Services</v>
      </c>
      <c r="J7362" t="str">
        <f>IF(VLOOKUP(TRM!A4839,'TRM - TBM Crosswalk'!$A$2:'TRM - TBM Crosswalk'!$I$1008,8,FALSE)=0,"",VLOOKUP(TRM!A4839,'TRM - TBM Crosswalk'!$A$2:'TRM - TBM Crosswalk'!$I$1008,8,FALSE))</f>
        <v>Communication &amp; Collaboration</v>
      </c>
      <c r="K7362" t="str">
        <f>IF(VLOOKUP(TRM!A4839,'TRM - TBM Crosswalk'!$A$2:'TRM - TBM Crosswalk'!$I$1008,9,FALSE)=0,"",VLOOKUP(TRM!A4839,'TRM - TBM Crosswalk'!$A$2:'TRM - TBM Crosswalk'!$I$1008,9,FALSE))</f>
        <v>Productivity</v>
      </c>
    </row>
    <row r="7363" spans="1:11" x14ac:dyDescent="0.45">
      <c r="A7363" t="str">
        <f>TRM!A4840</f>
        <v>A02.030.368#</v>
      </c>
      <c r="B7363" t="str">
        <f>TRM!B4840</f>
        <v>Education / Courseware</v>
      </c>
      <c r="C7363" t="str">
        <f>TRM!C4840</f>
        <v>Articulate Studio 360 | 5.25.21221.0</v>
      </c>
      <c r="D7363">
        <f>TRM!D4840</f>
        <v>0</v>
      </c>
      <c r="E7363" t="str">
        <f>IF(VLOOKUP(TRM!A4840,'TRM - TBM Crosswalk'!$A$2:'TRM - TBM Crosswalk'!$I$1008,3,FALSE)="N/A","TBD","")</f>
        <v/>
      </c>
      <c r="F7363" t="str">
        <f>IF(VLOOKUP(TRM!A4840,'TRM - TBM Crosswalk'!$A$2:'TRM - TBM Crosswalk'!$I$1008,4,FALSE)=0,"",VLOOKUP(TRM!A4840,'TRM - TBM Crosswalk'!$A$2:'TRM - TBM Crosswalk'!$I$1008,4,FALSE))</f>
        <v/>
      </c>
      <c r="G7363" t="str">
        <f>IF(VLOOKUP(TRM!A4840,'TRM - TBM Crosswalk'!$A$2:'TRM - TBM Crosswalk'!$I$1008,5,FALSE)=0,"",VLOOKUP(TRM!A4840,'TRM - TBM Crosswalk'!$A$2:'TRM - TBM Crosswalk'!$I$1008,5,FALSE))</f>
        <v/>
      </c>
      <c r="H7363" t="str">
        <f>IF(VLOOKUP(TRM!A4840,'TRM - TBM Crosswalk'!$A$2:'TRM - TBM Crosswalk'!$I$1008,6,FALSE)=0,"",VLOOKUP(TRM!A4840,'TRM - TBM Crosswalk'!$A$2:'TRM - TBM Crosswalk'!$I$1008,6,FALSE))</f>
        <v/>
      </c>
      <c r="I7363" t="str">
        <f>IF(VLOOKUP(TRM!A4840,'TRM - TBM Crosswalk'!$A$2:'TRM - TBM Crosswalk'!$I$1008,7,FALSE)=0,"",VLOOKUP(TRM!A4840,'TRM - TBM Crosswalk'!$A$2:'TRM - TBM Crosswalk'!$I$1008,7,FALSE))</f>
        <v>End User Services</v>
      </c>
      <c r="J7363" t="str">
        <f>IF(VLOOKUP(TRM!A4840,'TRM - TBM Crosswalk'!$A$2:'TRM - TBM Crosswalk'!$I$1008,8,FALSE)=0,"",VLOOKUP(TRM!A4840,'TRM - TBM Crosswalk'!$A$2:'TRM - TBM Crosswalk'!$I$1008,8,FALSE))</f>
        <v>Communication &amp; Collaboration</v>
      </c>
      <c r="K7363" t="str">
        <f>IF(VLOOKUP(TRM!A4840,'TRM - TBM Crosswalk'!$A$2:'TRM - TBM Crosswalk'!$I$1008,9,FALSE)=0,"",VLOOKUP(TRM!A4840,'TRM - TBM Crosswalk'!$A$2:'TRM - TBM Crosswalk'!$I$1008,9,FALSE))</f>
        <v>Productivity</v>
      </c>
    </row>
    <row r="7364" spans="1:11" x14ac:dyDescent="0.45">
      <c r="A7364" t="str">
        <f>TRM!A4841</f>
        <v>A02.030.368#</v>
      </c>
      <c r="B7364" t="str">
        <f>TRM!B4841</f>
        <v>Education / Courseware</v>
      </c>
      <c r="C7364" t="str">
        <f>TRM!C4841</f>
        <v>eBeam Interactive Suite version | 3.5.1.15</v>
      </c>
      <c r="D7364">
        <f>TRM!D4841</f>
        <v>0</v>
      </c>
      <c r="E7364" t="str">
        <f>IF(VLOOKUP(TRM!A4841,'TRM - TBM Crosswalk'!$A$2:'TRM - TBM Crosswalk'!$I$1008,3,FALSE)="N/A","TBD","")</f>
        <v/>
      </c>
      <c r="F7364" t="str">
        <f>IF(VLOOKUP(TRM!A4841,'TRM - TBM Crosswalk'!$A$2:'TRM - TBM Crosswalk'!$I$1008,4,FALSE)=0,"",VLOOKUP(TRM!A4841,'TRM - TBM Crosswalk'!$A$2:'TRM - TBM Crosswalk'!$I$1008,4,FALSE))</f>
        <v/>
      </c>
      <c r="G7364" t="str">
        <f>IF(VLOOKUP(TRM!A4841,'TRM - TBM Crosswalk'!$A$2:'TRM - TBM Crosswalk'!$I$1008,5,FALSE)=0,"",VLOOKUP(TRM!A4841,'TRM - TBM Crosswalk'!$A$2:'TRM - TBM Crosswalk'!$I$1008,5,FALSE))</f>
        <v/>
      </c>
      <c r="H7364" t="str">
        <f>IF(VLOOKUP(TRM!A4841,'TRM - TBM Crosswalk'!$A$2:'TRM - TBM Crosswalk'!$I$1008,6,FALSE)=0,"",VLOOKUP(TRM!A4841,'TRM - TBM Crosswalk'!$A$2:'TRM - TBM Crosswalk'!$I$1008,6,FALSE))</f>
        <v/>
      </c>
      <c r="I7364" t="str">
        <f>IF(VLOOKUP(TRM!A4841,'TRM - TBM Crosswalk'!$A$2:'TRM - TBM Crosswalk'!$I$1008,7,FALSE)=0,"",VLOOKUP(TRM!A4841,'TRM - TBM Crosswalk'!$A$2:'TRM - TBM Crosswalk'!$I$1008,7,FALSE))</f>
        <v>End User Services</v>
      </c>
      <c r="J7364" t="str">
        <f>IF(VLOOKUP(TRM!A4841,'TRM - TBM Crosswalk'!$A$2:'TRM - TBM Crosswalk'!$I$1008,8,FALSE)=0,"",VLOOKUP(TRM!A4841,'TRM - TBM Crosswalk'!$A$2:'TRM - TBM Crosswalk'!$I$1008,8,FALSE))</f>
        <v>Communication &amp; Collaboration</v>
      </c>
      <c r="K7364" t="str">
        <f>IF(VLOOKUP(TRM!A4841,'TRM - TBM Crosswalk'!$A$2:'TRM - TBM Crosswalk'!$I$1008,9,FALSE)=0,"",VLOOKUP(TRM!A4841,'TRM - TBM Crosswalk'!$A$2:'TRM - TBM Crosswalk'!$I$1008,9,FALSE))</f>
        <v>Productivity</v>
      </c>
    </row>
    <row r="7365" spans="1:11" x14ac:dyDescent="0.45">
      <c r="A7365" t="str">
        <f>TRM!A4842</f>
        <v>A02.030.368#</v>
      </c>
      <c r="B7365" t="str">
        <f>TRM!B4842</f>
        <v>Education / Courseware</v>
      </c>
      <c r="C7365" t="str">
        <f>TRM!C4842</f>
        <v>Electa Live Virtual Room | 8.0</v>
      </c>
      <c r="D7365">
        <f>TRM!D4842</f>
        <v>0</v>
      </c>
      <c r="E7365" t="str">
        <f>IF(VLOOKUP(TRM!A4842,'TRM - TBM Crosswalk'!$A$2:'TRM - TBM Crosswalk'!$I$1008,3,FALSE)="N/A","TBD","")</f>
        <v/>
      </c>
      <c r="F7365" t="str">
        <f>IF(VLOOKUP(TRM!A4842,'TRM - TBM Crosswalk'!$A$2:'TRM - TBM Crosswalk'!$I$1008,4,FALSE)=0,"",VLOOKUP(TRM!A4842,'TRM - TBM Crosswalk'!$A$2:'TRM - TBM Crosswalk'!$I$1008,4,FALSE))</f>
        <v/>
      </c>
      <c r="G7365" t="str">
        <f>IF(VLOOKUP(TRM!A4842,'TRM - TBM Crosswalk'!$A$2:'TRM - TBM Crosswalk'!$I$1008,5,FALSE)=0,"",VLOOKUP(TRM!A4842,'TRM - TBM Crosswalk'!$A$2:'TRM - TBM Crosswalk'!$I$1008,5,FALSE))</f>
        <v/>
      </c>
      <c r="H7365" t="str">
        <f>IF(VLOOKUP(TRM!A4842,'TRM - TBM Crosswalk'!$A$2:'TRM - TBM Crosswalk'!$I$1008,6,FALSE)=0,"",VLOOKUP(TRM!A4842,'TRM - TBM Crosswalk'!$A$2:'TRM - TBM Crosswalk'!$I$1008,6,FALSE))</f>
        <v/>
      </c>
      <c r="I7365" t="str">
        <f>IF(VLOOKUP(TRM!A4842,'TRM - TBM Crosswalk'!$A$2:'TRM - TBM Crosswalk'!$I$1008,7,FALSE)=0,"",VLOOKUP(TRM!A4842,'TRM - TBM Crosswalk'!$A$2:'TRM - TBM Crosswalk'!$I$1008,7,FALSE))</f>
        <v>End User Services</v>
      </c>
      <c r="J7365" t="str">
        <f>IF(VLOOKUP(TRM!A4842,'TRM - TBM Crosswalk'!$A$2:'TRM - TBM Crosswalk'!$I$1008,8,FALSE)=0,"",VLOOKUP(TRM!A4842,'TRM - TBM Crosswalk'!$A$2:'TRM - TBM Crosswalk'!$I$1008,8,FALSE))</f>
        <v>Communication &amp; Collaboration</v>
      </c>
      <c r="K7365" t="str">
        <f>IF(VLOOKUP(TRM!A4842,'TRM - TBM Crosswalk'!$A$2:'TRM - TBM Crosswalk'!$I$1008,9,FALSE)=0,"",VLOOKUP(TRM!A4842,'TRM - TBM Crosswalk'!$A$2:'TRM - TBM Crosswalk'!$I$1008,9,FALSE))</f>
        <v>Productivity</v>
      </c>
    </row>
    <row r="7366" spans="1:11" x14ac:dyDescent="0.45">
      <c r="A7366" t="str">
        <f>TRM!A4843</f>
        <v>A02.030.368#</v>
      </c>
      <c r="B7366" t="str">
        <f>TRM!B4843</f>
        <v>Education / Courseware</v>
      </c>
      <c r="C7366" t="str">
        <f>TRM!C4843</f>
        <v>Lectora Inspire 18 | 18.2.1</v>
      </c>
      <c r="D7366">
        <f>TRM!D4843</f>
        <v>0</v>
      </c>
      <c r="E7366" t="str">
        <f>IF(VLOOKUP(TRM!A4843,'TRM - TBM Crosswalk'!$A$2:'TRM - TBM Crosswalk'!$I$1008,3,FALSE)="N/A","TBD","")</f>
        <v/>
      </c>
      <c r="F7366" t="str">
        <f>IF(VLOOKUP(TRM!A4843,'TRM - TBM Crosswalk'!$A$2:'TRM - TBM Crosswalk'!$I$1008,4,FALSE)=0,"",VLOOKUP(TRM!A4843,'TRM - TBM Crosswalk'!$A$2:'TRM - TBM Crosswalk'!$I$1008,4,FALSE))</f>
        <v/>
      </c>
      <c r="G7366" t="str">
        <f>IF(VLOOKUP(TRM!A4843,'TRM - TBM Crosswalk'!$A$2:'TRM - TBM Crosswalk'!$I$1008,5,FALSE)=0,"",VLOOKUP(TRM!A4843,'TRM - TBM Crosswalk'!$A$2:'TRM - TBM Crosswalk'!$I$1008,5,FALSE))</f>
        <v/>
      </c>
      <c r="H7366" t="str">
        <f>IF(VLOOKUP(TRM!A4843,'TRM - TBM Crosswalk'!$A$2:'TRM - TBM Crosswalk'!$I$1008,6,FALSE)=0,"",VLOOKUP(TRM!A4843,'TRM - TBM Crosswalk'!$A$2:'TRM - TBM Crosswalk'!$I$1008,6,FALSE))</f>
        <v/>
      </c>
      <c r="I7366" t="str">
        <f>IF(VLOOKUP(TRM!A4843,'TRM - TBM Crosswalk'!$A$2:'TRM - TBM Crosswalk'!$I$1008,7,FALSE)=0,"",VLOOKUP(TRM!A4843,'TRM - TBM Crosswalk'!$A$2:'TRM - TBM Crosswalk'!$I$1008,7,FALSE))</f>
        <v>End User Services</v>
      </c>
      <c r="J7366" t="str">
        <f>IF(VLOOKUP(TRM!A4843,'TRM - TBM Crosswalk'!$A$2:'TRM - TBM Crosswalk'!$I$1008,8,FALSE)=0,"",VLOOKUP(TRM!A4843,'TRM - TBM Crosswalk'!$A$2:'TRM - TBM Crosswalk'!$I$1008,8,FALSE))</f>
        <v>Communication &amp; Collaboration</v>
      </c>
      <c r="K7366" t="str">
        <f>IF(VLOOKUP(TRM!A4843,'TRM - TBM Crosswalk'!$A$2:'TRM - TBM Crosswalk'!$I$1008,9,FALSE)=0,"",VLOOKUP(TRM!A4843,'TRM - TBM Crosswalk'!$A$2:'TRM - TBM Crosswalk'!$I$1008,9,FALSE))</f>
        <v>Productivity</v>
      </c>
    </row>
    <row r="7367" spans="1:11" x14ac:dyDescent="0.45">
      <c r="A7367" t="str">
        <f>TRM!A4846</f>
        <v>A02.030.368#</v>
      </c>
      <c r="B7367" t="str">
        <f>TRM!B4846</f>
        <v>Education / Courseware</v>
      </c>
      <c r="C7367" t="str">
        <f>TRM!C4846</f>
        <v>ReadyTech Viewer Client | 2.6.42.0</v>
      </c>
      <c r="D7367">
        <f>TRM!D4846</f>
        <v>0</v>
      </c>
      <c r="E7367" t="str">
        <f>IF(VLOOKUP(TRM!A4846,'TRM - TBM Crosswalk'!$A$2:'TRM - TBM Crosswalk'!$I$1008,3,FALSE)="N/A","TBD","")</f>
        <v/>
      </c>
      <c r="F7367" t="str">
        <f>IF(VLOOKUP(TRM!A4846,'TRM - TBM Crosswalk'!$A$2:'TRM - TBM Crosswalk'!$I$1008,4,FALSE)=0,"",VLOOKUP(TRM!A4846,'TRM - TBM Crosswalk'!$A$2:'TRM - TBM Crosswalk'!$I$1008,4,FALSE))</f>
        <v/>
      </c>
      <c r="G7367" t="str">
        <f>IF(VLOOKUP(TRM!A4846,'TRM - TBM Crosswalk'!$A$2:'TRM - TBM Crosswalk'!$I$1008,5,FALSE)=0,"",VLOOKUP(TRM!A4846,'TRM - TBM Crosswalk'!$A$2:'TRM - TBM Crosswalk'!$I$1008,5,FALSE))</f>
        <v/>
      </c>
      <c r="H7367" t="str">
        <f>IF(VLOOKUP(TRM!A4846,'TRM - TBM Crosswalk'!$A$2:'TRM - TBM Crosswalk'!$I$1008,6,FALSE)=0,"",VLOOKUP(TRM!A4846,'TRM - TBM Crosswalk'!$A$2:'TRM - TBM Crosswalk'!$I$1008,6,FALSE))</f>
        <v/>
      </c>
      <c r="I7367" t="str">
        <f>IF(VLOOKUP(TRM!A4846,'TRM - TBM Crosswalk'!$A$2:'TRM - TBM Crosswalk'!$I$1008,7,FALSE)=0,"",VLOOKUP(TRM!A4846,'TRM - TBM Crosswalk'!$A$2:'TRM - TBM Crosswalk'!$I$1008,7,FALSE))</f>
        <v>End User Services</v>
      </c>
      <c r="J7367" t="str">
        <f>IF(VLOOKUP(TRM!A4846,'TRM - TBM Crosswalk'!$A$2:'TRM - TBM Crosswalk'!$I$1008,8,FALSE)=0,"",VLOOKUP(TRM!A4846,'TRM - TBM Crosswalk'!$A$2:'TRM - TBM Crosswalk'!$I$1008,8,FALSE))</f>
        <v>Communication &amp; Collaboration</v>
      </c>
      <c r="K7367" t="str">
        <f>IF(VLOOKUP(TRM!A4846,'TRM - TBM Crosswalk'!$A$2:'TRM - TBM Crosswalk'!$I$1008,9,FALSE)=0,"",VLOOKUP(TRM!A4846,'TRM - TBM Crosswalk'!$A$2:'TRM - TBM Crosswalk'!$I$1008,9,FALSE))</f>
        <v>Productivity</v>
      </c>
    </row>
    <row r="7368" spans="1:11" x14ac:dyDescent="0.45">
      <c r="A7368" t="str">
        <f>TRM!A5267</f>
        <v>A02.031.383</v>
      </c>
      <c r="B7368" t="str">
        <f>TRM!B5267</f>
        <v>Computer Aided Design</v>
      </c>
      <c r="C7368" t="str">
        <f>TRM!C5267</f>
        <v>Autodesk Application Manager | 5.0.142.14</v>
      </c>
      <c r="D7368">
        <f>TRM!D5267</f>
        <v>0</v>
      </c>
      <c r="E7368" t="str">
        <f>IF(VLOOKUP(TRM!A5267,'TRM - TBM Crosswalk'!$A$2:'TRM - TBM Crosswalk'!$I$1008,3,FALSE)="N/A","TBD","")</f>
        <v/>
      </c>
      <c r="F7368" t="str">
        <f>IF(VLOOKUP(TRM!A5267,'TRM - TBM Crosswalk'!$A$2:'TRM - TBM Crosswalk'!$I$1008,4,FALSE)=0,"",VLOOKUP(TRM!A5267,'TRM - TBM Crosswalk'!$A$2:'TRM - TBM Crosswalk'!$I$1008,4,FALSE))</f>
        <v/>
      </c>
      <c r="G7368" t="str">
        <f>IF(VLOOKUP(TRM!A5267,'TRM - TBM Crosswalk'!$A$2:'TRM - TBM Crosswalk'!$I$1008,5,FALSE)=0,"",VLOOKUP(TRM!A5267,'TRM - TBM Crosswalk'!$A$2:'TRM - TBM Crosswalk'!$I$1008,5,FALSE))</f>
        <v/>
      </c>
      <c r="H7368" t="str">
        <f>IF(VLOOKUP(TRM!A5267,'TRM - TBM Crosswalk'!$A$2:'TRM - TBM Crosswalk'!$I$1008,6,FALSE)=0,"",VLOOKUP(TRM!A5267,'TRM - TBM Crosswalk'!$A$2:'TRM - TBM Crosswalk'!$I$1008,6,FALSE))</f>
        <v/>
      </c>
      <c r="I7368" t="str">
        <f>IF(VLOOKUP(TRM!A5267,'TRM - TBM Crosswalk'!$A$2:'TRM - TBM Crosswalk'!$I$1008,7,FALSE)=0,"",VLOOKUP(TRM!A5267,'TRM - TBM Crosswalk'!$A$2:'TRM - TBM Crosswalk'!$I$1008,7,FALSE))</f>
        <v>Platform Services</v>
      </c>
      <c r="J7368" t="str">
        <f>IF(VLOOKUP(TRM!A5267,'TRM - TBM Crosswalk'!$A$2:'TRM - TBM Crosswalk'!$I$1008,8,FALSE)=0,"",VLOOKUP(TRM!A5267,'TRM - TBM Crosswalk'!$A$2:'TRM - TBM Crosswalk'!$I$1008,8,FALSE))</f>
        <v>Data Services</v>
      </c>
      <c r="K7368" t="str">
        <f>IF(VLOOKUP(TRM!A5267,'TRM - TBM Crosswalk'!$A$2:'TRM - TBM Crosswalk'!$I$1008,9,FALSE)=0,"",VLOOKUP(TRM!A5267,'TRM - TBM Crosswalk'!$A$2:'TRM - TBM Crosswalk'!$I$1008,9,FALSE))</f>
        <v>Data Analytics &amp; Visualizations</v>
      </c>
    </row>
    <row r="7369" spans="1:11" x14ac:dyDescent="0.45">
      <c r="A7369" t="str">
        <f>TRM!A5268</f>
        <v>A02.031.383</v>
      </c>
      <c r="B7369" t="str">
        <f>TRM!B5268</f>
        <v>Computer Aided Design</v>
      </c>
      <c r="C7369" t="str">
        <f>TRM!C5268</f>
        <v>Autodesk AutoCAD 2016 - English | 20.1.49.0</v>
      </c>
      <c r="D7369">
        <f>TRM!D5268</f>
        <v>0</v>
      </c>
      <c r="E7369" t="str">
        <f>IF(VLOOKUP(TRM!A5268,'TRM - TBM Crosswalk'!$A$2:'TRM - TBM Crosswalk'!$I$1008,3,FALSE)="N/A","TBD","")</f>
        <v/>
      </c>
      <c r="F7369" t="str">
        <f>IF(VLOOKUP(TRM!A5268,'TRM - TBM Crosswalk'!$A$2:'TRM - TBM Crosswalk'!$I$1008,4,FALSE)=0,"",VLOOKUP(TRM!A5268,'TRM - TBM Crosswalk'!$A$2:'TRM - TBM Crosswalk'!$I$1008,4,FALSE))</f>
        <v/>
      </c>
      <c r="G7369" t="str">
        <f>IF(VLOOKUP(TRM!A5268,'TRM - TBM Crosswalk'!$A$2:'TRM - TBM Crosswalk'!$I$1008,5,FALSE)=0,"",VLOOKUP(TRM!A5268,'TRM - TBM Crosswalk'!$A$2:'TRM - TBM Crosswalk'!$I$1008,5,FALSE))</f>
        <v/>
      </c>
      <c r="H7369" t="str">
        <f>IF(VLOOKUP(TRM!A5268,'TRM - TBM Crosswalk'!$A$2:'TRM - TBM Crosswalk'!$I$1008,6,FALSE)=0,"",VLOOKUP(TRM!A5268,'TRM - TBM Crosswalk'!$A$2:'TRM - TBM Crosswalk'!$I$1008,6,FALSE))</f>
        <v/>
      </c>
      <c r="I7369" t="str">
        <f>IF(VLOOKUP(TRM!A5268,'TRM - TBM Crosswalk'!$A$2:'TRM - TBM Crosswalk'!$I$1008,7,FALSE)=0,"",VLOOKUP(TRM!A5268,'TRM - TBM Crosswalk'!$A$2:'TRM - TBM Crosswalk'!$I$1008,7,FALSE))</f>
        <v>Platform Services</v>
      </c>
      <c r="J7369" t="str">
        <f>IF(VLOOKUP(TRM!A5268,'TRM - TBM Crosswalk'!$A$2:'TRM - TBM Crosswalk'!$I$1008,8,FALSE)=0,"",VLOOKUP(TRM!A5268,'TRM - TBM Crosswalk'!$A$2:'TRM - TBM Crosswalk'!$I$1008,8,FALSE))</f>
        <v>Data Services</v>
      </c>
      <c r="K7369" t="str">
        <f>IF(VLOOKUP(TRM!A5268,'TRM - TBM Crosswalk'!$A$2:'TRM - TBM Crosswalk'!$I$1008,9,FALSE)=0,"",VLOOKUP(TRM!A5268,'TRM - TBM Crosswalk'!$A$2:'TRM - TBM Crosswalk'!$I$1008,9,FALSE))</f>
        <v>Data Analytics &amp; Visualizations</v>
      </c>
    </row>
    <row r="7370" spans="1:11" x14ac:dyDescent="0.45">
      <c r="A7370" t="str">
        <f>TRM!A5269</f>
        <v>A02.031.383</v>
      </c>
      <c r="B7370" t="str">
        <f>TRM!B5269</f>
        <v>Computer Aided Design</v>
      </c>
      <c r="C7370" t="str">
        <f>TRM!C5269</f>
        <v>Autodesk AutoCAD 2017 - English | 21.0.52.0</v>
      </c>
      <c r="D7370">
        <f>TRM!D5269</f>
        <v>0</v>
      </c>
      <c r="E7370" t="str">
        <f>IF(VLOOKUP(TRM!A5269,'TRM - TBM Crosswalk'!$A$2:'TRM - TBM Crosswalk'!$I$1008,3,FALSE)="N/A","TBD","")</f>
        <v/>
      </c>
      <c r="F7370" t="str">
        <f>IF(VLOOKUP(TRM!A5269,'TRM - TBM Crosswalk'!$A$2:'TRM - TBM Crosswalk'!$I$1008,4,FALSE)=0,"",VLOOKUP(TRM!A5269,'TRM - TBM Crosswalk'!$A$2:'TRM - TBM Crosswalk'!$I$1008,4,FALSE))</f>
        <v/>
      </c>
      <c r="G7370" t="str">
        <f>IF(VLOOKUP(TRM!A5269,'TRM - TBM Crosswalk'!$A$2:'TRM - TBM Crosswalk'!$I$1008,5,FALSE)=0,"",VLOOKUP(TRM!A5269,'TRM - TBM Crosswalk'!$A$2:'TRM - TBM Crosswalk'!$I$1008,5,FALSE))</f>
        <v/>
      </c>
      <c r="H7370" t="str">
        <f>IF(VLOOKUP(TRM!A5269,'TRM - TBM Crosswalk'!$A$2:'TRM - TBM Crosswalk'!$I$1008,6,FALSE)=0,"",VLOOKUP(TRM!A5269,'TRM - TBM Crosswalk'!$A$2:'TRM - TBM Crosswalk'!$I$1008,6,FALSE))</f>
        <v/>
      </c>
      <c r="I7370" t="str">
        <f>IF(VLOOKUP(TRM!A5269,'TRM - TBM Crosswalk'!$A$2:'TRM - TBM Crosswalk'!$I$1008,7,FALSE)=0,"",VLOOKUP(TRM!A5269,'TRM - TBM Crosswalk'!$A$2:'TRM - TBM Crosswalk'!$I$1008,7,FALSE))</f>
        <v>Platform Services</v>
      </c>
      <c r="J7370" t="str">
        <f>IF(VLOOKUP(TRM!A5269,'TRM - TBM Crosswalk'!$A$2:'TRM - TBM Crosswalk'!$I$1008,8,FALSE)=0,"",VLOOKUP(TRM!A5269,'TRM - TBM Crosswalk'!$A$2:'TRM - TBM Crosswalk'!$I$1008,8,FALSE))</f>
        <v>Data Services</v>
      </c>
      <c r="K7370" t="str">
        <f>IF(VLOOKUP(TRM!A5269,'TRM - TBM Crosswalk'!$A$2:'TRM - TBM Crosswalk'!$I$1008,9,FALSE)=0,"",VLOOKUP(TRM!A5269,'TRM - TBM Crosswalk'!$A$2:'TRM - TBM Crosswalk'!$I$1008,9,FALSE))</f>
        <v>Data Analytics &amp; Visualizations</v>
      </c>
    </row>
    <row r="7371" spans="1:11" x14ac:dyDescent="0.45">
      <c r="A7371" t="str">
        <f>TRM!A5270</f>
        <v>A02.031.383</v>
      </c>
      <c r="B7371" t="str">
        <f>TRM!B5270</f>
        <v>Computer Aided Design</v>
      </c>
      <c r="C7371" t="str">
        <f>TRM!C5270</f>
        <v>Autodesk AutoCAD 2018 - English | 22.0.49.0</v>
      </c>
      <c r="D7371">
        <f>TRM!D5270</f>
        <v>0</v>
      </c>
      <c r="E7371" t="str">
        <f>IF(VLOOKUP(TRM!A5270,'TRM - TBM Crosswalk'!$A$2:'TRM - TBM Crosswalk'!$I$1008,3,FALSE)="N/A","TBD","")</f>
        <v/>
      </c>
      <c r="F7371" t="str">
        <f>IF(VLOOKUP(TRM!A5270,'TRM - TBM Crosswalk'!$A$2:'TRM - TBM Crosswalk'!$I$1008,4,FALSE)=0,"",VLOOKUP(TRM!A5270,'TRM - TBM Crosswalk'!$A$2:'TRM - TBM Crosswalk'!$I$1008,4,FALSE))</f>
        <v/>
      </c>
      <c r="G7371" t="str">
        <f>IF(VLOOKUP(TRM!A5270,'TRM - TBM Crosswalk'!$A$2:'TRM - TBM Crosswalk'!$I$1008,5,FALSE)=0,"",VLOOKUP(TRM!A5270,'TRM - TBM Crosswalk'!$A$2:'TRM - TBM Crosswalk'!$I$1008,5,FALSE))</f>
        <v/>
      </c>
      <c r="H7371" t="str">
        <f>IF(VLOOKUP(TRM!A5270,'TRM - TBM Crosswalk'!$A$2:'TRM - TBM Crosswalk'!$I$1008,6,FALSE)=0,"",VLOOKUP(TRM!A5270,'TRM - TBM Crosswalk'!$A$2:'TRM - TBM Crosswalk'!$I$1008,6,FALSE))</f>
        <v/>
      </c>
      <c r="I7371" t="str">
        <f>IF(VLOOKUP(TRM!A5270,'TRM - TBM Crosswalk'!$A$2:'TRM - TBM Crosswalk'!$I$1008,7,FALSE)=0,"",VLOOKUP(TRM!A5270,'TRM - TBM Crosswalk'!$A$2:'TRM - TBM Crosswalk'!$I$1008,7,FALSE))</f>
        <v>Platform Services</v>
      </c>
      <c r="J7371" t="str">
        <f>IF(VLOOKUP(TRM!A5270,'TRM - TBM Crosswalk'!$A$2:'TRM - TBM Crosswalk'!$I$1008,8,FALSE)=0,"",VLOOKUP(TRM!A5270,'TRM - TBM Crosswalk'!$A$2:'TRM - TBM Crosswalk'!$I$1008,8,FALSE))</f>
        <v>Data Services</v>
      </c>
      <c r="K7371" t="str">
        <f>IF(VLOOKUP(TRM!A5270,'TRM - TBM Crosswalk'!$A$2:'TRM - TBM Crosswalk'!$I$1008,9,FALSE)=0,"",VLOOKUP(TRM!A5270,'TRM - TBM Crosswalk'!$A$2:'TRM - TBM Crosswalk'!$I$1008,9,FALSE))</f>
        <v>Data Analytics &amp; Visualizations</v>
      </c>
    </row>
    <row r="7372" spans="1:11" x14ac:dyDescent="0.45">
      <c r="A7372" t="str">
        <f>TRM!A5271</f>
        <v>A02.031.383</v>
      </c>
      <c r="B7372" t="str">
        <f>TRM!B5271</f>
        <v>Computer Aided Design</v>
      </c>
      <c r="C7372" t="str">
        <f>TRM!C5271</f>
        <v>Autodesk AutoCAD 2019 - English | 23.0.46.0</v>
      </c>
      <c r="D7372">
        <f>TRM!D5271</f>
        <v>0</v>
      </c>
      <c r="E7372" t="str">
        <f>IF(VLOOKUP(TRM!A5271,'TRM - TBM Crosswalk'!$A$2:'TRM - TBM Crosswalk'!$I$1008,3,FALSE)="N/A","TBD","")</f>
        <v/>
      </c>
      <c r="F7372" t="str">
        <f>IF(VLOOKUP(TRM!A5271,'TRM - TBM Crosswalk'!$A$2:'TRM - TBM Crosswalk'!$I$1008,4,FALSE)=0,"",VLOOKUP(TRM!A5271,'TRM - TBM Crosswalk'!$A$2:'TRM - TBM Crosswalk'!$I$1008,4,FALSE))</f>
        <v/>
      </c>
      <c r="G7372" t="str">
        <f>IF(VLOOKUP(TRM!A5271,'TRM - TBM Crosswalk'!$A$2:'TRM - TBM Crosswalk'!$I$1008,5,FALSE)=0,"",VLOOKUP(TRM!A5271,'TRM - TBM Crosswalk'!$A$2:'TRM - TBM Crosswalk'!$I$1008,5,FALSE))</f>
        <v/>
      </c>
      <c r="H7372" t="str">
        <f>IF(VLOOKUP(TRM!A5271,'TRM - TBM Crosswalk'!$A$2:'TRM - TBM Crosswalk'!$I$1008,6,FALSE)=0,"",VLOOKUP(TRM!A5271,'TRM - TBM Crosswalk'!$A$2:'TRM - TBM Crosswalk'!$I$1008,6,FALSE))</f>
        <v/>
      </c>
      <c r="I7372" t="str">
        <f>IF(VLOOKUP(TRM!A5271,'TRM - TBM Crosswalk'!$A$2:'TRM - TBM Crosswalk'!$I$1008,7,FALSE)=0,"",VLOOKUP(TRM!A5271,'TRM - TBM Crosswalk'!$A$2:'TRM - TBM Crosswalk'!$I$1008,7,FALSE))</f>
        <v>Platform Services</v>
      </c>
      <c r="J7372" t="str">
        <f>IF(VLOOKUP(TRM!A5271,'TRM - TBM Crosswalk'!$A$2:'TRM - TBM Crosswalk'!$I$1008,8,FALSE)=0,"",VLOOKUP(TRM!A5271,'TRM - TBM Crosswalk'!$A$2:'TRM - TBM Crosswalk'!$I$1008,8,FALSE))</f>
        <v>Data Services</v>
      </c>
      <c r="K7372" t="str">
        <f>IF(VLOOKUP(TRM!A5271,'TRM - TBM Crosswalk'!$A$2:'TRM - TBM Crosswalk'!$I$1008,9,FALSE)=0,"",VLOOKUP(TRM!A5271,'TRM - TBM Crosswalk'!$A$2:'TRM - TBM Crosswalk'!$I$1008,9,FALSE))</f>
        <v>Data Analytics &amp; Visualizations</v>
      </c>
    </row>
    <row r="7373" spans="1:11" x14ac:dyDescent="0.45">
      <c r="A7373" t="str">
        <f>TRM!A5272</f>
        <v>A02.031.383</v>
      </c>
      <c r="B7373" t="str">
        <f>TRM!B5272</f>
        <v>Computer Aided Design</v>
      </c>
      <c r="C7373" t="str">
        <f>TRM!C5272</f>
        <v>Autodesk AutoCAD 2020 - English | 23.1.47.0</v>
      </c>
      <c r="D7373">
        <f>TRM!D5272</f>
        <v>0</v>
      </c>
      <c r="E7373" t="str">
        <f>IF(VLOOKUP(TRM!A5272,'TRM - TBM Crosswalk'!$A$2:'TRM - TBM Crosswalk'!$I$1008,3,FALSE)="N/A","TBD","")</f>
        <v/>
      </c>
      <c r="F7373" t="str">
        <f>IF(VLOOKUP(TRM!A5272,'TRM - TBM Crosswalk'!$A$2:'TRM - TBM Crosswalk'!$I$1008,4,FALSE)=0,"",VLOOKUP(TRM!A5272,'TRM - TBM Crosswalk'!$A$2:'TRM - TBM Crosswalk'!$I$1008,4,FALSE))</f>
        <v/>
      </c>
      <c r="G7373" t="str">
        <f>IF(VLOOKUP(TRM!A5272,'TRM - TBM Crosswalk'!$A$2:'TRM - TBM Crosswalk'!$I$1008,5,FALSE)=0,"",VLOOKUP(TRM!A5272,'TRM - TBM Crosswalk'!$A$2:'TRM - TBM Crosswalk'!$I$1008,5,FALSE))</f>
        <v/>
      </c>
      <c r="H7373" t="str">
        <f>IF(VLOOKUP(TRM!A5272,'TRM - TBM Crosswalk'!$A$2:'TRM - TBM Crosswalk'!$I$1008,6,FALSE)=0,"",VLOOKUP(TRM!A5272,'TRM - TBM Crosswalk'!$A$2:'TRM - TBM Crosswalk'!$I$1008,6,FALSE))</f>
        <v/>
      </c>
      <c r="I7373" t="str">
        <f>IF(VLOOKUP(TRM!A5272,'TRM - TBM Crosswalk'!$A$2:'TRM - TBM Crosswalk'!$I$1008,7,FALSE)=0,"",VLOOKUP(TRM!A5272,'TRM - TBM Crosswalk'!$A$2:'TRM - TBM Crosswalk'!$I$1008,7,FALSE))</f>
        <v>Platform Services</v>
      </c>
      <c r="J7373" t="str">
        <f>IF(VLOOKUP(TRM!A5272,'TRM - TBM Crosswalk'!$A$2:'TRM - TBM Crosswalk'!$I$1008,8,FALSE)=0,"",VLOOKUP(TRM!A5272,'TRM - TBM Crosswalk'!$A$2:'TRM - TBM Crosswalk'!$I$1008,8,FALSE))</f>
        <v>Data Services</v>
      </c>
      <c r="K7373" t="str">
        <f>IF(VLOOKUP(TRM!A5272,'TRM - TBM Crosswalk'!$A$2:'TRM - TBM Crosswalk'!$I$1008,9,FALSE)=0,"",VLOOKUP(TRM!A5272,'TRM - TBM Crosswalk'!$A$2:'TRM - TBM Crosswalk'!$I$1008,9,FALSE))</f>
        <v>Data Analytics &amp; Visualizations</v>
      </c>
    </row>
    <row r="7374" spans="1:11" x14ac:dyDescent="0.45">
      <c r="A7374" t="str">
        <f>TRM!A5273</f>
        <v>A02.031.383</v>
      </c>
      <c r="B7374" t="str">
        <f>TRM!B5273</f>
        <v>Computer Aided Design</v>
      </c>
      <c r="C7374" t="str">
        <f>TRM!C5273</f>
        <v>Autodesk AutoCAD Architecture 2017 - English | 7.9.48.0</v>
      </c>
      <c r="D7374">
        <f>TRM!D5273</f>
        <v>0</v>
      </c>
      <c r="E7374" t="str">
        <f>IF(VLOOKUP(TRM!A5273,'TRM - TBM Crosswalk'!$A$2:'TRM - TBM Crosswalk'!$I$1008,3,FALSE)="N/A","TBD","")</f>
        <v/>
      </c>
      <c r="F7374" t="str">
        <f>IF(VLOOKUP(TRM!A5273,'TRM - TBM Crosswalk'!$A$2:'TRM - TBM Crosswalk'!$I$1008,4,FALSE)=0,"",VLOOKUP(TRM!A5273,'TRM - TBM Crosswalk'!$A$2:'TRM - TBM Crosswalk'!$I$1008,4,FALSE))</f>
        <v/>
      </c>
      <c r="G7374" t="str">
        <f>IF(VLOOKUP(TRM!A5273,'TRM - TBM Crosswalk'!$A$2:'TRM - TBM Crosswalk'!$I$1008,5,FALSE)=0,"",VLOOKUP(TRM!A5273,'TRM - TBM Crosswalk'!$A$2:'TRM - TBM Crosswalk'!$I$1008,5,FALSE))</f>
        <v/>
      </c>
      <c r="H7374" t="str">
        <f>IF(VLOOKUP(TRM!A5273,'TRM - TBM Crosswalk'!$A$2:'TRM - TBM Crosswalk'!$I$1008,6,FALSE)=0,"",VLOOKUP(TRM!A5273,'TRM - TBM Crosswalk'!$A$2:'TRM - TBM Crosswalk'!$I$1008,6,FALSE))</f>
        <v/>
      </c>
      <c r="I7374" t="str">
        <f>IF(VLOOKUP(TRM!A5273,'TRM - TBM Crosswalk'!$A$2:'TRM - TBM Crosswalk'!$I$1008,7,FALSE)=0,"",VLOOKUP(TRM!A5273,'TRM - TBM Crosswalk'!$A$2:'TRM - TBM Crosswalk'!$I$1008,7,FALSE))</f>
        <v>Platform Services</v>
      </c>
      <c r="J7374" t="str">
        <f>IF(VLOOKUP(TRM!A5273,'TRM - TBM Crosswalk'!$A$2:'TRM - TBM Crosswalk'!$I$1008,8,FALSE)=0,"",VLOOKUP(TRM!A5273,'TRM - TBM Crosswalk'!$A$2:'TRM - TBM Crosswalk'!$I$1008,8,FALSE))</f>
        <v>Data Services</v>
      </c>
      <c r="K7374" t="str">
        <f>IF(VLOOKUP(TRM!A5273,'TRM - TBM Crosswalk'!$A$2:'TRM - TBM Crosswalk'!$I$1008,9,FALSE)=0,"",VLOOKUP(TRM!A5273,'TRM - TBM Crosswalk'!$A$2:'TRM - TBM Crosswalk'!$I$1008,9,FALSE))</f>
        <v>Data Analytics &amp; Visualizations</v>
      </c>
    </row>
    <row r="7375" spans="1:11" x14ac:dyDescent="0.45">
      <c r="A7375" t="str">
        <f>TRM!A6541</f>
        <v>A02.031.394#</v>
      </c>
      <c r="B7375" t="str">
        <f>TRM!B6541</f>
        <v>Readers &amp; Presentation Layer Applications#</v>
      </c>
      <c r="C7375" t="str">
        <f>TRM!C6541</f>
        <v>Adobe Shockwave Player 12.2 | 12.2.3.183</v>
      </c>
      <c r="D7375">
        <f>TRM!D6541</f>
        <v>0</v>
      </c>
      <c r="E7375" t="str">
        <f>IF(VLOOKUP(TRM!A6541,'TRM - TBM Crosswalk'!$A$2:'TRM - TBM Crosswalk'!$I$1008,3,FALSE)="N/A","TBD","")</f>
        <v>TBD</v>
      </c>
      <c r="F7375" t="str">
        <f>IF(VLOOKUP(TRM!A6541,'TRM - TBM Crosswalk'!$A$2:'TRM - TBM Crosswalk'!$I$1008,4,FALSE)=0,"",VLOOKUP(TRM!A6541,'TRM - TBM Crosswalk'!$A$2:'TRM - TBM Crosswalk'!$I$1008,4,FALSE))</f>
        <v/>
      </c>
      <c r="G7375" t="str">
        <f>IF(VLOOKUP(TRM!A6541,'TRM - TBM Crosswalk'!$A$2:'TRM - TBM Crosswalk'!$I$1008,5,FALSE)=0,"",VLOOKUP(TRM!A6541,'TRM - TBM Crosswalk'!$A$2:'TRM - TBM Crosswalk'!$I$1008,5,FALSE))</f>
        <v/>
      </c>
      <c r="H7375" t="str">
        <f>IF(VLOOKUP(TRM!A6541,'TRM - TBM Crosswalk'!$A$2:'TRM - TBM Crosswalk'!$I$1008,6,FALSE)=0,"",VLOOKUP(TRM!A6541,'TRM - TBM Crosswalk'!$A$2:'TRM - TBM Crosswalk'!$I$1008,6,FALSE))</f>
        <v/>
      </c>
      <c r="I7375" t="str">
        <f>IF(VLOOKUP(TRM!A6541,'TRM - TBM Crosswalk'!$A$2:'TRM - TBM Crosswalk'!$I$1008,7,FALSE)=0,"",VLOOKUP(TRM!A6541,'TRM - TBM Crosswalk'!$A$2:'TRM - TBM Crosswalk'!$I$1008,7,FALSE))</f>
        <v/>
      </c>
      <c r="J7375" t="str">
        <f>IF(VLOOKUP(TRM!A6541,'TRM - TBM Crosswalk'!$A$2:'TRM - TBM Crosswalk'!$I$1008,8,FALSE)=0,"",VLOOKUP(TRM!A6541,'TRM - TBM Crosswalk'!$A$2:'TRM - TBM Crosswalk'!$I$1008,8,FALSE))</f>
        <v/>
      </c>
      <c r="K7375" t="str">
        <f>IF(VLOOKUP(TRM!A6541,'TRM - TBM Crosswalk'!$A$2:'TRM - TBM Crosswalk'!$I$1008,9,FALSE)=0,"",VLOOKUP(TRM!A6541,'TRM - TBM Crosswalk'!$A$2:'TRM - TBM Crosswalk'!$I$1008,9,FALSE))</f>
        <v/>
      </c>
    </row>
    <row r="7376" spans="1:11" x14ac:dyDescent="0.45">
      <c r="A7376" t="str">
        <f>TRM!A8594</f>
        <v>I01.002.209#</v>
      </c>
      <c r="B7376" t="str">
        <f>TRM!B8594</f>
        <v>Device Driver#</v>
      </c>
      <c r="C7376" t="str">
        <f>TRM!C8594</f>
        <v>IntelÂ® Integrated Sensor Solution | 3.10.100.3920</v>
      </c>
      <c r="D7376">
        <f>TRM!D8594</f>
        <v>0</v>
      </c>
      <c r="E7376" t="str">
        <f>IF(VLOOKUP(TRM!A8594,'TRM - TBM Crosswalk'!$A$2:'TRM - TBM Crosswalk'!$I$1008,3,FALSE)="N/A","TBD","")</f>
        <v>TBD</v>
      </c>
      <c r="F7376" t="str">
        <f>IF(VLOOKUP(TRM!A8594,'TRM - TBM Crosswalk'!$A$2:'TRM - TBM Crosswalk'!$I$1008,4,FALSE)=0,"",VLOOKUP(TRM!A8594,'TRM - TBM Crosswalk'!$A$2:'TRM - TBM Crosswalk'!$I$1008,4,FALSE))</f>
        <v/>
      </c>
      <c r="G7376" t="str">
        <f>IF(VLOOKUP(TRM!A8594,'TRM - TBM Crosswalk'!$A$2:'TRM - TBM Crosswalk'!$I$1008,5,FALSE)=0,"",VLOOKUP(TRM!A8594,'TRM - TBM Crosswalk'!$A$2:'TRM - TBM Crosswalk'!$I$1008,5,FALSE))</f>
        <v/>
      </c>
      <c r="H7376" t="str">
        <f>IF(VLOOKUP(TRM!A8594,'TRM - TBM Crosswalk'!$A$2:'TRM - TBM Crosswalk'!$I$1008,6,FALSE)=0,"",VLOOKUP(TRM!A8594,'TRM - TBM Crosswalk'!$A$2:'TRM - TBM Crosswalk'!$I$1008,6,FALSE))</f>
        <v/>
      </c>
      <c r="I7376" t="str">
        <f>IF(VLOOKUP(TRM!A8594,'TRM - TBM Crosswalk'!$A$2:'TRM - TBM Crosswalk'!$I$1008,7,FALSE)=0,"",VLOOKUP(TRM!A8594,'TRM - TBM Crosswalk'!$A$2:'TRM - TBM Crosswalk'!$I$1008,7,FALSE))</f>
        <v/>
      </c>
      <c r="J7376" t="str">
        <f>IF(VLOOKUP(TRM!A8594,'TRM - TBM Crosswalk'!$A$2:'TRM - TBM Crosswalk'!$I$1008,8,FALSE)=0,"",VLOOKUP(TRM!A8594,'TRM - TBM Crosswalk'!$A$2:'TRM - TBM Crosswalk'!$I$1008,8,FALSE))</f>
        <v/>
      </c>
      <c r="K7376" t="str">
        <f>IF(VLOOKUP(TRM!A8594,'TRM - TBM Crosswalk'!$A$2:'TRM - TBM Crosswalk'!$I$1008,9,FALSE)=0,"",VLOOKUP(TRM!A8594,'TRM - TBM Crosswalk'!$A$2:'TRM - TBM Crosswalk'!$I$1008,9,FALSE))</f>
        <v/>
      </c>
    </row>
    <row r="7377" spans="1:11" x14ac:dyDescent="0.45">
      <c r="A7377" t="str">
        <f>TRM!A8595</f>
        <v>I01.002.209#</v>
      </c>
      <c r="B7377" t="str">
        <f>TRM!B8595</f>
        <v>Device Driver#</v>
      </c>
      <c r="C7377" t="str">
        <f>TRM!C8595</f>
        <v>IntelÂ® Optaneâ„¢ Pinning Explorer Extensions | 16.8.0.1000</v>
      </c>
      <c r="D7377">
        <f>TRM!D8595</f>
        <v>0</v>
      </c>
      <c r="E7377" t="str">
        <f>IF(VLOOKUP(TRM!A8595,'TRM - TBM Crosswalk'!$A$2:'TRM - TBM Crosswalk'!$I$1008,3,FALSE)="N/A","TBD","")</f>
        <v>TBD</v>
      </c>
      <c r="F7377" t="str">
        <f>IF(VLOOKUP(TRM!A8595,'TRM - TBM Crosswalk'!$A$2:'TRM - TBM Crosswalk'!$I$1008,4,FALSE)=0,"",VLOOKUP(TRM!A8595,'TRM - TBM Crosswalk'!$A$2:'TRM - TBM Crosswalk'!$I$1008,4,FALSE))</f>
        <v/>
      </c>
      <c r="G7377" t="str">
        <f>IF(VLOOKUP(TRM!A8595,'TRM - TBM Crosswalk'!$A$2:'TRM - TBM Crosswalk'!$I$1008,5,FALSE)=0,"",VLOOKUP(TRM!A8595,'TRM - TBM Crosswalk'!$A$2:'TRM - TBM Crosswalk'!$I$1008,5,FALSE))</f>
        <v/>
      </c>
      <c r="H7377" t="str">
        <f>IF(VLOOKUP(TRM!A8595,'TRM - TBM Crosswalk'!$A$2:'TRM - TBM Crosswalk'!$I$1008,6,FALSE)=0,"",VLOOKUP(TRM!A8595,'TRM - TBM Crosswalk'!$A$2:'TRM - TBM Crosswalk'!$I$1008,6,FALSE))</f>
        <v/>
      </c>
      <c r="I7377" t="str">
        <f>IF(VLOOKUP(TRM!A8595,'TRM - TBM Crosswalk'!$A$2:'TRM - TBM Crosswalk'!$I$1008,7,FALSE)=0,"",VLOOKUP(TRM!A8595,'TRM - TBM Crosswalk'!$A$2:'TRM - TBM Crosswalk'!$I$1008,7,FALSE))</f>
        <v/>
      </c>
      <c r="J7377" t="str">
        <f>IF(VLOOKUP(TRM!A8595,'TRM - TBM Crosswalk'!$A$2:'TRM - TBM Crosswalk'!$I$1008,8,FALSE)=0,"",VLOOKUP(TRM!A8595,'TRM - TBM Crosswalk'!$A$2:'TRM - TBM Crosswalk'!$I$1008,8,FALSE))</f>
        <v/>
      </c>
      <c r="K7377" t="str">
        <f>IF(VLOOKUP(TRM!A8595,'TRM - TBM Crosswalk'!$A$2:'TRM - TBM Crosswalk'!$I$1008,9,FALSE)=0,"",VLOOKUP(TRM!A8595,'TRM - TBM Crosswalk'!$A$2:'TRM - TBM Crosswalk'!$I$1008,9,FALSE))</f>
        <v/>
      </c>
    </row>
    <row r="7378" spans="1:11" x14ac:dyDescent="0.45">
      <c r="A7378" t="str">
        <f>TRM!A8956</f>
        <v>I01.002.211#</v>
      </c>
      <c r="B7378" t="str">
        <f>TRM!B8956</f>
        <v>Operating System Utilities</v>
      </c>
      <c r="C7378" t="str">
        <f>TRM!C8956</f>
        <v>Auslogics Registry Cleaner | 7.0.13.0</v>
      </c>
      <c r="D7378">
        <f>TRM!D8956</f>
        <v>0</v>
      </c>
      <c r="E7378" t="str">
        <f>IF(VLOOKUP(TRM!A8956,'TRM - TBM Crosswalk'!$A$2:'TRM - TBM Crosswalk'!$I$1008,3,FALSE)="N/A","TBD","")</f>
        <v>TBD</v>
      </c>
      <c r="F7378" t="str">
        <f>IF(VLOOKUP(TRM!A8956,'TRM - TBM Crosswalk'!$A$2:'TRM - TBM Crosswalk'!$I$1008,4,FALSE)=0,"",VLOOKUP(TRM!A8956,'TRM - TBM Crosswalk'!$A$2:'TRM - TBM Crosswalk'!$I$1008,4,FALSE))</f>
        <v/>
      </c>
      <c r="G7378" t="str">
        <f>IF(VLOOKUP(TRM!A8956,'TRM - TBM Crosswalk'!$A$2:'TRM - TBM Crosswalk'!$I$1008,5,FALSE)=0,"",VLOOKUP(TRM!A8956,'TRM - TBM Crosswalk'!$A$2:'TRM - TBM Crosswalk'!$I$1008,5,FALSE))</f>
        <v/>
      </c>
      <c r="H7378" t="str">
        <f>IF(VLOOKUP(TRM!A8956,'TRM - TBM Crosswalk'!$A$2:'TRM - TBM Crosswalk'!$I$1008,6,FALSE)=0,"",VLOOKUP(TRM!A8956,'TRM - TBM Crosswalk'!$A$2:'TRM - TBM Crosswalk'!$I$1008,6,FALSE))</f>
        <v/>
      </c>
      <c r="I7378" t="str">
        <f>IF(VLOOKUP(TRM!A8956,'TRM - TBM Crosswalk'!$A$2:'TRM - TBM Crosswalk'!$I$1008,7,FALSE)=0,"",VLOOKUP(TRM!A8956,'TRM - TBM Crosswalk'!$A$2:'TRM - TBM Crosswalk'!$I$1008,7,FALSE))</f>
        <v/>
      </c>
      <c r="J7378" t="str">
        <f>IF(VLOOKUP(TRM!A8956,'TRM - TBM Crosswalk'!$A$2:'TRM - TBM Crosswalk'!$I$1008,8,FALSE)=0,"",VLOOKUP(TRM!A8956,'TRM - TBM Crosswalk'!$A$2:'TRM - TBM Crosswalk'!$I$1008,8,FALSE))</f>
        <v/>
      </c>
      <c r="K7378" t="str">
        <f>IF(VLOOKUP(TRM!A8956,'TRM - TBM Crosswalk'!$A$2:'TRM - TBM Crosswalk'!$I$1008,9,FALSE)=0,"",VLOOKUP(TRM!A8956,'TRM - TBM Crosswalk'!$A$2:'TRM - TBM Crosswalk'!$I$1008,9,FALSE))</f>
        <v/>
      </c>
    </row>
    <row r="7379" spans="1:11" x14ac:dyDescent="0.45">
      <c r="A7379" t="str">
        <f>TRM!A8957</f>
        <v>I01.002.211#</v>
      </c>
      <c r="B7379" t="str">
        <f>TRM!B8957</f>
        <v>Operating System Utilities</v>
      </c>
      <c r="C7379" t="str">
        <f>TRM!C8957</f>
        <v>Common Components for Panasonic PC (x64) | 6.0.1000.0</v>
      </c>
      <c r="D7379">
        <f>TRM!D8957</f>
        <v>0</v>
      </c>
      <c r="E7379" t="str">
        <f>IF(VLOOKUP(TRM!A8957,'TRM - TBM Crosswalk'!$A$2:'TRM - TBM Crosswalk'!$I$1008,3,FALSE)="N/A","TBD","")</f>
        <v>TBD</v>
      </c>
      <c r="F7379" t="str">
        <f>IF(VLOOKUP(TRM!A8957,'TRM - TBM Crosswalk'!$A$2:'TRM - TBM Crosswalk'!$I$1008,4,FALSE)=0,"",VLOOKUP(TRM!A8957,'TRM - TBM Crosswalk'!$A$2:'TRM - TBM Crosswalk'!$I$1008,4,FALSE))</f>
        <v/>
      </c>
      <c r="G7379" t="str">
        <f>IF(VLOOKUP(TRM!A8957,'TRM - TBM Crosswalk'!$A$2:'TRM - TBM Crosswalk'!$I$1008,5,FALSE)=0,"",VLOOKUP(TRM!A8957,'TRM - TBM Crosswalk'!$A$2:'TRM - TBM Crosswalk'!$I$1008,5,FALSE))</f>
        <v/>
      </c>
      <c r="H7379" t="str">
        <f>IF(VLOOKUP(TRM!A8957,'TRM - TBM Crosswalk'!$A$2:'TRM - TBM Crosswalk'!$I$1008,6,FALSE)=0,"",VLOOKUP(TRM!A8957,'TRM - TBM Crosswalk'!$A$2:'TRM - TBM Crosswalk'!$I$1008,6,FALSE))</f>
        <v/>
      </c>
      <c r="I7379" t="str">
        <f>IF(VLOOKUP(TRM!A8957,'TRM - TBM Crosswalk'!$A$2:'TRM - TBM Crosswalk'!$I$1008,7,FALSE)=0,"",VLOOKUP(TRM!A8957,'TRM - TBM Crosswalk'!$A$2:'TRM - TBM Crosswalk'!$I$1008,7,FALSE))</f>
        <v/>
      </c>
      <c r="J7379" t="str">
        <f>IF(VLOOKUP(TRM!A8957,'TRM - TBM Crosswalk'!$A$2:'TRM - TBM Crosswalk'!$I$1008,8,FALSE)=0,"",VLOOKUP(TRM!A8957,'TRM - TBM Crosswalk'!$A$2:'TRM - TBM Crosswalk'!$I$1008,8,FALSE))</f>
        <v/>
      </c>
      <c r="K7379" t="str">
        <f>IF(VLOOKUP(TRM!A8957,'TRM - TBM Crosswalk'!$A$2:'TRM - TBM Crosswalk'!$I$1008,9,FALSE)=0,"",VLOOKUP(TRM!A8957,'TRM - TBM Crosswalk'!$A$2:'TRM - TBM Crosswalk'!$I$1008,9,FALSE))</f>
        <v/>
      </c>
    </row>
    <row r="7380" spans="1:11" x14ac:dyDescent="0.45">
      <c r="A7380" t="str">
        <f>TRM!A9061</f>
        <v>I01.003.305#</v>
      </c>
      <c r="B7380" t="str">
        <f>TRM!B9061</f>
        <v>Radio Software</v>
      </c>
      <c r="C7380" t="str">
        <f>TRM!C9061</f>
        <v>Radio Editing Software | 5.5.2</v>
      </c>
      <c r="D7380">
        <f>TRM!D9061</f>
        <v>0</v>
      </c>
      <c r="E7380" t="str">
        <f>IF(VLOOKUP(TRM!A9061,'TRM - TBM Crosswalk'!$A$2:'TRM - TBM Crosswalk'!$I$1008,3,FALSE)="N/A","TBD","")</f>
        <v>TBD</v>
      </c>
      <c r="F7380" t="str">
        <f>IF(VLOOKUP(TRM!A9061,'TRM - TBM Crosswalk'!$A$2:'TRM - TBM Crosswalk'!$I$1008,4,FALSE)=0,"",VLOOKUP(TRM!A9061,'TRM - TBM Crosswalk'!$A$2:'TRM - TBM Crosswalk'!$I$1008,4,FALSE))</f>
        <v/>
      </c>
      <c r="G7380" t="str">
        <f>IF(VLOOKUP(TRM!A9061,'TRM - TBM Crosswalk'!$A$2:'TRM - TBM Crosswalk'!$I$1008,5,FALSE)=0,"",VLOOKUP(TRM!A9061,'TRM - TBM Crosswalk'!$A$2:'TRM - TBM Crosswalk'!$I$1008,5,FALSE))</f>
        <v/>
      </c>
      <c r="H7380" t="str">
        <f>IF(VLOOKUP(TRM!A9061,'TRM - TBM Crosswalk'!$A$2:'TRM - TBM Crosswalk'!$I$1008,6,FALSE)=0,"",VLOOKUP(TRM!A9061,'TRM - TBM Crosswalk'!$A$2:'TRM - TBM Crosswalk'!$I$1008,6,FALSE))</f>
        <v/>
      </c>
      <c r="I7380" t="str">
        <f>IF(VLOOKUP(TRM!A9061,'TRM - TBM Crosswalk'!$A$2:'TRM - TBM Crosswalk'!$I$1008,7,FALSE)=0,"",VLOOKUP(TRM!A9061,'TRM - TBM Crosswalk'!$A$2:'TRM - TBM Crosswalk'!$I$1008,7,FALSE))</f>
        <v/>
      </c>
      <c r="J7380" t="str">
        <f>IF(VLOOKUP(TRM!A9061,'TRM - TBM Crosswalk'!$A$2:'TRM - TBM Crosswalk'!$I$1008,8,FALSE)=0,"",VLOOKUP(TRM!A9061,'TRM - TBM Crosswalk'!$A$2:'TRM - TBM Crosswalk'!$I$1008,8,FALSE))</f>
        <v/>
      </c>
      <c r="K7380" t="str">
        <f>IF(VLOOKUP(TRM!A9061,'TRM - TBM Crosswalk'!$A$2:'TRM - TBM Crosswalk'!$I$1008,9,FALSE)=0,"",VLOOKUP(TRM!A9061,'TRM - TBM Crosswalk'!$A$2:'TRM - TBM Crosswalk'!$I$1008,9,FALSE))</f>
        <v/>
      </c>
    </row>
    <row r="7381" spans="1:11" x14ac:dyDescent="0.45">
      <c r="A7381" t="str">
        <f>TRM!A7931</f>
        <v>B10.813.343</v>
      </c>
      <c r="B7381" t="str">
        <f>TRM!B7931</f>
        <v>Audio / Video Conferencing</v>
      </c>
      <c r="C7381" t="str">
        <f>TRM!C7931</f>
        <v>Webex Recorder and Player | 39.3.0.582</v>
      </c>
      <c r="D7381">
        <f>TRM!D7931</f>
        <v>0</v>
      </c>
      <c r="E7381" t="str">
        <f>IF(VLOOKUP(TRM!A7931,'TRM - TBM Crosswalk'!$A$2:'TRM - TBM Crosswalk'!$I$1008,3,FALSE)="N/A","TBD","")</f>
        <v/>
      </c>
      <c r="F7381" t="str">
        <f>IF(VLOOKUP(TRM!A7931,'TRM - TBM Crosswalk'!$A$2:'TRM - TBM Crosswalk'!$I$1008,4,FALSE)=0,"",VLOOKUP(TRM!A7931,'TRM - TBM Crosswalk'!$A$2:'TRM - TBM Crosswalk'!$I$1008,4,FALSE))</f>
        <v/>
      </c>
      <c r="G7381" t="str">
        <f>IF(VLOOKUP(TRM!A7931,'TRM - TBM Crosswalk'!$A$2:'TRM - TBM Crosswalk'!$I$1008,5,FALSE)=0,"",VLOOKUP(TRM!A7931,'TRM - TBM Crosswalk'!$A$2:'TRM - TBM Crosswalk'!$I$1008,5,FALSE))</f>
        <v>End User</v>
      </c>
      <c r="H7381" t="str">
        <f>IF(VLOOKUP(TRM!A7931,'TRM - TBM Crosswalk'!$A$2:'TRM - TBM Crosswalk'!$I$1008,6,FALSE)=0,"",VLOOKUP(TRM!A7931,'TRM - TBM Crosswalk'!$A$2:'TRM - TBM Crosswalk'!$I$1008,6,FALSE))</f>
        <v>Conferencing &amp; AV</v>
      </c>
      <c r="I7381" t="str">
        <f>IF(VLOOKUP(TRM!A7931,'TRM - TBM Crosswalk'!$A$2:'TRM - TBM Crosswalk'!$I$1008,7,FALSE)=0,"",VLOOKUP(TRM!A7931,'TRM - TBM Crosswalk'!$A$2:'TRM - TBM Crosswalk'!$I$1008,7,FALSE))</f>
        <v/>
      </c>
      <c r="J7381" t="str">
        <f>IF(VLOOKUP(TRM!A7931,'TRM - TBM Crosswalk'!$A$2:'TRM - TBM Crosswalk'!$I$1008,8,FALSE)=0,"",VLOOKUP(TRM!A7931,'TRM - TBM Crosswalk'!$A$2:'TRM - TBM Crosswalk'!$I$1008,8,FALSE))</f>
        <v/>
      </c>
      <c r="K7381" t="str">
        <f>IF(VLOOKUP(TRM!A7931,'TRM - TBM Crosswalk'!$A$2:'TRM - TBM Crosswalk'!$I$1008,9,FALSE)=0,"",VLOOKUP(TRM!A7931,'TRM - TBM Crosswalk'!$A$2:'TRM - TBM Crosswalk'!$I$1008,9,FALSE))</f>
        <v/>
      </c>
    </row>
    <row r="7382" spans="1:11" x14ac:dyDescent="0.45">
      <c r="A7382" t="str">
        <f>TRM!A677</f>
        <v>A02.021.220</v>
      </c>
      <c r="B7382" t="str">
        <f>TRM!B677</f>
        <v>Data Backup and Recovery</v>
      </c>
      <c r="C7382" t="str">
        <f>TRM!C677</f>
        <v>EaseUS Partition Master 13.5</v>
      </c>
      <c r="D7382">
        <f>TRM!D677</f>
        <v>0</v>
      </c>
      <c r="E7382" t="str">
        <f>IF(VLOOKUP(TRM!A677,'TRM - TBM Crosswalk'!$A$2:'TRM - TBM Crosswalk'!$I$1008,3,FALSE)="N/A","TBD","")</f>
        <v/>
      </c>
      <c r="F7382" t="str">
        <f>IF(VLOOKUP(TRM!A677,'TRM - TBM Crosswalk'!$A$2:'TRM - TBM Crosswalk'!$I$1008,4,FALSE)=0,"",VLOOKUP(TRM!A677,'TRM - TBM Crosswalk'!$A$2:'TRM - TBM Crosswalk'!$I$1008,4,FALSE))</f>
        <v/>
      </c>
      <c r="G7382" t="str">
        <f>IF(VLOOKUP(TRM!A677,'TRM - TBM Crosswalk'!$A$2:'TRM - TBM Crosswalk'!$I$1008,5,FALSE)=0,"",VLOOKUP(TRM!A677,'TRM - TBM Crosswalk'!$A$2:'TRM - TBM Crosswalk'!$I$1008,5,FALSE))</f>
        <v>Storage</v>
      </c>
      <c r="H7382" t="str">
        <f>IF(VLOOKUP(TRM!A677,'TRM - TBM Crosswalk'!$A$2:'TRM - TBM Crosswalk'!$I$1008,6,FALSE)=0,"",VLOOKUP(TRM!A677,'TRM - TBM Crosswalk'!$A$2:'TRM - TBM Crosswalk'!$I$1008,6,FALSE))</f>
        <v>Offline Storage</v>
      </c>
      <c r="I7382" t="str">
        <f>IF(VLOOKUP(TRM!A677,'TRM - TBM Crosswalk'!$A$2:'TRM - TBM Crosswalk'!$I$1008,7,FALSE)=0,"",VLOOKUP(TRM!A677,'TRM - TBM Crosswalk'!$A$2:'TRM - TBM Crosswalk'!$I$1008,7,FALSE))</f>
        <v/>
      </c>
      <c r="J7382" t="str">
        <f>IF(VLOOKUP(TRM!A677,'TRM - TBM Crosswalk'!$A$2:'TRM - TBM Crosswalk'!$I$1008,8,FALSE)=0,"",VLOOKUP(TRM!A677,'TRM - TBM Crosswalk'!$A$2:'TRM - TBM Crosswalk'!$I$1008,8,FALSE))</f>
        <v/>
      </c>
      <c r="K7382" t="str">
        <f>IF(VLOOKUP(TRM!A677,'TRM - TBM Crosswalk'!$A$2:'TRM - TBM Crosswalk'!$I$1008,9,FALSE)=0,"",VLOOKUP(TRM!A677,'TRM - TBM Crosswalk'!$A$2:'TRM - TBM Crosswalk'!$I$1008,9,FALSE))</f>
        <v/>
      </c>
    </row>
    <row r="7383" spans="1:11" x14ac:dyDescent="0.45">
      <c r="A7383" t="str">
        <f>TRM!A678</f>
        <v>A02.021.220</v>
      </c>
      <c r="B7383" t="str">
        <f>TRM!B678</f>
        <v>Data Backup and Recovery</v>
      </c>
      <c r="C7383" t="str">
        <f>TRM!C678</f>
        <v>EaseUS Todo Backup Free | 11.5</v>
      </c>
      <c r="D7383">
        <f>TRM!D678</f>
        <v>0</v>
      </c>
      <c r="E7383" t="str">
        <f>IF(VLOOKUP(TRM!A678,'TRM - TBM Crosswalk'!$A$2:'TRM - TBM Crosswalk'!$I$1008,3,FALSE)="N/A","TBD","")</f>
        <v/>
      </c>
      <c r="F7383" t="str">
        <f>IF(VLOOKUP(TRM!A678,'TRM - TBM Crosswalk'!$A$2:'TRM - TBM Crosswalk'!$I$1008,4,FALSE)=0,"",VLOOKUP(TRM!A678,'TRM - TBM Crosswalk'!$A$2:'TRM - TBM Crosswalk'!$I$1008,4,FALSE))</f>
        <v/>
      </c>
      <c r="G7383" t="str">
        <f>IF(VLOOKUP(TRM!A678,'TRM - TBM Crosswalk'!$A$2:'TRM - TBM Crosswalk'!$I$1008,5,FALSE)=0,"",VLOOKUP(TRM!A678,'TRM - TBM Crosswalk'!$A$2:'TRM - TBM Crosswalk'!$I$1008,5,FALSE))</f>
        <v>Storage</v>
      </c>
      <c r="H7383" t="str">
        <f>IF(VLOOKUP(TRM!A678,'TRM - TBM Crosswalk'!$A$2:'TRM - TBM Crosswalk'!$I$1008,6,FALSE)=0,"",VLOOKUP(TRM!A678,'TRM - TBM Crosswalk'!$A$2:'TRM - TBM Crosswalk'!$I$1008,6,FALSE))</f>
        <v>Offline Storage</v>
      </c>
      <c r="I7383" t="str">
        <f>IF(VLOOKUP(TRM!A678,'TRM - TBM Crosswalk'!$A$2:'TRM - TBM Crosswalk'!$I$1008,7,FALSE)=0,"",VLOOKUP(TRM!A678,'TRM - TBM Crosswalk'!$A$2:'TRM - TBM Crosswalk'!$I$1008,7,FALSE))</f>
        <v/>
      </c>
      <c r="J7383" t="str">
        <f>IF(VLOOKUP(TRM!A678,'TRM - TBM Crosswalk'!$A$2:'TRM - TBM Crosswalk'!$I$1008,8,FALSE)=0,"",VLOOKUP(TRM!A678,'TRM - TBM Crosswalk'!$A$2:'TRM - TBM Crosswalk'!$I$1008,8,FALSE))</f>
        <v/>
      </c>
      <c r="K7383" t="str">
        <f>IF(VLOOKUP(TRM!A678,'TRM - TBM Crosswalk'!$A$2:'TRM - TBM Crosswalk'!$I$1008,9,FALSE)=0,"",VLOOKUP(TRM!A678,'TRM - TBM Crosswalk'!$A$2:'TRM - TBM Crosswalk'!$I$1008,9,FALSE))</f>
        <v/>
      </c>
    </row>
    <row r="7384" spans="1:11" x14ac:dyDescent="0.45">
      <c r="A7384" t="str">
        <f>TRM!A742</f>
        <v>A02.021.222</v>
      </c>
      <c r="B7384" t="str">
        <f>TRM!B742</f>
        <v>Data Integration and Exchange</v>
      </c>
      <c r="C7384" t="str">
        <f>TRM!C742</f>
        <v>Apple Mobile Device Support | 11.0.2.4</v>
      </c>
      <c r="D7384">
        <f>TRM!D742</f>
        <v>0</v>
      </c>
      <c r="E7384" t="str">
        <f>IF(VLOOKUP(TRM!A742,'TRM - TBM Crosswalk'!$A$2:'TRM - TBM Crosswalk'!$I$1008,3,FALSE)="N/A","TBD","")</f>
        <v/>
      </c>
      <c r="F7384" t="str">
        <f>IF(VLOOKUP(TRM!A742,'TRM - TBM Crosswalk'!$A$2:'TRM - TBM Crosswalk'!$I$1008,4,FALSE)=0,"",VLOOKUP(TRM!A742,'TRM - TBM Crosswalk'!$A$2:'TRM - TBM Crosswalk'!$I$1008,4,FALSE))</f>
        <v/>
      </c>
      <c r="G7384" t="str">
        <f>IF(VLOOKUP(TRM!A742,'TRM - TBM Crosswalk'!$A$2:'TRM - TBM Crosswalk'!$I$1008,5,FALSE)=0,"",VLOOKUP(TRM!A742,'TRM - TBM Crosswalk'!$A$2:'TRM - TBM Crosswalk'!$I$1008,5,FALSE))</f>
        <v/>
      </c>
      <c r="H7384" t="str">
        <f>IF(VLOOKUP(TRM!A742,'TRM - TBM Crosswalk'!$A$2:'TRM - TBM Crosswalk'!$I$1008,6,FALSE)=0,"",VLOOKUP(TRM!A742,'TRM - TBM Crosswalk'!$A$2:'TRM - TBM Crosswalk'!$I$1008,6,FALSE))</f>
        <v/>
      </c>
      <c r="I7384" t="str">
        <f>IF(VLOOKUP(TRM!A742,'TRM - TBM Crosswalk'!$A$2:'TRM - TBM Crosswalk'!$I$1008,7,FALSE)=0,"",VLOOKUP(TRM!A742,'TRM - TBM Crosswalk'!$A$2:'TRM - TBM Crosswalk'!$I$1008,7,FALSE))</f>
        <v>Platform Services</v>
      </c>
      <c r="J7384" t="str">
        <f>IF(VLOOKUP(TRM!A742,'TRM - TBM Crosswalk'!$A$2:'TRM - TBM Crosswalk'!$I$1008,8,FALSE)=0,"",VLOOKUP(TRM!A742,'TRM - TBM Crosswalk'!$A$2:'TRM - TBM Crosswalk'!$I$1008,8,FALSE))</f>
        <v>Data Services</v>
      </c>
      <c r="K7384" t="str">
        <f>IF(VLOOKUP(TRM!A742,'TRM - TBM Crosswalk'!$A$2:'TRM - TBM Crosswalk'!$I$1008,9,FALSE)=0,"",VLOOKUP(TRM!A742,'TRM - TBM Crosswalk'!$A$2:'TRM - TBM Crosswalk'!$I$1008,9,FALSE))</f>
        <v>Data Management</v>
      </c>
    </row>
    <row r="7385" spans="1:11" x14ac:dyDescent="0.45">
      <c r="A7385" t="str">
        <f>TRM!A1091</f>
        <v>A02.021.226</v>
      </c>
      <c r="B7385" t="str">
        <f>TRM!B1091</f>
        <v>Database Management System</v>
      </c>
      <c r="C7385" t="str">
        <f>TRM!C1091</f>
        <v>MySQL Connector/ODBC 5.3 | 5.3.8</v>
      </c>
      <c r="D7385">
        <f>TRM!D1091</f>
        <v>0</v>
      </c>
      <c r="E7385" t="str">
        <f>IF(VLOOKUP(TRM!A1091,'TRM - TBM Crosswalk'!$A$2:'TRM - TBM Crosswalk'!$I$1008,3,FALSE)="N/A","TBD","")</f>
        <v/>
      </c>
      <c r="F7385" t="str">
        <f>IF(VLOOKUP(TRM!A1091,'TRM - TBM Crosswalk'!$A$2:'TRM - TBM Crosswalk'!$I$1008,4,FALSE)=0,"",VLOOKUP(TRM!A1091,'TRM - TBM Crosswalk'!$A$2:'TRM - TBM Crosswalk'!$I$1008,4,FALSE))</f>
        <v/>
      </c>
      <c r="G7385" t="str">
        <f>IF(VLOOKUP(TRM!A1091,'TRM - TBM Crosswalk'!$A$2:'TRM - TBM Crosswalk'!$I$1008,5,FALSE)=0,"",VLOOKUP(TRM!A1091,'TRM - TBM Crosswalk'!$A$2:'TRM - TBM Crosswalk'!$I$1008,5,FALSE))</f>
        <v>Platform</v>
      </c>
      <c r="H7385" t="str">
        <f>IF(VLOOKUP(TRM!A1091,'TRM - TBM Crosswalk'!$A$2:'TRM - TBM Crosswalk'!$I$1008,6,FALSE)=0,"",VLOOKUP(TRM!A1091,'TRM - TBM Crosswalk'!$A$2:'TRM - TBM Crosswalk'!$I$1008,6,FALSE))</f>
        <v/>
      </c>
      <c r="I7385" t="str">
        <f>IF(VLOOKUP(TRM!A1091,'TRM - TBM Crosswalk'!$A$2:'TRM - TBM Crosswalk'!$I$1008,7,FALSE)=0,"",VLOOKUP(TRM!A1091,'TRM - TBM Crosswalk'!$A$2:'TRM - TBM Crosswalk'!$I$1008,7,FALSE))</f>
        <v>Platform Services</v>
      </c>
      <c r="J7385" t="str">
        <f>IF(VLOOKUP(TRM!A1091,'TRM - TBM Crosswalk'!$A$2:'TRM - TBM Crosswalk'!$I$1008,8,FALSE)=0,"",VLOOKUP(TRM!A1091,'TRM - TBM Crosswalk'!$A$2:'TRM - TBM Crosswalk'!$I$1008,8,FALSE))</f>
        <v>Data Services</v>
      </c>
      <c r="K7385" t="str">
        <f>IF(VLOOKUP(TRM!A1091,'TRM - TBM Crosswalk'!$A$2:'TRM - TBM Crosswalk'!$I$1008,9,FALSE)=0,"",VLOOKUP(TRM!A1091,'TRM - TBM Crosswalk'!$A$2:'TRM - TBM Crosswalk'!$I$1008,9,FALSE))</f>
        <v>Database</v>
      </c>
    </row>
    <row r="7386" spans="1:11" x14ac:dyDescent="0.45">
      <c r="A7386" t="str">
        <f>TRM!A1092</f>
        <v>A02.021.226</v>
      </c>
      <c r="B7386" t="str">
        <f>TRM!B1092</f>
        <v>Database Management System</v>
      </c>
      <c r="C7386" t="str">
        <f>TRM!C1092</f>
        <v>MySQL Connector/ODBC 5.3 | 5.3.9</v>
      </c>
      <c r="D7386">
        <f>TRM!D1092</f>
        <v>0</v>
      </c>
      <c r="E7386" t="str">
        <f>IF(VLOOKUP(TRM!A1092,'TRM - TBM Crosswalk'!$A$2:'TRM - TBM Crosswalk'!$I$1008,3,FALSE)="N/A","TBD","")</f>
        <v/>
      </c>
      <c r="F7386" t="str">
        <f>IF(VLOOKUP(TRM!A1092,'TRM - TBM Crosswalk'!$A$2:'TRM - TBM Crosswalk'!$I$1008,4,FALSE)=0,"",VLOOKUP(TRM!A1092,'TRM - TBM Crosswalk'!$A$2:'TRM - TBM Crosswalk'!$I$1008,4,FALSE))</f>
        <v/>
      </c>
      <c r="G7386" t="str">
        <f>IF(VLOOKUP(TRM!A1092,'TRM - TBM Crosswalk'!$A$2:'TRM - TBM Crosswalk'!$I$1008,5,FALSE)=0,"",VLOOKUP(TRM!A1092,'TRM - TBM Crosswalk'!$A$2:'TRM - TBM Crosswalk'!$I$1008,5,FALSE))</f>
        <v>Platform</v>
      </c>
      <c r="H7386" t="str">
        <f>IF(VLOOKUP(TRM!A1092,'TRM - TBM Crosswalk'!$A$2:'TRM - TBM Crosswalk'!$I$1008,6,FALSE)=0,"",VLOOKUP(TRM!A1092,'TRM - TBM Crosswalk'!$A$2:'TRM - TBM Crosswalk'!$I$1008,6,FALSE))</f>
        <v/>
      </c>
      <c r="I7386" t="str">
        <f>IF(VLOOKUP(TRM!A1092,'TRM - TBM Crosswalk'!$A$2:'TRM - TBM Crosswalk'!$I$1008,7,FALSE)=0,"",VLOOKUP(TRM!A1092,'TRM - TBM Crosswalk'!$A$2:'TRM - TBM Crosswalk'!$I$1008,7,FALSE))</f>
        <v>Platform Services</v>
      </c>
      <c r="J7386" t="str">
        <f>IF(VLOOKUP(TRM!A1092,'TRM - TBM Crosswalk'!$A$2:'TRM - TBM Crosswalk'!$I$1008,8,FALSE)=0,"",VLOOKUP(TRM!A1092,'TRM - TBM Crosswalk'!$A$2:'TRM - TBM Crosswalk'!$I$1008,8,FALSE))</f>
        <v>Data Services</v>
      </c>
      <c r="K7386" t="str">
        <f>IF(VLOOKUP(TRM!A1092,'TRM - TBM Crosswalk'!$A$2:'TRM - TBM Crosswalk'!$I$1008,9,FALSE)=0,"",VLOOKUP(TRM!A1092,'TRM - TBM Crosswalk'!$A$2:'TRM - TBM Crosswalk'!$I$1008,9,FALSE))</f>
        <v>Database</v>
      </c>
    </row>
    <row r="7387" spans="1:11" x14ac:dyDescent="0.45">
      <c r="A7387" t="str">
        <f>TRM!A1093</f>
        <v>A02.021.226</v>
      </c>
      <c r="B7387" t="str">
        <f>TRM!B1093</f>
        <v>Database Management System</v>
      </c>
      <c r="C7387" t="str">
        <f>TRM!C1093</f>
        <v>MySQL Connector/ODBC 8.0 | 8.0.12</v>
      </c>
      <c r="D7387">
        <f>TRM!D1093</f>
        <v>0</v>
      </c>
      <c r="E7387" t="str">
        <f>IF(VLOOKUP(TRM!A1093,'TRM - TBM Crosswalk'!$A$2:'TRM - TBM Crosswalk'!$I$1008,3,FALSE)="N/A","TBD","")</f>
        <v/>
      </c>
      <c r="F7387" t="str">
        <f>IF(VLOOKUP(TRM!A1093,'TRM - TBM Crosswalk'!$A$2:'TRM - TBM Crosswalk'!$I$1008,4,FALSE)=0,"",VLOOKUP(TRM!A1093,'TRM - TBM Crosswalk'!$A$2:'TRM - TBM Crosswalk'!$I$1008,4,FALSE))</f>
        <v/>
      </c>
      <c r="G7387" t="str">
        <f>IF(VLOOKUP(TRM!A1093,'TRM - TBM Crosswalk'!$A$2:'TRM - TBM Crosswalk'!$I$1008,5,FALSE)=0,"",VLOOKUP(TRM!A1093,'TRM - TBM Crosswalk'!$A$2:'TRM - TBM Crosswalk'!$I$1008,5,FALSE))</f>
        <v>Platform</v>
      </c>
      <c r="H7387" t="str">
        <f>IF(VLOOKUP(TRM!A1093,'TRM - TBM Crosswalk'!$A$2:'TRM - TBM Crosswalk'!$I$1008,6,FALSE)=0,"",VLOOKUP(TRM!A1093,'TRM - TBM Crosswalk'!$A$2:'TRM - TBM Crosswalk'!$I$1008,6,FALSE))</f>
        <v/>
      </c>
      <c r="I7387" t="str">
        <f>IF(VLOOKUP(TRM!A1093,'TRM - TBM Crosswalk'!$A$2:'TRM - TBM Crosswalk'!$I$1008,7,FALSE)=0,"",VLOOKUP(TRM!A1093,'TRM - TBM Crosswalk'!$A$2:'TRM - TBM Crosswalk'!$I$1008,7,FALSE))</f>
        <v>Platform Services</v>
      </c>
      <c r="J7387" t="str">
        <f>IF(VLOOKUP(TRM!A1093,'TRM - TBM Crosswalk'!$A$2:'TRM - TBM Crosswalk'!$I$1008,8,FALSE)=0,"",VLOOKUP(TRM!A1093,'TRM - TBM Crosswalk'!$A$2:'TRM - TBM Crosswalk'!$I$1008,8,FALSE))</f>
        <v>Data Services</v>
      </c>
      <c r="K7387" t="str">
        <f>IF(VLOOKUP(TRM!A1093,'TRM - TBM Crosswalk'!$A$2:'TRM - TBM Crosswalk'!$I$1008,9,FALSE)=0,"",VLOOKUP(TRM!A1093,'TRM - TBM Crosswalk'!$A$2:'TRM - TBM Crosswalk'!$I$1008,9,FALSE))</f>
        <v>Database</v>
      </c>
    </row>
    <row r="7388" spans="1:11" x14ac:dyDescent="0.45">
      <c r="A7388" t="str">
        <f>TRM!A1094</f>
        <v>A02.021.226</v>
      </c>
      <c r="B7388" t="str">
        <f>TRM!B1094</f>
        <v>Database Management System</v>
      </c>
      <c r="C7388" t="str">
        <f>TRM!C1094</f>
        <v>MySQL Connector/ODBC 8.0 | 8.0.15</v>
      </c>
      <c r="D7388">
        <f>TRM!D1094</f>
        <v>0</v>
      </c>
      <c r="E7388" t="str">
        <f>IF(VLOOKUP(TRM!A1094,'TRM - TBM Crosswalk'!$A$2:'TRM - TBM Crosswalk'!$I$1008,3,FALSE)="N/A","TBD","")</f>
        <v/>
      </c>
      <c r="F7388" t="str">
        <f>IF(VLOOKUP(TRM!A1094,'TRM - TBM Crosswalk'!$A$2:'TRM - TBM Crosswalk'!$I$1008,4,FALSE)=0,"",VLOOKUP(TRM!A1094,'TRM - TBM Crosswalk'!$A$2:'TRM - TBM Crosswalk'!$I$1008,4,FALSE))</f>
        <v/>
      </c>
      <c r="G7388" t="str">
        <f>IF(VLOOKUP(TRM!A1094,'TRM - TBM Crosswalk'!$A$2:'TRM - TBM Crosswalk'!$I$1008,5,FALSE)=0,"",VLOOKUP(TRM!A1094,'TRM - TBM Crosswalk'!$A$2:'TRM - TBM Crosswalk'!$I$1008,5,FALSE))</f>
        <v>Platform</v>
      </c>
      <c r="H7388" t="str">
        <f>IF(VLOOKUP(TRM!A1094,'TRM - TBM Crosswalk'!$A$2:'TRM - TBM Crosswalk'!$I$1008,6,FALSE)=0,"",VLOOKUP(TRM!A1094,'TRM - TBM Crosswalk'!$A$2:'TRM - TBM Crosswalk'!$I$1008,6,FALSE))</f>
        <v/>
      </c>
      <c r="I7388" t="str">
        <f>IF(VLOOKUP(TRM!A1094,'TRM - TBM Crosswalk'!$A$2:'TRM - TBM Crosswalk'!$I$1008,7,FALSE)=0,"",VLOOKUP(TRM!A1094,'TRM - TBM Crosswalk'!$A$2:'TRM - TBM Crosswalk'!$I$1008,7,FALSE))</f>
        <v>Platform Services</v>
      </c>
      <c r="J7388" t="str">
        <f>IF(VLOOKUP(TRM!A1094,'TRM - TBM Crosswalk'!$A$2:'TRM - TBM Crosswalk'!$I$1008,8,FALSE)=0,"",VLOOKUP(TRM!A1094,'TRM - TBM Crosswalk'!$A$2:'TRM - TBM Crosswalk'!$I$1008,8,FALSE))</f>
        <v>Data Services</v>
      </c>
      <c r="K7388" t="str">
        <f>IF(VLOOKUP(TRM!A1094,'TRM - TBM Crosswalk'!$A$2:'TRM - TBM Crosswalk'!$I$1008,9,FALSE)=0,"",VLOOKUP(TRM!A1094,'TRM - TBM Crosswalk'!$A$2:'TRM - TBM Crosswalk'!$I$1008,9,FALSE))</f>
        <v>Database</v>
      </c>
    </row>
    <row r="7389" spans="1:11" x14ac:dyDescent="0.45">
      <c r="A7389" t="str">
        <f>TRM!A2401</f>
        <v>A02.022.243</v>
      </c>
      <c r="B7389" t="str">
        <f>TRM!B2401</f>
        <v>Software Development Kit (SDK)#</v>
      </c>
      <c r="C7389" t="str">
        <f>TRM!C2401</f>
        <v>Microsoft .NET Core 2.1.3 - Windows Server Hosting | 2.1.13126.0</v>
      </c>
      <c r="D7389">
        <f>TRM!D2401</f>
        <v>0</v>
      </c>
      <c r="E7389" t="str">
        <f>IF(VLOOKUP(TRM!A2401,'TRM - TBM Crosswalk'!$A$2:'TRM - TBM Crosswalk'!$I$1008,3,FALSE)="N/A","TBD","")</f>
        <v/>
      </c>
      <c r="F7389" t="str">
        <f>IF(VLOOKUP(TRM!A2401,'TRM - TBM Crosswalk'!$A$2:'TRM - TBM Crosswalk'!$I$1008,4,FALSE)=0,"",VLOOKUP(TRM!A2401,'TRM - TBM Crosswalk'!$A$2:'TRM - TBM Crosswalk'!$I$1008,4,FALSE))</f>
        <v/>
      </c>
      <c r="G7389" t="str">
        <f>IF(VLOOKUP(TRM!A2401,'TRM - TBM Crosswalk'!$A$2:'TRM - TBM Crosswalk'!$I$1008,5,FALSE)=0,"",VLOOKUP(TRM!A2401,'TRM - TBM Crosswalk'!$A$2:'TRM - TBM Crosswalk'!$I$1008,5,FALSE))</f>
        <v>Application</v>
      </c>
      <c r="H7389" t="str">
        <f>IF(VLOOKUP(TRM!A2401,'TRM - TBM Crosswalk'!$A$2:'TRM - TBM Crosswalk'!$I$1008,6,FALSE)=0,"",VLOOKUP(TRM!A2401,'TRM - TBM Crosswalk'!$A$2:'TRM - TBM Crosswalk'!$I$1008,6,FALSE))</f>
        <v>Application Development</v>
      </c>
      <c r="I7389" t="str">
        <f>IF(VLOOKUP(TRM!A2401,'TRM - TBM Crosswalk'!$A$2:'TRM - TBM Crosswalk'!$I$1008,7,FALSE)=0,"",VLOOKUP(TRM!A2401,'TRM - TBM Crosswalk'!$A$2:'TRM - TBM Crosswalk'!$I$1008,7,FALSE))</f>
        <v/>
      </c>
      <c r="J7389" t="str">
        <f>IF(VLOOKUP(TRM!A2401,'TRM - TBM Crosswalk'!$A$2:'TRM - TBM Crosswalk'!$I$1008,8,FALSE)=0,"",VLOOKUP(TRM!A2401,'TRM - TBM Crosswalk'!$A$2:'TRM - TBM Crosswalk'!$I$1008,8,FALSE))</f>
        <v/>
      </c>
      <c r="K7389" t="str">
        <f>IF(VLOOKUP(TRM!A2401,'TRM - TBM Crosswalk'!$A$2:'TRM - TBM Crosswalk'!$I$1008,9,FALSE)=0,"",VLOOKUP(TRM!A2401,'TRM - TBM Crosswalk'!$A$2:'TRM - TBM Crosswalk'!$I$1008,9,FALSE))</f>
        <v/>
      </c>
    </row>
    <row r="7390" spans="1:11" x14ac:dyDescent="0.45">
      <c r="A7390" t="str">
        <f>TRM!A2402</f>
        <v>A02.022.243</v>
      </c>
      <c r="B7390" t="str">
        <f>TRM!B2402</f>
        <v>Software Development Kit (SDK)#</v>
      </c>
      <c r="C7390" t="str">
        <f>TRM!C2402</f>
        <v>Microsoft .NET Core 2.1.5 - Windows Server Hosting | 2.1.13320.0</v>
      </c>
      <c r="D7390">
        <f>TRM!D2402</f>
        <v>0</v>
      </c>
      <c r="E7390" t="str">
        <f>IF(VLOOKUP(TRM!A2402,'TRM - TBM Crosswalk'!$A$2:'TRM - TBM Crosswalk'!$I$1008,3,FALSE)="N/A","TBD","")</f>
        <v/>
      </c>
      <c r="F7390" t="str">
        <f>IF(VLOOKUP(TRM!A2402,'TRM - TBM Crosswalk'!$A$2:'TRM - TBM Crosswalk'!$I$1008,4,FALSE)=0,"",VLOOKUP(TRM!A2402,'TRM - TBM Crosswalk'!$A$2:'TRM - TBM Crosswalk'!$I$1008,4,FALSE))</f>
        <v/>
      </c>
      <c r="G7390" t="str">
        <f>IF(VLOOKUP(TRM!A2402,'TRM - TBM Crosswalk'!$A$2:'TRM - TBM Crosswalk'!$I$1008,5,FALSE)=0,"",VLOOKUP(TRM!A2402,'TRM - TBM Crosswalk'!$A$2:'TRM - TBM Crosswalk'!$I$1008,5,FALSE))</f>
        <v>Application</v>
      </c>
      <c r="H7390" t="str">
        <f>IF(VLOOKUP(TRM!A2402,'TRM - TBM Crosswalk'!$A$2:'TRM - TBM Crosswalk'!$I$1008,6,FALSE)=0,"",VLOOKUP(TRM!A2402,'TRM - TBM Crosswalk'!$A$2:'TRM - TBM Crosswalk'!$I$1008,6,FALSE))</f>
        <v>Application Development</v>
      </c>
      <c r="I7390" t="str">
        <f>IF(VLOOKUP(TRM!A2402,'TRM - TBM Crosswalk'!$A$2:'TRM - TBM Crosswalk'!$I$1008,7,FALSE)=0,"",VLOOKUP(TRM!A2402,'TRM - TBM Crosswalk'!$A$2:'TRM - TBM Crosswalk'!$I$1008,7,FALSE))</f>
        <v/>
      </c>
      <c r="J7390" t="str">
        <f>IF(VLOOKUP(TRM!A2402,'TRM - TBM Crosswalk'!$A$2:'TRM - TBM Crosswalk'!$I$1008,8,FALSE)=0,"",VLOOKUP(TRM!A2402,'TRM - TBM Crosswalk'!$A$2:'TRM - TBM Crosswalk'!$I$1008,8,FALSE))</f>
        <v/>
      </c>
      <c r="K7390" t="str">
        <f>IF(VLOOKUP(TRM!A2402,'TRM - TBM Crosswalk'!$A$2:'TRM - TBM Crosswalk'!$I$1008,9,FALSE)=0,"",VLOOKUP(TRM!A2402,'TRM - TBM Crosswalk'!$A$2:'TRM - TBM Crosswalk'!$I$1008,9,FALSE))</f>
        <v/>
      </c>
    </row>
    <row r="7391" spans="1:11" x14ac:dyDescent="0.45">
      <c r="A7391" t="str">
        <f>TRM!A2403</f>
        <v>A02.022.243</v>
      </c>
      <c r="B7391" t="str">
        <f>TRM!B2403</f>
        <v>Software Development Kit (SDK)#</v>
      </c>
      <c r="C7391" t="str">
        <f>TRM!C2403</f>
        <v>Microsoft .NET Core 2.2.2 - Windows Server Hosting | 2.2.2.0</v>
      </c>
      <c r="D7391">
        <f>TRM!D2403</f>
        <v>0</v>
      </c>
      <c r="E7391" t="str">
        <f>IF(VLOOKUP(TRM!A2403,'TRM - TBM Crosswalk'!$A$2:'TRM - TBM Crosswalk'!$I$1008,3,FALSE)="N/A","TBD","")</f>
        <v/>
      </c>
      <c r="F7391" t="str">
        <f>IF(VLOOKUP(TRM!A2403,'TRM - TBM Crosswalk'!$A$2:'TRM - TBM Crosswalk'!$I$1008,4,FALSE)=0,"",VLOOKUP(TRM!A2403,'TRM - TBM Crosswalk'!$A$2:'TRM - TBM Crosswalk'!$I$1008,4,FALSE))</f>
        <v/>
      </c>
      <c r="G7391" t="str">
        <f>IF(VLOOKUP(TRM!A2403,'TRM - TBM Crosswalk'!$A$2:'TRM - TBM Crosswalk'!$I$1008,5,FALSE)=0,"",VLOOKUP(TRM!A2403,'TRM - TBM Crosswalk'!$A$2:'TRM - TBM Crosswalk'!$I$1008,5,FALSE))</f>
        <v>Application</v>
      </c>
      <c r="H7391" t="str">
        <f>IF(VLOOKUP(TRM!A2403,'TRM - TBM Crosswalk'!$A$2:'TRM - TBM Crosswalk'!$I$1008,6,FALSE)=0,"",VLOOKUP(TRM!A2403,'TRM - TBM Crosswalk'!$A$2:'TRM - TBM Crosswalk'!$I$1008,6,FALSE))</f>
        <v>Application Development</v>
      </c>
      <c r="I7391" t="str">
        <f>IF(VLOOKUP(TRM!A2403,'TRM - TBM Crosswalk'!$A$2:'TRM - TBM Crosswalk'!$I$1008,7,FALSE)=0,"",VLOOKUP(TRM!A2403,'TRM - TBM Crosswalk'!$A$2:'TRM - TBM Crosswalk'!$I$1008,7,FALSE))</f>
        <v/>
      </c>
      <c r="J7391" t="str">
        <f>IF(VLOOKUP(TRM!A2403,'TRM - TBM Crosswalk'!$A$2:'TRM - TBM Crosswalk'!$I$1008,8,FALSE)=0,"",VLOOKUP(TRM!A2403,'TRM - TBM Crosswalk'!$A$2:'TRM - TBM Crosswalk'!$I$1008,8,FALSE))</f>
        <v/>
      </c>
      <c r="K7391" t="str">
        <f>IF(VLOOKUP(TRM!A2403,'TRM - TBM Crosswalk'!$A$2:'TRM - TBM Crosswalk'!$I$1008,9,FALSE)=0,"",VLOOKUP(TRM!A2403,'TRM - TBM Crosswalk'!$A$2:'TRM - TBM Crosswalk'!$I$1008,9,FALSE))</f>
        <v/>
      </c>
    </row>
    <row r="7392" spans="1:11" x14ac:dyDescent="0.45">
      <c r="A7392" t="str">
        <f>TRM!A2404</f>
        <v>A02.022.243</v>
      </c>
      <c r="B7392" t="str">
        <f>TRM!B2404</f>
        <v>Software Development Kit (SDK)#</v>
      </c>
      <c r="C7392" t="str">
        <f>TRM!C2404</f>
        <v>Microsoft .NET Core 2.2.6 - Windows Server Hosting | 2.2.6.0</v>
      </c>
      <c r="D7392">
        <f>TRM!D2404</f>
        <v>0</v>
      </c>
      <c r="E7392" t="str">
        <f>IF(VLOOKUP(TRM!A2404,'TRM - TBM Crosswalk'!$A$2:'TRM - TBM Crosswalk'!$I$1008,3,FALSE)="N/A","TBD","")</f>
        <v/>
      </c>
      <c r="F7392" t="str">
        <f>IF(VLOOKUP(TRM!A2404,'TRM - TBM Crosswalk'!$A$2:'TRM - TBM Crosswalk'!$I$1008,4,FALSE)=0,"",VLOOKUP(TRM!A2404,'TRM - TBM Crosswalk'!$A$2:'TRM - TBM Crosswalk'!$I$1008,4,FALSE))</f>
        <v/>
      </c>
      <c r="G7392" t="str">
        <f>IF(VLOOKUP(TRM!A2404,'TRM - TBM Crosswalk'!$A$2:'TRM - TBM Crosswalk'!$I$1008,5,FALSE)=0,"",VLOOKUP(TRM!A2404,'TRM - TBM Crosswalk'!$A$2:'TRM - TBM Crosswalk'!$I$1008,5,FALSE))</f>
        <v>Application</v>
      </c>
      <c r="H7392" t="str">
        <f>IF(VLOOKUP(TRM!A2404,'TRM - TBM Crosswalk'!$A$2:'TRM - TBM Crosswalk'!$I$1008,6,FALSE)=0,"",VLOOKUP(TRM!A2404,'TRM - TBM Crosswalk'!$A$2:'TRM - TBM Crosswalk'!$I$1008,6,FALSE))</f>
        <v>Application Development</v>
      </c>
      <c r="I7392" t="str">
        <f>IF(VLOOKUP(TRM!A2404,'TRM - TBM Crosswalk'!$A$2:'TRM - TBM Crosswalk'!$I$1008,7,FALSE)=0,"",VLOOKUP(TRM!A2404,'TRM - TBM Crosswalk'!$A$2:'TRM - TBM Crosswalk'!$I$1008,7,FALSE))</f>
        <v/>
      </c>
      <c r="J7392" t="str">
        <f>IF(VLOOKUP(TRM!A2404,'TRM - TBM Crosswalk'!$A$2:'TRM - TBM Crosswalk'!$I$1008,8,FALSE)=0,"",VLOOKUP(TRM!A2404,'TRM - TBM Crosswalk'!$A$2:'TRM - TBM Crosswalk'!$I$1008,8,FALSE))</f>
        <v/>
      </c>
      <c r="K7392" t="str">
        <f>IF(VLOOKUP(TRM!A2404,'TRM - TBM Crosswalk'!$A$2:'TRM - TBM Crosswalk'!$I$1008,9,FALSE)=0,"",VLOOKUP(TRM!A2404,'TRM - TBM Crosswalk'!$A$2:'TRM - TBM Crosswalk'!$I$1008,9,FALSE))</f>
        <v/>
      </c>
    </row>
    <row r="7393" spans="1:11" x14ac:dyDescent="0.45">
      <c r="A7393" t="str">
        <f>TRM!A2405</f>
        <v>A02.022.243</v>
      </c>
      <c r="B7393" t="str">
        <f>TRM!B2405</f>
        <v>Software Development Kit (SDK)#</v>
      </c>
      <c r="C7393" t="str">
        <f>TRM!C2405</f>
        <v>Microsoft .NET Core 2.2.7 - Windows Server Hosting | 2.2.7.0</v>
      </c>
      <c r="D7393">
        <f>TRM!D2405</f>
        <v>0</v>
      </c>
      <c r="E7393" t="str">
        <f>IF(VLOOKUP(TRM!A2405,'TRM - TBM Crosswalk'!$A$2:'TRM - TBM Crosswalk'!$I$1008,3,FALSE)="N/A","TBD","")</f>
        <v/>
      </c>
      <c r="F7393" t="str">
        <f>IF(VLOOKUP(TRM!A2405,'TRM - TBM Crosswalk'!$A$2:'TRM - TBM Crosswalk'!$I$1008,4,FALSE)=0,"",VLOOKUP(TRM!A2405,'TRM - TBM Crosswalk'!$A$2:'TRM - TBM Crosswalk'!$I$1008,4,FALSE))</f>
        <v/>
      </c>
      <c r="G7393" t="str">
        <f>IF(VLOOKUP(TRM!A2405,'TRM - TBM Crosswalk'!$A$2:'TRM - TBM Crosswalk'!$I$1008,5,FALSE)=0,"",VLOOKUP(TRM!A2405,'TRM - TBM Crosswalk'!$A$2:'TRM - TBM Crosswalk'!$I$1008,5,FALSE))</f>
        <v>Application</v>
      </c>
      <c r="H7393" t="str">
        <f>IF(VLOOKUP(TRM!A2405,'TRM - TBM Crosswalk'!$A$2:'TRM - TBM Crosswalk'!$I$1008,6,FALSE)=0,"",VLOOKUP(TRM!A2405,'TRM - TBM Crosswalk'!$A$2:'TRM - TBM Crosswalk'!$I$1008,6,FALSE))</f>
        <v>Application Development</v>
      </c>
      <c r="I7393" t="str">
        <f>IF(VLOOKUP(TRM!A2405,'TRM - TBM Crosswalk'!$A$2:'TRM - TBM Crosswalk'!$I$1008,7,FALSE)=0,"",VLOOKUP(TRM!A2405,'TRM - TBM Crosswalk'!$A$2:'TRM - TBM Crosswalk'!$I$1008,7,FALSE))</f>
        <v/>
      </c>
      <c r="J7393" t="str">
        <f>IF(VLOOKUP(TRM!A2405,'TRM - TBM Crosswalk'!$A$2:'TRM - TBM Crosswalk'!$I$1008,8,FALSE)=0,"",VLOOKUP(TRM!A2405,'TRM - TBM Crosswalk'!$A$2:'TRM - TBM Crosswalk'!$I$1008,8,FALSE))</f>
        <v/>
      </c>
      <c r="K7393" t="str">
        <f>IF(VLOOKUP(TRM!A2405,'TRM - TBM Crosswalk'!$A$2:'TRM - TBM Crosswalk'!$I$1008,9,FALSE)=0,"",VLOOKUP(TRM!A2405,'TRM - TBM Crosswalk'!$A$2:'TRM - TBM Crosswalk'!$I$1008,9,FALSE))</f>
        <v/>
      </c>
    </row>
    <row r="7394" spans="1:11" x14ac:dyDescent="0.45">
      <c r="A7394" t="str">
        <f>TRM!A2406</f>
        <v>A02.022.243</v>
      </c>
      <c r="B7394" t="str">
        <f>TRM!B2406</f>
        <v>Software Development Kit (SDK)#</v>
      </c>
      <c r="C7394" t="str">
        <f>TRM!C2406</f>
        <v>Microsoft .NET Core 3.1.0 - Windows Server Hosting | 3.1.0.19566</v>
      </c>
      <c r="D7394">
        <f>TRM!D2406</f>
        <v>0</v>
      </c>
      <c r="E7394" t="str">
        <f>IF(VLOOKUP(TRM!A2406,'TRM - TBM Crosswalk'!$A$2:'TRM - TBM Crosswalk'!$I$1008,3,FALSE)="N/A","TBD","")</f>
        <v/>
      </c>
      <c r="F7394" t="str">
        <f>IF(VLOOKUP(TRM!A2406,'TRM - TBM Crosswalk'!$A$2:'TRM - TBM Crosswalk'!$I$1008,4,FALSE)=0,"",VLOOKUP(TRM!A2406,'TRM - TBM Crosswalk'!$A$2:'TRM - TBM Crosswalk'!$I$1008,4,FALSE))</f>
        <v/>
      </c>
      <c r="G7394" t="str">
        <f>IF(VLOOKUP(TRM!A2406,'TRM - TBM Crosswalk'!$A$2:'TRM - TBM Crosswalk'!$I$1008,5,FALSE)=0,"",VLOOKUP(TRM!A2406,'TRM - TBM Crosswalk'!$A$2:'TRM - TBM Crosswalk'!$I$1008,5,FALSE))</f>
        <v>Application</v>
      </c>
      <c r="H7394" t="str">
        <f>IF(VLOOKUP(TRM!A2406,'TRM - TBM Crosswalk'!$A$2:'TRM - TBM Crosswalk'!$I$1008,6,FALSE)=0,"",VLOOKUP(TRM!A2406,'TRM - TBM Crosswalk'!$A$2:'TRM - TBM Crosswalk'!$I$1008,6,FALSE))</f>
        <v>Application Development</v>
      </c>
      <c r="I7394" t="str">
        <f>IF(VLOOKUP(TRM!A2406,'TRM - TBM Crosswalk'!$A$2:'TRM - TBM Crosswalk'!$I$1008,7,FALSE)=0,"",VLOOKUP(TRM!A2406,'TRM - TBM Crosswalk'!$A$2:'TRM - TBM Crosswalk'!$I$1008,7,FALSE))</f>
        <v/>
      </c>
      <c r="J7394" t="str">
        <f>IF(VLOOKUP(TRM!A2406,'TRM - TBM Crosswalk'!$A$2:'TRM - TBM Crosswalk'!$I$1008,8,FALSE)=0,"",VLOOKUP(TRM!A2406,'TRM - TBM Crosswalk'!$A$2:'TRM - TBM Crosswalk'!$I$1008,8,FALSE))</f>
        <v/>
      </c>
      <c r="K7394" t="str">
        <f>IF(VLOOKUP(TRM!A2406,'TRM - TBM Crosswalk'!$A$2:'TRM - TBM Crosswalk'!$I$1008,9,FALSE)=0,"",VLOOKUP(TRM!A2406,'TRM - TBM Crosswalk'!$A$2:'TRM - TBM Crosswalk'!$I$1008,9,FALSE))</f>
        <v/>
      </c>
    </row>
    <row r="7395" spans="1:11" x14ac:dyDescent="0.45">
      <c r="A7395" t="str">
        <f>TRM!A2407</f>
        <v>A02.022.243</v>
      </c>
      <c r="B7395" t="str">
        <f>TRM!B2407</f>
        <v>Software Development Kit (SDK)#</v>
      </c>
      <c r="C7395" t="str">
        <f>TRM!C2407</f>
        <v>Microsoft .NET Core 3.1.2 - Windows Server Hosting | 3.1.2.20068</v>
      </c>
      <c r="D7395">
        <f>TRM!D2407</f>
        <v>0</v>
      </c>
      <c r="E7395" t="str">
        <f>IF(VLOOKUP(TRM!A2407,'TRM - TBM Crosswalk'!$A$2:'TRM - TBM Crosswalk'!$I$1008,3,FALSE)="N/A","TBD","")</f>
        <v/>
      </c>
      <c r="F7395" t="str">
        <f>IF(VLOOKUP(TRM!A2407,'TRM - TBM Crosswalk'!$A$2:'TRM - TBM Crosswalk'!$I$1008,4,FALSE)=0,"",VLOOKUP(TRM!A2407,'TRM - TBM Crosswalk'!$A$2:'TRM - TBM Crosswalk'!$I$1008,4,FALSE))</f>
        <v/>
      </c>
      <c r="G7395" t="str">
        <f>IF(VLOOKUP(TRM!A2407,'TRM - TBM Crosswalk'!$A$2:'TRM - TBM Crosswalk'!$I$1008,5,FALSE)=0,"",VLOOKUP(TRM!A2407,'TRM - TBM Crosswalk'!$A$2:'TRM - TBM Crosswalk'!$I$1008,5,FALSE))</f>
        <v>Application</v>
      </c>
      <c r="H7395" t="str">
        <f>IF(VLOOKUP(TRM!A2407,'TRM - TBM Crosswalk'!$A$2:'TRM - TBM Crosswalk'!$I$1008,6,FALSE)=0,"",VLOOKUP(TRM!A2407,'TRM - TBM Crosswalk'!$A$2:'TRM - TBM Crosswalk'!$I$1008,6,FALSE))</f>
        <v>Application Development</v>
      </c>
      <c r="I7395" t="str">
        <f>IF(VLOOKUP(TRM!A2407,'TRM - TBM Crosswalk'!$A$2:'TRM - TBM Crosswalk'!$I$1008,7,FALSE)=0,"",VLOOKUP(TRM!A2407,'TRM - TBM Crosswalk'!$A$2:'TRM - TBM Crosswalk'!$I$1008,7,FALSE))</f>
        <v/>
      </c>
      <c r="J7395" t="str">
        <f>IF(VLOOKUP(TRM!A2407,'TRM - TBM Crosswalk'!$A$2:'TRM - TBM Crosswalk'!$I$1008,8,FALSE)=0,"",VLOOKUP(TRM!A2407,'TRM - TBM Crosswalk'!$A$2:'TRM - TBM Crosswalk'!$I$1008,8,FALSE))</f>
        <v/>
      </c>
      <c r="K7395" t="str">
        <f>IF(VLOOKUP(TRM!A2407,'TRM - TBM Crosswalk'!$A$2:'TRM - TBM Crosswalk'!$I$1008,9,FALSE)=0,"",VLOOKUP(TRM!A2407,'TRM - TBM Crosswalk'!$A$2:'TRM - TBM Crosswalk'!$I$1008,9,FALSE))</f>
        <v/>
      </c>
    </row>
    <row r="7396" spans="1:11" x14ac:dyDescent="0.45">
      <c r="A7396" t="str">
        <f>TRM!A2801</f>
        <v>A02.023.260</v>
      </c>
      <c r="B7396" t="str">
        <f>TRM!B2801</f>
        <v>Document Imaging and OCR</v>
      </c>
      <c r="C7396" t="str">
        <f>TRM!C2801</f>
        <v>Epson ScanSmart | 1.1.3</v>
      </c>
      <c r="D7396">
        <f>TRM!D2801</f>
        <v>0</v>
      </c>
      <c r="E7396" t="str">
        <f>IF(VLOOKUP(TRM!A2801,'TRM - TBM Crosswalk'!$A$2:'TRM - TBM Crosswalk'!$I$1008,3,FALSE)="N/A","TBD","")</f>
        <v/>
      </c>
      <c r="F7396" t="str">
        <f>IF(VLOOKUP(TRM!A2801,'TRM - TBM Crosswalk'!$A$2:'TRM - TBM Crosswalk'!$I$1008,4,FALSE)=0,"",VLOOKUP(TRM!A2801,'TRM - TBM Crosswalk'!$A$2:'TRM - TBM Crosswalk'!$I$1008,4,FALSE))</f>
        <v/>
      </c>
      <c r="G7396" t="str">
        <f>IF(VLOOKUP(TRM!A2801,'TRM - TBM Crosswalk'!$A$2:'TRM - TBM Crosswalk'!$I$1008,5,FALSE)=0,"",VLOOKUP(TRM!A2801,'TRM - TBM Crosswalk'!$A$2:'TRM - TBM Crosswalk'!$I$1008,5,FALSE))</f>
        <v/>
      </c>
      <c r="H7396" t="str">
        <f>IF(VLOOKUP(TRM!A2801,'TRM - TBM Crosswalk'!$A$2:'TRM - TBM Crosswalk'!$I$1008,6,FALSE)=0,"",VLOOKUP(TRM!A2801,'TRM - TBM Crosswalk'!$A$2:'TRM - TBM Crosswalk'!$I$1008,6,FALSE))</f>
        <v/>
      </c>
      <c r="I7396" t="str">
        <f>IF(VLOOKUP(TRM!A2801,'TRM - TBM Crosswalk'!$A$2:'TRM - TBM Crosswalk'!$I$1008,7,FALSE)=0,"",VLOOKUP(TRM!A2801,'TRM - TBM Crosswalk'!$A$2:'TRM - TBM Crosswalk'!$I$1008,7,FALSE))</f>
        <v>Platform Services</v>
      </c>
      <c r="J7396" t="str">
        <f>IF(VLOOKUP(TRM!A2801,'TRM - TBM Crosswalk'!$A$2:'TRM - TBM Crosswalk'!$I$1008,8,FALSE)=0,"",VLOOKUP(TRM!A2801,'TRM - TBM Crosswalk'!$A$2:'TRM - TBM Crosswalk'!$I$1008,8,FALSE))</f>
        <v>Applications Services</v>
      </c>
      <c r="K7396" t="str">
        <f>IF(VLOOKUP(TRM!A2801,'TRM - TBM Crosswalk'!$A$2:'TRM - TBM Crosswalk'!$I$1008,9,FALSE)=0,"",VLOOKUP(TRM!A2801,'TRM - TBM Crosswalk'!$A$2:'TRM - TBM Crosswalk'!$I$1008,9,FALSE))</f>
        <v>Content Management</v>
      </c>
    </row>
    <row r="7397" spans="1:11" x14ac:dyDescent="0.45">
      <c r="A7397" t="str">
        <f>TRM!A3389</f>
        <v>A02.024.385</v>
      </c>
      <c r="B7397" t="str">
        <f>TRM!B3389</f>
        <v>Geospatial Data Analysis</v>
      </c>
      <c r="C7397" t="str">
        <f>TRM!C3389</f>
        <v>ArcGIS ArcReader 10.5.1 | 10.5.7333</v>
      </c>
      <c r="D7397">
        <f>TRM!D3389</f>
        <v>0</v>
      </c>
      <c r="E7397" t="str">
        <f>IF(VLOOKUP(TRM!A3389,'TRM - TBM Crosswalk'!$A$2:'TRM - TBM Crosswalk'!$I$1008,3,FALSE)="N/A","TBD","")</f>
        <v>TBD</v>
      </c>
      <c r="F7397" t="str">
        <f>IF(VLOOKUP(TRM!A3389,'TRM - TBM Crosswalk'!$A$2:'TRM - TBM Crosswalk'!$I$1008,4,FALSE)=0,"",VLOOKUP(TRM!A3389,'TRM - TBM Crosswalk'!$A$2:'TRM - TBM Crosswalk'!$I$1008,4,FALSE))</f>
        <v/>
      </c>
      <c r="G7397" t="str">
        <f>IF(VLOOKUP(TRM!A3389,'TRM - TBM Crosswalk'!$A$2:'TRM - TBM Crosswalk'!$I$1008,5,FALSE)=0,"",VLOOKUP(TRM!A3389,'TRM - TBM Crosswalk'!$A$2:'TRM - TBM Crosswalk'!$I$1008,5,FALSE))</f>
        <v/>
      </c>
      <c r="H7397" t="str">
        <f>IF(VLOOKUP(TRM!A3389,'TRM - TBM Crosswalk'!$A$2:'TRM - TBM Crosswalk'!$I$1008,6,FALSE)=0,"",VLOOKUP(TRM!A3389,'TRM - TBM Crosswalk'!$A$2:'TRM - TBM Crosswalk'!$I$1008,6,FALSE))</f>
        <v/>
      </c>
      <c r="I7397" t="str">
        <f>IF(VLOOKUP(TRM!A3389,'TRM - TBM Crosswalk'!$A$2:'TRM - TBM Crosswalk'!$I$1008,7,FALSE)=0,"",VLOOKUP(TRM!A3389,'TRM - TBM Crosswalk'!$A$2:'TRM - TBM Crosswalk'!$I$1008,7,FALSE))</f>
        <v/>
      </c>
      <c r="J7397" t="str">
        <f>IF(VLOOKUP(TRM!A3389,'TRM - TBM Crosswalk'!$A$2:'TRM - TBM Crosswalk'!$I$1008,8,FALSE)=0,"",VLOOKUP(TRM!A3389,'TRM - TBM Crosswalk'!$A$2:'TRM - TBM Crosswalk'!$I$1008,8,FALSE))</f>
        <v/>
      </c>
      <c r="K7397" t="str">
        <f>IF(VLOOKUP(TRM!A3389,'TRM - TBM Crosswalk'!$A$2:'TRM - TBM Crosswalk'!$I$1008,9,FALSE)=0,"",VLOOKUP(TRM!A3389,'TRM - TBM Crosswalk'!$A$2:'TRM - TBM Crosswalk'!$I$1008,9,FALSE))</f>
        <v/>
      </c>
    </row>
    <row r="7398" spans="1:11" x14ac:dyDescent="0.45">
      <c r="A7398" t="str">
        <f>TRM!A3390</f>
        <v>A02.024.385</v>
      </c>
      <c r="B7398" t="str">
        <f>TRM!B3390</f>
        <v>Geospatial Data Analysis</v>
      </c>
      <c r="C7398" t="str">
        <f>TRM!C3390</f>
        <v>ArcGIS ArcReader 10.6.1 | 10.6.9270</v>
      </c>
      <c r="D7398">
        <f>TRM!D3390</f>
        <v>0</v>
      </c>
      <c r="E7398" t="str">
        <f>IF(VLOOKUP(TRM!A3390,'TRM - TBM Crosswalk'!$A$2:'TRM - TBM Crosswalk'!$I$1008,3,FALSE)="N/A","TBD","")</f>
        <v>TBD</v>
      </c>
      <c r="F7398" t="str">
        <f>IF(VLOOKUP(TRM!A3390,'TRM - TBM Crosswalk'!$A$2:'TRM - TBM Crosswalk'!$I$1008,4,FALSE)=0,"",VLOOKUP(TRM!A3390,'TRM - TBM Crosswalk'!$A$2:'TRM - TBM Crosswalk'!$I$1008,4,FALSE))</f>
        <v/>
      </c>
      <c r="G7398" t="str">
        <f>IF(VLOOKUP(TRM!A3390,'TRM - TBM Crosswalk'!$A$2:'TRM - TBM Crosswalk'!$I$1008,5,FALSE)=0,"",VLOOKUP(TRM!A3390,'TRM - TBM Crosswalk'!$A$2:'TRM - TBM Crosswalk'!$I$1008,5,FALSE))</f>
        <v/>
      </c>
      <c r="H7398" t="str">
        <f>IF(VLOOKUP(TRM!A3390,'TRM - TBM Crosswalk'!$A$2:'TRM - TBM Crosswalk'!$I$1008,6,FALSE)=0,"",VLOOKUP(TRM!A3390,'TRM - TBM Crosswalk'!$A$2:'TRM - TBM Crosswalk'!$I$1008,6,FALSE))</f>
        <v/>
      </c>
      <c r="I7398" t="str">
        <f>IF(VLOOKUP(TRM!A3390,'TRM - TBM Crosswalk'!$A$2:'TRM - TBM Crosswalk'!$I$1008,7,FALSE)=0,"",VLOOKUP(TRM!A3390,'TRM - TBM Crosswalk'!$A$2:'TRM - TBM Crosswalk'!$I$1008,7,FALSE))</f>
        <v/>
      </c>
      <c r="J7398" t="str">
        <f>IF(VLOOKUP(TRM!A3390,'TRM - TBM Crosswalk'!$A$2:'TRM - TBM Crosswalk'!$I$1008,8,FALSE)=0,"",VLOOKUP(TRM!A3390,'TRM - TBM Crosswalk'!$A$2:'TRM - TBM Crosswalk'!$I$1008,8,FALSE))</f>
        <v/>
      </c>
      <c r="K7398" t="str">
        <f>IF(VLOOKUP(TRM!A3390,'TRM - TBM Crosswalk'!$A$2:'TRM - TBM Crosswalk'!$I$1008,9,FALSE)=0,"",VLOOKUP(TRM!A3390,'TRM - TBM Crosswalk'!$A$2:'TRM - TBM Crosswalk'!$I$1008,9,FALSE))</f>
        <v/>
      </c>
    </row>
    <row r="7399" spans="1:11" x14ac:dyDescent="0.45">
      <c r="A7399" t="str">
        <f>TRM!A3413</f>
        <v>A02.024.385</v>
      </c>
      <c r="B7399" t="str">
        <f>TRM!B3413</f>
        <v>Geospatial Data Analysis</v>
      </c>
      <c r="C7399" t="str">
        <f>TRM!C3413</f>
        <v>ArcGIS for AutoCAD 300 SP1 | 10.1.5001</v>
      </c>
      <c r="D7399">
        <f>TRM!D3413</f>
        <v>0</v>
      </c>
      <c r="E7399" t="str">
        <f>IF(VLOOKUP(TRM!A3413,'TRM - TBM Crosswalk'!$A$2:'TRM - TBM Crosswalk'!$I$1008,3,FALSE)="N/A","TBD","")</f>
        <v>TBD</v>
      </c>
      <c r="F7399" t="str">
        <f>IF(VLOOKUP(TRM!A3413,'TRM - TBM Crosswalk'!$A$2:'TRM - TBM Crosswalk'!$I$1008,4,FALSE)=0,"",VLOOKUP(TRM!A3413,'TRM - TBM Crosswalk'!$A$2:'TRM - TBM Crosswalk'!$I$1008,4,FALSE))</f>
        <v/>
      </c>
      <c r="G7399" t="str">
        <f>IF(VLOOKUP(TRM!A3413,'TRM - TBM Crosswalk'!$A$2:'TRM - TBM Crosswalk'!$I$1008,5,FALSE)=0,"",VLOOKUP(TRM!A3413,'TRM - TBM Crosswalk'!$A$2:'TRM - TBM Crosswalk'!$I$1008,5,FALSE))</f>
        <v/>
      </c>
      <c r="H7399" t="str">
        <f>IF(VLOOKUP(TRM!A3413,'TRM - TBM Crosswalk'!$A$2:'TRM - TBM Crosswalk'!$I$1008,6,FALSE)=0,"",VLOOKUP(TRM!A3413,'TRM - TBM Crosswalk'!$A$2:'TRM - TBM Crosswalk'!$I$1008,6,FALSE))</f>
        <v/>
      </c>
      <c r="I7399" t="str">
        <f>IF(VLOOKUP(TRM!A3413,'TRM - TBM Crosswalk'!$A$2:'TRM - TBM Crosswalk'!$I$1008,7,FALSE)=0,"",VLOOKUP(TRM!A3413,'TRM - TBM Crosswalk'!$A$2:'TRM - TBM Crosswalk'!$I$1008,7,FALSE))</f>
        <v/>
      </c>
      <c r="J7399" t="str">
        <f>IF(VLOOKUP(TRM!A3413,'TRM - TBM Crosswalk'!$A$2:'TRM - TBM Crosswalk'!$I$1008,8,FALSE)=0,"",VLOOKUP(TRM!A3413,'TRM - TBM Crosswalk'!$A$2:'TRM - TBM Crosswalk'!$I$1008,8,FALSE))</f>
        <v/>
      </c>
      <c r="K7399" t="str">
        <f>IF(VLOOKUP(TRM!A3413,'TRM - TBM Crosswalk'!$A$2:'TRM - TBM Crosswalk'!$I$1008,9,FALSE)=0,"",VLOOKUP(TRM!A3413,'TRM - TBM Crosswalk'!$A$2:'TRM - TBM Crosswalk'!$I$1008,9,FALSE))</f>
        <v/>
      </c>
    </row>
    <row r="7400" spans="1:11" x14ac:dyDescent="0.45">
      <c r="A7400" t="str">
        <f>TRM!A3428</f>
        <v>A02.024.385</v>
      </c>
      <c r="B7400" t="str">
        <f>TRM!B3428</f>
        <v>Geospatial Data Analysis</v>
      </c>
      <c r="C7400" t="str">
        <f>TRM!C3428</f>
        <v>ArcGIS Pro | 2.3.15769</v>
      </c>
      <c r="D7400">
        <f>TRM!D3428</f>
        <v>0</v>
      </c>
      <c r="E7400" t="str">
        <f>IF(VLOOKUP(TRM!A3428,'TRM - TBM Crosswalk'!$A$2:'TRM - TBM Crosswalk'!$I$1008,3,FALSE)="N/A","TBD","")</f>
        <v>TBD</v>
      </c>
      <c r="F7400" t="str">
        <f>IF(VLOOKUP(TRM!A3428,'TRM - TBM Crosswalk'!$A$2:'TRM - TBM Crosswalk'!$I$1008,4,FALSE)=0,"",VLOOKUP(TRM!A3428,'TRM - TBM Crosswalk'!$A$2:'TRM - TBM Crosswalk'!$I$1008,4,FALSE))</f>
        <v/>
      </c>
      <c r="G7400" t="str">
        <f>IF(VLOOKUP(TRM!A3428,'TRM - TBM Crosswalk'!$A$2:'TRM - TBM Crosswalk'!$I$1008,5,FALSE)=0,"",VLOOKUP(TRM!A3428,'TRM - TBM Crosswalk'!$A$2:'TRM - TBM Crosswalk'!$I$1008,5,FALSE))</f>
        <v/>
      </c>
      <c r="H7400" t="str">
        <f>IF(VLOOKUP(TRM!A3428,'TRM - TBM Crosswalk'!$A$2:'TRM - TBM Crosswalk'!$I$1008,6,FALSE)=0,"",VLOOKUP(TRM!A3428,'TRM - TBM Crosswalk'!$A$2:'TRM - TBM Crosswalk'!$I$1008,6,FALSE))</f>
        <v/>
      </c>
      <c r="I7400" t="str">
        <f>IF(VLOOKUP(TRM!A3428,'TRM - TBM Crosswalk'!$A$2:'TRM - TBM Crosswalk'!$I$1008,7,FALSE)=0,"",VLOOKUP(TRM!A3428,'TRM - TBM Crosswalk'!$A$2:'TRM - TBM Crosswalk'!$I$1008,7,FALSE))</f>
        <v/>
      </c>
      <c r="J7400" t="str">
        <f>IF(VLOOKUP(TRM!A3428,'TRM - TBM Crosswalk'!$A$2:'TRM - TBM Crosswalk'!$I$1008,8,FALSE)=0,"",VLOOKUP(TRM!A3428,'TRM - TBM Crosswalk'!$A$2:'TRM - TBM Crosswalk'!$I$1008,8,FALSE))</f>
        <v/>
      </c>
      <c r="K7400" t="str">
        <f>IF(VLOOKUP(TRM!A3428,'TRM - TBM Crosswalk'!$A$2:'TRM - TBM Crosswalk'!$I$1008,9,FALSE)=0,"",VLOOKUP(TRM!A3428,'TRM - TBM Crosswalk'!$A$2:'TRM - TBM Crosswalk'!$I$1008,9,FALSE))</f>
        <v/>
      </c>
    </row>
    <row r="7401" spans="1:11" x14ac:dyDescent="0.45">
      <c r="A7401" t="str">
        <f>TRM!A3429</f>
        <v>A02.024.385</v>
      </c>
      <c r="B7401" t="str">
        <f>TRM!B3429</f>
        <v>Geospatial Data Analysis</v>
      </c>
      <c r="C7401" t="str">
        <f>TRM!C3429</f>
        <v>ArcGIS Pro | 2.4.19880</v>
      </c>
      <c r="D7401">
        <f>TRM!D3429</f>
        <v>0</v>
      </c>
      <c r="E7401" t="str">
        <f>IF(VLOOKUP(TRM!A3429,'TRM - TBM Crosswalk'!$A$2:'TRM - TBM Crosswalk'!$I$1008,3,FALSE)="N/A","TBD","")</f>
        <v>TBD</v>
      </c>
      <c r="F7401" t="str">
        <f>IF(VLOOKUP(TRM!A3429,'TRM - TBM Crosswalk'!$A$2:'TRM - TBM Crosswalk'!$I$1008,4,FALSE)=0,"",VLOOKUP(TRM!A3429,'TRM - TBM Crosswalk'!$A$2:'TRM - TBM Crosswalk'!$I$1008,4,FALSE))</f>
        <v/>
      </c>
      <c r="G7401" t="str">
        <f>IF(VLOOKUP(TRM!A3429,'TRM - TBM Crosswalk'!$A$2:'TRM - TBM Crosswalk'!$I$1008,5,FALSE)=0,"",VLOOKUP(TRM!A3429,'TRM - TBM Crosswalk'!$A$2:'TRM - TBM Crosswalk'!$I$1008,5,FALSE))</f>
        <v/>
      </c>
      <c r="H7401" t="str">
        <f>IF(VLOOKUP(TRM!A3429,'TRM - TBM Crosswalk'!$A$2:'TRM - TBM Crosswalk'!$I$1008,6,FALSE)=0,"",VLOOKUP(TRM!A3429,'TRM - TBM Crosswalk'!$A$2:'TRM - TBM Crosswalk'!$I$1008,6,FALSE))</f>
        <v/>
      </c>
      <c r="I7401" t="str">
        <f>IF(VLOOKUP(TRM!A3429,'TRM - TBM Crosswalk'!$A$2:'TRM - TBM Crosswalk'!$I$1008,7,FALSE)=0,"",VLOOKUP(TRM!A3429,'TRM - TBM Crosswalk'!$A$2:'TRM - TBM Crosswalk'!$I$1008,7,FALSE))</f>
        <v/>
      </c>
      <c r="J7401" t="str">
        <f>IF(VLOOKUP(TRM!A3429,'TRM - TBM Crosswalk'!$A$2:'TRM - TBM Crosswalk'!$I$1008,8,FALSE)=0,"",VLOOKUP(TRM!A3429,'TRM - TBM Crosswalk'!$A$2:'TRM - TBM Crosswalk'!$I$1008,8,FALSE))</f>
        <v/>
      </c>
      <c r="K7401" t="str">
        <f>IF(VLOOKUP(TRM!A3429,'TRM - TBM Crosswalk'!$A$2:'TRM - TBM Crosswalk'!$I$1008,9,FALSE)=0,"",VLOOKUP(TRM!A3429,'TRM - TBM Crosswalk'!$A$2:'TRM - TBM Crosswalk'!$I$1008,9,FALSE))</f>
        <v/>
      </c>
    </row>
    <row r="7402" spans="1:11" x14ac:dyDescent="0.45">
      <c r="A7402" t="str">
        <f>TRM!A3430</f>
        <v>A02.024.385</v>
      </c>
      <c r="B7402" t="str">
        <f>TRM!B3430</f>
        <v>Geospatial Data Analysis</v>
      </c>
      <c r="C7402" t="str">
        <f>TRM!C3430</f>
        <v>ArcGIS Pro | 2.4.19948</v>
      </c>
      <c r="D7402">
        <f>TRM!D3430</f>
        <v>0</v>
      </c>
      <c r="E7402" t="str">
        <f>IF(VLOOKUP(TRM!A3430,'TRM - TBM Crosswalk'!$A$2:'TRM - TBM Crosswalk'!$I$1008,3,FALSE)="N/A","TBD","")</f>
        <v>TBD</v>
      </c>
      <c r="F7402" t="str">
        <f>IF(VLOOKUP(TRM!A3430,'TRM - TBM Crosswalk'!$A$2:'TRM - TBM Crosswalk'!$I$1008,4,FALSE)=0,"",VLOOKUP(TRM!A3430,'TRM - TBM Crosswalk'!$A$2:'TRM - TBM Crosswalk'!$I$1008,4,FALSE))</f>
        <v/>
      </c>
      <c r="G7402" t="str">
        <f>IF(VLOOKUP(TRM!A3430,'TRM - TBM Crosswalk'!$A$2:'TRM - TBM Crosswalk'!$I$1008,5,FALSE)=0,"",VLOOKUP(TRM!A3430,'TRM - TBM Crosswalk'!$A$2:'TRM - TBM Crosswalk'!$I$1008,5,FALSE))</f>
        <v/>
      </c>
      <c r="H7402" t="str">
        <f>IF(VLOOKUP(TRM!A3430,'TRM - TBM Crosswalk'!$A$2:'TRM - TBM Crosswalk'!$I$1008,6,FALSE)=0,"",VLOOKUP(TRM!A3430,'TRM - TBM Crosswalk'!$A$2:'TRM - TBM Crosswalk'!$I$1008,6,FALSE))</f>
        <v/>
      </c>
      <c r="I7402" t="str">
        <f>IF(VLOOKUP(TRM!A3430,'TRM - TBM Crosswalk'!$A$2:'TRM - TBM Crosswalk'!$I$1008,7,FALSE)=0,"",VLOOKUP(TRM!A3430,'TRM - TBM Crosswalk'!$A$2:'TRM - TBM Crosswalk'!$I$1008,7,FALSE))</f>
        <v/>
      </c>
      <c r="J7402" t="str">
        <f>IF(VLOOKUP(TRM!A3430,'TRM - TBM Crosswalk'!$A$2:'TRM - TBM Crosswalk'!$I$1008,8,FALSE)=0,"",VLOOKUP(TRM!A3430,'TRM - TBM Crosswalk'!$A$2:'TRM - TBM Crosswalk'!$I$1008,8,FALSE))</f>
        <v/>
      </c>
      <c r="K7402" t="str">
        <f>IF(VLOOKUP(TRM!A3430,'TRM - TBM Crosswalk'!$A$2:'TRM - TBM Crosswalk'!$I$1008,9,FALSE)=0,"",VLOOKUP(TRM!A3430,'TRM - TBM Crosswalk'!$A$2:'TRM - TBM Crosswalk'!$I$1008,9,FALSE))</f>
        <v/>
      </c>
    </row>
    <row r="7403" spans="1:11" x14ac:dyDescent="0.45">
      <c r="A7403" t="str">
        <f>TRM!A3431</f>
        <v>A02.024.385</v>
      </c>
      <c r="B7403" t="str">
        <f>TRM!B3431</f>
        <v>Geospatial Data Analysis</v>
      </c>
      <c r="C7403" t="str">
        <f>TRM!C3431</f>
        <v>ArcGIS Pro | 2.5.22081</v>
      </c>
      <c r="D7403">
        <f>TRM!D3431</f>
        <v>0</v>
      </c>
      <c r="E7403" t="str">
        <f>IF(VLOOKUP(TRM!A3431,'TRM - TBM Crosswalk'!$A$2:'TRM - TBM Crosswalk'!$I$1008,3,FALSE)="N/A","TBD","")</f>
        <v>TBD</v>
      </c>
      <c r="F7403" t="str">
        <f>IF(VLOOKUP(TRM!A3431,'TRM - TBM Crosswalk'!$A$2:'TRM - TBM Crosswalk'!$I$1008,4,FALSE)=0,"",VLOOKUP(TRM!A3431,'TRM - TBM Crosswalk'!$A$2:'TRM - TBM Crosswalk'!$I$1008,4,FALSE))</f>
        <v/>
      </c>
      <c r="G7403" t="str">
        <f>IF(VLOOKUP(TRM!A3431,'TRM - TBM Crosswalk'!$A$2:'TRM - TBM Crosswalk'!$I$1008,5,FALSE)=0,"",VLOOKUP(TRM!A3431,'TRM - TBM Crosswalk'!$A$2:'TRM - TBM Crosswalk'!$I$1008,5,FALSE))</f>
        <v/>
      </c>
      <c r="H7403" t="str">
        <f>IF(VLOOKUP(TRM!A3431,'TRM - TBM Crosswalk'!$A$2:'TRM - TBM Crosswalk'!$I$1008,6,FALSE)=0,"",VLOOKUP(TRM!A3431,'TRM - TBM Crosswalk'!$A$2:'TRM - TBM Crosswalk'!$I$1008,6,FALSE))</f>
        <v/>
      </c>
      <c r="I7403" t="str">
        <f>IF(VLOOKUP(TRM!A3431,'TRM - TBM Crosswalk'!$A$2:'TRM - TBM Crosswalk'!$I$1008,7,FALSE)=0,"",VLOOKUP(TRM!A3431,'TRM - TBM Crosswalk'!$A$2:'TRM - TBM Crosswalk'!$I$1008,7,FALSE))</f>
        <v/>
      </c>
      <c r="J7403" t="str">
        <f>IF(VLOOKUP(TRM!A3431,'TRM - TBM Crosswalk'!$A$2:'TRM - TBM Crosswalk'!$I$1008,8,FALSE)=0,"",VLOOKUP(TRM!A3431,'TRM - TBM Crosswalk'!$A$2:'TRM - TBM Crosswalk'!$I$1008,8,FALSE))</f>
        <v/>
      </c>
      <c r="K7403" t="str">
        <f>IF(VLOOKUP(TRM!A3431,'TRM - TBM Crosswalk'!$A$2:'TRM - TBM Crosswalk'!$I$1008,9,FALSE)=0,"",VLOOKUP(TRM!A3431,'TRM - TBM Crosswalk'!$A$2:'TRM - TBM Crosswalk'!$I$1008,9,FALSE))</f>
        <v/>
      </c>
    </row>
    <row r="7404" spans="1:11" x14ac:dyDescent="0.45">
      <c r="A7404" t="str">
        <f>TRM!A4956</f>
        <v>A02.030.370#</v>
      </c>
      <c r="B7404" t="str">
        <f>TRM!B4956</f>
        <v>Digital Video Editing</v>
      </c>
      <c r="C7404" t="str">
        <f>TRM!C4956</f>
        <v>Blackmagic Multibridge Utility.app - 10.6.5</v>
      </c>
      <c r="D7404">
        <f>TRM!D4956</f>
        <v>0</v>
      </c>
      <c r="E7404" t="str">
        <f>IF(VLOOKUP(TRM!A4956,'TRM - TBM Crosswalk'!$A$2:'TRM - TBM Crosswalk'!$I$1008,3,FALSE)="N/A","TBD","")</f>
        <v/>
      </c>
      <c r="F7404" t="str">
        <f>IF(VLOOKUP(TRM!A4956,'TRM - TBM Crosswalk'!$A$2:'TRM - TBM Crosswalk'!$I$1008,4,FALSE)=0,"",VLOOKUP(TRM!A4956,'TRM - TBM Crosswalk'!$A$2:'TRM - TBM Crosswalk'!$I$1008,4,FALSE))</f>
        <v/>
      </c>
      <c r="G7404" t="str">
        <f>IF(VLOOKUP(TRM!A4956,'TRM - TBM Crosswalk'!$A$2:'TRM - TBM Crosswalk'!$I$1008,5,FALSE)=0,"",VLOOKUP(TRM!A4956,'TRM - TBM Crosswalk'!$A$2:'TRM - TBM Crosswalk'!$I$1008,5,FALSE))</f>
        <v/>
      </c>
      <c r="H7404" t="str">
        <f>IF(VLOOKUP(TRM!A4956,'TRM - TBM Crosswalk'!$A$2:'TRM - TBM Crosswalk'!$I$1008,6,FALSE)=0,"",VLOOKUP(TRM!A4956,'TRM - TBM Crosswalk'!$A$2:'TRM - TBM Crosswalk'!$I$1008,6,FALSE))</f>
        <v/>
      </c>
      <c r="I7404" t="str">
        <f>IF(VLOOKUP(TRM!A4956,'TRM - TBM Crosswalk'!$A$2:'TRM - TBM Crosswalk'!$I$1008,7,FALSE)=0,"",VLOOKUP(TRM!A4956,'TRM - TBM Crosswalk'!$A$2:'TRM - TBM Crosswalk'!$I$1008,7,FALSE))</f>
        <v>End User Services</v>
      </c>
      <c r="J7404" t="str">
        <f>IF(VLOOKUP(TRM!A4956,'TRM - TBM Crosswalk'!$A$2:'TRM - TBM Crosswalk'!$I$1008,8,FALSE)=0,"",VLOOKUP(TRM!A4956,'TRM - TBM Crosswalk'!$A$2:'TRM - TBM Crosswalk'!$I$1008,8,FALSE))</f>
        <v>Communication &amp; Collaboration</v>
      </c>
      <c r="K7404" t="str">
        <f>IF(VLOOKUP(TRM!A4956,'TRM - TBM Crosswalk'!$A$2:'TRM - TBM Crosswalk'!$I$1008,9,FALSE)=0,"",VLOOKUP(TRM!A4956,'TRM - TBM Crosswalk'!$A$2:'TRM - TBM Crosswalk'!$I$1008,9,FALSE))</f>
        <v>Productivity</v>
      </c>
    </row>
    <row r="7405" spans="1:11" x14ac:dyDescent="0.45">
      <c r="A7405" t="str">
        <f>TRM!A5103</f>
        <v>A02.030.371#</v>
      </c>
      <c r="B7405" t="str">
        <f>TRM!B5103</f>
        <v>Collaboration Tools</v>
      </c>
      <c r="C7405" t="str">
        <f>TRM!C5103</f>
        <v>CaptureOnTouch Evernote Plugin | 1.2.11005</v>
      </c>
      <c r="D7405">
        <f>TRM!D5103</f>
        <v>0</v>
      </c>
      <c r="E7405" t="str">
        <f>IF(VLOOKUP(TRM!A5103,'TRM - TBM Crosswalk'!$A$2:'TRM - TBM Crosswalk'!$I$1008,3,FALSE)="N/A","TBD","")</f>
        <v/>
      </c>
      <c r="F7405" t="str">
        <f>IF(VLOOKUP(TRM!A5103,'TRM - TBM Crosswalk'!$A$2:'TRM - TBM Crosswalk'!$I$1008,4,FALSE)=0,"",VLOOKUP(TRM!A5103,'TRM - TBM Crosswalk'!$A$2:'TRM - TBM Crosswalk'!$I$1008,4,FALSE))</f>
        <v/>
      </c>
      <c r="G7405" t="str">
        <f>IF(VLOOKUP(TRM!A5103,'TRM - TBM Crosswalk'!$A$2:'TRM - TBM Crosswalk'!$I$1008,5,FALSE)=0,"",VLOOKUP(TRM!A5103,'TRM - TBM Crosswalk'!$A$2:'TRM - TBM Crosswalk'!$I$1008,5,FALSE))</f>
        <v/>
      </c>
      <c r="H7405" t="str">
        <f>IF(VLOOKUP(TRM!A5103,'TRM - TBM Crosswalk'!$A$2:'TRM - TBM Crosswalk'!$I$1008,6,FALSE)=0,"",VLOOKUP(TRM!A5103,'TRM - TBM Crosswalk'!$A$2:'TRM - TBM Crosswalk'!$I$1008,6,FALSE))</f>
        <v/>
      </c>
      <c r="I7405" t="str">
        <f>IF(VLOOKUP(TRM!A5103,'TRM - TBM Crosswalk'!$A$2:'TRM - TBM Crosswalk'!$I$1008,7,FALSE)=0,"",VLOOKUP(TRM!A5103,'TRM - TBM Crosswalk'!$A$2:'TRM - TBM Crosswalk'!$I$1008,7,FALSE))</f>
        <v>End User Services</v>
      </c>
      <c r="J7405" t="str">
        <f>IF(VLOOKUP(TRM!A5103,'TRM - TBM Crosswalk'!$A$2:'TRM - TBM Crosswalk'!$I$1008,8,FALSE)=0,"",VLOOKUP(TRM!A5103,'TRM - TBM Crosswalk'!$A$2:'TRM - TBM Crosswalk'!$I$1008,8,FALSE))</f>
        <v>Communication &amp; Collaboration</v>
      </c>
      <c r="K7405" t="str">
        <f>IF(VLOOKUP(TRM!A5103,'TRM - TBM Crosswalk'!$A$2:'TRM - TBM Crosswalk'!$I$1008,9,FALSE)=0,"",VLOOKUP(TRM!A5103,'TRM - TBM Crosswalk'!$A$2:'TRM - TBM Crosswalk'!$I$1008,9,FALSE))</f>
        <v>Collaboration</v>
      </c>
    </row>
    <row r="7406" spans="1:11" x14ac:dyDescent="0.45">
      <c r="A7406" t="str">
        <f>TRM!A5104</f>
        <v>A02.030.371#</v>
      </c>
      <c r="B7406" t="str">
        <f>TRM!B5104</f>
        <v>Collaboration Tools</v>
      </c>
      <c r="C7406" t="str">
        <f>TRM!C5104</f>
        <v>CaptureOnTouch Evernote Plugin | 1.3.41466</v>
      </c>
      <c r="D7406">
        <f>TRM!D5104</f>
        <v>0</v>
      </c>
      <c r="E7406" t="str">
        <f>IF(VLOOKUP(TRM!A5104,'TRM - TBM Crosswalk'!$A$2:'TRM - TBM Crosswalk'!$I$1008,3,FALSE)="N/A","TBD","")</f>
        <v/>
      </c>
      <c r="F7406" t="str">
        <f>IF(VLOOKUP(TRM!A5104,'TRM - TBM Crosswalk'!$A$2:'TRM - TBM Crosswalk'!$I$1008,4,FALSE)=0,"",VLOOKUP(TRM!A5104,'TRM - TBM Crosswalk'!$A$2:'TRM - TBM Crosswalk'!$I$1008,4,FALSE))</f>
        <v/>
      </c>
      <c r="G7406" t="str">
        <f>IF(VLOOKUP(TRM!A5104,'TRM - TBM Crosswalk'!$A$2:'TRM - TBM Crosswalk'!$I$1008,5,FALSE)=0,"",VLOOKUP(TRM!A5104,'TRM - TBM Crosswalk'!$A$2:'TRM - TBM Crosswalk'!$I$1008,5,FALSE))</f>
        <v/>
      </c>
      <c r="H7406" t="str">
        <f>IF(VLOOKUP(TRM!A5104,'TRM - TBM Crosswalk'!$A$2:'TRM - TBM Crosswalk'!$I$1008,6,FALSE)=0,"",VLOOKUP(TRM!A5104,'TRM - TBM Crosswalk'!$A$2:'TRM - TBM Crosswalk'!$I$1008,6,FALSE))</f>
        <v/>
      </c>
      <c r="I7406" t="str">
        <f>IF(VLOOKUP(TRM!A5104,'TRM - TBM Crosswalk'!$A$2:'TRM - TBM Crosswalk'!$I$1008,7,FALSE)=0,"",VLOOKUP(TRM!A5104,'TRM - TBM Crosswalk'!$A$2:'TRM - TBM Crosswalk'!$I$1008,7,FALSE))</f>
        <v>End User Services</v>
      </c>
      <c r="J7406" t="str">
        <f>IF(VLOOKUP(TRM!A5104,'TRM - TBM Crosswalk'!$A$2:'TRM - TBM Crosswalk'!$I$1008,8,FALSE)=0,"",VLOOKUP(TRM!A5104,'TRM - TBM Crosswalk'!$A$2:'TRM - TBM Crosswalk'!$I$1008,8,FALSE))</f>
        <v>Communication &amp; Collaboration</v>
      </c>
      <c r="K7406" t="str">
        <f>IF(VLOOKUP(TRM!A5104,'TRM - TBM Crosswalk'!$A$2:'TRM - TBM Crosswalk'!$I$1008,9,FALSE)=0,"",VLOOKUP(TRM!A5104,'TRM - TBM Crosswalk'!$A$2:'TRM - TBM Crosswalk'!$I$1008,9,FALSE))</f>
        <v>Collaboration</v>
      </c>
    </row>
    <row r="7407" spans="1:11" x14ac:dyDescent="0.45">
      <c r="A7407" t="str">
        <f>TRM!A5105</f>
        <v>A02.030.371#</v>
      </c>
      <c r="B7407" t="str">
        <f>TRM!B5105</f>
        <v>Collaboration Tools</v>
      </c>
      <c r="C7407" t="str">
        <f>TRM!C5105</f>
        <v>CaptureOnTouch plug-in for Evernote | 2.18.14403</v>
      </c>
      <c r="D7407">
        <f>TRM!D5105</f>
        <v>0</v>
      </c>
      <c r="E7407" t="str">
        <f>IF(VLOOKUP(TRM!A5105,'TRM - TBM Crosswalk'!$A$2:'TRM - TBM Crosswalk'!$I$1008,3,FALSE)="N/A","TBD","")</f>
        <v/>
      </c>
      <c r="F7407" t="str">
        <f>IF(VLOOKUP(TRM!A5105,'TRM - TBM Crosswalk'!$A$2:'TRM - TBM Crosswalk'!$I$1008,4,FALSE)=0,"",VLOOKUP(TRM!A5105,'TRM - TBM Crosswalk'!$A$2:'TRM - TBM Crosswalk'!$I$1008,4,FALSE))</f>
        <v/>
      </c>
      <c r="G7407" t="str">
        <f>IF(VLOOKUP(TRM!A5105,'TRM - TBM Crosswalk'!$A$2:'TRM - TBM Crosswalk'!$I$1008,5,FALSE)=0,"",VLOOKUP(TRM!A5105,'TRM - TBM Crosswalk'!$A$2:'TRM - TBM Crosswalk'!$I$1008,5,FALSE))</f>
        <v/>
      </c>
      <c r="H7407" t="str">
        <f>IF(VLOOKUP(TRM!A5105,'TRM - TBM Crosswalk'!$A$2:'TRM - TBM Crosswalk'!$I$1008,6,FALSE)=0,"",VLOOKUP(TRM!A5105,'TRM - TBM Crosswalk'!$A$2:'TRM - TBM Crosswalk'!$I$1008,6,FALSE))</f>
        <v/>
      </c>
      <c r="I7407" t="str">
        <f>IF(VLOOKUP(TRM!A5105,'TRM - TBM Crosswalk'!$A$2:'TRM - TBM Crosswalk'!$I$1008,7,FALSE)=0,"",VLOOKUP(TRM!A5105,'TRM - TBM Crosswalk'!$A$2:'TRM - TBM Crosswalk'!$I$1008,7,FALSE))</f>
        <v>End User Services</v>
      </c>
      <c r="J7407" t="str">
        <f>IF(VLOOKUP(TRM!A5105,'TRM - TBM Crosswalk'!$A$2:'TRM - TBM Crosswalk'!$I$1008,8,FALSE)=0,"",VLOOKUP(TRM!A5105,'TRM - TBM Crosswalk'!$A$2:'TRM - TBM Crosswalk'!$I$1008,8,FALSE))</f>
        <v>Communication &amp; Collaboration</v>
      </c>
      <c r="K7407" t="str">
        <f>IF(VLOOKUP(TRM!A5105,'TRM - TBM Crosswalk'!$A$2:'TRM - TBM Crosswalk'!$I$1008,9,FALSE)=0,"",VLOOKUP(TRM!A5105,'TRM - TBM Crosswalk'!$A$2:'TRM - TBM Crosswalk'!$I$1008,9,FALSE))</f>
        <v>Collaboration</v>
      </c>
    </row>
    <row r="7408" spans="1:11" x14ac:dyDescent="0.45">
      <c r="A7408" t="str">
        <f>TRM!A5106</f>
        <v>A02.030.371#</v>
      </c>
      <c r="B7408" t="str">
        <f>TRM!B5106</f>
        <v>Collaboration Tools</v>
      </c>
      <c r="C7408" t="str">
        <f>TRM!C5106</f>
        <v>CaptureOnTouch plug-in for Evernote | 2.19.5913</v>
      </c>
      <c r="D7408">
        <f>TRM!D5106</f>
        <v>0</v>
      </c>
      <c r="E7408" t="str">
        <f>IF(VLOOKUP(TRM!A5106,'TRM - TBM Crosswalk'!$A$2:'TRM - TBM Crosswalk'!$I$1008,3,FALSE)="N/A","TBD","")</f>
        <v/>
      </c>
      <c r="F7408" t="str">
        <f>IF(VLOOKUP(TRM!A5106,'TRM - TBM Crosswalk'!$A$2:'TRM - TBM Crosswalk'!$I$1008,4,FALSE)=0,"",VLOOKUP(TRM!A5106,'TRM - TBM Crosswalk'!$A$2:'TRM - TBM Crosswalk'!$I$1008,4,FALSE))</f>
        <v/>
      </c>
      <c r="G7408" t="str">
        <f>IF(VLOOKUP(TRM!A5106,'TRM - TBM Crosswalk'!$A$2:'TRM - TBM Crosswalk'!$I$1008,5,FALSE)=0,"",VLOOKUP(TRM!A5106,'TRM - TBM Crosswalk'!$A$2:'TRM - TBM Crosswalk'!$I$1008,5,FALSE))</f>
        <v/>
      </c>
      <c r="H7408" t="str">
        <f>IF(VLOOKUP(TRM!A5106,'TRM - TBM Crosswalk'!$A$2:'TRM - TBM Crosswalk'!$I$1008,6,FALSE)=0,"",VLOOKUP(TRM!A5106,'TRM - TBM Crosswalk'!$A$2:'TRM - TBM Crosswalk'!$I$1008,6,FALSE))</f>
        <v/>
      </c>
      <c r="I7408" t="str">
        <f>IF(VLOOKUP(TRM!A5106,'TRM - TBM Crosswalk'!$A$2:'TRM - TBM Crosswalk'!$I$1008,7,FALSE)=0,"",VLOOKUP(TRM!A5106,'TRM - TBM Crosswalk'!$A$2:'TRM - TBM Crosswalk'!$I$1008,7,FALSE))</f>
        <v>End User Services</v>
      </c>
      <c r="J7408" t="str">
        <f>IF(VLOOKUP(TRM!A5106,'TRM - TBM Crosswalk'!$A$2:'TRM - TBM Crosswalk'!$I$1008,8,FALSE)=0,"",VLOOKUP(TRM!A5106,'TRM - TBM Crosswalk'!$A$2:'TRM - TBM Crosswalk'!$I$1008,8,FALSE))</f>
        <v>Communication &amp; Collaboration</v>
      </c>
      <c r="K7408" t="str">
        <f>IF(VLOOKUP(TRM!A5106,'TRM - TBM Crosswalk'!$A$2:'TRM - TBM Crosswalk'!$I$1008,9,FALSE)=0,"",VLOOKUP(TRM!A5106,'TRM - TBM Crosswalk'!$A$2:'TRM - TBM Crosswalk'!$I$1008,9,FALSE))</f>
        <v>Collaboration</v>
      </c>
    </row>
    <row r="7409" spans="1:11" x14ac:dyDescent="0.45">
      <c r="A7409" t="str">
        <f>TRM!A5107</f>
        <v>A02.030.371#</v>
      </c>
      <c r="B7409" t="str">
        <f>TRM!B5107</f>
        <v>Collaboration Tools</v>
      </c>
      <c r="C7409" t="str">
        <f>TRM!C5107</f>
        <v>Cherry Smart Device Package V1.10 Build 4 | 1.10.0.4</v>
      </c>
      <c r="D7409">
        <f>TRM!D5107</f>
        <v>0</v>
      </c>
      <c r="E7409" t="str">
        <f>IF(VLOOKUP(TRM!A5107,'TRM - TBM Crosswalk'!$A$2:'TRM - TBM Crosswalk'!$I$1008,3,FALSE)="N/A","TBD","")</f>
        <v/>
      </c>
      <c r="F7409" t="str">
        <f>IF(VLOOKUP(TRM!A5107,'TRM - TBM Crosswalk'!$A$2:'TRM - TBM Crosswalk'!$I$1008,4,FALSE)=0,"",VLOOKUP(TRM!A5107,'TRM - TBM Crosswalk'!$A$2:'TRM - TBM Crosswalk'!$I$1008,4,FALSE))</f>
        <v/>
      </c>
      <c r="G7409" t="str">
        <f>IF(VLOOKUP(TRM!A5107,'TRM - TBM Crosswalk'!$A$2:'TRM - TBM Crosswalk'!$I$1008,5,FALSE)=0,"",VLOOKUP(TRM!A5107,'TRM - TBM Crosswalk'!$A$2:'TRM - TBM Crosswalk'!$I$1008,5,FALSE))</f>
        <v/>
      </c>
      <c r="H7409" t="str">
        <f>IF(VLOOKUP(TRM!A5107,'TRM - TBM Crosswalk'!$A$2:'TRM - TBM Crosswalk'!$I$1008,6,FALSE)=0,"",VLOOKUP(TRM!A5107,'TRM - TBM Crosswalk'!$A$2:'TRM - TBM Crosswalk'!$I$1008,6,FALSE))</f>
        <v/>
      </c>
      <c r="I7409" t="str">
        <f>IF(VLOOKUP(TRM!A5107,'TRM - TBM Crosswalk'!$A$2:'TRM - TBM Crosswalk'!$I$1008,7,FALSE)=0,"",VLOOKUP(TRM!A5107,'TRM - TBM Crosswalk'!$A$2:'TRM - TBM Crosswalk'!$I$1008,7,FALSE))</f>
        <v>End User Services</v>
      </c>
      <c r="J7409" t="str">
        <f>IF(VLOOKUP(TRM!A5107,'TRM - TBM Crosswalk'!$A$2:'TRM - TBM Crosswalk'!$I$1008,8,FALSE)=0,"",VLOOKUP(TRM!A5107,'TRM - TBM Crosswalk'!$A$2:'TRM - TBM Crosswalk'!$I$1008,8,FALSE))</f>
        <v>Communication &amp; Collaboration</v>
      </c>
      <c r="K7409" t="str">
        <f>IF(VLOOKUP(TRM!A5107,'TRM - TBM Crosswalk'!$A$2:'TRM - TBM Crosswalk'!$I$1008,9,FALSE)=0,"",VLOOKUP(TRM!A5107,'TRM - TBM Crosswalk'!$A$2:'TRM - TBM Crosswalk'!$I$1008,9,FALSE))</f>
        <v>Collaboration</v>
      </c>
    </row>
    <row r="7410" spans="1:11" x14ac:dyDescent="0.45">
      <c r="A7410" t="str">
        <f>TRM!A5172</f>
        <v>A02.030.371#</v>
      </c>
      <c r="B7410" t="str">
        <f>TRM!B5172</f>
        <v>Collaboration Tools</v>
      </c>
      <c r="C7410" t="str">
        <f>TRM!C5172</f>
        <v>Smart Label Printer 7.0.5 | 7.0.0424</v>
      </c>
      <c r="D7410">
        <f>TRM!D5172</f>
        <v>0</v>
      </c>
      <c r="E7410" t="str">
        <f>IF(VLOOKUP(TRM!A5172,'TRM - TBM Crosswalk'!$A$2:'TRM - TBM Crosswalk'!$I$1008,3,FALSE)="N/A","TBD","")</f>
        <v/>
      </c>
      <c r="F7410" t="str">
        <f>IF(VLOOKUP(TRM!A5172,'TRM - TBM Crosswalk'!$A$2:'TRM - TBM Crosswalk'!$I$1008,4,FALSE)=0,"",VLOOKUP(TRM!A5172,'TRM - TBM Crosswalk'!$A$2:'TRM - TBM Crosswalk'!$I$1008,4,FALSE))</f>
        <v/>
      </c>
      <c r="G7410" t="str">
        <f>IF(VLOOKUP(TRM!A5172,'TRM - TBM Crosswalk'!$A$2:'TRM - TBM Crosswalk'!$I$1008,5,FALSE)=0,"",VLOOKUP(TRM!A5172,'TRM - TBM Crosswalk'!$A$2:'TRM - TBM Crosswalk'!$I$1008,5,FALSE))</f>
        <v/>
      </c>
      <c r="H7410" t="str">
        <f>IF(VLOOKUP(TRM!A5172,'TRM - TBM Crosswalk'!$A$2:'TRM - TBM Crosswalk'!$I$1008,6,FALSE)=0,"",VLOOKUP(TRM!A5172,'TRM - TBM Crosswalk'!$A$2:'TRM - TBM Crosswalk'!$I$1008,6,FALSE))</f>
        <v/>
      </c>
      <c r="I7410" t="str">
        <f>IF(VLOOKUP(TRM!A5172,'TRM - TBM Crosswalk'!$A$2:'TRM - TBM Crosswalk'!$I$1008,7,FALSE)=0,"",VLOOKUP(TRM!A5172,'TRM - TBM Crosswalk'!$A$2:'TRM - TBM Crosswalk'!$I$1008,7,FALSE))</f>
        <v>End User Services</v>
      </c>
      <c r="J7410" t="str">
        <f>IF(VLOOKUP(TRM!A5172,'TRM - TBM Crosswalk'!$A$2:'TRM - TBM Crosswalk'!$I$1008,8,FALSE)=0,"",VLOOKUP(TRM!A5172,'TRM - TBM Crosswalk'!$A$2:'TRM - TBM Crosswalk'!$I$1008,8,FALSE))</f>
        <v>Communication &amp; Collaboration</v>
      </c>
      <c r="K7410" t="str">
        <f>IF(VLOOKUP(TRM!A5172,'TRM - TBM Crosswalk'!$A$2:'TRM - TBM Crosswalk'!$I$1008,9,FALSE)=0,"",VLOOKUP(TRM!A5172,'TRM - TBM Crosswalk'!$A$2:'TRM - TBM Crosswalk'!$I$1008,9,FALSE))</f>
        <v>Collaboration</v>
      </c>
    </row>
    <row r="7411" spans="1:11" x14ac:dyDescent="0.45">
      <c r="A7411" t="str">
        <f>TRM!A5173</f>
        <v>A02.030.371#</v>
      </c>
      <c r="B7411" t="str">
        <f>TRM!B5173</f>
        <v>Collaboration Tools</v>
      </c>
      <c r="C7411" t="str">
        <f>TRM!C5173</f>
        <v>Smart Label Printer 7.1.0 | 7.1.0432</v>
      </c>
      <c r="D7411">
        <f>TRM!D5173</f>
        <v>0</v>
      </c>
      <c r="E7411" t="str">
        <f>IF(VLOOKUP(TRM!A5173,'TRM - TBM Crosswalk'!$A$2:'TRM - TBM Crosswalk'!$I$1008,3,FALSE)="N/A","TBD","")</f>
        <v/>
      </c>
      <c r="F7411" t="str">
        <f>IF(VLOOKUP(TRM!A5173,'TRM - TBM Crosswalk'!$A$2:'TRM - TBM Crosswalk'!$I$1008,4,FALSE)=0,"",VLOOKUP(TRM!A5173,'TRM - TBM Crosswalk'!$A$2:'TRM - TBM Crosswalk'!$I$1008,4,FALSE))</f>
        <v/>
      </c>
      <c r="G7411" t="str">
        <f>IF(VLOOKUP(TRM!A5173,'TRM - TBM Crosswalk'!$A$2:'TRM - TBM Crosswalk'!$I$1008,5,FALSE)=0,"",VLOOKUP(TRM!A5173,'TRM - TBM Crosswalk'!$A$2:'TRM - TBM Crosswalk'!$I$1008,5,FALSE))</f>
        <v/>
      </c>
      <c r="H7411" t="str">
        <f>IF(VLOOKUP(TRM!A5173,'TRM - TBM Crosswalk'!$A$2:'TRM - TBM Crosswalk'!$I$1008,6,FALSE)=0,"",VLOOKUP(TRM!A5173,'TRM - TBM Crosswalk'!$A$2:'TRM - TBM Crosswalk'!$I$1008,6,FALSE))</f>
        <v/>
      </c>
      <c r="I7411" t="str">
        <f>IF(VLOOKUP(TRM!A5173,'TRM - TBM Crosswalk'!$A$2:'TRM - TBM Crosswalk'!$I$1008,7,FALSE)=0,"",VLOOKUP(TRM!A5173,'TRM - TBM Crosswalk'!$A$2:'TRM - TBM Crosswalk'!$I$1008,7,FALSE))</f>
        <v>End User Services</v>
      </c>
      <c r="J7411" t="str">
        <f>IF(VLOOKUP(TRM!A5173,'TRM - TBM Crosswalk'!$A$2:'TRM - TBM Crosswalk'!$I$1008,8,FALSE)=0,"",VLOOKUP(TRM!A5173,'TRM - TBM Crosswalk'!$A$2:'TRM - TBM Crosswalk'!$I$1008,8,FALSE))</f>
        <v>Communication &amp; Collaboration</v>
      </c>
      <c r="K7411" t="str">
        <f>IF(VLOOKUP(TRM!A5173,'TRM - TBM Crosswalk'!$A$2:'TRM - TBM Crosswalk'!$I$1008,9,FALSE)=0,"",VLOOKUP(TRM!A5173,'TRM - TBM Crosswalk'!$A$2:'TRM - TBM Crosswalk'!$I$1008,9,FALSE))</f>
        <v>Collaboration</v>
      </c>
    </row>
    <row r="7412" spans="1:11" x14ac:dyDescent="0.45">
      <c r="A7412" t="str">
        <f>TRM!A5174</f>
        <v>A02.030.371#</v>
      </c>
      <c r="B7412" t="str">
        <f>TRM!B5174</f>
        <v>Collaboration Tools</v>
      </c>
      <c r="C7412" t="str">
        <f>TRM!C5174</f>
        <v>Smart Label Printer 7.1.1 R2 | 7.1.0437</v>
      </c>
      <c r="D7412">
        <f>TRM!D5174</f>
        <v>0</v>
      </c>
      <c r="E7412" t="str">
        <f>IF(VLOOKUP(TRM!A5174,'TRM - TBM Crosswalk'!$A$2:'TRM - TBM Crosswalk'!$I$1008,3,FALSE)="N/A","TBD","")</f>
        <v/>
      </c>
      <c r="F7412" t="str">
        <f>IF(VLOOKUP(TRM!A5174,'TRM - TBM Crosswalk'!$A$2:'TRM - TBM Crosswalk'!$I$1008,4,FALSE)=0,"",VLOOKUP(TRM!A5174,'TRM - TBM Crosswalk'!$A$2:'TRM - TBM Crosswalk'!$I$1008,4,FALSE))</f>
        <v/>
      </c>
      <c r="G7412" t="str">
        <f>IF(VLOOKUP(TRM!A5174,'TRM - TBM Crosswalk'!$A$2:'TRM - TBM Crosswalk'!$I$1008,5,FALSE)=0,"",VLOOKUP(TRM!A5174,'TRM - TBM Crosswalk'!$A$2:'TRM - TBM Crosswalk'!$I$1008,5,FALSE))</f>
        <v/>
      </c>
      <c r="H7412" t="str">
        <f>IF(VLOOKUP(TRM!A5174,'TRM - TBM Crosswalk'!$A$2:'TRM - TBM Crosswalk'!$I$1008,6,FALSE)=0,"",VLOOKUP(TRM!A5174,'TRM - TBM Crosswalk'!$A$2:'TRM - TBM Crosswalk'!$I$1008,6,FALSE))</f>
        <v/>
      </c>
      <c r="I7412" t="str">
        <f>IF(VLOOKUP(TRM!A5174,'TRM - TBM Crosswalk'!$A$2:'TRM - TBM Crosswalk'!$I$1008,7,FALSE)=0,"",VLOOKUP(TRM!A5174,'TRM - TBM Crosswalk'!$A$2:'TRM - TBM Crosswalk'!$I$1008,7,FALSE))</f>
        <v>End User Services</v>
      </c>
      <c r="J7412" t="str">
        <f>IF(VLOOKUP(TRM!A5174,'TRM - TBM Crosswalk'!$A$2:'TRM - TBM Crosswalk'!$I$1008,8,FALSE)=0,"",VLOOKUP(TRM!A5174,'TRM - TBM Crosswalk'!$A$2:'TRM - TBM Crosswalk'!$I$1008,8,FALSE))</f>
        <v>Communication &amp; Collaboration</v>
      </c>
      <c r="K7412" t="str">
        <f>IF(VLOOKUP(TRM!A5174,'TRM - TBM Crosswalk'!$A$2:'TRM - TBM Crosswalk'!$I$1008,9,FALSE)=0,"",VLOOKUP(TRM!A5174,'TRM - TBM Crosswalk'!$A$2:'TRM - TBM Crosswalk'!$I$1008,9,FALSE))</f>
        <v>Collaboration</v>
      </c>
    </row>
    <row r="7413" spans="1:11" x14ac:dyDescent="0.45">
      <c r="A7413" t="str">
        <f>TRM!A5175</f>
        <v>A02.030.371#</v>
      </c>
      <c r="B7413" t="str">
        <f>TRM!B5175</f>
        <v>Collaboration Tools</v>
      </c>
      <c r="C7413" t="str">
        <f>TRM!C5175</f>
        <v>SMART Meeting Pro | 4.4.200.0</v>
      </c>
      <c r="D7413">
        <f>TRM!D5175</f>
        <v>0</v>
      </c>
      <c r="E7413" t="str">
        <f>IF(VLOOKUP(TRM!A5175,'TRM - TBM Crosswalk'!$A$2:'TRM - TBM Crosswalk'!$I$1008,3,FALSE)="N/A","TBD","")</f>
        <v/>
      </c>
      <c r="F7413" t="str">
        <f>IF(VLOOKUP(TRM!A5175,'TRM - TBM Crosswalk'!$A$2:'TRM - TBM Crosswalk'!$I$1008,4,FALSE)=0,"",VLOOKUP(TRM!A5175,'TRM - TBM Crosswalk'!$A$2:'TRM - TBM Crosswalk'!$I$1008,4,FALSE))</f>
        <v/>
      </c>
      <c r="G7413" t="str">
        <f>IF(VLOOKUP(TRM!A5175,'TRM - TBM Crosswalk'!$A$2:'TRM - TBM Crosswalk'!$I$1008,5,FALSE)=0,"",VLOOKUP(TRM!A5175,'TRM - TBM Crosswalk'!$A$2:'TRM - TBM Crosswalk'!$I$1008,5,FALSE))</f>
        <v/>
      </c>
      <c r="H7413" t="str">
        <f>IF(VLOOKUP(TRM!A5175,'TRM - TBM Crosswalk'!$A$2:'TRM - TBM Crosswalk'!$I$1008,6,FALSE)=0,"",VLOOKUP(TRM!A5175,'TRM - TBM Crosswalk'!$A$2:'TRM - TBM Crosswalk'!$I$1008,6,FALSE))</f>
        <v/>
      </c>
      <c r="I7413" t="str">
        <f>IF(VLOOKUP(TRM!A5175,'TRM - TBM Crosswalk'!$A$2:'TRM - TBM Crosswalk'!$I$1008,7,FALSE)=0,"",VLOOKUP(TRM!A5175,'TRM - TBM Crosswalk'!$A$2:'TRM - TBM Crosswalk'!$I$1008,7,FALSE))</f>
        <v>End User Services</v>
      </c>
      <c r="J7413" t="str">
        <f>IF(VLOOKUP(TRM!A5175,'TRM - TBM Crosswalk'!$A$2:'TRM - TBM Crosswalk'!$I$1008,8,FALSE)=0,"",VLOOKUP(TRM!A5175,'TRM - TBM Crosswalk'!$A$2:'TRM - TBM Crosswalk'!$I$1008,8,FALSE))</f>
        <v>Communication &amp; Collaboration</v>
      </c>
      <c r="K7413" t="str">
        <f>IF(VLOOKUP(TRM!A5175,'TRM - TBM Crosswalk'!$A$2:'TRM - TBM Crosswalk'!$I$1008,9,FALSE)=0,"",VLOOKUP(TRM!A5175,'TRM - TBM Crosswalk'!$A$2:'TRM - TBM Crosswalk'!$I$1008,9,FALSE))</f>
        <v>Collaboration</v>
      </c>
    </row>
    <row r="7414" spans="1:11" x14ac:dyDescent="0.45">
      <c r="A7414" t="str">
        <f>TRM!A5178</f>
        <v>A02.030.371#</v>
      </c>
      <c r="B7414" t="str">
        <f>TRM!B5178</f>
        <v>Collaboration Tools</v>
      </c>
      <c r="C7414" t="str">
        <f>TRM!C5178</f>
        <v>SMART Product Drivers | 12.15.139.0</v>
      </c>
      <c r="D7414">
        <f>TRM!D5178</f>
        <v>0</v>
      </c>
      <c r="E7414" t="str">
        <f>IF(VLOOKUP(TRM!A5178,'TRM - TBM Crosswalk'!$A$2:'TRM - TBM Crosswalk'!$I$1008,3,FALSE)="N/A","TBD","")</f>
        <v/>
      </c>
      <c r="F7414" t="str">
        <f>IF(VLOOKUP(TRM!A5178,'TRM - TBM Crosswalk'!$A$2:'TRM - TBM Crosswalk'!$I$1008,4,FALSE)=0,"",VLOOKUP(TRM!A5178,'TRM - TBM Crosswalk'!$A$2:'TRM - TBM Crosswalk'!$I$1008,4,FALSE))</f>
        <v/>
      </c>
      <c r="G7414" t="str">
        <f>IF(VLOOKUP(TRM!A5178,'TRM - TBM Crosswalk'!$A$2:'TRM - TBM Crosswalk'!$I$1008,5,FALSE)=0,"",VLOOKUP(TRM!A5178,'TRM - TBM Crosswalk'!$A$2:'TRM - TBM Crosswalk'!$I$1008,5,FALSE))</f>
        <v/>
      </c>
      <c r="H7414" t="str">
        <f>IF(VLOOKUP(TRM!A5178,'TRM - TBM Crosswalk'!$A$2:'TRM - TBM Crosswalk'!$I$1008,6,FALSE)=0,"",VLOOKUP(TRM!A5178,'TRM - TBM Crosswalk'!$A$2:'TRM - TBM Crosswalk'!$I$1008,6,FALSE))</f>
        <v/>
      </c>
      <c r="I7414" t="str">
        <f>IF(VLOOKUP(TRM!A5178,'TRM - TBM Crosswalk'!$A$2:'TRM - TBM Crosswalk'!$I$1008,7,FALSE)=0,"",VLOOKUP(TRM!A5178,'TRM - TBM Crosswalk'!$A$2:'TRM - TBM Crosswalk'!$I$1008,7,FALSE))</f>
        <v>End User Services</v>
      </c>
      <c r="J7414" t="str">
        <f>IF(VLOOKUP(TRM!A5178,'TRM - TBM Crosswalk'!$A$2:'TRM - TBM Crosswalk'!$I$1008,8,FALSE)=0,"",VLOOKUP(TRM!A5178,'TRM - TBM Crosswalk'!$A$2:'TRM - TBM Crosswalk'!$I$1008,8,FALSE))</f>
        <v>Communication &amp; Collaboration</v>
      </c>
      <c r="K7414" t="str">
        <f>IF(VLOOKUP(TRM!A5178,'TRM - TBM Crosswalk'!$A$2:'TRM - TBM Crosswalk'!$I$1008,9,FALSE)=0,"",VLOOKUP(TRM!A5178,'TRM - TBM Crosswalk'!$A$2:'TRM - TBM Crosswalk'!$I$1008,9,FALSE))</f>
        <v>Collaboration</v>
      </c>
    </row>
    <row r="7415" spans="1:11" x14ac:dyDescent="0.45">
      <c r="A7415" t="str">
        <f>TRM!A5179</f>
        <v>A02.030.371#</v>
      </c>
      <c r="B7415" t="str">
        <f>TRM!B5179</f>
        <v>Collaboration Tools</v>
      </c>
      <c r="C7415" t="str">
        <f>TRM!C5179</f>
        <v>Smart Switch | 4.2.18052.28</v>
      </c>
      <c r="D7415">
        <f>TRM!D5179</f>
        <v>0</v>
      </c>
      <c r="E7415" t="str">
        <f>IF(VLOOKUP(TRM!A5179,'TRM - TBM Crosswalk'!$A$2:'TRM - TBM Crosswalk'!$I$1008,3,FALSE)="N/A","TBD","")</f>
        <v/>
      </c>
      <c r="F7415" t="str">
        <f>IF(VLOOKUP(TRM!A5179,'TRM - TBM Crosswalk'!$A$2:'TRM - TBM Crosswalk'!$I$1008,4,FALSE)=0,"",VLOOKUP(TRM!A5179,'TRM - TBM Crosswalk'!$A$2:'TRM - TBM Crosswalk'!$I$1008,4,FALSE))</f>
        <v/>
      </c>
      <c r="G7415" t="str">
        <f>IF(VLOOKUP(TRM!A5179,'TRM - TBM Crosswalk'!$A$2:'TRM - TBM Crosswalk'!$I$1008,5,FALSE)=0,"",VLOOKUP(TRM!A5179,'TRM - TBM Crosswalk'!$A$2:'TRM - TBM Crosswalk'!$I$1008,5,FALSE))</f>
        <v/>
      </c>
      <c r="H7415" t="str">
        <f>IF(VLOOKUP(TRM!A5179,'TRM - TBM Crosswalk'!$A$2:'TRM - TBM Crosswalk'!$I$1008,6,FALSE)=0,"",VLOOKUP(TRM!A5179,'TRM - TBM Crosswalk'!$A$2:'TRM - TBM Crosswalk'!$I$1008,6,FALSE))</f>
        <v/>
      </c>
      <c r="I7415" t="str">
        <f>IF(VLOOKUP(TRM!A5179,'TRM - TBM Crosswalk'!$A$2:'TRM - TBM Crosswalk'!$I$1008,7,FALSE)=0,"",VLOOKUP(TRM!A5179,'TRM - TBM Crosswalk'!$A$2:'TRM - TBM Crosswalk'!$I$1008,7,FALSE))</f>
        <v>End User Services</v>
      </c>
      <c r="J7415" t="str">
        <f>IF(VLOOKUP(TRM!A5179,'TRM - TBM Crosswalk'!$A$2:'TRM - TBM Crosswalk'!$I$1008,8,FALSE)=0,"",VLOOKUP(TRM!A5179,'TRM - TBM Crosswalk'!$A$2:'TRM - TBM Crosswalk'!$I$1008,8,FALSE))</f>
        <v>Communication &amp; Collaboration</v>
      </c>
      <c r="K7415" t="str">
        <f>IF(VLOOKUP(TRM!A5179,'TRM - TBM Crosswalk'!$A$2:'TRM - TBM Crosswalk'!$I$1008,9,FALSE)=0,"",VLOOKUP(TRM!A5179,'TRM - TBM Crosswalk'!$A$2:'TRM - TBM Crosswalk'!$I$1008,9,FALSE))</f>
        <v>Collaboration</v>
      </c>
    </row>
    <row r="7416" spans="1:11" x14ac:dyDescent="0.45">
      <c r="A7416" t="str">
        <f>TRM!A5180</f>
        <v>A02.030.371#</v>
      </c>
      <c r="B7416" t="str">
        <f>TRM!B5180</f>
        <v>Collaboration Tools</v>
      </c>
      <c r="C7416" t="str">
        <f>TRM!C5180</f>
        <v>SMART Vietnamese Handwriting Resources | 15.1.18.0</v>
      </c>
      <c r="D7416">
        <f>TRM!D5180</f>
        <v>0</v>
      </c>
      <c r="E7416" t="str">
        <f>IF(VLOOKUP(TRM!A5180,'TRM - TBM Crosswalk'!$A$2:'TRM - TBM Crosswalk'!$I$1008,3,FALSE)="N/A","TBD","")</f>
        <v/>
      </c>
      <c r="F7416" t="str">
        <f>IF(VLOOKUP(TRM!A5180,'TRM - TBM Crosswalk'!$A$2:'TRM - TBM Crosswalk'!$I$1008,4,FALSE)=0,"",VLOOKUP(TRM!A5180,'TRM - TBM Crosswalk'!$A$2:'TRM - TBM Crosswalk'!$I$1008,4,FALSE))</f>
        <v/>
      </c>
      <c r="G7416" t="str">
        <f>IF(VLOOKUP(TRM!A5180,'TRM - TBM Crosswalk'!$A$2:'TRM - TBM Crosswalk'!$I$1008,5,FALSE)=0,"",VLOOKUP(TRM!A5180,'TRM - TBM Crosswalk'!$A$2:'TRM - TBM Crosswalk'!$I$1008,5,FALSE))</f>
        <v/>
      </c>
      <c r="H7416" t="str">
        <f>IF(VLOOKUP(TRM!A5180,'TRM - TBM Crosswalk'!$A$2:'TRM - TBM Crosswalk'!$I$1008,6,FALSE)=0,"",VLOOKUP(TRM!A5180,'TRM - TBM Crosswalk'!$A$2:'TRM - TBM Crosswalk'!$I$1008,6,FALSE))</f>
        <v/>
      </c>
      <c r="I7416" t="str">
        <f>IF(VLOOKUP(TRM!A5180,'TRM - TBM Crosswalk'!$A$2:'TRM - TBM Crosswalk'!$I$1008,7,FALSE)=0,"",VLOOKUP(TRM!A5180,'TRM - TBM Crosswalk'!$A$2:'TRM - TBM Crosswalk'!$I$1008,7,FALSE))</f>
        <v>End User Services</v>
      </c>
      <c r="J7416" t="str">
        <f>IF(VLOOKUP(TRM!A5180,'TRM - TBM Crosswalk'!$A$2:'TRM - TBM Crosswalk'!$I$1008,8,FALSE)=0,"",VLOOKUP(TRM!A5180,'TRM - TBM Crosswalk'!$A$2:'TRM - TBM Crosswalk'!$I$1008,8,FALSE))</f>
        <v>Communication &amp; Collaboration</v>
      </c>
      <c r="K7416" t="str">
        <f>IF(VLOOKUP(TRM!A5180,'TRM - TBM Crosswalk'!$A$2:'TRM - TBM Crosswalk'!$I$1008,9,FALSE)=0,"",VLOOKUP(TRM!A5180,'TRM - TBM Crosswalk'!$A$2:'TRM - TBM Crosswalk'!$I$1008,9,FALSE))</f>
        <v>Collaboration</v>
      </c>
    </row>
    <row r="7417" spans="1:11" x14ac:dyDescent="0.45">
      <c r="A7417" t="str">
        <f>TRM!A5181</f>
        <v>A02.030.371#</v>
      </c>
      <c r="B7417" t="str">
        <f>TRM!B5181</f>
        <v>Collaboration Tools</v>
      </c>
      <c r="C7417" t="str">
        <f>TRM!C5181</f>
        <v>SmartCardWatcher.app - 5.4.2</v>
      </c>
      <c r="D7417">
        <f>TRM!D5181</f>
        <v>0</v>
      </c>
      <c r="E7417" t="str">
        <f>IF(VLOOKUP(TRM!A5181,'TRM - TBM Crosswalk'!$A$2:'TRM - TBM Crosswalk'!$I$1008,3,FALSE)="N/A","TBD","")</f>
        <v/>
      </c>
      <c r="F7417" t="str">
        <f>IF(VLOOKUP(TRM!A5181,'TRM - TBM Crosswalk'!$A$2:'TRM - TBM Crosswalk'!$I$1008,4,FALSE)=0,"",VLOOKUP(TRM!A5181,'TRM - TBM Crosswalk'!$A$2:'TRM - TBM Crosswalk'!$I$1008,4,FALSE))</f>
        <v/>
      </c>
      <c r="G7417" t="str">
        <f>IF(VLOOKUP(TRM!A5181,'TRM - TBM Crosswalk'!$A$2:'TRM - TBM Crosswalk'!$I$1008,5,FALSE)=0,"",VLOOKUP(TRM!A5181,'TRM - TBM Crosswalk'!$A$2:'TRM - TBM Crosswalk'!$I$1008,5,FALSE))</f>
        <v/>
      </c>
      <c r="H7417" t="str">
        <f>IF(VLOOKUP(TRM!A5181,'TRM - TBM Crosswalk'!$A$2:'TRM - TBM Crosswalk'!$I$1008,6,FALSE)=0,"",VLOOKUP(TRM!A5181,'TRM - TBM Crosswalk'!$A$2:'TRM - TBM Crosswalk'!$I$1008,6,FALSE))</f>
        <v/>
      </c>
      <c r="I7417" t="str">
        <f>IF(VLOOKUP(TRM!A5181,'TRM - TBM Crosswalk'!$A$2:'TRM - TBM Crosswalk'!$I$1008,7,FALSE)=0,"",VLOOKUP(TRM!A5181,'TRM - TBM Crosswalk'!$A$2:'TRM - TBM Crosswalk'!$I$1008,7,FALSE))</f>
        <v>End User Services</v>
      </c>
      <c r="J7417" t="str">
        <f>IF(VLOOKUP(TRM!A5181,'TRM - TBM Crosswalk'!$A$2:'TRM - TBM Crosswalk'!$I$1008,8,FALSE)=0,"",VLOOKUP(TRM!A5181,'TRM - TBM Crosswalk'!$A$2:'TRM - TBM Crosswalk'!$I$1008,8,FALSE))</f>
        <v>Communication &amp; Collaboration</v>
      </c>
      <c r="K7417" t="str">
        <f>IF(VLOOKUP(TRM!A5181,'TRM - TBM Crosswalk'!$A$2:'TRM - TBM Crosswalk'!$I$1008,9,FALSE)=0,"",VLOOKUP(TRM!A5181,'TRM - TBM Crosswalk'!$A$2:'TRM - TBM Crosswalk'!$I$1008,9,FALSE))</f>
        <v>Collaboration</v>
      </c>
    </row>
    <row r="7418" spans="1:11" x14ac:dyDescent="0.45">
      <c r="A7418" t="str">
        <f>TRM!A5182</f>
        <v>A02.030.371#</v>
      </c>
      <c r="B7418" t="str">
        <f>TRM!B5182</f>
        <v>Collaboration Tools</v>
      </c>
      <c r="C7418" t="str">
        <f>TRM!C5182</f>
        <v>SmartConnect | 1.0</v>
      </c>
      <c r="D7418">
        <f>TRM!D5182</f>
        <v>0</v>
      </c>
      <c r="E7418" t="str">
        <f>IF(VLOOKUP(TRM!A5182,'TRM - TBM Crosswalk'!$A$2:'TRM - TBM Crosswalk'!$I$1008,3,FALSE)="N/A","TBD","")</f>
        <v/>
      </c>
      <c r="F7418" t="str">
        <f>IF(VLOOKUP(TRM!A5182,'TRM - TBM Crosswalk'!$A$2:'TRM - TBM Crosswalk'!$I$1008,4,FALSE)=0,"",VLOOKUP(TRM!A5182,'TRM - TBM Crosswalk'!$A$2:'TRM - TBM Crosswalk'!$I$1008,4,FALSE))</f>
        <v/>
      </c>
      <c r="G7418" t="str">
        <f>IF(VLOOKUP(TRM!A5182,'TRM - TBM Crosswalk'!$A$2:'TRM - TBM Crosswalk'!$I$1008,5,FALSE)=0,"",VLOOKUP(TRM!A5182,'TRM - TBM Crosswalk'!$A$2:'TRM - TBM Crosswalk'!$I$1008,5,FALSE))</f>
        <v/>
      </c>
      <c r="H7418" t="str">
        <f>IF(VLOOKUP(TRM!A5182,'TRM - TBM Crosswalk'!$A$2:'TRM - TBM Crosswalk'!$I$1008,6,FALSE)=0,"",VLOOKUP(TRM!A5182,'TRM - TBM Crosswalk'!$A$2:'TRM - TBM Crosswalk'!$I$1008,6,FALSE))</f>
        <v/>
      </c>
      <c r="I7418" t="str">
        <f>IF(VLOOKUP(TRM!A5182,'TRM - TBM Crosswalk'!$A$2:'TRM - TBM Crosswalk'!$I$1008,7,FALSE)=0,"",VLOOKUP(TRM!A5182,'TRM - TBM Crosswalk'!$A$2:'TRM - TBM Crosswalk'!$I$1008,7,FALSE))</f>
        <v>End User Services</v>
      </c>
      <c r="J7418" t="str">
        <f>IF(VLOOKUP(TRM!A5182,'TRM - TBM Crosswalk'!$A$2:'TRM - TBM Crosswalk'!$I$1008,8,FALSE)=0,"",VLOOKUP(TRM!A5182,'TRM - TBM Crosswalk'!$A$2:'TRM - TBM Crosswalk'!$I$1008,8,FALSE))</f>
        <v>Communication &amp; Collaboration</v>
      </c>
      <c r="K7418" t="str">
        <f>IF(VLOOKUP(TRM!A5182,'TRM - TBM Crosswalk'!$A$2:'TRM - TBM Crosswalk'!$I$1008,9,FALSE)=0,"",VLOOKUP(TRM!A5182,'TRM - TBM Crosswalk'!$A$2:'TRM - TBM Crosswalk'!$I$1008,9,FALSE))</f>
        <v>Collaboration</v>
      </c>
    </row>
    <row r="7419" spans="1:11" x14ac:dyDescent="0.45">
      <c r="A7419" t="str">
        <f>TRM!A5183</f>
        <v>A02.030.371#</v>
      </c>
      <c r="B7419" t="str">
        <f>TRM!B5183</f>
        <v>Collaboration Tools</v>
      </c>
      <c r="C7419" t="str">
        <f>TRM!C5183</f>
        <v>smartd</v>
      </c>
      <c r="D7419">
        <f>TRM!D5183</f>
        <v>0</v>
      </c>
      <c r="E7419" t="str">
        <f>IF(VLOOKUP(TRM!A5183,'TRM - TBM Crosswalk'!$A$2:'TRM - TBM Crosswalk'!$I$1008,3,FALSE)="N/A","TBD","")</f>
        <v/>
      </c>
      <c r="F7419" t="str">
        <f>IF(VLOOKUP(TRM!A5183,'TRM - TBM Crosswalk'!$A$2:'TRM - TBM Crosswalk'!$I$1008,4,FALSE)=0,"",VLOOKUP(TRM!A5183,'TRM - TBM Crosswalk'!$A$2:'TRM - TBM Crosswalk'!$I$1008,4,FALSE))</f>
        <v/>
      </c>
      <c r="G7419" t="str">
        <f>IF(VLOOKUP(TRM!A5183,'TRM - TBM Crosswalk'!$A$2:'TRM - TBM Crosswalk'!$I$1008,5,FALSE)=0,"",VLOOKUP(TRM!A5183,'TRM - TBM Crosswalk'!$A$2:'TRM - TBM Crosswalk'!$I$1008,5,FALSE))</f>
        <v/>
      </c>
      <c r="H7419" t="str">
        <f>IF(VLOOKUP(TRM!A5183,'TRM - TBM Crosswalk'!$A$2:'TRM - TBM Crosswalk'!$I$1008,6,FALSE)=0,"",VLOOKUP(TRM!A5183,'TRM - TBM Crosswalk'!$A$2:'TRM - TBM Crosswalk'!$I$1008,6,FALSE))</f>
        <v/>
      </c>
      <c r="I7419" t="str">
        <f>IF(VLOOKUP(TRM!A5183,'TRM - TBM Crosswalk'!$A$2:'TRM - TBM Crosswalk'!$I$1008,7,FALSE)=0,"",VLOOKUP(TRM!A5183,'TRM - TBM Crosswalk'!$A$2:'TRM - TBM Crosswalk'!$I$1008,7,FALSE))</f>
        <v>End User Services</v>
      </c>
      <c r="J7419" t="str">
        <f>IF(VLOOKUP(TRM!A5183,'TRM - TBM Crosswalk'!$A$2:'TRM - TBM Crosswalk'!$I$1008,8,FALSE)=0,"",VLOOKUP(TRM!A5183,'TRM - TBM Crosswalk'!$A$2:'TRM - TBM Crosswalk'!$I$1008,8,FALSE))</f>
        <v>Communication &amp; Collaboration</v>
      </c>
      <c r="K7419" t="str">
        <f>IF(VLOOKUP(TRM!A5183,'TRM - TBM Crosswalk'!$A$2:'TRM - TBM Crosswalk'!$I$1008,9,FALSE)=0,"",VLOOKUP(TRM!A5183,'TRM - TBM Crosswalk'!$A$2:'TRM - TBM Crosswalk'!$I$1008,9,FALSE))</f>
        <v>Collaboration</v>
      </c>
    </row>
    <row r="7420" spans="1:11" x14ac:dyDescent="0.45">
      <c r="A7420" t="str">
        <f>TRM!A5184</f>
        <v>A02.030.371#</v>
      </c>
      <c r="B7420" t="str">
        <f>TRM!B5184</f>
        <v>Collaboration Tools</v>
      </c>
      <c r="C7420" t="str">
        <f>TRM!C5184</f>
        <v>SmartDiag | 1.1.0</v>
      </c>
      <c r="D7420">
        <f>TRM!D5184</f>
        <v>0</v>
      </c>
      <c r="E7420" t="str">
        <f>IF(VLOOKUP(TRM!A5184,'TRM - TBM Crosswalk'!$A$2:'TRM - TBM Crosswalk'!$I$1008,3,FALSE)="N/A","TBD","")</f>
        <v/>
      </c>
      <c r="F7420" t="str">
        <f>IF(VLOOKUP(TRM!A5184,'TRM - TBM Crosswalk'!$A$2:'TRM - TBM Crosswalk'!$I$1008,4,FALSE)=0,"",VLOOKUP(TRM!A5184,'TRM - TBM Crosswalk'!$A$2:'TRM - TBM Crosswalk'!$I$1008,4,FALSE))</f>
        <v/>
      </c>
      <c r="G7420" t="str">
        <f>IF(VLOOKUP(TRM!A5184,'TRM - TBM Crosswalk'!$A$2:'TRM - TBM Crosswalk'!$I$1008,5,FALSE)=0,"",VLOOKUP(TRM!A5184,'TRM - TBM Crosswalk'!$A$2:'TRM - TBM Crosswalk'!$I$1008,5,FALSE))</f>
        <v/>
      </c>
      <c r="H7420" t="str">
        <f>IF(VLOOKUP(TRM!A5184,'TRM - TBM Crosswalk'!$A$2:'TRM - TBM Crosswalk'!$I$1008,6,FALSE)=0,"",VLOOKUP(TRM!A5184,'TRM - TBM Crosswalk'!$A$2:'TRM - TBM Crosswalk'!$I$1008,6,FALSE))</f>
        <v/>
      </c>
      <c r="I7420" t="str">
        <f>IF(VLOOKUP(TRM!A5184,'TRM - TBM Crosswalk'!$A$2:'TRM - TBM Crosswalk'!$I$1008,7,FALSE)=0,"",VLOOKUP(TRM!A5184,'TRM - TBM Crosswalk'!$A$2:'TRM - TBM Crosswalk'!$I$1008,7,FALSE))</f>
        <v>End User Services</v>
      </c>
      <c r="J7420" t="str">
        <f>IF(VLOOKUP(TRM!A5184,'TRM - TBM Crosswalk'!$A$2:'TRM - TBM Crosswalk'!$I$1008,8,FALSE)=0,"",VLOOKUP(TRM!A5184,'TRM - TBM Crosswalk'!$A$2:'TRM - TBM Crosswalk'!$I$1008,8,FALSE))</f>
        <v>Communication &amp; Collaboration</v>
      </c>
      <c r="K7420" t="str">
        <f>IF(VLOOKUP(TRM!A5184,'TRM - TBM Crosswalk'!$A$2:'TRM - TBM Crosswalk'!$I$1008,9,FALSE)=0,"",VLOOKUP(TRM!A5184,'TRM - TBM Crosswalk'!$A$2:'TRM - TBM Crosswalk'!$I$1008,9,FALSE))</f>
        <v>Collaboration</v>
      </c>
    </row>
    <row r="7421" spans="1:11" x14ac:dyDescent="0.45">
      <c r="A7421" t="str">
        <f>TRM!A5185</f>
        <v>A02.030.371#</v>
      </c>
      <c r="B7421" t="str">
        <f>TRM!B5185</f>
        <v>Collaboration Tools</v>
      </c>
      <c r="C7421" t="str">
        <f>TRM!C5185</f>
        <v>SmartLF Gx+ USB driver | 1.0.4.0</v>
      </c>
      <c r="D7421">
        <f>TRM!D5185</f>
        <v>0</v>
      </c>
      <c r="E7421" t="str">
        <f>IF(VLOOKUP(TRM!A5185,'TRM - TBM Crosswalk'!$A$2:'TRM - TBM Crosswalk'!$I$1008,3,FALSE)="N/A","TBD","")</f>
        <v/>
      </c>
      <c r="F7421" t="str">
        <f>IF(VLOOKUP(TRM!A5185,'TRM - TBM Crosswalk'!$A$2:'TRM - TBM Crosswalk'!$I$1008,4,FALSE)=0,"",VLOOKUP(TRM!A5185,'TRM - TBM Crosswalk'!$A$2:'TRM - TBM Crosswalk'!$I$1008,4,FALSE))</f>
        <v/>
      </c>
      <c r="G7421" t="str">
        <f>IF(VLOOKUP(TRM!A5185,'TRM - TBM Crosswalk'!$A$2:'TRM - TBM Crosswalk'!$I$1008,5,FALSE)=0,"",VLOOKUP(TRM!A5185,'TRM - TBM Crosswalk'!$A$2:'TRM - TBM Crosswalk'!$I$1008,5,FALSE))</f>
        <v/>
      </c>
      <c r="H7421" t="str">
        <f>IF(VLOOKUP(TRM!A5185,'TRM - TBM Crosswalk'!$A$2:'TRM - TBM Crosswalk'!$I$1008,6,FALSE)=0,"",VLOOKUP(TRM!A5185,'TRM - TBM Crosswalk'!$A$2:'TRM - TBM Crosswalk'!$I$1008,6,FALSE))</f>
        <v/>
      </c>
      <c r="I7421" t="str">
        <f>IF(VLOOKUP(TRM!A5185,'TRM - TBM Crosswalk'!$A$2:'TRM - TBM Crosswalk'!$I$1008,7,FALSE)=0,"",VLOOKUP(TRM!A5185,'TRM - TBM Crosswalk'!$A$2:'TRM - TBM Crosswalk'!$I$1008,7,FALSE))</f>
        <v>End User Services</v>
      </c>
      <c r="J7421" t="str">
        <f>IF(VLOOKUP(TRM!A5185,'TRM - TBM Crosswalk'!$A$2:'TRM - TBM Crosswalk'!$I$1008,8,FALSE)=0,"",VLOOKUP(TRM!A5185,'TRM - TBM Crosswalk'!$A$2:'TRM - TBM Crosswalk'!$I$1008,8,FALSE))</f>
        <v>Communication &amp; Collaboration</v>
      </c>
      <c r="K7421" t="str">
        <f>IF(VLOOKUP(TRM!A5185,'TRM - TBM Crosswalk'!$A$2:'TRM - TBM Crosswalk'!$I$1008,9,FALSE)=0,"",VLOOKUP(TRM!A5185,'TRM - TBM Crosswalk'!$A$2:'TRM - TBM Crosswalk'!$I$1008,9,FALSE))</f>
        <v>Collaboration</v>
      </c>
    </row>
    <row r="7422" spans="1:11" x14ac:dyDescent="0.45">
      <c r="A7422" t="str">
        <f>TRM!A5186</f>
        <v>A02.030.371#</v>
      </c>
      <c r="B7422" t="str">
        <f>TRM!B5186</f>
        <v>Collaboration Tools</v>
      </c>
      <c r="C7422" t="str">
        <f>TRM!C5186</f>
        <v>SmartLF SC USB driver | 1.0.3</v>
      </c>
      <c r="D7422">
        <f>TRM!D5186</f>
        <v>0</v>
      </c>
      <c r="E7422" t="str">
        <f>IF(VLOOKUP(TRM!A5186,'TRM - TBM Crosswalk'!$A$2:'TRM - TBM Crosswalk'!$I$1008,3,FALSE)="N/A","TBD","")</f>
        <v/>
      </c>
      <c r="F7422" t="str">
        <f>IF(VLOOKUP(TRM!A5186,'TRM - TBM Crosswalk'!$A$2:'TRM - TBM Crosswalk'!$I$1008,4,FALSE)=0,"",VLOOKUP(TRM!A5186,'TRM - TBM Crosswalk'!$A$2:'TRM - TBM Crosswalk'!$I$1008,4,FALSE))</f>
        <v/>
      </c>
      <c r="G7422" t="str">
        <f>IF(VLOOKUP(TRM!A5186,'TRM - TBM Crosswalk'!$A$2:'TRM - TBM Crosswalk'!$I$1008,5,FALSE)=0,"",VLOOKUP(TRM!A5186,'TRM - TBM Crosswalk'!$A$2:'TRM - TBM Crosswalk'!$I$1008,5,FALSE))</f>
        <v/>
      </c>
      <c r="H7422" t="str">
        <f>IF(VLOOKUP(TRM!A5186,'TRM - TBM Crosswalk'!$A$2:'TRM - TBM Crosswalk'!$I$1008,6,FALSE)=0,"",VLOOKUP(TRM!A5186,'TRM - TBM Crosswalk'!$A$2:'TRM - TBM Crosswalk'!$I$1008,6,FALSE))</f>
        <v/>
      </c>
      <c r="I7422" t="str">
        <f>IF(VLOOKUP(TRM!A5186,'TRM - TBM Crosswalk'!$A$2:'TRM - TBM Crosswalk'!$I$1008,7,FALSE)=0,"",VLOOKUP(TRM!A5186,'TRM - TBM Crosswalk'!$A$2:'TRM - TBM Crosswalk'!$I$1008,7,FALSE))</f>
        <v>End User Services</v>
      </c>
      <c r="J7422" t="str">
        <f>IF(VLOOKUP(TRM!A5186,'TRM - TBM Crosswalk'!$A$2:'TRM - TBM Crosswalk'!$I$1008,8,FALSE)=0,"",VLOOKUP(TRM!A5186,'TRM - TBM Crosswalk'!$A$2:'TRM - TBM Crosswalk'!$I$1008,8,FALSE))</f>
        <v>Communication &amp; Collaboration</v>
      </c>
      <c r="K7422" t="str">
        <f>IF(VLOOKUP(TRM!A5186,'TRM - TBM Crosswalk'!$A$2:'TRM - TBM Crosswalk'!$I$1008,9,FALSE)=0,"",VLOOKUP(TRM!A5186,'TRM - TBM Crosswalk'!$A$2:'TRM - TBM Crosswalk'!$I$1008,9,FALSE))</f>
        <v>Collaboration</v>
      </c>
    </row>
    <row r="7423" spans="1:11" x14ac:dyDescent="0.45">
      <c r="A7423" t="str">
        <f>TRM!A5187</f>
        <v>A02.030.371#</v>
      </c>
      <c r="B7423" t="str">
        <f>TRM!B5187</f>
        <v>Collaboration Tools</v>
      </c>
      <c r="C7423" t="str">
        <f>TRM!C5187</f>
        <v>SmartLF SC Utilities | 1.1.5</v>
      </c>
      <c r="D7423">
        <f>TRM!D5187</f>
        <v>0</v>
      </c>
      <c r="E7423" t="str">
        <f>IF(VLOOKUP(TRM!A5187,'TRM - TBM Crosswalk'!$A$2:'TRM - TBM Crosswalk'!$I$1008,3,FALSE)="N/A","TBD","")</f>
        <v/>
      </c>
      <c r="F7423" t="str">
        <f>IF(VLOOKUP(TRM!A5187,'TRM - TBM Crosswalk'!$A$2:'TRM - TBM Crosswalk'!$I$1008,4,FALSE)=0,"",VLOOKUP(TRM!A5187,'TRM - TBM Crosswalk'!$A$2:'TRM - TBM Crosswalk'!$I$1008,4,FALSE))</f>
        <v/>
      </c>
      <c r="G7423" t="str">
        <f>IF(VLOOKUP(TRM!A5187,'TRM - TBM Crosswalk'!$A$2:'TRM - TBM Crosswalk'!$I$1008,5,FALSE)=0,"",VLOOKUP(TRM!A5187,'TRM - TBM Crosswalk'!$A$2:'TRM - TBM Crosswalk'!$I$1008,5,FALSE))</f>
        <v/>
      </c>
      <c r="H7423" t="str">
        <f>IF(VLOOKUP(TRM!A5187,'TRM - TBM Crosswalk'!$A$2:'TRM - TBM Crosswalk'!$I$1008,6,FALSE)=0,"",VLOOKUP(TRM!A5187,'TRM - TBM Crosswalk'!$A$2:'TRM - TBM Crosswalk'!$I$1008,6,FALSE))</f>
        <v/>
      </c>
      <c r="I7423" t="str">
        <f>IF(VLOOKUP(TRM!A5187,'TRM - TBM Crosswalk'!$A$2:'TRM - TBM Crosswalk'!$I$1008,7,FALSE)=0,"",VLOOKUP(TRM!A5187,'TRM - TBM Crosswalk'!$A$2:'TRM - TBM Crosswalk'!$I$1008,7,FALSE))</f>
        <v>End User Services</v>
      </c>
      <c r="J7423" t="str">
        <f>IF(VLOOKUP(TRM!A5187,'TRM - TBM Crosswalk'!$A$2:'TRM - TBM Crosswalk'!$I$1008,8,FALSE)=0,"",VLOOKUP(TRM!A5187,'TRM - TBM Crosswalk'!$A$2:'TRM - TBM Crosswalk'!$I$1008,8,FALSE))</f>
        <v>Communication &amp; Collaboration</v>
      </c>
      <c r="K7423" t="str">
        <f>IF(VLOOKUP(TRM!A5187,'TRM - TBM Crosswalk'!$A$2:'TRM - TBM Crosswalk'!$I$1008,9,FALSE)=0,"",VLOOKUP(TRM!A5187,'TRM - TBM Crosswalk'!$A$2:'TRM - TBM Crosswalk'!$I$1008,9,FALSE))</f>
        <v>Collaboration</v>
      </c>
    </row>
    <row r="7424" spans="1:11" x14ac:dyDescent="0.45">
      <c r="A7424" t="str">
        <f>TRM!A5188</f>
        <v>A02.030.371#</v>
      </c>
      <c r="B7424" t="str">
        <f>TRM!B5188</f>
        <v>Collaboration Tools</v>
      </c>
      <c r="C7424" t="str">
        <f>TRM!C5188</f>
        <v>Smartworks Ez | 1.0.5</v>
      </c>
      <c r="D7424">
        <f>TRM!D5188</f>
        <v>0</v>
      </c>
      <c r="E7424" t="str">
        <f>IF(VLOOKUP(TRM!A5188,'TRM - TBM Crosswalk'!$A$2:'TRM - TBM Crosswalk'!$I$1008,3,FALSE)="N/A","TBD","")</f>
        <v/>
      </c>
      <c r="F7424" t="str">
        <f>IF(VLOOKUP(TRM!A5188,'TRM - TBM Crosswalk'!$A$2:'TRM - TBM Crosswalk'!$I$1008,4,FALSE)=0,"",VLOOKUP(TRM!A5188,'TRM - TBM Crosswalk'!$A$2:'TRM - TBM Crosswalk'!$I$1008,4,FALSE))</f>
        <v/>
      </c>
      <c r="G7424" t="str">
        <f>IF(VLOOKUP(TRM!A5188,'TRM - TBM Crosswalk'!$A$2:'TRM - TBM Crosswalk'!$I$1008,5,FALSE)=0,"",VLOOKUP(TRM!A5188,'TRM - TBM Crosswalk'!$A$2:'TRM - TBM Crosswalk'!$I$1008,5,FALSE))</f>
        <v/>
      </c>
      <c r="H7424" t="str">
        <f>IF(VLOOKUP(TRM!A5188,'TRM - TBM Crosswalk'!$A$2:'TRM - TBM Crosswalk'!$I$1008,6,FALSE)=0,"",VLOOKUP(TRM!A5188,'TRM - TBM Crosswalk'!$A$2:'TRM - TBM Crosswalk'!$I$1008,6,FALSE))</f>
        <v/>
      </c>
      <c r="I7424" t="str">
        <f>IF(VLOOKUP(TRM!A5188,'TRM - TBM Crosswalk'!$A$2:'TRM - TBM Crosswalk'!$I$1008,7,FALSE)=0,"",VLOOKUP(TRM!A5188,'TRM - TBM Crosswalk'!$A$2:'TRM - TBM Crosswalk'!$I$1008,7,FALSE))</f>
        <v>End User Services</v>
      </c>
      <c r="J7424" t="str">
        <f>IF(VLOOKUP(TRM!A5188,'TRM - TBM Crosswalk'!$A$2:'TRM - TBM Crosswalk'!$I$1008,8,FALSE)=0,"",VLOOKUP(TRM!A5188,'TRM - TBM Crosswalk'!$A$2:'TRM - TBM Crosswalk'!$I$1008,8,FALSE))</f>
        <v>Communication &amp; Collaboration</v>
      </c>
      <c r="K7424" t="str">
        <f>IF(VLOOKUP(TRM!A5188,'TRM - TBM Crosswalk'!$A$2:'TRM - TBM Crosswalk'!$I$1008,9,FALSE)=0,"",VLOOKUP(TRM!A5188,'TRM - TBM Crosswalk'!$A$2:'TRM - TBM Crosswalk'!$I$1008,9,FALSE))</f>
        <v>Collaboration</v>
      </c>
    </row>
    <row r="7425" spans="1:11" x14ac:dyDescent="0.45">
      <c r="A7425" t="str">
        <f>TRM!A5189</f>
        <v>A02.030.371#</v>
      </c>
      <c r="B7425" t="str">
        <f>TRM!B5189</f>
        <v>Collaboration Tools</v>
      </c>
      <c r="C7425" t="str">
        <f>TRM!C5189</f>
        <v>SmartWorks EZ Touch | 2.1.9</v>
      </c>
      <c r="D7425">
        <f>TRM!D5189</f>
        <v>0</v>
      </c>
      <c r="E7425" t="str">
        <f>IF(VLOOKUP(TRM!A5189,'TRM - TBM Crosswalk'!$A$2:'TRM - TBM Crosswalk'!$I$1008,3,FALSE)="N/A","TBD","")</f>
        <v/>
      </c>
      <c r="F7425" t="str">
        <f>IF(VLOOKUP(TRM!A5189,'TRM - TBM Crosswalk'!$A$2:'TRM - TBM Crosswalk'!$I$1008,4,FALSE)=0,"",VLOOKUP(TRM!A5189,'TRM - TBM Crosswalk'!$A$2:'TRM - TBM Crosswalk'!$I$1008,4,FALSE))</f>
        <v/>
      </c>
      <c r="G7425" t="str">
        <f>IF(VLOOKUP(TRM!A5189,'TRM - TBM Crosswalk'!$A$2:'TRM - TBM Crosswalk'!$I$1008,5,FALSE)=0,"",VLOOKUP(TRM!A5189,'TRM - TBM Crosswalk'!$A$2:'TRM - TBM Crosswalk'!$I$1008,5,FALSE))</f>
        <v/>
      </c>
      <c r="H7425" t="str">
        <f>IF(VLOOKUP(TRM!A5189,'TRM - TBM Crosswalk'!$A$2:'TRM - TBM Crosswalk'!$I$1008,6,FALSE)=0,"",VLOOKUP(TRM!A5189,'TRM - TBM Crosswalk'!$A$2:'TRM - TBM Crosswalk'!$I$1008,6,FALSE))</f>
        <v/>
      </c>
      <c r="I7425" t="str">
        <f>IF(VLOOKUP(TRM!A5189,'TRM - TBM Crosswalk'!$A$2:'TRM - TBM Crosswalk'!$I$1008,7,FALSE)=0,"",VLOOKUP(TRM!A5189,'TRM - TBM Crosswalk'!$A$2:'TRM - TBM Crosswalk'!$I$1008,7,FALSE))</f>
        <v>End User Services</v>
      </c>
      <c r="J7425" t="str">
        <f>IF(VLOOKUP(TRM!A5189,'TRM - TBM Crosswalk'!$A$2:'TRM - TBM Crosswalk'!$I$1008,8,FALSE)=0,"",VLOOKUP(TRM!A5189,'TRM - TBM Crosswalk'!$A$2:'TRM - TBM Crosswalk'!$I$1008,8,FALSE))</f>
        <v>Communication &amp; Collaboration</v>
      </c>
      <c r="K7425" t="str">
        <f>IF(VLOOKUP(TRM!A5189,'TRM - TBM Crosswalk'!$A$2:'TRM - TBM Crosswalk'!$I$1008,9,FALSE)=0,"",VLOOKUP(TRM!A5189,'TRM - TBM Crosswalk'!$A$2:'TRM - TBM Crosswalk'!$I$1008,9,FALSE))</f>
        <v>Collaboration</v>
      </c>
    </row>
    <row r="7426" spans="1:11" x14ac:dyDescent="0.45">
      <c r="A7426" t="str">
        <f>TRM!A5409</f>
        <v>A02.031.383</v>
      </c>
      <c r="B7426" t="str">
        <f>TRM!B5409</f>
        <v>Computer Aided Design</v>
      </c>
      <c r="C7426" t="str">
        <f>TRM!C5409</f>
        <v>Autodesk Navisworks Simulate 2017 | 14.0.1298.75</v>
      </c>
      <c r="D7426">
        <f>TRM!D5409</f>
        <v>0</v>
      </c>
      <c r="E7426" t="str">
        <f>IF(VLOOKUP(TRM!A5409,'TRM - TBM Crosswalk'!$A$2:'TRM - TBM Crosswalk'!$I$1008,3,FALSE)="N/A","TBD","")</f>
        <v/>
      </c>
      <c r="F7426" t="str">
        <f>IF(VLOOKUP(TRM!A5409,'TRM - TBM Crosswalk'!$A$2:'TRM - TBM Crosswalk'!$I$1008,4,FALSE)=0,"",VLOOKUP(TRM!A5409,'TRM - TBM Crosswalk'!$A$2:'TRM - TBM Crosswalk'!$I$1008,4,FALSE))</f>
        <v/>
      </c>
      <c r="G7426" t="str">
        <f>IF(VLOOKUP(TRM!A5409,'TRM - TBM Crosswalk'!$A$2:'TRM - TBM Crosswalk'!$I$1008,5,FALSE)=0,"",VLOOKUP(TRM!A5409,'TRM - TBM Crosswalk'!$A$2:'TRM - TBM Crosswalk'!$I$1008,5,FALSE))</f>
        <v/>
      </c>
      <c r="H7426" t="str">
        <f>IF(VLOOKUP(TRM!A5409,'TRM - TBM Crosswalk'!$A$2:'TRM - TBM Crosswalk'!$I$1008,6,FALSE)=0,"",VLOOKUP(TRM!A5409,'TRM - TBM Crosswalk'!$A$2:'TRM - TBM Crosswalk'!$I$1008,6,FALSE))</f>
        <v/>
      </c>
      <c r="I7426" t="str">
        <f>IF(VLOOKUP(TRM!A5409,'TRM - TBM Crosswalk'!$A$2:'TRM - TBM Crosswalk'!$I$1008,7,FALSE)=0,"",VLOOKUP(TRM!A5409,'TRM - TBM Crosswalk'!$A$2:'TRM - TBM Crosswalk'!$I$1008,7,FALSE))</f>
        <v>Platform Services</v>
      </c>
      <c r="J7426" t="str">
        <f>IF(VLOOKUP(TRM!A5409,'TRM - TBM Crosswalk'!$A$2:'TRM - TBM Crosswalk'!$I$1008,8,FALSE)=0,"",VLOOKUP(TRM!A5409,'TRM - TBM Crosswalk'!$A$2:'TRM - TBM Crosswalk'!$I$1008,8,FALSE))</f>
        <v>Data Services</v>
      </c>
      <c r="K7426" t="str">
        <f>IF(VLOOKUP(TRM!A5409,'TRM - TBM Crosswalk'!$A$2:'TRM - TBM Crosswalk'!$I$1008,9,FALSE)=0,"",VLOOKUP(TRM!A5409,'TRM - TBM Crosswalk'!$A$2:'TRM - TBM Crosswalk'!$I$1008,9,FALSE))</f>
        <v>Data Analytics &amp; Visualizations</v>
      </c>
    </row>
    <row r="7427" spans="1:11" x14ac:dyDescent="0.45">
      <c r="A7427" t="str">
        <f>TRM!A6540</f>
        <v>A02.031.394#</v>
      </c>
      <c r="B7427" t="str">
        <f>TRM!B6540</f>
        <v>Readers &amp; Presentation Layer Applications#</v>
      </c>
      <c r="C7427" t="str">
        <f>TRM!C6540</f>
        <v>Adobe Shockwave Player 12.2 | 12.2.2.172</v>
      </c>
      <c r="D7427">
        <f>TRM!D6540</f>
        <v>0</v>
      </c>
      <c r="E7427" t="str">
        <f>IF(VLOOKUP(TRM!A6540,'TRM - TBM Crosswalk'!$A$2:'TRM - TBM Crosswalk'!$I$1008,3,FALSE)="N/A","TBD","")</f>
        <v>TBD</v>
      </c>
      <c r="F7427" t="str">
        <f>IF(VLOOKUP(TRM!A6540,'TRM - TBM Crosswalk'!$A$2:'TRM - TBM Crosswalk'!$I$1008,4,FALSE)=0,"",VLOOKUP(TRM!A6540,'TRM - TBM Crosswalk'!$A$2:'TRM - TBM Crosswalk'!$I$1008,4,FALSE))</f>
        <v/>
      </c>
      <c r="G7427" t="str">
        <f>IF(VLOOKUP(TRM!A6540,'TRM - TBM Crosswalk'!$A$2:'TRM - TBM Crosswalk'!$I$1008,5,FALSE)=0,"",VLOOKUP(TRM!A6540,'TRM - TBM Crosswalk'!$A$2:'TRM - TBM Crosswalk'!$I$1008,5,FALSE))</f>
        <v/>
      </c>
      <c r="H7427" t="str">
        <f>IF(VLOOKUP(TRM!A6540,'TRM - TBM Crosswalk'!$A$2:'TRM - TBM Crosswalk'!$I$1008,6,FALSE)=0,"",VLOOKUP(TRM!A6540,'TRM - TBM Crosswalk'!$A$2:'TRM - TBM Crosswalk'!$I$1008,6,FALSE))</f>
        <v/>
      </c>
      <c r="I7427" t="str">
        <f>IF(VLOOKUP(TRM!A6540,'TRM - TBM Crosswalk'!$A$2:'TRM - TBM Crosswalk'!$I$1008,7,FALSE)=0,"",VLOOKUP(TRM!A6540,'TRM - TBM Crosswalk'!$A$2:'TRM - TBM Crosswalk'!$I$1008,7,FALSE))</f>
        <v/>
      </c>
      <c r="J7427" t="str">
        <f>IF(VLOOKUP(TRM!A6540,'TRM - TBM Crosswalk'!$A$2:'TRM - TBM Crosswalk'!$I$1008,8,FALSE)=0,"",VLOOKUP(TRM!A6540,'TRM - TBM Crosswalk'!$A$2:'TRM - TBM Crosswalk'!$I$1008,8,FALSE))</f>
        <v/>
      </c>
      <c r="K7427" t="str">
        <f>IF(VLOOKUP(TRM!A6540,'TRM - TBM Crosswalk'!$A$2:'TRM - TBM Crosswalk'!$I$1008,9,FALSE)=0,"",VLOOKUP(TRM!A6540,'TRM - TBM Crosswalk'!$A$2:'TRM - TBM Crosswalk'!$I$1008,9,FALSE))</f>
        <v/>
      </c>
    </row>
    <row r="7428" spans="1:11" x14ac:dyDescent="0.45">
      <c r="A7428" t="str">
        <f>TRM!A7176</f>
        <v>B06.306.023</v>
      </c>
      <c r="B7428" t="str">
        <f>TRM!B7176</f>
        <v>Environmental Monitoring and Forecasting</v>
      </c>
      <c r="C7428" t="str">
        <f>TRM!C7176</f>
        <v>AWIPS II CAVE | 17.1.1</v>
      </c>
      <c r="D7428">
        <f>TRM!D7176</f>
        <v>0</v>
      </c>
      <c r="E7428" t="str">
        <f>IF(VLOOKUP(TRM!A7176,'TRM - TBM Crosswalk'!$A$2:'TRM - TBM Crosswalk'!$I$1008,3,FALSE)="N/A","TBD","")</f>
        <v/>
      </c>
      <c r="F7428" t="str">
        <f>IF(VLOOKUP(TRM!A7176,'TRM - TBM Crosswalk'!$A$2:'TRM - TBM Crosswalk'!$I$1008,4,FALSE)=0,"",VLOOKUP(TRM!A7176,'TRM - TBM Crosswalk'!$A$2:'TRM - TBM Crosswalk'!$I$1008,4,FALSE))</f>
        <v>Business Capability</v>
      </c>
      <c r="G7428" t="str">
        <f>IF(VLOOKUP(TRM!A7176,'TRM - TBM Crosswalk'!$A$2:'TRM - TBM Crosswalk'!$I$1008,5,FALSE)=0,"",VLOOKUP(TRM!A7176,'TRM - TBM Crosswalk'!$A$2:'TRM - TBM Crosswalk'!$I$1008,5,FALSE))</f>
        <v/>
      </c>
      <c r="H7428" t="str">
        <f>IF(VLOOKUP(TRM!A7176,'TRM - TBM Crosswalk'!$A$2:'TRM - TBM Crosswalk'!$I$1008,6,FALSE)=0,"",VLOOKUP(TRM!A7176,'TRM - TBM Crosswalk'!$A$2:'TRM - TBM Crosswalk'!$I$1008,6,FALSE))</f>
        <v/>
      </c>
      <c r="I7428" t="str">
        <f>IF(VLOOKUP(TRM!A7176,'TRM - TBM Crosswalk'!$A$2:'TRM - TBM Crosswalk'!$I$1008,7,FALSE)=0,"",VLOOKUP(TRM!A7176,'TRM - TBM Crosswalk'!$A$2:'TRM - TBM Crosswalk'!$I$1008,7,FALSE))</f>
        <v/>
      </c>
      <c r="J7428" t="str">
        <f>IF(VLOOKUP(TRM!A7176,'TRM - TBM Crosswalk'!$A$2:'TRM - TBM Crosswalk'!$I$1008,8,FALSE)=0,"",VLOOKUP(TRM!A7176,'TRM - TBM Crosswalk'!$A$2:'TRM - TBM Crosswalk'!$I$1008,8,FALSE))</f>
        <v/>
      </c>
      <c r="K7428" t="str">
        <f>IF(VLOOKUP(TRM!A7176,'TRM - TBM Crosswalk'!$A$2:'TRM - TBM Crosswalk'!$I$1008,9,FALSE)=0,"",VLOOKUP(TRM!A7176,'TRM - TBM Crosswalk'!$A$2:'TRM - TBM Crosswalk'!$I$1008,9,FALSE))</f>
        <v/>
      </c>
    </row>
    <row r="7429" spans="1:11" x14ac:dyDescent="0.45">
      <c r="A7429" t="str">
        <f>TRM!A8435</f>
        <v>I01.002.206#</v>
      </c>
      <c r="B7429" t="str">
        <f>TRM!B8435</f>
        <v>Operating System - UNIX Design</v>
      </c>
      <c r="C7429" t="str">
        <f>TRM!C8435</f>
        <v>SourceTree | 2.6.10</v>
      </c>
      <c r="D7429">
        <f>TRM!D8435</f>
        <v>0</v>
      </c>
      <c r="E7429" t="str">
        <f>IF(VLOOKUP(TRM!A8435,'TRM - TBM Crosswalk'!$A$2:'TRM - TBM Crosswalk'!$I$1008,3,FALSE)="N/A","TBD","")</f>
        <v/>
      </c>
      <c r="F7429" t="str">
        <f>IF(VLOOKUP(TRM!A8435,'TRM - TBM Crosswalk'!$A$2:'TRM - TBM Crosswalk'!$I$1008,4,FALSE)=0,"",VLOOKUP(TRM!A8435,'TRM - TBM Crosswalk'!$A$2:'TRM - TBM Crosswalk'!$I$1008,4,FALSE))</f>
        <v/>
      </c>
      <c r="G7429" t="str">
        <f>IF(VLOOKUP(TRM!A8435,'TRM - TBM Crosswalk'!$A$2:'TRM - TBM Crosswalk'!$I$1008,5,FALSE)=0,"",VLOOKUP(TRM!A8435,'TRM - TBM Crosswalk'!$A$2:'TRM - TBM Crosswalk'!$I$1008,5,FALSE))</f>
        <v>Compute</v>
      </c>
      <c r="H7429" t="str">
        <f>IF(VLOOKUP(TRM!A8435,'TRM - TBM Crosswalk'!$A$2:'TRM - TBM Crosswalk'!$I$1008,6,FALSE)=0,"",VLOOKUP(TRM!A8435,'TRM - TBM Crosswalk'!$A$2:'TRM - TBM Crosswalk'!$I$1008,6,FALSE))</f>
        <v xml:space="preserve">Unix </v>
      </c>
      <c r="I7429" t="str">
        <f>IF(VLOOKUP(TRM!A8435,'TRM - TBM Crosswalk'!$A$2:'TRM - TBM Crosswalk'!$I$1008,7,FALSE)=0,"",VLOOKUP(TRM!A8435,'TRM - TBM Crosswalk'!$A$2:'TRM - TBM Crosswalk'!$I$1008,7,FALSE))</f>
        <v/>
      </c>
      <c r="J7429" t="str">
        <f>IF(VLOOKUP(TRM!A8435,'TRM - TBM Crosswalk'!$A$2:'TRM - TBM Crosswalk'!$I$1008,8,FALSE)=0,"",VLOOKUP(TRM!A8435,'TRM - TBM Crosswalk'!$A$2:'TRM - TBM Crosswalk'!$I$1008,8,FALSE))</f>
        <v/>
      </c>
      <c r="K7429" t="str">
        <f>IF(VLOOKUP(TRM!A8435,'TRM - TBM Crosswalk'!$A$2:'TRM - TBM Crosswalk'!$I$1008,9,FALSE)=0,"",VLOOKUP(TRM!A8435,'TRM - TBM Crosswalk'!$A$2:'TRM - TBM Crosswalk'!$I$1008,9,FALSE))</f>
        <v/>
      </c>
    </row>
    <row r="7430" spans="1:11" x14ac:dyDescent="0.45">
      <c r="A7430" t="str">
        <f>TRM!A8436</f>
        <v>I01.002.206#</v>
      </c>
      <c r="B7430" t="str">
        <f>TRM!B8436</f>
        <v>Operating System - UNIX Design</v>
      </c>
      <c r="C7430" t="str">
        <f>TRM!C8436</f>
        <v>SourceTree | 3.1.2</v>
      </c>
      <c r="D7430">
        <f>TRM!D8436</f>
        <v>0</v>
      </c>
      <c r="E7430" t="str">
        <f>IF(VLOOKUP(TRM!A8436,'TRM - TBM Crosswalk'!$A$2:'TRM - TBM Crosswalk'!$I$1008,3,FALSE)="N/A","TBD","")</f>
        <v/>
      </c>
      <c r="F7430" t="str">
        <f>IF(VLOOKUP(TRM!A8436,'TRM - TBM Crosswalk'!$A$2:'TRM - TBM Crosswalk'!$I$1008,4,FALSE)=0,"",VLOOKUP(TRM!A8436,'TRM - TBM Crosswalk'!$A$2:'TRM - TBM Crosswalk'!$I$1008,4,FALSE))</f>
        <v/>
      </c>
      <c r="G7430" t="str">
        <f>IF(VLOOKUP(TRM!A8436,'TRM - TBM Crosswalk'!$A$2:'TRM - TBM Crosswalk'!$I$1008,5,FALSE)=0,"",VLOOKUP(TRM!A8436,'TRM - TBM Crosswalk'!$A$2:'TRM - TBM Crosswalk'!$I$1008,5,FALSE))</f>
        <v>Compute</v>
      </c>
      <c r="H7430" t="str">
        <f>IF(VLOOKUP(TRM!A8436,'TRM - TBM Crosswalk'!$A$2:'TRM - TBM Crosswalk'!$I$1008,6,FALSE)=0,"",VLOOKUP(TRM!A8436,'TRM - TBM Crosswalk'!$A$2:'TRM - TBM Crosswalk'!$I$1008,6,FALSE))</f>
        <v xml:space="preserve">Unix </v>
      </c>
      <c r="I7430" t="str">
        <f>IF(VLOOKUP(TRM!A8436,'TRM - TBM Crosswalk'!$A$2:'TRM - TBM Crosswalk'!$I$1008,7,FALSE)=0,"",VLOOKUP(TRM!A8436,'TRM - TBM Crosswalk'!$A$2:'TRM - TBM Crosswalk'!$I$1008,7,FALSE))</f>
        <v/>
      </c>
      <c r="J7430" t="str">
        <f>IF(VLOOKUP(TRM!A8436,'TRM - TBM Crosswalk'!$A$2:'TRM - TBM Crosswalk'!$I$1008,8,FALSE)=0,"",VLOOKUP(TRM!A8436,'TRM - TBM Crosswalk'!$A$2:'TRM - TBM Crosswalk'!$I$1008,8,FALSE))</f>
        <v/>
      </c>
      <c r="K7430" t="str">
        <f>IF(VLOOKUP(TRM!A8436,'TRM - TBM Crosswalk'!$A$2:'TRM - TBM Crosswalk'!$I$1008,9,FALSE)=0,"",VLOOKUP(TRM!A8436,'TRM - TBM Crosswalk'!$A$2:'TRM - TBM Crosswalk'!$I$1008,9,FALSE))</f>
        <v/>
      </c>
    </row>
    <row r="7431" spans="1:11" x14ac:dyDescent="0.45">
      <c r="A7431" t="str">
        <f>TRM!A8574</f>
        <v>I01.002.209#</v>
      </c>
      <c r="B7431" t="str">
        <f>TRM!B8574</f>
        <v>Device Driver#</v>
      </c>
      <c r="C7431" t="str">
        <f>TRM!C8574</f>
        <v>Intel(R) USB 3.0\3.1 eXtensible Host Controller Driver | 5.0.4.43</v>
      </c>
      <c r="D7431">
        <f>TRM!D8574</f>
        <v>0</v>
      </c>
      <c r="E7431" t="str">
        <f>IF(VLOOKUP(TRM!A8574,'TRM - TBM Crosswalk'!$A$2:'TRM - TBM Crosswalk'!$I$1008,3,FALSE)="N/A","TBD","")</f>
        <v>TBD</v>
      </c>
      <c r="F7431" t="str">
        <f>IF(VLOOKUP(TRM!A8574,'TRM - TBM Crosswalk'!$A$2:'TRM - TBM Crosswalk'!$I$1008,4,FALSE)=0,"",VLOOKUP(TRM!A8574,'TRM - TBM Crosswalk'!$A$2:'TRM - TBM Crosswalk'!$I$1008,4,FALSE))</f>
        <v/>
      </c>
      <c r="G7431" t="str">
        <f>IF(VLOOKUP(TRM!A8574,'TRM - TBM Crosswalk'!$A$2:'TRM - TBM Crosswalk'!$I$1008,5,FALSE)=0,"",VLOOKUP(TRM!A8574,'TRM - TBM Crosswalk'!$A$2:'TRM - TBM Crosswalk'!$I$1008,5,FALSE))</f>
        <v/>
      </c>
      <c r="H7431" t="str">
        <f>IF(VLOOKUP(TRM!A8574,'TRM - TBM Crosswalk'!$A$2:'TRM - TBM Crosswalk'!$I$1008,6,FALSE)=0,"",VLOOKUP(TRM!A8574,'TRM - TBM Crosswalk'!$A$2:'TRM - TBM Crosswalk'!$I$1008,6,FALSE))</f>
        <v/>
      </c>
      <c r="I7431" t="str">
        <f>IF(VLOOKUP(TRM!A8574,'TRM - TBM Crosswalk'!$A$2:'TRM - TBM Crosswalk'!$I$1008,7,FALSE)=0,"",VLOOKUP(TRM!A8574,'TRM - TBM Crosswalk'!$A$2:'TRM - TBM Crosswalk'!$I$1008,7,FALSE))</f>
        <v/>
      </c>
      <c r="J7431" t="str">
        <f>IF(VLOOKUP(TRM!A8574,'TRM - TBM Crosswalk'!$A$2:'TRM - TBM Crosswalk'!$I$1008,8,FALSE)=0,"",VLOOKUP(TRM!A8574,'TRM - TBM Crosswalk'!$A$2:'TRM - TBM Crosswalk'!$I$1008,8,FALSE))</f>
        <v/>
      </c>
      <c r="K7431" t="str">
        <f>IF(VLOOKUP(TRM!A8574,'TRM - TBM Crosswalk'!$A$2:'TRM - TBM Crosswalk'!$I$1008,9,FALSE)=0,"",VLOOKUP(TRM!A8574,'TRM - TBM Crosswalk'!$A$2:'TRM - TBM Crosswalk'!$I$1008,9,FALSE))</f>
        <v/>
      </c>
    </row>
    <row r="7432" spans="1:11" x14ac:dyDescent="0.45">
      <c r="A7432" t="str">
        <f>TRM!A8671</f>
        <v>I01.002.209#</v>
      </c>
      <c r="B7432" t="str">
        <f>TRM!B8671</f>
        <v>Device Driver#</v>
      </c>
      <c r="C7432" t="str">
        <f>TRM!C8671</f>
        <v>Realtek High Definition Audio Driver | 6.0.1.6080</v>
      </c>
      <c r="D7432">
        <f>TRM!D8671</f>
        <v>0</v>
      </c>
      <c r="E7432" t="str">
        <f>IF(VLOOKUP(TRM!A8671,'TRM - TBM Crosswalk'!$A$2:'TRM - TBM Crosswalk'!$I$1008,3,FALSE)="N/A","TBD","")</f>
        <v>TBD</v>
      </c>
      <c r="F7432" t="str">
        <f>IF(VLOOKUP(TRM!A8671,'TRM - TBM Crosswalk'!$A$2:'TRM - TBM Crosswalk'!$I$1008,4,FALSE)=0,"",VLOOKUP(TRM!A8671,'TRM - TBM Crosswalk'!$A$2:'TRM - TBM Crosswalk'!$I$1008,4,FALSE))</f>
        <v/>
      </c>
      <c r="G7432" t="str">
        <f>IF(VLOOKUP(TRM!A8671,'TRM - TBM Crosswalk'!$A$2:'TRM - TBM Crosswalk'!$I$1008,5,FALSE)=0,"",VLOOKUP(TRM!A8671,'TRM - TBM Crosswalk'!$A$2:'TRM - TBM Crosswalk'!$I$1008,5,FALSE))</f>
        <v/>
      </c>
      <c r="H7432" t="str">
        <f>IF(VLOOKUP(TRM!A8671,'TRM - TBM Crosswalk'!$A$2:'TRM - TBM Crosswalk'!$I$1008,6,FALSE)=0,"",VLOOKUP(TRM!A8671,'TRM - TBM Crosswalk'!$A$2:'TRM - TBM Crosswalk'!$I$1008,6,FALSE))</f>
        <v/>
      </c>
      <c r="I7432" t="str">
        <f>IF(VLOOKUP(TRM!A8671,'TRM - TBM Crosswalk'!$A$2:'TRM - TBM Crosswalk'!$I$1008,7,FALSE)=0,"",VLOOKUP(TRM!A8671,'TRM - TBM Crosswalk'!$A$2:'TRM - TBM Crosswalk'!$I$1008,7,FALSE))</f>
        <v/>
      </c>
      <c r="J7432" t="str">
        <f>IF(VLOOKUP(TRM!A8671,'TRM - TBM Crosswalk'!$A$2:'TRM - TBM Crosswalk'!$I$1008,8,FALSE)=0,"",VLOOKUP(TRM!A8671,'TRM - TBM Crosswalk'!$A$2:'TRM - TBM Crosswalk'!$I$1008,8,FALSE))</f>
        <v/>
      </c>
      <c r="K7432" t="str">
        <f>IF(VLOOKUP(TRM!A8671,'TRM - TBM Crosswalk'!$A$2:'TRM - TBM Crosswalk'!$I$1008,9,FALSE)=0,"",VLOOKUP(TRM!A8671,'TRM - TBM Crosswalk'!$A$2:'TRM - TBM Crosswalk'!$I$1008,9,FALSE))</f>
        <v/>
      </c>
    </row>
    <row r="7433" spans="1:11" x14ac:dyDescent="0.45">
      <c r="A7433" t="str">
        <f>TRM!A8672</f>
        <v>I01.002.209#</v>
      </c>
      <c r="B7433" t="str">
        <f>TRM!B8672</f>
        <v>Device Driver#</v>
      </c>
      <c r="C7433" t="str">
        <f>TRM!C8672</f>
        <v>Realtek High Definition Audio Driver | 6.0.1.6095</v>
      </c>
      <c r="D7433">
        <f>TRM!D8672</f>
        <v>0</v>
      </c>
      <c r="E7433" t="str">
        <f>IF(VLOOKUP(TRM!A8672,'TRM - TBM Crosswalk'!$A$2:'TRM - TBM Crosswalk'!$I$1008,3,FALSE)="N/A","TBD","")</f>
        <v>TBD</v>
      </c>
      <c r="F7433" t="str">
        <f>IF(VLOOKUP(TRM!A8672,'TRM - TBM Crosswalk'!$A$2:'TRM - TBM Crosswalk'!$I$1008,4,FALSE)=0,"",VLOOKUP(TRM!A8672,'TRM - TBM Crosswalk'!$A$2:'TRM - TBM Crosswalk'!$I$1008,4,FALSE))</f>
        <v/>
      </c>
      <c r="G7433" t="str">
        <f>IF(VLOOKUP(TRM!A8672,'TRM - TBM Crosswalk'!$A$2:'TRM - TBM Crosswalk'!$I$1008,5,FALSE)=0,"",VLOOKUP(TRM!A8672,'TRM - TBM Crosswalk'!$A$2:'TRM - TBM Crosswalk'!$I$1008,5,FALSE))</f>
        <v/>
      </c>
      <c r="H7433" t="str">
        <f>IF(VLOOKUP(TRM!A8672,'TRM - TBM Crosswalk'!$A$2:'TRM - TBM Crosswalk'!$I$1008,6,FALSE)=0,"",VLOOKUP(TRM!A8672,'TRM - TBM Crosswalk'!$A$2:'TRM - TBM Crosswalk'!$I$1008,6,FALSE))</f>
        <v/>
      </c>
      <c r="I7433" t="str">
        <f>IF(VLOOKUP(TRM!A8672,'TRM - TBM Crosswalk'!$A$2:'TRM - TBM Crosswalk'!$I$1008,7,FALSE)=0,"",VLOOKUP(TRM!A8672,'TRM - TBM Crosswalk'!$A$2:'TRM - TBM Crosswalk'!$I$1008,7,FALSE))</f>
        <v/>
      </c>
      <c r="J7433" t="str">
        <f>IF(VLOOKUP(TRM!A8672,'TRM - TBM Crosswalk'!$A$2:'TRM - TBM Crosswalk'!$I$1008,8,FALSE)=0,"",VLOOKUP(TRM!A8672,'TRM - TBM Crosswalk'!$A$2:'TRM - TBM Crosswalk'!$I$1008,8,FALSE))</f>
        <v/>
      </c>
      <c r="K7433" t="str">
        <f>IF(VLOOKUP(TRM!A8672,'TRM - TBM Crosswalk'!$A$2:'TRM - TBM Crosswalk'!$I$1008,9,FALSE)=0,"",VLOOKUP(TRM!A8672,'TRM - TBM Crosswalk'!$A$2:'TRM - TBM Crosswalk'!$I$1008,9,FALSE))</f>
        <v/>
      </c>
    </row>
    <row r="7434" spans="1:11" x14ac:dyDescent="0.45">
      <c r="A7434" t="str">
        <f>TRM!A8673</f>
        <v>I01.002.209#</v>
      </c>
      <c r="B7434" t="str">
        <f>TRM!B8673</f>
        <v>Device Driver#</v>
      </c>
      <c r="C7434" t="str">
        <f>TRM!C8673</f>
        <v>Realtek High Definition Audio Driver | 6.0.1.6098</v>
      </c>
      <c r="D7434">
        <f>TRM!D8673</f>
        <v>0</v>
      </c>
      <c r="E7434" t="str">
        <f>IF(VLOOKUP(TRM!A8673,'TRM - TBM Crosswalk'!$A$2:'TRM - TBM Crosswalk'!$I$1008,3,FALSE)="N/A","TBD","")</f>
        <v>TBD</v>
      </c>
      <c r="F7434" t="str">
        <f>IF(VLOOKUP(TRM!A8673,'TRM - TBM Crosswalk'!$A$2:'TRM - TBM Crosswalk'!$I$1008,4,FALSE)=0,"",VLOOKUP(TRM!A8673,'TRM - TBM Crosswalk'!$A$2:'TRM - TBM Crosswalk'!$I$1008,4,FALSE))</f>
        <v/>
      </c>
      <c r="G7434" t="str">
        <f>IF(VLOOKUP(TRM!A8673,'TRM - TBM Crosswalk'!$A$2:'TRM - TBM Crosswalk'!$I$1008,5,FALSE)=0,"",VLOOKUP(TRM!A8673,'TRM - TBM Crosswalk'!$A$2:'TRM - TBM Crosswalk'!$I$1008,5,FALSE))</f>
        <v/>
      </c>
      <c r="H7434" t="str">
        <f>IF(VLOOKUP(TRM!A8673,'TRM - TBM Crosswalk'!$A$2:'TRM - TBM Crosswalk'!$I$1008,6,FALSE)=0,"",VLOOKUP(TRM!A8673,'TRM - TBM Crosswalk'!$A$2:'TRM - TBM Crosswalk'!$I$1008,6,FALSE))</f>
        <v/>
      </c>
      <c r="I7434" t="str">
        <f>IF(VLOOKUP(TRM!A8673,'TRM - TBM Crosswalk'!$A$2:'TRM - TBM Crosswalk'!$I$1008,7,FALSE)=0,"",VLOOKUP(TRM!A8673,'TRM - TBM Crosswalk'!$A$2:'TRM - TBM Crosswalk'!$I$1008,7,FALSE))</f>
        <v/>
      </c>
      <c r="J7434" t="str">
        <f>IF(VLOOKUP(TRM!A8673,'TRM - TBM Crosswalk'!$A$2:'TRM - TBM Crosswalk'!$I$1008,8,FALSE)=0,"",VLOOKUP(TRM!A8673,'TRM - TBM Crosswalk'!$A$2:'TRM - TBM Crosswalk'!$I$1008,8,FALSE))</f>
        <v/>
      </c>
      <c r="K7434" t="str">
        <f>IF(VLOOKUP(TRM!A8673,'TRM - TBM Crosswalk'!$A$2:'TRM - TBM Crosswalk'!$I$1008,9,FALSE)=0,"",VLOOKUP(TRM!A8673,'TRM - TBM Crosswalk'!$A$2:'TRM - TBM Crosswalk'!$I$1008,9,FALSE))</f>
        <v/>
      </c>
    </row>
    <row r="7435" spans="1:11" x14ac:dyDescent="0.45">
      <c r="A7435" t="str">
        <f>TRM!A8683</f>
        <v>I01.002.209#</v>
      </c>
      <c r="B7435" t="str">
        <f>TRM!B8683</f>
        <v>Device Driver#</v>
      </c>
      <c r="C7435" t="str">
        <f>TRM!C8683</f>
        <v>Realtek High Definition Audio Driver | 6.0.1.6873</v>
      </c>
      <c r="D7435">
        <f>TRM!D8683</f>
        <v>0</v>
      </c>
      <c r="E7435" t="str">
        <f>IF(VLOOKUP(TRM!A8683,'TRM - TBM Crosswalk'!$A$2:'TRM - TBM Crosswalk'!$I$1008,3,FALSE)="N/A","TBD","")</f>
        <v>TBD</v>
      </c>
      <c r="F7435" t="str">
        <f>IF(VLOOKUP(TRM!A8683,'TRM - TBM Crosswalk'!$A$2:'TRM - TBM Crosswalk'!$I$1008,4,FALSE)=0,"",VLOOKUP(TRM!A8683,'TRM - TBM Crosswalk'!$A$2:'TRM - TBM Crosswalk'!$I$1008,4,FALSE))</f>
        <v/>
      </c>
      <c r="G7435" t="str">
        <f>IF(VLOOKUP(TRM!A8683,'TRM - TBM Crosswalk'!$A$2:'TRM - TBM Crosswalk'!$I$1008,5,FALSE)=0,"",VLOOKUP(TRM!A8683,'TRM - TBM Crosswalk'!$A$2:'TRM - TBM Crosswalk'!$I$1008,5,FALSE))</f>
        <v/>
      </c>
      <c r="H7435" t="str">
        <f>IF(VLOOKUP(TRM!A8683,'TRM - TBM Crosswalk'!$A$2:'TRM - TBM Crosswalk'!$I$1008,6,FALSE)=0,"",VLOOKUP(TRM!A8683,'TRM - TBM Crosswalk'!$A$2:'TRM - TBM Crosswalk'!$I$1008,6,FALSE))</f>
        <v/>
      </c>
      <c r="I7435" t="str">
        <f>IF(VLOOKUP(TRM!A8683,'TRM - TBM Crosswalk'!$A$2:'TRM - TBM Crosswalk'!$I$1008,7,FALSE)=0,"",VLOOKUP(TRM!A8683,'TRM - TBM Crosswalk'!$A$2:'TRM - TBM Crosswalk'!$I$1008,7,FALSE))</f>
        <v/>
      </c>
      <c r="J7435" t="str">
        <f>IF(VLOOKUP(TRM!A8683,'TRM - TBM Crosswalk'!$A$2:'TRM - TBM Crosswalk'!$I$1008,8,FALSE)=0,"",VLOOKUP(TRM!A8683,'TRM - TBM Crosswalk'!$A$2:'TRM - TBM Crosswalk'!$I$1008,8,FALSE))</f>
        <v/>
      </c>
      <c r="K7435" t="str">
        <f>IF(VLOOKUP(TRM!A8683,'TRM - TBM Crosswalk'!$A$2:'TRM - TBM Crosswalk'!$I$1008,9,FALSE)=0,"",VLOOKUP(TRM!A8683,'TRM - TBM Crosswalk'!$A$2:'TRM - TBM Crosswalk'!$I$1008,9,FALSE))</f>
        <v/>
      </c>
    </row>
    <row r="7436" spans="1:11" x14ac:dyDescent="0.45">
      <c r="A7436" t="str">
        <f>TRM!A8684</f>
        <v>I01.002.209#</v>
      </c>
      <c r="B7436" t="str">
        <f>TRM!B8684</f>
        <v>Device Driver#</v>
      </c>
      <c r="C7436" t="str">
        <f>TRM!C8684</f>
        <v>Realtek High Definition Audio Driver | 6.0.1.7246</v>
      </c>
      <c r="D7436">
        <f>TRM!D8684</f>
        <v>0</v>
      </c>
      <c r="E7436" t="str">
        <f>IF(VLOOKUP(TRM!A8684,'TRM - TBM Crosswalk'!$A$2:'TRM - TBM Crosswalk'!$I$1008,3,FALSE)="N/A","TBD","")</f>
        <v>TBD</v>
      </c>
      <c r="F7436" t="str">
        <f>IF(VLOOKUP(TRM!A8684,'TRM - TBM Crosswalk'!$A$2:'TRM - TBM Crosswalk'!$I$1008,4,FALSE)=0,"",VLOOKUP(TRM!A8684,'TRM - TBM Crosswalk'!$A$2:'TRM - TBM Crosswalk'!$I$1008,4,FALSE))</f>
        <v/>
      </c>
      <c r="G7436" t="str">
        <f>IF(VLOOKUP(TRM!A8684,'TRM - TBM Crosswalk'!$A$2:'TRM - TBM Crosswalk'!$I$1008,5,FALSE)=0,"",VLOOKUP(TRM!A8684,'TRM - TBM Crosswalk'!$A$2:'TRM - TBM Crosswalk'!$I$1008,5,FALSE))</f>
        <v/>
      </c>
      <c r="H7436" t="str">
        <f>IF(VLOOKUP(TRM!A8684,'TRM - TBM Crosswalk'!$A$2:'TRM - TBM Crosswalk'!$I$1008,6,FALSE)=0,"",VLOOKUP(TRM!A8684,'TRM - TBM Crosswalk'!$A$2:'TRM - TBM Crosswalk'!$I$1008,6,FALSE))</f>
        <v/>
      </c>
      <c r="I7436" t="str">
        <f>IF(VLOOKUP(TRM!A8684,'TRM - TBM Crosswalk'!$A$2:'TRM - TBM Crosswalk'!$I$1008,7,FALSE)=0,"",VLOOKUP(TRM!A8684,'TRM - TBM Crosswalk'!$A$2:'TRM - TBM Crosswalk'!$I$1008,7,FALSE))</f>
        <v/>
      </c>
      <c r="J7436" t="str">
        <f>IF(VLOOKUP(TRM!A8684,'TRM - TBM Crosswalk'!$A$2:'TRM - TBM Crosswalk'!$I$1008,8,FALSE)=0,"",VLOOKUP(TRM!A8684,'TRM - TBM Crosswalk'!$A$2:'TRM - TBM Crosswalk'!$I$1008,8,FALSE))</f>
        <v/>
      </c>
      <c r="K7436" t="str">
        <f>IF(VLOOKUP(TRM!A8684,'TRM - TBM Crosswalk'!$A$2:'TRM - TBM Crosswalk'!$I$1008,9,FALSE)=0,"",VLOOKUP(TRM!A8684,'TRM - TBM Crosswalk'!$A$2:'TRM - TBM Crosswalk'!$I$1008,9,FALSE))</f>
        <v/>
      </c>
    </row>
    <row r="7437" spans="1:11" x14ac:dyDescent="0.45">
      <c r="A7437" t="str">
        <f>TRM!A8685</f>
        <v>I01.002.209#</v>
      </c>
      <c r="B7437" t="str">
        <f>TRM!B8685</f>
        <v>Device Driver#</v>
      </c>
      <c r="C7437" t="str">
        <f>TRM!C8685</f>
        <v>Realtek High Definition Audio Driver | 6.0.1.7250</v>
      </c>
      <c r="D7437">
        <f>TRM!D8685</f>
        <v>0</v>
      </c>
      <c r="E7437" t="str">
        <f>IF(VLOOKUP(TRM!A8685,'TRM - TBM Crosswalk'!$A$2:'TRM - TBM Crosswalk'!$I$1008,3,FALSE)="N/A","TBD","")</f>
        <v>TBD</v>
      </c>
      <c r="F7437" t="str">
        <f>IF(VLOOKUP(TRM!A8685,'TRM - TBM Crosswalk'!$A$2:'TRM - TBM Crosswalk'!$I$1008,4,FALSE)=0,"",VLOOKUP(TRM!A8685,'TRM - TBM Crosswalk'!$A$2:'TRM - TBM Crosswalk'!$I$1008,4,FALSE))</f>
        <v/>
      </c>
      <c r="G7437" t="str">
        <f>IF(VLOOKUP(TRM!A8685,'TRM - TBM Crosswalk'!$A$2:'TRM - TBM Crosswalk'!$I$1008,5,FALSE)=0,"",VLOOKUP(TRM!A8685,'TRM - TBM Crosswalk'!$A$2:'TRM - TBM Crosswalk'!$I$1008,5,FALSE))</f>
        <v/>
      </c>
      <c r="H7437" t="str">
        <f>IF(VLOOKUP(TRM!A8685,'TRM - TBM Crosswalk'!$A$2:'TRM - TBM Crosswalk'!$I$1008,6,FALSE)=0,"",VLOOKUP(TRM!A8685,'TRM - TBM Crosswalk'!$A$2:'TRM - TBM Crosswalk'!$I$1008,6,FALSE))</f>
        <v/>
      </c>
      <c r="I7437" t="str">
        <f>IF(VLOOKUP(TRM!A8685,'TRM - TBM Crosswalk'!$A$2:'TRM - TBM Crosswalk'!$I$1008,7,FALSE)=0,"",VLOOKUP(TRM!A8685,'TRM - TBM Crosswalk'!$A$2:'TRM - TBM Crosswalk'!$I$1008,7,FALSE))</f>
        <v/>
      </c>
      <c r="J7437" t="str">
        <f>IF(VLOOKUP(TRM!A8685,'TRM - TBM Crosswalk'!$A$2:'TRM - TBM Crosswalk'!$I$1008,8,FALSE)=0,"",VLOOKUP(TRM!A8685,'TRM - TBM Crosswalk'!$A$2:'TRM - TBM Crosswalk'!$I$1008,8,FALSE))</f>
        <v/>
      </c>
      <c r="K7437" t="str">
        <f>IF(VLOOKUP(TRM!A8685,'TRM - TBM Crosswalk'!$A$2:'TRM - TBM Crosswalk'!$I$1008,9,FALSE)=0,"",VLOOKUP(TRM!A8685,'TRM - TBM Crosswalk'!$A$2:'TRM - TBM Crosswalk'!$I$1008,9,FALSE))</f>
        <v/>
      </c>
    </row>
    <row r="7438" spans="1:11" x14ac:dyDescent="0.45">
      <c r="A7438" t="str">
        <f>TRM!A8686</f>
        <v>I01.002.209#</v>
      </c>
      <c r="B7438" t="str">
        <f>TRM!B8686</f>
        <v>Device Driver#</v>
      </c>
      <c r="C7438" t="str">
        <f>TRM!C8686</f>
        <v>Realtek High Definition Audio Driver | 6.0.1.7272</v>
      </c>
      <c r="D7438">
        <f>TRM!D8686</f>
        <v>0</v>
      </c>
      <c r="E7438" t="str">
        <f>IF(VLOOKUP(TRM!A8686,'TRM - TBM Crosswalk'!$A$2:'TRM - TBM Crosswalk'!$I$1008,3,FALSE)="N/A","TBD","")</f>
        <v>TBD</v>
      </c>
      <c r="F7438" t="str">
        <f>IF(VLOOKUP(TRM!A8686,'TRM - TBM Crosswalk'!$A$2:'TRM - TBM Crosswalk'!$I$1008,4,FALSE)=0,"",VLOOKUP(TRM!A8686,'TRM - TBM Crosswalk'!$A$2:'TRM - TBM Crosswalk'!$I$1008,4,FALSE))</f>
        <v/>
      </c>
      <c r="G7438" t="str">
        <f>IF(VLOOKUP(TRM!A8686,'TRM - TBM Crosswalk'!$A$2:'TRM - TBM Crosswalk'!$I$1008,5,FALSE)=0,"",VLOOKUP(TRM!A8686,'TRM - TBM Crosswalk'!$A$2:'TRM - TBM Crosswalk'!$I$1008,5,FALSE))</f>
        <v/>
      </c>
      <c r="H7438" t="str">
        <f>IF(VLOOKUP(TRM!A8686,'TRM - TBM Crosswalk'!$A$2:'TRM - TBM Crosswalk'!$I$1008,6,FALSE)=0,"",VLOOKUP(TRM!A8686,'TRM - TBM Crosswalk'!$A$2:'TRM - TBM Crosswalk'!$I$1008,6,FALSE))</f>
        <v/>
      </c>
      <c r="I7438" t="str">
        <f>IF(VLOOKUP(TRM!A8686,'TRM - TBM Crosswalk'!$A$2:'TRM - TBM Crosswalk'!$I$1008,7,FALSE)=0,"",VLOOKUP(TRM!A8686,'TRM - TBM Crosswalk'!$A$2:'TRM - TBM Crosswalk'!$I$1008,7,FALSE))</f>
        <v/>
      </c>
      <c r="J7438" t="str">
        <f>IF(VLOOKUP(TRM!A8686,'TRM - TBM Crosswalk'!$A$2:'TRM - TBM Crosswalk'!$I$1008,8,FALSE)=0,"",VLOOKUP(TRM!A8686,'TRM - TBM Crosswalk'!$A$2:'TRM - TBM Crosswalk'!$I$1008,8,FALSE))</f>
        <v/>
      </c>
      <c r="K7438" t="str">
        <f>IF(VLOOKUP(TRM!A8686,'TRM - TBM Crosswalk'!$A$2:'TRM - TBM Crosswalk'!$I$1008,9,FALSE)=0,"",VLOOKUP(TRM!A8686,'TRM - TBM Crosswalk'!$A$2:'TRM - TBM Crosswalk'!$I$1008,9,FALSE))</f>
        <v/>
      </c>
    </row>
    <row r="7439" spans="1:11" x14ac:dyDescent="0.45">
      <c r="A7439" t="str">
        <f>TRM!A8687</f>
        <v>I01.002.209#</v>
      </c>
      <c r="B7439" t="str">
        <f>TRM!B8687</f>
        <v>Device Driver#</v>
      </c>
      <c r="C7439" t="str">
        <f>TRM!C8687</f>
        <v>Realtek High Definition Audio Driver | 6.0.1.7312</v>
      </c>
      <c r="D7439">
        <f>TRM!D8687</f>
        <v>0</v>
      </c>
      <c r="E7439" t="str">
        <f>IF(VLOOKUP(TRM!A8687,'TRM - TBM Crosswalk'!$A$2:'TRM - TBM Crosswalk'!$I$1008,3,FALSE)="N/A","TBD","")</f>
        <v>TBD</v>
      </c>
      <c r="F7439" t="str">
        <f>IF(VLOOKUP(TRM!A8687,'TRM - TBM Crosswalk'!$A$2:'TRM - TBM Crosswalk'!$I$1008,4,FALSE)=0,"",VLOOKUP(TRM!A8687,'TRM - TBM Crosswalk'!$A$2:'TRM - TBM Crosswalk'!$I$1008,4,FALSE))</f>
        <v/>
      </c>
      <c r="G7439" t="str">
        <f>IF(VLOOKUP(TRM!A8687,'TRM - TBM Crosswalk'!$A$2:'TRM - TBM Crosswalk'!$I$1008,5,FALSE)=0,"",VLOOKUP(TRM!A8687,'TRM - TBM Crosswalk'!$A$2:'TRM - TBM Crosswalk'!$I$1008,5,FALSE))</f>
        <v/>
      </c>
      <c r="H7439" t="str">
        <f>IF(VLOOKUP(TRM!A8687,'TRM - TBM Crosswalk'!$A$2:'TRM - TBM Crosswalk'!$I$1008,6,FALSE)=0,"",VLOOKUP(TRM!A8687,'TRM - TBM Crosswalk'!$A$2:'TRM - TBM Crosswalk'!$I$1008,6,FALSE))</f>
        <v/>
      </c>
      <c r="I7439" t="str">
        <f>IF(VLOOKUP(TRM!A8687,'TRM - TBM Crosswalk'!$A$2:'TRM - TBM Crosswalk'!$I$1008,7,FALSE)=0,"",VLOOKUP(TRM!A8687,'TRM - TBM Crosswalk'!$A$2:'TRM - TBM Crosswalk'!$I$1008,7,FALSE))</f>
        <v/>
      </c>
      <c r="J7439" t="str">
        <f>IF(VLOOKUP(TRM!A8687,'TRM - TBM Crosswalk'!$A$2:'TRM - TBM Crosswalk'!$I$1008,8,FALSE)=0,"",VLOOKUP(TRM!A8687,'TRM - TBM Crosswalk'!$A$2:'TRM - TBM Crosswalk'!$I$1008,8,FALSE))</f>
        <v/>
      </c>
      <c r="K7439" t="str">
        <f>IF(VLOOKUP(TRM!A8687,'TRM - TBM Crosswalk'!$A$2:'TRM - TBM Crosswalk'!$I$1008,9,FALSE)=0,"",VLOOKUP(TRM!A8687,'TRM - TBM Crosswalk'!$A$2:'TRM - TBM Crosswalk'!$I$1008,9,FALSE))</f>
        <v/>
      </c>
    </row>
    <row r="7440" spans="1:11" x14ac:dyDescent="0.45">
      <c r="A7440" t="str">
        <f>TRM!A8688</f>
        <v>I01.002.209#</v>
      </c>
      <c r="B7440" t="str">
        <f>TRM!B8688</f>
        <v>Device Driver#</v>
      </c>
      <c r="C7440" t="str">
        <f>TRM!C8688</f>
        <v>Realtek High Definition Audio Driver | 6.0.1.7383</v>
      </c>
      <c r="D7440">
        <f>TRM!D8688</f>
        <v>0</v>
      </c>
      <c r="E7440" t="str">
        <f>IF(VLOOKUP(TRM!A8688,'TRM - TBM Crosswalk'!$A$2:'TRM - TBM Crosswalk'!$I$1008,3,FALSE)="N/A","TBD","")</f>
        <v>TBD</v>
      </c>
      <c r="F7440" t="str">
        <f>IF(VLOOKUP(TRM!A8688,'TRM - TBM Crosswalk'!$A$2:'TRM - TBM Crosswalk'!$I$1008,4,FALSE)=0,"",VLOOKUP(TRM!A8688,'TRM - TBM Crosswalk'!$A$2:'TRM - TBM Crosswalk'!$I$1008,4,FALSE))</f>
        <v/>
      </c>
      <c r="G7440" t="str">
        <f>IF(VLOOKUP(TRM!A8688,'TRM - TBM Crosswalk'!$A$2:'TRM - TBM Crosswalk'!$I$1008,5,FALSE)=0,"",VLOOKUP(TRM!A8688,'TRM - TBM Crosswalk'!$A$2:'TRM - TBM Crosswalk'!$I$1008,5,FALSE))</f>
        <v/>
      </c>
      <c r="H7440" t="str">
        <f>IF(VLOOKUP(TRM!A8688,'TRM - TBM Crosswalk'!$A$2:'TRM - TBM Crosswalk'!$I$1008,6,FALSE)=0,"",VLOOKUP(TRM!A8688,'TRM - TBM Crosswalk'!$A$2:'TRM - TBM Crosswalk'!$I$1008,6,FALSE))</f>
        <v/>
      </c>
      <c r="I7440" t="str">
        <f>IF(VLOOKUP(TRM!A8688,'TRM - TBM Crosswalk'!$A$2:'TRM - TBM Crosswalk'!$I$1008,7,FALSE)=0,"",VLOOKUP(TRM!A8688,'TRM - TBM Crosswalk'!$A$2:'TRM - TBM Crosswalk'!$I$1008,7,FALSE))</f>
        <v/>
      </c>
      <c r="J7440" t="str">
        <f>IF(VLOOKUP(TRM!A8688,'TRM - TBM Crosswalk'!$A$2:'TRM - TBM Crosswalk'!$I$1008,8,FALSE)=0,"",VLOOKUP(TRM!A8688,'TRM - TBM Crosswalk'!$A$2:'TRM - TBM Crosswalk'!$I$1008,8,FALSE))</f>
        <v/>
      </c>
      <c r="K7440" t="str">
        <f>IF(VLOOKUP(TRM!A8688,'TRM - TBM Crosswalk'!$A$2:'TRM - TBM Crosswalk'!$I$1008,9,FALSE)=0,"",VLOOKUP(TRM!A8688,'TRM - TBM Crosswalk'!$A$2:'TRM - TBM Crosswalk'!$I$1008,9,FALSE))</f>
        <v/>
      </c>
    </row>
    <row r="7441" spans="1:11" x14ac:dyDescent="0.45">
      <c r="A7441" t="str">
        <f>TRM!A8727</f>
        <v>I01.002.209#</v>
      </c>
      <c r="B7441" t="str">
        <f>TRM!B8727</f>
        <v>Device Driver#</v>
      </c>
      <c r="C7441" t="str">
        <f>TRM!C8727</f>
        <v>Realtek High Definition Audio Driver | 6.0.1.8656</v>
      </c>
      <c r="D7441">
        <f>TRM!D8727</f>
        <v>0</v>
      </c>
      <c r="E7441" t="str">
        <f>IF(VLOOKUP(TRM!A8727,'TRM - TBM Crosswalk'!$A$2:'TRM - TBM Crosswalk'!$I$1008,3,FALSE)="N/A","TBD","")</f>
        <v>TBD</v>
      </c>
      <c r="F7441" t="str">
        <f>IF(VLOOKUP(TRM!A8727,'TRM - TBM Crosswalk'!$A$2:'TRM - TBM Crosswalk'!$I$1008,4,FALSE)=0,"",VLOOKUP(TRM!A8727,'TRM - TBM Crosswalk'!$A$2:'TRM - TBM Crosswalk'!$I$1008,4,FALSE))</f>
        <v/>
      </c>
      <c r="G7441" t="str">
        <f>IF(VLOOKUP(TRM!A8727,'TRM - TBM Crosswalk'!$A$2:'TRM - TBM Crosswalk'!$I$1008,5,FALSE)=0,"",VLOOKUP(TRM!A8727,'TRM - TBM Crosswalk'!$A$2:'TRM - TBM Crosswalk'!$I$1008,5,FALSE))</f>
        <v/>
      </c>
      <c r="H7441" t="str">
        <f>IF(VLOOKUP(TRM!A8727,'TRM - TBM Crosswalk'!$A$2:'TRM - TBM Crosswalk'!$I$1008,6,FALSE)=0,"",VLOOKUP(TRM!A8727,'TRM - TBM Crosswalk'!$A$2:'TRM - TBM Crosswalk'!$I$1008,6,FALSE))</f>
        <v/>
      </c>
      <c r="I7441" t="str">
        <f>IF(VLOOKUP(TRM!A8727,'TRM - TBM Crosswalk'!$A$2:'TRM - TBM Crosswalk'!$I$1008,7,FALSE)=0,"",VLOOKUP(TRM!A8727,'TRM - TBM Crosswalk'!$A$2:'TRM - TBM Crosswalk'!$I$1008,7,FALSE))</f>
        <v/>
      </c>
      <c r="J7441" t="str">
        <f>IF(VLOOKUP(TRM!A8727,'TRM - TBM Crosswalk'!$A$2:'TRM - TBM Crosswalk'!$I$1008,8,FALSE)=0,"",VLOOKUP(TRM!A8727,'TRM - TBM Crosswalk'!$A$2:'TRM - TBM Crosswalk'!$I$1008,8,FALSE))</f>
        <v/>
      </c>
      <c r="K7441" t="str">
        <f>IF(VLOOKUP(TRM!A8727,'TRM - TBM Crosswalk'!$A$2:'TRM - TBM Crosswalk'!$I$1008,9,FALSE)=0,"",VLOOKUP(TRM!A8727,'TRM - TBM Crosswalk'!$A$2:'TRM - TBM Crosswalk'!$I$1008,9,FALSE))</f>
        <v/>
      </c>
    </row>
    <row r="7442" spans="1:11" x14ac:dyDescent="0.45">
      <c r="A7442" t="str">
        <f>TRM!A8728</f>
        <v>I01.002.209#</v>
      </c>
      <c r="B7442" t="str">
        <f>TRM!B8728</f>
        <v>Device Driver#</v>
      </c>
      <c r="C7442" t="str">
        <f>TRM!C8728</f>
        <v>Realtek High Definition Audio Driver | 6.0.8710.1</v>
      </c>
      <c r="D7442">
        <f>TRM!D8728</f>
        <v>0</v>
      </c>
      <c r="E7442" t="str">
        <f>IF(VLOOKUP(TRM!A8728,'TRM - TBM Crosswalk'!$A$2:'TRM - TBM Crosswalk'!$I$1008,3,FALSE)="N/A","TBD","")</f>
        <v>TBD</v>
      </c>
      <c r="F7442" t="str">
        <f>IF(VLOOKUP(TRM!A8728,'TRM - TBM Crosswalk'!$A$2:'TRM - TBM Crosswalk'!$I$1008,4,FALSE)=0,"",VLOOKUP(TRM!A8728,'TRM - TBM Crosswalk'!$A$2:'TRM - TBM Crosswalk'!$I$1008,4,FALSE))</f>
        <v/>
      </c>
      <c r="G7442" t="str">
        <f>IF(VLOOKUP(TRM!A8728,'TRM - TBM Crosswalk'!$A$2:'TRM - TBM Crosswalk'!$I$1008,5,FALSE)=0,"",VLOOKUP(TRM!A8728,'TRM - TBM Crosswalk'!$A$2:'TRM - TBM Crosswalk'!$I$1008,5,FALSE))</f>
        <v/>
      </c>
      <c r="H7442" t="str">
        <f>IF(VLOOKUP(TRM!A8728,'TRM - TBM Crosswalk'!$A$2:'TRM - TBM Crosswalk'!$I$1008,6,FALSE)=0,"",VLOOKUP(TRM!A8728,'TRM - TBM Crosswalk'!$A$2:'TRM - TBM Crosswalk'!$I$1008,6,FALSE))</f>
        <v/>
      </c>
      <c r="I7442" t="str">
        <f>IF(VLOOKUP(TRM!A8728,'TRM - TBM Crosswalk'!$A$2:'TRM - TBM Crosswalk'!$I$1008,7,FALSE)=0,"",VLOOKUP(TRM!A8728,'TRM - TBM Crosswalk'!$A$2:'TRM - TBM Crosswalk'!$I$1008,7,FALSE))</f>
        <v/>
      </c>
      <c r="J7442" t="str">
        <f>IF(VLOOKUP(TRM!A8728,'TRM - TBM Crosswalk'!$A$2:'TRM - TBM Crosswalk'!$I$1008,8,FALSE)=0,"",VLOOKUP(TRM!A8728,'TRM - TBM Crosswalk'!$A$2:'TRM - TBM Crosswalk'!$I$1008,8,FALSE))</f>
        <v/>
      </c>
      <c r="K7442" t="str">
        <f>IF(VLOOKUP(TRM!A8728,'TRM - TBM Crosswalk'!$A$2:'TRM - TBM Crosswalk'!$I$1008,9,FALSE)=0,"",VLOOKUP(TRM!A8728,'TRM - TBM Crosswalk'!$A$2:'TRM - TBM Crosswalk'!$I$1008,9,FALSE))</f>
        <v/>
      </c>
    </row>
    <row r="7443" spans="1:11" x14ac:dyDescent="0.45">
      <c r="A7443" t="str">
        <f>TRM!A2276</f>
        <v>A02.022.242</v>
      </c>
      <c r="B7443" t="str">
        <f>TRM!B2276</f>
        <v>Software Configuration Management</v>
      </c>
      <c r="C7443" t="str">
        <f>TRM!C2276</f>
        <v>Dell Digital Delivery | 3.5.2015.0</v>
      </c>
      <c r="D7443">
        <f>TRM!D2276</f>
        <v>0</v>
      </c>
      <c r="E7443" t="str">
        <f>IF(VLOOKUP(TRM!A2276,'TRM - TBM Crosswalk'!$A$2:'TRM - TBM Crosswalk'!$I$1008,3,FALSE)="N/A","TBD","")</f>
        <v/>
      </c>
      <c r="F7443" t="str">
        <f>IF(VLOOKUP(TRM!A2276,'TRM - TBM Crosswalk'!$A$2:'TRM - TBM Crosswalk'!$I$1008,4,FALSE)=0,"",VLOOKUP(TRM!A2276,'TRM - TBM Crosswalk'!$A$2:'TRM - TBM Crosswalk'!$I$1008,4,FALSE))</f>
        <v/>
      </c>
      <c r="G7443" t="str">
        <f>IF(VLOOKUP(TRM!A2276,'TRM - TBM Crosswalk'!$A$2:'TRM - TBM Crosswalk'!$I$1008,5,FALSE)=0,"",VLOOKUP(TRM!A2276,'TRM - TBM Crosswalk'!$A$2:'TRM - TBM Crosswalk'!$I$1008,5,FALSE))</f>
        <v>Application</v>
      </c>
      <c r="H7443" t="str">
        <f>IF(VLOOKUP(TRM!A2276,'TRM - TBM Crosswalk'!$A$2:'TRM - TBM Crosswalk'!$I$1008,6,FALSE)=0,"",VLOOKUP(TRM!A2276,'TRM - TBM Crosswalk'!$A$2:'TRM - TBM Crosswalk'!$I$1008,6,FALSE))</f>
        <v>Application Development</v>
      </c>
      <c r="I7443" t="str">
        <f>IF(VLOOKUP(TRM!A2276,'TRM - TBM Crosswalk'!$A$2:'TRM - TBM Crosswalk'!$I$1008,7,FALSE)=0,"",VLOOKUP(TRM!A2276,'TRM - TBM Crosswalk'!$A$2:'TRM - TBM Crosswalk'!$I$1008,7,FALSE))</f>
        <v/>
      </c>
      <c r="J7443" t="str">
        <f>IF(VLOOKUP(TRM!A2276,'TRM - TBM Crosswalk'!$A$2:'TRM - TBM Crosswalk'!$I$1008,8,FALSE)=0,"",VLOOKUP(TRM!A2276,'TRM - TBM Crosswalk'!$A$2:'TRM - TBM Crosswalk'!$I$1008,8,FALSE))</f>
        <v/>
      </c>
      <c r="K7443" t="str">
        <f>IF(VLOOKUP(TRM!A2276,'TRM - TBM Crosswalk'!$A$2:'TRM - TBM Crosswalk'!$I$1008,9,FALSE)=0,"",VLOOKUP(TRM!A2276,'TRM - TBM Crosswalk'!$A$2:'TRM - TBM Crosswalk'!$I$1008,9,FALSE))</f>
        <v/>
      </c>
    </row>
    <row r="7444" spans="1:11" x14ac:dyDescent="0.45">
      <c r="A7444" t="str">
        <f>TRM!A2277</f>
        <v>A02.022.242</v>
      </c>
      <c r="B7444" t="str">
        <f>TRM!B2277</f>
        <v>Software Configuration Management</v>
      </c>
      <c r="C7444" t="str">
        <f>TRM!C2277</f>
        <v>Dell Digital Delivery Services | 4.0.51.0</v>
      </c>
      <c r="D7444">
        <f>TRM!D2277</f>
        <v>0</v>
      </c>
      <c r="E7444" t="str">
        <f>IF(VLOOKUP(TRM!A2277,'TRM - TBM Crosswalk'!$A$2:'TRM - TBM Crosswalk'!$I$1008,3,FALSE)="N/A","TBD","")</f>
        <v/>
      </c>
      <c r="F7444" t="str">
        <f>IF(VLOOKUP(TRM!A2277,'TRM - TBM Crosswalk'!$A$2:'TRM - TBM Crosswalk'!$I$1008,4,FALSE)=0,"",VLOOKUP(TRM!A2277,'TRM - TBM Crosswalk'!$A$2:'TRM - TBM Crosswalk'!$I$1008,4,FALSE))</f>
        <v/>
      </c>
      <c r="G7444" t="str">
        <f>IF(VLOOKUP(TRM!A2277,'TRM - TBM Crosswalk'!$A$2:'TRM - TBM Crosswalk'!$I$1008,5,FALSE)=0,"",VLOOKUP(TRM!A2277,'TRM - TBM Crosswalk'!$A$2:'TRM - TBM Crosswalk'!$I$1008,5,FALSE))</f>
        <v>Application</v>
      </c>
      <c r="H7444" t="str">
        <f>IF(VLOOKUP(TRM!A2277,'TRM - TBM Crosswalk'!$A$2:'TRM - TBM Crosswalk'!$I$1008,6,FALSE)=0,"",VLOOKUP(TRM!A2277,'TRM - TBM Crosswalk'!$A$2:'TRM - TBM Crosswalk'!$I$1008,6,FALSE))</f>
        <v>Application Development</v>
      </c>
      <c r="I7444" t="str">
        <f>IF(VLOOKUP(TRM!A2277,'TRM - TBM Crosswalk'!$A$2:'TRM - TBM Crosswalk'!$I$1008,7,FALSE)=0,"",VLOOKUP(TRM!A2277,'TRM - TBM Crosswalk'!$A$2:'TRM - TBM Crosswalk'!$I$1008,7,FALSE))</f>
        <v/>
      </c>
      <c r="J7444" t="str">
        <f>IF(VLOOKUP(TRM!A2277,'TRM - TBM Crosswalk'!$A$2:'TRM - TBM Crosswalk'!$I$1008,8,FALSE)=0,"",VLOOKUP(TRM!A2277,'TRM - TBM Crosswalk'!$A$2:'TRM - TBM Crosswalk'!$I$1008,8,FALSE))</f>
        <v/>
      </c>
      <c r="K7444" t="str">
        <f>IF(VLOOKUP(TRM!A2277,'TRM - TBM Crosswalk'!$A$2:'TRM - TBM Crosswalk'!$I$1008,9,FALSE)=0,"",VLOOKUP(TRM!A2277,'TRM - TBM Crosswalk'!$A$2:'TRM - TBM Crosswalk'!$I$1008,9,FALSE))</f>
        <v/>
      </c>
    </row>
    <row r="7445" spans="1:11" x14ac:dyDescent="0.45">
      <c r="A7445" t="str">
        <f>TRM!A2278</f>
        <v>A02.022.242</v>
      </c>
      <c r="B7445" t="str">
        <f>TRM!B2278</f>
        <v>Software Configuration Management</v>
      </c>
      <c r="C7445" t="str">
        <f>TRM!C2278</f>
        <v>Digital Ally Viewer | 4.5.4756</v>
      </c>
      <c r="D7445">
        <f>TRM!D2278</f>
        <v>0</v>
      </c>
      <c r="E7445" t="str">
        <f>IF(VLOOKUP(TRM!A2278,'TRM - TBM Crosswalk'!$A$2:'TRM - TBM Crosswalk'!$I$1008,3,FALSE)="N/A","TBD","")</f>
        <v/>
      </c>
      <c r="F7445" t="str">
        <f>IF(VLOOKUP(TRM!A2278,'TRM - TBM Crosswalk'!$A$2:'TRM - TBM Crosswalk'!$I$1008,4,FALSE)=0,"",VLOOKUP(TRM!A2278,'TRM - TBM Crosswalk'!$A$2:'TRM - TBM Crosswalk'!$I$1008,4,FALSE))</f>
        <v/>
      </c>
      <c r="G7445" t="str">
        <f>IF(VLOOKUP(TRM!A2278,'TRM - TBM Crosswalk'!$A$2:'TRM - TBM Crosswalk'!$I$1008,5,FALSE)=0,"",VLOOKUP(TRM!A2278,'TRM - TBM Crosswalk'!$A$2:'TRM - TBM Crosswalk'!$I$1008,5,FALSE))</f>
        <v>Application</v>
      </c>
      <c r="H7445" t="str">
        <f>IF(VLOOKUP(TRM!A2278,'TRM - TBM Crosswalk'!$A$2:'TRM - TBM Crosswalk'!$I$1008,6,FALSE)=0,"",VLOOKUP(TRM!A2278,'TRM - TBM Crosswalk'!$A$2:'TRM - TBM Crosswalk'!$I$1008,6,FALSE))</f>
        <v>Application Development</v>
      </c>
      <c r="I7445" t="str">
        <f>IF(VLOOKUP(TRM!A2278,'TRM - TBM Crosswalk'!$A$2:'TRM - TBM Crosswalk'!$I$1008,7,FALSE)=0,"",VLOOKUP(TRM!A2278,'TRM - TBM Crosswalk'!$A$2:'TRM - TBM Crosswalk'!$I$1008,7,FALSE))</f>
        <v/>
      </c>
      <c r="J7445" t="str">
        <f>IF(VLOOKUP(TRM!A2278,'TRM - TBM Crosswalk'!$A$2:'TRM - TBM Crosswalk'!$I$1008,8,FALSE)=0,"",VLOOKUP(TRM!A2278,'TRM - TBM Crosswalk'!$A$2:'TRM - TBM Crosswalk'!$I$1008,8,FALSE))</f>
        <v/>
      </c>
      <c r="K7445" t="str">
        <f>IF(VLOOKUP(TRM!A2278,'TRM - TBM Crosswalk'!$A$2:'TRM - TBM Crosswalk'!$I$1008,9,FALSE)=0,"",VLOOKUP(TRM!A2278,'TRM - TBM Crosswalk'!$A$2:'TRM - TBM Crosswalk'!$I$1008,9,FALSE))</f>
        <v/>
      </c>
    </row>
    <row r="7446" spans="1:11" x14ac:dyDescent="0.45">
      <c r="A7446" t="str">
        <f>TRM!A2279</f>
        <v>A02.022.242</v>
      </c>
      <c r="B7446" t="str">
        <f>TRM!B2279</f>
        <v>Software Configuration Management</v>
      </c>
      <c r="C7446" t="str">
        <f>TRM!C2279</f>
        <v>Digital Ally Viewer | 4.8.5250</v>
      </c>
      <c r="D7446">
        <f>TRM!D2279</f>
        <v>0</v>
      </c>
      <c r="E7446" t="str">
        <f>IF(VLOOKUP(TRM!A2279,'TRM - TBM Crosswalk'!$A$2:'TRM - TBM Crosswalk'!$I$1008,3,FALSE)="N/A","TBD","")</f>
        <v/>
      </c>
      <c r="F7446" t="str">
        <f>IF(VLOOKUP(TRM!A2279,'TRM - TBM Crosswalk'!$A$2:'TRM - TBM Crosswalk'!$I$1008,4,FALSE)=0,"",VLOOKUP(TRM!A2279,'TRM - TBM Crosswalk'!$A$2:'TRM - TBM Crosswalk'!$I$1008,4,FALSE))</f>
        <v/>
      </c>
      <c r="G7446" t="str">
        <f>IF(VLOOKUP(TRM!A2279,'TRM - TBM Crosswalk'!$A$2:'TRM - TBM Crosswalk'!$I$1008,5,FALSE)=0,"",VLOOKUP(TRM!A2279,'TRM - TBM Crosswalk'!$A$2:'TRM - TBM Crosswalk'!$I$1008,5,FALSE))</f>
        <v>Application</v>
      </c>
      <c r="H7446" t="str">
        <f>IF(VLOOKUP(TRM!A2279,'TRM - TBM Crosswalk'!$A$2:'TRM - TBM Crosswalk'!$I$1008,6,FALSE)=0,"",VLOOKUP(TRM!A2279,'TRM - TBM Crosswalk'!$A$2:'TRM - TBM Crosswalk'!$I$1008,6,FALSE))</f>
        <v>Application Development</v>
      </c>
      <c r="I7446" t="str">
        <f>IF(VLOOKUP(TRM!A2279,'TRM - TBM Crosswalk'!$A$2:'TRM - TBM Crosswalk'!$I$1008,7,FALSE)=0,"",VLOOKUP(TRM!A2279,'TRM - TBM Crosswalk'!$A$2:'TRM - TBM Crosswalk'!$I$1008,7,FALSE))</f>
        <v/>
      </c>
      <c r="J7446" t="str">
        <f>IF(VLOOKUP(TRM!A2279,'TRM - TBM Crosswalk'!$A$2:'TRM - TBM Crosswalk'!$I$1008,8,FALSE)=0,"",VLOOKUP(TRM!A2279,'TRM - TBM Crosswalk'!$A$2:'TRM - TBM Crosswalk'!$I$1008,8,FALSE))</f>
        <v/>
      </c>
      <c r="K7446" t="str">
        <f>IF(VLOOKUP(TRM!A2279,'TRM - TBM Crosswalk'!$A$2:'TRM - TBM Crosswalk'!$I$1008,9,FALSE)=0,"",VLOOKUP(TRM!A2279,'TRM - TBM Crosswalk'!$A$2:'TRM - TBM Crosswalk'!$I$1008,9,FALSE))</f>
        <v/>
      </c>
    </row>
    <row r="7447" spans="1:11" x14ac:dyDescent="0.45">
      <c r="A7447" t="str">
        <f>TRM!A2257</f>
        <v>A02.022.241</v>
      </c>
      <c r="B7447" t="str">
        <f>TRM!B2257</f>
        <v>Libraries</v>
      </c>
      <c r="C7447" t="str">
        <f>TRM!C2257</f>
        <v>GSKit8 SSL 32-bit | 8.0.50.20</v>
      </c>
      <c r="D7447">
        <f>TRM!D2257</f>
        <v>0</v>
      </c>
      <c r="E7447" t="str">
        <f>IF(VLOOKUP(TRM!A2257,'TRM - TBM Crosswalk'!$A$2:'TRM - TBM Crosswalk'!$I$1008,3,FALSE)="N/A","TBD","")</f>
        <v>TBD</v>
      </c>
      <c r="F7447" t="str">
        <f>IF(VLOOKUP(TRM!A2257,'TRM - TBM Crosswalk'!$A$2:'TRM - TBM Crosswalk'!$I$1008,4,FALSE)=0,"",VLOOKUP(TRM!A2257,'TRM - TBM Crosswalk'!$A$2:'TRM - TBM Crosswalk'!$I$1008,4,FALSE))</f>
        <v/>
      </c>
      <c r="G7447" t="str">
        <f>IF(VLOOKUP(TRM!A2257,'TRM - TBM Crosswalk'!$A$2:'TRM - TBM Crosswalk'!$I$1008,5,FALSE)=0,"",VLOOKUP(TRM!A2257,'TRM - TBM Crosswalk'!$A$2:'TRM - TBM Crosswalk'!$I$1008,5,FALSE))</f>
        <v/>
      </c>
      <c r="H7447" t="str">
        <f>IF(VLOOKUP(TRM!A2257,'TRM - TBM Crosswalk'!$A$2:'TRM - TBM Crosswalk'!$I$1008,6,FALSE)=0,"",VLOOKUP(TRM!A2257,'TRM - TBM Crosswalk'!$A$2:'TRM - TBM Crosswalk'!$I$1008,6,FALSE))</f>
        <v/>
      </c>
      <c r="I7447" t="str">
        <f>IF(VLOOKUP(TRM!A2257,'TRM - TBM Crosswalk'!$A$2:'TRM - TBM Crosswalk'!$I$1008,7,FALSE)=0,"",VLOOKUP(TRM!A2257,'TRM - TBM Crosswalk'!$A$2:'TRM - TBM Crosswalk'!$I$1008,7,FALSE))</f>
        <v/>
      </c>
      <c r="J7447" t="str">
        <f>IF(VLOOKUP(TRM!A2257,'TRM - TBM Crosswalk'!$A$2:'TRM - TBM Crosswalk'!$I$1008,8,FALSE)=0,"",VLOOKUP(TRM!A2257,'TRM - TBM Crosswalk'!$A$2:'TRM - TBM Crosswalk'!$I$1008,8,FALSE))</f>
        <v/>
      </c>
      <c r="K7447" t="str">
        <f>IF(VLOOKUP(TRM!A2257,'TRM - TBM Crosswalk'!$A$2:'TRM - TBM Crosswalk'!$I$1008,9,FALSE)=0,"",VLOOKUP(TRM!A2257,'TRM - TBM Crosswalk'!$A$2:'TRM - TBM Crosswalk'!$I$1008,9,FALSE))</f>
        <v/>
      </c>
    </row>
    <row r="7448" spans="1:11" x14ac:dyDescent="0.45">
      <c r="A7448" t="str">
        <f>TRM!A3204</f>
        <v>A02.023.262</v>
      </c>
      <c r="B7448" t="str">
        <f>TRM!B3204</f>
        <v>Document Management System</v>
      </c>
      <c r="C7448" t="str">
        <f>TRM!C3204</f>
        <v>Hyland Diagnostics Components | 18.0.152</v>
      </c>
      <c r="D7448">
        <f>TRM!D3204</f>
        <v>0</v>
      </c>
      <c r="E7448" t="str">
        <f>IF(VLOOKUP(TRM!A3204,'TRM - TBM Crosswalk'!$A$2:'TRM - TBM Crosswalk'!$I$1008,3,FALSE)="N/A","TBD","")</f>
        <v/>
      </c>
      <c r="F7448" t="str">
        <f>IF(VLOOKUP(TRM!A3204,'TRM - TBM Crosswalk'!$A$2:'TRM - TBM Crosswalk'!$I$1008,4,FALSE)=0,"",VLOOKUP(TRM!A3204,'TRM - TBM Crosswalk'!$A$2:'TRM - TBM Crosswalk'!$I$1008,4,FALSE))</f>
        <v/>
      </c>
      <c r="G7448" t="str">
        <f>IF(VLOOKUP(TRM!A3204,'TRM - TBM Crosswalk'!$A$2:'TRM - TBM Crosswalk'!$I$1008,5,FALSE)=0,"",VLOOKUP(TRM!A3204,'TRM - TBM Crosswalk'!$A$2:'TRM - TBM Crosswalk'!$I$1008,5,FALSE))</f>
        <v/>
      </c>
      <c r="H7448" t="str">
        <f>IF(VLOOKUP(TRM!A3204,'TRM - TBM Crosswalk'!$A$2:'TRM - TBM Crosswalk'!$I$1008,6,FALSE)=0,"",VLOOKUP(TRM!A3204,'TRM - TBM Crosswalk'!$A$2:'TRM - TBM Crosswalk'!$I$1008,6,FALSE))</f>
        <v/>
      </c>
      <c r="I7448" t="str">
        <f>IF(VLOOKUP(TRM!A3204,'TRM - TBM Crosswalk'!$A$2:'TRM - TBM Crosswalk'!$I$1008,7,FALSE)=0,"",VLOOKUP(TRM!A3204,'TRM - TBM Crosswalk'!$A$2:'TRM - TBM Crosswalk'!$I$1008,7,FALSE))</f>
        <v>Platform Services</v>
      </c>
      <c r="J7448" t="str">
        <f>IF(VLOOKUP(TRM!A3204,'TRM - TBM Crosswalk'!$A$2:'TRM - TBM Crosswalk'!$I$1008,8,FALSE)=0,"",VLOOKUP(TRM!A3204,'TRM - TBM Crosswalk'!$A$2:'TRM - TBM Crosswalk'!$I$1008,8,FALSE))</f>
        <v>Applications Services</v>
      </c>
      <c r="K7448" t="str">
        <f>IF(VLOOKUP(TRM!A3204,'TRM - TBM Crosswalk'!$A$2:'TRM - TBM Crosswalk'!$I$1008,9,FALSE)=0,"",VLOOKUP(TRM!A3204,'TRM - TBM Crosswalk'!$A$2:'TRM - TBM Crosswalk'!$I$1008,9,FALSE))</f>
        <v>Content Management</v>
      </c>
    </row>
    <row r="7449" spans="1:11" x14ac:dyDescent="0.45">
      <c r="A7449" t="str">
        <f>TRM!A3205</f>
        <v>A02.023.262</v>
      </c>
      <c r="B7449" t="str">
        <f>TRM!B3205</f>
        <v>Document Management System</v>
      </c>
      <c r="C7449" t="str">
        <f>TRM!C3205</f>
        <v>Hyland Diagnostics Components | 18.0.163</v>
      </c>
      <c r="D7449">
        <f>TRM!D3205</f>
        <v>0</v>
      </c>
      <c r="E7449" t="str">
        <f>IF(VLOOKUP(TRM!A3205,'TRM - TBM Crosswalk'!$A$2:'TRM - TBM Crosswalk'!$I$1008,3,FALSE)="N/A","TBD","")</f>
        <v/>
      </c>
      <c r="F7449" t="str">
        <f>IF(VLOOKUP(TRM!A3205,'TRM - TBM Crosswalk'!$A$2:'TRM - TBM Crosswalk'!$I$1008,4,FALSE)=0,"",VLOOKUP(TRM!A3205,'TRM - TBM Crosswalk'!$A$2:'TRM - TBM Crosswalk'!$I$1008,4,FALSE))</f>
        <v/>
      </c>
      <c r="G7449" t="str">
        <f>IF(VLOOKUP(TRM!A3205,'TRM - TBM Crosswalk'!$A$2:'TRM - TBM Crosswalk'!$I$1008,5,FALSE)=0,"",VLOOKUP(TRM!A3205,'TRM - TBM Crosswalk'!$A$2:'TRM - TBM Crosswalk'!$I$1008,5,FALSE))</f>
        <v/>
      </c>
      <c r="H7449" t="str">
        <f>IF(VLOOKUP(TRM!A3205,'TRM - TBM Crosswalk'!$A$2:'TRM - TBM Crosswalk'!$I$1008,6,FALSE)=0,"",VLOOKUP(TRM!A3205,'TRM - TBM Crosswalk'!$A$2:'TRM - TBM Crosswalk'!$I$1008,6,FALSE))</f>
        <v/>
      </c>
      <c r="I7449" t="str">
        <f>IF(VLOOKUP(TRM!A3205,'TRM - TBM Crosswalk'!$A$2:'TRM - TBM Crosswalk'!$I$1008,7,FALSE)=0,"",VLOOKUP(TRM!A3205,'TRM - TBM Crosswalk'!$A$2:'TRM - TBM Crosswalk'!$I$1008,7,FALSE))</f>
        <v>Platform Services</v>
      </c>
      <c r="J7449" t="str">
        <f>IF(VLOOKUP(TRM!A3205,'TRM - TBM Crosswalk'!$A$2:'TRM - TBM Crosswalk'!$I$1008,8,FALSE)=0,"",VLOOKUP(TRM!A3205,'TRM - TBM Crosswalk'!$A$2:'TRM - TBM Crosswalk'!$I$1008,8,FALSE))</f>
        <v>Applications Services</v>
      </c>
      <c r="K7449" t="str">
        <f>IF(VLOOKUP(TRM!A3205,'TRM - TBM Crosswalk'!$A$2:'TRM - TBM Crosswalk'!$I$1008,9,FALSE)=0,"",VLOOKUP(TRM!A3205,'TRM - TBM Crosswalk'!$A$2:'TRM - TBM Crosswalk'!$I$1008,9,FALSE))</f>
        <v>Content Management</v>
      </c>
    </row>
    <row r="7450" spans="1:11" x14ac:dyDescent="0.45">
      <c r="A7450" t="str">
        <f>TRM!A3206</f>
        <v>A02.023.262</v>
      </c>
      <c r="B7450" t="str">
        <f>TRM!B3206</f>
        <v>Document Management System</v>
      </c>
      <c r="C7450" t="str">
        <f>TRM!C3206</f>
        <v>Hyland Distribution Service x64 | 18.0.152</v>
      </c>
      <c r="D7450">
        <f>TRM!D3206</f>
        <v>0</v>
      </c>
      <c r="E7450" t="str">
        <f>IF(VLOOKUP(TRM!A3206,'TRM - TBM Crosswalk'!$A$2:'TRM - TBM Crosswalk'!$I$1008,3,FALSE)="N/A","TBD","")</f>
        <v/>
      </c>
      <c r="F7450" t="str">
        <f>IF(VLOOKUP(TRM!A3206,'TRM - TBM Crosswalk'!$A$2:'TRM - TBM Crosswalk'!$I$1008,4,FALSE)=0,"",VLOOKUP(TRM!A3206,'TRM - TBM Crosswalk'!$A$2:'TRM - TBM Crosswalk'!$I$1008,4,FALSE))</f>
        <v/>
      </c>
      <c r="G7450" t="str">
        <f>IF(VLOOKUP(TRM!A3206,'TRM - TBM Crosswalk'!$A$2:'TRM - TBM Crosswalk'!$I$1008,5,FALSE)=0,"",VLOOKUP(TRM!A3206,'TRM - TBM Crosswalk'!$A$2:'TRM - TBM Crosswalk'!$I$1008,5,FALSE))</f>
        <v/>
      </c>
      <c r="H7450" t="str">
        <f>IF(VLOOKUP(TRM!A3206,'TRM - TBM Crosswalk'!$A$2:'TRM - TBM Crosswalk'!$I$1008,6,FALSE)=0,"",VLOOKUP(TRM!A3206,'TRM - TBM Crosswalk'!$A$2:'TRM - TBM Crosswalk'!$I$1008,6,FALSE))</f>
        <v/>
      </c>
      <c r="I7450" t="str">
        <f>IF(VLOOKUP(TRM!A3206,'TRM - TBM Crosswalk'!$A$2:'TRM - TBM Crosswalk'!$I$1008,7,FALSE)=0,"",VLOOKUP(TRM!A3206,'TRM - TBM Crosswalk'!$A$2:'TRM - TBM Crosswalk'!$I$1008,7,FALSE))</f>
        <v>Platform Services</v>
      </c>
      <c r="J7450" t="str">
        <f>IF(VLOOKUP(TRM!A3206,'TRM - TBM Crosswalk'!$A$2:'TRM - TBM Crosswalk'!$I$1008,8,FALSE)=0,"",VLOOKUP(TRM!A3206,'TRM - TBM Crosswalk'!$A$2:'TRM - TBM Crosswalk'!$I$1008,8,FALSE))</f>
        <v>Applications Services</v>
      </c>
      <c r="K7450" t="str">
        <f>IF(VLOOKUP(TRM!A3206,'TRM - TBM Crosswalk'!$A$2:'TRM - TBM Crosswalk'!$I$1008,9,FALSE)=0,"",VLOOKUP(TRM!A3206,'TRM - TBM Crosswalk'!$A$2:'TRM - TBM Crosswalk'!$I$1008,9,FALSE))</f>
        <v>Content Management</v>
      </c>
    </row>
    <row r="7451" spans="1:11" x14ac:dyDescent="0.45">
      <c r="A7451" t="str">
        <f>TRM!A3207</f>
        <v>A02.023.262</v>
      </c>
      <c r="B7451" t="str">
        <f>TRM!B3207</f>
        <v>Document Management System</v>
      </c>
      <c r="C7451" t="str">
        <f>TRM!C3207</f>
        <v>Hyland IDOL Configuration x64 | 18.0.152</v>
      </c>
      <c r="D7451">
        <f>TRM!D3207</f>
        <v>0</v>
      </c>
      <c r="E7451" t="str">
        <f>IF(VLOOKUP(TRM!A3207,'TRM - TBM Crosswalk'!$A$2:'TRM - TBM Crosswalk'!$I$1008,3,FALSE)="N/A","TBD","")</f>
        <v/>
      </c>
      <c r="F7451" t="str">
        <f>IF(VLOOKUP(TRM!A3207,'TRM - TBM Crosswalk'!$A$2:'TRM - TBM Crosswalk'!$I$1008,4,FALSE)=0,"",VLOOKUP(TRM!A3207,'TRM - TBM Crosswalk'!$A$2:'TRM - TBM Crosswalk'!$I$1008,4,FALSE))</f>
        <v/>
      </c>
      <c r="G7451" t="str">
        <f>IF(VLOOKUP(TRM!A3207,'TRM - TBM Crosswalk'!$A$2:'TRM - TBM Crosswalk'!$I$1008,5,FALSE)=0,"",VLOOKUP(TRM!A3207,'TRM - TBM Crosswalk'!$A$2:'TRM - TBM Crosswalk'!$I$1008,5,FALSE))</f>
        <v/>
      </c>
      <c r="H7451" t="str">
        <f>IF(VLOOKUP(TRM!A3207,'TRM - TBM Crosswalk'!$A$2:'TRM - TBM Crosswalk'!$I$1008,6,FALSE)=0,"",VLOOKUP(TRM!A3207,'TRM - TBM Crosswalk'!$A$2:'TRM - TBM Crosswalk'!$I$1008,6,FALSE))</f>
        <v/>
      </c>
      <c r="I7451" t="str">
        <f>IF(VLOOKUP(TRM!A3207,'TRM - TBM Crosswalk'!$A$2:'TRM - TBM Crosswalk'!$I$1008,7,FALSE)=0,"",VLOOKUP(TRM!A3207,'TRM - TBM Crosswalk'!$A$2:'TRM - TBM Crosswalk'!$I$1008,7,FALSE))</f>
        <v>Platform Services</v>
      </c>
      <c r="J7451" t="str">
        <f>IF(VLOOKUP(TRM!A3207,'TRM - TBM Crosswalk'!$A$2:'TRM - TBM Crosswalk'!$I$1008,8,FALSE)=0,"",VLOOKUP(TRM!A3207,'TRM - TBM Crosswalk'!$A$2:'TRM - TBM Crosswalk'!$I$1008,8,FALSE))</f>
        <v>Applications Services</v>
      </c>
      <c r="K7451" t="str">
        <f>IF(VLOOKUP(TRM!A3207,'TRM - TBM Crosswalk'!$A$2:'TRM - TBM Crosswalk'!$I$1008,9,FALSE)=0,"",VLOOKUP(TRM!A3207,'TRM - TBM Crosswalk'!$A$2:'TRM - TBM Crosswalk'!$I$1008,9,FALSE))</f>
        <v>Content Management</v>
      </c>
    </row>
    <row r="7452" spans="1:11" x14ac:dyDescent="0.45">
      <c r="A7452" t="str">
        <f>TRM!A3208</f>
        <v>A02.023.262</v>
      </c>
      <c r="B7452" t="str">
        <f>TRM!B3208</f>
        <v>Document Management System</v>
      </c>
      <c r="C7452" t="str">
        <f>TRM!C3208</f>
        <v>Hyland IDOL Full Text Indexing Service x64 | 18.0.152</v>
      </c>
      <c r="D7452">
        <f>TRM!D3208</f>
        <v>0</v>
      </c>
      <c r="E7452" t="str">
        <f>IF(VLOOKUP(TRM!A3208,'TRM - TBM Crosswalk'!$A$2:'TRM - TBM Crosswalk'!$I$1008,3,FALSE)="N/A","TBD","")</f>
        <v/>
      </c>
      <c r="F7452" t="str">
        <f>IF(VLOOKUP(TRM!A3208,'TRM - TBM Crosswalk'!$A$2:'TRM - TBM Crosswalk'!$I$1008,4,FALSE)=0,"",VLOOKUP(TRM!A3208,'TRM - TBM Crosswalk'!$A$2:'TRM - TBM Crosswalk'!$I$1008,4,FALSE))</f>
        <v/>
      </c>
      <c r="G7452" t="str">
        <f>IF(VLOOKUP(TRM!A3208,'TRM - TBM Crosswalk'!$A$2:'TRM - TBM Crosswalk'!$I$1008,5,FALSE)=0,"",VLOOKUP(TRM!A3208,'TRM - TBM Crosswalk'!$A$2:'TRM - TBM Crosswalk'!$I$1008,5,FALSE))</f>
        <v/>
      </c>
      <c r="H7452" t="str">
        <f>IF(VLOOKUP(TRM!A3208,'TRM - TBM Crosswalk'!$A$2:'TRM - TBM Crosswalk'!$I$1008,6,FALSE)=0,"",VLOOKUP(TRM!A3208,'TRM - TBM Crosswalk'!$A$2:'TRM - TBM Crosswalk'!$I$1008,6,FALSE))</f>
        <v/>
      </c>
      <c r="I7452" t="str">
        <f>IF(VLOOKUP(TRM!A3208,'TRM - TBM Crosswalk'!$A$2:'TRM - TBM Crosswalk'!$I$1008,7,FALSE)=0,"",VLOOKUP(TRM!A3208,'TRM - TBM Crosswalk'!$A$2:'TRM - TBM Crosswalk'!$I$1008,7,FALSE))</f>
        <v>Platform Services</v>
      </c>
      <c r="J7452" t="str">
        <f>IF(VLOOKUP(TRM!A3208,'TRM - TBM Crosswalk'!$A$2:'TRM - TBM Crosswalk'!$I$1008,8,FALSE)=0,"",VLOOKUP(TRM!A3208,'TRM - TBM Crosswalk'!$A$2:'TRM - TBM Crosswalk'!$I$1008,8,FALSE))</f>
        <v>Applications Services</v>
      </c>
      <c r="K7452" t="str">
        <f>IF(VLOOKUP(TRM!A3208,'TRM - TBM Crosswalk'!$A$2:'TRM - TBM Crosswalk'!$I$1008,9,FALSE)=0,"",VLOOKUP(TRM!A3208,'TRM - TBM Crosswalk'!$A$2:'TRM - TBM Crosswalk'!$I$1008,9,FALSE))</f>
        <v>Content Management</v>
      </c>
    </row>
    <row r="7453" spans="1:11" x14ac:dyDescent="0.45">
      <c r="A7453" t="str">
        <f>TRM!A4957</f>
        <v>A02.030.370#</v>
      </c>
      <c r="B7453" t="str">
        <f>TRM!B4957</f>
        <v>Digital Video Editing</v>
      </c>
      <c r="C7453" t="str">
        <f>TRM!C4957</f>
        <v>Blender | 2.78.1</v>
      </c>
      <c r="D7453">
        <f>TRM!D4957</f>
        <v>0</v>
      </c>
      <c r="E7453" t="str">
        <f>IF(VLOOKUP(TRM!A4957,'TRM - TBM Crosswalk'!$A$2:'TRM - TBM Crosswalk'!$I$1008,3,FALSE)="N/A","TBD","")</f>
        <v/>
      </c>
      <c r="F7453" t="str">
        <f>IF(VLOOKUP(TRM!A4957,'TRM - TBM Crosswalk'!$A$2:'TRM - TBM Crosswalk'!$I$1008,4,FALSE)=0,"",VLOOKUP(TRM!A4957,'TRM - TBM Crosswalk'!$A$2:'TRM - TBM Crosswalk'!$I$1008,4,FALSE))</f>
        <v/>
      </c>
      <c r="G7453" t="str">
        <f>IF(VLOOKUP(TRM!A4957,'TRM - TBM Crosswalk'!$A$2:'TRM - TBM Crosswalk'!$I$1008,5,FALSE)=0,"",VLOOKUP(TRM!A4957,'TRM - TBM Crosswalk'!$A$2:'TRM - TBM Crosswalk'!$I$1008,5,FALSE))</f>
        <v/>
      </c>
      <c r="H7453" t="str">
        <f>IF(VLOOKUP(TRM!A4957,'TRM - TBM Crosswalk'!$A$2:'TRM - TBM Crosswalk'!$I$1008,6,FALSE)=0,"",VLOOKUP(TRM!A4957,'TRM - TBM Crosswalk'!$A$2:'TRM - TBM Crosswalk'!$I$1008,6,FALSE))</f>
        <v/>
      </c>
      <c r="I7453" t="str">
        <f>IF(VLOOKUP(TRM!A4957,'TRM - TBM Crosswalk'!$A$2:'TRM - TBM Crosswalk'!$I$1008,7,FALSE)=0,"",VLOOKUP(TRM!A4957,'TRM - TBM Crosswalk'!$A$2:'TRM - TBM Crosswalk'!$I$1008,7,FALSE))</f>
        <v>End User Services</v>
      </c>
      <c r="J7453" t="str">
        <f>IF(VLOOKUP(TRM!A4957,'TRM - TBM Crosswalk'!$A$2:'TRM - TBM Crosswalk'!$I$1008,8,FALSE)=0,"",VLOOKUP(TRM!A4957,'TRM - TBM Crosswalk'!$A$2:'TRM - TBM Crosswalk'!$I$1008,8,FALSE))</f>
        <v>Communication &amp; Collaboration</v>
      </c>
      <c r="K7453" t="str">
        <f>IF(VLOOKUP(TRM!A4957,'TRM - TBM Crosswalk'!$A$2:'TRM - TBM Crosswalk'!$I$1008,9,FALSE)=0,"",VLOOKUP(TRM!A4957,'TRM - TBM Crosswalk'!$A$2:'TRM - TBM Crosswalk'!$I$1008,9,FALSE))</f>
        <v>Productivity</v>
      </c>
    </row>
    <row r="7454" spans="1:11" x14ac:dyDescent="0.45">
      <c r="A7454" t="str">
        <f>TRM!A6814</f>
        <v>A02.032.404#</v>
      </c>
      <c r="B7454" t="str">
        <f>TRM!B6814</f>
        <v>User Virtualization</v>
      </c>
      <c r="C7454" t="str">
        <f>TRM!C6814</f>
        <v>Citrix Workspace Environment Management Agent | 1811.0.1.1</v>
      </c>
      <c r="D7454">
        <f>TRM!D6814</f>
        <v>0</v>
      </c>
      <c r="E7454" t="str">
        <f>IF(VLOOKUP(TRM!A6814,'TRM - TBM Crosswalk'!$A$2:'TRM - TBM Crosswalk'!$I$1008,3,FALSE)="N/A","TBD","")</f>
        <v/>
      </c>
      <c r="F7454" t="str">
        <f>IF(VLOOKUP(TRM!A6814,'TRM - TBM Crosswalk'!$A$2:'TRM - TBM Crosswalk'!$I$1008,4,FALSE)=0,"",VLOOKUP(TRM!A6814,'TRM - TBM Crosswalk'!$A$2:'TRM - TBM Crosswalk'!$I$1008,4,FALSE))</f>
        <v/>
      </c>
      <c r="G7454" t="str">
        <f>IF(VLOOKUP(TRM!A6814,'TRM - TBM Crosswalk'!$A$2:'TRM - TBM Crosswalk'!$I$1008,5,FALSE)=0,"",VLOOKUP(TRM!A6814,'TRM - TBM Crosswalk'!$A$2:'TRM - TBM Crosswalk'!$I$1008,5,FALSE))</f>
        <v/>
      </c>
      <c r="H7454" t="str">
        <f>IF(VLOOKUP(TRM!A6814,'TRM - TBM Crosswalk'!$A$2:'TRM - TBM Crosswalk'!$I$1008,6,FALSE)=0,"",VLOOKUP(TRM!A6814,'TRM - TBM Crosswalk'!$A$2:'TRM - TBM Crosswalk'!$I$1008,6,FALSE))</f>
        <v/>
      </c>
      <c r="I7454" t="str">
        <f>IF(VLOOKUP(TRM!A6814,'TRM - TBM Crosswalk'!$A$2:'TRM - TBM Crosswalk'!$I$1008,7,FALSE)=0,"",VLOOKUP(TRM!A6814,'TRM - TBM Crosswalk'!$A$2:'TRM - TBM Crosswalk'!$I$1008,7,FALSE))</f>
        <v>Platform Services</v>
      </c>
      <c r="J7454" t="str">
        <f>IF(VLOOKUP(TRM!A6814,'TRM - TBM Crosswalk'!$A$2:'TRM - TBM Crosswalk'!$I$1008,8,FALSE)=0,"",VLOOKUP(TRM!A6814,'TRM - TBM Crosswalk'!$A$2:'TRM - TBM Crosswalk'!$I$1008,8,FALSE))</f>
        <v>Client Computing</v>
      </c>
      <c r="K7454" t="str">
        <f>IF(VLOOKUP(TRM!A6814,'TRM - TBM Crosswalk'!$A$2:'TRM - TBM Crosswalk'!$I$1008,9,FALSE)=0,"",VLOOKUP(TRM!A6814,'TRM - TBM Crosswalk'!$A$2:'TRM - TBM Crosswalk'!$I$1008,9,FALSE))</f>
        <v>Virtual Client</v>
      </c>
    </row>
    <row r="7455" spans="1:11" x14ac:dyDescent="0.45">
      <c r="A7455" t="str">
        <f>TRM!A10029</f>
        <v>I02.004.404</v>
      </c>
      <c r="B7455" t="str">
        <f>TRM!B10029</f>
        <v>Web Conferencing</v>
      </c>
      <c r="C7455" t="str">
        <f>TRM!C10029</f>
        <v>GoToMeeting | 10.4.1.15939</v>
      </c>
      <c r="D7455">
        <f>TRM!D10029</f>
        <v>0</v>
      </c>
      <c r="E7455" t="str">
        <f>IF(VLOOKUP(TRM!A10029,'TRM - TBM Crosswalk'!$A$2:'TRM - TBM Crosswalk'!$I$1008,3,FALSE)="N/A","TBD","")</f>
        <v/>
      </c>
      <c r="F7455" t="str">
        <f>IF(VLOOKUP(TRM!A10029,'TRM - TBM Crosswalk'!$A$2:'TRM - TBM Crosswalk'!$I$1008,4,FALSE)=0,"",VLOOKUP(TRM!A10029,'TRM - TBM Crosswalk'!$A$2:'TRM - TBM Crosswalk'!$I$1008,4,FALSE))</f>
        <v/>
      </c>
      <c r="G7455" t="str">
        <f>IF(VLOOKUP(TRM!A10029,'TRM - TBM Crosswalk'!$A$2:'TRM - TBM Crosswalk'!$I$1008,5,FALSE)=0,"",VLOOKUP(TRM!A10029,'TRM - TBM Crosswalk'!$A$2:'TRM - TBM Crosswalk'!$I$1008,5,FALSE))</f>
        <v>End User</v>
      </c>
      <c r="H7455" t="str">
        <f>IF(VLOOKUP(TRM!A10029,'TRM - TBM Crosswalk'!$A$2:'TRM - TBM Crosswalk'!$I$1008,6,FALSE)=0,"",VLOOKUP(TRM!A10029,'TRM - TBM Crosswalk'!$A$2:'TRM - TBM Crosswalk'!$I$1008,6,FALSE))</f>
        <v>Conferencing &amp; AV</v>
      </c>
      <c r="I7455" t="str">
        <f>IF(VLOOKUP(TRM!A10029,'TRM - TBM Crosswalk'!$A$2:'TRM - TBM Crosswalk'!$I$1008,7,FALSE)=0,"",VLOOKUP(TRM!A10029,'TRM - TBM Crosswalk'!$A$2:'TRM - TBM Crosswalk'!$I$1008,7,FALSE))</f>
        <v/>
      </c>
      <c r="J7455" t="str">
        <f>IF(VLOOKUP(TRM!A10029,'TRM - TBM Crosswalk'!$A$2:'TRM - TBM Crosswalk'!$I$1008,8,FALSE)=0,"",VLOOKUP(TRM!A10029,'TRM - TBM Crosswalk'!$A$2:'TRM - TBM Crosswalk'!$I$1008,8,FALSE))</f>
        <v/>
      </c>
      <c r="K7455" t="str">
        <f>IF(VLOOKUP(TRM!A10029,'TRM - TBM Crosswalk'!$A$2:'TRM - TBM Crosswalk'!$I$1008,9,FALSE)=0,"",VLOOKUP(TRM!A10029,'TRM - TBM Crosswalk'!$A$2:'TRM - TBM Crosswalk'!$I$1008,9,FALSE))</f>
        <v/>
      </c>
    </row>
    <row r="7456" spans="1:11" x14ac:dyDescent="0.45">
      <c r="A7456" t="str">
        <f>TRM!A5157</f>
        <v>A02.030.371#</v>
      </c>
      <c r="B7456" t="str">
        <f>TRM!B5157</f>
        <v>Collaboration Tools</v>
      </c>
      <c r="C7456" t="str">
        <f>TRM!C5157</f>
        <v>SCR3xxx Smart Card Reader | 8.41</v>
      </c>
      <c r="D7456">
        <f>TRM!D5157</f>
        <v>0</v>
      </c>
      <c r="E7456" t="str">
        <f>IF(VLOOKUP(TRM!A5157,'TRM - TBM Crosswalk'!$A$2:'TRM - TBM Crosswalk'!$I$1008,3,FALSE)="N/A","TBD","")</f>
        <v/>
      </c>
      <c r="F7456" t="str">
        <f>IF(VLOOKUP(TRM!A5157,'TRM - TBM Crosswalk'!$A$2:'TRM - TBM Crosswalk'!$I$1008,4,FALSE)=0,"",VLOOKUP(TRM!A5157,'TRM - TBM Crosswalk'!$A$2:'TRM - TBM Crosswalk'!$I$1008,4,FALSE))</f>
        <v/>
      </c>
      <c r="G7456" t="str">
        <f>IF(VLOOKUP(TRM!A5157,'TRM - TBM Crosswalk'!$A$2:'TRM - TBM Crosswalk'!$I$1008,5,FALSE)=0,"",VLOOKUP(TRM!A5157,'TRM - TBM Crosswalk'!$A$2:'TRM - TBM Crosswalk'!$I$1008,5,FALSE))</f>
        <v/>
      </c>
      <c r="H7456" t="str">
        <f>IF(VLOOKUP(TRM!A5157,'TRM - TBM Crosswalk'!$A$2:'TRM - TBM Crosswalk'!$I$1008,6,FALSE)=0,"",VLOOKUP(TRM!A5157,'TRM - TBM Crosswalk'!$A$2:'TRM - TBM Crosswalk'!$I$1008,6,FALSE))</f>
        <v/>
      </c>
      <c r="I7456" t="str">
        <f>IF(VLOOKUP(TRM!A5157,'TRM - TBM Crosswalk'!$A$2:'TRM - TBM Crosswalk'!$I$1008,7,FALSE)=0,"",VLOOKUP(TRM!A5157,'TRM - TBM Crosswalk'!$A$2:'TRM - TBM Crosswalk'!$I$1008,7,FALSE))</f>
        <v>End User Services</v>
      </c>
      <c r="J7456" t="str">
        <f>IF(VLOOKUP(TRM!A5157,'TRM - TBM Crosswalk'!$A$2:'TRM - TBM Crosswalk'!$I$1008,8,FALSE)=0,"",VLOOKUP(TRM!A5157,'TRM - TBM Crosswalk'!$A$2:'TRM - TBM Crosswalk'!$I$1008,8,FALSE))</f>
        <v>Communication &amp; Collaboration</v>
      </c>
      <c r="K7456" t="str">
        <f>IF(VLOOKUP(TRM!A5157,'TRM - TBM Crosswalk'!$A$2:'TRM - TBM Crosswalk'!$I$1008,9,FALSE)=0,"",VLOOKUP(TRM!A5157,'TRM - TBM Crosswalk'!$A$2:'TRM - TBM Crosswalk'!$I$1008,9,FALSE))</f>
        <v>Collaboration</v>
      </c>
    </row>
    <row r="7457" spans="1:11" x14ac:dyDescent="0.45">
      <c r="A7457" t="str">
        <f>TRM!A5158</f>
        <v>A02.030.371#</v>
      </c>
      <c r="B7457" t="str">
        <f>TRM!B5158</f>
        <v>Collaboration Tools</v>
      </c>
      <c r="C7457" t="str">
        <f>TRM!C5158</f>
        <v>smart</v>
      </c>
      <c r="D7457">
        <f>TRM!D5158</f>
        <v>0</v>
      </c>
      <c r="E7457" t="str">
        <f>IF(VLOOKUP(TRM!A5158,'TRM - TBM Crosswalk'!$A$2:'TRM - TBM Crosswalk'!$I$1008,3,FALSE)="N/A","TBD","")</f>
        <v/>
      </c>
      <c r="F7457" t="str">
        <f>IF(VLOOKUP(TRM!A5158,'TRM - TBM Crosswalk'!$A$2:'TRM - TBM Crosswalk'!$I$1008,4,FALSE)=0,"",VLOOKUP(TRM!A5158,'TRM - TBM Crosswalk'!$A$2:'TRM - TBM Crosswalk'!$I$1008,4,FALSE))</f>
        <v/>
      </c>
      <c r="G7457" t="str">
        <f>IF(VLOOKUP(TRM!A5158,'TRM - TBM Crosswalk'!$A$2:'TRM - TBM Crosswalk'!$I$1008,5,FALSE)=0,"",VLOOKUP(TRM!A5158,'TRM - TBM Crosswalk'!$A$2:'TRM - TBM Crosswalk'!$I$1008,5,FALSE))</f>
        <v/>
      </c>
      <c r="H7457" t="str">
        <f>IF(VLOOKUP(TRM!A5158,'TRM - TBM Crosswalk'!$A$2:'TRM - TBM Crosswalk'!$I$1008,6,FALSE)=0,"",VLOOKUP(TRM!A5158,'TRM - TBM Crosswalk'!$A$2:'TRM - TBM Crosswalk'!$I$1008,6,FALSE))</f>
        <v/>
      </c>
      <c r="I7457" t="str">
        <f>IF(VLOOKUP(TRM!A5158,'TRM - TBM Crosswalk'!$A$2:'TRM - TBM Crosswalk'!$I$1008,7,FALSE)=0,"",VLOOKUP(TRM!A5158,'TRM - TBM Crosswalk'!$A$2:'TRM - TBM Crosswalk'!$I$1008,7,FALSE))</f>
        <v>End User Services</v>
      </c>
      <c r="J7457" t="str">
        <f>IF(VLOOKUP(TRM!A5158,'TRM - TBM Crosswalk'!$A$2:'TRM - TBM Crosswalk'!$I$1008,8,FALSE)=0,"",VLOOKUP(TRM!A5158,'TRM - TBM Crosswalk'!$A$2:'TRM - TBM Crosswalk'!$I$1008,8,FALSE))</f>
        <v>Communication &amp; Collaboration</v>
      </c>
      <c r="K7457" t="str">
        <f>IF(VLOOKUP(TRM!A5158,'TRM - TBM Crosswalk'!$A$2:'TRM - TBM Crosswalk'!$I$1008,9,FALSE)=0,"",VLOOKUP(TRM!A5158,'TRM - TBM Crosswalk'!$A$2:'TRM - TBM Crosswalk'!$I$1008,9,FALSE))</f>
        <v>Collaboration</v>
      </c>
    </row>
    <row r="7458" spans="1:11" x14ac:dyDescent="0.45">
      <c r="A7458" t="str">
        <f>TRM!A5159</f>
        <v>A02.030.371#</v>
      </c>
      <c r="B7458" t="str">
        <f>TRM!B5159</f>
        <v>Collaboration Tools</v>
      </c>
      <c r="C7458" t="str">
        <f>TRM!C5159</f>
        <v>Smart Card Assistant.app - 5.2</v>
      </c>
      <c r="D7458">
        <f>TRM!D5159</f>
        <v>0</v>
      </c>
      <c r="E7458" t="str">
        <f>IF(VLOOKUP(TRM!A5159,'TRM - TBM Crosswalk'!$A$2:'TRM - TBM Crosswalk'!$I$1008,3,FALSE)="N/A","TBD","")</f>
        <v/>
      </c>
      <c r="F7458" t="str">
        <f>IF(VLOOKUP(TRM!A5159,'TRM - TBM Crosswalk'!$A$2:'TRM - TBM Crosswalk'!$I$1008,4,FALSE)=0,"",VLOOKUP(TRM!A5159,'TRM - TBM Crosswalk'!$A$2:'TRM - TBM Crosswalk'!$I$1008,4,FALSE))</f>
        <v/>
      </c>
      <c r="G7458" t="str">
        <f>IF(VLOOKUP(TRM!A5159,'TRM - TBM Crosswalk'!$A$2:'TRM - TBM Crosswalk'!$I$1008,5,FALSE)=0,"",VLOOKUP(TRM!A5159,'TRM - TBM Crosswalk'!$A$2:'TRM - TBM Crosswalk'!$I$1008,5,FALSE))</f>
        <v/>
      </c>
      <c r="H7458" t="str">
        <f>IF(VLOOKUP(TRM!A5159,'TRM - TBM Crosswalk'!$A$2:'TRM - TBM Crosswalk'!$I$1008,6,FALSE)=0,"",VLOOKUP(TRM!A5159,'TRM - TBM Crosswalk'!$A$2:'TRM - TBM Crosswalk'!$I$1008,6,FALSE))</f>
        <v/>
      </c>
      <c r="I7458" t="str">
        <f>IF(VLOOKUP(TRM!A5159,'TRM - TBM Crosswalk'!$A$2:'TRM - TBM Crosswalk'!$I$1008,7,FALSE)=0,"",VLOOKUP(TRM!A5159,'TRM - TBM Crosswalk'!$A$2:'TRM - TBM Crosswalk'!$I$1008,7,FALSE))</f>
        <v>End User Services</v>
      </c>
      <c r="J7458" t="str">
        <f>IF(VLOOKUP(TRM!A5159,'TRM - TBM Crosswalk'!$A$2:'TRM - TBM Crosswalk'!$I$1008,8,FALSE)=0,"",VLOOKUP(TRM!A5159,'TRM - TBM Crosswalk'!$A$2:'TRM - TBM Crosswalk'!$I$1008,8,FALSE))</f>
        <v>Communication &amp; Collaboration</v>
      </c>
      <c r="K7458" t="str">
        <f>IF(VLOOKUP(TRM!A5159,'TRM - TBM Crosswalk'!$A$2:'TRM - TBM Crosswalk'!$I$1008,9,FALSE)=0,"",VLOOKUP(TRM!A5159,'TRM - TBM Crosswalk'!$A$2:'TRM - TBM Crosswalk'!$I$1008,9,FALSE))</f>
        <v>Collaboration</v>
      </c>
    </row>
    <row r="7459" spans="1:11" x14ac:dyDescent="0.45">
      <c r="A7459" t="str">
        <f>TRM!A8754</f>
        <v>I01.002.209#</v>
      </c>
      <c r="B7459" t="str">
        <f>TRM!B8754</f>
        <v>Device Driver#</v>
      </c>
      <c r="C7459" t="str">
        <f>TRM!C8754</f>
        <v>Realtek USB Audio | 6.3.9600.44</v>
      </c>
      <c r="D7459">
        <f>TRM!D8754</f>
        <v>0</v>
      </c>
      <c r="E7459" t="str">
        <f>IF(VLOOKUP(TRM!A8754,'TRM - TBM Crosswalk'!$A$2:'TRM - TBM Crosswalk'!$I$1008,3,FALSE)="N/A","TBD","")</f>
        <v>TBD</v>
      </c>
      <c r="F7459" t="str">
        <f>IF(VLOOKUP(TRM!A8754,'TRM - TBM Crosswalk'!$A$2:'TRM - TBM Crosswalk'!$I$1008,4,FALSE)=0,"",VLOOKUP(TRM!A8754,'TRM - TBM Crosswalk'!$A$2:'TRM - TBM Crosswalk'!$I$1008,4,FALSE))</f>
        <v/>
      </c>
      <c r="G7459" t="str">
        <f>IF(VLOOKUP(TRM!A8754,'TRM - TBM Crosswalk'!$A$2:'TRM - TBM Crosswalk'!$I$1008,5,FALSE)=0,"",VLOOKUP(TRM!A8754,'TRM - TBM Crosswalk'!$A$2:'TRM - TBM Crosswalk'!$I$1008,5,FALSE))</f>
        <v/>
      </c>
      <c r="H7459" t="str">
        <f>IF(VLOOKUP(TRM!A8754,'TRM - TBM Crosswalk'!$A$2:'TRM - TBM Crosswalk'!$I$1008,6,FALSE)=0,"",VLOOKUP(TRM!A8754,'TRM - TBM Crosswalk'!$A$2:'TRM - TBM Crosswalk'!$I$1008,6,FALSE))</f>
        <v/>
      </c>
      <c r="I7459" t="str">
        <f>IF(VLOOKUP(TRM!A8754,'TRM - TBM Crosswalk'!$A$2:'TRM - TBM Crosswalk'!$I$1008,7,FALSE)=0,"",VLOOKUP(TRM!A8754,'TRM - TBM Crosswalk'!$A$2:'TRM - TBM Crosswalk'!$I$1008,7,FALSE))</f>
        <v/>
      </c>
      <c r="J7459" t="str">
        <f>IF(VLOOKUP(TRM!A8754,'TRM - TBM Crosswalk'!$A$2:'TRM - TBM Crosswalk'!$I$1008,8,FALSE)=0,"",VLOOKUP(TRM!A8754,'TRM - TBM Crosswalk'!$A$2:'TRM - TBM Crosswalk'!$I$1008,8,FALSE))</f>
        <v/>
      </c>
      <c r="K7459" t="str">
        <f>IF(VLOOKUP(TRM!A8754,'TRM - TBM Crosswalk'!$A$2:'TRM - TBM Crosswalk'!$I$1008,9,FALSE)=0,"",VLOOKUP(TRM!A8754,'TRM - TBM Crosswalk'!$A$2:'TRM - TBM Crosswalk'!$I$1008,9,FALSE))</f>
        <v/>
      </c>
    </row>
    <row r="7460" spans="1:11" x14ac:dyDescent="0.45">
      <c r="A7460" t="str">
        <f>TRM!A8755</f>
        <v>I01.002.209#</v>
      </c>
      <c r="B7460" t="str">
        <f>TRM!B8755</f>
        <v>Device Driver#</v>
      </c>
      <c r="C7460" t="str">
        <f>TRM!C8755</f>
        <v>Realtek USB Audio | 6.3.9600.50</v>
      </c>
      <c r="D7460">
        <f>TRM!D8755</f>
        <v>0</v>
      </c>
      <c r="E7460" t="str">
        <f>IF(VLOOKUP(TRM!A8755,'TRM - TBM Crosswalk'!$A$2:'TRM - TBM Crosswalk'!$I$1008,3,FALSE)="N/A","TBD","")</f>
        <v>TBD</v>
      </c>
      <c r="F7460" t="str">
        <f>IF(VLOOKUP(TRM!A8755,'TRM - TBM Crosswalk'!$A$2:'TRM - TBM Crosswalk'!$I$1008,4,FALSE)=0,"",VLOOKUP(TRM!A8755,'TRM - TBM Crosswalk'!$A$2:'TRM - TBM Crosswalk'!$I$1008,4,FALSE))</f>
        <v/>
      </c>
      <c r="G7460" t="str">
        <f>IF(VLOOKUP(TRM!A8755,'TRM - TBM Crosswalk'!$A$2:'TRM - TBM Crosswalk'!$I$1008,5,FALSE)=0,"",VLOOKUP(TRM!A8755,'TRM - TBM Crosswalk'!$A$2:'TRM - TBM Crosswalk'!$I$1008,5,FALSE))</f>
        <v/>
      </c>
      <c r="H7460" t="str">
        <f>IF(VLOOKUP(TRM!A8755,'TRM - TBM Crosswalk'!$A$2:'TRM - TBM Crosswalk'!$I$1008,6,FALSE)=0,"",VLOOKUP(TRM!A8755,'TRM - TBM Crosswalk'!$A$2:'TRM - TBM Crosswalk'!$I$1008,6,FALSE))</f>
        <v/>
      </c>
      <c r="I7460" t="str">
        <f>IF(VLOOKUP(TRM!A8755,'TRM - TBM Crosswalk'!$A$2:'TRM - TBM Crosswalk'!$I$1008,7,FALSE)=0,"",VLOOKUP(TRM!A8755,'TRM - TBM Crosswalk'!$A$2:'TRM - TBM Crosswalk'!$I$1008,7,FALSE))</f>
        <v/>
      </c>
      <c r="J7460" t="str">
        <f>IF(VLOOKUP(TRM!A8755,'TRM - TBM Crosswalk'!$A$2:'TRM - TBM Crosswalk'!$I$1008,8,FALSE)=0,"",VLOOKUP(TRM!A8755,'TRM - TBM Crosswalk'!$A$2:'TRM - TBM Crosswalk'!$I$1008,8,FALSE))</f>
        <v/>
      </c>
      <c r="K7460" t="str">
        <f>IF(VLOOKUP(TRM!A8755,'TRM - TBM Crosswalk'!$A$2:'TRM - TBM Crosswalk'!$I$1008,9,FALSE)=0,"",VLOOKUP(TRM!A8755,'TRM - TBM Crosswalk'!$A$2:'TRM - TBM Crosswalk'!$I$1008,9,FALSE))</f>
        <v/>
      </c>
    </row>
    <row r="7461" spans="1:11" x14ac:dyDescent="0.45">
      <c r="A7461" t="str">
        <f>TRM!A8756</f>
        <v>I01.002.209#</v>
      </c>
      <c r="B7461" t="str">
        <f>TRM!B8756</f>
        <v>Device Driver#</v>
      </c>
      <c r="C7461" t="str">
        <f>TRM!C8756</f>
        <v>Realtek USB Audio | 6.3.9600.85</v>
      </c>
      <c r="D7461">
        <f>TRM!D8756</f>
        <v>0</v>
      </c>
      <c r="E7461" t="str">
        <f>IF(VLOOKUP(TRM!A8756,'TRM - TBM Crosswalk'!$A$2:'TRM - TBM Crosswalk'!$I$1008,3,FALSE)="N/A","TBD","")</f>
        <v>TBD</v>
      </c>
      <c r="F7461" t="str">
        <f>IF(VLOOKUP(TRM!A8756,'TRM - TBM Crosswalk'!$A$2:'TRM - TBM Crosswalk'!$I$1008,4,FALSE)=0,"",VLOOKUP(TRM!A8756,'TRM - TBM Crosswalk'!$A$2:'TRM - TBM Crosswalk'!$I$1008,4,FALSE))</f>
        <v/>
      </c>
      <c r="G7461" t="str">
        <f>IF(VLOOKUP(TRM!A8756,'TRM - TBM Crosswalk'!$A$2:'TRM - TBM Crosswalk'!$I$1008,5,FALSE)=0,"",VLOOKUP(TRM!A8756,'TRM - TBM Crosswalk'!$A$2:'TRM - TBM Crosswalk'!$I$1008,5,FALSE))</f>
        <v/>
      </c>
      <c r="H7461" t="str">
        <f>IF(VLOOKUP(TRM!A8756,'TRM - TBM Crosswalk'!$A$2:'TRM - TBM Crosswalk'!$I$1008,6,FALSE)=0,"",VLOOKUP(TRM!A8756,'TRM - TBM Crosswalk'!$A$2:'TRM - TBM Crosswalk'!$I$1008,6,FALSE))</f>
        <v/>
      </c>
      <c r="I7461" t="str">
        <f>IF(VLOOKUP(TRM!A8756,'TRM - TBM Crosswalk'!$A$2:'TRM - TBM Crosswalk'!$I$1008,7,FALSE)=0,"",VLOOKUP(TRM!A8756,'TRM - TBM Crosswalk'!$A$2:'TRM - TBM Crosswalk'!$I$1008,7,FALSE))</f>
        <v/>
      </c>
      <c r="J7461" t="str">
        <f>IF(VLOOKUP(TRM!A8756,'TRM - TBM Crosswalk'!$A$2:'TRM - TBM Crosswalk'!$I$1008,8,FALSE)=0,"",VLOOKUP(TRM!A8756,'TRM - TBM Crosswalk'!$A$2:'TRM - TBM Crosswalk'!$I$1008,8,FALSE))</f>
        <v/>
      </c>
      <c r="K7461" t="str">
        <f>IF(VLOOKUP(TRM!A8756,'TRM - TBM Crosswalk'!$A$2:'TRM - TBM Crosswalk'!$I$1008,9,FALSE)=0,"",VLOOKUP(TRM!A8756,'TRM - TBM Crosswalk'!$A$2:'TRM - TBM Crosswalk'!$I$1008,9,FALSE))</f>
        <v/>
      </c>
    </row>
    <row r="7462" spans="1:11" x14ac:dyDescent="0.45">
      <c r="A7462" t="str">
        <f>TRM!A8757</f>
        <v>I01.002.209#</v>
      </c>
      <c r="B7462" t="str">
        <f>TRM!B8757</f>
        <v>Device Driver#</v>
      </c>
      <c r="C7462" t="str">
        <f>TRM!C8757</f>
        <v>Realtek USB Ethernet Controller All-In-One Windows Driver | 10.1.427.2015</v>
      </c>
      <c r="D7462">
        <f>TRM!D8757</f>
        <v>0</v>
      </c>
      <c r="E7462" t="str">
        <f>IF(VLOOKUP(TRM!A8757,'TRM - TBM Crosswalk'!$A$2:'TRM - TBM Crosswalk'!$I$1008,3,FALSE)="N/A","TBD","")</f>
        <v>TBD</v>
      </c>
      <c r="F7462" t="str">
        <f>IF(VLOOKUP(TRM!A8757,'TRM - TBM Crosswalk'!$A$2:'TRM - TBM Crosswalk'!$I$1008,4,FALSE)=0,"",VLOOKUP(TRM!A8757,'TRM - TBM Crosswalk'!$A$2:'TRM - TBM Crosswalk'!$I$1008,4,FALSE))</f>
        <v/>
      </c>
      <c r="G7462" t="str">
        <f>IF(VLOOKUP(TRM!A8757,'TRM - TBM Crosswalk'!$A$2:'TRM - TBM Crosswalk'!$I$1008,5,FALSE)=0,"",VLOOKUP(TRM!A8757,'TRM - TBM Crosswalk'!$A$2:'TRM - TBM Crosswalk'!$I$1008,5,FALSE))</f>
        <v/>
      </c>
      <c r="H7462" t="str">
        <f>IF(VLOOKUP(TRM!A8757,'TRM - TBM Crosswalk'!$A$2:'TRM - TBM Crosswalk'!$I$1008,6,FALSE)=0,"",VLOOKUP(TRM!A8757,'TRM - TBM Crosswalk'!$A$2:'TRM - TBM Crosswalk'!$I$1008,6,FALSE))</f>
        <v/>
      </c>
      <c r="I7462" t="str">
        <f>IF(VLOOKUP(TRM!A8757,'TRM - TBM Crosswalk'!$A$2:'TRM - TBM Crosswalk'!$I$1008,7,FALSE)=0,"",VLOOKUP(TRM!A8757,'TRM - TBM Crosswalk'!$A$2:'TRM - TBM Crosswalk'!$I$1008,7,FALSE))</f>
        <v/>
      </c>
      <c r="J7462" t="str">
        <f>IF(VLOOKUP(TRM!A8757,'TRM - TBM Crosswalk'!$A$2:'TRM - TBM Crosswalk'!$I$1008,8,FALSE)=0,"",VLOOKUP(TRM!A8757,'TRM - TBM Crosswalk'!$A$2:'TRM - TBM Crosswalk'!$I$1008,8,FALSE))</f>
        <v/>
      </c>
      <c r="K7462" t="str">
        <f>IF(VLOOKUP(TRM!A8757,'TRM - TBM Crosswalk'!$A$2:'TRM - TBM Crosswalk'!$I$1008,9,FALSE)=0,"",VLOOKUP(TRM!A8757,'TRM - TBM Crosswalk'!$A$2:'TRM - TBM Crosswalk'!$I$1008,9,FALSE))</f>
        <v/>
      </c>
    </row>
    <row r="7463" spans="1:11" x14ac:dyDescent="0.45">
      <c r="A7463" t="str">
        <f>TRM!A8758</f>
        <v>I01.002.209#</v>
      </c>
      <c r="B7463" t="str">
        <f>TRM!B8758</f>
        <v>Device Driver#</v>
      </c>
      <c r="C7463" t="str">
        <f>TRM!C8758</f>
        <v>Realtek USB Ethernet Controller All-In-One Windows Driver | 10.1.506.2015</v>
      </c>
      <c r="D7463">
        <f>TRM!D8758</f>
        <v>0</v>
      </c>
      <c r="E7463" t="str">
        <f>IF(VLOOKUP(TRM!A8758,'TRM - TBM Crosswalk'!$A$2:'TRM - TBM Crosswalk'!$I$1008,3,FALSE)="N/A","TBD","")</f>
        <v>TBD</v>
      </c>
      <c r="F7463" t="str">
        <f>IF(VLOOKUP(TRM!A8758,'TRM - TBM Crosswalk'!$A$2:'TRM - TBM Crosswalk'!$I$1008,4,FALSE)=0,"",VLOOKUP(TRM!A8758,'TRM - TBM Crosswalk'!$A$2:'TRM - TBM Crosswalk'!$I$1008,4,FALSE))</f>
        <v/>
      </c>
      <c r="G7463" t="str">
        <f>IF(VLOOKUP(TRM!A8758,'TRM - TBM Crosswalk'!$A$2:'TRM - TBM Crosswalk'!$I$1008,5,FALSE)=0,"",VLOOKUP(TRM!A8758,'TRM - TBM Crosswalk'!$A$2:'TRM - TBM Crosswalk'!$I$1008,5,FALSE))</f>
        <v/>
      </c>
      <c r="H7463" t="str">
        <f>IF(VLOOKUP(TRM!A8758,'TRM - TBM Crosswalk'!$A$2:'TRM - TBM Crosswalk'!$I$1008,6,FALSE)=0,"",VLOOKUP(TRM!A8758,'TRM - TBM Crosswalk'!$A$2:'TRM - TBM Crosswalk'!$I$1008,6,FALSE))</f>
        <v/>
      </c>
      <c r="I7463" t="str">
        <f>IF(VLOOKUP(TRM!A8758,'TRM - TBM Crosswalk'!$A$2:'TRM - TBM Crosswalk'!$I$1008,7,FALSE)=0,"",VLOOKUP(TRM!A8758,'TRM - TBM Crosswalk'!$A$2:'TRM - TBM Crosswalk'!$I$1008,7,FALSE))</f>
        <v/>
      </c>
      <c r="J7463" t="str">
        <f>IF(VLOOKUP(TRM!A8758,'TRM - TBM Crosswalk'!$A$2:'TRM - TBM Crosswalk'!$I$1008,8,FALSE)=0,"",VLOOKUP(TRM!A8758,'TRM - TBM Crosswalk'!$A$2:'TRM - TBM Crosswalk'!$I$1008,8,FALSE))</f>
        <v/>
      </c>
      <c r="K7463" t="str">
        <f>IF(VLOOKUP(TRM!A8758,'TRM - TBM Crosswalk'!$A$2:'TRM - TBM Crosswalk'!$I$1008,9,FALSE)=0,"",VLOOKUP(TRM!A8758,'TRM - TBM Crosswalk'!$A$2:'TRM - TBM Crosswalk'!$I$1008,9,FALSE))</f>
        <v/>
      </c>
    </row>
    <row r="7464" spans="1:11" x14ac:dyDescent="0.45">
      <c r="A7464" t="str">
        <f>TRM!A8987</f>
        <v>I01.002.211#</v>
      </c>
      <c r="B7464" t="str">
        <f>TRM!B8987</f>
        <v>Operating System Utilities</v>
      </c>
      <c r="C7464" t="str">
        <f>TRM!C8987</f>
        <v>Take Command x64 16.0 | 16.03.55</v>
      </c>
      <c r="D7464">
        <f>TRM!D8987</f>
        <v>0</v>
      </c>
      <c r="E7464" t="str">
        <f>IF(VLOOKUP(TRM!A8987,'TRM - TBM Crosswalk'!$A$2:'TRM - TBM Crosswalk'!$I$1008,3,FALSE)="N/A","TBD","")</f>
        <v>TBD</v>
      </c>
      <c r="F7464" t="str">
        <f>IF(VLOOKUP(TRM!A8987,'TRM - TBM Crosswalk'!$A$2:'TRM - TBM Crosswalk'!$I$1008,4,FALSE)=0,"",VLOOKUP(TRM!A8987,'TRM - TBM Crosswalk'!$A$2:'TRM - TBM Crosswalk'!$I$1008,4,FALSE))</f>
        <v/>
      </c>
      <c r="G7464" t="str">
        <f>IF(VLOOKUP(TRM!A8987,'TRM - TBM Crosswalk'!$A$2:'TRM - TBM Crosswalk'!$I$1008,5,FALSE)=0,"",VLOOKUP(TRM!A8987,'TRM - TBM Crosswalk'!$A$2:'TRM - TBM Crosswalk'!$I$1008,5,FALSE))</f>
        <v/>
      </c>
      <c r="H7464" t="str">
        <f>IF(VLOOKUP(TRM!A8987,'TRM - TBM Crosswalk'!$A$2:'TRM - TBM Crosswalk'!$I$1008,6,FALSE)=0,"",VLOOKUP(TRM!A8987,'TRM - TBM Crosswalk'!$A$2:'TRM - TBM Crosswalk'!$I$1008,6,FALSE))</f>
        <v/>
      </c>
      <c r="I7464" t="str">
        <f>IF(VLOOKUP(TRM!A8987,'TRM - TBM Crosswalk'!$A$2:'TRM - TBM Crosswalk'!$I$1008,7,FALSE)=0,"",VLOOKUP(TRM!A8987,'TRM - TBM Crosswalk'!$A$2:'TRM - TBM Crosswalk'!$I$1008,7,FALSE))</f>
        <v/>
      </c>
      <c r="J7464" t="str">
        <f>IF(VLOOKUP(TRM!A8987,'TRM - TBM Crosswalk'!$A$2:'TRM - TBM Crosswalk'!$I$1008,8,FALSE)=0,"",VLOOKUP(TRM!A8987,'TRM - TBM Crosswalk'!$A$2:'TRM - TBM Crosswalk'!$I$1008,8,FALSE))</f>
        <v/>
      </c>
      <c r="K7464" t="str">
        <f>IF(VLOOKUP(TRM!A8987,'TRM - TBM Crosswalk'!$A$2:'TRM - TBM Crosswalk'!$I$1008,9,FALSE)=0,"",VLOOKUP(TRM!A8987,'TRM - TBM Crosswalk'!$A$2:'TRM - TBM Crosswalk'!$I$1008,9,FALSE))</f>
        <v/>
      </c>
    </row>
    <row r="7465" spans="1:11" x14ac:dyDescent="0.45">
      <c r="A7465" t="str">
        <f>TRM!A8988</f>
        <v>I01.002.211#</v>
      </c>
      <c r="B7465" t="str">
        <f>TRM!B8988</f>
        <v>Operating System Utilities</v>
      </c>
      <c r="C7465" t="str">
        <f>TRM!C8988</f>
        <v>Update for Windows 10 for x64-based Systems (KB4023057) | 2.10.0.0</v>
      </c>
      <c r="D7465">
        <f>TRM!D8988</f>
        <v>0</v>
      </c>
      <c r="E7465" t="str">
        <f>IF(VLOOKUP(TRM!A8988,'TRM - TBM Crosswalk'!$A$2:'TRM - TBM Crosswalk'!$I$1008,3,FALSE)="N/A","TBD","")</f>
        <v>TBD</v>
      </c>
      <c r="F7465" t="str">
        <f>IF(VLOOKUP(TRM!A8988,'TRM - TBM Crosswalk'!$A$2:'TRM - TBM Crosswalk'!$I$1008,4,FALSE)=0,"",VLOOKUP(TRM!A8988,'TRM - TBM Crosswalk'!$A$2:'TRM - TBM Crosswalk'!$I$1008,4,FALSE))</f>
        <v/>
      </c>
      <c r="G7465" t="str">
        <f>IF(VLOOKUP(TRM!A8988,'TRM - TBM Crosswalk'!$A$2:'TRM - TBM Crosswalk'!$I$1008,5,FALSE)=0,"",VLOOKUP(TRM!A8988,'TRM - TBM Crosswalk'!$A$2:'TRM - TBM Crosswalk'!$I$1008,5,FALSE))</f>
        <v/>
      </c>
      <c r="H7465" t="str">
        <f>IF(VLOOKUP(TRM!A8988,'TRM - TBM Crosswalk'!$A$2:'TRM - TBM Crosswalk'!$I$1008,6,FALSE)=0,"",VLOOKUP(TRM!A8988,'TRM - TBM Crosswalk'!$A$2:'TRM - TBM Crosswalk'!$I$1008,6,FALSE))</f>
        <v/>
      </c>
      <c r="I7465" t="str">
        <f>IF(VLOOKUP(TRM!A8988,'TRM - TBM Crosswalk'!$A$2:'TRM - TBM Crosswalk'!$I$1008,7,FALSE)=0,"",VLOOKUP(TRM!A8988,'TRM - TBM Crosswalk'!$A$2:'TRM - TBM Crosswalk'!$I$1008,7,FALSE))</f>
        <v/>
      </c>
      <c r="J7465" t="str">
        <f>IF(VLOOKUP(TRM!A8988,'TRM - TBM Crosswalk'!$A$2:'TRM - TBM Crosswalk'!$I$1008,8,FALSE)=0,"",VLOOKUP(TRM!A8988,'TRM - TBM Crosswalk'!$A$2:'TRM - TBM Crosswalk'!$I$1008,8,FALSE))</f>
        <v/>
      </c>
      <c r="K7465" t="str">
        <f>IF(VLOOKUP(TRM!A8988,'TRM - TBM Crosswalk'!$A$2:'TRM - TBM Crosswalk'!$I$1008,9,FALSE)=0,"",VLOOKUP(TRM!A8988,'TRM - TBM Crosswalk'!$A$2:'TRM - TBM Crosswalk'!$I$1008,9,FALSE))</f>
        <v/>
      </c>
    </row>
    <row r="7466" spans="1:11" x14ac:dyDescent="0.45">
      <c r="A7466" t="str">
        <f>TRM!A8989</f>
        <v>I01.002.211#</v>
      </c>
      <c r="B7466" t="str">
        <f>TRM!B8989</f>
        <v>Operating System Utilities</v>
      </c>
      <c r="C7466" t="str">
        <f>TRM!C8989</f>
        <v>Update for Windows 10 for x64-based Systems (KB4023057) | 2.11.0.0</v>
      </c>
      <c r="D7466">
        <f>TRM!D8989</f>
        <v>0</v>
      </c>
      <c r="E7466" t="str">
        <f>IF(VLOOKUP(TRM!A8989,'TRM - TBM Crosswalk'!$A$2:'TRM - TBM Crosswalk'!$I$1008,3,FALSE)="N/A","TBD","")</f>
        <v>TBD</v>
      </c>
      <c r="F7466" t="str">
        <f>IF(VLOOKUP(TRM!A8989,'TRM - TBM Crosswalk'!$A$2:'TRM - TBM Crosswalk'!$I$1008,4,FALSE)=0,"",VLOOKUP(TRM!A8989,'TRM - TBM Crosswalk'!$A$2:'TRM - TBM Crosswalk'!$I$1008,4,FALSE))</f>
        <v/>
      </c>
      <c r="G7466" t="str">
        <f>IF(VLOOKUP(TRM!A8989,'TRM - TBM Crosswalk'!$A$2:'TRM - TBM Crosswalk'!$I$1008,5,FALSE)=0,"",VLOOKUP(TRM!A8989,'TRM - TBM Crosswalk'!$A$2:'TRM - TBM Crosswalk'!$I$1008,5,FALSE))</f>
        <v/>
      </c>
      <c r="H7466" t="str">
        <f>IF(VLOOKUP(TRM!A8989,'TRM - TBM Crosswalk'!$A$2:'TRM - TBM Crosswalk'!$I$1008,6,FALSE)=0,"",VLOOKUP(TRM!A8989,'TRM - TBM Crosswalk'!$A$2:'TRM - TBM Crosswalk'!$I$1008,6,FALSE))</f>
        <v/>
      </c>
      <c r="I7466" t="str">
        <f>IF(VLOOKUP(TRM!A8989,'TRM - TBM Crosswalk'!$A$2:'TRM - TBM Crosswalk'!$I$1008,7,FALSE)=0,"",VLOOKUP(TRM!A8989,'TRM - TBM Crosswalk'!$A$2:'TRM - TBM Crosswalk'!$I$1008,7,FALSE))</f>
        <v/>
      </c>
      <c r="J7466" t="str">
        <f>IF(VLOOKUP(TRM!A8989,'TRM - TBM Crosswalk'!$A$2:'TRM - TBM Crosswalk'!$I$1008,8,FALSE)=0,"",VLOOKUP(TRM!A8989,'TRM - TBM Crosswalk'!$A$2:'TRM - TBM Crosswalk'!$I$1008,8,FALSE))</f>
        <v/>
      </c>
      <c r="K7466" t="str">
        <f>IF(VLOOKUP(TRM!A8989,'TRM - TBM Crosswalk'!$A$2:'TRM - TBM Crosswalk'!$I$1008,9,FALSE)=0,"",VLOOKUP(TRM!A8989,'TRM - TBM Crosswalk'!$A$2:'TRM - TBM Crosswalk'!$I$1008,9,FALSE))</f>
        <v/>
      </c>
    </row>
    <row r="7467" spans="1:11" x14ac:dyDescent="0.45">
      <c r="A7467" t="str">
        <f>TRM!A8990</f>
        <v>I01.002.211#</v>
      </c>
      <c r="B7467" t="str">
        <f>TRM!B8990</f>
        <v>Operating System Utilities</v>
      </c>
      <c r="C7467" t="str">
        <f>TRM!C8990</f>
        <v>Update for Windows 10 for x64-based Systems (KB4023057) | 2.12.0.0</v>
      </c>
      <c r="D7467">
        <f>TRM!D8990</f>
        <v>0</v>
      </c>
      <c r="E7467" t="str">
        <f>IF(VLOOKUP(TRM!A8990,'TRM - TBM Crosswalk'!$A$2:'TRM - TBM Crosswalk'!$I$1008,3,FALSE)="N/A","TBD","")</f>
        <v>TBD</v>
      </c>
      <c r="F7467" t="str">
        <f>IF(VLOOKUP(TRM!A8990,'TRM - TBM Crosswalk'!$A$2:'TRM - TBM Crosswalk'!$I$1008,4,FALSE)=0,"",VLOOKUP(TRM!A8990,'TRM - TBM Crosswalk'!$A$2:'TRM - TBM Crosswalk'!$I$1008,4,FALSE))</f>
        <v/>
      </c>
      <c r="G7467" t="str">
        <f>IF(VLOOKUP(TRM!A8990,'TRM - TBM Crosswalk'!$A$2:'TRM - TBM Crosswalk'!$I$1008,5,FALSE)=0,"",VLOOKUP(TRM!A8990,'TRM - TBM Crosswalk'!$A$2:'TRM - TBM Crosswalk'!$I$1008,5,FALSE))</f>
        <v/>
      </c>
      <c r="H7467" t="str">
        <f>IF(VLOOKUP(TRM!A8990,'TRM - TBM Crosswalk'!$A$2:'TRM - TBM Crosswalk'!$I$1008,6,FALSE)=0,"",VLOOKUP(TRM!A8990,'TRM - TBM Crosswalk'!$A$2:'TRM - TBM Crosswalk'!$I$1008,6,FALSE))</f>
        <v/>
      </c>
      <c r="I7467" t="str">
        <f>IF(VLOOKUP(TRM!A8990,'TRM - TBM Crosswalk'!$A$2:'TRM - TBM Crosswalk'!$I$1008,7,FALSE)=0,"",VLOOKUP(TRM!A8990,'TRM - TBM Crosswalk'!$A$2:'TRM - TBM Crosswalk'!$I$1008,7,FALSE))</f>
        <v/>
      </c>
      <c r="J7467" t="str">
        <f>IF(VLOOKUP(TRM!A8990,'TRM - TBM Crosswalk'!$A$2:'TRM - TBM Crosswalk'!$I$1008,8,FALSE)=0,"",VLOOKUP(TRM!A8990,'TRM - TBM Crosswalk'!$A$2:'TRM - TBM Crosswalk'!$I$1008,8,FALSE))</f>
        <v/>
      </c>
      <c r="K7467" t="str">
        <f>IF(VLOOKUP(TRM!A8990,'TRM - TBM Crosswalk'!$A$2:'TRM - TBM Crosswalk'!$I$1008,9,FALSE)=0,"",VLOOKUP(TRM!A8990,'TRM - TBM Crosswalk'!$A$2:'TRM - TBM Crosswalk'!$I$1008,9,FALSE))</f>
        <v/>
      </c>
    </row>
    <row r="7468" spans="1:11" x14ac:dyDescent="0.45">
      <c r="A7468" t="str">
        <f>TRM!A8991</f>
        <v>I01.002.211#</v>
      </c>
      <c r="B7468" t="str">
        <f>TRM!B8991</f>
        <v>Operating System Utilities</v>
      </c>
      <c r="C7468" t="str">
        <f>TRM!C8991</f>
        <v>Update for Windows 10 for x64-based Systems (KB4023057) | 2.13.0.0</v>
      </c>
      <c r="D7468">
        <f>TRM!D8991</f>
        <v>0</v>
      </c>
      <c r="E7468" t="str">
        <f>IF(VLOOKUP(TRM!A8991,'TRM - TBM Crosswalk'!$A$2:'TRM - TBM Crosswalk'!$I$1008,3,FALSE)="N/A","TBD","")</f>
        <v>TBD</v>
      </c>
      <c r="F7468" t="str">
        <f>IF(VLOOKUP(TRM!A8991,'TRM - TBM Crosswalk'!$A$2:'TRM - TBM Crosswalk'!$I$1008,4,FALSE)=0,"",VLOOKUP(TRM!A8991,'TRM - TBM Crosswalk'!$A$2:'TRM - TBM Crosswalk'!$I$1008,4,FALSE))</f>
        <v/>
      </c>
      <c r="G7468" t="str">
        <f>IF(VLOOKUP(TRM!A8991,'TRM - TBM Crosswalk'!$A$2:'TRM - TBM Crosswalk'!$I$1008,5,FALSE)=0,"",VLOOKUP(TRM!A8991,'TRM - TBM Crosswalk'!$A$2:'TRM - TBM Crosswalk'!$I$1008,5,FALSE))</f>
        <v/>
      </c>
      <c r="H7468" t="str">
        <f>IF(VLOOKUP(TRM!A8991,'TRM - TBM Crosswalk'!$A$2:'TRM - TBM Crosswalk'!$I$1008,6,FALSE)=0,"",VLOOKUP(TRM!A8991,'TRM - TBM Crosswalk'!$A$2:'TRM - TBM Crosswalk'!$I$1008,6,FALSE))</f>
        <v/>
      </c>
      <c r="I7468" t="str">
        <f>IF(VLOOKUP(TRM!A8991,'TRM - TBM Crosswalk'!$A$2:'TRM - TBM Crosswalk'!$I$1008,7,FALSE)=0,"",VLOOKUP(TRM!A8991,'TRM - TBM Crosswalk'!$A$2:'TRM - TBM Crosswalk'!$I$1008,7,FALSE))</f>
        <v/>
      </c>
      <c r="J7468" t="str">
        <f>IF(VLOOKUP(TRM!A8991,'TRM - TBM Crosswalk'!$A$2:'TRM - TBM Crosswalk'!$I$1008,8,FALSE)=0,"",VLOOKUP(TRM!A8991,'TRM - TBM Crosswalk'!$A$2:'TRM - TBM Crosswalk'!$I$1008,8,FALSE))</f>
        <v/>
      </c>
      <c r="K7468" t="str">
        <f>IF(VLOOKUP(TRM!A8991,'TRM - TBM Crosswalk'!$A$2:'TRM - TBM Crosswalk'!$I$1008,9,FALSE)=0,"",VLOOKUP(TRM!A8991,'TRM - TBM Crosswalk'!$A$2:'TRM - TBM Crosswalk'!$I$1008,9,FALSE))</f>
        <v/>
      </c>
    </row>
    <row r="7469" spans="1:11" x14ac:dyDescent="0.45">
      <c r="A7469" t="str">
        <f>TRM!A8992</f>
        <v>I01.002.211#</v>
      </c>
      <c r="B7469" t="str">
        <f>TRM!B8992</f>
        <v>Operating System Utilities</v>
      </c>
      <c r="C7469" t="str">
        <f>TRM!C8992</f>
        <v>Update for Windows 10 for x64-based Systems (KB4023057) | 2.19.0.0</v>
      </c>
      <c r="D7469">
        <f>TRM!D8992</f>
        <v>0</v>
      </c>
      <c r="E7469" t="str">
        <f>IF(VLOOKUP(TRM!A8992,'TRM - TBM Crosswalk'!$A$2:'TRM - TBM Crosswalk'!$I$1008,3,FALSE)="N/A","TBD","")</f>
        <v>TBD</v>
      </c>
      <c r="F7469" t="str">
        <f>IF(VLOOKUP(TRM!A8992,'TRM - TBM Crosswalk'!$A$2:'TRM - TBM Crosswalk'!$I$1008,4,FALSE)=0,"",VLOOKUP(TRM!A8992,'TRM - TBM Crosswalk'!$A$2:'TRM - TBM Crosswalk'!$I$1008,4,FALSE))</f>
        <v/>
      </c>
      <c r="G7469" t="str">
        <f>IF(VLOOKUP(TRM!A8992,'TRM - TBM Crosswalk'!$A$2:'TRM - TBM Crosswalk'!$I$1008,5,FALSE)=0,"",VLOOKUP(TRM!A8992,'TRM - TBM Crosswalk'!$A$2:'TRM - TBM Crosswalk'!$I$1008,5,FALSE))</f>
        <v/>
      </c>
      <c r="H7469" t="str">
        <f>IF(VLOOKUP(TRM!A8992,'TRM - TBM Crosswalk'!$A$2:'TRM - TBM Crosswalk'!$I$1008,6,FALSE)=0,"",VLOOKUP(TRM!A8992,'TRM - TBM Crosswalk'!$A$2:'TRM - TBM Crosswalk'!$I$1008,6,FALSE))</f>
        <v/>
      </c>
      <c r="I7469" t="str">
        <f>IF(VLOOKUP(TRM!A8992,'TRM - TBM Crosswalk'!$A$2:'TRM - TBM Crosswalk'!$I$1008,7,FALSE)=0,"",VLOOKUP(TRM!A8992,'TRM - TBM Crosswalk'!$A$2:'TRM - TBM Crosswalk'!$I$1008,7,FALSE))</f>
        <v/>
      </c>
      <c r="J7469" t="str">
        <f>IF(VLOOKUP(TRM!A8992,'TRM - TBM Crosswalk'!$A$2:'TRM - TBM Crosswalk'!$I$1008,8,FALSE)=0,"",VLOOKUP(TRM!A8992,'TRM - TBM Crosswalk'!$A$2:'TRM - TBM Crosswalk'!$I$1008,8,FALSE))</f>
        <v/>
      </c>
      <c r="K7469" t="str">
        <f>IF(VLOOKUP(TRM!A8992,'TRM - TBM Crosswalk'!$A$2:'TRM - TBM Crosswalk'!$I$1008,9,FALSE)=0,"",VLOOKUP(TRM!A8992,'TRM - TBM Crosswalk'!$A$2:'TRM - TBM Crosswalk'!$I$1008,9,FALSE))</f>
        <v/>
      </c>
    </row>
    <row r="7470" spans="1:11" x14ac:dyDescent="0.45">
      <c r="A7470" t="str">
        <f>TRM!A8993</f>
        <v>I01.002.211#</v>
      </c>
      <c r="B7470" t="str">
        <f>TRM!B8993</f>
        <v>Operating System Utilities</v>
      </c>
      <c r="C7470" t="str">
        <f>TRM!C8993</f>
        <v>Update for Windows 10 for x64-based Systems (KB4023057) | 2.33.0.0</v>
      </c>
      <c r="D7470">
        <f>TRM!D8993</f>
        <v>0</v>
      </c>
      <c r="E7470" t="str">
        <f>IF(VLOOKUP(TRM!A8993,'TRM - TBM Crosswalk'!$A$2:'TRM - TBM Crosswalk'!$I$1008,3,FALSE)="N/A","TBD","")</f>
        <v>TBD</v>
      </c>
      <c r="F7470" t="str">
        <f>IF(VLOOKUP(TRM!A8993,'TRM - TBM Crosswalk'!$A$2:'TRM - TBM Crosswalk'!$I$1008,4,FALSE)=0,"",VLOOKUP(TRM!A8993,'TRM - TBM Crosswalk'!$A$2:'TRM - TBM Crosswalk'!$I$1008,4,FALSE))</f>
        <v/>
      </c>
      <c r="G7470" t="str">
        <f>IF(VLOOKUP(TRM!A8993,'TRM - TBM Crosswalk'!$A$2:'TRM - TBM Crosswalk'!$I$1008,5,FALSE)=0,"",VLOOKUP(TRM!A8993,'TRM - TBM Crosswalk'!$A$2:'TRM - TBM Crosswalk'!$I$1008,5,FALSE))</f>
        <v/>
      </c>
      <c r="H7470" t="str">
        <f>IF(VLOOKUP(TRM!A8993,'TRM - TBM Crosswalk'!$A$2:'TRM - TBM Crosswalk'!$I$1008,6,FALSE)=0,"",VLOOKUP(TRM!A8993,'TRM - TBM Crosswalk'!$A$2:'TRM - TBM Crosswalk'!$I$1008,6,FALSE))</f>
        <v/>
      </c>
      <c r="I7470" t="str">
        <f>IF(VLOOKUP(TRM!A8993,'TRM - TBM Crosswalk'!$A$2:'TRM - TBM Crosswalk'!$I$1008,7,FALSE)=0,"",VLOOKUP(TRM!A8993,'TRM - TBM Crosswalk'!$A$2:'TRM - TBM Crosswalk'!$I$1008,7,FALSE))</f>
        <v/>
      </c>
      <c r="J7470" t="str">
        <f>IF(VLOOKUP(TRM!A8993,'TRM - TBM Crosswalk'!$A$2:'TRM - TBM Crosswalk'!$I$1008,8,FALSE)=0,"",VLOOKUP(TRM!A8993,'TRM - TBM Crosswalk'!$A$2:'TRM - TBM Crosswalk'!$I$1008,8,FALSE))</f>
        <v/>
      </c>
      <c r="K7470" t="str">
        <f>IF(VLOOKUP(TRM!A8993,'TRM - TBM Crosswalk'!$A$2:'TRM - TBM Crosswalk'!$I$1008,9,FALSE)=0,"",VLOOKUP(TRM!A8993,'TRM - TBM Crosswalk'!$A$2:'TRM - TBM Crosswalk'!$I$1008,9,FALSE))</f>
        <v/>
      </c>
    </row>
    <row r="7471" spans="1:11" x14ac:dyDescent="0.45">
      <c r="A7471" t="str">
        <f>TRM!A8994</f>
        <v>I01.002.211#</v>
      </c>
      <c r="B7471" t="str">
        <f>TRM!B8994</f>
        <v>Operating System Utilities</v>
      </c>
      <c r="C7471" t="str">
        <f>TRM!C8994</f>
        <v>Update for Windows 10 for x64-based Systems (KB4023057) | 2.45.0.0</v>
      </c>
      <c r="D7471">
        <f>TRM!D8994</f>
        <v>0</v>
      </c>
      <c r="E7471" t="str">
        <f>IF(VLOOKUP(TRM!A8994,'TRM - TBM Crosswalk'!$A$2:'TRM - TBM Crosswalk'!$I$1008,3,FALSE)="N/A","TBD","")</f>
        <v>TBD</v>
      </c>
      <c r="F7471" t="str">
        <f>IF(VLOOKUP(TRM!A8994,'TRM - TBM Crosswalk'!$A$2:'TRM - TBM Crosswalk'!$I$1008,4,FALSE)=0,"",VLOOKUP(TRM!A8994,'TRM - TBM Crosswalk'!$A$2:'TRM - TBM Crosswalk'!$I$1008,4,FALSE))</f>
        <v/>
      </c>
      <c r="G7471" t="str">
        <f>IF(VLOOKUP(TRM!A8994,'TRM - TBM Crosswalk'!$A$2:'TRM - TBM Crosswalk'!$I$1008,5,FALSE)=0,"",VLOOKUP(TRM!A8994,'TRM - TBM Crosswalk'!$A$2:'TRM - TBM Crosswalk'!$I$1008,5,FALSE))</f>
        <v/>
      </c>
      <c r="H7471" t="str">
        <f>IF(VLOOKUP(TRM!A8994,'TRM - TBM Crosswalk'!$A$2:'TRM - TBM Crosswalk'!$I$1008,6,FALSE)=0,"",VLOOKUP(TRM!A8994,'TRM - TBM Crosswalk'!$A$2:'TRM - TBM Crosswalk'!$I$1008,6,FALSE))</f>
        <v/>
      </c>
      <c r="I7471" t="str">
        <f>IF(VLOOKUP(TRM!A8994,'TRM - TBM Crosswalk'!$A$2:'TRM - TBM Crosswalk'!$I$1008,7,FALSE)=0,"",VLOOKUP(TRM!A8994,'TRM - TBM Crosswalk'!$A$2:'TRM - TBM Crosswalk'!$I$1008,7,FALSE))</f>
        <v/>
      </c>
      <c r="J7471" t="str">
        <f>IF(VLOOKUP(TRM!A8994,'TRM - TBM Crosswalk'!$A$2:'TRM - TBM Crosswalk'!$I$1008,8,FALSE)=0,"",VLOOKUP(TRM!A8994,'TRM - TBM Crosswalk'!$A$2:'TRM - TBM Crosswalk'!$I$1008,8,FALSE))</f>
        <v/>
      </c>
      <c r="K7471" t="str">
        <f>IF(VLOOKUP(TRM!A8994,'TRM - TBM Crosswalk'!$A$2:'TRM - TBM Crosswalk'!$I$1008,9,FALSE)=0,"",VLOOKUP(TRM!A8994,'TRM - TBM Crosswalk'!$A$2:'TRM - TBM Crosswalk'!$I$1008,9,FALSE))</f>
        <v/>
      </c>
    </row>
    <row r="7472" spans="1:11" x14ac:dyDescent="0.45">
      <c r="A7472" t="str">
        <f>TRM!A8995</f>
        <v>I01.002.211#</v>
      </c>
      <c r="B7472" t="str">
        <f>TRM!B8995</f>
        <v>Operating System Utilities</v>
      </c>
      <c r="C7472" t="str">
        <f>TRM!C8995</f>
        <v>Update for Windows 10 for x64-based Systems (KB4023057) | 2.6.0.0</v>
      </c>
      <c r="D7472">
        <f>TRM!D8995</f>
        <v>0</v>
      </c>
      <c r="E7472" t="str">
        <f>IF(VLOOKUP(TRM!A8995,'TRM - TBM Crosswalk'!$A$2:'TRM - TBM Crosswalk'!$I$1008,3,FALSE)="N/A","TBD","")</f>
        <v>TBD</v>
      </c>
      <c r="F7472" t="str">
        <f>IF(VLOOKUP(TRM!A8995,'TRM - TBM Crosswalk'!$A$2:'TRM - TBM Crosswalk'!$I$1008,4,FALSE)=0,"",VLOOKUP(TRM!A8995,'TRM - TBM Crosswalk'!$A$2:'TRM - TBM Crosswalk'!$I$1008,4,FALSE))</f>
        <v/>
      </c>
      <c r="G7472" t="str">
        <f>IF(VLOOKUP(TRM!A8995,'TRM - TBM Crosswalk'!$A$2:'TRM - TBM Crosswalk'!$I$1008,5,FALSE)=0,"",VLOOKUP(TRM!A8995,'TRM - TBM Crosswalk'!$A$2:'TRM - TBM Crosswalk'!$I$1008,5,FALSE))</f>
        <v/>
      </c>
      <c r="H7472" t="str">
        <f>IF(VLOOKUP(TRM!A8995,'TRM - TBM Crosswalk'!$A$2:'TRM - TBM Crosswalk'!$I$1008,6,FALSE)=0,"",VLOOKUP(TRM!A8995,'TRM - TBM Crosswalk'!$A$2:'TRM - TBM Crosswalk'!$I$1008,6,FALSE))</f>
        <v/>
      </c>
      <c r="I7472" t="str">
        <f>IF(VLOOKUP(TRM!A8995,'TRM - TBM Crosswalk'!$A$2:'TRM - TBM Crosswalk'!$I$1008,7,FALSE)=0,"",VLOOKUP(TRM!A8995,'TRM - TBM Crosswalk'!$A$2:'TRM - TBM Crosswalk'!$I$1008,7,FALSE))</f>
        <v/>
      </c>
      <c r="J7472" t="str">
        <f>IF(VLOOKUP(TRM!A8995,'TRM - TBM Crosswalk'!$A$2:'TRM - TBM Crosswalk'!$I$1008,8,FALSE)=0,"",VLOOKUP(TRM!A8995,'TRM - TBM Crosswalk'!$A$2:'TRM - TBM Crosswalk'!$I$1008,8,FALSE))</f>
        <v/>
      </c>
      <c r="K7472" t="str">
        <f>IF(VLOOKUP(TRM!A8995,'TRM - TBM Crosswalk'!$A$2:'TRM - TBM Crosswalk'!$I$1008,9,FALSE)=0,"",VLOOKUP(TRM!A8995,'TRM - TBM Crosswalk'!$A$2:'TRM - TBM Crosswalk'!$I$1008,9,FALSE))</f>
        <v/>
      </c>
    </row>
    <row r="7473" spans="1:11" x14ac:dyDescent="0.45">
      <c r="A7473" t="str">
        <f>TRM!A8998</f>
        <v>I01.002.211#</v>
      </c>
      <c r="B7473" t="str">
        <f>TRM!B8998</f>
        <v>Operating System Utilities</v>
      </c>
      <c r="C7473" t="str">
        <f>TRM!C8998</f>
        <v>Update for Windows 10 for x64-based Systems (KB4023057) | 2.9.0.0</v>
      </c>
      <c r="D7473">
        <f>TRM!D8998</f>
        <v>0</v>
      </c>
      <c r="E7473" t="str">
        <f>IF(VLOOKUP(TRM!A8998,'TRM - TBM Crosswalk'!$A$2:'TRM - TBM Crosswalk'!$I$1008,3,FALSE)="N/A","TBD","")</f>
        <v>TBD</v>
      </c>
      <c r="F7473" t="str">
        <f>IF(VLOOKUP(TRM!A8998,'TRM - TBM Crosswalk'!$A$2:'TRM - TBM Crosswalk'!$I$1008,4,FALSE)=0,"",VLOOKUP(TRM!A8998,'TRM - TBM Crosswalk'!$A$2:'TRM - TBM Crosswalk'!$I$1008,4,FALSE))</f>
        <v/>
      </c>
      <c r="G7473" t="str">
        <f>IF(VLOOKUP(TRM!A8998,'TRM - TBM Crosswalk'!$A$2:'TRM - TBM Crosswalk'!$I$1008,5,FALSE)=0,"",VLOOKUP(TRM!A8998,'TRM - TBM Crosswalk'!$A$2:'TRM - TBM Crosswalk'!$I$1008,5,FALSE))</f>
        <v/>
      </c>
      <c r="H7473" t="str">
        <f>IF(VLOOKUP(TRM!A8998,'TRM - TBM Crosswalk'!$A$2:'TRM - TBM Crosswalk'!$I$1008,6,FALSE)=0,"",VLOOKUP(TRM!A8998,'TRM - TBM Crosswalk'!$A$2:'TRM - TBM Crosswalk'!$I$1008,6,FALSE))</f>
        <v/>
      </c>
      <c r="I7473" t="str">
        <f>IF(VLOOKUP(TRM!A8998,'TRM - TBM Crosswalk'!$A$2:'TRM - TBM Crosswalk'!$I$1008,7,FALSE)=0,"",VLOOKUP(TRM!A8998,'TRM - TBM Crosswalk'!$A$2:'TRM - TBM Crosswalk'!$I$1008,7,FALSE))</f>
        <v/>
      </c>
      <c r="J7473" t="str">
        <f>IF(VLOOKUP(TRM!A8998,'TRM - TBM Crosswalk'!$A$2:'TRM - TBM Crosswalk'!$I$1008,8,FALSE)=0,"",VLOOKUP(TRM!A8998,'TRM - TBM Crosswalk'!$A$2:'TRM - TBM Crosswalk'!$I$1008,8,FALSE))</f>
        <v/>
      </c>
      <c r="K7473" t="str">
        <f>IF(VLOOKUP(TRM!A8998,'TRM - TBM Crosswalk'!$A$2:'TRM - TBM Crosswalk'!$I$1008,9,FALSE)=0,"",VLOOKUP(TRM!A8998,'TRM - TBM Crosswalk'!$A$2:'TRM - TBM Crosswalk'!$I$1008,9,FALSE))</f>
        <v/>
      </c>
    </row>
    <row r="7474" spans="1:11" x14ac:dyDescent="0.45">
      <c r="A7474" t="str">
        <f>TRM!A8999</f>
        <v>I01.002.211#</v>
      </c>
      <c r="B7474" t="str">
        <f>TRM!B8999</f>
        <v>Operating System Utilities</v>
      </c>
      <c r="C7474" t="str">
        <f>TRM!C8999</f>
        <v>Windows PowerShell Extensions for SQL Server 2012 | 11.0.2100.60</v>
      </c>
      <c r="D7474">
        <f>TRM!D8999</f>
        <v>0</v>
      </c>
      <c r="E7474" t="str">
        <f>IF(VLOOKUP(TRM!A8999,'TRM - TBM Crosswalk'!$A$2:'TRM - TBM Crosswalk'!$I$1008,3,FALSE)="N/A","TBD","")</f>
        <v>TBD</v>
      </c>
      <c r="F7474" t="str">
        <f>IF(VLOOKUP(TRM!A8999,'TRM - TBM Crosswalk'!$A$2:'TRM - TBM Crosswalk'!$I$1008,4,FALSE)=0,"",VLOOKUP(TRM!A8999,'TRM - TBM Crosswalk'!$A$2:'TRM - TBM Crosswalk'!$I$1008,4,FALSE))</f>
        <v/>
      </c>
      <c r="G7474" t="str">
        <f>IF(VLOOKUP(TRM!A8999,'TRM - TBM Crosswalk'!$A$2:'TRM - TBM Crosswalk'!$I$1008,5,FALSE)=0,"",VLOOKUP(TRM!A8999,'TRM - TBM Crosswalk'!$A$2:'TRM - TBM Crosswalk'!$I$1008,5,FALSE))</f>
        <v/>
      </c>
      <c r="H7474" t="str">
        <f>IF(VLOOKUP(TRM!A8999,'TRM - TBM Crosswalk'!$A$2:'TRM - TBM Crosswalk'!$I$1008,6,FALSE)=0,"",VLOOKUP(TRM!A8999,'TRM - TBM Crosswalk'!$A$2:'TRM - TBM Crosswalk'!$I$1008,6,FALSE))</f>
        <v/>
      </c>
      <c r="I7474" t="str">
        <f>IF(VLOOKUP(TRM!A8999,'TRM - TBM Crosswalk'!$A$2:'TRM - TBM Crosswalk'!$I$1008,7,FALSE)=0,"",VLOOKUP(TRM!A8999,'TRM - TBM Crosswalk'!$A$2:'TRM - TBM Crosswalk'!$I$1008,7,FALSE))</f>
        <v/>
      </c>
      <c r="J7474" t="str">
        <f>IF(VLOOKUP(TRM!A8999,'TRM - TBM Crosswalk'!$A$2:'TRM - TBM Crosswalk'!$I$1008,8,FALSE)=0,"",VLOOKUP(TRM!A8999,'TRM - TBM Crosswalk'!$A$2:'TRM - TBM Crosswalk'!$I$1008,8,FALSE))</f>
        <v/>
      </c>
      <c r="K7474" t="str">
        <f>IF(VLOOKUP(TRM!A8999,'TRM - TBM Crosswalk'!$A$2:'TRM - TBM Crosswalk'!$I$1008,9,FALSE)=0,"",VLOOKUP(TRM!A8999,'TRM - TBM Crosswalk'!$A$2:'TRM - TBM Crosswalk'!$I$1008,9,FALSE))</f>
        <v/>
      </c>
    </row>
    <row r="7475" spans="1:11" x14ac:dyDescent="0.45">
      <c r="A7475" t="str">
        <f>TRM!A9000</f>
        <v>I01.002.211#</v>
      </c>
      <c r="B7475" t="str">
        <f>TRM!B9000</f>
        <v>Operating System Utilities</v>
      </c>
      <c r="C7475" t="str">
        <f>TRM!C9000</f>
        <v>Windows Setup Remediations (x64) (KB4023057)</v>
      </c>
      <c r="D7475">
        <f>TRM!D9000</f>
        <v>0</v>
      </c>
      <c r="E7475" t="str">
        <f>IF(VLOOKUP(TRM!A9000,'TRM - TBM Crosswalk'!$A$2:'TRM - TBM Crosswalk'!$I$1008,3,FALSE)="N/A","TBD","")</f>
        <v>TBD</v>
      </c>
      <c r="F7475" t="str">
        <f>IF(VLOOKUP(TRM!A9000,'TRM - TBM Crosswalk'!$A$2:'TRM - TBM Crosswalk'!$I$1008,4,FALSE)=0,"",VLOOKUP(TRM!A9000,'TRM - TBM Crosswalk'!$A$2:'TRM - TBM Crosswalk'!$I$1008,4,FALSE))</f>
        <v/>
      </c>
      <c r="G7475" t="str">
        <f>IF(VLOOKUP(TRM!A9000,'TRM - TBM Crosswalk'!$A$2:'TRM - TBM Crosswalk'!$I$1008,5,FALSE)=0,"",VLOOKUP(TRM!A9000,'TRM - TBM Crosswalk'!$A$2:'TRM - TBM Crosswalk'!$I$1008,5,FALSE))</f>
        <v/>
      </c>
      <c r="H7475" t="str">
        <f>IF(VLOOKUP(TRM!A9000,'TRM - TBM Crosswalk'!$A$2:'TRM - TBM Crosswalk'!$I$1008,6,FALSE)=0,"",VLOOKUP(TRM!A9000,'TRM - TBM Crosswalk'!$A$2:'TRM - TBM Crosswalk'!$I$1008,6,FALSE))</f>
        <v/>
      </c>
      <c r="I7475" t="str">
        <f>IF(VLOOKUP(TRM!A9000,'TRM - TBM Crosswalk'!$A$2:'TRM - TBM Crosswalk'!$I$1008,7,FALSE)=0,"",VLOOKUP(TRM!A9000,'TRM - TBM Crosswalk'!$A$2:'TRM - TBM Crosswalk'!$I$1008,7,FALSE))</f>
        <v/>
      </c>
      <c r="J7475" t="str">
        <f>IF(VLOOKUP(TRM!A9000,'TRM - TBM Crosswalk'!$A$2:'TRM - TBM Crosswalk'!$I$1008,8,FALSE)=0,"",VLOOKUP(TRM!A9000,'TRM - TBM Crosswalk'!$A$2:'TRM - TBM Crosswalk'!$I$1008,8,FALSE))</f>
        <v/>
      </c>
      <c r="K7475" t="str">
        <f>IF(VLOOKUP(TRM!A9000,'TRM - TBM Crosswalk'!$A$2:'TRM - TBM Crosswalk'!$I$1008,9,FALSE)=0,"",VLOOKUP(TRM!A9000,'TRM - TBM Crosswalk'!$A$2:'TRM - TBM Crosswalk'!$I$1008,9,FALSE))</f>
        <v/>
      </c>
    </row>
    <row r="7476" spans="1:11" x14ac:dyDescent="0.45">
      <c r="A7476" t="str">
        <f>TRM!A9001</f>
        <v>I01.002.211#</v>
      </c>
      <c r="B7476" t="str">
        <f>TRM!B9001</f>
        <v>Operating System Utilities</v>
      </c>
      <c r="C7476" t="str">
        <f>TRM!C9001</f>
        <v>WPTx64 | 8.100.26866</v>
      </c>
      <c r="D7476">
        <f>TRM!D9001</f>
        <v>0</v>
      </c>
      <c r="E7476" t="str">
        <f>IF(VLOOKUP(TRM!A9001,'TRM - TBM Crosswalk'!$A$2:'TRM - TBM Crosswalk'!$I$1008,3,FALSE)="N/A","TBD","")</f>
        <v>TBD</v>
      </c>
      <c r="F7476" t="str">
        <f>IF(VLOOKUP(TRM!A9001,'TRM - TBM Crosswalk'!$A$2:'TRM - TBM Crosswalk'!$I$1008,4,FALSE)=0,"",VLOOKUP(TRM!A9001,'TRM - TBM Crosswalk'!$A$2:'TRM - TBM Crosswalk'!$I$1008,4,FALSE))</f>
        <v/>
      </c>
      <c r="G7476" t="str">
        <f>IF(VLOOKUP(TRM!A9001,'TRM - TBM Crosswalk'!$A$2:'TRM - TBM Crosswalk'!$I$1008,5,FALSE)=0,"",VLOOKUP(TRM!A9001,'TRM - TBM Crosswalk'!$A$2:'TRM - TBM Crosswalk'!$I$1008,5,FALSE))</f>
        <v/>
      </c>
      <c r="H7476" t="str">
        <f>IF(VLOOKUP(TRM!A9001,'TRM - TBM Crosswalk'!$A$2:'TRM - TBM Crosswalk'!$I$1008,6,FALSE)=0,"",VLOOKUP(TRM!A9001,'TRM - TBM Crosswalk'!$A$2:'TRM - TBM Crosswalk'!$I$1008,6,FALSE))</f>
        <v/>
      </c>
      <c r="I7476" t="str">
        <f>IF(VLOOKUP(TRM!A9001,'TRM - TBM Crosswalk'!$A$2:'TRM - TBM Crosswalk'!$I$1008,7,FALSE)=0,"",VLOOKUP(TRM!A9001,'TRM - TBM Crosswalk'!$A$2:'TRM - TBM Crosswalk'!$I$1008,7,FALSE))</f>
        <v/>
      </c>
      <c r="J7476" t="str">
        <f>IF(VLOOKUP(TRM!A9001,'TRM - TBM Crosswalk'!$A$2:'TRM - TBM Crosswalk'!$I$1008,8,FALSE)=0,"",VLOOKUP(TRM!A9001,'TRM - TBM Crosswalk'!$A$2:'TRM - TBM Crosswalk'!$I$1008,8,FALSE))</f>
        <v/>
      </c>
      <c r="K7476" t="str">
        <f>IF(VLOOKUP(TRM!A9001,'TRM - TBM Crosswalk'!$A$2:'TRM - TBM Crosswalk'!$I$1008,9,FALSE)=0,"",VLOOKUP(TRM!A9001,'TRM - TBM Crosswalk'!$A$2:'TRM - TBM Crosswalk'!$I$1008,9,FALSE))</f>
        <v/>
      </c>
    </row>
    <row r="7477" spans="1:11" x14ac:dyDescent="0.45">
      <c r="A7477" t="str">
        <f>TRM!A9002</f>
        <v>I01.002.211#</v>
      </c>
      <c r="B7477" t="str">
        <f>TRM!B9002</f>
        <v>Operating System Utilities</v>
      </c>
      <c r="C7477" t="str">
        <f>TRM!C9002</f>
        <v>WPTx64 | 8.59.25584</v>
      </c>
      <c r="D7477">
        <f>TRM!D9002</f>
        <v>0</v>
      </c>
      <c r="E7477" t="str">
        <f>IF(VLOOKUP(TRM!A9002,'TRM - TBM Crosswalk'!$A$2:'TRM - TBM Crosswalk'!$I$1008,3,FALSE)="N/A","TBD","")</f>
        <v>TBD</v>
      </c>
      <c r="F7477" t="str">
        <f>IF(VLOOKUP(TRM!A9002,'TRM - TBM Crosswalk'!$A$2:'TRM - TBM Crosswalk'!$I$1008,4,FALSE)=0,"",VLOOKUP(TRM!A9002,'TRM - TBM Crosswalk'!$A$2:'TRM - TBM Crosswalk'!$I$1008,4,FALSE))</f>
        <v/>
      </c>
      <c r="G7477" t="str">
        <f>IF(VLOOKUP(TRM!A9002,'TRM - TBM Crosswalk'!$A$2:'TRM - TBM Crosswalk'!$I$1008,5,FALSE)=0,"",VLOOKUP(TRM!A9002,'TRM - TBM Crosswalk'!$A$2:'TRM - TBM Crosswalk'!$I$1008,5,FALSE))</f>
        <v/>
      </c>
      <c r="H7477" t="str">
        <f>IF(VLOOKUP(TRM!A9002,'TRM - TBM Crosswalk'!$A$2:'TRM - TBM Crosswalk'!$I$1008,6,FALSE)=0,"",VLOOKUP(TRM!A9002,'TRM - TBM Crosswalk'!$A$2:'TRM - TBM Crosswalk'!$I$1008,6,FALSE))</f>
        <v/>
      </c>
      <c r="I7477" t="str">
        <f>IF(VLOOKUP(TRM!A9002,'TRM - TBM Crosswalk'!$A$2:'TRM - TBM Crosswalk'!$I$1008,7,FALSE)=0,"",VLOOKUP(TRM!A9002,'TRM - TBM Crosswalk'!$A$2:'TRM - TBM Crosswalk'!$I$1008,7,FALSE))</f>
        <v/>
      </c>
      <c r="J7477" t="str">
        <f>IF(VLOOKUP(TRM!A9002,'TRM - TBM Crosswalk'!$A$2:'TRM - TBM Crosswalk'!$I$1008,8,FALSE)=0,"",VLOOKUP(TRM!A9002,'TRM - TBM Crosswalk'!$A$2:'TRM - TBM Crosswalk'!$I$1008,8,FALSE))</f>
        <v/>
      </c>
      <c r="K7477" t="str">
        <f>IF(VLOOKUP(TRM!A9002,'TRM - TBM Crosswalk'!$A$2:'TRM - TBM Crosswalk'!$I$1008,9,FALSE)=0,"",VLOOKUP(TRM!A9002,'TRM - TBM Crosswalk'!$A$2:'TRM - TBM Crosswalk'!$I$1008,9,FALSE))</f>
        <v/>
      </c>
    </row>
    <row r="7478" spans="1:11" x14ac:dyDescent="0.45">
      <c r="A7478" t="str">
        <f>TRM!A57</f>
        <v>A01.010.061</v>
      </c>
      <c r="B7478" t="str">
        <f>TRM!B57</f>
        <v>Inventory</v>
      </c>
      <c r="C7478" t="str">
        <f>TRM!C57</f>
        <v>barcodeprint2 - 1 | 1.0.0.3</v>
      </c>
      <c r="D7478">
        <f>TRM!D57</f>
        <v>0</v>
      </c>
      <c r="E7478" t="str">
        <f>IF(VLOOKUP(TRM!A57,'TRM - TBM Crosswalk'!$A$2:'TRM - TBM Crosswalk'!$I$1008,3,FALSE)="N/A","TBD","")</f>
        <v/>
      </c>
      <c r="F7478" t="str">
        <f>IF(VLOOKUP(TRM!A57,'TRM - TBM Crosswalk'!$A$2:'TRM - TBM Crosswalk'!$I$1008,4,FALSE)=0,"",VLOOKUP(TRM!A57,'TRM - TBM Crosswalk'!$A$2:'TRM - TBM Crosswalk'!$I$1008,4,FALSE))</f>
        <v/>
      </c>
      <c r="G7478" t="str">
        <f>IF(VLOOKUP(TRM!A57,'TRM - TBM Crosswalk'!$A$2:'TRM - TBM Crosswalk'!$I$1008,5,FALSE)=0,"",VLOOKUP(TRM!A57,'TRM - TBM Crosswalk'!$A$2:'TRM - TBM Crosswalk'!$I$1008,5,FALSE))</f>
        <v/>
      </c>
      <c r="H7478" t="str">
        <f>IF(VLOOKUP(TRM!A57,'TRM - TBM Crosswalk'!$A$2:'TRM - TBM Crosswalk'!$I$1008,6,FALSE)=0,"",VLOOKUP(TRM!A57,'TRM - TBM Crosswalk'!$A$2:'TRM - TBM Crosswalk'!$I$1008,6,FALSE))</f>
        <v/>
      </c>
      <c r="I7478" t="str">
        <f>IF(VLOOKUP(TRM!A57,'TRM - TBM Crosswalk'!$A$2:'TRM - TBM Crosswalk'!$I$1008,7,FALSE)=0,"",VLOOKUP(TRM!A57,'TRM - TBM Crosswalk'!$A$2:'TRM - TBM Crosswalk'!$I$1008,7,FALSE))</f>
        <v>Business Services</v>
      </c>
      <c r="J7478" t="str">
        <f>IF(VLOOKUP(TRM!A57,'TRM - TBM Crosswalk'!$A$2:'TRM - TBM Crosswalk'!$I$1008,8,FALSE)=0,"",VLOOKUP(TRM!A57,'TRM - TBM Crosswalk'!$A$2:'TRM - TBM Crosswalk'!$I$1008,8,FALSE))</f>
        <v>Manufacturing &amp;  Delivery</v>
      </c>
      <c r="K7478" t="str">
        <f>IF(VLOOKUP(TRM!A57,'TRM - TBM Crosswalk'!$A$2:'TRM - TBM Crosswalk'!$I$1008,9,FALSE)=0,"",VLOOKUP(TRM!A57,'TRM - TBM Crosswalk'!$A$2:'TRM - TBM Crosswalk'!$I$1008,9,FALSE))</f>
        <v>Inventory &amp; Warehousing</v>
      </c>
    </row>
    <row r="7479" spans="1:11" x14ac:dyDescent="0.45">
      <c r="A7479" t="str">
        <f>TRM!A58</f>
        <v>A01.010.061</v>
      </c>
      <c r="B7479" t="str">
        <f>TRM!B58</f>
        <v>Inventory</v>
      </c>
      <c r="C7479" t="str">
        <f>TRM!C58</f>
        <v>barcodeprint2 | 1.0.0.2</v>
      </c>
      <c r="D7479">
        <f>TRM!D58</f>
        <v>0</v>
      </c>
      <c r="E7479" t="str">
        <f>IF(VLOOKUP(TRM!A58,'TRM - TBM Crosswalk'!$A$2:'TRM - TBM Crosswalk'!$I$1008,3,FALSE)="N/A","TBD","")</f>
        <v/>
      </c>
      <c r="F7479" t="str">
        <f>IF(VLOOKUP(TRM!A58,'TRM - TBM Crosswalk'!$A$2:'TRM - TBM Crosswalk'!$I$1008,4,FALSE)=0,"",VLOOKUP(TRM!A58,'TRM - TBM Crosswalk'!$A$2:'TRM - TBM Crosswalk'!$I$1008,4,FALSE))</f>
        <v/>
      </c>
      <c r="G7479" t="str">
        <f>IF(VLOOKUP(TRM!A58,'TRM - TBM Crosswalk'!$A$2:'TRM - TBM Crosswalk'!$I$1008,5,FALSE)=0,"",VLOOKUP(TRM!A58,'TRM - TBM Crosswalk'!$A$2:'TRM - TBM Crosswalk'!$I$1008,5,FALSE))</f>
        <v/>
      </c>
      <c r="H7479" t="str">
        <f>IF(VLOOKUP(TRM!A58,'TRM - TBM Crosswalk'!$A$2:'TRM - TBM Crosswalk'!$I$1008,6,FALSE)=0,"",VLOOKUP(TRM!A58,'TRM - TBM Crosswalk'!$A$2:'TRM - TBM Crosswalk'!$I$1008,6,FALSE))</f>
        <v/>
      </c>
      <c r="I7479" t="str">
        <f>IF(VLOOKUP(TRM!A58,'TRM - TBM Crosswalk'!$A$2:'TRM - TBM Crosswalk'!$I$1008,7,FALSE)=0,"",VLOOKUP(TRM!A58,'TRM - TBM Crosswalk'!$A$2:'TRM - TBM Crosswalk'!$I$1008,7,FALSE))</f>
        <v>Business Services</v>
      </c>
      <c r="J7479" t="str">
        <f>IF(VLOOKUP(TRM!A58,'TRM - TBM Crosswalk'!$A$2:'TRM - TBM Crosswalk'!$I$1008,8,FALSE)=0,"",VLOOKUP(TRM!A58,'TRM - TBM Crosswalk'!$A$2:'TRM - TBM Crosswalk'!$I$1008,8,FALSE))</f>
        <v>Manufacturing &amp;  Delivery</v>
      </c>
      <c r="K7479" t="str">
        <f>IF(VLOOKUP(TRM!A58,'TRM - TBM Crosswalk'!$A$2:'TRM - TBM Crosswalk'!$I$1008,9,FALSE)=0,"",VLOOKUP(TRM!A58,'TRM - TBM Crosswalk'!$A$2:'TRM - TBM Crosswalk'!$I$1008,9,FALSE))</f>
        <v>Inventory &amp; Warehousing</v>
      </c>
    </row>
    <row r="7480" spans="1:11" x14ac:dyDescent="0.45">
      <c r="A7480" t="str">
        <f>TRM!A59</f>
        <v>A01.010.061</v>
      </c>
      <c r="B7480" t="str">
        <f>TRM!B59</f>
        <v>Inventory</v>
      </c>
      <c r="C7480" t="str">
        <f>TRM!C59</f>
        <v>barcodeprint2 | 1.0.0.3</v>
      </c>
      <c r="D7480">
        <f>TRM!D59</f>
        <v>0</v>
      </c>
      <c r="E7480" t="str">
        <f>IF(VLOOKUP(TRM!A59,'TRM - TBM Crosswalk'!$A$2:'TRM - TBM Crosswalk'!$I$1008,3,FALSE)="N/A","TBD","")</f>
        <v/>
      </c>
      <c r="F7480" t="str">
        <f>IF(VLOOKUP(TRM!A59,'TRM - TBM Crosswalk'!$A$2:'TRM - TBM Crosswalk'!$I$1008,4,FALSE)=0,"",VLOOKUP(TRM!A59,'TRM - TBM Crosswalk'!$A$2:'TRM - TBM Crosswalk'!$I$1008,4,FALSE))</f>
        <v/>
      </c>
      <c r="G7480" t="str">
        <f>IF(VLOOKUP(TRM!A59,'TRM - TBM Crosswalk'!$A$2:'TRM - TBM Crosswalk'!$I$1008,5,FALSE)=0,"",VLOOKUP(TRM!A59,'TRM - TBM Crosswalk'!$A$2:'TRM - TBM Crosswalk'!$I$1008,5,FALSE))</f>
        <v/>
      </c>
      <c r="H7480" t="str">
        <f>IF(VLOOKUP(TRM!A59,'TRM - TBM Crosswalk'!$A$2:'TRM - TBM Crosswalk'!$I$1008,6,FALSE)=0,"",VLOOKUP(TRM!A59,'TRM - TBM Crosswalk'!$A$2:'TRM - TBM Crosswalk'!$I$1008,6,FALSE))</f>
        <v/>
      </c>
      <c r="I7480" t="str">
        <f>IF(VLOOKUP(TRM!A59,'TRM - TBM Crosswalk'!$A$2:'TRM - TBM Crosswalk'!$I$1008,7,FALSE)=0,"",VLOOKUP(TRM!A59,'TRM - TBM Crosswalk'!$A$2:'TRM - TBM Crosswalk'!$I$1008,7,FALSE))</f>
        <v>Business Services</v>
      </c>
      <c r="J7480" t="str">
        <f>IF(VLOOKUP(TRM!A59,'TRM - TBM Crosswalk'!$A$2:'TRM - TBM Crosswalk'!$I$1008,8,FALSE)=0,"",VLOOKUP(TRM!A59,'TRM - TBM Crosswalk'!$A$2:'TRM - TBM Crosswalk'!$I$1008,8,FALSE))</f>
        <v>Manufacturing &amp;  Delivery</v>
      </c>
      <c r="K7480" t="str">
        <f>IF(VLOOKUP(TRM!A59,'TRM - TBM Crosswalk'!$A$2:'TRM - TBM Crosswalk'!$I$1008,9,FALSE)=0,"",VLOOKUP(TRM!A59,'TRM - TBM Crosswalk'!$A$2:'TRM - TBM Crosswalk'!$I$1008,9,FALSE))</f>
        <v>Inventory &amp; Warehousing</v>
      </c>
    </row>
    <row r="7481" spans="1:11" x14ac:dyDescent="0.45">
      <c r="A7481" t="str">
        <f>TRM!A5465</f>
        <v>A02.031.383</v>
      </c>
      <c r="B7481" t="str">
        <f>TRM!B5465</f>
        <v>Computer Aided Design</v>
      </c>
      <c r="C7481" t="str">
        <f>TRM!C5465</f>
        <v>Autodesk Workflows 2018 | 16.11.1.0</v>
      </c>
      <c r="D7481">
        <f>TRM!D5465</f>
        <v>0</v>
      </c>
      <c r="E7481" t="str">
        <f>IF(VLOOKUP(TRM!A5465,'TRM - TBM Crosswalk'!$A$2:'TRM - TBM Crosswalk'!$I$1008,3,FALSE)="N/A","TBD","")</f>
        <v/>
      </c>
      <c r="F7481" t="str">
        <f>IF(VLOOKUP(TRM!A5465,'TRM - TBM Crosswalk'!$A$2:'TRM - TBM Crosswalk'!$I$1008,4,FALSE)=0,"",VLOOKUP(TRM!A5465,'TRM - TBM Crosswalk'!$A$2:'TRM - TBM Crosswalk'!$I$1008,4,FALSE))</f>
        <v/>
      </c>
      <c r="G7481" t="str">
        <f>IF(VLOOKUP(TRM!A5465,'TRM - TBM Crosswalk'!$A$2:'TRM - TBM Crosswalk'!$I$1008,5,FALSE)=0,"",VLOOKUP(TRM!A5465,'TRM - TBM Crosswalk'!$A$2:'TRM - TBM Crosswalk'!$I$1008,5,FALSE))</f>
        <v/>
      </c>
      <c r="H7481" t="str">
        <f>IF(VLOOKUP(TRM!A5465,'TRM - TBM Crosswalk'!$A$2:'TRM - TBM Crosswalk'!$I$1008,6,FALSE)=0,"",VLOOKUP(TRM!A5465,'TRM - TBM Crosswalk'!$A$2:'TRM - TBM Crosswalk'!$I$1008,6,FALSE))</f>
        <v/>
      </c>
      <c r="I7481" t="str">
        <f>IF(VLOOKUP(TRM!A5465,'TRM - TBM Crosswalk'!$A$2:'TRM - TBM Crosswalk'!$I$1008,7,FALSE)=0,"",VLOOKUP(TRM!A5465,'TRM - TBM Crosswalk'!$A$2:'TRM - TBM Crosswalk'!$I$1008,7,FALSE))</f>
        <v>Platform Services</v>
      </c>
      <c r="J7481" t="str">
        <f>IF(VLOOKUP(TRM!A5465,'TRM - TBM Crosswalk'!$A$2:'TRM - TBM Crosswalk'!$I$1008,8,FALSE)=0,"",VLOOKUP(TRM!A5465,'TRM - TBM Crosswalk'!$A$2:'TRM - TBM Crosswalk'!$I$1008,8,FALSE))</f>
        <v>Data Services</v>
      </c>
      <c r="K7481" t="str">
        <f>IF(VLOOKUP(TRM!A5465,'TRM - TBM Crosswalk'!$A$2:'TRM - TBM Crosswalk'!$I$1008,9,FALSE)=0,"",VLOOKUP(TRM!A5465,'TRM - TBM Crosswalk'!$A$2:'TRM - TBM Crosswalk'!$I$1008,9,FALSE))</f>
        <v>Data Analytics &amp; Visualizations</v>
      </c>
    </row>
    <row r="7482" spans="1:11" x14ac:dyDescent="0.45">
      <c r="A7482" t="str">
        <f>TRM!A9356</f>
        <v>I01.004.401</v>
      </c>
      <c r="B7482" t="str">
        <f>TRM!B9356</f>
        <v>Human-Computer Interface</v>
      </c>
      <c r="C7482" t="str">
        <f>TRM!C9356</f>
        <v>Intel(R) Processor Graphics | 26.20.100.7263</v>
      </c>
      <c r="D7482">
        <f>TRM!D9356</f>
        <v>0</v>
      </c>
      <c r="E7482" t="str">
        <f>IF(VLOOKUP(TRM!A9356,'TRM - TBM Crosswalk'!$A$2:'TRM - TBM Crosswalk'!$I$1008,3,FALSE)="N/A","TBD","")</f>
        <v/>
      </c>
      <c r="F7482" t="str">
        <f>IF(VLOOKUP(TRM!A9356,'TRM - TBM Crosswalk'!$A$2:'TRM - TBM Crosswalk'!$I$1008,4,FALSE)=0,"",VLOOKUP(TRM!A9356,'TRM - TBM Crosswalk'!$A$2:'TRM - TBM Crosswalk'!$I$1008,4,FALSE))</f>
        <v/>
      </c>
      <c r="G7482" t="str">
        <f>IF(VLOOKUP(TRM!A9356,'TRM - TBM Crosswalk'!$A$2:'TRM - TBM Crosswalk'!$I$1008,5,FALSE)=0,"",VLOOKUP(TRM!A9356,'TRM - TBM Crosswalk'!$A$2:'TRM - TBM Crosswalk'!$I$1008,5,FALSE))</f>
        <v>End User</v>
      </c>
      <c r="H7482" t="str">
        <f>IF(VLOOKUP(TRM!A9356,'TRM - TBM Crosswalk'!$A$2:'TRM - TBM Crosswalk'!$I$1008,6,FALSE)=0,"",VLOOKUP(TRM!A9356,'TRM - TBM Crosswalk'!$A$2:'TRM - TBM Crosswalk'!$I$1008,6,FALSE))</f>
        <v>Workspace</v>
      </c>
      <c r="I7482" t="str">
        <f>IF(VLOOKUP(TRM!A9356,'TRM - TBM Crosswalk'!$A$2:'TRM - TBM Crosswalk'!$I$1008,7,FALSE)=0,"",VLOOKUP(TRM!A9356,'TRM - TBM Crosswalk'!$A$2:'TRM - TBM Crosswalk'!$I$1008,7,FALSE))</f>
        <v/>
      </c>
      <c r="J7482" t="str">
        <f>IF(VLOOKUP(TRM!A9356,'TRM - TBM Crosswalk'!$A$2:'TRM - TBM Crosswalk'!$I$1008,8,FALSE)=0,"",VLOOKUP(TRM!A9356,'TRM - TBM Crosswalk'!$A$2:'TRM - TBM Crosswalk'!$I$1008,8,FALSE))</f>
        <v/>
      </c>
      <c r="K7482" t="str">
        <f>IF(VLOOKUP(TRM!A9356,'TRM - TBM Crosswalk'!$A$2:'TRM - TBM Crosswalk'!$I$1008,9,FALSE)=0,"",VLOOKUP(TRM!A9356,'TRM - TBM Crosswalk'!$A$2:'TRM - TBM Crosswalk'!$I$1008,9,FALSE))</f>
        <v/>
      </c>
    </row>
    <row r="7483" spans="1:11" x14ac:dyDescent="0.45">
      <c r="A7483" t="str">
        <f>TRM!A9827</f>
        <v>I02.003.301</v>
      </c>
      <c r="B7483" t="str">
        <f>TRM!B9827</f>
        <v>Hardware and Software</v>
      </c>
      <c r="C7483" t="str">
        <f>TRM!C9827</f>
        <v>PL2303 USB-to-Serial Driver | 1.18.0</v>
      </c>
      <c r="D7483">
        <f>TRM!D9827</f>
        <v>0</v>
      </c>
      <c r="E7483" t="str">
        <f>IF(VLOOKUP(TRM!A9827,'TRM - TBM Crosswalk'!$A$2:'TRM - TBM Crosswalk'!$I$1008,3,FALSE)="N/A","TBD","")</f>
        <v>TBD</v>
      </c>
      <c r="F7483" t="str">
        <f>IF(VLOOKUP(TRM!A9827,'TRM - TBM Crosswalk'!$A$2:'TRM - TBM Crosswalk'!$I$1008,4,FALSE)=0,"",VLOOKUP(TRM!A9827,'TRM - TBM Crosswalk'!$A$2:'TRM - TBM Crosswalk'!$I$1008,4,FALSE))</f>
        <v/>
      </c>
      <c r="G7483" t="str">
        <f>IF(VLOOKUP(TRM!A9827,'TRM - TBM Crosswalk'!$A$2:'TRM - TBM Crosswalk'!$I$1008,5,FALSE)=0,"",VLOOKUP(TRM!A9827,'TRM - TBM Crosswalk'!$A$2:'TRM - TBM Crosswalk'!$I$1008,5,FALSE))</f>
        <v/>
      </c>
      <c r="H7483" t="str">
        <f>IF(VLOOKUP(TRM!A9827,'TRM - TBM Crosswalk'!$A$2:'TRM - TBM Crosswalk'!$I$1008,6,FALSE)=0,"",VLOOKUP(TRM!A9827,'TRM - TBM Crosswalk'!$A$2:'TRM - TBM Crosswalk'!$I$1008,6,FALSE))</f>
        <v/>
      </c>
      <c r="I7483" t="str">
        <f>IF(VLOOKUP(TRM!A9827,'TRM - TBM Crosswalk'!$A$2:'TRM - TBM Crosswalk'!$I$1008,7,FALSE)=0,"",VLOOKUP(TRM!A9827,'TRM - TBM Crosswalk'!$A$2:'TRM - TBM Crosswalk'!$I$1008,7,FALSE))</f>
        <v/>
      </c>
      <c r="J7483" t="str">
        <f>IF(VLOOKUP(TRM!A9827,'TRM - TBM Crosswalk'!$A$2:'TRM - TBM Crosswalk'!$I$1008,8,FALSE)=0,"",VLOOKUP(TRM!A9827,'TRM - TBM Crosswalk'!$A$2:'TRM - TBM Crosswalk'!$I$1008,8,FALSE))</f>
        <v/>
      </c>
      <c r="K7483" t="str">
        <f>IF(VLOOKUP(TRM!A9827,'TRM - TBM Crosswalk'!$A$2:'TRM - TBM Crosswalk'!$I$1008,9,FALSE)=0,"",VLOOKUP(TRM!A9827,'TRM - TBM Crosswalk'!$A$2:'TRM - TBM Crosswalk'!$I$1008,9,FALSE))</f>
        <v/>
      </c>
    </row>
    <row r="7484" spans="1:11" x14ac:dyDescent="0.45">
      <c r="A7484" t="str">
        <f>TRM!A2651</f>
        <v>A02.023.260</v>
      </c>
      <c r="B7484" t="str">
        <f>TRM!B2651</f>
        <v>Document Imaging and OCR</v>
      </c>
      <c r="C7484" t="str">
        <f>TRM!C2651</f>
        <v>Canon driver for DR-M160 (x64) | 1.2.5171</v>
      </c>
      <c r="D7484">
        <f>TRM!D2651</f>
        <v>0</v>
      </c>
      <c r="E7484" t="str">
        <f>IF(VLOOKUP(TRM!A2651,'TRM - TBM Crosswalk'!$A$2:'TRM - TBM Crosswalk'!$I$1008,3,FALSE)="N/A","TBD","")</f>
        <v/>
      </c>
      <c r="F7484" t="str">
        <f>IF(VLOOKUP(TRM!A2651,'TRM - TBM Crosswalk'!$A$2:'TRM - TBM Crosswalk'!$I$1008,4,FALSE)=0,"",VLOOKUP(TRM!A2651,'TRM - TBM Crosswalk'!$A$2:'TRM - TBM Crosswalk'!$I$1008,4,FALSE))</f>
        <v/>
      </c>
      <c r="G7484" t="str">
        <f>IF(VLOOKUP(TRM!A2651,'TRM - TBM Crosswalk'!$A$2:'TRM - TBM Crosswalk'!$I$1008,5,FALSE)=0,"",VLOOKUP(TRM!A2651,'TRM - TBM Crosswalk'!$A$2:'TRM - TBM Crosswalk'!$I$1008,5,FALSE))</f>
        <v/>
      </c>
      <c r="H7484" t="str">
        <f>IF(VLOOKUP(TRM!A2651,'TRM - TBM Crosswalk'!$A$2:'TRM - TBM Crosswalk'!$I$1008,6,FALSE)=0,"",VLOOKUP(TRM!A2651,'TRM - TBM Crosswalk'!$A$2:'TRM - TBM Crosswalk'!$I$1008,6,FALSE))</f>
        <v/>
      </c>
      <c r="I7484" t="str">
        <f>IF(VLOOKUP(TRM!A2651,'TRM - TBM Crosswalk'!$A$2:'TRM - TBM Crosswalk'!$I$1008,7,FALSE)=0,"",VLOOKUP(TRM!A2651,'TRM - TBM Crosswalk'!$A$2:'TRM - TBM Crosswalk'!$I$1008,7,FALSE))</f>
        <v>Platform Services</v>
      </c>
      <c r="J7484" t="str">
        <f>IF(VLOOKUP(TRM!A2651,'TRM - TBM Crosswalk'!$A$2:'TRM - TBM Crosswalk'!$I$1008,8,FALSE)=0,"",VLOOKUP(TRM!A2651,'TRM - TBM Crosswalk'!$A$2:'TRM - TBM Crosswalk'!$I$1008,8,FALSE))</f>
        <v>Applications Services</v>
      </c>
      <c r="K7484" t="str">
        <f>IF(VLOOKUP(TRM!A2651,'TRM - TBM Crosswalk'!$A$2:'TRM - TBM Crosswalk'!$I$1008,9,FALSE)=0,"",VLOOKUP(TRM!A2651,'TRM - TBM Crosswalk'!$A$2:'TRM - TBM Crosswalk'!$I$1008,9,FALSE))</f>
        <v>Content Management</v>
      </c>
    </row>
    <row r="7485" spans="1:11" x14ac:dyDescent="0.45">
      <c r="A7485" t="str">
        <f>TRM!A5123</f>
        <v>A02.030.371#</v>
      </c>
      <c r="B7485" t="str">
        <f>TRM!B5123</f>
        <v>Collaboration Tools</v>
      </c>
      <c r="C7485" t="str">
        <f>TRM!C5123</f>
        <v>i2 ChartReader 8 | 8.7.1</v>
      </c>
      <c r="D7485">
        <f>TRM!D5123</f>
        <v>0</v>
      </c>
      <c r="E7485" t="str">
        <f>IF(VLOOKUP(TRM!A5123,'TRM - TBM Crosswalk'!$A$2:'TRM - TBM Crosswalk'!$I$1008,3,FALSE)="N/A","TBD","")</f>
        <v/>
      </c>
      <c r="F7485" t="str">
        <f>IF(VLOOKUP(TRM!A5123,'TRM - TBM Crosswalk'!$A$2:'TRM - TBM Crosswalk'!$I$1008,4,FALSE)=0,"",VLOOKUP(TRM!A5123,'TRM - TBM Crosswalk'!$A$2:'TRM - TBM Crosswalk'!$I$1008,4,FALSE))</f>
        <v/>
      </c>
      <c r="G7485" t="str">
        <f>IF(VLOOKUP(TRM!A5123,'TRM - TBM Crosswalk'!$A$2:'TRM - TBM Crosswalk'!$I$1008,5,FALSE)=0,"",VLOOKUP(TRM!A5123,'TRM - TBM Crosswalk'!$A$2:'TRM - TBM Crosswalk'!$I$1008,5,FALSE))</f>
        <v/>
      </c>
      <c r="H7485" t="str">
        <f>IF(VLOOKUP(TRM!A5123,'TRM - TBM Crosswalk'!$A$2:'TRM - TBM Crosswalk'!$I$1008,6,FALSE)=0,"",VLOOKUP(TRM!A5123,'TRM - TBM Crosswalk'!$A$2:'TRM - TBM Crosswalk'!$I$1008,6,FALSE))</f>
        <v/>
      </c>
      <c r="I7485" t="str">
        <f>IF(VLOOKUP(TRM!A5123,'TRM - TBM Crosswalk'!$A$2:'TRM - TBM Crosswalk'!$I$1008,7,FALSE)=0,"",VLOOKUP(TRM!A5123,'TRM - TBM Crosswalk'!$A$2:'TRM - TBM Crosswalk'!$I$1008,7,FALSE))</f>
        <v>End User Services</v>
      </c>
      <c r="J7485" t="str">
        <f>IF(VLOOKUP(TRM!A5123,'TRM - TBM Crosswalk'!$A$2:'TRM - TBM Crosswalk'!$I$1008,8,FALSE)=0,"",VLOOKUP(TRM!A5123,'TRM - TBM Crosswalk'!$A$2:'TRM - TBM Crosswalk'!$I$1008,8,FALSE))</f>
        <v>Communication &amp; Collaboration</v>
      </c>
      <c r="K7485" t="str">
        <f>IF(VLOOKUP(TRM!A5123,'TRM - TBM Crosswalk'!$A$2:'TRM - TBM Crosswalk'!$I$1008,9,FALSE)=0,"",VLOOKUP(TRM!A5123,'TRM - TBM Crosswalk'!$A$2:'TRM - TBM Crosswalk'!$I$1008,9,FALSE))</f>
        <v>Collaboration</v>
      </c>
    </row>
    <row r="7486" spans="1:11" x14ac:dyDescent="0.45">
      <c r="A7486" t="str">
        <f>TRM!A5446</f>
        <v>A02.031.383</v>
      </c>
      <c r="B7486" t="str">
        <f>TRM!B5446</f>
        <v>Computer Aided Design</v>
      </c>
      <c r="C7486" t="str">
        <f>TRM!C5446</f>
        <v>Autodesk Revit Model Review 2020 | 20.2.1.1</v>
      </c>
      <c r="D7486">
        <f>TRM!D5446</f>
        <v>0</v>
      </c>
      <c r="E7486" t="str">
        <f>IF(VLOOKUP(TRM!A5446,'TRM - TBM Crosswalk'!$A$2:'TRM - TBM Crosswalk'!$I$1008,3,FALSE)="N/A","TBD","")</f>
        <v/>
      </c>
      <c r="F7486" t="str">
        <f>IF(VLOOKUP(TRM!A5446,'TRM - TBM Crosswalk'!$A$2:'TRM - TBM Crosswalk'!$I$1008,4,FALSE)=0,"",VLOOKUP(TRM!A5446,'TRM - TBM Crosswalk'!$A$2:'TRM - TBM Crosswalk'!$I$1008,4,FALSE))</f>
        <v/>
      </c>
      <c r="G7486" t="str">
        <f>IF(VLOOKUP(TRM!A5446,'TRM - TBM Crosswalk'!$A$2:'TRM - TBM Crosswalk'!$I$1008,5,FALSE)=0,"",VLOOKUP(TRM!A5446,'TRM - TBM Crosswalk'!$A$2:'TRM - TBM Crosswalk'!$I$1008,5,FALSE))</f>
        <v/>
      </c>
      <c r="H7486" t="str">
        <f>IF(VLOOKUP(TRM!A5446,'TRM - TBM Crosswalk'!$A$2:'TRM - TBM Crosswalk'!$I$1008,6,FALSE)=0,"",VLOOKUP(TRM!A5446,'TRM - TBM Crosswalk'!$A$2:'TRM - TBM Crosswalk'!$I$1008,6,FALSE))</f>
        <v/>
      </c>
      <c r="I7486" t="str">
        <f>IF(VLOOKUP(TRM!A5446,'TRM - TBM Crosswalk'!$A$2:'TRM - TBM Crosswalk'!$I$1008,7,FALSE)=0,"",VLOOKUP(TRM!A5446,'TRM - TBM Crosswalk'!$A$2:'TRM - TBM Crosswalk'!$I$1008,7,FALSE))</f>
        <v>Platform Services</v>
      </c>
      <c r="J7486" t="str">
        <f>IF(VLOOKUP(TRM!A5446,'TRM - TBM Crosswalk'!$A$2:'TRM - TBM Crosswalk'!$I$1008,8,FALSE)=0,"",VLOOKUP(TRM!A5446,'TRM - TBM Crosswalk'!$A$2:'TRM - TBM Crosswalk'!$I$1008,8,FALSE))</f>
        <v>Data Services</v>
      </c>
      <c r="K7486" t="str">
        <f>IF(VLOOKUP(TRM!A5446,'TRM - TBM Crosswalk'!$A$2:'TRM - TBM Crosswalk'!$I$1008,9,FALSE)=0,"",VLOOKUP(TRM!A5446,'TRM - TBM Crosswalk'!$A$2:'TRM - TBM Crosswalk'!$I$1008,9,FALSE))</f>
        <v>Data Analytics &amp; Visualizations</v>
      </c>
    </row>
    <row r="7487" spans="1:11" x14ac:dyDescent="0.45">
      <c r="A7487" t="str">
        <f>TRM!A8642</f>
        <v>I01.002.209#</v>
      </c>
      <c r="B7487" t="str">
        <f>TRM!B8642</f>
        <v>Device Driver#</v>
      </c>
      <c r="C7487" t="str">
        <f>TRM!C8642</f>
        <v>METER USB Driver version | 8.0</v>
      </c>
      <c r="D7487">
        <f>TRM!D8642</f>
        <v>0</v>
      </c>
      <c r="E7487" t="str">
        <f>IF(VLOOKUP(TRM!A8642,'TRM - TBM Crosswalk'!$A$2:'TRM - TBM Crosswalk'!$I$1008,3,FALSE)="N/A","TBD","")</f>
        <v>TBD</v>
      </c>
      <c r="F7487" t="str">
        <f>IF(VLOOKUP(TRM!A8642,'TRM - TBM Crosswalk'!$A$2:'TRM - TBM Crosswalk'!$I$1008,4,FALSE)=0,"",VLOOKUP(TRM!A8642,'TRM - TBM Crosswalk'!$A$2:'TRM - TBM Crosswalk'!$I$1008,4,FALSE))</f>
        <v/>
      </c>
      <c r="G7487" t="str">
        <f>IF(VLOOKUP(TRM!A8642,'TRM - TBM Crosswalk'!$A$2:'TRM - TBM Crosswalk'!$I$1008,5,FALSE)=0,"",VLOOKUP(TRM!A8642,'TRM - TBM Crosswalk'!$A$2:'TRM - TBM Crosswalk'!$I$1008,5,FALSE))</f>
        <v/>
      </c>
      <c r="H7487" t="str">
        <f>IF(VLOOKUP(TRM!A8642,'TRM - TBM Crosswalk'!$A$2:'TRM - TBM Crosswalk'!$I$1008,6,FALSE)=0,"",VLOOKUP(TRM!A8642,'TRM - TBM Crosswalk'!$A$2:'TRM - TBM Crosswalk'!$I$1008,6,FALSE))</f>
        <v/>
      </c>
      <c r="I7487" t="str">
        <f>IF(VLOOKUP(TRM!A8642,'TRM - TBM Crosswalk'!$A$2:'TRM - TBM Crosswalk'!$I$1008,7,FALSE)=0,"",VLOOKUP(TRM!A8642,'TRM - TBM Crosswalk'!$A$2:'TRM - TBM Crosswalk'!$I$1008,7,FALSE))</f>
        <v/>
      </c>
      <c r="J7487" t="str">
        <f>IF(VLOOKUP(TRM!A8642,'TRM - TBM Crosswalk'!$A$2:'TRM - TBM Crosswalk'!$I$1008,8,FALSE)=0,"",VLOOKUP(TRM!A8642,'TRM - TBM Crosswalk'!$A$2:'TRM - TBM Crosswalk'!$I$1008,8,FALSE))</f>
        <v/>
      </c>
      <c r="K7487" t="str">
        <f>IF(VLOOKUP(TRM!A8642,'TRM - TBM Crosswalk'!$A$2:'TRM - TBM Crosswalk'!$I$1008,9,FALSE)=0,"",VLOOKUP(TRM!A8642,'TRM - TBM Crosswalk'!$A$2:'TRM - TBM Crosswalk'!$I$1008,9,FALSE))</f>
        <v/>
      </c>
    </row>
    <row r="7488" spans="1:11" x14ac:dyDescent="0.45">
      <c r="A7488" t="str">
        <f>TRM!A8643</f>
        <v>I01.002.209#</v>
      </c>
      <c r="B7488" t="str">
        <f>TRM!B8643</f>
        <v>Device Driver#</v>
      </c>
      <c r="C7488" t="str">
        <f>TRM!C8643</f>
        <v>Microsoft OLE DB Driver for SQL Server | 18.0.2.0</v>
      </c>
      <c r="D7488">
        <f>TRM!D8643</f>
        <v>0</v>
      </c>
      <c r="E7488" t="str">
        <f>IF(VLOOKUP(TRM!A8643,'TRM - TBM Crosswalk'!$A$2:'TRM - TBM Crosswalk'!$I$1008,3,FALSE)="N/A","TBD","")</f>
        <v>TBD</v>
      </c>
      <c r="F7488" t="str">
        <f>IF(VLOOKUP(TRM!A8643,'TRM - TBM Crosswalk'!$A$2:'TRM - TBM Crosswalk'!$I$1008,4,FALSE)=0,"",VLOOKUP(TRM!A8643,'TRM - TBM Crosswalk'!$A$2:'TRM - TBM Crosswalk'!$I$1008,4,FALSE))</f>
        <v/>
      </c>
      <c r="G7488" t="str">
        <f>IF(VLOOKUP(TRM!A8643,'TRM - TBM Crosswalk'!$A$2:'TRM - TBM Crosswalk'!$I$1008,5,FALSE)=0,"",VLOOKUP(TRM!A8643,'TRM - TBM Crosswalk'!$A$2:'TRM - TBM Crosswalk'!$I$1008,5,FALSE))</f>
        <v/>
      </c>
      <c r="H7488" t="str">
        <f>IF(VLOOKUP(TRM!A8643,'TRM - TBM Crosswalk'!$A$2:'TRM - TBM Crosswalk'!$I$1008,6,FALSE)=0,"",VLOOKUP(TRM!A8643,'TRM - TBM Crosswalk'!$A$2:'TRM - TBM Crosswalk'!$I$1008,6,FALSE))</f>
        <v/>
      </c>
      <c r="I7488" t="str">
        <f>IF(VLOOKUP(TRM!A8643,'TRM - TBM Crosswalk'!$A$2:'TRM - TBM Crosswalk'!$I$1008,7,FALSE)=0,"",VLOOKUP(TRM!A8643,'TRM - TBM Crosswalk'!$A$2:'TRM - TBM Crosswalk'!$I$1008,7,FALSE))</f>
        <v/>
      </c>
      <c r="J7488" t="str">
        <f>IF(VLOOKUP(TRM!A8643,'TRM - TBM Crosswalk'!$A$2:'TRM - TBM Crosswalk'!$I$1008,8,FALSE)=0,"",VLOOKUP(TRM!A8643,'TRM - TBM Crosswalk'!$A$2:'TRM - TBM Crosswalk'!$I$1008,8,FALSE))</f>
        <v/>
      </c>
      <c r="K7488" t="str">
        <f>IF(VLOOKUP(TRM!A8643,'TRM - TBM Crosswalk'!$A$2:'TRM - TBM Crosswalk'!$I$1008,9,FALSE)=0,"",VLOOKUP(TRM!A8643,'TRM - TBM Crosswalk'!$A$2:'TRM - TBM Crosswalk'!$I$1008,9,FALSE))</f>
        <v/>
      </c>
    </row>
    <row r="7489" spans="1:11" x14ac:dyDescent="0.45">
      <c r="A7489" t="str">
        <f>TRM!A9038</f>
        <v>I01.003.305#</v>
      </c>
      <c r="B7489" t="str">
        <f>TRM!B9038</f>
        <v>Radio Software</v>
      </c>
      <c r="C7489" t="str">
        <f>TRM!C9038</f>
        <v>MCD | 6.0</v>
      </c>
      <c r="D7489">
        <f>TRM!D9038</f>
        <v>0</v>
      </c>
      <c r="E7489" t="str">
        <f>IF(VLOOKUP(TRM!A9038,'TRM - TBM Crosswalk'!$A$2:'TRM - TBM Crosswalk'!$I$1008,3,FALSE)="N/A","TBD","")</f>
        <v>TBD</v>
      </c>
      <c r="F7489" t="str">
        <f>IF(VLOOKUP(TRM!A9038,'TRM - TBM Crosswalk'!$A$2:'TRM - TBM Crosswalk'!$I$1008,4,FALSE)=0,"",VLOOKUP(TRM!A9038,'TRM - TBM Crosswalk'!$A$2:'TRM - TBM Crosswalk'!$I$1008,4,FALSE))</f>
        <v/>
      </c>
      <c r="G7489" t="str">
        <f>IF(VLOOKUP(TRM!A9038,'TRM - TBM Crosswalk'!$A$2:'TRM - TBM Crosswalk'!$I$1008,5,FALSE)=0,"",VLOOKUP(TRM!A9038,'TRM - TBM Crosswalk'!$A$2:'TRM - TBM Crosswalk'!$I$1008,5,FALSE))</f>
        <v/>
      </c>
      <c r="H7489" t="str">
        <f>IF(VLOOKUP(TRM!A9038,'TRM - TBM Crosswalk'!$A$2:'TRM - TBM Crosswalk'!$I$1008,6,FALSE)=0,"",VLOOKUP(TRM!A9038,'TRM - TBM Crosswalk'!$A$2:'TRM - TBM Crosswalk'!$I$1008,6,FALSE))</f>
        <v/>
      </c>
      <c r="I7489" t="str">
        <f>IF(VLOOKUP(TRM!A9038,'TRM - TBM Crosswalk'!$A$2:'TRM - TBM Crosswalk'!$I$1008,7,FALSE)=0,"",VLOOKUP(TRM!A9038,'TRM - TBM Crosswalk'!$A$2:'TRM - TBM Crosswalk'!$I$1008,7,FALSE))</f>
        <v/>
      </c>
      <c r="J7489" t="str">
        <f>IF(VLOOKUP(TRM!A9038,'TRM - TBM Crosswalk'!$A$2:'TRM - TBM Crosswalk'!$I$1008,8,FALSE)=0,"",VLOOKUP(TRM!A9038,'TRM - TBM Crosswalk'!$A$2:'TRM - TBM Crosswalk'!$I$1008,8,FALSE))</f>
        <v/>
      </c>
      <c r="K7489" t="str">
        <f>IF(VLOOKUP(TRM!A9038,'TRM - TBM Crosswalk'!$A$2:'TRM - TBM Crosswalk'!$I$1008,9,FALSE)=0,"",VLOOKUP(TRM!A9038,'TRM - TBM Crosswalk'!$A$2:'TRM - TBM Crosswalk'!$I$1008,9,FALSE))</f>
        <v/>
      </c>
    </row>
    <row r="7490" spans="1:11" x14ac:dyDescent="0.45">
      <c r="A7490" t="str">
        <f>TRM!A2168</f>
        <v>A02.022.240</v>
      </c>
      <c r="B7490" t="str">
        <f>TRM!B2168</f>
        <v>Integrated Development Environment (IDE)#</v>
      </c>
      <c r="C7490" t="str">
        <f>TRM!C2168</f>
        <v>R for Windows | 3.6.0</v>
      </c>
      <c r="D7490">
        <f>TRM!D2168</f>
        <v>0</v>
      </c>
      <c r="E7490" t="str">
        <f>IF(VLOOKUP(TRM!A2168,'TRM - TBM Crosswalk'!$A$2:'TRM - TBM Crosswalk'!$I$1008,3,FALSE)="N/A","TBD","")</f>
        <v/>
      </c>
      <c r="F7490" t="str">
        <f>IF(VLOOKUP(TRM!A2168,'TRM - TBM Crosswalk'!$A$2:'TRM - TBM Crosswalk'!$I$1008,4,FALSE)=0,"",VLOOKUP(TRM!A2168,'TRM - TBM Crosswalk'!$A$2:'TRM - TBM Crosswalk'!$I$1008,4,FALSE))</f>
        <v/>
      </c>
      <c r="G7490" t="str">
        <f>IF(VLOOKUP(TRM!A2168,'TRM - TBM Crosswalk'!$A$2:'TRM - TBM Crosswalk'!$I$1008,5,FALSE)=0,"",VLOOKUP(TRM!A2168,'TRM - TBM Crosswalk'!$A$2:'TRM - TBM Crosswalk'!$I$1008,5,FALSE))</f>
        <v>Application</v>
      </c>
      <c r="H7490" t="str">
        <f>IF(VLOOKUP(TRM!A2168,'TRM - TBM Crosswalk'!$A$2:'TRM - TBM Crosswalk'!$I$1008,6,FALSE)=0,"",VLOOKUP(TRM!A2168,'TRM - TBM Crosswalk'!$A$2:'TRM - TBM Crosswalk'!$I$1008,6,FALSE))</f>
        <v>Application Development</v>
      </c>
      <c r="I7490" t="str">
        <f>IF(VLOOKUP(TRM!A2168,'TRM - TBM Crosswalk'!$A$2:'TRM - TBM Crosswalk'!$I$1008,7,FALSE)=0,"",VLOOKUP(TRM!A2168,'TRM - TBM Crosswalk'!$A$2:'TRM - TBM Crosswalk'!$I$1008,7,FALSE))</f>
        <v/>
      </c>
      <c r="J7490" t="str">
        <f>IF(VLOOKUP(TRM!A2168,'TRM - TBM Crosswalk'!$A$2:'TRM - TBM Crosswalk'!$I$1008,8,FALSE)=0,"",VLOOKUP(TRM!A2168,'TRM - TBM Crosswalk'!$A$2:'TRM - TBM Crosswalk'!$I$1008,8,FALSE))</f>
        <v/>
      </c>
      <c r="K7490" t="str">
        <f>IF(VLOOKUP(TRM!A2168,'TRM - TBM Crosswalk'!$A$2:'TRM - TBM Crosswalk'!$I$1008,9,FALSE)=0,"",VLOOKUP(TRM!A2168,'TRM - TBM Crosswalk'!$A$2:'TRM - TBM Crosswalk'!$I$1008,9,FALSE))</f>
        <v/>
      </c>
    </row>
    <row r="7491" spans="1:11" x14ac:dyDescent="0.45">
      <c r="A7491" t="str">
        <f>TRM!A361</f>
        <v>A01.012.083</v>
      </c>
      <c r="B7491" t="str">
        <f>TRM!B361</f>
        <v>Software Distribution</v>
      </c>
      <c r="C7491" t="str">
        <f>TRM!C361</f>
        <v>nbagent.app - 1.0</v>
      </c>
      <c r="D7491">
        <f>TRM!D361</f>
        <v>0</v>
      </c>
      <c r="E7491" t="str">
        <f>IF(VLOOKUP(TRM!A361,'TRM - TBM Crosswalk'!$A$2:'TRM - TBM Crosswalk'!$I$1008,3,FALSE)="N/A","TBD","")</f>
        <v/>
      </c>
      <c r="F7491" t="str">
        <f>IF(VLOOKUP(TRM!A361,'TRM - TBM Crosswalk'!$A$2:'TRM - TBM Crosswalk'!$I$1008,4,FALSE)=0,"",VLOOKUP(TRM!A361,'TRM - TBM Crosswalk'!$A$2:'TRM - TBM Crosswalk'!$I$1008,4,FALSE))</f>
        <v/>
      </c>
      <c r="G7491" t="str">
        <f>IF(VLOOKUP(TRM!A361,'TRM - TBM Crosswalk'!$A$2:'TRM - TBM Crosswalk'!$I$1008,5,FALSE)=0,"",VLOOKUP(TRM!A361,'TRM - TBM Crosswalk'!$A$2:'TRM - TBM Crosswalk'!$I$1008,5,FALSE))</f>
        <v/>
      </c>
      <c r="H7491" t="str">
        <f>IF(VLOOKUP(TRM!A361,'TRM - TBM Crosswalk'!$A$2:'TRM - TBM Crosswalk'!$I$1008,6,FALSE)=0,"",VLOOKUP(TRM!A361,'TRM - TBM Crosswalk'!$A$2:'TRM - TBM Crosswalk'!$I$1008,6,FALSE))</f>
        <v/>
      </c>
      <c r="I7491" t="str">
        <f>IF(VLOOKUP(TRM!A361,'TRM - TBM Crosswalk'!$A$2:'TRM - TBM Crosswalk'!$I$1008,7,FALSE)=0,"",VLOOKUP(TRM!A361,'TRM - TBM Crosswalk'!$A$2:'TRM - TBM Crosswalk'!$I$1008,7,FALSE))</f>
        <v>Delivery Services</v>
      </c>
      <c r="J7491" t="str">
        <f>IF(VLOOKUP(TRM!A361,'TRM - TBM Crosswalk'!$A$2:'TRM - TBM Crosswalk'!$I$1008,8,FALSE)=0,"",VLOOKUP(TRM!A361,'TRM - TBM Crosswalk'!$A$2:'TRM - TBM Crosswalk'!$I$1008,8,FALSE))</f>
        <v>Operations</v>
      </c>
      <c r="K7491" t="str">
        <f>IF(VLOOKUP(TRM!A361,'TRM - TBM Crosswalk'!$A$2:'TRM - TBM Crosswalk'!$I$1008,9,FALSE)=0,"",VLOOKUP(TRM!A361,'TRM - TBM Crosswalk'!$A$2:'TRM - TBM Crosswalk'!$I$1008,9,FALSE))</f>
        <v>Deployment &amp; Administration</v>
      </c>
    </row>
    <row r="7492" spans="1:11" x14ac:dyDescent="0.45">
      <c r="A7492" t="str">
        <f>TRM!A362</f>
        <v>A01.012.083</v>
      </c>
      <c r="B7492" t="str">
        <f>TRM!B362</f>
        <v>Software Distribution</v>
      </c>
      <c r="C7492" t="str">
        <f>TRM!C362</f>
        <v>PDQ Deploy | 18.3.32.0</v>
      </c>
      <c r="D7492">
        <f>TRM!D362</f>
        <v>0</v>
      </c>
      <c r="E7492" t="str">
        <f>IF(VLOOKUP(TRM!A362,'TRM - TBM Crosswalk'!$A$2:'TRM - TBM Crosswalk'!$I$1008,3,FALSE)="N/A","TBD","")</f>
        <v/>
      </c>
      <c r="F7492" t="str">
        <f>IF(VLOOKUP(TRM!A362,'TRM - TBM Crosswalk'!$A$2:'TRM - TBM Crosswalk'!$I$1008,4,FALSE)=0,"",VLOOKUP(TRM!A362,'TRM - TBM Crosswalk'!$A$2:'TRM - TBM Crosswalk'!$I$1008,4,FALSE))</f>
        <v/>
      </c>
      <c r="G7492" t="str">
        <f>IF(VLOOKUP(TRM!A362,'TRM - TBM Crosswalk'!$A$2:'TRM - TBM Crosswalk'!$I$1008,5,FALSE)=0,"",VLOOKUP(TRM!A362,'TRM - TBM Crosswalk'!$A$2:'TRM - TBM Crosswalk'!$I$1008,5,FALSE))</f>
        <v/>
      </c>
      <c r="H7492" t="str">
        <f>IF(VLOOKUP(TRM!A362,'TRM - TBM Crosswalk'!$A$2:'TRM - TBM Crosswalk'!$I$1008,6,FALSE)=0,"",VLOOKUP(TRM!A362,'TRM - TBM Crosswalk'!$A$2:'TRM - TBM Crosswalk'!$I$1008,6,FALSE))</f>
        <v/>
      </c>
      <c r="I7492" t="str">
        <f>IF(VLOOKUP(TRM!A362,'TRM - TBM Crosswalk'!$A$2:'TRM - TBM Crosswalk'!$I$1008,7,FALSE)=0,"",VLOOKUP(TRM!A362,'TRM - TBM Crosswalk'!$A$2:'TRM - TBM Crosswalk'!$I$1008,7,FALSE))</f>
        <v>Delivery Services</v>
      </c>
      <c r="J7492" t="str">
        <f>IF(VLOOKUP(TRM!A362,'TRM - TBM Crosswalk'!$A$2:'TRM - TBM Crosswalk'!$I$1008,8,FALSE)=0,"",VLOOKUP(TRM!A362,'TRM - TBM Crosswalk'!$A$2:'TRM - TBM Crosswalk'!$I$1008,8,FALSE))</f>
        <v>Operations</v>
      </c>
      <c r="K7492" t="str">
        <f>IF(VLOOKUP(TRM!A362,'TRM - TBM Crosswalk'!$A$2:'TRM - TBM Crosswalk'!$I$1008,9,FALSE)=0,"",VLOOKUP(TRM!A362,'TRM - TBM Crosswalk'!$A$2:'TRM - TBM Crosswalk'!$I$1008,9,FALSE))</f>
        <v>Deployment &amp; Administration</v>
      </c>
    </row>
    <row r="7493" spans="1:11" x14ac:dyDescent="0.45">
      <c r="A7493" t="str">
        <f>TRM!A363</f>
        <v>A01.012.083</v>
      </c>
      <c r="B7493" t="str">
        <f>TRM!B363</f>
        <v>Software Distribution</v>
      </c>
      <c r="C7493" t="str">
        <f>TRM!C363</f>
        <v>Software Updater | 4.2.1</v>
      </c>
      <c r="D7493">
        <f>TRM!D363</f>
        <v>0</v>
      </c>
      <c r="E7493" t="str">
        <f>IF(VLOOKUP(TRM!A363,'TRM - TBM Crosswalk'!$A$2:'TRM - TBM Crosswalk'!$I$1008,3,FALSE)="N/A","TBD","")</f>
        <v/>
      </c>
      <c r="F7493" t="str">
        <f>IF(VLOOKUP(TRM!A363,'TRM - TBM Crosswalk'!$A$2:'TRM - TBM Crosswalk'!$I$1008,4,FALSE)=0,"",VLOOKUP(TRM!A363,'TRM - TBM Crosswalk'!$A$2:'TRM - TBM Crosswalk'!$I$1008,4,FALSE))</f>
        <v/>
      </c>
      <c r="G7493" t="str">
        <f>IF(VLOOKUP(TRM!A363,'TRM - TBM Crosswalk'!$A$2:'TRM - TBM Crosswalk'!$I$1008,5,FALSE)=0,"",VLOOKUP(TRM!A363,'TRM - TBM Crosswalk'!$A$2:'TRM - TBM Crosswalk'!$I$1008,5,FALSE))</f>
        <v/>
      </c>
      <c r="H7493" t="str">
        <f>IF(VLOOKUP(TRM!A363,'TRM - TBM Crosswalk'!$A$2:'TRM - TBM Crosswalk'!$I$1008,6,FALSE)=0,"",VLOOKUP(TRM!A363,'TRM - TBM Crosswalk'!$A$2:'TRM - TBM Crosswalk'!$I$1008,6,FALSE))</f>
        <v/>
      </c>
      <c r="I7493" t="str">
        <f>IF(VLOOKUP(TRM!A363,'TRM - TBM Crosswalk'!$A$2:'TRM - TBM Crosswalk'!$I$1008,7,FALSE)=0,"",VLOOKUP(TRM!A363,'TRM - TBM Crosswalk'!$A$2:'TRM - TBM Crosswalk'!$I$1008,7,FALSE))</f>
        <v>Delivery Services</v>
      </c>
      <c r="J7493" t="str">
        <f>IF(VLOOKUP(TRM!A363,'TRM - TBM Crosswalk'!$A$2:'TRM - TBM Crosswalk'!$I$1008,8,FALSE)=0,"",VLOOKUP(TRM!A363,'TRM - TBM Crosswalk'!$A$2:'TRM - TBM Crosswalk'!$I$1008,8,FALSE))</f>
        <v>Operations</v>
      </c>
      <c r="K7493" t="str">
        <f>IF(VLOOKUP(TRM!A363,'TRM - TBM Crosswalk'!$A$2:'TRM - TBM Crosswalk'!$I$1008,9,FALSE)=0,"",VLOOKUP(TRM!A363,'TRM - TBM Crosswalk'!$A$2:'TRM - TBM Crosswalk'!$I$1008,9,FALSE))</f>
        <v>Deployment &amp; Administration</v>
      </c>
    </row>
    <row r="7494" spans="1:11" x14ac:dyDescent="0.45">
      <c r="A7494" t="str">
        <f>TRM!A364</f>
        <v>A01.012.083</v>
      </c>
      <c r="B7494" t="str">
        <f>TRM!B364</f>
        <v>Software Distribution</v>
      </c>
      <c r="C7494" t="str">
        <f>TRM!C364</f>
        <v>Software Updater | 4.3.1</v>
      </c>
      <c r="D7494">
        <f>TRM!D364</f>
        <v>0</v>
      </c>
      <c r="E7494" t="str">
        <f>IF(VLOOKUP(TRM!A364,'TRM - TBM Crosswalk'!$A$2:'TRM - TBM Crosswalk'!$I$1008,3,FALSE)="N/A","TBD","")</f>
        <v/>
      </c>
      <c r="F7494" t="str">
        <f>IF(VLOOKUP(TRM!A364,'TRM - TBM Crosswalk'!$A$2:'TRM - TBM Crosswalk'!$I$1008,4,FALSE)=0,"",VLOOKUP(TRM!A364,'TRM - TBM Crosswalk'!$A$2:'TRM - TBM Crosswalk'!$I$1008,4,FALSE))</f>
        <v/>
      </c>
      <c r="G7494" t="str">
        <f>IF(VLOOKUP(TRM!A364,'TRM - TBM Crosswalk'!$A$2:'TRM - TBM Crosswalk'!$I$1008,5,FALSE)=0,"",VLOOKUP(TRM!A364,'TRM - TBM Crosswalk'!$A$2:'TRM - TBM Crosswalk'!$I$1008,5,FALSE))</f>
        <v/>
      </c>
      <c r="H7494" t="str">
        <f>IF(VLOOKUP(TRM!A364,'TRM - TBM Crosswalk'!$A$2:'TRM - TBM Crosswalk'!$I$1008,6,FALSE)=0,"",VLOOKUP(TRM!A364,'TRM - TBM Crosswalk'!$A$2:'TRM - TBM Crosswalk'!$I$1008,6,FALSE))</f>
        <v/>
      </c>
      <c r="I7494" t="str">
        <f>IF(VLOOKUP(TRM!A364,'TRM - TBM Crosswalk'!$A$2:'TRM - TBM Crosswalk'!$I$1008,7,FALSE)=0,"",VLOOKUP(TRM!A364,'TRM - TBM Crosswalk'!$A$2:'TRM - TBM Crosswalk'!$I$1008,7,FALSE))</f>
        <v>Delivery Services</v>
      </c>
      <c r="J7494" t="str">
        <f>IF(VLOOKUP(TRM!A364,'TRM - TBM Crosswalk'!$A$2:'TRM - TBM Crosswalk'!$I$1008,8,FALSE)=0,"",VLOOKUP(TRM!A364,'TRM - TBM Crosswalk'!$A$2:'TRM - TBM Crosswalk'!$I$1008,8,FALSE))</f>
        <v>Operations</v>
      </c>
      <c r="K7494" t="str">
        <f>IF(VLOOKUP(TRM!A364,'TRM - TBM Crosswalk'!$A$2:'TRM - TBM Crosswalk'!$I$1008,9,FALSE)=0,"",VLOOKUP(TRM!A364,'TRM - TBM Crosswalk'!$A$2:'TRM - TBM Crosswalk'!$I$1008,9,FALSE))</f>
        <v>Deployment &amp; Administration</v>
      </c>
    </row>
    <row r="7495" spans="1:11" x14ac:dyDescent="0.45">
      <c r="A7495" t="str">
        <f>TRM!A365</f>
        <v>A01.012.083</v>
      </c>
      <c r="B7495" t="str">
        <f>TRM!B365</f>
        <v>Software Distribution</v>
      </c>
      <c r="C7495" t="str">
        <f>TRM!C365</f>
        <v>Software Updater | 4.3.6</v>
      </c>
      <c r="D7495">
        <f>TRM!D365</f>
        <v>0</v>
      </c>
      <c r="E7495" t="str">
        <f>IF(VLOOKUP(TRM!A365,'TRM - TBM Crosswalk'!$A$2:'TRM - TBM Crosswalk'!$I$1008,3,FALSE)="N/A","TBD","")</f>
        <v/>
      </c>
      <c r="F7495" t="str">
        <f>IF(VLOOKUP(TRM!A365,'TRM - TBM Crosswalk'!$A$2:'TRM - TBM Crosswalk'!$I$1008,4,FALSE)=0,"",VLOOKUP(TRM!A365,'TRM - TBM Crosswalk'!$A$2:'TRM - TBM Crosswalk'!$I$1008,4,FALSE))</f>
        <v/>
      </c>
      <c r="G7495" t="str">
        <f>IF(VLOOKUP(TRM!A365,'TRM - TBM Crosswalk'!$A$2:'TRM - TBM Crosswalk'!$I$1008,5,FALSE)=0,"",VLOOKUP(TRM!A365,'TRM - TBM Crosswalk'!$A$2:'TRM - TBM Crosswalk'!$I$1008,5,FALSE))</f>
        <v/>
      </c>
      <c r="H7495" t="str">
        <f>IF(VLOOKUP(TRM!A365,'TRM - TBM Crosswalk'!$A$2:'TRM - TBM Crosswalk'!$I$1008,6,FALSE)=0,"",VLOOKUP(TRM!A365,'TRM - TBM Crosswalk'!$A$2:'TRM - TBM Crosswalk'!$I$1008,6,FALSE))</f>
        <v/>
      </c>
      <c r="I7495" t="str">
        <f>IF(VLOOKUP(TRM!A365,'TRM - TBM Crosswalk'!$A$2:'TRM - TBM Crosswalk'!$I$1008,7,FALSE)=0,"",VLOOKUP(TRM!A365,'TRM - TBM Crosswalk'!$A$2:'TRM - TBM Crosswalk'!$I$1008,7,FALSE))</f>
        <v>Delivery Services</v>
      </c>
      <c r="J7495" t="str">
        <f>IF(VLOOKUP(TRM!A365,'TRM - TBM Crosswalk'!$A$2:'TRM - TBM Crosswalk'!$I$1008,8,FALSE)=0,"",VLOOKUP(TRM!A365,'TRM - TBM Crosswalk'!$A$2:'TRM - TBM Crosswalk'!$I$1008,8,FALSE))</f>
        <v>Operations</v>
      </c>
      <c r="K7495" t="str">
        <f>IF(VLOOKUP(TRM!A365,'TRM - TBM Crosswalk'!$A$2:'TRM - TBM Crosswalk'!$I$1008,9,FALSE)=0,"",VLOOKUP(TRM!A365,'TRM - TBM Crosswalk'!$A$2:'TRM - TBM Crosswalk'!$I$1008,9,FALSE))</f>
        <v>Deployment &amp; Administration</v>
      </c>
    </row>
    <row r="7496" spans="1:11" x14ac:dyDescent="0.45">
      <c r="A7496" t="str">
        <f>TRM!A366</f>
        <v>A01.012.083</v>
      </c>
      <c r="B7496" t="str">
        <f>TRM!B366</f>
        <v>Software Distribution</v>
      </c>
      <c r="C7496" t="str">
        <f>TRM!C366</f>
        <v>Software Updater | 4.3.7</v>
      </c>
      <c r="D7496">
        <f>TRM!D366</f>
        <v>0</v>
      </c>
      <c r="E7496" t="str">
        <f>IF(VLOOKUP(TRM!A366,'TRM - TBM Crosswalk'!$A$2:'TRM - TBM Crosswalk'!$I$1008,3,FALSE)="N/A","TBD","")</f>
        <v/>
      </c>
      <c r="F7496" t="str">
        <f>IF(VLOOKUP(TRM!A366,'TRM - TBM Crosswalk'!$A$2:'TRM - TBM Crosswalk'!$I$1008,4,FALSE)=0,"",VLOOKUP(TRM!A366,'TRM - TBM Crosswalk'!$A$2:'TRM - TBM Crosswalk'!$I$1008,4,FALSE))</f>
        <v/>
      </c>
      <c r="G7496" t="str">
        <f>IF(VLOOKUP(TRM!A366,'TRM - TBM Crosswalk'!$A$2:'TRM - TBM Crosswalk'!$I$1008,5,FALSE)=0,"",VLOOKUP(TRM!A366,'TRM - TBM Crosswalk'!$A$2:'TRM - TBM Crosswalk'!$I$1008,5,FALSE))</f>
        <v/>
      </c>
      <c r="H7496" t="str">
        <f>IF(VLOOKUP(TRM!A366,'TRM - TBM Crosswalk'!$A$2:'TRM - TBM Crosswalk'!$I$1008,6,FALSE)=0,"",VLOOKUP(TRM!A366,'TRM - TBM Crosswalk'!$A$2:'TRM - TBM Crosswalk'!$I$1008,6,FALSE))</f>
        <v/>
      </c>
      <c r="I7496" t="str">
        <f>IF(VLOOKUP(TRM!A366,'TRM - TBM Crosswalk'!$A$2:'TRM - TBM Crosswalk'!$I$1008,7,FALSE)=0,"",VLOOKUP(TRM!A366,'TRM - TBM Crosswalk'!$A$2:'TRM - TBM Crosswalk'!$I$1008,7,FALSE))</f>
        <v>Delivery Services</v>
      </c>
      <c r="J7496" t="str">
        <f>IF(VLOOKUP(TRM!A366,'TRM - TBM Crosswalk'!$A$2:'TRM - TBM Crosswalk'!$I$1008,8,FALSE)=0,"",VLOOKUP(TRM!A366,'TRM - TBM Crosswalk'!$A$2:'TRM - TBM Crosswalk'!$I$1008,8,FALSE))</f>
        <v>Operations</v>
      </c>
      <c r="K7496" t="str">
        <f>IF(VLOOKUP(TRM!A366,'TRM - TBM Crosswalk'!$A$2:'TRM - TBM Crosswalk'!$I$1008,9,FALSE)=0,"",VLOOKUP(TRM!A366,'TRM - TBM Crosswalk'!$A$2:'TRM - TBM Crosswalk'!$I$1008,9,FALSE))</f>
        <v>Deployment &amp; Administration</v>
      </c>
    </row>
    <row r="7497" spans="1:11" x14ac:dyDescent="0.45">
      <c r="A7497" t="str">
        <f>TRM!A367</f>
        <v>A01.012.083</v>
      </c>
      <c r="B7497" t="str">
        <f>TRM!B367</f>
        <v>Software Distribution</v>
      </c>
      <c r="C7497" t="str">
        <f>TRM!C367</f>
        <v>storeuid.app - 1.0</v>
      </c>
      <c r="D7497">
        <f>TRM!D367</f>
        <v>0</v>
      </c>
      <c r="E7497" t="str">
        <f>IF(VLOOKUP(TRM!A367,'TRM - TBM Crosswalk'!$A$2:'TRM - TBM Crosswalk'!$I$1008,3,FALSE)="N/A","TBD","")</f>
        <v/>
      </c>
      <c r="F7497" t="str">
        <f>IF(VLOOKUP(TRM!A367,'TRM - TBM Crosswalk'!$A$2:'TRM - TBM Crosswalk'!$I$1008,4,FALSE)=0,"",VLOOKUP(TRM!A367,'TRM - TBM Crosswalk'!$A$2:'TRM - TBM Crosswalk'!$I$1008,4,FALSE))</f>
        <v/>
      </c>
      <c r="G7497" t="str">
        <f>IF(VLOOKUP(TRM!A367,'TRM - TBM Crosswalk'!$A$2:'TRM - TBM Crosswalk'!$I$1008,5,FALSE)=0,"",VLOOKUP(TRM!A367,'TRM - TBM Crosswalk'!$A$2:'TRM - TBM Crosswalk'!$I$1008,5,FALSE))</f>
        <v/>
      </c>
      <c r="H7497" t="str">
        <f>IF(VLOOKUP(TRM!A367,'TRM - TBM Crosswalk'!$A$2:'TRM - TBM Crosswalk'!$I$1008,6,FALSE)=0,"",VLOOKUP(TRM!A367,'TRM - TBM Crosswalk'!$A$2:'TRM - TBM Crosswalk'!$I$1008,6,FALSE))</f>
        <v/>
      </c>
      <c r="I7497" t="str">
        <f>IF(VLOOKUP(TRM!A367,'TRM - TBM Crosswalk'!$A$2:'TRM - TBM Crosswalk'!$I$1008,7,FALSE)=0,"",VLOOKUP(TRM!A367,'TRM - TBM Crosswalk'!$A$2:'TRM - TBM Crosswalk'!$I$1008,7,FALSE))</f>
        <v>Delivery Services</v>
      </c>
      <c r="J7497" t="str">
        <f>IF(VLOOKUP(TRM!A367,'TRM - TBM Crosswalk'!$A$2:'TRM - TBM Crosswalk'!$I$1008,8,FALSE)=0,"",VLOOKUP(TRM!A367,'TRM - TBM Crosswalk'!$A$2:'TRM - TBM Crosswalk'!$I$1008,8,FALSE))</f>
        <v>Operations</v>
      </c>
      <c r="K7497" t="str">
        <f>IF(VLOOKUP(TRM!A367,'TRM - TBM Crosswalk'!$A$2:'TRM - TBM Crosswalk'!$I$1008,9,FALSE)=0,"",VLOOKUP(TRM!A367,'TRM - TBM Crosswalk'!$A$2:'TRM - TBM Crosswalk'!$I$1008,9,FALSE))</f>
        <v>Deployment &amp; Administration</v>
      </c>
    </row>
    <row r="7498" spans="1:11" x14ac:dyDescent="0.45">
      <c r="A7498" t="str">
        <f>TRM!A368</f>
        <v>A01.012.083</v>
      </c>
      <c r="B7498" t="str">
        <f>TRM!B368</f>
        <v>Software Distribution</v>
      </c>
      <c r="C7498" t="str">
        <f>TRM!C368</f>
        <v>Surface Platform Installer | 17.010.00.0</v>
      </c>
      <c r="D7498">
        <f>TRM!D368</f>
        <v>0</v>
      </c>
      <c r="E7498" t="str">
        <f>IF(VLOOKUP(TRM!A368,'TRM - TBM Crosswalk'!$A$2:'TRM - TBM Crosswalk'!$I$1008,3,FALSE)="N/A","TBD","")</f>
        <v/>
      </c>
      <c r="F7498" t="str">
        <f>IF(VLOOKUP(TRM!A368,'TRM - TBM Crosswalk'!$A$2:'TRM - TBM Crosswalk'!$I$1008,4,FALSE)=0,"",VLOOKUP(TRM!A368,'TRM - TBM Crosswalk'!$A$2:'TRM - TBM Crosswalk'!$I$1008,4,FALSE))</f>
        <v/>
      </c>
      <c r="G7498" t="str">
        <f>IF(VLOOKUP(TRM!A368,'TRM - TBM Crosswalk'!$A$2:'TRM - TBM Crosswalk'!$I$1008,5,FALSE)=0,"",VLOOKUP(TRM!A368,'TRM - TBM Crosswalk'!$A$2:'TRM - TBM Crosswalk'!$I$1008,5,FALSE))</f>
        <v/>
      </c>
      <c r="H7498" t="str">
        <f>IF(VLOOKUP(TRM!A368,'TRM - TBM Crosswalk'!$A$2:'TRM - TBM Crosswalk'!$I$1008,6,FALSE)=0,"",VLOOKUP(TRM!A368,'TRM - TBM Crosswalk'!$A$2:'TRM - TBM Crosswalk'!$I$1008,6,FALSE))</f>
        <v/>
      </c>
      <c r="I7498" t="str">
        <f>IF(VLOOKUP(TRM!A368,'TRM - TBM Crosswalk'!$A$2:'TRM - TBM Crosswalk'!$I$1008,7,FALSE)=0,"",VLOOKUP(TRM!A368,'TRM - TBM Crosswalk'!$A$2:'TRM - TBM Crosswalk'!$I$1008,7,FALSE))</f>
        <v>Delivery Services</v>
      </c>
      <c r="J7498" t="str">
        <f>IF(VLOOKUP(TRM!A368,'TRM - TBM Crosswalk'!$A$2:'TRM - TBM Crosswalk'!$I$1008,8,FALSE)=0,"",VLOOKUP(TRM!A368,'TRM - TBM Crosswalk'!$A$2:'TRM - TBM Crosswalk'!$I$1008,8,FALSE))</f>
        <v>Operations</v>
      </c>
      <c r="K7498" t="str">
        <f>IF(VLOOKUP(TRM!A368,'TRM - TBM Crosswalk'!$A$2:'TRM - TBM Crosswalk'!$I$1008,9,FALSE)=0,"",VLOOKUP(TRM!A368,'TRM - TBM Crosswalk'!$A$2:'TRM - TBM Crosswalk'!$I$1008,9,FALSE))</f>
        <v>Deployment &amp; Administration</v>
      </c>
    </row>
    <row r="7499" spans="1:11" x14ac:dyDescent="0.45">
      <c r="A7499" t="str">
        <f>TRM!A369</f>
        <v>A01.012.083</v>
      </c>
      <c r="B7499" t="str">
        <f>TRM!B369</f>
        <v>Software Distribution</v>
      </c>
      <c r="C7499" t="str">
        <f>TRM!C369</f>
        <v>Surface Platform Installer | 17.010.01.0</v>
      </c>
      <c r="D7499">
        <f>TRM!D369</f>
        <v>0</v>
      </c>
      <c r="E7499" t="str">
        <f>IF(VLOOKUP(TRM!A369,'TRM - TBM Crosswalk'!$A$2:'TRM - TBM Crosswalk'!$I$1008,3,FALSE)="N/A","TBD","")</f>
        <v/>
      </c>
      <c r="F7499" t="str">
        <f>IF(VLOOKUP(TRM!A369,'TRM - TBM Crosswalk'!$A$2:'TRM - TBM Crosswalk'!$I$1008,4,FALSE)=0,"",VLOOKUP(TRM!A369,'TRM - TBM Crosswalk'!$A$2:'TRM - TBM Crosswalk'!$I$1008,4,FALSE))</f>
        <v/>
      </c>
      <c r="G7499" t="str">
        <f>IF(VLOOKUP(TRM!A369,'TRM - TBM Crosswalk'!$A$2:'TRM - TBM Crosswalk'!$I$1008,5,FALSE)=0,"",VLOOKUP(TRM!A369,'TRM - TBM Crosswalk'!$A$2:'TRM - TBM Crosswalk'!$I$1008,5,FALSE))</f>
        <v/>
      </c>
      <c r="H7499" t="str">
        <f>IF(VLOOKUP(TRM!A369,'TRM - TBM Crosswalk'!$A$2:'TRM - TBM Crosswalk'!$I$1008,6,FALSE)=0,"",VLOOKUP(TRM!A369,'TRM - TBM Crosswalk'!$A$2:'TRM - TBM Crosswalk'!$I$1008,6,FALSE))</f>
        <v/>
      </c>
      <c r="I7499" t="str">
        <f>IF(VLOOKUP(TRM!A369,'TRM - TBM Crosswalk'!$A$2:'TRM - TBM Crosswalk'!$I$1008,7,FALSE)=0,"",VLOOKUP(TRM!A369,'TRM - TBM Crosswalk'!$A$2:'TRM - TBM Crosswalk'!$I$1008,7,FALSE))</f>
        <v>Delivery Services</v>
      </c>
      <c r="J7499" t="str">
        <f>IF(VLOOKUP(TRM!A369,'TRM - TBM Crosswalk'!$A$2:'TRM - TBM Crosswalk'!$I$1008,8,FALSE)=0,"",VLOOKUP(TRM!A369,'TRM - TBM Crosswalk'!$A$2:'TRM - TBM Crosswalk'!$I$1008,8,FALSE))</f>
        <v>Operations</v>
      </c>
      <c r="K7499" t="str">
        <f>IF(VLOOKUP(TRM!A369,'TRM - TBM Crosswalk'!$A$2:'TRM - TBM Crosswalk'!$I$1008,9,FALSE)=0,"",VLOOKUP(TRM!A369,'TRM - TBM Crosswalk'!$A$2:'TRM - TBM Crosswalk'!$I$1008,9,FALSE))</f>
        <v>Deployment &amp; Administration</v>
      </c>
    </row>
    <row r="7500" spans="1:11" x14ac:dyDescent="0.45">
      <c r="A7500" t="str">
        <f>TRM!A370</f>
        <v>A01.012.083</v>
      </c>
      <c r="B7500" t="str">
        <f>TRM!B370</f>
        <v>Software Distribution</v>
      </c>
      <c r="C7500" t="str">
        <f>TRM!C370</f>
        <v>SurfacePro4 Update 18_033_01 (64 bit) | 18.033.18254.0</v>
      </c>
      <c r="D7500">
        <f>TRM!D370</f>
        <v>0</v>
      </c>
      <c r="E7500" t="str">
        <f>IF(VLOOKUP(TRM!A370,'TRM - TBM Crosswalk'!$A$2:'TRM - TBM Crosswalk'!$I$1008,3,FALSE)="N/A","TBD","")</f>
        <v/>
      </c>
      <c r="F7500" t="str">
        <f>IF(VLOOKUP(TRM!A370,'TRM - TBM Crosswalk'!$A$2:'TRM - TBM Crosswalk'!$I$1008,4,FALSE)=0,"",VLOOKUP(TRM!A370,'TRM - TBM Crosswalk'!$A$2:'TRM - TBM Crosswalk'!$I$1008,4,FALSE))</f>
        <v/>
      </c>
      <c r="G7500" t="str">
        <f>IF(VLOOKUP(TRM!A370,'TRM - TBM Crosswalk'!$A$2:'TRM - TBM Crosswalk'!$I$1008,5,FALSE)=0,"",VLOOKUP(TRM!A370,'TRM - TBM Crosswalk'!$A$2:'TRM - TBM Crosswalk'!$I$1008,5,FALSE))</f>
        <v/>
      </c>
      <c r="H7500" t="str">
        <f>IF(VLOOKUP(TRM!A370,'TRM - TBM Crosswalk'!$A$2:'TRM - TBM Crosswalk'!$I$1008,6,FALSE)=0,"",VLOOKUP(TRM!A370,'TRM - TBM Crosswalk'!$A$2:'TRM - TBM Crosswalk'!$I$1008,6,FALSE))</f>
        <v/>
      </c>
      <c r="I7500" t="str">
        <f>IF(VLOOKUP(TRM!A370,'TRM - TBM Crosswalk'!$A$2:'TRM - TBM Crosswalk'!$I$1008,7,FALSE)=0,"",VLOOKUP(TRM!A370,'TRM - TBM Crosswalk'!$A$2:'TRM - TBM Crosswalk'!$I$1008,7,FALSE))</f>
        <v>Delivery Services</v>
      </c>
      <c r="J7500" t="str">
        <f>IF(VLOOKUP(TRM!A370,'TRM - TBM Crosswalk'!$A$2:'TRM - TBM Crosswalk'!$I$1008,8,FALSE)=0,"",VLOOKUP(TRM!A370,'TRM - TBM Crosswalk'!$A$2:'TRM - TBM Crosswalk'!$I$1008,8,FALSE))</f>
        <v>Operations</v>
      </c>
      <c r="K7500" t="str">
        <f>IF(VLOOKUP(TRM!A370,'TRM - TBM Crosswalk'!$A$2:'TRM - TBM Crosswalk'!$I$1008,9,FALSE)=0,"",VLOOKUP(TRM!A370,'TRM - TBM Crosswalk'!$A$2:'TRM - TBM Crosswalk'!$I$1008,9,FALSE))</f>
        <v>Deployment &amp; Administration</v>
      </c>
    </row>
    <row r="7501" spans="1:11" x14ac:dyDescent="0.45">
      <c r="A7501" t="str">
        <f>TRM!A9022</f>
        <v>I01.003.305#</v>
      </c>
      <c r="B7501" t="str">
        <f>TRM!B9022</f>
        <v>Radio Software</v>
      </c>
      <c r="C7501" t="str">
        <f>TRM!C9022</f>
        <v>KNG Editor | 1.1.0</v>
      </c>
      <c r="D7501">
        <f>TRM!D9022</f>
        <v>0</v>
      </c>
      <c r="E7501" t="str">
        <f>IF(VLOOKUP(TRM!A9022,'TRM - TBM Crosswalk'!$A$2:'TRM - TBM Crosswalk'!$I$1008,3,FALSE)="N/A","TBD","")</f>
        <v>TBD</v>
      </c>
      <c r="F7501" t="str">
        <f>IF(VLOOKUP(TRM!A9022,'TRM - TBM Crosswalk'!$A$2:'TRM - TBM Crosswalk'!$I$1008,4,FALSE)=0,"",VLOOKUP(TRM!A9022,'TRM - TBM Crosswalk'!$A$2:'TRM - TBM Crosswalk'!$I$1008,4,FALSE))</f>
        <v/>
      </c>
      <c r="G7501" t="str">
        <f>IF(VLOOKUP(TRM!A9022,'TRM - TBM Crosswalk'!$A$2:'TRM - TBM Crosswalk'!$I$1008,5,FALSE)=0,"",VLOOKUP(TRM!A9022,'TRM - TBM Crosswalk'!$A$2:'TRM - TBM Crosswalk'!$I$1008,5,FALSE))</f>
        <v/>
      </c>
      <c r="H7501" t="str">
        <f>IF(VLOOKUP(TRM!A9022,'TRM - TBM Crosswalk'!$A$2:'TRM - TBM Crosswalk'!$I$1008,6,FALSE)=0,"",VLOOKUP(TRM!A9022,'TRM - TBM Crosswalk'!$A$2:'TRM - TBM Crosswalk'!$I$1008,6,FALSE))</f>
        <v/>
      </c>
      <c r="I7501" t="str">
        <f>IF(VLOOKUP(TRM!A9022,'TRM - TBM Crosswalk'!$A$2:'TRM - TBM Crosswalk'!$I$1008,7,FALSE)=0,"",VLOOKUP(TRM!A9022,'TRM - TBM Crosswalk'!$A$2:'TRM - TBM Crosswalk'!$I$1008,7,FALSE))</f>
        <v/>
      </c>
      <c r="J7501" t="str">
        <f>IF(VLOOKUP(TRM!A9022,'TRM - TBM Crosswalk'!$A$2:'TRM - TBM Crosswalk'!$I$1008,8,FALSE)=0,"",VLOOKUP(TRM!A9022,'TRM - TBM Crosswalk'!$A$2:'TRM - TBM Crosswalk'!$I$1008,8,FALSE))</f>
        <v/>
      </c>
      <c r="K7501" t="str">
        <f>IF(VLOOKUP(TRM!A9022,'TRM - TBM Crosswalk'!$A$2:'TRM - TBM Crosswalk'!$I$1008,9,FALSE)=0,"",VLOOKUP(TRM!A9022,'TRM - TBM Crosswalk'!$A$2:'TRM - TBM Crosswalk'!$I$1008,9,FALSE))</f>
        <v/>
      </c>
    </row>
    <row r="7502" spans="1:11" x14ac:dyDescent="0.45">
      <c r="A7502" t="str">
        <f>TRM!A9023</f>
        <v>I01.003.305#</v>
      </c>
      <c r="B7502" t="str">
        <f>TRM!B9023</f>
        <v>Radio Software</v>
      </c>
      <c r="C7502" t="str">
        <f>TRM!C9023</f>
        <v>KNG Editor | 1.1.1</v>
      </c>
      <c r="D7502">
        <f>TRM!D9023</f>
        <v>0</v>
      </c>
      <c r="E7502" t="str">
        <f>IF(VLOOKUP(TRM!A9023,'TRM - TBM Crosswalk'!$A$2:'TRM - TBM Crosswalk'!$I$1008,3,FALSE)="N/A","TBD","")</f>
        <v>TBD</v>
      </c>
      <c r="F7502" t="str">
        <f>IF(VLOOKUP(TRM!A9023,'TRM - TBM Crosswalk'!$A$2:'TRM - TBM Crosswalk'!$I$1008,4,FALSE)=0,"",VLOOKUP(TRM!A9023,'TRM - TBM Crosswalk'!$A$2:'TRM - TBM Crosswalk'!$I$1008,4,FALSE))</f>
        <v/>
      </c>
      <c r="G7502" t="str">
        <f>IF(VLOOKUP(TRM!A9023,'TRM - TBM Crosswalk'!$A$2:'TRM - TBM Crosswalk'!$I$1008,5,FALSE)=0,"",VLOOKUP(TRM!A9023,'TRM - TBM Crosswalk'!$A$2:'TRM - TBM Crosswalk'!$I$1008,5,FALSE))</f>
        <v/>
      </c>
      <c r="H7502" t="str">
        <f>IF(VLOOKUP(TRM!A9023,'TRM - TBM Crosswalk'!$A$2:'TRM - TBM Crosswalk'!$I$1008,6,FALSE)=0,"",VLOOKUP(TRM!A9023,'TRM - TBM Crosswalk'!$A$2:'TRM - TBM Crosswalk'!$I$1008,6,FALSE))</f>
        <v/>
      </c>
      <c r="I7502" t="str">
        <f>IF(VLOOKUP(TRM!A9023,'TRM - TBM Crosswalk'!$A$2:'TRM - TBM Crosswalk'!$I$1008,7,FALSE)=0,"",VLOOKUP(TRM!A9023,'TRM - TBM Crosswalk'!$A$2:'TRM - TBM Crosswalk'!$I$1008,7,FALSE))</f>
        <v/>
      </c>
      <c r="J7502" t="str">
        <f>IF(VLOOKUP(TRM!A9023,'TRM - TBM Crosswalk'!$A$2:'TRM - TBM Crosswalk'!$I$1008,8,FALSE)=0,"",VLOOKUP(TRM!A9023,'TRM - TBM Crosswalk'!$A$2:'TRM - TBM Crosswalk'!$I$1008,8,FALSE))</f>
        <v/>
      </c>
      <c r="K7502" t="str">
        <f>IF(VLOOKUP(TRM!A9023,'TRM - TBM Crosswalk'!$A$2:'TRM - TBM Crosswalk'!$I$1008,9,FALSE)=0,"",VLOOKUP(TRM!A9023,'TRM - TBM Crosswalk'!$A$2:'TRM - TBM Crosswalk'!$I$1008,9,FALSE))</f>
        <v/>
      </c>
    </row>
    <row r="7503" spans="1:11" x14ac:dyDescent="0.45">
      <c r="A7503" t="str">
        <f>TRM!A684</f>
        <v>A02.021.220</v>
      </c>
      <c r="B7503" t="str">
        <f>TRM!B684</f>
        <v>Data Backup and Recovery</v>
      </c>
      <c r="C7503" t="str">
        <f>TRM!C684</f>
        <v>Microsoft VSS Writer for SQL Server 2012 | 11.2.5058.0</v>
      </c>
      <c r="D7503">
        <f>TRM!D684</f>
        <v>0</v>
      </c>
      <c r="E7503" t="str">
        <f>IF(VLOOKUP(TRM!A684,'TRM - TBM Crosswalk'!$A$2:'TRM - TBM Crosswalk'!$I$1008,3,FALSE)="N/A","TBD","")</f>
        <v/>
      </c>
      <c r="F7503" t="str">
        <f>IF(VLOOKUP(TRM!A684,'TRM - TBM Crosswalk'!$A$2:'TRM - TBM Crosswalk'!$I$1008,4,FALSE)=0,"",VLOOKUP(TRM!A684,'TRM - TBM Crosswalk'!$A$2:'TRM - TBM Crosswalk'!$I$1008,4,FALSE))</f>
        <v/>
      </c>
      <c r="G7503" t="str">
        <f>IF(VLOOKUP(TRM!A684,'TRM - TBM Crosswalk'!$A$2:'TRM - TBM Crosswalk'!$I$1008,5,FALSE)=0,"",VLOOKUP(TRM!A684,'TRM - TBM Crosswalk'!$A$2:'TRM - TBM Crosswalk'!$I$1008,5,FALSE))</f>
        <v>Storage</v>
      </c>
      <c r="H7503" t="str">
        <f>IF(VLOOKUP(TRM!A684,'TRM - TBM Crosswalk'!$A$2:'TRM - TBM Crosswalk'!$I$1008,6,FALSE)=0,"",VLOOKUP(TRM!A684,'TRM - TBM Crosswalk'!$A$2:'TRM - TBM Crosswalk'!$I$1008,6,FALSE))</f>
        <v>Offline Storage</v>
      </c>
      <c r="I7503" t="str">
        <f>IF(VLOOKUP(TRM!A684,'TRM - TBM Crosswalk'!$A$2:'TRM - TBM Crosswalk'!$I$1008,7,FALSE)=0,"",VLOOKUP(TRM!A684,'TRM - TBM Crosswalk'!$A$2:'TRM - TBM Crosswalk'!$I$1008,7,FALSE))</f>
        <v/>
      </c>
      <c r="J7503" t="str">
        <f>IF(VLOOKUP(TRM!A684,'TRM - TBM Crosswalk'!$A$2:'TRM - TBM Crosswalk'!$I$1008,8,FALSE)=0,"",VLOOKUP(TRM!A684,'TRM - TBM Crosswalk'!$A$2:'TRM - TBM Crosswalk'!$I$1008,8,FALSE))</f>
        <v/>
      </c>
      <c r="K7503" t="str">
        <f>IF(VLOOKUP(TRM!A684,'TRM - TBM Crosswalk'!$A$2:'TRM - TBM Crosswalk'!$I$1008,9,FALSE)=0,"",VLOOKUP(TRM!A684,'TRM - TBM Crosswalk'!$A$2:'TRM - TBM Crosswalk'!$I$1008,9,FALSE))</f>
        <v/>
      </c>
    </row>
    <row r="7504" spans="1:11" x14ac:dyDescent="0.45">
      <c r="A7504" t="str">
        <f>TRM!A1433</f>
        <v>A02.021.234#</v>
      </c>
      <c r="B7504" t="str">
        <f>TRM!B1433</f>
        <v>Database Tools#</v>
      </c>
      <c r="C7504" t="str">
        <f>TRM!C1433</f>
        <v>Microsoft SQL Server Data Tools - Visual Studio 2017 | 14.0.16167.0</v>
      </c>
      <c r="D7504">
        <f>TRM!D1433</f>
        <v>0</v>
      </c>
      <c r="E7504" t="str">
        <f>IF(VLOOKUP(TRM!A1433,'TRM - TBM Crosswalk'!$A$2:'TRM - TBM Crosswalk'!$I$1008,3,FALSE)="N/A","TBD","")</f>
        <v/>
      </c>
      <c r="F7504" t="str">
        <f>IF(VLOOKUP(TRM!A1433,'TRM - TBM Crosswalk'!$A$2:'TRM - TBM Crosswalk'!$I$1008,4,FALSE)=0,"",VLOOKUP(TRM!A1433,'TRM - TBM Crosswalk'!$A$2:'TRM - TBM Crosswalk'!$I$1008,4,FALSE))</f>
        <v/>
      </c>
      <c r="G7504" t="str">
        <f>IF(VLOOKUP(TRM!A1433,'TRM - TBM Crosswalk'!$A$2:'TRM - TBM Crosswalk'!$I$1008,5,FALSE)=0,"",VLOOKUP(TRM!A1433,'TRM - TBM Crosswalk'!$A$2:'TRM - TBM Crosswalk'!$I$1008,5,FALSE))</f>
        <v>Storage</v>
      </c>
      <c r="H7504" t="str">
        <f>IF(VLOOKUP(TRM!A1433,'TRM - TBM Crosswalk'!$A$2:'TRM - TBM Crosswalk'!$I$1008,6,FALSE)=0,"",VLOOKUP(TRM!A1433,'TRM - TBM Crosswalk'!$A$2:'TRM - TBM Crosswalk'!$I$1008,6,FALSE))</f>
        <v/>
      </c>
      <c r="I7504" t="str">
        <f>IF(VLOOKUP(TRM!A1433,'TRM - TBM Crosswalk'!$A$2:'TRM - TBM Crosswalk'!$I$1008,7,FALSE)=0,"",VLOOKUP(TRM!A1433,'TRM - TBM Crosswalk'!$A$2:'TRM - TBM Crosswalk'!$I$1008,7,FALSE))</f>
        <v>Platform Services</v>
      </c>
      <c r="J7504" t="str">
        <f>IF(VLOOKUP(TRM!A1433,'TRM - TBM Crosswalk'!$A$2:'TRM - TBM Crosswalk'!$I$1008,8,FALSE)=0,"",VLOOKUP(TRM!A1433,'TRM - TBM Crosswalk'!$A$2:'TRM - TBM Crosswalk'!$I$1008,8,FALSE))</f>
        <v>Data Services</v>
      </c>
      <c r="K7504" t="str">
        <f>IF(VLOOKUP(TRM!A1433,'TRM - TBM Crosswalk'!$A$2:'TRM - TBM Crosswalk'!$I$1008,9,FALSE)=0,"",VLOOKUP(TRM!A1433,'TRM - TBM Crosswalk'!$A$2:'TRM - TBM Crosswalk'!$I$1008,9,FALSE))</f>
        <v>Database</v>
      </c>
    </row>
    <row r="7505" spans="1:11" x14ac:dyDescent="0.45">
      <c r="A7505" t="str">
        <f>TRM!A1434</f>
        <v>A02.021.234#</v>
      </c>
      <c r="B7505" t="str">
        <f>TRM!B1434</f>
        <v>Database Tools#</v>
      </c>
      <c r="C7505" t="str">
        <f>TRM!C1434</f>
        <v>Microsoft SQL Server Data Tools - Visual Studio 2017 | 14.0.16203.0</v>
      </c>
      <c r="D7505">
        <f>TRM!D1434</f>
        <v>0</v>
      </c>
      <c r="E7505" t="str">
        <f>IF(VLOOKUP(TRM!A1434,'TRM - TBM Crosswalk'!$A$2:'TRM - TBM Crosswalk'!$I$1008,3,FALSE)="N/A","TBD","")</f>
        <v/>
      </c>
      <c r="F7505" t="str">
        <f>IF(VLOOKUP(TRM!A1434,'TRM - TBM Crosswalk'!$A$2:'TRM - TBM Crosswalk'!$I$1008,4,FALSE)=0,"",VLOOKUP(TRM!A1434,'TRM - TBM Crosswalk'!$A$2:'TRM - TBM Crosswalk'!$I$1008,4,FALSE))</f>
        <v/>
      </c>
      <c r="G7505" t="str">
        <f>IF(VLOOKUP(TRM!A1434,'TRM - TBM Crosswalk'!$A$2:'TRM - TBM Crosswalk'!$I$1008,5,FALSE)=0,"",VLOOKUP(TRM!A1434,'TRM - TBM Crosswalk'!$A$2:'TRM - TBM Crosswalk'!$I$1008,5,FALSE))</f>
        <v>Storage</v>
      </c>
      <c r="H7505" t="str">
        <f>IF(VLOOKUP(TRM!A1434,'TRM - TBM Crosswalk'!$A$2:'TRM - TBM Crosswalk'!$I$1008,6,FALSE)=0,"",VLOOKUP(TRM!A1434,'TRM - TBM Crosswalk'!$A$2:'TRM - TBM Crosswalk'!$I$1008,6,FALSE))</f>
        <v/>
      </c>
      <c r="I7505" t="str">
        <f>IF(VLOOKUP(TRM!A1434,'TRM - TBM Crosswalk'!$A$2:'TRM - TBM Crosswalk'!$I$1008,7,FALSE)=0,"",VLOOKUP(TRM!A1434,'TRM - TBM Crosswalk'!$A$2:'TRM - TBM Crosswalk'!$I$1008,7,FALSE))</f>
        <v>Platform Services</v>
      </c>
      <c r="J7505" t="str">
        <f>IF(VLOOKUP(TRM!A1434,'TRM - TBM Crosswalk'!$A$2:'TRM - TBM Crosswalk'!$I$1008,8,FALSE)=0,"",VLOOKUP(TRM!A1434,'TRM - TBM Crosswalk'!$A$2:'TRM - TBM Crosswalk'!$I$1008,8,FALSE))</f>
        <v>Data Services</v>
      </c>
      <c r="K7505" t="str">
        <f>IF(VLOOKUP(TRM!A1434,'TRM - TBM Crosswalk'!$A$2:'TRM - TBM Crosswalk'!$I$1008,9,FALSE)=0,"",VLOOKUP(TRM!A1434,'TRM - TBM Crosswalk'!$A$2:'TRM - TBM Crosswalk'!$I$1008,9,FALSE))</f>
        <v>Database</v>
      </c>
    </row>
    <row r="7506" spans="1:11" x14ac:dyDescent="0.45">
      <c r="A7506" t="str">
        <f>TRM!A1435</f>
        <v>A02.021.234#</v>
      </c>
      <c r="B7506" t="str">
        <f>TRM!B1435</f>
        <v>Database Tools#</v>
      </c>
      <c r="C7506" t="str">
        <f>TRM!C1435</f>
        <v>Microsoft SQL Server Data Tools â€“ Database Projects â€“ Web installer entry point | 10.3.20116.0</v>
      </c>
      <c r="D7506">
        <f>TRM!D1435</f>
        <v>0</v>
      </c>
      <c r="E7506" t="str">
        <f>IF(VLOOKUP(TRM!A1435,'TRM - TBM Crosswalk'!$A$2:'TRM - TBM Crosswalk'!$I$1008,3,FALSE)="N/A","TBD","")</f>
        <v/>
      </c>
      <c r="F7506" t="str">
        <f>IF(VLOOKUP(TRM!A1435,'TRM - TBM Crosswalk'!$A$2:'TRM - TBM Crosswalk'!$I$1008,4,FALSE)=0,"",VLOOKUP(TRM!A1435,'TRM - TBM Crosswalk'!$A$2:'TRM - TBM Crosswalk'!$I$1008,4,FALSE))</f>
        <v/>
      </c>
      <c r="G7506" t="str">
        <f>IF(VLOOKUP(TRM!A1435,'TRM - TBM Crosswalk'!$A$2:'TRM - TBM Crosswalk'!$I$1008,5,FALSE)=0,"",VLOOKUP(TRM!A1435,'TRM - TBM Crosswalk'!$A$2:'TRM - TBM Crosswalk'!$I$1008,5,FALSE))</f>
        <v>Storage</v>
      </c>
      <c r="H7506" t="str">
        <f>IF(VLOOKUP(TRM!A1435,'TRM - TBM Crosswalk'!$A$2:'TRM - TBM Crosswalk'!$I$1008,6,FALSE)=0,"",VLOOKUP(TRM!A1435,'TRM - TBM Crosswalk'!$A$2:'TRM - TBM Crosswalk'!$I$1008,6,FALSE))</f>
        <v/>
      </c>
      <c r="I7506" t="str">
        <f>IF(VLOOKUP(TRM!A1435,'TRM - TBM Crosswalk'!$A$2:'TRM - TBM Crosswalk'!$I$1008,7,FALSE)=0,"",VLOOKUP(TRM!A1435,'TRM - TBM Crosswalk'!$A$2:'TRM - TBM Crosswalk'!$I$1008,7,FALSE))</f>
        <v>Platform Services</v>
      </c>
      <c r="J7506" t="str">
        <f>IF(VLOOKUP(TRM!A1435,'TRM - TBM Crosswalk'!$A$2:'TRM - TBM Crosswalk'!$I$1008,8,FALSE)=0,"",VLOOKUP(TRM!A1435,'TRM - TBM Crosswalk'!$A$2:'TRM - TBM Crosswalk'!$I$1008,8,FALSE))</f>
        <v>Data Services</v>
      </c>
      <c r="K7506" t="str">
        <f>IF(VLOOKUP(TRM!A1435,'TRM - TBM Crosswalk'!$A$2:'TRM - TBM Crosswalk'!$I$1008,9,FALSE)=0,"",VLOOKUP(TRM!A1435,'TRM - TBM Crosswalk'!$A$2:'TRM - TBM Crosswalk'!$I$1008,9,FALSE))</f>
        <v>Database</v>
      </c>
    </row>
    <row r="7507" spans="1:11" x14ac:dyDescent="0.45">
      <c r="A7507" t="str">
        <f>TRM!A1436</f>
        <v>A02.021.234#</v>
      </c>
      <c r="B7507" t="str">
        <f>TRM!B1436</f>
        <v>Database Tools#</v>
      </c>
      <c r="C7507" t="str">
        <f>TRM!C1436</f>
        <v>Microsoft SQL Server Data Tools Build Utilities - enu | 11.1.20627.00</v>
      </c>
      <c r="D7507">
        <f>TRM!D1436</f>
        <v>0</v>
      </c>
      <c r="E7507" t="str">
        <f>IF(VLOOKUP(TRM!A1436,'TRM - TBM Crosswalk'!$A$2:'TRM - TBM Crosswalk'!$I$1008,3,FALSE)="N/A","TBD","")</f>
        <v/>
      </c>
      <c r="F7507" t="str">
        <f>IF(VLOOKUP(TRM!A1436,'TRM - TBM Crosswalk'!$A$2:'TRM - TBM Crosswalk'!$I$1008,4,FALSE)=0,"",VLOOKUP(TRM!A1436,'TRM - TBM Crosswalk'!$A$2:'TRM - TBM Crosswalk'!$I$1008,4,FALSE))</f>
        <v/>
      </c>
      <c r="G7507" t="str">
        <f>IF(VLOOKUP(TRM!A1436,'TRM - TBM Crosswalk'!$A$2:'TRM - TBM Crosswalk'!$I$1008,5,FALSE)=0,"",VLOOKUP(TRM!A1436,'TRM - TBM Crosswalk'!$A$2:'TRM - TBM Crosswalk'!$I$1008,5,FALSE))</f>
        <v>Storage</v>
      </c>
      <c r="H7507" t="str">
        <f>IF(VLOOKUP(TRM!A1436,'TRM - TBM Crosswalk'!$A$2:'TRM - TBM Crosswalk'!$I$1008,6,FALSE)=0,"",VLOOKUP(TRM!A1436,'TRM - TBM Crosswalk'!$A$2:'TRM - TBM Crosswalk'!$I$1008,6,FALSE))</f>
        <v/>
      </c>
      <c r="I7507" t="str">
        <f>IF(VLOOKUP(TRM!A1436,'TRM - TBM Crosswalk'!$A$2:'TRM - TBM Crosswalk'!$I$1008,7,FALSE)=0,"",VLOOKUP(TRM!A1436,'TRM - TBM Crosswalk'!$A$2:'TRM - TBM Crosswalk'!$I$1008,7,FALSE))</f>
        <v>Platform Services</v>
      </c>
      <c r="J7507" t="str">
        <f>IF(VLOOKUP(TRM!A1436,'TRM - TBM Crosswalk'!$A$2:'TRM - TBM Crosswalk'!$I$1008,8,FALSE)=0,"",VLOOKUP(TRM!A1436,'TRM - TBM Crosswalk'!$A$2:'TRM - TBM Crosswalk'!$I$1008,8,FALSE))</f>
        <v>Data Services</v>
      </c>
      <c r="K7507" t="str">
        <f>IF(VLOOKUP(TRM!A1436,'TRM - TBM Crosswalk'!$A$2:'TRM - TBM Crosswalk'!$I$1008,9,FALSE)=0,"",VLOOKUP(TRM!A1436,'TRM - TBM Crosswalk'!$A$2:'TRM - TBM Crosswalk'!$I$1008,9,FALSE))</f>
        <v>Database</v>
      </c>
    </row>
    <row r="7508" spans="1:11" x14ac:dyDescent="0.45">
      <c r="A7508" t="str">
        <f>TRM!A1519</f>
        <v>A02.021.235#</v>
      </c>
      <c r="B7508" t="str">
        <f>TRM!B1519</f>
        <v>Data Compression / Extraction Software</v>
      </c>
      <c r="C7508" t="str">
        <f>TRM!C1519</f>
        <v>Adobe Acrobat 2017 | 17.008.30051</v>
      </c>
      <c r="D7508">
        <f>TRM!D1519</f>
        <v>0</v>
      </c>
      <c r="E7508" t="str">
        <f>IF(VLOOKUP(TRM!A1519,'TRM - TBM Crosswalk'!$A$2:'TRM - TBM Crosswalk'!$I$1008,3,FALSE)="N/A","TBD","")</f>
        <v/>
      </c>
      <c r="F7508" t="str">
        <f>IF(VLOOKUP(TRM!A1519,'TRM - TBM Crosswalk'!$A$2:'TRM - TBM Crosswalk'!$I$1008,4,FALSE)=0,"",VLOOKUP(TRM!A1519,'TRM - TBM Crosswalk'!$A$2:'TRM - TBM Crosswalk'!$I$1008,4,FALSE))</f>
        <v/>
      </c>
      <c r="G7508" t="str">
        <f>IF(VLOOKUP(TRM!A1519,'TRM - TBM Crosswalk'!$A$2:'TRM - TBM Crosswalk'!$I$1008,5,FALSE)=0,"",VLOOKUP(TRM!A1519,'TRM - TBM Crosswalk'!$A$2:'TRM - TBM Crosswalk'!$I$1008,5,FALSE))</f>
        <v>Storage</v>
      </c>
      <c r="H7508" t="str">
        <f>IF(VLOOKUP(TRM!A1519,'TRM - TBM Crosswalk'!$A$2:'TRM - TBM Crosswalk'!$I$1008,6,FALSE)=0,"",VLOOKUP(TRM!A1519,'TRM - TBM Crosswalk'!$A$2:'TRM - TBM Crosswalk'!$I$1008,6,FALSE))</f>
        <v/>
      </c>
      <c r="I7508" t="str">
        <f>IF(VLOOKUP(TRM!A1519,'TRM - TBM Crosswalk'!$A$2:'TRM - TBM Crosswalk'!$I$1008,7,FALSE)=0,"",VLOOKUP(TRM!A1519,'TRM - TBM Crosswalk'!$A$2:'TRM - TBM Crosswalk'!$I$1008,7,FALSE))</f>
        <v>Platform Services</v>
      </c>
      <c r="J7508" t="str">
        <f>IF(VLOOKUP(TRM!A1519,'TRM - TBM Crosswalk'!$A$2:'TRM - TBM Crosswalk'!$I$1008,8,FALSE)=0,"",VLOOKUP(TRM!A1519,'TRM - TBM Crosswalk'!$A$2:'TRM - TBM Crosswalk'!$I$1008,8,FALSE))</f>
        <v>Data Services</v>
      </c>
      <c r="K7508" t="str">
        <f>IF(VLOOKUP(TRM!A1519,'TRM - TBM Crosswalk'!$A$2:'TRM - TBM Crosswalk'!$I$1008,9,FALSE)=0,"",VLOOKUP(TRM!A1519,'TRM - TBM Crosswalk'!$A$2:'TRM - TBM Crosswalk'!$I$1008,9,FALSE))</f>
        <v>Data Management</v>
      </c>
    </row>
    <row r="7509" spans="1:11" x14ac:dyDescent="0.45">
      <c r="A7509" t="str">
        <f>TRM!A1663</f>
        <v>A02.021.236#</v>
      </c>
      <c r="B7509" t="str">
        <f>TRM!B1663</f>
        <v>Host Sync Software</v>
      </c>
      <c r="C7509" t="str">
        <f>TRM!C1663</f>
        <v>Microsoft Sync Framework Runtime v1.0 SP1 (x64) | 1.0.3010.0</v>
      </c>
      <c r="D7509">
        <f>TRM!D1663</f>
        <v>0</v>
      </c>
      <c r="E7509" t="str">
        <f>IF(VLOOKUP(TRM!A1663,'TRM - TBM Crosswalk'!$A$2:'TRM - TBM Crosswalk'!$I$1008,3,FALSE)="N/A","TBD","")</f>
        <v/>
      </c>
      <c r="F7509" t="str">
        <f>IF(VLOOKUP(TRM!A1663,'TRM - TBM Crosswalk'!$A$2:'TRM - TBM Crosswalk'!$I$1008,4,FALSE)=0,"",VLOOKUP(TRM!A1663,'TRM - TBM Crosswalk'!$A$2:'TRM - TBM Crosswalk'!$I$1008,4,FALSE))</f>
        <v/>
      </c>
      <c r="G7509" t="str">
        <f>IF(VLOOKUP(TRM!A1663,'TRM - TBM Crosswalk'!$A$2:'TRM - TBM Crosswalk'!$I$1008,5,FALSE)=0,"",VLOOKUP(TRM!A1663,'TRM - TBM Crosswalk'!$A$2:'TRM - TBM Crosswalk'!$I$1008,5,FALSE))</f>
        <v/>
      </c>
      <c r="H7509" t="str">
        <f>IF(VLOOKUP(TRM!A1663,'TRM - TBM Crosswalk'!$A$2:'TRM - TBM Crosswalk'!$I$1008,6,FALSE)=0,"",VLOOKUP(TRM!A1663,'TRM - TBM Crosswalk'!$A$2:'TRM - TBM Crosswalk'!$I$1008,6,FALSE))</f>
        <v/>
      </c>
      <c r="I7509" t="str">
        <f>IF(VLOOKUP(TRM!A1663,'TRM - TBM Crosswalk'!$A$2:'TRM - TBM Crosswalk'!$I$1008,7,FALSE)=0,"",VLOOKUP(TRM!A1663,'TRM - TBM Crosswalk'!$A$2:'TRM - TBM Crosswalk'!$I$1008,7,FALSE))</f>
        <v>End User Services</v>
      </c>
      <c r="J7509" t="str">
        <f>IF(VLOOKUP(TRM!A1663,'TRM - TBM Crosswalk'!$A$2:'TRM - TBM Crosswalk'!$I$1008,8,FALSE)=0,"",VLOOKUP(TRM!A1663,'TRM - TBM Crosswalk'!$A$2:'TRM - TBM Crosswalk'!$I$1008,8,FALSE))</f>
        <v>Communication &amp; Collaboration</v>
      </c>
      <c r="K7509" t="str">
        <f>IF(VLOOKUP(TRM!A1663,'TRM - TBM Crosswalk'!$A$2:'TRM - TBM Crosswalk'!$I$1008,9,FALSE)=0,"",VLOOKUP(TRM!A1663,'TRM - TBM Crosswalk'!$A$2:'TRM - TBM Crosswalk'!$I$1008,9,FALSE))</f>
        <v>Communication</v>
      </c>
    </row>
    <row r="7510" spans="1:11" x14ac:dyDescent="0.45">
      <c r="A7510" t="str">
        <f>TRM!A1664</f>
        <v>A02.021.236#</v>
      </c>
      <c r="B7510" t="str">
        <f>TRM!B1664</f>
        <v>Host Sync Software</v>
      </c>
      <c r="C7510" t="str">
        <f>TRM!C1664</f>
        <v>Microsoft Sync Framework SDK v1.0 SP1 | 1.0.3010.0</v>
      </c>
      <c r="D7510">
        <f>TRM!D1664</f>
        <v>0</v>
      </c>
      <c r="E7510" t="str">
        <f>IF(VLOOKUP(TRM!A1664,'TRM - TBM Crosswalk'!$A$2:'TRM - TBM Crosswalk'!$I$1008,3,FALSE)="N/A","TBD","")</f>
        <v/>
      </c>
      <c r="F7510" t="str">
        <f>IF(VLOOKUP(TRM!A1664,'TRM - TBM Crosswalk'!$A$2:'TRM - TBM Crosswalk'!$I$1008,4,FALSE)=0,"",VLOOKUP(TRM!A1664,'TRM - TBM Crosswalk'!$A$2:'TRM - TBM Crosswalk'!$I$1008,4,FALSE))</f>
        <v/>
      </c>
      <c r="G7510" t="str">
        <f>IF(VLOOKUP(TRM!A1664,'TRM - TBM Crosswalk'!$A$2:'TRM - TBM Crosswalk'!$I$1008,5,FALSE)=0,"",VLOOKUP(TRM!A1664,'TRM - TBM Crosswalk'!$A$2:'TRM - TBM Crosswalk'!$I$1008,5,FALSE))</f>
        <v/>
      </c>
      <c r="H7510" t="str">
        <f>IF(VLOOKUP(TRM!A1664,'TRM - TBM Crosswalk'!$A$2:'TRM - TBM Crosswalk'!$I$1008,6,FALSE)=0,"",VLOOKUP(TRM!A1664,'TRM - TBM Crosswalk'!$A$2:'TRM - TBM Crosswalk'!$I$1008,6,FALSE))</f>
        <v/>
      </c>
      <c r="I7510" t="str">
        <f>IF(VLOOKUP(TRM!A1664,'TRM - TBM Crosswalk'!$A$2:'TRM - TBM Crosswalk'!$I$1008,7,FALSE)=0,"",VLOOKUP(TRM!A1664,'TRM - TBM Crosswalk'!$A$2:'TRM - TBM Crosswalk'!$I$1008,7,FALSE))</f>
        <v>End User Services</v>
      </c>
      <c r="J7510" t="str">
        <f>IF(VLOOKUP(TRM!A1664,'TRM - TBM Crosswalk'!$A$2:'TRM - TBM Crosswalk'!$I$1008,8,FALSE)=0,"",VLOOKUP(TRM!A1664,'TRM - TBM Crosswalk'!$A$2:'TRM - TBM Crosswalk'!$I$1008,8,FALSE))</f>
        <v>Communication &amp; Collaboration</v>
      </c>
      <c r="K7510" t="str">
        <f>IF(VLOOKUP(TRM!A1664,'TRM - TBM Crosswalk'!$A$2:'TRM - TBM Crosswalk'!$I$1008,9,FALSE)=0,"",VLOOKUP(TRM!A1664,'TRM - TBM Crosswalk'!$A$2:'TRM - TBM Crosswalk'!$I$1008,9,FALSE))</f>
        <v>Communication</v>
      </c>
    </row>
    <row r="7511" spans="1:11" x14ac:dyDescent="0.45">
      <c r="A7511" t="str">
        <f>TRM!A1716</f>
        <v>A02.021.236#</v>
      </c>
      <c r="B7511" t="str">
        <f>TRM!B1716</f>
        <v>Host Sync Software</v>
      </c>
      <c r="C7511" t="str">
        <f>TRM!C1716</f>
        <v>Windows Mobile Device Center Driver Update | 6.1.6965.0</v>
      </c>
      <c r="D7511">
        <f>TRM!D1716</f>
        <v>0</v>
      </c>
      <c r="E7511" t="str">
        <f>IF(VLOOKUP(TRM!A1716,'TRM - TBM Crosswalk'!$A$2:'TRM - TBM Crosswalk'!$I$1008,3,FALSE)="N/A","TBD","")</f>
        <v/>
      </c>
      <c r="F7511" t="str">
        <f>IF(VLOOKUP(TRM!A1716,'TRM - TBM Crosswalk'!$A$2:'TRM - TBM Crosswalk'!$I$1008,4,FALSE)=0,"",VLOOKUP(TRM!A1716,'TRM - TBM Crosswalk'!$A$2:'TRM - TBM Crosswalk'!$I$1008,4,FALSE))</f>
        <v/>
      </c>
      <c r="G7511" t="str">
        <f>IF(VLOOKUP(TRM!A1716,'TRM - TBM Crosswalk'!$A$2:'TRM - TBM Crosswalk'!$I$1008,5,FALSE)=0,"",VLOOKUP(TRM!A1716,'TRM - TBM Crosswalk'!$A$2:'TRM - TBM Crosswalk'!$I$1008,5,FALSE))</f>
        <v/>
      </c>
      <c r="H7511" t="str">
        <f>IF(VLOOKUP(TRM!A1716,'TRM - TBM Crosswalk'!$A$2:'TRM - TBM Crosswalk'!$I$1008,6,FALSE)=0,"",VLOOKUP(TRM!A1716,'TRM - TBM Crosswalk'!$A$2:'TRM - TBM Crosswalk'!$I$1008,6,FALSE))</f>
        <v/>
      </c>
      <c r="I7511" t="str">
        <f>IF(VLOOKUP(TRM!A1716,'TRM - TBM Crosswalk'!$A$2:'TRM - TBM Crosswalk'!$I$1008,7,FALSE)=0,"",VLOOKUP(TRM!A1716,'TRM - TBM Crosswalk'!$A$2:'TRM - TBM Crosswalk'!$I$1008,7,FALSE))</f>
        <v>End User Services</v>
      </c>
      <c r="J7511" t="str">
        <f>IF(VLOOKUP(TRM!A1716,'TRM - TBM Crosswalk'!$A$2:'TRM - TBM Crosswalk'!$I$1008,8,FALSE)=0,"",VLOOKUP(TRM!A1716,'TRM - TBM Crosswalk'!$A$2:'TRM - TBM Crosswalk'!$I$1008,8,FALSE))</f>
        <v>Communication &amp; Collaboration</v>
      </c>
      <c r="K7511" t="str">
        <f>IF(VLOOKUP(TRM!A1716,'TRM - TBM Crosswalk'!$A$2:'TRM - TBM Crosswalk'!$I$1008,9,FALSE)=0,"",VLOOKUP(TRM!A1716,'TRM - TBM Crosswalk'!$A$2:'TRM - TBM Crosswalk'!$I$1008,9,FALSE))</f>
        <v>Communication</v>
      </c>
    </row>
    <row r="7512" spans="1:11" x14ac:dyDescent="0.45">
      <c r="A7512" t="str">
        <f>TRM!A1717</f>
        <v>A02.021.236#</v>
      </c>
      <c r="B7512" t="str">
        <f>TRM!B1717</f>
        <v>Host Sync Software</v>
      </c>
      <c r="C7512" t="str">
        <f>TRM!C1717</f>
        <v>WmdcFixesWin10 | 1.0.0.0</v>
      </c>
      <c r="D7512">
        <f>TRM!D1717</f>
        <v>0</v>
      </c>
      <c r="E7512" t="str">
        <f>IF(VLOOKUP(TRM!A1717,'TRM - TBM Crosswalk'!$A$2:'TRM - TBM Crosswalk'!$I$1008,3,FALSE)="N/A","TBD","")</f>
        <v/>
      </c>
      <c r="F7512" t="str">
        <f>IF(VLOOKUP(TRM!A1717,'TRM - TBM Crosswalk'!$A$2:'TRM - TBM Crosswalk'!$I$1008,4,FALSE)=0,"",VLOOKUP(TRM!A1717,'TRM - TBM Crosswalk'!$A$2:'TRM - TBM Crosswalk'!$I$1008,4,FALSE))</f>
        <v/>
      </c>
      <c r="G7512" t="str">
        <f>IF(VLOOKUP(TRM!A1717,'TRM - TBM Crosswalk'!$A$2:'TRM - TBM Crosswalk'!$I$1008,5,FALSE)=0,"",VLOOKUP(TRM!A1717,'TRM - TBM Crosswalk'!$A$2:'TRM - TBM Crosswalk'!$I$1008,5,FALSE))</f>
        <v/>
      </c>
      <c r="H7512" t="str">
        <f>IF(VLOOKUP(TRM!A1717,'TRM - TBM Crosswalk'!$A$2:'TRM - TBM Crosswalk'!$I$1008,6,FALSE)=0,"",VLOOKUP(TRM!A1717,'TRM - TBM Crosswalk'!$A$2:'TRM - TBM Crosswalk'!$I$1008,6,FALSE))</f>
        <v/>
      </c>
      <c r="I7512" t="str">
        <f>IF(VLOOKUP(TRM!A1717,'TRM - TBM Crosswalk'!$A$2:'TRM - TBM Crosswalk'!$I$1008,7,FALSE)=0,"",VLOOKUP(TRM!A1717,'TRM - TBM Crosswalk'!$A$2:'TRM - TBM Crosswalk'!$I$1008,7,FALSE))</f>
        <v>End User Services</v>
      </c>
      <c r="J7512" t="str">
        <f>IF(VLOOKUP(TRM!A1717,'TRM - TBM Crosswalk'!$A$2:'TRM - TBM Crosswalk'!$I$1008,8,FALSE)=0,"",VLOOKUP(TRM!A1717,'TRM - TBM Crosswalk'!$A$2:'TRM - TBM Crosswalk'!$I$1008,8,FALSE))</f>
        <v>Communication &amp; Collaboration</v>
      </c>
      <c r="K7512" t="str">
        <f>IF(VLOOKUP(TRM!A1717,'TRM - TBM Crosswalk'!$A$2:'TRM - TBM Crosswalk'!$I$1008,9,FALSE)=0,"",VLOOKUP(TRM!A1717,'TRM - TBM Crosswalk'!$A$2:'TRM - TBM Crosswalk'!$I$1008,9,FALSE))</f>
        <v>Communication</v>
      </c>
    </row>
    <row r="7513" spans="1:11" x14ac:dyDescent="0.45">
      <c r="A7513" t="str">
        <f>TRM!A1832</f>
        <v>A02.022.240</v>
      </c>
      <c r="B7513" t="str">
        <f>TRM!B1832</f>
        <v>Integrated Development Environment (IDE)#</v>
      </c>
      <c r="C7513" t="str">
        <f>TRM!C1832</f>
        <v>JetBrains PyCharm Community Edition 2018.2.5 | 182.5107.22</v>
      </c>
      <c r="D7513">
        <f>TRM!D1832</f>
        <v>0</v>
      </c>
      <c r="E7513" t="str">
        <f>IF(VLOOKUP(TRM!A1832,'TRM - TBM Crosswalk'!$A$2:'TRM - TBM Crosswalk'!$I$1008,3,FALSE)="N/A","TBD","")</f>
        <v/>
      </c>
      <c r="F7513" t="str">
        <f>IF(VLOOKUP(TRM!A1832,'TRM - TBM Crosswalk'!$A$2:'TRM - TBM Crosswalk'!$I$1008,4,FALSE)=0,"",VLOOKUP(TRM!A1832,'TRM - TBM Crosswalk'!$A$2:'TRM - TBM Crosswalk'!$I$1008,4,FALSE))</f>
        <v/>
      </c>
      <c r="G7513" t="str">
        <f>IF(VLOOKUP(TRM!A1832,'TRM - TBM Crosswalk'!$A$2:'TRM - TBM Crosswalk'!$I$1008,5,FALSE)=0,"",VLOOKUP(TRM!A1832,'TRM - TBM Crosswalk'!$A$2:'TRM - TBM Crosswalk'!$I$1008,5,FALSE))</f>
        <v>Application</v>
      </c>
      <c r="H7513" t="str">
        <f>IF(VLOOKUP(TRM!A1832,'TRM - TBM Crosswalk'!$A$2:'TRM - TBM Crosswalk'!$I$1008,6,FALSE)=0,"",VLOOKUP(TRM!A1832,'TRM - TBM Crosswalk'!$A$2:'TRM - TBM Crosswalk'!$I$1008,6,FALSE))</f>
        <v>Application Development</v>
      </c>
      <c r="I7513" t="str">
        <f>IF(VLOOKUP(TRM!A1832,'TRM - TBM Crosswalk'!$A$2:'TRM - TBM Crosswalk'!$I$1008,7,FALSE)=0,"",VLOOKUP(TRM!A1832,'TRM - TBM Crosswalk'!$A$2:'TRM - TBM Crosswalk'!$I$1008,7,FALSE))</f>
        <v/>
      </c>
      <c r="J7513" t="str">
        <f>IF(VLOOKUP(TRM!A1832,'TRM - TBM Crosswalk'!$A$2:'TRM - TBM Crosswalk'!$I$1008,8,FALSE)=0,"",VLOOKUP(TRM!A1832,'TRM - TBM Crosswalk'!$A$2:'TRM - TBM Crosswalk'!$I$1008,8,FALSE))</f>
        <v/>
      </c>
      <c r="K7513" t="str">
        <f>IF(VLOOKUP(TRM!A1832,'TRM - TBM Crosswalk'!$A$2:'TRM - TBM Crosswalk'!$I$1008,9,FALSE)=0,"",VLOOKUP(TRM!A1832,'TRM - TBM Crosswalk'!$A$2:'TRM - TBM Crosswalk'!$I$1008,9,FALSE))</f>
        <v/>
      </c>
    </row>
    <row r="7514" spans="1:11" x14ac:dyDescent="0.45">
      <c r="A7514" t="str">
        <f>TRM!A1833</f>
        <v>A02.022.240</v>
      </c>
      <c r="B7514" t="str">
        <f>TRM!B1833</f>
        <v>Integrated Development Environment (IDE)#</v>
      </c>
      <c r="C7514" t="str">
        <f>TRM!C1833</f>
        <v>JetBrains PyCharm Community Edition 2018.3.4 | 183.5429.31</v>
      </c>
      <c r="D7514">
        <f>TRM!D1833</f>
        <v>0</v>
      </c>
      <c r="E7514" t="str">
        <f>IF(VLOOKUP(TRM!A1833,'TRM - TBM Crosswalk'!$A$2:'TRM - TBM Crosswalk'!$I$1008,3,FALSE)="N/A","TBD","")</f>
        <v/>
      </c>
      <c r="F7514" t="str">
        <f>IF(VLOOKUP(TRM!A1833,'TRM - TBM Crosswalk'!$A$2:'TRM - TBM Crosswalk'!$I$1008,4,FALSE)=0,"",VLOOKUP(TRM!A1833,'TRM - TBM Crosswalk'!$A$2:'TRM - TBM Crosswalk'!$I$1008,4,FALSE))</f>
        <v/>
      </c>
      <c r="G7514" t="str">
        <f>IF(VLOOKUP(TRM!A1833,'TRM - TBM Crosswalk'!$A$2:'TRM - TBM Crosswalk'!$I$1008,5,FALSE)=0,"",VLOOKUP(TRM!A1833,'TRM - TBM Crosswalk'!$A$2:'TRM - TBM Crosswalk'!$I$1008,5,FALSE))</f>
        <v>Application</v>
      </c>
      <c r="H7514" t="str">
        <f>IF(VLOOKUP(TRM!A1833,'TRM - TBM Crosswalk'!$A$2:'TRM - TBM Crosswalk'!$I$1008,6,FALSE)=0,"",VLOOKUP(TRM!A1833,'TRM - TBM Crosswalk'!$A$2:'TRM - TBM Crosswalk'!$I$1008,6,FALSE))</f>
        <v>Application Development</v>
      </c>
      <c r="I7514" t="str">
        <f>IF(VLOOKUP(TRM!A1833,'TRM - TBM Crosswalk'!$A$2:'TRM - TBM Crosswalk'!$I$1008,7,FALSE)=0,"",VLOOKUP(TRM!A1833,'TRM - TBM Crosswalk'!$A$2:'TRM - TBM Crosswalk'!$I$1008,7,FALSE))</f>
        <v/>
      </c>
      <c r="J7514" t="str">
        <f>IF(VLOOKUP(TRM!A1833,'TRM - TBM Crosswalk'!$A$2:'TRM - TBM Crosswalk'!$I$1008,8,FALSE)=0,"",VLOOKUP(TRM!A1833,'TRM - TBM Crosswalk'!$A$2:'TRM - TBM Crosswalk'!$I$1008,8,FALSE))</f>
        <v/>
      </c>
      <c r="K7514" t="str">
        <f>IF(VLOOKUP(TRM!A1833,'TRM - TBM Crosswalk'!$A$2:'TRM - TBM Crosswalk'!$I$1008,9,FALSE)=0,"",VLOOKUP(TRM!A1833,'TRM - TBM Crosswalk'!$A$2:'TRM - TBM Crosswalk'!$I$1008,9,FALSE))</f>
        <v/>
      </c>
    </row>
    <row r="7515" spans="1:11" x14ac:dyDescent="0.45">
      <c r="A7515" t="str">
        <f>TRM!A1989</f>
        <v>A02.022.240</v>
      </c>
      <c r="B7515" t="str">
        <f>TRM!B1989</f>
        <v>Integrated Development Environment (IDE)#</v>
      </c>
      <c r="C7515" t="str">
        <f>TRM!C1989</f>
        <v>Microsoft Visual Studio 2010 Tools for Office Runtime (x64) | 10.0.60828</v>
      </c>
      <c r="D7515">
        <f>TRM!D1989</f>
        <v>0</v>
      </c>
      <c r="E7515" t="str">
        <f>IF(VLOOKUP(TRM!A1989,'TRM - TBM Crosswalk'!$A$2:'TRM - TBM Crosswalk'!$I$1008,3,FALSE)="N/A","TBD","")</f>
        <v/>
      </c>
      <c r="F7515" t="str">
        <f>IF(VLOOKUP(TRM!A1989,'TRM - TBM Crosswalk'!$A$2:'TRM - TBM Crosswalk'!$I$1008,4,FALSE)=0,"",VLOOKUP(TRM!A1989,'TRM - TBM Crosswalk'!$A$2:'TRM - TBM Crosswalk'!$I$1008,4,FALSE))</f>
        <v/>
      </c>
      <c r="G7515" t="str">
        <f>IF(VLOOKUP(TRM!A1989,'TRM - TBM Crosswalk'!$A$2:'TRM - TBM Crosswalk'!$I$1008,5,FALSE)=0,"",VLOOKUP(TRM!A1989,'TRM - TBM Crosswalk'!$A$2:'TRM - TBM Crosswalk'!$I$1008,5,FALSE))</f>
        <v>Application</v>
      </c>
      <c r="H7515" t="str">
        <f>IF(VLOOKUP(TRM!A1989,'TRM - TBM Crosswalk'!$A$2:'TRM - TBM Crosswalk'!$I$1008,6,FALSE)=0,"",VLOOKUP(TRM!A1989,'TRM - TBM Crosswalk'!$A$2:'TRM - TBM Crosswalk'!$I$1008,6,FALSE))</f>
        <v>Application Development</v>
      </c>
      <c r="I7515" t="str">
        <f>IF(VLOOKUP(TRM!A1989,'TRM - TBM Crosswalk'!$A$2:'TRM - TBM Crosswalk'!$I$1008,7,FALSE)=0,"",VLOOKUP(TRM!A1989,'TRM - TBM Crosswalk'!$A$2:'TRM - TBM Crosswalk'!$I$1008,7,FALSE))</f>
        <v/>
      </c>
      <c r="J7515" t="str">
        <f>IF(VLOOKUP(TRM!A1989,'TRM - TBM Crosswalk'!$A$2:'TRM - TBM Crosswalk'!$I$1008,8,FALSE)=0,"",VLOOKUP(TRM!A1989,'TRM - TBM Crosswalk'!$A$2:'TRM - TBM Crosswalk'!$I$1008,8,FALSE))</f>
        <v/>
      </c>
      <c r="K7515" t="str">
        <f>IF(VLOOKUP(TRM!A1989,'TRM - TBM Crosswalk'!$A$2:'TRM - TBM Crosswalk'!$I$1008,9,FALSE)=0,"",VLOOKUP(TRM!A1989,'TRM - TBM Crosswalk'!$A$2:'TRM - TBM Crosswalk'!$I$1008,9,FALSE))</f>
        <v/>
      </c>
    </row>
    <row r="7516" spans="1:11" x14ac:dyDescent="0.45">
      <c r="A7516" t="str">
        <f>TRM!A1990</f>
        <v>A02.022.240</v>
      </c>
      <c r="B7516" t="str">
        <f>TRM!B1990</f>
        <v>Integrated Development Environment (IDE)#</v>
      </c>
      <c r="C7516" t="str">
        <f>TRM!C1990</f>
        <v>Microsoft Visual Studio 2015 Installer Projects Extension | 14.0.25465</v>
      </c>
      <c r="D7516">
        <f>TRM!D1990</f>
        <v>0</v>
      </c>
      <c r="E7516" t="str">
        <f>IF(VLOOKUP(TRM!A1990,'TRM - TBM Crosswalk'!$A$2:'TRM - TBM Crosswalk'!$I$1008,3,FALSE)="N/A","TBD","")</f>
        <v/>
      </c>
      <c r="F7516" t="str">
        <f>IF(VLOOKUP(TRM!A1990,'TRM - TBM Crosswalk'!$A$2:'TRM - TBM Crosswalk'!$I$1008,4,FALSE)=0,"",VLOOKUP(TRM!A1990,'TRM - TBM Crosswalk'!$A$2:'TRM - TBM Crosswalk'!$I$1008,4,FALSE))</f>
        <v/>
      </c>
      <c r="G7516" t="str">
        <f>IF(VLOOKUP(TRM!A1990,'TRM - TBM Crosswalk'!$A$2:'TRM - TBM Crosswalk'!$I$1008,5,FALSE)=0,"",VLOOKUP(TRM!A1990,'TRM - TBM Crosswalk'!$A$2:'TRM - TBM Crosswalk'!$I$1008,5,FALSE))</f>
        <v>Application</v>
      </c>
      <c r="H7516" t="str">
        <f>IF(VLOOKUP(TRM!A1990,'TRM - TBM Crosswalk'!$A$2:'TRM - TBM Crosswalk'!$I$1008,6,FALSE)=0,"",VLOOKUP(TRM!A1990,'TRM - TBM Crosswalk'!$A$2:'TRM - TBM Crosswalk'!$I$1008,6,FALSE))</f>
        <v>Application Development</v>
      </c>
      <c r="I7516" t="str">
        <f>IF(VLOOKUP(TRM!A1990,'TRM - TBM Crosswalk'!$A$2:'TRM - TBM Crosswalk'!$I$1008,7,FALSE)=0,"",VLOOKUP(TRM!A1990,'TRM - TBM Crosswalk'!$A$2:'TRM - TBM Crosswalk'!$I$1008,7,FALSE))</f>
        <v/>
      </c>
      <c r="J7516" t="str">
        <f>IF(VLOOKUP(TRM!A1990,'TRM - TBM Crosswalk'!$A$2:'TRM - TBM Crosswalk'!$I$1008,8,FALSE)=0,"",VLOOKUP(TRM!A1990,'TRM - TBM Crosswalk'!$A$2:'TRM - TBM Crosswalk'!$I$1008,8,FALSE))</f>
        <v/>
      </c>
      <c r="K7516" t="str">
        <f>IF(VLOOKUP(TRM!A1990,'TRM - TBM Crosswalk'!$A$2:'TRM - TBM Crosswalk'!$I$1008,9,FALSE)=0,"",VLOOKUP(TRM!A1990,'TRM - TBM Crosswalk'!$A$2:'TRM - TBM Crosswalk'!$I$1008,9,FALSE))</f>
        <v/>
      </c>
    </row>
    <row r="7517" spans="1:11" x14ac:dyDescent="0.45">
      <c r="A7517" t="str">
        <f>TRM!A1991</f>
        <v>A02.022.240</v>
      </c>
      <c r="B7517" t="str">
        <f>TRM!B1991</f>
        <v>Integrated Development Environment (IDE)#</v>
      </c>
      <c r="C7517" t="str">
        <f>TRM!C1991</f>
        <v>Microsoft Visual Studio 2015 Shell (Integrated) | 14.0.23111.35</v>
      </c>
      <c r="D7517">
        <f>TRM!D1991</f>
        <v>0</v>
      </c>
      <c r="E7517" t="str">
        <f>IF(VLOOKUP(TRM!A1991,'TRM - TBM Crosswalk'!$A$2:'TRM - TBM Crosswalk'!$I$1008,3,FALSE)="N/A","TBD","")</f>
        <v/>
      </c>
      <c r="F7517" t="str">
        <f>IF(VLOOKUP(TRM!A1991,'TRM - TBM Crosswalk'!$A$2:'TRM - TBM Crosswalk'!$I$1008,4,FALSE)=0,"",VLOOKUP(TRM!A1991,'TRM - TBM Crosswalk'!$A$2:'TRM - TBM Crosswalk'!$I$1008,4,FALSE))</f>
        <v/>
      </c>
      <c r="G7517" t="str">
        <f>IF(VLOOKUP(TRM!A1991,'TRM - TBM Crosswalk'!$A$2:'TRM - TBM Crosswalk'!$I$1008,5,FALSE)=0,"",VLOOKUP(TRM!A1991,'TRM - TBM Crosswalk'!$A$2:'TRM - TBM Crosswalk'!$I$1008,5,FALSE))</f>
        <v>Application</v>
      </c>
      <c r="H7517" t="str">
        <f>IF(VLOOKUP(TRM!A1991,'TRM - TBM Crosswalk'!$A$2:'TRM - TBM Crosswalk'!$I$1008,6,FALSE)=0,"",VLOOKUP(TRM!A1991,'TRM - TBM Crosswalk'!$A$2:'TRM - TBM Crosswalk'!$I$1008,6,FALSE))</f>
        <v>Application Development</v>
      </c>
      <c r="I7517" t="str">
        <f>IF(VLOOKUP(TRM!A1991,'TRM - TBM Crosswalk'!$A$2:'TRM - TBM Crosswalk'!$I$1008,7,FALSE)=0,"",VLOOKUP(TRM!A1991,'TRM - TBM Crosswalk'!$A$2:'TRM - TBM Crosswalk'!$I$1008,7,FALSE))</f>
        <v/>
      </c>
      <c r="J7517" t="str">
        <f>IF(VLOOKUP(TRM!A1991,'TRM - TBM Crosswalk'!$A$2:'TRM - TBM Crosswalk'!$I$1008,8,FALSE)=0,"",VLOOKUP(TRM!A1991,'TRM - TBM Crosswalk'!$A$2:'TRM - TBM Crosswalk'!$I$1008,8,FALSE))</f>
        <v/>
      </c>
      <c r="K7517" t="str">
        <f>IF(VLOOKUP(TRM!A1991,'TRM - TBM Crosswalk'!$A$2:'TRM - TBM Crosswalk'!$I$1008,9,FALSE)=0,"",VLOOKUP(TRM!A1991,'TRM - TBM Crosswalk'!$A$2:'TRM - TBM Crosswalk'!$I$1008,9,FALSE))</f>
        <v/>
      </c>
    </row>
    <row r="7518" spans="1:11" x14ac:dyDescent="0.45">
      <c r="A7518" t="str">
        <f>TRM!A1992</f>
        <v>A02.022.240</v>
      </c>
      <c r="B7518" t="str">
        <f>TRM!B1992</f>
        <v>Integrated Development Environment (IDE)#</v>
      </c>
      <c r="C7518" t="str">
        <f>TRM!C1992</f>
        <v>Microsoft Visual Studio 2015 Shell (Isolated) | 14.0.23107.10</v>
      </c>
      <c r="D7518">
        <f>TRM!D1992</f>
        <v>0</v>
      </c>
      <c r="E7518" t="str">
        <f>IF(VLOOKUP(TRM!A1992,'TRM - TBM Crosswalk'!$A$2:'TRM - TBM Crosswalk'!$I$1008,3,FALSE)="N/A","TBD","")</f>
        <v/>
      </c>
      <c r="F7518" t="str">
        <f>IF(VLOOKUP(TRM!A1992,'TRM - TBM Crosswalk'!$A$2:'TRM - TBM Crosswalk'!$I$1008,4,FALSE)=0,"",VLOOKUP(TRM!A1992,'TRM - TBM Crosswalk'!$A$2:'TRM - TBM Crosswalk'!$I$1008,4,FALSE))</f>
        <v/>
      </c>
      <c r="G7518" t="str">
        <f>IF(VLOOKUP(TRM!A1992,'TRM - TBM Crosswalk'!$A$2:'TRM - TBM Crosswalk'!$I$1008,5,FALSE)=0,"",VLOOKUP(TRM!A1992,'TRM - TBM Crosswalk'!$A$2:'TRM - TBM Crosswalk'!$I$1008,5,FALSE))</f>
        <v>Application</v>
      </c>
      <c r="H7518" t="str">
        <f>IF(VLOOKUP(TRM!A1992,'TRM - TBM Crosswalk'!$A$2:'TRM - TBM Crosswalk'!$I$1008,6,FALSE)=0,"",VLOOKUP(TRM!A1992,'TRM - TBM Crosswalk'!$A$2:'TRM - TBM Crosswalk'!$I$1008,6,FALSE))</f>
        <v>Application Development</v>
      </c>
      <c r="I7518" t="str">
        <f>IF(VLOOKUP(TRM!A1992,'TRM - TBM Crosswalk'!$A$2:'TRM - TBM Crosswalk'!$I$1008,7,FALSE)=0,"",VLOOKUP(TRM!A1992,'TRM - TBM Crosswalk'!$A$2:'TRM - TBM Crosswalk'!$I$1008,7,FALSE))</f>
        <v/>
      </c>
      <c r="J7518" t="str">
        <f>IF(VLOOKUP(TRM!A1992,'TRM - TBM Crosswalk'!$A$2:'TRM - TBM Crosswalk'!$I$1008,8,FALSE)=0,"",VLOOKUP(TRM!A1992,'TRM - TBM Crosswalk'!$A$2:'TRM - TBM Crosswalk'!$I$1008,8,FALSE))</f>
        <v/>
      </c>
      <c r="K7518" t="str">
        <f>IF(VLOOKUP(TRM!A1992,'TRM - TBM Crosswalk'!$A$2:'TRM - TBM Crosswalk'!$I$1008,9,FALSE)=0,"",VLOOKUP(TRM!A1992,'TRM - TBM Crosswalk'!$A$2:'TRM - TBM Crosswalk'!$I$1008,9,FALSE))</f>
        <v/>
      </c>
    </row>
    <row r="7519" spans="1:11" x14ac:dyDescent="0.45">
      <c r="A7519" t="str">
        <f>TRM!A1993</f>
        <v>A02.022.240</v>
      </c>
      <c r="B7519" t="str">
        <f>TRM!B1993</f>
        <v>Integrated Development Environment (IDE)#</v>
      </c>
      <c r="C7519" t="str">
        <f>TRM!C1993</f>
        <v>Microsoft Visual Studio 2017 | 1.11.33287.817</v>
      </c>
      <c r="D7519">
        <f>TRM!D1993</f>
        <v>0</v>
      </c>
      <c r="E7519" t="str">
        <f>IF(VLOOKUP(TRM!A1993,'TRM - TBM Crosswalk'!$A$2:'TRM - TBM Crosswalk'!$I$1008,3,FALSE)="N/A","TBD","")</f>
        <v/>
      </c>
      <c r="F7519" t="str">
        <f>IF(VLOOKUP(TRM!A1993,'TRM - TBM Crosswalk'!$A$2:'TRM - TBM Crosswalk'!$I$1008,4,FALSE)=0,"",VLOOKUP(TRM!A1993,'TRM - TBM Crosswalk'!$A$2:'TRM - TBM Crosswalk'!$I$1008,4,FALSE))</f>
        <v/>
      </c>
      <c r="G7519" t="str">
        <f>IF(VLOOKUP(TRM!A1993,'TRM - TBM Crosswalk'!$A$2:'TRM - TBM Crosswalk'!$I$1008,5,FALSE)=0,"",VLOOKUP(TRM!A1993,'TRM - TBM Crosswalk'!$A$2:'TRM - TBM Crosswalk'!$I$1008,5,FALSE))</f>
        <v>Application</v>
      </c>
      <c r="H7519" t="str">
        <f>IF(VLOOKUP(TRM!A1993,'TRM - TBM Crosswalk'!$A$2:'TRM - TBM Crosswalk'!$I$1008,6,FALSE)=0,"",VLOOKUP(TRM!A1993,'TRM - TBM Crosswalk'!$A$2:'TRM - TBM Crosswalk'!$I$1008,6,FALSE))</f>
        <v>Application Development</v>
      </c>
      <c r="I7519" t="str">
        <f>IF(VLOOKUP(TRM!A1993,'TRM - TBM Crosswalk'!$A$2:'TRM - TBM Crosswalk'!$I$1008,7,FALSE)=0,"",VLOOKUP(TRM!A1993,'TRM - TBM Crosswalk'!$A$2:'TRM - TBM Crosswalk'!$I$1008,7,FALSE))</f>
        <v/>
      </c>
      <c r="J7519" t="str">
        <f>IF(VLOOKUP(TRM!A1993,'TRM - TBM Crosswalk'!$A$2:'TRM - TBM Crosswalk'!$I$1008,8,FALSE)=0,"",VLOOKUP(TRM!A1993,'TRM - TBM Crosswalk'!$A$2:'TRM - TBM Crosswalk'!$I$1008,8,FALSE))</f>
        <v/>
      </c>
      <c r="K7519" t="str">
        <f>IF(VLOOKUP(TRM!A1993,'TRM - TBM Crosswalk'!$A$2:'TRM - TBM Crosswalk'!$I$1008,9,FALSE)=0,"",VLOOKUP(TRM!A1993,'TRM - TBM Crosswalk'!$A$2:'TRM - TBM Crosswalk'!$I$1008,9,FALSE))</f>
        <v/>
      </c>
    </row>
    <row r="7520" spans="1:11" x14ac:dyDescent="0.45">
      <c r="A7520" t="str">
        <f>TRM!A1994</f>
        <v>A02.022.240</v>
      </c>
      <c r="B7520" t="str">
        <f>TRM!B1994</f>
        <v>Integrated Development Environment (IDE)#</v>
      </c>
      <c r="C7520" t="str">
        <f>TRM!C1994</f>
        <v>Microsoft Visual Studio 2017 | 1.12.111.1002</v>
      </c>
      <c r="D7520">
        <f>TRM!D1994</f>
        <v>0</v>
      </c>
      <c r="E7520" t="str">
        <f>IF(VLOOKUP(TRM!A1994,'TRM - TBM Crosswalk'!$A$2:'TRM - TBM Crosswalk'!$I$1008,3,FALSE)="N/A","TBD","")</f>
        <v/>
      </c>
      <c r="F7520" t="str">
        <f>IF(VLOOKUP(TRM!A1994,'TRM - TBM Crosswalk'!$A$2:'TRM - TBM Crosswalk'!$I$1008,4,FALSE)=0,"",VLOOKUP(TRM!A1994,'TRM - TBM Crosswalk'!$A$2:'TRM - TBM Crosswalk'!$I$1008,4,FALSE))</f>
        <v/>
      </c>
      <c r="G7520" t="str">
        <f>IF(VLOOKUP(TRM!A1994,'TRM - TBM Crosswalk'!$A$2:'TRM - TBM Crosswalk'!$I$1008,5,FALSE)=0,"",VLOOKUP(TRM!A1994,'TRM - TBM Crosswalk'!$A$2:'TRM - TBM Crosswalk'!$I$1008,5,FALSE))</f>
        <v>Application</v>
      </c>
      <c r="H7520" t="str">
        <f>IF(VLOOKUP(TRM!A1994,'TRM - TBM Crosswalk'!$A$2:'TRM - TBM Crosswalk'!$I$1008,6,FALSE)=0,"",VLOOKUP(TRM!A1994,'TRM - TBM Crosswalk'!$A$2:'TRM - TBM Crosswalk'!$I$1008,6,FALSE))</f>
        <v>Application Development</v>
      </c>
      <c r="I7520" t="str">
        <f>IF(VLOOKUP(TRM!A1994,'TRM - TBM Crosswalk'!$A$2:'TRM - TBM Crosswalk'!$I$1008,7,FALSE)=0,"",VLOOKUP(TRM!A1994,'TRM - TBM Crosswalk'!$A$2:'TRM - TBM Crosswalk'!$I$1008,7,FALSE))</f>
        <v/>
      </c>
      <c r="J7520" t="str">
        <f>IF(VLOOKUP(TRM!A1994,'TRM - TBM Crosswalk'!$A$2:'TRM - TBM Crosswalk'!$I$1008,8,FALSE)=0,"",VLOOKUP(TRM!A1994,'TRM - TBM Crosswalk'!$A$2:'TRM - TBM Crosswalk'!$I$1008,8,FALSE))</f>
        <v/>
      </c>
      <c r="K7520" t="str">
        <f>IF(VLOOKUP(TRM!A1994,'TRM - TBM Crosswalk'!$A$2:'TRM - TBM Crosswalk'!$I$1008,9,FALSE)=0,"",VLOOKUP(TRM!A1994,'TRM - TBM Crosswalk'!$A$2:'TRM - TBM Crosswalk'!$I$1008,9,FALSE))</f>
        <v/>
      </c>
    </row>
    <row r="7521" spans="1:11" x14ac:dyDescent="0.45">
      <c r="A7521" t="str">
        <f>TRM!A2119</f>
        <v>A02.022.240</v>
      </c>
      <c r="B7521" t="str">
        <f>TRM!B2119</f>
        <v>Integrated Development Environment (IDE)#</v>
      </c>
      <c r="C7521" t="str">
        <f>TRM!C2119</f>
        <v>Python 2.7.13 (Anaconda2  64-bit) | 5.0.0</v>
      </c>
      <c r="D7521">
        <f>TRM!D2119</f>
        <v>0</v>
      </c>
      <c r="E7521" t="str">
        <f>IF(VLOOKUP(TRM!A2119,'TRM - TBM Crosswalk'!$A$2:'TRM - TBM Crosswalk'!$I$1008,3,FALSE)="N/A","TBD","")</f>
        <v/>
      </c>
      <c r="F7521" t="str">
        <f>IF(VLOOKUP(TRM!A2119,'TRM - TBM Crosswalk'!$A$2:'TRM - TBM Crosswalk'!$I$1008,4,FALSE)=0,"",VLOOKUP(TRM!A2119,'TRM - TBM Crosswalk'!$A$2:'TRM - TBM Crosswalk'!$I$1008,4,FALSE))</f>
        <v/>
      </c>
      <c r="G7521" t="str">
        <f>IF(VLOOKUP(TRM!A2119,'TRM - TBM Crosswalk'!$A$2:'TRM - TBM Crosswalk'!$I$1008,5,FALSE)=0,"",VLOOKUP(TRM!A2119,'TRM - TBM Crosswalk'!$A$2:'TRM - TBM Crosswalk'!$I$1008,5,FALSE))</f>
        <v>Application</v>
      </c>
      <c r="H7521" t="str">
        <f>IF(VLOOKUP(TRM!A2119,'TRM - TBM Crosswalk'!$A$2:'TRM - TBM Crosswalk'!$I$1008,6,FALSE)=0,"",VLOOKUP(TRM!A2119,'TRM - TBM Crosswalk'!$A$2:'TRM - TBM Crosswalk'!$I$1008,6,FALSE))</f>
        <v>Application Development</v>
      </c>
      <c r="I7521" t="str">
        <f>IF(VLOOKUP(TRM!A2119,'TRM - TBM Crosswalk'!$A$2:'TRM - TBM Crosswalk'!$I$1008,7,FALSE)=0,"",VLOOKUP(TRM!A2119,'TRM - TBM Crosswalk'!$A$2:'TRM - TBM Crosswalk'!$I$1008,7,FALSE))</f>
        <v/>
      </c>
      <c r="J7521" t="str">
        <f>IF(VLOOKUP(TRM!A2119,'TRM - TBM Crosswalk'!$A$2:'TRM - TBM Crosswalk'!$I$1008,8,FALSE)=0,"",VLOOKUP(TRM!A2119,'TRM - TBM Crosswalk'!$A$2:'TRM - TBM Crosswalk'!$I$1008,8,FALSE))</f>
        <v/>
      </c>
      <c r="K7521" t="str">
        <f>IF(VLOOKUP(TRM!A2119,'TRM - TBM Crosswalk'!$A$2:'TRM - TBM Crosswalk'!$I$1008,9,FALSE)=0,"",VLOOKUP(TRM!A2119,'TRM - TBM Crosswalk'!$A$2:'TRM - TBM Crosswalk'!$I$1008,9,FALSE))</f>
        <v/>
      </c>
    </row>
    <row r="7522" spans="1:11" x14ac:dyDescent="0.45">
      <c r="A7522" t="str">
        <f>TRM!A2814</f>
        <v>A02.023.260</v>
      </c>
      <c r="B7522" t="str">
        <f>TRM!B2814</f>
        <v>Document Imaging and OCR</v>
      </c>
      <c r="C7522" t="str">
        <f>TRM!C2814</f>
        <v>Error Recovery Guide for fi-6x30Z/fi-6x40Z | 4.0.257</v>
      </c>
      <c r="D7522">
        <f>TRM!D2814</f>
        <v>0</v>
      </c>
      <c r="E7522" t="str">
        <f>IF(VLOOKUP(TRM!A2814,'TRM - TBM Crosswalk'!$A$2:'TRM - TBM Crosswalk'!$I$1008,3,FALSE)="N/A","TBD","")</f>
        <v/>
      </c>
      <c r="F7522" t="str">
        <f>IF(VLOOKUP(TRM!A2814,'TRM - TBM Crosswalk'!$A$2:'TRM - TBM Crosswalk'!$I$1008,4,FALSE)=0,"",VLOOKUP(TRM!A2814,'TRM - TBM Crosswalk'!$A$2:'TRM - TBM Crosswalk'!$I$1008,4,FALSE))</f>
        <v/>
      </c>
      <c r="G7522" t="str">
        <f>IF(VLOOKUP(TRM!A2814,'TRM - TBM Crosswalk'!$A$2:'TRM - TBM Crosswalk'!$I$1008,5,FALSE)=0,"",VLOOKUP(TRM!A2814,'TRM - TBM Crosswalk'!$A$2:'TRM - TBM Crosswalk'!$I$1008,5,FALSE))</f>
        <v/>
      </c>
      <c r="H7522" t="str">
        <f>IF(VLOOKUP(TRM!A2814,'TRM - TBM Crosswalk'!$A$2:'TRM - TBM Crosswalk'!$I$1008,6,FALSE)=0,"",VLOOKUP(TRM!A2814,'TRM - TBM Crosswalk'!$A$2:'TRM - TBM Crosswalk'!$I$1008,6,FALSE))</f>
        <v/>
      </c>
      <c r="I7522" t="str">
        <f>IF(VLOOKUP(TRM!A2814,'TRM - TBM Crosswalk'!$A$2:'TRM - TBM Crosswalk'!$I$1008,7,FALSE)=0,"",VLOOKUP(TRM!A2814,'TRM - TBM Crosswalk'!$A$2:'TRM - TBM Crosswalk'!$I$1008,7,FALSE))</f>
        <v>Platform Services</v>
      </c>
      <c r="J7522" t="str">
        <f>IF(VLOOKUP(TRM!A2814,'TRM - TBM Crosswalk'!$A$2:'TRM - TBM Crosswalk'!$I$1008,8,FALSE)=0,"",VLOOKUP(TRM!A2814,'TRM - TBM Crosswalk'!$A$2:'TRM - TBM Crosswalk'!$I$1008,8,FALSE))</f>
        <v>Applications Services</v>
      </c>
      <c r="K7522" t="str">
        <f>IF(VLOOKUP(TRM!A2814,'TRM - TBM Crosswalk'!$A$2:'TRM - TBM Crosswalk'!$I$1008,9,FALSE)=0,"",VLOOKUP(TRM!A2814,'TRM - TBM Crosswalk'!$A$2:'TRM - TBM Crosswalk'!$I$1008,9,FALSE))</f>
        <v>Content Management</v>
      </c>
    </row>
    <row r="7523" spans="1:11" x14ac:dyDescent="0.45">
      <c r="A7523" t="str">
        <f>TRM!A2815</f>
        <v>A02.023.260</v>
      </c>
      <c r="B7523" t="str">
        <f>TRM!B2815</f>
        <v>Document Imaging and OCR</v>
      </c>
      <c r="C7523" t="str">
        <f>TRM!C2815</f>
        <v>ES-200_ES-300W Userâ€™s Guide | 1.0</v>
      </c>
      <c r="D7523">
        <f>TRM!D2815</f>
        <v>0</v>
      </c>
      <c r="E7523" t="str">
        <f>IF(VLOOKUP(TRM!A2815,'TRM - TBM Crosswalk'!$A$2:'TRM - TBM Crosswalk'!$I$1008,3,FALSE)="N/A","TBD","")</f>
        <v/>
      </c>
      <c r="F7523" t="str">
        <f>IF(VLOOKUP(TRM!A2815,'TRM - TBM Crosswalk'!$A$2:'TRM - TBM Crosswalk'!$I$1008,4,FALSE)=0,"",VLOOKUP(TRM!A2815,'TRM - TBM Crosswalk'!$A$2:'TRM - TBM Crosswalk'!$I$1008,4,FALSE))</f>
        <v/>
      </c>
      <c r="G7523" t="str">
        <f>IF(VLOOKUP(TRM!A2815,'TRM - TBM Crosswalk'!$A$2:'TRM - TBM Crosswalk'!$I$1008,5,FALSE)=0,"",VLOOKUP(TRM!A2815,'TRM - TBM Crosswalk'!$A$2:'TRM - TBM Crosswalk'!$I$1008,5,FALSE))</f>
        <v/>
      </c>
      <c r="H7523" t="str">
        <f>IF(VLOOKUP(TRM!A2815,'TRM - TBM Crosswalk'!$A$2:'TRM - TBM Crosswalk'!$I$1008,6,FALSE)=0,"",VLOOKUP(TRM!A2815,'TRM - TBM Crosswalk'!$A$2:'TRM - TBM Crosswalk'!$I$1008,6,FALSE))</f>
        <v/>
      </c>
      <c r="I7523" t="str">
        <f>IF(VLOOKUP(TRM!A2815,'TRM - TBM Crosswalk'!$A$2:'TRM - TBM Crosswalk'!$I$1008,7,FALSE)=0,"",VLOOKUP(TRM!A2815,'TRM - TBM Crosswalk'!$A$2:'TRM - TBM Crosswalk'!$I$1008,7,FALSE))</f>
        <v>Platform Services</v>
      </c>
      <c r="J7523" t="str">
        <f>IF(VLOOKUP(TRM!A2815,'TRM - TBM Crosswalk'!$A$2:'TRM - TBM Crosswalk'!$I$1008,8,FALSE)=0,"",VLOOKUP(TRM!A2815,'TRM - TBM Crosswalk'!$A$2:'TRM - TBM Crosswalk'!$I$1008,8,FALSE))</f>
        <v>Applications Services</v>
      </c>
      <c r="K7523" t="str">
        <f>IF(VLOOKUP(TRM!A2815,'TRM - TBM Crosswalk'!$A$2:'TRM - TBM Crosswalk'!$I$1008,9,FALSE)=0,"",VLOOKUP(TRM!A2815,'TRM - TBM Crosswalk'!$A$2:'TRM - TBM Crosswalk'!$I$1008,9,FALSE))</f>
        <v>Content Management</v>
      </c>
    </row>
    <row r="7524" spans="1:11" x14ac:dyDescent="0.45">
      <c r="A7524" t="str">
        <f>TRM!A3189</f>
        <v>A02.023.262</v>
      </c>
      <c r="B7524" t="str">
        <f>TRM!B3189</f>
        <v>Document Management System</v>
      </c>
      <c r="C7524" t="str">
        <f>TRM!C3189</f>
        <v>Content Transformation Services | 7.3.0000.0092</v>
      </c>
      <c r="D7524">
        <f>TRM!D3189</f>
        <v>0</v>
      </c>
      <c r="E7524" t="str">
        <f>IF(VLOOKUP(TRM!A3189,'TRM - TBM Crosswalk'!$A$2:'TRM - TBM Crosswalk'!$I$1008,3,FALSE)="N/A","TBD","")</f>
        <v/>
      </c>
      <c r="F7524" t="str">
        <f>IF(VLOOKUP(TRM!A3189,'TRM - TBM Crosswalk'!$A$2:'TRM - TBM Crosswalk'!$I$1008,4,FALSE)=0,"",VLOOKUP(TRM!A3189,'TRM - TBM Crosswalk'!$A$2:'TRM - TBM Crosswalk'!$I$1008,4,FALSE))</f>
        <v/>
      </c>
      <c r="G7524" t="str">
        <f>IF(VLOOKUP(TRM!A3189,'TRM - TBM Crosswalk'!$A$2:'TRM - TBM Crosswalk'!$I$1008,5,FALSE)=0,"",VLOOKUP(TRM!A3189,'TRM - TBM Crosswalk'!$A$2:'TRM - TBM Crosswalk'!$I$1008,5,FALSE))</f>
        <v/>
      </c>
      <c r="H7524" t="str">
        <f>IF(VLOOKUP(TRM!A3189,'TRM - TBM Crosswalk'!$A$2:'TRM - TBM Crosswalk'!$I$1008,6,FALSE)=0,"",VLOOKUP(TRM!A3189,'TRM - TBM Crosswalk'!$A$2:'TRM - TBM Crosswalk'!$I$1008,6,FALSE))</f>
        <v/>
      </c>
      <c r="I7524" t="str">
        <f>IF(VLOOKUP(TRM!A3189,'TRM - TBM Crosswalk'!$A$2:'TRM - TBM Crosswalk'!$I$1008,7,FALSE)=0,"",VLOOKUP(TRM!A3189,'TRM - TBM Crosswalk'!$A$2:'TRM - TBM Crosswalk'!$I$1008,7,FALSE))</f>
        <v>Platform Services</v>
      </c>
      <c r="J7524" t="str">
        <f>IF(VLOOKUP(TRM!A3189,'TRM - TBM Crosswalk'!$A$2:'TRM - TBM Crosswalk'!$I$1008,8,FALSE)=0,"",VLOOKUP(TRM!A3189,'TRM - TBM Crosswalk'!$A$2:'TRM - TBM Crosswalk'!$I$1008,8,FALSE))</f>
        <v>Applications Services</v>
      </c>
      <c r="K7524" t="str">
        <f>IF(VLOOKUP(TRM!A3189,'TRM - TBM Crosswalk'!$A$2:'TRM - TBM Crosswalk'!$I$1008,9,FALSE)=0,"",VLOOKUP(TRM!A3189,'TRM - TBM Crosswalk'!$A$2:'TRM - TBM Crosswalk'!$I$1008,9,FALSE))</f>
        <v>Content Management</v>
      </c>
    </row>
    <row r="7525" spans="1:11" x14ac:dyDescent="0.45">
      <c r="A7525" t="str">
        <f>TRM!A3190</f>
        <v>A02.023.262</v>
      </c>
      <c r="B7525" t="str">
        <f>TRM!B3190</f>
        <v>Document Management System</v>
      </c>
      <c r="C7525" t="str">
        <f>TRM!C3190</f>
        <v>Document Tracking System v7.8</v>
      </c>
      <c r="D7525">
        <f>TRM!D3190</f>
        <v>0</v>
      </c>
      <c r="E7525" t="str">
        <f>IF(VLOOKUP(TRM!A3190,'TRM - TBM Crosswalk'!$A$2:'TRM - TBM Crosswalk'!$I$1008,3,FALSE)="N/A","TBD","")</f>
        <v/>
      </c>
      <c r="F7525" t="str">
        <f>IF(VLOOKUP(TRM!A3190,'TRM - TBM Crosswalk'!$A$2:'TRM - TBM Crosswalk'!$I$1008,4,FALSE)=0,"",VLOOKUP(TRM!A3190,'TRM - TBM Crosswalk'!$A$2:'TRM - TBM Crosswalk'!$I$1008,4,FALSE))</f>
        <v/>
      </c>
      <c r="G7525" t="str">
        <f>IF(VLOOKUP(TRM!A3190,'TRM - TBM Crosswalk'!$A$2:'TRM - TBM Crosswalk'!$I$1008,5,FALSE)=0,"",VLOOKUP(TRM!A3190,'TRM - TBM Crosswalk'!$A$2:'TRM - TBM Crosswalk'!$I$1008,5,FALSE))</f>
        <v/>
      </c>
      <c r="H7525" t="str">
        <f>IF(VLOOKUP(TRM!A3190,'TRM - TBM Crosswalk'!$A$2:'TRM - TBM Crosswalk'!$I$1008,6,FALSE)=0,"",VLOOKUP(TRM!A3190,'TRM - TBM Crosswalk'!$A$2:'TRM - TBM Crosswalk'!$I$1008,6,FALSE))</f>
        <v/>
      </c>
      <c r="I7525" t="str">
        <f>IF(VLOOKUP(TRM!A3190,'TRM - TBM Crosswalk'!$A$2:'TRM - TBM Crosswalk'!$I$1008,7,FALSE)=0,"",VLOOKUP(TRM!A3190,'TRM - TBM Crosswalk'!$A$2:'TRM - TBM Crosswalk'!$I$1008,7,FALSE))</f>
        <v>Platform Services</v>
      </c>
      <c r="J7525" t="str">
        <f>IF(VLOOKUP(TRM!A3190,'TRM - TBM Crosswalk'!$A$2:'TRM - TBM Crosswalk'!$I$1008,8,FALSE)=0,"",VLOOKUP(TRM!A3190,'TRM - TBM Crosswalk'!$A$2:'TRM - TBM Crosswalk'!$I$1008,8,FALSE))</f>
        <v>Applications Services</v>
      </c>
      <c r="K7525" t="str">
        <f>IF(VLOOKUP(TRM!A3190,'TRM - TBM Crosswalk'!$A$2:'TRM - TBM Crosswalk'!$I$1008,9,FALSE)=0,"",VLOOKUP(TRM!A3190,'TRM - TBM Crosswalk'!$A$2:'TRM - TBM Crosswalk'!$I$1008,9,FALSE))</f>
        <v>Content Management</v>
      </c>
    </row>
    <row r="7526" spans="1:11" x14ac:dyDescent="0.45">
      <c r="A7526" t="str">
        <f>TRM!A3192</f>
        <v>A02.023.262</v>
      </c>
      <c r="B7526" t="str">
        <f>TRM!B3192</f>
        <v>Document Management System</v>
      </c>
      <c r="C7526" t="str">
        <f>TRM!C3192</f>
        <v>Document Tracking System v7.8 #4</v>
      </c>
      <c r="D7526">
        <f>TRM!D3192</f>
        <v>0</v>
      </c>
      <c r="E7526" t="str">
        <f>IF(VLOOKUP(TRM!A3192,'TRM - TBM Crosswalk'!$A$2:'TRM - TBM Crosswalk'!$I$1008,3,FALSE)="N/A","TBD","")</f>
        <v/>
      </c>
      <c r="F7526" t="str">
        <f>IF(VLOOKUP(TRM!A3192,'TRM - TBM Crosswalk'!$A$2:'TRM - TBM Crosswalk'!$I$1008,4,FALSE)=0,"",VLOOKUP(TRM!A3192,'TRM - TBM Crosswalk'!$A$2:'TRM - TBM Crosswalk'!$I$1008,4,FALSE))</f>
        <v/>
      </c>
      <c r="G7526" t="str">
        <f>IF(VLOOKUP(TRM!A3192,'TRM - TBM Crosswalk'!$A$2:'TRM - TBM Crosswalk'!$I$1008,5,FALSE)=0,"",VLOOKUP(TRM!A3192,'TRM - TBM Crosswalk'!$A$2:'TRM - TBM Crosswalk'!$I$1008,5,FALSE))</f>
        <v/>
      </c>
      <c r="H7526" t="str">
        <f>IF(VLOOKUP(TRM!A3192,'TRM - TBM Crosswalk'!$A$2:'TRM - TBM Crosswalk'!$I$1008,6,FALSE)=0,"",VLOOKUP(TRM!A3192,'TRM - TBM Crosswalk'!$A$2:'TRM - TBM Crosswalk'!$I$1008,6,FALSE))</f>
        <v/>
      </c>
      <c r="I7526" t="str">
        <f>IF(VLOOKUP(TRM!A3192,'TRM - TBM Crosswalk'!$A$2:'TRM - TBM Crosswalk'!$I$1008,7,FALSE)=0,"",VLOOKUP(TRM!A3192,'TRM - TBM Crosswalk'!$A$2:'TRM - TBM Crosswalk'!$I$1008,7,FALSE))</f>
        <v>Platform Services</v>
      </c>
      <c r="J7526" t="str">
        <f>IF(VLOOKUP(TRM!A3192,'TRM - TBM Crosswalk'!$A$2:'TRM - TBM Crosswalk'!$I$1008,8,FALSE)=0,"",VLOOKUP(TRM!A3192,'TRM - TBM Crosswalk'!$A$2:'TRM - TBM Crosswalk'!$I$1008,8,FALSE))</f>
        <v>Applications Services</v>
      </c>
      <c r="K7526" t="str">
        <f>IF(VLOOKUP(TRM!A3192,'TRM - TBM Crosswalk'!$A$2:'TRM - TBM Crosswalk'!$I$1008,9,FALSE)=0,"",VLOOKUP(TRM!A3192,'TRM - TBM Crosswalk'!$A$2:'TRM - TBM Crosswalk'!$I$1008,9,FALSE))</f>
        <v>Content Management</v>
      </c>
    </row>
    <row r="7527" spans="1:11" x14ac:dyDescent="0.45">
      <c r="A7527" t="str">
        <f>TRM!A3707</f>
        <v>A02.024.385</v>
      </c>
      <c r="B7527" t="str">
        <f>TRM!B3707</f>
        <v>Geospatial Data Analysis</v>
      </c>
      <c r="C7527" t="str">
        <f>TRM!C3707</f>
        <v>Survey123 Connect for ArcGIS | 3.5.166</v>
      </c>
      <c r="D7527">
        <f>TRM!D3707</f>
        <v>0</v>
      </c>
      <c r="E7527" t="str">
        <f>IF(VLOOKUP(TRM!A3707,'TRM - TBM Crosswalk'!$A$2:'TRM - TBM Crosswalk'!$I$1008,3,FALSE)="N/A","TBD","")</f>
        <v>TBD</v>
      </c>
      <c r="F7527" t="str">
        <f>IF(VLOOKUP(TRM!A3707,'TRM - TBM Crosswalk'!$A$2:'TRM - TBM Crosswalk'!$I$1008,4,FALSE)=0,"",VLOOKUP(TRM!A3707,'TRM - TBM Crosswalk'!$A$2:'TRM - TBM Crosswalk'!$I$1008,4,FALSE))</f>
        <v/>
      </c>
      <c r="G7527" t="str">
        <f>IF(VLOOKUP(TRM!A3707,'TRM - TBM Crosswalk'!$A$2:'TRM - TBM Crosswalk'!$I$1008,5,FALSE)=0,"",VLOOKUP(TRM!A3707,'TRM - TBM Crosswalk'!$A$2:'TRM - TBM Crosswalk'!$I$1008,5,FALSE))</f>
        <v/>
      </c>
      <c r="H7527" t="str">
        <f>IF(VLOOKUP(TRM!A3707,'TRM - TBM Crosswalk'!$A$2:'TRM - TBM Crosswalk'!$I$1008,6,FALSE)=0,"",VLOOKUP(TRM!A3707,'TRM - TBM Crosswalk'!$A$2:'TRM - TBM Crosswalk'!$I$1008,6,FALSE))</f>
        <v/>
      </c>
      <c r="I7527" t="str">
        <f>IF(VLOOKUP(TRM!A3707,'TRM - TBM Crosswalk'!$A$2:'TRM - TBM Crosswalk'!$I$1008,7,FALSE)=0,"",VLOOKUP(TRM!A3707,'TRM - TBM Crosswalk'!$A$2:'TRM - TBM Crosswalk'!$I$1008,7,FALSE))</f>
        <v/>
      </c>
      <c r="J7527" t="str">
        <f>IF(VLOOKUP(TRM!A3707,'TRM - TBM Crosswalk'!$A$2:'TRM - TBM Crosswalk'!$I$1008,8,FALSE)=0,"",VLOOKUP(TRM!A3707,'TRM - TBM Crosswalk'!$A$2:'TRM - TBM Crosswalk'!$I$1008,8,FALSE))</f>
        <v/>
      </c>
      <c r="K7527" t="str">
        <f>IF(VLOOKUP(TRM!A3707,'TRM - TBM Crosswalk'!$A$2:'TRM - TBM Crosswalk'!$I$1008,9,FALSE)=0,"",VLOOKUP(TRM!A3707,'TRM - TBM Crosswalk'!$A$2:'TRM - TBM Crosswalk'!$I$1008,9,FALSE))</f>
        <v/>
      </c>
    </row>
    <row r="7528" spans="1:11" x14ac:dyDescent="0.45">
      <c r="A7528" t="str">
        <f>TRM!A3817</f>
        <v>A02.024.386</v>
      </c>
      <c r="B7528" t="str">
        <f>TRM!B3817</f>
        <v>Geospatial Data Collection</v>
      </c>
      <c r="C7528" t="str">
        <f>TRM!C3817</f>
        <v>Trimble Clarity Publisher | 1.0.102</v>
      </c>
      <c r="D7528">
        <f>TRM!D3817</f>
        <v>0</v>
      </c>
      <c r="E7528" t="str">
        <f>IF(VLOOKUP(TRM!A3817,'TRM - TBM Crosswalk'!$A$2:'TRM - TBM Crosswalk'!$I$1008,3,FALSE)="N/A","TBD","")</f>
        <v>TBD</v>
      </c>
      <c r="F7528" t="str">
        <f>IF(VLOOKUP(TRM!A3817,'TRM - TBM Crosswalk'!$A$2:'TRM - TBM Crosswalk'!$I$1008,4,FALSE)=0,"",VLOOKUP(TRM!A3817,'TRM - TBM Crosswalk'!$A$2:'TRM - TBM Crosswalk'!$I$1008,4,FALSE))</f>
        <v/>
      </c>
      <c r="G7528" t="str">
        <f>IF(VLOOKUP(TRM!A3817,'TRM - TBM Crosswalk'!$A$2:'TRM - TBM Crosswalk'!$I$1008,5,FALSE)=0,"",VLOOKUP(TRM!A3817,'TRM - TBM Crosswalk'!$A$2:'TRM - TBM Crosswalk'!$I$1008,5,FALSE))</f>
        <v/>
      </c>
      <c r="H7528" t="str">
        <f>IF(VLOOKUP(TRM!A3817,'TRM - TBM Crosswalk'!$A$2:'TRM - TBM Crosswalk'!$I$1008,6,FALSE)=0,"",VLOOKUP(TRM!A3817,'TRM - TBM Crosswalk'!$A$2:'TRM - TBM Crosswalk'!$I$1008,6,FALSE))</f>
        <v/>
      </c>
      <c r="I7528" t="str">
        <f>IF(VLOOKUP(TRM!A3817,'TRM - TBM Crosswalk'!$A$2:'TRM - TBM Crosswalk'!$I$1008,7,FALSE)=0,"",VLOOKUP(TRM!A3817,'TRM - TBM Crosswalk'!$A$2:'TRM - TBM Crosswalk'!$I$1008,7,FALSE))</f>
        <v/>
      </c>
      <c r="J7528" t="str">
        <f>IF(VLOOKUP(TRM!A3817,'TRM - TBM Crosswalk'!$A$2:'TRM - TBM Crosswalk'!$I$1008,8,FALSE)=0,"",VLOOKUP(TRM!A3817,'TRM - TBM Crosswalk'!$A$2:'TRM - TBM Crosswalk'!$I$1008,8,FALSE))</f>
        <v/>
      </c>
      <c r="K7528" t="str">
        <f>IF(VLOOKUP(TRM!A3817,'TRM - TBM Crosswalk'!$A$2:'TRM - TBM Crosswalk'!$I$1008,9,FALSE)=0,"",VLOOKUP(TRM!A3817,'TRM - TBM Crosswalk'!$A$2:'TRM - TBM Crosswalk'!$I$1008,9,FALSE))</f>
        <v/>
      </c>
    </row>
    <row r="7529" spans="1:11" x14ac:dyDescent="0.45">
      <c r="A7529" t="str">
        <f>TRM!A4254</f>
        <v>A02.028</v>
      </c>
      <c r="B7529" t="str">
        <f>TRM!B4254</f>
        <v>Productivity</v>
      </c>
      <c r="C7529" t="str">
        <f>TRM!C4254</f>
        <v>PerfectIt 3 | 3.3.5</v>
      </c>
      <c r="D7529">
        <f>TRM!D4254</f>
        <v>0</v>
      </c>
      <c r="E7529" t="str">
        <f>IF(VLOOKUP(TRM!A4254,'TRM - TBM Crosswalk'!$A$2:'TRM - TBM Crosswalk'!$I$1008,3,FALSE)="N/A","TBD","")</f>
        <v/>
      </c>
      <c r="F7529" t="str">
        <f>IF(VLOOKUP(TRM!A4254,'TRM - TBM Crosswalk'!$A$2:'TRM - TBM Crosswalk'!$I$1008,4,FALSE)=0,"",VLOOKUP(TRM!A4254,'TRM - TBM Crosswalk'!$A$2:'TRM - TBM Crosswalk'!$I$1008,4,FALSE))</f>
        <v/>
      </c>
      <c r="G7529" t="str">
        <f>IF(VLOOKUP(TRM!A4254,'TRM - TBM Crosswalk'!$A$2:'TRM - TBM Crosswalk'!$I$1008,5,FALSE)=0,"",VLOOKUP(TRM!A4254,'TRM - TBM Crosswalk'!$A$2:'TRM - TBM Crosswalk'!$I$1008,5,FALSE))</f>
        <v/>
      </c>
      <c r="H7529" t="str">
        <f>IF(VLOOKUP(TRM!A4254,'TRM - TBM Crosswalk'!$A$2:'TRM - TBM Crosswalk'!$I$1008,6,FALSE)=0,"",VLOOKUP(TRM!A4254,'TRM - TBM Crosswalk'!$A$2:'TRM - TBM Crosswalk'!$I$1008,6,FALSE))</f>
        <v/>
      </c>
      <c r="I7529" t="str">
        <f>IF(VLOOKUP(TRM!A4254,'TRM - TBM Crosswalk'!$A$2:'TRM - TBM Crosswalk'!$I$1008,7,FALSE)=0,"",VLOOKUP(TRM!A4254,'TRM - TBM Crosswalk'!$A$2:'TRM - TBM Crosswalk'!$I$1008,7,FALSE))</f>
        <v>End User Services</v>
      </c>
      <c r="J7529" t="str">
        <f>IF(VLOOKUP(TRM!A4254,'TRM - TBM Crosswalk'!$A$2:'TRM - TBM Crosswalk'!$I$1008,8,FALSE)=0,"",VLOOKUP(TRM!A4254,'TRM - TBM Crosswalk'!$A$2:'TRM - TBM Crosswalk'!$I$1008,8,FALSE))</f>
        <v>Communication &amp; Collaboration</v>
      </c>
      <c r="K7529" t="str">
        <f>IF(VLOOKUP(TRM!A4254,'TRM - TBM Crosswalk'!$A$2:'TRM - TBM Crosswalk'!$I$1008,9,FALSE)=0,"",VLOOKUP(TRM!A4254,'TRM - TBM Crosswalk'!$A$2:'TRM - TBM Crosswalk'!$I$1008,9,FALSE))</f>
        <v>Productivity</v>
      </c>
    </row>
    <row r="7530" spans="1:11" x14ac:dyDescent="0.45">
      <c r="A7530" t="str">
        <f>TRM!A4293</f>
        <v>A02.028.332</v>
      </c>
      <c r="B7530" t="str">
        <f>TRM!B4293</f>
        <v>Spreadsheet</v>
      </c>
      <c r="C7530" t="str">
        <f>TRM!C4293</f>
        <v>Fuzzy Lookup Add-In For Excel | 1.3.0.0</v>
      </c>
      <c r="D7530">
        <f>TRM!D4293</f>
        <v>0</v>
      </c>
      <c r="E7530" t="str">
        <f>IF(VLOOKUP(TRM!A4293,'TRM - TBM Crosswalk'!$A$2:'TRM - TBM Crosswalk'!$I$1008,3,FALSE)="N/A","TBD","")</f>
        <v/>
      </c>
      <c r="F7530" t="str">
        <f>IF(VLOOKUP(TRM!A4293,'TRM - TBM Crosswalk'!$A$2:'TRM - TBM Crosswalk'!$I$1008,4,FALSE)=0,"",VLOOKUP(TRM!A4293,'TRM - TBM Crosswalk'!$A$2:'TRM - TBM Crosswalk'!$I$1008,4,FALSE))</f>
        <v/>
      </c>
      <c r="G7530" t="str">
        <f>IF(VLOOKUP(TRM!A4293,'TRM - TBM Crosswalk'!$A$2:'TRM - TBM Crosswalk'!$I$1008,5,FALSE)=0,"",VLOOKUP(TRM!A4293,'TRM - TBM Crosswalk'!$A$2:'TRM - TBM Crosswalk'!$I$1008,5,FALSE))</f>
        <v/>
      </c>
      <c r="H7530" t="str">
        <f>IF(VLOOKUP(TRM!A4293,'TRM - TBM Crosswalk'!$A$2:'TRM - TBM Crosswalk'!$I$1008,6,FALSE)=0,"",VLOOKUP(TRM!A4293,'TRM - TBM Crosswalk'!$A$2:'TRM - TBM Crosswalk'!$I$1008,6,FALSE))</f>
        <v/>
      </c>
      <c r="I7530" t="str">
        <f>IF(VLOOKUP(TRM!A4293,'TRM - TBM Crosswalk'!$A$2:'TRM - TBM Crosswalk'!$I$1008,7,FALSE)=0,"",VLOOKUP(TRM!A4293,'TRM - TBM Crosswalk'!$A$2:'TRM - TBM Crosswalk'!$I$1008,7,FALSE))</f>
        <v>End User Services</v>
      </c>
      <c r="J7530" t="str">
        <f>IF(VLOOKUP(TRM!A4293,'TRM - TBM Crosswalk'!$A$2:'TRM - TBM Crosswalk'!$I$1008,8,FALSE)=0,"",VLOOKUP(TRM!A4293,'TRM - TBM Crosswalk'!$A$2:'TRM - TBM Crosswalk'!$I$1008,8,FALSE))</f>
        <v>Communication &amp; Collaboration</v>
      </c>
      <c r="K7530" t="str">
        <f>IF(VLOOKUP(TRM!A4293,'TRM - TBM Crosswalk'!$A$2:'TRM - TBM Crosswalk'!$I$1008,9,FALSE)=0,"",VLOOKUP(TRM!A4293,'TRM - TBM Crosswalk'!$A$2:'TRM - TBM Crosswalk'!$I$1008,9,FALSE))</f>
        <v>Productivity</v>
      </c>
    </row>
    <row r="7531" spans="1:11" x14ac:dyDescent="0.45">
      <c r="A7531" t="str">
        <f>TRM!A4294</f>
        <v>A02.028.332</v>
      </c>
      <c r="B7531" t="str">
        <f>TRM!B4294</f>
        <v>Spreadsheet</v>
      </c>
      <c r="C7531" t="str">
        <f>TRM!C4294</f>
        <v>Kutools for Excel | 16.50</v>
      </c>
      <c r="D7531">
        <f>TRM!D4294</f>
        <v>0</v>
      </c>
      <c r="E7531" t="str">
        <f>IF(VLOOKUP(TRM!A4294,'TRM - TBM Crosswalk'!$A$2:'TRM - TBM Crosswalk'!$I$1008,3,FALSE)="N/A","TBD","")</f>
        <v/>
      </c>
      <c r="F7531" t="str">
        <f>IF(VLOOKUP(TRM!A4294,'TRM - TBM Crosswalk'!$A$2:'TRM - TBM Crosswalk'!$I$1008,4,FALSE)=0,"",VLOOKUP(TRM!A4294,'TRM - TBM Crosswalk'!$A$2:'TRM - TBM Crosswalk'!$I$1008,4,FALSE))</f>
        <v/>
      </c>
      <c r="G7531" t="str">
        <f>IF(VLOOKUP(TRM!A4294,'TRM - TBM Crosswalk'!$A$2:'TRM - TBM Crosswalk'!$I$1008,5,FALSE)=0,"",VLOOKUP(TRM!A4294,'TRM - TBM Crosswalk'!$A$2:'TRM - TBM Crosswalk'!$I$1008,5,FALSE))</f>
        <v/>
      </c>
      <c r="H7531" t="str">
        <f>IF(VLOOKUP(TRM!A4294,'TRM - TBM Crosswalk'!$A$2:'TRM - TBM Crosswalk'!$I$1008,6,FALSE)=0,"",VLOOKUP(TRM!A4294,'TRM - TBM Crosswalk'!$A$2:'TRM - TBM Crosswalk'!$I$1008,6,FALSE))</f>
        <v/>
      </c>
      <c r="I7531" t="str">
        <f>IF(VLOOKUP(TRM!A4294,'TRM - TBM Crosswalk'!$A$2:'TRM - TBM Crosswalk'!$I$1008,7,FALSE)=0,"",VLOOKUP(TRM!A4294,'TRM - TBM Crosswalk'!$A$2:'TRM - TBM Crosswalk'!$I$1008,7,FALSE))</f>
        <v>End User Services</v>
      </c>
      <c r="J7531" t="str">
        <f>IF(VLOOKUP(TRM!A4294,'TRM - TBM Crosswalk'!$A$2:'TRM - TBM Crosswalk'!$I$1008,8,FALSE)=0,"",VLOOKUP(TRM!A4294,'TRM - TBM Crosswalk'!$A$2:'TRM - TBM Crosswalk'!$I$1008,8,FALSE))</f>
        <v>Communication &amp; Collaboration</v>
      </c>
      <c r="K7531" t="str">
        <f>IF(VLOOKUP(TRM!A4294,'TRM - TBM Crosswalk'!$A$2:'TRM - TBM Crosswalk'!$I$1008,9,FALSE)=0,"",VLOOKUP(TRM!A4294,'TRM - TBM Crosswalk'!$A$2:'TRM - TBM Crosswalk'!$I$1008,9,FALSE))</f>
        <v>Productivity</v>
      </c>
    </row>
    <row r="7532" spans="1:11" x14ac:dyDescent="0.45">
      <c r="A7532" t="str">
        <f>TRM!A4434</f>
        <v>A02.028.335#</v>
      </c>
      <c r="B7532" t="str">
        <f>TRM!B4434</f>
        <v>Web Design Software#</v>
      </c>
      <c r="C7532" t="str">
        <f>TRM!C4434</f>
        <v>coldfusion</v>
      </c>
      <c r="D7532">
        <f>TRM!D4434</f>
        <v>0</v>
      </c>
      <c r="E7532" t="str">
        <f>IF(VLOOKUP(TRM!A4434,'TRM - TBM Crosswalk'!$A$2:'TRM - TBM Crosswalk'!$I$1008,3,FALSE)="N/A","TBD","")</f>
        <v/>
      </c>
      <c r="F7532" t="str">
        <f>IF(VLOOKUP(TRM!A4434,'TRM - TBM Crosswalk'!$A$2:'TRM - TBM Crosswalk'!$I$1008,4,FALSE)=0,"",VLOOKUP(TRM!A4434,'TRM - TBM Crosswalk'!$A$2:'TRM - TBM Crosswalk'!$I$1008,4,FALSE))</f>
        <v/>
      </c>
      <c r="G7532" t="str">
        <f>IF(VLOOKUP(TRM!A4434,'TRM - TBM Crosswalk'!$A$2:'TRM - TBM Crosswalk'!$I$1008,5,FALSE)=0,"",VLOOKUP(TRM!A4434,'TRM - TBM Crosswalk'!$A$2:'TRM - TBM Crosswalk'!$I$1008,5,FALSE))</f>
        <v/>
      </c>
      <c r="H7532" t="str">
        <f>IF(VLOOKUP(TRM!A4434,'TRM - TBM Crosswalk'!$A$2:'TRM - TBM Crosswalk'!$I$1008,6,FALSE)=0,"",VLOOKUP(TRM!A4434,'TRM - TBM Crosswalk'!$A$2:'TRM - TBM Crosswalk'!$I$1008,6,FALSE))</f>
        <v/>
      </c>
      <c r="I7532" t="str">
        <f>IF(VLOOKUP(TRM!A4434,'TRM - TBM Crosswalk'!$A$2:'TRM - TBM Crosswalk'!$I$1008,7,FALSE)=0,"",VLOOKUP(TRM!A4434,'TRM - TBM Crosswalk'!$A$2:'TRM - TBM Crosswalk'!$I$1008,7,FALSE))</f>
        <v>End User Services</v>
      </c>
      <c r="J7532" t="str">
        <f>IF(VLOOKUP(TRM!A4434,'TRM - TBM Crosswalk'!$A$2:'TRM - TBM Crosswalk'!$I$1008,8,FALSE)=0,"",VLOOKUP(TRM!A4434,'TRM - TBM Crosswalk'!$A$2:'TRM - TBM Crosswalk'!$I$1008,8,FALSE))</f>
        <v>Communication &amp; Collaboration</v>
      </c>
      <c r="K7532" t="str">
        <f>IF(VLOOKUP(TRM!A4434,'TRM - TBM Crosswalk'!$A$2:'TRM - TBM Crosswalk'!$I$1008,9,FALSE)=0,"",VLOOKUP(TRM!A4434,'TRM - TBM Crosswalk'!$A$2:'TRM - TBM Crosswalk'!$I$1008,9,FALSE))</f>
        <v>Productivity</v>
      </c>
    </row>
    <row r="7533" spans="1:11" x14ac:dyDescent="0.45">
      <c r="A7533" t="str">
        <f>TRM!A4435</f>
        <v>A02.028.335#</v>
      </c>
      <c r="B7533" t="str">
        <f>TRM!B4435</f>
        <v>Web Design Software#</v>
      </c>
      <c r="C7533" t="str">
        <f>TRM!C4435</f>
        <v>ColdFusion Add-on Services | 11.0.0.0</v>
      </c>
      <c r="D7533">
        <f>TRM!D4435</f>
        <v>0</v>
      </c>
      <c r="E7533" t="str">
        <f>IF(VLOOKUP(TRM!A4435,'TRM - TBM Crosswalk'!$A$2:'TRM - TBM Crosswalk'!$I$1008,3,FALSE)="N/A","TBD","")</f>
        <v/>
      </c>
      <c r="F7533" t="str">
        <f>IF(VLOOKUP(TRM!A4435,'TRM - TBM Crosswalk'!$A$2:'TRM - TBM Crosswalk'!$I$1008,4,FALSE)=0,"",VLOOKUP(TRM!A4435,'TRM - TBM Crosswalk'!$A$2:'TRM - TBM Crosswalk'!$I$1008,4,FALSE))</f>
        <v/>
      </c>
      <c r="G7533" t="str">
        <f>IF(VLOOKUP(TRM!A4435,'TRM - TBM Crosswalk'!$A$2:'TRM - TBM Crosswalk'!$I$1008,5,FALSE)=0,"",VLOOKUP(TRM!A4435,'TRM - TBM Crosswalk'!$A$2:'TRM - TBM Crosswalk'!$I$1008,5,FALSE))</f>
        <v/>
      </c>
      <c r="H7533" t="str">
        <f>IF(VLOOKUP(TRM!A4435,'TRM - TBM Crosswalk'!$A$2:'TRM - TBM Crosswalk'!$I$1008,6,FALSE)=0,"",VLOOKUP(TRM!A4435,'TRM - TBM Crosswalk'!$A$2:'TRM - TBM Crosswalk'!$I$1008,6,FALSE))</f>
        <v/>
      </c>
      <c r="I7533" t="str">
        <f>IF(VLOOKUP(TRM!A4435,'TRM - TBM Crosswalk'!$A$2:'TRM - TBM Crosswalk'!$I$1008,7,FALSE)=0,"",VLOOKUP(TRM!A4435,'TRM - TBM Crosswalk'!$A$2:'TRM - TBM Crosswalk'!$I$1008,7,FALSE))</f>
        <v>End User Services</v>
      </c>
      <c r="J7533" t="str">
        <f>IF(VLOOKUP(TRM!A4435,'TRM - TBM Crosswalk'!$A$2:'TRM - TBM Crosswalk'!$I$1008,8,FALSE)=0,"",VLOOKUP(TRM!A4435,'TRM - TBM Crosswalk'!$A$2:'TRM - TBM Crosswalk'!$I$1008,8,FALSE))</f>
        <v>Communication &amp; Collaboration</v>
      </c>
      <c r="K7533" t="str">
        <f>IF(VLOOKUP(TRM!A4435,'TRM - TBM Crosswalk'!$A$2:'TRM - TBM Crosswalk'!$I$1008,9,FALSE)=0,"",VLOOKUP(TRM!A4435,'TRM - TBM Crosswalk'!$A$2:'TRM - TBM Crosswalk'!$I$1008,9,FALSE))</f>
        <v>Productivity</v>
      </c>
    </row>
    <row r="7534" spans="1:11" x14ac:dyDescent="0.45">
      <c r="A7534" t="str">
        <f>TRM!A4436</f>
        <v>A02.028.335#</v>
      </c>
      <c r="B7534" t="str">
        <f>TRM!B4436</f>
        <v>Web Design Software#</v>
      </c>
      <c r="C7534" t="str">
        <f>TRM!C4436</f>
        <v>ColdFusion Builder 2018 | 3.2.0.0</v>
      </c>
      <c r="D7534">
        <f>TRM!D4436</f>
        <v>0</v>
      </c>
      <c r="E7534" t="str">
        <f>IF(VLOOKUP(TRM!A4436,'TRM - TBM Crosswalk'!$A$2:'TRM - TBM Crosswalk'!$I$1008,3,FALSE)="N/A","TBD","")</f>
        <v/>
      </c>
      <c r="F7534" t="str">
        <f>IF(VLOOKUP(TRM!A4436,'TRM - TBM Crosswalk'!$A$2:'TRM - TBM Crosswalk'!$I$1008,4,FALSE)=0,"",VLOOKUP(TRM!A4436,'TRM - TBM Crosswalk'!$A$2:'TRM - TBM Crosswalk'!$I$1008,4,FALSE))</f>
        <v/>
      </c>
      <c r="G7534" t="str">
        <f>IF(VLOOKUP(TRM!A4436,'TRM - TBM Crosswalk'!$A$2:'TRM - TBM Crosswalk'!$I$1008,5,FALSE)=0,"",VLOOKUP(TRM!A4436,'TRM - TBM Crosswalk'!$A$2:'TRM - TBM Crosswalk'!$I$1008,5,FALSE))</f>
        <v/>
      </c>
      <c r="H7534" t="str">
        <f>IF(VLOOKUP(TRM!A4436,'TRM - TBM Crosswalk'!$A$2:'TRM - TBM Crosswalk'!$I$1008,6,FALSE)=0,"",VLOOKUP(TRM!A4436,'TRM - TBM Crosswalk'!$A$2:'TRM - TBM Crosswalk'!$I$1008,6,FALSE))</f>
        <v/>
      </c>
      <c r="I7534" t="str">
        <f>IF(VLOOKUP(TRM!A4436,'TRM - TBM Crosswalk'!$A$2:'TRM - TBM Crosswalk'!$I$1008,7,FALSE)=0,"",VLOOKUP(TRM!A4436,'TRM - TBM Crosswalk'!$A$2:'TRM - TBM Crosswalk'!$I$1008,7,FALSE))</f>
        <v>End User Services</v>
      </c>
      <c r="J7534" t="str">
        <f>IF(VLOOKUP(TRM!A4436,'TRM - TBM Crosswalk'!$A$2:'TRM - TBM Crosswalk'!$I$1008,8,FALSE)=0,"",VLOOKUP(TRM!A4436,'TRM - TBM Crosswalk'!$A$2:'TRM - TBM Crosswalk'!$I$1008,8,FALSE))</f>
        <v>Communication &amp; Collaboration</v>
      </c>
      <c r="K7534" t="str">
        <f>IF(VLOOKUP(TRM!A4436,'TRM - TBM Crosswalk'!$A$2:'TRM - TBM Crosswalk'!$I$1008,9,FALSE)=0,"",VLOOKUP(TRM!A4436,'TRM - TBM Crosswalk'!$A$2:'TRM - TBM Crosswalk'!$I$1008,9,FALSE))</f>
        <v>Productivity</v>
      </c>
    </row>
    <row r="7535" spans="1:11" x14ac:dyDescent="0.45">
      <c r="A7535" t="str">
        <f>TRM!A4437</f>
        <v>A02.028.335#</v>
      </c>
      <c r="B7535" t="str">
        <f>TRM!B4437</f>
        <v>Web Design Software#</v>
      </c>
      <c r="C7535" t="str">
        <f>TRM!C4437</f>
        <v>ColdFusion Builder 2018 | 3.2.1.0</v>
      </c>
      <c r="D7535">
        <f>TRM!D4437</f>
        <v>0</v>
      </c>
      <c r="E7535" t="str">
        <f>IF(VLOOKUP(TRM!A4437,'TRM - TBM Crosswalk'!$A$2:'TRM - TBM Crosswalk'!$I$1008,3,FALSE)="N/A","TBD","")</f>
        <v/>
      </c>
      <c r="F7535" t="str">
        <f>IF(VLOOKUP(TRM!A4437,'TRM - TBM Crosswalk'!$A$2:'TRM - TBM Crosswalk'!$I$1008,4,FALSE)=0,"",VLOOKUP(TRM!A4437,'TRM - TBM Crosswalk'!$A$2:'TRM - TBM Crosswalk'!$I$1008,4,FALSE))</f>
        <v/>
      </c>
      <c r="G7535" t="str">
        <f>IF(VLOOKUP(TRM!A4437,'TRM - TBM Crosswalk'!$A$2:'TRM - TBM Crosswalk'!$I$1008,5,FALSE)=0,"",VLOOKUP(TRM!A4437,'TRM - TBM Crosswalk'!$A$2:'TRM - TBM Crosswalk'!$I$1008,5,FALSE))</f>
        <v/>
      </c>
      <c r="H7535" t="str">
        <f>IF(VLOOKUP(TRM!A4437,'TRM - TBM Crosswalk'!$A$2:'TRM - TBM Crosswalk'!$I$1008,6,FALSE)=0,"",VLOOKUP(TRM!A4437,'TRM - TBM Crosswalk'!$A$2:'TRM - TBM Crosswalk'!$I$1008,6,FALSE))</f>
        <v/>
      </c>
      <c r="I7535" t="str">
        <f>IF(VLOOKUP(TRM!A4437,'TRM - TBM Crosswalk'!$A$2:'TRM - TBM Crosswalk'!$I$1008,7,FALSE)=0,"",VLOOKUP(TRM!A4437,'TRM - TBM Crosswalk'!$A$2:'TRM - TBM Crosswalk'!$I$1008,7,FALSE))</f>
        <v>End User Services</v>
      </c>
      <c r="J7535" t="str">
        <f>IF(VLOOKUP(TRM!A4437,'TRM - TBM Crosswalk'!$A$2:'TRM - TBM Crosswalk'!$I$1008,8,FALSE)=0,"",VLOOKUP(TRM!A4437,'TRM - TBM Crosswalk'!$A$2:'TRM - TBM Crosswalk'!$I$1008,8,FALSE))</f>
        <v>Communication &amp; Collaboration</v>
      </c>
      <c r="K7535" t="str">
        <f>IF(VLOOKUP(TRM!A4437,'TRM - TBM Crosswalk'!$A$2:'TRM - TBM Crosswalk'!$I$1008,9,FALSE)=0,"",VLOOKUP(TRM!A4437,'TRM - TBM Crosswalk'!$A$2:'TRM - TBM Crosswalk'!$I$1008,9,FALSE))</f>
        <v>Productivity</v>
      </c>
    </row>
    <row r="7536" spans="1:11" x14ac:dyDescent="0.45">
      <c r="A7536" t="str">
        <f>TRM!A4438</f>
        <v>A02.028.336#</v>
      </c>
      <c r="B7536" t="str">
        <f>TRM!B4438</f>
        <v>Layout Tools</v>
      </c>
      <c r="C7536" t="str">
        <f>TRM!C4438</f>
        <v>Adobe InDesign 2019 | 14.0.2</v>
      </c>
      <c r="D7536">
        <f>TRM!D4438</f>
        <v>0</v>
      </c>
      <c r="E7536" t="str">
        <f>IF(VLOOKUP(TRM!A4438,'TRM - TBM Crosswalk'!$A$2:'TRM - TBM Crosswalk'!$I$1008,3,FALSE)="N/A","TBD","")</f>
        <v/>
      </c>
      <c r="F7536" t="str">
        <f>IF(VLOOKUP(TRM!A4438,'TRM - TBM Crosswalk'!$A$2:'TRM - TBM Crosswalk'!$I$1008,4,FALSE)=0,"",VLOOKUP(TRM!A4438,'TRM - TBM Crosswalk'!$A$2:'TRM - TBM Crosswalk'!$I$1008,4,FALSE))</f>
        <v/>
      </c>
      <c r="G7536" t="str">
        <f>IF(VLOOKUP(TRM!A4438,'TRM - TBM Crosswalk'!$A$2:'TRM - TBM Crosswalk'!$I$1008,5,FALSE)=0,"",VLOOKUP(TRM!A4438,'TRM - TBM Crosswalk'!$A$2:'TRM - TBM Crosswalk'!$I$1008,5,FALSE))</f>
        <v/>
      </c>
      <c r="H7536" t="str">
        <f>IF(VLOOKUP(TRM!A4438,'TRM - TBM Crosswalk'!$A$2:'TRM - TBM Crosswalk'!$I$1008,6,FALSE)=0,"",VLOOKUP(TRM!A4438,'TRM - TBM Crosswalk'!$A$2:'TRM - TBM Crosswalk'!$I$1008,6,FALSE))</f>
        <v/>
      </c>
      <c r="I7536" t="str">
        <f>IF(VLOOKUP(TRM!A4438,'TRM - TBM Crosswalk'!$A$2:'TRM - TBM Crosswalk'!$I$1008,7,FALSE)=0,"",VLOOKUP(TRM!A4438,'TRM - TBM Crosswalk'!$A$2:'TRM - TBM Crosswalk'!$I$1008,7,FALSE))</f>
        <v>End User Services</v>
      </c>
      <c r="J7536" t="str">
        <f>IF(VLOOKUP(TRM!A4438,'TRM - TBM Crosswalk'!$A$2:'TRM - TBM Crosswalk'!$I$1008,8,FALSE)=0,"",VLOOKUP(TRM!A4438,'TRM - TBM Crosswalk'!$A$2:'TRM - TBM Crosswalk'!$I$1008,8,FALSE))</f>
        <v>Communication &amp; Collaboration</v>
      </c>
      <c r="K7536" t="str">
        <f>IF(VLOOKUP(TRM!A4438,'TRM - TBM Crosswalk'!$A$2:'TRM - TBM Crosswalk'!$I$1008,9,FALSE)=0,"",VLOOKUP(TRM!A4438,'TRM - TBM Crosswalk'!$A$2:'TRM - TBM Crosswalk'!$I$1008,9,FALSE))</f>
        <v>Productivity</v>
      </c>
    </row>
    <row r="7537" spans="1:11" x14ac:dyDescent="0.45">
      <c r="A7537" t="str">
        <f>TRM!A4439</f>
        <v>A02.028.336#</v>
      </c>
      <c r="B7537" t="str">
        <f>TRM!B4439</f>
        <v>Layout Tools</v>
      </c>
      <c r="C7537" t="str">
        <f>TRM!C4439</f>
        <v>Adobe InDesign CC 2015 | 11.0</v>
      </c>
      <c r="D7537">
        <f>TRM!D4439</f>
        <v>0</v>
      </c>
      <c r="E7537" t="str">
        <f>IF(VLOOKUP(TRM!A4439,'TRM - TBM Crosswalk'!$A$2:'TRM - TBM Crosswalk'!$I$1008,3,FALSE)="N/A","TBD","")</f>
        <v/>
      </c>
      <c r="F7537" t="str">
        <f>IF(VLOOKUP(TRM!A4439,'TRM - TBM Crosswalk'!$A$2:'TRM - TBM Crosswalk'!$I$1008,4,FALSE)=0,"",VLOOKUP(TRM!A4439,'TRM - TBM Crosswalk'!$A$2:'TRM - TBM Crosswalk'!$I$1008,4,FALSE))</f>
        <v/>
      </c>
      <c r="G7537" t="str">
        <f>IF(VLOOKUP(TRM!A4439,'TRM - TBM Crosswalk'!$A$2:'TRM - TBM Crosswalk'!$I$1008,5,FALSE)=0,"",VLOOKUP(TRM!A4439,'TRM - TBM Crosswalk'!$A$2:'TRM - TBM Crosswalk'!$I$1008,5,FALSE))</f>
        <v/>
      </c>
      <c r="H7537" t="str">
        <f>IF(VLOOKUP(TRM!A4439,'TRM - TBM Crosswalk'!$A$2:'TRM - TBM Crosswalk'!$I$1008,6,FALSE)=0,"",VLOOKUP(TRM!A4439,'TRM - TBM Crosswalk'!$A$2:'TRM - TBM Crosswalk'!$I$1008,6,FALSE))</f>
        <v/>
      </c>
      <c r="I7537" t="str">
        <f>IF(VLOOKUP(TRM!A4439,'TRM - TBM Crosswalk'!$A$2:'TRM - TBM Crosswalk'!$I$1008,7,FALSE)=0,"",VLOOKUP(TRM!A4439,'TRM - TBM Crosswalk'!$A$2:'TRM - TBM Crosswalk'!$I$1008,7,FALSE))</f>
        <v>End User Services</v>
      </c>
      <c r="J7537" t="str">
        <f>IF(VLOOKUP(TRM!A4439,'TRM - TBM Crosswalk'!$A$2:'TRM - TBM Crosswalk'!$I$1008,8,FALSE)=0,"",VLOOKUP(TRM!A4439,'TRM - TBM Crosswalk'!$A$2:'TRM - TBM Crosswalk'!$I$1008,8,FALSE))</f>
        <v>Communication &amp; Collaboration</v>
      </c>
      <c r="K7537" t="str">
        <f>IF(VLOOKUP(TRM!A4439,'TRM - TBM Crosswalk'!$A$2:'TRM - TBM Crosswalk'!$I$1008,9,FALSE)=0,"",VLOOKUP(TRM!A4439,'TRM - TBM Crosswalk'!$A$2:'TRM - TBM Crosswalk'!$I$1008,9,FALSE))</f>
        <v>Productivity</v>
      </c>
    </row>
    <row r="7538" spans="1:11" x14ac:dyDescent="0.45">
      <c r="A7538" t="str">
        <f>TRM!A4440</f>
        <v>A02.028.336#</v>
      </c>
      <c r="B7538" t="str">
        <f>TRM!B4440</f>
        <v>Layout Tools</v>
      </c>
      <c r="C7538" t="str">
        <f>TRM!C4440</f>
        <v>Adobe InDesign CC 2015 | 11.3.0.034</v>
      </c>
      <c r="D7538">
        <f>TRM!D4440</f>
        <v>0</v>
      </c>
      <c r="E7538" t="str">
        <f>IF(VLOOKUP(TRM!A4440,'TRM - TBM Crosswalk'!$A$2:'TRM - TBM Crosswalk'!$I$1008,3,FALSE)="N/A","TBD","")</f>
        <v/>
      </c>
      <c r="F7538" t="str">
        <f>IF(VLOOKUP(TRM!A4440,'TRM - TBM Crosswalk'!$A$2:'TRM - TBM Crosswalk'!$I$1008,4,FALSE)=0,"",VLOOKUP(TRM!A4440,'TRM - TBM Crosswalk'!$A$2:'TRM - TBM Crosswalk'!$I$1008,4,FALSE))</f>
        <v/>
      </c>
      <c r="G7538" t="str">
        <f>IF(VLOOKUP(TRM!A4440,'TRM - TBM Crosswalk'!$A$2:'TRM - TBM Crosswalk'!$I$1008,5,FALSE)=0,"",VLOOKUP(TRM!A4440,'TRM - TBM Crosswalk'!$A$2:'TRM - TBM Crosswalk'!$I$1008,5,FALSE))</f>
        <v/>
      </c>
      <c r="H7538" t="str">
        <f>IF(VLOOKUP(TRM!A4440,'TRM - TBM Crosswalk'!$A$2:'TRM - TBM Crosswalk'!$I$1008,6,FALSE)=0,"",VLOOKUP(TRM!A4440,'TRM - TBM Crosswalk'!$A$2:'TRM - TBM Crosswalk'!$I$1008,6,FALSE))</f>
        <v/>
      </c>
      <c r="I7538" t="str">
        <f>IF(VLOOKUP(TRM!A4440,'TRM - TBM Crosswalk'!$A$2:'TRM - TBM Crosswalk'!$I$1008,7,FALSE)=0,"",VLOOKUP(TRM!A4440,'TRM - TBM Crosswalk'!$A$2:'TRM - TBM Crosswalk'!$I$1008,7,FALSE))</f>
        <v>End User Services</v>
      </c>
      <c r="J7538" t="str">
        <f>IF(VLOOKUP(TRM!A4440,'TRM - TBM Crosswalk'!$A$2:'TRM - TBM Crosswalk'!$I$1008,8,FALSE)=0,"",VLOOKUP(TRM!A4440,'TRM - TBM Crosswalk'!$A$2:'TRM - TBM Crosswalk'!$I$1008,8,FALSE))</f>
        <v>Communication &amp; Collaboration</v>
      </c>
      <c r="K7538" t="str">
        <f>IF(VLOOKUP(TRM!A4440,'TRM - TBM Crosswalk'!$A$2:'TRM - TBM Crosswalk'!$I$1008,9,FALSE)=0,"",VLOOKUP(TRM!A4440,'TRM - TBM Crosswalk'!$A$2:'TRM - TBM Crosswalk'!$I$1008,9,FALSE))</f>
        <v>Productivity</v>
      </c>
    </row>
    <row r="7539" spans="1:11" x14ac:dyDescent="0.45">
      <c r="A7539" t="str">
        <f>TRM!A4441</f>
        <v>A02.028.336#</v>
      </c>
      <c r="B7539" t="str">
        <f>TRM!B4441</f>
        <v>Layout Tools</v>
      </c>
      <c r="C7539" t="str">
        <f>TRM!C4441</f>
        <v>Adobe InDesign CC 2015 | 11.4.0.090</v>
      </c>
      <c r="D7539">
        <f>TRM!D4441</f>
        <v>0</v>
      </c>
      <c r="E7539" t="str">
        <f>IF(VLOOKUP(TRM!A4441,'TRM - TBM Crosswalk'!$A$2:'TRM - TBM Crosswalk'!$I$1008,3,FALSE)="N/A","TBD","")</f>
        <v/>
      </c>
      <c r="F7539" t="str">
        <f>IF(VLOOKUP(TRM!A4441,'TRM - TBM Crosswalk'!$A$2:'TRM - TBM Crosswalk'!$I$1008,4,FALSE)=0,"",VLOOKUP(TRM!A4441,'TRM - TBM Crosswalk'!$A$2:'TRM - TBM Crosswalk'!$I$1008,4,FALSE))</f>
        <v/>
      </c>
      <c r="G7539" t="str">
        <f>IF(VLOOKUP(TRM!A4441,'TRM - TBM Crosswalk'!$A$2:'TRM - TBM Crosswalk'!$I$1008,5,FALSE)=0,"",VLOOKUP(TRM!A4441,'TRM - TBM Crosswalk'!$A$2:'TRM - TBM Crosswalk'!$I$1008,5,FALSE))</f>
        <v/>
      </c>
      <c r="H7539" t="str">
        <f>IF(VLOOKUP(TRM!A4441,'TRM - TBM Crosswalk'!$A$2:'TRM - TBM Crosswalk'!$I$1008,6,FALSE)=0,"",VLOOKUP(TRM!A4441,'TRM - TBM Crosswalk'!$A$2:'TRM - TBM Crosswalk'!$I$1008,6,FALSE))</f>
        <v/>
      </c>
      <c r="I7539" t="str">
        <f>IF(VLOOKUP(TRM!A4441,'TRM - TBM Crosswalk'!$A$2:'TRM - TBM Crosswalk'!$I$1008,7,FALSE)=0,"",VLOOKUP(TRM!A4441,'TRM - TBM Crosswalk'!$A$2:'TRM - TBM Crosswalk'!$I$1008,7,FALSE))</f>
        <v>End User Services</v>
      </c>
      <c r="J7539" t="str">
        <f>IF(VLOOKUP(TRM!A4441,'TRM - TBM Crosswalk'!$A$2:'TRM - TBM Crosswalk'!$I$1008,8,FALSE)=0,"",VLOOKUP(TRM!A4441,'TRM - TBM Crosswalk'!$A$2:'TRM - TBM Crosswalk'!$I$1008,8,FALSE))</f>
        <v>Communication &amp; Collaboration</v>
      </c>
      <c r="K7539" t="str">
        <f>IF(VLOOKUP(TRM!A4441,'TRM - TBM Crosswalk'!$A$2:'TRM - TBM Crosswalk'!$I$1008,9,FALSE)=0,"",VLOOKUP(TRM!A4441,'TRM - TBM Crosswalk'!$A$2:'TRM - TBM Crosswalk'!$I$1008,9,FALSE))</f>
        <v>Productivity</v>
      </c>
    </row>
    <row r="7540" spans="1:11" x14ac:dyDescent="0.45">
      <c r="A7540" t="str">
        <f>TRM!A4442</f>
        <v>A02.028.336#</v>
      </c>
      <c r="B7540" t="str">
        <f>TRM!B4442</f>
        <v>Layout Tools</v>
      </c>
      <c r="C7540" t="str">
        <f>TRM!C4442</f>
        <v>Adobe InDesign CC 2015 | 11.4.1.102</v>
      </c>
      <c r="D7540">
        <f>TRM!D4442</f>
        <v>0</v>
      </c>
      <c r="E7540" t="str">
        <f>IF(VLOOKUP(TRM!A4442,'TRM - TBM Crosswalk'!$A$2:'TRM - TBM Crosswalk'!$I$1008,3,FALSE)="N/A","TBD","")</f>
        <v/>
      </c>
      <c r="F7540" t="str">
        <f>IF(VLOOKUP(TRM!A4442,'TRM - TBM Crosswalk'!$A$2:'TRM - TBM Crosswalk'!$I$1008,4,FALSE)=0,"",VLOOKUP(TRM!A4442,'TRM - TBM Crosswalk'!$A$2:'TRM - TBM Crosswalk'!$I$1008,4,FALSE))</f>
        <v/>
      </c>
      <c r="G7540" t="str">
        <f>IF(VLOOKUP(TRM!A4442,'TRM - TBM Crosswalk'!$A$2:'TRM - TBM Crosswalk'!$I$1008,5,FALSE)=0,"",VLOOKUP(TRM!A4442,'TRM - TBM Crosswalk'!$A$2:'TRM - TBM Crosswalk'!$I$1008,5,FALSE))</f>
        <v/>
      </c>
      <c r="H7540" t="str">
        <f>IF(VLOOKUP(TRM!A4442,'TRM - TBM Crosswalk'!$A$2:'TRM - TBM Crosswalk'!$I$1008,6,FALSE)=0,"",VLOOKUP(TRM!A4442,'TRM - TBM Crosswalk'!$A$2:'TRM - TBM Crosswalk'!$I$1008,6,FALSE))</f>
        <v/>
      </c>
      <c r="I7540" t="str">
        <f>IF(VLOOKUP(TRM!A4442,'TRM - TBM Crosswalk'!$A$2:'TRM - TBM Crosswalk'!$I$1008,7,FALSE)=0,"",VLOOKUP(TRM!A4442,'TRM - TBM Crosswalk'!$A$2:'TRM - TBM Crosswalk'!$I$1008,7,FALSE))</f>
        <v>End User Services</v>
      </c>
      <c r="J7540" t="str">
        <f>IF(VLOOKUP(TRM!A4442,'TRM - TBM Crosswalk'!$A$2:'TRM - TBM Crosswalk'!$I$1008,8,FALSE)=0,"",VLOOKUP(TRM!A4442,'TRM - TBM Crosswalk'!$A$2:'TRM - TBM Crosswalk'!$I$1008,8,FALSE))</f>
        <v>Communication &amp; Collaboration</v>
      </c>
      <c r="K7540" t="str">
        <f>IF(VLOOKUP(TRM!A4442,'TRM - TBM Crosswalk'!$A$2:'TRM - TBM Crosswalk'!$I$1008,9,FALSE)=0,"",VLOOKUP(TRM!A4442,'TRM - TBM Crosswalk'!$A$2:'TRM - TBM Crosswalk'!$I$1008,9,FALSE))</f>
        <v>Productivity</v>
      </c>
    </row>
    <row r="7541" spans="1:11" x14ac:dyDescent="0.45">
      <c r="A7541" t="str">
        <f>TRM!A4443</f>
        <v>A02.028.336#</v>
      </c>
      <c r="B7541" t="str">
        <f>TRM!B4443</f>
        <v>Layout Tools</v>
      </c>
      <c r="C7541" t="str">
        <f>TRM!C4443</f>
        <v>Adobe InDesign CC 2017 | 12.0</v>
      </c>
      <c r="D7541">
        <f>TRM!D4443</f>
        <v>0</v>
      </c>
      <c r="E7541" t="str">
        <f>IF(VLOOKUP(TRM!A4443,'TRM - TBM Crosswalk'!$A$2:'TRM - TBM Crosswalk'!$I$1008,3,FALSE)="N/A","TBD","")</f>
        <v/>
      </c>
      <c r="F7541" t="str">
        <f>IF(VLOOKUP(TRM!A4443,'TRM - TBM Crosswalk'!$A$2:'TRM - TBM Crosswalk'!$I$1008,4,FALSE)=0,"",VLOOKUP(TRM!A4443,'TRM - TBM Crosswalk'!$A$2:'TRM - TBM Crosswalk'!$I$1008,4,FALSE))</f>
        <v/>
      </c>
      <c r="G7541" t="str">
        <f>IF(VLOOKUP(TRM!A4443,'TRM - TBM Crosswalk'!$A$2:'TRM - TBM Crosswalk'!$I$1008,5,FALSE)=0,"",VLOOKUP(TRM!A4443,'TRM - TBM Crosswalk'!$A$2:'TRM - TBM Crosswalk'!$I$1008,5,FALSE))</f>
        <v/>
      </c>
      <c r="H7541" t="str">
        <f>IF(VLOOKUP(TRM!A4443,'TRM - TBM Crosswalk'!$A$2:'TRM - TBM Crosswalk'!$I$1008,6,FALSE)=0,"",VLOOKUP(TRM!A4443,'TRM - TBM Crosswalk'!$A$2:'TRM - TBM Crosswalk'!$I$1008,6,FALSE))</f>
        <v/>
      </c>
      <c r="I7541" t="str">
        <f>IF(VLOOKUP(TRM!A4443,'TRM - TBM Crosswalk'!$A$2:'TRM - TBM Crosswalk'!$I$1008,7,FALSE)=0,"",VLOOKUP(TRM!A4443,'TRM - TBM Crosswalk'!$A$2:'TRM - TBM Crosswalk'!$I$1008,7,FALSE))</f>
        <v>End User Services</v>
      </c>
      <c r="J7541" t="str">
        <f>IF(VLOOKUP(TRM!A4443,'TRM - TBM Crosswalk'!$A$2:'TRM - TBM Crosswalk'!$I$1008,8,FALSE)=0,"",VLOOKUP(TRM!A4443,'TRM - TBM Crosswalk'!$A$2:'TRM - TBM Crosswalk'!$I$1008,8,FALSE))</f>
        <v>Communication &amp; Collaboration</v>
      </c>
      <c r="K7541" t="str">
        <f>IF(VLOOKUP(TRM!A4443,'TRM - TBM Crosswalk'!$A$2:'TRM - TBM Crosswalk'!$I$1008,9,FALSE)=0,"",VLOOKUP(TRM!A4443,'TRM - TBM Crosswalk'!$A$2:'TRM - TBM Crosswalk'!$I$1008,9,FALSE))</f>
        <v>Productivity</v>
      </c>
    </row>
    <row r="7542" spans="1:11" x14ac:dyDescent="0.45">
      <c r="A7542" t="str">
        <f>TRM!A4444</f>
        <v>A02.028.336#</v>
      </c>
      <c r="B7542" t="str">
        <f>TRM!B4444</f>
        <v>Layout Tools</v>
      </c>
      <c r="C7542" t="str">
        <f>TRM!C4444</f>
        <v>Adobe InDesign CC 2017 | 12.1.0</v>
      </c>
      <c r="D7542">
        <f>TRM!D4444</f>
        <v>0</v>
      </c>
      <c r="E7542" t="str">
        <f>IF(VLOOKUP(TRM!A4444,'TRM - TBM Crosswalk'!$A$2:'TRM - TBM Crosswalk'!$I$1008,3,FALSE)="N/A","TBD","")</f>
        <v/>
      </c>
      <c r="F7542" t="str">
        <f>IF(VLOOKUP(TRM!A4444,'TRM - TBM Crosswalk'!$A$2:'TRM - TBM Crosswalk'!$I$1008,4,FALSE)=0,"",VLOOKUP(TRM!A4444,'TRM - TBM Crosswalk'!$A$2:'TRM - TBM Crosswalk'!$I$1008,4,FALSE))</f>
        <v/>
      </c>
      <c r="G7542" t="str">
        <f>IF(VLOOKUP(TRM!A4444,'TRM - TBM Crosswalk'!$A$2:'TRM - TBM Crosswalk'!$I$1008,5,FALSE)=0,"",VLOOKUP(TRM!A4444,'TRM - TBM Crosswalk'!$A$2:'TRM - TBM Crosswalk'!$I$1008,5,FALSE))</f>
        <v/>
      </c>
      <c r="H7542" t="str">
        <f>IF(VLOOKUP(TRM!A4444,'TRM - TBM Crosswalk'!$A$2:'TRM - TBM Crosswalk'!$I$1008,6,FALSE)=0,"",VLOOKUP(TRM!A4444,'TRM - TBM Crosswalk'!$A$2:'TRM - TBM Crosswalk'!$I$1008,6,FALSE))</f>
        <v/>
      </c>
      <c r="I7542" t="str">
        <f>IF(VLOOKUP(TRM!A4444,'TRM - TBM Crosswalk'!$A$2:'TRM - TBM Crosswalk'!$I$1008,7,FALSE)=0,"",VLOOKUP(TRM!A4444,'TRM - TBM Crosswalk'!$A$2:'TRM - TBM Crosswalk'!$I$1008,7,FALSE))</f>
        <v>End User Services</v>
      </c>
      <c r="J7542" t="str">
        <f>IF(VLOOKUP(TRM!A4444,'TRM - TBM Crosswalk'!$A$2:'TRM - TBM Crosswalk'!$I$1008,8,FALSE)=0,"",VLOOKUP(TRM!A4444,'TRM - TBM Crosswalk'!$A$2:'TRM - TBM Crosswalk'!$I$1008,8,FALSE))</f>
        <v>Communication &amp; Collaboration</v>
      </c>
      <c r="K7542" t="str">
        <f>IF(VLOOKUP(TRM!A4444,'TRM - TBM Crosswalk'!$A$2:'TRM - TBM Crosswalk'!$I$1008,9,FALSE)=0,"",VLOOKUP(TRM!A4444,'TRM - TBM Crosswalk'!$A$2:'TRM - TBM Crosswalk'!$I$1008,9,FALSE))</f>
        <v>Productivity</v>
      </c>
    </row>
    <row r="7543" spans="1:11" x14ac:dyDescent="0.45">
      <c r="A7543" t="str">
        <f>TRM!A4445</f>
        <v>A02.028.336#</v>
      </c>
      <c r="B7543" t="str">
        <f>TRM!B4445</f>
        <v>Layout Tools</v>
      </c>
      <c r="C7543" t="str">
        <f>TRM!C4445</f>
        <v>Adobe InDesign CC 2018.app - 13.0.0.125</v>
      </c>
      <c r="D7543">
        <f>TRM!D4445</f>
        <v>0</v>
      </c>
      <c r="E7543" t="str">
        <f>IF(VLOOKUP(TRM!A4445,'TRM - TBM Crosswalk'!$A$2:'TRM - TBM Crosswalk'!$I$1008,3,FALSE)="N/A","TBD","")</f>
        <v/>
      </c>
      <c r="F7543" t="str">
        <f>IF(VLOOKUP(TRM!A4445,'TRM - TBM Crosswalk'!$A$2:'TRM - TBM Crosswalk'!$I$1008,4,FALSE)=0,"",VLOOKUP(TRM!A4445,'TRM - TBM Crosswalk'!$A$2:'TRM - TBM Crosswalk'!$I$1008,4,FALSE))</f>
        <v/>
      </c>
      <c r="G7543" t="str">
        <f>IF(VLOOKUP(TRM!A4445,'TRM - TBM Crosswalk'!$A$2:'TRM - TBM Crosswalk'!$I$1008,5,FALSE)=0,"",VLOOKUP(TRM!A4445,'TRM - TBM Crosswalk'!$A$2:'TRM - TBM Crosswalk'!$I$1008,5,FALSE))</f>
        <v/>
      </c>
      <c r="H7543" t="str">
        <f>IF(VLOOKUP(TRM!A4445,'TRM - TBM Crosswalk'!$A$2:'TRM - TBM Crosswalk'!$I$1008,6,FALSE)=0,"",VLOOKUP(TRM!A4445,'TRM - TBM Crosswalk'!$A$2:'TRM - TBM Crosswalk'!$I$1008,6,FALSE))</f>
        <v/>
      </c>
      <c r="I7543" t="str">
        <f>IF(VLOOKUP(TRM!A4445,'TRM - TBM Crosswalk'!$A$2:'TRM - TBM Crosswalk'!$I$1008,7,FALSE)=0,"",VLOOKUP(TRM!A4445,'TRM - TBM Crosswalk'!$A$2:'TRM - TBM Crosswalk'!$I$1008,7,FALSE))</f>
        <v>End User Services</v>
      </c>
      <c r="J7543" t="str">
        <f>IF(VLOOKUP(TRM!A4445,'TRM - TBM Crosswalk'!$A$2:'TRM - TBM Crosswalk'!$I$1008,8,FALSE)=0,"",VLOOKUP(TRM!A4445,'TRM - TBM Crosswalk'!$A$2:'TRM - TBM Crosswalk'!$I$1008,8,FALSE))</f>
        <v>Communication &amp; Collaboration</v>
      </c>
      <c r="K7543" t="str">
        <f>IF(VLOOKUP(TRM!A4445,'TRM - TBM Crosswalk'!$A$2:'TRM - TBM Crosswalk'!$I$1008,9,FALSE)=0,"",VLOOKUP(TRM!A4445,'TRM - TBM Crosswalk'!$A$2:'TRM - TBM Crosswalk'!$I$1008,9,FALSE))</f>
        <v>Productivity</v>
      </c>
    </row>
    <row r="7544" spans="1:11" x14ac:dyDescent="0.45">
      <c r="A7544" t="str">
        <f>TRM!A4446</f>
        <v>A02.028.336#</v>
      </c>
      <c r="B7544" t="str">
        <f>TRM!B4446</f>
        <v>Layout Tools</v>
      </c>
      <c r="C7544" t="str">
        <f>TRM!C4446</f>
        <v>Adobe InDesign CC 2019.app - 14.0.2.324</v>
      </c>
      <c r="D7544">
        <f>TRM!D4446</f>
        <v>0</v>
      </c>
      <c r="E7544" t="str">
        <f>IF(VLOOKUP(TRM!A4446,'TRM - TBM Crosswalk'!$A$2:'TRM - TBM Crosswalk'!$I$1008,3,FALSE)="N/A","TBD","")</f>
        <v/>
      </c>
      <c r="F7544" t="str">
        <f>IF(VLOOKUP(TRM!A4446,'TRM - TBM Crosswalk'!$A$2:'TRM - TBM Crosswalk'!$I$1008,4,FALSE)=0,"",VLOOKUP(TRM!A4446,'TRM - TBM Crosswalk'!$A$2:'TRM - TBM Crosswalk'!$I$1008,4,FALSE))</f>
        <v/>
      </c>
      <c r="G7544" t="str">
        <f>IF(VLOOKUP(TRM!A4446,'TRM - TBM Crosswalk'!$A$2:'TRM - TBM Crosswalk'!$I$1008,5,FALSE)=0,"",VLOOKUP(TRM!A4446,'TRM - TBM Crosswalk'!$A$2:'TRM - TBM Crosswalk'!$I$1008,5,FALSE))</f>
        <v/>
      </c>
      <c r="H7544" t="str">
        <f>IF(VLOOKUP(TRM!A4446,'TRM - TBM Crosswalk'!$A$2:'TRM - TBM Crosswalk'!$I$1008,6,FALSE)=0,"",VLOOKUP(TRM!A4446,'TRM - TBM Crosswalk'!$A$2:'TRM - TBM Crosswalk'!$I$1008,6,FALSE))</f>
        <v/>
      </c>
      <c r="I7544" t="str">
        <f>IF(VLOOKUP(TRM!A4446,'TRM - TBM Crosswalk'!$A$2:'TRM - TBM Crosswalk'!$I$1008,7,FALSE)=0,"",VLOOKUP(TRM!A4446,'TRM - TBM Crosswalk'!$A$2:'TRM - TBM Crosswalk'!$I$1008,7,FALSE))</f>
        <v>End User Services</v>
      </c>
      <c r="J7544" t="str">
        <f>IF(VLOOKUP(TRM!A4446,'TRM - TBM Crosswalk'!$A$2:'TRM - TBM Crosswalk'!$I$1008,8,FALSE)=0,"",VLOOKUP(TRM!A4446,'TRM - TBM Crosswalk'!$A$2:'TRM - TBM Crosswalk'!$I$1008,8,FALSE))</f>
        <v>Communication &amp; Collaboration</v>
      </c>
      <c r="K7544" t="str">
        <f>IF(VLOOKUP(TRM!A4446,'TRM - TBM Crosswalk'!$A$2:'TRM - TBM Crosswalk'!$I$1008,9,FALSE)=0,"",VLOOKUP(TRM!A4446,'TRM - TBM Crosswalk'!$A$2:'TRM - TBM Crosswalk'!$I$1008,9,FALSE))</f>
        <v>Productivity</v>
      </c>
    </row>
    <row r="7545" spans="1:11" x14ac:dyDescent="0.45">
      <c r="A7545" t="str">
        <f>TRM!A4447</f>
        <v>A02.028.336#</v>
      </c>
      <c r="B7545" t="str">
        <f>TRM!B4447</f>
        <v>Layout Tools</v>
      </c>
      <c r="C7545" t="str">
        <f>TRM!C4447</f>
        <v>Adobe InDesign CC 2019.app - 14.0.3.433</v>
      </c>
      <c r="D7545">
        <f>TRM!D4447</f>
        <v>0</v>
      </c>
      <c r="E7545" t="str">
        <f>IF(VLOOKUP(TRM!A4447,'TRM - TBM Crosswalk'!$A$2:'TRM - TBM Crosswalk'!$I$1008,3,FALSE)="N/A","TBD","")</f>
        <v/>
      </c>
      <c r="F7545" t="str">
        <f>IF(VLOOKUP(TRM!A4447,'TRM - TBM Crosswalk'!$A$2:'TRM - TBM Crosswalk'!$I$1008,4,FALSE)=0,"",VLOOKUP(TRM!A4447,'TRM - TBM Crosswalk'!$A$2:'TRM - TBM Crosswalk'!$I$1008,4,FALSE))</f>
        <v/>
      </c>
      <c r="G7545" t="str">
        <f>IF(VLOOKUP(TRM!A4447,'TRM - TBM Crosswalk'!$A$2:'TRM - TBM Crosswalk'!$I$1008,5,FALSE)=0,"",VLOOKUP(TRM!A4447,'TRM - TBM Crosswalk'!$A$2:'TRM - TBM Crosswalk'!$I$1008,5,FALSE))</f>
        <v/>
      </c>
      <c r="H7545" t="str">
        <f>IF(VLOOKUP(TRM!A4447,'TRM - TBM Crosswalk'!$A$2:'TRM - TBM Crosswalk'!$I$1008,6,FALSE)=0,"",VLOOKUP(TRM!A4447,'TRM - TBM Crosswalk'!$A$2:'TRM - TBM Crosswalk'!$I$1008,6,FALSE))</f>
        <v/>
      </c>
      <c r="I7545" t="str">
        <f>IF(VLOOKUP(TRM!A4447,'TRM - TBM Crosswalk'!$A$2:'TRM - TBM Crosswalk'!$I$1008,7,FALSE)=0,"",VLOOKUP(TRM!A4447,'TRM - TBM Crosswalk'!$A$2:'TRM - TBM Crosswalk'!$I$1008,7,FALSE))</f>
        <v>End User Services</v>
      </c>
      <c r="J7545" t="str">
        <f>IF(VLOOKUP(TRM!A4447,'TRM - TBM Crosswalk'!$A$2:'TRM - TBM Crosswalk'!$I$1008,8,FALSE)=0,"",VLOOKUP(TRM!A4447,'TRM - TBM Crosswalk'!$A$2:'TRM - TBM Crosswalk'!$I$1008,8,FALSE))</f>
        <v>Communication &amp; Collaboration</v>
      </c>
      <c r="K7545" t="str">
        <f>IF(VLOOKUP(TRM!A4447,'TRM - TBM Crosswalk'!$A$2:'TRM - TBM Crosswalk'!$I$1008,9,FALSE)=0,"",VLOOKUP(TRM!A4447,'TRM - TBM Crosswalk'!$A$2:'TRM - TBM Crosswalk'!$I$1008,9,FALSE))</f>
        <v>Productivity</v>
      </c>
    </row>
    <row r="7546" spans="1:11" x14ac:dyDescent="0.45">
      <c r="A7546" t="str">
        <f>TRM!A4448</f>
        <v>A02.028.336#</v>
      </c>
      <c r="B7546" t="str">
        <f>TRM!B4448</f>
        <v>Layout Tools</v>
      </c>
      <c r="C7546" t="str">
        <f>TRM!C4448</f>
        <v>Canvas X 2017 GIS | 17.0.160</v>
      </c>
      <c r="D7546">
        <f>TRM!D4448</f>
        <v>0</v>
      </c>
      <c r="E7546" t="str">
        <f>IF(VLOOKUP(TRM!A4448,'TRM - TBM Crosswalk'!$A$2:'TRM - TBM Crosswalk'!$I$1008,3,FALSE)="N/A","TBD","")</f>
        <v/>
      </c>
      <c r="F7546" t="str">
        <f>IF(VLOOKUP(TRM!A4448,'TRM - TBM Crosswalk'!$A$2:'TRM - TBM Crosswalk'!$I$1008,4,FALSE)=0,"",VLOOKUP(TRM!A4448,'TRM - TBM Crosswalk'!$A$2:'TRM - TBM Crosswalk'!$I$1008,4,FALSE))</f>
        <v/>
      </c>
      <c r="G7546" t="str">
        <f>IF(VLOOKUP(TRM!A4448,'TRM - TBM Crosswalk'!$A$2:'TRM - TBM Crosswalk'!$I$1008,5,FALSE)=0,"",VLOOKUP(TRM!A4448,'TRM - TBM Crosswalk'!$A$2:'TRM - TBM Crosswalk'!$I$1008,5,FALSE))</f>
        <v/>
      </c>
      <c r="H7546" t="str">
        <f>IF(VLOOKUP(TRM!A4448,'TRM - TBM Crosswalk'!$A$2:'TRM - TBM Crosswalk'!$I$1008,6,FALSE)=0,"",VLOOKUP(TRM!A4448,'TRM - TBM Crosswalk'!$A$2:'TRM - TBM Crosswalk'!$I$1008,6,FALSE))</f>
        <v/>
      </c>
      <c r="I7546" t="str">
        <f>IF(VLOOKUP(TRM!A4448,'TRM - TBM Crosswalk'!$A$2:'TRM - TBM Crosswalk'!$I$1008,7,FALSE)=0,"",VLOOKUP(TRM!A4448,'TRM - TBM Crosswalk'!$A$2:'TRM - TBM Crosswalk'!$I$1008,7,FALSE))</f>
        <v>End User Services</v>
      </c>
      <c r="J7546" t="str">
        <f>IF(VLOOKUP(TRM!A4448,'TRM - TBM Crosswalk'!$A$2:'TRM - TBM Crosswalk'!$I$1008,8,FALSE)=0,"",VLOOKUP(TRM!A4448,'TRM - TBM Crosswalk'!$A$2:'TRM - TBM Crosswalk'!$I$1008,8,FALSE))</f>
        <v>Communication &amp; Collaboration</v>
      </c>
      <c r="K7546" t="str">
        <f>IF(VLOOKUP(TRM!A4448,'TRM - TBM Crosswalk'!$A$2:'TRM - TBM Crosswalk'!$I$1008,9,FALSE)=0,"",VLOOKUP(TRM!A4448,'TRM - TBM Crosswalk'!$A$2:'TRM - TBM Crosswalk'!$I$1008,9,FALSE))</f>
        <v>Productivity</v>
      </c>
    </row>
    <row r="7547" spans="1:11" x14ac:dyDescent="0.45">
      <c r="A7547" t="str">
        <f>TRM!A4449</f>
        <v>A02.028.336#</v>
      </c>
      <c r="B7547" t="str">
        <f>TRM!B4449</f>
        <v>Layout Tools</v>
      </c>
      <c r="C7547" t="str">
        <f>TRM!C4449</f>
        <v>HP Photo Creations | 1.0.0.2024</v>
      </c>
      <c r="D7547">
        <f>TRM!D4449</f>
        <v>0</v>
      </c>
      <c r="E7547" t="str">
        <f>IF(VLOOKUP(TRM!A4449,'TRM - TBM Crosswalk'!$A$2:'TRM - TBM Crosswalk'!$I$1008,3,FALSE)="N/A","TBD","")</f>
        <v/>
      </c>
      <c r="F7547" t="str">
        <f>IF(VLOOKUP(TRM!A4449,'TRM - TBM Crosswalk'!$A$2:'TRM - TBM Crosswalk'!$I$1008,4,FALSE)=0,"",VLOOKUP(TRM!A4449,'TRM - TBM Crosswalk'!$A$2:'TRM - TBM Crosswalk'!$I$1008,4,FALSE))</f>
        <v/>
      </c>
      <c r="G7547" t="str">
        <f>IF(VLOOKUP(TRM!A4449,'TRM - TBM Crosswalk'!$A$2:'TRM - TBM Crosswalk'!$I$1008,5,FALSE)=0,"",VLOOKUP(TRM!A4449,'TRM - TBM Crosswalk'!$A$2:'TRM - TBM Crosswalk'!$I$1008,5,FALSE))</f>
        <v/>
      </c>
      <c r="H7547" t="str">
        <f>IF(VLOOKUP(TRM!A4449,'TRM - TBM Crosswalk'!$A$2:'TRM - TBM Crosswalk'!$I$1008,6,FALSE)=0,"",VLOOKUP(TRM!A4449,'TRM - TBM Crosswalk'!$A$2:'TRM - TBM Crosswalk'!$I$1008,6,FALSE))</f>
        <v/>
      </c>
      <c r="I7547" t="str">
        <f>IF(VLOOKUP(TRM!A4449,'TRM - TBM Crosswalk'!$A$2:'TRM - TBM Crosswalk'!$I$1008,7,FALSE)=0,"",VLOOKUP(TRM!A4449,'TRM - TBM Crosswalk'!$A$2:'TRM - TBM Crosswalk'!$I$1008,7,FALSE))</f>
        <v>End User Services</v>
      </c>
      <c r="J7547" t="str">
        <f>IF(VLOOKUP(TRM!A4449,'TRM - TBM Crosswalk'!$A$2:'TRM - TBM Crosswalk'!$I$1008,8,FALSE)=0,"",VLOOKUP(TRM!A4449,'TRM - TBM Crosswalk'!$A$2:'TRM - TBM Crosswalk'!$I$1008,8,FALSE))</f>
        <v>Communication &amp; Collaboration</v>
      </c>
      <c r="K7547" t="str">
        <f>IF(VLOOKUP(TRM!A4449,'TRM - TBM Crosswalk'!$A$2:'TRM - TBM Crosswalk'!$I$1008,9,FALSE)=0,"",VLOOKUP(TRM!A4449,'TRM - TBM Crosswalk'!$A$2:'TRM - TBM Crosswalk'!$I$1008,9,FALSE))</f>
        <v>Productivity</v>
      </c>
    </row>
    <row r="7548" spans="1:11" x14ac:dyDescent="0.45">
      <c r="A7548" t="str">
        <f>TRM!A4450</f>
        <v>A02.028.336#</v>
      </c>
      <c r="B7548" t="str">
        <f>TRM!B4450</f>
        <v>Layout Tools</v>
      </c>
      <c r="C7548" t="str">
        <f>TRM!C4450</f>
        <v>HP Photo Creations | 1.0.0.7702</v>
      </c>
      <c r="D7548">
        <f>TRM!D4450</f>
        <v>0</v>
      </c>
      <c r="E7548" t="str">
        <f>IF(VLOOKUP(TRM!A4450,'TRM - TBM Crosswalk'!$A$2:'TRM - TBM Crosswalk'!$I$1008,3,FALSE)="N/A","TBD","")</f>
        <v/>
      </c>
      <c r="F7548" t="str">
        <f>IF(VLOOKUP(TRM!A4450,'TRM - TBM Crosswalk'!$A$2:'TRM - TBM Crosswalk'!$I$1008,4,FALSE)=0,"",VLOOKUP(TRM!A4450,'TRM - TBM Crosswalk'!$A$2:'TRM - TBM Crosswalk'!$I$1008,4,FALSE))</f>
        <v/>
      </c>
      <c r="G7548" t="str">
        <f>IF(VLOOKUP(TRM!A4450,'TRM - TBM Crosswalk'!$A$2:'TRM - TBM Crosswalk'!$I$1008,5,FALSE)=0,"",VLOOKUP(TRM!A4450,'TRM - TBM Crosswalk'!$A$2:'TRM - TBM Crosswalk'!$I$1008,5,FALSE))</f>
        <v/>
      </c>
      <c r="H7548" t="str">
        <f>IF(VLOOKUP(TRM!A4450,'TRM - TBM Crosswalk'!$A$2:'TRM - TBM Crosswalk'!$I$1008,6,FALSE)=0,"",VLOOKUP(TRM!A4450,'TRM - TBM Crosswalk'!$A$2:'TRM - TBM Crosswalk'!$I$1008,6,FALSE))</f>
        <v/>
      </c>
      <c r="I7548" t="str">
        <f>IF(VLOOKUP(TRM!A4450,'TRM - TBM Crosswalk'!$A$2:'TRM - TBM Crosswalk'!$I$1008,7,FALSE)=0,"",VLOOKUP(TRM!A4450,'TRM - TBM Crosswalk'!$A$2:'TRM - TBM Crosswalk'!$I$1008,7,FALSE))</f>
        <v>End User Services</v>
      </c>
      <c r="J7548" t="str">
        <f>IF(VLOOKUP(TRM!A4450,'TRM - TBM Crosswalk'!$A$2:'TRM - TBM Crosswalk'!$I$1008,8,FALSE)=0,"",VLOOKUP(TRM!A4450,'TRM - TBM Crosswalk'!$A$2:'TRM - TBM Crosswalk'!$I$1008,8,FALSE))</f>
        <v>Communication &amp; Collaboration</v>
      </c>
      <c r="K7548" t="str">
        <f>IF(VLOOKUP(TRM!A4450,'TRM - TBM Crosswalk'!$A$2:'TRM - TBM Crosswalk'!$I$1008,9,FALSE)=0,"",VLOOKUP(TRM!A4450,'TRM - TBM Crosswalk'!$A$2:'TRM - TBM Crosswalk'!$I$1008,9,FALSE))</f>
        <v>Productivity</v>
      </c>
    </row>
    <row r="7549" spans="1:11" x14ac:dyDescent="0.45">
      <c r="A7549" t="str">
        <f>TRM!A4451</f>
        <v>A02.028.336#</v>
      </c>
      <c r="B7549" t="str">
        <f>TRM!B4451</f>
        <v>Layout Tools</v>
      </c>
      <c r="C7549" t="str">
        <f>TRM!C4451</f>
        <v>HP Photo Creations | 1.0.0.9572</v>
      </c>
      <c r="D7549">
        <f>TRM!D4451</f>
        <v>0</v>
      </c>
      <c r="E7549" t="str">
        <f>IF(VLOOKUP(TRM!A4451,'TRM - TBM Crosswalk'!$A$2:'TRM - TBM Crosswalk'!$I$1008,3,FALSE)="N/A","TBD","")</f>
        <v/>
      </c>
      <c r="F7549" t="str">
        <f>IF(VLOOKUP(TRM!A4451,'TRM - TBM Crosswalk'!$A$2:'TRM - TBM Crosswalk'!$I$1008,4,FALSE)=0,"",VLOOKUP(TRM!A4451,'TRM - TBM Crosswalk'!$A$2:'TRM - TBM Crosswalk'!$I$1008,4,FALSE))</f>
        <v/>
      </c>
      <c r="G7549" t="str">
        <f>IF(VLOOKUP(TRM!A4451,'TRM - TBM Crosswalk'!$A$2:'TRM - TBM Crosswalk'!$I$1008,5,FALSE)=0,"",VLOOKUP(TRM!A4451,'TRM - TBM Crosswalk'!$A$2:'TRM - TBM Crosswalk'!$I$1008,5,FALSE))</f>
        <v/>
      </c>
      <c r="H7549" t="str">
        <f>IF(VLOOKUP(TRM!A4451,'TRM - TBM Crosswalk'!$A$2:'TRM - TBM Crosswalk'!$I$1008,6,FALSE)=0,"",VLOOKUP(TRM!A4451,'TRM - TBM Crosswalk'!$A$2:'TRM - TBM Crosswalk'!$I$1008,6,FALSE))</f>
        <v/>
      </c>
      <c r="I7549" t="str">
        <f>IF(VLOOKUP(TRM!A4451,'TRM - TBM Crosswalk'!$A$2:'TRM - TBM Crosswalk'!$I$1008,7,FALSE)=0,"",VLOOKUP(TRM!A4451,'TRM - TBM Crosswalk'!$A$2:'TRM - TBM Crosswalk'!$I$1008,7,FALSE))</f>
        <v>End User Services</v>
      </c>
      <c r="J7549" t="str">
        <f>IF(VLOOKUP(TRM!A4451,'TRM - TBM Crosswalk'!$A$2:'TRM - TBM Crosswalk'!$I$1008,8,FALSE)=0,"",VLOOKUP(TRM!A4451,'TRM - TBM Crosswalk'!$A$2:'TRM - TBM Crosswalk'!$I$1008,8,FALSE))</f>
        <v>Communication &amp; Collaboration</v>
      </c>
      <c r="K7549" t="str">
        <f>IF(VLOOKUP(TRM!A4451,'TRM - TBM Crosswalk'!$A$2:'TRM - TBM Crosswalk'!$I$1008,9,FALSE)=0,"",VLOOKUP(TRM!A4451,'TRM - TBM Crosswalk'!$A$2:'TRM - TBM Crosswalk'!$I$1008,9,FALSE))</f>
        <v>Productivity</v>
      </c>
    </row>
    <row r="7550" spans="1:11" x14ac:dyDescent="0.45">
      <c r="A7550" t="str">
        <f>TRM!A4452</f>
        <v>A02.028.336#</v>
      </c>
      <c r="B7550" t="str">
        <f>TRM!B4452</f>
        <v>Layout Tools</v>
      </c>
      <c r="C7550" t="str">
        <f>TRM!C4452</f>
        <v>IDSN_12_0_0.app - 3.9.1.335</v>
      </c>
      <c r="D7550">
        <f>TRM!D4452</f>
        <v>0</v>
      </c>
      <c r="E7550" t="str">
        <f>IF(VLOOKUP(TRM!A4452,'TRM - TBM Crosswalk'!$A$2:'TRM - TBM Crosswalk'!$I$1008,3,FALSE)="N/A","TBD","")</f>
        <v/>
      </c>
      <c r="F7550" t="str">
        <f>IF(VLOOKUP(TRM!A4452,'TRM - TBM Crosswalk'!$A$2:'TRM - TBM Crosswalk'!$I$1008,4,FALSE)=0,"",VLOOKUP(TRM!A4452,'TRM - TBM Crosswalk'!$A$2:'TRM - TBM Crosswalk'!$I$1008,4,FALSE))</f>
        <v/>
      </c>
      <c r="G7550" t="str">
        <f>IF(VLOOKUP(TRM!A4452,'TRM - TBM Crosswalk'!$A$2:'TRM - TBM Crosswalk'!$I$1008,5,FALSE)=0,"",VLOOKUP(TRM!A4452,'TRM - TBM Crosswalk'!$A$2:'TRM - TBM Crosswalk'!$I$1008,5,FALSE))</f>
        <v/>
      </c>
      <c r="H7550" t="str">
        <f>IF(VLOOKUP(TRM!A4452,'TRM - TBM Crosswalk'!$A$2:'TRM - TBM Crosswalk'!$I$1008,6,FALSE)=0,"",VLOOKUP(TRM!A4452,'TRM - TBM Crosswalk'!$A$2:'TRM - TBM Crosswalk'!$I$1008,6,FALSE))</f>
        <v/>
      </c>
      <c r="I7550" t="str">
        <f>IF(VLOOKUP(TRM!A4452,'TRM - TBM Crosswalk'!$A$2:'TRM - TBM Crosswalk'!$I$1008,7,FALSE)=0,"",VLOOKUP(TRM!A4452,'TRM - TBM Crosswalk'!$A$2:'TRM - TBM Crosswalk'!$I$1008,7,FALSE))</f>
        <v>End User Services</v>
      </c>
      <c r="J7550" t="str">
        <f>IF(VLOOKUP(TRM!A4452,'TRM - TBM Crosswalk'!$A$2:'TRM - TBM Crosswalk'!$I$1008,8,FALSE)=0,"",VLOOKUP(TRM!A4452,'TRM - TBM Crosswalk'!$A$2:'TRM - TBM Crosswalk'!$I$1008,8,FALSE))</f>
        <v>Communication &amp; Collaboration</v>
      </c>
      <c r="K7550" t="str">
        <f>IF(VLOOKUP(TRM!A4452,'TRM - TBM Crosswalk'!$A$2:'TRM - TBM Crosswalk'!$I$1008,9,FALSE)=0,"",VLOOKUP(TRM!A4452,'TRM - TBM Crosswalk'!$A$2:'TRM - TBM Crosswalk'!$I$1008,9,FALSE))</f>
        <v>Productivity</v>
      </c>
    </row>
    <row r="7551" spans="1:11" x14ac:dyDescent="0.45">
      <c r="A7551" t="str">
        <f>TRM!A4453</f>
        <v>A02.028.336#</v>
      </c>
      <c r="B7551" t="str">
        <f>TRM!B4453</f>
        <v>Layout Tools</v>
      </c>
      <c r="C7551" t="str">
        <f>TRM!C4453</f>
        <v>IDSN_12_1_0.app - 4.5.0.331</v>
      </c>
      <c r="D7551">
        <f>TRM!D4453</f>
        <v>0</v>
      </c>
      <c r="E7551" t="str">
        <f>IF(VLOOKUP(TRM!A4453,'TRM - TBM Crosswalk'!$A$2:'TRM - TBM Crosswalk'!$I$1008,3,FALSE)="N/A","TBD","")</f>
        <v/>
      </c>
      <c r="F7551" t="str">
        <f>IF(VLOOKUP(TRM!A4453,'TRM - TBM Crosswalk'!$A$2:'TRM - TBM Crosswalk'!$I$1008,4,FALSE)=0,"",VLOOKUP(TRM!A4453,'TRM - TBM Crosswalk'!$A$2:'TRM - TBM Crosswalk'!$I$1008,4,FALSE))</f>
        <v/>
      </c>
      <c r="G7551" t="str">
        <f>IF(VLOOKUP(TRM!A4453,'TRM - TBM Crosswalk'!$A$2:'TRM - TBM Crosswalk'!$I$1008,5,FALSE)=0,"",VLOOKUP(TRM!A4453,'TRM - TBM Crosswalk'!$A$2:'TRM - TBM Crosswalk'!$I$1008,5,FALSE))</f>
        <v/>
      </c>
      <c r="H7551" t="str">
        <f>IF(VLOOKUP(TRM!A4453,'TRM - TBM Crosswalk'!$A$2:'TRM - TBM Crosswalk'!$I$1008,6,FALSE)=0,"",VLOOKUP(TRM!A4453,'TRM - TBM Crosswalk'!$A$2:'TRM - TBM Crosswalk'!$I$1008,6,FALSE))</f>
        <v/>
      </c>
      <c r="I7551" t="str">
        <f>IF(VLOOKUP(TRM!A4453,'TRM - TBM Crosswalk'!$A$2:'TRM - TBM Crosswalk'!$I$1008,7,FALSE)=0,"",VLOOKUP(TRM!A4453,'TRM - TBM Crosswalk'!$A$2:'TRM - TBM Crosswalk'!$I$1008,7,FALSE))</f>
        <v>End User Services</v>
      </c>
      <c r="J7551" t="str">
        <f>IF(VLOOKUP(TRM!A4453,'TRM - TBM Crosswalk'!$A$2:'TRM - TBM Crosswalk'!$I$1008,8,FALSE)=0,"",VLOOKUP(TRM!A4453,'TRM - TBM Crosswalk'!$A$2:'TRM - TBM Crosswalk'!$I$1008,8,FALSE))</f>
        <v>Communication &amp; Collaboration</v>
      </c>
      <c r="K7551" t="str">
        <f>IF(VLOOKUP(TRM!A4453,'TRM - TBM Crosswalk'!$A$2:'TRM - TBM Crosswalk'!$I$1008,9,FALSE)=0,"",VLOOKUP(TRM!A4453,'TRM - TBM Crosswalk'!$A$2:'TRM - TBM Crosswalk'!$I$1008,9,FALSE))</f>
        <v>Productivity</v>
      </c>
    </row>
    <row r="7552" spans="1:11" x14ac:dyDescent="0.45">
      <c r="A7552" t="str">
        <f>TRM!A4454</f>
        <v>A02.028.336#</v>
      </c>
      <c r="B7552" t="str">
        <f>TRM!B4454</f>
        <v>Layout Tools</v>
      </c>
      <c r="C7552" t="str">
        <f>TRM!C4454</f>
        <v>IDSN_13_0.app - 4.3.0.256</v>
      </c>
      <c r="D7552">
        <f>TRM!D4454</f>
        <v>0</v>
      </c>
      <c r="E7552" t="str">
        <f>IF(VLOOKUP(TRM!A4454,'TRM - TBM Crosswalk'!$A$2:'TRM - TBM Crosswalk'!$I$1008,3,FALSE)="N/A","TBD","")</f>
        <v/>
      </c>
      <c r="F7552" t="str">
        <f>IF(VLOOKUP(TRM!A4454,'TRM - TBM Crosswalk'!$A$2:'TRM - TBM Crosswalk'!$I$1008,4,FALSE)=0,"",VLOOKUP(TRM!A4454,'TRM - TBM Crosswalk'!$A$2:'TRM - TBM Crosswalk'!$I$1008,4,FALSE))</f>
        <v/>
      </c>
      <c r="G7552" t="str">
        <f>IF(VLOOKUP(TRM!A4454,'TRM - TBM Crosswalk'!$A$2:'TRM - TBM Crosswalk'!$I$1008,5,FALSE)=0,"",VLOOKUP(TRM!A4454,'TRM - TBM Crosswalk'!$A$2:'TRM - TBM Crosswalk'!$I$1008,5,FALSE))</f>
        <v/>
      </c>
      <c r="H7552" t="str">
        <f>IF(VLOOKUP(TRM!A4454,'TRM - TBM Crosswalk'!$A$2:'TRM - TBM Crosswalk'!$I$1008,6,FALSE)=0,"",VLOOKUP(TRM!A4454,'TRM - TBM Crosswalk'!$A$2:'TRM - TBM Crosswalk'!$I$1008,6,FALSE))</f>
        <v/>
      </c>
      <c r="I7552" t="str">
        <f>IF(VLOOKUP(TRM!A4454,'TRM - TBM Crosswalk'!$A$2:'TRM - TBM Crosswalk'!$I$1008,7,FALSE)=0,"",VLOOKUP(TRM!A4454,'TRM - TBM Crosswalk'!$A$2:'TRM - TBM Crosswalk'!$I$1008,7,FALSE))</f>
        <v>End User Services</v>
      </c>
      <c r="J7552" t="str">
        <f>IF(VLOOKUP(TRM!A4454,'TRM - TBM Crosswalk'!$A$2:'TRM - TBM Crosswalk'!$I$1008,8,FALSE)=0,"",VLOOKUP(TRM!A4454,'TRM - TBM Crosswalk'!$A$2:'TRM - TBM Crosswalk'!$I$1008,8,FALSE))</f>
        <v>Communication &amp; Collaboration</v>
      </c>
      <c r="K7552" t="str">
        <f>IF(VLOOKUP(TRM!A4454,'TRM - TBM Crosswalk'!$A$2:'TRM - TBM Crosswalk'!$I$1008,9,FALSE)=0,"",VLOOKUP(TRM!A4454,'TRM - TBM Crosswalk'!$A$2:'TRM - TBM Crosswalk'!$I$1008,9,FALSE))</f>
        <v>Productivity</v>
      </c>
    </row>
    <row r="7553" spans="1:11" x14ac:dyDescent="0.45">
      <c r="A7553" t="str">
        <f>TRM!A4455</f>
        <v>A02.028.336#</v>
      </c>
      <c r="B7553" t="str">
        <f>TRM!B4455</f>
        <v>Layout Tools</v>
      </c>
      <c r="C7553" t="str">
        <f>TRM!C4455</f>
        <v>IDSN_13_1.app - 4.7.0.400</v>
      </c>
      <c r="D7553">
        <f>TRM!D4455</f>
        <v>0</v>
      </c>
      <c r="E7553" t="str">
        <f>IF(VLOOKUP(TRM!A4455,'TRM - TBM Crosswalk'!$A$2:'TRM - TBM Crosswalk'!$I$1008,3,FALSE)="N/A","TBD","")</f>
        <v/>
      </c>
      <c r="F7553" t="str">
        <f>IF(VLOOKUP(TRM!A4455,'TRM - TBM Crosswalk'!$A$2:'TRM - TBM Crosswalk'!$I$1008,4,FALSE)=0,"",VLOOKUP(TRM!A4455,'TRM - TBM Crosswalk'!$A$2:'TRM - TBM Crosswalk'!$I$1008,4,FALSE))</f>
        <v/>
      </c>
      <c r="G7553" t="str">
        <f>IF(VLOOKUP(TRM!A4455,'TRM - TBM Crosswalk'!$A$2:'TRM - TBM Crosswalk'!$I$1008,5,FALSE)=0,"",VLOOKUP(TRM!A4455,'TRM - TBM Crosswalk'!$A$2:'TRM - TBM Crosswalk'!$I$1008,5,FALSE))</f>
        <v/>
      </c>
      <c r="H7553" t="str">
        <f>IF(VLOOKUP(TRM!A4455,'TRM - TBM Crosswalk'!$A$2:'TRM - TBM Crosswalk'!$I$1008,6,FALSE)=0,"",VLOOKUP(TRM!A4455,'TRM - TBM Crosswalk'!$A$2:'TRM - TBM Crosswalk'!$I$1008,6,FALSE))</f>
        <v/>
      </c>
      <c r="I7553" t="str">
        <f>IF(VLOOKUP(TRM!A4455,'TRM - TBM Crosswalk'!$A$2:'TRM - TBM Crosswalk'!$I$1008,7,FALSE)=0,"",VLOOKUP(TRM!A4455,'TRM - TBM Crosswalk'!$A$2:'TRM - TBM Crosswalk'!$I$1008,7,FALSE))</f>
        <v>End User Services</v>
      </c>
      <c r="J7553" t="str">
        <f>IF(VLOOKUP(TRM!A4455,'TRM - TBM Crosswalk'!$A$2:'TRM - TBM Crosswalk'!$I$1008,8,FALSE)=0,"",VLOOKUP(TRM!A4455,'TRM - TBM Crosswalk'!$A$2:'TRM - TBM Crosswalk'!$I$1008,8,FALSE))</f>
        <v>Communication &amp; Collaboration</v>
      </c>
      <c r="K7553" t="str">
        <f>IF(VLOOKUP(TRM!A4455,'TRM - TBM Crosswalk'!$A$2:'TRM - TBM Crosswalk'!$I$1008,9,FALSE)=0,"",VLOOKUP(TRM!A4455,'TRM - TBM Crosswalk'!$A$2:'TRM - TBM Crosswalk'!$I$1008,9,FALSE))</f>
        <v>Productivity</v>
      </c>
    </row>
    <row r="7554" spans="1:11" x14ac:dyDescent="0.45">
      <c r="A7554" t="str">
        <f>TRM!A4456</f>
        <v>A02.028.336#</v>
      </c>
      <c r="B7554" t="str">
        <f>TRM!B4456</f>
        <v>Layout Tools</v>
      </c>
      <c r="C7554" t="str">
        <f>TRM!C4456</f>
        <v>IDSN_14_0_2.app - 4.8.1.435</v>
      </c>
      <c r="D7554">
        <f>TRM!D4456</f>
        <v>0</v>
      </c>
      <c r="E7554" t="str">
        <f>IF(VLOOKUP(TRM!A4456,'TRM - TBM Crosswalk'!$A$2:'TRM - TBM Crosswalk'!$I$1008,3,FALSE)="N/A","TBD","")</f>
        <v/>
      </c>
      <c r="F7554" t="str">
        <f>IF(VLOOKUP(TRM!A4456,'TRM - TBM Crosswalk'!$A$2:'TRM - TBM Crosswalk'!$I$1008,4,FALSE)=0,"",VLOOKUP(TRM!A4456,'TRM - TBM Crosswalk'!$A$2:'TRM - TBM Crosswalk'!$I$1008,4,FALSE))</f>
        <v/>
      </c>
      <c r="G7554" t="str">
        <f>IF(VLOOKUP(TRM!A4456,'TRM - TBM Crosswalk'!$A$2:'TRM - TBM Crosswalk'!$I$1008,5,FALSE)=0,"",VLOOKUP(TRM!A4456,'TRM - TBM Crosswalk'!$A$2:'TRM - TBM Crosswalk'!$I$1008,5,FALSE))</f>
        <v/>
      </c>
      <c r="H7554" t="str">
        <f>IF(VLOOKUP(TRM!A4456,'TRM - TBM Crosswalk'!$A$2:'TRM - TBM Crosswalk'!$I$1008,6,FALSE)=0,"",VLOOKUP(TRM!A4456,'TRM - TBM Crosswalk'!$A$2:'TRM - TBM Crosswalk'!$I$1008,6,FALSE))</f>
        <v/>
      </c>
      <c r="I7554" t="str">
        <f>IF(VLOOKUP(TRM!A4456,'TRM - TBM Crosswalk'!$A$2:'TRM - TBM Crosswalk'!$I$1008,7,FALSE)=0,"",VLOOKUP(TRM!A4456,'TRM - TBM Crosswalk'!$A$2:'TRM - TBM Crosswalk'!$I$1008,7,FALSE))</f>
        <v>End User Services</v>
      </c>
      <c r="J7554" t="str">
        <f>IF(VLOOKUP(TRM!A4456,'TRM - TBM Crosswalk'!$A$2:'TRM - TBM Crosswalk'!$I$1008,8,FALSE)=0,"",VLOOKUP(TRM!A4456,'TRM - TBM Crosswalk'!$A$2:'TRM - TBM Crosswalk'!$I$1008,8,FALSE))</f>
        <v>Communication &amp; Collaboration</v>
      </c>
      <c r="K7554" t="str">
        <f>IF(VLOOKUP(TRM!A4456,'TRM - TBM Crosswalk'!$A$2:'TRM - TBM Crosswalk'!$I$1008,9,FALSE)=0,"",VLOOKUP(TRM!A4456,'TRM - TBM Crosswalk'!$A$2:'TRM - TBM Crosswalk'!$I$1008,9,FALSE))</f>
        <v>Productivity</v>
      </c>
    </row>
    <row r="7555" spans="1:11" x14ac:dyDescent="0.45">
      <c r="A7555" t="str">
        <f>TRM!A4457</f>
        <v>A02.028.336#</v>
      </c>
      <c r="B7555" t="str">
        <f>TRM!B4457</f>
        <v>Layout Tools</v>
      </c>
      <c r="C7555" t="str">
        <f>TRM!C4457</f>
        <v>IDSN_14_0_3.app - 4.9.0.504</v>
      </c>
      <c r="D7555">
        <f>TRM!D4457</f>
        <v>0</v>
      </c>
      <c r="E7555" t="str">
        <f>IF(VLOOKUP(TRM!A4457,'TRM - TBM Crosswalk'!$A$2:'TRM - TBM Crosswalk'!$I$1008,3,FALSE)="N/A","TBD","")</f>
        <v/>
      </c>
      <c r="F7555" t="str">
        <f>IF(VLOOKUP(TRM!A4457,'TRM - TBM Crosswalk'!$A$2:'TRM - TBM Crosswalk'!$I$1008,4,FALSE)=0,"",VLOOKUP(TRM!A4457,'TRM - TBM Crosswalk'!$A$2:'TRM - TBM Crosswalk'!$I$1008,4,FALSE))</f>
        <v/>
      </c>
      <c r="G7555" t="str">
        <f>IF(VLOOKUP(TRM!A4457,'TRM - TBM Crosswalk'!$A$2:'TRM - TBM Crosswalk'!$I$1008,5,FALSE)=0,"",VLOOKUP(TRM!A4457,'TRM - TBM Crosswalk'!$A$2:'TRM - TBM Crosswalk'!$I$1008,5,FALSE))</f>
        <v/>
      </c>
      <c r="H7555" t="str">
        <f>IF(VLOOKUP(TRM!A4457,'TRM - TBM Crosswalk'!$A$2:'TRM - TBM Crosswalk'!$I$1008,6,FALSE)=0,"",VLOOKUP(TRM!A4457,'TRM - TBM Crosswalk'!$A$2:'TRM - TBM Crosswalk'!$I$1008,6,FALSE))</f>
        <v/>
      </c>
      <c r="I7555" t="str">
        <f>IF(VLOOKUP(TRM!A4457,'TRM - TBM Crosswalk'!$A$2:'TRM - TBM Crosswalk'!$I$1008,7,FALSE)=0,"",VLOOKUP(TRM!A4457,'TRM - TBM Crosswalk'!$A$2:'TRM - TBM Crosswalk'!$I$1008,7,FALSE))</f>
        <v>End User Services</v>
      </c>
      <c r="J7555" t="str">
        <f>IF(VLOOKUP(TRM!A4457,'TRM - TBM Crosswalk'!$A$2:'TRM - TBM Crosswalk'!$I$1008,8,FALSE)=0,"",VLOOKUP(TRM!A4457,'TRM - TBM Crosswalk'!$A$2:'TRM - TBM Crosswalk'!$I$1008,8,FALSE))</f>
        <v>Communication &amp; Collaboration</v>
      </c>
      <c r="K7555" t="str">
        <f>IF(VLOOKUP(TRM!A4457,'TRM - TBM Crosswalk'!$A$2:'TRM - TBM Crosswalk'!$I$1008,9,FALSE)=0,"",VLOOKUP(TRM!A4457,'TRM - TBM Crosswalk'!$A$2:'TRM - TBM Crosswalk'!$I$1008,9,FALSE))</f>
        <v>Productivity</v>
      </c>
    </row>
    <row r="7556" spans="1:11" x14ac:dyDescent="0.45">
      <c r="A7556" t="str">
        <f>TRM!A4458</f>
        <v>A02.028.336#</v>
      </c>
      <c r="B7556" t="str">
        <f>TRM!B4458</f>
        <v>Layout Tools</v>
      </c>
      <c r="C7556" t="str">
        <f>TRM!C4458</f>
        <v>IDSN_15_0_1.app - 5.0.0.354</v>
      </c>
      <c r="D7556">
        <f>TRM!D4458</f>
        <v>0</v>
      </c>
      <c r="E7556" t="str">
        <f>IF(VLOOKUP(TRM!A4458,'TRM - TBM Crosswalk'!$A$2:'TRM - TBM Crosswalk'!$I$1008,3,FALSE)="N/A","TBD","")</f>
        <v/>
      </c>
      <c r="F7556" t="str">
        <f>IF(VLOOKUP(TRM!A4458,'TRM - TBM Crosswalk'!$A$2:'TRM - TBM Crosswalk'!$I$1008,4,FALSE)=0,"",VLOOKUP(TRM!A4458,'TRM - TBM Crosswalk'!$A$2:'TRM - TBM Crosswalk'!$I$1008,4,FALSE))</f>
        <v/>
      </c>
      <c r="G7556" t="str">
        <f>IF(VLOOKUP(TRM!A4458,'TRM - TBM Crosswalk'!$A$2:'TRM - TBM Crosswalk'!$I$1008,5,FALSE)=0,"",VLOOKUP(TRM!A4458,'TRM - TBM Crosswalk'!$A$2:'TRM - TBM Crosswalk'!$I$1008,5,FALSE))</f>
        <v/>
      </c>
      <c r="H7556" t="str">
        <f>IF(VLOOKUP(TRM!A4458,'TRM - TBM Crosswalk'!$A$2:'TRM - TBM Crosswalk'!$I$1008,6,FALSE)=0,"",VLOOKUP(TRM!A4458,'TRM - TBM Crosswalk'!$A$2:'TRM - TBM Crosswalk'!$I$1008,6,FALSE))</f>
        <v/>
      </c>
      <c r="I7556" t="str">
        <f>IF(VLOOKUP(TRM!A4458,'TRM - TBM Crosswalk'!$A$2:'TRM - TBM Crosswalk'!$I$1008,7,FALSE)=0,"",VLOOKUP(TRM!A4458,'TRM - TBM Crosswalk'!$A$2:'TRM - TBM Crosswalk'!$I$1008,7,FALSE))</f>
        <v>End User Services</v>
      </c>
      <c r="J7556" t="str">
        <f>IF(VLOOKUP(TRM!A4458,'TRM - TBM Crosswalk'!$A$2:'TRM - TBM Crosswalk'!$I$1008,8,FALSE)=0,"",VLOOKUP(TRM!A4458,'TRM - TBM Crosswalk'!$A$2:'TRM - TBM Crosswalk'!$I$1008,8,FALSE))</f>
        <v>Communication &amp; Collaboration</v>
      </c>
      <c r="K7556" t="str">
        <f>IF(VLOOKUP(TRM!A4458,'TRM - TBM Crosswalk'!$A$2:'TRM - TBM Crosswalk'!$I$1008,9,FALSE)=0,"",VLOOKUP(TRM!A4458,'TRM - TBM Crosswalk'!$A$2:'TRM - TBM Crosswalk'!$I$1008,9,FALSE))</f>
        <v>Productivity</v>
      </c>
    </row>
    <row r="7557" spans="1:11" x14ac:dyDescent="0.45">
      <c r="A7557" t="str">
        <f>TRM!A4459</f>
        <v>A02.028.336#</v>
      </c>
      <c r="B7557" t="str">
        <f>TRM!B4459</f>
        <v>Layout Tools</v>
      </c>
      <c r="C7557" t="str">
        <f>TRM!C4459</f>
        <v>MiKTeX | 2.9</v>
      </c>
      <c r="D7557">
        <f>TRM!D4459</f>
        <v>0</v>
      </c>
      <c r="E7557" t="str">
        <f>IF(VLOOKUP(TRM!A4459,'TRM - TBM Crosswalk'!$A$2:'TRM - TBM Crosswalk'!$I$1008,3,FALSE)="N/A","TBD","")</f>
        <v/>
      </c>
      <c r="F7557" t="str">
        <f>IF(VLOOKUP(TRM!A4459,'TRM - TBM Crosswalk'!$A$2:'TRM - TBM Crosswalk'!$I$1008,4,FALSE)=0,"",VLOOKUP(TRM!A4459,'TRM - TBM Crosswalk'!$A$2:'TRM - TBM Crosswalk'!$I$1008,4,FALSE))</f>
        <v/>
      </c>
      <c r="G7557" t="str">
        <f>IF(VLOOKUP(TRM!A4459,'TRM - TBM Crosswalk'!$A$2:'TRM - TBM Crosswalk'!$I$1008,5,FALSE)=0,"",VLOOKUP(TRM!A4459,'TRM - TBM Crosswalk'!$A$2:'TRM - TBM Crosswalk'!$I$1008,5,FALSE))</f>
        <v/>
      </c>
      <c r="H7557" t="str">
        <f>IF(VLOOKUP(TRM!A4459,'TRM - TBM Crosswalk'!$A$2:'TRM - TBM Crosswalk'!$I$1008,6,FALSE)=0,"",VLOOKUP(TRM!A4459,'TRM - TBM Crosswalk'!$A$2:'TRM - TBM Crosswalk'!$I$1008,6,FALSE))</f>
        <v/>
      </c>
      <c r="I7557" t="str">
        <f>IF(VLOOKUP(TRM!A4459,'TRM - TBM Crosswalk'!$A$2:'TRM - TBM Crosswalk'!$I$1008,7,FALSE)=0,"",VLOOKUP(TRM!A4459,'TRM - TBM Crosswalk'!$A$2:'TRM - TBM Crosswalk'!$I$1008,7,FALSE))</f>
        <v>End User Services</v>
      </c>
      <c r="J7557" t="str">
        <f>IF(VLOOKUP(TRM!A4459,'TRM - TBM Crosswalk'!$A$2:'TRM - TBM Crosswalk'!$I$1008,8,FALSE)=0,"",VLOOKUP(TRM!A4459,'TRM - TBM Crosswalk'!$A$2:'TRM - TBM Crosswalk'!$I$1008,8,FALSE))</f>
        <v>Communication &amp; Collaboration</v>
      </c>
      <c r="K7557" t="str">
        <f>IF(VLOOKUP(TRM!A4459,'TRM - TBM Crosswalk'!$A$2:'TRM - TBM Crosswalk'!$I$1008,9,FALSE)=0,"",VLOOKUP(TRM!A4459,'TRM - TBM Crosswalk'!$A$2:'TRM - TBM Crosswalk'!$I$1008,9,FALSE))</f>
        <v>Productivity</v>
      </c>
    </row>
    <row r="7558" spans="1:11" x14ac:dyDescent="0.45">
      <c r="A7558" t="str">
        <f>TRM!A4460</f>
        <v>A02.028.336#</v>
      </c>
      <c r="B7558" t="str">
        <f>TRM!B4460</f>
        <v>Layout Tools</v>
      </c>
      <c r="C7558" t="str">
        <f>TRM!C4460</f>
        <v>PTC Arbortext PE 6.1 M010 | 6.1.0010</v>
      </c>
      <c r="D7558">
        <f>TRM!D4460</f>
        <v>0</v>
      </c>
      <c r="E7558" t="str">
        <f>IF(VLOOKUP(TRM!A4460,'TRM - TBM Crosswalk'!$A$2:'TRM - TBM Crosswalk'!$I$1008,3,FALSE)="N/A","TBD","")</f>
        <v/>
      </c>
      <c r="F7558" t="str">
        <f>IF(VLOOKUP(TRM!A4460,'TRM - TBM Crosswalk'!$A$2:'TRM - TBM Crosswalk'!$I$1008,4,FALSE)=0,"",VLOOKUP(TRM!A4460,'TRM - TBM Crosswalk'!$A$2:'TRM - TBM Crosswalk'!$I$1008,4,FALSE))</f>
        <v/>
      </c>
      <c r="G7558" t="str">
        <f>IF(VLOOKUP(TRM!A4460,'TRM - TBM Crosswalk'!$A$2:'TRM - TBM Crosswalk'!$I$1008,5,FALSE)=0,"",VLOOKUP(TRM!A4460,'TRM - TBM Crosswalk'!$A$2:'TRM - TBM Crosswalk'!$I$1008,5,FALSE))</f>
        <v/>
      </c>
      <c r="H7558" t="str">
        <f>IF(VLOOKUP(TRM!A4460,'TRM - TBM Crosswalk'!$A$2:'TRM - TBM Crosswalk'!$I$1008,6,FALSE)=0,"",VLOOKUP(TRM!A4460,'TRM - TBM Crosswalk'!$A$2:'TRM - TBM Crosswalk'!$I$1008,6,FALSE))</f>
        <v/>
      </c>
      <c r="I7558" t="str">
        <f>IF(VLOOKUP(TRM!A4460,'TRM - TBM Crosswalk'!$A$2:'TRM - TBM Crosswalk'!$I$1008,7,FALSE)=0,"",VLOOKUP(TRM!A4460,'TRM - TBM Crosswalk'!$A$2:'TRM - TBM Crosswalk'!$I$1008,7,FALSE))</f>
        <v>End User Services</v>
      </c>
      <c r="J7558" t="str">
        <f>IF(VLOOKUP(TRM!A4460,'TRM - TBM Crosswalk'!$A$2:'TRM - TBM Crosswalk'!$I$1008,8,FALSE)=0,"",VLOOKUP(TRM!A4460,'TRM - TBM Crosswalk'!$A$2:'TRM - TBM Crosswalk'!$I$1008,8,FALSE))</f>
        <v>Communication &amp; Collaboration</v>
      </c>
      <c r="K7558" t="str">
        <f>IF(VLOOKUP(TRM!A4460,'TRM - TBM Crosswalk'!$A$2:'TRM - TBM Crosswalk'!$I$1008,9,FALSE)=0,"",VLOOKUP(TRM!A4460,'TRM - TBM Crosswalk'!$A$2:'TRM - TBM Crosswalk'!$I$1008,9,FALSE))</f>
        <v>Productivity</v>
      </c>
    </row>
    <row r="7559" spans="1:11" x14ac:dyDescent="0.45">
      <c r="A7559" t="str">
        <f>TRM!A4461</f>
        <v>A02.028.336#</v>
      </c>
      <c r="B7559" t="str">
        <f>TRM!B4461</f>
        <v>Layout Tools</v>
      </c>
      <c r="C7559" t="str">
        <f>TRM!C4461</f>
        <v>PTC Arbortext Publishing Engine 6.1 M010 (64-bit) | 6.1.0010</v>
      </c>
      <c r="D7559">
        <f>TRM!D4461</f>
        <v>0</v>
      </c>
      <c r="E7559" t="str">
        <f>IF(VLOOKUP(TRM!A4461,'TRM - TBM Crosswalk'!$A$2:'TRM - TBM Crosswalk'!$I$1008,3,FALSE)="N/A","TBD","")</f>
        <v/>
      </c>
      <c r="F7559" t="str">
        <f>IF(VLOOKUP(TRM!A4461,'TRM - TBM Crosswalk'!$A$2:'TRM - TBM Crosswalk'!$I$1008,4,FALSE)=0,"",VLOOKUP(TRM!A4461,'TRM - TBM Crosswalk'!$A$2:'TRM - TBM Crosswalk'!$I$1008,4,FALSE))</f>
        <v/>
      </c>
      <c r="G7559" t="str">
        <f>IF(VLOOKUP(TRM!A4461,'TRM - TBM Crosswalk'!$A$2:'TRM - TBM Crosswalk'!$I$1008,5,FALSE)=0,"",VLOOKUP(TRM!A4461,'TRM - TBM Crosswalk'!$A$2:'TRM - TBM Crosswalk'!$I$1008,5,FALSE))</f>
        <v/>
      </c>
      <c r="H7559" t="str">
        <f>IF(VLOOKUP(TRM!A4461,'TRM - TBM Crosswalk'!$A$2:'TRM - TBM Crosswalk'!$I$1008,6,FALSE)=0,"",VLOOKUP(TRM!A4461,'TRM - TBM Crosswalk'!$A$2:'TRM - TBM Crosswalk'!$I$1008,6,FALSE))</f>
        <v/>
      </c>
      <c r="I7559" t="str">
        <f>IF(VLOOKUP(TRM!A4461,'TRM - TBM Crosswalk'!$A$2:'TRM - TBM Crosswalk'!$I$1008,7,FALSE)=0,"",VLOOKUP(TRM!A4461,'TRM - TBM Crosswalk'!$A$2:'TRM - TBM Crosswalk'!$I$1008,7,FALSE))</f>
        <v>End User Services</v>
      </c>
      <c r="J7559" t="str">
        <f>IF(VLOOKUP(TRM!A4461,'TRM - TBM Crosswalk'!$A$2:'TRM - TBM Crosswalk'!$I$1008,8,FALSE)=0,"",VLOOKUP(TRM!A4461,'TRM - TBM Crosswalk'!$A$2:'TRM - TBM Crosswalk'!$I$1008,8,FALSE))</f>
        <v>Communication &amp; Collaboration</v>
      </c>
      <c r="K7559" t="str">
        <f>IF(VLOOKUP(TRM!A4461,'TRM - TBM Crosswalk'!$A$2:'TRM - TBM Crosswalk'!$I$1008,9,FALSE)=0,"",VLOOKUP(TRM!A4461,'TRM - TBM Crosswalk'!$A$2:'TRM - TBM Crosswalk'!$I$1008,9,FALSE))</f>
        <v>Productivity</v>
      </c>
    </row>
    <row r="7560" spans="1:11" x14ac:dyDescent="0.45">
      <c r="A7560" t="str">
        <f>TRM!A4462</f>
        <v>A02.028.337#</v>
      </c>
      <c r="B7560" t="str">
        <f>TRM!B4462</f>
        <v>Text Editor</v>
      </c>
      <c r="C7560" t="str">
        <f>TRM!C4462</f>
        <v>Brackets | 1.6</v>
      </c>
      <c r="D7560">
        <f>TRM!D4462</f>
        <v>0</v>
      </c>
      <c r="E7560" t="str">
        <f>IF(VLOOKUP(TRM!A4462,'TRM - TBM Crosswalk'!$A$2:'TRM - TBM Crosswalk'!$I$1008,3,FALSE)="N/A","TBD","")</f>
        <v/>
      </c>
      <c r="F7560" t="str">
        <f>IF(VLOOKUP(TRM!A4462,'TRM - TBM Crosswalk'!$A$2:'TRM - TBM Crosswalk'!$I$1008,4,FALSE)=0,"",VLOOKUP(TRM!A4462,'TRM - TBM Crosswalk'!$A$2:'TRM - TBM Crosswalk'!$I$1008,4,FALSE))</f>
        <v/>
      </c>
      <c r="G7560" t="str">
        <f>IF(VLOOKUP(TRM!A4462,'TRM - TBM Crosswalk'!$A$2:'TRM - TBM Crosswalk'!$I$1008,5,FALSE)=0,"",VLOOKUP(TRM!A4462,'TRM - TBM Crosswalk'!$A$2:'TRM - TBM Crosswalk'!$I$1008,5,FALSE))</f>
        <v/>
      </c>
      <c r="H7560" t="str">
        <f>IF(VLOOKUP(TRM!A4462,'TRM - TBM Crosswalk'!$A$2:'TRM - TBM Crosswalk'!$I$1008,6,FALSE)=0,"",VLOOKUP(TRM!A4462,'TRM - TBM Crosswalk'!$A$2:'TRM - TBM Crosswalk'!$I$1008,6,FALSE))</f>
        <v/>
      </c>
      <c r="I7560" t="str">
        <f>IF(VLOOKUP(TRM!A4462,'TRM - TBM Crosswalk'!$A$2:'TRM - TBM Crosswalk'!$I$1008,7,FALSE)=0,"",VLOOKUP(TRM!A4462,'TRM - TBM Crosswalk'!$A$2:'TRM - TBM Crosswalk'!$I$1008,7,FALSE))</f>
        <v>End User Services</v>
      </c>
      <c r="J7560" t="str">
        <f>IF(VLOOKUP(TRM!A4462,'TRM - TBM Crosswalk'!$A$2:'TRM - TBM Crosswalk'!$I$1008,8,FALSE)=0,"",VLOOKUP(TRM!A4462,'TRM - TBM Crosswalk'!$A$2:'TRM - TBM Crosswalk'!$I$1008,8,FALSE))</f>
        <v>Communication &amp; Collaboration</v>
      </c>
      <c r="K7560" t="str">
        <f>IF(VLOOKUP(TRM!A4462,'TRM - TBM Crosswalk'!$A$2:'TRM - TBM Crosswalk'!$I$1008,9,FALSE)=0,"",VLOOKUP(TRM!A4462,'TRM - TBM Crosswalk'!$A$2:'TRM - TBM Crosswalk'!$I$1008,9,FALSE))</f>
        <v>Productivity</v>
      </c>
    </row>
    <row r="7561" spans="1:11" x14ac:dyDescent="0.45">
      <c r="A7561" t="str">
        <f>TRM!A4463</f>
        <v>A02.028.337#</v>
      </c>
      <c r="B7561" t="str">
        <f>TRM!B4463</f>
        <v>Text Editor</v>
      </c>
      <c r="C7561" t="str">
        <f>TRM!C4463</f>
        <v>Multi-Edit 2006.05 | 10.05.00</v>
      </c>
      <c r="D7561">
        <f>TRM!D4463</f>
        <v>0</v>
      </c>
      <c r="E7561" t="str">
        <f>IF(VLOOKUP(TRM!A4463,'TRM - TBM Crosswalk'!$A$2:'TRM - TBM Crosswalk'!$I$1008,3,FALSE)="N/A","TBD","")</f>
        <v/>
      </c>
      <c r="F7561" t="str">
        <f>IF(VLOOKUP(TRM!A4463,'TRM - TBM Crosswalk'!$A$2:'TRM - TBM Crosswalk'!$I$1008,4,FALSE)=0,"",VLOOKUP(TRM!A4463,'TRM - TBM Crosswalk'!$A$2:'TRM - TBM Crosswalk'!$I$1008,4,FALSE))</f>
        <v/>
      </c>
      <c r="G7561" t="str">
        <f>IF(VLOOKUP(TRM!A4463,'TRM - TBM Crosswalk'!$A$2:'TRM - TBM Crosswalk'!$I$1008,5,FALSE)=0,"",VLOOKUP(TRM!A4463,'TRM - TBM Crosswalk'!$A$2:'TRM - TBM Crosswalk'!$I$1008,5,FALSE))</f>
        <v/>
      </c>
      <c r="H7561" t="str">
        <f>IF(VLOOKUP(TRM!A4463,'TRM - TBM Crosswalk'!$A$2:'TRM - TBM Crosswalk'!$I$1008,6,FALSE)=0,"",VLOOKUP(TRM!A4463,'TRM - TBM Crosswalk'!$A$2:'TRM - TBM Crosswalk'!$I$1008,6,FALSE))</f>
        <v/>
      </c>
      <c r="I7561" t="str">
        <f>IF(VLOOKUP(TRM!A4463,'TRM - TBM Crosswalk'!$A$2:'TRM - TBM Crosswalk'!$I$1008,7,FALSE)=0,"",VLOOKUP(TRM!A4463,'TRM - TBM Crosswalk'!$A$2:'TRM - TBM Crosswalk'!$I$1008,7,FALSE))</f>
        <v>End User Services</v>
      </c>
      <c r="J7561" t="str">
        <f>IF(VLOOKUP(TRM!A4463,'TRM - TBM Crosswalk'!$A$2:'TRM - TBM Crosswalk'!$I$1008,8,FALSE)=0,"",VLOOKUP(TRM!A4463,'TRM - TBM Crosswalk'!$A$2:'TRM - TBM Crosswalk'!$I$1008,8,FALSE))</f>
        <v>Communication &amp; Collaboration</v>
      </c>
      <c r="K7561" t="str">
        <f>IF(VLOOKUP(TRM!A4463,'TRM - TBM Crosswalk'!$A$2:'TRM - TBM Crosswalk'!$I$1008,9,FALSE)=0,"",VLOOKUP(TRM!A4463,'TRM - TBM Crosswalk'!$A$2:'TRM - TBM Crosswalk'!$I$1008,9,FALSE))</f>
        <v>Productivity</v>
      </c>
    </row>
    <row r="7562" spans="1:11" x14ac:dyDescent="0.45">
      <c r="A7562" t="str">
        <f>TRM!A4464</f>
        <v>A02.028.337#</v>
      </c>
      <c r="B7562" t="str">
        <f>TRM!B4464</f>
        <v>Text Editor</v>
      </c>
      <c r="C7562" t="str">
        <f>TRM!C4464</f>
        <v>Multi-Edit 2008 (v) | 11.04.00</v>
      </c>
      <c r="D7562">
        <f>TRM!D4464</f>
        <v>0</v>
      </c>
      <c r="E7562" t="str">
        <f>IF(VLOOKUP(TRM!A4464,'TRM - TBM Crosswalk'!$A$2:'TRM - TBM Crosswalk'!$I$1008,3,FALSE)="N/A","TBD","")</f>
        <v/>
      </c>
      <c r="F7562" t="str">
        <f>IF(VLOOKUP(TRM!A4464,'TRM - TBM Crosswalk'!$A$2:'TRM - TBM Crosswalk'!$I$1008,4,FALSE)=0,"",VLOOKUP(TRM!A4464,'TRM - TBM Crosswalk'!$A$2:'TRM - TBM Crosswalk'!$I$1008,4,FALSE))</f>
        <v/>
      </c>
      <c r="G7562" t="str">
        <f>IF(VLOOKUP(TRM!A4464,'TRM - TBM Crosswalk'!$A$2:'TRM - TBM Crosswalk'!$I$1008,5,FALSE)=0,"",VLOOKUP(TRM!A4464,'TRM - TBM Crosswalk'!$A$2:'TRM - TBM Crosswalk'!$I$1008,5,FALSE))</f>
        <v/>
      </c>
      <c r="H7562" t="str">
        <f>IF(VLOOKUP(TRM!A4464,'TRM - TBM Crosswalk'!$A$2:'TRM - TBM Crosswalk'!$I$1008,6,FALSE)=0,"",VLOOKUP(TRM!A4464,'TRM - TBM Crosswalk'!$A$2:'TRM - TBM Crosswalk'!$I$1008,6,FALSE))</f>
        <v/>
      </c>
      <c r="I7562" t="str">
        <f>IF(VLOOKUP(TRM!A4464,'TRM - TBM Crosswalk'!$A$2:'TRM - TBM Crosswalk'!$I$1008,7,FALSE)=0,"",VLOOKUP(TRM!A4464,'TRM - TBM Crosswalk'!$A$2:'TRM - TBM Crosswalk'!$I$1008,7,FALSE))</f>
        <v>End User Services</v>
      </c>
      <c r="J7562" t="str">
        <f>IF(VLOOKUP(TRM!A4464,'TRM - TBM Crosswalk'!$A$2:'TRM - TBM Crosswalk'!$I$1008,8,FALSE)=0,"",VLOOKUP(TRM!A4464,'TRM - TBM Crosswalk'!$A$2:'TRM - TBM Crosswalk'!$I$1008,8,FALSE))</f>
        <v>Communication &amp; Collaboration</v>
      </c>
      <c r="K7562" t="str">
        <f>IF(VLOOKUP(TRM!A4464,'TRM - TBM Crosswalk'!$A$2:'TRM - TBM Crosswalk'!$I$1008,9,FALSE)=0,"",VLOOKUP(TRM!A4464,'TRM - TBM Crosswalk'!$A$2:'TRM - TBM Crosswalk'!$I$1008,9,FALSE))</f>
        <v>Productivity</v>
      </c>
    </row>
    <row r="7563" spans="1:11" x14ac:dyDescent="0.45">
      <c r="A7563" t="str">
        <f>TRM!A4465</f>
        <v>A02.028.337#</v>
      </c>
      <c r="B7563" t="str">
        <f>TRM!B4465</f>
        <v>Text Editor</v>
      </c>
      <c r="C7563" t="str">
        <f>TRM!C4465</f>
        <v>Multi-Edit 2008.RC2 | 11.00.00</v>
      </c>
      <c r="D7563">
        <f>TRM!D4465</f>
        <v>0</v>
      </c>
      <c r="E7563" t="str">
        <f>IF(VLOOKUP(TRM!A4465,'TRM - TBM Crosswalk'!$A$2:'TRM - TBM Crosswalk'!$I$1008,3,FALSE)="N/A","TBD","")</f>
        <v/>
      </c>
      <c r="F7563" t="str">
        <f>IF(VLOOKUP(TRM!A4465,'TRM - TBM Crosswalk'!$A$2:'TRM - TBM Crosswalk'!$I$1008,4,FALSE)=0,"",VLOOKUP(TRM!A4465,'TRM - TBM Crosswalk'!$A$2:'TRM - TBM Crosswalk'!$I$1008,4,FALSE))</f>
        <v/>
      </c>
      <c r="G7563" t="str">
        <f>IF(VLOOKUP(TRM!A4465,'TRM - TBM Crosswalk'!$A$2:'TRM - TBM Crosswalk'!$I$1008,5,FALSE)=0,"",VLOOKUP(TRM!A4465,'TRM - TBM Crosswalk'!$A$2:'TRM - TBM Crosswalk'!$I$1008,5,FALSE))</f>
        <v/>
      </c>
      <c r="H7563" t="str">
        <f>IF(VLOOKUP(TRM!A4465,'TRM - TBM Crosswalk'!$A$2:'TRM - TBM Crosswalk'!$I$1008,6,FALSE)=0,"",VLOOKUP(TRM!A4465,'TRM - TBM Crosswalk'!$A$2:'TRM - TBM Crosswalk'!$I$1008,6,FALSE))</f>
        <v/>
      </c>
      <c r="I7563" t="str">
        <f>IF(VLOOKUP(TRM!A4465,'TRM - TBM Crosswalk'!$A$2:'TRM - TBM Crosswalk'!$I$1008,7,FALSE)=0,"",VLOOKUP(TRM!A4465,'TRM - TBM Crosswalk'!$A$2:'TRM - TBM Crosswalk'!$I$1008,7,FALSE))</f>
        <v>End User Services</v>
      </c>
      <c r="J7563" t="str">
        <f>IF(VLOOKUP(TRM!A4465,'TRM - TBM Crosswalk'!$A$2:'TRM - TBM Crosswalk'!$I$1008,8,FALSE)=0,"",VLOOKUP(TRM!A4465,'TRM - TBM Crosswalk'!$A$2:'TRM - TBM Crosswalk'!$I$1008,8,FALSE))</f>
        <v>Communication &amp; Collaboration</v>
      </c>
      <c r="K7563" t="str">
        <f>IF(VLOOKUP(TRM!A4465,'TRM - TBM Crosswalk'!$A$2:'TRM - TBM Crosswalk'!$I$1008,9,FALSE)=0,"",VLOOKUP(TRM!A4465,'TRM - TBM Crosswalk'!$A$2:'TRM - TBM Crosswalk'!$I$1008,9,FALSE))</f>
        <v>Productivity</v>
      </c>
    </row>
    <row r="7564" spans="1:11" x14ac:dyDescent="0.45">
      <c r="A7564" t="str">
        <f>TRM!A4466</f>
        <v>A02.028.337#</v>
      </c>
      <c r="B7564" t="str">
        <f>TRM!B4466</f>
        <v>Text Editor</v>
      </c>
      <c r="C7564" t="str">
        <f>TRM!C4466</f>
        <v>SlickEdit 2011 x64 | 16.0.3</v>
      </c>
      <c r="D7564">
        <f>TRM!D4466</f>
        <v>0</v>
      </c>
      <c r="E7564" t="str">
        <f>IF(VLOOKUP(TRM!A4466,'TRM - TBM Crosswalk'!$A$2:'TRM - TBM Crosswalk'!$I$1008,3,FALSE)="N/A","TBD","")</f>
        <v/>
      </c>
      <c r="F7564" t="str">
        <f>IF(VLOOKUP(TRM!A4466,'TRM - TBM Crosswalk'!$A$2:'TRM - TBM Crosswalk'!$I$1008,4,FALSE)=0,"",VLOOKUP(TRM!A4466,'TRM - TBM Crosswalk'!$A$2:'TRM - TBM Crosswalk'!$I$1008,4,FALSE))</f>
        <v/>
      </c>
      <c r="G7564" t="str">
        <f>IF(VLOOKUP(TRM!A4466,'TRM - TBM Crosswalk'!$A$2:'TRM - TBM Crosswalk'!$I$1008,5,FALSE)=0,"",VLOOKUP(TRM!A4466,'TRM - TBM Crosswalk'!$A$2:'TRM - TBM Crosswalk'!$I$1008,5,FALSE))</f>
        <v/>
      </c>
      <c r="H7564" t="str">
        <f>IF(VLOOKUP(TRM!A4466,'TRM - TBM Crosswalk'!$A$2:'TRM - TBM Crosswalk'!$I$1008,6,FALSE)=0,"",VLOOKUP(TRM!A4466,'TRM - TBM Crosswalk'!$A$2:'TRM - TBM Crosswalk'!$I$1008,6,FALSE))</f>
        <v/>
      </c>
      <c r="I7564" t="str">
        <f>IF(VLOOKUP(TRM!A4466,'TRM - TBM Crosswalk'!$A$2:'TRM - TBM Crosswalk'!$I$1008,7,FALSE)=0,"",VLOOKUP(TRM!A4466,'TRM - TBM Crosswalk'!$A$2:'TRM - TBM Crosswalk'!$I$1008,7,FALSE))</f>
        <v>End User Services</v>
      </c>
      <c r="J7564" t="str">
        <f>IF(VLOOKUP(TRM!A4466,'TRM - TBM Crosswalk'!$A$2:'TRM - TBM Crosswalk'!$I$1008,8,FALSE)=0,"",VLOOKUP(TRM!A4466,'TRM - TBM Crosswalk'!$A$2:'TRM - TBM Crosswalk'!$I$1008,8,FALSE))</f>
        <v>Communication &amp; Collaboration</v>
      </c>
      <c r="K7564" t="str">
        <f>IF(VLOOKUP(TRM!A4466,'TRM - TBM Crosswalk'!$A$2:'TRM - TBM Crosswalk'!$I$1008,9,FALSE)=0,"",VLOOKUP(TRM!A4466,'TRM - TBM Crosswalk'!$A$2:'TRM - TBM Crosswalk'!$I$1008,9,FALSE))</f>
        <v>Productivity</v>
      </c>
    </row>
    <row r="7565" spans="1:11" x14ac:dyDescent="0.45">
      <c r="A7565" t="str">
        <f>TRM!A4467</f>
        <v>A02.028.337#</v>
      </c>
      <c r="B7565" t="str">
        <f>TRM!B4467</f>
        <v>Text Editor</v>
      </c>
      <c r="C7565" t="str">
        <f>TRM!C4467</f>
        <v>SlickEdit Pro 2017 x64 | 22.0.0</v>
      </c>
      <c r="D7565">
        <f>TRM!D4467</f>
        <v>0</v>
      </c>
      <c r="E7565" t="str">
        <f>IF(VLOOKUP(TRM!A4467,'TRM - TBM Crosswalk'!$A$2:'TRM - TBM Crosswalk'!$I$1008,3,FALSE)="N/A","TBD","")</f>
        <v/>
      </c>
      <c r="F7565" t="str">
        <f>IF(VLOOKUP(TRM!A4467,'TRM - TBM Crosswalk'!$A$2:'TRM - TBM Crosswalk'!$I$1008,4,FALSE)=0,"",VLOOKUP(TRM!A4467,'TRM - TBM Crosswalk'!$A$2:'TRM - TBM Crosswalk'!$I$1008,4,FALSE))</f>
        <v/>
      </c>
      <c r="G7565" t="str">
        <f>IF(VLOOKUP(TRM!A4467,'TRM - TBM Crosswalk'!$A$2:'TRM - TBM Crosswalk'!$I$1008,5,FALSE)=0,"",VLOOKUP(TRM!A4467,'TRM - TBM Crosswalk'!$A$2:'TRM - TBM Crosswalk'!$I$1008,5,FALSE))</f>
        <v/>
      </c>
      <c r="H7565" t="str">
        <f>IF(VLOOKUP(TRM!A4467,'TRM - TBM Crosswalk'!$A$2:'TRM - TBM Crosswalk'!$I$1008,6,FALSE)=0,"",VLOOKUP(TRM!A4467,'TRM - TBM Crosswalk'!$A$2:'TRM - TBM Crosswalk'!$I$1008,6,FALSE))</f>
        <v/>
      </c>
      <c r="I7565" t="str">
        <f>IF(VLOOKUP(TRM!A4467,'TRM - TBM Crosswalk'!$A$2:'TRM - TBM Crosswalk'!$I$1008,7,FALSE)=0,"",VLOOKUP(TRM!A4467,'TRM - TBM Crosswalk'!$A$2:'TRM - TBM Crosswalk'!$I$1008,7,FALSE))</f>
        <v>End User Services</v>
      </c>
      <c r="J7565" t="str">
        <f>IF(VLOOKUP(TRM!A4467,'TRM - TBM Crosswalk'!$A$2:'TRM - TBM Crosswalk'!$I$1008,8,FALSE)=0,"",VLOOKUP(TRM!A4467,'TRM - TBM Crosswalk'!$A$2:'TRM - TBM Crosswalk'!$I$1008,8,FALSE))</f>
        <v>Communication &amp; Collaboration</v>
      </c>
      <c r="K7565" t="str">
        <f>IF(VLOOKUP(TRM!A4467,'TRM - TBM Crosswalk'!$A$2:'TRM - TBM Crosswalk'!$I$1008,9,FALSE)=0,"",VLOOKUP(TRM!A4467,'TRM - TBM Crosswalk'!$A$2:'TRM - TBM Crosswalk'!$I$1008,9,FALSE))</f>
        <v>Productivity</v>
      </c>
    </row>
    <row r="7566" spans="1:11" x14ac:dyDescent="0.45">
      <c r="A7566" t="str">
        <f>TRM!A4468</f>
        <v>A02.028.337#</v>
      </c>
      <c r="B7566" t="str">
        <f>TRM!B4468</f>
        <v>Text Editor</v>
      </c>
      <c r="C7566" t="str">
        <f>TRM!C4468</f>
        <v>Sublime Text Build 3176</v>
      </c>
      <c r="D7566">
        <f>TRM!D4468</f>
        <v>0</v>
      </c>
      <c r="E7566" t="str">
        <f>IF(VLOOKUP(TRM!A4468,'TRM - TBM Crosswalk'!$A$2:'TRM - TBM Crosswalk'!$I$1008,3,FALSE)="N/A","TBD","")</f>
        <v/>
      </c>
      <c r="F7566" t="str">
        <f>IF(VLOOKUP(TRM!A4468,'TRM - TBM Crosswalk'!$A$2:'TRM - TBM Crosswalk'!$I$1008,4,FALSE)=0,"",VLOOKUP(TRM!A4468,'TRM - TBM Crosswalk'!$A$2:'TRM - TBM Crosswalk'!$I$1008,4,FALSE))</f>
        <v/>
      </c>
      <c r="G7566" t="str">
        <f>IF(VLOOKUP(TRM!A4468,'TRM - TBM Crosswalk'!$A$2:'TRM - TBM Crosswalk'!$I$1008,5,FALSE)=0,"",VLOOKUP(TRM!A4468,'TRM - TBM Crosswalk'!$A$2:'TRM - TBM Crosswalk'!$I$1008,5,FALSE))</f>
        <v/>
      </c>
      <c r="H7566" t="str">
        <f>IF(VLOOKUP(TRM!A4468,'TRM - TBM Crosswalk'!$A$2:'TRM - TBM Crosswalk'!$I$1008,6,FALSE)=0,"",VLOOKUP(TRM!A4468,'TRM - TBM Crosswalk'!$A$2:'TRM - TBM Crosswalk'!$I$1008,6,FALSE))</f>
        <v/>
      </c>
      <c r="I7566" t="str">
        <f>IF(VLOOKUP(TRM!A4468,'TRM - TBM Crosswalk'!$A$2:'TRM - TBM Crosswalk'!$I$1008,7,FALSE)=0,"",VLOOKUP(TRM!A4468,'TRM - TBM Crosswalk'!$A$2:'TRM - TBM Crosswalk'!$I$1008,7,FALSE))</f>
        <v>End User Services</v>
      </c>
      <c r="J7566" t="str">
        <f>IF(VLOOKUP(TRM!A4468,'TRM - TBM Crosswalk'!$A$2:'TRM - TBM Crosswalk'!$I$1008,8,FALSE)=0,"",VLOOKUP(TRM!A4468,'TRM - TBM Crosswalk'!$A$2:'TRM - TBM Crosswalk'!$I$1008,8,FALSE))</f>
        <v>Communication &amp; Collaboration</v>
      </c>
      <c r="K7566" t="str">
        <f>IF(VLOOKUP(TRM!A4468,'TRM - TBM Crosswalk'!$A$2:'TRM - TBM Crosswalk'!$I$1008,9,FALSE)=0,"",VLOOKUP(TRM!A4468,'TRM - TBM Crosswalk'!$A$2:'TRM - TBM Crosswalk'!$I$1008,9,FALSE))</f>
        <v>Productivity</v>
      </c>
    </row>
    <row r="7567" spans="1:11" x14ac:dyDescent="0.45">
      <c r="A7567" t="str">
        <f>TRM!A4469</f>
        <v>A02.028.337#</v>
      </c>
      <c r="B7567" t="str">
        <f>TRM!B4469</f>
        <v>Text Editor</v>
      </c>
      <c r="C7567" t="str">
        <f>TRM!C4469</f>
        <v>TextEdit.app - 1.12</v>
      </c>
      <c r="D7567">
        <f>TRM!D4469</f>
        <v>0</v>
      </c>
      <c r="E7567" t="str">
        <f>IF(VLOOKUP(TRM!A4469,'TRM - TBM Crosswalk'!$A$2:'TRM - TBM Crosswalk'!$I$1008,3,FALSE)="N/A","TBD","")</f>
        <v/>
      </c>
      <c r="F7567" t="str">
        <f>IF(VLOOKUP(TRM!A4469,'TRM - TBM Crosswalk'!$A$2:'TRM - TBM Crosswalk'!$I$1008,4,FALSE)=0,"",VLOOKUP(TRM!A4469,'TRM - TBM Crosswalk'!$A$2:'TRM - TBM Crosswalk'!$I$1008,4,FALSE))</f>
        <v/>
      </c>
      <c r="G7567" t="str">
        <f>IF(VLOOKUP(TRM!A4469,'TRM - TBM Crosswalk'!$A$2:'TRM - TBM Crosswalk'!$I$1008,5,FALSE)=0,"",VLOOKUP(TRM!A4469,'TRM - TBM Crosswalk'!$A$2:'TRM - TBM Crosswalk'!$I$1008,5,FALSE))</f>
        <v/>
      </c>
      <c r="H7567" t="str">
        <f>IF(VLOOKUP(TRM!A4469,'TRM - TBM Crosswalk'!$A$2:'TRM - TBM Crosswalk'!$I$1008,6,FALSE)=0,"",VLOOKUP(TRM!A4469,'TRM - TBM Crosswalk'!$A$2:'TRM - TBM Crosswalk'!$I$1008,6,FALSE))</f>
        <v/>
      </c>
      <c r="I7567" t="str">
        <f>IF(VLOOKUP(TRM!A4469,'TRM - TBM Crosswalk'!$A$2:'TRM - TBM Crosswalk'!$I$1008,7,FALSE)=0,"",VLOOKUP(TRM!A4469,'TRM - TBM Crosswalk'!$A$2:'TRM - TBM Crosswalk'!$I$1008,7,FALSE))</f>
        <v>End User Services</v>
      </c>
      <c r="J7567" t="str">
        <f>IF(VLOOKUP(TRM!A4469,'TRM - TBM Crosswalk'!$A$2:'TRM - TBM Crosswalk'!$I$1008,8,FALSE)=0,"",VLOOKUP(TRM!A4469,'TRM - TBM Crosswalk'!$A$2:'TRM - TBM Crosswalk'!$I$1008,8,FALSE))</f>
        <v>Communication &amp; Collaboration</v>
      </c>
      <c r="K7567" t="str">
        <f>IF(VLOOKUP(TRM!A4469,'TRM - TBM Crosswalk'!$A$2:'TRM - TBM Crosswalk'!$I$1008,9,FALSE)=0,"",VLOOKUP(TRM!A4469,'TRM - TBM Crosswalk'!$A$2:'TRM - TBM Crosswalk'!$I$1008,9,FALSE))</f>
        <v>Productivity</v>
      </c>
    </row>
    <row r="7568" spans="1:11" x14ac:dyDescent="0.45">
      <c r="A7568" t="str">
        <f>TRM!A4470</f>
        <v>A02.028.337#</v>
      </c>
      <c r="B7568" t="str">
        <f>TRM!B4470</f>
        <v>Text Editor</v>
      </c>
      <c r="C7568" t="str">
        <f>TRM!C4470</f>
        <v>TextEdit.app - 1.13</v>
      </c>
      <c r="D7568">
        <f>TRM!D4470</f>
        <v>0</v>
      </c>
      <c r="E7568" t="str">
        <f>IF(VLOOKUP(TRM!A4470,'TRM - TBM Crosswalk'!$A$2:'TRM - TBM Crosswalk'!$I$1008,3,FALSE)="N/A","TBD","")</f>
        <v/>
      </c>
      <c r="F7568" t="str">
        <f>IF(VLOOKUP(TRM!A4470,'TRM - TBM Crosswalk'!$A$2:'TRM - TBM Crosswalk'!$I$1008,4,FALSE)=0,"",VLOOKUP(TRM!A4470,'TRM - TBM Crosswalk'!$A$2:'TRM - TBM Crosswalk'!$I$1008,4,FALSE))</f>
        <v/>
      </c>
      <c r="G7568" t="str">
        <f>IF(VLOOKUP(TRM!A4470,'TRM - TBM Crosswalk'!$A$2:'TRM - TBM Crosswalk'!$I$1008,5,FALSE)=0,"",VLOOKUP(TRM!A4470,'TRM - TBM Crosswalk'!$A$2:'TRM - TBM Crosswalk'!$I$1008,5,FALSE))</f>
        <v/>
      </c>
      <c r="H7568" t="str">
        <f>IF(VLOOKUP(TRM!A4470,'TRM - TBM Crosswalk'!$A$2:'TRM - TBM Crosswalk'!$I$1008,6,FALSE)=0,"",VLOOKUP(TRM!A4470,'TRM - TBM Crosswalk'!$A$2:'TRM - TBM Crosswalk'!$I$1008,6,FALSE))</f>
        <v/>
      </c>
      <c r="I7568" t="str">
        <f>IF(VLOOKUP(TRM!A4470,'TRM - TBM Crosswalk'!$A$2:'TRM - TBM Crosswalk'!$I$1008,7,FALSE)=0,"",VLOOKUP(TRM!A4470,'TRM - TBM Crosswalk'!$A$2:'TRM - TBM Crosswalk'!$I$1008,7,FALSE))</f>
        <v>End User Services</v>
      </c>
      <c r="J7568" t="str">
        <f>IF(VLOOKUP(TRM!A4470,'TRM - TBM Crosswalk'!$A$2:'TRM - TBM Crosswalk'!$I$1008,8,FALSE)=0,"",VLOOKUP(TRM!A4470,'TRM - TBM Crosswalk'!$A$2:'TRM - TBM Crosswalk'!$I$1008,8,FALSE))</f>
        <v>Communication &amp; Collaboration</v>
      </c>
      <c r="K7568" t="str">
        <f>IF(VLOOKUP(TRM!A4470,'TRM - TBM Crosswalk'!$A$2:'TRM - TBM Crosswalk'!$I$1008,9,FALSE)=0,"",VLOOKUP(TRM!A4470,'TRM - TBM Crosswalk'!$A$2:'TRM - TBM Crosswalk'!$I$1008,9,FALSE))</f>
        <v>Productivity</v>
      </c>
    </row>
    <row r="7569" spans="1:11" x14ac:dyDescent="0.45">
      <c r="A7569" t="str">
        <f>TRM!A4471</f>
        <v>A02.028.337#</v>
      </c>
      <c r="B7569" t="str">
        <f>TRM!B4471</f>
        <v>Text Editor</v>
      </c>
      <c r="C7569" t="str">
        <f>TRM!C4471</f>
        <v>TextPad 4.7 | 4.7.2</v>
      </c>
      <c r="D7569">
        <f>TRM!D4471</f>
        <v>0</v>
      </c>
      <c r="E7569" t="str">
        <f>IF(VLOOKUP(TRM!A4471,'TRM - TBM Crosswalk'!$A$2:'TRM - TBM Crosswalk'!$I$1008,3,FALSE)="N/A","TBD","")</f>
        <v/>
      </c>
      <c r="F7569" t="str">
        <f>IF(VLOOKUP(TRM!A4471,'TRM - TBM Crosswalk'!$A$2:'TRM - TBM Crosswalk'!$I$1008,4,FALSE)=0,"",VLOOKUP(TRM!A4471,'TRM - TBM Crosswalk'!$A$2:'TRM - TBM Crosswalk'!$I$1008,4,FALSE))</f>
        <v/>
      </c>
      <c r="G7569" t="str">
        <f>IF(VLOOKUP(TRM!A4471,'TRM - TBM Crosswalk'!$A$2:'TRM - TBM Crosswalk'!$I$1008,5,FALSE)=0,"",VLOOKUP(TRM!A4471,'TRM - TBM Crosswalk'!$A$2:'TRM - TBM Crosswalk'!$I$1008,5,FALSE))</f>
        <v/>
      </c>
      <c r="H7569" t="str">
        <f>IF(VLOOKUP(TRM!A4471,'TRM - TBM Crosswalk'!$A$2:'TRM - TBM Crosswalk'!$I$1008,6,FALSE)=0,"",VLOOKUP(TRM!A4471,'TRM - TBM Crosswalk'!$A$2:'TRM - TBM Crosswalk'!$I$1008,6,FALSE))</f>
        <v/>
      </c>
      <c r="I7569" t="str">
        <f>IF(VLOOKUP(TRM!A4471,'TRM - TBM Crosswalk'!$A$2:'TRM - TBM Crosswalk'!$I$1008,7,FALSE)=0,"",VLOOKUP(TRM!A4471,'TRM - TBM Crosswalk'!$A$2:'TRM - TBM Crosswalk'!$I$1008,7,FALSE))</f>
        <v>End User Services</v>
      </c>
      <c r="J7569" t="str">
        <f>IF(VLOOKUP(TRM!A4471,'TRM - TBM Crosswalk'!$A$2:'TRM - TBM Crosswalk'!$I$1008,8,FALSE)=0,"",VLOOKUP(TRM!A4471,'TRM - TBM Crosswalk'!$A$2:'TRM - TBM Crosswalk'!$I$1008,8,FALSE))</f>
        <v>Communication &amp; Collaboration</v>
      </c>
      <c r="K7569" t="str">
        <f>IF(VLOOKUP(TRM!A4471,'TRM - TBM Crosswalk'!$A$2:'TRM - TBM Crosswalk'!$I$1008,9,FALSE)=0,"",VLOOKUP(TRM!A4471,'TRM - TBM Crosswalk'!$A$2:'TRM - TBM Crosswalk'!$I$1008,9,FALSE))</f>
        <v>Productivity</v>
      </c>
    </row>
    <row r="7570" spans="1:11" x14ac:dyDescent="0.45">
      <c r="A7570" t="str">
        <f>TRM!A4472</f>
        <v>A02.028.337#</v>
      </c>
      <c r="B7570" t="str">
        <f>TRM!B4472</f>
        <v>Text Editor</v>
      </c>
      <c r="C7570" t="str">
        <f>TRM!C4472</f>
        <v>TextPad 5 | 5.3.1</v>
      </c>
      <c r="D7570">
        <f>TRM!D4472</f>
        <v>0</v>
      </c>
      <c r="E7570" t="str">
        <f>IF(VLOOKUP(TRM!A4472,'TRM - TBM Crosswalk'!$A$2:'TRM - TBM Crosswalk'!$I$1008,3,FALSE)="N/A","TBD","")</f>
        <v/>
      </c>
      <c r="F7570" t="str">
        <f>IF(VLOOKUP(TRM!A4472,'TRM - TBM Crosswalk'!$A$2:'TRM - TBM Crosswalk'!$I$1008,4,FALSE)=0,"",VLOOKUP(TRM!A4472,'TRM - TBM Crosswalk'!$A$2:'TRM - TBM Crosswalk'!$I$1008,4,FALSE))</f>
        <v/>
      </c>
      <c r="G7570" t="str">
        <f>IF(VLOOKUP(TRM!A4472,'TRM - TBM Crosswalk'!$A$2:'TRM - TBM Crosswalk'!$I$1008,5,FALSE)=0,"",VLOOKUP(TRM!A4472,'TRM - TBM Crosswalk'!$A$2:'TRM - TBM Crosswalk'!$I$1008,5,FALSE))</f>
        <v/>
      </c>
      <c r="H7570" t="str">
        <f>IF(VLOOKUP(TRM!A4472,'TRM - TBM Crosswalk'!$A$2:'TRM - TBM Crosswalk'!$I$1008,6,FALSE)=0,"",VLOOKUP(TRM!A4472,'TRM - TBM Crosswalk'!$A$2:'TRM - TBM Crosswalk'!$I$1008,6,FALSE))</f>
        <v/>
      </c>
      <c r="I7570" t="str">
        <f>IF(VLOOKUP(TRM!A4472,'TRM - TBM Crosswalk'!$A$2:'TRM - TBM Crosswalk'!$I$1008,7,FALSE)=0,"",VLOOKUP(TRM!A4472,'TRM - TBM Crosswalk'!$A$2:'TRM - TBM Crosswalk'!$I$1008,7,FALSE))</f>
        <v>End User Services</v>
      </c>
      <c r="J7570" t="str">
        <f>IF(VLOOKUP(TRM!A4472,'TRM - TBM Crosswalk'!$A$2:'TRM - TBM Crosswalk'!$I$1008,8,FALSE)=0,"",VLOOKUP(TRM!A4472,'TRM - TBM Crosswalk'!$A$2:'TRM - TBM Crosswalk'!$I$1008,8,FALSE))</f>
        <v>Communication &amp; Collaboration</v>
      </c>
      <c r="K7570" t="str">
        <f>IF(VLOOKUP(TRM!A4472,'TRM - TBM Crosswalk'!$A$2:'TRM - TBM Crosswalk'!$I$1008,9,FALSE)=0,"",VLOOKUP(TRM!A4472,'TRM - TBM Crosswalk'!$A$2:'TRM - TBM Crosswalk'!$I$1008,9,FALSE))</f>
        <v>Productivity</v>
      </c>
    </row>
    <row r="7571" spans="1:11" x14ac:dyDescent="0.45">
      <c r="A7571" t="str">
        <f>TRM!A4473</f>
        <v>A02.028.337#</v>
      </c>
      <c r="B7571" t="str">
        <f>TRM!B4473</f>
        <v>Text Editor</v>
      </c>
      <c r="C7571" t="str">
        <f>TRM!C4473</f>
        <v>TextPad 7 | 7.0.9</v>
      </c>
      <c r="D7571">
        <f>TRM!D4473</f>
        <v>0</v>
      </c>
      <c r="E7571" t="str">
        <f>IF(VLOOKUP(TRM!A4473,'TRM - TBM Crosswalk'!$A$2:'TRM - TBM Crosswalk'!$I$1008,3,FALSE)="N/A","TBD","")</f>
        <v/>
      </c>
      <c r="F7571" t="str">
        <f>IF(VLOOKUP(TRM!A4473,'TRM - TBM Crosswalk'!$A$2:'TRM - TBM Crosswalk'!$I$1008,4,FALSE)=0,"",VLOOKUP(TRM!A4473,'TRM - TBM Crosswalk'!$A$2:'TRM - TBM Crosswalk'!$I$1008,4,FALSE))</f>
        <v/>
      </c>
      <c r="G7571" t="str">
        <f>IF(VLOOKUP(TRM!A4473,'TRM - TBM Crosswalk'!$A$2:'TRM - TBM Crosswalk'!$I$1008,5,FALSE)=0,"",VLOOKUP(TRM!A4473,'TRM - TBM Crosswalk'!$A$2:'TRM - TBM Crosswalk'!$I$1008,5,FALSE))</f>
        <v/>
      </c>
      <c r="H7571" t="str">
        <f>IF(VLOOKUP(TRM!A4473,'TRM - TBM Crosswalk'!$A$2:'TRM - TBM Crosswalk'!$I$1008,6,FALSE)=0,"",VLOOKUP(TRM!A4473,'TRM - TBM Crosswalk'!$A$2:'TRM - TBM Crosswalk'!$I$1008,6,FALSE))</f>
        <v/>
      </c>
      <c r="I7571" t="str">
        <f>IF(VLOOKUP(TRM!A4473,'TRM - TBM Crosswalk'!$A$2:'TRM - TBM Crosswalk'!$I$1008,7,FALSE)=0,"",VLOOKUP(TRM!A4473,'TRM - TBM Crosswalk'!$A$2:'TRM - TBM Crosswalk'!$I$1008,7,FALSE))</f>
        <v>End User Services</v>
      </c>
      <c r="J7571" t="str">
        <f>IF(VLOOKUP(TRM!A4473,'TRM - TBM Crosswalk'!$A$2:'TRM - TBM Crosswalk'!$I$1008,8,FALSE)=0,"",VLOOKUP(TRM!A4473,'TRM - TBM Crosswalk'!$A$2:'TRM - TBM Crosswalk'!$I$1008,8,FALSE))</f>
        <v>Communication &amp; Collaboration</v>
      </c>
      <c r="K7571" t="str">
        <f>IF(VLOOKUP(TRM!A4473,'TRM - TBM Crosswalk'!$A$2:'TRM - TBM Crosswalk'!$I$1008,9,FALSE)=0,"",VLOOKUP(TRM!A4473,'TRM - TBM Crosswalk'!$A$2:'TRM - TBM Crosswalk'!$I$1008,9,FALSE))</f>
        <v>Productivity</v>
      </c>
    </row>
    <row r="7572" spans="1:11" x14ac:dyDescent="0.45">
      <c r="A7572" t="str">
        <f>TRM!A4474</f>
        <v>A02.028.337#</v>
      </c>
      <c r="B7572" t="str">
        <f>TRM!B4474</f>
        <v>Text Editor</v>
      </c>
      <c r="C7572" t="str">
        <f>TRM!C4474</f>
        <v>TextPad 8 | 8.1.1</v>
      </c>
      <c r="D7572">
        <f>TRM!D4474</f>
        <v>0</v>
      </c>
      <c r="E7572" t="str">
        <f>IF(VLOOKUP(TRM!A4474,'TRM - TBM Crosswalk'!$A$2:'TRM - TBM Crosswalk'!$I$1008,3,FALSE)="N/A","TBD","")</f>
        <v/>
      </c>
      <c r="F7572" t="str">
        <f>IF(VLOOKUP(TRM!A4474,'TRM - TBM Crosswalk'!$A$2:'TRM - TBM Crosswalk'!$I$1008,4,FALSE)=0,"",VLOOKUP(TRM!A4474,'TRM - TBM Crosswalk'!$A$2:'TRM - TBM Crosswalk'!$I$1008,4,FALSE))</f>
        <v/>
      </c>
      <c r="G7572" t="str">
        <f>IF(VLOOKUP(TRM!A4474,'TRM - TBM Crosswalk'!$A$2:'TRM - TBM Crosswalk'!$I$1008,5,FALSE)=0,"",VLOOKUP(TRM!A4474,'TRM - TBM Crosswalk'!$A$2:'TRM - TBM Crosswalk'!$I$1008,5,FALSE))</f>
        <v/>
      </c>
      <c r="H7572" t="str">
        <f>IF(VLOOKUP(TRM!A4474,'TRM - TBM Crosswalk'!$A$2:'TRM - TBM Crosswalk'!$I$1008,6,FALSE)=0,"",VLOOKUP(TRM!A4474,'TRM - TBM Crosswalk'!$A$2:'TRM - TBM Crosswalk'!$I$1008,6,FALSE))</f>
        <v/>
      </c>
      <c r="I7572" t="str">
        <f>IF(VLOOKUP(TRM!A4474,'TRM - TBM Crosswalk'!$A$2:'TRM - TBM Crosswalk'!$I$1008,7,FALSE)=0,"",VLOOKUP(TRM!A4474,'TRM - TBM Crosswalk'!$A$2:'TRM - TBM Crosswalk'!$I$1008,7,FALSE))</f>
        <v>End User Services</v>
      </c>
      <c r="J7572" t="str">
        <f>IF(VLOOKUP(TRM!A4474,'TRM - TBM Crosswalk'!$A$2:'TRM - TBM Crosswalk'!$I$1008,8,FALSE)=0,"",VLOOKUP(TRM!A4474,'TRM - TBM Crosswalk'!$A$2:'TRM - TBM Crosswalk'!$I$1008,8,FALSE))</f>
        <v>Communication &amp; Collaboration</v>
      </c>
      <c r="K7572" t="str">
        <f>IF(VLOOKUP(TRM!A4474,'TRM - TBM Crosswalk'!$A$2:'TRM - TBM Crosswalk'!$I$1008,9,FALSE)=0,"",VLOOKUP(TRM!A4474,'TRM - TBM Crosswalk'!$A$2:'TRM - TBM Crosswalk'!$I$1008,9,FALSE))</f>
        <v>Productivity</v>
      </c>
    </row>
    <row r="7573" spans="1:11" x14ac:dyDescent="0.45">
      <c r="A7573" t="str">
        <f>TRM!A4475</f>
        <v>A02.028.337#</v>
      </c>
      <c r="B7573" t="str">
        <f>TRM!B4475</f>
        <v>Text Editor</v>
      </c>
      <c r="C7573" t="str">
        <f>TRM!C4475</f>
        <v>TextPad 8 | 8.1.2</v>
      </c>
      <c r="D7573">
        <f>TRM!D4475</f>
        <v>0</v>
      </c>
      <c r="E7573" t="str">
        <f>IF(VLOOKUP(TRM!A4475,'TRM - TBM Crosswalk'!$A$2:'TRM - TBM Crosswalk'!$I$1008,3,FALSE)="N/A","TBD","")</f>
        <v/>
      </c>
      <c r="F7573" t="str">
        <f>IF(VLOOKUP(TRM!A4475,'TRM - TBM Crosswalk'!$A$2:'TRM - TBM Crosswalk'!$I$1008,4,FALSE)=0,"",VLOOKUP(TRM!A4475,'TRM - TBM Crosswalk'!$A$2:'TRM - TBM Crosswalk'!$I$1008,4,FALSE))</f>
        <v/>
      </c>
      <c r="G7573" t="str">
        <f>IF(VLOOKUP(TRM!A4475,'TRM - TBM Crosswalk'!$A$2:'TRM - TBM Crosswalk'!$I$1008,5,FALSE)=0,"",VLOOKUP(TRM!A4475,'TRM - TBM Crosswalk'!$A$2:'TRM - TBM Crosswalk'!$I$1008,5,FALSE))</f>
        <v/>
      </c>
      <c r="H7573" t="str">
        <f>IF(VLOOKUP(TRM!A4475,'TRM - TBM Crosswalk'!$A$2:'TRM - TBM Crosswalk'!$I$1008,6,FALSE)=0,"",VLOOKUP(TRM!A4475,'TRM - TBM Crosswalk'!$A$2:'TRM - TBM Crosswalk'!$I$1008,6,FALSE))</f>
        <v/>
      </c>
      <c r="I7573" t="str">
        <f>IF(VLOOKUP(TRM!A4475,'TRM - TBM Crosswalk'!$A$2:'TRM - TBM Crosswalk'!$I$1008,7,FALSE)=0,"",VLOOKUP(TRM!A4475,'TRM - TBM Crosswalk'!$A$2:'TRM - TBM Crosswalk'!$I$1008,7,FALSE))</f>
        <v>End User Services</v>
      </c>
      <c r="J7573" t="str">
        <f>IF(VLOOKUP(TRM!A4475,'TRM - TBM Crosswalk'!$A$2:'TRM - TBM Crosswalk'!$I$1008,8,FALSE)=0,"",VLOOKUP(TRM!A4475,'TRM - TBM Crosswalk'!$A$2:'TRM - TBM Crosswalk'!$I$1008,8,FALSE))</f>
        <v>Communication &amp; Collaboration</v>
      </c>
      <c r="K7573" t="str">
        <f>IF(VLOOKUP(TRM!A4475,'TRM - TBM Crosswalk'!$A$2:'TRM - TBM Crosswalk'!$I$1008,9,FALSE)=0,"",VLOOKUP(TRM!A4475,'TRM - TBM Crosswalk'!$A$2:'TRM - TBM Crosswalk'!$I$1008,9,FALSE))</f>
        <v>Productivity</v>
      </c>
    </row>
    <row r="7574" spans="1:11" x14ac:dyDescent="0.45">
      <c r="A7574" t="str">
        <f>TRM!A4476</f>
        <v>A02.028.337#</v>
      </c>
      <c r="B7574" t="str">
        <f>TRM!B4476</f>
        <v>Text Editor</v>
      </c>
      <c r="C7574" t="str">
        <f>TRM!C4476</f>
        <v>UltraEdit | 18.00.1034</v>
      </c>
      <c r="D7574">
        <f>TRM!D4476</f>
        <v>0</v>
      </c>
      <c r="E7574" t="str">
        <f>IF(VLOOKUP(TRM!A4476,'TRM - TBM Crosswalk'!$A$2:'TRM - TBM Crosswalk'!$I$1008,3,FALSE)="N/A","TBD","")</f>
        <v/>
      </c>
      <c r="F7574" t="str">
        <f>IF(VLOOKUP(TRM!A4476,'TRM - TBM Crosswalk'!$A$2:'TRM - TBM Crosswalk'!$I$1008,4,FALSE)=0,"",VLOOKUP(TRM!A4476,'TRM - TBM Crosswalk'!$A$2:'TRM - TBM Crosswalk'!$I$1008,4,FALSE))</f>
        <v/>
      </c>
      <c r="G7574" t="str">
        <f>IF(VLOOKUP(TRM!A4476,'TRM - TBM Crosswalk'!$A$2:'TRM - TBM Crosswalk'!$I$1008,5,FALSE)=0,"",VLOOKUP(TRM!A4476,'TRM - TBM Crosswalk'!$A$2:'TRM - TBM Crosswalk'!$I$1008,5,FALSE))</f>
        <v/>
      </c>
      <c r="H7574" t="str">
        <f>IF(VLOOKUP(TRM!A4476,'TRM - TBM Crosswalk'!$A$2:'TRM - TBM Crosswalk'!$I$1008,6,FALSE)=0,"",VLOOKUP(TRM!A4476,'TRM - TBM Crosswalk'!$A$2:'TRM - TBM Crosswalk'!$I$1008,6,FALSE))</f>
        <v/>
      </c>
      <c r="I7574" t="str">
        <f>IF(VLOOKUP(TRM!A4476,'TRM - TBM Crosswalk'!$A$2:'TRM - TBM Crosswalk'!$I$1008,7,FALSE)=0,"",VLOOKUP(TRM!A4476,'TRM - TBM Crosswalk'!$A$2:'TRM - TBM Crosswalk'!$I$1008,7,FALSE))</f>
        <v>End User Services</v>
      </c>
      <c r="J7574" t="str">
        <f>IF(VLOOKUP(TRM!A4476,'TRM - TBM Crosswalk'!$A$2:'TRM - TBM Crosswalk'!$I$1008,8,FALSE)=0,"",VLOOKUP(TRM!A4476,'TRM - TBM Crosswalk'!$A$2:'TRM - TBM Crosswalk'!$I$1008,8,FALSE))</f>
        <v>Communication &amp; Collaboration</v>
      </c>
      <c r="K7574" t="str">
        <f>IF(VLOOKUP(TRM!A4476,'TRM - TBM Crosswalk'!$A$2:'TRM - TBM Crosswalk'!$I$1008,9,FALSE)=0,"",VLOOKUP(TRM!A4476,'TRM - TBM Crosswalk'!$A$2:'TRM - TBM Crosswalk'!$I$1008,9,FALSE))</f>
        <v>Productivity</v>
      </c>
    </row>
    <row r="7575" spans="1:11" x14ac:dyDescent="0.45">
      <c r="A7575" t="str">
        <f>TRM!A4477</f>
        <v>A02.028.337#</v>
      </c>
      <c r="B7575" t="str">
        <f>TRM!B4477</f>
        <v>Text Editor</v>
      </c>
      <c r="C7575" t="str">
        <f>TRM!C4477</f>
        <v>UltraEdit | 25.10.0.62</v>
      </c>
      <c r="D7575">
        <f>TRM!D4477</f>
        <v>0</v>
      </c>
      <c r="E7575" t="str">
        <f>IF(VLOOKUP(TRM!A4477,'TRM - TBM Crosswalk'!$A$2:'TRM - TBM Crosswalk'!$I$1008,3,FALSE)="N/A","TBD","")</f>
        <v/>
      </c>
      <c r="F7575" t="str">
        <f>IF(VLOOKUP(TRM!A4477,'TRM - TBM Crosswalk'!$A$2:'TRM - TBM Crosswalk'!$I$1008,4,FALSE)=0,"",VLOOKUP(TRM!A4477,'TRM - TBM Crosswalk'!$A$2:'TRM - TBM Crosswalk'!$I$1008,4,FALSE))</f>
        <v/>
      </c>
      <c r="G7575" t="str">
        <f>IF(VLOOKUP(TRM!A4477,'TRM - TBM Crosswalk'!$A$2:'TRM - TBM Crosswalk'!$I$1008,5,FALSE)=0,"",VLOOKUP(TRM!A4477,'TRM - TBM Crosswalk'!$A$2:'TRM - TBM Crosswalk'!$I$1008,5,FALSE))</f>
        <v/>
      </c>
      <c r="H7575" t="str">
        <f>IF(VLOOKUP(TRM!A4477,'TRM - TBM Crosswalk'!$A$2:'TRM - TBM Crosswalk'!$I$1008,6,FALSE)=0,"",VLOOKUP(TRM!A4477,'TRM - TBM Crosswalk'!$A$2:'TRM - TBM Crosswalk'!$I$1008,6,FALSE))</f>
        <v/>
      </c>
      <c r="I7575" t="str">
        <f>IF(VLOOKUP(TRM!A4477,'TRM - TBM Crosswalk'!$A$2:'TRM - TBM Crosswalk'!$I$1008,7,FALSE)=0,"",VLOOKUP(TRM!A4477,'TRM - TBM Crosswalk'!$A$2:'TRM - TBM Crosswalk'!$I$1008,7,FALSE))</f>
        <v>End User Services</v>
      </c>
      <c r="J7575" t="str">
        <f>IF(VLOOKUP(TRM!A4477,'TRM - TBM Crosswalk'!$A$2:'TRM - TBM Crosswalk'!$I$1008,8,FALSE)=0,"",VLOOKUP(TRM!A4477,'TRM - TBM Crosswalk'!$A$2:'TRM - TBM Crosswalk'!$I$1008,8,FALSE))</f>
        <v>Communication &amp; Collaboration</v>
      </c>
      <c r="K7575" t="str">
        <f>IF(VLOOKUP(TRM!A4477,'TRM - TBM Crosswalk'!$A$2:'TRM - TBM Crosswalk'!$I$1008,9,FALSE)=0,"",VLOOKUP(TRM!A4477,'TRM - TBM Crosswalk'!$A$2:'TRM - TBM Crosswalk'!$I$1008,9,FALSE))</f>
        <v>Productivity</v>
      </c>
    </row>
    <row r="7576" spans="1:11" x14ac:dyDescent="0.45">
      <c r="A7576" t="str">
        <f>TRM!A4478</f>
        <v>A02.028.337#</v>
      </c>
      <c r="B7576" t="str">
        <f>TRM!B4478</f>
        <v>Text Editor</v>
      </c>
      <c r="C7576" t="str">
        <f>TRM!C4478</f>
        <v>UltraEdit | 26.20.0.6</v>
      </c>
      <c r="D7576">
        <f>TRM!D4478</f>
        <v>0</v>
      </c>
      <c r="E7576" t="str">
        <f>IF(VLOOKUP(TRM!A4478,'TRM - TBM Crosswalk'!$A$2:'TRM - TBM Crosswalk'!$I$1008,3,FALSE)="N/A","TBD","")</f>
        <v/>
      </c>
      <c r="F7576" t="str">
        <f>IF(VLOOKUP(TRM!A4478,'TRM - TBM Crosswalk'!$A$2:'TRM - TBM Crosswalk'!$I$1008,4,FALSE)=0,"",VLOOKUP(TRM!A4478,'TRM - TBM Crosswalk'!$A$2:'TRM - TBM Crosswalk'!$I$1008,4,FALSE))</f>
        <v/>
      </c>
      <c r="G7576" t="str">
        <f>IF(VLOOKUP(TRM!A4478,'TRM - TBM Crosswalk'!$A$2:'TRM - TBM Crosswalk'!$I$1008,5,FALSE)=0,"",VLOOKUP(TRM!A4478,'TRM - TBM Crosswalk'!$A$2:'TRM - TBM Crosswalk'!$I$1008,5,FALSE))</f>
        <v/>
      </c>
      <c r="H7576" t="str">
        <f>IF(VLOOKUP(TRM!A4478,'TRM - TBM Crosswalk'!$A$2:'TRM - TBM Crosswalk'!$I$1008,6,FALSE)=0,"",VLOOKUP(TRM!A4478,'TRM - TBM Crosswalk'!$A$2:'TRM - TBM Crosswalk'!$I$1008,6,FALSE))</f>
        <v/>
      </c>
      <c r="I7576" t="str">
        <f>IF(VLOOKUP(TRM!A4478,'TRM - TBM Crosswalk'!$A$2:'TRM - TBM Crosswalk'!$I$1008,7,FALSE)=0,"",VLOOKUP(TRM!A4478,'TRM - TBM Crosswalk'!$A$2:'TRM - TBM Crosswalk'!$I$1008,7,FALSE))</f>
        <v>End User Services</v>
      </c>
      <c r="J7576" t="str">
        <f>IF(VLOOKUP(TRM!A4478,'TRM - TBM Crosswalk'!$A$2:'TRM - TBM Crosswalk'!$I$1008,8,FALSE)=0,"",VLOOKUP(TRM!A4478,'TRM - TBM Crosswalk'!$A$2:'TRM - TBM Crosswalk'!$I$1008,8,FALSE))</f>
        <v>Communication &amp; Collaboration</v>
      </c>
      <c r="K7576" t="str">
        <f>IF(VLOOKUP(TRM!A4478,'TRM - TBM Crosswalk'!$A$2:'TRM - TBM Crosswalk'!$I$1008,9,FALSE)=0,"",VLOOKUP(TRM!A4478,'TRM - TBM Crosswalk'!$A$2:'TRM - TBM Crosswalk'!$I$1008,9,FALSE))</f>
        <v>Productivity</v>
      </c>
    </row>
    <row r="7577" spans="1:11" x14ac:dyDescent="0.45">
      <c r="A7577" t="str">
        <f>TRM!A4479</f>
        <v>A02.028.337#</v>
      </c>
      <c r="B7577" t="str">
        <f>TRM!B4479</f>
        <v>Text Editor</v>
      </c>
      <c r="C7577" t="str">
        <f>TRM!C4479</f>
        <v>Vim 7.0 (self-installing)</v>
      </c>
      <c r="D7577">
        <f>TRM!D4479</f>
        <v>0</v>
      </c>
      <c r="E7577" t="str">
        <f>IF(VLOOKUP(TRM!A4479,'TRM - TBM Crosswalk'!$A$2:'TRM - TBM Crosswalk'!$I$1008,3,FALSE)="N/A","TBD","")</f>
        <v/>
      </c>
      <c r="F7577" t="str">
        <f>IF(VLOOKUP(TRM!A4479,'TRM - TBM Crosswalk'!$A$2:'TRM - TBM Crosswalk'!$I$1008,4,FALSE)=0,"",VLOOKUP(TRM!A4479,'TRM - TBM Crosswalk'!$A$2:'TRM - TBM Crosswalk'!$I$1008,4,FALSE))</f>
        <v/>
      </c>
      <c r="G7577" t="str">
        <f>IF(VLOOKUP(TRM!A4479,'TRM - TBM Crosswalk'!$A$2:'TRM - TBM Crosswalk'!$I$1008,5,FALSE)=0,"",VLOOKUP(TRM!A4479,'TRM - TBM Crosswalk'!$A$2:'TRM - TBM Crosswalk'!$I$1008,5,FALSE))</f>
        <v/>
      </c>
      <c r="H7577" t="str">
        <f>IF(VLOOKUP(TRM!A4479,'TRM - TBM Crosswalk'!$A$2:'TRM - TBM Crosswalk'!$I$1008,6,FALSE)=0,"",VLOOKUP(TRM!A4479,'TRM - TBM Crosswalk'!$A$2:'TRM - TBM Crosswalk'!$I$1008,6,FALSE))</f>
        <v/>
      </c>
      <c r="I7577" t="str">
        <f>IF(VLOOKUP(TRM!A4479,'TRM - TBM Crosswalk'!$A$2:'TRM - TBM Crosswalk'!$I$1008,7,FALSE)=0,"",VLOOKUP(TRM!A4479,'TRM - TBM Crosswalk'!$A$2:'TRM - TBM Crosswalk'!$I$1008,7,FALSE))</f>
        <v>End User Services</v>
      </c>
      <c r="J7577" t="str">
        <f>IF(VLOOKUP(TRM!A4479,'TRM - TBM Crosswalk'!$A$2:'TRM - TBM Crosswalk'!$I$1008,8,FALSE)=0,"",VLOOKUP(TRM!A4479,'TRM - TBM Crosswalk'!$A$2:'TRM - TBM Crosswalk'!$I$1008,8,FALSE))</f>
        <v>Communication &amp; Collaboration</v>
      </c>
      <c r="K7577" t="str">
        <f>IF(VLOOKUP(TRM!A4479,'TRM - TBM Crosswalk'!$A$2:'TRM - TBM Crosswalk'!$I$1008,9,FALSE)=0,"",VLOOKUP(TRM!A4479,'TRM - TBM Crosswalk'!$A$2:'TRM - TBM Crosswalk'!$I$1008,9,FALSE))</f>
        <v>Productivity</v>
      </c>
    </row>
    <row r="7578" spans="1:11" x14ac:dyDescent="0.45">
      <c r="A7578" t="str">
        <f>TRM!A4480</f>
        <v>A02.029</v>
      </c>
      <c r="B7578" t="str">
        <f>TRM!B4480</f>
        <v>Security Controls</v>
      </c>
      <c r="C7578" t="str">
        <f>TRM!C4480</f>
        <v>HP Client Security Manager | 8.3.17.2042</v>
      </c>
      <c r="D7578">
        <f>TRM!D4480</f>
        <v>0</v>
      </c>
      <c r="E7578" t="str">
        <f>IF(VLOOKUP(TRM!A4480,'TRM - TBM Crosswalk'!$A$2:'TRM - TBM Crosswalk'!$I$1008,3,FALSE)="N/A","TBD","")</f>
        <v/>
      </c>
      <c r="F7578" t="str">
        <f>IF(VLOOKUP(TRM!A4480,'TRM - TBM Crosswalk'!$A$2:'TRM - TBM Crosswalk'!$I$1008,4,FALSE)=0,"",VLOOKUP(TRM!A4480,'TRM - TBM Crosswalk'!$A$2:'TRM - TBM Crosswalk'!$I$1008,4,FALSE))</f>
        <v/>
      </c>
      <c r="G7578" t="str">
        <f>IF(VLOOKUP(TRM!A4480,'TRM - TBM Crosswalk'!$A$2:'TRM - TBM Crosswalk'!$I$1008,5,FALSE)=0,"",VLOOKUP(TRM!A4480,'TRM - TBM Crosswalk'!$A$2:'TRM - TBM Crosswalk'!$I$1008,5,FALSE))</f>
        <v>Security &amp; Compliance</v>
      </c>
      <c r="H7578" t="str">
        <f>IF(VLOOKUP(TRM!A4480,'TRM - TBM Crosswalk'!$A$2:'TRM - TBM Crosswalk'!$I$1008,6,FALSE)=0,"",VLOOKUP(TRM!A4480,'TRM - TBM Crosswalk'!$A$2:'TRM - TBM Crosswalk'!$I$1008,6,FALSE))</f>
        <v>Compliance</v>
      </c>
      <c r="I7578" t="str">
        <f>IF(VLOOKUP(TRM!A4480,'TRM - TBM Crosswalk'!$A$2:'TRM - TBM Crosswalk'!$I$1008,7,FALSE)=0,"",VLOOKUP(TRM!A4480,'TRM - TBM Crosswalk'!$A$2:'TRM - TBM Crosswalk'!$I$1008,7,FALSE))</f>
        <v/>
      </c>
      <c r="J7578" t="str">
        <f>IF(VLOOKUP(TRM!A4480,'TRM - TBM Crosswalk'!$A$2:'TRM - TBM Crosswalk'!$I$1008,8,FALSE)=0,"",VLOOKUP(TRM!A4480,'TRM - TBM Crosswalk'!$A$2:'TRM - TBM Crosswalk'!$I$1008,8,FALSE))</f>
        <v/>
      </c>
      <c r="K7578" t="str">
        <f>IF(VLOOKUP(TRM!A4480,'TRM - TBM Crosswalk'!$A$2:'TRM - TBM Crosswalk'!$I$1008,9,FALSE)=0,"",VLOOKUP(TRM!A4480,'TRM - TBM Crosswalk'!$A$2:'TRM - TBM Crosswalk'!$I$1008,9,FALSE))</f>
        <v/>
      </c>
    </row>
    <row r="7579" spans="1:11" x14ac:dyDescent="0.45">
      <c r="A7579" t="str">
        <f>TRM!A4481</f>
        <v>A02.029</v>
      </c>
      <c r="B7579" t="str">
        <f>TRM!B4481</f>
        <v>Security Controls</v>
      </c>
      <c r="C7579" t="str">
        <f>TRM!C4481</f>
        <v>HP Client Security Manager | 8.3.3.1786</v>
      </c>
      <c r="D7579">
        <f>TRM!D4481</f>
        <v>0</v>
      </c>
      <c r="E7579" t="str">
        <f>IF(VLOOKUP(TRM!A4481,'TRM - TBM Crosswalk'!$A$2:'TRM - TBM Crosswalk'!$I$1008,3,FALSE)="N/A","TBD","")</f>
        <v/>
      </c>
      <c r="F7579" t="str">
        <f>IF(VLOOKUP(TRM!A4481,'TRM - TBM Crosswalk'!$A$2:'TRM - TBM Crosswalk'!$I$1008,4,FALSE)=0,"",VLOOKUP(TRM!A4481,'TRM - TBM Crosswalk'!$A$2:'TRM - TBM Crosswalk'!$I$1008,4,FALSE))</f>
        <v/>
      </c>
      <c r="G7579" t="str">
        <f>IF(VLOOKUP(TRM!A4481,'TRM - TBM Crosswalk'!$A$2:'TRM - TBM Crosswalk'!$I$1008,5,FALSE)=0,"",VLOOKUP(TRM!A4481,'TRM - TBM Crosswalk'!$A$2:'TRM - TBM Crosswalk'!$I$1008,5,FALSE))</f>
        <v>Security &amp; Compliance</v>
      </c>
      <c r="H7579" t="str">
        <f>IF(VLOOKUP(TRM!A4481,'TRM - TBM Crosswalk'!$A$2:'TRM - TBM Crosswalk'!$I$1008,6,FALSE)=0,"",VLOOKUP(TRM!A4481,'TRM - TBM Crosswalk'!$A$2:'TRM - TBM Crosswalk'!$I$1008,6,FALSE))</f>
        <v>Compliance</v>
      </c>
      <c r="I7579" t="str">
        <f>IF(VLOOKUP(TRM!A4481,'TRM - TBM Crosswalk'!$A$2:'TRM - TBM Crosswalk'!$I$1008,7,FALSE)=0,"",VLOOKUP(TRM!A4481,'TRM - TBM Crosswalk'!$A$2:'TRM - TBM Crosswalk'!$I$1008,7,FALSE))</f>
        <v/>
      </c>
      <c r="J7579" t="str">
        <f>IF(VLOOKUP(TRM!A4481,'TRM - TBM Crosswalk'!$A$2:'TRM - TBM Crosswalk'!$I$1008,8,FALSE)=0,"",VLOOKUP(TRM!A4481,'TRM - TBM Crosswalk'!$A$2:'TRM - TBM Crosswalk'!$I$1008,8,FALSE))</f>
        <v/>
      </c>
      <c r="K7579" t="str">
        <f>IF(VLOOKUP(TRM!A4481,'TRM - TBM Crosswalk'!$A$2:'TRM - TBM Crosswalk'!$I$1008,9,FALSE)=0,"",VLOOKUP(TRM!A4481,'TRM - TBM Crosswalk'!$A$2:'TRM - TBM Crosswalk'!$I$1008,9,FALSE))</f>
        <v/>
      </c>
    </row>
    <row r="7580" spans="1:11" x14ac:dyDescent="0.45">
      <c r="A7580" t="str">
        <f>TRM!A4482</f>
        <v>A02.029</v>
      </c>
      <c r="B7580" t="str">
        <f>TRM!B4482</f>
        <v>Security Controls</v>
      </c>
      <c r="C7580" t="str">
        <f>TRM!C4482</f>
        <v>HP Client Security Manager | 9.0.0.2116</v>
      </c>
      <c r="D7580">
        <f>TRM!D4482</f>
        <v>0</v>
      </c>
      <c r="E7580" t="str">
        <f>IF(VLOOKUP(TRM!A4482,'TRM - TBM Crosswalk'!$A$2:'TRM - TBM Crosswalk'!$I$1008,3,FALSE)="N/A","TBD","")</f>
        <v/>
      </c>
      <c r="F7580" t="str">
        <f>IF(VLOOKUP(TRM!A4482,'TRM - TBM Crosswalk'!$A$2:'TRM - TBM Crosswalk'!$I$1008,4,FALSE)=0,"",VLOOKUP(TRM!A4482,'TRM - TBM Crosswalk'!$A$2:'TRM - TBM Crosswalk'!$I$1008,4,FALSE))</f>
        <v/>
      </c>
      <c r="G7580" t="str">
        <f>IF(VLOOKUP(TRM!A4482,'TRM - TBM Crosswalk'!$A$2:'TRM - TBM Crosswalk'!$I$1008,5,FALSE)=0,"",VLOOKUP(TRM!A4482,'TRM - TBM Crosswalk'!$A$2:'TRM - TBM Crosswalk'!$I$1008,5,FALSE))</f>
        <v>Security &amp; Compliance</v>
      </c>
      <c r="H7580" t="str">
        <f>IF(VLOOKUP(TRM!A4482,'TRM - TBM Crosswalk'!$A$2:'TRM - TBM Crosswalk'!$I$1008,6,FALSE)=0,"",VLOOKUP(TRM!A4482,'TRM - TBM Crosswalk'!$A$2:'TRM - TBM Crosswalk'!$I$1008,6,FALSE))</f>
        <v>Compliance</v>
      </c>
      <c r="I7580" t="str">
        <f>IF(VLOOKUP(TRM!A4482,'TRM - TBM Crosswalk'!$A$2:'TRM - TBM Crosswalk'!$I$1008,7,FALSE)=0,"",VLOOKUP(TRM!A4482,'TRM - TBM Crosswalk'!$A$2:'TRM - TBM Crosswalk'!$I$1008,7,FALSE))</f>
        <v/>
      </c>
      <c r="J7580" t="str">
        <f>IF(VLOOKUP(TRM!A4482,'TRM - TBM Crosswalk'!$A$2:'TRM - TBM Crosswalk'!$I$1008,8,FALSE)=0,"",VLOOKUP(TRM!A4482,'TRM - TBM Crosswalk'!$A$2:'TRM - TBM Crosswalk'!$I$1008,8,FALSE))</f>
        <v/>
      </c>
      <c r="K7580" t="str">
        <f>IF(VLOOKUP(TRM!A4482,'TRM - TBM Crosswalk'!$A$2:'TRM - TBM Crosswalk'!$I$1008,9,FALSE)=0,"",VLOOKUP(TRM!A4482,'TRM - TBM Crosswalk'!$A$2:'TRM - TBM Crosswalk'!$I$1008,9,FALSE))</f>
        <v/>
      </c>
    </row>
    <row r="7581" spans="1:11" x14ac:dyDescent="0.45">
      <c r="A7581" t="str">
        <f>TRM!A4483</f>
        <v>A02.029</v>
      </c>
      <c r="B7581" t="str">
        <f>TRM!B4483</f>
        <v>Security Controls</v>
      </c>
      <c r="C7581" t="str">
        <f>TRM!C4483</f>
        <v>Microsoft Advanced Threat Analytics Gateway | 1.9.7478.57683</v>
      </c>
      <c r="D7581">
        <f>TRM!D4483</f>
        <v>0</v>
      </c>
      <c r="E7581" t="str">
        <f>IF(VLOOKUP(TRM!A4483,'TRM - TBM Crosswalk'!$A$2:'TRM - TBM Crosswalk'!$I$1008,3,FALSE)="N/A","TBD","")</f>
        <v/>
      </c>
      <c r="F7581" t="str">
        <f>IF(VLOOKUP(TRM!A4483,'TRM - TBM Crosswalk'!$A$2:'TRM - TBM Crosswalk'!$I$1008,4,FALSE)=0,"",VLOOKUP(TRM!A4483,'TRM - TBM Crosswalk'!$A$2:'TRM - TBM Crosswalk'!$I$1008,4,FALSE))</f>
        <v/>
      </c>
      <c r="G7581" t="str">
        <f>IF(VLOOKUP(TRM!A4483,'TRM - TBM Crosswalk'!$A$2:'TRM - TBM Crosswalk'!$I$1008,5,FALSE)=0,"",VLOOKUP(TRM!A4483,'TRM - TBM Crosswalk'!$A$2:'TRM - TBM Crosswalk'!$I$1008,5,FALSE))</f>
        <v>Security &amp; Compliance</v>
      </c>
      <c r="H7581" t="str">
        <f>IF(VLOOKUP(TRM!A4483,'TRM - TBM Crosswalk'!$A$2:'TRM - TBM Crosswalk'!$I$1008,6,FALSE)=0,"",VLOOKUP(TRM!A4483,'TRM - TBM Crosswalk'!$A$2:'TRM - TBM Crosswalk'!$I$1008,6,FALSE))</f>
        <v>Compliance</v>
      </c>
      <c r="I7581" t="str">
        <f>IF(VLOOKUP(TRM!A4483,'TRM - TBM Crosswalk'!$A$2:'TRM - TBM Crosswalk'!$I$1008,7,FALSE)=0,"",VLOOKUP(TRM!A4483,'TRM - TBM Crosswalk'!$A$2:'TRM - TBM Crosswalk'!$I$1008,7,FALSE))</f>
        <v/>
      </c>
      <c r="J7581" t="str">
        <f>IF(VLOOKUP(TRM!A4483,'TRM - TBM Crosswalk'!$A$2:'TRM - TBM Crosswalk'!$I$1008,8,FALSE)=0,"",VLOOKUP(TRM!A4483,'TRM - TBM Crosswalk'!$A$2:'TRM - TBM Crosswalk'!$I$1008,8,FALSE))</f>
        <v/>
      </c>
      <c r="K7581" t="str">
        <f>IF(VLOOKUP(TRM!A4483,'TRM - TBM Crosswalk'!$A$2:'TRM - TBM Crosswalk'!$I$1008,9,FALSE)=0,"",VLOOKUP(TRM!A4483,'TRM - TBM Crosswalk'!$A$2:'TRM - TBM Crosswalk'!$I$1008,9,FALSE))</f>
        <v/>
      </c>
    </row>
    <row r="7582" spans="1:11" x14ac:dyDescent="0.45">
      <c r="A7582" t="str">
        <f>TRM!A4484</f>
        <v>A02.029.340</v>
      </c>
      <c r="B7582" t="str">
        <f>TRM!B4484</f>
        <v>Authentication and Authorization</v>
      </c>
      <c r="C7582" t="str">
        <f>TRM!C4484</f>
        <v>ABAssistantService.app - 10.0</v>
      </c>
      <c r="D7582">
        <f>TRM!D4484</f>
        <v>0</v>
      </c>
      <c r="E7582" t="str">
        <f>IF(VLOOKUP(TRM!A4484,'TRM - TBM Crosswalk'!$A$2:'TRM - TBM Crosswalk'!$I$1008,3,FALSE)="N/A","TBD","")</f>
        <v/>
      </c>
      <c r="F7582" t="str">
        <f>IF(VLOOKUP(TRM!A4484,'TRM - TBM Crosswalk'!$A$2:'TRM - TBM Crosswalk'!$I$1008,4,FALSE)=0,"",VLOOKUP(TRM!A4484,'TRM - TBM Crosswalk'!$A$2:'TRM - TBM Crosswalk'!$I$1008,4,FALSE))</f>
        <v/>
      </c>
      <c r="G7582" t="str">
        <f>IF(VLOOKUP(TRM!A4484,'TRM - TBM Crosswalk'!$A$2:'TRM - TBM Crosswalk'!$I$1008,5,FALSE)=0,"",VLOOKUP(TRM!A4484,'TRM - TBM Crosswalk'!$A$2:'TRM - TBM Crosswalk'!$I$1008,5,FALSE))</f>
        <v>Security &amp; Compliance</v>
      </c>
      <c r="H7582" t="str">
        <f>IF(VLOOKUP(TRM!A4484,'TRM - TBM Crosswalk'!$A$2:'TRM - TBM Crosswalk'!$I$1008,6,FALSE)=0,"",VLOOKUP(TRM!A4484,'TRM - TBM Crosswalk'!$A$2:'TRM - TBM Crosswalk'!$I$1008,6,FALSE))</f>
        <v/>
      </c>
      <c r="I7582" t="str">
        <f>IF(VLOOKUP(TRM!A4484,'TRM - TBM Crosswalk'!$A$2:'TRM - TBM Crosswalk'!$I$1008,7,FALSE)=0,"",VLOOKUP(TRM!A4484,'TRM - TBM Crosswalk'!$A$2:'TRM - TBM Crosswalk'!$I$1008,7,FALSE))</f>
        <v>Delivery Services</v>
      </c>
      <c r="J7582" t="str">
        <f>IF(VLOOKUP(TRM!A4484,'TRM - TBM Crosswalk'!$A$2:'TRM - TBM Crosswalk'!$I$1008,8,FALSE)=0,"",VLOOKUP(TRM!A4484,'TRM - TBM Crosswalk'!$A$2:'TRM - TBM Crosswalk'!$I$1008,8,FALSE))</f>
        <v>Security &amp; Compliance</v>
      </c>
      <c r="K7582" t="str">
        <f>IF(VLOOKUP(TRM!A4484,'TRM - TBM Crosswalk'!$A$2:'TRM - TBM Crosswalk'!$I$1008,9,FALSE)=0,"",VLOOKUP(TRM!A4484,'TRM - TBM Crosswalk'!$A$2:'TRM - TBM Crosswalk'!$I$1008,9,FALSE))</f>
        <v>Identity &amp; Access Management</v>
      </c>
    </row>
    <row r="7583" spans="1:11" x14ac:dyDescent="0.45">
      <c r="A7583" t="str">
        <f>TRM!A4485</f>
        <v>A02.029.340</v>
      </c>
      <c r="B7583" t="str">
        <f>TRM!B4485</f>
        <v>Authentication and Authorization</v>
      </c>
      <c r="C7583" t="str">
        <f>TRM!C4485</f>
        <v>ABAssistantService.app - 11.0</v>
      </c>
      <c r="D7583">
        <f>TRM!D4485</f>
        <v>0</v>
      </c>
      <c r="E7583" t="str">
        <f>IF(VLOOKUP(TRM!A4485,'TRM - TBM Crosswalk'!$A$2:'TRM - TBM Crosswalk'!$I$1008,3,FALSE)="N/A","TBD","")</f>
        <v/>
      </c>
      <c r="F7583" t="str">
        <f>IF(VLOOKUP(TRM!A4485,'TRM - TBM Crosswalk'!$A$2:'TRM - TBM Crosswalk'!$I$1008,4,FALSE)=0,"",VLOOKUP(TRM!A4485,'TRM - TBM Crosswalk'!$A$2:'TRM - TBM Crosswalk'!$I$1008,4,FALSE))</f>
        <v/>
      </c>
      <c r="G7583" t="str">
        <f>IF(VLOOKUP(TRM!A4485,'TRM - TBM Crosswalk'!$A$2:'TRM - TBM Crosswalk'!$I$1008,5,FALSE)=0,"",VLOOKUP(TRM!A4485,'TRM - TBM Crosswalk'!$A$2:'TRM - TBM Crosswalk'!$I$1008,5,FALSE))</f>
        <v>Security &amp; Compliance</v>
      </c>
      <c r="H7583" t="str">
        <f>IF(VLOOKUP(TRM!A4485,'TRM - TBM Crosswalk'!$A$2:'TRM - TBM Crosswalk'!$I$1008,6,FALSE)=0,"",VLOOKUP(TRM!A4485,'TRM - TBM Crosswalk'!$A$2:'TRM - TBM Crosswalk'!$I$1008,6,FALSE))</f>
        <v/>
      </c>
      <c r="I7583" t="str">
        <f>IF(VLOOKUP(TRM!A4485,'TRM - TBM Crosswalk'!$A$2:'TRM - TBM Crosswalk'!$I$1008,7,FALSE)=0,"",VLOOKUP(TRM!A4485,'TRM - TBM Crosswalk'!$A$2:'TRM - TBM Crosswalk'!$I$1008,7,FALSE))</f>
        <v>Delivery Services</v>
      </c>
      <c r="J7583" t="str">
        <f>IF(VLOOKUP(TRM!A4485,'TRM - TBM Crosswalk'!$A$2:'TRM - TBM Crosswalk'!$I$1008,8,FALSE)=0,"",VLOOKUP(TRM!A4485,'TRM - TBM Crosswalk'!$A$2:'TRM - TBM Crosswalk'!$I$1008,8,FALSE))</f>
        <v>Security &amp; Compliance</v>
      </c>
      <c r="K7583" t="str">
        <f>IF(VLOOKUP(TRM!A4485,'TRM - TBM Crosswalk'!$A$2:'TRM - TBM Crosswalk'!$I$1008,9,FALSE)=0,"",VLOOKUP(TRM!A4485,'TRM - TBM Crosswalk'!$A$2:'TRM - TBM Crosswalk'!$I$1008,9,FALSE))</f>
        <v>Identity &amp; Access Management</v>
      </c>
    </row>
    <row r="7584" spans="1:11" x14ac:dyDescent="0.45">
      <c r="A7584" t="str">
        <f>TRM!A4486</f>
        <v>A02.029.340</v>
      </c>
      <c r="B7584" t="str">
        <f>TRM!B4486</f>
        <v>Authentication and Authorization</v>
      </c>
      <c r="C7584" t="str">
        <f>TRM!C4486</f>
        <v>ActivClient CAC x64 | 6.2</v>
      </c>
      <c r="D7584">
        <f>TRM!D4486</f>
        <v>0</v>
      </c>
      <c r="E7584" t="str">
        <f>IF(VLOOKUP(TRM!A4486,'TRM - TBM Crosswalk'!$A$2:'TRM - TBM Crosswalk'!$I$1008,3,FALSE)="N/A","TBD","")</f>
        <v/>
      </c>
      <c r="F7584" t="str">
        <f>IF(VLOOKUP(TRM!A4486,'TRM - TBM Crosswalk'!$A$2:'TRM - TBM Crosswalk'!$I$1008,4,FALSE)=0,"",VLOOKUP(TRM!A4486,'TRM - TBM Crosswalk'!$A$2:'TRM - TBM Crosswalk'!$I$1008,4,FALSE))</f>
        <v/>
      </c>
      <c r="G7584" t="str">
        <f>IF(VLOOKUP(TRM!A4486,'TRM - TBM Crosswalk'!$A$2:'TRM - TBM Crosswalk'!$I$1008,5,FALSE)=0,"",VLOOKUP(TRM!A4486,'TRM - TBM Crosswalk'!$A$2:'TRM - TBM Crosswalk'!$I$1008,5,FALSE))</f>
        <v>Security &amp; Compliance</v>
      </c>
      <c r="H7584" t="str">
        <f>IF(VLOOKUP(TRM!A4486,'TRM - TBM Crosswalk'!$A$2:'TRM - TBM Crosswalk'!$I$1008,6,FALSE)=0,"",VLOOKUP(TRM!A4486,'TRM - TBM Crosswalk'!$A$2:'TRM - TBM Crosswalk'!$I$1008,6,FALSE))</f>
        <v/>
      </c>
      <c r="I7584" t="str">
        <f>IF(VLOOKUP(TRM!A4486,'TRM - TBM Crosswalk'!$A$2:'TRM - TBM Crosswalk'!$I$1008,7,FALSE)=0,"",VLOOKUP(TRM!A4486,'TRM - TBM Crosswalk'!$A$2:'TRM - TBM Crosswalk'!$I$1008,7,FALSE))</f>
        <v>Delivery Services</v>
      </c>
      <c r="J7584" t="str">
        <f>IF(VLOOKUP(TRM!A4486,'TRM - TBM Crosswalk'!$A$2:'TRM - TBM Crosswalk'!$I$1008,8,FALSE)=0,"",VLOOKUP(TRM!A4486,'TRM - TBM Crosswalk'!$A$2:'TRM - TBM Crosswalk'!$I$1008,8,FALSE))</f>
        <v>Security &amp; Compliance</v>
      </c>
      <c r="K7584" t="str">
        <f>IF(VLOOKUP(TRM!A4486,'TRM - TBM Crosswalk'!$A$2:'TRM - TBM Crosswalk'!$I$1008,9,FALSE)=0,"",VLOOKUP(TRM!A4486,'TRM - TBM Crosswalk'!$A$2:'TRM - TBM Crosswalk'!$I$1008,9,FALSE))</f>
        <v>Identity &amp; Access Management</v>
      </c>
    </row>
    <row r="7585" spans="1:11" x14ac:dyDescent="0.45">
      <c r="A7585" t="str">
        <f>TRM!A4487</f>
        <v>A02.029.340</v>
      </c>
      <c r="B7585" t="str">
        <f>TRM!B4487</f>
        <v>Authentication and Authorization</v>
      </c>
      <c r="C7585" t="str">
        <f>TRM!C4487</f>
        <v>ActivClient x64 | 6.2</v>
      </c>
      <c r="D7585">
        <f>TRM!D4487</f>
        <v>0</v>
      </c>
      <c r="E7585" t="str">
        <f>IF(VLOOKUP(TRM!A4487,'TRM - TBM Crosswalk'!$A$2:'TRM - TBM Crosswalk'!$I$1008,3,FALSE)="N/A","TBD","")</f>
        <v/>
      </c>
      <c r="F7585" t="str">
        <f>IF(VLOOKUP(TRM!A4487,'TRM - TBM Crosswalk'!$A$2:'TRM - TBM Crosswalk'!$I$1008,4,FALSE)=0,"",VLOOKUP(TRM!A4487,'TRM - TBM Crosswalk'!$A$2:'TRM - TBM Crosswalk'!$I$1008,4,FALSE))</f>
        <v/>
      </c>
      <c r="G7585" t="str">
        <f>IF(VLOOKUP(TRM!A4487,'TRM - TBM Crosswalk'!$A$2:'TRM - TBM Crosswalk'!$I$1008,5,FALSE)=0,"",VLOOKUP(TRM!A4487,'TRM - TBM Crosswalk'!$A$2:'TRM - TBM Crosswalk'!$I$1008,5,FALSE))</f>
        <v>Security &amp; Compliance</v>
      </c>
      <c r="H7585" t="str">
        <f>IF(VLOOKUP(TRM!A4487,'TRM - TBM Crosswalk'!$A$2:'TRM - TBM Crosswalk'!$I$1008,6,FALSE)=0,"",VLOOKUP(TRM!A4487,'TRM - TBM Crosswalk'!$A$2:'TRM - TBM Crosswalk'!$I$1008,6,FALSE))</f>
        <v/>
      </c>
      <c r="I7585" t="str">
        <f>IF(VLOOKUP(TRM!A4487,'TRM - TBM Crosswalk'!$A$2:'TRM - TBM Crosswalk'!$I$1008,7,FALSE)=0,"",VLOOKUP(TRM!A4487,'TRM - TBM Crosswalk'!$A$2:'TRM - TBM Crosswalk'!$I$1008,7,FALSE))</f>
        <v>Delivery Services</v>
      </c>
      <c r="J7585" t="str">
        <f>IF(VLOOKUP(TRM!A4487,'TRM - TBM Crosswalk'!$A$2:'TRM - TBM Crosswalk'!$I$1008,8,FALSE)=0,"",VLOOKUP(TRM!A4487,'TRM - TBM Crosswalk'!$A$2:'TRM - TBM Crosswalk'!$I$1008,8,FALSE))</f>
        <v>Security &amp; Compliance</v>
      </c>
      <c r="K7585" t="str">
        <f>IF(VLOOKUP(TRM!A4487,'TRM - TBM Crosswalk'!$A$2:'TRM - TBM Crosswalk'!$I$1008,9,FALSE)=0,"",VLOOKUP(TRM!A4487,'TRM - TBM Crosswalk'!$A$2:'TRM - TBM Crosswalk'!$I$1008,9,FALSE))</f>
        <v>Identity &amp; Access Management</v>
      </c>
    </row>
    <row r="7586" spans="1:11" x14ac:dyDescent="0.45">
      <c r="A7586" t="str">
        <f>TRM!A4488</f>
        <v>A02.029.340</v>
      </c>
      <c r="B7586" t="str">
        <f>TRM!B4488</f>
        <v>Authentication and Authorization</v>
      </c>
      <c r="C7586" t="str">
        <f>TRM!C4488</f>
        <v>ActivID ActivClient x64 | 7.1.0</v>
      </c>
      <c r="D7586">
        <f>TRM!D4488</f>
        <v>0</v>
      </c>
      <c r="E7586" t="str">
        <f>IF(VLOOKUP(TRM!A4488,'TRM - TBM Crosswalk'!$A$2:'TRM - TBM Crosswalk'!$I$1008,3,FALSE)="N/A","TBD","")</f>
        <v/>
      </c>
      <c r="F7586" t="str">
        <f>IF(VLOOKUP(TRM!A4488,'TRM - TBM Crosswalk'!$A$2:'TRM - TBM Crosswalk'!$I$1008,4,FALSE)=0,"",VLOOKUP(TRM!A4488,'TRM - TBM Crosswalk'!$A$2:'TRM - TBM Crosswalk'!$I$1008,4,FALSE))</f>
        <v/>
      </c>
      <c r="G7586" t="str">
        <f>IF(VLOOKUP(TRM!A4488,'TRM - TBM Crosswalk'!$A$2:'TRM - TBM Crosswalk'!$I$1008,5,FALSE)=0,"",VLOOKUP(TRM!A4488,'TRM - TBM Crosswalk'!$A$2:'TRM - TBM Crosswalk'!$I$1008,5,FALSE))</f>
        <v>Security &amp; Compliance</v>
      </c>
      <c r="H7586" t="str">
        <f>IF(VLOOKUP(TRM!A4488,'TRM - TBM Crosswalk'!$A$2:'TRM - TBM Crosswalk'!$I$1008,6,FALSE)=0,"",VLOOKUP(TRM!A4488,'TRM - TBM Crosswalk'!$A$2:'TRM - TBM Crosswalk'!$I$1008,6,FALSE))</f>
        <v/>
      </c>
      <c r="I7586" t="str">
        <f>IF(VLOOKUP(TRM!A4488,'TRM - TBM Crosswalk'!$A$2:'TRM - TBM Crosswalk'!$I$1008,7,FALSE)=0,"",VLOOKUP(TRM!A4488,'TRM - TBM Crosswalk'!$A$2:'TRM - TBM Crosswalk'!$I$1008,7,FALSE))</f>
        <v>Delivery Services</v>
      </c>
      <c r="J7586" t="str">
        <f>IF(VLOOKUP(TRM!A4488,'TRM - TBM Crosswalk'!$A$2:'TRM - TBM Crosswalk'!$I$1008,8,FALSE)=0,"",VLOOKUP(TRM!A4488,'TRM - TBM Crosswalk'!$A$2:'TRM - TBM Crosswalk'!$I$1008,8,FALSE))</f>
        <v>Security &amp; Compliance</v>
      </c>
      <c r="K7586" t="str">
        <f>IF(VLOOKUP(TRM!A4488,'TRM - TBM Crosswalk'!$A$2:'TRM - TBM Crosswalk'!$I$1008,9,FALSE)=0,"",VLOOKUP(TRM!A4488,'TRM - TBM Crosswalk'!$A$2:'TRM - TBM Crosswalk'!$I$1008,9,FALSE))</f>
        <v>Identity &amp; Access Management</v>
      </c>
    </row>
    <row r="7587" spans="1:11" x14ac:dyDescent="0.45">
      <c r="A7587" t="str">
        <f>TRM!A4489</f>
        <v>A02.029.340</v>
      </c>
      <c r="B7587" t="str">
        <f>TRM!B4489</f>
        <v>Authentication and Authorization</v>
      </c>
      <c r="C7587" t="str">
        <f>TRM!C4489</f>
        <v>ActivID ActivClient x64 | 7.2.0</v>
      </c>
      <c r="D7587">
        <f>TRM!D4489</f>
        <v>0</v>
      </c>
      <c r="E7587" t="str">
        <f>IF(VLOOKUP(TRM!A4489,'TRM - TBM Crosswalk'!$A$2:'TRM - TBM Crosswalk'!$I$1008,3,FALSE)="N/A","TBD","")</f>
        <v/>
      </c>
      <c r="F7587" t="str">
        <f>IF(VLOOKUP(TRM!A4489,'TRM - TBM Crosswalk'!$A$2:'TRM - TBM Crosswalk'!$I$1008,4,FALSE)=0,"",VLOOKUP(TRM!A4489,'TRM - TBM Crosswalk'!$A$2:'TRM - TBM Crosswalk'!$I$1008,4,FALSE))</f>
        <v/>
      </c>
      <c r="G7587" t="str">
        <f>IF(VLOOKUP(TRM!A4489,'TRM - TBM Crosswalk'!$A$2:'TRM - TBM Crosswalk'!$I$1008,5,FALSE)=0,"",VLOOKUP(TRM!A4489,'TRM - TBM Crosswalk'!$A$2:'TRM - TBM Crosswalk'!$I$1008,5,FALSE))</f>
        <v>Security &amp; Compliance</v>
      </c>
      <c r="H7587" t="str">
        <f>IF(VLOOKUP(TRM!A4489,'TRM - TBM Crosswalk'!$A$2:'TRM - TBM Crosswalk'!$I$1008,6,FALSE)=0,"",VLOOKUP(TRM!A4489,'TRM - TBM Crosswalk'!$A$2:'TRM - TBM Crosswalk'!$I$1008,6,FALSE))</f>
        <v/>
      </c>
      <c r="I7587" t="str">
        <f>IF(VLOOKUP(TRM!A4489,'TRM - TBM Crosswalk'!$A$2:'TRM - TBM Crosswalk'!$I$1008,7,FALSE)=0,"",VLOOKUP(TRM!A4489,'TRM - TBM Crosswalk'!$A$2:'TRM - TBM Crosswalk'!$I$1008,7,FALSE))</f>
        <v>Delivery Services</v>
      </c>
      <c r="J7587" t="str">
        <f>IF(VLOOKUP(TRM!A4489,'TRM - TBM Crosswalk'!$A$2:'TRM - TBM Crosswalk'!$I$1008,8,FALSE)=0,"",VLOOKUP(TRM!A4489,'TRM - TBM Crosswalk'!$A$2:'TRM - TBM Crosswalk'!$I$1008,8,FALSE))</f>
        <v>Security &amp; Compliance</v>
      </c>
      <c r="K7587" t="str">
        <f>IF(VLOOKUP(TRM!A4489,'TRM - TBM Crosswalk'!$A$2:'TRM - TBM Crosswalk'!$I$1008,9,FALSE)=0,"",VLOOKUP(TRM!A4489,'TRM - TBM Crosswalk'!$A$2:'TRM - TBM Crosswalk'!$I$1008,9,FALSE))</f>
        <v>Identity &amp; Access Management</v>
      </c>
    </row>
    <row r="7588" spans="1:11" x14ac:dyDescent="0.45">
      <c r="A7588" t="str">
        <f>TRM!A4490</f>
        <v>A02.029.340</v>
      </c>
      <c r="B7588" t="str">
        <f>TRM!B4490</f>
        <v>Authentication and Authorization</v>
      </c>
      <c r="C7588" t="str">
        <f>TRM!C4490</f>
        <v>AuthManager_Mac.app - 5.3</v>
      </c>
      <c r="D7588">
        <f>TRM!D4490</f>
        <v>0</v>
      </c>
      <c r="E7588" t="str">
        <f>IF(VLOOKUP(TRM!A4490,'TRM - TBM Crosswalk'!$A$2:'TRM - TBM Crosswalk'!$I$1008,3,FALSE)="N/A","TBD","")</f>
        <v/>
      </c>
      <c r="F7588" t="str">
        <f>IF(VLOOKUP(TRM!A4490,'TRM - TBM Crosswalk'!$A$2:'TRM - TBM Crosswalk'!$I$1008,4,FALSE)=0,"",VLOOKUP(TRM!A4490,'TRM - TBM Crosswalk'!$A$2:'TRM - TBM Crosswalk'!$I$1008,4,FALSE))</f>
        <v/>
      </c>
      <c r="G7588" t="str">
        <f>IF(VLOOKUP(TRM!A4490,'TRM - TBM Crosswalk'!$A$2:'TRM - TBM Crosswalk'!$I$1008,5,FALSE)=0,"",VLOOKUP(TRM!A4490,'TRM - TBM Crosswalk'!$A$2:'TRM - TBM Crosswalk'!$I$1008,5,FALSE))</f>
        <v>Security &amp; Compliance</v>
      </c>
      <c r="H7588" t="str">
        <f>IF(VLOOKUP(TRM!A4490,'TRM - TBM Crosswalk'!$A$2:'TRM - TBM Crosswalk'!$I$1008,6,FALSE)=0,"",VLOOKUP(TRM!A4490,'TRM - TBM Crosswalk'!$A$2:'TRM - TBM Crosswalk'!$I$1008,6,FALSE))</f>
        <v/>
      </c>
      <c r="I7588" t="str">
        <f>IF(VLOOKUP(TRM!A4490,'TRM - TBM Crosswalk'!$A$2:'TRM - TBM Crosswalk'!$I$1008,7,FALSE)=0,"",VLOOKUP(TRM!A4490,'TRM - TBM Crosswalk'!$A$2:'TRM - TBM Crosswalk'!$I$1008,7,FALSE))</f>
        <v>Delivery Services</v>
      </c>
      <c r="J7588" t="str">
        <f>IF(VLOOKUP(TRM!A4490,'TRM - TBM Crosswalk'!$A$2:'TRM - TBM Crosswalk'!$I$1008,8,FALSE)=0,"",VLOOKUP(TRM!A4490,'TRM - TBM Crosswalk'!$A$2:'TRM - TBM Crosswalk'!$I$1008,8,FALSE))</f>
        <v>Security &amp; Compliance</v>
      </c>
      <c r="K7588" t="str">
        <f>IF(VLOOKUP(TRM!A4490,'TRM - TBM Crosswalk'!$A$2:'TRM - TBM Crosswalk'!$I$1008,9,FALSE)=0,"",VLOOKUP(TRM!A4490,'TRM - TBM Crosswalk'!$A$2:'TRM - TBM Crosswalk'!$I$1008,9,FALSE))</f>
        <v>Identity &amp; Access Management</v>
      </c>
    </row>
    <row r="7589" spans="1:11" x14ac:dyDescent="0.45">
      <c r="A7589" t="str">
        <f>TRM!A4491</f>
        <v>A02.029.340</v>
      </c>
      <c r="B7589" t="str">
        <f>TRM!B4491</f>
        <v>Authentication and Authorization</v>
      </c>
      <c r="C7589" t="str">
        <f>TRM!C4491</f>
        <v>Authy Desktop | 1.7.0</v>
      </c>
      <c r="D7589">
        <f>TRM!D4491</f>
        <v>0</v>
      </c>
      <c r="E7589" t="str">
        <f>IF(VLOOKUP(TRM!A4491,'TRM - TBM Crosswalk'!$A$2:'TRM - TBM Crosswalk'!$I$1008,3,FALSE)="N/A","TBD","")</f>
        <v/>
      </c>
      <c r="F7589" t="str">
        <f>IF(VLOOKUP(TRM!A4491,'TRM - TBM Crosswalk'!$A$2:'TRM - TBM Crosswalk'!$I$1008,4,FALSE)=0,"",VLOOKUP(TRM!A4491,'TRM - TBM Crosswalk'!$A$2:'TRM - TBM Crosswalk'!$I$1008,4,FALSE))</f>
        <v/>
      </c>
      <c r="G7589" t="str">
        <f>IF(VLOOKUP(TRM!A4491,'TRM - TBM Crosswalk'!$A$2:'TRM - TBM Crosswalk'!$I$1008,5,FALSE)=0,"",VLOOKUP(TRM!A4491,'TRM - TBM Crosswalk'!$A$2:'TRM - TBM Crosswalk'!$I$1008,5,FALSE))</f>
        <v>Security &amp; Compliance</v>
      </c>
      <c r="H7589" t="str">
        <f>IF(VLOOKUP(TRM!A4491,'TRM - TBM Crosswalk'!$A$2:'TRM - TBM Crosswalk'!$I$1008,6,FALSE)=0,"",VLOOKUP(TRM!A4491,'TRM - TBM Crosswalk'!$A$2:'TRM - TBM Crosswalk'!$I$1008,6,FALSE))</f>
        <v/>
      </c>
      <c r="I7589" t="str">
        <f>IF(VLOOKUP(TRM!A4491,'TRM - TBM Crosswalk'!$A$2:'TRM - TBM Crosswalk'!$I$1008,7,FALSE)=0,"",VLOOKUP(TRM!A4491,'TRM - TBM Crosswalk'!$A$2:'TRM - TBM Crosswalk'!$I$1008,7,FALSE))</f>
        <v>Delivery Services</v>
      </c>
      <c r="J7589" t="str">
        <f>IF(VLOOKUP(TRM!A4491,'TRM - TBM Crosswalk'!$A$2:'TRM - TBM Crosswalk'!$I$1008,8,FALSE)=0,"",VLOOKUP(TRM!A4491,'TRM - TBM Crosswalk'!$A$2:'TRM - TBM Crosswalk'!$I$1008,8,FALSE))</f>
        <v>Security &amp; Compliance</v>
      </c>
      <c r="K7589" t="str">
        <f>IF(VLOOKUP(TRM!A4491,'TRM - TBM Crosswalk'!$A$2:'TRM - TBM Crosswalk'!$I$1008,9,FALSE)=0,"",VLOOKUP(TRM!A4491,'TRM - TBM Crosswalk'!$A$2:'TRM - TBM Crosswalk'!$I$1008,9,FALSE))</f>
        <v>Identity &amp; Access Management</v>
      </c>
    </row>
    <row r="7590" spans="1:11" x14ac:dyDescent="0.45">
      <c r="A7590" t="str">
        <f>TRM!A4492</f>
        <v>A02.029.340</v>
      </c>
      <c r="B7590" t="str">
        <f>TRM!B4492</f>
        <v>Authentication and Authorization</v>
      </c>
      <c r="C7590" t="str">
        <f>TRM!C4492</f>
        <v>bass</v>
      </c>
      <c r="D7590">
        <f>TRM!D4492</f>
        <v>0</v>
      </c>
      <c r="E7590" t="str">
        <f>IF(VLOOKUP(TRM!A4492,'TRM - TBM Crosswalk'!$A$2:'TRM - TBM Crosswalk'!$I$1008,3,FALSE)="N/A","TBD","")</f>
        <v/>
      </c>
      <c r="F7590" t="str">
        <f>IF(VLOOKUP(TRM!A4492,'TRM - TBM Crosswalk'!$A$2:'TRM - TBM Crosswalk'!$I$1008,4,FALSE)=0,"",VLOOKUP(TRM!A4492,'TRM - TBM Crosswalk'!$A$2:'TRM - TBM Crosswalk'!$I$1008,4,FALSE))</f>
        <v/>
      </c>
      <c r="G7590" t="str">
        <f>IF(VLOOKUP(TRM!A4492,'TRM - TBM Crosswalk'!$A$2:'TRM - TBM Crosswalk'!$I$1008,5,FALSE)=0,"",VLOOKUP(TRM!A4492,'TRM - TBM Crosswalk'!$A$2:'TRM - TBM Crosswalk'!$I$1008,5,FALSE))</f>
        <v>Security &amp; Compliance</v>
      </c>
      <c r="H7590" t="str">
        <f>IF(VLOOKUP(TRM!A4492,'TRM - TBM Crosswalk'!$A$2:'TRM - TBM Crosswalk'!$I$1008,6,FALSE)=0,"",VLOOKUP(TRM!A4492,'TRM - TBM Crosswalk'!$A$2:'TRM - TBM Crosswalk'!$I$1008,6,FALSE))</f>
        <v/>
      </c>
      <c r="I7590" t="str">
        <f>IF(VLOOKUP(TRM!A4492,'TRM - TBM Crosswalk'!$A$2:'TRM - TBM Crosswalk'!$I$1008,7,FALSE)=0,"",VLOOKUP(TRM!A4492,'TRM - TBM Crosswalk'!$A$2:'TRM - TBM Crosswalk'!$I$1008,7,FALSE))</f>
        <v>Delivery Services</v>
      </c>
      <c r="J7590" t="str">
        <f>IF(VLOOKUP(TRM!A4492,'TRM - TBM Crosswalk'!$A$2:'TRM - TBM Crosswalk'!$I$1008,8,FALSE)=0,"",VLOOKUP(TRM!A4492,'TRM - TBM Crosswalk'!$A$2:'TRM - TBM Crosswalk'!$I$1008,8,FALSE))</f>
        <v>Security &amp; Compliance</v>
      </c>
      <c r="K7590" t="str">
        <f>IF(VLOOKUP(TRM!A4492,'TRM - TBM Crosswalk'!$A$2:'TRM - TBM Crosswalk'!$I$1008,9,FALSE)=0,"",VLOOKUP(TRM!A4492,'TRM - TBM Crosswalk'!$A$2:'TRM - TBM Crosswalk'!$I$1008,9,FALSE))</f>
        <v>Identity &amp; Access Management</v>
      </c>
    </row>
    <row r="7591" spans="1:11" x14ac:dyDescent="0.45">
      <c r="A7591" t="str">
        <f>TRM!A4493</f>
        <v>A02.029.340</v>
      </c>
      <c r="B7591" t="str">
        <f>TRM!B4493</f>
        <v>Authentication and Authorization</v>
      </c>
      <c r="C7591" t="str">
        <f>TRM!C4493</f>
        <v>BELPIC.tokend - 2.2.1</v>
      </c>
      <c r="D7591">
        <f>TRM!D4493</f>
        <v>0</v>
      </c>
      <c r="E7591" t="str">
        <f>IF(VLOOKUP(TRM!A4493,'TRM - TBM Crosswalk'!$A$2:'TRM - TBM Crosswalk'!$I$1008,3,FALSE)="N/A","TBD","")</f>
        <v/>
      </c>
      <c r="F7591" t="str">
        <f>IF(VLOOKUP(TRM!A4493,'TRM - TBM Crosswalk'!$A$2:'TRM - TBM Crosswalk'!$I$1008,4,FALSE)=0,"",VLOOKUP(TRM!A4493,'TRM - TBM Crosswalk'!$A$2:'TRM - TBM Crosswalk'!$I$1008,4,FALSE))</f>
        <v/>
      </c>
      <c r="G7591" t="str">
        <f>IF(VLOOKUP(TRM!A4493,'TRM - TBM Crosswalk'!$A$2:'TRM - TBM Crosswalk'!$I$1008,5,FALSE)=0,"",VLOOKUP(TRM!A4493,'TRM - TBM Crosswalk'!$A$2:'TRM - TBM Crosswalk'!$I$1008,5,FALSE))</f>
        <v>Security &amp; Compliance</v>
      </c>
      <c r="H7591" t="str">
        <f>IF(VLOOKUP(TRM!A4493,'TRM - TBM Crosswalk'!$A$2:'TRM - TBM Crosswalk'!$I$1008,6,FALSE)=0,"",VLOOKUP(TRM!A4493,'TRM - TBM Crosswalk'!$A$2:'TRM - TBM Crosswalk'!$I$1008,6,FALSE))</f>
        <v/>
      </c>
      <c r="I7591" t="str">
        <f>IF(VLOOKUP(TRM!A4493,'TRM - TBM Crosswalk'!$A$2:'TRM - TBM Crosswalk'!$I$1008,7,FALSE)=0,"",VLOOKUP(TRM!A4493,'TRM - TBM Crosswalk'!$A$2:'TRM - TBM Crosswalk'!$I$1008,7,FALSE))</f>
        <v>Delivery Services</v>
      </c>
      <c r="J7591" t="str">
        <f>IF(VLOOKUP(TRM!A4493,'TRM - TBM Crosswalk'!$A$2:'TRM - TBM Crosswalk'!$I$1008,8,FALSE)=0,"",VLOOKUP(TRM!A4493,'TRM - TBM Crosswalk'!$A$2:'TRM - TBM Crosswalk'!$I$1008,8,FALSE))</f>
        <v>Security &amp; Compliance</v>
      </c>
      <c r="K7591" t="str">
        <f>IF(VLOOKUP(TRM!A4493,'TRM - TBM Crosswalk'!$A$2:'TRM - TBM Crosswalk'!$I$1008,9,FALSE)=0,"",VLOOKUP(TRM!A4493,'TRM - TBM Crosswalk'!$A$2:'TRM - TBM Crosswalk'!$I$1008,9,FALSE))</f>
        <v>Identity &amp; Access Management</v>
      </c>
    </row>
    <row r="7592" spans="1:11" x14ac:dyDescent="0.45">
      <c r="A7592" t="str">
        <f>TRM!A4713</f>
        <v>A02.030.360</v>
      </c>
      <c r="B7592" t="str">
        <f>TRM!B4713</f>
        <v>Calendaring</v>
      </c>
      <c r="C7592" t="str">
        <f>TRM!C4713</f>
        <v>Calculator.app - 10.13</v>
      </c>
      <c r="D7592">
        <f>TRM!D4713</f>
        <v>0</v>
      </c>
      <c r="E7592" t="str">
        <f>IF(VLOOKUP(TRM!A4713,'TRM - TBM Crosswalk'!$A$2:'TRM - TBM Crosswalk'!$I$1008,3,FALSE)="N/A","TBD","")</f>
        <v/>
      </c>
      <c r="F7592" t="str">
        <f>IF(VLOOKUP(TRM!A4713,'TRM - TBM Crosswalk'!$A$2:'TRM - TBM Crosswalk'!$I$1008,4,FALSE)=0,"",VLOOKUP(TRM!A4713,'TRM - TBM Crosswalk'!$A$2:'TRM - TBM Crosswalk'!$I$1008,4,FALSE))</f>
        <v/>
      </c>
      <c r="G7592" t="str">
        <f>IF(VLOOKUP(TRM!A4713,'TRM - TBM Crosswalk'!$A$2:'TRM - TBM Crosswalk'!$I$1008,5,FALSE)=0,"",VLOOKUP(TRM!A4713,'TRM - TBM Crosswalk'!$A$2:'TRM - TBM Crosswalk'!$I$1008,5,FALSE))</f>
        <v/>
      </c>
      <c r="H7592" t="str">
        <f>IF(VLOOKUP(TRM!A4713,'TRM - TBM Crosswalk'!$A$2:'TRM - TBM Crosswalk'!$I$1008,6,FALSE)=0,"",VLOOKUP(TRM!A4713,'TRM - TBM Crosswalk'!$A$2:'TRM - TBM Crosswalk'!$I$1008,6,FALSE))</f>
        <v/>
      </c>
      <c r="I7592" t="str">
        <f>IF(VLOOKUP(TRM!A4713,'TRM - TBM Crosswalk'!$A$2:'TRM - TBM Crosswalk'!$I$1008,7,FALSE)=0,"",VLOOKUP(TRM!A4713,'TRM - TBM Crosswalk'!$A$2:'TRM - TBM Crosswalk'!$I$1008,7,FALSE))</f>
        <v>End User Services</v>
      </c>
      <c r="J7592" t="str">
        <f>IF(VLOOKUP(TRM!A4713,'TRM - TBM Crosswalk'!$A$2:'TRM - TBM Crosswalk'!$I$1008,8,FALSE)=0,"",VLOOKUP(TRM!A4713,'TRM - TBM Crosswalk'!$A$2:'TRM - TBM Crosswalk'!$I$1008,8,FALSE))</f>
        <v>Communication &amp; Collaboration</v>
      </c>
      <c r="K7592" t="str">
        <f>IF(VLOOKUP(TRM!A4713,'TRM - TBM Crosswalk'!$A$2:'TRM - TBM Crosswalk'!$I$1008,9,FALSE)=0,"",VLOOKUP(TRM!A4713,'TRM - TBM Crosswalk'!$A$2:'TRM - TBM Crosswalk'!$I$1008,9,FALSE))</f>
        <v>Communication</v>
      </c>
    </row>
    <row r="7593" spans="1:11" x14ac:dyDescent="0.45">
      <c r="A7593" t="str">
        <f>TRM!A4717</f>
        <v>A02.030.360</v>
      </c>
      <c r="B7593" t="str">
        <f>TRM!B4717</f>
        <v>Calendaring</v>
      </c>
      <c r="C7593" t="str">
        <f>TRM!C4717</f>
        <v>Canon Speed Dial Utility2 | 2.1.5</v>
      </c>
      <c r="D7593">
        <f>TRM!D4717</f>
        <v>0</v>
      </c>
      <c r="E7593" t="str">
        <f>IF(VLOOKUP(TRM!A4717,'TRM - TBM Crosswalk'!$A$2:'TRM - TBM Crosswalk'!$I$1008,3,FALSE)="N/A","TBD","")</f>
        <v/>
      </c>
      <c r="F7593" t="str">
        <f>IF(VLOOKUP(TRM!A4717,'TRM - TBM Crosswalk'!$A$2:'TRM - TBM Crosswalk'!$I$1008,4,FALSE)=0,"",VLOOKUP(TRM!A4717,'TRM - TBM Crosswalk'!$A$2:'TRM - TBM Crosswalk'!$I$1008,4,FALSE))</f>
        <v/>
      </c>
      <c r="G7593" t="str">
        <f>IF(VLOOKUP(TRM!A4717,'TRM - TBM Crosswalk'!$A$2:'TRM - TBM Crosswalk'!$I$1008,5,FALSE)=0,"",VLOOKUP(TRM!A4717,'TRM - TBM Crosswalk'!$A$2:'TRM - TBM Crosswalk'!$I$1008,5,FALSE))</f>
        <v/>
      </c>
      <c r="H7593" t="str">
        <f>IF(VLOOKUP(TRM!A4717,'TRM - TBM Crosswalk'!$A$2:'TRM - TBM Crosswalk'!$I$1008,6,FALSE)=0,"",VLOOKUP(TRM!A4717,'TRM - TBM Crosswalk'!$A$2:'TRM - TBM Crosswalk'!$I$1008,6,FALSE))</f>
        <v/>
      </c>
      <c r="I7593" t="str">
        <f>IF(VLOOKUP(TRM!A4717,'TRM - TBM Crosswalk'!$A$2:'TRM - TBM Crosswalk'!$I$1008,7,FALSE)=0,"",VLOOKUP(TRM!A4717,'TRM - TBM Crosswalk'!$A$2:'TRM - TBM Crosswalk'!$I$1008,7,FALSE))</f>
        <v>End User Services</v>
      </c>
      <c r="J7593" t="str">
        <f>IF(VLOOKUP(TRM!A4717,'TRM - TBM Crosswalk'!$A$2:'TRM - TBM Crosswalk'!$I$1008,8,FALSE)=0,"",VLOOKUP(TRM!A4717,'TRM - TBM Crosswalk'!$A$2:'TRM - TBM Crosswalk'!$I$1008,8,FALSE))</f>
        <v>Communication &amp; Collaboration</v>
      </c>
      <c r="K7593" t="str">
        <f>IF(VLOOKUP(TRM!A4717,'TRM - TBM Crosswalk'!$A$2:'TRM - TBM Crosswalk'!$I$1008,9,FALSE)=0,"",VLOOKUP(TRM!A4717,'TRM - TBM Crosswalk'!$A$2:'TRM - TBM Crosswalk'!$I$1008,9,FALSE))</f>
        <v>Communication</v>
      </c>
    </row>
    <row r="7594" spans="1:11" x14ac:dyDescent="0.45">
      <c r="A7594" t="str">
        <f>TRM!A4852</f>
        <v>A02.030.368#</v>
      </c>
      <c r="B7594" t="str">
        <f>TRM!B4852</f>
        <v>Education / Courseware</v>
      </c>
      <c r="C7594" t="str">
        <f>TRM!C4852</f>
        <v>VitalSource Bookshelf | 7.6.0016</v>
      </c>
      <c r="D7594">
        <f>TRM!D4852</f>
        <v>0</v>
      </c>
      <c r="E7594" t="str">
        <f>IF(VLOOKUP(TRM!A4852,'TRM - TBM Crosswalk'!$A$2:'TRM - TBM Crosswalk'!$I$1008,3,FALSE)="N/A","TBD","")</f>
        <v/>
      </c>
      <c r="F7594" t="str">
        <f>IF(VLOOKUP(TRM!A4852,'TRM - TBM Crosswalk'!$A$2:'TRM - TBM Crosswalk'!$I$1008,4,FALSE)=0,"",VLOOKUP(TRM!A4852,'TRM - TBM Crosswalk'!$A$2:'TRM - TBM Crosswalk'!$I$1008,4,FALSE))</f>
        <v/>
      </c>
      <c r="G7594" t="str">
        <f>IF(VLOOKUP(TRM!A4852,'TRM - TBM Crosswalk'!$A$2:'TRM - TBM Crosswalk'!$I$1008,5,FALSE)=0,"",VLOOKUP(TRM!A4852,'TRM - TBM Crosswalk'!$A$2:'TRM - TBM Crosswalk'!$I$1008,5,FALSE))</f>
        <v/>
      </c>
      <c r="H7594" t="str">
        <f>IF(VLOOKUP(TRM!A4852,'TRM - TBM Crosswalk'!$A$2:'TRM - TBM Crosswalk'!$I$1008,6,FALSE)=0,"",VLOOKUP(TRM!A4852,'TRM - TBM Crosswalk'!$A$2:'TRM - TBM Crosswalk'!$I$1008,6,FALSE))</f>
        <v/>
      </c>
      <c r="I7594" t="str">
        <f>IF(VLOOKUP(TRM!A4852,'TRM - TBM Crosswalk'!$A$2:'TRM - TBM Crosswalk'!$I$1008,7,FALSE)=0,"",VLOOKUP(TRM!A4852,'TRM - TBM Crosswalk'!$A$2:'TRM - TBM Crosswalk'!$I$1008,7,FALSE))</f>
        <v>End User Services</v>
      </c>
      <c r="J7594" t="str">
        <f>IF(VLOOKUP(TRM!A4852,'TRM - TBM Crosswalk'!$A$2:'TRM - TBM Crosswalk'!$I$1008,8,FALSE)=0,"",VLOOKUP(TRM!A4852,'TRM - TBM Crosswalk'!$A$2:'TRM - TBM Crosswalk'!$I$1008,8,FALSE))</f>
        <v>Communication &amp; Collaboration</v>
      </c>
      <c r="K7594" t="str">
        <f>IF(VLOOKUP(TRM!A4852,'TRM - TBM Crosswalk'!$A$2:'TRM - TBM Crosswalk'!$I$1008,9,FALSE)=0,"",VLOOKUP(TRM!A4852,'TRM - TBM Crosswalk'!$A$2:'TRM - TBM Crosswalk'!$I$1008,9,FALSE))</f>
        <v>Productivity</v>
      </c>
    </row>
    <row r="7595" spans="1:11" x14ac:dyDescent="0.45">
      <c r="A7595" t="str">
        <f>TRM!A4853</f>
        <v>A02.030.369#</v>
      </c>
      <c r="B7595" t="str">
        <f>TRM!B4853</f>
        <v>Digital Audio Editing#</v>
      </c>
      <c r="C7595" t="str">
        <f>TRM!C4853</f>
        <v>Adobe Audition 2019 | 12.1</v>
      </c>
      <c r="D7595">
        <f>TRM!D4853</f>
        <v>0</v>
      </c>
      <c r="E7595" t="str">
        <f>IF(VLOOKUP(TRM!A4853,'TRM - TBM Crosswalk'!$A$2:'TRM - TBM Crosswalk'!$I$1008,3,FALSE)="N/A","TBD","")</f>
        <v/>
      </c>
      <c r="F7595" t="str">
        <f>IF(VLOOKUP(TRM!A4853,'TRM - TBM Crosswalk'!$A$2:'TRM - TBM Crosswalk'!$I$1008,4,FALSE)=0,"",VLOOKUP(TRM!A4853,'TRM - TBM Crosswalk'!$A$2:'TRM - TBM Crosswalk'!$I$1008,4,FALSE))</f>
        <v/>
      </c>
      <c r="G7595" t="str">
        <f>IF(VLOOKUP(TRM!A4853,'TRM - TBM Crosswalk'!$A$2:'TRM - TBM Crosswalk'!$I$1008,5,FALSE)=0,"",VLOOKUP(TRM!A4853,'TRM - TBM Crosswalk'!$A$2:'TRM - TBM Crosswalk'!$I$1008,5,FALSE))</f>
        <v/>
      </c>
      <c r="H7595" t="str">
        <f>IF(VLOOKUP(TRM!A4853,'TRM - TBM Crosswalk'!$A$2:'TRM - TBM Crosswalk'!$I$1008,6,FALSE)=0,"",VLOOKUP(TRM!A4853,'TRM - TBM Crosswalk'!$A$2:'TRM - TBM Crosswalk'!$I$1008,6,FALSE))</f>
        <v/>
      </c>
      <c r="I7595" t="str">
        <f>IF(VLOOKUP(TRM!A4853,'TRM - TBM Crosswalk'!$A$2:'TRM - TBM Crosswalk'!$I$1008,7,FALSE)=0,"",VLOOKUP(TRM!A4853,'TRM - TBM Crosswalk'!$A$2:'TRM - TBM Crosswalk'!$I$1008,7,FALSE))</f>
        <v>End User Services</v>
      </c>
      <c r="J7595" t="str">
        <f>IF(VLOOKUP(TRM!A4853,'TRM - TBM Crosswalk'!$A$2:'TRM - TBM Crosswalk'!$I$1008,8,FALSE)=0,"",VLOOKUP(TRM!A4853,'TRM - TBM Crosswalk'!$A$2:'TRM - TBM Crosswalk'!$I$1008,8,FALSE))</f>
        <v>Communication &amp; Collaboration</v>
      </c>
      <c r="K7595" t="str">
        <f>IF(VLOOKUP(TRM!A4853,'TRM - TBM Crosswalk'!$A$2:'TRM - TBM Crosswalk'!$I$1008,9,FALSE)=0,"",VLOOKUP(TRM!A4853,'TRM - TBM Crosswalk'!$A$2:'TRM - TBM Crosswalk'!$I$1008,9,FALSE))</f>
        <v>Productivity</v>
      </c>
    </row>
    <row r="7596" spans="1:11" x14ac:dyDescent="0.45">
      <c r="A7596" t="str">
        <f>TRM!A4854</f>
        <v>A02.030.369#</v>
      </c>
      <c r="B7596" t="str">
        <f>TRM!B4854</f>
        <v>Digital Audio Editing#</v>
      </c>
      <c r="C7596" t="str">
        <f>TRM!C4854</f>
        <v>Adobe Audition CC 2015 | 8.1.0</v>
      </c>
      <c r="D7596">
        <f>TRM!D4854</f>
        <v>0</v>
      </c>
      <c r="E7596" t="str">
        <f>IF(VLOOKUP(TRM!A4854,'TRM - TBM Crosswalk'!$A$2:'TRM - TBM Crosswalk'!$I$1008,3,FALSE)="N/A","TBD","")</f>
        <v/>
      </c>
      <c r="F7596" t="str">
        <f>IF(VLOOKUP(TRM!A4854,'TRM - TBM Crosswalk'!$A$2:'TRM - TBM Crosswalk'!$I$1008,4,FALSE)=0,"",VLOOKUP(TRM!A4854,'TRM - TBM Crosswalk'!$A$2:'TRM - TBM Crosswalk'!$I$1008,4,FALSE))</f>
        <v/>
      </c>
      <c r="G7596" t="str">
        <f>IF(VLOOKUP(TRM!A4854,'TRM - TBM Crosswalk'!$A$2:'TRM - TBM Crosswalk'!$I$1008,5,FALSE)=0,"",VLOOKUP(TRM!A4854,'TRM - TBM Crosswalk'!$A$2:'TRM - TBM Crosswalk'!$I$1008,5,FALSE))</f>
        <v/>
      </c>
      <c r="H7596" t="str">
        <f>IF(VLOOKUP(TRM!A4854,'TRM - TBM Crosswalk'!$A$2:'TRM - TBM Crosswalk'!$I$1008,6,FALSE)=0,"",VLOOKUP(TRM!A4854,'TRM - TBM Crosswalk'!$A$2:'TRM - TBM Crosswalk'!$I$1008,6,FALSE))</f>
        <v/>
      </c>
      <c r="I7596" t="str">
        <f>IF(VLOOKUP(TRM!A4854,'TRM - TBM Crosswalk'!$A$2:'TRM - TBM Crosswalk'!$I$1008,7,FALSE)=0,"",VLOOKUP(TRM!A4854,'TRM - TBM Crosswalk'!$A$2:'TRM - TBM Crosswalk'!$I$1008,7,FALSE))</f>
        <v>End User Services</v>
      </c>
      <c r="J7596" t="str">
        <f>IF(VLOOKUP(TRM!A4854,'TRM - TBM Crosswalk'!$A$2:'TRM - TBM Crosswalk'!$I$1008,8,FALSE)=0,"",VLOOKUP(TRM!A4854,'TRM - TBM Crosswalk'!$A$2:'TRM - TBM Crosswalk'!$I$1008,8,FALSE))</f>
        <v>Communication &amp; Collaboration</v>
      </c>
      <c r="K7596" t="str">
        <f>IF(VLOOKUP(TRM!A4854,'TRM - TBM Crosswalk'!$A$2:'TRM - TBM Crosswalk'!$I$1008,9,FALSE)=0,"",VLOOKUP(TRM!A4854,'TRM - TBM Crosswalk'!$A$2:'TRM - TBM Crosswalk'!$I$1008,9,FALSE))</f>
        <v>Productivity</v>
      </c>
    </row>
    <row r="7597" spans="1:11" x14ac:dyDescent="0.45">
      <c r="A7597" t="str">
        <f>TRM!A4855</f>
        <v>A02.030.369#</v>
      </c>
      <c r="B7597" t="str">
        <f>TRM!B4855</f>
        <v>Digital Audio Editing#</v>
      </c>
      <c r="C7597" t="str">
        <f>TRM!C4855</f>
        <v>Adobe Audition CC 2015.2 | 9.2.0</v>
      </c>
      <c r="D7597">
        <f>TRM!D4855</f>
        <v>0</v>
      </c>
      <c r="E7597" t="str">
        <f>IF(VLOOKUP(TRM!A4855,'TRM - TBM Crosswalk'!$A$2:'TRM - TBM Crosswalk'!$I$1008,3,FALSE)="N/A","TBD","")</f>
        <v/>
      </c>
      <c r="F7597" t="str">
        <f>IF(VLOOKUP(TRM!A4855,'TRM - TBM Crosswalk'!$A$2:'TRM - TBM Crosswalk'!$I$1008,4,FALSE)=0,"",VLOOKUP(TRM!A4855,'TRM - TBM Crosswalk'!$A$2:'TRM - TBM Crosswalk'!$I$1008,4,FALSE))</f>
        <v/>
      </c>
      <c r="G7597" t="str">
        <f>IF(VLOOKUP(TRM!A4855,'TRM - TBM Crosswalk'!$A$2:'TRM - TBM Crosswalk'!$I$1008,5,FALSE)=0,"",VLOOKUP(TRM!A4855,'TRM - TBM Crosswalk'!$A$2:'TRM - TBM Crosswalk'!$I$1008,5,FALSE))</f>
        <v/>
      </c>
      <c r="H7597" t="str">
        <f>IF(VLOOKUP(TRM!A4855,'TRM - TBM Crosswalk'!$A$2:'TRM - TBM Crosswalk'!$I$1008,6,FALSE)=0,"",VLOOKUP(TRM!A4855,'TRM - TBM Crosswalk'!$A$2:'TRM - TBM Crosswalk'!$I$1008,6,FALSE))</f>
        <v/>
      </c>
      <c r="I7597" t="str">
        <f>IF(VLOOKUP(TRM!A4855,'TRM - TBM Crosswalk'!$A$2:'TRM - TBM Crosswalk'!$I$1008,7,FALSE)=0,"",VLOOKUP(TRM!A4855,'TRM - TBM Crosswalk'!$A$2:'TRM - TBM Crosswalk'!$I$1008,7,FALSE))</f>
        <v>End User Services</v>
      </c>
      <c r="J7597" t="str">
        <f>IF(VLOOKUP(TRM!A4855,'TRM - TBM Crosswalk'!$A$2:'TRM - TBM Crosswalk'!$I$1008,8,FALSE)=0,"",VLOOKUP(TRM!A4855,'TRM - TBM Crosswalk'!$A$2:'TRM - TBM Crosswalk'!$I$1008,8,FALSE))</f>
        <v>Communication &amp; Collaboration</v>
      </c>
      <c r="K7597" t="str">
        <f>IF(VLOOKUP(TRM!A4855,'TRM - TBM Crosswalk'!$A$2:'TRM - TBM Crosswalk'!$I$1008,9,FALSE)=0,"",VLOOKUP(TRM!A4855,'TRM - TBM Crosswalk'!$A$2:'TRM - TBM Crosswalk'!$I$1008,9,FALSE))</f>
        <v>Productivity</v>
      </c>
    </row>
    <row r="7598" spans="1:11" x14ac:dyDescent="0.45">
      <c r="A7598" t="str">
        <f>TRM!A4856</f>
        <v>A02.030.369#</v>
      </c>
      <c r="B7598" t="str">
        <f>TRM!B4856</f>
        <v>Digital Audio Editing#</v>
      </c>
      <c r="C7598" t="str">
        <f>TRM!C4856</f>
        <v>Adobe Audition CC 2015.2 | 9.2.1</v>
      </c>
      <c r="D7598">
        <f>TRM!D4856</f>
        <v>0</v>
      </c>
      <c r="E7598" t="str">
        <f>IF(VLOOKUP(TRM!A4856,'TRM - TBM Crosswalk'!$A$2:'TRM - TBM Crosswalk'!$I$1008,3,FALSE)="N/A","TBD","")</f>
        <v/>
      </c>
      <c r="F7598" t="str">
        <f>IF(VLOOKUP(TRM!A4856,'TRM - TBM Crosswalk'!$A$2:'TRM - TBM Crosswalk'!$I$1008,4,FALSE)=0,"",VLOOKUP(TRM!A4856,'TRM - TBM Crosswalk'!$A$2:'TRM - TBM Crosswalk'!$I$1008,4,FALSE))</f>
        <v/>
      </c>
      <c r="G7598" t="str">
        <f>IF(VLOOKUP(TRM!A4856,'TRM - TBM Crosswalk'!$A$2:'TRM - TBM Crosswalk'!$I$1008,5,FALSE)=0,"",VLOOKUP(TRM!A4856,'TRM - TBM Crosswalk'!$A$2:'TRM - TBM Crosswalk'!$I$1008,5,FALSE))</f>
        <v/>
      </c>
      <c r="H7598" t="str">
        <f>IF(VLOOKUP(TRM!A4856,'TRM - TBM Crosswalk'!$A$2:'TRM - TBM Crosswalk'!$I$1008,6,FALSE)=0,"",VLOOKUP(TRM!A4856,'TRM - TBM Crosswalk'!$A$2:'TRM - TBM Crosswalk'!$I$1008,6,FALSE))</f>
        <v/>
      </c>
      <c r="I7598" t="str">
        <f>IF(VLOOKUP(TRM!A4856,'TRM - TBM Crosswalk'!$A$2:'TRM - TBM Crosswalk'!$I$1008,7,FALSE)=0,"",VLOOKUP(TRM!A4856,'TRM - TBM Crosswalk'!$A$2:'TRM - TBM Crosswalk'!$I$1008,7,FALSE))</f>
        <v>End User Services</v>
      </c>
      <c r="J7598" t="str">
        <f>IF(VLOOKUP(TRM!A4856,'TRM - TBM Crosswalk'!$A$2:'TRM - TBM Crosswalk'!$I$1008,8,FALSE)=0,"",VLOOKUP(TRM!A4856,'TRM - TBM Crosswalk'!$A$2:'TRM - TBM Crosswalk'!$I$1008,8,FALSE))</f>
        <v>Communication &amp; Collaboration</v>
      </c>
      <c r="K7598" t="str">
        <f>IF(VLOOKUP(TRM!A4856,'TRM - TBM Crosswalk'!$A$2:'TRM - TBM Crosswalk'!$I$1008,9,FALSE)=0,"",VLOOKUP(TRM!A4856,'TRM - TBM Crosswalk'!$A$2:'TRM - TBM Crosswalk'!$I$1008,9,FALSE))</f>
        <v>Productivity</v>
      </c>
    </row>
    <row r="7599" spans="1:11" x14ac:dyDescent="0.45">
      <c r="A7599" t="str">
        <f>TRM!A4857</f>
        <v>A02.030.369#</v>
      </c>
      <c r="B7599" t="str">
        <f>TRM!B4857</f>
        <v>Digital Audio Editing#</v>
      </c>
      <c r="C7599" t="str">
        <f>TRM!C4857</f>
        <v>Adobe Audition CC 2017 | 10.0.0</v>
      </c>
      <c r="D7599">
        <f>TRM!D4857</f>
        <v>0</v>
      </c>
      <c r="E7599" t="str">
        <f>IF(VLOOKUP(TRM!A4857,'TRM - TBM Crosswalk'!$A$2:'TRM - TBM Crosswalk'!$I$1008,3,FALSE)="N/A","TBD","")</f>
        <v/>
      </c>
      <c r="F7599" t="str">
        <f>IF(VLOOKUP(TRM!A4857,'TRM - TBM Crosswalk'!$A$2:'TRM - TBM Crosswalk'!$I$1008,4,FALSE)=0,"",VLOOKUP(TRM!A4857,'TRM - TBM Crosswalk'!$A$2:'TRM - TBM Crosswalk'!$I$1008,4,FALSE))</f>
        <v/>
      </c>
      <c r="G7599" t="str">
        <f>IF(VLOOKUP(TRM!A4857,'TRM - TBM Crosswalk'!$A$2:'TRM - TBM Crosswalk'!$I$1008,5,FALSE)=0,"",VLOOKUP(TRM!A4857,'TRM - TBM Crosswalk'!$A$2:'TRM - TBM Crosswalk'!$I$1008,5,FALSE))</f>
        <v/>
      </c>
      <c r="H7599" t="str">
        <f>IF(VLOOKUP(TRM!A4857,'TRM - TBM Crosswalk'!$A$2:'TRM - TBM Crosswalk'!$I$1008,6,FALSE)=0,"",VLOOKUP(TRM!A4857,'TRM - TBM Crosswalk'!$A$2:'TRM - TBM Crosswalk'!$I$1008,6,FALSE))</f>
        <v/>
      </c>
      <c r="I7599" t="str">
        <f>IF(VLOOKUP(TRM!A4857,'TRM - TBM Crosswalk'!$A$2:'TRM - TBM Crosswalk'!$I$1008,7,FALSE)=0,"",VLOOKUP(TRM!A4857,'TRM - TBM Crosswalk'!$A$2:'TRM - TBM Crosswalk'!$I$1008,7,FALSE))</f>
        <v>End User Services</v>
      </c>
      <c r="J7599" t="str">
        <f>IF(VLOOKUP(TRM!A4857,'TRM - TBM Crosswalk'!$A$2:'TRM - TBM Crosswalk'!$I$1008,8,FALSE)=0,"",VLOOKUP(TRM!A4857,'TRM - TBM Crosswalk'!$A$2:'TRM - TBM Crosswalk'!$I$1008,8,FALSE))</f>
        <v>Communication &amp; Collaboration</v>
      </c>
      <c r="K7599" t="str">
        <f>IF(VLOOKUP(TRM!A4857,'TRM - TBM Crosswalk'!$A$2:'TRM - TBM Crosswalk'!$I$1008,9,FALSE)=0,"",VLOOKUP(TRM!A4857,'TRM - TBM Crosswalk'!$A$2:'TRM - TBM Crosswalk'!$I$1008,9,FALSE))</f>
        <v>Productivity</v>
      </c>
    </row>
    <row r="7600" spans="1:11" x14ac:dyDescent="0.45">
      <c r="A7600" t="str">
        <f>TRM!A4858</f>
        <v>A02.030.369#</v>
      </c>
      <c r="B7600" t="str">
        <f>TRM!B4858</f>
        <v>Digital Audio Editing#</v>
      </c>
      <c r="C7600" t="str">
        <f>TRM!C4858</f>
        <v>Adobe Audition CC 2017.app - 10.1.1</v>
      </c>
      <c r="D7600">
        <f>TRM!D4858</f>
        <v>0</v>
      </c>
      <c r="E7600" t="str">
        <f>IF(VLOOKUP(TRM!A4858,'TRM - TBM Crosswalk'!$A$2:'TRM - TBM Crosswalk'!$I$1008,3,FALSE)="N/A","TBD","")</f>
        <v/>
      </c>
      <c r="F7600" t="str">
        <f>IF(VLOOKUP(TRM!A4858,'TRM - TBM Crosswalk'!$A$2:'TRM - TBM Crosswalk'!$I$1008,4,FALSE)=0,"",VLOOKUP(TRM!A4858,'TRM - TBM Crosswalk'!$A$2:'TRM - TBM Crosswalk'!$I$1008,4,FALSE))</f>
        <v/>
      </c>
      <c r="G7600" t="str">
        <f>IF(VLOOKUP(TRM!A4858,'TRM - TBM Crosswalk'!$A$2:'TRM - TBM Crosswalk'!$I$1008,5,FALSE)=0,"",VLOOKUP(TRM!A4858,'TRM - TBM Crosswalk'!$A$2:'TRM - TBM Crosswalk'!$I$1008,5,FALSE))</f>
        <v/>
      </c>
      <c r="H7600" t="str">
        <f>IF(VLOOKUP(TRM!A4858,'TRM - TBM Crosswalk'!$A$2:'TRM - TBM Crosswalk'!$I$1008,6,FALSE)=0,"",VLOOKUP(TRM!A4858,'TRM - TBM Crosswalk'!$A$2:'TRM - TBM Crosswalk'!$I$1008,6,FALSE))</f>
        <v/>
      </c>
      <c r="I7600" t="str">
        <f>IF(VLOOKUP(TRM!A4858,'TRM - TBM Crosswalk'!$A$2:'TRM - TBM Crosswalk'!$I$1008,7,FALSE)=0,"",VLOOKUP(TRM!A4858,'TRM - TBM Crosswalk'!$A$2:'TRM - TBM Crosswalk'!$I$1008,7,FALSE))</f>
        <v>End User Services</v>
      </c>
      <c r="J7600" t="str">
        <f>IF(VLOOKUP(TRM!A4858,'TRM - TBM Crosswalk'!$A$2:'TRM - TBM Crosswalk'!$I$1008,8,FALSE)=0,"",VLOOKUP(TRM!A4858,'TRM - TBM Crosswalk'!$A$2:'TRM - TBM Crosswalk'!$I$1008,8,FALSE))</f>
        <v>Communication &amp; Collaboration</v>
      </c>
      <c r="K7600" t="str">
        <f>IF(VLOOKUP(TRM!A4858,'TRM - TBM Crosswalk'!$A$2:'TRM - TBM Crosswalk'!$I$1008,9,FALSE)=0,"",VLOOKUP(TRM!A4858,'TRM - TBM Crosswalk'!$A$2:'TRM - TBM Crosswalk'!$I$1008,9,FALSE))</f>
        <v>Productivity</v>
      </c>
    </row>
    <row r="7601" spans="1:11" x14ac:dyDescent="0.45">
      <c r="A7601" t="str">
        <f>TRM!A4859</f>
        <v>A02.030.369#</v>
      </c>
      <c r="B7601" t="str">
        <f>TRM!B4859</f>
        <v>Digital Audio Editing#</v>
      </c>
      <c r="C7601" t="str">
        <f>TRM!C4859</f>
        <v>Adobe Audition CC 2018.app - 11.0</v>
      </c>
      <c r="D7601">
        <f>TRM!D4859</f>
        <v>0</v>
      </c>
      <c r="E7601" t="str">
        <f>IF(VLOOKUP(TRM!A4859,'TRM - TBM Crosswalk'!$A$2:'TRM - TBM Crosswalk'!$I$1008,3,FALSE)="N/A","TBD","")</f>
        <v/>
      </c>
      <c r="F7601" t="str">
        <f>IF(VLOOKUP(TRM!A4859,'TRM - TBM Crosswalk'!$A$2:'TRM - TBM Crosswalk'!$I$1008,4,FALSE)=0,"",VLOOKUP(TRM!A4859,'TRM - TBM Crosswalk'!$A$2:'TRM - TBM Crosswalk'!$I$1008,4,FALSE))</f>
        <v/>
      </c>
      <c r="G7601" t="str">
        <f>IF(VLOOKUP(TRM!A4859,'TRM - TBM Crosswalk'!$A$2:'TRM - TBM Crosswalk'!$I$1008,5,FALSE)=0,"",VLOOKUP(TRM!A4859,'TRM - TBM Crosswalk'!$A$2:'TRM - TBM Crosswalk'!$I$1008,5,FALSE))</f>
        <v/>
      </c>
      <c r="H7601" t="str">
        <f>IF(VLOOKUP(TRM!A4859,'TRM - TBM Crosswalk'!$A$2:'TRM - TBM Crosswalk'!$I$1008,6,FALSE)=0,"",VLOOKUP(TRM!A4859,'TRM - TBM Crosswalk'!$A$2:'TRM - TBM Crosswalk'!$I$1008,6,FALSE))</f>
        <v/>
      </c>
      <c r="I7601" t="str">
        <f>IF(VLOOKUP(TRM!A4859,'TRM - TBM Crosswalk'!$A$2:'TRM - TBM Crosswalk'!$I$1008,7,FALSE)=0,"",VLOOKUP(TRM!A4859,'TRM - TBM Crosswalk'!$A$2:'TRM - TBM Crosswalk'!$I$1008,7,FALSE))</f>
        <v>End User Services</v>
      </c>
      <c r="J7601" t="str">
        <f>IF(VLOOKUP(TRM!A4859,'TRM - TBM Crosswalk'!$A$2:'TRM - TBM Crosswalk'!$I$1008,8,FALSE)=0,"",VLOOKUP(TRM!A4859,'TRM - TBM Crosswalk'!$A$2:'TRM - TBM Crosswalk'!$I$1008,8,FALSE))</f>
        <v>Communication &amp; Collaboration</v>
      </c>
      <c r="K7601" t="str">
        <f>IF(VLOOKUP(TRM!A4859,'TRM - TBM Crosswalk'!$A$2:'TRM - TBM Crosswalk'!$I$1008,9,FALSE)=0,"",VLOOKUP(TRM!A4859,'TRM - TBM Crosswalk'!$A$2:'TRM - TBM Crosswalk'!$I$1008,9,FALSE))</f>
        <v>Productivity</v>
      </c>
    </row>
    <row r="7602" spans="1:11" x14ac:dyDescent="0.45">
      <c r="A7602" t="str">
        <f>TRM!A4984</f>
        <v>A02.030.370#</v>
      </c>
      <c r="B7602" t="str">
        <f>TRM!B4984</f>
        <v>Digital Video Editing</v>
      </c>
      <c r="C7602" t="str">
        <f>TRM!C4984</f>
        <v>EditShare Connect.app - 7.2.3.3</v>
      </c>
      <c r="D7602">
        <f>TRM!D4984</f>
        <v>0</v>
      </c>
      <c r="E7602" t="str">
        <f>IF(VLOOKUP(TRM!A4984,'TRM - TBM Crosswalk'!$A$2:'TRM - TBM Crosswalk'!$I$1008,3,FALSE)="N/A","TBD","")</f>
        <v/>
      </c>
      <c r="F7602" t="str">
        <f>IF(VLOOKUP(TRM!A4984,'TRM - TBM Crosswalk'!$A$2:'TRM - TBM Crosswalk'!$I$1008,4,FALSE)=0,"",VLOOKUP(TRM!A4984,'TRM - TBM Crosswalk'!$A$2:'TRM - TBM Crosswalk'!$I$1008,4,FALSE))</f>
        <v/>
      </c>
      <c r="G7602" t="str">
        <f>IF(VLOOKUP(TRM!A4984,'TRM - TBM Crosswalk'!$A$2:'TRM - TBM Crosswalk'!$I$1008,5,FALSE)=0,"",VLOOKUP(TRM!A4984,'TRM - TBM Crosswalk'!$A$2:'TRM - TBM Crosswalk'!$I$1008,5,FALSE))</f>
        <v/>
      </c>
      <c r="H7602" t="str">
        <f>IF(VLOOKUP(TRM!A4984,'TRM - TBM Crosswalk'!$A$2:'TRM - TBM Crosswalk'!$I$1008,6,FALSE)=0,"",VLOOKUP(TRM!A4984,'TRM - TBM Crosswalk'!$A$2:'TRM - TBM Crosswalk'!$I$1008,6,FALSE))</f>
        <v/>
      </c>
      <c r="I7602" t="str">
        <f>IF(VLOOKUP(TRM!A4984,'TRM - TBM Crosswalk'!$A$2:'TRM - TBM Crosswalk'!$I$1008,7,FALSE)=0,"",VLOOKUP(TRM!A4984,'TRM - TBM Crosswalk'!$A$2:'TRM - TBM Crosswalk'!$I$1008,7,FALSE))</f>
        <v>End User Services</v>
      </c>
      <c r="J7602" t="str">
        <f>IF(VLOOKUP(TRM!A4984,'TRM - TBM Crosswalk'!$A$2:'TRM - TBM Crosswalk'!$I$1008,8,FALSE)=0,"",VLOOKUP(TRM!A4984,'TRM - TBM Crosswalk'!$A$2:'TRM - TBM Crosswalk'!$I$1008,8,FALSE))</f>
        <v>Communication &amp; Collaboration</v>
      </c>
      <c r="K7602" t="str">
        <f>IF(VLOOKUP(TRM!A4984,'TRM - TBM Crosswalk'!$A$2:'TRM - TBM Crosswalk'!$I$1008,9,FALSE)=0,"",VLOOKUP(TRM!A4984,'TRM - TBM Crosswalk'!$A$2:'TRM - TBM Crosswalk'!$I$1008,9,FALSE))</f>
        <v>Productivity</v>
      </c>
    </row>
    <row r="7603" spans="1:11" x14ac:dyDescent="0.45">
      <c r="A7603" t="str">
        <f>TRM!A5056</f>
        <v>A02.030.370#</v>
      </c>
      <c r="B7603" t="str">
        <f>TRM!B5056</f>
        <v>Digital Video Editing</v>
      </c>
      <c r="C7603" t="str">
        <f>TRM!C5056</f>
        <v>SJ3000Help | 0.00.0005</v>
      </c>
      <c r="D7603">
        <f>TRM!D5056</f>
        <v>0</v>
      </c>
      <c r="E7603" t="str">
        <f>IF(VLOOKUP(TRM!A5056,'TRM - TBM Crosswalk'!$A$2:'TRM - TBM Crosswalk'!$I$1008,3,FALSE)="N/A","TBD","")</f>
        <v/>
      </c>
      <c r="F7603" t="str">
        <f>IF(VLOOKUP(TRM!A5056,'TRM - TBM Crosswalk'!$A$2:'TRM - TBM Crosswalk'!$I$1008,4,FALSE)=0,"",VLOOKUP(TRM!A5056,'TRM - TBM Crosswalk'!$A$2:'TRM - TBM Crosswalk'!$I$1008,4,FALSE))</f>
        <v/>
      </c>
      <c r="G7603" t="str">
        <f>IF(VLOOKUP(TRM!A5056,'TRM - TBM Crosswalk'!$A$2:'TRM - TBM Crosswalk'!$I$1008,5,FALSE)=0,"",VLOOKUP(TRM!A5056,'TRM - TBM Crosswalk'!$A$2:'TRM - TBM Crosswalk'!$I$1008,5,FALSE))</f>
        <v/>
      </c>
      <c r="H7603" t="str">
        <f>IF(VLOOKUP(TRM!A5056,'TRM - TBM Crosswalk'!$A$2:'TRM - TBM Crosswalk'!$I$1008,6,FALSE)=0,"",VLOOKUP(TRM!A5056,'TRM - TBM Crosswalk'!$A$2:'TRM - TBM Crosswalk'!$I$1008,6,FALSE))</f>
        <v/>
      </c>
      <c r="I7603" t="str">
        <f>IF(VLOOKUP(TRM!A5056,'TRM - TBM Crosswalk'!$A$2:'TRM - TBM Crosswalk'!$I$1008,7,FALSE)=0,"",VLOOKUP(TRM!A5056,'TRM - TBM Crosswalk'!$A$2:'TRM - TBM Crosswalk'!$I$1008,7,FALSE))</f>
        <v>End User Services</v>
      </c>
      <c r="J7603" t="str">
        <f>IF(VLOOKUP(TRM!A5056,'TRM - TBM Crosswalk'!$A$2:'TRM - TBM Crosswalk'!$I$1008,8,FALSE)=0,"",VLOOKUP(TRM!A5056,'TRM - TBM Crosswalk'!$A$2:'TRM - TBM Crosswalk'!$I$1008,8,FALSE))</f>
        <v>Communication &amp; Collaboration</v>
      </c>
      <c r="K7603" t="str">
        <f>IF(VLOOKUP(TRM!A5056,'TRM - TBM Crosswalk'!$A$2:'TRM - TBM Crosswalk'!$I$1008,9,FALSE)=0,"",VLOOKUP(TRM!A5056,'TRM - TBM Crosswalk'!$A$2:'TRM - TBM Crosswalk'!$I$1008,9,FALSE))</f>
        <v>Productivity</v>
      </c>
    </row>
    <row r="7604" spans="1:11" x14ac:dyDescent="0.45">
      <c r="A7604" t="str">
        <f>TRM!A5153</f>
        <v>A02.030.371#</v>
      </c>
      <c r="B7604" t="str">
        <f>TRM!B5153</f>
        <v>Collaboration Tools</v>
      </c>
      <c r="C7604" t="str">
        <f>TRM!C5153</f>
        <v>Notepad++ (64-bit x64) | 7.8.5</v>
      </c>
      <c r="D7604">
        <f>TRM!D5153</f>
        <v>0</v>
      </c>
      <c r="E7604" t="str">
        <f>IF(VLOOKUP(TRM!A5153,'TRM - TBM Crosswalk'!$A$2:'TRM - TBM Crosswalk'!$I$1008,3,FALSE)="N/A","TBD","")</f>
        <v/>
      </c>
      <c r="F7604" t="str">
        <f>IF(VLOOKUP(TRM!A5153,'TRM - TBM Crosswalk'!$A$2:'TRM - TBM Crosswalk'!$I$1008,4,FALSE)=0,"",VLOOKUP(TRM!A5153,'TRM - TBM Crosswalk'!$A$2:'TRM - TBM Crosswalk'!$I$1008,4,FALSE))</f>
        <v/>
      </c>
      <c r="G7604" t="str">
        <f>IF(VLOOKUP(TRM!A5153,'TRM - TBM Crosswalk'!$A$2:'TRM - TBM Crosswalk'!$I$1008,5,FALSE)=0,"",VLOOKUP(TRM!A5153,'TRM - TBM Crosswalk'!$A$2:'TRM - TBM Crosswalk'!$I$1008,5,FALSE))</f>
        <v/>
      </c>
      <c r="H7604" t="str">
        <f>IF(VLOOKUP(TRM!A5153,'TRM - TBM Crosswalk'!$A$2:'TRM - TBM Crosswalk'!$I$1008,6,FALSE)=0,"",VLOOKUP(TRM!A5153,'TRM - TBM Crosswalk'!$A$2:'TRM - TBM Crosswalk'!$I$1008,6,FALSE))</f>
        <v/>
      </c>
      <c r="I7604" t="str">
        <f>IF(VLOOKUP(TRM!A5153,'TRM - TBM Crosswalk'!$A$2:'TRM - TBM Crosswalk'!$I$1008,7,FALSE)=0,"",VLOOKUP(TRM!A5153,'TRM - TBM Crosswalk'!$A$2:'TRM - TBM Crosswalk'!$I$1008,7,FALSE))</f>
        <v>End User Services</v>
      </c>
      <c r="J7604" t="str">
        <f>IF(VLOOKUP(TRM!A5153,'TRM - TBM Crosswalk'!$A$2:'TRM - TBM Crosswalk'!$I$1008,8,FALSE)=0,"",VLOOKUP(TRM!A5153,'TRM - TBM Crosswalk'!$A$2:'TRM - TBM Crosswalk'!$I$1008,8,FALSE))</f>
        <v>Communication &amp; Collaboration</v>
      </c>
      <c r="K7604" t="str">
        <f>IF(VLOOKUP(TRM!A5153,'TRM - TBM Crosswalk'!$A$2:'TRM - TBM Crosswalk'!$I$1008,9,FALSE)=0,"",VLOOKUP(TRM!A5153,'TRM - TBM Crosswalk'!$A$2:'TRM - TBM Crosswalk'!$I$1008,9,FALSE))</f>
        <v>Collaboration</v>
      </c>
    </row>
    <row r="7605" spans="1:11" x14ac:dyDescent="0.45">
      <c r="A7605" t="str">
        <f>TRM!A5489</f>
        <v>A02.031.383</v>
      </c>
      <c r="B7605" t="str">
        <f>TRM!B5489</f>
        <v>Computer Aided Design</v>
      </c>
      <c r="C7605" t="str">
        <f>TRM!C5489</f>
        <v>Dynamo Revit 1.3.3 | 1.3.3.4111</v>
      </c>
      <c r="D7605">
        <f>TRM!D5489</f>
        <v>0</v>
      </c>
      <c r="E7605" t="str">
        <f>IF(VLOOKUP(TRM!A5489,'TRM - TBM Crosswalk'!$A$2:'TRM - TBM Crosswalk'!$I$1008,3,FALSE)="N/A","TBD","")</f>
        <v/>
      </c>
      <c r="F7605" t="str">
        <f>IF(VLOOKUP(TRM!A5489,'TRM - TBM Crosswalk'!$A$2:'TRM - TBM Crosswalk'!$I$1008,4,FALSE)=0,"",VLOOKUP(TRM!A5489,'TRM - TBM Crosswalk'!$A$2:'TRM - TBM Crosswalk'!$I$1008,4,FALSE))</f>
        <v/>
      </c>
      <c r="G7605" t="str">
        <f>IF(VLOOKUP(TRM!A5489,'TRM - TBM Crosswalk'!$A$2:'TRM - TBM Crosswalk'!$I$1008,5,FALSE)=0,"",VLOOKUP(TRM!A5489,'TRM - TBM Crosswalk'!$A$2:'TRM - TBM Crosswalk'!$I$1008,5,FALSE))</f>
        <v/>
      </c>
      <c r="H7605" t="str">
        <f>IF(VLOOKUP(TRM!A5489,'TRM - TBM Crosswalk'!$A$2:'TRM - TBM Crosswalk'!$I$1008,6,FALSE)=0,"",VLOOKUP(TRM!A5489,'TRM - TBM Crosswalk'!$A$2:'TRM - TBM Crosswalk'!$I$1008,6,FALSE))</f>
        <v/>
      </c>
      <c r="I7605" t="str">
        <f>IF(VLOOKUP(TRM!A5489,'TRM - TBM Crosswalk'!$A$2:'TRM - TBM Crosswalk'!$I$1008,7,FALSE)=0,"",VLOOKUP(TRM!A5489,'TRM - TBM Crosswalk'!$A$2:'TRM - TBM Crosswalk'!$I$1008,7,FALSE))</f>
        <v>Platform Services</v>
      </c>
      <c r="J7605" t="str">
        <f>IF(VLOOKUP(TRM!A5489,'TRM - TBM Crosswalk'!$A$2:'TRM - TBM Crosswalk'!$I$1008,8,FALSE)=0,"",VLOOKUP(TRM!A5489,'TRM - TBM Crosswalk'!$A$2:'TRM - TBM Crosswalk'!$I$1008,8,FALSE))</f>
        <v>Data Services</v>
      </c>
      <c r="K7605" t="str">
        <f>IF(VLOOKUP(TRM!A5489,'TRM - TBM Crosswalk'!$A$2:'TRM - TBM Crosswalk'!$I$1008,9,FALSE)=0,"",VLOOKUP(TRM!A5489,'TRM - TBM Crosswalk'!$A$2:'TRM - TBM Crosswalk'!$I$1008,9,FALSE))</f>
        <v>Data Analytics &amp; Visualizations</v>
      </c>
    </row>
    <row r="7606" spans="1:11" x14ac:dyDescent="0.45">
      <c r="A7606" t="str">
        <f>TRM!A5490</f>
        <v>A02.031.383</v>
      </c>
      <c r="B7606" t="str">
        <f>TRM!B5490</f>
        <v>Computer Aided Design</v>
      </c>
      <c r="C7606" t="str">
        <f>TRM!C5490</f>
        <v>Dynamo Revit 1.3.4 | 1.3.4.6666</v>
      </c>
      <c r="D7606">
        <f>TRM!D5490</f>
        <v>0</v>
      </c>
      <c r="E7606" t="str">
        <f>IF(VLOOKUP(TRM!A5490,'TRM - TBM Crosswalk'!$A$2:'TRM - TBM Crosswalk'!$I$1008,3,FALSE)="N/A","TBD","")</f>
        <v/>
      </c>
      <c r="F7606" t="str">
        <f>IF(VLOOKUP(TRM!A5490,'TRM - TBM Crosswalk'!$A$2:'TRM - TBM Crosswalk'!$I$1008,4,FALSE)=0,"",VLOOKUP(TRM!A5490,'TRM - TBM Crosswalk'!$A$2:'TRM - TBM Crosswalk'!$I$1008,4,FALSE))</f>
        <v/>
      </c>
      <c r="G7606" t="str">
        <f>IF(VLOOKUP(TRM!A5490,'TRM - TBM Crosswalk'!$A$2:'TRM - TBM Crosswalk'!$I$1008,5,FALSE)=0,"",VLOOKUP(TRM!A5490,'TRM - TBM Crosswalk'!$A$2:'TRM - TBM Crosswalk'!$I$1008,5,FALSE))</f>
        <v/>
      </c>
      <c r="H7606" t="str">
        <f>IF(VLOOKUP(TRM!A5490,'TRM - TBM Crosswalk'!$A$2:'TRM - TBM Crosswalk'!$I$1008,6,FALSE)=0,"",VLOOKUP(TRM!A5490,'TRM - TBM Crosswalk'!$A$2:'TRM - TBM Crosswalk'!$I$1008,6,FALSE))</f>
        <v/>
      </c>
      <c r="I7606" t="str">
        <f>IF(VLOOKUP(TRM!A5490,'TRM - TBM Crosswalk'!$A$2:'TRM - TBM Crosswalk'!$I$1008,7,FALSE)=0,"",VLOOKUP(TRM!A5490,'TRM - TBM Crosswalk'!$A$2:'TRM - TBM Crosswalk'!$I$1008,7,FALSE))</f>
        <v>Platform Services</v>
      </c>
      <c r="J7606" t="str">
        <f>IF(VLOOKUP(TRM!A5490,'TRM - TBM Crosswalk'!$A$2:'TRM - TBM Crosswalk'!$I$1008,8,FALSE)=0,"",VLOOKUP(TRM!A5490,'TRM - TBM Crosswalk'!$A$2:'TRM - TBM Crosswalk'!$I$1008,8,FALSE))</f>
        <v>Data Services</v>
      </c>
      <c r="K7606" t="str">
        <f>IF(VLOOKUP(TRM!A5490,'TRM - TBM Crosswalk'!$A$2:'TRM - TBM Crosswalk'!$I$1008,9,FALSE)=0,"",VLOOKUP(TRM!A5490,'TRM - TBM Crosswalk'!$A$2:'TRM - TBM Crosswalk'!$I$1008,9,FALSE))</f>
        <v>Data Analytics &amp; Visualizations</v>
      </c>
    </row>
    <row r="7607" spans="1:11" x14ac:dyDescent="0.45">
      <c r="A7607" t="str">
        <f>TRM!A5952</f>
        <v>A02.031.391</v>
      </c>
      <c r="B7607" t="str">
        <f>TRM!B5952</f>
        <v>Photographic</v>
      </c>
      <c r="C7607" t="str">
        <f>TRM!C5952</f>
        <v>PHSP_18_1_1.app - 4.2.0.211</v>
      </c>
      <c r="D7607">
        <f>TRM!D5952</f>
        <v>0</v>
      </c>
      <c r="E7607" t="str">
        <f>IF(VLOOKUP(TRM!A5952,'TRM - TBM Crosswalk'!$A$2:'TRM - TBM Crosswalk'!$I$1008,3,FALSE)="N/A","TBD","")</f>
        <v/>
      </c>
      <c r="F7607" t="str">
        <f>IF(VLOOKUP(TRM!A5952,'TRM - TBM Crosswalk'!$A$2:'TRM - TBM Crosswalk'!$I$1008,4,FALSE)=0,"",VLOOKUP(TRM!A5952,'TRM - TBM Crosswalk'!$A$2:'TRM - TBM Crosswalk'!$I$1008,4,FALSE))</f>
        <v/>
      </c>
      <c r="G7607" t="str">
        <f>IF(VLOOKUP(TRM!A5952,'TRM - TBM Crosswalk'!$A$2:'TRM - TBM Crosswalk'!$I$1008,5,FALSE)=0,"",VLOOKUP(TRM!A5952,'TRM - TBM Crosswalk'!$A$2:'TRM - TBM Crosswalk'!$I$1008,5,FALSE))</f>
        <v/>
      </c>
      <c r="H7607" t="str">
        <f>IF(VLOOKUP(TRM!A5952,'TRM - TBM Crosswalk'!$A$2:'TRM - TBM Crosswalk'!$I$1008,6,FALSE)=0,"",VLOOKUP(TRM!A5952,'TRM - TBM Crosswalk'!$A$2:'TRM - TBM Crosswalk'!$I$1008,6,FALSE))</f>
        <v/>
      </c>
      <c r="I7607" t="str">
        <f>IF(VLOOKUP(TRM!A5952,'TRM - TBM Crosswalk'!$A$2:'TRM - TBM Crosswalk'!$I$1008,7,FALSE)=0,"",VLOOKUP(TRM!A5952,'TRM - TBM Crosswalk'!$A$2:'TRM - TBM Crosswalk'!$I$1008,7,FALSE))</f>
        <v>End User Services</v>
      </c>
      <c r="J7607" t="str">
        <f>IF(VLOOKUP(TRM!A5952,'TRM - TBM Crosswalk'!$A$2:'TRM - TBM Crosswalk'!$I$1008,8,FALSE)=0,"",VLOOKUP(TRM!A5952,'TRM - TBM Crosswalk'!$A$2:'TRM - TBM Crosswalk'!$I$1008,8,FALSE))</f>
        <v>Communication &amp; Collaboration</v>
      </c>
      <c r="K7607" t="str">
        <f>IF(VLOOKUP(TRM!A5952,'TRM - TBM Crosswalk'!$A$2:'TRM - TBM Crosswalk'!$I$1008,9,FALSE)=0,"",VLOOKUP(TRM!A5952,'TRM - TBM Crosswalk'!$A$2:'TRM - TBM Crosswalk'!$I$1008,9,FALSE))</f>
        <v>Productivity</v>
      </c>
    </row>
    <row r="7608" spans="1:11" x14ac:dyDescent="0.45">
      <c r="A7608" t="str">
        <f>TRM!A5968</f>
        <v>A02.031.391</v>
      </c>
      <c r="B7608" t="str">
        <f>TRM!B5968</f>
        <v>Photographic</v>
      </c>
      <c r="C7608" t="str">
        <f>TRM!C5968</f>
        <v>PSTI_1_3_0.app - 3.9.1.335</v>
      </c>
      <c r="D7608">
        <f>TRM!D5968</f>
        <v>0</v>
      </c>
      <c r="E7608" t="str">
        <f>IF(VLOOKUP(TRM!A5968,'TRM - TBM Crosswalk'!$A$2:'TRM - TBM Crosswalk'!$I$1008,3,FALSE)="N/A","TBD","")</f>
        <v/>
      </c>
      <c r="F7608" t="str">
        <f>IF(VLOOKUP(TRM!A5968,'TRM - TBM Crosswalk'!$A$2:'TRM - TBM Crosswalk'!$I$1008,4,FALSE)=0,"",VLOOKUP(TRM!A5968,'TRM - TBM Crosswalk'!$A$2:'TRM - TBM Crosswalk'!$I$1008,4,FALSE))</f>
        <v/>
      </c>
      <c r="G7608" t="str">
        <f>IF(VLOOKUP(TRM!A5968,'TRM - TBM Crosswalk'!$A$2:'TRM - TBM Crosswalk'!$I$1008,5,FALSE)=0,"",VLOOKUP(TRM!A5968,'TRM - TBM Crosswalk'!$A$2:'TRM - TBM Crosswalk'!$I$1008,5,FALSE))</f>
        <v/>
      </c>
      <c r="H7608" t="str">
        <f>IF(VLOOKUP(TRM!A5968,'TRM - TBM Crosswalk'!$A$2:'TRM - TBM Crosswalk'!$I$1008,6,FALSE)=0,"",VLOOKUP(TRM!A5968,'TRM - TBM Crosswalk'!$A$2:'TRM - TBM Crosswalk'!$I$1008,6,FALSE))</f>
        <v/>
      </c>
      <c r="I7608" t="str">
        <f>IF(VLOOKUP(TRM!A5968,'TRM - TBM Crosswalk'!$A$2:'TRM - TBM Crosswalk'!$I$1008,7,FALSE)=0,"",VLOOKUP(TRM!A5968,'TRM - TBM Crosswalk'!$A$2:'TRM - TBM Crosswalk'!$I$1008,7,FALSE))</f>
        <v>End User Services</v>
      </c>
      <c r="J7608" t="str">
        <f>IF(VLOOKUP(TRM!A5968,'TRM - TBM Crosswalk'!$A$2:'TRM - TBM Crosswalk'!$I$1008,8,FALSE)=0,"",VLOOKUP(TRM!A5968,'TRM - TBM Crosswalk'!$A$2:'TRM - TBM Crosswalk'!$I$1008,8,FALSE))</f>
        <v>Communication &amp; Collaboration</v>
      </c>
      <c r="K7608" t="str">
        <f>IF(VLOOKUP(TRM!A5968,'TRM - TBM Crosswalk'!$A$2:'TRM - TBM Crosswalk'!$I$1008,9,FALSE)=0,"",VLOOKUP(TRM!A5968,'TRM - TBM Crosswalk'!$A$2:'TRM - TBM Crosswalk'!$I$1008,9,FALSE))</f>
        <v>Productivity</v>
      </c>
    </row>
    <row r="7609" spans="1:11" x14ac:dyDescent="0.45">
      <c r="A7609" t="str">
        <f>TRM!A5969</f>
        <v>A02.031.391</v>
      </c>
      <c r="B7609" t="str">
        <f>TRM!B5969</f>
        <v>Photographic</v>
      </c>
      <c r="C7609" t="str">
        <f>TRM!C5969</f>
        <v>PSTI_1_3_2.app - 4.2.0.211</v>
      </c>
      <c r="D7609">
        <f>TRM!D5969</f>
        <v>0</v>
      </c>
      <c r="E7609" t="str">
        <f>IF(VLOOKUP(TRM!A5969,'TRM - TBM Crosswalk'!$A$2:'TRM - TBM Crosswalk'!$I$1008,3,FALSE)="N/A","TBD","")</f>
        <v/>
      </c>
      <c r="F7609" t="str">
        <f>IF(VLOOKUP(TRM!A5969,'TRM - TBM Crosswalk'!$A$2:'TRM - TBM Crosswalk'!$I$1008,4,FALSE)=0,"",VLOOKUP(TRM!A5969,'TRM - TBM Crosswalk'!$A$2:'TRM - TBM Crosswalk'!$I$1008,4,FALSE))</f>
        <v/>
      </c>
      <c r="G7609" t="str">
        <f>IF(VLOOKUP(TRM!A5969,'TRM - TBM Crosswalk'!$A$2:'TRM - TBM Crosswalk'!$I$1008,5,FALSE)=0,"",VLOOKUP(TRM!A5969,'TRM - TBM Crosswalk'!$A$2:'TRM - TBM Crosswalk'!$I$1008,5,FALSE))</f>
        <v/>
      </c>
      <c r="H7609" t="str">
        <f>IF(VLOOKUP(TRM!A5969,'TRM - TBM Crosswalk'!$A$2:'TRM - TBM Crosswalk'!$I$1008,6,FALSE)=0,"",VLOOKUP(TRM!A5969,'TRM - TBM Crosswalk'!$A$2:'TRM - TBM Crosswalk'!$I$1008,6,FALSE))</f>
        <v/>
      </c>
      <c r="I7609" t="str">
        <f>IF(VLOOKUP(TRM!A5969,'TRM - TBM Crosswalk'!$A$2:'TRM - TBM Crosswalk'!$I$1008,7,FALSE)=0,"",VLOOKUP(TRM!A5969,'TRM - TBM Crosswalk'!$A$2:'TRM - TBM Crosswalk'!$I$1008,7,FALSE))</f>
        <v>End User Services</v>
      </c>
      <c r="J7609" t="str">
        <f>IF(VLOOKUP(TRM!A5969,'TRM - TBM Crosswalk'!$A$2:'TRM - TBM Crosswalk'!$I$1008,8,FALSE)=0,"",VLOOKUP(TRM!A5969,'TRM - TBM Crosswalk'!$A$2:'TRM - TBM Crosswalk'!$I$1008,8,FALSE))</f>
        <v>Communication &amp; Collaboration</v>
      </c>
      <c r="K7609" t="str">
        <f>IF(VLOOKUP(TRM!A5969,'TRM - TBM Crosswalk'!$A$2:'TRM - TBM Crosswalk'!$I$1008,9,FALSE)=0,"",VLOOKUP(TRM!A5969,'TRM - TBM Crosswalk'!$A$2:'TRM - TBM Crosswalk'!$I$1008,9,FALSE))</f>
        <v>Productivity</v>
      </c>
    </row>
    <row r="7610" spans="1:11" x14ac:dyDescent="0.45">
      <c r="A7610" t="str">
        <f>TRM!A5970</f>
        <v>A02.031.391</v>
      </c>
      <c r="B7610" t="str">
        <f>TRM!B5970</f>
        <v>Photographic</v>
      </c>
      <c r="C7610" t="str">
        <f>TRM!C5970</f>
        <v>PSTI_1_3_2.app - 4.5.0.331</v>
      </c>
      <c r="D7610">
        <f>TRM!D5970</f>
        <v>0</v>
      </c>
      <c r="E7610" t="str">
        <f>IF(VLOOKUP(TRM!A5970,'TRM - TBM Crosswalk'!$A$2:'TRM - TBM Crosswalk'!$I$1008,3,FALSE)="N/A","TBD","")</f>
        <v/>
      </c>
      <c r="F7610" t="str">
        <f>IF(VLOOKUP(TRM!A5970,'TRM - TBM Crosswalk'!$A$2:'TRM - TBM Crosswalk'!$I$1008,4,FALSE)=0,"",VLOOKUP(TRM!A5970,'TRM - TBM Crosswalk'!$A$2:'TRM - TBM Crosswalk'!$I$1008,4,FALSE))</f>
        <v/>
      </c>
      <c r="G7610" t="str">
        <f>IF(VLOOKUP(TRM!A5970,'TRM - TBM Crosswalk'!$A$2:'TRM - TBM Crosswalk'!$I$1008,5,FALSE)=0,"",VLOOKUP(TRM!A5970,'TRM - TBM Crosswalk'!$A$2:'TRM - TBM Crosswalk'!$I$1008,5,FALSE))</f>
        <v/>
      </c>
      <c r="H7610" t="str">
        <f>IF(VLOOKUP(TRM!A5970,'TRM - TBM Crosswalk'!$A$2:'TRM - TBM Crosswalk'!$I$1008,6,FALSE)=0,"",VLOOKUP(TRM!A5970,'TRM - TBM Crosswalk'!$A$2:'TRM - TBM Crosswalk'!$I$1008,6,FALSE))</f>
        <v/>
      </c>
      <c r="I7610" t="str">
        <f>IF(VLOOKUP(TRM!A5970,'TRM - TBM Crosswalk'!$A$2:'TRM - TBM Crosswalk'!$I$1008,7,FALSE)=0,"",VLOOKUP(TRM!A5970,'TRM - TBM Crosswalk'!$A$2:'TRM - TBM Crosswalk'!$I$1008,7,FALSE))</f>
        <v>End User Services</v>
      </c>
      <c r="J7610" t="str">
        <f>IF(VLOOKUP(TRM!A5970,'TRM - TBM Crosswalk'!$A$2:'TRM - TBM Crosswalk'!$I$1008,8,FALSE)=0,"",VLOOKUP(TRM!A5970,'TRM - TBM Crosswalk'!$A$2:'TRM - TBM Crosswalk'!$I$1008,8,FALSE))</f>
        <v>Communication &amp; Collaboration</v>
      </c>
      <c r="K7610" t="str">
        <f>IF(VLOOKUP(TRM!A5970,'TRM - TBM Crosswalk'!$A$2:'TRM - TBM Crosswalk'!$I$1008,9,FALSE)=0,"",VLOOKUP(TRM!A5970,'TRM - TBM Crosswalk'!$A$2:'TRM - TBM Crosswalk'!$I$1008,9,FALSE))</f>
        <v>Productivity</v>
      </c>
    </row>
    <row r="7611" spans="1:11" x14ac:dyDescent="0.45">
      <c r="A7611" t="str">
        <f>TRM!A5971</f>
        <v>A02.031.391</v>
      </c>
      <c r="B7611" t="str">
        <f>TRM!B5971</f>
        <v>Photographic</v>
      </c>
      <c r="C7611" t="str">
        <f>TRM!C5971</f>
        <v>PSTI_1_3_2.app - 4.6.0.384</v>
      </c>
      <c r="D7611">
        <f>TRM!D5971</f>
        <v>0</v>
      </c>
      <c r="E7611" t="str">
        <f>IF(VLOOKUP(TRM!A5971,'TRM - TBM Crosswalk'!$A$2:'TRM - TBM Crosswalk'!$I$1008,3,FALSE)="N/A","TBD","")</f>
        <v/>
      </c>
      <c r="F7611" t="str">
        <f>IF(VLOOKUP(TRM!A5971,'TRM - TBM Crosswalk'!$A$2:'TRM - TBM Crosswalk'!$I$1008,4,FALSE)=0,"",VLOOKUP(TRM!A5971,'TRM - TBM Crosswalk'!$A$2:'TRM - TBM Crosswalk'!$I$1008,4,FALSE))</f>
        <v/>
      </c>
      <c r="G7611" t="str">
        <f>IF(VLOOKUP(TRM!A5971,'TRM - TBM Crosswalk'!$A$2:'TRM - TBM Crosswalk'!$I$1008,5,FALSE)=0,"",VLOOKUP(TRM!A5971,'TRM - TBM Crosswalk'!$A$2:'TRM - TBM Crosswalk'!$I$1008,5,FALSE))</f>
        <v/>
      </c>
      <c r="H7611" t="str">
        <f>IF(VLOOKUP(TRM!A5971,'TRM - TBM Crosswalk'!$A$2:'TRM - TBM Crosswalk'!$I$1008,6,FALSE)=0,"",VLOOKUP(TRM!A5971,'TRM - TBM Crosswalk'!$A$2:'TRM - TBM Crosswalk'!$I$1008,6,FALSE))</f>
        <v/>
      </c>
      <c r="I7611" t="str">
        <f>IF(VLOOKUP(TRM!A5971,'TRM - TBM Crosswalk'!$A$2:'TRM - TBM Crosswalk'!$I$1008,7,FALSE)=0,"",VLOOKUP(TRM!A5971,'TRM - TBM Crosswalk'!$A$2:'TRM - TBM Crosswalk'!$I$1008,7,FALSE))</f>
        <v>End User Services</v>
      </c>
      <c r="J7611" t="str">
        <f>IF(VLOOKUP(TRM!A5971,'TRM - TBM Crosswalk'!$A$2:'TRM - TBM Crosswalk'!$I$1008,8,FALSE)=0,"",VLOOKUP(TRM!A5971,'TRM - TBM Crosswalk'!$A$2:'TRM - TBM Crosswalk'!$I$1008,8,FALSE))</f>
        <v>Communication &amp; Collaboration</v>
      </c>
      <c r="K7611" t="str">
        <f>IF(VLOOKUP(TRM!A5971,'TRM - TBM Crosswalk'!$A$2:'TRM - TBM Crosswalk'!$I$1008,9,FALSE)=0,"",VLOOKUP(TRM!A5971,'TRM - TBM Crosswalk'!$A$2:'TRM - TBM Crosswalk'!$I$1008,9,FALSE))</f>
        <v>Productivity</v>
      </c>
    </row>
    <row r="7612" spans="1:11" x14ac:dyDescent="0.45">
      <c r="A7612" t="str">
        <f>TRM!A5972</f>
        <v>A02.031.391</v>
      </c>
      <c r="B7612" t="str">
        <f>TRM!B5972</f>
        <v>Photographic</v>
      </c>
      <c r="C7612" t="str">
        <f>TRM!C5972</f>
        <v>RemoveAAM</v>
      </c>
      <c r="D7612">
        <f>TRM!D5972</f>
        <v>0</v>
      </c>
      <c r="E7612" t="str">
        <f>IF(VLOOKUP(TRM!A5972,'TRM - TBM Crosswalk'!$A$2:'TRM - TBM Crosswalk'!$I$1008,3,FALSE)="N/A","TBD","")</f>
        <v/>
      </c>
      <c r="F7612" t="str">
        <f>IF(VLOOKUP(TRM!A5972,'TRM - TBM Crosswalk'!$A$2:'TRM - TBM Crosswalk'!$I$1008,4,FALSE)=0,"",VLOOKUP(TRM!A5972,'TRM - TBM Crosswalk'!$A$2:'TRM - TBM Crosswalk'!$I$1008,4,FALSE))</f>
        <v/>
      </c>
      <c r="G7612" t="str">
        <f>IF(VLOOKUP(TRM!A5972,'TRM - TBM Crosswalk'!$A$2:'TRM - TBM Crosswalk'!$I$1008,5,FALSE)=0,"",VLOOKUP(TRM!A5972,'TRM - TBM Crosswalk'!$A$2:'TRM - TBM Crosswalk'!$I$1008,5,FALSE))</f>
        <v/>
      </c>
      <c r="H7612" t="str">
        <f>IF(VLOOKUP(TRM!A5972,'TRM - TBM Crosswalk'!$A$2:'TRM - TBM Crosswalk'!$I$1008,6,FALSE)=0,"",VLOOKUP(TRM!A5972,'TRM - TBM Crosswalk'!$A$2:'TRM - TBM Crosswalk'!$I$1008,6,FALSE))</f>
        <v/>
      </c>
      <c r="I7612" t="str">
        <f>IF(VLOOKUP(TRM!A5972,'TRM - TBM Crosswalk'!$A$2:'TRM - TBM Crosswalk'!$I$1008,7,FALSE)=0,"",VLOOKUP(TRM!A5972,'TRM - TBM Crosswalk'!$A$2:'TRM - TBM Crosswalk'!$I$1008,7,FALSE))</f>
        <v>End User Services</v>
      </c>
      <c r="J7612" t="str">
        <f>IF(VLOOKUP(TRM!A5972,'TRM - TBM Crosswalk'!$A$2:'TRM - TBM Crosswalk'!$I$1008,8,FALSE)=0,"",VLOOKUP(TRM!A5972,'TRM - TBM Crosswalk'!$A$2:'TRM - TBM Crosswalk'!$I$1008,8,FALSE))</f>
        <v>Communication &amp; Collaboration</v>
      </c>
      <c r="K7612" t="str">
        <f>IF(VLOOKUP(TRM!A5972,'TRM - TBM Crosswalk'!$A$2:'TRM - TBM Crosswalk'!$I$1008,9,FALSE)=0,"",VLOOKUP(TRM!A5972,'TRM - TBM Crosswalk'!$A$2:'TRM - TBM Crosswalk'!$I$1008,9,FALSE))</f>
        <v>Productivity</v>
      </c>
    </row>
    <row r="7613" spans="1:11" x14ac:dyDescent="0.45">
      <c r="A7613" t="str">
        <f>TRM!A5973</f>
        <v>A02.031.391</v>
      </c>
      <c r="B7613" t="str">
        <f>TRM!B5973</f>
        <v>Photographic</v>
      </c>
      <c r="C7613" t="str">
        <f>TRM!C5973</f>
        <v>RTIViewer | 1.1.0</v>
      </c>
      <c r="D7613">
        <f>TRM!D5973</f>
        <v>0</v>
      </c>
      <c r="E7613" t="str">
        <f>IF(VLOOKUP(TRM!A5973,'TRM - TBM Crosswalk'!$A$2:'TRM - TBM Crosswalk'!$I$1008,3,FALSE)="N/A","TBD","")</f>
        <v/>
      </c>
      <c r="F7613" t="str">
        <f>IF(VLOOKUP(TRM!A5973,'TRM - TBM Crosswalk'!$A$2:'TRM - TBM Crosswalk'!$I$1008,4,FALSE)=0,"",VLOOKUP(TRM!A5973,'TRM - TBM Crosswalk'!$A$2:'TRM - TBM Crosswalk'!$I$1008,4,FALSE))</f>
        <v/>
      </c>
      <c r="G7613" t="str">
        <f>IF(VLOOKUP(TRM!A5973,'TRM - TBM Crosswalk'!$A$2:'TRM - TBM Crosswalk'!$I$1008,5,FALSE)=0,"",VLOOKUP(TRM!A5973,'TRM - TBM Crosswalk'!$A$2:'TRM - TBM Crosswalk'!$I$1008,5,FALSE))</f>
        <v/>
      </c>
      <c r="H7613" t="str">
        <f>IF(VLOOKUP(TRM!A5973,'TRM - TBM Crosswalk'!$A$2:'TRM - TBM Crosswalk'!$I$1008,6,FALSE)=0,"",VLOOKUP(TRM!A5973,'TRM - TBM Crosswalk'!$A$2:'TRM - TBM Crosswalk'!$I$1008,6,FALSE))</f>
        <v/>
      </c>
      <c r="I7613" t="str">
        <f>IF(VLOOKUP(TRM!A5973,'TRM - TBM Crosswalk'!$A$2:'TRM - TBM Crosswalk'!$I$1008,7,FALSE)=0,"",VLOOKUP(TRM!A5973,'TRM - TBM Crosswalk'!$A$2:'TRM - TBM Crosswalk'!$I$1008,7,FALSE))</f>
        <v>End User Services</v>
      </c>
      <c r="J7613" t="str">
        <f>IF(VLOOKUP(TRM!A5973,'TRM - TBM Crosswalk'!$A$2:'TRM - TBM Crosswalk'!$I$1008,8,FALSE)=0,"",VLOOKUP(TRM!A5973,'TRM - TBM Crosswalk'!$A$2:'TRM - TBM Crosswalk'!$I$1008,8,FALSE))</f>
        <v>Communication &amp; Collaboration</v>
      </c>
      <c r="K7613" t="str">
        <f>IF(VLOOKUP(TRM!A5973,'TRM - TBM Crosswalk'!$A$2:'TRM - TBM Crosswalk'!$I$1008,9,FALSE)=0,"",VLOOKUP(TRM!A5973,'TRM - TBM Crosswalk'!$A$2:'TRM - TBM Crosswalk'!$I$1008,9,FALSE))</f>
        <v>Productivity</v>
      </c>
    </row>
    <row r="7614" spans="1:11" x14ac:dyDescent="0.45">
      <c r="A7614" t="str">
        <f>TRM!A5974</f>
        <v>A02.031.391</v>
      </c>
      <c r="B7614" t="str">
        <f>TRM!B5974</f>
        <v>Photographic</v>
      </c>
      <c r="C7614" t="str">
        <f>TRM!C5974</f>
        <v>Rtools 3.4</v>
      </c>
      <c r="D7614">
        <f>TRM!D5974</f>
        <v>0</v>
      </c>
      <c r="E7614" t="str">
        <f>IF(VLOOKUP(TRM!A5974,'TRM - TBM Crosswalk'!$A$2:'TRM - TBM Crosswalk'!$I$1008,3,FALSE)="N/A","TBD","")</f>
        <v/>
      </c>
      <c r="F7614" t="str">
        <f>IF(VLOOKUP(TRM!A5974,'TRM - TBM Crosswalk'!$A$2:'TRM - TBM Crosswalk'!$I$1008,4,FALSE)=0,"",VLOOKUP(TRM!A5974,'TRM - TBM Crosswalk'!$A$2:'TRM - TBM Crosswalk'!$I$1008,4,FALSE))</f>
        <v/>
      </c>
      <c r="G7614" t="str">
        <f>IF(VLOOKUP(TRM!A5974,'TRM - TBM Crosswalk'!$A$2:'TRM - TBM Crosswalk'!$I$1008,5,FALSE)=0,"",VLOOKUP(TRM!A5974,'TRM - TBM Crosswalk'!$A$2:'TRM - TBM Crosswalk'!$I$1008,5,FALSE))</f>
        <v/>
      </c>
      <c r="H7614" t="str">
        <f>IF(VLOOKUP(TRM!A5974,'TRM - TBM Crosswalk'!$A$2:'TRM - TBM Crosswalk'!$I$1008,6,FALSE)=0,"",VLOOKUP(TRM!A5974,'TRM - TBM Crosswalk'!$A$2:'TRM - TBM Crosswalk'!$I$1008,6,FALSE))</f>
        <v/>
      </c>
      <c r="I7614" t="str">
        <f>IF(VLOOKUP(TRM!A5974,'TRM - TBM Crosswalk'!$A$2:'TRM - TBM Crosswalk'!$I$1008,7,FALSE)=0,"",VLOOKUP(TRM!A5974,'TRM - TBM Crosswalk'!$A$2:'TRM - TBM Crosswalk'!$I$1008,7,FALSE))</f>
        <v>End User Services</v>
      </c>
      <c r="J7614" t="str">
        <f>IF(VLOOKUP(TRM!A5974,'TRM - TBM Crosswalk'!$A$2:'TRM - TBM Crosswalk'!$I$1008,8,FALSE)=0,"",VLOOKUP(TRM!A5974,'TRM - TBM Crosswalk'!$A$2:'TRM - TBM Crosswalk'!$I$1008,8,FALSE))</f>
        <v>Communication &amp; Collaboration</v>
      </c>
      <c r="K7614" t="str">
        <f>IF(VLOOKUP(TRM!A5974,'TRM - TBM Crosswalk'!$A$2:'TRM - TBM Crosswalk'!$I$1008,9,FALSE)=0,"",VLOOKUP(TRM!A5974,'TRM - TBM Crosswalk'!$A$2:'TRM - TBM Crosswalk'!$I$1008,9,FALSE))</f>
        <v>Productivity</v>
      </c>
    </row>
    <row r="7615" spans="1:11" x14ac:dyDescent="0.45">
      <c r="A7615" t="str">
        <f>TRM!A5975</f>
        <v>A02.031.391</v>
      </c>
      <c r="B7615" t="str">
        <f>TRM!B5975</f>
        <v>Photographic</v>
      </c>
      <c r="C7615" t="str">
        <f>TRM!C5975</f>
        <v>Rtools version | 3.5</v>
      </c>
      <c r="D7615">
        <f>TRM!D5975</f>
        <v>0</v>
      </c>
      <c r="E7615" t="str">
        <f>IF(VLOOKUP(TRM!A5975,'TRM - TBM Crosswalk'!$A$2:'TRM - TBM Crosswalk'!$I$1008,3,FALSE)="N/A","TBD","")</f>
        <v/>
      </c>
      <c r="F7615" t="str">
        <f>IF(VLOOKUP(TRM!A5975,'TRM - TBM Crosswalk'!$A$2:'TRM - TBM Crosswalk'!$I$1008,4,FALSE)=0,"",VLOOKUP(TRM!A5975,'TRM - TBM Crosswalk'!$A$2:'TRM - TBM Crosswalk'!$I$1008,4,FALSE))</f>
        <v/>
      </c>
      <c r="G7615" t="str">
        <f>IF(VLOOKUP(TRM!A5975,'TRM - TBM Crosswalk'!$A$2:'TRM - TBM Crosswalk'!$I$1008,5,FALSE)=0,"",VLOOKUP(TRM!A5975,'TRM - TBM Crosswalk'!$A$2:'TRM - TBM Crosswalk'!$I$1008,5,FALSE))</f>
        <v/>
      </c>
      <c r="H7615" t="str">
        <f>IF(VLOOKUP(TRM!A5975,'TRM - TBM Crosswalk'!$A$2:'TRM - TBM Crosswalk'!$I$1008,6,FALSE)=0,"",VLOOKUP(TRM!A5975,'TRM - TBM Crosswalk'!$A$2:'TRM - TBM Crosswalk'!$I$1008,6,FALSE))</f>
        <v/>
      </c>
      <c r="I7615" t="str">
        <f>IF(VLOOKUP(TRM!A5975,'TRM - TBM Crosswalk'!$A$2:'TRM - TBM Crosswalk'!$I$1008,7,FALSE)=0,"",VLOOKUP(TRM!A5975,'TRM - TBM Crosswalk'!$A$2:'TRM - TBM Crosswalk'!$I$1008,7,FALSE))</f>
        <v>End User Services</v>
      </c>
      <c r="J7615" t="str">
        <f>IF(VLOOKUP(TRM!A5975,'TRM - TBM Crosswalk'!$A$2:'TRM - TBM Crosswalk'!$I$1008,8,FALSE)=0,"",VLOOKUP(TRM!A5975,'TRM - TBM Crosswalk'!$A$2:'TRM - TBM Crosswalk'!$I$1008,8,FALSE))</f>
        <v>Communication &amp; Collaboration</v>
      </c>
      <c r="K7615" t="str">
        <f>IF(VLOOKUP(TRM!A5975,'TRM - TBM Crosswalk'!$A$2:'TRM - TBM Crosswalk'!$I$1008,9,FALSE)=0,"",VLOOKUP(TRM!A5975,'TRM - TBM Crosswalk'!$A$2:'TRM - TBM Crosswalk'!$I$1008,9,FALSE))</f>
        <v>Productivity</v>
      </c>
    </row>
    <row r="7616" spans="1:11" x14ac:dyDescent="0.45">
      <c r="A7616" t="str">
        <f>TRM!A5976</f>
        <v>A02.031.391</v>
      </c>
      <c r="B7616" t="str">
        <f>TRM!B5976</f>
        <v>Photographic</v>
      </c>
      <c r="C7616" t="str">
        <f>TRM!C5976</f>
        <v>SA Color Finesse 3 UI.app - 3.0.15(314)</v>
      </c>
      <c r="D7616">
        <f>TRM!D5976</f>
        <v>0</v>
      </c>
      <c r="E7616" t="str">
        <f>IF(VLOOKUP(TRM!A5976,'TRM - TBM Crosswalk'!$A$2:'TRM - TBM Crosswalk'!$I$1008,3,FALSE)="N/A","TBD","")</f>
        <v/>
      </c>
      <c r="F7616" t="str">
        <f>IF(VLOOKUP(TRM!A5976,'TRM - TBM Crosswalk'!$A$2:'TRM - TBM Crosswalk'!$I$1008,4,FALSE)=0,"",VLOOKUP(TRM!A5976,'TRM - TBM Crosswalk'!$A$2:'TRM - TBM Crosswalk'!$I$1008,4,FALSE))</f>
        <v/>
      </c>
      <c r="G7616" t="str">
        <f>IF(VLOOKUP(TRM!A5976,'TRM - TBM Crosswalk'!$A$2:'TRM - TBM Crosswalk'!$I$1008,5,FALSE)=0,"",VLOOKUP(TRM!A5976,'TRM - TBM Crosswalk'!$A$2:'TRM - TBM Crosswalk'!$I$1008,5,FALSE))</f>
        <v/>
      </c>
      <c r="H7616" t="str">
        <f>IF(VLOOKUP(TRM!A5976,'TRM - TBM Crosswalk'!$A$2:'TRM - TBM Crosswalk'!$I$1008,6,FALSE)=0,"",VLOOKUP(TRM!A5976,'TRM - TBM Crosswalk'!$A$2:'TRM - TBM Crosswalk'!$I$1008,6,FALSE))</f>
        <v/>
      </c>
      <c r="I7616" t="str">
        <f>IF(VLOOKUP(TRM!A5976,'TRM - TBM Crosswalk'!$A$2:'TRM - TBM Crosswalk'!$I$1008,7,FALSE)=0,"",VLOOKUP(TRM!A5976,'TRM - TBM Crosswalk'!$A$2:'TRM - TBM Crosswalk'!$I$1008,7,FALSE))</f>
        <v>End User Services</v>
      </c>
      <c r="J7616" t="str">
        <f>IF(VLOOKUP(TRM!A5976,'TRM - TBM Crosswalk'!$A$2:'TRM - TBM Crosswalk'!$I$1008,8,FALSE)=0,"",VLOOKUP(TRM!A5976,'TRM - TBM Crosswalk'!$A$2:'TRM - TBM Crosswalk'!$I$1008,8,FALSE))</f>
        <v>Communication &amp; Collaboration</v>
      </c>
      <c r="K7616" t="str">
        <f>IF(VLOOKUP(TRM!A5976,'TRM - TBM Crosswalk'!$A$2:'TRM - TBM Crosswalk'!$I$1008,9,FALSE)=0,"",VLOOKUP(TRM!A5976,'TRM - TBM Crosswalk'!$A$2:'TRM - TBM Crosswalk'!$I$1008,9,FALSE))</f>
        <v>Productivity</v>
      </c>
    </row>
    <row r="7617" spans="1:11" x14ac:dyDescent="0.45">
      <c r="A7617" t="str">
        <f>TRM!A6049</f>
        <v>A02.031.392#</v>
      </c>
      <c r="B7617" t="str">
        <f>TRM!B6049</f>
        <v>Printing#</v>
      </c>
      <c r="C7617" t="str">
        <f>TRM!C6049</f>
        <v>Canon MX320 series MP Drivers</v>
      </c>
      <c r="D7617">
        <f>TRM!D6049</f>
        <v>0</v>
      </c>
      <c r="E7617" t="str">
        <f>IF(VLOOKUP(TRM!A6049,'TRM - TBM Crosswalk'!$A$2:'TRM - TBM Crosswalk'!$I$1008,3,FALSE)="N/A","TBD","")</f>
        <v/>
      </c>
      <c r="F7617" t="str">
        <f>IF(VLOOKUP(TRM!A6049,'TRM - TBM Crosswalk'!$A$2:'TRM - TBM Crosswalk'!$I$1008,4,FALSE)=0,"",VLOOKUP(TRM!A6049,'TRM - TBM Crosswalk'!$A$2:'TRM - TBM Crosswalk'!$I$1008,4,FALSE))</f>
        <v/>
      </c>
      <c r="G7617" t="str">
        <f>IF(VLOOKUP(TRM!A6049,'TRM - TBM Crosswalk'!$A$2:'TRM - TBM Crosswalk'!$I$1008,5,FALSE)=0,"",VLOOKUP(TRM!A6049,'TRM - TBM Crosswalk'!$A$2:'TRM - TBM Crosswalk'!$I$1008,5,FALSE))</f>
        <v>End User</v>
      </c>
      <c r="H7617" t="str">
        <f>IF(VLOOKUP(TRM!A6049,'TRM - TBM Crosswalk'!$A$2:'TRM - TBM Crosswalk'!$I$1008,6,FALSE)=0,"",VLOOKUP(TRM!A6049,'TRM - TBM Crosswalk'!$A$2:'TRM - TBM Crosswalk'!$I$1008,6,FALSE))</f>
        <v>Workspace</v>
      </c>
      <c r="I7617" t="str">
        <f>IF(VLOOKUP(TRM!A6049,'TRM - TBM Crosswalk'!$A$2:'TRM - TBM Crosswalk'!$I$1008,7,FALSE)=0,"",VLOOKUP(TRM!A6049,'TRM - TBM Crosswalk'!$A$2:'TRM - TBM Crosswalk'!$I$1008,7,FALSE))</f>
        <v/>
      </c>
      <c r="J7617" t="str">
        <f>IF(VLOOKUP(TRM!A6049,'TRM - TBM Crosswalk'!$A$2:'TRM - TBM Crosswalk'!$I$1008,8,FALSE)=0,"",VLOOKUP(TRM!A6049,'TRM - TBM Crosswalk'!$A$2:'TRM - TBM Crosswalk'!$I$1008,8,FALSE))</f>
        <v/>
      </c>
      <c r="K7617" t="str">
        <f>IF(VLOOKUP(TRM!A6049,'TRM - TBM Crosswalk'!$A$2:'TRM - TBM Crosswalk'!$I$1008,9,FALSE)=0,"",VLOOKUP(TRM!A6049,'TRM - TBM Crosswalk'!$A$2:'TRM - TBM Crosswalk'!$I$1008,9,FALSE))</f>
        <v/>
      </c>
    </row>
    <row r="7618" spans="1:11" x14ac:dyDescent="0.45">
      <c r="A7618" t="str">
        <f>TRM!A6720</f>
        <v>A02.032.402</v>
      </c>
      <c r="B7618" t="str">
        <f>TRM!B6720</f>
        <v>Web Browser</v>
      </c>
      <c r="C7618" t="str">
        <f>TRM!C6720</f>
        <v>Google Chrome.app - 70.0.3538.110</v>
      </c>
      <c r="D7618">
        <f>TRM!D6720</f>
        <v>0</v>
      </c>
      <c r="E7618" t="str">
        <f>IF(VLOOKUP(TRM!A6720,'TRM - TBM Crosswalk'!$A$2:'TRM - TBM Crosswalk'!$I$1008,3,FALSE)="N/A","TBD","")</f>
        <v>TBD</v>
      </c>
      <c r="F7618" t="str">
        <f>IF(VLOOKUP(TRM!A6720,'TRM - TBM Crosswalk'!$A$2:'TRM - TBM Crosswalk'!$I$1008,4,FALSE)=0,"",VLOOKUP(TRM!A6720,'TRM - TBM Crosswalk'!$A$2:'TRM - TBM Crosswalk'!$I$1008,4,FALSE))</f>
        <v/>
      </c>
      <c r="G7618" t="str">
        <f>IF(VLOOKUP(TRM!A6720,'TRM - TBM Crosswalk'!$A$2:'TRM - TBM Crosswalk'!$I$1008,5,FALSE)=0,"",VLOOKUP(TRM!A6720,'TRM - TBM Crosswalk'!$A$2:'TRM - TBM Crosswalk'!$I$1008,5,FALSE))</f>
        <v/>
      </c>
      <c r="H7618" t="str">
        <f>IF(VLOOKUP(TRM!A6720,'TRM - TBM Crosswalk'!$A$2:'TRM - TBM Crosswalk'!$I$1008,6,FALSE)=0,"",VLOOKUP(TRM!A6720,'TRM - TBM Crosswalk'!$A$2:'TRM - TBM Crosswalk'!$I$1008,6,FALSE))</f>
        <v/>
      </c>
      <c r="I7618" t="str">
        <f>IF(VLOOKUP(TRM!A6720,'TRM - TBM Crosswalk'!$A$2:'TRM - TBM Crosswalk'!$I$1008,7,FALSE)=0,"",VLOOKUP(TRM!A6720,'TRM - TBM Crosswalk'!$A$2:'TRM - TBM Crosswalk'!$I$1008,7,FALSE))</f>
        <v/>
      </c>
      <c r="J7618" t="str">
        <f>IF(VLOOKUP(TRM!A6720,'TRM - TBM Crosswalk'!$A$2:'TRM - TBM Crosswalk'!$I$1008,8,FALSE)=0,"",VLOOKUP(TRM!A6720,'TRM - TBM Crosswalk'!$A$2:'TRM - TBM Crosswalk'!$I$1008,8,FALSE))</f>
        <v/>
      </c>
      <c r="K7618" t="str">
        <f>IF(VLOOKUP(TRM!A6720,'TRM - TBM Crosswalk'!$A$2:'TRM - TBM Crosswalk'!$I$1008,9,FALSE)=0,"",VLOOKUP(TRM!A6720,'TRM - TBM Crosswalk'!$A$2:'TRM - TBM Crosswalk'!$I$1008,9,FALSE))</f>
        <v/>
      </c>
    </row>
    <row r="7619" spans="1:11" x14ac:dyDescent="0.45">
      <c r="A7619" t="str">
        <f>TRM!A6721</f>
        <v>A02.032.402</v>
      </c>
      <c r="B7619" t="str">
        <f>TRM!B6721</f>
        <v>Web Browser</v>
      </c>
      <c r="C7619" t="str">
        <f>TRM!C6721</f>
        <v>Google Chrome.app - 78.0.3904.108</v>
      </c>
      <c r="D7619">
        <f>TRM!D6721</f>
        <v>0</v>
      </c>
      <c r="E7619" t="str">
        <f>IF(VLOOKUP(TRM!A6721,'TRM - TBM Crosswalk'!$A$2:'TRM - TBM Crosswalk'!$I$1008,3,FALSE)="N/A","TBD","")</f>
        <v>TBD</v>
      </c>
      <c r="F7619" t="str">
        <f>IF(VLOOKUP(TRM!A6721,'TRM - TBM Crosswalk'!$A$2:'TRM - TBM Crosswalk'!$I$1008,4,FALSE)=0,"",VLOOKUP(TRM!A6721,'TRM - TBM Crosswalk'!$A$2:'TRM - TBM Crosswalk'!$I$1008,4,FALSE))</f>
        <v/>
      </c>
      <c r="G7619" t="str">
        <f>IF(VLOOKUP(TRM!A6721,'TRM - TBM Crosswalk'!$A$2:'TRM - TBM Crosswalk'!$I$1008,5,FALSE)=0,"",VLOOKUP(TRM!A6721,'TRM - TBM Crosswalk'!$A$2:'TRM - TBM Crosswalk'!$I$1008,5,FALSE))</f>
        <v/>
      </c>
      <c r="H7619" t="str">
        <f>IF(VLOOKUP(TRM!A6721,'TRM - TBM Crosswalk'!$A$2:'TRM - TBM Crosswalk'!$I$1008,6,FALSE)=0,"",VLOOKUP(TRM!A6721,'TRM - TBM Crosswalk'!$A$2:'TRM - TBM Crosswalk'!$I$1008,6,FALSE))</f>
        <v/>
      </c>
      <c r="I7619" t="str">
        <f>IF(VLOOKUP(TRM!A6721,'TRM - TBM Crosswalk'!$A$2:'TRM - TBM Crosswalk'!$I$1008,7,FALSE)=0,"",VLOOKUP(TRM!A6721,'TRM - TBM Crosswalk'!$A$2:'TRM - TBM Crosswalk'!$I$1008,7,FALSE))</f>
        <v/>
      </c>
      <c r="J7619" t="str">
        <f>IF(VLOOKUP(TRM!A6721,'TRM - TBM Crosswalk'!$A$2:'TRM - TBM Crosswalk'!$I$1008,8,FALSE)=0,"",VLOOKUP(TRM!A6721,'TRM - TBM Crosswalk'!$A$2:'TRM - TBM Crosswalk'!$I$1008,8,FALSE))</f>
        <v/>
      </c>
      <c r="K7619" t="str">
        <f>IF(VLOOKUP(TRM!A6721,'TRM - TBM Crosswalk'!$A$2:'TRM - TBM Crosswalk'!$I$1008,9,FALSE)=0,"",VLOOKUP(TRM!A6721,'TRM - TBM Crosswalk'!$A$2:'TRM - TBM Crosswalk'!$I$1008,9,FALSE))</f>
        <v/>
      </c>
    </row>
    <row r="7620" spans="1:11" x14ac:dyDescent="0.45">
      <c r="A7620" t="str">
        <f>TRM!A6722</f>
        <v>A02.032.402</v>
      </c>
      <c r="B7620" t="str">
        <f>TRM!B6722</f>
        <v>Web Browser</v>
      </c>
      <c r="C7620" t="str">
        <f>TRM!C6722</f>
        <v>Google Chrome.app - 78.0.3904.70</v>
      </c>
      <c r="D7620">
        <f>TRM!D6722</f>
        <v>0</v>
      </c>
      <c r="E7620" t="str">
        <f>IF(VLOOKUP(TRM!A6722,'TRM - TBM Crosswalk'!$A$2:'TRM - TBM Crosswalk'!$I$1008,3,FALSE)="N/A","TBD","")</f>
        <v>TBD</v>
      </c>
      <c r="F7620" t="str">
        <f>IF(VLOOKUP(TRM!A6722,'TRM - TBM Crosswalk'!$A$2:'TRM - TBM Crosswalk'!$I$1008,4,FALSE)=0,"",VLOOKUP(TRM!A6722,'TRM - TBM Crosswalk'!$A$2:'TRM - TBM Crosswalk'!$I$1008,4,FALSE))</f>
        <v/>
      </c>
      <c r="G7620" t="str">
        <f>IF(VLOOKUP(TRM!A6722,'TRM - TBM Crosswalk'!$A$2:'TRM - TBM Crosswalk'!$I$1008,5,FALSE)=0,"",VLOOKUP(TRM!A6722,'TRM - TBM Crosswalk'!$A$2:'TRM - TBM Crosswalk'!$I$1008,5,FALSE))</f>
        <v/>
      </c>
      <c r="H7620" t="str">
        <f>IF(VLOOKUP(TRM!A6722,'TRM - TBM Crosswalk'!$A$2:'TRM - TBM Crosswalk'!$I$1008,6,FALSE)=0,"",VLOOKUP(TRM!A6722,'TRM - TBM Crosswalk'!$A$2:'TRM - TBM Crosswalk'!$I$1008,6,FALSE))</f>
        <v/>
      </c>
      <c r="I7620" t="str">
        <f>IF(VLOOKUP(TRM!A6722,'TRM - TBM Crosswalk'!$A$2:'TRM - TBM Crosswalk'!$I$1008,7,FALSE)=0,"",VLOOKUP(TRM!A6722,'TRM - TBM Crosswalk'!$A$2:'TRM - TBM Crosswalk'!$I$1008,7,FALSE))</f>
        <v/>
      </c>
      <c r="J7620" t="str">
        <f>IF(VLOOKUP(TRM!A6722,'TRM - TBM Crosswalk'!$A$2:'TRM - TBM Crosswalk'!$I$1008,8,FALSE)=0,"",VLOOKUP(TRM!A6722,'TRM - TBM Crosswalk'!$A$2:'TRM - TBM Crosswalk'!$I$1008,8,FALSE))</f>
        <v/>
      </c>
      <c r="K7620" t="str">
        <f>IF(VLOOKUP(TRM!A6722,'TRM - TBM Crosswalk'!$A$2:'TRM - TBM Crosswalk'!$I$1008,9,FALSE)=0,"",VLOOKUP(TRM!A6722,'TRM - TBM Crosswalk'!$A$2:'TRM - TBM Crosswalk'!$I$1008,9,FALSE))</f>
        <v/>
      </c>
    </row>
    <row r="7621" spans="1:11" x14ac:dyDescent="0.45">
      <c r="A7621" t="str">
        <f>TRM!A6723</f>
        <v>A02.032.402</v>
      </c>
      <c r="B7621" t="str">
        <f>TRM!B6723</f>
        <v>Web Browser</v>
      </c>
      <c r="C7621" t="str">
        <f>TRM!C6723</f>
        <v>Google Chrome.app - 79.0.3945.88</v>
      </c>
      <c r="D7621">
        <f>TRM!D6723</f>
        <v>0</v>
      </c>
      <c r="E7621" t="str">
        <f>IF(VLOOKUP(TRM!A6723,'TRM - TBM Crosswalk'!$A$2:'TRM - TBM Crosswalk'!$I$1008,3,FALSE)="N/A","TBD","")</f>
        <v>TBD</v>
      </c>
      <c r="F7621" t="str">
        <f>IF(VLOOKUP(TRM!A6723,'TRM - TBM Crosswalk'!$A$2:'TRM - TBM Crosswalk'!$I$1008,4,FALSE)=0,"",VLOOKUP(TRM!A6723,'TRM - TBM Crosswalk'!$A$2:'TRM - TBM Crosswalk'!$I$1008,4,FALSE))</f>
        <v/>
      </c>
      <c r="G7621" t="str">
        <f>IF(VLOOKUP(TRM!A6723,'TRM - TBM Crosswalk'!$A$2:'TRM - TBM Crosswalk'!$I$1008,5,FALSE)=0,"",VLOOKUP(TRM!A6723,'TRM - TBM Crosswalk'!$A$2:'TRM - TBM Crosswalk'!$I$1008,5,FALSE))</f>
        <v/>
      </c>
      <c r="H7621" t="str">
        <f>IF(VLOOKUP(TRM!A6723,'TRM - TBM Crosswalk'!$A$2:'TRM - TBM Crosswalk'!$I$1008,6,FALSE)=0,"",VLOOKUP(TRM!A6723,'TRM - TBM Crosswalk'!$A$2:'TRM - TBM Crosswalk'!$I$1008,6,FALSE))</f>
        <v/>
      </c>
      <c r="I7621" t="str">
        <f>IF(VLOOKUP(TRM!A6723,'TRM - TBM Crosswalk'!$A$2:'TRM - TBM Crosswalk'!$I$1008,7,FALSE)=0,"",VLOOKUP(TRM!A6723,'TRM - TBM Crosswalk'!$A$2:'TRM - TBM Crosswalk'!$I$1008,7,FALSE))</f>
        <v/>
      </c>
      <c r="J7621" t="str">
        <f>IF(VLOOKUP(TRM!A6723,'TRM - TBM Crosswalk'!$A$2:'TRM - TBM Crosswalk'!$I$1008,8,FALSE)=0,"",VLOOKUP(TRM!A6723,'TRM - TBM Crosswalk'!$A$2:'TRM - TBM Crosswalk'!$I$1008,8,FALSE))</f>
        <v/>
      </c>
      <c r="K7621" t="str">
        <f>IF(VLOOKUP(TRM!A6723,'TRM - TBM Crosswalk'!$A$2:'TRM - TBM Crosswalk'!$I$1008,9,FALSE)=0,"",VLOOKUP(TRM!A6723,'TRM - TBM Crosswalk'!$A$2:'TRM - TBM Crosswalk'!$I$1008,9,FALSE))</f>
        <v/>
      </c>
    </row>
    <row r="7622" spans="1:11" x14ac:dyDescent="0.45">
      <c r="A7622" t="str">
        <f>TRM!A6724</f>
        <v>A02.032.402</v>
      </c>
      <c r="B7622" t="str">
        <f>TRM!B6724</f>
        <v>Web Browser</v>
      </c>
      <c r="C7622" t="str">
        <f>TRM!C6724</f>
        <v>Google Chrome.app - 80.0.3987.149</v>
      </c>
      <c r="D7622">
        <f>TRM!D6724</f>
        <v>0</v>
      </c>
      <c r="E7622" t="str">
        <f>IF(VLOOKUP(TRM!A6724,'TRM - TBM Crosswalk'!$A$2:'TRM - TBM Crosswalk'!$I$1008,3,FALSE)="N/A","TBD","")</f>
        <v>TBD</v>
      </c>
      <c r="F7622" t="str">
        <f>IF(VLOOKUP(TRM!A6724,'TRM - TBM Crosswalk'!$A$2:'TRM - TBM Crosswalk'!$I$1008,4,FALSE)=0,"",VLOOKUP(TRM!A6724,'TRM - TBM Crosswalk'!$A$2:'TRM - TBM Crosswalk'!$I$1008,4,FALSE))</f>
        <v/>
      </c>
      <c r="G7622" t="str">
        <f>IF(VLOOKUP(TRM!A6724,'TRM - TBM Crosswalk'!$A$2:'TRM - TBM Crosswalk'!$I$1008,5,FALSE)=0,"",VLOOKUP(TRM!A6724,'TRM - TBM Crosswalk'!$A$2:'TRM - TBM Crosswalk'!$I$1008,5,FALSE))</f>
        <v/>
      </c>
      <c r="H7622" t="str">
        <f>IF(VLOOKUP(TRM!A6724,'TRM - TBM Crosswalk'!$A$2:'TRM - TBM Crosswalk'!$I$1008,6,FALSE)=0,"",VLOOKUP(TRM!A6724,'TRM - TBM Crosswalk'!$A$2:'TRM - TBM Crosswalk'!$I$1008,6,FALSE))</f>
        <v/>
      </c>
      <c r="I7622" t="str">
        <f>IF(VLOOKUP(TRM!A6724,'TRM - TBM Crosswalk'!$A$2:'TRM - TBM Crosswalk'!$I$1008,7,FALSE)=0,"",VLOOKUP(TRM!A6724,'TRM - TBM Crosswalk'!$A$2:'TRM - TBM Crosswalk'!$I$1008,7,FALSE))</f>
        <v/>
      </c>
      <c r="J7622" t="str">
        <f>IF(VLOOKUP(TRM!A6724,'TRM - TBM Crosswalk'!$A$2:'TRM - TBM Crosswalk'!$I$1008,8,FALSE)=0,"",VLOOKUP(TRM!A6724,'TRM - TBM Crosswalk'!$A$2:'TRM - TBM Crosswalk'!$I$1008,8,FALSE))</f>
        <v/>
      </c>
      <c r="K7622" t="str">
        <f>IF(VLOOKUP(TRM!A6724,'TRM - TBM Crosswalk'!$A$2:'TRM - TBM Crosswalk'!$I$1008,9,FALSE)=0,"",VLOOKUP(TRM!A6724,'TRM - TBM Crosswalk'!$A$2:'TRM - TBM Crosswalk'!$I$1008,9,FALSE))</f>
        <v/>
      </c>
    </row>
    <row r="7623" spans="1:11" x14ac:dyDescent="0.45">
      <c r="A7623" t="str">
        <f>TRM!A6725</f>
        <v>A02.032.402</v>
      </c>
      <c r="B7623" t="str">
        <f>TRM!B6725</f>
        <v>Web Browser</v>
      </c>
      <c r="C7623" t="str">
        <f>TRM!C6725</f>
        <v>IE Tab Helper | 1.5.5.1</v>
      </c>
      <c r="D7623">
        <f>TRM!D6725</f>
        <v>0</v>
      </c>
      <c r="E7623" t="str">
        <f>IF(VLOOKUP(TRM!A6725,'TRM - TBM Crosswalk'!$A$2:'TRM - TBM Crosswalk'!$I$1008,3,FALSE)="N/A","TBD","")</f>
        <v>TBD</v>
      </c>
      <c r="F7623" t="str">
        <f>IF(VLOOKUP(TRM!A6725,'TRM - TBM Crosswalk'!$A$2:'TRM - TBM Crosswalk'!$I$1008,4,FALSE)=0,"",VLOOKUP(TRM!A6725,'TRM - TBM Crosswalk'!$A$2:'TRM - TBM Crosswalk'!$I$1008,4,FALSE))</f>
        <v/>
      </c>
      <c r="G7623" t="str">
        <f>IF(VLOOKUP(TRM!A6725,'TRM - TBM Crosswalk'!$A$2:'TRM - TBM Crosswalk'!$I$1008,5,FALSE)=0,"",VLOOKUP(TRM!A6725,'TRM - TBM Crosswalk'!$A$2:'TRM - TBM Crosswalk'!$I$1008,5,FALSE))</f>
        <v/>
      </c>
      <c r="H7623" t="str">
        <f>IF(VLOOKUP(TRM!A6725,'TRM - TBM Crosswalk'!$A$2:'TRM - TBM Crosswalk'!$I$1008,6,FALSE)=0,"",VLOOKUP(TRM!A6725,'TRM - TBM Crosswalk'!$A$2:'TRM - TBM Crosswalk'!$I$1008,6,FALSE))</f>
        <v/>
      </c>
      <c r="I7623" t="str">
        <f>IF(VLOOKUP(TRM!A6725,'TRM - TBM Crosswalk'!$A$2:'TRM - TBM Crosswalk'!$I$1008,7,FALSE)=0,"",VLOOKUP(TRM!A6725,'TRM - TBM Crosswalk'!$A$2:'TRM - TBM Crosswalk'!$I$1008,7,FALSE))</f>
        <v/>
      </c>
      <c r="J7623" t="str">
        <f>IF(VLOOKUP(TRM!A6725,'TRM - TBM Crosswalk'!$A$2:'TRM - TBM Crosswalk'!$I$1008,8,FALSE)=0,"",VLOOKUP(TRM!A6725,'TRM - TBM Crosswalk'!$A$2:'TRM - TBM Crosswalk'!$I$1008,8,FALSE))</f>
        <v/>
      </c>
      <c r="K7623" t="str">
        <f>IF(VLOOKUP(TRM!A6725,'TRM - TBM Crosswalk'!$A$2:'TRM - TBM Crosswalk'!$I$1008,9,FALSE)=0,"",VLOOKUP(TRM!A6725,'TRM - TBM Crosswalk'!$A$2:'TRM - TBM Crosswalk'!$I$1008,9,FALSE))</f>
        <v/>
      </c>
    </row>
    <row r="7624" spans="1:11" x14ac:dyDescent="0.45">
      <c r="A7624" t="str">
        <f>TRM!A6733</f>
        <v>A02.032.402</v>
      </c>
      <c r="B7624" t="str">
        <f>TRM!B6733</f>
        <v>Web Browser</v>
      </c>
      <c r="C7624" t="str">
        <f>TRM!C6733</f>
        <v>Mozilla Firefox  (x64 en-US) | 59.0.2</v>
      </c>
      <c r="D7624">
        <f>TRM!D6733</f>
        <v>0</v>
      </c>
      <c r="E7624" t="str">
        <f>IF(VLOOKUP(TRM!A6733,'TRM - TBM Crosswalk'!$A$2:'TRM - TBM Crosswalk'!$I$1008,3,FALSE)="N/A","TBD","")</f>
        <v>TBD</v>
      </c>
      <c r="F7624" t="str">
        <f>IF(VLOOKUP(TRM!A6733,'TRM - TBM Crosswalk'!$A$2:'TRM - TBM Crosswalk'!$I$1008,4,FALSE)=0,"",VLOOKUP(TRM!A6733,'TRM - TBM Crosswalk'!$A$2:'TRM - TBM Crosswalk'!$I$1008,4,FALSE))</f>
        <v/>
      </c>
      <c r="G7624" t="str">
        <f>IF(VLOOKUP(TRM!A6733,'TRM - TBM Crosswalk'!$A$2:'TRM - TBM Crosswalk'!$I$1008,5,FALSE)=0,"",VLOOKUP(TRM!A6733,'TRM - TBM Crosswalk'!$A$2:'TRM - TBM Crosswalk'!$I$1008,5,FALSE))</f>
        <v/>
      </c>
      <c r="H7624" t="str">
        <f>IF(VLOOKUP(TRM!A6733,'TRM - TBM Crosswalk'!$A$2:'TRM - TBM Crosswalk'!$I$1008,6,FALSE)=0,"",VLOOKUP(TRM!A6733,'TRM - TBM Crosswalk'!$A$2:'TRM - TBM Crosswalk'!$I$1008,6,FALSE))</f>
        <v/>
      </c>
      <c r="I7624" t="str">
        <f>IF(VLOOKUP(TRM!A6733,'TRM - TBM Crosswalk'!$A$2:'TRM - TBM Crosswalk'!$I$1008,7,FALSE)=0,"",VLOOKUP(TRM!A6733,'TRM - TBM Crosswalk'!$A$2:'TRM - TBM Crosswalk'!$I$1008,7,FALSE))</f>
        <v/>
      </c>
      <c r="J7624" t="str">
        <f>IF(VLOOKUP(TRM!A6733,'TRM - TBM Crosswalk'!$A$2:'TRM - TBM Crosswalk'!$I$1008,8,FALSE)=0,"",VLOOKUP(TRM!A6733,'TRM - TBM Crosswalk'!$A$2:'TRM - TBM Crosswalk'!$I$1008,8,FALSE))</f>
        <v/>
      </c>
      <c r="K7624" t="str">
        <f>IF(VLOOKUP(TRM!A6733,'TRM - TBM Crosswalk'!$A$2:'TRM - TBM Crosswalk'!$I$1008,9,FALSE)=0,"",VLOOKUP(TRM!A6733,'TRM - TBM Crosswalk'!$A$2:'TRM - TBM Crosswalk'!$I$1008,9,FALSE))</f>
        <v/>
      </c>
    </row>
    <row r="7625" spans="1:11" x14ac:dyDescent="0.45">
      <c r="A7625" t="str">
        <f>TRM!A6734</f>
        <v>A02.032.402</v>
      </c>
      <c r="B7625" t="str">
        <f>TRM!B6734</f>
        <v>Web Browser</v>
      </c>
      <c r="C7625" t="str">
        <f>TRM!C6734</f>
        <v>Mozilla Firefox  (x64 en-US) | 61.0.2</v>
      </c>
      <c r="D7625">
        <f>TRM!D6734</f>
        <v>0</v>
      </c>
      <c r="E7625" t="str">
        <f>IF(VLOOKUP(TRM!A6734,'TRM - TBM Crosswalk'!$A$2:'TRM - TBM Crosswalk'!$I$1008,3,FALSE)="N/A","TBD","")</f>
        <v>TBD</v>
      </c>
      <c r="F7625" t="str">
        <f>IF(VLOOKUP(TRM!A6734,'TRM - TBM Crosswalk'!$A$2:'TRM - TBM Crosswalk'!$I$1008,4,FALSE)=0,"",VLOOKUP(TRM!A6734,'TRM - TBM Crosswalk'!$A$2:'TRM - TBM Crosswalk'!$I$1008,4,FALSE))</f>
        <v/>
      </c>
      <c r="G7625" t="str">
        <f>IF(VLOOKUP(TRM!A6734,'TRM - TBM Crosswalk'!$A$2:'TRM - TBM Crosswalk'!$I$1008,5,FALSE)=0,"",VLOOKUP(TRM!A6734,'TRM - TBM Crosswalk'!$A$2:'TRM - TBM Crosswalk'!$I$1008,5,FALSE))</f>
        <v/>
      </c>
      <c r="H7625" t="str">
        <f>IF(VLOOKUP(TRM!A6734,'TRM - TBM Crosswalk'!$A$2:'TRM - TBM Crosswalk'!$I$1008,6,FALSE)=0,"",VLOOKUP(TRM!A6734,'TRM - TBM Crosswalk'!$A$2:'TRM - TBM Crosswalk'!$I$1008,6,FALSE))</f>
        <v/>
      </c>
      <c r="I7625" t="str">
        <f>IF(VLOOKUP(TRM!A6734,'TRM - TBM Crosswalk'!$A$2:'TRM - TBM Crosswalk'!$I$1008,7,FALSE)=0,"",VLOOKUP(TRM!A6734,'TRM - TBM Crosswalk'!$A$2:'TRM - TBM Crosswalk'!$I$1008,7,FALSE))</f>
        <v/>
      </c>
      <c r="J7625" t="str">
        <f>IF(VLOOKUP(TRM!A6734,'TRM - TBM Crosswalk'!$A$2:'TRM - TBM Crosswalk'!$I$1008,8,FALSE)=0,"",VLOOKUP(TRM!A6734,'TRM - TBM Crosswalk'!$A$2:'TRM - TBM Crosswalk'!$I$1008,8,FALSE))</f>
        <v/>
      </c>
      <c r="K7625" t="str">
        <f>IF(VLOOKUP(TRM!A6734,'TRM - TBM Crosswalk'!$A$2:'TRM - TBM Crosswalk'!$I$1008,9,FALSE)=0,"",VLOOKUP(TRM!A6734,'TRM - TBM Crosswalk'!$A$2:'TRM - TBM Crosswalk'!$I$1008,9,FALSE))</f>
        <v/>
      </c>
    </row>
    <row r="7626" spans="1:11" x14ac:dyDescent="0.45">
      <c r="A7626" t="str">
        <f>TRM!A6735</f>
        <v>A02.032.402</v>
      </c>
      <c r="B7626" t="str">
        <f>TRM!B6735</f>
        <v>Web Browser</v>
      </c>
      <c r="C7626" t="str">
        <f>TRM!C6735</f>
        <v>Mozilla Firefox  (x64 en-US) | 62.0.3</v>
      </c>
      <c r="D7626">
        <f>TRM!D6735</f>
        <v>0</v>
      </c>
      <c r="E7626" t="str">
        <f>IF(VLOOKUP(TRM!A6735,'TRM - TBM Crosswalk'!$A$2:'TRM - TBM Crosswalk'!$I$1008,3,FALSE)="N/A","TBD","")</f>
        <v>TBD</v>
      </c>
      <c r="F7626" t="str">
        <f>IF(VLOOKUP(TRM!A6735,'TRM - TBM Crosswalk'!$A$2:'TRM - TBM Crosswalk'!$I$1008,4,FALSE)=0,"",VLOOKUP(TRM!A6735,'TRM - TBM Crosswalk'!$A$2:'TRM - TBM Crosswalk'!$I$1008,4,FALSE))</f>
        <v/>
      </c>
      <c r="G7626" t="str">
        <f>IF(VLOOKUP(TRM!A6735,'TRM - TBM Crosswalk'!$A$2:'TRM - TBM Crosswalk'!$I$1008,5,FALSE)=0,"",VLOOKUP(TRM!A6735,'TRM - TBM Crosswalk'!$A$2:'TRM - TBM Crosswalk'!$I$1008,5,FALSE))</f>
        <v/>
      </c>
      <c r="H7626" t="str">
        <f>IF(VLOOKUP(TRM!A6735,'TRM - TBM Crosswalk'!$A$2:'TRM - TBM Crosswalk'!$I$1008,6,FALSE)=0,"",VLOOKUP(TRM!A6735,'TRM - TBM Crosswalk'!$A$2:'TRM - TBM Crosswalk'!$I$1008,6,FALSE))</f>
        <v/>
      </c>
      <c r="I7626" t="str">
        <f>IF(VLOOKUP(TRM!A6735,'TRM - TBM Crosswalk'!$A$2:'TRM - TBM Crosswalk'!$I$1008,7,FALSE)=0,"",VLOOKUP(TRM!A6735,'TRM - TBM Crosswalk'!$A$2:'TRM - TBM Crosswalk'!$I$1008,7,FALSE))</f>
        <v/>
      </c>
      <c r="J7626" t="str">
        <f>IF(VLOOKUP(TRM!A6735,'TRM - TBM Crosswalk'!$A$2:'TRM - TBM Crosswalk'!$I$1008,8,FALSE)=0,"",VLOOKUP(TRM!A6735,'TRM - TBM Crosswalk'!$A$2:'TRM - TBM Crosswalk'!$I$1008,8,FALSE))</f>
        <v/>
      </c>
      <c r="K7626" t="str">
        <f>IF(VLOOKUP(TRM!A6735,'TRM - TBM Crosswalk'!$A$2:'TRM - TBM Crosswalk'!$I$1008,9,FALSE)=0,"",VLOOKUP(TRM!A6735,'TRM - TBM Crosswalk'!$A$2:'TRM - TBM Crosswalk'!$I$1008,9,FALSE))</f>
        <v/>
      </c>
    </row>
    <row r="7627" spans="1:11" x14ac:dyDescent="0.45">
      <c r="A7627" t="str">
        <f>TRM!A6736</f>
        <v>A02.032.402</v>
      </c>
      <c r="B7627" t="str">
        <f>TRM!B6736</f>
        <v>Web Browser</v>
      </c>
      <c r="C7627" t="str">
        <f>TRM!C6736</f>
        <v>Mozilla Firefox  (x64 en-US) | 63.0.1</v>
      </c>
      <c r="D7627">
        <f>TRM!D6736</f>
        <v>0</v>
      </c>
      <c r="E7627" t="str">
        <f>IF(VLOOKUP(TRM!A6736,'TRM - TBM Crosswalk'!$A$2:'TRM - TBM Crosswalk'!$I$1008,3,FALSE)="N/A","TBD","")</f>
        <v>TBD</v>
      </c>
      <c r="F7627" t="str">
        <f>IF(VLOOKUP(TRM!A6736,'TRM - TBM Crosswalk'!$A$2:'TRM - TBM Crosswalk'!$I$1008,4,FALSE)=0,"",VLOOKUP(TRM!A6736,'TRM - TBM Crosswalk'!$A$2:'TRM - TBM Crosswalk'!$I$1008,4,FALSE))</f>
        <v/>
      </c>
      <c r="G7627" t="str">
        <f>IF(VLOOKUP(TRM!A6736,'TRM - TBM Crosswalk'!$A$2:'TRM - TBM Crosswalk'!$I$1008,5,FALSE)=0,"",VLOOKUP(TRM!A6736,'TRM - TBM Crosswalk'!$A$2:'TRM - TBM Crosswalk'!$I$1008,5,FALSE))</f>
        <v/>
      </c>
      <c r="H7627" t="str">
        <f>IF(VLOOKUP(TRM!A6736,'TRM - TBM Crosswalk'!$A$2:'TRM - TBM Crosswalk'!$I$1008,6,FALSE)=0,"",VLOOKUP(TRM!A6736,'TRM - TBM Crosswalk'!$A$2:'TRM - TBM Crosswalk'!$I$1008,6,FALSE))</f>
        <v/>
      </c>
      <c r="I7627" t="str">
        <f>IF(VLOOKUP(TRM!A6736,'TRM - TBM Crosswalk'!$A$2:'TRM - TBM Crosswalk'!$I$1008,7,FALSE)=0,"",VLOOKUP(TRM!A6736,'TRM - TBM Crosswalk'!$A$2:'TRM - TBM Crosswalk'!$I$1008,7,FALSE))</f>
        <v/>
      </c>
      <c r="J7627" t="str">
        <f>IF(VLOOKUP(TRM!A6736,'TRM - TBM Crosswalk'!$A$2:'TRM - TBM Crosswalk'!$I$1008,8,FALSE)=0,"",VLOOKUP(TRM!A6736,'TRM - TBM Crosswalk'!$A$2:'TRM - TBM Crosswalk'!$I$1008,8,FALSE))</f>
        <v/>
      </c>
      <c r="K7627" t="str">
        <f>IF(VLOOKUP(TRM!A6736,'TRM - TBM Crosswalk'!$A$2:'TRM - TBM Crosswalk'!$I$1008,9,FALSE)=0,"",VLOOKUP(TRM!A6736,'TRM - TBM Crosswalk'!$A$2:'TRM - TBM Crosswalk'!$I$1008,9,FALSE))</f>
        <v/>
      </c>
    </row>
    <row r="7628" spans="1:11" x14ac:dyDescent="0.45">
      <c r="A7628" t="str">
        <f>TRM!A6737</f>
        <v>A02.032.402</v>
      </c>
      <c r="B7628" t="str">
        <f>TRM!B6737</f>
        <v>Web Browser</v>
      </c>
      <c r="C7628" t="str">
        <f>TRM!C6737</f>
        <v>Mozilla Firefox  (x64 en-US) | 63.0.3</v>
      </c>
      <c r="D7628">
        <f>TRM!D6737</f>
        <v>0</v>
      </c>
      <c r="E7628" t="str">
        <f>IF(VLOOKUP(TRM!A6737,'TRM - TBM Crosswalk'!$A$2:'TRM - TBM Crosswalk'!$I$1008,3,FALSE)="N/A","TBD","")</f>
        <v>TBD</v>
      </c>
      <c r="F7628" t="str">
        <f>IF(VLOOKUP(TRM!A6737,'TRM - TBM Crosswalk'!$A$2:'TRM - TBM Crosswalk'!$I$1008,4,FALSE)=0,"",VLOOKUP(TRM!A6737,'TRM - TBM Crosswalk'!$A$2:'TRM - TBM Crosswalk'!$I$1008,4,FALSE))</f>
        <v/>
      </c>
      <c r="G7628" t="str">
        <f>IF(VLOOKUP(TRM!A6737,'TRM - TBM Crosswalk'!$A$2:'TRM - TBM Crosswalk'!$I$1008,5,FALSE)=0,"",VLOOKUP(TRM!A6737,'TRM - TBM Crosswalk'!$A$2:'TRM - TBM Crosswalk'!$I$1008,5,FALSE))</f>
        <v/>
      </c>
      <c r="H7628" t="str">
        <f>IF(VLOOKUP(TRM!A6737,'TRM - TBM Crosswalk'!$A$2:'TRM - TBM Crosswalk'!$I$1008,6,FALSE)=0,"",VLOOKUP(TRM!A6737,'TRM - TBM Crosswalk'!$A$2:'TRM - TBM Crosswalk'!$I$1008,6,FALSE))</f>
        <v/>
      </c>
      <c r="I7628" t="str">
        <f>IF(VLOOKUP(TRM!A6737,'TRM - TBM Crosswalk'!$A$2:'TRM - TBM Crosswalk'!$I$1008,7,FALSE)=0,"",VLOOKUP(TRM!A6737,'TRM - TBM Crosswalk'!$A$2:'TRM - TBM Crosswalk'!$I$1008,7,FALSE))</f>
        <v/>
      </c>
      <c r="J7628" t="str">
        <f>IF(VLOOKUP(TRM!A6737,'TRM - TBM Crosswalk'!$A$2:'TRM - TBM Crosswalk'!$I$1008,8,FALSE)=0,"",VLOOKUP(TRM!A6737,'TRM - TBM Crosswalk'!$A$2:'TRM - TBM Crosswalk'!$I$1008,8,FALSE))</f>
        <v/>
      </c>
      <c r="K7628" t="str">
        <f>IF(VLOOKUP(TRM!A6737,'TRM - TBM Crosswalk'!$A$2:'TRM - TBM Crosswalk'!$I$1008,9,FALSE)=0,"",VLOOKUP(TRM!A6737,'TRM - TBM Crosswalk'!$A$2:'TRM - TBM Crosswalk'!$I$1008,9,FALSE))</f>
        <v/>
      </c>
    </row>
    <row r="7629" spans="1:11" x14ac:dyDescent="0.45">
      <c r="A7629" t="str">
        <f>TRM!A6742</f>
        <v>A02.032.402</v>
      </c>
      <c r="B7629" t="str">
        <f>TRM!B6742</f>
        <v>Web Browser</v>
      </c>
      <c r="C7629" t="str">
        <f>TRM!C6742</f>
        <v>Mozilla Firefox  (x64 en-US) | 67.0</v>
      </c>
      <c r="D7629">
        <f>TRM!D6742</f>
        <v>0</v>
      </c>
      <c r="E7629" t="str">
        <f>IF(VLOOKUP(TRM!A6742,'TRM - TBM Crosswalk'!$A$2:'TRM - TBM Crosswalk'!$I$1008,3,FALSE)="N/A","TBD","")</f>
        <v>TBD</v>
      </c>
      <c r="F7629" t="str">
        <f>IF(VLOOKUP(TRM!A6742,'TRM - TBM Crosswalk'!$A$2:'TRM - TBM Crosswalk'!$I$1008,4,FALSE)=0,"",VLOOKUP(TRM!A6742,'TRM - TBM Crosswalk'!$A$2:'TRM - TBM Crosswalk'!$I$1008,4,FALSE))</f>
        <v/>
      </c>
      <c r="G7629" t="str">
        <f>IF(VLOOKUP(TRM!A6742,'TRM - TBM Crosswalk'!$A$2:'TRM - TBM Crosswalk'!$I$1008,5,FALSE)=0,"",VLOOKUP(TRM!A6742,'TRM - TBM Crosswalk'!$A$2:'TRM - TBM Crosswalk'!$I$1008,5,FALSE))</f>
        <v/>
      </c>
      <c r="H7629" t="str">
        <f>IF(VLOOKUP(TRM!A6742,'TRM - TBM Crosswalk'!$A$2:'TRM - TBM Crosswalk'!$I$1008,6,FALSE)=0,"",VLOOKUP(TRM!A6742,'TRM - TBM Crosswalk'!$A$2:'TRM - TBM Crosswalk'!$I$1008,6,FALSE))</f>
        <v/>
      </c>
      <c r="I7629" t="str">
        <f>IF(VLOOKUP(TRM!A6742,'TRM - TBM Crosswalk'!$A$2:'TRM - TBM Crosswalk'!$I$1008,7,FALSE)=0,"",VLOOKUP(TRM!A6742,'TRM - TBM Crosswalk'!$A$2:'TRM - TBM Crosswalk'!$I$1008,7,FALSE))</f>
        <v/>
      </c>
      <c r="J7629" t="str">
        <f>IF(VLOOKUP(TRM!A6742,'TRM - TBM Crosswalk'!$A$2:'TRM - TBM Crosswalk'!$I$1008,8,FALSE)=0,"",VLOOKUP(TRM!A6742,'TRM - TBM Crosswalk'!$A$2:'TRM - TBM Crosswalk'!$I$1008,8,FALSE))</f>
        <v/>
      </c>
      <c r="K7629" t="str">
        <f>IF(VLOOKUP(TRM!A6742,'TRM - TBM Crosswalk'!$A$2:'TRM - TBM Crosswalk'!$I$1008,9,FALSE)=0,"",VLOOKUP(TRM!A6742,'TRM - TBM Crosswalk'!$A$2:'TRM - TBM Crosswalk'!$I$1008,9,FALSE))</f>
        <v/>
      </c>
    </row>
    <row r="7630" spans="1:11" x14ac:dyDescent="0.45">
      <c r="A7630" t="str">
        <f>TRM!A6743</f>
        <v>A02.032.402</v>
      </c>
      <c r="B7630" t="str">
        <f>TRM!B6743</f>
        <v>Web Browser</v>
      </c>
      <c r="C7630" t="str">
        <f>TRM!C6743</f>
        <v>Mozilla Firefox  (x64 en-US) | 67.0.2</v>
      </c>
      <c r="D7630">
        <f>TRM!D6743</f>
        <v>0</v>
      </c>
      <c r="E7630" t="str">
        <f>IF(VLOOKUP(TRM!A6743,'TRM - TBM Crosswalk'!$A$2:'TRM - TBM Crosswalk'!$I$1008,3,FALSE)="N/A","TBD","")</f>
        <v>TBD</v>
      </c>
      <c r="F7630" t="str">
        <f>IF(VLOOKUP(TRM!A6743,'TRM - TBM Crosswalk'!$A$2:'TRM - TBM Crosswalk'!$I$1008,4,FALSE)=0,"",VLOOKUP(TRM!A6743,'TRM - TBM Crosswalk'!$A$2:'TRM - TBM Crosswalk'!$I$1008,4,FALSE))</f>
        <v/>
      </c>
      <c r="G7630" t="str">
        <f>IF(VLOOKUP(TRM!A6743,'TRM - TBM Crosswalk'!$A$2:'TRM - TBM Crosswalk'!$I$1008,5,FALSE)=0,"",VLOOKUP(TRM!A6743,'TRM - TBM Crosswalk'!$A$2:'TRM - TBM Crosswalk'!$I$1008,5,FALSE))</f>
        <v/>
      </c>
      <c r="H7630" t="str">
        <f>IF(VLOOKUP(TRM!A6743,'TRM - TBM Crosswalk'!$A$2:'TRM - TBM Crosswalk'!$I$1008,6,FALSE)=0,"",VLOOKUP(TRM!A6743,'TRM - TBM Crosswalk'!$A$2:'TRM - TBM Crosswalk'!$I$1008,6,FALSE))</f>
        <v/>
      </c>
      <c r="I7630" t="str">
        <f>IF(VLOOKUP(TRM!A6743,'TRM - TBM Crosswalk'!$A$2:'TRM - TBM Crosswalk'!$I$1008,7,FALSE)=0,"",VLOOKUP(TRM!A6743,'TRM - TBM Crosswalk'!$A$2:'TRM - TBM Crosswalk'!$I$1008,7,FALSE))</f>
        <v/>
      </c>
      <c r="J7630" t="str">
        <f>IF(VLOOKUP(TRM!A6743,'TRM - TBM Crosswalk'!$A$2:'TRM - TBM Crosswalk'!$I$1008,8,FALSE)=0,"",VLOOKUP(TRM!A6743,'TRM - TBM Crosswalk'!$A$2:'TRM - TBM Crosswalk'!$I$1008,8,FALSE))</f>
        <v/>
      </c>
      <c r="K7630" t="str">
        <f>IF(VLOOKUP(TRM!A6743,'TRM - TBM Crosswalk'!$A$2:'TRM - TBM Crosswalk'!$I$1008,9,FALSE)=0,"",VLOOKUP(TRM!A6743,'TRM - TBM Crosswalk'!$A$2:'TRM - TBM Crosswalk'!$I$1008,9,FALSE))</f>
        <v/>
      </c>
    </row>
    <row r="7631" spans="1:11" x14ac:dyDescent="0.45">
      <c r="A7631" t="str">
        <f>TRM!A6744</f>
        <v>A02.032.402</v>
      </c>
      <c r="B7631" t="str">
        <f>TRM!B6744</f>
        <v>Web Browser</v>
      </c>
      <c r="C7631" t="str">
        <f>TRM!C6744</f>
        <v>Mozilla Firefox  (x64 en-US) | 67.0.4</v>
      </c>
      <c r="D7631">
        <f>TRM!D6744</f>
        <v>0</v>
      </c>
      <c r="E7631" t="str">
        <f>IF(VLOOKUP(TRM!A6744,'TRM - TBM Crosswalk'!$A$2:'TRM - TBM Crosswalk'!$I$1008,3,FALSE)="N/A","TBD","")</f>
        <v>TBD</v>
      </c>
      <c r="F7631" t="str">
        <f>IF(VLOOKUP(TRM!A6744,'TRM - TBM Crosswalk'!$A$2:'TRM - TBM Crosswalk'!$I$1008,4,FALSE)=0,"",VLOOKUP(TRM!A6744,'TRM - TBM Crosswalk'!$A$2:'TRM - TBM Crosswalk'!$I$1008,4,FALSE))</f>
        <v/>
      </c>
      <c r="G7631" t="str">
        <f>IF(VLOOKUP(TRM!A6744,'TRM - TBM Crosswalk'!$A$2:'TRM - TBM Crosswalk'!$I$1008,5,FALSE)=0,"",VLOOKUP(TRM!A6744,'TRM - TBM Crosswalk'!$A$2:'TRM - TBM Crosswalk'!$I$1008,5,FALSE))</f>
        <v/>
      </c>
      <c r="H7631" t="str">
        <f>IF(VLOOKUP(TRM!A6744,'TRM - TBM Crosswalk'!$A$2:'TRM - TBM Crosswalk'!$I$1008,6,FALSE)=0,"",VLOOKUP(TRM!A6744,'TRM - TBM Crosswalk'!$A$2:'TRM - TBM Crosswalk'!$I$1008,6,FALSE))</f>
        <v/>
      </c>
      <c r="I7631" t="str">
        <f>IF(VLOOKUP(TRM!A6744,'TRM - TBM Crosswalk'!$A$2:'TRM - TBM Crosswalk'!$I$1008,7,FALSE)=0,"",VLOOKUP(TRM!A6744,'TRM - TBM Crosswalk'!$A$2:'TRM - TBM Crosswalk'!$I$1008,7,FALSE))</f>
        <v/>
      </c>
      <c r="J7631" t="str">
        <f>IF(VLOOKUP(TRM!A6744,'TRM - TBM Crosswalk'!$A$2:'TRM - TBM Crosswalk'!$I$1008,8,FALSE)=0,"",VLOOKUP(TRM!A6744,'TRM - TBM Crosswalk'!$A$2:'TRM - TBM Crosswalk'!$I$1008,8,FALSE))</f>
        <v/>
      </c>
      <c r="K7631" t="str">
        <f>IF(VLOOKUP(TRM!A6744,'TRM - TBM Crosswalk'!$A$2:'TRM - TBM Crosswalk'!$I$1008,9,FALSE)=0,"",VLOOKUP(TRM!A6744,'TRM - TBM Crosswalk'!$A$2:'TRM - TBM Crosswalk'!$I$1008,9,FALSE))</f>
        <v/>
      </c>
    </row>
    <row r="7632" spans="1:11" x14ac:dyDescent="0.45">
      <c r="A7632" t="str">
        <f>TRM!A6745</f>
        <v>A02.032.402</v>
      </c>
      <c r="B7632" t="str">
        <f>TRM!B6745</f>
        <v>Web Browser</v>
      </c>
      <c r="C7632" t="str">
        <f>TRM!C6745</f>
        <v>Mozilla Firefox  (x64 en-US) | 68.0</v>
      </c>
      <c r="D7632">
        <f>TRM!D6745</f>
        <v>0</v>
      </c>
      <c r="E7632" t="str">
        <f>IF(VLOOKUP(TRM!A6745,'TRM - TBM Crosswalk'!$A$2:'TRM - TBM Crosswalk'!$I$1008,3,FALSE)="N/A","TBD","")</f>
        <v>TBD</v>
      </c>
      <c r="F7632" t="str">
        <f>IF(VLOOKUP(TRM!A6745,'TRM - TBM Crosswalk'!$A$2:'TRM - TBM Crosswalk'!$I$1008,4,FALSE)=0,"",VLOOKUP(TRM!A6745,'TRM - TBM Crosswalk'!$A$2:'TRM - TBM Crosswalk'!$I$1008,4,FALSE))</f>
        <v/>
      </c>
      <c r="G7632" t="str">
        <f>IF(VLOOKUP(TRM!A6745,'TRM - TBM Crosswalk'!$A$2:'TRM - TBM Crosswalk'!$I$1008,5,FALSE)=0,"",VLOOKUP(TRM!A6745,'TRM - TBM Crosswalk'!$A$2:'TRM - TBM Crosswalk'!$I$1008,5,FALSE))</f>
        <v/>
      </c>
      <c r="H7632" t="str">
        <f>IF(VLOOKUP(TRM!A6745,'TRM - TBM Crosswalk'!$A$2:'TRM - TBM Crosswalk'!$I$1008,6,FALSE)=0,"",VLOOKUP(TRM!A6745,'TRM - TBM Crosswalk'!$A$2:'TRM - TBM Crosswalk'!$I$1008,6,FALSE))</f>
        <v/>
      </c>
      <c r="I7632" t="str">
        <f>IF(VLOOKUP(TRM!A6745,'TRM - TBM Crosswalk'!$A$2:'TRM - TBM Crosswalk'!$I$1008,7,FALSE)=0,"",VLOOKUP(TRM!A6745,'TRM - TBM Crosswalk'!$A$2:'TRM - TBM Crosswalk'!$I$1008,7,FALSE))</f>
        <v/>
      </c>
      <c r="J7632" t="str">
        <f>IF(VLOOKUP(TRM!A6745,'TRM - TBM Crosswalk'!$A$2:'TRM - TBM Crosswalk'!$I$1008,8,FALSE)=0,"",VLOOKUP(TRM!A6745,'TRM - TBM Crosswalk'!$A$2:'TRM - TBM Crosswalk'!$I$1008,8,FALSE))</f>
        <v/>
      </c>
      <c r="K7632" t="str">
        <f>IF(VLOOKUP(TRM!A6745,'TRM - TBM Crosswalk'!$A$2:'TRM - TBM Crosswalk'!$I$1008,9,FALSE)=0,"",VLOOKUP(TRM!A6745,'TRM - TBM Crosswalk'!$A$2:'TRM - TBM Crosswalk'!$I$1008,9,FALSE))</f>
        <v/>
      </c>
    </row>
    <row r="7633" spans="1:11" x14ac:dyDescent="0.45">
      <c r="A7633" t="str">
        <f>TRM!A6746</f>
        <v>A02.032.402</v>
      </c>
      <c r="B7633" t="str">
        <f>TRM!B6746</f>
        <v>Web Browser</v>
      </c>
      <c r="C7633" t="str">
        <f>TRM!C6746</f>
        <v>Mozilla Firefox  (x64 en-US) | 68.0.1</v>
      </c>
      <c r="D7633">
        <f>TRM!D6746</f>
        <v>0</v>
      </c>
      <c r="E7633" t="str">
        <f>IF(VLOOKUP(TRM!A6746,'TRM - TBM Crosswalk'!$A$2:'TRM - TBM Crosswalk'!$I$1008,3,FALSE)="N/A","TBD","")</f>
        <v>TBD</v>
      </c>
      <c r="F7633" t="str">
        <f>IF(VLOOKUP(TRM!A6746,'TRM - TBM Crosswalk'!$A$2:'TRM - TBM Crosswalk'!$I$1008,4,FALSE)=0,"",VLOOKUP(TRM!A6746,'TRM - TBM Crosswalk'!$A$2:'TRM - TBM Crosswalk'!$I$1008,4,FALSE))</f>
        <v/>
      </c>
      <c r="G7633" t="str">
        <f>IF(VLOOKUP(TRM!A6746,'TRM - TBM Crosswalk'!$A$2:'TRM - TBM Crosswalk'!$I$1008,5,FALSE)=0,"",VLOOKUP(TRM!A6746,'TRM - TBM Crosswalk'!$A$2:'TRM - TBM Crosswalk'!$I$1008,5,FALSE))</f>
        <v/>
      </c>
      <c r="H7633" t="str">
        <f>IF(VLOOKUP(TRM!A6746,'TRM - TBM Crosswalk'!$A$2:'TRM - TBM Crosswalk'!$I$1008,6,FALSE)=0,"",VLOOKUP(TRM!A6746,'TRM - TBM Crosswalk'!$A$2:'TRM - TBM Crosswalk'!$I$1008,6,FALSE))</f>
        <v/>
      </c>
      <c r="I7633" t="str">
        <f>IF(VLOOKUP(TRM!A6746,'TRM - TBM Crosswalk'!$A$2:'TRM - TBM Crosswalk'!$I$1008,7,FALSE)=0,"",VLOOKUP(TRM!A6746,'TRM - TBM Crosswalk'!$A$2:'TRM - TBM Crosswalk'!$I$1008,7,FALSE))</f>
        <v/>
      </c>
      <c r="J7633" t="str">
        <f>IF(VLOOKUP(TRM!A6746,'TRM - TBM Crosswalk'!$A$2:'TRM - TBM Crosswalk'!$I$1008,8,FALSE)=0,"",VLOOKUP(TRM!A6746,'TRM - TBM Crosswalk'!$A$2:'TRM - TBM Crosswalk'!$I$1008,8,FALSE))</f>
        <v/>
      </c>
      <c r="K7633" t="str">
        <f>IF(VLOOKUP(TRM!A6746,'TRM - TBM Crosswalk'!$A$2:'TRM - TBM Crosswalk'!$I$1008,9,FALSE)=0,"",VLOOKUP(TRM!A6746,'TRM - TBM Crosswalk'!$A$2:'TRM - TBM Crosswalk'!$I$1008,9,FALSE))</f>
        <v/>
      </c>
    </row>
    <row r="7634" spans="1:11" x14ac:dyDescent="0.45">
      <c r="A7634" t="str">
        <f>TRM!A6747</f>
        <v>A02.032.402</v>
      </c>
      <c r="B7634" t="str">
        <f>TRM!B6747</f>
        <v>Web Browser</v>
      </c>
      <c r="C7634" t="str">
        <f>TRM!C6747</f>
        <v>Mozilla Firefox  (x64 en-US) | 68.0.2</v>
      </c>
      <c r="D7634">
        <f>TRM!D6747</f>
        <v>0</v>
      </c>
      <c r="E7634" t="str">
        <f>IF(VLOOKUP(TRM!A6747,'TRM - TBM Crosswalk'!$A$2:'TRM - TBM Crosswalk'!$I$1008,3,FALSE)="N/A","TBD","")</f>
        <v>TBD</v>
      </c>
      <c r="F7634" t="str">
        <f>IF(VLOOKUP(TRM!A6747,'TRM - TBM Crosswalk'!$A$2:'TRM - TBM Crosswalk'!$I$1008,4,FALSE)=0,"",VLOOKUP(TRM!A6747,'TRM - TBM Crosswalk'!$A$2:'TRM - TBM Crosswalk'!$I$1008,4,FALSE))</f>
        <v/>
      </c>
      <c r="G7634" t="str">
        <f>IF(VLOOKUP(TRM!A6747,'TRM - TBM Crosswalk'!$A$2:'TRM - TBM Crosswalk'!$I$1008,5,FALSE)=0,"",VLOOKUP(TRM!A6747,'TRM - TBM Crosswalk'!$A$2:'TRM - TBM Crosswalk'!$I$1008,5,FALSE))</f>
        <v/>
      </c>
      <c r="H7634" t="str">
        <f>IF(VLOOKUP(TRM!A6747,'TRM - TBM Crosswalk'!$A$2:'TRM - TBM Crosswalk'!$I$1008,6,FALSE)=0,"",VLOOKUP(TRM!A6747,'TRM - TBM Crosswalk'!$A$2:'TRM - TBM Crosswalk'!$I$1008,6,FALSE))</f>
        <v/>
      </c>
      <c r="I7634" t="str">
        <f>IF(VLOOKUP(TRM!A6747,'TRM - TBM Crosswalk'!$A$2:'TRM - TBM Crosswalk'!$I$1008,7,FALSE)=0,"",VLOOKUP(TRM!A6747,'TRM - TBM Crosswalk'!$A$2:'TRM - TBM Crosswalk'!$I$1008,7,FALSE))</f>
        <v/>
      </c>
      <c r="J7634" t="str">
        <f>IF(VLOOKUP(TRM!A6747,'TRM - TBM Crosswalk'!$A$2:'TRM - TBM Crosswalk'!$I$1008,8,FALSE)=0,"",VLOOKUP(TRM!A6747,'TRM - TBM Crosswalk'!$A$2:'TRM - TBM Crosswalk'!$I$1008,8,FALSE))</f>
        <v/>
      </c>
      <c r="K7634" t="str">
        <f>IF(VLOOKUP(TRM!A6747,'TRM - TBM Crosswalk'!$A$2:'TRM - TBM Crosswalk'!$I$1008,9,FALSE)=0,"",VLOOKUP(TRM!A6747,'TRM - TBM Crosswalk'!$A$2:'TRM - TBM Crosswalk'!$I$1008,9,FALSE))</f>
        <v/>
      </c>
    </row>
    <row r="7635" spans="1:11" x14ac:dyDescent="0.45">
      <c r="A7635" t="str">
        <f>TRM!A6748</f>
        <v>A02.032.402</v>
      </c>
      <c r="B7635" t="str">
        <f>TRM!B6748</f>
        <v>Web Browser</v>
      </c>
      <c r="C7635" t="str">
        <f>TRM!C6748</f>
        <v>Mozilla Firefox  (x64 en-US) | 69.0.1</v>
      </c>
      <c r="D7635">
        <f>TRM!D6748</f>
        <v>0</v>
      </c>
      <c r="E7635" t="str">
        <f>IF(VLOOKUP(TRM!A6748,'TRM - TBM Crosswalk'!$A$2:'TRM - TBM Crosswalk'!$I$1008,3,FALSE)="N/A","TBD","")</f>
        <v>TBD</v>
      </c>
      <c r="F7635" t="str">
        <f>IF(VLOOKUP(TRM!A6748,'TRM - TBM Crosswalk'!$A$2:'TRM - TBM Crosswalk'!$I$1008,4,FALSE)=0,"",VLOOKUP(TRM!A6748,'TRM - TBM Crosswalk'!$A$2:'TRM - TBM Crosswalk'!$I$1008,4,FALSE))</f>
        <v/>
      </c>
      <c r="G7635" t="str">
        <f>IF(VLOOKUP(TRM!A6748,'TRM - TBM Crosswalk'!$A$2:'TRM - TBM Crosswalk'!$I$1008,5,FALSE)=0,"",VLOOKUP(TRM!A6748,'TRM - TBM Crosswalk'!$A$2:'TRM - TBM Crosswalk'!$I$1008,5,FALSE))</f>
        <v/>
      </c>
      <c r="H7635" t="str">
        <f>IF(VLOOKUP(TRM!A6748,'TRM - TBM Crosswalk'!$A$2:'TRM - TBM Crosswalk'!$I$1008,6,FALSE)=0,"",VLOOKUP(TRM!A6748,'TRM - TBM Crosswalk'!$A$2:'TRM - TBM Crosswalk'!$I$1008,6,FALSE))</f>
        <v/>
      </c>
      <c r="I7635" t="str">
        <f>IF(VLOOKUP(TRM!A6748,'TRM - TBM Crosswalk'!$A$2:'TRM - TBM Crosswalk'!$I$1008,7,FALSE)=0,"",VLOOKUP(TRM!A6748,'TRM - TBM Crosswalk'!$A$2:'TRM - TBM Crosswalk'!$I$1008,7,FALSE))</f>
        <v/>
      </c>
      <c r="J7635" t="str">
        <f>IF(VLOOKUP(TRM!A6748,'TRM - TBM Crosswalk'!$A$2:'TRM - TBM Crosswalk'!$I$1008,8,FALSE)=0,"",VLOOKUP(TRM!A6748,'TRM - TBM Crosswalk'!$A$2:'TRM - TBM Crosswalk'!$I$1008,8,FALSE))</f>
        <v/>
      </c>
      <c r="K7635" t="str">
        <f>IF(VLOOKUP(TRM!A6748,'TRM - TBM Crosswalk'!$A$2:'TRM - TBM Crosswalk'!$I$1008,9,FALSE)=0,"",VLOOKUP(TRM!A6748,'TRM - TBM Crosswalk'!$A$2:'TRM - TBM Crosswalk'!$I$1008,9,FALSE))</f>
        <v/>
      </c>
    </row>
    <row r="7636" spans="1:11" x14ac:dyDescent="0.45">
      <c r="A7636" t="str">
        <f>TRM!A6749</f>
        <v>A02.032.402</v>
      </c>
      <c r="B7636" t="str">
        <f>TRM!B6749</f>
        <v>Web Browser</v>
      </c>
      <c r="C7636" t="str">
        <f>TRM!C6749</f>
        <v>Mozilla Firefox  (x64 en-US) | 70.0</v>
      </c>
      <c r="D7636">
        <f>TRM!D6749</f>
        <v>0</v>
      </c>
      <c r="E7636" t="str">
        <f>IF(VLOOKUP(TRM!A6749,'TRM - TBM Crosswalk'!$A$2:'TRM - TBM Crosswalk'!$I$1008,3,FALSE)="N/A","TBD","")</f>
        <v>TBD</v>
      </c>
      <c r="F7636" t="str">
        <f>IF(VLOOKUP(TRM!A6749,'TRM - TBM Crosswalk'!$A$2:'TRM - TBM Crosswalk'!$I$1008,4,FALSE)=0,"",VLOOKUP(TRM!A6749,'TRM - TBM Crosswalk'!$A$2:'TRM - TBM Crosswalk'!$I$1008,4,FALSE))</f>
        <v/>
      </c>
      <c r="G7636" t="str">
        <f>IF(VLOOKUP(TRM!A6749,'TRM - TBM Crosswalk'!$A$2:'TRM - TBM Crosswalk'!$I$1008,5,FALSE)=0,"",VLOOKUP(TRM!A6749,'TRM - TBM Crosswalk'!$A$2:'TRM - TBM Crosswalk'!$I$1008,5,FALSE))</f>
        <v/>
      </c>
      <c r="H7636" t="str">
        <f>IF(VLOOKUP(TRM!A6749,'TRM - TBM Crosswalk'!$A$2:'TRM - TBM Crosswalk'!$I$1008,6,FALSE)=0,"",VLOOKUP(TRM!A6749,'TRM - TBM Crosswalk'!$A$2:'TRM - TBM Crosswalk'!$I$1008,6,FALSE))</f>
        <v/>
      </c>
      <c r="I7636" t="str">
        <f>IF(VLOOKUP(TRM!A6749,'TRM - TBM Crosswalk'!$A$2:'TRM - TBM Crosswalk'!$I$1008,7,FALSE)=0,"",VLOOKUP(TRM!A6749,'TRM - TBM Crosswalk'!$A$2:'TRM - TBM Crosswalk'!$I$1008,7,FALSE))</f>
        <v/>
      </c>
      <c r="J7636" t="str">
        <f>IF(VLOOKUP(TRM!A6749,'TRM - TBM Crosswalk'!$A$2:'TRM - TBM Crosswalk'!$I$1008,8,FALSE)=0,"",VLOOKUP(TRM!A6749,'TRM - TBM Crosswalk'!$A$2:'TRM - TBM Crosswalk'!$I$1008,8,FALSE))</f>
        <v/>
      </c>
      <c r="K7636" t="str">
        <f>IF(VLOOKUP(TRM!A6749,'TRM - TBM Crosswalk'!$A$2:'TRM - TBM Crosswalk'!$I$1008,9,FALSE)=0,"",VLOOKUP(TRM!A6749,'TRM - TBM Crosswalk'!$A$2:'TRM - TBM Crosswalk'!$I$1008,9,FALSE))</f>
        <v/>
      </c>
    </row>
    <row r="7637" spans="1:11" x14ac:dyDescent="0.45">
      <c r="A7637" t="str">
        <f>TRM!A6750</f>
        <v>A02.032.402</v>
      </c>
      <c r="B7637" t="str">
        <f>TRM!B6750</f>
        <v>Web Browser</v>
      </c>
      <c r="C7637" t="str">
        <f>TRM!C6750</f>
        <v>Mozilla Firefox  (x64 en-US) | 70.0.1</v>
      </c>
      <c r="D7637">
        <f>TRM!D6750</f>
        <v>0</v>
      </c>
      <c r="E7637" t="str">
        <f>IF(VLOOKUP(TRM!A6750,'TRM - TBM Crosswalk'!$A$2:'TRM - TBM Crosswalk'!$I$1008,3,FALSE)="N/A","TBD","")</f>
        <v>TBD</v>
      </c>
      <c r="F7637" t="str">
        <f>IF(VLOOKUP(TRM!A6750,'TRM - TBM Crosswalk'!$A$2:'TRM - TBM Crosswalk'!$I$1008,4,FALSE)=0,"",VLOOKUP(TRM!A6750,'TRM - TBM Crosswalk'!$A$2:'TRM - TBM Crosswalk'!$I$1008,4,FALSE))</f>
        <v/>
      </c>
      <c r="G7637" t="str">
        <f>IF(VLOOKUP(TRM!A6750,'TRM - TBM Crosswalk'!$A$2:'TRM - TBM Crosswalk'!$I$1008,5,FALSE)=0,"",VLOOKUP(TRM!A6750,'TRM - TBM Crosswalk'!$A$2:'TRM - TBM Crosswalk'!$I$1008,5,FALSE))</f>
        <v/>
      </c>
      <c r="H7637" t="str">
        <f>IF(VLOOKUP(TRM!A6750,'TRM - TBM Crosswalk'!$A$2:'TRM - TBM Crosswalk'!$I$1008,6,FALSE)=0,"",VLOOKUP(TRM!A6750,'TRM - TBM Crosswalk'!$A$2:'TRM - TBM Crosswalk'!$I$1008,6,FALSE))</f>
        <v/>
      </c>
      <c r="I7637" t="str">
        <f>IF(VLOOKUP(TRM!A6750,'TRM - TBM Crosswalk'!$A$2:'TRM - TBM Crosswalk'!$I$1008,7,FALSE)=0,"",VLOOKUP(TRM!A6750,'TRM - TBM Crosswalk'!$A$2:'TRM - TBM Crosswalk'!$I$1008,7,FALSE))</f>
        <v/>
      </c>
      <c r="J7637" t="str">
        <f>IF(VLOOKUP(TRM!A6750,'TRM - TBM Crosswalk'!$A$2:'TRM - TBM Crosswalk'!$I$1008,8,FALSE)=0,"",VLOOKUP(TRM!A6750,'TRM - TBM Crosswalk'!$A$2:'TRM - TBM Crosswalk'!$I$1008,8,FALSE))</f>
        <v/>
      </c>
      <c r="K7637" t="str">
        <f>IF(VLOOKUP(TRM!A6750,'TRM - TBM Crosswalk'!$A$2:'TRM - TBM Crosswalk'!$I$1008,9,FALSE)=0,"",VLOOKUP(TRM!A6750,'TRM - TBM Crosswalk'!$A$2:'TRM - TBM Crosswalk'!$I$1008,9,FALSE))</f>
        <v/>
      </c>
    </row>
    <row r="7638" spans="1:11" x14ac:dyDescent="0.45">
      <c r="A7638" t="str">
        <f>TRM!A6775</f>
        <v>A02.032.402</v>
      </c>
      <c r="B7638" t="str">
        <f>TRM!B6775</f>
        <v>Web Browser</v>
      </c>
      <c r="C7638" t="str">
        <f>TRM!C6775</f>
        <v>Safari.app - 13.0.5</v>
      </c>
      <c r="D7638">
        <f>TRM!D6775</f>
        <v>0</v>
      </c>
      <c r="E7638" t="str">
        <f>IF(VLOOKUP(TRM!A6775,'TRM - TBM Crosswalk'!$A$2:'TRM - TBM Crosswalk'!$I$1008,3,FALSE)="N/A","TBD","")</f>
        <v>TBD</v>
      </c>
      <c r="F7638" t="str">
        <f>IF(VLOOKUP(TRM!A6775,'TRM - TBM Crosswalk'!$A$2:'TRM - TBM Crosswalk'!$I$1008,4,FALSE)=0,"",VLOOKUP(TRM!A6775,'TRM - TBM Crosswalk'!$A$2:'TRM - TBM Crosswalk'!$I$1008,4,FALSE))</f>
        <v/>
      </c>
      <c r="G7638" t="str">
        <f>IF(VLOOKUP(TRM!A6775,'TRM - TBM Crosswalk'!$A$2:'TRM - TBM Crosswalk'!$I$1008,5,FALSE)=0,"",VLOOKUP(TRM!A6775,'TRM - TBM Crosswalk'!$A$2:'TRM - TBM Crosswalk'!$I$1008,5,FALSE))</f>
        <v/>
      </c>
      <c r="H7638" t="str">
        <f>IF(VLOOKUP(TRM!A6775,'TRM - TBM Crosswalk'!$A$2:'TRM - TBM Crosswalk'!$I$1008,6,FALSE)=0,"",VLOOKUP(TRM!A6775,'TRM - TBM Crosswalk'!$A$2:'TRM - TBM Crosswalk'!$I$1008,6,FALSE))</f>
        <v/>
      </c>
      <c r="I7638" t="str">
        <f>IF(VLOOKUP(TRM!A6775,'TRM - TBM Crosswalk'!$A$2:'TRM - TBM Crosswalk'!$I$1008,7,FALSE)=0,"",VLOOKUP(TRM!A6775,'TRM - TBM Crosswalk'!$A$2:'TRM - TBM Crosswalk'!$I$1008,7,FALSE))</f>
        <v/>
      </c>
      <c r="J7638" t="str">
        <f>IF(VLOOKUP(TRM!A6775,'TRM - TBM Crosswalk'!$A$2:'TRM - TBM Crosswalk'!$I$1008,8,FALSE)=0,"",VLOOKUP(TRM!A6775,'TRM - TBM Crosswalk'!$A$2:'TRM - TBM Crosswalk'!$I$1008,8,FALSE))</f>
        <v/>
      </c>
      <c r="K7638" t="str">
        <f>IF(VLOOKUP(TRM!A6775,'TRM - TBM Crosswalk'!$A$2:'TRM - TBM Crosswalk'!$I$1008,9,FALSE)=0,"",VLOOKUP(TRM!A6775,'TRM - TBM Crosswalk'!$A$2:'TRM - TBM Crosswalk'!$I$1008,9,FALSE))</f>
        <v/>
      </c>
    </row>
    <row r="7639" spans="1:11" x14ac:dyDescent="0.45">
      <c r="A7639" t="str">
        <f>TRM!A6776</f>
        <v>A02.032.402</v>
      </c>
      <c r="B7639" t="str">
        <f>TRM!B6776</f>
        <v>Web Browser</v>
      </c>
      <c r="C7639" t="str">
        <f>TRM!C6776</f>
        <v>Vivaldi | 2.6.1566.40</v>
      </c>
      <c r="D7639">
        <f>TRM!D6776</f>
        <v>0</v>
      </c>
      <c r="E7639" t="str">
        <f>IF(VLOOKUP(TRM!A6776,'TRM - TBM Crosswalk'!$A$2:'TRM - TBM Crosswalk'!$I$1008,3,FALSE)="N/A","TBD","")</f>
        <v>TBD</v>
      </c>
      <c r="F7639" t="str">
        <f>IF(VLOOKUP(TRM!A6776,'TRM - TBM Crosswalk'!$A$2:'TRM - TBM Crosswalk'!$I$1008,4,FALSE)=0,"",VLOOKUP(TRM!A6776,'TRM - TBM Crosswalk'!$A$2:'TRM - TBM Crosswalk'!$I$1008,4,FALSE))</f>
        <v/>
      </c>
      <c r="G7639" t="str">
        <f>IF(VLOOKUP(TRM!A6776,'TRM - TBM Crosswalk'!$A$2:'TRM - TBM Crosswalk'!$I$1008,5,FALSE)=0,"",VLOOKUP(TRM!A6776,'TRM - TBM Crosswalk'!$A$2:'TRM - TBM Crosswalk'!$I$1008,5,FALSE))</f>
        <v/>
      </c>
      <c r="H7639" t="str">
        <f>IF(VLOOKUP(TRM!A6776,'TRM - TBM Crosswalk'!$A$2:'TRM - TBM Crosswalk'!$I$1008,6,FALSE)=0,"",VLOOKUP(TRM!A6776,'TRM - TBM Crosswalk'!$A$2:'TRM - TBM Crosswalk'!$I$1008,6,FALSE))</f>
        <v/>
      </c>
      <c r="I7639" t="str">
        <f>IF(VLOOKUP(TRM!A6776,'TRM - TBM Crosswalk'!$A$2:'TRM - TBM Crosswalk'!$I$1008,7,FALSE)=0,"",VLOOKUP(TRM!A6776,'TRM - TBM Crosswalk'!$A$2:'TRM - TBM Crosswalk'!$I$1008,7,FALSE))</f>
        <v/>
      </c>
      <c r="J7639" t="str">
        <f>IF(VLOOKUP(TRM!A6776,'TRM - TBM Crosswalk'!$A$2:'TRM - TBM Crosswalk'!$I$1008,8,FALSE)=0,"",VLOOKUP(TRM!A6776,'TRM - TBM Crosswalk'!$A$2:'TRM - TBM Crosswalk'!$I$1008,8,FALSE))</f>
        <v/>
      </c>
      <c r="K7639" t="str">
        <f>IF(VLOOKUP(TRM!A6776,'TRM - TBM Crosswalk'!$A$2:'TRM - TBM Crosswalk'!$I$1008,9,FALSE)=0,"",VLOOKUP(TRM!A6776,'TRM - TBM Crosswalk'!$A$2:'TRM - TBM Crosswalk'!$I$1008,9,FALSE))</f>
        <v/>
      </c>
    </row>
    <row r="7640" spans="1:11" x14ac:dyDescent="0.45">
      <c r="A7640" t="str">
        <f>TRM!A7332</f>
        <v>B09.401.061</v>
      </c>
      <c r="B7640" t="str">
        <f>TRM!B7332</f>
        <v>Ground Transportation</v>
      </c>
      <c r="C7640" t="str">
        <f>TRM!C7332</f>
        <v>RoadEng Resource Tutorials | 7.0.00.8</v>
      </c>
      <c r="D7640">
        <f>TRM!D7332</f>
        <v>0</v>
      </c>
      <c r="E7640" t="str">
        <f>IF(VLOOKUP(TRM!A7332,'TRM - TBM Crosswalk'!$A$2:'TRM - TBM Crosswalk'!$I$1008,3,FALSE)="N/A","TBD","")</f>
        <v/>
      </c>
      <c r="F7640" t="str">
        <f>IF(VLOOKUP(TRM!A7332,'TRM - TBM Crosswalk'!$A$2:'TRM - TBM Crosswalk'!$I$1008,4,FALSE)=0,"",VLOOKUP(TRM!A7332,'TRM - TBM Crosswalk'!$A$2:'TRM - TBM Crosswalk'!$I$1008,4,FALSE))</f>
        <v>Business Capability</v>
      </c>
      <c r="G7640" t="str">
        <f>IF(VLOOKUP(TRM!A7332,'TRM - TBM Crosswalk'!$A$2:'TRM - TBM Crosswalk'!$I$1008,5,FALSE)=0,"",VLOOKUP(TRM!A7332,'TRM - TBM Crosswalk'!$A$2:'TRM - TBM Crosswalk'!$I$1008,5,FALSE))</f>
        <v/>
      </c>
      <c r="H7640" t="str">
        <f>IF(VLOOKUP(TRM!A7332,'TRM - TBM Crosswalk'!$A$2:'TRM - TBM Crosswalk'!$I$1008,6,FALSE)=0,"",VLOOKUP(TRM!A7332,'TRM - TBM Crosswalk'!$A$2:'TRM - TBM Crosswalk'!$I$1008,6,FALSE))</f>
        <v/>
      </c>
      <c r="I7640" t="str">
        <f>IF(VLOOKUP(TRM!A7332,'TRM - TBM Crosswalk'!$A$2:'TRM - TBM Crosswalk'!$I$1008,7,FALSE)=0,"",VLOOKUP(TRM!A7332,'TRM - TBM Crosswalk'!$A$2:'TRM - TBM Crosswalk'!$I$1008,7,FALSE))</f>
        <v/>
      </c>
      <c r="J7640" t="str">
        <f>IF(VLOOKUP(TRM!A7332,'TRM - TBM Crosswalk'!$A$2:'TRM - TBM Crosswalk'!$I$1008,8,FALSE)=0,"",VLOOKUP(TRM!A7332,'TRM - TBM Crosswalk'!$A$2:'TRM - TBM Crosswalk'!$I$1008,8,FALSE))</f>
        <v/>
      </c>
      <c r="K7640" t="str">
        <f>IF(VLOOKUP(TRM!A7332,'TRM - TBM Crosswalk'!$A$2:'TRM - TBM Crosswalk'!$I$1008,9,FALSE)=0,"",VLOOKUP(TRM!A7332,'TRM - TBM Crosswalk'!$A$2:'TRM - TBM Crosswalk'!$I$1008,9,FALSE))</f>
        <v/>
      </c>
    </row>
    <row r="7641" spans="1:11" x14ac:dyDescent="0.45">
      <c r="A7641" t="str">
        <f>TRM!A7550</f>
        <v>B10.813.263</v>
      </c>
      <c r="B7641" t="str">
        <f>TRM!B7550</f>
        <v>System and Network Monitoring</v>
      </c>
      <c r="C7641" t="str">
        <f>TRM!C7550</f>
        <v>Intel(R) Management Engine Components | 11.0.0.1173</v>
      </c>
      <c r="D7641">
        <f>TRM!D7550</f>
        <v>0</v>
      </c>
      <c r="E7641" t="str">
        <f>IF(VLOOKUP(TRM!A7550,'TRM - TBM Crosswalk'!$A$2:'TRM - TBM Crosswalk'!$I$1008,3,FALSE)="N/A","TBD","")</f>
        <v/>
      </c>
      <c r="F7641" t="str">
        <f>IF(VLOOKUP(TRM!A7550,'TRM - TBM Crosswalk'!$A$2:'TRM - TBM Crosswalk'!$I$1008,4,FALSE)=0,"",VLOOKUP(TRM!A7550,'TRM - TBM Crosswalk'!$A$2:'TRM - TBM Crosswalk'!$I$1008,4,FALSE))</f>
        <v/>
      </c>
      <c r="G7641" t="str">
        <f>IF(VLOOKUP(TRM!A7550,'TRM - TBM Crosswalk'!$A$2:'TRM - TBM Crosswalk'!$I$1008,5,FALSE)=0,"",VLOOKUP(TRM!A7550,'TRM - TBM Crosswalk'!$A$2:'TRM - TBM Crosswalk'!$I$1008,5,FALSE))</f>
        <v/>
      </c>
      <c r="H7641" t="str">
        <f>IF(VLOOKUP(TRM!A7550,'TRM - TBM Crosswalk'!$A$2:'TRM - TBM Crosswalk'!$I$1008,6,FALSE)=0,"",VLOOKUP(TRM!A7550,'TRM - TBM Crosswalk'!$A$2:'TRM - TBM Crosswalk'!$I$1008,6,FALSE))</f>
        <v/>
      </c>
      <c r="I7641" t="str">
        <f>IF(VLOOKUP(TRM!A7550,'TRM - TBM Crosswalk'!$A$2:'TRM - TBM Crosswalk'!$I$1008,7,FALSE)=0,"",VLOOKUP(TRM!A7550,'TRM - TBM Crosswalk'!$A$2:'TRM - TBM Crosswalk'!$I$1008,7,FALSE))</f>
        <v>Delivery Services</v>
      </c>
      <c r="J7641" t="str">
        <f>IF(VLOOKUP(TRM!A7550,'TRM - TBM Crosswalk'!$A$2:'TRM - TBM Crosswalk'!$I$1008,8,FALSE)=0,"",VLOOKUP(TRM!A7550,'TRM - TBM Crosswalk'!$A$2:'TRM - TBM Crosswalk'!$I$1008,8,FALSE))</f>
        <v>Operations</v>
      </c>
      <c r="K7641" t="str">
        <f>IF(VLOOKUP(TRM!A7550,'TRM - TBM Crosswalk'!$A$2:'TRM - TBM Crosswalk'!$I$1008,9,FALSE)=0,"",VLOOKUP(TRM!A7550,'TRM - TBM Crosswalk'!$A$2:'TRM - TBM Crosswalk'!$I$1008,9,FALSE))</f>
        <v>Event Management</v>
      </c>
    </row>
    <row r="7642" spans="1:11" x14ac:dyDescent="0.45">
      <c r="A7642" t="str">
        <f>TRM!A7880</f>
        <v>B10.813.343</v>
      </c>
      <c r="B7642" t="str">
        <f>TRM!B7880</f>
        <v>Audio / Video Conferencing</v>
      </c>
      <c r="C7642" t="str">
        <f>TRM!C7880</f>
        <v>Meeting Center.app</v>
      </c>
      <c r="D7642">
        <f>TRM!D7880</f>
        <v>0</v>
      </c>
      <c r="E7642" t="str">
        <f>IF(VLOOKUP(TRM!A7880,'TRM - TBM Crosswalk'!$A$2:'TRM - TBM Crosswalk'!$I$1008,3,FALSE)="N/A","TBD","")</f>
        <v/>
      </c>
      <c r="F7642" t="str">
        <f>IF(VLOOKUP(TRM!A7880,'TRM - TBM Crosswalk'!$A$2:'TRM - TBM Crosswalk'!$I$1008,4,FALSE)=0,"",VLOOKUP(TRM!A7880,'TRM - TBM Crosswalk'!$A$2:'TRM - TBM Crosswalk'!$I$1008,4,FALSE))</f>
        <v/>
      </c>
      <c r="G7642" t="str">
        <f>IF(VLOOKUP(TRM!A7880,'TRM - TBM Crosswalk'!$A$2:'TRM - TBM Crosswalk'!$I$1008,5,FALSE)=0,"",VLOOKUP(TRM!A7880,'TRM - TBM Crosswalk'!$A$2:'TRM - TBM Crosswalk'!$I$1008,5,FALSE))</f>
        <v>End User</v>
      </c>
      <c r="H7642" t="str">
        <f>IF(VLOOKUP(TRM!A7880,'TRM - TBM Crosswalk'!$A$2:'TRM - TBM Crosswalk'!$I$1008,6,FALSE)=0,"",VLOOKUP(TRM!A7880,'TRM - TBM Crosswalk'!$A$2:'TRM - TBM Crosswalk'!$I$1008,6,FALSE))</f>
        <v>Conferencing &amp; AV</v>
      </c>
      <c r="I7642" t="str">
        <f>IF(VLOOKUP(TRM!A7880,'TRM - TBM Crosswalk'!$A$2:'TRM - TBM Crosswalk'!$I$1008,7,FALSE)=0,"",VLOOKUP(TRM!A7880,'TRM - TBM Crosswalk'!$A$2:'TRM - TBM Crosswalk'!$I$1008,7,FALSE))</f>
        <v/>
      </c>
      <c r="J7642" t="str">
        <f>IF(VLOOKUP(TRM!A7880,'TRM - TBM Crosswalk'!$A$2:'TRM - TBM Crosswalk'!$I$1008,8,FALSE)=0,"",VLOOKUP(TRM!A7880,'TRM - TBM Crosswalk'!$A$2:'TRM - TBM Crosswalk'!$I$1008,8,FALSE))</f>
        <v/>
      </c>
      <c r="K7642" t="str">
        <f>IF(VLOOKUP(TRM!A7880,'TRM - TBM Crosswalk'!$A$2:'TRM - TBM Crosswalk'!$I$1008,9,FALSE)=0,"",VLOOKUP(TRM!A7880,'TRM - TBM Crosswalk'!$A$2:'TRM - TBM Crosswalk'!$I$1008,9,FALSE))</f>
        <v/>
      </c>
    </row>
    <row r="7643" spans="1:11" x14ac:dyDescent="0.45">
      <c r="A7643" t="str">
        <f>TRM!A7881</f>
        <v>B10.813.343</v>
      </c>
      <c r="B7643" t="str">
        <f>TRM!B7881</f>
        <v>Audio / Video Conferencing</v>
      </c>
      <c r="C7643" t="str">
        <f>TRM!C7881</f>
        <v>Skype for Business Basic 2016 - en-us | 16.0.12527.20278</v>
      </c>
      <c r="D7643">
        <f>TRM!D7881</f>
        <v>0</v>
      </c>
      <c r="E7643" t="str">
        <f>IF(VLOOKUP(TRM!A7881,'TRM - TBM Crosswalk'!$A$2:'TRM - TBM Crosswalk'!$I$1008,3,FALSE)="N/A","TBD","")</f>
        <v/>
      </c>
      <c r="F7643" t="str">
        <f>IF(VLOOKUP(TRM!A7881,'TRM - TBM Crosswalk'!$A$2:'TRM - TBM Crosswalk'!$I$1008,4,FALSE)=0,"",VLOOKUP(TRM!A7881,'TRM - TBM Crosswalk'!$A$2:'TRM - TBM Crosswalk'!$I$1008,4,FALSE))</f>
        <v/>
      </c>
      <c r="G7643" t="str">
        <f>IF(VLOOKUP(TRM!A7881,'TRM - TBM Crosswalk'!$A$2:'TRM - TBM Crosswalk'!$I$1008,5,FALSE)=0,"",VLOOKUP(TRM!A7881,'TRM - TBM Crosswalk'!$A$2:'TRM - TBM Crosswalk'!$I$1008,5,FALSE))</f>
        <v>End User</v>
      </c>
      <c r="H7643" t="str">
        <f>IF(VLOOKUP(TRM!A7881,'TRM - TBM Crosswalk'!$A$2:'TRM - TBM Crosswalk'!$I$1008,6,FALSE)=0,"",VLOOKUP(TRM!A7881,'TRM - TBM Crosswalk'!$A$2:'TRM - TBM Crosswalk'!$I$1008,6,FALSE))</f>
        <v>Conferencing &amp; AV</v>
      </c>
      <c r="I7643" t="str">
        <f>IF(VLOOKUP(TRM!A7881,'TRM - TBM Crosswalk'!$A$2:'TRM - TBM Crosswalk'!$I$1008,7,FALSE)=0,"",VLOOKUP(TRM!A7881,'TRM - TBM Crosswalk'!$A$2:'TRM - TBM Crosswalk'!$I$1008,7,FALSE))</f>
        <v/>
      </c>
      <c r="J7643" t="str">
        <f>IF(VLOOKUP(TRM!A7881,'TRM - TBM Crosswalk'!$A$2:'TRM - TBM Crosswalk'!$I$1008,8,FALSE)=0,"",VLOOKUP(TRM!A7881,'TRM - TBM Crosswalk'!$A$2:'TRM - TBM Crosswalk'!$I$1008,8,FALSE))</f>
        <v/>
      </c>
      <c r="K7643" t="str">
        <f>IF(VLOOKUP(TRM!A7881,'TRM - TBM Crosswalk'!$A$2:'TRM - TBM Crosswalk'!$I$1008,9,FALSE)=0,"",VLOOKUP(TRM!A7881,'TRM - TBM Crosswalk'!$A$2:'TRM - TBM Crosswalk'!$I$1008,9,FALSE))</f>
        <v/>
      </c>
    </row>
    <row r="7644" spans="1:11" x14ac:dyDescent="0.45">
      <c r="A7644" t="str">
        <f>TRM!A7882</f>
        <v>B10.813.343</v>
      </c>
      <c r="B7644" t="str">
        <f>TRM!B7882</f>
        <v>Audio / Video Conferencing</v>
      </c>
      <c r="C7644" t="str">
        <f>TRM!C7882</f>
        <v>Skype for Business Web App Plug-in | 15.8.20020.400</v>
      </c>
      <c r="D7644">
        <f>TRM!D7882</f>
        <v>0</v>
      </c>
      <c r="E7644" t="str">
        <f>IF(VLOOKUP(TRM!A7882,'TRM - TBM Crosswalk'!$A$2:'TRM - TBM Crosswalk'!$I$1008,3,FALSE)="N/A","TBD","")</f>
        <v/>
      </c>
      <c r="F7644" t="str">
        <f>IF(VLOOKUP(TRM!A7882,'TRM - TBM Crosswalk'!$A$2:'TRM - TBM Crosswalk'!$I$1008,4,FALSE)=0,"",VLOOKUP(TRM!A7882,'TRM - TBM Crosswalk'!$A$2:'TRM - TBM Crosswalk'!$I$1008,4,FALSE))</f>
        <v/>
      </c>
      <c r="G7644" t="str">
        <f>IF(VLOOKUP(TRM!A7882,'TRM - TBM Crosswalk'!$A$2:'TRM - TBM Crosswalk'!$I$1008,5,FALSE)=0,"",VLOOKUP(TRM!A7882,'TRM - TBM Crosswalk'!$A$2:'TRM - TBM Crosswalk'!$I$1008,5,FALSE))</f>
        <v>End User</v>
      </c>
      <c r="H7644" t="str">
        <f>IF(VLOOKUP(TRM!A7882,'TRM - TBM Crosswalk'!$A$2:'TRM - TBM Crosswalk'!$I$1008,6,FALSE)=0,"",VLOOKUP(TRM!A7882,'TRM - TBM Crosswalk'!$A$2:'TRM - TBM Crosswalk'!$I$1008,6,FALSE))</f>
        <v>Conferencing &amp; AV</v>
      </c>
      <c r="I7644" t="str">
        <f>IF(VLOOKUP(TRM!A7882,'TRM - TBM Crosswalk'!$A$2:'TRM - TBM Crosswalk'!$I$1008,7,FALSE)=0,"",VLOOKUP(TRM!A7882,'TRM - TBM Crosswalk'!$A$2:'TRM - TBM Crosswalk'!$I$1008,7,FALSE))</f>
        <v/>
      </c>
      <c r="J7644" t="str">
        <f>IF(VLOOKUP(TRM!A7882,'TRM - TBM Crosswalk'!$A$2:'TRM - TBM Crosswalk'!$I$1008,8,FALSE)=0,"",VLOOKUP(TRM!A7882,'TRM - TBM Crosswalk'!$A$2:'TRM - TBM Crosswalk'!$I$1008,8,FALSE))</f>
        <v/>
      </c>
      <c r="K7644" t="str">
        <f>IF(VLOOKUP(TRM!A7882,'TRM - TBM Crosswalk'!$A$2:'TRM - TBM Crosswalk'!$I$1008,9,FALSE)=0,"",VLOOKUP(TRM!A7882,'TRM - TBM Crosswalk'!$A$2:'TRM - TBM Crosswalk'!$I$1008,9,FALSE))</f>
        <v/>
      </c>
    </row>
    <row r="7645" spans="1:11" x14ac:dyDescent="0.45">
      <c r="A7645" t="str">
        <f>TRM!A8053</f>
        <v>D04.006.680</v>
      </c>
      <c r="B7645" t="str">
        <f>TRM!B8053</f>
        <v>Biological</v>
      </c>
      <c r="C7645" t="str">
        <f>TRM!C8053</f>
        <v>SonoBat  US west &amp; Great Basin Suite | 3.2.2</v>
      </c>
      <c r="D7645">
        <f>TRM!D8053</f>
        <v>0</v>
      </c>
      <c r="E7645" t="str">
        <f>IF(VLOOKUP(TRM!A8053,'TRM - TBM Crosswalk'!$A$2:'TRM - TBM Crosswalk'!$I$1008,3,FALSE)="N/A","TBD","")</f>
        <v/>
      </c>
      <c r="F7645" t="str">
        <f>IF(VLOOKUP(TRM!A8053,'TRM - TBM Crosswalk'!$A$2:'TRM - TBM Crosswalk'!$I$1008,4,FALSE)=0,"",VLOOKUP(TRM!A8053,'TRM - TBM Crosswalk'!$A$2:'TRM - TBM Crosswalk'!$I$1008,4,FALSE))</f>
        <v>Business Capability</v>
      </c>
      <c r="G7645" t="str">
        <f>IF(VLOOKUP(TRM!A8053,'TRM - TBM Crosswalk'!$A$2:'TRM - TBM Crosswalk'!$I$1008,5,FALSE)=0,"",VLOOKUP(TRM!A8053,'TRM - TBM Crosswalk'!$A$2:'TRM - TBM Crosswalk'!$I$1008,5,FALSE))</f>
        <v/>
      </c>
      <c r="H7645" t="str">
        <f>IF(VLOOKUP(TRM!A8053,'TRM - TBM Crosswalk'!$A$2:'TRM - TBM Crosswalk'!$I$1008,6,FALSE)=0,"",VLOOKUP(TRM!A8053,'TRM - TBM Crosswalk'!$A$2:'TRM - TBM Crosswalk'!$I$1008,6,FALSE))</f>
        <v/>
      </c>
      <c r="I7645" t="str">
        <f>IF(VLOOKUP(TRM!A8053,'TRM - TBM Crosswalk'!$A$2:'TRM - TBM Crosswalk'!$I$1008,7,FALSE)=0,"",VLOOKUP(TRM!A8053,'TRM - TBM Crosswalk'!$A$2:'TRM - TBM Crosswalk'!$I$1008,7,FALSE))</f>
        <v/>
      </c>
      <c r="J7645" t="str">
        <f>IF(VLOOKUP(TRM!A8053,'TRM - TBM Crosswalk'!$A$2:'TRM - TBM Crosswalk'!$I$1008,8,FALSE)=0,"",VLOOKUP(TRM!A8053,'TRM - TBM Crosswalk'!$A$2:'TRM - TBM Crosswalk'!$I$1008,8,FALSE))</f>
        <v/>
      </c>
      <c r="K7645" t="str">
        <f>IF(VLOOKUP(TRM!A8053,'TRM - TBM Crosswalk'!$A$2:'TRM - TBM Crosswalk'!$I$1008,9,FALSE)=0,"",VLOOKUP(TRM!A8053,'TRM - TBM Crosswalk'!$A$2:'TRM - TBM Crosswalk'!$I$1008,9,FALSE))</f>
        <v/>
      </c>
    </row>
    <row r="7646" spans="1:11" x14ac:dyDescent="0.45">
      <c r="A7646" t="str">
        <f>TRM!A8301</f>
        <v>I01.002.206#</v>
      </c>
      <c r="B7646" t="str">
        <f>TRM!B8301</f>
        <v>Operating System - UNIX Design</v>
      </c>
      <c r="C7646" t="str">
        <f>TRM!C8301</f>
        <v>Drone2Map 1.0.1 for ArcGIS | 1.0.498</v>
      </c>
      <c r="D7646">
        <f>TRM!D8301</f>
        <v>0</v>
      </c>
      <c r="E7646" t="str">
        <f>IF(VLOOKUP(TRM!A8301,'TRM - TBM Crosswalk'!$A$2:'TRM - TBM Crosswalk'!$I$1008,3,FALSE)="N/A","TBD","")</f>
        <v/>
      </c>
      <c r="F7646" t="str">
        <f>IF(VLOOKUP(TRM!A8301,'TRM - TBM Crosswalk'!$A$2:'TRM - TBM Crosswalk'!$I$1008,4,FALSE)=0,"",VLOOKUP(TRM!A8301,'TRM - TBM Crosswalk'!$A$2:'TRM - TBM Crosswalk'!$I$1008,4,FALSE))</f>
        <v/>
      </c>
      <c r="G7646" t="str">
        <f>IF(VLOOKUP(TRM!A8301,'TRM - TBM Crosswalk'!$A$2:'TRM - TBM Crosswalk'!$I$1008,5,FALSE)=0,"",VLOOKUP(TRM!A8301,'TRM - TBM Crosswalk'!$A$2:'TRM - TBM Crosswalk'!$I$1008,5,FALSE))</f>
        <v>Compute</v>
      </c>
      <c r="H7646" t="str">
        <f>IF(VLOOKUP(TRM!A8301,'TRM - TBM Crosswalk'!$A$2:'TRM - TBM Crosswalk'!$I$1008,6,FALSE)=0,"",VLOOKUP(TRM!A8301,'TRM - TBM Crosswalk'!$A$2:'TRM - TBM Crosswalk'!$I$1008,6,FALSE))</f>
        <v xml:space="preserve">Unix </v>
      </c>
      <c r="I7646" t="str">
        <f>IF(VLOOKUP(TRM!A8301,'TRM - TBM Crosswalk'!$A$2:'TRM - TBM Crosswalk'!$I$1008,7,FALSE)=0,"",VLOOKUP(TRM!A8301,'TRM - TBM Crosswalk'!$A$2:'TRM - TBM Crosswalk'!$I$1008,7,FALSE))</f>
        <v/>
      </c>
      <c r="J7646" t="str">
        <f>IF(VLOOKUP(TRM!A8301,'TRM - TBM Crosswalk'!$A$2:'TRM - TBM Crosswalk'!$I$1008,8,FALSE)=0,"",VLOOKUP(TRM!A8301,'TRM - TBM Crosswalk'!$A$2:'TRM - TBM Crosswalk'!$I$1008,8,FALSE))</f>
        <v/>
      </c>
      <c r="K7646" t="str">
        <f>IF(VLOOKUP(TRM!A8301,'TRM - TBM Crosswalk'!$A$2:'TRM - TBM Crosswalk'!$I$1008,9,FALSE)=0,"",VLOOKUP(TRM!A8301,'TRM - TBM Crosswalk'!$A$2:'TRM - TBM Crosswalk'!$I$1008,9,FALSE))</f>
        <v/>
      </c>
    </row>
    <row r="7647" spans="1:11" x14ac:dyDescent="0.45">
      <c r="A7647" t="str">
        <f>TRM!A8302</f>
        <v>I01.002.206#</v>
      </c>
      <c r="B7647" t="str">
        <f>TRM!B8302</f>
        <v>Operating System - UNIX Design</v>
      </c>
      <c r="C7647" t="str">
        <f>TRM!C8302</f>
        <v>Dwell Control.app - 1.0</v>
      </c>
      <c r="D7647">
        <f>TRM!D8302</f>
        <v>0</v>
      </c>
      <c r="E7647" t="str">
        <f>IF(VLOOKUP(TRM!A8302,'TRM - TBM Crosswalk'!$A$2:'TRM - TBM Crosswalk'!$I$1008,3,FALSE)="N/A","TBD","")</f>
        <v/>
      </c>
      <c r="F7647" t="str">
        <f>IF(VLOOKUP(TRM!A8302,'TRM - TBM Crosswalk'!$A$2:'TRM - TBM Crosswalk'!$I$1008,4,FALSE)=0,"",VLOOKUP(TRM!A8302,'TRM - TBM Crosswalk'!$A$2:'TRM - TBM Crosswalk'!$I$1008,4,FALSE))</f>
        <v/>
      </c>
      <c r="G7647" t="str">
        <f>IF(VLOOKUP(TRM!A8302,'TRM - TBM Crosswalk'!$A$2:'TRM - TBM Crosswalk'!$I$1008,5,FALSE)=0,"",VLOOKUP(TRM!A8302,'TRM - TBM Crosswalk'!$A$2:'TRM - TBM Crosswalk'!$I$1008,5,FALSE))</f>
        <v>Compute</v>
      </c>
      <c r="H7647" t="str">
        <f>IF(VLOOKUP(TRM!A8302,'TRM - TBM Crosswalk'!$A$2:'TRM - TBM Crosswalk'!$I$1008,6,FALSE)=0,"",VLOOKUP(TRM!A8302,'TRM - TBM Crosswalk'!$A$2:'TRM - TBM Crosswalk'!$I$1008,6,FALSE))</f>
        <v xml:space="preserve">Unix </v>
      </c>
      <c r="I7647" t="str">
        <f>IF(VLOOKUP(TRM!A8302,'TRM - TBM Crosswalk'!$A$2:'TRM - TBM Crosswalk'!$I$1008,7,FALSE)=0,"",VLOOKUP(TRM!A8302,'TRM - TBM Crosswalk'!$A$2:'TRM - TBM Crosswalk'!$I$1008,7,FALSE))</f>
        <v/>
      </c>
      <c r="J7647" t="str">
        <f>IF(VLOOKUP(TRM!A8302,'TRM - TBM Crosswalk'!$A$2:'TRM - TBM Crosswalk'!$I$1008,8,FALSE)=0,"",VLOOKUP(TRM!A8302,'TRM - TBM Crosswalk'!$A$2:'TRM - TBM Crosswalk'!$I$1008,8,FALSE))</f>
        <v/>
      </c>
      <c r="K7647" t="str">
        <f>IF(VLOOKUP(TRM!A8302,'TRM - TBM Crosswalk'!$A$2:'TRM - TBM Crosswalk'!$I$1008,9,FALSE)=0,"",VLOOKUP(TRM!A8302,'TRM - TBM Crosswalk'!$A$2:'TRM - TBM Crosswalk'!$I$1008,9,FALSE))</f>
        <v/>
      </c>
    </row>
    <row r="7648" spans="1:11" x14ac:dyDescent="0.45">
      <c r="A7648" t="str">
        <f>TRM!A8303</f>
        <v>I01.002.206#</v>
      </c>
      <c r="B7648" t="str">
        <f>TRM!B8303</f>
        <v>Operating System - UNIX Design</v>
      </c>
      <c r="C7648" t="str">
        <f>TRM!C8303</f>
        <v>eaptlstrust.app - 13.0</v>
      </c>
      <c r="D7648">
        <f>TRM!D8303</f>
        <v>0</v>
      </c>
      <c r="E7648" t="str">
        <f>IF(VLOOKUP(TRM!A8303,'TRM - TBM Crosswalk'!$A$2:'TRM - TBM Crosswalk'!$I$1008,3,FALSE)="N/A","TBD","")</f>
        <v/>
      </c>
      <c r="F7648" t="str">
        <f>IF(VLOOKUP(TRM!A8303,'TRM - TBM Crosswalk'!$A$2:'TRM - TBM Crosswalk'!$I$1008,4,FALSE)=0,"",VLOOKUP(TRM!A8303,'TRM - TBM Crosswalk'!$A$2:'TRM - TBM Crosswalk'!$I$1008,4,FALSE))</f>
        <v/>
      </c>
      <c r="G7648" t="str">
        <f>IF(VLOOKUP(TRM!A8303,'TRM - TBM Crosswalk'!$A$2:'TRM - TBM Crosswalk'!$I$1008,5,FALSE)=0,"",VLOOKUP(TRM!A8303,'TRM - TBM Crosswalk'!$A$2:'TRM - TBM Crosswalk'!$I$1008,5,FALSE))</f>
        <v>Compute</v>
      </c>
      <c r="H7648" t="str">
        <f>IF(VLOOKUP(TRM!A8303,'TRM - TBM Crosswalk'!$A$2:'TRM - TBM Crosswalk'!$I$1008,6,FALSE)=0,"",VLOOKUP(TRM!A8303,'TRM - TBM Crosswalk'!$A$2:'TRM - TBM Crosswalk'!$I$1008,6,FALSE))</f>
        <v xml:space="preserve">Unix </v>
      </c>
      <c r="I7648" t="str">
        <f>IF(VLOOKUP(TRM!A8303,'TRM - TBM Crosswalk'!$A$2:'TRM - TBM Crosswalk'!$I$1008,7,FALSE)=0,"",VLOOKUP(TRM!A8303,'TRM - TBM Crosswalk'!$A$2:'TRM - TBM Crosswalk'!$I$1008,7,FALSE))</f>
        <v/>
      </c>
      <c r="J7648" t="str">
        <f>IF(VLOOKUP(TRM!A8303,'TRM - TBM Crosswalk'!$A$2:'TRM - TBM Crosswalk'!$I$1008,8,FALSE)=0,"",VLOOKUP(TRM!A8303,'TRM - TBM Crosswalk'!$A$2:'TRM - TBM Crosswalk'!$I$1008,8,FALSE))</f>
        <v/>
      </c>
      <c r="K7648" t="str">
        <f>IF(VLOOKUP(TRM!A8303,'TRM - TBM Crosswalk'!$A$2:'TRM - TBM Crosswalk'!$I$1008,9,FALSE)=0,"",VLOOKUP(TRM!A8303,'TRM - TBM Crosswalk'!$A$2:'TRM - TBM Crosswalk'!$I$1008,9,FALSE))</f>
        <v/>
      </c>
    </row>
    <row r="7649" spans="1:11" x14ac:dyDescent="0.45">
      <c r="A7649" t="str">
        <f>TRM!A8304</f>
        <v>I01.002.206#</v>
      </c>
      <c r="B7649" t="str">
        <f>TRM!B8304</f>
        <v>Operating System - UNIX Design</v>
      </c>
      <c r="C7649" t="str">
        <f>TRM!C8304</f>
        <v>Enterprise Architect | 13.0.1310.26</v>
      </c>
      <c r="D7649">
        <f>TRM!D8304</f>
        <v>0</v>
      </c>
      <c r="E7649" t="str">
        <f>IF(VLOOKUP(TRM!A8304,'TRM - TBM Crosswalk'!$A$2:'TRM - TBM Crosswalk'!$I$1008,3,FALSE)="N/A","TBD","")</f>
        <v/>
      </c>
      <c r="F7649" t="str">
        <f>IF(VLOOKUP(TRM!A8304,'TRM - TBM Crosswalk'!$A$2:'TRM - TBM Crosswalk'!$I$1008,4,FALSE)=0,"",VLOOKUP(TRM!A8304,'TRM - TBM Crosswalk'!$A$2:'TRM - TBM Crosswalk'!$I$1008,4,FALSE))</f>
        <v/>
      </c>
      <c r="G7649" t="str">
        <f>IF(VLOOKUP(TRM!A8304,'TRM - TBM Crosswalk'!$A$2:'TRM - TBM Crosswalk'!$I$1008,5,FALSE)=0,"",VLOOKUP(TRM!A8304,'TRM - TBM Crosswalk'!$A$2:'TRM - TBM Crosswalk'!$I$1008,5,FALSE))</f>
        <v>Compute</v>
      </c>
      <c r="H7649" t="str">
        <f>IF(VLOOKUP(TRM!A8304,'TRM - TBM Crosswalk'!$A$2:'TRM - TBM Crosswalk'!$I$1008,6,FALSE)=0,"",VLOOKUP(TRM!A8304,'TRM - TBM Crosswalk'!$A$2:'TRM - TBM Crosswalk'!$I$1008,6,FALSE))</f>
        <v xml:space="preserve">Unix </v>
      </c>
      <c r="I7649" t="str">
        <f>IF(VLOOKUP(TRM!A8304,'TRM - TBM Crosswalk'!$A$2:'TRM - TBM Crosswalk'!$I$1008,7,FALSE)=0,"",VLOOKUP(TRM!A8304,'TRM - TBM Crosswalk'!$A$2:'TRM - TBM Crosswalk'!$I$1008,7,FALSE))</f>
        <v/>
      </c>
      <c r="J7649" t="str">
        <f>IF(VLOOKUP(TRM!A8304,'TRM - TBM Crosswalk'!$A$2:'TRM - TBM Crosswalk'!$I$1008,8,FALSE)=0,"",VLOOKUP(TRM!A8304,'TRM - TBM Crosswalk'!$A$2:'TRM - TBM Crosswalk'!$I$1008,8,FALSE))</f>
        <v/>
      </c>
      <c r="K7649" t="str">
        <f>IF(VLOOKUP(TRM!A8304,'TRM - TBM Crosswalk'!$A$2:'TRM - TBM Crosswalk'!$I$1008,9,FALSE)=0,"",VLOOKUP(TRM!A8304,'TRM - TBM Crosswalk'!$A$2:'TRM - TBM Crosswalk'!$I$1008,9,FALSE))</f>
        <v/>
      </c>
    </row>
    <row r="7650" spans="1:11" x14ac:dyDescent="0.45">
      <c r="A7650" t="str">
        <f>TRM!A8305</f>
        <v>I01.002.206#</v>
      </c>
      <c r="B7650" t="str">
        <f>TRM!B8305</f>
        <v>Operating System - UNIX Design</v>
      </c>
      <c r="C7650" t="str">
        <f>TRM!C8305</f>
        <v>Epson Customer Research Participation | 1.83.0000</v>
      </c>
      <c r="D7650">
        <f>TRM!D8305</f>
        <v>0</v>
      </c>
      <c r="E7650" t="str">
        <f>IF(VLOOKUP(TRM!A8305,'TRM - TBM Crosswalk'!$A$2:'TRM - TBM Crosswalk'!$I$1008,3,FALSE)="N/A","TBD","")</f>
        <v/>
      </c>
      <c r="F7650" t="str">
        <f>IF(VLOOKUP(TRM!A8305,'TRM - TBM Crosswalk'!$A$2:'TRM - TBM Crosswalk'!$I$1008,4,FALSE)=0,"",VLOOKUP(TRM!A8305,'TRM - TBM Crosswalk'!$A$2:'TRM - TBM Crosswalk'!$I$1008,4,FALSE))</f>
        <v/>
      </c>
      <c r="G7650" t="str">
        <f>IF(VLOOKUP(TRM!A8305,'TRM - TBM Crosswalk'!$A$2:'TRM - TBM Crosswalk'!$I$1008,5,FALSE)=0,"",VLOOKUP(TRM!A8305,'TRM - TBM Crosswalk'!$A$2:'TRM - TBM Crosswalk'!$I$1008,5,FALSE))</f>
        <v>Compute</v>
      </c>
      <c r="H7650" t="str">
        <f>IF(VLOOKUP(TRM!A8305,'TRM - TBM Crosswalk'!$A$2:'TRM - TBM Crosswalk'!$I$1008,6,FALSE)=0,"",VLOOKUP(TRM!A8305,'TRM - TBM Crosswalk'!$A$2:'TRM - TBM Crosswalk'!$I$1008,6,FALSE))</f>
        <v xml:space="preserve">Unix </v>
      </c>
      <c r="I7650" t="str">
        <f>IF(VLOOKUP(TRM!A8305,'TRM - TBM Crosswalk'!$A$2:'TRM - TBM Crosswalk'!$I$1008,7,FALSE)=0,"",VLOOKUP(TRM!A8305,'TRM - TBM Crosswalk'!$A$2:'TRM - TBM Crosswalk'!$I$1008,7,FALSE))</f>
        <v/>
      </c>
      <c r="J7650" t="str">
        <f>IF(VLOOKUP(TRM!A8305,'TRM - TBM Crosswalk'!$A$2:'TRM - TBM Crosswalk'!$I$1008,8,FALSE)=0,"",VLOOKUP(TRM!A8305,'TRM - TBM Crosswalk'!$A$2:'TRM - TBM Crosswalk'!$I$1008,8,FALSE))</f>
        <v/>
      </c>
      <c r="K7650" t="str">
        <f>IF(VLOOKUP(TRM!A8305,'TRM - TBM Crosswalk'!$A$2:'TRM - TBM Crosswalk'!$I$1008,9,FALSE)=0,"",VLOOKUP(TRM!A8305,'TRM - TBM Crosswalk'!$A$2:'TRM - TBM Crosswalk'!$I$1008,9,FALSE))</f>
        <v/>
      </c>
    </row>
    <row r="7651" spans="1:11" x14ac:dyDescent="0.45">
      <c r="A7651" t="str">
        <f>TRM!A8306</f>
        <v>I01.002.206#</v>
      </c>
      <c r="B7651" t="str">
        <f>TRM!B8306</f>
        <v>Operating System - UNIX Design</v>
      </c>
      <c r="C7651" t="str">
        <f>TRM!C8306</f>
        <v>EPSON WorkForce 545 Series Printer Uninstall</v>
      </c>
      <c r="D7651">
        <f>TRM!D8306</f>
        <v>0</v>
      </c>
      <c r="E7651" t="str">
        <f>IF(VLOOKUP(TRM!A8306,'TRM - TBM Crosswalk'!$A$2:'TRM - TBM Crosswalk'!$I$1008,3,FALSE)="N/A","TBD","")</f>
        <v/>
      </c>
      <c r="F7651" t="str">
        <f>IF(VLOOKUP(TRM!A8306,'TRM - TBM Crosswalk'!$A$2:'TRM - TBM Crosswalk'!$I$1008,4,FALSE)=0,"",VLOOKUP(TRM!A8306,'TRM - TBM Crosswalk'!$A$2:'TRM - TBM Crosswalk'!$I$1008,4,FALSE))</f>
        <v/>
      </c>
      <c r="G7651" t="str">
        <f>IF(VLOOKUP(TRM!A8306,'TRM - TBM Crosswalk'!$A$2:'TRM - TBM Crosswalk'!$I$1008,5,FALSE)=0,"",VLOOKUP(TRM!A8306,'TRM - TBM Crosswalk'!$A$2:'TRM - TBM Crosswalk'!$I$1008,5,FALSE))</f>
        <v>Compute</v>
      </c>
      <c r="H7651" t="str">
        <f>IF(VLOOKUP(TRM!A8306,'TRM - TBM Crosswalk'!$A$2:'TRM - TBM Crosswalk'!$I$1008,6,FALSE)=0,"",VLOOKUP(TRM!A8306,'TRM - TBM Crosswalk'!$A$2:'TRM - TBM Crosswalk'!$I$1008,6,FALSE))</f>
        <v xml:space="preserve">Unix </v>
      </c>
      <c r="I7651" t="str">
        <f>IF(VLOOKUP(TRM!A8306,'TRM - TBM Crosswalk'!$A$2:'TRM - TBM Crosswalk'!$I$1008,7,FALSE)=0,"",VLOOKUP(TRM!A8306,'TRM - TBM Crosswalk'!$A$2:'TRM - TBM Crosswalk'!$I$1008,7,FALSE))</f>
        <v/>
      </c>
      <c r="J7651" t="str">
        <f>IF(VLOOKUP(TRM!A8306,'TRM - TBM Crosswalk'!$A$2:'TRM - TBM Crosswalk'!$I$1008,8,FALSE)=0,"",VLOOKUP(TRM!A8306,'TRM - TBM Crosswalk'!$A$2:'TRM - TBM Crosswalk'!$I$1008,8,FALSE))</f>
        <v/>
      </c>
      <c r="K7651" t="str">
        <f>IF(VLOOKUP(TRM!A8306,'TRM - TBM Crosswalk'!$A$2:'TRM - TBM Crosswalk'!$I$1008,9,FALSE)=0,"",VLOOKUP(TRM!A8306,'TRM - TBM Crosswalk'!$A$2:'TRM - TBM Crosswalk'!$I$1008,9,FALSE))</f>
        <v/>
      </c>
    </row>
    <row r="7652" spans="1:11" x14ac:dyDescent="0.45">
      <c r="A7652" t="str">
        <f>TRM!A8307</f>
        <v>I01.002.206#</v>
      </c>
      <c r="B7652" t="str">
        <f>TRM!B8307</f>
        <v>Operating System - UNIX Design</v>
      </c>
      <c r="C7652" t="str">
        <f>TRM!C8307</f>
        <v>EscrowSecurityAlert.app - 1.0</v>
      </c>
      <c r="D7652">
        <f>TRM!D8307</f>
        <v>0</v>
      </c>
      <c r="E7652" t="str">
        <f>IF(VLOOKUP(TRM!A8307,'TRM - TBM Crosswalk'!$A$2:'TRM - TBM Crosswalk'!$I$1008,3,FALSE)="N/A","TBD","")</f>
        <v/>
      </c>
      <c r="F7652" t="str">
        <f>IF(VLOOKUP(TRM!A8307,'TRM - TBM Crosswalk'!$A$2:'TRM - TBM Crosswalk'!$I$1008,4,FALSE)=0,"",VLOOKUP(TRM!A8307,'TRM - TBM Crosswalk'!$A$2:'TRM - TBM Crosswalk'!$I$1008,4,FALSE))</f>
        <v/>
      </c>
      <c r="G7652" t="str">
        <f>IF(VLOOKUP(TRM!A8307,'TRM - TBM Crosswalk'!$A$2:'TRM - TBM Crosswalk'!$I$1008,5,FALSE)=0,"",VLOOKUP(TRM!A8307,'TRM - TBM Crosswalk'!$A$2:'TRM - TBM Crosswalk'!$I$1008,5,FALSE))</f>
        <v>Compute</v>
      </c>
      <c r="H7652" t="str">
        <f>IF(VLOOKUP(TRM!A8307,'TRM - TBM Crosswalk'!$A$2:'TRM - TBM Crosswalk'!$I$1008,6,FALSE)=0,"",VLOOKUP(TRM!A8307,'TRM - TBM Crosswalk'!$A$2:'TRM - TBM Crosswalk'!$I$1008,6,FALSE))</f>
        <v xml:space="preserve">Unix </v>
      </c>
      <c r="I7652" t="str">
        <f>IF(VLOOKUP(TRM!A8307,'TRM - TBM Crosswalk'!$A$2:'TRM - TBM Crosswalk'!$I$1008,7,FALSE)=0,"",VLOOKUP(TRM!A8307,'TRM - TBM Crosswalk'!$A$2:'TRM - TBM Crosswalk'!$I$1008,7,FALSE))</f>
        <v/>
      </c>
      <c r="J7652" t="str">
        <f>IF(VLOOKUP(TRM!A8307,'TRM - TBM Crosswalk'!$A$2:'TRM - TBM Crosswalk'!$I$1008,8,FALSE)=0,"",VLOOKUP(TRM!A8307,'TRM - TBM Crosswalk'!$A$2:'TRM - TBM Crosswalk'!$I$1008,8,FALSE))</f>
        <v/>
      </c>
      <c r="K7652" t="str">
        <f>IF(VLOOKUP(TRM!A8307,'TRM - TBM Crosswalk'!$A$2:'TRM - TBM Crosswalk'!$I$1008,9,FALSE)=0,"",VLOOKUP(TRM!A8307,'TRM - TBM Crosswalk'!$A$2:'TRM - TBM Crosswalk'!$I$1008,9,FALSE))</f>
        <v/>
      </c>
    </row>
    <row r="7653" spans="1:11" x14ac:dyDescent="0.45">
      <c r="A7653" t="str">
        <f>TRM!A8308</f>
        <v>I01.002.206#</v>
      </c>
      <c r="B7653" t="str">
        <f>TRM!B8308</f>
        <v>Operating System - UNIX Design</v>
      </c>
      <c r="C7653" t="str">
        <f>TRM!C8308</f>
        <v>Expansion Slot Utility.app - 1.5.1</v>
      </c>
      <c r="D7653">
        <f>TRM!D8308</f>
        <v>0</v>
      </c>
      <c r="E7653" t="str">
        <f>IF(VLOOKUP(TRM!A8308,'TRM - TBM Crosswalk'!$A$2:'TRM - TBM Crosswalk'!$I$1008,3,FALSE)="N/A","TBD","")</f>
        <v/>
      </c>
      <c r="F7653" t="str">
        <f>IF(VLOOKUP(TRM!A8308,'TRM - TBM Crosswalk'!$A$2:'TRM - TBM Crosswalk'!$I$1008,4,FALSE)=0,"",VLOOKUP(TRM!A8308,'TRM - TBM Crosswalk'!$A$2:'TRM - TBM Crosswalk'!$I$1008,4,FALSE))</f>
        <v/>
      </c>
      <c r="G7653" t="str">
        <f>IF(VLOOKUP(TRM!A8308,'TRM - TBM Crosswalk'!$A$2:'TRM - TBM Crosswalk'!$I$1008,5,FALSE)=0,"",VLOOKUP(TRM!A8308,'TRM - TBM Crosswalk'!$A$2:'TRM - TBM Crosswalk'!$I$1008,5,FALSE))</f>
        <v>Compute</v>
      </c>
      <c r="H7653" t="str">
        <f>IF(VLOOKUP(TRM!A8308,'TRM - TBM Crosswalk'!$A$2:'TRM - TBM Crosswalk'!$I$1008,6,FALSE)=0,"",VLOOKUP(TRM!A8308,'TRM - TBM Crosswalk'!$A$2:'TRM - TBM Crosswalk'!$I$1008,6,FALSE))</f>
        <v xml:space="preserve">Unix </v>
      </c>
      <c r="I7653" t="str">
        <f>IF(VLOOKUP(TRM!A8308,'TRM - TBM Crosswalk'!$A$2:'TRM - TBM Crosswalk'!$I$1008,7,FALSE)=0,"",VLOOKUP(TRM!A8308,'TRM - TBM Crosswalk'!$A$2:'TRM - TBM Crosswalk'!$I$1008,7,FALSE))</f>
        <v/>
      </c>
      <c r="J7653" t="str">
        <f>IF(VLOOKUP(TRM!A8308,'TRM - TBM Crosswalk'!$A$2:'TRM - TBM Crosswalk'!$I$1008,8,FALSE)=0,"",VLOOKUP(TRM!A8308,'TRM - TBM Crosswalk'!$A$2:'TRM - TBM Crosswalk'!$I$1008,8,FALSE))</f>
        <v/>
      </c>
      <c r="K7653" t="str">
        <f>IF(VLOOKUP(TRM!A8308,'TRM - TBM Crosswalk'!$A$2:'TRM - TBM Crosswalk'!$I$1008,9,FALSE)=0,"",VLOOKUP(TRM!A8308,'TRM - TBM Crosswalk'!$A$2:'TRM - TBM Crosswalk'!$I$1008,9,FALSE))</f>
        <v/>
      </c>
    </row>
    <row r="7654" spans="1:11" x14ac:dyDescent="0.45">
      <c r="A7654" t="str">
        <f>TRM!A8309</f>
        <v>I01.002.206#</v>
      </c>
      <c r="B7654" t="str">
        <f>TRM!B8309</f>
        <v>Operating System - UNIX Design</v>
      </c>
      <c r="C7654" t="str">
        <f>TRM!C8309</f>
        <v>Expansion Slot Utility.app - 1.5.2</v>
      </c>
      <c r="D7654">
        <f>TRM!D8309</f>
        <v>0</v>
      </c>
      <c r="E7654" t="str">
        <f>IF(VLOOKUP(TRM!A8309,'TRM - TBM Crosswalk'!$A$2:'TRM - TBM Crosswalk'!$I$1008,3,FALSE)="N/A","TBD","")</f>
        <v/>
      </c>
      <c r="F7654" t="str">
        <f>IF(VLOOKUP(TRM!A8309,'TRM - TBM Crosswalk'!$A$2:'TRM - TBM Crosswalk'!$I$1008,4,FALSE)=0,"",VLOOKUP(TRM!A8309,'TRM - TBM Crosswalk'!$A$2:'TRM - TBM Crosswalk'!$I$1008,4,FALSE))</f>
        <v/>
      </c>
      <c r="G7654" t="str">
        <f>IF(VLOOKUP(TRM!A8309,'TRM - TBM Crosswalk'!$A$2:'TRM - TBM Crosswalk'!$I$1008,5,FALSE)=0,"",VLOOKUP(TRM!A8309,'TRM - TBM Crosswalk'!$A$2:'TRM - TBM Crosswalk'!$I$1008,5,FALSE))</f>
        <v>Compute</v>
      </c>
      <c r="H7654" t="str">
        <f>IF(VLOOKUP(TRM!A8309,'TRM - TBM Crosswalk'!$A$2:'TRM - TBM Crosswalk'!$I$1008,6,FALSE)=0,"",VLOOKUP(TRM!A8309,'TRM - TBM Crosswalk'!$A$2:'TRM - TBM Crosswalk'!$I$1008,6,FALSE))</f>
        <v xml:space="preserve">Unix </v>
      </c>
      <c r="I7654" t="str">
        <f>IF(VLOOKUP(TRM!A8309,'TRM - TBM Crosswalk'!$A$2:'TRM - TBM Crosswalk'!$I$1008,7,FALSE)=0,"",VLOOKUP(TRM!A8309,'TRM - TBM Crosswalk'!$A$2:'TRM - TBM Crosswalk'!$I$1008,7,FALSE))</f>
        <v/>
      </c>
      <c r="J7654" t="str">
        <f>IF(VLOOKUP(TRM!A8309,'TRM - TBM Crosswalk'!$A$2:'TRM - TBM Crosswalk'!$I$1008,8,FALSE)=0,"",VLOOKUP(TRM!A8309,'TRM - TBM Crosswalk'!$A$2:'TRM - TBM Crosswalk'!$I$1008,8,FALSE))</f>
        <v/>
      </c>
      <c r="K7654" t="str">
        <f>IF(VLOOKUP(TRM!A8309,'TRM - TBM Crosswalk'!$A$2:'TRM - TBM Crosswalk'!$I$1008,9,FALSE)=0,"",VLOOKUP(TRM!A8309,'TRM - TBM Crosswalk'!$A$2:'TRM - TBM Crosswalk'!$I$1008,9,FALSE))</f>
        <v/>
      </c>
    </row>
    <row r="7655" spans="1:11" x14ac:dyDescent="0.45">
      <c r="A7655" t="str">
        <f>TRM!A8310</f>
        <v>I01.002.206#</v>
      </c>
      <c r="B7655" t="str">
        <f>TRM!B8310</f>
        <v>Operating System - UNIX Design</v>
      </c>
      <c r="C7655" t="str">
        <f>TRM!C8310</f>
        <v>Feedback Assistant.app - 4.5</v>
      </c>
      <c r="D7655">
        <f>TRM!D8310</f>
        <v>0</v>
      </c>
      <c r="E7655" t="str">
        <f>IF(VLOOKUP(TRM!A8310,'TRM - TBM Crosswalk'!$A$2:'TRM - TBM Crosswalk'!$I$1008,3,FALSE)="N/A","TBD","")</f>
        <v/>
      </c>
      <c r="F7655" t="str">
        <f>IF(VLOOKUP(TRM!A8310,'TRM - TBM Crosswalk'!$A$2:'TRM - TBM Crosswalk'!$I$1008,4,FALSE)=0,"",VLOOKUP(TRM!A8310,'TRM - TBM Crosswalk'!$A$2:'TRM - TBM Crosswalk'!$I$1008,4,FALSE))</f>
        <v/>
      </c>
      <c r="G7655" t="str">
        <f>IF(VLOOKUP(TRM!A8310,'TRM - TBM Crosswalk'!$A$2:'TRM - TBM Crosswalk'!$I$1008,5,FALSE)=0,"",VLOOKUP(TRM!A8310,'TRM - TBM Crosswalk'!$A$2:'TRM - TBM Crosswalk'!$I$1008,5,FALSE))</f>
        <v>Compute</v>
      </c>
      <c r="H7655" t="str">
        <f>IF(VLOOKUP(TRM!A8310,'TRM - TBM Crosswalk'!$A$2:'TRM - TBM Crosswalk'!$I$1008,6,FALSE)=0,"",VLOOKUP(TRM!A8310,'TRM - TBM Crosswalk'!$A$2:'TRM - TBM Crosswalk'!$I$1008,6,FALSE))</f>
        <v xml:space="preserve">Unix </v>
      </c>
      <c r="I7655" t="str">
        <f>IF(VLOOKUP(TRM!A8310,'TRM - TBM Crosswalk'!$A$2:'TRM - TBM Crosswalk'!$I$1008,7,FALSE)=0,"",VLOOKUP(TRM!A8310,'TRM - TBM Crosswalk'!$A$2:'TRM - TBM Crosswalk'!$I$1008,7,FALSE))</f>
        <v/>
      </c>
      <c r="J7655" t="str">
        <f>IF(VLOOKUP(TRM!A8310,'TRM - TBM Crosswalk'!$A$2:'TRM - TBM Crosswalk'!$I$1008,8,FALSE)=0,"",VLOOKUP(TRM!A8310,'TRM - TBM Crosswalk'!$A$2:'TRM - TBM Crosswalk'!$I$1008,8,FALSE))</f>
        <v/>
      </c>
      <c r="K7655" t="str">
        <f>IF(VLOOKUP(TRM!A8310,'TRM - TBM Crosswalk'!$A$2:'TRM - TBM Crosswalk'!$I$1008,9,FALSE)=0,"",VLOOKUP(TRM!A8310,'TRM - TBM Crosswalk'!$A$2:'TRM - TBM Crosswalk'!$I$1008,9,FALSE))</f>
        <v/>
      </c>
    </row>
    <row r="7656" spans="1:11" x14ac:dyDescent="0.45">
      <c r="A7656" t="str">
        <f>TRM!A8311</f>
        <v>I01.002.206#</v>
      </c>
      <c r="B7656" t="str">
        <f>TRM!B8311</f>
        <v>Operating System - UNIX Design</v>
      </c>
      <c r="C7656" t="str">
        <f>TRM!C8311</f>
        <v>Finder.app - 10.12.6</v>
      </c>
      <c r="D7656">
        <f>TRM!D8311</f>
        <v>0</v>
      </c>
      <c r="E7656" t="str">
        <f>IF(VLOOKUP(TRM!A8311,'TRM - TBM Crosswalk'!$A$2:'TRM - TBM Crosswalk'!$I$1008,3,FALSE)="N/A","TBD","")</f>
        <v/>
      </c>
      <c r="F7656" t="str">
        <f>IF(VLOOKUP(TRM!A8311,'TRM - TBM Crosswalk'!$A$2:'TRM - TBM Crosswalk'!$I$1008,4,FALSE)=0,"",VLOOKUP(TRM!A8311,'TRM - TBM Crosswalk'!$A$2:'TRM - TBM Crosswalk'!$I$1008,4,FALSE))</f>
        <v/>
      </c>
      <c r="G7656" t="str">
        <f>IF(VLOOKUP(TRM!A8311,'TRM - TBM Crosswalk'!$A$2:'TRM - TBM Crosswalk'!$I$1008,5,FALSE)=0,"",VLOOKUP(TRM!A8311,'TRM - TBM Crosswalk'!$A$2:'TRM - TBM Crosswalk'!$I$1008,5,FALSE))</f>
        <v>Compute</v>
      </c>
      <c r="H7656" t="str">
        <f>IF(VLOOKUP(TRM!A8311,'TRM - TBM Crosswalk'!$A$2:'TRM - TBM Crosswalk'!$I$1008,6,FALSE)=0,"",VLOOKUP(TRM!A8311,'TRM - TBM Crosswalk'!$A$2:'TRM - TBM Crosswalk'!$I$1008,6,FALSE))</f>
        <v xml:space="preserve">Unix </v>
      </c>
      <c r="I7656" t="str">
        <f>IF(VLOOKUP(TRM!A8311,'TRM - TBM Crosswalk'!$A$2:'TRM - TBM Crosswalk'!$I$1008,7,FALSE)=0,"",VLOOKUP(TRM!A8311,'TRM - TBM Crosswalk'!$A$2:'TRM - TBM Crosswalk'!$I$1008,7,FALSE))</f>
        <v/>
      </c>
      <c r="J7656" t="str">
        <f>IF(VLOOKUP(TRM!A8311,'TRM - TBM Crosswalk'!$A$2:'TRM - TBM Crosswalk'!$I$1008,8,FALSE)=0,"",VLOOKUP(TRM!A8311,'TRM - TBM Crosswalk'!$A$2:'TRM - TBM Crosswalk'!$I$1008,8,FALSE))</f>
        <v/>
      </c>
      <c r="K7656" t="str">
        <f>IF(VLOOKUP(TRM!A8311,'TRM - TBM Crosswalk'!$A$2:'TRM - TBM Crosswalk'!$I$1008,9,FALSE)=0,"",VLOOKUP(TRM!A8311,'TRM - TBM Crosswalk'!$A$2:'TRM - TBM Crosswalk'!$I$1008,9,FALSE))</f>
        <v/>
      </c>
    </row>
    <row r="7657" spans="1:11" x14ac:dyDescent="0.45">
      <c r="A7657" t="str">
        <f>TRM!A8312</f>
        <v>I01.002.206#</v>
      </c>
      <c r="B7657" t="str">
        <f>TRM!B8312</f>
        <v>Operating System - UNIX Design</v>
      </c>
      <c r="C7657" t="str">
        <f>TRM!C8312</f>
        <v>Finder.app - 10.13.5</v>
      </c>
      <c r="D7657">
        <f>TRM!D8312</f>
        <v>0</v>
      </c>
      <c r="E7657" t="str">
        <f>IF(VLOOKUP(TRM!A8312,'TRM - TBM Crosswalk'!$A$2:'TRM - TBM Crosswalk'!$I$1008,3,FALSE)="N/A","TBD","")</f>
        <v/>
      </c>
      <c r="F7657" t="str">
        <f>IF(VLOOKUP(TRM!A8312,'TRM - TBM Crosswalk'!$A$2:'TRM - TBM Crosswalk'!$I$1008,4,FALSE)=0,"",VLOOKUP(TRM!A8312,'TRM - TBM Crosswalk'!$A$2:'TRM - TBM Crosswalk'!$I$1008,4,FALSE))</f>
        <v/>
      </c>
      <c r="G7657" t="str">
        <f>IF(VLOOKUP(TRM!A8312,'TRM - TBM Crosswalk'!$A$2:'TRM - TBM Crosswalk'!$I$1008,5,FALSE)=0,"",VLOOKUP(TRM!A8312,'TRM - TBM Crosswalk'!$A$2:'TRM - TBM Crosswalk'!$I$1008,5,FALSE))</f>
        <v>Compute</v>
      </c>
      <c r="H7657" t="str">
        <f>IF(VLOOKUP(TRM!A8312,'TRM - TBM Crosswalk'!$A$2:'TRM - TBM Crosswalk'!$I$1008,6,FALSE)=0,"",VLOOKUP(TRM!A8312,'TRM - TBM Crosswalk'!$A$2:'TRM - TBM Crosswalk'!$I$1008,6,FALSE))</f>
        <v xml:space="preserve">Unix </v>
      </c>
      <c r="I7657" t="str">
        <f>IF(VLOOKUP(TRM!A8312,'TRM - TBM Crosswalk'!$A$2:'TRM - TBM Crosswalk'!$I$1008,7,FALSE)=0,"",VLOOKUP(TRM!A8312,'TRM - TBM Crosswalk'!$A$2:'TRM - TBM Crosswalk'!$I$1008,7,FALSE))</f>
        <v/>
      </c>
      <c r="J7657" t="str">
        <f>IF(VLOOKUP(TRM!A8312,'TRM - TBM Crosswalk'!$A$2:'TRM - TBM Crosswalk'!$I$1008,8,FALSE)=0,"",VLOOKUP(TRM!A8312,'TRM - TBM Crosswalk'!$A$2:'TRM - TBM Crosswalk'!$I$1008,8,FALSE))</f>
        <v/>
      </c>
      <c r="K7657" t="str">
        <f>IF(VLOOKUP(TRM!A8312,'TRM - TBM Crosswalk'!$A$2:'TRM - TBM Crosswalk'!$I$1008,9,FALSE)=0,"",VLOOKUP(TRM!A8312,'TRM - TBM Crosswalk'!$A$2:'TRM - TBM Crosswalk'!$I$1008,9,FALSE))</f>
        <v/>
      </c>
    </row>
    <row r="7658" spans="1:11" x14ac:dyDescent="0.45">
      <c r="A7658" t="str">
        <f>TRM!A8314</f>
        <v>I01.002.206#</v>
      </c>
      <c r="B7658" t="str">
        <f>TRM!B8314</f>
        <v>Operating System - UNIX Design</v>
      </c>
      <c r="C7658" t="str">
        <f>TRM!C8314</f>
        <v>FindMyMacMessenger.app - 4.1</v>
      </c>
      <c r="D7658">
        <f>TRM!D8314</f>
        <v>0</v>
      </c>
      <c r="E7658" t="str">
        <f>IF(VLOOKUP(TRM!A8314,'TRM - TBM Crosswalk'!$A$2:'TRM - TBM Crosswalk'!$I$1008,3,FALSE)="N/A","TBD","")</f>
        <v/>
      </c>
      <c r="F7658" t="str">
        <f>IF(VLOOKUP(TRM!A8314,'TRM - TBM Crosswalk'!$A$2:'TRM - TBM Crosswalk'!$I$1008,4,FALSE)=0,"",VLOOKUP(TRM!A8314,'TRM - TBM Crosswalk'!$A$2:'TRM - TBM Crosswalk'!$I$1008,4,FALSE))</f>
        <v/>
      </c>
      <c r="G7658" t="str">
        <f>IF(VLOOKUP(TRM!A8314,'TRM - TBM Crosswalk'!$A$2:'TRM - TBM Crosswalk'!$I$1008,5,FALSE)=0,"",VLOOKUP(TRM!A8314,'TRM - TBM Crosswalk'!$A$2:'TRM - TBM Crosswalk'!$I$1008,5,FALSE))</f>
        <v>Compute</v>
      </c>
      <c r="H7658" t="str">
        <f>IF(VLOOKUP(TRM!A8314,'TRM - TBM Crosswalk'!$A$2:'TRM - TBM Crosswalk'!$I$1008,6,FALSE)=0,"",VLOOKUP(TRM!A8314,'TRM - TBM Crosswalk'!$A$2:'TRM - TBM Crosswalk'!$I$1008,6,FALSE))</f>
        <v xml:space="preserve">Unix </v>
      </c>
      <c r="I7658" t="str">
        <f>IF(VLOOKUP(TRM!A8314,'TRM - TBM Crosswalk'!$A$2:'TRM - TBM Crosswalk'!$I$1008,7,FALSE)=0,"",VLOOKUP(TRM!A8314,'TRM - TBM Crosswalk'!$A$2:'TRM - TBM Crosswalk'!$I$1008,7,FALSE))</f>
        <v/>
      </c>
      <c r="J7658" t="str">
        <f>IF(VLOOKUP(TRM!A8314,'TRM - TBM Crosswalk'!$A$2:'TRM - TBM Crosswalk'!$I$1008,8,FALSE)=0,"",VLOOKUP(TRM!A8314,'TRM - TBM Crosswalk'!$A$2:'TRM - TBM Crosswalk'!$I$1008,8,FALSE))</f>
        <v/>
      </c>
      <c r="K7658" t="str">
        <f>IF(VLOOKUP(TRM!A8314,'TRM - TBM Crosswalk'!$A$2:'TRM - TBM Crosswalk'!$I$1008,9,FALSE)=0,"",VLOOKUP(TRM!A8314,'TRM - TBM Crosswalk'!$A$2:'TRM - TBM Crosswalk'!$I$1008,9,FALSE))</f>
        <v/>
      </c>
    </row>
    <row r="7659" spans="1:11" x14ac:dyDescent="0.45">
      <c r="A7659" t="str">
        <f>TRM!A8315</f>
        <v>I01.002.206#</v>
      </c>
      <c r="B7659" t="str">
        <f>TRM!B8315</f>
        <v>Operating System - UNIX Design</v>
      </c>
      <c r="C7659" t="str">
        <f>TRM!C8315</f>
        <v>FindMyMacMessenger.app - 54.0</v>
      </c>
      <c r="D7659">
        <f>TRM!D8315</f>
        <v>0</v>
      </c>
      <c r="E7659" t="str">
        <f>IF(VLOOKUP(TRM!A8315,'TRM - TBM Crosswalk'!$A$2:'TRM - TBM Crosswalk'!$I$1008,3,FALSE)="N/A","TBD","")</f>
        <v/>
      </c>
      <c r="F7659" t="str">
        <f>IF(VLOOKUP(TRM!A8315,'TRM - TBM Crosswalk'!$A$2:'TRM - TBM Crosswalk'!$I$1008,4,FALSE)=0,"",VLOOKUP(TRM!A8315,'TRM - TBM Crosswalk'!$A$2:'TRM - TBM Crosswalk'!$I$1008,4,FALSE))</f>
        <v/>
      </c>
      <c r="G7659" t="str">
        <f>IF(VLOOKUP(TRM!A8315,'TRM - TBM Crosswalk'!$A$2:'TRM - TBM Crosswalk'!$I$1008,5,FALSE)=0,"",VLOOKUP(TRM!A8315,'TRM - TBM Crosswalk'!$A$2:'TRM - TBM Crosswalk'!$I$1008,5,FALSE))</f>
        <v>Compute</v>
      </c>
      <c r="H7659" t="str">
        <f>IF(VLOOKUP(TRM!A8315,'TRM - TBM Crosswalk'!$A$2:'TRM - TBM Crosswalk'!$I$1008,6,FALSE)=0,"",VLOOKUP(TRM!A8315,'TRM - TBM Crosswalk'!$A$2:'TRM - TBM Crosswalk'!$I$1008,6,FALSE))</f>
        <v xml:space="preserve">Unix </v>
      </c>
      <c r="I7659" t="str">
        <f>IF(VLOOKUP(TRM!A8315,'TRM - TBM Crosswalk'!$A$2:'TRM - TBM Crosswalk'!$I$1008,7,FALSE)=0,"",VLOOKUP(TRM!A8315,'TRM - TBM Crosswalk'!$A$2:'TRM - TBM Crosswalk'!$I$1008,7,FALSE))</f>
        <v/>
      </c>
      <c r="J7659" t="str">
        <f>IF(VLOOKUP(TRM!A8315,'TRM - TBM Crosswalk'!$A$2:'TRM - TBM Crosswalk'!$I$1008,8,FALSE)=0,"",VLOOKUP(TRM!A8315,'TRM - TBM Crosswalk'!$A$2:'TRM - TBM Crosswalk'!$I$1008,8,FALSE))</f>
        <v/>
      </c>
      <c r="K7659" t="str">
        <f>IF(VLOOKUP(TRM!A8315,'TRM - TBM Crosswalk'!$A$2:'TRM - TBM Crosswalk'!$I$1008,9,FALSE)=0,"",VLOOKUP(TRM!A8315,'TRM - TBM Crosswalk'!$A$2:'TRM - TBM Crosswalk'!$I$1008,9,FALSE))</f>
        <v/>
      </c>
    </row>
    <row r="7660" spans="1:11" x14ac:dyDescent="0.45">
      <c r="A7660" t="str">
        <f>TRM!A8316</f>
        <v>I01.002.206#</v>
      </c>
      <c r="B7660" t="str">
        <f>TRM!B8316</f>
        <v>Operating System - UNIX Design</v>
      </c>
      <c r="C7660" t="str">
        <f>TRM!C8316</f>
        <v>Folder Actions Setup.app - 26.0</v>
      </c>
      <c r="D7660">
        <f>TRM!D8316</f>
        <v>0</v>
      </c>
      <c r="E7660" t="str">
        <f>IF(VLOOKUP(TRM!A8316,'TRM - TBM Crosswalk'!$A$2:'TRM - TBM Crosswalk'!$I$1008,3,FALSE)="N/A","TBD","")</f>
        <v/>
      </c>
      <c r="F7660" t="str">
        <f>IF(VLOOKUP(TRM!A8316,'TRM - TBM Crosswalk'!$A$2:'TRM - TBM Crosswalk'!$I$1008,4,FALSE)=0,"",VLOOKUP(TRM!A8316,'TRM - TBM Crosswalk'!$A$2:'TRM - TBM Crosswalk'!$I$1008,4,FALSE))</f>
        <v/>
      </c>
      <c r="G7660" t="str">
        <f>IF(VLOOKUP(TRM!A8316,'TRM - TBM Crosswalk'!$A$2:'TRM - TBM Crosswalk'!$I$1008,5,FALSE)=0,"",VLOOKUP(TRM!A8316,'TRM - TBM Crosswalk'!$A$2:'TRM - TBM Crosswalk'!$I$1008,5,FALSE))</f>
        <v>Compute</v>
      </c>
      <c r="H7660" t="str">
        <f>IF(VLOOKUP(TRM!A8316,'TRM - TBM Crosswalk'!$A$2:'TRM - TBM Crosswalk'!$I$1008,6,FALSE)=0,"",VLOOKUP(TRM!A8316,'TRM - TBM Crosswalk'!$A$2:'TRM - TBM Crosswalk'!$I$1008,6,FALSE))</f>
        <v xml:space="preserve">Unix </v>
      </c>
      <c r="I7660" t="str">
        <f>IF(VLOOKUP(TRM!A8316,'TRM - TBM Crosswalk'!$A$2:'TRM - TBM Crosswalk'!$I$1008,7,FALSE)=0,"",VLOOKUP(TRM!A8316,'TRM - TBM Crosswalk'!$A$2:'TRM - TBM Crosswalk'!$I$1008,7,FALSE))</f>
        <v/>
      </c>
      <c r="J7660" t="str">
        <f>IF(VLOOKUP(TRM!A8316,'TRM - TBM Crosswalk'!$A$2:'TRM - TBM Crosswalk'!$I$1008,8,FALSE)=0,"",VLOOKUP(TRM!A8316,'TRM - TBM Crosswalk'!$A$2:'TRM - TBM Crosswalk'!$I$1008,8,FALSE))</f>
        <v/>
      </c>
      <c r="K7660" t="str">
        <f>IF(VLOOKUP(TRM!A8316,'TRM - TBM Crosswalk'!$A$2:'TRM - TBM Crosswalk'!$I$1008,9,FALSE)=0,"",VLOOKUP(TRM!A8316,'TRM - TBM Crosswalk'!$A$2:'TRM - TBM Crosswalk'!$I$1008,9,FALSE))</f>
        <v/>
      </c>
    </row>
    <row r="7661" spans="1:11" x14ac:dyDescent="0.45">
      <c r="A7661" t="str">
        <f>TRM!A8317</f>
        <v>I01.002.206#</v>
      </c>
      <c r="B7661" t="str">
        <f>TRM!B8317</f>
        <v>Operating System - UNIX Design</v>
      </c>
      <c r="C7661" t="str">
        <f>TRM!C8317</f>
        <v>Folder Actions Setup.app - 28.0</v>
      </c>
      <c r="D7661">
        <f>TRM!D8317</f>
        <v>0</v>
      </c>
      <c r="E7661" t="str">
        <f>IF(VLOOKUP(TRM!A8317,'TRM - TBM Crosswalk'!$A$2:'TRM - TBM Crosswalk'!$I$1008,3,FALSE)="N/A","TBD","")</f>
        <v/>
      </c>
      <c r="F7661" t="str">
        <f>IF(VLOOKUP(TRM!A8317,'TRM - TBM Crosswalk'!$A$2:'TRM - TBM Crosswalk'!$I$1008,4,FALSE)=0,"",VLOOKUP(TRM!A8317,'TRM - TBM Crosswalk'!$A$2:'TRM - TBM Crosswalk'!$I$1008,4,FALSE))</f>
        <v/>
      </c>
      <c r="G7661" t="str">
        <f>IF(VLOOKUP(TRM!A8317,'TRM - TBM Crosswalk'!$A$2:'TRM - TBM Crosswalk'!$I$1008,5,FALSE)=0,"",VLOOKUP(TRM!A8317,'TRM - TBM Crosswalk'!$A$2:'TRM - TBM Crosswalk'!$I$1008,5,FALSE))</f>
        <v>Compute</v>
      </c>
      <c r="H7661" t="str">
        <f>IF(VLOOKUP(TRM!A8317,'TRM - TBM Crosswalk'!$A$2:'TRM - TBM Crosswalk'!$I$1008,6,FALSE)=0,"",VLOOKUP(TRM!A8317,'TRM - TBM Crosswalk'!$A$2:'TRM - TBM Crosswalk'!$I$1008,6,FALSE))</f>
        <v xml:space="preserve">Unix </v>
      </c>
      <c r="I7661" t="str">
        <f>IF(VLOOKUP(TRM!A8317,'TRM - TBM Crosswalk'!$A$2:'TRM - TBM Crosswalk'!$I$1008,7,FALSE)=0,"",VLOOKUP(TRM!A8317,'TRM - TBM Crosswalk'!$A$2:'TRM - TBM Crosswalk'!$I$1008,7,FALSE))</f>
        <v/>
      </c>
      <c r="J7661" t="str">
        <f>IF(VLOOKUP(TRM!A8317,'TRM - TBM Crosswalk'!$A$2:'TRM - TBM Crosswalk'!$I$1008,8,FALSE)=0,"",VLOOKUP(TRM!A8317,'TRM - TBM Crosswalk'!$A$2:'TRM - TBM Crosswalk'!$I$1008,8,FALSE))</f>
        <v/>
      </c>
      <c r="K7661" t="str">
        <f>IF(VLOOKUP(TRM!A8317,'TRM - TBM Crosswalk'!$A$2:'TRM - TBM Crosswalk'!$I$1008,9,FALSE)=0,"",VLOOKUP(TRM!A8317,'TRM - TBM Crosswalk'!$A$2:'TRM - TBM Crosswalk'!$I$1008,9,FALSE))</f>
        <v/>
      </c>
    </row>
    <row r="7662" spans="1:11" x14ac:dyDescent="0.45">
      <c r="A7662" t="str">
        <f>TRM!A8318</f>
        <v>I01.002.206#</v>
      </c>
      <c r="B7662" t="str">
        <f>TRM!B8318</f>
        <v>Operating System - UNIX Design</v>
      </c>
      <c r="C7662" t="str">
        <f>TRM!C8318</f>
        <v>FolderActionsDispatcher.app - 1.0</v>
      </c>
      <c r="D7662">
        <f>TRM!D8318</f>
        <v>0</v>
      </c>
      <c r="E7662" t="str">
        <f>IF(VLOOKUP(TRM!A8318,'TRM - TBM Crosswalk'!$A$2:'TRM - TBM Crosswalk'!$I$1008,3,FALSE)="N/A","TBD","")</f>
        <v/>
      </c>
      <c r="F7662" t="str">
        <f>IF(VLOOKUP(TRM!A8318,'TRM - TBM Crosswalk'!$A$2:'TRM - TBM Crosswalk'!$I$1008,4,FALSE)=0,"",VLOOKUP(TRM!A8318,'TRM - TBM Crosswalk'!$A$2:'TRM - TBM Crosswalk'!$I$1008,4,FALSE))</f>
        <v/>
      </c>
      <c r="G7662" t="str">
        <f>IF(VLOOKUP(TRM!A8318,'TRM - TBM Crosswalk'!$A$2:'TRM - TBM Crosswalk'!$I$1008,5,FALSE)=0,"",VLOOKUP(TRM!A8318,'TRM - TBM Crosswalk'!$A$2:'TRM - TBM Crosswalk'!$I$1008,5,FALSE))</f>
        <v>Compute</v>
      </c>
      <c r="H7662" t="str">
        <f>IF(VLOOKUP(TRM!A8318,'TRM - TBM Crosswalk'!$A$2:'TRM - TBM Crosswalk'!$I$1008,6,FALSE)=0,"",VLOOKUP(TRM!A8318,'TRM - TBM Crosswalk'!$A$2:'TRM - TBM Crosswalk'!$I$1008,6,FALSE))</f>
        <v xml:space="preserve">Unix </v>
      </c>
      <c r="I7662" t="str">
        <f>IF(VLOOKUP(TRM!A8318,'TRM - TBM Crosswalk'!$A$2:'TRM - TBM Crosswalk'!$I$1008,7,FALSE)=0,"",VLOOKUP(TRM!A8318,'TRM - TBM Crosswalk'!$A$2:'TRM - TBM Crosswalk'!$I$1008,7,FALSE))</f>
        <v/>
      </c>
      <c r="J7662" t="str">
        <f>IF(VLOOKUP(TRM!A8318,'TRM - TBM Crosswalk'!$A$2:'TRM - TBM Crosswalk'!$I$1008,8,FALSE)=0,"",VLOOKUP(TRM!A8318,'TRM - TBM Crosswalk'!$A$2:'TRM - TBM Crosswalk'!$I$1008,8,FALSE))</f>
        <v/>
      </c>
      <c r="K7662" t="str">
        <f>IF(VLOOKUP(TRM!A8318,'TRM - TBM Crosswalk'!$A$2:'TRM - TBM Crosswalk'!$I$1008,9,FALSE)=0,"",VLOOKUP(TRM!A8318,'TRM - TBM Crosswalk'!$A$2:'TRM - TBM Crosswalk'!$I$1008,9,FALSE))</f>
        <v/>
      </c>
    </row>
    <row r="7663" spans="1:11" x14ac:dyDescent="0.45">
      <c r="A7663" t="str">
        <f>TRM!A8319</f>
        <v>I01.002.206#</v>
      </c>
      <c r="B7663" t="str">
        <f>TRM!B8319</f>
        <v>Operating System - UNIX Design</v>
      </c>
      <c r="C7663" t="str">
        <f>TRM!C8319</f>
        <v>FollowUpUI.app - 1.0</v>
      </c>
      <c r="D7663">
        <f>TRM!D8319</f>
        <v>0</v>
      </c>
      <c r="E7663" t="str">
        <f>IF(VLOOKUP(TRM!A8319,'TRM - TBM Crosswalk'!$A$2:'TRM - TBM Crosswalk'!$I$1008,3,FALSE)="N/A","TBD","")</f>
        <v/>
      </c>
      <c r="F7663" t="str">
        <f>IF(VLOOKUP(TRM!A8319,'TRM - TBM Crosswalk'!$A$2:'TRM - TBM Crosswalk'!$I$1008,4,FALSE)=0,"",VLOOKUP(TRM!A8319,'TRM - TBM Crosswalk'!$A$2:'TRM - TBM Crosswalk'!$I$1008,4,FALSE))</f>
        <v/>
      </c>
      <c r="G7663" t="str">
        <f>IF(VLOOKUP(TRM!A8319,'TRM - TBM Crosswalk'!$A$2:'TRM - TBM Crosswalk'!$I$1008,5,FALSE)=0,"",VLOOKUP(TRM!A8319,'TRM - TBM Crosswalk'!$A$2:'TRM - TBM Crosswalk'!$I$1008,5,FALSE))</f>
        <v>Compute</v>
      </c>
      <c r="H7663" t="str">
        <f>IF(VLOOKUP(TRM!A8319,'TRM - TBM Crosswalk'!$A$2:'TRM - TBM Crosswalk'!$I$1008,6,FALSE)=0,"",VLOOKUP(TRM!A8319,'TRM - TBM Crosswalk'!$A$2:'TRM - TBM Crosswalk'!$I$1008,6,FALSE))</f>
        <v xml:space="preserve">Unix </v>
      </c>
      <c r="I7663" t="str">
        <f>IF(VLOOKUP(TRM!A8319,'TRM - TBM Crosswalk'!$A$2:'TRM - TBM Crosswalk'!$I$1008,7,FALSE)=0,"",VLOOKUP(TRM!A8319,'TRM - TBM Crosswalk'!$A$2:'TRM - TBM Crosswalk'!$I$1008,7,FALSE))</f>
        <v/>
      </c>
      <c r="J7663" t="str">
        <f>IF(VLOOKUP(TRM!A8319,'TRM - TBM Crosswalk'!$A$2:'TRM - TBM Crosswalk'!$I$1008,8,FALSE)=0,"",VLOOKUP(TRM!A8319,'TRM - TBM Crosswalk'!$A$2:'TRM - TBM Crosswalk'!$I$1008,8,FALSE))</f>
        <v/>
      </c>
      <c r="K7663" t="str">
        <f>IF(VLOOKUP(TRM!A8319,'TRM - TBM Crosswalk'!$A$2:'TRM - TBM Crosswalk'!$I$1008,9,FALSE)=0,"",VLOOKUP(TRM!A8319,'TRM - TBM Crosswalk'!$A$2:'TRM - TBM Crosswalk'!$I$1008,9,FALSE))</f>
        <v/>
      </c>
    </row>
    <row r="7664" spans="1:11" x14ac:dyDescent="0.45">
      <c r="A7664" t="str">
        <f>TRM!A8320</f>
        <v>I01.002.206#</v>
      </c>
      <c r="B7664" t="str">
        <f>TRM!B8320</f>
        <v>Operating System - UNIX Design</v>
      </c>
      <c r="C7664" t="str">
        <f>TRM!C8320</f>
        <v>Font Book.app - 7.0</v>
      </c>
      <c r="D7664">
        <f>TRM!D8320</f>
        <v>0</v>
      </c>
      <c r="E7664" t="str">
        <f>IF(VLOOKUP(TRM!A8320,'TRM - TBM Crosswalk'!$A$2:'TRM - TBM Crosswalk'!$I$1008,3,FALSE)="N/A","TBD","")</f>
        <v/>
      </c>
      <c r="F7664" t="str">
        <f>IF(VLOOKUP(TRM!A8320,'TRM - TBM Crosswalk'!$A$2:'TRM - TBM Crosswalk'!$I$1008,4,FALSE)=0,"",VLOOKUP(TRM!A8320,'TRM - TBM Crosswalk'!$A$2:'TRM - TBM Crosswalk'!$I$1008,4,FALSE))</f>
        <v/>
      </c>
      <c r="G7664" t="str">
        <f>IF(VLOOKUP(TRM!A8320,'TRM - TBM Crosswalk'!$A$2:'TRM - TBM Crosswalk'!$I$1008,5,FALSE)=0,"",VLOOKUP(TRM!A8320,'TRM - TBM Crosswalk'!$A$2:'TRM - TBM Crosswalk'!$I$1008,5,FALSE))</f>
        <v>Compute</v>
      </c>
      <c r="H7664" t="str">
        <f>IF(VLOOKUP(TRM!A8320,'TRM - TBM Crosswalk'!$A$2:'TRM - TBM Crosswalk'!$I$1008,6,FALSE)=0,"",VLOOKUP(TRM!A8320,'TRM - TBM Crosswalk'!$A$2:'TRM - TBM Crosswalk'!$I$1008,6,FALSE))</f>
        <v xml:space="preserve">Unix </v>
      </c>
      <c r="I7664" t="str">
        <f>IF(VLOOKUP(TRM!A8320,'TRM - TBM Crosswalk'!$A$2:'TRM - TBM Crosswalk'!$I$1008,7,FALSE)=0,"",VLOOKUP(TRM!A8320,'TRM - TBM Crosswalk'!$A$2:'TRM - TBM Crosswalk'!$I$1008,7,FALSE))</f>
        <v/>
      </c>
      <c r="J7664" t="str">
        <f>IF(VLOOKUP(TRM!A8320,'TRM - TBM Crosswalk'!$A$2:'TRM - TBM Crosswalk'!$I$1008,8,FALSE)=0,"",VLOOKUP(TRM!A8320,'TRM - TBM Crosswalk'!$A$2:'TRM - TBM Crosswalk'!$I$1008,8,FALSE))</f>
        <v/>
      </c>
      <c r="K7664" t="str">
        <f>IF(VLOOKUP(TRM!A8320,'TRM - TBM Crosswalk'!$A$2:'TRM - TBM Crosswalk'!$I$1008,9,FALSE)=0,"",VLOOKUP(TRM!A8320,'TRM - TBM Crosswalk'!$A$2:'TRM - TBM Crosswalk'!$I$1008,9,FALSE))</f>
        <v/>
      </c>
    </row>
    <row r="7665" spans="1:11" x14ac:dyDescent="0.45">
      <c r="A7665" t="str">
        <f>TRM!A8321</f>
        <v>I01.002.206#</v>
      </c>
      <c r="B7665" t="str">
        <f>TRM!B8321</f>
        <v>Operating System - UNIX Design</v>
      </c>
      <c r="C7665" t="str">
        <f>TRM!C8321</f>
        <v>Font Book.app - 8.0</v>
      </c>
      <c r="D7665">
        <f>TRM!D8321</f>
        <v>0</v>
      </c>
      <c r="E7665" t="str">
        <f>IF(VLOOKUP(TRM!A8321,'TRM - TBM Crosswalk'!$A$2:'TRM - TBM Crosswalk'!$I$1008,3,FALSE)="N/A","TBD","")</f>
        <v/>
      </c>
      <c r="F7665" t="str">
        <f>IF(VLOOKUP(TRM!A8321,'TRM - TBM Crosswalk'!$A$2:'TRM - TBM Crosswalk'!$I$1008,4,FALSE)=0,"",VLOOKUP(TRM!A8321,'TRM - TBM Crosswalk'!$A$2:'TRM - TBM Crosswalk'!$I$1008,4,FALSE))</f>
        <v/>
      </c>
      <c r="G7665" t="str">
        <f>IF(VLOOKUP(TRM!A8321,'TRM - TBM Crosswalk'!$A$2:'TRM - TBM Crosswalk'!$I$1008,5,FALSE)=0,"",VLOOKUP(TRM!A8321,'TRM - TBM Crosswalk'!$A$2:'TRM - TBM Crosswalk'!$I$1008,5,FALSE))</f>
        <v>Compute</v>
      </c>
      <c r="H7665" t="str">
        <f>IF(VLOOKUP(TRM!A8321,'TRM - TBM Crosswalk'!$A$2:'TRM - TBM Crosswalk'!$I$1008,6,FALSE)=0,"",VLOOKUP(TRM!A8321,'TRM - TBM Crosswalk'!$A$2:'TRM - TBM Crosswalk'!$I$1008,6,FALSE))</f>
        <v xml:space="preserve">Unix </v>
      </c>
      <c r="I7665" t="str">
        <f>IF(VLOOKUP(TRM!A8321,'TRM - TBM Crosswalk'!$A$2:'TRM - TBM Crosswalk'!$I$1008,7,FALSE)=0,"",VLOOKUP(TRM!A8321,'TRM - TBM Crosswalk'!$A$2:'TRM - TBM Crosswalk'!$I$1008,7,FALSE))</f>
        <v/>
      </c>
      <c r="J7665" t="str">
        <f>IF(VLOOKUP(TRM!A8321,'TRM - TBM Crosswalk'!$A$2:'TRM - TBM Crosswalk'!$I$1008,8,FALSE)=0,"",VLOOKUP(TRM!A8321,'TRM - TBM Crosswalk'!$A$2:'TRM - TBM Crosswalk'!$I$1008,8,FALSE))</f>
        <v/>
      </c>
      <c r="K7665" t="str">
        <f>IF(VLOOKUP(TRM!A8321,'TRM - TBM Crosswalk'!$A$2:'TRM - TBM Crosswalk'!$I$1008,9,FALSE)=0,"",VLOOKUP(TRM!A8321,'TRM - TBM Crosswalk'!$A$2:'TRM - TBM Crosswalk'!$I$1008,9,FALSE))</f>
        <v/>
      </c>
    </row>
    <row r="7666" spans="1:11" x14ac:dyDescent="0.45">
      <c r="A7666" t="str">
        <f>TRM!A8322</f>
        <v>I01.002.206#</v>
      </c>
      <c r="B7666" t="str">
        <f>TRM!B8322</f>
        <v>Operating System - UNIX Design</v>
      </c>
      <c r="C7666" t="str">
        <f>TRM!C8322</f>
        <v>GarageBand.app - 10.2</v>
      </c>
      <c r="D7666">
        <f>TRM!D8322</f>
        <v>0</v>
      </c>
      <c r="E7666" t="str">
        <f>IF(VLOOKUP(TRM!A8322,'TRM - TBM Crosswalk'!$A$2:'TRM - TBM Crosswalk'!$I$1008,3,FALSE)="N/A","TBD","")</f>
        <v/>
      </c>
      <c r="F7666" t="str">
        <f>IF(VLOOKUP(TRM!A8322,'TRM - TBM Crosswalk'!$A$2:'TRM - TBM Crosswalk'!$I$1008,4,FALSE)=0,"",VLOOKUP(TRM!A8322,'TRM - TBM Crosswalk'!$A$2:'TRM - TBM Crosswalk'!$I$1008,4,FALSE))</f>
        <v/>
      </c>
      <c r="G7666" t="str">
        <f>IF(VLOOKUP(TRM!A8322,'TRM - TBM Crosswalk'!$A$2:'TRM - TBM Crosswalk'!$I$1008,5,FALSE)=0,"",VLOOKUP(TRM!A8322,'TRM - TBM Crosswalk'!$A$2:'TRM - TBM Crosswalk'!$I$1008,5,FALSE))</f>
        <v>Compute</v>
      </c>
      <c r="H7666" t="str">
        <f>IF(VLOOKUP(TRM!A8322,'TRM - TBM Crosswalk'!$A$2:'TRM - TBM Crosswalk'!$I$1008,6,FALSE)=0,"",VLOOKUP(TRM!A8322,'TRM - TBM Crosswalk'!$A$2:'TRM - TBM Crosswalk'!$I$1008,6,FALSE))</f>
        <v xml:space="preserve">Unix </v>
      </c>
      <c r="I7666" t="str">
        <f>IF(VLOOKUP(TRM!A8322,'TRM - TBM Crosswalk'!$A$2:'TRM - TBM Crosswalk'!$I$1008,7,FALSE)=0,"",VLOOKUP(TRM!A8322,'TRM - TBM Crosswalk'!$A$2:'TRM - TBM Crosswalk'!$I$1008,7,FALSE))</f>
        <v/>
      </c>
      <c r="J7666" t="str">
        <f>IF(VLOOKUP(TRM!A8322,'TRM - TBM Crosswalk'!$A$2:'TRM - TBM Crosswalk'!$I$1008,8,FALSE)=0,"",VLOOKUP(TRM!A8322,'TRM - TBM Crosswalk'!$A$2:'TRM - TBM Crosswalk'!$I$1008,8,FALSE))</f>
        <v/>
      </c>
      <c r="K7666" t="str">
        <f>IF(VLOOKUP(TRM!A8322,'TRM - TBM Crosswalk'!$A$2:'TRM - TBM Crosswalk'!$I$1008,9,FALSE)=0,"",VLOOKUP(TRM!A8322,'TRM - TBM Crosswalk'!$A$2:'TRM - TBM Crosswalk'!$I$1008,9,FALSE))</f>
        <v/>
      </c>
    </row>
    <row r="7667" spans="1:11" x14ac:dyDescent="0.45">
      <c r="A7667" t="str">
        <f>TRM!A8323</f>
        <v>I01.002.206#</v>
      </c>
      <c r="B7667" t="str">
        <f>TRM!B8323</f>
        <v>Operating System - UNIX Design</v>
      </c>
      <c r="C7667" t="str">
        <f>TRM!C8323</f>
        <v>GarageBand.app - 10.3.2</v>
      </c>
      <c r="D7667">
        <f>TRM!D8323</f>
        <v>0</v>
      </c>
      <c r="E7667" t="str">
        <f>IF(VLOOKUP(TRM!A8323,'TRM - TBM Crosswalk'!$A$2:'TRM - TBM Crosswalk'!$I$1008,3,FALSE)="N/A","TBD","")</f>
        <v/>
      </c>
      <c r="F7667" t="str">
        <f>IF(VLOOKUP(TRM!A8323,'TRM - TBM Crosswalk'!$A$2:'TRM - TBM Crosswalk'!$I$1008,4,FALSE)=0,"",VLOOKUP(TRM!A8323,'TRM - TBM Crosswalk'!$A$2:'TRM - TBM Crosswalk'!$I$1008,4,FALSE))</f>
        <v/>
      </c>
      <c r="G7667" t="str">
        <f>IF(VLOOKUP(TRM!A8323,'TRM - TBM Crosswalk'!$A$2:'TRM - TBM Crosswalk'!$I$1008,5,FALSE)=0,"",VLOOKUP(TRM!A8323,'TRM - TBM Crosswalk'!$A$2:'TRM - TBM Crosswalk'!$I$1008,5,FALSE))</f>
        <v>Compute</v>
      </c>
      <c r="H7667" t="str">
        <f>IF(VLOOKUP(TRM!A8323,'TRM - TBM Crosswalk'!$A$2:'TRM - TBM Crosswalk'!$I$1008,6,FALSE)=0,"",VLOOKUP(TRM!A8323,'TRM - TBM Crosswalk'!$A$2:'TRM - TBM Crosswalk'!$I$1008,6,FALSE))</f>
        <v xml:space="preserve">Unix </v>
      </c>
      <c r="I7667" t="str">
        <f>IF(VLOOKUP(TRM!A8323,'TRM - TBM Crosswalk'!$A$2:'TRM - TBM Crosswalk'!$I$1008,7,FALSE)=0,"",VLOOKUP(TRM!A8323,'TRM - TBM Crosswalk'!$A$2:'TRM - TBM Crosswalk'!$I$1008,7,FALSE))</f>
        <v/>
      </c>
      <c r="J7667" t="str">
        <f>IF(VLOOKUP(TRM!A8323,'TRM - TBM Crosswalk'!$A$2:'TRM - TBM Crosswalk'!$I$1008,8,FALSE)=0,"",VLOOKUP(TRM!A8323,'TRM - TBM Crosswalk'!$A$2:'TRM - TBM Crosswalk'!$I$1008,8,FALSE))</f>
        <v/>
      </c>
      <c r="K7667" t="str">
        <f>IF(VLOOKUP(TRM!A8323,'TRM - TBM Crosswalk'!$A$2:'TRM - TBM Crosswalk'!$I$1008,9,FALSE)=0,"",VLOOKUP(TRM!A8323,'TRM - TBM Crosswalk'!$A$2:'TRM - TBM Crosswalk'!$I$1008,9,FALSE))</f>
        <v/>
      </c>
    </row>
    <row r="7668" spans="1:11" x14ac:dyDescent="0.45">
      <c r="A7668" t="str">
        <f>TRM!A8330</f>
        <v>I01.002.206#</v>
      </c>
      <c r="B7668" t="str">
        <f>TRM!B8330</f>
        <v>Operating System - UNIX Design</v>
      </c>
      <c r="C7668" t="str">
        <f>TRM!C8330</f>
        <v>HP Trust Circles | 8.3.11.18469</v>
      </c>
      <c r="D7668">
        <f>TRM!D8330</f>
        <v>0</v>
      </c>
      <c r="E7668" t="str">
        <f>IF(VLOOKUP(TRM!A8330,'TRM - TBM Crosswalk'!$A$2:'TRM - TBM Crosswalk'!$I$1008,3,FALSE)="N/A","TBD","")</f>
        <v/>
      </c>
      <c r="F7668" t="str">
        <f>IF(VLOOKUP(TRM!A8330,'TRM - TBM Crosswalk'!$A$2:'TRM - TBM Crosswalk'!$I$1008,4,FALSE)=0,"",VLOOKUP(TRM!A8330,'TRM - TBM Crosswalk'!$A$2:'TRM - TBM Crosswalk'!$I$1008,4,FALSE))</f>
        <v/>
      </c>
      <c r="G7668" t="str">
        <f>IF(VLOOKUP(TRM!A8330,'TRM - TBM Crosswalk'!$A$2:'TRM - TBM Crosswalk'!$I$1008,5,FALSE)=0,"",VLOOKUP(TRM!A8330,'TRM - TBM Crosswalk'!$A$2:'TRM - TBM Crosswalk'!$I$1008,5,FALSE))</f>
        <v>Compute</v>
      </c>
      <c r="H7668" t="str">
        <f>IF(VLOOKUP(TRM!A8330,'TRM - TBM Crosswalk'!$A$2:'TRM - TBM Crosswalk'!$I$1008,6,FALSE)=0,"",VLOOKUP(TRM!A8330,'TRM - TBM Crosswalk'!$A$2:'TRM - TBM Crosswalk'!$I$1008,6,FALSE))</f>
        <v xml:space="preserve">Unix </v>
      </c>
      <c r="I7668" t="str">
        <f>IF(VLOOKUP(TRM!A8330,'TRM - TBM Crosswalk'!$A$2:'TRM - TBM Crosswalk'!$I$1008,7,FALSE)=0,"",VLOOKUP(TRM!A8330,'TRM - TBM Crosswalk'!$A$2:'TRM - TBM Crosswalk'!$I$1008,7,FALSE))</f>
        <v/>
      </c>
      <c r="J7668" t="str">
        <f>IF(VLOOKUP(TRM!A8330,'TRM - TBM Crosswalk'!$A$2:'TRM - TBM Crosswalk'!$I$1008,8,FALSE)=0,"",VLOOKUP(TRM!A8330,'TRM - TBM Crosswalk'!$A$2:'TRM - TBM Crosswalk'!$I$1008,8,FALSE))</f>
        <v/>
      </c>
      <c r="K7668" t="str">
        <f>IF(VLOOKUP(TRM!A8330,'TRM - TBM Crosswalk'!$A$2:'TRM - TBM Crosswalk'!$I$1008,9,FALSE)=0,"",VLOOKUP(TRM!A8330,'TRM - TBM Crosswalk'!$A$2:'TRM - TBM Crosswalk'!$I$1008,9,FALSE))</f>
        <v/>
      </c>
    </row>
    <row r="7669" spans="1:11" x14ac:dyDescent="0.45">
      <c r="A7669" t="str">
        <f>TRM!A8331</f>
        <v>I01.002.206#</v>
      </c>
      <c r="B7669" t="str">
        <f>TRM!B8331</f>
        <v>Operating System - UNIX Design</v>
      </c>
      <c r="C7669" t="str">
        <f>TRM!C8331</f>
        <v>Hyland Barcode Recognition | 16.0.6137.938</v>
      </c>
      <c r="D7669">
        <f>TRM!D8331</f>
        <v>0</v>
      </c>
      <c r="E7669" t="str">
        <f>IF(VLOOKUP(TRM!A8331,'TRM - TBM Crosswalk'!$A$2:'TRM - TBM Crosswalk'!$I$1008,3,FALSE)="N/A","TBD","")</f>
        <v/>
      </c>
      <c r="F7669" t="str">
        <f>IF(VLOOKUP(TRM!A8331,'TRM - TBM Crosswalk'!$A$2:'TRM - TBM Crosswalk'!$I$1008,4,FALSE)=0,"",VLOOKUP(TRM!A8331,'TRM - TBM Crosswalk'!$A$2:'TRM - TBM Crosswalk'!$I$1008,4,FALSE))</f>
        <v/>
      </c>
      <c r="G7669" t="str">
        <f>IF(VLOOKUP(TRM!A8331,'TRM - TBM Crosswalk'!$A$2:'TRM - TBM Crosswalk'!$I$1008,5,FALSE)=0,"",VLOOKUP(TRM!A8331,'TRM - TBM Crosswalk'!$A$2:'TRM - TBM Crosswalk'!$I$1008,5,FALSE))</f>
        <v>Compute</v>
      </c>
      <c r="H7669" t="str">
        <f>IF(VLOOKUP(TRM!A8331,'TRM - TBM Crosswalk'!$A$2:'TRM - TBM Crosswalk'!$I$1008,6,FALSE)=0,"",VLOOKUP(TRM!A8331,'TRM - TBM Crosswalk'!$A$2:'TRM - TBM Crosswalk'!$I$1008,6,FALSE))</f>
        <v xml:space="preserve">Unix </v>
      </c>
      <c r="I7669" t="str">
        <f>IF(VLOOKUP(TRM!A8331,'TRM - TBM Crosswalk'!$A$2:'TRM - TBM Crosswalk'!$I$1008,7,FALSE)=0,"",VLOOKUP(TRM!A8331,'TRM - TBM Crosswalk'!$A$2:'TRM - TBM Crosswalk'!$I$1008,7,FALSE))</f>
        <v/>
      </c>
      <c r="J7669" t="str">
        <f>IF(VLOOKUP(TRM!A8331,'TRM - TBM Crosswalk'!$A$2:'TRM - TBM Crosswalk'!$I$1008,8,FALSE)=0,"",VLOOKUP(TRM!A8331,'TRM - TBM Crosswalk'!$A$2:'TRM - TBM Crosswalk'!$I$1008,8,FALSE))</f>
        <v/>
      </c>
      <c r="K7669" t="str">
        <f>IF(VLOOKUP(TRM!A8331,'TRM - TBM Crosswalk'!$A$2:'TRM - TBM Crosswalk'!$I$1008,9,FALSE)=0,"",VLOOKUP(TRM!A8331,'TRM - TBM Crosswalk'!$A$2:'TRM - TBM Crosswalk'!$I$1008,9,FALSE))</f>
        <v/>
      </c>
    </row>
    <row r="7670" spans="1:11" x14ac:dyDescent="0.45">
      <c r="A7670" t="str">
        <f>TRM!A8376</f>
        <v>I01.002.206#</v>
      </c>
      <c r="B7670" t="str">
        <f>TRM!B8376</f>
        <v>Operating System - UNIX Design</v>
      </c>
      <c r="C7670" t="str">
        <f>TRM!C8376</f>
        <v>Migration Assistant.app - 10.13</v>
      </c>
      <c r="D7670">
        <f>TRM!D8376</f>
        <v>0</v>
      </c>
      <c r="E7670" t="str">
        <f>IF(VLOOKUP(TRM!A8376,'TRM - TBM Crosswalk'!$A$2:'TRM - TBM Crosswalk'!$I$1008,3,FALSE)="N/A","TBD","")</f>
        <v/>
      </c>
      <c r="F7670" t="str">
        <f>IF(VLOOKUP(TRM!A8376,'TRM - TBM Crosswalk'!$A$2:'TRM - TBM Crosswalk'!$I$1008,4,FALSE)=0,"",VLOOKUP(TRM!A8376,'TRM - TBM Crosswalk'!$A$2:'TRM - TBM Crosswalk'!$I$1008,4,FALSE))</f>
        <v/>
      </c>
      <c r="G7670" t="str">
        <f>IF(VLOOKUP(TRM!A8376,'TRM - TBM Crosswalk'!$A$2:'TRM - TBM Crosswalk'!$I$1008,5,FALSE)=0,"",VLOOKUP(TRM!A8376,'TRM - TBM Crosswalk'!$A$2:'TRM - TBM Crosswalk'!$I$1008,5,FALSE))</f>
        <v>Compute</v>
      </c>
      <c r="H7670" t="str">
        <f>IF(VLOOKUP(TRM!A8376,'TRM - TBM Crosswalk'!$A$2:'TRM - TBM Crosswalk'!$I$1008,6,FALSE)=0,"",VLOOKUP(TRM!A8376,'TRM - TBM Crosswalk'!$A$2:'TRM - TBM Crosswalk'!$I$1008,6,FALSE))</f>
        <v xml:space="preserve">Unix </v>
      </c>
      <c r="I7670" t="str">
        <f>IF(VLOOKUP(TRM!A8376,'TRM - TBM Crosswalk'!$A$2:'TRM - TBM Crosswalk'!$I$1008,7,FALSE)=0,"",VLOOKUP(TRM!A8376,'TRM - TBM Crosswalk'!$A$2:'TRM - TBM Crosswalk'!$I$1008,7,FALSE))</f>
        <v/>
      </c>
      <c r="J7670" t="str">
        <f>IF(VLOOKUP(TRM!A8376,'TRM - TBM Crosswalk'!$A$2:'TRM - TBM Crosswalk'!$I$1008,8,FALSE)=0,"",VLOOKUP(TRM!A8376,'TRM - TBM Crosswalk'!$A$2:'TRM - TBM Crosswalk'!$I$1008,8,FALSE))</f>
        <v/>
      </c>
      <c r="K7670" t="str">
        <f>IF(VLOOKUP(TRM!A8376,'TRM - TBM Crosswalk'!$A$2:'TRM - TBM Crosswalk'!$I$1008,9,FALSE)=0,"",VLOOKUP(TRM!A8376,'TRM - TBM Crosswalk'!$A$2:'TRM - TBM Crosswalk'!$I$1008,9,FALSE))</f>
        <v/>
      </c>
    </row>
    <row r="7671" spans="1:11" x14ac:dyDescent="0.45">
      <c r="A7671" t="str">
        <f>TRM!A8377</f>
        <v>I01.002.206#</v>
      </c>
      <c r="B7671" t="str">
        <f>TRM!B8377</f>
        <v>Operating System - UNIX Design</v>
      </c>
      <c r="C7671" t="str">
        <f>TRM!C8377</f>
        <v>Mission Control.app - 1.2</v>
      </c>
      <c r="D7671">
        <f>TRM!D8377</f>
        <v>0</v>
      </c>
      <c r="E7671" t="str">
        <f>IF(VLOOKUP(TRM!A8377,'TRM - TBM Crosswalk'!$A$2:'TRM - TBM Crosswalk'!$I$1008,3,FALSE)="N/A","TBD","")</f>
        <v/>
      </c>
      <c r="F7671" t="str">
        <f>IF(VLOOKUP(TRM!A8377,'TRM - TBM Crosswalk'!$A$2:'TRM - TBM Crosswalk'!$I$1008,4,FALSE)=0,"",VLOOKUP(TRM!A8377,'TRM - TBM Crosswalk'!$A$2:'TRM - TBM Crosswalk'!$I$1008,4,FALSE))</f>
        <v/>
      </c>
      <c r="G7671" t="str">
        <f>IF(VLOOKUP(TRM!A8377,'TRM - TBM Crosswalk'!$A$2:'TRM - TBM Crosswalk'!$I$1008,5,FALSE)=0,"",VLOOKUP(TRM!A8377,'TRM - TBM Crosswalk'!$A$2:'TRM - TBM Crosswalk'!$I$1008,5,FALSE))</f>
        <v>Compute</v>
      </c>
      <c r="H7671" t="str">
        <f>IF(VLOOKUP(TRM!A8377,'TRM - TBM Crosswalk'!$A$2:'TRM - TBM Crosswalk'!$I$1008,6,FALSE)=0,"",VLOOKUP(TRM!A8377,'TRM - TBM Crosswalk'!$A$2:'TRM - TBM Crosswalk'!$I$1008,6,FALSE))</f>
        <v xml:space="preserve">Unix </v>
      </c>
      <c r="I7671" t="str">
        <f>IF(VLOOKUP(TRM!A8377,'TRM - TBM Crosswalk'!$A$2:'TRM - TBM Crosswalk'!$I$1008,7,FALSE)=0,"",VLOOKUP(TRM!A8377,'TRM - TBM Crosswalk'!$A$2:'TRM - TBM Crosswalk'!$I$1008,7,FALSE))</f>
        <v/>
      </c>
      <c r="J7671" t="str">
        <f>IF(VLOOKUP(TRM!A8377,'TRM - TBM Crosswalk'!$A$2:'TRM - TBM Crosswalk'!$I$1008,8,FALSE)=0,"",VLOOKUP(TRM!A8377,'TRM - TBM Crosswalk'!$A$2:'TRM - TBM Crosswalk'!$I$1008,8,FALSE))</f>
        <v/>
      </c>
      <c r="K7671" t="str">
        <f>IF(VLOOKUP(TRM!A8377,'TRM - TBM Crosswalk'!$A$2:'TRM - TBM Crosswalk'!$I$1008,9,FALSE)=0,"",VLOOKUP(TRM!A8377,'TRM - TBM Crosswalk'!$A$2:'TRM - TBM Crosswalk'!$I$1008,9,FALSE))</f>
        <v/>
      </c>
    </row>
    <row r="7672" spans="1:11" x14ac:dyDescent="0.45">
      <c r="A7672" t="str">
        <f>TRM!A8410</f>
        <v>I01.002.206#</v>
      </c>
      <c r="B7672" t="str">
        <f>TRM!B8410</f>
        <v>Operating System - UNIX Design</v>
      </c>
      <c r="C7672" t="str">
        <f>TRM!C8410</f>
        <v>Rand McNally Dock | 1.0.6514.24211</v>
      </c>
      <c r="D7672">
        <f>TRM!D8410</f>
        <v>0</v>
      </c>
      <c r="E7672" t="str">
        <f>IF(VLOOKUP(TRM!A8410,'TRM - TBM Crosswalk'!$A$2:'TRM - TBM Crosswalk'!$I$1008,3,FALSE)="N/A","TBD","")</f>
        <v/>
      </c>
      <c r="F7672" t="str">
        <f>IF(VLOOKUP(TRM!A8410,'TRM - TBM Crosswalk'!$A$2:'TRM - TBM Crosswalk'!$I$1008,4,FALSE)=0,"",VLOOKUP(TRM!A8410,'TRM - TBM Crosswalk'!$A$2:'TRM - TBM Crosswalk'!$I$1008,4,FALSE))</f>
        <v/>
      </c>
      <c r="G7672" t="str">
        <f>IF(VLOOKUP(TRM!A8410,'TRM - TBM Crosswalk'!$A$2:'TRM - TBM Crosswalk'!$I$1008,5,FALSE)=0,"",VLOOKUP(TRM!A8410,'TRM - TBM Crosswalk'!$A$2:'TRM - TBM Crosswalk'!$I$1008,5,FALSE))</f>
        <v>Compute</v>
      </c>
      <c r="H7672" t="str">
        <f>IF(VLOOKUP(TRM!A8410,'TRM - TBM Crosswalk'!$A$2:'TRM - TBM Crosswalk'!$I$1008,6,FALSE)=0,"",VLOOKUP(TRM!A8410,'TRM - TBM Crosswalk'!$A$2:'TRM - TBM Crosswalk'!$I$1008,6,FALSE))</f>
        <v xml:space="preserve">Unix </v>
      </c>
      <c r="I7672" t="str">
        <f>IF(VLOOKUP(TRM!A8410,'TRM - TBM Crosswalk'!$A$2:'TRM - TBM Crosswalk'!$I$1008,7,FALSE)=0,"",VLOOKUP(TRM!A8410,'TRM - TBM Crosswalk'!$A$2:'TRM - TBM Crosswalk'!$I$1008,7,FALSE))</f>
        <v/>
      </c>
      <c r="J7672" t="str">
        <f>IF(VLOOKUP(TRM!A8410,'TRM - TBM Crosswalk'!$A$2:'TRM - TBM Crosswalk'!$I$1008,8,FALSE)=0,"",VLOOKUP(TRM!A8410,'TRM - TBM Crosswalk'!$A$2:'TRM - TBM Crosswalk'!$I$1008,8,FALSE))</f>
        <v/>
      </c>
      <c r="K7672" t="str">
        <f>IF(VLOOKUP(TRM!A8410,'TRM - TBM Crosswalk'!$A$2:'TRM - TBM Crosswalk'!$I$1008,9,FALSE)=0,"",VLOOKUP(TRM!A8410,'TRM - TBM Crosswalk'!$A$2:'TRM - TBM Crosswalk'!$I$1008,9,FALSE))</f>
        <v/>
      </c>
    </row>
    <row r="7673" spans="1:11" x14ac:dyDescent="0.45">
      <c r="A7673" t="str">
        <f>TRM!A8411</f>
        <v>I01.002.206#</v>
      </c>
      <c r="B7673" t="str">
        <f>TRM!B8411</f>
        <v>Operating System - UNIX Design</v>
      </c>
      <c r="C7673" t="str">
        <f>TRM!C8411</f>
        <v>RapportUIAgent.app - 1.0</v>
      </c>
      <c r="D7673">
        <f>TRM!D8411</f>
        <v>0</v>
      </c>
      <c r="E7673" t="str">
        <f>IF(VLOOKUP(TRM!A8411,'TRM - TBM Crosswalk'!$A$2:'TRM - TBM Crosswalk'!$I$1008,3,FALSE)="N/A","TBD","")</f>
        <v/>
      </c>
      <c r="F7673" t="str">
        <f>IF(VLOOKUP(TRM!A8411,'TRM - TBM Crosswalk'!$A$2:'TRM - TBM Crosswalk'!$I$1008,4,FALSE)=0,"",VLOOKUP(TRM!A8411,'TRM - TBM Crosswalk'!$A$2:'TRM - TBM Crosswalk'!$I$1008,4,FALSE))</f>
        <v/>
      </c>
      <c r="G7673" t="str">
        <f>IF(VLOOKUP(TRM!A8411,'TRM - TBM Crosswalk'!$A$2:'TRM - TBM Crosswalk'!$I$1008,5,FALSE)=0,"",VLOOKUP(TRM!A8411,'TRM - TBM Crosswalk'!$A$2:'TRM - TBM Crosswalk'!$I$1008,5,FALSE))</f>
        <v>Compute</v>
      </c>
      <c r="H7673" t="str">
        <f>IF(VLOOKUP(TRM!A8411,'TRM - TBM Crosswalk'!$A$2:'TRM - TBM Crosswalk'!$I$1008,6,FALSE)=0,"",VLOOKUP(TRM!A8411,'TRM - TBM Crosswalk'!$A$2:'TRM - TBM Crosswalk'!$I$1008,6,FALSE))</f>
        <v xml:space="preserve">Unix </v>
      </c>
      <c r="I7673" t="str">
        <f>IF(VLOOKUP(TRM!A8411,'TRM - TBM Crosswalk'!$A$2:'TRM - TBM Crosswalk'!$I$1008,7,FALSE)=0,"",VLOOKUP(TRM!A8411,'TRM - TBM Crosswalk'!$A$2:'TRM - TBM Crosswalk'!$I$1008,7,FALSE))</f>
        <v/>
      </c>
      <c r="J7673" t="str">
        <f>IF(VLOOKUP(TRM!A8411,'TRM - TBM Crosswalk'!$A$2:'TRM - TBM Crosswalk'!$I$1008,8,FALSE)=0,"",VLOOKUP(TRM!A8411,'TRM - TBM Crosswalk'!$A$2:'TRM - TBM Crosswalk'!$I$1008,8,FALSE))</f>
        <v/>
      </c>
      <c r="K7673" t="str">
        <f>IF(VLOOKUP(TRM!A8411,'TRM - TBM Crosswalk'!$A$2:'TRM - TBM Crosswalk'!$I$1008,9,FALSE)=0,"",VLOOKUP(TRM!A8411,'TRM - TBM Crosswalk'!$A$2:'TRM - TBM Crosswalk'!$I$1008,9,FALSE))</f>
        <v/>
      </c>
    </row>
    <row r="7674" spans="1:11" x14ac:dyDescent="0.45">
      <c r="A7674" t="str">
        <f>TRM!A8573</f>
        <v>I01.002.209#</v>
      </c>
      <c r="B7674" t="str">
        <f>TRM!B8573</f>
        <v>Device Driver#</v>
      </c>
      <c r="C7674" t="str">
        <f>TRM!C8573</f>
        <v>Intel(R) USB 3.0\3.1 eXtensible Host Controller Driver | 5.0.3.42</v>
      </c>
      <c r="D7674">
        <f>TRM!D8573</f>
        <v>0</v>
      </c>
      <c r="E7674" t="str">
        <f>IF(VLOOKUP(TRM!A8573,'TRM - TBM Crosswalk'!$A$2:'TRM - TBM Crosswalk'!$I$1008,3,FALSE)="N/A","TBD","")</f>
        <v>TBD</v>
      </c>
      <c r="F7674" t="str">
        <f>IF(VLOOKUP(TRM!A8573,'TRM - TBM Crosswalk'!$A$2:'TRM - TBM Crosswalk'!$I$1008,4,FALSE)=0,"",VLOOKUP(TRM!A8573,'TRM - TBM Crosswalk'!$A$2:'TRM - TBM Crosswalk'!$I$1008,4,FALSE))</f>
        <v/>
      </c>
      <c r="G7674" t="str">
        <f>IF(VLOOKUP(TRM!A8573,'TRM - TBM Crosswalk'!$A$2:'TRM - TBM Crosswalk'!$I$1008,5,FALSE)=0,"",VLOOKUP(TRM!A8573,'TRM - TBM Crosswalk'!$A$2:'TRM - TBM Crosswalk'!$I$1008,5,FALSE))</f>
        <v/>
      </c>
      <c r="H7674" t="str">
        <f>IF(VLOOKUP(TRM!A8573,'TRM - TBM Crosswalk'!$A$2:'TRM - TBM Crosswalk'!$I$1008,6,FALSE)=0,"",VLOOKUP(TRM!A8573,'TRM - TBM Crosswalk'!$A$2:'TRM - TBM Crosswalk'!$I$1008,6,FALSE))</f>
        <v/>
      </c>
      <c r="I7674" t="str">
        <f>IF(VLOOKUP(TRM!A8573,'TRM - TBM Crosswalk'!$A$2:'TRM - TBM Crosswalk'!$I$1008,7,FALSE)=0,"",VLOOKUP(TRM!A8573,'TRM - TBM Crosswalk'!$A$2:'TRM - TBM Crosswalk'!$I$1008,7,FALSE))</f>
        <v/>
      </c>
      <c r="J7674" t="str">
        <f>IF(VLOOKUP(TRM!A8573,'TRM - TBM Crosswalk'!$A$2:'TRM - TBM Crosswalk'!$I$1008,8,FALSE)=0,"",VLOOKUP(TRM!A8573,'TRM - TBM Crosswalk'!$A$2:'TRM - TBM Crosswalk'!$I$1008,8,FALSE))</f>
        <v/>
      </c>
      <c r="K7674" t="str">
        <f>IF(VLOOKUP(TRM!A8573,'TRM - TBM Crosswalk'!$A$2:'TRM - TBM Crosswalk'!$I$1008,9,FALSE)=0,"",VLOOKUP(TRM!A8573,'TRM - TBM Crosswalk'!$A$2:'TRM - TBM Crosswalk'!$I$1008,9,FALSE))</f>
        <v/>
      </c>
    </row>
    <row r="7675" spans="1:11" x14ac:dyDescent="0.45">
      <c r="A7675" t="str">
        <f>TRM!A8659</f>
        <v>I01.002.209#</v>
      </c>
      <c r="B7675" t="str">
        <f>TRM!B8659</f>
        <v>Device Driver#</v>
      </c>
      <c r="C7675" t="str">
        <f>TRM!C8659</f>
        <v>PL-2303 USB-to-Serial | 1.14.0</v>
      </c>
      <c r="D7675">
        <f>TRM!D8659</f>
        <v>0</v>
      </c>
      <c r="E7675" t="str">
        <f>IF(VLOOKUP(TRM!A8659,'TRM - TBM Crosswalk'!$A$2:'TRM - TBM Crosswalk'!$I$1008,3,FALSE)="N/A","TBD","")</f>
        <v>TBD</v>
      </c>
      <c r="F7675" t="str">
        <f>IF(VLOOKUP(TRM!A8659,'TRM - TBM Crosswalk'!$A$2:'TRM - TBM Crosswalk'!$I$1008,4,FALSE)=0,"",VLOOKUP(TRM!A8659,'TRM - TBM Crosswalk'!$A$2:'TRM - TBM Crosswalk'!$I$1008,4,FALSE))</f>
        <v/>
      </c>
      <c r="G7675" t="str">
        <f>IF(VLOOKUP(TRM!A8659,'TRM - TBM Crosswalk'!$A$2:'TRM - TBM Crosswalk'!$I$1008,5,FALSE)=0,"",VLOOKUP(TRM!A8659,'TRM - TBM Crosswalk'!$A$2:'TRM - TBM Crosswalk'!$I$1008,5,FALSE))</f>
        <v/>
      </c>
      <c r="H7675" t="str">
        <f>IF(VLOOKUP(TRM!A8659,'TRM - TBM Crosswalk'!$A$2:'TRM - TBM Crosswalk'!$I$1008,6,FALSE)=0,"",VLOOKUP(TRM!A8659,'TRM - TBM Crosswalk'!$A$2:'TRM - TBM Crosswalk'!$I$1008,6,FALSE))</f>
        <v/>
      </c>
      <c r="I7675" t="str">
        <f>IF(VLOOKUP(TRM!A8659,'TRM - TBM Crosswalk'!$A$2:'TRM - TBM Crosswalk'!$I$1008,7,FALSE)=0,"",VLOOKUP(TRM!A8659,'TRM - TBM Crosswalk'!$A$2:'TRM - TBM Crosswalk'!$I$1008,7,FALSE))</f>
        <v/>
      </c>
      <c r="J7675" t="str">
        <f>IF(VLOOKUP(TRM!A8659,'TRM - TBM Crosswalk'!$A$2:'TRM - TBM Crosswalk'!$I$1008,8,FALSE)=0,"",VLOOKUP(TRM!A8659,'TRM - TBM Crosswalk'!$A$2:'TRM - TBM Crosswalk'!$I$1008,8,FALSE))</f>
        <v/>
      </c>
      <c r="K7675" t="str">
        <f>IF(VLOOKUP(TRM!A8659,'TRM - TBM Crosswalk'!$A$2:'TRM - TBM Crosswalk'!$I$1008,9,FALSE)=0,"",VLOOKUP(TRM!A8659,'TRM - TBM Crosswalk'!$A$2:'TRM - TBM Crosswalk'!$I$1008,9,FALSE))</f>
        <v/>
      </c>
    </row>
    <row r="7676" spans="1:11" x14ac:dyDescent="0.45">
      <c r="A7676" t="str">
        <f>TRM!A8660</f>
        <v>I01.002.209#</v>
      </c>
      <c r="B7676" t="str">
        <f>TRM!B8660</f>
        <v>Device Driver#</v>
      </c>
      <c r="C7676" t="str">
        <f>TRM!C8660</f>
        <v>PL-2303 USB-to-Serial | 1.16.0</v>
      </c>
      <c r="D7676">
        <f>TRM!D8660</f>
        <v>0</v>
      </c>
      <c r="E7676" t="str">
        <f>IF(VLOOKUP(TRM!A8660,'TRM - TBM Crosswalk'!$A$2:'TRM - TBM Crosswalk'!$I$1008,3,FALSE)="N/A","TBD","")</f>
        <v>TBD</v>
      </c>
      <c r="F7676" t="str">
        <f>IF(VLOOKUP(TRM!A8660,'TRM - TBM Crosswalk'!$A$2:'TRM - TBM Crosswalk'!$I$1008,4,FALSE)=0,"",VLOOKUP(TRM!A8660,'TRM - TBM Crosswalk'!$A$2:'TRM - TBM Crosswalk'!$I$1008,4,FALSE))</f>
        <v/>
      </c>
      <c r="G7676" t="str">
        <f>IF(VLOOKUP(TRM!A8660,'TRM - TBM Crosswalk'!$A$2:'TRM - TBM Crosswalk'!$I$1008,5,FALSE)=0,"",VLOOKUP(TRM!A8660,'TRM - TBM Crosswalk'!$A$2:'TRM - TBM Crosswalk'!$I$1008,5,FALSE))</f>
        <v/>
      </c>
      <c r="H7676" t="str">
        <f>IF(VLOOKUP(TRM!A8660,'TRM - TBM Crosswalk'!$A$2:'TRM - TBM Crosswalk'!$I$1008,6,FALSE)=0,"",VLOOKUP(TRM!A8660,'TRM - TBM Crosswalk'!$A$2:'TRM - TBM Crosswalk'!$I$1008,6,FALSE))</f>
        <v/>
      </c>
      <c r="I7676" t="str">
        <f>IF(VLOOKUP(TRM!A8660,'TRM - TBM Crosswalk'!$A$2:'TRM - TBM Crosswalk'!$I$1008,7,FALSE)=0,"",VLOOKUP(TRM!A8660,'TRM - TBM Crosswalk'!$A$2:'TRM - TBM Crosswalk'!$I$1008,7,FALSE))</f>
        <v/>
      </c>
      <c r="J7676" t="str">
        <f>IF(VLOOKUP(TRM!A8660,'TRM - TBM Crosswalk'!$A$2:'TRM - TBM Crosswalk'!$I$1008,8,FALSE)=0,"",VLOOKUP(TRM!A8660,'TRM - TBM Crosswalk'!$A$2:'TRM - TBM Crosswalk'!$I$1008,8,FALSE))</f>
        <v/>
      </c>
      <c r="K7676" t="str">
        <f>IF(VLOOKUP(TRM!A8660,'TRM - TBM Crosswalk'!$A$2:'TRM - TBM Crosswalk'!$I$1008,9,FALSE)=0,"",VLOOKUP(TRM!A8660,'TRM - TBM Crosswalk'!$A$2:'TRM - TBM Crosswalk'!$I$1008,9,FALSE))</f>
        <v/>
      </c>
    </row>
    <row r="7677" spans="1:11" x14ac:dyDescent="0.45">
      <c r="A7677" t="str">
        <f>TRM!A8705</f>
        <v>I01.002.209#</v>
      </c>
      <c r="B7677" t="str">
        <f>TRM!B8705</f>
        <v>Device Driver#</v>
      </c>
      <c r="C7677" t="str">
        <f>TRM!C8705</f>
        <v>Realtek High Definition Audio Driver | 6.0.1.8108</v>
      </c>
      <c r="D7677">
        <f>TRM!D8705</f>
        <v>0</v>
      </c>
      <c r="E7677" t="str">
        <f>IF(VLOOKUP(TRM!A8705,'TRM - TBM Crosswalk'!$A$2:'TRM - TBM Crosswalk'!$I$1008,3,FALSE)="N/A","TBD","")</f>
        <v>TBD</v>
      </c>
      <c r="F7677" t="str">
        <f>IF(VLOOKUP(TRM!A8705,'TRM - TBM Crosswalk'!$A$2:'TRM - TBM Crosswalk'!$I$1008,4,FALSE)=0,"",VLOOKUP(TRM!A8705,'TRM - TBM Crosswalk'!$A$2:'TRM - TBM Crosswalk'!$I$1008,4,FALSE))</f>
        <v/>
      </c>
      <c r="G7677" t="str">
        <f>IF(VLOOKUP(TRM!A8705,'TRM - TBM Crosswalk'!$A$2:'TRM - TBM Crosswalk'!$I$1008,5,FALSE)=0,"",VLOOKUP(TRM!A8705,'TRM - TBM Crosswalk'!$A$2:'TRM - TBM Crosswalk'!$I$1008,5,FALSE))</f>
        <v/>
      </c>
      <c r="H7677" t="str">
        <f>IF(VLOOKUP(TRM!A8705,'TRM - TBM Crosswalk'!$A$2:'TRM - TBM Crosswalk'!$I$1008,6,FALSE)=0,"",VLOOKUP(TRM!A8705,'TRM - TBM Crosswalk'!$A$2:'TRM - TBM Crosswalk'!$I$1008,6,FALSE))</f>
        <v/>
      </c>
      <c r="I7677" t="str">
        <f>IF(VLOOKUP(TRM!A8705,'TRM - TBM Crosswalk'!$A$2:'TRM - TBM Crosswalk'!$I$1008,7,FALSE)=0,"",VLOOKUP(TRM!A8705,'TRM - TBM Crosswalk'!$A$2:'TRM - TBM Crosswalk'!$I$1008,7,FALSE))</f>
        <v/>
      </c>
      <c r="J7677" t="str">
        <f>IF(VLOOKUP(TRM!A8705,'TRM - TBM Crosswalk'!$A$2:'TRM - TBM Crosswalk'!$I$1008,8,FALSE)=0,"",VLOOKUP(TRM!A8705,'TRM - TBM Crosswalk'!$A$2:'TRM - TBM Crosswalk'!$I$1008,8,FALSE))</f>
        <v/>
      </c>
      <c r="K7677" t="str">
        <f>IF(VLOOKUP(TRM!A8705,'TRM - TBM Crosswalk'!$A$2:'TRM - TBM Crosswalk'!$I$1008,9,FALSE)=0,"",VLOOKUP(TRM!A8705,'TRM - TBM Crosswalk'!$A$2:'TRM - TBM Crosswalk'!$I$1008,9,FALSE))</f>
        <v/>
      </c>
    </row>
    <row r="7678" spans="1:11" x14ac:dyDescent="0.45">
      <c r="A7678" t="str">
        <f>TRM!A8706</f>
        <v>I01.002.209#</v>
      </c>
      <c r="B7678" t="str">
        <f>TRM!B8706</f>
        <v>Device Driver#</v>
      </c>
      <c r="C7678" t="str">
        <f>TRM!C8706</f>
        <v>Realtek High Definition Audio Driver | 6.0.1.8117</v>
      </c>
      <c r="D7678">
        <f>TRM!D8706</f>
        <v>0</v>
      </c>
      <c r="E7678" t="str">
        <f>IF(VLOOKUP(TRM!A8706,'TRM - TBM Crosswalk'!$A$2:'TRM - TBM Crosswalk'!$I$1008,3,FALSE)="N/A","TBD","")</f>
        <v>TBD</v>
      </c>
      <c r="F7678" t="str">
        <f>IF(VLOOKUP(TRM!A8706,'TRM - TBM Crosswalk'!$A$2:'TRM - TBM Crosswalk'!$I$1008,4,FALSE)=0,"",VLOOKUP(TRM!A8706,'TRM - TBM Crosswalk'!$A$2:'TRM - TBM Crosswalk'!$I$1008,4,FALSE))</f>
        <v/>
      </c>
      <c r="G7678" t="str">
        <f>IF(VLOOKUP(TRM!A8706,'TRM - TBM Crosswalk'!$A$2:'TRM - TBM Crosswalk'!$I$1008,5,FALSE)=0,"",VLOOKUP(TRM!A8706,'TRM - TBM Crosswalk'!$A$2:'TRM - TBM Crosswalk'!$I$1008,5,FALSE))</f>
        <v/>
      </c>
      <c r="H7678" t="str">
        <f>IF(VLOOKUP(TRM!A8706,'TRM - TBM Crosswalk'!$A$2:'TRM - TBM Crosswalk'!$I$1008,6,FALSE)=0,"",VLOOKUP(TRM!A8706,'TRM - TBM Crosswalk'!$A$2:'TRM - TBM Crosswalk'!$I$1008,6,FALSE))</f>
        <v/>
      </c>
      <c r="I7678" t="str">
        <f>IF(VLOOKUP(TRM!A8706,'TRM - TBM Crosswalk'!$A$2:'TRM - TBM Crosswalk'!$I$1008,7,FALSE)=0,"",VLOOKUP(TRM!A8706,'TRM - TBM Crosswalk'!$A$2:'TRM - TBM Crosswalk'!$I$1008,7,FALSE))</f>
        <v/>
      </c>
      <c r="J7678" t="str">
        <f>IF(VLOOKUP(TRM!A8706,'TRM - TBM Crosswalk'!$A$2:'TRM - TBM Crosswalk'!$I$1008,8,FALSE)=0,"",VLOOKUP(TRM!A8706,'TRM - TBM Crosswalk'!$A$2:'TRM - TBM Crosswalk'!$I$1008,8,FALSE))</f>
        <v/>
      </c>
      <c r="K7678" t="str">
        <f>IF(VLOOKUP(TRM!A8706,'TRM - TBM Crosswalk'!$A$2:'TRM - TBM Crosswalk'!$I$1008,9,FALSE)=0,"",VLOOKUP(TRM!A8706,'TRM - TBM Crosswalk'!$A$2:'TRM - TBM Crosswalk'!$I$1008,9,FALSE))</f>
        <v/>
      </c>
    </row>
    <row r="7679" spans="1:11" x14ac:dyDescent="0.45">
      <c r="A7679" t="str">
        <f>TRM!A8753</f>
        <v>I01.002.209#</v>
      </c>
      <c r="B7679" t="str">
        <f>TRM!B8753</f>
        <v>Device Driver#</v>
      </c>
      <c r="C7679" t="str">
        <f>TRM!C8753</f>
        <v>Realtek USB Audio | 6.3.9600.2215</v>
      </c>
      <c r="D7679">
        <f>TRM!D8753</f>
        <v>0</v>
      </c>
      <c r="E7679" t="str">
        <f>IF(VLOOKUP(TRM!A8753,'TRM - TBM Crosswalk'!$A$2:'TRM - TBM Crosswalk'!$I$1008,3,FALSE)="N/A","TBD","")</f>
        <v>TBD</v>
      </c>
      <c r="F7679" t="str">
        <f>IF(VLOOKUP(TRM!A8753,'TRM - TBM Crosswalk'!$A$2:'TRM - TBM Crosswalk'!$I$1008,4,FALSE)=0,"",VLOOKUP(TRM!A8753,'TRM - TBM Crosswalk'!$A$2:'TRM - TBM Crosswalk'!$I$1008,4,FALSE))</f>
        <v/>
      </c>
      <c r="G7679" t="str">
        <f>IF(VLOOKUP(TRM!A8753,'TRM - TBM Crosswalk'!$A$2:'TRM - TBM Crosswalk'!$I$1008,5,FALSE)=0,"",VLOOKUP(TRM!A8753,'TRM - TBM Crosswalk'!$A$2:'TRM - TBM Crosswalk'!$I$1008,5,FALSE))</f>
        <v/>
      </c>
      <c r="H7679" t="str">
        <f>IF(VLOOKUP(TRM!A8753,'TRM - TBM Crosswalk'!$A$2:'TRM - TBM Crosswalk'!$I$1008,6,FALSE)=0,"",VLOOKUP(TRM!A8753,'TRM - TBM Crosswalk'!$A$2:'TRM - TBM Crosswalk'!$I$1008,6,FALSE))</f>
        <v/>
      </c>
      <c r="I7679" t="str">
        <f>IF(VLOOKUP(TRM!A8753,'TRM - TBM Crosswalk'!$A$2:'TRM - TBM Crosswalk'!$I$1008,7,FALSE)=0,"",VLOOKUP(TRM!A8753,'TRM - TBM Crosswalk'!$A$2:'TRM - TBM Crosswalk'!$I$1008,7,FALSE))</f>
        <v/>
      </c>
      <c r="J7679" t="str">
        <f>IF(VLOOKUP(TRM!A8753,'TRM - TBM Crosswalk'!$A$2:'TRM - TBM Crosswalk'!$I$1008,8,FALSE)=0,"",VLOOKUP(TRM!A8753,'TRM - TBM Crosswalk'!$A$2:'TRM - TBM Crosswalk'!$I$1008,8,FALSE))</f>
        <v/>
      </c>
      <c r="K7679" t="str">
        <f>IF(VLOOKUP(TRM!A8753,'TRM - TBM Crosswalk'!$A$2:'TRM - TBM Crosswalk'!$I$1008,9,FALSE)=0,"",VLOOKUP(TRM!A8753,'TRM - TBM Crosswalk'!$A$2:'TRM - TBM Crosswalk'!$I$1008,9,FALSE))</f>
        <v/>
      </c>
    </row>
    <row r="7680" spans="1:11" x14ac:dyDescent="0.45">
      <c r="A7680" t="str">
        <f>TRM!A8905</f>
        <v>I01.002.209#</v>
      </c>
      <c r="B7680" t="str">
        <f>TRM!B8905</f>
        <v>Device Driver#</v>
      </c>
      <c r="C7680" t="str">
        <f>TRM!C8905</f>
        <v>Windows Driver Package - Intel Corporation (iaStorAC) SCSIAdapter | 07/15/2019 16.8.3.1003</v>
      </c>
      <c r="D7680">
        <f>TRM!D8905</f>
        <v>0</v>
      </c>
      <c r="E7680" t="str">
        <f>IF(VLOOKUP(TRM!A8905,'TRM - TBM Crosswalk'!$A$2:'TRM - TBM Crosswalk'!$I$1008,3,FALSE)="N/A","TBD","")</f>
        <v>TBD</v>
      </c>
      <c r="F7680" t="str">
        <f>IF(VLOOKUP(TRM!A8905,'TRM - TBM Crosswalk'!$A$2:'TRM - TBM Crosswalk'!$I$1008,4,FALSE)=0,"",VLOOKUP(TRM!A8905,'TRM - TBM Crosswalk'!$A$2:'TRM - TBM Crosswalk'!$I$1008,4,FALSE))</f>
        <v/>
      </c>
      <c r="G7680" t="str">
        <f>IF(VLOOKUP(TRM!A8905,'TRM - TBM Crosswalk'!$A$2:'TRM - TBM Crosswalk'!$I$1008,5,FALSE)=0,"",VLOOKUP(TRM!A8905,'TRM - TBM Crosswalk'!$A$2:'TRM - TBM Crosswalk'!$I$1008,5,FALSE))</f>
        <v/>
      </c>
      <c r="H7680" t="str">
        <f>IF(VLOOKUP(TRM!A8905,'TRM - TBM Crosswalk'!$A$2:'TRM - TBM Crosswalk'!$I$1008,6,FALSE)=0,"",VLOOKUP(TRM!A8905,'TRM - TBM Crosswalk'!$A$2:'TRM - TBM Crosswalk'!$I$1008,6,FALSE))</f>
        <v/>
      </c>
      <c r="I7680" t="str">
        <f>IF(VLOOKUP(TRM!A8905,'TRM - TBM Crosswalk'!$A$2:'TRM - TBM Crosswalk'!$I$1008,7,FALSE)=0,"",VLOOKUP(TRM!A8905,'TRM - TBM Crosswalk'!$A$2:'TRM - TBM Crosswalk'!$I$1008,7,FALSE))</f>
        <v/>
      </c>
      <c r="J7680" t="str">
        <f>IF(VLOOKUP(TRM!A8905,'TRM - TBM Crosswalk'!$A$2:'TRM - TBM Crosswalk'!$I$1008,8,FALSE)=0,"",VLOOKUP(TRM!A8905,'TRM - TBM Crosswalk'!$A$2:'TRM - TBM Crosswalk'!$I$1008,8,FALSE))</f>
        <v/>
      </c>
      <c r="K7680" t="str">
        <f>IF(VLOOKUP(TRM!A8905,'TRM - TBM Crosswalk'!$A$2:'TRM - TBM Crosswalk'!$I$1008,9,FALSE)=0,"",VLOOKUP(TRM!A8905,'TRM - TBM Crosswalk'!$A$2:'TRM - TBM Crosswalk'!$I$1008,9,FALSE))</f>
        <v/>
      </c>
    </row>
    <row r="7681" spans="1:11" x14ac:dyDescent="0.45">
      <c r="A7681" t="str">
        <f>TRM!A8985</f>
        <v>I01.002.211#</v>
      </c>
      <c r="B7681" t="str">
        <f>TRM!B8985</f>
        <v>Operating System Utilities</v>
      </c>
      <c r="C7681" t="str">
        <f>TRM!C8985</f>
        <v>Take Command 9.02 | 9.02.151</v>
      </c>
      <c r="D7681">
        <f>TRM!D8985</f>
        <v>0</v>
      </c>
      <c r="E7681" t="str">
        <f>IF(VLOOKUP(TRM!A8985,'TRM - TBM Crosswalk'!$A$2:'TRM - TBM Crosswalk'!$I$1008,3,FALSE)="N/A","TBD","")</f>
        <v>TBD</v>
      </c>
      <c r="F7681" t="str">
        <f>IF(VLOOKUP(TRM!A8985,'TRM - TBM Crosswalk'!$A$2:'TRM - TBM Crosswalk'!$I$1008,4,FALSE)=0,"",VLOOKUP(TRM!A8985,'TRM - TBM Crosswalk'!$A$2:'TRM - TBM Crosswalk'!$I$1008,4,FALSE))</f>
        <v/>
      </c>
      <c r="G7681" t="str">
        <f>IF(VLOOKUP(TRM!A8985,'TRM - TBM Crosswalk'!$A$2:'TRM - TBM Crosswalk'!$I$1008,5,FALSE)=0,"",VLOOKUP(TRM!A8985,'TRM - TBM Crosswalk'!$A$2:'TRM - TBM Crosswalk'!$I$1008,5,FALSE))</f>
        <v/>
      </c>
      <c r="H7681" t="str">
        <f>IF(VLOOKUP(TRM!A8985,'TRM - TBM Crosswalk'!$A$2:'TRM - TBM Crosswalk'!$I$1008,6,FALSE)=0,"",VLOOKUP(TRM!A8985,'TRM - TBM Crosswalk'!$A$2:'TRM - TBM Crosswalk'!$I$1008,6,FALSE))</f>
        <v/>
      </c>
      <c r="I7681" t="str">
        <f>IF(VLOOKUP(TRM!A8985,'TRM - TBM Crosswalk'!$A$2:'TRM - TBM Crosswalk'!$I$1008,7,FALSE)=0,"",VLOOKUP(TRM!A8985,'TRM - TBM Crosswalk'!$A$2:'TRM - TBM Crosswalk'!$I$1008,7,FALSE))</f>
        <v/>
      </c>
      <c r="J7681" t="str">
        <f>IF(VLOOKUP(TRM!A8985,'TRM - TBM Crosswalk'!$A$2:'TRM - TBM Crosswalk'!$I$1008,8,FALSE)=0,"",VLOOKUP(TRM!A8985,'TRM - TBM Crosswalk'!$A$2:'TRM - TBM Crosswalk'!$I$1008,8,FALSE))</f>
        <v/>
      </c>
      <c r="K7681" t="str">
        <f>IF(VLOOKUP(TRM!A8985,'TRM - TBM Crosswalk'!$A$2:'TRM - TBM Crosswalk'!$I$1008,9,FALSE)=0,"",VLOOKUP(TRM!A8985,'TRM - TBM Crosswalk'!$A$2:'TRM - TBM Crosswalk'!$I$1008,9,FALSE))</f>
        <v/>
      </c>
    </row>
    <row r="7682" spans="1:11" x14ac:dyDescent="0.45">
      <c r="A7682" t="str">
        <f>TRM!A8996</f>
        <v>I01.002.211#</v>
      </c>
      <c r="B7682" t="str">
        <f>TRM!B8996</f>
        <v>Operating System Utilities</v>
      </c>
      <c r="C7682" t="str">
        <f>TRM!C8996</f>
        <v>Update for Windows 10 for x64-based Systems (KB4023057) | 2.7.0.0</v>
      </c>
      <c r="D7682">
        <f>TRM!D8996</f>
        <v>0</v>
      </c>
      <c r="E7682" t="str">
        <f>IF(VLOOKUP(TRM!A8996,'TRM - TBM Crosswalk'!$A$2:'TRM - TBM Crosswalk'!$I$1008,3,FALSE)="N/A","TBD","")</f>
        <v>TBD</v>
      </c>
      <c r="F7682" t="str">
        <f>IF(VLOOKUP(TRM!A8996,'TRM - TBM Crosswalk'!$A$2:'TRM - TBM Crosswalk'!$I$1008,4,FALSE)=0,"",VLOOKUP(TRM!A8996,'TRM - TBM Crosswalk'!$A$2:'TRM - TBM Crosswalk'!$I$1008,4,FALSE))</f>
        <v/>
      </c>
      <c r="G7682" t="str">
        <f>IF(VLOOKUP(TRM!A8996,'TRM - TBM Crosswalk'!$A$2:'TRM - TBM Crosswalk'!$I$1008,5,FALSE)=0,"",VLOOKUP(TRM!A8996,'TRM - TBM Crosswalk'!$A$2:'TRM - TBM Crosswalk'!$I$1008,5,FALSE))</f>
        <v/>
      </c>
      <c r="H7682" t="str">
        <f>IF(VLOOKUP(TRM!A8996,'TRM - TBM Crosswalk'!$A$2:'TRM - TBM Crosswalk'!$I$1008,6,FALSE)=0,"",VLOOKUP(TRM!A8996,'TRM - TBM Crosswalk'!$A$2:'TRM - TBM Crosswalk'!$I$1008,6,FALSE))</f>
        <v/>
      </c>
      <c r="I7682" t="str">
        <f>IF(VLOOKUP(TRM!A8996,'TRM - TBM Crosswalk'!$A$2:'TRM - TBM Crosswalk'!$I$1008,7,FALSE)=0,"",VLOOKUP(TRM!A8996,'TRM - TBM Crosswalk'!$A$2:'TRM - TBM Crosswalk'!$I$1008,7,FALSE))</f>
        <v/>
      </c>
      <c r="J7682" t="str">
        <f>IF(VLOOKUP(TRM!A8996,'TRM - TBM Crosswalk'!$A$2:'TRM - TBM Crosswalk'!$I$1008,8,FALSE)=0,"",VLOOKUP(TRM!A8996,'TRM - TBM Crosswalk'!$A$2:'TRM - TBM Crosswalk'!$I$1008,8,FALSE))</f>
        <v/>
      </c>
      <c r="K7682" t="str">
        <f>IF(VLOOKUP(TRM!A8996,'TRM - TBM Crosswalk'!$A$2:'TRM - TBM Crosswalk'!$I$1008,9,FALSE)=0,"",VLOOKUP(TRM!A8996,'TRM - TBM Crosswalk'!$A$2:'TRM - TBM Crosswalk'!$I$1008,9,FALSE))</f>
        <v/>
      </c>
    </row>
    <row r="7683" spans="1:11" x14ac:dyDescent="0.45">
      <c r="A7683" t="str">
        <f>TRM!A8997</f>
        <v>I01.002.211#</v>
      </c>
      <c r="B7683" t="str">
        <f>TRM!B8997</f>
        <v>Operating System Utilities</v>
      </c>
      <c r="C7683" t="str">
        <f>TRM!C8997</f>
        <v>Update for Windows 10 for x64-based Systems (KB4023057) | 2.8.0.0</v>
      </c>
      <c r="D7683">
        <f>TRM!D8997</f>
        <v>0</v>
      </c>
      <c r="E7683" t="str">
        <f>IF(VLOOKUP(TRM!A8997,'TRM - TBM Crosswalk'!$A$2:'TRM - TBM Crosswalk'!$I$1008,3,FALSE)="N/A","TBD","")</f>
        <v>TBD</v>
      </c>
      <c r="F7683" t="str">
        <f>IF(VLOOKUP(TRM!A8997,'TRM - TBM Crosswalk'!$A$2:'TRM - TBM Crosswalk'!$I$1008,4,FALSE)=0,"",VLOOKUP(TRM!A8997,'TRM - TBM Crosswalk'!$A$2:'TRM - TBM Crosswalk'!$I$1008,4,FALSE))</f>
        <v/>
      </c>
      <c r="G7683" t="str">
        <f>IF(VLOOKUP(TRM!A8997,'TRM - TBM Crosswalk'!$A$2:'TRM - TBM Crosswalk'!$I$1008,5,FALSE)=0,"",VLOOKUP(TRM!A8997,'TRM - TBM Crosswalk'!$A$2:'TRM - TBM Crosswalk'!$I$1008,5,FALSE))</f>
        <v/>
      </c>
      <c r="H7683" t="str">
        <f>IF(VLOOKUP(TRM!A8997,'TRM - TBM Crosswalk'!$A$2:'TRM - TBM Crosswalk'!$I$1008,6,FALSE)=0,"",VLOOKUP(TRM!A8997,'TRM - TBM Crosswalk'!$A$2:'TRM - TBM Crosswalk'!$I$1008,6,FALSE))</f>
        <v/>
      </c>
      <c r="I7683" t="str">
        <f>IF(VLOOKUP(TRM!A8997,'TRM - TBM Crosswalk'!$A$2:'TRM - TBM Crosswalk'!$I$1008,7,FALSE)=0,"",VLOOKUP(TRM!A8997,'TRM - TBM Crosswalk'!$A$2:'TRM - TBM Crosswalk'!$I$1008,7,FALSE))</f>
        <v/>
      </c>
      <c r="J7683" t="str">
        <f>IF(VLOOKUP(TRM!A8997,'TRM - TBM Crosswalk'!$A$2:'TRM - TBM Crosswalk'!$I$1008,8,FALSE)=0,"",VLOOKUP(TRM!A8997,'TRM - TBM Crosswalk'!$A$2:'TRM - TBM Crosswalk'!$I$1008,8,FALSE))</f>
        <v/>
      </c>
      <c r="K7683" t="str">
        <f>IF(VLOOKUP(TRM!A8997,'TRM - TBM Crosswalk'!$A$2:'TRM - TBM Crosswalk'!$I$1008,9,FALSE)=0,"",VLOOKUP(TRM!A8997,'TRM - TBM Crosswalk'!$A$2:'TRM - TBM Crosswalk'!$I$1008,9,FALSE))</f>
        <v/>
      </c>
    </row>
    <row r="7684" spans="1:11" x14ac:dyDescent="0.45">
      <c r="A7684" t="str">
        <f>TRM!A9070</f>
        <v>I01.003.305#</v>
      </c>
      <c r="B7684" t="str">
        <f>TRM!B9070</f>
        <v>Radio Software</v>
      </c>
      <c r="C7684" t="str">
        <f>TRM!C9070</f>
        <v>RSS4R version | 1.1</v>
      </c>
      <c r="D7684">
        <f>TRM!D9070</f>
        <v>0</v>
      </c>
      <c r="E7684" t="str">
        <f>IF(VLOOKUP(TRM!A9070,'TRM - TBM Crosswalk'!$A$2:'TRM - TBM Crosswalk'!$I$1008,3,FALSE)="N/A","TBD","")</f>
        <v>TBD</v>
      </c>
      <c r="F7684" t="str">
        <f>IF(VLOOKUP(TRM!A9070,'TRM - TBM Crosswalk'!$A$2:'TRM - TBM Crosswalk'!$I$1008,4,FALSE)=0,"",VLOOKUP(TRM!A9070,'TRM - TBM Crosswalk'!$A$2:'TRM - TBM Crosswalk'!$I$1008,4,FALSE))</f>
        <v/>
      </c>
      <c r="G7684" t="str">
        <f>IF(VLOOKUP(TRM!A9070,'TRM - TBM Crosswalk'!$A$2:'TRM - TBM Crosswalk'!$I$1008,5,FALSE)=0,"",VLOOKUP(TRM!A9070,'TRM - TBM Crosswalk'!$A$2:'TRM - TBM Crosswalk'!$I$1008,5,FALSE))</f>
        <v/>
      </c>
      <c r="H7684" t="str">
        <f>IF(VLOOKUP(TRM!A9070,'TRM - TBM Crosswalk'!$A$2:'TRM - TBM Crosswalk'!$I$1008,6,FALSE)=0,"",VLOOKUP(TRM!A9070,'TRM - TBM Crosswalk'!$A$2:'TRM - TBM Crosswalk'!$I$1008,6,FALSE))</f>
        <v/>
      </c>
      <c r="I7684" t="str">
        <f>IF(VLOOKUP(TRM!A9070,'TRM - TBM Crosswalk'!$A$2:'TRM - TBM Crosswalk'!$I$1008,7,FALSE)=0,"",VLOOKUP(TRM!A9070,'TRM - TBM Crosswalk'!$A$2:'TRM - TBM Crosswalk'!$I$1008,7,FALSE))</f>
        <v/>
      </c>
      <c r="J7684" t="str">
        <f>IF(VLOOKUP(TRM!A9070,'TRM - TBM Crosswalk'!$A$2:'TRM - TBM Crosswalk'!$I$1008,8,FALSE)=0,"",VLOOKUP(TRM!A9070,'TRM - TBM Crosswalk'!$A$2:'TRM - TBM Crosswalk'!$I$1008,8,FALSE))</f>
        <v/>
      </c>
      <c r="K7684" t="str">
        <f>IF(VLOOKUP(TRM!A9070,'TRM - TBM Crosswalk'!$A$2:'TRM - TBM Crosswalk'!$I$1008,9,FALSE)=0,"",VLOOKUP(TRM!A9070,'TRM - TBM Crosswalk'!$A$2:'TRM - TBM Crosswalk'!$I$1008,9,FALSE))</f>
        <v/>
      </c>
    </row>
    <row r="7685" spans="1:11" x14ac:dyDescent="0.45">
      <c r="A7685" t="str">
        <f>TRM!A9245</f>
        <v>I01.004.401</v>
      </c>
      <c r="B7685" t="str">
        <f>TRM!B9245</f>
        <v>Human-Computer Interface</v>
      </c>
      <c r="C7685" t="str">
        <f>TRM!C9245</f>
        <v>DisplayLink Graphics Driver | 8.5.3595.0</v>
      </c>
      <c r="D7685">
        <f>TRM!D9245</f>
        <v>0</v>
      </c>
      <c r="E7685" t="str">
        <f>IF(VLOOKUP(TRM!A9245,'TRM - TBM Crosswalk'!$A$2:'TRM - TBM Crosswalk'!$I$1008,3,FALSE)="N/A","TBD","")</f>
        <v/>
      </c>
      <c r="F7685" t="str">
        <f>IF(VLOOKUP(TRM!A9245,'TRM - TBM Crosswalk'!$A$2:'TRM - TBM Crosswalk'!$I$1008,4,FALSE)=0,"",VLOOKUP(TRM!A9245,'TRM - TBM Crosswalk'!$A$2:'TRM - TBM Crosswalk'!$I$1008,4,FALSE))</f>
        <v/>
      </c>
      <c r="G7685" t="str">
        <f>IF(VLOOKUP(TRM!A9245,'TRM - TBM Crosswalk'!$A$2:'TRM - TBM Crosswalk'!$I$1008,5,FALSE)=0,"",VLOOKUP(TRM!A9245,'TRM - TBM Crosswalk'!$A$2:'TRM - TBM Crosswalk'!$I$1008,5,FALSE))</f>
        <v>End User</v>
      </c>
      <c r="H7685" t="str">
        <f>IF(VLOOKUP(TRM!A9245,'TRM - TBM Crosswalk'!$A$2:'TRM - TBM Crosswalk'!$I$1008,6,FALSE)=0,"",VLOOKUP(TRM!A9245,'TRM - TBM Crosswalk'!$A$2:'TRM - TBM Crosswalk'!$I$1008,6,FALSE))</f>
        <v>Workspace</v>
      </c>
      <c r="I7685" t="str">
        <f>IF(VLOOKUP(TRM!A9245,'TRM - TBM Crosswalk'!$A$2:'TRM - TBM Crosswalk'!$I$1008,7,FALSE)=0,"",VLOOKUP(TRM!A9245,'TRM - TBM Crosswalk'!$A$2:'TRM - TBM Crosswalk'!$I$1008,7,FALSE))</f>
        <v/>
      </c>
      <c r="J7685" t="str">
        <f>IF(VLOOKUP(TRM!A9245,'TRM - TBM Crosswalk'!$A$2:'TRM - TBM Crosswalk'!$I$1008,8,FALSE)=0,"",VLOOKUP(TRM!A9245,'TRM - TBM Crosswalk'!$A$2:'TRM - TBM Crosswalk'!$I$1008,8,FALSE))</f>
        <v/>
      </c>
      <c r="K7685" t="str">
        <f>IF(VLOOKUP(TRM!A9245,'TRM - TBM Crosswalk'!$A$2:'TRM - TBM Crosswalk'!$I$1008,9,FALSE)=0,"",VLOOKUP(TRM!A9245,'TRM - TBM Crosswalk'!$A$2:'TRM - TBM Crosswalk'!$I$1008,9,FALSE))</f>
        <v/>
      </c>
    </row>
    <row r="7686" spans="1:11" x14ac:dyDescent="0.45">
      <c r="A7686" t="str">
        <f>TRM!A9322</f>
        <v>I01.004.401</v>
      </c>
      <c r="B7686" t="str">
        <f>TRM!B9322</f>
        <v>Human-Computer Interface</v>
      </c>
      <c r="C7686" t="str">
        <f>TRM!C9322</f>
        <v>Intel(R) Processor Graphics | 21.20.16.4590</v>
      </c>
      <c r="D7686">
        <f>TRM!D9322</f>
        <v>0</v>
      </c>
      <c r="E7686" t="str">
        <f>IF(VLOOKUP(TRM!A9322,'TRM - TBM Crosswalk'!$A$2:'TRM - TBM Crosswalk'!$I$1008,3,FALSE)="N/A","TBD","")</f>
        <v/>
      </c>
      <c r="F7686" t="str">
        <f>IF(VLOOKUP(TRM!A9322,'TRM - TBM Crosswalk'!$A$2:'TRM - TBM Crosswalk'!$I$1008,4,FALSE)=0,"",VLOOKUP(TRM!A9322,'TRM - TBM Crosswalk'!$A$2:'TRM - TBM Crosswalk'!$I$1008,4,FALSE))</f>
        <v/>
      </c>
      <c r="G7686" t="str">
        <f>IF(VLOOKUP(TRM!A9322,'TRM - TBM Crosswalk'!$A$2:'TRM - TBM Crosswalk'!$I$1008,5,FALSE)=0,"",VLOOKUP(TRM!A9322,'TRM - TBM Crosswalk'!$A$2:'TRM - TBM Crosswalk'!$I$1008,5,FALSE))</f>
        <v>End User</v>
      </c>
      <c r="H7686" t="str">
        <f>IF(VLOOKUP(TRM!A9322,'TRM - TBM Crosswalk'!$A$2:'TRM - TBM Crosswalk'!$I$1008,6,FALSE)=0,"",VLOOKUP(TRM!A9322,'TRM - TBM Crosswalk'!$A$2:'TRM - TBM Crosswalk'!$I$1008,6,FALSE))</f>
        <v>Workspace</v>
      </c>
      <c r="I7686" t="str">
        <f>IF(VLOOKUP(TRM!A9322,'TRM - TBM Crosswalk'!$A$2:'TRM - TBM Crosswalk'!$I$1008,7,FALSE)=0,"",VLOOKUP(TRM!A9322,'TRM - TBM Crosswalk'!$A$2:'TRM - TBM Crosswalk'!$I$1008,7,FALSE))</f>
        <v/>
      </c>
      <c r="J7686" t="str">
        <f>IF(VLOOKUP(TRM!A9322,'TRM - TBM Crosswalk'!$A$2:'TRM - TBM Crosswalk'!$I$1008,8,FALSE)=0,"",VLOOKUP(TRM!A9322,'TRM - TBM Crosswalk'!$A$2:'TRM - TBM Crosswalk'!$I$1008,8,FALSE))</f>
        <v/>
      </c>
      <c r="K7686" t="str">
        <f>IF(VLOOKUP(TRM!A9322,'TRM - TBM Crosswalk'!$A$2:'TRM - TBM Crosswalk'!$I$1008,9,FALSE)=0,"",VLOOKUP(TRM!A9322,'TRM - TBM Crosswalk'!$A$2:'TRM - TBM Crosswalk'!$I$1008,9,FALSE))</f>
        <v/>
      </c>
    </row>
    <row r="7687" spans="1:11" x14ac:dyDescent="0.45">
      <c r="A7687" t="str">
        <f>TRM!A9788</f>
        <v>I02.002.208#</v>
      </c>
      <c r="B7687" t="str">
        <f>TRM!B9788</f>
        <v>Satellite</v>
      </c>
      <c r="C7687" t="str">
        <f>TRM!C9788</f>
        <v>SatTerm | 8.8.7</v>
      </c>
      <c r="D7687">
        <f>TRM!D9788</f>
        <v>0</v>
      </c>
      <c r="E7687" t="str">
        <f>IF(VLOOKUP(TRM!A9788,'TRM - TBM Crosswalk'!$A$2:'TRM - TBM Crosswalk'!$I$1008,3,FALSE)="N/A","TBD","")</f>
        <v/>
      </c>
      <c r="F7687" t="str">
        <f>IF(VLOOKUP(TRM!A9788,'TRM - TBM Crosswalk'!$A$2:'TRM - TBM Crosswalk'!$I$1008,4,FALSE)=0,"",VLOOKUP(TRM!A9788,'TRM - TBM Crosswalk'!$A$2:'TRM - TBM Crosswalk'!$I$1008,4,FALSE))</f>
        <v/>
      </c>
      <c r="G7687" t="str">
        <f>IF(VLOOKUP(TRM!A9788,'TRM - TBM Crosswalk'!$A$2:'TRM - TBM Crosswalk'!$I$1008,5,FALSE)=0,"",VLOOKUP(TRM!A9788,'TRM - TBM Crosswalk'!$A$2:'TRM - TBM Crosswalk'!$I$1008,5,FALSE))</f>
        <v/>
      </c>
      <c r="H7687" t="str">
        <f>IF(VLOOKUP(TRM!A9788,'TRM - TBM Crosswalk'!$A$2:'TRM - TBM Crosswalk'!$I$1008,6,FALSE)=0,"",VLOOKUP(TRM!A9788,'TRM - TBM Crosswalk'!$A$2:'TRM - TBM Crosswalk'!$I$1008,6,FALSE))</f>
        <v/>
      </c>
      <c r="I7687" t="str">
        <f>IF(VLOOKUP(TRM!A9788,'TRM - TBM Crosswalk'!$A$2:'TRM - TBM Crosswalk'!$I$1008,7,FALSE)=0,"",VLOOKUP(TRM!A9788,'TRM - TBM Crosswalk'!$A$2:'TRM - TBM Crosswalk'!$I$1008,7,FALSE))</f>
        <v>Infrastructure Services</v>
      </c>
      <c r="J7687" t="str">
        <f>IF(VLOOKUP(TRM!A9788,'TRM - TBM Crosswalk'!$A$2:'TRM - TBM Crosswalk'!$I$1008,8,FALSE)=0,"",VLOOKUP(TRM!A9788,'TRM - TBM Crosswalk'!$A$2:'TRM - TBM Crosswalk'!$I$1008,8,FALSE))</f>
        <v>Network</v>
      </c>
      <c r="K7687" t="str">
        <f>IF(VLOOKUP(TRM!A9788,'TRM - TBM Crosswalk'!$A$2:'TRM - TBM Crosswalk'!$I$1008,9,FALSE)=0,"",VLOOKUP(TRM!A9788,'TRM - TBM Crosswalk'!$A$2:'TRM - TBM Crosswalk'!$I$1008,9,FALSE))</f>
        <v>Data Network</v>
      </c>
    </row>
    <row r="7688" spans="1:11" x14ac:dyDescent="0.45">
      <c r="A7688" t="str">
        <f>TRM!A9789</f>
        <v>I02.002.208#</v>
      </c>
      <c r="B7688" t="str">
        <f>TRM!B9789</f>
        <v>Satellite</v>
      </c>
      <c r="C7688" t="str">
        <f>TRM!C9789</f>
        <v>SatTerm | 8.9.0</v>
      </c>
      <c r="D7688">
        <f>TRM!D9789</f>
        <v>0</v>
      </c>
      <c r="E7688" t="str">
        <f>IF(VLOOKUP(TRM!A9789,'TRM - TBM Crosswalk'!$A$2:'TRM - TBM Crosswalk'!$I$1008,3,FALSE)="N/A","TBD","")</f>
        <v/>
      </c>
      <c r="F7688" t="str">
        <f>IF(VLOOKUP(TRM!A9789,'TRM - TBM Crosswalk'!$A$2:'TRM - TBM Crosswalk'!$I$1008,4,FALSE)=0,"",VLOOKUP(TRM!A9789,'TRM - TBM Crosswalk'!$A$2:'TRM - TBM Crosswalk'!$I$1008,4,FALSE))</f>
        <v/>
      </c>
      <c r="G7688" t="str">
        <f>IF(VLOOKUP(TRM!A9789,'TRM - TBM Crosswalk'!$A$2:'TRM - TBM Crosswalk'!$I$1008,5,FALSE)=0,"",VLOOKUP(TRM!A9789,'TRM - TBM Crosswalk'!$A$2:'TRM - TBM Crosswalk'!$I$1008,5,FALSE))</f>
        <v/>
      </c>
      <c r="H7688" t="str">
        <f>IF(VLOOKUP(TRM!A9789,'TRM - TBM Crosswalk'!$A$2:'TRM - TBM Crosswalk'!$I$1008,6,FALSE)=0,"",VLOOKUP(TRM!A9789,'TRM - TBM Crosswalk'!$A$2:'TRM - TBM Crosswalk'!$I$1008,6,FALSE))</f>
        <v/>
      </c>
      <c r="I7688" t="str">
        <f>IF(VLOOKUP(TRM!A9789,'TRM - TBM Crosswalk'!$A$2:'TRM - TBM Crosswalk'!$I$1008,7,FALSE)=0,"",VLOOKUP(TRM!A9789,'TRM - TBM Crosswalk'!$A$2:'TRM - TBM Crosswalk'!$I$1008,7,FALSE))</f>
        <v>Infrastructure Services</v>
      </c>
      <c r="J7688" t="str">
        <f>IF(VLOOKUP(TRM!A9789,'TRM - TBM Crosswalk'!$A$2:'TRM - TBM Crosswalk'!$I$1008,8,FALSE)=0,"",VLOOKUP(TRM!A9789,'TRM - TBM Crosswalk'!$A$2:'TRM - TBM Crosswalk'!$I$1008,8,FALSE))</f>
        <v>Network</v>
      </c>
      <c r="K7688" t="str">
        <f>IF(VLOOKUP(TRM!A9789,'TRM - TBM Crosswalk'!$A$2:'TRM - TBM Crosswalk'!$I$1008,9,FALSE)=0,"",VLOOKUP(TRM!A9789,'TRM - TBM Crosswalk'!$A$2:'TRM - TBM Crosswalk'!$I$1008,9,FALSE))</f>
        <v>Data Network</v>
      </c>
    </row>
    <row r="7689" spans="1:11" x14ac:dyDescent="0.45">
      <c r="A7689" t="str">
        <f>TRM!A9790</f>
        <v>I02.002.208#</v>
      </c>
      <c r="B7689" t="str">
        <f>TRM!B9790</f>
        <v>Satellite</v>
      </c>
      <c r="C7689" t="str">
        <f>TRM!C9790</f>
        <v>SPOT Device Updater | 1.7</v>
      </c>
      <c r="D7689">
        <f>TRM!D9790</f>
        <v>0</v>
      </c>
      <c r="E7689" t="str">
        <f>IF(VLOOKUP(TRM!A9790,'TRM - TBM Crosswalk'!$A$2:'TRM - TBM Crosswalk'!$I$1008,3,FALSE)="N/A","TBD","")</f>
        <v/>
      </c>
      <c r="F7689" t="str">
        <f>IF(VLOOKUP(TRM!A9790,'TRM - TBM Crosswalk'!$A$2:'TRM - TBM Crosswalk'!$I$1008,4,FALSE)=0,"",VLOOKUP(TRM!A9790,'TRM - TBM Crosswalk'!$A$2:'TRM - TBM Crosswalk'!$I$1008,4,FALSE))</f>
        <v/>
      </c>
      <c r="G7689" t="str">
        <f>IF(VLOOKUP(TRM!A9790,'TRM - TBM Crosswalk'!$A$2:'TRM - TBM Crosswalk'!$I$1008,5,FALSE)=0,"",VLOOKUP(TRM!A9790,'TRM - TBM Crosswalk'!$A$2:'TRM - TBM Crosswalk'!$I$1008,5,FALSE))</f>
        <v/>
      </c>
      <c r="H7689" t="str">
        <f>IF(VLOOKUP(TRM!A9790,'TRM - TBM Crosswalk'!$A$2:'TRM - TBM Crosswalk'!$I$1008,6,FALSE)=0,"",VLOOKUP(TRM!A9790,'TRM - TBM Crosswalk'!$A$2:'TRM - TBM Crosswalk'!$I$1008,6,FALSE))</f>
        <v/>
      </c>
      <c r="I7689" t="str">
        <f>IF(VLOOKUP(TRM!A9790,'TRM - TBM Crosswalk'!$A$2:'TRM - TBM Crosswalk'!$I$1008,7,FALSE)=0,"",VLOOKUP(TRM!A9790,'TRM - TBM Crosswalk'!$A$2:'TRM - TBM Crosswalk'!$I$1008,7,FALSE))</f>
        <v>Infrastructure Services</v>
      </c>
      <c r="J7689" t="str">
        <f>IF(VLOOKUP(TRM!A9790,'TRM - TBM Crosswalk'!$A$2:'TRM - TBM Crosswalk'!$I$1008,8,FALSE)=0,"",VLOOKUP(TRM!A9790,'TRM - TBM Crosswalk'!$A$2:'TRM - TBM Crosswalk'!$I$1008,8,FALSE))</f>
        <v>Network</v>
      </c>
      <c r="K7689" t="str">
        <f>IF(VLOOKUP(TRM!A9790,'TRM - TBM Crosswalk'!$A$2:'TRM - TBM Crosswalk'!$I$1008,9,FALSE)=0,"",VLOOKUP(TRM!A9790,'TRM - TBM Crosswalk'!$A$2:'TRM - TBM Crosswalk'!$I$1008,9,FALSE))</f>
        <v>Data Network</v>
      </c>
    </row>
    <row r="7690" spans="1:11" x14ac:dyDescent="0.45">
      <c r="A7690" t="str">
        <f>TRM!A9791</f>
        <v>I02.002.208#</v>
      </c>
      <c r="B7690" t="str">
        <f>TRM!B9791</f>
        <v>Satellite</v>
      </c>
      <c r="C7690" t="str">
        <f>TRM!C9791</f>
        <v>SPOT Device Updater | 1.8</v>
      </c>
      <c r="D7690">
        <f>TRM!D9791</f>
        <v>0</v>
      </c>
      <c r="E7690" t="str">
        <f>IF(VLOOKUP(TRM!A9791,'TRM - TBM Crosswalk'!$A$2:'TRM - TBM Crosswalk'!$I$1008,3,FALSE)="N/A","TBD","")</f>
        <v/>
      </c>
      <c r="F7690" t="str">
        <f>IF(VLOOKUP(TRM!A9791,'TRM - TBM Crosswalk'!$A$2:'TRM - TBM Crosswalk'!$I$1008,4,FALSE)=0,"",VLOOKUP(TRM!A9791,'TRM - TBM Crosswalk'!$A$2:'TRM - TBM Crosswalk'!$I$1008,4,FALSE))</f>
        <v/>
      </c>
      <c r="G7690" t="str">
        <f>IF(VLOOKUP(TRM!A9791,'TRM - TBM Crosswalk'!$A$2:'TRM - TBM Crosswalk'!$I$1008,5,FALSE)=0,"",VLOOKUP(TRM!A9791,'TRM - TBM Crosswalk'!$A$2:'TRM - TBM Crosswalk'!$I$1008,5,FALSE))</f>
        <v/>
      </c>
      <c r="H7690" t="str">
        <f>IF(VLOOKUP(TRM!A9791,'TRM - TBM Crosswalk'!$A$2:'TRM - TBM Crosswalk'!$I$1008,6,FALSE)=0,"",VLOOKUP(TRM!A9791,'TRM - TBM Crosswalk'!$A$2:'TRM - TBM Crosswalk'!$I$1008,6,FALSE))</f>
        <v/>
      </c>
      <c r="I7690" t="str">
        <f>IF(VLOOKUP(TRM!A9791,'TRM - TBM Crosswalk'!$A$2:'TRM - TBM Crosswalk'!$I$1008,7,FALSE)=0,"",VLOOKUP(TRM!A9791,'TRM - TBM Crosswalk'!$A$2:'TRM - TBM Crosswalk'!$I$1008,7,FALSE))</f>
        <v>Infrastructure Services</v>
      </c>
      <c r="J7690" t="str">
        <f>IF(VLOOKUP(TRM!A9791,'TRM - TBM Crosswalk'!$A$2:'TRM - TBM Crosswalk'!$I$1008,8,FALSE)=0,"",VLOOKUP(TRM!A9791,'TRM - TBM Crosswalk'!$A$2:'TRM - TBM Crosswalk'!$I$1008,8,FALSE))</f>
        <v>Network</v>
      </c>
      <c r="K7690" t="str">
        <f>IF(VLOOKUP(TRM!A9791,'TRM - TBM Crosswalk'!$A$2:'TRM - TBM Crosswalk'!$I$1008,9,FALSE)=0,"",VLOOKUP(TRM!A9791,'TRM - TBM Crosswalk'!$A$2:'TRM - TBM Crosswalk'!$I$1008,9,FALSE))</f>
        <v>Data Network</v>
      </c>
    </row>
    <row r="7691" spans="1:11" x14ac:dyDescent="0.45">
      <c r="A7691" t="str">
        <f>TRM!A9792</f>
        <v>I02.002.208#</v>
      </c>
      <c r="B7691" t="str">
        <f>TRM!B9792</f>
        <v>Satellite</v>
      </c>
      <c r="C7691" t="str">
        <f>TRM!C9792</f>
        <v>SPOT Device Updater | 2.0</v>
      </c>
      <c r="D7691">
        <f>TRM!D9792</f>
        <v>0</v>
      </c>
      <c r="E7691" t="str">
        <f>IF(VLOOKUP(TRM!A9792,'TRM - TBM Crosswalk'!$A$2:'TRM - TBM Crosswalk'!$I$1008,3,FALSE)="N/A","TBD","")</f>
        <v/>
      </c>
      <c r="F7691" t="str">
        <f>IF(VLOOKUP(TRM!A9792,'TRM - TBM Crosswalk'!$A$2:'TRM - TBM Crosswalk'!$I$1008,4,FALSE)=0,"",VLOOKUP(TRM!A9792,'TRM - TBM Crosswalk'!$A$2:'TRM - TBM Crosswalk'!$I$1008,4,FALSE))</f>
        <v/>
      </c>
      <c r="G7691" t="str">
        <f>IF(VLOOKUP(TRM!A9792,'TRM - TBM Crosswalk'!$A$2:'TRM - TBM Crosswalk'!$I$1008,5,FALSE)=0,"",VLOOKUP(TRM!A9792,'TRM - TBM Crosswalk'!$A$2:'TRM - TBM Crosswalk'!$I$1008,5,FALSE))</f>
        <v/>
      </c>
      <c r="H7691" t="str">
        <f>IF(VLOOKUP(TRM!A9792,'TRM - TBM Crosswalk'!$A$2:'TRM - TBM Crosswalk'!$I$1008,6,FALSE)=0,"",VLOOKUP(TRM!A9792,'TRM - TBM Crosswalk'!$A$2:'TRM - TBM Crosswalk'!$I$1008,6,FALSE))</f>
        <v/>
      </c>
      <c r="I7691" t="str">
        <f>IF(VLOOKUP(TRM!A9792,'TRM - TBM Crosswalk'!$A$2:'TRM - TBM Crosswalk'!$I$1008,7,FALSE)=0,"",VLOOKUP(TRM!A9792,'TRM - TBM Crosswalk'!$A$2:'TRM - TBM Crosswalk'!$I$1008,7,FALSE))</f>
        <v>Infrastructure Services</v>
      </c>
      <c r="J7691" t="str">
        <f>IF(VLOOKUP(TRM!A9792,'TRM - TBM Crosswalk'!$A$2:'TRM - TBM Crosswalk'!$I$1008,8,FALSE)=0,"",VLOOKUP(TRM!A9792,'TRM - TBM Crosswalk'!$A$2:'TRM - TBM Crosswalk'!$I$1008,8,FALSE))</f>
        <v>Network</v>
      </c>
      <c r="K7691" t="str">
        <f>IF(VLOOKUP(TRM!A9792,'TRM - TBM Crosswalk'!$A$2:'TRM - TBM Crosswalk'!$I$1008,9,FALSE)=0,"",VLOOKUP(TRM!A9792,'TRM - TBM Crosswalk'!$A$2:'TRM - TBM Crosswalk'!$I$1008,9,FALSE))</f>
        <v>Data Network</v>
      </c>
    </row>
    <row r="7692" spans="1:11" x14ac:dyDescent="0.45">
      <c r="A7692" t="str">
        <f>TRM!A9793</f>
        <v>I02.002.208#</v>
      </c>
      <c r="B7692" t="str">
        <f>TRM!B9793</f>
        <v>Satellite</v>
      </c>
      <c r="C7692" t="str">
        <f>TRM!C9793</f>
        <v>SPOT Device Updater | 2.3</v>
      </c>
      <c r="D7692">
        <f>TRM!D9793</f>
        <v>0</v>
      </c>
      <c r="E7692" t="str">
        <f>IF(VLOOKUP(TRM!A9793,'TRM - TBM Crosswalk'!$A$2:'TRM - TBM Crosswalk'!$I$1008,3,FALSE)="N/A","TBD","")</f>
        <v/>
      </c>
      <c r="F7692" t="str">
        <f>IF(VLOOKUP(TRM!A9793,'TRM - TBM Crosswalk'!$A$2:'TRM - TBM Crosswalk'!$I$1008,4,FALSE)=0,"",VLOOKUP(TRM!A9793,'TRM - TBM Crosswalk'!$A$2:'TRM - TBM Crosswalk'!$I$1008,4,FALSE))</f>
        <v/>
      </c>
      <c r="G7692" t="str">
        <f>IF(VLOOKUP(TRM!A9793,'TRM - TBM Crosswalk'!$A$2:'TRM - TBM Crosswalk'!$I$1008,5,FALSE)=0,"",VLOOKUP(TRM!A9793,'TRM - TBM Crosswalk'!$A$2:'TRM - TBM Crosswalk'!$I$1008,5,FALSE))</f>
        <v/>
      </c>
      <c r="H7692" t="str">
        <f>IF(VLOOKUP(TRM!A9793,'TRM - TBM Crosswalk'!$A$2:'TRM - TBM Crosswalk'!$I$1008,6,FALSE)=0,"",VLOOKUP(TRM!A9793,'TRM - TBM Crosswalk'!$A$2:'TRM - TBM Crosswalk'!$I$1008,6,FALSE))</f>
        <v/>
      </c>
      <c r="I7692" t="str">
        <f>IF(VLOOKUP(TRM!A9793,'TRM - TBM Crosswalk'!$A$2:'TRM - TBM Crosswalk'!$I$1008,7,FALSE)=0,"",VLOOKUP(TRM!A9793,'TRM - TBM Crosswalk'!$A$2:'TRM - TBM Crosswalk'!$I$1008,7,FALSE))</f>
        <v>Infrastructure Services</v>
      </c>
      <c r="J7692" t="str">
        <f>IF(VLOOKUP(TRM!A9793,'TRM - TBM Crosswalk'!$A$2:'TRM - TBM Crosswalk'!$I$1008,8,FALSE)=0,"",VLOOKUP(TRM!A9793,'TRM - TBM Crosswalk'!$A$2:'TRM - TBM Crosswalk'!$I$1008,8,FALSE))</f>
        <v>Network</v>
      </c>
      <c r="K7692" t="str">
        <f>IF(VLOOKUP(TRM!A9793,'TRM - TBM Crosswalk'!$A$2:'TRM - TBM Crosswalk'!$I$1008,9,FALSE)=0,"",VLOOKUP(TRM!A9793,'TRM - TBM Crosswalk'!$A$2:'TRM - TBM Crosswalk'!$I$1008,9,FALSE))</f>
        <v>Data Network</v>
      </c>
    </row>
    <row r="7693" spans="1:11" x14ac:dyDescent="0.45">
      <c r="A7693" t="str">
        <f>TRM!A9794</f>
        <v>I02.002.208#</v>
      </c>
      <c r="B7693" t="str">
        <f>TRM!B9794</f>
        <v>Satellite</v>
      </c>
      <c r="C7693" t="str">
        <f>TRM!C9794</f>
        <v>SPOT X | 1.4</v>
      </c>
      <c r="D7693">
        <f>TRM!D9794</f>
        <v>0</v>
      </c>
      <c r="E7693" t="str">
        <f>IF(VLOOKUP(TRM!A9794,'TRM - TBM Crosswalk'!$A$2:'TRM - TBM Crosswalk'!$I$1008,3,FALSE)="N/A","TBD","")</f>
        <v/>
      </c>
      <c r="F7693" t="str">
        <f>IF(VLOOKUP(TRM!A9794,'TRM - TBM Crosswalk'!$A$2:'TRM - TBM Crosswalk'!$I$1008,4,FALSE)=0,"",VLOOKUP(TRM!A9794,'TRM - TBM Crosswalk'!$A$2:'TRM - TBM Crosswalk'!$I$1008,4,FALSE))</f>
        <v/>
      </c>
      <c r="G7693" t="str">
        <f>IF(VLOOKUP(TRM!A9794,'TRM - TBM Crosswalk'!$A$2:'TRM - TBM Crosswalk'!$I$1008,5,FALSE)=0,"",VLOOKUP(TRM!A9794,'TRM - TBM Crosswalk'!$A$2:'TRM - TBM Crosswalk'!$I$1008,5,FALSE))</f>
        <v/>
      </c>
      <c r="H7693" t="str">
        <f>IF(VLOOKUP(TRM!A9794,'TRM - TBM Crosswalk'!$A$2:'TRM - TBM Crosswalk'!$I$1008,6,FALSE)=0,"",VLOOKUP(TRM!A9794,'TRM - TBM Crosswalk'!$A$2:'TRM - TBM Crosswalk'!$I$1008,6,FALSE))</f>
        <v/>
      </c>
      <c r="I7693" t="str">
        <f>IF(VLOOKUP(TRM!A9794,'TRM - TBM Crosswalk'!$A$2:'TRM - TBM Crosswalk'!$I$1008,7,FALSE)=0,"",VLOOKUP(TRM!A9794,'TRM - TBM Crosswalk'!$A$2:'TRM - TBM Crosswalk'!$I$1008,7,FALSE))</f>
        <v>Infrastructure Services</v>
      </c>
      <c r="J7693" t="str">
        <f>IF(VLOOKUP(TRM!A9794,'TRM - TBM Crosswalk'!$A$2:'TRM - TBM Crosswalk'!$I$1008,8,FALSE)=0,"",VLOOKUP(TRM!A9794,'TRM - TBM Crosswalk'!$A$2:'TRM - TBM Crosswalk'!$I$1008,8,FALSE))</f>
        <v>Network</v>
      </c>
      <c r="K7693" t="str">
        <f>IF(VLOOKUP(TRM!A9794,'TRM - TBM Crosswalk'!$A$2:'TRM - TBM Crosswalk'!$I$1008,9,FALSE)=0,"",VLOOKUP(TRM!A9794,'TRM - TBM Crosswalk'!$A$2:'TRM - TBM Crosswalk'!$I$1008,9,FALSE))</f>
        <v>Data Network</v>
      </c>
    </row>
    <row r="7694" spans="1:11" x14ac:dyDescent="0.45">
      <c r="A7694" t="str">
        <f>TRM!A9795</f>
        <v>I02.002.208#</v>
      </c>
      <c r="B7694" t="str">
        <f>TRM!B9795</f>
        <v>Satellite</v>
      </c>
      <c r="C7694" t="str">
        <f>TRM!C9795</f>
        <v>SPOT X | 2.2.16</v>
      </c>
      <c r="D7694">
        <f>TRM!D9795</f>
        <v>0</v>
      </c>
      <c r="E7694" t="str">
        <f>IF(VLOOKUP(TRM!A9795,'TRM - TBM Crosswalk'!$A$2:'TRM - TBM Crosswalk'!$I$1008,3,FALSE)="N/A","TBD","")</f>
        <v/>
      </c>
      <c r="F7694" t="str">
        <f>IF(VLOOKUP(TRM!A9795,'TRM - TBM Crosswalk'!$A$2:'TRM - TBM Crosswalk'!$I$1008,4,FALSE)=0,"",VLOOKUP(TRM!A9795,'TRM - TBM Crosswalk'!$A$2:'TRM - TBM Crosswalk'!$I$1008,4,FALSE))</f>
        <v/>
      </c>
      <c r="G7694" t="str">
        <f>IF(VLOOKUP(TRM!A9795,'TRM - TBM Crosswalk'!$A$2:'TRM - TBM Crosswalk'!$I$1008,5,FALSE)=0,"",VLOOKUP(TRM!A9795,'TRM - TBM Crosswalk'!$A$2:'TRM - TBM Crosswalk'!$I$1008,5,FALSE))</f>
        <v/>
      </c>
      <c r="H7694" t="str">
        <f>IF(VLOOKUP(TRM!A9795,'TRM - TBM Crosswalk'!$A$2:'TRM - TBM Crosswalk'!$I$1008,6,FALSE)=0,"",VLOOKUP(TRM!A9795,'TRM - TBM Crosswalk'!$A$2:'TRM - TBM Crosswalk'!$I$1008,6,FALSE))</f>
        <v/>
      </c>
      <c r="I7694" t="str">
        <f>IF(VLOOKUP(TRM!A9795,'TRM - TBM Crosswalk'!$A$2:'TRM - TBM Crosswalk'!$I$1008,7,FALSE)=0,"",VLOOKUP(TRM!A9795,'TRM - TBM Crosswalk'!$A$2:'TRM - TBM Crosswalk'!$I$1008,7,FALSE))</f>
        <v>Infrastructure Services</v>
      </c>
      <c r="J7694" t="str">
        <f>IF(VLOOKUP(TRM!A9795,'TRM - TBM Crosswalk'!$A$2:'TRM - TBM Crosswalk'!$I$1008,8,FALSE)=0,"",VLOOKUP(TRM!A9795,'TRM - TBM Crosswalk'!$A$2:'TRM - TBM Crosswalk'!$I$1008,8,FALSE))</f>
        <v>Network</v>
      </c>
      <c r="K7694" t="str">
        <f>IF(VLOOKUP(TRM!A9795,'TRM - TBM Crosswalk'!$A$2:'TRM - TBM Crosswalk'!$I$1008,9,FALSE)=0,"",VLOOKUP(TRM!A9795,'TRM - TBM Crosswalk'!$A$2:'TRM - TBM Crosswalk'!$I$1008,9,FALSE))</f>
        <v>Data Network</v>
      </c>
    </row>
    <row r="7695" spans="1:11" x14ac:dyDescent="0.45">
      <c r="A7695" t="str">
        <f>TRM!A9796</f>
        <v>I02.003.301</v>
      </c>
      <c r="B7695" t="str">
        <f>TRM!B9796</f>
        <v>Hardware and Software</v>
      </c>
      <c r="C7695" t="str">
        <f>TRM!C9796</f>
        <v>AnywhereUSB | 03.99.00350</v>
      </c>
      <c r="D7695">
        <f>TRM!D9796</f>
        <v>0</v>
      </c>
      <c r="E7695" t="str">
        <f>IF(VLOOKUP(TRM!A9796,'TRM - TBM Crosswalk'!$A$2:'TRM - TBM Crosswalk'!$I$1008,3,FALSE)="N/A","TBD","")</f>
        <v>TBD</v>
      </c>
      <c r="F7695" t="str">
        <f>IF(VLOOKUP(TRM!A9796,'TRM - TBM Crosswalk'!$A$2:'TRM - TBM Crosswalk'!$I$1008,4,FALSE)=0,"",VLOOKUP(TRM!A9796,'TRM - TBM Crosswalk'!$A$2:'TRM - TBM Crosswalk'!$I$1008,4,FALSE))</f>
        <v/>
      </c>
      <c r="G7695" t="str">
        <f>IF(VLOOKUP(TRM!A9796,'TRM - TBM Crosswalk'!$A$2:'TRM - TBM Crosswalk'!$I$1008,5,FALSE)=0,"",VLOOKUP(TRM!A9796,'TRM - TBM Crosswalk'!$A$2:'TRM - TBM Crosswalk'!$I$1008,5,FALSE))</f>
        <v/>
      </c>
      <c r="H7695" t="str">
        <f>IF(VLOOKUP(TRM!A9796,'TRM - TBM Crosswalk'!$A$2:'TRM - TBM Crosswalk'!$I$1008,6,FALSE)=0,"",VLOOKUP(TRM!A9796,'TRM - TBM Crosswalk'!$A$2:'TRM - TBM Crosswalk'!$I$1008,6,FALSE))</f>
        <v/>
      </c>
      <c r="I7695" t="str">
        <f>IF(VLOOKUP(TRM!A9796,'TRM - TBM Crosswalk'!$A$2:'TRM - TBM Crosswalk'!$I$1008,7,FALSE)=0,"",VLOOKUP(TRM!A9796,'TRM - TBM Crosswalk'!$A$2:'TRM - TBM Crosswalk'!$I$1008,7,FALSE))</f>
        <v/>
      </c>
      <c r="J7695" t="str">
        <f>IF(VLOOKUP(TRM!A9796,'TRM - TBM Crosswalk'!$A$2:'TRM - TBM Crosswalk'!$I$1008,8,FALSE)=0,"",VLOOKUP(TRM!A9796,'TRM - TBM Crosswalk'!$A$2:'TRM - TBM Crosswalk'!$I$1008,8,FALSE))</f>
        <v/>
      </c>
      <c r="K7695" t="str">
        <f>IF(VLOOKUP(TRM!A9796,'TRM - TBM Crosswalk'!$A$2:'TRM - TBM Crosswalk'!$I$1008,9,FALSE)=0,"",VLOOKUP(TRM!A9796,'TRM - TBM Crosswalk'!$A$2:'TRM - TBM Crosswalk'!$I$1008,9,FALSE))</f>
        <v/>
      </c>
    </row>
    <row r="7696" spans="1:11" x14ac:dyDescent="0.45">
      <c r="A7696" t="str">
        <f>TRM!A9797</f>
        <v>I02.003.301</v>
      </c>
      <c r="B7696" t="str">
        <f>TRM!B9797</f>
        <v>Hardware and Software</v>
      </c>
      <c r="C7696" t="str">
        <f>TRM!C9797</f>
        <v>AnywhereUSB | 3.82.207</v>
      </c>
      <c r="D7696">
        <f>TRM!D9797</f>
        <v>0</v>
      </c>
      <c r="E7696" t="str">
        <f>IF(VLOOKUP(TRM!A9797,'TRM - TBM Crosswalk'!$A$2:'TRM - TBM Crosswalk'!$I$1008,3,FALSE)="N/A","TBD","")</f>
        <v>TBD</v>
      </c>
      <c r="F7696" t="str">
        <f>IF(VLOOKUP(TRM!A9797,'TRM - TBM Crosswalk'!$A$2:'TRM - TBM Crosswalk'!$I$1008,4,FALSE)=0,"",VLOOKUP(TRM!A9797,'TRM - TBM Crosswalk'!$A$2:'TRM - TBM Crosswalk'!$I$1008,4,FALSE))</f>
        <v/>
      </c>
      <c r="G7696" t="str">
        <f>IF(VLOOKUP(TRM!A9797,'TRM - TBM Crosswalk'!$A$2:'TRM - TBM Crosswalk'!$I$1008,5,FALSE)=0,"",VLOOKUP(TRM!A9797,'TRM - TBM Crosswalk'!$A$2:'TRM - TBM Crosswalk'!$I$1008,5,FALSE))</f>
        <v/>
      </c>
      <c r="H7696" t="str">
        <f>IF(VLOOKUP(TRM!A9797,'TRM - TBM Crosswalk'!$A$2:'TRM - TBM Crosswalk'!$I$1008,6,FALSE)=0,"",VLOOKUP(TRM!A9797,'TRM - TBM Crosswalk'!$A$2:'TRM - TBM Crosswalk'!$I$1008,6,FALSE))</f>
        <v/>
      </c>
      <c r="I7696" t="str">
        <f>IF(VLOOKUP(TRM!A9797,'TRM - TBM Crosswalk'!$A$2:'TRM - TBM Crosswalk'!$I$1008,7,FALSE)=0,"",VLOOKUP(TRM!A9797,'TRM - TBM Crosswalk'!$A$2:'TRM - TBM Crosswalk'!$I$1008,7,FALSE))</f>
        <v/>
      </c>
      <c r="J7696" t="str">
        <f>IF(VLOOKUP(TRM!A9797,'TRM - TBM Crosswalk'!$A$2:'TRM - TBM Crosswalk'!$I$1008,8,FALSE)=0,"",VLOOKUP(TRM!A9797,'TRM - TBM Crosswalk'!$A$2:'TRM - TBM Crosswalk'!$I$1008,8,FALSE))</f>
        <v/>
      </c>
      <c r="K7696" t="str">
        <f>IF(VLOOKUP(TRM!A9797,'TRM - TBM Crosswalk'!$A$2:'TRM - TBM Crosswalk'!$I$1008,9,FALSE)=0,"",VLOOKUP(TRM!A9797,'TRM - TBM Crosswalk'!$A$2:'TRM - TBM Crosswalk'!$I$1008,9,FALSE))</f>
        <v/>
      </c>
    </row>
    <row r="7697" spans="1:11" x14ac:dyDescent="0.45">
      <c r="A7697" t="str">
        <f>TRM!A9798</f>
        <v>I02.003.301</v>
      </c>
      <c r="B7697" t="str">
        <f>TRM!B9798</f>
        <v>Hardware and Software</v>
      </c>
      <c r="C7697" t="str">
        <f>TRM!C9798</f>
        <v>AT91 USB to Serial Converter Driver | 2.0.0.11</v>
      </c>
      <c r="D7697">
        <f>TRM!D9798</f>
        <v>0</v>
      </c>
      <c r="E7697" t="str">
        <f>IF(VLOOKUP(TRM!A9798,'TRM - TBM Crosswalk'!$A$2:'TRM - TBM Crosswalk'!$I$1008,3,FALSE)="N/A","TBD","")</f>
        <v>TBD</v>
      </c>
      <c r="F7697" t="str">
        <f>IF(VLOOKUP(TRM!A9798,'TRM - TBM Crosswalk'!$A$2:'TRM - TBM Crosswalk'!$I$1008,4,FALSE)=0,"",VLOOKUP(TRM!A9798,'TRM - TBM Crosswalk'!$A$2:'TRM - TBM Crosswalk'!$I$1008,4,FALSE))</f>
        <v/>
      </c>
      <c r="G7697" t="str">
        <f>IF(VLOOKUP(TRM!A9798,'TRM - TBM Crosswalk'!$A$2:'TRM - TBM Crosswalk'!$I$1008,5,FALSE)=0,"",VLOOKUP(TRM!A9798,'TRM - TBM Crosswalk'!$A$2:'TRM - TBM Crosswalk'!$I$1008,5,FALSE))</f>
        <v/>
      </c>
      <c r="H7697" t="str">
        <f>IF(VLOOKUP(TRM!A9798,'TRM - TBM Crosswalk'!$A$2:'TRM - TBM Crosswalk'!$I$1008,6,FALSE)=0,"",VLOOKUP(TRM!A9798,'TRM - TBM Crosswalk'!$A$2:'TRM - TBM Crosswalk'!$I$1008,6,FALSE))</f>
        <v/>
      </c>
      <c r="I7697" t="str">
        <f>IF(VLOOKUP(TRM!A9798,'TRM - TBM Crosswalk'!$A$2:'TRM - TBM Crosswalk'!$I$1008,7,FALSE)=0,"",VLOOKUP(TRM!A9798,'TRM - TBM Crosswalk'!$A$2:'TRM - TBM Crosswalk'!$I$1008,7,FALSE))</f>
        <v/>
      </c>
      <c r="J7697" t="str">
        <f>IF(VLOOKUP(TRM!A9798,'TRM - TBM Crosswalk'!$A$2:'TRM - TBM Crosswalk'!$I$1008,8,FALSE)=0,"",VLOOKUP(TRM!A9798,'TRM - TBM Crosswalk'!$A$2:'TRM - TBM Crosswalk'!$I$1008,8,FALSE))</f>
        <v/>
      </c>
      <c r="K7697" t="str">
        <f>IF(VLOOKUP(TRM!A9798,'TRM - TBM Crosswalk'!$A$2:'TRM - TBM Crosswalk'!$I$1008,9,FALSE)=0,"",VLOOKUP(TRM!A9798,'TRM - TBM Crosswalk'!$A$2:'TRM - TBM Crosswalk'!$I$1008,9,FALSE))</f>
        <v/>
      </c>
    </row>
    <row r="7698" spans="1:11" x14ac:dyDescent="0.45">
      <c r="A7698" t="str">
        <f>TRM!A9803</f>
        <v>I02.003.301</v>
      </c>
      <c r="B7698" t="str">
        <f>TRM!B9803</f>
        <v>Hardware and Software</v>
      </c>
      <c r="C7698" t="str">
        <f>TRM!C9803</f>
        <v>HP USB Port Replicator | 7.9.339.0</v>
      </c>
      <c r="D7698">
        <f>TRM!D9803</f>
        <v>0</v>
      </c>
      <c r="E7698" t="str">
        <f>IF(VLOOKUP(TRM!A9803,'TRM - TBM Crosswalk'!$A$2:'TRM - TBM Crosswalk'!$I$1008,3,FALSE)="N/A","TBD","")</f>
        <v>TBD</v>
      </c>
      <c r="F7698" t="str">
        <f>IF(VLOOKUP(TRM!A9803,'TRM - TBM Crosswalk'!$A$2:'TRM - TBM Crosswalk'!$I$1008,4,FALSE)=0,"",VLOOKUP(TRM!A9803,'TRM - TBM Crosswalk'!$A$2:'TRM - TBM Crosswalk'!$I$1008,4,FALSE))</f>
        <v/>
      </c>
      <c r="G7698" t="str">
        <f>IF(VLOOKUP(TRM!A9803,'TRM - TBM Crosswalk'!$A$2:'TRM - TBM Crosswalk'!$I$1008,5,FALSE)=0,"",VLOOKUP(TRM!A9803,'TRM - TBM Crosswalk'!$A$2:'TRM - TBM Crosswalk'!$I$1008,5,FALSE))</f>
        <v/>
      </c>
      <c r="H7698" t="str">
        <f>IF(VLOOKUP(TRM!A9803,'TRM - TBM Crosswalk'!$A$2:'TRM - TBM Crosswalk'!$I$1008,6,FALSE)=0,"",VLOOKUP(TRM!A9803,'TRM - TBM Crosswalk'!$A$2:'TRM - TBM Crosswalk'!$I$1008,6,FALSE))</f>
        <v/>
      </c>
      <c r="I7698" t="str">
        <f>IF(VLOOKUP(TRM!A9803,'TRM - TBM Crosswalk'!$A$2:'TRM - TBM Crosswalk'!$I$1008,7,FALSE)=0,"",VLOOKUP(TRM!A9803,'TRM - TBM Crosswalk'!$A$2:'TRM - TBM Crosswalk'!$I$1008,7,FALSE))</f>
        <v/>
      </c>
      <c r="J7698" t="str">
        <f>IF(VLOOKUP(TRM!A9803,'TRM - TBM Crosswalk'!$A$2:'TRM - TBM Crosswalk'!$I$1008,8,FALSE)=0,"",VLOOKUP(TRM!A9803,'TRM - TBM Crosswalk'!$A$2:'TRM - TBM Crosswalk'!$I$1008,8,FALSE))</f>
        <v/>
      </c>
      <c r="K7698" t="str">
        <f>IF(VLOOKUP(TRM!A9803,'TRM - TBM Crosswalk'!$A$2:'TRM - TBM Crosswalk'!$I$1008,9,FALSE)=0,"",VLOOKUP(TRM!A9803,'TRM - TBM Crosswalk'!$A$2:'TRM - TBM Crosswalk'!$I$1008,9,FALSE))</f>
        <v/>
      </c>
    </row>
    <row r="7699" spans="1:11" x14ac:dyDescent="0.45">
      <c r="A7699" t="str">
        <f>TRM!A9818</f>
        <v>I02.003.301</v>
      </c>
      <c r="B7699" t="str">
        <f>TRM!B9818</f>
        <v>Hardware and Software</v>
      </c>
      <c r="C7699" t="str">
        <f>TRM!C9818</f>
        <v>OEM Application Profile | 1.00.0000</v>
      </c>
      <c r="D7699">
        <f>TRM!D9818</f>
        <v>0</v>
      </c>
      <c r="E7699" t="str">
        <f>IF(VLOOKUP(TRM!A9818,'TRM - TBM Crosswalk'!$A$2:'TRM - TBM Crosswalk'!$I$1008,3,FALSE)="N/A","TBD","")</f>
        <v>TBD</v>
      </c>
      <c r="F7699" t="str">
        <f>IF(VLOOKUP(TRM!A9818,'TRM - TBM Crosswalk'!$A$2:'TRM - TBM Crosswalk'!$I$1008,4,FALSE)=0,"",VLOOKUP(TRM!A9818,'TRM - TBM Crosswalk'!$A$2:'TRM - TBM Crosswalk'!$I$1008,4,FALSE))</f>
        <v/>
      </c>
      <c r="G7699" t="str">
        <f>IF(VLOOKUP(TRM!A9818,'TRM - TBM Crosswalk'!$A$2:'TRM - TBM Crosswalk'!$I$1008,5,FALSE)=0,"",VLOOKUP(TRM!A9818,'TRM - TBM Crosswalk'!$A$2:'TRM - TBM Crosswalk'!$I$1008,5,FALSE))</f>
        <v/>
      </c>
      <c r="H7699" t="str">
        <f>IF(VLOOKUP(TRM!A9818,'TRM - TBM Crosswalk'!$A$2:'TRM - TBM Crosswalk'!$I$1008,6,FALSE)=0,"",VLOOKUP(TRM!A9818,'TRM - TBM Crosswalk'!$A$2:'TRM - TBM Crosswalk'!$I$1008,6,FALSE))</f>
        <v/>
      </c>
      <c r="I7699" t="str">
        <f>IF(VLOOKUP(TRM!A9818,'TRM - TBM Crosswalk'!$A$2:'TRM - TBM Crosswalk'!$I$1008,7,FALSE)=0,"",VLOOKUP(TRM!A9818,'TRM - TBM Crosswalk'!$A$2:'TRM - TBM Crosswalk'!$I$1008,7,FALSE))</f>
        <v/>
      </c>
      <c r="J7699" t="str">
        <f>IF(VLOOKUP(TRM!A9818,'TRM - TBM Crosswalk'!$A$2:'TRM - TBM Crosswalk'!$I$1008,8,FALSE)=0,"",VLOOKUP(TRM!A9818,'TRM - TBM Crosswalk'!$A$2:'TRM - TBM Crosswalk'!$I$1008,8,FALSE))</f>
        <v/>
      </c>
      <c r="K7699" t="str">
        <f>IF(VLOOKUP(TRM!A9818,'TRM - TBM Crosswalk'!$A$2:'TRM - TBM Crosswalk'!$I$1008,9,FALSE)=0,"",VLOOKUP(TRM!A9818,'TRM - TBM Crosswalk'!$A$2:'TRM - TBM Crosswalk'!$I$1008,9,FALSE))</f>
        <v/>
      </c>
    </row>
    <row r="7700" spans="1:11" x14ac:dyDescent="0.45">
      <c r="A7700" t="str">
        <f>TRM!A9819</f>
        <v>I02.003.301</v>
      </c>
      <c r="B7700" t="str">
        <f>TRM!B9819</f>
        <v>Hardware and Software</v>
      </c>
      <c r="C7700" t="str">
        <f>TRM!C9819</f>
        <v>OmniDrive USB Professional| 3.3.4</v>
      </c>
      <c r="D7700">
        <f>TRM!D9819</f>
        <v>0</v>
      </c>
      <c r="E7700" t="str">
        <f>IF(VLOOKUP(TRM!A9819,'TRM - TBM Crosswalk'!$A$2:'TRM - TBM Crosswalk'!$I$1008,3,FALSE)="N/A","TBD","")</f>
        <v>TBD</v>
      </c>
      <c r="F7700" t="str">
        <f>IF(VLOOKUP(TRM!A9819,'TRM - TBM Crosswalk'!$A$2:'TRM - TBM Crosswalk'!$I$1008,4,FALSE)=0,"",VLOOKUP(TRM!A9819,'TRM - TBM Crosswalk'!$A$2:'TRM - TBM Crosswalk'!$I$1008,4,FALSE))</f>
        <v/>
      </c>
      <c r="G7700" t="str">
        <f>IF(VLOOKUP(TRM!A9819,'TRM - TBM Crosswalk'!$A$2:'TRM - TBM Crosswalk'!$I$1008,5,FALSE)=0,"",VLOOKUP(TRM!A9819,'TRM - TBM Crosswalk'!$A$2:'TRM - TBM Crosswalk'!$I$1008,5,FALSE))</f>
        <v/>
      </c>
      <c r="H7700" t="str">
        <f>IF(VLOOKUP(TRM!A9819,'TRM - TBM Crosswalk'!$A$2:'TRM - TBM Crosswalk'!$I$1008,6,FALSE)=0,"",VLOOKUP(TRM!A9819,'TRM - TBM Crosswalk'!$A$2:'TRM - TBM Crosswalk'!$I$1008,6,FALSE))</f>
        <v/>
      </c>
      <c r="I7700" t="str">
        <f>IF(VLOOKUP(TRM!A9819,'TRM - TBM Crosswalk'!$A$2:'TRM - TBM Crosswalk'!$I$1008,7,FALSE)=0,"",VLOOKUP(TRM!A9819,'TRM - TBM Crosswalk'!$A$2:'TRM - TBM Crosswalk'!$I$1008,7,FALSE))</f>
        <v/>
      </c>
      <c r="J7700" t="str">
        <f>IF(VLOOKUP(TRM!A9819,'TRM - TBM Crosswalk'!$A$2:'TRM - TBM Crosswalk'!$I$1008,8,FALSE)=0,"",VLOOKUP(TRM!A9819,'TRM - TBM Crosswalk'!$A$2:'TRM - TBM Crosswalk'!$I$1008,8,FALSE))</f>
        <v/>
      </c>
      <c r="K7700" t="str">
        <f>IF(VLOOKUP(TRM!A9819,'TRM - TBM Crosswalk'!$A$2:'TRM - TBM Crosswalk'!$I$1008,9,FALSE)=0,"",VLOOKUP(TRM!A9819,'TRM - TBM Crosswalk'!$A$2:'TRM - TBM Crosswalk'!$I$1008,9,FALSE))</f>
        <v/>
      </c>
    </row>
    <row r="7701" spans="1:11" x14ac:dyDescent="0.45">
      <c r="A7701" t="str">
        <f>TRM!A9912</f>
        <v>I02.003.301</v>
      </c>
      <c r="B7701" t="str">
        <f>TRM!B9912</f>
        <v>Hardware and Software</v>
      </c>
      <c r="C7701" t="str">
        <f>TRM!C9912</f>
        <v>WinUSB Compatible ID Drivers | 1.1.11.1526</v>
      </c>
      <c r="D7701">
        <f>TRM!D9912</f>
        <v>0</v>
      </c>
      <c r="E7701" t="str">
        <f>IF(VLOOKUP(TRM!A9912,'TRM - TBM Crosswalk'!$A$2:'TRM - TBM Crosswalk'!$I$1008,3,FALSE)="N/A","TBD","")</f>
        <v>TBD</v>
      </c>
      <c r="F7701" t="str">
        <f>IF(VLOOKUP(TRM!A9912,'TRM - TBM Crosswalk'!$A$2:'TRM - TBM Crosswalk'!$I$1008,4,FALSE)=0,"",VLOOKUP(TRM!A9912,'TRM - TBM Crosswalk'!$A$2:'TRM - TBM Crosswalk'!$I$1008,4,FALSE))</f>
        <v/>
      </c>
      <c r="G7701" t="str">
        <f>IF(VLOOKUP(TRM!A9912,'TRM - TBM Crosswalk'!$A$2:'TRM - TBM Crosswalk'!$I$1008,5,FALSE)=0,"",VLOOKUP(TRM!A9912,'TRM - TBM Crosswalk'!$A$2:'TRM - TBM Crosswalk'!$I$1008,5,FALSE))</f>
        <v/>
      </c>
      <c r="H7701" t="str">
        <f>IF(VLOOKUP(TRM!A9912,'TRM - TBM Crosswalk'!$A$2:'TRM - TBM Crosswalk'!$I$1008,6,FALSE)=0,"",VLOOKUP(TRM!A9912,'TRM - TBM Crosswalk'!$A$2:'TRM - TBM Crosswalk'!$I$1008,6,FALSE))</f>
        <v/>
      </c>
      <c r="I7701" t="str">
        <f>IF(VLOOKUP(TRM!A9912,'TRM - TBM Crosswalk'!$A$2:'TRM - TBM Crosswalk'!$I$1008,7,FALSE)=0,"",VLOOKUP(TRM!A9912,'TRM - TBM Crosswalk'!$A$2:'TRM - TBM Crosswalk'!$I$1008,7,FALSE))</f>
        <v/>
      </c>
      <c r="J7701" t="str">
        <f>IF(VLOOKUP(TRM!A9912,'TRM - TBM Crosswalk'!$A$2:'TRM - TBM Crosswalk'!$I$1008,8,FALSE)=0,"",VLOOKUP(TRM!A9912,'TRM - TBM Crosswalk'!$A$2:'TRM - TBM Crosswalk'!$I$1008,8,FALSE))</f>
        <v/>
      </c>
      <c r="K7701" t="str">
        <f>IF(VLOOKUP(TRM!A9912,'TRM - TBM Crosswalk'!$A$2:'TRM - TBM Crosswalk'!$I$1008,9,FALSE)=0,"",VLOOKUP(TRM!A9912,'TRM - TBM Crosswalk'!$A$2:'TRM - TBM Crosswalk'!$I$1008,9,FALSE))</f>
        <v/>
      </c>
    </row>
    <row r="7702" spans="1:11" x14ac:dyDescent="0.45">
      <c r="A7702" t="str">
        <f>TRM!A10040</f>
        <v>I02.004.404</v>
      </c>
      <c r="B7702" t="str">
        <f>TRM!B10040</f>
        <v>Web Conferencing</v>
      </c>
      <c r="C7702" t="str">
        <f>TRM!C10040</f>
        <v>GoToMeeting | 8.39.1.11584</v>
      </c>
      <c r="D7702">
        <f>TRM!D10040</f>
        <v>0</v>
      </c>
      <c r="E7702" t="str">
        <f>IF(VLOOKUP(TRM!A10040,'TRM - TBM Crosswalk'!$A$2:'TRM - TBM Crosswalk'!$I$1008,3,FALSE)="N/A","TBD","")</f>
        <v/>
      </c>
      <c r="F7702" t="str">
        <f>IF(VLOOKUP(TRM!A10040,'TRM - TBM Crosswalk'!$A$2:'TRM - TBM Crosswalk'!$I$1008,4,FALSE)=0,"",VLOOKUP(TRM!A10040,'TRM - TBM Crosswalk'!$A$2:'TRM - TBM Crosswalk'!$I$1008,4,FALSE))</f>
        <v/>
      </c>
      <c r="G7702" t="str">
        <f>IF(VLOOKUP(TRM!A10040,'TRM - TBM Crosswalk'!$A$2:'TRM - TBM Crosswalk'!$I$1008,5,FALSE)=0,"",VLOOKUP(TRM!A10040,'TRM - TBM Crosswalk'!$A$2:'TRM - TBM Crosswalk'!$I$1008,5,FALSE))</f>
        <v>End User</v>
      </c>
      <c r="H7702" t="str">
        <f>IF(VLOOKUP(TRM!A10040,'TRM - TBM Crosswalk'!$A$2:'TRM - TBM Crosswalk'!$I$1008,6,FALSE)=0,"",VLOOKUP(TRM!A10040,'TRM - TBM Crosswalk'!$A$2:'TRM - TBM Crosswalk'!$I$1008,6,FALSE))</f>
        <v>Conferencing &amp; AV</v>
      </c>
      <c r="I7702" t="str">
        <f>IF(VLOOKUP(TRM!A10040,'TRM - TBM Crosswalk'!$A$2:'TRM - TBM Crosswalk'!$I$1008,7,FALSE)=0,"",VLOOKUP(TRM!A10040,'TRM - TBM Crosswalk'!$A$2:'TRM - TBM Crosswalk'!$I$1008,7,FALSE))</f>
        <v/>
      </c>
      <c r="J7702" t="str">
        <f>IF(VLOOKUP(TRM!A10040,'TRM - TBM Crosswalk'!$A$2:'TRM - TBM Crosswalk'!$I$1008,8,FALSE)=0,"",VLOOKUP(TRM!A10040,'TRM - TBM Crosswalk'!$A$2:'TRM - TBM Crosswalk'!$I$1008,8,FALSE))</f>
        <v/>
      </c>
      <c r="K7702" t="str">
        <f>IF(VLOOKUP(TRM!A10040,'TRM - TBM Crosswalk'!$A$2:'TRM - TBM Crosswalk'!$I$1008,9,FALSE)=0,"",VLOOKUP(TRM!A10040,'TRM - TBM Crosswalk'!$A$2:'TRM - TBM Crosswalk'!$I$1008,9,FALSE))</f>
        <v/>
      </c>
    </row>
    <row r="7703" spans="1:11" x14ac:dyDescent="0.45">
      <c r="A7703" t="str">
        <f>TRM!A10128</f>
        <v>Unknown</v>
      </c>
      <c r="B7703" t="str">
        <f>TRM!B10128</f>
        <v>Unknown</v>
      </c>
      <c r="C7703" t="str">
        <f>TRM!C10128</f>
        <v>Epic Games Launcher | 1.1.91.0</v>
      </c>
      <c r="D7703">
        <f>TRM!D10128</f>
        <v>0</v>
      </c>
      <c r="E7703" t="str">
        <f>IF(VLOOKUP(TRM!A10128,'TRM - TBM Crosswalk'!$A$2:'TRM - TBM Crosswalk'!$I$1008,3,FALSE)="N/A","TBD","")</f>
        <v/>
      </c>
      <c r="F7703" t="str">
        <f>IF(VLOOKUP(TRM!A10128,'TRM - TBM Crosswalk'!$A$2:'TRM - TBM Crosswalk'!$I$1008,4,FALSE)=0,"",VLOOKUP(TRM!A10128,'TRM - TBM Crosswalk'!$A$2:'TRM - TBM Crosswalk'!$I$1008,4,FALSE))</f>
        <v/>
      </c>
      <c r="G7703" t="str">
        <f>IF(VLOOKUP(TRM!A10128,'TRM - TBM Crosswalk'!$A$2:'TRM - TBM Crosswalk'!$I$1008,5,FALSE)=0,"",VLOOKUP(TRM!A10128,'TRM - TBM Crosswalk'!$A$2:'TRM - TBM Crosswalk'!$I$1008,5,FALSE))</f>
        <v/>
      </c>
      <c r="H7703" t="str">
        <f>IF(VLOOKUP(TRM!A10128,'TRM - TBM Crosswalk'!$A$2:'TRM - TBM Crosswalk'!$I$1008,6,FALSE)=0,"",VLOOKUP(TRM!A10128,'TRM - TBM Crosswalk'!$A$2:'TRM - TBM Crosswalk'!$I$1008,6,FALSE))</f>
        <v/>
      </c>
      <c r="I7703" t="str">
        <f>IF(VLOOKUP(TRM!A10128,'TRM - TBM Crosswalk'!$A$2:'TRM - TBM Crosswalk'!$I$1008,7,FALSE)=0,"",VLOOKUP(TRM!A10128,'TRM - TBM Crosswalk'!$A$2:'TRM - TBM Crosswalk'!$I$1008,7,FALSE))</f>
        <v/>
      </c>
      <c r="J7703" t="str">
        <f>IF(VLOOKUP(TRM!A10128,'TRM - TBM Crosswalk'!$A$2:'TRM - TBM Crosswalk'!$I$1008,8,FALSE)=0,"",VLOOKUP(TRM!A10128,'TRM - TBM Crosswalk'!$A$2:'TRM - TBM Crosswalk'!$I$1008,8,FALSE))</f>
        <v/>
      </c>
      <c r="K7703" t="str">
        <f>IF(VLOOKUP(TRM!A10128,'TRM - TBM Crosswalk'!$A$2:'TRM - TBM Crosswalk'!$I$1008,9,FALSE)=0,"",VLOOKUP(TRM!A10128,'TRM - TBM Crosswalk'!$A$2:'TRM - TBM Crosswalk'!$I$1008,9,FALSE))</f>
        <v/>
      </c>
    </row>
    <row r="7704" spans="1:11" x14ac:dyDescent="0.45">
      <c r="A7704" t="str">
        <f>TRM!A10136</f>
        <v>Unknown</v>
      </c>
      <c r="B7704" t="str">
        <f>TRM!B10136</f>
        <v>Unknown</v>
      </c>
      <c r="C7704" t="str">
        <f>TRM!C10136</f>
        <v>FCC  (current user) | 3.0.5515.1001</v>
      </c>
      <c r="D7704">
        <f>TRM!D10136</f>
        <v>0</v>
      </c>
      <c r="E7704" t="str">
        <f>IF(VLOOKUP(TRM!A10136,'TRM - TBM Crosswalk'!$A$2:'TRM - TBM Crosswalk'!$I$1008,3,FALSE)="N/A","TBD","")</f>
        <v/>
      </c>
      <c r="F7704" t="str">
        <f>IF(VLOOKUP(TRM!A10136,'TRM - TBM Crosswalk'!$A$2:'TRM - TBM Crosswalk'!$I$1008,4,FALSE)=0,"",VLOOKUP(TRM!A10136,'TRM - TBM Crosswalk'!$A$2:'TRM - TBM Crosswalk'!$I$1008,4,FALSE))</f>
        <v/>
      </c>
      <c r="G7704" t="str">
        <f>IF(VLOOKUP(TRM!A10136,'TRM - TBM Crosswalk'!$A$2:'TRM - TBM Crosswalk'!$I$1008,5,FALSE)=0,"",VLOOKUP(TRM!A10136,'TRM - TBM Crosswalk'!$A$2:'TRM - TBM Crosswalk'!$I$1008,5,FALSE))</f>
        <v/>
      </c>
      <c r="H7704" t="str">
        <f>IF(VLOOKUP(TRM!A10136,'TRM - TBM Crosswalk'!$A$2:'TRM - TBM Crosswalk'!$I$1008,6,FALSE)=0,"",VLOOKUP(TRM!A10136,'TRM - TBM Crosswalk'!$A$2:'TRM - TBM Crosswalk'!$I$1008,6,FALSE))</f>
        <v/>
      </c>
      <c r="I7704" t="str">
        <f>IF(VLOOKUP(TRM!A10136,'TRM - TBM Crosswalk'!$A$2:'TRM - TBM Crosswalk'!$I$1008,7,FALSE)=0,"",VLOOKUP(TRM!A10136,'TRM - TBM Crosswalk'!$A$2:'TRM - TBM Crosswalk'!$I$1008,7,FALSE))</f>
        <v/>
      </c>
      <c r="J7704" t="str">
        <f>IF(VLOOKUP(TRM!A10136,'TRM - TBM Crosswalk'!$A$2:'TRM - TBM Crosswalk'!$I$1008,8,FALSE)=0,"",VLOOKUP(TRM!A10136,'TRM - TBM Crosswalk'!$A$2:'TRM - TBM Crosswalk'!$I$1008,8,FALSE))</f>
        <v/>
      </c>
      <c r="K7704" t="str">
        <f>IF(VLOOKUP(TRM!A10136,'TRM - TBM Crosswalk'!$A$2:'TRM - TBM Crosswalk'!$I$1008,9,FALSE)=0,"",VLOOKUP(TRM!A10136,'TRM - TBM Crosswalk'!$A$2:'TRM - TBM Crosswalk'!$I$1008,9,FALSE))</f>
        <v/>
      </c>
    </row>
    <row r="7705" spans="1:11" x14ac:dyDescent="0.45">
      <c r="A7705" t="str">
        <f>TRM!A10137</f>
        <v>Unknown</v>
      </c>
      <c r="B7705" t="str">
        <f>TRM!B10137</f>
        <v>Unknown</v>
      </c>
      <c r="C7705" t="str">
        <f>TRM!C10137</f>
        <v>FCC  (current user) | 3.0.5530.1001</v>
      </c>
      <c r="D7705">
        <f>TRM!D10137</f>
        <v>0</v>
      </c>
      <c r="E7705" t="str">
        <f>IF(VLOOKUP(TRM!A10137,'TRM - TBM Crosswalk'!$A$2:'TRM - TBM Crosswalk'!$I$1008,3,FALSE)="N/A","TBD","")</f>
        <v/>
      </c>
      <c r="F7705" t="str">
        <f>IF(VLOOKUP(TRM!A10137,'TRM - TBM Crosswalk'!$A$2:'TRM - TBM Crosswalk'!$I$1008,4,FALSE)=0,"",VLOOKUP(TRM!A10137,'TRM - TBM Crosswalk'!$A$2:'TRM - TBM Crosswalk'!$I$1008,4,FALSE))</f>
        <v/>
      </c>
      <c r="G7705" t="str">
        <f>IF(VLOOKUP(TRM!A10137,'TRM - TBM Crosswalk'!$A$2:'TRM - TBM Crosswalk'!$I$1008,5,FALSE)=0,"",VLOOKUP(TRM!A10137,'TRM - TBM Crosswalk'!$A$2:'TRM - TBM Crosswalk'!$I$1008,5,FALSE))</f>
        <v/>
      </c>
      <c r="H7705" t="str">
        <f>IF(VLOOKUP(TRM!A10137,'TRM - TBM Crosswalk'!$A$2:'TRM - TBM Crosswalk'!$I$1008,6,FALSE)=0,"",VLOOKUP(TRM!A10137,'TRM - TBM Crosswalk'!$A$2:'TRM - TBM Crosswalk'!$I$1008,6,FALSE))</f>
        <v/>
      </c>
      <c r="I7705" t="str">
        <f>IF(VLOOKUP(TRM!A10137,'TRM - TBM Crosswalk'!$A$2:'TRM - TBM Crosswalk'!$I$1008,7,FALSE)=0,"",VLOOKUP(TRM!A10137,'TRM - TBM Crosswalk'!$A$2:'TRM - TBM Crosswalk'!$I$1008,7,FALSE))</f>
        <v/>
      </c>
      <c r="J7705" t="str">
        <f>IF(VLOOKUP(TRM!A10137,'TRM - TBM Crosswalk'!$A$2:'TRM - TBM Crosswalk'!$I$1008,8,FALSE)=0,"",VLOOKUP(TRM!A10137,'TRM - TBM Crosswalk'!$A$2:'TRM - TBM Crosswalk'!$I$1008,8,FALSE))</f>
        <v/>
      </c>
      <c r="K7705" t="str">
        <f>IF(VLOOKUP(TRM!A10137,'TRM - TBM Crosswalk'!$A$2:'TRM - TBM Crosswalk'!$I$1008,9,FALSE)=0,"",VLOOKUP(TRM!A10137,'TRM - TBM Crosswalk'!$A$2:'TRM - TBM Crosswalk'!$I$1008,9,FALSE))</f>
        <v/>
      </c>
    </row>
    <row r="7706" spans="1:11" x14ac:dyDescent="0.45">
      <c r="A7706" t="str">
        <f>TRM!A10191</f>
        <v>Unknown</v>
      </c>
      <c r="B7706" t="str">
        <f>TRM!B10191</f>
        <v>Unknown</v>
      </c>
      <c r="C7706" t="str">
        <f>TRM!C10191</f>
        <v>Template.app - 18.0</v>
      </c>
      <c r="D7706">
        <f>TRM!D10191</f>
        <v>0</v>
      </c>
      <c r="E7706" t="str">
        <f>IF(VLOOKUP(TRM!A10191,'TRM - TBM Crosswalk'!$A$2:'TRM - TBM Crosswalk'!$I$1008,3,FALSE)="N/A","TBD","")</f>
        <v/>
      </c>
      <c r="F7706" t="str">
        <f>IF(VLOOKUP(TRM!A10191,'TRM - TBM Crosswalk'!$A$2:'TRM - TBM Crosswalk'!$I$1008,4,FALSE)=0,"",VLOOKUP(TRM!A10191,'TRM - TBM Crosswalk'!$A$2:'TRM - TBM Crosswalk'!$I$1008,4,FALSE))</f>
        <v/>
      </c>
      <c r="G7706" t="str">
        <f>IF(VLOOKUP(TRM!A10191,'TRM - TBM Crosswalk'!$A$2:'TRM - TBM Crosswalk'!$I$1008,5,FALSE)=0,"",VLOOKUP(TRM!A10191,'TRM - TBM Crosswalk'!$A$2:'TRM - TBM Crosswalk'!$I$1008,5,FALSE))</f>
        <v/>
      </c>
      <c r="H7706" t="str">
        <f>IF(VLOOKUP(TRM!A10191,'TRM - TBM Crosswalk'!$A$2:'TRM - TBM Crosswalk'!$I$1008,6,FALSE)=0,"",VLOOKUP(TRM!A10191,'TRM - TBM Crosswalk'!$A$2:'TRM - TBM Crosswalk'!$I$1008,6,FALSE))</f>
        <v/>
      </c>
      <c r="I7706" t="str">
        <f>IF(VLOOKUP(TRM!A10191,'TRM - TBM Crosswalk'!$A$2:'TRM - TBM Crosswalk'!$I$1008,7,FALSE)=0,"",VLOOKUP(TRM!A10191,'TRM - TBM Crosswalk'!$A$2:'TRM - TBM Crosswalk'!$I$1008,7,FALSE))</f>
        <v/>
      </c>
      <c r="J7706" t="str">
        <f>IF(VLOOKUP(TRM!A10191,'TRM - TBM Crosswalk'!$A$2:'TRM - TBM Crosswalk'!$I$1008,8,FALSE)=0,"",VLOOKUP(TRM!A10191,'TRM - TBM Crosswalk'!$A$2:'TRM - TBM Crosswalk'!$I$1008,8,FALSE))</f>
        <v/>
      </c>
      <c r="K7706" t="str">
        <f>IF(VLOOKUP(TRM!A10191,'TRM - TBM Crosswalk'!$A$2:'TRM - TBM Crosswalk'!$I$1008,9,FALSE)=0,"",VLOOKUP(TRM!A10191,'TRM - TBM Crosswalk'!$A$2:'TRM - TBM Crosswalk'!$I$1008,9,FALSE))</f>
        <v/>
      </c>
    </row>
    <row r="7707" spans="1:11" x14ac:dyDescent="0.45">
      <c r="A7707" t="str">
        <f>TRM!A10198</f>
        <v>Unknown</v>
      </c>
      <c r="B7707" t="str">
        <f>TRM!B10198</f>
        <v>Unknown</v>
      </c>
      <c r="C7707" t="str">
        <f>TRM!C10198</f>
        <v>Trimble Solutions ImportSDK, IFC plugin  (x64 build) | 5.37</v>
      </c>
      <c r="D7707">
        <f>TRM!D10198</f>
        <v>0</v>
      </c>
      <c r="E7707" t="str">
        <f>IF(VLOOKUP(TRM!A10198,'TRM - TBM Crosswalk'!$A$2:'TRM - TBM Crosswalk'!$I$1008,3,FALSE)="N/A","TBD","")</f>
        <v/>
      </c>
      <c r="F7707" t="str">
        <f>IF(VLOOKUP(TRM!A10198,'TRM - TBM Crosswalk'!$A$2:'TRM - TBM Crosswalk'!$I$1008,4,FALSE)=0,"",VLOOKUP(TRM!A10198,'TRM - TBM Crosswalk'!$A$2:'TRM - TBM Crosswalk'!$I$1008,4,FALSE))</f>
        <v/>
      </c>
      <c r="G7707" t="str">
        <f>IF(VLOOKUP(TRM!A10198,'TRM - TBM Crosswalk'!$A$2:'TRM - TBM Crosswalk'!$I$1008,5,FALSE)=0,"",VLOOKUP(TRM!A10198,'TRM - TBM Crosswalk'!$A$2:'TRM - TBM Crosswalk'!$I$1008,5,FALSE))</f>
        <v/>
      </c>
      <c r="H7707" t="str">
        <f>IF(VLOOKUP(TRM!A10198,'TRM - TBM Crosswalk'!$A$2:'TRM - TBM Crosswalk'!$I$1008,6,FALSE)=0,"",VLOOKUP(TRM!A10198,'TRM - TBM Crosswalk'!$A$2:'TRM - TBM Crosswalk'!$I$1008,6,FALSE))</f>
        <v/>
      </c>
      <c r="I7707" t="str">
        <f>IF(VLOOKUP(TRM!A10198,'TRM - TBM Crosswalk'!$A$2:'TRM - TBM Crosswalk'!$I$1008,7,FALSE)=0,"",VLOOKUP(TRM!A10198,'TRM - TBM Crosswalk'!$A$2:'TRM - TBM Crosswalk'!$I$1008,7,FALSE))</f>
        <v/>
      </c>
      <c r="J7707" t="str">
        <f>IF(VLOOKUP(TRM!A10198,'TRM - TBM Crosswalk'!$A$2:'TRM - TBM Crosswalk'!$I$1008,8,FALSE)=0,"",VLOOKUP(TRM!A10198,'TRM - TBM Crosswalk'!$A$2:'TRM - TBM Crosswalk'!$I$1008,8,FALSE))</f>
        <v/>
      </c>
      <c r="K7707" t="str">
        <f>IF(VLOOKUP(TRM!A10198,'TRM - TBM Crosswalk'!$A$2:'TRM - TBM Crosswalk'!$I$1008,9,FALSE)=0,"",VLOOKUP(TRM!A10198,'TRM - TBM Crosswalk'!$A$2:'TRM - TBM Crosswalk'!$I$1008,9,FALSE))</f>
        <v/>
      </c>
    </row>
    <row r="7708" spans="1:11" x14ac:dyDescent="0.45">
      <c r="A7708" t="str">
        <f>TRM!A10204</f>
        <v>Virus</v>
      </c>
      <c r="B7708" t="str">
        <f>TRM!B10204</f>
        <v>Virus</v>
      </c>
      <c r="C7708" t="str">
        <f>TRM!C10204</f>
        <v>Cash Back Assistant | 2017.4.8.2</v>
      </c>
      <c r="D7708">
        <f>TRM!D10204</f>
        <v>0</v>
      </c>
      <c r="E7708" t="str">
        <f>IF(VLOOKUP(TRM!A10204,'TRM - TBM Crosswalk'!$A$2:'TRM - TBM Crosswalk'!$I$1008,3,FALSE)="N/A","TBD","")</f>
        <v/>
      </c>
      <c r="F7708" t="str">
        <f>IF(VLOOKUP(TRM!A10204,'TRM - TBM Crosswalk'!$A$2:'TRM - TBM Crosswalk'!$I$1008,4,FALSE)=0,"",VLOOKUP(TRM!A10204,'TRM - TBM Crosswalk'!$A$2:'TRM - TBM Crosswalk'!$I$1008,4,FALSE))</f>
        <v/>
      </c>
      <c r="G7708" t="str">
        <f>IF(VLOOKUP(TRM!A10204,'TRM - TBM Crosswalk'!$A$2:'TRM - TBM Crosswalk'!$I$1008,5,FALSE)=0,"",VLOOKUP(TRM!A10204,'TRM - TBM Crosswalk'!$A$2:'TRM - TBM Crosswalk'!$I$1008,5,FALSE))</f>
        <v/>
      </c>
      <c r="H7708" t="str">
        <f>IF(VLOOKUP(TRM!A10204,'TRM - TBM Crosswalk'!$A$2:'TRM - TBM Crosswalk'!$I$1008,6,FALSE)=0,"",VLOOKUP(TRM!A10204,'TRM - TBM Crosswalk'!$A$2:'TRM - TBM Crosswalk'!$I$1008,6,FALSE))</f>
        <v/>
      </c>
      <c r="I7708" t="str">
        <f>IF(VLOOKUP(TRM!A10204,'TRM - TBM Crosswalk'!$A$2:'TRM - TBM Crosswalk'!$I$1008,7,FALSE)=0,"",VLOOKUP(TRM!A10204,'TRM - TBM Crosswalk'!$A$2:'TRM - TBM Crosswalk'!$I$1008,7,FALSE))</f>
        <v/>
      </c>
      <c r="J7708" t="str">
        <f>IF(VLOOKUP(TRM!A10204,'TRM - TBM Crosswalk'!$A$2:'TRM - TBM Crosswalk'!$I$1008,8,FALSE)=0,"",VLOOKUP(TRM!A10204,'TRM - TBM Crosswalk'!$A$2:'TRM - TBM Crosswalk'!$I$1008,8,FALSE))</f>
        <v/>
      </c>
      <c r="K7708" t="str">
        <f>IF(VLOOKUP(TRM!A10204,'TRM - TBM Crosswalk'!$A$2:'TRM - TBM Crosswalk'!$I$1008,9,FALSE)=0,"",VLOOKUP(TRM!A10204,'TRM - TBM Crosswalk'!$A$2:'TRM - TBM Crosswalk'!$I$1008,9,FALSE))</f>
        <v/>
      </c>
    </row>
    <row r="7709" spans="1:11" x14ac:dyDescent="0.45">
      <c r="A7709" t="str">
        <f>TRM!A2129</f>
        <v>A02.022.240</v>
      </c>
      <c r="B7709" t="str">
        <f>TRM!B2129</f>
        <v>Integrated Development Environment (IDE)#</v>
      </c>
      <c r="C7709" t="str">
        <f>TRM!C2129</f>
        <v>Python 2.7.8 | 2.7.8150</v>
      </c>
      <c r="D7709">
        <f>TRM!D2129</f>
        <v>0</v>
      </c>
      <c r="E7709" t="str">
        <f>IF(VLOOKUP(TRM!A2129,'TRM - TBM Crosswalk'!$A$2:'TRM - TBM Crosswalk'!$I$1008,3,FALSE)="N/A","TBD","")</f>
        <v/>
      </c>
      <c r="F7709" t="str">
        <f>IF(VLOOKUP(TRM!A2129,'TRM - TBM Crosswalk'!$A$2:'TRM - TBM Crosswalk'!$I$1008,4,FALSE)=0,"",VLOOKUP(TRM!A2129,'TRM - TBM Crosswalk'!$A$2:'TRM - TBM Crosswalk'!$I$1008,4,FALSE))</f>
        <v/>
      </c>
      <c r="G7709" t="str">
        <f>IF(VLOOKUP(TRM!A2129,'TRM - TBM Crosswalk'!$A$2:'TRM - TBM Crosswalk'!$I$1008,5,FALSE)=0,"",VLOOKUP(TRM!A2129,'TRM - TBM Crosswalk'!$A$2:'TRM - TBM Crosswalk'!$I$1008,5,FALSE))</f>
        <v>Application</v>
      </c>
      <c r="H7709" t="str">
        <f>IF(VLOOKUP(TRM!A2129,'TRM - TBM Crosswalk'!$A$2:'TRM - TBM Crosswalk'!$I$1008,6,FALSE)=0,"",VLOOKUP(TRM!A2129,'TRM - TBM Crosswalk'!$A$2:'TRM - TBM Crosswalk'!$I$1008,6,FALSE))</f>
        <v>Application Development</v>
      </c>
      <c r="I7709" t="str">
        <f>IF(VLOOKUP(TRM!A2129,'TRM - TBM Crosswalk'!$A$2:'TRM - TBM Crosswalk'!$I$1008,7,FALSE)=0,"",VLOOKUP(TRM!A2129,'TRM - TBM Crosswalk'!$A$2:'TRM - TBM Crosswalk'!$I$1008,7,FALSE))</f>
        <v/>
      </c>
      <c r="J7709" t="str">
        <f>IF(VLOOKUP(TRM!A2129,'TRM - TBM Crosswalk'!$A$2:'TRM - TBM Crosswalk'!$I$1008,8,FALSE)=0,"",VLOOKUP(TRM!A2129,'TRM - TBM Crosswalk'!$A$2:'TRM - TBM Crosswalk'!$I$1008,8,FALSE))</f>
        <v/>
      </c>
      <c r="K7709" t="str">
        <f>IF(VLOOKUP(TRM!A2129,'TRM - TBM Crosswalk'!$A$2:'TRM - TBM Crosswalk'!$I$1008,9,FALSE)=0,"",VLOOKUP(TRM!A2129,'TRM - TBM Crosswalk'!$A$2:'TRM - TBM Crosswalk'!$I$1008,9,FALSE))</f>
        <v/>
      </c>
    </row>
    <row r="7710" spans="1:11" x14ac:dyDescent="0.45">
      <c r="A7710" t="str">
        <f>TRM!A2557</f>
        <v>A02.022.243</v>
      </c>
      <c r="B7710" t="str">
        <f>TRM!B2557</f>
        <v>Software Development Kit (SDK)#</v>
      </c>
      <c r="C7710" t="str">
        <f>TRM!C2557</f>
        <v>Windows Cache Extension 2.0 for PHP 7.2 (x64) | 2.0.8</v>
      </c>
      <c r="D7710">
        <f>TRM!D2557</f>
        <v>0</v>
      </c>
      <c r="E7710" t="str">
        <f>IF(VLOOKUP(TRM!A2557,'TRM - TBM Crosswalk'!$A$2:'TRM - TBM Crosswalk'!$I$1008,3,FALSE)="N/A","TBD","")</f>
        <v/>
      </c>
      <c r="F7710" t="str">
        <f>IF(VLOOKUP(TRM!A2557,'TRM - TBM Crosswalk'!$A$2:'TRM - TBM Crosswalk'!$I$1008,4,FALSE)=0,"",VLOOKUP(TRM!A2557,'TRM - TBM Crosswalk'!$A$2:'TRM - TBM Crosswalk'!$I$1008,4,FALSE))</f>
        <v/>
      </c>
      <c r="G7710" t="str">
        <f>IF(VLOOKUP(TRM!A2557,'TRM - TBM Crosswalk'!$A$2:'TRM - TBM Crosswalk'!$I$1008,5,FALSE)=0,"",VLOOKUP(TRM!A2557,'TRM - TBM Crosswalk'!$A$2:'TRM - TBM Crosswalk'!$I$1008,5,FALSE))</f>
        <v>Application</v>
      </c>
      <c r="H7710" t="str">
        <f>IF(VLOOKUP(TRM!A2557,'TRM - TBM Crosswalk'!$A$2:'TRM - TBM Crosswalk'!$I$1008,6,FALSE)=0,"",VLOOKUP(TRM!A2557,'TRM - TBM Crosswalk'!$A$2:'TRM - TBM Crosswalk'!$I$1008,6,FALSE))</f>
        <v>Application Development</v>
      </c>
      <c r="I7710" t="str">
        <f>IF(VLOOKUP(TRM!A2557,'TRM - TBM Crosswalk'!$A$2:'TRM - TBM Crosswalk'!$I$1008,7,FALSE)=0,"",VLOOKUP(TRM!A2557,'TRM - TBM Crosswalk'!$A$2:'TRM - TBM Crosswalk'!$I$1008,7,FALSE))</f>
        <v/>
      </c>
      <c r="J7710" t="str">
        <f>IF(VLOOKUP(TRM!A2557,'TRM - TBM Crosswalk'!$A$2:'TRM - TBM Crosswalk'!$I$1008,8,FALSE)=0,"",VLOOKUP(TRM!A2557,'TRM - TBM Crosswalk'!$A$2:'TRM - TBM Crosswalk'!$I$1008,8,FALSE))</f>
        <v/>
      </c>
      <c r="K7710" t="str">
        <f>IF(VLOOKUP(TRM!A2557,'TRM - TBM Crosswalk'!$A$2:'TRM - TBM Crosswalk'!$I$1008,9,FALSE)=0,"",VLOOKUP(TRM!A2557,'TRM - TBM Crosswalk'!$A$2:'TRM - TBM Crosswalk'!$I$1008,9,FALSE))</f>
        <v/>
      </c>
    </row>
    <row r="7711" spans="1:11" x14ac:dyDescent="0.45">
      <c r="A7711" t="str">
        <f>TRM!A2558</f>
        <v>A02.022.243</v>
      </c>
      <c r="B7711" t="str">
        <f>TRM!B2558</f>
        <v>Software Development Kit (SDK)#</v>
      </c>
      <c r="C7711" t="str">
        <f>TRM!C2558</f>
        <v>Windows Mobile 6.5 Professional Developer Tool Kit - ESN | 6.5.0.21234</v>
      </c>
      <c r="D7711">
        <f>TRM!D2558</f>
        <v>0</v>
      </c>
      <c r="E7711" t="str">
        <f>IF(VLOOKUP(TRM!A2558,'TRM - TBM Crosswalk'!$A$2:'TRM - TBM Crosswalk'!$I$1008,3,FALSE)="N/A","TBD","")</f>
        <v/>
      </c>
      <c r="F7711" t="str">
        <f>IF(VLOOKUP(TRM!A2558,'TRM - TBM Crosswalk'!$A$2:'TRM - TBM Crosswalk'!$I$1008,4,FALSE)=0,"",VLOOKUP(TRM!A2558,'TRM - TBM Crosswalk'!$A$2:'TRM - TBM Crosswalk'!$I$1008,4,FALSE))</f>
        <v/>
      </c>
      <c r="G7711" t="str">
        <f>IF(VLOOKUP(TRM!A2558,'TRM - TBM Crosswalk'!$A$2:'TRM - TBM Crosswalk'!$I$1008,5,FALSE)=0,"",VLOOKUP(TRM!A2558,'TRM - TBM Crosswalk'!$A$2:'TRM - TBM Crosswalk'!$I$1008,5,FALSE))</f>
        <v>Application</v>
      </c>
      <c r="H7711" t="str">
        <f>IF(VLOOKUP(TRM!A2558,'TRM - TBM Crosswalk'!$A$2:'TRM - TBM Crosswalk'!$I$1008,6,FALSE)=0,"",VLOOKUP(TRM!A2558,'TRM - TBM Crosswalk'!$A$2:'TRM - TBM Crosswalk'!$I$1008,6,FALSE))</f>
        <v>Application Development</v>
      </c>
      <c r="I7711" t="str">
        <f>IF(VLOOKUP(TRM!A2558,'TRM - TBM Crosswalk'!$A$2:'TRM - TBM Crosswalk'!$I$1008,7,FALSE)=0,"",VLOOKUP(TRM!A2558,'TRM - TBM Crosswalk'!$A$2:'TRM - TBM Crosswalk'!$I$1008,7,FALSE))</f>
        <v/>
      </c>
      <c r="J7711" t="str">
        <f>IF(VLOOKUP(TRM!A2558,'TRM - TBM Crosswalk'!$A$2:'TRM - TBM Crosswalk'!$I$1008,8,FALSE)=0,"",VLOOKUP(TRM!A2558,'TRM - TBM Crosswalk'!$A$2:'TRM - TBM Crosswalk'!$I$1008,8,FALSE))</f>
        <v/>
      </c>
      <c r="K7711" t="str">
        <f>IF(VLOOKUP(TRM!A2558,'TRM - TBM Crosswalk'!$A$2:'TRM - TBM Crosswalk'!$I$1008,9,FALSE)=0,"",VLOOKUP(TRM!A2558,'TRM - TBM Crosswalk'!$A$2:'TRM - TBM Crosswalk'!$I$1008,9,FALSE))</f>
        <v/>
      </c>
    </row>
    <row r="7712" spans="1:11" x14ac:dyDescent="0.45">
      <c r="A7712" t="str">
        <f>TRM!A2559</f>
        <v>A02.022.243</v>
      </c>
      <c r="B7712" t="str">
        <f>TRM!B2559</f>
        <v>Software Development Kit (SDK)#</v>
      </c>
      <c r="C7712" t="str">
        <f>TRM!C2559</f>
        <v>Windows SDK AddOn | 10.1.0.0</v>
      </c>
      <c r="D7712">
        <f>TRM!D2559</f>
        <v>0</v>
      </c>
      <c r="E7712" t="str">
        <f>IF(VLOOKUP(TRM!A2559,'TRM - TBM Crosswalk'!$A$2:'TRM - TBM Crosswalk'!$I$1008,3,FALSE)="N/A","TBD","")</f>
        <v/>
      </c>
      <c r="F7712" t="str">
        <f>IF(VLOOKUP(TRM!A2559,'TRM - TBM Crosswalk'!$A$2:'TRM - TBM Crosswalk'!$I$1008,4,FALSE)=0,"",VLOOKUP(TRM!A2559,'TRM - TBM Crosswalk'!$A$2:'TRM - TBM Crosswalk'!$I$1008,4,FALSE))</f>
        <v/>
      </c>
      <c r="G7712" t="str">
        <f>IF(VLOOKUP(TRM!A2559,'TRM - TBM Crosswalk'!$A$2:'TRM - TBM Crosswalk'!$I$1008,5,FALSE)=0,"",VLOOKUP(TRM!A2559,'TRM - TBM Crosswalk'!$A$2:'TRM - TBM Crosswalk'!$I$1008,5,FALSE))</f>
        <v>Application</v>
      </c>
      <c r="H7712" t="str">
        <f>IF(VLOOKUP(TRM!A2559,'TRM - TBM Crosswalk'!$A$2:'TRM - TBM Crosswalk'!$I$1008,6,FALSE)=0,"",VLOOKUP(TRM!A2559,'TRM - TBM Crosswalk'!$A$2:'TRM - TBM Crosswalk'!$I$1008,6,FALSE))</f>
        <v>Application Development</v>
      </c>
      <c r="I7712" t="str">
        <f>IF(VLOOKUP(TRM!A2559,'TRM - TBM Crosswalk'!$A$2:'TRM - TBM Crosswalk'!$I$1008,7,FALSE)=0,"",VLOOKUP(TRM!A2559,'TRM - TBM Crosswalk'!$A$2:'TRM - TBM Crosswalk'!$I$1008,7,FALSE))</f>
        <v/>
      </c>
      <c r="J7712" t="str">
        <f>IF(VLOOKUP(TRM!A2559,'TRM - TBM Crosswalk'!$A$2:'TRM - TBM Crosswalk'!$I$1008,8,FALSE)=0,"",VLOOKUP(TRM!A2559,'TRM - TBM Crosswalk'!$A$2:'TRM - TBM Crosswalk'!$I$1008,8,FALSE))</f>
        <v/>
      </c>
      <c r="K7712" t="str">
        <f>IF(VLOOKUP(TRM!A2559,'TRM - TBM Crosswalk'!$A$2:'TRM - TBM Crosswalk'!$I$1008,9,FALSE)=0,"",VLOOKUP(TRM!A2559,'TRM - TBM Crosswalk'!$A$2:'TRM - TBM Crosswalk'!$I$1008,9,FALSE))</f>
        <v/>
      </c>
    </row>
    <row r="7713" spans="1:11" x14ac:dyDescent="0.45">
      <c r="A7713" t="str">
        <f>TRM!A2652</f>
        <v>A02.023.260</v>
      </c>
      <c r="B7713" t="str">
        <f>TRM!B2652</f>
        <v>Document Imaging and OCR</v>
      </c>
      <c r="C7713" t="str">
        <f>TRM!C2652</f>
        <v>Canon driver for DR-M160 (x64) | 1.2.6178</v>
      </c>
      <c r="D7713">
        <f>TRM!D2652</f>
        <v>0</v>
      </c>
      <c r="E7713" t="str">
        <f>IF(VLOOKUP(TRM!A2652,'TRM - TBM Crosswalk'!$A$2:'TRM - TBM Crosswalk'!$I$1008,3,FALSE)="N/A","TBD","")</f>
        <v/>
      </c>
      <c r="F7713" t="str">
        <f>IF(VLOOKUP(TRM!A2652,'TRM - TBM Crosswalk'!$A$2:'TRM - TBM Crosswalk'!$I$1008,4,FALSE)=0,"",VLOOKUP(TRM!A2652,'TRM - TBM Crosswalk'!$A$2:'TRM - TBM Crosswalk'!$I$1008,4,FALSE))</f>
        <v/>
      </c>
      <c r="G7713" t="str">
        <f>IF(VLOOKUP(TRM!A2652,'TRM - TBM Crosswalk'!$A$2:'TRM - TBM Crosswalk'!$I$1008,5,FALSE)=0,"",VLOOKUP(TRM!A2652,'TRM - TBM Crosswalk'!$A$2:'TRM - TBM Crosswalk'!$I$1008,5,FALSE))</f>
        <v/>
      </c>
      <c r="H7713" t="str">
        <f>IF(VLOOKUP(TRM!A2652,'TRM - TBM Crosswalk'!$A$2:'TRM - TBM Crosswalk'!$I$1008,6,FALSE)=0,"",VLOOKUP(TRM!A2652,'TRM - TBM Crosswalk'!$A$2:'TRM - TBM Crosswalk'!$I$1008,6,FALSE))</f>
        <v/>
      </c>
      <c r="I7713" t="str">
        <f>IF(VLOOKUP(TRM!A2652,'TRM - TBM Crosswalk'!$A$2:'TRM - TBM Crosswalk'!$I$1008,7,FALSE)=0,"",VLOOKUP(TRM!A2652,'TRM - TBM Crosswalk'!$A$2:'TRM - TBM Crosswalk'!$I$1008,7,FALSE))</f>
        <v>Platform Services</v>
      </c>
      <c r="J7713" t="str">
        <f>IF(VLOOKUP(TRM!A2652,'TRM - TBM Crosswalk'!$A$2:'TRM - TBM Crosswalk'!$I$1008,8,FALSE)=0,"",VLOOKUP(TRM!A2652,'TRM - TBM Crosswalk'!$A$2:'TRM - TBM Crosswalk'!$I$1008,8,FALSE))</f>
        <v>Applications Services</v>
      </c>
      <c r="K7713" t="str">
        <f>IF(VLOOKUP(TRM!A2652,'TRM - TBM Crosswalk'!$A$2:'TRM - TBM Crosswalk'!$I$1008,9,FALSE)=0,"",VLOOKUP(TRM!A2652,'TRM - TBM Crosswalk'!$A$2:'TRM - TBM Crosswalk'!$I$1008,9,FALSE))</f>
        <v>Content Management</v>
      </c>
    </row>
    <row r="7714" spans="1:11" x14ac:dyDescent="0.45">
      <c r="A7714" t="str">
        <f>TRM!A2653</f>
        <v>A02.023.260</v>
      </c>
      <c r="B7714" t="str">
        <f>TRM!B2653</f>
        <v>Document Imaging and OCR</v>
      </c>
      <c r="C7714" t="str">
        <f>TRM!C2653</f>
        <v>Canon driver for DR-M160 (x64) | 1.3.6556</v>
      </c>
      <c r="D7714">
        <f>TRM!D2653</f>
        <v>0</v>
      </c>
      <c r="E7714" t="str">
        <f>IF(VLOOKUP(TRM!A2653,'TRM - TBM Crosswalk'!$A$2:'TRM - TBM Crosswalk'!$I$1008,3,FALSE)="N/A","TBD","")</f>
        <v/>
      </c>
      <c r="F7714" t="str">
        <f>IF(VLOOKUP(TRM!A2653,'TRM - TBM Crosswalk'!$A$2:'TRM - TBM Crosswalk'!$I$1008,4,FALSE)=0,"",VLOOKUP(TRM!A2653,'TRM - TBM Crosswalk'!$A$2:'TRM - TBM Crosswalk'!$I$1008,4,FALSE))</f>
        <v/>
      </c>
      <c r="G7714" t="str">
        <f>IF(VLOOKUP(TRM!A2653,'TRM - TBM Crosswalk'!$A$2:'TRM - TBM Crosswalk'!$I$1008,5,FALSE)=0,"",VLOOKUP(TRM!A2653,'TRM - TBM Crosswalk'!$A$2:'TRM - TBM Crosswalk'!$I$1008,5,FALSE))</f>
        <v/>
      </c>
      <c r="H7714" t="str">
        <f>IF(VLOOKUP(TRM!A2653,'TRM - TBM Crosswalk'!$A$2:'TRM - TBM Crosswalk'!$I$1008,6,FALSE)=0,"",VLOOKUP(TRM!A2653,'TRM - TBM Crosswalk'!$A$2:'TRM - TBM Crosswalk'!$I$1008,6,FALSE))</f>
        <v/>
      </c>
      <c r="I7714" t="str">
        <f>IF(VLOOKUP(TRM!A2653,'TRM - TBM Crosswalk'!$A$2:'TRM - TBM Crosswalk'!$I$1008,7,FALSE)=0,"",VLOOKUP(TRM!A2653,'TRM - TBM Crosswalk'!$A$2:'TRM - TBM Crosswalk'!$I$1008,7,FALSE))</f>
        <v>Platform Services</v>
      </c>
      <c r="J7714" t="str">
        <f>IF(VLOOKUP(TRM!A2653,'TRM - TBM Crosswalk'!$A$2:'TRM - TBM Crosswalk'!$I$1008,8,FALSE)=0,"",VLOOKUP(TRM!A2653,'TRM - TBM Crosswalk'!$A$2:'TRM - TBM Crosswalk'!$I$1008,8,FALSE))</f>
        <v>Applications Services</v>
      </c>
      <c r="K7714" t="str">
        <f>IF(VLOOKUP(TRM!A2653,'TRM - TBM Crosswalk'!$A$2:'TRM - TBM Crosswalk'!$I$1008,9,FALSE)=0,"",VLOOKUP(TRM!A2653,'TRM - TBM Crosswalk'!$A$2:'TRM - TBM Crosswalk'!$I$1008,9,FALSE))</f>
        <v>Content Management</v>
      </c>
    </row>
    <row r="7715" spans="1:11" x14ac:dyDescent="0.45">
      <c r="A7715" t="str">
        <f>TRM!A2654</f>
        <v>A02.023.260</v>
      </c>
      <c r="B7715" t="str">
        <f>TRM!B2654</f>
        <v>Document Imaging and OCR</v>
      </c>
      <c r="C7715" t="str">
        <f>TRM!C2654</f>
        <v>Canon driver for DR-M200 Series (x64) | 1.0.6432</v>
      </c>
      <c r="D7715">
        <f>TRM!D2654</f>
        <v>0</v>
      </c>
      <c r="E7715" t="str">
        <f>IF(VLOOKUP(TRM!A2654,'TRM - TBM Crosswalk'!$A$2:'TRM - TBM Crosswalk'!$I$1008,3,FALSE)="N/A","TBD","")</f>
        <v/>
      </c>
      <c r="F7715" t="str">
        <f>IF(VLOOKUP(TRM!A2654,'TRM - TBM Crosswalk'!$A$2:'TRM - TBM Crosswalk'!$I$1008,4,FALSE)=0,"",VLOOKUP(TRM!A2654,'TRM - TBM Crosswalk'!$A$2:'TRM - TBM Crosswalk'!$I$1008,4,FALSE))</f>
        <v/>
      </c>
      <c r="G7715" t="str">
        <f>IF(VLOOKUP(TRM!A2654,'TRM - TBM Crosswalk'!$A$2:'TRM - TBM Crosswalk'!$I$1008,5,FALSE)=0,"",VLOOKUP(TRM!A2654,'TRM - TBM Crosswalk'!$A$2:'TRM - TBM Crosswalk'!$I$1008,5,FALSE))</f>
        <v/>
      </c>
      <c r="H7715" t="str">
        <f>IF(VLOOKUP(TRM!A2654,'TRM - TBM Crosswalk'!$A$2:'TRM - TBM Crosswalk'!$I$1008,6,FALSE)=0,"",VLOOKUP(TRM!A2654,'TRM - TBM Crosswalk'!$A$2:'TRM - TBM Crosswalk'!$I$1008,6,FALSE))</f>
        <v/>
      </c>
      <c r="I7715" t="str">
        <f>IF(VLOOKUP(TRM!A2654,'TRM - TBM Crosswalk'!$A$2:'TRM - TBM Crosswalk'!$I$1008,7,FALSE)=0,"",VLOOKUP(TRM!A2654,'TRM - TBM Crosswalk'!$A$2:'TRM - TBM Crosswalk'!$I$1008,7,FALSE))</f>
        <v>Platform Services</v>
      </c>
      <c r="J7715" t="str">
        <f>IF(VLOOKUP(TRM!A2654,'TRM - TBM Crosswalk'!$A$2:'TRM - TBM Crosswalk'!$I$1008,8,FALSE)=0,"",VLOOKUP(TRM!A2654,'TRM - TBM Crosswalk'!$A$2:'TRM - TBM Crosswalk'!$I$1008,8,FALSE))</f>
        <v>Applications Services</v>
      </c>
      <c r="K7715" t="str">
        <f>IF(VLOOKUP(TRM!A2654,'TRM - TBM Crosswalk'!$A$2:'TRM - TBM Crosswalk'!$I$1008,9,FALSE)=0,"",VLOOKUP(TRM!A2654,'TRM - TBM Crosswalk'!$A$2:'TRM - TBM Crosswalk'!$I$1008,9,FALSE))</f>
        <v>Content Management</v>
      </c>
    </row>
    <row r="7716" spans="1:11" x14ac:dyDescent="0.45">
      <c r="A7716" t="str">
        <f>TRM!A3215</f>
        <v>A02.023.262</v>
      </c>
      <c r="B7716" t="str">
        <f>TRM!B3215</f>
        <v>Document Management System</v>
      </c>
      <c r="C7716" t="str">
        <f>TRM!C3215</f>
        <v>Hyland OnBase Configuration | 18.0.152</v>
      </c>
      <c r="D7716">
        <f>TRM!D3215</f>
        <v>0</v>
      </c>
      <c r="E7716" t="str">
        <f>IF(VLOOKUP(TRM!A3215,'TRM - TBM Crosswalk'!$A$2:'TRM - TBM Crosswalk'!$I$1008,3,FALSE)="N/A","TBD","")</f>
        <v/>
      </c>
      <c r="F7716" t="str">
        <f>IF(VLOOKUP(TRM!A3215,'TRM - TBM Crosswalk'!$A$2:'TRM - TBM Crosswalk'!$I$1008,4,FALSE)=0,"",VLOOKUP(TRM!A3215,'TRM - TBM Crosswalk'!$A$2:'TRM - TBM Crosswalk'!$I$1008,4,FALSE))</f>
        <v/>
      </c>
      <c r="G7716" t="str">
        <f>IF(VLOOKUP(TRM!A3215,'TRM - TBM Crosswalk'!$A$2:'TRM - TBM Crosswalk'!$I$1008,5,FALSE)=0,"",VLOOKUP(TRM!A3215,'TRM - TBM Crosswalk'!$A$2:'TRM - TBM Crosswalk'!$I$1008,5,FALSE))</f>
        <v/>
      </c>
      <c r="H7716" t="str">
        <f>IF(VLOOKUP(TRM!A3215,'TRM - TBM Crosswalk'!$A$2:'TRM - TBM Crosswalk'!$I$1008,6,FALSE)=0,"",VLOOKUP(TRM!A3215,'TRM - TBM Crosswalk'!$A$2:'TRM - TBM Crosswalk'!$I$1008,6,FALSE))</f>
        <v/>
      </c>
      <c r="I7716" t="str">
        <f>IF(VLOOKUP(TRM!A3215,'TRM - TBM Crosswalk'!$A$2:'TRM - TBM Crosswalk'!$I$1008,7,FALSE)=0,"",VLOOKUP(TRM!A3215,'TRM - TBM Crosswalk'!$A$2:'TRM - TBM Crosswalk'!$I$1008,7,FALSE))</f>
        <v>Platform Services</v>
      </c>
      <c r="J7716" t="str">
        <f>IF(VLOOKUP(TRM!A3215,'TRM - TBM Crosswalk'!$A$2:'TRM - TBM Crosswalk'!$I$1008,8,FALSE)=0,"",VLOOKUP(TRM!A3215,'TRM - TBM Crosswalk'!$A$2:'TRM - TBM Crosswalk'!$I$1008,8,FALSE))</f>
        <v>Applications Services</v>
      </c>
      <c r="K7716" t="str">
        <f>IF(VLOOKUP(TRM!A3215,'TRM - TBM Crosswalk'!$A$2:'TRM - TBM Crosswalk'!$I$1008,9,FALSE)=0,"",VLOOKUP(TRM!A3215,'TRM - TBM Crosswalk'!$A$2:'TRM - TBM Crosswalk'!$I$1008,9,FALSE))</f>
        <v>Content Management</v>
      </c>
    </row>
    <row r="7717" spans="1:11" x14ac:dyDescent="0.45">
      <c r="A7717" t="str">
        <f>TRM!A3216</f>
        <v>A02.023.262</v>
      </c>
      <c r="B7717" t="str">
        <f>TRM!B3216</f>
        <v>Document Management System</v>
      </c>
      <c r="C7717" t="str">
        <f>TRM!C3216</f>
        <v>Hyland OnBase Configuration | 18.0.163</v>
      </c>
      <c r="D7717">
        <f>TRM!D3216</f>
        <v>0</v>
      </c>
      <c r="E7717" t="str">
        <f>IF(VLOOKUP(TRM!A3216,'TRM - TBM Crosswalk'!$A$2:'TRM - TBM Crosswalk'!$I$1008,3,FALSE)="N/A","TBD","")</f>
        <v/>
      </c>
      <c r="F7717" t="str">
        <f>IF(VLOOKUP(TRM!A3216,'TRM - TBM Crosswalk'!$A$2:'TRM - TBM Crosswalk'!$I$1008,4,FALSE)=0,"",VLOOKUP(TRM!A3216,'TRM - TBM Crosswalk'!$A$2:'TRM - TBM Crosswalk'!$I$1008,4,FALSE))</f>
        <v/>
      </c>
      <c r="G7717" t="str">
        <f>IF(VLOOKUP(TRM!A3216,'TRM - TBM Crosswalk'!$A$2:'TRM - TBM Crosswalk'!$I$1008,5,FALSE)=0,"",VLOOKUP(TRM!A3216,'TRM - TBM Crosswalk'!$A$2:'TRM - TBM Crosswalk'!$I$1008,5,FALSE))</f>
        <v/>
      </c>
      <c r="H7717" t="str">
        <f>IF(VLOOKUP(TRM!A3216,'TRM - TBM Crosswalk'!$A$2:'TRM - TBM Crosswalk'!$I$1008,6,FALSE)=0,"",VLOOKUP(TRM!A3216,'TRM - TBM Crosswalk'!$A$2:'TRM - TBM Crosswalk'!$I$1008,6,FALSE))</f>
        <v/>
      </c>
      <c r="I7717" t="str">
        <f>IF(VLOOKUP(TRM!A3216,'TRM - TBM Crosswalk'!$A$2:'TRM - TBM Crosswalk'!$I$1008,7,FALSE)=0,"",VLOOKUP(TRM!A3216,'TRM - TBM Crosswalk'!$A$2:'TRM - TBM Crosswalk'!$I$1008,7,FALSE))</f>
        <v>Platform Services</v>
      </c>
      <c r="J7717" t="str">
        <f>IF(VLOOKUP(TRM!A3216,'TRM - TBM Crosswalk'!$A$2:'TRM - TBM Crosswalk'!$I$1008,8,FALSE)=0,"",VLOOKUP(TRM!A3216,'TRM - TBM Crosswalk'!$A$2:'TRM - TBM Crosswalk'!$I$1008,8,FALSE))</f>
        <v>Applications Services</v>
      </c>
      <c r="K7717" t="str">
        <f>IF(VLOOKUP(TRM!A3216,'TRM - TBM Crosswalk'!$A$2:'TRM - TBM Crosswalk'!$I$1008,9,FALSE)=0,"",VLOOKUP(TRM!A3216,'TRM - TBM Crosswalk'!$A$2:'TRM - TBM Crosswalk'!$I$1008,9,FALSE))</f>
        <v>Content Management</v>
      </c>
    </row>
    <row r="7718" spans="1:11" x14ac:dyDescent="0.45">
      <c r="A7718" t="str">
        <f>TRM!A3217</f>
        <v>A02.023.262</v>
      </c>
      <c r="B7718" t="str">
        <f>TRM!B3217</f>
        <v>Document Management System</v>
      </c>
      <c r="C7718" t="str">
        <f>TRM!C3217</f>
        <v>Hyland OnBase Studio | 17.0.170</v>
      </c>
      <c r="D7718">
        <f>TRM!D3217</f>
        <v>0</v>
      </c>
      <c r="E7718" t="str">
        <f>IF(VLOOKUP(TRM!A3217,'TRM - TBM Crosswalk'!$A$2:'TRM - TBM Crosswalk'!$I$1008,3,FALSE)="N/A","TBD","")</f>
        <v/>
      </c>
      <c r="F7718" t="str">
        <f>IF(VLOOKUP(TRM!A3217,'TRM - TBM Crosswalk'!$A$2:'TRM - TBM Crosswalk'!$I$1008,4,FALSE)=0,"",VLOOKUP(TRM!A3217,'TRM - TBM Crosswalk'!$A$2:'TRM - TBM Crosswalk'!$I$1008,4,FALSE))</f>
        <v/>
      </c>
      <c r="G7718" t="str">
        <f>IF(VLOOKUP(TRM!A3217,'TRM - TBM Crosswalk'!$A$2:'TRM - TBM Crosswalk'!$I$1008,5,FALSE)=0,"",VLOOKUP(TRM!A3217,'TRM - TBM Crosswalk'!$A$2:'TRM - TBM Crosswalk'!$I$1008,5,FALSE))</f>
        <v/>
      </c>
      <c r="H7718" t="str">
        <f>IF(VLOOKUP(TRM!A3217,'TRM - TBM Crosswalk'!$A$2:'TRM - TBM Crosswalk'!$I$1008,6,FALSE)=0,"",VLOOKUP(TRM!A3217,'TRM - TBM Crosswalk'!$A$2:'TRM - TBM Crosswalk'!$I$1008,6,FALSE))</f>
        <v/>
      </c>
      <c r="I7718" t="str">
        <f>IF(VLOOKUP(TRM!A3217,'TRM - TBM Crosswalk'!$A$2:'TRM - TBM Crosswalk'!$I$1008,7,FALSE)=0,"",VLOOKUP(TRM!A3217,'TRM - TBM Crosswalk'!$A$2:'TRM - TBM Crosswalk'!$I$1008,7,FALSE))</f>
        <v>Platform Services</v>
      </c>
      <c r="J7718" t="str">
        <f>IF(VLOOKUP(TRM!A3217,'TRM - TBM Crosswalk'!$A$2:'TRM - TBM Crosswalk'!$I$1008,8,FALSE)=0,"",VLOOKUP(TRM!A3217,'TRM - TBM Crosswalk'!$A$2:'TRM - TBM Crosswalk'!$I$1008,8,FALSE))</f>
        <v>Applications Services</v>
      </c>
      <c r="K7718" t="str">
        <f>IF(VLOOKUP(TRM!A3217,'TRM - TBM Crosswalk'!$A$2:'TRM - TBM Crosswalk'!$I$1008,9,FALSE)=0,"",VLOOKUP(TRM!A3217,'TRM - TBM Crosswalk'!$A$2:'TRM - TBM Crosswalk'!$I$1008,9,FALSE))</f>
        <v>Content Management</v>
      </c>
    </row>
    <row r="7719" spans="1:11" x14ac:dyDescent="0.45">
      <c r="A7719" t="str">
        <f>TRM!A3218</f>
        <v>A02.023.262</v>
      </c>
      <c r="B7719" t="str">
        <f>TRM!B3218</f>
        <v>Document Management System</v>
      </c>
      <c r="C7719" t="str">
        <f>TRM!C3218</f>
        <v>Hyland OnBase Studio x64 | 18.0.163</v>
      </c>
      <c r="D7719">
        <f>TRM!D3218</f>
        <v>0</v>
      </c>
      <c r="E7719" t="str">
        <f>IF(VLOOKUP(TRM!A3218,'TRM - TBM Crosswalk'!$A$2:'TRM - TBM Crosswalk'!$I$1008,3,FALSE)="N/A","TBD","")</f>
        <v/>
      </c>
      <c r="F7719" t="str">
        <f>IF(VLOOKUP(TRM!A3218,'TRM - TBM Crosswalk'!$A$2:'TRM - TBM Crosswalk'!$I$1008,4,FALSE)=0,"",VLOOKUP(TRM!A3218,'TRM - TBM Crosswalk'!$A$2:'TRM - TBM Crosswalk'!$I$1008,4,FALSE))</f>
        <v/>
      </c>
      <c r="G7719" t="str">
        <f>IF(VLOOKUP(TRM!A3218,'TRM - TBM Crosswalk'!$A$2:'TRM - TBM Crosswalk'!$I$1008,5,FALSE)=0,"",VLOOKUP(TRM!A3218,'TRM - TBM Crosswalk'!$A$2:'TRM - TBM Crosswalk'!$I$1008,5,FALSE))</f>
        <v/>
      </c>
      <c r="H7719" t="str">
        <f>IF(VLOOKUP(TRM!A3218,'TRM - TBM Crosswalk'!$A$2:'TRM - TBM Crosswalk'!$I$1008,6,FALSE)=0,"",VLOOKUP(TRM!A3218,'TRM - TBM Crosswalk'!$A$2:'TRM - TBM Crosswalk'!$I$1008,6,FALSE))</f>
        <v/>
      </c>
      <c r="I7719" t="str">
        <f>IF(VLOOKUP(TRM!A3218,'TRM - TBM Crosswalk'!$A$2:'TRM - TBM Crosswalk'!$I$1008,7,FALSE)=0,"",VLOOKUP(TRM!A3218,'TRM - TBM Crosswalk'!$A$2:'TRM - TBM Crosswalk'!$I$1008,7,FALSE))</f>
        <v>Platform Services</v>
      </c>
      <c r="J7719" t="str">
        <f>IF(VLOOKUP(TRM!A3218,'TRM - TBM Crosswalk'!$A$2:'TRM - TBM Crosswalk'!$I$1008,8,FALSE)=0,"",VLOOKUP(TRM!A3218,'TRM - TBM Crosswalk'!$A$2:'TRM - TBM Crosswalk'!$I$1008,8,FALSE))</f>
        <v>Applications Services</v>
      </c>
      <c r="K7719" t="str">
        <f>IF(VLOOKUP(TRM!A3218,'TRM - TBM Crosswalk'!$A$2:'TRM - TBM Crosswalk'!$I$1008,9,FALSE)=0,"",VLOOKUP(TRM!A3218,'TRM - TBM Crosswalk'!$A$2:'TRM - TBM Crosswalk'!$I$1008,9,FALSE))</f>
        <v>Content Management</v>
      </c>
    </row>
    <row r="7720" spans="1:11" x14ac:dyDescent="0.45">
      <c r="A7720" t="str">
        <f>TRM!A3219</f>
        <v>A02.023.262</v>
      </c>
      <c r="B7720" t="str">
        <f>TRM!B3219</f>
        <v>Document Management System</v>
      </c>
      <c r="C7720" t="str">
        <f>TRM!C3219</f>
        <v>Hyland OnBase Studio x86 | 18.0.154</v>
      </c>
      <c r="D7720">
        <f>TRM!D3219</f>
        <v>0</v>
      </c>
      <c r="E7720" t="str">
        <f>IF(VLOOKUP(TRM!A3219,'TRM - TBM Crosswalk'!$A$2:'TRM - TBM Crosswalk'!$I$1008,3,FALSE)="N/A","TBD","")</f>
        <v/>
      </c>
      <c r="F7720" t="str">
        <f>IF(VLOOKUP(TRM!A3219,'TRM - TBM Crosswalk'!$A$2:'TRM - TBM Crosswalk'!$I$1008,4,FALSE)=0,"",VLOOKUP(TRM!A3219,'TRM - TBM Crosswalk'!$A$2:'TRM - TBM Crosswalk'!$I$1008,4,FALSE))</f>
        <v/>
      </c>
      <c r="G7720" t="str">
        <f>IF(VLOOKUP(TRM!A3219,'TRM - TBM Crosswalk'!$A$2:'TRM - TBM Crosswalk'!$I$1008,5,FALSE)=0,"",VLOOKUP(TRM!A3219,'TRM - TBM Crosswalk'!$A$2:'TRM - TBM Crosswalk'!$I$1008,5,FALSE))</f>
        <v/>
      </c>
      <c r="H7720" t="str">
        <f>IF(VLOOKUP(TRM!A3219,'TRM - TBM Crosswalk'!$A$2:'TRM - TBM Crosswalk'!$I$1008,6,FALSE)=0,"",VLOOKUP(TRM!A3219,'TRM - TBM Crosswalk'!$A$2:'TRM - TBM Crosswalk'!$I$1008,6,FALSE))</f>
        <v/>
      </c>
      <c r="I7720" t="str">
        <f>IF(VLOOKUP(TRM!A3219,'TRM - TBM Crosswalk'!$A$2:'TRM - TBM Crosswalk'!$I$1008,7,FALSE)=0,"",VLOOKUP(TRM!A3219,'TRM - TBM Crosswalk'!$A$2:'TRM - TBM Crosswalk'!$I$1008,7,FALSE))</f>
        <v>Platform Services</v>
      </c>
      <c r="J7720" t="str">
        <f>IF(VLOOKUP(TRM!A3219,'TRM - TBM Crosswalk'!$A$2:'TRM - TBM Crosswalk'!$I$1008,8,FALSE)=0,"",VLOOKUP(TRM!A3219,'TRM - TBM Crosswalk'!$A$2:'TRM - TBM Crosswalk'!$I$1008,8,FALSE))</f>
        <v>Applications Services</v>
      </c>
      <c r="K7720" t="str">
        <f>IF(VLOOKUP(TRM!A3219,'TRM - TBM Crosswalk'!$A$2:'TRM - TBM Crosswalk'!$I$1008,9,FALSE)=0,"",VLOOKUP(TRM!A3219,'TRM - TBM Crosswalk'!$A$2:'TRM - TBM Crosswalk'!$I$1008,9,FALSE))</f>
        <v>Content Management</v>
      </c>
    </row>
    <row r="7721" spans="1:11" x14ac:dyDescent="0.45">
      <c r="A7721" t="str">
        <f>TRM!A3220</f>
        <v>A02.023.262</v>
      </c>
      <c r="B7721" t="str">
        <f>TRM!B3220</f>
        <v>Document Management System</v>
      </c>
      <c r="C7721" t="str">
        <f>TRM!C3220</f>
        <v>Hyland OnBase Virtual Print Driver | 13.0.5219.960</v>
      </c>
      <c r="D7721">
        <f>TRM!D3220</f>
        <v>0</v>
      </c>
      <c r="E7721" t="str">
        <f>IF(VLOOKUP(TRM!A3220,'TRM - TBM Crosswalk'!$A$2:'TRM - TBM Crosswalk'!$I$1008,3,FALSE)="N/A","TBD","")</f>
        <v/>
      </c>
      <c r="F7721" t="str">
        <f>IF(VLOOKUP(TRM!A3220,'TRM - TBM Crosswalk'!$A$2:'TRM - TBM Crosswalk'!$I$1008,4,FALSE)=0,"",VLOOKUP(TRM!A3220,'TRM - TBM Crosswalk'!$A$2:'TRM - TBM Crosswalk'!$I$1008,4,FALSE))</f>
        <v/>
      </c>
      <c r="G7721" t="str">
        <f>IF(VLOOKUP(TRM!A3220,'TRM - TBM Crosswalk'!$A$2:'TRM - TBM Crosswalk'!$I$1008,5,FALSE)=0,"",VLOOKUP(TRM!A3220,'TRM - TBM Crosswalk'!$A$2:'TRM - TBM Crosswalk'!$I$1008,5,FALSE))</f>
        <v/>
      </c>
      <c r="H7721" t="str">
        <f>IF(VLOOKUP(TRM!A3220,'TRM - TBM Crosswalk'!$A$2:'TRM - TBM Crosswalk'!$I$1008,6,FALSE)=0,"",VLOOKUP(TRM!A3220,'TRM - TBM Crosswalk'!$A$2:'TRM - TBM Crosswalk'!$I$1008,6,FALSE))</f>
        <v/>
      </c>
      <c r="I7721" t="str">
        <f>IF(VLOOKUP(TRM!A3220,'TRM - TBM Crosswalk'!$A$2:'TRM - TBM Crosswalk'!$I$1008,7,FALSE)=0,"",VLOOKUP(TRM!A3220,'TRM - TBM Crosswalk'!$A$2:'TRM - TBM Crosswalk'!$I$1008,7,FALSE))</f>
        <v>Platform Services</v>
      </c>
      <c r="J7721" t="str">
        <f>IF(VLOOKUP(TRM!A3220,'TRM - TBM Crosswalk'!$A$2:'TRM - TBM Crosswalk'!$I$1008,8,FALSE)=0,"",VLOOKUP(TRM!A3220,'TRM - TBM Crosswalk'!$A$2:'TRM - TBM Crosswalk'!$I$1008,8,FALSE))</f>
        <v>Applications Services</v>
      </c>
      <c r="K7721" t="str">
        <f>IF(VLOOKUP(TRM!A3220,'TRM - TBM Crosswalk'!$A$2:'TRM - TBM Crosswalk'!$I$1008,9,FALSE)=0,"",VLOOKUP(TRM!A3220,'TRM - TBM Crosswalk'!$A$2:'TRM - TBM Crosswalk'!$I$1008,9,FALSE))</f>
        <v>Content Management</v>
      </c>
    </row>
    <row r="7722" spans="1:11" x14ac:dyDescent="0.45">
      <c r="A7722" t="str">
        <f>TRM!A3221</f>
        <v>A02.023.262</v>
      </c>
      <c r="B7722" t="str">
        <f>TRM!B3221</f>
        <v>Document Management System</v>
      </c>
      <c r="C7722" t="str">
        <f>TRM!C3221</f>
        <v>Hyland OnBase Virtual Print Driver | 17.1.6646.1109</v>
      </c>
      <c r="D7722">
        <f>TRM!D3221</f>
        <v>0</v>
      </c>
      <c r="E7722" t="str">
        <f>IF(VLOOKUP(TRM!A3221,'TRM - TBM Crosswalk'!$A$2:'TRM - TBM Crosswalk'!$I$1008,3,FALSE)="N/A","TBD","")</f>
        <v/>
      </c>
      <c r="F7722" t="str">
        <f>IF(VLOOKUP(TRM!A3221,'TRM - TBM Crosswalk'!$A$2:'TRM - TBM Crosswalk'!$I$1008,4,FALSE)=0,"",VLOOKUP(TRM!A3221,'TRM - TBM Crosswalk'!$A$2:'TRM - TBM Crosswalk'!$I$1008,4,FALSE))</f>
        <v/>
      </c>
      <c r="G7722" t="str">
        <f>IF(VLOOKUP(TRM!A3221,'TRM - TBM Crosswalk'!$A$2:'TRM - TBM Crosswalk'!$I$1008,5,FALSE)=0,"",VLOOKUP(TRM!A3221,'TRM - TBM Crosswalk'!$A$2:'TRM - TBM Crosswalk'!$I$1008,5,FALSE))</f>
        <v/>
      </c>
      <c r="H7722" t="str">
        <f>IF(VLOOKUP(TRM!A3221,'TRM - TBM Crosswalk'!$A$2:'TRM - TBM Crosswalk'!$I$1008,6,FALSE)=0,"",VLOOKUP(TRM!A3221,'TRM - TBM Crosswalk'!$A$2:'TRM - TBM Crosswalk'!$I$1008,6,FALSE))</f>
        <v/>
      </c>
      <c r="I7722" t="str">
        <f>IF(VLOOKUP(TRM!A3221,'TRM - TBM Crosswalk'!$A$2:'TRM - TBM Crosswalk'!$I$1008,7,FALSE)=0,"",VLOOKUP(TRM!A3221,'TRM - TBM Crosswalk'!$A$2:'TRM - TBM Crosswalk'!$I$1008,7,FALSE))</f>
        <v>Platform Services</v>
      </c>
      <c r="J7722" t="str">
        <f>IF(VLOOKUP(TRM!A3221,'TRM - TBM Crosswalk'!$A$2:'TRM - TBM Crosswalk'!$I$1008,8,FALSE)=0,"",VLOOKUP(TRM!A3221,'TRM - TBM Crosswalk'!$A$2:'TRM - TBM Crosswalk'!$I$1008,8,FALSE))</f>
        <v>Applications Services</v>
      </c>
      <c r="K7722" t="str">
        <f>IF(VLOOKUP(TRM!A3221,'TRM - TBM Crosswalk'!$A$2:'TRM - TBM Crosswalk'!$I$1008,9,FALSE)=0,"",VLOOKUP(TRM!A3221,'TRM - TBM Crosswalk'!$A$2:'TRM - TBM Crosswalk'!$I$1008,9,FALSE))</f>
        <v>Content Management</v>
      </c>
    </row>
    <row r="7723" spans="1:11" x14ac:dyDescent="0.45">
      <c r="A7723" t="str">
        <f>TRM!A3222</f>
        <v>A02.023.262</v>
      </c>
      <c r="B7723" t="str">
        <f>TRM!B3222</f>
        <v>Document Management System</v>
      </c>
      <c r="C7723" t="str">
        <f>TRM!C3222</f>
        <v>Hyland Report Services [OnBaseReportsProd] | 1.0.0.0</v>
      </c>
      <c r="D7723">
        <f>TRM!D3222</f>
        <v>0</v>
      </c>
      <c r="E7723" t="str">
        <f>IF(VLOOKUP(TRM!A3222,'TRM - TBM Crosswalk'!$A$2:'TRM - TBM Crosswalk'!$I$1008,3,FALSE)="N/A","TBD","")</f>
        <v/>
      </c>
      <c r="F7723" t="str">
        <f>IF(VLOOKUP(TRM!A3222,'TRM - TBM Crosswalk'!$A$2:'TRM - TBM Crosswalk'!$I$1008,4,FALSE)=0,"",VLOOKUP(TRM!A3222,'TRM - TBM Crosswalk'!$A$2:'TRM - TBM Crosswalk'!$I$1008,4,FALSE))</f>
        <v/>
      </c>
      <c r="G7723" t="str">
        <f>IF(VLOOKUP(TRM!A3222,'TRM - TBM Crosswalk'!$A$2:'TRM - TBM Crosswalk'!$I$1008,5,FALSE)=0,"",VLOOKUP(TRM!A3222,'TRM - TBM Crosswalk'!$A$2:'TRM - TBM Crosswalk'!$I$1008,5,FALSE))</f>
        <v/>
      </c>
      <c r="H7723" t="str">
        <f>IF(VLOOKUP(TRM!A3222,'TRM - TBM Crosswalk'!$A$2:'TRM - TBM Crosswalk'!$I$1008,6,FALSE)=0,"",VLOOKUP(TRM!A3222,'TRM - TBM Crosswalk'!$A$2:'TRM - TBM Crosswalk'!$I$1008,6,FALSE))</f>
        <v/>
      </c>
      <c r="I7723" t="str">
        <f>IF(VLOOKUP(TRM!A3222,'TRM - TBM Crosswalk'!$A$2:'TRM - TBM Crosswalk'!$I$1008,7,FALSE)=0,"",VLOOKUP(TRM!A3222,'TRM - TBM Crosswalk'!$A$2:'TRM - TBM Crosswalk'!$I$1008,7,FALSE))</f>
        <v>Platform Services</v>
      </c>
      <c r="J7723" t="str">
        <f>IF(VLOOKUP(TRM!A3222,'TRM - TBM Crosswalk'!$A$2:'TRM - TBM Crosswalk'!$I$1008,8,FALSE)=0,"",VLOOKUP(TRM!A3222,'TRM - TBM Crosswalk'!$A$2:'TRM - TBM Crosswalk'!$I$1008,8,FALSE))</f>
        <v>Applications Services</v>
      </c>
      <c r="K7723" t="str">
        <f>IF(VLOOKUP(TRM!A3222,'TRM - TBM Crosswalk'!$A$2:'TRM - TBM Crosswalk'!$I$1008,9,FALSE)=0,"",VLOOKUP(TRM!A3222,'TRM - TBM Crosswalk'!$A$2:'TRM - TBM Crosswalk'!$I$1008,9,FALSE))</f>
        <v>Content Management</v>
      </c>
    </row>
    <row r="7724" spans="1:11" x14ac:dyDescent="0.45">
      <c r="A7724" t="str">
        <f>TRM!A3223</f>
        <v>A02.023.262</v>
      </c>
      <c r="B7724" t="str">
        <f>TRM!B3223</f>
        <v>Document Management System</v>
      </c>
      <c r="C7724" t="str">
        <f>TRM!C3223</f>
        <v>Hyland Report Services Client | 17.0.170</v>
      </c>
      <c r="D7724">
        <f>TRM!D3223</f>
        <v>0</v>
      </c>
      <c r="E7724" t="str">
        <f>IF(VLOOKUP(TRM!A3223,'TRM - TBM Crosswalk'!$A$2:'TRM - TBM Crosswalk'!$I$1008,3,FALSE)="N/A","TBD","")</f>
        <v/>
      </c>
      <c r="F7724" t="str">
        <f>IF(VLOOKUP(TRM!A3223,'TRM - TBM Crosswalk'!$A$2:'TRM - TBM Crosswalk'!$I$1008,4,FALSE)=0,"",VLOOKUP(TRM!A3223,'TRM - TBM Crosswalk'!$A$2:'TRM - TBM Crosswalk'!$I$1008,4,FALSE))</f>
        <v/>
      </c>
      <c r="G7724" t="str">
        <f>IF(VLOOKUP(TRM!A3223,'TRM - TBM Crosswalk'!$A$2:'TRM - TBM Crosswalk'!$I$1008,5,FALSE)=0,"",VLOOKUP(TRM!A3223,'TRM - TBM Crosswalk'!$A$2:'TRM - TBM Crosswalk'!$I$1008,5,FALSE))</f>
        <v/>
      </c>
      <c r="H7724" t="str">
        <f>IF(VLOOKUP(TRM!A3223,'TRM - TBM Crosswalk'!$A$2:'TRM - TBM Crosswalk'!$I$1008,6,FALSE)=0,"",VLOOKUP(TRM!A3223,'TRM - TBM Crosswalk'!$A$2:'TRM - TBM Crosswalk'!$I$1008,6,FALSE))</f>
        <v/>
      </c>
      <c r="I7724" t="str">
        <f>IF(VLOOKUP(TRM!A3223,'TRM - TBM Crosswalk'!$A$2:'TRM - TBM Crosswalk'!$I$1008,7,FALSE)=0,"",VLOOKUP(TRM!A3223,'TRM - TBM Crosswalk'!$A$2:'TRM - TBM Crosswalk'!$I$1008,7,FALSE))</f>
        <v>Platform Services</v>
      </c>
      <c r="J7724" t="str">
        <f>IF(VLOOKUP(TRM!A3223,'TRM - TBM Crosswalk'!$A$2:'TRM - TBM Crosswalk'!$I$1008,8,FALSE)=0,"",VLOOKUP(TRM!A3223,'TRM - TBM Crosswalk'!$A$2:'TRM - TBM Crosswalk'!$I$1008,8,FALSE))</f>
        <v>Applications Services</v>
      </c>
      <c r="K7724" t="str">
        <f>IF(VLOOKUP(TRM!A3223,'TRM - TBM Crosswalk'!$A$2:'TRM - TBM Crosswalk'!$I$1008,9,FALSE)=0,"",VLOOKUP(TRM!A3223,'TRM - TBM Crosswalk'!$A$2:'TRM - TBM Crosswalk'!$I$1008,9,FALSE))</f>
        <v>Content Management</v>
      </c>
    </row>
    <row r="7725" spans="1:11" x14ac:dyDescent="0.45">
      <c r="A7725" t="str">
        <f>TRM!A3224</f>
        <v>A02.023.262</v>
      </c>
      <c r="B7725" t="str">
        <f>TRM!B3224</f>
        <v>Document Management System</v>
      </c>
      <c r="C7725" t="str">
        <f>TRM!C3224</f>
        <v>Hyland Report Services Client | 18.0.152</v>
      </c>
      <c r="D7725">
        <f>TRM!D3224</f>
        <v>0</v>
      </c>
      <c r="E7725" t="str">
        <f>IF(VLOOKUP(TRM!A3224,'TRM - TBM Crosswalk'!$A$2:'TRM - TBM Crosswalk'!$I$1008,3,FALSE)="N/A","TBD","")</f>
        <v/>
      </c>
      <c r="F7725" t="str">
        <f>IF(VLOOKUP(TRM!A3224,'TRM - TBM Crosswalk'!$A$2:'TRM - TBM Crosswalk'!$I$1008,4,FALSE)=0,"",VLOOKUP(TRM!A3224,'TRM - TBM Crosswalk'!$A$2:'TRM - TBM Crosswalk'!$I$1008,4,FALSE))</f>
        <v/>
      </c>
      <c r="G7725" t="str">
        <f>IF(VLOOKUP(TRM!A3224,'TRM - TBM Crosswalk'!$A$2:'TRM - TBM Crosswalk'!$I$1008,5,FALSE)=0,"",VLOOKUP(TRM!A3224,'TRM - TBM Crosswalk'!$A$2:'TRM - TBM Crosswalk'!$I$1008,5,FALSE))</f>
        <v/>
      </c>
      <c r="H7725" t="str">
        <f>IF(VLOOKUP(TRM!A3224,'TRM - TBM Crosswalk'!$A$2:'TRM - TBM Crosswalk'!$I$1008,6,FALSE)=0,"",VLOOKUP(TRM!A3224,'TRM - TBM Crosswalk'!$A$2:'TRM - TBM Crosswalk'!$I$1008,6,FALSE))</f>
        <v/>
      </c>
      <c r="I7725" t="str">
        <f>IF(VLOOKUP(TRM!A3224,'TRM - TBM Crosswalk'!$A$2:'TRM - TBM Crosswalk'!$I$1008,7,FALSE)=0,"",VLOOKUP(TRM!A3224,'TRM - TBM Crosswalk'!$A$2:'TRM - TBM Crosswalk'!$I$1008,7,FALSE))</f>
        <v>Platform Services</v>
      </c>
      <c r="J7725" t="str">
        <f>IF(VLOOKUP(TRM!A3224,'TRM - TBM Crosswalk'!$A$2:'TRM - TBM Crosswalk'!$I$1008,8,FALSE)=0,"",VLOOKUP(TRM!A3224,'TRM - TBM Crosswalk'!$A$2:'TRM - TBM Crosswalk'!$I$1008,8,FALSE))</f>
        <v>Applications Services</v>
      </c>
      <c r="K7725" t="str">
        <f>IF(VLOOKUP(TRM!A3224,'TRM - TBM Crosswalk'!$A$2:'TRM - TBM Crosswalk'!$I$1008,9,FALSE)=0,"",VLOOKUP(TRM!A3224,'TRM - TBM Crosswalk'!$A$2:'TRM - TBM Crosswalk'!$I$1008,9,FALSE))</f>
        <v>Content Management</v>
      </c>
    </row>
    <row r="7726" spans="1:11" x14ac:dyDescent="0.45">
      <c r="A7726" t="str">
        <f>TRM!A3225</f>
        <v>A02.023.262</v>
      </c>
      <c r="B7726" t="str">
        <f>TRM!B3225</f>
        <v>Document Management System</v>
      </c>
      <c r="C7726" t="str">
        <f>TRM!C3225</f>
        <v>Hyland Report Services Deployment | 18.0.152</v>
      </c>
      <c r="D7726">
        <f>TRM!D3225</f>
        <v>0</v>
      </c>
      <c r="E7726" t="str">
        <f>IF(VLOOKUP(TRM!A3225,'TRM - TBM Crosswalk'!$A$2:'TRM - TBM Crosswalk'!$I$1008,3,FALSE)="N/A","TBD","")</f>
        <v/>
      </c>
      <c r="F7726" t="str">
        <f>IF(VLOOKUP(TRM!A3225,'TRM - TBM Crosswalk'!$A$2:'TRM - TBM Crosswalk'!$I$1008,4,FALSE)=0,"",VLOOKUP(TRM!A3225,'TRM - TBM Crosswalk'!$A$2:'TRM - TBM Crosswalk'!$I$1008,4,FALSE))</f>
        <v/>
      </c>
      <c r="G7726" t="str">
        <f>IF(VLOOKUP(TRM!A3225,'TRM - TBM Crosswalk'!$A$2:'TRM - TBM Crosswalk'!$I$1008,5,FALSE)=0,"",VLOOKUP(TRM!A3225,'TRM - TBM Crosswalk'!$A$2:'TRM - TBM Crosswalk'!$I$1008,5,FALSE))</f>
        <v/>
      </c>
      <c r="H7726" t="str">
        <f>IF(VLOOKUP(TRM!A3225,'TRM - TBM Crosswalk'!$A$2:'TRM - TBM Crosswalk'!$I$1008,6,FALSE)=0,"",VLOOKUP(TRM!A3225,'TRM - TBM Crosswalk'!$A$2:'TRM - TBM Crosswalk'!$I$1008,6,FALSE))</f>
        <v/>
      </c>
      <c r="I7726" t="str">
        <f>IF(VLOOKUP(TRM!A3225,'TRM - TBM Crosswalk'!$A$2:'TRM - TBM Crosswalk'!$I$1008,7,FALSE)=0,"",VLOOKUP(TRM!A3225,'TRM - TBM Crosswalk'!$A$2:'TRM - TBM Crosswalk'!$I$1008,7,FALSE))</f>
        <v>Platform Services</v>
      </c>
      <c r="J7726" t="str">
        <f>IF(VLOOKUP(TRM!A3225,'TRM - TBM Crosswalk'!$A$2:'TRM - TBM Crosswalk'!$I$1008,8,FALSE)=0,"",VLOOKUP(TRM!A3225,'TRM - TBM Crosswalk'!$A$2:'TRM - TBM Crosswalk'!$I$1008,8,FALSE))</f>
        <v>Applications Services</v>
      </c>
      <c r="K7726" t="str">
        <f>IF(VLOOKUP(TRM!A3225,'TRM - TBM Crosswalk'!$A$2:'TRM - TBM Crosswalk'!$I$1008,9,FALSE)=0,"",VLOOKUP(TRM!A3225,'TRM - TBM Crosswalk'!$A$2:'TRM - TBM Crosswalk'!$I$1008,9,FALSE))</f>
        <v>Content Management</v>
      </c>
    </row>
    <row r="7727" spans="1:11" x14ac:dyDescent="0.45">
      <c r="A7727" t="str">
        <f>TRM!A3226</f>
        <v>A02.023.262</v>
      </c>
      <c r="B7727" t="str">
        <f>TRM!B3226</f>
        <v>Document Management System</v>
      </c>
      <c r="C7727" t="str">
        <f>TRM!C3226</f>
        <v>Hyland Unity Client [OnBaseProd] | 1.0.0.0</v>
      </c>
      <c r="D7727">
        <f>TRM!D3226</f>
        <v>0</v>
      </c>
      <c r="E7727" t="str">
        <f>IF(VLOOKUP(TRM!A3226,'TRM - TBM Crosswalk'!$A$2:'TRM - TBM Crosswalk'!$I$1008,3,FALSE)="N/A","TBD","")</f>
        <v/>
      </c>
      <c r="F7727" t="str">
        <f>IF(VLOOKUP(TRM!A3226,'TRM - TBM Crosswalk'!$A$2:'TRM - TBM Crosswalk'!$I$1008,4,FALSE)=0,"",VLOOKUP(TRM!A3226,'TRM - TBM Crosswalk'!$A$2:'TRM - TBM Crosswalk'!$I$1008,4,FALSE))</f>
        <v/>
      </c>
      <c r="G7727" t="str">
        <f>IF(VLOOKUP(TRM!A3226,'TRM - TBM Crosswalk'!$A$2:'TRM - TBM Crosswalk'!$I$1008,5,FALSE)=0,"",VLOOKUP(TRM!A3226,'TRM - TBM Crosswalk'!$A$2:'TRM - TBM Crosswalk'!$I$1008,5,FALSE))</f>
        <v/>
      </c>
      <c r="H7727" t="str">
        <f>IF(VLOOKUP(TRM!A3226,'TRM - TBM Crosswalk'!$A$2:'TRM - TBM Crosswalk'!$I$1008,6,FALSE)=0,"",VLOOKUP(TRM!A3226,'TRM - TBM Crosswalk'!$A$2:'TRM - TBM Crosswalk'!$I$1008,6,FALSE))</f>
        <v/>
      </c>
      <c r="I7727" t="str">
        <f>IF(VLOOKUP(TRM!A3226,'TRM - TBM Crosswalk'!$A$2:'TRM - TBM Crosswalk'!$I$1008,7,FALSE)=0,"",VLOOKUP(TRM!A3226,'TRM - TBM Crosswalk'!$A$2:'TRM - TBM Crosswalk'!$I$1008,7,FALSE))</f>
        <v>Platform Services</v>
      </c>
      <c r="J7727" t="str">
        <f>IF(VLOOKUP(TRM!A3226,'TRM - TBM Crosswalk'!$A$2:'TRM - TBM Crosswalk'!$I$1008,8,FALSE)=0,"",VLOOKUP(TRM!A3226,'TRM - TBM Crosswalk'!$A$2:'TRM - TBM Crosswalk'!$I$1008,8,FALSE))</f>
        <v>Applications Services</v>
      </c>
      <c r="K7727" t="str">
        <f>IF(VLOOKUP(TRM!A3226,'TRM - TBM Crosswalk'!$A$2:'TRM - TBM Crosswalk'!$I$1008,9,FALSE)=0,"",VLOOKUP(TRM!A3226,'TRM - TBM Crosswalk'!$A$2:'TRM - TBM Crosswalk'!$I$1008,9,FALSE))</f>
        <v>Content Management</v>
      </c>
    </row>
    <row r="7728" spans="1:11" x14ac:dyDescent="0.45">
      <c r="A7728" t="str">
        <f>TRM!A3227</f>
        <v>A02.023.262</v>
      </c>
      <c r="B7728" t="str">
        <f>TRM!B3227</f>
        <v>Document Management System</v>
      </c>
      <c r="C7728" t="str">
        <f>TRM!C3227</f>
        <v>Hyland Unity Client [OnBaseTestNV_NOC] | 1.0.0.3</v>
      </c>
      <c r="D7728">
        <f>TRM!D3227</f>
        <v>0</v>
      </c>
      <c r="E7728" t="str">
        <f>IF(VLOOKUP(TRM!A3227,'TRM - TBM Crosswalk'!$A$2:'TRM - TBM Crosswalk'!$I$1008,3,FALSE)="N/A","TBD","")</f>
        <v/>
      </c>
      <c r="F7728" t="str">
        <f>IF(VLOOKUP(TRM!A3227,'TRM - TBM Crosswalk'!$A$2:'TRM - TBM Crosswalk'!$I$1008,4,FALSE)=0,"",VLOOKUP(TRM!A3227,'TRM - TBM Crosswalk'!$A$2:'TRM - TBM Crosswalk'!$I$1008,4,FALSE))</f>
        <v/>
      </c>
      <c r="G7728" t="str">
        <f>IF(VLOOKUP(TRM!A3227,'TRM - TBM Crosswalk'!$A$2:'TRM - TBM Crosswalk'!$I$1008,5,FALSE)=0,"",VLOOKUP(TRM!A3227,'TRM - TBM Crosswalk'!$A$2:'TRM - TBM Crosswalk'!$I$1008,5,FALSE))</f>
        <v/>
      </c>
      <c r="H7728" t="str">
        <f>IF(VLOOKUP(TRM!A3227,'TRM - TBM Crosswalk'!$A$2:'TRM - TBM Crosswalk'!$I$1008,6,FALSE)=0,"",VLOOKUP(TRM!A3227,'TRM - TBM Crosswalk'!$A$2:'TRM - TBM Crosswalk'!$I$1008,6,FALSE))</f>
        <v/>
      </c>
      <c r="I7728" t="str">
        <f>IF(VLOOKUP(TRM!A3227,'TRM - TBM Crosswalk'!$A$2:'TRM - TBM Crosswalk'!$I$1008,7,FALSE)=0,"",VLOOKUP(TRM!A3227,'TRM - TBM Crosswalk'!$A$2:'TRM - TBM Crosswalk'!$I$1008,7,FALSE))</f>
        <v>Platform Services</v>
      </c>
      <c r="J7728" t="str">
        <f>IF(VLOOKUP(TRM!A3227,'TRM - TBM Crosswalk'!$A$2:'TRM - TBM Crosswalk'!$I$1008,8,FALSE)=0,"",VLOOKUP(TRM!A3227,'TRM - TBM Crosswalk'!$A$2:'TRM - TBM Crosswalk'!$I$1008,8,FALSE))</f>
        <v>Applications Services</v>
      </c>
      <c r="K7728" t="str">
        <f>IF(VLOOKUP(TRM!A3227,'TRM - TBM Crosswalk'!$A$2:'TRM - TBM Crosswalk'!$I$1008,9,FALSE)=0,"",VLOOKUP(TRM!A3227,'TRM - TBM Crosswalk'!$A$2:'TRM - TBM Crosswalk'!$I$1008,9,FALSE))</f>
        <v>Content Management</v>
      </c>
    </row>
    <row r="7729" spans="1:11" x14ac:dyDescent="0.45">
      <c r="A7729" t="str">
        <f>TRM!A3228</f>
        <v>A02.023.262</v>
      </c>
      <c r="B7729" t="str">
        <f>TRM!B3228</f>
        <v>Document Management System</v>
      </c>
      <c r="C7729" t="str">
        <f>TRM!C3228</f>
        <v>Hyland Unity Client | 18.0.152</v>
      </c>
      <c r="D7729">
        <f>TRM!D3228</f>
        <v>0</v>
      </c>
      <c r="E7729" t="str">
        <f>IF(VLOOKUP(TRM!A3228,'TRM - TBM Crosswalk'!$A$2:'TRM - TBM Crosswalk'!$I$1008,3,FALSE)="N/A","TBD","")</f>
        <v/>
      </c>
      <c r="F7729" t="str">
        <f>IF(VLOOKUP(TRM!A3228,'TRM - TBM Crosswalk'!$A$2:'TRM - TBM Crosswalk'!$I$1008,4,FALSE)=0,"",VLOOKUP(TRM!A3228,'TRM - TBM Crosswalk'!$A$2:'TRM - TBM Crosswalk'!$I$1008,4,FALSE))</f>
        <v/>
      </c>
      <c r="G7729" t="str">
        <f>IF(VLOOKUP(TRM!A3228,'TRM - TBM Crosswalk'!$A$2:'TRM - TBM Crosswalk'!$I$1008,5,FALSE)=0,"",VLOOKUP(TRM!A3228,'TRM - TBM Crosswalk'!$A$2:'TRM - TBM Crosswalk'!$I$1008,5,FALSE))</f>
        <v/>
      </c>
      <c r="H7729" t="str">
        <f>IF(VLOOKUP(TRM!A3228,'TRM - TBM Crosswalk'!$A$2:'TRM - TBM Crosswalk'!$I$1008,6,FALSE)=0,"",VLOOKUP(TRM!A3228,'TRM - TBM Crosswalk'!$A$2:'TRM - TBM Crosswalk'!$I$1008,6,FALSE))</f>
        <v/>
      </c>
      <c r="I7729" t="str">
        <f>IF(VLOOKUP(TRM!A3228,'TRM - TBM Crosswalk'!$A$2:'TRM - TBM Crosswalk'!$I$1008,7,FALSE)=0,"",VLOOKUP(TRM!A3228,'TRM - TBM Crosswalk'!$A$2:'TRM - TBM Crosswalk'!$I$1008,7,FALSE))</f>
        <v>Platform Services</v>
      </c>
      <c r="J7729" t="str">
        <f>IF(VLOOKUP(TRM!A3228,'TRM - TBM Crosswalk'!$A$2:'TRM - TBM Crosswalk'!$I$1008,8,FALSE)=0,"",VLOOKUP(TRM!A3228,'TRM - TBM Crosswalk'!$A$2:'TRM - TBM Crosswalk'!$I$1008,8,FALSE))</f>
        <v>Applications Services</v>
      </c>
      <c r="K7729" t="str">
        <f>IF(VLOOKUP(TRM!A3228,'TRM - TBM Crosswalk'!$A$2:'TRM - TBM Crosswalk'!$I$1008,9,FALSE)=0,"",VLOOKUP(TRM!A3228,'TRM - TBM Crosswalk'!$A$2:'TRM - TBM Crosswalk'!$I$1008,9,FALSE))</f>
        <v>Content Management</v>
      </c>
    </row>
    <row r="7730" spans="1:11" x14ac:dyDescent="0.45">
      <c r="A7730" t="str">
        <f>TRM!A3229</f>
        <v>A02.023.262</v>
      </c>
      <c r="B7730" t="str">
        <f>TRM!B3229</f>
        <v>Document Management System</v>
      </c>
      <c r="C7730" t="str">
        <f>TRM!C3229</f>
        <v>Hyland Unity Client Deployment | 18.0.152</v>
      </c>
      <c r="D7730">
        <f>TRM!D3229</f>
        <v>0</v>
      </c>
      <c r="E7730" t="str">
        <f>IF(VLOOKUP(TRM!A3229,'TRM - TBM Crosswalk'!$A$2:'TRM - TBM Crosswalk'!$I$1008,3,FALSE)="N/A","TBD","")</f>
        <v/>
      </c>
      <c r="F7730" t="str">
        <f>IF(VLOOKUP(TRM!A3229,'TRM - TBM Crosswalk'!$A$2:'TRM - TBM Crosswalk'!$I$1008,4,FALSE)=0,"",VLOOKUP(TRM!A3229,'TRM - TBM Crosswalk'!$A$2:'TRM - TBM Crosswalk'!$I$1008,4,FALSE))</f>
        <v/>
      </c>
      <c r="G7730" t="str">
        <f>IF(VLOOKUP(TRM!A3229,'TRM - TBM Crosswalk'!$A$2:'TRM - TBM Crosswalk'!$I$1008,5,FALSE)=0,"",VLOOKUP(TRM!A3229,'TRM - TBM Crosswalk'!$A$2:'TRM - TBM Crosswalk'!$I$1008,5,FALSE))</f>
        <v/>
      </c>
      <c r="H7730" t="str">
        <f>IF(VLOOKUP(TRM!A3229,'TRM - TBM Crosswalk'!$A$2:'TRM - TBM Crosswalk'!$I$1008,6,FALSE)=0,"",VLOOKUP(TRM!A3229,'TRM - TBM Crosswalk'!$A$2:'TRM - TBM Crosswalk'!$I$1008,6,FALSE))</f>
        <v/>
      </c>
      <c r="I7730" t="str">
        <f>IF(VLOOKUP(TRM!A3229,'TRM - TBM Crosswalk'!$A$2:'TRM - TBM Crosswalk'!$I$1008,7,FALSE)=0,"",VLOOKUP(TRM!A3229,'TRM - TBM Crosswalk'!$A$2:'TRM - TBM Crosswalk'!$I$1008,7,FALSE))</f>
        <v>Platform Services</v>
      </c>
      <c r="J7730" t="str">
        <f>IF(VLOOKUP(TRM!A3229,'TRM - TBM Crosswalk'!$A$2:'TRM - TBM Crosswalk'!$I$1008,8,FALSE)=0,"",VLOOKUP(TRM!A3229,'TRM - TBM Crosswalk'!$A$2:'TRM - TBM Crosswalk'!$I$1008,8,FALSE))</f>
        <v>Applications Services</v>
      </c>
      <c r="K7730" t="str">
        <f>IF(VLOOKUP(TRM!A3229,'TRM - TBM Crosswalk'!$A$2:'TRM - TBM Crosswalk'!$I$1008,9,FALSE)=0,"",VLOOKUP(TRM!A3229,'TRM - TBM Crosswalk'!$A$2:'TRM - TBM Crosswalk'!$I$1008,9,FALSE))</f>
        <v>Content Management</v>
      </c>
    </row>
    <row r="7731" spans="1:11" x14ac:dyDescent="0.45">
      <c r="A7731" t="str">
        <f>TRM!A3230</f>
        <v>A02.023.262</v>
      </c>
      <c r="B7731" t="str">
        <f>TRM!B3230</f>
        <v>Document Management System</v>
      </c>
      <c r="C7731" t="str">
        <f>TRM!C3230</f>
        <v>Hyland Unity Management Console | 18.0.163</v>
      </c>
      <c r="D7731">
        <f>TRM!D3230</f>
        <v>0</v>
      </c>
      <c r="E7731" t="str">
        <f>IF(VLOOKUP(TRM!A3230,'TRM - TBM Crosswalk'!$A$2:'TRM - TBM Crosswalk'!$I$1008,3,FALSE)="N/A","TBD","")</f>
        <v/>
      </c>
      <c r="F7731" t="str">
        <f>IF(VLOOKUP(TRM!A3230,'TRM - TBM Crosswalk'!$A$2:'TRM - TBM Crosswalk'!$I$1008,4,FALSE)=0,"",VLOOKUP(TRM!A3230,'TRM - TBM Crosswalk'!$A$2:'TRM - TBM Crosswalk'!$I$1008,4,FALSE))</f>
        <v/>
      </c>
      <c r="G7731" t="str">
        <f>IF(VLOOKUP(TRM!A3230,'TRM - TBM Crosswalk'!$A$2:'TRM - TBM Crosswalk'!$I$1008,5,FALSE)=0,"",VLOOKUP(TRM!A3230,'TRM - TBM Crosswalk'!$A$2:'TRM - TBM Crosswalk'!$I$1008,5,FALSE))</f>
        <v/>
      </c>
      <c r="H7731" t="str">
        <f>IF(VLOOKUP(TRM!A3230,'TRM - TBM Crosswalk'!$A$2:'TRM - TBM Crosswalk'!$I$1008,6,FALSE)=0,"",VLOOKUP(TRM!A3230,'TRM - TBM Crosswalk'!$A$2:'TRM - TBM Crosswalk'!$I$1008,6,FALSE))</f>
        <v/>
      </c>
      <c r="I7731" t="str">
        <f>IF(VLOOKUP(TRM!A3230,'TRM - TBM Crosswalk'!$A$2:'TRM - TBM Crosswalk'!$I$1008,7,FALSE)=0,"",VLOOKUP(TRM!A3230,'TRM - TBM Crosswalk'!$A$2:'TRM - TBM Crosswalk'!$I$1008,7,FALSE))</f>
        <v>Platform Services</v>
      </c>
      <c r="J7731" t="str">
        <f>IF(VLOOKUP(TRM!A3230,'TRM - TBM Crosswalk'!$A$2:'TRM - TBM Crosswalk'!$I$1008,8,FALSE)=0,"",VLOOKUP(TRM!A3230,'TRM - TBM Crosswalk'!$A$2:'TRM - TBM Crosswalk'!$I$1008,8,FALSE))</f>
        <v>Applications Services</v>
      </c>
      <c r="K7731" t="str">
        <f>IF(VLOOKUP(TRM!A3230,'TRM - TBM Crosswalk'!$A$2:'TRM - TBM Crosswalk'!$I$1008,9,FALSE)=0,"",VLOOKUP(TRM!A3230,'TRM - TBM Crosswalk'!$A$2:'TRM - TBM Crosswalk'!$I$1008,9,FALSE))</f>
        <v>Content Management</v>
      </c>
    </row>
    <row r="7732" spans="1:11" x14ac:dyDescent="0.45">
      <c r="A7732" t="str">
        <f>TRM!A3231</f>
        <v>A02.023.262</v>
      </c>
      <c r="B7732" t="str">
        <f>TRM!B3231</f>
        <v>Document Management System</v>
      </c>
      <c r="C7732" t="str">
        <f>TRM!C3231</f>
        <v>Hyland Web ActiveX Controls | 11.0.1118</v>
      </c>
      <c r="D7732">
        <f>TRM!D3231</f>
        <v>0</v>
      </c>
      <c r="E7732" t="str">
        <f>IF(VLOOKUP(TRM!A3231,'TRM - TBM Crosswalk'!$A$2:'TRM - TBM Crosswalk'!$I$1008,3,FALSE)="N/A","TBD","")</f>
        <v/>
      </c>
      <c r="F7732" t="str">
        <f>IF(VLOOKUP(TRM!A3231,'TRM - TBM Crosswalk'!$A$2:'TRM - TBM Crosswalk'!$I$1008,4,FALSE)=0,"",VLOOKUP(TRM!A3231,'TRM - TBM Crosswalk'!$A$2:'TRM - TBM Crosswalk'!$I$1008,4,FALSE))</f>
        <v/>
      </c>
      <c r="G7732" t="str">
        <f>IF(VLOOKUP(TRM!A3231,'TRM - TBM Crosswalk'!$A$2:'TRM - TBM Crosswalk'!$I$1008,5,FALSE)=0,"",VLOOKUP(TRM!A3231,'TRM - TBM Crosswalk'!$A$2:'TRM - TBM Crosswalk'!$I$1008,5,FALSE))</f>
        <v/>
      </c>
      <c r="H7732" t="str">
        <f>IF(VLOOKUP(TRM!A3231,'TRM - TBM Crosswalk'!$A$2:'TRM - TBM Crosswalk'!$I$1008,6,FALSE)=0,"",VLOOKUP(TRM!A3231,'TRM - TBM Crosswalk'!$A$2:'TRM - TBM Crosswalk'!$I$1008,6,FALSE))</f>
        <v/>
      </c>
      <c r="I7732" t="str">
        <f>IF(VLOOKUP(TRM!A3231,'TRM - TBM Crosswalk'!$A$2:'TRM - TBM Crosswalk'!$I$1008,7,FALSE)=0,"",VLOOKUP(TRM!A3231,'TRM - TBM Crosswalk'!$A$2:'TRM - TBM Crosswalk'!$I$1008,7,FALSE))</f>
        <v>Platform Services</v>
      </c>
      <c r="J7732" t="str">
        <f>IF(VLOOKUP(TRM!A3231,'TRM - TBM Crosswalk'!$A$2:'TRM - TBM Crosswalk'!$I$1008,8,FALSE)=0,"",VLOOKUP(TRM!A3231,'TRM - TBM Crosswalk'!$A$2:'TRM - TBM Crosswalk'!$I$1008,8,FALSE))</f>
        <v>Applications Services</v>
      </c>
      <c r="K7732" t="str">
        <f>IF(VLOOKUP(TRM!A3231,'TRM - TBM Crosswalk'!$A$2:'TRM - TBM Crosswalk'!$I$1008,9,FALSE)=0,"",VLOOKUP(TRM!A3231,'TRM - TBM Crosswalk'!$A$2:'TRM - TBM Crosswalk'!$I$1008,9,FALSE))</f>
        <v>Content Management</v>
      </c>
    </row>
    <row r="7733" spans="1:11" x14ac:dyDescent="0.45">
      <c r="A7733" t="str">
        <f>TRM!A3232</f>
        <v>A02.023.262</v>
      </c>
      <c r="B7733" t="str">
        <f>TRM!B3232</f>
        <v>Document Management System</v>
      </c>
      <c r="C7733" t="str">
        <f>TRM!C3232</f>
        <v>Hyland Web ActiveX Controls | 14.0.061</v>
      </c>
      <c r="D7733">
        <f>TRM!D3232</f>
        <v>0</v>
      </c>
      <c r="E7733" t="str">
        <f>IF(VLOOKUP(TRM!A3232,'TRM - TBM Crosswalk'!$A$2:'TRM - TBM Crosswalk'!$I$1008,3,FALSE)="N/A","TBD","")</f>
        <v/>
      </c>
      <c r="F7733" t="str">
        <f>IF(VLOOKUP(TRM!A3232,'TRM - TBM Crosswalk'!$A$2:'TRM - TBM Crosswalk'!$I$1008,4,FALSE)=0,"",VLOOKUP(TRM!A3232,'TRM - TBM Crosswalk'!$A$2:'TRM - TBM Crosswalk'!$I$1008,4,FALSE))</f>
        <v/>
      </c>
      <c r="G7733" t="str">
        <f>IF(VLOOKUP(TRM!A3232,'TRM - TBM Crosswalk'!$A$2:'TRM - TBM Crosswalk'!$I$1008,5,FALSE)=0,"",VLOOKUP(TRM!A3232,'TRM - TBM Crosswalk'!$A$2:'TRM - TBM Crosswalk'!$I$1008,5,FALSE))</f>
        <v/>
      </c>
      <c r="H7733" t="str">
        <f>IF(VLOOKUP(TRM!A3232,'TRM - TBM Crosswalk'!$A$2:'TRM - TBM Crosswalk'!$I$1008,6,FALSE)=0,"",VLOOKUP(TRM!A3232,'TRM - TBM Crosswalk'!$A$2:'TRM - TBM Crosswalk'!$I$1008,6,FALSE))</f>
        <v/>
      </c>
      <c r="I7733" t="str">
        <f>IF(VLOOKUP(TRM!A3232,'TRM - TBM Crosswalk'!$A$2:'TRM - TBM Crosswalk'!$I$1008,7,FALSE)=0,"",VLOOKUP(TRM!A3232,'TRM - TBM Crosswalk'!$A$2:'TRM - TBM Crosswalk'!$I$1008,7,FALSE))</f>
        <v>Platform Services</v>
      </c>
      <c r="J7733" t="str">
        <f>IF(VLOOKUP(TRM!A3232,'TRM - TBM Crosswalk'!$A$2:'TRM - TBM Crosswalk'!$I$1008,8,FALSE)=0,"",VLOOKUP(TRM!A3232,'TRM - TBM Crosswalk'!$A$2:'TRM - TBM Crosswalk'!$I$1008,8,FALSE))</f>
        <v>Applications Services</v>
      </c>
      <c r="K7733" t="str">
        <f>IF(VLOOKUP(TRM!A3232,'TRM - TBM Crosswalk'!$A$2:'TRM - TBM Crosswalk'!$I$1008,9,FALSE)=0,"",VLOOKUP(TRM!A3232,'TRM - TBM Crosswalk'!$A$2:'TRM - TBM Crosswalk'!$I$1008,9,FALSE))</f>
        <v>Content Management</v>
      </c>
    </row>
    <row r="7734" spans="1:11" x14ac:dyDescent="0.45">
      <c r="A7734" t="str">
        <f>TRM!A3233</f>
        <v>A02.023.262</v>
      </c>
      <c r="B7734" t="str">
        <f>TRM!B3233</f>
        <v>Document Management System</v>
      </c>
      <c r="C7734" t="str">
        <f>TRM!C3233</f>
        <v>Hyland Web ActiveX Controls | 16.0.151</v>
      </c>
      <c r="D7734">
        <f>TRM!D3233</f>
        <v>0</v>
      </c>
      <c r="E7734" t="str">
        <f>IF(VLOOKUP(TRM!A3233,'TRM - TBM Crosswalk'!$A$2:'TRM - TBM Crosswalk'!$I$1008,3,FALSE)="N/A","TBD","")</f>
        <v/>
      </c>
      <c r="F7734" t="str">
        <f>IF(VLOOKUP(TRM!A3233,'TRM - TBM Crosswalk'!$A$2:'TRM - TBM Crosswalk'!$I$1008,4,FALSE)=0,"",VLOOKUP(TRM!A3233,'TRM - TBM Crosswalk'!$A$2:'TRM - TBM Crosswalk'!$I$1008,4,FALSE))</f>
        <v/>
      </c>
      <c r="G7734" t="str">
        <f>IF(VLOOKUP(TRM!A3233,'TRM - TBM Crosswalk'!$A$2:'TRM - TBM Crosswalk'!$I$1008,5,FALSE)=0,"",VLOOKUP(TRM!A3233,'TRM - TBM Crosswalk'!$A$2:'TRM - TBM Crosswalk'!$I$1008,5,FALSE))</f>
        <v/>
      </c>
      <c r="H7734" t="str">
        <f>IF(VLOOKUP(TRM!A3233,'TRM - TBM Crosswalk'!$A$2:'TRM - TBM Crosswalk'!$I$1008,6,FALSE)=0,"",VLOOKUP(TRM!A3233,'TRM - TBM Crosswalk'!$A$2:'TRM - TBM Crosswalk'!$I$1008,6,FALSE))</f>
        <v/>
      </c>
      <c r="I7734" t="str">
        <f>IF(VLOOKUP(TRM!A3233,'TRM - TBM Crosswalk'!$A$2:'TRM - TBM Crosswalk'!$I$1008,7,FALSE)=0,"",VLOOKUP(TRM!A3233,'TRM - TBM Crosswalk'!$A$2:'TRM - TBM Crosswalk'!$I$1008,7,FALSE))</f>
        <v>Platform Services</v>
      </c>
      <c r="J7734" t="str">
        <f>IF(VLOOKUP(TRM!A3233,'TRM - TBM Crosswalk'!$A$2:'TRM - TBM Crosswalk'!$I$1008,8,FALSE)=0,"",VLOOKUP(TRM!A3233,'TRM - TBM Crosswalk'!$A$2:'TRM - TBM Crosswalk'!$I$1008,8,FALSE))</f>
        <v>Applications Services</v>
      </c>
      <c r="K7734" t="str">
        <f>IF(VLOOKUP(TRM!A3233,'TRM - TBM Crosswalk'!$A$2:'TRM - TBM Crosswalk'!$I$1008,9,FALSE)=0,"",VLOOKUP(TRM!A3233,'TRM - TBM Crosswalk'!$A$2:'TRM - TBM Crosswalk'!$I$1008,9,FALSE))</f>
        <v>Content Management</v>
      </c>
    </row>
    <row r="7735" spans="1:11" x14ac:dyDescent="0.45">
      <c r="A7735" t="str">
        <f>TRM!A3234</f>
        <v>A02.023.262</v>
      </c>
      <c r="B7735" t="str">
        <f>TRM!B3234</f>
        <v>Document Management System</v>
      </c>
      <c r="C7735" t="str">
        <f>TRM!C3234</f>
        <v>Hyland Web ActiveX Controls | 17.0.170</v>
      </c>
      <c r="D7735">
        <f>TRM!D3234</f>
        <v>0</v>
      </c>
      <c r="E7735" t="str">
        <f>IF(VLOOKUP(TRM!A3234,'TRM - TBM Crosswalk'!$A$2:'TRM - TBM Crosswalk'!$I$1008,3,FALSE)="N/A","TBD","")</f>
        <v/>
      </c>
      <c r="F7735" t="str">
        <f>IF(VLOOKUP(TRM!A3234,'TRM - TBM Crosswalk'!$A$2:'TRM - TBM Crosswalk'!$I$1008,4,FALSE)=0,"",VLOOKUP(TRM!A3234,'TRM - TBM Crosswalk'!$A$2:'TRM - TBM Crosswalk'!$I$1008,4,FALSE))</f>
        <v/>
      </c>
      <c r="G7735" t="str">
        <f>IF(VLOOKUP(TRM!A3234,'TRM - TBM Crosswalk'!$A$2:'TRM - TBM Crosswalk'!$I$1008,5,FALSE)=0,"",VLOOKUP(TRM!A3234,'TRM - TBM Crosswalk'!$A$2:'TRM - TBM Crosswalk'!$I$1008,5,FALSE))</f>
        <v/>
      </c>
      <c r="H7735" t="str">
        <f>IF(VLOOKUP(TRM!A3234,'TRM - TBM Crosswalk'!$A$2:'TRM - TBM Crosswalk'!$I$1008,6,FALSE)=0,"",VLOOKUP(TRM!A3234,'TRM - TBM Crosswalk'!$A$2:'TRM - TBM Crosswalk'!$I$1008,6,FALSE))</f>
        <v/>
      </c>
      <c r="I7735" t="str">
        <f>IF(VLOOKUP(TRM!A3234,'TRM - TBM Crosswalk'!$A$2:'TRM - TBM Crosswalk'!$I$1008,7,FALSE)=0,"",VLOOKUP(TRM!A3234,'TRM - TBM Crosswalk'!$A$2:'TRM - TBM Crosswalk'!$I$1008,7,FALSE))</f>
        <v>Platform Services</v>
      </c>
      <c r="J7735" t="str">
        <f>IF(VLOOKUP(TRM!A3234,'TRM - TBM Crosswalk'!$A$2:'TRM - TBM Crosswalk'!$I$1008,8,FALSE)=0,"",VLOOKUP(TRM!A3234,'TRM - TBM Crosswalk'!$A$2:'TRM - TBM Crosswalk'!$I$1008,8,FALSE))</f>
        <v>Applications Services</v>
      </c>
      <c r="K7735" t="str">
        <f>IF(VLOOKUP(TRM!A3234,'TRM - TBM Crosswalk'!$A$2:'TRM - TBM Crosswalk'!$I$1008,9,FALSE)=0,"",VLOOKUP(TRM!A3234,'TRM - TBM Crosswalk'!$A$2:'TRM - TBM Crosswalk'!$I$1008,9,FALSE))</f>
        <v>Content Management</v>
      </c>
    </row>
    <row r="7736" spans="1:11" x14ac:dyDescent="0.45">
      <c r="A7736" t="str">
        <f>TRM!A3235</f>
        <v>A02.023.262</v>
      </c>
      <c r="B7736" t="str">
        <f>TRM!B3235</f>
        <v>Document Management System</v>
      </c>
      <c r="C7736" t="str">
        <f>TRM!C3235</f>
        <v>Hyland Web ActiveX Controls | 18.0.152</v>
      </c>
      <c r="D7736">
        <f>TRM!D3235</f>
        <v>0</v>
      </c>
      <c r="E7736" t="str">
        <f>IF(VLOOKUP(TRM!A3235,'TRM - TBM Crosswalk'!$A$2:'TRM - TBM Crosswalk'!$I$1008,3,FALSE)="N/A","TBD","")</f>
        <v/>
      </c>
      <c r="F7736" t="str">
        <f>IF(VLOOKUP(TRM!A3235,'TRM - TBM Crosswalk'!$A$2:'TRM - TBM Crosswalk'!$I$1008,4,FALSE)=0,"",VLOOKUP(TRM!A3235,'TRM - TBM Crosswalk'!$A$2:'TRM - TBM Crosswalk'!$I$1008,4,FALSE))</f>
        <v/>
      </c>
      <c r="G7736" t="str">
        <f>IF(VLOOKUP(TRM!A3235,'TRM - TBM Crosswalk'!$A$2:'TRM - TBM Crosswalk'!$I$1008,5,FALSE)=0,"",VLOOKUP(TRM!A3235,'TRM - TBM Crosswalk'!$A$2:'TRM - TBM Crosswalk'!$I$1008,5,FALSE))</f>
        <v/>
      </c>
      <c r="H7736" t="str">
        <f>IF(VLOOKUP(TRM!A3235,'TRM - TBM Crosswalk'!$A$2:'TRM - TBM Crosswalk'!$I$1008,6,FALSE)=0,"",VLOOKUP(TRM!A3235,'TRM - TBM Crosswalk'!$A$2:'TRM - TBM Crosswalk'!$I$1008,6,FALSE))</f>
        <v/>
      </c>
      <c r="I7736" t="str">
        <f>IF(VLOOKUP(TRM!A3235,'TRM - TBM Crosswalk'!$A$2:'TRM - TBM Crosswalk'!$I$1008,7,FALSE)=0,"",VLOOKUP(TRM!A3235,'TRM - TBM Crosswalk'!$A$2:'TRM - TBM Crosswalk'!$I$1008,7,FALSE))</f>
        <v>Platform Services</v>
      </c>
      <c r="J7736" t="str">
        <f>IF(VLOOKUP(TRM!A3235,'TRM - TBM Crosswalk'!$A$2:'TRM - TBM Crosswalk'!$I$1008,8,FALSE)=0,"",VLOOKUP(TRM!A3235,'TRM - TBM Crosswalk'!$A$2:'TRM - TBM Crosswalk'!$I$1008,8,FALSE))</f>
        <v>Applications Services</v>
      </c>
      <c r="K7736" t="str">
        <f>IF(VLOOKUP(TRM!A3235,'TRM - TBM Crosswalk'!$A$2:'TRM - TBM Crosswalk'!$I$1008,9,FALSE)=0,"",VLOOKUP(TRM!A3235,'TRM - TBM Crosswalk'!$A$2:'TRM - TBM Crosswalk'!$I$1008,9,FALSE))</f>
        <v>Content Management</v>
      </c>
    </row>
    <row r="7737" spans="1:11" x14ac:dyDescent="0.45">
      <c r="A7737" t="str">
        <f>TRM!A3246</f>
        <v>A02.023.265</v>
      </c>
      <c r="B7737" t="str">
        <f>TRM!B3246</f>
        <v>Records Management</v>
      </c>
      <c r="C7737" t="str">
        <f>TRM!C3246</f>
        <v>MasterTrak Plus | 1.6.21</v>
      </c>
      <c r="D7737">
        <f>TRM!D3246</f>
        <v>0</v>
      </c>
      <c r="E7737" t="str">
        <f>IF(VLOOKUP(TRM!A3246,'TRM - TBM Crosswalk'!$A$2:'TRM - TBM Crosswalk'!$I$1008,3,FALSE)="N/A","TBD","")</f>
        <v/>
      </c>
      <c r="F7737" t="str">
        <f>IF(VLOOKUP(TRM!A3246,'TRM - TBM Crosswalk'!$A$2:'TRM - TBM Crosswalk'!$I$1008,4,FALSE)=0,"",VLOOKUP(TRM!A3246,'TRM - TBM Crosswalk'!$A$2:'TRM - TBM Crosswalk'!$I$1008,4,FALSE))</f>
        <v/>
      </c>
      <c r="G7737" t="str">
        <f>IF(VLOOKUP(TRM!A3246,'TRM - TBM Crosswalk'!$A$2:'TRM - TBM Crosswalk'!$I$1008,5,FALSE)=0,"",VLOOKUP(TRM!A3246,'TRM - TBM Crosswalk'!$A$2:'TRM - TBM Crosswalk'!$I$1008,5,FALSE))</f>
        <v/>
      </c>
      <c r="H7737" t="str">
        <f>IF(VLOOKUP(TRM!A3246,'TRM - TBM Crosswalk'!$A$2:'TRM - TBM Crosswalk'!$I$1008,6,FALSE)=0,"",VLOOKUP(TRM!A3246,'TRM - TBM Crosswalk'!$A$2:'TRM - TBM Crosswalk'!$I$1008,6,FALSE))</f>
        <v/>
      </c>
      <c r="I7737" t="str">
        <f>IF(VLOOKUP(TRM!A3246,'TRM - TBM Crosswalk'!$A$2:'TRM - TBM Crosswalk'!$I$1008,7,FALSE)=0,"",VLOOKUP(TRM!A3246,'TRM - TBM Crosswalk'!$A$2:'TRM - TBM Crosswalk'!$I$1008,7,FALSE))</f>
        <v>Shared Services</v>
      </c>
      <c r="J7737" t="str">
        <f>IF(VLOOKUP(TRM!A3246,'TRM - TBM Crosswalk'!$A$2:'TRM - TBM Crosswalk'!$I$1008,8,FALSE)=0,"",VLOOKUP(TRM!A3246,'TRM - TBM Crosswalk'!$A$2:'TRM - TBM Crosswalk'!$I$1008,8,FALSE))</f>
        <v>Risk, Audit &amp; Compliance Services</v>
      </c>
      <c r="K7737" t="str">
        <f>IF(VLOOKUP(TRM!A3246,'TRM - TBM Crosswalk'!$A$2:'TRM - TBM Crosswalk'!$I$1008,9,FALSE)=0,"",VLOOKUP(TRM!A3246,'TRM - TBM Crosswalk'!$A$2:'TRM - TBM Crosswalk'!$I$1008,9,FALSE))</f>
        <v>Records Management</v>
      </c>
    </row>
    <row r="7738" spans="1:11" x14ac:dyDescent="0.45">
      <c r="A7738" t="str">
        <f>TRM!A3247</f>
        <v>A02.023.265</v>
      </c>
      <c r="B7738" t="str">
        <f>TRM!B3247</f>
        <v>Records Management</v>
      </c>
      <c r="C7738" t="str">
        <f>TRM!C3247</f>
        <v>TAB FusionRMS Records Management System | 9.3.1208.0</v>
      </c>
      <c r="D7738">
        <f>TRM!D3247</f>
        <v>0</v>
      </c>
      <c r="E7738" t="str">
        <f>IF(VLOOKUP(TRM!A3247,'TRM - TBM Crosswalk'!$A$2:'TRM - TBM Crosswalk'!$I$1008,3,FALSE)="N/A","TBD","")</f>
        <v/>
      </c>
      <c r="F7738" t="str">
        <f>IF(VLOOKUP(TRM!A3247,'TRM - TBM Crosswalk'!$A$2:'TRM - TBM Crosswalk'!$I$1008,4,FALSE)=0,"",VLOOKUP(TRM!A3247,'TRM - TBM Crosswalk'!$A$2:'TRM - TBM Crosswalk'!$I$1008,4,FALSE))</f>
        <v/>
      </c>
      <c r="G7738" t="str">
        <f>IF(VLOOKUP(TRM!A3247,'TRM - TBM Crosswalk'!$A$2:'TRM - TBM Crosswalk'!$I$1008,5,FALSE)=0,"",VLOOKUP(TRM!A3247,'TRM - TBM Crosswalk'!$A$2:'TRM - TBM Crosswalk'!$I$1008,5,FALSE))</f>
        <v/>
      </c>
      <c r="H7738" t="str">
        <f>IF(VLOOKUP(TRM!A3247,'TRM - TBM Crosswalk'!$A$2:'TRM - TBM Crosswalk'!$I$1008,6,FALSE)=0,"",VLOOKUP(TRM!A3247,'TRM - TBM Crosswalk'!$A$2:'TRM - TBM Crosswalk'!$I$1008,6,FALSE))</f>
        <v/>
      </c>
      <c r="I7738" t="str">
        <f>IF(VLOOKUP(TRM!A3247,'TRM - TBM Crosswalk'!$A$2:'TRM - TBM Crosswalk'!$I$1008,7,FALSE)=0,"",VLOOKUP(TRM!A3247,'TRM - TBM Crosswalk'!$A$2:'TRM - TBM Crosswalk'!$I$1008,7,FALSE))</f>
        <v>Shared Services</v>
      </c>
      <c r="J7738" t="str">
        <f>IF(VLOOKUP(TRM!A3247,'TRM - TBM Crosswalk'!$A$2:'TRM - TBM Crosswalk'!$I$1008,8,FALSE)=0,"",VLOOKUP(TRM!A3247,'TRM - TBM Crosswalk'!$A$2:'TRM - TBM Crosswalk'!$I$1008,8,FALSE))</f>
        <v>Risk, Audit &amp; Compliance Services</v>
      </c>
      <c r="K7738" t="str">
        <f>IF(VLOOKUP(TRM!A3247,'TRM - TBM Crosswalk'!$A$2:'TRM - TBM Crosswalk'!$I$1008,9,FALSE)=0,"",VLOOKUP(TRM!A3247,'TRM - TBM Crosswalk'!$A$2:'TRM - TBM Crosswalk'!$I$1008,9,FALSE))</f>
        <v>Records Management</v>
      </c>
    </row>
    <row r="7739" spans="1:11" x14ac:dyDescent="0.45">
      <c r="A7739" t="str">
        <f>TRM!A3248</f>
        <v>A02.023.265</v>
      </c>
      <c r="B7739" t="str">
        <f>TRM!B3248</f>
        <v>Records Management</v>
      </c>
      <c r="C7739" t="str">
        <f>TRM!C3248</f>
        <v>TAB FusionRMS Records Management System | 9.3.1255.0</v>
      </c>
      <c r="D7739">
        <f>TRM!D3248</f>
        <v>0</v>
      </c>
      <c r="E7739" t="str">
        <f>IF(VLOOKUP(TRM!A3248,'TRM - TBM Crosswalk'!$A$2:'TRM - TBM Crosswalk'!$I$1008,3,FALSE)="N/A","TBD","")</f>
        <v/>
      </c>
      <c r="F7739" t="str">
        <f>IF(VLOOKUP(TRM!A3248,'TRM - TBM Crosswalk'!$A$2:'TRM - TBM Crosswalk'!$I$1008,4,FALSE)=0,"",VLOOKUP(TRM!A3248,'TRM - TBM Crosswalk'!$A$2:'TRM - TBM Crosswalk'!$I$1008,4,FALSE))</f>
        <v/>
      </c>
      <c r="G7739" t="str">
        <f>IF(VLOOKUP(TRM!A3248,'TRM - TBM Crosswalk'!$A$2:'TRM - TBM Crosswalk'!$I$1008,5,FALSE)=0,"",VLOOKUP(TRM!A3248,'TRM - TBM Crosswalk'!$A$2:'TRM - TBM Crosswalk'!$I$1008,5,FALSE))</f>
        <v/>
      </c>
      <c r="H7739" t="str">
        <f>IF(VLOOKUP(TRM!A3248,'TRM - TBM Crosswalk'!$A$2:'TRM - TBM Crosswalk'!$I$1008,6,FALSE)=0,"",VLOOKUP(TRM!A3248,'TRM - TBM Crosswalk'!$A$2:'TRM - TBM Crosswalk'!$I$1008,6,FALSE))</f>
        <v/>
      </c>
      <c r="I7739" t="str">
        <f>IF(VLOOKUP(TRM!A3248,'TRM - TBM Crosswalk'!$A$2:'TRM - TBM Crosswalk'!$I$1008,7,FALSE)=0,"",VLOOKUP(TRM!A3248,'TRM - TBM Crosswalk'!$A$2:'TRM - TBM Crosswalk'!$I$1008,7,FALSE))</f>
        <v>Shared Services</v>
      </c>
      <c r="J7739" t="str">
        <f>IF(VLOOKUP(TRM!A3248,'TRM - TBM Crosswalk'!$A$2:'TRM - TBM Crosswalk'!$I$1008,8,FALSE)=0,"",VLOOKUP(TRM!A3248,'TRM - TBM Crosswalk'!$A$2:'TRM - TBM Crosswalk'!$I$1008,8,FALSE))</f>
        <v>Risk, Audit &amp; Compliance Services</v>
      </c>
      <c r="K7739" t="str">
        <f>IF(VLOOKUP(TRM!A3248,'TRM - TBM Crosswalk'!$A$2:'TRM - TBM Crosswalk'!$I$1008,9,FALSE)=0,"",VLOOKUP(TRM!A3248,'TRM - TBM Crosswalk'!$A$2:'TRM - TBM Crosswalk'!$I$1008,9,FALSE))</f>
        <v>Records Management</v>
      </c>
    </row>
    <row r="7740" spans="1:11" x14ac:dyDescent="0.45">
      <c r="A7740" t="str">
        <f>TRM!A3249</f>
        <v>A02.023.265</v>
      </c>
      <c r="B7740" t="str">
        <f>TRM!B3249</f>
        <v>Records Management</v>
      </c>
      <c r="C7740" t="str">
        <f>TRM!C3249</f>
        <v>TAB FusionRMS Web Access Module | 9.3.1255.0</v>
      </c>
      <c r="D7740">
        <f>TRM!D3249</f>
        <v>0</v>
      </c>
      <c r="E7740" t="str">
        <f>IF(VLOOKUP(TRM!A3249,'TRM - TBM Crosswalk'!$A$2:'TRM - TBM Crosswalk'!$I$1008,3,FALSE)="N/A","TBD","")</f>
        <v/>
      </c>
      <c r="F7740" t="str">
        <f>IF(VLOOKUP(TRM!A3249,'TRM - TBM Crosswalk'!$A$2:'TRM - TBM Crosswalk'!$I$1008,4,FALSE)=0,"",VLOOKUP(TRM!A3249,'TRM - TBM Crosswalk'!$A$2:'TRM - TBM Crosswalk'!$I$1008,4,FALSE))</f>
        <v/>
      </c>
      <c r="G7740" t="str">
        <f>IF(VLOOKUP(TRM!A3249,'TRM - TBM Crosswalk'!$A$2:'TRM - TBM Crosswalk'!$I$1008,5,FALSE)=0,"",VLOOKUP(TRM!A3249,'TRM - TBM Crosswalk'!$A$2:'TRM - TBM Crosswalk'!$I$1008,5,FALSE))</f>
        <v/>
      </c>
      <c r="H7740" t="str">
        <f>IF(VLOOKUP(TRM!A3249,'TRM - TBM Crosswalk'!$A$2:'TRM - TBM Crosswalk'!$I$1008,6,FALSE)=0,"",VLOOKUP(TRM!A3249,'TRM - TBM Crosswalk'!$A$2:'TRM - TBM Crosswalk'!$I$1008,6,FALSE))</f>
        <v/>
      </c>
      <c r="I7740" t="str">
        <f>IF(VLOOKUP(TRM!A3249,'TRM - TBM Crosswalk'!$A$2:'TRM - TBM Crosswalk'!$I$1008,7,FALSE)=0,"",VLOOKUP(TRM!A3249,'TRM - TBM Crosswalk'!$A$2:'TRM - TBM Crosswalk'!$I$1008,7,FALSE))</f>
        <v>Shared Services</v>
      </c>
      <c r="J7740" t="str">
        <f>IF(VLOOKUP(TRM!A3249,'TRM - TBM Crosswalk'!$A$2:'TRM - TBM Crosswalk'!$I$1008,8,FALSE)=0,"",VLOOKUP(TRM!A3249,'TRM - TBM Crosswalk'!$A$2:'TRM - TBM Crosswalk'!$I$1008,8,FALSE))</f>
        <v>Risk, Audit &amp; Compliance Services</v>
      </c>
      <c r="K7740" t="str">
        <f>IF(VLOOKUP(TRM!A3249,'TRM - TBM Crosswalk'!$A$2:'TRM - TBM Crosswalk'!$I$1008,9,FALSE)=0,"",VLOOKUP(TRM!A3249,'TRM - TBM Crosswalk'!$A$2:'TRM - TBM Crosswalk'!$I$1008,9,FALSE))</f>
        <v>Records Management</v>
      </c>
    </row>
    <row r="7741" spans="1:11" x14ac:dyDescent="0.45">
      <c r="A7741" t="str">
        <f>TRM!A3250</f>
        <v>A02.023.266</v>
      </c>
      <c r="B7741" t="str">
        <f>TRM!B3250</f>
        <v>Web Content Management</v>
      </c>
      <c r="C7741" t="str">
        <f>TRM!C3250</f>
        <v>Cloud Extender | 2.99.100.015</v>
      </c>
      <c r="D7741">
        <f>TRM!D3250</f>
        <v>0</v>
      </c>
      <c r="E7741" t="str">
        <f>IF(VLOOKUP(TRM!A3250,'TRM - TBM Crosswalk'!$A$2:'TRM - TBM Crosswalk'!$I$1008,3,FALSE)="N/A","TBD","")</f>
        <v/>
      </c>
      <c r="F7741" t="str">
        <f>IF(VLOOKUP(TRM!A3250,'TRM - TBM Crosswalk'!$A$2:'TRM - TBM Crosswalk'!$I$1008,4,FALSE)=0,"",VLOOKUP(TRM!A3250,'TRM - TBM Crosswalk'!$A$2:'TRM - TBM Crosswalk'!$I$1008,4,FALSE))</f>
        <v/>
      </c>
      <c r="G7741" t="str">
        <f>IF(VLOOKUP(TRM!A3250,'TRM - TBM Crosswalk'!$A$2:'TRM - TBM Crosswalk'!$I$1008,5,FALSE)=0,"",VLOOKUP(TRM!A3250,'TRM - TBM Crosswalk'!$A$2:'TRM - TBM Crosswalk'!$I$1008,5,FALSE))</f>
        <v/>
      </c>
      <c r="H7741" t="str">
        <f>IF(VLOOKUP(TRM!A3250,'TRM - TBM Crosswalk'!$A$2:'TRM - TBM Crosswalk'!$I$1008,6,FALSE)=0,"",VLOOKUP(TRM!A3250,'TRM - TBM Crosswalk'!$A$2:'TRM - TBM Crosswalk'!$I$1008,6,FALSE))</f>
        <v/>
      </c>
      <c r="I7741" t="str">
        <f>IF(VLOOKUP(TRM!A3250,'TRM - TBM Crosswalk'!$A$2:'TRM - TBM Crosswalk'!$I$1008,7,FALSE)=0,"",VLOOKUP(TRM!A3250,'TRM - TBM Crosswalk'!$A$2:'TRM - TBM Crosswalk'!$I$1008,7,FALSE))</f>
        <v>Platform Services</v>
      </c>
      <c r="J7741" t="str">
        <f>IF(VLOOKUP(TRM!A3250,'TRM - TBM Crosswalk'!$A$2:'TRM - TBM Crosswalk'!$I$1008,8,FALSE)=0,"",VLOOKUP(TRM!A3250,'TRM - TBM Crosswalk'!$A$2:'TRM - TBM Crosswalk'!$I$1008,8,FALSE))</f>
        <v>Applications Services</v>
      </c>
      <c r="K7741" t="str">
        <f>IF(VLOOKUP(TRM!A3250,'TRM - TBM Crosswalk'!$A$2:'TRM - TBM Crosswalk'!$I$1008,9,FALSE)=0,"",VLOOKUP(TRM!A3250,'TRM - TBM Crosswalk'!$A$2:'TRM - TBM Crosswalk'!$I$1008,9,FALSE))</f>
        <v>Content Management</v>
      </c>
    </row>
    <row r="7742" spans="1:11" x14ac:dyDescent="0.45">
      <c r="A7742" t="str">
        <f>TRM!A3251</f>
        <v>A02.023.266</v>
      </c>
      <c r="B7742" t="str">
        <f>TRM!B3251</f>
        <v>Web Content Management</v>
      </c>
      <c r="C7742" t="str">
        <f>TRM!C3251</f>
        <v>Consume30 | 1.0.0</v>
      </c>
      <c r="D7742">
        <f>TRM!D3251</f>
        <v>0</v>
      </c>
      <c r="E7742" t="str">
        <f>IF(VLOOKUP(TRM!A3251,'TRM - TBM Crosswalk'!$A$2:'TRM - TBM Crosswalk'!$I$1008,3,FALSE)="N/A","TBD","")</f>
        <v/>
      </c>
      <c r="F7742" t="str">
        <f>IF(VLOOKUP(TRM!A3251,'TRM - TBM Crosswalk'!$A$2:'TRM - TBM Crosswalk'!$I$1008,4,FALSE)=0,"",VLOOKUP(TRM!A3251,'TRM - TBM Crosswalk'!$A$2:'TRM - TBM Crosswalk'!$I$1008,4,FALSE))</f>
        <v/>
      </c>
      <c r="G7742" t="str">
        <f>IF(VLOOKUP(TRM!A3251,'TRM - TBM Crosswalk'!$A$2:'TRM - TBM Crosswalk'!$I$1008,5,FALSE)=0,"",VLOOKUP(TRM!A3251,'TRM - TBM Crosswalk'!$A$2:'TRM - TBM Crosswalk'!$I$1008,5,FALSE))</f>
        <v/>
      </c>
      <c r="H7742" t="str">
        <f>IF(VLOOKUP(TRM!A3251,'TRM - TBM Crosswalk'!$A$2:'TRM - TBM Crosswalk'!$I$1008,6,FALSE)=0,"",VLOOKUP(TRM!A3251,'TRM - TBM Crosswalk'!$A$2:'TRM - TBM Crosswalk'!$I$1008,6,FALSE))</f>
        <v/>
      </c>
      <c r="I7742" t="str">
        <f>IF(VLOOKUP(TRM!A3251,'TRM - TBM Crosswalk'!$A$2:'TRM - TBM Crosswalk'!$I$1008,7,FALSE)=0,"",VLOOKUP(TRM!A3251,'TRM - TBM Crosswalk'!$A$2:'TRM - TBM Crosswalk'!$I$1008,7,FALSE))</f>
        <v>Platform Services</v>
      </c>
      <c r="J7742" t="str">
        <f>IF(VLOOKUP(TRM!A3251,'TRM - TBM Crosswalk'!$A$2:'TRM - TBM Crosswalk'!$I$1008,8,FALSE)=0,"",VLOOKUP(TRM!A3251,'TRM - TBM Crosswalk'!$A$2:'TRM - TBM Crosswalk'!$I$1008,8,FALSE))</f>
        <v>Applications Services</v>
      </c>
      <c r="K7742" t="str">
        <f>IF(VLOOKUP(TRM!A3251,'TRM - TBM Crosswalk'!$A$2:'TRM - TBM Crosswalk'!$I$1008,9,FALSE)=0,"",VLOOKUP(TRM!A3251,'TRM - TBM Crosswalk'!$A$2:'TRM - TBM Crosswalk'!$I$1008,9,FALSE))</f>
        <v>Content Management</v>
      </c>
    </row>
    <row r="7743" spans="1:11" x14ac:dyDescent="0.45">
      <c r="A7743" t="str">
        <f>TRM!A3252</f>
        <v>A02.023.266</v>
      </c>
      <c r="B7743" t="str">
        <f>TRM!B3252</f>
        <v>Web Content Management</v>
      </c>
      <c r="C7743" t="str">
        <f>TRM!C3252</f>
        <v>SoapUI | 5.5.0</v>
      </c>
      <c r="D7743">
        <f>TRM!D3252</f>
        <v>0</v>
      </c>
      <c r="E7743" t="str">
        <f>IF(VLOOKUP(TRM!A3252,'TRM - TBM Crosswalk'!$A$2:'TRM - TBM Crosswalk'!$I$1008,3,FALSE)="N/A","TBD","")</f>
        <v/>
      </c>
      <c r="F7743" t="str">
        <f>IF(VLOOKUP(TRM!A3252,'TRM - TBM Crosswalk'!$A$2:'TRM - TBM Crosswalk'!$I$1008,4,FALSE)=0,"",VLOOKUP(TRM!A3252,'TRM - TBM Crosswalk'!$A$2:'TRM - TBM Crosswalk'!$I$1008,4,FALSE))</f>
        <v/>
      </c>
      <c r="G7743" t="str">
        <f>IF(VLOOKUP(TRM!A3252,'TRM - TBM Crosswalk'!$A$2:'TRM - TBM Crosswalk'!$I$1008,5,FALSE)=0,"",VLOOKUP(TRM!A3252,'TRM - TBM Crosswalk'!$A$2:'TRM - TBM Crosswalk'!$I$1008,5,FALSE))</f>
        <v/>
      </c>
      <c r="H7743" t="str">
        <f>IF(VLOOKUP(TRM!A3252,'TRM - TBM Crosswalk'!$A$2:'TRM - TBM Crosswalk'!$I$1008,6,FALSE)=0,"",VLOOKUP(TRM!A3252,'TRM - TBM Crosswalk'!$A$2:'TRM - TBM Crosswalk'!$I$1008,6,FALSE))</f>
        <v/>
      </c>
      <c r="I7743" t="str">
        <f>IF(VLOOKUP(TRM!A3252,'TRM - TBM Crosswalk'!$A$2:'TRM - TBM Crosswalk'!$I$1008,7,FALSE)=0,"",VLOOKUP(TRM!A3252,'TRM - TBM Crosswalk'!$A$2:'TRM - TBM Crosswalk'!$I$1008,7,FALSE))</f>
        <v>Platform Services</v>
      </c>
      <c r="J7743" t="str">
        <f>IF(VLOOKUP(TRM!A3252,'TRM - TBM Crosswalk'!$A$2:'TRM - TBM Crosswalk'!$I$1008,8,FALSE)=0,"",VLOOKUP(TRM!A3252,'TRM - TBM Crosswalk'!$A$2:'TRM - TBM Crosswalk'!$I$1008,8,FALSE))</f>
        <v>Applications Services</v>
      </c>
      <c r="K7743" t="str">
        <f>IF(VLOOKUP(TRM!A3252,'TRM - TBM Crosswalk'!$A$2:'TRM - TBM Crosswalk'!$I$1008,9,FALSE)=0,"",VLOOKUP(TRM!A3252,'TRM - TBM Crosswalk'!$A$2:'TRM - TBM Crosswalk'!$I$1008,9,FALSE))</f>
        <v>Content Management</v>
      </c>
    </row>
    <row r="7744" spans="1:11" x14ac:dyDescent="0.45">
      <c r="A7744" t="str">
        <f>TRM!A3253</f>
        <v>A02.023.267#</v>
      </c>
      <c r="B7744" t="str">
        <f>TRM!B3253</f>
        <v>Web Server#</v>
      </c>
      <c r="C7744" t="str">
        <f>TRM!C3253</f>
        <v>Apache Tomcat 7.0 Tomcat7 (remove only)</v>
      </c>
      <c r="D7744">
        <f>TRM!D3253</f>
        <v>0</v>
      </c>
      <c r="E7744" t="str">
        <f>IF(VLOOKUP(TRM!A3253,'TRM - TBM Crosswalk'!$A$2:'TRM - TBM Crosswalk'!$I$1008,3,FALSE)="N/A","TBD","")</f>
        <v>TBD</v>
      </c>
      <c r="F7744" t="str">
        <f>IF(VLOOKUP(TRM!A3253,'TRM - TBM Crosswalk'!$A$2:'TRM - TBM Crosswalk'!$I$1008,4,FALSE)=0,"",VLOOKUP(TRM!A3253,'TRM - TBM Crosswalk'!$A$2:'TRM - TBM Crosswalk'!$I$1008,4,FALSE))</f>
        <v/>
      </c>
      <c r="G7744" t="str">
        <f>IF(VLOOKUP(TRM!A3253,'TRM - TBM Crosswalk'!$A$2:'TRM - TBM Crosswalk'!$I$1008,5,FALSE)=0,"",VLOOKUP(TRM!A3253,'TRM - TBM Crosswalk'!$A$2:'TRM - TBM Crosswalk'!$I$1008,5,FALSE))</f>
        <v/>
      </c>
      <c r="H7744" t="str">
        <f>IF(VLOOKUP(TRM!A3253,'TRM - TBM Crosswalk'!$A$2:'TRM - TBM Crosswalk'!$I$1008,6,FALSE)=0,"",VLOOKUP(TRM!A3253,'TRM - TBM Crosswalk'!$A$2:'TRM - TBM Crosswalk'!$I$1008,6,FALSE))</f>
        <v/>
      </c>
      <c r="I7744" t="str">
        <f>IF(VLOOKUP(TRM!A3253,'TRM - TBM Crosswalk'!$A$2:'TRM - TBM Crosswalk'!$I$1008,7,FALSE)=0,"",VLOOKUP(TRM!A3253,'TRM - TBM Crosswalk'!$A$2:'TRM - TBM Crosswalk'!$I$1008,7,FALSE))</f>
        <v/>
      </c>
      <c r="J7744" t="str">
        <f>IF(VLOOKUP(TRM!A3253,'TRM - TBM Crosswalk'!$A$2:'TRM - TBM Crosswalk'!$I$1008,8,FALSE)=0,"",VLOOKUP(TRM!A3253,'TRM - TBM Crosswalk'!$A$2:'TRM - TBM Crosswalk'!$I$1008,8,FALSE))</f>
        <v/>
      </c>
      <c r="K7744" t="str">
        <f>IF(VLOOKUP(TRM!A3253,'TRM - TBM Crosswalk'!$A$2:'TRM - TBM Crosswalk'!$I$1008,9,FALSE)=0,"",VLOOKUP(TRM!A3253,'TRM - TBM Crosswalk'!$A$2:'TRM - TBM Crosswalk'!$I$1008,9,FALSE))</f>
        <v/>
      </c>
    </row>
    <row r="7745" spans="1:11" x14ac:dyDescent="0.45">
      <c r="A7745" t="str">
        <f>TRM!A3254</f>
        <v>A02.023.267#</v>
      </c>
      <c r="B7745" t="str">
        <f>TRM!B3254</f>
        <v>Web Server#</v>
      </c>
      <c r="C7745" t="str">
        <f>TRM!C3254</f>
        <v>Apache Tomcat 7.0 Tomcat7 (remove only) | 7.0.61</v>
      </c>
      <c r="D7745">
        <f>TRM!D3254</f>
        <v>0</v>
      </c>
      <c r="E7745" t="str">
        <f>IF(VLOOKUP(TRM!A3254,'TRM - TBM Crosswalk'!$A$2:'TRM - TBM Crosswalk'!$I$1008,3,FALSE)="N/A","TBD","")</f>
        <v>TBD</v>
      </c>
      <c r="F7745" t="str">
        <f>IF(VLOOKUP(TRM!A3254,'TRM - TBM Crosswalk'!$A$2:'TRM - TBM Crosswalk'!$I$1008,4,FALSE)=0,"",VLOOKUP(TRM!A3254,'TRM - TBM Crosswalk'!$A$2:'TRM - TBM Crosswalk'!$I$1008,4,FALSE))</f>
        <v/>
      </c>
      <c r="G7745" t="str">
        <f>IF(VLOOKUP(TRM!A3254,'TRM - TBM Crosswalk'!$A$2:'TRM - TBM Crosswalk'!$I$1008,5,FALSE)=0,"",VLOOKUP(TRM!A3254,'TRM - TBM Crosswalk'!$A$2:'TRM - TBM Crosswalk'!$I$1008,5,FALSE))</f>
        <v/>
      </c>
      <c r="H7745" t="str">
        <f>IF(VLOOKUP(TRM!A3254,'TRM - TBM Crosswalk'!$A$2:'TRM - TBM Crosswalk'!$I$1008,6,FALSE)=0,"",VLOOKUP(TRM!A3254,'TRM - TBM Crosswalk'!$A$2:'TRM - TBM Crosswalk'!$I$1008,6,FALSE))</f>
        <v/>
      </c>
      <c r="I7745" t="str">
        <f>IF(VLOOKUP(TRM!A3254,'TRM - TBM Crosswalk'!$A$2:'TRM - TBM Crosswalk'!$I$1008,7,FALSE)=0,"",VLOOKUP(TRM!A3254,'TRM - TBM Crosswalk'!$A$2:'TRM - TBM Crosswalk'!$I$1008,7,FALSE))</f>
        <v/>
      </c>
      <c r="J7745" t="str">
        <f>IF(VLOOKUP(TRM!A3254,'TRM - TBM Crosswalk'!$A$2:'TRM - TBM Crosswalk'!$I$1008,8,FALSE)=0,"",VLOOKUP(TRM!A3254,'TRM - TBM Crosswalk'!$A$2:'TRM - TBM Crosswalk'!$I$1008,8,FALSE))</f>
        <v/>
      </c>
      <c r="K7745" t="str">
        <f>IF(VLOOKUP(TRM!A3254,'TRM - TBM Crosswalk'!$A$2:'TRM - TBM Crosswalk'!$I$1008,9,FALSE)=0,"",VLOOKUP(TRM!A3254,'TRM - TBM Crosswalk'!$A$2:'TRM - TBM Crosswalk'!$I$1008,9,FALSE))</f>
        <v/>
      </c>
    </row>
    <row r="7746" spans="1:11" x14ac:dyDescent="0.45">
      <c r="A7746" t="str">
        <f>TRM!A3255</f>
        <v>A02.023.267#</v>
      </c>
      <c r="B7746" t="str">
        <f>TRM!B3255</f>
        <v>Web Server#</v>
      </c>
      <c r="C7746" t="str">
        <f>TRM!C3255</f>
        <v>Apache Tomcat 8.5 Tomcat (remove only) | 8.5.42</v>
      </c>
      <c r="D7746">
        <f>TRM!D3255</f>
        <v>0</v>
      </c>
      <c r="E7746" t="str">
        <f>IF(VLOOKUP(TRM!A3255,'TRM - TBM Crosswalk'!$A$2:'TRM - TBM Crosswalk'!$I$1008,3,FALSE)="N/A","TBD","")</f>
        <v>TBD</v>
      </c>
      <c r="F7746" t="str">
        <f>IF(VLOOKUP(TRM!A3255,'TRM - TBM Crosswalk'!$A$2:'TRM - TBM Crosswalk'!$I$1008,4,FALSE)=0,"",VLOOKUP(TRM!A3255,'TRM - TBM Crosswalk'!$A$2:'TRM - TBM Crosswalk'!$I$1008,4,FALSE))</f>
        <v/>
      </c>
      <c r="G7746" t="str">
        <f>IF(VLOOKUP(TRM!A3255,'TRM - TBM Crosswalk'!$A$2:'TRM - TBM Crosswalk'!$I$1008,5,FALSE)=0,"",VLOOKUP(TRM!A3255,'TRM - TBM Crosswalk'!$A$2:'TRM - TBM Crosswalk'!$I$1008,5,FALSE))</f>
        <v/>
      </c>
      <c r="H7746" t="str">
        <f>IF(VLOOKUP(TRM!A3255,'TRM - TBM Crosswalk'!$A$2:'TRM - TBM Crosswalk'!$I$1008,6,FALSE)=0,"",VLOOKUP(TRM!A3255,'TRM - TBM Crosswalk'!$A$2:'TRM - TBM Crosswalk'!$I$1008,6,FALSE))</f>
        <v/>
      </c>
      <c r="I7746" t="str">
        <f>IF(VLOOKUP(TRM!A3255,'TRM - TBM Crosswalk'!$A$2:'TRM - TBM Crosswalk'!$I$1008,7,FALSE)=0,"",VLOOKUP(TRM!A3255,'TRM - TBM Crosswalk'!$A$2:'TRM - TBM Crosswalk'!$I$1008,7,FALSE))</f>
        <v/>
      </c>
      <c r="J7746" t="str">
        <f>IF(VLOOKUP(TRM!A3255,'TRM - TBM Crosswalk'!$A$2:'TRM - TBM Crosswalk'!$I$1008,8,FALSE)=0,"",VLOOKUP(TRM!A3255,'TRM - TBM Crosswalk'!$A$2:'TRM - TBM Crosswalk'!$I$1008,8,FALSE))</f>
        <v/>
      </c>
      <c r="K7746" t="str">
        <f>IF(VLOOKUP(TRM!A3255,'TRM - TBM Crosswalk'!$A$2:'TRM - TBM Crosswalk'!$I$1008,9,FALSE)=0,"",VLOOKUP(TRM!A3255,'TRM - TBM Crosswalk'!$A$2:'TRM - TBM Crosswalk'!$I$1008,9,FALSE))</f>
        <v/>
      </c>
    </row>
    <row r="7747" spans="1:11" x14ac:dyDescent="0.45">
      <c r="A7747" t="str">
        <f>TRM!A3256</f>
        <v>A02.023.267#</v>
      </c>
      <c r="B7747" t="str">
        <f>TRM!B3256</f>
        <v>Web Server#</v>
      </c>
      <c r="C7747" t="str">
        <f>TRM!C3256</f>
        <v>Apache Tomcat 8.5 Tomcat (remove only) | 8.5.51</v>
      </c>
      <c r="D7747">
        <f>TRM!D3256</f>
        <v>0</v>
      </c>
      <c r="E7747" t="str">
        <f>IF(VLOOKUP(TRM!A3256,'TRM - TBM Crosswalk'!$A$2:'TRM - TBM Crosswalk'!$I$1008,3,FALSE)="N/A","TBD","")</f>
        <v>TBD</v>
      </c>
      <c r="F7747" t="str">
        <f>IF(VLOOKUP(TRM!A3256,'TRM - TBM Crosswalk'!$A$2:'TRM - TBM Crosswalk'!$I$1008,4,FALSE)=0,"",VLOOKUP(TRM!A3256,'TRM - TBM Crosswalk'!$A$2:'TRM - TBM Crosswalk'!$I$1008,4,FALSE))</f>
        <v/>
      </c>
      <c r="G7747" t="str">
        <f>IF(VLOOKUP(TRM!A3256,'TRM - TBM Crosswalk'!$A$2:'TRM - TBM Crosswalk'!$I$1008,5,FALSE)=0,"",VLOOKUP(TRM!A3256,'TRM - TBM Crosswalk'!$A$2:'TRM - TBM Crosswalk'!$I$1008,5,FALSE))</f>
        <v/>
      </c>
      <c r="H7747" t="str">
        <f>IF(VLOOKUP(TRM!A3256,'TRM - TBM Crosswalk'!$A$2:'TRM - TBM Crosswalk'!$I$1008,6,FALSE)=0,"",VLOOKUP(TRM!A3256,'TRM - TBM Crosswalk'!$A$2:'TRM - TBM Crosswalk'!$I$1008,6,FALSE))</f>
        <v/>
      </c>
      <c r="I7747" t="str">
        <f>IF(VLOOKUP(TRM!A3256,'TRM - TBM Crosswalk'!$A$2:'TRM - TBM Crosswalk'!$I$1008,7,FALSE)=0,"",VLOOKUP(TRM!A3256,'TRM - TBM Crosswalk'!$A$2:'TRM - TBM Crosswalk'!$I$1008,7,FALSE))</f>
        <v/>
      </c>
      <c r="J7747" t="str">
        <f>IF(VLOOKUP(TRM!A3256,'TRM - TBM Crosswalk'!$A$2:'TRM - TBM Crosswalk'!$I$1008,8,FALSE)=0,"",VLOOKUP(TRM!A3256,'TRM - TBM Crosswalk'!$A$2:'TRM - TBM Crosswalk'!$I$1008,8,FALSE))</f>
        <v/>
      </c>
      <c r="K7747" t="str">
        <f>IF(VLOOKUP(TRM!A3256,'TRM - TBM Crosswalk'!$A$2:'TRM - TBM Crosswalk'!$I$1008,9,FALSE)=0,"",VLOOKUP(TRM!A3256,'TRM - TBM Crosswalk'!$A$2:'TRM - TBM Crosswalk'!$I$1008,9,FALSE))</f>
        <v/>
      </c>
    </row>
    <row r="7748" spans="1:11" x14ac:dyDescent="0.45">
      <c r="A7748" t="str">
        <f>TRM!A3257</f>
        <v>A02.023.267#</v>
      </c>
      <c r="B7748" t="str">
        <f>TRM!B3257</f>
        <v>Web Server#</v>
      </c>
      <c r="C7748" t="str">
        <f>TRM!C3257</f>
        <v>Apache Tomcat 8.5 Tomcat8 (remove only) | 8.5.11</v>
      </c>
      <c r="D7748">
        <f>TRM!D3257</f>
        <v>0</v>
      </c>
      <c r="E7748" t="str">
        <f>IF(VLOOKUP(TRM!A3257,'TRM - TBM Crosswalk'!$A$2:'TRM - TBM Crosswalk'!$I$1008,3,FALSE)="N/A","TBD","")</f>
        <v>TBD</v>
      </c>
      <c r="F7748" t="str">
        <f>IF(VLOOKUP(TRM!A3257,'TRM - TBM Crosswalk'!$A$2:'TRM - TBM Crosswalk'!$I$1008,4,FALSE)=0,"",VLOOKUP(TRM!A3257,'TRM - TBM Crosswalk'!$A$2:'TRM - TBM Crosswalk'!$I$1008,4,FALSE))</f>
        <v/>
      </c>
      <c r="G7748" t="str">
        <f>IF(VLOOKUP(TRM!A3257,'TRM - TBM Crosswalk'!$A$2:'TRM - TBM Crosswalk'!$I$1008,5,FALSE)=0,"",VLOOKUP(TRM!A3257,'TRM - TBM Crosswalk'!$A$2:'TRM - TBM Crosswalk'!$I$1008,5,FALSE))</f>
        <v/>
      </c>
      <c r="H7748" t="str">
        <f>IF(VLOOKUP(TRM!A3257,'TRM - TBM Crosswalk'!$A$2:'TRM - TBM Crosswalk'!$I$1008,6,FALSE)=0,"",VLOOKUP(TRM!A3257,'TRM - TBM Crosswalk'!$A$2:'TRM - TBM Crosswalk'!$I$1008,6,FALSE))</f>
        <v/>
      </c>
      <c r="I7748" t="str">
        <f>IF(VLOOKUP(TRM!A3257,'TRM - TBM Crosswalk'!$A$2:'TRM - TBM Crosswalk'!$I$1008,7,FALSE)=0,"",VLOOKUP(TRM!A3257,'TRM - TBM Crosswalk'!$A$2:'TRM - TBM Crosswalk'!$I$1008,7,FALSE))</f>
        <v/>
      </c>
      <c r="J7748" t="str">
        <f>IF(VLOOKUP(TRM!A3257,'TRM - TBM Crosswalk'!$A$2:'TRM - TBM Crosswalk'!$I$1008,8,FALSE)=0,"",VLOOKUP(TRM!A3257,'TRM - TBM Crosswalk'!$A$2:'TRM - TBM Crosswalk'!$I$1008,8,FALSE))</f>
        <v/>
      </c>
      <c r="K7748" t="str">
        <f>IF(VLOOKUP(TRM!A3257,'TRM - TBM Crosswalk'!$A$2:'TRM - TBM Crosswalk'!$I$1008,9,FALSE)=0,"",VLOOKUP(TRM!A3257,'TRM - TBM Crosswalk'!$A$2:'TRM - TBM Crosswalk'!$I$1008,9,FALSE))</f>
        <v/>
      </c>
    </row>
    <row r="7749" spans="1:11" x14ac:dyDescent="0.45">
      <c r="A7749" t="str">
        <f>TRM!A3258</f>
        <v>A02.023.267#</v>
      </c>
      <c r="B7749" t="str">
        <f>TRM!B3258</f>
        <v>Web Server#</v>
      </c>
      <c r="C7749" t="str">
        <f>TRM!C3258</f>
        <v>Apache Tomcat 8.5 Tomcat8 (remove only) | 8.5.15</v>
      </c>
      <c r="D7749">
        <f>TRM!D3258</f>
        <v>0</v>
      </c>
      <c r="E7749" t="str">
        <f>IF(VLOOKUP(TRM!A3258,'TRM - TBM Crosswalk'!$A$2:'TRM - TBM Crosswalk'!$I$1008,3,FALSE)="N/A","TBD","")</f>
        <v>TBD</v>
      </c>
      <c r="F7749" t="str">
        <f>IF(VLOOKUP(TRM!A3258,'TRM - TBM Crosswalk'!$A$2:'TRM - TBM Crosswalk'!$I$1008,4,FALSE)=0,"",VLOOKUP(TRM!A3258,'TRM - TBM Crosswalk'!$A$2:'TRM - TBM Crosswalk'!$I$1008,4,FALSE))</f>
        <v/>
      </c>
      <c r="G7749" t="str">
        <f>IF(VLOOKUP(TRM!A3258,'TRM - TBM Crosswalk'!$A$2:'TRM - TBM Crosswalk'!$I$1008,5,FALSE)=0,"",VLOOKUP(TRM!A3258,'TRM - TBM Crosswalk'!$A$2:'TRM - TBM Crosswalk'!$I$1008,5,FALSE))</f>
        <v/>
      </c>
      <c r="H7749" t="str">
        <f>IF(VLOOKUP(TRM!A3258,'TRM - TBM Crosswalk'!$A$2:'TRM - TBM Crosswalk'!$I$1008,6,FALSE)=0,"",VLOOKUP(TRM!A3258,'TRM - TBM Crosswalk'!$A$2:'TRM - TBM Crosswalk'!$I$1008,6,FALSE))</f>
        <v/>
      </c>
      <c r="I7749" t="str">
        <f>IF(VLOOKUP(TRM!A3258,'TRM - TBM Crosswalk'!$A$2:'TRM - TBM Crosswalk'!$I$1008,7,FALSE)=0,"",VLOOKUP(TRM!A3258,'TRM - TBM Crosswalk'!$A$2:'TRM - TBM Crosswalk'!$I$1008,7,FALSE))</f>
        <v/>
      </c>
      <c r="J7749" t="str">
        <f>IF(VLOOKUP(TRM!A3258,'TRM - TBM Crosswalk'!$A$2:'TRM - TBM Crosswalk'!$I$1008,8,FALSE)=0,"",VLOOKUP(TRM!A3258,'TRM - TBM Crosswalk'!$A$2:'TRM - TBM Crosswalk'!$I$1008,8,FALSE))</f>
        <v/>
      </c>
      <c r="K7749" t="str">
        <f>IF(VLOOKUP(TRM!A3258,'TRM - TBM Crosswalk'!$A$2:'TRM - TBM Crosswalk'!$I$1008,9,FALSE)=0,"",VLOOKUP(TRM!A3258,'TRM - TBM Crosswalk'!$A$2:'TRM - TBM Crosswalk'!$I$1008,9,FALSE))</f>
        <v/>
      </c>
    </row>
    <row r="7750" spans="1:11" x14ac:dyDescent="0.45">
      <c r="A7750" t="str">
        <f>TRM!A3259</f>
        <v>A02.023.267#</v>
      </c>
      <c r="B7750" t="str">
        <f>TRM!B3259</f>
        <v>Web Server#</v>
      </c>
      <c r="C7750" t="str">
        <f>TRM!C3259</f>
        <v>Apache Tomcat 8.5 Tomcat8 (remove only) | 8.5.28</v>
      </c>
      <c r="D7750">
        <f>TRM!D3259</f>
        <v>0</v>
      </c>
      <c r="E7750" t="str">
        <f>IF(VLOOKUP(TRM!A3259,'TRM - TBM Crosswalk'!$A$2:'TRM - TBM Crosswalk'!$I$1008,3,FALSE)="N/A","TBD","")</f>
        <v>TBD</v>
      </c>
      <c r="F7750" t="str">
        <f>IF(VLOOKUP(TRM!A3259,'TRM - TBM Crosswalk'!$A$2:'TRM - TBM Crosswalk'!$I$1008,4,FALSE)=0,"",VLOOKUP(TRM!A3259,'TRM - TBM Crosswalk'!$A$2:'TRM - TBM Crosswalk'!$I$1008,4,FALSE))</f>
        <v/>
      </c>
      <c r="G7750" t="str">
        <f>IF(VLOOKUP(TRM!A3259,'TRM - TBM Crosswalk'!$A$2:'TRM - TBM Crosswalk'!$I$1008,5,FALSE)=0,"",VLOOKUP(TRM!A3259,'TRM - TBM Crosswalk'!$A$2:'TRM - TBM Crosswalk'!$I$1008,5,FALSE))</f>
        <v/>
      </c>
      <c r="H7750" t="str">
        <f>IF(VLOOKUP(TRM!A3259,'TRM - TBM Crosswalk'!$A$2:'TRM - TBM Crosswalk'!$I$1008,6,FALSE)=0,"",VLOOKUP(TRM!A3259,'TRM - TBM Crosswalk'!$A$2:'TRM - TBM Crosswalk'!$I$1008,6,FALSE))</f>
        <v/>
      </c>
      <c r="I7750" t="str">
        <f>IF(VLOOKUP(TRM!A3259,'TRM - TBM Crosswalk'!$A$2:'TRM - TBM Crosswalk'!$I$1008,7,FALSE)=0,"",VLOOKUP(TRM!A3259,'TRM - TBM Crosswalk'!$A$2:'TRM - TBM Crosswalk'!$I$1008,7,FALSE))</f>
        <v/>
      </c>
      <c r="J7750" t="str">
        <f>IF(VLOOKUP(TRM!A3259,'TRM - TBM Crosswalk'!$A$2:'TRM - TBM Crosswalk'!$I$1008,8,FALSE)=0,"",VLOOKUP(TRM!A3259,'TRM - TBM Crosswalk'!$A$2:'TRM - TBM Crosswalk'!$I$1008,8,FALSE))</f>
        <v/>
      </c>
      <c r="K7750" t="str">
        <f>IF(VLOOKUP(TRM!A3259,'TRM - TBM Crosswalk'!$A$2:'TRM - TBM Crosswalk'!$I$1008,9,FALSE)=0,"",VLOOKUP(TRM!A3259,'TRM - TBM Crosswalk'!$A$2:'TRM - TBM Crosswalk'!$I$1008,9,FALSE))</f>
        <v/>
      </c>
    </row>
    <row r="7751" spans="1:11" x14ac:dyDescent="0.45">
      <c r="A7751" t="str">
        <f>TRM!A3261</f>
        <v>A02.023.267#</v>
      </c>
      <c r="B7751" t="str">
        <f>TRM!B3261</f>
        <v>Web Server#</v>
      </c>
      <c r="C7751" t="str">
        <f>TRM!C3261</f>
        <v>Apache Tomcat 8.5 Tomcat8 (remove only) | 8.5.9</v>
      </c>
      <c r="D7751">
        <f>TRM!D3261</f>
        <v>0</v>
      </c>
      <c r="E7751" t="str">
        <f>IF(VLOOKUP(TRM!A3261,'TRM - TBM Crosswalk'!$A$2:'TRM - TBM Crosswalk'!$I$1008,3,FALSE)="N/A","TBD","")</f>
        <v>TBD</v>
      </c>
      <c r="F7751" t="str">
        <f>IF(VLOOKUP(TRM!A3261,'TRM - TBM Crosswalk'!$A$2:'TRM - TBM Crosswalk'!$I$1008,4,FALSE)=0,"",VLOOKUP(TRM!A3261,'TRM - TBM Crosswalk'!$A$2:'TRM - TBM Crosswalk'!$I$1008,4,FALSE))</f>
        <v/>
      </c>
      <c r="G7751" t="str">
        <f>IF(VLOOKUP(TRM!A3261,'TRM - TBM Crosswalk'!$A$2:'TRM - TBM Crosswalk'!$I$1008,5,FALSE)=0,"",VLOOKUP(TRM!A3261,'TRM - TBM Crosswalk'!$A$2:'TRM - TBM Crosswalk'!$I$1008,5,FALSE))</f>
        <v/>
      </c>
      <c r="H7751" t="str">
        <f>IF(VLOOKUP(TRM!A3261,'TRM - TBM Crosswalk'!$A$2:'TRM - TBM Crosswalk'!$I$1008,6,FALSE)=0,"",VLOOKUP(TRM!A3261,'TRM - TBM Crosswalk'!$A$2:'TRM - TBM Crosswalk'!$I$1008,6,FALSE))</f>
        <v/>
      </c>
      <c r="I7751" t="str">
        <f>IF(VLOOKUP(TRM!A3261,'TRM - TBM Crosswalk'!$A$2:'TRM - TBM Crosswalk'!$I$1008,7,FALSE)=0,"",VLOOKUP(TRM!A3261,'TRM - TBM Crosswalk'!$A$2:'TRM - TBM Crosswalk'!$I$1008,7,FALSE))</f>
        <v/>
      </c>
      <c r="J7751" t="str">
        <f>IF(VLOOKUP(TRM!A3261,'TRM - TBM Crosswalk'!$A$2:'TRM - TBM Crosswalk'!$I$1008,8,FALSE)=0,"",VLOOKUP(TRM!A3261,'TRM - TBM Crosswalk'!$A$2:'TRM - TBM Crosswalk'!$I$1008,8,FALSE))</f>
        <v/>
      </c>
      <c r="K7751" t="str">
        <f>IF(VLOOKUP(TRM!A3261,'TRM - TBM Crosswalk'!$A$2:'TRM - TBM Crosswalk'!$I$1008,9,FALSE)=0,"",VLOOKUP(TRM!A3261,'TRM - TBM Crosswalk'!$A$2:'TRM - TBM Crosswalk'!$I$1008,9,FALSE))</f>
        <v/>
      </c>
    </row>
    <row r="7752" spans="1:11" x14ac:dyDescent="0.45">
      <c r="A7752" t="str">
        <f>TRM!A3262</f>
        <v>A02.023.267#</v>
      </c>
      <c r="B7752" t="str">
        <f>TRM!B3262</f>
        <v>Web Server#</v>
      </c>
      <c r="C7752" t="str">
        <f>TRM!C3262</f>
        <v>Apache Tomcat 9.0 Tomcat9 (remove only) | 9.0.20</v>
      </c>
      <c r="D7752">
        <f>TRM!D3262</f>
        <v>0</v>
      </c>
      <c r="E7752" t="str">
        <f>IF(VLOOKUP(TRM!A3262,'TRM - TBM Crosswalk'!$A$2:'TRM - TBM Crosswalk'!$I$1008,3,FALSE)="N/A","TBD","")</f>
        <v>TBD</v>
      </c>
      <c r="F7752" t="str">
        <f>IF(VLOOKUP(TRM!A3262,'TRM - TBM Crosswalk'!$A$2:'TRM - TBM Crosswalk'!$I$1008,4,FALSE)=0,"",VLOOKUP(TRM!A3262,'TRM - TBM Crosswalk'!$A$2:'TRM - TBM Crosswalk'!$I$1008,4,FALSE))</f>
        <v/>
      </c>
      <c r="G7752" t="str">
        <f>IF(VLOOKUP(TRM!A3262,'TRM - TBM Crosswalk'!$A$2:'TRM - TBM Crosswalk'!$I$1008,5,FALSE)=0,"",VLOOKUP(TRM!A3262,'TRM - TBM Crosswalk'!$A$2:'TRM - TBM Crosswalk'!$I$1008,5,FALSE))</f>
        <v/>
      </c>
      <c r="H7752" t="str">
        <f>IF(VLOOKUP(TRM!A3262,'TRM - TBM Crosswalk'!$A$2:'TRM - TBM Crosswalk'!$I$1008,6,FALSE)=0,"",VLOOKUP(TRM!A3262,'TRM - TBM Crosswalk'!$A$2:'TRM - TBM Crosswalk'!$I$1008,6,FALSE))</f>
        <v/>
      </c>
      <c r="I7752" t="str">
        <f>IF(VLOOKUP(TRM!A3262,'TRM - TBM Crosswalk'!$A$2:'TRM - TBM Crosswalk'!$I$1008,7,FALSE)=0,"",VLOOKUP(TRM!A3262,'TRM - TBM Crosswalk'!$A$2:'TRM - TBM Crosswalk'!$I$1008,7,FALSE))</f>
        <v/>
      </c>
      <c r="J7752" t="str">
        <f>IF(VLOOKUP(TRM!A3262,'TRM - TBM Crosswalk'!$A$2:'TRM - TBM Crosswalk'!$I$1008,8,FALSE)=0,"",VLOOKUP(TRM!A3262,'TRM - TBM Crosswalk'!$A$2:'TRM - TBM Crosswalk'!$I$1008,8,FALSE))</f>
        <v/>
      </c>
      <c r="K7752" t="str">
        <f>IF(VLOOKUP(TRM!A3262,'TRM - TBM Crosswalk'!$A$2:'TRM - TBM Crosswalk'!$I$1008,9,FALSE)=0,"",VLOOKUP(TRM!A3262,'TRM - TBM Crosswalk'!$A$2:'TRM - TBM Crosswalk'!$I$1008,9,FALSE))</f>
        <v/>
      </c>
    </row>
    <row r="7753" spans="1:11" x14ac:dyDescent="0.45">
      <c r="A7753" t="str">
        <f>TRM!A3263</f>
        <v>A02.023.267#</v>
      </c>
      <c r="B7753" t="str">
        <f>TRM!B3263</f>
        <v>Web Server#</v>
      </c>
      <c r="C7753" t="str">
        <f>TRM!C3263</f>
        <v>Apache Tomcat 9.0 Tomcat9WM (remove only) | 9.0.21</v>
      </c>
      <c r="D7753">
        <f>TRM!D3263</f>
        <v>0</v>
      </c>
      <c r="E7753" t="str">
        <f>IF(VLOOKUP(TRM!A3263,'TRM - TBM Crosswalk'!$A$2:'TRM - TBM Crosswalk'!$I$1008,3,FALSE)="N/A","TBD","")</f>
        <v>TBD</v>
      </c>
      <c r="F7753" t="str">
        <f>IF(VLOOKUP(TRM!A3263,'TRM - TBM Crosswalk'!$A$2:'TRM - TBM Crosswalk'!$I$1008,4,FALSE)=0,"",VLOOKUP(TRM!A3263,'TRM - TBM Crosswalk'!$A$2:'TRM - TBM Crosswalk'!$I$1008,4,FALSE))</f>
        <v/>
      </c>
      <c r="G7753" t="str">
        <f>IF(VLOOKUP(TRM!A3263,'TRM - TBM Crosswalk'!$A$2:'TRM - TBM Crosswalk'!$I$1008,5,FALSE)=0,"",VLOOKUP(TRM!A3263,'TRM - TBM Crosswalk'!$A$2:'TRM - TBM Crosswalk'!$I$1008,5,FALSE))</f>
        <v/>
      </c>
      <c r="H7753" t="str">
        <f>IF(VLOOKUP(TRM!A3263,'TRM - TBM Crosswalk'!$A$2:'TRM - TBM Crosswalk'!$I$1008,6,FALSE)=0,"",VLOOKUP(TRM!A3263,'TRM - TBM Crosswalk'!$A$2:'TRM - TBM Crosswalk'!$I$1008,6,FALSE))</f>
        <v/>
      </c>
      <c r="I7753" t="str">
        <f>IF(VLOOKUP(TRM!A3263,'TRM - TBM Crosswalk'!$A$2:'TRM - TBM Crosswalk'!$I$1008,7,FALSE)=0,"",VLOOKUP(TRM!A3263,'TRM - TBM Crosswalk'!$A$2:'TRM - TBM Crosswalk'!$I$1008,7,FALSE))</f>
        <v/>
      </c>
      <c r="J7753" t="str">
        <f>IF(VLOOKUP(TRM!A3263,'TRM - TBM Crosswalk'!$A$2:'TRM - TBM Crosswalk'!$I$1008,8,FALSE)=0,"",VLOOKUP(TRM!A3263,'TRM - TBM Crosswalk'!$A$2:'TRM - TBM Crosswalk'!$I$1008,8,FALSE))</f>
        <v/>
      </c>
      <c r="K7753" t="str">
        <f>IF(VLOOKUP(TRM!A3263,'TRM - TBM Crosswalk'!$A$2:'TRM - TBM Crosswalk'!$I$1008,9,FALSE)=0,"",VLOOKUP(TRM!A3263,'TRM - TBM Crosswalk'!$A$2:'TRM - TBM Crosswalk'!$I$1008,9,FALSE))</f>
        <v/>
      </c>
    </row>
    <row r="7754" spans="1:11" x14ac:dyDescent="0.45">
      <c r="A7754" t="str">
        <f>TRM!A3266</f>
        <v>A02.023.267#</v>
      </c>
      <c r="B7754" t="str">
        <f>TRM!B3266</f>
        <v>Web Server#</v>
      </c>
      <c r="C7754" t="str">
        <f>TRM!C3266</f>
        <v>IBM HTTP Server V9.0</v>
      </c>
      <c r="D7754">
        <f>TRM!D3266</f>
        <v>0</v>
      </c>
      <c r="E7754" t="str">
        <f>IF(VLOOKUP(TRM!A3266,'TRM - TBM Crosswalk'!$A$2:'TRM - TBM Crosswalk'!$I$1008,3,FALSE)="N/A","TBD","")</f>
        <v>TBD</v>
      </c>
      <c r="F7754" t="str">
        <f>IF(VLOOKUP(TRM!A3266,'TRM - TBM Crosswalk'!$A$2:'TRM - TBM Crosswalk'!$I$1008,4,FALSE)=0,"",VLOOKUP(TRM!A3266,'TRM - TBM Crosswalk'!$A$2:'TRM - TBM Crosswalk'!$I$1008,4,FALSE))</f>
        <v/>
      </c>
      <c r="G7754" t="str">
        <f>IF(VLOOKUP(TRM!A3266,'TRM - TBM Crosswalk'!$A$2:'TRM - TBM Crosswalk'!$I$1008,5,FALSE)=0,"",VLOOKUP(TRM!A3266,'TRM - TBM Crosswalk'!$A$2:'TRM - TBM Crosswalk'!$I$1008,5,FALSE))</f>
        <v/>
      </c>
      <c r="H7754" t="str">
        <f>IF(VLOOKUP(TRM!A3266,'TRM - TBM Crosswalk'!$A$2:'TRM - TBM Crosswalk'!$I$1008,6,FALSE)=0,"",VLOOKUP(TRM!A3266,'TRM - TBM Crosswalk'!$A$2:'TRM - TBM Crosswalk'!$I$1008,6,FALSE))</f>
        <v/>
      </c>
      <c r="I7754" t="str">
        <f>IF(VLOOKUP(TRM!A3266,'TRM - TBM Crosswalk'!$A$2:'TRM - TBM Crosswalk'!$I$1008,7,FALSE)=0,"",VLOOKUP(TRM!A3266,'TRM - TBM Crosswalk'!$A$2:'TRM - TBM Crosswalk'!$I$1008,7,FALSE))</f>
        <v/>
      </c>
      <c r="J7754" t="str">
        <f>IF(VLOOKUP(TRM!A3266,'TRM - TBM Crosswalk'!$A$2:'TRM - TBM Crosswalk'!$I$1008,8,FALSE)=0,"",VLOOKUP(TRM!A3266,'TRM - TBM Crosswalk'!$A$2:'TRM - TBM Crosswalk'!$I$1008,8,FALSE))</f>
        <v/>
      </c>
      <c r="K7754" t="str">
        <f>IF(VLOOKUP(TRM!A3266,'TRM - TBM Crosswalk'!$A$2:'TRM - TBM Crosswalk'!$I$1008,9,FALSE)=0,"",VLOOKUP(TRM!A3266,'TRM - TBM Crosswalk'!$A$2:'TRM - TBM Crosswalk'!$I$1008,9,FALSE))</f>
        <v/>
      </c>
    </row>
    <row r="7755" spans="1:11" x14ac:dyDescent="0.45">
      <c r="A7755" t="str">
        <f>TRM!A3267</f>
        <v>A02.023.267#</v>
      </c>
      <c r="B7755" t="str">
        <f>TRM!B3267</f>
        <v>Web Server#</v>
      </c>
      <c r="C7755" t="str">
        <f>TRM!C3267</f>
        <v>IIS 10.0 Express | 10.0.02327</v>
      </c>
      <c r="D7755">
        <f>TRM!D3267</f>
        <v>0</v>
      </c>
      <c r="E7755" t="str">
        <f>IF(VLOOKUP(TRM!A3267,'TRM - TBM Crosswalk'!$A$2:'TRM - TBM Crosswalk'!$I$1008,3,FALSE)="N/A","TBD","")</f>
        <v>TBD</v>
      </c>
      <c r="F7755" t="str">
        <f>IF(VLOOKUP(TRM!A3267,'TRM - TBM Crosswalk'!$A$2:'TRM - TBM Crosswalk'!$I$1008,4,FALSE)=0,"",VLOOKUP(TRM!A3267,'TRM - TBM Crosswalk'!$A$2:'TRM - TBM Crosswalk'!$I$1008,4,FALSE))</f>
        <v/>
      </c>
      <c r="G7755" t="str">
        <f>IF(VLOOKUP(TRM!A3267,'TRM - TBM Crosswalk'!$A$2:'TRM - TBM Crosswalk'!$I$1008,5,FALSE)=0,"",VLOOKUP(TRM!A3267,'TRM - TBM Crosswalk'!$A$2:'TRM - TBM Crosswalk'!$I$1008,5,FALSE))</f>
        <v/>
      </c>
      <c r="H7755" t="str">
        <f>IF(VLOOKUP(TRM!A3267,'TRM - TBM Crosswalk'!$A$2:'TRM - TBM Crosswalk'!$I$1008,6,FALSE)=0,"",VLOOKUP(TRM!A3267,'TRM - TBM Crosswalk'!$A$2:'TRM - TBM Crosswalk'!$I$1008,6,FALSE))</f>
        <v/>
      </c>
      <c r="I7755" t="str">
        <f>IF(VLOOKUP(TRM!A3267,'TRM - TBM Crosswalk'!$A$2:'TRM - TBM Crosswalk'!$I$1008,7,FALSE)=0,"",VLOOKUP(TRM!A3267,'TRM - TBM Crosswalk'!$A$2:'TRM - TBM Crosswalk'!$I$1008,7,FALSE))</f>
        <v/>
      </c>
      <c r="J7755" t="str">
        <f>IF(VLOOKUP(TRM!A3267,'TRM - TBM Crosswalk'!$A$2:'TRM - TBM Crosswalk'!$I$1008,8,FALSE)=0,"",VLOOKUP(TRM!A3267,'TRM - TBM Crosswalk'!$A$2:'TRM - TBM Crosswalk'!$I$1008,8,FALSE))</f>
        <v/>
      </c>
      <c r="K7755" t="str">
        <f>IF(VLOOKUP(TRM!A3267,'TRM - TBM Crosswalk'!$A$2:'TRM - TBM Crosswalk'!$I$1008,9,FALSE)=0,"",VLOOKUP(TRM!A3267,'TRM - TBM Crosswalk'!$A$2:'TRM - TBM Crosswalk'!$I$1008,9,FALSE))</f>
        <v/>
      </c>
    </row>
    <row r="7756" spans="1:11" x14ac:dyDescent="0.45">
      <c r="A7756" t="str">
        <f>TRM!A3461</f>
        <v>A02.024.385</v>
      </c>
      <c r="B7756" t="str">
        <f>TRM!B3461</f>
        <v>Geospatial Data Analysis</v>
      </c>
      <c r="C7756" t="str">
        <f>TRM!C3461</f>
        <v>ArcGIS Web Adaptor (IIS) 10.6.1 - azarcgisauth (443) | 10.6.9270</v>
      </c>
      <c r="D7756">
        <f>TRM!D3461</f>
        <v>0</v>
      </c>
      <c r="E7756" t="str">
        <f>IF(VLOOKUP(TRM!A3461,'TRM - TBM Crosswalk'!$A$2:'TRM - TBM Crosswalk'!$I$1008,3,FALSE)="N/A","TBD","")</f>
        <v>TBD</v>
      </c>
      <c r="F7756" t="str">
        <f>IF(VLOOKUP(TRM!A3461,'TRM - TBM Crosswalk'!$A$2:'TRM - TBM Crosswalk'!$I$1008,4,FALSE)=0,"",VLOOKUP(TRM!A3461,'TRM - TBM Crosswalk'!$A$2:'TRM - TBM Crosswalk'!$I$1008,4,FALSE))</f>
        <v/>
      </c>
      <c r="G7756" t="str">
        <f>IF(VLOOKUP(TRM!A3461,'TRM - TBM Crosswalk'!$A$2:'TRM - TBM Crosswalk'!$I$1008,5,FALSE)=0,"",VLOOKUP(TRM!A3461,'TRM - TBM Crosswalk'!$A$2:'TRM - TBM Crosswalk'!$I$1008,5,FALSE))</f>
        <v/>
      </c>
      <c r="H7756" t="str">
        <f>IF(VLOOKUP(TRM!A3461,'TRM - TBM Crosswalk'!$A$2:'TRM - TBM Crosswalk'!$I$1008,6,FALSE)=0,"",VLOOKUP(TRM!A3461,'TRM - TBM Crosswalk'!$A$2:'TRM - TBM Crosswalk'!$I$1008,6,FALSE))</f>
        <v/>
      </c>
      <c r="I7756" t="str">
        <f>IF(VLOOKUP(TRM!A3461,'TRM - TBM Crosswalk'!$A$2:'TRM - TBM Crosswalk'!$I$1008,7,FALSE)=0,"",VLOOKUP(TRM!A3461,'TRM - TBM Crosswalk'!$A$2:'TRM - TBM Crosswalk'!$I$1008,7,FALSE))</f>
        <v/>
      </c>
      <c r="J7756" t="str">
        <f>IF(VLOOKUP(TRM!A3461,'TRM - TBM Crosswalk'!$A$2:'TRM - TBM Crosswalk'!$I$1008,8,FALSE)=0,"",VLOOKUP(TRM!A3461,'TRM - TBM Crosswalk'!$A$2:'TRM - TBM Crosswalk'!$I$1008,8,FALSE))</f>
        <v/>
      </c>
      <c r="K7756" t="str">
        <f>IF(VLOOKUP(TRM!A3461,'TRM - TBM Crosswalk'!$A$2:'TRM - TBM Crosswalk'!$I$1008,9,FALSE)=0,"",VLOOKUP(TRM!A3461,'TRM - TBM Crosswalk'!$A$2:'TRM - TBM Crosswalk'!$I$1008,9,FALSE))</f>
        <v/>
      </c>
    </row>
    <row r="7757" spans="1:11" x14ac:dyDescent="0.45">
      <c r="A7757" t="str">
        <f>TRM!A3462</f>
        <v>A02.024.385</v>
      </c>
      <c r="B7757" t="str">
        <f>TRM!B3462</f>
        <v>Geospatial Data Analysis</v>
      </c>
      <c r="C7757" t="str">
        <f>TRM!C3462</f>
        <v>ArcGIS Web Adaptor (IIS) 10.6.1 - azarcgispub (443) | 10.6.9270</v>
      </c>
      <c r="D7757">
        <f>TRM!D3462</f>
        <v>0</v>
      </c>
      <c r="E7757" t="str">
        <f>IF(VLOOKUP(TRM!A3462,'TRM - TBM Crosswalk'!$A$2:'TRM - TBM Crosswalk'!$I$1008,3,FALSE)="N/A","TBD","")</f>
        <v>TBD</v>
      </c>
      <c r="F7757" t="str">
        <f>IF(VLOOKUP(TRM!A3462,'TRM - TBM Crosswalk'!$A$2:'TRM - TBM Crosswalk'!$I$1008,4,FALSE)=0,"",VLOOKUP(TRM!A3462,'TRM - TBM Crosswalk'!$A$2:'TRM - TBM Crosswalk'!$I$1008,4,FALSE))</f>
        <v/>
      </c>
      <c r="G7757" t="str">
        <f>IF(VLOOKUP(TRM!A3462,'TRM - TBM Crosswalk'!$A$2:'TRM - TBM Crosswalk'!$I$1008,5,FALSE)=0,"",VLOOKUP(TRM!A3462,'TRM - TBM Crosswalk'!$A$2:'TRM - TBM Crosswalk'!$I$1008,5,FALSE))</f>
        <v/>
      </c>
      <c r="H7757" t="str">
        <f>IF(VLOOKUP(TRM!A3462,'TRM - TBM Crosswalk'!$A$2:'TRM - TBM Crosswalk'!$I$1008,6,FALSE)=0,"",VLOOKUP(TRM!A3462,'TRM - TBM Crosswalk'!$A$2:'TRM - TBM Crosswalk'!$I$1008,6,FALSE))</f>
        <v/>
      </c>
      <c r="I7757" t="str">
        <f>IF(VLOOKUP(TRM!A3462,'TRM - TBM Crosswalk'!$A$2:'TRM - TBM Crosswalk'!$I$1008,7,FALSE)=0,"",VLOOKUP(TRM!A3462,'TRM - TBM Crosswalk'!$A$2:'TRM - TBM Crosswalk'!$I$1008,7,FALSE))</f>
        <v/>
      </c>
      <c r="J7757" t="str">
        <f>IF(VLOOKUP(TRM!A3462,'TRM - TBM Crosswalk'!$A$2:'TRM - TBM Crosswalk'!$I$1008,8,FALSE)=0,"",VLOOKUP(TRM!A3462,'TRM - TBM Crosswalk'!$A$2:'TRM - TBM Crosswalk'!$I$1008,8,FALSE))</f>
        <v/>
      </c>
      <c r="K7757" t="str">
        <f>IF(VLOOKUP(TRM!A3462,'TRM - TBM Crosswalk'!$A$2:'TRM - TBM Crosswalk'!$I$1008,9,FALSE)=0,"",VLOOKUP(TRM!A3462,'TRM - TBM Crosswalk'!$A$2:'TRM - TBM Crosswalk'!$I$1008,9,FALSE))</f>
        <v/>
      </c>
    </row>
    <row r="7758" spans="1:11" x14ac:dyDescent="0.45">
      <c r="A7758" t="str">
        <f>TRM!A4708</f>
        <v>A02.030.360</v>
      </c>
      <c r="B7758" t="str">
        <f>TRM!B4708</f>
        <v>Calendaring</v>
      </c>
      <c r="C7758" t="str">
        <f>TRM!C4708</f>
        <v>ApowerManager| 3.2.6.0</v>
      </c>
      <c r="D7758">
        <f>TRM!D4708</f>
        <v>0</v>
      </c>
      <c r="E7758" t="str">
        <f>IF(VLOOKUP(TRM!A4708,'TRM - TBM Crosswalk'!$A$2:'TRM - TBM Crosswalk'!$I$1008,3,FALSE)="N/A","TBD","")</f>
        <v/>
      </c>
      <c r="F7758" t="str">
        <f>IF(VLOOKUP(TRM!A4708,'TRM - TBM Crosswalk'!$A$2:'TRM - TBM Crosswalk'!$I$1008,4,FALSE)=0,"",VLOOKUP(TRM!A4708,'TRM - TBM Crosswalk'!$A$2:'TRM - TBM Crosswalk'!$I$1008,4,FALSE))</f>
        <v/>
      </c>
      <c r="G7758" t="str">
        <f>IF(VLOOKUP(TRM!A4708,'TRM - TBM Crosswalk'!$A$2:'TRM - TBM Crosswalk'!$I$1008,5,FALSE)=0,"",VLOOKUP(TRM!A4708,'TRM - TBM Crosswalk'!$A$2:'TRM - TBM Crosswalk'!$I$1008,5,FALSE))</f>
        <v/>
      </c>
      <c r="H7758" t="str">
        <f>IF(VLOOKUP(TRM!A4708,'TRM - TBM Crosswalk'!$A$2:'TRM - TBM Crosswalk'!$I$1008,6,FALSE)=0,"",VLOOKUP(TRM!A4708,'TRM - TBM Crosswalk'!$A$2:'TRM - TBM Crosswalk'!$I$1008,6,FALSE))</f>
        <v/>
      </c>
      <c r="I7758" t="str">
        <f>IF(VLOOKUP(TRM!A4708,'TRM - TBM Crosswalk'!$A$2:'TRM - TBM Crosswalk'!$I$1008,7,FALSE)=0,"",VLOOKUP(TRM!A4708,'TRM - TBM Crosswalk'!$A$2:'TRM - TBM Crosswalk'!$I$1008,7,FALSE))</f>
        <v>End User Services</v>
      </c>
      <c r="J7758" t="str">
        <f>IF(VLOOKUP(TRM!A4708,'TRM - TBM Crosswalk'!$A$2:'TRM - TBM Crosswalk'!$I$1008,8,FALSE)=0,"",VLOOKUP(TRM!A4708,'TRM - TBM Crosswalk'!$A$2:'TRM - TBM Crosswalk'!$I$1008,8,FALSE))</f>
        <v>Communication &amp; Collaboration</v>
      </c>
      <c r="K7758" t="str">
        <f>IF(VLOOKUP(TRM!A4708,'TRM - TBM Crosswalk'!$A$2:'TRM - TBM Crosswalk'!$I$1008,9,FALSE)=0,"",VLOOKUP(TRM!A4708,'TRM - TBM Crosswalk'!$A$2:'TRM - TBM Crosswalk'!$I$1008,9,FALSE))</f>
        <v>Communication</v>
      </c>
    </row>
    <row r="7759" spans="1:11" x14ac:dyDescent="0.45">
      <c r="A7759" t="str">
        <f>TRM!A5953</f>
        <v>A02.031.391</v>
      </c>
      <c r="B7759" t="str">
        <f>TRM!B5953</f>
        <v>Photographic</v>
      </c>
      <c r="C7759" t="str">
        <f>TRM!C5953</f>
        <v>PHSP_18_1_3.app - 4.5.0.331</v>
      </c>
      <c r="D7759">
        <f>TRM!D5953</f>
        <v>0</v>
      </c>
      <c r="E7759" t="str">
        <f>IF(VLOOKUP(TRM!A5953,'TRM - TBM Crosswalk'!$A$2:'TRM - TBM Crosswalk'!$I$1008,3,FALSE)="N/A","TBD","")</f>
        <v/>
      </c>
      <c r="F7759" t="str">
        <f>IF(VLOOKUP(TRM!A5953,'TRM - TBM Crosswalk'!$A$2:'TRM - TBM Crosswalk'!$I$1008,4,FALSE)=0,"",VLOOKUP(TRM!A5953,'TRM - TBM Crosswalk'!$A$2:'TRM - TBM Crosswalk'!$I$1008,4,FALSE))</f>
        <v/>
      </c>
      <c r="G7759" t="str">
        <f>IF(VLOOKUP(TRM!A5953,'TRM - TBM Crosswalk'!$A$2:'TRM - TBM Crosswalk'!$I$1008,5,FALSE)=0,"",VLOOKUP(TRM!A5953,'TRM - TBM Crosswalk'!$A$2:'TRM - TBM Crosswalk'!$I$1008,5,FALSE))</f>
        <v/>
      </c>
      <c r="H7759" t="str">
        <f>IF(VLOOKUP(TRM!A5953,'TRM - TBM Crosswalk'!$A$2:'TRM - TBM Crosswalk'!$I$1008,6,FALSE)=0,"",VLOOKUP(TRM!A5953,'TRM - TBM Crosswalk'!$A$2:'TRM - TBM Crosswalk'!$I$1008,6,FALSE))</f>
        <v/>
      </c>
      <c r="I7759" t="str">
        <f>IF(VLOOKUP(TRM!A5953,'TRM - TBM Crosswalk'!$A$2:'TRM - TBM Crosswalk'!$I$1008,7,FALSE)=0,"",VLOOKUP(TRM!A5953,'TRM - TBM Crosswalk'!$A$2:'TRM - TBM Crosswalk'!$I$1008,7,FALSE))</f>
        <v>End User Services</v>
      </c>
      <c r="J7759" t="str">
        <f>IF(VLOOKUP(TRM!A5953,'TRM - TBM Crosswalk'!$A$2:'TRM - TBM Crosswalk'!$I$1008,8,FALSE)=0,"",VLOOKUP(TRM!A5953,'TRM - TBM Crosswalk'!$A$2:'TRM - TBM Crosswalk'!$I$1008,8,FALSE))</f>
        <v>Communication &amp; Collaboration</v>
      </c>
      <c r="K7759" t="str">
        <f>IF(VLOOKUP(TRM!A5953,'TRM - TBM Crosswalk'!$A$2:'TRM - TBM Crosswalk'!$I$1008,9,FALSE)=0,"",VLOOKUP(TRM!A5953,'TRM - TBM Crosswalk'!$A$2:'TRM - TBM Crosswalk'!$I$1008,9,FALSE))</f>
        <v>Productivity</v>
      </c>
    </row>
    <row r="7760" spans="1:11" x14ac:dyDescent="0.45">
      <c r="A7760" t="str">
        <f>TRM!A5954</f>
        <v>A02.031.391</v>
      </c>
      <c r="B7760" t="str">
        <f>TRM!B5954</f>
        <v>Photographic</v>
      </c>
      <c r="C7760" t="str">
        <f>TRM!C5954</f>
        <v>PHSP_19_0.app - 4.3.0.256</v>
      </c>
      <c r="D7760">
        <f>TRM!D5954</f>
        <v>0</v>
      </c>
      <c r="E7760" t="str">
        <f>IF(VLOOKUP(TRM!A5954,'TRM - TBM Crosswalk'!$A$2:'TRM - TBM Crosswalk'!$I$1008,3,FALSE)="N/A","TBD","")</f>
        <v/>
      </c>
      <c r="F7760" t="str">
        <f>IF(VLOOKUP(TRM!A5954,'TRM - TBM Crosswalk'!$A$2:'TRM - TBM Crosswalk'!$I$1008,4,FALSE)=0,"",VLOOKUP(TRM!A5954,'TRM - TBM Crosswalk'!$A$2:'TRM - TBM Crosswalk'!$I$1008,4,FALSE))</f>
        <v/>
      </c>
      <c r="G7760" t="str">
        <f>IF(VLOOKUP(TRM!A5954,'TRM - TBM Crosswalk'!$A$2:'TRM - TBM Crosswalk'!$I$1008,5,FALSE)=0,"",VLOOKUP(TRM!A5954,'TRM - TBM Crosswalk'!$A$2:'TRM - TBM Crosswalk'!$I$1008,5,FALSE))</f>
        <v/>
      </c>
      <c r="H7760" t="str">
        <f>IF(VLOOKUP(TRM!A5954,'TRM - TBM Crosswalk'!$A$2:'TRM - TBM Crosswalk'!$I$1008,6,FALSE)=0,"",VLOOKUP(TRM!A5954,'TRM - TBM Crosswalk'!$A$2:'TRM - TBM Crosswalk'!$I$1008,6,FALSE))</f>
        <v/>
      </c>
      <c r="I7760" t="str">
        <f>IF(VLOOKUP(TRM!A5954,'TRM - TBM Crosswalk'!$A$2:'TRM - TBM Crosswalk'!$I$1008,7,FALSE)=0,"",VLOOKUP(TRM!A5954,'TRM - TBM Crosswalk'!$A$2:'TRM - TBM Crosswalk'!$I$1008,7,FALSE))</f>
        <v>End User Services</v>
      </c>
      <c r="J7760" t="str">
        <f>IF(VLOOKUP(TRM!A5954,'TRM - TBM Crosswalk'!$A$2:'TRM - TBM Crosswalk'!$I$1008,8,FALSE)=0,"",VLOOKUP(TRM!A5954,'TRM - TBM Crosswalk'!$A$2:'TRM - TBM Crosswalk'!$I$1008,8,FALSE))</f>
        <v>Communication &amp; Collaboration</v>
      </c>
      <c r="K7760" t="str">
        <f>IF(VLOOKUP(TRM!A5954,'TRM - TBM Crosswalk'!$A$2:'TRM - TBM Crosswalk'!$I$1008,9,FALSE)=0,"",VLOOKUP(TRM!A5954,'TRM - TBM Crosswalk'!$A$2:'TRM - TBM Crosswalk'!$I$1008,9,FALSE))</f>
        <v>Productivity</v>
      </c>
    </row>
    <row r="7761" spans="1:11" x14ac:dyDescent="0.45">
      <c r="A7761" t="str">
        <f>TRM!A6815</f>
        <v>A02.032.404#</v>
      </c>
      <c r="B7761" t="str">
        <f>TRM!B6815</f>
        <v>User Virtualization</v>
      </c>
      <c r="C7761" t="str">
        <f>TRM!C6815</f>
        <v>Citrix Workspace Environment Management Console | 1811.0.1.1</v>
      </c>
      <c r="D7761">
        <f>TRM!D6815</f>
        <v>0</v>
      </c>
      <c r="E7761" t="str">
        <f>IF(VLOOKUP(TRM!A6815,'TRM - TBM Crosswalk'!$A$2:'TRM - TBM Crosswalk'!$I$1008,3,FALSE)="N/A","TBD","")</f>
        <v/>
      </c>
      <c r="F7761" t="str">
        <f>IF(VLOOKUP(TRM!A6815,'TRM - TBM Crosswalk'!$A$2:'TRM - TBM Crosswalk'!$I$1008,4,FALSE)=0,"",VLOOKUP(TRM!A6815,'TRM - TBM Crosswalk'!$A$2:'TRM - TBM Crosswalk'!$I$1008,4,FALSE))</f>
        <v/>
      </c>
      <c r="G7761" t="str">
        <f>IF(VLOOKUP(TRM!A6815,'TRM - TBM Crosswalk'!$A$2:'TRM - TBM Crosswalk'!$I$1008,5,FALSE)=0,"",VLOOKUP(TRM!A6815,'TRM - TBM Crosswalk'!$A$2:'TRM - TBM Crosswalk'!$I$1008,5,FALSE))</f>
        <v/>
      </c>
      <c r="H7761" t="str">
        <f>IF(VLOOKUP(TRM!A6815,'TRM - TBM Crosswalk'!$A$2:'TRM - TBM Crosswalk'!$I$1008,6,FALSE)=0,"",VLOOKUP(TRM!A6815,'TRM - TBM Crosswalk'!$A$2:'TRM - TBM Crosswalk'!$I$1008,6,FALSE))</f>
        <v/>
      </c>
      <c r="I7761" t="str">
        <f>IF(VLOOKUP(TRM!A6815,'TRM - TBM Crosswalk'!$A$2:'TRM - TBM Crosswalk'!$I$1008,7,FALSE)=0,"",VLOOKUP(TRM!A6815,'TRM - TBM Crosswalk'!$A$2:'TRM - TBM Crosswalk'!$I$1008,7,FALSE))</f>
        <v>Platform Services</v>
      </c>
      <c r="J7761" t="str">
        <f>IF(VLOOKUP(TRM!A6815,'TRM - TBM Crosswalk'!$A$2:'TRM - TBM Crosswalk'!$I$1008,8,FALSE)=0,"",VLOOKUP(TRM!A6815,'TRM - TBM Crosswalk'!$A$2:'TRM - TBM Crosswalk'!$I$1008,8,FALSE))</f>
        <v>Client Computing</v>
      </c>
      <c r="K7761" t="str">
        <f>IF(VLOOKUP(TRM!A6815,'TRM - TBM Crosswalk'!$A$2:'TRM - TBM Crosswalk'!$I$1008,9,FALSE)=0,"",VLOOKUP(TRM!A6815,'TRM - TBM Crosswalk'!$A$2:'TRM - TBM Crosswalk'!$I$1008,9,FALSE))</f>
        <v>Virtual Client</v>
      </c>
    </row>
    <row r="7762" spans="1:11" x14ac:dyDescent="0.45">
      <c r="A7762" t="str">
        <f>TRM!A6816</f>
        <v>A02.032.404#</v>
      </c>
      <c r="B7762" t="str">
        <f>TRM!B6816</f>
        <v>User Virtualization</v>
      </c>
      <c r="C7762" t="str">
        <f>TRM!C6816</f>
        <v>Citrix Workspace Environment Management Infrastructure Services | 1811.0.1.1</v>
      </c>
      <c r="D7762">
        <f>TRM!D6816</f>
        <v>0</v>
      </c>
      <c r="E7762" t="str">
        <f>IF(VLOOKUP(TRM!A6816,'TRM - TBM Crosswalk'!$A$2:'TRM - TBM Crosswalk'!$I$1008,3,FALSE)="N/A","TBD","")</f>
        <v/>
      </c>
      <c r="F7762" t="str">
        <f>IF(VLOOKUP(TRM!A6816,'TRM - TBM Crosswalk'!$A$2:'TRM - TBM Crosswalk'!$I$1008,4,FALSE)=0,"",VLOOKUP(TRM!A6816,'TRM - TBM Crosswalk'!$A$2:'TRM - TBM Crosswalk'!$I$1008,4,FALSE))</f>
        <v/>
      </c>
      <c r="G7762" t="str">
        <f>IF(VLOOKUP(TRM!A6816,'TRM - TBM Crosswalk'!$A$2:'TRM - TBM Crosswalk'!$I$1008,5,FALSE)=0,"",VLOOKUP(TRM!A6816,'TRM - TBM Crosswalk'!$A$2:'TRM - TBM Crosswalk'!$I$1008,5,FALSE))</f>
        <v/>
      </c>
      <c r="H7762" t="str">
        <f>IF(VLOOKUP(TRM!A6816,'TRM - TBM Crosswalk'!$A$2:'TRM - TBM Crosswalk'!$I$1008,6,FALSE)=0,"",VLOOKUP(TRM!A6816,'TRM - TBM Crosswalk'!$A$2:'TRM - TBM Crosswalk'!$I$1008,6,FALSE))</f>
        <v/>
      </c>
      <c r="I7762" t="str">
        <f>IF(VLOOKUP(TRM!A6816,'TRM - TBM Crosswalk'!$A$2:'TRM - TBM Crosswalk'!$I$1008,7,FALSE)=0,"",VLOOKUP(TRM!A6816,'TRM - TBM Crosswalk'!$A$2:'TRM - TBM Crosswalk'!$I$1008,7,FALSE))</f>
        <v>Platform Services</v>
      </c>
      <c r="J7762" t="str">
        <f>IF(VLOOKUP(TRM!A6816,'TRM - TBM Crosswalk'!$A$2:'TRM - TBM Crosswalk'!$I$1008,8,FALSE)=0,"",VLOOKUP(TRM!A6816,'TRM - TBM Crosswalk'!$A$2:'TRM - TBM Crosswalk'!$I$1008,8,FALSE))</f>
        <v>Client Computing</v>
      </c>
      <c r="K7762" t="str">
        <f>IF(VLOOKUP(TRM!A6816,'TRM - TBM Crosswalk'!$A$2:'TRM - TBM Crosswalk'!$I$1008,9,FALSE)=0,"",VLOOKUP(TRM!A6816,'TRM - TBM Crosswalk'!$A$2:'TRM - TBM Crosswalk'!$I$1008,9,FALSE))</f>
        <v>Virtual Client</v>
      </c>
    </row>
    <row r="7763" spans="1:11" x14ac:dyDescent="0.45">
      <c r="A7763" t="str">
        <f>TRM!A6821</f>
        <v>A02.032.404#</v>
      </c>
      <c r="B7763" t="str">
        <f>TRM!B6821</f>
        <v>User Virtualization</v>
      </c>
      <c r="C7763" t="str">
        <f>TRM!C6821</f>
        <v>RES ONE Workspace Agent | 10.1.200.0</v>
      </c>
      <c r="D7763">
        <f>TRM!D6821</f>
        <v>0</v>
      </c>
      <c r="E7763" t="str">
        <f>IF(VLOOKUP(TRM!A6821,'TRM - TBM Crosswalk'!$A$2:'TRM - TBM Crosswalk'!$I$1008,3,FALSE)="N/A","TBD","")</f>
        <v/>
      </c>
      <c r="F7763" t="str">
        <f>IF(VLOOKUP(TRM!A6821,'TRM - TBM Crosswalk'!$A$2:'TRM - TBM Crosswalk'!$I$1008,4,FALSE)=0,"",VLOOKUP(TRM!A6821,'TRM - TBM Crosswalk'!$A$2:'TRM - TBM Crosswalk'!$I$1008,4,FALSE))</f>
        <v/>
      </c>
      <c r="G7763" t="str">
        <f>IF(VLOOKUP(TRM!A6821,'TRM - TBM Crosswalk'!$A$2:'TRM - TBM Crosswalk'!$I$1008,5,FALSE)=0,"",VLOOKUP(TRM!A6821,'TRM - TBM Crosswalk'!$A$2:'TRM - TBM Crosswalk'!$I$1008,5,FALSE))</f>
        <v/>
      </c>
      <c r="H7763" t="str">
        <f>IF(VLOOKUP(TRM!A6821,'TRM - TBM Crosswalk'!$A$2:'TRM - TBM Crosswalk'!$I$1008,6,FALSE)=0,"",VLOOKUP(TRM!A6821,'TRM - TBM Crosswalk'!$A$2:'TRM - TBM Crosswalk'!$I$1008,6,FALSE))</f>
        <v/>
      </c>
      <c r="I7763" t="str">
        <f>IF(VLOOKUP(TRM!A6821,'TRM - TBM Crosswalk'!$A$2:'TRM - TBM Crosswalk'!$I$1008,7,FALSE)=0,"",VLOOKUP(TRM!A6821,'TRM - TBM Crosswalk'!$A$2:'TRM - TBM Crosswalk'!$I$1008,7,FALSE))</f>
        <v>Platform Services</v>
      </c>
      <c r="J7763" t="str">
        <f>IF(VLOOKUP(TRM!A6821,'TRM - TBM Crosswalk'!$A$2:'TRM - TBM Crosswalk'!$I$1008,8,FALSE)=0,"",VLOOKUP(TRM!A6821,'TRM - TBM Crosswalk'!$A$2:'TRM - TBM Crosswalk'!$I$1008,8,FALSE))</f>
        <v>Client Computing</v>
      </c>
      <c r="K7763" t="str">
        <f>IF(VLOOKUP(TRM!A6821,'TRM - TBM Crosswalk'!$A$2:'TRM - TBM Crosswalk'!$I$1008,9,FALSE)=0,"",VLOOKUP(TRM!A6821,'TRM - TBM Crosswalk'!$A$2:'TRM - TBM Crosswalk'!$I$1008,9,FALSE))</f>
        <v>Virtual Client</v>
      </c>
    </row>
    <row r="7764" spans="1:11" x14ac:dyDescent="0.45">
      <c r="A7764" t="str">
        <f>TRM!A6822</f>
        <v>A02.032.404#</v>
      </c>
      <c r="B7764" t="str">
        <f>TRM!B6822</f>
        <v>User Virtualization</v>
      </c>
      <c r="C7764" t="str">
        <f>TRM!C6822</f>
        <v>ServiceRecords.app - 5.3</v>
      </c>
      <c r="D7764">
        <f>TRM!D6822</f>
        <v>0</v>
      </c>
      <c r="E7764" t="str">
        <f>IF(VLOOKUP(TRM!A6822,'TRM - TBM Crosswalk'!$A$2:'TRM - TBM Crosswalk'!$I$1008,3,FALSE)="N/A","TBD","")</f>
        <v/>
      </c>
      <c r="F7764" t="str">
        <f>IF(VLOOKUP(TRM!A6822,'TRM - TBM Crosswalk'!$A$2:'TRM - TBM Crosswalk'!$I$1008,4,FALSE)=0,"",VLOOKUP(TRM!A6822,'TRM - TBM Crosswalk'!$A$2:'TRM - TBM Crosswalk'!$I$1008,4,FALSE))</f>
        <v/>
      </c>
      <c r="G7764" t="str">
        <f>IF(VLOOKUP(TRM!A6822,'TRM - TBM Crosswalk'!$A$2:'TRM - TBM Crosswalk'!$I$1008,5,FALSE)=0,"",VLOOKUP(TRM!A6822,'TRM - TBM Crosswalk'!$A$2:'TRM - TBM Crosswalk'!$I$1008,5,FALSE))</f>
        <v/>
      </c>
      <c r="H7764" t="str">
        <f>IF(VLOOKUP(TRM!A6822,'TRM - TBM Crosswalk'!$A$2:'TRM - TBM Crosswalk'!$I$1008,6,FALSE)=0,"",VLOOKUP(TRM!A6822,'TRM - TBM Crosswalk'!$A$2:'TRM - TBM Crosswalk'!$I$1008,6,FALSE))</f>
        <v/>
      </c>
      <c r="I7764" t="str">
        <f>IF(VLOOKUP(TRM!A6822,'TRM - TBM Crosswalk'!$A$2:'TRM - TBM Crosswalk'!$I$1008,7,FALSE)=0,"",VLOOKUP(TRM!A6822,'TRM - TBM Crosswalk'!$A$2:'TRM - TBM Crosswalk'!$I$1008,7,FALSE))</f>
        <v>Platform Services</v>
      </c>
      <c r="J7764" t="str">
        <f>IF(VLOOKUP(TRM!A6822,'TRM - TBM Crosswalk'!$A$2:'TRM - TBM Crosswalk'!$I$1008,8,FALSE)=0,"",VLOOKUP(TRM!A6822,'TRM - TBM Crosswalk'!$A$2:'TRM - TBM Crosswalk'!$I$1008,8,FALSE))</f>
        <v>Client Computing</v>
      </c>
      <c r="K7764" t="str">
        <f>IF(VLOOKUP(TRM!A6822,'TRM - TBM Crosswalk'!$A$2:'TRM - TBM Crosswalk'!$I$1008,9,FALSE)=0,"",VLOOKUP(TRM!A6822,'TRM - TBM Crosswalk'!$A$2:'TRM - TBM Crosswalk'!$I$1008,9,FALSE))</f>
        <v>Virtual Client</v>
      </c>
    </row>
    <row r="7765" spans="1:11" x14ac:dyDescent="0.45">
      <c r="A7765" t="str">
        <f>TRM!A6823</f>
        <v>A02.032.404#</v>
      </c>
      <c r="B7765" t="str">
        <f>TRM!B6823</f>
        <v>User Virtualization</v>
      </c>
      <c r="C7765" t="str">
        <f>TRM!C6823</f>
        <v>Vagrant | 2.2.0</v>
      </c>
      <c r="D7765">
        <f>TRM!D6823</f>
        <v>0</v>
      </c>
      <c r="E7765" t="str">
        <f>IF(VLOOKUP(TRM!A6823,'TRM - TBM Crosswalk'!$A$2:'TRM - TBM Crosswalk'!$I$1008,3,FALSE)="N/A","TBD","")</f>
        <v/>
      </c>
      <c r="F7765" t="str">
        <f>IF(VLOOKUP(TRM!A6823,'TRM - TBM Crosswalk'!$A$2:'TRM - TBM Crosswalk'!$I$1008,4,FALSE)=0,"",VLOOKUP(TRM!A6823,'TRM - TBM Crosswalk'!$A$2:'TRM - TBM Crosswalk'!$I$1008,4,FALSE))</f>
        <v/>
      </c>
      <c r="G7765" t="str">
        <f>IF(VLOOKUP(TRM!A6823,'TRM - TBM Crosswalk'!$A$2:'TRM - TBM Crosswalk'!$I$1008,5,FALSE)=0,"",VLOOKUP(TRM!A6823,'TRM - TBM Crosswalk'!$A$2:'TRM - TBM Crosswalk'!$I$1008,5,FALSE))</f>
        <v/>
      </c>
      <c r="H7765" t="str">
        <f>IF(VLOOKUP(TRM!A6823,'TRM - TBM Crosswalk'!$A$2:'TRM - TBM Crosswalk'!$I$1008,6,FALSE)=0,"",VLOOKUP(TRM!A6823,'TRM - TBM Crosswalk'!$A$2:'TRM - TBM Crosswalk'!$I$1008,6,FALSE))</f>
        <v/>
      </c>
      <c r="I7765" t="str">
        <f>IF(VLOOKUP(TRM!A6823,'TRM - TBM Crosswalk'!$A$2:'TRM - TBM Crosswalk'!$I$1008,7,FALSE)=0,"",VLOOKUP(TRM!A6823,'TRM - TBM Crosswalk'!$A$2:'TRM - TBM Crosswalk'!$I$1008,7,FALSE))</f>
        <v>Platform Services</v>
      </c>
      <c r="J7765" t="str">
        <f>IF(VLOOKUP(TRM!A6823,'TRM - TBM Crosswalk'!$A$2:'TRM - TBM Crosswalk'!$I$1008,8,FALSE)=0,"",VLOOKUP(TRM!A6823,'TRM - TBM Crosswalk'!$A$2:'TRM - TBM Crosswalk'!$I$1008,8,FALSE))</f>
        <v>Client Computing</v>
      </c>
      <c r="K7765" t="str">
        <f>IF(VLOOKUP(TRM!A6823,'TRM - TBM Crosswalk'!$A$2:'TRM - TBM Crosswalk'!$I$1008,9,FALSE)=0,"",VLOOKUP(TRM!A6823,'TRM - TBM Crosswalk'!$A$2:'TRM - TBM Crosswalk'!$I$1008,9,FALSE))</f>
        <v>Virtual Client</v>
      </c>
    </row>
    <row r="7766" spans="1:11" x14ac:dyDescent="0.45">
      <c r="A7766" t="str">
        <f>TRM!A6824</f>
        <v>A02.032.405#</v>
      </c>
      <c r="B7766" t="str">
        <f>TRM!B6824</f>
        <v>Plug-in#</v>
      </c>
      <c r="C7766" t="str">
        <f>TRM!C6824</f>
        <v>Ask Toolbar | 1.6.14.0</v>
      </c>
      <c r="D7766">
        <f>TRM!D6824</f>
        <v>0</v>
      </c>
      <c r="E7766" t="str">
        <f>IF(VLOOKUP(TRM!A6824,'TRM - TBM Crosswalk'!$A$2:'TRM - TBM Crosswalk'!$I$1008,3,FALSE)="N/A","TBD","")</f>
        <v>TBD</v>
      </c>
      <c r="F7766" t="str">
        <f>IF(VLOOKUP(TRM!A6824,'TRM - TBM Crosswalk'!$A$2:'TRM - TBM Crosswalk'!$I$1008,4,FALSE)=0,"",VLOOKUP(TRM!A6824,'TRM - TBM Crosswalk'!$A$2:'TRM - TBM Crosswalk'!$I$1008,4,FALSE))</f>
        <v/>
      </c>
      <c r="G7766" t="str">
        <f>IF(VLOOKUP(TRM!A6824,'TRM - TBM Crosswalk'!$A$2:'TRM - TBM Crosswalk'!$I$1008,5,FALSE)=0,"",VLOOKUP(TRM!A6824,'TRM - TBM Crosswalk'!$A$2:'TRM - TBM Crosswalk'!$I$1008,5,FALSE))</f>
        <v/>
      </c>
      <c r="H7766" t="str">
        <f>IF(VLOOKUP(TRM!A6824,'TRM - TBM Crosswalk'!$A$2:'TRM - TBM Crosswalk'!$I$1008,6,FALSE)=0,"",VLOOKUP(TRM!A6824,'TRM - TBM Crosswalk'!$A$2:'TRM - TBM Crosswalk'!$I$1008,6,FALSE))</f>
        <v/>
      </c>
      <c r="I7766" t="str">
        <f>IF(VLOOKUP(TRM!A6824,'TRM - TBM Crosswalk'!$A$2:'TRM - TBM Crosswalk'!$I$1008,7,FALSE)=0,"",VLOOKUP(TRM!A6824,'TRM - TBM Crosswalk'!$A$2:'TRM - TBM Crosswalk'!$I$1008,7,FALSE))</f>
        <v/>
      </c>
      <c r="J7766" t="str">
        <f>IF(VLOOKUP(TRM!A6824,'TRM - TBM Crosswalk'!$A$2:'TRM - TBM Crosswalk'!$I$1008,8,FALSE)=0,"",VLOOKUP(TRM!A6824,'TRM - TBM Crosswalk'!$A$2:'TRM - TBM Crosswalk'!$I$1008,8,FALSE))</f>
        <v/>
      </c>
      <c r="K7766" t="str">
        <f>IF(VLOOKUP(TRM!A6824,'TRM - TBM Crosswalk'!$A$2:'TRM - TBM Crosswalk'!$I$1008,9,FALSE)=0,"",VLOOKUP(TRM!A6824,'TRM - TBM Crosswalk'!$A$2:'TRM - TBM Crosswalk'!$I$1008,9,FALSE))</f>
        <v/>
      </c>
    </row>
    <row r="7767" spans="1:11" x14ac:dyDescent="0.45">
      <c r="A7767" t="str">
        <f>TRM!A6825</f>
        <v>A02.032.405#</v>
      </c>
      <c r="B7767" t="str">
        <f>TRM!B6825</f>
        <v>Plug-in#</v>
      </c>
      <c r="C7767" t="str">
        <f>TRM!C6825</f>
        <v>Ask Toolbar | 1.8.0.0</v>
      </c>
      <c r="D7767">
        <f>TRM!D6825</f>
        <v>0</v>
      </c>
      <c r="E7767" t="str">
        <f>IF(VLOOKUP(TRM!A6825,'TRM - TBM Crosswalk'!$A$2:'TRM - TBM Crosswalk'!$I$1008,3,FALSE)="N/A","TBD","")</f>
        <v>TBD</v>
      </c>
      <c r="F7767" t="str">
        <f>IF(VLOOKUP(TRM!A6825,'TRM - TBM Crosswalk'!$A$2:'TRM - TBM Crosswalk'!$I$1008,4,FALSE)=0,"",VLOOKUP(TRM!A6825,'TRM - TBM Crosswalk'!$A$2:'TRM - TBM Crosswalk'!$I$1008,4,FALSE))</f>
        <v/>
      </c>
      <c r="G7767" t="str">
        <f>IF(VLOOKUP(TRM!A6825,'TRM - TBM Crosswalk'!$A$2:'TRM - TBM Crosswalk'!$I$1008,5,FALSE)=0,"",VLOOKUP(TRM!A6825,'TRM - TBM Crosswalk'!$A$2:'TRM - TBM Crosswalk'!$I$1008,5,FALSE))</f>
        <v/>
      </c>
      <c r="H7767" t="str">
        <f>IF(VLOOKUP(TRM!A6825,'TRM - TBM Crosswalk'!$A$2:'TRM - TBM Crosswalk'!$I$1008,6,FALSE)=0,"",VLOOKUP(TRM!A6825,'TRM - TBM Crosswalk'!$A$2:'TRM - TBM Crosswalk'!$I$1008,6,FALSE))</f>
        <v/>
      </c>
      <c r="I7767" t="str">
        <f>IF(VLOOKUP(TRM!A6825,'TRM - TBM Crosswalk'!$A$2:'TRM - TBM Crosswalk'!$I$1008,7,FALSE)=0,"",VLOOKUP(TRM!A6825,'TRM - TBM Crosswalk'!$A$2:'TRM - TBM Crosswalk'!$I$1008,7,FALSE))</f>
        <v/>
      </c>
      <c r="J7767" t="str">
        <f>IF(VLOOKUP(TRM!A6825,'TRM - TBM Crosswalk'!$A$2:'TRM - TBM Crosswalk'!$I$1008,8,FALSE)=0,"",VLOOKUP(TRM!A6825,'TRM - TBM Crosswalk'!$A$2:'TRM - TBM Crosswalk'!$I$1008,8,FALSE))</f>
        <v/>
      </c>
      <c r="K7767" t="str">
        <f>IF(VLOOKUP(TRM!A6825,'TRM - TBM Crosswalk'!$A$2:'TRM - TBM Crosswalk'!$I$1008,9,FALSE)=0,"",VLOOKUP(TRM!A6825,'TRM - TBM Crosswalk'!$A$2:'TRM - TBM Crosswalk'!$I$1008,9,FALSE))</f>
        <v/>
      </c>
    </row>
    <row r="7768" spans="1:11" x14ac:dyDescent="0.45">
      <c r="A7768" t="str">
        <f>TRM!A6826</f>
        <v>A02.032.405#</v>
      </c>
      <c r="B7768" t="str">
        <f>TRM!B6826</f>
        <v>Plug-in#</v>
      </c>
      <c r="C7768" t="str">
        <f>TRM!C6826</f>
        <v>Bing Bar | 7.1.355.0</v>
      </c>
      <c r="D7768">
        <f>TRM!D6826</f>
        <v>0</v>
      </c>
      <c r="E7768" t="str">
        <f>IF(VLOOKUP(TRM!A6826,'TRM - TBM Crosswalk'!$A$2:'TRM - TBM Crosswalk'!$I$1008,3,FALSE)="N/A","TBD","")</f>
        <v>TBD</v>
      </c>
      <c r="F7768" t="str">
        <f>IF(VLOOKUP(TRM!A6826,'TRM - TBM Crosswalk'!$A$2:'TRM - TBM Crosswalk'!$I$1008,4,FALSE)=0,"",VLOOKUP(TRM!A6826,'TRM - TBM Crosswalk'!$A$2:'TRM - TBM Crosswalk'!$I$1008,4,FALSE))</f>
        <v/>
      </c>
      <c r="G7768" t="str">
        <f>IF(VLOOKUP(TRM!A6826,'TRM - TBM Crosswalk'!$A$2:'TRM - TBM Crosswalk'!$I$1008,5,FALSE)=0,"",VLOOKUP(TRM!A6826,'TRM - TBM Crosswalk'!$A$2:'TRM - TBM Crosswalk'!$I$1008,5,FALSE))</f>
        <v/>
      </c>
      <c r="H7768" t="str">
        <f>IF(VLOOKUP(TRM!A6826,'TRM - TBM Crosswalk'!$A$2:'TRM - TBM Crosswalk'!$I$1008,6,FALSE)=0,"",VLOOKUP(TRM!A6826,'TRM - TBM Crosswalk'!$A$2:'TRM - TBM Crosswalk'!$I$1008,6,FALSE))</f>
        <v/>
      </c>
      <c r="I7768" t="str">
        <f>IF(VLOOKUP(TRM!A6826,'TRM - TBM Crosswalk'!$A$2:'TRM - TBM Crosswalk'!$I$1008,7,FALSE)=0,"",VLOOKUP(TRM!A6826,'TRM - TBM Crosswalk'!$A$2:'TRM - TBM Crosswalk'!$I$1008,7,FALSE))</f>
        <v/>
      </c>
      <c r="J7768" t="str">
        <f>IF(VLOOKUP(TRM!A6826,'TRM - TBM Crosswalk'!$A$2:'TRM - TBM Crosswalk'!$I$1008,8,FALSE)=0,"",VLOOKUP(TRM!A6826,'TRM - TBM Crosswalk'!$A$2:'TRM - TBM Crosswalk'!$I$1008,8,FALSE))</f>
        <v/>
      </c>
      <c r="K7768" t="str">
        <f>IF(VLOOKUP(TRM!A6826,'TRM - TBM Crosswalk'!$A$2:'TRM - TBM Crosswalk'!$I$1008,9,FALSE)=0,"",VLOOKUP(TRM!A6826,'TRM - TBM Crosswalk'!$A$2:'TRM - TBM Crosswalk'!$I$1008,9,FALSE))</f>
        <v/>
      </c>
    </row>
    <row r="7769" spans="1:11" x14ac:dyDescent="0.45">
      <c r="A7769" t="str">
        <f>TRM!A6827</f>
        <v>A02.032.405#</v>
      </c>
      <c r="B7769" t="str">
        <f>TRM!B6827</f>
        <v>Plug-in#</v>
      </c>
      <c r="C7769" t="str">
        <f>TRM!C6827</f>
        <v>Google Toolbar for Internet Explorer | 7.5.8231.2252</v>
      </c>
      <c r="D7769">
        <f>TRM!D6827</f>
        <v>0</v>
      </c>
      <c r="E7769" t="str">
        <f>IF(VLOOKUP(TRM!A6827,'TRM - TBM Crosswalk'!$A$2:'TRM - TBM Crosswalk'!$I$1008,3,FALSE)="N/A","TBD","")</f>
        <v>TBD</v>
      </c>
      <c r="F7769" t="str">
        <f>IF(VLOOKUP(TRM!A6827,'TRM - TBM Crosswalk'!$A$2:'TRM - TBM Crosswalk'!$I$1008,4,FALSE)=0,"",VLOOKUP(TRM!A6827,'TRM - TBM Crosswalk'!$A$2:'TRM - TBM Crosswalk'!$I$1008,4,FALSE))</f>
        <v/>
      </c>
      <c r="G7769" t="str">
        <f>IF(VLOOKUP(TRM!A6827,'TRM - TBM Crosswalk'!$A$2:'TRM - TBM Crosswalk'!$I$1008,5,FALSE)=0,"",VLOOKUP(TRM!A6827,'TRM - TBM Crosswalk'!$A$2:'TRM - TBM Crosswalk'!$I$1008,5,FALSE))</f>
        <v/>
      </c>
      <c r="H7769" t="str">
        <f>IF(VLOOKUP(TRM!A6827,'TRM - TBM Crosswalk'!$A$2:'TRM - TBM Crosswalk'!$I$1008,6,FALSE)=0,"",VLOOKUP(TRM!A6827,'TRM - TBM Crosswalk'!$A$2:'TRM - TBM Crosswalk'!$I$1008,6,FALSE))</f>
        <v/>
      </c>
      <c r="I7769" t="str">
        <f>IF(VLOOKUP(TRM!A6827,'TRM - TBM Crosswalk'!$A$2:'TRM - TBM Crosswalk'!$I$1008,7,FALSE)=0,"",VLOOKUP(TRM!A6827,'TRM - TBM Crosswalk'!$A$2:'TRM - TBM Crosswalk'!$I$1008,7,FALSE))</f>
        <v/>
      </c>
      <c r="J7769" t="str">
        <f>IF(VLOOKUP(TRM!A6827,'TRM - TBM Crosswalk'!$A$2:'TRM - TBM Crosswalk'!$I$1008,8,FALSE)=0,"",VLOOKUP(TRM!A6827,'TRM - TBM Crosswalk'!$A$2:'TRM - TBM Crosswalk'!$I$1008,8,FALSE))</f>
        <v/>
      </c>
      <c r="K7769" t="str">
        <f>IF(VLOOKUP(TRM!A6827,'TRM - TBM Crosswalk'!$A$2:'TRM - TBM Crosswalk'!$I$1008,9,FALSE)=0,"",VLOOKUP(TRM!A6827,'TRM - TBM Crosswalk'!$A$2:'TRM - TBM Crosswalk'!$I$1008,9,FALSE))</f>
        <v/>
      </c>
    </row>
    <row r="7770" spans="1:11" x14ac:dyDescent="0.45">
      <c r="A7770" t="str">
        <f>TRM!A7566</f>
        <v>B10.813.263</v>
      </c>
      <c r="B7770" t="str">
        <f>TRM!B7566</f>
        <v>System and Network Monitoring</v>
      </c>
      <c r="C7770" t="str">
        <f>TRM!C7566</f>
        <v>Intel(R) Management Engine Components | 1912.12.0.1249</v>
      </c>
      <c r="D7770">
        <f>TRM!D7566</f>
        <v>0</v>
      </c>
      <c r="E7770" t="str">
        <f>IF(VLOOKUP(TRM!A7566,'TRM - TBM Crosswalk'!$A$2:'TRM - TBM Crosswalk'!$I$1008,3,FALSE)="N/A","TBD","")</f>
        <v/>
      </c>
      <c r="F7770" t="str">
        <f>IF(VLOOKUP(TRM!A7566,'TRM - TBM Crosswalk'!$A$2:'TRM - TBM Crosswalk'!$I$1008,4,FALSE)=0,"",VLOOKUP(TRM!A7566,'TRM - TBM Crosswalk'!$A$2:'TRM - TBM Crosswalk'!$I$1008,4,FALSE))</f>
        <v/>
      </c>
      <c r="G7770" t="str">
        <f>IF(VLOOKUP(TRM!A7566,'TRM - TBM Crosswalk'!$A$2:'TRM - TBM Crosswalk'!$I$1008,5,FALSE)=0,"",VLOOKUP(TRM!A7566,'TRM - TBM Crosswalk'!$A$2:'TRM - TBM Crosswalk'!$I$1008,5,FALSE))</f>
        <v/>
      </c>
      <c r="H7770" t="str">
        <f>IF(VLOOKUP(TRM!A7566,'TRM - TBM Crosswalk'!$A$2:'TRM - TBM Crosswalk'!$I$1008,6,FALSE)=0,"",VLOOKUP(TRM!A7566,'TRM - TBM Crosswalk'!$A$2:'TRM - TBM Crosswalk'!$I$1008,6,FALSE))</f>
        <v/>
      </c>
      <c r="I7770" t="str">
        <f>IF(VLOOKUP(TRM!A7566,'TRM - TBM Crosswalk'!$A$2:'TRM - TBM Crosswalk'!$I$1008,7,FALSE)=0,"",VLOOKUP(TRM!A7566,'TRM - TBM Crosswalk'!$A$2:'TRM - TBM Crosswalk'!$I$1008,7,FALSE))</f>
        <v>Delivery Services</v>
      </c>
      <c r="J7770" t="str">
        <f>IF(VLOOKUP(TRM!A7566,'TRM - TBM Crosswalk'!$A$2:'TRM - TBM Crosswalk'!$I$1008,8,FALSE)=0,"",VLOOKUP(TRM!A7566,'TRM - TBM Crosswalk'!$A$2:'TRM - TBM Crosswalk'!$I$1008,8,FALSE))</f>
        <v>Operations</v>
      </c>
      <c r="K7770" t="str">
        <f>IF(VLOOKUP(TRM!A7566,'TRM - TBM Crosswalk'!$A$2:'TRM - TBM Crosswalk'!$I$1008,9,FALSE)=0,"",VLOOKUP(TRM!A7566,'TRM - TBM Crosswalk'!$A$2:'TRM - TBM Crosswalk'!$I$1008,9,FALSE))</f>
        <v>Event Management</v>
      </c>
    </row>
    <row r="7771" spans="1:11" x14ac:dyDescent="0.45">
      <c r="A7771" t="str">
        <f>TRM!A8364</f>
        <v>I01.002.206#</v>
      </c>
      <c r="B7771" t="str">
        <f>TRM!B8364</f>
        <v>Operating System - UNIX Design</v>
      </c>
      <c r="C7771" t="str">
        <f>TRM!C8364</f>
        <v>ManagedClient.app - 10.3</v>
      </c>
      <c r="D7771">
        <f>TRM!D8364</f>
        <v>0</v>
      </c>
      <c r="E7771" t="str">
        <f>IF(VLOOKUP(TRM!A8364,'TRM - TBM Crosswalk'!$A$2:'TRM - TBM Crosswalk'!$I$1008,3,FALSE)="N/A","TBD","")</f>
        <v/>
      </c>
      <c r="F7771" t="str">
        <f>IF(VLOOKUP(TRM!A8364,'TRM - TBM Crosswalk'!$A$2:'TRM - TBM Crosswalk'!$I$1008,4,FALSE)=0,"",VLOOKUP(TRM!A8364,'TRM - TBM Crosswalk'!$A$2:'TRM - TBM Crosswalk'!$I$1008,4,FALSE))</f>
        <v/>
      </c>
      <c r="G7771" t="str">
        <f>IF(VLOOKUP(TRM!A8364,'TRM - TBM Crosswalk'!$A$2:'TRM - TBM Crosswalk'!$I$1008,5,FALSE)=0,"",VLOOKUP(TRM!A8364,'TRM - TBM Crosswalk'!$A$2:'TRM - TBM Crosswalk'!$I$1008,5,FALSE))</f>
        <v>Compute</v>
      </c>
      <c r="H7771" t="str">
        <f>IF(VLOOKUP(TRM!A8364,'TRM - TBM Crosswalk'!$A$2:'TRM - TBM Crosswalk'!$I$1008,6,FALSE)=0,"",VLOOKUP(TRM!A8364,'TRM - TBM Crosswalk'!$A$2:'TRM - TBM Crosswalk'!$I$1008,6,FALSE))</f>
        <v xml:space="preserve">Unix </v>
      </c>
      <c r="I7771" t="str">
        <f>IF(VLOOKUP(TRM!A8364,'TRM - TBM Crosswalk'!$A$2:'TRM - TBM Crosswalk'!$I$1008,7,FALSE)=0,"",VLOOKUP(TRM!A8364,'TRM - TBM Crosswalk'!$A$2:'TRM - TBM Crosswalk'!$I$1008,7,FALSE))</f>
        <v/>
      </c>
      <c r="J7771" t="str">
        <f>IF(VLOOKUP(TRM!A8364,'TRM - TBM Crosswalk'!$A$2:'TRM - TBM Crosswalk'!$I$1008,8,FALSE)=0,"",VLOOKUP(TRM!A8364,'TRM - TBM Crosswalk'!$A$2:'TRM - TBM Crosswalk'!$I$1008,8,FALSE))</f>
        <v/>
      </c>
      <c r="K7771" t="str">
        <f>IF(VLOOKUP(TRM!A8364,'TRM - TBM Crosswalk'!$A$2:'TRM - TBM Crosswalk'!$I$1008,9,FALSE)=0,"",VLOOKUP(TRM!A8364,'TRM - TBM Crosswalk'!$A$2:'TRM - TBM Crosswalk'!$I$1008,9,FALSE))</f>
        <v/>
      </c>
    </row>
    <row r="7772" spans="1:11" x14ac:dyDescent="0.45">
      <c r="A7772" t="str">
        <f>TRM!A8365</f>
        <v>I01.002.206#</v>
      </c>
      <c r="B7772" t="str">
        <f>TRM!B8365</f>
        <v>Operating System - UNIX Design</v>
      </c>
      <c r="C7772" t="str">
        <f>TRM!C8365</f>
        <v>ManagedClient.app - 9.0</v>
      </c>
      <c r="D7772">
        <f>TRM!D8365</f>
        <v>0</v>
      </c>
      <c r="E7772" t="str">
        <f>IF(VLOOKUP(TRM!A8365,'TRM - TBM Crosswalk'!$A$2:'TRM - TBM Crosswalk'!$I$1008,3,FALSE)="N/A","TBD","")</f>
        <v/>
      </c>
      <c r="F7772" t="str">
        <f>IF(VLOOKUP(TRM!A8365,'TRM - TBM Crosswalk'!$A$2:'TRM - TBM Crosswalk'!$I$1008,4,FALSE)=0,"",VLOOKUP(TRM!A8365,'TRM - TBM Crosswalk'!$A$2:'TRM - TBM Crosswalk'!$I$1008,4,FALSE))</f>
        <v/>
      </c>
      <c r="G7772" t="str">
        <f>IF(VLOOKUP(TRM!A8365,'TRM - TBM Crosswalk'!$A$2:'TRM - TBM Crosswalk'!$I$1008,5,FALSE)=0,"",VLOOKUP(TRM!A8365,'TRM - TBM Crosswalk'!$A$2:'TRM - TBM Crosswalk'!$I$1008,5,FALSE))</f>
        <v>Compute</v>
      </c>
      <c r="H7772" t="str">
        <f>IF(VLOOKUP(TRM!A8365,'TRM - TBM Crosswalk'!$A$2:'TRM - TBM Crosswalk'!$I$1008,6,FALSE)=0,"",VLOOKUP(TRM!A8365,'TRM - TBM Crosswalk'!$A$2:'TRM - TBM Crosswalk'!$I$1008,6,FALSE))</f>
        <v xml:space="preserve">Unix </v>
      </c>
      <c r="I7772" t="str">
        <f>IF(VLOOKUP(TRM!A8365,'TRM - TBM Crosswalk'!$A$2:'TRM - TBM Crosswalk'!$I$1008,7,FALSE)=0,"",VLOOKUP(TRM!A8365,'TRM - TBM Crosswalk'!$A$2:'TRM - TBM Crosswalk'!$I$1008,7,FALSE))</f>
        <v/>
      </c>
      <c r="J7772" t="str">
        <f>IF(VLOOKUP(TRM!A8365,'TRM - TBM Crosswalk'!$A$2:'TRM - TBM Crosswalk'!$I$1008,8,FALSE)=0,"",VLOOKUP(TRM!A8365,'TRM - TBM Crosswalk'!$A$2:'TRM - TBM Crosswalk'!$I$1008,8,FALSE))</f>
        <v/>
      </c>
      <c r="K7772" t="str">
        <f>IF(VLOOKUP(TRM!A8365,'TRM - TBM Crosswalk'!$A$2:'TRM - TBM Crosswalk'!$I$1008,9,FALSE)=0,"",VLOOKUP(TRM!A8365,'TRM - TBM Crosswalk'!$A$2:'TRM - TBM Crosswalk'!$I$1008,9,FALSE))</f>
        <v/>
      </c>
    </row>
    <row r="7773" spans="1:11" x14ac:dyDescent="0.45">
      <c r="A7773" t="str">
        <f>TRM!A8366</f>
        <v>I01.002.206#</v>
      </c>
      <c r="B7773" t="str">
        <f>TRM!B8366</f>
        <v>Operating System - UNIX Design</v>
      </c>
      <c r="C7773" t="str">
        <f>TRM!C8366</f>
        <v>MapSource</v>
      </c>
      <c r="D7773">
        <f>TRM!D8366</f>
        <v>0</v>
      </c>
      <c r="E7773" t="str">
        <f>IF(VLOOKUP(TRM!A8366,'TRM - TBM Crosswalk'!$A$2:'TRM - TBM Crosswalk'!$I$1008,3,FALSE)="N/A","TBD","")</f>
        <v/>
      </c>
      <c r="F7773" t="str">
        <f>IF(VLOOKUP(TRM!A8366,'TRM - TBM Crosswalk'!$A$2:'TRM - TBM Crosswalk'!$I$1008,4,FALSE)=0,"",VLOOKUP(TRM!A8366,'TRM - TBM Crosswalk'!$A$2:'TRM - TBM Crosswalk'!$I$1008,4,FALSE))</f>
        <v/>
      </c>
      <c r="G7773" t="str">
        <f>IF(VLOOKUP(TRM!A8366,'TRM - TBM Crosswalk'!$A$2:'TRM - TBM Crosswalk'!$I$1008,5,FALSE)=0,"",VLOOKUP(TRM!A8366,'TRM - TBM Crosswalk'!$A$2:'TRM - TBM Crosswalk'!$I$1008,5,FALSE))</f>
        <v>Compute</v>
      </c>
      <c r="H7773" t="str">
        <f>IF(VLOOKUP(TRM!A8366,'TRM - TBM Crosswalk'!$A$2:'TRM - TBM Crosswalk'!$I$1008,6,FALSE)=0,"",VLOOKUP(TRM!A8366,'TRM - TBM Crosswalk'!$A$2:'TRM - TBM Crosswalk'!$I$1008,6,FALSE))</f>
        <v xml:space="preserve">Unix </v>
      </c>
      <c r="I7773" t="str">
        <f>IF(VLOOKUP(TRM!A8366,'TRM - TBM Crosswalk'!$A$2:'TRM - TBM Crosswalk'!$I$1008,7,FALSE)=0,"",VLOOKUP(TRM!A8366,'TRM - TBM Crosswalk'!$A$2:'TRM - TBM Crosswalk'!$I$1008,7,FALSE))</f>
        <v/>
      </c>
      <c r="J7773" t="str">
        <f>IF(VLOOKUP(TRM!A8366,'TRM - TBM Crosswalk'!$A$2:'TRM - TBM Crosswalk'!$I$1008,8,FALSE)=0,"",VLOOKUP(TRM!A8366,'TRM - TBM Crosswalk'!$A$2:'TRM - TBM Crosswalk'!$I$1008,8,FALSE))</f>
        <v/>
      </c>
      <c r="K7773" t="str">
        <f>IF(VLOOKUP(TRM!A8366,'TRM - TBM Crosswalk'!$A$2:'TRM - TBM Crosswalk'!$I$1008,9,FALSE)=0,"",VLOOKUP(TRM!A8366,'TRM - TBM Crosswalk'!$A$2:'TRM - TBM Crosswalk'!$I$1008,9,FALSE))</f>
        <v/>
      </c>
    </row>
    <row r="7774" spans="1:11" x14ac:dyDescent="0.45">
      <c r="A7774" t="str">
        <f>TRM!A8367</f>
        <v>I01.002.206#</v>
      </c>
      <c r="B7774" t="str">
        <f>TRM!B8367</f>
        <v>Operating System - UNIX Design</v>
      </c>
      <c r="C7774" t="str">
        <f>TRM!C8367</f>
        <v>MapSource - US Topo v3.02</v>
      </c>
      <c r="D7774">
        <f>TRM!D8367</f>
        <v>0</v>
      </c>
      <c r="E7774" t="str">
        <f>IF(VLOOKUP(TRM!A8367,'TRM - TBM Crosswalk'!$A$2:'TRM - TBM Crosswalk'!$I$1008,3,FALSE)="N/A","TBD","")</f>
        <v/>
      </c>
      <c r="F7774" t="str">
        <f>IF(VLOOKUP(TRM!A8367,'TRM - TBM Crosswalk'!$A$2:'TRM - TBM Crosswalk'!$I$1008,4,FALSE)=0,"",VLOOKUP(TRM!A8367,'TRM - TBM Crosswalk'!$A$2:'TRM - TBM Crosswalk'!$I$1008,4,FALSE))</f>
        <v/>
      </c>
      <c r="G7774" t="str">
        <f>IF(VLOOKUP(TRM!A8367,'TRM - TBM Crosswalk'!$A$2:'TRM - TBM Crosswalk'!$I$1008,5,FALSE)=0,"",VLOOKUP(TRM!A8367,'TRM - TBM Crosswalk'!$A$2:'TRM - TBM Crosswalk'!$I$1008,5,FALSE))</f>
        <v>Compute</v>
      </c>
      <c r="H7774" t="str">
        <f>IF(VLOOKUP(TRM!A8367,'TRM - TBM Crosswalk'!$A$2:'TRM - TBM Crosswalk'!$I$1008,6,FALSE)=0,"",VLOOKUP(TRM!A8367,'TRM - TBM Crosswalk'!$A$2:'TRM - TBM Crosswalk'!$I$1008,6,FALSE))</f>
        <v xml:space="preserve">Unix </v>
      </c>
      <c r="I7774" t="str">
        <f>IF(VLOOKUP(TRM!A8367,'TRM - TBM Crosswalk'!$A$2:'TRM - TBM Crosswalk'!$I$1008,7,FALSE)=0,"",VLOOKUP(TRM!A8367,'TRM - TBM Crosswalk'!$A$2:'TRM - TBM Crosswalk'!$I$1008,7,FALSE))</f>
        <v/>
      </c>
      <c r="J7774" t="str">
        <f>IF(VLOOKUP(TRM!A8367,'TRM - TBM Crosswalk'!$A$2:'TRM - TBM Crosswalk'!$I$1008,8,FALSE)=0,"",VLOOKUP(TRM!A8367,'TRM - TBM Crosswalk'!$A$2:'TRM - TBM Crosswalk'!$I$1008,8,FALSE))</f>
        <v/>
      </c>
      <c r="K7774" t="str">
        <f>IF(VLOOKUP(TRM!A8367,'TRM - TBM Crosswalk'!$A$2:'TRM - TBM Crosswalk'!$I$1008,9,FALSE)=0,"",VLOOKUP(TRM!A8367,'TRM - TBM Crosswalk'!$A$2:'TRM - TBM Crosswalk'!$I$1008,9,FALSE))</f>
        <v/>
      </c>
    </row>
    <row r="7775" spans="1:11" x14ac:dyDescent="0.45">
      <c r="A7775" t="str">
        <f>TRM!A8368</f>
        <v>I01.002.206#</v>
      </c>
      <c r="B7775" t="str">
        <f>TRM!B8368</f>
        <v>Operating System - UNIX Design</v>
      </c>
      <c r="C7775" t="str">
        <f>TRM!C8368</f>
        <v>McAfee ePolicy Orchestrator | 5.9.1</v>
      </c>
      <c r="D7775">
        <f>TRM!D8368</f>
        <v>0</v>
      </c>
      <c r="E7775" t="str">
        <f>IF(VLOOKUP(TRM!A8368,'TRM - TBM Crosswalk'!$A$2:'TRM - TBM Crosswalk'!$I$1008,3,FALSE)="N/A","TBD","")</f>
        <v/>
      </c>
      <c r="F7775" t="str">
        <f>IF(VLOOKUP(TRM!A8368,'TRM - TBM Crosswalk'!$A$2:'TRM - TBM Crosswalk'!$I$1008,4,FALSE)=0,"",VLOOKUP(TRM!A8368,'TRM - TBM Crosswalk'!$A$2:'TRM - TBM Crosswalk'!$I$1008,4,FALSE))</f>
        <v/>
      </c>
      <c r="G7775" t="str">
        <f>IF(VLOOKUP(TRM!A8368,'TRM - TBM Crosswalk'!$A$2:'TRM - TBM Crosswalk'!$I$1008,5,FALSE)=0,"",VLOOKUP(TRM!A8368,'TRM - TBM Crosswalk'!$A$2:'TRM - TBM Crosswalk'!$I$1008,5,FALSE))</f>
        <v>Compute</v>
      </c>
      <c r="H7775" t="str">
        <f>IF(VLOOKUP(TRM!A8368,'TRM - TBM Crosswalk'!$A$2:'TRM - TBM Crosswalk'!$I$1008,6,FALSE)=0,"",VLOOKUP(TRM!A8368,'TRM - TBM Crosswalk'!$A$2:'TRM - TBM Crosswalk'!$I$1008,6,FALSE))</f>
        <v xml:space="preserve">Unix </v>
      </c>
      <c r="I7775" t="str">
        <f>IF(VLOOKUP(TRM!A8368,'TRM - TBM Crosswalk'!$A$2:'TRM - TBM Crosswalk'!$I$1008,7,FALSE)=0,"",VLOOKUP(TRM!A8368,'TRM - TBM Crosswalk'!$A$2:'TRM - TBM Crosswalk'!$I$1008,7,FALSE))</f>
        <v/>
      </c>
      <c r="J7775" t="str">
        <f>IF(VLOOKUP(TRM!A8368,'TRM - TBM Crosswalk'!$A$2:'TRM - TBM Crosswalk'!$I$1008,8,FALSE)=0,"",VLOOKUP(TRM!A8368,'TRM - TBM Crosswalk'!$A$2:'TRM - TBM Crosswalk'!$I$1008,8,FALSE))</f>
        <v/>
      </c>
      <c r="K7775" t="str">
        <f>IF(VLOOKUP(TRM!A8368,'TRM - TBM Crosswalk'!$A$2:'TRM - TBM Crosswalk'!$I$1008,9,FALSE)=0,"",VLOOKUP(TRM!A8368,'TRM - TBM Crosswalk'!$A$2:'TRM - TBM Crosswalk'!$I$1008,9,FALSE))</f>
        <v/>
      </c>
    </row>
    <row r="7776" spans="1:11" x14ac:dyDescent="0.45">
      <c r="A7776" t="str">
        <f>TRM!A8369</f>
        <v>I01.002.206#</v>
      </c>
      <c r="B7776" t="str">
        <f>TRM!B8369</f>
        <v>Operating System - UNIX Design</v>
      </c>
      <c r="C7776" t="str">
        <f>TRM!C8369</f>
        <v>Memory Slot Utility.app - 1.5.1</v>
      </c>
      <c r="D7776">
        <f>TRM!D8369</f>
        <v>0</v>
      </c>
      <c r="E7776" t="str">
        <f>IF(VLOOKUP(TRM!A8369,'TRM - TBM Crosswalk'!$A$2:'TRM - TBM Crosswalk'!$I$1008,3,FALSE)="N/A","TBD","")</f>
        <v/>
      </c>
      <c r="F7776" t="str">
        <f>IF(VLOOKUP(TRM!A8369,'TRM - TBM Crosswalk'!$A$2:'TRM - TBM Crosswalk'!$I$1008,4,FALSE)=0,"",VLOOKUP(TRM!A8369,'TRM - TBM Crosswalk'!$A$2:'TRM - TBM Crosswalk'!$I$1008,4,FALSE))</f>
        <v/>
      </c>
      <c r="G7776" t="str">
        <f>IF(VLOOKUP(TRM!A8369,'TRM - TBM Crosswalk'!$A$2:'TRM - TBM Crosswalk'!$I$1008,5,FALSE)=0,"",VLOOKUP(TRM!A8369,'TRM - TBM Crosswalk'!$A$2:'TRM - TBM Crosswalk'!$I$1008,5,FALSE))</f>
        <v>Compute</v>
      </c>
      <c r="H7776" t="str">
        <f>IF(VLOOKUP(TRM!A8369,'TRM - TBM Crosswalk'!$A$2:'TRM - TBM Crosswalk'!$I$1008,6,FALSE)=0,"",VLOOKUP(TRM!A8369,'TRM - TBM Crosswalk'!$A$2:'TRM - TBM Crosswalk'!$I$1008,6,FALSE))</f>
        <v xml:space="preserve">Unix </v>
      </c>
      <c r="I7776" t="str">
        <f>IF(VLOOKUP(TRM!A8369,'TRM - TBM Crosswalk'!$A$2:'TRM - TBM Crosswalk'!$I$1008,7,FALSE)=0,"",VLOOKUP(TRM!A8369,'TRM - TBM Crosswalk'!$A$2:'TRM - TBM Crosswalk'!$I$1008,7,FALSE))</f>
        <v/>
      </c>
      <c r="J7776" t="str">
        <f>IF(VLOOKUP(TRM!A8369,'TRM - TBM Crosswalk'!$A$2:'TRM - TBM Crosswalk'!$I$1008,8,FALSE)=0,"",VLOOKUP(TRM!A8369,'TRM - TBM Crosswalk'!$A$2:'TRM - TBM Crosswalk'!$I$1008,8,FALSE))</f>
        <v/>
      </c>
      <c r="K7776" t="str">
        <f>IF(VLOOKUP(TRM!A8369,'TRM - TBM Crosswalk'!$A$2:'TRM - TBM Crosswalk'!$I$1008,9,FALSE)=0,"",VLOOKUP(TRM!A8369,'TRM - TBM Crosswalk'!$A$2:'TRM - TBM Crosswalk'!$I$1008,9,FALSE))</f>
        <v/>
      </c>
    </row>
    <row r="7777" spans="1:11" x14ac:dyDescent="0.45">
      <c r="A7777" t="str">
        <f>TRM!A9039</f>
        <v>I01.003.305#</v>
      </c>
      <c r="B7777" t="str">
        <f>TRM!B9039</f>
        <v>Radio Software</v>
      </c>
      <c r="C7777" t="str">
        <f>TRM!C9039</f>
        <v>MCD | 6.1</v>
      </c>
      <c r="D7777">
        <f>TRM!D9039</f>
        <v>0</v>
      </c>
      <c r="E7777" t="str">
        <f>IF(VLOOKUP(TRM!A9039,'TRM - TBM Crosswalk'!$A$2:'TRM - TBM Crosswalk'!$I$1008,3,FALSE)="N/A","TBD","")</f>
        <v>TBD</v>
      </c>
      <c r="F7777" t="str">
        <f>IF(VLOOKUP(TRM!A9039,'TRM - TBM Crosswalk'!$A$2:'TRM - TBM Crosswalk'!$I$1008,4,FALSE)=0,"",VLOOKUP(TRM!A9039,'TRM - TBM Crosswalk'!$A$2:'TRM - TBM Crosswalk'!$I$1008,4,FALSE))</f>
        <v/>
      </c>
      <c r="G7777" t="str">
        <f>IF(VLOOKUP(TRM!A9039,'TRM - TBM Crosswalk'!$A$2:'TRM - TBM Crosswalk'!$I$1008,5,FALSE)=0,"",VLOOKUP(TRM!A9039,'TRM - TBM Crosswalk'!$A$2:'TRM - TBM Crosswalk'!$I$1008,5,FALSE))</f>
        <v/>
      </c>
      <c r="H7777" t="str">
        <f>IF(VLOOKUP(TRM!A9039,'TRM - TBM Crosswalk'!$A$2:'TRM - TBM Crosswalk'!$I$1008,6,FALSE)=0,"",VLOOKUP(TRM!A9039,'TRM - TBM Crosswalk'!$A$2:'TRM - TBM Crosswalk'!$I$1008,6,FALSE))</f>
        <v/>
      </c>
      <c r="I7777" t="str">
        <f>IF(VLOOKUP(TRM!A9039,'TRM - TBM Crosswalk'!$A$2:'TRM - TBM Crosswalk'!$I$1008,7,FALSE)=0,"",VLOOKUP(TRM!A9039,'TRM - TBM Crosswalk'!$A$2:'TRM - TBM Crosswalk'!$I$1008,7,FALSE))</f>
        <v/>
      </c>
      <c r="J7777" t="str">
        <f>IF(VLOOKUP(TRM!A9039,'TRM - TBM Crosswalk'!$A$2:'TRM - TBM Crosswalk'!$I$1008,8,FALSE)=0,"",VLOOKUP(TRM!A9039,'TRM - TBM Crosswalk'!$A$2:'TRM - TBM Crosswalk'!$I$1008,8,FALSE))</f>
        <v/>
      </c>
      <c r="K7777" t="str">
        <f>IF(VLOOKUP(TRM!A9039,'TRM - TBM Crosswalk'!$A$2:'TRM - TBM Crosswalk'!$I$1008,9,FALSE)=0,"",VLOOKUP(TRM!A9039,'TRM - TBM Crosswalk'!$A$2:'TRM - TBM Crosswalk'!$I$1008,9,FALSE))</f>
        <v/>
      </c>
    </row>
    <row r="7778" spans="1:11" x14ac:dyDescent="0.45">
      <c r="A7778" t="str">
        <f>TRM!A9040</f>
        <v>I01.003.305#</v>
      </c>
      <c r="B7778" t="str">
        <f>TRM!B9040</f>
        <v>Radio Software</v>
      </c>
      <c r="C7778" t="str">
        <f>TRM!C9040</f>
        <v>MCD | 6.10</v>
      </c>
      <c r="D7778">
        <f>TRM!D9040</f>
        <v>0</v>
      </c>
      <c r="E7778" t="str">
        <f>IF(VLOOKUP(TRM!A9040,'TRM - TBM Crosswalk'!$A$2:'TRM - TBM Crosswalk'!$I$1008,3,FALSE)="N/A","TBD","")</f>
        <v>TBD</v>
      </c>
      <c r="F7778" t="str">
        <f>IF(VLOOKUP(TRM!A9040,'TRM - TBM Crosswalk'!$A$2:'TRM - TBM Crosswalk'!$I$1008,4,FALSE)=0,"",VLOOKUP(TRM!A9040,'TRM - TBM Crosswalk'!$A$2:'TRM - TBM Crosswalk'!$I$1008,4,FALSE))</f>
        <v/>
      </c>
      <c r="G7778" t="str">
        <f>IF(VLOOKUP(TRM!A9040,'TRM - TBM Crosswalk'!$A$2:'TRM - TBM Crosswalk'!$I$1008,5,FALSE)=0,"",VLOOKUP(TRM!A9040,'TRM - TBM Crosswalk'!$A$2:'TRM - TBM Crosswalk'!$I$1008,5,FALSE))</f>
        <v/>
      </c>
      <c r="H7778" t="str">
        <f>IF(VLOOKUP(TRM!A9040,'TRM - TBM Crosswalk'!$A$2:'TRM - TBM Crosswalk'!$I$1008,6,FALSE)=0,"",VLOOKUP(TRM!A9040,'TRM - TBM Crosswalk'!$A$2:'TRM - TBM Crosswalk'!$I$1008,6,FALSE))</f>
        <v/>
      </c>
      <c r="I7778" t="str">
        <f>IF(VLOOKUP(TRM!A9040,'TRM - TBM Crosswalk'!$A$2:'TRM - TBM Crosswalk'!$I$1008,7,FALSE)=0,"",VLOOKUP(TRM!A9040,'TRM - TBM Crosswalk'!$A$2:'TRM - TBM Crosswalk'!$I$1008,7,FALSE))</f>
        <v/>
      </c>
      <c r="J7778" t="str">
        <f>IF(VLOOKUP(TRM!A9040,'TRM - TBM Crosswalk'!$A$2:'TRM - TBM Crosswalk'!$I$1008,8,FALSE)=0,"",VLOOKUP(TRM!A9040,'TRM - TBM Crosswalk'!$A$2:'TRM - TBM Crosswalk'!$I$1008,8,FALSE))</f>
        <v/>
      </c>
      <c r="K7778" t="str">
        <f>IF(VLOOKUP(TRM!A9040,'TRM - TBM Crosswalk'!$A$2:'TRM - TBM Crosswalk'!$I$1008,9,FALSE)=0,"",VLOOKUP(TRM!A9040,'TRM - TBM Crosswalk'!$A$2:'TRM - TBM Crosswalk'!$I$1008,9,FALSE))</f>
        <v/>
      </c>
    </row>
    <row r="7779" spans="1:11" x14ac:dyDescent="0.45">
      <c r="A7779" t="str">
        <f>TRM!A9325</f>
        <v>I01.004.401</v>
      </c>
      <c r="B7779" t="str">
        <f>TRM!B9325</f>
        <v>Human-Computer Interface</v>
      </c>
      <c r="C7779" t="str">
        <f>TRM!C9325</f>
        <v>Intel(R) Processor Graphics | 21.20.16.4727</v>
      </c>
      <c r="D7779">
        <f>TRM!D9325</f>
        <v>0</v>
      </c>
      <c r="E7779" t="str">
        <f>IF(VLOOKUP(TRM!A9325,'TRM - TBM Crosswalk'!$A$2:'TRM - TBM Crosswalk'!$I$1008,3,FALSE)="N/A","TBD","")</f>
        <v/>
      </c>
      <c r="F7779" t="str">
        <f>IF(VLOOKUP(TRM!A9325,'TRM - TBM Crosswalk'!$A$2:'TRM - TBM Crosswalk'!$I$1008,4,FALSE)=0,"",VLOOKUP(TRM!A9325,'TRM - TBM Crosswalk'!$A$2:'TRM - TBM Crosswalk'!$I$1008,4,FALSE))</f>
        <v/>
      </c>
      <c r="G7779" t="str">
        <f>IF(VLOOKUP(TRM!A9325,'TRM - TBM Crosswalk'!$A$2:'TRM - TBM Crosswalk'!$I$1008,5,FALSE)=0,"",VLOOKUP(TRM!A9325,'TRM - TBM Crosswalk'!$A$2:'TRM - TBM Crosswalk'!$I$1008,5,FALSE))</f>
        <v>End User</v>
      </c>
      <c r="H7779" t="str">
        <f>IF(VLOOKUP(TRM!A9325,'TRM - TBM Crosswalk'!$A$2:'TRM - TBM Crosswalk'!$I$1008,6,FALSE)=0,"",VLOOKUP(TRM!A9325,'TRM - TBM Crosswalk'!$A$2:'TRM - TBM Crosswalk'!$I$1008,6,FALSE))</f>
        <v>Workspace</v>
      </c>
      <c r="I7779" t="str">
        <f>IF(VLOOKUP(TRM!A9325,'TRM - TBM Crosswalk'!$A$2:'TRM - TBM Crosswalk'!$I$1008,7,FALSE)=0,"",VLOOKUP(TRM!A9325,'TRM - TBM Crosswalk'!$A$2:'TRM - TBM Crosswalk'!$I$1008,7,FALSE))</f>
        <v/>
      </c>
      <c r="J7779" t="str">
        <f>IF(VLOOKUP(TRM!A9325,'TRM - TBM Crosswalk'!$A$2:'TRM - TBM Crosswalk'!$I$1008,8,FALSE)=0,"",VLOOKUP(TRM!A9325,'TRM - TBM Crosswalk'!$A$2:'TRM - TBM Crosswalk'!$I$1008,8,FALSE))</f>
        <v/>
      </c>
      <c r="K7779" t="str">
        <f>IF(VLOOKUP(TRM!A9325,'TRM - TBM Crosswalk'!$A$2:'TRM - TBM Crosswalk'!$I$1008,9,FALSE)=0,"",VLOOKUP(TRM!A9325,'TRM - TBM Crosswalk'!$A$2:'TRM - TBM Crosswalk'!$I$1008,9,FALSE))</f>
        <v/>
      </c>
    </row>
    <row r="7780" spans="1:11" x14ac:dyDescent="0.45">
      <c r="A7780" t="str">
        <f>TRM!A9326</f>
        <v>I01.004.401</v>
      </c>
      <c r="B7780" t="str">
        <f>TRM!B9326</f>
        <v>Human-Computer Interface</v>
      </c>
      <c r="C7780" t="str">
        <f>TRM!C9326</f>
        <v>Intel(R) Processor Graphics | 21.20.16.4821</v>
      </c>
      <c r="D7780">
        <f>TRM!D9326</f>
        <v>0</v>
      </c>
      <c r="E7780" t="str">
        <f>IF(VLOOKUP(TRM!A9326,'TRM - TBM Crosswalk'!$A$2:'TRM - TBM Crosswalk'!$I$1008,3,FALSE)="N/A","TBD","")</f>
        <v/>
      </c>
      <c r="F7780" t="str">
        <f>IF(VLOOKUP(TRM!A9326,'TRM - TBM Crosswalk'!$A$2:'TRM - TBM Crosswalk'!$I$1008,4,FALSE)=0,"",VLOOKUP(TRM!A9326,'TRM - TBM Crosswalk'!$A$2:'TRM - TBM Crosswalk'!$I$1008,4,FALSE))</f>
        <v/>
      </c>
      <c r="G7780" t="str">
        <f>IF(VLOOKUP(TRM!A9326,'TRM - TBM Crosswalk'!$A$2:'TRM - TBM Crosswalk'!$I$1008,5,FALSE)=0,"",VLOOKUP(TRM!A9326,'TRM - TBM Crosswalk'!$A$2:'TRM - TBM Crosswalk'!$I$1008,5,FALSE))</f>
        <v>End User</v>
      </c>
      <c r="H7780" t="str">
        <f>IF(VLOOKUP(TRM!A9326,'TRM - TBM Crosswalk'!$A$2:'TRM - TBM Crosswalk'!$I$1008,6,FALSE)=0,"",VLOOKUP(TRM!A9326,'TRM - TBM Crosswalk'!$A$2:'TRM - TBM Crosswalk'!$I$1008,6,FALSE))</f>
        <v>Workspace</v>
      </c>
      <c r="I7780" t="str">
        <f>IF(VLOOKUP(TRM!A9326,'TRM - TBM Crosswalk'!$A$2:'TRM - TBM Crosswalk'!$I$1008,7,FALSE)=0,"",VLOOKUP(TRM!A9326,'TRM - TBM Crosswalk'!$A$2:'TRM - TBM Crosswalk'!$I$1008,7,FALSE))</f>
        <v/>
      </c>
      <c r="J7780" t="str">
        <f>IF(VLOOKUP(TRM!A9326,'TRM - TBM Crosswalk'!$A$2:'TRM - TBM Crosswalk'!$I$1008,8,FALSE)=0,"",VLOOKUP(TRM!A9326,'TRM - TBM Crosswalk'!$A$2:'TRM - TBM Crosswalk'!$I$1008,8,FALSE))</f>
        <v/>
      </c>
      <c r="K7780" t="str">
        <f>IF(VLOOKUP(TRM!A9326,'TRM - TBM Crosswalk'!$A$2:'TRM - TBM Crosswalk'!$I$1008,9,FALSE)=0,"",VLOOKUP(TRM!A9326,'TRM - TBM Crosswalk'!$A$2:'TRM - TBM Crosswalk'!$I$1008,9,FALSE))</f>
        <v/>
      </c>
    </row>
    <row r="7781" spans="1:11" x14ac:dyDescent="0.45">
      <c r="A7781" t="str">
        <f>TRM!A9327</f>
        <v>I01.004.401</v>
      </c>
      <c r="B7781" t="str">
        <f>TRM!B9327</f>
        <v>Human-Computer Interface</v>
      </c>
      <c r="C7781" t="str">
        <f>TRM!C9327</f>
        <v>Intel(R) Processor Graphics | 22.20.16.4771</v>
      </c>
      <c r="D7781">
        <f>TRM!D9327</f>
        <v>0</v>
      </c>
      <c r="E7781" t="str">
        <f>IF(VLOOKUP(TRM!A9327,'TRM - TBM Crosswalk'!$A$2:'TRM - TBM Crosswalk'!$I$1008,3,FALSE)="N/A","TBD","")</f>
        <v/>
      </c>
      <c r="F7781" t="str">
        <f>IF(VLOOKUP(TRM!A9327,'TRM - TBM Crosswalk'!$A$2:'TRM - TBM Crosswalk'!$I$1008,4,FALSE)=0,"",VLOOKUP(TRM!A9327,'TRM - TBM Crosswalk'!$A$2:'TRM - TBM Crosswalk'!$I$1008,4,FALSE))</f>
        <v/>
      </c>
      <c r="G7781" t="str">
        <f>IF(VLOOKUP(TRM!A9327,'TRM - TBM Crosswalk'!$A$2:'TRM - TBM Crosswalk'!$I$1008,5,FALSE)=0,"",VLOOKUP(TRM!A9327,'TRM - TBM Crosswalk'!$A$2:'TRM - TBM Crosswalk'!$I$1008,5,FALSE))</f>
        <v>End User</v>
      </c>
      <c r="H7781" t="str">
        <f>IF(VLOOKUP(TRM!A9327,'TRM - TBM Crosswalk'!$A$2:'TRM - TBM Crosswalk'!$I$1008,6,FALSE)=0,"",VLOOKUP(TRM!A9327,'TRM - TBM Crosswalk'!$A$2:'TRM - TBM Crosswalk'!$I$1008,6,FALSE))</f>
        <v>Workspace</v>
      </c>
      <c r="I7781" t="str">
        <f>IF(VLOOKUP(TRM!A9327,'TRM - TBM Crosswalk'!$A$2:'TRM - TBM Crosswalk'!$I$1008,7,FALSE)=0,"",VLOOKUP(TRM!A9327,'TRM - TBM Crosswalk'!$A$2:'TRM - TBM Crosswalk'!$I$1008,7,FALSE))</f>
        <v/>
      </c>
      <c r="J7781" t="str">
        <f>IF(VLOOKUP(TRM!A9327,'TRM - TBM Crosswalk'!$A$2:'TRM - TBM Crosswalk'!$I$1008,8,FALSE)=0,"",VLOOKUP(TRM!A9327,'TRM - TBM Crosswalk'!$A$2:'TRM - TBM Crosswalk'!$I$1008,8,FALSE))</f>
        <v/>
      </c>
      <c r="K7781" t="str">
        <f>IF(VLOOKUP(TRM!A9327,'TRM - TBM Crosswalk'!$A$2:'TRM - TBM Crosswalk'!$I$1008,9,FALSE)=0,"",VLOOKUP(TRM!A9327,'TRM - TBM Crosswalk'!$A$2:'TRM - TBM Crosswalk'!$I$1008,9,FALSE))</f>
        <v/>
      </c>
    </row>
    <row r="7782" spans="1:11" x14ac:dyDescent="0.45">
      <c r="A7782" t="str">
        <f>TRM!A9328</f>
        <v>I01.004.401</v>
      </c>
      <c r="B7782" t="str">
        <f>TRM!B9328</f>
        <v>Human-Computer Interface</v>
      </c>
      <c r="C7782" t="str">
        <f>TRM!C9328</f>
        <v>Intel(R) Processor Graphics | 22.20.16.4799</v>
      </c>
      <c r="D7782">
        <f>TRM!D9328</f>
        <v>0</v>
      </c>
      <c r="E7782" t="str">
        <f>IF(VLOOKUP(TRM!A9328,'TRM - TBM Crosswalk'!$A$2:'TRM - TBM Crosswalk'!$I$1008,3,FALSE)="N/A","TBD","")</f>
        <v/>
      </c>
      <c r="F7782" t="str">
        <f>IF(VLOOKUP(TRM!A9328,'TRM - TBM Crosswalk'!$A$2:'TRM - TBM Crosswalk'!$I$1008,4,FALSE)=0,"",VLOOKUP(TRM!A9328,'TRM - TBM Crosswalk'!$A$2:'TRM - TBM Crosswalk'!$I$1008,4,FALSE))</f>
        <v/>
      </c>
      <c r="G7782" t="str">
        <f>IF(VLOOKUP(TRM!A9328,'TRM - TBM Crosswalk'!$A$2:'TRM - TBM Crosswalk'!$I$1008,5,FALSE)=0,"",VLOOKUP(TRM!A9328,'TRM - TBM Crosswalk'!$A$2:'TRM - TBM Crosswalk'!$I$1008,5,FALSE))</f>
        <v>End User</v>
      </c>
      <c r="H7782" t="str">
        <f>IF(VLOOKUP(TRM!A9328,'TRM - TBM Crosswalk'!$A$2:'TRM - TBM Crosswalk'!$I$1008,6,FALSE)=0,"",VLOOKUP(TRM!A9328,'TRM - TBM Crosswalk'!$A$2:'TRM - TBM Crosswalk'!$I$1008,6,FALSE))</f>
        <v>Workspace</v>
      </c>
      <c r="I7782" t="str">
        <f>IF(VLOOKUP(TRM!A9328,'TRM - TBM Crosswalk'!$A$2:'TRM - TBM Crosswalk'!$I$1008,7,FALSE)=0,"",VLOOKUP(TRM!A9328,'TRM - TBM Crosswalk'!$A$2:'TRM - TBM Crosswalk'!$I$1008,7,FALSE))</f>
        <v/>
      </c>
      <c r="J7782" t="str">
        <f>IF(VLOOKUP(TRM!A9328,'TRM - TBM Crosswalk'!$A$2:'TRM - TBM Crosswalk'!$I$1008,8,FALSE)=0,"",VLOOKUP(TRM!A9328,'TRM - TBM Crosswalk'!$A$2:'TRM - TBM Crosswalk'!$I$1008,8,FALSE))</f>
        <v/>
      </c>
      <c r="K7782" t="str">
        <f>IF(VLOOKUP(TRM!A9328,'TRM - TBM Crosswalk'!$A$2:'TRM - TBM Crosswalk'!$I$1008,9,FALSE)=0,"",VLOOKUP(TRM!A9328,'TRM - TBM Crosswalk'!$A$2:'TRM - TBM Crosswalk'!$I$1008,9,FALSE))</f>
        <v/>
      </c>
    </row>
    <row r="7783" spans="1:11" x14ac:dyDescent="0.45">
      <c r="A7783" t="str">
        <f>TRM!A9329</f>
        <v>I01.004.401</v>
      </c>
      <c r="B7783" t="str">
        <f>TRM!B9329</f>
        <v>Human-Computer Interface</v>
      </c>
      <c r="C7783" t="str">
        <f>TRM!C9329</f>
        <v>Intel(R) Processor Graphics | 22.20.16.4836</v>
      </c>
      <c r="D7783">
        <f>TRM!D9329</f>
        <v>0</v>
      </c>
      <c r="E7783" t="str">
        <f>IF(VLOOKUP(TRM!A9329,'TRM - TBM Crosswalk'!$A$2:'TRM - TBM Crosswalk'!$I$1008,3,FALSE)="N/A","TBD","")</f>
        <v/>
      </c>
      <c r="F7783" t="str">
        <f>IF(VLOOKUP(TRM!A9329,'TRM - TBM Crosswalk'!$A$2:'TRM - TBM Crosswalk'!$I$1008,4,FALSE)=0,"",VLOOKUP(TRM!A9329,'TRM - TBM Crosswalk'!$A$2:'TRM - TBM Crosswalk'!$I$1008,4,FALSE))</f>
        <v/>
      </c>
      <c r="G7783" t="str">
        <f>IF(VLOOKUP(TRM!A9329,'TRM - TBM Crosswalk'!$A$2:'TRM - TBM Crosswalk'!$I$1008,5,FALSE)=0,"",VLOOKUP(TRM!A9329,'TRM - TBM Crosswalk'!$A$2:'TRM - TBM Crosswalk'!$I$1008,5,FALSE))</f>
        <v>End User</v>
      </c>
      <c r="H7783" t="str">
        <f>IF(VLOOKUP(TRM!A9329,'TRM - TBM Crosswalk'!$A$2:'TRM - TBM Crosswalk'!$I$1008,6,FALSE)=0,"",VLOOKUP(TRM!A9329,'TRM - TBM Crosswalk'!$A$2:'TRM - TBM Crosswalk'!$I$1008,6,FALSE))</f>
        <v>Workspace</v>
      </c>
      <c r="I7783" t="str">
        <f>IF(VLOOKUP(TRM!A9329,'TRM - TBM Crosswalk'!$A$2:'TRM - TBM Crosswalk'!$I$1008,7,FALSE)=0,"",VLOOKUP(TRM!A9329,'TRM - TBM Crosswalk'!$A$2:'TRM - TBM Crosswalk'!$I$1008,7,FALSE))</f>
        <v/>
      </c>
      <c r="J7783" t="str">
        <f>IF(VLOOKUP(TRM!A9329,'TRM - TBM Crosswalk'!$A$2:'TRM - TBM Crosswalk'!$I$1008,8,FALSE)=0,"",VLOOKUP(TRM!A9329,'TRM - TBM Crosswalk'!$A$2:'TRM - TBM Crosswalk'!$I$1008,8,FALSE))</f>
        <v/>
      </c>
      <c r="K7783" t="str">
        <f>IF(VLOOKUP(TRM!A9329,'TRM - TBM Crosswalk'!$A$2:'TRM - TBM Crosswalk'!$I$1008,9,FALSE)=0,"",VLOOKUP(TRM!A9329,'TRM - TBM Crosswalk'!$A$2:'TRM - TBM Crosswalk'!$I$1008,9,FALSE))</f>
        <v/>
      </c>
    </row>
    <row r="7784" spans="1:11" x14ac:dyDescent="0.45">
      <c r="A7784" t="str">
        <f>TRM!A9330</f>
        <v>I01.004.401</v>
      </c>
      <c r="B7784" t="str">
        <f>TRM!B9330</f>
        <v>Human-Computer Interface</v>
      </c>
      <c r="C7784" t="str">
        <f>TRM!C9330</f>
        <v>Intel(R) Processor Graphics | 23.20.16.4973</v>
      </c>
      <c r="D7784">
        <f>TRM!D9330</f>
        <v>0</v>
      </c>
      <c r="E7784" t="str">
        <f>IF(VLOOKUP(TRM!A9330,'TRM - TBM Crosswalk'!$A$2:'TRM - TBM Crosswalk'!$I$1008,3,FALSE)="N/A","TBD","")</f>
        <v/>
      </c>
      <c r="F7784" t="str">
        <f>IF(VLOOKUP(TRM!A9330,'TRM - TBM Crosswalk'!$A$2:'TRM - TBM Crosswalk'!$I$1008,4,FALSE)=0,"",VLOOKUP(TRM!A9330,'TRM - TBM Crosswalk'!$A$2:'TRM - TBM Crosswalk'!$I$1008,4,FALSE))</f>
        <v/>
      </c>
      <c r="G7784" t="str">
        <f>IF(VLOOKUP(TRM!A9330,'TRM - TBM Crosswalk'!$A$2:'TRM - TBM Crosswalk'!$I$1008,5,FALSE)=0,"",VLOOKUP(TRM!A9330,'TRM - TBM Crosswalk'!$A$2:'TRM - TBM Crosswalk'!$I$1008,5,FALSE))</f>
        <v>End User</v>
      </c>
      <c r="H7784" t="str">
        <f>IF(VLOOKUP(TRM!A9330,'TRM - TBM Crosswalk'!$A$2:'TRM - TBM Crosswalk'!$I$1008,6,FALSE)=0,"",VLOOKUP(TRM!A9330,'TRM - TBM Crosswalk'!$A$2:'TRM - TBM Crosswalk'!$I$1008,6,FALSE))</f>
        <v>Workspace</v>
      </c>
      <c r="I7784" t="str">
        <f>IF(VLOOKUP(TRM!A9330,'TRM - TBM Crosswalk'!$A$2:'TRM - TBM Crosswalk'!$I$1008,7,FALSE)=0,"",VLOOKUP(TRM!A9330,'TRM - TBM Crosswalk'!$A$2:'TRM - TBM Crosswalk'!$I$1008,7,FALSE))</f>
        <v/>
      </c>
      <c r="J7784" t="str">
        <f>IF(VLOOKUP(TRM!A9330,'TRM - TBM Crosswalk'!$A$2:'TRM - TBM Crosswalk'!$I$1008,8,FALSE)=0,"",VLOOKUP(TRM!A9330,'TRM - TBM Crosswalk'!$A$2:'TRM - TBM Crosswalk'!$I$1008,8,FALSE))</f>
        <v/>
      </c>
      <c r="K7784" t="str">
        <f>IF(VLOOKUP(TRM!A9330,'TRM - TBM Crosswalk'!$A$2:'TRM - TBM Crosswalk'!$I$1008,9,FALSE)=0,"",VLOOKUP(TRM!A9330,'TRM - TBM Crosswalk'!$A$2:'TRM - TBM Crosswalk'!$I$1008,9,FALSE))</f>
        <v/>
      </c>
    </row>
    <row r="7785" spans="1:11" x14ac:dyDescent="0.45">
      <c r="A7785" t="str">
        <f>TRM!A9331</f>
        <v>I01.004.401</v>
      </c>
      <c r="B7785" t="str">
        <f>TRM!B9331</f>
        <v>Human-Computer Interface</v>
      </c>
      <c r="C7785" t="str">
        <f>TRM!C9331</f>
        <v>Intel(R) Processor Graphics | 23.20.16.5018</v>
      </c>
      <c r="D7785">
        <f>TRM!D9331</f>
        <v>0</v>
      </c>
      <c r="E7785" t="str">
        <f>IF(VLOOKUP(TRM!A9331,'TRM - TBM Crosswalk'!$A$2:'TRM - TBM Crosswalk'!$I$1008,3,FALSE)="N/A","TBD","")</f>
        <v/>
      </c>
      <c r="F7785" t="str">
        <f>IF(VLOOKUP(TRM!A9331,'TRM - TBM Crosswalk'!$A$2:'TRM - TBM Crosswalk'!$I$1008,4,FALSE)=0,"",VLOOKUP(TRM!A9331,'TRM - TBM Crosswalk'!$A$2:'TRM - TBM Crosswalk'!$I$1008,4,FALSE))</f>
        <v/>
      </c>
      <c r="G7785" t="str">
        <f>IF(VLOOKUP(TRM!A9331,'TRM - TBM Crosswalk'!$A$2:'TRM - TBM Crosswalk'!$I$1008,5,FALSE)=0,"",VLOOKUP(TRM!A9331,'TRM - TBM Crosswalk'!$A$2:'TRM - TBM Crosswalk'!$I$1008,5,FALSE))</f>
        <v>End User</v>
      </c>
      <c r="H7785" t="str">
        <f>IF(VLOOKUP(TRM!A9331,'TRM - TBM Crosswalk'!$A$2:'TRM - TBM Crosswalk'!$I$1008,6,FALSE)=0,"",VLOOKUP(TRM!A9331,'TRM - TBM Crosswalk'!$A$2:'TRM - TBM Crosswalk'!$I$1008,6,FALSE))</f>
        <v>Workspace</v>
      </c>
      <c r="I7785" t="str">
        <f>IF(VLOOKUP(TRM!A9331,'TRM - TBM Crosswalk'!$A$2:'TRM - TBM Crosswalk'!$I$1008,7,FALSE)=0,"",VLOOKUP(TRM!A9331,'TRM - TBM Crosswalk'!$A$2:'TRM - TBM Crosswalk'!$I$1008,7,FALSE))</f>
        <v/>
      </c>
      <c r="J7785" t="str">
        <f>IF(VLOOKUP(TRM!A9331,'TRM - TBM Crosswalk'!$A$2:'TRM - TBM Crosswalk'!$I$1008,8,FALSE)=0,"",VLOOKUP(TRM!A9331,'TRM - TBM Crosswalk'!$A$2:'TRM - TBM Crosswalk'!$I$1008,8,FALSE))</f>
        <v/>
      </c>
      <c r="K7785" t="str">
        <f>IF(VLOOKUP(TRM!A9331,'TRM - TBM Crosswalk'!$A$2:'TRM - TBM Crosswalk'!$I$1008,9,FALSE)=0,"",VLOOKUP(TRM!A9331,'TRM - TBM Crosswalk'!$A$2:'TRM - TBM Crosswalk'!$I$1008,9,FALSE))</f>
        <v/>
      </c>
    </row>
    <row r="7786" spans="1:11" x14ac:dyDescent="0.45">
      <c r="A7786" t="str">
        <f>TRM!A9332</f>
        <v>I01.004.401</v>
      </c>
      <c r="B7786" t="str">
        <f>TRM!B9332</f>
        <v>Human-Computer Interface</v>
      </c>
      <c r="C7786" t="str">
        <f>TRM!C9332</f>
        <v>Intel(R) Processor Graphics | 24.20.100.6094</v>
      </c>
      <c r="D7786">
        <f>TRM!D9332</f>
        <v>0</v>
      </c>
      <c r="E7786" t="str">
        <f>IF(VLOOKUP(TRM!A9332,'TRM - TBM Crosswalk'!$A$2:'TRM - TBM Crosswalk'!$I$1008,3,FALSE)="N/A","TBD","")</f>
        <v/>
      </c>
      <c r="F7786" t="str">
        <f>IF(VLOOKUP(TRM!A9332,'TRM - TBM Crosswalk'!$A$2:'TRM - TBM Crosswalk'!$I$1008,4,FALSE)=0,"",VLOOKUP(TRM!A9332,'TRM - TBM Crosswalk'!$A$2:'TRM - TBM Crosswalk'!$I$1008,4,FALSE))</f>
        <v/>
      </c>
      <c r="G7786" t="str">
        <f>IF(VLOOKUP(TRM!A9332,'TRM - TBM Crosswalk'!$A$2:'TRM - TBM Crosswalk'!$I$1008,5,FALSE)=0,"",VLOOKUP(TRM!A9332,'TRM - TBM Crosswalk'!$A$2:'TRM - TBM Crosswalk'!$I$1008,5,FALSE))</f>
        <v>End User</v>
      </c>
      <c r="H7786" t="str">
        <f>IF(VLOOKUP(TRM!A9332,'TRM - TBM Crosswalk'!$A$2:'TRM - TBM Crosswalk'!$I$1008,6,FALSE)=0,"",VLOOKUP(TRM!A9332,'TRM - TBM Crosswalk'!$A$2:'TRM - TBM Crosswalk'!$I$1008,6,FALSE))</f>
        <v>Workspace</v>
      </c>
      <c r="I7786" t="str">
        <f>IF(VLOOKUP(TRM!A9332,'TRM - TBM Crosswalk'!$A$2:'TRM - TBM Crosswalk'!$I$1008,7,FALSE)=0,"",VLOOKUP(TRM!A9332,'TRM - TBM Crosswalk'!$A$2:'TRM - TBM Crosswalk'!$I$1008,7,FALSE))</f>
        <v/>
      </c>
      <c r="J7786" t="str">
        <f>IF(VLOOKUP(TRM!A9332,'TRM - TBM Crosswalk'!$A$2:'TRM - TBM Crosswalk'!$I$1008,8,FALSE)=0,"",VLOOKUP(TRM!A9332,'TRM - TBM Crosswalk'!$A$2:'TRM - TBM Crosswalk'!$I$1008,8,FALSE))</f>
        <v/>
      </c>
      <c r="K7786" t="str">
        <f>IF(VLOOKUP(TRM!A9332,'TRM - TBM Crosswalk'!$A$2:'TRM - TBM Crosswalk'!$I$1008,9,FALSE)=0,"",VLOOKUP(TRM!A9332,'TRM - TBM Crosswalk'!$A$2:'TRM - TBM Crosswalk'!$I$1008,9,FALSE))</f>
        <v/>
      </c>
    </row>
    <row r="7787" spans="1:11" x14ac:dyDescent="0.45">
      <c r="A7787" t="str">
        <f>TRM!A9333</f>
        <v>I01.004.401</v>
      </c>
      <c r="B7787" t="str">
        <f>TRM!B9333</f>
        <v>Human-Computer Interface</v>
      </c>
      <c r="C7787" t="str">
        <f>TRM!C9333</f>
        <v>Intel(R) Processor Graphics | 24.20.100.6170</v>
      </c>
      <c r="D7787">
        <f>TRM!D9333</f>
        <v>0</v>
      </c>
      <c r="E7787" t="str">
        <f>IF(VLOOKUP(TRM!A9333,'TRM - TBM Crosswalk'!$A$2:'TRM - TBM Crosswalk'!$I$1008,3,FALSE)="N/A","TBD","")</f>
        <v/>
      </c>
      <c r="F7787" t="str">
        <f>IF(VLOOKUP(TRM!A9333,'TRM - TBM Crosswalk'!$A$2:'TRM - TBM Crosswalk'!$I$1008,4,FALSE)=0,"",VLOOKUP(TRM!A9333,'TRM - TBM Crosswalk'!$A$2:'TRM - TBM Crosswalk'!$I$1008,4,FALSE))</f>
        <v/>
      </c>
      <c r="G7787" t="str">
        <f>IF(VLOOKUP(TRM!A9333,'TRM - TBM Crosswalk'!$A$2:'TRM - TBM Crosswalk'!$I$1008,5,FALSE)=0,"",VLOOKUP(TRM!A9333,'TRM - TBM Crosswalk'!$A$2:'TRM - TBM Crosswalk'!$I$1008,5,FALSE))</f>
        <v>End User</v>
      </c>
      <c r="H7787" t="str">
        <f>IF(VLOOKUP(TRM!A9333,'TRM - TBM Crosswalk'!$A$2:'TRM - TBM Crosswalk'!$I$1008,6,FALSE)=0,"",VLOOKUP(TRM!A9333,'TRM - TBM Crosswalk'!$A$2:'TRM - TBM Crosswalk'!$I$1008,6,FALSE))</f>
        <v>Workspace</v>
      </c>
      <c r="I7787" t="str">
        <f>IF(VLOOKUP(TRM!A9333,'TRM - TBM Crosswalk'!$A$2:'TRM - TBM Crosswalk'!$I$1008,7,FALSE)=0,"",VLOOKUP(TRM!A9333,'TRM - TBM Crosswalk'!$A$2:'TRM - TBM Crosswalk'!$I$1008,7,FALSE))</f>
        <v/>
      </c>
      <c r="J7787" t="str">
        <f>IF(VLOOKUP(TRM!A9333,'TRM - TBM Crosswalk'!$A$2:'TRM - TBM Crosswalk'!$I$1008,8,FALSE)=0,"",VLOOKUP(TRM!A9333,'TRM - TBM Crosswalk'!$A$2:'TRM - TBM Crosswalk'!$I$1008,8,FALSE))</f>
        <v/>
      </c>
      <c r="K7787" t="str">
        <f>IF(VLOOKUP(TRM!A9333,'TRM - TBM Crosswalk'!$A$2:'TRM - TBM Crosswalk'!$I$1008,9,FALSE)=0,"",VLOOKUP(TRM!A9333,'TRM - TBM Crosswalk'!$A$2:'TRM - TBM Crosswalk'!$I$1008,9,FALSE))</f>
        <v/>
      </c>
    </row>
    <row r="7788" spans="1:11" x14ac:dyDescent="0.45">
      <c r="A7788" t="str">
        <f>TRM!A9334</f>
        <v>I01.004.401</v>
      </c>
      <c r="B7788" t="str">
        <f>TRM!B9334</f>
        <v>Human-Computer Interface</v>
      </c>
      <c r="C7788" t="str">
        <f>TRM!C9334</f>
        <v>Intel(R) Processor Graphics | 24.20.100.6223</v>
      </c>
      <c r="D7788">
        <f>TRM!D9334</f>
        <v>0</v>
      </c>
      <c r="E7788" t="str">
        <f>IF(VLOOKUP(TRM!A9334,'TRM - TBM Crosswalk'!$A$2:'TRM - TBM Crosswalk'!$I$1008,3,FALSE)="N/A","TBD","")</f>
        <v/>
      </c>
      <c r="F7788" t="str">
        <f>IF(VLOOKUP(TRM!A9334,'TRM - TBM Crosswalk'!$A$2:'TRM - TBM Crosswalk'!$I$1008,4,FALSE)=0,"",VLOOKUP(TRM!A9334,'TRM - TBM Crosswalk'!$A$2:'TRM - TBM Crosswalk'!$I$1008,4,FALSE))</f>
        <v/>
      </c>
      <c r="G7788" t="str">
        <f>IF(VLOOKUP(TRM!A9334,'TRM - TBM Crosswalk'!$A$2:'TRM - TBM Crosswalk'!$I$1008,5,FALSE)=0,"",VLOOKUP(TRM!A9334,'TRM - TBM Crosswalk'!$A$2:'TRM - TBM Crosswalk'!$I$1008,5,FALSE))</f>
        <v>End User</v>
      </c>
      <c r="H7788" t="str">
        <f>IF(VLOOKUP(TRM!A9334,'TRM - TBM Crosswalk'!$A$2:'TRM - TBM Crosswalk'!$I$1008,6,FALSE)=0,"",VLOOKUP(TRM!A9334,'TRM - TBM Crosswalk'!$A$2:'TRM - TBM Crosswalk'!$I$1008,6,FALSE))</f>
        <v>Workspace</v>
      </c>
      <c r="I7788" t="str">
        <f>IF(VLOOKUP(TRM!A9334,'TRM - TBM Crosswalk'!$A$2:'TRM - TBM Crosswalk'!$I$1008,7,FALSE)=0,"",VLOOKUP(TRM!A9334,'TRM - TBM Crosswalk'!$A$2:'TRM - TBM Crosswalk'!$I$1008,7,FALSE))</f>
        <v/>
      </c>
      <c r="J7788" t="str">
        <f>IF(VLOOKUP(TRM!A9334,'TRM - TBM Crosswalk'!$A$2:'TRM - TBM Crosswalk'!$I$1008,8,FALSE)=0,"",VLOOKUP(TRM!A9334,'TRM - TBM Crosswalk'!$A$2:'TRM - TBM Crosswalk'!$I$1008,8,FALSE))</f>
        <v/>
      </c>
      <c r="K7788" t="str">
        <f>IF(VLOOKUP(TRM!A9334,'TRM - TBM Crosswalk'!$A$2:'TRM - TBM Crosswalk'!$I$1008,9,FALSE)=0,"",VLOOKUP(TRM!A9334,'TRM - TBM Crosswalk'!$A$2:'TRM - TBM Crosswalk'!$I$1008,9,FALSE))</f>
        <v/>
      </c>
    </row>
    <row r="7789" spans="1:11" x14ac:dyDescent="0.45">
      <c r="A7789" t="str">
        <f>TRM!A9335</f>
        <v>I01.004.401</v>
      </c>
      <c r="B7789" t="str">
        <f>TRM!B9335</f>
        <v>Human-Computer Interface</v>
      </c>
      <c r="C7789" t="str">
        <f>TRM!C9335</f>
        <v>Intel(R) Processor Graphics | 24.20.100.6286</v>
      </c>
      <c r="D7789">
        <f>TRM!D9335</f>
        <v>0</v>
      </c>
      <c r="E7789" t="str">
        <f>IF(VLOOKUP(TRM!A9335,'TRM - TBM Crosswalk'!$A$2:'TRM - TBM Crosswalk'!$I$1008,3,FALSE)="N/A","TBD","")</f>
        <v/>
      </c>
      <c r="F7789" t="str">
        <f>IF(VLOOKUP(TRM!A9335,'TRM - TBM Crosswalk'!$A$2:'TRM - TBM Crosswalk'!$I$1008,4,FALSE)=0,"",VLOOKUP(TRM!A9335,'TRM - TBM Crosswalk'!$A$2:'TRM - TBM Crosswalk'!$I$1008,4,FALSE))</f>
        <v/>
      </c>
      <c r="G7789" t="str">
        <f>IF(VLOOKUP(TRM!A9335,'TRM - TBM Crosswalk'!$A$2:'TRM - TBM Crosswalk'!$I$1008,5,FALSE)=0,"",VLOOKUP(TRM!A9335,'TRM - TBM Crosswalk'!$A$2:'TRM - TBM Crosswalk'!$I$1008,5,FALSE))</f>
        <v>End User</v>
      </c>
      <c r="H7789" t="str">
        <f>IF(VLOOKUP(TRM!A9335,'TRM - TBM Crosswalk'!$A$2:'TRM - TBM Crosswalk'!$I$1008,6,FALSE)=0,"",VLOOKUP(TRM!A9335,'TRM - TBM Crosswalk'!$A$2:'TRM - TBM Crosswalk'!$I$1008,6,FALSE))</f>
        <v>Workspace</v>
      </c>
      <c r="I7789" t="str">
        <f>IF(VLOOKUP(TRM!A9335,'TRM - TBM Crosswalk'!$A$2:'TRM - TBM Crosswalk'!$I$1008,7,FALSE)=0,"",VLOOKUP(TRM!A9335,'TRM - TBM Crosswalk'!$A$2:'TRM - TBM Crosswalk'!$I$1008,7,FALSE))</f>
        <v/>
      </c>
      <c r="J7789" t="str">
        <f>IF(VLOOKUP(TRM!A9335,'TRM - TBM Crosswalk'!$A$2:'TRM - TBM Crosswalk'!$I$1008,8,FALSE)=0,"",VLOOKUP(TRM!A9335,'TRM - TBM Crosswalk'!$A$2:'TRM - TBM Crosswalk'!$I$1008,8,FALSE))</f>
        <v/>
      </c>
      <c r="K7789" t="str">
        <f>IF(VLOOKUP(TRM!A9335,'TRM - TBM Crosswalk'!$A$2:'TRM - TBM Crosswalk'!$I$1008,9,FALSE)=0,"",VLOOKUP(TRM!A9335,'TRM - TBM Crosswalk'!$A$2:'TRM - TBM Crosswalk'!$I$1008,9,FALSE))</f>
        <v/>
      </c>
    </row>
    <row r="7790" spans="1:11" x14ac:dyDescent="0.45">
      <c r="A7790" t="str">
        <f>TRM!A9336</f>
        <v>I01.004.401</v>
      </c>
      <c r="B7790" t="str">
        <f>TRM!B9336</f>
        <v>Human-Computer Interface</v>
      </c>
      <c r="C7790" t="str">
        <f>TRM!C9336</f>
        <v>Intel(R) Processor Graphics | 24.20.100.6287</v>
      </c>
      <c r="D7790">
        <f>TRM!D9336</f>
        <v>0</v>
      </c>
      <c r="E7790" t="str">
        <f>IF(VLOOKUP(TRM!A9336,'TRM - TBM Crosswalk'!$A$2:'TRM - TBM Crosswalk'!$I$1008,3,FALSE)="N/A","TBD","")</f>
        <v/>
      </c>
      <c r="F7790" t="str">
        <f>IF(VLOOKUP(TRM!A9336,'TRM - TBM Crosswalk'!$A$2:'TRM - TBM Crosswalk'!$I$1008,4,FALSE)=0,"",VLOOKUP(TRM!A9336,'TRM - TBM Crosswalk'!$A$2:'TRM - TBM Crosswalk'!$I$1008,4,FALSE))</f>
        <v/>
      </c>
      <c r="G7790" t="str">
        <f>IF(VLOOKUP(TRM!A9336,'TRM - TBM Crosswalk'!$A$2:'TRM - TBM Crosswalk'!$I$1008,5,FALSE)=0,"",VLOOKUP(TRM!A9336,'TRM - TBM Crosswalk'!$A$2:'TRM - TBM Crosswalk'!$I$1008,5,FALSE))</f>
        <v>End User</v>
      </c>
      <c r="H7790" t="str">
        <f>IF(VLOOKUP(TRM!A9336,'TRM - TBM Crosswalk'!$A$2:'TRM - TBM Crosswalk'!$I$1008,6,FALSE)=0,"",VLOOKUP(TRM!A9336,'TRM - TBM Crosswalk'!$A$2:'TRM - TBM Crosswalk'!$I$1008,6,FALSE))</f>
        <v>Workspace</v>
      </c>
      <c r="I7790" t="str">
        <f>IF(VLOOKUP(TRM!A9336,'TRM - TBM Crosswalk'!$A$2:'TRM - TBM Crosswalk'!$I$1008,7,FALSE)=0,"",VLOOKUP(TRM!A9336,'TRM - TBM Crosswalk'!$A$2:'TRM - TBM Crosswalk'!$I$1008,7,FALSE))</f>
        <v/>
      </c>
      <c r="J7790" t="str">
        <f>IF(VLOOKUP(TRM!A9336,'TRM - TBM Crosswalk'!$A$2:'TRM - TBM Crosswalk'!$I$1008,8,FALSE)=0,"",VLOOKUP(TRM!A9336,'TRM - TBM Crosswalk'!$A$2:'TRM - TBM Crosswalk'!$I$1008,8,FALSE))</f>
        <v/>
      </c>
      <c r="K7790" t="str">
        <f>IF(VLOOKUP(TRM!A9336,'TRM - TBM Crosswalk'!$A$2:'TRM - TBM Crosswalk'!$I$1008,9,FALSE)=0,"",VLOOKUP(TRM!A9336,'TRM - TBM Crosswalk'!$A$2:'TRM - TBM Crosswalk'!$I$1008,9,FALSE))</f>
        <v/>
      </c>
    </row>
    <row r="7791" spans="1:11" x14ac:dyDescent="0.45">
      <c r="A7791" t="str">
        <f>TRM!A9337</f>
        <v>I01.004.401</v>
      </c>
      <c r="B7791" t="str">
        <f>TRM!B9337</f>
        <v>Human-Computer Interface</v>
      </c>
      <c r="C7791" t="str">
        <f>TRM!C9337</f>
        <v>Intel(R) Processor Graphics | 24.20.100.6345</v>
      </c>
      <c r="D7791">
        <f>TRM!D9337</f>
        <v>0</v>
      </c>
      <c r="E7791" t="str">
        <f>IF(VLOOKUP(TRM!A9337,'TRM - TBM Crosswalk'!$A$2:'TRM - TBM Crosswalk'!$I$1008,3,FALSE)="N/A","TBD","")</f>
        <v/>
      </c>
      <c r="F7791" t="str">
        <f>IF(VLOOKUP(TRM!A9337,'TRM - TBM Crosswalk'!$A$2:'TRM - TBM Crosswalk'!$I$1008,4,FALSE)=0,"",VLOOKUP(TRM!A9337,'TRM - TBM Crosswalk'!$A$2:'TRM - TBM Crosswalk'!$I$1008,4,FALSE))</f>
        <v/>
      </c>
      <c r="G7791" t="str">
        <f>IF(VLOOKUP(TRM!A9337,'TRM - TBM Crosswalk'!$A$2:'TRM - TBM Crosswalk'!$I$1008,5,FALSE)=0,"",VLOOKUP(TRM!A9337,'TRM - TBM Crosswalk'!$A$2:'TRM - TBM Crosswalk'!$I$1008,5,FALSE))</f>
        <v>End User</v>
      </c>
      <c r="H7791" t="str">
        <f>IF(VLOOKUP(TRM!A9337,'TRM - TBM Crosswalk'!$A$2:'TRM - TBM Crosswalk'!$I$1008,6,FALSE)=0,"",VLOOKUP(TRM!A9337,'TRM - TBM Crosswalk'!$A$2:'TRM - TBM Crosswalk'!$I$1008,6,FALSE))</f>
        <v>Workspace</v>
      </c>
      <c r="I7791" t="str">
        <f>IF(VLOOKUP(TRM!A9337,'TRM - TBM Crosswalk'!$A$2:'TRM - TBM Crosswalk'!$I$1008,7,FALSE)=0,"",VLOOKUP(TRM!A9337,'TRM - TBM Crosswalk'!$A$2:'TRM - TBM Crosswalk'!$I$1008,7,FALSE))</f>
        <v/>
      </c>
      <c r="J7791" t="str">
        <f>IF(VLOOKUP(TRM!A9337,'TRM - TBM Crosswalk'!$A$2:'TRM - TBM Crosswalk'!$I$1008,8,FALSE)=0,"",VLOOKUP(TRM!A9337,'TRM - TBM Crosswalk'!$A$2:'TRM - TBM Crosswalk'!$I$1008,8,FALSE))</f>
        <v/>
      </c>
      <c r="K7791" t="str">
        <f>IF(VLOOKUP(TRM!A9337,'TRM - TBM Crosswalk'!$A$2:'TRM - TBM Crosswalk'!$I$1008,9,FALSE)=0,"",VLOOKUP(TRM!A9337,'TRM - TBM Crosswalk'!$A$2:'TRM - TBM Crosswalk'!$I$1008,9,FALSE))</f>
        <v/>
      </c>
    </row>
    <row r="7792" spans="1:11" x14ac:dyDescent="0.45">
      <c r="A7792" t="str">
        <f>TRM!A9338</f>
        <v>I01.004.401</v>
      </c>
      <c r="B7792" t="str">
        <f>TRM!B9338</f>
        <v>Human-Computer Interface</v>
      </c>
      <c r="C7792" t="str">
        <f>TRM!C9338</f>
        <v>Intel(R) Processor Graphics | 25.20.100.6323</v>
      </c>
      <c r="D7792">
        <f>TRM!D9338</f>
        <v>0</v>
      </c>
      <c r="E7792" t="str">
        <f>IF(VLOOKUP(TRM!A9338,'TRM - TBM Crosswalk'!$A$2:'TRM - TBM Crosswalk'!$I$1008,3,FALSE)="N/A","TBD","")</f>
        <v/>
      </c>
      <c r="F7792" t="str">
        <f>IF(VLOOKUP(TRM!A9338,'TRM - TBM Crosswalk'!$A$2:'TRM - TBM Crosswalk'!$I$1008,4,FALSE)=0,"",VLOOKUP(TRM!A9338,'TRM - TBM Crosswalk'!$A$2:'TRM - TBM Crosswalk'!$I$1008,4,FALSE))</f>
        <v/>
      </c>
      <c r="G7792" t="str">
        <f>IF(VLOOKUP(TRM!A9338,'TRM - TBM Crosswalk'!$A$2:'TRM - TBM Crosswalk'!$I$1008,5,FALSE)=0,"",VLOOKUP(TRM!A9338,'TRM - TBM Crosswalk'!$A$2:'TRM - TBM Crosswalk'!$I$1008,5,FALSE))</f>
        <v>End User</v>
      </c>
      <c r="H7792" t="str">
        <f>IF(VLOOKUP(TRM!A9338,'TRM - TBM Crosswalk'!$A$2:'TRM - TBM Crosswalk'!$I$1008,6,FALSE)=0,"",VLOOKUP(TRM!A9338,'TRM - TBM Crosswalk'!$A$2:'TRM - TBM Crosswalk'!$I$1008,6,FALSE))</f>
        <v>Workspace</v>
      </c>
      <c r="I7792" t="str">
        <f>IF(VLOOKUP(TRM!A9338,'TRM - TBM Crosswalk'!$A$2:'TRM - TBM Crosswalk'!$I$1008,7,FALSE)=0,"",VLOOKUP(TRM!A9338,'TRM - TBM Crosswalk'!$A$2:'TRM - TBM Crosswalk'!$I$1008,7,FALSE))</f>
        <v/>
      </c>
      <c r="J7792" t="str">
        <f>IF(VLOOKUP(TRM!A9338,'TRM - TBM Crosswalk'!$A$2:'TRM - TBM Crosswalk'!$I$1008,8,FALSE)=0,"",VLOOKUP(TRM!A9338,'TRM - TBM Crosswalk'!$A$2:'TRM - TBM Crosswalk'!$I$1008,8,FALSE))</f>
        <v/>
      </c>
      <c r="K7792" t="str">
        <f>IF(VLOOKUP(TRM!A9338,'TRM - TBM Crosswalk'!$A$2:'TRM - TBM Crosswalk'!$I$1008,9,FALSE)=0,"",VLOOKUP(TRM!A9338,'TRM - TBM Crosswalk'!$A$2:'TRM - TBM Crosswalk'!$I$1008,9,FALSE))</f>
        <v/>
      </c>
    </row>
    <row r="7793" spans="1:11" x14ac:dyDescent="0.45">
      <c r="A7793" t="str">
        <f>TRM!A9339</f>
        <v>I01.004.401</v>
      </c>
      <c r="B7793" t="str">
        <f>TRM!B9339</f>
        <v>Human-Computer Interface</v>
      </c>
      <c r="C7793" t="str">
        <f>TRM!C9339</f>
        <v>Intel(R) Processor Graphics | 25.20.100.6373</v>
      </c>
      <c r="D7793">
        <f>TRM!D9339</f>
        <v>0</v>
      </c>
      <c r="E7793" t="str">
        <f>IF(VLOOKUP(TRM!A9339,'TRM - TBM Crosswalk'!$A$2:'TRM - TBM Crosswalk'!$I$1008,3,FALSE)="N/A","TBD","")</f>
        <v/>
      </c>
      <c r="F7793" t="str">
        <f>IF(VLOOKUP(TRM!A9339,'TRM - TBM Crosswalk'!$A$2:'TRM - TBM Crosswalk'!$I$1008,4,FALSE)=0,"",VLOOKUP(TRM!A9339,'TRM - TBM Crosswalk'!$A$2:'TRM - TBM Crosswalk'!$I$1008,4,FALSE))</f>
        <v/>
      </c>
      <c r="G7793" t="str">
        <f>IF(VLOOKUP(TRM!A9339,'TRM - TBM Crosswalk'!$A$2:'TRM - TBM Crosswalk'!$I$1008,5,FALSE)=0,"",VLOOKUP(TRM!A9339,'TRM - TBM Crosswalk'!$A$2:'TRM - TBM Crosswalk'!$I$1008,5,FALSE))</f>
        <v>End User</v>
      </c>
      <c r="H7793" t="str">
        <f>IF(VLOOKUP(TRM!A9339,'TRM - TBM Crosswalk'!$A$2:'TRM - TBM Crosswalk'!$I$1008,6,FALSE)=0,"",VLOOKUP(TRM!A9339,'TRM - TBM Crosswalk'!$A$2:'TRM - TBM Crosswalk'!$I$1008,6,FALSE))</f>
        <v>Workspace</v>
      </c>
      <c r="I7793" t="str">
        <f>IF(VLOOKUP(TRM!A9339,'TRM - TBM Crosswalk'!$A$2:'TRM - TBM Crosswalk'!$I$1008,7,FALSE)=0,"",VLOOKUP(TRM!A9339,'TRM - TBM Crosswalk'!$A$2:'TRM - TBM Crosswalk'!$I$1008,7,FALSE))</f>
        <v/>
      </c>
      <c r="J7793" t="str">
        <f>IF(VLOOKUP(TRM!A9339,'TRM - TBM Crosswalk'!$A$2:'TRM - TBM Crosswalk'!$I$1008,8,FALSE)=0,"",VLOOKUP(TRM!A9339,'TRM - TBM Crosswalk'!$A$2:'TRM - TBM Crosswalk'!$I$1008,8,FALSE))</f>
        <v/>
      </c>
      <c r="K7793" t="str">
        <f>IF(VLOOKUP(TRM!A9339,'TRM - TBM Crosswalk'!$A$2:'TRM - TBM Crosswalk'!$I$1008,9,FALSE)=0,"",VLOOKUP(TRM!A9339,'TRM - TBM Crosswalk'!$A$2:'TRM - TBM Crosswalk'!$I$1008,9,FALSE))</f>
        <v/>
      </c>
    </row>
    <row r="7794" spans="1:11" x14ac:dyDescent="0.45">
      <c r="A7794" t="str">
        <f>TRM!A9340</f>
        <v>I01.004.401</v>
      </c>
      <c r="B7794" t="str">
        <f>TRM!B9340</f>
        <v>Human-Computer Interface</v>
      </c>
      <c r="C7794" t="str">
        <f>TRM!C9340</f>
        <v>Intel(R) Processor Graphics | 25.20.100.6471</v>
      </c>
      <c r="D7794">
        <f>TRM!D9340</f>
        <v>0</v>
      </c>
      <c r="E7794" t="str">
        <f>IF(VLOOKUP(TRM!A9340,'TRM - TBM Crosswalk'!$A$2:'TRM - TBM Crosswalk'!$I$1008,3,FALSE)="N/A","TBD","")</f>
        <v/>
      </c>
      <c r="F7794" t="str">
        <f>IF(VLOOKUP(TRM!A9340,'TRM - TBM Crosswalk'!$A$2:'TRM - TBM Crosswalk'!$I$1008,4,FALSE)=0,"",VLOOKUP(TRM!A9340,'TRM - TBM Crosswalk'!$A$2:'TRM - TBM Crosswalk'!$I$1008,4,FALSE))</f>
        <v/>
      </c>
      <c r="G7794" t="str">
        <f>IF(VLOOKUP(TRM!A9340,'TRM - TBM Crosswalk'!$A$2:'TRM - TBM Crosswalk'!$I$1008,5,FALSE)=0,"",VLOOKUP(TRM!A9340,'TRM - TBM Crosswalk'!$A$2:'TRM - TBM Crosswalk'!$I$1008,5,FALSE))</f>
        <v>End User</v>
      </c>
      <c r="H7794" t="str">
        <f>IF(VLOOKUP(TRM!A9340,'TRM - TBM Crosswalk'!$A$2:'TRM - TBM Crosswalk'!$I$1008,6,FALSE)=0,"",VLOOKUP(TRM!A9340,'TRM - TBM Crosswalk'!$A$2:'TRM - TBM Crosswalk'!$I$1008,6,FALSE))</f>
        <v>Workspace</v>
      </c>
      <c r="I7794" t="str">
        <f>IF(VLOOKUP(TRM!A9340,'TRM - TBM Crosswalk'!$A$2:'TRM - TBM Crosswalk'!$I$1008,7,FALSE)=0,"",VLOOKUP(TRM!A9340,'TRM - TBM Crosswalk'!$A$2:'TRM - TBM Crosswalk'!$I$1008,7,FALSE))</f>
        <v/>
      </c>
      <c r="J7794" t="str">
        <f>IF(VLOOKUP(TRM!A9340,'TRM - TBM Crosswalk'!$A$2:'TRM - TBM Crosswalk'!$I$1008,8,FALSE)=0,"",VLOOKUP(TRM!A9340,'TRM - TBM Crosswalk'!$A$2:'TRM - TBM Crosswalk'!$I$1008,8,FALSE))</f>
        <v/>
      </c>
      <c r="K7794" t="str">
        <f>IF(VLOOKUP(TRM!A9340,'TRM - TBM Crosswalk'!$A$2:'TRM - TBM Crosswalk'!$I$1008,9,FALSE)=0,"",VLOOKUP(TRM!A9340,'TRM - TBM Crosswalk'!$A$2:'TRM - TBM Crosswalk'!$I$1008,9,FALSE))</f>
        <v/>
      </c>
    </row>
    <row r="7795" spans="1:11" x14ac:dyDescent="0.45">
      <c r="A7795" t="str">
        <f>TRM!A9341</f>
        <v>I01.004.401</v>
      </c>
      <c r="B7795" t="str">
        <f>TRM!B9341</f>
        <v>Human-Computer Interface</v>
      </c>
      <c r="C7795" t="str">
        <f>TRM!C9341</f>
        <v>Intel(R) Processor Graphics | 25.20.100.6472</v>
      </c>
      <c r="D7795">
        <f>TRM!D9341</f>
        <v>0</v>
      </c>
      <c r="E7795" t="str">
        <f>IF(VLOOKUP(TRM!A9341,'TRM - TBM Crosswalk'!$A$2:'TRM - TBM Crosswalk'!$I$1008,3,FALSE)="N/A","TBD","")</f>
        <v/>
      </c>
      <c r="F7795" t="str">
        <f>IF(VLOOKUP(TRM!A9341,'TRM - TBM Crosswalk'!$A$2:'TRM - TBM Crosswalk'!$I$1008,4,FALSE)=0,"",VLOOKUP(TRM!A9341,'TRM - TBM Crosswalk'!$A$2:'TRM - TBM Crosswalk'!$I$1008,4,FALSE))</f>
        <v/>
      </c>
      <c r="G7795" t="str">
        <f>IF(VLOOKUP(TRM!A9341,'TRM - TBM Crosswalk'!$A$2:'TRM - TBM Crosswalk'!$I$1008,5,FALSE)=0,"",VLOOKUP(TRM!A9341,'TRM - TBM Crosswalk'!$A$2:'TRM - TBM Crosswalk'!$I$1008,5,FALSE))</f>
        <v>End User</v>
      </c>
      <c r="H7795" t="str">
        <f>IF(VLOOKUP(TRM!A9341,'TRM - TBM Crosswalk'!$A$2:'TRM - TBM Crosswalk'!$I$1008,6,FALSE)=0,"",VLOOKUP(TRM!A9341,'TRM - TBM Crosswalk'!$A$2:'TRM - TBM Crosswalk'!$I$1008,6,FALSE))</f>
        <v>Workspace</v>
      </c>
      <c r="I7795" t="str">
        <f>IF(VLOOKUP(TRM!A9341,'TRM - TBM Crosswalk'!$A$2:'TRM - TBM Crosswalk'!$I$1008,7,FALSE)=0,"",VLOOKUP(TRM!A9341,'TRM - TBM Crosswalk'!$A$2:'TRM - TBM Crosswalk'!$I$1008,7,FALSE))</f>
        <v/>
      </c>
      <c r="J7795" t="str">
        <f>IF(VLOOKUP(TRM!A9341,'TRM - TBM Crosswalk'!$A$2:'TRM - TBM Crosswalk'!$I$1008,8,FALSE)=0,"",VLOOKUP(TRM!A9341,'TRM - TBM Crosswalk'!$A$2:'TRM - TBM Crosswalk'!$I$1008,8,FALSE))</f>
        <v/>
      </c>
      <c r="K7795" t="str">
        <f>IF(VLOOKUP(TRM!A9341,'TRM - TBM Crosswalk'!$A$2:'TRM - TBM Crosswalk'!$I$1008,9,FALSE)=0,"",VLOOKUP(TRM!A9341,'TRM - TBM Crosswalk'!$A$2:'TRM - TBM Crosswalk'!$I$1008,9,FALSE))</f>
        <v/>
      </c>
    </row>
    <row r="7796" spans="1:11" x14ac:dyDescent="0.45">
      <c r="A7796" t="str">
        <f>TRM!A9342</f>
        <v>I01.004.401</v>
      </c>
      <c r="B7796" t="str">
        <f>TRM!B9342</f>
        <v>Human-Computer Interface</v>
      </c>
      <c r="C7796" t="str">
        <f>TRM!C9342</f>
        <v>Intel(R) Processor Graphics | 25.20.100.6518</v>
      </c>
      <c r="D7796">
        <f>TRM!D9342</f>
        <v>0</v>
      </c>
      <c r="E7796" t="str">
        <f>IF(VLOOKUP(TRM!A9342,'TRM - TBM Crosswalk'!$A$2:'TRM - TBM Crosswalk'!$I$1008,3,FALSE)="N/A","TBD","")</f>
        <v/>
      </c>
      <c r="F7796" t="str">
        <f>IF(VLOOKUP(TRM!A9342,'TRM - TBM Crosswalk'!$A$2:'TRM - TBM Crosswalk'!$I$1008,4,FALSE)=0,"",VLOOKUP(TRM!A9342,'TRM - TBM Crosswalk'!$A$2:'TRM - TBM Crosswalk'!$I$1008,4,FALSE))</f>
        <v/>
      </c>
      <c r="G7796" t="str">
        <f>IF(VLOOKUP(TRM!A9342,'TRM - TBM Crosswalk'!$A$2:'TRM - TBM Crosswalk'!$I$1008,5,FALSE)=0,"",VLOOKUP(TRM!A9342,'TRM - TBM Crosswalk'!$A$2:'TRM - TBM Crosswalk'!$I$1008,5,FALSE))</f>
        <v>End User</v>
      </c>
      <c r="H7796" t="str">
        <f>IF(VLOOKUP(TRM!A9342,'TRM - TBM Crosswalk'!$A$2:'TRM - TBM Crosswalk'!$I$1008,6,FALSE)=0,"",VLOOKUP(TRM!A9342,'TRM - TBM Crosswalk'!$A$2:'TRM - TBM Crosswalk'!$I$1008,6,FALSE))</f>
        <v>Workspace</v>
      </c>
      <c r="I7796" t="str">
        <f>IF(VLOOKUP(TRM!A9342,'TRM - TBM Crosswalk'!$A$2:'TRM - TBM Crosswalk'!$I$1008,7,FALSE)=0,"",VLOOKUP(TRM!A9342,'TRM - TBM Crosswalk'!$A$2:'TRM - TBM Crosswalk'!$I$1008,7,FALSE))</f>
        <v/>
      </c>
      <c r="J7796" t="str">
        <f>IF(VLOOKUP(TRM!A9342,'TRM - TBM Crosswalk'!$A$2:'TRM - TBM Crosswalk'!$I$1008,8,FALSE)=0,"",VLOOKUP(TRM!A9342,'TRM - TBM Crosswalk'!$A$2:'TRM - TBM Crosswalk'!$I$1008,8,FALSE))</f>
        <v/>
      </c>
      <c r="K7796" t="str">
        <f>IF(VLOOKUP(TRM!A9342,'TRM - TBM Crosswalk'!$A$2:'TRM - TBM Crosswalk'!$I$1008,9,FALSE)=0,"",VLOOKUP(TRM!A9342,'TRM - TBM Crosswalk'!$A$2:'TRM - TBM Crosswalk'!$I$1008,9,FALSE))</f>
        <v/>
      </c>
    </row>
    <row r="7797" spans="1:11" x14ac:dyDescent="0.45">
      <c r="A7797" t="str">
        <f>TRM!A9343</f>
        <v>I01.004.401</v>
      </c>
      <c r="B7797" t="str">
        <f>TRM!B9343</f>
        <v>Human-Computer Interface</v>
      </c>
      <c r="C7797" t="str">
        <f>TRM!C9343</f>
        <v>Intel(R) Processor Graphics | 25.20.100.6519</v>
      </c>
      <c r="D7797">
        <f>TRM!D9343</f>
        <v>0</v>
      </c>
      <c r="E7797" t="str">
        <f>IF(VLOOKUP(TRM!A9343,'TRM - TBM Crosswalk'!$A$2:'TRM - TBM Crosswalk'!$I$1008,3,FALSE)="N/A","TBD","")</f>
        <v/>
      </c>
      <c r="F7797" t="str">
        <f>IF(VLOOKUP(TRM!A9343,'TRM - TBM Crosswalk'!$A$2:'TRM - TBM Crosswalk'!$I$1008,4,FALSE)=0,"",VLOOKUP(TRM!A9343,'TRM - TBM Crosswalk'!$A$2:'TRM - TBM Crosswalk'!$I$1008,4,FALSE))</f>
        <v/>
      </c>
      <c r="G7797" t="str">
        <f>IF(VLOOKUP(TRM!A9343,'TRM - TBM Crosswalk'!$A$2:'TRM - TBM Crosswalk'!$I$1008,5,FALSE)=0,"",VLOOKUP(TRM!A9343,'TRM - TBM Crosswalk'!$A$2:'TRM - TBM Crosswalk'!$I$1008,5,FALSE))</f>
        <v>End User</v>
      </c>
      <c r="H7797" t="str">
        <f>IF(VLOOKUP(TRM!A9343,'TRM - TBM Crosswalk'!$A$2:'TRM - TBM Crosswalk'!$I$1008,6,FALSE)=0,"",VLOOKUP(TRM!A9343,'TRM - TBM Crosswalk'!$A$2:'TRM - TBM Crosswalk'!$I$1008,6,FALSE))</f>
        <v>Workspace</v>
      </c>
      <c r="I7797" t="str">
        <f>IF(VLOOKUP(TRM!A9343,'TRM - TBM Crosswalk'!$A$2:'TRM - TBM Crosswalk'!$I$1008,7,FALSE)=0,"",VLOOKUP(TRM!A9343,'TRM - TBM Crosswalk'!$A$2:'TRM - TBM Crosswalk'!$I$1008,7,FALSE))</f>
        <v/>
      </c>
      <c r="J7797" t="str">
        <f>IF(VLOOKUP(TRM!A9343,'TRM - TBM Crosswalk'!$A$2:'TRM - TBM Crosswalk'!$I$1008,8,FALSE)=0,"",VLOOKUP(TRM!A9343,'TRM - TBM Crosswalk'!$A$2:'TRM - TBM Crosswalk'!$I$1008,8,FALSE))</f>
        <v/>
      </c>
      <c r="K7797" t="str">
        <f>IF(VLOOKUP(TRM!A9343,'TRM - TBM Crosswalk'!$A$2:'TRM - TBM Crosswalk'!$I$1008,9,FALSE)=0,"",VLOOKUP(TRM!A9343,'TRM - TBM Crosswalk'!$A$2:'TRM - TBM Crosswalk'!$I$1008,9,FALSE))</f>
        <v/>
      </c>
    </row>
    <row r="7798" spans="1:11" x14ac:dyDescent="0.45">
      <c r="A7798" t="str">
        <f>TRM!A9344</f>
        <v>I01.004.401</v>
      </c>
      <c r="B7798" t="str">
        <f>TRM!B9344</f>
        <v>Human-Computer Interface</v>
      </c>
      <c r="C7798" t="str">
        <f>TRM!C9344</f>
        <v>Intel(R) Processor Graphics | 25.20.100.6576</v>
      </c>
      <c r="D7798">
        <f>TRM!D9344</f>
        <v>0</v>
      </c>
      <c r="E7798" t="str">
        <f>IF(VLOOKUP(TRM!A9344,'TRM - TBM Crosswalk'!$A$2:'TRM - TBM Crosswalk'!$I$1008,3,FALSE)="N/A","TBD","")</f>
        <v/>
      </c>
      <c r="F7798" t="str">
        <f>IF(VLOOKUP(TRM!A9344,'TRM - TBM Crosswalk'!$A$2:'TRM - TBM Crosswalk'!$I$1008,4,FALSE)=0,"",VLOOKUP(TRM!A9344,'TRM - TBM Crosswalk'!$A$2:'TRM - TBM Crosswalk'!$I$1008,4,FALSE))</f>
        <v/>
      </c>
      <c r="G7798" t="str">
        <f>IF(VLOOKUP(TRM!A9344,'TRM - TBM Crosswalk'!$A$2:'TRM - TBM Crosswalk'!$I$1008,5,FALSE)=0,"",VLOOKUP(TRM!A9344,'TRM - TBM Crosswalk'!$A$2:'TRM - TBM Crosswalk'!$I$1008,5,FALSE))</f>
        <v>End User</v>
      </c>
      <c r="H7798" t="str">
        <f>IF(VLOOKUP(TRM!A9344,'TRM - TBM Crosswalk'!$A$2:'TRM - TBM Crosswalk'!$I$1008,6,FALSE)=0,"",VLOOKUP(TRM!A9344,'TRM - TBM Crosswalk'!$A$2:'TRM - TBM Crosswalk'!$I$1008,6,FALSE))</f>
        <v>Workspace</v>
      </c>
      <c r="I7798" t="str">
        <f>IF(VLOOKUP(TRM!A9344,'TRM - TBM Crosswalk'!$A$2:'TRM - TBM Crosswalk'!$I$1008,7,FALSE)=0,"",VLOOKUP(TRM!A9344,'TRM - TBM Crosswalk'!$A$2:'TRM - TBM Crosswalk'!$I$1008,7,FALSE))</f>
        <v/>
      </c>
      <c r="J7798" t="str">
        <f>IF(VLOOKUP(TRM!A9344,'TRM - TBM Crosswalk'!$A$2:'TRM - TBM Crosswalk'!$I$1008,8,FALSE)=0,"",VLOOKUP(TRM!A9344,'TRM - TBM Crosswalk'!$A$2:'TRM - TBM Crosswalk'!$I$1008,8,FALSE))</f>
        <v/>
      </c>
      <c r="K7798" t="str">
        <f>IF(VLOOKUP(TRM!A9344,'TRM - TBM Crosswalk'!$A$2:'TRM - TBM Crosswalk'!$I$1008,9,FALSE)=0,"",VLOOKUP(TRM!A9344,'TRM - TBM Crosswalk'!$A$2:'TRM - TBM Crosswalk'!$I$1008,9,FALSE))</f>
        <v/>
      </c>
    </row>
    <row r="7799" spans="1:11" x14ac:dyDescent="0.45">
      <c r="A7799" t="str">
        <f>TRM!A9345</f>
        <v>I01.004.401</v>
      </c>
      <c r="B7799" t="str">
        <f>TRM!B9345</f>
        <v>Human-Computer Interface</v>
      </c>
      <c r="C7799" t="str">
        <f>TRM!C9345</f>
        <v>Intel(R) Processor Graphics | 25.20.100.6615</v>
      </c>
      <c r="D7799">
        <f>TRM!D9345</f>
        <v>0</v>
      </c>
      <c r="E7799" t="str">
        <f>IF(VLOOKUP(TRM!A9345,'TRM - TBM Crosswalk'!$A$2:'TRM - TBM Crosswalk'!$I$1008,3,FALSE)="N/A","TBD","")</f>
        <v/>
      </c>
      <c r="F7799" t="str">
        <f>IF(VLOOKUP(TRM!A9345,'TRM - TBM Crosswalk'!$A$2:'TRM - TBM Crosswalk'!$I$1008,4,FALSE)=0,"",VLOOKUP(TRM!A9345,'TRM - TBM Crosswalk'!$A$2:'TRM - TBM Crosswalk'!$I$1008,4,FALSE))</f>
        <v/>
      </c>
      <c r="G7799" t="str">
        <f>IF(VLOOKUP(TRM!A9345,'TRM - TBM Crosswalk'!$A$2:'TRM - TBM Crosswalk'!$I$1008,5,FALSE)=0,"",VLOOKUP(TRM!A9345,'TRM - TBM Crosswalk'!$A$2:'TRM - TBM Crosswalk'!$I$1008,5,FALSE))</f>
        <v>End User</v>
      </c>
      <c r="H7799" t="str">
        <f>IF(VLOOKUP(TRM!A9345,'TRM - TBM Crosswalk'!$A$2:'TRM - TBM Crosswalk'!$I$1008,6,FALSE)=0,"",VLOOKUP(TRM!A9345,'TRM - TBM Crosswalk'!$A$2:'TRM - TBM Crosswalk'!$I$1008,6,FALSE))</f>
        <v>Workspace</v>
      </c>
      <c r="I7799" t="str">
        <f>IF(VLOOKUP(TRM!A9345,'TRM - TBM Crosswalk'!$A$2:'TRM - TBM Crosswalk'!$I$1008,7,FALSE)=0,"",VLOOKUP(TRM!A9345,'TRM - TBM Crosswalk'!$A$2:'TRM - TBM Crosswalk'!$I$1008,7,FALSE))</f>
        <v/>
      </c>
      <c r="J7799" t="str">
        <f>IF(VLOOKUP(TRM!A9345,'TRM - TBM Crosswalk'!$A$2:'TRM - TBM Crosswalk'!$I$1008,8,FALSE)=0,"",VLOOKUP(TRM!A9345,'TRM - TBM Crosswalk'!$A$2:'TRM - TBM Crosswalk'!$I$1008,8,FALSE))</f>
        <v/>
      </c>
      <c r="K7799" t="str">
        <f>IF(VLOOKUP(TRM!A9345,'TRM - TBM Crosswalk'!$A$2:'TRM - TBM Crosswalk'!$I$1008,9,FALSE)=0,"",VLOOKUP(TRM!A9345,'TRM - TBM Crosswalk'!$A$2:'TRM - TBM Crosswalk'!$I$1008,9,FALSE))</f>
        <v/>
      </c>
    </row>
    <row r="7800" spans="1:11" x14ac:dyDescent="0.45">
      <c r="A7800" t="str">
        <f>TRM!A9346</f>
        <v>I01.004.401</v>
      </c>
      <c r="B7800" t="str">
        <f>TRM!B9346</f>
        <v>Human-Computer Interface</v>
      </c>
      <c r="C7800" t="str">
        <f>TRM!C9346</f>
        <v>Intel(R) Processor Graphics | 25.20.100.6617</v>
      </c>
      <c r="D7800">
        <f>TRM!D9346</f>
        <v>0</v>
      </c>
      <c r="E7800" t="str">
        <f>IF(VLOOKUP(TRM!A9346,'TRM - TBM Crosswalk'!$A$2:'TRM - TBM Crosswalk'!$I$1008,3,FALSE)="N/A","TBD","")</f>
        <v/>
      </c>
      <c r="F7800" t="str">
        <f>IF(VLOOKUP(TRM!A9346,'TRM - TBM Crosswalk'!$A$2:'TRM - TBM Crosswalk'!$I$1008,4,FALSE)=0,"",VLOOKUP(TRM!A9346,'TRM - TBM Crosswalk'!$A$2:'TRM - TBM Crosswalk'!$I$1008,4,FALSE))</f>
        <v/>
      </c>
      <c r="G7800" t="str">
        <f>IF(VLOOKUP(TRM!A9346,'TRM - TBM Crosswalk'!$A$2:'TRM - TBM Crosswalk'!$I$1008,5,FALSE)=0,"",VLOOKUP(TRM!A9346,'TRM - TBM Crosswalk'!$A$2:'TRM - TBM Crosswalk'!$I$1008,5,FALSE))</f>
        <v>End User</v>
      </c>
      <c r="H7800" t="str">
        <f>IF(VLOOKUP(TRM!A9346,'TRM - TBM Crosswalk'!$A$2:'TRM - TBM Crosswalk'!$I$1008,6,FALSE)=0,"",VLOOKUP(TRM!A9346,'TRM - TBM Crosswalk'!$A$2:'TRM - TBM Crosswalk'!$I$1008,6,FALSE))</f>
        <v>Workspace</v>
      </c>
      <c r="I7800" t="str">
        <f>IF(VLOOKUP(TRM!A9346,'TRM - TBM Crosswalk'!$A$2:'TRM - TBM Crosswalk'!$I$1008,7,FALSE)=0,"",VLOOKUP(TRM!A9346,'TRM - TBM Crosswalk'!$A$2:'TRM - TBM Crosswalk'!$I$1008,7,FALSE))</f>
        <v/>
      </c>
      <c r="J7800" t="str">
        <f>IF(VLOOKUP(TRM!A9346,'TRM - TBM Crosswalk'!$A$2:'TRM - TBM Crosswalk'!$I$1008,8,FALSE)=0,"",VLOOKUP(TRM!A9346,'TRM - TBM Crosswalk'!$A$2:'TRM - TBM Crosswalk'!$I$1008,8,FALSE))</f>
        <v/>
      </c>
      <c r="K7800" t="str">
        <f>IF(VLOOKUP(TRM!A9346,'TRM - TBM Crosswalk'!$A$2:'TRM - TBM Crosswalk'!$I$1008,9,FALSE)=0,"",VLOOKUP(TRM!A9346,'TRM - TBM Crosswalk'!$A$2:'TRM - TBM Crosswalk'!$I$1008,9,FALSE))</f>
        <v/>
      </c>
    </row>
    <row r="7801" spans="1:11" x14ac:dyDescent="0.45">
      <c r="A7801" t="str">
        <f>TRM!A9347</f>
        <v>I01.004.401</v>
      </c>
      <c r="B7801" t="str">
        <f>TRM!B9347</f>
        <v>Human-Computer Interface</v>
      </c>
      <c r="C7801" t="str">
        <f>TRM!C9347</f>
        <v>Intel(R) Processor Graphics | 26.20.100.6860</v>
      </c>
      <c r="D7801">
        <f>TRM!D9347</f>
        <v>0</v>
      </c>
      <c r="E7801" t="str">
        <f>IF(VLOOKUP(TRM!A9347,'TRM - TBM Crosswalk'!$A$2:'TRM - TBM Crosswalk'!$I$1008,3,FALSE)="N/A","TBD","")</f>
        <v/>
      </c>
      <c r="F7801" t="str">
        <f>IF(VLOOKUP(TRM!A9347,'TRM - TBM Crosswalk'!$A$2:'TRM - TBM Crosswalk'!$I$1008,4,FALSE)=0,"",VLOOKUP(TRM!A9347,'TRM - TBM Crosswalk'!$A$2:'TRM - TBM Crosswalk'!$I$1008,4,FALSE))</f>
        <v/>
      </c>
      <c r="G7801" t="str">
        <f>IF(VLOOKUP(TRM!A9347,'TRM - TBM Crosswalk'!$A$2:'TRM - TBM Crosswalk'!$I$1008,5,FALSE)=0,"",VLOOKUP(TRM!A9347,'TRM - TBM Crosswalk'!$A$2:'TRM - TBM Crosswalk'!$I$1008,5,FALSE))</f>
        <v>End User</v>
      </c>
      <c r="H7801" t="str">
        <f>IF(VLOOKUP(TRM!A9347,'TRM - TBM Crosswalk'!$A$2:'TRM - TBM Crosswalk'!$I$1008,6,FALSE)=0,"",VLOOKUP(TRM!A9347,'TRM - TBM Crosswalk'!$A$2:'TRM - TBM Crosswalk'!$I$1008,6,FALSE))</f>
        <v>Workspace</v>
      </c>
      <c r="I7801" t="str">
        <f>IF(VLOOKUP(TRM!A9347,'TRM - TBM Crosswalk'!$A$2:'TRM - TBM Crosswalk'!$I$1008,7,FALSE)=0,"",VLOOKUP(TRM!A9347,'TRM - TBM Crosswalk'!$A$2:'TRM - TBM Crosswalk'!$I$1008,7,FALSE))</f>
        <v/>
      </c>
      <c r="J7801" t="str">
        <f>IF(VLOOKUP(TRM!A9347,'TRM - TBM Crosswalk'!$A$2:'TRM - TBM Crosswalk'!$I$1008,8,FALSE)=0,"",VLOOKUP(TRM!A9347,'TRM - TBM Crosswalk'!$A$2:'TRM - TBM Crosswalk'!$I$1008,8,FALSE))</f>
        <v/>
      </c>
      <c r="K7801" t="str">
        <f>IF(VLOOKUP(TRM!A9347,'TRM - TBM Crosswalk'!$A$2:'TRM - TBM Crosswalk'!$I$1008,9,FALSE)=0,"",VLOOKUP(TRM!A9347,'TRM - TBM Crosswalk'!$A$2:'TRM - TBM Crosswalk'!$I$1008,9,FALSE))</f>
        <v/>
      </c>
    </row>
    <row r="7802" spans="1:11" x14ac:dyDescent="0.45">
      <c r="A7802" t="str">
        <f>TRM!A9348</f>
        <v>I01.004.401</v>
      </c>
      <c r="B7802" t="str">
        <f>TRM!B9348</f>
        <v>Human-Computer Interface</v>
      </c>
      <c r="C7802" t="str">
        <f>TRM!C9348</f>
        <v>Intel(R) Processor Graphics | 26.20.100.6888</v>
      </c>
      <c r="D7802">
        <f>TRM!D9348</f>
        <v>0</v>
      </c>
      <c r="E7802" t="str">
        <f>IF(VLOOKUP(TRM!A9348,'TRM - TBM Crosswalk'!$A$2:'TRM - TBM Crosswalk'!$I$1008,3,FALSE)="N/A","TBD","")</f>
        <v/>
      </c>
      <c r="F7802" t="str">
        <f>IF(VLOOKUP(TRM!A9348,'TRM - TBM Crosswalk'!$A$2:'TRM - TBM Crosswalk'!$I$1008,4,FALSE)=0,"",VLOOKUP(TRM!A9348,'TRM - TBM Crosswalk'!$A$2:'TRM - TBM Crosswalk'!$I$1008,4,FALSE))</f>
        <v/>
      </c>
      <c r="G7802" t="str">
        <f>IF(VLOOKUP(TRM!A9348,'TRM - TBM Crosswalk'!$A$2:'TRM - TBM Crosswalk'!$I$1008,5,FALSE)=0,"",VLOOKUP(TRM!A9348,'TRM - TBM Crosswalk'!$A$2:'TRM - TBM Crosswalk'!$I$1008,5,FALSE))</f>
        <v>End User</v>
      </c>
      <c r="H7802" t="str">
        <f>IF(VLOOKUP(TRM!A9348,'TRM - TBM Crosswalk'!$A$2:'TRM - TBM Crosswalk'!$I$1008,6,FALSE)=0,"",VLOOKUP(TRM!A9348,'TRM - TBM Crosswalk'!$A$2:'TRM - TBM Crosswalk'!$I$1008,6,FALSE))</f>
        <v>Workspace</v>
      </c>
      <c r="I7802" t="str">
        <f>IF(VLOOKUP(TRM!A9348,'TRM - TBM Crosswalk'!$A$2:'TRM - TBM Crosswalk'!$I$1008,7,FALSE)=0,"",VLOOKUP(TRM!A9348,'TRM - TBM Crosswalk'!$A$2:'TRM - TBM Crosswalk'!$I$1008,7,FALSE))</f>
        <v/>
      </c>
      <c r="J7802" t="str">
        <f>IF(VLOOKUP(TRM!A9348,'TRM - TBM Crosswalk'!$A$2:'TRM - TBM Crosswalk'!$I$1008,8,FALSE)=0,"",VLOOKUP(TRM!A9348,'TRM - TBM Crosswalk'!$A$2:'TRM - TBM Crosswalk'!$I$1008,8,FALSE))</f>
        <v/>
      </c>
      <c r="K7802" t="str">
        <f>IF(VLOOKUP(TRM!A9348,'TRM - TBM Crosswalk'!$A$2:'TRM - TBM Crosswalk'!$I$1008,9,FALSE)=0,"",VLOOKUP(TRM!A9348,'TRM - TBM Crosswalk'!$A$2:'TRM - TBM Crosswalk'!$I$1008,9,FALSE))</f>
        <v/>
      </c>
    </row>
    <row r="7803" spans="1:11" x14ac:dyDescent="0.45">
      <c r="A7803" t="str">
        <f>TRM!A9439</f>
        <v>I01.004.401</v>
      </c>
      <c r="B7803" t="str">
        <f>TRM!B9439</f>
        <v>Human-Computer Interface</v>
      </c>
      <c r="C7803" t="str">
        <f>TRM!C9439</f>
        <v>NVIDIA Graphics Driver | 376.84</v>
      </c>
      <c r="D7803">
        <f>TRM!D9439</f>
        <v>0</v>
      </c>
      <c r="E7803" t="str">
        <f>IF(VLOOKUP(TRM!A9439,'TRM - TBM Crosswalk'!$A$2:'TRM - TBM Crosswalk'!$I$1008,3,FALSE)="N/A","TBD","")</f>
        <v/>
      </c>
      <c r="F7803" t="str">
        <f>IF(VLOOKUP(TRM!A9439,'TRM - TBM Crosswalk'!$A$2:'TRM - TBM Crosswalk'!$I$1008,4,FALSE)=0,"",VLOOKUP(TRM!A9439,'TRM - TBM Crosswalk'!$A$2:'TRM - TBM Crosswalk'!$I$1008,4,FALSE))</f>
        <v/>
      </c>
      <c r="G7803" t="str">
        <f>IF(VLOOKUP(TRM!A9439,'TRM - TBM Crosswalk'!$A$2:'TRM - TBM Crosswalk'!$I$1008,5,FALSE)=0,"",VLOOKUP(TRM!A9439,'TRM - TBM Crosswalk'!$A$2:'TRM - TBM Crosswalk'!$I$1008,5,FALSE))</f>
        <v>End User</v>
      </c>
      <c r="H7803" t="str">
        <f>IF(VLOOKUP(TRM!A9439,'TRM - TBM Crosswalk'!$A$2:'TRM - TBM Crosswalk'!$I$1008,6,FALSE)=0,"",VLOOKUP(TRM!A9439,'TRM - TBM Crosswalk'!$A$2:'TRM - TBM Crosswalk'!$I$1008,6,FALSE))</f>
        <v>Workspace</v>
      </c>
      <c r="I7803" t="str">
        <f>IF(VLOOKUP(TRM!A9439,'TRM - TBM Crosswalk'!$A$2:'TRM - TBM Crosswalk'!$I$1008,7,FALSE)=0,"",VLOOKUP(TRM!A9439,'TRM - TBM Crosswalk'!$A$2:'TRM - TBM Crosswalk'!$I$1008,7,FALSE))</f>
        <v/>
      </c>
      <c r="J7803" t="str">
        <f>IF(VLOOKUP(TRM!A9439,'TRM - TBM Crosswalk'!$A$2:'TRM - TBM Crosswalk'!$I$1008,8,FALSE)=0,"",VLOOKUP(TRM!A9439,'TRM - TBM Crosswalk'!$A$2:'TRM - TBM Crosswalk'!$I$1008,8,FALSE))</f>
        <v/>
      </c>
      <c r="K7803" t="str">
        <f>IF(VLOOKUP(TRM!A9439,'TRM - TBM Crosswalk'!$A$2:'TRM - TBM Crosswalk'!$I$1008,9,FALSE)=0,"",VLOOKUP(TRM!A9439,'TRM - TBM Crosswalk'!$A$2:'TRM - TBM Crosswalk'!$I$1008,9,FALSE))</f>
        <v/>
      </c>
    </row>
    <row r="7804" spans="1:11" x14ac:dyDescent="0.45">
      <c r="A7804" t="str">
        <f>TRM!A9950</f>
        <v>I02.003.303</v>
      </c>
      <c r="B7804" t="str">
        <f>TRM!B9950</f>
        <v>Network Virtualization (Software Defined Networking &amp; VPN)</v>
      </c>
      <c r="C7804" t="str">
        <f>TRM!C9950</f>
        <v>Pulse Secure Setup Client | 8.1.101.61631</v>
      </c>
      <c r="D7804">
        <f>TRM!D9950</f>
        <v>0</v>
      </c>
      <c r="E7804" t="str">
        <f>IF(VLOOKUP(TRM!A9950,'TRM - TBM Crosswalk'!$A$2:'TRM - TBM Crosswalk'!$I$1008,3,FALSE)="N/A","TBD","")</f>
        <v/>
      </c>
      <c r="F7804" t="str">
        <f>IF(VLOOKUP(TRM!A9950,'TRM - TBM Crosswalk'!$A$2:'TRM - TBM Crosswalk'!$I$1008,4,FALSE)=0,"",VLOOKUP(TRM!A9950,'TRM - TBM Crosswalk'!$A$2:'TRM - TBM Crosswalk'!$I$1008,4,FALSE))</f>
        <v/>
      </c>
      <c r="G7804" t="str">
        <f>IF(VLOOKUP(TRM!A9950,'TRM - TBM Crosswalk'!$A$2:'TRM - TBM Crosswalk'!$I$1008,5,FALSE)=0,"",VLOOKUP(TRM!A9950,'TRM - TBM Crosswalk'!$A$2:'TRM - TBM Crosswalk'!$I$1008,5,FALSE))</f>
        <v/>
      </c>
      <c r="H7804" t="str">
        <f>IF(VLOOKUP(TRM!A9950,'TRM - TBM Crosswalk'!$A$2:'TRM - TBM Crosswalk'!$I$1008,6,FALSE)=0,"",VLOOKUP(TRM!A9950,'TRM - TBM Crosswalk'!$A$2:'TRM - TBM Crosswalk'!$I$1008,6,FALSE))</f>
        <v/>
      </c>
      <c r="I7804" t="str">
        <f>IF(VLOOKUP(TRM!A9950,'TRM - TBM Crosswalk'!$A$2:'TRM - TBM Crosswalk'!$I$1008,7,FALSE)=0,"",VLOOKUP(TRM!A9950,'TRM - TBM Crosswalk'!$A$2:'TRM - TBM Crosswalk'!$I$1008,7,FALSE))</f>
        <v>End User Services</v>
      </c>
      <c r="J7804" t="str">
        <f>IF(VLOOKUP(TRM!A9950,'TRM - TBM Crosswalk'!$A$2:'TRM - TBM Crosswalk'!$I$1008,8,FALSE)=0,"",VLOOKUP(TRM!A9950,'TRM - TBM Crosswalk'!$A$2:'TRM - TBM Crosswalk'!$I$1008,8,FALSE))</f>
        <v>Connectivity</v>
      </c>
      <c r="K7804" t="str">
        <f>IF(VLOOKUP(TRM!A9950,'TRM - TBM Crosswalk'!$A$2:'TRM - TBM Crosswalk'!$I$1008,9,FALSE)=0,"",VLOOKUP(TRM!A9950,'TRM - TBM Crosswalk'!$A$2:'TRM - TBM Crosswalk'!$I$1008,9,FALSE))</f>
        <v>Remote Access</v>
      </c>
    </row>
    <row r="7805" spans="1:11" x14ac:dyDescent="0.45">
      <c r="A7805" t="str">
        <f>TRM!A10209</f>
        <v>Virus</v>
      </c>
      <c r="B7805" t="str">
        <f>TRM!B10209</f>
        <v>Virus</v>
      </c>
      <c r="C7805" t="str">
        <f>TRM!C10209</f>
        <v>EasyPDFCombine Internet Explorer Homepage and New Tab</v>
      </c>
      <c r="D7805">
        <f>TRM!D10209</f>
        <v>0</v>
      </c>
      <c r="E7805" t="str">
        <f>IF(VLOOKUP(TRM!A10209,'TRM - TBM Crosswalk'!$A$2:'TRM - TBM Crosswalk'!$I$1008,3,FALSE)="N/A","TBD","")</f>
        <v/>
      </c>
      <c r="F7805" t="str">
        <f>IF(VLOOKUP(TRM!A10209,'TRM - TBM Crosswalk'!$A$2:'TRM - TBM Crosswalk'!$I$1008,4,FALSE)=0,"",VLOOKUP(TRM!A10209,'TRM - TBM Crosswalk'!$A$2:'TRM - TBM Crosswalk'!$I$1008,4,FALSE))</f>
        <v/>
      </c>
      <c r="G7805" t="str">
        <f>IF(VLOOKUP(TRM!A10209,'TRM - TBM Crosswalk'!$A$2:'TRM - TBM Crosswalk'!$I$1008,5,FALSE)=0,"",VLOOKUP(TRM!A10209,'TRM - TBM Crosswalk'!$A$2:'TRM - TBM Crosswalk'!$I$1008,5,FALSE))</f>
        <v/>
      </c>
      <c r="H7805" t="str">
        <f>IF(VLOOKUP(TRM!A10209,'TRM - TBM Crosswalk'!$A$2:'TRM - TBM Crosswalk'!$I$1008,6,FALSE)=0,"",VLOOKUP(TRM!A10209,'TRM - TBM Crosswalk'!$A$2:'TRM - TBM Crosswalk'!$I$1008,6,FALSE))</f>
        <v/>
      </c>
      <c r="I7805" t="str">
        <f>IF(VLOOKUP(TRM!A10209,'TRM - TBM Crosswalk'!$A$2:'TRM - TBM Crosswalk'!$I$1008,7,FALSE)=0,"",VLOOKUP(TRM!A10209,'TRM - TBM Crosswalk'!$A$2:'TRM - TBM Crosswalk'!$I$1008,7,FALSE))</f>
        <v/>
      </c>
      <c r="J7805" t="str">
        <f>IF(VLOOKUP(TRM!A10209,'TRM - TBM Crosswalk'!$A$2:'TRM - TBM Crosswalk'!$I$1008,8,FALSE)=0,"",VLOOKUP(TRM!A10209,'TRM - TBM Crosswalk'!$A$2:'TRM - TBM Crosswalk'!$I$1008,8,FALSE))</f>
        <v/>
      </c>
      <c r="K7805" t="str">
        <f>IF(VLOOKUP(TRM!A10209,'TRM - TBM Crosswalk'!$A$2:'TRM - TBM Crosswalk'!$I$1008,9,FALSE)=0,"",VLOOKUP(TRM!A10209,'TRM - TBM Crosswalk'!$A$2:'TRM - TBM Crosswalk'!$I$1008,9,FALSE))</f>
        <v/>
      </c>
    </row>
    <row r="7806" spans="1:11" x14ac:dyDescent="0.45">
      <c r="A7806" t="str">
        <f>TRM!A5440</f>
        <v>A02.031.383</v>
      </c>
      <c r="B7806" t="str">
        <f>TRM!B5440</f>
        <v>Computer Aided Design</v>
      </c>
      <c r="C7806" t="str">
        <f>TRM!C5440</f>
        <v>Autodesk Revit MEP Imperial Content | 2.1</v>
      </c>
      <c r="D7806">
        <f>TRM!D5440</f>
        <v>0</v>
      </c>
      <c r="E7806" t="str">
        <f>IF(VLOOKUP(TRM!A5440,'TRM - TBM Crosswalk'!$A$2:'TRM - TBM Crosswalk'!$I$1008,3,FALSE)="N/A","TBD","")</f>
        <v/>
      </c>
      <c r="F7806" t="str">
        <f>IF(VLOOKUP(TRM!A5440,'TRM - TBM Crosswalk'!$A$2:'TRM - TBM Crosswalk'!$I$1008,4,FALSE)=0,"",VLOOKUP(TRM!A5440,'TRM - TBM Crosswalk'!$A$2:'TRM - TBM Crosswalk'!$I$1008,4,FALSE))</f>
        <v/>
      </c>
      <c r="G7806" t="str">
        <f>IF(VLOOKUP(TRM!A5440,'TRM - TBM Crosswalk'!$A$2:'TRM - TBM Crosswalk'!$I$1008,5,FALSE)=0,"",VLOOKUP(TRM!A5440,'TRM - TBM Crosswalk'!$A$2:'TRM - TBM Crosswalk'!$I$1008,5,FALSE))</f>
        <v/>
      </c>
      <c r="H7806" t="str">
        <f>IF(VLOOKUP(TRM!A5440,'TRM - TBM Crosswalk'!$A$2:'TRM - TBM Crosswalk'!$I$1008,6,FALSE)=0,"",VLOOKUP(TRM!A5440,'TRM - TBM Crosswalk'!$A$2:'TRM - TBM Crosswalk'!$I$1008,6,FALSE))</f>
        <v/>
      </c>
      <c r="I7806" t="str">
        <f>IF(VLOOKUP(TRM!A5440,'TRM - TBM Crosswalk'!$A$2:'TRM - TBM Crosswalk'!$I$1008,7,FALSE)=0,"",VLOOKUP(TRM!A5440,'TRM - TBM Crosswalk'!$A$2:'TRM - TBM Crosswalk'!$I$1008,7,FALSE))</f>
        <v>Platform Services</v>
      </c>
      <c r="J7806" t="str">
        <f>IF(VLOOKUP(TRM!A5440,'TRM - TBM Crosswalk'!$A$2:'TRM - TBM Crosswalk'!$I$1008,8,FALSE)=0,"",VLOOKUP(TRM!A5440,'TRM - TBM Crosswalk'!$A$2:'TRM - TBM Crosswalk'!$I$1008,8,FALSE))</f>
        <v>Data Services</v>
      </c>
      <c r="K7806" t="str">
        <f>IF(VLOOKUP(TRM!A5440,'TRM - TBM Crosswalk'!$A$2:'TRM - TBM Crosswalk'!$I$1008,9,FALSE)=0,"",VLOOKUP(TRM!A5440,'TRM - TBM Crosswalk'!$A$2:'TRM - TBM Crosswalk'!$I$1008,9,FALSE))</f>
        <v>Data Analytics &amp; Visualizations</v>
      </c>
    </row>
    <row r="7807" spans="1:11" x14ac:dyDescent="0.45">
      <c r="A7807" t="str">
        <f>TRM!A7285</f>
        <v>B08.751.045</v>
      </c>
      <c r="B7807" t="str">
        <f>TRM!B7285</f>
        <v>Criminal Investigation and Surveillance</v>
      </c>
      <c r="C7807" t="str">
        <f>TRM!C7285</f>
        <v>Spillman Client | 6.3.379</v>
      </c>
      <c r="D7807">
        <f>TRM!D7285</f>
        <v>0</v>
      </c>
      <c r="E7807" t="str">
        <f>IF(VLOOKUP(TRM!A7285,'TRM - TBM Crosswalk'!$A$2:'TRM - TBM Crosswalk'!$I$1008,3,FALSE)="N/A","TBD","")</f>
        <v/>
      </c>
      <c r="F7807" t="str">
        <f>IF(VLOOKUP(TRM!A7285,'TRM - TBM Crosswalk'!$A$2:'TRM - TBM Crosswalk'!$I$1008,4,FALSE)=0,"",VLOOKUP(TRM!A7285,'TRM - TBM Crosswalk'!$A$2:'TRM - TBM Crosswalk'!$I$1008,4,FALSE))</f>
        <v>Business Capability</v>
      </c>
      <c r="G7807" t="str">
        <f>IF(VLOOKUP(TRM!A7285,'TRM - TBM Crosswalk'!$A$2:'TRM - TBM Crosswalk'!$I$1008,5,FALSE)=0,"",VLOOKUP(TRM!A7285,'TRM - TBM Crosswalk'!$A$2:'TRM - TBM Crosswalk'!$I$1008,5,FALSE))</f>
        <v/>
      </c>
      <c r="H7807" t="str">
        <f>IF(VLOOKUP(TRM!A7285,'TRM - TBM Crosswalk'!$A$2:'TRM - TBM Crosswalk'!$I$1008,6,FALSE)=0,"",VLOOKUP(TRM!A7285,'TRM - TBM Crosswalk'!$A$2:'TRM - TBM Crosswalk'!$I$1008,6,FALSE))</f>
        <v/>
      </c>
      <c r="I7807" t="str">
        <f>IF(VLOOKUP(TRM!A7285,'TRM - TBM Crosswalk'!$A$2:'TRM - TBM Crosswalk'!$I$1008,7,FALSE)=0,"",VLOOKUP(TRM!A7285,'TRM - TBM Crosswalk'!$A$2:'TRM - TBM Crosswalk'!$I$1008,7,FALSE))</f>
        <v/>
      </c>
      <c r="J7807" t="str">
        <f>IF(VLOOKUP(TRM!A7285,'TRM - TBM Crosswalk'!$A$2:'TRM - TBM Crosswalk'!$I$1008,8,FALSE)=0,"",VLOOKUP(TRM!A7285,'TRM - TBM Crosswalk'!$A$2:'TRM - TBM Crosswalk'!$I$1008,8,FALSE))</f>
        <v/>
      </c>
      <c r="K7807" t="str">
        <f>IF(VLOOKUP(TRM!A7285,'TRM - TBM Crosswalk'!$A$2:'TRM - TBM Crosswalk'!$I$1008,9,FALSE)=0,"",VLOOKUP(TRM!A7285,'TRM - TBM Crosswalk'!$A$2:'TRM - TBM Crosswalk'!$I$1008,9,FALSE))</f>
        <v/>
      </c>
    </row>
    <row r="7808" spans="1:11" x14ac:dyDescent="0.45">
      <c r="A7808" t="str">
        <f>TRM!A9441</f>
        <v>I01.004.401</v>
      </c>
      <c r="B7808" t="str">
        <f>TRM!B9441</f>
        <v>Human-Computer Interface</v>
      </c>
      <c r="C7808" t="str">
        <f>TRM!C9441</f>
        <v>NVIDIA Graphics Driver | 377.83</v>
      </c>
      <c r="D7808">
        <f>TRM!D9441</f>
        <v>0</v>
      </c>
      <c r="E7808" t="str">
        <f>IF(VLOOKUP(TRM!A9441,'TRM - TBM Crosswalk'!$A$2:'TRM - TBM Crosswalk'!$I$1008,3,FALSE)="N/A","TBD","")</f>
        <v/>
      </c>
      <c r="F7808" t="str">
        <f>IF(VLOOKUP(TRM!A9441,'TRM - TBM Crosswalk'!$A$2:'TRM - TBM Crosswalk'!$I$1008,4,FALSE)=0,"",VLOOKUP(TRM!A9441,'TRM - TBM Crosswalk'!$A$2:'TRM - TBM Crosswalk'!$I$1008,4,FALSE))</f>
        <v/>
      </c>
      <c r="G7808" t="str">
        <f>IF(VLOOKUP(TRM!A9441,'TRM - TBM Crosswalk'!$A$2:'TRM - TBM Crosswalk'!$I$1008,5,FALSE)=0,"",VLOOKUP(TRM!A9441,'TRM - TBM Crosswalk'!$A$2:'TRM - TBM Crosswalk'!$I$1008,5,FALSE))</f>
        <v>End User</v>
      </c>
      <c r="H7808" t="str">
        <f>IF(VLOOKUP(TRM!A9441,'TRM - TBM Crosswalk'!$A$2:'TRM - TBM Crosswalk'!$I$1008,6,FALSE)=0,"",VLOOKUP(TRM!A9441,'TRM - TBM Crosswalk'!$A$2:'TRM - TBM Crosswalk'!$I$1008,6,FALSE))</f>
        <v>Workspace</v>
      </c>
      <c r="I7808" t="str">
        <f>IF(VLOOKUP(TRM!A9441,'TRM - TBM Crosswalk'!$A$2:'TRM - TBM Crosswalk'!$I$1008,7,FALSE)=0,"",VLOOKUP(TRM!A9441,'TRM - TBM Crosswalk'!$A$2:'TRM - TBM Crosswalk'!$I$1008,7,FALSE))</f>
        <v/>
      </c>
      <c r="J7808" t="str">
        <f>IF(VLOOKUP(TRM!A9441,'TRM - TBM Crosswalk'!$A$2:'TRM - TBM Crosswalk'!$I$1008,8,FALSE)=0,"",VLOOKUP(TRM!A9441,'TRM - TBM Crosswalk'!$A$2:'TRM - TBM Crosswalk'!$I$1008,8,FALSE))</f>
        <v/>
      </c>
      <c r="K7808" t="str">
        <f>IF(VLOOKUP(TRM!A9441,'TRM - TBM Crosswalk'!$A$2:'TRM - TBM Crosswalk'!$I$1008,9,FALSE)=0,"",VLOOKUP(TRM!A9441,'TRM - TBM Crosswalk'!$A$2:'TRM - TBM Crosswalk'!$I$1008,9,FALSE))</f>
        <v/>
      </c>
    </row>
    <row r="7809" spans="1:11" x14ac:dyDescent="0.45">
      <c r="A7809" t="str">
        <f>TRM!A10217</f>
        <v>Virus</v>
      </c>
      <c r="B7809" t="str">
        <f>TRM!B10217</f>
        <v>Virus</v>
      </c>
      <c r="C7809" t="str">
        <f>TRM!C10217</f>
        <v>MyMapsExpress Internet Explorer Homepage and New Tab</v>
      </c>
      <c r="D7809">
        <f>TRM!D10217</f>
        <v>0</v>
      </c>
      <c r="E7809" t="str">
        <f>IF(VLOOKUP(TRM!A10217,'TRM - TBM Crosswalk'!$A$2:'TRM - TBM Crosswalk'!$I$1008,3,FALSE)="N/A","TBD","")</f>
        <v/>
      </c>
      <c r="F7809" t="str">
        <f>IF(VLOOKUP(TRM!A10217,'TRM - TBM Crosswalk'!$A$2:'TRM - TBM Crosswalk'!$I$1008,4,FALSE)=0,"",VLOOKUP(TRM!A10217,'TRM - TBM Crosswalk'!$A$2:'TRM - TBM Crosswalk'!$I$1008,4,FALSE))</f>
        <v/>
      </c>
      <c r="G7809" t="str">
        <f>IF(VLOOKUP(TRM!A10217,'TRM - TBM Crosswalk'!$A$2:'TRM - TBM Crosswalk'!$I$1008,5,FALSE)=0,"",VLOOKUP(TRM!A10217,'TRM - TBM Crosswalk'!$A$2:'TRM - TBM Crosswalk'!$I$1008,5,FALSE))</f>
        <v/>
      </c>
      <c r="H7809" t="str">
        <f>IF(VLOOKUP(TRM!A10217,'TRM - TBM Crosswalk'!$A$2:'TRM - TBM Crosswalk'!$I$1008,6,FALSE)=0,"",VLOOKUP(TRM!A10217,'TRM - TBM Crosswalk'!$A$2:'TRM - TBM Crosswalk'!$I$1008,6,FALSE))</f>
        <v/>
      </c>
      <c r="I7809" t="str">
        <f>IF(VLOOKUP(TRM!A10217,'TRM - TBM Crosswalk'!$A$2:'TRM - TBM Crosswalk'!$I$1008,7,FALSE)=0,"",VLOOKUP(TRM!A10217,'TRM - TBM Crosswalk'!$A$2:'TRM - TBM Crosswalk'!$I$1008,7,FALSE))</f>
        <v/>
      </c>
      <c r="J7809" t="str">
        <f>IF(VLOOKUP(TRM!A10217,'TRM - TBM Crosswalk'!$A$2:'TRM - TBM Crosswalk'!$I$1008,8,FALSE)=0,"",VLOOKUP(TRM!A10217,'TRM - TBM Crosswalk'!$A$2:'TRM - TBM Crosswalk'!$I$1008,8,FALSE))</f>
        <v/>
      </c>
      <c r="K7809" t="str">
        <f>IF(VLOOKUP(TRM!A10217,'TRM - TBM Crosswalk'!$A$2:'TRM - TBM Crosswalk'!$I$1008,9,FALSE)=0,"",VLOOKUP(TRM!A10217,'TRM - TBM Crosswalk'!$A$2:'TRM - TBM Crosswalk'!$I$1008,9,FALSE))</f>
        <v/>
      </c>
    </row>
    <row r="7810" spans="1:11" x14ac:dyDescent="0.45">
      <c r="A7810" t="str">
        <f>TRM!A1346</f>
        <v>A02.021.233#</v>
      </c>
      <c r="B7810" t="str">
        <f>TRM!B1346</f>
        <v>Data Storage#</v>
      </c>
      <c r="C7810" t="str">
        <f>TRM!C1346</f>
        <v>Samsung Portable SSD Software | 1.6.4.44</v>
      </c>
      <c r="D7810">
        <f>TRM!D1346</f>
        <v>0</v>
      </c>
      <c r="E7810" t="str">
        <f>IF(VLOOKUP(TRM!A1346,'TRM - TBM Crosswalk'!$A$2:'TRM - TBM Crosswalk'!$I$1008,3,FALSE)="N/A","TBD","")</f>
        <v/>
      </c>
      <c r="F7810" t="str">
        <f>IF(VLOOKUP(TRM!A1346,'TRM - TBM Crosswalk'!$A$2:'TRM - TBM Crosswalk'!$I$1008,4,FALSE)=0,"",VLOOKUP(TRM!A1346,'TRM - TBM Crosswalk'!$A$2:'TRM - TBM Crosswalk'!$I$1008,4,FALSE))</f>
        <v/>
      </c>
      <c r="G7810" t="str">
        <f>IF(VLOOKUP(TRM!A1346,'TRM - TBM Crosswalk'!$A$2:'TRM - TBM Crosswalk'!$I$1008,5,FALSE)=0,"",VLOOKUP(TRM!A1346,'TRM - TBM Crosswalk'!$A$2:'TRM - TBM Crosswalk'!$I$1008,5,FALSE))</f>
        <v/>
      </c>
      <c r="H7810" t="str">
        <f>IF(VLOOKUP(TRM!A1346,'TRM - TBM Crosswalk'!$A$2:'TRM - TBM Crosswalk'!$I$1008,6,FALSE)=0,"",VLOOKUP(TRM!A1346,'TRM - TBM Crosswalk'!$A$2:'TRM - TBM Crosswalk'!$I$1008,6,FALSE))</f>
        <v/>
      </c>
      <c r="I7810" t="str">
        <f>IF(VLOOKUP(TRM!A1346,'TRM - TBM Crosswalk'!$A$2:'TRM - TBM Crosswalk'!$I$1008,7,FALSE)=0,"",VLOOKUP(TRM!A1346,'TRM - TBM Crosswalk'!$A$2:'TRM - TBM Crosswalk'!$I$1008,7,FALSE))</f>
        <v>Infrastructure Services</v>
      </c>
      <c r="J7810" t="str">
        <f>IF(VLOOKUP(TRM!A1346,'TRM - TBM Crosswalk'!$A$2:'TRM - TBM Crosswalk'!$I$1008,8,FALSE)=0,"",VLOOKUP(TRM!A1346,'TRM - TBM Crosswalk'!$A$2:'TRM - TBM Crosswalk'!$I$1008,8,FALSE))</f>
        <v>Storage Services</v>
      </c>
      <c r="K7810" t="str">
        <f>IF(VLOOKUP(TRM!A1346,'TRM - TBM Crosswalk'!$A$2:'TRM - TBM Crosswalk'!$I$1008,9,FALSE)=0,"",VLOOKUP(TRM!A1346,'TRM - TBM Crosswalk'!$A$2:'TRM - TBM Crosswalk'!$I$1008,9,FALSE))</f>
        <v xml:space="preserve">File &amp; Object Storage </v>
      </c>
    </row>
    <row r="7811" spans="1:11" x14ac:dyDescent="0.45">
      <c r="A7811" t="str">
        <f>TRM!A1347</f>
        <v>A02.021.233#</v>
      </c>
      <c r="B7811" t="str">
        <f>TRM!B1347</f>
        <v>Data Storage#</v>
      </c>
      <c r="C7811" t="str">
        <f>TRM!C1347</f>
        <v>ServeRAID Manager | 7.00.16</v>
      </c>
      <c r="D7811">
        <f>TRM!D1347</f>
        <v>0</v>
      </c>
      <c r="E7811" t="str">
        <f>IF(VLOOKUP(TRM!A1347,'TRM - TBM Crosswalk'!$A$2:'TRM - TBM Crosswalk'!$I$1008,3,FALSE)="N/A","TBD","")</f>
        <v/>
      </c>
      <c r="F7811" t="str">
        <f>IF(VLOOKUP(TRM!A1347,'TRM - TBM Crosswalk'!$A$2:'TRM - TBM Crosswalk'!$I$1008,4,FALSE)=0,"",VLOOKUP(TRM!A1347,'TRM - TBM Crosswalk'!$A$2:'TRM - TBM Crosswalk'!$I$1008,4,FALSE))</f>
        <v/>
      </c>
      <c r="G7811" t="str">
        <f>IF(VLOOKUP(TRM!A1347,'TRM - TBM Crosswalk'!$A$2:'TRM - TBM Crosswalk'!$I$1008,5,FALSE)=0,"",VLOOKUP(TRM!A1347,'TRM - TBM Crosswalk'!$A$2:'TRM - TBM Crosswalk'!$I$1008,5,FALSE))</f>
        <v/>
      </c>
      <c r="H7811" t="str">
        <f>IF(VLOOKUP(TRM!A1347,'TRM - TBM Crosswalk'!$A$2:'TRM - TBM Crosswalk'!$I$1008,6,FALSE)=0,"",VLOOKUP(TRM!A1347,'TRM - TBM Crosswalk'!$A$2:'TRM - TBM Crosswalk'!$I$1008,6,FALSE))</f>
        <v/>
      </c>
      <c r="I7811" t="str">
        <f>IF(VLOOKUP(TRM!A1347,'TRM - TBM Crosswalk'!$A$2:'TRM - TBM Crosswalk'!$I$1008,7,FALSE)=0,"",VLOOKUP(TRM!A1347,'TRM - TBM Crosswalk'!$A$2:'TRM - TBM Crosswalk'!$I$1008,7,FALSE))</f>
        <v>Infrastructure Services</v>
      </c>
      <c r="J7811" t="str">
        <f>IF(VLOOKUP(TRM!A1347,'TRM - TBM Crosswalk'!$A$2:'TRM - TBM Crosswalk'!$I$1008,8,FALSE)=0,"",VLOOKUP(TRM!A1347,'TRM - TBM Crosswalk'!$A$2:'TRM - TBM Crosswalk'!$I$1008,8,FALSE))</f>
        <v>Storage Services</v>
      </c>
      <c r="K7811" t="str">
        <f>IF(VLOOKUP(TRM!A1347,'TRM - TBM Crosswalk'!$A$2:'TRM - TBM Crosswalk'!$I$1008,9,FALSE)=0,"",VLOOKUP(TRM!A1347,'TRM - TBM Crosswalk'!$A$2:'TRM - TBM Crosswalk'!$I$1008,9,FALSE))</f>
        <v xml:space="preserve">File &amp; Object Storage </v>
      </c>
    </row>
    <row r="7812" spans="1:11" x14ac:dyDescent="0.45">
      <c r="A7812" t="str">
        <f>TRM!A1348</f>
        <v>A02.021.233#</v>
      </c>
      <c r="B7812" t="str">
        <f>TRM!B1348</f>
        <v>Data Storage#</v>
      </c>
      <c r="C7812" t="str">
        <f>TRM!C1348</f>
        <v>ServeRAID Manager | 9.30.21.17006</v>
      </c>
      <c r="D7812">
        <f>TRM!D1348</f>
        <v>0</v>
      </c>
      <c r="E7812" t="str">
        <f>IF(VLOOKUP(TRM!A1348,'TRM - TBM Crosswalk'!$A$2:'TRM - TBM Crosswalk'!$I$1008,3,FALSE)="N/A","TBD","")</f>
        <v/>
      </c>
      <c r="F7812" t="str">
        <f>IF(VLOOKUP(TRM!A1348,'TRM - TBM Crosswalk'!$A$2:'TRM - TBM Crosswalk'!$I$1008,4,FALSE)=0,"",VLOOKUP(TRM!A1348,'TRM - TBM Crosswalk'!$A$2:'TRM - TBM Crosswalk'!$I$1008,4,FALSE))</f>
        <v/>
      </c>
      <c r="G7812" t="str">
        <f>IF(VLOOKUP(TRM!A1348,'TRM - TBM Crosswalk'!$A$2:'TRM - TBM Crosswalk'!$I$1008,5,FALSE)=0,"",VLOOKUP(TRM!A1348,'TRM - TBM Crosswalk'!$A$2:'TRM - TBM Crosswalk'!$I$1008,5,FALSE))</f>
        <v/>
      </c>
      <c r="H7812" t="str">
        <f>IF(VLOOKUP(TRM!A1348,'TRM - TBM Crosswalk'!$A$2:'TRM - TBM Crosswalk'!$I$1008,6,FALSE)=0,"",VLOOKUP(TRM!A1348,'TRM - TBM Crosswalk'!$A$2:'TRM - TBM Crosswalk'!$I$1008,6,FALSE))</f>
        <v/>
      </c>
      <c r="I7812" t="str">
        <f>IF(VLOOKUP(TRM!A1348,'TRM - TBM Crosswalk'!$A$2:'TRM - TBM Crosswalk'!$I$1008,7,FALSE)=0,"",VLOOKUP(TRM!A1348,'TRM - TBM Crosswalk'!$A$2:'TRM - TBM Crosswalk'!$I$1008,7,FALSE))</f>
        <v>Infrastructure Services</v>
      </c>
      <c r="J7812" t="str">
        <f>IF(VLOOKUP(TRM!A1348,'TRM - TBM Crosswalk'!$A$2:'TRM - TBM Crosswalk'!$I$1008,8,FALSE)=0,"",VLOOKUP(TRM!A1348,'TRM - TBM Crosswalk'!$A$2:'TRM - TBM Crosswalk'!$I$1008,8,FALSE))</f>
        <v>Storage Services</v>
      </c>
      <c r="K7812" t="str">
        <f>IF(VLOOKUP(TRM!A1348,'TRM - TBM Crosswalk'!$A$2:'TRM - TBM Crosswalk'!$I$1008,9,FALSE)=0,"",VLOOKUP(TRM!A1348,'TRM - TBM Crosswalk'!$A$2:'TRM - TBM Crosswalk'!$I$1008,9,FALSE))</f>
        <v xml:space="preserve">File &amp; Object Storage </v>
      </c>
    </row>
    <row r="7813" spans="1:11" x14ac:dyDescent="0.45">
      <c r="A7813" t="str">
        <f>TRM!A1349</f>
        <v>A02.021.233#</v>
      </c>
      <c r="B7813" t="str">
        <f>TRM!B1349</f>
        <v>Data Storage#</v>
      </c>
      <c r="C7813" t="str">
        <f>TRM!C1349</f>
        <v>SmaTools | 1.0.4</v>
      </c>
      <c r="D7813">
        <f>TRM!D1349</f>
        <v>0</v>
      </c>
      <c r="E7813" t="str">
        <f>IF(VLOOKUP(TRM!A1349,'TRM - TBM Crosswalk'!$A$2:'TRM - TBM Crosswalk'!$I$1008,3,FALSE)="N/A","TBD","")</f>
        <v/>
      </c>
      <c r="F7813" t="str">
        <f>IF(VLOOKUP(TRM!A1349,'TRM - TBM Crosswalk'!$A$2:'TRM - TBM Crosswalk'!$I$1008,4,FALSE)=0,"",VLOOKUP(TRM!A1349,'TRM - TBM Crosswalk'!$A$2:'TRM - TBM Crosswalk'!$I$1008,4,FALSE))</f>
        <v/>
      </c>
      <c r="G7813" t="str">
        <f>IF(VLOOKUP(TRM!A1349,'TRM - TBM Crosswalk'!$A$2:'TRM - TBM Crosswalk'!$I$1008,5,FALSE)=0,"",VLOOKUP(TRM!A1349,'TRM - TBM Crosswalk'!$A$2:'TRM - TBM Crosswalk'!$I$1008,5,FALSE))</f>
        <v/>
      </c>
      <c r="H7813" t="str">
        <f>IF(VLOOKUP(TRM!A1349,'TRM - TBM Crosswalk'!$A$2:'TRM - TBM Crosswalk'!$I$1008,6,FALSE)=0,"",VLOOKUP(TRM!A1349,'TRM - TBM Crosswalk'!$A$2:'TRM - TBM Crosswalk'!$I$1008,6,FALSE))</f>
        <v/>
      </c>
      <c r="I7813" t="str">
        <f>IF(VLOOKUP(TRM!A1349,'TRM - TBM Crosswalk'!$A$2:'TRM - TBM Crosswalk'!$I$1008,7,FALSE)=0,"",VLOOKUP(TRM!A1349,'TRM - TBM Crosswalk'!$A$2:'TRM - TBM Crosswalk'!$I$1008,7,FALSE))</f>
        <v>Infrastructure Services</v>
      </c>
      <c r="J7813" t="str">
        <f>IF(VLOOKUP(TRM!A1349,'TRM - TBM Crosswalk'!$A$2:'TRM - TBM Crosswalk'!$I$1008,8,FALSE)=0,"",VLOOKUP(TRM!A1349,'TRM - TBM Crosswalk'!$A$2:'TRM - TBM Crosswalk'!$I$1008,8,FALSE))</f>
        <v>Storage Services</v>
      </c>
      <c r="K7813" t="str">
        <f>IF(VLOOKUP(TRM!A1349,'TRM - TBM Crosswalk'!$A$2:'TRM - TBM Crosswalk'!$I$1008,9,FALSE)=0,"",VLOOKUP(TRM!A1349,'TRM - TBM Crosswalk'!$A$2:'TRM - TBM Crosswalk'!$I$1008,9,FALSE))</f>
        <v xml:space="preserve">File &amp; Object Storage </v>
      </c>
    </row>
    <row r="7814" spans="1:11" x14ac:dyDescent="0.45">
      <c r="A7814" t="str">
        <f>TRM!A1997</f>
        <v>A02.022.240</v>
      </c>
      <c r="B7814" t="str">
        <f>TRM!B1997</f>
        <v>Integrated Development Environment (IDE)#</v>
      </c>
      <c r="C7814" t="str">
        <f>TRM!C1997</f>
        <v>Microsoft Visual Studio Code (User) | 1.35.1</v>
      </c>
      <c r="D7814">
        <f>TRM!D1997</f>
        <v>0</v>
      </c>
      <c r="E7814" t="str">
        <f>IF(VLOOKUP(TRM!A1997,'TRM - TBM Crosswalk'!$A$2:'TRM - TBM Crosswalk'!$I$1008,3,FALSE)="N/A","TBD","")</f>
        <v/>
      </c>
      <c r="F7814" t="str">
        <f>IF(VLOOKUP(TRM!A1997,'TRM - TBM Crosswalk'!$A$2:'TRM - TBM Crosswalk'!$I$1008,4,FALSE)=0,"",VLOOKUP(TRM!A1997,'TRM - TBM Crosswalk'!$A$2:'TRM - TBM Crosswalk'!$I$1008,4,FALSE))</f>
        <v/>
      </c>
      <c r="G7814" t="str">
        <f>IF(VLOOKUP(TRM!A1997,'TRM - TBM Crosswalk'!$A$2:'TRM - TBM Crosswalk'!$I$1008,5,FALSE)=0,"",VLOOKUP(TRM!A1997,'TRM - TBM Crosswalk'!$A$2:'TRM - TBM Crosswalk'!$I$1008,5,FALSE))</f>
        <v>Application</v>
      </c>
      <c r="H7814" t="str">
        <f>IF(VLOOKUP(TRM!A1997,'TRM - TBM Crosswalk'!$A$2:'TRM - TBM Crosswalk'!$I$1008,6,FALSE)=0,"",VLOOKUP(TRM!A1997,'TRM - TBM Crosswalk'!$A$2:'TRM - TBM Crosswalk'!$I$1008,6,FALSE))</f>
        <v>Application Development</v>
      </c>
      <c r="I7814" t="str">
        <f>IF(VLOOKUP(TRM!A1997,'TRM - TBM Crosswalk'!$A$2:'TRM - TBM Crosswalk'!$I$1008,7,FALSE)=0,"",VLOOKUP(TRM!A1997,'TRM - TBM Crosswalk'!$A$2:'TRM - TBM Crosswalk'!$I$1008,7,FALSE))</f>
        <v/>
      </c>
      <c r="J7814" t="str">
        <f>IF(VLOOKUP(TRM!A1997,'TRM - TBM Crosswalk'!$A$2:'TRM - TBM Crosswalk'!$I$1008,8,FALSE)=0,"",VLOOKUP(TRM!A1997,'TRM - TBM Crosswalk'!$A$2:'TRM - TBM Crosswalk'!$I$1008,8,FALSE))</f>
        <v/>
      </c>
      <c r="K7814" t="str">
        <f>IF(VLOOKUP(TRM!A1997,'TRM - TBM Crosswalk'!$A$2:'TRM - TBM Crosswalk'!$I$1008,9,FALSE)=0,"",VLOOKUP(TRM!A1997,'TRM - TBM Crosswalk'!$A$2:'TRM - TBM Crosswalk'!$I$1008,9,FALSE))</f>
        <v/>
      </c>
    </row>
    <row r="7815" spans="1:11" x14ac:dyDescent="0.45">
      <c r="A7815" t="str">
        <f>TRM!A1998</f>
        <v>A02.022.240</v>
      </c>
      <c r="B7815" t="str">
        <f>TRM!B1998</f>
        <v>Integrated Development Environment (IDE)#</v>
      </c>
      <c r="C7815" t="str">
        <f>TRM!C1998</f>
        <v>Microsoft Visual Studio Code (User) | 1.36.1</v>
      </c>
      <c r="D7815">
        <f>TRM!D1998</f>
        <v>0</v>
      </c>
      <c r="E7815" t="str">
        <f>IF(VLOOKUP(TRM!A1998,'TRM - TBM Crosswalk'!$A$2:'TRM - TBM Crosswalk'!$I$1008,3,FALSE)="N/A","TBD","")</f>
        <v/>
      </c>
      <c r="F7815" t="str">
        <f>IF(VLOOKUP(TRM!A1998,'TRM - TBM Crosswalk'!$A$2:'TRM - TBM Crosswalk'!$I$1008,4,FALSE)=0,"",VLOOKUP(TRM!A1998,'TRM - TBM Crosswalk'!$A$2:'TRM - TBM Crosswalk'!$I$1008,4,FALSE))</f>
        <v/>
      </c>
      <c r="G7815" t="str">
        <f>IF(VLOOKUP(TRM!A1998,'TRM - TBM Crosswalk'!$A$2:'TRM - TBM Crosswalk'!$I$1008,5,FALSE)=0,"",VLOOKUP(TRM!A1998,'TRM - TBM Crosswalk'!$A$2:'TRM - TBM Crosswalk'!$I$1008,5,FALSE))</f>
        <v>Application</v>
      </c>
      <c r="H7815" t="str">
        <f>IF(VLOOKUP(TRM!A1998,'TRM - TBM Crosswalk'!$A$2:'TRM - TBM Crosswalk'!$I$1008,6,FALSE)=0,"",VLOOKUP(TRM!A1998,'TRM - TBM Crosswalk'!$A$2:'TRM - TBM Crosswalk'!$I$1008,6,FALSE))</f>
        <v>Application Development</v>
      </c>
      <c r="I7815" t="str">
        <f>IF(VLOOKUP(TRM!A1998,'TRM - TBM Crosswalk'!$A$2:'TRM - TBM Crosswalk'!$I$1008,7,FALSE)=0,"",VLOOKUP(TRM!A1998,'TRM - TBM Crosswalk'!$A$2:'TRM - TBM Crosswalk'!$I$1008,7,FALSE))</f>
        <v/>
      </c>
      <c r="J7815" t="str">
        <f>IF(VLOOKUP(TRM!A1998,'TRM - TBM Crosswalk'!$A$2:'TRM - TBM Crosswalk'!$I$1008,8,FALSE)=0,"",VLOOKUP(TRM!A1998,'TRM - TBM Crosswalk'!$A$2:'TRM - TBM Crosswalk'!$I$1008,8,FALSE))</f>
        <v/>
      </c>
      <c r="K7815" t="str">
        <f>IF(VLOOKUP(TRM!A1998,'TRM - TBM Crosswalk'!$A$2:'TRM - TBM Crosswalk'!$I$1008,9,FALSE)=0,"",VLOOKUP(TRM!A1998,'TRM - TBM Crosswalk'!$A$2:'TRM - TBM Crosswalk'!$I$1008,9,FALSE))</f>
        <v/>
      </c>
    </row>
    <row r="7816" spans="1:11" x14ac:dyDescent="0.45">
      <c r="A7816" t="str">
        <f>TRM!A1999</f>
        <v>A02.022.240</v>
      </c>
      <c r="B7816" t="str">
        <f>TRM!B1999</f>
        <v>Integrated Development Environment (IDE)#</v>
      </c>
      <c r="C7816" t="str">
        <f>TRM!C1999</f>
        <v>Microsoft Visual Studio Code (User) | 1.37.1</v>
      </c>
      <c r="D7816">
        <f>TRM!D1999</f>
        <v>0</v>
      </c>
      <c r="E7816" t="str">
        <f>IF(VLOOKUP(TRM!A1999,'TRM - TBM Crosswalk'!$A$2:'TRM - TBM Crosswalk'!$I$1008,3,FALSE)="N/A","TBD","")</f>
        <v/>
      </c>
      <c r="F7816" t="str">
        <f>IF(VLOOKUP(TRM!A1999,'TRM - TBM Crosswalk'!$A$2:'TRM - TBM Crosswalk'!$I$1008,4,FALSE)=0,"",VLOOKUP(TRM!A1999,'TRM - TBM Crosswalk'!$A$2:'TRM - TBM Crosswalk'!$I$1008,4,FALSE))</f>
        <v/>
      </c>
      <c r="G7816" t="str">
        <f>IF(VLOOKUP(TRM!A1999,'TRM - TBM Crosswalk'!$A$2:'TRM - TBM Crosswalk'!$I$1008,5,FALSE)=0,"",VLOOKUP(TRM!A1999,'TRM - TBM Crosswalk'!$A$2:'TRM - TBM Crosswalk'!$I$1008,5,FALSE))</f>
        <v>Application</v>
      </c>
      <c r="H7816" t="str">
        <f>IF(VLOOKUP(TRM!A1999,'TRM - TBM Crosswalk'!$A$2:'TRM - TBM Crosswalk'!$I$1008,6,FALSE)=0,"",VLOOKUP(TRM!A1999,'TRM - TBM Crosswalk'!$A$2:'TRM - TBM Crosswalk'!$I$1008,6,FALSE))</f>
        <v>Application Development</v>
      </c>
      <c r="I7816" t="str">
        <f>IF(VLOOKUP(TRM!A1999,'TRM - TBM Crosswalk'!$A$2:'TRM - TBM Crosswalk'!$I$1008,7,FALSE)=0,"",VLOOKUP(TRM!A1999,'TRM - TBM Crosswalk'!$A$2:'TRM - TBM Crosswalk'!$I$1008,7,FALSE))</f>
        <v/>
      </c>
      <c r="J7816" t="str">
        <f>IF(VLOOKUP(TRM!A1999,'TRM - TBM Crosswalk'!$A$2:'TRM - TBM Crosswalk'!$I$1008,8,FALSE)=0,"",VLOOKUP(TRM!A1999,'TRM - TBM Crosswalk'!$A$2:'TRM - TBM Crosswalk'!$I$1008,8,FALSE))</f>
        <v/>
      </c>
      <c r="K7816" t="str">
        <f>IF(VLOOKUP(TRM!A1999,'TRM - TBM Crosswalk'!$A$2:'TRM - TBM Crosswalk'!$I$1008,9,FALSE)=0,"",VLOOKUP(TRM!A1999,'TRM - TBM Crosswalk'!$A$2:'TRM - TBM Crosswalk'!$I$1008,9,FALSE))</f>
        <v/>
      </c>
    </row>
    <row r="7817" spans="1:11" x14ac:dyDescent="0.45">
      <c r="A7817" t="str">
        <f>TRM!A2000</f>
        <v>A02.022.240</v>
      </c>
      <c r="B7817" t="str">
        <f>TRM!B2000</f>
        <v>Integrated Development Environment (IDE)#</v>
      </c>
      <c r="C7817" t="str">
        <f>TRM!C2000</f>
        <v>Microsoft Visual Studio Code (User) | 1.40.1</v>
      </c>
      <c r="D7817">
        <f>TRM!D2000</f>
        <v>0</v>
      </c>
      <c r="E7817" t="str">
        <f>IF(VLOOKUP(TRM!A2000,'TRM - TBM Crosswalk'!$A$2:'TRM - TBM Crosswalk'!$I$1008,3,FALSE)="N/A","TBD","")</f>
        <v/>
      </c>
      <c r="F7817" t="str">
        <f>IF(VLOOKUP(TRM!A2000,'TRM - TBM Crosswalk'!$A$2:'TRM - TBM Crosswalk'!$I$1008,4,FALSE)=0,"",VLOOKUP(TRM!A2000,'TRM - TBM Crosswalk'!$A$2:'TRM - TBM Crosswalk'!$I$1008,4,FALSE))</f>
        <v/>
      </c>
      <c r="G7817" t="str">
        <f>IF(VLOOKUP(TRM!A2000,'TRM - TBM Crosswalk'!$A$2:'TRM - TBM Crosswalk'!$I$1008,5,FALSE)=0,"",VLOOKUP(TRM!A2000,'TRM - TBM Crosswalk'!$A$2:'TRM - TBM Crosswalk'!$I$1008,5,FALSE))</f>
        <v>Application</v>
      </c>
      <c r="H7817" t="str">
        <f>IF(VLOOKUP(TRM!A2000,'TRM - TBM Crosswalk'!$A$2:'TRM - TBM Crosswalk'!$I$1008,6,FALSE)=0,"",VLOOKUP(TRM!A2000,'TRM - TBM Crosswalk'!$A$2:'TRM - TBM Crosswalk'!$I$1008,6,FALSE))</f>
        <v>Application Development</v>
      </c>
      <c r="I7817" t="str">
        <f>IF(VLOOKUP(TRM!A2000,'TRM - TBM Crosswalk'!$A$2:'TRM - TBM Crosswalk'!$I$1008,7,FALSE)=0,"",VLOOKUP(TRM!A2000,'TRM - TBM Crosswalk'!$A$2:'TRM - TBM Crosswalk'!$I$1008,7,FALSE))</f>
        <v/>
      </c>
      <c r="J7817" t="str">
        <f>IF(VLOOKUP(TRM!A2000,'TRM - TBM Crosswalk'!$A$2:'TRM - TBM Crosswalk'!$I$1008,8,FALSE)=0,"",VLOOKUP(TRM!A2000,'TRM - TBM Crosswalk'!$A$2:'TRM - TBM Crosswalk'!$I$1008,8,FALSE))</f>
        <v/>
      </c>
      <c r="K7817" t="str">
        <f>IF(VLOOKUP(TRM!A2000,'TRM - TBM Crosswalk'!$A$2:'TRM - TBM Crosswalk'!$I$1008,9,FALSE)=0,"",VLOOKUP(TRM!A2000,'TRM - TBM Crosswalk'!$A$2:'TRM - TBM Crosswalk'!$I$1008,9,FALSE))</f>
        <v/>
      </c>
    </row>
    <row r="7818" spans="1:11" x14ac:dyDescent="0.45">
      <c r="A7818" t="str">
        <f>TRM!A2001</f>
        <v>A02.022.240</v>
      </c>
      <c r="B7818" t="str">
        <f>TRM!B2001</f>
        <v>Integrated Development Environment (IDE)#</v>
      </c>
      <c r="C7818" t="str">
        <f>TRM!C2001</f>
        <v>Microsoft Visual Studio Code (User) | 1.41.1</v>
      </c>
      <c r="D7818">
        <f>TRM!D2001</f>
        <v>0</v>
      </c>
      <c r="E7818" t="str">
        <f>IF(VLOOKUP(TRM!A2001,'TRM - TBM Crosswalk'!$A$2:'TRM - TBM Crosswalk'!$I$1008,3,FALSE)="N/A","TBD","")</f>
        <v/>
      </c>
      <c r="F7818" t="str">
        <f>IF(VLOOKUP(TRM!A2001,'TRM - TBM Crosswalk'!$A$2:'TRM - TBM Crosswalk'!$I$1008,4,FALSE)=0,"",VLOOKUP(TRM!A2001,'TRM - TBM Crosswalk'!$A$2:'TRM - TBM Crosswalk'!$I$1008,4,FALSE))</f>
        <v/>
      </c>
      <c r="G7818" t="str">
        <f>IF(VLOOKUP(TRM!A2001,'TRM - TBM Crosswalk'!$A$2:'TRM - TBM Crosswalk'!$I$1008,5,FALSE)=0,"",VLOOKUP(TRM!A2001,'TRM - TBM Crosswalk'!$A$2:'TRM - TBM Crosswalk'!$I$1008,5,FALSE))</f>
        <v>Application</v>
      </c>
      <c r="H7818" t="str">
        <f>IF(VLOOKUP(TRM!A2001,'TRM - TBM Crosswalk'!$A$2:'TRM - TBM Crosswalk'!$I$1008,6,FALSE)=0,"",VLOOKUP(TRM!A2001,'TRM - TBM Crosswalk'!$A$2:'TRM - TBM Crosswalk'!$I$1008,6,FALSE))</f>
        <v>Application Development</v>
      </c>
      <c r="I7818" t="str">
        <f>IF(VLOOKUP(TRM!A2001,'TRM - TBM Crosswalk'!$A$2:'TRM - TBM Crosswalk'!$I$1008,7,FALSE)=0,"",VLOOKUP(TRM!A2001,'TRM - TBM Crosswalk'!$A$2:'TRM - TBM Crosswalk'!$I$1008,7,FALSE))</f>
        <v/>
      </c>
      <c r="J7818" t="str">
        <f>IF(VLOOKUP(TRM!A2001,'TRM - TBM Crosswalk'!$A$2:'TRM - TBM Crosswalk'!$I$1008,8,FALSE)=0,"",VLOOKUP(TRM!A2001,'TRM - TBM Crosswalk'!$A$2:'TRM - TBM Crosswalk'!$I$1008,8,FALSE))</f>
        <v/>
      </c>
      <c r="K7818" t="str">
        <f>IF(VLOOKUP(TRM!A2001,'TRM - TBM Crosswalk'!$A$2:'TRM - TBM Crosswalk'!$I$1008,9,FALSE)=0,"",VLOOKUP(TRM!A2001,'TRM - TBM Crosswalk'!$A$2:'TRM - TBM Crosswalk'!$I$1008,9,FALSE))</f>
        <v/>
      </c>
    </row>
    <row r="7819" spans="1:11" x14ac:dyDescent="0.45">
      <c r="A7819" t="str">
        <f>TRM!A2002</f>
        <v>A02.022.240</v>
      </c>
      <c r="B7819" t="str">
        <f>TRM!B2002</f>
        <v>Integrated Development Environment (IDE)#</v>
      </c>
      <c r="C7819" t="str">
        <f>TRM!C2002</f>
        <v>Microsoft Visual Studio Code (User) | 1.42.0</v>
      </c>
      <c r="D7819">
        <f>TRM!D2002</f>
        <v>0</v>
      </c>
      <c r="E7819" t="str">
        <f>IF(VLOOKUP(TRM!A2002,'TRM - TBM Crosswalk'!$A$2:'TRM - TBM Crosswalk'!$I$1008,3,FALSE)="N/A","TBD","")</f>
        <v/>
      </c>
      <c r="F7819" t="str">
        <f>IF(VLOOKUP(TRM!A2002,'TRM - TBM Crosswalk'!$A$2:'TRM - TBM Crosswalk'!$I$1008,4,FALSE)=0,"",VLOOKUP(TRM!A2002,'TRM - TBM Crosswalk'!$A$2:'TRM - TBM Crosswalk'!$I$1008,4,FALSE))</f>
        <v/>
      </c>
      <c r="G7819" t="str">
        <f>IF(VLOOKUP(TRM!A2002,'TRM - TBM Crosswalk'!$A$2:'TRM - TBM Crosswalk'!$I$1008,5,FALSE)=0,"",VLOOKUP(TRM!A2002,'TRM - TBM Crosswalk'!$A$2:'TRM - TBM Crosswalk'!$I$1008,5,FALSE))</f>
        <v>Application</v>
      </c>
      <c r="H7819" t="str">
        <f>IF(VLOOKUP(TRM!A2002,'TRM - TBM Crosswalk'!$A$2:'TRM - TBM Crosswalk'!$I$1008,6,FALSE)=0,"",VLOOKUP(TRM!A2002,'TRM - TBM Crosswalk'!$A$2:'TRM - TBM Crosswalk'!$I$1008,6,FALSE))</f>
        <v>Application Development</v>
      </c>
      <c r="I7819" t="str">
        <f>IF(VLOOKUP(TRM!A2002,'TRM - TBM Crosswalk'!$A$2:'TRM - TBM Crosswalk'!$I$1008,7,FALSE)=0,"",VLOOKUP(TRM!A2002,'TRM - TBM Crosswalk'!$A$2:'TRM - TBM Crosswalk'!$I$1008,7,FALSE))</f>
        <v/>
      </c>
      <c r="J7819" t="str">
        <f>IF(VLOOKUP(TRM!A2002,'TRM - TBM Crosswalk'!$A$2:'TRM - TBM Crosswalk'!$I$1008,8,FALSE)=0,"",VLOOKUP(TRM!A2002,'TRM - TBM Crosswalk'!$A$2:'TRM - TBM Crosswalk'!$I$1008,8,FALSE))</f>
        <v/>
      </c>
      <c r="K7819" t="str">
        <f>IF(VLOOKUP(TRM!A2002,'TRM - TBM Crosswalk'!$A$2:'TRM - TBM Crosswalk'!$I$1008,9,FALSE)=0,"",VLOOKUP(TRM!A2002,'TRM - TBM Crosswalk'!$A$2:'TRM - TBM Crosswalk'!$I$1008,9,FALSE))</f>
        <v/>
      </c>
    </row>
    <row r="7820" spans="1:11" x14ac:dyDescent="0.45">
      <c r="A7820" t="str">
        <f>TRM!A2003</f>
        <v>A02.022.240</v>
      </c>
      <c r="B7820" t="str">
        <f>TRM!B2003</f>
        <v>Integrated Development Environment (IDE)#</v>
      </c>
      <c r="C7820" t="str">
        <f>TRM!C2003</f>
        <v>Microsoft Visual Studio Code (User) | 1.42.1</v>
      </c>
      <c r="D7820">
        <f>TRM!D2003</f>
        <v>0</v>
      </c>
      <c r="E7820" t="str">
        <f>IF(VLOOKUP(TRM!A2003,'TRM - TBM Crosswalk'!$A$2:'TRM - TBM Crosswalk'!$I$1008,3,FALSE)="N/A","TBD","")</f>
        <v/>
      </c>
      <c r="F7820" t="str">
        <f>IF(VLOOKUP(TRM!A2003,'TRM - TBM Crosswalk'!$A$2:'TRM - TBM Crosswalk'!$I$1008,4,FALSE)=0,"",VLOOKUP(TRM!A2003,'TRM - TBM Crosswalk'!$A$2:'TRM - TBM Crosswalk'!$I$1008,4,FALSE))</f>
        <v/>
      </c>
      <c r="G7820" t="str">
        <f>IF(VLOOKUP(TRM!A2003,'TRM - TBM Crosswalk'!$A$2:'TRM - TBM Crosswalk'!$I$1008,5,FALSE)=0,"",VLOOKUP(TRM!A2003,'TRM - TBM Crosswalk'!$A$2:'TRM - TBM Crosswalk'!$I$1008,5,FALSE))</f>
        <v>Application</v>
      </c>
      <c r="H7820" t="str">
        <f>IF(VLOOKUP(TRM!A2003,'TRM - TBM Crosswalk'!$A$2:'TRM - TBM Crosswalk'!$I$1008,6,FALSE)=0,"",VLOOKUP(TRM!A2003,'TRM - TBM Crosswalk'!$A$2:'TRM - TBM Crosswalk'!$I$1008,6,FALSE))</f>
        <v>Application Development</v>
      </c>
      <c r="I7820" t="str">
        <f>IF(VLOOKUP(TRM!A2003,'TRM - TBM Crosswalk'!$A$2:'TRM - TBM Crosswalk'!$I$1008,7,FALSE)=0,"",VLOOKUP(TRM!A2003,'TRM - TBM Crosswalk'!$A$2:'TRM - TBM Crosswalk'!$I$1008,7,FALSE))</f>
        <v/>
      </c>
      <c r="J7820" t="str">
        <f>IF(VLOOKUP(TRM!A2003,'TRM - TBM Crosswalk'!$A$2:'TRM - TBM Crosswalk'!$I$1008,8,FALSE)=0,"",VLOOKUP(TRM!A2003,'TRM - TBM Crosswalk'!$A$2:'TRM - TBM Crosswalk'!$I$1008,8,FALSE))</f>
        <v/>
      </c>
      <c r="K7820" t="str">
        <f>IF(VLOOKUP(TRM!A2003,'TRM - TBM Crosswalk'!$A$2:'TRM - TBM Crosswalk'!$I$1008,9,FALSE)=0,"",VLOOKUP(TRM!A2003,'TRM - TBM Crosswalk'!$A$2:'TRM - TBM Crosswalk'!$I$1008,9,FALSE))</f>
        <v/>
      </c>
    </row>
    <row r="7821" spans="1:11" x14ac:dyDescent="0.45">
      <c r="A7821" t="str">
        <f>TRM!A2004</f>
        <v>A02.022.240</v>
      </c>
      <c r="B7821" t="str">
        <f>TRM!B2004</f>
        <v>Integrated Development Environment (IDE)#</v>
      </c>
      <c r="C7821" t="str">
        <f>TRM!C2004</f>
        <v>Microsoft Visual Studio Code (User) | 1.43.0</v>
      </c>
      <c r="D7821">
        <f>TRM!D2004</f>
        <v>0</v>
      </c>
      <c r="E7821" t="str">
        <f>IF(VLOOKUP(TRM!A2004,'TRM - TBM Crosswalk'!$A$2:'TRM - TBM Crosswalk'!$I$1008,3,FALSE)="N/A","TBD","")</f>
        <v/>
      </c>
      <c r="F7821" t="str">
        <f>IF(VLOOKUP(TRM!A2004,'TRM - TBM Crosswalk'!$A$2:'TRM - TBM Crosswalk'!$I$1008,4,FALSE)=0,"",VLOOKUP(TRM!A2004,'TRM - TBM Crosswalk'!$A$2:'TRM - TBM Crosswalk'!$I$1008,4,FALSE))</f>
        <v/>
      </c>
      <c r="G7821" t="str">
        <f>IF(VLOOKUP(TRM!A2004,'TRM - TBM Crosswalk'!$A$2:'TRM - TBM Crosswalk'!$I$1008,5,FALSE)=0,"",VLOOKUP(TRM!A2004,'TRM - TBM Crosswalk'!$A$2:'TRM - TBM Crosswalk'!$I$1008,5,FALSE))</f>
        <v>Application</v>
      </c>
      <c r="H7821" t="str">
        <f>IF(VLOOKUP(TRM!A2004,'TRM - TBM Crosswalk'!$A$2:'TRM - TBM Crosswalk'!$I$1008,6,FALSE)=0,"",VLOOKUP(TRM!A2004,'TRM - TBM Crosswalk'!$A$2:'TRM - TBM Crosswalk'!$I$1008,6,FALSE))</f>
        <v>Application Development</v>
      </c>
      <c r="I7821" t="str">
        <f>IF(VLOOKUP(TRM!A2004,'TRM - TBM Crosswalk'!$A$2:'TRM - TBM Crosswalk'!$I$1008,7,FALSE)=0,"",VLOOKUP(TRM!A2004,'TRM - TBM Crosswalk'!$A$2:'TRM - TBM Crosswalk'!$I$1008,7,FALSE))</f>
        <v/>
      </c>
      <c r="J7821" t="str">
        <f>IF(VLOOKUP(TRM!A2004,'TRM - TBM Crosswalk'!$A$2:'TRM - TBM Crosswalk'!$I$1008,8,FALSE)=0,"",VLOOKUP(TRM!A2004,'TRM - TBM Crosswalk'!$A$2:'TRM - TBM Crosswalk'!$I$1008,8,FALSE))</f>
        <v/>
      </c>
      <c r="K7821" t="str">
        <f>IF(VLOOKUP(TRM!A2004,'TRM - TBM Crosswalk'!$A$2:'TRM - TBM Crosswalk'!$I$1008,9,FALSE)=0,"",VLOOKUP(TRM!A2004,'TRM - TBM Crosswalk'!$A$2:'TRM - TBM Crosswalk'!$I$1008,9,FALSE))</f>
        <v/>
      </c>
    </row>
    <row r="7822" spans="1:11" x14ac:dyDescent="0.45">
      <c r="A7822" t="str">
        <f>TRM!A2005</f>
        <v>A02.022.240</v>
      </c>
      <c r="B7822" t="str">
        <f>TRM!B2005</f>
        <v>Integrated Development Environment (IDE)#</v>
      </c>
      <c r="C7822" t="str">
        <f>TRM!C2005</f>
        <v>Microsoft Visual Studio Code (User) | 1.43.1</v>
      </c>
      <c r="D7822">
        <f>TRM!D2005</f>
        <v>0</v>
      </c>
      <c r="E7822" t="str">
        <f>IF(VLOOKUP(TRM!A2005,'TRM - TBM Crosswalk'!$A$2:'TRM - TBM Crosswalk'!$I$1008,3,FALSE)="N/A","TBD","")</f>
        <v/>
      </c>
      <c r="F7822" t="str">
        <f>IF(VLOOKUP(TRM!A2005,'TRM - TBM Crosswalk'!$A$2:'TRM - TBM Crosswalk'!$I$1008,4,FALSE)=0,"",VLOOKUP(TRM!A2005,'TRM - TBM Crosswalk'!$A$2:'TRM - TBM Crosswalk'!$I$1008,4,FALSE))</f>
        <v/>
      </c>
      <c r="G7822" t="str">
        <f>IF(VLOOKUP(TRM!A2005,'TRM - TBM Crosswalk'!$A$2:'TRM - TBM Crosswalk'!$I$1008,5,FALSE)=0,"",VLOOKUP(TRM!A2005,'TRM - TBM Crosswalk'!$A$2:'TRM - TBM Crosswalk'!$I$1008,5,FALSE))</f>
        <v>Application</v>
      </c>
      <c r="H7822" t="str">
        <f>IF(VLOOKUP(TRM!A2005,'TRM - TBM Crosswalk'!$A$2:'TRM - TBM Crosswalk'!$I$1008,6,FALSE)=0,"",VLOOKUP(TRM!A2005,'TRM - TBM Crosswalk'!$A$2:'TRM - TBM Crosswalk'!$I$1008,6,FALSE))</f>
        <v>Application Development</v>
      </c>
      <c r="I7822" t="str">
        <f>IF(VLOOKUP(TRM!A2005,'TRM - TBM Crosswalk'!$A$2:'TRM - TBM Crosswalk'!$I$1008,7,FALSE)=0,"",VLOOKUP(TRM!A2005,'TRM - TBM Crosswalk'!$A$2:'TRM - TBM Crosswalk'!$I$1008,7,FALSE))</f>
        <v/>
      </c>
      <c r="J7822" t="str">
        <f>IF(VLOOKUP(TRM!A2005,'TRM - TBM Crosswalk'!$A$2:'TRM - TBM Crosswalk'!$I$1008,8,FALSE)=0,"",VLOOKUP(TRM!A2005,'TRM - TBM Crosswalk'!$A$2:'TRM - TBM Crosswalk'!$I$1008,8,FALSE))</f>
        <v/>
      </c>
      <c r="K7822" t="str">
        <f>IF(VLOOKUP(TRM!A2005,'TRM - TBM Crosswalk'!$A$2:'TRM - TBM Crosswalk'!$I$1008,9,FALSE)=0,"",VLOOKUP(TRM!A2005,'TRM - TBM Crosswalk'!$A$2:'TRM - TBM Crosswalk'!$I$1008,9,FALSE))</f>
        <v/>
      </c>
    </row>
    <row r="7823" spans="1:11" x14ac:dyDescent="0.45">
      <c r="A7823" t="str">
        <f>TRM!A2006</f>
        <v>A02.022.240</v>
      </c>
      <c r="B7823" t="str">
        <f>TRM!B2006</f>
        <v>Integrated Development Environment (IDE)#</v>
      </c>
      <c r="C7823" t="str">
        <f>TRM!C2006</f>
        <v>Microsoft Visual Studio Code | 1.2.1</v>
      </c>
      <c r="D7823">
        <f>TRM!D2006</f>
        <v>0</v>
      </c>
      <c r="E7823" t="str">
        <f>IF(VLOOKUP(TRM!A2006,'TRM - TBM Crosswalk'!$A$2:'TRM - TBM Crosswalk'!$I$1008,3,FALSE)="N/A","TBD","")</f>
        <v/>
      </c>
      <c r="F7823" t="str">
        <f>IF(VLOOKUP(TRM!A2006,'TRM - TBM Crosswalk'!$A$2:'TRM - TBM Crosswalk'!$I$1008,4,FALSE)=0,"",VLOOKUP(TRM!A2006,'TRM - TBM Crosswalk'!$A$2:'TRM - TBM Crosswalk'!$I$1008,4,FALSE))</f>
        <v/>
      </c>
      <c r="G7823" t="str">
        <f>IF(VLOOKUP(TRM!A2006,'TRM - TBM Crosswalk'!$A$2:'TRM - TBM Crosswalk'!$I$1008,5,FALSE)=0,"",VLOOKUP(TRM!A2006,'TRM - TBM Crosswalk'!$A$2:'TRM - TBM Crosswalk'!$I$1008,5,FALSE))</f>
        <v>Application</v>
      </c>
      <c r="H7823" t="str">
        <f>IF(VLOOKUP(TRM!A2006,'TRM - TBM Crosswalk'!$A$2:'TRM - TBM Crosswalk'!$I$1008,6,FALSE)=0,"",VLOOKUP(TRM!A2006,'TRM - TBM Crosswalk'!$A$2:'TRM - TBM Crosswalk'!$I$1008,6,FALSE))</f>
        <v>Application Development</v>
      </c>
      <c r="I7823" t="str">
        <f>IF(VLOOKUP(TRM!A2006,'TRM - TBM Crosswalk'!$A$2:'TRM - TBM Crosswalk'!$I$1008,7,FALSE)=0,"",VLOOKUP(TRM!A2006,'TRM - TBM Crosswalk'!$A$2:'TRM - TBM Crosswalk'!$I$1008,7,FALSE))</f>
        <v/>
      </c>
      <c r="J7823" t="str">
        <f>IF(VLOOKUP(TRM!A2006,'TRM - TBM Crosswalk'!$A$2:'TRM - TBM Crosswalk'!$I$1008,8,FALSE)=0,"",VLOOKUP(TRM!A2006,'TRM - TBM Crosswalk'!$A$2:'TRM - TBM Crosswalk'!$I$1008,8,FALSE))</f>
        <v/>
      </c>
      <c r="K7823" t="str">
        <f>IF(VLOOKUP(TRM!A2006,'TRM - TBM Crosswalk'!$A$2:'TRM - TBM Crosswalk'!$I$1008,9,FALSE)=0,"",VLOOKUP(TRM!A2006,'TRM - TBM Crosswalk'!$A$2:'TRM - TBM Crosswalk'!$I$1008,9,FALSE))</f>
        <v/>
      </c>
    </row>
    <row r="7824" spans="1:11" x14ac:dyDescent="0.45">
      <c r="A7824" t="str">
        <f>TRM!A2007</f>
        <v>A02.022.240</v>
      </c>
      <c r="B7824" t="str">
        <f>TRM!B2007</f>
        <v>Integrated Development Environment (IDE)#</v>
      </c>
      <c r="C7824" t="str">
        <f>TRM!C2007</f>
        <v>Microsoft Visual Studio Code | 1.31.1</v>
      </c>
      <c r="D7824">
        <f>TRM!D2007</f>
        <v>0</v>
      </c>
      <c r="E7824" t="str">
        <f>IF(VLOOKUP(TRM!A2007,'TRM - TBM Crosswalk'!$A$2:'TRM - TBM Crosswalk'!$I$1008,3,FALSE)="N/A","TBD","")</f>
        <v/>
      </c>
      <c r="F7824" t="str">
        <f>IF(VLOOKUP(TRM!A2007,'TRM - TBM Crosswalk'!$A$2:'TRM - TBM Crosswalk'!$I$1008,4,FALSE)=0,"",VLOOKUP(TRM!A2007,'TRM - TBM Crosswalk'!$A$2:'TRM - TBM Crosswalk'!$I$1008,4,FALSE))</f>
        <v/>
      </c>
      <c r="G7824" t="str">
        <f>IF(VLOOKUP(TRM!A2007,'TRM - TBM Crosswalk'!$A$2:'TRM - TBM Crosswalk'!$I$1008,5,FALSE)=0,"",VLOOKUP(TRM!A2007,'TRM - TBM Crosswalk'!$A$2:'TRM - TBM Crosswalk'!$I$1008,5,FALSE))</f>
        <v>Application</v>
      </c>
      <c r="H7824" t="str">
        <f>IF(VLOOKUP(TRM!A2007,'TRM - TBM Crosswalk'!$A$2:'TRM - TBM Crosswalk'!$I$1008,6,FALSE)=0,"",VLOOKUP(TRM!A2007,'TRM - TBM Crosswalk'!$A$2:'TRM - TBM Crosswalk'!$I$1008,6,FALSE))</f>
        <v>Application Development</v>
      </c>
      <c r="I7824" t="str">
        <f>IF(VLOOKUP(TRM!A2007,'TRM - TBM Crosswalk'!$A$2:'TRM - TBM Crosswalk'!$I$1008,7,FALSE)=0,"",VLOOKUP(TRM!A2007,'TRM - TBM Crosswalk'!$A$2:'TRM - TBM Crosswalk'!$I$1008,7,FALSE))</f>
        <v/>
      </c>
      <c r="J7824" t="str">
        <f>IF(VLOOKUP(TRM!A2007,'TRM - TBM Crosswalk'!$A$2:'TRM - TBM Crosswalk'!$I$1008,8,FALSE)=0,"",VLOOKUP(TRM!A2007,'TRM - TBM Crosswalk'!$A$2:'TRM - TBM Crosswalk'!$I$1008,8,FALSE))</f>
        <v/>
      </c>
      <c r="K7824" t="str">
        <f>IF(VLOOKUP(TRM!A2007,'TRM - TBM Crosswalk'!$A$2:'TRM - TBM Crosswalk'!$I$1008,9,FALSE)=0,"",VLOOKUP(TRM!A2007,'TRM - TBM Crosswalk'!$A$2:'TRM - TBM Crosswalk'!$I$1008,9,FALSE))</f>
        <v/>
      </c>
    </row>
    <row r="7825" spans="1:11" x14ac:dyDescent="0.45">
      <c r="A7825" t="str">
        <f>TRM!A2008</f>
        <v>A02.022.240</v>
      </c>
      <c r="B7825" t="str">
        <f>TRM!B2008</f>
        <v>Integrated Development Environment (IDE)#</v>
      </c>
      <c r="C7825" t="str">
        <f>TRM!C2008</f>
        <v>Microsoft Visual Studio Code | 1.33.1</v>
      </c>
      <c r="D7825">
        <f>TRM!D2008</f>
        <v>0</v>
      </c>
      <c r="E7825" t="str">
        <f>IF(VLOOKUP(TRM!A2008,'TRM - TBM Crosswalk'!$A$2:'TRM - TBM Crosswalk'!$I$1008,3,FALSE)="N/A","TBD","")</f>
        <v/>
      </c>
      <c r="F7825" t="str">
        <f>IF(VLOOKUP(TRM!A2008,'TRM - TBM Crosswalk'!$A$2:'TRM - TBM Crosswalk'!$I$1008,4,FALSE)=0,"",VLOOKUP(TRM!A2008,'TRM - TBM Crosswalk'!$A$2:'TRM - TBM Crosswalk'!$I$1008,4,FALSE))</f>
        <v/>
      </c>
      <c r="G7825" t="str">
        <f>IF(VLOOKUP(TRM!A2008,'TRM - TBM Crosswalk'!$A$2:'TRM - TBM Crosswalk'!$I$1008,5,FALSE)=0,"",VLOOKUP(TRM!A2008,'TRM - TBM Crosswalk'!$A$2:'TRM - TBM Crosswalk'!$I$1008,5,FALSE))</f>
        <v>Application</v>
      </c>
      <c r="H7825" t="str">
        <f>IF(VLOOKUP(TRM!A2008,'TRM - TBM Crosswalk'!$A$2:'TRM - TBM Crosswalk'!$I$1008,6,FALSE)=0,"",VLOOKUP(TRM!A2008,'TRM - TBM Crosswalk'!$A$2:'TRM - TBM Crosswalk'!$I$1008,6,FALSE))</f>
        <v>Application Development</v>
      </c>
      <c r="I7825" t="str">
        <f>IF(VLOOKUP(TRM!A2008,'TRM - TBM Crosswalk'!$A$2:'TRM - TBM Crosswalk'!$I$1008,7,FALSE)=0,"",VLOOKUP(TRM!A2008,'TRM - TBM Crosswalk'!$A$2:'TRM - TBM Crosswalk'!$I$1008,7,FALSE))</f>
        <v/>
      </c>
      <c r="J7825" t="str">
        <f>IF(VLOOKUP(TRM!A2008,'TRM - TBM Crosswalk'!$A$2:'TRM - TBM Crosswalk'!$I$1008,8,FALSE)=0,"",VLOOKUP(TRM!A2008,'TRM - TBM Crosswalk'!$A$2:'TRM - TBM Crosswalk'!$I$1008,8,FALSE))</f>
        <v/>
      </c>
      <c r="K7825" t="str">
        <f>IF(VLOOKUP(TRM!A2008,'TRM - TBM Crosswalk'!$A$2:'TRM - TBM Crosswalk'!$I$1008,9,FALSE)=0,"",VLOOKUP(TRM!A2008,'TRM - TBM Crosswalk'!$A$2:'TRM - TBM Crosswalk'!$I$1008,9,FALSE))</f>
        <v/>
      </c>
    </row>
    <row r="7826" spans="1:11" x14ac:dyDescent="0.45">
      <c r="A7826" t="str">
        <f>TRM!A2009</f>
        <v>A02.022.240</v>
      </c>
      <c r="B7826" t="str">
        <f>TRM!B2009</f>
        <v>Integrated Development Environment (IDE)#</v>
      </c>
      <c r="C7826" t="str">
        <f>TRM!C2009</f>
        <v>Microsoft Visual Studio Code | 1.35.0</v>
      </c>
      <c r="D7826">
        <f>TRM!D2009</f>
        <v>0</v>
      </c>
      <c r="E7826" t="str">
        <f>IF(VLOOKUP(TRM!A2009,'TRM - TBM Crosswalk'!$A$2:'TRM - TBM Crosswalk'!$I$1008,3,FALSE)="N/A","TBD","")</f>
        <v/>
      </c>
      <c r="F7826" t="str">
        <f>IF(VLOOKUP(TRM!A2009,'TRM - TBM Crosswalk'!$A$2:'TRM - TBM Crosswalk'!$I$1008,4,FALSE)=0,"",VLOOKUP(TRM!A2009,'TRM - TBM Crosswalk'!$A$2:'TRM - TBM Crosswalk'!$I$1008,4,FALSE))</f>
        <v/>
      </c>
      <c r="G7826" t="str">
        <f>IF(VLOOKUP(TRM!A2009,'TRM - TBM Crosswalk'!$A$2:'TRM - TBM Crosswalk'!$I$1008,5,FALSE)=0,"",VLOOKUP(TRM!A2009,'TRM - TBM Crosswalk'!$A$2:'TRM - TBM Crosswalk'!$I$1008,5,FALSE))</f>
        <v>Application</v>
      </c>
      <c r="H7826" t="str">
        <f>IF(VLOOKUP(TRM!A2009,'TRM - TBM Crosswalk'!$A$2:'TRM - TBM Crosswalk'!$I$1008,6,FALSE)=0,"",VLOOKUP(TRM!A2009,'TRM - TBM Crosswalk'!$A$2:'TRM - TBM Crosswalk'!$I$1008,6,FALSE))</f>
        <v>Application Development</v>
      </c>
      <c r="I7826" t="str">
        <f>IF(VLOOKUP(TRM!A2009,'TRM - TBM Crosswalk'!$A$2:'TRM - TBM Crosswalk'!$I$1008,7,FALSE)=0,"",VLOOKUP(TRM!A2009,'TRM - TBM Crosswalk'!$A$2:'TRM - TBM Crosswalk'!$I$1008,7,FALSE))</f>
        <v/>
      </c>
      <c r="J7826" t="str">
        <f>IF(VLOOKUP(TRM!A2009,'TRM - TBM Crosswalk'!$A$2:'TRM - TBM Crosswalk'!$I$1008,8,FALSE)=0,"",VLOOKUP(TRM!A2009,'TRM - TBM Crosswalk'!$A$2:'TRM - TBM Crosswalk'!$I$1008,8,FALSE))</f>
        <v/>
      </c>
      <c r="K7826" t="str">
        <f>IF(VLOOKUP(TRM!A2009,'TRM - TBM Crosswalk'!$A$2:'TRM - TBM Crosswalk'!$I$1008,9,FALSE)=0,"",VLOOKUP(TRM!A2009,'TRM - TBM Crosswalk'!$A$2:'TRM - TBM Crosswalk'!$I$1008,9,FALSE))</f>
        <v/>
      </c>
    </row>
    <row r="7827" spans="1:11" x14ac:dyDescent="0.45">
      <c r="A7827" t="str">
        <f>TRM!A2010</f>
        <v>A02.022.240</v>
      </c>
      <c r="B7827" t="str">
        <f>TRM!B2010</f>
        <v>Integrated Development Environment (IDE)#</v>
      </c>
      <c r="C7827" t="str">
        <f>TRM!C2010</f>
        <v>Microsoft Visual Studio Code | 1.41.1</v>
      </c>
      <c r="D7827">
        <f>TRM!D2010</f>
        <v>0</v>
      </c>
      <c r="E7827" t="str">
        <f>IF(VLOOKUP(TRM!A2010,'TRM - TBM Crosswalk'!$A$2:'TRM - TBM Crosswalk'!$I$1008,3,FALSE)="N/A","TBD","")</f>
        <v/>
      </c>
      <c r="F7827" t="str">
        <f>IF(VLOOKUP(TRM!A2010,'TRM - TBM Crosswalk'!$A$2:'TRM - TBM Crosswalk'!$I$1008,4,FALSE)=0,"",VLOOKUP(TRM!A2010,'TRM - TBM Crosswalk'!$A$2:'TRM - TBM Crosswalk'!$I$1008,4,FALSE))</f>
        <v/>
      </c>
      <c r="G7827" t="str">
        <f>IF(VLOOKUP(TRM!A2010,'TRM - TBM Crosswalk'!$A$2:'TRM - TBM Crosswalk'!$I$1008,5,FALSE)=0,"",VLOOKUP(TRM!A2010,'TRM - TBM Crosswalk'!$A$2:'TRM - TBM Crosswalk'!$I$1008,5,FALSE))</f>
        <v>Application</v>
      </c>
      <c r="H7827" t="str">
        <f>IF(VLOOKUP(TRM!A2010,'TRM - TBM Crosswalk'!$A$2:'TRM - TBM Crosswalk'!$I$1008,6,FALSE)=0,"",VLOOKUP(TRM!A2010,'TRM - TBM Crosswalk'!$A$2:'TRM - TBM Crosswalk'!$I$1008,6,FALSE))</f>
        <v>Application Development</v>
      </c>
      <c r="I7827" t="str">
        <f>IF(VLOOKUP(TRM!A2010,'TRM - TBM Crosswalk'!$A$2:'TRM - TBM Crosswalk'!$I$1008,7,FALSE)=0,"",VLOOKUP(TRM!A2010,'TRM - TBM Crosswalk'!$A$2:'TRM - TBM Crosswalk'!$I$1008,7,FALSE))</f>
        <v/>
      </c>
      <c r="J7827" t="str">
        <f>IF(VLOOKUP(TRM!A2010,'TRM - TBM Crosswalk'!$A$2:'TRM - TBM Crosswalk'!$I$1008,8,FALSE)=0,"",VLOOKUP(TRM!A2010,'TRM - TBM Crosswalk'!$A$2:'TRM - TBM Crosswalk'!$I$1008,8,FALSE))</f>
        <v/>
      </c>
      <c r="K7827" t="str">
        <f>IF(VLOOKUP(TRM!A2010,'TRM - TBM Crosswalk'!$A$2:'TRM - TBM Crosswalk'!$I$1008,9,FALSE)=0,"",VLOOKUP(TRM!A2010,'TRM - TBM Crosswalk'!$A$2:'TRM - TBM Crosswalk'!$I$1008,9,FALSE))</f>
        <v/>
      </c>
    </row>
    <row r="7828" spans="1:11" x14ac:dyDescent="0.45">
      <c r="A7828" t="str">
        <f>TRM!A2011</f>
        <v>A02.022.240</v>
      </c>
      <c r="B7828" t="str">
        <f>TRM!B2011</f>
        <v>Integrated Development Environment (IDE)#</v>
      </c>
      <c r="C7828" t="str">
        <f>TRM!C2011</f>
        <v>Microsoft Visual Studio Code | 1.42.1</v>
      </c>
      <c r="D7828">
        <f>TRM!D2011</f>
        <v>0</v>
      </c>
      <c r="E7828" t="str">
        <f>IF(VLOOKUP(TRM!A2011,'TRM - TBM Crosswalk'!$A$2:'TRM - TBM Crosswalk'!$I$1008,3,FALSE)="N/A","TBD","")</f>
        <v/>
      </c>
      <c r="F7828" t="str">
        <f>IF(VLOOKUP(TRM!A2011,'TRM - TBM Crosswalk'!$A$2:'TRM - TBM Crosswalk'!$I$1008,4,FALSE)=0,"",VLOOKUP(TRM!A2011,'TRM - TBM Crosswalk'!$A$2:'TRM - TBM Crosswalk'!$I$1008,4,FALSE))</f>
        <v/>
      </c>
      <c r="G7828" t="str">
        <f>IF(VLOOKUP(TRM!A2011,'TRM - TBM Crosswalk'!$A$2:'TRM - TBM Crosswalk'!$I$1008,5,FALSE)=0,"",VLOOKUP(TRM!A2011,'TRM - TBM Crosswalk'!$A$2:'TRM - TBM Crosswalk'!$I$1008,5,FALSE))</f>
        <v>Application</v>
      </c>
      <c r="H7828" t="str">
        <f>IF(VLOOKUP(TRM!A2011,'TRM - TBM Crosswalk'!$A$2:'TRM - TBM Crosswalk'!$I$1008,6,FALSE)=0,"",VLOOKUP(TRM!A2011,'TRM - TBM Crosswalk'!$A$2:'TRM - TBM Crosswalk'!$I$1008,6,FALSE))</f>
        <v>Application Development</v>
      </c>
      <c r="I7828" t="str">
        <f>IF(VLOOKUP(TRM!A2011,'TRM - TBM Crosswalk'!$A$2:'TRM - TBM Crosswalk'!$I$1008,7,FALSE)=0,"",VLOOKUP(TRM!A2011,'TRM - TBM Crosswalk'!$A$2:'TRM - TBM Crosswalk'!$I$1008,7,FALSE))</f>
        <v/>
      </c>
      <c r="J7828" t="str">
        <f>IF(VLOOKUP(TRM!A2011,'TRM - TBM Crosswalk'!$A$2:'TRM - TBM Crosswalk'!$I$1008,8,FALSE)=0,"",VLOOKUP(TRM!A2011,'TRM - TBM Crosswalk'!$A$2:'TRM - TBM Crosswalk'!$I$1008,8,FALSE))</f>
        <v/>
      </c>
      <c r="K7828" t="str">
        <f>IF(VLOOKUP(TRM!A2011,'TRM - TBM Crosswalk'!$A$2:'TRM - TBM Crosswalk'!$I$1008,9,FALSE)=0,"",VLOOKUP(TRM!A2011,'TRM - TBM Crosswalk'!$A$2:'TRM - TBM Crosswalk'!$I$1008,9,FALSE))</f>
        <v/>
      </c>
    </row>
    <row r="7829" spans="1:11" x14ac:dyDescent="0.45">
      <c r="A7829" t="str">
        <f>TRM!A2012</f>
        <v>A02.022.240</v>
      </c>
      <c r="B7829" t="str">
        <f>TRM!B2012</f>
        <v>Integrated Development Environment (IDE)#</v>
      </c>
      <c r="C7829" t="str">
        <f>TRM!C2012</f>
        <v>Microsoft Visual Studio Code | 1.43.1</v>
      </c>
      <c r="D7829">
        <f>TRM!D2012</f>
        <v>0</v>
      </c>
      <c r="E7829" t="str">
        <f>IF(VLOOKUP(TRM!A2012,'TRM - TBM Crosswalk'!$A$2:'TRM - TBM Crosswalk'!$I$1008,3,FALSE)="N/A","TBD","")</f>
        <v/>
      </c>
      <c r="F7829" t="str">
        <f>IF(VLOOKUP(TRM!A2012,'TRM - TBM Crosswalk'!$A$2:'TRM - TBM Crosswalk'!$I$1008,4,FALSE)=0,"",VLOOKUP(TRM!A2012,'TRM - TBM Crosswalk'!$A$2:'TRM - TBM Crosswalk'!$I$1008,4,FALSE))</f>
        <v/>
      </c>
      <c r="G7829" t="str">
        <f>IF(VLOOKUP(TRM!A2012,'TRM - TBM Crosswalk'!$A$2:'TRM - TBM Crosswalk'!$I$1008,5,FALSE)=0,"",VLOOKUP(TRM!A2012,'TRM - TBM Crosswalk'!$A$2:'TRM - TBM Crosswalk'!$I$1008,5,FALSE))</f>
        <v>Application</v>
      </c>
      <c r="H7829" t="str">
        <f>IF(VLOOKUP(TRM!A2012,'TRM - TBM Crosswalk'!$A$2:'TRM - TBM Crosswalk'!$I$1008,6,FALSE)=0,"",VLOOKUP(TRM!A2012,'TRM - TBM Crosswalk'!$A$2:'TRM - TBM Crosswalk'!$I$1008,6,FALSE))</f>
        <v>Application Development</v>
      </c>
      <c r="I7829" t="str">
        <f>IF(VLOOKUP(TRM!A2012,'TRM - TBM Crosswalk'!$A$2:'TRM - TBM Crosswalk'!$I$1008,7,FALSE)=0,"",VLOOKUP(TRM!A2012,'TRM - TBM Crosswalk'!$A$2:'TRM - TBM Crosswalk'!$I$1008,7,FALSE))</f>
        <v/>
      </c>
      <c r="J7829" t="str">
        <f>IF(VLOOKUP(TRM!A2012,'TRM - TBM Crosswalk'!$A$2:'TRM - TBM Crosswalk'!$I$1008,8,FALSE)=0,"",VLOOKUP(TRM!A2012,'TRM - TBM Crosswalk'!$A$2:'TRM - TBM Crosswalk'!$I$1008,8,FALSE))</f>
        <v/>
      </c>
      <c r="K7829" t="str">
        <f>IF(VLOOKUP(TRM!A2012,'TRM - TBM Crosswalk'!$A$2:'TRM - TBM Crosswalk'!$I$1008,9,FALSE)=0,"",VLOOKUP(TRM!A2012,'TRM - TBM Crosswalk'!$A$2:'TRM - TBM Crosswalk'!$I$1008,9,FALSE))</f>
        <v/>
      </c>
    </row>
    <row r="7830" spans="1:11" x14ac:dyDescent="0.45">
      <c r="A7830" t="str">
        <f>TRM!A2013</f>
        <v>A02.022.240</v>
      </c>
      <c r="B7830" t="str">
        <f>TRM!B2013</f>
        <v>Integrated Development Environment (IDE)#</v>
      </c>
      <c r="C7830" t="str">
        <f>TRM!C2013</f>
        <v>Microsoft Visual Studio Community 2015 | 14.0.23107.178</v>
      </c>
      <c r="D7830">
        <f>TRM!D2013</f>
        <v>0</v>
      </c>
      <c r="E7830" t="str">
        <f>IF(VLOOKUP(TRM!A2013,'TRM - TBM Crosswalk'!$A$2:'TRM - TBM Crosswalk'!$I$1008,3,FALSE)="N/A","TBD","")</f>
        <v/>
      </c>
      <c r="F7830" t="str">
        <f>IF(VLOOKUP(TRM!A2013,'TRM - TBM Crosswalk'!$A$2:'TRM - TBM Crosswalk'!$I$1008,4,FALSE)=0,"",VLOOKUP(TRM!A2013,'TRM - TBM Crosswalk'!$A$2:'TRM - TBM Crosswalk'!$I$1008,4,FALSE))</f>
        <v/>
      </c>
      <c r="G7830" t="str">
        <f>IF(VLOOKUP(TRM!A2013,'TRM - TBM Crosswalk'!$A$2:'TRM - TBM Crosswalk'!$I$1008,5,FALSE)=0,"",VLOOKUP(TRM!A2013,'TRM - TBM Crosswalk'!$A$2:'TRM - TBM Crosswalk'!$I$1008,5,FALSE))</f>
        <v>Application</v>
      </c>
      <c r="H7830" t="str">
        <f>IF(VLOOKUP(TRM!A2013,'TRM - TBM Crosswalk'!$A$2:'TRM - TBM Crosswalk'!$I$1008,6,FALSE)=0,"",VLOOKUP(TRM!A2013,'TRM - TBM Crosswalk'!$A$2:'TRM - TBM Crosswalk'!$I$1008,6,FALSE))</f>
        <v>Application Development</v>
      </c>
      <c r="I7830" t="str">
        <f>IF(VLOOKUP(TRM!A2013,'TRM - TBM Crosswalk'!$A$2:'TRM - TBM Crosswalk'!$I$1008,7,FALSE)=0,"",VLOOKUP(TRM!A2013,'TRM - TBM Crosswalk'!$A$2:'TRM - TBM Crosswalk'!$I$1008,7,FALSE))</f>
        <v/>
      </c>
      <c r="J7830" t="str">
        <f>IF(VLOOKUP(TRM!A2013,'TRM - TBM Crosswalk'!$A$2:'TRM - TBM Crosswalk'!$I$1008,8,FALSE)=0,"",VLOOKUP(TRM!A2013,'TRM - TBM Crosswalk'!$A$2:'TRM - TBM Crosswalk'!$I$1008,8,FALSE))</f>
        <v/>
      </c>
      <c r="K7830" t="str">
        <f>IF(VLOOKUP(TRM!A2013,'TRM - TBM Crosswalk'!$A$2:'TRM - TBM Crosswalk'!$I$1008,9,FALSE)=0,"",VLOOKUP(TRM!A2013,'TRM - TBM Crosswalk'!$A$2:'TRM - TBM Crosswalk'!$I$1008,9,FALSE))</f>
        <v/>
      </c>
    </row>
    <row r="7831" spans="1:11" x14ac:dyDescent="0.45">
      <c r="A7831" t="str">
        <f>TRM!A2014</f>
        <v>A02.022.240</v>
      </c>
      <c r="B7831" t="str">
        <f>TRM!B2014</f>
        <v>Integrated Development Environment (IDE)#</v>
      </c>
      <c r="C7831" t="str">
        <f>TRM!C2014</f>
        <v>Microsoft Visual Studio Community 2015 with Updates | 14.0.25420.1</v>
      </c>
      <c r="D7831">
        <f>TRM!D2014</f>
        <v>0</v>
      </c>
      <c r="E7831" t="str">
        <f>IF(VLOOKUP(TRM!A2014,'TRM - TBM Crosswalk'!$A$2:'TRM - TBM Crosswalk'!$I$1008,3,FALSE)="N/A","TBD","")</f>
        <v/>
      </c>
      <c r="F7831" t="str">
        <f>IF(VLOOKUP(TRM!A2014,'TRM - TBM Crosswalk'!$A$2:'TRM - TBM Crosswalk'!$I$1008,4,FALSE)=0,"",VLOOKUP(TRM!A2014,'TRM - TBM Crosswalk'!$A$2:'TRM - TBM Crosswalk'!$I$1008,4,FALSE))</f>
        <v/>
      </c>
      <c r="G7831" t="str">
        <f>IF(VLOOKUP(TRM!A2014,'TRM - TBM Crosswalk'!$A$2:'TRM - TBM Crosswalk'!$I$1008,5,FALSE)=0,"",VLOOKUP(TRM!A2014,'TRM - TBM Crosswalk'!$A$2:'TRM - TBM Crosswalk'!$I$1008,5,FALSE))</f>
        <v>Application</v>
      </c>
      <c r="H7831" t="str">
        <f>IF(VLOOKUP(TRM!A2014,'TRM - TBM Crosswalk'!$A$2:'TRM - TBM Crosswalk'!$I$1008,6,FALSE)=0,"",VLOOKUP(TRM!A2014,'TRM - TBM Crosswalk'!$A$2:'TRM - TBM Crosswalk'!$I$1008,6,FALSE))</f>
        <v>Application Development</v>
      </c>
      <c r="I7831" t="str">
        <f>IF(VLOOKUP(TRM!A2014,'TRM - TBM Crosswalk'!$A$2:'TRM - TBM Crosswalk'!$I$1008,7,FALSE)=0,"",VLOOKUP(TRM!A2014,'TRM - TBM Crosswalk'!$A$2:'TRM - TBM Crosswalk'!$I$1008,7,FALSE))</f>
        <v/>
      </c>
      <c r="J7831" t="str">
        <f>IF(VLOOKUP(TRM!A2014,'TRM - TBM Crosswalk'!$A$2:'TRM - TBM Crosswalk'!$I$1008,8,FALSE)=0,"",VLOOKUP(TRM!A2014,'TRM - TBM Crosswalk'!$A$2:'TRM - TBM Crosswalk'!$I$1008,8,FALSE))</f>
        <v/>
      </c>
      <c r="K7831" t="str">
        <f>IF(VLOOKUP(TRM!A2014,'TRM - TBM Crosswalk'!$A$2:'TRM - TBM Crosswalk'!$I$1008,9,FALSE)=0,"",VLOOKUP(TRM!A2014,'TRM - TBM Crosswalk'!$A$2:'TRM - TBM Crosswalk'!$I$1008,9,FALSE))</f>
        <v/>
      </c>
    </row>
    <row r="7832" spans="1:11" x14ac:dyDescent="0.45">
      <c r="A7832" t="str">
        <f>TRM!A2015</f>
        <v>A02.022.240</v>
      </c>
      <c r="B7832" t="str">
        <f>TRM!B2015</f>
        <v>Integrated Development Environment (IDE)#</v>
      </c>
      <c r="C7832" t="str">
        <f>TRM!C2015</f>
        <v>Microsoft Visual Studio Emulator for Android | 1.1.622.2</v>
      </c>
      <c r="D7832">
        <f>TRM!D2015</f>
        <v>0</v>
      </c>
      <c r="E7832" t="str">
        <f>IF(VLOOKUP(TRM!A2015,'TRM - TBM Crosswalk'!$A$2:'TRM - TBM Crosswalk'!$I$1008,3,FALSE)="N/A","TBD","")</f>
        <v/>
      </c>
      <c r="F7832" t="str">
        <f>IF(VLOOKUP(TRM!A2015,'TRM - TBM Crosswalk'!$A$2:'TRM - TBM Crosswalk'!$I$1008,4,FALSE)=0,"",VLOOKUP(TRM!A2015,'TRM - TBM Crosswalk'!$A$2:'TRM - TBM Crosswalk'!$I$1008,4,FALSE))</f>
        <v/>
      </c>
      <c r="G7832" t="str">
        <f>IF(VLOOKUP(TRM!A2015,'TRM - TBM Crosswalk'!$A$2:'TRM - TBM Crosswalk'!$I$1008,5,FALSE)=0,"",VLOOKUP(TRM!A2015,'TRM - TBM Crosswalk'!$A$2:'TRM - TBM Crosswalk'!$I$1008,5,FALSE))</f>
        <v>Application</v>
      </c>
      <c r="H7832" t="str">
        <f>IF(VLOOKUP(TRM!A2015,'TRM - TBM Crosswalk'!$A$2:'TRM - TBM Crosswalk'!$I$1008,6,FALSE)=0,"",VLOOKUP(TRM!A2015,'TRM - TBM Crosswalk'!$A$2:'TRM - TBM Crosswalk'!$I$1008,6,FALSE))</f>
        <v>Application Development</v>
      </c>
      <c r="I7832" t="str">
        <f>IF(VLOOKUP(TRM!A2015,'TRM - TBM Crosswalk'!$A$2:'TRM - TBM Crosswalk'!$I$1008,7,FALSE)=0,"",VLOOKUP(TRM!A2015,'TRM - TBM Crosswalk'!$A$2:'TRM - TBM Crosswalk'!$I$1008,7,FALSE))</f>
        <v/>
      </c>
      <c r="J7832" t="str">
        <f>IF(VLOOKUP(TRM!A2015,'TRM - TBM Crosswalk'!$A$2:'TRM - TBM Crosswalk'!$I$1008,8,FALSE)=0,"",VLOOKUP(TRM!A2015,'TRM - TBM Crosswalk'!$A$2:'TRM - TBM Crosswalk'!$I$1008,8,FALSE))</f>
        <v/>
      </c>
      <c r="K7832" t="str">
        <f>IF(VLOOKUP(TRM!A2015,'TRM - TBM Crosswalk'!$A$2:'TRM - TBM Crosswalk'!$I$1008,9,FALSE)=0,"",VLOOKUP(TRM!A2015,'TRM - TBM Crosswalk'!$A$2:'TRM - TBM Crosswalk'!$I$1008,9,FALSE))</f>
        <v/>
      </c>
    </row>
    <row r="7833" spans="1:11" x14ac:dyDescent="0.45">
      <c r="A7833" t="str">
        <f>TRM!A2016</f>
        <v>A02.022.240</v>
      </c>
      <c r="B7833" t="str">
        <f>TRM!B2016</f>
        <v>Integrated Development Environment (IDE)#</v>
      </c>
      <c r="C7833" t="str">
        <f>TRM!C2016</f>
        <v>Microsoft Visual Studio Enterprise 2015 | 14.0.23107.178</v>
      </c>
      <c r="D7833">
        <f>TRM!D2016</f>
        <v>0</v>
      </c>
      <c r="E7833" t="str">
        <f>IF(VLOOKUP(TRM!A2016,'TRM - TBM Crosswalk'!$A$2:'TRM - TBM Crosswalk'!$I$1008,3,FALSE)="N/A","TBD","")</f>
        <v/>
      </c>
      <c r="F7833" t="str">
        <f>IF(VLOOKUP(TRM!A2016,'TRM - TBM Crosswalk'!$A$2:'TRM - TBM Crosswalk'!$I$1008,4,FALSE)=0,"",VLOOKUP(TRM!A2016,'TRM - TBM Crosswalk'!$A$2:'TRM - TBM Crosswalk'!$I$1008,4,FALSE))</f>
        <v/>
      </c>
      <c r="G7833" t="str">
        <f>IF(VLOOKUP(TRM!A2016,'TRM - TBM Crosswalk'!$A$2:'TRM - TBM Crosswalk'!$I$1008,5,FALSE)=0,"",VLOOKUP(TRM!A2016,'TRM - TBM Crosswalk'!$A$2:'TRM - TBM Crosswalk'!$I$1008,5,FALSE))</f>
        <v>Application</v>
      </c>
      <c r="H7833" t="str">
        <f>IF(VLOOKUP(TRM!A2016,'TRM - TBM Crosswalk'!$A$2:'TRM - TBM Crosswalk'!$I$1008,6,FALSE)=0,"",VLOOKUP(TRM!A2016,'TRM - TBM Crosswalk'!$A$2:'TRM - TBM Crosswalk'!$I$1008,6,FALSE))</f>
        <v>Application Development</v>
      </c>
      <c r="I7833" t="str">
        <f>IF(VLOOKUP(TRM!A2016,'TRM - TBM Crosswalk'!$A$2:'TRM - TBM Crosswalk'!$I$1008,7,FALSE)=0,"",VLOOKUP(TRM!A2016,'TRM - TBM Crosswalk'!$A$2:'TRM - TBM Crosswalk'!$I$1008,7,FALSE))</f>
        <v/>
      </c>
      <c r="J7833" t="str">
        <f>IF(VLOOKUP(TRM!A2016,'TRM - TBM Crosswalk'!$A$2:'TRM - TBM Crosswalk'!$I$1008,8,FALSE)=0,"",VLOOKUP(TRM!A2016,'TRM - TBM Crosswalk'!$A$2:'TRM - TBM Crosswalk'!$I$1008,8,FALSE))</f>
        <v/>
      </c>
      <c r="K7833" t="str">
        <f>IF(VLOOKUP(TRM!A2016,'TRM - TBM Crosswalk'!$A$2:'TRM - TBM Crosswalk'!$I$1008,9,FALSE)=0,"",VLOOKUP(TRM!A2016,'TRM - TBM Crosswalk'!$A$2:'TRM - TBM Crosswalk'!$I$1008,9,FALSE))</f>
        <v/>
      </c>
    </row>
    <row r="7834" spans="1:11" x14ac:dyDescent="0.45">
      <c r="A7834" t="str">
        <f>TRM!A2017</f>
        <v>A02.022.240</v>
      </c>
      <c r="B7834" t="str">
        <f>TRM!B2017</f>
        <v>Integrated Development Environment (IDE)#</v>
      </c>
      <c r="C7834" t="str">
        <f>TRM!C2017</f>
        <v>Microsoft Visual Studio Installer | 1.14.151.1127</v>
      </c>
      <c r="D7834">
        <f>TRM!D2017</f>
        <v>0</v>
      </c>
      <c r="E7834" t="str">
        <f>IF(VLOOKUP(TRM!A2017,'TRM - TBM Crosswalk'!$A$2:'TRM - TBM Crosswalk'!$I$1008,3,FALSE)="N/A","TBD","")</f>
        <v/>
      </c>
      <c r="F7834" t="str">
        <f>IF(VLOOKUP(TRM!A2017,'TRM - TBM Crosswalk'!$A$2:'TRM - TBM Crosswalk'!$I$1008,4,FALSE)=0,"",VLOOKUP(TRM!A2017,'TRM - TBM Crosswalk'!$A$2:'TRM - TBM Crosswalk'!$I$1008,4,FALSE))</f>
        <v/>
      </c>
      <c r="G7834" t="str">
        <f>IF(VLOOKUP(TRM!A2017,'TRM - TBM Crosswalk'!$A$2:'TRM - TBM Crosswalk'!$I$1008,5,FALSE)=0,"",VLOOKUP(TRM!A2017,'TRM - TBM Crosswalk'!$A$2:'TRM - TBM Crosswalk'!$I$1008,5,FALSE))</f>
        <v>Application</v>
      </c>
      <c r="H7834" t="str">
        <f>IF(VLOOKUP(TRM!A2017,'TRM - TBM Crosswalk'!$A$2:'TRM - TBM Crosswalk'!$I$1008,6,FALSE)=0,"",VLOOKUP(TRM!A2017,'TRM - TBM Crosswalk'!$A$2:'TRM - TBM Crosswalk'!$I$1008,6,FALSE))</f>
        <v>Application Development</v>
      </c>
      <c r="I7834" t="str">
        <f>IF(VLOOKUP(TRM!A2017,'TRM - TBM Crosswalk'!$A$2:'TRM - TBM Crosswalk'!$I$1008,7,FALSE)=0,"",VLOOKUP(TRM!A2017,'TRM - TBM Crosswalk'!$A$2:'TRM - TBM Crosswalk'!$I$1008,7,FALSE))</f>
        <v/>
      </c>
      <c r="J7834" t="str">
        <f>IF(VLOOKUP(TRM!A2017,'TRM - TBM Crosswalk'!$A$2:'TRM - TBM Crosswalk'!$I$1008,8,FALSE)=0,"",VLOOKUP(TRM!A2017,'TRM - TBM Crosswalk'!$A$2:'TRM - TBM Crosswalk'!$I$1008,8,FALSE))</f>
        <v/>
      </c>
      <c r="K7834" t="str">
        <f>IF(VLOOKUP(TRM!A2017,'TRM - TBM Crosswalk'!$A$2:'TRM - TBM Crosswalk'!$I$1008,9,FALSE)=0,"",VLOOKUP(TRM!A2017,'TRM - TBM Crosswalk'!$A$2:'TRM - TBM Crosswalk'!$I$1008,9,FALSE))</f>
        <v/>
      </c>
    </row>
    <row r="7835" spans="1:11" x14ac:dyDescent="0.45">
      <c r="A7835" t="str">
        <f>TRM!A2018</f>
        <v>A02.022.240</v>
      </c>
      <c r="B7835" t="str">
        <f>TRM!B2018</f>
        <v>Integrated Development Environment (IDE)#</v>
      </c>
      <c r="C7835" t="str">
        <f>TRM!C2018</f>
        <v>Microsoft Visual Studio Installer | 1.15.3242.223</v>
      </c>
      <c r="D7835">
        <f>TRM!D2018</f>
        <v>0</v>
      </c>
      <c r="E7835" t="str">
        <f>IF(VLOOKUP(TRM!A2018,'TRM - TBM Crosswalk'!$A$2:'TRM - TBM Crosswalk'!$I$1008,3,FALSE)="N/A","TBD","")</f>
        <v/>
      </c>
      <c r="F7835" t="str">
        <f>IF(VLOOKUP(TRM!A2018,'TRM - TBM Crosswalk'!$A$2:'TRM - TBM Crosswalk'!$I$1008,4,FALSE)=0,"",VLOOKUP(TRM!A2018,'TRM - TBM Crosswalk'!$A$2:'TRM - TBM Crosswalk'!$I$1008,4,FALSE))</f>
        <v/>
      </c>
      <c r="G7835" t="str">
        <f>IF(VLOOKUP(TRM!A2018,'TRM - TBM Crosswalk'!$A$2:'TRM - TBM Crosswalk'!$I$1008,5,FALSE)=0,"",VLOOKUP(TRM!A2018,'TRM - TBM Crosswalk'!$A$2:'TRM - TBM Crosswalk'!$I$1008,5,FALSE))</f>
        <v>Application</v>
      </c>
      <c r="H7835" t="str">
        <f>IF(VLOOKUP(TRM!A2018,'TRM - TBM Crosswalk'!$A$2:'TRM - TBM Crosswalk'!$I$1008,6,FALSE)=0,"",VLOOKUP(TRM!A2018,'TRM - TBM Crosswalk'!$A$2:'TRM - TBM Crosswalk'!$I$1008,6,FALSE))</f>
        <v>Application Development</v>
      </c>
      <c r="I7835" t="str">
        <f>IF(VLOOKUP(TRM!A2018,'TRM - TBM Crosswalk'!$A$2:'TRM - TBM Crosswalk'!$I$1008,7,FALSE)=0,"",VLOOKUP(TRM!A2018,'TRM - TBM Crosswalk'!$A$2:'TRM - TBM Crosswalk'!$I$1008,7,FALSE))</f>
        <v/>
      </c>
      <c r="J7835" t="str">
        <f>IF(VLOOKUP(TRM!A2018,'TRM - TBM Crosswalk'!$A$2:'TRM - TBM Crosswalk'!$I$1008,8,FALSE)=0,"",VLOOKUP(TRM!A2018,'TRM - TBM Crosswalk'!$A$2:'TRM - TBM Crosswalk'!$I$1008,8,FALSE))</f>
        <v/>
      </c>
      <c r="K7835" t="str">
        <f>IF(VLOOKUP(TRM!A2018,'TRM - TBM Crosswalk'!$A$2:'TRM - TBM Crosswalk'!$I$1008,9,FALSE)=0,"",VLOOKUP(TRM!A2018,'TRM - TBM Crosswalk'!$A$2:'TRM - TBM Crosswalk'!$I$1008,9,FALSE))</f>
        <v/>
      </c>
    </row>
    <row r="7836" spans="1:11" x14ac:dyDescent="0.45">
      <c r="A7836" t="str">
        <f>TRM!A2019</f>
        <v>A02.022.240</v>
      </c>
      <c r="B7836" t="str">
        <f>TRM!B2019</f>
        <v>Integrated Development Environment (IDE)#</v>
      </c>
      <c r="C7836" t="str">
        <f>TRM!C2019</f>
        <v>Microsoft Visual Studio Installer | 1.15.3248.309</v>
      </c>
      <c r="D7836">
        <f>TRM!D2019</f>
        <v>0</v>
      </c>
      <c r="E7836" t="str">
        <f>IF(VLOOKUP(TRM!A2019,'TRM - TBM Crosswalk'!$A$2:'TRM - TBM Crosswalk'!$I$1008,3,FALSE)="N/A","TBD","")</f>
        <v/>
      </c>
      <c r="F7836" t="str">
        <f>IF(VLOOKUP(TRM!A2019,'TRM - TBM Crosswalk'!$A$2:'TRM - TBM Crosswalk'!$I$1008,4,FALSE)=0,"",VLOOKUP(TRM!A2019,'TRM - TBM Crosswalk'!$A$2:'TRM - TBM Crosswalk'!$I$1008,4,FALSE))</f>
        <v/>
      </c>
      <c r="G7836" t="str">
        <f>IF(VLOOKUP(TRM!A2019,'TRM - TBM Crosswalk'!$A$2:'TRM - TBM Crosswalk'!$I$1008,5,FALSE)=0,"",VLOOKUP(TRM!A2019,'TRM - TBM Crosswalk'!$A$2:'TRM - TBM Crosswalk'!$I$1008,5,FALSE))</f>
        <v>Application</v>
      </c>
      <c r="H7836" t="str">
        <f>IF(VLOOKUP(TRM!A2019,'TRM - TBM Crosswalk'!$A$2:'TRM - TBM Crosswalk'!$I$1008,6,FALSE)=0,"",VLOOKUP(TRM!A2019,'TRM - TBM Crosswalk'!$A$2:'TRM - TBM Crosswalk'!$I$1008,6,FALSE))</f>
        <v>Application Development</v>
      </c>
      <c r="I7836" t="str">
        <f>IF(VLOOKUP(TRM!A2019,'TRM - TBM Crosswalk'!$A$2:'TRM - TBM Crosswalk'!$I$1008,7,FALSE)=0,"",VLOOKUP(TRM!A2019,'TRM - TBM Crosswalk'!$A$2:'TRM - TBM Crosswalk'!$I$1008,7,FALSE))</f>
        <v/>
      </c>
      <c r="J7836" t="str">
        <f>IF(VLOOKUP(TRM!A2019,'TRM - TBM Crosswalk'!$A$2:'TRM - TBM Crosswalk'!$I$1008,8,FALSE)=0,"",VLOOKUP(TRM!A2019,'TRM - TBM Crosswalk'!$A$2:'TRM - TBM Crosswalk'!$I$1008,8,FALSE))</f>
        <v/>
      </c>
      <c r="K7836" t="str">
        <f>IF(VLOOKUP(TRM!A2019,'TRM - TBM Crosswalk'!$A$2:'TRM - TBM Crosswalk'!$I$1008,9,FALSE)=0,"",VLOOKUP(TRM!A2019,'TRM - TBM Crosswalk'!$A$2:'TRM - TBM Crosswalk'!$I$1008,9,FALSE))</f>
        <v/>
      </c>
    </row>
    <row r="7837" spans="1:11" x14ac:dyDescent="0.45">
      <c r="A7837" t="str">
        <f>TRM!A2020</f>
        <v>A02.022.240</v>
      </c>
      <c r="B7837" t="str">
        <f>TRM!B2020</f>
        <v>Integrated Development Environment (IDE)#</v>
      </c>
      <c r="C7837" t="str">
        <f>TRM!C2020</f>
        <v>Microsoft Visual Studio Installer | 1.16.1243.427</v>
      </c>
      <c r="D7837">
        <f>TRM!D2020</f>
        <v>0</v>
      </c>
      <c r="E7837" t="str">
        <f>IF(VLOOKUP(TRM!A2020,'TRM - TBM Crosswalk'!$A$2:'TRM - TBM Crosswalk'!$I$1008,3,FALSE)="N/A","TBD","")</f>
        <v/>
      </c>
      <c r="F7837" t="str">
        <f>IF(VLOOKUP(TRM!A2020,'TRM - TBM Crosswalk'!$A$2:'TRM - TBM Crosswalk'!$I$1008,4,FALSE)=0,"",VLOOKUP(TRM!A2020,'TRM - TBM Crosswalk'!$A$2:'TRM - TBM Crosswalk'!$I$1008,4,FALSE))</f>
        <v/>
      </c>
      <c r="G7837" t="str">
        <f>IF(VLOOKUP(TRM!A2020,'TRM - TBM Crosswalk'!$A$2:'TRM - TBM Crosswalk'!$I$1008,5,FALSE)=0,"",VLOOKUP(TRM!A2020,'TRM - TBM Crosswalk'!$A$2:'TRM - TBM Crosswalk'!$I$1008,5,FALSE))</f>
        <v>Application</v>
      </c>
      <c r="H7837" t="str">
        <f>IF(VLOOKUP(TRM!A2020,'TRM - TBM Crosswalk'!$A$2:'TRM - TBM Crosswalk'!$I$1008,6,FALSE)=0,"",VLOOKUP(TRM!A2020,'TRM - TBM Crosswalk'!$A$2:'TRM - TBM Crosswalk'!$I$1008,6,FALSE))</f>
        <v>Application Development</v>
      </c>
      <c r="I7837" t="str">
        <f>IF(VLOOKUP(TRM!A2020,'TRM - TBM Crosswalk'!$A$2:'TRM - TBM Crosswalk'!$I$1008,7,FALSE)=0,"",VLOOKUP(TRM!A2020,'TRM - TBM Crosswalk'!$A$2:'TRM - TBM Crosswalk'!$I$1008,7,FALSE))</f>
        <v/>
      </c>
      <c r="J7837" t="str">
        <f>IF(VLOOKUP(TRM!A2020,'TRM - TBM Crosswalk'!$A$2:'TRM - TBM Crosswalk'!$I$1008,8,FALSE)=0,"",VLOOKUP(TRM!A2020,'TRM - TBM Crosswalk'!$A$2:'TRM - TBM Crosswalk'!$I$1008,8,FALSE))</f>
        <v/>
      </c>
      <c r="K7837" t="str">
        <f>IF(VLOOKUP(TRM!A2020,'TRM - TBM Crosswalk'!$A$2:'TRM - TBM Crosswalk'!$I$1008,9,FALSE)=0,"",VLOOKUP(TRM!A2020,'TRM - TBM Crosswalk'!$A$2:'TRM - TBM Crosswalk'!$I$1008,9,FALSE))</f>
        <v/>
      </c>
    </row>
    <row r="7838" spans="1:11" x14ac:dyDescent="0.45">
      <c r="A7838" t="str">
        <f>TRM!A2021</f>
        <v>A02.022.240</v>
      </c>
      <c r="B7838" t="str">
        <f>TRM!B2021</f>
        <v>Integrated Development Environment (IDE)#</v>
      </c>
      <c r="C7838" t="str">
        <f>TRM!C2021</f>
        <v>Microsoft Visual Studio Installer | 1.16.1252.717</v>
      </c>
      <c r="D7838">
        <f>TRM!D2021</f>
        <v>0</v>
      </c>
      <c r="E7838" t="str">
        <f>IF(VLOOKUP(TRM!A2021,'TRM - TBM Crosswalk'!$A$2:'TRM - TBM Crosswalk'!$I$1008,3,FALSE)="N/A","TBD","")</f>
        <v/>
      </c>
      <c r="F7838" t="str">
        <f>IF(VLOOKUP(TRM!A2021,'TRM - TBM Crosswalk'!$A$2:'TRM - TBM Crosswalk'!$I$1008,4,FALSE)=0,"",VLOOKUP(TRM!A2021,'TRM - TBM Crosswalk'!$A$2:'TRM - TBM Crosswalk'!$I$1008,4,FALSE))</f>
        <v/>
      </c>
      <c r="G7838" t="str">
        <f>IF(VLOOKUP(TRM!A2021,'TRM - TBM Crosswalk'!$A$2:'TRM - TBM Crosswalk'!$I$1008,5,FALSE)=0,"",VLOOKUP(TRM!A2021,'TRM - TBM Crosswalk'!$A$2:'TRM - TBM Crosswalk'!$I$1008,5,FALSE))</f>
        <v>Application</v>
      </c>
      <c r="H7838" t="str">
        <f>IF(VLOOKUP(TRM!A2021,'TRM - TBM Crosswalk'!$A$2:'TRM - TBM Crosswalk'!$I$1008,6,FALSE)=0,"",VLOOKUP(TRM!A2021,'TRM - TBM Crosswalk'!$A$2:'TRM - TBM Crosswalk'!$I$1008,6,FALSE))</f>
        <v>Application Development</v>
      </c>
      <c r="I7838" t="str">
        <f>IF(VLOOKUP(TRM!A2021,'TRM - TBM Crosswalk'!$A$2:'TRM - TBM Crosswalk'!$I$1008,7,FALSE)=0,"",VLOOKUP(TRM!A2021,'TRM - TBM Crosswalk'!$A$2:'TRM - TBM Crosswalk'!$I$1008,7,FALSE))</f>
        <v/>
      </c>
      <c r="J7838" t="str">
        <f>IF(VLOOKUP(TRM!A2021,'TRM - TBM Crosswalk'!$A$2:'TRM - TBM Crosswalk'!$I$1008,8,FALSE)=0,"",VLOOKUP(TRM!A2021,'TRM - TBM Crosswalk'!$A$2:'TRM - TBM Crosswalk'!$I$1008,8,FALSE))</f>
        <v/>
      </c>
      <c r="K7838" t="str">
        <f>IF(VLOOKUP(TRM!A2021,'TRM - TBM Crosswalk'!$A$2:'TRM - TBM Crosswalk'!$I$1008,9,FALSE)=0,"",VLOOKUP(TRM!A2021,'TRM - TBM Crosswalk'!$A$2:'TRM - TBM Crosswalk'!$I$1008,9,FALSE))</f>
        <v/>
      </c>
    </row>
    <row r="7839" spans="1:11" x14ac:dyDescent="0.45">
      <c r="A7839" t="str">
        <f>TRM!A2022</f>
        <v>A02.022.240</v>
      </c>
      <c r="B7839" t="str">
        <f>TRM!B2022</f>
        <v>Integrated Development Environment (IDE)#</v>
      </c>
      <c r="C7839" t="str">
        <f>TRM!C2022</f>
        <v>Microsoft Visual Studio Installer | 1.17.1289.727</v>
      </c>
      <c r="D7839">
        <f>TRM!D2022</f>
        <v>0</v>
      </c>
      <c r="E7839" t="str">
        <f>IF(VLOOKUP(TRM!A2022,'TRM - TBM Crosswalk'!$A$2:'TRM - TBM Crosswalk'!$I$1008,3,FALSE)="N/A","TBD","")</f>
        <v/>
      </c>
      <c r="F7839" t="str">
        <f>IF(VLOOKUP(TRM!A2022,'TRM - TBM Crosswalk'!$A$2:'TRM - TBM Crosswalk'!$I$1008,4,FALSE)=0,"",VLOOKUP(TRM!A2022,'TRM - TBM Crosswalk'!$A$2:'TRM - TBM Crosswalk'!$I$1008,4,FALSE))</f>
        <v/>
      </c>
      <c r="G7839" t="str">
        <f>IF(VLOOKUP(TRM!A2022,'TRM - TBM Crosswalk'!$A$2:'TRM - TBM Crosswalk'!$I$1008,5,FALSE)=0,"",VLOOKUP(TRM!A2022,'TRM - TBM Crosswalk'!$A$2:'TRM - TBM Crosswalk'!$I$1008,5,FALSE))</f>
        <v>Application</v>
      </c>
      <c r="H7839" t="str">
        <f>IF(VLOOKUP(TRM!A2022,'TRM - TBM Crosswalk'!$A$2:'TRM - TBM Crosswalk'!$I$1008,6,FALSE)=0,"",VLOOKUP(TRM!A2022,'TRM - TBM Crosswalk'!$A$2:'TRM - TBM Crosswalk'!$I$1008,6,FALSE))</f>
        <v>Application Development</v>
      </c>
      <c r="I7839" t="str">
        <f>IF(VLOOKUP(TRM!A2022,'TRM - TBM Crosswalk'!$A$2:'TRM - TBM Crosswalk'!$I$1008,7,FALSE)=0,"",VLOOKUP(TRM!A2022,'TRM - TBM Crosswalk'!$A$2:'TRM - TBM Crosswalk'!$I$1008,7,FALSE))</f>
        <v/>
      </c>
      <c r="J7839" t="str">
        <f>IF(VLOOKUP(TRM!A2022,'TRM - TBM Crosswalk'!$A$2:'TRM - TBM Crosswalk'!$I$1008,8,FALSE)=0,"",VLOOKUP(TRM!A2022,'TRM - TBM Crosswalk'!$A$2:'TRM - TBM Crosswalk'!$I$1008,8,FALSE))</f>
        <v/>
      </c>
      <c r="K7839" t="str">
        <f>IF(VLOOKUP(TRM!A2022,'TRM - TBM Crosswalk'!$A$2:'TRM - TBM Crosswalk'!$I$1008,9,FALSE)=0,"",VLOOKUP(TRM!A2022,'TRM - TBM Crosswalk'!$A$2:'TRM - TBM Crosswalk'!$I$1008,9,FALSE))</f>
        <v/>
      </c>
    </row>
    <row r="7840" spans="1:11" x14ac:dyDescent="0.45">
      <c r="A7840" t="str">
        <f>TRM!A2023</f>
        <v>A02.022.240</v>
      </c>
      <c r="B7840" t="str">
        <f>TRM!B2023</f>
        <v>Integrated Development Environment (IDE)#</v>
      </c>
      <c r="C7840" t="str">
        <f>TRM!C2023</f>
        <v>Microsoft Visual Studio Installer | 1.18.1080.1029</v>
      </c>
      <c r="D7840">
        <f>TRM!D2023</f>
        <v>0</v>
      </c>
      <c r="E7840" t="str">
        <f>IF(VLOOKUP(TRM!A2023,'TRM - TBM Crosswalk'!$A$2:'TRM - TBM Crosswalk'!$I$1008,3,FALSE)="N/A","TBD","")</f>
        <v/>
      </c>
      <c r="F7840" t="str">
        <f>IF(VLOOKUP(TRM!A2023,'TRM - TBM Crosswalk'!$A$2:'TRM - TBM Crosswalk'!$I$1008,4,FALSE)=0,"",VLOOKUP(TRM!A2023,'TRM - TBM Crosswalk'!$A$2:'TRM - TBM Crosswalk'!$I$1008,4,FALSE))</f>
        <v/>
      </c>
      <c r="G7840" t="str">
        <f>IF(VLOOKUP(TRM!A2023,'TRM - TBM Crosswalk'!$A$2:'TRM - TBM Crosswalk'!$I$1008,5,FALSE)=0,"",VLOOKUP(TRM!A2023,'TRM - TBM Crosswalk'!$A$2:'TRM - TBM Crosswalk'!$I$1008,5,FALSE))</f>
        <v>Application</v>
      </c>
      <c r="H7840" t="str">
        <f>IF(VLOOKUP(TRM!A2023,'TRM - TBM Crosswalk'!$A$2:'TRM - TBM Crosswalk'!$I$1008,6,FALSE)=0,"",VLOOKUP(TRM!A2023,'TRM - TBM Crosswalk'!$A$2:'TRM - TBM Crosswalk'!$I$1008,6,FALSE))</f>
        <v>Application Development</v>
      </c>
      <c r="I7840" t="str">
        <f>IF(VLOOKUP(TRM!A2023,'TRM - TBM Crosswalk'!$A$2:'TRM - TBM Crosswalk'!$I$1008,7,FALSE)=0,"",VLOOKUP(TRM!A2023,'TRM - TBM Crosswalk'!$A$2:'TRM - TBM Crosswalk'!$I$1008,7,FALSE))</f>
        <v/>
      </c>
      <c r="J7840" t="str">
        <f>IF(VLOOKUP(TRM!A2023,'TRM - TBM Crosswalk'!$A$2:'TRM - TBM Crosswalk'!$I$1008,8,FALSE)=0,"",VLOOKUP(TRM!A2023,'TRM - TBM Crosswalk'!$A$2:'TRM - TBM Crosswalk'!$I$1008,8,FALSE))</f>
        <v/>
      </c>
      <c r="K7840" t="str">
        <f>IF(VLOOKUP(TRM!A2023,'TRM - TBM Crosswalk'!$A$2:'TRM - TBM Crosswalk'!$I$1008,9,FALSE)=0,"",VLOOKUP(TRM!A2023,'TRM - TBM Crosswalk'!$A$2:'TRM - TBM Crosswalk'!$I$1008,9,FALSE))</f>
        <v/>
      </c>
    </row>
    <row r="7841" spans="1:11" x14ac:dyDescent="0.45">
      <c r="A7841" t="str">
        <f>TRM!A2024</f>
        <v>A02.022.240</v>
      </c>
      <c r="B7841" t="str">
        <f>TRM!B2024</f>
        <v>Integrated Development Environment (IDE)#</v>
      </c>
      <c r="C7841" t="str">
        <f>TRM!C2024</f>
        <v>Microsoft Visual Studio Installer | 1.18.1095.110</v>
      </c>
      <c r="D7841">
        <f>TRM!D2024</f>
        <v>0</v>
      </c>
      <c r="E7841" t="str">
        <f>IF(VLOOKUP(TRM!A2024,'TRM - TBM Crosswalk'!$A$2:'TRM - TBM Crosswalk'!$I$1008,3,FALSE)="N/A","TBD","")</f>
        <v/>
      </c>
      <c r="F7841" t="str">
        <f>IF(VLOOKUP(TRM!A2024,'TRM - TBM Crosswalk'!$A$2:'TRM - TBM Crosswalk'!$I$1008,4,FALSE)=0,"",VLOOKUP(TRM!A2024,'TRM - TBM Crosswalk'!$A$2:'TRM - TBM Crosswalk'!$I$1008,4,FALSE))</f>
        <v/>
      </c>
      <c r="G7841" t="str">
        <f>IF(VLOOKUP(TRM!A2024,'TRM - TBM Crosswalk'!$A$2:'TRM - TBM Crosswalk'!$I$1008,5,FALSE)=0,"",VLOOKUP(TRM!A2024,'TRM - TBM Crosswalk'!$A$2:'TRM - TBM Crosswalk'!$I$1008,5,FALSE))</f>
        <v>Application</v>
      </c>
      <c r="H7841" t="str">
        <f>IF(VLOOKUP(TRM!A2024,'TRM - TBM Crosswalk'!$A$2:'TRM - TBM Crosswalk'!$I$1008,6,FALSE)=0,"",VLOOKUP(TRM!A2024,'TRM - TBM Crosswalk'!$A$2:'TRM - TBM Crosswalk'!$I$1008,6,FALSE))</f>
        <v>Application Development</v>
      </c>
      <c r="I7841" t="str">
        <f>IF(VLOOKUP(TRM!A2024,'TRM - TBM Crosswalk'!$A$2:'TRM - TBM Crosswalk'!$I$1008,7,FALSE)=0,"",VLOOKUP(TRM!A2024,'TRM - TBM Crosswalk'!$A$2:'TRM - TBM Crosswalk'!$I$1008,7,FALSE))</f>
        <v/>
      </c>
      <c r="J7841" t="str">
        <f>IF(VLOOKUP(TRM!A2024,'TRM - TBM Crosswalk'!$A$2:'TRM - TBM Crosswalk'!$I$1008,8,FALSE)=0,"",VLOOKUP(TRM!A2024,'TRM - TBM Crosswalk'!$A$2:'TRM - TBM Crosswalk'!$I$1008,8,FALSE))</f>
        <v/>
      </c>
      <c r="K7841" t="str">
        <f>IF(VLOOKUP(TRM!A2024,'TRM - TBM Crosswalk'!$A$2:'TRM - TBM Crosswalk'!$I$1008,9,FALSE)=0,"",VLOOKUP(TRM!A2024,'TRM - TBM Crosswalk'!$A$2:'TRM - TBM Crosswalk'!$I$1008,9,FALSE))</f>
        <v/>
      </c>
    </row>
    <row r="7842" spans="1:11" x14ac:dyDescent="0.45">
      <c r="A7842" t="str">
        <f>TRM!A2025</f>
        <v>A02.022.240</v>
      </c>
      <c r="B7842" t="str">
        <f>TRM!B2025</f>
        <v>Integrated Development Environment (IDE)#</v>
      </c>
      <c r="C7842" t="str">
        <f>TRM!C2025</f>
        <v>Microsoft Visual Studio Installer | 1.18.1096.130</v>
      </c>
      <c r="D7842">
        <f>TRM!D2025</f>
        <v>0</v>
      </c>
      <c r="E7842" t="str">
        <f>IF(VLOOKUP(TRM!A2025,'TRM - TBM Crosswalk'!$A$2:'TRM - TBM Crosswalk'!$I$1008,3,FALSE)="N/A","TBD","")</f>
        <v/>
      </c>
      <c r="F7842" t="str">
        <f>IF(VLOOKUP(TRM!A2025,'TRM - TBM Crosswalk'!$A$2:'TRM - TBM Crosswalk'!$I$1008,4,FALSE)=0,"",VLOOKUP(TRM!A2025,'TRM - TBM Crosswalk'!$A$2:'TRM - TBM Crosswalk'!$I$1008,4,FALSE))</f>
        <v/>
      </c>
      <c r="G7842" t="str">
        <f>IF(VLOOKUP(TRM!A2025,'TRM - TBM Crosswalk'!$A$2:'TRM - TBM Crosswalk'!$I$1008,5,FALSE)=0,"",VLOOKUP(TRM!A2025,'TRM - TBM Crosswalk'!$A$2:'TRM - TBM Crosswalk'!$I$1008,5,FALSE))</f>
        <v>Application</v>
      </c>
      <c r="H7842" t="str">
        <f>IF(VLOOKUP(TRM!A2025,'TRM - TBM Crosswalk'!$A$2:'TRM - TBM Crosswalk'!$I$1008,6,FALSE)=0,"",VLOOKUP(TRM!A2025,'TRM - TBM Crosswalk'!$A$2:'TRM - TBM Crosswalk'!$I$1008,6,FALSE))</f>
        <v>Application Development</v>
      </c>
      <c r="I7842" t="str">
        <f>IF(VLOOKUP(TRM!A2025,'TRM - TBM Crosswalk'!$A$2:'TRM - TBM Crosswalk'!$I$1008,7,FALSE)=0,"",VLOOKUP(TRM!A2025,'TRM - TBM Crosswalk'!$A$2:'TRM - TBM Crosswalk'!$I$1008,7,FALSE))</f>
        <v/>
      </c>
      <c r="J7842" t="str">
        <f>IF(VLOOKUP(TRM!A2025,'TRM - TBM Crosswalk'!$A$2:'TRM - TBM Crosswalk'!$I$1008,8,FALSE)=0,"",VLOOKUP(TRM!A2025,'TRM - TBM Crosswalk'!$A$2:'TRM - TBM Crosswalk'!$I$1008,8,FALSE))</f>
        <v/>
      </c>
      <c r="K7842" t="str">
        <f>IF(VLOOKUP(TRM!A2025,'TRM - TBM Crosswalk'!$A$2:'TRM - TBM Crosswalk'!$I$1008,9,FALSE)=0,"",VLOOKUP(TRM!A2025,'TRM - TBM Crosswalk'!$A$2:'TRM - TBM Crosswalk'!$I$1008,9,FALSE))</f>
        <v/>
      </c>
    </row>
    <row r="7843" spans="1:11" x14ac:dyDescent="0.45">
      <c r="A7843" t="str">
        <f>TRM!A2026</f>
        <v>A02.022.240</v>
      </c>
      <c r="B7843" t="str">
        <f>TRM!B2026</f>
        <v>Integrated Development Environment (IDE)#</v>
      </c>
      <c r="C7843" t="str">
        <f>TRM!C2026</f>
        <v>Microsoft Visual Studio Installer | 1.18.1100.314</v>
      </c>
      <c r="D7843">
        <f>TRM!D2026</f>
        <v>0</v>
      </c>
      <c r="E7843" t="str">
        <f>IF(VLOOKUP(TRM!A2026,'TRM - TBM Crosswalk'!$A$2:'TRM - TBM Crosswalk'!$I$1008,3,FALSE)="N/A","TBD","")</f>
        <v/>
      </c>
      <c r="F7843" t="str">
        <f>IF(VLOOKUP(TRM!A2026,'TRM - TBM Crosswalk'!$A$2:'TRM - TBM Crosswalk'!$I$1008,4,FALSE)=0,"",VLOOKUP(TRM!A2026,'TRM - TBM Crosswalk'!$A$2:'TRM - TBM Crosswalk'!$I$1008,4,FALSE))</f>
        <v/>
      </c>
      <c r="G7843" t="str">
        <f>IF(VLOOKUP(TRM!A2026,'TRM - TBM Crosswalk'!$A$2:'TRM - TBM Crosswalk'!$I$1008,5,FALSE)=0,"",VLOOKUP(TRM!A2026,'TRM - TBM Crosswalk'!$A$2:'TRM - TBM Crosswalk'!$I$1008,5,FALSE))</f>
        <v>Application</v>
      </c>
      <c r="H7843" t="str">
        <f>IF(VLOOKUP(TRM!A2026,'TRM - TBM Crosswalk'!$A$2:'TRM - TBM Crosswalk'!$I$1008,6,FALSE)=0,"",VLOOKUP(TRM!A2026,'TRM - TBM Crosswalk'!$A$2:'TRM - TBM Crosswalk'!$I$1008,6,FALSE))</f>
        <v>Application Development</v>
      </c>
      <c r="I7843" t="str">
        <f>IF(VLOOKUP(TRM!A2026,'TRM - TBM Crosswalk'!$A$2:'TRM - TBM Crosswalk'!$I$1008,7,FALSE)=0,"",VLOOKUP(TRM!A2026,'TRM - TBM Crosswalk'!$A$2:'TRM - TBM Crosswalk'!$I$1008,7,FALSE))</f>
        <v/>
      </c>
      <c r="J7843" t="str">
        <f>IF(VLOOKUP(TRM!A2026,'TRM - TBM Crosswalk'!$A$2:'TRM - TBM Crosswalk'!$I$1008,8,FALSE)=0,"",VLOOKUP(TRM!A2026,'TRM - TBM Crosswalk'!$A$2:'TRM - TBM Crosswalk'!$I$1008,8,FALSE))</f>
        <v/>
      </c>
      <c r="K7843" t="str">
        <f>IF(VLOOKUP(TRM!A2026,'TRM - TBM Crosswalk'!$A$2:'TRM - TBM Crosswalk'!$I$1008,9,FALSE)=0,"",VLOOKUP(TRM!A2026,'TRM - TBM Crosswalk'!$A$2:'TRM - TBM Crosswalk'!$I$1008,9,FALSE))</f>
        <v/>
      </c>
    </row>
    <row r="7844" spans="1:11" x14ac:dyDescent="0.45">
      <c r="A7844" t="str">
        <f>TRM!A2027</f>
        <v>A02.022.240</v>
      </c>
      <c r="B7844" t="str">
        <f>TRM!B2027</f>
        <v>Integrated Development Environment (IDE)#</v>
      </c>
      <c r="C7844" t="str">
        <f>TRM!C2027</f>
        <v>Microsoft Visual Studio Installer | 1.18.1104.625</v>
      </c>
      <c r="D7844">
        <f>TRM!D2027</f>
        <v>0</v>
      </c>
      <c r="E7844" t="str">
        <f>IF(VLOOKUP(TRM!A2027,'TRM - TBM Crosswalk'!$A$2:'TRM - TBM Crosswalk'!$I$1008,3,FALSE)="N/A","TBD","")</f>
        <v/>
      </c>
      <c r="F7844" t="str">
        <f>IF(VLOOKUP(TRM!A2027,'TRM - TBM Crosswalk'!$A$2:'TRM - TBM Crosswalk'!$I$1008,4,FALSE)=0,"",VLOOKUP(TRM!A2027,'TRM - TBM Crosswalk'!$A$2:'TRM - TBM Crosswalk'!$I$1008,4,FALSE))</f>
        <v/>
      </c>
      <c r="G7844" t="str">
        <f>IF(VLOOKUP(TRM!A2027,'TRM - TBM Crosswalk'!$A$2:'TRM - TBM Crosswalk'!$I$1008,5,FALSE)=0,"",VLOOKUP(TRM!A2027,'TRM - TBM Crosswalk'!$A$2:'TRM - TBM Crosswalk'!$I$1008,5,FALSE))</f>
        <v>Application</v>
      </c>
      <c r="H7844" t="str">
        <f>IF(VLOOKUP(TRM!A2027,'TRM - TBM Crosswalk'!$A$2:'TRM - TBM Crosswalk'!$I$1008,6,FALSE)=0,"",VLOOKUP(TRM!A2027,'TRM - TBM Crosswalk'!$A$2:'TRM - TBM Crosswalk'!$I$1008,6,FALSE))</f>
        <v>Application Development</v>
      </c>
      <c r="I7844" t="str">
        <f>IF(VLOOKUP(TRM!A2027,'TRM - TBM Crosswalk'!$A$2:'TRM - TBM Crosswalk'!$I$1008,7,FALSE)=0,"",VLOOKUP(TRM!A2027,'TRM - TBM Crosswalk'!$A$2:'TRM - TBM Crosswalk'!$I$1008,7,FALSE))</f>
        <v/>
      </c>
      <c r="J7844" t="str">
        <f>IF(VLOOKUP(TRM!A2027,'TRM - TBM Crosswalk'!$A$2:'TRM - TBM Crosswalk'!$I$1008,8,FALSE)=0,"",VLOOKUP(TRM!A2027,'TRM - TBM Crosswalk'!$A$2:'TRM - TBM Crosswalk'!$I$1008,8,FALSE))</f>
        <v/>
      </c>
      <c r="K7844" t="str">
        <f>IF(VLOOKUP(TRM!A2027,'TRM - TBM Crosswalk'!$A$2:'TRM - TBM Crosswalk'!$I$1008,9,FALSE)=0,"",VLOOKUP(TRM!A2027,'TRM - TBM Crosswalk'!$A$2:'TRM - TBM Crosswalk'!$I$1008,9,FALSE))</f>
        <v/>
      </c>
    </row>
    <row r="7845" spans="1:11" x14ac:dyDescent="0.45">
      <c r="A7845" t="str">
        <f>TRM!A2028</f>
        <v>A02.022.240</v>
      </c>
      <c r="B7845" t="str">
        <f>TRM!B2028</f>
        <v>Integrated Development Environment (IDE)#</v>
      </c>
      <c r="C7845" t="str">
        <f>TRM!C2028</f>
        <v>Microsoft Visual Studio Installer | 2.0.3287.312</v>
      </c>
      <c r="D7845">
        <f>TRM!D2028</f>
        <v>0</v>
      </c>
      <c r="E7845" t="str">
        <f>IF(VLOOKUP(TRM!A2028,'TRM - TBM Crosswalk'!$A$2:'TRM - TBM Crosswalk'!$I$1008,3,FALSE)="N/A","TBD","")</f>
        <v/>
      </c>
      <c r="F7845" t="str">
        <f>IF(VLOOKUP(TRM!A2028,'TRM - TBM Crosswalk'!$A$2:'TRM - TBM Crosswalk'!$I$1008,4,FALSE)=0,"",VLOOKUP(TRM!A2028,'TRM - TBM Crosswalk'!$A$2:'TRM - TBM Crosswalk'!$I$1008,4,FALSE))</f>
        <v/>
      </c>
      <c r="G7845" t="str">
        <f>IF(VLOOKUP(TRM!A2028,'TRM - TBM Crosswalk'!$A$2:'TRM - TBM Crosswalk'!$I$1008,5,FALSE)=0,"",VLOOKUP(TRM!A2028,'TRM - TBM Crosswalk'!$A$2:'TRM - TBM Crosswalk'!$I$1008,5,FALSE))</f>
        <v>Application</v>
      </c>
      <c r="H7845" t="str">
        <f>IF(VLOOKUP(TRM!A2028,'TRM - TBM Crosswalk'!$A$2:'TRM - TBM Crosswalk'!$I$1008,6,FALSE)=0,"",VLOOKUP(TRM!A2028,'TRM - TBM Crosswalk'!$A$2:'TRM - TBM Crosswalk'!$I$1008,6,FALSE))</f>
        <v>Application Development</v>
      </c>
      <c r="I7845" t="str">
        <f>IF(VLOOKUP(TRM!A2028,'TRM - TBM Crosswalk'!$A$2:'TRM - TBM Crosswalk'!$I$1008,7,FALSE)=0,"",VLOOKUP(TRM!A2028,'TRM - TBM Crosswalk'!$A$2:'TRM - TBM Crosswalk'!$I$1008,7,FALSE))</f>
        <v/>
      </c>
      <c r="J7845" t="str">
        <f>IF(VLOOKUP(TRM!A2028,'TRM - TBM Crosswalk'!$A$2:'TRM - TBM Crosswalk'!$I$1008,8,FALSE)=0,"",VLOOKUP(TRM!A2028,'TRM - TBM Crosswalk'!$A$2:'TRM - TBM Crosswalk'!$I$1008,8,FALSE))</f>
        <v/>
      </c>
      <c r="K7845" t="str">
        <f>IF(VLOOKUP(TRM!A2028,'TRM - TBM Crosswalk'!$A$2:'TRM - TBM Crosswalk'!$I$1008,9,FALSE)=0,"",VLOOKUP(TRM!A2028,'TRM - TBM Crosswalk'!$A$2:'TRM - TBM Crosswalk'!$I$1008,9,FALSE))</f>
        <v/>
      </c>
    </row>
    <row r="7846" spans="1:11" x14ac:dyDescent="0.45">
      <c r="A7846" t="str">
        <f>TRM!A2029</f>
        <v>A02.022.240</v>
      </c>
      <c r="B7846" t="str">
        <f>TRM!B2029</f>
        <v>Integrated Development Environment (IDE)#</v>
      </c>
      <c r="C7846" t="str">
        <f>TRM!C2029</f>
        <v>Microsoft Visual Studio Installer | 2.0.3297.403</v>
      </c>
      <c r="D7846">
        <f>TRM!D2029</f>
        <v>0</v>
      </c>
      <c r="E7846" t="str">
        <f>IF(VLOOKUP(TRM!A2029,'TRM - TBM Crosswalk'!$A$2:'TRM - TBM Crosswalk'!$I$1008,3,FALSE)="N/A","TBD","")</f>
        <v/>
      </c>
      <c r="F7846" t="str">
        <f>IF(VLOOKUP(TRM!A2029,'TRM - TBM Crosswalk'!$A$2:'TRM - TBM Crosswalk'!$I$1008,4,FALSE)=0,"",VLOOKUP(TRM!A2029,'TRM - TBM Crosswalk'!$A$2:'TRM - TBM Crosswalk'!$I$1008,4,FALSE))</f>
        <v/>
      </c>
      <c r="G7846" t="str">
        <f>IF(VLOOKUP(TRM!A2029,'TRM - TBM Crosswalk'!$A$2:'TRM - TBM Crosswalk'!$I$1008,5,FALSE)=0,"",VLOOKUP(TRM!A2029,'TRM - TBM Crosswalk'!$A$2:'TRM - TBM Crosswalk'!$I$1008,5,FALSE))</f>
        <v>Application</v>
      </c>
      <c r="H7846" t="str">
        <f>IF(VLOOKUP(TRM!A2029,'TRM - TBM Crosswalk'!$A$2:'TRM - TBM Crosswalk'!$I$1008,6,FALSE)=0,"",VLOOKUP(TRM!A2029,'TRM - TBM Crosswalk'!$A$2:'TRM - TBM Crosswalk'!$I$1008,6,FALSE))</f>
        <v>Application Development</v>
      </c>
      <c r="I7846" t="str">
        <f>IF(VLOOKUP(TRM!A2029,'TRM - TBM Crosswalk'!$A$2:'TRM - TBM Crosswalk'!$I$1008,7,FALSE)=0,"",VLOOKUP(TRM!A2029,'TRM - TBM Crosswalk'!$A$2:'TRM - TBM Crosswalk'!$I$1008,7,FALSE))</f>
        <v/>
      </c>
      <c r="J7846" t="str">
        <f>IF(VLOOKUP(TRM!A2029,'TRM - TBM Crosswalk'!$A$2:'TRM - TBM Crosswalk'!$I$1008,8,FALSE)=0,"",VLOOKUP(TRM!A2029,'TRM - TBM Crosswalk'!$A$2:'TRM - TBM Crosswalk'!$I$1008,8,FALSE))</f>
        <v/>
      </c>
      <c r="K7846" t="str">
        <f>IF(VLOOKUP(TRM!A2029,'TRM - TBM Crosswalk'!$A$2:'TRM - TBM Crosswalk'!$I$1008,9,FALSE)=0,"",VLOOKUP(TRM!A2029,'TRM - TBM Crosswalk'!$A$2:'TRM - TBM Crosswalk'!$I$1008,9,FALSE))</f>
        <v/>
      </c>
    </row>
    <row r="7847" spans="1:11" x14ac:dyDescent="0.45">
      <c r="A7847" t="str">
        <f>TRM!A2031</f>
        <v>A02.022.240</v>
      </c>
      <c r="B7847" t="str">
        <f>TRM!B2031</f>
        <v>Integrated Development Environment (IDE)#</v>
      </c>
      <c r="C7847" t="str">
        <f>TRM!C2031</f>
        <v>Microsoft Visual Studio Installer | 2.1.3129.607</v>
      </c>
      <c r="D7847">
        <f>TRM!D2031</f>
        <v>0</v>
      </c>
      <c r="E7847" t="str">
        <f>IF(VLOOKUP(TRM!A2031,'TRM - TBM Crosswalk'!$A$2:'TRM - TBM Crosswalk'!$I$1008,3,FALSE)="N/A","TBD","")</f>
        <v/>
      </c>
      <c r="F7847" t="str">
        <f>IF(VLOOKUP(TRM!A2031,'TRM - TBM Crosswalk'!$A$2:'TRM - TBM Crosswalk'!$I$1008,4,FALSE)=0,"",VLOOKUP(TRM!A2031,'TRM - TBM Crosswalk'!$A$2:'TRM - TBM Crosswalk'!$I$1008,4,FALSE))</f>
        <v/>
      </c>
      <c r="G7847" t="str">
        <f>IF(VLOOKUP(TRM!A2031,'TRM - TBM Crosswalk'!$A$2:'TRM - TBM Crosswalk'!$I$1008,5,FALSE)=0,"",VLOOKUP(TRM!A2031,'TRM - TBM Crosswalk'!$A$2:'TRM - TBM Crosswalk'!$I$1008,5,FALSE))</f>
        <v>Application</v>
      </c>
      <c r="H7847" t="str">
        <f>IF(VLOOKUP(TRM!A2031,'TRM - TBM Crosswalk'!$A$2:'TRM - TBM Crosswalk'!$I$1008,6,FALSE)=0,"",VLOOKUP(TRM!A2031,'TRM - TBM Crosswalk'!$A$2:'TRM - TBM Crosswalk'!$I$1008,6,FALSE))</f>
        <v>Application Development</v>
      </c>
      <c r="I7847" t="str">
        <f>IF(VLOOKUP(TRM!A2031,'TRM - TBM Crosswalk'!$A$2:'TRM - TBM Crosswalk'!$I$1008,7,FALSE)=0,"",VLOOKUP(TRM!A2031,'TRM - TBM Crosswalk'!$A$2:'TRM - TBM Crosswalk'!$I$1008,7,FALSE))</f>
        <v/>
      </c>
      <c r="J7847" t="str">
        <f>IF(VLOOKUP(TRM!A2031,'TRM - TBM Crosswalk'!$A$2:'TRM - TBM Crosswalk'!$I$1008,8,FALSE)=0,"",VLOOKUP(TRM!A2031,'TRM - TBM Crosswalk'!$A$2:'TRM - TBM Crosswalk'!$I$1008,8,FALSE))</f>
        <v/>
      </c>
      <c r="K7847" t="str">
        <f>IF(VLOOKUP(TRM!A2031,'TRM - TBM Crosswalk'!$A$2:'TRM - TBM Crosswalk'!$I$1008,9,FALSE)=0,"",VLOOKUP(TRM!A2031,'TRM - TBM Crosswalk'!$A$2:'TRM - TBM Crosswalk'!$I$1008,9,FALSE))</f>
        <v/>
      </c>
    </row>
    <row r="7848" spans="1:11" x14ac:dyDescent="0.45">
      <c r="A7848" t="str">
        <f>TRM!A2032</f>
        <v>A02.022.240</v>
      </c>
      <c r="B7848" t="str">
        <f>TRM!B2032</f>
        <v>Integrated Development Environment (IDE)#</v>
      </c>
      <c r="C7848" t="str">
        <f>TRM!C2032</f>
        <v>Microsoft Visual Studio Installer | 2.2.3073.701</v>
      </c>
      <c r="D7848">
        <f>TRM!D2032</f>
        <v>0</v>
      </c>
      <c r="E7848" t="str">
        <f>IF(VLOOKUP(TRM!A2032,'TRM - TBM Crosswalk'!$A$2:'TRM - TBM Crosswalk'!$I$1008,3,FALSE)="N/A","TBD","")</f>
        <v/>
      </c>
      <c r="F7848" t="str">
        <f>IF(VLOOKUP(TRM!A2032,'TRM - TBM Crosswalk'!$A$2:'TRM - TBM Crosswalk'!$I$1008,4,FALSE)=0,"",VLOOKUP(TRM!A2032,'TRM - TBM Crosswalk'!$A$2:'TRM - TBM Crosswalk'!$I$1008,4,FALSE))</f>
        <v/>
      </c>
      <c r="G7848" t="str">
        <f>IF(VLOOKUP(TRM!A2032,'TRM - TBM Crosswalk'!$A$2:'TRM - TBM Crosswalk'!$I$1008,5,FALSE)=0,"",VLOOKUP(TRM!A2032,'TRM - TBM Crosswalk'!$A$2:'TRM - TBM Crosswalk'!$I$1008,5,FALSE))</f>
        <v>Application</v>
      </c>
      <c r="H7848" t="str">
        <f>IF(VLOOKUP(TRM!A2032,'TRM - TBM Crosswalk'!$A$2:'TRM - TBM Crosswalk'!$I$1008,6,FALSE)=0,"",VLOOKUP(TRM!A2032,'TRM - TBM Crosswalk'!$A$2:'TRM - TBM Crosswalk'!$I$1008,6,FALSE))</f>
        <v>Application Development</v>
      </c>
      <c r="I7848" t="str">
        <f>IF(VLOOKUP(TRM!A2032,'TRM - TBM Crosswalk'!$A$2:'TRM - TBM Crosswalk'!$I$1008,7,FALSE)=0,"",VLOOKUP(TRM!A2032,'TRM - TBM Crosswalk'!$A$2:'TRM - TBM Crosswalk'!$I$1008,7,FALSE))</f>
        <v/>
      </c>
      <c r="J7848" t="str">
        <f>IF(VLOOKUP(TRM!A2032,'TRM - TBM Crosswalk'!$A$2:'TRM - TBM Crosswalk'!$I$1008,8,FALSE)=0,"",VLOOKUP(TRM!A2032,'TRM - TBM Crosswalk'!$A$2:'TRM - TBM Crosswalk'!$I$1008,8,FALSE))</f>
        <v/>
      </c>
      <c r="K7848" t="str">
        <f>IF(VLOOKUP(TRM!A2032,'TRM - TBM Crosswalk'!$A$2:'TRM - TBM Crosswalk'!$I$1008,9,FALSE)=0,"",VLOOKUP(TRM!A2032,'TRM - TBM Crosswalk'!$A$2:'TRM - TBM Crosswalk'!$I$1008,9,FALSE))</f>
        <v/>
      </c>
    </row>
    <row r="7849" spans="1:11" x14ac:dyDescent="0.45">
      <c r="A7849" t="str">
        <f>TRM!A2548</f>
        <v>A02.022.243</v>
      </c>
      <c r="B7849" t="str">
        <f>TRM!B2548</f>
        <v>Software Development Kit (SDK)#</v>
      </c>
      <c r="C7849" t="str">
        <f>TRM!C2548</f>
        <v>VISA.NET Shared Components 5.11.0 (64-Bit) | 5.11.0301</v>
      </c>
      <c r="D7849">
        <f>TRM!D2548</f>
        <v>0</v>
      </c>
      <c r="E7849" t="str">
        <f>IF(VLOOKUP(TRM!A2548,'TRM - TBM Crosswalk'!$A$2:'TRM - TBM Crosswalk'!$I$1008,3,FALSE)="N/A","TBD","")</f>
        <v/>
      </c>
      <c r="F7849" t="str">
        <f>IF(VLOOKUP(TRM!A2548,'TRM - TBM Crosswalk'!$A$2:'TRM - TBM Crosswalk'!$I$1008,4,FALSE)=0,"",VLOOKUP(TRM!A2548,'TRM - TBM Crosswalk'!$A$2:'TRM - TBM Crosswalk'!$I$1008,4,FALSE))</f>
        <v/>
      </c>
      <c r="G7849" t="str">
        <f>IF(VLOOKUP(TRM!A2548,'TRM - TBM Crosswalk'!$A$2:'TRM - TBM Crosswalk'!$I$1008,5,FALSE)=0,"",VLOOKUP(TRM!A2548,'TRM - TBM Crosswalk'!$A$2:'TRM - TBM Crosswalk'!$I$1008,5,FALSE))</f>
        <v>Application</v>
      </c>
      <c r="H7849" t="str">
        <f>IF(VLOOKUP(TRM!A2548,'TRM - TBM Crosswalk'!$A$2:'TRM - TBM Crosswalk'!$I$1008,6,FALSE)=0,"",VLOOKUP(TRM!A2548,'TRM - TBM Crosswalk'!$A$2:'TRM - TBM Crosswalk'!$I$1008,6,FALSE))</f>
        <v>Application Development</v>
      </c>
      <c r="I7849" t="str">
        <f>IF(VLOOKUP(TRM!A2548,'TRM - TBM Crosswalk'!$A$2:'TRM - TBM Crosswalk'!$I$1008,7,FALSE)=0,"",VLOOKUP(TRM!A2548,'TRM - TBM Crosswalk'!$A$2:'TRM - TBM Crosswalk'!$I$1008,7,FALSE))</f>
        <v/>
      </c>
      <c r="J7849" t="str">
        <f>IF(VLOOKUP(TRM!A2548,'TRM - TBM Crosswalk'!$A$2:'TRM - TBM Crosswalk'!$I$1008,8,FALSE)=0,"",VLOOKUP(TRM!A2548,'TRM - TBM Crosswalk'!$A$2:'TRM - TBM Crosswalk'!$I$1008,8,FALSE))</f>
        <v/>
      </c>
      <c r="K7849" t="str">
        <f>IF(VLOOKUP(TRM!A2548,'TRM - TBM Crosswalk'!$A$2:'TRM - TBM Crosswalk'!$I$1008,9,FALSE)=0,"",VLOOKUP(TRM!A2548,'TRM - TBM Crosswalk'!$A$2:'TRM - TBM Crosswalk'!$I$1008,9,FALSE))</f>
        <v/>
      </c>
    </row>
    <row r="7850" spans="1:11" x14ac:dyDescent="0.45">
      <c r="A7850" t="str">
        <f>TRM!A2549</f>
        <v>A02.022.243</v>
      </c>
      <c r="B7850" t="str">
        <f>TRM!B2549</f>
        <v>Software Development Kit (SDK)#</v>
      </c>
      <c r="C7850" t="str">
        <f>TRM!C2549</f>
        <v>VISA.NET Shared Components 5.8.0 (64-Bit) | 5.8.0300</v>
      </c>
      <c r="D7850">
        <f>TRM!D2549</f>
        <v>0</v>
      </c>
      <c r="E7850" t="str">
        <f>IF(VLOOKUP(TRM!A2549,'TRM - TBM Crosswalk'!$A$2:'TRM - TBM Crosswalk'!$I$1008,3,FALSE)="N/A","TBD","")</f>
        <v/>
      </c>
      <c r="F7850" t="str">
        <f>IF(VLOOKUP(TRM!A2549,'TRM - TBM Crosswalk'!$A$2:'TRM - TBM Crosswalk'!$I$1008,4,FALSE)=0,"",VLOOKUP(TRM!A2549,'TRM - TBM Crosswalk'!$A$2:'TRM - TBM Crosswalk'!$I$1008,4,FALSE))</f>
        <v/>
      </c>
      <c r="G7850" t="str">
        <f>IF(VLOOKUP(TRM!A2549,'TRM - TBM Crosswalk'!$A$2:'TRM - TBM Crosswalk'!$I$1008,5,FALSE)=0,"",VLOOKUP(TRM!A2549,'TRM - TBM Crosswalk'!$A$2:'TRM - TBM Crosswalk'!$I$1008,5,FALSE))</f>
        <v>Application</v>
      </c>
      <c r="H7850" t="str">
        <f>IF(VLOOKUP(TRM!A2549,'TRM - TBM Crosswalk'!$A$2:'TRM - TBM Crosswalk'!$I$1008,6,FALSE)=0,"",VLOOKUP(TRM!A2549,'TRM - TBM Crosswalk'!$A$2:'TRM - TBM Crosswalk'!$I$1008,6,FALSE))</f>
        <v>Application Development</v>
      </c>
      <c r="I7850" t="str">
        <f>IF(VLOOKUP(TRM!A2549,'TRM - TBM Crosswalk'!$A$2:'TRM - TBM Crosswalk'!$I$1008,7,FALSE)=0,"",VLOOKUP(TRM!A2549,'TRM - TBM Crosswalk'!$A$2:'TRM - TBM Crosswalk'!$I$1008,7,FALSE))</f>
        <v/>
      </c>
      <c r="J7850" t="str">
        <f>IF(VLOOKUP(TRM!A2549,'TRM - TBM Crosswalk'!$A$2:'TRM - TBM Crosswalk'!$I$1008,8,FALSE)=0,"",VLOOKUP(TRM!A2549,'TRM - TBM Crosswalk'!$A$2:'TRM - TBM Crosswalk'!$I$1008,8,FALSE))</f>
        <v/>
      </c>
      <c r="K7850" t="str">
        <f>IF(VLOOKUP(TRM!A2549,'TRM - TBM Crosswalk'!$A$2:'TRM - TBM Crosswalk'!$I$1008,9,FALSE)=0,"",VLOOKUP(TRM!A2549,'TRM - TBM Crosswalk'!$A$2:'TRM - TBM Crosswalk'!$I$1008,9,FALSE))</f>
        <v/>
      </c>
    </row>
    <row r="7851" spans="1:11" x14ac:dyDescent="0.45">
      <c r="A7851" t="str">
        <f>TRM!A3078</f>
        <v>A02.023.260</v>
      </c>
      <c r="B7851" t="str">
        <f>TRM!B3078</f>
        <v>Document Imaging and OCR</v>
      </c>
      <c r="C7851" t="str">
        <f>TRM!C3078</f>
        <v>ScanEventHandler.app - 18.0</v>
      </c>
      <c r="D7851">
        <f>TRM!D3078</f>
        <v>0</v>
      </c>
      <c r="E7851" t="str">
        <f>IF(VLOOKUP(TRM!A3078,'TRM - TBM Crosswalk'!$A$2:'TRM - TBM Crosswalk'!$I$1008,3,FALSE)="N/A","TBD","")</f>
        <v/>
      </c>
      <c r="F7851" t="str">
        <f>IF(VLOOKUP(TRM!A3078,'TRM - TBM Crosswalk'!$A$2:'TRM - TBM Crosswalk'!$I$1008,4,FALSE)=0,"",VLOOKUP(TRM!A3078,'TRM - TBM Crosswalk'!$A$2:'TRM - TBM Crosswalk'!$I$1008,4,FALSE))</f>
        <v/>
      </c>
      <c r="G7851" t="str">
        <f>IF(VLOOKUP(TRM!A3078,'TRM - TBM Crosswalk'!$A$2:'TRM - TBM Crosswalk'!$I$1008,5,FALSE)=0,"",VLOOKUP(TRM!A3078,'TRM - TBM Crosswalk'!$A$2:'TRM - TBM Crosswalk'!$I$1008,5,FALSE))</f>
        <v/>
      </c>
      <c r="H7851" t="str">
        <f>IF(VLOOKUP(TRM!A3078,'TRM - TBM Crosswalk'!$A$2:'TRM - TBM Crosswalk'!$I$1008,6,FALSE)=0,"",VLOOKUP(TRM!A3078,'TRM - TBM Crosswalk'!$A$2:'TRM - TBM Crosswalk'!$I$1008,6,FALSE))</f>
        <v/>
      </c>
      <c r="I7851" t="str">
        <f>IF(VLOOKUP(TRM!A3078,'TRM - TBM Crosswalk'!$A$2:'TRM - TBM Crosswalk'!$I$1008,7,FALSE)=0,"",VLOOKUP(TRM!A3078,'TRM - TBM Crosswalk'!$A$2:'TRM - TBM Crosswalk'!$I$1008,7,FALSE))</f>
        <v>Platform Services</v>
      </c>
      <c r="J7851" t="str">
        <f>IF(VLOOKUP(TRM!A3078,'TRM - TBM Crosswalk'!$A$2:'TRM - TBM Crosswalk'!$I$1008,8,FALSE)=0,"",VLOOKUP(TRM!A3078,'TRM - TBM Crosswalk'!$A$2:'TRM - TBM Crosswalk'!$I$1008,8,FALSE))</f>
        <v>Applications Services</v>
      </c>
      <c r="K7851" t="str">
        <f>IF(VLOOKUP(TRM!A3078,'TRM - TBM Crosswalk'!$A$2:'TRM - TBM Crosswalk'!$I$1008,9,FALSE)=0,"",VLOOKUP(TRM!A3078,'TRM - TBM Crosswalk'!$A$2:'TRM - TBM Crosswalk'!$I$1008,9,FALSE))</f>
        <v>Content Management</v>
      </c>
    </row>
    <row r="7852" spans="1:11" x14ac:dyDescent="0.45">
      <c r="A7852" t="str">
        <f>TRM!A3079</f>
        <v>A02.023.260</v>
      </c>
      <c r="B7852" t="str">
        <f>TRM!B3079</f>
        <v>Document Imaging and OCR</v>
      </c>
      <c r="C7852" t="str">
        <f>TRM!C3079</f>
        <v>ScanEventHandler.app - 32.0</v>
      </c>
      <c r="D7852">
        <f>TRM!D3079</f>
        <v>0</v>
      </c>
      <c r="E7852" t="str">
        <f>IF(VLOOKUP(TRM!A3079,'TRM - TBM Crosswalk'!$A$2:'TRM - TBM Crosswalk'!$I$1008,3,FALSE)="N/A","TBD","")</f>
        <v/>
      </c>
      <c r="F7852" t="str">
        <f>IF(VLOOKUP(TRM!A3079,'TRM - TBM Crosswalk'!$A$2:'TRM - TBM Crosswalk'!$I$1008,4,FALSE)=0,"",VLOOKUP(TRM!A3079,'TRM - TBM Crosswalk'!$A$2:'TRM - TBM Crosswalk'!$I$1008,4,FALSE))</f>
        <v/>
      </c>
      <c r="G7852" t="str">
        <f>IF(VLOOKUP(TRM!A3079,'TRM - TBM Crosswalk'!$A$2:'TRM - TBM Crosswalk'!$I$1008,5,FALSE)=0,"",VLOOKUP(TRM!A3079,'TRM - TBM Crosswalk'!$A$2:'TRM - TBM Crosswalk'!$I$1008,5,FALSE))</f>
        <v/>
      </c>
      <c r="H7852" t="str">
        <f>IF(VLOOKUP(TRM!A3079,'TRM - TBM Crosswalk'!$A$2:'TRM - TBM Crosswalk'!$I$1008,6,FALSE)=0,"",VLOOKUP(TRM!A3079,'TRM - TBM Crosswalk'!$A$2:'TRM - TBM Crosswalk'!$I$1008,6,FALSE))</f>
        <v/>
      </c>
      <c r="I7852" t="str">
        <f>IF(VLOOKUP(TRM!A3079,'TRM - TBM Crosswalk'!$A$2:'TRM - TBM Crosswalk'!$I$1008,7,FALSE)=0,"",VLOOKUP(TRM!A3079,'TRM - TBM Crosswalk'!$A$2:'TRM - TBM Crosswalk'!$I$1008,7,FALSE))</f>
        <v>Platform Services</v>
      </c>
      <c r="J7852" t="str">
        <f>IF(VLOOKUP(TRM!A3079,'TRM - TBM Crosswalk'!$A$2:'TRM - TBM Crosswalk'!$I$1008,8,FALSE)=0,"",VLOOKUP(TRM!A3079,'TRM - TBM Crosswalk'!$A$2:'TRM - TBM Crosswalk'!$I$1008,8,FALSE))</f>
        <v>Applications Services</v>
      </c>
      <c r="K7852" t="str">
        <f>IF(VLOOKUP(TRM!A3079,'TRM - TBM Crosswalk'!$A$2:'TRM - TBM Crosswalk'!$I$1008,9,FALSE)=0,"",VLOOKUP(TRM!A3079,'TRM - TBM Crosswalk'!$A$2:'TRM - TBM Crosswalk'!$I$1008,9,FALSE))</f>
        <v>Content Management</v>
      </c>
    </row>
    <row r="7853" spans="1:11" x14ac:dyDescent="0.45">
      <c r="A7853" t="str">
        <f>TRM!A3264</f>
        <v>A02.023.267#</v>
      </c>
      <c r="B7853" t="str">
        <f>TRM!B3264</f>
        <v>Web Server#</v>
      </c>
      <c r="C7853" t="str">
        <f>TRM!C3264</f>
        <v>apachectl</v>
      </c>
      <c r="D7853">
        <f>TRM!D3264</f>
        <v>0</v>
      </c>
      <c r="E7853" t="str">
        <f>IF(VLOOKUP(TRM!A3264,'TRM - TBM Crosswalk'!$A$2:'TRM - TBM Crosswalk'!$I$1008,3,FALSE)="N/A","TBD","")</f>
        <v>TBD</v>
      </c>
      <c r="F7853" t="str">
        <f>IF(VLOOKUP(TRM!A3264,'TRM - TBM Crosswalk'!$A$2:'TRM - TBM Crosswalk'!$I$1008,4,FALSE)=0,"",VLOOKUP(TRM!A3264,'TRM - TBM Crosswalk'!$A$2:'TRM - TBM Crosswalk'!$I$1008,4,FALSE))</f>
        <v/>
      </c>
      <c r="G7853" t="str">
        <f>IF(VLOOKUP(TRM!A3264,'TRM - TBM Crosswalk'!$A$2:'TRM - TBM Crosswalk'!$I$1008,5,FALSE)=0,"",VLOOKUP(TRM!A3264,'TRM - TBM Crosswalk'!$A$2:'TRM - TBM Crosswalk'!$I$1008,5,FALSE))</f>
        <v/>
      </c>
      <c r="H7853" t="str">
        <f>IF(VLOOKUP(TRM!A3264,'TRM - TBM Crosswalk'!$A$2:'TRM - TBM Crosswalk'!$I$1008,6,FALSE)=0,"",VLOOKUP(TRM!A3264,'TRM - TBM Crosswalk'!$A$2:'TRM - TBM Crosswalk'!$I$1008,6,FALSE))</f>
        <v/>
      </c>
      <c r="I7853" t="str">
        <f>IF(VLOOKUP(TRM!A3264,'TRM - TBM Crosswalk'!$A$2:'TRM - TBM Crosswalk'!$I$1008,7,FALSE)=0,"",VLOOKUP(TRM!A3264,'TRM - TBM Crosswalk'!$A$2:'TRM - TBM Crosswalk'!$I$1008,7,FALSE))</f>
        <v/>
      </c>
      <c r="J7853" t="str">
        <f>IF(VLOOKUP(TRM!A3264,'TRM - TBM Crosswalk'!$A$2:'TRM - TBM Crosswalk'!$I$1008,8,FALSE)=0,"",VLOOKUP(TRM!A3264,'TRM - TBM Crosswalk'!$A$2:'TRM - TBM Crosswalk'!$I$1008,8,FALSE))</f>
        <v/>
      </c>
      <c r="K7853" t="str">
        <f>IF(VLOOKUP(TRM!A3264,'TRM - TBM Crosswalk'!$A$2:'TRM - TBM Crosswalk'!$I$1008,9,FALSE)=0,"",VLOOKUP(TRM!A3264,'TRM - TBM Crosswalk'!$A$2:'TRM - TBM Crosswalk'!$I$1008,9,FALSE))</f>
        <v/>
      </c>
    </row>
    <row r="7854" spans="1:11" x14ac:dyDescent="0.45">
      <c r="A7854" t="str">
        <f>TRM!A3265</f>
        <v>A02.023.267#</v>
      </c>
      <c r="B7854" t="str">
        <f>TRM!B3265</f>
        <v>Web Server#</v>
      </c>
      <c r="C7854" t="str">
        <f>TRM!C3265</f>
        <v>IBM HTTP Server V8.5</v>
      </c>
      <c r="D7854">
        <f>TRM!D3265</f>
        <v>0</v>
      </c>
      <c r="E7854" t="str">
        <f>IF(VLOOKUP(TRM!A3265,'TRM - TBM Crosswalk'!$A$2:'TRM - TBM Crosswalk'!$I$1008,3,FALSE)="N/A","TBD","")</f>
        <v>TBD</v>
      </c>
      <c r="F7854" t="str">
        <f>IF(VLOOKUP(TRM!A3265,'TRM - TBM Crosswalk'!$A$2:'TRM - TBM Crosswalk'!$I$1008,4,FALSE)=0,"",VLOOKUP(TRM!A3265,'TRM - TBM Crosswalk'!$A$2:'TRM - TBM Crosswalk'!$I$1008,4,FALSE))</f>
        <v/>
      </c>
      <c r="G7854" t="str">
        <f>IF(VLOOKUP(TRM!A3265,'TRM - TBM Crosswalk'!$A$2:'TRM - TBM Crosswalk'!$I$1008,5,FALSE)=0,"",VLOOKUP(TRM!A3265,'TRM - TBM Crosswalk'!$A$2:'TRM - TBM Crosswalk'!$I$1008,5,FALSE))</f>
        <v/>
      </c>
      <c r="H7854" t="str">
        <f>IF(VLOOKUP(TRM!A3265,'TRM - TBM Crosswalk'!$A$2:'TRM - TBM Crosswalk'!$I$1008,6,FALSE)=0,"",VLOOKUP(TRM!A3265,'TRM - TBM Crosswalk'!$A$2:'TRM - TBM Crosswalk'!$I$1008,6,FALSE))</f>
        <v/>
      </c>
      <c r="I7854" t="str">
        <f>IF(VLOOKUP(TRM!A3265,'TRM - TBM Crosswalk'!$A$2:'TRM - TBM Crosswalk'!$I$1008,7,FALSE)=0,"",VLOOKUP(TRM!A3265,'TRM - TBM Crosswalk'!$A$2:'TRM - TBM Crosswalk'!$I$1008,7,FALSE))</f>
        <v/>
      </c>
      <c r="J7854" t="str">
        <f>IF(VLOOKUP(TRM!A3265,'TRM - TBM Crosswalk'!$A$2:'TRM - TBM Crosswalk'!$I$1008,8,FALSE)=0,"",VLOOKUP(TRM!A3265,'TRM - TBM Crosswalk'!$A$2:'TRM - TBM Crosswalk'!$I$1008,8,FALSE))</f>
        <v/>
      </c>
      <c r="K7854" t="str">
        <f>IF(VLOOKUP(TRM!A3265,'TRM - TBM Crosswalk'!$A$2:'TRM - TBM Crosswalk'!$I$1008,9,FALSE)=0,"",VLOOKUP(TRM!A3265,'TRM - TBM Crosswalk'!$A$2:'TRM - TBM Crosswalk'!$I$1008,9,FALSE))</f>
        <v/>
      </c>
    </row>
    <row r="7855" spans="1:11" x14ac:dyDescent="0.45">
      <c r="A7855" t="str">
        <f>TRM!A4392</f>
        <v>A02.028.334#</v>
      </c>
      <c r="B7855" t="str">
        <f>TRM!B4392</f>
        <v>Web Authoring#</v>
      </c>
      <c r="C7855" t="str">
        <f>TRM!C4392</f>
        <v>Creative Cloud Desktop App.app - 5.0.0.354</v>
      </c>
      <c r="D7855">
        <f>TRM!D4392</f>
        <v>0</v>
      </c>
      <c r="E7855" t="str">
        <f>IF(VLOOKUP(TRM!A4392,'TRM - TBM Crosswalk'!$A$2:'TRM - TBM Crosswalk'!$I$1008,3,FALSE)="N/A","TBD","")</f>
        <v/>
      </c>
      <c r="F7855" t="str">
        <f>IF(VLOOKUP(TRM!A4392,'TRM - TBM Crosswalk'!$A$2:'TRM - TBM Crosswalk'!$I$1008,4,FALSE)=0,"",VLOOKUP(TRM!A4392,'TRM - TBM Crosswalk'!$A$2:'TRM - TBM Crosswalk'!$I$1008,4,FALSE))</f>
        <v/>
      </c>
      <c r="G7855" t="str">
        <f>IF(VLOOKUP(TRM!A4392,'TRM - TBM Crosswalk'!$A$2:'TRM - TBM Crosswalk'!$I$1008,5,FALSE)=0,"",VLOOKUP(TRM!A4392,'TRM - TBM Crosswalk'!$A$2:'TRM - TBM Crosswalk'!$I$1008,5,FALSE))</f>
        <v/>
      </c>
      <c r="H7855" t="str">
        <f>IF(VLOOKUP(TRM!A4392,'TRM - TBM Crosswalk'!$A$2:'TRM - TBM Crosswalk'!$I$1008,6,FALSE)=0,"",VLOOKUP(TRM!A4392,'TRM - TBM Crosswalk'!$A$2:'TRM - TBM Crosswalk'!$I$1008,6,FALSE))</f>
        <v/>
      </c>
      <c r="I7855" t="str">
        <f>IF(VLOOKUP(TRM!A4392,'TRM - TBM Crosswalk'!$A$2:'TRM - TBM Crosswalk'!$I$1008,7,FALSE)=0,"",VLOOKUP(TRM!A4392,'TRM - TBM Crosswalk'!$A$2:'TRM - TBM Crosswalk'!$I$1008,7,FALSE))</f>
        <v>End User Services</v>
      </c>
      <c r="J7855" t="str">
        <f>IF(VLOOKUP(TRM!A4392,'TRM - TBM Crosswalk'!$A$2:'TRM - TBM Crosswalk'!$I$1008,8,FALSE)=0,"",VLOOKUP(TRM!A4392,'TRM - TBM Crosswalk'!$A$2:'TRM - TBM Crosswalk'!$I$1008,8,FALSE))</f>
        <v>Communication &amp; Collaboration</v>
      </c>
      <c r="K7855" t="str">
        <f>IF(VLOOKUP(TRM!A4392,'TRM - TBM Crosswalk'!$A$2:'TRM - TBM Crosswalk'!$I$1008,9,FALSE)=0,"",VLOOKUP(TRM!A4392,'TRM - TBM Crosswalk'!$A$2:'TRM - TBM Crosswalk'!$I$1008,9,FALSE))</f>
        <v>Productivity</v>
      </c>
    </row>
    <row r="7856" spans="1:11" x14ac:dyDescent="0.45">
      <c r="A7856" t="str">
        <f>TRM!A4932</f>
        <v>A02.030.370#</v>
      </c>
      <c r="B7856" t="str">
        <f>TRM!B4932</f>
        <v>Digital Video Editing</v>
      </c>
      <c r="C7856" t="str">
        <f>TRM!C4932</f>
        <v>Adobe Premiere Rush.app - 1.1</v>
      </c>
      <c r="D7856">
        <f>TRM!D4932</f>
        <v>0</v>
      </c>
      <c r="E7856" t="str">
        <f>IF(VLOOKUP(TRM!A4932,'TRM - TBM Crosswalk'!$A$2:'TRM - TBM Crosswalk'!$I$1008,3,FALSE)="N/A","TBD","")</f>
        <v/>
      </c>
      <c r="F7856" t="str">
        <f>IF(VLOOKUP(TRM!A4932,'TRM - TBM Crosswalk'!$A$2:'TRM - TBM Crosswalk'!$I$1008,4,FALSE)=0,"",VLOOKUP(TRM!A4932,'TRM - TBM Crosswalk'!$A$2:'TRM - TBM Crosswalk'!$I$1008,4,FALSE))</f>
        <v/>
      </c>
      <c r="G7856" t="str">
        <f>IF(VLOOKUP(TRM!A4932,'TRM - TBM Crosswalk'!$A$2:'TRM - TBM Crosswalk'!$I$1008,5,FALSE)=0,"",VLOOKUP(TRM!A4932,'TRM - TBM Crosswalk'!$A$2:'TRM - TBM Crosswalk'!$I$1008,5,FALSE))</f>
        <v/>
      </c>
      <c r="H7856" t="str">
        <f>IF(VLOOKUP(TRM!A4932,'TRM - TBM Crosswalk'!$A$2:'TRM - TBM Crosswalk'!$I$1008,6,FALSE)=0,"",VLOOKUP(TRM!A4932,'TRM - TBM Crosswalk'!$A$2:'TRM - TBM Crosswalk'!$I$1008,6,FALSE))</f>
        <v/>
      </c>
      <c r="I7856" t="str">
        <f>IF(VLOOKUP(TRM!A4932,'TRM - TBM Crosswalk'!$A$2:'TRM - TBM Crosswalk'!$I$1008,7,FALSE)=0,"",VLOOKUP(TRM!A4932,'TRM - TBM Crosswalk'!$A$2:'TRM - TBM Crosswalk'!$I$1008,7,FALSE))</f>
        <v>End User Services</v>
      </c>
      <c r="J7856" t="str">
        <f>IF(VLOOKUP(TRM!A4932,'TRM - TBM Crosswalk'!$A$2:'TRM - TBM Crosswalk'!$I$1008,8,FALSE)=0,"",VLOOKUP(TRM!A4932,'TRM - TBM Crosswalk'!$A$2:'TRM - TBM Crosswalk'!$I$1008,8,FALSE))</f>
        <v>Communication &amp; Collaboration</v>
      </c>
      <c r="K7856" t="str">
        <f>IF(VLOOKUP(TRM!A4932,'TRM - TBM Crosswalk'!$A$2:'TRM - TBM Crosswalk'!$I$1008,9,FALSE)=0,"",VLOOKUP(TRM!A4932,'TRM - TBM Crosswalk'!$A$2:'TRM - TBM Crosswalk'!$I$1008,9,FALSE))</f>
        <v>Productivity</v>
      </c>
    </row>
    <row r="7857" spans="1:11" x14ac:dyDescent="0.45">
      <c r="A7857" t="str">
        <f>TRM!A5011</f>
        <v>A02.030.370#</v>
      </c>
      <c r="B7857" t="str">
        <f>TRM!B5011</f>
        <v>Digital Video Editing</v>
      </c>
      <c r="C7857" t="str">
        <f>TRM!C5011</f>
        <v>Livestream Producer.app</v>
      </c>
      <c r="D7857">
        <f>TRM!D5011</f>
        <v>0</v>
      </c>
      <c r="E7857" t="str">
        <f>IF(VLOOKUP(TRM!A5011,'TRM - TBM Crosswalk'!$A$2:'TRM - TBM Crosswalk'!$I$1008,3,FALSE)="N/A","TBD","")</f>
        <v/>
      </c>
      <c r="F7857" t="str">
        <f>IF(VLOOKUP(TRM!A5011,'TRM - TBM Crosswalk'!$A$2:'TRM - TBM Crosswalk'!$I$1008,4,FALSE)=0,"",VLOOKUP(TRM!A5011,'TRM - TBM Crosswalk'!$A$2:'TRM - TBM Crosswalk'!$I$1008,4,FALSE))</f>
        <v/>
      </c>
      <c r="G7857" t="str">
        <f>IF(VLOOKUP(TRM!A5011,'TRM - TBM Crosswalk'!$A$2:'TRM - TBM Crosswalk'!$I$1008,5,FALSE)=0,"",VLOOKUP(TRM!A5011,'TRM - TBM Crosswalk'!$A$2:'TRM - TBM Crosswalk'!$I$1008,5,FALSE))</f>
        <v/>
      </c>
      <c r="H7857" t="str">
        <f>IF(VLOOKUP(TRM!A5011,'TRM - TBM Crosswalk'!$A$2:'TRM - TBM Crosswalk'!$I$1008,6,FALSE)=0,"",VLOOKUP(TRM!A5011,'TRM - TBM Crosswalk'!$A$2:'TRM - TBM Crosswalk'!$I$1008,6,FALSE))</f>
        <v/>
      </c>
      <c r="I7857" t="str">
        <f>IF(VLOOKUP(TRM!A5011,'TRM - TBM Crosswalk'!$A$2:'TRM - TBM Crosswalk'!$I$1008,7,FALSE)=0,"",VLOOKUP(TRM!A5011,'TRM - TBM Crosswalk'!$A$2:'TRM - TBM Crosswalk'!$I$1008,7,FALSE))</f>
        <v>End User Services</v>
      </c>
      <c r="J7857" t="str">
        <f>IF(VLOOKUP(TRM!A5011,'TRM - TBM Crosswalk'!$A$2:'TRM - TBM Crosswalk'!$I$1008,8,FALSE)=0,"",VLOOKUP(TRM!A5011,'TRM - TBM Crosswalk'!$A$2:'TRM - TBM Crosswalk'!$I$1008,8,FALSE))</f>
        <v>Communication &amp; Collaboration</v>
      </c>
      <c r="K7857" t="str">
        <f>IF(VLOOKUP(TRM!A5011,'TRM - TBM Crosswalk'!$A$2:'TRM - TBM Crosswalk'!$I$1008,9,FALSE)=0,"",VLOOKUP(TRM!A5011,'TRM - TBM Crosswalk'!$A$2:'TRM - TBM Crosswalk'!$I$1008,9,FALSE))</f>
        <v>Productivity</v>
      </c>
    </row>
    <row r="7858" spans="1:11" x14ac:dyDescent="0.45">
      <c r="A7858" t="str">
        <f>TRM!A5012</f>
        <v>A02.030.370#</v>
      </c>
      <c r="B7858" t="str">
        <f>TRM!B5012</f>
        <v>Digital Video Editing</v>
      </c>
      <c r="C7858" t="str">
        <f>TRM!C5012</f>
        <v>Livestream Studio Beta.app - 5.0.64</v>
      </c>
      <c r="D7858">
        <f>TRM!D5012</f>
        <v>0</v>
      </c>
      <c r="E7858" t="str">
        <f>IF(VLOOKUP(TRM!A5012,'TRM - TBM Crosswalk'!$A$2:'TRM - TBM Crosswalk'!$I$1008,3,FALSE)="N/A","TBD","")</f>
        <v/>
      </c>
      <c r="F7858" t="str">
        <f>IF(VLOOKUP(TRM!A5012,'TRM - TBM Crosswalk'!$A$2:'TRM - TBM Crosswalk'!$I$1008,4,FALSE)=0,"",VLOOKUP(TRM!A5012,'TRM - TBM Crosswalk'!$A$2:'TRM - TBM Crosswalk'!$I$1008,4,FALSE))</f>
        <v/>
      </c>
      <c r="G7858" t="str">
        <f>IF(VLOOKUP(TRM!A5012,'TRM - TBM Crosswalk'!$A$2:'TRM - TBM Crosswalk'!$I$1008,5,FALSE)=0,"",VLOOKUP(TRM!A5012,'TRM - TBM Crosswalk'!$A$2:'TRM - TBM Crosswalk'!$I$1008,5,FALSE))</f>
        <v/>
      </c>
      <c r="H7858" t="str">
        <f>IF(VLOOKUP(TRM!A5012,'TRM - TBM Crosswalk'!$A$2:'TRM - TBM Crosswalk'!$I$1008,6,FALSE)=0,"",VLOOKUP(TRM!A5012,'TRM - TBM Crosswalk'!$A$2:'TRM - TBM Crosswalk'!$I$1008,6,FALSE))</f>
        <v/>
      </c>
      <c r="I7858" t="str">
        <f>IF(VLOOKUP(TRM!A5012,'TRM - TBM Crosswalk'!$A$2:'TRM - TBM Crosswalk'!$I$1008,7,FALSE)=0,"",VLOOKUP(TRM!A5012,'TRM - TBM Crosswalk'!$A$2:'TRM - TBM Crosswalk'!$I$1008,7,FALSE))</f>
        <v>End User Services</v>
      </c>
      <c r="J7858" t="str">
        <f>IF(VLOOKUP(TRM!A5012,'TRM - TBM Crosswalk'!$A$2:'TRM - TBM Crosswalk'!$I$1008,8,FALSE)=0,"",VLOOKUP(TRM!A5012,'TRM - TBM Crosswalk'!$A$2:'TRM - TBM Crosswalk'!$I$1008,8,FALSE))</f>
        <v>Communication &amp; Collaboration</v>
      </c>
      <c r="K7858" t="str">
        <f>IF(VLOOKUP(TRM!A5012,'TRM - TBM Crosswalk'!$A$2:'TRM - TBM Crosswalk'!$I$1008,9,FALSE)=0,"",VLOOKUP(TRM!A5012,'TRM - TBM Crosswalk'!$A$2:'TRM - TBM Crosswalk'!$I$1008,9,FALSE))</f>
        <v>Productivity</v>
      </c>
    </row>
    <row r="7859" spans="1:11" x14ac:dyDescent="0.45">
      <c r="A7859" t="str">
        <f>TRM!A5013</f>
        <v>A02.030.370#</v>
      </c>
      <c r="B7859" t="str">
        <f>TRM!B5013</f>
        <v>Digital Video Editing</v>
      </c>
      <c r="C7859" t="str">
        <f>TRM!C5013</f>
        <v>Logitech Camera Settings | 2.10.4.0</v>
      </c>
      <c r="D7859">
        <f>TRM!D5013</f>
        <v>0</v>
      </c>
      <c r="E7859" t="str">
        <f>IF(VLOOKUP(TRM!A5013,'TRM - TBM Crosswalk'!$A$2:'TRM - TBM Crosswalk'!$I$1008,3,FALSE)="N/A","TBD","")</f>
        <v/>
      </c>
      <c r="F7859" t="str">
        <f>IF(VLOOKUP(TRM!A5013,'TRM - TBM Crosswalk'!$A$2:'TRM - TBM Crosswalk'!$I$1008,4,FALSE)=0,"",VLOOKUP(TRM!A5013,'TRM - TBM Crosswalk'!$A$2:'TRM - TBM Crosswalk'!$I$1008,4,FALSE))</f>
        <v/>
      </c>
      <c r="G7859" t="str">
        <f>IF(VLOOKUP(TRM!A5013,'TRM - TBM Crosswalk'!$A$2:'TRM - TBM Crosswalk'!$I$1008,5,FALSE)=0,"",VLOOKUP(TRM!A5013,'TRM - TBM Crosswalk'!$A$2:'TRM - TBM Crosswalk'!$I$1008,5,FALSE))</f>
        <v/>
      </c>
      <c r="H7859" t="str">
        <f>IF(VLOOKUP(TRM!A5013,'TRM - TBM Crosswalk'!$A$2:'TRM - TBM Crosswalk'!$I$1008,6,FALSE)=0,"",VLOOKUP(TRM!A5013,'TRM - TBM Crosswalk'!$A$2:'TRM - TBM Crosswalk'!$I$1008,6,FALSE))</f>
        <v/>
      </c>
      <c r="I7859" t="str">
        <f>IF(VLOOKUP(TRM!A5013,'TRM - TBM Crosswalk'!$A$2:'TRM - TBM Crosswalk'!$I$1008,7,FALSE)=0,"",VLOOKUP(TRM!A5013,'TRM - TBM Crosswalk'!$A$2:'TRM - TBM Crosswalk'!$I$1008,7,FALSE))</f>
        <v>End User Services</v>
      </c>
      <c r="J7859" t="str">
        <f>IF(VLOOKUP(TRM!A5013,'TRM - TBM Crosswalk'!$A$2:'TRM - TBM Crosswalk'!$I$1008,8,FALSE)=0,"",VLOOKUP(TRM!A5013,'TRM - TBM Crosswalk'!$A$2:'TRM - TBM Crosswalk'!$I$1008,8,FALSE))</f>
        <v>Communication &amp; Collaboration</v>
      </c>
      <c r="K7859" t="str">
        <f>IF(VLOOKUP(TRM!A5013,'TRM - TBM Crosswalk'!$A$2:'TRM - TBM Crosswalk'!$I$1008,9,FALSE)=0,"",VLOOKUP(TRM!A5013,'TRM - TBM Crosswalk'!$A$2:'TRM - TBM Crosswalk'!$I$1008,9,FALSE))</f>
        <v>Productivity</v>
      </c>
    </row>
    <row r="7860" spans="1:11" x14ac:dyDescent="0.45">
      <c r="A7860" t="str">
        <f>TRM!A5068</f>
        <v>A02.030.370#</v>
      </c>
      <c r="B7860" t="str">
        <f>TRM!B5068</f>
        <v>Digital Video Editing</v>
      </c>
      <c r="C7860" t="str">
        <f>TRM!C5068</f>
        <v>VUE version | 3.3.1</v>
      </c>
      <c r="D7860">
        <f>TRM!D5068</f>
        <v>0</v>
      </c>
      <c r="E7860" t="str">
        <f>IF(VLOOKUP(TRM!A5068,'TRM - TBM Crosswalk'!$A$2:'TRM - TBM Crosswalk'!$I$1008,3,FALSE)="N/A","TBD","")</f>
        <v/>
      </c>
      <c r="F7860" t="str">
        <f>IF(VLOOKUP(TRM!A5068,'TRM - TBM Crosswalk'!$A$2:'TRM - TBM Crosswalk'!$I$1008,4,FALSE)=0,"",VLOOKUP(TRM!A5068,'TRM - TBM Crosswalk'!$A$2:'TRM - TBM Crosswalk'!$I$1008,4,FALSE))</f>
        <v/>
      </c>
      <c r="G7860" t="str">
        <f>IF(VLOOKUP(TRM!A5068,'TRM - TBM Crosswalk'!$A$2:'TRM - TBM Crosswalk'!$I$1008,5,FALSE)=0,"",VLOOKUP(TRM!A5068,'TRM - TBM Crosswalk'!$A$2:'TRM - TBM Crosswalk'!$I$1008,5,FALSE))</f>
        <v/>
      </c>
      <c r="H7860" t="str">
        <f>IF(VLOOKUP(TRM!A5068,'TRM - TBM Crosswalk'!$A$2:'TRM - TBM Crosswalk'!$I$1008,6,FALSE)=0,"",VLOOKUP(TRM!A5068,'TRM - TBM Crosswalk'!$A$2:'TRM - TBM Crosswalk'!$I$1008,6,FALSE))</f>
        <v/>
      </c>
      <c r="I7860" t="str">
        <f>IF(VLOOKUP(TRM!A5068,'TRM - TBM Crosswalk'!$A$2:'TRM - TBM Crosswalk'!$I$1008,7,FALSE)=0,"",VLOOKUP(TRM!A5068,'TRM - TBM Crosswalk'!$A$2:'TRM - TBM Crosswalk'!$I$1008,7,FALSE))</f>
        <v>End User Services</v>
      </c>
      <c r="J7860" t="str">
        <f>IF(VLOOKUP(TRM!A5068,'TRM - TBM Crosswalk'!$A$2:'TRM - TBM Crosswalk'!$I$1008,8,FALSE)=0,"",VLOOKUP(TRM!A5068,'TRM - TBM Crosswalk'!$A$2:'TRM - TBM Crosswalk'!$I$1008,8,FALSE))</f>
        <v>Communication &amp; Collaboration</v>
      </c>
      <c r="K7860" t="str">
        <f>IF(VLOOKUP(TRM!A5068,'TRM - TBM Crosswalk'!$A$2:'TRM - TBM Crosswalk'!$I$1008,9,FALSE)=0,"",VLOOKUP(TRM!A5068,'TRM - TBM Crosswalk'!$A$2:'TRM - TBM Crosswalk'!$I$1008,9,FALSE))</f>
        <v>Productivity</v>
      </c>
    </row>
    <row r="7861" spans="1:11" x14ac:dyDescent="0.45">
      <c r="A7861" t="str">
        <f>TRM!A5254</f>
        <v>A02.031.383</v>
      </c>
      <c r="B7861" t="str">
        <f>TRM!B5254</f>
        <v>Computer Aided Design</v>
      </c>
      <c r="C7861" t="str">
        <f>TRM!C5254</f>
        <v>Autodesk Advanced Material Library Base Resolution Image Library 2020 | 18.11.1.0</v>
      </c>
      <c r="D7861">
        <f>TRM!D5254</f>
        <v>0</v>
      </c>
      <c r="E7861" t="str">
        <f>IF(VLOOKUP(TRM!A5254,'TRM - TBM Crosswalk'!$A$2:'TRM - TBM Crosswalk'!$I$1008,3,FALSE)="N/A","TBD","")</f>
        <v/>
      </c>
      <c r="F7861" t="str">
        <f>IF(VLOOKUP(TRM!A5254,'TRM - TBM Crosswalk'!$A$2:'TRM - TBM Crosswalk'!$I$1008,4,FALSE)=0,"",VLOOKUP(TRM!A5254,'TRM - TBM Crosswalk'!$A$2:'TRM - TBM Crosswalk'!$I$1008,4,FALSE))</f>
        <v/>
      </c>
      <c r="G7861" t="str">
        <f>IF(VLOOKUP(TRM!A5254,'TRM - TBM Crosswalk'!$A$2:'TRM - TBM Crosswalk'!$I$1008,5,FALSE)=0,"",VLOOKUP(TRM!A5254,'TRM - TBM Crosswalk'!$A$2:'TRM - TBM Crosswalk'!$I$1008,5,FALSE))</f>
        <v/>
      </c>
      <c r="H7861" t="str">
        <f>IF(VLOOKUP(TRM!A5254,'TRM - TBM Crosswalk'!$A$2:'TRM - TBM Crosswalk'!$I$1008,6,FALSE)=0,"",VLOOKUP(TRM!A5254,'TRM - TBM Crosswalk'!$A$2:'TRM - TBM Crosswalk'!$I$1008,6,FALSE))</f>
        <v/>
      </c>
      <c r="I7861" t="str">
        <f>IF(VLOOKUP(TRM!A5254,'TRM - TBM Crosswalk'!$A$2:'TRM - TBM Crosswalk'!$I$1008,7,FALSE)=0,"",VLOOKUP(TRM!A5254,'TRM - TBM Crosswalk'!$A$2:'TRM - TBM Crosswalk'!$I$1008,7,FALSE))</f>
        <v>Platform Services</v>
      </c>
      <c r="J7861" t="str">
        <f>IF(VLOOKUP(TRM!A5254,'TRM - TBM Crosswalk'!$A$2:'TRM - TBM Crosswalk'!$I$1008,8,FALSE)=0,"",VLOOKUP(TRM!A5254,'TRM - TBM Crosswalk'!$A$2:'TRM - TBM Crosswalk'!$I$1008,8,FALSE))</f>
        <v>Data Services</v>
      </c>
      <c r="K7861" t="str">
        <f>IF(VLOOKUP(TRM!A5254,'TRM - TBM Crosswalk'!$A$2:'TRM - TBM Crosswalk'!$I$1008,9,FALSE)=0,"",VLOOKUP(TRM!A5254,'TRM - TBM Crosswalk'!$A$2:'TRM - TBM Crosswalk'!$I$1008,9,FALSE))</f>
        <v>Data Analytics &amp; Visualizations</v>
      </c>
    </row>
    <row r="7862" spans="1:11" x14ac:dyDescent="0.45">
      <c r="A7862" t="str">
        <f>TRM!A8170</f>
        <v>I01.002.203</v>
      </c>
      <c r="B7862" t="str">
        <f>TRM!B8170</f>
        <v>Personal Computer OS</v>
      </c>
      <c r="C7862" t="str">
        <f>TRM!C8170</f>
        <v>Windows 10 Update and Privacy Settings | 1.0.14.0</v>
      </c>
      <c r="D7862">
        <f>TRM!D8170</f>
        <v>0</v>
      </c>
      <c r="E7862" t="str">
        <f>IF(VLOOKUP(TRM!A8170,'TRM - TBM Crosswalk'!$A$2:'TRM - TBM Crosswalk'!$I$1008,3,FALSE)="N/A","TBD","")</f>
        <v/>
      </c>
      <c r="F7862" t="str">
        <f>IF(VLOOKUP(TRM!A8170,'TRM - TBM Crosswalk'!$A$2:'TRM - TBM Crosswalk'!$I$1008,4,FALSE)=0,"",VLOOKUP(TRM!A8170,'TRM - TBM Crosswalk'!$A$2:'TRM - TBM Crosswalk'!$I$1008,4,FALSE))</f>
        <v/>
      </c>
      <c r="G7862" t="str">
        <f>IF(VLOOKUP(TRM!A8170,'TRM - TBM Crosswalk'!$A$2:'TRM - TBM Crosswalk'!$I$1008,5,FALSE)=0,"",VLOOKUP(TRM!A8170,'TRM - TBM Crosswalk'!$A$2:'TRM - TBM Crosswalk'!$I$1008,5,FALSE))</f>
        <v>End User</v>
      </c>
      <c r="H7862" t="str">
        <f>IF(VLOOKUP(TRM!A8170,'TRM - TBM Crosswalk'!$A$2:'TRM - TBM Crosswalk'!$I$1008,6,FALSE)=0,"",VLOOKUP(TRM!A8170,'TRM - TBM Crosswalk'!$A$2:'TRM - TBM Crosswalk'!$I$1008,6,FALSE))</f>
        <v>Workspace</v>
      </c>
      <c r="I7862" t="str">
        <f>IF(VLOOKUP(TRM!A8170,'TRM - TBM Crosswalk'!$A$2:'TRM - TBM Crosswalk'!$I$1008,7,FALSE)=0,"",VLOOKUP(TRM!A8170,'TRM - TBM Crosswalk'!$A$2:'TRM - TBM Crosswalk'!$I$1008,7,FALSE))</f>
        <v/>
      </c>
      <c r="J7862" t="str">
        <f>IF(VLOOKUP(TRM!A8170,'TRM - TBM Crosswalk'!$A$2:'TRM - TBM Crosswalk'!$I$1008,8,FALSE)=0,"",VLOOKUP(TRM!A8170,'TRM - TBM Crosswalk'!$A$2:'TRM - TBM Crosswalk'!$I$1008,8,FALSE))</f>
        <v/>
      </c>
      <c r="K7862" t="str">
        <f>IF(VLOOKUP(TRM!A8170,'TRM - TBM Crosswalk'!$A$2:'TRM - TBM Crosswalk'!$I$1008,9,FALSE)=0,"",VLOOKUP(TRM!A8170,'TRM - TBM Crosswalk'!$A$2:'TRM - TBM Crosswalk'!$I$1008,9,FALSE))</f>
        <v/>
      </c>
    </row>
    <row r="7863" spans="1:11" x14ac:dyDescent="0.45">
      <c r="A7863" t="str">
        <f>TRM!A8171</f>
        <v>I01.002.203</v>
      </c>
      <c r="B7863" t="str">
        <f>TRM!B8171</f>
        <v>Personal Computer OS</v>
      </c>
      <c r="C7863" t="str">
        <f>TRM!C8171</f>
        <v>Windows 10 Update Assistant | 1.4.9200.22314</v>
      </c>
      <c r="D7863">
        <f>TRM!D8171</f>
        <v>0</v>
      </c>
      <c r="E7863" t="str">
        <f>IF(VLOOKUP(TRM!A8171,'TRM - TBM Crosswalk'!$A$2:'TRM - TBM Crosswalk'!$I$1008,3,FALSE)="N/A","TBD","")</f>
        <v/>
      </c>
      <c r="F7863" t="str">
        <f>IF(VLOOKUP(TRM!A8171,'TRM - TBM Crosswalk'!$A$2:'TRM - TBM Crosswalk'!$I$1008,4,FALSE)=0,"",VLOOKUP(TRM!A8171,'TRM - TBM Crosswalk'!$A$2:'TRM - TBM Crosswalk'!$I$1008,4,FALSE))</f>
        <v/>
      </c>
      <c r="G7863" t="str">
        <f>IF(VLOOKUP(TRM!A8171,'TRM - TBM Crosswalk'!$A$2:'TRM - TBM Crosswalk'!$I$1008,5,FALSE)=0,"",VLOOKUP(TRM!A8171,'TRM - TBM Crosswalk'!$A$2:'TRM - TBM Crosswalk'!$I$1008,5,FALSE))</f>
        <v>End User</v>
      </c>
      <c r="H7863" t="str">
        <f>IF(VLOOKUP(TRM!A8171,'TRM - TBM Crosswalk'!$A$2:'TRM - TBM Crosswalk'!$I$1008,6,FALSE)=0,"",VLOOKUP(TRM!A8171,'TRM - TBM Crosswalk'!$A$2:'TRM - TBM Crosswalk'!$I$1008,6,FALSE))</f>
        <v>Workspace</v>
      </c>
      <c r="I7863" t="str">
        <f>IF(VLOOKUP(TRM!A8171,'TRM - TBM Crosswalk'!$A$2:'TRM - TBM Crosswalk'!$I$1008,7,FALSE)=0,"",VLOOKUP(TRM!A8171,'TRM - TBM Crosswalk'!$A$2:'TRM - TBM Crosswalk'!$I$1008,7,FALSE))</f>
        <v/>
      </c>
      <c r="J7863" t="str">
        <f>IF(VLOOKUP(TRM!A8171,'TRM - TBM Crosswalk'!$A$2:'TRM - TBM Crosswalk'!$I$1008,8,FALSE)=0,"",VLOOKUP(TRM!A8171,'TRM - TBM Crosswalk'!$A$2:'TRM - TBM Crosswalk'!$I$1008,8,FALSE))</f>
        <v/>
      </c>
      <c r="K7863" t="str">
        <f>IF(VLOOKUP(TRM!A8171,'TRM - TBM Crosswalk'!$A$2:'TRM - TBM Crosswalk'!$I$1008,9,FALSE)=0,"",VLOOKUP(TRM!A8171,'TRM - TBM Crosswalk'!$A$2:'TRM - TBM Crosswalk'!$I$1008,9,FALSE))</f>
        <v/>
      </c>
    </row>
    <row r="7864" spans="1:11" x14ac:dyDescent="0.45">
      <c r="A7864" t="str">
        <f>TRM!A8172</f>
        <v>I01.002.203</v>
      </c>
      <c r="B7864" t="str">
        <f>TRM!B8172</f>
        <v>Personal Computer OS</v>
      </c>
      <c r="C7864" t="str">
        <f>TRM!C8172</f>
        <v>Windows 10 Update Assistant | 1.4.9200.22329</v>
      </c>
      <c r="D7864">
        <f>TRM!D8172</f>
        <v>0</v>
      </c>
      <c r="E7864" t="str">
        <f>IF(VLOOKUP(TRM!A8172,'TRM - TBM Crosswalk'!$A$2:'TRM - TBM Crosswalk'!$I$1008,3,FALSE)="N/A","TBD","")</f>
        <v/>
      </c>
      <c r="F7864" t="str">
        <f>IF(VLOOKUP(TRM!A8172,'TRM - TBM Crosswalk'!$A$2:'TRM - TBM Crosswalk'!$I$1008,4,FALSE)=0,"",VLOOKUP(TRM!A8172,'TRM - TBM Crosswalk'!$A$2:'TRM - TBM Crosswalk'!$I$1008,4,FALSE))</f>
        <v/>
      </c>
      <c r="G7864" t="str">
        <f>IF(VLOOKUP(TRM!A8172,'TRM - TBM Crosswalk'!$A$2:'TRM - TBM Crosswalk'!$I$1008,5,FALSE)=0,"",VLOOKUP(TRM!A8172,'TRM - TBM Crosswalk'!$A$2:'TRM - TBM Crosswalk'!$I$1008,5,FALSE))</f>
        <v>End User</v>
      </c>
      <c r="H7864" t="str">
        <f>IF(VLOOKUP(TRM!A8172,'TRM - TBM Crosswalk'!$A$2:'TRM - TBM Crosswalk'!$I$1008,6,FALSE)=0,"",VLOOKUP(TRM!A8172,'TRM - TBM Crosswalk'!$A$2:'TRM - TBM Crosswalk'!$I$1008,6,FALSE))</f>
        <v>Workspace</v>
      </c>
      <c r="I7864" t="str">
        <f>IF(VLOOKUP(TRM!A8172,'TRM - TBM Crosswalk'!$A$2:'TRM - TBM Crosswalk'!$I$1008,7,FALSE)=0,"",VLOOKUP(TRM!A8172,'TRM - TBM Crosswalk'!$A$2:'TRM - TBM Crosswalk'!$I$1008,7,FALSE))</f>
        <v/>
      </c>
      <c r="J7864" t="str">
        <f>IF(VLOOKUP(TRM!A8172,'TRM - TBM Crosswalk'!$A$2:'TRM - TBM Crosswalk'!$I$1008,8,FALSE)=0,"",VLOOKUP(TRM!A8172,'TRM - TBM Crosswalk'!$A$2:'TRM - TBM Crosswalk'!$I$1008,8,FALSE))</f>
        <v/>
      </c>
      <c r="K7864" t="str">
        <f>IF(VLOOKUP(TRM!A8172,'TRM - TBM Crosswalk'!$A$2:'TRM - TBM Crosswalk'!$I$1008,9,FALSE)=0,"",VLOOKUP(TRM!A8172,'TRM - TBM Crosswalk'!$A$2:'TRM - TBM Crosswalk'!$I$1008,9,FALSE))</f>
        <v/>
      </c>
    </row>
    <row r="7865" spans="1:11" x14ac:dyDescent="0.45">
      <c r="A7865" t="str">
        <f>TRM!A8173</f>
        <v>I01.002.203</v>
      </c>
      <c r="B7865" t="str">
        <f>TRM!B8173</f>
        <v>Personal Computer OS</v>
      </c>
      <c r="C7865" t="str">
        <f>TRM!C8173</f>
        <v>Windows 10 Update Assistant | 1.4.9200.22350</v>
      </c>
      <c r="D7865">
        <f>TRM!D8173</f>
        <v>0</v>
      </c>
      <c r="E7865" t="str">
        <f>IF(VLOOKUP(TRM!A8173,'TRM - TBM Crosswalk'!$A$2:'TRM - TBM Crosswalk'!$I$1008,3,FALSE)="N/A","TBD","")</f>
        <v/>
      </c>
      <c r="F7865" t="str">
        <f>IF(VLOOKUP(TRM!A8173,'TRM - TBM Crosswalk'!$A$2:'TRM - TBM Crosswalk'!$I$1008,4,FALSE)=0,"",VLOOKUP(TRM!A8173,'TRM - TBM Crosswalk'!$A$2:'TRM - TBM Crosswalk'!$I$1008,4,FALSE))</f>
        <v/>
      </c>
      <c r="G7865" t="str">
        <f>IF(VLOOKUP(TRM!A8173,'TRM - TBM Crosswalk'!$A$2:'TRM - TBM Crosswalk'!$I$1008,5,FALSE)=0,"",VLOOKUP(TRM!A8173,'TRM - TBM Crosswalk'!$A$2:'TRM - TBM Crosswalk'!$I$1008,5,FALSE))</f>
        <v>End User</v>
      </c>
      <c r="H7865" t="str">
        <f>IF(VLOOKUP(TRM!A8173,'TRM - TBM Crosswalk'!$A$2:'TRM - TBM Crosswalk'!$I$1008,6,FALSE)=0,"",VLOOKUP(TRM!A8173,'TRM - TBM Crosswalk'!$A$2:'TRM - TBM Crosswalk'!$I$1008,6,FALSE))</f>
        <v>Workspace</v>
      </c>
      <c r="I7865" t="str">
        <f>IF(VLOOKUP(TRM!A8173,'TRM - TBM Crosswalk'!$A$2:'TRM - TBM Crosswalk'!$I$1008,7,FALSE)=0,"",VLOOKUP(TRM!A8173,'TRM - TBM Crosswalk'!$A$2:'TRM - TBM Crosswalk'!$I$1008,7,FALSE))</f>
        <v/>
      </c>
      <c r="J7865" t="str">
        <f>IF(VLOOKUP(TRM!A8173,'TRM - TBM Crosswalk'!$A$2:'TRM - TBM Crosswalk'!$I$1008,8,FALSE)=0,"",VLOOKUP(TRM!A8173,'TRM - TBM Crosswalk'!$A$2:'TRM - TBM Crosswalk'!$I$1008,8,FALSE))</f>
        <v/>
      </c>
      <c r="K7865" t="str">
        <f>IF(VLOOKUP(TRM!A8173,'TRM - TBM Crosswalk'!$A$2:'TRM - TBM Crosswalk'!$I$1008,9,FALSE)=0,"",VLOOKUP(TRM!A8173,'TRM - TBM Crosswalk'!$A$2:'TRM - TBM Crosswalk'!$I$1008,9,FALSE))</f>
        <v/>
      </c>
    </row>
    <row r="7866" spans="1:11" x14ac:dyDescent="0.45">
      <c r="A7866" t="str">
        <f>TRM!A8174</f>
        <v>I01.002.203</v>
      </c>
      <c r="B7866" t="str">
        <f>TRM!B8174</f>
        <v>Personal Computer OS</v>
      </c>
      <c r="C7866" t="str">
        <f>TRM!C8174</f>
        <v>Windows 10 Update Assistant | 1.4.9200.22391</v>
      </c>
      <c r="D7866">
        <f>TRM!D8174</f>
        <v>0</v>
      </c>
      <c r="E7866" t="str">
        <f>IF(VLOOKUP(TRM!A8174,'TRM - TBM Crosswalk'!$A$2:'TRM - TBM Crosswalk'!$I$1008,3,FALSE)="N/A","TBD","")</f>
        <v/>
      </c>
      <c r="F7866" t="str">
        <f>IF(VLOOKUP(TRM!A8174,'TRM - TBM Crosswalk'!$A$2:'TRM - TBM Crosswalk'!$I$1008,4,FALSE)=0,"",VLOOKUP(TRM!A8174,'TRM - TBM Crosswalk'!$A$2:'TRM - TBM Crosswalk'!$I$1008,4,FALSE))</f>
        <v/>
      </c>
      <c r="G7866" t="str">
        <f>IF(VLOOKUP(TRM!A8174,'TRM - TBM Crosswalk'!$A$2:'TRM - TBM Crosswalk'!$I$1008,5,FALSE)=0,"",VLOOKUP(TRM!A8174,'TRM - TBM Crosswalk'!$A$2:'TRM - TBM Crosswalk'!$I$1008,5,FALSE))</f>
        <v>End User</v>
      </c>
      <c r="H7866" t="str">
        <f>IF(VLOOKUP(TRM!A8174,'TRM - TBM Crosswalk'!$A$2:'TRM - TBM Crosswalk'!$I$1008,6,FALSE)=0,"",VLOOKUP(TRM!A8174,'TRM - TBM Crosswalk'!$A$2:'TRM - TBM Crosswalk'!$I$1008,6,FALSE))</f>
        <v>Workspace</v>
      </c>
      <c r="I7866" t="str">
        <f>IF(VLOOKUP(TRM!A8174,'TRM - TBM Crosswalk'!$A$2:'TRM - TBM Crosswalk'!$I$1008,7,FALSE)=0,"",VLOOKUP(TRM!A8174,'TRM - TBM Crosswalk'!$A$2:'TRM - TBM Crosswalk'!$I$1008,7,FALSE))</f>
        <v/>
      </c>
      <c r="J7866" t="str">
        <f>IF(VLOOKUP(TRM!A8174,'TRM - TBM Crosswalk'!$A$2:'TRM - TBM Crosswalk'!$I$1008,8,FALSE)=0,"",VLOOKUP(TRM!A8174,'TRM - TBM Crosswalk'!$A$2:'TRM - TBM Crosswalk'!$I$1008,8,FALSE))</f>
        <v/>
      </c>
      <c r="K7866" t="str">
        <f>IF(VLOOKUP(TRM!A8174,'TRM - TBM Crosswalk'!$A$2:'TRM - TBM Crosswalk'!$I$1008,9,FALSE)=0,"",VLOOKUP(TRM!A8174,'TRM - TBM Crosswalk'!$A$2:'TRM - TBM Crosswalk'!$I$1008,9,FALSE))</f>
        <v/>
      </c>
    </row>
    <row r="7867" spans="1:11" x14ac:dyDescent="0.45">
      <c r="A7867" t="str">
        <f>TRM!A8175</f>
        <v>I01.002.203</v>
      </c>
      <c r="B7867" t="str">
        <f>TRM!B8175</f>
        <v>Personal Computer OS</v>
      </c>
      <c r="C7867" t="str">
        <f>TRM!C8175</f>
        <v>Windows 10 Update Assistant | 1.4.9200.22395</v>
      </c>
      <c r="D7867">
        <f>TRM!D8175</f>
        <v>0</v>
      </c>
      <c r="E7867" t="str">
        <f>IF(VLOOKUP(TRM!A8175,'TRM - TBM Crosswalk'!$A$2:'TRM - TBM Crosswalk'!$I$1008,3,FALSE)="N/A","TBD","")</f>
        <v/>
      </c>
      <c r="F7867" t="str">
        <f>IF(VLOOKUP(TRM!A8175,'TRM - TBM Crosswalk'!$A$2:'TRM - TBM Crosswalk'!$I$1008,4,FALSE)=0,"",VLOOKUP(TRM!A8175,'TRM - TBM Crosswalk'!$A$2:'TRM - TBM Crosswalk'!$I$1008,4,FALSE))</f>
        <v/>
      </c>
      <c r="G7867" t="str">
        <f>IF(VLOOKUP(TRM!A8175,'TRM - TBM Crosswalk'!$A$2:'TRM - TBM Crosswalk'!$I$1008,5,FALSE)=0,"",VLOOKUP(TRM!A8175,'TRM - TBM Crosswalk'!$A$2:'TRM - TBM Crosswalk'!$I$1008,5,FALSE))</f>
        <v>End User</v>
      </c>
      <c r="H7867" t="str">
        <f>IF(VLOOKUP(TRM!A8175,'TRM - TBM Crosswalk'!$A$2:'TRM - TBM Crosswalk'!$I$1008,6,FALSE)=0,"",VLOOKUP(TRM!A8175,'TRM - TBM Crosswalk'!$A$2:'TRM - TBM Crosswalk'!$I$1008,6,FALSE))</f>
        <v>Workspace</v>
      </c>
      <c r="I7867" t="str">
        <f>IF(VLOOKUP(TRM!A8175,'TRM - TBM Crosswalk'!$A$2:'TRM - TBM Crosswalk'!$I$1008,7,FALSE)=0,"",VLOOKUP(TRM!A8175,'TRM - TBM Crosswalk'!$A$2:'TRM - TBM Crosswalk'!$I$1008,7,FALSE))</f>
        <v/>
      </c>
      <c r="J7867" t="str">
        <f>IF(VLOOKUP(TRM!A8175,'TRM - TBM Crosswalk'!$A$2:'TRM - TBM Crosswalk'!$I$1008,8,FALSE)=0,"",VLOOKUP(TRM!A8175,'TRM - TBM Crosswalk'!$A$2:'TRM - TBM Crosswalk'!$I$1008,8,FALSE))</f>
        <v/>
      </c>
      <c r="K7867" t="str">
        <f>IF(VLOOKUP(TRM!A8175,'TRM - TBM Crosswalk'!$A$2:'TRM - TBM Crosswalk'!$I$1008,9,FALSE)=0,"",VLOOKUP(TRM!A8175,'TRM - TBM Crosswalk'!$A$2:'TRM - TBM Crosswalk'!$I$1008,9,FALSE))</f>
        <v/>
      </c>
    </row>
    <row r="7868" spans="1:11" x14ac:dyDescent="0.45">
      <c r="A7868" t="str">
        <f>TRM!A8176</f>
        <v>I01.002.203</v>
      </c>
      <c r="B7868" t="str">
        <f>TRM!B8176</f>
        <v>Personal Computer OS</v>
      </c>
      <c r="C7868" t="str">
        <f>TRM!C8176</f>
        <v>Windows 10 Update Assistant | 1.4.9200.22589</v>
      </c>
      <c r="D7868">
        <f>TRM!D8176</f>
        <v>0</v>
      </c>
      <c r="E7868" t="str">
        <f>IF(VLOOKUP(TRM!A8176,'TRM - TBM Crosswalk'!$A$2:'TRM - TBM Crosswalk'!$I$1008,3,FALSE)="N/A","TBD","")</f>
        <v/>
      </c>
      <c r="F7868" t="str">
        <f>IF(VLOOKUP(TRM!A8176,'TRM - TBM Crosswalk'!$A$2:'TRM - TBM Crosswalk'!$I$1008,4,FALSE)=0,"",VLOOKUP(TRM!A8176,'TRM - TBM Crosswalk'!$A$2:'TRM - TBM Crosswalk'!$I$1008,4,FALSE))</f>
        <v/>
      </c>
      <c r="G7868" t="str">
        <f>IF(VLOOKUP(TRM!A8176,'TRM - TBM Crosswalk'!$A$2:'TRM - TBM Crosswalk'!$I$1008,5,FALSE)=0,"",VLOOKUP(TRM!A8176,'TRM - TBM Crosswalk'!$A$2:'TRM - TBM Crosswalk'!$I$1008,5,FALSE))</f>
        <v>End User</v>
      </c>
      <c r="H7868" t="str">
        <f>IF(VLOOKUP(TRM!A8176,'TRM - TBM Crosswalk'!$A$2:'TRM - TBM Crosswalk'!$I$1008,6,FALSE)=0,"",VLOOKUP(TRM!A8176,'TRM - TBM Crosswalk'!$A$2:'TRM - TBM Crosswalk'!$I$1008,6,FALSE))</f>
        <v>Workspace</v>
      </c>
      <c r="I7868" t="str">
        <f>IF(VLOOKUP(TRM!A8176,'TRM - TBM Crosswalk'!$A$2:'TRM - TBM Crosswalk'!$I$1008,7,FALSE)=0,"",VLOOKUP(TRM!A8176,'TRM - TBM Crosswalk'!$A$2:'TRM - TBM Crosswalk'!$I$1008,7,FALSE))</f>
        <v/>
      </c>
      <c r="J7868" t="str">
        <f>IF(VLOOKUP(TRM!A8176,'TRM - TBM Crosswalk'!$A$2:'TRM - TBM Crosswalk'!$I$1008,8,FALSE)=0,"",VLOOKUP(TRM!A8176,'TRM - TBM Crosswalk'!$A$2:'TRM - TBM Crosswalk'!$I$1008,8,FALSE))</f>
        <v/>
      </c>
      <c r="K7868" t="str">
        <f>IF(VLOOKUP(TRM!A8176,'TRM - TBM Crosswalk'!$A$2:'TRM - TBM Crosswalk'!$I$1008,9,FALSE)=0,"",VLOOKUP(TRM!A8176,'TRM - TBM Crosswalk'!$A$2:'TRM - TBM Crosswalk'!$I$1008,9,FALSE))</f>
        <v/>
      </c>
    </row>
    <row r="7869" spans="1:11" x14ac:dyDescent="0.45">
      <c r="A7869" t="str">
        <f>TRM!A8177</f>
        <v>I01.002.205#</v>
      </c>
      <c r="B7869" t="str">
        <f>TRM!B8177</f>
        <v>Operating System - Linux Design</v>
      </c>
      <c r="C7869" t="str">
        <f>TRM!C8177</f>
        <v>auditd</v>
      </c>
      <c r="D7869">
        <f>TRM!D8177</f>
        <v>0</v>
      </c>
      <c r="E7869" t="str">
        <f>IF(VLOOKUP(TRM!A8177,'TRM - TBM Crosswalk'!$A$2:'TRM - TBM Crosswalk'!$I$1008,3,FALSE)="N/A","TBD","")</f>
        <v/>
      </c>
      <c r="F7869" t="str">
        <f>IF(VLOOKUP(TRM!A8177,'TRM - TBM Crosswalk'!$A$2:'TRM - TBM Crosswalk'!$I$1008,4,FALSE)=0,"",VLOOKUP(TRM!A8177,'TRM - TBM Crosswalk'!$A$2:'TRM - TBM Crosswalk'!$I$1008,4,FALSE))</f>
        <v/>
      </c>
      <c r="G7869" t="str">
        <f>IF(VLOOKUP(TRM!A8177,'TRM - TBM Crosswalk'!$A$2:'TRM - TBM Crosswalk'!$I$1008,5,FALSE)=0,"",VLOOKUP(TRM!A8177,'TRM - TBM Crosswalk'!$A$2:'TRM - TBM Crosswalk'!$I$1008,5,FALSE))</f>
        <v>Compute</v>
      </c>
      <c r="H7869" t="str">
        <f>IF(VLOOKUP(TRM!A8177,'TRM - TBM Crosswalk'!$A$2:'TRM - TBM Crosswalk'!$I$1008,6,FALSE)=0,"",VLOOKUP(TRM!A8177,'TRM - TBM Crosswalk'!$A$2:'TRM - TBM Crosswalk'!$I$1008,6,FALSE))</f>
        <v xml:space="preserve">Unix </v>
      </c>
      <c r="I7869" t="str">
        <f>IF(VLOOKUP(TRM!A8177,'TRM - TBM Crosswalk'!$A$2:'TRM - TBM Crosswalk'!$I$1008,7,FALSE)=0,"",VLOOKUP(TRM!A8177,'TRM - TBM Crosswalk'!$A$2:'TRM - TBM Crosswalk'!$I$1008,7,FALSE))</f>
        <v/>
      </c>
      <c r="J7869" t="str">
        <f>IF(VLOOKUP(TRM!A8177,'TRM - TBM Crosswalk'!$A$2:'TRM - TBM Crosswalk'!$I$1008,8,FALSE)=0,"",VLOOKUP(TRM!A8177,'TRM - TBM Crosswalk'!$A$2:'TRM - TBM Crosswalk'!$I$1008,8,FALSE))</f>
        <v/>
      </c>
      <c r="K7869" t="str">
        <f>IF(VLOOKUP(TRM!A8177,'TRM - TBM Crosswalk'!$A$2:'TRM - TBM Crosswalk'!$I$1008,9,FALSE)=0,"",VLOOKUP(TRM!A8177,'TRM - TBM Crosswalk'!$A$2:'TRM - TBM Crosswalk'!$I$1008,9,FALSE))</f>
        <v/>
      </c>
    </row>
    <row r="7870" spans="1:11" x14ac:dyDescent="0.45">
      <c r="A7870" t="str">
        <f>TRM!A8178</f>
        <v>I01.002.205#</v>
      </c>
      <c r="B7870" t="str">
        <f>TRM!B8178</f>
        <v>Operating System - Linux Design</v>
      </c>
      <c r="C7870" t="str">
        <f>TRM!C8178</f>
        <v>BACKTRACK 2015 | 15.0.0.14</v>
      </c>
      <c r="D7870">
        <f>TRM!D8178</f>
        <v>0</v>
      </c>
      <c r="E7870" t="str">
        <f>IF(VLOOKUP(TRM!A8178,'TRM - TBM Crosswalk'!$A$2:'TRM - TBM Crosswalk'!$I$1008,3,FALSE)="N/A","TBD","")</f>
        <v/>
      </c>
      <c r="F7870" t="str">
        <f>IF(VLOOKUP(TRM!A8178,'TRM - TBM Crosswalk'!$A$2:'TRM - TBM Crosswalk'!$I$1008,4,FALSE)=0,"",VLOOKUP(TRM!A8178,'TRM - TBM Crosswalk'!$A$2:'TRM - TBM Crosswalk'!$I$1008,4,FALSE))</f>
        <v/>
      </c>
      <c r="G7870" t="str">
        <f>IF(VLOOKUP(TRM!A8178,'TRM - TBM Crosswalk'!$A$2:'TRM - TBM Crosswalk'!$I$1008,5,FALSE)=0,"",VLOOKUP(TRM!A8178,'TRM - TBM Crosswalk'!$A$2:'TRM - TBM Crosswalk'!$I$1008,5,FALSE))</f>
        <v>Compute</v>
      </c>
      <c r="H7870" t="str">
        <f>IF(VLOOKUP(TRM!A8178,'TRM - TBM Crosswalk'!$A$2:'TRM - TBM Crosswalk'!$I$1008,6,FALSE)=0,"",VLOOKUP(TRM!A8178,'TRM - TBM Crosswalk'!$A$2:'TRM - TBM Crosswalk'!$I$1008,6,FALSE))</f>
        <v xml:space="preserve">Unix </v>
      </c>
      <c r="I7870" t="str">
        <f>IF(VLOOKUP(TRM!A8178,'TRM - TBM Crosswalk'!$A$2:'TRM - TBM Crosswalk'!$I$1008,7,FALSE)=0,"",VLOOKUP(TRM!A8178,'TRM - TBM Crosswalk'!$A$2:'TRM - TBM Crosswalk'!$I$1008,7,FALSE))</f>
        <v/>
      </c>
      <c r="J7870" t="str">
        <f>IF(VLOOKUP(TRM!A8178,'TRM - TBM Crosswalk'!$A$2:'TRM - TBM Crosswalk'!$I$1008,8,FALSE)=0,"",VLOOKUP(TRM!A8178,'TRM - TBM Crosswalk'!$A$2:'TRM - TBM Crosswalk'!$I$1008,8,FALSE))</f>
        <v/>
      </c>
      <c r="K7870" t="str">
        <f>IF(VLOOKUP(TRM!A8178,'TRM - TBM Crosswalk'!$A$2:'TRM - TBM Crosswalk'!$I$1008,9,FALSE)=0,"",VLOOKUP(TRM!A8178,'TRM - TBM Crosswalk'!$A$2:'TRM - TBM Crosswalk'!$I$1008,9,FALSE))</f>
        <v/>
      </c>
    </row>
    <row r="7871" spans="1:11" x14ac:dyDescent="0.45">
      <c r="A7871" t="str">
        <f>TRM!A8179</f>
        <v>I01.002.205#</v>
      </c>
      <c r="B7871" t="str">
        <f>TRM!B8179</f>
        <v>Operating System - Linux Design</v>
      </c>
      <c r="C7871" t="str">
        <f>TRM!C8179</f>
        <v>fbset</v>
      </c>
      <c r="D7871">
        <f>TRM!D8179</f>
        <v>0</v>
      </c>
      <c r="E7871" t="str">
        <f>IF(VLOOKUP(TRM!A8179,'TRM - TBM Crosswalk'!$A$2:'TRM - TBM Crosswalk'!$I$1008,3,FALSE)="N/A","TBD","")</f>
        <v/>
      </c>
      <c r="F7871" t="str">
        <f>IF(VLOOKUP(TRM!A8179,'TRM - TBM Crosswalk'!$A$2:'TRM - TBM Crosswalk'!$I$1008,4,FALSE)=0,"",VLOOKUP(TRM!A8179,'TRM - TBM Crosswalk'!$A$2:'TRM - TBM Crosswalk'!$I$1008,4,FALSE))</f>
        <v/>
      </c>
      <c r="G7871" t="str">
        <f>IF(VLOOKUP(TRM!A8179,'TRM - TBM Crosswalk'!$A$2:'TRM - TBM Crosswalk'!$I$1008,5,FALSE)=0,"",VLOOKUP(TRM!A8179,'TRM - TBM Crosswalk'!$A$2:'TRM - TBM Crosswalk'!$I$1008,5,FALSE))</f>
        <v>Compute</v>
      </c>
      <c r="H7871" t="str">
        <f>IF(VLOOKUP(TRM!A8179,'TRM - TBM Crosswalk'!$A$2:'TRM - TBM Crosswalk'!$I$1008,6,FALSE)=0,"",VLOOKUP(TRM!A8179,'TRM - TBM Crosswalk'!$A$2:'TRM - TBM Crosswalk'!$I$1008,6,FALSE))</f>
        <v xml:space="preserve">Unix </v>
      </c>
      <c r="I7871" t="str">
        <f>IF(VLOOKUP(TRM!A8179,'TRM - TBM Crosswalk'!$A$2:'TRM - TBM Crosswalk'!$I$1008,7,FALSE)=0,"",VLOOKUP(TRM!A8179,'TRM - TBM Crosswalk'!$A$2:'TRM - TBM Crosswalk'!$I$1008,7,FALSE))</f>
        <v/>
      </c>
      <c r="J7871" t="str">
        <f>IF(VLOOKUP(TRM!A8179,'TRM - TBM Crosswalk'!$A$2:'TRM - TBM Crosswalk'!$I$1008,8,FALSE)=0,"",VLOOKUP(TRM!A8179,'TRM - TBM Crosswalk'!$A$2:'TRM - TBM Crosswalk'!$I$1008,8,FALSE))</f>
        <v/>
      </c>
      <c r="K7871" t="str">
        <f>IF(VLOOKUP(TRM!A8179,'TRM - TBM Crosswalk'!$A$2:'TRM - TBM Crosswalk'!$I$1008,9,FALSE)=0,"",VLOOKUP(TRM!A8179,'TRM - TBM Crosswalk'!$A$2:'TRM - TBM Crosswalk'!$I$1008,9,FALSE))</f>
        <v/>
      </c>
    </row>
    <row r="7872" spans="1:11" x14ac:dyDescent="0.45">
      <c r="A7872" t="str">
        <f>TRM!A8180</f>
        <v>I01.002.205#</v>
      </c>
      <c r="B7872" t="str">
        <f>TRM!B8180</f>
        <v>Operating System - Linux Design</v>
      </c>
      <c r="C7872" t="str">
        <f>TRM!C8180</f>
        <v>GNOME version 1.3.10</v>
      </c>
      <c r="D7872">
        <f>TRM!D8180</f>
        <v>0</v>
      </c>
      <c r="E7872" t="str">
        <f>IF(VLOOKUP(TRM!A8180,'TRM - TBM Crosswalk'!$A$2:'TRM - TBM Crosswalk'!$I$1008,3,FALSE)="N/A","TBD","")</f>
        <v/>
      </c>
      <c r="F7872" t="str">
        <f>IF(VLOOKUP(TRM!A8180,'TRM - TBM Crosswalk'!$A$2:'TRM - TBM Crosswalk'!$I$1008,4,FALSE)=0,"",VLOOKUP(TRM!A8180,'TRM - TBM Crosswalk'!$A$2:'TRM - TBM Crosswalk'!$I$1008,4,FALSE))</f>
        <v/>
      </c>
      <c r="G7872" t="str">
        <f>IF(VLOOKUP(TRM!A8180,'TRM - TBM Crosswalk'!$A$2:'TRM - TBM Crosswalk'!$I$1008,5,FALSE)=0,"",VLOOKUP(TRM!A8180,'TRM - TBM Crosswalk'!$A$2:'TRM - TBM Crosswalk'!$I$1008,5,FALSE))</f>
        <v>Compute</v>
      </c>
      <c r="H7872" t="str">
        <f>IF(VLOOKUP(TRM!A8180,'TRM - TBM Crosswalk'!$A$2:'TRM - TBM Crosswalk'!$I$1008,6,FALSE)=0,"",VLOOKUP(TRM!A8180,'TRM - TBM Crosswalk'!$A$2:'TRM - TBM Crosswalk'!$I$1008,6,FALSE))</f>
        <v xml:space="preserve">Unix </v>
      </c>
      <c r="I7872" t="str">
        <f>IF(VLOOKUP(TRM!A8180,'TRM - TBM Crosswalk'!$A$2:'TRM - TBM Crosswalk'!$I$1008,7,FALSE)=0,"",VLOOKUP(TRM!A8180,'TRM - TBM Crosswalk'!$A$2:'TRM - TBM Crosswalk'!$I$1008,7,FALSE))</f>
        <v/>
      </c>
      <c r="J7872" t="str">
        <f>IF(VLOOKUP(TRM!A8180,'TRM - TBM Crosswalk'!$A$2:'TRM - TBM Crosswalk'!$I$1008,8,FALSE)=0,"",VLOOKUP(TRM!A8180,'TRM - TBM Crosswalk'!$A$2:'TRM - TBM Crosswalk'!$I$1008,8,FALSE))</f>
        <v/>
      </c>
      <c r="K7872" t="str">
        <f>IF(VLOOKUP(TRM!A8180,'TRM - TBM Crosswalk'!$A$2:'TRM - TBM Crosswalk'!$I$1008,9,FALSE)=0,"",VLOOKUP(TRM!A8180,'TRM - TBM Crosswalk'!$A$2:'TRM - TBM Crosswalk'!$I$1008,9,FALSE))</f>
        <v/>
      </c>
    </row>
    <row r="7873" spans="1:11" x14ac:dyDescent="0.45">
      <c r="A7873" t="str">
        <f>TRM!A8181</f>
        <v>I01.002.205#</v>
      </c>
      <c r="B7873" t="str">
        <f>TRM!B8181</f>
        <v>Operating System - Linux Design</v>
      </c>
      <c r="C7873" t="str">
        <f>TRM!C8181</f>
        <v>haldaemon</v>
      </c>
      <c r="D7873">
        <f>TRM!D8181</f>
        <v>0</v>
      </c>
      <c r="E7873" t="str">
        <f>IF(VLOOKUP(TRM!A8181,'TRM - TBM Crosswalk'!$A$2:'TRM - TBM Crosswalk'!$I$1008,3,FALSE)="N/A","TBD","")</f>
        <v/>
      </c>
      <c r="F7873" t="str">
        <f>IF(VLOOKUP(TRM!A8181,'TRM - TBM Crosswalk'!$A$2:'TRM - TBM Crosswalk'!$I$1008,4,FALSE)=0,"",VLOOKUP(TRM!A8181,'TRM - TBM Crosswalk'!$A$2:'TRM - TBM Crosswalk'!$I$1008,4,FALSE))</f>
        <v/>
      </c>
      <c r="G7873" t="str">
        <f>IF(VLOOKUP(TRM!A8181,'TRM - TBM Crosswalk'!$A$2:'TRM - TBM Crosswalk'!$I$1008,5,FALSE)=0,"",VLOOKUP(TRM!A8181,'TRM - TBM Crosswalk'!$A$2:'TRM - TBM Crosswalk'!$I$1008,5,FALSE))</f>
        <v>Compute</v>
      </c>
      <c r="H7873" t="str">
        <f>IF(VLOOKUP(TRM!A8181,'TRM - TBM Crosswalk'!$A$2:'TRM - TBM Crosswalk'!$I$1008,6,FALSE)=0,"",VLOOKUP(TRM!A8181,'TRM - TBM Crosswalk'!$A$2:'TRM - TBM Crosswalk'!$I$1008,6,FALSE))</f>
        <v xml:space="preserve">Unix </v>
      </c>
      <c r="I7873" t="str">
        <f>IF(VLOOKUP(TRM!A8181,'TRM - TBM Crosswalk'!$A$2:'TRM - TBM Crosswalk'!$I$1008,7,FALSE)=0,"",VLOOKUP(TRM!A8181,'TRM - TBM Crosswalk'!$A$2:'TRM - TBM Crosswalk'!$I$1008,7,FALSE))</f>
        <v/>
      </c>
      <c r="J7873" t="str">
        <f>IF(VLOOKUP(TRM!A8181,'TRM - TBM Crosswalk'!$A$2:'TRM - TBM Crosswalk'!$I$1008,8,FALSE)=0,"",VLOOKUP(TRM!A8181,'TRM - TBM Crosswalk'!$A$2:'TRM - TBM Crosswalk'!$I$1008,8,FALSE))</f>
        <v/>
      </c>
      <c r="K7873" t="str">
        <f>IF(VLOOKUP(TRM!A8181,'TRM - TBM Crosswalk'!$A$2:'TRM - TBM Crosswalk'!$I$1008,9,FALSE)=0,"",VLOOKUP(TRM!A8181,'TRM - TBM Crosswalk'!$A$2:'TRM - TBM Crosswalk'!$I$1008,9,FALSE))</f>
        <v/>
      </c>
    </row>
    <row r="7874" spans="1:11" x14ac:dyDescent="0.45">
      <c r="A7874" t="str">
        <f>TRM!A8182</f>
        <v>I01.002.205#</v>
      </c>
      <c r="B7874" t="str">
        <f>TRM!B8182</f>
        <v>Operating System - Linux Design</v>
      </c>
      <c r="C7874" t="str">
        <f>TRM!C8182</f>
        <v>nscd</v>
      </c>
      <c r="D7874">
        <f>TRM!D8182</f>
        <v>0</v>
      </c>
      <c r="E7874" t="str">
        <f>IF(VLOOKUP(TRM!A8182,'TRM - TBM Crosswalk'!$A$2:'TRM - TBM Crosswalk'!$I$1008,3,FALSE)="N/A","TBD","")</f>
        <v/>
      </c>
      <c r="F7874" t="str">
        <f>IF(VLOOKUP(TRM!A8182,'TRM - TBM Crosswalk'!$A$2:'TRM - TBM Crosswalk'!$I$1008,4,FALSE)=0,"",VLOOKUP(TRM!A8182,'TRM - TBM Crosswalk'!$A$2:'TRM - TBM Crosswalk'!$I$1008,4,FALSE))</f>
        <v/>
      </c>
      <c r="G7874" t="str">
        <f>IF(VLOOKUP(TRM!A8182,'TRM - TBM Crosswalk'!$A$2:'TRM - TBM Crosswalk'!$I$1008,5,FALSE)=0,"",VLOOKUP(TRM!A8182,'TRM - TBM Crosswalk'!$A$2:'TRM - TBM Crosswalk'!$I$1008,5,FALSE))</f>
        <v>Compute</v>
      </c>
      <c r="H7874" t="str">
        <f>IF(VLOOKUP(TRM!A8182,'TRM - TBM Crosswalk'!$A$2:'TRM - TBM Crosswalk'!$I$1008,6,FALSE)=0,"",VLOOKUP(TRM!A8182,'TRM - TBM Crosswalk'!$A$2:'TRM - TBM Crosswalk'!$I$1008,6,FALSE))</f>
        <v xml:space="preserve">Unix </v>
      </c>
      <c r="I7874" t="str">
        <f>IF(VLOOKUP(TRM!A8182,'TRM - TBM Crosswalk'!$A$2:'TRM - TBM Crosswalk'!$I$1008,7,FALSE)=0,"",VLOOKUP(TRM!A8182,'TRM - TBM Crosswalk'!$A$2:'TRM - TBM Crosswalk'!$I$1008,7,FALSE))</f>
        <v/>
      </c>
      <c r="J7874" t="str">
        <f>IF(VLOOKUP(TRM!A8182,'TRM - TBM Crosswalk'!$A$2:'TRM - TBM Crosswalk'!$I$1008,8,FALSE)=0,"",VLOOKUP(TRM!A8182,'TRM - TBM Crosswalk'!$A$2:'TRM - TBM Crosswalk'!$I$1008,8,FALSE))</f>
        <v/>
      </c>
      <c r="K7874" t="str">
        <f>IF(VLOOKUP(TRM!A8182,'TRM - TBM Crosswalk'!$A$2:'TRM - TBM Crosswalk'!$I$1008,9,FALSE)=0,"",VLOOKUP(TRM!A8182,'TRM - TBM Crosswalk'!$A$2:'TRM - TBM Crosswalk'!$I$1008,9,FALSE))</f>
        <v/>
      </c>
    </row>
    <row r="7875" spans="1:11" x14ac:dyDescent="0.45">
      <c r="A7875" t="str">
        <f>TRM!A8183</f>
        <v>I01.002.205#</v>
      </c>
      <c r="B7875" t="str">
        <f>TRM!B8183</f>
        <v>Operating System - Linux Design</v>
      </c>
      <c r="C7875" t="str">
        <f>TRM!C8183</f>
        <v>splash</v>
      </c>
      <c r="D7875">
        <f>TRM!D8183</f>
        <v>0</v>
      </c>
      <c r="E7875" t="str">
        <f>IF(VLOOKUP(TRM!A8183,'TRM - TBM Crosswalk'!$A$2:'TRM - TBM Crosswalk'!$I$1008,3,FALSE)="N/A","TBD","")</f>
        <v/>
      </c>
      <c r="F7875" t="str">
        <f>IF(VLOOKUP(TRM!A8183,'TRM - TBM Crosswalk'!$A$2:'TRM - TBM Crosswalk'!$I$1008,4,FALSE)=0,"",VLOOKUP(TRM!A8183,'TRM - TBM Crosswalk'!$A$2:'TRM - TBM Crosswalk'!$I$1008,4,FALSE))</f>
        <v/>
      </c>
      <c r="G7875" t="str">
        <f>IF(VLOOKUP(TRM!A8183,'TRM - TBM Crosswalk'!$A$2:'TRM - TBM Crosswalk'!$I$1008,5,FALSE)=0,"",VLOOKUP(TRM!A8183,'TRM - TBM Crosswalk'!$A$2:'TRM - TBM Crosswalk'!$I$1008,5,FALSE))</f>
        <v>Compute</v>
      </c>
      <c r="H7875" t="str">
        <f>IF(VLOOKUP(TRM!A8183,'TRM - TBM Crosswalk'!$A$2:'TRM - TBM Crosswalk'!$I$1008,6,FALSE)=0,"",VLOOKUP(TRM!A8183,'TRM - TBM Crosswalk'!$A$2:'TRM - TBM Crosswalk'!$I$1008,6,FALSE))</f>
        <v xml:space="preserve">Unix </v>
      </c>
      <c r="I7875" t="str">
        <f>IF(VLOOKUP(TRM!A8183,'TRM - TBM Crosswalk'!$A$2:'TRM - TBM Crosswalk'!$I$1008,7,FALSE)=0,"",VLOOKUP(TRM!A8183,'TRM - TBM Crosswalk'!$A$2:'TRM - TBM Crosswalk'!$I$1008,7,FALSE))</f>
        <v/>
      </c>
      <c r="J7875" t="str">
        <f>IF(VLOOKUP(TRM!A8183,'TRM - TBM Crosswalk'!$A$2:'TRM - TBM Crosswalk'!$I$1008,8,FALSE)=0,"",VLOOKUP(TRM!A8183,'TRM - TBM Crosswalk'!$A$2:'TRM - TBM Crosswalk'!$I$1008,8,FALSE))</f>
        <v/>
      </c>
      <c r="K7875" t="str">
        <f>IF(VLOOKUP(TRM!A8183,'TRM - TBM Crosswalk'!$A$2:'TRM - TBM Crosswalk'!$I$1008,9,FALSE)=0,"",VLOOKUP(TRM!A8183,'TRM - TBM Crosswalk'!$A$2:'TRM - TBM Crosswalk'!$I$1008,9,FALSE))</f>
        <v/>
      </c>
    </row>
    <row r="7876" spans="1:11" x14ac:dyDescent="0.45">
      <c r="A7876" t="str">
        <f>TRM!A8184</f>
        <v>I01.002.205#</v>
      </c>
      <c r="B7876" t="str">
        <f>TRM!B8184</f>
        <v>Operating System - Linux Design</v>
      </c>
      <c r="C7876" t="str">
        <f>TRM!C8184</f>
        <v>splash_early</v>
      </c>
      <c r="D7876">
        <f>TRM!D8184</f>
        <v>0</v>
      </c>
      <c r="E7876" t="str">
        <f>IF(VLOOKUP(TRM!A8184,'TRM - TBM Crosswalk'!$A$2:'TRM - TBM Crosswalk'!$I$1008,3,FALSE)="N/A","TBD","")</f>
        <v/>
      </c>
      <c r="F7876" t="str">
        <f>IF(VLOOKUP(TRM!A8184,'TRM - TBM Crosswalk'!$A$2:'TRM - TBM Crosswalk'!$I$1008,4,FALSE)=0,"",VLOOKUP(TRM!A8184,'TRM - TBM Crosswalk'!$A$2:'TRM - TBM Crosswalk'!$I$1008,4,FALSE))</f>
        <v/>
      </c>
      <c r="G7876" t="str">
        <f>IF(VLOOKUP(TRM!A8184,'TRM - TBM Crosswalk'!$A$2:'TRM - TBM Crosswalk'!$I$1008,5,FALSE)=0,"",VLOOKUP(TRM!A8184,'TRM - TBM Crosswalk'!$A$2:'TRM - TBM Crosswalk'!$I$1008,5,FALSE))</f>
        <v>Compute</v>
      </c>
      <c r="H7876" t="str">
        <f>IF(VLOOKUP(TRM!A8184,'TRM - TBM Crosswalk'!$A$2:'TRM - TBM Crosswalk'!$I$1008,6,FALSE)=0,"",VLOOKUP(TRM!A8184,'TRM - TBM Crosswalk'!$A$2:'TRM - TBM Crosswalk'!$I$1008,6,FALSE))</f>
        <v xml:space="preserve">Unix </v>
      </c>
      <c r="I7876" t="str">
        <f>IF(VLOOKUP(TRM!A8184,'TRM - TBM Crosswalk'!$A$2:'TRM - TBM Crosswalk'!$I$1008,7,FALSE)=0,"",VLOOKUP(TRM!A8184,'TRM - TBM Crosswalk'!$A$2:'TRM - TBM Crosswalk'!$I$1008,7,FALSE))</f>
        <v/>
      </c>
      <c r="J7876" t="str">
        <f>IF(VLOOKUP(TRM!A8184,'TRM - TBM Crosswalk'!$A$2:'TRM - TBM Crosswalk'!$I$1008,8,FALSE)=0,"",VLOOKUP(TRM!A8184,'TRM - TBM Crosswalk'!$A$2:'TRM - TBM Crosswalk'!$I$1008,8,FALSE))</f>
        <v/>
      </c>
      <c r="K7876" t="str">
        <f>IF(VLOOKUP(TRM!A8184,'TRM - TBM Crosswalk'!$A$2:'TRM - TBM Crosswalk'!$I$1008,9,FALSE)=0,"",VLOOKUP(TRM!A8184,'TRM - TBM Crosswalk'!$A$2:'TRM - TBM Crosswalk'!$I$1008,9,FALSE))</f>
        <v/>
      </c>
    </row>
    <row r="7877" spans="1:11" x14ac:dyDescent="0.45">
      <c r="A7877" t="str">
        <f>TRM!A8185</f>
        <v>I01.002.206#</v>
      </c>
      <c r="B7877" t="str">
        <f>TRM!B8185</f>
        <v>Operating System - UNIX Design</v>
      </c>
      <c r="C7877" t="str">
        <f>TRM!C8185</f>
        <v>A Better Finder Rename 10.app - 10.28</v>
      </c>
      <c r="D7877">
        <f>TRM!D8185</f>
        <v>0</v>
      </c>
      <c r="E7877" t="str">
        <f>IF(VLOOKUP(TRM!A8185,'TRM - TBM Crosswalk'!$A$2:'TRM - TBM Crosswalk'!$I$1008,3,FALSE)="N/A","TBD","")</f>
        <v/>
      </c>
      <c r="F7877" t="str">
        <f>IF(VLOOKUP(TRM!A8185,'TRM - TBM Crosswalk'!$A$2:'TRM - TBM Crosswalk'!$I$1008,4,FALSE)=0,"",VLOOKUP(TRM!A8185,'TRM - TBM Crosswalk'!$A$2:'TRM - TBM Crosswalk'!$I$1008,4,FALSE))</f>
        <v/>
      </c>
      <c r="G7877" t="str">
        <f>IF(VLOOKUP(TRM!A8185,'TRM - TBM Crosswalk'!$A$2:'TRM - TBM Crosswalk'!$I$1008,5,FALSE)=0,"",VLOOKUP(TRM!A8185,'TRM - TBM Crosswalk'!$A$2:'TRM - TBM Crosswalk'!$I$1008,5,FALSE))</f>
        <v>Compute</v>
      </c>
      <c r="H7877" t="str">
        <f>IF(VLOOKUP(TRM!A8185,'TRM - TBM Crosswalk'!$A$2:'TRM - TBM Crosswalk'!$I$1008,6,FALSE)=0,"",VLOOKUP(TRM!A8185,'TRM - TBM Crosswalk'!$A$2:'TRM - TBM Crosswalk'!$I$1008,6,FALSE))</f>
        <v xml:space="preserve">Unix </v>
      </c>
      <c r="I7877" t="str">
        <f>IF(VLOOKUP(TRM!A8185,'TRM - TBM Crosswalk'!$A$2:'TRM - TBM Crosswalk'!$I$1008,7,FALSE)=0,"",VLOOKUP(TRM!A8185,'TRM - TBM Crosswalk'!$A$2:'TRM - TBM Crosswalk'!$I$1008,7,FALSE))</f>
        <v/>
      </c>
      <c r="J7877" t="str">
        <f>IF(VLOOKUP(TRM!A8185,'TRM - TBM Crosswalk'!$A$2:'TRM - TBM Crosswalk'!$I$1008,8,FALSE)=0,"",VLOOKUP(TRM!A8185,'TRM - TBM Crosswalk'!$A$2:'TRM - TBM Crosswalk'!$I$1008,8,FALSE))</f>
        <v/>
      </c>
      <c r="K7877" t="str">
        <f>IF(VLOOKUP(TRM!A8185,'TRM - TBM Crosswalk'!$A$2:'TRM - TBM Crosswalk'!$I$1008,9,FALSE)=0,"",VLOOKUP(TRM!A8185,'TRM - TBM Crosswalk'!$A$2:'TRM - TBM Crosswalk'!$I$1008,9,FALSE))</f>
        <v/>
      </c>
    </row>
    <row r="7878" spans="1:11" x14ac:dyDescent="0.45">
      <c r="A7878" t="str">
        <f>TRM!A8186</f>
        <v>I01.002.206#</v>
      </c>
      <c r="B7878" t="str">
        <f>TRM!B8186</f>
        <v>Operating System - UNIX Design</v>
      </c>
      <c r="C7878" t="str">
        <f>TRM!C8186</f>
        <v>A Better Finder Rename 10.app - 10.45</v>
      </c>
      <c r="D7878">
        <f>TRM!D8186</f>
        <v>0</v>
      </c>
      <c r="E7878" t="str">
        <f>IF(VLOOKUP(TRM!A8186,'TRM - TBM Crosswalk'!$A$2:'TRM - TBM Crosswalk'!$I$1008,3,FALSE)="N/A","TBD","")</f>
        <v/>
      </c>
      <c r="F7878" t="str">
        <f>IF(VLOOKUP(TRM!A8186,'TRM - TBM Crosswalk'!$A$2:'TRM - TBM Crosswalk'!$I$1008,4,FALSE)=0,"",VLOOKUP(TRM!A8186,'TRM - TBM Crosswalk'!$A$2:'TRM - TBM Crosswalk'!$I$1008,4,FALSE))</f>
        <v/>
      </c>
      <c r="G7878" t="str">
        <f>IF(VLOOKUP(TRM!A8186,'TRM - TBM Crosswalk'!$A$2:'TRM - TBM Crosswalk'!$I$1008,5,FALSE)=0,"",VLOOKUP(TRM!A8186,'TRM - TBM Crosswalk'!$A$2:'TRM - TBM Crosswalk'!$I$1008,5,FALSE))</f>
        <v>Compute</v>
      </c>
      <c r="H7878" t="str">
        <f>IF(VLOOKUP(TRM!A8186,'TRM - TBM Crosswalk'!$A$2:'TRM - TBM Crosswalk'!$I$1008,6,FALSE)=0,"",VLOOKUP(TRM!A8186,'TRM - TBM Crosswalk'!$A$2:'TRM - TBM Crosswalk'!$I$1008,6,FALSE))</f>
        <v xml:space="preserve">Unix </v>
      </c>
      <c r="I7878" t="str">
        <f>IF(VLOOKUP(TRM!A8186,'TRM - TBM Crosswalk'!$A$2:'TRM - TBM Crosswalk'!$I$1008,7,FALSE)=0,"",VLOOKUP(TRM!A8186,'TRM - TBM Crosswalk'!$A$2:'TRM - TBM Crosswalk'!$I$1008,7,FALSE))</f>
        <v/>
      </c>
      <c r="J7878" t="str">
        <f>IF(VLOOKUP(TRM!A8186,'TRM - TBM Crosswalk'!$A$2:'TRM - TBM Crosswalk'!$I$1008,8,FALSE)=0,"",VLOOKUP(TRM!A8186,'TRM - TBM Crosswalk'!$A$2:'TRM - TBM Crosswalk'!$I$1008,8,FALSE))</f>
        <v/>
      </c>
      <c r="K7878" t="str">
        <f>IF(VLOOKUP(TRM!A8186,'TRM - TBM Crosswalk'!$A$2:'TRM - TBM Crosswalk'!$I$1008,9,FALSE)=0,"",VLOOKUP(TRM!A8186,'TRM - TBM Crosswalk'!$A$2:'TRM - TBM Crosswalk'!$I$1008,9,FALSE))</f>
        <v/>
      </c>
    </row>
    <row r="7879" spans="1:11" x14ac:dyDescent="0.45">
      <c r="A7879" t="str">
        <f>TRM!A8407</f>
        <v>I01.002.206#</v>
      </c>
      <c r="B7879" t="str">
        <f>TRM!B8407</f>
        <v>Operating System - UNIX Design</v>
      </c>
      <c r="C7879" t="str">
        <f>TRM!C8407</f>
        <v>Problem Reporter.app - 1.0</v>
      </c>
      <c r="D7879">
        <f>TRM!D8407</f>
        <v>0</v>
      </c>
      <c r="E7879" t="str">
        <f>IF(VLOOKUP(TRM!A8407,'TRM - TBM Crosswalk'!$A$2:'TRM - TBM Crosswalk'!$I$1008,3,FALSE)="N/A","TBD","")</f>
        <v/>
      </c>
      <c r="F7879" t="str">
        <f>IF(VLOOKUP(TRM!A8407,'TRM - TBM Crosswalk'!$A$2:'TRM - TBM Crosswalk'!$I$1008,4,FALSE)=0,"",VLOOKUP(TRM!A8407,'TRM - TBM Crosswalk'!$A$2:'TRM - TBM Crosswalk'!$I$1008,4,FALSE))</f>
        <v/>
      </c>
      <c r="G7879" t="str">
        <f>IF(VLOOKUP(TRM!A8407,'TRM - TBM Crosswalk'!$A$2:'TRM - TBM Crosswalk'!$I$1008,5,FALSE)=0,"",VLOOKUP(TRM!A8407,'TRM - TBM Crosswalk'!$A$2:'TRM - TBM Crosswalk'!$I$1008,5,FALSE))</f>
        <v>Compute</v>
      </c>
      <c r="H7879" t="str">
        <f>IF(VLOOKUP(TRM!A8407,'TRM - TBM Crosswalk'!$A$2:'TRM - TBM Crosswalk'!$I$1008,6,FALSE)=0,"",VLOOKUP(TRM!A8407,'TRM - TBM Crosswalk'!$A$2:'TRM - TBM Crosswalk'!$I$1008,6,FALSE))</f>
        <v xml:space="preserve">Unix </v>
      </c>
      <c r="I7879" t="str">
        <f>IF(VLOOKUP(TRM!A8407,'TRM - TBM Crosswalk'!$A$2:'TRM - TBM Crosswalk'!$I$1008,7,FALSE)=0,"",VLOOKUP(TRM!A8407,'TRM - TBM Crosswalk'!$A$2:'TRM - TBM Crosswalk'!$I$1008,7,FALSE))</f>
        <v/>
      </c>
      <c r="J7879" t="str">
        <f>IF(VLOOKUP(TRM!A8407,'TRM - TBM Crosswalk'!$A$2:'TRM - TBM Crosswalk'!$I$1008,8,FALSE)=0,"",VLOOKUP(TRM!A8407,'TRM - TBM Crosswalk'!$A$2:'TRM - TBM Crosswalk'!$I$1008,8,FALSE))</f>
        <v/>
      </c>
      <c r="K7879" t="str">
        <f>IF(VLOOKUP(TRM!A8407,'TRM - TBM Crosswalk'!$A$2:'TRM - TBM Crosswalk'!$I$1008,9,FALSE)=0,"",VLOOKUP(TRM!A8407,'TRM - TBM Crosswalk'!$A$2:'TRM - TBM Crosswalk'!$I$1008,9,FALSE))</f>
        <v/>
      </c>
    </row>
    <row r="7880" spans="1:11" x14ac:dyDescent="0.45">
      <c r="A7880" t="str">
        <f>TRM!A9208</f>
        <v>I01.004.401</v>
      </c>
      <c r="B7880" t="str">
        <f>TRM!B9208</f>
        <v>Human-Computer Interface</v>
      </c>
      <c r="C7880" t="str">
        <f>TRM!C9208</f>
        <v>Dell Touchpad | 10.3201.101.209</v>
      </c>
      <c r="D7880">
        <f>TRM!D9208</f>
        <v>0</v>
      </c>
      <c r="E7880" t="str">
        <f>IF(VLOOKUP(TRM!A9208,'TRM - TBM Crosswalk'!$A$2:'TRM - TBM Crosswalk'!$I$1008,3,FALSE)="N/A","TBD","")</f>
        <v/>
      </c>
      <c r="F7880" t="str">
        <f>IF(VLOOKUP(TRM!A9208,'TRM - TBM Crosswalk'!$A$2:'TRM - TBM Crosswalk'!$I$1008,4,FALSE)=0,"",VLOOKUP(TRM!A9208,'TRM - TBM Crosswalk'!$A$2:'TRM - TBM Crosswalk'!$I$1008,4,FALSE))</f>
        <v/>
      </c>
      <c r="G7880" t="str">
        <f>IF(VLOOKUP(TRM!A9208,'TRM - TBM Crosswalk'!$A$2:'TRM - TBM Crosswalk'!$I$1008,5,FALSE)=0,"",VLOOKUP(TRM!A9208,'TRM - TBM Crosswalk'!$A$2:'TRM - TBM Crosswalk'!$I$1008,5,FALSE))</f>
        <v>End User</v>
      </c>
      <c r="H7880" t="str">
        <f>IF(VLOOKUP(TRM!A9208,'TRM - TBM Crosswalk'!$A$2:'TRM - TBM Crosswalk'!$I$1008,6,FALSE)=0,"",VLOOKUP(TRM!A9208,'TRM - TBM Crosswalk'!$A$2:'TRM - TBM Crosswalk'!$I$1008,6,FALSE))</f>
        <v>Workspace</v>
      </c>
      <c r="I7880" t="str">
        <f>IF(VLOOKUP(TRM!A9208,'TRM - TBM Crosswalk'!$A$2:'TRM - TBM Crosswalk'!$I$1008,7,FALSE)=0,"",VLOOKUP(TRM!A9208,'TRM - TBM Crosswalk'!$A$2:'TRM - TBM Crosswalk'!$I$1008,7,FALSE))</f>
        <v/>
      </c>
      <c r="J7880" t="str">
        <f>IF(VLOOKUP(TRM!A9208,'TRM - TBM Crosswalk'!$A$2:'TRM - TBM Crosswalk'!$I$1008,8,FALSE)=0,"",VLOOKUP(TRM!A9208,'TRM - TBM Crosswalk'!$A$2:'TRM - TBM Crosswalk'!$I$1008,8,FALSE))</f>
        <v/>
      </c>
      <c r="K7880" t="str">
        <f>IF(VLOOKUP(TRM!A9208,'TRM - TBM Crosswalk'!$A$2:'TRM - TBM Crosswalk'!$I$1008,9,FALSE)=0,"",VLOOKUP(TRM!A9208,'TRM - TBM Crosswalk'!$A$2:'TRM - TBM Crosswalk'!$I$1008,9,FALSE))</f>
        <v/>
      </c>
    </row>
    <row r="7881" spans="1:11" x14ac:dyDescent="0.45">
      <c r="A7881" t="str">
        <f>TRM!A9209</f>
        <v>I01.004.401</v>
      </c>
      <c r="B7881" t="str">
        <f>TRM!B9209</f>
        <v>Human-Computer Interface</v>
      </c>
      <c r="C7881" t="str">
        <f>TRM!C9209</f>
        <v>Dell Touchpad | 10.3201.101.211</v>
      </c>
      <c r="D7881">
        <f>TRM!D9209</f>
        <v>0</v>
      </c>
      <c r="E7881" t="str">
        <f>IF(VLOOKUP(TRM!A9209,'TRM - TBM Crosswalk'!$A$2:'TRM - TBM Crosswalk'!$I$1008,3,FALSE)="N/A","TBD","")</f>
        <v/>
      </c>
      <c r="F7881" t="str">
        <f>IF(VLOOKUP(TRM!A9209,'TRM - TBM Crosswalk'!$A$2:'TRM - TBM Crosswalk'!$I$1008,4,FALSE)=0,"",VLOOKUP(TRM!A9209,'TRM - TBM Crosswalk'!$A$2:'TRM - TBM Crosswalk'!$I$1008,4,FALSE))</f>
        <v/>
      </c>
      <c r="G7881" t="str">
        <f>IF(VLOOKUP(TRM!A9209,'TRM - TBM Crosswalk'!$A$2:'TRM - TBM Crosswalk'!$I$1008,5,FALSE)=0,"",VLOOKUP(TRM!A9209,'TRM - TBM Crosswalk'!$A$2:'TRM - TBM Crosswalk'!$I$1008,5,FALSE))</f>
        <v>End User</v>
      </c>
      <c r="H7881" t="str">
        <f>IF(VLOOKUP(TRM!A9209,'TRM - TBM Crosswalk'!$A$2:'TRM - TBM Crosswalk'!$I$1008,6,FALSE)=0,"",VLOOKUP(TRM!A9209,'TRM - TBM Crosswalk'!$A$2:'TRM - TBM Crosswalk'!$I$1008,6,FALSE))</f>
        <v>Workspace</v>
      </c>
      <c r="I7881" t="str">
        <f>IF(VLOOKUP(TRM!A9209,'TRM - TBM Crosswalk'!$A$2:'TRM - TBM Crosswalk'!$I$1008,7,FALSE)=0,"",VLOOKUP(TRM!A9209,'TRM - TBM Crosswalk'!$A$2:'TRM - TBM Crosswalk'!$I$1008,7,FALSE))</f>
        <v/>
      </c>
      <c r="J7881" t="str">
        <f>IF(VLOOKUP(TRM!A9209,'TRM - TBM Crosswalk'!$A$2:'TRM - TBM Crosswalk'!$I$1008,8,FALSE)=0,"",VLOOKUP(TRM!A9209,'TRM - TBM Crosswalk'!$A$2:'TRM - TBM Crosswalk'!$I$1008,8,FALSE))</f>
        <v/>
      </c>
      <c r="K7881" t="str">
        <f>IF(VLOOKUP(TRM!A9209,'TRM - TBM Crosswalk'!$A$2:'TRM - TBM Crosswalk'!$I$1008,9,FALSE)=0,"",VLOOKUP(TRM!A9209,'TRM - TBM Crosswalk'!$A$2:'TRM - TBM Crosswalk'!$I$1008,9,FALSE))</f>
        <v/>
      </c>
    </row>
    <row r="7882" spans="1:11" x14ac:dyDescent="0.45">
      <c r="A7882" t="str">
        <f>TRM!A9210</f>
        <v>I01.004.401</v>
      </c>
      <c r="B7882" t="str">
        <f>TRM!B9210</f>
        <v>Human-Computer Interface</v>
      </c>
      <c r="C7882" t="str">
        <f>TRM!C9210</f>
        <v>Dell Touchpad | 10.3201.101.212</v>
      </c>
      <c r="D7882">
        <f>TRM!D9210</f>
        <v>0</v>
      </c>
      <c r="E7882" t="str">
        <f>IF(VLOOKUP(TRM!A9210,'TRM - TBM Crosswalk'!$A$2:'TRM - TBM Crosswalk'!$I$1008,3,FALSE)="N/A","TBD","")</f>
        <v/>
      </c>
      <c r="F7882" t="str">
        <f>IF(VLOOKUP(TRM!A9210,'TRM - TBM Crosswalk'!$A$2:'TRM - TBM Crosswalk'!$I$1008,4,FALSE)=0,"",VLOOKUP(TRM!A9210,'TRM - TBM Crosswalk'!$A$2:'TRM - TBM Crosswalk'!$I$1008,4,FALSE))</f>
        <v/>
      </c>
      <c r="G7882" t="str">
        <f>IF(VLOOKUP(TRM!A9210,'TRM - TBM Crosswalk'!$A$2:'TRM - TBM Crosswalk'!$I$1008,5,FALSE)=0,"",VLOOKUP(TRM!A9210,'TRM - TBM Crosswalk'!$A$2:'TRM - TBM Crosswalk'!$I$1008,5,FALSE))</f>
        <v>End User</v>
      </c>
      <c r="H7882" t="str">
        <f>IF(VLOOKUP(TRM!A9210,'TRM - TBM Crosswalk'!$A$2:'TRM - TBM Crosswalk'!$I$1008,6,FALSE)=0,"",VLOOKUP(TRM!A9210,'TRM - TBM Crosswalk'!$A$2:'TRM - TBM Crosswalk'!$I$1008,6,FALSE))</f>
        <v>Workspace</v>
      </c>
      <c r="I7882" t="str">
        <f>IF(VLOOKUP(TRM!A9210,'TRM - TBM Crosswalk'!$A$2:'TRM - TBM Crosswalk'!$I$1008,7,FALSE)=0,"",VLOOKUP(TRM!A9210,'TRM - TBM Crosswalk'!$A$2:'TRM - TBM Crosswalk'!$I$1008,7,FALSE))</f>
        <v/>
      </c>
      <c r="J7882" t="str">
        <f>IF(VLOOKUP(TRM!A9210,'TRM - TBM Crosswalk'!$A$2:'TRM - TBM Crosswalk'!$I$1008,8,FALSE)=0,"",VLOOKUP(TRM!A9210,'TRM - TBM Crosswalk'!$A$2:'TRM - TBM Crosswalk'!$I$1008,8,FALSE))</f>
        <v/>
      </c>
      <c r="K7882" t="str">
        <f>IF(VLOOKUP(TRM!A9210,'TRM - TBM Crosswalk'!$A$2:'TRM - TBM Crosswalk'!$I$1008,9,FALSE)=0,"",VLOOKUP(TRM!A9210,'TRM - TBM Crosswalk'!$A$2:'TRM - TBM Crosswalk'!$I$1008,9,FALSE))</f>
        <v/>
      </c>
    </row>
    <row r="7883" spans="1:11" x14ac:dyDescent="0.45">
      <c r="A7883" t="str">
        <f>TRM!A9211</f>
        <v>I01.004.401</v>
      </c>
      <c r="B7883" t="str">
        <f>TRM!B9211</f>
        <v>Human-Computer Interface</v>
      </c>
      <c r="C7883" t="str">
        <f>TRM!C9211</f>
        <v>Dell Touchpad | 10.3201.101.213</v>
      </c>
      <c r="D7883">
        <f>TRM!D9211</f>
        <v>0</v>
      </c>
      <c r="E7883" t="str">
        <f>IF(VLOOKUP(TRM!A9211,'TRM - TBM Crosswalk'!$A$2:'TRM - TBM Crosswalk'!$I$1008,3,FALSE)="N/A","TBD","")</f>
        <v/>
      </c>
      <c r="F7883" t="str">
        <f>IF(VLOOKUP(TRM!A9211,'TRM - TBM Crosswalk'!$A$2:'TRM - TBM Crosswalk'!$I$1008,4,FALSE)=0,"",VLOOKUP(TRM!A9211,'TRM - TBM Crosswalk'!$A$2:'TRM - TBM Crosswalk'!$I$1008,4,FALSE))</f>
        <v/>
      </c>
      <c r="G7883" t="str">
        <f>IF(VLOOKUP(TRM!A9211,'TRM - TBM Crosswalk'!$A$2:'TRM - TBM Crosswalk'!$I$1008,5,FALSE)=0,"",VLOOKUP(TRM!A9211,'TRM - TBM Crosswalk'!$A$2:'TRM - TBM Crosswalk'!$I$1008,5,FALSE))</f>
        <v>End User</v>
      </c>
      <c r="H7883" t="str">
        <f>IF(VLOOKUP(TRM!A9211,'TRM - TBM Crosswalk'!$A$2:'TRM - TBM Crosswalk'!$I$1008,6,FALSE)=0,"",VLOOKUP(TRM!A9211,'TRM - TBM Crosswalk'!$A$2:'TRM - TBM Crosswalk'!$I$1008,6,FALSE))</f>
        <v>Workspace</v>
      </c>
      <c r="I7883" t="str">
        <f>IF(VLOOKUP(TRM!A9211,'TRM - TBM Crosswalk'!$A$2:'TRM - TBM Crosswalk'!$I$1008,7,FALSE)=0,"",VLOOKUP(TRM!A9211,'TRM - TBM Crosswalk'!$A$2:'TRM - TBM Crosswalk'!$I$1008,7,FALSE))</f>
        <v/>
      </c>
      <c r="J7883" t="str">
        <f>IF(VLOOKUP(TRM!A9211,'TRM - TBM Crosswalk'!$A$2:'TRM - TBM Crosswalk'!$I$1008,8,FALSE)=0,"",VLOOKUP(TRM!A9211,'TRM - TBM Crosswalk'!$A$2:'TRM - TBM Crosswalk'!$I$1008,8,FALSE))</f>
        <v/>
      </c>
      <c r="K7883" t="str">
        <f>IF(VLOOKUP(TRM!A9211,'TRM - TBM Crosswalk'!$A$2:'TRM - TBM Crosswalk'!$I$1008,9,FALSE)=0,"",VLOOKUP(TRM!A9211,'TRM - TBM Crosswalk'!$A$2:'TRM - TBM Crosswalk'!$I$1008,9,FALSE))</f>
        <v/>
      </c>
    </row>
    <row r="7884" spans="1:11" x14ac:dyDescent="0.45">
      <c r="A7884" t="str">
        <f>TRM!A9212</f>
        <v>I01.004.401</v>
      </c>
      <c r="B7884" t="str">
        <f>TRM!B9212</f>
        <v>Human-Computer Interface</v>
      </c>
      <c r="C7884" t="str">
        <f>TRM!C9212</f>
        <v>Dell Touchpad | 13.2.7.3</v>
      </c>
      <c r="D7884">
        <f>TRM!D9212</f>
        <v>0</v>
      </c>
      <c r="E7884" t="str">
        <f>IF(VLOOKUP(TRM!A9212,'TRM - TBM Crosswalk'!$A$2:'TRM - TBM Crosswalk'!$I$1008,3,FALSE)="N/A","TBD","")</f>
        <v/>
      </c>
      <c r="F7884" t="str">
        <f>IF(VLOOKUP(TRM!A9212,'TRM - TBM Crosswalk'!$A$2:'TRM - TBM Crosswalk'!$I$1008,4,FALSE)=0,"",VLOOKUP(TRM!A9212,'TRM - TBM Crosswalk'!$A$2:'TRM - TBM Crosswalk'!$I$1008,4,FALSE))</f>
        <v/>
      </c>
      <c r="G7884" t="str">
        <f>IF(VLOOKUP(TRM!A9212,'TRM - TBM Crosswalk'!$A$2:'TRM - TBM Crosswalk'!$I$1008,5,FALSE)=0,"",VLOOKUP(TRM!A9212,'TRM - TBM Crosswalk'!$A$2:'TRM - TBM Crosswalk'!$I$1008,5,FALSE))</f>
        <v>End User</v>
      </c>
      <c r="H7884" t="str">
        <f>IF(VLOOKUP(TRM!A9212,'TRM - TBM Crosswalk'!$A$2:'TRM - TBM Crosswalk'!$I$1008,6,FALSE)=0,"",VLOOKUP(TRM!A9212,'TRM - TBM Crosswalk'!$A$2:'TRM - TBM Crosswalk'!$I$1008,6,FALSE))</f>
        <v>Workspace</v>
      </c>
      <c r="I7884" t="str">
        <f>IF(VLOOKUP(TRM!A9212,'TRM - TBM Crosswalk'!$A$2:'TRM - TBM Crosswalk'!$I$1008,7,FALSE)=0,"",VLOOKUP(TRM!A9212,'TRM - TBM Crosswalk'!$A$2:'TRM - TBM Crosswalk'!$I$1008,7,FALSE))</f>
        <v/>
      </c>
      <c r="J7884" t="str">
        <f>IF(VLOOKUP(TRM!A9212,'TRM - TBM Crosswalk'!$A$2:'TRM - TBM Crosswalk'!$I$1008,8,FALSE)=0,"",VLOOKUP(TRM!A9212,'TRM - TBM Crosswalk'!$A$2:'TRM - TBM Crosswalk'!$I$1008,8,FALSE))</f>
        <v/>
      </c>
      <c r="K7884" t="str">
        <f>IF(VLOOKUP(TRM!A9212,'TRM - TBM Crosswalk'!$A$2:'TRM - TBM Crosswalk'!$I$1008,9,FALSE)=0,"",VLOOKUP(TRM!A9212,'TRM - TBM Crosswalk'!$A$2:'TRM - TBM Crosswalk'!$I$1008,9,FALSE))</f>
        <v/>
      </c>
    </row>
    <row r="7885" spans="1:11" x14ac:dyDescent="0.45">
      <c r="A7885" t="str">
        <f>TRM!A9213</f>
        <v>I01.004.401</v>
      </c>
      <c r="B7885" t="str">
        <f>TRM!B9213</f>
        <v>Human-Computer Interface</v>
      </c>
      <c r="C7885" t="str">
        <f>TRM!C9213</f>
        <v>Dell Touchpad | 8.1200.101.127</v>
      </c>
      <c r="D7885">
        <f>TRM!D9213</f>
        <v>0</v>
      </c>
      <c r="E7885" t="str">
        <f>IF(VLOOKUP(TRM!A9213,'TRM - TBM Crosswalk'!$A$2:'TRM - TBM Crosswalk'!$I$1008,3,FALSE)="N/A","TBD","")</f>
        <v/>
      </c>
      <c r="F7885" t="str">
        <f>IF(VLOOKUP(TRM!A9213,'TRM - TBM Crosswalk'!$A$2:'TRM - TBM Crosswalk'!$I$1008,4,FALSE)=0,"",VLOOKUP(TRM!A9213,'TRM - TBM Crosswalk'!$A$2:'TRM - TBM Crosswalk'!$I$1008,4,FALSE))</f>
        <v/>
      </c>
      <c r="G7885" t="str">
        <f>IF(VLOOKUP(TRM!A9213,'TRM - TBM Crosswalk'!$A$2:'TRM - TBM Crosswalk'!$I$1008,5,FALSE)=0,"",VLOOKUP(TRM!A9213,'TRM - TBM Crosswalk'!$A$2:'TRM - TBM Crosswalk'!$I$1008,5,FALSE))</f>
        <v>End User</v>
      </c>
      <c r="H7885" t="str">
        <f>IF(VLOOKUP(TRM!A9213,'TRM - TBM Crosswalk'!$A$2:'TRM - TBM Crosswalk'!$I$1008,6,FALSE)=0,"",VLOOKUP(TRM!A9213,'TRM - TBM Crosswalk'!$A$2:'TRM - TBM Crosswalk'!$I$1008,6,FALSE))</f>
        <v>Workspace</v>
      </c>
      <c r="I7885" t="str">
        <f>IF(VLOOKUP(TRM!A9213,'TRM - TBM Crosswalk'!$A$2:'TRM - TBM Crosswalk'!$I$1008,7,FALSE)=0,"",VLOOKUP(TRM!A9213,'TRM - TBM Crosswalk'!$A$2:'TRM - TBM Crosswalk'!$I$1008,7,FALSE))</f>
        <v/>
      </c>
      <c r="J7885" t="str">
        <f>IF(VLOOKUP(TRM!A9213,'TRM - TBM Crosswalk'!$A$2:'TRM - TBM Crosswalk'!$I$1008,8,FALSE)=0,"",VLOOKUP(TRM!A9213,'TRM - TBM Crosswalk'!$A$2:'TRM - TBM Crosswalk'!$I$1008,8,FALSE))</f>
        <v/>
      </c>
      <c r="K7885" t="str">
        <f>IF(VLOOKUP(TRM!A9213,'TRM - TBM Crosswalk'!$A$2:'TRM - TBM Crosswalk'!$I$1008,9,FALSE)=0,"",VLOOKUP(TRM!A9213,'TRM - TBM Crosswalk'!$A$2:'TRM - TBM Crosswalk'!$I$1008,9,FALSE))</f>
        <v/>
      </c>
    </row>
    <row r="7886" spans="1:11" x14ac:dyDescent="0.45">
      <c r="A7886" t="str">
        <f>TRM!A9214</f>
        <v>I01.004.401</v>
      </c>
      <c r="B7886" t="str">
        <f>TRM!B9214</f>
        <v>Human-Computer Interface</v>
      </c>
      <c r="C7886" t="str">
        <f>TRM!C9214</f>
        <v>Dell USB Graphic Software | 7.9.1612.0</v>
      </c>
      <c r="D7886">
        <f>TRM!D9214</f>
        <v>0</v>
      </c>
      <c r="E7886" t="str">
        <f>IF(VLOOKUP(TRM!A9214,'TRM - TBM Crosswalk'!$A$2:'TRM - TBM Crosswalk'!$I$1008,3,FALSE)="N/A","TBD","")</f>
        <v/>
      </c>
      <c r="F7886" t="str">
        <f>IF(VLOOKUP(TRM!A9214,'TRM - TBM Crosswalk'!$A$2:'TRM - TBM Crosswalk'!$I$1008,4,FALSE)=0,"",VLOOKUP(TRM!A9214,'TRM - TBM Crosswalk'!$A$2:'TRM - TBM Crosswalk'!$I$1008,4,FALSE))</f>
        <v/>
      </c>
      <c r="G7886" t="str">
        <f>IF(VLOOKUP(TRM!A9214,'TRM - TBM Crosswalk'!$A$2:'TRM - TBM Crosswalk'!$I$1008,5,FALSE)=0,"",VLOOKUP(TRM!A9214,'TRM - TBM Crosswalk'!$A$2:'TRM - TBM Crosswalk'!$I$1008,5,FALSE))</f>
        <v>End User</v>
      </c>
      <c r="H7886" t="str">
        <f>IF(VLOOKUP(TRM!A9214,'TRM - TBM Crosswalk'!$A$2:'TRM - TBM Crosswalk'!$I$1008,6,FALSE)=0,"",VLOOKUP(TRM!A9214,'TRM - TBM Crosswalk'!$A$2:'TRM - TBM Crosswalk'!$I$1008,6,FALSE))</f>
        <v>Workspace</v>
      </c>
      <c r="I7886" t="str">
        <f>IF(VLOOKUP(TRM!A9214,'TRM - TBM Crosswalk'!$A$2:'TRM - TBM Crosswalk'!$I$1008,7,FALSE)=0,"",VLOOKUP(TRM!A9214,'TRM - TBM Crosswalk'!$A$2:'TRM - TBM Crosswalk'!$I$1008,7,FALSE))</f>
        <v/>
      </c>
      <c r="J7886" t="str">
        <f>IF(VLOOKUP(TRM!A9214,'TRM - TBM Crosswalk'!$A$2:'TRM - TBM Crosswalk'!$I$1008,8,FALSE)=0,"",VLOOKUP(TRM!A9214,'TRM - TBM Crosswalk'!$A$2:'TRM - TBM Crosswalk'!$I$1008,8,FALSE))</f>
        <v/>
      </c>
      <c r="K7886" t="str">
        <f>IF(VLOOKUP(TRM!A9214,'TRM - TBM Crosswalk'!$A$2:'TRM - TBM Crosswalk'!$I$1008,9,FALSE)=0,"",VLOOKUP(TRM!A9214,'TRM - TBM Crosswalk'!$A$2:'TRM - TBM Crosswalk'!$I$1008,9,FALSE))</f>
        <v/>
      </c>
    </row>
    <row r="7887" spans="1:11" x14ac:dyDescent="0.45">
      <c r="A7887" t="str">
        <f>TRM!A9215</f>
        <v>I01.004.401</v>
      </c>
      <c r="B7887" t="str">
        <f>TRM!B9215</f>
        <v>Human-Computer Interface</v>
      </c>
      <c r="C7887" t="str">
        <f>TRM!C9215</f>
        <v>Dell USB Graphic Software | 7.9.462.0</v>
      </c>
      <c r="D7887">
        <f>TRM!D9215</f>
        <v>0</v>
      </c>
      <c r="E7887" t="str">
        <f>IF(VLOOKUP(TRM!A9215,'TRM - TBM Crosswalk'!$A$2:'TRM - TBM Crosswalk'!$I$1008,3,FALSE)="N/A","TBD","")</f>
        <v/>
      </c>
      <c r="F7887" t="str">
        <f>IF(VLOOKUP(TRM!A9215,'TRM - TBM Crosswalk'!$A$2:'TRM - TBM Crosswalk'!$I$1008,4,FALSE)=0,"",VLOOKUP(TRM!A9215,'TRM - TBM Crosswalk'!$A$2:'TRM - TBM Crosswalk'!$I$1008,4,FALSE))</f>
        <v/>
      </c>
      <c r="G7887" t="str">
        <f>IF(VLOOKUP(TRM!A9215,'TRM - TBM Crosswalk'!$A$2:'TRM - TBM Crosswalk'!$I$1008,5,FALSE)=0,"",VLOOKUP(TRM!A9215,'TRM - TBM Crosswalk'!$A$2:'TRM - TBM Crosswalk'!$I$1008,5,FALSE))</f>
        <v>End User</v>
      </c>
      <c r="H7887" t="str">
        <f>IF(VLOOKUP(TRM!A9215,'TRM - TBM Crosswalk'!$A$2:'TRM - TBM Crosswalk'!$I$1008,6,FALSE)=0,"",VLOOKUP(TRM!A9215,'TRM - TBM Crosswalk'!$A$2:'TRM - TBM Crosswalk'!$I$1008,6,FALSE))</f>
        <v>Workspace</v>
      </c>
      <c r="I7887" t="str">
        <f>IF(VLOOKUP(TRM!A9215,'TRM - TBM Crosswalk'!$A$2:'TRM - TBM Crosswalk'!$I$1008,7,FALSE)=0,"",VLOOKUP(TRM!A9215,'TRM - TBM Crosswalk'!$A$2:'TRM - TBM Crosswalk'!$I$1008,7,FALSE))</f>
        <v/>
      </c>
      <c r="J7887" t="str">
        <f>IF(VLOOKUP(TRM!A9215,'TRM - TBM Crosswalk'!$A$2:'TRM - TBM Crosswalk'!$I$1008,8,FALSE)=0,"",VLOOKUP(TRM!A9215,'TRM - TBM Crosswalk'!$A$2:'TRM - TBM Crosswalk'!$I$1008,8,FALSE))</f>
        <v/>
      </c>
      <c r="K7887" t="str">
        <f>IF(VLOOKUP(TRM!A9215,'TRM - TBM Crosswalk'!$A$2:'TRM - TBM Crosswalk'!$I$1008,9,FALSE)=0,"",VLOOKUP(TRM!A9215,'TRM - TBM Crosswalk'!$A$2:'TRM - TBM Crosswalk'!$I$1008,9,FALSE))</f>
        <v/>
      </c>
    </row>
    <row r="7888" spans="1:11" x14ac:dyDescent="0.45">
      <c r="A7888" t="str">
        <f>TRM!A9216</f>
        <v>I01.004.401</v>
      </c>
      <c r="B7888" t="str">
        <f>TRM!B9216</f>
        <v>Human-Computer Interface</v>
      </c>
      <c r="C7888" t="str">
        <f>TRM!C9216</f>
        <v>Dell USB Graphic Software | 8.0.820.0</v>
      </c>
      <c r="D7888">
        <f>TRM!D9216</f>
        <v>0</v>
      </c>
      <c r="E7888" t="str">
        <f>IF(VLOOKUP(TRM!A9216,'TRM - TBM Crosswalk'!$A$2:'TRM - TBM Crosswalk'!$I$1008,3,FALSE)="N/A","TBD","")</f>
        <v/>
      </c>
      <c r="F7888" t="str">
        <f>IF(VLOOKUP(TRM!A9216,'TRM - TBM Crosswalk'!$A$2:'TRM - TBM Crosswalk'!$I$1008,4,FALSE)=0,"",VLOOKUP(TRM!A9216,'TRM - TBM Crosswalk'!$A$2:'TRM - TBM Crosswalk'!$I$1008,4,FALSE))</f>
        <v/>
      </c>
      <c r="G7888" t="str">
        <f>IF(VLOOKUP(TRM!A9216,'TRM - TBM Crosswalk'!$A$2:'TRM - TBM Crosswalk'!$I$1008,5,FALSE)=0,"",VLOOKUP(TRM!A9216,'TRM - TBM Crosswalk'!$A$2:'TRM - TBM Crosswalk'!$I$1008,5,FALSE))</f>
        <v>End User</v>
      </c>
      <c r="H7888" t="str">
        <f>IF(VLOOKUP(TRM!A9216,'TRM - TBM Crosswalk'!$A$2:'TRM - TBM Crosswalk'!$I$1008,6,FALSE)=0,"",VLOOKUP(TRM!A9216,'TRM - TBM Crosswalk'!$A$2:'TRM - TBM Crosswalk'!$I$1008,6,FALSE))</f>
        <v>Workspace</v>
      </c>
      <c r="I7888" t="str">
        <f>IF(VLOOKUP(TRM!A9216,'TRM - TBM Crosswalk'!$A$2:'TRM - TBM Crosswalk'!$I$1008,7,FALSE)=0,"",VLOOKUP(TRM!A9216,'TRM - TBM Crosswalk'!$A$2:'TRM - TBM Crosswalk'!$I$1008,7,FALSE))</f>
        <v/>
      </c>
      <c r="J7888" t="str">
        <f>IF(VLOOKUP(TRM!A9216,'TRM - TBM Crosswalk'!$A$2:'TRM - TBM Crosswalk'!$I$1008,8,FALSE)=0,"",VLOOKUP(TRM!A9216,'TRM - TBM Crosswalk'!$A$2:'TRM - TBM Crosswalk'!$I$1008,8,FALSE))</f>
        <v/>
      </c>
      <c r="K7888" t="str">
        <f>IF(VLOOKUP(TRM!A9216,'TRM - TBM Crosswalk'!$A$2:'TRM - TBM Crosswalk'!$I$1008,9,FALSE)=0,"",VLOOKUP(TRM!A9216,'TRM - TBM Crosswalk'!$A$2:'TRM - TBM Crosswalk'!$I$1008,9,FALSE))</f>
        <v/>
      </c>
    </row>
    <row r="7889" spans="1:11" x14ac:dyDescent="0.45">
      <c r="A7889" t="str">
        <f>TRM!A9217</f>
        <v>I01.004.401</v>
      </c>
      <c r="B7889" t="str">
        <f>TRM!B9217</f>
        <v>Human-Computer Interface</v>
      </c>
      <c r="C7889" t="str">
        <f>TRM!C9217</f>
        <v>Dell WLAN HotKey Driver | 1.0.0.7</v>
      </c>
      <c r="D7889">
        <f>TRM!D9217</f>
        <v>0</v>
      </c>
      <c r="E7889" t="str">
        <f>IF(VLOOKUP(TRM!A9217,'TRM - TBM Crosswalk'!$A$2:'TRM - TBM Crosswalk'!$I$1008,3,FALSE)="N/A","TBD","")</f>
        <v/>
      </c>
      <c r="F7889" t="str">
        <f>IF(VLOOKUP(TRM!A9217,'TRM - TBM Crosswalk'!$A$2:'TRM - TBM Crosswalk'!$I$1008,4,FALSE)=0,"",VLOOKUP(TRM!A9217,'TRM - TBM Crosswalk'!$A$2:'TRM - TBM Crosswalk'!$I$1008,4,FALSE))</f>
        <v/>
      </c>
      <c r="G7889" t="str">
        <f>IF(VLOOKUP(TRM!A9217,'TRM - TBM Crosswalk'!$A$2:'TRM - TBM Crosswalk'!$I$1008,5,FALSE)=0,"",VLOOKUP(TRM!A9217,'TRM - TBM Crosswalk'!$A$2:'TRM - TBM Crosswalk'!$I$1008,5,FALSE))</f>
        <v>End User</v>
      </c>
      <c r="H7889" t="str">
        <f>IF(VLOOKUP(TRM!A9217,'TRM - TBM Crosswalk'!$A$2:'TRM - TBM Crosswalk'!$I$1008,6,FALSE)=0,"",VLOOKUP(TRM!A9217,'TRM - TBM Crosswalk'!$A$2:'TRM - TBM Crosswalk'!$I$1008,6,FALSE))</f>
        <v>Workspace</v>
      </c>
      <c r="I7889" t="str">
        <f>IF(VLOOKUP(TRM!A9217,'TRM - TBM Crosswalk'!$A$2:'TRM - TBM Crosswalk'!$I$1008,7,FALSE)=0,"",VLOOKUP(TRM!A9217,'TRM - TBM Crosswalk'!$A$2:'TRM - TBM Crosswalk'!$I$1008,7,FALSE))</f>
        <v/>
      </c>
      <c r="J7889" t="str">
        <f>IF(VLOOKUP(TRM!A9217,'TRM - TBM Crosswalk'!$A$2:'TRM - TBM Crosswalk'!$I$1008,8,FALSE)=0,"",VLOOKUP(TRM!A9217,'TRM - TBM Crosswalk'!$A$2:'TRM - TBM Crosswalk'!$I$1008,8,FALSE))</f>
        <v/>
      </c>
      <c r="K7889" t="str">
        <f>IF(VLOOKUP(TRM!A9217,'TRM - TBM Crosswalk'!$A$2:'TRM - TBM Crosswalk'!$I$1008,9,FALSE)=0,"",VLOOKUP(TRM!A9217,'TRM - TBM Crosswalk'!$A$2:'TRM - TBM Crosswalk'!$I$1008,9,FALSE))</f>
        <v/>
      </c>
    </row>
    <row r="7890" spans="1:11" x14ac:dyDescent="0.45">
      <c r="A7890" t="str">
        <f>TRM!A9218</f>
        <v>I01.004.401</v>
      </c>
      <c r="B7890" t="str">
        <f>TRM!B9218</f>
        <v>Human-Computer Interface</v>
      </c>
      <c r="C7890" t="str">
        <f>TRM!C9218</f>
        <v>Display Calibrator.app - 4.10</v>
      </c>
      <c r="D7890">
        <f>TRM!D9218</f>
        <v>0</v>
      </c>
      <c r="E7890" t="str">
        <f>IF(VLOOKUP(TRM!A9218,'TRM - TBM Crosswalk'!$A$2:'TRM - TBM Crosswalk'!$I$1008,3,FALSE)="N/A","TBD","")</f>
        <v/>
      </c>
      <c r="F7890" t="str">
        <f>IF(VLOOKUP(TRM!A9218,'TRM - TBM Crosswalk'!$A$2:'TRM - TBM Crosswalk'!$I$1008,4,FALSE)=0,"",VLOOKUP(TRM!A9218,'TRM - TBM Crosswalk'!$A$2:'TRM - TBM Crosswalk'!$I$1008,4,FALSE))</f>
        <v/>
      </c>
      <c r="G7890" t="str">
        <f>IF(VLOOKUP(TRM!A9218,'TRM - TBM Crosswalk'!$A$2:'TRM - TBM Crosswalk'!$I$1008,5,FALSE)=0,"",VLOOKUP(TRM!A9218,'TRM - TBM Crosswalk'!$A$2:'TRM - TBM Crosswalk'!$I$1008,5,FALSE))</f>
        <v>End User</v>
      </c>
      <c r="H7890" t="str">
        <f>IF(VLOOKUP(TRM!A9218,'TRM - TBM Crosswalk'!$A$2:'TRM - TBM Crosswalk'!$I$1008,6,FALSE)=0,"",VLOOKUP(TRM!A9218,'TRM - TBM Crosswalk'!$A$2:'TRM - TBM Crosswalk'!$I$1008,6,FALSE))</f>
        <v>Workspace</v>
      </c>
      <c r="I7890" t="str">
        <f>IF(VLOOKUP(TRM!A9218,'TRM - TBM Crosswalk'!$A$2:'TRM - TBM Crosswalk'!$I$1008,7,FALSE)=0,"",VLOOKUP(TRM!A9218,'TRM - TBM Crosswalk'!$A$2:'TRM - TBM Crosswalk'!$I$1008,7,FALSE))</f>
        <v/>
      </c>
      <c r="J7890" t="str">
        <f>IF(VLOOKUP(TRM!A9218,'TRM - TBM Crosswalk'!$A$2:'TRM - TBM Crosswalk'!$I$1008,8,FALSE)=0,"",VLOOKUP(TRM!A9218,'TRM - TBM Crosswalk'!$A$2:'TRM - TBM Crosswalk'!$I$1008,8,FALSE))</f>
        <v/>
      </c>
      <c r="K7890" t="str">
        <f>IF(VLOOKUP(TRM!A9218,'TRM - TBM Crosswalk'!$A$2:'TRM - TBM Crosswalk'!$I$1008,9,FALSE)=0,"",VLOOKUP(TRM!A9218,'TRM - TBM Crosswalk'!$A$2:'TRM - TBM Crosswalk'!$I$1008,9,FALSE))</f>
        <v/>
      </c>
    </row>
    <row r="7891" spans="1:11" x14ac:dyDescent="0.45">
      <c r="A7891" t="str">
        <f>TRM!A9219</f>
        <v>I01.004.401</v>
      </c>
      <c r="B7891" t="str">
        <f>TRM!B9219</f>
        <v>Human-Computer Interface</v>
      </c>
      <c r="C7891" t="str">
        <f>TRM!C9219</f>
        <v>DisplayLink Core Software | 7.9.1336.0</v>
      </c>
      <c r="D7891">
        <f>TRM!D9219</f>
        <v>0</v>
      </c>
      <c r="E7891" t="str">
        <f>IF(VLOOKUP(TRM!A9219,'TRM - TBM Crosswalk'!$A$2:'TRM - TBM Crosswalk'!$I$1008,3,FALSE)="N/A","TBD","")</f>
        <v/>
      </c>
      <c r="F7891" t="str">
        <f>IF(VLOOKUP(TRM!A9219,'TRM - TBM Crosswalk'!$A$2:'TRM - TBM Crosswalk'!$I$1008,4,FALSE)=0,"",VLOOKUP(TRM!A9219,'TRM - TBM Crosswalk'!$A$2:'TRM - TBM Crosswalk'!$I$1008,4,FALSE))</f>
        <v/>
      </c>
      <c r="G7891" t="str">
        <f>IF(VLOOKUP(TRM!A9219,'TRM - TBM Crosswalk'!$A$2:'TRM - TBM Crosswalk'!$I$1008,5,FALSE)=0,"",VLOOKUP(TRM!A9219,'TRM - TBM Crosswalk'!$A$2:'TRM - TBM Crosswalk'!$I$1008,5,FALSE))</f>
        <v>End User</v>
      </c>
      <c r="H7891" t="str">
        <f>IF(VLOOKUP(TRM!A9219,'TRM - TBM Crosswalk'!$A$2:'TRM - TBM Crosswalk'!$I$1008,6,FALSE)=0,"",VLOOKUP(TRM!A9219,'TRM - TBM Crosswalk'!$A$2:'TRM - TBM Crosswalk'!$I$1008,6,FALSE))</f>
        <v>Workspace</v>
      </c>
      <c r="I7891" t="str">
        <f>IF(VLOOKUP(TRM!A9219,'TRM - TBM Crosswalk'!$A$2:'TRM - TBM Crosswalk'!$I$1008,7,FALSE)=0,"",VLOOKUP(TRM!A9219,'TRM - TBM Crosswalk'!$A$2:'TRM - TBM Crosswalk'!$I$1008,7,FALSE))</f>
        <v/>
      </c>
      <c r="J7891" t="str">
        <f>IF(VLOOKUP(TRM!A9219,'TRM - TBM Crosswalk'!$A$2:'TRM - TBM Crosswalk'!$I$1008,8,FALSE)=0,"",VLOOKUP(TRM!A9219,'TRM - TBM Crosswalk'!$A$2:'TRM - TBM Crosswalk'!$I$1008,8,FALSE))</f>
        <v/>
      </c>
      <c r="K7891" t="str">
        <f>IF(VLOOKUP(TRM!A9219,'TRM - TBM Crosswalk'!$A$2:'TRM - TBM Crosswalk'!$I$1008,9,FALSE)=0,"",VLOOKUP(TRM!A9219,'TRM - TBM Crosswalk'!$A$2:'TRM - TBM Crosswalk'!$I$1008,9,FALSE))</f>
        <v/>
      </c>
    </row>
    <row r="7892" spans="1:11" x14ac:dyDescent="0.45">
      <c r="A7892" t="str">
        <f>TRM!A9220</f>
        <v>I01.004.401</v>
      </c>
      <c r="B7892" t="str">
        <f>TRM!B9220</f>
        <v>Human-Computer Interface</v>
      </c>
      <c r="C7892" t="str">
        <f>TRM!C9220</f>
        <v>DisplayLink Core Software | 7.9.1488.0</v>
      </c>
      <c r="D7892">
        <f>TRM!D9220</f>
        <v>0</v>
      </c>
      <c r="E7892" t="str">
        <f>IF(VLOOKUP(TRM!A9220,'TRM - TBM Crosswalk'!$A$2:'TRM - TBM Crosswalk'!$I$1008,3,FALSE)="N/A","TBD","")</f>
        <v/>
      </c>
      <c r="F7892" t="str">
        <f>IF(VLOOKUP(TRM!A9220,'TRM - TBM Crosswalk'!$A$2:'TRM - TBM Crosswalk'!$I$1008,4,FALSE)=0,"",VLOOKUP(TRM!A9220,'TRM - TBM Crosswalk'!$A$2:'TRM - TBM Crosswalk'!$I$1008,4,FALSE))</f>
        <v/>
      </c>
      <c r="G7892" t="str">
        <f>IF(VLOOKUP(TRM!A9220,'TRM - TBM Crosswalk'!$A$2:'TRM - TBM Crosswalk'!$I$1008,5,FALSE)=0,"",VLOOKUP(TRM!A9220,'TRM - TBM Crosswalk'!$A$2:'TRM - TBM Crosswalk'!$I$1008,5,FALSE))</f>
        <v>End User</v>
      </c>
      <c r="H7892" t="str">
        <f>IF(VLOOKUP(TRM!A9220,'TRM - TBM Crosswalk'!$A$2:'TRM - TBM Crosswalk'!$I$1008,6,FALSE)=0,"",VLOOKUP(TRM!A9220,'TRM - TBM Crosswalk'!$A$2:'TRM - TBM Crosswalk'!$I$1008,6,FALSE))</f>
        <v>Workspace</v>
      </c>
      <c r="I7892" t="str">
        <f>IF(VLOOKUP(TRM!A9220,'TRM - TBM Crosswalk'!$A$2:'TRM - TBM Crosswalk'!$I$1008,7,FALSE)=0,"",VLOOKUP(TRM!A9220,'TRM - TBM Crosswalk'!$A$2:'TRM - TBM Crosswalk'!$I$1008,7,FALSE))</f>
        <v/>
      </c>
      <c r="J7892" t="str">
        <f>IF(VLOOKUP(TRM!A9220,'TRM - TBM Crosswalk'!$A$2:'TRM - TBM Crosswalk'!$I$1008,8,FALSE)=0,"",VLOOKUP(TRM!A9220,'TRM - TBM Crosswalk'!$A$2:'TRM - TBM Crosswalk'!$I$1008,8,FALSE))</f>
        <v/>
      </c>
      <c r="K7892" t="str">
        <f>IF(VLOOKUP(TRM!A9220,'TRM - TBM Crosswalk'!$A$2:'TRM - TBM Crosswalk'!$I$1008,9,FALSE)=0,"",VLOOKUP(TRM!A9220,'TRM - TBM Crosswalk'!$A$2:'TRM - TBM Crosswalk'!$I$1008,9,FALSE))</f>
        <v/>
      </c>
    </row>
    <row r="7893" spans="1:11" x14ac:dyDescent="0.45">
      <c r="A7893" t="str">
        <f>TRM!A9221</f>
        <v>I01.004.401</v>
      </c>
      <c r="B7893" t="str">
        <f>TRM!B9221</f>
        <v>Human-Computer Interface</v>
      </c>
      <c r="C7893" t="str">
        <f>TRM!C9221</f>
        <v>DisplayLink Core Software | 7.9.1589.0</v>
      </c>
      <c r="D7893">
        <f>TRM!D9221</f>
        <v>0</v>
      </c>
      <c r="E7893" t="str">
        <f>IF(VLOOKUP(TRM!A9221,'TRM - TBM Crosswalk'!$A$2:'TRM - TBM Crosswalk'!$I$1008,3,FALSE)="N/A","TBD","")</f>
        <v/>
      </c>
      <c r="F7893" t="str">
        <f>IF(VLOOKUP(TRM!A9221,'TRM - TBM Crosswalk'!$A$2:'TRM - TBM Crosswalk'!$I$1008,4,FALSE)=0,"",VLOOKUP(TRM!A9221,'TRM - TBM Crosswalk'!$A$2:'TRM - TBM Crosswalk'!$I$1008,4,FALSE))</f>
        <v/>
      </c>
      <c r="G7893" t="str">
        <f>IF(VLOOKUP(TRM!A9221,'TRM - TBM Crosswalk'!$A$2:'TRM - TBM Crosswalk'!$I$1008,5,FALSE)=0,"",VLOOKUP(TRM!A9221,'TRM - TBM Crosswalk'!$A$2:'TRM - TBM Crosswalk'!$I$1008,5,FALSE))</f>
        <v>End User</v>
      </c>
      <c r="H7893" t="str">
        <f>IF(VLOOKUP(TRM!A9221,'TRM - TBM Crosswalk'!$A$2:'TRM - TBM Crosswalk'!$I$1008,6,FALSE)=0,"",VLOOKUP(TRM!A9221,'TRM - TBM Crosswalk'!$A$2:'TRM - TBM Crosswalk'!$I$1008,6,FALSE))</f>
        <v>Workspace</v>
      </c>
      <c r="I7893" t="str">
        <f>IF(VLOOKUP(TRM!A9221,'TRM - TBM Crosswalk'!$A$2:'TRM - TBM Crosswalk'!$I$1008,7,FALSE)=0,"",VLOOKUP(TRM!A9221,'TRM - TBM Crosswalk'!$A$2:'TRM - TBM Crosswalk'!$I$1008,7,FALSE))</f>
        <v/>
      </c>
      <c r="J7893" t="str">
        <f>IF(VLOOKUP(TRM!A9221,'TRM - TBM Crosswalk'!$A$2:'TRM - TBM Crosswalk'!$I$1008,8,FALSE)=0,"",VLOOKUP(TRM!A9221,'TRM - TBM Crosswalk'!$A$2:'TRM - TBM Crosswalk'!$I$1008,8,FALSE))</f>
        <v/>
      </c>
      <c r="K7893" t="str">
        <f>IF(VLOOKUP(TRM!A9221,'TRM - TBM Crosswalk'!$A$2:'TRM - TBM Crosswalk'!$I$1008,9,FALSE)=0,"",VLOOKUP(TRM!A9221,'TRM - TBM Crosswalk'!$A$2:'TRM - TBM Crosswalk'!$I$1008,9,FALSE))</f>
        <v/>
      </c>
    </row>
    <row r="7894" spans="1:11" x14ac:dyDescent="0.45">
      <c r="A7894" t="str">
        <f>TRM!A9222</f>
        <v>I01.004.401</v>
      </c>
      <c r="B7894" t="str">
        <f>TRM!B9222</f>
        <v>Human-Computer Interface</v>
      </c>
      <c r="C7894" t="str">
        <f>TRM!C9222</f>
        <v>DisplayLink Core Software | 7.9.296.0</v>
      </c>
      <c r="D7894">
        <f>TRM!D9222</f>
        <v>0</v>
      </c>
      <c r="E7894" t="str">
        <f>IF(VLOOKUP(TRM!A9222,'TRM - TBM Crosswalk'!$A$2:'TRM - TBM Crosswalk'!$I$1008,3,FALSE)="N/A","TBD","")</f>
        <v/>
      </c>
      <c r="F7894" t="str">
        <f>IF(VLOOKUP(TRM!A9222,'TRM - TBM Crosswalk'!$A$2:'TRM - TBM Crosswalk'!$I$1008,4,FALSE)=0,"",VLOOKUP(TRM!A9222,'TRM - TBM Crosswalk'!$A$2:'TRM - TBM Crosswalk'!$I$1008,4,FALSE))</f>
        <v/>
      </c>
      <c r="G7894" t="str">
        <f>IF(VLOOKUP(TRM!A9222,'TRM - TBM Crosswalk'!$A$2:'TRM - TBM Crosswalk'!$I$1008,5,FALSE)=0,"",VLOOKUP(TRM!A9222,'TRM - TBM Crosswalk'!$A$2:'TRM - TBM Crosswalk'!$I$1008,5,FALSE))</f>
        <v>End User</v>
      </c>
      <c r="H7894" t="str">
        <f>IF(VLOOKUP(TRM!A9222,'TRM - TBM Crosswalk'!$A$2:'TRM - TBM Crosswalk'!$I$1008,6,FALSE)=0,"",VLOOKUP(TRM!A9222,'TRM - TBM Crosswalk'!$A$2:'TRM - TBM Crosswalk'!$I$1008,6,FALSE))</f>
        <v>Workspace</v>
      </c>
      <c r="I7894" t="str">
        <f>IF(VLOOKUP(TRM!A9222,'TRM - TBM Crosswalk'!$A$2:'TRM - TBM Crosswalk'!$I$1008,7,FALSE)=0,"",VLOOKUP(TRM!A9222,'TRM - TBM Crosswalk'!$A$2:'TRM - TBM Crosswalk'!$I$1008,7,FALSE))</f>
        <v/>
      </c>
      <c r="J7894" t="str">
        <f>IF(VLOOKUP(TRM!A9222,'TRM - TBM Crosswalk'!$A$2:'TRM - TBM Crosswalk'!$I$1008,8,FALSE)=0,"",VLOOKUP(TRM!A9222,'TRM - TBM Crosswalk'!$A$2:'TRM - TBM Crosswalk'!$I$1008,8,FALSE))</f>
        <v/>
      </c>
      <c r="K7894" t="str">
        <f>IF(VLOOKUP(TRM!A9222,'TRM - TBM Crosswalk'!$A$2:'TRM - TBM Crosswalk'!$I$1008,9,FALSE)=0,"",VLOOKUP(TRM!A9222,'TRM - TBM Crosswalk'!$A$2:'TRM - TBM Crosswalk'!$I$1008,9,FALSE))</f>
        <v/>
      </c>
    </row>
    <row r="7895" spans="1:11" x14ac:dyDescent="0.45">
      <c r="A7895" t="str">
        <f>TRM!A9223</f>
        <v>I01.004.401</v>
      </c>
      <c r="B7895" t="str">
        <f>TRM!B9223</f>
        <v>Human-Computer Interface</v>
      </c>
      <c r="C7895" t="str">
        <f>TRM!C9223</f>
        <v>DisplayLink Core Software | 7.9.447.0</v>
      </c>
      <c r="D7895">
        <f>TRM!D9223</f>
        <v>0</v>
      </c>
      <c r="E7895" t="str">
        <f>IF(VLOOKUP(TRM!A9223,'TRM - TBM Crosswalk'!$A$2:'TRM - TBM Crosswalk'!$I$1008,3,FALSE)="N/A","TBD","")</f>
        <v/>
      </c>
      <c r="F7895" t="str">
        <f>IF(VLOOKUP(TRM!A9223,'TRM - TBM Crosswalk'!$A$2:'TRM - TBM Crosswalk'!$I$1008,4,FALSE)=0,"",VLOOKUP(TRM!A9223,'TRM - TBM Crosswalk'!$A$2:'TRM - TBM Crosswalk'!$I$1008,4,FALSE))</f>
        <v/>
      </c>
      <c r="G7895" t="str">
        <f>IF(VLOOKUP(TRM!A9223,'TRM - TBM Crosswalk'!$A$2:'TRM - TBM Crosswalk'!$I$1008,5,FALSE)=0,"",VLOOKUP(TRM!A9223,'TRM - TBM Crosswalk'!$A$2:'TRM - TBM Crosswalk'!$I$1008,5,FALSE))</f>
        <v>End User</v>
      </c>
      <c r="H7895" t="str">
        <f>IF(VLOOKUP(TRM!A9223,'TRM - TBM Crosswalk'!$A$2:'TRM - TBM Crosswalk'!$I$1008,6,FALSE)=0,"",VLOOKUP(TRM!A9223,'TRM - TBM Crosswalk'!$A$2:'TRM - TBM Crosswalk'!$I$1008,6,FALSE))</f>
        <v>Workspace</v>
      </c>
      <c r="I7895" t="str">
        <f>IF(VLOOKUP(TRM!A9223,'TRM - TBM Crosswalk'!$A$2:'TRM - TBM Crosswalk'!$I$1008,7,FALSE)=0,"",VLOOKUP(TRM!A9223,'TRM - TBM Crosswalk'!$A$2:'TRM - TBM Crosswalk'!$I$1008,7,FALSE))</f>
        <v/>
      </c>
      <c r="J7895" t="str">
        <f>IF(VLOOKUP(TRM!A9223,'TRM - TBM Crosswalk'!$A$2:'TRM - TBM Crosswalk'!$I$1008,8,FALSE)=0,"",VLOOKUP(TRM!A9223,'TRM - TBM Crosswalk'!$A$2:'TRM - TBM Crosswalk'!$I$1008,8,FALSE))</f>
        <v/>
      </c>
      <c r="K7895" t="str">
        <f>IF(VLOOKUP(TRM!A9223,'TRM - TBM Crosswalk'!$A$2:'TRM - TBM Crosswalk'!$I$1008,9,FALSE)=0,"",VLOOKUP(TRM!A9223,'TRM - TBM Crosswalk'!$A$2:'TRM - TBM Crosswalk'!$I$1008,9,FALSE))</f>
        <v/>
      </c>
    </row>
    <row r="7896" spans="1:11" x14ac:dyDescent="0.45">
      <c r="A7896" t="str">
        <f>TRM!A9224</f>
        <v>I01.004.401</v>
      </c>
      <c r="B7896" t="str">
        <f>TRM!B9224</f>
        <v>Human-Computer Interface</v>
      </c>
      <c r="C7896" t="str">
        <f>TRM!C9224</f>
        <v>DisplayLink Core Software | 7.9.478.0</v>
      </c>
      <c r="D7896">
        <f>TRM!D9224</f>
        <v>0</v>
      </c>
      <c r="E7896" t="str">
        <f>IF(VLOOKUP(TRM!A9224,'TRM - TBM Crosswalk'!$A$2:'TRM - TBM Crosswalk'!$I$1008,3,FALSE)="N/A","TBD","")</f>
        <v/>
      </c>
      <c r="F7896" t="str">
        <f>IF(VLOOKUP(TRM!A9224,'TRM - TBM Crosswalk'!$A$2:'TRM - TBM Crosswalk'!$I$1008,4,FALSE)=0,"",VLOOKUP(TRM!A9224,'TRM - TBM Crosswalk'!$A$2:'TRM - TBM Crosswalk'!$I$1008,4,FALSE))</f>
        <v/>
      </c>
      <c r="G7896" t="str">
        <f>IF(VLOOKUP(TRM!A9224,'TRM - TBM Crosswalk'!$A$2:'TRM - TBM Crosswalk'!$I$1008,5,FALSE)=0,"",VLOOKUP(TRM!A9224,'TRM - TBM Crosswalk'!$A$2:'TRM - TBM Crosswalk'!$I$1008,5,FALSE))</f>
        <v>End User</v>
      </c>
      <c r="H7896" t="str">
        <f>IF(VLOOKUP(TRM!A9224,'TRM - TBM Crosswalk'!$A$2:'TRM - TBM Crosswalk'!$I$1008,6,FALSE)=0,"",VLOOKUP(TRM!A9224,'TRM - TBM Crosswalk'!$A$2:'TRM - TBM Crosswalk'!$I$1008,6,FALSE))</f>
        <v>Workspace</v>
      </c>
      <c r="I7896" t="str">
        <f>IF(VLOOKUP(TRM!A9224,'TRM - TBM Crosswalk'!$A$2:'TRM - TBM Crosswalk'!$I$1008,7,FALSE)=0,"",VLOOKUP(TRM!A9224,'TRM - TBM Crosswalk'!$A$2:'TRM - TBM Crosswalk'!$I$1008,7,FALSE))</f>
        <v/>
      </c>
      <c r="J7896" t="str">
        <f>IF(VLOOKUP(TRM!A9224,'TRM - TBM Crosswalk'!$A$2:'TRM - TBM Crosswalk'!$I$1008,8,FALSE)=0,"",VLOOKUP(TRM!A9224,'TRM - TBM Crosswalk'!$A$2:'TRM - TBM Crosswalk'!$I$1008,8,FALSE))</f>
        <v/>
      </c>
      <c r="K7896" t="str">
        <f>IF(VLOOKUP(TRM!A9224,'TRM - TBM Crosswalk'!$A$2:'TRM - TBM Crosswalk'!$I$1008,9,FALSE)=0,"",VLOOKUP(TRM!A9224,'TRM - TBM Crosswalk'!$A$2:'TRM - TBM Crosswalk'!$I$1008,9,FALSE))</f>
        <v/>
      </c>
    </row>
    <row r="7897" spans="1:11" x14ac:dyDescent="0.45">
      <c r="A7897" t="str">
        <f>TRM!A9225</f>
        <v>I01.004.401</v>
      </c>
      <c r="B7897" t="str">
        <f>TRM!B9225</f>
        <v>Human-Computer Interface</v>
      </c>
      <c r="C7897" t="str">
        <f>TRM!C9225</f>
        <v>DisplayLink Core Software | 8.0.483.0</v>
      </c>
      <c r="D7897">
        <f>TRM!D9225</f>
        <v>0</v>
      </c>
      <c r="E7897" t="str">
        <f>IF(VLOOKUP(TRM!A9225,'TRM - TBM Crosswalk'!$A$2:'TRM - TBM Crosswalk'!$I$1008,3,FALSE)="N/A","TBD","")</f>
        <v/>
      </c>
      <c r="F7897" t="str">
        <f>IF(VLOOKUP(TRM!A9225,'TRM - TBM Crosswalk'!$A$2:'TRM - TBM Crosswalk'!$I$1008,4,FALSE)=0,"",VLOOKUP(TRM!A9225,'TRM - TBM Crosswalk'!$A$2:'TRM - TBM Crosswalk'!$I$1008,4,FALSE))</f>
        <v/>
      </c>
      <c r="G7897" t="str">
        <f>IF(VLOOKUP(TRM!A9225,'TRM - TBM Crosswalk'!$A$2:'TRM - TBM Crosswalk'!$I$1008,5,FALSE)=0,"",VLOOKUP(TRM!A9225,'TRM - TBM Crosswalk'!$A$2:'TRM - TBM Crosswalk'!$I$1008,5,FALSE))</f>
        <v>End User</v>
      </c>
      <c r="H7897" t="str">
        <f>IF(VLOOKUP(TRM!A9225,'TRM - TBM Crosswalk'!$A$2:'TRM - TBM Crosswalk'!$I$1008,6,FALSE)=0,"",VLOOKUP(TRM!A9225,'TRM - TBM Crosswalk'!$A$2:'TRM - TBM Crosswalk'!$I$1008,6,FALSE))</f>
        <v>Workspace</v>
      </c>
      <c r="I7897" t="str">
        <f>IF(VLOOKUP(TRM!A9225,'TRM - TBM Crosswalk'!$A$2:'TRM - TBM Crosswalk'!$I$1008,7,FALSE)=0,"",VLOOKUP(TRM!A9225,'TRM - TBM Crosswalk'!$A$2:'TRM - TBM Crosswalk'!$I$1008,7,FALSE))</f>
        <v/>
      </c>
      <c r="J7897" t="str">
        <f>IF(VLOOKUP(TRM!A9225,'TRM - TBM Crosswalk'!$A$2:'TRM - TBM Crosswalk'!$I$1008,8,FALSE)=0,"",VLOOKUP(TRM!A9225,'TRM - TBM Crosswalk'!$A$2:'TRM - TBM Crosswalk'!$I$1008,8,FALSE))</f>
        <v/>
      </c>
      <c r="K7897" t="str">
        <f>IF(VLOOKUP(TRM!A9225,'TRM - TBM Crosswalk'!$A$2:'TRM - TBM Crosswalk'!$I$1008,9,FALSE)=0,"",VLOOKUP(TRM!A9225,'TRM - TBM Crosswalk'!$A$2:'TRM - TBM Crosswalk'!$I$1008,9,FALSE))</f>
        <v/>
      </c>
    </row>
    <row r="7898" spans="1:11" x14ac:dyDescent="0.45">
      <c r="A7898" t="str">
        <f>TRM!A9226</f>
        <v>I01.004.401</v>
      </c>
      <c r="B7898" t="str">
        <f>TRM!B9226</f>
        <v>Human-Computer Interface</v>
      </c>
      <c r="C7898" t="str">
        <f>TRM!C9226</f>
        <v>DisplayLink Core Software | 8.0.778.0</v>
      </c>
      <c r="D7898">
        <f>TRM!D9226</f>
        <v>0</v>
      </c>
      <c r="E7898" t="str">
        <f>IF(VLOOKUP(TRM!A9226,'TRM - TBM Crosswalk'!$A$2:'TRM - TBM Crosswalk'!$I$1008,3,FALSE)="N/A","TBD","")</f>
        <v/>
      </c>
      <c r="F7898" t="str">
        <f>IF(VLOOKUP(TRM!A9226,'TRM - TBM Crosswalk'!$A$2:'TRM - TBM Crosswalk'!$I$1008,4,FALSE)=0,"",VLOOKUP(TRM!A9226,'TRM - TBM Crosswalk'!$A$2:'TRM - TBM Crosswalk'!$I$1008,4,FALSE))</f>
        <v/>
      </c>
      <c r="G7898" t="str">
        <f>IF(VLOOKUP(TRM!A9226,'TRM - TBM Crosswalk'!$A$2:'TRM - TBM Crosswalk'!$I$1008,5,FALSE)=0,"",VLOOKUP(TRM!A9226,'TRM - TBM Crosswalk'!$A$2:'TRM - TBM Crosswalk'!$I$1008,5,FALSE))</f>
        <v>End User</v>
      </c>
      <c r="H7898" t="str">
        <f>IF(VLOOKUP(TRM!A9226,'TRM - TBM Crosswalk'!$A$2:'TRM - TBM Crosswalk'!$I$1008,6,FALSE)=0,"",VLOOKUP(TRM!A9226,'TRM - TBM Crosswalk'!$A$2:'TRM - TBM Crosswalk'!$I$1008,6,FALSE))</f>
        <v>Workspace</v>
      </c>
      <c r="I7898" t="str">
        <f>IF(VLOOKUP(TRM!A9226,'TRM - TBM Crosswalk'!$A$2:'TRM - TBM Crosswalk'!$I$1008,7,FALSE)=0,"",VLOOKUP(TRM!A9226,'TRM - TBM Crosswalk'!$A$2:'TRM - TBM Crosswalk'!$I$1008,7,FALSE))</f>
        <v/>
      </c>
      <c r="J7898" t="str">
        <f>IF(VLOOKUP(TRM!A9226,'TRM - TBM Crosswalk'!$A$2:'TRM - TBM Crosswalk'!$I$1008,8,FALSE)=0,"",VLOOKUP(TRM!A9226,'TRM - TBM Crosswalk'!$A$2:'TRM - TBM Crosswalk'!$I$1008,8,FALSE))</f>
        <v/>
      </c>
      <c r="K7898" t="str">
        <f>IF(VLOOKUP(TRM!A9226,'TRM - TBM Crosswalk'!$A$2:'TRM - TBM Crosswalk'!$I$1008,9,FALSE)=0,"",VLOOKUP(TRM!A9226,'TRM - TBM Crosswalk'!$A$2:'TRM - TBM Crosswalk'!$I$1008,9,FALSE))</f>
        <v/>
      </c>
    </row>
    <row r="7899" spans="1:11" x14ac:dyDescent="0.45">
      <c r="A7899" t="str">
        <f>TRM!A9227</f>
        <v>I01.004.401</v>
      </c>
      <c r="B7899" t="str">
        <f>TRM!B9227</f>
        <v>Human-Computer Interface</v>
      </c>
      <c r="C7899" t="str">
        <f>TRM!C9227</f>
        <v>DisplayLink Core Software | 8.0.923.0</v>
      </c>
      <c r="D7899">
        <f>TRM!D9227</f>
        <v>0</v>
      </c>
      <c r="E7899" t="str">
        <f>IF(VLOOKUP(TRM!A9227,'TRM - TBM Crosswalk'!$A$2:'TRM - TBM Crosswalk'!$I$1008,3,FALSE)="N/A","TBD","")</f>
        <v/>
      </c>
      <c r="F7899" t="str">
        <f>IF(VLOOKUP(TRM!A9227,'TRM - TBM Crosswalk'!$A$2:'TRM - TBM Crosswalk'!$I$1008,4,FALSE)=0,"",VLOOKUP(TRM!A9227,'TRM - TBM Crosswalk'!$A$2:'TRM - TBM Crosswalk'!$I$1008,4,FALSE))</f>
        <v/>
      </c>
      <c r="G7899" t="str">
        <f>IF(VLOOKUP(TRM!A9227,'TRM - TBM Crosswalk'!$A$2:'TRM - TBM Crosswalk'!$I$1008,5,FALSE)=0,"",VLOOKUP(TRM!A9227,'TRM - TBM Crosswalk'!$A$2:'TRM - TBM Crosswalk'!$I$1008,5,FALSE))</f>
        <v>End User</v>
      </c>
      <c r="H7899" t="str">
        <f>IF(VLOOKUP(TRM!A9227,'TRM - TBM Crosswalk'!$A$2:'TRM - TBM Crosswalk'!$I$1008,6,FALSE)=0,"",VLOOKUP(TRM!A9227,'TRM - TBM Crosswalk'!$A$2:'TRM - TBM Crosswalk'!$I$1008,6,FALSE))</f>
        <v>Workspace</v>
      </c>
      <c r="I7899" t="str">
        <f>IF(VLOOKUP(TRM!A9227,'TRM - TBM Crosswalk'!$A$2:'TRM - TBM Crosswalk'!$I$1008,7,FALSE)=0,"",VLOOKUP(TRM!A9227,'TRM - TBM Crosswalk'!$A$2:'TRM - TBM Crosswalk'!$I$1008,7,FALSE))</f>
        <v/>
      </c>
      <c r="J7899" t="str">
        <f>IF(VLOOKUP(TRM!A9227,'TRM - TBM Crosswalk'!$A$2:'TRM - TBM Crosswalk'!$I$1008,8,FALSE)=0,"",VLOOKUP(TRM!A9227,'TRM - TBM Crosswalk'!$A$2:'TRM - TBM Crosswalk'!$I$1008,8,FALSE))</f>
        <v/>
      </c>
      <c r="K7899" t="str">
        <f>IF(VLOOKUP(TRM!A9227,'TRM - TBM Crosswalk'!$A$2:'TRM - TBM Crosswalk'!$I$1008,9,FALSE)=0,"",VLOOKUP(TRM!A9227,'TRM - TBM Crosswalk'!$A$2:'TRM - TBM Crosswalk'!$I$1008,9,FALSE))</f>
        <v/>
      </c>
    </row>
    <row r="7900" spans="1:11" x14ac:dyDescent="0.45">
      <c r="A7900" t="str">
        <f>TRM!A9228</f>
        <v>I01.004.401</v>
      </c>
      <c r="B7900" t="str">
        <f>TRM!B9228</f>
        <v>Human-Computer Interface</v>
      </c>
      <c r="C7900" t="str">
        <f>TRM!C9228</f>
        <v>DisplayLink Core Software | 8.1.848.0</v>
      </c>
      <c r="D7900">
        <f>TRM!D9228</f>
        <v>0</v>
      </c>
      <c r="E7900" t="str">
        <f>IF(VLOOKUP(TRM!A9228,'TRM - TBM Crosswalk'!$A$2:'TRM - TBM Crosswalk'!$I$1008,3,FALSE)="N/A","TBD","")</f>
        <v/>
      </c>
      <c r="F7900" t="str">
        <f>IF(VLOOKUP(TRM!A9228,'TRM - TBM Crosswalk'!$A$2:'TRM - TBM Crosswalk'!$I$1008,4,FALSE)=0,"",VLOOKUP(TRM!A9228,'TRM - TBM Crosswalk'!$A$2:'TRM - TBM Crosswalk'!$I$1008,4,FALSE))</f>
        <v/>
      </c>
      <c r="G7900" t="str">
        <f>IF(VLOOKUP(TRM!A9228,'TRM - TBM Crosswalk'!$A$2:'TRM - TBM Crosswalk'!$I$1008,5,FALSE)=0,"",VLOOKUP(TRM!A9228,'TRM - TBM Crosswalk'!$A$2:'TRM - TBM Crosswalk'!$I$1008,5,FALSE))</f>
        <v>End User</v>
      </c>
      <c r="H7900" t="str">
        <f>IF(VLOOKUP(TRM!A9228,'TRM - TBM Crosswalk'!$A$2:'TRM - TBM Crosswalk'!$I$1008,6,FALSE)=0,"",VLOOKUP(TRM!A9228,'TRM - TBM Crosswalk'!$A$2:'TRM - TBM Crosswalk'!$I$1008,6,FALSE))</f>
        <v>Workspace</v>
      </c>
      <c r="I7900" t="str">
        <f>IF(VLOOKUP(TRM!A9228,'TRM - TBM Crosswalk'!$A$2:'TRM - TBM Crosswalk'!$I$1008,7,FALSE)=0,"",VLOOKUP(TRM!A9228,'TRM - TBM Crosswalk'!$A$2:'TRM - TBM Crosswalk'!$I$1008,7,FALSE))</f>
        <v/>
      </c>
      <c r="J7900" t="str">
        <f>IF(VLOOKUP(TRM!A9228,'TRM - TBM Crosswalk'!$A$2:'TRM - TBM Crosswalk'!$I$1008,8,FALSE)=0,"",VLOOKUP(TRM!A9228,'TRM - TBM Crosswalk'!$A$2:'TRM - TBM Crosswalk'!$I$1008,8,FALSE))</f>
        <v/>
      </c>
      <c r="K7900" t="str">
        <f>IF(VLOOKUP(TRM!A9228,'TRM - TBM Crosswalk'!$A$2:'TRM - TBM Crosswalk'!$I$1008,9,FALSE)=0,"",VLOOKUP(TRM!A9228,'TRM - TBM Crosswalk'!$A$2:'TRM - TBM Crosswalk'!$I$1008,9,FALSE))</f>
        <v/>
      </c>
    </row>
    <row r="7901" spans="1:11" x14ac:dyDescent="0.45">
      <c r="A7901" t="str">
        <f>TRM!A9229</f>
        <v>I01.004.401</v>
      </c>
      <c r="B7901" t="str">
        <f>TRM!B9229</f>
        <v>Human-Computer Interface</v>
      </c>
      <c r="C7901" t="str">
        <f>TRM!C9229</f>
        <v>DisplayLink Core Software | 8.2.1646.0</v>
      </c>
      <c r="D7901">
        <f>TRM!D9229</f>
        <v>0</v>
      </c>
      <c r="E7901" t="str">
        <f>IF(VLOOKUP(TRM!A9229,'TRM - TBM Crosswalk'!$A$2:'TRM - TBM Crosswalk'!$I$1008,3,FALSE)="N/A","TBD","")</f>
        <v/>
      </c>
      <c r="F7901" t="str">
        <f>IF(VLOOKUP(TRM!A9229,'TRM - TBM Crosswalk'!$A$2:'TRM - TBM Crosswalk'!$I$1008,4,FALSE)=0,"",VLOOKUP(TRM!A9229,'TRM - TBM Crosswalk'!$A$2:'TRM - TBM Crosswalk'!$I$1008,4,FALSE))</f>
        <v/>
      </c>
      <c r="G7901" t="str">
        <f>IF(VLOOKUP(TRM!A9229,'TRM - TBM Crosswalk'!$A$2:'TRM - TBM Crosswalk'!$I$1008,5,FALSE)=0,"",VLOOKUP(TRM!A9229,'TRM - TBM Crosswalk'!$A$2:'TRM - TBM Crosswalk'!$I$1008,5,FALSE))</f>
        <v>End User</v>
      </c>
      <c r="H7901" t="str">
        <f>IF(VLOOKUP(TRM!A9229,'TRM - TBM Crosswalk'!$A$2:'TRM - TBM Crosswalk'!$I$1008,6,FALSE)=0,"",VLOOKUP(TRM!A9229,'TRM - TBM Crosswalk'!$A$2:'TRM - TBM Crosswalk'!$I$1008,6,FALSE))</f>
        <v>Workspace</v>
      </c>
      <c r="I7901" t="str">
        <f>IF(VLOOKUP(TRM!A9229,'TRM - TBM Crosswalk'!$A$2:'TRM - TBM Crosswalk'!$I$1008,7,FALSE)=0,"",VLOOKUP(TRM!A9229,'TRM - TBM Crosswalk'!$A$2:'TRM - TBM Crosswalk'!$I$1008,7,FALSE))</f>
        <v/>
      </c>
      <c r="J7901" t="str">
        <f>IF(VLOOKUP(TRM!A9229,'TRM - TBM Crosswalk'!$A$2:'TRM - TBM Crosswalk'!$I$1008,8,FALSE)=0,"",VLOOKUP(TRM!A9229,'TRM - TBM Crosswalk'!$A$2:'TRM - TBM Crosswalk'!$I$1008,8,FALSE))</f>
        <v/>
      </c>
      <c r="K7901" t="str">
        <f>IF(VLOOKUP(TRM!A9229,'TRM - TBM Crosswalk'!$A$2:'TRM - TBM Crosswalk'!$I$1008,9,FALSE)=0,"",VLOOKUP(TRM!A9229,'TRM - TBM Crosswalk'!$A$2:'TRM - TBM Crosswalk'!$I$1008,9,FALSE))</f>
        <v/>
      </c>
    </row>
    <row r="7902" spans="1:11" x14ac:dyDescent="0.45">
      <c r="A7902" t="str">
        <f>TRM!A9230</f>
        <v>I01.004.401</v>
      </c>
      <c r="B7902" t="str">
        <f>TRM!B9230</f>
        <v>Human-Computer Interface</v>
      </c>
      <c r="C7902" t="str">
        <f>TRM!C9230</f>
        <v>DisplayLink Core Software | 8.2.1956.0</v>
      </c>
      <c r="D7902">
        <f>TRM!D9230</f>
        <v>0</v>
      </c>
      <c r="E7902" t="str">
        <f>IF(VLOOKUP(TRM!A9230,'TRM - TBM Crosswalk'!$A$2:'TRM - TBM Crosswalk'!$I$1008,3,FALSE)="N/A","TBD","")</f>
        <v/>
      </c>
      <c r="F7902" t="str">
        <f>IF(VLOOKUP(TRM!A9230,'TRM - TBM Crosswalk'!$A$2:'TRM - TBM Crosswalk'!$I$1008,4,FALSE)=0,"",VLOOKUP(TRM!A9230,'TRM - TBM Crosswalk'!$A$2:'TRM - TBM Crosswalk'!$I$1008,4,FALSE))</f>
        <v/>
      </c>
      <c r="G7902" t="str">
        <f>IF(VLOOKUP(TRM!A9230,'TRM - TBM Crosswalk'!$A$2:'TRM - TBM Crosswalk'!$I$1008,5,FALSE)=0,"",VLOOKUP(TRM!A9230,'TRM - TBM Crosswalk'!$A$2:'TRM - TBM Crosswalk'!$I$1008,5,FALSE))</f>
        <v>End User</v>
      </c>
      <c r="H7902" t="str">
        <f>IF(VLOOKUP(TRM!A9230,'TRM - TBM Crosswalk'!$A$2:'TRM - TBM Crosswalk'!$I$1008,6,FALSE)=0,"",VLOOKUP(TRM!A9230,'TRM - TBM Crosswalk'!$A$2:'TRM - TBM Crosswalk'!$I$1008,6,FALSE))</f>
        <v>Workspace</v>
      </c>
      <c r="I7902" t="str">
        <f>IF(VLOOKUP(TRM!A9230,'TRM - TBM Crosswalk'!$A$2:'TRM - TBM Crosswalk'!$I$1008,7,FALSE)=0,"",VLOOKUP(TRM!A9230,'TRM - TBM Crosswalk'!$A$2:'TRM - TBM Crosswalk'!$I$1008,7,FALSE))</f>
        <v/>
      </c>
      <c r="J7902" t="str">
        <f>IF(VLOOKUP(TRM!A9230,'TRM - TBM Crosswalk'!$A$2:'TRM - TBM Crosswalk'!$I$1008,8,FALSE)=0,"",VLOOKUP(TRM!A9230,'TRM - TBM Crosswalk'!$A$2:'TRM - TBM Crosswalk'!$I$1008,8,FALSE))</f>
        <v/>
      </c>
      <c r="K7902" t="str">
        <f>IF(VLOOKUP(TRM!A9230,'TRM - TBM Crosswalk'!$A$2:'TRM - TBM Crosswalk'!$I$1008,9,FALSE)=0,"",VLOOKUP(TRM!A9230,'TRM - TBM Crosswalk'!$A$2:'TRM - TBM Crosswalk'!$I$1008,9,FALSE))</f>
        <v/>
      </c>
    </row>
    <row r="7903" spans="1:11" x14ac:dyDescent="0.45">
      <c r="A7903" t="str">
        <f>TRM!A9231</f>
        <v>I01.004.401</v>
      </c>
      <c r="B7903" t="str">
        <f>TRM!B9231</f>
        <v>Human-Computer Interface</v>
      </c>
      <c r="C7903" t="str">
        <f>TRM!C9231</f>
        <v>DisplayLink Core Software | 8.3.2010.0</v>
      </c>
      <c r="D7903">
        <f>TRM!D9231</f>
        <v>0</v>
      </c>
      <c r="E7903" t="str">
        <f>IF(VLOOKUP(TRM!A9231,'TRM - TBM Crosswalk'!$A$2:'TRM - TBM Crosswalk'!$I$1008,3,FALSE)="N/A","TBD","")</f>
        <v/>
      </c>
      <c r="F7903" t="str">
        <f>IF(VLOOKUP(TRM!A9231,'TRM - TBM Crosswalk'!$A$2:'TRM - TBM Crosswalk'!$I$1008,4,FALSE)=0,"",VLOOKUP(TRM!A9231,'TRM - TBM Crosswalk'!$A$2:'TRM - TBM Crosswalk'!$I$1008,4,FALSE))</f>
        <v/>
      </c>
      <c r="G7903" t="str">
        <f>IF(VLOOKUP(TRM!A9231,'TRM - TBM Crosswalk'!$A$2:'TRM - TBM Crosswalk'!$I$1008,5,FALSE)=0,"",VLOOKUP(TRM!A9231,'TRM - TBM Crosswalk'!$A$2:'TRM - TBM Crosswalk'!$I$1008,5,FALSE))</f>
        <v>End User</v>
      </c>
      <c r="H7903" t="str">
        <f>IF(VLOOKUP(TRM!A9231,'TRM - TBM Crosswalk'!$A$2:'TRM - TBM Crosswalk'!$I$1008,6,FALSE)=0,"",VLOOKUP(TRM!A9231,'TRM - TBM Crosswalk'!$A$2:'TRM - TBM Crosswalk'!$I$1008,6,FALSE))</f>
        <v>Workspace</v>
      </c>
      <c r="I7903" t="str">
        <f>IF(VLOOKUP(TRM!A9231,'TRM - TBM Crosswalk'!$A$2:'TRM - TBM Crosswalk'!$I$1008,7,FALSE)=0,"",VLOOKUP(TRM!A9231,'TRM - TBM Crosswalk'!$A$2:'TRM - TBM Crosswalk'!$I$1008,7,FALSE))</f>
        <v/>
      </c>
      <c r="J7903" t="str">
        <f>IF(VLOOKUP(TRM!A9231,'TRM - TBM Crosswalk'!$A$2:'TRM - TBM Crosswalk'!$I$1008,8,FALSE)=0,"",VLOOKUP(TRM!A9231,'TRM - TBM Crosswalk'!$A$2:'TRM - TBM Crosswalk'!$I$1008,8,FALSE))</f>
        <v/>
      </c>
      <c r="K7903" t="str">
        <f>IF(VLOOKUP(TRM!A9231,'TRM - TBM Crosswalk'!$A$2:'TRM - TBM Crosswalk'!$I$1008,9,FALSE)=0,"",VLOOKUP(TRM!A9231,'TRM - TBM Crosswalk'!$A$2:'TRM - TBM Crosswalk'!$I$1008,9,FALSE))</f>
        <v/>
      </c>
    </row>
    <row r="7904" spans="1:11" x14ac:dyDescent="0.45">
      <c r="A7904" t="str">
        <f>TRM!A9232</f>
        <v>I01.004.401</v>
      </c>
      <c r="B7904" t="str">
        <f>TRM!B9232</f>
        <v>Human-Computer Interface</v>
      </c>
      <c r="C7904" t="str">
        <f>TRM!C9232</f>
        <v>DisplayLink Core Software | 8.5.3490.0</v>
      </c>
      <c r="D7904">
        <f>TRM!D9232</f>
        <v>0</v>
      </c>
      <c r="E7904" t="str">
        <f>IF(VLOOKUP(TRM!A9232,'TRM - TBM Crosswalk'!$A$2:'TRM - TBM Crosswalk'!$I$1008,3,FALSE)="N/A","TBD","")</f>
        <v/>
      </c>
      <c r="F7904" t="str">
        <f>IF(VLOOKUP(TRM!A9232,'TRM - TBM Crosswalk'!$A$2:'TRM - TBM Crosswalk'!$I$1008,4,FALSE)=0,"",VLOOKUP(TRM!A9232,'TRM - TBM Crosswalk'!$A$2:'TRM - TBM Crosswalk'!$I$1008,4,FALSE))</f>
        <v/>
      </c>
      <c r="G7904" t="str">
        <f>IF(VLOOKUP(TRM!A9232,'TRM - TBM Crosswalk'!$A$2:'TRM - TBM Crosswalk'!$I$1008,5,FALSE)=0,"",VLOOKUP(TRM!A9232,'TRM - TBM Crosswalk'!$A$2:'TRM - TBM Crosswalk'!$I$1008,5,FALSE))</f>
        <v>End User</v>
      </c>
      <c r="H7904" t="str">
        <f>IF(VLOOKUP(TRM!A9232,'TRM - TBM Crosswalk'!$A$2:'TRM - TBM Crosswalk'!$I$1008,6,FALSE)=0,"",VLOOKUP(TRM!A9232,'TRM - TBM Crosswalk'!$A$2:'TRM - TBM Crosswalk'!$I$1008,6,FALSE))</f>
        <v>Workspace</v>
      </c>
      <c r="I7904" t="str">
        <f>IF(VLOOKUP(TRM!A9232,'TRM - TBM Crosswalk'!$A$2:'TRM - TBM Crosswalk'!$I$1008,7,FALSE)=0,"",VLOOKUP(TRM!A9232,'TRM - TBM Crosswalk'!$A$2:'TRM - TBM Crosswalk'!$I$1008,7,FALSE))</f>
        <v/>
      </c>
      <c r="J7904" t="str">
        <f>IF(VLOOKUP(TRM!A9232,'TRM - TBM Crosswalk'!$A$2:'TRM - TBM Crosswalk'!$I$1008,8,FALSE)=0,"",VLOOKUP(TRM!A9232,'TRM - TBM Crosswalk'!$A$2:'TRM - TBM Crosswalk'!$I$1008,8,FALSE))</f>
        <v/>
      </c>
      <c r="K7904" t="str">
        <f>IF(VLOOKUP(TRM!A9232,'TRM - TBM Crosswalk'!$A$2:'TRM - TBM Crosswalk'!$I$1008,9,FALSE)=0,"",VLOOKUP(TRM!A9232,'TRM - TBM Crosswalk'!$A$2:'TRM - TBM Crosswalk'!$I$1008,9,FALSE))</f>
        <v/>
      </c>
    </row>
    <row r="7905" spans="1:11" x14ac:dyDescent="0.45">
      <c r="A7905" t="str">
        <f>TRM!A9233</f>
        <v>I01.004.401</v>
      </c>
      <c r="B7905" t="str">
        <f>TRM!B9233</f>
        <v>Human-Computer Interface</v>
      </c>
      <c r="C7905" t="str">
        <f>TRM!C9233</f>
        <v>DisplayLink Core Software | 8.5.3595.0</v>
      </c>
      <c r="D7905">
        <f>TRM!D9233</f>
        <v>0</v>
      </c>
      <c r="E7905" t="str">
        <f>IF(VLOOKUP(TRM!A9233,'TRM - TBM Crosswalk'!$A$2:'TRM - TBM Crosswalk'!$I$1008,3,FALSE)="N/A","TBD","")</f>
        <v/>
      </c>
      <c r="F7905" t="str">
        <f>IF(VLOOKUP(TRM!A9233,'TRM - TBM Crosswalk'!$A$2:'TRM - TBM Crosswalk'!$I$1008,4,FALSE)=0,"",VLOOKUP(TRM!A9233,'TRM - TBM Crosswalk'!$A$2:'TRM - TBM Crosswalk'!$I$1008,4,FALSE))</f>
        <v/>
      </c>
      <c r="G7905" t="str">
        <f>IF(VLOOKUP(TRM!A9233,'TRM - TBM Crosswalk'!$A$2:'TRM - TBM Crosswalk'!$I$1008,5,FALSE)=0,"",VLOOKUP(TRM!A9233,'TRM - TBM Crosswalk'!$A$2:'TRM - TBM Crosswalk'!$I$1008,5,FALSE))</f>
        <v>End User</v>
      </c>
      <c r="H7905" t="str">
        <f>IF(VLOOKUP(TRM!A9233,'TRM - TBM Crosswalk'!$A$2:'TRM - TBM Crosswalk'!$I$1008,6,FALSE)=0,"",VLOOKUP(TRM!A9233,'TRM - TBM Crosswalk'!$A$2:'TRM - TBM Crosswalk'!$I$1008,6,FALSE))</f>
        <v>Workspace</v>
      </c>
      <c r="I7905" t="str">
        <f>IF(VLOOKUP(TRM!A9233,'TRM - TBM Crosswalk'!$A$2:'TRM - TBM Crosswalk'!$I$1008,7,FALSE)=0,"",VLOOKUP(TRM!A9233,'TRM - TBM Crosswalk'!$A$2:'TRM - TBM Crosswalk'!$I$1008,7,FALSE))</f>
        <v/>
      </c>
      <c r="J7905" t="str">
        <f>IF(VLOOKUP(TRM!A9233,'TRM - TBM Crosswalk'!$A$2:'TRM - TBM Crosswalk'!$I$1008,8,FALSE)=0,"",VLOOKUP(TRM!A9233,'TRM - TBM Crosswalk'!$A$2:'TRM - TBM Crosswalk'!$I$1008,8,FALSE))</f>
        <v/>
      </c>
      <c r="K7905" t="str">
        <f>IF(VLOOKUP(TRM!A9233,'TRM - TBM Crosswalk'!$A$2:'TRM - TBM Crosswalk'!$I$1008,9,FALSE)=0,"",VLOOKUP(TRM!A9233,'TRM - TBM Crosswalk'!$A$2:'TRM - TBM Crosswalk'!$I$1008,9,FALSE))</f>
        <v/>
      </c>
    </row>
    <row r="7906" spans="1:11" x14ac:dyDescent="0.45">
      <c r="A7906" t="str">
        <f>TRM!A9234</f>
        <v>I01.004.401</v>
      </c>
      <c r="B7906" t="str">
        <f>TRM!B9234</f>
        <v>Human-Computer Interface</v>
      </c>
      <c r="C7906" t="str">
        <f>TRM!C9234</f>
        <v>DisplayLink Graphics | 7.9.1369.0</v>
      </c>
      <c r="D7906">
        <f>TRM!D9234</f>
        <v>0</v>
      </c>
      <c r="E7906" t="str">
        <f>IF(VLOOKUP(TRM!A9234,'TRM - TBM Crosswalk'!$A$2:'TRM - TBM Crosswalk'!$I$1008,3,FALSE)="N/A","TBD","")</f>
        <v/>
      </c>
      <c r="F7906" t="str">
        <f>IF(VLOOKUP(TRM!A9234,'TRM - TBM Crosswalk'!$A$2:'TRM - TBM Crosswalk'!$I$1008,4,FALSE)=0,"",VLOOKUP(TRM!A9234,'TRM - TBM Crosswalk'!$A$2:'TRM - TBM Crosswalk'!$I$1008,4,FALSE))</f>
        <v/>
      </c>
      <c r="G7906" t="str">
        <f>IF(VLOOKUP(TRM!A9234,'TRM - TBM Crosswalk'!$A$2:'TRM - TBM Crosswalk'!$I$1008,5,FALSE)=0,"",VLOOKUP(TRM!A9234,'TRM - TBM Crosswalk'!$A$2:'TRM - TBM Crosswalk'!$I$1008,5,FALSE))</f>
        <v>End User</v>
      </c>
      <c r="H7906" t="str">
        <f>IF(VLOOKUP(TRM!A9234,'TRM - TBM Crosswalk'!$A$2:'TRM - TBM Crosswalk'!$I$1008,6,FALSE)=0,"",VLOOKUP(TRM!A9234,'TRM - TBM Crosswalk'!$A$2:'TRM - TBM Crosswalk'!$I$1008,6,FALSE))</f>
        <v>Workspace</v>
      </c>
      <c r="I7906" t="str">
        <f>IF(VLOOKUP(TRM!A9234,'TRM - TBM Crosswalk'!$A$2:'TRM - TBM Crosswalk'!$I$1008,7,FALSE)=0,"",VLOOKUP(TRM!A9234,'TRM - TBM Crosswalk'!$A$2:'TRM - TBM Crosswalk'!$I$1008,7,FALSE))</f>
        <v/>
      </c>
      <c r="J7906" t="str">
        <f>IF(VLOOKUP(TRM!A9234,'TRM - TBM Crosswalk'!$A$2:'TRM - TBM Crosswalk'!$I$1008,8,FALSE)=0,"",VLOOKUP(TRM!A9234,'TRM - TBM Crosswalk'!$A$2:'TRM - TBM Crosswalk'!$I$1008,8,FALSE))</f>
        <v/>
      </c>
      <c r="K7906" t="str">
        <f>IF(VLOOKUP(TRM!A9234,'TRM - TBM Crosswalk'!$A$2:'TRM - TBM Crosswalk'!$I$1008,9,FALSE)=0,"",VLOOKUP(TRM!A9234,'TRM - TBM Crosswalk'!$A$2:'TRM - TBM Crosswalk'!$I$1008,9,FALSE))</f>
        <v/>
      </c>
    </row>
    <row r="7907" spans="1:11" x14ac:dyDescent="0.45">
      <c r="A7907" t="str">
        <f>TRM!A9235</f>
        <v>I01.004.401</v>
      </c>
      <c r="B7907" t="str">
        <f>TRM!B9235</f>
        <v>Human-Computer Interface</v>
      </c>
      <c r="C7907" t="str">
        <f>TRM!C9235</f>
        <v>DisplayLink Graphics | 7.9.1505.0</v>
      </c>
      <c r="D7907">
        <f>TRM!D9235</f>
        <v>0</v>
      </c>
      <c r="E7907" t="str">
        <f>IF(VLOOKUP(TRM!A9235,'TRM - TBM Crosswalk'!$A$2:'TRM - TBM Crosswalk'!$I$1008,3,FALSE)="N/A","TBD","")</f>
        <v/>
      </c>
      <c r="F7907" t="str">
        <f>IF(VLOOKUP(TRM!A9235,'TRM - TBM Crosswalk'!$A$2:'TRM - TBM Crosswalk'!$I$1008,4,FALSE)=0,"",VLOOKUP(TRM!A9235,'TRM - TBM Crosswalk'!$A$2:'TRM - TBM Crosswalk'!$I$1008,4,FALSE))</f>
        <v/>
      </c>
      <c r="G7907" t="str">
        <f>IF(VLOOKUP(TRM!A9235,'TRM - TBM Crosswalk'!$A$2:'TRM - TBM Crosswalk'!$I$1008,5,FALSE)=0,"",VLOOKUP(TRM!A9235,'TRM - TBM Crosswalk'!$A$2:'TRM - TBM Crosswalk'!$I$1008,5,FALSE))</f>
        <v>End User</v>
      </c>
      <c r="H7907" t="str">
        <f>IF(VLOOKUP(TRM!A9235,'TRM - TBM Crosswalk'!$A$2:'TRM - TBM Crosswalk'!$I$1008,6,FALSE)=0,"",VLOOKUP(TRM!A9235,'TRM - TBM Crosswalk'!$A$2:'TRM - TBM Crosswalk'!$I$1008,6,FALSE))</f>
        <v>Workspace</v>
      </c>
      <c r="I7907" t="str">
        <f>IF(VLOOKUP(TRM!A9235,'TRM - TBM Crosswalk'!$A$2:'TRM - TBM Crosswalk'!$I$1008,7,FALSE)=0,"",VLOOKUP(TRM!A9235,'TRM - TBM Crosswalk'!$A$2:'TRM - TBM Crosswalk'!$I$1008,7,FALSE))</f>
        <v/>
      </c>
      <c r="J7907" t="str">
        <f>IF(VLOOKUP(TRM!A9235,'TRM - TBM Crosswalk'!$A$2:'TRM - TBM Crosswalk'!$I$1008,8,FALSE)=0,"",VLOOKUP(TRM!A9235,'TRM - TBM Crosswalk'!$A$2:'TRM - TBM Crosswalk'!$I$1008,8,FALSE))</f>
        <v/>
      </c>
      <c r="K7907" t="str">
        <f>IF(VLOOKUP(TRM!A9235,'TRM - TBM Crosswalk'!$A$2:'TRM - TBM Crosswalk'!$I$1008,9,FALSE)=0,"",VLOOKUP(TRM!A9235,'TRM - TBM Crosswalk'!$A$2:'TRM - TBM Crosswalk'!$I$1008,9,FALSE))</f>
        <v/>
      </c>
    </row>
    <row r="7908" spans="1:11" x14ac:dyDescent="0.45">
      <c r="A7908" t="str">
        <f>TRM!A9448</f>
        <v>I01.004.401</v>
      </c>
      <c r="B7908" t="str">
        <f>TRM!B9448</f>
        <v>Human-Computer Interface</v>
      </c>
      <c r="C7908" t="str">
        <f>TRM!C9448</f>
        <v>NVIDIA Graphics Driver | 389.08</v>
      </c>
      <c r="D7908">
        <f>TRM!D9448</f>
        <v>0</v>
      </c>
      <c r="E7908" t="str">
        <f>IF(VLOOKUP(TRM!A9448,'TRM - TBM Crosswalk'!$A$2:'TRM - TBM Crosswalk'!$I$1008,3,FALSE)="N/A","TBD","")</f>
        <v/>
      </c>
      <c r="F7908" t="str">
        <f>IF(VLOOKUP(TRM!A9448,'TRM - TBM Crosswalk'!$A$2:'TRM - TBM Crosswalk'!$I$1008,4,FALSE)=0,"",VLOOKUP(TRM!A9448,'TRM - TBM Crosswalk'!$A$2:'TRM - TBM Crosswalk'!$I$1008,4,FALSE))</f>
        <v/>
      </c>
      <c r="G7908" t="str">
        <f>IF(VLOOKUP(TRM!A9448,'TRM - TBM Crosswalk'!$A$2:'TRM - TBM Crosswalk'!$I$1008,5,FALSE)=0,"",VLOOKUP(TRM!A9448,'TRM - TBM Crosswalk'!$A$2:'TRM - TBM Crosswalk'!$I$1008,5,FALSE))</f>
        <v>End User</v>
      </c>
      <c r="H7908" t="str">
        <f>IF(VLOOKUP(TRM!A9448,'TRM - TBM Crosswalk'!$A$2:'TRM - TBM Crosswalk'!$I$1008,6,FALSE)=0,"",VLOOKUP(TRM!A9448,'TRM - TBM Crosswalk'!$A$2:'TRM - TBM Crosswalk'!$I$1008,6,FALSE))</f>
        <v>Workspace</v>
      </c>
      <c r="I7908" t="str">
        <f>IF(VLOOKUP(TRM!A9448,'TRM - TBM Crosswalk'!$A$2:'TRM - TBM Crosswalk'!$I$1008,7,FALSE)=0,"",VLOOKUP(TRM!A9448,'TRM - TBM Crosswalk'!$A$2:'TRM - TBM Crosswalk'!$I$1008,7,FALSE))</f>
        <v/>
      </c>
      <c r="J7908" t="str">
        <f>IF(VLOOKUP(TRM!A9448,'TRM - TBM Crosswalk'!$A$2:'TRM - TBM Crosswalk'!$I$1008,8,FALSE)=0,"",VLOOKUP(TRM!A9448,'TRM - TBM Crosswalk'!$A$2:'TRM - TBM Crosswalk'!$I$1008,8,FALSE))</f>
        <v/>
      </c>
      <c r="K7908" t="str">
        <f>IF(VLOOKUP(TRM!A9448,'TRM - TBM Crosswalk'!$A$2:'TRM - TBM Crosswalk'!$I$1008,9,FALSE)=0,"",VLOOKUP(TRM!A9448,'TRM - TBM Crosswalk'!$A$2:'TRM - TBM Crosswalk'!$I$1008,9,FALSE))</f>
        <v/>
      </c>
    </row>
    <row r="7909" spans="1:11" x14ac:dyDescent="0.45">
      <c r="A7909" t="str">
        <f>TRM!A9449</f>
        <v>I01.004.401</v>
      </c>
      <c r="B7909" t="str">
        <f>TRM!B9449</f>
        <v>Human-Computer Interface</v>
      </c>
      <c r="C7909" t="str">
        <f>TRM!C9449</f>
        <v>NVIDIA Graphics Driver | 390.77</v>
      </c>
      <c r="D7909">
        <f>TRM!D9449</f>
        <v>0</v>
      </c>
      <c r="E7909" t="str">
        <f>IF(VLOOKUP(TRM!A9449,'TRM - TBM Crosswalk'!$A$2:'TRM - TBM Crosswalk'!$I$1008,3,FALSE)="N/A","TBD","")</f>
        <v/>
      </c>
      <c r="F7909" t="str">
        <f>IF(VLOOKUP(TRM!A9449,'TRM - TBM Crosswalk'!$A$2:'TRM - TBM Crosswalk'!$I$1008,4,FALSE)=0,"",VLOOKUP(TRM!A9449,'TRM - TBM Crosswalk'!$A$2:'TRM - TBM Crosswalk'!$I$1008,4,FALSE))</f>
        <v/>
      </c>
      <c r="G7909" t="str">
        <f>IF(VLOOKUP(TRM!A9449,'TRM - TBM Crosswalk'!$A$2:'TRM - TBM Crosswalk'!$I$1008,5,FALSE)=0,"",VLOOKUP(TRM!A9449,'TRM - TBM Crosswalk'!$A$2:'TRM - TBM Crosswalk'!$I$1008,5,FALSE))</f>
        <v>End User</v>
      </c>
      <c r="H7909" t="str">
        <f>IF(VLOOKUP(TRM!A9449,'TRM - TBM Crosswalk'!$A$2:'TRM - TBM Crosswalk'!$I$1008,6,FALSE)=0,"",VLOOKUP(TRM!A9449,'TRM - TBM Crosswalk'!$A$2:'TRM - TBM Crosswalk'!$I$1008,6,FALSE))</f>
        <v>Workspace</v>
      </c>
      <c r="I7909" t="str">
        <f>IF(VLOOKUP(TRM!A9449,'TRM - TBM Crosswalk'!$A$2:'TRM - TBM Crosswalk'!$I$1008,7,FALSE)=0,"",VLOOKUP(TRM!A9449,'TRM - TBM Crosswalk'!$A$2:'TRM - TBM Crosswalk'!$I$1008,7,FALSE))</f>
        <v/>
      </c>
      <c r="J7909" t="str">
        <f>IF(VLOOKUP(TRM!A9449,'TRM - TBM Crosswalk'!$A$2:'TRM - TBM Crosswalk'!$I$1008,8,FALSE)=0,"",VLOOKUP(TRM!A9449,'TRM - TBM Crosswalk'!$A$2:'TRM - TBM Crosswalk'!$I$1008,8,FALSE))</f>
        <v/>
      </c>
      <c r="K7909" t="str">
        <f>IF(VLOOKUP(TRM!A9449,'TRM - TBM Crosswalk'!$A$2:'TRM - TBM Crosswalk'!$I$1008,9,FALSE)=0,"",VLOOKUP(TRM!A9449,'TRM - TBM Crosswalk'!$A$2:'TRM - TBM Crosswalk'!$I$1008,9,FALSE))</f>
        <v/>
      </c>
    </row>
    <row r="7910" spans="1:11" x14ac:dyDescent="0.45">
      <c r="A7910" t="str">
        <f>TRM!A9450</f>
        <v>I01.004.401</v>
      </c>
      <c r="B7910" t="str">
        <f>TRM!B9450</f>
        <v>Human-Computer Interface</v>
      </c>
      <c r="C7910" t="str">
        <f>TRM!C9450</f>
        <v>NVIDIA Graphics Driver | 391.25</v>
      </c>
      <c r="D7910">
        <f>TRM!D9450</f>
        <v>0</v>
      </c>
      <c r="E7910" t="str">
        <f>IF(VLOOKUP(TRM!A9450,'TRM - TBM Crosswalk'!$A$2:'TRM - TBM Crosswalk'!$I$1008,3,FALSE)="N/A","TBD","")</f>
        <v/>
      </c>
      <c r="F7910" t="str">
        <f>IF(VLOOKUP(TRM!A9450,'TRM - TBM Crosswalk'!$A$2:'TRM - TBM Crosswalk'!$I$1008,4,FALSE)=0,"",VLOOKUP(TRM!A9450,'TRM - TBM Crosswalk'!$A$2:'TRM - TBM Crosswalk'!$I$1008,4,FALSE))</f>
        <v/>
      </c>
      <c r="G7910" t="str">
        <f>IF(VLOOKUP(TRM!A9450,'TRM - TBM Crosswalk'!$A$2:'TRM - TBM Crosswalk'!$I$1008,5,FALSE)=0,"",VLOOKUP(TRM!A9450,'TRM - TBM Crosswalk'!$A$2:'TRM - TBM Crosswalk'!$I$1008,5,FALSE))</f>
        <v>End User</v>
      </c>
      <c r="H7910" t="str">
        <f>IF(VLOOKUP(TRM!A9450,'TRM - TBM Crosswalk'!$A$2:'TRM - TBM Crosswalk'!$I$1008,6,FALSE)=0,"",VLOOKUP(TRM!A9450,'TRM - TBM Crosswalk'!$A$2:'TRM - TBM Crosswalk'!$I$1008,6,FALSE))</f>
        <v>Workspace</v>
      </c>
      <c r="I7910" t="str">
        <f>IF(VLOOKUP(TRM!A9450,'TRM - TBM Crosswalk'!$A$2:'TRM - TBM Crosswalk'!$I$1008,7,FALSE)=0,"",VLOOKUP(TRM!A9450,'TRM - TBM Crosswalk'!$A$2:'TRM - TBM Crosswalk'!$I$1008,7,FALSE))</f>
        <v/>
      </c>
      <c r="J7910" t="str">
        <f>IF(VLOOKUP(TRM!A9450,'TRM - TBM Crosswalk'!$A$2:'TRM - TBM Crosswalk'!$I$1008,8,FALSE)=0,"",VLOOKUP(TRM!A9450,'TRM - TBM Crosswalk'!$A$2:'TRM - TBM Crosswalk'!$I$1008,8,FALSE))</f>
        <v/>
      </c>
      <c r="K7910" t="str">
        <f>IF(VLOOKUP(TRM!A9450,'TRM - TBM Crosswalk'!$A$2:'TRM - TBM Crosswalk'!$I$1008,9,FALSE)=0,"",VLOOKUP(TRM!A9450,'TRM - TBM Crosswalk'!$A$2:'TRM - TBM Crosswalk'!$I$1008,9,FALSE))</f>
        <v/>
      </c>
    </row>
    <row r="7911" spans="1:11" x14ac:dyDescent="0.45">
      <c r="A7911" t="str">
        <f>TRM!A9451</f>
        <v>I01.004.401</v>
      </c>
      <c r="B7911" t="str">
        <f>TRM!B9451</f>
        <v>Human-Computer Interface</v>
      </c>
      <c r="C7911" t="str">
        <f>TRM!C9451</f>
        <v>NVIDIA Graphics Driver | 391.56</v>
      </c>
      <c r="D7911">
        <f>TRM!D9451</f>
        <v>0</v>
      </c>
      <c r="E7911" t="str">
        <f>IF(VLOOKUP(TRM!A9451,'TRM - TBM Crosswalk'!$A$2:'TRM - TBM Crosswalk'!$I$1008,3,FALSE)="N/A","TBD","")</f>
        <v/>
      </c>
      <c r="F7911" t="str">
        <f>IF(VLOOKUP(TRM!A9451,'TRM - TBM Crosswalk'!$A$2:'TRM - TBM Crosswalk'!$I$1008,4,FALSE)=0,"",VLOOKUP(TRM!A9451,'TRM - TBM Crosswalk'!$A$2:'TRM - TBM Crosswalk'!$I$1008,4,FALSE))</f>
        <v/>
      </c>
      <c r="G7911" t="str">
        <f>IF(VLOOKUP(TRM!A9451,'TRM - TBM Crosswalk'!$A$2:'TRM - TBM Crosswalk'!$I$1008,5,FALSE)=0,"",VLOOKUP(TRM!A9451,'TRM - TBM Crosswalk'!$A$2:'TRM - TBM Crosswalk'!$I$1008,5,FALSE))</f>
        <v>End User</v>
      </c>
      <c r="H7911" t="str">
        <f>IF(VLOOKUP(TRM!A9451,'TRM - TBM Crosswalk'!$A$2:'TRM - TBM Crosswalk'!$I$1008,6,FALSE)=0,"",VLOOKUP(TRM!A9451,'TRM - TBM Crosswalk'!$A$2:'TRM - TBM Crosswalk'!$I$1008,6,FALSE))</f>
        <v>Workspace</v>
      </c>
      <c r="I7911" t="str">
        <f>IF(VLOOKUP(TRM!A9451,'TRM - TBM Crosswalk'!$A$2:'TRM - TBM Crosswalk'!$I$1008,7,FALSE)=0,"",VLOOKUP(TRM!A9451,'TRM - TBM Crosswalk'!$A$2:'TRM - TBM Crosswalk'!$I$1008,7,FALSE))</f>
        <v/>
      </c>
      <c r="J7911" t="str">
        <f>IF(VLOOKUP(TRM!A9451,'TRM - TBM Crosswalk'!$A$2:'TRM - TBM Crosswalk'!$I$1008,8,FALSE)=0,"",VLOOKUP(TRM!A9451,'TRM - TBM Crosswalk'!$A$2:'TRM - TBM Crosswalk'!$I$1008,8,FALSE))</f>
        <v/>
      </c>
      <c r="K7911" t="str">
        <f>IF(VLOOKUP(TRM!A9451,'TRM - TBM Crosswalk'!$A$2:'TRM - TBM Crosswalk'!$I$1008,9,FALSE)=0,"",VLOOKUP(TRM!A9451,'TRM - TBM Crosswalk'!$A$2:'TRM - TBM Crosswalk'!$I$1008,9,FALSE))</f>
        <v/>
      </c>
    </row>
    <row r="7912" spans="1:11" x14ac:dyDescent="0.45">
      <c r="A7912" t="str">
        <f>TRM!A9452</f>
        <v>I01.004.401</v>
      </c>
      <c r="B7912" t="str">
        <f>TRM!B9452</f>
        <v>Human-Computer Interface</v>
      </c>
      <c r="C7912" t="str">
        <f>TRM!C9452</f>
        <v>NVIDIA Graphics Driver | 391.74</v>
      </c>
      <c r="D7912">
        <f>TRM!D9452</f>
        <v>0</v>
      </c>
      <c r="E7912" t="str">
        <f>IF(VLOOKUP(TRM!A9452,'TRM - TBM Crosswalk'!$A$2:'TRM - TBM Crosswalk'!$I$1008,3,FALSE)="N/A","TBD","")</f>
        <v/>
      </c>
      <c r="F7912" t="str">
        <f>IF(VLOOKUP(TRM!A9452,'TRM - TBM Crosswalk'!$A$2:'TRM - TBM Crosswalk'!$I$1008,4,FALSE)=0,"",VLOOKUP(TRM!A9452,'TRM - TBM Crosswalk'!$A$2:'TRM - TBM Crosswalk'!$I$1008,4,FALSE))</f>
        <v/>
      </c>
      <c r="G7912" t="str">
        <f>IF(VLOOKUP(TRM!A9452,'TRM - TBM Crosswalk'!$A$2:'TRM - TBM Crosswalk'!$I$1008,5,FALSE)=0,"",VLOOKUP(TRM!A9452,'TRM - TBM Crosswalk'!$A$2:'TRM - TBM Crosswalk'!$I$1008,5,FALSE))</f>
        <v>End User</v>
      </c>
      <c r="H7912" t="str">
        <f>IF(VLOOKUP(TRM!A9452,'TRM - TBM Crosswalk'!$A$2:'TRM - TBM Crosswalk'!$I$1008,6,FALSE)=0,"",VLOOKUP(TRM!A9452,'TRM - TBM Crosswalk'!$A$2:'TRM - TBM Crosswalk'!$I$1008,6,FALSE))</f>
        <v>Workspace</v>
      </c>
      <c r="I7912" t="str">
        <f>IF(VLOOKUP(TRM!A9452,'TRM - TBM Crosswalk'!$A$2:'TRM - TBM Crosswalk'!$I$1008,7,FALSE)=0,"",VLOOKUP(TRM!A9452,'TRM - TBM Crosswalk'!$A$2:'TRM - TBM Crosswalk'!$I$1008,7,FALSE))</f>
        <v/>
      </c>
      <c r="J7912" t="str">
        <f>IF(VLOOKUP(TRM!A9452,'TRM - TBM Crosswalk'!$A$2:'TRM - TBM Crosswalk'!$I$1008,8,FALSE)=0,"",VLOOKUP(TRM!A9452,'TRM - TBM Crosswalk'!$A$2:'TRM - TBM Crosswalk'!$I$1008,8,FALSE))</f>
        <v/>
      </c>
      <c r="K7912" t="str">
        <f>IF(VLOOKUP(TRM!A9452,'TRM - TBM Crosswalk'!$A$2:'TRM - TBM Crosswalk'!$I$1008,9,FALSE)=0,"",VLOOKUP(TRM!A9452,'TRM - TBM Crosswalk'!$A$2:'TRM - TBM Crosswalk'!$I$1008,9,FALSE))</f>
        <v/>
      </c>
    </row>
    <row r="7913" spans="1:11" x14ac:dyDescent="0.45">
      <c r="A7913" t="str">
        <f>TRM!A9453</f>
        <v>I01.004.401</v>
      </c>
      <c r="B7913" t="str">
        <f>TRM!B9453</f>
        <v>Human-Computer Interface</v>
      </c>
      <c r="C7913" t="str">
        <f>TRM!C9453</f>
        <v>NVIDIA Graphics Driver | 398.26</v>
      </c>
      <c r="D7913">
        <f>TRM!D9453</f>
        <v>0</v>
      </c>
      <c r="E7913" t="str">
        <f>IF(VLOOKUP(TRM!A9453,'TRM - TBM Crosswalk'!$A$2:'TRM - TBM Crosswalk'!$I$1008,3,FALSE)="N/A","TBD","")</f>
        <v/>
      </c>
      <c r="F7913" t="str">
        <f>IF(VLOOKUP(TRM!A9453,'TRM - TBM Crosswalk'!$A$2:'TRM - TBM Crosswalk'!$I$1008,4,FALSE)=0,"",VLOOKUP(TRM!A9453,'TRM - TBM Crosswalk'!$A$2:'TRM - TBM Crosswalk'!$I$1008,4,FALSE))</f>
        <v/>
      </c>
      <c r="G7913" t="str">
        <f>IF(VLOOKUP(TRM!A9453,'TRM - TBM Crosswalk'!$A$2:'TRM - TBM Crosswalk'!$I$1008,5,FALSE)=0,"",VLOOKUP(TRM!A9453,'TRM - TBM Crosswalk'!$A$2:'TRM - TBM Crosswalk'!$I$1008,5,FALSE))</f>
        <v>End User</v>
      </c>
      <c r="H7913" t="str">
        <f>IF(VLOOKUP(TRM!A9453,'TRM - TBM Crosswalk'!$A$2:'TRM - TBM Crosswalk'!$I$1008,6,FALSE)=0,"",VLOOKUP(TRM!A9453,'TRM - TBM Crosswalk'!$A$2:'TRM - TBM Crosswalk'!$I$1008,6,FALSE))</f>
        <v>Workspace</v>
      </c>
      <c r="I7913" t="str">
        <f>IF(VLOOKUP(TRM!A9453,'TRM - TBM Crosswalk'!$A$2:'TRM - TBM Crosswalk'!$I$1008,7,FALSE)=0,"",VLOOKUP(TRM!A9453,'TRM - TBM Crosswalk'!$A$2:'TRM - TBM Crosswalk'!$I$1008,7,FALSE))</f>
        <v/>
      </c>
      <c r="J7913" t="str">
        <f>IF(VLOOKUP(TRM!A9453,'TRM - TBM Crosswalk'!$A$2:'TRM - TBM Crosswalk'!$I$1008,8,FALSE)=0,"",VLOOKUP(TRM!A9453,'TRM - TBM Crosswalk'!$A$2:'TRM - TBM Crosswalk'!$I$1008,8,FALSE))</f>
        <v/>
      </c>
      <c r="K7913" t="str">
        <f>IF(VLOOKUP(TRM!A9453,'TRM - TBM Crosswalk'!$A$2:'TRM - TBM Crosswalk'!$I$1008,9,FALSE)=0,"",VLOOKUP(TRM!A9453,'TRM - TBM Crosswalk'!$A$2:'TRM - TBM Crosswalk'!$I$1008,9,FALSE))</f>
        <v/>
      </c>
    </row>
    <row r="7914" spans="1:11" x14ac:dyDescent="0.45">
      <c r="A7914" t="str">
        <f>TRM!A9454</f>
        <v>I01.004.401</v>
      </c>
      <c r="B7914" t="str">
        <f>TRM!B9454</f>
        <v>Human-Computer Interface</v>
      </c>
      <c r="C7914" t="str">
        <f>TRM!C9454</f>
        <v>NVIDIA Graphics Driver | 411.63</v>
      </c>
      <c r="D7914">
        <f>TRM!D9454</f>
        <v>0</v>
      </c>
      <c r="E7914" t="str">
        <f>IF(VLOOKUP(TRM!A9454,'TRM - TBM Crosswalk'!$A$2:'TRM - TBM Crosswalk'!$I$1008,3,FALSE)="N/A","TBD","")</f>
        <v/>
      </c>
      <c r="F7914" t="str">
        <f>IF(VLOOKUP(TRM!A9454,'TRM - TBM Crosswalk'!$A$2:'TRM - TBM Crosswalk'!$I$1008,4,FALSE)=0,"",VLOOKUP(TRM!A9454,'TRM - TBM Crosswalk'!$A$2:'TRM - TBM Crosswalk'!$I$1008,4,FALSE))</f>
        <v/>
      </c>
      <c r="G7914" t="str">
        <f>IF(VLOOKUP(TRM!A9454,'TRM - TBM Crosswalk'!$A$2:'TRM - TBM Crosswalk'!$I$1008,5,FALSE)=0,"",VLOOKUP(TRM!A9454,'TRM - TBM Crosswalk'!$A$2:'TRM - TBM Crosswalk'!$I$1008,5,FALSE))</f>
        <v>End User</v>
      </c>
      <c r="H7914" t="str">
        <f>IF(VLOOKUP(TRM!A9454,'TRM - TBM Crosswalk'!$A$2:'TRM - TBM Crosswalk'!$I$1008,6,FALSE)=0,"",VLOOKUP(TRM!A9454,'TRM - TBM Crosswalk'!$A$2:'TRM - TBM Crosswalk'!$I$1008,6,FALSE))</f>
        <v>Workspace</v>
      </c>
      <c r="I7914" t="str">
        <f>IF(VLOOKUP(TRM!A9454,'TRM - TBM Crosswalk'!$A$2:'TRM - TBM Crosswalk'!$I$1008,7,FALSE)=0,"",VLOOKUP(TRM!A9454,'TRM - TBM Crosswalk'!$A$2:'TRM - TBM Crosswalk'!$I$1008,7,FALSE))</f>
        <v/>
      </c>
      <c r="J7914" t="str">
        <f>IF(VLOOKUP(TRM!A9454,'TRM - TBM Crosswalk'!$A$2:'TRM - TBM Crosswalk'!$I$1008,8,FALSE)=0,"",VLOOKUP(TRM!A9454,'TRM - TBM Crosswalk'!$A$2:'TRM - TBM Crosswalk'!$I$1008,8,FALSE))</f>
        <v/>
      </c>
      <c r="K7914" t="str">
        <f>IF(VLOOKUP(TRM!A9454,'TRM - TBM Crosswalk'!$A$2:'TRM - TBM Crosswalk'!$I$1008,9,FALSE)=0,"",VLOOKUP(TRM!A9454,'TRM - TBM Crosswalk'!$A$2:'TRM - TBM Crosswalk'!$I$1008,9,FALSE))</f>
        <v/>
      </c>
    </row>
    <row r="7915" spans="1:11" x14ac:dyDescent="0.45">
      <c r="A7915" t="str">
        <f>TRM!A9463</f>
        <v>I01.004.401</v>
      </c>
      <c r="B7915" t="str">
        <f>TRM!B9463</f>
        <v>Human-Computer Interface</v>
      </c>
      <c r="C7915" t="str">
        <f>TRM!C9463</f>
        <v>NVIDIA Graphics Driver | 431.02</v>
      </c>
      <c r="D7915">
        <f>TRM!D9463</f>
        <v>0</v>
      </c>
      <c r="E7915" t="str">
        <f>IF(VLOOKUP(TRM!A9463,'TRM - TBM Crosswalk'!$A$2:'TRM - TBM Crosswalk'!$I$1008,3,FALSE)="N/A","TBD","")</f>
        <v/>
      </c>
      <c r="F7915" t="str">
        <f>IF(VLOOKUP(TRM!A9463,'TRM - TBM Crosswalk'!$A$2:'TRM - TBM Crosswalk'!$I$1008,4,FALSE)=0,"",VLOOKUP(TRM!A9463,'TRM - TBM Crosswalk'!$A$2:'TRM - TBM Crosswalk'!$I$1008,4,FALSE))</f>
        <v/>
      </c>
      <c r="G7915" t="str">
        <f>IF(VLOOKUP(TRM!A9463,'TRM - TBM Crosswalk'!$A$2:'TRM - TBM Crosswalk'!$I$1008,5,FALSE)=0,"",VLOOKUP(TRM!A9463,'TRM - TBM Crosswalk'!$A$2:'TRM - TBM Crosswalk'!$I$1008,5,FALSE))</f>
        <v>End User</v>
      </c>
      <c r="H7915" t="str">
        <f>IF(VLOOKUP(TRM!A9463,'TRM - TBM Crosswalk'!$A$2:'TRM - TBM Crosswalk'!$I$1008,6,FALSE)=0,"",VLOOKUP(TRM!A9463,'TRM - TBM Crosswalk'!$A$2:'TRM - TBM Crosswalk'!$I$1008,6,FALSE))</f>
        <v>Workspace</v>
      </c>
      <c r="I7915" t="str">
        <f>IF(VLOOKUP(TRM!A9463,'TRM - TBM Crosswalk'!$A$2:'TRM - TBM Crosswalk'!$I$1008,7,FALSE)=0,"",VLOOKUP(TRM!A9463,'TRM - TBM Crosswalk'!$A$2:'TRM - TBM Crosswalk'!$I$1008,7,FALSE))</f>
        <v/>
      </c>
      <c r="J7915" t="str">
        <f>IF(VLOOKUP(TRM!A9463,'TRM - TBM Crosswalk'!$A$2:'TRM - TBM Crosswalk'!$I$1008,8,FALSE)=0,"",VLOOKUP(TRM!A9463,'TRM - TBM Crosswalk'!$A$2:'TRM - TBM Crosswalk'!$I$1008,8,FALSE))</f>
        <v/>
      </c>
      <c r="K7915" t="str">
        <f>IF(VLOOKUP(TRM!A9463,'TRM - TBM Crosswalk'!$A$2:'TRM - TBM Crosswalk'!$I$1008,9,FALSE)=0,"",VLOOKUP(TRM!A9463,'TRM - TBM Crosswalk'!$A$2:'TRM - TBM Crosswalk'!$I$1008,9,FALSE))</f>
        <v/>
      </c>
    </row>
    <row r="7916" spans="1:11" x14ac:dyDescent="0.45">
      <c r="A7916" t="str">
        <f>TRM!A9464</f>
        <v>I01.004.401</v>
      </c>
      <c r="B7916" t="str">
        <f>TRM!B9464</f>
        <v>Human-Computer Interface</v>
      </c>
      <c r="C7916" t="str">
        <f>TRM!C9464</f>
        <v>NVIDIA Graphics Driver | 431.23</v>
      </c>
      <c r="D7916">
        <f>TRM!D9464</f>
        <v>0</v>
      </c>
      <c r="E7916" t="str">
        <f>IF(VLOOKUP(TRM!A9464,'TRM - TBM Crosswalk'!$A$2:'TRM - TBM Crosswalk'!$I$1008,3,FALSE)="N/A","TBD","")</f>
        <v/>
      </c>
      <c r="F7916" t="str">
        <f>IF(VLOOKUP(TRM!A9464,'TRM - TBM Crosswalk'!$A$2:'TRM - TBM Crosswalk'!$I$1008,4,FALSE)=0,"",VLOOKUP(TRM!A9464,'TRM - TBM Crosswalk'!$A$2:'TRM - TBM Crosswalk'!$I$1008,4,FALSE))</f>
        <v/>
      </c>
      <c r="G7916" t="str">
        <f>IF(VLOOKUP(TRM!A9464,'TRM - TBM Crosswalk'!$A$2:'TRM - TBM Crosswalk'!$I$1008,5,FALSE)=0,"",VLOOKUP(TRM!A9464,'TRM - TBM Crosswalk'!$A$2:'TRM - TBM Crosswalk'!$I$1008,5,FALSE))</f>
        <v>End User</v>
      </c>
      <c r="H7916" t="str">
        <f>IF(VLOOKUP(TRM!A9464,'TRM - TBM Crosswalk'!$A$2:'TRM - TBM Crosswalk'!$I$1008,6,FALSE)=0,"",VLOOKUP(TRM!A9464,'TRM - TBM Crosswalk'!$A$2:'TRM - TBM Crosswalk'!$I$1008,6,FALSE))</f>
        <v>Workspace</v>
      </c>
      <c r="I7916" t="str">
        <f>IF(VLOOKUP(TRM!A9464,'TRM - TBM Crosswalk'!$A$2:'TRM - TBM Crosswalk'!$I$1008,7,FALSE)=0,"",VLOOKUP(TRM!A9464,'TRM - TBM Crosswalk'!$A$2:'TRM - TBM Crosswalk'!$I$1008,7,FALSE))</f>
        <v/>
      </c>
      <c r="J7916" t="str">
        <f>IF(VLOOKUP(TRM!A9464,'TRM - TBM Crosswalk'!$A$2:'TRM - TBM Crosswalk'!$I$1008,8,FALSE)=0,"",VLOOKUP(TRM!A9464,'TRM - TBM Crosswalk'!$A$2:'TRM - TBM Crosswalk'!$I$1008,8,FALSE))</f>
        <v/>
      </c>
      <c r="K7916" t="str">
        <f>IF(VLOOKUP(TRM!A9464,'TRM - TBM Crosswalk'!$A$2:'TRM - TBM Crosswalk'!$I$1008,9,FALSE)=0,"",VLOOKUP(TRM!A9464,'TRM - TBM Crosswalk'!$A$2:'TRM - TBM Crosswalk'!$I$1008,9,FALSE))</f>
        <v/>
      </c>
    </row>
    <row r="7917" spans="1:11" x14ac:dyDescent="0.45">
      <c r="A7917" t="str">
        <f>TRM!A9465</f>
        <v>I01.004.401</v>
      </c>
      <c r="B7917" t="str">
        <f>TRM!B9465</f>
        <v>Human-Computer Interface</v>
      </c>
      <c r="C7917" t="str">
        <f>TRM!C9465</f>
        <v>NVIDIA Graphics Driver | 431.40</v>
      </c>
      <c r="D7917">
        <f>TRM!D9465</f>
        <v>0</v>
      </c>
      <c r="E7917" t="str">
        <f>IF(VLOOKUP(TRM!A9465,'TRM - TBM Crosswalk'!$A$2:'TRM - TBM Crosswalk'!$I$1008,3,FALSE)="N/A","TBD","")</f>
        <v/>
      </c>
      <c r="F7917" t="str">
        <f>IF(VLOOKUP(TRM!A9465,'TRM - TBM Crosswalk'!$A$2:'TRM - TBM Crosswalk'!$I$1008,4,FALSE)=0,"",VLOOKUP(TRM!A9465,'TRM - TBM Crosswalk'!$A$2:'TRM - TBM Crosswalk'!$I$1008,4,FALSE))</f>
        <v/>
      </c>
      <c r="G7917" t="str">
        <f>IF(VLOOKUP(TRM!A9465,'TRM - TBM Crosswalk'!$A$2:'TRM - TBM Crosswalk'!$I$1008,5,FALSE)=0,"",VLOOKUP(TRM!A9465,'TRM - TBM Crosswalk'!$A$2:'TRM - TBM Crosswalk'!$I$1008,5,FALSE))</f>
        <v>End User</v>
      </c>
      <c r="H7917" t="str">
        <f>IF(VLOOKUP(TRM!A9465,'TRM - TBM Crosswalk'!$A$2:'TRM - TBM Crosswalk'!$I$1008,6,FALSE)=0,"",VLOOKUP(TRM!A9465,'TRM - TBM Crosswalk'!$A$2:'TRM - TBM Crosswalk'!$I$1008,6,FALSE))</f>
        <v>Workspace</v>
      </c>
      <c r="I7917" t="str">
        <f>IF(VLOOKUP(TRM!A9465,'TRM - TBM Crosswalk'!$A$2:'TRM - TBM Crosswalk'!$I$1008,7,FALSE)=0,"",VLOOKUP(TRM!A9465,'TRM - TBM Crosswalk'!$A$2:'TRM - TBM Crosswalk'!$I$1008,7,FALSE))</f>
        <v/>
      </c>
      <c r="J7917" t="str">
        <f>IF(VLOOKUP(TRM!A9465,'TRM - TBM Crosswalk'!$A$2:'TRM - TBM Crosswalk'!$I$1008,8,FALSE)=0,"",VLOOKUP(TRM!A9465,'TRM - TBM Crosswalk'!$A$2:'TRM - TBM Crosswalk'!$I$1008,8,FALSE))</f>
        <v/>
      </c>
      <c r="K7917" t="str">
        <f>IF(VLOOKUP(TRM!A9465,'TRM - TBM Crosswalk'!$A$2:'TRM - TBM Crosswalk'!$I$1008,9,FALSE)=0,"",VLOOKUP(TRM!A9465,'TRM - TBM Crosswalk'!$A$2:'TRM - TBM Crosswalk'!$I$1008,9,FALSE))</f>
        <v/>
      </c>
    </row>
    <row r="7918" spans="1:11" x14ac:dyDescent="0.45">
      <c r="A7918" t="str">
        <f>TRM!A9466</f>
        <v>I01.004.401</v>
      </c>
      <c r="B7918" t="str">
        <f>TRM!B9466</f>
        <v>Human-Computer Interface</v>
      </c>
      <c r="C7918" t="str">
        <f>TRM!C9466</f>
        <v>NVIDIA Graphics Driver | 431.70</v>
      </c>
      <c r="D7918">
        <f>TRM!D9466</f>
        <v>0</v>
      </c>
      <c r="E7918" t="str">
        <f>IF(VLOOKUP(TRM!A9466,'TRM - TBM Crosswalk'!$A$2:'TRM - TBM Crosswalk'!$I$1008,3,FALSE)="N/A","TBD","")</f>
        <v/>
      </c>
      <c r="F7918" t="str">
        <f>IF(VLOOKUP(TRM!A9466,'TRM - TBM Crosswalk'!$A$2:'TRM - TBM Crosswalk'!$I$1008,4,FALSE)=0,"",VLOOKUP(TRM!A9466,'TRM - TBM Crosswalk'!$A$2:'TRM - TBM Crosswalk'!$I$1008,4,FALSE))</f>
        <v/>
      </c>
      <c r="G7918" t="str">
        <f>IF(VLOOKUP(TRM!A9466,'TRM - TBM Crosswalk'!$A$2:'TRM - TBM Crosswalk'!$I$1008,5,FALSE)=0,"",VLOOKUP(TRM!A9466,'TRM - TBM Crosswalk'!$A$2:'TRM - TBM Crosswalk'!$I$1008,5,FALSE))</f>
        <v>End User</v>
      </c>
      <c r="H7918" t="str">
        <f>IF(VLOOKUP(TRM!A9466,'TRM - TBM Crosswalk'!$A$2:'TRM - TBM Crosswalk'!$I$1008,6,FALSE)=0,"",VLOOKUP(TRM!A9466,'TRM - TBM Crosswalk'!$A$2:'TRM - TBM Crosswalk'!$I$1008,6,FALSE))</f>
        <v>Workspace</v>
      </c>
      <c r="I7918" t="str">
        <f>IF(VLOOKUP(TRM!A9466,'TRM - TBM Crosswalk'!$A$2:'TRM - TBM Crosswalk'!$I$1008,7,FALSE)=0,"",VLOOKUP(TRM!A9466,'TRM - TBM Crosswalk'!$A$2:'TRM - TBM Crosswalk'!$I$1008,7,FALSE))</f>
        <v/>
      </c>
      <c r="J7918" t="str">
        <f>IF(VLOOKUP(TRM!A9466,'TRM - TBM Crosswalk'!$A$2:'TRM - TBM Crosswalk'!$I$1008,8,FALSE)=0,"",VLOOKUP(TRM!A9466,'TRM - TBM Crosswalk'!$A$2:'TRM - TBM Crosswalk'!$I$1008,8,FALSE))</f>
        <v/>
      </c>
      <c r="K7918" t="str">
        <f>IF(VLOOKUP(TRM!A9466,'TRM - TBM Crosswalk'!$A$2:'TRM - TBM Crosswalk'!$I$1008,9,FALSE)=0,"",VLOOKUP(TRM!A9466,'TRM - TBM Crosswalk'!$A$2:'TRM - TBM Crosswalk'!$I$1008,9,FALSE))</f>
        <v/>
      </c>
    </row>
    <row r="7919" spans="1:11" x14ac:dyDescent="0.45">
      <c r="A7919" t="str">
        <f>TRM!A9467</f>
        <v>I01.004.401</v>
      </c>
      <c r="B7919" t="str">
        <f>TRM!B9467</f>
        <v>Human-Computer Interface</v>
      </c>
      <c r="C7919" t="str">
        <f>TRM!C9467</f>
        <v>NVIDIA Graphics Driver | 431.94</v>
      </c>
      <c r="D7919">
        <f>TRM!D9467</f>
        <v>0</v>
      </c>
      <c r="E7919" t="str">
        <f>IF(VLOOKUP(TRM!A9467,'TRM - TBM Crosswalk'!$A$2:'TRM - TBM Crosswalk'!$I$1008,3,FALSE)="N/A","TBD","")</f>
        <v/>
      </c>
      <c r="F7919" t="str">
        <f>IF(VLOOKUP(TRM!A9467,'TRM - TBM Crosswalk'!$A$2:'TRM - TBM Crosswalk'!$I$1008,4,FALSE)=0,"",VLOOKUP(TRM!A9467,'TRM - TBM Crosswalk'!$A$2:'TRM - TBM Crosswalk'!$I$1008,4,FALSE))</f>
        <v/>
      </c>
      <c r="G7919" t="str">
        <f>IF(VLOOKUP(TRM!A9467,'TRM - TBM Crosswalk'!$A$2:'TRM - TBM Crosswalk'!$I$1008,5,FALSE)=0,"",VLOOKUP(TRM!A9467,'TRM - TBM Crosswalk'!$A$2:'TRM - TBM Crosswalk'!$I$1008,5,FALSE))</f>
        <v>End User</v>
      </c>
      <c r="H7919" t="str">
        <f>IF(VLOOKUP(TRM!A9467,'TRM - TBM Crosswalk'!$A$2:'TRM - TBM Crosswalk'!$I$1008,6,FALSE)=0,"",VLOOKUP(TRM!A9467,'TRM - TBM Crosswalk'!$A$2:'TRM - TBM Crosswalk'!$I$1008,6,FALSE))</f>
        <v>Workspace</v>
      </c>
      <c r="I7919" t="str">
        <f>IF(VLOOKUP(TRM!A9467,'TRM - TBM Crosswalk'!$A$2:'TRM - TBM Crosswalk'!$I$1008,7,FALSE)=0,"",VLOOKUP(TRM!A9467,'TRM - TBM Crosswalk'!$A$2:'TRM - TBM Crosswalk'!$I$1008,7,FALSE))</f>
        <v/>
      </c>
      <c r="J7919" t="str">
        <f>IF(VLOOKUP(TRM!A9467,'TRM - TBM Crosswalk'!$A$2:'TRM - TBM Crosswalk'!$I$1008,8,FALSE)=0,"",VLOOKUP(TRM!A9467,'TRM - TBM Crosswalk'!$A$2:'TRM - TBM Crosswalk'!$I$1008,8,FALSE))</f>
        <v/>
      </c>
      <c r="K7919" t="str">
        <f>IF(VLOOKUP(TRM!A9467,'TRM - TBM Crosswalk'!$A$2:'TRM - TBM Crosswalk'!$I$1008,9,FALSE)=0,"",VLOOKUP(TRM!A9467,'TRM - TBM Crosswalk'!$A$2:'TRM - TBM Crosswalk'!$I$1008,9,FALSE))</f>
        <v/>
      </c>
    </row>
    <row r="7920" spans="1:11" x14ac:dyDescent="0.45">
      <c r="A7920" t="str">
        <f>TRM!A9932</f>
        <v>I02.003.303</v>
      </c>
      <c r="B7920" t="str">
        <f>TRM!B9932</f>
        <v>Network Virtualization (Software Defined Networking &amp; VPN)</v>
      </c>
      <c r="C7920" t="str">
        <f>TRM!C9932</f>
        <v>Pulse Secure Host Checker | 8.2.7.54857</v>
      </c>
      <c r="D7920">
        <f>TRM!D9932</f>
        <v>0</v>
      </c>
      <c r="E7920" t="str">
        <f>IF(VLOOKUP(TRM!A9932,'TRM - TBM Crosswalk'!$A$2:'TRM - TBM Crosswalk'!$I$1008,3,FALSE)="N/A","TBD","")</f>
        <v/>
      </c>
      <c r="F7920" t="str">
        <f>IF(VLOOKUP(TRM!A9932,'TRM - TBM Crosswalk'!$A$2:'TRM - TBM Crosswalk'!$I$1008,4,FALSE)=0,"",VLOOKUP(TRM!A9932,'TRM - TBM Crosswalk'!$A$2:'TRM - TBM Crosswalk'!$I$1008,4,FALSE))</f>
        <v/>
      </c>
      <c r="G7920" t="str">
        <f>IF(VLOOKUP(TRM!A9932,'TRM - TBM Crosswalk'!$A$2:'TRM - TBM Crosswalk'!$I$1008,5,FALSE)=0,"",VLOOKUP(TRM!A9932,'TRM - TBM Crosswalk'!$A$2:'TRM - TBM Crosswalk'!$I$1008,5,FALSE))</f>
        <v/>
      </c>
      <c r="H7920" t="str">
        <f>IF(VLOOKUP(TRM!A9932,'TRM - TBM Crosswalk'!$A$2:'TRM - TBM Crosswalk'!$I$1008,6,FALSE)=0,"",VLOOKUP(TRM!A9932,'TRM - TBM Crosswalk'!$A$2:'TRM - TBM Crosswalk'!$I$1008,6,FALSE))</f>
        <v/>
      </c>
      <c r="I7920" t="str">
        <f>IF(VLOOKUP(TRM!A9932,'TRM - TBM Crosswalk'!$A$2:'TRM - TBM Crosswalk'!$I$1008,7,FALSE)=0,"",VLOOKUP(TRM!A9932,'TRM - TBM Crosswalk'!$A$2:'TRM - TBM Crosswalk'!$I$1008,7,FALSE))</f>
        <v>End User Services</v>
      </c>
      <c r="J7920" t="str">
        <f>IF(VLOOKUP(TRM!A9932,'TRM - TBM Crosswalk'!$A$2:'TRM - TBM Crosswalk'!$I$1008,8,FALSE)=0,"",VLOOKUP(TRM!A9932,'TRM - TBM Crosswalk'!$A$2:'TRM - TBM Crosswalk'!$I$1008,8,FALSE))</f>
        <v>Connectivity</v>
      </c>
      <c r="K7920" t="str">
        <f>IF(VLOOKUP(TRM!A9932,'TRM - TBM Crosswalk'!$A$2:'TRM - TBM Crosswalk'!$I$1008,9,FALSE)=0,"",VLOOKUP(TRM!A9932,'TRM - TBM Crosswalk'!$A$2:'TRM - TBM Crosswalk'!$I$1008,9,FALSE))</f>
        <v>Remote Access</v>
      </c>
    </row>
    <row r="7921" spans="1:11" x14ac:dyDescent="0.45">
      <c r="A7921" t="str">
        <f>TRM!A9933</f>
        <v>I02.003.303</v>
      </c>
      <c r="B7921" t="str">
        <f>TRM!B9933</f>
        <v>Network Virtualization (Software Defined Networking &amp; VPN)</v>
      </c>
      <c r="C7921" t="str">
        <f>TRM!C9933</f>
        <v>Pulse Secure Host Checker | 8.3.3.59199</v>
      </c>
      <c r="D7921">
        <f>TRM!D9933</f>
        <v>0</v>
      </c>
      <c r="E7921" t="str">
        <f>IF(VLOOKUP(TRM!A9933,'TRM - TBM Crosswalk'!$A$2:'TRM - TBM Crosswalk'!$I$1008,3,FALSE)="N/A","TBD","")</f>
        <v/>
      </c>
      <c r="F7921" t="str">
        <f>IF(VLOOKUP(TRM!A9933,'TRM - TBM Crosswalk'!$A$2:'TRM - TBM Crosswalk'!$I$1008,4,FALSE)=0,"",VLOOKUP(TRM!A9933,'TRM - TBM Crosswalk'!$A$2:'TRM - TBM Crosswalk'!$I$1008,4,FALSE))</f>
        <v/>
      </c>
      <c r="G7921" t="str">
        <f>IF(VLOOKUP(TRM!A9933,'TRM - TBM Crosswalk'!$A$2:'TRM - TBM Crosswalk'!$I$1008,5,FALSE)=0,"",VLOOKUP(TRM!A9933,'TRM - TBM Crosswalk'!$A$2:'TRM - TBM Crosswalk'!$I$1008,5,FALSE))</f>
        <v/>
      </c>
      <c r="H7921" t="str">
        <f>IF(VLOOKUP(TRM!A9933,'TRM - TBM Crosswalk'!$A$2:'TRM - TBM Crosswalk'!$I$1008,6,FALSE)=0,"",VLOOKUP(TRM!A9933,'TRM - TBM Crosswalk'!$A$2:'TRM - TBM Crosswalk'!$I$1008,6,FALSE))</f>
        <v/>
      </c>
      <c r="I7921" t="str">
        <f>IF(VLOOKUP(TRM!A9933,'TRM - TBM Crosswalk'!$A$2:'TRM - TBM Crosswalk'!$I$1008,7,FALSE)=0,"",VLOOKUP(TRM!A9933,'TRM - TBM Crosswalk'!$A$2:'TRM - TBM Crosswalk'!$I$1008,7,FALSE))</f>
        <v>End User Services</v>
      </c>
      <c r="J7921" t="str">
        <f>IF(VLOOKUP(TRM!A9933,'TRM - TBM Crosswalk'!$A$2:'TRM - TBM Crosswalk'!$I$1008,8,FALSE)=0,"",VLOOKUP(TRM!A9933,'TRM - TBM Crosswalk'!$A$2:'TRM - TBM Crosswalk'!$I$1008,8,FALSE))</f>
        <v>Connectivity</v>
      </c>
      <c r="K7921" t="str">
        <f>IF(VLOOKUP(TRM!A9933,'TRM - TBM Crosswalk'!$A$2:'TRM - TBM Crosswalk'!$I$1008,9,FALSE)=0,"",VLOOKUP(TRM!A9933,'TRM - TBM Crosswalk'!$A$2:'TRM - TBM Crosswalk'!$I$1008,9,FALSE))</f>
        <v>Remote Access</v>
      </c>
    </row>
    <row r="7922" spans="1:11" x14ac:dyDescent="0.45">
      <c r="A7922" t="str">
        <f>TRM!A9934</f>
        <v>I02.003.303</v>
      </c>
      <c r="B7922" t="str">
        <f>TRM!B9934</f>
        <v>Network Virtualization (Software Defined Networking &amp; VPN)</v>
      </c>
      <c r="C7922" t="str">
        <f>TRM!C9934</f>
        <v>Pulse Secure Host Checker | 8.3.6.64943</v>
      </c>
      <c r="D7922">
        <f>TRM!D9934</f>
        <v>0</v>
      </c>
      <c r="E7922" t="str">
        <f>IF(VLOOKUP(TRM!A9934,'TRM - TBM Crosswalk'!$A$2:'TRM - TBM Crosswalk'!$I$1008,3,FALSE)="N/A","TBD","")</f>
        <v/>
      </c>
      <c r="F7922" t="str">
        <f>IF(VLOOKUP(TRM!A9934,'TRM - TBM Crosswalk'!$A$2:'TRM - TBM Crosswalk'!$I$1008,4,FALSE)=0,"",VLOOKUP(TRM!A9934,'TRM - TBM Crosswalk'!$A$2:'TRM - TBM Crosswalk'!$I$1008,4,FALSE))</f>
        <v/>
      </c>
      <c r="G7922" t="str">
        <f>IF(VLOOKUP(TRM!A9934,'TRM - TBM Crosswalk'!$A$2:'TRM - TBM Crosswalk'!$I$1008,5,FALSE)=0,"",VLOOKUP(TRM!A9934,'TRM - TBM Crosswalk'!$A$2:'TRM - TBM Crosswalk'!$I$1008,5,FALSE))</f>
        <v/>
      </c>
      <c r="H7922" t="str">
        <f>IF(VLOOKUP(TRM!A9934,'TRM - TBM Crosswalk'!$A$2:'TRM - TBM Crosswalk'!$I$1008,6,FALSE)=0,"",VLOOKUP(TRM!A9934,'TRM - TBM Crosswalk'!$A$2:'TRM - TBM Crosswalk'!$I$1008,6,FALSE))</f>
        <v/>
      </c>
      <c r="I7922" t="str">
        <f>IF(VLOOKUP(TRM!A9934,'TRM - TBM Crosswalk'!$A$2:'TRM - TBM Crosswalk'!$I$1008,7,FALSE)=0,"",VLOOKUP(TRM!A9934,'TRM - TBM Crosswalk'!$A$2:'TRM - TBM Crosswalk'!$I$1008,7,FALSE))</f>
        <v>End User Services</v>
      </c>
      <c r="J7922" t="str">
        <f>IF(VLOOKUP(TRM!A9934,'TRM - TBM Crosswalk'!$A$2:'TRM - TBM Crosswalk'!$I$1008,8,FALSE)=0,"",VLOOKUP(TRM!A9934,'TRM - TBM Crosswalk'!$A$2:'TRM - TBM Crosswalk'!$I$1008,8,FALSE))</f>
        <v>Connectivity</v>
      </c>
      <c r="K7922" t="str">
        <f>IF(VLOOKUP(TRM!A9934,'TRM - TBM Crosswalk'!$A$2:'TRM - TBM Crosswalk'!$I$1008,9,FALSE)=0,"",VLOOKUP(TRM!A9934,'TRM - TBM Crosswalk'!$A$2:'TRM - TBM Crosswalk'!$I$1008,9,FALSE))</f>
        <v>Remote Access</v>
      </c>
    </row>
    <row r="7923" spans="1:11" x14ac:dyDescent="0.45">
      <c r="A7923" t="str">
        <f>TRM!A9935</f>
        <v>I02.003.303</v>
      </c>
      <c r="B7923" t="str">
        <f>TRM!B9935</f>
        <v>Network Virtualization (Software Defined Networking &amp; VPN)</v>
      </c>
      <c r="C7923" t="str">
        <f>TRM!C9935</f>
        <v>Pulse Secure Host Checker | 9.0.3.64015</v>
      </c>
      <c r="D7923">
        <f>TRM!D9935</f>
        <v>0</v>
      </c>
      <c r="E7923" t="str">
        <f>IF(VLOOKUP(TRM!A9935,'TRM - TBM Crosswalk'!$A$2:'TRM - TBM Crosswalk'!$I$1008,3,FALSE)="N/A","TBD","")</f>
        <v/>
      </c>
      <c r="F7923" t="str">
        <f>IF(VLOOKUP(TRM!A9935,'TRM - TBM Crosswalk'!$A$2:'TRM - TBM Crosswalk'!$I$1008,4,FALSE)=0,"",VLOOKUP(TRM!A9935,'TRM - TBM Crosswalk'!$A$2:'TRM - TBM Crosswalk'!$I$1008,4,FALSE))</f>
        <v/>
      </c>
      <c r="G7923" t="str">
        <f>IF(VLOOKUP(TRM!A9935,'TRM - TBM Crosswalk'!$A$2:'TRM - TBM Crosswalk'!$I$1008,5,FALSE)=0,"",VLOOKUP(TRM!A9935,'TRM - TBM Crosswalk'!$A$2:'TRM - TBM Crosswalk'!$I$1008,5,FALSE))</f>
        <v/>
      </c>
      <c r="H7923" t="str">
        <f>IF(VLOOKUP(TRM!A9935,'TRM - TBM Crosswalk'!$A$2:'TRM - TBM Crosswalk'!$I$1008,6,FALSE)=0,"",VLOOKUP(TRM!A9935,'TRM - TBM Crosswalk'!$A$2:'TRM - TBM Crosswalk'!$I$1008,6,FALSE))</f>
        <v/>
      </c>
      <c r="I7923" t="str">
        <f>IF(VLOOKUP(TRM!A9935,'TRM - TBM Crosswalk'!$A$2:'TRM - TBM Crosswalk'!$I$1008,7,FALSE)=0,"",VLOOKUP(TRM!A9935,'TRM - TBM Crosswalk'!$A$2:'TRM - TBM Crosswalk'!$I$1008,7,FALSE))</f>
        <v>End User Services</v>
      </c>
      <c r="J7923" t="str">
        <f>IF(VLOOKUP(TRM!A9935,'TRM - TBM Crosswalk'!$A$2:'TRM - TBM Crosswalk'!$I$1008,8,FALSE)=0,"",VLOOKUP(TRM!A9935,'TRM - TBM Crosswalk'!$A$2:'TRM - TBM Crosswalk'!$I$1008,8,FALSE))</f>
        <v>Connectivity</v>
      </c>
      <c r="K7923" t="str">
        <f>IF(VLOOKUP(TRM!A9935,'TRM - TBM Crosswalk'!$A$2:'TRM - TBM Crosswalk'!$I$1008,9,FALSE)=0,"",VLOOKUP(TRM!A9935,'TRM - TBM Crosswalk'!$A$2:'TRM - TBM Crosswalk'!$I$1008,9,FALSE))</f>
        <v>Remote Access</v>
      </c>
    </row>
    <row r="7924" spans="1:11" x14ac:dyDescent="0.45">
      <c r="A7924" t="str">
        <f>TRM!A9936</f>
        <v>I02.003.303</v>
      </c>
      <c r="B7924" t="str">
        <f>TRM!B9936</f>
        <v>Network Virtualization (Software Defined Networking &amp; VPN)</v>
      </c>
      <c r="C7924" t="str">
        <f>TRM!C9936</f>
        <v>Pulse Secure Host Checker | 9.0.4.64055</v>
      </c>
      <c r="D7924">
        <f>TRM!D9936</f>
        <v>0</v>
      </c>
      <c r="E7924" t="str">
        <f>IF(VLOOKUP(TRM!A9936,'TRM - TBM Crosswalk'!$A$2:'TRM - TBM Crosswalk'!$I$1008,3,FALSE)="N/A","TBD","")</f>
        <v/>
      </c>
      <c r="F7924" t="str">
        <f>IF(VLOOKUP(TRM!A9936,'TRM - TBM Crosswalk'!$A$2:'TRM - TBM Crosswalk'!$I$1008,4,FALSE)=0,"",VLOOKUP(TRM!A9936,'TRM - TBM Crosswalk'!$A$2:'TRM - TBM Crosswalk'!$I$1008,4,FALSE))</f>
        <v/>
      </c>
      <c r="G7924" t="str">
        <f>IF(VLOOKUP(TRM!A9936,'TRM - TBM Crosswalk'!$A$2:'TRM - TBM Crosswalk'!$I$1008,5,FALSE)=0,"",VLOOKUP(TRM!A9936,'TRM - TBM Crosswalk'!$A$2:'TRM - TBM Crosswalk'!$I$1008,5,FALSE))</f>
        <v/>
      </c>
      <c r="H7924" t="str">
        <f>IF(VLOOKUP(TRM!A9936,'TRM - TBM Crosswalk'!$A$2:'TRM - TBM Crosswalk'!$I$1008,6,FALSE)=0,"",VLOOKUP(TRM!A9936,'TRM - TBM Crosswalk'!$A$2:'TRM - TBM Crosswalk'!$I$1008,6,FALSE))</f>
        <v/>
      </c>
      <c r="I7924" t="str">
        <f>IF(VLOOKUP(TRM!A9936,'TRM - TBM Crosswalk'!$A$2:'TRM - TBM Crosswalk'!$I$1008,7,FALSE)=0,"",VLOOKUP(TRM!A9936,'TRM - TBM Crosswalk'!$A$2:'TRM - TBM Crosswalk'!$I$1008,7,FALSE))</f>
        <v>End User Services</v>
      </c>
      <c r="J7924" t="str">
        <f>IF(VLOOKUP(TRM!A9936,'TRM - TBM Crosswalk'!$A$2:'TRM - TBM Crosswalk'!$I$1008,8,FALSE)=0,"",VLOOKUP(TRM!A9936,'TRM - TBM Crosswalk'!$A$2:'TRM - TBM Crosswalk'!$I$1008,8,FALSE))</f>
        <v>Connectivity</v>
      </c>
      <c r="K7924" t="str">
        <f>IF(VLOOKUP(TRM!A9936,'TRM - TBM Crosswalk'!$A$2:'TRM - TBM Crosswalk'!$I$1008,9,FALSE)=0,"",VLOOKUP(TRM!A9936,'TRM - TBM Crosswalk'!$A$2:'TRM - TBM Crosswalk'!$I$1008,9,FALSE))</f>
        <v>Remote Access</v>
      </c>
    </row>
    <row r="7925" spans="1:11" x14ac:dyDescent="0.45">
      <c r="A7925" t="str">
        <f>TRM!A9937</f>
        <v>I02.003.303</v>
      </c>
      <c r="B7925" t="str">
        <f>TRM!B9937</f>
        <v>Network Virtualization (Software Defined Networking &amp; VPN)</v>
      </c>
      <c r="C7925" t="str">
        <f>TRM!C9937</f>
        <v>Pulse Secure Host Checker | 9.0.5.64107</v>
      </c>
      <c r="D7925">
        <f>TRM!D9937</f>
        <v>0</v>
      </c>
      <c r="E7925" t="str">
        <f>IF(VLOOKUP(TRM!A9937,'TRM - TBM Crosswalk'!$A$2:'TRM - TBM Crosswalk'!$I$1008,3,FALSE)="N/A","TBD","")</f>
        <v/>
      </c>
      <c r="F7925" t="str">
        <f>IF(VLOOKUP(TRM!A9937,'TRM - TBM Crosswalk'!$A$2:'TRM - TBM Crosswalk'!$I$1008,4,FALSE)=0,"",VLOOKUP(TRM!A9937,'TRM - TBM Crosswalk'!$A$2:'TRM - TBM Crosswalk'!$I$1008,4,FALSE))</f>
        <v/>
      </c>
      <c r="G7925" t="str">
        <f>IF(VLOOKUP(TRM!A9937,'TRM - TBM Crosswalk'!$A$2:'TRM - TBM Crosswalk'!$I$1008,5,FALSE)=0,"",VLOOKUP(TRM!A9937,'TRM - TBM Crosswalk'!$A$2:'TRM - TBM Crosswalk'!$I$1008,5,FALSE))</f>
        <v/>
      </c>
      <c r="H7925" t="str">
        <f>IF(VLOOKUP(TRM!A9937,'TRM - TBM Crosswalk'!$A$2:'TRM - TBM Crosswalk'!$I$1008,6,FALSE)=0,"",VLOOKUP(TRM!A9937,'TRM - TBM Crosswalk'!$A$2:'TRM - TBM Crosswalk'!$I$1008,6,FALSE))</f>
        <v/>
      </c>
      <c r="I7925" t="str">
        <f>IF(VLOOKUP(TRM!A9937,'TRM - TBM Crosswalk'!$A$2:'TRM - TBM Crosswalk'!$I$1008,7,FALSE)=0,"",VLOOKUP(TRM!A9937,'TRM - TBM Crosswalk'!$A$2:'TRM - TBM Crosswalk'!$I$1008,7,FALSE))</f>
        <v>End User Services</v>
      </c>
      <c r="J7925" t="str">
        <f>IF(VLOOKUP(TRM!A9937,'TRM - TBM Crosswalk'!$A$2:'TRM - TBM Crosswalk'!$I$1008,8,FALSE)=0,"",VLOOKUP(TRM!A9937,'TRM - TBM Crosswalk'!$A$2:'TRM - TBM Crosswalk'!$I$1008,8,FALSE))</f>
        <v>Connectivity</v>
      </c>
      <c r="K7925" t="str">
        <f>IF(VLOOKUP(TRM!A9937,'TRM - TBM Crosswalk'!$A$2:'TRM - TBM Crosswalk'!$I$1008,9,FALSE)=0,"",VLOOKUP(TRM!A9937,'TRM - TBM Crosswalk'!$A$2:'TRM - TBM Crosswalk'!$I$1008,9,FALSE))</f>
        <v>Remote Access</v>
      </c>
    </row>
    <row r="7926" spans="1:11" x14ac:dyDescent="0.45">
      <c r="A7926" t="str">
        <f>TRM!A9938</f>
        <v>I02.003.303</v>
      </c>
      <c r="B7926" t="str">
        <f>TRM!B9938</f>
        <v>Network Virtualization (Software Defined Networking &amp; VPN)</v>
      </c>
      <c r="C7926" t="str">
        <f>TRM!C9938</f>
        <v>Pulse Secure Installer Service | 8.2.48335</v>
      </c>
      <c r="D7926">
        <f>TRM!D9938</f>
        <v>0</v>
      </c>
      <c r="E7926" t="str">
        <f>IF(VLOOKUP(TRM!A9938,'TRM - TBM Crosswalk'!$A$2:'TRM - TBM Crosswalk'!$I$1008,3,FALSE)="N/A","TBD","")</f>
        <v/>
      </c>
      <c r="F7926" t="str">
        <f>IF(VLOOKUP(TRM!A9938,'TRM - TBM Crosswalk'!$A$2:'TRM - TBM Crosswalk'!$I$1008,4,FALSE)=0,"",VLOOKUP(TRM!A9938,'TRM - TBM Crosswalk'!$A$2:'TRM - TBM Crosswalk'!$I$1008,4,FALSE))</f>
        <v/>
      </c>
      <c r="G7926" t="str">
        <f>IF(VLOOKUP(TRM!A9938,'TRM - TBM Crosswalk'!$A$2:'TRM - TBM Crosswalk'!$I$1008,5,FALSE)=0,"",VLOOKUP(TRM!A9938,'TRM - TBM Crosswalk'!$A$2:'TRM - TBM Crosswalk'!$I$1008,5,FALSE))</f>
        <v/>
      </c>
      <c r="H7926" t="str">
        <f>IF(VLOOKUP(TRM!A9938,'TRM - TBM Crosswalk'!$A$2:'TRM - TBM Crosswalk'!$I$1008,6,FALSE)=0,"",VLOOKUP(TRM!A9938,'TRM - TBM Crosswalk'!$A$2:'TRM - TBM Crosswalk'!$I$1008,6,FALSE))</f>
        <v/>
      </c>
      <c r="I7926" t="str">
        <f>IF(VLOOKUP(TRM!A9938,'TRM - TBM Crosswalk'!$A$2:'TRM - TBM Crosswalk'!$I$1008,7,FALSE)=0,"",VLOOKUP(TRM!A9938,'TRM - TBM Crosswalk'!$A$2:'TRM - TBM Crosswalk'!$I$1008,7,FALSE))</f>
        <v>End User Services</v>
      </c>
      <c r="J7926" t="str">
        <f>IF(VLOOKUP(TRM!A9938,'TRM - TBM Crosswalk'!$A$2:'TRM - TBM Crosswalk'!$I$1008,8,FALSE)=0,"",VLOOKUP(TRM!A9938,'TRM - TBM Crosswalk'!$A$2:'TRM - TBM Crosswalk'!$I$1008,8,FALSE))</f>
        <v>Connectivity</v>
      </c>
      <c r="K7926" t="str">
        <f>IF(VLOOKUP(TRM!A9938,'TRM - TBM Crosswalk'!$A$2:'TRM - TBM Crosswalk'!$I$1008,9,FALSE)=0,"",VLOOKUP(TRM!A9938,'TRM - TBM Crosswalk'!$A$2:'TRM - TBM Crosswalk'!$I$1008,9,FALSE))</f>
        <v>Remote Access</v>
      </c>
    </row>
    <row r="7927" spans="1:11" x14ac:dyDescent="0.45">
      <c r="A7927" t="str">
        <f>TRM!A9939</f>
        <v>I02.003.303</v>
      </c>
      <c r="B7927" t="str">
        <f>TRM!B9939</f>
        <v>Network Virtualization (Software Defined Networking &amp; VPN)</v>
      </c>
      <c r="C7927" t="str">
        <f>TRM!C9939</f>
        <v>Pulse Secure Installer Service | 8.2.51693</v>
      </c>
      <c r="D7927">
        <f>TRM!D9939</f>
        <v>0</v>
      </c>
      <c r="E7927" t="str">
        <f>IF(VLOOKUP(TRM!A9939,'TRM - TBM Crosswalk'!$A$2:'TRM - TBM Crosswalk'!$I$1008,3,FALSE)="N/A","TBD","")</f>
        <v/>
      </c>
      <c r="F7927" t="str">
        <f>IF(VLOOKUP(TRM!A9939,'TRM - TBM Crosswalk'!$A$2:'TRM - TBM Crosswalk'!$I$1008,4,FALSE)=0,"",VLOOKUP(TRM!A9939,'TRM - TBM Crosswalk'!$A$2:'TRM - TBM Crosswalk'!$I$1008,4,FALSE))</f>
        <v/>
      </c>
      <c r="G7927" t="str">
        <f>IF(VLOOKUP(TRM!A9939,'TRM - TBM Crosswalk'!$A$2:'TRM - TBM Crosswalk'!$I$1008,5,FALSE)=0,"",VLOOKUP(TRM!A9939,'TRM - TBM Crosswalk'!$A$2:'TRM - TBM Crosswalk'!$I$1008,5,FALSE))</f>
        <v/>
      </c>
      <c r="H7927" t="str">
        <f>IF(VLOOKUP(TRM!A9939,'TRM - TBM Crosswalk'!$A$2:'TRM - TBM Crosswalk'!$I$1008,6,FALSE)=0,"",VLOOKUP(TRM!A9939,'TRM - TBM Crosswalk'!$A$2:'TRM - TBM Crosswalk'!$I$1008,6,FALSE))</f>
        <v/>
      </c>
      <c r="I7927" t="str">
        <f>IF(VLOOKUP(TRM!A9939,'TRM - TBM Crosswalk'!$A$2:'TRM - TBM Crosswalk'!$I$1008,7,FALSE)=0,"",VLOOKUP(TRM!A9939,'TRM - TBM Crosswalk'!$A$2:'TRM - TBM Crosswalk'!$I$1008,7,FALSE))</f>
        <v>End User Services</v>
      </c>
      <c r="J7927" t="str">
        <f>IF(VLOOKUP(TRM!A9939,'TRM - TBM Crosswalk'!$A$2:'TRM - TBM Crosswalk'!$I$1008,8,FALSE)=0,"",VLOOKUP(TRM!A9939,'TRM - TBM Crosswalk'!$A$2:'TRM - TBM Crosswalk'!$I$1008,8,FALSE))</f>
        <v>Connectivity</v>
      </c>
      <c r="K7927" t="str">
        <f>IF(VLOOKUP(TRM!A9939,'TRM - TBM Crosswalk'!$A$2:'TRM - TBM Crosswalk'!$I$1008,9,FALSE)=0,"",VLOOKUP(TRM!A9939,'TRM - TBM Crosswalk'!$A$2:'TRM - TBM Crosswalk'!$I$1008,9,FALSE))</f>
        <v>Remote Access</v>
      </c>
    </row>
    <row r="7928" spans="1:11" x14ac:dyDescent="0.45">
      <c r="A7928" t="str">
        <f>TRM!A9940</f>
        <v>I02.003.303</v>
      </c>
      <c r="B7928" t="str">
        <f>TRM!B9940</f>
        <v>Network Virtualization (Software Defined Networking &amp; VPN)</v>
      </c>
      <c r="C7928" t="str">
        <f>TRM!C9940</f>
        <v>Pulse Secure Installer Service | 8.2.54857</v>
      </c>
      <c r="D7928">
        <f>TRM!D9940</f>
        <v>0</v>
      </c>
      <c r="E7928" t="str">
        <f>IF(VLOOKUP(TRM!A9940,'TRM - TBM Crosswalk'!$A$2:'TRM - TBM Crosswalk'!$I$1008,3,FALSE)="N/A","TBD","")</f>
        <v/>
      </c>
      <c r="F7928" t="str">
        <f>IF(VLOOKUP(TRM!A9940,'TRM - TBM Crosswalk'!$A$2:'TRM - TBM Crosswalk'!$I$1008,4,FALSE)=0,"",VLOOKUP(TRM!A9940,'TRM - TBM Crosswalk'!$A$2:'TRM - TBM Crosswalk'!$I$1008,4,FALSE))</f>
        <v/>
      </c>
      <c r="G7928" t="str">
        <f>IF(VLOOKUP(TRM!A9940,'TRM - TBM Crosswalk'!$A$2:'TRM - TBM Crosswalk'!$I$1008,5,FALSE)=0,"",VLOOKUP(TRM!A9940,'TRM - TBM Crosswalk'!$A$2:'TRM - TBM Crosswalk'!$I$1008,5,FALSE))</f>
        <v/>
      </c>
      <c r="H7928" t="str">
        <f>IF(VLOOKUP(TRM!A9940,'TRM - TBM Crosswalk'!$A$2:'TRM - TBM Crosswalk'!$I$1008,6,FALSE)=0,"",VLOOKUP(TRM!A9940,'TRM - TBM Crosswalk'!$A$2:'TRM - TBM Crosswalk'!$I$1008,6,FALSE))</f>
        <v/>
      </c>
      <c r="I7928" t="str">
        <f>IF(VLOOKUP(TRM!A9940,'TRM - TBM Crosswalk'!$A$2:'TRM - TBM Crosswalk'!$I$1008,7,FALSE)=0,"",VLOOKUP(TRM!A9940,'TRM - TBM Crosswalk'!$A$2:'TRM - TBM Crosswalk'!$I$1008,7,FALSE))</f>
        <v>End User Services</v>
      </c>
      <c r="J7928" t="str">
        <f>IF(VLOOKUP(TRM!A9940,'TRM - TBM Crosswalk'!$A$2:'TRM - TBM Crosswalk'!$I$1008,8,FALSE)=0,"",VLOOKUP(TRM!A9940,'TRM - TBM Crosswalk'!$A$2:'TRM - TBM Crosswalk'!$I$1008,8,FALSE))</f>
        <v>Connectivity</v>
      </c>
      <c r="K7928" t="str">
        <f>IF(VLOOKUP(TRM!A9940,'TRM - TBM Crosswalk'!$A$2:'TRM - TBM Crosswalk'!$I$1008,9,FALSE)=0,"",VLOOKUP(TRM!A9940,'TRM - TBM Crosswalk'!$A$2:'TRM - TBM Crosswalk'!$I$1008,9,FALSE))</f>
        <v>Remote Access</v>
      </c>
    </row>
    <row r="7929" spans="1:11" x14ac:dyDescent="0.45">
      <c r="A7929" t="str">
        <f>TRM!A9941</f>
        <v>I02.003.303</v>
      </c>
      <c r="B7929" t="str">
        <f>TRM!B9941</f>
        <v>Network Virtualization (Software Defined Networking &amp; VPN)</v>
      </c>
      <c r="C7929" t="str">
        <f>TRM!C9941</f>
        <v>Pulse Secure Installer Service | 8.3.59199</v>
      </c>
      <c r="D7929">
        <f>TRM!D9941</f>
        <v>0</v>
      </c>
      <c r="E7929" t="str">
        <f>IF(VLOOKUP(TRM!A9941,'TRM - TBM Crosswalk'!$A$2:'TRM - TBM Crosswalk'!$I$1008,3,FALSE)="N/A","TBD","")</f>
        <v/>
      </c>
      <c r="F7929" t="str">
        <f>IF(VLOOKUP(TRM!A9941,'TRM - TBM Crosswalk'!$A$2:'TRM - TBM Crosswalk'!$I$1008,4,FALSE)=0,"",VLOOKUP(TRM!A9941,'TRM - TBM Crosswalk'!$A$2:'TRM - TBM Crosswalk'!$I$1008,4,FALSE))</f>
        <v/>
      </c>
      <c r="G7929" t="str">
        <f>IF(VLOOKUP(TRM!A9941,'TRM - TBM Crosswalk'!$A$2:'TRM - TBM Crosswalk'!$I$1008,5,FALSE)=0,"",VLOOKUP(TRM!A9941,'TRM - TBM Crosswalk'!$A$2:'TRM - TBM Crosswalk'!$I$1008,5,FALSE))</f>
        <v/>
      </c>
      <c r="H7929" t="str">
        <f>IF(VLOOKUP(TRM!A9941,'TRM - TBM Crosswalk'!$A$2:'TRM - TBM Crosswalk'!$I$1008,6,FALSE)=0,"",VLOOKUP(TRM!A9941,'TRM - TBM Crosswalk'!$A$2:'TRM - TBM Crosswalk'!$I$1008,6,FALSE))</f>
        <v/>
      </c>
      <c r="I7929" t="str">
        <f>IF(VLOOKUP(TRM!A9941,'TRM - TBM Crosswalk'!$A$2:'TRM - TBM Crosswalk'!$I$1008,7,FALSE)=0,"",VLOOKUP(TRM!A9941,'TRM - TBM Crosswalk'!$A$2:'TRM - TBM Crosswalk'!$I$1008,7,FALSE))</f>
        <v>End User Services</v>
      </c>
      <c r="J7929" t="str">
        <f>IF(VLOOKUP(TRM!A9941,'TRM - TBM Crosswalk'!$A$2:'TRM - TBM Crosswalk'!$I$1008,8,FALSE)=0,"",VLOOKUP(TRM!A9941,'TRM - TBM Crosswalk'!$A$2:'TRM - TBM Crosswalk'!$I$1008,8,FALSE))</f>
        <v>Connectivity</v>
      </c>
      <c r="K7929" t="str">
        <f>IF(VLOOKUP(TRM!A9941,'TRM - TBM Crosswalk'!$A$2:'TRM - TBM Crosswalk'!$I$1008,9,FALSE)=0,"",VLOOKUP(TRM!A9941,'TRM - TBM Crosswalk'!$A$2:'TRM - TBM Crosswalk'!$I$1008,9,FALSE))</f>
        <v>Remote Access</v>
      </c>
    </row>
    <row r="7930" spans="1:11" x14ac:dyDescent="0.45">
      <c r="A7930" t="str">
        <f>TRM!A9942</f>
        <v>I02.003.303</v>
      </c>
      <c r="B7930" t="str">
        <f>TRM!B9942</f>
        <v>Network Virtualization (Software Defined Networking &amp; VPN)</v>
      </c>
      <c r="C7930" t="str">
        <f>TRM!C9942</f>
        <v>Pulse Secure Installer Service | 8.3.64943</v>
      </c>
      <c r="D7930">
        <f>TRM!D9942</f>
        <v>0</v>
      </c>
      <c r="E7930" t="str">
        <f>IF(VLOOKUP(TRM!A9942,'TRM - TBM Crosswalk'!$A$2:'TRM - TBM Crosswalk'!$I$1008,3,FALSE)="N/A","TBD","")</f>
        <v/>
      </c>
      <c r="F7930" t="str">
        <f>IF(VLOOKUP(TRM!A9942,'TRM - TBM Crosswalk'!$A$2:'TRM - TBM Crosswalk'!$I$1008,4,FALSE)=0,"",VLOOKUP(TRM!A9942,'TRM - TBM Crosswalk'!$A$2:'TRM - TBM Crosswalk'!$I$1008,4,FALSE))</f>
        <v/>
      </c>
      <c r="G7930" t="str">
        <f>IF(VLOOKUP(TRM!A9942,'TRM - TBM Crosswalk'!$A$2:'TRM - TBM Crosswalk'!$I$1008,5,FALSE)=0,"",VLOOKUP(TRM!A9942,'TRM - TBM Crosswalk'!$A$2:'TRM - TBM Crosswalk'!$I$1008,5,FALSE))</f>
        <v/>
      </c>
      <c r="H7930" t="str">
        <f>IF(VLOOKUP(TRM!A9942,'TRM - TBM Crosswalk'!$A$2:'TRM - TBM Crosswalk'!$I$1008,6,FALSE)=0,"",VLOOKUP(TRM!A9942,'TRM - TBM Crosswalk'!$A$2:'TRM - TBM Crosswalk'!$I$1008,6,FALSE))</f>
        <v/>
      </c>
      <c r="I7930" t="str">
        <f>IF(VLOOKUP(TRM!A9942,'TRM - TBM Crosswalk'!$A$2:'TRM - TBM Crosswalk'!$I$1008,7,FALSE)=0,"",VLOOKUP(TRM!A9942,'TRM - TBM Crosswalk'!$A$2:'TRM - TBM Crosswalk'!$I$1008,7,FALSE))</f>
        <v>End User Services</v>
      </c>
      <c r="J7930" t="str">
        <f>IF(VLOOKUP(TRM!A9942,'TRM - TBM Crosswalk'!$A$2:'TRM - TBM Crosswalk'!$I$1008,8,FALSE)=0,"",VLOOKUP(TRM!A9942,'TRM - TBM Crosswalk'!$A$2:'TRM - TBM Crosswalk'!$I$1008,8,FALSE))</f>
        <v>Connectivity</v>
      </c>
      <c r="K7930" t="str">
        <f>IF(VLOOKUP(TRM!A9942,'TRM - TBM Crosswalk'!$A$2:'TRM - TBM Crosswalk'!$I$1008,9,FALSE)=0,"",VLOOKUP(TRM!A9942,'TRM - TBM Crosswalk'!$A$2:'TRM - TBM Crosswalk'!$I$1008,9,FALSE))</f>
        <v>Remote Access</v>
      </c>
    </row>
    <row r="7931" spans="1:11" x14ac:dyDescent="0.45">
      <c r="A7931" t="str">
        <f>TRM!A10103</f>
        <v>Unknown</v>
      </c>
      <c r="B7931" t="str">
        <f>TRM!B10103</f>
        <v>Unknown</v>
      </c>
      <c r="C7931" t="str">
        <f>TRM!C10103</f>
        <v>{135274B3-69EE-4AE8-ACCE-1718A1EBC8CC}.app</v>
      </c>
      <c r="D7931">
        <f>TRM!D10103</f>
        <v>0</v>
      </c>
      <c r="E7931" t="str">
        <f>IF(VLOOKUP(TRM!A10103,'TRM - TBM Crosswalk'!$A$2:'TRM - TBM Crosswalk'!$I$1008,3,FALSE)="N/A","TBD","")</f>
        <v/>
      </c>
      <c r="F7931" t="str">
        <f>IF(VLOOKUP(TRM!A10103,'TRM - TBM Crosswalk'!$A$2:'TRM - TBM Crosswalk'!$I$1008,4,FALSE)=0,"",VLOOKUP(TRM!A10103,'TRM - TBM Crosswalk'!$A$2:'TRM - TBM Crosswalk'!$I$1008,4,FALSE))</f>
        <v/>
      </c>
      <c r="G7931" t="str">
        <f>IF(VLOOKUP(TRM!A10103,'TRM - TBM Crosswalk'!$A$2:'TRM - TBM Crosswalk'!$I$1008,5,FALSE)=0,"",VLOOKUP(TRM!A10103,'TRM - TBM Crosswalk'!$A$2:'TRM - TBM Crosswalk'!$I$1008,5,FALSE))</f>
        <v/>
      </c>
      <c r="H7931" t="str">
        <f>IF(VLOOKUP(TRM!A10103,'TRM - TBM Crosswalk'!$A$2:'TRM - TBM Crosswalk'!$I$1008,6,FALSE)=0,"",VLOOKUP(TRM!A10103,'TRM - TBM Crosswalk'!$A$2:'TRM - TBM Crosswalk'!$I$1008,6,FALSE))</f>
        <v/>
      </c>
      <c r="I7931" t="str">
        <f>IF(VLOOKUP(TRM!A10103,'TRM - TBM Crosswalk'!$A$2:'TRM - TBM Crosswalk'!$I$1008,7,FALSE)=0,"",VLOOKUP(TRM!A10103,'TRM - TBM Crosswalk'!$A$2:'TRM - TBM Crosswalk'!$I$1008,7,FALSE))</f>
        <v/>
      </c>
      <c r="J7931" t="str">
        <f>IF(VLOOKUP(TRM!A10103,'TRM - TBM Crosswalk'!$A$2:'TRM - TBM Crosswalk'!$I$1008,8,FALSE)=0,"",VLOOKUP(TRM!A10103,'TRM - TBM Crosswalk'!$A$2:'TRM - TBM Crosswalk'!$I$1008,8,FALSE))</f>
        <v/>
      </c>
      <c r="K7931" t="str">
        <f>IF(VLOOKUP(TRM!A10103,'TRM - TBM Crosswalk'!$A$2:'TRM - TBM Crosswalk'!$I$1008,9,FALSE)=0,"",VLOOKUP(TRM!A10103,'TRM - TBM Crosswalk'!$A$2:'TRM - TBM Crosswalk'!$I$1008,9,FALSE))</f>
        <v/>
      </c>
    </row>
    <row r="7932" spans="1:11" x14ac:dyDescent="0.45">
      <c r="A7932" t="str">
        <f>TRM!A10104</f>
        <v>Unknown</v>
      </c>
      <c r="B7932" t="str">
        <f>TRM!B10104</f>
        <v>Unknown</v>
      </c>
      <c r="C7932" t="str">
        <f>TRM!C10104</f>
        <v>{244FD30F-63F1-49B9-9D98-1150FF4FFCB1}.app</v>
      </c>
      <c r="D7932">
        <f>TRM!D10104</f>
        <v>0</v>
      </c>
      <c r="E7932" t="str">
        <f>IF(VLOOKUP(TRM!A10104,'TRM - TBM Crosswalk'!$A$2:'TRM - TBM Crosswalk'!$I$1008,3,FALSE)="N/A","TBD","")</f>
        <v/>
      </c>
      <c r="F7932" t="str">
        <f>IF(VLOOKUP(TRM!A10104,'TRM - TBM Crosswalk'!$A$2:'TRM - TBM Crosswalk'!$I$1008,4,FALSE)=0,"",VLOOKUP(TRM!A10104,'TRM - TBM Crosswalk'!$A$2:'TRM - TBM Crosswalk'!$I$1008,4,FALSE))</f>
        <v/>
      </c>
      <c r="G7932" t="str">
        <f>IF(VLOOKUP(TRM!A10104,'TRM - TBM Crosswalk'!$A$2:'TRM - TBM Crosswalk'!$I$1008,5,FALSE)=0,"",VLOOKUP(TRM!A10104,'TRM - TBM Crosswalk'!$A$2:'TRM - TBM Crosswalk'!$I$1008,5,FALSE))</f>
        <v/>
      </c>
      <c r="H7932" t="str">
        <f>IF(VLOOKUP(TRM!A10104,'TRM - TBM Crosswalk'!$A$2:'TRM - TBM Crosswalk'!$I$1008,6,FALSE)=0,"",VLOOKUP(TRM!A10104,'TRM - TBM Crosswalk'!$A$2:'TRM - TBM Crosswalk'!$I$1008,6,FALSE))</f>
        <v/>
      </c>
      <c r="I7932" t="str">
        <f>IF(VLOOKUP(TRM!A10104,'TRM - TBM Crosswalk'!$A$2:'TRM - TBM Crosswalk'!$I$1008,7,FALSE)=0,"",VLOOKUP(TRM!A10104,'TRM - TBM Crosswalk'!$A$2:'TRM - TBM Crosswalk'!$I$1008,7,FALSE))</f>
        <v/>
      </c>
      <c r="J7932" t="str">
        <f>IF(VLOOKUP(TRM!A10104,'TRM - TBM Crosswalk'!$A$2:'TRM - TBM Crosswalk'!$I$1008,8,FALSE)=0,"",VLOOKUP(TRM!A10104,'TRM - TBM Crosswalk'!$A$2:'TRM - TBM Crosswalk'!$I$1008,8,FALSE))</f>
        <v/>
      </c>
      <c r="K7932" t="str">
        <f>IF(VLOOKUP(TRM!A10104,'TRM - TBM Crosswalk'!$A$2:'TRM - TBM Crosswalk'!$I$1008,9,FALSE)=0,"",VLOOKUP(TRM!A10104,'TRM - TBM Crosswalk'!$A$2:'TRM - TBM Crosswalk'!$I$1008,9,FALSE))</f>
        <v/>
      </c>
    </row>
    <row r="7933" spans="1:11" x14ac:dyDescent="0.45">
      <c r="A7933" t="str">
        <f>TRM!A10119</f>
        <v>Unknown</v>
      </c>
      <c r="B7933" t="str">
        <f>TRM!B10119</f>
        <v>Unknown</v>
      </c>
      <c r="C7933" t="str">
        <f>TRM!C10119</f>
        <v>DataLink CE - BLM FBS | 2.60</v>
      </c>
      <c r="D7933">
        <f>TRM!D10119</f>
        <v>0</v>
      </c>
      <c r="E7933" t="str">
        <f>IF(VLOOKUP(TRM!A10119,'TRM - TBM Crosswalk'!$A$2:'TRM - TBM Crosswalk'!$I$1008,3,FALSE)="N/A","TBD","")</f>
        <v/>
      </c>
      <c r="F7933" t="str">
        <f>IF(VLOOKUP(TRM!A10119,'TRM - TBM Crosswalk'!$A$2:'TRM - TBM Crosswalk'!$I$1008,4,FALSE)=0,"",VLOOKUP(TRM!A10119,'TRM - TBM Crosswalk'!$A$2:'TRM - TBM Crosswalk'!$I$1008,4,FALSE))</f>
        <v/>
      </c>
      <c r="G7933" t="str">
        <f>IF(VLOOKUP(TRM!A10119,'TRM - TBM Crosswalk'!$A$2:'TRM - TBM Crosswalk'!$I$1008,5,FALSE)=0,"",VLOOKUP(TRM!A10119,'TRM - TBM Crosswalk'!$A$2:'TRM - TBM Crosswalk'!$I$1008,5,FALSE))</f>
        <v/>
      </c>
      <c r="H7933" t="str">
        <f>IF(VLOOKUP(TRM!A10119,'TRM - TBM Crosswalk'!$A$2:'TRM - TBM Crosswalk'!$I$1008,6,FALSE)=0,"",VLOOKUP(TRM!A10119,'TRM - TBM Crosswalk'!$A$2:'TRM - TBM Crosswalk'!$I$1008,6,FALSE))</f>
        <v/>
      </c>
      <c r="I7933" t="str">
        <f>IF(VLOOKUP(TRM!A10119,'TRM - TBM Crosswalk'!$A$2:'TRM - TBM Crosswalk'!$I$1008,7,FALSE)=0,"",VLOOKUP(TRM!A10119,'TRM - TBM Crosswalk'!$A$2:'TRM - TBM Crosswalk'!$I$1008,7,FALSE))</f>
        <v/>
      </c>
      <c r="J7933" t="str">
        <f>IF(VLOOKUP(TRM!A10119,'TRM - TBM Crosswalk'!$A$2:'TRM - TBM Crosswalk'!$I$1008,8,FALSE)=0,"",VLOOKUP(TRM!A10119,'TRM - TBM Crosswalk'!$A$2:'TRM - TBM Crosswalk'!$I$1008,8,FALSE))</f>
        <v/>
      </c>
      <c r="K7933" t="str">
        <f>IF(VLOOKUP(TRM!A10119,'TRM - TBM Crosswalk'!$A$2:'TRM - TBM Crosswalk'!$I$1008,9,FALSE)=0,"",VLOOKUP(TRM!A10119,'TRM - TBM Crosswalk'!$A$2:'TRM - TBM Crosswalk'!$I$1008,9,FALSE))</f>
        <v/>
      </c>
    </row>
    <row r="7934" spans="1:11" x14ac:dyDescent="0.45">
      <c r="A7934" t="str">
        <f>TRM!A10120</f>
        <v>Unknown</v>
      </c>
      <c r="B7934" t="str">
        <f>TRM!B10120</f>
        <v>Unknown</v>
      </c>
      <c r="C7934" t="str">
        <f>TRM!C10120</f>
        <v>DataLink CE - BLM FBS | 2.62</v>
      </c>
      <c r="D7934">
        <f>TRM!D10120</f>
        <v>0</v>
      </c>
      <c r="E7934" t="str">
        <f>IF(VLOOKUP(TRM!A10120,'TRM - TBM Crosswalk'!$A$2:'TRM - TBM Crosswalk'!$I$1008,3,FALSE)="N/A","TBD","")</f>
        <v/>
      </c>
      <c r="F7934" t="str">
        <f>IF(VLOOKUP(TRM!A10120,'TRM - TBM Crosswalk'!$A$2:'TRM - TBM Crosswalk'!$I$1008,4,FALSE)=0,"",VLOOKUP(TRM!A10120,'TRM - TBM Crosswalk'!$A$2:'TRM - TBM Crosswalk'!$I$1008,4,FALSE))</f>
        <v/>
      </c>
      <c r="G7934" t="str">
        <f>IF(VLOOKUP(TRM!A10120,'TRM - TBM Crosswalk'!$A$2:'TRM - TBM Crosswalk'!$I$1008,5,FALSE)=0,"",VLOOKUP(TRM!A10120,'TRM - TBM Crosswalk'!$A$2:'TRM - TBM Crosswalk'!$I$1008,5,FALSE))</f>
        <v/>
      </c>
      <c r="H7934" t="str">
        <f>IF(VLOOKUP(TRM!A10120,'TRM - TBM Crosswalk'!$A$2:'TRM - TBM Crosswalk'!$I$1008,6,FALSE)=0,"",VLOOKUP(TRM!A10120,'TRM - TBM Crosswalk'!$A$2:'TRM - TBM Crosswalk'!$I$1008,6,FALSE))</f>
        <v/>
      </c>
      <c r="I7934" t="str">
        <f>IF(VLOOKUP(TRM!A10120,'TRM - TBM Crosswalk'!$A$2:'TRM - TBM Crosswalk'!$I$1008,7,FALSE)=0,"",VLOOKUP(TRM!A10120,'TRM - TBM Crosswalk'!$A$2:'TRM - TBM Crosswalk'!$I$1008,7,FALSE))</f>
        <v/>
      </c>
      <c r="J7934" t="str">
        <f>IF(VLOOKUP(TRM!A10120,'TRM - TBM Crosswalk'!$A$2:'TRM - TBM Crosswalk'!$I$1008,8,FALSE)=0,"",VLOOKUP(TRM!A10120,'TRM - TBM Crosswalk'!$A$2:'TRM - TBM Crosswalk'!$I$1008,8,FALSE))</f>
        <v/>
      </c>
      <c r="K7934" t="str">
        <f>IF(VLOOKUP(TRM!A10120,'TRM - TBM Crosswalk'!$A$2:'TRM - TBM Crosswalk'!$I$1008,9,FALSE)=0,"",VLOOKUP(TRM!A10120,'TRM - TBM Crosswalk'!$A$2:'TRM - TBM Crosswalk'!$I$1008,9,FALSE))</f>
        <v/>
      </c>
    </row>
    <row r="7935" spans="1:11" x14ac:dyDescent="0.45">
      <c r="A7935" t="str">
        <f>TRM!A10121</f>
        <v>Unknown</v>
      </c>
      <c r="B7935" t="str">
        <f>TRM!B10121</f>
        <v>Unknown</v>
      </c>
      <c r="C7935" t="str">
        <f>TRM!C10121</f>
        <v>Device Installer x64 | 2.2</v>
      </c>
      <c r="D7935">
        <f>TRM!D10121</f>
        <v>0</v>
      </c>
      <c r="E7935" t="str">
        <f>IF(VLOOKUP(TRM!A10121,'TRM - TBM Crosswalk'!$A$2:'TRM - TBM Crosswalk'!$I$1008,3,FALSE)="N/A","TBD","")</f>
        <v/>
      </c>
      <c r="F7935" t="str">
        <f>IF(VLOOKUP(TRM!A10121,'TRM - TBM Crosswalk'!$A$2:'TRM - TBM Crosswalk'!$I$1008,4,FALSE)=0,"",VLOOKUP(TRM!A10121,'TRM - TBM Crosswalk'!$A$2:'TRM - TBM Crosswalk'!$I$1008,4,FALSE))</f>
        <v/>
      </c>
      <c r="G7935" t="str">
        <f>IF(VLOOKUP(TRM!A10121,'TRM - TBM Crosswalk'!$A$2:'TRM - TBM Crosswalk'!$I$1008,5,FALSE)=0,"",VLOOKUP(TRM!A10121,'TRM - TBM Crosswalk'!$A$2:'TRM - TBM Crosswalk'!$I$1008,5,FALSE))</f>
        <v/>
      </c>
      <c r="H7935" t="str">
        <f>IF(VLOOKUP(TRM!A10121,'TRM - TBM Crosswalk'!$A$2:'TRM - TBM Crosswalk'!$I$1008,6,FALSE)=0,"",VLOOKUP(TRM!A10121,'TRM - TBM Crosswalk'!$A$2:'TRM - TBM Crosswalk'!$I$1008,6,FALSE))</f>
        <v/>
      </c>
      <c r="I7935" t="str">
        <f>IF(VLOOKUP(TRM!A10121,'TRM - TBM Crosswalk'!$A$2:'TRM - TBM Crosswalk'!$I$1008,7,FALSE)=0,"",VLOOKUP(TRM!A10121,'TRM - TBM Crosswalk'!$A$2:'TRM - TBM Crosswalk'!$I$1008,7,FALSE))</f>
        <v/>
      </c>
      <c r="J7935" t="str">
        <f>IF(VLOOKUP(TRM!A10121,'TRM - TBM Crosswalk'!$A$2:'TRM - TBM Crosswalk'!$I$1008,8,FALSE)=0,"",VLOOKUP(TRM!A10121,'TRM - TBM Crosswalk'!$A$2:'TRM - TBM Crosswalk'!$I$1008,8,FALSE))</f>
        <v/>
      </c>
      <c r="K7935" t="str">
        <f>IF(VLOOKUP(TRM!A10121,'TRM - TBM Crosswalk'!$A$2:'TRM - TBM Crosswalk'!$I$1008,9,FALSE)=0,"",VLOOKUP(TRM!A10121,'TRM - TBM Crosswalk'!$A$2:'TRM - TBM Crosswalk'!$I$1008,9,FALSE))</f>
        <v/>
      </c>
    </row>
    <row r="7936" spans="1:11" x14ac:dyDescent="0.45">
      <c r="A7936" t="str">
        <f>TRM!A10220</f>
        <v>Virus</v>
      </c>
      <c r="B7936" t="str">
        <f>TRM!B10220</f>
        <v>Virus</v>
      </c>
      <c r="C7936" t="str">
        <f>TRM!C10220</f>
        <v>MyTransitGuide Internet Explorer Homepage and New Tab</v>
      </c>
      <c r="D7936">
        <f>TRM!D10220</f>
        <v>0</v>
      </c>
      <c r="E7936" t="str">
        <f>IF(VLOOKUP(TRM!A10220,'TRM - TBM Crosswalk'!$A$2:'TRM - TBM Crosswalk'!$I$1008,3,FALSE)="N/A","TBD","")</f>
        <v/>
      </c>
      <c r="F7936" t="str">
        <f>IF(VLOOKUP(TRM!A10220,'TRM - TBM Crosswalk'!$A$2:'TRM - TBM Crosswalk'!$I$1008,4,FALSE)=0,"",VLOOKUP(TRM!A10220,'TRM - TBM Crosswalk'!$A$2:'TRM - TBM Crosswalk'!$I$1008,4,FALSE))</f>
        <v/>
      </c>
      <c r="G7936" t="str">
        <f>IF(VLOOKUP(TRM!A10220,'TRM - TBM Crosswalk'!$A$2:'TRM - TBM Crosswalk'!$I$1008,5,FALSE)=0,"",VLOOKUP(TRM!A10220,'TRM - TBM Crosswalk'!$A$2:'TRM - TBM Crosswalk'!$I$1008,5,FALSE))</f>
        <v/>
      </c>
      <c r="H7936" t="str">
        <f>IF(VLOOKUP(TRM!A10220,'TRM - TBM Crosswalk'!$A$2:'TRM - TBM Crosswalk'!$I$1008,6,FALSE)=0,"",VLOOKUP(TRM!A10220,'TRM - TBM Crosswalk'!$A$2:'TRM - TBM Crosswalk'!$I$1008,6,FALSE))</f>
        <v/>
      </c>
      <c r="I7936" t="str">
        <f>IF(VLOOKUP(TRM!A10220,'TRM - TBM Crosswalk'!$A$2:'TRM - TBM Crosswalk'!$I$1008,7,FALSE)=0,"",VLOOKUP(TRM!A10220,'TRM - TBM Crosswalk'!$A$2:'TRM - TBM Crosswalk'!$I$1008,7,FALSE))</f>
        <v/>
      </c>
      <c r="J7936" t="str">
        <f>IF(VLOOKUP(TRM!A10220,'TRM - TBM Crosswalk'!$A$2:'TRM - TBM Crosswalk'!$I$1008,8,FALSE)=0,"",VLOOKUP(TRM!A10220,'TRM - TBM Crosswalk'!$A$2:'TRM - TBM Crosswalk'!$I$1008,8,FALSE))</f>
        <v/>
      </c>
      <c r="K7936" t="str">
        <f>IF(VLOOKUP(TRM!A10220,'TRM - TBM Crosswalk'!$A$2:'TRM - TBM Crosswalk'!$I$1008,9,FALSE)=0,"",VLOOKUP(TRM!A10220,'TRM - TBM Crosswalk'!$A$2:'TRM - TBM Crosswalk'!$I$1008,9,FALSE))</f>
        <v/>
      </c>
    </row>
    <row r="7937" spans="1:11" x14ac:dyDescent="0.45">
      <c r="A7937" t="str">
        <f>TRM!A10221</f>
        <v>Virus</v>
      </c>
      <c r="B7937" t="str">
        <f>TRM!B10221</f>
        <v>Virus</v>
      </c>
      <c r="C7937" t="str">
        <f>TRM!C10221</f>
        <v>OnlineFormFinder Internet Explorer Homepage and New Tab</v>
      </c>
      <c r="D7937">
        <f>TRM!D10221</f>
        <v>0</v>
      </c>
      <c r="E7937" t="str">
        <f>IF(VLOOKUP(TRM!A10221,'TRM - TBM Crosswalk'!$A$2:'TRM - TBM Crosswalk'!$I$1008,3,FALSE)="N/A","TBD","")</f>
        <v/>
      </c>
      <c r="F7937" t="str">
        <f>IF(VLOOKUP(TRM!A10221,'TRM - TBM Crosswalk'!$A$2:'TRM - TBM Crosswalk'!$I$1008,4,FALSE)=0,"",VLOOKUP(TRM!A10221,'TRM - TBM Crosswalk'!$A$2:'TRM - TBM Crosswalk'!$I$1008,4,FALSE))</f>
        <v/>
      </c>
      <c r="G7937" t="str">
        <f>IF(VLOOKUP(TRM!A10221,'TRM - TBM Crosswalk'!$A$2:'TRM - TBM Crosswalk'!$I$1008,5,FALSE)=0,"",VLOOKUP(TRM!A10221,'TRM - TBM Crosswalk'!$A$2:'TRM - TBM Crosswalk'!$I$1008,5,FALSE))</f>
        <v/>
      </c>
      <c r="H7937" t="str">
        <f>IF(VLOOKUP(TRM!A10221,'TRM - TBM Crosswalk'!$A$2:'TRM - TBM Crosswalk'!$I$1008,6,FALSE)=0,"",VLOOKUP(TRM!A10221,'TRM - TBM Crosswalk'!$A$2:'TRM - TBM Crosswalk'!$I$1008,6,FALSE))</f>
        <v/>
      </c>
      <c r="I7937" t="str">
        <f>IF(VLOOKUP(TRM!A10221,'TRM - TBM Crosswalk'!$A$2:'TRM - TBM Crosswalk'!$I$1008,7,FALSE)=0,"",VLOOKUP(TRM!A10221,'TRM - TBM Crosswalk'!$A$2:'TRM - TBM Crosswalk'!$I$1008,7,FALSE))</f>
        <v/>
      </c>
      <c r="J7937" t="str">
        <f>IF(VLOOKUP(TRM!A10221,'TRM - TBM Crosswalk'!$A$2:'TRM - TBM Crosswalk'!$I$1008,8,FALSE)=0,"",VLOOKUP(TRM!A10221,'TRM - TBM Crosswalk'!$A$2:'TRM - TBM Crosswalk'!$I$1008,8,FALSE))</f>
        <v/>
      </c>
      <c r="K7937" t="str">
        <f>IF(VLOOKUP(TRM!A10221,'TRM - TBM Crosswalk'!$A$2:'TRM - TBM Crosswalk'!$I$1008,9,FALSE)=0,"",VLOOKUP(TRM!A10221,'TRM - TBM Crosswalk'!$A$2:'TRM - TBM Crosswalk'!$I$1008,9,FALSE))</f>
        <v/>
      </c>
    </row>
    <row r="7938" spans="1:11" x14ac:dyDescent="0.45">
      <c r="A7938" t="str">
        <f>TRM!A10222</f>
        <v>Virus</v>
      </c>
      <c r="B7938" t="str">
        <f>TRM!B10222</f>
        <v>Virus</v>
      </c>
      <c r="C7938" t="str">
        <f>TRM!C10222</f>
        <v>OnlineMapFinder Internet Explorer Homepage and New Tab</v>
      </c>
      <c r="D7938">
        <f>TRM!D10222</f>
        <v>0</v>
      </c>
      <c r="E7938" t="str">
        <f>IF(VLOOKUP(TRM!A10222,'TRM - TBM Crosswalk'!$A$2:'TRM - TBM Crosswalk'!$I$1008,3,FALSE)="N/A","TBD","")</f>
        <v/>
      </c>
      <c r="F7938" t="str">
        <f>IF(VLOOKUP(TRM!A10222,'TRM - TBM Crosswalk'!$A$2:'TRM - TBM Crosswalk'!$I$1008,4,FALSE)=0,"",VLOOKUP(TRM!A10222,'TRM - TBM Crosswalk'!$A$2:'TRM - TBM Crosswalk'!$I$1008,4,FALSE))</f>
        <v/>
      </c>
      <c r="G7938" t="str">
        <f>IF(VLOOKUP(TRM!A10222,'TRM - TBM Crosswalk'!$A$2:'TRM - TBM Crosswalk'!$I$1008,5,FALSE)=0,"",VLOOKUP(TRM!A10222,'TRM - TBM Crosswalk'!$A$2:'TRM - TBM Crosswalk'!$I$1008,5,FALSE))</f>
        <v/>
      </c>
      <c r="H7938" t="str">
        <f>IF(VLOOKUP(TRM!A10222,'TRM - TBM Crosswalk'!$A$2:'TRM - TBM Crosswalk'!$I$1008,6,FALSE)=0,"",VLOOKUP(TRM!A10222,'TRM - TBM Crosswalk'!$A$2:'TRM - TBM Crosswalk'!$I$1008,6,FALSE))</f>
        <v/>
      </c>
      <c r="I7938" t="str">
        <f>IF(VLOOKUP(TRM!A10222,'TRM - TBM Crosswalk'!$A$2:'TRM - TBM Crosswalk'!$I$1008,7,FALSE)=0,"",VLOOKUP(TRM!A10222,'TRM - TBM Crosswalk'!$A$2:'TRM - TBM Crosswalk'!$I$1008,7,FALSE))</f>
        <v/>
      </c>
      <c r="J7938" t="str">
        <f>IF(VLOOKUP(TRM!A10222,'TRM - TBM Crosswalk'!$A$2:'TRM - TBM Crosswalk'!$I$1008,8,FALSE)=0,"",VLOOKUP(TRM!A10222,'TRM - TBM Crosswalk'!$A$2:'TRM - TBM Crosswalk'!$I$1008,8,FALSE))</f>
        <v/>
      </c>
      <c r="K7938" t="str">
        <f>IF(VLOOKUP(TRM!A10222,'TRM - TBM Crosswalk'!$A$2:'TRM - TBM Crosswalk'!$I$1008,9,FALSE)=0,"",VLOOKUP(TRM!A10222,'TRM - TBM Crosswalk'!$A$2:'TRM - TBM Crosswalk'!$I$1008,9,FALSE))</f>
        <v/>
      </c>
    </row>
    <row r="7939" spans="1:11" x14ac:dyDescent="0.45">
      <c r="A7939" t="str">
        <f>TRM!A10223</f>
        <v>Virus</v>
      </c>
      <c r="B7939" t="str">
        <f>TRM!B10223</f>
        <v>Virus</v>
      </c>
      <c r="C7939" t="str">
        <f>TRM!C10223</f>
        <v>OnlineRouteFinder Internet Explorer Homepage and New Tab</v>
      </c>
      <c r="D7939">
        <f>TRM!D10223</f>
        <v>0</v>
      </c>
      <c r="E7939" t="str">
        <f>IF(VLOOKUP(TRM!A10223,'TRM - TBM Crosswalk'!$A$2:'TRM - TBM Crosswalk'!$I$1008,3,FALSE)="N/A","TBD","")</f>
        <v/>
      </c>
      <c r="F7939" t="str">
        <f>IF(VLOOKUP(TRM!A10223,'TRM - TBM Crosswalk'!$A$2:'TRM - TBM Crosswalk'!$I$1008,4,FALSE)=0,"",VLOOKUP(TRM!A10223,'TRM - TBM Crosswalk'!$A$2:'TRM - TBM Crosswalk'!$I$1008,4,FALSE))</f>
        <v/>
      </c>
      <c r="G7939" t="str">
        <f>IF(VLOOKUP(TRM!A10223,'TRM - TBM Crosswalk'!$A$2:'TRM - TBM Crosswalk'!$I$1008,5,FALSE)=0,"",VLOOKUP(TRM!A10223,'TRM - TBM Crosswalk'!$A$2:'TRM - TBM Crosswalk'!$I$1008,5,FALSE))</f>
        <v/>
      </c>
      <c r="H7939" t="str">
        <f>IF(VLOOKUP(TRM!A10223,'TRM - TBM Crosswalk'!$A$2:'TRM - TBM Crosswalk'!$I$1008,6,FALSE)=0,"",VLOOKUP(TRM!A10223,'TRM - TBM Crosswalk'!$A$2:'TRM - TBM Crosswalk'!$I$1008,6,FALSE))</f>
        <v/>
      </c>
      <c r="I7939" t="str">
        <f>IF(VLOOKUP(TRM!A10223,'TRM - TBM Crosswalk'!$A$2:'TRM - TBM Crosswalk'!$I$1008,7,FALSE)=0,"",VLOOKUP(TRM!A10223,'TRM - TBM Crosswalk'!$A$2:'TRM - TBM Crosswalk'!$I$1008,7,FALSE))</f>
        <v/>
      </c>
      <c r="J7939" t="str">
        <f>IF(VLOOKUP(TRM!A10223,'TRM - TBM Crosswalk'!$A$2:'TRM - TBM Crosswalk'!$I$1008,8,FALSE)=0,"",VLOOKUP(TRM!A10223,'TRM - TBM Crosswalk'!$A$2:'TRM - TBM Crosswalk'!$I$1008,8,FALSE))</f>
        <v/>
      </c>
      <c r="K7939" t="str">
        <f>IF(VLOOKUP(TRM!A10223,'TRM - TBM Crosswalk'!$A$2:'TRM - TBM Crosswalk'!$I$1008,9,FALSE)=0,"",VLOOKUP(TRM!A10223,'TRM - TBM Crosswalk'!$A$2:'TRM - TBM Crosswalk'!$I$1008,9,FALSE))</f>
        <v/>
      </c>
    </row>
    <row r="7940" spans="1:11" x14ac:dyDescent="0.45">
      <c r="A7940" t="str">
        <f>TRM!A10224</f>
        <v>Virus</v>
      </c>
      <c r="B7940" t="str">
        <f>TRM!B10224</f>
        <v>Virus</v>
      </c>
      <c r="C7940" t="str">
        <f>TRM!C10224</f>
        <v>PackageTracer Internet Explorer Homepage and New Tab</v>
      </c>
      <c r="D7940">
        <f>TRM!D10224</f>
        <v>0</v>
      </c>
      <c r="E7940" t="str">
        <f>IF(VLOOKUP(TRM!A10224,'TRM - TBM Crosswalk'!$A$2:'TRM - TBM Crosswalk'!$I$1008,3,FALSE)="N/A","TBD","")</f>
        <v/>
      </c>
      <c r="F7940" t="str">
        <f>IF(VLOOKUP(TRM!A10224,'TRM - TBM Crosswalk'!$A$2:'TRM - TBM Crosswalk'!$I$1008,4,FALSE)=0,"",VLOOKUP(TRM!A10224,'TRM - TBM Crosswalk'!$A$2:'TRM - TBM Crosswalk'!$I$1008,4,FALSE))</f>
        <v/>
      </c>
      <c r="G7940" t="str">
        <f>IF(VLOOKUP(TRM!A10224,'TRM - TBM Crosswalk'!$A$2:'TRM - TBM Crosswalk'!$I$1008,5,FALSE)=0,"",VLOOKUP(TRM!A10224,'TRM - TBM Crosswalk'!$A$2:'TRM - TBM Crosswalk'!$I$1008,5,FALSE))</f>
        <v/>
      </c>
      <c r="H7940" t="str">
        <f>IF(VLOOKUP(TRM!A10224,'TRM - TBM Crosswalk'!$A$2:'TRM - TBM Crosswalk'!$I$1008,6,FALSE)=0,"",VLOOKUP(TRM!A10224,'TRM - TBM Crosswalk'!$A$2:'TRM - TBM Crosswalk'!$I$1008,6,FALSE))</f>
        <v/>
      </c>
      <c r="I7940" t="str">
        <f>IF(VLOOKUP(TRM!A10224,'TRM - TBM Crosswalk'!$A$2:'TRM - TBM Crosswalk'!$I$1008,7,FALSE)=0,"",VLOOKUP(TRM!A10224,'TRM - TBM Crosswalk'!$A$2:'TRM - TBM Crosswalk'!$I$1008,7,FALSE))</f>
        <v/>
      </c>
      <c r="J7940" t="str">
        <f>IF(VLOOKUP(TRM!A10224,'TRM - TBM Crosswalk'!$A$2:'TRM - TBM Crosswalk'!$I$1008,8,FALSE)=0,"",VLOOKUP(TRM!A10224,'TRM - TBM Crosswalk'!$A$2:'TRM - TBM Crosswalk'!$I$1008,8,FALSE))</f>
        <v/>
      </c>
      <c r="K7940" t="str">
        <f>IF(VLOOKUP(TRM!A10224,'TRM - TBM Crosswalk'!$A$2:'TRM - TBM Crosswalk'!$I$1008,9,FALSE)=0,"",VLOOKUP(TRM!A10224,'TRM - TBM Crosswalk'!$A$2:'TRM - TBM Crosswalk'!$I$1008,9,FALSE))</f>
        <v/>
      </c>
    </row>
    <row r="7941" spans="1:11" x14ac:dyDescent="0.45">
      <c r="A7941" t="str">
        <f>TRM!A10225</f>
        <v>Virus</v>
      </c>
      <c r="B7941" t="str">
        <f>TRM!B10225</f>
        <v>Virus</v>
      </c>
      <c r="C7941" t="str">
        <f>TRM!C10225</f>
        <v>PackageTracking Internet Explorer Homepage and New Tab</v>
      </c>
      <c r="D7941">
        <f>TRM!D10225</f>
        <v>0</v>
      </c>
      <c r="E7941" t="str">
        <f>IF(VLOOKUP(TRM!A10225,'TRM - TBM Crosswalk'!$A$2:'TRM - TBM Crosswalk'!$I$1008,3,FALSE)="N/A","TBD","")</f>
        <v/>
      </c>
      <c r="F7941" t="str">
        <f>IF(VLOOKUP(TRM!A10225,'TRM - TBM Crosswalk'!$A$2:'TRM - TBM Crosswalk'!$I$1008,4,FALSE)=0,"",VLOOKUP(TRM!A10225,'TRM - TBM Crosswalk'!$A$2:'TRM - TBM Crosswalk'!$I$1008,4,FALSE))</f>
        <v/>
      </c>
      <c r="G7941" t="str">
        <f>IF(VLOOKUP(TRM!A10225,'TRM - TBM Crosswalk'!$A$2:'TRM - TBM Crosswalk'!$I$1008,5,FALSE)=0,"",VLOOKUP(TRM!A10225,'TRM - TBM Crosswalk'!$A$2:'TRM - TBM Crosswalk'!$I$1008,5,FALSE))</f>
        <v/>
      </c>
      <c r="H7941" t="str">
        <f>IF(VLOOKUP(TRM!A10225,'TRM - TBM Crosswalk'!$A$2:'TRM - TBM Crosswalk'!$I$1008,6,FALSE)=0,"",VLOOKUP(TRM!A10225,'TRM - TBM Crosswalk'!$A$2:'TRM - TBM Crosswalk'!$I$1008,6,FALSE))</f>
        <v/>
      </c>
      <c r="I7941" t="str">
        <f>IF(VLOOKUP(TRM!A10225,'TRM - TBM Crosswalk'!$A$2:'TRM - TBM Crosswalk'!$I$1008,7,FALSE)=0,"",VLOOKUP(TRM!A10225,'TRM - TBM Crosswalk'!$A$2:'TRM - TBM Crosswalk'!$I$1008,7,FALSE))</f>
        <v/>
      </c>
      <c r="J7941" t="str">
        <f>IF(VLOOKUP(TRM!A10225,'TRM - TBM Crosswalk'!$A$2:'TRM - TBM Crosswalk'!$I$1008,8,FALSE)=0,"",VLOOKUP(TRM!A10225,'TRM - TBM Crosswalk'!$A$2:'TRM - TBM Crosswalk'!$I$1008,8,FALSE))</f>
        <v/>
      </c>
      <c r="K7941" t="str">
        <f>IF(VLOOKUP(TRM!A10225,'TRM - TBM Crosswalk'!$A$2:'TRM - TBM Crosswalk'!$I$1008,9,FALSE)=0,"",VLOOKUP(TRM!A10225,'TRM - TBM Crosswalk'!$A$2:'TRM - TBM Crosswalk'!$I$1008,9,FALSE))</f>
        <v/>
      </c>
    </row>
    <row r="7942" spans="1:11" x14ac:dyDescent="0.45">
      <c r="A7942" t="str">
        <f>TRM!A10226</f>
        <v>Virus</v>
      </c>
      <c r="B7942" t="str">
        <f>TRM!B10226</f>
        <v>Virus</v>
      </c>
      <c r="C7942" t="str">
        <f>TRM!C10226</f>
        <v>PConverter Internet Explorer Homepage and New Tab</v>
      </c>
      <c r="D7942">
        <f>TRM!D10226</f>
        <v>0</v>
      </c>
      <c r="E7942" t="str">
        <f>IF(VLOOKUP(TRM!A10226,'TRM - TBM Crosswalk'!$A$2:'TRM - TBM Crosswalk'!$I$1008,3,FALSE)="N/A","TBD","")</f>
        <v/>
      </c>
      <c r="F7942" t="str">
        <f>IF(VLOOKUP(TRM!A10226,'TRM - TBM Crosswalk'!$A$2:'TRM - TBM Crosswalk'!$I$1008,4,FALSE)=0,"",VLOOKUP(TRM!A10226,'TRM - TBM Crosswalk'!$A$2:'TRM - TBM Crosswalk'!$I$1008,4,FALSE))</f>
        <v/>
      </c>
      <c r="G7942" t="str">
        <f>IF(VLOOKUP(TRM!A10226,'TRM - TBM Crosswalk'!$A$2:'TRM - TBM Crosswalk'!$I$1008,5,FALSE)=0,"",VLOOKUP(TRM!A10226,'TRM - TBM Crosswalk'!$A$2:'TRM - TBM Crosswalk'!$I$1008,5,FALSE))</f>
        <v/>
      </c>
      <c r="H7942" t="str">
        <f>IF(VLOOKUP(TRM!A10226,'TRM - TBM Crosswalk'!$A$2:'TRM - TBM Crosswalk'!$I$1008,6,FALSE)=0,"",VLOOKUP(TRM!A10226,'TRM - TBM Crosswalk'!$A$2:'TRM - TBM Crosswalk'!$I$1008,6,FALSE))</f>
        <v/>
      </c>
      <c r="I7942" t="str">
        <f>IF(VLOOKUP(TRM!A10226,'TRM - TBM Crosswalk'!$A$2:'TRM - TBM Crosswalk'!$I$1008,7,FALSE)=0,"",VLOOKUP(TRM!A10226,'TRM - TBM Crosswalk'!$A$2:'TRM - TBM Crosswalk'!$I$1008,7,FALSE))</f>
        <v/>
      </c>
      <c r="J7942" t="str">
        <f>IF(VLOOKUP(TRM!A10226,'TRM - TBM Crosswalk'!$A$2:'TRM - TBM Crosswalk'!$I$1008,8,FALSE)=0,"",VLOOKUP(TRM!A10226,'TRM - TBM Crosswalk'!$A$2:'TRM - TBM Crosswalk'!$I$1008,8,FALSE))</f>
        <v/>
      </c>
      <c r="K7942" t="str">
        <f>IF(VLOOKUP(TRM!A10226,'TRM - TBM Crosswalk'!$A$2:'TRM - TBM Crosswalk'!$I$1008,9,FALSE)=0,"",VLOOKUP(TRM!A10226,'TRM - TBM Crosswalk'!$A$2:'TRM - TBM Crosswalk'!$I$1008,9,FALSE))</f>
        <v/>
      </c>
    </row>
    <row r="7943" spans="1:11" x14ac:dyDescent="0.45">
      <c r="A7943" t="str">
        <f>TRM!A10227</f>
        <v>Virus</v>
      </c>
      <c r="B7943" t="str">
        <f>TRM!B10227</f>
        <v>Virus</v>
      </c>
      <c r="C7943" t="str">
        <f>TRM!C10227</f>
        <v>PDFConverterHQ Internet Explorer Homepage and New Tab</v>
      </c>
      <c r="D7943">
        <f>TRM!D10227</f>
        <v>0</v>
      </c>
      <c r="E7943" t="str">
        <f>IF(VLOOKUP(TRM!A10227,'TRM - TBM Crosswalk'!$A$2:'TRM - TBM Crosswalk'!$I$1008,3,FALSE)="N/A","TBD","")</f>
        <v/>
      </c>
      <c r="F7943" t="str">
        <f>IF(VLOOKUP(TRM!A10227,'TRM - TBM Crosswalk'!$A$2:'TRM - TBM Crosswalk'!$I$1008,4,FALSE)=0,"",VLOOKUP(TRM!A10227,'TRM - TBM Crosswalk'!$A$2:'TRM - TBM Crosswalk'!$I$1008,4,FALSE))</f>
        <v/>
      </c>
      <c r="G7943" t="str">
        <f>IF(VLOOKUP(TRM!A10227,'TRM - TBM Crosswalk'!$A$2:'TRM - TBM Crosswalk'!$I$1008,5,FALSE)=0,"",VLOOKUP(TRM!A10227,'TRM - TBM Crosswalk'!$A$2:'TRM - TBM Crosswalk'!$I$1008,5,FALSE))</f>
        <v/>
      </c>
      <c r="H7943" t="str">
        <f>IF(VLOOKUP(TRM!A10227,'TRM - TBM Crosswalk'!$A$2:'TRM - TBM Crosswalk'!$I$1008,6,FALSE)=0,"",VLOOKUP(TRM!A10227,'TRM - TBM Crosswalk'!$A$2:'TRM - TBM Crosswalk'!$I$1008,6,FALSE))</f>
        <v/>
      </c>
      <c r="I7943" t="str">
        <f>IF(VLOOKUP(TRM!A10227,'TRM - TBM Crosswalk'!$A$2:'TRM - TBM Crosswalk'!$I$1008,7,FALSE)=0,"",VLOOKUP(TRM!A10227,'TRM - TBM Crosswalk'!$A$2:'TRM - TBM Crosswalk'!$I$1008,7,FALSE))</f>
        <v/>
      </c>
      <c r="J7943" t="str">
        <f>IF(VLOOKUP(TRM!A10227,'TRM - TBM Crosswalk'!$A$2:'TRM - TBM Crosswalk'!$I$1008,8,FALSE)=0,"",VLOOKUP(TRM!A10227,'TRM - TBM Crosswalk'!$A$2:'TRM - TBM Crosswalk'!$I$1008,8,FALSE))</f>
        <v/>
      </c>
      <c r="K7943" t="str">
        <f>IF(VLOOKUP(TRM!A10227,'TRM - TBM Crosswalk'!$A$2:'TRM - TBM Crosswalk'!$I$1008,9,FALSE)=0,"",VLOOKUP(TRM!A10227,'TRM - TBM Crosswalk'!$A$2:'TRM - TBM Crosswalk'!$I$1008,9,FALSE))</f>
        <v/>
      </c>
    </row>
    <row r="7944" spans="1:11" x14ac:dyDescent="0.45">
      <c r="A7944" t="str">
        <f>TRM!A10228</f>
        <v>Virus</v>
      </c>
      <c r="B7944" t="str">
        <f>TRM!B10228</f>
        <v>Virus</v>
      </c>
      <c r="C7944" t="str">
        <f>TRM!C10228</f>
        <v>PPTService | 1.0.0.459</v>
      </c>
      <c r="D7944">
        <f>TRM!D10228</f>
        <v>0</v>
      </c>
      <c r="E7944" t="str">
        <f>IF(VLOOKUP(TRM!A10228,'TRM - TBM Crosswalk'!$A$2:'TRM - TBM Crosswalk'!$I$1008,3,FALSE)="N/A","TBD","")</f>
        <v/>
      </c>
      <c r="F7944" t="str">
        <f>IF(VLOOKUP(TRM!A10228,'TRM - TBM Crosswalk'!$A$2:'TRM - TBM Crosswalk'!$I$1008,4,FALSE)=0,"",VLOOKUP(TRM!A10228,'TRM - TBM Crosswalk'!$A$2:'TRM - TBM Crosswalk'!$I$1008,4,FALSE))</f>
        <v/>
      </c>
      <c r="G7944" t="str">
        <f>IF(VLOOKUP(TRM!A10228,'TRM - TBM Crosswalk'!$A$2:'TRM - TBM Crosswalk'!$I$1008,5,FALSE)=0,"",VLOOKUP(TRM!A10228,'TRM - TBM Crosswalk'!$A$2:'TRM - TBM Crosswalk'!$I$1008,5,FALSE))</f>
        <v/>
      </c>
      <c r="H7944" t="str">
        <f>IF(VLOOKUP(TRM!A10228,'TRM - TBM Crosswalk'!$A$2:'TRM - TBM Crosswalk'!$I$1008,6,FALSE)=0,"",VLOOKUP(TRM!A10228,'TRM - TBM Crosswalk'!$A$2:'TRM - TBM Crosswalk'!$I$1008,6,FALSE))</f>
        <v/>
      </c>
      <c r="I7944" t="str">
        <f>IF(VLOOKUP(TRM!A10228,'TRM - TBM Crosswalk'!$A$2:'TRM - TBM Crosswalk'!$I$1008,7,FALSE)=0,"",VLOOKUP(TRM!A10228,'TRM - TBM Crosswalk'!$A$2:'TRM - TBM Crosswalk'!$I$1008,7,FALSE))</f>
        <v/>
      </c>
      <c r="J7944" t="str">
        <f>IF(VLOOKUP(TRM!A10228,'TRM - TBM Crosswalk'!$A$2:'TRM - TBM Crosswalk'!$I$1008,8,FALSE)=0,"",VLOOKUP(TRM!A10228,'TRM - TBM Crosswalk'!$A$2:'TRM - TBM Crosswalk'!$I$1008,8,FALSE))</f>
        <v/>
      </c>
      <c r="K7944" t="str">
        <f>IF(VLOOKUP(TRM!A10228,'TRM - TBM Crosswalk'!$A$2:'TRM - TBM Crosswalk'!$I$1008,9,FALSE)=0,"",VLOOKUP(TRM!A10228,'TRM - TBM Crosswalk'!$A$2:'TRM - TBM Crosswalk'!$I$1008,9,FALSE))</f>
        <v/>
      </c>
    </row>
    <row r="7945" spans="1:11" x14ac:dyDescent="0.45">
      <c r="A7945" t="str">
        <f>TRM!A10229</f>
        <v>Virus</v>
      </c>
      <c r="B7945" t="str">
        <f>TRM!B10229</f>
        <v>Virus</v>
      </c>
      <c r="C7945" t="str">
        <f>TRM!C10229</f>
        <v>ProductManualsGuide Internet Explorer Homepage and New Tab</v>
      </c>
      <c r="D7945">
        <f>TRM!D10229</f>
        <v>0</v>
      </c>
      <c r="E7945" t="str">
        <f>IF(VLOOKUP(TRM!A10229,'TRM - TBM Crosswalk'!$A$2:'TRM - TBM Crosswalk'!$I$1008,3,FALSE)="N/A","TBD","")</f>
        <v/>
      </c>
      <c r="F7945" t="str">
        <f>IF(VLOOKUP(TRM!A10229,'TRM - TBM Crosswalk'!$A$2:'TRM - TBM Crosswalk'!$I$1008,4,FALSE)=0,"",VLOOKUP(TRM!A10229,'TRM - TBM Crosswalk'!$A$2:'TRM - TBM Crosswalk'!$I$1008,4,FALSE))</f>
        <v/>
      </c>
      <c r="G7945" t="str">
        <f>IF(VLOOKUP(TRM!A10229,'TRM - TBM Crosswalk'!$A$2:'TRM - TBM Crosswalk'!$I$1008,5,FALSE)=0,"",VLOOKUP(TRM!A10229,'TRM - TBM Crosswalk'!$A$2:'TRM - TBM Crosswalk'!$I$1008,5,FALSE))</f>
        <v/>
      </c>
      <c r="H7945" t="str">
        <f>IF(VLOOKUP(TRM!A10229,'TRM - TBM Crosswalk'!$A$2:'TRM - TBM Crosswalk'!$I$1008,6,FALSE)=0,"",VLOOKUP(TRM!A10229,'TRM - TBM Crosswalk'!$A$2:'TRM - TBM Crosswalk'!$I$1008,6,FALSE))</f>
        <v/>
      </c>
      <c r="I7945" t="str">
        <f>IF(VLOOKUP(TRM!A10229,'TRM - TBM Crosswalk'!$A$2:'TRM - TBM Crosswalk'!$I$1008,7,FALSE)=0,"",VLOOKUP(TRM!A10229,'TRM - TBM Crosswalk'!$A$2:'TRM - TBM Crosswalk'!$I$1008,7,FALSE))</f>
        <v/>
      </c>
      <c r="J7945" t="str">
        <f>IF(VLOOKUP(TRM!A10229,'TRM - TBM Crosswalk'!$A$2:'TRM - TBM Crosswalk'!$I$1008,8,FALSE)=0,"",VLOOKUP(TRM!A10229,'TRM - TBM Crosswalk'!$A$2:'TRM - TBM Crosswalk'!$I$1008,8,FALSE))</f>
        <v/>
      </c>
      <c r="K7945" t="str">
        <f>IF(VLOOKUP(TRM!A10229,'TRM - TBM Crosswalk'!$A$2:'TRM - TBM Crosswalk'!$I$1008,9,FALSE)=0,"",VLOOKUP(TRM!A10229,'TRM - TBM Crosswalk'!$A$2:'TRM - TBM Crosswalk'!$I$1008,9,FALSE))</f>
        <v/>
      </c>
    </row>
    <row r="7946" spans="1:11" x14ac:dyDescent="0.45">
      <c r="A7946" t="str">
        <f>TRM!A570</f>
        <v>A02.020.210</v>
      </c>
      <c r="B7946" t="str">
        <f>TRM!B570</f>
        <v>Standardized / Canned</v>
      </c>
      <c r="C7946" t="str">
        <f>TRM!C570</f>
        <v>Crystal Reports for .NET Framework 2.0 (x86) | 10.2.0</v>
      </c>
      <c r="D7946">
        <f>TRM!D570</f>
        <v>0</v>
      </c>
      <c r="E7946" t="str">
        <f>IF(VLOOKUP(TRM!A570,'TRM - TBM Crosswalk'!$A$2:'TRM - TBM Crosswalk'!$I$1008,3,FALSE)="N/A","TBD","")</f>
        <v/>
      </c>
      <c r="F7946" t="str">
        <f>IF(VLOOKUP(TRM!A570,'TRM - TBM Crosswalk'!$A$2:'TRM - TBM Crosswalk'!$I$1008,4,FALSE)=0,"",VLOOKUP(TRM!A570,'TRM - TBM Crosswalk'!$A$2:'TRM - TBM Crosswalk'!$I$1008,4,FALSE))</f>
        <v/>
      </c>
      <c r="G7946" t="str">
        <f>IF(VLOOKUP(TRM!A570,'TRM - TBM Crosswalk'!$A$2:'TRM - TBM Crosswalk'!$I$1008,5,FALSE)=0,"",VLOOKUP(TRM!A570,'TRM - TBM Crosswalk'!$A$2:'TRM - TBM Crosswalk'!$I$1008,5,FALSE))</f>
        <v/>
      </c>
      <c r="H7946" t="str">
        <f>IF(VLOOKUP(TRM!A570,'TRM - TBM Crosswalk'!$A$2:'TRM - TBM Crosswalk'!$I$1008,6,FALSE)=0,"",VLOOKUP(TRM!A570,'TRM - TBM Crosswalk'!$A$2:'TRM - TBM Crosswalk'!$I$1008,6,FALSE))</f>
        <v/>
      </c>
      <c r="I7946" t="str">
        <f>IF(VLOOKUP(TRM!A570,'TRM - TBM Crosswalk'!$A$2:'TRM - TBM Crosswalk'!$I$1008,7,FALSE)=0,"",VLOOKUP(TRM!A570,'TRM - TBM Crosswalk'!$A$2:'TRM - TBM Crosswalk'!$I$1008,7,FALSE))</f>
        <v>Platform Services</v>
      </c>
      <c r="J7946" t="str">
        <f>IF(VLOOKUP(TRM!A570,'TRM - TBM Crosswalk'!$A$2:'TRM - TBM Crosswalk'!$I$1008,8,FALSE)=0,"",VLOOKUP(TRM!A570,'TRM - TBM Crosswalk'!$A$2:'TRM - TBM Crosswalk'!$I$1008,8,FALSE))</f>
        <v>Data Services</v>
      </c>
      <c r="K7946" t="str">
        <f>IF(VLOOKUP(TRM!A570,'TRM - TBM Crosswalk'!$A$2:'TRM - TBM Crosswalk'!$I$1008,9,FALSE)=0,"",VLOOKUP(TRM!A570,'TRM - TBM Crosswalk'!$A$2:'TRM - TBM Crosswalk'!$I$1008,9,FALSE))</f>
        <v>Data Analytics &amp; Visualizations</v>
      </c>
    </row>
    <row r="7947" spans="1:11" x14ac:dyDescent="0.45">
      <c r="A7947" t="str">
        <f>TRM!A571</f>
        <v>A02.020.210</v>
      </c>
      <c r="B7947" t="str">
        <f>TRM!B571</f>
        <v>Standardized / Canned</v>
      </c>
      <c r="C7947" t="str">
        <f>TRM!C571</f>
        <v>SAP Crystal Reports 2016 SP5 | 14.2.5.2618</v>
      </c>
      <c r="D7947">
        <f>TRM!D571</f>
        <v>0</v>
      </c>
      <c r="E7947" t="str">
        <f>IF(VLOOKUP(TRM!A571,'TRM - TBM Crosswalk'!$A$2:'TRM - TBM Crosswalk'!$I$1008,3,FALSE)="N/A","TBD","")</f>
        <v/>
      </c>
      <c r="F7947" t="str">
        <f>IF(VLOOKUP(TRM!A571,'TRM - TBM Crosswalk'!$A$2:'TRM - TBM Crosswalk'!$I$1008,4,FALSE)=0,"",VLOOKUP(TRM!A571,'TRM - TBM Crosswalk'!$A$2:'TRM - TBM Crosswalk'!$I$1008,4,FALSE))</f>
        <v/>
      </c>
      <c r="G7947" t="str">
        <f>IF(VLOOKUP(TRM!A571,'TRM - TBM Crosswalk'!$A$2:'TRM - TBM Crosswalk'!$I$1008,5,FALSE)=0,"",VLOOKUP(TRM!A571,'TRM - TBM Crosswalk'!$A$2:'TRM - TBM Crosswalk'!$I$1008,5,FALSE))</f>
        <v/>
      </c>
      <c r="H7947" t="str">
        <f>IF(VLOOKUP(TRM!A571,'TRM - TBM Crosswalk'!$A$2:'TRM - TBM Crosswalk'!$I$1008,6,FALSE)=0,"",VLOOKUP(TRM!A571,'TRM - TBM Crosswalk'!$A$2:'TRM - TBM Crosswalk'!$I$1008,6,FALSE))</f>
        <v/>
      </c>
      <c r="I7947" t="str">
        <f>IF(VLOOKUP(TRM!A571,'TRM - TBM Crosswalk'!$A$2:'TRM - TBM Crosswalk'!$I$1008,7,FALSE)=0,"",VLOOKUP(TRM!A571,'TRM - TBM Crosswalk'!$A$2:'TRM - TBM Crosswalk'!$I$1008,7,FALSE))</f>
        <v>Platform Services</v>
      </c>
      <c r="J7947" t="str">
        <f>IF(VLOOKUP(TRM!A571,'TRM - TBM Crosswalk'!$A$2:'TRM - TBM Crosswalk'!$I$1008,8,FALSE)=0,"",VLOOKUP(TRM!A571,'TRM - TBM Crosswalk'!$A$2:'TRM - TBM Crosswalk'!$I$1008,8,FALSE))</f>
        <v>Data Services</v>
      </c>
      <c r="K7947" t="str">
        <f>IF(VLOOKUP(TRM!A571,'TRM - TBM Crosswalk'!$A$2:'TRM - TBM Crosswalk'!$I$1008,9,FALSE)=0,"",VLOOKUP(TRM!A571,'TRM - TBM Crosswalk'!$A$2:'TRM - TBM Crosswalk'!$I$1008,9,FALSE))</f>
        <v>Data Analytics &amp; Visualizations</v>
      </c>
    </row>
    <row r="7948" spans="1:11" x14ac:dyDescent="0.45">
      <c r="A7948" t="str">
        <f>TRM!A572</f>
        <v>A02.020.210</v>
      </c>
      <c r="B7948" t="str">
        <f>TRM!B572</f>
        <v>Standardized / Canned</v>
      </c>
      <c r="C7948" t="str">
        <f>TRM!C572</f>
        <v>SAP Crystal Reports runtime engine for .NET Framework (32-bit) | 13.0.21.2533</v>
      </c>
      <c r="D7948">
        <f>TRM!D572</f>
        <v>0</v>
      </c>
      <c r="E7948" t="str">
        <f>IF(VLOOKUP(TRM!A572,'TRM - TBM Crosswalk'!$A$2:'TRM - TBM Crosswalk'!$I$1008,3,FALSE)="N/A","TBD","")</f>
        <v/>
      </c>
      <c r="F7948" t="str">
        <f>IF(VLOOKUP(TRM!A572,'TRM - TBM Crosswalk'!$A$2:'TRM - TBM Crosswalk'!$I$1008,4,FALSE)=0,"",VLOOKUP(TRM!A572,'TRM - TBM Crosswalk'!$A$2:'TRM - TBM Crosswalk'!$I$1008,4,FALSE))</f>
        <v/>
      </c>
      <c r="G7948" t="str">
        <f>IF(VLOOKUP(TRM!A572,'TRM - TBM Crosswalk'!$A$2:'TRM - TBM Crosswalk'!$I$1008,5,FALSE)=0,"",VLOOKUP(TRM!A572,'TRM - TBM Crosswalk'!$A$2:'TRM - TBM Crosswalk'!$I$1008,5,FALSE))</f>
        <v/>
      </c>
      <c r="H7948" t="str">
        <f>IF(VLOOKUP(TRM!A572,'TRM - TBM Crosswalk'!$A$2:'TRM - TBM Crosswalk'!$I$1008,6,FALSE)=0,"",VLOOKUP(TRM!A572,'TRM - TBM Crosswalk'!$A$2:'TRM - TBM Crosswalk'!$I$1008,6,FALSE))</f>
        <v/>
      </c>
      <c r="I7948" t="str">
        <f>IF(VLOOKUP(TRM!A572,'TRM - TBM Crosswalk'!$A$2:'TRM - TBM Crosswalk'!$I$1008,7,FALSE)=0,"",VLOOKUP(TRM!A572,'TRM - TBM Crosswalk'!$A$2:'TRM - TBM Crosswalk'!$I$1008,7,FALSE))</f>
        <v>Platform Services</v>
      </c>
      <c r="J7948" t="str">
        <f>IF(VLOOKUP(TRM!A572,'TRM - TBM Crosswalk'!$A$2:'TRM - TBM Crosswalk'!$I$1008,8,FALSE)=0,"",VLOOKUP(TRM!A572,'TRM - TBM Crosswalk'!$A$2:'TRM - TBM Crosswalk'!$I$1008,8,FALSE))</f>
        <v>Data Services</v>
      </c>
      <c r="K7948" t="str">
        <f>IF(VLOOKUP(TRM!A572,'TRM - TBM Crosswalk'!$A$2:'TRM - TBM Crosswalk'!$I$1008,9,FALSE)=0,"",VLOOKUP(TRM!A572,'TRM - TBM Crosswalk'!$A$2:'TRM - TBM Crosswalk'!$I$1008,9,FALSE))</f>
        <v>Data Analytics &amp; Visualizations</v>
      </c>
    </row>
    <row r="7949" spans="1:11" x14ac:dyDescent="0.45">
      <c r="A7949" t="str">
        <f>TRM!A573</f>
        <v>A02.020.210</v>
      </c>
      <c r="B7949" t="str">
        <f>TRM!B573</f>
        <v>Standardized / Canned</v>
      </c>
      <c r="C7949" t="str">
        <f>TRM!C573</f>
        <v>SAP Crystal Reports runtime engine for .NET Framework (32-bit) | 13.0.23.2819</v>
      </c>
      <c r="D7949">
        <f>TRM!D573</f>
        <v>0</v>
      </c>
      <c r="E7949" t="str">
        <f>IF(VLOOKUP(TRM!A573,'TRM - TBM Crosswalk'!$A$2:'TRM - TBM Crosswalk'!$I$1008,3,FALSE)="N/A","TBD","")</f>
        <v/>
      </c>
      <c r="F7949" t="str">
        <f>IF(VLOOKUP(TRM!A573,'TRM - TBM Crosswalk'!$A$2:'TRM - TBM Crosswalk'!$I$1008,4,FALSE)=0,"",VLOOKUP(TRM!A573,'TRM - TBM Crosswalk'!$A$2:'TRM - TBM Crosswalk'!$I$1008,4,FALSE))</f>
        <v/>
      </c>
      <c r="G7949" t="str">
        <f>IF(VLOOKUP(TRM!A573,'TRM - TBM Crosswalk'!$A$2:'TRM - TBM Crosswalk'!$I$1008,5,FALSE)=0,"",VLOOKUP(TRM!A573,'TRM - TBM Crosswalk'!$A$2:'TRM - TBM Crosswalk'!$I$1008,5,FALSE))</f>
        <v/>
      </c>
      <c r="H7949" t="str">
        <f>IF(VLOOKUP(TRM!A573,'TRM - TBM Crosswalk'!$A$2:'TRM - TBM Crosswalk'!$I$1008,6,FALSE)=0,"",VLOOKUP(TRM!A573,'TRM - TBM Crosswalk'!$A$2:'TRM - TBM Crosswalk'!$I$1008,6,FALSE))</f>
        <v/>
      </c>
      <c r="I7949" t="str">
        <f>IF(VLOOKUP(TRM!A573,'TRM - TBM Crosswalk'!$A$2:'TRM - TBM Crosswalk'!$I$1008,7,FALSE)=0,"",VLOOKUP(TRM!A573,'TRM - TBM Crosswalk'!$A$2:'TRM - TBM Crosswalk'!$I$1008,7,FALSE))</f>
        <v>Platform Services</v>
      </c>
      <c r="J7949" t="str">
        <f>IF(VLOOKUP(TRM!A573,'TRM - TBM Crosswalk'!$A$2:'TRM - TBM Crosswalk'!$I$1008,8,FALSE)=0,"",VLOOKUP(TRM!A573,'TRM - TBM Crosswalk'!$A$2:'TRM - TBM Crosswalk'!$I$1008,8,FALSE))</f>
        <v>Data Services</v>
      </c>
      <c r="K7949" t="str">
        <f>IF(VLOOKUP(TRM!A573,'TRM - TBM Crosswalk'!$A$2:'TRM - TBM Crosswalk'!$I$1008,9,FALSE)=0,"",VLOOKUP(TRM!A573,'TRM - TBM Crosswalk'!$A$2:'TRM - TBM Crosswalk'!$I$1008,9,FALSE))</f>
        <v>Data Analytics &amp; Visualizations</v>
      </c>
    </row>
    <row r="7950" spans="1:11" x14ac:dyDescent="0.45">
      <c r="A7950" t="str">
        <f>TRM!A574</f>
        <v>A02.020.210</v>
      </c>
      <c r="B7950" t="str">
        <f>TRM!B574</f>
        <v>Standardized / Canned</v>
      </c>
      <c r="C7950" t="str">
        <f>TRM!C574</f>
        <v>SAP Crystal Reports runtime engine for .NET Framework (32-bit) | 13.0.24.2970</v>
      </c>
      <c r="D7950">
        <f>TRM!D574</f>
        <v>0</v>
      </c>
      <c r="E7950" t="str">
        <f>IF(VLOOKUP(TRM!A574,'TRM - TBM Crosswalk'!$A$2:'TRM - TBM Crosswalk'!$I$1008,3,FALSE)="N/A","TBD","")</f>
        <v/>
      </c>
      <c r="F7950" t="str">
        <f>IF(VLOOKUP(TRM!A574,'TRM - TBM Crosswalk'!$A$2:'TRM - TBM Crosswalk'!$I$1008,4,FALSE)=0,"",VLOOKUP(TRM!A574,'TRM - TBM Crosswalk'!$A$2:'TRM - TBM Crosswalk'!$I$1008,4,FALSE))</f>
        <v/>
      </c>
      <c r="G7950" t="str">
        <f>IF(VLOOKUP(TRM!A574,'TRM - TBM Crosswalk'!$A$2:'TRM - TBM Crosswalk'!$I$1008,5,FALSE)=0,"",VLOOKUP(TRM!A574,'TRM - TBM Crosswalk'!$A$2:'TRM - TBM Crosswalk'!$I$1008,5,FALSE))</f>
        <v/>
      </c>
      <c r="H7950" t="str">
        <f>IF(VLOOKUP(TRM!A574,'TRM - TBM Crosswalk'!$A$2:'TRM - TBM Crosswalk'!$I$1008,6,FALSE)=0,"",VLOOKUP(TRM!A574,'TRM - TBM Crosswalk'!$A$2:'TRM - TBM Crosswalk'!$I$1008,6,FALSE))</f>
        <v/>
      </c>
      <c r="I7950" t="str">
        <f>IF(VLOOKUP(TRM!A574,'TRM - TBM Crosswalk'!$A$2:'TRM - TBM Crosswalk'!$I$1008,7,FALSE)=0,"",VLOOKUP(TRM!A574,'TRM - TBM Crosswalk'!$A$2:'TRM - TBM Crosswalk'!$I$1008,7,FALSE))</f>
        <v>Platform Services</v>
      </c>
      <c r="J7950" t="str">
        <f>IF(VLOOKUP(TRM!A574,'TRM - TBM Crosswalk'!$A$2:'TRM - TBM Crosswalk'!$I$1008,8,FALSE)=0,"",VLOOKUP(TRM!A574,'TRM - TBM Crosswalk'!$A$2:'TRM - TBM Crosswalk'!$I$1008,8,FALSE))</f>
        <v>Data Services</v>
      </c>
      <c r="K7950" t="str">
        <f>IF(VLOOKUP(TRM!A574,'TRM - TBM Crosswalk'!$A$2:'TRM - TBM Crosswalk'!$I$1008,9,FALSE)=0,"",VLOOKUP(TRM!A574,'TRM - TBM Crosswalk'!$A$2:'TRM - TBM Crosswalk'!$I$1008,9,FALSE))</f>
        <v>Data Analytics &amp; Visualizations</v>
      </c>
    </row>
    <row r="7951" spans="1:11" x14ac:dyDescent="0.45">
      <c r="A7951" t="str">
        <f>TRM!A575</f>
        <v>A02.020.210</v>
      </c>
      <c r="B7951" t="str">
        <f>TRM!B575</f>
        <v>Standardized / Canned</v>
      </c>
      <c r="C7951" t="str">
        <f>TRM!C575</f>
        <v>SAP Crystal Reports runtime engine for .NET Framework (32-bit) | 13.0.5.891</v>
      </c>
      <c r="D7951">
        <f>TRM!D575</f>
        <v>0</v>
      </c>
      <c r="E7951" t="str">
        <f>IF(VLOOKUP(TRM!A575,'TRM - TBM Crosswalk'!$A$2:'TRM - TBM Crosswalk'!$I$1008,3,FALSE)="N/A","TBD","")</f>
        <v/>
      </c>
      <c r="F7951" t="str">
        <f>IF(VLOOKUP(TRM!A575,'TRM - TBM Crosswalk'!$A$2:'TRM - TBM Crosswalk'!$I$1008,4,FALSE)=0,"",VLOOKUP(TRM!A575,'TRM - TBM Crosswalk'!$A$2:'TRM - TBM Crosswalk'!$I$1008,4,FALSE))</f>
        <v/>
      </c>
      <c r="G7951" t="str">
        <f>IF(VLOOKUP(TRM!A575,'TRM - TBM Crosswalk'!$A$2:'TRM - TBM Crosswalk'!$I$1008,5,FALSE)=0,"",VLOOKUP(TRM!A575,'TRM - TBM Crosswalk'!$A$2:'TRM - TBM Crosswalk'!$I$1008,5,FALSE))</f>
        <v/>
      </c>
      <c r="H7951" t="str">
        <f>IF(VLOOKUP(TRM!A575,'TRM - TBM Crosswalk'!$A$2:'TRM - TBM Crosswalk'!$I$1008,6,FALSE)=0,"",VLOOKUP(TRM!A575,'TRM - TBM Crosswalk'!$A$2:'TRM - TBM Crosswalk'!$I$1008,6,FALSE))</f>
        <v/>
      </c>
      <c r="I7951" t="str">
        <f>IF(VLOOKUP(TRM!A575,'TRM - TBM Crosswalk'!$A$2:'TRM - TBM Crosswalk'!$I$1008,7,FALSE)=0,"",VLOOKUP(TRM!A575,'TRM - TBM Crosswalk'!$A$2:'TRM - TBM Crosswalk'!$I$1008,7,FALSE))</f>
        <v>Platform Services</v>
      </c>
      <c r="J7951" t="str">
        <f>IF(VLOOKUP(TRM!A575,'TRM - TBM Crosswalk'!$A$2:'TRM - TBM Crosswalk'!$I$1008,8,FALSE)=0,"",VLOOKUP(TRM!A575,'TRM - TBM Crosswalk'!$A$2:'TRM - TBM Crosswalk'!$I$1008,8,FALSE))</f>
        <v>Data Services</v>
      </c>
      <c r="K7951" t="str">
        <f>IF(VLOOKUP(TRM!A575,'TRM - TBM Crosswalk'!$A$2:'TRM - TBM Crosswalk'!$I$1008,9,FALSE)=0,"",VLOOKUP(TRM!A575,'TRM - TBM Crosswalk'!$A$2:'TRM - TBM Crosswalk'!$I$1008,9,FALSE))</f>
        <v>Data Analytics &amp; Visualizations</v>
      </c>
    </row>
    <row r="7952" spans="1:11" x14ac:dyDescent="0.45">
      <c r="A7952" t="str">
        <f>TRM!A576</f>
        <v>A02.020.210</v>
      </c>
      <c r="B7952" t="str">
        <f>TRM!B576</f>
        <v>Standardized / Canned</v>
      </c>
      <c r="C7952" t="str">
        <f>TRM!C576</f>
        <v>SAP Crystal Reports runtime engine for .NET Framework (64-bit) | 13.0.24.2970</v>
      </c>
      <c r="D7952">
        <f>TRM!D576</f>
        <v>0</v>
      </c>
      <c r="E7952" t="str">
        <f>IF(VLOOKUP(TRM!A576,'TRM - TBM Crosswalk'!$A$2:'TRM - TBM Crosswalk'!$I$1008,3,FALSE)="N/A","TBD","")</f>
        <v/>
      </c>
      <c r="F7952" t="str">
        <f>IF(VLOOKUP(TRM!A576,'TRM - TBM Crosswalk'!$A$2:'TRM - TBM Crosswalk'!$I$1008,4,FALSE)=0,"",VLOOKUP(TRM!A576,'TRM - TBM Crosswalk'!$A$2:'TRM - TBM Crosswalk'!$I$1008,4,FALSE))</f>
        <v/>
      </c>
      <c r="G7952" t="str">
        <f>IF(VLOOKUP(TRM!A576,'TRM - TBM Crosswalk'!$A$2:'TRM - TBM Crosswalk'!$I$1008,5,FALSE)=0,"",VLOOKUP(TRM!A576,'TRM - TBM Crosswalk'!$A$2:'TRM - TBM Crosswalk'!$I$1008,5,FALSE))</f>
        <v/>
      </c>
      <c r="H7952" t="str">
        <f>IF(VLOOKUP(TRM!A576,'TRM - TBM Crosswalk'!$A$2:'TRM - TBM Crosswalk'!$I$1008,6,FALSE)=0,"",VLOOKUP(TRM!A576,'TRM - TBM Crosswalk'!$A$2:'TRM - TBM Crosswalk'!$I$1008,6,FALSE))</f>
        <v/>
      </c>
      <c r="I7952" t="str">
        <f>IF(VLOOKUP(TRM!A576,'TRM - TBM Crosswalk'!$A$2:'TRM - TBM Crosswalk'!$I$1008,7,FALSE)=0,"",VLOOKUP(TRM!A576,'TRM - TBM Crosswalk'!$A$2:'TRM - TBM Crosswalk'!$I$1008,7,FALSE))</f>
        <v>Platform Services</v>
      </c>
      <c r="J7952" t="str">
        <f>IF(VLOOKUP(TRM!A576,'TRM - TBM Crosswalk'!$A$2:'TRM - TBM Crosswalk'!$I$1008,8,FALSE)=0,"",VLOOKUP(TRM!A576,'TRM - TBM Crosswalk'!$A$2:'TRM - TBM Crosswalk'!$I$1008,8,FALSE))</f>
        <v>Data Services</v>
      </c>
      <c r="K7952" t="str">
        <f>IF(VLOOKUP(TRM!A576,'TRM - TBM Crosswalk'!$A$2:'TRM - TBM Crosswalk'!$I$1008,9,FALSE)=0,"",VLOOKUP(TRM!A576,'TRM - TBM Crosswalk'!$A$2:'TRM - TBM Crosswalk'!$I$1008,9,FALSE))</f>
        <v>Data Analytics &amp; Visualizations</v>
      </c>
    </row>
    <row r="7953" spans="1:11" x14ac:dyDescent="0.45">
      <c r="A7953" t="str">
        <f>TRM!A577</f>
        <v>A02.020.210</v>
      </c>
      <c r="B7953" t="str">
        <f>TRM!B577</f>
        <v>Standardized / Canned</v>
      </c>
      <c r="C7953" t="str">
        <f>TRM!C577</f>
        <v>SAP Crystal Reports runtime engine for .NET Framework 4 (32-bit) | 13.0.1.220</v>
      </c>
      <c r="D7953">
        <f>TRM!D577</f>
        <v>0</v>
      </c>
      <c r="E7953" t="str">
        <f>IF(VLOOKUP(TRM!A577,'TRM - TBM Crosswalk'!$A$2:'TRM - TBM Crosswalk'!$I$1008,3,FALSE)="N/A","TBD","")</f>
        <v/>
      </c>
      <c r="F7953" t="str">
        <f>IF(VLOOKUP(TRM!A577,'TRM - TBM Crosswalk'!$A$2:'TRM - TBM Crosswalk'!$I$1008,4,FALSE)=0,"",VLOOKUP(TRM!A577,'TRM - TBM Crosswalk'!$A$2:'TRM - TBM Crosswalk'!$I$1008,4,FALSE))</f>
        <v/>
      </c>
      <c r="G7953" t="str">
        <f>IF(VLOOKUP(TRM!A577,'TRM - TBM Crosswalk'!$A$2:'TRM - TBM Crosswalk'!$I$1008,5,FALSE)=0,"",VLOOKUP(TRM!A577,'TRM - TBM Crosswalk'!$A$2:'TRM - TBM Crosswalk'!$I$1008,5,FALSE))</f>
        <v/>
      </c>
      <c r="H7953" t="str">
        <f>IF(VLOOKUP(TRM!A577,'TRM - TBM Crosswalk'!$A$2:'TRM - TBM Crosswalk'!$I$1008,6,FALSE)=0,"",VLOOKUP(TRM!A577,'TRM - TBM Crosswalk'!$A$2:'TRM - TBM Crosswalk'!$I$1008,6,FALSE))</f>
        <v/>
      </c>
      <c r="I7953" t="str">
        <f>IF(VLOOKUP(TRM!A577,'TRM - TBM Crosswalk'!$A$2:'TRM - TBM Crosswalk'!$I$1008,7,FALSE)=0,"",VLOOKUP(TRM!A577,'TRM - TBM Crosswalk'!$A$2:'TRM - TBM Crosswalk'!$I$1008,7,FALSE))</f>
        <v>Platform Services</v>
      </c>
      <c r="J7953" t="str">
        <f>IF(VLOOKUP(TRM!A577,'TRM - TBM Crosswalk'!$A$2:'TRM - TBM Crosswalk'!$I$1008,8,FALSE)=0,"",VLOOKUP(TRM!A577,'TRM - TBM Crosswalk'!$A$2:'TRM - TBM Crosswalk'!$I$1008,8,FALSE))</f>
        <v>Data Services</v>
      </c>
      <c r="K7953" t="str">
        <f>IF(VLOOKUP(TRM!A577,'TRM - TBM Crosswalk'!$A$2:'TRM - TBM Crosswalk'!$I$1008,9,FALSE)=0,"",VLOOKUP(TRM!A577,'TRM - TBM Crosswalk'!$A$2:'TRM - TBM Crosswalk'!$I$1008,9,FALSE))</f>
        <v>Data Analytics &amp; Visualizations</v>
      </c>
    </row>
    <row r="7954" spans="1:11" x14ac:dyDescent="0.45">
      <c r="A7954" t="str">
        <f>TRM!A578</f>
        <v>A02.020.210</v>
      </c>
      <c r="B7954" t="str">
        <f>TRM!B578</f>
        <v>Standardized / Canned</v>
      </c>
      <c r="C7954" t="str">
        <f>TRM!C578</f>
        <v>SAP Crystal Reports runtime engine for .NET Framework 4 (64-bit) | 13.0.2.469</v>
      </c>
      <c r="D7954">
        <f>TRM!D578</f>
        <v>0</v>
      </c>
      <c r="E7954" t="str">
        <f>IF(VLOOKUP(TRM!A578,'TRM - TBM Crosswalk'!$A$2:'TRM - TBM Crosswalk'!$I$1008,3,FALSE)="N/A","TBD","")</f>
        <v/>
      </c>
      <c r="F7954" t="str">
        <f>IF(VLOOKUP(TRM!A578,'TRM - TBM Crosswalk'!$A$2:'TRM - TBM Crosswalk'!$I$1008,4,FALSE)=0,"",VLOOKUP(TRM!A578,'TRM - TBM Crosswalk'!$A$2:'TRM - TBM Crosswalk'!$I$1008,4,FALSE))</f>
        <v/>
      </c>
      <c r="G7954" t="str">
        <f>IF(VLOOKUP(TRM!A578,'TRM - TBM Crosswalk'!$A$2:'TRM - TBM Crosswalk'!$I$1008,5,FALSE)=0,"",VLOOKUP(TRM!A578,'TRM - TBM Crosswalk'!$A$2:'TRM - TBM Crosswalk'!$I$1008,5,FALSE))</f>
        <v/>
      </c>
      <c r="H7954" t="str">
        <f>IF(VLOOKUP(TRM!A578,'TRM - TBM Crosswalk'!$A$2:'TRM - TBM Crosswalk'!$I$1008,6,FALSE)=0,"",VLOOKUP(TRM!A578,'TRM - TBM Crosswalk'!$A$2:'TRM - TBM Crosswalk'!$I$1008,6,FALSE))</f>
        <v/>
      </c>
      <c r="I7954" t="str">
        <f>IF(VLOOKUP(TRM!A578,'TRM - TBM Crosswalk'!$A$2:'TRM - TBM Crosswalk'!$I$1008,7,FALSE)=0,"",VLOOKUP(TRM!A578,'TRM - TBM Crosswalk'!$A$2:'TRM - TBM Crosswalk'!$I$1008,7,FALSE))</f>
        <v>Platform Services</v>
      </c>
      <c r="J7954" t="str">
        <f>IF(VLOOKUP(TRM!A578,'TRM - TBM Crosswalk'!$A$2:'TRM - TBM Crosswalk'!$I$1008,8,FALSE)=0,"",VLOOKUP(TRM!A578,'TRM - TBM Crosswalk'!$A$2:'TRM - TBM Crosswalk'!$I$1008,8,FALSE))</f>
        <v>Data Services</v>
      </c>
      <c r="K7954" t="str">
        <f>IF(VLOOKUP(TRM!A578,'TRM - TBM Crosswalk'!$A$2:'TRM - TBM Crosswalk'!$I$1008,9,FALSE)=0,"",VLOOKUP(TRM!A578,'TRM - TBM Crosswalk'!$A$2:'TRM - TBM Crosswalk'!$I$1008,9,FALSE))</f>
        <v>Data Analytics &amp; Visualizations</v>
      </c>
    </row>
    <row r="7955" spans="1:11" x14ac:dyDescent="0.45">
      <c r="A7955" t="str">
        <f>TRM!A579</f>
        <v>A02.020.210</v>
      </c>
      <c r="B7955" t="str">
        <f>TRM!B579</f>
        <v>Standardized / Canned</v>
      </c>
      <c r="C7955" t="str">
        <f>TRM!C579</f>
        <v>SAP Crystal Reports, version for Microsoft Visual Studio | 13.0.24.2970</v>
      </c>
      <c r="D7955">
        <f>TRM!D579</f>
        <v>0</v>
      </c>
      <c r="E7955" t="str">
        <f>IF(VLOOKUP(TRM!A579,'TRM - TBM Crosswalk'!$A$2:'TRM - TBM Crosswalk'!$I$1008,3,FALSE)="N/A","TBD","")</f>
        <v/>
      </c>
      <c r="F7955" t="str">
        <f>IF(VLOOKUP(TRM!A579,'TRM - TBM Crosswalk'!$A$2:'TRM - TBM Crosswalk'!$I$1008,4,FALSE)=0,"",VLOOKUP(TRM!A579,'TRM - TBM Crosswalk'!$A$2:'TRM - TBM Crosswalk'!$I$1008,4,FALSE))</f>
        <v/>
      </c>
      <c r="G7955" t="str">
        <f>IF(VLOOKUP(TRM!A579,'TRM - TBM Crosswalk'!$A$2:'TRM - TBM Crosswalk'!$I$1008,5,FALSE)=0,"",VLOOKUP(TRM!A579,'TRM - TBM Crosswalk'!$A$2:'TRM - TBM Crosswalk'!$I$1008,5,FALSE))</f>
        <v/>
      </c>
      <c r="H7955" t="str">
        <f>IF(VLOOKUP(TRM!A579,'TRM - TBM Crosswalk'!$A$2:'TRM - TBM Crosswalk'!$I$1008,6,FALSE)=0,"",VLOOKUP(TRM!A579,'TRM - TBM Crosswalk'!$A$2:'TRM - TBM Crosswalk'!$I$1008,6,FALSE))</f>
        <v/>
      </c>
      <c r="I7955" t="str">
        <f>IF(VLOOKUP(TRM!A579,'TRM - TBM Crosswalk'!$A$2:'TRM - TBM Crosswalk'!$I$1008,7,FALSE)=0,"",VLOOKUP(TRM!A579,'TRM - TBM Crosswalk'!$A$2:'TRM - TBM Crosswalk'!$I$1008,7,FALSE))</f>
        <v>Platform Services</v>
      </c>
      <c r="J7955" t="str">
        <f>IF(VLOOKUP(TRM!A579,'TRM - TBM Crosswalk'!$A$2:'TRM - TBM Crosswalk'!$I$1008,8,FALSE)=0,"",VLOOKUP(TRM!A579,'TRM - TBM Crosswalk'!$A$2:'TRM - TBM Crosswalk'!$I$1008,8,FALSE))</f>
        <v>Data Services</v>
      </c>
      <c r="K7955" t="str">
        <f>IF(VLOOKUP(TRM!A579,'TRM - TBM Crosswalk'!$A$2:'TRM - TBM Crosswalk'!$I$1008,9,FALSE)=0,"",VLOOKUP(TRM!A579,'TRM - TBM Crosswalk'!$A$2:'TRM - TBM Crosswalk'!$I$1008,9,FALSE))</f>
        <v>Data Analytics &amp; Visualizations</v>
      </c>
    </row>
    <row r="7956" spans="1:11" x14ac:dyDescent="0.45">
      <c r="A7956" t="str">
        <f>TRM!A656</f>
        <v>A02.021</v>
      </c>
      <c r="B7956" t="str">
        <f>TRM!B656</f>
        <v>Data Management</v>
      </c>
      <c r="C7956" t="str">
        <f>TRM!C656</f>
        <v>TreeSize(64 bit) | 6.3.3</v>
      </c>
      <c r="D7956">
        <f>TRM!D656</f>
        <v>0</v>
      </c>
      <c r="E7956" t="str">
        <f>IF(VLOOKUP(TRM!A656,'TRM - TBM Crosswalk'!$A$2:'TRM - TBM Crosswalk'!$I$1008,3,FALSE)="N/A","TBD","")</f>
        <v/>
      </c>
      <c r="F7956" t="str">
        <f>IF(VLOOKUP(TRM!A656,'TRM - TBM Crosswalk'!$A$2:'TRM - TBM Crosswalk'!$I$1008,4,FALSE)=0,"",VLOOKUP(TRM!A656,'TRM - TBM Crosswalk'!$A$2:'TRM - TBM Crosswalk'!$I$1008,4,FALSE))</f>
        <v/>
      </c>
      <c r="G7956" t="str">
        <f>IF(VLOOKUP(TRM!A656,'TRM - TBM Crosswalk'!$A$2:'TRM - TBM Crosswalk'!$I$1008,5,FALSE)=0,"",VLOOKUP(TRM!A656,'TRM - TBM Crosswalk'!$A$2:'TRM - TBM Crosswalk'!$I$1008,5,FALSE))</f>
        <v/>
      </c>
      <c r="H7956" t="str">
        <f>IF(VLOOKUP(TRM!A656,'TRM - TBM Crosswalk'!$A$2:'TRM - TBM Crosswalk'!$I$1008,6,FALSE)=0,"",VLOOKUP(TRM!A656,'TRM - TBM Crosswalk'!$A$2:'TRM - TBM Crosswalk'!$I$1008,6,FALSE))</f>
        <v/>
      </c>
      <c r="I7956" t="str">
        <f>IF(VLOOKUP(TRM!A656,'TRM - TBM Crosswalk'!$A$2:'TRM - TBM Crosswalk'!$I$1008,7,FALSE)=0,"",VLOOKUP(TRM!A656,'TRM - TBM Crosswalk'!$A$2:'TRM - TBM Crosswalk'!$I$1008,7,FALSE))</f>
        <v>Platform Services</v>
      </c>
      <c r="J7956" t="str">
        <f>IF(VLOOKUP(TRM!A656,'TRM - TBM Crosswalk'!$A$2:'TRM - TBM Crosswalk'!$I$1008,8,FALSE)=0,"",VLOOKUP(TRM!A656,'TRM - TBM Crosswalk'!$A$2:'TRM - TBM Crosswalk'!$I$1008,8,FALSE))</f>
        <v>Data Services</v>
      </c>
      <c r="K7956" t="str">
        <f>IF(VLOOKUP(TRM!A656,'TRM - TBM Crosswalk'!$A$2:'TRM - TBM Crosswalk'!$I$1008,9,FALSE)=0,"",VLOOKUP(TRM!A656,'TRM - TBM Crosswalk'!$A$2:'TRM - TBM Crosswalk'!$I$1008,9,FALSE))</f>
        <v>Data Management</v>
      </c>
    </row>
    <row r="7957" spans="1:11" x14ac:dyDescent="0.45">
      <c r="A7957" t="str">
        <f>TRM!A806</f>
        <v>A02.021.226</v>
      </c>
      <c r="B7957" t="str">
        <f>TRM!B806</f>
        <v>Database Management System</v>
      </c>
      <c r="C7957" t="str">
        <f>TRM!C806</f>
        <v>Informix Client-SDK | 4.10.TC7</v>
      </c>
      <c r="D7957">
        <f>TRM!D806</f>
        <v>0</v>
      </c>
      <c r="E7957" t="str">
        <f>IF(VLOOKUP(TRM!A806,'TRM - TBM Crosswalk'!$A$2:'TRM - TBM Crosswalk'!$I$1008,3,FALSE)="N/A","TBD","")</f>
        <v/>
      </c>
      <c r="F7957" t="str">
        <f>IF(VLOOKUP(TRM!A806,'TRM - TBM Crosswalk'!$A$2:'TRM - TBM Crosswalk'!$I$1008,4,FALSE)=0,"",VLOOKUP(TRM!A806,'TRM - TBM Crosswalk'!$A$2:'TRM - TBM Crosswalk'!$I$1008,4,FALSE))</f>
        <v/>
      </c>
      <c r="G7957" t="str">
        <f>IF(VLOOKUP(TRM!A806,'TRM - TBM Crosswalk'!$A$2:'TRM - TBM Crosswalk'!$I$1008,5,FALSE)=0,"",VLOOKUP(TRM!A806,'TRM - TBM Crosswalk'!$A$2:'TRM - TBM Crosswalk'!$I$1008,5,FALSE))</f>
        <v>Platform</v>
      </c>
      <c r="H7957" t="str">
        <f>IF(VLOOKUP(TRM!A806,'TRM - TBM Crosswalk'!$A$2:'TRM - TBM Crosswalk'!$I$1008,6,FALSE)=0,"",VLOOKUP(TRM!A806,'TRM - TBM Crosswalk'!$A$2:'TRM - TBM Crosswalk'!$I$1008,6,FALSE))</f>
        <v/>
      </c>
      <c r="I7957" t="str">
        <f>IF(VLOOKUP(TRM!A806,'TRM - TBM Crosswalk'!$A$2:'TRM - TBM Crosswalk'!$I$1008,7,FALSE)=0,"",VLOOKUP(TRM!A806,'TRM - TBM Crosswalk'!$A$2:'TRM - TBM Crosswalk'!$I$1008,7,FALSE))</f>
        <v>Platform Services</v>
      </c>
      <c r="J7957" t="str">
        <f>IF(VLOOKUP(TRM!A806,'TRM - TBM Crosswalk'!$A$2:'TRM - TBM Crosswalk'!$I$1008,8,FALSE)=0,"",VLOOKUP(TRM!A806,'TRM - TBM Crosswalk'!$A$2:'TRM - TBM Crosswalk'!$I$1008,8,FALSE))</f>
        <v>Data Services</v>
      </c>
      <c r="K7957" t="str">
        <f>IF(VLOOKUP(TRM!A806,'TRM - TBM Crosswalk'!$A$2:'TRM - TBM Crosswalk'!$I$1008,9,FALSE)=0,"",VLOOKUP(TRM!A806,'TRM - TBM Crosswalk'!$A$2:'TRM - TBM Crosswalk'!$I$1008,9,FALSE))</f>
        <v>Database</v>
      </c>
    </row>
    <row r="7958" spans="1:11" x14ac:dyDescent="0.45">
      <c r="A7958" t="str">
        <f>TRM!A807</f>
        <v>A02.021.226</v>
      </c>
      <c r="B7958" t="str">
        <f>TRM!B807</f>
        <v>Database Management System</v>
      </c>
      <c r="C7958" t="str">
        <f>TRM!C807</f>
        <v>lockgcstartup</v>
      </c>
      <c r="D7958">
        <f>TRM!D807</f>
        <v>0</v>
      </c>
      <c r="E7958" t="str">
        <f>IF(VLOOKUP(TRM!A807,'TRM - TBM Crosswalk'!$A$2:'TRM - TBM Crosswalk'!$I$1008,3,FALSE)="N/A","TBD","")</f>
        <v/>
      </c>
      <c r="F7958" t="str">
        <f>IF(VLOOKUP(TRM!A807,'TRM - TBM Crosswalk'!$A$2:'TRM - TBM Crosswalk'!$I$1008,4,FALSE)=0,"",VLOOKUP(TRM!A807,'TRM - TBM Crosswalk'!$A$2:'TRM - TBM Crosswalk'!$I$1008,4,FALSE))</f>
        <v/>
      </c>
      <c r="G7958" t="str">
        <f>IF(VLOOKUP(TRM!A807,'TRM - TBM Crosswalk'!$A$2:'TRM - TBM Crosswalk'!$I$1008,5,FALSE)=0,"",VLOOKUP(TRM!A807,'TRM - TBM Crosswalk'!$A$2:'TRM - TBM Crosswalk'!$I$1008,5,FALSE))</f>
        <v>Platform</v>
      </c>
      <c r="H7958" t="str">
        <f>IF(VLOOKUP(TRM!A807,'TRM - TBM Crosswalk'!$A$2:'TRM - TBM Crosswalk'!$I$1008,6,FALSE)=0,"",VLOOKUP(TRM!A807,'TRM - TBM Crosswalk'!$A$2:'TRM - TBM Crosswalk'!$I$1008,6,FALSE))</f>
        <v/>
      </c>
      <c r="I7958" t="str">
        <f>IF(VLOOKUP(TRM!A807,'TRM - TBM Crosswalk'!$A$2:'TRM - TBM Crosswalk'!$I$1008,7,FALSE)=0,"",VLOOKUP(TRM!A807,'TRM - TBM Crosswalk'!$A$2:'TRM - TBM Crosswalk'!$I$1008,7,FALSE))</f>
        <v>Platform Services</v>
      </c>
      <c r="J7958" t="str">
        <f>IF(VLOOKUP(TRM!A807,'TRM - TBM Crosswalk'!$A$2:'TRM - TBM Crosswalk'!$I$1008,8,FALSE)=0,"",VLOOKUP(TRM!A807,'TRM - TBM Crosswalk'!$A$2:'TRM - TBM Crosswalk'!$I$1008,8,FALSE))</f>
        <v>Data Services</v>
      </c>
      <c r="K7958" t="str">
        <f>IF(VLOOKUP(TRM!A807,'TRM - TBM Crosswalk'!$A$2:'TRM - TBM Crosswalk'!$I$1008,9,FALSE)=0,"",VLOOKUP(TRM!A807,'TRM - TBM Crosswalk'!$A$2:'TRM - TBM Crosswalk'!$I$1008,9,FALSE))</f>
        <v>Database</v>
      </c>
    </row>
    <row r="7959" spans="1:11" x14ac:dyDescent="0.45">
      <c r="A7959" t="str">
        <f>TRM!A808</f>
        <v>A02.021.226</v>
      </c>
      <c r="B7959" t="str">
        <f>TRM!B808</f>
        <v>Database Management System</v>
      </c>
      <c r="C7959" t="str">
        <f>TRM!C808</f>
        <v>Microsoft Access database engine 2010 (English) | 14.0.4763.1000</v>
      </c>
      <c r="D7959">
        <f>TRM!D808</f>
        <v>0</v>
      </c>
      <c r="E7959" t="str">
        <f>IF(VLOOKUP(TRM!A808,'TRM - TBM Crosswalk'!$A$2:'TRM - TBM Crosswalk'!$I$1008,3,FALSE)="N/A","TBD","")</f>
        <v/>
      </c>
      <c r="F7959" t="str">
        <f>IF(VLOOKUP(TRM!A808,'TRM - TBM Crosswalk'!$A$2:'TRM - TBM Crosswalk'!$I$1008,4,FALSE)=0,"",VLOOKUP(TRM!A808,'TRM - TBM Crosswalk'!$A$2:'TRM - TBM Crosswalk'!$I$1008,4,FALSE))</f>
        <v/>
      </c>
      <c r="G7959" t="str">
        <f>IF(VLOOKUP(TRM!A808,'TRM - TBM Crosswalk'!$A$2:'TRM - TBM Crosswalk'!$I$1008,5,FALSE)=0,"",VLOOKUP(TRM!A808,'TRM - TBM Crosswalk'!$A$2:'TRM - TBM Crosswalk'!$I$1008,5,FALSE))</f>
        <v>Platform</v>
      </c>
      <c r="H7959" t="str">
        <f>IF(VLOOKUP(TRM!A808,'TRM - TBM Crosswalk'!$A$2:'TRM - TBM Crosswalk'!$I$1008,6,FALSE)=0,"",VLOOKUP(TRM!A808,'TRM - TBM Crosswalk'!$A$2:'TRM - TBM Crosswalk'!$I$1008,6,FALSE))</f>
        <v/>
      </c>
      <c r="I7959" t="str">
        <f>IF(VLOOKUP(TRM!A808,'TRM - TBM Crosswalk'!$A$2:'TRM - TBM Crosswalk'!$I$1008,7,FALSE)=0,"",VLOOKUP(TRM!A808,'TRM - TBM Crosswalk'!$A$2:'TRM - TBM Crosswalk'!$I$1008,7,FALSE))</f>
        <v>Platform Services</v>
      </c>
      <c r="J7959" t="str">
        <f>IF(VLOOKUP(TRM!A808,'TRM - TBM Crosswalk'!$A$2:'TRM - TBM Crosswalk'!$I$1008,8,FALSE)=0,"",VLOOKUP(TRM!A808,'TRM - TBM Crosswalk'!$A$2:'TRM - TBM Crosswalk'!$I$1008,8,FALSE))</f>
        <v>Data Services</v>
      </c>
      <c r="K7959" t="str">
        <f>IF(VLOOKUP(TRM!A808,'TRM - TBM Crosswalk'!$A$2:'TRM - TBM Crosswalk'!$I$1008,9,FALSE)=0,"",VLOOKUP(TRM!A808,'TRM - TBM Crosswalk'!$A$2:'TRM - TBM Crosswalk'!$I$1008,9,FALSE))</f>
        <v>Database</v>
      </c>
    </row>
    <row r="7960" spans="1:11" x14ac:dyDescent="0.45">
      <c r="A7960" t="str">
        <f>TRM!A3202</f>
        <v>A02.023.262</v>
      </c>
      <c r="B7960" t="str">
        <f>TRM!B3202</f>
        <v>Document Management System</v>
      </c>
      <c r="C7960" t="str">
        <f>TRM!C3202</f>
        <v>Hyland Diagnostics Components | 17.0.170</v>
      </c>
      <c r="D7960">
        <f>TRM!D3202</f>
        <v>0</v>
      </c>
      <c r="E7960" t="str">
        <f>IF(VLOOKUP(TRM!A3202,'TRM - TBM Crosswalk'!$A$2:'TRM - TBM Crosswalk'!$I$1008,3,FALSE)="N/A","TBD","")</f>
        <v/>
      </c>
      <c r="F7960" t="str">
        <f>IF(VLOOKUP(TRM!A3202,'TRM - TBM Crosswalk'!$A$2:'TRM - TBM Crosswalk'!$I$1008,4,FALSE)=0,"",VLOOKUP(TRM!A3202,'TRM - TBM Crosswalk'!$A$2:'TRM - TBM Crosswalk'!$I$1008,4,FALSE))</f>
        <v/>
      </c>
      <c r="G7960" t="str">
        <f>IF(VLOOKUP(TRM!A3202,'TRM - TBM Crosswalk'!$A$2:'TRM - TBM Crosswalk'!$I$1008,5,FALSE)=0,"",VLOOKUP(TRM!A3202,'TRM - TBM Crosswalk'!$A$2:'TRM - TBM Crosswalk'!$I$1008,5,FALSE))</f>
        <v/>
      </c>
      <c r="H7960" t="str">
        <f>IF(VLOOKUP(TRM!A3202,'TRM - TBM Crosswalk'!$A$2:'TRM - TBM Crosswalk'!$I$1008,6,FALSE)=0,"",VLOOKUP(TRM!A3202,'TRM - TBM Crosswalk'!$A$2:'TRM - TBM Crosswalk'!$I$1008,6,FALSE))</f>
        <v/>
      </c>
      <c r="I7960" t="str">
        <f>IF(VLOOKUP(TRM!A3202,'TRM - TBM Crosswalk'!$A$2:'TRM - TBM Crosswalk'!$I$1008,7,FALSE)=0,"",VLOOKUP(TRM!A3202,'TRM - TBM Crosswalk'!$A$2:'TRM - TBM Crosswalk'!$I$1008,7,FALSE))</f>
        <v>Platform Services</v>
      </c>
      <c r="J7960" t="str">
        <f>IF(VLOOKUP(TRM!A3202,'TRM - TBM Crosswalk'!$A$2:'TRM - TBM Crosswalk'!$I$1008,8,FALSE)=0,"",VLOOKUP(TRM!A3202,'TRM - TBM Crosswalk'!$A$2:'TRM - TBM Crosswalk'!$I$1008,8,FALSE))</f>
        <v>Applications Services</v>
      </c>
      <c r="K7960" t="str">
        <f>IF(VLOOKUP(TRM!A3202,'TRM - TBM Crosswalk'!$A$2:'TRM - TBM Crosswalk'!$I$1008,9,FALSE)=0,"",VLOOKUP(TRM!A3202,'TRM - TBM Crosswalk'!$A$2:'TRM - TBM Crosswalk'!$I$1008,9,FALSE))</f>
        <v>Content Management</v>
      </c>
    </row>
    <row r="7961" spans="1:11" x14ac:dyDescent="0.45">
      <c r="A7961" t="str">
        <f>TRM!A6031</f>
        <v>A02.031.392#</v>
      </c>
      <c r="B7961" t="str">
        <f>TRM!B6031</f>
        <v>Printing#</v>
      </c>
      <c r="C7961" t="str">
        <f>TRM!C6031</f>
        <v>Canon MF4800 Series | 4.1.0.1</v>
      </c>
      <c r="D7961">
        <f>TRM!D6031</f>
        <v>0</v>
      </c>
      <c r="E7961" t="str">
        <f>IF(VLOOKUP(TRM!A6031,'TRM - TBM Crosswalk'!$A$2:'TRM - TBM Crosswalk'!$I$1008,3,FALSE)="N/A","TBD","")</f>
        <v/>
      </c>
      <c r="F7961" t="str">
        <f>IF(VLOOKUP(TRM!A6031,'TRM - TBM Crosswalk'!$A$2:'TRM - TBM Crosswalk'!$I$1008,4,FALSE)=0,"",VLOOKUP(TRM!A6031,'TRM - TBM Crosswalk'!$A$2:'TRM - TBM Crosswalk'!$I$1008,4,FALSE))</f>
        <v/>
      </c>
      <c r="G7961" t="str">
        <f>IF(VLOOKUP(TRM!A6031,'TRM - TBM Crosswalk'!$A$2:'TRM - TBM Crosswalk'!$I$1008,5,FALSE)=0,"",VLOOKUP(TRM!A6031,'TRM - TBM Crosswalk'!$A$2:'TRM - TBM Crosswalk'!$I$1008,5,FALSE))</f>
        <v>End User</v>
      </c>
      <c r="H7961" t="str">
        <f>IF(VLOOKUP(TRM!A6031,'TRM - TBM Crosswalk'!$A$2:'TRM - TBM Crosswalk'!$I$1008,6,FALSE)=0,"",VLOOKUP(TRM!A6031,'TRM - TBM Crosswalk'!$A$2:'TRM - TBM Crosswalk'!$I$1008,6,FALSE))</f>
        <v>Workspace</v>
      </c>
      <c r="I7961" t="str">
        <f>IF(VLOOKUP(TRM!A6031,'TRM - TBM Crosswalk'!$A$2:'TRM - TBM Crosswalk'!$I$1008,7,FALSE)=0,"",VLOOKUP(TRM!A6031,'TRM - TBM Crosswalk'!$A$2:'TRM - TBM Crosswalk'!$I$1008,7,FALSE))</f>
        <v/>
      </c>
      <c r="J7961" t="str">
        <f>IF(VLOOKUP(TRM!A6031,'TRM - TBM Crosswalk'!$A$2:'TRM - TBM Crosswalk'!$I$1008,8,FALSE)=0,"",VLOOKUP(TRM!A6031,'TRM - TBM Crosswalk'!$A$2:'TRM - TBM Crosswalk'!$I$1008,8,FALSE))</f>
        <v/>
      </c>
      <c r="K7961" t="str">
        <f>IF(VLOOKUP(TRM!A6031,'TRM - TBM Crosswalk'!$A$2:'TRM - TBM Crosswalk'!$I$1008,9,FALSE)=0,"",VLOOKUP(TRM!A6031,'TRM - TBM Crosswalk'!$A$2:'TRM - TBM Crosswalk'!$I$1008,9,FALSE))</f>
        <v/>
      </c>
    </row>
    <row r="7962" spans="1:11" x14ac:dyDescent="0.45">
      <c r="A7962" t="str">
        <f>TRM!A6032</f>
        <v>A02.031.392#</v>
      </c>
      <c r="B7962" t="str">
        <f>TRM!B6032</f>
        <v>Printing#</v>
      </c>
      <c r="C7962" t="str">
        <f>TRM!C6032</f>
        <v>Canon MF720C Series | 4.8.0.0</v>
      </c>
      <c r="D7962">
        <f>TRM!D6032</f>
        <v>0</v>
      </c>
      <c r="E7962" t="str">
        <f>IF(VLOOKUP(TRM!A6032,'TRM - TBM Crosswalk'!$A$2:'TRM - TBM Crosswalk'!$I$1008,3,FALSE)="N/A","TBD","")</f>
        <v/>
      </c>
      <c r="F7962" t="str">
        <f>IF(VLOOKUP(TRM!A6032,'TRM - TBM Crosswalk'!$A$2:'TRM - TBM Crosswalk'!$I$1008,4,FALSE)=0,"",VLOOKUP(TRM!A6032,'TRM - TBM Crosswalk'!$A$2:'TRM - TBM Crosswalk'!$I$1008,4,FALSE))</f>
        <v/>
      </c>
      <c r="G7962" t="str">
        <f>IF(VLOOKUP(TRM!A6032,'TRM - TBM Crosswalk'!$A$2:'TRM - TBM Crosswalk'!$I$1008,5,FALSE)=0,"",VLOOKUP(TRM!A6032,'TRM - TBM Crosswalk'!$A$2:'TRM - TBM Crosswalk'!$I$1008,5,FALSE))</f>
        <v>End User</v>
      </c>
      <c r="H7962" t="str">
        <f>IF(VLOOKUP(TRM!A6032,'TRM - TBM Crosswalk'!$A$2:'TRM - TBM Crosswalk'!$I$1008,6,FALSE)=0,"",VLOOKUP(TRM!A6032,'TRM - TBM Crosswalk'!$A$2:'TRM - TBM Crosswalk'!$I$1008,6,FALSE))</f>
        <v>Workspace</v>
      </c>
      <c r="I7962" t="str">
        <f>IF(VLOOKUP(TRM!A6032,'TRM - TBM Crosswalk'!$A$2:'TRM - TBM Crosswalk'!$I$1008,7,FALSE)=0,"",VLOOKUP(TRM!A6032,'TRM - TBM Crosswalk'!$A$2:'TRM - TBM Crosswalk'!$I$1008,7,FALSE))</f>
        <v/>
      </c>
      <c r="J7962" t="str">
        <f>IF(VLOOKUP(TRM!A6032,'TRM - TBM Crosswalk'!$A$2:'TRM - TBM Crosswalk'!$I$1008,8,FALSE)=0,"",VLOOKUP(TRM!A6032,'TRM - TBM Crosswalk'!$A$2:'TRM - TBM Crosswalk'!$I$1008,8,FALSE))</f>
        <v/>
      </c>
      <c r="K7962" t="str">
        <f>IF(VLOOKUP(TRM!A6032,'TRM - TBM Crosswalk'!$A$2:'TRM - TBM Crosswalk'!$I$1008,9,FALSE)=0,"",VLOOKUP(TRM!A6032,'TRM - TBM Crosswalk'!$A$2:'TRM - TBM Crosswalk'!$I$1008,9,FALSE))</f>
        <v/>
      </c>
    </row>
    <row r="7963" spans="1:11" x14ac:dyDescent="0.45">
      <c r="A7963" t="str">
        <f>TRM!A6033</f>
        <v>A02.031.392#</v>
      </c>
      <c r="B7963" t="str">
        <f>TRM!B6033</f>
        <v>Printing#</v>
      </c>
      <c r="C7963" t="str">
        <f>TRM!C6033</f>
        <v>Canon MF720C Series | 4.8.0.2</v>
      </c>
      <c r="D7963">
        <f>TRM!D6033</f>
        <v>0</v>
      </c>
      <c r="E7963" t="str">
        <f>IF(VLOOKUP(TRM!A6033,'TRM - TBM Crosswalk'!$A$2:'TRM - TBM Crosswalk'!$I$1008,3,FALSE)="N/A","TBD","")</f>
        <v/>
      </c>
      <c r="F7963" t="str">
        <f>IF(VLOOKUP(TRM!A6033,'TRM - TBM Crosswalk'!$A$2:'TRM - TBM Crosswalk'!$I$1008,4,FALSE)=0,"",VLOOKUP(TRM!A6033,'TRM - TBM Crosswalk'!$A$2:'TRM - TBM Crosswalk'!$I$1008,4,FALSE))</f>
        <v/>
      </c>
      <c r="G7963" t="str">
        <f>IF(VLOOKUP(TRM!A6033,'TRM - TBM Crosswalk'!$A$2:'TRM - TBM Crosswalk'!$I$1008,5,FALSE)=0,"",VLOOKUP(TRM!A6033,'TRM - TBM Crosswalk'!$A$2:'TRM - TBM Crosswalk'!$I$1008,5,FALSE))</f>
        <v>End User</v>
      </c>
      <c r="H7963" t="str">
        <f>IF(VLOOKUP(TRM!A6033,'TRM - TBM Crosswalk'!$A$2:'TRM - TBM Crosswalk'!$I$1008,6,FALSE)=0,"",VLOOKUP(TRM!A6033,'TRM - TBM Crosswalk'!$A$2:'TRM - TBM Crosswalk'!$I$1008,6,FALSE))</f>
        <v>Workspace</v>
      </c>
      <c r="I7963" t="str">
        <f>IF(VLOOKUP(TRM!A6033,'TRM - TBM Crosswalk'!$A$2:'TRM - TBM Crosswalk'!$I$1008,7,FALSE)=0,"",VLOOKUP(TRM!A6033,'TRM - TBM Crosswalk'!$A$2:'TRM - TBM Crosswalk'!$I$1008,7,FALSE))</f>
        <v/>
      </c>
      <c r="J7963" t="str">
        <f>IF(VLOOKUP(TRM!A6033,'TRM - TBM Crosswalk'!$A$2:'TRM - TBM Crosswalk'!$I$1008,8,FALSE)=0,"",VLOOKUP(TRM!A6033,'TRM - TBM Crosswalk'!$A$2:'TRM - TBM Crosswalk'!$I$1008,8,FALSE))</f>
        <v/>
      </c>
      <c r="K7963" t="str">
        <f>IF(VLOOKUP(TRM!A6033,'TRM - TBM Crosswalk'!$A$2:'TRM - TBM Crosswalk'!$I$1008,9,FALSE)=0,"",VLOOKUP(TRM!A6033,'TRM - TBM Crosswalk'!$A$2:'TRM - TBM Crosswalk'!$I$1008,9,FALSE))</f>
        <v/>
      </c>
    </row>
    <row r="7964" spans="1:11" x14ac:dyDescent="0.45">
      <c r="A7964" t="str">
        <f>TRM!A7036</f>
        <v>B06.302.057</v>
      </c>
      <c r="B7964" t="str">
        <f>TRM!B7036</f>
        <v>Conservation, Marine and Land Management</v>
      </c>
      <c r="C7964" t="str">
        <f>TRM!C7036</f>
        <v>Cruise Methods Tutorial 04.25.2011</v>
      </c>
      <c r="D7964">
        <f>TRM!D7036</f>
        <v>0</v>
      </c>
      <c r="E7964" t="str">
        <f>IF(VLOOKUP(TRM!A7036,'TRM - TBM Crosswalk'!$A$2:'TRM - TBM Crosswalk'!$I$1008,3,FALSE)="N/A","TBD","")</f>
        <v/>
      </c>
      <c r="F7964" t="str">
        <f>IF(VLOOKUP(TRM!A7036,'TRM - TBM Crosswalk'!$A$2:'TRM - TBM Crosswalk'!$I$1008,4,FALSE)=0,"",VLOOKUP(TRM!A7036,'TRM - TBM Crosswalk'!$A$2:'TRM - TBM Crosswalk'!$I$1008,4,FALSE))</f>
        <v>Business Capability</v>
      </c>
      <c r="G7964" t="str">
        <f>IF(VLOOKUP(TRM!A7036,'TRM - TBM Crosswalk'!$A$2:'TRM - TBM Crosswalk'!$I$1008,5,FALSE)=0,"",VLOOKUP(TRM!A7036,'TRM - TBM Crosswalk'!$A$2:'TRM - TBM Crosswalk'!$I$1008,5,FALSE))</f>
        <v/>
      </c>
      <c r="H7964" t="str">
        <f>IF(VLOOKUP(TRM!A7036,'TRM - TBM Crosswalk'!$A$2:'TRM - TBM Crosswalk'!$I$1008,6,FALSE)=0,"",VLOOKUP(TRM!A7036,'TRM - TBM Crosswalk'!$A$2:'TRM - TBM Crosswalk'!$I$1008,6,FALSE))</f>
        <v/>
      </c>
      <c r="I7964" t="str">
        <f>IF(VLOOKUP(TRM!A7036,'TRM - TBM Crosswalk'!$A$2:'TRM - TBM Crosswalk'!$I$1008,7,FALSE)=0,"",VLOOKUP(TRM!A7036,'TRM - TBM Crosswalk'!$A$2:'TRM - TBM Crosswalk'!$I$1008,7,FALSE))</f>
        <v/>
      </c>
      <c r="J7964" t="str">
        <f>IF(VLOOKUP(TRM!A7036,'TRM - TBM Crosswalk'!$A$2:'TRM - TBM Crosswalk'!$I$1008,8,FALSE)=0,"",VLOOKUP(TRM!A7036,'TRM - TBM Crosswalk'!$A$2:'TRM - TBM Crosswalk'!$I$1008,8,FALSE))</f>
        <v/>
      </c>
      <c r="K7964" t="str">
        <f>IF(VLOOKUP(TRM!A7036,'TRM - TBM Crosswalk'!$A$2:'TRM - TBM Crosswalk'!$I$1008,9,FALSE)=0,"",VLOOKUP(TRM!A7036,'TRM - TBM Crosswalk'!$A$2:'TRM - TBM Crosswalk'!$I$1008,9,FALSE))</f>
        <v/>
      </c>
    </row>
    <row r="7965" spans="1:11" x14ac:dyDescent="0.45">
      <c r="A7965" t="str">
        <f>TRM!A7037</f>
        <v>B06.302.057</v>
      </c>
      <c r="B7965" t="str">
        <f>TRM!B7037</f>
        <v>Conservation, Marine and Land Management</v>
      </c>
      <c r="C7965" t="str">
        <f>TRM!C7037</f>
        <v>Cruise Processing 07.21.2015</v>
      </c>
      <c r="D7965">
        <f>TRM!D7037</f>
        <v>0</v>
      </c>
      <c r="E7965" t="str">
        <f>IF(VLOOKUP(TRM!A7037,'TRM - TBM Crosswalk'!$A$2:'TRM - TBM Crosswalk'!$I$1008,3,FALSE)="N/A","TBD","")</f>
        <v/>
      </c>
      <c r="F7965" t="str">
        <f>IF(VLOOKUP(TRM!A7037,'TRM - TBM Crosswalk'!$A$2:'TRM - TBM Crosswalk'!$I$1008,4,FALSE)=0,"",VLOOKUP(TRM!A7037,'TRM - TBM Crosswalk'!$A$2:'TRM - TBM Crosswalk'!$I$1008,4,FALSE))</f>
        <v>Business Capability</v>
      </c>
      <c r="G7965" t="str">
        <f>IF(VLOOKUP(TRM!A7037,'TRM - TBM Crosswalk'!$A$2:'TRM - TBM Crosswalk'!$I$1008,5,FALSE)=0,"",VLOOKUP(TRM!A7037,'TRM - TBM Crosswalk'!$A$2:'TRM - TBM Crosswalk'!$I$1008,5,FALSE))</f>
        <v/>
      </c>
      <c r="H7965" t="str">
        <f>IF(VLOOKUP(TRM!A7037,'TRM - TBM Crosswalk'!$A$2:'TRM - TBM Crosswalk'!$I$1008,6,FALSE)=0,"",VLOOKUP(TRM!A7037,'TRM - TBM Crosswalk'!$A$2:'TRM - TBM Crosswalk'!$I$1008,6,FALSE))</f>
        <v/>
      </c>
      <c r="I7965" t="str">
        <f>IF(VLOOKUP(TRM!A7037,'TRM - TBM Crosswalk'!$A$2:'TRM - TBM Crosswalk'!$I$1008,7,FALSE)=0,"",VLOOKUP(TRM!A7037,'TRM - TBM Crosswalk'!$A$2:'TRM - TBM Crosswalk'!$I$1008,7,FALSE))</f>
        <v/>
      </c>
      <c r="J7965" t="str">
        <f>IF(VLOOKUP(TRM!A7037,'TRM - TBM Crosswalk'!$A$2:'TRM - TBM Crosswalk'!$I$1008,8,FALSE)=0,"",VLOOKUP(TRM!A7037,'TRM - TBM Crosswalk'!$A$2:'TRM - TBM Crosswalk'!$I$1008,8,FALSE))</f>
        <v/>
      </c>
      <c r="K7965" t="str">
        <f>IF(VLOOKUP(TRM!A7037,'TRM - TBM Crosswalk'!$A$2:'TRM - TBM Crosswalk'!$I$1008,9,FALSE)=0,"",VLOOKUP(TRM!A7037,'TRM - TBM Crosswalk'!$A$2:'TRM - TBM Crosswalk'!$I$1008,9,FALSE))</f>
        <v/>
      </c>
    </row>
    <row r="7966" spans="1:11" x14ac:dyDescent="0.45">
      <c r="A7966" t="str">
        <f>TRM!A7038</f>
        <v>B06.302.057</v>
      </c>
      <c r="B7966" t="str">
        <f>TRM!B7038</f>
        <v>Conservation, Marine and Land Management</v>
      </c>
      <c r="C7966" t="str">
        <f>TRM!C7038</f>
        <v>Cruise Processing 08.09.2017</v>
      </c>
      <c r="D7966">
        <f>TRM!D7038</f>
        <v>0</v>
      </c>
      <c r="E7966" t="str">
        <f>IF(VLOOKUP(TRM!A7038,'TRM - TBM Crosswalk'!$A$2:'TRM - TBM Crosswalk'!$I$1008,3,FALSE)="N/A","TBD","")</f>
        <v/>
      </c>
      <c r="F7966" t="str">
        <f>IF(VLOOKUP(TRM!A7038,'TRM - TBM Crosswalk'!$A$2:'TRM - TBM Crosswalk'!$I$1008,4,FALSE)=0,"",VLOOKUP(TRM!A7038,'TRM - TBM Crosswalk'!$A$2:'TRM - TBM Crosswalk'!$I$1008,4,FALSE))</f>
        <v>Business Capability</v>
      </c>
      <c r="G7966" t="str">
        <f>IF(VLOOKUP(TRM!A7038,'TRM - TBM Crosswalk'!$A$2:'TRM - TBM Crosswalk'!$I$1008,5,FALSE)=0,"",VLOOKUP(TRM!A7038,'TRM - TBM Crosswalk'!$A$2:'TRM - TBM Crosswalk'!$I$1008,5,FALSE))</f>
        <v/>
      </c>
      <c r="H7966" t="str">
        <f>IF(VLOOKUP(TRM!A7038,'TRM - TBM Crosswalk'!$A$2:'TRM - TBM Crosswalk'!$I$1008,6,FALSE)=0,"",VLOOKUP(TRM!A7038,'TRM - TBM Crosswalk'!$A$2:'TRM - TBM Crosswalk'!$I$1008,6,FALSE))</f>
        <v/>
      </c>
      <c r="I7966" t="str">
        <f>IF(VLOOKUP(TRM!A7038,'TRM - TBM Crosswalk'!$A$2:'TRM - TBM Crosswalk'!$I$1008,7,FALSE)=0,"",VLOOKUP(TRM!A7038,'TRM - TBM Crosswalk'!$A$2:'TRM - TBM Crosswalk'!$I$1008,7,FALSE))</f>
        <v/>
      </c>
      <c r="J7966" t="str">
        <f>IF(VLOOKUP(TRM!A7038,'TRM - TBM Crosswalk'!$A$2:'TRM - TBM Crosswalk'!$I$1008,8,FALSE)=0,"",VLOOKUP(TRM!A7038,'TRM - TBM Crosswalk'!$A$2:'TRM - TBM Crosswalk'!$I$1008,8,FALSE))</f>
        <v/>
      </c>
      <c r="K7966" t="str">
        <f>IF(VLOOKUP(TRM!A7038,'TRM - TBM Crosswalk'!$A$2:'TRM - TBM Crosswalk'!$I$1008,9,FALSE)=0,"",VLOOKUP(TRM!A7038,'TRM - TBM Crosswalk'!$A$2:'TRM - TBM Crosswalk'!$I$1008,9,FALSE))</f>
        <v/>
      </c>
    </row>
    <row r="7967" spans="1:11" x14ac:dyDescent="0.45">
      <c r="A7967" t="str">
        <f>TRM!A7039</f>
        <v>B06.302.057</v>
      </c>
      <c r="B7967" t="str">
        <f>TRM!B7039</f>
        <v>Conservation, Marine and Land Management</v>
      </c>
      <c r="C7967" t="str">
        <f>TRM!C7039</f>
        <v>Cruise Processing 10.26.2017</v>
      </c>
      <c r="D7967">
        <f>TRM!D7039</f>
        <v>0</v>
      </c>
      <c r="E7967" t="str">
        <f>IF(VLOOKUP(TRM!A7039,'TRM - TBM Crosswalk'!$A$2:'TRM - TBM Crosswalk'!$I$1008,3,FALSE)="N/A","TBD","")</f>
        <v/>
      </c>
      <c r="F7967" t="str">
        <f>IF(VLOOKUP(TRM!A7039,'TRM - TBM Crosswalk'!$A$2:'TRM - TBM Crosswalk'!$I$1008,4,FALSE)=0,"",VLOOKUP(TRM!A7039,'TRM - TBM Crosswalk'!$A$2:'TRM - TBM Crosswalk'!$I$1008,4,FALSE))</f>
        <v>Business Capability</v>
      </c>
      <c r="G7967" t="str">
        <f>IF(VLOOKUP(TRM!A7039,'TRM - TBM Crosswalk'!$A$2:'TRM - TBM Crosswalk'!$I$1008,5,FALSE)=0,"",VLOOKUP(TRM!A7039,'TRM - TBM Crosswalk'!$A$2:'TRM - TBM Crosswalk'!$I$1008,5,FALSE))</f>
        <v/>
      </c>
      <c r="H7967" t="str">
        <f>IF(VLOOKUP(TRM!A7039,'TRM - TBM Crosswalk'!$A$2:'TRM - TBM Crosswalk'!$I$1008,6,FALSE)=0,"",VLOOKUP(TRM!A7039,'TRM - TBM Crosswalk'!$A$2:'TRM - TBM Crosswalk'!$I$1008,6,FALSE))</f>
        <v/>
      </c>
      <c r="I7967" t="str">
        <f>IF(VLOOKUP(TRM!A7039,'TRM - TBM Crosswalk'!$A$2:'TRM - TBM Crosswalk'!$I$1008,7,FALSE)=0,"",VLOOKUP(TRM!A7039,'TRM - TBM Crosswalk'!$A$2:'TRM - TBM Crosswalk'!$I$1008,7,FALSE))</f>
        <v/>
      </c>
      <c r="J7967" t="str">
        <f>IF(VLOOKUP(TRM!A7039,'TRM - TBM Crosswalk'!$A$2:'TRM - TBM Crosswalk'!$I$1008,8,FALSE)=0,"",VLOOKUP(TRM!A7039,'TRM - TBM Crosswalk'!$A$2:'TRM - TBM Crosswalk'!$I$1008,8,FALSE))</f>
        <v/>
      </c>
      <c r="K7967" t="str">
        <f>IF(VLOOKUP(TRM!A7039,'TRM - TBM Crosswalk'!$A$2:'TRM - TBM Crosswalk'!$I$1008,9,FALSE)=0,"",VLOOKUP(TRM!A7039,'TRM - TBM Crosswalk'!$A$2:'TRM - TBM Crosswalk'!$I$1008,9,FALSE))</f>
        <v/>
      </c>
    </row>
    <row r="7968" spans="1:11" x14ac:dyDescent="0.45">
      <c r="A7968" t="str">
        <f>TRM!A7040</f>
        <v>B06.302.057</v>
      </c>
      <c r="B7968" t="str">
        <f>TRM!B7040</f>
        <v>Conservation, Marine and Land Management</v>
      </c>
      <c r="C7968" t="str">
        <f>TRM!C7040</f>
        <v>Cruise Processing 11.21.2016</v>
      </c>
      <c r="D7968">
        <f>TRM!D7040</f>
        <v>0</v>
      </c>
      <c r="E7968" t="str">
        <f>IF(VLOOKUP(TRM!A7040,'TRM - TBM Crosswalk'!$A$2:'TRM - TBM Crosswalk'!$I$1008,3,FALSE)="N/A","TBD","")</f>
        <v/>
      </c>
      <c r="F7968" t="str">
        <f>IF(VLOOKUP(TRM!A7040,'TRM - TBM Crosswalk'!$A$2:'TRM - TBM Crosswalk'!$I$1008,4,FALSE)=0,"",VLOOKUP(TRM!A7040,'TRM - TBM Crosswalk'!$A$2:'TRM - TBM Crosswalk'!$I$1008,4,FALSE))</f>
        <v>Business Capability</v>
      </c>
      <c r="G7968" t="str">
        <f>IF(VLOOKUP(TRM!A7040,'TRM - TBM Crosswalk'!$A$2:'TRM - TBM Crosswalk'!$I$1008,5,FALSE)=0,"",VLOOKUP(TRM!A7040,'TRM - TBM Crosswalk'!$A$2:'TRM - TBM Crosswalk'!$I$1008,5,FALSE))</f>
        <v/>
      </c>
      <c r="H7968" t="str">
        <f>IF(VLOOKUP(TRM!A7040,'TRM - TBM Crosswalk'!$A$2:'TRM - TBM Crosswalk'!$I$1008,6,FALSE)=0,"",VLOOKUP(TRM!A7040,'TRM - TBM Crosswalk'!$A$2:'TRM - TBM Crosswalk'!$I$1008,6,FALSE))</f>
        <v/>
      </c>
      <c r="I7968" t="str">
        <f>IF(VLOOKUP(TRM!A7040,'TRM - TBM Crosswalk'!$A$2:'TRM - TBM Crosswalk'!$I$1008,7,FALSE)=0,"",VLOOKUP(TRM!A7040,'TRM - TBM Crosswalk'!$A$2:'TRM - TBM Crosswalk'!$I$1008,7,FALSE))</f>
        <v/>
      </c>
      <c r="J7968" t="str">
        <f>IF(VLOOKUP(TRM!A7040,'TRM - TBM Crosswalk'!$A$2:'TRM - TBM Crosswalk'!$I$1008,8,FALSE)=0,"",VLOOKUP(TRM!A7040,'TRM - TBM Crosswalk'!$A$2:'TRM - TBM Crosswalk'!$I$1008,8,FALSE))</f>
        <v/>
      </c>
      <c r="K7968" t="str">
        <f>IF(VLOOKUP(TRM!A7040,'TRM - TBM Crosswalk'!$A$2:'TRM - TBM Crosswalk'!$I$1008,9,FALSE)=0,"",VLOOKUP(TRM!A7040,'TRM - TBM Crosswalk'!$A$2:'TRM - TBM Crosswalk'!$I$1008,9,FALSE))</f>
        <v/>
      </c>
    </row>
    <row r="7969" spans="1:11" x14ac:dyDescent="0.45">
      <c r="A7969" t="str">
        <f>TRM!A7041</f>
        <v>B06.302.057</v>
      </c>
      <c r="B7969" t="str">
        <f>TRM!B7041</f>
        <v>Conservation, Marine and Land Management</v>
      </c>
      <c r="C7969" t="str">
        <f>TRM!C7041</f>
        <v>Cruise Processing 12.07.2017</v>
      </c>
      <c r="D7969">
        <f>TRM!D7041</f>
        <v>0</v>
      </c>
      <c r="E7969" t="str">
        <f>IF(VLOOKUP(TRM!A7041,'TRM - TBM Crosswalk'!$A$2:'TRM - TBM Crosswalk'!$I$1008,3,FALSE)="N/A","TBD","")</f>
        <v/>
      </c>
      <c r="F7969" t="str">
        <f>IF(VLOOKUP(TRM!A7041,'TRM - TBM Crosswalk'!$A$2:'TRM - TBM Crosswalk'!$I$1008,4,FALSE)=0,"",VLOOKUP(TRM!A7041,'TRM - TBM Crosswalk'!$A$2:'TRM - TBM Crosswalk'!$I$1008,4,FALSE))</f>
        <v>Business Capability</v>
      </c>
      <c r="G7969" t="str">
        <f>IF(VLOOKUP(TRM!A7041,'TRM - TBM Crosswalk'!$A$2:'TRM - TBM Crosswalk'!$I$1008,5,FALSE)=0,"",VLOOKUP(TRM!A7041,'TRM - TBM Crosswalk'!$A$2:'TRM - TBM Crosswalk'!$I$1008,5,FALSE))</f>
        <v/>
      </c>
      <c r="H7969" t="str">
        <f>IF(VLOOKUP(TRM!A7041,'TRM - TBM Crosswalk'!$A$2:'TRM - TBM Crosswalk'!$I$1008,6,FALSE)=0,"",VLOOKUP(TRM!A7041,'TRM - TBM Crosswalk'!$A$2:'TRM - TBM Crosswalk'!$I$1008,6,FALSE))</f>
        <v/>
      </c>
      <c r="I7969" t="str">
        <f>IF(VLOOKUP(TRM!A7041,'TRM - TBM Crosswalk'!$A$2:'TRM - TBM Crosswalk'!$I$1008,7,FALSE)=0,"",VLOOKUP(TRM!A7041,'TRM - TBM Crosswalk'!$A$2:'TRM - TBM Crosswalk'!$I$1008,7,FALSE))</f>
        <v/>
      </c>
      <c r="J7969" t="str">
        <f>IF(VLOOKUP(TRM!A7041,'TRM - TBM Crosswalk'!$A$2:'TRM - TBM Crosswalk'!$I$1008,8,FALSE)=0,"",VLOOKUP(TRM!A7041,'TRM - TBM Crosswalk'!$A$2:'TRM - TBM Crosswalk'!$I$1008,8,FALSE))</f>
        <v/>
      </c>
      <c r="K7969" t="str">
        <f>IF(VLOOKUP(TRM!A7041,'TRM - TBM Crosswalk'!$A$2:'TRM - TBM Crosswalk'!$I$1008,9,FALSE)=0,"",VLOOKUP(TRM!A7041,'TRM - TBM Crosswalk'!$A$2:'TRM - TBM Crosswalk'!$I$1008,9,FALSE))</f>
        <v/>
      </c>
    </row>
    <row r="7970" spans="1:11" x14ac:dyDescent="0.45">
      <c r="A7970" t="str">
        <f>TRM!A7042</f>
        <v>B06.302.057</v>
      </c>
      <c r="B7970" t="str">
        <f>TRM!B7042</f>
        <v>Conservation, Marine and Land Management</v>
      </c>
      <c r="C7970" t="str">
        <f>TRM!C7042</f>
        <v>Forest Vegetation Simulator Tutorial 01.27.2015</v>
      </c>
      <c r="D7970">
        <f>TRM!D7042</f>
        <v>0</v>
      </c>
      <c r="E7970" t="str">
        <f>IF(VLOOKUP(TRM!A7042,'TRM - TBM Crosswalk'!$A$2:'TRM - TBM Crosswalk'!$I$1008,3,FALSE)="N/A","TBD","")</f>
        <v/>
      </c>
      <c r="F7970" t="str">
        <f>IF(VLOOKUP(TRM!A7042,'TRM - TBM Crosswalk'!$A$2:'TRM - TBM Crosswalk'!$I$1008,4,FALSE)=0,"",VLOOKUP(TRM!A7042,'TRM - TBM Crosswalk'!$A$2:'TRM - TBM Crosswalk'!$I$1008,4,FALSE))</f>
        <v>Business Capability</v>
      </c>
      <c r="G7970" t="str">
        <f>IF(VLOOKUP(TRM!A7042,'TRM - TBM Crosswalk'!$A$2:'TRM - TBM Crosswalk'!$I$1008,5,FALSE)=0,"",VLOOKUP(TRM!A7042,'TRM - TBM Crosswalk'!$A$2:'TRM - TBM Crosswalk'!$I$1008,5,FALSE))</f>
        <v/>
      </c>
      <c r="H7970" t="str">
        <f>IF(VLOOKUP(TRM!A7042,'TRM - TBM Crosswalk'!$A$2:'TRM - TBM Crosswalk'!$I$1008,6,FALSE)=0,"",VLOOKUP(TRM!A7042,'TRM - TBM Crosswalk'!$A$2:'TRM - TBM Crosswalk'!$I$1008,6,FALSE))</f>
        <v/>
      </c>
      <c r="I7970" t="str">
        <f>IF(VLOOKUP(TRM!A7042,'TRM - TBM Crosswalk'!$A$2:'TRM - TBM Crosswalk'!$I$1008,7,FALSE)=0,"",VLOOKUP(TRM!A7042,'TRM - TBM Crosswalk'!$A$2:'TRM - TBM Crosswalk'!$I$1008,7,FALSE))</f>
        <v/>
      </c>
      <c r="J7970" t="str">
        <f>IF(VLOOKUP(TRM!A7042,'TRM - TBM Crosswalk'!$A$2:'TRM - TBM Crosswalk'!$I$1008,8,FALSE)=0,"",VLOOKUP(TRM!A7042,'TRM - TBM Crosswalk'!$A$2:'TRM - TBM Crosswalk'!$I$1008,8,FALSE))</f>
        <v/>
      </c>
      <c r="K7970" t="str">
        <f>IF(VLOOKUP(TRM!A7042,'TRM - TBM Crosswalk'!$A$2:'TRM - TBM Crosswalk'!$I$1008,9,FALSE)=0,"",VLOOKUP(TRM!A7042,'TRM - TBM Crosswalk'!$A$2:'TRM - TBM Crosswalk'!$I$1008,9,FALSE))</f>
        <v/>
      </c>
    </row>
    <row r="7971" spans="1:11" x14ac:dyDescent="0.45">
      <c r="A7971" t="str">
        <f>TRM!A7043</f>
        <v>B06.302.057</v>
      </c>
      <c r="B7971" t="str">
        <f>TRM!B7043</f>
        <v>Conservation, Marine and Land Management</v>
      </c>
      <c r="C7971" t="str">
        <f>TRM!C7043</f>
        <v>Forest Vegetation Simulator version 2019.12.06</v>
      </c>
      <c r="D7971">
        <f>TRM!D7043</f>
        <v>0</v>
      </c>
      <c r="E7971" t="str">
        <f>IF(VLOOKUP(TRM!A7043,'TRM - TBM Crosswalk'!$A$2:'TRM - TBM Crosswalk'!$I$1008,3,FALSE)="N/A","TBD","")</f>
        <v/>
      </c>
      <c r="F7971" t="str">
        <f>IF(VLOOKUP(TRM!A7043,'TRM - TBM Crosswalk'!$A$2:'TRM - TBM Crosswalk'!$I$1008,4,FALSE)=0,"",VLOOKUP(TRM!A7043,'TRM - TBM Crosswalk'!$A$2:'TRM - TBM Crosswalk'!$I$1008,4,FALSE))</f>
        <v>Business Capability</v>
      </c>
      <c r="G7971" t="str">
        <f>IF(VLOOKUP(TRM!A7043,'TRM - TBM Crosswalk'!$A$2:'TRM - TBM Crosswalk'!$I$1008,5,FALSE)=0,"",VLOOKUP(TRM!A7043,'TRM - TBM Crosswalk'!$A$2:'TRM - TBM Crosswalk'!$I$1008,5,FALSE))</f>
        <v/>
      </c>
      <c r="H7971" t="str">
        <f>IF(VLOOKUP(TRM!A7043,'TRM - TBM Crosswalk'!$A$2:'TRM - TBM Crosswalk'!$I$1008,6,FALSE)=0,"",VLOOKUP(TRM!A7043,'TRM - TBM Crosswalk'!$A$2:'TRM - TBM Crosswalk'!$I$1008,6,FALSE))</f>
        <v/>
      </c>
      <c r="I7971" t="str">
        <f>IF(VLOOKUP(TRM!A7043,'TRM - TBM Crosswalk'!$A$2:'TRM - TBM Crosswalk'!$I$1008,7,FALSE)=0,"",VLOOKUP(TRM!A7043,'TRM - TBM Crosswalk'!$A$2:'TRM - TBM Crosswalk'!$I$1008,7,FALSE))</f>
        <v/>
      </c>
      <c r="J7971" t="str">
        <f>IF(VLOOKUP(TRM!A7043,'TRM - TBM Crosswalk'!$A$2:'TRM - TBM Crosswalk'!$I$1008,8,FALSE)=0,"",VLOOKUP(TRM!A7043,'TRM - TBM Crosswalk'!$A$2:'TRM - TBM Crosswalk'!$I$1008,8,FALSE))</f>
        <v/>
      </c>
      <c r="K7971" t="str">
        <f>IF(VLOOKUP(TRM!A7043,'TRM - TBM Crosswalk'!$A$2:'TRM - TBM Crosswalk'!$I$1008,9,FALSE)=0,"",VLOOKUP(TRM!A7043,'TRM - TBM Crosswalk'!$A$2:'TRM - TBM Crosswalk'!$I$1008,9,FALSE))</f>
        <v/>
      </c>
    </row>
    <row r="7972" spans="1:11" x14ac:dyDescent="0.45">
      <c r="A7972" t="str">
        <f>TRM!A10041</f>
        <v>I02.004.404</v>
      </c>
      <c r="B7972" t="str">
        <f>TRM!B10041</f>
        <v>Web Conferencing</v>
      </c>
      <c r="C7972" t="str">
        <f>TRM!C10041</f>
        <v>GoToMeeting | 8.4.0.6871</v>
      </c>
      <c r="D7972">
        <f>TRM!D10041</f>
        <v>0</v>
      </c>
      <c r="E7972" t="str">
        <f>IF(VLOOKUP(TRM!A10041,'TRM - TBM Crosswalk'!$A$2:'TRM - TBM Crosswalk'!$I$1008,3,FALSE)="N/A","TBD","")</f>
        <v/>
      </c>
      <c r="F7972" t="str">
        <f>IF(VLOOKUP(TRM!A10041,'TRM - TBM Crosswalk'!$A$2:'TRM - TBM Crosswalk'!$I$1008,4,FALSE)=0,"",VLOOKUP(TRM!A10041,'TRM - TBM Crosswalk'!$A$2:'TRM - TBM Crosswalk'!$I$1008,4,FALSE))</f>
        <v/>
      </c>
      <c r="G7972" t="str">
        <f>IF(VLOOKUP(TRM!A10041,'TRM - TBM Crosswalk'!$A$2:'TRM - TBM Crosswalk'!$I$1008,5,FALSE)=0,"",VLOOKUP(TRM!A10041,'TRM - TBM Crosswalk'!$A$2:'TRM - TBM Crosswalk'!$I$1008,5,FALSE))</f>
        <v>End User</v>
      </c>
      <c r="H7972" t="str">
        <f>IF(VLOOKUP(TRM!A10041,'TRM - TBM Crosswalk'!$A$2:'TRM - TBM Crosswalk'!$I$1008,6,FALSE)=0,"",VLOOKUP(TRM!A10041,'TRM - TBM Crosswalk'!$A$2:'TRM - TBM Crosswalk'!$I$1008,6,FALSE))</f>
        <v>Conferencing &amp; AV</v>
      </c>
      <c r="I7972" t="str">
        <f>IF(VLOOKUP(TRM!A10041,'TRM - TBM Crosswalk'!$A$2:'TRM - TBM Crosswalk'!$I$1008,7,FALSE)=0,"",VLOOKUP(TRM!A10041,'TRM - TBM Crosswalk'!$A$2:'TRM - TBM Crosswalk'!$I$1008,7,FALSE))</f>
        <v/>
      </c>
      <c r="J7972" t="str">
        <f>IF(VLOOKUP(TRM!A10041,'TRM - TBM Crosswalk'!$A$2:'TRM - TBM Crosswalk'!$I$1008,8,FALSE)=0,"",VLOOKUP(TRM!A10041,'TRM - TBM Crosswalk'!$A$2:'TRM - TBM Crosswalk'!$I$1008,8,FALSE))</f>
        <v/>
      </c>
      <c r="K7972" t="str">
        <f>IF(VLOOKUP(TRM!A10041,'TRM - TBM Crosswalk'!$A$2:'TRM - TBM Crosswalk'!$I$1008,9,FALSE)=0,"",VLOOKUP(TRM!A10041,'TRM - TBM Crosswalk'!$A$2:'TRM - TBM Crosswalk'!$I$1008,9,FALSE))</f>
        <v/>
      </c>
    </row>
    <row r="7973" spans="1:11" x14ac:dyDescent="0.45">
      <c r="A7973" t="str">
        <f>TRM!A7044</f>
        <v>B06.302.057</v>
      </c>
      <c r="B7973" t="str">
        <f>TRM!B7044</f>
        <v>Conservation, Marine and Land Management</v>
      </c>
      <c r="C7973" t="str">
        <f>TRM!C7044</f>
        <v>Forest Vegetation Simulator version 2020.01.01</v>
      </c>
      <c r="D7973">
        <f>TRM!D7044</f>
        <v>0</v>
      </c>
      <c r="E7973" t="str">
        <f>IF(VLOOKUP(TRM!A10221,'TRM - TBM Crosswalk'!$A$2:'TRM - TBM Crosswalk'!$I$1008,3,FALSE)="N/A","TBD","")</f>
        <v/>
      </c>
      <c r="F7973" t="str">
        <f>IF(VLOOKUP(TRM!A7044,'TRM - TBM Crosswalk'!$A$2:'TRM - TBM Crosswalk'!$I$1008,4,FALSE)=0,"",VLOOKUP(TRM!A7044,'TRM - TBM Crosswalk'!$A$2:'TRM - TBM Crosswalk'!$I$1008,4,FALSE))</f>
        <v>Business Capability</v>
      </c>
      <c r="G7973" t="str">
        <f>IF(VLOOKUP(TRM!A7044,'TRM - TBM Crosswalk'!$A$2:'TRM - TBM Crosswalk'!$I$1008,5,FALSE)=0,"",VLOOKUP(TRM!A7044,'TRM - TBM Crosswalk'!$A$2:'TRM - TBM Crosswalk'!$I$1008,5,FALSE))</f>
        <v/>
      </c>
      <c r="H7973" t="str">
        <f>IF(VLOOKUP(TRM!A7044,'TRM - TBM Crosswalk'!$A$2:'TRM - TBM Crosswalk'!$I$1008,6,FALSE)=0,"",VLOOKUP(TRM!A7044,'TRM - TBM Crosswalk'!$A$2:'TRM - TBM Crosswalk'!$I$1008,6,FALSE))</f>
        <v/>
      </c>
      <c r="I7973" t="str">
        <f>IF(VLOOKUP(TRM!A7044,'TRM - TBM Crosswalk'!$A$2:'TRM - TBM Crosswalk'!$I$1008,7,FALSE)=0,"",VLOOKUP(TRM!A7044,'TRM - TBM Crosswalk'!$A$2:'TRM - TBM Crosswalk'!$I$1008,7,FALSE))</f>
        <v/>
      </c>
      <c r="J7973" t="str">
        <f>IF(VLOOKUP(TRM!A7044,'TRM - TBM Crosswalk'!$A$2:'TRM - TBM Crosswalk'!$I$1008,8,FALSE)=0,"",VLOOKUP(TRM!A7044,'TRM - TBM Crosswalk'!$A$2:'TRM - TBM Crosswalk'!$I$1008,8,FALSE))</f>
        <v/>
      </c>
      <c r="K7973" t="str">
        <f>IF(VLOOKUP(TRM!A7044,'TRM - TBM Crosswalk'!$A$2:'TRM - TBM Crosswalk'!$I$1008,9,FALSE)=0,"",VLOOKUP(TRM!A7044,'TRM - TBM Crosswalk'!$A$2:'TRM - TBM Crosswalk'!$I$1008,9,FALSE))</f>
        <v/>
      </c>
    </row>
    <row r="7974" spans="1:11" x14ac:dyDescent="0.45">
      <c r="A7974" t="str">
        <f>TRM!A4108</f>
        <v>A02.027.311</v>
      </c>
      <c r="B7974" t="str">
        <f>TRM!B4108</f>
        <v>Business Process Management</v>
      </c>
      <c r="C7974" t="str">
        <f>TRM!C4108</f>
        <v>BizFlow WebMaker Team Server | 8.0</v>
      </c>
      <c r="D7974">
        <f>TRM!D4108</f>
        <v>0</v>
      </c>
      <c r="E7974" t="str">
        <f>IF(VLOOKUP(TRM!A4108,'TRM - TBM Crosswalk'!$A$2:'TRM - TBM Crosswalk'!$I$1008,3,FALSE)="N/A","TBD","")</f>
        <v/>
      </c>
      <c r="F7974" t="str">
        <f>IF(VLOOKUP(TRM!A4108,'TRM - TBM Crosswalk'!$A$2:'TRM - TBM Crosswalk'!$I$1008,4,FALSE)=0,"",VLOOKUP(TRM!A4108,'TRM - TBM Crosswalk'!$A$2:'TRM - TBM Crosswalk'!$I$1008,4,FALSE))</f>
        <v/>
      </c>
      <c r="G7974" t="str">
        <f>IF(VLOOKUP(TRM!A4108,'TRM - TBM Crosswalk'!$A$2:'TRM - TBM Crosswalk'!$I$1008,5,FALSE)=0,"",VLOOKUP(TRM!A4108,'TRM - TBM Crosswalk'!$A$2:'TRM - TBM Crosswalk'!$I$1008,5,FALSE))</f>
        <v>Application</v>
      </c>
      <c r="H7974" t="str">
        <f>IF(VLOOKUP(TRM!A4108,'TRM - TBM Crosswalk'!$A$2:'TRM - TBM Crosswalk'!$I$1008,6,FALSE)=0,"",VLOOKUP(TRM!A4108,'TRM - TBM Crosswalk'!$A$2:'TRM - TBM Crosswalk'!$I$1008,6,FALSE))</f>
        <v>Business Software</v>
      </c>
      <c r="I7974" t="str">
        <f>IF(VLOOKUP(TRM!A4108,'TRM - TBM Crosswalk'!$A$2:'TRM - TBM Crosswalk'!$I$1008,7,FALSE)=0,"",VLOOKUP(TRM!A4108,'TRM - TBM Crosswalk'!$A$2:'TRM - TBM Crosswalk'!$I$1008,7,FALSE))</f>
        <v/>
      </c>
      <c r="J7974" t="str">
        <f>IF(VLOOKUP(TRM!A4108,'TRM - TBM Crosswalk'!$A$2:'TRM - TBM Crosswalk'!$I$1008,8,FALSE)=0,"",VLOOKUP(TRM!A4108,'TRM - TBM Crosswalk'!$A$2:'TRM - TBM Crosswalk'!$I$1008,8,FALSE))</f>
        <v/>
      </c>
      <c r="K7974" t="str">
        <f>IF(VLOOKUP(TRM!A4108,'TRM - TBM Crosswalk'!$A$2:'TRM - TBM Crosswalk'!$I$1008,9,FALSE)=0,"",VLOOKUP(TRM!A4108,'TRM - TBM Crosswalk'!$A$2:'TRM - TBM Crosswalk'!$I$1008,9,FALSE))</f>
        <v/>
      </c>
    </row>
    <row r="7975" spans="1:11" x14ac:dyDescent="0.45">
      <c r="A7975" t="str">
        <f>TRM!A4340</f>
        <v>A02.028.333</v>
      </c>
      <c r="B7975" t="str">
        <f>TRM!B4340</f>
        <v>Word Processing</v>
      </c>
      <c r="C7975" t="str">
        <f>TRM!C4340</f>
        <v>Grammarly for MicrosoftÂ® Office Suite | 6.7.177</v>
      </c>
      <c r="D7975">
        <f>TRM!D4340</f>
        <v>0</v>
      </c>
      <c r="E7975" t="str">
        <f>IF(VLOOKUP(TRM!A4340,'TRM - TBM Crosswalk'!$A$2:'TRM - TBM Crosswalk'!$I$1008,3,FALSE)="N/A","TBD","")</f>
        <v/>
      </c>
      <c r="F7975" t="str">
        <f>IF(VLOOKUP(TRM!A4340,'TRM - TBM Crosswalk'!$A$2:'TRM - TBM Crosswalk'!$I$1008,4,FALSE)=0,"",VLOOKUP(TRM!A4340,'TRM - TBM Crosswalk'!$A$2:'TRM - TBM Crosswalk'!$I$1008,4,FALSE))</f>
        <v/>
      </c>
      <c r="G7975" t="str">
        <f>IF(VLOOKUP(TRM!A4340,'TRM - TBM Crosswalk'!$A$2:'TRM - TBM Crosswalk'!$I$1008,5,FALSE)=0,"",VLOOKUP(TRM!A4340,'TRM - TBM Crosswalk'!$A$2:'TRM - TBM Crosswalk'!$I$1008,5,FALSE))</f>
        <v/>
      </c>
      <c r="H7975" t="str">
        <f>IF(VLOOKUP(TRM!A4340,'TRM - TBM Crosswalk'!$A$2:'TRM - TBM Crosswalk'!$I$1008,6,FALSE)=0,"",VLOOKUP(TRM!A4340,'TRM - TBM Crosswalk'!$A$2:'TRM - TBM Crosswalk'!$I$1008,6,FALSE))</f>
        <v/>
      </c>
      <c r="I7975" t="str">
        <f>IF(VLOOKUP(TRM!A4340,'TRM - TBM Crosswalk'!$A$2:'TRM - TBM Crosswalk'!$I$1008,7,FALSE)=0,"",VLOOKUP(TRM!A4340,'TRM - TBM Crosswalk'!$A$2:'TRM - TBM Crosswalk'!$I$1008,7,FALSE))</f>
        <v>End User Services</v>
      </c>
      <c r="J7975" t="str">
        <f>IF(VLOOKUP(TRM!A4340,'TRM - TBM Crosswalk'!$A$2:'TRM - TBM Crosswalk'!$I$1008,8,FALSE)=0,"",VLOOKUP(TRM!A4340,'TRM - TBM Crosswalk'!$A$2:'TRM - TBM Crosswalk'!$I$1008,8,FALSE))</f>
        <v>Communication &amp; Collaboration</v>
      </c>
      <c r="K7975" t="str">
        <f>IF(VLOOKUP(TRM!A4340,'TRM - TBM Crosswalk'!$A$2:'TRM - TBM Crosswalk'!$I$1008,9,FALSE)=0,"",VLOOKUP(TRM!A4340,'TRM - TBM Crosswalk'!$A$2:'TRM - TBM Crosswalk'!$I$1008,9,FALSE))</f>
        <v>Productivity</v>
      </c>
    </row>
    <row r="7976" spans="1:11" x14ac:dyDescent="0.45">
      <c r="A7976" t="str">
        <f>TRM!A4737</f>
        <v>A02.030.361</v>
      </c>
      <c r="B7976" t="str">
        <f>TRM!B4737</f>
        <v>Email</v>
      </c>
      <c r="C7976" t="str">
        <f>TRM!C4737</f>
        <v>G Suite Syncâ„¢ for Microsoft OutlookÂ® | 4.0.15.0</v>
      </c>
      <c r="D7976">
        <f>TRM!D4737</f>
        <v>0</v>
      </c>
      <c r="E7976" t="str">
        <f>IF(VLOOKUP(TRM!A4737,'TRM - TBM Crosswalk'!$A$2:'TRM - TBM Crosswalk'!$I$1008,3,FALSE)="N/A","TBD","")</f>
        <v/>
      </c>
      <c r="F7976" t="str">
        <f>IF(VLOOKUP(TRM!A4737,'TRM - TBM Crosswalk'!$A$2:'TRM - TBM Crosswalk'!$I$1008,4,FALSE)=0,"",VLOOKUP(TRM!A4737,'TRM - TBM Crosswalk'!$A$2:'TRM - TBM Crosswalk'!$I$1008,4,FALSE))</f>
        <v/>
      </c>
      <c r="G7976" t="str">
        <f>IF(VLOOKUP(TRM!A4737,'TRM - TBM Crosswalk'!$A$2:'TRM - TBM Crosswalk'!$I$1008,5,FALSE)=0,"",VLOOKUP(TRM!A4737,'TRM - TBM Crosswalk'!$A$2:'TRM - TBM Crosswalk'!$I$1008,5,FALSE))</f>
        <v/>
      </c>
      <c r="H7976" t="str">
        <f>IF(VLOOKUP(TRM!A4737,'TRM - TBM Crosswalk'!$A$2:'TRM - TBM Crosswalk'!$I$1008,6,FALSE)=0,"",VLOOKUP(TRM!A4737,'TRM - TBM Crosswalk'!$A$2:'TRM - TBM Crosswalk'!$I$1008,6,FALSE))</f>
        <v/>
      </c>
      <c r="I7976" t="str">
        <f>IF(VLOOKUP(TRM!A4737,'TRM - TBM Crosswalk'!$A$2:'TRM - TBM Crosswalk'!$I$1008,7,FALSE)=0,"",VLOOKUP(TRM!A4737,'TRM - TBM Crosswalk'!$A$2:'TRM - TBM Crosswalk'!$I$1008,7,FALSE))</f>
        <v>End User Services</v>
      </c>
      <c r="J7976" t="str">
        <f>IF(VLOOKUP(TRM!A4737,'TRM - TBM Crosswalk'!$A$2:'TRM - TBM Crosswalk'!$I$1008,8,FALSE)=0,"",VLOOKUP(TRM!A4737,'TRM - TBM Crosswalk'!$A$2:'TRM - TBM Crosswalk'!$I$1008,8,FALSE))</f>
        <v>Communication &amp; Collaboration</v>
      </c>
      <c r="K7976" t="str">
        <f>IF(VLOOKUP(TRM!A4737,'TRM - TBM Crosswalk'!$A$2:'TRM - TBM Crosswalk'!$I$1008,9,FALSE)=0,"",VLOOKUP(TRM!A4737,'TRM - TBM Crosswalk'!$A$2:'TRM - TBM Crosswalk'!$I$1008,9,FALSE))</f>
        <v>Communication</v>
      </c>
    </row>
    <row r="7977" spans="1:11" x14ac:dyDescent="0.45">
      <c r="A7977" t="str">
        <f>TRM!A4738</f>
        <v>A02.030.361</v>
      </c>
      <c r="B7977" t="str">
        <f>TRM!B4738</f>
        <v>Email</v>
      </c>
      <c r="C7977" t="str">
        <f>TRM!C4738</f>
        <v>G Suite Syncâ„¢ for Microsoft OutlookÂ® | 4.0.16.0</v>
      </c>
      <c r="D7977">
        <f>TRM!D4738</f>
        <v>0</v>
      </c>
      <c r="E7977" t="str">
        <f>IF(VLOOKUP(TRM!A4738,'TRM - TBM Crosswalk'!$A$2:'TRM - TBM Crosswalk'!$I$1008,3,FALSE)="N/A","TBD","")</f>
        <v/>
      </c>
      <c r="F7977" t="str">
        <f>IF(VLOOKUP(TRM!A4738,'TRM - TBM Crosswalk'!$A$2:'TRM - TBM Crosswalk'!$I$1008,4,FALSE)=0,"",VLOOKUP(TRM!A4738,'TRM - TBM Crosswalk'!$A$2:'TRM - TBM Crosswalk'!$I$1008,4,FALSE))</f>
        <v/>
      </c>
      <c r="G7977" t="str">
        <f>IF(VLOOKUP(TRM!A4738,'TRM - TBM Crosswalk'!$A$2:'TRM - TBM Crosswalk'!$I$1008,5,FALSE)=0,"",VLOOKUP(TRM!A4738,'TRM - TBM Crosswalk'!$A$2:'TRM - TBM Crosswalk'!$I$1008,5,FALSE))</f>
        <v/>
      </c>
      <c r="H7977" t="str">
        <f>IF(VLOOKUP(TRM!A4738,'TRM - TBM Crosswalk'!$A$2:'TRM - TBM Crosswalk'!$I$1008,6,FALSE)=0,"",VLOOKUP(TRM!A4738,'TRM - TBM Crosswalk'!$A$2:'TRM - TBM Crosswalk'!$I$1008,6,FALSE))</f>
        <v/>
      </c>
      <c r="I7977" t="str">
        <f>IF(VLOOKUP(TRM!A4738,'TRM - TBM Crosswalk'!$A$2:'TRM - TBM Crosswalk'!$I$1008,7,FALSE)=0,"",VLOOKUP(TRM!A4738,'TRM - TBM Crosswalk'!$A$2:'TRM - TBM Crosswalk'!$I$1008,7,FALSE))</f>
        <v>End User Services</v>
      </c>
      <c r="J7977" t="str">
        <f>IF(VLOOKUP(TRM!A4738,'TRM - TBM Crosswalk'!$A$2:'TRM - TBM Crosswalk'!$I$1008,8,FALSE)=0,"",VLOOKUP(TRM!A4738,'TRM - TBM Crosswalk'!$A$2:'TRM - TBM Crosswalk'!$I$1008,8,FALSE))</f>
        <v>Communication &amp; Collaboration</v>
      </c>
      <c r="K7977" t="str">
        <f>IF(VLOOKUP(TRM!A4738,'TRM - TBM Crosswalk'!$A$2:'TRM - TBM Crosswalk'!$I$1008,9,FALSE)=0,"",VLOOKUP(TRM!A4738,'TRM - TBM Crosswalk'!$A$2:'TRM - TBM Crosswalk'!$I$1008,9,FALSE))</f>
        <v>Communication</v>
      </c>
    </row>
    <row r="7978" spans="1:11" x14ac:dyDescent="0.45">
      <c r="A7978" t="str">
        <f>TRM!A4739</f>
        <v>A02.030.361</v>
      </c>
      <c r="B7978" t="str">
        <f>TRM!B4739</f>
        <v>Email</v>
      </c>
      <c r="C7978" t="str">
        <f>TRM!C4739</f>
        <v>G Suite Syncâ„¢ for Microsoft OutlookÂ® | 4.0.17.0</v>
      </c>
      <c r="D7978">
        <f>TRM!D4739</f>
        <v>0</v>
      </c>
      <c r="E7978" t="str">
        <f>IF(VLOOKUP(TRM!A4739,'TRM - TBM Crosswalk'!$A$2:'TRM - TBM Crosswalk'!$I$1008,3,FALSE)="N/A","TBD","")</f>
        <v/>
      </c>
      <c r="F7978" t="str">
        <f>IF(VLOOKUP(TRM!A4739,'TRM - TBM Crosswalk'!$A$2:'TRM - TBM Crosswalk'!$I$1008,4,FALSE)=0,"",VLOOKUP(TRM!A4739,'TRM - TBM Crosswalk'!$A$2:'TRM - TBM Crosswalk'!$I$1008,4,FALSE))</f>
        <v/>
      </c>
      <c r="G7978" t="str">
        <f>IF(VLOOKUP(TRM!A4739,'TRM - TBM Crosswalk'!$A$2:'TRM - TBM Crosswalk'!$I$1008,5,FALSE)=0,"",VLOOKUP(TRM!A4739,'TRM - TBM Crosswalk'!$A$2:'TRM - TBM Crosswalk'!$I$1008,5,FALSE))</f>
        <v/>
      </c>
      <c r="H7978" t="str">
        <f>IF(VLOOKUP(TRM!A4739,'TRM - TBM Crosswalk'!$A$2:'TRM - TBM Crosswalk'!$I$1008,6,FALSE)=0,"",VLOOKUP(TRM!A4739,'TRM - TBM Crosswalk'!$A$2:'TRM - TBM Crosswalk'!$I$1008,6,FALSE))</f>
        <v/>
      </c>
      <c r="I7978" t="str">
        <f>IF(VLOOKUP(TRM!A4739,'TRM - TBM Crosswalk'!$A$2:'TRM - TBM Crosswalk'!$I$1008,7,FALSE)=0,"",VLOOKUP(TRM!A4739,'TRM - TBM Crosswalk'!$A$2:'TRM - TBM Crosswalk'!$I$1008,7,FALSE))</f>
        <v>End User Services</v>
      </c>
      <c r="J7978" t="str">
        <f>IF(VLOOKUP(TRM!A4739,'TRM - TBM Crosswalk'!$A$2:'TRM - TBM Crosswalk'!$I$1008,8,FALSE)=0,"",VLOOKUP(TRM!A4739,'TRM - TBM Crosswalk'!$A$2:'TRM - TBM Crosswalk'!$I$1008,8,FALSE))</f>
        <v>Communication &amp; Collaboration</v>
      </c>
      <c r="K7978" t="str">
        <f>IF(VLOOKUP(TRM!A4739,'TRM - TBM Crosswalk'!$A$2:'TRM - TBM Crosswalk'!$I$1008,9,FALSE)=0,"",VLOOKUP(TRM!A4739,'TRM - TBM Crosswalk'!$A$2:'TRM - TBM Crosswalk'!$I$1008,9,FALSE))</f>
        <v>Communication</v>
      </c>
    </row>
    <row r="7979" spans="1:11" x14ac:dyDescent="0.45">
      <c r="A7979" t="str">
        <f>TRM!A4740</f>
        <v>A02.030.361</v>
      </c>
      <c r="B7979" t="str">
        <f>TRM!B4740</f>
        <v>Email</v>
      </c>
      <c r="C7979" t="str">
        <f>TRM!C4740</f>
        <v>G Suite Syncâ„¢ for Microsoft OutlookÂ® | 4.0.19.0</v>
      </c>
      <c r="D7979">
        <f>TRM!D4740</f>
        <v>0</v>
      </c>
      <c r="E7979" t="str">
        <f>IF(VLOOKUP(TRM!A4740,'TRM - TBM Crosswalk'!$A$2:'TRM - TBM Crosswalk'!$I$1008,3,FALSE)="N/A","TBD","")</f>
        <v/>
      </c>
      <c r="F7979" t="str">
        <f>IF(VLOOKUP(TRM!A4740,'TRM - TBM Crosswalk'!$A$2:'TRM - TBM Crosswalk'!$I$1008,4,FALSE)=0,"",VLOOKUP(TRM!A4740,'TRM - TBM Crosswalk'!$A$2:'TRM - TBM Crosswalk'!$I$1008,4,FALSE))</f>
        <v/>
      </c>
      <c r="G7979" t="str">
        <f>IF(VLOOKUP(TRM!A4740,'TRM - TBM Crosswalk'!$A$2:'TRM - TBM Crosswalk'!$I$1008,5,FALSE)=0,"",VLOOKUP(TRM!A4740,'TRM - TBM Crosswalk'!$A$2:'TRM - TBM Crosswalk'!$I$1008,5,FALSE))</f>
        <v/>
      </c>
      <c r="H7979" t="str">
        <f>IF(VLOOKUP(TRM!A4740,'TRM - TBM Crosswalk'!$A$2:'TRM - TBM Crosswalk'!$I$1008,6,FALSE)=0,"",VLOOKUP(TRM!A4740,'TRM - TBM Crosswalk'!$A$2:'TRM - TBM Crosswalk'!$I$1008,6,FALSE))</f>
        <v/>
      </c>
      <c r="I7979" t="str">
        <f>IF(VLOOKUP(TRM!A4740,'TRM - TBM Crosswalk'!$A$2:'TRM - TBM Crosswalk'!$I$1008,7,FALSE)=0,"",VLOOKUP(TRM!A4740,'TRM - TBM Crosswalk'!$A$2:'TRM - TBM Crosswalk'!$I$1008,7,FALSE))</f>
        <v>End User Services</v>
      </c>
      <c r="J7979" t="str">
        <f>IF(VLOOKUP(TRM!A4740,'TRM - TBM Crosswalk'!$A$2:'TRM - TBM Crosswalk'!$I$1008,8,FALSE)=0,"",VLOOKUP(TRM!A4740,'TRM - TBM Crosswalk'!$A$2:'TRM - TBM Crosswalk'!$I$1008,8,FALSE))</f>
        <v>Communication &amp; Collaboration</v>
      </c>
      <c r="K7979" t="str">
        <f>IF(VLOOKUP(TRM!A4740,'TRM - TBM Crosswalk'!$A$2:'TRM - TBM Crosswalk'!$I$1008,9,FALSE)=0,"",VLOOKUP(TRM!A4740,'TRM - TBM Crosswalk'!$A$2:'TRM - TBM Crosswalk'!$I$1008,9,FALSE))</f>
        <v>Communication</v>
      </c>
    </row>
    <row r="7980" spans="1:11" x14ac:dyDescent="0.45">
      <c r="A7980" t="str">
        <f>TRM!A4741</f>
        <v>A02.030.361</v>
      </c>
      <c r="B7980" t="str">
        <f>TRM!B4741</f>
        <v>Email</v>
      </c>
      <c r="C7980" t="str">
        <f>TRM!C4741</f>
        <v>G Suite Syncâ„¢ for Microsoft OutlookÂ® | 4.0.7.0</v>
      </c>
      <c r="D7980">
        <f>TRM!D4741</f>
        <v>0</v>
      </c>
      <c r="E7980" t="str">
        <f>IF(VLOOKUP(TRM!A4741,'TRM - TBM Crosswalk'!$A$2:'TRM - TBM Crosswalk'!$I$1008,3,FALSE)="N/A","TBD","")</f>
        <v/>
      </c>
      <c r="F7980" t="str">
        <f>IF(VLOOKUP(TRM!A4741,'TRM - TBM Crosswalk'!$A$2:'TRM - TBM Crosswalk'!$I$1008,4,FALSE)=0,"",VLOOKUP(TRM!A4741,'TRM - TBM Crosswalk'!$A$2:'TRM - TBM Crosswalk'!$I$1008,4,FALSE))</f>
        <v/>
      </c>
      <c r="G7980" t="str">
        <f>IF(VLOOKUP(TRM!A4741,'TRM - TBM Crosswalk'!$A$2:'TRM - TBM Crosswalk'!$I$1008,5,FALSE)=0,"",VLOOKUP(TRM!A4741,'TRM - TBM Crosswalk'!$A$2:'TRM - TBM Crosswalk'!$I$1008,5,FALSE))</f>
        <v/>
      </c>
      <c r="H7980" t="str">
        <f>IF(VLOOKUP(TRM!A4741,'TRM - TBM Crosswalk'!$A$2:'TRM - TBM Crosswalk'!$I$1008,6,FALSE)=0,"",VLOOKUP(TRM!A4741,'TRM - TBM Crosswalk'!$A$2:'TRM - TBM Crosswalk'!$I$1008,6,FALSE))</f>
        <v/>
      </c>
      <c r="I7980" t="str">
        <f>IF(VLOOKUP(TRM!A4741,'TRM - TBM Crosswalk'!$A$2:'TRM - TBM Crosswalk'!$I$1008,7,FALSE)=0,"",VLOOKUP(TRM!A4741,'TRM - TBM Crosswalk'!$A$2:'TRM - TBM Crosswalk'!$I$1008,7,FALSE))</f>
        <v>End User Services</v>
      </c>
      <c r="J7980" t="str">
        <f>IF(VLOOKUP(TRM!A4741,'TRM - TBM Crosswalk'!$A$2:'TRM - TBM Crosswalk'!$I$1008,8,FALSE)=0,"",VLOOKUP(TRM!A4741,'TRM - TBM Crosswalk'!$A$2:'TRM - TBM Crosswalk'!$I$1008,8,FALSE))</f>
        <v>Communication &amp; Collaboration</v>
      </c>
      <c r="K7980" t="str">
        <f>IF(VLOOKUP(TRM!A4741,'TRM - TBM Crosswalk'!$A$2:'TRM - TBM Crosswalk'!$I$1008,9,FALSE)=0,"",VLOOKUP(TRM!A4741,'TRM - TBM Crosswalk'!$A$2:'TRM - TBM Crosswalk'!$I$1008,9,FALSE))</f>
        <v>Communication</v>
      </c>
    </row>
    <row r="7981" spans="1:11" x14ac:dyDescent="0.45">
      <c r="A7981" t="str">
        <f>TRM!A4742</f>
        <v>A02.030.361</v>
      </c>
      <c r="B7981" t="str">
        <f>TRM!B4742</f>
        <v>Email</v>
      </c>
      <c r="C7981" t="str">
        <f>TRM!C4742</f>
        <v>G Suite Syncâ„¢ for Microsoft OutlookÂ® | 4.0.8.0</v>
      </c>
      <c r="D7981">
        <f>TRM!D4742</f>
        <v>0</v>
      </c>
      <c r="E7981" t="str">
        <f>IF(VLOOKUP(TRM!A4742,'TRM - TBM Crosswalk'!$A$2:'TRM - TBM Crosswalk'!$I$1008,3,FALSE)="N/A","TBD","")</f>
        <v/>
      </c>
      <c r="F7981" t="str">
        <f>IF(VLOOKUP(TRM!A4742,'TRM - TBM Crosswalk'!$A$2:'TRM - TBM Crosswalk'!$I$1008,4,FALSE)=0,"",VLOOKUP(TRM!A4742,'TRM - TBM Crosswalk'!$A$2:'TRM - TBM Crosswalk'!$I$1008,4,FALSE))</f>
        <v/>
      </c>
      <c r="G7981" t="str">
        <f>IF(VLOOKUP(TRM!A4742,'TRM - TBM Crosswalk'!$A$2:'TRM - TBM Crosswalk'!$I$1008,5,FALSE)=0,"",VLOOKUP(TRM!A4742,'TRM - TBM Crosswalk'!$A$2:'TRM - TBM Crosswalk'!$I$1008,5,FALSE))</f>
        <v/>
      </c>
      <c r="H7981" t="str">
        <f>IF(VLOOKUP(TRM!A4742,'TRM - TBM Crosswalk'!$A$2:'TRM - TBM Crosswalk'!$I$1008,6,FALSE)=0,"",VLOOKUP(TRM!A4742,'TRM - TBM Crosswalk'!$A$2:'TRM - TBM Crosswalk'!$I$1008,6,FALSE))</f>
        <v/>
      </c>
      <c r="I7981" t="str">
        <f>IF(VLOOKUP(TRM!A4742,'TRM - TBM Crosswalk'!$A$2:'TRM - TBM Crosswalk'!$I$1008,7,FALSE)=0,"",VLOOKUP(TRM!A4742,'TRM - TBM Crosswalk'!$A$2:'TRM - TBM Crosswalk'!$I$1008,7,FALSE))</f>
        <v>End User Services</v>
      </c>
      <c r="J7981" t="str">
        <f>IF(VLOOKUP(TRM!A4742,'TRM - TBM Crosswalk'!$A$2:'TRM - TBM Crosswalk'!$I$1008,8,FALSE)=0,"",VLOOKUP(TRM!A4742,'TRM - TBM Crosswalk'!$A$2:'TRM - TBM Crosswalk'!$I$1008,8,FALSE))</f>
        <v>Communication &amp; Collaboration</v>
      </c>
      <c r="K7981" t="str">
        <f>IF(VLOOKUP(TRM!A4742,'TRM - TBM Crosswalk'!$A$2:'TRM - TBM Crosswalk'!$I$1008,9,FALSE)=0,"",VLOOKUP(TRM!A4742,'TRM - TBM Crosswalk'!$A$2:'TRM - TBM Crosswalk'!$I$1008,9,FALSE))</f>
        <v>Communication</v>
      </c>
    </row>
    <row r="7982" spans="1:11" x14ac:dyDescent="0.45">
      <c r="A7982" t="str">
        <f>TRM!A4743</f>
        <v>A02.030.361</v>
      </c>
      <c r="B7982" t="str">
        <f>TRM!B4743</f>
        <v>Email</v>
      </c>
      <c r="C7982" t="str">
        <f>TRM!C4743</f>
        <v>G Suite Syncâ„¢ for Microsoft OutlookÂ® | 4.0.9.0</v>
      </c>
      <c r="D7982">
        <f>TRM!D4743</f>
        <v>0</v>
      </c>
      <c r="E7982" t="str">
        <f>IF(VLOOKUP(TRM!A4743,'TRM - TBM Crosswalk'!$A$2:'TRM - TBM Crosswalk'!$I$1008,3,FALSE)="N/A","TBD","")</f>
        <v/>
      </c>
      <c r="F7982" t="str">
        <f>IF(VLOOKUP(TRM!A4743,'TRM - TBM Crosswalk'!$A$2:'TRM - TBM Crosswalk'!$I$1008,4,FALSE)=0,"",VLOOKUP(TRM!A4743,'TRM - TBM Crosswalk'!$A$2:'TRM - TBM Crosswalk'!$I$1008,4,FALSE))</f>
        <v/>
      </c>
      <c r="G7982" t="str">
        <f>IF(VLOOKUP(TRM!A4743,'TRM - TBM Crosswalk'!$A$2:'TRM - TBM Crosswalk'!$I$1008,5,FALSE)=0,"",VLOOKUP(TRM!A4743,'TRM - TBM Crosswalk'!$A$2:'TRM - TBM Crosswalk'!$I$1008,5,FALSE))</f>
        <v/>
      </c>
      <c r="H7982" t="str">
        <f>IF(VLOOKUP(TRM!A4743,'TRM - TBM Crosswalk'!$A$2:'TRM - TBM Crosswalk'!$I$1008,6,FALSE)=0,"",VLOOKUP(TRM!A4743,'TRM - TBM Crosswalk'!$A$2:'TRM - TBM Crosswalk'!$I$1008,6,FALSE))</f>
        <v/>
      </c>
      <c r="I7982" t="str">
        <f>IF(VLOOKUP(TRM!A4743,'TRM - TBM Crosswalk'!$A$2:'TRM - TBM Crosswalk'!$I$1008,7,FALSE)=0,"",VLOOKUP(TRM!A4743,'TRM - TBM Crosswalk'!$A$2:'TRM - TBM Crosswalk'!$I$1008,7,FALSE))</f>
        <v>End User Services</v>
      </c>
      <c r="J7982" t="str">
        <f>IF(VLOOKUP(TRM!A4743,'TRM - TBM Crosswalk'!$A$2:'TRM - TBM Crosswalk'!$I$1008,8,FALSE)=0,"",VLOOKUP(TRM!A4743,'TRM - TBM Crosswalk'!$A$2:'TRM - TBM Crosswalk'!$I$1008,8,FALSE))</f>
        <v>Communication &amp; Collaboration</v>
      </c>
      <c r="K7982" t="str">
        <f>IF(VLOOKUP(TRM!A4743,'TRM - TBM Crosswalk'!$A$2:'TRM - TBM Crosswalk'!$I$1008,9,FALSE)=0,"",VLOOKUP(TRM!A4743,'TRM - TBM Crosswalk'!$A$2:'TRM - TBM Crosswalk'!$I$1008,9,FALSE))</f>
        <v>Communication</v>
      </c>
    </row>
    <row r="7983" spans="1:11" x14ac:dyDescent="0.45">
      <c r="A7983" t="str">
        <f>TRM!A7148</f>
        <v>B06.302.058</v>
      </c>
      <c r="B7983" t="str">
        <f>TRM!B7148</f>
        <v>Fire Suppression and management</v>
      </c>
      <c r="C7983" t="str">
        <f>TRM!C7148</f>
        <v>GPH Editor (C:\Program Files (x86)\GPH Editor\)</v>
      </c>
      <c r="D7983">
        <f>TRM!D7148</f>
        <v>0</v>
      </c>
      <c r="E7983" t="str">
        <f>IF(VLOOKUP(TRM!A7148,'TRM - TBM Crosswalk'!$A$2:'TRM - TBM Crosswalk'!$I$1008,3,FALSE)="N/A","TBD","")</f>
        <v/>
      </c>
      <c r="F7983" t="str">
        <f>IF(VLOOKUP(TRM!A7148,'TRM - TBM Crosswalk'!$A$2:'TRM - TBM Crosswalk'!$I$1008,4,FALSE)=0,"",VLOOKUP(TRM!A7148,'TRM - TBM Crosswalk'!$A$2:'TRM - TBM Crosswalk'!$I$1008,4,FALSE))</f>
        <v>Business Capability</v>
      </c>
      <c r="G7983" t="str">
        <f>IF(VLOOKUP(TRM!A7148,'TRM - TBM Crosswalk'!$A$2:'TRM - TBM Crosswalk'!$I$1008,5,FALSE)=0,"",VLOOKUP(TRM!A7148,'TRM - TBM Crosswalk'!$A$2:'TRM - TBM Crosswalk'!$I$1008,5,FALSE))</f>
        <v/>
      </c>
      <c r="H7983" t="str">
        <f>IF(VLOOKUP(TRM!A7148,'TRM - TBM Crosswalk'!$A$2:'TRM - TBM Crosswalk'!$I$1008,6,FALSE)=0,"",VLOOKUP(TRM!A7148,'TRM - TBM Crosswalk'!$A$2:'TRM - TBM Crosswalk'!$I$1008,6,FALSE))</f>
        <v/>
      </c>
      <c r="I7983" t="str">
        <f>IF(VLOOKUP(TRM!A7148,'TRM - TBM Crosswalk'!$A$2:'TRM - TBM Crosswalk'!$I$1008,7,FALSE)=0,"",VLOOKUP(TRM!A7148,'TRM - TBM Crosswalk'!$A$2:'TRM - TBM Crosswalk'!$I$1008,7,FALSE))</f>
        <v/>
      </c>
      <c r="J7983" t="str">
        <f>IF(VLOOKUP(TRM!A7148,'TRM - TBM Crosswalk'!$A$2:'TRM - TBM Crosswalk'!$I$1008,8,FALSE)=0,"",VLOOKUP(TRM!A7148,'TRM - TBM Crosswalk'!$A$2:'TRM - TBM Crosswalk'!$I$1008,8,FALSE))</f>
        <v/>
      </c>
      <c r="K7983" t="str">
        <f>IF(VLOOKUP(TRM!A7148,'TRM - TBM Crosswalk'!$A$2:'TRM - TBM Crosswalk'!$I$1008,9,FALSE)=0,"",VLOOKUP(TRM!A7148,'TRM - TBM Crosswalk'!$A$2:'TRM - TBM Crosswalk'!$I$1008,9,FALSE))</f>
        <v/>
      </c>
    </row>
    <row r="7984" spans="1:11" x14ac:dyDescent="0.45">
      <c r="A7984" t="str">
        <f>TRM!A7165</f>
        <v>B06.302.058</v>
      </c>
      <c r="B7984" t="str">
        <f>TRM!B7165</f>
        <v>Fire Suppression and management</v>
      </c>
      <c r="C7984" t="str">
        <f>TRM!C7165</f>
        <v>U.S. Forest Service Consume</v>
      </c>
      <c r="D7984">
        <f>TRM!D7165</f>
        <v>0</v>
      </c>
      <c r="E7984" t="str">
        <f>IF(VLOOKUP(TRM!A7165,'TRM - TBM Crosswalk'!$A$2:'TRM - TBM Crosswalk'!$I$1008,3,FALSE)="N/A","TBD","")</f>
        <v/>
      </c>
      <c r="F7984" t="str">
        <f>IF(VLOOKUP(TRM!A7165,'TRM - TBM Crosswalk'!$A$2:'TRM - TBM Crosswalk'!$I$1008,4,FALSE)=0,"",VLOOKUP(TRM!A7165,'TRM - TBM Crosswalk'!$A$2:'TRM - TBM Crosswalk'!$I$1008,4,FALSE))</f>
        <v>Business Capability</v>
      </c>
      <c r="G7984" t="str">
        <f>IF(VLOOKUP(TRM!A7165,'TRM - TBM Crosswalk'!$A$2:'TRM - TBM Crosswalk'!$I$1008,5,FALSE)=0,"",VLOOKUP(TRM!A7165,'TRM - TBM Crosswalk'!$A$2:'TRM - TBM Crosswalk'!$I$1008,5,FALSE))</f>
        <v/>
      </c>
      <c r="H7984" t="str">
        <f>IF(VLOOKUP(TRM!A7165,'TRM - TBM Crosswalk'!$A$2:'TRM - TBM Crosswalk'!$I$1008,6,FALSE)=0,"",VLOOKUP(TRM!A7165,'TRM - TBM Crosswalk'!$A$2:'TRM - TBM Crosswalk'!$I$1008,6,FALSE))</f>
        <v/>
      </c>
      <c r="I7984" t="str">
        <f>IF(VLOOKUP(TRM!A7165,'TRM - TBM Crosswalk'!$A$2:'TRM - TBM Crosswalk'!$I$1008,7,FALSE)=0,"",VLOOKUP(TRM!A7165,'TRM - TBM Crosswalk'!$A$2:'TRM - TBM Crosswalk'!$I$1008,7,FALSE))</f>
        <v/>
      </c>
      <c r="J7984" t="str">
        <f>IF(VLOOKUP(TRM!A7165,'TRM - TBM Crosswalk'!$A$2:'TRM - TBM Crosswalk'!$I$1008,8,FALSE)=0,"",VLOOKUP(TRM!A7165,'TRM - TBM Crosswalk'!$A$2:'TRM - TBM Crosswalk'!$I$1008,8,FALSE))</f>
        <v/>
      </c>
      <c r="K7984" t="str">
        <f>IF(VLOOKUP(TRM!A7165,'TRM - TBM Crosswalk'!$A$2:'TRM - TBM Crosswalk'!$I$1008,9,FALSE)=0,"",VLOOKUP(TRM!A7165,'TRM - TBM Crosswalk'!$A$2:'TRM - TBM Crosswalk'!$I$1008,9,FALSE))</f>
        <v/>
      </c>
    </row>
    <row r="7985" spans="1:11" x14ac:dyDescent="0.45">
      <c r="A7985" t="str">
        <f>TRM!A7166</f>
        <v>B06.302.058</v>
      </c>
      <c r="B7985" t="str">
        <f>TRM!B7166</f>
        <v>Fire Suppression and management</v>
      </c>
      <c r="C7985" t="str">
        <f>TRM!C7166</f>
        <v>victor Application Server | 3.52.1236.442</v>
      </c>
      <c r="D7985">
        <f>TRM!D7166</f>
        <v>0</v>
      </c>
      <c r="E7985" t="str">
        <f>IF(VLOOKUP(TRM!A7166,'TRM - TBM Crosswalk'!$A$2:'TRM - TBM Crosswalk'!$I$1008,3,FALSE)="N/A","TBD","")</f>
        <v/>
      </c>
      <c r="F7985" t="str">
        <f>IF(VLOOKUP(TRM!A7166,'TRM - TBM Crosswalk'!$A$2:'TRM - TBM Crosswalk'!$I$1008,4,FALSE)=0,"",VLOOKUP(TRM!A7166,'TRM - TBM Crosswalk'!$A$2:'TRM - TBM Crosswalk'!$I$1008,4,FALSE))</f>
        <v>Business Capability</v>
      </c>
      <c r="G7985" t="str">
        <f>IF(VLOOKUP(TRM!A7166,'TRM - TBM Crosswalk'!$A$2:'TRM - TBM Crosswalk'!$I$1008,5,FALSE)=0,"",VLOOKUP(TRM!A7166,'TRM - TBM Crosswalk'!$A$2:'TRM - TBM Crosswalk'!$I$1008,5,FALSE))</f>
        <v/>
      </c>
      <c r="H7985" t="str">
        <f>IF(VLOOKUP(TRM!A7166,'TRM - TBM Crosswalk'!$A$2:'TRM - TBM Crosswalk'!$I$1008,6,FALSE)=0,"",VLOOKUP(TRM!A7166,'TRM - TBM Crosswalk'!$A$2:'TRM - TBM Crosswalk'!$I$1008,6,FALSE))</f>
        <v/>
      </c>
      <c r="I7985" t="str">
        <f>IF(VLOOKUP(TRM!A7166,'TRM - TBM Crosswalk'!$A$2:'TRM - TBM Crosswalk'!$I$1008,7,FALSE)=0,"",VLOOKUP(TRM!A7166,'TRM - TBM Crosswalk'!$A$2:'TRM - TBM Crosswalk'!$I$1008,7,FALSE))</f>
        <v/>
      </c>
      <c r="J7985" t="str">
        <f>IF(VLOOKUP(TRM!A7166,'TRM - TBM Crosswalk'!$A$2:'TRM - TBM Crosswalk'!$I$1008,8,FALSE)=0,"",VLOOKUP(TRM!A7166,'TRM - TBM Crosswalk'!$A$2:'TRM - TBM Crosswalk'!$I$1008,8,FALSE))</f>
        <v/>
      </c>
      <c r="K7985" t="str">
        <f>IF(VLOOKUP(TRM!A7166,'TRM - TBM Crosswalk'!$A$2:'TRM - TBM Crosswalk'!$I$1008,9,FALSE)=0,"",VLOOKUP(TRM!A7166,'TRM - TBM Crosswalk'!$A$2:'TRM - TBM Crosswalk'!$I$1008,9,FALSE))</f>
        <v/>
      </c>
    </row>
    <row r="7986" spans="1:11" x14ac:dyDescent="0.45">
      <c r="A7986" t="str">
        <f>TRM!A7167</f>
        <v>B06.302.058</v>
      </c>
      <c r="B7986" t="str">
        <f>TRM!B7167</f>
        <v>Fire Suppression and management</v>
      </c>
      <c r="C7986" t="str">
        <f>TRM!C7167</f>
        <v>VSMOKE and HYSPLIT Interface</v>
      </c>
      <c r="D7986">
        <f>TRM!D7167</f>
        <v>0</v>
      </c>
      <c r="E7986" t="str">
        <f>IF(VLOOKUP(TRM!A7167,'TRM - TBM Crosswalk'!$A$2:'TRM - TBM Crosswalk'!$I$1008,3,FALSE)="N/A","TBD","")</f>
        <v/>
      </c>
      <c r="F7986" t="str">
        <f>IF(VLOOKUP(TRM!A7167,'TRM - TBM Crosswalk'!$A$2:'TRM - TBM Crosswalk'!$I$1008,4,FALSE)=0,"",VLOOKUP(TRM!A7167,'TRM - TBM Crosswalk'!$A$2:'TRM - TBM Crosswalk'!$I$1008,4,FALSE))</f>
        <v>Business Capability</v>
      </c>
      <c r="G7986" t="str">
        <f>IF(VLOOKUP(TRM!A7167,'TRM - TBM Crosswalk'!$A$2:'TRM - TBM Crosswalk'!$I$1008,5,FALSE)=0,"",VLOOKUP(TRM!A7167,'TRM - TBM Crosswalk'!$A$2:'TRM - TBM Crosswalk'!$I$1008,5,FALSE))</f>
        <v/>
      </c>
      <c r="H7986" t="str">
        <f>IF(VLOOKUP(TRM!A7167,'TRM - TBM Crosswalk'!$A$2:'TRM - TBM Crosswalk'!$I$1008,6,FALSE)=0,"",VLOOKUP(TRM!A7167,'TRM - TBM Crosswalk'!$A$2:'TRM - TBM Crosswalk'!$I$1008,6,FALSE))</f>
        <v/>
      </c>
      <c r="I7986" t="str">
        <f>IF(VLOOKUP(TRM!A7167,'TRM - TBM Crosswalk'!$A$2:'TRM - TBM Crosswalk'!$I$1008,7,FALSE)=0,"",VLOOKUP(TRM!A7167,'TRM - TBM Crosswalk'!$A$2:'TRM - TBM Crosswalk'!$I$1008,7,FALSE))</f>
        <v/>
      </c>
      <c r="J7986" t="str">
        <f>IF(VLOOKUP(TRM!A7167,'TRM - TBM Crosswalk'!$A$2:'TRM - TBM Crosswalk'!$I$1008,8,FALSE)=0,"",VLOOKUP(TRM!A7167,'TRM - TBM Crosswalk'!$A$2:'TRM - TBM Crosswalk'!$I$1008,8,FALSE))</f>
        <v/>
      </c>
      <c r="K7986" t="str">
        <f>IF(VLOOKUP(TRM!A7167,'TRM - TBM Crosswalk'!$A$2:'TRM - TBM Crosswalk'!$I$1008,9,FALSE)=0,"",VLOOKUP(TRM!A7167,'TRM - TBM Crosswalk'!$A$2:'TRM - TBM Crosswalk'!$I$1008,9,FALSE))</f>
        <v/>
      </c>
    </row>
    <row r="7987" spans="1:11" x14ac:dyDescent="0.45">
      <c r="A7987" t="str">
        <f>TRM!A7168</f>
        <v>B06.302.058</v>
      </c>
      <c r="B7987" t="str">
        <f>TRM!B7168</f>
        <v>Fire Suppression and management</v>
      </c>
      <c r="C7987" t="str">
        <f>TRM!C7168</f>
        <v>VSMOKE and VSMOKE-GIS</v>
      </c>
      <c r="D7987">
        <f>TRM!D7168</f>
        <v>0</v>
      </c>
      <c r="E7987" t="str">
        <f>IF(VLOOKUP(TRM!A7168,'TRM - TBM Crosswalk'!$A$2:'TRM - TBM Crosswalk'!$I$1008,3,FALSE)="N/A","TBD","")</f>
        <v/>
      </c>
      <c r="F7987" t="str">
        <f>IF(VLOOKUP(TRM!A7168,'TRM - TBM Crosswalk'!$A$2:'TRM - TBM Crosswalk'!$I$1008,4,FALSE)=0,"",VLOOKUP(TRM!A7168,'TRM - TBM Crosswalk'!$A$2:'TRM - TBM Crosswalk'!$I$1008,4,FALSE))</f>
        <v>Business Capability</v>
      </c>
      <c r="G7987" t="str">
        <f>IF(VLOOKUP(TRM!A7168,'TRM - TBM Crosswalk'!$A$2:'TRM - TBM Crosswalk'!$I$1008,5,FALSE)=0,"",VLOOKUP(TRM!A7168,'TRM - TBM Crosswalk'!$A$2:'TRM - TBM Crosswalk'!$I$1008,5,FALSE))</f>
        <v/>
      </c>
      <c r="H7987" t="str">
        <f>IF(VLOOKUP(TRM!A7168,'TRM - TBM Crosswalk'!$A$2:'TRM - TBM Crosswalk'!$I$1008,6,FALSE)=0,"",VLOOKUP(TRM!A7168,'TRM - TBM Crosswalk'!$A$2:'TRM - TBM Crosswalk'!$I$1008,6,FALSE))</f>
        <v/>
      </c>
      <c r="I7987" t="str">
        <f>IF(VLOOKUP(TRM!A7168,'TRM - TBM Crosswalk'!$A$2:'TRM - TBM Crosswalk'!$I$1008,7,FALSE)=0,"",VLOOKUP(TRM!A7168,'TRM - TBM Crosswalk'!$A$2:'TRM - TBM Crosswalk'!$I$1008,7,FALSE))</f>
        <v/>
      </c>
      <c r="J7987" t="str">
        <f>IF(VLOOKUP(TRM!A7168,'TRM - TBM Crosswalk'!$A$2:'TRM - TBM Crosswalk'!$I$1008,8,FALSE)=0,"",VLOOKUP(TRM!A7168,'TRM - TBM Crosswalk'!$A$2:'TRM - TBM Crosswalk'!$I$1008,8,FALSE))</f>
        <v/>
      </c>
      <c r="K7987" t="str">
        <f>IF(VLOOKUP(TRM!A7168,'TRM - TBM Crosswalk'!$A$2:'TRM - TBM Crosswalk'!$I$1008,9,FALSE)=0,"",VLOOKUP(TRM!A7168,'TRM - TBM Crosswalk'!$A$2:'TRM - TBM Crosswalk'!$I$1008,9,FALSE))</f>
        <v/>
      </c>
    </row>
    <row r="7988" spans="1:11" x14ac:dyDescent="0.45">
      <c r="A7988" t="str">
        <f>TRM!A9189</f>
        <v>I01.004.401</v>
      </c>
      <c r="B7988" t="str">
        <f>TRM!B9189</f>
        <v>Human-Computer Interface</v>
      </c>
      <c r="C7988" t="str">
        <f>TRM!C9189</f>
        <v>Dell Active Pen Service | 7.6.1.36</v>
      </c>
      <c r="D7988">
        <f>TRM!D9189</f>
        <v>0</v>
      </c>
      <c r="E7988" t="str">
        <f>IF(VLOOKUP(TRM!A9189,'TRM - TBM Crosswalk'!$A$2:'TRM - TBM Crosswalk'!$I$1008,3,FALSE)="N/A","TBD","")</f>
        <v/>
      </c>
      <c r="F7988" t="str">
        <f>IF(VLOOKUP(TRM!A9189,'TRM - TBM Crosswalk'!$A$2:'TRM - TBM Crosswalk'!$I$1008,4,FALSE)=0,"",VLOOKUP(TRM!A9189,'TRM - TBM Crosswalk'!$A$2:'TRM - TBM Crosswalk'!$I$1008,4,FALSE))</f>
        <v/>
      </c>
      <c r="G7988" t="str">
        <f>IF(VLOOKUP(TRM!A9189,'TRM - TBM Crosswalk'!$A$2:'TRM - TBM Crosswalk'!$I$1008,5,FALSE)=0,"",VLOOKUP(TRM!A9189,'TRM - TBM Crosswalk'!$A$2:'TRM - TBM Crosswalk'!$I$1008,5,FALSE))</f>
        <v>End User</v>
      </c>
      <c r="H7988" t="str">
        <f>IF(VLOOKUP(TRM!A9189,'TRM - TBM Crosswalk'!$A$2:'TRM - TBM Crosswalk'!$I$1008,6,FALSE)=0,"",VLOOKUP(TRM!A9189,'TRM - TBM Crosswalk'!$A$2:'TRM - TBM Crosswalk'!$I$1008,6,FALSE))</f>
        <v>Workspace</v>
      </c>
      <c r="I7988" t="str">
        <f>IF(VLOOKUP(TRM!A9189,'TRM - TBM Crosswalk'!$A$2:'TRM - TBM Crosswalk'!$I$1008,7,FALSE)=0,"",VLOOKUP(TRM!A9189,'TRM - TBM Crosswalk'!$A$2:'TRM - TBM Crosswalk'!$I$1008,7,FALSE))</f>
        <v/>
      </c>
      <c r="J7988" t="str">
        <f>IF(VLOOKUP(TRM!A9189,'TRM - TBM Crosswalk'!$A$2:'TRM - TBM Crosswalk'!$I$1008,8,FALSE)=0,"",VLOOKUP(TRM!A9189,'TRM - TBM Crosswalk'!$A$2:'TRM - TBM Crosswalk'!$I$1008,8,FALSE))</f>
        <v/>
      </c>
      <c r="K7988" t="str">
        <f>IF(VLOOKUP(TRM!A9189,'TRM - TBM Crosswalk'!$A$2:'TRM - TBM Crosswalk'!$I$1008,9,FALSE)=0,"",VLOOKUP(TRM!A9189,'TRM - TBM Crosswalk'!$A$2:'TRM - TBM Crosswalk'!$I$1008,9,FALSE))</f>
        <v/>
      </c>
    </row>
    <row r="7989" spans="1:11" x14ac:dyDescent="0.45">
      <c r="A7989" t="str">
        <f>TRM!A3194</f>
        <v>A02.023.262</v>
      </c>
      <c r="B7989" t="str">
        <f>TRM!B3194</f>
        <v>Document Management System</v>
      </c>
      <c r="C7989" t="str">
        <f>TRM!C3194</f>
        <v>epl_dctm</v>
      </c>
      <c r="D7989">
        <f>TRM!D3194</f>
        <v>0</v>
      </c>
      <c r="E7989" t="str">
        <f>IF(VLOOKUP(TRM!A3194,'TRM - TBM Crosswalk'!$A$2:'TRM - TBM Crosswalk'!$I$1008,3,FALSE)="N/A","TBD","")</f>
        <v/>
      </c>
      <c r="F7989" t="str">
        <f>IF(VLOOKUP(TRM!A3194,'TRM - TBM Crosswalk'!$A$2:'TRM - TBM Crosswalk'!$I$1008,4,FALSE)=0,"",VLOOKUP(TRM!A3194,'TRM - TBM Crosswalk'!$A$2:'TRM - TBM Crosswalk'!$I$1008,4,FALSE))</f>
        <v/>
      </c>
      <c r="G7989" t="str">
        <f>IF(VLOOKUP(TRM!A3194,'TRM - TBM Crosswalk'!$A$2:'TRM - TBM Crosswalk'!$I$1008,5,FALSE)=0,"",VLOOKUP(TRM!A3194,'TRM - TBM Crosswalk'!$A$2:'TRM - TBM Crosswalk'!$I$1008,5,FALSE))</f>
        <v/>
      </c>
      <c r="H7989" t="str">
        <f>IF(VLOOKUP(TRM!A3194,'TRM - TBM Crosswalk'!$A$2:'TRM - TBM Crosswalk'!$I$1008,6,FALSE)=0,"",VLOOKUP(TRM!A3194,'TRM - TBM Crosswalk'!$A$2:'TRM - TBM Crosswalk'!$I$1008,6,FALSE))</f>
        <v/>
      </c>
      <c r="I7989" t="str">
        <f>IF(VLOOKUP(TRM!A3194,'TRM - TBM Crosswalk'!$A$2:'TRM - TBM Crosswalk'!$I$1008,7,FALSE)=0,"",VLOOKUP(TRM!A3194,'TRM - TBM Crosswalk'!$A$2:'TRM - TBM Crosswalk'!$I$1008,7,FALSE))</f>
        <v>Platform Services</v>
      </c>
      <c r="J7989" t="str">
        <f>IF(VLOOKUP(TRM!A3194,'TRM - TBM Crosswalk'!$A$2:'TRM - TBM Crosswalk'!$I$1008,8,FALSE)=0,"",VLOOKUP(TRM!A3194,'TRM - TBM Crosswalk'!$A$2:'TRM - TBM Crosswalk'!$I$1008,8,FALSE))</f>
        <v>Applications Services</v>
      </c>
      <c r="K7989" t="str">
        <f>IF(VLOOKUP(TRM!A3194,'TRM - TBM Crosswalk'!$A$2:'TRM - TBM Crosswalk'!$I$1008,9,FALSE)=0,"",VLOOKUP(TRM!A3194,'TRM - TBM Crosswalk'!$A$2:'TRM - TBM Crosswalk'!$I$1008,9,FALSE))</f>
        <v>Content Management</v>
      </c>
    </row>
    <row r="7990" spans="1:11" x14ac:dyDescent="0.45">
      <c r="A7990" t="str">
        <f>TRM!A3195</f>
        <v>A02.023.262</v>
      </c>
      <c r="B7990" t="str">
        <f>TRM!B3195</f>
        <v>Document Management System</v>
      </c>
      <c r="C7990" t="str">
        <f>TRM!C3195</f>
        <v>epl_dctm_start_stop</v>
      </c>
      <c r="D7990">
        <f>TRM!D3195</f>
        <v>0</v>
      </c>
      <c r="E7990" t="str">
        <f>IF(VLOOKUP(TRM!A3195,'TRM - TBM Crosswalk'!$A$2:'TRM - TBM Crosswalk'!$I$1008,3,FALSE)="N/A","TBD","")</f>
        <v/>
      </c>
      <c r="F7990" t="str">
        <f>IF(VLOOKUP(TRM!A3195,'TRM - TBM Crosswalk'!$A$2:'TRM - TBM Crosswalk'!$I$1008,4,FALSE)=0,"",VLOOKUP(TRM!A3195,'TRM - TBM Crosswalk'!$A$2:'TRM - TBM Crosswalk'!$I$1008,4,FALSE))</f>
        <v/>
      </c>
      <c r="G7990" t="str">
        <f>IF(VLOOKUP(TRM!A3195,'TRM - TBM Crosswalk'!$A$2:'TRM - TBM Crosswalk'!$I$1008,5,FALSE)=0,"",VLOOKUP(TRM!A3195,'TRM - TBM Crosswalk'!$A$2:'TRM - TBM Crosswalk'!$I$1008,5,FALSE))</f>
        <v/>
      </c>
      <c r="H7990" t="str">
        <f>IF(VLOOKUP(TRM!A3195,'TRM - TBM Crosswalk'!$A$2:'TRM - TBM Crosswalk'!$I$1008,6,FALSE)=0,"",VLOOKUP(TRM!A3195,'TRM - TBM Crosswalk'!$A$2:'TRM - TBM Crosswalk'!$I$1008,6,FALSE))</f>
        <v/>
      </c>
      <c r="I7990" t="str">
        <f>IF(VLOOKUP(TRM!A3195,'TRM - TBM Crosswalk'!$A$2:'TRM - TBM Crosswalk'!$I$1008,7,FALSE)=0,"",VLOOKUP(TRM!A3195,'TRM - TBM Crosswalk'!$A$2:'TRM - TBM Crosswalk'!$I$1008,7,FALSE))</f>
        <v>Platform Services</v>
      </c>
      <c r="J7990" t="str">
        <f>IF(VLOOKUP(TRM!A3195,'TRM - TBM Crosswalk'!$A$2:'TRM - TBM Crosswalk'!$I$1008,8,FALSE)=0,"",VLOOKUP(TRM!A3195,'TRM - TBM Crosswalk'!$A$2:'TRM - TBM Crosswalk'!$I$1008,8,FALSE))</f>
        <v>Applications Services</v>
      </c>
      <c r="K7990" t="str">
        <f>IF(VLOOKUP(TRM!A3195,'TRM - TBM Crosswalk'!$A$2:'TRM - TBM Crosswalk'!$I$1008,9,FALSE)=0,"",VLOOKUP(TRM!A3195,'TRM - TBM Crosswalk'!$A$2:'TRM - TBM Crosswalk'!$I$1008,9,FALSE))</f>
        <v>Content Management</v>
      </c>
    </row>
    <row r="7991" spans="1:11" x14ac:dyDescent="0.45">
      <c r="A7991" t="str">
        <f>TRM!A3196</f>
        <v>A02.023.262</v>
      </c>
      <c r="B7991" t="str">
        <f>TRM!B3196</f>
        <v>Document Management System</v>
      </c>
      <c r="C7991" t="str">
        <f>TRM!C3196</f>
        <v>epl_fo</v>
      </c>
      <c r="D7991">
        <f>TRM!D3196</f>
        <v>0</v>
      </c>
      <c r="E7991" t="str">
        <f>IF(VLOOKUP(TRM!A3196,'TRM - TBM Crosswalk'!$A$2:'TRM - TBM Crosswalk'!$I$1008,3,FALSE)="N/A","TBD","")</f>
        <v/>
      </c>
      <c r="F7991" t="str">
        <f>IF(VLOOKUP(TRM!A3196,'TRM - TBM Crosswalk'!$A$2:'TRM - TBM Crosswalk'!$I$1008,4,FALSE)=0,"",VLOOKUP(TRM!A3196,'TRM - TBM Crosswalk'!$A$2:'TRM - TBM Crosswalk'!$I$1008,4,FALSE))</f>
        <v/>
      </c>
      <c r="G7991" t="str">
        <f>IF(VLOOKUP(TRM!A3196,'TRM - TBM Crosswalk'!$A$2:'TRM - TBM Crosswalk'!$I$1008,5,FALSE)=0,"",VLOOKUP(TRM!A3196,'TRM - TBM Crosswalk'!$A$2:'TRM - TBM Crosswalk'!$I$1008,5,FALSE))</f>
        <v/>
      </c>
      <c r="H7991" t="str">
        <f>IF(VLOOKUP(TRM!A3196,'TRM - TBM Crosswalk'!$A$2:'TRM - TBM Crosswalk'!$I$1008,6,FALSE)=0,"",VLOOKUP(TRM!A3196,'TRM - TBM Crosswalk'!$A$2:'TRM - TBM Crosswalk'!$I$1008,6,FALSE))</f>
        <v/>
      </c>
      <c r="I7991" t="str">
        <f>IF(VLOOKUP(TRM!A3196,'TRM - TBM Crosswalk'!$A$2:'TRM - TBM Crosswalk'!$I$1008,7,FALSE)=0,"",VLOOKUP(TRM!A3196,'TRM - TBM Crosswalk'!$A$2:'TRM - TBM Crosswalk'!$I$1008,7,FALSE))</f>
        <v>Platform Services</v>
      </c>
      <c r="J7991" t="str">
        <f>IF(VLOOKUP(TRM!A3196,'TRM - TBM Crosswalk'!$A$2:'TRM - TBM Crosswalk'!$I$1008,8,FALSE)=0,"",VLOOKUP(TRM!A3196,'TRM - TBM Crosswalk'!$A$2:'TRM - TBM Crosswalk'!$I$1008,8,FALSE))</f>
        <v>Applications Services</v>
      </c>
      <c r="K7991" t="str">
        <f>IF(VLOOKUP(TRM!A3196,'TRM - TBM Crosswalk'!$A$2:'TRM - TBM Crosswalk'!$I$1008,9,FALSE)=0,"",VLOOKUP(TRM!A3196,'TRM - TBM Crosswalk'!$A$2:'TRM - TBM Crosswalk'!$I$1008,9,FALSE))</f>
        <v>Content Management</v>
      </c>
    </row>
    <row r="7992" spans="1:11" x14ac:dyDescent="0.45">
      <c r="A7992" t="str">
        <f>TRM!A3197</f>
        <v>A02.023.262</v>
      </c>
      <c r="B7992" t="str">
        <f>TRM!B3197</f>
        <v>Document Management System</v>
      </c>
      <c r="C7992" t="str">
        <f>TRM!C3197</f>
        <v>epl_webtop</v>
      </c>
      <c r="D7992">
        <f>TRM!D3197</f>
        <v>0</v>
      </c>
      <c r="E7992" t="str">
        <f>IF(VLOOKUP(TRM!A3197,'TRM - TBM Crosswalk'!$A$2:'TRM - TBM Crosswalk'!$I$1008,3,FALSE)="N/A","TBD","")</f>
        <v/>
      </c>
      <c r="F7992" t="str">
        <f>IF(VLOOKUP(TRM!A3197,'TRM - TBM Crosswalk'!$A$2:'TRM - TBM Crosswalk'!$I$1008,4,FALSE)=0,"",VLOOKUP(TRM!A3197,'TRM - TBM Crosswalk'!$A$2:'TRM - TBM Crosswalk'!$I$1008,4,FALSE))</f>
        <v/>
      </c>
      <c r="G7992" t="str">
        <f>IF(VLOOKUP(TRM!A3197,'TRM - TBM Crosswalk'!$A$2:'TRM - TBM Crosswalk'!$I$1008,5,FALSE)=0,"",VLOOKUP(TRM!A3197,'TRM - TBM Crosswalk'!$A$2:'TRM - TBM Crosswalk'!$I$1008,5,FALSE))</f>
        <v/>
      </c>
      <c r="H7992" t="str">
        <f>IF(VLOOKUP(TRM!A3197,'TRM - TBM Crosswalk'!$A$2:'TRM - TBM Crosswalk'!$I$1008,6,FALSE)=0,"",VLOOKUP(TRM!A3197,'TRM - TBM Crosswalk'!$A$2:'TRM - TBM Crosswalk'!$I$1008,6,FALSE))</f>
        <v/>
      </c>
      <c r="I7992" t="str">
        <f>IF(VLOOKUP(TRM!A3197,'TRM - TBM Crosswalk'!$A$2:'TRM - TBM Crosswalk'!$I$1008,7,FALSE)=0,"",VLOOKUP(TRM!A3197,'TRM - TBM Crosswalk'!$A$2:'TRM - TBM Crosswalk'!$I$1008,7,FALSE))</f>
        <v>Platform Services</v>
      </c>
      <c r="J7992" t="str">
        <f>IF(VLOOKUP(TRM!A3197,'TRM - TBM Crosswalk'!$A$2:'TRM - TBM Crosswalk'!$I$1008,8,FALSE)=0,"",VLOOKUP(TRM!A3197,'TRM - TBM Crosswalk'!$A$2:'TRM - TBM Crosswalk'!$I$1008,8,FALSE))</f>
        <v>Applications Services</v>
      </c>
      <c r="K7992" t="str">
        <f>IF(VLOOKUP(TRM!A3197,'TRM - TBM Crosswalk'!$A$2:'TRM - TBM Crosswalk'!$I$1008,9,FALSE)=0,"",VLOOKUP(TRM!A3197,'TRM - TBM Crosswalk'!$A$2:'TRM - TBM Crosswalk'!$I$1008,9,FALSE))</f>
        <v>Content Management</v>
      </c>
    </row>
    <row r="7993" spans="1:11" x14ac:dyDescent="0.45">
      <c r="A7993" t="str">
        <f>TRM!A3198</f>
        <v>A02.023.262</v>
      </c>
      <c r="B7993" t="str">
        <f>TRM!B3198</f>
        <v>Document Management System</v>
      </c>
      <c r="C7993" t="str">
        <f>TRM!C3198</f>
        <v>epl_xpc</v>
      </c>
      <c r="D7993">
        <f>TRM!D3198</f>
        <v>0</v>
      </c>
      <c r="E7993" t="str">
        <f>IF(VLOOKUP(TRM!A3198,'TRM - TBM Crosswalk'!$A$2:'TRM - TBM Crosswalk'!$I$1008,3,FALSE)="N/A","TBD","")</f>
        <v/>
      </c>
      <c r="F7993" t="str">
        <f>IF(VLOOKUP(TRM!A3198,'TRM - TBM Crosswalk'!$A$2:'TRM - TBM Crosswalk'!$I$1008,4,FALSE)=0,"",VLOOKUP(TRM!A3198,'TRM - TBM Crosswalk'!$A$2:'TRM - TBM Crosswalk'!$I$1008,4,FALSE))</f>
        <v/>
      </c>
      <c r="G7993" t="str">
        <f>IF(VLOOKUP(TRM!A3198,'TRM - TBM Crosswalk'!$A$2:'TRM - TBM Crosswalk'!$I$1008,5,FALSE)=0,"",VLOOKUP(TRM!A3198,'TRM - TBM Crosswalk'!$A$2:'TRM - TBM Crosswalk'!$I$1008,5,FALSE))</f>
        <v/>
      </c>
      <c r="H7993" t="str">
        <f>IF(VLOOKUP(TRM!A3198,'TRM - TBM Crosswalk'!$A$2:'TRM - TBM Crosswalk'!$I$1008,6,FALSE)=0,"",VLOOKUP(TRM!A3198,'TRM - TBM Crosswalk'!$A$2:'TRM - TBM Crosswalk'!$I$1008,6,FALSE))</f>
        <v/>
      </c>
      <c r="I7993" t="str">
        <f>IF(VLOOKUP(TRM!A3198,'TRM - TBM Crosswalk'!$A$2:'TRM - TBM Crosswalk'!$I$1008,7,FALSE)=0,"",VLOOKUP(TRM!A3198,'TRM - TBM Crosswalk'!$A$2:'TRM - TBM Crosswalk'!$I$1008,7,FALSE))</f>
        <v>Platform Services</v>
      </c>
      <c r="J7993" t="str">
        <f>IF(VLOOKUP(TRM!A3198,'TRM - TBM Crosswalk'!$A$2:'TRM - TBM Crosswalk'!$I$1008,8,FALSE)=0,"",VLOOKUP(TRM!A3198,'TRM - TBM Crosswalk'!$A$2:'TRM - TBM Crosswalk'!$I$1008,8,FALSE))</f>
        <v>Applications Services</v>
      </c>
      <c r="K7993" t="str">
        <f>IF(VLOOKUP(TRM!A3198,'TRM - TBM Crosswalk'!$A$2:'TRM - TBM Crosswalk'!$I$1008,9,FALSE)=0,"",VLOOKUP(TRM!A3198,'TRM - TBM Crosswalk'!$A$2:'TRM - TBM Crosswalk'!$I$1008,9,FALSE))</f>
        <v>Content Management</v>
      </c>
    </row>
    <row r="7994" spans="1:11" x14ac:dyDescent="0.45">
      <c r="A7994" t="str">
        <f>TRM!A105</f>
        <v>A01.010.062</v>
      </c>
      <c r="B7994" t="str">
        <f>TRM!B105</f>
        <v>Logistics and Transportation</v>
      </c>
      <c r="C7994" t="str">
        <f>TRM!C105</f>
        <v>Shipment Tracker | 4.6.0.2</v>
      </c>
      <c r="D7994">
        <f>TRM!D105</f>
        <v>0</v>
      </c>
      <c r="E7994" t="str">
        <f>IF(VLOOKUP(TRM!A105,'TRM - TBM Crosswalk'!$A$2:'TRM - TBM Crosswalk'!$I$1008,3,FALSE)="N/A","TBD","")</f>
        <v/>
      </c>
      <c r="F7994" t="str">
        <f>IF(VLOOKUP(TRM!A105,'TRM - TBM Crosswalk'!$A$2:'TRM - TBM Crosswalk'!$I$1008,4,FALSE)=0,"",VLOOKUP(TRM!A105,'TRM - TBM Crosswalk'!$A$2:'TRM - TBM Crosswalk'!$I$1008,4,FALSE))</f>
        <v/>
      </c>
      <c r="G7994" t="str">
        <f>IF(VLOOKUP(TRM!A105,'TRM - TBM Crosswalk'!$A$2:'TRM - TBM Crosswalk'!$I$1008,5,FALSE)=0,"",VLOOKUP(TRM!A105,'TRM - TBM Crosswalk'!$A$2:'TRM - TBM Crosswalk'!$I$1008,5,FALSE))</f>
        <v/>
      </c>
      <c r="H7994" t="str">
        <f>IF(VLOOKUP(TRM!A105,'TRM - TBM Crosswalk'!$A$2:'TRM - TBM Crosswalk'!$I$1008,6,FALSE)=0,"",VLOOKUP(TRM!A105,'TRM - TBM Crosswalk'!$A$2:'TRM - TBM Crosswalk'!$I$1008,6,FALSE))</f>
        <v/>
      </c>
      <c r="I7994" t="str">
        <f>IF(VLOOKUP(TRM!A105,'TRM - TBM Crosswalk'!$A$2:'TRM - TBM Crosswalk'!$I$1008,7,FALSE)=0,"",VLOOKUP(TRM!A105,'TRM - TBM Crosswalk'!$A$2:'TRM - TBM Crosswalk'!$I$1008,7,FALSE))</f>
        <v>Business Services</v>
      </c>
      <c r="J7994" t="str">
        <f>IF(VLOOKUP(TRM!A105,'TRM - TBM Crosswalk'!$A$2:'TRM - TBM Crosswalk'!$I$1008,8,FALSE)=0,"",VLOOKUP(TRM!A105,'TRM - TBM Crosswalk'!$A$2:'TRM - TBM Crosswalk'!$I$1008,8,FALSE))</f>
        <v>Manufacturing &amp;  Delivery</v>
      </c>
      <c r="K7994" t="str">
        <f>IF(VLOOKUP(TRM!A105,'TRM - TBM Crosswalk'!$A$2:'TRM - TBM Crosswalk'!$I$1008,9,FALSE)=0,"",VLOOKUP(TRM!A105,'TRM - TBM Crosswalk'!$A$2:'TRM - TBM Crosswalk'!$I$1008,9,FALSE))</f>
        <v>Product Delivery</v>
      </c>
    </row>
    <row r="7995" spans="1:11" x14ac:dyDescent="0.45">
      <c r="A7995" t="str">
        <f>TRM!A2204</f>
        <v>A02.022.240</v>
      </c>
      <c r="B7995" t="str">
        <f>TRM!B2204</f>
        <v>Integrated Development Environment (IDE)#</v>
      </c>
      <c r="C7995" t="str">
        <f>TRM!C2204</f>
        <v>Visual Studio Community 2017 | 15.9.28307.586</v>
      </c>
      <c r="D7995">
        <f>TRM!D2204</f>
        <v>0</v>
      </c>
      <c r="E7995" t="str">
        <f>IF(VLOOKUP(TRM!A2204,'TRM - TBM Crosswalk'!$A$2:'TRM - TBM Crosswalk'!$I$1008,3,FALSE)="N/A","TBD","")</f>
        <v/>
      </c>
      <c r="F7995" t="str">
        <f>IF(VLOOKUP(TRM!A2204,'TRM - TBM Crosswalk'!$A$2:'TRM - TBM Crosswalk'!$I$1008,4,FALSE)=0,"",VLOOKUP(TRM!A2204,'TRM - TBM Crosswalk'!$A$2:'TRM - TBM Crosswalk'!$I$1008,4,FALSE))</f>
        <v/>
      </c>
      <c r="G7995" t="str">
        <f>IF(VLOOKUP(TRM!A2204,'TRM - TBM Crosswalk'!$A$2:'TRM - TBM Crosswalk'!$I$1008,5,FALSE)=0,"",VLOOKUP(TRM!A2204,'TRM - TBM Crosswalk'!$A$2:'TRM - TBM Crosswalk'!$I$1008,5,FALSE))</f>
        <v>Application</v>
      </c>
      <c r="H7995" t="str">
        <f>IF(VLOOKUP(TRM!A2204,'TRM - TBM Crosswalk'!$A$2:'TRM - TBM Crosswalk'!$I$1008,6,FALSE)=0,"",VLOOKUP(TRM!A2204,'TRM - TBM Crosswalk'!$A$2:'TRM - TBM Crosswalk'!$I$1008,6,FALSE))</f>
        <v>Application Development</v>
      </c>
      <c r="I7995" t="str">
        <f>IF(VLOOKUP(TRM!A2204,'TRM - TBM Crosswalk'!$A$2:'TRM - TBM Crosswalk'!$I$1008,7,FALSE)=0,"",VLOOKUP(TRM!A2204,'TRM - TBM Crosswalk'!$A$2:'TRM - TBM Crosswalk'!$I$1008,7,FALSE))</f>
        <v/>
      </c>
      <c r="J7995" t="str">
        <f>IF(VLOOKUP(TRM!A2204,'TRM - TBM Crosswalk'!$A$2:'TRM - TBM Crosswalk'!$I$1008,8,FALSE)=0,"",VLOOKUP(TRM!A2204,'TRM - TBM Crosswalk'!$A$2:'TRM - TBM Crosswalk'!$I$1008,8,FALSE))</f>
        <v/>
      </c>
      <c r="K7995" t="str">
        <f>IF(VLOOKUP(TRM!A2204,'TRM - TBM Crosswalk'!$A$2:'TRM - TBM Crosswalk'!$I$1008,9,FALSE)=0,"",VLOOKUP(TRM!A2204,'TRM - TBM Crosswalk'!$A$2:'TRM - TBM Crosswalk'!$I$1008,9,FALSE))</f>
        <v/>
      </c>
    </row>
    <row r="7996" spans="1:11" x14ac:dyDescent="0.45">
      <c r="A7996" t="str">
        <f>TRM!A2205</f>
        <v>A02.022.240</v>
      </c>
      <c r="B7996" t="str">
        <f>TRM!B2205</f>
        <v>Integrated Development Environment (IDE)#</v>
      </c>
      <c r="C7996" t="str">
        <f>TRM!C2205</f>
        <v>Visual Studio Community 2019 | 16.0.28803.352</v>
      </c>
      <c r="D7996">
        <f>TRM!D2205</f>
        <v>0</v>
      </c>
      <c r="E7996" t="str">
        <f>IF(VLOOKUP(TRM!A2205,'TRM - TBM Crosswalk'!$A$2:'TRM - TBM Crosswalk'!$I$1008,3,FALSE)="N/A","TBD","")</f>
        <v/>
      </c>
      <c r="F7996" t="str">
        <f>IF(VLOOKUP(TRM!A2205,'TRM - TBM Crosswalk'!$A$2:'TRM - TBM Crosswalk'!$I$1008,4,FALSE)=0,"",VLOOKUP(TRM!A2205,'TRM - TBM Crosswalk'!$A$2:'TRM - TBM Crosswalk'!$I$1008,4,FALSE))</f>
        <v/>
      </c>
      <c r="G7996" t="str">
        <f>IF(VLOOKUP(TRM!A2205,'TRM - TBM Crosswalk'!$A$2:'TRM - TBM Crosswalk'!$I$1008,5,FALSE)=0,"",VLOOKUP(TRM!A2205,'TRM - TBM Crosswalk'!$A$2:'TRM - TBM Crosswalk'!$I$1008,5,FALSE))</f>
        <v>Application</v>
      </c>
      <c r="H7996" t="str">
        <f>IF(VLOOKUP(TRM!A2205,'TRM - TBM Crosswalk'!$A$2:'TRM - TBM Crosswalk'!$I$1008,6,FALSE)=0,"",VLOOKUP(TRM!A2205,'TRM - TBM Crosswalk'!$A$2:'TRM - TBM Crosswalk'!$I$1008,6,FALSE))</f>
        <v>Application Development</v>
      </c>
      <c r="I7996" t="str">
        <f>IF(VLOOKUP(TRM!A2205,'TRM - TBM Crosswalk'!$A$2:'TRM - TBM Crosswalk'!$I$1008,7,FALSE)=0,"",VLOOKUP(TRM!A2205,'TRM - TBM Crosswalk'!$A$2:'TRM - TBM Crosswalk'!$I$1008,7,FALSE))</f>
        <v/>
      </c>
      <c r="J7996" t="str">
        <f>IF(VLOOKUP(TRM!A2205,'TRM - TBM Crosswalk'!$A$2:'TRM - TBM Crosswalk'!$I$1008,8,FALSE)=0,"",VLOOKUP(TRM!A2205,'TRM - TBM Crosswalk'!$A$2:'TRM - TBM Crosswalk'!$I$1008,8,FALSE))</f>
        <v/>
      </c>
      <c r="K7996" t="str">
        <f>IF(VLOOKUP(TRM!A2205,'TRM - TBM Crosswalk'!$A$2:'TRM - TBM Crosswalk'!$I$1008,9,FALSE)=0,"",VLOOKUP(TRM!A2205,'TRM - TBM Crosswalk'!$A$2:'TRM - TBM Crosswalk'!$I$1008,9,FALSE))</f>
        <v/>
      </c>
    </row>
    <row r="7997" spans="1:11" x14ac:dyDescent="0.45">
      <c r="A7997" t="str">
        <f>TRM!A2206</f>
        <v>A02.022.240</v>
      </c>
      <c r="B7997" t="str">
        <f>TRM!B2206</f>
        <v>Integrated Development Environment (IDE)#</v>
      </c>
      <c r="C7997" t="str">
        <f>TRM!C2206</f>
        <v>Visual Studio Community 2019 | 16.1.28922.388</v>
      </c>
      <c r="D7997">
        <f>TRM!D2206</f>
        <v>0</v>
      </c>
      <c r="E7997" t="str">
        <f>IF(VLOOKUP(TRM!A2206,'TRM - TBM Crosswalk'!$A$2:'TRM - TBM Crosswalk'!$I$1008,3,FALSE)="N/A","TBD","")</f>
        <v/>
      </c>
      <c r="F7997" t="str">
        <f>IF(VLOOKUP(TRM!A2206,'TRM - TBM Crosswalk'!$A$2:'TRM - TBM Crosswalk'!$I$1008,4,FALSE)=0,"",VLOOKUP(TRM!A2206,'TRM - TBM Crosswalk'!$A$2:'TRM - TBM Crosswalk'!$I$1008,4,FALSE))</f>
        <v/>
      </c>
      <c r="G7997" t="str">
        <f>IF(VLOOKUP(TRM!A2206,'TRM - TBM Crosswalk'!$A$2:'TRM - TBM Crosswalk'!$I$1008,5,FALSE)=0,"",VLOOKUP(TRM!A2206,'TRM - TBM Crosswalk'!$A$2:'TRM - TBM Crosswalk'!$I$1008,5,FALSE))</f>
        <v>Application</v>
      </c>
      <c r="H7997" t="str">
        <f>IF(VLOOKUP(TRM!A2206,'TRM - TBM Crosswalk'!$A$2:'TRM - TBM Crosswalk'!$I$1008,6,FALSE)=0,"",VLOOKUP(TRM!A2206,'TRM - TBM Crosswalk'!$A$2:'TRM - TBM Crosswalk'!$I$1008,6,FALSE))</f>
        <v>Application Development</v>
      </c>
      <c r="I7997" t="str">
        <f>IF(VLOOKUP(TRM!A2206,'TRM - TBM Crosswalk'!$A$2:'TRM - TBM Crosswalk'!$I$1008,7,FALSE)=0,"",VLOOKUP(TRM!A2206,'TRM - TBM Crosswalk'!$A$2:'TRM - TBM Crosswalk'!$I$1008,7,FALSE))</f>
        <v/>
      </c>
      <c r="J7997" t="str">
        <f>IF(VLOOKUP(TRM!A2206,'TRM - TBM Crosswalk'!$A$2:'TRM - TBM Crosswalk'!$I$1008,8,FALSE)=0,"",VLOOKUP(TRM!A2206,'TRM - TBM Crosswalk'!$A$2:'TRM - TBM Crosswalk'!$I$1008,8,FALSE))</f>
        <v/>
      </c>
      <c r="K7997" t="str">
        <f>IF(VLOOKUP(TRM!A2206,'TRM - TBM Crosswalk'!$A$2:'TRM - TBM Crosswalk'!$I$1008,9,FALSE)=0,"",VLOOKUP(TRM!A2206,'TRM - TBM Crosswalk'!$A$2:'TRM - TBM Crosswalk'!$I$1008,9,FALSE))</f>
        <v/>
      </c>
    </row>
    <row r="7998" spans="1:11" x14ac:dyDescent="0.45">
      <c r="A7998" t="str">
        <f>TRM!A2207</f>
        <v>A02.022.240</v>
      </c>
      <c r="B7998" t="str">
        <f>TRM!B2207</f>
        <v>Integrated Development Environment (IDE)#</v>
      </c>
      <c r="C7998" t="str">
        <f>TRM!C2207</f>
        <v>Visual Studio Community 2019 | 16.2.29209.62</v>
      </c>
      <c r="D7998">
        <f>TRM!D2207</f>
        <v>0</v>
      </c>
      <c r="E7998" t="str">
        <f>IF(VLOOKUP(TRM!A2207,'TRM - TBM Crosswalk'!$A$2:'TRM - TBM Crosswalk'!$I$1008,3,FALSE)="N/A","TBD","")</f>
        <v/>
      </c>
      <c r="F7998" t="str">
        <f>IF(VLOOKUP(TRM!A2207,'TRM - TBM Crosswalk'!$A$2:'TRM - TBM Crosswalk'!$I$1008,4,FALSE)=0,"",VLOOKUP(TRM!A2207,'TRM - TBM Crosswalk'!$A$2:'TRM - TBM Crosswalk'!$I$1008,4,FALSE))</f>
        <v/>
      </c>
      <c r="G7998" t="str">
        <f>IF(VLOOKUP(TRM!A2207,'TRM - TBM Crosswalk'!$A$2:'TRM - TBM Crosswalk'!$I$1008,5,FALSE)=0,"",VLOOKUP(TRM!A2207,'TRM - TBM Crosswalk'!$A$2:'TRM - TBM Crosswalk'!$I$1008,5,FALSE))</f>
        <v>Application</v>
      </c>
      <c r="H7998" t="str">
        <f>IF(VLOOKUP(TRM!A2207,'TRM - TBM Crosswalk'!$A$2:'TRM - TBM Crosswalk'!$I$1008,6,FALSE)=0,"",VLOOKUP(TRM!A2207,'TRM - TBM Crosswalk'!$A$2:'TRM - TBM Crosswalk'!$I$1008,6,FALSE))</f>
        <v>Application Development</v>
      </c>
      <c r="I7998" t="str">
        <f>IF(VLOOKUP(TRM!A2207,'TRM - TBM Crosswalk'!$A$2:'TRM - TBM Crosswalk'!$I$1008,7,FALSE)=0,"",VLOOKUP(TRM!A2207,'TRM - TBM Crosswalk'!$A$2:'TRM - TBM Crosswalk'!$I$1008,7,FALSE))</f>
        <v/>
      </c>
      <c r="J7998" t="str">
        <f>IF(VLOOKUP(TRM!A2207,'TRM - TBM Crosswalk'!$A$2:'TRM - TBM Crosswalk'!$I$1008,8,FALSE)=0,"",VLOOKUP(TRM!A2207,'TRM - TBM Crosswalk'!$A$2:'TRM - TBM Crosswalk'!$I$1008,8,FALSE))</f>
        <v/>
      </c>
      <c r="K7998" t="str">
        <f>IF(VLOOKUP(TRM!A2207,'TRM - TBM Crosswalk'!$A$2:'TRM - TBM Crosswalk'!$I$1008,9,FALSE)=0,"",VLOOKUP(TRM!A2207,'TRM - TBM Crosswalk'!$A$2:'TRM - TBM Crosswalk'!$I$1008,9,FALSE))</f>
        <v/>
      </c>
    </row>
    <row r="7999" spans="1:11" x14ac:dyDescent="0.45">
      <c r="A7999" t="str">
        <f>TRM!A5098</f>
        <v>A02.030.371#</v>
      </c>
      <c r="B7999" t="str">
        <f>TRM!B5098</f>
        <v>Collaboration Tools</v>
      </c>
      <c r="C7999" t="str">
        <f>TRM!C5098</f>
        <v>Alcor Micro Smart Card Reader Driver | 1.7.45.12</v>
      </c>
      <c r="D7999">
        <f>TRM!D5098</f>
        <v>0</v>
      </c>
      <c r="E7999" t="str">
        <f>IF(VLOOKUP(TRM!A5098,'TRM - TBM Crosswalk'!$A$2:'TRM - TBM Crosswalk'!$I$1008,3,FALSE)="N/A","TBD","")</f>
        <v/>
      </c>
      <c r="F7999" t="str">
        <f>IF(VLOOKUP(TRM!A5098,'TRM - TBM Crosswalk'!$A$2:'TRM - TBM Crosswalk'!$I$1008,4,FALSE)=0,"",VLOOKUP(TRM!A5098,'TRM - TBM Crosswalk'!$A$2:'TRM - TBM Crosswalk'!$I$1008,4,FALSE))</f>
        <v/>
      </c>
      <c r="G7999" t="str">
        <f>IF(VLOOKUP(TRM!A5098,'TRM - TBM Crosswalk'!$A$2:'TRM - TBM Crosswalk'!$I$1008,5,FALSE)=0,"",VLOOKUP(TRM!A5098,'TRM - TBM Crosswalk'!$A$2:'TRM - TBM Crosswalk'!$I$1008,5,FALSE))</f>
        <v/>
      </c>
      <c r="H7999" t="str">
        <f>IF(VLOOKUP(TRM!A5098,'TRM - TBM Crosswalk'!$A$2:'TRM - TBM Crosswalk'!$I$1008,6,FALSE)=0,"",VLOOKUP(TRM!A5098,'TRM - TBM Crosswalk'!$A$2:'TRM - TBM Crosswalk'!$I$1008,6,FALSE))</f>
        <v/>
      </c>
      <c r="I7999" t="str">
        <f>IF(VLOOKUP(TRM!A5098,'TRM - TBM Crosswalk'!$A$2:'TRM - TBM Crosswalk'!$I$1008,7,FALSE)=0,"",VLOOKUP(TRM!A5098,'TRM - TBM Crosswalk'!$A$2:'TRM - TBM Crosswalk'!$I$1008,7,FALSE))</f>
        <v>End User Services</v>
      </c>
      <c r="J7999" t="str">
        <f>IF(VLOOKUP(TRM!A5098,'TRM - TBM Crosswalk'!$A$2:'TRM - TBM Crosswalk'!$I$1008,8,FALSE)=0,"",VLOOKUP(TRM!A5098,'TRM - TBM Crosswalk'!$A$2:'TRM - TBM Crosswalk'!$I$1008,8,FALSE))</f>
        <v>Communication &amp; Collaboration</v>
      </c>
      <c r="K7999" t="str">
        <f>IF(VLOOKUP(TRM!A5098,'TRM - TBM Crosswalk'!$A$2:'TRM - TBM Crosswalk'!$I$1008,9,FALSE)=0,"",VLOOKUP(TRM!A5098,'TRM - TBM Crosswalk'!$A$2:'TRM - TBM Crosswalk'!$I$1008,9,FALSE))</f>
        <v>Collaboration</v>
      </c>
    </row>
    <row r="8000" spans="1:11" x14ac:dyDescent="0.45">
      <c r="A8000" t="str">
        <f>TRM!A5099</f>
        <v>A02.030.371#</v>
      </c>
      <c r="B8000" t="str">
        <f>TRM!B5099</f>
        <v>Collaboration Tools</v>
      </c>
      <c r="C8000" t="str">
        <f>TRM!C5099</f>
        <v>Alcor Micro Smart Card Reader Driver | 1.7.45.16</v>
      </c>
      <c r="D8000">
        <f>TRM!D5099</f>
        <v>0</v>
      </c>
      <c r="E8000" t="str">
        <f>IF(VLOOKUP(TRM!A5099,'TRM - TBM Crosswalk'!$A$2:'TRM - TBM Crosswalk'!$I$1008,3,FALSE)="N/A","TBD","")</f>
        <v/>
      </c>
      <c r="F8000" t="str">
        <f>IF(VLOOKUP(TRM!A5099,'TRM - TBM Crosswalk'!$A$2:'TRM - TBM Crosswalk'!$I$1008,4,FALSE)=0,"",VLOOKUP(TRM!A5099,'TRM - TBM Crosswalk'!$A$2:'TRM - TBM Crosswalk'!$I$1008,4,FALSE))</f>
        <v/>
      </c>
      <c r="G8000" t="str">
        <f>IF(VLOOKUP(TRM!A5099,'TRM - TBM Crosswalk'!$A$2:'TRM - TBM Crosswalk'!$I$1008,5,FALSE)=0,"",VLOOKUP(TRM!A5099,'TRM - TBM Crosswalk'!$A$2:'TRM - TBM Crosswalk'!$I$1008,5,FALSE))</f>
        <v/>
      </c>
      <c r="H8000" t="str">
        <f>IF(VLOOKUP(TRM!A5099,'TRM - TBM Crosswalk'!$A$2:'TRM - TBM Crosswalk'!$I$1008,6,FALSE)=0,"",VLOOKUP(TRM!A5099,'TRM - TBM Crosswalk'!$A$2:'TRM - TBM Crosswalk'!$I$1008,6,FALSE))</f>
        <v/>
      </c>
      <c r="I8000" t="str">
        <f>IF(VLOOKUP(TRM!A5099,'TRM - TBM Crosswalk'!$A$2:'TRM - TBM Crosswalk'!$I$1008,7,FALSE)=0,"",VLOOKUP(TRM!A5099,'TRM - TBM Crosswalk'!$A$2:'TRM - TBM Crosswalk'!$I$1008,7,FALSE))</f>
        <v>End User Services</v>
      </c>
      <c r="J8000" t="str">
        <f>IF(VLOOKUP(TRM!A5099,'TRM - TBM Crosswalk'!$A$2:'TRM - TBM Crosswalk'!$I$1008,8,FALSE)=0,"",VLOOKUP(TRM!A5099,'TRM - TBM Crosswalk'!$A$2:'TRM - TBM Crosswalk'!$I$1008,8,FALSE))</f>
        <v>Communication &amp; Collaboration</v>
      </c>
      <c r="K8000" t="str">
        <f>IF(VLOOKUP(TRM!A5099,'TRM - TBM Crosswalk'!$A$2:'TRM - TBM Crosswalk'!$I$1008,9,FALSE)=0,"",VLOOKUP(TRM!A5099,'TRM - TBM Crosswalk'!$A$2:'TRM - TBM Crosswalk'!$I$1008,9,FALSE))</f>
        <v>Collaboration</v>
      </c>
    </row>
    <row r="8001" spans="1:11" x14ac:dyDescent="0.45">
      <c r="A8001" t="str">
        <f>TRM!A5100</f>
        <v>A02.030.371#</v>
      </c>
      <c r="B8001" t="str">
        <f>TRM!B5100</f>
        <v>Collaboration Tools</v>
      </c>
      <c r="C8001" t="str">
        <f>TRM!C5100</f>
        <v>Alcor Micro Smart Card Reader Driver | 1.7.46.1302</v>
      </c>
      <c r="D8001">
        <f>TRM!D5100</f>
        <v>0</v>
      </c>
      <c r="E8001" t="str">
        <f>IF(VLOOKUP(TRM!A5100,'TRM - TBM Crosswalk'!$A$2:'TRM - TBM Crosswalk'!$I$1008,3,FALSE)="N/A","TBD","")</f>
        <v/>
      </c>
      <c r="F8001" t="str">
        <f>IF(VLOOKUP(TRM!A5100,'TRM - TBM Crosswalk'!$A$2:'TRM - TBM Crosswalk'!$I$1008,4,FALSE)=0,"",VLOOKUP(TRM!A5100,'TRM - TBM Crosswalk'!$A$2:'TRM - TBM Crosswalk'!$I$1008,4,FALSE))</f>
        <v/>
      </c>
      <c r="G8001" t="str">
        <f>IF(VLOOKUP(TRM!A5100,'TRM - TBM Crosswalk'!$A$2:'TRM - TBM Crosswalk'!$I$1008,5,FALSE)=0,"",VLOOKUP(TRM!A5100,'TRM - TBM Crosswalk'!$A$2:'TRM - TBM Crosswalk'!$I$1008,5,FALSE))</f>
        <v/>
      </c>
      <c r="H8001" t="str">
        <f>IF(VLOOKUP(TRM!A5100,'TRM - TBM Crosswalk'!$A$2:'TRM - TBM Crosswalk'!$I$1008,6,FALSE)=0,"",VLOOKUP(TRM!A5100,'TRM - TBM Crosswalk'!$A$2:'TRM - TBM Crosswalk'!$I$1008,6,FALSE))</f>
        <v/>
      </c>
      <c r="I8001" t="str">
        <f>IF(VLOOKUP(TRM!A5100,'TRM - TBM Crosswalk'!$A$2:'TRM - TBM Crosswalk'!$I$1008,7,FALSE)=0,"",VLOOKUP(TRM!A5100,'TRM - TBM Crosswalk'!$A$2:'TRM - TBM Crosswalk'!$I$1008,7,FALSE))</f>
        <v>End User Services</v>
      </c>
      <c r="J8001" t="str">
        <f>IF(VLOOKUP(TRM!A5100,'TRM - TBM Crosswalk'!$A$2:'TRM - TBM Crosswalk'!$I$1008,8,FALSE)=0,"",VLOOKUP(TRM!A5100,'TRM - TBM Crosswalk'!$A$2:'TRM - TBM Crosswalk'!$I$1008,8,FALSE))</f>
        <v>Communication &amp; Collaboration</v>
      </c>
      <c r="K8001" t="str">
        <f>IF(VLOOKUP(TRM!A5100,'TRM - TBM Crosswalk'!$A$2:'TRM - TBM Crosswalk'!$I$1008,9,FALSE)=0,"",VLOOKUP(TRM!A5100,'TRM - TBM Crosswalk'!$A$2:'TRM - TBM Crosswalk'!$I$1008,9,FALSE))</f>
        <v>Collaboration</v>
      </c>
    </row>
    <row r="8002" spans="1:11" x14ac:dyDescent="0.45">
      <c r="A8002" t="str">
        <f>TRM!A5101</f>
        <v>A02.030.371#</v>
      </c>
      <c r="B8002" t="str">
        <f>TRM!B5101</f>
        <v>Collaboration Tools</v>
      </c>
      <c r="C8002" t="str">
        <f>TRM!C5101</f>
        <v>Alcor Micro Smart Card Reader Driver | 1.7.46.1307</v>
      </c>
      <c r="D8002">
        <f>TRM!D5101</f>
        <v>0</v>
      </c>
      <c r="E8002" t="str">
        <f>IF(VLOOKUP(TRM!A5101,'TRM - TBM Crosswalk'!$A$2:'TRM - TBM Crosswalk'!$I$1008,3,FALSE)="N/A","TBD","")</f>
        <v/>
      </c>
      <c r="F8002" t="str">
        <f>IF(VLOOKUP(TRM!A5101,'TRM - TBM Crosswalk'!$A$2:'TRM - TBM Crosswalk'!$I$1008,4,FALSE)=0,"",VLOOKUP(TRM!A5101,'TRM - TBM Crosswalk'!$A$2:'TRM - TBM Crosswalk'!$I$1008,4,FALSE))</f>
        <v/>
      </c>
      <c r="G8002" t="str">
        <f>IF(VLOOKUP(TRM!A5101,'TRM - TBM Crosswalk'!$A$2:'TRM - TBM Crosswalk'!$I$1008,5,FALSE)=0,"",VLOOKUP(TRM!A5101,'TRM - TBM Crosswalk'!$A$2:'TRM - TBM Crosswalk'!$I$1008,5,FALSE))</f>
        <v/>
      </c>
      <c r="H8002" t="str">
        <f>IF(VLOOKUP(TRM!A5101,'TRM - TBM Crosswalk'!$A$2:'TRM - TBM Crosswalk'!$I$1008,6,FALSE)=0,"",VLOOKUP(TRM!A5101,'TRM - TBM Crosswalk'!$A$2:'TRM - TBM Crosswalk'!$I$1008,6,FALSE))</f>
        <v/>
      </c>
      <c r="I8002" t="str">
        <f>IF(VLOOKUP(TRM!A5101,'TRM - TBM Crosswalk'!$A$2:'TRM - TBM Crosswalk'!$I$1008,7,FALSE)=0,"",VLOOKUP(TRM!A5101,'TRM - TBM Crosswalk'!$A$2:'TRM - TBM Crosswalk'!$I$1008,7,FALSE))</f>
        <v>End User Services</v>
      </c>
      <c r="J8002" t="str">
        <f>IF(VLOOKUP(TRM!A5101,'TRM - TBM Crosswalk'!$A$2:'TRM - TBM Crosswalk'!$I$1008,8,FALSE)=0,"",VLOOKUP(TRM!A5101,'TRM - TBM Crosswalk'!$A$2:'TRM - TBM Crosswalk'!$I$1008,8,FALSE))</f>
        <v>Communication &amp; Collaboration</v>
      </c>
      <c r="K8002" t="str">
        <f>IF(VLOOKUP(TRM!A5101,'TRM - TBM Crosswalk'!$A$2:'TRM - TBM Crosswalk'!$I$1008,9,FALSE)=0,"",VLOOKUP(TRM!A5101,'TRM - TBM Crosswalk'!$A$2:'TRM - TBM Crosswalk'!$I$1008,9,FALSE))</f>
        <v>Collaboration</v>
      </c>
    </row>
    <row r="8003" spans="1:11" x14ac:dyDescent="0.45">
      <c r="A8003" t="str">
        <f>TRM!A5102</f>
        <v>A02.030.371#</v>
      </c>
      <c r="B8003" t="str">
        <f>TRM!B5102</f>
        <v>Collaboration Tools</v>
      </c>
      <c r="C8003" t="str">
        <f>TRM!C5102</f>
        <v>Alcor Micro Smart Card Reader Driver | 1.7.46.1308</v>
      </c>
      <c r="D8003">
        <f>TRM!D5102</f>
        <v>0</v>
      </c>
      <c r="E8003" t="str">
        <f>IF(VLOOKUP(TRM!A5102,'TRM - TBM Crosswalk'!$A$2:'TRM - TBM Crosswalk'!$I$1008,3,FALSE)="N/A","TBD","")</f>
        <v/>
      </c>
      <c r="F8003" t="str">
        <f>IF(VLOOKUP(TRM!A5102,'TRM - TBM Crosswalk'!$A$2:'TRM - TBM Crosswalk'!$I$1008,4,FALSE)=0,"",VLOOKUP(TRM!A5102,'TRM - TBM Crosswalk'!$A$2:'TRM - TBM Crosswalk'!$I$1008,4,FALSE))</f>
        <v/>
      </c>
      <c r="G8003" t="str">
        <f>IF(VLOOKUP(TRM!A5102,'TRM - TBM Crosswalk'!$A$2:'TRM - TBM Crosswalk'!$I$1008,5,FALSE)=0,"",VLOOKUP(TRM!A5102,'TRM - TBM Crosswalk'!$A$2:'TRM - TBM Crosswalk'!$I$1008,5,FALSE))</f>
        <v/>
      </c>
      <c r="H8003" t="str">
        <f>IF(VLOOKUP(TRM!A5102,'TRM - TBM Crosswalk'!$A$2:'TRM - TBM Crosswalk'!$I$1008,6,FALSE)=0,"",VLOOKUP(TRM!A5102,'TRM - TBM Crosswalk'!$A$2:'TRM - TBM Crosswalk'!$I$1008,6,FALSE))</f>
        <v/>
      </c>
      <c r="I8003" t="str">
        <f>IF(VLOOKUP(TRM!A5102,'TRM - TBM Crosswalk'!$A$2:'TRM - TBM Crosswalk'!$I$1008,7,FALSE)=0,"",VLOOKUP(TRM!A5102,'TRM - TBM Crosswalk'!$A$2:'TRM - TBM Crosswalk'!$I$1008,7,FALSE))</f>
        <v>End User Services</v>
      </c>
      <c r="J8003" t="str">
        <f>IF(VLOOKUP(TRM!A5102,'TRM - TBM Crosswalk'!$A$2:'TRM - TBM Crosswalk'!$I$1008,8,FALSE)=0,"",VLOOKUP(TRM!A5102,'TRM - TBM Crosswalk'!$A$2:'TRM - TBM Crosswalk'!$I$1008,8,FALSE))</f>
        <v>Communication &amp; Collaboration</v>
      </c>
      <c r="K8003" t="str">
        <f>IF(VLOOKUP(TRM!A5102,'TRM - TBM Crosswalk'!$A$2:'TRM - TBM Crosswalk'!$I$1008,9,FALSE)=0,"",VLOOKUP(TRM!A5102,'TRM - TBM Crosswalk'!$A$2:'TRM - TBM Crosswalk'!$I$1008,9,FALSE))</f>
        <v>Collaboration</v>
      </c>
    </row>
    <row r="8004" spans="1:11" x14ac:dyDescent="0.45">
      <c r="A8004" t="str">
        <f>TRM!A5223</f>
        <v>A02.031</v>
      </c>
      <c r="B8004" t="str">
        <f>TRM!B5223</f>
        <v>Visualization</v>
      </c>
      <c r="C8004" t="str">
        <f>TRM!C5223</f>
        <v>HOBOware | 3.7.12</v>
      </c>
      <c r="D8004">
        <f>TRM!D5223</f>
        <v>0</v>
      </c>
      <c r="E8004" t="str">
        <f>IF(VLOOKUP(TRM!A5223,'TRM - TBM Crosswalk'!$A$2:'TRM - TBM Crosswalk'!$I$1008,3,FALSE)="N/A","TBD","")</f>
        <v/>
      </c>
      <c r="F8004" t="str">
        <f>IF(VLOOKUP(TRM!A5223,'TRM - TBM Crosswalk'!$A$2:'TRM - TBM Crosswalk'!$I$1008,4,FALSE)=0,"",VLOOKUP(TRM!A5223,'TRM - TBM Crosswalk'!$A$2:'TRM - TBM Crosswalk'!$I$1008,4,FALSE))</f>
        <v/>
      </c>
      <c r="G8004" t="str">
        <f>IF(VLOOKUP(TRM!A5223,'TRM - TBM Crosswalk'!$A$2:'TRM - TBM Crosswalk'!$I$1008,5,FALSE)=0,"",VLOOKUP(TRM!A5223,'TRM - TBM Crosswalk'!$A$2:'TRM - TBM Crosswalk'!$I$1008,5,FALSE))</f>
        <v/>
      </c>
      <c r="H8004" t="str">
        <f>IF(VLOOKUP(TRM!A5223,'TRM - TBM Crosswalk'!$A$2:'TRM - TBM Crosswalk'!$I$1008,6,FALSE)=0,"",VLOOKUP(TRM!A5223,'TRM - TBM Crosswalk'!$A$2:'TRM - TBM Crosswalk'!$I$1008,6,FALSE))</f>
        <v/>
      </c>
      <c r="I8004" t="str">
        <f>IF(VLOOKUP(TRM!A5223,'TRM - TBM Crosswalk'!$A$2:'TRM - TBM Crosswalk'!$I$1008,7,FALSE)=0,"",VLOOKUP(TRM!A5223,'TRM - TBM Crosswalk'!$A$2:'TRM - TBM Crosswalk'!$I$1008,7,FALSE))</f>
        <v>Platform Services</v>
      </c>
      <c r="J8004" t="str">
        <f>IF(VLOOKUP(TRM!A5223,'TRM - TBM Crosswalk'!$A$2:'TRM - TBM Crosswalk'!$I$1008,8,FALSE)=0,"",VLOOKUP(TRM!A5223,'TRM - TBM Crosswalk'!$A$2:'TRM - TBM Crosswalk'!$I$1008,8,FALSE))</f>
        <v>Data Services</v>
      </c>
      <c r="K8004" t="str">
        <f>IF(VLOOKUP(TRM!A5223,'TRM - TBM Crosswalk'!$A$2:'TRM - TBM Crosswalk'!$I$1008,9,FALSE)=0,"",VLOOKUP(TRM!A5223,'TRM - TBM Crosswalk'!$A$2:'TRM - TBM Crosswalk'!$I$1008,9,FALSE))</f>
        <v>Data Analytics &amp; Visualizations</v>
      </c>
    </row>
    <row r="8005" spans="1:11" x14ac:dyDescent="0.45">
      <c r="A8005" t="str">
        <f>TRM!A5224</f>
        <v>A02.031</v>
      </c>
      <c r="B8005" t="str">
        <f>TRM!B5224</f>
        <v>Visualization</v>
      </c>
      <c r="C8005" t="str">
        <f>TRM!C5224</f>
        <v>HOBOware | 3.7.13</v>
      </c>
      <c r="D8005">
        <f>TRM!D5224</f>
        <v>0</v>
      </c>
      <c r="E8005" t="str">
        <f>IF(VLOOKUP(TRM!A5224,'TRM - TBM Crosswalk'!$A$2:'TRM - TBM Crosswalk'!$I$1008,3,FALSE)="N/A","TBD","")</f>
        <v/>
      </c>
      <c r="F8005" t="str">
        <f>IF(VLOOKUP(TRM!A5224,'TRM - TBM Crosswalk'!$A$2:'TRM - TBM Crosswalk'!$I$1008,4,FALSE)=0,"",VLOOKUP(TRM!A5224,'TRM - TBM Crosswalk'!$A$2:'TRM - TBM Crosswalk'!$I$1008,4,FALSE))</f>
        <v/>
      </c>
      <c r="G8005" t="str">
        <f>IF(VLOOKUP(TRM!A5224,'TRM - TBM Crosswalk'!$A$2:'TRM - TBM Crosswalk'!$I$1008,5,FALSE)=0,"",VLOOKUP(TRM!A5224,'TRM - TBM Crosswalk'!$A$2:'TRM - TBM Crosswalk'!$I$1008,5,FALSE))</f>
        <v/>
      </c>
      <c r="H8005" t="str">
        <f>IF(VLOOKUP(TRM!A5224,'TRM - TBM Crosswalk'!$A$2:'TRM - TBM Crosswalk'!$I$1008,6,FALSE)=0,"",VLOOKUP(TRM!A5224,'TRM - TBM Crosswalk'!$A$2:'TRM - TBM Crosswalk'!$I$1008,6,FALSE))</f>
        <v/>
      </c>
      <c r="I8005" t="str">
        <f>IF(VLOOKUP(TRM!A5224,'TRM - TBM Crosswalk'!$A$2:'TRM - TBM Crosswalk'!$I$1008,7,FALSE)=0,"",VLOOKUP(TRM!A5224,'TRM - TBM Crosswalk'!$A$2:'TRM - TBM Crosswalk'!$I$1008,7,FALSE))</f>
        <v>Platform Services</v>
      </c>
      <c r="J8005" t="str">
        <f>IF(VLOOKUP(TRM!A5224,'TRM - TBM Crosswalk'!$A$2:'TRM - TBM Crosswalk'!$I$1008,8,FALSE)=0,"",VLOOKUP(TRM!A5224,'TRM - TBM Crosswalk'!$A$2:'TRM - TBM Crosswalk'!$I$1008,8,FALSE))</f>
        <v>Data Services</v>
      </c>
      <c r="K8005" t="str">
        <f>IF(VLOOKUP(TRM!A5224,'TRM - TBM Crosswalk'!$A$2:'TRM - TBM Crosswalk'!$I$1008,9,FALSE)=0,"",VLOOKUP(TRM!A5224,'TRM - TBM Crosswalk'!$A$2:'TRM - TBM Crosswalk'!$I$1008,9,FALSE))</f>
        <v>Data Analytics &amp; Visualizations</v>
      </c>
    </row>
    <row r="8006" spans="1:11" x14ac:dyDescent="0.45">
      <c r="A8006" t="str">
        <f>TRM!A5225</f>
        <v>A02.031</v>
      </c>
      <c r="B8006" t="str">
        <f>TRM!B5225</f>
        <v>Visualization</v>
      </c>
      <c r="C8006" t="str">
        <f>TRM!C5225</f>
        <v>HOBOware | 3.7.14</v>
      </c>
      <c r="D8006">
        <f>TRM!D5225</f>
        <v>0</v>
      </c>
      <c r="E8006" t="str">
        <f>IF(VLOOKUP(TRM!A5225,'TRM - TBM Crosswalk'!$A$2:'TRM - TBM Crosswalk'!$I$1008,3,FALSE)="N/A","TBD","")</f>
        <v/>
      </c>
      <c r="F8006" t="str">
        <f>IF(VLOOKUP(TRM!A5225,'TRM - TBM Crosswalk'!$A$2:'TRM - TBM Crosswalk'!$I$1008,4,FALSE)=0,"",VLOOKUP(TRM!A5225,'TRM - TBM Crosswalk'!$A$2:'TRM - TBM Crosswalk'!$I$1008,4,FALSE))</f>
        <v/>
      </c>
      <c r="G8006" t="str">
        <f>IF(VLOOKUP(TRM!A5225,'TRM - TBM Crosswalk'!$A$2:'TRM - TBM Crosswalk'!$I$1008,5,FALSE)=0,"",VLOOKUP(TRM!A5225,'TRM - TBM Crosswalk'!$A$2:'TRM - TBM Crosswalk'!$I$1008,5,FALSE))</f>
        <v/>
      </c>
      <c r="H8006" t="str">
        <f>IF(VLOOKUP(TRM!A5225,'TRM - TBM Crosswalk'!$A$2:'TRM - TBM Crosswalk'!$I$1008,6,FALSE)=0,"",VLOOKUP(TRM!A5225,'TRM - TBM Crosswalk'!$A$2:'TRM - TBM Crosswalk'!$I$1008,6,FALSE))</f>
        <v/>
      </c>
      <c r="I8006" t="str">
        <f>IF(VLOOKUP(TRM!A5225,'TRM - TBM Crosswalk'!$A$2:'TRM - TBM Crosswalk'!$I$1008,7,FALSE)=0,"",VLOOKUP(TRM!A5225,'TRM - TBM Crosswalk'!$A$2:'TRM - TBM Crosswalk'!$I$1008,7,FALSE))</f>
        <v>Platform Services</v>
      </c>
      <c r="J8006" t="str">
        <f>IF(VLOOKUP(TRM!A5225,'TRM - TBM Crosswalk'!$A$2:'TRM - TBM Crosswalk'!$I$1008,8,FALSE)=0,"",VLOOKUP(TRM!A5225,'TRM - TBM Crosswalk'!$A$2:'TRM - TBM Crosswalk'!$I$1008,8,FALSE))</f>
        <v>Data Services</v>
      </c>
      <c r="K8006" t="str">
        <f>IF(VLOOKUP(TRM!A5225,'TRM - TBM Crosswalk'!$A$2:'TRM - TBM Crosswalk'!$I$1008,9,FALSE)=0,"",VLOOKUP(TRM!A5225,'TRM - TBM Crosswalk'!$A$2:'TRM - TBM Crosswalk'!$I$1008,9,FALSE))</f>
        <v>Data Analytics &amp; Visualizations</v>
      </c>
    </row>
    <row r="8007" spans="1:11" x14ac:dyDescent="0.45">
      <c r="A8007" t="str">
        <f>TRM!A5232</f>
        <v>A02.031</v>
      </c>
      <c r="B8007" t="str">
        <f>TRM!B5232</f>
        <v>Visualization</v>
      </c>
      <c r="C8007" t="str">
        <f>TRM!C5232</f>
        <v>HOBOware | 3.7.7</v>
      </c>
      <c r="D8007">
        <f>TRM!D5232</f>
        <v>0</v>
      </c>
      <c r="E8007" t="str">
        <f>IF(VLOOKUP(TRM!A5232,'TRM - TBM Crosswalk'!$A$2:'TRM - TBM Crosswalk'!$I$1008,3,FALSE)="N/A","TBD","")</f>
        <v/>
      </c>
      <c r="F8007" t="str">
        <f>IF(VLOOKUP(TRM!A5232,'TRM - TBM Crosswalk'!$A$2:'TRM - TBM Crosswalk'!$I$1008,4,FALSE)=0,"",VLOOKUP(TRM!A5232,'TRM - TBM Crosswalk'!$A$2:'TRM - TBM Crosswalk'!$I$1008,4,FALSE))</f>
        <v/>
      </c>
      <c r="G8007" t="str">
        <f>IF(VLOOKUP(TRM!A5232,'TRM - TBM Crosswalk'!$A$2:'TRM - TBM Crosswalk'!$I$1008,5,FALSE)=0,"",VLOOKUP(TRM!A5232,'TRM - TBM Crosswalk'!$A$2:'TRM - TBM Crosswalk'!$I$1008,5,FALSE))</f>
        <v/>
      </c>
      <c r="H8007" t="str">
        <f>IF(VLOOKUP(TRM!A5232,'TRM - TBM Crosswalk'!$A$2:'TRM - TBM Crosswalk'!$I$1008,6,FALSE)=0,"",VLOOKUP(TRM!A5232,'TRM - TBM Crosswalk'!$A$2:'TRM - TBM Crosswalk'!$I$1008,6,FALSE))</f>
        <v/>
      </c>
      <c r="I8007" t="str">
        <f>IF(VLOOKUP(TRM!A5232,'TRM - TBM Crosswalk'!$A$2:'TRM - TBM Crosswalk'!$I$1008,7,FALSE)=0,"",VLOOKUP(TRM!A5232,'TRM - TBM Crosswalk'!$A$2:'TRM - TBM Crosswalk'!$I$1008,7,FALSE))</f>
        <v>Platform Services</v>
      </c>
      <c r="J8007" t="str">
        <f>IF(VLOOKUP(TRM!A5232,'TRM - TBM Crosswalk'!$A$2:'TRM - TBM Crosswalk'!$I$1008,8,FALSE)=0,"",VLOOKUP(TRM!A5232,'TRM - TBM Crosswalk'!$A$2:'TRM - TBM Crosswalk'!$I$1008,8,FALSE))</f>
        <v>Data Services</v>
      </c>
      <c r="K8007" t="str">
        <f>IF(VLOOKUP(TRM!A5232,'TRM - TBM Crosswalk'!$A$2:'TRM - TBM Crosswalk'!$I$1008,9,FALSE)=0,"",VLOOKUP(TRM!A5232,'TRM - TBM Crosswalk'!$A$2:'TRM - TBM Crosswalk'!$I$1008,9,FALSE))</f>
        <v>Data Analytics &amp; Visualizations</v>
      </c>
    </row>
    <row r="8008" spans="1:11" x14ac:dyDescent="0.45">
      <c r="A8008" t="str">
        <f>TRM!A8155</f>
        <v>I01.001.109#</v>
      </c>
      <c r="B8008" t="str">
        <f>TRM!B8155</f>
        <v>Network Attached Storage (NAS)/Storage Area network (SAN)#</v>
      </c>
      <c r="C8008" t="str">
        <f>TRM!C8155</f>
        <v>Dell EMC Troubleshooting Tool | 3.4.8.14</v>
      </c>
      <c r="D8008">
        <f>TRM!D8155</f>
        <v>0</v>
      </c>
      <c r="E8008" t="str">
        <f>IF(VLOOKUP(TRM!A8155,'TRM - TBM Crosswalk'!$A$2:'TRM - TBM Crosswalk'!$I$1008,3,FALSE)="N/A","TBD","")</f>
        <v/>
      </c>
      <c r="F8008" t="str">
        <f>IF(VLOOKUP(TRM!A8155,'TRM - TBM Crosswalk'!$A$2:'TRM - TBM Crosswalk'!$I$1008,4,FALSE)=0,"",VLOOKUP(TRM!A8155,'TRM - TBM Crosswalk'!$A$2:'TRM - TBM Crosswalk'!$I$1008,4,FALSE))</f>
        <v/>
      </c>
      <c r="G8008" t="str">
        <f>IF(VLOOKUP(TRM!A8155,'TRM - TBM Crosswalk'!$A$2:'TRM - TBM Crosswalk'!$I$1008,5,FALSE)=0,"",VLOOKUP(TRM!A8155,'TRM - TBM Crosswalk'!$A$2:'TRM - TBM Crosswalk'!$I$1008,5,FALSE))</f>
        <v>Storage</v>
      </c>
      <c r="H8008" t="str">
        <f>IF(VLOOKUP(TRM!A8155,'TRM - TBM Crosswalk'!$A$2:'TRM - TBM Crosswalk'!$I$1008,6,FALSE)=0,"",VLOOKUP(TRM!A8155,'TRM - TBM Crosswalk'!$A$2:'TRM - TBM Crosswalk'!$I$1008,6,FALSE))</f>
        <v>Online Storage</v>
      </c>
      <c r="I8008" t="str">
        <f>IF(VLOOKUP(TRM!A8155,'TRM - TBM Crosswalk'!$A$2:'TRM - TBM Crosswalk'!$I$1008,7,FALSE)=0,"",VLOOKUP(TRM!A8155,'TRM - TBM Crosswalk'!$A$2:'TRM - TBM Crosswalk'!$I$1008,7,FALSE))</f>
        <v>Storage</v>
      </c>
      <c r="J8008" t="str">
        <f>IF(VLOOKUP(TRM!A8155,'TRM - TBM Crosswalk'!$A$2:'TRM - TBM Crosswalk'!$I$1008,8,FALSE)=0,"",VLOOKUP(TRM!A8155,'TRM - TBM Crosswalk'!$A$2:'TRM - TBM Crosswalk'!$I$1008,8,FALSE))</f>
        <v>Networked Storage</v>
      </c>
      <c r="K8008" t="str">
        <f>IF(VLOOKUP(TRM!A8155,'TRM - TBM Crosswalk'!$A$2:'TRM - TBM Crosswalk'!$I$1008,9,FALSE)=0,"",VLOOKUP(TRM!A8155,'TRM - TBM Crosswalk'!$A$2:'TRM - TBM Crosswalk'!$I$1008,9,FALSE))</f>
        <v/>
      </c>
    </row>
    <row r="8009" spans="1:11" x14ac:dyDescent="0.45">
      <c r="A8009" t="str">
        <f>TRM!A8156</f>
        <v>I01.001.109#</v>
      </c>
      <c r="B8009" t="str">
        <f>TRM!B8156</f>
        <v>Network Attached Storage (NAS)/Storage Area network (SAN)#</v>
      </c>
      <c r="C8009" t="str">
        <f>TRM!C8156</f>
        <v>Dell MD Storage Array Management Pack Suite | 6.0</v>
      </c>
      <c r="D8009">
        <f>TRM!D8156</f>
        <v>0</v>
      </c>
      <c r="E8009" t="str">
        <f>IF(VLOOKUP(TRM!A8156,'TRM - TBM Crosswalk'!$A$2:'TRM - TBM Crosswalk'!$I$1008,3,FALSE)="N/A","TBD","")</f>
        <v/>
      </c>
      <c r="F8009" t="str">
        <f>IF(VLOOKUP(TRM!A8156,'TRM - TBM Crosswalk'!$A$2:'TRM - TBM Crosswalk'!$I$1008,4,FALSE)=0,"",VLOOKUP(TRM!A8156,'TRM - TBM Crosswalk'!$A$2:'TRM - TBM Crosswalk'!$I$1008,4,FALSE))</f>
        <v/>
      </c>
      <c r="G8009" t="str">
        <f>IF(VLOOKUP(TRM!A8156,'TRM - TBM Crosswalk'!$A$2:'TRM - TBM Crosswalk'!$I$1008,5,FALSE)=0,"",VLOOKUP(TRM!A8156,'TRM - TBM Crosswalk'!$A$2:'TRM - TBM Crosswalk'!$I$1008,5,FALSE))</f>
        <v>Storage</v>
      </c>
      <c r="H8009" t="str">
        <f>IF(VLOOKUP(TRM!A8156,'TRM - TBM Crosswalk'!$A$2:'TRM - TBM Crosswalk'!$I$1008,6,FALSE)=0,"",VLOOKUP(TRM!A8156,'TRM - TBM Crosswalk'!$A$2:'TRM - TBM Crosswalk'!$I$1008,6,FALSE))</f>
        <v>Online Storage</v>
      </c>
      <c r="I8009" t="str">
        <f>IF(VLOOKUP(TRM!A8156,'TRM - TBM Crosswalk'!$A$2:'TRM - TBM Crosswalk'!$I$1008,7,FALSE)=0,"",VLOOKUP(TRM!A8156,'TRM - TBM Crosswalk'!$A$2:'TRM - TBM Crosswalk'!$I$1008,7,FALSE))</f>
        <v>Storage</v>
      </c>
      <c r="J8009" t="str">
        <f>IF(VLOOKUP(TRM!A8156,'TRM - TBM Crosswalk'!$A$2:'TRM - TBM Crosswalk'!$I$1008,8,FALSE)=0,"",VLOOKUP(TRM!A8156,'TRM - TBM Crosswalk'!$A$2:'TRM - TBM Crosswalk'!$I$1008,8,FALSE))</f>
        <v>Networked Storage</v>
      </c>
      <c r="K8009" t="str">
        <f>IF(VLOOKUP(TRM!A8156,'TRM - TBM Crosswalk'!$A$2:'TRM - TBM Crosswalk'!$I$1008,9,FALSE)=0,"",VLOOKUP(TRM!A8156,'TRM - TBM Crosswalk'!$A$2:'TRM - TBM Crosswalk'!$I$1008,9,FALSE))</f>
        <v/>
      </c>
    </row>
    <row r="8010" spans="1:11" x14ac:dyDescent="0.45">
      <c r="A8010" t="str">
        <f>TRM!A8157</f>
        <v>I01.001.109#</v>
      </c>
      <c r="B8010" t="str">
        <f>TRM!B8157</f>
        <v>Network Attached Storage (NAS)/Storage Area network (SAN)#</v>
      </c>
      <c r="C8010" t="str">
        <f>TRM!C8157</f>
        <v>Dell MD Storage Software</v>
      </c>
      <c r="D8010">
        <f>TRM!D8157</f>
        <v>0</v>
      </c>
      <c r="E8010" t="str">
        <f>IF(VLOOKUP(TRM!A8157,'TRM - TBM Crosswalk'!$A$2:'TRM - TBM Crosswalk'!$I$1008,3,FALSE)="N/A","TBD","")</f>
        <v/>
      </c>
      <c r="F8010" t="str">
        <f>IF(VLOOKUP(TRM!A8157,'TRM - TBM Crosswalk'!$A$2:'TRM - TBM Crosswalk'!$I$1008,4,FALSE)=0,"",VLOOKUP(TRM!A8157,'TRM - TBM Crosswalk'!$A$2:'TRM - TBM Crosswalk'!$I$1008,4,FALSE))</f>
        <v/>
      </c>
      <c r="G8010" t="str">
        <f>IF(VLOOKUP(TRM!A8157,'TRM - TBM Crosswalk'!$A$2:'TRM - TBM Crosswalk'!$I$1008,5,FALSE)=0,"",VLOOKUP(TRM!A8157,'TRM - TBM Crosswalk'!$A$2:'TRM - TBM Crosswalk'!$I$1008,5,FALSE))</f>
        <v>Storage</v>
      </c>
      <c r="H8010" t="str">
        <f>IF(VLOOKUP(TRM!A8157,'TRM - TBM Crosswalk'!$A$2:'TRM - TBM Crosswalk'!$I$1008,6,FALSE)=0,"",VLOOKUP(TRM!A8157,'TRM - TBM Crosswalk'!$A$2:'TRM - TBM Crosswalk'!$I$1008,6,FALSE))</f>
        <v>Online Storage</v>
      </c>
      <c r="I8010" t="str">
        <f>IF(VLOOKUP(TRM!A8157,'TRM - TBM Crosswalk'!$A$2:'TRM - TBM Crosswalk'!$I$1008,7,FALSE)=0,"",VLOOKUP(TRM!A8157,'TRM - TBM Crosswalk'!$A$2:'TRM - TBM Crosswalk'!$I$1008,7,FALSE))</f>
        <v>Storage</v>
      </c>
      <c r="J8010" t="str">
        <f>IF(VLOOKUP(TRM!A8157,'TRM - TBM Crosswalk'!$A$2:'TRM - TBM Crosswalk'!$I$1008,8,FALSE)=0,"",VLOOKUP(TRM!A8157,'TRM - TBM Crosswalk'!$A$2:'TRM - TBM Crosswalk'!$I$1008,8,FALSE))</f>
        <v>Networked Storage</v>
      </c>
      <c r="K8010" t="str">
        <f>IF(VLOOKUP(TRM!A8157,'TRM - TBM Crosswalk'!$A$2:'TRM - TBM Crosswalk'!$I$1008,9,FALSE)=0,"",VLOOKUP(TRM!A8157,'TRM - TBM Crosswalk'!$A$2:'TRM - TBM Crosswalk'!$I$1008,9,FALSE))</f>
        <v/>
      </c>
    </row>
    <row r="8011" spans="1:11" x14ac:dyDescent="0.45">
      <c r="A8011" t="str">
        <f>TRM!A8158</f>
        <v>I01.001.109#</v>
      </c>
      <c r="B8011" t="str">
        <f>TRM!B8158</f>
        <v>Network Attached Storage (NAS)/Storage Area network (SAN)#</v>
      </c>
      <c r="C8011" t="str">
        <f>TRM!C8158</f>
        <v>Dell MD Storage Software | 5.1.0.0</v>
      </c>
      <c r="D8011">
        <f>TRM!D8158</f>
        <v>0</v>
      </c>
      <c r="E8011" t="str">
        <f>IF(VLOOKUP(TRM!A8158,'TRM - TBM Crosswalk'!$A$2:'TRM - TBM Crosswalk'!$I$1008,3,FALSE)="N/A","TBD","")</f>
        <v/>
      </c>
      <c r="F8011" t="str">
        <f>IF(VLOOKUP(TRM!A8158,'TRM - TBM Crosswalk'!$A$2:'TRM - TBM Crosswalk'!$I$1008,4,FALSE)=0,"",VLOOKUP(TRM!A8158,'TRM - TBM Crosswalk'!$A$2:'TRM - TBM Crosswalk'!$I$1008,4,FALSE))</f>
        <v/>
      </c>
      <c r="G8011" t="str">
        <f>IF(VLOOKUP(TRM!A8158,'TRM - TBM Crosswalk'!$A$2:'TRM - TBM Crosswalk'!$I$1008,5,FALSE)=0,"",VLOOKUP(TRM!A8158,'TRM - TBM Crosswalk'!$A$2:'TRM - TBM Crosswalk'!$I$1008,5,FALSE))</f>
        <v>Storage</v>
      </c>
      <c r="H8011" t="str">
        <f>IF(VLOOKUP(TRM!A8158,'TRM - TBM Crosswalk'!$A$2:'TRM - TBM Crosswalk'!$I$1008,6,FALSE)=0,"",VLOOKUP(TRM!A8158,'TRM - TBM Crosswalk'!$A$2:'TRM - TBM Crosswalk'!$I$1008,6,FALSE))</f>
        <v>Online Storage</v>
      </c>
      <c r="I8011" t="str">
        <f>IF(VLOOKUP(TRM!A8158,'TRM - TBM Crosswalk'!$A$2:'TRM - TBM Crosswalk'!$I$1008,7,FALSE)=0,"",VLOOKUP(TRM!A8158,'TRM - TBM Crosswalk'!$A$2:'TRM - TBM Crosswalk'!$I$1008,7,FALSE))</f>
        <v>Storage</v>
      </c>
      <c r="J8011" t="str">
        <f>IF(VLOOKUP(TRM!A8158,'TRM - TBM Crosswalk'!$A$2:'TRM - TBM Crosswalk'!$I$1008,8,FALSE)=0,"",VLOOKUP(TRM!A8158,'TRM - TBM Crosswalk'!$A$2:'TRM - TBM Crosswalk'!$I$1008,8,FALSE))</f>
        <v>Networked Storage</v>
      </c>
      <c r="K8011" t="str">
        <f>IF(VLOOKUP(TRM!A8158,'TRM - TBM Crosswalk'!$A$2:'TRM - TBM Crosswalk'!$I$1008,9,FALSE)=0,"",VLOOKUP(TRM!A8158,'TRM - TBM Crosswalk'!$A$2:'TRM - TBM Crosswalk'!$I$1008,9,FALSE))</f>
        <v/>
      </c>
    </row>
    <row r="8012" spans="1:11" x14ac:dyDescent="0.45">
      <c r="A8012" t="str">
        <f>TRM!A8159</f>
        <v>I01.001.109#</v>
      </c>
      <c r="B8012" t="str">
        <f>TRM!B8159</f>
        <v>Network Attached Storage (NAS)/Storage Area network (SAN)#</v>
      </c>
      <c r="C8012" t="str">
        <f>TRM!C8159</f>
        <v>Drobo Dashboard | 3.3.0</v>
      </c>
      <c r="D8012">
        <f>TRM!D8159</f>
        <v>0</v>
      </c>
      <c r="E8012" t="str">
        <f>IF(VLOOKUP(TRM!A8159,'TRM - TBM Crosswalk'!$A$2:'TRM - TBM Crosswalk'!$I$1008,3,FALSE)="N/A","TBD","")</f>
        <v/>
      </c>
      <c r="F8012" t="str">
        <f>IF(VLOOKUP(TRM!A8159,'TRM - TBM Crosswalk'!$A$2:'TRM - TBM Crosswalk'!$I$1008,4,FALSE)=0,"",VLOOKUP(TRM!A8159,'TRM - TBM Crosswalk'!$A$2:'TRM - TBM Crosswalk'!$I$1008,4,FALSE))</f>
        <v/>
      </c>
      <c r="G8012" t="str">
        <f>IF(VLOOKUP(TRM!A8159,'TRM - TBM Crosswalk'!$A$2:'TRM - TBM Crosswalk'!$I$1008,5,FALSE)=0,"",VLOOKUP(TRM!A8159,'TRM - TBM Crosswalk'!$A$2:'TRM - TBM Crosswalk'!$I$1008,5,FALSE))</f>
        <v>Storage</v>
      </c>
      <c r="H8012" t="str">
        <f>IF(VLOOKUP(TRM!A8159,'TRM - TBM Crosswalk'!$A$2:'TRM - TBM Crosswalk'!$I$1008,6,FALSE)=0,"",VLOOKUP(TRM!A8159,'TRM - TBM Crosswalk'!$A$2:'TRM - TBM Crosswalk'!$I$1008,6,FALSE))</f>
        <v>Online Storage</v>
      </c>
      <c r="I8012" t="str">
        <f>IF(VLOOKUP(TRM!A8159,'TRM - TBM Crosswalk'!$A$2:'TRM - TBM Crosswalk'!$I$1008,7,FALSE)=0,"",VLOOKUP(TRM!A8159,'TRM - TBM Crosswalk'!$A$2:'TRM - TBM Crosswalk'!$I$1008,7,FALSE))</f>
        <v>Storage</v>
      </c>
      <c r="J8012" t="str">
        <f>IF(VLOOKUP(TRM!A8159,'TRM - TBM Crosswalk'!$A$2:'TRM - TBM Crosswalk'!$I$1008,8,FALSE)=0,"",VLOOKUP(TRM!A8159,'TRM - TBM Crosswalk'!$A$2:'TRM - TBM Crosswalk'!$I$1008,8,FALSE))</f>
        <v>Networked Storage</v>
      </c>
      <c r="K8012" t="str">
        <f>IF(VLOOKUP(TRM!A8159,'TRM - TBM Crosswalk'!$A$2:'TRM - TBM Crosswalk'!$I$1008,9,FALSE)=0,"",VLOOKUP(TRM!A8159,'TRM - TBM Crosswalk'!$A$2:'TRM - TBM Crosswalk'!$I$1008,9,FALSE))</f>
        <v/>
      </c>
    </row>
    <row r="8013" spans="1:11" x14ac:dyDescent="0.45">
      <c r="A8013" t="str">
        <f>TRM!A8160</f>
        <v>I01.001.109#</v>
      </c>
      <c r="B8013" t="str">
        <f>TRM!B8160</f>
        <v>Network Attached Storage (NAS)/Storage Area network (SAN)#</v>
      </c>
      <c r="C8013" t="str">
        <f>TRM!C8160</f>
        <v>Drobo Dashboard | 3.4.2</v>
      </c>
      <c r="D8013">
        <f>TRM!D8160</f>
        <v>0</v>
      </c>
      <c r="E8013" t="str">
        <f>IF(VLOOKUP(TRM!A8160,'TRM - TBM Crosswalk'!$A$2:'TRM - TBM Crosswalk'!$I$1008,3,FALSE)="N/A","TBD","")</f>
        <v/>
      </c>
      <c r="F8013" t="str">
        <f>IF(VLOOKUP(TRM!A8160,'TRM - TBM Crosswalk'!$A$2:'TRM - TBM Crosswalk'!$I$1008,4,FALSE)=0,"",VLOOKUP(TRM!A8160,'TRM - TBM Crosswalk'!$A$2:'TRM - TBM Crosswalk'!$I$1008,4,FALSE))</f>
        <v/>
      </c>
      <c r="G8013" t="str">
        <f>IF(VLOOKUP(TRM!A8160,'TRM - TBM Crosswalk'!$A$2:'TRM - TBM Crosswalk'!$I$1008,5,FALSE)=0,"",VLOOKUP(TRM!A8160,'TRM - TBM Crosswalk'!$A$2:'TRM - TBM Crosswalk'!$I$1008,5,FALSE))</f>
        <v>Storage</v>
      </c>
      <c r="H8013" t="str">
        <f>IF(VLOOKUP(TRM!A8160,'TRM - TBM Crosswalk'!$A$2:'TRM - TBM Crosswalk'!$I$1008,6,FALSE)=0,"",VLOOKUP(TRM!A8160,'TRM - TBM Crosswalk'!$A$2:'TRM - TBM Crosswalk'!$I$1008,6,FALSE))</f>
        <v>Online Storage</v>
      </c>
      <c r="I8013" t="str">
        <f>IF(VLOOKUP(TRM!A8160,'TRM - TBM Crosswalk'!$A$2:'TRM - TBM Crosswalk'!$I$1008,7,FALSE)=0,"",VLOOKUP(TRM!A8160,'TRM - TBM Crosswalk'!$A$2:'TRM - TBM Crosswalk'!$I$1008,7,FALSE))</f>
        <v>Storage</v>
      </c>
      <c r="J8013" t="str">
        <f>IF(VLOOKUP(TRM!A8160,'TRM - TBM Crosswalk'!$A$2:'TRM - TBM Crosswalk'!$I$1008,8,FALSE)=0,"",VLOOKUP(TRM!A8160,'TRM - TBM Crosswalk'!$A$2:'TRM - TBM Crosswalk'!$I$1008,8,FALSE))</f>
        <v>Networked Storage</v>
      </c>
      <c r="K8013" t="str">
        <f>IF(VLOOKUP(TRM!A8160,'TRM - TBM Crosswalk'!$A$2:'TRM - TBM Crosswalk'!$I$1008,9,FALSE)=0,"",VLOOKUP(TRM!A8160,'TRM - TBM Crosswalk'!$A$2:'TRM - TBM Crosswalk'!$I$1008,9,FALSE))</f>
        <v/>
      </c>
    </row>
    <row r="8014" spans="1:11" x14ac:dyDescent="0.45">
      <c r="A8014" t="str">
        <f>TRM!A8362</f>
        <v>I01.002.206#</v>
      </c>
      <c r="B8014" t="str">
        <f>TRM!B8362</f>
        <v>Operating System - UNIX Design</v>
      </c>
      <c r="C8014" t="str">
        <f>TRM!C8362</f>
        <v>LocationMenu.app - 1.0</v>
      </c>
      <c r="D8014">
        <f>TRM!D8362</f>
        <v>0</v>
      </c>
      <c r="E8014" t="str">
        <f>IF(VLOOKUP(TRM!A8362,'TRM - TBM Crosswalk'!$A$2:'TRM - TBM Crosswalk'!$I$1008,3,FALSE)="N/A","TBD","")</f>
        <v/>
      </c>
      <c r="F8014" t="str">
        <f>IF(VLOOKUP(TRM!A8362,'TRM - TBM Crosswalk'!$A$2:'TRM - TBM Crosswalk'!$I$1008,4,FALSE)=0,"",VLOOKUP(TRM!A8362,'TRM - TBM Crosswalk'!$A$2:'TRM - TBM Crosswalk'!$I$1008,4,FALSE))</f>
        <v/>
      </c>
      <c r="G8014" t="str">
        <f>IF(VLOOKUP(TRM!A8362,'TRM - TBM Crosswalk'!$A$2:'TRM - TBM Crosswalk'!$I$1008,5,FALSE)=0,"",VLOOKUP(TRM!A8362,'TRM - TBM Crosswalk'!$A$2:'TRM - TBM Crosswalk'!$I$1008,5,FALSE))</f>
        <v>Compute</v>
      </c>
      <c r="H8014" t="str">
        <f>IF(VLOOKUP(TRM!A8362,'TRM - TBM Crosswalk'!$A$2:'TRM - TBM Crosswalk'!$I$1008,6,FALSE)=0,"",VLOOKUP(TRM!A8362,'TRM - TBM Crosswalk'!$A$2:'TRM - TBM Crosswalk'!$I$1008,6,FALSE))</f>
        <v xml:space="preserve">Unix </v>
      </c>
      <c r="I8014" t="str">
        <f>IF(VLOOKUP(TRM!A8362,'TRM - TBM Crosswalk'!$A$2:'TRM - TBM Crosswalk'!$I$1008,7,FALSE)=0,"",VLOOKUP(TRM!A8362,'TRM - TBM Crosswalk'!$A$2:'TRM - TBM Crosswalk'!$I$1008,7,FALSE))</f>
        <v/>
      </c>
      <c r="J8014" t="str">
        <f>IF(VLOOKUP(TRM!A8362,'TRM - TBM Crosswalk'!$A$2:'TRM - TBM Crosswalk'!$I$1008,8,FALSE)=0,"",VLOOKUP(TRM!A8362,'TRM - TBM Crosswalk'!$A$2:'TRM - TBM Crosswalk'!$I$1008,8,FALSE))</f>
        <v/>
      </c>
      <c r="K8014" t="str">
        <f>IF(VLOOKUP(TRM!A8362,'TRM - TBM Crosswalk'!$A$2:'TRM - TBM Crosswalk'!$I$1008,9,FALSE)=0,"",VLOOKUP(TRM!A8362,'TRM - TBM Crosswalk'!$A$2:'TRM - TBM Crosswalk'!$I$1008,9,FALSE))</f>
        <v/>
      </c>
    </row>
    <row r="8015" spans="1:11" x14ac:dyDescent="0.45">
      <c r="A8015" t="str">
        <f>TRM!A8363</f>
        <v>I01.002.206#</v>
      </c>
      <c r="B8015" t="str">
        <f>TRM!B8363</f>
        <v>Operating System - UNIX Design</v>
      </c>
      <c r="C8015" t="str">
        <f>TRM!C8363</f>
        <v>loginwindow.app - 9.0</v>
      </c>
      <c r="D8015">
        <f>TRM!D8363</f>
        <v>0</v>
      </c>
      <c r="E8015" t="str">
        <f>IF(VLOOKUP(TRM!A8363,'TRM - TBM Crosswalk'!$A$2:'TRM - TBM Crosswalk'!$I$1008,3,FALSE)="N/A","TBD","")</f>
        <v/>
      </c>
      <c r="F8015" t="str">
        <f>IF(VLOOKUP(TRM!A8363,'TRM - TBM Crosswalk'!$A$2:'TRM - TBM Crosswalk'!$I$1008,4,FALSE)=0,"",VLOOKUP(TRM!A8363,'TRM - TBM Crosswalk'!$A$2:'TRM - TBM Crosswalk'!$I$1008,4,FALSE))</f>
        <v/>
      </c>
      <c r="G8015" t="str">
        <f>IF(VLOOKUP(TRM!A8363,'TRM - TBM Crosswalk'!$A$2:'TRM - TBM Crosswalk'!$I$1008,5,FALSE)=0,"",VLOOKUP(TRM!A8363,'TRM - TBM Crosswalk'!$A$2:'TRM - TBM Crosswalk'!$I$1008,5,FALSE))</f>
        <v>Compute</v>
      </c>
      <c r="H8015" t="str">
        <f>IF(VLOOKUP(TRM!A8363,'TRM - TBM Crosswalk'!$A$2:'TRM - TBM Crosswalk'!$I$1008,6,FALSE)=0,"",VLOOKUP(TRM!A8363,'TRM - TBM Crosswalk'!$A$2:'TRM - TBM Crosswalk'!$I$1008,6,FALSE))</f>
        <v xml:space="preserve">Unix </v>
      </c>
      <c r="I8015" t="str">
        <f>IF(VLOOKUP(TRM!A8363,'TRM - TBM Crosswalk'!$A$2:'TRM - TBM Crosswalk'!$I$1008,7,FALSE)=0,"",VLOOKUP(TRM!A8363,'TRM - TBM Crosswalk'!$A$2:'TRM - TBM Crosswalk'!$I$1008,7,FALSE))</f>
        <v/>
      </c>
      <c r="J8015" t="str">
        <f>IF(VLOOKUP(TRM!A8363,'TRM - TBM Crosswalk'!$A$2:'TRM - TBM Crosswalk'!$I$1008,8,FALSE)=0,"",VLOOKUP(TRM!A8363,'TRM - TBM Crosswalk'!$A$2:'TRM - TBM Crosswalk'!$I$1008,8,FALSE))</f>
        <v/>
      </c>
      <c r="K8015" t="str">
        <f>IF(VLOOKUP(TRM!A8363,'TRM - TBM Crosswalk'!$A$2:'TRM - TBM Crosswalk'!$I$1008,9,FALSE)=0,"",VLOOKUP(TRM!A8363,'TRM - TBM Crosswalk'!$A$2:'TRM - TBM Crosswalk'!$I$1008,9,FALSE))</f>
        <v/>
      </c>
    </row>
    <row r="8016" spans="1:11" x14ac:dyDescent="0.45">
      <c r="A8016" t="str">
        <f>TRM!A1030</f>
        <v>A02.021.226</v>
      </c>
      <c r="B8016" t="str">
        <f>TRM!B1030</f>
        <v>Database Management System</v>
      </c>
      <c r="C8016" t="str">
        <f>TRM!C1030</f>
        <v>Microsoft SQL Server Setup Support Files (English) | 9.00.5000.00</v>
      </c>
      <c r="D8016">
        <f>TRM!D1030</f>
        <v>0</v>
      </c>
      <c r="E8016" t="str">
        <f>IF(VLOOKUP(TRM!A1030,'TRM - TBM Crosswalk'!$A$2:'TRM - TBM Crosswalk'!$I$1008,3,FALSE)="N/A","TBD","")</f>
        <v/>
      </c>
      <c r="F8016" t="str">
        <f>IF(VLOOKUP(TRM!A1030,'TRM - TBM Crosswalk'!$A$2:'TRM - TBM Crosswalk'!$I$1008,4,FALSE)=0,"",VLOOKUP(TRM!A1030,'TRM - TBM Crosswalk'!$A$2:'TRM - TBM Crosswalk'!$I$1008,4,FALSE))</f>
        <v/>
      </c>
      <c r="G8016" t="str">
        <f>IF(VLOOKUP(TRM!A1030,'TRM - TBM Crosswalk'!$A$2:'TRM - TBM Crosswalk'!$I$1008,5,FALSE)=0,"",VLOOKUP(TRM!A1030,'TRM - TBM Crosswalk'!$A$2:'TRM - TBM Crosswalk'!$I$1008,5,FALSE))</f>
        <v>Platform</v>
      </c>
      <c r="H8016" t="str">
        <f>IF(VLOOKUP(TRM!A1030,'TRM - TBM Crosswalk'!$A$2:'TRM - TBM Crosswalk'!$I$1008,6,FALSE)=0,"",VLOOKUP(TRM!A1030,'TRM - TBM Crosswalk'!$A$2:'TRM - TBM Crosswalk'!$I$1008,6,FALSE))</f>
        <v/>
      </c>
      <c r="I8016" t="str">
        <f>IF(VLOOKUP(TRM!A1030,'TRM - TBM Crosswalk'!$A$2:'TRM - TBM Crosswalk'!$I$1008,7,FALSE)=0,"",VLOOKUP(TRM!A1030,'TRM - TBM Crosswalk'!$A$2:'TRM - TBM Crosswalk'!$I$1008,7,FALSE))</f>
        <v>Platform Services</v>
      </c>
      <c r="J8016" t="str">
        <f>IF(VLOOKUP(TRM!A1030,'TRM - TBM Crosswalk'!$A$2:'TRM - TBM Crosswalk'!$I$1008,8,FALSE)=0,"",VLOOKUP(TRM!A1030,'TRM - TBM Crosswalk'!$A$2:'TRM - TBM Crosswalk'!$I$1008,8,FALSE))</f>
        <v>Data Services</v>
      </c>
      <c r="K8016" t="str">
        <f>IF(VLOOKUP(TRM!A1030,'TRM - TBM Crosswalk'!$A$2:'TRM - TBM Crosswalk'!$I$1008,9,FALSE)=0,"",VLOOKUP(TRM!A1030,'TRM - TBM Crosswalk'!$A$2:'TRM - TBM Crosswalk'!$I$1008,9,FALSE))</f>
        <v>Database</v>
      </c>
    </row>
    <row r="8017" spans="1:11" x14ac:dyDescent="0.45">
      <c r="A8017" t="str">
        <f>TRM!A1031</f>
        <v>A02.021.226</v>
      </c>
      <c r="B8017" t="str">
        <f>TRM!B1031</f>
        <v>Database Management System</v>
      </c>
      <c r="C8017" t="str">
        <f>TRM!C1031</f>
        <v>Microsoft SQL Server VSS Writer | 10.0.1600.22</v>
      </c>
      <c r="D8017">
        <f>TRM!D1031</f>
        <v>0</v>
      </c>
      <c r="E8017" t="str">
        <f>IF(VLOOKUP(TRM!A1031,'TRM - TBM Crosswalk'!$A$2:'TRM - TBM Crosswalk'!$I$1008,3,FALSE)="N/A","TBD","")</f>
        <v/>
      </c>
      <c r="F8017" t="str">
        <f>IF(VLOOKUP(TRM!A1031,'TRM - TBM Crosswalk'!$A$2:'TRM - TBM Crosswalk'!$I$1008,4,FALSE)=0,"",VLOOKUP(TRM!A1031,'TRM - TBM Crosswalk'!$A$2:'TRM - TBM Crosswalk'!$I$1008,4,FALSE))</f>
        <v/>
      </c>
      <c r="G8017" t="str">
        <f>IF(VLOOKUP(TRM!A1031,'TRM - TBM Crosswalk'!$A$2:'TRM - TBM Crosswalk'!$I$1008,5,FALSE)=0,"",VLOOKUP(TRM!A1031,'TRM - TBM Crosswalk'!$A$2:'TRM - TBM Crosswalk'!$I$1008,5,FALSE))</f>
        <v>Platform</v>
      </c>
      <c r="H8017" t="str">
        <f>IF(VLOOKUP(TRM!A1031,'TRM - TBM Crosswalk'!$A$2:'TRM - TBM Crosswalk'!$I$1008,6,FALSE)=0,"",VLOOKUP(TRM!A1031,'TRM - TBM Crosswalk'!$A$2:'TRM - TBM Crosswalk'!$I$1008,6,FALSE))</f>
        <v/>
      </c>
      <c r="I8017" t="str">
        <f>IF(VLOOKUP(TRM!A1031,'TRM - TBM Crosswalk'!$A$2:'TRM - TBM Crosswalk'!$I$1008,7,FALSE)=0,"",VLOOKUP(TRM!A1031,'TRM - TBM Crosswalk'!$A$2:'TRM - TBM Crosswalk'!$I$1008,7,FALSE))</f>
        <v>Platform Services</v>
      </c>
      <c r="J8017" t="str">
        <f>IF(VLOOKUP(TRM!A1031,'TRM - TBM Crosswalk'!$A$2:'TRM - TBM Crosswalk'!$I$1008,8,FALSE)=0,"",VLOOKUP(TRM!A1031,'TRM - TBM Crosswalk'!$A$2:'TRM - TBM Crosswalk'!$I$1008,8,FALSE))</f>
        <v>Data Services</v>
      </c>
      <c r="K8017" t="str">
        <f>IF(VLOOKUP(TRM!A1031,'TRM - TBM Crosswalk'!$A$2:'TRM - TBM Crosswalk'!$I$1008,9,FALSE)=0,"",VLOOKUP(TRM!A1031,'TRM - TBM Crosswalk'!$A$2:'TRM - TBM Crosswalk'!$I$1008,9,FALSE))</f>
        <v>Database</v>
      </c>
    </row>
    <row r="8018" spans="1:11" x14ac:dyDescent="0.45">
      <c r="A8018" t="str">
        <f>TRM!A1032</f>
        <v>A02.021.226</v>
      </c>
      <c r="B8018" t="str">
        <f>TRM!B1032</f>
        <v>Database Management System</v>
      </c>
      <c r="C8018" t="str">
        <f>TRM!C1032</f>
        <v>Microsoft SQL Server VSS Writer | 10.1.2531.0</v>
      </c>
      <c r="D8018">
        <f>TRM!D1032</f>
        <v>0</v>
      </c>
      <c r="E8018" t="str">
        <f>IF(VLOOKUP(TRM!A1032,'TRM - TBM Crosswalk'!$A$2:'TRM - TBM Crosswalk'!$I$1008,3,FALSE)="N/A","TBD","")</f>
        <v/>
      </c>
      <c r="F8018" t="str">
        <f>IF(VLOOKUP(TRM!A1032,'TRM - TBM Crosswalk'!$A$2:'TRM - TBM Crosswalk'!$I$1008,4,FALSE)=0,"",VLOOKUP(TRM!A1032,'TRM - TBM Crosswalk'!$A$2:'TRM - TBM Crosswalk'!$I$1008,4,FALSE))</f>
        <v/>
      </c>
      <c r="G8018" t="str">
        <f>IF(VLOOKUP(TRM!A1032,'TRM - TBM Crosswalk'!$A$2:'TRM - TBM Crosswalk'!$I$1008,5,FALSE)=0,"",VLOOKUP(TRM!A1032,'TRM - TBM Crosswalk'!$A$2:'TRM - TBM Crosswalk'!$I$1008,5,FALSE))</f>
        <v>Platform</v>
      </c>
      <c r="H8018" t="str">
        <f>IF(VLOOKUP(TRM!A1032,'TRM - TBM Crosswalk'!$A$2:'TRM - TBM Crosswalk'!$I$1008,6,FALSE)=0,"",VLOOKUP(TRM!A1032,'TRM - TBM Crosswalk'!$A$2:'TRM - TBM Crosswalk'!$I$1008,6,FALSE))</f>
        <v/>
      </c>
      <c r="I8018" t="str">
        <f>IF(VLOOKUP(TRM!A1032,'TRM - TBM Crosswalk'!$A$2:'TRM - TBM Crosswalk'!$I$1008,7,FALSE)=0,"",VLOOKUP(TRM!A1032,'TRM - TBM Crosswalk'!$A$2:'TRM - TBM Crosswalk'!$I$1008,7,FALSE))</f>
        <v>Platform Services</v>
      </c>
      <c r="J8018" t="str">
        <f>IF(VLOOKUP(TRM!A1032,'TRM - TBM Crosswalk'!$A$2:'TRM - TBM Crosswalk'!$I$1008,8,FALSE)=0,"",VLOOKUP(TRM!A1032,'TRM - TBM Crosswalk'!$A$2:'TRM - TBM Crosswalk'!$I$1008,8,FALSE))</f>
        <v>Data Services</v>
      </c>
      <c r="K8018" t="str">
        <f>IF(VLOOKUP(TRM!A1032,'TRM - TBM Crosswalk'!$A$2:'TRM - TBM Crosswalk'!$I$1008,9,FALSE)=0,"",VLOOKUP(TRM!A1032,'TRM - TBM Crosswalk'!$A$2:'TRM - TBM Crosswalk'!$I$1008,9,FALSE))</f>
        <v>Database</v>
      </c>
    </row>
    <row r="8019" spans="1:11" x14ac:dyDescent="0.45">
      <c r="A8019" t="str">
        <f>TRM!A1033</f>
        <v>A02.021.226</v>
      </c>
      <c r="B8019" t="str">
        <f>TRM!B1033</f>
        <v>Database Management System</v>
      </c>
      <c r="C8019" t="str">
        <f>TRM!C1033</f>
        <v>Microsoft SQL Server VSS Writer | 10.2.4000.0</v>
      </c>
      <c r="D8019">
        <f>TRM!D1033</f>
        <v>0</v>
      </c>
      <c r="E8019" t="str">
        <f>IF(VLOOKUP(TRM!A1033,'TRM - TBM Crosswalk'!$A$2:'TRM - TBM Crosswalk'!$I$1008,3,FALSE)="N/A","TBD","")</f>
        <v/>
      </c>
      <c r="F8019" t="str">
        <f>IF(VLOOKUP(TRM!A1033,'TRM - TBM Crosswalk'!$A$2:'TRM - TBM Crosswalk'!$I$1008,4,FALSE)=0,"",VLOOKUP(TRM!A1033,'TRM - TBM Crosswalk'!$A$2:'TRM - TBM Crosswalk'!$I$1008,4,FALSE))</f>
        <v/>
      </c>
      <c r="G8019" t="str">
        <f>IF(VLOOKUP(TRM!A1033,'TRM - TBM Crosswalk'!$A$2:'TRM - TBM Crosswalk'!$I$1008,5,FALSE)=0,"",VLOOKUP(TRM!A1033,'TRM - TBM Crosswalk'!$A$2:'TRM - TBM Crosswalk'!$I$1008,5,FALSE))</f>
        <v>Platform</v>
      </c>
      <c r="H8019" t="str">
        <f>IF(VLOOKUP(TRM!A1033,'TRM - TBM Crosswalk'!$A$2:'TRM - TBM Crosswalk'!$I$1008,6,FALSE)=0,"",VLOOKUP(TRM!A1033,'TRM - TBM Crosswalk'!$A$2:'TRM - TBM Crosswalk'!$I$1008,6,FALSE))</f>
        <v/>
      </c>
      <c r="I8019" t="str">
        <f>IF(VLOOKUP(TRM!A1033,'TRM - TBM Crosswalk'!$A$2:'TRM - TBM Crosswalk'!$I$1008,7,FALSE)=0,"",VLOOKUP(TRM!A1033,'TRM - TBM Crosswalk'!$A$2:'TRM - TBM Crosswalk'!$I$1008,7,FALSE))</f>
        <v>Platform Services</v>
      </c>
      <c r="J8019" t="str">
        <f>IF(VLOOKUP(TRM!A1033,'TRM - TBM Crosswalk'!$A$2:'TRM - TBM Crosswalk'!$I$1008,8,FALSE)=0,"",VLOOKUP(TRM!A1033,'TRM - TBM Crosswalk'!$A$2:'TRM - TBM Crosswalk'!$I$1008,8,FALSE))</f>
        <v>Data Services</v>
      </c>
      <c r="K8019" t="str">
        <f>IF(VLOOKUP(TRM!A1033,'TRM - TBM Crosswalk'!$A$2:'TRM - TBM Crosswalk'!$I$1008,9,FALSE)=0,"",VLOOKUP(TRM!A1033,'TRM - TBM Crosswalk'!$A$2:'TRM - TBM Crosswalk'!$I$1008,9,FALSE))</f>
        <v>Database</v>
      </c>
    </row>
    <row r="8020" spans="1:11" x14ac:dyDescent="0.45">
      <c r="A8020" t="str">
        <f>TRM!A1034</f>
        <v>A02.021.226</v>
      </c>
      <c r="B8020" t="str">
        <f>TRM!B1034</f>
        <v>Database Management System</v>
      </c>
      <c r="C8020" t="str">
        <f>TRM!C1034</f>
        <v>Microsoft SQL Server VSS Writer | 10.50.1600.1</v>
      </c>
      <c r="D8020">
        <f>TRM!D1034</f>
        <v>0</v>
      </c>
      <c r="E8020" t="str">
        <f>IF(VLOOKUP(TRM!A1034,'TRM - TBM Crosswalk'!$A$2:'TRM - TBM Crosswalk'!$I$1008,3,FALSE)="N/A","TBD","")</f>
        <v/>
      </c>
      <c r="F8020" t="str">
        <f>IF(VLOOKUP(TRM!A1034,'TRM - TBM Crosswalk'!$A$2:'TRM - TBM Crosswalk'!$I$1008,4,FALSE)=0,"",VLOOKUP(TRM!A1034,'TRM - TBM Crosswalk'!$A$2:'TRM - TBM Crosswalk'!$I$1008,4,FALSE))</f>
        <v/>
      </c>
      <c r="G8020" t="str">
        <f>IF(VLOOKUP(TRM!A1034,'TRM - TBM Crosswalk'!$A$2:'TRM - TBM Crosswalk'!$I$1008,5,FALSE)=0,"",VLOOKUP(TRM!A1034,'TRM - TBM Crosswalk'!$A$2:'TRM - TBM Crosswalk'!$I$1008,5,FALSE))</f>
        <v>Platform</v>
      </c>
      <c r="H8020" t="str">
        <f>IF(VLOOKUP(TRM!A1034,'TRM - TBM Crosswalk'!$A$2:'TRM - TBM Crosswalk'!$I$1008,6,FALSE)=0,"",VLOOKUP(TRM!A1034,'TRM - TBM Crosswalk'!$A$2:'TRM - TBM Crosswalk'!$I$1008,6,FALSE))</f>
        <v/>
      </c>
      <c r="I8020" t="str">
        <f>IF(VLOOKUP(TRM!A1034,'TRM - TBM Crosswalk'!$A$2:'TRM - TBM Crosswalk'!$I$1008,7,FALSE)=0,"",VLOOKUP(TRM!A1034,'TRM - TBM Crosswalk'!$A$2:'TRM - TBM Crosswalk'!$I$1008,7,FALSE))</f>
        <v>Platform Services</v>
      </c>
      <c r="J8020" t="str">
        <f>IF(VLOOKUP(TRM!A1034,'TRM - TBM Crosswalk'!$A$2:'TRM - TBM Crosswalk'!$I$1008,8,FALSE)=0,"",VLOOKUP(TRM!A1034,'TRM - TBM Crosswalk'!$A$2:'TRM - TBM Crosswalk'!$I$1008,8,FALSE))</f>
        <v>Data Services</v>
      </c>
      <c r="K8020" t="str">
        <f>IF(VLOOKUP(TRM!A1034,'TRM - TBM Crosswalk'!$A$2:'TRM - TBM Crosswalk'!$I$1008,9,FALSE)=0,"",VLOOKUP(TRM!A1034,'TRM - TBM Crosswalk'!$A$2:'TRM - TBM Crosswalk'!$I$1008,9,FALSE))</f>
        <v>Database</v>
      </c>
    </row>
    <row r="8021" spans="1:11" x14ac:dyDescent="0.45">
      <c r="A8021" t="str">
        <f>TRM!A1035</f>
        <v>A02.021.226</v>
      </c>
      <c r="B8021" t="str">
        <f>TRM!B1035</f>
        <v>Database Management System</v>
      </c>
      <c r="C8021" t="str">
        <f>TRM!C1035</f>
        <v>Microsoft SQL Server VSS Writer | 10.51.2500.0</v>
      </c>
      <c r="D8021">
        <f>TRM!D1035</f>
        <v>0</v>
      </c>
      <c r="E8021" t="str">
        <f>IF(VLOOKUP(TRM!A1035,'TRM - TBM Crosswalk'!$A$2:'TRM - TBM Crosswalk'!$I$1008,3,FALSE)="N/A","TBD","")</f>
        <v/>
      </c>
      <c r="F8021" t="str">
        <f>IF(VLOOKUP(TRM!A1035,'TRM - TBM Crosswalk'!$A$2:'TRM - TBM Crosswalk'!$I$1008,4,FALSE)=0,"",VLOOKUP(TRM!A1035,'TRM - TBM Crosswalk'!$A$2:'TRM - TBM Crosswalk'!$I$1008,4,FALSE))</f>
        <v/>
      </c>
      <c r="G8021" t="str">
        <f>IF(VLOOKUP(TRM!A1035,'TRM - TBM Crosswalk'!$A$2:'TRM - TBM Crosswalk'!$I$1008,5,FALSE)=0,"",VLOOKUP(TRM!A1035,'TRM - TBM Crosswalk'!$A$2:'TRM - TBM Crosswalk'!$I$1008,5,FALSE))</f>
        <v>Platform</v>
      </c>
      <c r="H8021" t="str">
        <f>IF(VLOOKUP(TRM!A1035,'TRM - TBM Crosswalk'!$A$2:'TRM - TBM Crosswalk'!$I$1008,6,FALSE)=0,"",VLOOKUP(TRM!A1035,'TRM - TBM Crosswalk'!$A$2:'TRM - TBM Crosswalk'!$I$1008,6,FALSE))</f>
        <v/>
      </c>
      <c r="I8021" t="str">
        <f>IF(VLOOKUP(TRM!A1035,'TRM - TBM Crosswalk'!$A$2:'TRM - TBM Crosswalk'!$I$1008,7,FALSE)=0,"",VLOOKUP(TRM!A1035,'TRM - TBM Crosswalk'!$A$2:'TRM - TBM Crosswalk'!$I$1008,7,FALSE))</f>
        <v>Platform Services</v>
      </c>
      <c r="J8021" t="str">
        <f>IF(VLOOKUP(TRM!A1035,'TRM - TBM Crosswalk'!$A$2:'TRM - TBM Crosswalk'!$I$1008,8,FALSE)=0,"",VLOOKUP(TRM!A1035,'TRM - TBM Crosswalk'!$A$2:'TRM - TBM Crosswalk'!$I$1008,8,FALSE))</f>
        <v>Data Services</v>
      </c>
      <c r="K8021" t="str">
        <f>IF(VLOOKUP(TRM!A1035,'TRM - TBM Crosswalk'!$A$2:'TRM - TBM Crosswalk'!$I$1008,9,FALSE)=0,"",VLOOKUP(TRM!A1035,'TRM - TBM Crosswalk'!$A$2:'TRM - TBM Crosswalk'!$I$1008,9,FALSE))</f>
        <v>Database</v>
      </c>
    </row>
    <row r="8022" spans="1:11" x14ac:dyDescent="0.45">
      <c r="A8022" t="str">
        <f>TRM!A1036</f>
        <v>A02.021.226</v>
      </c>
      <c r="B8022" t="str">
        <f>TRM!B1036</f>
        <v>Database Management System</v>
      </c>
      <c r="C8022" t="str">
        <f>TRM!C1036</f>
        <v>Microsoft SQL Server VSS Writer | 10.52.4000.0</v>
      </c>
      <c r="D8022">
        <f>TRM!D1036</f>
        <v>0</v>
      </c>
      <c r="E8022" t="str">
        <f>IF(VLOOKUP(TRM!A1036,'TRM - TBM Crosswalk'!$A$2:'TRM - TBM Crosswalk'!$I$1008,3,FALSE)="N/A","TBD","")</f>
        <v/>
      </c>
      <c r="F8022" t="str">
        <f>IF(VLOOKUP(TRM!A1036,'TRM - TBM Crosswalk'!$A$2:'TRM - TBM Crosswalk'!$I$1008,4,FALSE)=0,"",VLOOKUP(TRM!A1036,'TRM - TBM Crosswalk'!$A$2:'TRM - TBM Crosswalk'!$I$1008,4,FALSE))</f>
        <v/>
      </c>
      <c r="G8022" t="str">
        <f>IF(VLOOKUP(TRM!A1036,'TRM - TBM Crosswalk'!$A$2:'TRM - TBM Crosswalk'!$I$1008,5,FALSE)=0,"",VLOOKUP(TRM!A1036,'TRM - TBM Crosswalk'!$A$2:'TRM - TBM Crosswalk'!$I$1008,5,FALSE))</f>
        <v>Platform</v>
      </c>
      <c r="H8022" t="str">
        <f>IF(VLOOKUP(TRM!A1036,'TRM - TBM Crosswalk'!$A$2:'TRM - TBM Crosswalk'!$I$1008,6,FALSE)=0,"",VLOOKUP(TRM!A1036,'TRM - TBM Crosswalk'!$A$2:'TRM - TBM Crosswalk'!$I$1008,6,FALSE))</f>
        <v/>
      </c>
      <c r="I8022" t="str">
        <f>IF(VLOOKUP(TRM!A1036,'TRM - TBM Crosswalk'!$A$2:'TRM - TBM Crosswalk'!$I$1008,7,FALSE)=0,"",VLOOKUP(TRM!A1036,'TRM - TBM Crosswalk'!$A$2:'TRM - TBM Crosswalk'!$I$1008,7,FALSE))</f>
        <v>Platform Services</v>
      </c>
      <c r="J8022" t="str">
        <f>IF(VLOOKUP(TRM!A1036,'TRM - TBM Crosswalk'!$A$2:'TRM - TBM Crosswalk'!$I$1008,8,FALSE)=0,"",VLOOKUP(TRM!A1036,'TRM - TBM Crosswalk'!$A$2:'TRM - TBM Crosswalk'!$I$1008,8,FALSE))</f>
        <v>Data Services</v>
      </c>
      <c r="K8022" t="str">
        <f>IF(VLOOKUP(TRM!A1036,'TRM - TBM Crosswalk'!$A$2:'TRM - TBM Crosswalk'!$I$1008,9,FALSE)=0,"",VLOOKUP(TRM!A1036,'TRM - TBM Crosswalk'!$A$2:'TRM - TBM Crosswalk'!$I$1008,9,FALSE))</f>
        <v>Database</v>
      </c>
    </row>
    <row r="8023" spans="1:11" x14ac:dyDescent="0.45">
      <c r="A8023" t="str">
        <f>TRM!A1037</f>
        <v>A02.021.226</v>
      </c>
      <c r="B8023" t="str">
        <f>TRM!B1037</f>
        <v>Database Management System</v>
      </c>
      <c r="C8023" t="str">
        <f>TRM!C1037</f>
        <v>Microsoft SQL Server VSS Writer | 10.53.6000.34</v>
      </c>
      <c r="D8023">
        <f>TRM!D1037</f>
        <v>0</v>
      </c>
      <c r="E8023" t="str">
        <f>IF(VLOOKUP(TRM!A1037,'TRM - TBM Crosswalk'!$A$2:'TRM - TBM Crosswalk'!$I$1008,3,FALSE)="N/A","TBD","")</f>
        <v/>
      </c>
      <c r="F8023" t="str">
        <f>IF(VLOOKUP(TRM!A1037,'TRM - TBM Crosswalk'!$A$2:'TRM - TBM Crosswalk'!$I$1008,4,FALSE)=0,"",VLOOKUP(TRM!A1037,'TRM - TBM Crosswalk'!$A$2:'TRM - TBM Crosswalk'!$I$1008,4,FALSE))</f>
        <v/>
      </c>
      <c r="G8023" t="str">
        <f>IF(VLOOKUP(TRM!A1037,'TRM - TBM Crosswalk'!$A$2:'TRM - TBM Crosswalk'!$I$1008,5,FALSE)=0,"",VLOOKUP(TRM!A1037,'TRM - TBM Crosswalk'!$A$2:'TRM - TBM Crosswalk'!$I$1008,5,FALSE))</f>
        <v>Platform</v>
      </c>
      <c r="H8023" t="str">
        <f>IF(VLOOKUP(TRM!A1037,'TRM - TBM Crosswalk'!$A$2:'TRM - TBM Crosswalk'!$I$1008,6,FALSE)=0,"",VLOOKUP(TRM!A1037,'TRM - TBM Crosswalk'!$A$2:'TRM - TBM Crosswalk'!$I$1008,6,FALSE))</f>
        <v/>
      </c>
      <c r="I8023" t="str">
        <f>IF(VLOOKUP(TRM!A1037,'TRM - TBM Crosswalk'!$A$2:'TRM - TBM Crosswalk'!$I$1008,7,FALSE)=0,"",VLOOKUP(TRM!A1037,'TRM - TBM Crosswalk'!$A$2:'TRM - TBM Crosswalk'!$I$1008,7,FALSE))</f>
        <v>Platform Services</v>
      </c>
      <c r="J8023" t="str">
        <f>IF(VLOOKUP(TRM!A1037,'TRM - TBM Crosswalk'!$A$2:'TRM - TBM Crosswalk'!$I$1008,8,FALSE)=0,"",VLOOKUP(TRM!A1037,'TRM - TBM Crosswalk'!$A$2:'TRM - TBM Crosswalk'!$I$1008,8,FALSE))</f>
        <v>Data Services</v>
      </c>
      <c r="K8023" t="str">
        <f>IF(VLOOKUP(TRM!A1037,'TRM - TBM Crosswalk'!$A$2:'TRM - TBM Crosswalk'!$I$1008,9,FALSE)=0,"",VLOOKUP(TRM!A1037,'TRM - TBM Crosswalk'!$A$2:'TRM - TBM Crosswalk'!$I$1008,9,FALSE))</f>
        <v>Database</v>
      </c>
    </row>
    <row r="8024" spans="1:11" x14ac:dyDescent="0.45">
      <c r="A8024" t="str">
        <f>TRM!A1038</f>
        <v>A02.021.226</v>
      </c>
      <c r="B8024" t="str">
        <f>TRM!B1038</f>
        <v>Database Management System</v>
      </c>
      <c r="C8024" t="str">
        <f>TRM!C1038</f>
        <v>Microsoft SQL Server VSS Writer | 9.00.4035.00</v>
      </c>
      <c r="D8024">
        <f>TRM!D1038</f>
        <v>0</v>
      </c>
      <c r="E8024" t="str">
        <f>IF(VLOOKUP(TRM!A1038,'TRM - TBM Crosswalk'!$A$2:'TRM - TBM Crosswalk'!$I$1008,3,FALSE)="N/A","TBD","")</f>
        <v/>
      </c>
      <c r="F8024" t="str">
        <f>IF(VLOOKUP(TRM!A1038,'TRM - TBM Crosswalk'!$A$2:'TRM - TBM Crosswalk'!$I$1008,4,FALSE)=0,"",VLOOKUP(TRM!A1038,'TRM - TBM Crosswalk'!$A$2:'TRM - TBM Crosswalk'!$I$1008,4,FALSE))</f>
        <v/>
      </c>
      <c r="G8024" t="str">
        <f>IF(VLOOKUP(TRM!A1038,'TRM - TBM Crosswalk'!$A$2:'TRM - TBM Crosswalk'!$I$1008,5,FALSE)=0,"",VLOOKUP(TRM!A1038,'TRM - TBM Crosswalk'!$A$2:'TRM - TBM Crosswalk'!$I$1008,5,FALSE))</f>
        <v>Platform</v>
      </c>
      <c r="H8024" t="str">
        <f>IF(VLOOKUP(TRM!A1038,'TRM - TBM Crosswalk'!$A$2:'TRM - TBM Crosswalk'!$I$1008,6,FALSE)=0,"",VLOOKUP(TRM!A1038,'TRM - TBM Crosswalk'!$A$2:'TRM - TBM Crosswalk'!$I$1008,6,FALSE))</f>
        <v/>
      </c>
      <c r="I8024" t="str">
        <f>IF(VLOOKUP(TRM!A1038,'TRM - TBM Crosswalk'!$A$2:'TRM - TBM Crosswalk'!$I$1008,7,FALSE)=0,"",VLOOKUP(TRM!A1038,'TRM - TBM Crosswalk'!$A$2:'TRM - TBM Crosswalk'!$I$1008,7,FALSE))</f>
        <v>Platform Services</v>
      </c>
      <c r="J8024" t="str">
        <f>IF(VLOOKUP(TRM!A1038,'TRM - TBM Crosswalk'!$A$2:'TRM - TBM Crosswalk'!$I$1008,8,FALSE)=0,"",VLOOKUP(TRM!A1038,'TRM - TBM Crosswalk'!$A$2:'TRM - TBM Crosswalk'!$I$1008,8,FALSE))</f>
        <v>Data Services</v>
      </c>
      <c r="K8024" t="str">
        <f>IF(VLOOKUP(TRM!A1038,'TRM - TBM Crosswalk'!$A$2:'TRM - TBM Crosswalk'!$I$1008,9,FALSE)=0,"",VLOOKUP(TRM!A1038,'TRM - TBM Crosswalk'!$A$2:'TRM - TBM Crosswalk'!$I$1008,9,FALSE))</f>
        <v>Database</v>
      </c>
    </row>
    <row r="8025" spans="1:11" x14ac:dyDescent="0.45">
      <c r="A8025" t="str">
        <f>TRM!A1454</f>
        <v>A02.021.234#</v>
      </c>
      <c r="B8025" t="str">
        <f>TRM!B1454</f>
        <v>Database Tools#</v>
      </c>
      <c r="C8025" t="str">
        <f>TRM!C1454</f>
        <v>Microsoft SQL Server Migration Assistant for Oracle | 7.1.0</v>
      </c>
      <c r="D8025">
        <f>TRM!D1454</f>
        <v>0</v>
      </c>
      <c r="E8025" t="str">
        <f>IF(VLOOKUP(TRM!A1454,'TRM - TBM Crosswalk'!$A$2:'TRM - TBM Crosswalk'!$I$1008,3,FALSE)="N/A","TBD","")</f>
        <v/>
      </c>
      <c r="F8025" t="str">
        <f>IF(VLOOKUP(TRM!A1454,'TRM - TBM Crosswalk'!$A$2:'TRM - TBM Crosswalk'!$I$1008,4,FALSE)=0,"",VLOOKUP(TRM!A1454,'TRM - TBM Crosswalk'!$A$2:'TRM - TBM Crosswalk'!$I$1008,4,FALSE))</f>
        <v/>
      </c>
      <c r="G8025" t="str">
        <f>IF(VLOOKUP(TRM!A1454,'TRM - TBM Crosswalk'!$A$2:'TRM - TBM Crosswalk'!$I$1008,5,FALSE)=0,"",VLOOKUP(TRM!A1454,'TRM - TBM Crosswalk'!$A$2:'TRM - TBM Crosswalk'!$I$1008,5,FALSE))</f>
        <v>Storage</v>
      </c>
      <c r="H8025" t="str">
        <f>IF(VLOOKUP(TRM!A1454,'TRM - TBM Crosswalk'!$A$2:'TRM - TBM Crosswalk'!$I$1008,6,FALSE)=0,"",VLOOKUP(TRM!A1454,'TRM - TBM Crosswalk'!$A$2:'TRM - TBM Crosswalk'!$I$1008,6,FALSE))</f>
        <v/>
      </c>
      <c r="I8025" t="str">
        <f>IF(VLOOKUP(TRM!A1454,'TRM - TBM Crosswalk'!$A$2:'TRM - TBM Crosswalk'!$I$1008,7,FALSE)=0,"",VLOOKUP(TRM!A1454,'TRM - TBM Crosswalk'!$A$2:'TRM - TBM Crosswalk'!$I$1008,7,FALSE))</f>
        <v>Platform Services</v>
      </c>
      <c r="J8025" t="str">
        <f>IF(VLOOKUP(TRM!A1454,'TRM - TBM Crosswalk'!$A$2:'TRM - TBM Crosswalk'!$I$1008,8,FALSE)=0,"",VLOOKUP(TRM!A1454,'TRM - TBM Crosswalk'!$A$2:'TRM - TBM Crosswalk'!$I$1008,8,FALSE))</f>
        <v>Data Services</v>
      </c>
      <c r="K8025" t="str">
        <f>IF(VLOOKUP(TRM!A1454,'TRM - TBM Crosswalk'!$A$2:'TRM - TBM Crosswalk'!$I$1008,9,FALSE)=0,"",VLOOKUP(TRM!A1454,'TRM - TBM Crosswalk'!$A$2:'TRM - TBM Crosswalk'!$I$1008,9,FALSE))</f>
        <v>Database</v>
      </c>
    </row>
    <row r="8026" spans="1:11" x14ac:dyDescent="0.45">
      <c r="A8026" t="str">
        <f>TRM!A1455</f>
        <v>A02.021.234#</v>
      </c>
      <c r="B8026" t="str">
        <f>TRM!B1455</f>
        <v>Database Tools#</v>
      </c>
      <c r="C8026" t="str">
        <f>TRM!C1455</f>
        <v>Microsoft SQL Server Migration Assistant for Oracle | 7.10.0</v>
      </c>
      <c r="D8026">
        <f>TRM!D1455</f>
        <v>0</v>
      </c>
      <c r="E8026" t="str">
        <f>IF(VLOOKUP(TRM!A1455,'TRM - TBM Crosswalk'!$A$2:'TRM - TBM Crosswalk'!$I$1008,3,FALSE)="N/A","TBD","")</f>
        <v/>
      </c>
      <c r="F8026" t="str">
        <f>IF(VLOOKUP(TRM!A1455,'TRM - TBM Crosswalk'!$A$2:'TRM - TBM Crosswalk'!$I$1008,4,FALSE)=0,"",VLOOKUP(TRM!A1455,'TRM - TBM Crosswalk'!$A$2:'TRM - TBM Crosswalk'!$I$1008,4,FALSE))</f>
        <v/>
      </c>
      <c r="G8026" t="str">
        <f>IF(VLOOKUP(TRM!A1455,'TRM - TBM Crosswalk'!$A$2:'TRM - TBM Crosswalk'!$I$1008,5,FALSE)=0,"",VLOOKUP(TRM!A1455,'TRM - TBM Crosswalk'!$A$2:'TRM - TBM Crosswalk'!$I$1008,5,FALSE))</f>
        <v>Storage</v>
      </c>
      <c r="H8026" t="str">
        <f>IF(VLOOKUP(TRM!A1455,'TRM - TBM Crosswalk'!$A$2:'TRM - TBM Crosswalk'!$I$1008,6,FALSE)=0,"",VLOOKUP(TRM!A1455,'TRM - TBM Crosswalk'!$A$2:'TRM - TBM Crosswalk'!$I$1008,6,FALSE))</f>
        <v/>
      </c>
      <c r="I8026" t="str">
        <f>IF(VLOOKUP(TRM!A1455,'TRM - TBM Crosswalk'!$A$2:'TRM - TBM Crosswalk'!$I$1008,7,FALSE)=0,"",VLOOKUP(TRM!A1455,'TRM - TBM Crosswalk'!$A$2:'TRM - TBM Crosswalk'!$I$1008,7,FALSE))</f>
        <v>Platform Services</v>
      </c>
      <c r="J8026" t="str">
        <f>IF(VLOOKUP(TRM!A1455,'TRM - TBM Crosswalk'!$A$2:'TRM - TBM Crosswalk'!$I$1008,8,FALSE)=0,"",VLOOKUP(TRM!A1455,'TRM - TBM Crosswalk'!$A$2:'TRM - TBM Crosswalk'!$I$1008,8,FALSE))</f>
        <v>Data Services</v>
      </c>
      <c r="K8026" t="str">
        <f>IF(VLOOKUP(TRM!A1455,'TRM - TBM Crosswalk'!$A$2:'TRM - TBM Crosswalk'!$I$1008,9,FALSE)=0,"",VLOOKUP(TRM!A1455,'TRM - TBM Crosswalk'!$A$2:'TRM - TBM Crosswalk'!$I$1008,9,FALSE))</f>
        <v>Database</v>
      </c>
    </row>
    <row r="8027" spans="1:11" x14ac:dyDescent="0.45">
      <c r="A8027" t="str">
        <f>TRM!A1516</f>
        <v>A02.021.235#</v>
      </c>
      <c r="B8027" t="str">
        <f>TRM!B1516</f>
        <v>Data Compression / Extraction Software</v>
      </c>
      <c r="C8027" t="str">
        <f>TRM!C1516</f>
        <v>Acrobat Update Helper.app - 1 . 0 . 15</v>
      </c>
      <c r="D8027">
        <f>TRM!D1516</f>
        <v>0</v>
      </c>
      <c r="E8027" t="str">
        <f>IF(VLOOKUP(TRM!A1516,'TRM - TBM Crosswalk'!$A$2:'TRM - TBM Crosswalk'!$I$1008,3,FALSE)="N/A","TBD","")</f>
        <v/>
      </c>
      <c r="F8027" t="str">
        <f>IF(VLOOKUP(TRM!A1516,'TRM - TBM Crosswalk'!$A$2:'TRM - TBM Crosswalk'!$I$1008,4,FALSE)=0,"",VLOOKUP(TRM!A1516,'TRM - TBM Crosswalk'!$A$2:'TRM - TBM Crosswalk'!$I$1008,4,FALSE))</f>
        <v/>
      </c>
      <c r="G8027" t="str">
        <f>IF(VLOOKUP(TRM!A1516,'TRM - TBM Crosswalk'!$A$2:'TRM - TBM Crosswalk'!$I$1008,5,FALSE)=0,"",VLOOKUP(TRM!A1516,'TRM - TBM Crosswalk'!$A$2:'TRM - TBM Crosswalk'!$I$1008,5,FALSE))</f>
        <v>Storage</v>
      </c>
      <c r="H8027" t="str">
        <f>IF(VLOOKUP(TRM!A1516,'TRM - TBM Crosswalk'!$A$2:'TRM - TBM Crosswalk'!$I$1008,6,FALSE)=0,"",VLOOKUP(TRM!A1516,'TRM - TBM Crosswalk'!$A$2:'TRM - TBM Crosswalk'!$I$1008,6,FALSE))</f>
        <v/>
      </c>
      <c r="I8027" t="str">
        <f>IF(VLOOKUP(TRM!A1516,'TRM - TBM Crosswalk'!$A$2:'TRM - TBM Crosswalk'!$I$1008,7,FALSE)=0,"",VLOOKUP(TRM!A1516,'TRM - TBM Crosswalk'!$A$2:'TRM - TBM Crosswalk'!$I$1008,7,FALSE))</f>
        <v>Platform Services</v>
      </c>
      <c r="J8027" t="str">
        <f>IF(VLOOKUP(TRM!A1516,'TRM - TBM Crosswalk'!$A$2:'TRM - TBM Crosswalk'!$I$1008,8,FALSE)=0,"",VLOOKUP(TRM!A1516,'TRM - TBM Crosswalk'!$A$2:'TRM - TBM Crosswalk'!$I$1008,8,FALSE))</f>
        <v>Data Services</v>
      </c>
      <c r="K8027" t="str">
        <f>IF(VLOOKUP(TRM!A1516,'TRM - TBM Crosswalk'!$A$2:'TRM - TBM Crosswalk'!$I$1008,9,FALSE)=0,"",VLOOKUP(TRM!A1516,'TRM - TBM Crosswalk'!$A$2:'TRM - TBM Crosswalk'!$I$1008,9,FALSE))</f>
        <v>Data Management</v>
      </c>
    </row>
    <row r="8028" spans="1:11" x14ac:dyDescent="0.45">
      <c r="A8028" t="str">
        <f>TRM!A2126</f>
        <v>A02.022.240</v>
      </c>
      <c r="B8028" t="str">
        <f>TRM!B2126</f>
        <v>Integrated Development Environment (IDE)#</v>
      </c>
      <c r="C8028" t="str">
        <f>TRM!C2126</f>
        <v>Python 2.7.17 (64-bit) | 2.7.17150</v>
      </c>
      <c r="D8028">
        <f>TRM!D2126</f>
        <v>0</v>
      </c>
      <c r="E8028" t="str">
        <f>IF(VLOOKUP(TRM!A2126,'TRM - TBM Crosswalk'!$A$2:'TRM - TBM Crosswalk'!$I$1008,3,FALSE)="N/A","TBD","")</f>
        <v/>
      </c>
      <c r="F8028" t="str">
        <f>IF(VLOOKUP(TRM!A2126,'TRM - TBM Crosswalk'!$A$2:'TRM - TBM Crosswalk'!$I$1008,4,FALSE)=0,"",VLOOKUP(TRM!A2126,'TRM - TBM Crosswalk'!$A$2:'TRM - TBM Crosswalk'!$I$1008,4,FALSE))</f>
        <v/>
      </c>
      <c r="G8028" t="str">
        <f>IF(VLOOKUP(TRM!A2126,'TRM - TBM Crosswalk'!$A$2:'TRM - TBM Crosswalk'!$I$1008,5,FALSE)=0,"",VLOOKUP(TRM!A2126,'TRM - TBM Crosswalk'!$A$2:'TRM - TBM Crosswalk'!$I$1008,5,FALSE))</f>
        <v>Application</v>
      </c>
      <c r="H8028" t="str">
        <f>IF(VLOOKUP(TRM!A2126,'TRM - TBM Crosswalk'!$A$2:'TRM - TBM Crosswalk'!$I$1008,6,FALSE)=0,"",VLOOKUP(TRM!A2126,'TRM - TBM Crosswalk'!$A$2:'TRM - TBM Crosswalk'!$I$1008,6,FALSE))</f>
        <v>Application Development</v>
      </c>
      <c r="I8028" t="str">
        <f>IF(VLOOKUP(TRM!A2126,'TRM - TBM Crosswalk'!$A$2:'TRM - TBM Crosswalk'!$I$1008,7,FALSE)=0,"",VLOOKUP(TRM!A2126,'TRM - TBM Crosswalk'!$A$2:'TRM - TBM Crosswalk'!$I$1008,7,FALSE))</f>
        <v/>
      </c>
      <c r="J8028" t="str">
        <f>IF(VLOOKUP(TRM!A2126,'TRM - TBM Crosswalk'!$A$2:'TRM - TBM Crosswalk'!$I$1008,8,FALSE)=0,"",VLOOKUP(TRM!A2126,'TRM - TBM Crosswalk'!$A$2:'TRM - TBM Crosswalk'!$I$1008,8,FALSE))</f>
        <v/>
      </c>
      <c r="K8028" t="str">
        <f>IF(VLOOKUP(TRM!A2126,'TRM - TBM Crosswalk'!$A$2:'TRM - TBM Crosswalk'!$I$1008,9,FALSE)=0,"",VLOOKUP(TRM!A2126,'TRM - TBM Crosswalk'!$A$2:'TRM - TBM Crosswalk'!$I$1008,9,FALSE))</f>
        <v/>
      </c>
    </row>
    <row r="8029" spans="1:11" x14ac:dyDescent="0.45">
      <c r="A8029" t="str">
        <f>TRM!A6527</f>
        <v>A02.031.394#</v>
      </c>
      <c r="B8029" t="str">
        <f>TRM!B6527</f>
        <v>Readers &amp; Presentation Layer Applications#</v>
      </c>
      <c r="C8029" t="str">
        <f>TRM!C6527</f>
        <v>Adobe Flash Player 32 NPAPI | 32.0.0.223</v>
      </c>
      <c r="D8029">
        <f>TRM!D6527</f>
        <v>0</v>
      </c>
      <c r="E8029" t="str">
        <f>IF(VLOOKUP(TRM!A6527,'TRM - TBM Crosswalk'!$A$2:'TRM - TBM Crosswalk'!$I$1008,3,FALSE)="N/A","TBD","")</f>
        <v>TBD</v>
      </c>
      <c r="F8029" t="str">
        <f>IF(VLOOKUP(TRM!A6527,'TRM - TBM Crosswalk'!$A$2:'TRM - TBM Crosswalk'!$I$1008,4,FALSE)=0,"",VLOOKUP(TRM!A6527,'TRM - TBM Crosswalk'!$A$2:'TRM - TBM Crosswalk'!$I$1008,4,FALSE))</f>
        <v/>
      </c>
      <c r="G8029" t="str">
        <f>IF(VLOOKUP(TRM!A6527,'TRM - TBM Crosswalk'!$A$2:'TRM - TBM Crosswalk'!$I$1008,5,FALSE)=0,"",VLOOKUP(TRM!A6527,'TRM - TBM Crosswalk'!$A$2:'TRM - TBM Crosswalk'!$I$1008,5,FALSE))</f>
        <v/>
      </c>
      <c r="H8029" t="str">
        <f>IF(VLOOKUP(TRM!A6527,'TRM - TBM Crosswalk'!$A$2:'TRM - TBM Crosswalk'!$I$1008,6,FALSE)=0,"",VLOOKUP(TRM!A6527,'TRM - TBM Crosswalk'!$A$2:'TRM - TBM Crosswalk'!$I$1008,6,FALSE))</f>
        <v/>
      </c>
      <c r="I8029" t="str">
        <f>IF(VLOOKUP(TRM!A6527,'TRM - TBM Crosswalk'!$A$2:'TRM - TBM Crosswalk'!$I$1008,7,FALSE)=0,"",VLOOKUP(TRM!A6527,'TRM - TBM Crosswalk'!$A$2:'TRM - TBM Crosswalk'!$I$1008,7,FALSE))</f>
        <v/>
      </c>
      <c r="J8029" t="str">
        <f>IF(VLOOKUP(TRM!A6527,'TRM - TBM Crosswalk'!$A$2:'TRM - TBM Crosswalk'!$I$1008,8,FALSE)=0,"",VLOOKUP(TRM!A6527,'TRM - TBM Crosswalk'!$A$2:'TRM - TBM Crosswalk'!$I$1008,8,FALSE))</f>
        <v/>
      </c>
      <c r="K8029" t="str">
        <f>IF(VLOOKUP(TRM!A6527,'TRM - TBM Crosswalk'!$A$2:'TRM - TBM Crosswalk'!$I$1008,9,FALSE)=0,"",VLOOKUP(TRM!A6527,'TRM - TBM Crosswalk'!$A$2:'TRM - TBM Crosswalk'!$I$1008,9,FALSE))</f>
        <v/>
      </c>
    </row>
    <row r="8030" spans="1:11" x14ac:dyDescent="0.45">
      <c r="A8030" t="str">
        <f>TRM!A6528</f>
        <v>A02.031.394#</v>
      </c>
      <c r="B8030" t="str">
        <f>TRM!B6528</f>
        <v>Readers &amp; Presentation Layer Applications#</v>
      </c>
      <c r="C8030" t="str">
        <f>TRM!C6528</f>
        <v>Adobe Flash Player 32 NPAPI | 32.0.0.238</v>
      </c>
      <c r="D8030">
        <f>TRM!D6528</f>
        <v>0</v>
      </c>
      <c r="E8030" t="str">
        <f>IF(VLOOKUP(TRM!A6528,'TRM - TBM Crosswalk'!$A$2:'TRM - TBM Crosswalk'!$I$1008,3,FALSE)="N/A","TBD","")</f>
        <v>TBD</v>
      </c>
      <c r="F8030" t="str">
        <f>IF(VLOOKUP(TRM!A6528,'TRM - TBM Crosswalk'!$A$2:'TRM - TBM Crosswalk'!$I$1008,4,FALSE)=0,"",VLOOKUP(TRM!A6528,'TRM - TBM Crosswalk'!$A$2:'TRM - TBM Crosswalk'!$I$1008,4,FALSE))</f>
        <v/>
      </c>
      <c r="G8030" t="str">
        <f>IF(VLOOKUP(TRM!A6528,'TRM - TBM Crosswalk'!$A$2:'TRM - TBM Crosswalk'!$I$1008,5,FALSE)=0,"",VLOOKUP(TRM!A6528,'TRM - TBM Crosswalk'!$A$2:'TRM - TBM Crosswalk'!$I$1008,5,FALSE))</f>
        <v/>
      </c>
      <c r="H8030" t="str">
        <f>IF(VLOOKUP(TRM!A6528,'TRM - TBM Crosswalk'!$A$2:'TRM - TBM Crosswalk'!$I$1008,6,FALSE)=0,"",VLOOKUP(TRM!A6528,'TRM - TBM Crosswalk'!$A$2:'TRM - TBM Crosswalk'!$I$1008,6,FALSE))</f>
        <v/>
      </c>
      <c r="I8030" t="str">
        <f>IF(VLOOKUP(TRM!A6528,'TRM - TBM Crosswalk'!$A$2:'TRM - TBM Crosswalk'!$I$1008,7,FALSE)=0,"",VLOOKUP(TRM!A6528,'TRM - TBM Crosswalk'!$A$2:'TRM - TBM Crosswalk'!$I$1008,7,FALSE))</f>
        <v/>
      </c>
      <c r="J8030" t="str">
        <f>IF(VLOOKUP(TRM!A6528,'TRM - TBM Crosswalk'!$A$2:'TRM - TBM Crosswalk'!$I$1008,8,FALSE)=0,"",VLOOKUP(TRM!A6528,'TRM - TBM Crosswalk'!$A$2:'TRM - TBM Crosswalk'!$I$1008,8,FALSE))</f>
        <v/>
      </c>
      <c r="K8030" t="str">
        <f>IF(VLOOKUP(TRM!A6528,'TRM - TBM Crosswalk'!$A$2:'TRM - TBM Crosswalk'!$I$1008,9,FALSE)=0,"",VLOOKUP(TRM!A6528,'TRM - TBM Crosswalk'!$A$2:'TRM - TBM Crosswalk'!$I$1008,9,FALSE))</f>
        <v/>
      </c>
    </row>
    <row r="8031" spans="1:11" x14ac:dyDescent="0.45">
      <c r="A8031" t="str">
        <f>TRM!A6529</f>
        <v>A02.031.394#</v>
      </c>
      <c r="B8031" t="str">
        <f>TRM!B6529</f>
        <v>Readers &amp; Presentation Layer Applications#</v>
      </c>
      <c r="C8031" t="str">
        <f>TRM!C6529</f>
        <v>Adobe Flash Player 32 NPAPI | 32.0.0.270</v>
      </c>
      <c r="D8031">
        <f>TRM!D6529</f>
        <v>0</v>
      </c>
      <c r="E8031" t="str">
        <f>IF(VLOOKUP(TRM!A6529,'TRM - TBM Crosswalk'!$A$2:'TRM - TBM Crosswalk'!$I$1008,3,FALSE)="N/A","TBD","")</f>
        <v>TBD</v>
      </c>
      <c r="F8031" t="str">
        <f>IF(VLOOKUP(TRM!A6529,'TRM - TBM Crosswalk'!$A$2:'TRM - TBM Crosswalk'!$I$1008,4,FALSE)=0,"",VLOOKUP(TRM!A6529,'TRM - TBM Crosswalk'!$A$2:'TRM - TBM Crosswalk'!$I$1008,4,FALSE))</f>
        <v/>
      </c>
      <c r="G8031" t="str">
        <f>IF(VLOOKUP(TRM!A6529,'TRM - TBM Crosswalk'!$A$2:'TRM - TBM Crosswalk'!$I$1008,5,FALSE)=0,"",VLOOKUP(TRM!A6529,'TRM - TBM Crosswalk'!$A$2:'TRM - TBM Crosswalk'!$I$1008,5,FALSE))</f>
        <v/>
      </c>
      <c r="H8031" t="str">
        <f>IF(VLOOKUP(TRM!A6529,'TRM - TBM Crosswalk'!$A$2:'TRM - TBM Crosswalk'!$I$1008,6,FALSE)=0,"",VLOOKUP(TRM!A6529,'TRM - TBM Crosswalk'!$A$2:'TRM - TBM Crosswalk'!$I$1008,6,FALSE))</f>
        <v/>
      </c>
      <c r="I8031" t="str">
        <f>IF(VLOOKUP(TRM!A6529,'TRM - TBM Crosswalk'!$A$2:'TRM - TBM Crosswalk'!$I$1008,7,FALSE)=0,"",VLOOKUP(TRM!A6529,'TRM - TBM Crosswalk'!$A$2:'TRM - TBM Crosswalk'!$I$1008,7,FALSE))</f>
        <v/>
      </c>
      <c r="J8031" t="str">
        <f>IF(VLOOKUP(TRM!A6529,'TRM - TBM Crosswalk'!$A$2:'TRM - TBM Crosswalk'!$I$1008,8,FALSE)=0,"",VLOOKUP(TRM!A6529,'TRM - TBM Crosswalk'!$A$2:'TRM - TBM Crosswalk'!$I$1008,8,FALSE))</f>
        <v/>
      </c>
      <c r="K8031" t="str">
        <f>IF(VLOOKUP(TRM!A6529,'TRM - TBM Crosswalk'!$A$2:'TRM - TBM Crosswalk'!$I$1008,9,FALSE)=0,"",VLOOKUP(TRM!A6529,'TRM - TBM Crosswalk'!$A$2:'TRM - TBM Crosswalk'!$I$1008,9,FALSE))</f>
        <v/>
      </c>
    </row>
    <row r="8032" spans="1:11" x14ac:dyDescent="0.45">
      <c r="A8032" t="str">
        <f>TRM!A6713</f>
        <v>A02.032.402</v>
      </c>
      <c r="B8032" t="str">
        <f>TRM!B6713</f>
        <v>Web Browser</v>
      </c>
      <c r="C8032" t="str">
        <f>TRM!C6713</f>
        <v>Google Chrome | 80.0.3987.132</v>
      </c>
      <c r="D8032">
        <f>TRM!D6713</f>
        <v>0</v>
      </c>
      <c r="E8032" t="str">
        <f>IF(VLOOKUP(TRM!A6713,'TRM - TBM Crosswalk'!$A$2:'TRM - TBM Crosswalk'!$I$1008,3,FALSE)="N/A","TBD","")</f>
        <v>TBD</v>
      </c>
      <c r="F8032" t="str">
        <f>IF(VLOOKUP(TRM!A6713,'TRM - TBM Crosswalk'!$A$2:'TRM - TBM Crosswalk'!$I$1008,4,FALSE)=0,"",VLOOKUP(TRM!A6713,'TRM - TBM Crosswalk'!$A$2:'TRM - TBM Crosswalk'!$I$1008,4,FALSE))</f>
        <v/>
      </c>
      <c r="G8032" t="str">
        <f>IF(VLOOKUP(TRM!A6713,'TRM - TBM Crosswalk'!$A$2:'TRM - TBM Crosswalk'!$I$1008,5,FALSE)=0,"",VLOOKUP(TRM!A6713,'TRM - TBM Crosswalk'!$A$2:'TRM - TBM Crosswalk'!$I$1008,5,FALSE))</f>
        <v/>
      </c>
      <c r="H8032" t="str">
        <f>IF(VLOOKUP(TRM!A6713,'TRM - TBM Crosswalk'!$A$2:'TRM - TBM Crosswalk'!$I$1008,6,FALSE)=0,"",VLOOKUP(TRM!A6713,'TRM - TBM Crosswalk'!$A$2:'TRM - TBM Crosswalk'!$I$1008,6,FALSE))</f>
        <v/>
      </c>
      <c r="I8032" t="str">
        <f>IF(VLOOKUP(TRM!A6713,'TRM - TBM Crosswalk'!$A$2:'TRM - TBM Crosswalk'!$I$1008,7,FALSE)=0,"",VLOOKUP(TRM!A6713,'TRM - TBM Crosswalk'!$A$2:'TRM - TBM Crosswalk'!$I$1008,7,FALSE))</f>
        <v/>
      </c>
      <c r="J8032" t="str">
        <f>IF(VLOOKUP(TRM!A6713,'TRM - TBM Crosswalk'!$A$2:'TRM - TBM Crosswalk'!$I$1008,8,FALSE)=0,"",VLOOKUP(TRM!A6713,'TRM - TBM Crosswalk'!$A$2:'TRM - TBM Crosswalk'!$I$1008,8,FALSE))</f>
        <v/>
      </c>
      <c r="K8032" t="str">
        <f>IF(VLOOKUP(TRM!A6713,'TRM - TBM Crosswalk'!$A$2:'TRM - TBM Crosswalk'!$I$1008,9,FALSE)=0,"",VLOOKUP(TRM!A6713,'TRM - TBM Crosswalk'!$A$2:'TRM - TBM Crosswalk'!$I$1008,9,FALSE))</f>
        <v/>
      </c>
    </row>
    <row r="8033" spans="1:11" x14ac:dyDescent="0.45">
      <c r="A8033" t="str">
        <f>TRM!A6862</f>
        <v>Ambiguous</v>
      </c>
      <c r="B8033" t="str">
        <f>TRM!B6862</f>
        <v>Ambiguous</v>
      </c>
      <c r="C8033" t="str">
        <f>TRM!C6862</f>
        <v>SmartDraw 2017</v>
      </c>
      <c r="D8033">
        <f>TRM!D6862</f>
        <v>0</v>
      </c>
      <c r="E8033" t="str">
        <f>IF(VLOOKUP(TRM!A6862,'TRM - TBM Crosswalk'!$A$2:'TRM - TBM Crosswalk'!$I$1008,3,FALSE)="N/A","TBD","")</f>
        <v/>
      </c>
      <c r="F8033" t="str">
        <f>IF(VLOOKUP(TRM!A6862,'TRM - TBM Crosswalk'!$A$2:'TRM - TBM Crosswalk'!$I$1008,4,FALSE)=0,"",VLOOKUP(TRM!A6862,'TRM - TBM Crosswalk'!$A$2:'TRM - TBM Crosswalk'!$I$1008,4,FALSE))</f>
        <v/>
      </c>
      <c r="G8033" t="str">
        <f>IF(VLOOKUP(TRM!A6862,'TRM - TBM Crosswalk'!$A$2:'TRM - TBM Crosswalk'!$I$1008,5,FALSE)=0,"",VLOOKUP(TRM!A6862,'TRM - TBM Crosswalk'!$A$2:'TRM - TBM Crosswalk'!$I$1008,5,FALSE))</f>
        <v/>
      </c>
      <c r="H8033" t="str">
        <f>IF(VLOOKUP(TRM!A6862,'TRM - TBM Crosswalk'!$A$2:'TRM - TBM Crosswalk'!$I$1008,6,FALSE)=0,"",VLOOKUP(TRM!A6862,'TRM - TBM Crosswalk'!$A$2:'TRM - TBM Crosswalk'!$I$1008,6,FALSE))</f>
        <v/>
      </c>
      <c r="I8033" t="str">
        <f>IF(VLOOKUP(TRM!A6862,'TRM - TBM Crosswalk'!$A$2:'TRM - TBM Crosswalk'!$I$1008,7,FALSE)=0,"",VLOOKUP(TRM!A6862,'TRM - TBM Crosswalk'!$A$2:'TRM - TBM Crosswalk'!$I$1008,7,FALSE))</f>
        <v/>
      </c>
      <c r="J8033" t="str">
        <f>IF(VLOOKUP(TRM!A6862,'TRM - TBM Crosswalk'!$A$2:'TRM - TBM Crosswalk'!$I$1008,8,FALSE)=0,"",VLOOKUP(TRM!A6862,'TRM - TBM Crosswalk'!$A$2:'TRM - TBM Crosswalk'!$I$1008,8,FALSE))</f>
        <v/>
      </c>
      <c r="K8033" t="str">
        <f>IF(VLOOKUP(TRM!A6862,'TRM - TBM Crosswalk'!$A$2:'TRM - TBM Crosswalk'!$I$1008,9,FALSE)=0,"",VLOOKUP(TRM!A6862,'TRM - TBM Crosswalk'!$A$2:'TRM - TBM Crosswalk'!$I$1008,9,FALSE))</f>
        <v/>
      </c>
    </row>
    <row r="8034" spans="1:11" x14ac:dyDescent="0.45">
      <c r="A8034" t="str">
        <f>TRM!A8418</f>
        <v>I01.002.206#</v>
      </c>
      <c r="B8034" t="str">
        <f>TRM!B8418</f>
        <v>Operating System - UNIX Design</v>
      </c>
      <c r="C8034" t="str">
        <f>TRM!C8418</f>
        <v>ReportPanic.app - 1.0</v>
      </c>
      <c r="D8034">
        <f>TRM!D8418</f>
        <v>0</v>
      </c>
      <c r="E8034" t="str">
        <f>IF(VLOOKUP(TRM!A8418,'TRM - TBM Crosswalk'!$A$2:'TRM - TBM Crosswalk'!$I$1008,3,FALSE)="N/A","TBD","")</f>
        <v/>
      </c>
      <c r="F8034" t="str">
        <f>IF(VLOOKUP(TRM!A8418,'TRM - TBM Crosswalk'!$A$2:'TRM - TBM Crosswalk'!$I$1008,4,FALSE)=0,"",VLOOKUP(TRM!A8418,'TRM - TBM Crosswalk'!$A$2:'TRM - TBM Crosswalk'!$I$1008,4,FALSE))</f>
        <v/>
      </c>
      <c r="G8034" t="str">
        <f>IF(VLOOKUP(TRM!A8418,'TRM - TBM Crosswalk'!$A$2:'TRM - TBM Crosswalk'!$I$1008,5,FALSE)=0,"",VLOOKUP(TRM!A8418,'TRM - TBM Crosswalk'!$A$2:'TRM - TBM Crosswalk'!$I$1008,5,FALSE))</f>
        <v>Compute</v>
      </c>
      <c r="H8034" t="str">
        <f>IF(VLOOKUP(TRM!A8418,'TRM - TBM Crosswalk'!$A$2:'TRM - TBM Crosswalk'!$I$1008,6,FALSE)=0,"",VLOOKUP(TRM!A8418,'TRM - TBM Crosswalk'!$A$2:'TRM - TBM Crosswalk'!$I$1008,6,FALSE))</f>
        <v xml:space="preserve">Unix </v>
      </c>
      <c r="I8034" t="str">
        <f>IF(VLOOKUP(TRM!A8418,'TRM - TBM Crosswalk'!$A$2:'TRM - TBM Crosswalk'!$I$1008,7,FALSE)=0,"",VLOOKUP(TRM!A8418,'TRM - TBM Crosswalk'!$A$2:'TRM - TBM Crosswalk'!$I$1008,7,FALSE))</f>
        <v/>
      </c>
      <c r="J8034" t="str">
        <f>IF(VLOOKUP(TRM!A8418,'TRM - TBM Crosswalk'!$A$2:'TRM - TBM Crosswalk'!$I$1008,8,FALSE)=0,"",VLOOKUP(TRM!A8418,'TRM - TBM Crosswalk'!$A$2:'TRM - TBM Crosswalk'!$I$1008,8,FALSE))</f>
        <v/>
      </c>
      <c r="K8034" t="str">
        <f>IF(VLOOKUP(TRM!A8418,'TRM - TBM Crosswalk'!$A$2:'TRM - TBM Crosswalk'!$I$1008,9,FALSE)=0,"",VLOOKUP(TRM!A8418,'TRM - TBM Crosswalk'!$A$2:'TRM - TBM Crosswalk'!$I$1008,9,FALSE))</f>
        <v/>
      </c>
    </row>
    <row r="8035" spans="1:11" x14ac:dyDescent="0.45">
      <c r="A8035" t="str">
        <f>TRM!A8419</f>
        <v>I01.002.206#</v>
      </c>
      <c r="B8035" t="str">
        <f>TRM!B8419</f>
        <v>Operating System - UNIX Design</v>
      </c>
      <c r="C8035" t="str">
        <f>TRM!C8419</f>
        <v>Screen Sharing.app - 1.7.1</v>
      </c>
      <c r="D8035">
        <f>TRM!D8419</f>
        <v>0</v>
      </c>
      <c r="E8035" t="str">
        <f>IF(VLOOKUP(TRM!A8419,'TRM - TBM Crosswalk'!$A$2:'TRM - TBM Crosswalk'!$I$1008,3,FALSE)="N/A","TBD","")</f>
        <v/>
      </c>
      <c r="F8035" t="str">
        <f>IF(VLOOKUP(TRM!A8419,'TRM - TBM Crosswalk'!$A$2:'TRM - TBM Crosswalk'!$I$1008,4,FALSE)=0,"",VLOOKUP(TRM!A8419,'TRM - TBM Crosswalk'!$A$2:'TRM - TBM Crosswalk'!$I$1008,4,FALSE))</f>
        <v/>
      </c>
      <c r="G8035" t="str">
        <f>IF(VLOOKUP(TRM!A8419,'TRM - TBM Crosswalk'!$A$2:'TRM - TBM Crosswalk'!$I$1008,5,FALSE)=0,"",VLOOKUP(TRM!A8419,'TRM - TBM Crosswalk'!$A$2:'TRM - TBM Crosswalk'!$I$1008,5,FALSE))</f>
        <v>Compute</v>
      </c>
      <c r="H8035" t="str">
        <f>IF(VLOOKUP(TRM!A8419,'TRM - TBM Crosswalk'!$A$2:'TRM - TBM Crosswalk'!$I$1008,6,FALSE)=0,"",VLOOKUP(TRM!A8419,'TRM - TBM Crosswalk'!$A$2:'TRM - TBM Crosswalk'!$I$1008,6,FALSE))</f>
        <v xml:space="preserve">Unix </v>
      </c>
      <c r="I8035" t="str">
        <f>IF(VLOOKUP(TRM!A8419,'TRM - TBM Crosswalk'!$A$2:'TRM - TBM Crosswalk'!$I$1008,7,FALSE)=0,"",VLOOKUP(TRM!A8419,'TRM - TBM Crosswalk'!$A$2:'TRM - TBM Crosswalk'!$I$1008,7,FALSE))</f>
        <v/>
      </c>
      <c r="J8035" t="str">
        <f>IF(VLOOKUP(TRM!A8419,'TRM - TBM Crosswalk'!$A$2:'TRM - TBM Crosswalk'!$I$1008,8,FALSE)=0,"",VLOOKUP(TRM!A8419,'TRM - TBM Crosswalk'!$A$2:'TRM - TBM Crosswalk'!$I$1008,8,FALSE))</f>
        <v/>
      </c>
      <c r="K8035" t="str">
        <f>IF(VLOOKUP(TRM!A8419,'TRM - TBM Crosswalk'!$A$2:'TRM - TBM Crosswalk'!$I$1008,9,FALSE)=0,"",VLOOKUP(TRM!A8419,'TRM - TBM Crosswalk'!$A$2:'TRM - TBM Crosswalk'!$I$1008,9,FALSE))</f>
        <v/>
      </c>
    </row>
    <row r="8036" spans="1:11" x14ac:dyDescent="0.45">
      <c r="A8036" t="str">
        <f>TRM!A8704</f>
        <v>I01.002.209#</v>
      </c>
      <c r="B8036" t="str">
        <f>TRM!B8704</f>
        <v>Device Driver#</v>
      </c>
      <c r="C8036" t="str">
        <f>TRM!C8704</f>
        <v>Realtek High Definition Audio Driver | 6.0.1.8105</v>
      </c>
      <c r="D8036">
        <f>TRM!D8704</f>
        <v>0</v>
      </c>
      <c r="E8036" t="str">
        <f>IF(VLOOKUP(TRM!A8704,'TRM - TBM Crosswalk'!$A$2:'TRM - TBM Crosswalk'!$I$1008,3,FALSE)="N/A","TBD","")</f>
        <v>TBD</v>
      </c>
      <c r="F8036" t="str">
        <f>IF(VLOOKUP(TRM!A8704,'TRM - TBM Crosswalk'!$A$2:'TRM - TBM Crosswalk'!$I$1008,4,FALSE)=0,"",VLOOKUP(TRM!A8704,'TRM - TBM Crosswalk'!$A$2:'TRM - TBM Crosswalk'!$I$1008,4,FALSE))</f>
        <v/>
      </c>
      <c r="G8036" t="str">
        <f>IF(VLOOKUP(TRM!A8704,'TRM - TBM Crosswalk'!$A$2:'TRM - TBM Crosswalk'!$I$1008,5,FALSE)=0,"",VLOOKUP(TRM!A8704,'TRM - TBM Crosswalk'!$A$2:'TRM - TBM Crosswalk'!$I$1008,5,FALSE))</f>
        <v/>
      </c>
      <c r="H8036" t="str">
        <f>IF(VLOOKUP(TRM!A8704,'TRM - TBM Crosswalk'!$A$2:'TRM - TBM Crosswalk'!$I$1008,6,FALSE)=0,"",VLOOKUP(TRM!A8704,'TRM - TBM Crosswalk'!$A$2:'TRM - TBM Crosswalk'!$I$1008,6,FALSE))</f>
        <v/>
      </c>
      <c r="I8036" t="str">
        <f>IF(VLOOKUP(TRM!A8704,'TRM - TBM Crosswalk'!$A$2:'TRM - TBM Crosswalk'!$I$1008,7,FALSE)=0,"",VLOOKUP(TRM!A8704,'TRM - TBM Crosswalk'!$A$2:'TRM - TBM Crosswalk'!$I$1008,7,FALSE))</f>
        <v/>
      </c>
      <c r="J8036" t="str">
        <f>IF(VLOOKUP(TRM!A8704,'TRM - TBM Crosswalk'!$A$2:'TRM - TBM Crosswalk'!$I$1008,8,FALSE)=0,"",VLOOKUP(TRM!A8704,'TRM - TBM Crosswalk'!$A$2:'TRM - TBM Crosswalk'!$I$1008,8,FALSE))</f>
        <v/>
      </c>
      <c r="K8036" t="str">
        <f>IF(VLOOKUP(TRM!A8704,'TRM - TBM Crosswalk'!$A$2:'TRM - TBM Crosswalk'!$I$1008,9,FALSE)=0,"",VLOOKUP(TRM!A8704,'TRM - TBM Crosswalk'!$A$2:'TRM - TBM Crosswalk'!$I$1008,9,FALSE))</f>
        <v/>
      </c>
    </row>
    <row r="8037" spans="1:11" x14ac:dyDescent="0.45">
      <c r="A8037" t="str">
        <f>TRM!A9990</f>
        <v>I02.003.305#</v>
      </c>
      <c r="B8037" t="str">
        <f>TRM!B9990</f>
        <v>Remote Control Software#</v>
      </c>
      <c r="C8037" t="str">
        <f>TRM!C9990</f>
        <v>DameWare Remote Support 11.0 #1 | 11.0.1237.1</v>
      </c>
      <c r="D8037">
        <f>TRM!D9990</f>
        <v>0</v>
      </c>
      <c r="E8037" t="str">
        <f>IF(VLOOKUP(TRM!A9990,'TRM - TBM Crosswalk'!$A$2:'TRM - TBM Crosswalk'!$I$1008,3,FALSE)="N/A","TBD","")</f>
        <v/>
      </c>
      <c r="F8037" t="str">
        <f>IF(VLOOKUP(TRM!A9990,'TRM - TBM Crosswalk'!$A$2:'TRM - TBM Crosswalk'!$I$1008,4,FALSE)=0,"",VLOOKUP(TRM!A9990,'TRM - TBM Crosswalk'!$A$2:'TRM - TBM Crosswalk'!$I$1008,4,FALSE))</f>
        <v/>
      </c>
      <c r="G8037" t="str">
        <f>IF(VLOOKUP(TRM!A9990,'TRM - TBM Crosswalk'!$A$2:'TRM - TBM Crosswalk'!$I$1008,5,FALSE)=0,"",VLOOKUP(TRM!A9990,'TRM - TBM Crosswalk'!$A$2:'TRM - TBM Crosswalk'!$I$1008,5,FALSE))</f>
        <v>End User</v>
      </c>
      <c r="H8037" t="str">
        <f>IF(VLOOKUP(TRM!A9990,'TRM - TBM Crosswalk'!$A$2:'TRM - TBM Crosswalk'!$I$1008,6,FALSE)=0,"",VLOOKUP(TRM!A9990,'TRM - TBM Crosswalk'!$A$2:'TRM - TBM Crosswalk'!$I$1008,6,FALSE))</f>
        <v>Deskside Support</v>
      </c>
      <c r="I8037" t="str">
        <f>IF(VLOOKUP(TRM!A9990,'TRM - TBM Crosswalk'!$A$2:'TRM - TBM Crosswalk'!$I$1008,7,FALSE)=0,"",VLOOKUP(TRM!A9990,'TRM - TBM Crosswalk'!$A$2:'TRM - TBM Crosswalk'!$I$1008,7,FALSE))</f>
        <v/>
      </c>
      <c r="J8037" t="str">
        <f>IF(VLOOKUP(TRM!A9990,'TRM - TBM Crosswalk'!$A$2:'TRM - TBM Crosswalk'!$I$1008,8,FALSE)=0,"",VLOOKUP(TRM!A9990,'TRM - TBM Crosswalk'!$A$2:'TRM - TBM Crosswalk'!$I$1008,8,FALSE))</f>
        <v/>
      </c>
      <c r="K8037" t="str">
        <f>IF(VLOOKUP(TRM!A9990,'TRM - TBM Crosswalk'!$A$2:'TRM - TBM Crosswalk'!$I$1008,9,FALSE)=0,"",VLOOKUP(TRM!A9990,'TRM - TBM Crosswalk'!$A$2:'TRM - TBM Crosswalk'!$I$1008,9,FALSE))</f>
        <v/>
      </c>
    </row>
    <row r="8038" spans="1:11" x14ac:dyDescent="0.45">
      <c r="A8038" t="str">
        <f>TRM!A9994</f>
        <v>I02.003.305#</v>
      </c>
      <c r="B8038" t="str">
        <f>TRM!B9994</f>
        <v>Remote Control Software#</v>
      </c>
      <c r="C8038" t="str">
        <f>TRM!C9994</f>
        <v>VNC Viewer 6.17.1113 | 6.17.1113.31799</v>
      </c>
      <c r="D8038">
        <f>TRM!D9994</f>
        <v>0</v>
      </c>
      <c r="E8038" t="str">
        <f>IF(VLOOKUP(TRM!A9994,'TRM - TBM Crosswalk'!$A$2:'TRM - TBM Crosswalk'!$I$1008,3,FALSE)="N/A","TBD","")</f>
        <v/>
      </c>
      <c r="F8038" t="str">
        <f>IF(VLOOKUP(TRM!A9994,'TRM - TBM Crosswalk'!$A$2:'TRM - TBM Crosswalk'!$I$1008,4,FALSE)=0,"",VLOOKUP(TRM!A9994,'TRM - TBM Crosswalk'!$A$2:'TRM - TBM Crosswalk'!$I$1008,4,FALSE))</f>
        <v/>
      </c>
      <c r="G8038" t="str">
        <f>IF(VLOOKUP(TRM!A9994,'TRM - TBM Crosswalk'!$A$2:'TRM - TBM Crosswalk'!$I$1008,5,FALSE)=0,"",VLOOKUP(TRM!A9994,'TRM - TBM Crosswalk'!$A$2:'TRM - TBM Crosswalk'!$I$1008,5,FALSE))</f>
        <v>End User</v>
      </c>
      <c r="H8038" t="str">
        <f>IF(VLOOKUP(TRM!A9994,'TRM - TBM Crosswalk'!$A$2:'TRM - TBM Crosswalk'!$I$1008,6,FALSE)=0,"",VLOOKUP(TRM!A9994,'TRM - TBM Crosswalk'!$A$2:'TRM - TBM Crosswalk'!$I$1008,6,FALSE))</f>
        <v>Deskside Support</v>
      </c>
      <c r="I8038" t="str">
        <f>IF(VLOOKUP(TRM!A9994,'TRM - TBM Crosswalk'!$A$2:'TRM - TBM Crosswalk'!$I$1008,7,FALSE)=0,"",VLOOKUP(TRM!A9994,'TRM - TBM Crosswalk'!$A$2:'TRM - TBM Crosswalk'!$I$1008,7,FALSE))</f>
        <v/>
      </c>
      <c r="J8038" t="str">
        <f>IF(VLOOKUP(TRM!A9994,'TRM - TBM Crosswalk'!$A$2:'TRM - TBM Crosswalk'!$I$1008,8,FALSE)=0,"",VLOOKUP(TRM!A9994,'TRM - TBM Crosswalk'!$A$2:'TRM - TBM Crosswalk'!$I$1008,8,FALSE))</f>
        <v/>
      </c>
      <c r="K8038" t="str">
        <f>IF(VLOOKUP(TRM!A9994,'TRM - TBM Crosswalk'!$A$2:'TRM - TBM Crosswalk'!$I$1008,9,FALSE)=0,"",VLOOKUP(TRM!A9994,'TRM - TBM Crosswalk'!$A$2:'TRM - TBM Crosswalk'!$I$1008,9,FALSE))</f>
        <v/>
      </c>
    </row>
    <row r="8039" spans="1:11" x14ac:dyDescent="0.45">
      <c r="A8039" t="str">
        <f>TRM!A9995</f>
        <v>I02.003.305#</v>
      </c>
      <c r="B8039" t="str">
        <f>TRM!B9995</f>
        <v>Remote Control Software#</v>
      </c>
      <c r="C8039" t="str">
        <f>TRM!C9995</f>
        <v>VNC Viewer 6.18.625 | 6.18.625.36746</v>
      </c>
      <c r="D8039">
        <f>TRM!D9995</f>
        <v>0</v>
      </c>
      <c r="E8039" t="str">
        <f>IF(VLOOKUP(TRM!A9995,'TRM - TBM Crosswalk'!$A$2:'TRM - TBM Crosswalk'!$I$1008,3,FALSE)="N/A","TBD","")</f>
        <v/>
      </c>
      <c r="F8039" t="str">
        <f>IF(VLOOKUP(TRM!A9995,'TRM - TBM Crosswalk'!$A$2:'TRM - TBM Crosswalk'!$I$1008,4,FALSE)=0,"",VLOOKUP(TRM!A9995,'TRM - TBM Crosswalk'!$A$2:'TRM - TBM Crosswalk'!$I$1008,4,FALSE))</f>
        <v/>
      </c>
      <c r="G8039" t="str">
        <f>IF(VLOOKUP(TRM!A9995,'TRM - TBM Crosswalk'!$A$2:'TRM - TBM Crosswalk'!$I$1008,5,FALSE)=0,"",VLOOKUP(TRM!A9995,'TRM - TBM Crosswalk'!$A$2:'TRM - TBM Crosswalk'!$I$1008,5,FALSE))</f>
        <v>End User</v>
      </c>
      <c r="H8039" t="str">
        <f>IF(VLOOKUP(TRM!A9995,'TRM - TBM Crosswalk'!$A$2:'TRM - TBM Crosswalk'!$I$1008,6,FALSE)=0,"",VLOOKUP(TRM!A9995,'TRM - TBM Crosswalk'!$A$2:'TRM - TBM Crosswalk'!$I$1008,6,FALSE))</f>
        <v>Deskside Support</v>
      </c>
      <c r="I8039" t="str">
        <f>IF(VLOOKUP(TRM!A9995,'TRM - TBM Crosswalk'!$A$2:'TRM - TBM Crosswalk'!$I$1008,7,FALSE)=0,"",VLOOKUP(TRM!A9995,'TRM - TBM Crosswalk'!$A$2:'TRM - TBM Crosswalk'!$I$1008,7,FALSE))</f>
        <v/>
      </c>
      <c r="J8039" t="str">
        <f>IF(VLOOKUP(TRM!A9995,'TRM - TBM Crosswalk'!$A$2:'TRM - TBM Crosswalk'!$I$1008,8,FALSE)=0,"",VLOOKUP(TRM!A9995,'TRM - TBM Crosswalk'!$A$2:'TRM - TBM Crosswalk'!$I$1008,8,FALSE))</f>
        <v/>
      </c>
      <c r="K8039" t="str">
        <f>IF(VLOOKUP(TRM!A9995,'TRM - TBM Crosswalk'!$A$2:'TRM - TBM Crosswalk'!$I$1008,9,FALSE)=0,"",VLOOKUP(TRM!A9995,'TRM - TBM Crosswalk'!$A$2:'TRM - TBM Crosswalk'!$I$1008,9,FALSE))</f>
        <v/>
      </c>
    </row>
    <row r="8040" spans="1:11" x14ac:dyDescent="0.45">
      <c r="A8040" t="str">
        <f>TRM!A8337</f>
        <v>I01.002.206#</v>
      </c>
      <c r="B8040" t="str">
        <f>TRM!B8337</f>
        <v>Operating System - UNIX Design</v>
      </c>
      <c r="C8040" t="str">
        <f>TRM!C8337</f>
        <v>iMovie.app - 10.1.12</v>
      </c>
      <c r="D8040">
        <f>TRM!D8337</f>
        <v>0</v>
      </c>
      <c r="E8040" t="str">
        <f>IF(VLOOKUP(TRM!A8337,'TRM - TBM Crosswalk'!$A$2:'TRM - TBM Crosswalk'!$I$1008,3,FALSE)="N/A","TBD","")</f>
        <v/>
      </c>
      <c r="F8040" t="str">
        <f>IF(VLOOKUP(TRM!A8337,'TRM - TBM Crosswalk'!$A$2:'TRM - TBM Crosswalk'!$I$1008,4,FALSE)=0,"",VLOOKUP(TRM!A8337,'TRM - TBM Crosswalk'!$A$2:'TRM - TBM Crosswalk'!$I$1008,4,FALSE))</f>
        <v/>
      </c>
      <c r="G8040" t="str">
        <f>IF(VLOOKUP(TRM!A8337,'TRM - TBM Crosswalk'!$A$2:'TRM - TBM Crosswalk'!$I$1008,5,FALSE)=0,"",VLOOKUP(TRM!A8337,'TRM - TBM Crosswalk'!$A$2:'TRM - TBM Crosswalk'!$I$1008,5,FALSE))</f>
        <v>Compute</v>
      </c>
      <c r="H8040" t="str">
        <f>IF(VLOOKUP(TRM!A8337,'TRM - TBM Crosswalk'!$A$2:'TRM - TBM Crosswalk'!$I$1008,6,FALSE)=0,"",VLOOKUP(TRM!A8337,'TRM - TBM Crosswalk'!$A$2:'TRM - TBM Crosswalk'!$I$1008,6,FALSE))</f>
        <v xml:space="preserve">Unix </v>
      </c>
      <c r="I8040" t="str">
        <f>IF(VLOOKUP(TRM!A8337,'TRM - TBM Crosswalk'!$A$2:'TRM - TBM Crosswalk'!$I$1008,7,FALSE)=0,"",VLOOKUP(TRM!A8337,'TRM - TBM Crosswalk'!$A$2:'TRM - TBM Crosswalk'!$I$1008,7,FALSE))</f>
        <v/>
      </c>
      <c r="J8040" t="str">
        <f>IF(VLOOKUP(TRM!A8337,'TRM - TBM Crosswalk'!$A$2:'TRM - TBM Crosswalk'!$I$1008,8,FALSE)=0,"",VLOOKUP(TRM!A8337,'TRM - TBM Crosswalk'!$A$2:'TRM - TBM Crosswalk'!$I$1008,8,FALSE))</f>
        <v/>
      </c>
      <c r="K8040" t="str">
        <f>IF(VLOOKUP(TRM!A8337,'TRM - TBM Crosswalk'!$A$2:'TRM - TBM Crosswalk'!$I$1008,9,FALSE)=0,"",VLOOKUP(TRM!A8337,'TRM - TBM Crosswalk'!$A$2:'TRM - TBM Crosswalk'!$I$1008,9,FALSE))</f>
        <v/>
      </c>
    </row>
    <row r="8041" spans="1:11" x14ac:dyDescent="0.45">
      <c r="A8041" t="str">
        <f>TRM!A8338</f>
        <v>I01.002.206#</v>
      </c>
      <c r="B8041" t="str">
        <f>TRM!B8338</f>
        <v>Operating System - UNIX Design</v>
      </c>
      <c r="C8041" t="str">
        <f>TRM!C8338</f>
        <v>iMovie.app - 10.1.2</v>
      </c>
      <c r="D8041">
        <f>TRM!D8338</f>
        <v>0</v>
      </c>
      <c r="E8041" t="str">
        <f>IF(VLOOKUP(TRM!A8338,'TRM - TBM Crosswalk'!$A$2:'TRM - TBM Crosswalk'!$I$1008,3,FALSE)="N/A","TBD","")</f>
        <v/>
      </c>
      <c r="F8041" t="str">
        <f>IF(VLOOKUP(TRM!A8338,'TRM - TBM Crosswalk'!$A$2:'TRM - TBM Crosswalk'!$I$1008,4,FALSE)=0,"",VLOOKUP(TRM!A8338,'TRM - TBM Crosswalk'!$A$2:'TRM - TBM Crosswalk'!$I$1008,4,FALSE))</f>
        <v/>
      </c>
      <c r="G8041" t="str">
        <f>IF(VLOOKUP(TRM!A8338,'TRM - TBM Crosswalk'!$A$2:'TRM - TBM Crosswalk'!$I$1008,5,FALSE)=0,"",VLOOKUP(TRM!A8338,'TRM - TBM Crosswalk'!$A$2:'TRM - TBM Crosswalk'!$I$1008,5,FALSE))</f>
        <v>Compute</v>
      </c>
      <c r="H8041" t="str">
        <f>IF(VLOOKUP(TRM!A8338,'TRM - TBM Crosswalk'!$A$2:'TRM - TBM Crosswalk'!$I$1008,6,FALSE)=0,"",VLOOKUP(TRM!A8338,'TRM - TBM Crosswalk'!$A$2:'TRM - TBM Crosswalk'!$I$1008,6,FALSE))</f>
        <v xml:space="preserve">Unix </v>
      </c>
      <c r="I8041" t="str">
        <f>IF(VLOOKUP(TRM!A8338,'TRM - TBM Crosswalk'!$A$2:'TRM - TBM Crosswalk'!$I$1008,7,FALSE)=0,"",VLOOKUP(TRM!A8338,'TRM - TBM Crosswalk'!$A$2:'TRM - TBM Crosswalk'!$I$1008,7,FALSE))</f>
        <v/>
      </c>
      <c r="J8041" t="str">
        <f>IF(VLOOKUP(TRM!A8338,'TRM - TBM Crosswalk'!$A$2:'TRM - TBM Crosswalk'!$I$1008,8,FALSE)=0,"",VLOOKUP(TRM!A8338,'TRM - TBM Crosswalk'!$A$2:'TRM - TBM Crosswalk'!$I$1008,8,FALSE))</f>
        <v/>
      </c>
      <c r="K8041" t="str">
        <f>IF(VLOOKUP(TRM!A8338,'TRM - TBM Crosswalk'!$A$2:'TRM - TBM Crosswalk'!$I$1008,9,FALSE)=0,"",VLOOKUP(TRM!A8338,'TRM - TBM Crosswalk'!$A$2:'TRM - TBM Crosswalk'!$I$1008,9,FALSE))</f>
        <v/>
      </c>
    </row>
    <row r="8042" spans="1:11" x14ac:dyDescent="0.45">
      <c r="A8042" t="str">
        <f>TRM!A8339</f>
        <v>I01.002.206#</v>
      </c>
      <c r="B8042" t="str">
        <f>TRM!B8339</f>
        <v>Operating System - UNIX Design</v>
      </c>
      <c r="C8042" t="str">
        <f>TRM!C8339</f>
        <v>iMovie.app - 10.1.5</v>
      </c>
      <c r="D8042">
        <f>TRM!D8339</f>
        <v>0</v>
      </c>
      <c r="E8042" t="str">
        <f>IF(VLOOKUP(TRM!A8339,'TRM - TBM Crosswalk'!$A$2:'TRM - TBM Crosswalk'!$I$1008,3,FALSE)="N/A","TBD","")</f>
        <v/>
      </c>
      <c r="F8042" t="str">
        <f>IF(VLOOKUP(TRM!A8339,'TRM - TBM Crosswalk'!$A$2:'TRM - TBM Crosswalk'!$I$1008,4,FALSE)=0,"",VLOOKUP(TRM!A8339,'TRM - TBM Crosswalk'!$A$2:'TRM - TBM Crosswalk'!$I$1008,4,FALSE))</f>
        <v/>
      </c>
      <c r="G8042" t="str">
        <f>IF(VLOOKUP(TRM!A8339,'TRM - TBM Crosswalk'!$A$2:'TRM - TBM Crosswalk'!$I$1008,5,FALSE)=0,"",VLOOKUP(TRM!A8339,'TRM - TBM Crosswalk'!$A$2:'TRM - TBM Crosswalk'!$I$1008,5,FALSE))</f>
        <v>Compute</v>
      </c>
      <c r="H8042" t="str">
        <f>IF(VLOOKUP(TRM!A8339,'TRM - TBM Crosswalk'!$A$2:'TRM - TBM Crosswalk'!$I$1008,6,FALSE)=0,"",VLOOKUP(TRM!A8339,'TRM - TBM Crosswalk'!$A$2:'TRM - TBM Crosswalk'!$I$1008,6,FALSE))</f>
        <v xml:space="preserve">Unix </v>
      </c>
      <c r="I8042" t="str">
        <f>IF(VLOOKUP(TRM!A8339,'TRM - TBM Crosswalk'!$A$2:'TRM - TBM Crosswalk'!$I$1008,7,FALSE)=0,"",VLOOKUP(TRM!A8339,'TRM - TBM Crosswalk'!$A$2:'TRM - TBM Crosswalk'!$I$1008,7,FALSE))</f>
        <v/>
      </c>
      <c r="J8042" t="str">
        <f>IF(VLOOKUP(TRM!A8339,'TRM - TBM Crosswalk'!$A$2:'TRM - TBM Crosswalk'!$I$1008,8,FALSE)=0,"",VLOOKUP(TRM!A8339,'TRM - TBM Crosswalk'!$A$2:'TRM - TBM Crosswalk'!$I$1008,8,FALSE))</f>
        <v/>
      </c>
      <c r="K8042" t="str">
        <f>IF(VLOOKUP(TRM!A8339,'TRM - TBM Crosswalk'!$A$2:'TRM - TBM Crosswalk'!$I$1008,9,FALSE)=0,"",VLOOKUP(TRM!A8339,'TRM - TBM Crosswalk'!$A$2:'TRM - TBM Crosswalk'!$I$1008,9,FALSE))</f>
        <v/>
      </c>
    </row>
    <row r="8043" spans="1:11" x14ac:dyDescent="0.45">
      <c r="A8043" t="str">
        <f>TRM!A8340</f>
        <v>I01.002.206#</v>
      </c>
      <c r="B8043" t="str">
        <f>TRM!B8340</f>
        <v>Operating System - UNIX Design</v>
      </c>
      <c r="C8043" t="str">
        <f>TRM!C8340</f>
        <v>iMovie.app - 10.1.6</v>
      </c>
      <c r="D8043">
        <f>TRM!D8340</f>
        <v>0</v>
      </c>
      <c r="E8043" t="str">
        <f>IF(VLOOKUP(TRM!A8340,'TRM - TBM Crosswalk'!$A$2:'TRM - TBM Crosswalk'!$I$1008,3,FALSE)="N/A","TBD","")</f>
        <v/>
      </c>
      <c r="F8043" t="str">
        <f>IF(VLOOKUP(TRM!A8340,'TRM - TBM Crosswalk'!$A$2:'TRM - TBM Crosswalk'!$I$1008,4,FALSE)=0,"",VLOOKUP(TRM!A8340,'TRM - TBM Crosswalk'!$A$2:'TRM - TBM Crosswalk'!$I$1008,4,FALSE))</f>
        <v/>
      </c>
      <c r="G8043" t="str">
        <f>IF(VLOOKUP(TRM!A8340,'TRM - TBM Crosswalk'!$A$2:'TRM - TBM Crosswalk'!$I$1008,5,FALSE)=0,"",VLOOKUP(TRM!A8340,'TRM - TBM Crosswalk'!$A$2:'TRM - TBM Crosswalk'!$I$1008,5,FALSE))</f>
        <v>Compute</v>
      </c>
      <c r="H8043" t="str">
        <f>IF(VLOOKUP(TRM!A8340,'TRM - TBM Crosswalk'!$A$2:'TRM - TBM Crosswalk'!$I$1008,6,FALSE)=0,"",VLOOKUP(TRM!A8340,'TRM - TBM Crosswalk'!$A$2:'TRM - TBM Crosswalk'!$I$1008,6,FALSE))</f>
        <v xml:space="preserve">Unix </v>
      </c>
      <c r="I8043" t="str">
        <f>IF(VLOOKUP(TRM!A8340,'TRM - TBM Crosswalk'!$A$2:'TRM - TBM Crosswalk'!$I$1008,7,FALSE)=0,"",VLOOKUP(TRM!A8340,'TRM - TBM Crosswalk'!$A$2:'TRM - TBM Crosswalk'!$I$1008,7,FALSE))</f>
        <v/>
      </c>
      <c r="J8043" t="str">
        <f>IF(VLOOKUP(TRM!A8340,'TRM - TBM Crosswalk'!$A$2:'TRM - TBM Crosswalk'!$I$1008,8,FALSE)=0,"",VLOOKUP(TRM!A8340,'TRM - TBM Crosswalk'!$A$2:'TRM - TBM Crosswalk'!$I$1008,8,FALSE))</f>
        <v/>
      </c>
      <c r="K8043" t="str">
        <f>IF(VLOOKUP(TRM!A8340,'TRM - TBM Crosswalk'!$A$2:'TRM - TBM Crosswalk'!$I$1008,9,FALSE)=0,"",VLOOKUP(TRM!A8340,'TRM - TBM Crosswalk'!$A$2:'TRM - TBM Crosswalk'!$I$1008,9,FALSE))</f>
        <v/>
      </c>
    </row>
    <row r="8044" spans="1:11" x14ac:dyDescent="0.45">
      <c r="A8044" t="str">
        <f>TRM!A8341</f>
        <v>I01.002.206#</v>
      </c>
      <c r="B8044" t="str">
        <f>TRM!B8341</f>
        <v>Operating System - UNIX Design</v>
      </c>
      <c r="C8044" t="str">
        <f>TRM!C8341</f>
        <v>Install in Progress.app - 3.0</v>
      </c>
      <c r="D8044">
        <f>TRM!D8341</f>
        <v>0</v>
      </c>
      <c r="E8044" t="str">
        <f>IF(VLOOKUP(TRM!A8341,'TRM - TBM Crosswalk'!$A$2:'TRM - TBM Crosswalk'!$I$1008,3,FALSE)="N/A","TBD","")</f>
        <v/>
      </c>
      <c r="F8044" t="str">
        <f>IF(VLOOKUP(TRM!A8341,'TRM - TBM Crosswalk'!$A$2:'TRM - TBM Crosswalk'!$I$1008,4,FALSE)=0,"",VLOOKUP(TRM!A8341,'TRM - TBM Crosswalk'!$A$2:'TRM - TBM Crosswalk'!$I$1008,4,FALSE))</f>
        <v/>
      </c>
      <c r="G8044" t="str">
        <f>IF(VLOOKUP(TRM!A8341,'TRM - TBM Crosswalk'!$A$2:'TRM - TBM Crosswalk'!$I$1008,5,FALSE)=0,"",VLOOKUP(TRM!A8341,'TRM - TBM Crosswalk'!$A$2:'TRM - TBM Crosswalk'!$I$1008,5,FALSE))</f>
        <v>Compute</v>
      </c>
      <c r="H8044" t="str">
        <f>IF(VLOOKUP(TRM!A8341,'TRM - TBM Crosswalk'!$A$2:'TRM - TBM Crosswalk'!$I$1008,6,FALSE)=0,"",VLOOKUP(TRM!A8341,'TRM - TBM Crosswalk'!$A$2:'TRM - TBM Crosswalk'!$I$1008,6,FALSE))</f>
        <v xml:space="preserve">Unix </v>
      </c>
      <c r="I8044" t="str">
        <f>IF(VLOOKUP(TRM!A8341,'TRM - TBM Crosswalk'!$A$2:'TRM - TBM Crosswalk'!$I$1008,7,FALSE)=0,"",VLOOKUP(TRM!A8341,'TRM - TBM Crosswalk'!$A$2:'TRM - TBM Crosswalk'!$I$1008,7,FALSE))</f>
        <v/>
      </c>
      <c r="J8044" t="str">
        <f>IF(VLOOKUP(TRM!A8341,'TRM - TBM Crosswalk'!$A$2:'TRM - TBM Crosswalk'!$I$1008,8,FALSE)=0,"",VLOOKUP(TRM!A8341,'TRM - TBM Crosswalk'!$A$2:'TRM - TBM Crosswalk'!$I$1008,8,FALSE))</f>
        <v/>
      </c>
      <c r="K8044" t="str">
        <f>IF(VLOOKUP(TRM!A8341,'TRM - TBM Crosswalk'!$A$2:'TRM - TBM Crosswalk'!$I$1008,9,FALSE)=0,"",VLOOKUP(TRM!A8341,'TRM - TBM Crosswalk'!$A$2:'TRM - TBM Crosswalk'!$I$1008,9,FALSE))</f>
        <v/>
      </c>
    </row>
    <row r="8045" spans="1:11" x14ac:dyDescent="0.45">
      <c r="A8045" t="str">
        <f>TRM!A8342</f>
        <v>I01.002.206#</v>
      </c>
      <c r="B8045" t="str">
        <f>TRM!B8342</f>
        <v>Operating System - UNIX Design</v>
      </c>
      <c r="C8045" t="str">
        <f>TRM!C8342</f>
        <v>Install macOS High Sierra.app - 13.1.5</v>
      </c>
      <c r="D8045">
        <f>TRM!D8342</f>
        <v>0</v>
      </c>
      <c r="E8045" t="str">
        <f>IF(VLOOKUP(TRM!A8342,'TRM - TBM Crosswalk'!$A$2:'TRM - TBM Crosswalk'!$I$1008,3,FALSE)="N/A","TBD","")</f>
        <v/>
      </c>
      <c r="F8045" t="str">
        <f>IF(VLOOKUP(TRM!A8342,'TRM - TBM Crosswalk'!$A$2:'TRM - TBM Crosswalk'!$I$1008,4,FALSE)=0,"",VLOOKUP(TRM!A8342,'TRM - TBM Crosswalk'!$A$2:'TRM - TBM Crosswalk'!$I$1008,4,FALSE))</f>
        <v/>
      </c>
      <c r="G8045" t="str">
        <f>IF(VLOOKUP(TRM!A8342,'TRM - TBM Crosswalk'!$A$2:'TRM - TBM Crosswalk'!$I$1008,5,FALSE)=0,"",VLOOKUP(TRM!A8342,'TRM - TBM Crosswalk'!$A$2:'TRM - TBM Crosswalk'!$I$1008,5,FALSE))</f>
        <v>Compute</v>
      </c>
      <c r="H8045" t="str">
        <f>IF(VLOOKUP(TRM!A8342,'TRM - TBM Crosswalk'!$A$2:'TRM - TBM Crosswalk'!$I$1008,6,FALSE)=0,"",VLOOKUP(TRM!A8342,'TRM - TBM Crosswalk'!$A$2:'TRM - TBM Crosswalk'!$I$1008,6,FALSE))</f>
        <v xml:space="preserve">Unix </v>
      </c>
      <c r="I8045" t="str">
        <f>IF(VLOOKUP(TRM!A8342,'TRM - TBM Crosswalk'!$A$2:'TRM - TBM Crosswalk'!$I$1008,7,FALSE)=0,"",VLOOKUP(TRM!A8342,'TRM - TBM Crosswalk'!$A$2:'TRM - TBM Crosswalk'!$I$1008,7,FALSE))</f>
        <v/>
      </c>
      <c r="J8045" t="str">
        <f>IF(VLOOKUP(TRM!A8342,'TRM - TBM Crosswalk'!$A$2:'TRM - TBM Crosswalk'!$I$1008,8,FALSE)=0,"",VLOOKUP(TRM!A8342,'TRM - TBM Crosswalk'!$A$2:'TRM - TBM Crosswalk'!$I$1008,8,FALSE))</f>
        <v/>
      </c>
      <c r="K8045" t="str">
        <f>IF(VLOOKUP(TRM!A8342,'TRM - TBM Crosswalk'!$A$2:'TRM - TBM Crosswalk'!$I$1008,9,FALSE)=0,"",VLOOKUP(TRM!A8342,'TRM - TBM Crosswalk'!$A$2:'TRM - TBM Crosswalk'!$I$1008,9,FALSE))</f>
        <v/>
      </c>
    </row>
    <row r="8046" spans="1:11" x14ac:dyDescent="0.45">
      <c r="A8046" t="str">
        <f>TRM!A8343</f>
        <v>I01.002.206#</v>
      </c>
      <c r="B8046" t="str">
        <f>TRM!B8343</f>
        <v>Operating System - UNIX Design</v>
      </c>
      <c r="C8046" t="str">
        <f>TRM!C8343</f>
        <v>Install macOS High Sierra.app - 13.5.4</v>
      </c>
      <c r="D8046">
        <f>TRM!D8343</f>
        <v>0</v>
      </c>
      <c r="E8046" t="str">
        <f>IF(VLOOKUP(TRM!A8343,'TRM - TBM Crosswalk'!$A$2:'TRM - TBM Crosswalk'!$I$1008,3,FALSE)="N/A","TBD","")</f>
        <v/>
      </c>
      <c r="F8046" t="str">
        <f>IF(VLOOKUP(TRM!A8343,'TRM - TBM Crosswalk'!$A$2:'TRM - TBM Crosswalk'!$I$1008,4,FALSE)=0,"",VLOOKUP(TRM!A8343,'TRM - TBM Crosswalk'!$A$2:'TRM - TBM Crosswalk'!$I$1008,4,FALSE))</f>
        <v/>
      </c>
      <c r="G8046" t="str">
        <f>IF(VLOOKUP(TRM!A8343,'TRM - TBM Crosswalk'!$A$2:'TRM - TBM Crosswalk'!$I$1008,5,FALSE)=0,"",VLOOKUP(TRM!A8343,'TRM - TBM Crosswalk'!$A$2:'TRM - TBM Crosswalk'!$I$1008,5,FALSE))</f>
        <v>Compute</v>
      </c>
      <c r="H8046" t="str">
        <f>IF(VLOOKUP(TRM!A8343,'TRM - TBM Crosswalk'!$A$2:'TRM - TBM Crosswalk'!$I$1008,6,FALSE)=0,"",VLOOKUP(TRM!A8343,'TRM - TBM Crosswalk'!$A$2:'TRM - TBM Crosswalk'!$I$1008,6,FALSE))</f>
        <v xml:space="preserve">Unix </v>
      </c>
      <c r="I8046" t="str">
        <f>IF(VLOOKUP(TRM!A8343,'TRM - TBM Crosswalk'!$A$2:'TRM - TBM Crosswalk'!$I$1008,7,FALSE)=0,"",VLOOKUP(TRM!A8343,'TRM - TBM Crosswalk'!$A$2:'TRM - TBM Crosswalk'!$I$1008,7,FALSE))</f>
        <v/>
      </c>
      <c r="J8046" t="str">
        <f>IF(VLOOKUP(TRM!A8343,'TRM - TBM Crosswalk'!$A$2:'TRM - TBM Crosswalk'!$I$1008,8,FALSE)=0,"",VLOOKUP(TRM!A8343,'TRM - TBM Crosswalk'!$A$2:'TRM - TBM Crosswalk'!$I$1008,8,FALSE))</f>
        <v/>
      </c>
      <c r="K8046" t="str">
        <f>IF(VLOOKUP(TRM!A8343,'TRM - TBM Crosswalk'!$A$2:'TRM - TBM Crosswalk'!$I$1008,9,FALSE)=0,"",VLOOKUP(TRM!A8343,'TRM - TBM Crosswalk'!$A$2:'TRM - TBM Crosswalk'!$I$1008,9,FALSE))</f>
        <v/>
      </c>
    </row>
    <row r="8047" spans="1:11" x14ac:dyDescent="0.45">
      <c r="A8047" t="str">
        <f>TRM!A8344</f>
        <v>I01.002.206#</v>
      </c>
      <c r="B8047" t="str">
        <f>TRM!B8344</f>
        <v>Operating System - UNIX Design</v>
      </c>
      <c r="C8047" t="str">
        <f>TRM!C8344</f>
        <v>Install macOS Mojave.app - 14.0.22</v>
      </c>
      <c r="D8047">
        <f>TRM!D8344</f>
        <v>0</v>
      </c>
      <c r="E8047" t="str">
        <f>IF(VLOOKUP(TRM!A8344,'TRM - TBM Crosswalk'!$A$2:'TRM - TBM Crosswalk'!$I$1008,3,FALSE)="N/A","TBD","")</f>
        <v/>
      </c>
      <c r="F8047" t="str">
        <f>IF(VLOOKUP(TRM!A8344,'TRM - TBM Crosswalk'!$A$2:'TRM - TBM Crosswalk'!$I$1008,4,FALSE)=0,"",VLOOKUP(TRM!A8344,'TRM - TBM Crosswalk'!$A$2:'TRM - TBM Crosswalk'!$I$1008,4,FALSE))</f>
        <v/>
      </c>
      <c r="G8047" t="str">
        <f>IF(VLOOKUP(TRM!A8344,'TRM - TBM Crosswalk'!$A$2:'TRM - TBM Crosswalk'!$I$1008,5,FALSE)=0,"",VLOOKUP(TRM!A8344,'TRM - TBM Crosswalk'!$A$2:'TRM - TBM Crosswalk'!$I$1008,5,FALSE))</f>
        <v>Compute</v>
      </c>
      <c r="H8047" t="str">
        <f>IF(VLOOKUP(TRM!A8344,'TRM - TBM Crosswalk'!$A$2:'TRM - TBM Crosswalk'!$I$1008,6,FALSE)=0,"",VLOOKUP(TRM!A8344,'TRM - TBM Crosswalk'!$A$2:'TRM - TBM Crosswalk'!$I$1008,6,FALSE))</f>
        <v xml:space="preserve">Unix </v>
      </c>
      <c r="I8047" t="str">
        <f>IF(VLOOKUP(TRM!A8344,'TRM - TBM Crosswalk'!$A$2:'TRM - TBM Crosswalk'!$I$1008,7,FALSE)=0,"",VLOOKUP(TRM!A8344,'TRM - TBM Crosswalk'!$A$2:'TRM - TBM Crosswalk'!$I$1008,7,FALSE))</f>
        <v/>
      </c>
      <c r="J8047" t="str">
        <f>IF(VLOOKUP(TRM!A8344,'TRM - TBM Crosswalk'!$A$2:'TRM - TBM Crosswalk'!$I$1008,8,FALSE)=0,"",VLOOKUP(TRM!A8344,'TRM - TBM Crosswalk'!$A$2:'TRM - TBM Crosswalk'!$I$1008,8,FALSE))</f>
        <v/>
      </c>
      <c r="K8047" t="str">
        <f>IF(VLOOKUP(TRM!A8344,'TRM - TBM Crosswalk'!$A$2:'TRM - TBM Crosswalk'!$I$1008,9,FALSE)=0,"",VLOOKUP(TRM!A8344,'TRM - TBM Crosswalk'!$A$2:'TRM - TBM Crosswalk'!$I$1008,9,FALSE))</f>
        <v/>
      </c>
    </row>
    <row r="8048" spans="1:11" x14ac:dyDescent="0.45">
      <c r="A8048" t="str">
        <f>TRM!A8345</f>
        <v>I01.002.206#</v>
      </c>
      <c r="B8048" t="str">
        <f>TRM!B8345</f>
        <v>Operating System - UNIX Design</v>
      </c>
      <c r="C8048" t="str">
        <f>TRM!C8345</f>
        <v>Install macOS Mojave.app - 14.3.2</v>
      </c>
      <c r="D8048">
        <f>TRM!D8345</f>
        <v>0</v>
      </c>
      <c r="E8048" t="str">
        <f>IF(VLOOKUP(TRM!A8345,'TRM - TBM Crosswalk'!$A$2:'TRM - TBM Crosswalk'!$I$1008,3,FALSE)="N/A","TBD","")</f>
        <v/>
      </c>
      <c r="F8048" t="str">
        <f>IF(VLOOKUP(TRM!A8345,'TRM - TBM Crosswalk'!$A$2:'TRM - TBM Crosswalk'!$I$1008,4,FALSE)=0,"",VLOOKUP(TRM!A8345,'TRM - TBM Crosswalk'!$A$2:'TRM - TBM Crosswalk'!$I$1008,4,FALSE))</f>
        <v/>
      </c>
      <c r="G8048" t="str">
        <f>IF(VLOOKUP(TRM!A8345,'TRM - TBM Crosswalk'!$A$2:'TRM - TBM Crosswalk'!$I$1008,5,FALSE)=0,"",VLOOKUP(TRM!A8345,'TRM - TBM Crosswalk'!$A$2:'TRM - TBM Crosswalk'!$I$1008,5,FALSE))</f>
        <v>Compute</v>
      </c>
      <c r="H8048" t="str">
        <f>IF(VLOOKUP(TRM!A8345,'TRM - TBM Crosswalk'!$A$2:'TRM - TBM Crosswalk'!$I$1008,6,FALSE)=0,"",VLOOKUP(TRM!A8345,'TRM - TBM Crosswalk'!$A$2:'TRM - TBM Crosswalk'!$I$1008,6,FALSE))</f>
        <v xml:space="preserve">Unix </v>
      </c>
      <c r="I8048" t="str">
        <f>IF(VLOOKUP(TRM!A8345,'TRM - TBM Crosswalk'!$A$2:'TRM - TBM Crosswalk'!$I$1008,7,FALSE)=0,"",VLOOKUP(TRM!A8345,'TRM - TBM Crosswalk'!$A$2:'TRM - TBM Crosswalk'!$I$1008,7,FALSE))</f>
        <v/>
      </c>
      <c r="J8048" t="str">
        <f>IF(VLOOKUP(TRM!A8345,'TRM - TBM Crosswalk'!$A$2:'TRM - TBM Crosswalk'!$I$1008,8,FALSE)=0,"",VLOOKUP(TRM!A8345,'TRM - TBM Crosswalk'!$A$2:'TRM - TBM Crosswalk'!$I$1008,8,FALSE))</f>
        <v/>
      </c>
      <c r="K8048" t="str">
        <f>IF(VLOOKUP(TRM!A8345,'TRM - TBM Crosswalk'!$A$2:'TRM - TBM Crosswalk'!$I$1008,9,FALSE)=0,"",VLOOKUP(TRM!A8345,'TRM - TBM Crosswalk'!$A$2:'TRM - TBM Crosswalk'!$I$1008,9,FALSE))</f>
        <v/>
      </c>
    </row>
    <row r="8049" spans="1:11" x14ac:dyDescent="0.45">
      <c r="A8049" t="str">
        <f>TRM!A8346</f>
        <v>I01.002.206#</v>
      </c>
      <c r="B8049" t="str">
        <f>TRM!B8346</f>
        <v>Operating System - UNIX Design</v>
      </c>
      <c r="C8049" t="str">
        <f>TRM!C8346</f>
        <v>Install macOS Mojave.app - 14.3.3</v>
      </c>
      <c r="D8049">
        <f>TRM!D8346</f>
        <v>0</v>
      </c>
      <c r="E8049" t="str">
        <f>IF(VLOOKUP(TRM!A8346,'TRM - TBM Crosswalk'!$A$2:'TRM - TBM Crosswalk'!$I$1008,3,FALSE)="N/A","TBD","")</f>
        <v/>
      </c>
      <c r="F8049" t="str">
        <f>IF(VLOOKUP(TRM!A8346,'TRM - TBM Crosswalk'!$A$2:'TRM - TBM Crosswalk'!$I$1008,4,FALSE)=0,"",VLOOKUP(TRM!A8346,'TRM - TBM Crosswalk'!$A$2:'TRM - TBM Crosswalk'!$I$1008,4,FALSE))</f>
        <v/>
      </c>
      <c r="G8049" t="str">
        <f>IF(VLOOKUP(TRM!A8346,'TRM - TBM Crosswalk'!$A$2:'TRM - TBM Crosswalk'!$I$1008,5,FALSE)=0,"",VLOOKUP(TRM!A8346,'TRM - TBM Crosswalk'!$A$2:'TRM - TBM Crosswalk'!$I$1008,5,FALSE))</f>
        <v>Compute</v>
      </c>
      <c r="H8049" t="str">
        <f>IF(VLOOKUP(TRM!A8346,'TRM - TBM Crosswalk'!$A$2:'TRM - TBM Crosswalk'!$I$1008,6,FALSE)=0,"",VLOOKUP(TRM!A8346,'TRM - TBM Crosswalk'!$A$2:'TRM - TBM Crosswalk'!$I$1008,6,FALSE))</f>
        <v xml:space="preserve">Unix </v>
      </c>
      <c r="I8049" t="str">
        <f>IF(VLOOKUP(TRM!A8346,'TRM - TBM Crosswalk'!$A$2:'TRM - TBM Crosswalk'!$I$1008,7,FALSE)=0,"",VLOOKUP(TRM!A8346,'TRM - TBM Crosswalk'!$A$2:'TRM - TBM Crosswalk'!$I$1008,7,FALSE))</f>
        <v/>
      </c>
      <c r="J8049" t="str">
        <f>IF(VLOOKUP(TRM!A8346,'TRM - TBM Crosswalk'!$A$2:'TRM - TBM Crosswalk'!$I$1008,8,FALSE)=0,"",VLOOKUP(TRM!A8346,'TRM - TBM Crosswalk'!$A$2:'TRM - TBM Crosswalk'!$I$1008,8,FALSE))</f>
        <v/>
      </c>
      <c r="K8049" t="str">
        <f>IF(VLOOKUP(TRM!A8346,'TRM - TBM Crosswalk'!$A$2:'TRM - TBM Crosswalk'!$I$1008,9,FALSE)=0,"",VLOOKUP(TRM!A8346,'TRM - TBM Crosswalk'!$A$2:'TRM - TBM Crosswalk'!$I$1008,9,FALSE))</f>
        <v/>
      </c>
    </row>
    <row r="8050" spans="1:11" x14ac:dyDescent="0.45">
      <c r="A8050" t="str">
        <f>TRM!A8347</f>
        <v>I01.002.206#</v>
      </c>
      <c r="B8050" t="str">
        <f>TRM!B8347</f>
        <v>Operating System - UNIX Design</v>
      </c>
      <c r="C8050" t="str">
        <f>TRM!C8347</f>
        <v>Install macOS Mojave.app - 14.4.8</v>
      </c>
      <c r="D8050">
        <f>TRM!D8347</f>
        <v>0</v>
      </c>
      <c r="E8050" t="str">
        <f>IF(VLOOKUP(TRM!A8347,'TRM - TBM Crosswalk'!$A$2:'TRM - TBM Crosswalk'!$I$1008,3,FALSE)="N/A","TBD","")</f>
        <v/>
      </c>
      <c r="F8050" t="str">
        <f>IF(VLOOKUP(TRM!A8347,'TRM - TBM Crosswalk'!$A$2:'TRM - TBM Crosswalk'!$I$1008,4,FALSE)=0,"",VLOOKUP(TRM!A8347,'TRM - TBM Crosswalk'!$A$2:'TRM - TBM Crosswalk'!$I$1008,4,FALSE))</f>
        <v/>
      </c>
      <c r="G8050" t="str">
        <f>IF(VLOOKUP(TRM!A8347,'TRM - TBM Crosswalk'!$A$2:'TRM - TBM Crosswalk'!$I$1008,5,FALSE)=0,"",VLOOKUP(TRM!A8347,'TRM - TBM Crosswalk'!$A$2:'TRM - TBM Crosswalk'!$I$1008,5,FALSE))</f>
        <v>Compute</v>
      </c>
      <c r="H8050" t="str">
        <f>IF(VLOOKUP(TRM!A8347,'TRM - TBM Crosswalk'!$A$2:'TRM - TBM Crosswalk'!$I$1008,6,FALSE)=0,"",VLOOKUP(TRM!A8347,'TRM - TBM Crosswalk'!$A$2:'TRM - TBM Crosswalk'!$I$1008,6,FALSE))</f>
        <v xml:space="preserve">Unix </v>
      </c>
      <c r="I8050" t="str">
        <f>IF(VLOOKUP(TRM!A8347,'TRM - TBM Crosswalk'!$A$2:'TRM - TBM Crosswalk'!$I$1008,7,FALSE)=0,"",VLOOKUP(TRM!A8347,'TRM - TBM Crosswalk'!$A$2:'TRM - TBM Crosswalk'!$I$1008,7,FALSE))</f>
        <v/>
      </c>
      <c r="J8050" t="str">
        <f>IF(VLOOKUP(TRM!A8347,'TRM - TBM Crosswalk'!$A$2:'TRM - TBM Crosswalk'!$I$1008,8,FALSE)=0,"",VLOOKUP(TRM!A8347,'TRM - TBM Crosswalk'!$A$2:'TRM - TBM Crosswalk'!$I$1008,8,FALSE))</f>
        <v/>
      </c>
      <c r="K8050" t="str">
        <f>IF(VLOOKUP(TRM!A8347,'TRM - TBM Crosswalk'!$A$2:'TRM - TBM Crosswalk'!$I$1008,9,FALSE)=0,"",VLOOKUP(TRM!A8347,'TRM - TBM Crosswalk'!$A$2:'TRM - TBM Crosswalk'!$I$1008,9,FALSE))</f>
        <v/>
      </c>
    </row>
    <row r="8051" spans="1:11" x14ac:dyDescent="0.45">
      <c r="A8051" t="str">
        <f>TRM!A8348</f>
        <v>I01.002.206#</v>
      </c>
      <c r="B8051" t="str">
        <f>TRM!B8348</f>
        <v>Operating System - UNIX Design</v>
      </c>
      <c r="C8051" t="str">
        <f>TRM!C8348</f>
        <v>Install macOS Mojave.app - 14.5.2</v>
      </c>
      <c r="D8051">
        <f>TRM!D8348</f>
        <v>0</v>
      </c>
      <c r="E8051" t="str">
        <f>IF(VLOOKUP(TRM!A8348,'TRM - TBM Crosswalk'!$A$2:'TRM - TBM Crosswalk'!$I$1008,3,FALSE)="N/A","TBD","")</f>
        <v/>
      </c>
      <c r="F8051" t="str">
        <f>IF(VLOOKUP(TRM!A8348,'TRM - TBM Crosswalk'!$A$2:'TRM - TBM Crosswalk'!$I$1008,4,FALSE)=0,"",VLOOKUP(TRM!A8348,'TRM - TBM Crosswalk'!$A$2:'TRM - TBM Crosswalk'!$I$1008,4,FALSE))</f>
        <v/>
      </c>
      <c r="G8051" t="str">
        <f>IF(VLOOKUP(TRM!A8348,'TRM - TBM Crosswalk'!$A$2:'TRM - TBM Crosswalk'!$I$1008,5,FALSE)=0,"",VLOOKUP(TRM!A8348,'TRM - TBM Crosswalk'!$A$2:'TRM - TBM Crosswalk'!$I$1008,5,FALSE))</f>
        <v>Compute</v>
      </c>
      <c r="H8051" t="str">
        <f>IF(VLOOKUP(TRM!A8348,'TRM - TBM Crosswalk'!$A$2:'TRM - TBM Crosswalk'!$I$1008,6,FALSE)=0,"",VLOOKUP(TRM!A8348,'TRM - TBM Crosswalk'!$A$2:'TRM - TBM Crosswalk'!$I$1008,6,FALSE))</f>
        <v xml:space="preserve">Unix </v>
      </c>
      <c r="I8051" t="str">
        <f>IF(VLOOKUP(TRM!A8348,'TRM - TBM Crosswalk'!$A$2:'TRM - TBM Crosswalk'!$I$1008,7,FALSE)=0,"",VLOOKUP(TRM!A8348,'TRM - TBM Crosswalk'!$A$2:'TRM - TBM Crosswalk'!$I$1008,7,FALSE))</f>
        <v/>
      </c>
      <c r="J8051" t="str">
        <f>IF(VLOOKUP(TRM!A8348,'TRM - TBM Crosswalk'!$A$2:'TRM - TBM Crosswalk'!$I$1008,8,FALSE)=0,"",VLOOKUP(TRM!A8348,'TRM - TBM Crosswalk'!$A$2:'TRM - TBM Crosswalk'!$I$1008,8,FALSE))</f>
        <v/>
      </c>
      <c r="K8051" t="str">
        <f>IF(VLOOKUP(TRM!A8348,'TRM - TBM Crosswalk'!$A$2:'TRM - TBM Crosswalk'!$I$1008,9,FALSE)=0,"",VLOOKUP(TRM!A8348,'TRM - TBM Crosswalk'!$A$2:'TRM - TBM Crosswalk'!$I$1008,9,FALSE))</f>
        <v/>
      </c>
    </row>
    <row r="8052" spans="1:11" x14ac:dyDescent="0.45">
      <c r="A8052" t="str">
        <f>TRM!A8349</f>
        <v>I01.002.206#</v>
      </c>
      <c r="B8052" t="str">
        <f>TRM!B8349</f>
        <v>Operating System - UNIX Design</v>
      </c>
      <c r="C8052" t="str">
        <f>TRM!C8349</f>
        <v>Install macOS Sierra.app - 12.0.49</v>
      </c>
      <c r="D8052">
        <f>TRM!D8349</f>
        <v>0</v>
      </c>
      <c r="E8052" t="str">
        <f>IF(VLOOKUP(TRM!A8349,'TRM - TBM Crosswalk'!$A$2:'TRM - TBM Crosswalk'!$I$1008,3,FALSE)="N/A","TBD","")</f>
        <v/>
      </c>
      <c r="F8052" t="str">
        <f>IF(VLOOKUP(TRM!A8349,'TRM - TBM Crosswalk'!$A$2:'TRM - TBM Crosswalk'!$I$1008,4,FALSE)=0,"",VLOOKUP(TRM!A8349,'TRM - TBM Crosswalk'!$A$2:'TRM - TBM Crosswalk'!$I$1008,4,FALSE))</f>
        <v/>
      </c>
      <c r="G8052" t="str">
        <f>IF(VLOOKUP(TRM!A8349,'TRM - TBM Crosswalk'!$A$2:'TRM - TBM Crosswalk'!$I$1008,5,FALSE)=0,"",VLOOKUP(TRM!A8349,'TRM - TBM Crosswalk'!$A$2:'TRM - TBM Crosswalk'!$I$1008,5,FALSE))</f>
        <v>Compute</v>
      </c>
      <c r="H8052" t="str">
        <f>IF(VLOOKUP(TRM!A8349,'TRM - TBM Crosswalk'!$A$2:'TRM - TBM Crosswalk'!$I$1008,6,FALSE)=0,"",VLOOKUP(TRM!A8349,'TRM - TBM Crosswalk'!$A$2:'TRM - TBM Crosswalk'!$I$1008,6,FALSE))</f>
        <v xml:space="preserve">Unix </v>
      </c>
      <c r="I8052" t="str">
        <f>IF(VLOOKUP(TRM!A8349,'TRM - TBM Crosswalk'!$A$2:'TRM - TBM Crosswalk'!$I$1008,7,FALSE)=0,"",VLOOKUP(TRM!A8349,'TRM - TBM Crosswalk'!$A$2:'TRM - TBM Crosswalk'!$I$1008,7,FALSE))</f>
        <v/>
      </c>
      <c r="J8052" t="str">
        <f>IF(VLOOKUP(TRM!A8349,'TRM - TBM Crosswalk'!$A$2:'TRM - TBM Crosswalk'!$I$1008,8,FALSE)=0,"",VLOOKUP(TRM!A8349,'TRM - TBM Crosswalk'!$A$2:'TRM - TBM Crosswalk'!$I$1008,8,FALSE))</f>
        <v/>
      </c>
      <c r="K8052" t="str">
        <f>IF(VLOOKUP(TRM!A8349,'TRM - TBM Crosswalk'!$A$2:'TRM - TBM Crosswalk'!$I$1008,9,FALSE)=0,"",VLOOKUP(TRM!A8349,'TRM - TBM Crosswalk'!$A$2:'TRM - TBM Crosswalk'!$I$1008,9,FALSE))</f>
        <v/>
      </c>
    </row>
    <row r="8053" spans="1:11" x14ac:dyDescent="0.45">
      <c r="A8053" t="str">
        <f>TRM!A9474</f>
        <v>I01.004.401</v>
      </c>
      <c r="B8053" t="str">
        <f>TRM!B9474</f>
        <v>Human-Computer Interface</v>
      </c>
      <c r="C8053" t="str">
        <f>TRM!C9474</f>
        <v>NVIDIA Graphics Driver | 442.19</v>
      </c>
      <c r="D8053">
        <f>TRM!D9474</f>
        <v>0</v>
      </c>
      <c r="E8053" t="str">
        <f>IF(VLOOKUP(TRM!A9474,'TRM - TBM Crosswalk'!$A$2:'TRM - TBM Crosswalk'!$I$1008,3,FALSE)="N/A","TBD","")</f>
        <v/>
      </c>
      <c r="F8053" t="str">
        <f>IF(VLOOKUP(TRM!A9474,'TRM - TBM Crosswalk'!$A$2:'TRM - TBM Crosswalk'!$I$1008,4,FALSE)=0,"",VLOOKUP(TRM!A9474,'TRM - TBM Crosswalk'!$A$2:'TRM - TBM Crosswalk'!$I$1008,4,FALSE))</f>
        <v/>
      </c>
      <c r="G8053" t="str">
        <f>IF(VLOOKUP(TRM!A9474,'TRM - TBM Crosswalk'!$A$2:'TRM - TBM Crosswalk'!$I$1008,5,FALSE)=0,"",VLOOKUP(TRM!A9474,'TRM - TBM Crosswalk'!$A$2:'TRM - TBM Crosswalk'!$I$1008,5,FALSE))</f>
        <v>End User</v>
      </c>
      <c r="H8053" t="str">
        <f>IF(VLOOKUP(TRM!A9474,'TRM - TBM Crosswalk'!$A$2:'TRM - TBM Crosswalk'!$I$1008,6,FALSE)=0,"",VLOOKUP(TRM!A9474,'TRM - TBM Crosswalk'!$A$2:'TRM - TBM Crosswalk'!$I$1008,6,FALSE))</f>
        <v>Workspace</v>
      </c>
      <c r="I8053" t="str">
        <f>IF(VLOOKUP(TRM!A9474,'TRM - TBM Crosswalk'!$A$2:'TRM - TBM Crosswalk'!$I$1008,7,FALSE)=0,"",VLOOKUP(TRM!A9474,'TRM - TBM Crosswalk'!$A$2:'TRM - TBM Crosswalk'!$I$1008,7,FALSE))</f>
        <v/>
      </c>
      <c r="J8053" t="str">
        <f>IF(VLOOKUP(TRM!A9474,'TRM - TBM Crosswalk'!$A$2:'TRM - TBM Crosswalk'!$I$1008,8,FALSE)=0,"",VLOOKUP(TRM!A9474,'TRM - TBM Crosswalk'!$A$2:'TRM - TBM Crosswalk'!$I$1008,8,FALSE))</f>
        <v/>
      </c>
      <c r="K8053" t="str">
        <f>IF(VLOOKUP(TRM!A9474,'TRM - TBM Crosswalk'!$A$2:'TRM - TBM Crosswalk'!$I$1008,9,FALSE)=0,"",VLOOKUP(TRM!A9474,'TRM - TBM Crosswalk'!$A$2:'TRM - TBM Crosswalk'!$I$1008,9,FALSE))</f>
        <v/>
      </c>
    </row>
    <row r="8054" spans="1:11" x14ac:dyDescent="0.45">
      <c r="A8054" t="str">
        <f>TRM!A3080</f>
        <v>A02.023.260</v>
      </c>
      <c r="B8054" t="str">
        <f>TRM!B3080</f>
        <v>Document Imaging and OCR</v>
      </c>
      <c r="C8054" t="str">
        <f>TRM!C3080</f>
        <v>ScanEventHandler.app - 33.0</v>
      </c>
      <c r="D8054">
        <f>TRM!D3080</f>
        <v>0</v>
      </c>
      <c r="E8054" t="str">
        <f>IF(VLOOKUP(TRM!A3080,'TRM - TBM Crosswalk'!$A$2:'TRM - TBM Crosswalk'!$I$1008,3,FALSE)="N/A","TBD","")</f>
        <v/>
      </c>
      <c r="F8054" t="str">
        <f>IF(VLOOKUP(TRM!A3080,'TRM - TBM Crosswalk'!$A$2:'TRM - TBM Crosswalk'!$I$1008,4,FALSE)=0,"",VLOOKUP(TRM!A3080,'TRM - TBM Crosswalk'!$A$2:'TRM - TBM Crosswalk'!$I$1008,4,FALSE))</f>
        <v/>
      </c>
      <c r="G8054" t="str">
        <f>IF(VLOOKUP(TRM!A3080,'TRM - TBM Crosswalk'!$A$2:'TRM - TBM Crosswalk'!$I$1008,5,FALSE)=0,"",VLOOKUP(TRM!A3080,'TRM - TBM Crosswalk'!$A$2:'TRM - TBM Crosswalk'!$I$1008,5,FALSE))</f>
        <v/>
      </c>
      <c r="H8054" t="str">
        <f>IF(VLOOKUP(TRM!A3080,'TRM - TBM Crosswalk'!$A$2:'TRM - TBM Crosswalk'!$I$1008,6,FALSE)=0,"",VLOOKUP(TRM!A3080,'TRM - TBM Crosswalk'!$A$2:'TRM - TBM Crosswalk'!$I$1008,6,FALSE))</f>
        <v/>
      </c>
      <c r="I8054" t="str">
        <f>IF(VLOOKUP(TRM!A3080,'TRM - TBM Crosswalk'!$A$2:'TRM - TBM Crosswalk'!$I$1008,7,FALSE)=0,"",VLOOKUP(TRM!A3080,'TRM - TBM Crosswalk'!$A$2:'TRM - TBM Crosswalk'!$I$1008,7,FALSE))</f>
        <v>Platform Services</v>
      </c>
      <c r="J8054" t="str">
        <f>IF(VLOOKUP(TRM!A3080,'TRM - TBM Crosswalk'!$A$2:'TRM - TBM Crosswalk'!$I$1008,8,FALSE)=0,"",VLOOKUP(TRM!A3080,'TRM - TBM Crosswalk'!$A$2:'TRM - TBM Crosswalk'!$I$1008,8,FALSE))</f>
        <v>Applications Services</v>
      </c>
      <c r="K8054" t="str">
        <f>IF(VLOOKUP(TRM!A3080,'TRM - TBM Crosswalk'!$A$2:'TRM - TBM Crosswalk'!$I$1008,9,FALSE)=0,"",VLOOKUP(TRM!A3080,'TRM - TBM Crosswalk'!$A$2:'TRM - TBM Crosswalk'!$I$1008,9,FALSE))</f>
        <v>Content Management</v>
      </c>
    </row>
    <row r="8055" spans="1:11" x14ac:dyDescent="0.45">
      <c r="A8055" t="str">
        <f>TRM!A4166</f>
        <v>A02.028</v>
      </c>
      <c r="B8055" t="str">
        <f>TRM!B4166</f>
        <v>Productivity</v>
      </c>
      <c r="C8055" t="str">
        <f>TRM!C4166</f>
        <v>Brother P-touch Editor 5.1 | 5.1.0050</v>
      </c>
      <c r="D8055">
        <f>TRM!D4166</f>
        <v>0</v>
      </c>
      <c r="E8055" t="str">
        <f>IF(VLOOKUP(TRM!A4166,'TRM - TBM Crosswalk'!$A$2:'TRM - TBM Crosswalk'!$I$1008,3,FALSE)="N/A","TBD","")</f>
        <v/>
      </c>
      <c r="F8055" t="str">
        <f>IF(VLOOKUP(TRM!A4166,'TRM - TBM Crosswalk'!$A$2:'TRM - TBM Crosswalk'!$I$1008,4,FALSE)=0,"",VLOOKUP(TRM!A4166,'TRM - TBM Crosswalk'!$A$2:'TRM - TBM Crosswalk'!$I$1008,4,FALSE))</f>
        <v/>
      </c>
      <c r="G8055" t="str">
        <f>IF(VLOOKUP(TRM!A4166,'TRM - TBM Crosswalk'!$A$2:'TRM - TBM Crosswalk'!$I$1008,5,FALSE)=0,"",VLOOKUP(TRM!A4166,'TRM - TBM Crosswalk'!$A$2:'TRM - TBM Crosswalk'!$I$1008,5,FALSE))</f>
        <v/>
      </c>
      <c r="H8055" t="str">
        <f>IF(VLOOKUP(TRM!A4166,'TRM - TBM Crosswalk'!$A$2:'TRM - TBM Crosswalk'!$I$1008,6,FALSE)=0,"",VLOOKUP(TRM!A4166,'TRM - TBM Crosswalk'!$A$2:'TRM - TBM Crosswalk'!$I$1008,6,FALSE))</f>
        <v/>
      </c>
      <c r="I8055" t="str">
        <f>IF(VLOOKUP(TRM!A4166,'TRM - TBM Crosswalk'!$A$2:'TRM - TBM Crosswalk'!$I$1008,7,FALSE)=0,"",VLOOKUP(TRM!A4166,'TRM - TBM Crosswalk'!$A$2:'TRM - TBM Crosswalk'!$I$1008,7,FALSE))</f>
        <v>End User Services</v>
      </c>
      <c r="J8055" t="str">
        <f>IF(VLOOKUP(TRM!A4166,'TRM - TBM Crosswalk'!$A$2:'TRM - TBM Crosswalk'!$I$1008,8,FALSE)=0,"",VLOOKUP(TRM!A4166,'TRM - TBM Crosswalk'!$A$2:'TRM - TBM Crosswalk'!$I$1008,8,FALSE))</f>
        <v>Communication &amp; Collaboration</v>
      </c>
      <c r="K8055" t="str">
        <f>IF(VLOOKUP(TRM!A4166,'TRM - TBM Crosswalk'!$A$2:'TRM - TBM Crosswalk'!$I$1008,9,FALSE)=0,"",VLOOKUP(TRM!A4166,'TRM - TBM Crosswalk'!$A$2:'TRM - TBM Crosswalk'!$I$1008,9,FALSE))</f>
        <v>Productivity</v>
      </c>
    </row>
    <row r="8056" spans="1:11" x14ac:dyDescent="0.45">
      <c r="A8056" t="str">
        <f>TRM!A6452</f>
        <v>A02.031.392#</v>
      </c>
      <c r="B8056" t="str">
        <f>TRM!B6452</f>
        <v>Printing#</v>
      </c>
      <c r="C8056" t="str">
        <f>TRM!C6452</f>
        <v>Xerox Print Experience 3.0 | 6.242.9.0</v>
      </c>
      <c r="D8056">
        <f>TRM!D6452</f>
        <v>0</v>
      </c>
      <c r="E8056" t="str">
        <f>IF(VLOOKUP(TRM!A6452,'TRM - TBM Crosswalk'!$A$2:'TRM - TBM Crosswalk'!$I$1008,3,FALSE)="N/A","TBD","")</f>
        <v/>
      </c>
      <c r="F8056" t="str">
        <f>IF(VLOOKUP(TRM!A6452,'TRM - TBM Crosswalk'!$A$2:'TRM - TBM Crosswalk'!$I$1008,4,FALSE)=0,"",VLOOKUP(TRM!A6452,'TRM - TBM Crosswalk'!$A$2:'TRM - TBM Crosswalk'!$I$1008,4,FALSE))</f>
        <v/>
      </c>
      <c r="G8056" t="str">
        <f>IF(VLOOKUP(TRM!A6452,'TRM - TBM Crosswalk'!$A$2:'TRM - TBM Crosswalk'!$I$1008,5,FALSE)=0,"",VLOOKUP(TRM!A6452,'TRM - TBM Crosswalk'!$A$2:'TRM - TBM Crosswalk'!$I$1008,5,FALSE))</f>
        <v>End User</v>
      </c>
      <c r="H8056" t="str">
        <f>IF(VLOOKUP(TRM!A6452,'TRM - TBM Crosswalk'!$A$2:'TRM - TBM Crosswalk'!$I$1008,6,FALSE)=0,"",VLOOKUP(TRM!A6452,'TRM - TBM Crosswalk'!$A$2:'TRM - TBM Crosswalk'!$I$1008,6,FALSE))</f>
        <v>Workspace</v>
      </c>
      <c r="I8056" t="str">
        <f>IF(VLOOKUP(TRM!A6452,'TRM - TBM Crosswalk'!$A$2:'TRM - TBM Crosswalk'!$I$1008,7,FALSE)=0,"",VLOOKUP(TRM!A6452,'TRM - TBM Crosswalk'!$A$2:'TRM - TBM Crosswalk'!$I$1008,7,FALSE))</f>
        <v/>
      </c>
      <c r="J8056" t="str">
        <f>IF(VLOOKUP(TRM!A6452,'TRM - TBM Crosswalk'!$A$2:'TRM - TBM Crosswalk'!$I$1008,8,FALSE)=0,"",VLOOKUP(TRM!A6452,'TRM - TBM Crosswalk'!$A$2:'TRM - TBM Crosswalk'!$I$1008,8,FALSE))</f>
        <v/>
      </c>
      <c r="K8056" t="str">
        <f>IF(VLOOKUP(TRM!A6452,'TRM - TBM Crosswalk'!$A$2:'TRM - TBM Crosswalk'!$I$1008,9,FALSE)=0,"",VLOOKUP(TRM!A6452,'TRM - TBM Crosswalk'!$A$2:'TRM - TBM Crosswalk'!$I$1008,9,FALSE))</f>
        <v/>
      </c>
    </row>
    <row r="8057" spans="1:11" x14ac:dyDescent="0.45">
      <c r="A8057" t="str">
        <f>TRM!A8953</f>
        <v>I01.002.210#</v>
      </c>
      <c r="B8057" t="str">
        <f>TRM!B8953</f>
        <v>Patch &amp; Patch Management</v>
      </c>
      <c r="C8057" t="str">
        <f>TRM!C8953</f>
        <v>Adobe Update Helper.app - 5.0.0.354</v>
      </c>
      <c r="D8057">
        <f>TRM!D8953</f>
        <v>0</v>
      </c>
      <c r="E8057" t="str">
        <f>IF(VLOOKUP(TRM!A8953,'TRM - TBM Crosswalk'!$A$2:'TRM - TBM Crosswalk'!$I$1008,3,FALSE)="N/A","TBD","")</f>
        <v/>
      </c>
      <c r="F8057" t="str">
        <f>IF(VLOOKUP(TRM!A8953,'TRM - TBM Crosswalk'!$A$2:'TRM - TBM Crosswalk'!$I$1008,4,FALSE)=0,"",VLOOKUP(TRM!A8953,'TRM - TBM Crosswalk'!$A$2:'TRM - TBM Crosswalk'!$I$1008,4,FALSE))</f>
        <v/>
      </c>
      <c r="G8057" t="str">
        <f>IF(VLOOKUP(TRM!A8953,'TRM - TBM Crosswalk'!$A$2:'TRM - TBM Crosswalk'!$I$1008,5,FALSE)=0,"",VLOOKUP(TRM!A8953,'TRM - TBM Crosswalk'!$A$2:'TRM - TBM Crosswalk'!$I$1008,5,FALSE))</f>
        <v>Application</v>
      </c>
      <c r="H8057" t="str">
        <f>IF(VLOOKUP(TRM!A8953,'TRM - TBM Crosswalk'!$A$2:'TRM - TBM Crosswalk'!$I$1008,6,FALSE)=0,"",VLOOKUP(TRM!A8953,'TRM - TBM Crosswalk'!$A$2:'TRM - TBM Crosswalk'!$I$1008,6,FALSE))</f>
        <v>Application Support &amp; Operations</v>
      </c>
      <c r="I8057" t="str">
        <f>IF(VLOOKUP(TRM!A8953,'TRM - TBM Crosswalk'!$A$2:'TRM - TBM Crosswalk'!$I$1008,7,FALSE)=0,"",VLOOKUP(TRM!A8953,'TRM - TBM Crosswalk'!$A$2:'TRM - TBM Crosswalk'!$I$1008,7,FALSE))</f>
        <v/>
      </c>
      <c r="J8057" t="str">
        <f>IF(VLOOKUP(TRM!A8953,'TRM - TBM Crosswalk'!$A$2:'TRM - TBM Crosswalk'!$I$1008,8,FALSE)=0,"",VLOOKUP(TRM!A8953,'TRM - TBM Crosswalk'!$A$2:'TRM - TBM Crosswalk'!$I$1008,8,FALSE))</f>
        <v/>
      </c>
      <c r="K8057" t="str">
        <f>IF(VLOOKUP(TRM!A8953,'TRM - TBM Crosswalk'!$A$2:'TRM - TBM Crosswalk'!$I$1008,9,FALSE)=0,"",VLOOKUP(TRM!A8953,'TRM - TBM Crosswalk'!$A$2:'TRM - TBM Crosswalk'!$I$1008,9,FALSE))</f>
        <v/>
      </c>
    </row>
    <row r="8058" spans="1:11" x14ac:dyDescent="0.45">
      <c r="A8058" t="str">
        <f>TRM!A9033</f>
        <v>I01.003.305#</v>
      </c>
      <c r="B8058" t="str">
        <f>TRM!B9033</f>
        <v>Radio Software</v>
      </c>
      <c r="C8058" t="str">
        <f>TRM!C9033</f>
        <v>Lightning Light Portable (5.5.0e) | 2.1.9</v>
      </c>
      <c r="D8058">
        <f>TRM!D9033</f>
        <v>0</v>
      </c>
      <c r="E8058" t="str">
        <f>IF(VLOOKUP(TRM!A9033,'TRM - TBM Crosswalk'!$A$2:'TRM - TBM Crosswalk'!$I$1008,3,FALSE)="N/A","TBD","")</f>
        <v>TBD</v>
      </c>
      <c r="F8058" t="str">
        <f>IF(VLOOKUP(TRM!A9033,'TRM - TBM Crosswalk'!$A$2:'TRM - TBM Crosswalk'!$I$1008,4,FALSE)=0,"",VLOOKUP(TRM!A9033,'TRM - TBM Crosswalk'!$A$2:'TRM - TBM Crosswalk'!$I$1008,4,FALSE))</f>
        <v/>
      </c>
      <c r="G8058" t="str">
        <f>IF(VLOOKUP(TRM!A9033,'TRM - TBM Crosswalk'!$A$2:'TRM - TBM Crosswalk'!$I$1008,5,FALSE)=0,"",VLOOKUP(TRM!A9033,'TRM - TBM Crosswalk'!$A$2:'TRM - TBM Crosswalk'!$I$1008,5,FALSE))</f>
        <v/>
      </c>
      <c r="H8058" t="str">
        <f>IF(VLOOKUP(TRM!A9033,'TRM - TBM Crosswalk'!$A$2:'TRM - TBM Crosswalk'!$I$1008,6,FALSE)=0,"",VLOOKUP(TRM!A9033,'TRM - TBM Crosswalk'!$A$2:'TRM - TBM Crosswalk'!$I$1008,6,FALSE))</f>
        <v/>
      </c>
      <c r="I8058" t="str">
        <f>IF(VLOOKUP(TRM!A9033,'TRM - TBM Crosswalk'!$A$2:'TRM - TBM Crosswalk'!$I$1008,7,FALSE)=0,"",VLOOKUP(TRM!A9033,'TRM - TBM Crosswalk'!$A$2:'TRM - TBM Crosswalk'!$I$1008,7,FALSE))</f>
        <v/>
      </c>
      <c r="J8058" t="str">
        <f>IF(VLOOKUP(TRM!A9033,'TRM - TBM Crosswalk'!$A$2:'TRM - TBM Crosswalk'!$I$1008,8,FALSE)=0,"",VLOOKUP(TRM!A9033,'TRM - TBM Crosswalk'!$A$2:'TRM - TBM Crosswalk'!$I$1008,8,FALSE))</f>
        <v/>
      </c>
      <c r="K8058" t="str">
        <f>IF(VLOOKUP(TRM!A9033,'TRM - TBM Crosswalk'!$A$2:'TRM - TBM Crosswalk'!$I$1008,9,FALSE)=0,"",VLOOKUP(TRM!A9033,'TRM - TBM Crosswalk'!$A$2:'TRM - TBM Crosswalk'!$I$1008,9,FALSE))</f>
        <v/>
      </c>
    </row>
    <row r="8059" spans="1:11" x14ac:dyDescent="0.45">
      <c r="A8059" t="str">
        <f>TRM!A9034</f>
        <v>I01.003.305#</v>
      </c>
      <c r="B8059" t="str">
        <f>TRM!B9034</f>
        <v>Radio Software</v>
      </c>
      <c r="C8059" t="str">
        <f>TRM!C9034</f>
        <v>Lightning Light Portable-G2 (5.5.0e) | 2.1.9</v>
      </c>
      <c r="D8059">
        <f>TRM!D9034</f>
        <v>0</v>
      </c>
      <c r="E8059" t="str">
        <f>IF(VLOOKUP(TRM!A9034,'TRM - TBM Crosswalk'!$A$2:'TRM - TBM Crosswalk'!$I$1008,3,FALSE)="N/A","TBD","")</f>
        <v>TBD</v>
      </c>
      <c r="F8059" t="str">
        <f>IF(VLOOKUP(TRM!A9034,'TRM - TBM Crosswalk'!$A$2:'TRM - TBM Crosswalk'!$I$1008,4,FALSE)=0,"",VLOOKUP(TRM!A9034,'TRM - TBM Crosswalk'!$A$2:'TRM - TBM Crosswalk'!$I$1008,4,FALSE))</f>
        <v/>
      </c>
      <c r="G8059" t="str">
        <f>IF(VLOOKUP(TRM!A9034,'TRM - TBM Crosswalk'!$A$2:'TRM - TBM Crosswalk'!$I$1008,5,FALSE)=0,"",VLOOKUP(TRM!A9034,'TRM - TBM Crosswalk'!$A$2:'TRM - TBM Crosswalk'!$I$1008,5,FALSE))</f>
        <v/>
      </c>
      <c r="H8059" t="str">
        <f>IF(VLOOKUP(TRM!A9034,'TRM - TBM Crosswalk'!$A$2:'TRM - TBM Crosswalk'!$I$1008,6,FALSE)=0,"",VLOOKUP(TRM!A9034,'TRM - TBM Crosswalk'!$A$2:'TRM - TBM Crosswalk'!$I$1008,6,FALSE))</f>
        <v/>
      </c>
      <c r="I8059" t="str">
        <f>IF(VLOOKUP(TRM!A9034,'TRM - TBM Crosswalk'!$A$2:'TRM - TBM Crosswalk'!$I$1008,7,FALSE)=0,"",VLOOKUP(TRM!A9034,'TRM - TBM Crosswalk'!$A$2:'TRM - TBM Crosswalk'!$I$1008,7,FALSE))</f>
        <v/>
      </c>
      <c r="J8059" t="str">
        <f>IF(VLOOKUP(TRM!A9034,'TRM - TBM Crosswalk'!$A$2:'TRM - TBM Crosswalk'!$I$1008,8,FALSE)=0,"",VLOOKUP(TRM!A9034,'TRM - TBM Crosswalk'!$A$2:'TRM - TBM Crosswalk'!$I$1008,8,FALSE))</f>
        <v/>
      </c>
      <c r="K8059" t="str">
        <f>IF(VLOOKUP(TRM!A9034,'TRM - TBM Crosswalk'!$A$2:'TRM - TBM Crosswalk'!$I$1008,9,FALSE)=0,"",VLOOKUP(TRM!A9034,'TRM - TBM Crosswalk'!$A$2:'TRM - TBM Crosswalk'!$I$1008,9,FALSE))</f>
        <v/>
      </c>
    </row>
    <row r="8060" spans="1:11" x14ac:dyDescent="0.45">
      <c r="A8060" t="str">
        <f>TRM!A9035</f>
        <v>I01.003.305#</v>
      </c>
      <c r="B8060" t="str">
        <f>TRM!B9035</f>
        <v>Radio Software</v>
      </c>
      <c r="C8060" t="str">
        <f>TRM!C9035</f>
        <v>MCD | 5.1</v>
      </c>
      <c r="D8060">
        <f>TRM!D9035</f>
        <v>0</v>
      </c>
      <c r="E8060" t="str">
        <f>IF(VLOOKUP(TRM!A9035,'TRM - TBM Crosswalk'!$A$2:'TRM - TBM Crosswalk'!$I$1008,3,FALSE)="N/A","TBD","")</f>
        <v>TBD</v>
      </c>
      <c r="F8060" t="str">
        <f>IF(VLOOKUP(TRM!A9035,'TRM - TBM Crosswalk'!$A$2:'TRM - TBM Crosswalk'!$I$1008,4,FALSE)=0,"",VLOOKUP(TRM!A9035,'TRM - TBM Crosswalk'!$A$2:'TRM - TBM Crosswalk'!$I$1008,4,FALSE))</f>
        <v/>
      </c>
      <c r="G8060" t="str">
        <f>IF(VLOOKUP(TRM!A9035,'TRM - TBM Crosswalk'!$A$2:'TRM - TBM Crosswalk'!$I$1008,5,FALSE)=0,"",VLOOKUP(TRM!A9035,'TRM - TBM Crosswalk'!$A$2:'TRM - TBM Crosswalk'!$I$1008,5,FALSE))</f>
        <v/>
      </c>
      <c r="H8060" t="str">
        <f>IF(VLOOKUP(TRM!A9035,'TRM - TBM Crosswalk'!$A$2:'TRM - TBM Crosswalk'!$I$1008,6,FALSE)=0,"",VLOOKUP(TRM!A9035,'TRM - TBM Crosswalk'!$A$2:'TRM - TBM Crosswalk'!$I$1008,6,FALSE))</f>
        <v/>
      </c>
      <c r="I8060" t="str">
        <f>IF(VLOOKUP(TRM!A9035,'TRM - TBM Crosswalk'!$A$2:'TRM - TBM Crosswalk'!$I$1008,7,FALSE)=0,"",VLOOKUP(TRM!A9035,'TRM - TBM Crosswalk'!$A$2:'TRM - TBM Crosswalk'!$I$1008,7,FALSE))</f>
        <v/>
      </c>
      <c r="J8060" t="str">
        <f>IF(VLOOKUP(TRM!A9035,'TRM - TBM Crosswalk'!$A$2:'TRM - TBM Crosswalk'!$I$1008,8,FALSE)=0,"",VLOOKUP(TRM!A9035,'TRM - TBM Crosswalk'!$A$2:'TRM - TBM Crosswalk'!$I$1008,8,FALSE))</f>
        <v/>
      </c>
      <c r="K8060" t="str">
        <f>IF(VLOOKUP(TRM!A9035,'TRM - TBM Crosswalk'!$A$2:'TRM - TBM Crosswalk'!$I$1008,9,FALSE)=0,"",VLOOKUP(TRM!A9035,'TRM - TBM Crosswalk'!$A$2:'TRM - TBM Crosswalk'!$I$1008,9,FALSE))</f>
        <v/>
      </c>
    </row>
    <row r="8061" spans="1:11" x14ac:dyDescent="0.45">
      <c r="A8061" t="str">
        <f>TRM!A9036</f>
        <v>I01.003.305#</v>
      </c>
      <c r="B8061" t="str">
        <f>TRM!B9036</f>
        <v>Radio Software</v>
      </c>
      <c r="C8061" t="str">
        <f>TRM!C9036</f>
        <v>MCD | 5.2</v>
      </c>
      <c r="D8061">
        <f>TRM!D9036</f>
        <v>0</v>
      </c>
      <c r="E8061" t="str">
        <f>IF(VLOOKUP(TRM!A9036,'TRM - TBM Crosswalk'!$A$2:'TRM - TBM Crosswalk'!$I$1008,3,FALSE)="N/A","TBD","")</f>
        <v>TBD</v>
      </c>
      <c r="F8061" t="str">
        <f>IF(VLOOKUP(TRM!A9036,'TRM - TBM Crosswalk'!$A$2:'TRM - TBM Crosswalk'!$I$1008,4,FALSE)=0,"",VLOOKUP(TRM!A9036,'TRM - TBM Crosswalk'!$A$2:'TRM - TBM Crosswalk'!$I$1008,4,FALSE))</f>
        <v/>
      </c>
      <c r="G8061" t="str">
        <f>IF(VLOOKUP(TRM!A9036,'TRM - TBM Crosswalk'!$A$2:'TRM - TBM Crosswalk'!$I$1008,5,FALSE)=0,"",VLOOKUP(TRM!A9036,'TRM - TBM Crosswalk'!$A$2:'TRM - TBM Crosswalk'!$I$1008,5,FALSE))</f>
        <v/>
      </c>
      <c r="H8061" t="str">
        <f>IF(VLOOKUP(TRM!A9036,'TRM - TBM Crosswalk'!$A$2:'TRM - TBM Crosswalk'!$I$1008,6,FALSE)=0,"",VLOOKUP(TRM!A9036,'TRM - TBM Crosswalk'!$A$2:'TRM - TBM Crosswalk'!$I$1008,6,FALSE))</f>
        <v/>
      </c>
      <c r="I8061" t="str">
        <f>IF(VLOOKUP(TRM!A9036,'TRM - TBM Crosswalk'!$A$2:'TRM - TBM Crosswalk'!$I$1008,7,FALSE)=0,"",VLOOKUP(TRM!A9036,'TRM - TBM Crosswalk'!$A$2:'TRM - TBM Crosswalk'!$I$1008,7,FALSE))</f>
        <v/>
      </c>
      <c r="J8061" t="str">
        <f>IF(VLOOKUP(TRM!A9036,'TRM - TBM Crosswalk'!$A$2:'TRM - TBM Crosswalk'!$I$1008,8,FALSE)=0,"",VLOOKUP(TRM!A9036,'TRM - TBM Crosswalk'!$A$2:'TRM - TBM Crosswalk'!$I$1008,8,FALSE))</f>
        <v/>
      </c>
      <c r="K8061" t="str">
        <f>IF(VLOOKUP(TRM!A9036,'TRM - TBM Crosswalk'!$A$2:'TRM - TBM Crosswalk'!$I$1008,9,FALSE)=0,"",VLOOKUP(TRM!A9036,'TRM - TBM Crosswalk'!$A$2:'TRM - TBM Crosswalk'!$I$1008,9,FALSE))</f>
        <v/>
      </c>
    </row>
    <row r="8062" spans="1:11" x14ac:dyDescent="0.45">
      <c r="A8062" t="str">
        <f>TRM!A9037</f>
        <v>I01.003.305#</v>
      </c>
      <c r="B8062" t="str">
        <f>TRM!B9037</f>
        <v>Radio Software</v>
      </c>
      <c r="C8062" t="str">
        <f>TRM!C9037</f>
        <v>MCD | 5.3</v>
      </c>
      <c r="D8062">
        <f>TRM!D9037</f>
        <v>0</v>
      </c>
      <c r="E8062" t="str">
        <f>IF(VLOOKUP(TRM!A9037,'TRM - TBM Crosswalk'!$A$2:'TRM - TBM Crosswalk'!$I$1008,3,FALSE)="N/A","TBD","")</f>
        <v>TBD</v>
      </c>
      <c r="F8062" t="str">
        <f>IF(VLOOKUP(TRM!A9037,'TRM - TBM Crosswalk'!$A$2:'TRM - TBM Crosswalk'!$I$1008,4,FALSE)=0,"",VLOOKUP(TRM!A9037,'TRM - TBM Crosswalk'!$A$2:'TRM - TBM Crosswalk'!$I$1008,4,FALSE))</f>
        <v/>
      </c>
      <c r="G8062" t="str">
        <f>IF(VLOOKUP(TRM!A9037,'TRM - TBM Crosswalk'!$A$2:'TRM - TBM Crosswalk'!$I$1008,5,FALSE)=0,"",VLOOKUP(TRM!A9037,'TRM - TBM Crosswalk'!$A$2:'TRM - TBM Crosswalk'!$I$1008,5,FALSE))</f>
        <v/>
      </c>
      <c r="H8062" t="str">
        <f>IF(VLOOKUP(TRM!A9037,'TRM - TBM Crosswalk'!$A$2:'TRM - TBM Crosswalk'!$I$1008,6,FALSE)=0,"",VLOOKUP(TRM!A9037,'TRM - TBM Crosswalk'!$A$2:'TRM - TBM Crosswalk'!$I$1008,6,FALSE))</f>
        <v/>
      </c>
      <c r="I8062" t="str">
        <f>IF(VLOOKUP(TRM!A9037,'TRM - TBM Crosswalk'!$A$2:'TRM - TBM Crosswalk'!$I$1008,7,FALSE)=0,"",VLOOKUP(TRM!A9037,'TRM - TBM Crosswalk'!$A$2:'TRM - TBM Crosswalk'!$I$1008,7,FALSE))</f>
        <v/>
      </c>
      <c r="J8062" t="str">
        <f>IF(VLOOKUP(TRM!A9037,'TRM - TBM Crosswalk'!$A$2:'TRM - TBM Crosswalk'!$I$1008,8,FALSE)=0,"",VLOOKUP(TRM!A9037,'TRM - TBM Crosswalk'!$A$2:'TRM - TBM Crosswalk'!$I$1008,8,FALSE))</f>
        <v/>
      </c>
      <c r="K8062" t="str">
        <f>IF(VLOOKUP(TRM!A9037,'TRM - TBM Crosswalk'!$A$2:'TRM - TBM Crosswalk'!$I$1008,9,FALSE)=0,"",VLOOKUP(TRM!A9037,'TRM - TBM Crosswalk'!$A$2:'TRM - TBM Crosswalk'!$I$1008,9,FALSE))</f>
        <v/>
      </c>
    </row>
    <row r="8063" spans="1:11" x14ac:dyDescent="0.45">
      <c r="A8063" t="str">
        <f>TRM!A9280</f>
        <v>I01.004.401</v>
      </c>
      <c r="B8063" t="str">
        <f>TRM!B9280</f>
        <v>Human-Computer Interface</v>
      </c>
      <c r="C8063" t="str">
        <f>TRM!C9280</f>
        <v>HP Hotkey Support | 5.0.28.1</v>
      </c>
      <c r="D8063">
        <f>TRM!D9280</f>
        <v>0</v>
      </c>
      <c r="E8063" t="str">
        <f>IF(VLOOKUP(TRM!A9280,'TRM - TBM Crosswalk'!$A$2:'TRM - TBM Crosswalk'!$I$1008,3,FALSE)="N/A","TBD","")</f>
        <v/>
      </c>
      <c r="F8063" t="str">
        <f>IF(VLOOKUP(TRM!A9280,'TRM - TBM Crosswalk'!$A$2:'TRM - TBM Crosswalk'!$I$1008,4,FALSE)=0,"",VLOOKUP(TRM!A9280,'TRM - TBM Crosswalk'!$A$2:'TRM - TBM Crosswalk'!$I$1008,4,FALSE))</f>
        <v/>
      </c>
      <c r="G8063" t="str">
        <f>IF(VLOOKUP(TRM!A9280,'TRM - TBM Crosswalk'!$A$2:'TRM - TBM Crosswalk'!$I$1008,5,FALSE)=0,"",VLOOKUP(TRM!A9280,'TRM - TBM Crosswalk'!$A$2:'TRM - TBM Crosswalk'!$I$1008,5,FALSE))</f>
        <v>End User</v>
      </c>
      <c r="H8063" t="str">
        <f>IF(VLOOKUP(TRM!A9280,'TRM - TBM Crosswalk'!$A$2:'TRM - TBM Crosswalk'!$I$1008,6,FALSE)=0,"",VLOOKUP(TRM!A9280,'TRM - TBM Crosswalk'!$A$2:'TRM - TBM Crosswalk'!$I$1008,6,FALSE))</f>
        <v>Workspace</v>
      </c>
      <c r="I8063" t="str">
        <f>IF(VLOOKUP(TRM!A9280,'TRM - TBM Crosswalk'!$A$2:'TRM - TBM Crosswalk'!$I$1008,7,FALSE)=0,"",VLOOKUP(TRM!A9280,'TRM - TBM Crosswalk'!$A$2:'TRM - TBM Crosswalk'!$I$1008,7,FALSE))</f>
        <v/>
      </c>
      <c r="J8063" t="str">
        <f>IF(VLOOKUP(TRM!A9280,'TRM - TBM Crosswalk'!$A$2:'TRM - TBM Crosswalk'!$I$1008,8,FALSE)=0,"",VLOOKUP(TRM!A9280,'TRM - TBM Crosswalk'!$A$2:'TRM - TBM Crosswalk'!$I$1008,8,FALSE))</f>
        <v/>
      </c>
      <c r="K8063" t="str">
        <f>IF(VLOOKUP(TRM!A9280,'TRM - TBM Crosswalk'!$A$2:'TRM - TBM Crosswalk'!$I$1008,9,FALSE)=0,"",VLOOKUP(TRM!A9280,'TRM - TBM Crosswalk'!$A$2:'TRM - TBM Crosswalk'!$I$1008,9,FALSE))</f>
        <v/>
      </c>
    </row>
    <row r="8064" spans="1:11" x14ac:dyDescent="0.45">
      <c r="A8064" t="str">
        <f>TRM!A9281</f>
        <v>I01.004.401</v>
      </c>
      <c r="B8064" t="str">
        <f>TRM!B9281</f>
        <v>Human-Computer Interface</v>
      </c>
      <c r="C8064" t="str">
        <f>TRM!C9281</f>
        <v>HP Hotkey Support | 6.2.18.1</v>
      </c>
      <c r="D8064">
        <f>TRM!D9281</f>
        <v>0</v>
      </c>
      <c r="E8064" t="str">
        <f>IF(VLOOKUP(TRM!A9281,'TRM - TBM Crosswalk'!$A$2:'TRM - TBM Crosswalk'!$I$1008,3,FALSE)="N/A","TBD","")</f>
        <v/>
      </c>
      <c r="F8064" t="str">
        <f>IF(VLOOKUP(TRM!A9281,'TRM - TBM Crosswalk'!$A$2:'TRM - TBM Crosswalk'!$I$1008,4,FALSE)=0,"",VLOOKUP(TRM!A9281,'TRM - TBM Crosswalk'!$A$2:'TRM - TBM Crosswalk'!$I$1008,4,FALSE))</f>
        <v/>
      </c>
      <c r="G8064" t="str">
        <f>IF(VLOOKUP(TRM!A9281,'TRM - TBM Crosswalk'!$A$2:'TRM - TBM Crosswalk'!$I$1008,5,FALSE)=0,"",VLOOKUP(TRM!A9281,'TRM - TBM Crosswalk'!$A$2:'TRM - TBM Crosswalk'!$I$1008,5,FALSE))</f>
        <v>End User</v>
      </c>
      <c r="H8064" t="str">
        <f>IF(VLOOKUP(TRM!A9281,'TRM - TBM Crosswalk'!$A$2:'TRM - TBM Crosswalk'!$I$1008,6,FALSE)=0,"",VLOOKUP(TRM!A9281,'TRM - TBM Crosswalk'!$A$2:'TRM - TBM Crosswalk'!$I$1008,6,FALSE))</f>
        <v>Workspace</v>
      </c>
      <c r="I8064" t="str">
        <f>IF(VLOOKUP(TRM!A9281,'TRM - TBM Crosswalk'!$A$2:'TRM - TBM Crosswalk'!$I$1008,7,FALSE)=0,"",VLOOKUP(TRM!A9281,'TRM - TBM Crosswalk'!$A$2:'TRM - TBM Crosswalk'!$I$1008,7,FALSE))</f>
        <v/>
      </c>
      <c r="J8064" t="str">
        <f>IF(VLOOKUP(TRM!A9281,'TRM - TBM Crosswalk'!$A$2:'TRM - TBM Crosswalk'!$I$1008,8,FALSE)=0,"",VLOOKUP(TRM!A9281,'TRM - TBM Crosswalk'!$A$2:'TRM - TBM Crosswalk'!$I$1008,8,FALSE))</f>
        <v/>
      </c>
      <c r="K8064" t="str">
        <f>IF(VLOOKUP(TRM!A9281,'TRM - TBM Crosswalk'!$A$2:'TRM - TBM Crosswalk'!$I$1008,9,FALSE)=0,"",VLOOKUP(TRM!A9281,'TRM - TBM Crosswalk'!$A$2:'TRM - TBM Crosswalk'!$I$1008,9,FALSE))</f>
        <v/>
      </c>
    </row>
    <row r="8065" spans="1:11" x14ac:dyDescent="0.45">
      <c r="A8065" t="str">
        <f>TRM!A9282</f>
        <v>I01.004.401</v>
      </c>
      <c r="B8065" t="str">
        <f>TRM!B9282</f>
        <v>Human-Computer Interface</v>
      </c>
      <c r="C8065" t="str">
        <f>TRM!C9282</f>
        <v>HP Hotkey Support | 6.2.34.1</v>
      </c>
      <c r="D8065">
        <f>TRM!D9282</f>
        <v>0</v>
      </c>
      <c r="E8065" t="str">
        <f>IF(VLOOKUP(TRM!A9282,'TRM - TBM Crosswalk'!$A$2:'TRM - TBM Crosswalk'!$I$1008,3,FALSE)="N/A","TBD","")</f>
        <v/>
      </c>
      <c r="F8065" t="str">
        <f>IF(VLOOKUP(TRM!A9282,'TRM - TBM Crosswalk'!$A$2:'TRM - TBM Crosswalk'!$I$1008,4,FALSE)=0,"",VLOOKUP(TRM!A9282,'TRM - TBM Crosswalk'!$A$2:'TRM - TBM Crosswalk'!$I$1008,4,FALSE))</f>
        <v/>
      </c>
      <c r="G8065" t="str">
        <f>IF(VLOOKUP(TRM!A9282,'TRM - TBM Crosswalk'!$A$2:'TRM - TBM Crosswalk'!$I$1008,5,FALSE)=0,"",VLOOKUP(TRM!A9282,'TRM - TBM Crosswalk'!$A$2:'TRM - TBM Crosswalk'!$I$1008,5,FALSE))</f>
        <v>End User</v>
      </c>
      <c r="H8065" t="str">
        <f>IF(VLOOKUP(TRM!A9282,'TRM - TBM Crosswalk'!$A$2:'TRM - TBM Crosswalk'!$I$1008,6,FALSE)=0,"",VLOOKUP(TRM!A9282,'TRM - TBM Crosswalk'!$A$2:'TRM - TBM Crosswalk'!$I$1008,6,FALSE))</f>
        <v>Workspace</v>
      </c>
      <c r="I8065" t="str">
        <f>IF(VLOOKUP(TRM!A9282,'TRM - TBM Crosswalk'!$A$2:'TRM - TBM Crosswalk'!$I$1008,7,FALSE)=0,"",VLOOKUP(TRM!A9282,'TRM - TBM Crosswalk'!$A$2:'TRM - TBM Crosswalk'!$I$1008,7,FALSE))</f>
        <v/>
      </c>
      <c r="J8065" t="str">
        <f>IF(VLOOKUP(TRM!A9282,'TRM - TBM Crosswalk'!$A$2:'TRM - TBM Crosswalk'!$I$1008,8,FALSE)=0,"",VLOOKUP(TRM!A9282,'TRM - TBM Crosswalk'!$A$2:'TRM - TBM Crosswalk'!$I$1008,8,FALSE))</f>
        <v/>
      </c>
      <c r="K8065" t="str">
        <f>IF(VLOOKUP(TRM!A9282,'TRM - TBM Crosswalk'!$A$2:'TRM - TBM Crosswalk'!$I$1008,9,FALSE)=0,"",VLOOKUP(TRM!A9282,'TRM - TBM Crosswalk'!$A$2:'TRM - TBM Crosswalk'!$I$1008,9,FALSE))</f>
        <v/>
      </c>
    </row>
    <row r="8066" spans="1:11" x14ac:dyDescent="0.45">
      <c r="A8066" t="str">
        <f>TRM!A9283</f>
        <v>I01.004.401</v>
      </c>
      <c r="B8066" t="str">
        <f>TRM!B9283</f>
        <v>Human-Computer Interface</v>
      </c>
      <c r="C8066" t="str">
        <f>TRM!C9283</f>
        <v>HP Hotkey Support | 6.2.50.1</v>
      </c>
      <c r="D8066">
        <f>TRM!D9283</f>
        <v>0</v>
      </c>
      <c r="E8066" t="str">
        <f>IF(VLOOKUP(TRM!A9283,'TRM - TBM Crosswalk'!$A$2:'TRM - TBM Crosswalk'!$I$1008,3,FALSE)="N/A","TBD","")</f>
        <v/>
      </c>
      <c r="F8066" t="str">
        <f>IF(VLOOKUP(TRM!A9283,'TRM - TBM Crosswalk'!$A$2:'TRM - TBM Crosswalk'!$I$1008,4,FALSE)=0,"",VLOOKUP(TRM!A9283,'TRM - TBM Crosswalk'!$A$2:'TRM - TBM Crosswalk'!$I$1008,4,FALSE))</f>
        <v/>
      </c>
      <c r="G8066" t="str">
        <f>IF(VLOOKUP(TRM!A9283,'TRM - TBM Crosswalk'!$A$2:'TRM - TBM Crosswalk'!$I$1008,5,FALSE)=0,"",VLOOKUP(TRM!A9283,'TRM - TBM Crosswalk'!$A$2:'TRM - TBM Crosswalk'!$I$1008,5,FALSE))</f>
        <v>End User</v>
      </c>
      <c r="H8066" t="str">
        <f>IF(VLOOKUP(TRM!A9283,'TRM - TBM Crosswalk'!$A$2:'TRM - TBM Crosswalk'!$I$1008,6,FALSE)=0,"",VLOOKUP(TRM!A9283,'TRM - TBM Crosswalk'!$A$2:'TRM - TBM Crosswalk'!$I$1008,6,FALSE))</f>
        <v>Workspace</v>
      </c>
      <c r="I8066" t="str">
        <f>IF(VLOOKUP(TRM!A9283,'TRM - TBM Crosswalk'!$A$2:'TRM - TBM Crosswalk'!$I$1008,7,FALSE)=0,"",VLOOKUP(TRM!A9283,'TRM - TBM Crosswalk'!$A$2:'TRM - TBM Crosswalk'!$I$1008,7,FALSE))</f>
        <v/>
      </c>
      <c r="J8066" t="str">
        <f>IF(VLOOKUP(TRM!A9283,'TRM - TBM Crosswalk'!$A$2:'TRM - TBM Crosswalk'!$I$1008,8,FALSE)=0,"",VLOOKUP(TRM!A9283,'TRM - TBM Crosswalk'!$A$2:'TRM - TBM Crosswalk'!$I$1008,8,FALSE))</f>
        <v/>
      </c>
      <c r="K8066" t="str">
        <f>IF(VLOOKUP(TRM!A9283,'TRM - TBM Crosswalk'!$A$2:'TRM - TBM Crosswalk'!$I$1008,9,FALSE)=0,"",VLOOKUP(TRM!A9283,'TRM - TBM Crosswalk'!$A$2:'TRM - TBM Crosswalk'!$I$1008,9,FALSE))</f>
        <v/>
      </c>
    </row>
    <row r="8067" spans="1:11" x14ac:dyDescent="0.45">
      <c r="A8067" t="str">
        <f>TRM!A9284</f>
        <v>I01.004.401</v>
      </c>
      <c r="B8067" t="str">
        <f>TRM!B9284</f>
        <v>Human-Computer Interface</v>
      </c>
      <c r="C8067" t="str">
        <f>TRM!C9284</f>
        <v>HP System Event Utility | 1.4.1</v>
      </c>
      <c r="D8067">
        <f>TRM!D9284</f>
        <v>0</v>
      </c>
      <c r="E8067" t="str">
        <f>IF(VLOOKUP(TRM!A9284,'TRM - TBM Crosswalk'!$A$2:'TRM - TBM Crosswalk'!$I$1008,3,FALSE)="N/A","TBD","")</f>
        <v/>
      </c>
      <c r="F8067" t="str">
        <f>IF(VLOOKUP(TRM!A9284,'TRM - TBM Crosswalk'!$A$2:'TRM - TBM Crosswalk'!$I$1008,4,FALSE)=0,"",VLOOKUP(TRM!A9284,'TRM - TBM Crosswalk'!$A$2:'TRM - TBM Crosswalk'!$I$1008,4,FALSE))</f>
        <v/>
      </c>
      <c r="G8067" t="str">
        <f>IF(VLOOKUP(TRM!A9284,'TRM - TBM Crosswalk'!$A$2:'TRM - TBM Crosswalk'!$I$1008,5,FALSE)=0,"",VLOOKUP(TRM!A9284,'TRM - TBM Crosswalk'!$A$2:'TRM - TBM Crosswalk'!$I$1008,5,FALSE))</f>
        <v>End User</v>
      </c>
      <c r="H8067" t="str">
        <f>IF(VLOOKUP(TRM!A9284,'TRM - TBM Crosswalk'!$A$2:'TRM - TBM Crosswalk'!$I$1008,6,FALSE)=0,"",VLOOKUP(TRM!A9284,'TRM - TBM Crosswalk'!$A$2:'TRM - TBM Crosswalk'!$I$1008,6,FALSE))</f>
        <v>Workspace</v>
      </c>
      <c r="I8067" t="str">
        <f>IF(VLOOKUP(TRM!A9284,'TRM - TBM Crosswalk'!$A$2:'TRM - TBM Crosswalk'!$I$1008,7,FALSE)=0,"",VLOOKUP(TRM!A9284,'TRM - TBM Crosswalk'!$A$2:'TRM - TBM Crosswalk'!$I$1008,7,FALSE))</f>
        <v/>
      </c>
      <c r="J8067" t="str">
        <f>IF(VLOOKUP(TRM!A9284,'TRM - TBM Crosswalk'!$A$2:'TRM - TBM Crosswalk'!$I$1008,8,FALSE)=0,"",VLOOKUP(TRM!A9284,'TRM - TBM Crosswalk'!$A$2:'TRM - TBM Crosswalk'!$I$1008,8,FALSE))</f>
        <v/>
      </c>
      <c r="K8067" t="str">
        <f>IF(VLOOKUP(TRM!A9284,'TRM - TBM Crosswalk'!$A$2:'TRM - TBM Crosswalk'!$I$1008,9,FALSE)=0,"",VLOOKUP(TRM!A9284,'TRM - TBM Crosswalk'!$A$2:'TRM - TBM Crosswalk'!$I$1008,9,FALSE))</f>
        <v/>
      </c>
    </row>
    <row r="8068" spans="1:11" x14ac:dyDescent="0.45">
      <c r="A8068" t="str">
        <f>TRM!A10208</f>
        <v>Virus</v>
      </c>
      <c r="B8068" t="str">
        <f>TRM!B10208</f>
        <v>Virus</v>
      </c>
      <c r="C8068" t="str">
        <f>TRM!C10208</f>
        <v>DirectionsAce Internet Explorer Homepage and New Tab</v>
      </c>
      <c r="D8068">
        <f>TRM!D10208</f>
        <v>0</v>
      </c>
      <c r="E8068" t="str">
        <f>IF(VLOOKUP(TRM!A10208,'TRM - TBM Crosswalk'!$A$2:'TRM - TBM Crosswalk'!$I$1008,3,FALSE)="N/A","TBD","")</f>
        <v/>
      </c>
      <c r="F8068" t="str">
        <f>IF(VLOOKUP(TRM!A10208,'TRM - TBM Crosswalk'!$A$2:'TRM - TBM Crosswalk'!$I$1008,4,FALSE)=0,"",VLOOKUP(TRM!A10208,'TRM - TBM Crosswalk'!$A$2:'TRM - TBM Crosswalk'!$I$1008,4,FALSE))</f>
        <v/>
      </c>
      <c r="G8068" t="str">
        <f>IF(VLOOKUP(TRM!A10208,'TRM - TBM Crosswalk'!$A$2:'TRM - TBM Crosswalk'!$I$1008,5,FALSE)=0,"",VLOOKUP(TRM!A10208,'TRM - TBM Crosswalk'!$A$2:'TRM - TBM Crosswalk'!$I$1008,5,FALSE))</f>
        <v/>
      </c>
      <c r="H8068" t="str">
        <f>IF(VLOOKUP(TRM!A10208,'TRM - TBM Crosswalk'!$A$2:'TRM - TBM Crosswalk'!$I$1008,6,FALSE)=0,"",VLOOKUP(TRM!A10208,'TRM - TBM Crosswalk'!$A$2:'TRM - TBM Crosswalk'!$I$1008,6,FALSE))</f>
        <v/>
      </c>
      <c r="I8068" t="str">
        <f>IF(VLOOKUP(TRM!A10208,'TRM - TBM Crosswalk'!$A$2:'TRM - TBM Crosswalk'!$I$1008,7,FALSE)=0,"",VLOOKUP(TRM!A10208,'TRM - TBM Crosswalk'!$A$2:'TRM - TBM Crosswalk'!$I$1008,7,FALSE))</f>
        <v/>
      </c>
      <c r="J8068" t="str">
        <f>IF(VLOOKUP(TRM!A10208,'TRM - TBM Crosswalk'!$A$2:'TRM - TBM Crosswalk'!$I$1008,8,FALSE)=0,"",VLOOKUP(TRM!A10208,'TRM - TBM Crosswalk'!$A$2:'TRM - TBM Crosswalk'!$I$1008,8,FALSE))</f>
        <v/>
      </c>
      <c r="K8068" t="str">
        <f>IF(VLOOKUP(TRM!A10208,'TRM - TBM Crosswalk'!$A$2:'TRM - TBM Crosswalk'!$I$1008,9,FALSE)=0,"",VLOOKUP(TRM!A10208,'TRM - TBM Crosswalk'!$A$2:'TRM - TBM Crosswalk'!$I$1008,9,FALSE))</f>
        <v/>
      </c>
    </row>
    <row r="8069" spans="1:11" x14ac:dyDescent="0.45">
      <c r="A8069" t="str">
        <f>TRM!A10214</f>
        <v>Virus</v>
      </c>
      <c r="B8069" t="str">
        <f>TRM!B10214</f>
        <v>Virus</v>
      </c>
      <c r="C8069" t="str">
        <f>TRM!C10214</f>
        <v>GetFormsOnline Internet Explorer Homepage and New Tab</v>
      </c>
      <c r="D8069">
        <f>TRM!D10214</f>
        <v>0</v>
      </c>
      <c r="E8069" t="str">
        <f>IF(VLOOKUP(TRM!A10214,'TRM - TBM Crosswalk'!$A$2:'TRM - TBM Crosswalk'!$I$1008,3,FALSE)="N/A","TBD","")</f>
        <v/>
      </c>
      <c r="F8069" t="str">
        <f>IF(VLOOKUP(TRM!A10214,'TRM - TBM Crosswalk'!$A$2:'TRM - TBM Crosswalk'!$I$1008,4,FALSE)=0,"",VLOOKUP(TRM!A10214,'TRM - TBM Crosswalk'!$A$2:'TRM - TBM Crosswalk'!$I$1008,4,FALSE))</f>
        <v/>
      </c>
      <c r="G8069" t="str">
        <f>IF(VLOOKUP(TRM!A10214,'TRM - TBM Crosswalk'!$A$2:'TRM - TBM Crosswalk'!$I$1008,5,FALSE)=0,"",VLOOKUP(TRM!A10214,'TRM - TBM Crosswalk'!$A$2:'TRM - TBM Crosswalk'!$I$1008,5,FALSE))</f>
        <v/>
      </c>
      <c r="H8069" t="str">
        <f>IF(VLOOKUP(TRM!A10214,'TRM - TBM Crosswalk'!$A$2:'TRM - TBM Crosswalk'!$I$1008,6,FALSE)=0,"",VLOOKUP(TRM!A10214,'TRM - TBM Crosswalk'!$A$2:'TRM - TBM Crosswalk'!$I$1008,6,FALSE))</f>
        <v/>
      </c>
      <c r="I8069" t="str">
        <f>IF(VLOOKUP(TRM!A10214,'TRM - TBM Crosswalk'!$A$2:'TRM - TBM Crosswalk'!$I$1008,7,FALSE)=0,"",VLOOKUP(TRM!A10214,'TRM - TBM Crosswalk'!$A$2:'TRM - TBM Crosswalk'!$I$1008,7,FALSE))</f>
        <v/>
      </c>
      <c r="J8069" t="str">
        <f>IF(VLOOKUP(TRM!A10214,'TRM - TBM Crosswalk'!$A$2:'TRM - TBM Crosswalk'!$I$1008,8,FALSE)=0,"",VLOOKUP(TRM!A10214,'TRM - TBM Crosswalk'!$A$2:'TRM - TBM Crosswalk'!$I$1008,8,FALSE))</f>
        <v/>
      </c>
      <c r="K8069" t="str">
        <f>IF(VLOOKUP(TRM!A10214,'TRM - TBM Crosswalk'!$A$2:'TRM - TBM Crosswalk'!$I$1008,9,FALSE)=0,"",VLOOKUP(TRM!A10214,'TRM - TBM Crosswalk'!$A$2:'TRM - TBM Crosswalk'!$I$1008,9,FALSE))</f>
        <v/>
      </c>
    </row>
    <row r="8070" spans="1:11" x14ac:dyDescent="0.45">
      <c r="A8070" t="str">
        <f>TRM!A3082</f>
        <v>A02.023.260</v>
      </c>
      <c r="B8070" t="str">
        <f>TRM!B3082</f>
        <v>Document Imaging and OCR</v>
      </c>
      <c r="C8070" t="str">
        <f>TRM!C3082</f>
        <v>Scanner Central Admin Agent | 1.00.0038.5</v>
      </c>
      <c r="D8070">
        <f>TRM!D3082</f>
        <v>0</v>
      </c>
      <c r="E8070" t="str">
        <f>IF(VLOOKUP(TRM!A3082,'TRM - TBM Crosswalk'!$A$2:'TRM - TBM Crosswalk'!$I$1008,3,FALSE)="N/A","TBD","")</f>
        <v/>
      </c>
      <c r="F8070" t="str">
        <f>IF(VLOOKUP(TRM!A3082,'TRM - TBM Crosswalk'!$A$2:'TRM - TBM Crosswalk'!$I$1008,4,FALSE)=0,"",VLOOKUP(TRM!A3082,'TRM - TBM Crosswalk'!$A$2:'TRM - TBM Crosswalk'!$I$1008,4,FALSE))</f>
        <v/>
      </c>
      <c r="G8070" t="str">
        <f>IF(VLOOKUP(TRM!A3082,'TRM - TBM Crosswalk'!$A$2:'TRM - TBM Crosswalk'!$I$1008,5,FALSE)=0,"",VLOOKUP(TRM!A3082,'TRM - TBM Crosswalk'!$A$2:'TRM - TBM Crosswalk'!$I$1008,5,FALSE))</f>
        <v/>
      </c>
      <c r="H8070" t="str">
        <f>IF(VLOOKUP(TRM!A3082,'TRM - TBM Crosswalk'!$A$2:'TRM - TBM Crosswalk'!$I$1008,6,FALSE)=0,"",VLOOKUP(TRM!A3082,'TRM - TBM Crosswalk'!$A$2:'TRM - TBM Crosswalk'!$I$1008,6,FALSE))</f>
        <v/>
      </c>
      <c r="I8070" t="str">
        <f>IF(VLOOKUP(TRM!A3082,'TRM - TBM Crosswalk'!$A$2:'TRM - TBM Crosswalk'!$I$1008,7,FALSE)=0,"",VLOOKUP(TRM!A3082,'TRM - TBM Crosswalk'!$A$2:'TRM - TBM Crosswalk'!$I$1008,7,FALSE))</f>
        <v>Platform Services</v>
      </c>
      <c r="J8070" t="str">
        <f>IF(VLOOKUP(TRM!A3082,'TRM - TBM Crosswalk'!$A$2:'TRM - TBM Crosswalk'!$I$1008,8,FALSE)=0,"",VLOOKUP(TRM!A3082,'TRM - TBM Crosswalk'!$A$2:'TRM - TBM Crosswalk'!$I$1008,8,FALSE))</f>
        <v>Applications Services</v>
      </c>
      <c r="K8070" t="str">
        <f>IF(VLOOKUP(TRM!A3082,'TRM - TBM Crosswalk'!$A$2:'TRM - TBM Crosswalk'!$I$1008,9,FALSE)=0,"",VLOOKUP(TRM!A3082,'TRM - TBM Crosswalk'!$A$2:'TRM - TBM Crosswalk'!$I$1008,9,FALSE))</f>
        <v>Content Management</v>
      </c>
    </row>
    <row r="8071" spans="1:11" x14ac:dyDescent="0.45">
      <c r="A8071" t="str">
        <f>TRM!A3437</f>
        <v>A02.024.385</v>
      </c>
      <c r="B8071" t="str">
        <f>TRM!B3437</f>
        <v>Geospatial Data Analysis</v>
      </c>
      <c r="C8071" t="str">
        <f>TRM!C3437</f>
        <v>ArcGIS Pro Help | 2.3.15769</v>
      </c>
      <c r="D8071">
        <f>TRM!D3437</f>
        <v>0</v>
      </c>
      <c r="E8071" t="str">
        <f>IF(VLOOKUP(TRM!A3437,'TRM - TBM Crosswalk'!$A$2:'TRM - TBM Crosswalk'!$I$1008,3,FALSE)="N/A","TBD","")</f>
        <v>TBD</v>
      </c>
      <c r="F8071" t="str">
        <f>IF(VLOOKUP(TRM!A3437,'TRM - TBM Crosswalk'!$A$2:'TRM - TBM Crosswalk'!$I$1008,4,FALSE)=0,"",VLOOKUP(TRM!A3437,'TRM - TBM Crosswalk'!$A$2:'TRM - TBM Crosswalk'!$I$1008,4,FALSE))</f>
        <v/>
      </c>
      <c r="G8071" t="str">
        <f>IF(VLOOKUP(TRM!A3437,'TRM - TBM Crosswalk'!$A$2:'TRM - TBM Crosswalk'!$I$1008,5,FALSE)=0,"",VLOOKUP(TRM!A3437,'TRM - TBM Crosswalk'!$A$2:'TRM - TBM Crosswalk'!$I$1008,5,FALSE))</f>
        <v/>
      </c>
      <c r="H8071" t="str">
        <f>IF(VLOOKUP(TRM!A3437,'TRM - TBM Crosswalk'!$A$2:'TRM - TBM Crosswalk'!$I$1008,6,FALSE)=0,"",VLOOKUP(TRM!A3437,'TRM - TBM Crosswalk'!$A$2:'TRM - TBM Crosswalk'!$I$1008,6,FALSE))</f>
        <v/>
      </c>
      <c r="I8071" t="str">
        <f>IF(VLOOKUP(TRM!A3437,'TRM - TBM Crosswalk'!$A$2:'TRM - TBM Crosswalk'!$I$1008,7,FALSE)=0,"",VLOOKUP(TRM!A3437,'TRM - TBM Crosswalk'!$A$2:'TRM - TBM Crosswalk'!$I$1008,7,FALSE))</f>
        <v/>
      </c>
      <c r="J8071" t="str">
        <f>IF(VLOOKUP(TRM!A3437,'TRM - TBM Crosswalk'!$A$2:'TRM - TBM Crosswalk'!$I$1008,8,FALSE)=0,"",VLOOKUP(TRM!A3437,'TRM - TBM Crosswalk'!$A$2:'TRM - TBM Crosswalk'!$I$1008,8,FALSE))</f>
        <v/>
      </c>
      <c r="K8071" t="str">
        <f>IF(VLOOKUP(TRM!A3437,'TRM - TBM Crosswalk'!$A$2:'TRM - TBM Crosswalk'!$I$1008,9,FALSE)=0,"",VLOOKUP(TRM!A3437,'TRM - TBM Crosswalk'!$A$2:'TRM - TBM Crosswalk'!$I$1008,9,FALSE))</f>
        <v/>
      </c>
    </row>
    <row r="8072" spans="1:11" x14ac:dyDescent="0.45">
      <c r="A8072" t="str">
        <f>TRM!A3438</f>
        <v>A02.024.385</v>
      </c>
      <c r="B8072" t="str">
        <f>TRM!B3438</f>
        <v>Geospatial Data Analysis</v>
      </c>
      <c r="C8072" t="str">
        <f>TRM!C3438</f>
        <v>ArcGIS Pro Help | 2.4.19948</v>
      </c>
      <c r="D8072">
        <f>TRM!D3438</f>
        <v>0</v>
      </c>
      <c r="E8072" t="str">
        <f>IF(VLOOKUP(TRM!A3438,'TRM - TBM Crosswalk'!$A$2:'TRM - TBM Crosswalk'!$I$1008,3,FALSE)="N/A","TBD","")</f>
        <v>TBD</v>
      </c>
      <c r="F8072" t="str">
        <f>IF(VLOOKUP(TRM!A3438,'TRM - TBM Crosswalk'!$A$2:'TRM - TBM Crosswalk'!$I$1008,4,FALSE)=0,"",VLOOKUP(TRM!A3438,'TRM - TBM Crosswalk'!$A$2:'TRM - TBM Crosswalk'!$I$1008,4,FALSE))</f>
        <v/>
      </c>
      <c r="G8072" t="str">
        <f>IF(VLOOKUP(TRM!A3438,'TRM - TBM Crosswalk'!$A$2:'TRM - TBM Crosswalk'!$I$1008,5,FALSE)=0,"",VLOOKUP(TRM!A3438,'TRM - TBM Crosswalk'!$A$2:'TRM - TBM Crosswalk'!$I$1008,5,FALSE))</f>
        <v/>
      </c>
      <c r="H8072" t="str">
        <f>IF(VLOOKUP(TRM!A3438,'TRM - TBM Crosswalk'!$A$2:'TRM - TBM Crosswalk'!$I$1008,6,FALSE)=0,"",VLOOKUP(TRM!A3438,'TRM - TBM Crosswalk'!$A$2:'TRM - TBM Crosswalk'!$I$1008,6,FALSE))</f>
        <v/>
      </c>
      <c r="I8072" t="str">
        <f>IF(VLOOKUP(TRM!A3438,'TRM - TBM Crosswalk'!$A$2:'TRM - TBM Crosswalk'!$I$1008,7,FALSE)=0,"",VLOOKUP(TRM!A3438,'TRM - TBM Crosswalk'!$A$2:'TRM - TBM Crosswalk'!$I$1008,7,FALSE))</f>
        <v/>
      </c>
      <c r="J8072" t="str">
        <f>IF(VLOOKUP(TRM!A3438,'TRM - TBM Crosswalk'!$A$2:'TRM - TBM Crosswalk'!$I$1008,8,FALSE)=0,"",VLOOKUP(TRM!A3438,'TRM - TBM Crosswalk'!$A$2:'TRM - TBM Crosswalk'!$I$1008,8,FALSE))</f>
        <v/>
      </c>
      <c r="K8072" t="str">
        <f>IF(VLOOKUP(TRM!A3438,'TRM - TBM Crosswalk'!$A$2:'TRM - TBM Crosswalk'!$I$1008,9,FALSE)=0,"",VLOOKUP(TRM!A3438,'TRM - TBM Crosswalk'!$A$2:'TRM - TBM Crosswalk'!$I$1008,9,FALSE))</f>
        <v/>
      </c>
    </row>
    <row r="8073" spans="1:11" x14ac:dyDescent="0.45">
      <c r="A8073" t="str">
        <f>TRM!A3439</f>
        <v>A02.024.385</v>
      </c>
      <c r="B8073" t="str">
        <f>TRM!B3439</f>
        <v>Geospatial Data Analysis</v>
      </c>
      <c r="C8073" t="str">
        <f>TRM!C3439</f>
        <v>ArcGIS Pro Help | 2.5.22081</v>
      </c>
      <c r="D8073">
        <f>TRM!D3439</f>
        <v>0</v>
      </c>
      <c r="E8073" t="str">
        <f>IF(VLOOKUP(TRM!A3439,'TRM - TBM Crosswalk'!$A$2:'TRM - TBM Crosswalk'!$I$1008,3,FALSE)="N/A","TBD","")</f>
        <v>TBD</v>
      </c>
      <c r="F8073" t="str">
        <f>IF(VLOOKUP(TRM!A3439,'TRM - TBM Crosswalk'!$A$2:'TRM - TBM Crosswalk'!$I$1008,4,FALSE)=0,"",VLOOKUP(TRM!A3439,'TRM - TBM Crosswalk'!$A$2:'TRM - TBM Crosswalk'!$I$1008,4,FALSE))</f>
        <v/>
      </c>
      <c r="G8073" t="str">
        <f>IF(VLOOKUP(TRM!A3439,'TRM - TBM Crosswalk'!$A$2:'TRM - TBM Crosswalk'!$I$1008,5,FALSE)=0,"",VLOOKUP(TRM!A3439,'TRM - TBM Crosswalk'!$A$2:'TRM - TBM Crosswalk'!$I$1008,5,FALSE))</f>
        <v/>
      </c>
      <c r="H8073" t="str">
        <f>IF(VLOOKUP(TRM!A3439,'TRM - TBM Crosswalk'!$A$2:'TRM - TBM Crosswalk'!$I$1008,6,FALSE)=0,"",VLOOKUP(TRM!A3439,'TRM - TBM Crosswalk'!$A$2:'TRM - TBM Crosswalk'!$I$1008,6,FALSE))</f>
        <v/>
      </c>
      <c r="I8073" t="str">
        <f>IF(VLOOKUP(TRM!A3439,'TRM - TBM Crosswalk'!$A$2:'TRM - TBM Crosswalk'!$I$1008,7,FALSE)=0,"",VLOOKUP(TRM!A3439,'TRM - TBM Crosswalk'!$A$2:'TRM - TBM Crosswalk'!$I$1008,7,FALSE))</f>
        <v/>
      </c>
      <c r="J8073" t="str">
        <f>IF(VLOOKUP(TRM!A3439,'TRM - TBM Crosswalk'!$A$2:'TRM - TBM Crosswalk'!$I$1008,8,FALSE)=0,"",VLOOKUP(TRM!A3439,'TRM - TBM Crosswalk'!$A$2:'TRM - TBM Crosswalk'!$I$1008,8,FALSE))</f>
        <v/>
      </c>
      <c r="K8073" t="str">
        <f>IF(VLOOKUP(TRM!A3439,'TRM - TBM Crosswalk'!$A$2:'TRM - TBM Crosswalk'!$I$1008,9,FALSE)=0,"",VLOOKUP(TRM!A3439,'TRM - TBM Crosswalk'!$A$2:'TRM - TBM Crosswalk'!$I$1008,9,FALSE))</f>
        <v/>
      </c>
    </row>
    <row r="8074" spans="1:11" x14ac:dyDescent="0.45">
      <c r="A8074" t="str">
        <f>TRM!A3440</f>
        <v>A02.024.385</v>
      </c>
      <c r="B8074" t="str">
        <f>TRM!B3440</f>
        <v>Geospatial Data Analysis</v>
      </c>
      <c r="C8074" t="str">
        <f>TRM!C3440</f>
        <v>ArcGIS Pro Licensing Service | 1.4.7191</v>
      </c>
      <c r="D8074">
        <f>TRM!D3440</f>
        <v>0</v>
      </c>
      <c r="E8074" t="str">
        <f>IF(VLOOKUP(TRM!A3440,'TRM - TBM Crosswalk'!$A$2:'TRM - TBM Crosswalk'!$I$1008,3,FALSE)="N/A","TBD","")</f>
        <v>TBD</v>
      </c>
      <c r="F8074" t="str">
        <f>IF(VLOOKUP(TRM!A3440,'TRM - TBM Crosswalk'!$A$2:'TRM - TBM Crosswalk'!$I$1008,4,FALSE)=0,"",VLOOKUP(TRM!A3440,'TRM - TBM Crosswalk'!$A$2:'TRM - TBM Crosswalk'!$I$1008,4,FALSE))</f>
        <v/>
      </c>
      <c r="G8074" t="str">
        <f>IF(VLOOKUP(TRM!A3440,'TRM - TBM Crosswalk'!$A$2:'TRM - TBM Crosswalk'!$I$1008,5,FALSE)=0,"",VLOOKUP(TRM!A3440,'TRM - TBM Crosswalk'!$A$2:'TRM - TBM Crosswalk'!$I$1008,5,FALSE))</f>
        <v/>
      </c>
      <c r="H8074" t="str">
        <f>IF(VLOOKUP(TRM!A3440,'TRM - TBM Crosswalk'!$A$2:'TRM - TBM Crosswalk'!$I$1008,6,FALSE)=0,"",VLOOKUP(TRM!A3440,'TRM - TBM Crosswalk'!$A$2:'TRM - TBM Crosswalk'!$I$1008,6,FALSE))</f>
        <v/>
      </c>
      <c r="I8074" t="str">
        <f>IF(VLOOKUP(TRM!A3440,'TRM - TBM Crosswalk'!$A$2:'TRM - TBM Crosswalk'!$I$1008,7,FALSE)=0,"",VLOOKUP(TRM!A3440,'TRM - TBM Crosswalk'!$A$2:'TRM - TBM Crosswalk'!$I$1008,7,FALSE))</f>
        <v/>
      </c>
      <c r="J8074" t="str">
        <f>IF(VLOOKUP(TRM!A3440,'TRM - TBM Crosswalk'!$A$2:'TRM - TBM Crosswalk'!$I$1008,8,FALSE)=0,"",VLOOKUP(TRM!A3440,'TRM - TBM Crosswalk'!$A$2:'TRM - TBM Crosswalk'!$I$1008,8,FALSE))</f>
        <v/>
      </c>
      <c r="K8074" t="str">
        <f>IF(VLOOKUP(TRM!A3440,'TRM - TBM Crosswalk'!$A$2:'TRM - TBM Crosswalk'!$I$1008,9,FALSE)=0,"",VLOOKUP(TRM!A3440,'TRM - TBM Crosswalk'!$A$2:'TRM - TBM Crosswalk'!$I$1008,9,FALSE))</f>
        <v/>
      </c>
    </row>
    <row r="8075" spans="1:11" x14ac:dyDescent="0.45">
      <c r="A8075" t="str">
        <f>TRM!A3441</f>
        <v>A02.024.385</v>
      </c>
      <c r="B8075" t="str">
        <f>TRM!B3441</f>
        <v>Geospatial Data Analysis</v>
      </c>
      <c r="C8075" t="str">
        <f>TRM!C3441</f>
        <v>ArcGIS Server 10.6.1 | 10.6.9270</v>
      </c>
      <c r="D8075">
        <f>TRM!D3441</f>
        <v>0</v>
      </c>
      <c r="E8075" t="str">
        <f>IF(VLOOKUP(TRM!A3441,'TRM - TBM Crosswalk'!$A$2:'TRM - TBM Crosswalk'!$I$1008,3,FALSE)="N/A","TBD","")</f>
        <v>TBD</v>
      </c>
      <c r="F8075" t="str">
        <f>IF(VLOOKUP(TRM!A3441,'TRM - TBM Crosswalk'!$A$2:'TRM - TBM Crosswalk'!$I$1008,4,FALSE)=0,"",VLOOKUP(TRM!A3441,'TRM - TBM Crosswalk'!$A$2:'TRM - TBM Crosswalk'!$I$1008,4,FALSE))</f>
        <v/>
      </c>
      <c r="G8075" t="str">
        <f>IF(VLOOKUP(TRM!A3441,'TRM - TBM Crosswalk'!$A$2:'TRM - TBM Crosswalk'!$I$1008,5,FALSE)=0,"",VLOOKUP(TRM!A3441,'TRM - TBM Crosswalk'!$A$2:'TRM - TBM Crosswalk'!$I$1008,5,FALSE))</f>
        <v/>
      </c>
      <c r="H8075" t="str">
        <f>IF(VLOOKUP(TRM!A3441,'TRM - TBM Crosswalk'!$A$2:'TRM - TBM Crosswalk'!$I$1008,6,FALSE)=0,"",VLOOKUP(TRM!A3441,'TRM - TBM Crosswalk'!$A$2:'TRM - TBM Crosswalk'!$I$1008,6,FALSE))</f>
        <v/>
      </c>
      <c r="I8075" t="str">
        <f>IF(VLOOKUP(TRM!A3441,'TRM - TBM Crosswalk'!$A$2:'TRM - TBM Crosswalk'!$I$1008,7,FALSE)=0,"",VLOOKUP(TRM!A3441,'TRM - TBM Crosswalk'!$A$2:'TRM - TBM Crosswalk'!$I$1008,7,FALSE))</f>
        <v/>
      </c>
      <c r="J8075" t="str">
        <f>IF(VLOOKUP(TRM!A3441,'TRM - TBM Crosswalk'!$A$2:'TRM - TBM Crosswalk'!$I$1008,8,FALSE)=0,"",VLOOKUP(TRM!A3441,'TRM - TBM Crosswalk'!$A$2:'TRM - TBM Crosswalk'!$I$1008,8,FALSE))</f>
        <v/>
      </c>
      <c r="K8075" t="str">
        <f>IF(VLOOKUP(TRM!A3441,'TRM - TBM Crosswalk'!$A$2:'TRM - TBM Crosswalk'!$I$1008,9,FALSE)=0,"",VLOOKUP(TRM!A3441,'TRM - TBM Crosswalk'!$A$2:'TRM - TBM Crosswalk'!$I$1008,9,FALSE))</f>
        <v/>
      </c>
    </row>
    <row r="8076" spans="1:11" x14ac:dyDescent="0.45">
      <c r="A8076" t="str">
        <f>TRM!A3442</f>
        <v>A02.024.385</v>
      </c>
      <c r="B8076" t="str">
        <f>TRM!B3442</f>
        <v>Geospatial Data Analysis</v>
      </c>
      <c r="C8076" t="str">
        <f>TRM!C3442</f>
        <v>ArcGIS Server 10.7.1 | 10.7.11595</v>
      </c>
      <c r="D8076">
        <f>TRM!D3442</f>
        <v>0</v>
      </c>
      <c r="E8076" t="str">
        <f>IF(VLOOKUP(TRM!A3442,'TRM - TBM Crosswalk'!$A$2:'TRM - TBM Crosswalk'!$I$1008,3,FALSE)="N/A","TBD","")</f>
        <v>TBD</v>
      </c>
      <c r="F8076" t="str">
        <f>IF(VLOOKUP(TRM!A3442,'TRM - TBM Crosswalk'!$A$2:'TRM - TBM Crosswalk'!$I$1008,4,FALSE)=0,"",VLOOKUP(TRM!A3442,'TRM - TBM Crosswalk'!$A$2:'TRM - TBM Crosswalk'!$I$1008,4,FALSE))</f>
        <v/>
      </c>
      <c r="G8076" t="str">
        <f>IF(VLOOKUP(TRM!A3442,'TRM - TBM Crosswalk'!$A$2:'TRM - TBM Crosswalk'!$I$1008,5,FALSE)=0,"",VLOOKUP(TRM!A3442,'TRM - TBM Crosswalk'!$A$2:'TRM - TBM Crosswalk'!$I$1008,5,FALSE))</f>
        <v/>
      </c>
      <c r="H8076" t="str">
        <f>IF(VLOOKUP(TRM!A3442,'TRM - TBM Crosswalk'!$A$2:'TRM - TBM Crosswalk'!$I$1008,6,FALSE)=0,"",VLOOKUP(TRM!A3442,'TRM - TBM Crosswalk'!$A$2:'TRM - TBM Crosswalk'!$I$1008,6,FALSE))</f>
        <v/>
      </c>
      <c r="I8076" t="str">
        <f>IF(VLOOKUP(TRM!A3442,'TRM - TBM Crosswalk'!$A$2:'TRM - TBM Crosswalk'!$I$1008,7,FALSE)=0,"",VLOOKUP(TRM!A3442,'TRM - TBM Crosswalk'!$A$2:'TRM - TBM Crosswalk'!$I$1008,7,FALSE))</f>
        <v/>
      </c>
      <c r="J8076" t="str">
        <f>IF(VLOOKUP(TRM!A3442,'TRM - TBM Crosswalk'!$A$2:'TRM - TBM Crosswalk'!$I$1008,8,FALSE)=0,"",VLOOKUP(TRM!A3442,'TRM - TBM Crosswalk'!$A$2:'TRM - TBM Crosswalk'!$I$1008,8,FALSE))</f>
        <v/>
      </c>
      <c r="K8076" t="str">
        <f>IF(VLOOKUP(TRM!A3442,'TRM - TBM Crosswalk'!$A$2:'TRM - TBM Crosswalk'!$I$1008,9,FALSE)=0,"",VLOOKUP(TRM!A3442,'TRM - TBM Crosswalk'!$A$2:'TRM - TBM Crosswalk'!$I$1008,9,FALSE))</f>
        <v/>
      </c>
    </row>
    <row r="8077" spans="1:11" x14ac:dyDescent="0.45">
      <c r="A8077" t="str">
        <f>TRM!A3443</f>
        <v>A02.024.385</v>
      </c>
      <c r="B8077" t="str">
        <f>TRM!B3443</f>
        <v>Geospatial Data Analysis</v>
      </c>
      <c r="C8077" t="str">
        <f>TRM!C3443</f>
        <v>ArcGIS VBA Compatibility | 10.2.3497</v>
      </c>
      <c r="D8077">
        <f>TRM!D3443</f>
        <v>0</v>
      </c>
      <c r="E8077" t="str">
        <f>IF(VLOOKUP(TRM!A3443,'TRM - TBM Crosswalk'!$A$2:'TRM - TBM Crosswalk'!$I$1008,3,FALSE)="N/A","TBD","")</f>
        <v>TBD</v>
      </c>
      <c r="F8077" t="str">
        <f>IF(VLOOKUP(TRM!A3443,'TRM - TBM Crosswalk'!$A$2:'TRM - TBM Crosswalk'!$I$1008,4,FALSE)=0,"",VLOOKUP(TRM!A3443,'TRM - TBM Crosswalk'!$A$2:'TRM - TBM Crosswalk'!$I$1008,4,FALSE))</f>
        <v/>
      </c>
      <c r="G8077" t="str">
        <f>IF(VLOOKUP(TRM!A3443,'TRM - TBM Crosswalk'!$A$2:'TRM - TBM Crosswalk'!$I$1008,5,FALSE)=0,"",VLOOKUP(TRM!A3443,'TRM - TBM Crosswalk'!$A$2:'TRM - TBM Crosswalk'!$I$1008,5,FALSE))</f>
        <v/>
      </c>
      <c r="H8077" t="str">
        <f>IF(VLOOKUP(TRM!A3443,'TRM - TBM Crosswalk'!$A$2:'TRM - TBM Crosswalk'!$I$1008,6,FALSE)=0,"",VLOOKUP(TRM!A3443,'TRM - TBM Crosswalk'!$A$2:'TRM - TBM Crosswalk'!$I$1008,6,FALSE))</f>
        <v/>
      </c>
      <c r="I8077" t="str">
        <f>IF(VLOOKUP(TRM!A3443,'TRM - TBM Crosswalk'!$A$2:'TRM - TBM Crosswalk'!$I$1008,7,FALSE)=0,"",VLOOKUP(TRM!A3443,'TRM - TBM Crosswalk'!$A$2:'TRM - TBM Crosswalk'!$I$1008,7,FALSE))</f>
        <v/>
      </c>
      <c r="J8077" t="str">
        <f>IF(VLOOKUP(TRM!A3443,'TRM - TBM Crosswalk'!$A$2:'TRM - TBM Crosswalk'!$I$1008,8,FALSE)=0,"",VLOOKUP(TRM!A3443,'TRM - TBM Crosswalk'!$A$2:'TRM - TBM Crosswalk'!$I$1008,8,FALSE))</f>
        <v/>
      </c>
      <c r="K8077" t="str">
        <f>IF(VLOOKUP(TRM!A3443,'TRM - TBM Crosswalk'!$A$2:'TRM - TBM Crosswalk'!$I$1008,9,FALSE)=0,"",VLOOKUP(TRM!A3443,'TRM - TBM Crosswalk'!$A$2:'TRM - TBM Crosswalk'!$I$1008,9,FALSE))</f>
        <v/>
      </c>
    </row>
    <row r="8078" spans="1:11" x14ac:dyDescent="0.45">
      <c r="A8078" t="str">
        <f>TRM!A3444</f>
        <v>A02.024.385</v>
      </c>
      <c r="B8078" t="str">
        <f>TRM!B3444</f>
        <v>Geospatial Data Analysis</v>
      </c>
      <c r="C8078" t="str">
        <f>TRM!C3444</f>
        <v>ArcGIS Viewer 3.3 for Silverlight | 3.3.0.0</v>
      </c>
      <c r="D8078">
        <f>TRM!D3444</f>
        <v>0</v>
      </c>
      <c r="E8078" t="str">
        <f>IF(VLOOKUP(TRM!A3444,'TRM - TBM Crosswalk'!$A$2:'TRM - TBM Crosswalk'!$I$1008,3,FALSE)="N/A","TBD","")</f>
        <v>TBD</v>
      </c>
      <c r="F8078" t="str">
        <f>IF(VLOOKUP(TRM!A3444,'TRM - TBM Crosswalk'!$A$2:'TRM - TBM Crosswalk'!$I$1008,4,FALSE)=0,"",VLOOKUP(TRM!A3444,'TRM - TBM Crosswalk'!$A$2:'TRM - TBM Crosswalk'!$I$1008,4,FALSE))</f>
        <v/>
      </c>
      <c r="G8078" t="str">
        <f>IF(VLOOKUP(TRM!A3444,'TRM - TBM Crosswalk'!$A$2:'TRM - TBM Crosswalk'!$I$1008,5,FALSE)=0,"",VLOOKUP(TRM!A3444,'TRM - TBM Crosswalk'!$A$2:'TRM - TBM Crosswalk'!$I$1008,5,FALSE))</f>
        <v/>
      </c>
      <c r="H8078" t="str">
        <f>IF(VLOOKUP(TRM!A3444,'TRM - TBM Crosswalk'!$A$2:'TRM - TBM Crosswalk'!$I$1008,6,FALSE)=0,"",VLOOKUP(TRM!A3444,'TRM - TBM Crosswalk'!$A$2:'TRM - TBM Crosswalk'!$I$1008,6,FALSE))</f>
        <v/>
      </c>
      <c r="I8078" t="str">
        <f>IF(VLOOKUP(TRM!A3444,'TRM - TBM Crosswalk'!$A$2:'TRM - TBM Crosswalk'!$I$1008,7,FALSE)=0,"",VLOOKUP(TRM!A3444,'TRM - TBM Crosswalk'!$A$2:'TRM - TBM Crosswalk'!$I$1008,7,FALSE))</f>
        <v/>
      </c>
      <c r="J8078" t="str">
        <f>IF(VLOOKUP(TRM!A3444,'TRM - TBM Crosswalk'!$A$2:'TRM - TBM Crosswalk'!$I$1008,8,FALSE)=0,"",VLOOKUP(TRM!A3444,'TRM - TBM Crosswalk'!$A$2:'TRM - TBM Crosswalk'!$I$1008,8,FALSE))</f>
        <v/>
      </c>
      <c r="K8078" t="str">
        <f>IF(VLOOKUP(TRM!A3444,'TRM - TBM Crosswalk'!$A$2:'TRM - TBM Crosswalk'!$I$1008,9,FALSE)=0,"",VLOOKUP(TRM!A3444,'TRM - TBM Crosswalk'!$A$2:'TRM - TBM Crosswalk'!$I$1008,9,FALSE))</f>
        <v/>
      </c>
    </row>
    <row r="8079" spans="1:11" x14ac:dyDescent="0.45">
      <c r="A8079" t="str">
        <f>TRM!A3445</f>
        <v>A02.024.385</v>
      </c>
      <c r="B8079" t="str">
        <f>TRM!B3445</f>
        <v>Geospatial Data Analysis</v>
      </c>
      <c r="C8079" t="str">
        <f>TRM!C3445</f>
        <v>ArcGIS Web Adaptor (IIS) 10.6.1 - akarcgis | 10.6.9270</v>
      </c>
      <c r="D8079">
        <f>TRM!D3445</f>
        <v>0</v>
      </c>
      <c r="E8079" t="str">
        <f>IF(VLOOKUP(TRM!A3445,'TRM - TBM Crosswalk'!$A$2:'TRM - TBM Crosswalk'!$I$1008,3,FALSE)="N/A","TBD","")</f>
        <v>TBD</v>
      </c>
      <c r="F8079" t="str">
        <f>IF(VLOOKUP(TRM!A3445,'TRM - TBM Crosswalk'!$A$2:'TRM - TBM Crosswalk'!$I$1008,4,FALSE)=0,"",VLOOKUP(TRM!A3445,'TRM - TBM Crosswalk'!$A$2:'TRM - TBM Crosswalk'!$I$1008,4,FALSE))</f>
        <v/>
      </c>
      <c r="G8079" t="str">
        <f>IF(VLOOKUP(TRM!A3445,'TRM - TBM Crosswalk'!$A$2:'TRM - TBM Crosswalk'!$I$1008,5,FALSE)=0,"",VLOOKUP(TRM!A3445,'TRM - TBM Crosswalk'!$A$2:'TRM - TBM Crosswalk'!$I$1008,5,FALSE))</f>
        <v/>
      </c>
      <c r="H8079" t="str">
        <f>IF(VLOOKUP(TRM!A3445,'TRM - TBM Crosswalk'!$A$2:'TRM - TBM Crosswalk'!$I$1008,6,FALSE)=0,"",VLOOKUP(TRM!A3445,'TRM - TBM Crosswalk'!$A$2:'TRM - TBM Crosswalk'!$I$1008,6,FALSE))</f>
        <v/>
      </c>
      <c r="I8079" t="str">
        <f>IF(VLOOKUP(TRM!A3445,'TRM - TBM Crosswalk'!$A$2:'TRM - TBM Crosswalk'!$I$1008,7,FALSE)=0,"",VLOOKUP(TRM!A3445,'TRM - TBM Crosswalk'!$A$2:'TRM - TBM Crosswalk'!$I$1008,7,FALSE))</f>
        <v/>
      </c>
      <c r="J8079" t="str">
        <f>IF(VLOOKUP(TRM!A3445,'TRM - TBM Crosswalk'!$A$2:'TRM - TBM Crosswalk'!$I$1008,8,FALSE)=0,"",VLOOKUP(TRM!A3445,'TRM - TBM Crosswalk'!$A$2:'TRM - TBM Crosswalk'!$I$1008,8,FALSE))</f>
        <v/>
      </c>
      <c r="K8079" t="str">
        <f>IF(VLOOKUP(TRM!A3445,'TRM - TBM Crosswalk'!$A$2:'TRM - TBM Crosswalk'!$I$1008,9,FALSE)=0,"",VLOOKUP(TRM!A3445,'TRM - TBM Crosswalk'!$A$2:'TRM - TBM Crosswalk'!$I$1008,9,FALSE))</f>
        <v/>
      </c>
    </row>
    <row r="8080" spans="1:11" x14ac:dyDescent="0.45">
      <c r="A8080" t="str">
        <f>TRM!A3446</f>
        <v>A02.024.385</v>
      </c>
      <c r="B8080" t="str">
        <f>TRM!B3446</f>
        <v>Geospatial Data Analysis</v>
      </c>
      <c r="C8080" t="str">
        <f>TRM!C3446</f>
        <v>ArcGIS Web Adaptor (IIS) 10.6.1 - akarcgisauth (443) | 10.6.9270</v>
      </c>
      <c r="D8080">
        <f>TRM!D3446</f>
        <v>0</v>
      </c>
      <c r="E8080" t="str">
        <f>IF(VLOOKUP(TRM!A3446,'TRM - TBM Crosswalk'!$A$2:'TRM - TBM Crosswalk'!$I$1008,3,FALSE)="N/A","TBD","")</f>
        <v>TBD</v>
      </c>
      <c r="F8080" t="str">
        <f>IF(VLOOKUP(TRM!A3446,'TRM - TBM Crosswalk'!$A$2:'TRM - TBM Crosswalk'!$I$1008,4,FALSE)=0,"",VLOOKUP(TRM!A3446,'TRM - TBM Crosswalk'!$A$2:'TRM - TBM Crosswalk'!$I$1008,4,FALSE))</f>
        <v/>
      </c>
      <c r="G8080" t="str">
        <f>IF(VLOOKUP(TRM!A3446,'TRM - TBM Crosswalk'!$A$2:'TRM - TBM Crosswalk'!$I$1008,5,FALSE)=0,"",VLOOKUP(TRM!A3446,'TRM - TBM Crosswalk'!$A$2:'TRM - TBM Crosswalk'!$I$1008,5,FALSE))</f>
        <v/>
      </c>
      <c r="H8080" t="str">
        <f>IF(VLOOKUP(TRM!A3446,'TRM - TBM Crosswalk'!$A$2:'TRM - TBM Crosswalk'!$I$1008,6,FALSE)=0,"",VLOOKUP(TRM!A3446,'TRM - TBM Crosswalk'!$A$2:'TRM - TBM Crosswalk'!$I$1008,6,FALSE))</f>
        <v/>
      </c>
      <c r="I8080" t="str">
        <f>IF(VLOOKUP(TRM!A3446,'TRM - TBM Crosswalk'!$A$2:'TRM - TBM Crosswalk'!$I$1008,7,FALSE)=0,"",VLOOKUP(TRM!A3446,'TRM - TBM Crosswalk'!$A$2:'TRM - TBM Crosswalk'!$I$1008,7,FALSE))</f>
        <v/>
      </c>
      <c r="J8080" t="str">
        <f>IF(VLOOKUP(TRM!A3446,'TRM - TBM Crosswalk'!$A$2:'TRM - TBM Crosswalk'!$I$1008,8,FALSE)=0,"",VLOOKUP(TRM!A3446,'TRM - TBM Crosswalk'!$A$2:'TRM - TBM Crosswalk'!$I$1008,8,FALSE))</f>
        <v/>
      </c>
      <c r="K8080" t="str">
        <f>IF(VLOOKUP(TRM!A3446,'TRM - TBM Crosswalk'!$A$2:'TRM - TBM Crosswalk'!$I$1008,9,FALSE)=0,"",VLOOKUP(TRM!A3446,'TRM - TBM Crosswalk'!$A$2:'TRM - TBM Crosswalk'!$I$1008,9,FALSE))</f>
        <v/>
      </c>
    </row>
    <row r="8081" spans="1:11" x14ac:dyDescent="0.45">
      <c r="A8081" t="str">
        <f>TRM!A3447</f>
        <v>A02.024.385</v>
      </c>
      <c r="B8081" t="str">
        <f>TRM!B3447</f>
        <v>Geospatial Data Analysis</v>
      </c>
      <c r="C8081" t="str">
        <f>TRM!C3447</f>
        <v>ArcGIS Web Adaptor (IIS) 10.6.1 - akarcgispub (443) | 10.6.9270</v>
      </c>
      <c r="D8081">
        <f>TRM!D3447</f>
        <v>0</v>
      </c>
      <c r="E8081" t="str">
        <f>IF(VLOOKUP(TRM!A3447,'TRM - TBM Crosswalk'!$A$2:'TRM - TBM Crosswalk'!$I$1008,3,FALSE)="N/A","TBD","")</f>
        <v>TBD</v>
      </c>
      <c r="F8081" t="str">
        <f>IF(VLOOKUP(TRM!A3447,'TRM - TBM Crosswalk'!$A$2:'TRM - TBM Crosswalk'!$I$1008,4,FALSE)=0,"",VLOOKUP(TRM!A3447,'TRM - TBM Crosswalk'!$A$2:'TRM - TBM Crosswalk'!$I$1008,4,FALSE))</f>
        <v/>
      </c>
      <c r="G8081" t="str">
        <f>IF(VLOOKUP(TRM!A3447,'TRM - TBM Crosswalk'!$A$2:'TRM - TBM Crosswalk'!$I$1008,5,FALSE)=0,"",VLOOKUP(TRM!A3447,'TRM - TBM Crosswalk'!$A$2:'TRM - TBM Crosswalk'!$I$1008,5,FALSE))</f>
        <v/>
      </c>
      <c r="H8081" t="str">
        <f>IF(VLOOKUP(TRM!A3447,'TRM - TBM Crosswalk'!$A$2:'TRM - TBM Crosswalk'!$I$1008,6,FALSE)=0,"",VLOOKUP(TRM!A3447,'TRM - TBM Crosswalk'!$A$2:'TRM - TBM Crosswalk'!$I$1008,6,FALSE))</f>
        <v/>
      </c>
      <c r="I8081" t="str">
        <f>IF(VLOOKUP(TRM!A3447,'TRM - TBM Crosswalk'!$A$2:'TRM - TBM Crosswalk'!$I$1008,7,FALSE)=0,"",VLOOKUP(TRM!A3447,'TRM - TBM Crosswalk'!$A$2:'TRM - TBM Crosswalk'!$I$1008,7,FALSE))</f>
        <v/>
      </c>
      <c r="J8081" t="str">
        <f>IF(VLOOKUP(TRM!A3447,'TRM - TBM Crosswalk'!$A$2:'TRM - TBM Crosswalk'!$I$1008,8,FALSE)=0,"",VLOOKUP(TRM!A3447,'TRM - TBM Crosswalk'!$A$2:'TRM - TBM Crosswalk'!$I$1008,8,FALSE))</f>
        <v/>
      </c>
      <c r="K8081" t="str">
        <f>IF(VLOOKUP(TRM!A3447,'TRM - TBM Crosswalk'!$A$2:'TRM - TBM Crosswalk'!$I$1008,9,FALSE)=0,"",VLOOKUP(TRM!A3447,'TRM - TBM Crosswalk'!$A$2:'TRM - TBM Crosswalk'!$I$1008,9,FALSE))</f>
        <v/>
      </c>
    </row>
    <row r="8082" spans="1:11" x14ac:dyDescent="0.45">
      <c r="A8082" t="str">
        <f>TRM!A3448</f>
        <v>A02.024.385</v>
      </c>
      <c r="B8082" t="str">
        <f>TRM!B3448</f>
        <v>Geospatial Data Analysis</v>
      </c>
      <c r="C8082" t="str">
        <f>TRM!C3448</f>
        <v>ArcGIS Web Adaptor (IIS) 10.6.1 - akarcgistokenauth (443) | 10.6.9270</v>
      </c>
      <c r="D8082">
        <f>TRM!D3448</f>
        <v>0</v>
      </c>
      <c r="E8082" t="str">
        <f>IF(VLOOKUP(TRM!A3448,'TRM - TBM Crosswalk'!$A$2:'TRM - TBM Crosswalk'!$I$1008,3,FALSE)="N/A","TBD","")</f>
        <v>TBD</v>
      </c>
      <c r="F8082" t="str">
        <f>IF(VLOOKUP(TRM!A3448,'TRM - TBM Crosswalk'!$A$2:'TRM - TBM Crosswalk'!$I$1008,4,FALSE)=0,"",VLOOKUP(TRM!A3448,'TRM - TBM Crosswalk'!$A$2:'TRM - TBM Crosswalk'!$I$1008,4,FALSE))</f>
        <v/>
      </c>
      <c r="G8082" t="str">
        <f>IF(VLOOKUP(TRM!A3448,'TRM - TBM Crosswalk'!$A$2:'TRM - TBM Crosswalk'!$I$1008,5,FALSE)=0,"",VLOOKUP(TRM!A3448,'TRM - TBM Crosswalk'!$A$2:'TRM - TBM Crosswalk'!$I$1008,5,FALSE))</f>
        <v/>
      </c>
      <c r="H8082" t="str">
        <f>IF(VLOOKUP(TRM!A3448,'TRM - TBM Crosswalk'!$A$2:'TRM - TBM Crosswalk'!$I$1008,6,FALSE)=0,"",VLOOKUP(TRM!A3448,'TRM - TBM Crosswalk'!$A$2:'TRM - TBM Crosswalk'!$I$1008,6,FALSE))</f>
        <v/>
      </c>
      <c r="I8082" t="str">
        <f>IF(VLOOKUP(TRM!A3448,'TRM - TBM Crosswalk'!$A$2:'TRM - TBM Crosswalk'!$I$1008,7,FALSE)=0,"",VLOOKUP(TRM!A3448,'TRM - TBM Crosswalk'!$A$2:'TRM - TBM Crosswalk'!$I$1008,7,FALSE))</f>
        <v/>
      </c>
      <c r="J8082" t="str">
        <f>IF(VLOOKUP(TRM!A3448,'TRM - TBM Crosswalk'!$A$2:'TRM - TBM Crosswalk'!$I$1008,8,FALSE)=0,"",VLOOKUP(TRM!A3448,'TRM - TBM Crosswalk'!$A$2:'TRM - TBM Crosswalk'!$I$1008,8,FALSE))</f>
        <v/>
      </c>
      <c r="K8082" t="str">
        <f>IF(VLOOKUP(TRM!A3448,'TRM - TBM Crosswalk'!$A$2:'TRM - TBM Crosswalk'!$I$1008,9,FALSE)=0,"",VLOOKUP(TRM!A3448,'TRM - TBM Crosswalk'!$A$2:'TRM - TBM Crosswalk'!$I$1008,9,FALSE))</f>
        <v/>
      </c>
    </row>
    <row r="8083" spans="1:11" x14ac:dyDescent="0.45">
      <c r="A8083" t="str">
        <f>TRM!A3449</f>
        <v>A02.024.385</v>
      </c>
      <c r="B8083" t="str">
        <f>TRM!B3449</f>
        <v>Geospatial Data Analysis</v>
      </c>
      <c r="C8083" t="str">
        <f>TRM!C3449</f>
        <v>ArcGIS Web Adaptor (IIS) 10.6.1 - akarcgistokenpub (443) | 10.6.9270</v>
      </c>
      <c r="D8083">
        <f>TRM!D3449</f>
        <v>0</v>
      </c>
      <c r="E8083" t="str">
        <f>IF(VLOOKUP(TRM!A3449,'TRM - TBM Crosswalk'!$A$2:'TRM - TBM Crosswalk'!$I$1008,3,FALSE)="N/A","TBD","")</f>
        <v>TBD</v>
      </c>
      <c r="F8083" t="str">
        <f>IF(VLOOKUP(TRM!A3449,'TRM - TBM Crosswalk'!$A$2:'TRM - TBM Crosswalk'!$I$1008,4,FALSE)=0,"",VLOOKUP(TRM!A3449,'TRM - TBM Crosswalk'!$A$2:'TRM - TBM Crosswalk'!$I$1008,4,FALSE))</f>
        <v/>
      </c>
      <c r="G8083" t="str">
        <f>IF(VLOOKUP(TRM!A3449,'TRM - TBM Crosswalk'!$A$2:'TRM - TBM Crosswalk'!$I$1008,5,FALSE)=0,"",VLOOKUP(TRM!A3449,'TRM - TBM Crosswalk'!$A$2:'TRM - TBM Crosswalk'!$I$1008,5,FALSE))</f>
        <v/>
      </c>
      <c r="H8083" t="str">
        <f>IF(VLOOKUP(TRM!A3449,'TRM - TBM Crosswalk'!$A$2:'TRM - TBM Crosswalk'!$I$1008,6,FALSE)=0,"",VLOOKUP(TRM!A3449,'TRM - TBM Crosswalk'!$A$2:'TRM - TBM Crosswalk'!$I$1008,6,FALSE))</f>
        <v/>
      </c>
      <c r="I8083" t="str">
        <f>IF(VLOOKUP(TRM!A3449,'TRM - TBM Crosswalk'!$A$2:'TRM - TBM Crosswalk'!$I$1008,7,FALSE)=0,"",VLOOKUP(TRM!A3449,'TRM - TBM Crosswalk'!$A$2:'TRM - TBM Crosswalk'!$I$1008,7,FALSE))</f>
        <v/>
      </c>
      <c r="J8083" t="str">
        <f>IF(VLOOKUP(TRM!A3449,'TRM - TBM Crosswalk'!$A$2:'TRM - TBM Crosswalk'!$I$1008,8,FALSE)=0,"",VLOOKUP(TRM!A3449,'TRM - TBM Crosswalk'!$A$2:'TRM - TBM Crosswalk'!$I$1008,8,FALSE))</f>
        <v/>
      </c>
      <c r="K8083" t="str">
        <f>IF(VLOOKUP(TRM!A3449,'TRM - TBM Crosswalk'!$A$2:'TRM - TBM Crosswalk'!$I$1008,9,FALSE)=0,"",VLOOKUP(TRM!A3449,'TRM - TBM Crosswalk'!$A$2:'TRM - TBM Crosswalk'!$I$1008,9,FALSE))</f>
        <v/>
      </c>
    </row>
    <row r="8084" spans="1:11" x14ac:dyDescent="0.45">
      <c r="A8084" t="str">
        <f>TRM!A3450</f>
        <v>A02.024.385</v>
      </c>
      <c r="B8084" t="str">
        <f>TRM!B3450</f>
        <v>Geospatial Data Analysis</v>
      </c>
      <c r="C8084" t="str">
        <f>TRM!C3450</f>
        <v>ArcGIS Web Adaptor (IIS) 10.6.1 - arcgis (443) | 10.6.9270</v>
      </c>
      <c r="D8084">
        <f>TRM!D3450</f>
        <v>0</v>
      </c>
      <c r="E8084" t="str">
        <f>IF(VLOOKUP(TRM!A3450,'TRM - TBM Crosswalk'!$A$2:'TRM - TBM Crosswalk'!$I$1008,3,FALSE)="N/A","TBD","")</f>
        <v>TBD</v>
      </c>
      <c r="F8084" t="str">
        <f>IF(VLOOKUP(TRM!A3450,'TRM - TBM Crosswalk'!$A$2:'TRM - TBM Crosswalk'!$I$1008,4,FALSE)=0,"",VLOOKUP(TRM!A3450,'TRM - TBM Crosswalk'!$A$2:'TRM - TBM Crosswalk'!$I$1008,4,FALSE))</f>
        <v/>
      </c>
      <c r="G8084" t="str">
        <f>IF(VLOOKUP(TRM!A3450,'TRM - TBM Crosswalk'!$A$2:'TRM - TBM Crosswalk'!$I$1008,5,FALSE)=0,"",VLOOKUP(TRM!A3450,'TRM - TBM Crosswalk'!$A$2:'TRM - TBM Crosswalk'!$I$1008,5,FALSE))</f>
        <v/>
      </c>
      <c r="H8084" t="str">
        <f>IF(VLOOKUP(TRM!A3450,'TRM - TBM Crosswalk'!$A$2:'TRM - TBM Crosswalk'!$I$1008,6,FALSE)=0,"",VLOOKUP(TRM!A3450,'TRM - TBM Crosswalk'!$A$2:'TRM - TBM Crosswalk'!$I$1008,6,FALSE))</f>
        <v/>
      </c>
      <c r="I8084" t="str">
        <f>IF(VLOOKUP(TRM!A3450,'TRM - TBM Crosswalk'!$A$2:'TRM - TBM Crosswalk'!$I$1008,7,FALSE)=0,"",VLOOKUP(TRM!A3450,'TRM - TBM Crosswalk'!$A$2:'TRM - TBM Crosswalk'!$I$1008,7,FALSE))</f>
        <v/>
      </c>
      <c r="J8084" t="str">
        <f>IF(VLOOKUP(TRM!A3450,'TRM - TBM Crosswalk'!$A$2:'TRM - TBM Crosswalk'!$I$1008,8,FALSE)=0,"",VLOOKUP(TRM!A3450,'TRM - TBM Crosswalk'!$A$2:'TRM - TBM Crosswalk'!$I$1008,8,FALSE))</f>
        <v/>
      </c>
      <c r="K8084" t="str">
        <f>IF(VLOOKUP(TRM!A3450,'TRM - TBM Crosswalk'!$A$2:'TRM - TBM Crosswalk'!$I$1008,9,FALSE)=0,"",VLOOKUP(TRM!A3450,'TRM - TBM Crosswalk'!$A$2:'TRM - TBM Crosswalk'!$I$1008,9,FALSE))</f>
        <v/>
      </c>
    </row>
    <row r="8085" spans="1:11" x14ac:dyDescent="0.45">
      <c r="A8085" t="str">
        <f>TRM!A3451</f>
        <v>A02.024.385</v>
      </c>
      <c r="B8085" t="str">
        <f>TRM!B3451</f>
        <v>Geospatial Data Analysis</v>
      </c>
      <c r="C8085" t="str">
        <f>TRM!C3451</f>
        <v>ArcGIS Web Adaptor (IIS) 10.6.1 - arcgis | 10.6.9270</v>
      </c>
      <c r="D8085">
        <f>TRM!D3451</f>
        <v>0</v>
      </c>
      <c r="E8085" t="str">
        <f>IF(VLOOKUP(TRM!A3451,'TRM - TBM Crosswalk'!$A$2:'TRM - TBM Crosswalk'!$I$1008,3,FALSE)="N/A","TBD","")</f>
        <v>TBD</v>
      </c>
      <c r="F8085" t="str">
        <f>IF(VLOOKUP(TRM!A3451,'TRM - TBM Crosswalk'!$A$2:'TRM - TBM Crosswalk'!$I$1008,4,FALSE)=0,"",VLOOKUP(TRM!A3451,'TRM - TBM Crosswalk'!$A$2:'TRM - TBM Crosswalk'!$I$1008,4,FALSE))</f>
        <v/>
      </c>
      <c r="G8085" t="str">
        <f>IF(VLOOKUP(TRM!A3451,'TRM - TBM Crosswalk'!$A$2:'TRM - TBM Crosswalk'!$I$1008,5,FALSE)=0,"",VLOOKUP(TRM!A3451,'TRM - TBM Crosswalk'!$A$2:'TRM - TBM Crosswalk'!$I$1008,5,FALSE))</f>
        <v/>
      </c>
      <c r="H8085" t="str">
        <f>IF(VLOOKUP(TRM!A3451,'TRM - TBM Crosswalk'!$A$2:'TRM - TBM Crosswalk'!$I$1008,6,FALSE)=0,"",VLOOKUP(TRM!A3451,'TRM - TBM Crosswalk'!$A$2:'TRM - TBM Crosswalk'!$I$1008,6,FALSE))</f>
        <v/>
      </c>
      <c r="I8085" t="str">
        <f>IF(VLOOKUP(TRM!A3451,'TRM - TBM Crosswalk'!$A$2:'TRM - TBM Crosswalk'!$I$1008,7,FALSE)=0,"",VLOOKUP(TRM!A3451,'TRM - TBM Crosswalk'!$A$2:'TRM - TBM Crosswalk'!$I$1008,7,FALSE))</f>
        <v/>
      </c>
      <c r="J8085" t="str">
        <f>IF(VLOOKUP(TRM!A3451,'TRM - TBM Crosswalk'!$A$2:'TRM - TBM Crosswalk'!$I$1008,8,FALSE)=0,"",VLOOKUP(TRM!A3451,'TRM - TBM Crosswalk'!$A$2:'TRM - TBM Crosswalk'!$I$1008,8,FALSE))</f>
        <v/>
      </c>
      <c r="K8085" t="str">
        <f>IF(VLOOKUP(TRM!A3451,'TRM - TBM Crosswalk'!$A$2:'TRM - TBM Crosswalk'!$I$1008,9,FALSE)=0,"",VLOOKUP(TRM!A3451,'TRM - TBM Crosswalk'!$A$2:'TRM - TBM Crosswalk'!$I$1008,9,FALSE))</f>
        <v/>
      </c>
    </row>
    <row r="8086" spans="1:11" x14ac:dyDescent="0.45">
      <c r="A8086" t="str">
        <f>TRM!A3452</f>
        <v>A02.024.385</v>
      </c>
      <c r="B8086" t="str">
        <f>TRM!B3452</f>
        <v>Geospatial Data Analysis</v>
      </c>
      <c r="C8086" t="str">
        <f>TRM!C3452</f>
        <v>ArcGIS Web Adaptor (IIS) 10.6.1 - arcgis_auth | 10.6.9270</v>
      </c>
      <c r="D8086">
        <f>TRM!D3452</f>
        <v>0</v>
      </c>
      <c r="E8086" t="str">
        <f>IF(VLOOKUP(TRM!A3452,'TRM - TBM Crosswalk'!$A$2:'TRM - TBM Crosswalk'!$I$1008,3,FALSE)="N/A","TBD","")</f>
        <v>TBD</v>
      </c>
      <c r="F8086" t="str">
        <f>IF(VLOOKUP(TRM!A3452,'TRM - TBM Crosswalk'!$A$2:'TRM - TBM Crosswalk'!$I$1008,4,FALSE)=0,"",VLOOKUP(TRM!A3452,'TRM - TBM Crosswalk'!$A$2:'TRM - TBM Crosswalk'!$I$1008,4,FALSE))</f>
        <v/>
      </c>
      <c r="G8086" t="str">
        <f>IF(VLOOKUP(TRM!A3452,'TRM - TBM Crosswalk'!$A$2:'TRM - TBM Crosswalk'!$I$1008,5,FALSE)=0,"",VLOOKUP(TRM!A3452,'TRM - TBM Crosswalk'!$A$2:'TRM - TBM Crosswalk'!$I$1008,5,FALSE))</f>
        <v/>
      </c>
      <c r="H8086" t="str">
        <f>IF(VLOOKUP(TRM!A3452,'TRM - TBM Crosswalk'!$A$2:'TRM - TBM Crosswalk'!$I$1008,6,FALSE)=0,"",VLOOKUP(TRM!A3452,'TRM - TBM Crosswalk'!$A$2:'TRM - TBM Crosswalk'!$I$1008,6,FALSE))</f>
        <v/>
      </c>
      <c r="I8086" t="str">
        <f>IF(VLOOKUP(TRM!A3452,'TRM - TBM Crosswalk'!$A$2:'TRM - TBM Crosswalk'!$I$1008,7,FALSE)=0,"",VLOOKUP(TRM!A3452,'TRM - TBM Crosswalk'!$A$2:'TRM - TBM Crosswalk'!$I$1008,7,FALSE))</f>
        <v/>
      </c>
      <c r="J8086" t="str">
        <f>IF(VLOOKUP(TRM!A3452,'TRM - TBM Crosswalk'!$A$2:'TRM - TBM Crosswalk'!$I$1008,8,FALSE)=0,"",VLOOKUP(TRM!A3452,'TRM - TBM Crosswalk'!$A$2:'TRM - TBM Crosswalk'!$I$1008,8,FALSE))</f>
        <v/>
      </c>
      <c r="K8086" t="str">
        <f>IF(VLOOKUP(TRM!A3452,'TRM - TBM Crosswalk'!$A$2:'TRM - TBM Crosswalk'!$I$1008,9,FALSE)=0,"",VLOOKUP(TRM!A3452,'TRM - TBM Crosswalk'!$A$2:'TRM - TBM Crosswalk'!$I$1008,9,FALSE))</f>
        <v/>
      </c>
    </row>
    <row r="8087" spans="1:11" x14ac:dyDescent="0.45">
      <c r="A8087" t="str">
        <f>TRM!A3453</f>
        <v>A02.024.385</v>
      </c>
      <c r="B8087" t="str">
        <f>TRM!B3453</f>
        <v>Geospatial Data Analysis</v>
      </c>
      <c r="C8087" t="str">
        <f>TRM!C3453</f>
        <v>ArcGIS Web Adaptor (IIS) 10.6.1 - arcgis_proj | 10.6.9270</v>
      </c>
      <c r="D8087">
        <f>TRM!D3453</f>
        <v>0</v>
      </c>
      <c r="E8087" t="str">
        <f>IF(VLOOKUP(TRM!A3453,'TRM - TBM Crosswalk'!$A$2:'TRM - TBM Crosswalk'!$I$1008,3,FALSE)="N/A","TBD","")</f>
        <v>TBD</v>
      </c>
      <c r="F8087" t="str">
        <f>IF(VLOOKUP(TRM!A3453,'TRM - TBM Crosswalk'!$A$2:'TRM - TBM Crosswalk'!$I$1008,4,FALSE)=0,"",VLOOKUP(TRM!A3453,'TRM - TBM Crosswalk'!$A$2:'TRM - TBM Crosswalk'!$I$1008,4,FALSE))</f>
        <v/>
      </c>
      <c r="G8087" t="str">
        <f>IF(VLOOKUP(TRM!A3453,'TRM - TBM Crosswalk'!$A$2:'TRM - TBM Crosswalk'!$I$1008,5,FALSE)=0,"",VLOOKUP(TRM!A3453,'TRM - TBM Crosswalk'!$A$2:'TRM - TBM Crosswalk'!$I$1008,5,FALSE))</f>
        <v/>
      </c>
      <c r="H8087" t="str">
        <f>IF(VLOOKUP(TRM!A3453,'TRM - TBM Crosswalk'!$A$2:'TRM - TBM Crosswalk'!$I$1008,6,FALSE)=0,"",VLOOKUP(TRM!A3453,'TRM - TBM Crosswalk'!$A$2:'TRM - TBM Crosswalk'!$I$1008,6,FALSE))</f>
        <v/>
      </c>
      <c r="I8087" t="str">
        <f>IF(VLOOKUP(TRM!A3453,'TRM - TBM Crosswalk'!$A$2:'TRM - TBM Crosswalk'!$I$1008,7,FALSE)=0,"",VLOOKUP(TRM!A3453,'TRM - TBM Crosswalk'!$A$2:'TRM - TBM Crosswalk'!$I$1008,7,FALSE))</f>
        <v/>
      </c>
      <c r="J8087" t="str">
        <f>IF(VLOOKUP(TRM!A3453,'TRM - TBM Crosswalk'!$A$2:'TRM - TBM Crosswalk'!$I$1008,8,FALSE)=0,"",VLOOKUP(TRM!A3453,'TRM - TBM Crosswalk'!$A$2:'TRM - TBM Crosswalk'!$I$1008,8,FALSE))</f>
        <v/>
      </c>
      <c r="K8087" t="str">
        <f>IF(VLOOKUP(TRM!A3453,'TRM - TBM Crosswalk'!$A$2:'TRM - TBM Crosswalk'!$I$1008,9,FALSE)=0,"",VLOOKUP(TRM!A3453,'TRM - TBM Crosswalk'!$A$2:'TRM - TBM Crosswalk'!$I$1008,9,FALSE))</f>
        <v/>
      </c>
    </row>
    <row r="8088" spans="1:11" x14ac:dyDescent="0.45">
      <c r="A8088" t="str">
        <f>TRM!A3454</f>
        <v>A02.024.385</v>
      </c>
      <c r="B8088" t="str">
        <f>TRM!B3454</f>
        <v>Geospatial Data Analysis</v>
      </c>
      <c r="C8088" t="str">
        <f>TRM!C3454</f>
        <v>ArcGIS Web Adaptor (IIS) 10.6.1 - arcgisauth (443) | 10.6.9270</v>
      </c>
      <c r="D8088">
        <f>TRM!D3454</f>
        <v>0</v>
      </c>
      <c r="E8088" t="str">
        <f>IF(VLOOKUP(TRM!A3454,'TRM - TBM Crosswalk'!$A$2:'TRM - TBM Crosswalk'!$I$1008,3,FALSE)="N/A","TBD","")</f>
        <v>TBD</v>
      </c>
      <c r="F8088" t="str">
        <f>IF(VLOOKUP(TRM!A3454,'TRM - TBM Crosswalk'!$A$2:'TRM - TBM Crosswalk'!$I$1008,4,FALSE)=0,"",VLOOKUP(TRM!A3454,'TRM - TBM Crosswalk'!$A$2:'TRM - TBM Crosswalk'!$I$1008,4,FALSE))</f>
        <v/>
      </c>
      <c r="G8088" t="str">
        <f>IF(VLOOKUP(TRM!A3454,'TRM - TBM Crosswalk'!$A$2:'TRM - TBM Crosswalk'!$I$1008,5,FALSE)=0,"",VLOOKUP(TRM!A3454,'TRM - TBM Crosswalk'!$A$2:'TRM - TBM Crosswalk'!$I$1008,5,FALSE))</f>
        <v/>
      </c>
      <c r="H8088" t="str">
        <f>IF(VLOOKUP(TRM!A3454,'TRM - TBM Crosswalk'!$A$2:'TRM - TBM Crosswalk'!$I$1008,6,FALSE)=0,"",VLOOKUP(TRM!A3454,'TRM - TBM Crosswalk'!$A$2:'TRM - TBM Crosswalk'!$I$1008,6,FALSE))</f>
        <v/>
      </c>
      <c r="I8088" t="str">
        <f>IF(VLOOKUP(TRM!A3454,'TRM - TBM Crosswalk'!$A$2:'TRM - TBM Crosswalk'!$I$1008,7,FALSE)=0,"",VLOOKUP(TRM!A3454,'TRM - TBM Crosswalk'!$A$2:'TRM - TBM Crosswalk'!$I$1008,7,FALSE))</f>
        <v/>
      </c>
      <c r="J8088" t="str">
        <f>IF(VLOOKUP(TRM!A3454,'TRM - TBM Crosswalk'!$A$2:'TRM - TBM Crosswalk'!$I$1008,8,FALSE)=0,"",VLOOKUP(TRM!A3454,'TRM - TBM Crosswalk'!$A$2:'TRM - TBM Crosswalk'!$I$1008,8,FALSE))</f>
        <v/>
      </c>
      <c r="K8088" t="str">
        <f>IF(VLOOKUP(TRM!A3454,'TRM - TBM Crosswalk'!$A$2:'TRM - TBM Crosswalk'!$I$1008,9,FALSE)=0,"",VLOOKUP(TRM!A3454,'TRM - TBM Crosswalk'!$A$2:'TRM - TBM Crosswalk'!$I$1008,9,FALSE))</f>
        <v/>
      </c>
    </row>
    <row r="8089" spans="1:11" x14ac:dyDescent="0.45">
      <c r="A8089" t="str">
        <f>TRM!A3455</f>
        <v>A02.024.385</v>
      </c>
      <c r="B8089" t="str">
        <f>TRM!B3455</f>
        <v>Geospatial Data Analysis</v>
      </c>
      <c r="C8089" t="str">
        <f>TRM!C3455</f>
        <v>ArcGIS Web Adaptor (IIS) 10.6.1 - arcgisauthpub (443) | 10.6.9270</v>
      </c>
      <c r="D8089">
        <f>TRM!D3455</f>
        <v>0</v>
      </c>
      <c r="E8089" t="str">
        <f>IF(VLOOKUP(TRM!A3455,'TRM - TBM Crosswalk'!$A$2:'TRM - TBM Crosswalk'!$I$1008,3,FALSE)="N/A","TBD","")</f>
        <v>TBD</v>
      </c>
      <c r="F8089" t="str">
        <f>IF(VLOOKUP(TRM!A3455,'TRM - TBM Crosswalk'!$A$2:'TRM - TBM Crosswalk'!$I$1008,4,FALSE)=0,"",VLOOKUP(TRM!A3455,'TRM - TBM Crosswalk'!$A$2:'TRM - TBM Crosswalk'!$I$1008,4,FALSE))</f>
        <v/>
      </c>
      <c r="G8089" t="str">
        <f>IF(VLOOKUP(TRM!A3455,'TRM - TBM Crosswalk'!$A$2:'TRM - TBM Crosswalk'!$I$1008,5,FALSE)=0,"",VLOOKUP(TRM!A3455,'TRM - TBM Crosswalk'!$A$2:'TRM - TBM Crosswalk'!$I$1008,5,FALSE))</f>
        <v/>
      </c>
      <c r="H8089" t="str">
        <f>IF(VLOOKUP(TRM!A3455,'TRM - TBM Crosswalk'!$A$2:'TRM - TBM Crosswalk'!$I$1008,6,FALSE)=0,"",VLOOKUP(TRM!A3455,'TRM - TBM Crosswalk'!$A$2:'TRM - TBM Crosswalk'!$I$1008,6,FALSE))</f>
        <v/>
      </c>
      <c r="I8089" t="str">
        <f>IF(VLOOKUP(TRM!A3455,'TRM - TBM Crosswalk'!$A$2:'TRM - TBM Crosswalk'!$I$1008,7,FALSE)=0,"",VLOOKUP(TRM!A3455,'TRM - TBM Crosswalk'!$A$2:'TRM - TBM Crosswalk'!$I$1008,7,FALSE))</f>
        <v/>
      </c>
      <c r="J8089" t="str">
        <f>IF(VLOOKUP(TRM!A3455,'TRM - TBM Crosswalk'!$A$2:'TRM - TBM Crosswalk'!$I$1008,8,FALSE)=0,"",VLOOKUP(TRM!A3455,'TRM - TBM Crosswalk'!$A$2:'TRM - TBM Crosswalk'!$I$1008,8,FALSE))</f>
        <v/>
      </c>
      <c r="K8089" t="str">
        <f>IF(VLOOKUP(TRM!A3455,'TRM - TBM Crosswalk'!$A$2:'TRM - TBM Crosswalk'!$I$1008,9,FALSE)=0,"",VLOOKUP(TRM!A3455,'TRM - TBM Crosswalk'!$A$2:'TRM - TBM Crosswalk'!$I$1008,9,FALSE))</f>
        <v/>
      </c>
    </row>
    <row r="8090" spans="1:11" x14ac:dyDescent="0.45">
      <c r="A8090" t="str">
        <f>TRM!A3456</f>
        <v>A02.024.385</v>
      </c>
      <c r="B8090" t="str">
        <f>TRM!B3456</f>
        <v>Geospatial Data Analysis</v>
      </c>
      <c r="C8090" t="str">
        <f>TRM!C3456</f>
        <v>ArcGIS Web Adaptor (IIS) 10.6.1 - arcgisfed (443) | 10.6.9270</v>
      </c>
      <c r="D8090">
        <f>TRM!D3456</f>
        <v>0</v>
      </c>
      <c r="E8090" t="str">
        <f>IF(VLOOKUP(TRM!A3456,'TRM - TBM Crosswalk'!$A$2:'TRM - TBM Crosswalk'!$I$1008,3,FALSE)="N/A","TBD","")</f>
        <v>TBD</v>
      </c>
      <c r="F8090" t="str">
        <f>IF(VLOOKUP(TRM!A3456,'TRM - TBM Crosswalk'!$A$2:'TRM - TBM Crosswalk'!$I$1008,4,FALSE)=0,"",VLOOKUP(TRM!A3456,'TRM - TBM Crosswalk'!$A$2:'TRM - TBM Crosswalk'!$I$1008,4,FALSE))</f>
        <v/>
      </c>
      <c r="G8090" t="str">
        <f>IF(VLOOKUP(TRM!A3456,'TRM - TBM Crosswalk'!$A$2:'TRM - TBM Crosswalk'!$I$1008,5,FALSE)=0,"",VLOOKUP(TRM!A3456,'TRM - TBM Crosswalk'!$A$2:'TRM - TBM Crosswalk'!$I$1008,5,FALSE))</f>
        <v/>
      </c>
      <c r="H8090" t="str">
        <f>IF(VLOOKUP(TRM!A3456,'TRM - TBM Crosswalk'!$A$2:'TRM - TBM Crosswalk'!$I$1008,6,FALSE)=0,"",VLOOKUP(TRM!A3456,'TRM - TBM Crosswalk'!$A$2:'TRM - TBM Crosswalk'!$I$1008,6,FALSE))</f>
        <v/>
      </c>
      <c r="I8090" t="str">
        <f>IF(VLOOKUP(TRM!A3456,'TRM - TBM Crosswalk'!$A$2:'TRM - TBM Crosswalk'!$I$1008,7,FALSE)=0,"",VLOOKUP(TRM!A3456,'TRM - TBM Crosswalk'!$A$2:'TRM - TBM Crosswalk'!$I$1008,7,FALSE))</f>
        <v/>
      </c>
      <c r="J8090" t="str">
        <f>IF(VLOOKUP(TRM!A3456,'TRM - TBM Crosswalk'!$A$2:'TRM - TBM Crosswalk'!$I$1008,8,FALSE)=0,"",VLOOKUP(TRM!A3456,'TRM - TBM Crosswalk'!$A$2:'TRM - TBM Crosswalk'!$I$1008,8,FALSE))</f>
        <v/>
      </c>
      <c r="K8090" t="str">
        <f>IF(VLOOKUP(TRM!A3456,'TRM - TBM Crosswalk'!$A$2:'TRM - TBM Crosswalk'!$I$1008,9,FALSE)=0,"",VLOOKUP(TRM!A3456,'TRM - TBM Crosswalk'!$A$2:'TRM - TBM Crosswalk'!$I$1008,9,FALSE))</f>
        <v/>
      </c>
    </row>
    <row r="8091" spans="1:11" x14ac:dyDescent="0.45">
      <c r="A8091" t="str">
        <f>TRM!A1055</f>
        <v>A02.021.226</v>
      </c>
      <c r="B8091" t="str">
        <f>TRM!B1055</f>
        <v>Database Management System</v>
      </c>
      <c r="C8091" t="str">
        <f>TRM!C1055</f>
        <v>Microsoft System CLR Types for SQL Server 2014 (x64) | 12.3.6372.1</v>
      </c>
      <c r="D8091">
        <f>TRM!D1055</f>
        <v>0</v>
      </c>
      <c r="E8091" t="str">
        <f>IF(VLOOKUP(TRM!A1055,'TRM - TBM Crosswalk'!$A$2:'TRM - TBM Crosswalk'!$I$1008,3,FALSE)="N/A","TBD","")</f>
        <v/>
      </c>
      <c r="F8091" t="str">
        <f>IF(VLOOKUP(TRM!A1055,'TRM - TBM Crosswalk'!$A$2:'TRM - TBM Crosswalk'!$I$1008,4,FALSE)=0,"",VLOOKUP(TRM!A1055,'TRM - TBM Crosswalk'!$A$2:'TRM - TBM Crosswalk'!$I$1008,4,FALSE))</f>
        <v/>
      </c>
      <c r="G8091" t="str">
        <f>IF(VLOOKUP(TRM!A1055,'TRM - TBM Crosswalk'!$A$2:'TRM - TBM Crosswalk'!$I$1008,5,FALSE)=0,"",VLOOKUP(TRM!A1055,'TRM - TBM Crosswalk'!$A$2:'TRM - TBM Crosswalk'!$I$1008,5,FALSE))</f>
        <v>Platform</v>
      </c>
      <c r="H8091" t="str">
        <f>IF(VLOOKUP(TRM!A1055,'TRM - TBM Crosswalk'!$A$2:'TRM - TBM Crosswalk'!$I$1008,6,FALSE)=0,"",VLOOKUP(TRM!A1055,'TRM - TBM Crosswalk'!$A$2:'TRM - TBM Crosswalk'!$I$1008,6,FALSE))</f>
        <v/>
      </c>
      <c r="I8091" t="str">
        <f>IF(VLOOKUP(TRM!A1055,'TRM - TBM Crosswalk'!$A$2:'TRM - TBM Crosswalk'!$I$1008,7,FALSE)=0,"",VLOOKUP(TRM!A1055,'TRM - TBM Crosswalk'!$A$2:'TRM - TBM Crosswalk'!$I$1008,7,FALSE))</f>
        <v>Platform Services</v>
      </c>
      <c r="J8091" t="str">
        <f>IF(VLOOKUP(TRM!A1055,'TRM - TBM Crosswalk'!$A$2:'TRM - TBM Crosswalk'!$I$1008,8,FALSE)=0,"",VLOOKUP(TRM!A1055,'TRM - TBM Crosswalk'!$A$2:'TRM - TBM Crosswalk'!$I$1008,8,FALSE))</f>
        <v>Data Services</v>
      </c>
      <c r="K8091" t="str">
        <f>IF(VLOOKUP(TRM!A1055,'TRM - TBM Crosswalk'!$A$2:'TRM - TBM Crosswalk'!$I$1008,9,FALSE)=0,"",VLOOKUP(TRM!A1055,'TRM - TBM Crosswalk'!$A$2:'TRM - TBM Crosswalk'!$I$1008,9,FALSE))</f>
        <v>Database</v>
      </c>
    </row>
    <row r="8092" spans="1:11" x14ac:dyDescent="0.45">
      <c r="A8092" t="str">
        <f>TRM!A4291</f>
        <v>A02.028.331</v>
      </c>
      <c r="B8092" t="str">
        <f>TRM!B4291</f>
        <v>Presentation</v>
      </c>
      <c r="C8092" t="str">
        <f>TRM!C4291</f>
        <v>ProShow Gold</v>
      </c>
      <c r="D8092">
        <f>TRM!D4291</f>
        <v>0</v>
      </c>
      <c r="E8092" t="str">
        <f>IF(VLOOKUP(TRM!A4291,'TRM - TBM Crosswalk'!$A$2:'TRM - TBM Crosswalk'!$I$1008,3,FALSE)="N/A","TBD","")</f>
        <v/>
      </c>
      <c r="F8092" t="str">
        <f>IF(VLOOKUP(TRM!A4291,'TRM - TBM Crosswalk'!$A$2:'TRM - TBM Crosswalk'!$I$1008,4,FALSE)=0,"",VLOOKUP(TRM!A4291,'TRM - TBM Crosswalk'!$A$2:'TRM - TBM Crosswalk'!$I$1008,4,FALSE))</f>
        <v/>
      </c>
      <c r="G8092" t="str">
        <f>IF(VLOOKUP(TRM!A4291,'TRM - TBM Crosswalk'!$A$2:'TRM - TBM Crosswalk'!$I$1008,5,FALSE)=0,"",VLOOKUP(TRM!A4291,'TRM - TBM Crosswalk'!$A$2:'TRM - TBM Crosswalk'!$I$1008,5,FALSE))</f>
        <v/>
      </c>
      <c r="H8092" t="str">
        <f>IF(VLOOKUP(TRM!A4291,'TRM - TBM Crosswalk'!$A$2:'TRM - TBM Crosswalk'!$I$1008,6,FALSE)=0,"",VLOOKUP(TRM!A4291,'TRM - TBM Crosswalk'!$A$2:'TRM - TBM Crosswalk'!$I$1008,6,FALSE))</f>
        <v/>
      </c>
      <c r="I8092" t="str">
        <f>IF(VLOOKUP(TRM!A4291,'TRM - TBM Crosswalk'!$A$2:'TRM - TBM Crosswalk'!$I$1008,7,FALSE)=0,"",VLOOKUP(TRM!A4291,'TRM - TBM Crosswalk'!$A$2:'TRM - TBM Crosswalk'!$I$1008,7,FALSE))</f>
        <v>End User Services</v>
      </c>
      <c r="J8092" t="str">
        <f>IF(VLOOKUP(TRM!A4291,'TRM - TBM Crosswalk'!$A$2:'TRM - TBM Crosswalk'!$I$1008,8,FALSE)=0,"",VLOOKUP(TRM!A4291,'TRM - TBM Crosswalk'!$A$2:'TRM - TBM Crosswalk'!$I$1008,8,FALSE))</f>
        <v>Communication &amp; Collaboration</v>
      </c>
      <c r="K8092" t="str">
        <f>IF(VLOOKUP(TRM!A4291,'TRM - TBM Crosswalk'!$A$2:'TRM - TBM Crosswalk'!$I$1008,9,FALSE)=0,"",VLOOKUP(TRM!A4291,'TRM - TBM Crosswalk'!$A$2:'TRM - TBM Crosswalk'!$I$1008,9,FALSE))</f>
        <v>Productivity</v>
      </c>
    </row>
    <row r="8093" spans="1:11" x14ac:dyDescent="0.45">
      <c r="A8093" t="str">
        <f>TRM!A6370</f>
        <v>A02.031.392#</v>
      </c>
      <c r="B8093" t="str">
        <f>TRM!B6370</f>
        <v>Printing#</v>
      </c>
      <c r="C8093" t="str">
        <f>TRM!C6370</f>
        <v>hpdot4d.app - 5.7.1</v>
      </c>
      <c r="D8093">
        <f>TRM!D6370</f>
        <v>0</v>
      </c>
      <c r="E8093" t="str">
        <f>IF(VLOOKUP(TRM!A6370,'TRM - TBM Crosswalk'!$A$2:'TRM - TBM Crosswalk'!$I$1008,3,FALSE)="N/A","TBD","")</f>
        <v/>
      </c>
      <c r="F8093" t="str">
        <f>IF(VLOOKUP(TRM!A6370,'TRM - TBM Crosswalk'!$A$2:'TRM - TBM Crosswalk'!$I$1008,4,FALSE)=0,"",VLOOKUP(TRM!A6370,'TRM - TBM Crosswalk'!$A$2:'TRM - TBM Crosswalk'!$I$1008,4,FALSE))</f>
        <v/>
      </c>
      <c r="G8093" t="str">
        <f>IF(VLOOKUP(TRM!A6370,'TRM - TBM Crosswalk'!$A$2:'TRM - TBM Crosswalk'!$I$1008,5,FALSE)=0,"",VLOOKUP(TRM!A6370,'TRM - TBM Crosswalk'!$A$2:'TRM - TBM Crosswalk'!$I$1008,5,FALSE))</f>
        <v>End User</v>
      </c>
      <c r="H8093" t="str">
        <f>IF(VLOOKUP(TRM!A6370,'TRM - TBM Crosswalk'!$A$2:'TRM - TBM Crosswalk'!$I$1008,6,FALSE)=0,"",VLOOKUP(TRM!A6370,'TRM - TBM Crosswalk'!$A$2:'TRM - TBM Crosswalk'!$I$1008,6,FALSE))</f>
        <v>Workspace</v>
      </c>
      <c r="I8093" t="str">
        <f>IF(VLOOKUP(TRM!A6370,'TRM - TBM Crosswalk'!$A$2:'TRM - TBM Crosswalk'!$I$1008,7,FALSE)=0,"",VLOOKUP(TRM!A6370,'TRM - TBM Crosswalk'!$A$2:'TRM - TBM Crosswalk'!$I$1008,7,FALSE))</f>
        <v/>
      </c>
      <c r="J8093" t="str">
        <f>IF(VLOOKUP(TRM!A6370,'TRM - TBM Crosswalk'!$A$2:'TRM - TBM Crosswalk'!$I$1008,8,FALSE)=0,"",VLOOKUP(TRM!A6370,'TRM - TBM Crosswalk'!$A$2:'TRM - TBM Crosswalk'!$I$1008,8,FALSE))</f>
        <v/>
      </c>
      <c r="K8093" t="str">
        <f>IF(VLOOKUP(TRM!A6370,'TRM - TBM Crosswalk'!$A$2:'TRM - TBM Crosswalk'!$I$1008,9,FALSE)=0,"",VLOOKUP(TRM!A6370,'TRM - TBM Crosswalk'!$A$2:'TRM - TBM Crosswalk'!$I$1008,9,FALSE))</f>
        <v/>
      </c>
    </row>
    <row r="8094" spans="1:11" x14ac:dyDescent="0.45">
      <c r="A8094" t="str">
        <f>TRM!A6859</f>
        <v>Ambiguous</v>
      </c>
      <c r="B8094" t="str">
        <f>TRM!B6859</f>
        <v>Ambiguous</v>
      </c>
      <c r="C8094" t="str">
        <f>TRM!C6859</f>
        <v>Remsoft Spatial Planning System - MOSEK Solver2017.01 |2017.01</v>
      </c>
      <c r="D8094">
        <f>TRM!D6859</f>
        <v>0</v>
      </c>
      <c r="E8094" t="str">
        <f>IF(VLOOKUP(TRM!A6859,'TRM - TBM Crosswalk'!$A$2:'TRM - TBM Crosswalk'!$I$1008,3,FALSE)="N/A","TBD","")</f>
        <v/>
      </c>
      <c r="F8094" t="str">
        <f>IF(VLOOKUP(TRM!A6859,'TRM - TBM Crosswalk'!$A$2:'TRM - TBM Crosswalk'!$I$1008,4,FALSE)=0,"",VLOOKUP(TRM!A6859,'TRM - TBM Crosswalk'!$A$2:'TRM - TBM Crosswalk'!$I$1008,4,FALSE))</f>
        <v/>
      </c>
      <c r="G8094" t="str">
        <f>IF(VLOOKUP(TRM!A6859,'TRM - TBM Crosswalk'!$A$2:'TRM - TBM Crosswalk'!$I$1008,5,FALSE)=0,"",VLOOKUP(TRM!A6859,'TRM - TBM Crosswalk'!$A$2:'TRM - TBM Crosswalk'!$I$1008,5,FALSE))</f>
        <v/>
      </c>
      <c r="H8094" t="str">
        <f>IF(VLOOKUP(TRM!A6859,'TRM - TBM Crosswalk'!$A$2:'TRM - TBM Crosswalk'!$I$1008,6,FALSE)=0,"",VLOOKUP(TRM!A6859,'TRM - TBM Crosswalk'!$A$2:'TRM - TBM Crosswalk'!$I$1008,6,FALSE))</f>
        <v/>
      </c>
      <c r="I8094" t="str">
        <f>IF(VLOOKUP(TRM!A6859,'TRM - TBM Crosswalk'!$A$2:'TRM - TBM Crosswalk'!$I$1008,7,FALSE)=0,"",VLOOKUP(TRM!A6859,'TRM - TBM Crosswalk'!$A$2:'TRM - TBM Crosswalk'!$I$1008,7,FALSE))</f>
        <v/>
      </c>
      <c r="J8094" t="str">
        <f>IF(VLOOKUP(TRM!A6859,'TRM - TBM Crosswalk'!$A$2:'TRM - TBM Crosswalk'!$I$1008,8,FALSE)=0,"",VLOOKUP(TRM!A6859,'TRM - TBM Crosswalk'!$A$2:'TRM - TBM Crosswalk'!$I$1008,8,FALSE))</f>
        <v/>
      </c>
      <c r="K8094" t="str">
        <f>IF(VLOOKUP(TRM!A6859,'TRM - TBM Crosswalk'!$A$2:'TRM - TBM Crosswalk'!$I$1008,9,FALSE)=0,"",VLOOKUP(TRM!A6859,'TRM - TBM Crosswalk'!$A$2:'TRM - TBM Crosswalk'!$I$1008,9,FALSE))</f>
        <v/>
      </c>
    </row>
    <row r="8095" spans="1:11" x14ac:dyDescent="0.45">
      <c r="A8095" t="str">
        <f>TRM!A7878</f>
        <v>B10.813.343</v>
      </c>
      <c r="B8095" t="str">
        <f>TRM!B7878</f>
        <v>Audio / Video Conferencing</v>
      </c>
      <c r="C8095" t="str">
        <f>TRM!C7878</f>
        <v>LifeSize-Video_Client | 9.0.142</v>
      </c>
      <c r="D8095">
        <f>TRM!D7878</f>
        <v>0</v>
      </c>
      <c r="E8095" t="str">
        <f>IF(VLOOKUP(TRM!A7878,'TRM - TBM Crosswalk'!$A$2:'TRM - TBM Crosswalk'!$I$1008,3,FALSE)="N/A","TBD","")</f>
        <v/>
      </c>
      <c r="F8095" t="str">
        <f>IF(VLOOKUP(TRM!A7878,'TRM - TBM Crosswalk'!$A$2:'TRM - TBM Crosswalk'!$I$1008,4,FALSE)=0,"",VLOOKUP(TRM!A7878,'TRM - TBM Crosswalk'!$A$2:'TRM - TBM Crosswalk'!$I$1008,4,FALSE))</f>
        <v/>
      </c>
      <c r="G8095" t="str">
        <f>IF(VLOOKUP(TRM!A7878,'TRM - TBM Crosswalk'!$A$2:'TRM - TBM Crosswalk'!$I$1008,5,FALSE)=0,"",VLOOKUP(TRM!A7878,'TRM - TBM Crosswalk'!$A$2:'TRM - TBM Crosswalk'!$I$1008,5,FALSE))</f>
        <v>End User</v>
      </c>
      <c r="H8095" t="str">
        <f>IF(VLOOKUP(TRM!A7878,'TRM - TBM Crosswalk'!$A$2:'TRM - TBM Crosswalk'!$I$1008,6,FALSE)=0,"",VLOOKUP(TRM!A7878,'TRM - TBM Crosswalk'!$A$2:'TRM - TBM Crosswalk'!$I$1008,6,FALSE))</f>
        <v>Conferencing &amp; AV</v>
      </c>
      <c r="I8095" t="str">
        <f>IF(VLOOKUP(TRM!A7878,'TRM - TBM Crosswalk'!$A$2:'TRM - TBM Crosswalk'!$I$1008,7,FALSE)=0,"",VLOOKUP(TRM!A7878,'TRM - TBM Crosswalk'!$A$2:'TRM - TBM Crosswalk'!$I$1008,7,FALSE))</f>
        <v/>
      </c>
      <c r="J8095" t="str">
        <f>IF(VLOOKUP(TRM!A7878,'TRM - TBM Crosswalk'!$A$2:'TRM - TBM Crosswalk'!$I$1008,8,FALSE)=0,"",VLOOKUP(TRM!A7878,'TRM - TBM Crosswalk'!$A$2:'TRM - TBM Crosswalk'!$I$1008,8,FALSE))</f>
        <v/>
      </c>
      <c r="K8095" t="str">
        <f>IF(VLOOKUP(TRM!A7878,'TRM - TBM Crosswalk'!$A$2:'TRM - TBM Crosswalk'!$I$1008,9,FALSE)=0,"",VLOOKUP(TRM!A7878,'TRM - TBM Crosswalk'!$A$2:'TRM - TBM Crosswalk'!$I$1008,9,FALSE))</f>
        <v/>
      </c>
    </row>
    <row r="8096" spans="1:11" x14ac:dyDescent="0.45">
      <c r="A8096" t="str">
        <f>TRM!A7879</f>
        <v>B10.813.343</v>
      </c>
      <c r="B8096" t="str">
        <f>TRM!B7879</f>
        <v>Audio / Video Conferencing</v>
      </c>
      <c r="C8096" t="str">
        <f>TRM!C7879</f>
        <v>LogiFEPlugin for Lync2010 | 1.2.311.0</v>
      </c>
      <c r="D8096">
        <f>TRM!D7879</f>
        <v>0</v>
      </c>
      <c r="E8096" t="str">
        <f>IF(VLOOKUP(TRM!A7879,'TRM - TBM Crosswalk'!$A$2:'TRM - TBM Crosswalk'!$I$1008,3,FALSE)="N/A","TBD","")</f>
        <v/>
      </c>
      <c r="F8096" t="str">
        <f>IF(VLOOKUP(TRM!A7879,'TRM - TBM Crosswalk'!$A$2:'TRM - TBM Crosswalk'!$I$1008,4,FALSE)=0,"",VLOOKUP(TRM!A7879,'TRM - TBM Crosswalk'!$A$2:'TRM - TBM Crosswalk'!$I$1008,4,FALSE))</f>
        <v/>
      </c>
      <c r="G8096" t="str">
        <f>IF(VLOOKUP(TRM!A7879,'TRM - TBM Crosswalk'!$A$2:'TRM - TBM Crosswalk'!$I$1008,5,FALSE)=0,"",VLOOKUP(TRM!A7879,'TRM - TBM Crosswalk'!$A$2:'TRM - TBM Crosswalk'!$I$1008,5,FALSE))</f>
        <v>End User</v>
      </c>
      <c r="H8096" t="str">
        <f>IF(VLOOKUP(TRM!A7879,'TRM - TBM Crosswalk'!$A$2:'TRM - TBM Crosswalk'!$I$1008,6,FALSE)=0,"",VLOOKUP(TRM!A7879,'TRM - TBM Crosswalk'!$A$2:'TRM - TBM Crosswalk'!$I$1008,6,FALSE))</f>
        <v>Conferencing &amp; AV</v>
      </c>
      <c r="I8096" t="str">
        <f>IF(VLOOKUP(TRM!A7879,'TRM - TBM Crosswalk'!$A$2:'TRM - TBM Crosswalk'!$I$1008,7,FALSE)=0,"",VLOOKUP(TRM!A7879,'TRM - TBM Crosswalk'!$A$2:'TRM - TBM Crosswalk'!$I$1008,7,FALSE))</f>
        <v/>
      </c>
      <c r="J8096" t="str">
        <f>IF(VLOOKUP(TRM!A7879,'TRM - TBM Crosswalk'!$A$2:'TRM - TBM Crosswalk'!$I$1008,8,FALSE)=0,"",VLOOKUP(TRM!A7879,'TRM - TBM Crosswalk'!$A$2:'TRM - TBM Crosswalk'!$I$1008,8,FALSE))</f>
        <v/>
      </c>
      <c r="K8096" t="str">
        <f>IF(VLOOKUP(TRM!A7879,'TRM - TBM Crosswalk'!$A$2:'TRM - TBM Crosswalk'!$I$1008,9,FALSE)=0,"",VLOOKUP(TRM!A7879,'TRM - TBM Crosswalk'!$A$2:'TRM - TBM Crosswalk'!$I$1008,9,FALSE))</f>
        <v/>
      </c>
    </row>
    <row r="8097" spans="1:11" x14ac:dyDescent="0.45">
      <c r="A8097" t="str">
        <f>TRM!A8480</f>
        <v>I01.002.207#</v>
      </c>
      <c r="B8097" t="str">
        <f>TRM!B8480</f>
        <v>Operating System - Microsoft Design - Server</v>
      </c>
      <c r="C8097" t="str">
        <f>TRM!C8480</f>
        <v>AD LDS Instance instance2</v>
      </c>
      <c r="D8097">
        <f>TRM!D8480</f>
        <v>0</v>
      </c>
      <c r="E8097" t="str">
        <f>IF(VLOOKUP(TRM!A8480,'TRM - TBM Crosswalk'!$A$2:'TRM - TBM Crosswalk'!$I$1008,3,FALSE)="N/A","TBD","")</f>
        <v>TBD</v>
      </c>
      <c r="F8097" t="str">
        <f>IF(VLOOKUP(TRM!A8480,'TRM - TBM Crosswalk'!$A$2:'TRM - TBM Crosswalk'!$I$1008,4,FALSE)=0,"",VLOOKUP(TRM!A8480,'TRM - TBM Crosswalk'!$A$2:'TRM - TBM Crosswalk'!$I$1008,4,FALSE))</f>
        <v/>
      </c>
      <c r="G8097" t="str">
        <f>IF(VLOOKUP(TRM!A8480,'TRM - TBM Crosswalk'!$A$2:'TRM - TBM Crosswalk'!$I$1008,5,FALSE)=0,"",VLOOKUP(TRM!A8480,'TRM - TBM Crosswalk'!$A$2:'TRM - TBM Crosswalk'!$I$1008,5,FALSE))</f>
        <v/>
      </c>
      <c r="H8097" t="str">
        <f>IF(VLOOKUP(TRM!A8480,'TRM - TBM Crosswalk'!$A$2:'TRM - TBM Crosswalk'!$I$1008,6,FALSE)=0,"",VLOOKUP(TRM!A8480,'TRM - TBM Crosswalk'!$A$2:'TRM - TBM Crosswalk'!$I$1008,6,FALSE))</f>
        <v/>
      </c>
      <c r="I8097" t="str">
        <f>IF(VLOOKUP(TRM!A8480,'TRM - TBM Crosswalk'!$A$2:'TRM - TBM Crosswalk'!$I$1008,7,FALSE)=0,"",VLOOKUP(TRM!A8480,'TRM - TBM Crosswalk'!$A$2:'TRM - TBM Crosswalk'!$I$1008,7,FALSE))</f>
        <v/>
      </c>
      <c r="J8097" t="str">
        <f>IF(VLOOKUP(TRM!A8480,'TRM - TBM Crosswalk'!$A$2:'TRM - TBM Crosswalk'!$I$1008,8,FALSE)=0,"",VLOOKUP(TRM!A8480,'TRM - TBM Crosswalk'!$A$2:'TRM - TBM Crosswalk'!$I$1008,8,FALSE))</f>
        <v/>
      </c>
      <c r="K8097" t="str">
        <f>IF(VLOOKUP(TRM!A8480,'TRM - TBM Crosswalk'!$A$2:'TRM - TBM Crosswalk'!$I$1008,9,FALSE)=0,"",VLOOKUP(TRM!A8480,'TRM - TBM Crosswalk'!$A$2:'TRM - TBM Crosswalk'!$I$1008,9,FALSE))</f>
        <v/>
      </c>
    </row>
    <row r="8098" spans="1:11" x14ac:dyDescent="0.45">
      <c r="A8098" t="str">
        <f>TRM!A8481</f>
        <v>I01.002.207#</v>
      </c>
      <c r="B8098" t="str">
        <f>TRM!B8481</f>
        <v>Operating System - Microsoft Design - Server</v>
      </c>
      <c r="C8098" t="str">
        <f>TRM!C8481</f>
        <v>VISTA 6.0.4 Upgrade</v>
      </c>
      <c r="D8098">
        <f>TRM!D8481</f>
        <v>0</v>
      </c>
      <c r="E8098" t="str">
        <f>IF(VLOOKUP(TRM!A8481,'TRM - TBM Crosswalk'!$A$2:'TRM - TBM Crosswalk'!$I$1008,3,FALSE)="N/A","TBD","")</f>
        <v>TBD</v>
      </c>
      <c r="F8098" t="str">
        <f>IF(VLOOKUP(TRM!A8481,'TRM - TBM Crosswalk'!$A$2:'TRM - TBM Crosswalk'!$I$1008,4,FALSE)=0,"",VLOOKUP(TRM!A8481,'TRM - TBM Crosswalk'!$A$2:'TRM - TBM Crosswalk'!$I$1008,4,FALSE))</f>
        <v/>
      </c>
      <c r="G8098" t="str">
        <f>IF(VLOOKUP(TRM!A8481,'TRM - TBM Crosswalk'!$A$2:'TRM - TBM Crosswalk'!$I$1008,5,FALSE)=0,"",VLOOKUP(TRM!A8481,'TRM - TBM Crosswalk'!$A$2:'TRM - TBM Crosswalk'!$I$1008,5,FALSE))</f>
        <v/>
      </c>
      <c r="H8098" t="str">
        <f>IF(VLOOKUP(TRM!A8481,'TRM - TBM Crosswalk'!$A$2:'TRM - TBM Crosswalk'!$I$1008,6,FALSE)=0,"",VLOOKUP(TRM!A8481,'TRM - TBM Crosswalk'!$A$2:'TRM - TBM Crosswalk'!$I$1008,6,FALSE))</f>
        <v/>
      </c>
      <c r="I8098" t="str">
        <f>IF(VLOOKUP(TRM!A8481,'TRM - TBM Crosswalk'!$A$2:'TRM - TBM Crosswalk'!$I$1008,7,FALSE)=0,"",VLOOKUP(TRM!A8481,'TRM - TBM Crosswalk'!$A$2:'TRM - TBM Crosswalk'!$I$1008,7,FALSE))</f>
        <v/>
      </c>
      <c r="J8098" t="str">
        <f>IF(VLOOKUP(TRM!A8481,'TRM - TBM Crosswalk'!$A$2:'TRM - TBM Crosswalk'!$I$1008,8,FALSE)=0,"",VLOOKUP(TRM!A8481,'TRM - TBM Crosswalk'!$A$2:'TRM - TBM Crosswalk'!$I$1008,8,FALSE))</f>
        <v/>
      </c>
      <c r="K8098" t="str">
        <f>IF(VLOOKUP(TRM!A8481,'TRM - TBM Crosswalk'!$A$2:'TRM - TBM Crosswalk'!$I$1008,9,FALSE)=0,"",VLOOKUP(TRM!A8481,'TRM - TBM Crosswalk'!$A$2:'TRM - TBM Crosswalk'!$I$1008,9,FALSE))</f>
        <v/>
      </c>
    </row>
    <row r="8099" spans="1:11" x14ac:dyDescent="0.45">
      <c r="A8099" t="str">
        <f>TRM!A8482</f>
        <v>I01.002.208#</v>
      </c>
      <c r="B8099" t="str">
        <f>TRM!B8482</f>
        <v>NOS and Domain Management</v>
      </c>
      <c r="C8099" t="str">
        <f>TRM!C8482</f>
        <v>LocalGPO | 3.0.60.0</v>
      </c>
      <c r="D8099">
        <f>TRM!D8482</f>
        <v>0</v>
      </c>
      <c r="E8099" t="str">
        <f>IF(VLOOKUP(TRM!A8482,'TRM - TBM Crosswalk'!$A$2:'TRM - TBM Crosswalk'!$I$1008,3,FALSE)="N/A","TBD","")</f>
        <v/>
      </c>
      <c r="F8099" t="str">
        <f>IF(VLOOKUP(TRM!A8482,'TRM - TBM Crosswalk'!$A$2:'TRM - TBM Crosswalk'!$I$1008,4,FALSE)=0,"",VLOOKUP(TRM!A8482,'TRM - TBM Crosswalk'!$A$2:'TRM - TBM Crosswalk'!$I$1008,4,FALSE))</f>
        <v/>
      </c>
      <c r="G8099" t="str">
        <f>IF(VLOOKUP(TRM!A8482,'TRM - TBM Crosswalk'!$A$2:'TRM - TBM Crosswalk'!$I$1008,5,FALSE)=0,"",VLOOKUP(TRM!A8482,'TRM - TBM Crosswalk'!$A$2:'TRM - TBM Crosswalk'!$I$1008,5,FALSE))</f>
        <v/>
      </c>
      <c r="H8099" t="str">
        <f>IF(VLOOKUP(TRM!A8482,'TRM - TBM Crosswalk'!$A$2:'TRM - TBM Crosswalk'!$I$1008,6,FALSE)=0,"",VLOOKUP(TRM!A8482,'TRM - TBM Crosswalk'!$A$2:'TRM - TBM Crosswalk'!$I$1008,6,FALSE))</f>
        <v/>
      </c>
      <c r="I8099" t="str">
        <f>IF(VLOOKUP(TRM!A8482,'TRM - TBM Crosswalk'!$A$2:'TRM - TBM Crosswalk'!$I$1008,7,FALSE)=0,"",VLOOKUP(TRM!A8482,'TRM - TBM Crosswalk'!$A$2:'TRM - TBM Crosswalk'!$I$1008,7,FALSE))</f>
        <v>Infrastructure Services</v>
      </c>
      <c r="J8099" t="str">
        <f>IF(VLOOKUP(TRM!A8482,'TRM - TBM Crosswalk'!$A$2:'TRM - TBM Crosswalk'!$I$1008,8,FALSE)=0,"",VLOOKUP(TRM!A8482,'TRM - TBM Crosswalk'!$A$2:'TRM - TBM Crosswalk'!$I$1008,8,FALSE))</f>
        <v>Network</v>
      </c>
      <c r="K8099" t="str">
        <f>IF(VLOOKUP(TRM!A8482,'TRM - TBM Crosswalk'!$A$2:'TRM - TBM Crosswalk'!$I$1008,9,FALSE)=0,"",VLOOKUP(TRM!A8482,'TRM - TBM Crosswalk'!$A$2:'TRM - TBM Crosswalk'!$I$1008,9,FALSE))</f>
        <v>Domain Services</v>
      </c>
    </row>
    <row r="8100" spans="1:11" x14ac:dyDescent="0.45">
      <c r="A8100" t="e">
        <f>TRM!#REF!</f>
        <v>#REF!</v>
      </c>
      <c r="B8100" t="e">
        <f>TRM!#REF!</f>
        <v>#REF!</v>
      </c>
      <c r="C8100" t="e">
        <f>TRM!#REF!</f>
        <v>#REF!</v>
      </c>
      <c r="D8100" t="e">
        <f>TRM!#REF!</f>
        <v>#REF!</v>
      </c>
      <c r="E8100" t="e">
        <f>IF(VLOOKUP(TRM!#REF!,'TRM - TBM Crosswalk'!$A$2:'TRM - TBM Crosswalk'!$I$1008,3,FALSE)="N/A","TBD","")</f>
        <v>#REF!</v>
      </c>
      <c r="F8100" t="e">
        <f>IF(VLOOKUP(TRM!#REF!,'TRM - TBM Crosswalk'!$A$2:'TRM - TBM Crosswalk'!$I$1008,4,FALSE)=0,"",VLOOKUP(TRM!#REF!,'TRM - TBM Crosswalk'!$A$2:'TRM - TBM Crosswalk'!$I$1008,4,FALSE))</f>
        <v>#REF!</v>
      </c>
      <c r="G8100" t="e">
        <f>IF(VLOOKUP(TRM!#REF!,'TRM - TBM Crosswalk'!$A$2:'TRM - TBM Crosswalk'!$I$1008,5,FALSE)=0,"",VLOOKUP(TRM!#REF!,'TRM - TBM Crosswalk'!$A$2:'TRM - TBM Crosswalk'!$I$1008,5,FALSE))</f>
        <v>#REF!</v>
      </c>
      <c r="H8100" t="e">
        <f>IF(VLOOKUP(TRM!#REF!,'TRM - TBM Crosswalk'!$A$2:'TRM - TBM Crosswalk'!$I$1008,6,FALSE)=0,"",VLOOKUP(TRM!#REF!,'TRM - TBM Crosswalk'!$A$2:'TRM - TBM Crosswalk'!$I$1008,6,FALSE))</f>
        <v>#REF!</v>
      </c>
      <c r="I8100" t="e">
        <f>IF(VLOOKUP(TRM!#REF!,'TRM - TBM Crosswalk'!$A$2:'TRM - TBM Crosswalk'!$I$1008,7,FALSE)=0,"",VLOOKUP(TRM!#REF!,'TRM - TBM Crosswalk'!$A$2:'TRM - TBM Crosswalk'!$I$1008,7,FALSE))</f>
        <v>#REF!</v>
      </c>
      <c r="J8100" t="e">
        <f>IF(VLOOKUP(TRM!#REF!,'TRM - TBM Crosswalk'!$A$2:'TRM - TBM Crosswalk'!$I$1008,8,FALSE)=0,"",VLOOKUP(TRM!#REF!,'TRM - TBM Crosswalk'!$A$2:'TRM - TBM Crosswalk'!$I$1008,8,FALSE))</f>
        <v>#REF!</v>
      </c>
      <c r="K8100" t="e">
        <f>IF(VLOOKUP(TRM!#REF!,'TRM - TBM Crosswalk'!$A$2:'TRM - TBM Crosswalk'!$I$1008,9,FALSE)=0,"",VLOOKUP(TRM!#REF!,'TRM - TBM Crosswalk'!$A$2:'TRM - TBM Crosswalk'!$I$1008,9,FALSE))</f>
        <v>#REF!</v>
      </c>
    </row>
    <row r="8101" spans="1:11" x14ac:dyDescent="0.45">
      <c r="A8101" t="str">
        <f>TRM!A10167</f>
        <v>Unknown</v>
      </c>
      <c r="B8101" t="str">
        <f>TRM!B10167</f>
        <v>Unknown</v>
      </c>
      <c r="C8101" t="str">
        <f>TRM!C10167</f>
        <v>Python Launcher | 3.7.6359.0</v>
      </c>
      <c r="D8101">
        <f>TRM!D10167</f>
        <v>0</v>
      </c>
      <c r="E8101" t="str">
        <f>IF(VLOOKUP(TRM!A10167,'TRM - TBM Crosswalk'!$A$2:'TRM - TBM Crosswalk'!$I$1008,3,FALSE)="N/A","TBD","")</f>
        <v/>
      </c>
      <c r="F8101" t="str">
        <f>IF(VLOOKUP(TRM!A10167,'TRM - TBM Crosswalk'!$A$2:'TRM - TBM Crosswalk'!$I$1008,4,FALSE)=0,"",VLOOKUP(TRM!A10167,'TRM - TBM Crosswalk'!$A$2:'TRM - TBM Crosswalk'!$I$1008,4,FALSE))</f>
        <v/>
      </c>
      <c r="G8101" t="str">
        <f>IF(VLOOKUP(TRM!A10167,'TRM - TBM Crosswalk'!$A$2:'TRM - TBM Crosswalk'!$I$1008,5,FALSE)=0,"",VLOOKUP(TRM!A10167,'TRM - TBM Crosswalk'!$A$2:'TRM - TBM Crosswalk'!$I$1008,5,FALSE))</f>
        <v/>
      </c>
      <c r="H8101" t="str">
        <f>IF(VLOOKUP(TRM!A10167,'TRM - TBM Crosswalk'!$A$2:'TRM - TBM Crosswalk'!$I$1008,6,FALSE)=0,"",VLOOKUP(TRM!A10167,'TRM - TBM Crosswalk'!$A$2:'TRM - TBM Crosswalk'!$I$1008,6,FALSE))</f>
        <v/>
      </c>
      <c r="I8101" t="str">
        <f>IF(VLOOKUP(TRM!A10167,'TRM - TBM Crosswalk'!$A$2:'TRM - TBM Crosswalk'!$I$1008,7,FALSE)=0,"",VLOOKUP(TRM!A10167,'TRM - TBM Crosswalk'!$A$2:'TRM - TBM Crosswalk'!$I$1008,7,FALSE))</f>
        <v/>
      </c>
      <c r="J8101" t="str">
        <f>IF(VLOOKUP(TRM!A10167,'TRM - TBM Crosswalk'!$A$2:'TRM - TBM Crosswalk'!$I$1008,8,FALSE)=0,"",VLOOKUP(TRM!A10167,'TRM - TBM Crosswalk'!$A$2:'TRM - TBM Crosswalk'!$I$1008,8,FALSE))</f>
        <v/>
      </c>
      <c r="K8101" t="str">
        <f>IF(VLOOKUP(TRM!A10167,'TRM - TBM Crosswalk'!$A$2:'TRM - TBM Crosswalk'!$I$1008,9,FALSE)=0,"",VLOOKUP(TRM!A10167,'TRM - TBM Crosswalk'!$A$2:'TRM - TBM Crosswalk'!$I$1008,9,FALSE))</f>
        <v/>
      </c>
    </row>
    <row r="8102" spans="1:11" x14ac:dyDescent="0.45">
      <c r="A8102" t="str">
        <f>TRM!A4096</f>
        <v>A02.026.306#</v>
      </c>
      <c r="B8102" t="str">
        <f>TRM!B4096</f>
        <v>Operating System Emulation#</v>
      </c>
      <c r="C8102" t="str">
        <f>TRM!C4096</f>
        <v>purge-kernels</v>
      </c>
      <c r="D8102">
        <f>TRM!D4096</f>
        <v>0</v>
      </c>
      <c r="E8102" t="str">
        <f>IF(VLOOKUP(TRM!A4096,'TRM - TBM Crosswalk'!$A$2:'TRM - TBM Crosswalk'!$I$1008,3,FALSE)="N/A","TBD","")</f>
        <v>TBD</v>
      </c>
      <c r="F8102" t="str">
        <f>IF(VLOOKUP(TRM!A4096,'TRM - TBM Crosswalk'!$A$2:'TRM - TBM Crosswalk'!$I$1008,4,FALSE)=0,"",VLOOKUP(TRM!A4096,'TRM - TBM Crosswalk'!$A$2:'TRM - TBM Crosswalk'!$I$1008,4,FALSE))</f>
        <v/>
      </c>
      <c r="G8102" t="str">
        <f>IF(VLOOKUP(TRM!A4096,'TRM - TBM Crosswalk'!$A$2:'TRM - TBM Crosswalk'!$I$1008,5,FALSE)=0,"",VLOOKUP(TRM!A4096,'TRM - TBM Crosswalk'!$A$2:'TRM - TBM Crosswalk'!$I$1008,5,FALSE))</f>
        <v/>
      </c>
      <c r="H8102" t="str">
        <f>IF(VLOOKUP(TRM!A4096,'TRM - TBM Crosswalk'!$A$2:'TRM - TBM Crosswalk'!$I$1008,6,FALSE)=0,"",VLOOKUP(TRM!A4096,'TRM - TBM Crosswalk'!$A$2:'TRM - TBM Crosswalk'!$I$1008,6,FALSE))</f>
        <v/>
      </c>
      <c r="I8102" t="str">
        <f>IF(VLOOKUP(TRM!A4096,'TRM - TBM Crosswalk'!$A$2:'TRM - TBM Crosswalk'!$I$1008,7,FALSE)=0,"",VLOOKUP(TRM!A4096,'TRM - TBM Crosswalk'!$A$2:'TRM - TBM Crosswalk'!$I$1008,7,FALSE))</f>
        <v/>
      </c>
      <c r="J8102" t="str">
        <f>IF(VLOOKUP(TRM!A4096,'TRM - TBM Crosswalk'!$A$2:'TRM - TBM Crosswalk'!$I$1008,8,FALSE)=0,"",VLOOKUP(TRM!A4096,'TRM - TBM Crosswalk'!$A$2:'TRM - TBM Crosswalk'!$I$1008,8,FALSE))</f>
        <v/>
      </c>
      <c r="K8102" t="str">
        <f>IF(VLOOKUP(TRM!A4096,'TRM - TBM Crosswalk'!$A$2:'TRM - TBM Crosswalk'!$I$1008,9,FALSE)=0,"",VLOOKUP(TRM!A4096,'TRM - TBM Crosswalk'!$A$2:'TRM - TBM Crosswalk'!$I$1008,9,FALSE))</f>
        <v/>
      </c>
    </row>
    <row r="8103" spans="1:11" x14ac:dyDescent="0.45">
      <c r="A8103" t="str">
        <f>TRM!A4097</f>
        <v>A02.026.306#</v>
      </c>
      <c r="B8103" t="str">
        <f>TRM!B4097</f>
        <v>Operating System Emulation#</v>
      </c>
      <c r="C8103" t="str">
        <f>TRM!C4097</f>
        <v>Windows Mobile 6 Professional Emulator Images - USA | 6.0.0.17740</v>
      </c>
      <c r="D8103">
        <f>TRM!D4097</f>
        <v>0</v>
      </c>
      <c r="E8103" t="str">
        <f>IF(VLOOKUP(TRM!A4097,'TRM - TBM Crosswalk'!$A$2:'TRM - TBM Crosswalk'!$I$1008,3,FALSE)="N/A","TBD","")</f>
        <v>TBD</v>
      </c>
      <c r="F8103" t="str">
        <f>IF(VLOOKUP(TRM!A4097,'TRM - TBM Crosswalk'!$A$2:'TRM - TBM Crosswalk'!$I$1008,4,FALSE)=0,"",VLOOKUP(TRM!A4097,'TRM - TBM Crosswalk'!$A$2:'TRM - TBM Crosswalk'!$I$1008,4,FALSE))</f>
        <v/>
      </c>
      <c r="G8103" t="str">
        <f>IF(VLOOKUP(TRM!A4097,'TRM - TBM Crosswalk'!$A$2:'TRM - TBM Crosswalk'!$I$1008,5,FALSE)=0,"",VLOOKUP(TRM!A4097,'TRM - TBM Crosswalk'!$A$2:'TRM - TBM Crosswalk'!$I$1008,5,FALSE))</f>
        <v/>
      </c>
      <c r="H8103" t="str">
        <f>IF(VLOOKUP(TRM!A4097,'TRM - TBM Crosswalk'!$A$2:'TRM - TBM Crosswalk'!$I$1008,6,FALSE)=0,"",VLOOKUP(TRM!A4097,'TRM - TBM Crosswalk'!$A$2:'TRM - TBM Crosswalk'!$I$1008,6,FALSE))</f>
        <v/>
      </c>
      <c r="I8103" t="str">
        <f>IF(VLOOKUP(TRM!A4097,'TRM - TBM Crosswalk'!$A$2:'TRM - TBM Crosswalk'!$I$1008,7,FALSE)=0,"",VLOOKUP(TRM!A4097,'TRM - TBM Crosswalk'!$A$2:'TRM - TBM Crosswalk'!$I$1008,7,FALSE))</f>
        <v/>
      </c>
      <c r="J8103" t="str">
        <f>IF(VLOOKUP(TRM!A4097,'TRM - TBM Crosswalk'!$A$2:'TRM - TBM Crosswalk'!$I$1008,8,FALSE)=0,"",VLOOKUP(TRM!A4097,'TRM - TBM Crosswalk'!$A$2:'TRM - TBM Crosswalk'!$I$1008,8,FALSE))</f>
        <v/>
      </c>
      <c r="K8103" t="str">
        <f>IF(VLOOKUP(TRM!A4097,'TRM - TBM Crosswalk'!$A$2:'TRM - TBM Crosswalk'!$I$1008,9,FALSE)=0,"",VLOOKUP(TRM!A4097,'TRM - TBM Crosswalk'!$A$2:'TRM - TBM Crosswalk'!$I$1008,9,FALSE))</f>
        <v/>
      </c>
    </row>
    <row r="8104" spans="1:11" x14ac:dyDescent="0.45">
      <c r="A8104" t="str">
        <f>TRM!A4562</f>
        <v>A02.029.340</v>
      </c>
      <c r="B8104" t="str">
        <f>TRM!B4562</f>
        <v>Authentication and Authorization</v>
      </c>
      <c r="C8104" t="str">
        <f>TRM!C4562</f>
        <v>Password Safe (64-bit) | 3.47.2</v>
      </c>
      <c r="D8104">
        <f>TRM!D4562</f>
        <v>0</v>
      </c>
      <c r="E8104" t="str">
        <f>IF(VLOOKUP(TRM!A4562,'TRM - TBM Crosswalk'!$A$2:'TRM - TBM Crosswalk'!$I$1008,3,FALSE)="N/A","TBD","")</f>
        <v/>
      </c>
      <c r="F8104" t="str">
        <f>IF(VLOOKUP(TRM!A4562,'TRM - TBM Crosswalk'!$A$2:'TRM - TBM Crosswalk'!$I$1008,4,FALSE)=0,"",VLOOKUP(TRM!A4562,'TRM - TBM Crosswalk'!$A$2:'TRM - TBM Crosswalk'!$I$1008,4,FALSE))</f>
        <v/>
      </c>
      <c r="G8104" t="str">
        <f>IF(VLOOKUP(TRM!A4562,'TRM - TBM Crosswalk'!$A$2:'TRM - TBM Crosswalk'!$I$1008,5,FALSE)=0,"",VLOOKUP(TRM!A4562,'TRM - TBM Crosswalk'!$A$2:'TRM - TBM Crosswalk'!$I$1008,5,FALSE))</f>
        <v>Security &amp; Compliance</v>
      </c>
      <c r="H8104" t="str">
        <f>IF(VLOOKUP(TRM!A4562,'TRM - TBM Crosswalk'!$A$2:'TRM - TBM Crosswalk'!$I$1008,6,FALSE)=0,"",VLOOKUP(TRM!A4562,'TRM - TBM Crosswalk'!$A$2:'TRM - TBM Crosswalk'!$I$1008,6,FALSE))</f>
        <v/>
      </c>
      <c r="I8104" t="str">
        <f>IF(VLOOKUP(TRM!A4562,'TRM - TBM Crosswalk'!$A$2:'TRM - TBM Crosswalk'!$I$1008,7,FALSE)=0,"",VLOOKUP(TRM!A4562,'TRM - TBM Crosswalk'!$A$2:'TRM - TBM Crosswalk'!$I$1008,7,FALSE))</f>
        <v>Delivery Services</v>
      </c>
      <c r="J8104" t="str">
        <f>IF(VLOOKUP(TRM!A4562,'TRM - TBM Crosswalk'!$A$2:'TRM - TBM Crosswalk'!$I$1008,8,FALSE)=0,"",VLOOKUP(TRM!A4562,'TRM - TBM Crosswalk'!$A$2:'TRM - TBM Crosswalk'!$I$1008,8,FALSE))</f>
        <v>Security &amp; Compliance</v>
      </c>
      <c r="K8104" t="str">
        <f>IF(VLOOKUP(TRM!A4562,'TRM - TBM Crosswalk'!$A$2:'TRM - TBM Crosswalk'!$I$1008,9,FALSE)=0,"",VLOOKUP(TRM!A4562,'TRM - TBM Crosswalk'!$A$2:'TRM - TBM Crosswalk'!$I$1008,9,FALSE))</f>
        <v>Identity &amp; Access Management</v>
      </c>
    </row>
    <row r="8105" spans="1:11" x14ac:dyDescent="0.45">
      <c r="A8105" t="str">
        <f>TRM!A4563</f>
        <v>A02.029.340</v>
      </c>
      <c r="B8105" t="str">
        <f>TRM!B4563</f>
        <v>Authentication and Authorization</v>
      </c>
      <c r="C8105" t="str">
        <f>TRM!C4563</f>
        <v>pcProx5</v>
      </c>
      <c r="D8105">
        <f>TRM!D4563</f>
        <v>0</v>
      </c>
      <c r="E8105" t="str">
        <f>IF(VLOOKUP(TRM!A4563,'TRM - TBM Crosswalk'!$A$2:'TRM - TBM Crosswalk'!$I$1008,3,FALSE)="N/A","TBD","")</f>
        <v/>
      </c>
      <c r="F8105" t="str">
        <f>IF(VLOOKUP(TRM!A4563,'TRM - TBM Crosswalk'!$A$2:'TRM - TBM Crosswalk'!$I$1008,4,FALSE)=0,"",VLOOKUP(TRM!A4563,'TRM - TBM Crosswalk'!$A$2:'TRM - TBM Crosswalk'!$I$1008,4,FALSE))</f>
        <v/>
      </c>
      <c r="G8105" t="str">
        <f>IF(VLOOKUP(TRM!A4563,'TRM - TBM Crosswalk'!$A$2:'TRM - TBM Crosswalk'!$I$1008,5,FALSE)=0,"",VLOOKUP(TRM!A4563,'TRM - TBM Crosswalk'!$A$2:'TRM - TBM Crosswalk'!$I$1008,5,FALSE))</f>
        <v>Security &amp; Compliance</v>
      </c>
      <c r="H8105" t="str">
        <f>IF(VLOOKUP(TRM!A4563,'TRM - TBM Crosswalk'!$A$2:'TRM - TBM Crosswalk'!$I$1008,6,FALSE)=0,"",VLOOKUP(TRM!A4563,'TRM - TBM Crosswalk'!$A$2:'TRM - TBM Crosswalk'!$I$1008,6,FALSE))</f>
        <v/>
      </c>
      <c r="I8105" t="str">
        <f>IF(VLOOKUP(TRM!A4563,'TRM - TBM Crosswalk'!$A$2:'TRM - TBM Crosswalk'!$I$1008,7,FALSE)=0,"",VLOOKUP(TRM!A4563,'TRM - TBM Crosswalk'!$A$2:'TRM - TBM Crosswalk'!$I$1008,7,FALSE))</f>
        <v>Delivery Services</v>
      </c>
      <c r="J8105" t="str">
        <f>IF(VLOOKUP(TRM!A4563,'TRM - TBM Crosswalk'!$A$2:'TRM - TBM Crosswalk'!$I$1008,8,FALSE)=0,"",VLOOKUP(TRM!A4563,'TRM - TBM Crosswalk'!$A$2:'TRM - TBM Crosswalk'!$I$1008,8,FALSE))</f>
        <v>Security &amp; Compliance</v>
      </c>
      <c r="K8105" t="str">
        <f>IF(VLOOKUP(TRM!A4563,'TRM - TBM Crosswalk'!$A$2:'TRM - TBM Crosswalk'!$I$1008,9,FALSE)=0,"",VLOOKUP(TRM!A4563,'TRM - TBM Crosswalk'!$A$2:'TRM - TBM Crosswalk'!$I$1008,9,FALSE))</f>
        <v>Identity &amp; Access Management</v>
      </c>
    </row>
    <row r="8106" spans="1:11" x14ac:dyDescent="0.45">
      <c r="A8106" t="str">
        <f>TRM!A4564</f>
        <v>A02.029.340</v>
      </c>
      <c r="B8106" t="str">
        <f>TRM!B4564</f>
        <v>Authentication and Authorization</v>
      </c>
      <c r="C8106" t="str">
        <f>TRM!C4564</f>
        <v>pcProxPlus</v>
      </c>
      <c r="D8106">
        <f>TRM!D4564</f>
        <v>0</v>
      </c>
      <c r="E8106" t="str">
        <f>IF(VLOOKUP(TRM!A4564,'TRM - TBM Crosswalk'!$A$2:'TRM - TBM Crosswalk'!$I$1008,3,FALSE)="N/A","TBD","")</f>
        <v/>
      </c>
      <c r="F8106" t="str">
        <f>IF(VLOOKUP(TRM!A4564,'TRM - TBM Crosswalk'!$A$2:'TRM - TBM Crosswalk'!$I$1008,4,FALSE)=0,"",VLOOKUP(TRM!A4564,'TRM - TBM Crosswalk'!$A$2:'TRM - TBM Crosswalk'!$I$1008,4,FALSE))</f>
        <v/>
      </c>
      <c r="G8106" t="str">
        <f>IF(VLOOKUP(TRM!A4564,'TRM - TBM Crosswalk'!$A$2:'TRM - TBM Crosswalk'!$I$1008,5,FALSE)=0,"",VLOOKUP(TRM!A4564,'TRM - TBM Crosswalk'!$A$2:'TRM - TBM Crosswalk'!$I$1008,5,FALSE))</f>
        <v>Security &amp; Compliance</v>
      </c>
      <c r="H8106" t="str">
        <f>IF(VLOOKUP(TRM!A4564,'TRM - TBM Crosswalk'!$A$2:'TRM - TBM Crosswalk'!$I$1008,6,FALSE)=0,"",VLOOKUP(TRM!A4564,'TRM - TBM Crosswalk'!$A$2:'TRM - TBM Crosswalk'!$I$1008,6,FALSE))</f>
        <v/>
      </c>
      <c r="I8106" t="str">
        <f>IF(VLOOKUP(TRM!A4564,'TRM - TBM Crosswalk'!$A$2:'TRM - TBM Crosswalk'!$I$1008,7,FALSE)=0,"",VLOOKUP(TRM!A4564,'TRM - TBM Crosswalk'!$A$2:'TRM - TBM Crosswalk'!$I$1008,7,FALSE))</f>
        <v>Delivery Services</v>
      </c>
      <c r="J8106" t="str">
        <f>IF(VLOOKUP(TRM!A4564,'TRM - TBM Crosswalk'!$A$2:'TRM - TBM Crosswalk'!$I$1008,8,FALSE)=0,"",VLOOKUP(TRM!A4564,'TRM - TBM Crosswalk'!$A$2:'TRM - TBM Crosswalk'!$I$1008,8,FALSE))</f>
        <v>Security &amp; Compliance</v>
      </c>
      <c r="K8106" t="str">
        <f>IF(VLOOKUP(TRM!A4564,'TRM - TBM Crosswalk'!$A$2:'TRM - TBM Crosswalk'!$I$1008,9,FALSE)=0,"",VLOOKUP(TRM!A4564,'TRM - TBM Crosswalk'!$A$2:'TRM - TBM Crosswalk'!$I$1008,9,FALSE))</f>
        <v>Identity &amp; Access Management</v>
      </c>
    </row>
    <row r="8107" spans="1:11" x14ac:dyDescent="0.45">
      <c r="A8107" t="str">
        <f>TRM!A4565</f>
        <v>A02.029.340</v>
      </c>
      <c r="B8107" t="str">
        <f>TRM!B4565</f>
        <v>Authentication and Authorization</v>
      </c>
      <c r="C8107" t="str">
        <f>TRM!C4565</f>
        <v>PIV.tokend - 2.2.1</v>
      </c>
      <c r="D8107">
        <f>TRM!D4565</f>
        <v>0</v>
      </c>
      <c r="E8107" t="str">
        <f>IF(VLOOKUP(TRM!A4565,'TRM - TBM Crosswalk'!$A$2:'TRM - TBM Crosswalk'!$I$1008,3,FALSE)="N/A","TBD","")</f>
        <v/>
      </c>
      <c r="F8107" t="str">
        <f>IF(VLOOKUP(TRM!A4565,'TRM - TBM Crosswalk'!$A$2:'TRM - TBM Crosswalk'!$I$1008,4,FALSE)=0,"",VLOOKUP(TRM!A4565,'TRM - TBM Crosswalk'!$A$2:'TRM - TBM Crosswalk'!$I$1008,4,FALSE))</f>
        <v/>
      </c>
      <c r="G8107" t="str">
        <f>IF(VLOOKUP(TRM!A4565,'TRM - TBM Crosswalk'!$A$2:'TRM - TBM Crosswalk'!$I$1008,5,FALSE)=0,"",VLOOKUP(TRM!A4565,'TRM - TBM Crosswalk'!$A$2:'TRM - TBM Crosswalk'!$I$1008,5,FALSE))</f>
        <v>Security &amp; Compliance</v>
      </c>
      <c r="H8107" t="str">
        <f>IF(VLOOKUP(TRM!A4565,'TRM - TBM Crosswalk'!$A$2:'TRM - TBM Crosswalk'!$I$1008,6,FALSE)=0,"",VLOOKUP(TRM!A4565,'TRM - TBM Crosswalk'!$A$2:'TRM - TBM Crosswalk'!$I$1008,6,FALSE))</f>
        <v/>
      </c>
      <c r="I8107" t="str">
        <f>IF(VLOOKUP(TRM!A4565,'TRM - TBM Crosswalk'!$A$2:'TRM - TBM Crosswalk'!$I$1008,7,FALSE)=0,"",VLOOKUP(TRM!A4565,'TRM - TBM Crosswalk'!$A$2:'TRM - TBM Crosswalk'!$I$1008,7,FALSE))</f>
        <v>Delivery Services</v>
      </c>
      <c r="J8107" t="str">
        <f>IF(VLOOKUP(TRM!A4565,'TRM - TBM Crosswalk'!$A$2:'TRM - TBM Crosswalk'!$I$1008,8,FALSE)=0,"",VLOOKUP(TRM!A4565,'TRM - TBM Crosswalk'!$A$2:'TRM - TBM Crosswalk'!$I$1008,8,FALSE))</f>
        <v>Security &amp; Compliance</v>
      </c>
      <c r="K8107" t="str">
        <f>IF(VLOOKUP(TRM!A4565,'TRM - TBM Crosswalk'!$A$2:'TRM - TBM Crosswalk'!$I$1008,9,FALSE)=0,"",VLOOKUP(TRM!A4565,'TRM - TBM Crosswalk'!$A$2:'TRM - TBM Crosswalk'!$I$1008,9,FALSE))</f>
        <v>Identity &amp; Access Management</v>
      </c>
    </row>
    <row r="8108" spans="1:11" x14ac:dyDescent="0.45">
      <c r="A8108" t="str">
        <f>TRM!A4566</f>
        <v>A02.029.340</v>
      </c>
      <c r="B8108" t="str">
        <f>TRM!B4566</f>
        <v>Authentication and Authorization</v>
      </c>
      <c r="C8108" t="str">
        <f>TRM!C4566</f>
        <v>Realtek Card Reader | 10.0.10163.21280</v>
      </c>
      <c r="D8108">
        <f>TRM!D4566</f>
        <v>0</v>
      </c>
      <c r="E8108" t="str">
        <f>IF(VLOOKUP(TRM!A4566,'TRM - TBM Crosswalk'!$A$2:'TRM - TBM Crosswalk'!$I$1008,3,FALSE)="N/A","TBD","")</f>
        <v/>
      </c>
      <c r="F8108" t="str">
        <f>IF(VLOOKUP(TRM!A4566,'TRM - TBM Crosswalk'!$A$2:'TRM - TBM Crosswalk'!$I$1008,4,FALSE)=0,"",VLOOKUP(TRM!A4566,'TRM - TBM Crosswalk'!$A$2:'TRM - TBM Crosswalk'!$I$1008,4,FALSE))</f>
        <v/>
      </c>
      <c r="G8108" t="str">
        <f>IF(VLOOKUP(TRM!A4566,'TRM - TBM Crosswalk'!$A$2:'TRM - TBM Crosswalk'!$I$1008,5,FALSE)=0,"",VLOOKUP(TRM!A4566,'TRM - TBM Crosswalk'!$A$2:'TRM - TBM Crosswalk'!$I$1008,5,FALSE))</f>
        <v>Security &amp; Compliance</v>
      </c>
      <c r="H8108" t="str">
        <f>IF(VLOOKUP(TRM!A4566,'TRM - TBM Crosswalk'!$A$2:'TRM - TBM Crosswalk'!$I$1008,6,FALSE)=0,"",VLOOKUP(TRM!A4566,'TRM - TBM Crosswalk'!$A$2:'TRM - TBM Crosswalk'!$I$1008,6,FALSE))</f>
        <v/>
      </c>
      <c r="I8108" t="str">
        <f>IF(VLOOKUP(TRM!A4566,'TRM - TBM Crosswalk'!$A$2:'TRM - TBM Crosswalk'!$I$1008,7,FALSE)=0,"",VLOOKUP(TRM!A4566,'TRM - TBM Crosswalk'!$A$2:'TRM - TBM Crosswalk'!$I$1008,7,FALSE))</f>
        <v>Delivery Services</v>
      </c>
      <c r="J8108" t="str">
        <f>IF(VLOOKUP(TRM!A4566,'TRM - TBM Crosswalk'!$A$2:'TRM - TBM Crosswalk'!$I$1008,8,FALSE)=0,"",VLOOKUP(TRM!A4566,'TRM - TBM Crosswalk'!$A$2:'TRM - TBM Crosswalk'!$I$1008,8,FALSE))</f>
        <v>Security &amp; Compliance</v>
      </c>
      <c r="K8108" t="str">
        <f>IF(VLOOKUP(TRM!A4566,'TRM - TBM Crosswalk'!$A$2:'TRM - TBM Crosswalk'!$I$1008,9,FALSE)=0,"",VLOOKUP(TRM!A4566,'TRM - TBM Crosswalk'!$A$2:'TRM - TBM Crosswalk'!$I$1008,9,FALSE))</f>
        <v>Identity &amp; Access Management</v>
      </c>
    </row>
    <row r="8109" spans="1:11" x14ac:dyDescent="0.45">
      <c r="A8109" t="str">
        <f>TRM!A4567</f>
        <v>A02.029.340</v>
      </c>
      <c r="B8109" t="str">
        <f>TRM!B4567</f>
        <v>Authentication and Authorization</v>
      </c>
      <c r="C8109" t="str">
        <f>TRM!C4567</f>
        <v>Realtek Card Reader | 10.0.10163.31215</v>
      </c>
      <c r="D8109">
        <f>TRM!D4567</f>
        <v>0</v>
      </c>
      <c r="E8109" t="str">
        <f>IF(VLOOKUP(TRM!A4567,'TRM - TBM Crosswalk'!$A$2:'TRM - TBM Crosswalk'!$I$1008,3,FALSE)="N/A","TBD","")</f>
        <v/>
      </c>
      <c r="F8109" t="str">
        <f>IF(VLOOKUP(TRM!A4567,'TRM - TBM Crosswalk'!$A$2:'TRM - TBM Crosswalk'!$I$1008,4,FALSE)=0,"",VLOOKUP(TRM!A4567,'TRM - TBM Crosswalk'!$A$2:'TRM - TBM Crosswalk'!$I$1008,4,FALSE))</f>
        <v/>
      </c>
      <c r="G8109" t="str">
        <f>IF(VLOOKUP(TRM!A4567,'TRM - TBM Crosswalk'!$A$2:'TRM - TBM Crosswalk'!$I$1008,5,FALSE)=0,"",VLOOKUP(TRM!A4567,'TRM - TBM Crosswalk'!$A$2:'TRM - TBM Crosswalk'!$I$1008,5,FALSE))</f>
        <v>Security &amp; Compliance</v>
      </c>
      <c r="H8109" t="str">
        <f>IF(VLOOKUP(TRM!A4567,'TRM - TBM Crosswalk'!$A$2:'TRM - TBM Crosswalk'!$I$1008,6,FALSE)=0,"",VLOOKUP(TRM!A4567,'TRM - TBM Crosswalk'!$A$2:'TRM - TBM Crosswalk'!$I$1008,6,FALSE))</f>
        <v/>
      </c>
      <c r="I8109" t="str">
        <f>IF(VLOOKUP(TRM!A4567,'TRM - TBM Crosswalk'!$A$2:'TRM - TBM Crosswalk'!$I$1008,7,FALSE)=0,"",VLOOKUP(TRM!A4567,'TRM - TBM Crosswalk'!$A$2:'TRM - TBM Crosswalk'!$I$1008,7,FALSE))</f>
        <v>Delivery Services</v>
      </c>
      <c r="J8109" t="str">
        <f>IF(VLOOKUP(TRM!A4567,'TRM - TBM Crosswalk'!$A$2:'TRM - TBM Crosswalk'!$I$1008,8,FALSE)=0,"",VLOOKUP(TRM!A4567,'TRM - TBM Crosswalk'!$A$2:'TRM - TBM Crosswalk'!$I$1008,8,FALSE))</f>
        <v>Security &amp; Compliance</v>
      </c>
      <c r="K8109" t="str">
        <f>IF(VLOOKUP(TRM!A4567,'TRM - TBM Crosswalk'!$A$2:'TRM - TBM Crosswalk'!$I$1008,9,FALSE)=0,"",VLOOKUP(TRM!A4567,'TRM - TBM Crosswalk'!$A$2:'TRM - TBM Crosswalk'!$I$1008,9,FALSE))</f>
        <v>Identity &amp; Access Management</v>
      </c>
    </row>
    <row r="8110" spans="1:11" x14ac:dyDescent="0.45">
      <c r="A8110" t="str">
        <f>TRM!A4568</f>
        <v>A02.029.340</v>
      </c>
      <c r="B8110" t="str">
        <f>TRM!B4568</f>
        <v>Authentication and Authorization</v>
      </c>
      <c r="C8110" t="str">
        <f>TRM!C4568</f>
        <v>Realtek Card Reader | 10.0.10586.21287</v>
      </c>
      <c r="D8110">
        <f>TRM!D4568</f>
        <v>0</v>
      </c>
      <c r="E8110" t="str">
        <f>IF(VLOOKUP(TRM!A4568,'TRM - TBM Crosswalk'!$A$2:'TRM - TBM Crosswalk'!$I$1008,3,FALSE)="N/A","TBD","")</f>
        <v/>
      </c>
      <c r="F8110" t="str">
        <f>IF(VLOOKUP(TRM!A4568,'TRM - TBM Crosswalk'!$A$2:'TRM - TBM Crosswalk'!$I$1008,4,FALSE)=0,"",VLOOKUP(TRM!A4568,'TRM - TBM Crosswalk'!$A$2:'TRM - TBM Crosswalk'!$I$1008,4,FALSE))</f>
        <v/>
      </c>
      <c r="G8110" t="str">
        <f>IF(VLOOKUP(TRM!A4568,'TRM - TBM Crosswalk'!$A$2:'TRM - TBM Crosswalk'!$I$1008,5,FALSE)=0,"",VLOOKUP(TRM!A4568,'TRM - TBM Crosswalk'!$A$2:'TRM - TBM Crosswalk'!$I$1008,5,FALSE))</f>
        <v>Security &amp; Compliance</v>
      </c>
      <c r="H8110" t="str">
        <f>IF(VLOOKUP(TRM!A4568,'TRM - TBM Crosswalk'!$A$2:'TRM - TBM Crosswalk'!$I$1008,6,FALSE)=0,"",VLOOKUP(TRM!A4568,'TRM - TBM Crosswalk'!$A$2:'TRM - TBM Crosswalk'!$I$1008,6,FALSE))</f>
        <v/>
      </c>
      <c r="I8110" t="str">
        <f>IF(VLOOKUP(TRM!A4568,'TRM - TBM Crosswalk'!$A$2:'TRM - TBM Crosswalk'!$I$1008,7,FALSE)=0,"",VLOOKUP(TRM!A4568,'TRM - TBM Crosswalk'!$A$2:'TRM - TBM Crosswalk'!$I$1008,7,FALSE))</f>
        <v>Delivery Services</v>
      </c>
      <c r="J8110" t="str">
        <f>IF(VLOOKUP(TRM!A4568,'TRM - TBM Crosswalk'!$A$2:'TRM - TBM Crosswalk'!$I$1008,8,FALSE)=0,"",VLOOKUP(TRM!A4568,'TRM - TBM Crosswalk'!$A$2:'TRM - TBM Crosswalk'!$I$1008,8,FALSE))</f>
        <v>Security &amp; Compliance</v>
      </c>
      <c r="K8110" t="str">
        <f>IF(VLOOKUP(TRM!A4568,'TRM - TBM Crosswalk'!$A$2:'TRM - TBM Crosswalk'!$I$1008,9,FALSE)=0,"",VLOOKUP(TRM!A4568,'TRM - TBM Crosswalk'!$A$2:'TRM - TBM Crosswalk'!$I$1008,9,FALSE))</f>
        <v>Identity &amp; Access Management</v>
      </c>
    </row>
    <row r="8111" spans="1:11" x14ac:dyDescent="0.45">
      <c r="A8111" t="str">
        <f>TRM!A4569</f>
        <v>A02.029.340</v>
      </c>
      <c r="B8111" t="str">
        <f>TRM!B4569</f>
        <v>Authentication and Authorization</v>
      </c>
      <c r="C8111" t="str">
        <f>TRM!C4569</f>
        <v>Realtek Card Reader | 10.0.10586.21289</v>
      </c>
      <c r="D8111">
        <f>TRM!D4569</f>
        <v>0</v>
      </c>
      <c r="E8111" t="str">
        <f>IF(VLOOKUP(TRM!A4569,'TRM - TBM Crosswalk'!$A$2:'TRM - TBM Crosswalk'!$I$1008,3,FALSE)="N/A","TBD","")</f>
        <v/>
      </c>
      <c r="F8111" t="str">
        <f>IF(VLOOKUP(TRM!A4569,'TRM - TBM Crosswalk'!$A$2:'TRM - TBM Crosswalk'!$I$1008,4,FALSE)=0,"",VLOOKUP(TRM!A4569,'TRM - TBM Crosswalk'!$A$2:'TRM - TBM Crosswalk'!$I$1008,4,FALSE))</f>
        <v/>
      </c>
      <c r="G8111" t="str">
        <f>IF(VLOOKUP(TRM!A4569,'TRM - TBM Crosswalk'!$A$2:'TRM - TBM Crosswalk'!$I$1008,5,FALSE)=0,"",VLOOKUP(TRM!A4569,'TRM - TBM Crosswalk'!$A$2:'TRM - TBM Crosswalk'!$I$1008,5,FALSE))</f>
        <v>Security &amp; Compliance</v>
      </c>
      <c r="H8111" t="str">
        <f>IF(VLOOKUP(TRM!A4569,'TRM - TBM Crosswalk'!$A$2:'TRM - TBM Crosswalk'!$I$1008,6,FALSE)=0,"",VLOOKUP(TRM!A4569,'TRM - TBM Crosswalk'!$A$2:'TRM - TBM Crosswalk'!$I$1008,6,FALSE))</f>
        <v/>
      </c>
      <c r="I8111" t="str">
        <f>IF(VLOOKUP(TRM!A4569,'TRM - TBM Crosswalk'!$A$2:'TRM - TBM Crosswalk'!$I$1008,7,FALSE)=0,"",VLOOKUP(TRM!A4569,'TRM - TBM Crosswalk'!$A$2:'TRM - TBM Crosswalk'!$I$1008,7,FALSE))</f>
        <v>Delivery Services</v>
      </c>
      <c r="J8111" t="str">
        <f>IF(VLOOKUP(TRM!A4569,'TRM - TBM Crosswalk'!$A$2:'TRM - TBM Crosswalk'!$I$1008,8,FALSE)=0,"",VLOOKUP(TRM!A4569,'TRM - TBM Crosswalk'!$A$2:'TRM - TBM Crosswalk'!$I$1008,8,FALSE))</f>
        <v>Security &amp; Compliance</v>
      </c>
      <c r="K8111" t="str">
        <f>IF(VLOOKUP(TRM!A4569,'TRM - TBM Crosswalk'!$A$2:'TRM - TBM Crosswalk'!$I$1008,9,FALSE)=0,"",VLOOKUP(TRM!A4569,'TRM - TBM Crosswalk'!$A$2:'TRM - TBM Crosswalk'!$I$1008,9,FALSE))</f>
        <v>Identity &amp; Access Management</v>
      </c>
    </row>
    <row r="8112" spans="1:11" x14ac:dyDescent="0.45">
      <c r="A8112" t="str">
        <f>TRM!A4570</f>
        <v>A02.029.340</v>
      </c>
      <c r="B8112" t="str">
        <f>TRM!B4570</f>
        <v>Authentication and Authorization</v>
      </c>
      <c r="C8112" t="str">
        <f>TRM!C4570</f>
        <v>Realtek Card Reader | 10.0.10586.29092</v>
      </c>
      <c r="D8112">
        <f>TRM!D4570</f>
        <v>0</v>
      </c>
      <c r="E8112" t="str">
        <f>IF(VLOOKUP(TRM!A4570,'TRM - TBM Crosswalk'!$A$2:'TRM - TBM Crosswalk'!$I$1008,3,FALSE)="N/A","TBD","")</f>
        <v/>
      </c>
      <c r="F8112" t="str">
        <f>IF(VLOOKUP(TRM!A4570,'TRM - TBM Crosswalk'!$A$2:'TRM - TBM Crosswalk'!$I$1008,4,FALSE)=0,"",VLOOKUP(TRM!A4570,'TRM - TBM Crosswalk'!$A$2:'TRM - TBM Crosswalk'!$I$1008,4,FALSE))</f>
        <v/>
      </c>
      <c r="G8112" t="str">
        <f>IF(VLOOKUP(TRM!A4570,'TRM - TBM Crosswalk'!$A$2:'TRM - TBM Crosswalk'!$I$1008,5,FALSE)=0,"",VLOOKUP(TRM!A4570,'TRM - TBM Crosswalk'!$A$2:'TRM - TBM Crosswalk'!$I$1008,5,FALSE))</f>
        <v>Security &amp; Compliance</v>
      </c>
      <c r="H8112" t="str">
        <f>IF(VLOOKUP(TRM!A4570,'TRM - TBM Crosswalk'!$A$2:'TRM - TBM Crosswalk'!$I$1008,6,FALSE)=0,"",VLOOKUP(TRM!A4570,'TRM - TBM Crosswalk'!$A$2:'TRM - TBM Crosswalk'!$I$1008,6,FALSE))</f>
        <v/>
      </c>
      <c r="I8112" t="str">
        <f>IF(VLOOKUP(TRM!A4570,'TRM - TBM Crosswalk'!$A$2:'TRM - TBM Crosswalk'!$I$1008,7,FALSE)=0,"",VLOOKUP(TRM!A4570,'TRM - TBM Crosswalk'!$A$2:'TRM - TBM Crosswalk'!$I$1008,7,FALSE))</f>
        <v>Delivery Services</v>
      </c>
      <c r="J8112" t="str">
        <f>IF(VLOOKUP(TRM!A4570,'TRM - TBM Crosswalk'!$A$2:'TRM - TBM Crosswalk'!$I$1008,8,FALSE)=0,"",VLOOKUP(TRM!A4570,'TRM - TBM Crosswalk'!$A$2:'TRM - TBM Crosswalk'!$I$1008,8,FALSE))</f>
        <v>Security &amp; Compliance</v>
      </c>
      <c r="K8112" t="str">
        <f>IF(VLOOKUP(TRM!A4570,'TRM - TBM Crosswalk'!$A$2:'TRM - TBM Crosswalk'!$I$1008,9,FALSE)=0,"",VLOOKUP(TRM!A4570,'TRM - TBM Crosswalk'!$A$2:'TRM - TBM Crosswalk'!$I$1008,9,FALSE))</f>
        <v>Identity &amp; Access Management</v>
      </c>
    </row>
    <row r="8113" spans="1:11" x14ac:dyDescent="0.45">
      <c r="A8113" t="str">
        <f>TRM!A4571</f>
        <v>A02.029.340</v>
      </c>
      <c r="B8113" t="str">
        <f>TRM!B4571</f>
        <v>Authentication and Authorization</v>
      </c>
      <c r="C8113" t="str">
        <f>TRM!C4571</f>
        <v>Realtek Card Reader | 10.0.10586.31222</v>
      </c>
      <c r="D8113">
        <f>TRM!D4571</f>
        <v>0</v>
      </c>
      <c r="E8113" t="str">
        <f>IF(VLOOKUP(TRM!A4571,'TRM - TBM Crosswalk'!$A$2:'TRM - TBM Crosswalk'!$I$1008,3,FALSE)="N/A","TBD","")</f>
        <v/>
      </c>
      <c r="F8113" t="str">
        <f>IF(VLOOKUP(TRM!A4571,'TRM - TBM Crosswalk'!$A$2:'TRM - TBM Crosswalk'!$I$1008,4,FALSE)=0,"",VLOOKUP(TRM!A4571,'TRM - TBM Crosswalk'!$A$2:'TRM - TBM Crosswalk'!$I$1008,4,FALSE))</f>
        <v/>
      </c>
      <c r="G8113" t="str">
        <f>IF(VLOOKUP(TRM!A4571,'TRM - TBM Crosswalk'!$A$2:'TRM - TBM Crosswalk'!$I$1008,5,FALSE)=0,"",VLOOKUP(TRM!A4571,'TRM - TBM Crosswalk'!$A$2:'TRM - TBM Crosswalk'!$I$1008,5,FALSE))</f>
        <v>Security &amp; Compliance</v>
      </c>
      <c r="H8113" t="str">
        <f>IF(VLOOKUP(TRM!A4571,'TRM - TBM Crosswalk'!$A$2:'TRM - TBM Crosswalk'!$I$1008,6,FALSE)=0,"",VLOOKUP(TRM!A4571,'TRM - TBM Crosswalk'!$A$2:'TRM - TBM Crosswalk'!$I$1008,6,FALSE))</f>
        <v/>
      </c>
      <c r="I8113" t="str">
        <f>IF(VLOOKUP(TRM!A4571,'TRM - TBM Crosswalk'!$A$2:'TRM - TBM Crosswalk'!$I$1008,7,FALSE)=0,"",VLOOKUP(TRM!A4571,'TRM - TBM Crosswalk'!$A$2:'TRM - TBM Crosswalk'!$I$1008,7,FALSE))</f>
        <v>Delivery Services</v>
      </c>
      <c r="J8113" t="str">
        <f>IF(VLOOKUP(TRM!A4571,'TRM - TBM Crosswalk'!$A$2:'TRM - TBM Crosswalk'!$I$1008,8,FALSE)=0,"",VLOOKUP(TRM!A4571,'TRM - TBM Crosswalk'!$A$2:'TRM - TBM Crosswalk'!$I$1008,8,FALSE))</f>
        <v>Security &amp; Compliance</v>
      </c>
      <c r="K8113" t="str">
        <f>IF(VLOOKUP(TRM!A4571,'TRM - TBM Crosswalk'!$A$2:'TRM - TBM Crosswalk'!$I$1008,9,FALSE)=0,"",VLOOKUP(TRM!A4571,'TRM - TBM Crosswalk'!$A$2:'TRM - TBM Crosswalk'!$I$1008,9,FALSE))</f>
        <v>Identity &amp; Access Management</v>
      </c>
    </row>
    <row r="8114" spans="1:11" x14ac:dyDescent="0.45">
      <c r="A8114" t="str">
        <f>TRM!A4572</f>
        <v>A02.029.340</v>
      </c>
      <c r="B8114" t="str">
        <f>TRM!B4572</f>
        <v>Authentication and Authorization</v>
      </c>
      <c r="C8114" t="str">
        <f>TRM!C4572</f>
        <v>Realtek Card Reader | 10.0.14393.21292</v>
      </c>
      <c r="D8114">
        <f>TRM!D4572</f>
        <v>0</v>
      </c>
      <c r="E8114" t="str">
        <f>IF(VLOOKUP(TRM!A4572,'TRM - TBM Crosswalk'!$A$2:'TRM - TBM Crosswalk'!$I$1008,3,FALSE)="N/A","TBD","")</f>
        <v/>
      </c>
      <c r="F8114" t="str">
        <f>IF(VLOOKUP(TRM!A4572,'TRM - TBM Crosswalk'!$A$2:'TRM - TBM Crosswalk'!$I$1008,4,FALSE)=0,"",VLOOKUP(TRM!A4572,'TRM - TBM Crosswalk'!$A$2:'TRM - TBM Crosswalk'!$I$1008,4,FALSE))</f>
        <v/>
      </c>
      <c r="G8114" t="str">
        <f>IF(VLOOKUP(TRM!A4572,'TRM - TBM Crosswalk'!$A$2:'TRM - TBM Crosswalk'!$I$1008,5,FALSE)=0,"",VLOOKUP(TRM!A4572,'TRM - TBM Crosswalk'!$A$2:'TRM - TBM Crosswalk'!$I$1008,5,FALSE))</f>
        <v>Security &amp; Compliance</v>
      </c>
      <c r="H8114" t="str">
        <f>IF(VLOOKUP(TRM!A4572,'TRM - TBM Crosswalk'!$A$2:'TRM - TBM Crosswalk'!$I$1008,6,FALSE)=0,"",VLOOKUP(TRM!A4572,'TRM - TBM Crosswalk'!$A$2:'TRM - TBM Crosswalk'!$I$1008,6,FALSE))</f>
        <v/>
      </c>
      <c r="I8114" t="str">
        <f>IF(VLOOKUP(TRM!A4572,'TRM - TBM Crosswalk'!$A$2:'TRM - TBM Crosswalk'!$I$1008,7,FALSE)=0,"",VLOOKUP(TRM!A4572,'TRM - TBM Crosswalk'!$A$2:'TRM - TBM Crosswalk'!$I$1008,7,FALSE))</f>
        <v>Delivery Services</v>
      </c>
      <c r="J8114" t="str">
        <f>IF(VLOOKUP(TRM!A4572,'TRM - TBM Crosswalk'!$A$2:'TRM - TBM Crosswalk'!$I$1008,8,FALSE)=0,"",VLOOKUP(TRM!A4572,'TRM - TBM Crosswalk'!$A$2:'TRM - TBM Crosswalk'!$I$1008,8,FALSE))</f>
        <v>Security &amp; Compliance</v>
      </c>
      <c r="K8114" t="str">
        <f>IF(VLOOKUP(TRM!A4572,'TRM - TBM Crosswalk'!$A$2:'TRM - TBM Crosswalk'!$I$1008,9,FALSE)=0,"",VLOOKUP(TRM!A4572,'TRM - TBM Crosswalk'!$A$2:'TRM - TBM Crosswalk'!$I$1008,9,FALSE))</f>
        <v>Identity &amp; Access Management</v>
      </c>
    </row>
    <row r="8115" spans="1:11" x14ac:dyDescent="0.45">
      <c r="A8115" t="str">
        <f>TRM!A4573</f>
        <v>A02.029.340</v>
      </c>
      <c r="B8115" t="str">
        <f>TRM!B4573</f>
        <v>Authentication and Authorization</v>
      </c>
      <c r="C8115" t="str">
        <f>TRM!C4573</f>
        <v>Realtek Card Reader | 10.0.14393.31231</v>
      </c>
      <c r="D8115">
        <f>TRM!D4573</f>
        <v>0</v>
      </c>
      <c r="E8115" t="str">
        <f>IF(VLOOKUP(TRM!A4573,'TRM - TBM Crosswalk'!$A$2:'TRM - TBM Crosswalk'!$I$1008,3,FALSE)="N/A","TBD","")</f>
        <v/>
      </c>
      <c r="F8115" t="str">
        <f>IF(VLOOKUP(TRM!A4573,'TRM - TBM Crosswalk'!$A$2:'TRM - TBM Crosswalk'!$I$1008,4,FALSE)=0,"",VLOOKUP(TRM!A4573,'TRM - TBM Crosswalk'!$A$2:'TRM - TBM Crosswalk'!$I$1008,4,FALSE))</f>
        <v/>
      </c>
      <c r="G8115" t="str">
        <f>IF(VLOOKUP(TRM!A4573,'TRM - TBM Crosswalk'!$A$2:'TRM - TBM Crosswalk'!$I$1008,5,FALSE)=0,"",VLOOKUP(TRM!A4573,'TRM - TBM Crosswalk'!$A$2:'TRM - TBM Crosswalk'!$I$1008,5,FALSE))</f>
        <v>Security &amp; Compliance</v>
      </c>
      <c r="H8115" t="str">
        <f>IF(VLOOKUP(TRM!A4573,'TRM - TBM Crosswalk'!$A$2:'TRM - TBM Crosswalk'!$I$1008,6,FALSE)=0,"",VLOOKUP(TRM!A4573,'TRM - TBM Crosswalk'!$A$2:'TRM - TBM Crosswalk'!$I$1008,6,FALSE))</f>
        <v/>
      </c>
      <c r="I8115" t="str">
        <f>IF(VLOOKUP(TRM!A4573,'TRM - TBM Crosswalk'!$A$2:'TRM - TBM Crosswalk'!$I$1008,7,FALSE)=0,"",VLOOKUP(TRM!A4573,'TRM - TBM Crosswalk'!$A$2:'TRM - TBM Crosswalk'!$I$1008,7,FALSE))</f>
        <v>Delivery Services</v>
      </c>
      <c r="J8115" t="str">
        <f>IF(VLOOKUP(TRM!A4573,'TRM - TBM Crosswalk'!$A$2:'TRM - TBM Crosswalk'!$I$1008,8,FALSE)=0,"",VLOOKUP(TRM!A4573,'TRM - TBM Crosswalk'!$A$2:'TRM - TBM Crosswalk'!$I$1008,8,FALSE))</f>
        <v>Security &amp; Compliance</v>
      </c>
      <c r="K8115" t="str">
        <f>IF(VLOOKUP(TRM!A4573,'TRM - TBM Crosswalk'!$A$2:'TRM - TBM Crosswalk'!$I$1008,9,FALSE)=0,"",VLOOKUP(TRM!A4573,'TRM - TBM Crosswalk'!$A$2:'TRM - TBM Crosswalk'!$I$1008,9,FALSE))</f>
        <v>Identity &amp; Access Management</v>
      </c>
    </row>
    <row r="8116" spans="1:11" x14ac:dyDescent="0.45">
      <c r="A8116" t="str">
        <f>TRM!A4574</f>
        <v>A02.029.340</v>
      </c>
      <c r="B8116" t="str">
        <f>TRM!B4574</f>
        <v>Authentication and Authorization</v>
      </c>
      <c r="C8116" t="str">
        <f>TRM!C4574</f>
        <v>Realtek Card Reader | 10.0.14393.31234</v>
      </c>
      <c r="D8116">
        <f>TRM!D4574</f>
        <v>0</v>
      </c>
      <c r="E8116" t="str">
        <f>IF(VLOOKUP(TRM!A4574,'TRM - TBM Crosswalk'!$A$2:'TRM - TBM Crosswalk'!$I$1008,3,FALSE)="N/A","TBD","")</f>
        <v/>
      </c>
      <c r="F8116" t="str">
        <f>IF(VLOOKUP(TRM!A4574,'TRM - TBM Crosswalk'!$A$2:'TRM - TBM Crosswalk'!$I$1008,4,FALSE)=0,"",VLOOKUP(TRM!A4574,'TRM - TBM Crosswalk'!$A$2:'TRM - TBM Crosswalk'!$I$1008,4,FALSE))</f>
        <v/>
      </c>
      <c r="G8116" t="str">
        <f>IF(VLOOKUP(TRM!A4574,'TRM - TBM Crosswalk'!$A$2:'TRM - TBM Crosswalk'!$I$1008,5,FALSE)=0,"",VLOOKUP(TRM!A4574,'TRM - TBM Crosswalk'!$A$2:'TRM - TBM Crosswalk'!$I$1008,5,FALSE))</f>
        <v>Security &amp; Compliance</v>
      </c>
      <c r="H8116" t="str">
        <f>IF(VLOOKUP(TRM!A4574,'TRM - TBM Crosswalk'!$A$2:'TRM - TBM Crosswalk'!$I$1008,6,FALSE)=0,"",VLOOKUP(TRM!A4574,'TRM - TBM Crosswalk'!$A$2:'TRM - TBM Crosswalk'!$I$1008,6,FALSE))</f>
        <v/>
      </c>
      <c r="I8116" t="str">
        <f>IF(VLOOKUP(TRM!A4574,'TRM - TBM Crosswalk'!$A$2:'TRM - TBM Crosswalk'!$I$1008,7,FALSE)=0,"",VLOOKUP(TRM!A4574,'TRM - TBM Crosswalk'!$A$2:'TRM - TBM Crosswalk'!$I$1008,7,FALSE))</f>
        <v>Delivery Services</v>
      </c>
      <c r="J8116" t="str">
        <f>IF(VLOOKUP(TRM!A4574,'TRM - TBM Crosswalk'!$A$2:'TRM - TBM Crosswalk'!$I$1008,8,FALSE)=0,"",VLOOKUP(TRM!A4574,'TRM - TBM Crosswalk'!$A$2:'TRM - TBM Crosswalk'!$I$1008,8,FALSE))</f>
        <v>Security &amp; Compliance</v>
      </c>
      <c r="K8116" t="str">
        <f>IF(VLOOKUP(TRM!A4574,'TRM - TBM Crosswalk'!$A$2:'TRM - TBM Crosswalk'!$I$1008,9,FALSE)=0,"",VLOOKUP(TRM!A4574,'TRM - TBM Crosswalk'!$A$2:'TRM - TBM Crosswalk'!$I$1008,9,FALSE))</f>
        <v>Identity &amp; Access Management</v>
      </c>
    </row>
    <row r="8117" spans="1:11" x14ac:dyDescent="0.45">
      <c r="A8117" t="str">
        <f>TRM!A4575</f>
        <v>A02.029.340</v>
      </c>
      <c r="B8117" t="str">
        <f>TRM!B4575</f>
        <v>Authentication and Authorization</v>
      </c>
      <c r="C8117" t="str">
        <f>TRM!C4575</f>
        <v>Realtek Card Reader | 10.0.15063.21300</v>
      </c>
      <c r="D8117">
        <f>TRM!D4575</f>
        <v>0</v>
      </c>
      <c r="E8117" t="str">
        <f>IF(VLOOKUP(TRM!A4575,'TRM - TBM Crosswalk'!$A$2:'TRM - TBM Crosswalk'!$I$1008,3,FALSE)="N/A","TBD","")</f>
        <v/>
      </c>
      <c r="F8117" t="str">
        <f>IF(VLOOKUP(TRM!A4575,'TRM - TBM Crosswalk'!$A$2:'TRM - TBM Crosswalk'!$I$1008,4,FALSE)=0,"",VLOOKUP(TRM!A4575,'TRM - TBM Crosswalk'!$A$2:'TRM - TBM Crosswalk'!$I$1008,4,FALSE))</f>
        <v/>
      </c>
      <c r="G8117" t="str">
        <f>IF(VLOOKUP(TRM!A4575,'TRM - TBM Crosswalk'!$A$2:'TRM - TBM Crosswalk'!$I$1008,5,FALSE)=0,"",VLOOKUP(TRM!A4575,'TRM - TBM Crosswalk'!$A$2:'TRM - TBM Crosswalk'!$I$1008,5,FALSE))</f>
        <v>Security &amp; Compliance</v>
      </c>
      <c r="H8117" t="str">
        <f>IF(VLOOKUP(TRM!A4575,'TRM - TBM Crosswalk'!$A$2:'TRM - TBM Crosswalk'!$I$1008,6,FALSE)=0,"",VLOOKUP(TRM!A4575,'TRM - TBM Crosswalk'!$A$2:'TRM - TBM Crosswalk'!$I$1008,6,FALSE))</f>
        <v/>
      </c>
      <c r="I8117" t="str">
        <f>IF(VLOOKUP(TRM!A4575,'TRM - TBM Crosswalk'!$A$2:'TRM - TBM Crosswalk'!$I$1008,7,FALSE)=0,"",VLOOKUP(TRM!A4575,'TRM - TBM Crosswalk'!$A$2:'TRM - TBM Crosswalk'!$I$1008,7,FALSE))</f>
        <v>Delivery Services</v>
      </c>
      <c r="J8117" t="str">
        <f>IF(VLOOKUP(TRM!A4575,'TRM - TBM Crosswalk'!$A$2:'TRM - TBM Crosswalk'!$I$1008,8,FALSE)=0,"",VLOOKUP(TRM!A4575,'TRM - TBM Crosswalk'!$A$2:'TRM - TBM Crosswalk'!$I$1008,8,FALSE))</f>
        <v>Security &amp; Compliance</v>
      </c>
      <c r="K8117" t="str">
        <f>IF(VLOOKUP(TRM!A4575,'TRM - TBM Crosswalk'!$A$2:'TRM - TBM Crosswalk'!$I$1008,9,FALSE)=0,"",VLOOKUP(TRM!A4575,'TRM - TBM Crosswalk'!$A$2:'TRM - TBM Crosswalk'!$I$1008,9,FALSE))</f>
        <v>Identity &amp; Access Management</v>
      </c>
    </row>
    <row r="8118" spans="1:11" x14ac:dyDescent="0.45">
      <c r="A8118" t="str">
        <f>TRM!A4576</f>
        <v>A02.029.340</v>
      </c>
      <c r="B8118" t="str">
        <f>TRM!B4576</f>
        <v>Authentication and Authorization</v>
      </c>
      <c r="C8118" t="str">
        <f>TRM!C4576</f>
        <v>Realtek Card Reader | 10.0.15063.31236</v>
      </c>
      <c r="D8118">
        <f>TRM!D4576</f>
        <v>0</v>
      </c>
      <c r="E8118" t="str">
        <f>IF(VLOOKUP(TRM!A4576,'TRM - TBM Crosswalk'!$A$2:'TRM - TBM Crosswalk'!$I$1008,3,FALSE)="N/A","TBD","")</f>
        <v/>
      </c>
      <c r="F8118" t="str">
        <f>IF(VLOOKUP(TRM!A4576,'TRM - TBM Crosswalk'!$A$2:'TRM - TBM Crosswalk'!$I$1008,4,FALSE)=0,"",VLOOKUP(TRM!A4576,'TRM - TBM Crosswalk'!$A$2:'TRM - TBM Crosswalk'!$I$1008,4,FALSE))</f>
        <v/>
      </c>
      <c r="G8118" t="str">
        <f>IF(VLOOKUP(TRM!A4576,'TRM - TBM Crosswalk'!$A$2:'TRM - TBM Crosswalk'!$I$1008,5,FALSE)=0,"",VLOOKUP(TRM!A4576,'TRM - TBM Crosswalk'!$A$2:'TRM - TBM Crosswalk'!$I$1008,5,FALSE))</f>
        <v>Security &amp; Compliance</v>
      </c>
      <c r="H8118" t="str">
        <f>IF(VLOOKUP(TRM!A4576,'TRM - TBM Crosswalk'!$A$2:'TRM - TBM Crosswalk'!$I$1008,6,FALSE)=0,"",VLOOKUP(TRM!A4576,'TRM - TBM Crosswalk'!$A$2:'TRM - TBM Crosswalk'!$I$1008,6,FALSE))</f>
        <v/>
      </c>
      <c r="I8118" t="str">
        <f>IF(VLOOKUP(TRM!A4576,'TRM - TBM Crosswalk'!$A$2:'TRM - TBM Crosswalk'!$I$1008,7,FALSE)=0,"",VLOOKUP(TRM!A4576,'TRM - TBM Crosswalk'!$A$2:'TRM - TBM Crosswalk'!$I$1008,7,FALSE))</f>
        <v>Delivery Services</v>
      </c>
      <c r="J8118" t="str">
        <f>IF(VLOOKUP(TRM!A4576,'TRM - TBM Crosswalk'!$A$2:'TRM - TBM Crosswalk'!$I$1008,8,FALSE)=0,"",VLOOKUP(TRM!A4576,'TRM - TBM Crosswalk'!$A$2:'TRM - TBM Crosswalk'!$I$1008,8,FALSE))</f>
        <v>Security &amp; Compliance</v>
      </c>
      <c r="K8118" t="str">
        <f>IF(VLOOKUP(TRM!A4576,'TRM - TBM Crosswalk'!$A$2:'TRM - TBM Crosswalk'!$I$1008,9,FALSE)=0,"",VLOOKUP(TRM!A4576,'TRM - TBM Crosswalk'!$A$2:'TRM - TBM Crosswalk'!$I$1008,9,FALSE))</f>
        <v>Identity &amp; Access Management</v>
      </c>
    </row>
    <row r="8119" spans="1:11" x14ac:dyDescent="0.45">
      <c r="A8119" t="str">
        <f>TRM!A4577</f>
        <v>A02.029.340</v>
      </c>
      <c r="B8119" t="str">
        <f>TRM!B4577</f>
        <v>Authentication and Authorization</v>
      </c>
      <c r="C8119" t="str">
        <f>TRM!C4577</f>
        <v>Realtek Card Reader | 10.0.16299.21304</v>
      </c>
      <c r="D8119">
        <f>TRM!D4577</f>
        <v>0</v>
      </c>
      <c r="E8119" t="str">
        <f>IF(VLOOKUP(TRM!A4577,'TRM - TBM Crosswalk'!$A$2:'TRM - TBM Crosswalk'!$I$1008,3,FALSE)="N/A","TBD","")</f>
        <v/>
      </c>
      <c r="F8119" t="str">
        <f>IF(VLOOKUP(TRM!A4577,'TRM - TBM Crosswalk'!$A$2:'TRM - TBM Crosswalk'!$I$1008,4,FALSE)=0,"",VLOOKUP(TRM!A4577,'TRM - TBM Crosswalk'!$A$2:'TRM - TBM Crosswalk'!$I$1008,4,FALSE))</f>
        <v/>
      </c>
      <c r="G8119" t="str">
        <f>IF(VLOOKUP(TRM!A4577,'TRM - TBM Crosswalk'!$A$2:'TRM - TBM Crosswalk'!$I$1008,5,FALSE)=0,"",VLOOKUP(TRM!A4577,'TRM - TBM Crosswalk'!$A$2:'TRM - TBM Crosswalk'!$I$1008,5,FALSE))</f>
        <v>Security &amp; Compliance</v>
      </c>
      <c r="H8119" t="str">
        <f>IF(VLOOKUP(TRM!A4577,'TRM - TBM Crosswalk'!$A$2:'TRM - TBM Crosswalk'!$I$1008,6,FALSE)=0,"",VLOOKUP(TRM!A4577,'TRM - TBM Crosswalk'!$A$2:'TRM - TBM Crosswalk'!$I$1008,6,FALSE))</f>
        <v/>
      </c>
      <c r="I8119" t="str">
        <f>IF(VLOOKUP(TRM!A4577,'TRM - TBM Crosswalk'!$A$2:'TRM - TBM Crosswalk'!$I$1008,7,FALSE)=0,"",VLOOKUP(TRM!A4577,'TRM - TBM Crosswalk'!$A$2:'TRM - TBM Crosswalk'!$I$1008,7,FALSE))</f>
        <v>Delivery Services</v>
      </c>
      <c r="J8119" t="str">
        <f>IF(VLOOKUP(TRM!A4577,'TRM - TBM Crosswalk'!$A$2:'TRM - TBM Crosswalk'!$I$1008,8,FALSE)=0,"",VLOOKUP(TRM!A4577,'TRM - TBM Crosswalk'!$A$2:'TRM - TBM Crosswalk'!$I$1008,8,FALSE))</f>
        <v>Security &amp; Compliance</v>
      </c>
      <c r="K8119" t="str">
        <f>IF(VLOOKUP(TRM!A4577,'TRM - TBM Crosswalk'!$A$2:'TRM - TBM Crosswalk'!$I$1008,9,FALSE)=0,"",VLOOKUP(TRM!A4577,'TRM - TBM Crosswalk'!$A$2:'TRM - TBM Crosswalk'!$I$1008,9,FALSE))</f>
        <v>Identity &amp; Access Management</v>
      </c>
    </row>
    <row r="8120" spans="1:11" x14ac:dyDescent="0.45">
      <c r="A8120" t="str">
        <f>TRM!A4578</f>
        <v>A02.029.340</v>
      </c>
      <c r="B8120" t="str">
        <f>TRM!B4578</f>
        <v>Authentication and Authorization</v>
      </c>
      <c r="C8120" t="str">
        <f>TRM!C4578</f>
        <v>Realtek Card Reader | 10.0.16299.21305</v>
      </c>
      <c r="D8120">
        <f>TRM!D4578</f>
        <v>0</v>
      </c>
      <c r="E8120" t="str">
        <f>IF(VLOOKUP(TRM!A4578,'TRM - TBM Crosswalk'!$A$2:'TRM - TBM Crosswalk'!$I$1008,3,FALSE)="N/A","TBD","")</f>
        <v/>
      </c>
      <c r="F8120" t="str">
        <f>IF(VLOOKUP(TRM!A4578,'TRM - TBM Crosswalk'!$A$2:'TRM - TBM Crosswalk'!$I$1008,4,FALSE)=0,"",VLOOKUP(TRM!A4578,'TRM - TBM Crosswalk'!$A$2:'TRM - TBM Crosswalk'!$I$1008,4,FALSE))</f>
        <v/>
      </c>
      <c r="G8120" t="str">
        <f>IF(VLOOKUP(TRM!A4578,'TRM - TBM Crosswalk'!$A$2:'TRM - TBM Crosswalk'!$I$1008,5,FALSE)=0,"",VLOOKUP(TRM!A4578,'TRM - TBM Crosswalk'!$A$2:'TRM - TBM Crosswalk'!$I$1008,5,FALSE))</f>
        <v>Security &amp; Compliance</v>
      </c>
      <c r="H8120" t="str">
        <f>IF(VLOOKUP(TRM!A4578,'TRM - TBM Crosswalk'!$A$2:'TRM - TBM Crosswalk'!$I$1008,6,FALSE)=0,"",VLOOKUP(TRM!A4578,'TRM - TBM Crosswalk'!$A$2:'TRM - TBM Crosswalk'!$I$1008,6,FALSE))</f>
        <v/>
      </c>
      <c r="I8120" t="str">
        <f>IF(VLOOKUP(TRM!A4578,'TRM - TBM Crosswalk'!$A$2:'TRM - TBM Crosswalk'!$I$1008,7,FALSE)=0,"",VLOOKUP(TRM!A4578,'TRM - TBM Crosswalk'!$A$2:'TRM - TBM Crosswalk'!$I$1008,7,FALSE))</f>
        <v>Delivery Services</v>
      </c>
      <c r="J8120" t="str">
        <f>IF(VLOOKUP(TRM!A4578,'TRM - TBM Crosswalk'!$A$2:'TRM - TBM Crosswalk'!$I$1008,8,FALSE)=0,"",VLOOKUP(TRM!A4578,'TRM - TBM Crosswalk'!$A$2:'TRM - TBM Crosswalk'!$I$1008,8,FALSE))</f>
        <v>Security &amp; Compliance</v>
      </c>
      <c r="K8120" t="str">
        <f>IF(VLOOKUP(TRM!A4578,'TRM - TBM Crosswalk'!$A$2:'TRM - TBM Crosswalk'!$I$1008,9,FALSE)=0,"",VLOOKUP(TRM!A4578,'TRM - TBM Crosswalk'!$A$2:'TRM - TBM Crosswalk'!$I$1008,9,FALSE))</f>
        <v>Identity &amp; Access Management</v>
      </c>
    </row>
    <row r="8121" spans="1:11" x14ac:dyDescent="0.45">
      <c r="A8121" t="str">
        <f>TRM!A4579</f>
        <v>A02.029.340</v>
      </c>
      <c r="B8121" t="str">
        <f>TRM!B4579</f>
        <v>Authentication and Authorization</v>
      </c>
      <c r="C8121" t="str">
        <f>TRM!C4579</f>
        <v>Realtek Card Reader | 10.0.16299.31241</v>
      </c>
      <c r="D8121">
        <f>TRM!D4579</f>
        <v>0</v>
      </c>
      <c r="E8121" t="str">
        <f>IF(VLOOKUP(TRM!A4579,'TRM - TBM Crosswalk'!$A$2:'TRM - TBM Crosswalk'!$I$1008,3,FALSE)="N/A","TBD","")</f>
        <v/>
      </c>
      <c r="F8121" t="str">
        <f>IF(VLOOKUP(TRM!A4579,'TRM - TBM Crosswalk'!$A$2:'TRM - TBM Crosswalk'!$I$1008,4,FALSE)=0,"",VLOOKUP(TRM!A4579,'TRM - TBM Crosswalk'!$A$2:'TRM - TBM Crosswalk'!$I$1008,4,FALSE))</f>
        <v/>
      </c>
      <c r="G8121" t="str">
        <f>IF(VLOOKUP(TRM!A4579,'TRM - TBM Crosswalk'!$A$2:'TRM - TBM Crosswalk'!$I$1008,5,FALSE)=0,"",VLOOKUP(TRM!A4579,'TRM - TBM Crosswalk'!$A$2:'TRM - TBM Crosswalk'!$I$1008,5,FALSE))</f>
        <v>Security &amp; Compliance</v>
      </c>
      <c r="H8121" t="str">
        <f>IF(VLOOKUP(TRM!A4579,'TRM - TBM Crosswalk'!$A$2:'TRM - TBM Crosswalk'!$I$1008,6,FALSE)=0,"",VLOOKUP(TRM!A4579,'TRM - TBM Crosswalk'!$A$2:'TRM - TBM Crosswalk'!$I$1008,6,FALSE))</f>
        <v/>
      </c>
      <c r="I8121" t="str">
        <f>IF(VLOOKUP(TRM!A4579,'TRM - TBM Crosswalk'!$A$2:'TRM - TBM Crosswalk'!$I$1008,7,FALSE)=0,"",VLOOKUP(TRM!A4579,'TRM - TBM Crosswalk'!$A$2:'TRM - TBM Crosswalk'!$I$1008,7,FALSE))</f>
        <v>Delivery Services</v>
      </c>
      <c r="J8121" t="str">
        <f>IF(VLOOKUP(TRM!A4579,'TRM - TBM Crosswalk'!$A$2:'TRM - TBM Crosswalk'!$I$1008,8,FALSE)=0,"",VLOOKUP(TRM!A4579,'TRM - TBM Crosswalk'!$A$2:'TRM - TBM Crosswalk'!$I$1008,8,FALSE))</f>
        <v>Security &amp; Compliance</v>
      </c>
      <c r="K8121" t="str">
        <f>IF(VLOOKUP(TRM!A4579,'TRM - TBM Crosswalk'!$A$2:'TRM - TBM Crosswalk'!$I$1008,9,FALSE)=0,"",VLOOKUP(TRM!A4579,'TRM - TBM Crosswalk'!$A$2:'TRM - TBM Crosswalk'!$I$1008,9,FALSE))</f>
        <v>Identity &amp; Access Management</v>
      </c>
    </row>
    <row r="8122" spans="1:11" x14ac:dyDescent="0.45">
      <c r="A8122" t="str">
        <f>TRM!A4580</f>
        <v>A02.029.340</v>
      </c>
      <c r="B8122" t="str">
        <f>TRM!B4580</f>
        <v>Authentication and Authorization</v>
      </c>
      <c r="C8122" t="str">
        <f>TRM!C4580</f>
        <v>Realtek Card Reader | 10.0.17134.21307</v>
      </c>
      <c r="D8122">
        <f>TRM!D4580</f>
        <v>0</v>
      </c>
      <c r="E8122" t="str">
        <f>IF(VLOOKUP(TRM!A4580,'TRM - TBM Crosswalk'!$A$2:'TRM - TBM Crosswalk'!$I$1008,3,FALSE)="N/A","TBD","")</f>
        <v/>
      </c>
      <c r="F8122" t="str">
        <f>IF(VLOOKUP(TRM!A4580,'TRM - TBM Crosswalk'!$A$2:'TRM - TBM Crosswalk'!$I$1008,4,FALSE)=0,"",VLOOKUP(TRM!A4580,'TRM - TBM Crosswalk'!$A$2:'TRM - TBM Crosswalk'!$I$1008,4,FALSE))</f>
        <v/>
      </c>
      <c r="G8122" t="str">
        <f>IF(VLOOKUP(TRM!A4580,'TRM - TBM Crosswalk'!$A$2:'TRM - TBM Crosswalk'!$I$1008,5,FALSE)=0,"",VLOOKUP(TRM!A4580,'TRM - TBM Crosswalk'!$A$2:'TRM - TBM Crosswalk'!$I$1008,5,FALSE))</f>
        <v>Security &amp; Compliance</v>
      </c>
      <c r="H8122" t="str">
        <f>IF(VLOOKUP(TRM!A4580,'TRM - TBM Crosswalk'!$A$2:'TRM - TBM Crosswalk'!$I$1008,6,FALSE)=0,"",VLOOKUP(TRM!A4580,'TRM - TBM Crosswalk'!$A$2:'TRM - TBM Crosswalk'!$I$1008,6,FALSE))</f>
        <v/>
      </c>
      <c r="I8122" t="str">
        <f>IF(VLOOKUP(TRM!A4580,'TRM - TBM Crosswalk'!$A$2:'TRM - TBM Crosswalk'!$I$1008,7,FALSE)=0,"",VLOOKUP(TRM!A4580,'TRM - TBM Crosswalk'!$A$2:'TRM - TBM Crosswalk'!$I$1008,7,FALSE))</f>
        <v>Delivery Services</v>
      </c>
      <c r="J8122" t="str">
        <f>IF(VLOOKUP(TRM!A4580,'TRM - TBM Crosswalk'!$A$2:'TRM - TBM Crosswalk'!$I$1008,8,FALSE)=0,"",VLOOKUP(TRM!A4580,'TRM - TBM Crosswalk'!$A$2:'TRM - TBM Crosswalk'!$I$1008,8,FALSE))</f>
        <v>Security &amp; Compliance</v>
      </c>
      <c r="K8122" t="str">
        <f>IF(VLOOKUP(TRM!A4580,'TRM - TBM Crosswalk'!$A$2:'TRM - TBM Crosswalk'!$I$1008,9,FALSE)=0,"",VLOOKUP(TRM!A4580,'TRM - TBM Crosswalk'!$A$2:'TRM - TBM Crosswalk'!$I$1008,9,FALSE))</f>
        <v>Identity &amp; Access Management</v>
      </c>
    </row>
    <row r="8123" spans="1:11" x14ac:dyDescent="0.45">
      <c r="A8123" t="str">
        <f>TRM!A4581</f>
        <v>A02.029.340</v>
      </c>
      <c r="B8123" t="str">
        <f>TRM!B4581</f>
        <v>Authentication and Authorization</v>
      </c>
      <c r="C8123" t="str">
        <f>TRM!C4581</f>
        <v>Realtek Card Reader | 10.0.17134.31242</v>
      </c>
      <c r="D8123">
        <f>TRM!D4581</f>
        <v>0</v>
      </c>
      <c r="E8123" t="str">
        <f>IF(VLOOKUP(TRM!A4581,'TRM - TBM Crosswalk'!$A$2:'TRM - TBM Crosswalk'!$I$1008,3,FALSE)="N/A","TBD","")</f>
        <v/>
      </c>
      <c r="F8123" t="str">
        <f>IF(VLOOKUP(TRM!A4581,'TRM - TBM Crosswalk'!$A$2:'TRM - TBM Crosswalk'!$I$1008,4,FALSE)=0,"",VLOOKUP(TRM!A4581,'TRM - TBM Crosswalk'!$A$2:'TRM - TBM Crosswalk'!$I$1008,4,FALSE))</f>
        <v/>
      </c>
      <c r="G8123" t="str">
        <f>IF(VLOOKUP(TRM!A4581,'TRM - TBM Crosswalk'!$A$2:'TRM - TBM Crosswalk'!$I$1008,5,FALSE)=0,"",VLOOKUP(TRM!A4581,'TRM - TBM Crosswalk'!$A$2:'TRM - TBM Crosswalk'!$I$1008,5,FALSE))</f>
        <v>Security &amp; Compliance</v>
      </c>
      <c r="H8123" t="str">
        <f>IF(VLOOKUP(TRM!A4581,'TRM - TBM Crosswalk'!$A$2:'TRM - TBM Crosswalk'!$I$1008,6,FALSE)=0,"",VLOOKUP(TRM!A4581,'TRM - TBM Crosswalk'!$A$2:'TRM - TBM Crosswalk'!$I$1008,6,FALSE))</f>
        <v/>
      </c>
      <c r="I8123" t="str">
        <f>IF(VLOOKUP(TRM!A4581,'TRM - TBM Crosswalk'!$A$2:'TRM - TBM Crosswalk'!$I$1008,7,FALSE)=0,"",VLOOKUP(TRM!A4581,'TRM - TBM Crosswalk'!$A$2:'TRM - TBM Crosswalk'!$I$1008,7,FALSE))</f>
        <v>Delivery Services</v>
      </c>
      <c r="J8123" t="str">
        <f>IF(VLOOKUP(TRM!A4581,'TRM - TBM Crosswalk'!$A$2:'TRM - TBM Crosswalk'!$I$1008,8,FALSE)=0,"",VLOOKUP(TRM!A4581,'TRM - TBM Crosswalk'!$A$2:'TRM - TBM Crosswalk'!$I$1008,8,FALSE))</f>
        <v>Security &amp; Compliance</v>
      </c>
      <c r="K8123" t="str">
        <f>IF(VLOOKUP(TRM!A4581,'TRM - TBM Crosswalk'!$A$2:'TRM - TBM Crosswalk'!$I$1008,9,FALSE)=0,"",VLOOKUP(TRM!A4581,'TRM - TBM Crosswalk'!$A$2:'TRM - TBM Crosswalk'!$I$1008,9,FALSE))</f>
        <v>Identity &amp; Access Management</v>
      </c>
    </row>
    <row r="8124" spans="1:11" x14ac:dyDescent="0.45">
      <c r="A8124" t="str">
        <f>TRM!A4582</f>
        <v>A02.029.340</v>
      </c>
      <c r="B8124" t="str">
        <f>TRM!B4582</f>
        <v>Authentication and Authorization</v>
      </c>
      <c r="C8124" t="str">
        <f>TRM!C4582</f>
        <v>Realtek Card Reader | 10.0.17763.21313</v>
      </c>
      <c r="D8124">
        <f>TRM!D4582</f>
        <v>0</v>
      </c>
      <c r="E8124" t="str">
        <f>IF(VLOOKUP(TRM!A4582,'TRM - TBM Crosswalk'!$A$2:'TRM - TBM Crosswalk'!$I$1008,3,FALSE)="N/A","TBD","")</f>
        <v/>
      </c>
      <c r="F8124" t="str">
        <f>IF(VLOOKUP(TRM!A4582,'TRM - TBM Crosswalk'!$A$2:'TRM - TBM Crosswalk'!$I$1008,4,FALSE)=0,"",VLOOKUP(TRM!A4582,'TRM - TBM Crosswalk'!$A$2:'TRM - TBM Crosswalk'!$I$1008,4,FALSE))</f>
        <v/>
      </c>
      <c r="G8124" t="str">
        <f>IF(VLOOKUP(TRM!A4582,'TRM - TBM Crosswalk'!$A$2:'TRM - TBM Crosswalk'!$I$1008,5,FALSE)=0,"",VLOOKUP(TRM!A4582,'TRM - TBM Crosswalk'!$A$2:'TRM - TBM Crosswalk'!$I$1008,5,FALSE))</f>
        <v>Security &amp; Compliance</v>
      </c>
      <c r="H8124" t="str">
        <f>IF(VLOOKUP(TRM!A4582,'TRM - TBM Crosswalk'!$A$2:'TRM - TBM Crosswalk'!$I$1008,6,FALSE)=0,"",VLOOKUP(TRM!A4582,'TRM - TBM Crosswalk'!$A$2:'TRM - TBM Crosswalk'!$I$1008,6,FALSE))</f>
        <v/>
      </c>
      <c r="I8124" t="str">
        <f>IF(VLOOKUP(TRM!A4582,'TRM - TBM Crosswalk'!$A$2:'TRM - TBM Crosswalk'!$I$1008,7,FALSE)=0,"",VLOOKUP(TRM!A4582,'TRM - TBM Crosswalk'!$A$2:'TRM - TBM Crosswalk'!$I$1008,7,FALSE))</f>
        <v>Delivery Services</v>
      </c>
      <c r="J8124" t="str">
        <f>IF(VLOOKUP(TRM!A4582,'TRM - TBM Crosswalk'!$A$2:'TRM - TBM Crosswalk'!$I$1008,8,FALSE)=0,"",VLOOKUP(TRM!A4582,'TRM - TBM Crosswalk'!$A$2:'TRM - TBM Crosswalk'!$I$1008,8,FALSE))</f>
        <v>Security &amp; Compliance</v>
      </c>
      <c r="K8124" t="str">
        <f>IF(VLOOKUP(TRM!A4582,'TRM - TBM Crosswalk'!$A$2:'TRM - TBM Crosswalk'!$I$1008,9,FALSE)=0,"",VLOOKUP(TRM!A4582,'TRM - TBM Crosswalk'!$A$2:'TRM - TBM Crosswalk'!$I$1008,9,FALSE))</f>
        <v>Identity &amp; Access Management</v>
      </c>
    </row>
    <row r="8125" spans="1:11" x14ac:dyDescent="0.45">
      <c r="A8125" t="str">
        <f>TRM!A4583</f>
        <v>A02.029.340</v>
      </c>
      <c r="B8125" t="str">
        <f>TRM!B4583</f>
        <v>Authentication and Authorization</v>
      </c>
      <c r="C8125" t="str">
        <f>TRM!C4583</f>
        <v>Realtek Card Reader | 10.0.18362.21317</v>
      </c>
      <c r="D8125">
        <f>TRM!D4583</f>
        <v>0</v>
      </c>
      <c r="E8125" t="str">
        <f>IF(VLOOKUP(TRM!A4583,'TRM - TBM Crosswalk'!$A$2:'TRM - TBM Crosswalk'!$I$1008,3,FALSE)="N/A","TBD","")</f>
        <v/>
      </c>
      <c r="F8125" t="str">
        <f>IF(VLOOKUP(TRM!A4583,'TRM - TBM Crosswalk'!$A$2:'TRM - TBM Crosswalk'!$I$1008,4,FALSE)=0,"",VLOOKUP(TRM!A4583,'TRM - TBM Crosswalk'!$A$2:'TRM - TBM Crosswalk'!$I$1008,4,FALSE))</f>
        <v/>
      </c>
      <c r="G8125" t="str">
        <f>IF(VLOOKUP(TRM!A4583,'TRM - TBM Crosswalk'!$A$2:'TRM - TBM Crosswalk'!$I$1008,5,FALSE)=0,"",VLOOKUP(TRM!A4583,'TRM - TBM Crosswalk'!$A$2:'TRM - TBM Crosswalk'!$I$1008,5,FALSE))</f>
        <v>Security &amp; Compliance</v>
      </c>
      <c r="H8125" t="str">
        <f>IF(VLOOKUP(TRM!A4583,'TRM - TBM Crosswalk'!$A$2:'TRM - TBM Crosswalk'!$I$1008,6,FALSE)=0,"",VLOOKUP(TRM!A4583,'TRM - TBM Crosswalk'!$A$2:'TRM - TBM Crosswalk'!$I$1008,6,FALSE))</f>
        <v/>
      </c>
      <c r="I8125" t="str">
        <f>IF(VLOOKUP(TRM!A4583,'TRM - TBM Crosswalk'!$A$2:'TRM - TBM Crosswalk'!$I$1008,7,FALSE)=0,"",VLOOKUP(TRM!A4583,'TRM - TBM Crosswalk'!$A$2:'TRM - TBM Crosswalk'!$I$1008,7,FALSE))</f>
        <v>Delivery Services</v>
      </c>
      <c r="J8125" t="str">
        <f>IF(VLOOKUP(TRM!A4583,'TRM - TBM Crosswalk'!$A$2:'TRM - TBM Crosswalk'!$I$1008,8,FALSE)=0,"",VLOOKUP(TRM!A4583,'TRM - TBM Crosswalk'!$A$2:'TRM - TBM Crosswalk'!$I$1008,8,FALSE))</f>
        <v>Security &amp; Compliance</v>
      </c>
      <c r="K8125" t="str">
        <f>IF(VLOOKUP(TRM!A4583,'TRM - TBM Crosswalk'!$A$2:'TRM - TBM Crosswalk'!$I$1008,9,FALSE)=0,"",VLOOKUP(TRM!A4583,'TRM - TBM Crosswalk'!$A$2:'TRM - TBM Crosswalk'!$I$1008,9,FALSE))</f>
        <v>Identity &amp; Access Management</v>
      </c>
    </row>
    <row r="8126" spans="1:11" x14ac:dyDescent="0.45">
      <c r="A8126" t="str">
        <f>TRM!A4584</f>
        <v>A02.029.340</v>
      </c>
      <c r="B8126" t="str">
        <f>TRM!B4584</f>
        <v>Authentication and Authorization</v>
      </c>
      <c r="C8126" t="str">
        <f>TRM!C4584</f>
        <v>Realtek Card Reader | 10.0.18362.31252</v>
      </c>
      <c r="D8126">
        <f>TRM!D4584</f>
        <v>0</v>
      </c>
      <c r="E8126" t="str">
        <f>IF(VLOOKUP(TRM!A4584,'TRM - TBM Crosswalk'!$A$2:'TRM - TBM Crosswalk'!$I$1008,3,FALSE)="N/A","TBD","")</f>
        <v/>
      </c>
      <c r="F8126" t="str">
        <f>IF(VLOOKUP(TRM!A4584,'TRM - TBM Crosswalk'!$A$2:'TRM - TBM Crosswalk'!$I$1008,4,FALSE)=0,"",VLOOKUP(TRM!A4584,'TRM - TBM Crosswalk'!$A$2:'TRM - TBM Crosswalk'!$I$1008,4,FALSE))</f>
        <v/>
      </c>
      <c r="G8126" t="str">
        <f>IF(VLOOKUP(TRM!A4584,'TRM - TBM Crosswalk'!$A$2:'TRM - TBM Crosswalk'!$I$1008,5,FALSE)=0,"",VLOOKUP(TRM!A4584,'TRM - TBM Crosswalk'!$A$2:'TRM - TBM Crosswalk'!$I$1008,5,FALSE))</f>
        <v>Security &amp; Compliance</v>
      </c>
      <c r="H8126" t="str">
        <f>IF(VLOOKUP(TRM!A4584,'TRM - TBM Crosswalk'!$A$2:'TRM - TBM Crosswalk'!$I$1008,6,FALSE)=0,"",VLOOKUP(TRM!A4584,'TRM - TBM Crosswalk'!$A$2:'TRM - TBM Crosswalk'!$I$1008,6,FALSE))</f>
        <v/>
      </c>
      <c r="I8126" t="str">
        <f>IF(VLOOKUP(TRM!A4584,'TRM - TBM Crosswalk'!$A$2:'TRM - TBM Crosswalk'!$I$1008,7,FALSE)=0,"",VLOOKUP(TRM!A4584,'TRM - TBM Crosswalk'!$A$2:'TRM - TBM Crosswalk'!$I$1008,7,FALSE))</f>
        <v>Delivery Services</v>
      </c>
      <c r="J8126" t="str">
        <f>IF(VLOOKUP(TRM!A4584,'TRM - TBM Crosswalk'!$A$2:'TRM - TBM Crosswalk'!$I$1008,8,FALSE)=0,"",VLOOKUP(TRM!A4584,'TRM - TBM Crosswalk'!$A$2:'TRM - TBM Crosswalk'!$I$1008,8,FALSE))</f>
        <v>Security &amp; Compliance</v>
      </c>
      <c r="K8126" t="str">
        <f>IF(VLOOKUP(TRM!A4584,'TRM - TBM Crosswalk'!$A$2:'TRM - TBM Crosswalk'!$I$1008,9,FALSE)=0,"",VLOOKUP(TRM!A4584,'TRM - TBM Crosswalk'!$A$2:'TRM - TBM Crosswalk'!$I$1008,9,FALSE))</f>
        <v>Identity &amp; Access Management</v>
      </c>
    </row>
    <row r="8127" spans="1:11" x14ac:dyDescent="0.45">
      <c r="A8127" t="str">
        <f>TRM!A4585</f>
        <v>A02.029.340</v>
      </c>
      <c r="B8127" t="str">
        <f>TRM!B4585</f>
        <v>Authentication and Authorization</v>
      </c>
      <c r="C8127" t="str">
        <f>TRM!C4585</f>
        <v>Realtek Card Reader | 10.0.320.170</v>
      </c>
      <c r="D8127">
        <f>TRM!D4585</f>
        <v>0</v>
      </c>
      <c r="E8127" t="str">
        <f>IF(VLOOKUP(TRM!A4585,'TRM - TBM Crosswalk'!$A$2:'TRM - TBM Crosswalk'!$I$1008,3,FALSE)="N/A","TBD","")</f>
        <v/>
      </c>
      <c r="F8127" t="str">
        <f>IF(VLOOKUP(TRM!A4585,'TRM - TBM Crosswalk'!$A$2:'TRM - TBM Crosswalk'!$I$1008,4,FALSE)=0,"",VLOOKUP(TRM!A4585,'TRM - TBM Crosswalk'!$A$2:'TRM - TBM Crosswalk'!$I$1008,4,FALSE))</f>
        <v/>
      </c>
      <c r="G8127" t="str">
        <f>IF(VLOOKUP(TRM!A4585,'TRM - TBM Crosswalk'!$A$2:'TRM - TBM Crosswalk'!$I$1008,5,FALSE)=0,"",VLOOKUP(TRM!A4585,'TRM - TBM Crosswalk'!$A$2:'TRM - TBM Crosswalk'!$I$1008,5,FALSE))</f>
        <v>Security &amp; Compliance</v>
      </c>
      <c r="H8127" t="str">
        <f>IF(VLOOKUP(TRM!A4585,'TRM - TBM Crosswalk'!$A$2:'TRM - TBM Crosswalk'!$I$1008,6,FALSE)=0,"",VLOOKUP(TRM!A4585,'TRM - TBM Crosswalk'!$A$2:'TRM - TBM Crosswalk'!$I$1008,6,FALSE))</f>
        <v/>
      </c>
      <c r="I8127" t="str">
        <f>IF(VLOOKUP(TRM!A4585,'TRM - TBM Crosswalk'!$A$2:'TRM - TBM Crosswalk'!$I$1008,7,FALSE)=0,"",VLOOKUP(TRM!A4585,'TRM - TBM Crosswalk'!$A$2:'TRM - TBM Crosswalk'!$I$1008,7,FALSE))</f>
        <v>Delivery Services</v>
      </c>
      <c r="J8127" t="str">
        <f>IF(VLOOKUP(TRM!A4585,'TRM - TBM Crosswalk'!$A$2:'TRM - TBM Crosswalk'!$I$1008,8,FALSE)=0,"",VLOOKUP(TRM!A4585,'TRM - TBM Crosswalk'!$A$2:'TRM - TBM Crosswalk'!$I$1008,8,FALSE))</f>
        <v>Security &amp; Compliance</v>
      </c>
      <c r="K8127" t="str">
        <f>IF(VLOOKUP(TRM!A4585,'TRM - TBM Crosswalk'!$A$2:'TRM - TBM Crosswalk'!$I$1008,9,FALSE)=0,"",VLOOKUP(TRM!A4585,'TRM - TBM Crosswalk'!$A$2:'TRM - TBM Crosswalk'!$I$1008,9,FALSE))</f>
        <v>Identity &amp; Access Management</v>
      </c>
    </row>
    <row r="8128" spans="1:11" x14ac:dyDescent="0.45">
      <c r="A8128" t="str">
        <f>TRM!A4586</f>
        <v>A02.029.340</v>
      </c>
      <c r="B8128" t="str">
        <f>TRM!B4586</f>
        <v>Authentication and Authorization</v>
      </c>
      <c r="C8128" t="str">
        <f>TRM!C4586</f>
        <v>Realtek Card Reader | 10.0.370.146</v>
      </c>
      <c r="D8128">
        <f>TRM!D4586</f>
        <v>0</v>
      </c>
      <c r="E8128" t="str">
        <f>IF(VLOOKUP(TRM!A4586,'TRM - TBM Crosswalk'!$A$2:'TRM - TBM Crosswalk'!$I$1008,3,FALSE)="N/A","TBD","")</f>
        <v/>
      </c>
      <c r="F8128" t="str">
        <f>IF(VLOOKUP(TRM!A4586,'TRM - TBM Crosswalk'!$A$2:'TRM - TBM Crosswalk'!$I$1008,4,FALSE)=0,"",VLOOKUP(TRM!A4586,'TRM - TBM Crosswalk'!$A$2:'TRM - TBM Crosswalk'!$I$1008,4,FALSE))</f>
        <v/>
      </c>
      <c r="G8128" t="str">
        <f>IF(VLOOKUP(TRM!A4586,'TRM - TBM Crosswalk'!$A$2:'TRM - TBM Crosswalk'!$I$1008,5,FALSE)=0,"",VLOOKUP(TRM!A4586,'TRM - TBM Crosswalk'!$A$2:'TRM - TBM Crosswalk'!$I$1008,5,FALSE))</f>
        <v>Security &amp; Compliance</v>
      </c>
      <c r="H8128" t="str">
        <f>IF(VLOOKUP(TRM!A4586,'TRM - TBM Crosswalk'!$A$2:'TRM - TBM Crosswalk'!$I$1008,6,FALSE)=0,"",VLOOKUP(TRM!A4586,'TRM - TBM Crosswalk'!$A$2:'TRM - TBM Crosswalk'!$I$1008,6,FALSE))</f>
        <v/>
      </c>
      <c r="I8128" t="str">
        <f>IF(VLOOKUP(TRM!A4586,'TRM - TBM Crosswalk'!$A$2:'TRM - TBM Crosswalk'!$I$1008,7,FALSE)=0,"",VLOOKUP(TRM!A4586,'TRM - TBM Crosswalk'!$A$2:'TRM - TBM Crosswalk'!$I$1008,7,FALSE))</f>
        <v>Delivery Services</v>
      </c>
      <c r="J8128" t="str">
        <f>IF(VLOOKUP(TRM!A4586,'TRM - TBM Crosswalk'!$A$2:'TRM - TBM Crosswalk'!$I$1008,8,FALSE)=0,"",VLOOKUP(TRM!A4586,'TRM - TBM Crosswalk'!$A$2:'TRM - TBM Crosswalk'!$I$1008,8,FALSE))</f>
        <v>Security &amp; Compliance</v>
      </c>
      <c r="K8128" t="str">
        <f>IF(VLOOKUP(TRM!A4586,'TRM - TBM Crosswalk'!$A$2:'TRM - TBM Crosswalk'!$I$1008,9,FALSE)=0,"",VLOOKUP(TRM!A4586,'TRM - TBM Crosswalk'!$A$2:'TRM - TBM Crosswalk'!$I$1008,9,FALSE))</f>
        <v>Identity &amp; Access Management</v>
      </c>
    </row>
    <row r="8129" spans="1:11" x14ac:dyDescent="0.45">
      <c r="A8129" t="str">
        <f>TRM!A4587</f>
        <v>A02.029.340</v>
      </c>
      <c r="B8129" t="str">
        <f>TRM!B4587</f>
        <v>Authentication and Authorization</v>
      </c>
      <c r="C8129" t="str">
        <f>TRM!C4587</f>
        <v>Realtek Card Reader | 10.0.370.151</v>
      </c>
      <c r="D8129">
        <f>TRM!D4587</f>
        <v>0</v>
      </c>
      <c r="E8129" t="str">
        <f>IF(VLOOKUP(TRM!A4587,'TRM - TBM Crosswalk'!$A$2:'TRM - TBM Crosswalk'!$I$1008,3,FALSE)="N/A","TBD","")</f>
        <v/>
      </c>
      <c r="F8129" t="str">
        <f>IF(VLOOKUP(TRM!A4587,'TRM - TBM Crosswalk'!$A$2:'TRM - TBM Crosswalk'!$I$1008,4,FALSE)=0,"",VLOOKUP(TRM!A4587,'TRM - TBM Crosswalk'!$A$2:'TRM - TBM Crosswalk'!$I$1008,4,FALSE))</f>
        <v/>
      </c>
      <c r="G8129" t="str">
        <f>IF(VLOOKUP(TRM!A4587,'TRM - TBM Crosswalk'!$A$2:'TRM - TBM Crosswalk'!$I$1008,5,FALSE)=0,"",VLOOKUP(TRM!A4587,'TRM - TBM Crosswalk'!$A$2:'TRM - TBM Crosswalk'!$I$1008,5,FALSE))</f>
        <v>Security &amp; Compliance</v>
      </c>
      <c r="H8129" t="str">
        <f>IF(VLOOKUP(TRM!A4587,'TRM - TBM Crosswalk'!$A$2:'TRM - TBM Crosswalk'!$I$1008,6,FALSE)=0,"",VLOOKUP(TRM!A4587,'TRM - TBM Crosswalk'!$A$2:'TRM - TBM Crosswalk'!$I$1008,6,FALSE))</f>
        <v/>
      </c>
      <c r="I8129" t="str">
        <f>IF(VLOOKUP(TRM!A4587,'TRM - TBM Crosswalk'!$A$2:'TRM - TBM Crosswalk'!$I$1008,7,FALSE)=0,"",VLOOKUP(TRM!A4587,'TRM - TBM Crosswalk'!$A$2:'TRM - TBM Crosswalk'!$I$1008,7,FALSE))</f>
        <v>Delivery Services</v>
      </c>
      <c r="J8129" t="str">
        <f>IF(VLOOKUP(TRM!A4587,'TRM - TBM Crosswalk'!$A$2:'TRM - TBM Crosswalk'!$I$1008,8,FALSE)=0,"",VLOOKUP(TRM!A4587,'TRM - TBM Crosswalk'!$A$2:'TRM - TBM Crosswalk'!$I$1008,8,FALSE))</f>
        <v>Security &amp; Compliance</v>
      </c>
      <c r="K8129" t="str">
        <f>IF(VLOOKUP(TRM!A4587,'TRM - TBM Crosswalk'!$A$2:'TRM - TBM Crosswalk'!$I$1008,9,FALSE)=0,"",VLOOKUP(TRM!A4587,'TRM - TBM Crosswalk'!$A$2:'TRM - TBM Crosswalk'!$I$1008,9,FALSE))</f>
        <v>Identity &amp; Access Management</v>
      </c>
    </row>
    <row r="8130" spans="1:11" x14ac:dyDescent="0.45">
      <c r="A8130" t="str">
        <f>TRM!A4588</f>
        <v>A02.029.340</v>
      </c>
      <c r="B8130" t="str">
        <f>TRM!B4588</f>
        <v>Authentication and Authorization</v>
      </c>
      <c r="C8130" t="str">
        <f>TRM!C4588</f>
        <v>Realtek Card Reader | 10.0.370.95</v>
      </c>
      <c r="D8130">
        <f>TRM!D4588</f>
        <v>0</v>
      </c>
      <c r="E8130" t="str">
        <f>IF(VLOOKUP(TRM!A4588,'TRM - TBM Crosswalk'!$A$2:'TRM - TBM Crosswalk'!$I$1008,3,FALSE)="N/A","TBD","")</f>
        <v/>
      </c>
      <c r="F8130" t="str">
        <f>IF(VLOOKUP(TRM!A4588,'TRM - TBM Crosswalk'!$A$2:'TRM - TBM Crosswalk'!$I$1008,4,FALSE)=0,"",VLOOKUP(TRM!A4588,'TRM - TBM Crosswalk'!$A$2:'TRM - TBM Crosswalk'!$I$1008,4,FALSE))</f>
        <v/>
      </c>
      <c r="G8130" t="str">
        <f>IF(VLOOKUP(TRM!A4588,'TRM - TBM Crosswalk'!$A$2:'TRM - TBM Crosswalk'!$I$1008,5,FALSE)=0,"",VLOOKUP(TRM!A4588,'TRM - TBM Crosswalk'!$A$2:'TRM - TBM Crosswalk'!$I$1008,5,FALSE))</f>
        <v>Security &amp; Compliance</v>
      </c>
      <c r="H8130" t="str">
        <f>IF(VLOOKUP(TRM!A4588,'TRM - TBM Crosswalk'!$A$2:'TRM - TBM Crosswalk'!$I$1008,6,FALSE)=0,"",VLOOKUP(TRM!A4588,'TRM - TBM Crosswalk'!$A$2:'TRM - TBM Crosswalk'!$I$1008,6,FALSE))</f>
        <v/>
      </c>
      <c r="I8130" t="str">
        <f>IF(VLOOKUP(TRM!A4588,'TRM - TBM Crosswalk'!$A$2:'TRM - TBM Crosswalk'!$I$1008,7,FALSE)=0,"",VLOOKUP(TRM!A4588,'TRM - TBM Crosswalk'!$A$2:'TRM - TBM Crosswalk'!$I$1008,7,FALSE))</f>
        <v>Delivery Services</v>
      </c>
      <c r="J8130" t="str">
        <f>IF(VLOOKUP(TRM!A4588,'TRM - TBM Crosswalk'!$A$2:'TRM - TBM Crosswalk'!$I$1008,8,FALSE)=0,"",VLOOKUP(TRM!A4588,'TRM - TBM Crosswalk'!$A$2:'TRM - TBM Crosswalk'!$I$1008,8,FALSE))</f>
        <v>Security &amp; Compliance</v>
      </c>
      <c r="K8130" t="str">
        <f>IF(VLOOKUP(TRM!A4588,'TRM - TBM Crosswalk'!$A$2:'TRM - TBM Crosswalk'!$I$1008,9,FALSE)=0,"",VLOOKUP(TRM!A4588,'TRM - TBM Crosswalk'!$A$2:'TRM - TBM Crosswalk'!$I$1008,9,FALSE))</f>
        <v>Identity &amp; Access Management</v>
      </c>
    </row>
    <row r="8131" spans="1:11" x14ac:dyDescent="0.45">
      <c r="A8131" t="str">
        <f>TRM!A4589</f>
        <v>A02.029.340</v>
      </c>
      <c r="B8131" t="str">
        <f>TRM!B4589</f>
        <v>Authentication and Authorization</v>
      </c>
      <c r="C8131" t="str">
        <f>TRM!C4589</f>
        <v>Realtek USB 2.0 Card Reader | 6.1.7600.00042</v>
      </c>
      <c r="D8131">
        <f>TRM!D4589</f>
        <v>0</v>
      </c>
      <c r="E8131" t="str">
        <f>IF(VLOOKUP(TRM!A4589,'TRM - TBM Crosswalk'!$A$2:'TRM - TBM Crosswalk'!$I$1008,3,FALSE)="N/A","TBD","")</f>
        <v/>
      </c>
      <c r="F8131" t="str">
        <f>IF(VLOOKUP(TRM!A4589,'TRM - TBM Crosswalk'!$A$2:'TRM - TBM Crosswalk'!$I$1008,4,FALSE)=0,"",VLOOKUP(TRM!A4589,'TRM - TBM Crosswalk'!$A$2:'TRM - TBM Crosswalk'!$I$1008,4,FALSE))</f>
        <v/>
      </c>
      <c r="G8131" t="str">
        <f>IF(VLOOKUP(TRM!A4589,'TRM - TBM Crosswalk'!$A$2:'TRM - TBM Crosswalk'!$I$1008,5,FALSE)=0,"",VLOOKUP(TRM!A4589,'TRM - TBM Crosswalk'!$A$2:'TRM - TBM Crosswalk'!$I$1008,5,FALSE))</f>
        <v>Security &amp; Compliance</v>
      </c>
      <c r="H8131" t="str">
        <f>IF(VLOOKUP(TRM!A4589,'TRM - TBM Crosswalk'!$A$2:'TRM - TBM Crosswalk'!$I$1008,6,FALSE)=0,"",VLOOKUP(TRM!A4589,'TRM - TBM Crosswalk'!$A$2:'TRM - TBM Crosswalk'!$I$1008,6,FALSE))</f>
        <v/>
      </c>
      <c r="I8131" t="str">
        <f>IF(VLOOKUP(TRM!A4589,'TRM - TBM Crosswalk'!$A$2:'TRM - TBM Crosswalk'!$I$1008,7,FALSE)=0,"",VLOOKUP(TRM!A4589,'TRM - TBM Crosswalk'!$A$2:'TRM - TBM Crosswalk'!$I$1008,7,FALSE))</f>
        <v>Delivery Services</v>
      </c>
      <c r="J8131" t="str">
        <f>IF(VLOOKUP(TRM!A4589,'TRM - TBM Crosswalk'!$A$2:'TRM - TBM Crosswalk'!$I$1008,8,FALSE)=0,"",VLOOKUP(TRM!A4589,'TRM - TBM Crosswalk'!$A$2:'TRM - TBM Crosswalk'!$I$1008,8,FALSE))</f>
        <v>Security &amp; Compliance</v>
      </c>
      <c r="K8131" t="str">
        <f>IF(VLOOKUP(TRM!A4589,'TRM - TBM Crosswalk'!$A$2:'TRM - TBM Crosswalk'!$I$1008,9,FALSE)=0,"",VLOOKUP(TRM!A4589,'TRM - TBM Crosswalk'!$A$2:'TRM - TBM Crosswalk'!$I$1008,9,FALSE))</f>
        <v>Identity &amp; Access Management</v>
      </c>
    </row>
    <row r="8132" spans="1:11" x14ac:dyDescent="0.45">
      <c r="A8132" t="str">
        <f>TRM!A4590</f>
        <v>A02.029.340</v>
      </c>
      <c r="B8132" t="str">
        <f>TRM!B4590</f>
        <v>Authentication and Authorization</v>
      </c>
      <c r="C8132" t="str">
        <f>TRM!C4590</f>
        <v>SafeNet Authentication Client 10.3 | 10.3.33.0</v>
      </c>
      <c r="D8132">
        <f>TRM!D4590</f>
        <v>0</v>
      </c>
      <c r="E8132" t="str">
        <f>IF(VLOOKUP(TRM!A4590,'TRM - TBM Crosswalk'!$A$2:'TRM - TBM Crosswalk'!$I$1008,3,FALSE)="N/A","TBD","")</f>
        <v/>
      </c>
      <c r="F8132" t="str">
        <f>IF(VLOOKUP(TRM!A4590,'TRM - TBM Crosswalk'!$A$2:'TRM - TBM Crosswalk'!$I$1008,4,FALSE)=0,"",VLOOKUP(TRM!A4590,'TRM - TBM Crosswalk'!$A$2:'TRM - TBM Crosswalk'!$I$1008,4,FALSE))</f>
        <v/>
      </c>
      <c r="G8132" t="str">
        <f>IF(VLOOKUP(TRM!A4590,'TRM - TBM Crosswalk'!$A$2:'TRM - TBM Crosswalk'!$I$1008,5,FALSE)=0,"",VLOOKUP(TRM!A4590,'TRM - TBM Crosswalk'!$A$2:'TRM - TBM Crosswalk'!$I$1008,5,FALSE))</f>
        <v>Security &amp; Compliance</v>
      </c>
      <c r="H8132" t="str">
        <f>IF(VLOOKUP(TRM!A4590,'TRM - TBM Crosswalk'!$A$2:'TRM - TBM Crosswalk'!$I$1008,6,FALSE)=0,"",VLOOKUP(TRM!A4590,'TRM - TBM Crosswalk'!$A$2:'TRM - TBM Crosswalk'!$I$1008,6,FALSE))</f>
        <v/>
      </c>
      <c r="I8132" t="str">
        <f>IF(VLOOKUP(TRM!A4590,'TRM - TBM Crosswalk'!$A$2:'TRM - TBM Crosswalk'!$I$1008,7,FALSE)=0,"",VLOOKUP(TRM!A4590,'TRM - TBM Crosswalk'!$A$2:'TRM - TBM Crosswalk'!$I$1008,7,FALSE))</f>
        <v>Delivery Services</v>
      </c>
      <c r="J8132" t="str">
        <f>IF(VLOOKUP(TRM!A4590,'TRM - TBM Crosswalk'!$A$2:'TRM - TBM Crosswalk'!$I$1008,8,FALSE)=0,"",VLOOKUP(TRM!A4590,'TRM - TBM Crosswalk'!$A$2:'TRM - TBM Crosswalk'!$I$1008,8,FALSE))</f>
        <v>Security &amp; Compliance</v>
      </c>
      <c r="K8132" t="str">
        <f>IF(VLOOKUP(TRM!A4590,'TRM - TBM Crosswalk'!$A$2:'TRM - TBM Crosswalk'!$I$1008,9,FALSE)=0,"",VLOOKUP(TRM!A4590,'TRM - TBM Crosswalk'!$A$2:'TRM - TBM Crosswalk'!$I$1008,9,FALSE))</f>
        <v>Identity &amp; Access Management</v>
      </c>
    </row>
    <row r="8133" spans="1:11" x14ac:dyDescent="0.45">
      <c r="A8133" t="str">
        <f>TRM!A4591</f>
        <v>A02.029.340</v>
      </c>
      <c r="B8133" t="str">
        <f>TRM!B4591</f>
        <v>Authentication and Authorization</v>
      </c>
      <c r="C8133" t="str">
        <f>TRM!C4591</f>
        <v>SafeNet Authentication Client 10.4 | 10.4.26.0</v>
      </c>
      <c r="D8133">
        <f>TRM!D4591</f>
        <v>0</v>
      </c>
      <c r="E8133" t="str">
        <f>IF(VLOOKUP(TRM!A4591,'TRM - TBM Crosswalk'!$A$2:'TRM - TBM Crosswalk'!$I$1008,3,FALSE)="N/A","TBD","")</f>
        <v/>
      </c>
      <c r="F8133" t="str">
        <f>IF(VLOOKUP(TRM!A4591,'TRM - TBM Crosswalk'!$A$2:'TRM - TBM Crosswalk'!$I$1008,4,FALSE)=0,"",VLOOKUP(TRM!A4591,'TRM - TBM Crosswalk'!$A$2:'TRM - TBM Crosswalk'!$I$1008,4,FALSE))</f>
        <v/>
      </c>
      <c r="G8133" t="str">
        <f>IF(VLOOKUP(TRM!A4591,'TRM - TBM Crosswalk'!$A$2:'TRM - TBM Crosswalk'!$I$1008,5,FALSE)=0,"",VLOOKUP(TRM!A4591,'TRM - TBM Crosswalk'!$A$2:'TRM - TBM Crosswalk'!$I$1008,5,FALSE))</f>
        <v>Security &amp; Compliance</v>
      </c>
      <c r="H8133" t="str">
        <f>IF(VLOOKUP(TRM!A4591,'TRM - TBM Crosswalk'!$A$2:'TRM - TBM Crosswalk'!$I$1008,6,FALSE)=0,"",VLOOKUP(TRM!A4591,'TRM - TBM Crosswalk'!$A$2:'TRM - TBM Crosswalk'!$I$1008,6,FALSE))</f>
        <v/>
      </c>
      <c r="I8133" t="str">
        <f>IF(VLOOKUP(TRM!A4591,'TRM - TBM Crosswalk'!$A$2:'TRM - TBM Crosswalk'!$I$1008,7,FALSE)=0,"",VLOOKUP(TRM!A4591,'TRM - TBM Crosswalk'!$A$2:'TRM - TBM Crosswalk'!$I$1008,7,FALSE))</f>
        <v>Delivery Services</v>
      </c>
      <c r="J8133" t="str">
        <f>IF(VLOOKUP(TRM!A4591,'TRM - TBM Crosswalk'!$A$2:'TRM - TBM Crosswalk'!$I$1008,8,FALSE)=0,"",VLOOKUP(TRM!A4591,'TRM - TBM Crosswalk'!$A$2:'TRM - TBM Crosswalk'!$I$1008,8,FALSE))</f>
        <v>Security &amp; Compliance</v>
      </c>
      <c r="K8133" t="str">
        <f>IF(VLOOKUP(TRM!A4591,'TRM - TBM Crosswalk'!$A$2:'TRM - TBM Crosswalk'!$I$1008,9,FALSE)=0,"",VLOOKUP(TRM!A4591,'TRM - TBM Crosswalk'!$A$2:'TRM - TBM Crosswalk'!$I$1008,9,FALSE))</f>
        <v>Identity &amp; Access Management</v>
      </c>
    </row>
    <row r="8134" spans="1:11" x14ac:dyDescent="0.45">
      <c r="A8134" t="str">
        <f>TRM!A4592</f>
        <v>A02.029.340</v>
      </c>
      <c r="B8134" t="str">
        <f>TRM!B4592</f>
        <v>Authentication and Authorization</v>
      </c>
      <c r="C8134" t="str">
        <f>TRM!C4592</f>
        <v>SafetyNet Mobile Client | 9.7.3</v>
      </c>
      <c r="D8134">
        <f>TRM!D4592</f>
        <v>0</v>
      </c>
      <c r="E8134" t="str">
        <f>IF(VLOOKUP(TRM!A4592,'TRM - TBM Crosswalk'!$A$2:'TRM - TBM Crosswalk'!$I$1008,3,FALSE)="N/A","TBD","")</f>
        <v/>
      </c>
      <c r="F8134" t="str">
        <f>IF(VLOOKUP(TRM!A4592,'TRM - TBM Crosswalk'!$A$2:'TRM - TBM Crosswalk'!$I$1008,4,FALSE)=0,"",VLOOKUP(TRM!A4592,'TRM - TBM Crosswalk'!$A$2:'TRM - TBM Crosswalk'!$I$1008,4,FALSE))</f>
        <v/>
      </c>
      <c r="G8134" t="str">
        <f>IF(VLOOKUP(TRM!A4592,'TRM - TBM Crosswalk'!$A$2:'TRM - TBM Crosswalk'!$I$1008,5,FALSE)=0,"",VLOOKUP(TRM!A4592,'TRM - TBM Crosswalk'!$A$2:'TRM - TBM Crosswalk'!$I$1008,5,FALSE))</f>
        <v>Security &amp; Compliance</v>
      </c>
      <c r="H8134" t="str">
        <f>IF(VLOOKUP(TRM!A4592,'TRM - TBM Crosswalk'!$A$2:'TRM - TBM Crosswalk'!$I$1008,6,FALSE)=0,"",VLOOKUP(TRM!A4592,'TRM - TBM Crosswalk'!$A$2:'TRM - TBM Crosswalk'!$I$1008,6,FALSE))</f>
        <v/>
      </c>
      <c r="I8134" t="str">
        <f>IF(VLOOKUP(TRM!A4592,'TRM - TBM Crosswalk'!$A$2:'TRM - TBM Crosswalk'!$I$1008,7,FALSE)=0,"",VLOOKUP(TRM!A4592,'TRM - TBM Crosswalk'!$A$2:'TRM - TBM Crosswalk'!$I$1008,7,FALSE))</f>
        <v>Delivery Services</v>
      </c>
      <c r="J8134" t="str">
        <f>IF(VLOOKUP(TRM!A4592,'TRM - TBM Crosswalk'!$A$2:'TRM - TBM Crosswalk'!$I$1008,8,FALSE)=0,"",VLOOKUP(TRM!A4592,'TRM - TBM Crosswalk'!$A$2:'TRM - TBM Crosswalk'!$I$1008,8,FALSE))</f>
        <v>Security &amp; Compliance</v>
      </c>
      <c r="K8134" t="str">
        <f>IF(VLOOKUP(TRM!A4592,'TRM - TBM Crosswalk'!$A$2:'TRM - TBM Crosswalk'!$I$1008,9,FALSE)=0,"",VLOOKUP(TRM!A4592,'TRM - TBM Crosswalk'!$A$2:'TRM - TBM Crosswalk'!$I$1008,9,FALSE))</f>
        <v>Identity &amp; Access Management</v>
      </c>
    </row>
    <row r="8135" spans="1:11" x14ac:dyDescent="0.45">
      <c r="A8135" t="str">
        <f>TRM!A4593</f>
        <v>A02.029.340</v>
      </c>
      <c r="B8135" t="str">
        <f>TRM!B4593</f>
        <v>Authentication and Authorization</v>
      </c>
      <c r="C8135" t="str">
        <f>TRM!C4593</f>
        <v>SCIM.app - 1.0</v>
      </c>
      <c r="D8135">
        <f>TRM!D4593</f>
        <v>0</v>
      </c>
      <c r="E8135" t="str">
        <f>IF(VLOOKUP(TRM!A4593,'TRM - TBM Crosswalk'!$A$2:'TRM - TBM Crosswalk'!$I$1008,3,FALSE)="N/A","TBD","")</f>
        <v/>
      </c>
      <c r="F8135" t="str">
        <f>IF(VLOOKUP(TRM!A4593,'TRM - TBM Crosswalk'!$A$2:'TRM - TBM Crosswalk'!$I$1008,4,FALSE)=0,"",VLOOKUP(TRM!A4593,'TRM - TBM Crosswalk'!$A$2:'TRM - TBM Crosswalk'!$I$1008,4,FALSE))</f>
        <v/>
      </c>
      <c r="G8135" t="str">
        <f>IF(VLOOKUP(TRM!A4593,'TRM - TBM Crosswalk'!$A$2:'TRM - TBM Crosswalk'!$I$1008,5,FALSE)=0,"",VLOOKUP(TRM!A4593,'TRM - TBM Crosswalk'!$A$2:'TRM - TBM Crosswalk'!$I$1008,5,FALSE))</f>
        <v>Security &amp; Compliance</v>
      </c>
      <c r="H8135" t="str">
        <f>IF(VLOOKUP(TRM!A4593,'TRM - TBM Crosswalk'!$A$2:'TRM - TBM Crosswalk'!$I$1008,6,FALSE)=0,"",VLOOKUP(TRM!A4593,'TRM - TBM Crosswalk'!$A$2:'TRM - TBM Crosswalk'!$I$1008,6,FALSE))</f>
        <v/>
      </c>
      <c r="I8135" t="str">
        <f>IF(VLOOKUP(TRM!A4593,'TRM - TBM Crosswalk'!$A$2:'TRM - TBM Crosswalk'!$I$1008,7,FALSE)=0,"",VLOOKUP(TRM!A4593,'TRM - TBM Crosswalk'!$A$2:'TRM - TBM Crosswalk'!$I$1008,7,FALSE))</f>
        <v>Delivery Services</v>
      </c>
      <c r="J8135" t="str">
        <f>IF(VLOOKUP(TRM!A4593,'TRM - TBM Crosswalk'!$A$2:'TRM - TBM Crosswalk'!$I$1008,8,FALSE)=0,"",VLOOKUP(TRM!A4593,'TRM - TBM Crosswalk'!$A$2:'TRM - TBM Crosswalk'!$I$1008,8,FALSE))</f>
        <v>Security &amp; Compliance</v>
      </c>
      <c r="K8135" t="str">
        <f>IF(VLOOKUP(TRM!A4593,'TRM - TBM Crosswalk'!$A$2:'TRM - TBM Crosswalk'!$I$1008,9,FALSE)=0,"",VLOOKUP(TRM!A4593,'TRM - TBM Crosswalk'!$A$2:'TRM - TBM Crosswalk'!$I$1008,9,FALSE))</f>
        <v>Identity &amp; Access Management</v>
      </c>
    </row>
    <row r="8136" spans="1:11" x14ac:dyDescent="0.45">
      <c r="A8136" t="str">
        <f>TRM!A4594</f>
        <v>A02.029.340</v>
      </c>
      <c r="B8136" t="str">
        <f>TRM!B4594</f>
        <v>Authentication and Authorization</v>
      </c>
      <c r="C8136" t="str">
        <f>TRM!C4594</f>
        <v>SelfKey Identity Wallet  (only current user) | 0.0.7-beta</v>
      </c>
      <c r="D8136">
        <f>TRM!D4594</f>
        <v>0</v>
      </c>
      <c r="E8136" t="str">
        <f>IF(VLOOKUP(TRM!A4594,'TRM - TBM Crosswalk'!$A$2:'TRM - TBM Crosswalk'!$I$1008,3,FALSE)="N/A","TBD","")</f>
        <v/>
      </c>
      <c r="F8136" t="str">
        <f>IF(VLOOKUP(TRM!A4594,'TRM - TBM Crosswalk'!$A$2:'TRM - TBM Crosswalk'!$I$1008,4,FALSE)=0,"",VLOOKUP(TRM!A4594,'TRM - TBM Crosswalk'!$A$2:'TRM - TBM Crosswalk'!$I$1008,4,FALSE))</f>
        <v/>
      </c>
      <c r="G8136" t="str">
        <f>IF(VLOOKUP(TRM!A4594,'TRM - TBM Crosswalk'!$A$2:'TRM - TBM Crosswalk'!$I$1008,5,FALSE)=0,"",VLOOKUP(TRM!A4594,'TRM - TBM Crosswalk'!$A$2:'TRM - TBM Crosswalk'!$I$1008,5,FALSE))</f>
        <v>Security &amp; Compliance</v>
      </c>
      <c r="H8136" t="str">
        <f>IF(VLOOKUP(TRM!A4594,'TRM - TBM Crosswalk'!$A$2:'TRM - TBM Crosswalk'!$I$1008,6,FALSE)=0,"",VLOOKUP(TRM!A4594,'TRM - TBM Crosswalk'!$A$2:'TRM - TBM Crosswalk'!$I$1008,6,FALSE))</f>
        <v/>
      </c>
      <c r="I8136" t="str">
        <f>IF(VLOOKUP(TRM!A4594,'TRM - TBM Crosswalk'!$A$2:'TRM - TBM Crosswalk'!$I$1008,7,FALSE)=0,"",VLOOKUP(TRM!A4594,'TRM - TBM Crosswalk'!$A$2:'TRM - TBM Crosswalk'!$I$1008,7,FALSE))</f>
        <v>Delivery Services</v>
      </c>
      <c r="J8136" t="str">
        <f>IF(VLOOKUP(TRM!A4594,'TRM - TBM Crosswalk'!$A$2:'TRM - TBM Crosswalk'!$I$1008,8,FALSE)=0,"",VLOOKUP(TRM!A4594,'TRM - TBM Crosswalk'!$A$2:'TRM - TBM Crosswalk'!$I$1008,8,FALSE))</f>
        <v>Security &amp; Compliance</v>
      </c>
      <c r="K8136" t="str">
        <f>IF(VLOOKUP(TRM!A4594,'TRM - TBM Crosswalk'!$A$2:'TRM - TBM Crosswalk'!$I$1008,9,FALSE)=0,"",VLOOKUP(TRM!A4594,'TRM - TBM Crosswalk'!$A$2:'TRM - TBM Crosswalk'!$I$1008,9,FALSE))</f>
        <v>Identity &amp; Access Management</v>
      </c>
    </row>
    <row r="8137" spans="1:11" x14ac:dyDescent="0.45">
      <c r="A8137" t="str">
        <f>TRM!A4595</f>
        <v>A02.029.340</v>
      </c>
      <c r="B8137" t="str">
        <f>TRM!B4595</f>
        <v>Authentication and Authorization</v>
      </c>
      <c r="C8137" t="str">
        <f>TRM!C4595</f>
        <v>Sentinel HASP Vendor Library | 1.50.1.14055</v>
      </c>
      <c r="D8137">
        <f>TRM!D4595</f>
        <v>0</v>
      </c>
      <c r="E8137" t="str">
        <f>IF(VLOOKUP(TRM!A4595,'TRM - TBM Crosswalk'!$A$2:'TRM - TBM Crosswalk'!$I$1008,3,FALSE)="N/A","TBD","")</f>
        <v/>
      </c>
      <c r="F8137" t="str">
        <f>IF(VLOOKUP(TRM!A4595,'TRM - TBM Crosswalk'!$A$2:'TRM - TBM Crosswalk'!$I$1008,4,FALSE)=0,"",VLOOKUP(TRM!A4595,'TRM - TBM Crosswalk'!$A$2:'TRM - TBM Crosswalk'!$I$1008,4,FALSE))</f>
        <v/>
      </c>
      <c r="G8137" t="str">
        <f>IF(VLOOKUP(TRM!A4595,'TRM - TBM Crosswalk'!$A$2:'TRM - TBM Crosswalk'!$I$1008,5,FALSE)=0,"",VLOOKUP(TRM!A4595,'TRM - TBM Crosswalk'!$A$2:'TRM - TBM Crosswalk'!$I$1008,5,FALSE))</f>
        <v>Security &amp; Compliance</v>
      </c>
      <c r="H8137" t="str">
        <f>IF(VLOOKUP(TRM!A4595,'TRM - TBM Crosswalk'!$A$2:'TRM - TBM Crosswalk'!$I$1008,6,FALSE)=0,"",VLOOKUP(TRM!A4595,'TRM - TBM Crosswalk'!$A$2:'TRM - TBM Crosswalk'!$I$1008,6,FALSE))</f>
        <v/>
      </c>
      <c r="I8137" t="str">
        <f>IF(VLOOKUP(TRM!A4595,'TRM - TBM Crosswalk'!$A$2:'TRM - TBM Crosswalk'!$I$1008,7,FALSE)=0,"",VLOOKUP(TRM!A4595,'TRM - TBM Crosswalk'!$A$2:'TRM - TBM Crosswalk'!$I$1008,7,FALSE))</f>
        <v>Delivery Services</v>
      </c>
      <c r="J8137" t="str">
        <f>IF(VLOOKUP(TRM!A4595,'TRM - TBM Crosswalk'!$A$2:'TRM - TBM Crosswalk'!$I$1008,8,FALSE)=0,"",VLOOKUP(TRM!A4595,'TRM - TBM Crosswalk'!$A$2:'TRM - TBM Crosswalk'!$I$1008,8,FALSE))</f>
        <v>Security &amp; Compliance</v>
      </c>
      <c r="K8137" t="str">
        <f>IF(VLOOKUP(TRM!A4595,'TRM - TBM Crosswalk'!$A$2:'TRM - TBM Crosswalk'!$I$1008,9,FALSE)=0,"",VLOOKUP(TRM!A4595,'TRM - TBM Crosswalk'!$A$2:'TRM - TBM Crosswalk'!$I$1008,9,FALSE))</f>
        <v>Identity &amp; Access Management</v>
      </c>
    </row>
    <row r="8138" spans="1:11" x14ac:dyDescent="0.45">
      <c r="A8138" t="str">
        <f>TRM!A4596</f>
        <v>A02.029.340</v>
      </c>
      <c r="B8138" t="str">
        <f>TRM!B4596</f>
        <v>Authentication and Authorization</v>
      </c>
      <c r="C8138" t="str">
        <f>TRM!C4596</f>
        <v>Sentinel HASP Vendor Library | 2.33.1.36535</v>
      </c>
      <c r="D8138">
        <f>TRM!D4596</f>
        <v>0</v>
      </c>
      <c r="E8138" t="str">
        <f>IF(VLOOKUP(TRM!A4596,'TRM - TBM Crosswalk'!$A$2:'TRM - TBM Crosswalk'!$I$1008,3,FALSE)="N/A","TBD","")</f>
        <v/>
      </c>
      <c r="F8138" t="str">
        <f>IF(VLOOKUP(TRM!A4596,'TRM - TBM Crosswalk'!$A$2:'TRM - TBM Crosswalk'!$I$1008,4,FALSE)=0,"",VLOOKUP(TRM!A4596,'TRM - TBM Crosswalk'!$A$2:'TRM - TBM Crosswalk'!$I$1008,4,FALSE))</f>
        <v/>
      </c>
      <c r="G8138" t="str">
        <f>IF(VLOOKUP(TRM!A4596,'TRM - TBM Crosswalk'!$A$2:'TRM - TBM Crosswalk'!$I$1008,5,FALSE)=0,"",VLOOKUP(TRM!A4596,'TRM - TBM Crosswalk'!$A$2:'TRM - TBM Crosswalk'!$I$1008,5,FALSE))</f>
        <v>Security &amp; Compliance</v>
      </c>
      <c r="H8138" t="str">
        <f>IF(VLOOKUP(TRM!A4596,'TRM - TBM Crosswalk'!$A$2:'TRM - TBM Crosswalk'!$I$1008,6,FALSE)=0,"",VLOOKUP(TRM!A4596,'TRM - TBM Crosswalk'!$A$2:'TRM - TBM Crosswalk'!$I$1008,6,FALSE))</f>
        <v/>
      </c>
      <c r="I8138" t="str">
        <f>IF(VLOOKUP(TRM!A4596,'TRM - TBM Crosswalk'!$A$2:'TRM - TBM Crosswalk'!$I$1008,7,FALSE)=0,"",VLOOKUP(TRM!A4596,'TRM - TBM Crosswalk'!$A$2:'TRM - TBM Crosswalk'!$I$1008,7,FALSE))</f>
        <v>Delivery Services</v>
      </c>
      <c r="J8138" t="str">
        <f>IF(VLOOKUP(TRM!A4596,'TRM - TBM Crosswalk'!$A$2:'TRM - TBM Crosswalk'!$I$1008,8,FALSE)=0,"",VLOOKUP(TRM!A4596,'TRM - TBM Crosswalk'!$A$2:'TRM - TBM Crosswalk'!$I$1008,8,FALSE))</f>
        <v>Security &amp; Compliance</v>
      </c>
      <c r="K8138" t="str">
        <f>IF(VLOOKUP(TRM!A4596,'TRM - TBM Crosswalk'!$A$2:'TRM - TBM Crosswalk'!$I$1008,9,FALSE)=0,"",VLOOKUP(TRM!A4596,'TRM - TBM Crosswalk'!$A$2:'TRM - TBM Crosswalk'!$I$1008,9,FALSE))</f>
        <v>Identity &amp; Access Management</v>
      </c>
    </row>
    <row r="8139" spans="1:11" x14ac:dyDescent="0.45">
      <c r="A8139" t="str">
        <f>TRM!A4597</f>
        <v>A02.029.340</v>
      </c>
      <c r="B8139" t="str">
        <f>TRM!B4597</f>
        <v>Authentication and Authorization</v>
      </c>
      <c r="C8139" t="str">
        <f>TRM!C4597</f>
        <v>Sentinel Protection Installer | 7.4.0</v>
      </c>
      <c r="D8139">
        <f>TRM!D4597</f>
        <v>0</v>
      </c>
      <c r="E8139" t="str">
        <f>IF(VLOOKUP(TRM!A4597,'TRM - TBM Crosswalk'!$A$2:'TRM - TBM Crosswalk'!$I$1008,3,FALSE)="N/A","TBD","")</f>
        <v/>
      </c>
      <c r="F8139" t="str">
        <f>IF(VLOOKUP(TRM!A4597,'TRM - TBM Crosswalk'!$A$2:'TRM - TBM Crosswalk'!$I$1008,4,FALSE)=0,"",VLOOKUP(TRM!A4597,'TRM - TBM Crosswalk'!$A$2:'TRM - TBM Crosswalk'!$I$1008,4,FALSE))</f>
        <v/>
      </c>
      <c r="G8139" t="str">
        <f>IF(VLOOKUP(TRM!A4597,'TRM - TBM Crosswalk'!$A$2:'TRM - TBM Crosswalk'!$I$1008,5,FALSE)=0,"",VLOOKUP(TRM!A4597,'TRM - TBM Crosswalk'!$A$2:'TRM - TBM Crosswalk'!$I$1008,5,FALSE))</f>
        <v>Security &amp; Compliance</v>
      </c>
      <c r="H8139" t="str">
        <f>IF(VLOOKUP(TRM!A4597,'TRM - TBM Crosswalk'!$A$2:'TRM - TBM Crosswalk'!$I$1008,6,FALSE)=0,"",VLOOKUP(TRM!A4597,'TRM - TBM Crosswalk'!$A$2:'TRM - TBM Crosswalk'!$I$1008,6,FALSE))</f>
        <v/>
      </c>
      <c r="I8139" t="str">
        <f>IF(VLOOKUP(TRM!A4597,'TRM - TBM Crosswalk'!$A$2:'TRM - TBM Crosswalk'!$I$1008,7,FALSE)=0,"",VLOOKUP(TRM!A4597,'TRM - TBM Crosswalk'!$A$2:'TRM - TBM Crosswalk'!$I$1008,7,FALSE))</f>
        <v>Delivery Services</v>
      </c>
      <c r="J8139" t="str">
        <f>IF(VLOOKUP(TRM!A4597,'TRM - TBM Crosswalk'!$A$2:'TRM - TBM Crosswalk'!$I$1008,8,FALSE)=0,"",VLOOKUP(TRM!A4597,'TRM - TBM Crosswalk'!$A$2:'TRM - TBM Crosswalk'!$I$1008,8,FALSE))</f>
        <v>Security &amp; Compliance</v>
      </c>
      <c r="K8139" t="str">
        <f>IF(VLOOKUP(TRM!A4597,'TRM - TBM Crosswalk'!$A$2:'TRM - TBM Crosswalk'!$I$1008,9,FALSE)=0,"",VLOOKUP(TRM!A4597,'TRM - TBM Crosswalk'!$A$2:'TRM - TBM Crosswalk'!$I$1008,9,FALSE))</f>
        <v>Identity &amp; Access Management</v>
      </c>
    </row>
    <row r="8140" spans="1:11" x14ac:dyDescent="0.45">
      <c r="A8140" t="str">
        <f>TRM!A4598</f>
        <v>A02.029.340</v>
      </c>
      <c r="B8140" t="str">
        <f>TRM!B4598</f>
        <v>Authentication and Authorization</v>
      </c>
      <c r="C8140" t="str">
        <f>TRM!C4598</f>
        <v>Sentinel Protection Installer | 7.5.0</v>
      </c>
      <c r="D8140">
        <f>TRM!D4598</f>
        <v>0</v>
      </c>
      <c r="E8140" t="str">
        <f>IF(VLOOKUP(TRM!A4598,'TRM - TBM Crosswalk'!$A$2:'TRM - TBM Crosswalk'!$I$1008,3,FALSE)="N/A","TBD","")</f>
        <v/>
      </c>
      <c r="F8140" t="str">
        <f>IF(VLOOKUP(TRM!A4598,'TRM - TBM Crosswalk'!$A$2:'TRM - TBM Crosswalk'!$I$1008,4,FALSE)=0,"",VLOOKUP(TRM!A4598,'TRM - TBM Crosswalk'!$A$2:'TRM - TBM Crosswalk'!$I$1008,4,FALSE))</f>
        <v/>
      </c>
      <c r="G8140" t="str">
        <f>IF(VLOOKUP(TRM!A4598,'TRM - TBM Crosswalk'!$A$2:'TRM - TBM Crosswalk'!$I$1008,5,FALSE)=0,"",VLOOKUP(TRM!A4598,'TRM - TBM Crosswalk'!$A$2:'TRM - TBM Crosswalk'!$I$1008,5,FALSE))</f>
        <v>Security &amp; Compliance</v>
      </c>
      <c r="H8140" t="str">
        <f>IF(VLOOKUP(TRM!A4598,'TRM - TBM Crosswalk'!$A$2:'TRM - TBM Crosswalk'!$I$1008,6,FALSE)=0,"",VLOOKUP(TRM!A4598,'TRM - TBM Crosswalk'!$A$2:'TRM - TBM Crosswalk'!$I$1008,6,FALSE))</f>
        <v/>
      </c>
      <c r="I8140" t="str">
        <f>IF(VLOOKUP(TRM!A4598,'TRM - TBM Crosswalk'!$A$2:'TRM - TBM Crosswalk'!$I$1008,7,FALSE)=0,"",VLOOKUP(TRM!A4598,'TRM - TBM Crosswalk'!$A$2:'TRM - TBM Crosswalk'!$I$1008,7,FALSE))</f>
        <v>Delivery Services</v>
      </c>
      <c r="J8140" t="str">
        <f>IF(VLOOKUP(TRM!A4598,'TRM - TBM Crosswalk'!$A$2:'TRM - TBM Crosswalk'!$I$1008,8,FALSE)=0,"",VLOOKUP(TRM!A4598,'TRM - TBM Crosswalk'!$A$2:'TRM - TBM Crosswalk'!$I$1008,8,FALSE))</f>
        <v>Security &amp; Compliance</v>
      </c>
      <c r="K8140" t="str">
        <f>IF(VLOOKUP(TRM!A4598,'TRM - TBM Crosswalk'!$A$2:'TRM - TBM Crosswalk'!$I$1008,9,FALSE)=0,"",VLOOKUP(TRM!A4598,'TRM - TBM Crosswalk'!$A$2:'TRM - TBM Crosswalk'!$I$1008,9,FALSE))</f>
        <v>Identity &amp; Access Management</v>
      </c>
    </row>
    <row r="8141" spans="1:11" x14ac:dyDescent="0.45">
      <c r="A8141" t="str">
        <f>TRM!A8047</f>
        <v>D01.006.485</v>
      </c>
      <c r="B8141" t="str">
        <f>TRM!B8047</f>
        <v>Engineering Science</v>
      </c>
      <c r="C8141" t="str">
        <f>TRM!C8047</f>
        <v>Structural Engineering Library - Build | 6.16.6.7</v>
      </c>
      <c r="D8141">
        <f>TRM!D8047</f>
        <v>0</v>
      </c>
      <c r="E8141" t="str">
        <f>IF(VLOOKUP(TRM!A8047,'TRM - TBM Crosswalk'!$A$2:'TRM - TBM Crosswalk'!$I$1008,3,FALSE)="N/A","TBD","")</f>
        <v/>
      </c>
      <c r="F8141" t="str">
        <f>IF(VLOOKUP(TRM!A8047,'TRM - TBM Crosswalk'!$A$2:'TRM - TBM Crosswalk'!$I$1008,4,FALSE)=0,"",VLOOKUP(TRM!A8047,'TRM - TBM Crosswalk'!$A$2:'TRM - TBM Crosswalk'!$I$1008,4,FALSE))</f>
        <v>Business Capability</v>
      </c>
      <c r="G8141" t="str">
        <f>IF(VLOOKUP(TRM!A8047,'TRM - TBM Crosswalk'!$A$2:'TRM - TBM Crosswalk'!$I$1008,5,FALSE)=0,"",VLOOKUP(TRM!A8047,'TRM - TBM Crosswalk'!$A$2:'TRM - TBM Crosswalk'!$I$1008,5,FALSE))</f>
        <v/>
      </c>
      <c r="H8141" t="str">
        <f>IF(VLOOKUP(TRM!A8047,'TRM - TBM Crosswalk'!$A$2:'TRM - TBM Crosswalk'!$I$1008,6,FALSE)=0,"",VLOOKUP(TRM!A8047,'TRM - TBM Crosswalk'!$A$2:'TRM - TBM Crosswalk'!$I$1008,6,FALSE))</f>
        <v/>
      </c>
      <c r="I8141" t="str">
        <f>IF(VLOOKUP(TRM!A8047,'TRM - TBM Crosswalk'!$A$2:'TRM - TBM Crosswalk'!$I$1008,7,FALSE)=0,"",VLOOKUP(TRM!A8047,'TRM - TBM Crosswalk'!$A$2:'TRM - TBM Crosswalk'!$I$1008,7,FALSE))</f>
        <v/>
      </c>
      <c r="J8141" t="str">
        <f>IF(VLOOKUP(TRM!A8047,'TRM - TBM Crosswalk'!$A$2:'TRM - TBM Crosswalk'!$I$1008,8,FALSE)=0,"",VLOOKUP(TRM!A8047,'TRM - TBM Crosswalk'!$A$2:'TRM - TBM Crosswalk'!$I$1008,8,FALSE))</f>
        <v/>
      </c>
      <c r="K8141" t="str">
        <f>IF(VLOOKUP(TRM!A8047,'TRM - TBM Crosswalk'!$A$2:'TRM - TBM Crosswalk'!$I$1008,9,FALSE)=0,"",VLOOKUP(TRM!A8047,'TRM - TBM Crosswalk'!$A$2:'TRM - TBM Crosswalk'!$I$1008,9,FALSE))</f>
        <v/>
      </c>
    </row>
    <row r="8142" spans="1:11" x14ac:dyDescent="0.45">
      <c r="A8142" t="str">
        <f>TRM!A8048</f>
        <v>D01.006.485</v>
      </c>
      <c r="B8142" t="str">
        <f>TRM!B8048</f>
        <v>Engineering Science</v>
      </c>
      <c r="C8142" t="str">
        <f>TRM!C8048</f>
        <v>The Manual for Bridge Evaluation 2011 | 1.00.0000</v>
      </c>
      <c r="D8142">
        <f>TRM!D8048</f>
        <v>0</v>
      </c>
      <c r="E8142" t="str">
        <f>IF(VLOOKUP(TRM!A8048,'TRM - TBM Crosswalk'!$A$2:'TRM - TBM Crosswalk'!$I$1008,3,FALSE)="N/A","TBD","")</f>
        <v/>
      </c>
      <c r="F8142" t="str">
        <f>IF(VLOOKUP(TRM!A8048,'TRM - TBM Crosswalk'!$A$2:'TRM - TBM Crosswalk'!$I$1008,4,FALSE)=0,"",VLOOKUP(TRM!A8048,'TRM - TBM Crosswalk'!$A$2:'TRM - TBM Crosswalk'!$I$1008,4,FALSE))</f>
        <v>Business Capability</v>
      </c>
      <c r="G8142" t="str">
        <f>IF(VLOOKUP(TRM!A8048,'TRM - TBM Crosswalk'!$A$2:'TRM - TBM Crosswalk'!$I$1008,5,FALSE)=0,"",VLOOKUP(TRM!A8048,'TRM - TBM Crosswalk'!$A$2:'TRM - TBM Crosswalk'!$I$1008,5,FALSE))</f>
        <v/>
      </c>
      <c r="H8142" t="str">
        <f>IF(VLOOKUP(TRM!A8048,'TRM - TBM Crosswalk'!$A$2:'TRM - TBM Crosswalk'!$I$1008,6,FALSE)=0,"",VLOOKUP(TRM!A8048,'TRM - TBM Crosswalk'!$A$2:'TRM - TBM Crosswalk'!$I$1008,6,FALSE))</f>
        <v/>
      </c>
      <c r="I8142" t="str">
        <f>IF(VLOOKUP(TRM!A8048,'TRM - TBM Crosswalk'!$A$2:'TRM - TBM Crosswalk'!$I$1008,7,FALSE)=0,"",VLOOKUP(TRM!A8048,'TRM - TBM Crosswalk'!$A$2:'TRM - TBM Crosswalk'!$I$1008,7,FALSE))</f>
        <v/>
      </c>
      <c r="J8142" t="str">
        <f>IF(VLOOKUP(TRM!A8048,'TRM - TBM Crosswalk'!$A$2:'TRM - TBM Crosswalk'!$I$1008,8,FALSE)=0,"",VLOOKUP(TRM!A8048,'TRM - TBM Crosswalk'!$A$2:'TRM - TBM Crosswalk'!$I$1008,8,FALSE))</f>
        <v/>
      </c>
      <c r="K8142" t="str">
        <f>IF(VLOOKUP(TRM!A8048,'TRM - TBM Crosswalk'!$A$2:'TRM - TBM Crosswalk'!$I$1008,9,FALSE)=0,"",VLOOKUP(TRM!A8048,'TRM - TBM Crosswalk'!$A$2:'TRM - TBM Crosswalk'!$I$1008,9,FALSE))</f>
        <v/>
      </c>
    </row>
    <row r="8143" spans="1:11" x14ac:dyDescent="0.45">
      <c r="A8143" t="str">
        <f>TRM!A8049</f>
        <v>D04.006.680</v>
      </c>
      <c r="B8143" t="str">
        <f>TRM!B8049</f>
        <v>Biological</v>
      </c>
      <c r="C8143" t="str">
        <f>TRM!C8049</f>
        <v>SonoBat  east &amp; west Suite | 3.1.1</v>
      </c>
      <c r="D8143">
        <f>TRM!D8049</f>
        <v>0</v>
      </c>
      <c r="E8143" t="str">
        <f>IF(VLOOKUP(TRM!A8049,'TRM - TBM Crosswalk'!$A$2:'TRM - TBM Crosswalk'!$I$1008,3,FALSE)="N/A","TBD","")</f>
        <v/>
      </c>
      <c r="F8143" t="str">
        <f>IF(VLOOKUP(TRM!A8049,'TRM - TBM Crosswalk'!$A$2:'TRM - TBM Crosswalk'!$I$1008,4,FALSE)=0,"",VLOOKUP(TRM!A8049,'TRM - TBM Crosswalk'!$A$2:'TRM - TBM Crosswalk'!$I$1008,4,FALSE))</f>
        <v>Business Capability</v>
      </c>
      <c r="G8143" t="str">
        <f>IF(VLOOKUP(TRM!A8049,'TRM - TBM Crosswalk'!$A$2:'TRM - TBM Crosswalk'!$I$1008,5,FALSE)=0,"",VLOOKUP(TRM!A8049,'TRM - TBM Crosswalk'!$A$2:'TRM - TBM Crosswalk'!$I$1008,5,FALSE))</f>
        <v/>
      </c>
      <c r="H8143" t="str">
        <f>IF(VLOOKUP(TRM!A8049,'TRM - TBM Crosswalk'!$A$2:'TRM - TBM Crosswalk'!$I$1008,6,FALSE)=0,"",VLOOKUP(TRM!A8049,'TRM - TBM Crosswalk'!$A$2:'TRM - TBM Crosswalk'!$I$1008,6,FALSE))</f>
        <v/>
      </c>
      <c r="I8143" t="str">
        <f>IF(VLOOKUP(TRM!A8049,'TRM - TBM Crosswalk'!$A$2:'TRM - TBM Crosswalk'!$I$1008,7,FALSE)=0,"",VLOOKUP(TRM!A8049,'TRM - TBM Crosswalk'!$A$2:'TRM - TBM Crosswalk'!$I$1008,7,FALSE))</f>
        <v/>
      </c>
      <c r="J8143" t="str">
        <f>IF(VLOOKUP(TRM!A8049,'TRM - TBM Crosswalk'!$A$2:'TRM - TBM Crosswalk'!$I$1008,8,FALSE)=0,"",VLOOKUP(TRM!A8049,'TRM - TBM Crosswalk'!$A$2:'TRM - TBM Crosswalk'!$I$1008,8,FALSE))</f>
        <v/>
      </c>
      <c r="K8143" t="str">
        <f>IF(VLOOKUP(TRM!A8049,'TRM - TBM Crosswalk'!$A$2:'TRM - TBM Crosswalk'!$I$1008,9,FALSE)=0,"",VLOOKUP(TRM!A8049,'TRM - TBM Crosswalk'!$A$2:'TRM - TBM Crosswalk'!$I$1008,9,FALSE))</f>
        <v/>
      </c>
    </row>
    <row r="8144" spans="1:11" x14ac:dyDescent="0.45">
      <c r="A8144" t="str">
        <f>TRM!A8050</f>
        <v>D04.006.680</v>
      </c>
      <c r="B8144" t="str">
        <f>TRM!B8050</f>
        <v>Biological</v>
      </c>
      <c r="C8144" t="str">
        <f>TRM!C8050</f>
        <v>SonoBat  Great Basin Suite | 4.2.0</v>
      </c>
      <c r="D8144">
        <f>TRM!D8050</f>
        <v>0</v>
      </c>
      <c r="E8144" t="str">
        <f>IF(VLOOKUP(TRM!A8050,'TRM - TBM Crosswalk'!$A$2:'TRM - TBM Crosswalk'!$I$1008,3,FALSE)="N/A","TBD","")</f>
        <v/>
      </c>
      <c r="F8144" t="str">
        <f>IF(VLOOKUP(TRM!A8050,'TRM - TBM Crosswalk'!$A$2:'TRM - TBM Crosswalk'!$I$1008,4,FALSE)=0,"",VLOOKUP(TRM!A8050,'TRM - TBM Crosswalk'!$A$2:'TRM - TBM Crosswalk'!$I$1008,4,FALSE))</f>
        <v>Business Capability</v>
      </c>
      <c r="G8144" t="str">
        <f>IF(VLOOKUP(TRM!A8050,'TRM - TBM Crosswalk'!$A$2:'TRM - TBM Crosswalk'!$I$1008,5,FALSE)=0,"",VLOOKUP(TRM!A8050,'TRM - TBM Crosswalk'!$A$2:'TRM - TBM Crosswalk'!$I$1008,5,FALSE))</f>
        <v/>
      </c>
      <c r="H8144" t="str">
        <f>IF(VLOOKUP(TRM!A8050,'TRM - TBM Crosswalk'!$A$2:'TRM - TBM Crosswalk'!$I$1008,6,FALSE)=0,"",VLOOKUP(TRM!A8050,'TRM - TBM Crosswalk'!$A$2:'TRM - TBM Crosswalk'!$I$1008,6,FALSE))</f>
        <v/>
      </c>
      <c r="I8144" t="str">
        <f>IF(VLOOKUP(TRM!A8050,'TRM - TBM Crosswalk'!$A$2:'TRM - TBM Crosswalk'!$I$1008,7,FALSE)=0,"",VLOOKUP(TRM!A8050,'TRM - TBM Crosswalk'!$A$2:'TRM - TBM Crosswalk'!$I$1008,7,FALSE))</f>
        <v/>
      </c>
      <c r="J8144" t="str">
        <f>IF(VLOOKUP(TRM!A8050,'TRM - TBM Crosswalk'!$A$2:'TRM - TBM Crosswalk'!$I$1008,8,FALSE)=0,"",VLOOKUP(TRM!A8050,'TRM - TBM Crosswalk'!$A$2:'TRM - TBM Crosswalk'!$I$1008,8,FALSE))</f>
        <v/>
      </c>
      <c r="K8144" t="str">
        <f>IF(VLOOKUP(TRM!A8050,'TRM - TBM Crosswalk'!$A$2:'TRM - TBM Crosswalk'!$I$1008,9,FALSE)=0,"",VLOOKUP(TRM!A8050,'TRM - TBM Crosswalk'!$A$2:'TRM - TBM Crosswalk'!$I$1008,9,FALSE))</f>
        <v/>
      </c>
    </row>
    <row r="8145" spans="1:11" x14ac:dyDescent="0.45">
      <c r="A8145" t="str">
        <f>TRM!A226</f>
        <v>A01.012.081</v>
      </c>
      <c r="B8145" t="str">
        <f>TRM!B226</f>
        <v>License Management</v>
      </c>
      <c r="C8145" t="str">
        <f>TRM!C226</f>
        <v>SolarWinds License Manager | 4.0.0.178</v>
      </c>
      <c r="D8145">
        <f>TRM!D226</f>
        <v>0</v>
      </c>
      <c r="E8145" t="str">
        <f>IF(VLOOKUP(TRM!A226,'TRM - TBM Crosswalk'!$A$2:'TRM - TBM Crosswalk'!$I$1008,3,FALSE)="N/A","TBD","")</f>
        <v>TBD</v>
      </c>
      <c r="F8145" t="str">
        <f>IF(VLOOKUP(TRM!A226,'TRM - TBM Crosswalk'!$A$2:'TRM - TBM Crosswalk'!$I$1008,4,FALSE)=0,"",VLOOKUP(TRM!A226,'TRM - TBM Crosswalk'!$A$2:'TRM - TBM Crosswalk'!$I$1008,4,FALSE))</f>
        <v/>
      </c>
      <c r="G8145" t="str">
        <f>IF(VLOOKUP(TRM!A226,'TRM - TBM Crosswalk'!$A$2:'TRM - TBM Crosswalk'!$I$1008,5,FALSE)=0,"",VLOOKUP(TRM!A226,'TRM - TBM Crosswalk'!$A$2:'TRM - TBM Crosswalk'!$I$1008,5,FALSE))</f>
        <v/>
      </c>
      <c r="H8145" t="str">
        <f>IF(VLOOKUP(TRM!A226,'TRM - TBM Crosswalk'!$A$2:'TRM - TBM Crosswalk'!$I$1008,6,FALSE)=0,"",VLOOKUP(TRM!A226,'TRM - TBM Crosswalk'!$A$2:'TRM - TBM Crosswalk'!$I$1008,6,FALSE))</f>
        <v/>
      </c>
      <c r="I8145" t="str">
        <f>IF(VLOOKUP(TRM!A226,'TRM - TBM Crosswalk'!$A$2:'TRM - TBM Crosswalk'!$I$1008,7,FALSE)=0,"",VLOOKUP(TRM!A226,'TRM - TBM Crosswalk'!$A$2:'TRM - TBM Crosswalk'!$I$1008,7,FALSE))</f>
        <v/>
      </c>
      <c r="J8145" t="str">
        <f>IF(VLOOKUP(TRM!A226,'TRM - TBM Crosswalk'!$A$2:'TRM - TBM Crosswalk'!$I$1008,8,FALSE)=0,"",VLOOKUP(TRM!A226,'TRM - TBM Crosswalk'!$A$2:'TRM - TBM Crosswalk'!$I$1008,8,FALSE))</f>
        <v/>
      </c>
      <c r="K8145" t="str">
        <f>IF(VLOOKUP(TRM!A226,'TRM - TBM Crosswalk'!$A$2:'TRM - TBM Crosswalk'!$I$1008,9,FALSE)=0,"",VLOOKUP(TRM!A226,'TRM - TBM Crosswalk'!$A$2:'TRM - TBM Crosswalk'!$I$1008,9,FALSE))</f>
        <v/>
      </c>
    </row>
    <row r="8146" spans="1:11" x14ac:dyDescent="0.45">
      <c r="A8146" t="str">
        <f>TRM!A1611</f>
        <v>A02.021.236#</v>
      </c>
      <c r="B8146" t="str">
        <f>TRM!B1611</f>
        <v>Host Sync Software</v>
      </c>
      <c r="C8146" t="str">
        <f>TRM!C1611</f>
        <v>AddressBookSourceSync.app - 10.0</v>
      </c>
      <c r="D8146">
        <f>TRM!D1611</f>
        <v>0</v>
      </c>
      <c r="E8146" t="str">
        <f>IF(VLOOKUP(TRM!A1611,'TRM - TBM Crosswalk'!$A$2:'TRM - TBM Crosswalk'!$I$1008,3,FALSE)="N/A","TBD","")</f>
        <v/>
      </c>
      <c r="F8146" t="str">
        <f>IF(VLOOKUP(TRM!A1611,'TRM - TBM Crosswalk'!$A$2:'TRM - TBM Crosswalk'!$I$1008,4,FALSE)=0,"",VLOOKUP(TRM!A1611,'TRM - TBM Crosswalk'!$A$2:'TRM - TBM Crosswalk'!$I$1008,4,FALSE))</f>
        <v/>
      </c>
      <c r="G8146" t="str">
        <f>IF(VLOOKUP(TRM!A1611,'TRM - TBM Crosswalk'!$A$2:'TRM - TBM Crosswalk'!$I$1008,5,FALSE)=0,"",VLOOKUP(TRM!A1611,'TRM - TBM Crosswalk'!$A$2:'TRM - TBM Crosswalk'!$I$1008,5,FALSE))</f>
        <v/>
      </c>
      <c r="H8146" t="str">
        <f>IF(VLOOKUP(TRM!A1611,'TRM - TBM Crosswalk'!$A$2:'TRM - TBM Crosswalk'!$I$1008,6,FALSE)=0,"",VLOOKUP(TRM!A1611,'TRM - TBM Crosswalk'!$A$2:'TRM - TBM Crosswalk'!$I$1008,6,FALSE))</f>
        <v/>
      </c>
      <c r="I8146" t="str">
        <f>IF(VLOOKUP(TRM!A1611,'TRM - TBM Crosswalk'!$A$2:'TRM - TBM Crosswalk'!$I$1008,7,FALSE)=0,"",VLOOKUP(TRM!A1611,'TRM - TBM Crosswalk'!$A$2:'TRM - TBM Crosswalk'!$I$1008,7,FALSE))</f>
        <v>End User Services</v>
      </c>
      <c r="J8146" t="str">
        <f>IF(VLOOKUP(TRM!A1611,'TRM - TBM Crosswalk'!$A$2:'TRM - TBM Crosswalk'!$I$1008,8,FALSE)=0,"",VLOOKUP(TRM!A1611,'TRM - TBM Crosswalk'!$A$2:'TRM - TBM Crosswalk'!$I$1008,8,FALSE))</f>
        <v>Communication &amp; Collaboration</v>
      </c>
      <c r="K8146" t="str">
        <f>IF(VLOOKUP(TRM!A1611,'TRM - TBM Crosswalk'!$A$2:'TRM - TBM Crosswalk'!$I$1008,9,FALSE)=0,"",VLOOKUP(TRM!A1611,'TRM - TBM Crosswalk'!$A$2:'TRM - TBM Crosswalk'!$I$1008,9,FALSE))</f>
        <v>Communication</v>
      </c>
    </row>
    <row r="8147" spans="1:11" x14ac:dyDescent="0.45">
      <c r="A8147" t="str">
        <f>TRM!A2162</f>
        <v>A02.022.240</v>
      </c>
      <c r="B8147" t="str">
        <f>TRM!B2162</f>
        <v>Integrated Development Environment (IDE)#</v>
      </c>
      <c r="C8147" t="str">
        <f>TRM!C2162</f>
        <v>R for Windows | 3.4.2</v>
      </c>
      <c r="D8147">
        <f>TRM!D2162</f>
        <v>0</v>
      </c>
      <c r="E8147" t="str">
        <f>IF(VLOOKUP(TRM!A2162,'TRM - TBM Crosswalk'!$A$2:'TRM - TBM Crosswalk'!$I$1008,3,FALSE)="N/A","TBD","")</f>
        <v/>
      </c>
      <c r="F8147" t="str">
        <f>IF(VLOOKUP(TRM!A2162,'TRM - TBM Crosswalk'!$A$2:'TRM - TBM Crosswalk'!$I$1008,4,FALSE)=0,"",VLOOKUP(TRM!A2162,'TRM - TBM Crosswalk'!$A$2:'TRM - TBM Crosswalk'!$I$1008,4,FALSE))</f>
        <v/>
      </c>
      <c r="G8147" t="str">
        <f>IF(VLOOKUP(TRM!A2162,'TRM - TBM Crosswalk'!$A$2:'TRM - TBM Crosswalk'!$I$1008,5,FALSE)=0,"",VLOOKUP(TRM!A2162,'TRM - TBM Crosswalk'!$A$2:'TRM - TBM Crosswalk'!$I$1008,5,FALSE))</f>
        <v>Application</v>
      </c>
      <c r="H8147" t="str">
        <f>IF(VLOOKUP(TRM!A2162,'TRM - TBM Crosswalk'!$A$2:'TRM - TBM Crosswalk'!$I$1008,6,FALSE)=0,"",VLOOKUP(TRM!A2162,'TRM - TBM Crosswalk'!$A$2:'TRM - TBM Crosswalk'!$I$1008,6,FALSE))</f>
        <v>Application Development</v>
      </c>
      <c r="I8147" t="str">
        <f>IF(VLOOKUP(TRM!A2162,'TRM - TBM Crosswalk'!$A$2:'TRM - TBM Crosswalk'!$I$1008,7,FALSE)=0,"",VLOOKUP(TRM!A2162,'TRM - TBM Crosswalk'!$A$2:'TRM - TBM Crosswalk'!$I$1008,7,FALSE))</f>
        <v/>
      </c>
      <c r="J8147" t="str">
        <f>IF(VLOOKUP(TRM!A2162,'TRM - TBM Crosswalk'!$A$2:'TRM - TBM Crosswalk'!$I$1008,8,FALSE)=0,"",VLOOKUP(TRM!A2162,'TRM - TBM Crosswalk'!$A$2:'TRM - TBM Crosswalk'!$I$1008,8,FALSE))</f>
        <v/>
      </c>
      <c r="K8147" t="str">
        <f>IF(VLOOKUP(TRM!A2162,'TRM - TBM Crosswalk'!$A$2:'TRM - TBM Crosswalk'!$I$1008,9,FALSE)=0,"",VLOOKUP(TRM!A2162,'TRM - TBM Crosswalk'!$A$2:'TRM - TBM Crosswalk'!$I$1008,9,FALSE))</f>
        <v/>
      </c>
    </row>
    <row r="8148" spans="1:11" x14ac:dyDescent="0.45">
      <c r="A8148" t="str">
        <f>TRM!A2285</f>
        <v>A02.022.242</v>
      </c>
      <c r="B8148" t="str">
        <f>TRM!B2285</f>
        <v>Software Configuration Management</v>
      </c>
      <c r="C8148" t="str">
        <f>TRM!C2285</f>
        <v>Git version | 2.11.0.3</v>
      </c>
      <c r="D8148">
        <f>TRM!D2285</f>
        <v>0</v>
      </c>
      <c r="E8148" t="str">
        <f>IF(VLOOKUP(TRM!A2285,'TRM - TBM Crosswalk'!$A$2:'TRM - TBM Crosswalk'!$I$1008,3,FALSE)="N/A","TBD","")</f>
        <v/>
      </c>
      <c r="F8148" t="str">
        <f>IF(VLOOKUP(TRM!A2285,'TRM - TBM Crosswalk'!$A$2:'TRM - TBM Crosswalk'!$I$1008,4,FALSE)=0,"",VLOOKUP(TRM!A2285,'TRM - TBM Crosswalk'!$A$2:'TRM - TBM Crosswalk'!$I$1008,4,FALSE))</f>
        <v/>
      </c>
      <c r="G8148" t="str">
        <f>IF(VLOOKUP(TRM!A2285,'TRM - TBM Crosswalk'!$A$2:'TRM - TBM Crosswalk'!$I$1008,5,FALSE)=0,"",VLOOKUP(TRM!A2285,'TRM - TBM Crosswalk'!$A$2:'TRM - TBM Crosswalk'!$I$1008,5,FALSE))</f>
        <v>Application</v>
      </c>
      <c r="H8148" t="str">
        <f>IF(VLOOKUP(TRM!A2285,'TRM - TBM Crosswalk'!$A$2:'TRM - TBM Crosswalk'!$I$1008,6,FALSE)=0,"",VLOOKUP(TRM!A2285,'TRM - TBM Crosswalk'!$A$2:'TRM - TBM Crosswalk'!$I$1008,6,FALSE))</f>
        <v>Application Development</v>
      </c>
      <c r="I8148" t="str">
        <f>IF(VLOOKUP(TRM!A2285,'TRM - TBM Crosswalk'!$A$2:'TRM - TBM Crosswalk'!$I$1008,7,FALSE)=0,"",VLOOKUP(TRM!A2285,'TRM - TBM Crosswalk'!$A$2:'TRM - TBM Crosswalk'!$I$1008,7,FALSE))</f>
        <v/>
      </c>
      <c r="J8148" t="str">
        <f>IF(VLOOKUP(TRM!A2285,'TRM - TBM Crosswalk'!$A$2:'TRM - TBM Crosswalk'!$I$1008,8,FALSE)=0,"",VLOOKUP(TRM!A2285,'TRM - TBM Crosswalk'!$A$2:'TRM - TBM Crosswalk'!$I$1008,8,FALSE))</f>
        <v/>
      </c>
      <c r="K8148" t="str">
        <f>IF(VLOOKUP(TRM!A2285,'TRM - TBM Crosswalk'!$A$2:'TRM - TBM Crosswalk'!$I$1008,9,FALSE)=0,"",VLOOKUP(TRM!A2285,'TRM - TBM Crosswalk'!$A$2:'TRM - TBM Crosswalk'!$I$1008,9,FALSE))</f>
        <v/>
      </c>
    </row>
    <row r="8149" spans="1:11" x14ac:dyDescent="0.45">
      <c r="A8149" t="str">
        <f>TRM!A2463</f>
        <v>A02.022.243</v>
      </c>
      <c r="B8149" t="str">
        <f>TRM!B2463</f>
        <v>Software Development Kit (SDK)#</v>
      </c>
      <c r="C8149" t="str">
        <f>TRM!C2463</f>
        <v>Microsoft .NET Framework 2.0 SDK - ENU</v>
      </c>
      <c r="D8149">
        <f>TRM!D2463</f>
        <v>0</v>
      </c>
      <c r="E8149" t="str">
        <f>IF(VLOOKUP(TRM!A2463,'TRM - TBM Crosswalk'!$A$2:'TRM - TBM Crosswalk'!$I$1008,3,FALSE)="N/A","TBD","")</f>
        <v/>
      </c>
      <c r="F8149" t="str">
        <f>IF(VLOOKUP(TRM!A2463,'TRM - TBM Crosswalk'!$A$2:'TRM - TBM Crosswalk'!$I$1008,4,FALSE)=0,"",VLOOKUP(TRM!A2463,'TRM - TBM Crosswalk'!$A$2:'TRM - TBM Crosswalk'!$I$1008,4,FALSE))</f>
        <v/>
      </c>
      <c r="G8149" t="str">
        <f>IF(VLOOKUP(TRM!A2463,'TRM - TBM Crosswalk'!$A$2:'TRM - TBM Crosswalk'!$I$1008,5,FALSE)=0,"",VLOOKUP(TRM!A2463,'TRM - TBM Crosswalk'!$A$2:'TRM - TBM Crosswalk'!$I$1008,5,FALSE))</f>
        <v>Application</v>
      </c>
      <c r="H8149" t="str">
        <f>IF(VLOOKUP(TRM!A2463,'TRM - TBM Crosswalk'!$A$2:'TRM - TBM Crosswalk'!$I$1008,6,FALSE)=0,"",VLOOKUP(TRM!A2463,'TRM - TBM Crosswalk'!$A$2:'TRM - TBM Crosswalk'!$I$1008,6,FALSE))</f>
        <v>Application Development</v>
      </c>
      <c r="I8149" t="str">
        <f>IF(VLOOKUP(TRM!A2463,'TRM - TBM Crosswalk'!$A$2:'TRM - TBM Crosswalk'!$I$1008,7,FALSE)=0,"",VLOOKUP(TRM!A2463,'TRM - TBM Crosswalk'!$A$2:'TRM - TBM Crosswalk'!$I$1008,7,FALSE))</f>
        <v/>
      </c>
      <c r="J8149" t="str">
        <f>IF(VLOOKUP(TRM!A2463,'TRM - TBM Crosswalk'!$A$2:'TRM - TBM Crosswalk'!$I$1008,8,FALSE)=0,"",VLOOKUP(TRM!A2463,'TRM - TBM Crosswalk'!$A$2:'TRM - TBM Crosswalk'!$I$1008,8,FALSE))</f>
        <v/>
      </c>
      <c r="K8149" t="str">
        <f>IF(VLOOKUP(TRM!A2463,'TRM - TBM Crosswalk'!$A$2:'TRM - TBM Crosswalk'!$I$1008,9,FALSE)=0,"",VLOOKUP(TRM!A2463,'TRM - TBM Crosswalk'!$A$2:'TRM - TBM Crosswalk'!$I$1008,9,FALSE))</f>
        <v/>
      </c>
    </row>
    <row r="8150" spans="1:11" x14ac:dyDescent="0.45">
      <c r="A8150" t="str">
        <f>TRM!A2464</f>
        <v>A02.022.243</v>
      </c>
      <c r="B8150" t="str">
        <f>TRM!B2464</f>
        <v>Software Development Kit (SDK)#</v>
      </c>
      <c r="C8150" t="str">
        <f>TRM!C2464</f>
        <v>Microsoft .NET Framework 4 Multi-Targeting Pack | 4.0.30319</v>
      </c>
      <c r="D8150">
        <f>TRM!D2464</f>
        <v>0</v>
      </c>
      <c r="E8150" t="str">
        <f>IF(VLOOKUP(TRM!A2464,'TRM - TBM Crosswalk'!$A$2:'TRM - TBM Crosswalk'!$I$1008,3,FALSE)="N/A","TBD","")</f>
        <v/>
      </c>
      <c r="F8150" t="str">
        <f>IF(VLOOKUP(TRM!A2464,'TRM - TBM Crosswalk'!$A$2:'TRM - TBM Crosswalk'!$I$1008,4,FALSE)=0,"",VLOOKUP(TRM!A2464,'TRM - TBM Crosswalk'!$A$2:'TRM - TBM Crosswalk'!$I$1008,4,FALSE))</f>
        <v/>
      </c>
      <c r="G8150" t="str">
        <f>IF(VLOOKUP(TRM!A2464,'TRM - TBM Crosswalk'!$A$2:'TRM - TBM Crosswalk'!$I$1008,5,FALSE)=0,"",VLOOKUP(TRM!A2464,'TRM - TBM Crosswalk'!$A$2:'TRM - TBM Crosswalk'!$I$1008,5,FALSE))</f>
        <v>Application</v>
      </c>
      <c r="H8150" t="str">
        <f>IF(VLOOKUP(TRM!A2464,'TRM - TBM Crosswalk'!$A$2:'TRM - TBM Crosswalk'!$I$1008,6,FALSE)=0,"",VLOOKUP(TRM!A2464,'TRM - TBM Crosswalk'!$A$2:'TRM - TBM Crosswalk'!$I$1008,6,FALSE))</f>
        <v>Application Development</v>
      </c>
      <c r="I8150" t="str">
        <f>IF(VLOOKUP(TRM!A2464,'TRM - TBM Crosswalk'!$A$2:'TRM - TBM Crosswalk'!$I$1008,7,FALSE)=0,"",VLOOKUP(TRM!A2464,'TRM - TBM Crosswalk'!$A$2:'TRM - TBM Crosswalk'!$I$1008,7,FALSE))</f>
        <v/>
      </c>
      <c r="J8150" t="str">
        <f>IF(VLOOKUP(TRM!A2464,'TRM - TBM Crosswalk'!$A$2:'TRM - TBM Crosswalk'!$I$1008,8,FALSE)=0,"",VLOOKUP(TRM!A2464,'TRM - TBM Crosswalk'!$A$2:'TRM - TBM Crosswalk'!$I$1008,8,FALSE))</f>
        <v/>
      </c>
      <c r="K8150" t="str">
        <f>IF(VLOOKUP(TRM!A2464,'TRM - TBM Crosswalk'!$A$2:'TRM - TBM Crosswalk'!$I$1008,9,FALSE)=0,"",VLOOKUP(TRM!A2464,'TRM - TBM Crosswalk'!$A$2:'TRM - TBM Crosswalk'!$I$1008,9,FALSE))</f>
        <v/>
      </c>
    </row>
    <row r="8151" spans="1:11" x14ac:dyDescent="0.45">
      <c r="A8151" t="str">
        <f>TRM!A2465</f>
        <v>A02.022.243</v>
      </c>
      <c r="B8151" t="str">
        <f>TRM!B2465</f>
        <v>Software Development Kit (SDK)#</v>
      </c>
      <c r="C8151" t="str">
        <f>TRM!C2465</f>
        <v>Microsoft .NET Framework 4.5 Multi-Targeting Pack | 4.5.50710</v>
      </c>
      <c r="D8151">
        <f>TRM!D2465</f>
        <v>0</v>
      </c>
      <c r="E8151" t="str">
        <f>IF(VLOOKUP(TRM!A2465,'TRM - TBM Crosswalk'!$A$2:'TRM - TBM Crosswalk'!$I$1008,3,FALSE)="N/A","TBD","")</f>
        <v/>
      </c>
      <c r="F8151" t="str">
        <f>IF(VLOOKUP(TRM!A2465,'TRM - TBM Crosswalk'!$A$2:'TRM - TBM Crosswalk'!$I$1008,4,FALSE)=0,"",VLOOKUP(TRM!A2465,'TRM - TBM Crosswalk'!$A$2:'TRM - TBM Crosswalk'!$I$1008,4,FALSE))</f>
        <v/>
      </c>
      <c r="G8151" t="str">
        <f>IF(VLOOKUP(TRM!A2465,'TRM - TBM Crosswalk'!$A$2:'TRM - TBM Crosswalk'!$I$1008,5,FALSE)=0,"",VLOOKUP(TRM!A2465,'TRM - TBM Crosswalk'!$A$2:'TRM - TBM Crosswalk'!$I$1008,5,FALSE))</f>
        <v>Application</v>
      </c>
      <c r="H8151" t="str">
        <f>IF(VLOOKUP(TRM!A2465,'TRM - TBM Crosswalk'!$A$2:'TRM - TBM Crosswalk'!$I$1008,6,FALSE)=0,"",VLOOKUP(TRM!A2465,'TRM - TBM Crosswalk'!$A$2:'TRM - TBM Crosswalk'!$I$1008,6,FALSE))</f>
        <v>Application Development</v>
      </c>
      <c r="I8151" t="str">
        <f>IF(VLOOKUP(TRM!A2465,'TRM - TBM Crosswalk'!$A$2:'TRM - TBM Crosswalk'!$I$1008,7,FALSE)=0,"",VLOOKUP(TRM!A2465,'TRM - TBM Crosswalk'!$A$2:'TRM - TBM Crosswalk'!$I$1008,7,FALSE))</f>
        <v/>
      </c>
      <c r="J8151" t="str">
        <f>IF(VLOOKUP(TRM!A2465,'TRM - TBM Crosswalk'!$A$2:'TRM - TBM Crosswalk'!$I$1008,8,FALSE)=0,"",VLOOKUP(TRM!A2465,'TRM - TBM Crosswalk'!$A$2:'TRM - TBM Crosswalk'!$I$1008,8,FALSE))</f>
        <v/>
      </c>
      <c r="K8151" t="str">
        <f>IF(VLOOKUP(TRM!A2465,'TRM - TBM Crosswalk'!$A$2:'TRM - TBM Crosswalk'!$I$1008,9,FALSE)=0,"",VLOOKUP(TRM!A2465,'TRM - TBM Crosswalk'!$A$2:'TRM - TBM Crosswalk'!$I$1008,9,FALSE))</f>
        <v/>
      </c>
    </row>
    <row r="8152" spans="1:11" x14ac:dyDescent="0.45">
      <c r="A8152" t="str">
        <f>TRM!A2467</f>
        <v>A02.022.243</v>
      </c>
      <c r="B8152" t="str">
        <f>TRM!B2467</f>
        <v>Software Development Kit (SDK)#</v>
      </c>
      <c r="C8152" t="str">
        <f>TRM!C2467</f>
        <v>Microsoft .NET Framework 4.5 SDK | 4.5.50710</v>
      </c>
      <c r="D8152">
        <f>TRM!D2467</f>
        <v>0</v>
      </c>
      <c r="E8152" t="str">
        <f>IF(VLOOKUP(TRM!A2467,'TRM - TBM Crosswalk'!$A$2:'TRM - TBM Crosswalk'!$I$1008,3,FALSE)="N/A","TBD","")</f>
        <v/>
      </c>
      <c r="F8152" t="str">
        <f>IF(VLOOKUP(TRM!A2467,'TRM - TBM Crosswalk'!$A$2:'TRM - TBM Crosswalk'!$I$1008,4,FALSE)=0,"",VLOOKUP(TRM!A2467,'TRM - TBM Crosswalk'!$A$2:'TRM - TBM Crosswalk'!$I$1008,4,FALSE))</f>
        <v/>
      </c>
      <c r="G8152" t="str">
        <f>IF(VLOOKUP(TRM!A2467,'TRM - TBM Crosswalk'!$A$2:'TRM - TBM Crosswalk'!$I$1008,5,FALSE)=0,"",VLOOKUP(TRM!A2467,'TRM - TBM Crosswalk'!$A$2:'TRM - TBM Crosswalk'!$I$1008,5,FALSE))</f>
        <v>Application</v>
      </c>
      <c r="H8152" t="str">
        <f>IF(VLOOKUP(TRM!A2467,'TRM - TBM Crosswalk'!$A$2:'TRM - TBM Crosswalk'!$I$1008,6,FALSE)=0,"",VLOOKUP(TRM!A2467,'TRM - TBM Crosswalk'!$A$2:'TRM - TBM Crosswalk'!$I$1008,6,FALSE))</f>
        <v>Application Development</v>
      </c>
      <c r="I8152" t="str">
        <f>IF(VLOOKUP(TRM!A2467,'TRM - TBM Crosswalk'!$A$2:'TRM - TBM Crosswalk'!$I$1008,7,FALSE)=0,"",VLOOKUP(TRM!A2467,'TRM - TBM Crosswalk'!$A$2:'TRM - TBM Crosswalk'!$I$1008,7,FALSE))</f>
        <v/>
      </c>
      <c r="J8152" t="str">
        <f>IF(VLOOKUP(TRM!A2467,'TRM - TBM Crosswalk'!$A$2:'TRM - TBM Crosswalk'!$I$1008,8,FALSE)=0,"",VLOOKUP(TRM!A2467,'TRM - TBM Crosswalk'!$A$2:'TRM - TBM Crosswalk'!$I$1008,8,FALSE))</f>
        <v/>
      </c>
      <c r="K8152" t="str">
        <f>IF(VLOOKUP(TRM!A2467,'TRM - TBM Crosswalk'!$A$2:'TRM - TBM Crosswalk'!$I$1008,9,FALSE)=0,"",VLOOKUP(TRM!A2467,'TRM - TBM Crosswalk'!$A$2:'TRM - TBM Crosswalk'!$I$1008,9,FALSE))</f>
        <v/>
      </c>
    </row>
    <row r="8153" spans="1:11" x14ac:dyDescent="0.45">
      <c r="A8153" t="str">
        <f>TRM!A2468</f>
        <v>A02.022.243</v>
      </c>
      <c r="B8153" t="str">
        <f>TRM!B2468</f>
        <v>Software Development Kit (SDK)#</v>
      </c>
      <c r="C8153" t="str">
        <f>TRM!C2468</f>
        <v>Microsoft .NET Framework 4.5.1 Multi-Targeting Pack (ENU) | 4.5.50932</v>
      </c>
      <c r="D8153">
        <f>TRM!D2468</f>
        <v>0</v>
      </c>
      <c r="E8153" t="str">
        <f>IF(VLOOKUP(TRM!A2468,'TRM - TBM Crosswalk'!$A$2:'TRM - TBM Crosswalk'!$I$1008,3,FALSE)="N/A","TBD","")</f>
        <v/>
      </c>
      <c r="F8153" t="str">
        <f>IF(VLOOKUP(TRM!A2468,'TRM - TBM Crosswalk'!$A$2:'TRM - TBM Crosswalk'!$I$1008,4,FALSE)=0,"",VLOOKUP(TRM!A2468,'TRM - TBM Crosswalk'!$A$2:'TRM - TBM Crosswalk'!$I$1008,4,FALSE))</f>
        <v/>
      </c>
      <c r="G8153" t="str">
        <f>IF(VLOOKUP(TRM!A2468,'TRM - TBM Crosswalk'!$A$2:'TRM - TBM Crosswalk'!$I$1008,5,FALSE)=0,"",VLOOKUP(TRM!A2468,'TRM - TBM Crosswalk'!$A$2:'TRM - TBM Crosswalk'!$I$1008,5,FALSE))</f>
        <v>Application</v>
      </c>
      <c r="H8153" t="str">
        <f>IF(VLOOKUP(TRM!A2468,'TRM - TBM Crosswalk'!$A$2:'TRM - TBM Crosswalk'!$I$1008,6,FALSE)=0,"",VLOOKUP(TRM!A2468,'TRM - TBM Crosswalk'!$A$2:'TRM - TBM Crosswalk'!$I$1008,6,FALSE))</f>
        <v>Application Development</v>
      </c>
      <c r="I8153" t="str">
        <f>IF(VLOOKUP(TRM!A2468,'TRM - TBM Crosswalk'!$A$2:'TRM - TBM Crosswalk'!$I$1008,7,FALSE)=0,"",VLOOKUP(TRM!A2468,'TRM - TBM Crosswalk'!$A$2:'TRM - TBM Crosswalk'!$I$1008,7,FALSE))</f>
        <v/>
      </c>
      <c r="J8153" t="str">
        <f>IF(VLOOKUP(TRM!A2468,'TRM - TBM Crosswalk'!$A$2:'TRM - TBM Crosswalk'!$I$1008,8,FALSE)=0,"",VLOOKUP(TRM!A2468,'TRM - TBM Crosswalk'!$A$2:'TRM - TBM Crosswalk'!$I$1008,8,FALSE))</f>
        <v/>
      </c>
      <c r="K8153" t="str">
        <f>IF(VLOOKUP(TRM!A2468,'TRM - TBM Crosswalk'!$A$2:'TRM - TBM Crosswalk'!$I$1008,9,FALSE)=0,"",VLOOKUP(TRM!A2468,'TRM - TBM Crosswalk'!$A$2:'TRM - TBM Crosswalk'!$I$1008,9,FALSE))</f>
        <v/>
      </c>
    </row>
    <row r="8154" spans="1:11" x14ac:dyDescent="0.45">
      <c r="A8154" t="str">
        <f>TRM!A2473</f>
        <v>A02.022.243</v>
      </c>
      <c r="B8154" t="str">
        <f>TRM!B2473</f>
        <v>Software Development Kit (SDK)#</v>
      </c>
      <c r="C8154" t="str">
        <f>TRM!C2473</f>
        <v>Microsoft .NET Framework 4.5.2 Multi-Targeting Pack | 4.5.51651</v>
      </c>
      <c r="D8154">
        <f>TRM!D2473</f>
        <v>0</v>
      </c>
      <c r="E8154" t="str">
        <f>IF(VLOOKUP(TRM!A2473,'TRM - TBM Crosswalk'!$A$2:'TRM - TBM Crosswalk'!$I$1008,3,FALSE)="N/A","TBD","")</f>
        <v/>
      </c>
      <c r="F8154" t="str">
        <f>IF(VLOOKUP(TRM!A2473,'TRM - TBM Crosswalk'!$A$2:'TRM - TBM Crosswalk'!$I$1008,4,FALSE)=0,"",VLOOKUP(TRM!A2473,'TRM - TBM Crosswalk'!$A$2:'TRM - TBM Crosswalk'!$I$1008,4,FALSE))</f>
        <v/>
      </c>
      <c r="G8154" t="str">
        <f>IF(VLOOKUP(TRM!A2473,'TRM - TBM Crosswalk'!$A$2:'TRM - TBM Crosswalk'!$I$1008,5,FALSE)=0,"",VLOOKUP(TRM!A2473,'TRM - TBM Crosswalk'!$A$2:'TRM - TBM Crosswalk'!$I$1008,5,FALSE))</f>
        <v>Application</v>
      </c>
      <c r="H8154" t="str">
        <f>IF(VLOOKUP(TRM!A2473,'TRM - TBM Crosswalk'!$A$2:'TRM - TBM Crosswalk'!$I$1008,6,FALSE)=0,"",VLOOKUP(TRM!A2473,'TRM - TBM Crosswalk'!$A$2:'TRM - TBM Crosswalk'!$I$1008,6,FALSE))</f>
        <v>Application Development</v>
      </c>
      <c r="I8154" t="str">
        <f>IF(VLOOKUP(TRM!A2473,'TRM - TBM Crosswalk'!$A$2:'TRM - TBM Crosswalk'!$I$1008,7,FALSE)=0,"",VLOOKUP(TRM!A2473,'TRM - TBM Crosswalk'!$A$2:'TRM - TBM Crosswalk'!$I$1008,7,FALSE))</f>
        <v/>
      </c>
      <c r="J8154" t="str">
        <f>IF(VLOOKUP(TRM!A2473,'TRM - TBM Crosswalk'!$A$2:'TRM - TBM Crosswalk'!$I$1008,8,FALSE)=0,"",VLOOKUP(TRM!A2473,'TRM - TBM Crosswalk'!$A$2:'TRM - TBM Crosswalk'!$I$1008,8,FALSE))</f>
        <v/>
      </c>
      <c r="K8154" t="str">
        <f>IF(VLOOKUP(TRM!A2473,'TRM - TBM Crosswalk'!$A$2:'TRM - TBM Crosswalk'!$I$1008,9,FALSE)=0,"",VLOOKUP(TRM!A2473,'TRM - TBM Crosswalk'!$A$2:'TRM - TBM Crosswalk'!$I$1008,9,FALSE))</f>
        <v/>
      </c>
    </row>
    <row r="8155" spans="1:11" x14ac:dyDescent="0.45">
      <c r="A8155" t="str">
        <f>TRM!A2474</f>
        <v>A02.022.243</v>
      </c>
      <c r="B8155" t="str">
        <f>TRM!B2474</f>
        <v>Software Development Kit (SDK)#</v>
      </c>
      <c r="C8155" t="str">
        <f>TRM!C2474</f>
        <v>Microsoft .NET Framework 4.6 SDK | 4.6.00081</v>
      </c>
      <c r="D8155">
        <f>TRM!D2474</f>
        <v>0</v>
      </c>
      <c r="E8155" t="str">
        <f>IF(VLOOKUP(TRM!A2474,'TRM - TBM Crosswalk'!$A$2:'TRM - TBM Crosswalk'!$I$1008,3,FALSE)="N/A","TBD","")</f>
        <v/>
      </c>
      <c r="F8155" t="str">
        <f>IF(VLOOKUP(TRM!A2474,'TRM - TBM Crosswalk'!$A$2:'TRM - TBM Crosswalk'!$I$1008,4,FALSE)=0,"",VLOOKUP(TRM!A2474,'TRM - TBM Crosswalk'!$A$2:'TRM - TBM Crosswalk'!$I$1008,4,FALSE))</f>
        <v/>
      </c>
      <c r="G8155" t="str">
        <f>IF(VLOOKUP(TRM!A2474,'TRM - TBM Crosswalk'!$A$2:'TRM - TBM Crosswalk'!$I$1008,5,FALSE)=0,"",VLOOKUP(TRM!A2474,'TRM - TBM Crosswalk'!$A$2:'TRM - TBM Crosswalk'!$I$1008,5,FALSE))</f>
        <v>Application</v>
      </c>
      <c r="H8155" t="str">
        <f>IF(VLOOKUP(TRM!A2474,'TRM - TBM Crosswalk'!$A$2:'TRM - TBM Crosswalk'!$I$1008,6,FALSE)=0,"",VLOOKUP(TRM!A2474,'TRM - TBM Crosswalk'!$A$2:'TRM - TBM Crosswalk'!$I$1008,6,FALSE))</f>
        <v>Application Development</v>
      </c>
      <c r="I8155" t="str">
        <f>IF(VLOOKUP(TRM!A2474,'TRM - TBM Crosswalk'!$A$2:'TRM - TBM Crosswalk'!$I$1008,7,FALSE)=0,"",VLOOKUP(TRM!A2474,'TRM - TBM Crosswalk'!$A$2:'TRM - TBM Crosswalk'!$I$1008,7,FALSE))</f>
        <v/>
      </c>
      <c r="J8155" t="str">
        <f>IF(VLOOKUP(TRM!A2474,'TRM - TBM Crosswalk'!$A$2:'TRM - TBM Crosswalk'!$I$1008,8,FALSE)=0,"",VLOOKUP(TRM!A2474,'TRM - TBM Crosswalk'!$A$2:'TRM - TBM Crosswalk'!$I$1008,8,FALSE))</f>
        <v/>
      </c>
      <c r="K8155" t="str">
        <f>IF(VLOOKUP(TRM!A2474,'TRM - TBM Crosswalk'!$A$2:'TRM - TBM Crosswalk'!$I$1008,9,FALSE)=0,"",VLOOKUP(TRM!A2474,'TRM - TBM Crosswalk'!$A$2:'TRM - TBM Crosswalk'!$I$1008,9,FALSE))</f>
        <v/>
      </c>
    </row>
    <row r="8156" spans="1:11" x14ac:dyDescent="0.45">
      <c r="A8156" t="str">
        <f>TRM!A2475</f>
        <v>A02.022.243</v>
      </c>
      <c r="B8156" t="str">
        <f>TRM!B2475</f>
        <v>Software Development Kit (SDK)#</v>
      </c>
      <c r="C8156" t="str">
        <f>TRM!C2475</f>
        <v>Microsoft .NET Framework 4.6 Targeting Pack (ENU) | 4.6.00127</v>
      </c>
      <c r="D8156">
        <f>TRM!D2475</f>
        <v>0</v>
      </c>
      <c r="E8156" t="str">
        <f>IF(VLOOKUP(TRM!A2475,'TRM - TBM Crosswalk'!$A$2:'TRM - TBM Crosswalk'!$I$1008,3,FALSE)="N/A","TBD","")</f>
        <v/>
      </c>
      <c r="F8156" t="str">
        <f>IF(VLOOKUP(TRM!A2475,'TRM - TBM Crosswalk'!$A$2:'TRM - TBM Crosswalk'!$I$1008,4,FALSE)=0,"",VLOOKUP(TRM!A2475,'TRM - TBM Crosswalk'!$A$2:'TRM - TBM Crosswalk'!$I$1008,4,FALSE))</f>
        <v/>
      </c>
      <c r="G8156" t="str">
        <f>IF(VLOOKUP(TRM!A2475,'TRM - TBM Crosswalk'!$A$2:'TRM - TBM Crosswalk'!$I$1008,5,FALSE)=0,"",VLOOKUP(TRM!A2475,'TRM - TBM Crosswalk'!$A$2:'TRM - TBM Crosswalk'!$I$1008,5,FALSE))</f>
        <v>Application</v>
      </c>
      <c r="H8156" t="str">
        <f>IF(VLOOKUP(TRM!A2475,'TRM - TBM Crosswalk'!$A$2:'TRM - TBM Crosswalk'!$I$1008,6,FALSE)=0,"",VLOOKUP(TRM!A2475,'TRM - TBM Crosswalk'!$A$2:'TRM - TBM Crosswalk'!$I$1008,6,FALSE))</f>
        <v>Application Development</v>
      </c>
      <c r="I8156" t="str">
        <f>IF(VLOOKUP(TRM!A2475,'TRM - TBM Crosswalk'!$A$2:'TRM - TBM Crosswalk'!$I$1008,7,FALSE)=0,"",VLOOKUP(TRM!A2475,'TRM - TBM Crosswalk'!$A$2:'TRM - TBM Crosswalk'!$I$1008,7,FALSE))</f>
        <v/>
      </c>
      <c r="J8156" t="str">
        <f>IF(VLOOKUP(TRM!A2475,'TRM - TBM Crosswalk'!$A$2:'TRM - TBM Crosswalk'!$I$1008,8,FALSE)=0,"",VLOOKUP(TRM!A2475,'TRM - TBM Crosswalk'!$A$2:'TRM - TBM Crosswalk'!$I$1008,8,FALSE))</f>
        <v/>
      </c>
      <c r="K8156" t="str">
        <f>IF(VLOOKUP(TRM!A2475,'TRM - TBM Crosswalk'!$A$2:'TRM - TBM Crosswalk'!$I$1008,9,FALSE)=0,"",VLOOKUP(TRM!A2475,'TRM - TBM Crosswalk'!$A$2:'TRM - TBM Crosswalk'!$I$1008,9,FALSE))</f>
        <v/>
      </c>
    </row>
    <row r="8157" spans="1:11" x14ac:dyDescent="0.45">
      <c r="A8157" t="str">
        <f>TRM!A2666</f>
        <v>A02.023.260</v>
      </c>
      <c r="B8157" t="str">
        <f>TRM!B2666</f>
        <v>Document Imaging and OCR</v>
      </c>
      <c r="C8157" t="str">
        <f>TRM!C2666</f>
        <v>Canon imageFORMULA Flatbed Scanner Unit 101 Driver | 1.3.11207.13001b</v>
      </c>
      <c r="D8157">
        <f>TRM!D2666</f>
        <v>0</v>
      </c>
      <c r="E8157" t="str">
        <f>IF(VLOOKUP(TRM!A2666,'TRM - TBM Crosswalk'!$A$2:'TRM - TBM Crosswalk'!$I$1008,3,FALSE)="N/A","TBD","")</f>
        <v/>
      </c>
      <c r="F8157" t="str">
        <f>IF(VLOOKUP(TRM!A2666,'TRM - TBM Crosswalk'!$A$2:'TRM - TBM Crosswalk'!$I$1008,4,FALSE)=0,"",VLOOKUP(TRM!A2666,'TRM - TBM Crosswalk'!$A$2:'TRM - TBM Crosswalk'!$I$1008,4,FALSE))</f>
        <v/>
      </c>
      <c r="G8157" t="str">
        <f>IF(VLOOKUP(TRM!A2666,'TRM - TBM Crosswalk'!$A$2:'TRM - TBM Crosswalk'!$I$1008,5,FALSE)=0,"",VLOOKUP(TRM!A2666,'TRM - TBM Crosswalk'!$A$2:'TRM - TBM Crosswalk'!$I$1008,5,FALSE))</f>
        <v/>
      </c>
      <c r="H8157" t="str">
        <f>IF(VLOOKUP(TRM!A2666,'TRM - TBM Crosswalk'!$A$2:'TRM - TBM Crosswalk'!$I$1008,6,FALSE)=0,"",VLOOKUP(TRM!A2666,'TRM - TBM Crosswalk'!$A$2:'TRM - TBM Crosswalk'!$I$1008,6,FALSE))</f>
        <v/>
      </c>
      <c r="I8157" t="str">
        <f>IF(VLOOKUP(TRM!A2666,'TRM - TBM Crosswalk'!$A$2:'TRM - TBM Crosswalk'!$I$1008,7,FALSE)=0,"",VLOOKUP(TRM!A2666,'TRM - TBM Crosswalk'!$A$2:'TRM - TBM Crosswalk'!$I$1008,7,FALSE))</f>
        <v>Platform Services</v>
      </c>
      <c r="J8157" t="str">
        <f>IF(VLOOKUP(TRM!A2666,'TRM - TBM Crosswalk'!$A$2:'TRM - TBM Crosswalk'!$I$1008,8,FALSE)=0,"",VLOOKUP(TRM!A2666,'TRM - TBM Crosswalk'!$A$2:'TRM - TBM Crosswalk'!$I$1008,8,FALSE))</f>
        <v>Applications Services</v>
      </c>
      <c r="K8157" t="str">
        <f>IF(VLOOKUP(TRM!A2666,'TRM - TBM Crosswalk'!$A$2:'TRM - TBM Crosswalk'!$I$1008,9,FALSE)=0,"",VLOOKUP(TRM!A2666,'TRM - TBM Crosswalk'!$A$2:'TRM - TBM Crosswalk'!$I$1008,9,FALSE))</f>
        <v>Content Management</v>
      </c>
    </row>
    <row r="8158" spans="1:11" x14ac:dyDescent="0.45">
      <c r="A8158" t="str">
        <f>TRM!A2667</f>
        <v>A02.023.260</v>
      </c>
      <c r="B8158" t="str">
        <f>TRM!B2667</f>
        <v>Document Imaging and OCR</v>
      </c>
      <c r="C8158" t="str">
        <f>TRM!C2667</f>
        <v>Canon MF Scan Utility | 1.0.0.0</v>
      </c>
      <c r="D8158">
        <f>TRM!D2667</f>
        <v>0</v>
      </c>
      <c r="E8158" t="str">
        <f>IF(VLOOKUP(TRM!A2667,'TRM - TBM Crosswalk'!$A$2:'TRM - TBM Crosswalk'!$I$1008,3,FALSE)="N/A","TBD","")</f>
        <v/>
      </c>
      <c r="F8158" t="str">
        <f>IF(VLOOKUP(TRM!A2667,'TRM - TBM Crosswalk'!$A$2:'TRM - TBM Crosswalk'!$I$1008,4,FALSE)=0,"",VLOOKUP(TRM!A2667,'TRM - TBM Crosswalk'!$A$2:'TRM - TBM Crosswalk'!$I$1008,4,FALSE))</f>
        <v/>
      </c>
      <c r="G8158" t="str">
        <f>IF(VLOOKUP(TRM!A2667,'TRM - TBM Crosswalk'!$A$2:'TRM - TBM Crosswalk'!$I$1008,5,FALSE)=0,"",VLOOKUP(TRM!A2667,'TRM - TBM Crosswalk'!$A$2:'TRM - TBM Crosswalk'!$I$1008,5,FALSE))</f>
        <v/>
      </c>
      <c r="H8158" t="str">
        <f>IF(VLOOKUP(TRM!A2667,'TRM - TBM Crosswalk'!$A$2:'TRM - TBM Crosswalk'!$I$1008,6,FALSE)=0,"",VLOOKUP(TRM!A2667,'TRM - TBM Crosswalk'!$A$2:'TRM - TBM Crosswalk'!$I$1008,6,FALSE))</f>
        <v/>
      </c>
      <c r="I8158" t="str">
        <f>IF(VLOOKUP(TRM!A2667,'TRM - TBM Crosswalk'!$A$2:'TRM - TBM Crosswalk'!$I$1008,7,FALSE)=0,"",VLOOKUP(TRM!A2667,'TRM - TBM Crosswalk'!$A$2:'TRM - TBM Crosswalk'!$I$1008,7,FALSE))</f>
        <v>Platform Services</v>
      </c>
      <c r="J8158" t="str">
        <f>IF(VLOOKUP(TRM!A2667,'TRM - TBM Crosswalk'!$A$2:'TRM - TBM Crosswalk'!$I$1008,8,FALSE)=0,"",VLOOKUP(TRM!A2667,'TRM - TBM Crosswalk'!$A$2:'TRM - TBM Crosswalk'!$I$1008,8,FALSE))</f>
        <v>Applications Services</v>
      </c>
      <c r="K8158" t="str">
        <f>IF(VLOOKUP(TRM!A2667,'TRM - TBM Crosswalk'!$A$2:'TRM - TBM Crosswalk'!$I$1008,9,FALSE)=0,"",VLOOKUP(TRM!A2667,'TRM - TBM Crosswalk'!$A$2:'TRM - TBM Crosswalk'!$I$1008,9,FALSE))</f>
        <v>Content Management</v>
      </c>
    </row>
    <row r="8159" spans="1:11" x14ac:dyDescent="0.45">
      <c r="A8159" t="str">
        <f>TRM!A2668</f>
        <v>A02.023.260</v>
      </c>
      <c r="B8159" t="str">
        <f>TRM!B2668</f>
        <v>Document Imaging and OCR</v>
      </c>
      <c r="C8159" t="str">
        <f>TRM!C2668</f>
        <v>Canon MF Scan Utility | 1.3.0.0</v>
      </c>
      <c r="D8159">
        <f>TRM!D2668</f>
        <v>0</v>
      </c>
      <c r="E8159" t="str">
        <f>IF(VLOOKUP(TRM!A2668,'TRM - TBM Crosswalk'!$A$2:'TRM - TBM Crosswalk'!$I$1008,3,FALSE)="N/A","TBD","")</f>
        <v/>
      </c>
      <c r="F8159" t="str">
        <f>IF(VLOOKUP(TRM!A2668,'TRM - TBM Crosswalk'!$A$2:'TRM - TBM Crosswalk'!$I$1008,4,FALSE)=0,"",VLOOKUP(TRM!A2668,'TRM - TBM Crosswalk'!$A$2:'TRM - TBM Crosswalk'!$I$1008,4,FALSE))</f>
        <v/>
      </c>
      <c r="G8159" t="str">
        <f>IF(VLOOKUP(TRM!A2668,'TRM - TBM Crosswalk'!$A$2:'TRM - TBM Crosswalk'!$I$1008,5,FALSE)=0,"",VLOOKUP(TRM!A2668,'TRM - TBM Crosswalk'!$A$2:'TRM - TBM Crosswalk'!$I$1008,5,FALSE))</f>
        <v/>
      </c>
      <c r="H8159" t="str">
        <f>IF(VLOOKUP(TRM!A2668,'TRM - TBM Crosswalk'!$A$2:'TRM - TBM Crosswalk'!$I$1008,6,FALSE)=0,"",VLOOKUP(TRM!A2668,'TRM - TBM Crosswalk'!$A$2:'TRM - TBM Crosswalk'!$I$1008,6,FALSE))</f>
        <v/>
      </c>
      <c r="I8159" t="str">
        <f>IF(VLOOKUP(TRM!A2668,'TRM - TBM Crosswalk'!$A$2:'TRM - TBM Crosswalk'!$I$1008,7,FALSE)=0,"",VLOOKUP(TRM!A2668,'TRM - TBM Crosswalk'!$A$2:'TRM - TBM Crosswalk'!$I$1008,7,FALSE))</f>
        <v>Platform Services</v>
      </c>
      <c r="J8159" t="str">
        <f>IF(VLOOKUP(TRM!A2668,'TRM - TBM Crosswalk'!$A$2:'TRM - TBM Crosswalk'!$I$1008,8,FALSE)=0,"",VLOOKUP(TRM!A2668,'TRM - TBM Crosswalk'!$A$2:'TRM - TBM Crosswalk'!$I$1008,8,FALSE))</f>
        <v>Applications Services</v>
      </c>
      <c r="K8159" t="str">
        <f>IF(VLOOKUP(TRM!A2668,'TRM - TBM Crosswalk'!$A$2:'TRM - TBM Crosswalk'!$I$1008,9,FALSE)=0,"",VLOOKUP(TRM!A2668,'TRM - TBM Crosswalk'!$A$2:'TRM - TBM Crosswalk'!$I$1008,9,FALSE))</f>
        <v>Content Management</v>
      </c>
    </row>
    <row r="8160" spans="1:11" x14ac:dyDescent="0.45">
      <c r="A8160" t="str">
        <f>TRM!A2701</f>
        <v>A02.023.260</v>
      </c>
      <c r="B8160" t="str">
        <f>TRM!B2701</f>
        <v>Document Imaging and OCR</v>
      </c>
      <c r="C8160" t="str">
        <f>TRM!C2701</f>
        <v>CapturePerfect 3.0 | 3.0.4507.306</v>
      </c>
      <c r="D8160">
        <f>TRM!D2701</f>
        <v>0</v>
      </c>
      <c r="E8160" t="str">
        <f>IF(VLOOKUP(TRM!A2701,'TRM - TBM Crosswalk'!$A$2:'TRM - TBM Crosswalk'!$I$1008,3,FALSE)="N/A","TBD","")</f>
        <v/>
      </c>
      <c r="F8160" t="str">
        <f>IF(VLOOKUP(TRM!A2701,'TRM - TBM Crosswalk'!$A$2:'TRM - TBM Crosswalk'!$I$1008,4,FALSE)=0,"",VLOOKUP(TRM!A2701,'TRM - TBM Crosswalk'!$A$2:'TRM - TBM Crosswalk'!$I$1008,4,FALSE))</f>
        <v/>
      </c>
      <c r="G8160" t="str">
        <f>IF(VLOOKUP(TRM!A2701,'TRM - TBM Crosswalk'!$A$2:'TRM - TBM Crosswalk'!$I$1008,5,FALSE)=0,"",VLOOKUP(TRM!A2701,'TRM - TBM Crosswalk'!$A$2:'TRM - TBM Crosswalk'!$I$1008,5,FALSE))</f>
        <v/>
      </c>
      <c r="H8160" t="str">
        <f>IF(VLOOKUP(TRM!A2701,'TRM - TBM Crosswalk'!$A$2:'TRM - TBM Crosswalk'!$I$1008,6,FALSE)=0,"",VLOOKUP(TRM!A2701,'TRM - TBM Crosswalk'!$A$2:'TRM - TBM Crosswalk'!$I$1008,6,FALSE))</f>
        <v/>
      </c>
      <c r="I8160" t="str">
        <f>IF(VLOOKUP(TRM!A2701,'TRM - TBM Crosswalk'!$A$2:'TRM - TBM Crosswalk'!$I$1008,7,FALSE)=0,"",VLOOKUP(TRM!A2701,'TRM - TBM Crosswalk'!$A$2:'TRM - TBM Crosswalk'!$I$1008,7,FALSE))</f>
        <v>Platform Services</v>
      </c>
      <c r="J8160" t="str">
        <f>IF(VLOOKUP(TRM!A2701,'TRM - TBM Crosswalk'!$A$2:'TRM - TBM Crosswalk'!$I$1008,8,FALSE)=0,"",VLOOKUP(TRM!A2701,'TRM - TBM Crosswalk'!$A$2:'TRM - TBM Crosswalk'!$I$1008,8,FALSE))</f>
        <v>Applications Services</v>
      </c>
      <c r="K8160" t="str">
        <f>IF(VLOOKUP(TRM!A2701,'TRM - TBM Crosswalk'!$A$2:'TRM - TBM Crosswalk'!$I$1008,9,FALSE)=0,"",VLOOKUP(TRM!A2701,'TRM - TBM Crosswalk'!$A$2:'TRM - TBM Crosswalk'!$I$1008,9,FALSE))</f>
        <v>Content Management</v>
      </c>
    </row>
    <row r="8161" spans="1:11" x14ac:dyDescent="0.45">
      <c r="A8161" t="str">
        <f>TRM!A6870</f>
        <v>Ambiguous</v>
      </c>
      <c r="B8161" t="str">
        <f>TRM!B6870</f>
        <v>Ambiguous</v>
      </c>
      <c r="C8161" t="str">
        <f>TRM!C6870</f>
        <v>Uninstaller.app - 4.4.1.298</v>
      </c>
      <c r="D8161">
        <f>TRM!D6870</f>
        <v>0</v>
      </c>
      <c r="E8161" t="str">
        <f>IF(VLOOKUP(TRM!A6870,'TRM - TBM Crosswalk'!$A$2:'TRM - TBM Crosswalk'!$I$1008,3,FALSE)="N/A","TBD","")</f>
        <v/>
      </c>
      <c r="F8161" t="str">
        <f>IF(VLOOKUP(TRM!A6870,'TRM - TBM Crosswalk'!$A$2:'TRM - TBM Crosswalk'!$I$1008,4,FALSE)=0,"",VLOOKUP(TRM!A6870,'TRM - TBM Crosswalk'!$A$2:'TRM - TBM Crosswalk'!$I$1008,4,FALSE))</f>
        <v/>
      </c>
      <c r="G8161" t="str">
        <f>IF(VLOOKUP(TRM!A6870,'TRM - TBM Crosswalk'!$A$2:'TRM - TBM Crosswalk'!$I$1008,5,FALSE)=0,"",VLOOKUP(TRM!A6870,'TRM - TBM Crosswalk'!$A$2:'TRM - TBM Crosswalk'!$I$1008,5,FALSE))</f>
        <v/>
      </c>
      <c r="H8161" t="str">
        <f>IF(VLOOKUP(TRM!A6870,'TRM - TBM Crosswalk'!$A$2:'TRM - TBM Crosswalk'!$I$1008,6,FALSE)=0,"",VLOOKUP(TRM!A6870,'TRM - TBM Crosswalk'!$A$2:'TRM - TBM Crosswalk'!$I$1008,6,FALSE))</f>
        <v/>
      </c>
      <c r="I8161" t="str">
        <f>IF(VLOOKUP(TRM!A6870,'TRM - TBM Crosswalk'!$A$2:'TRM - TBM Crosswalk'!$I$1008,7,FALSE)=0,"",VLOOKUP(TRM!A6870,'TRM - TBM Crosswalk'!$A$2:'TRM - TBM Crosswalk'!$I$1008,7,FALSE))</f>
        <v/>
      </c>
      <c r="J8161" t="str">
        <f>IF(VLOOKUP(TRM!A6870,'TRM - TBM Crosswalk'!$A$2:'TRM - TBM Crosswalk'!$I$1008,8,FALSE)=0,"",VLOOKUP(TRM!A6870,'TRM - TBM Crosswalk'!$A$2:'TRM - TBM Crosswalk'!$I$1008,8,FALSE))</f>
        <v/>
      </c>
      <c r="K8161" t="str">
        <f>IF(VLOOKUP(TRM!A6870,'TRM - TBM Crosswalk'!$A$2:'TRM - TBM Crosswalk'!$I$1008,9,FALSE)=0,"",VLOOKUP(TRM!A6870,'TRM - TBM Crosswalk'!$A$2:'TRM - TBM Crosswalk'!$I$1008,9,FALSE))</f>
        <v/>
      </c>
    </row>
    <row r="8162" spans="1:11" x14ac:dyDescent="0.45">
      <c r="A8162" t="str">
        <f>TRM!A10138</f>
        <v>Unknown</v>
      </c>
      <c r="B8162" t="str">
        <f>TRM!B10138</f>
        <v>Unknown</v>
      </c>
      <c r="C8162" t="str">
        <f>TRM!C10138</f>
        <v>FCC | 2.6.15405.1001</v>
      </c>
      <c r="D8162">
        <f>TRM!D10138</f>
        <v>0</v>
      </c>
      <c r="E8162" t="str">
        <f>IF(VLOOKUP(TRM!A10138,'TRM - TBM Crosswalk'!$A$2:'TRM - TBM Crosswalk'!$I$1008,3,FALSE)="N/A","TBD","")</f>
        <v/>
      </c>
      <c r="F8162" t="str">
        <f>IF(VLOOKUP(TRM!A10138,'TRM - TBM Crosswalk'!$A$2:'TRM - TBM Crosswalk'!$I$1008,4,FALSE)=0,"",VLOOKUP(TRM!A10138,'TRM - TBM Crosswalk'!$A$2:'TRM - TBM Crosswalk'!$I$1008,4,FALSE))</f>
        <v/>
      </c>
      <c r="G8162" t="str">
        <f>IF(VLOOKUP(TRM!A10138,'TRM - TBM Crosswalk'!$A$2:'TRM - TBM Crosswalk'!$I$1008,5,FALSE)=0,"",VLOOKUP(TRM!A10138,'TRM - TBM Crosswalk'!$A$2:'TRM - TBM Crosswalk'!$I$1008,5,FALSE))</f>
        <v/>
      </c>
      <c r="H8162" t="str">
        <f>IF(VLOOKUP(TRM!A10138,'TRM - TBM Crosswalk'!$A$2:'TRM - TBM Crosswalk'!$I$1008,6,FALSE)=0,"",VLOOKUP(TRM!A10138,'TRM - TBM Crosswalk'!$A$2:'TRM - TBM Crosswalk'!$I$1008,6,FALSE))</f>
        <v/>
      </c>
      <c r="I8162" t="str">
        <f>IF(VLOOKUP(TRM!A10138,'TRM - TBM Crosswalk'!$A$2:'TRM - TBM Crosswalk'!$I$1008,7,FALSE)=0,"",VLOOKUP(TRM!A10138,'TRM - TBM Crosswalk'!$A$2:'TRM - TBM Crosswalk'!$I$1008,7,FALSE))</f>
        <v/>
      </c>
      <c r="J8162" t="str">
        <f>IF(VLOOKUP(TRM!A10138,'TRM - TBM Crosswalk'!$A$2:'TRM - TBM Crosswalk'!$I$1008,8,FALSE)=0,"",VLOOKUP(TRM!A10138,'TRM - TBM Crosswalk'!$A$2:'TRM - TBM Crosswalk'!$I$1008,8,FALSE))</f>
        <v/>
      </c>
      <c r="K8162" t="str">
        <f>IF(VLOOKUP(TRM!A10138,'TRM - TBM Crosswalk'!$A$2:'TRM - TBM Crosswalk'!$I$1008,9,FALSE)=0,"",VLOOKUP(TRM!A10138,'TRM - TBM Crosswalk'!$A$2:'TRM - TBM Crosswalk'!$I$1008,9,FALSE))</f>
        <v/>
      </c>
    </row>
    <row r="8163" spans="1:11" x14ac:dyDescent="0.45">
      <c r="A8163" t="str">
        <f>TRM!A2538</f>
        <v>A02.022.243</v>
      </c>
      <c r="B8163" t="str">
        <f>TRM!B2538</f>
        <v>Software Development Kit (SDK)#</v>
      </c>
      <c r="C8163" t="str">
        <f>TRM!C2538</f>
        <v>Shared Add-in Extensibility Update for Microsoft .NET Framework 2.0 (KB908002) | 1.0.0</v>
      </c>
      <c r="D8163">
        <f>TRM!D2538</f>
        <v>0</v>
      </c>
      <c r="E8163" t="str">
        <f>IF(VLOOKUP(TRM!A2538,'TRM - TBM Crosswalk'!$A$2:'TRM - TBM Crosswalk'!$I$1008,3,FALSE)="N/A","TBD","")</f>
        <v/>
      </c>
      <c r="F8163" t="str">
        <f>IF(VLOOKUP(TRM!A2538,'TRM - TBM Crosswalk'!$A$2:'TRM - TBM Crosswalk'!$I$1008,4,FALSE)=0,"",VLOOKUP(TRM!A2538,'TRM - TBM Crosswalk'!$A$2:'TRM - TBM Crosswalk'!$I$1008,4,FALSE))</f>
        <v/>
      </c>
      <c r="G8163" t="str">
        <f>IF(VLOOKUP(TRM!A2538,'TRM - TBM Crosswalk'!$A$2:'TRM - TBM Crosswalk'!$I$1008,5,FALSE)=0,"",VLOOKUP(TRM!A2538,'TRM - TBM Crosswalk'!$A$2:'TRM - TBM Crosswalk'!$I$1008,5,FALSE))</f>
        <v>Application</v>
      </c>
      <c r="H8163" t="str">
        <f>IF(VLOOKUP(TRM!A2538,'TRM - TBM Crosswalk'!$A$2:'TRM - TBM Crosswalk'!$I$1008,6,FALSE)=0,"",VLOOKUP(TRM!A2538,'TRM - TBM Crosswalk'!$A$2:'TRM - TBM Crosswalk'!$I$1008,6,FALSE))</f>
        <v>Application Development</v>
      </c>
      <c r="I8163" t="str">
        <f>IF(VLOOKUP(TRM!A2538,'TRM - TBM Crosswalk'!$A$2:'TRM - TBM Crosswalk'!$I$1008,7,FALSE)=0,"",VLOOKUP(TRM!A2538,'TRM - TBM Crosswalk'!$A$2:'TRM - TBM Crosswalk'!$I$1008,7,FALSE))</f>
        <v/>
      </c>
      <c r="J8163" t="str">
        <f>IF(VLOOKUP(TRM!A2538,'TRM - TBM Crosswalk'!$A$2:'TRM - TBM Crosswalk'!$I$1008,8,FALSE)=0,"",VLOOKUP(TRM!A2538,'TRM - TBM Crosswalk'!$A$2:'TRM - TBM Crosswalk'!$I$1008,8,FALSE))</f>
        <v/>
      </c>
      <c r="K8163" t="str">
        <f>IF(VLOOKUP(TRM!A2538,'TRM - TBM Crosswalk'!$A$2:'TRM - TBM Crosswalk'!$I$1008,9,FALSE)=0,"",VLOOKUP(TRM!A2538,'TRM - TBM Crosswalk'!$A$2:'TRM - TBM Crosswalk'!$I$1008,9,FALSE))</f>
        <v/>
      </c>
    </row>
    <row r="8164" spans="1:11" x14ac:dyDescent="0.45">
      <c r="A8164" t="str">
        <f>TRM!A2539</f>
        <v>A02.022.243</v>
      </c>
      <c r="B8164" t="str">
        <f>TRM!B2539</f>
        <v>Software Development Kit (SDK)#</v>
      </c>
      <c r="C8164" t="str">
        <f>TRM!C2539</f>
        <v>Shared Add-in Support Update for Microsoft .NET Framework 2.0 (KB908002) | 1.0.0</v>
      </c>
      <c r="D8164">
        <f>TRM!D2539</f>
        <v>0</v>
      </c>
      <c r="E8164" t="str">
        <f>IF(VLOOKUP(TRM!A2539,'TRM - TBM Crosswalk'!$A$2:'TRM - TBM Crosswalk'!$I$1008,3,FALSE)="N/A","TBD","")</f>
        <v/>
      </c>
      <c r="F8164" t="str">
        <f>IF(VLOOKUP(TRM!A2539,'TRM - TBM Crosswalk'!$A$2:'TRM - TBM Crosswalk'!$I$1008,4,FALSE)=0,"",VLOOKUP(TRM!A2539,'TRM - TBM Crosswalk'!$A$2:'TRM - TBM Crosswalk'!$I$1008,4,FALSE))</f>
        <v/>
      </c>
      <c r="G8164" t="str">
        <f>IF(VLOOKUP(TRM!A2539,'TRM - TBM Crosswalk'!$A$2:'TRM - TBM Crosswalk'!$I$1008,5,FALSE)=0,"",VLOOKUP(TRM!A2539,'TRM - TBM Crosswalk'!$A$2:'TRM - TBM Crosswalk'!$I$1008,5,FALSE))</f>
        <v>Application</v>
      </c>
      <c r="H8164" t="str">
        <f>IF(VLOOKUP(TRM!A2539,'TRM - TBM Crosswalk'!$A$2:'TRM - TBM Crosswalk'!$I$1008,6,FALSE)=0,"",VLOOKUP(TRM!A2539,'TRM - TBM Crosswalk'!$A$2:'TRM - TBM Crosswalk'!$I$1008,6,FALSE))</f>
        <v>Application Development</v>
      </c>
      <c r="I8164" t="str">
        <f>IF(VLOOKUP(TRM!A2539,'TRM - TBM Crosswalk'!$A$2:'TRM - TBM Crosswalk'!$I$1008,7,FALSE)=0,"",VLOOKUP(TRM!A2539,'TRM - TBM Crosswalk'!$A$2:'TRM - TBM Crosswalk'!$I$1008,7,FALSE))</f>
        <v/>
      </c>
      <c r="J8164" t="str">
        <f>IF(VLOOKUP(TRM!A2539,'TRM - TBM Crosswalk'!$A$2:'TRM - TBM Crosswalk'!$I$1008,8,FALSE)=0,"",VLOOKUP(TRM!A2539,'TRM - TBM Crosswalk'!$A$2:'TRM - TBM Crosswalk'!$I$1008,8,FALSE))</f>
        <v/>
      </c>
      <c r="K8164" t="str">
        <f>IF(VLOOKUP(TRM!A2539,'TRM - TBM Crosswalk'!$A$2:'TRM - TBM Crosswalk'!$I$1008,9,FALSE)=0,"",VLOOKUP(TRM!A2539,'TRM - TBM Crosswalk'!$A$2:'TRM - TBM Crosswalk'!$I$1008,9,FALSE))</f>
        <v/>
      </c>
    </row>
    <row r="8165" spans="1:11" x14ac:dyDescent="0.45">
      <c r="A8165" t="str">
        <f>TRM!A8666</f>
        <v>I01.002.209#</v>
      </c>
      <c r="B8165" t="str">
        <f>TRM!B8666</f>
        <v>Device Driver#</v>
      </c>
      <c r="C8165" t="str">
        <f>TRM!C8666</f>
        <v>RealScan_Driver(x64) | 1.3.0.0</v>
      </c>
      <c r="D8165">
        <f>TRM!D8666</f>
        <v>0</v>
      </c>
      <c r="E8165" t="str">
        <f>IF(VLOOKUP(TRM!A8666,'TRM - TBM Crosswalk'!$A$2:'TRM - TBM Crosswalk'!$I$1008,3,FALSE)="N/A","TBD","")</f>
        <v>TBD</v>
      </c>
      <c r="F8165" t="str">
        <f>IF(VLOOKUP(TRM!A8666,'TRM - TBM Crosswalk'!$A$2:'TRM - TBM Crosswalk'!$I$1008,4,FALSE)=0,"",VLOOKUP(TRM!A8666,'TRM - TBM Crosswalk'!$A$2:'TRM - TBM Crosswalk'!$I$1008,4,FALSE))</f>
        <v/>
      </c>
      <c r="G8165" t="str">
        <f>IF(VLOOKUP(TRM!A8666,'TRM - TBM Crosswalk'!$A$2:'TRM - TBM Crosswalk'!$I$1008,5,FALSE)=0,"",VLOOKUP(TRM!A8666,'TRM - TBM Crosswalk'!$A$2:'TRM - TBM Crosswalk'!$I$1008,5,FALSE))</f>
        <v/>
      </c>
      <c r="H8165" t="str">
        <f>IF(VLOOKUP(TRM!A8666,'TRM - TBM Crosswalk'!$A$2:'TRM - TBM Crosswalk'!$I$1008,6,FALSE)=0,"",VLOOKUP(TRM!A8666,'TRM - TBM Crosswalk'!$A$2:'TRM - TBM Crosswalk'!$I$1008,6,FALSE))</f>
        <v/>
      </c>
      <c r="I8165" t="str">
        <f>IF(VLOOKUP(TRM!A8666,'TRM - TBM Crosswalk'!$A$2:'TRM - TBM Crosswalk'!$I$1008,7,FALSE)=0,"",VLOOKUP(TRM!A8666,'TRM - TBM Crosswalk'!$A$2:'TRM - TBM Crosswalk'!$I$1008,7,FALSE))</f>
        <v/>
      </c>
      <c r="J8165" t="str">
        <f>IF(VLOOKUP(TRM!A8666,'TRM - TBM Crosswalk'!$A$2:'TRM - TBM Crosswalk'!$I$1008,8,FALSE)=0,"",VLOOKUP(TRM!A8666,'TRM - TBM Crosswalk'!$A$2:'TRM - TBM Crosswalk'!$I$1008,8,FALSE))</f>
        <v/>
      </c>
      <c r="K8165" t="str">
        <f>IF(VLOOKUP(TRM!A8666,'TRM - TBM Crosswalk'!$A$2:'TRM - TBM Crosswalk'!$I$1008,9,FALSE)=0,"",VLOOKUP(TRM!A8666,'TRM - TBM Crosswalk'!$A$2:'TRM - TBM Crosswalk'!$I$1008,9,FALSE))</f>
        <v/>
      </c>
    </row>
    <row r="8166" spans="1:11" x14ac:dyDescent="0.45">
      <c r="A8166" t="str">
        <f>TRM!A5450</f>
        <v>A02.031.383</v>
      </c>
      <c r="B8166" t="str">
        <f>TRM!B5450</f>
        <v>Computer Aided Design</v>
      </c>
      <c r="C8166" t="str">
        <f>TRM!C5450</f>
        <v>Autodesk Showcase 2017 64-bit | 11.0.0.55287</v>
      </c>
      <c r="D8166">
        <f>TRM!D5450</f>
        <v>0</v>
      </c>
      <c r="E8166" t="str">
        <f>IF(VLOOKUP(TRM!A5450,'TRM - TBM Crosswalk'!$A$2:'TRM - TBM Crosswalk'!$I$1008,3,FALSE)="N/A","TBD","")</f>
        <v/>
      </c>
      <c r="F8166" t="str">
        <f>IF(VLOOKUP(TRM!A5450,'TRM - TBM Crosswalk'!$A$2:'TRM - TBM Crosswalk'!$I$1008,4,FALSE)=0,"",VLOOKUP(TRM!A5450,'TRM - TBM Crosswalk'!$A$2:'TRM - TBM Crosswalk'!$I$1008,4,FALSE))</f>
        <v/>
      </c>
      <c r="G8166" t="str">
        <f>IF(VLOOKUP(TRM!A5450,'TRM - TBM Crosswalk'!$A$2:'TRM - TBM Crosswalk'!$I$1008,5,FALSE)=0,"",VLOOKUP(TRM!A5450,'TRM - TBM Crosswalk'!$A$2:'TRM - TBM Crosswalk'!$I$1008,5,FALSE))</f>
        <v/>
      </c>
      <c r="H8166" t="str">
        <f>IF(VLOOKUP(TRM!A5450,'TRM - TBM Crosswalk'!$A$2:'TRM - TBM Crosswalk'!$I$1008,6,FALSE)=0,"",VLOOKUP(TRM!A5450,'TRM - TBM Crosswalk'!$A$2:'TRM - TBM Crosswalk'!$I$1008,6,FALSE))</f>
        <v/>
      </c>
      <c r="I8166" t="str">
        <f>IF(VLOOKUP(TRM!A5450,'TRM - TBM Crosswalk'!$A$2:'TRM - TBM Crosswalk'!$I$1008,7,FALSE)=0,"",VLOOKUP(TRM!A5450,'TRM - TBM Crosswalk'!$A$2:'TRM - TBM Crosswalk'!$I$1008,7,FALSE))</f>
        <v>Platform Services</v>
      </c>
      <c r="J8166" t="str">
        <f>IF(VLOOKUP(TRM!A5450,'TRM - TBM Crosswalk'!$A$2:'TRM - TBM Crosswalk'!$I$1008,8,FALSE)=0,"",VLOOKUP(TRM!A5450,'TRM - TBM Crosswalk'!$A$2:'TRM - TBM Crosswalk'!$I$1008,8,FALSE))</f>
        <v>Data Services</v>
      </c>
      <c r="K8166" t="str">
        <f>IF(VLOOKUP(TRM!A5450,'TRM - TBM Crosswalk'!$A$2:'TRM - TBM Crosswalk'!$I$1008,9,FALSE)=0,"",VLOOKUP(TRM!A5450,'TRM - TBM Crosswalk'!$A$2:'TRM - TBM Crosswalk'!$I$1008,9,FALSE))</f>
        <v>Data Analytics &amp; Visualizations</v>
      </c>
    </row>
    <row r="8167" spans="1:11" x14ac:dyDescent="0.45">
      <c r="A8167" t="str">
        <f>TRM!A9544</f>
        <v>I01.004.401</v>
      </c>
      <c r="B8167" t="str">
        <f>TRM!B9544</f>
        <v>Human-Computer Interface</v>
      </c>
      <c r="C8167" t="str">
        <f>TRM!C9544</f>
        <v>Spotify | 1.1.19.480.g7d17e3ce</v>
      </c>
      <c r="D8167">
        <f>TRM!D9544</f>
        <v>0</v>
      </c>
      <c r="E8167" t="str">
        <f>IF(VLOOKUP(TRM!A9544,'TRM - TBM Crosswalk'!$A$2:'TRM - TBM Crosswalk'!$I$1008,3,FALSE)="N/A","TBD","")</f>
        <v/>
      </c>
      <c r="F8167" t="str">
        <f>IF(VLOOKUP(TRM!A9544,'TRM - TBM Crosswalk'!$A$2:'TRM - TBM Crosswalk'!$I$1008,4,FALSE)=0,"",VLOOKUP(TRM!A9544,'TRM - TBM Crosswalk'!$A$2:'TRM - TBM Crosswalk'!$I$1008,4,FALSE))</f>
        <v/>
      </c>
      <c r="G8167" t="str">
        <f>IF(VLOOKUP(TRM!A9544,'TRM - TBM Crosswalk'!$A$2:'TRM - TBM Crosswalk'!$I$1008,5,FALSE)=0,"",VLOOKUP(TRM!A9544,'TRM - TBM Crosswalk'!$A$2:'TRM - TBM Crosswalk'!$I$1008,5,FALSE))</f>
        <v>End User</v>
      </c>
      <c r="H8167" t="str">
        <f>IF(VLOOKUP(TRM!A9544,'TRM - TBM Crosswalk'!$A$2:'TRM - TBM Crosswalk'!$I$1008,6,FALSE)=0,"",VLOOKUP(TRM!A9544,'TRM - TBM Crosswalk'!$A$2:'TRM - TBM Crosswalk'!$I$1008,6,FALSE))</f>
        <v>Workspace</v>
      </c>
      <c r="I8167" t="str">
        <f>IF(VLOOKUP(TRM!A9544,'TRM - TBM Crosswalk'!$A$2:'TRM - TBM Crosswalk'!$I$1008,7,FALSE)=0,"",VLOOKUP(TRM!A9544,'TRM - TBM Crosswalk'!$A$2:'TRM - TBM Crosswalk'!$I$1008,7,FALSE))</f>
        <v/>
      </c>
      <c r="J8167" t="str">
        <f>IF(VLOOKUP(TRM!A9544,'TRM - TBM Crosswalk'!$A$2:'TRM - TBM Crosswalk'!$I$1008,8,FALSE)=0,"",VLOOKUP(TRM!A9544,'TRM - TBM Crosswalk'!$A$2:'TRM - TBM Crosswalk'!$I$1008,8,FALSE))</f>
        <v/>
      </c>
      <c r="K8167" t="str">
        <f>IF(VLOOKUP(TRM!A9544,'TRM - TBM Crosswalk'!$A$2:'TRM - TBM Crosswalk'!$I$1008,9,FALSE)=0,"",VLOOKUP(TRM!A9544,'TRM - TBM Crosswalk'!$A$2:'TRM - TBM Crosswalk'!$I$1008,9,FALSE))</f>
        <v/>
      </c>
    </row>
    <row r="8168" spans="1:11" x14ac:dyDescent="0.45">
      <c r="A8168" t="str">
        <f>TRM!A9545</f>
        <v>I01.004.401</v>
      </c>
      <c r="B8168" t="str">
        <f>TRM!B9545</f>
        <v>Human-Computer Interface</v>
      </c>
      <c r="C8168" t="str">
        <f>TRM!C9545</f>
        <v>Spotify | 1.1.26.501.gbe11e53b</v>
      </c>
      <c r="D8168">
        <f>TRM!D9545</f>
        <v>0</v>
      </c>
      <c r="E8168" t="str">
        <f>IF(VLOOKUP(TRM!A9545,'TRM - TBM Crosswalk'!$A$2:'TRM - TBM Crosswalk'!$I$1008,3,FALSE)="N/A","TBD","")</f>
        <v/>
      </c>
      <c r="F8168" t="str">
        <f>IF(VLOOKUP(TRM!A9545,'TRM - TBM Crosswalk'!$A$2:'TRM - TBM Crosswalk'!$I$1008,4,FALSE)=0,"",VLOOKUP(TRM!A9545,'TRM - TBM Crosswalk'!$A$2:'TRM - TBM Crosswalk'!$I$1008,4,FALSE))</f>
        <v/>
      </c>
      <c r="G8168" t="str">
        <f>IF(VLOOKUP(TRM!A9545,'TRM - TBM Crosswalk'!$A$2:'TRM - TBM Crosswalk'!$I$1008,5,FALSE)=0,"",VLOOKUP(TRM!A9545,'TRM - TBM Crosswalk'!$A$2:'TRM - TBM Crosswalk'!$I$1008,5,FALSE))</f>
        <v>End User</v>
      </c>
      <c r="H8168" t="str">
        <f>IF(VLOOKUP(TRM!A9545,'TRM - TBM Crosswalk'!$A$2:'TRM - TBM Crosswalk'!$I$1008,6,FALSE)=0,"",VLOOKUP(TRM!A9545,'TRM - TBM Crosswalk'!$A$2:'TRM - TBM Crosswalk'!$I$1008,6,FALSE))</f>
        <v>Workspace</v>
      </c>
      <c r="I8168" t="str">
        <f>IF(VLOOKUP(TRM!A9545,'TRM - TBM Crosswalk'!$A$2:'TRM - TBM Crosswalk'!$I$1008,7,FALSE)=0,"",VLOOKUP(TRM!A9545,'TRM - TBM Crosswalk'!$A$2:'TRM - TBM Crosswalk'!$I$1008,7,FALSE))</f>
        <v/>
      </c>
      <c r="J8168" t="str">
        <f>IF(VLOOKUP(TRM!A9545,'TRM - TBM Crosswalk'!$A$2:'TRM - TBM Crosswalk'!$I$1008,8,FALSE)=0,"",VLOOKUP(TRM!A9545,'TRM - TBM Crosswalk'!$A$2:'TRM - TBM Crosswalk'!$I$1008,8,FALSE))</f>
        <v/>
      </c>
      <c r="K8168" t="str">
        <f>IF(VLOOKUP(TRM!A9545,'TRM - TBM Crosswalk'!$A$2:'TRM - TBM Crosswalk'!$I$1008,9,FALSE)=0,"",VLOOKUP(TRM!A9545,'TRM - TBM Crosswalk'!$A$2:'TRM - TBM Crosswalk'!$I$1008,9,FALSE))</f>
        <v/>
      </c>
    </row>
    <row r="8169" spans="1:11" x14ac:dyDescent="0.45">
      <c r="A8169" t="str">
        <f>TRM!A9546</f>
        <v>I01.004.401</v>
      </c>
      <c r="B8169" t="str">
        <f>TRM!B9546</f>
        <v>Human-Computer Interface</v>
      </c>
      <c r="C8169" t="str">
        <f>TRM!C9546</f>
        <v>Spotify | 1.1.27.472.gf6574b97</v>
      </c>
      <c r="D8169">
        <f>TRM!D9546</f>
        <v>0</v>
      </c>
      <c r="E8169" t="str">
        <f>IF(VLOOKUP(TRM!A9546,'TRM - TBM Crosswalk'!$A$2:'TRM - TBM Crosswalk'!$I$1008,3,FALSE)="N/A","TBD","")</f>
        <v/>
      </c>
      <c r="F8169" t="str">
        <f>IF(VLOOKUP(TRM!A9546,'TRM - TBM Crosswalk'!$A$2:'TRM - TBM Crosswalk'!$I$1008,4,FALSE)=0,"",VLOOKUP(TRM!A9546,'TRM - TBM Crosswalk'!$A$2:'TRM - TBM Crosswalk'!$I$1008,4,FALSE))</f>
        <v/>
      </c>
      <c r="G8169" t="str">
        <f>IF(VLOOKUP(TRM!A9546,'TRM - TBM Crosswalk'!$A$2:'TRM - TBM Crosswalk'!$I$1008,5,FALSE)=0,"",VLOOKUP(TRM!A9546,'TRM - TBM Crosswalk'!$A$2:'TRM - TBM Crosswalk'!$I$1008,5,FALSE))</f>
        <v>End User</v>
      </c>
      <c r="H8169" t="str">
        <f>IF(VLOOKUP(TRM!A9546,'TRM - TBM Crosswalk'!$A$2:'TRM - TBM Crosswalk'!$I$1008,6,FALSE)=0,"",VLOOKUP(TRM!A9546,'TRM - TBM Crosswalk'!$A$2:'TRM - TBM Crosswalk'!$I$1008,6,FALSE))</f>
        <v>Workspace</v>
      </c>
      <c r="I8169" t="str">
        <f>IF(VLOOKUP(TRM!A9546,'TRM - TBM Crosswalk'!$A$2:'TRM - TBM Crosswalk'!$I$1008,7,FALSE)=0,"",VLOOKUP(TRM!A9546,'TRM - TBM Crosswalk'!$A$2:'TRM - TBM Crosswalk'!$I$1008,7,FALSE))</f>
        <v/>
      </c>
      <c r="J8169" t="str">
        <f>IF(VLOOKUP(TRM!A9546,'TRM - TBM Crosswalk'!$A$2:'TRM - TBM Crosswalk'!$I$1008,8,FALSE)=0,"",VLOOKUP(TRM!A9546,'TRM - TBM Crosswalk'!$A$2:'TRM - TBM Crosswalk'!$I$1008,8,FALSE))</f>
        <v/>
      </c>
      <c r="K8169" t="str">
        <f>IF(VLOOKUP(TRM!A9546,'TRM - TBM Crosswalk'!$A$2:'TRM - TBM Crosswalk'!$I$1008,9,FALSE)=0,"",VLOOKUP(TRM!A9546,'TRM - TBM Crosswalk'!$A$2:'TRM - TBM Crosswalk'!$I$1008,9,FALSE))</f>
        <v/>
      </c>
    </row>
    <row r="8170" spans="1:11" x14ac:dyDescent="0.45">
      <c r="A8170" t="str">
        <f>TRM!A9547</f>
        <v>I01.004.401</v>
      </c>
      <c r="B8170" t="str">
        <f>TRM!B9547</f>
        <v>Human-Computer Interface</v>
      </c>
      <c r="C8170" t="str">
        <f>TRM!C9547</f>
        <v>Spotify | 1.1.28.721.g5b5ee660</v>
      </c>
      <c r="D8170">
        <f>TRM!D9547</f>
        <v>0</v>
      </c>
      <c r="E8170" t="str">
        <f>IF(VLOOKUP(TRM!A9547,'TRM - TBM Crosswalk'!$A$2:'TRM - TBM Crosswalk'!$I$1008,3,FALSE)="N/A","TBD","")</f>
        <v/>
      </c>
      <c r="F8170" t="str">
        <f>IF(VLOOKUP(TRM!A9547,'TRM - TBM Crosswalk'!$A$2:'TRM - TBM Crosswalk'!$I$1008,4,FALSE)=0,"",VLOOKUP(TRM!A9547,'TRM - TBM Crosswalk'!$A$2:'TRM - TBM Crosswalk'!$I$1008,4,FALSE))</f>
        <v/>
      </c>
      <c r="G8170" t="str">
        <f>IF(VLOOKUP(TRM!A9547,'TRM - TBM Crosswalk'!$A$2:'TRM - TBM Crosswalk'!$I$1008,5,FALSE)=0,"",VLOOKUP(TRM!A9547,'TRM - TBM Crosswalk'!$A$2:'TRM - TBM Crosswalk'!$I$1008,5,FALSE))</f>
        <v>End User</v>
      </c>
      <c r="H8170" t="str">
        <f>IF(VLOOKUP(TRM!A9547,'TRM - TBM Crosswalk'!$A$2:'TRM - TBM Crosswalk'!$I$1008,6,FALSE)=0,"",VLOOKUP(TRM!A9547,'TRM - TBM Crosswalk'!$A$2:'TRM - TBM Crosswalk'!$I$1008,6,FALSE))</f>
        <v>Workspace</v>
      </c>
      <c r="I8170" t="str">
        <f>IF(VLOOKUP(TRM!A9547,'TRM - TBM Crosswalk'!$A$2:'TRM - TBM Crosswalk'!$I$1008,7,FALSE)=0,"",VLOOKUP(TRM!A9547,'TRM - TBM Crosswalk'!$A$2:'TRM - TBM Crosswalk'!$I$1008,7,FALSE))</f>
        <v/>
      </c>
      <c r="J8170" t="str">
        <f>IF(VLOOKUP(TRM!A9547,'TRM - TBM Crosswalk'!$A$2:'TRM - TBM Crosswalk'!$I$1008,8,FALSE)=0,"",VLOOKUP(TRM!A9547,'TRM - TBM Crosswalk'!$A$2:'TRM - TBM Crosswalk'!$I$1008,8,FALSE))</f>
        <v/>
      </c>
      <c r="K8170" t="str">
        <f>IF(VLOOKUP(TRM!A9547,'TRM - TBM Crosswalk'!$A$2:'TRM - TBM Crosswalk'!$I$1008,9,FALSE)=0,"",VLOOKUP(TRM!A9547,'TRM - TBM Crosswalk'!$A$2:'TRM - TBM Crosswalk'!$I$1008,9,FALSE))</f>
        <v/>
      </c>
    </row>
    <row r="8171" spans="1:11" x14ac:dyDescent="0.45">
      <c r="A8171" t="str">
        <f>TRM!A9548</f>
        <v>I01.004.401</v>
      </c>
      <c r="B8171" t="str">
        <f>TRM!B9548</f>
        <v>Human-Computer Interface</v>
      </c>
      <c r="C8171" t="str">
        <f>TRM!C9548</f>
        <v>Trigger External Graphics Family | 18.02.0810.0179</v>
      </c>
      <c r="D8171">
        <f>TRM!D9548</f>
        <v>0</v>
      </c>
      <c r="E8171" t="str">
        <f>IF(VLOOKUP(TRM!A9548,'TRM - TBM Crosswalk'!$A$2:'TRM - TBM Crosswalk'!$I$1008,3,FALSE)="N/A","TBD","")</f>
        <v/>
      </c>
      <c r="F8171" t="str">
        <f>IF(VLOOKUP(TRM!A9548,'TRM - TBM Crosswalk'!$A$2:'TRM - TBM Crosswalk'!$I$1008,4,FALSE)=0,"",VLOOKUP(TRM!A9548,'TRM - TBM Crosswalk'!$A$2:'TRM - TBM Crosswalk'!$I$1008,4,FALSE))</f>
        <v/>
      </c>
      <c r="G8171" t="str">
        <f>IF(VLOOKUP(TRM!A9548,'TRM - TBM Crosswalk'!$A$2:'TRM - TBM Crosswalk'!$I$1008,5,FALSE)=0,"",VLOOKUP(TRM!A9548,'TRM - TBM Crosswalk'!$A$2:'TRM - TBM Crosswalk'!$I$1008,5,FALSE))</f>
        <v>End User</v>
      </c>
      <c r="H8171" t="str">
        <f>IF(VLOOKUP(TRM!A9548,'TRM - TBM Crosswalk'!$A$2:'TRM - TBM Crosswalk'!$I$1008,6,FALSE)=0,"",VLOOKUP(TRM!A9548,'TRM - TBM Crosswalk'!$A$2:'TRM - TBM Crosswalk'!$I$1008,6,FALSE))</f>
        <v>Workspace</v>
      </c>
      <c r="I8171" t="str">
        <f>IF(VLOOKUP(TRM!A9548,'TRM - TBM Crosswalk'!$A$2:'TRM - TBM Crosswalk'!$I$1008,7,FALSE)=0,"",VLOOKUP(TRM!A9548,'TRM - TBM Crosswalk'!$A$2:'TRM - TBM Crosswalk'!$I$1008,7,FALSE))</f>
        <v/>
      </c>
      <c r="J8171" t="str">
        <f>IF(VLOOKUP(TRM!A9548,'TRM - TBM Crosswalk'!$A$2:'TRM - TBM Crosswalk'!$I$1008,8,FALSE)=0,"",VLOOKUP(TRM!A9548,'TRM - TBM Crosswalk'!$A$2:'TRM - TBM Crosswalk'!$I$1008,8,FALSE))</f>
        <v/>
      </c>
      <c r="K8171" t="str">
        <f>IF(VLOOKUP(TRM!A9548,'TRM - TBM Crosswalk'!$A$2:'TRM - TBM Crosswalk'!$I$1008,9,FALSE)=0,"",VLOOKUP(TRM!A9548,'TRM - TBM Crosswalk'!$A$2:'TRM - TBM Crosswalk'!$I$1008,9,FALSE))</f>
        <v/>
      </c>
    </row>
    <row r="8172" spans="1:11" x14ac:dyDescent="0.45">
      <c r="A8172" t="str">
        <f>TRM!A9549</f>
        <v>I01.004.401</v>
      </c>
      <c r="B8172" t="str">
        <f>TRM!B9549</f>
        <v>Human-Computer Interface</v>
      </c>
      <c r="C8172" t="str">
        <f>TRM!C9549</f>
        <v>USB Display Device (Trigger Family) | 18.01.0118.3679</v>
      </c>
      <c r="D8172">
        <f>TRM!D9549</f>
        <v>0</v>
      </c>
      <c r="E8172" t="str">
        <f>IF(VLOOKUP(TRM!A9549,'TRM - TBM Crosswalk'!$A$2:'TRM - TBM Crosswalk'!$I$1008,3,FALSE)="N/A","TBD","")</f>
        <v/>
      </c>
      <c r="F8172" t="str">
        <f>IF(VLOOKUP(TRM!A9549,'TRM - TBM Crosswalk'!$A$2:'TRM - TBM Crosswalk'!$I$1008,4,FALSE)=0,"",VLOOKUP(TRM!A9549,'TRM - TBM Crosswalk'!$A$2:'TRM - TBM Crosswalk'!$I$1008,4,FALSE))</f>
        <v/>
      </c>
      <c r="G8172" t="str">
        <f>IF(VLOOKUP(TRM!A9549,'TRM - TBM Crosswalk'!$A$2:'TRM - TBM Crosswalk'!$I$1008,5,FALSE)=0,"",VLOOKUP(TRM!A9549,'TRM - TBM Crosswalk'!$A$2:'TRM - TBM Crosswalk'!$I$1008,5,FALSE))</f>
        <v>End User</v>
      </c>
      <c r="H8172" t="str">
        <f>IF(VLOOKUP(TRM!A9549,'TRM - TBM Crosswalk'!$A$2:'TRM - TBM Crosswalk'!$I$1008,6,FALSE)=0,"",VLOOKUP(TRM!A9549,'TRM - TBM Crosswalk'!$A$2:'TRM - TBM Crosswalk'!$I$1008,6,FALSE))</f>
        <v>Workspace</v>
      </c>
      <c r="I8172" t="str">
        <f>IF(VLOOKUP(TRM!A9549,'TRM - TBM Crosswalk'!$A$2:'TRM - TBM Crosswalk'!$I$1008,7,FALSE)=0,"",VLOOKUP(TRM!A9549,'TRM - TBM Crosswalk'!$A$2:'TRM - TBM Crosswalk'!$I$1008,7,FALSE))</f>
        <v/>
      </c>
      <c r="J8172" t="str">
        <f>IF(VLOOKUP(TRM!A9549,'TRM - TBM Crosswalk'!$A$2:'TRM - TBM Crosswalk'!$I$1008,8,FALSE)=0,"",VLOOKUP(TRM!A9549,'TRM - TBM Crosswalk'!$A$2:'TRM - TBM Crosswalk'!$I$1008,8,FALSE))</f>
        <v/>
      </c>
      <c r="K8172" t="str">
        <f>IF(VLOOKUP(TRM!A9549,'TRM - TBM Crosswalk'!$A$2:'TRM - TBM Crosswalk'!$I$1008,9,FALSE)=0,"",VLOOKUP(TRM!A9549,'TRM - TBM Crosswalk'!$A$2:'TRM - TBM Crosswalk'!$I$1008,9,FALSE))</f>
        <v/>
      </c>
    </row>
    <row r="8173" spans="1:11" x14ac:dyDescent="0.45">
      <c r="A8173" t="str">
        <f>TRM!A9550</f>
        <v>I01.004.401</v>
      </c>
      <c r="B8173" t="str">
        <f>TRM!B9550</f>
        <v>Human-Computer Interface</v>
      </c>
      <c r="C8173" t="str">
        <f>TRM!C9550</f>
        <v>VLC.app - 2.2.6</v>
      </c>
      <c r="D8173">
        <f>TRM!D9550</f>
        <v>0</v>
      </c>
      <c r="E8173" t="str">
        <f>IF(VLOOKUP(TRM!A9550,'TRM - TBM Crosswalk'!$A$2:'TRM - TBM Crosswalk'!$I$1008,3,FALSE)="N/A","TBD","")</f>
        <v/>
      </c>
      <c r="F8173" t="str">
        <f>IF(VLOOKUP(TRM!A9550,'TRM - TBM Crosswalk'!$A$2:'TRM - TBM Crosswalk'!$I$1008,4,FALSE)=0,"",VLOOKUP(TRM!A9550,'TRM - TBM Crosswalk'!$A$2:'TRM - TBM Crosswalk'!$I$1008,4,FALSE))</f>
        <v/>
      </c>
      <c r="G8173" t="str">
        <f>IF(VLOOKUP(TRM!A9550,'TRM - TBM Crosswalk'!$A$2:'TRM - TBM Crosswalk'!$I$1008,5,FALSE)=0,"",VLOOKUP(TRM!A9550,'TRM - TBM Crosswalk'!$A$2:'TRM - TBM Crosswalk'!$I$1008,5,FALSE))</f>
        <v>End User</v>
      </c>
      <c r="H8173" t="str">
        <f>IF(VLOOKUP(TRM!A9550,'TRM - TBM Crosswalk'!$A$2:'TRM - TBM Crosswalk'!$I$1008,6,FALSE)=0,"",VLOOKUP(TRM!A9550,'TRM - TBM Crosswalk'!$A$2:'TRM - TBM Crosswalk'!$I$1008,6,FALSE))</f>
        <v>Workspace</v>
      </c>
      <c r="I8173" t="str">
        <f>IF(VLOOKUP(TRM!A9550,'TRM - TBM Crosswalk'!$A$2:'TRM - TBM Crosswalk'!$I$1008,7,FALSE)=0,"",VLOOKUP(TRM!A9550,'TRM - TBM Crosswalk'!$A$2:'TRM - TBM Crosswalk'!$I$1008,7,FALSE))</f>
        <v/>
      </c>
      <c r="J8173" t="str">
        <f>IF(VLOOKUP(TRM!A9550,'TRM - TBM Crosswalk'!$A$2:'TRM - TBM Crosswalk'!$I$1008,8,FALSE)=0,"",VLOOKUP(TRM!A9550,'TRM - TBM Crosswalk'!$A$2:'TRM - TBM Crosswalk'!$I$1008,8,FALSE))</f>
        <v/>
      </c>
      <c r="K8173" t="str">
        <f>IF(VLOOKUP(TRM!A9550,'TRM - TBM Crosswalk'!$A$2:'TRM - TBM Crosswalk'!$I$1008,9,FALSE)=0,"",VLOOKUP(TRM!A9550,'TRM - TBM Crosswalk'!$A$2:'TRM - TBM Crosswalk'!$I$1008,9,FALSE))</f>
        <v/>
      </c>
    </row>
    <row r="8174" spans="1:11" x14ac:dyDescent="0.45">
      <c r="A8174" t="str">
        <f>TRM!A9551</f>
        <v>I01.004.401</v>
      </c>
      <c r="B8174" t="str">
        <f>TRM!B9551</f>
        <v>Human-Computer Interface</v>
      </c>
      <c r="C8174" t="str">
        <f>TRM!C9551</f>
        <v>WizMouse v1.7.0.3</v>
      </c>
      <c r="D8174">
        <f>TRM!D9551</f>
        <v>0</v>
      </c>
      <c r="E8174" t="str">
        <f>IF(VLOOKUP(TRM!A9551,'TRM - TBM Crosswalk'!$A$2:'TRM - TBM Crosswalk'!$I$1008,3,FALSE)="N/A","TBD","")</f>
        <v/>
      </c>
      <c r="F8174" t="str">
        <f>IF(VLOOKUP(TRM!A9551,'TRM - TBM Crosswalk'!$A$2:'TRM - TBM Crosswalk'!$I$1008,4,FALSE)=0,"",VLOOKUP(TRM!A9551,'TRM - TBM Crosswalk'!$A$2:'TRM - TBM Crosswalk'!$I$1008,4,FALSE))</f>
        <v/>
      </c>
      <c r="G8174" t="str">
        <f>IF(VLOOKUP(TRM!A9551,'TRM - TBM Crosswalk'!$A$2:'TRM - TBM Crosswalk'!$I$1008,5,FALSE)=0,"",VLOOKUP(TRM!A9551,'TRM - TBM Crosswalk'!$A$2:'TRM - TBM Crosswalk'!$I$1008,5,FALSE))</f>
        <v>End User</v>
      </c>
      <c r="H8174" t="str">
        <f>IF(VLOOKUP(TRM!A9551,'TRM - TBM Crosswalk'!$A$2:'TRM - TBM Crosswalk'!$I$1008,6,FALSE)=0,"",VLOOKUP(TRM!A9551,'TRM - TBM Crosswalk'!$A$2:'TRM - TBM Crosswalk'!$I$1008,6,FALSE))</f>
        <v>Workspace</v>
      </c>
      <c r="I8174" t="str">
        <f>IF(VLOOKUP(TRM!A9551,'TRM - TBM Crosswalk'!$A$2:'TRM - TBM Crosswalk'!$I$1008,7,FALSE)=0,"",VLOOKUP(TRM!A9551,'TRM - TBM Crosswalk'!$A$2:'TRM - TBM Crosswalk'!$I$1008,7,FALSE))</f>
        <v/>
      </c>
      <c r="J8174" t="str">
        <f>IF(VLOOKUP(TRM!A9551,'TRM - TBM Crosswalk'!$A$2:'TRM - TBM Crosswalk'!$I$1008,8,FALSE)=0,"",VLOOKUP(TRM!A9551,'TRM - TBM Crosswalk'!$A$2:'TRM - TBM Crosswalk'!$I$1008,8,FALSE))</f>
        <v/>
      </c>
      <c r="K8174" t="str">
        <f>IF(VLOOKUP(TRM!A9551,'TRM - TBM Crosswalk'!$A$2:'TRM - TBM Crosswalk'!$I$1008,9,FALSE)=0,"",VLOOKUP(TRM!A9551,'TRM - TBM Crosswalk'!$A$2:'TRM - TBM Crosswalk'!$I$1008,9,FALSE))</f>
        <v/>
      </c>
    </row>
    <row r="8175" spans="1:11" x14ac:dyDescent="0.45">
      <c r="A8175" t="str">
        <f>TRM!A1367</f>
        <v>A02.021.233#</v>
      </c>
      <c r="B8175" t="str">
        <f>TRM!B1367</f>
        <v>Data Storage#</v>
      </c>
      <c r="C8175" t="str">
        <f>TRM!C1367</f>
        <v>WD Drive Utilities.app - 2.1.1.69</v>
      </c>
      <c r="D8175">
        <f>TRM!D1367</f>
        <v>0</v>
      </c>
      <c r="E8175" t="str">
        <f>IF(VLOOKUP(TRM!A1367,'TRM - TBM Crosswalk'!$A$2:'TRM - TBM Crosswalk'!$I$1008,3,FALSE)="N/A","TBD","")</f>
        <v/>
      </c>
      <c r="F8175" t="str">
        <f>IF(VLOOKUP(TRM!A1367,'TRM - TBM Crosswalk'!$A$2:'TRM - TBM Crosswalk'!$I$1008,4,FALSE)=0,"",VLOOKUP(TRM!A1367,'TRM - TBM Crosswalk'!$A$2:'TRM - TBM Crosswalk'!$I$1008,4,FALSE))</f>
        <v/>
      </c>
      <c r="G8175" t="str">
        <f>IF(VLOOKUP(TRM!A1367,'TRM - TBM Crosswalk'!$A$2:'TRM - TBM Crosswalk'!$I$1008,5,FALSE)=0,"",VLOOKUP(TRM!A1367,'TRM - TBM Crosswalk'!$A$2:'TRM - TBM Crosswalk'!$I$1008,5,FALSE))</f>
        <v/>
      </c>
      <c r="H8175" t="str">
        <f>IF(VLOOKUP(TRM!A1367,'TRM - TBM Crosswalk'!$A$2:'TRM - TBM Crosswalk'!$I$1008,6,FALSE)=0,"",VLOOKUP(TRM!A1367,'TRM - TBM Crosswalk'!$A$2:'TRM - TBM Crosswalk'!$I$1008,6,FALSE))</f>
        <v/>
      </c>
      <c r="I8175" t="str">
        <f>IF(VLOOKUP(TRM!A1367,'TRM - TBM Crosswalk'!$A$2:'TRM - TBM Crosswalk'!$I$1008,7,FALSE)=0,"",VLOOKUP(TRM!A1367,'TRM - TBM Crosswalk'!$A$2:'TRM - TBM Crosswalk'!$I$1008,7,FALSE))</f>
        <v>Infrastructure Services</v>
      </c>
      <c r="J8175" t="str">
        <f>IF(VLOOKUP(TRM!A1367,'TRM - TBM Crosswalk'!$A$2:'TRM - TBM Crosswalk'!$I$1008,8,FALSE)=0,"",VLOOKUP(TRM!A1367,'TRM - TBM Crosswalk'!$A$2:'TRM - TBM Crosswalk'!$I$1008,8,FALSE))</f>
        <v>Storage Services</v>
      </c>
      <c r="K8175" t="str">
        <f>IF(VLOOKUP(TRM!A1367,'TRM - TBM Crosswalk'!$A$2:'TRM - TBM Crosswalk'!$I$1008,9,FALSE)=0,"",VLOOKUP(TRM!A1367,'TRM - TBM Crosswalk'!$A$2:'TRM - TBM Crosswalk'!$I$1008,9,FALSE))</f>
        <v xml:space="preserve">File &amp; Object Storage </v>
      </c>
    </row>
    <row r="8176" spans="1:11" x14ac:dyDescent="0.45">
      <c r="A8176" t="str">
        <f>TRM!A3312</f>
        <v>A02.023.269#</v>
      </c>
      <c r="B8176" t="str">
        <f>TRM!B3312</f>
        <v>Digital Content Management</v>
      </c>
      <c r="C8176" t="str">
        <f>TRM!C3312</f>
        <v>Web Gallery.app</v>
      </c>
      <c r="D8176">
        <f>TRM!D3312</f>
        <v>0</v>
      </c>
      <c r="E8176" t="str">
        <f>IF(VLOOKUP(TRM!A3312,'TRM - TBM Crosswalk'!$A$2:'TRM - TBM Crosswalk'!$I$1008,3,FALSE)="N/A","TBD","")</f>
        <v/>
      </c>
      <c r="F8176" t="str">
        <f>IF(VLOOKUP(TRM!A3312,'TRM - TBM Crosswalk'!$A$2:'TRM - TBM Crosswalk'!$I$1008,4,FALSE)=0,"",VLOOKUP(TRM!A3312,'TRM - TBM Crosswalk'!$A$2:'TRM - TBM Crosswalk'!$I$1008,4,FALSE))</f>
        <v/>
      </c>
      <c r="G8176" t="str">
        <f>IF(VLOOKUP(TRM!A3312,'TRM - TBM Crosswalk'!$A$2:'TRM - TBM Crosswalk'!$I$1008,5,FALSE)=0,"",VLOOKUP(TRM!A3312,'TRM - TBM Crosswalk'!$A$2:'TRM - TBM Crosswalk'!$I$1008,5,FALSE))</f>
        <v/>
      </c>
      <c r="H8176" t="str">
        <f>IF(VLOOKUP(TRM!A3312,'TRM - TBM Crosswalk'!$A$2:'TRM - TBM Crosswalk'!$I$1008,6,FALSE)=0,"",VLOOKUP(TRM!A3312,'TRM - TBM Crosswalk'!$A$2:'TRM - TBM Crosswalk'!$I$1008,6,FALSE))</f>
        <v/>
      </c>
      <c r="I8176" t="str">
        <f>IF(VLOOKUP(TRM!A3312,'TRM - TBM Crosswalk'!$A$2:'TRM - TBM Crosswalk'!$I$1008,7,FALSE)=0,"",VLOOKUP(TRM!A3312,'TRM - TBM Crosswalk'!$A$2:'TRM - TBM Crosswalk'!$I$1008,7,FALSE))</f>
        <v>Platform Services</v>
      </c>
      <c r="J8176" t="str">
        <f>IF(VLOOKUP(TRM!A3312,'TRM - TBM Crosswalk'!$A$2:'TRM - TBM Crosswalk'!$I$1008,8,FALSE)=0,"",VLOOKUP(TRM!A3312,'TRM - TBM Crosswalk'!$A$2:'TRM - TBM Crosswalk'!$I$1008,8,FALSE))</f>
        <v>Applications Services</v>
      </c>
      <c r="K8176" t="str">
        <f>IF(VLOOKUP(TRM!A3312,'TRM - TBM Crosswalk'!$A$2:'TRM - TBM Crosswalk'!$I$1008,9,FALSE)=0,"",VLOOKUP(TRM!A3312,'TRM - TBM Crosswalk'!$A$2:'TRM - TBM Crosswalk'!$I$1008,9,FALSE))</f>
        <v>Content Management</v>
      </c>
    </row>
    <row r="8177" spans="1:11" x14ac:dyDescent="0.45">
      <c r="A8177" t="str">
        <f>TRM!A9968</f>
        <v>I02.003.303</v>
      </c>
      <c r="B8177" t="str">
        <f>TRM!B9968</f>
        <v>Network Virtualization (Software Defined Networking &amp; VPN)</v>
      </c>
      <c r="C8177" t="str">
        <f>TRM!C9968</f>
        <v>SolarWinds SCP Server | 1.0.4.9</v>
      </c>
      <c r="D8177">
        <f>TRM!D9968</f>
        <v>0</v>
      </c>
      <c r="E8177" t="str">
        <f>IF(VLOOKUP(TRM!A9968,'TRM - TBM Crosswalk'!$A$2:'TRM - TBM Crosswalk'!$I$1008,3,FALSE)="N/A","TBD","")</f>
        <v/>
      </c>
      <c r="F8177" t="str">
        <f>IF(VLOOKUP(TRM!A9968,'TRM - TBM Crosswalk'!$A$2:'TRM - TBM Crosswalk'!$I$1008,4,FALSE)=0,"",VLOOKUP(TRM!A9968,'TRM - TBM Crosswalk'!$A$2:'TRM - TBM Crosswalk'!$I$1008,4,FALSE))</f>
        <v/>
      </c>
      <c r="G8177" t="str">
        <f>IF(VLOOKUP(TRM!A9968,'TRM - TBM Crosswalk'!$A$2:'TRM - TBM Crosswalk'!$I$1008,5,FALSE)=0,"",VLOOKUP(TRM!A9968,'TRM - TBM Crosswalk'!$A$2:'TRM - TBM Crosswalk'!$I$1008,5,FALSE))</f>
        <v/>
      </c>
      <c r="H8177" t="str">
        <f>IF(VLOOKUP(TRM!A9968,'TRM - TBM Crosswalk'!$A$2:'TRM - TBM Crosswalk'!$I$1008,6,FALSE)=0,"",VLOOKUP(TRM!A9968,'TRM - TBM Crosswalk'!$A$2:'TRM - TBM Crosswalk'!$I$1008,6,FALSE))</f>
        <v/>
      </c>
      <c r="I8177" t="str">
        <f>IF(VLOOKUP(TRM!A9968,'TRM - TBM Crosswalk'!$A$2:'TRM - TBM Crosswalk'!$I$1008,7,FALSE)=0,"",VLOOKUP(TRM!A9968,'TRM - TBM Crosswalk'!$A$2:'TRM - TBM Crosswalk'!$I$1008,7,FALSE))</f>
        <v>End User Services</v>
      </c>
      <c r="J8177" t="str">
        <f>IF(VLOOKUP(TRM!A9968,'TRM - TBM Crosswalk'!$A$2:'TRM - TBM Crosswalk'!$I$1008,8,FALSE)=0,"",VLOOKUP(TRM!A9968,'TRM - TBM Crosswalk'!$A$2:'TRM - TBM Crosswalk'!$I$1008,8,FALSE))</f>
        <v>Connectivity</v>
      </c>
      <c r="K8177" t="str">
        <f>IF(VLOOKUP(TRM!A9968,'TRM - TBM Crosswalk'!$A$2:'TRM - TBM Crosswalk'!$I$1008,9,FALSE)=0,"",VLOOKUP(TRM!A9968,'TRM - TBM Crosswalk'!$A$2:'TRM - TBM Crosswalk'!$I$1008,9,FALSE))</f>
        <v>Remote Access</v>
      </c>
    </row>
    <row r="8178" spans="1:11" x14ac:dyDescent="0.45">
      <c r="A8178" t="str">
        <f>TRM!A10069</f>
        <v>I02.004.405</v>
      </c>
      <c r="B8178" t="str">
        <f>TRM!B10069</f>
        <v>Video Conferencing</v>
      </c>
      <c r="C8178" t="str">
        <f>TRM!C10069</f>
        <v>BlueJeans | 2.17.335</v>
      </c>
      <c r="D8178">
        <f>TRM!D10069</f>
        <v>0</v>
      </c>
      <c r="E8178" t="str">
        <f>IF(VLOOKUP(TRM!A10069,'TRM - TBM Crosswalk'!$A$2:'TRM - TBM Crosswalk'!$I$1008,3,FALSE)="N/A","TBD","")</f>
        <v/>
      </c>
      <c r="F8178" t="str">
        <f>IF(VLOOKUP(TRM!A10069,'TRM - TBM Crosswalk'!$A$2:'TRM - TBM Crosswalk'!$I$1008,4,FALSE)=0,"",VLOOKUP(TRM!A10069,'TRM - TBM Crosswalk'!$A$2:'TRM - TBM Crosswalk'!$I$1008,4,FALSE))</f>
        <v/>
      </c>
      <c r="G8178" t="str">
        <f>IF(VLOOKUP(TRM!A10069,'TRM - TBM Crosswalk'!$A$2:'TRM - TBM Crosswalk'!$I$1008,5,FALSE)=0,"",VLOOKUP(TRM!A10069,'TRM - TBM Crosswalk'!$A$2:'TRM - TBM Crosswalk'!$I$1008,5,FALSE))</f>
        <v>End User</v>
      </c>
      <c r="H8178" t="str">
        <f>IF(VLOOKUP(TRM!A10069,'TRM - TBM Crosswalk'!$A$2:'TRM - TBM Crosswalk'!$I$1008,6,FALSE)=0,"",VLOOKUP(TRM!A10069,'TRM - TBM Crosswalk'!$A$2:'TRM - TBM Crosswalk'!$I$1008,6,FALSE))</f>
        <v>Conferencing &amp; AV</v>
      </c>
      <c r="I8178" t="str">
        <f>IF(VLOOKUP(TRM!A10069,'TRM - TBM Crosswalk'!$A$2:'TRM - TBM Crosswalk'!$I$1008,7,FALSE)=0,"",VLOOKUP(TRM!A10069,'TRM - TBM Crosswalk'!$A$2:'TRM - TBM Crosswalk'!$I$1008,7,FALSE))</f>
        <v/>
      </c>
      <c r="J8178" t="str">
        <f>IF(VLOOKUP(TRM!A10069,'TRM - TBM Crosswalk'!$A$2:'TRM - TBM Crosswalk'!$I$1008,8,FALSE)=0,"",VLOOKUP(TRM!A10069,'TRM - TBM Crosswalk'!$A$2:'TRM - TBM Crosswalk'!$I$1008,8,FALSE))</f>
        <v/>
      </c>
      <c r="K8178" t="str">
        <f>IF(VLOOKUP(TRM!A10069,'TRM - TBM Crosswalk'!$A$2:'TRM - TBM Crosswalk'!$I$1008,9,FALSE)=0,"",VLOOKUP(TRM!A10069,'TRM - TBM Crosswalk'!$A$2:'TRM - TBM Crosswalk'!$I$1008,9,FALSE))</f>
        <v/>
      </c>
    </row>
    <row r="8179" spans="1:11" x14ac:dyDescent="0.45">
      <c r="A8179" t="str">
        <f>TRM!A10078</f>
        <v>I02.004.406</v>
      </c>
      <c r="B8179" t="str">
        <f>TRM!B10078</f>
        <v>Wi-Fi</v>
      </c>
      <c r="C8179" t="str">
        <f>TRM!C10078</f>
        <v>Qualcomm 11ac Wireless LAN&amp;Bluetooth Installer | 11.0.0.10500</v>
      </c>
      <c r="D8179">
        <f>TRM!D10078</f>
        <v>0</v>
      </c>
      <c r="E8179" t="str">
        <f>IF(VLOOKUP(TRM!A10078,'TRM - TBM Crosswalk'!$A$2:'TRM - TBM Crosswalk'!$I$1008,3,FALSE)="N/A","TBD","")</f>
        <v/>
      </c>
      <c r="F8179" t="str">
        <f>IF(VLOOKUP(TRM!A10078,'TRM - TBM Crosswalk'!$A$2:'TRM - TBM Crosswalk'!$I$1008,4,FALSE)=0,"",VLOOKUP(TRM!A10078,'TRM - TBM Crosswalk'!$A$2:'TRM - TBM Crosswalk'!$I$1008,4,FALSE))</f>
        <v/>
      </c>
      <c r="G8179" t="str">
        <f>IF(VLOOKUP(TRM!A10078,'TRM - TBM Crosswalk'!$A$2:'TRM - TBM Crosswalk'!$I$1008,5,FALSE)=0,"",VLOOKUP(TRM!A10078,'TRM - TBM Crosswalk'!$A$2:'TRM - TBM Crosswalk'!$I$1008,5,FALSE))</f>
        <v>Netework</v>
      </c>
      <c r="H8179" t="str">
        <f>IF(VLOOKUP(TRM!A10078,'TRM - TBM Crosswalk'!$A$2:'TRM - TBM Crosswalk'!$I$1008,6,FALSE)=0,"",VLOOKUP(TRM!A10078,'TRM - TBM Crosswalk'!$A$2:'TRM - TBM Crosswalk'!$I$1008,6,FALSE))</f>
        <v>LAN/WAN</v>
      </c>
      <c r="I8179" t="str">
        <f>IF(VLOOKUP(TRM!A10078,'TRM - TBM Crosswalk'!$A$2:'TRM - TBM Crosswalk'!$I$1008,7,FALSE)=0,"",VLOOKUP(TRM!A10078,'TRM - TBM Crosswalk'!$A$2:'TRM - TBM Crosswalk'!$I$1008,7,FALSE))</f>
        <v/>
      </c>
      <c r="J8179" t="str">
        <f>IF(VLOOKUP(TRM!A10078,'TRM - TBM Crosswalk'!$A$2:'TRM - TBM Crosswalk'!$I$1008,8,FALSE)=0,"",VLOOKUP(TRM!A10078,'TRM - TBM Crosswalk'!$A$2:'TRM - TBM Crosswalk'!$I$1008,8,FALSE))</f>
        <v/>
      </c>
      <c r="K8179" t="str">
        <f>IF(VLOOKUP(TRM!A10078,'TRM - TBM Crosswalk'!$A$2:'TRM - TBM Crosswalk'!$I$1008,9,FALSE)=0,"",VLOOKUP(TRM!A10078,'TRM - TBM Crosswalk'!$A$2:'TRM - TBM Crosswalk'!$I$1008,9,FALSE))</f>
        <v/>
      </c>
    </row>
    <row r="8180" spans="1:11" x14ac:dyDescent="0.45">
      <c r="A8180" t="str">
        <f>TRM!A10146</f>
        <v>Unknown</v>
      </c>
      <c r="B8180" t="str">
        <f>TRM!B10146</f>
        <v>Unknown</v>
      </c>
      <c r="C8180" t="str">
        <f>TRM!C10146</f>
        <v>Install Command Line Developer Tools.app - 1.0</v>
      </c>
      <c r="D8180">
        <f>TRM!D10146</f>
        <v>0</v>
      </c>
      <c r="E8180" t="str">
        <f>IF(VLOOKUP(TRM!A10146,'TRM - TBM Crosswalk'!$A$2:'TRM - TBM Crosswalk'!$I$1008,3,FALSE)="N/A","TBD","")</f>
        <v/>
      </c>
      <c r="F8180" t="str">
        <f>IF(VLOOKUP(TRM!A10146,'TRM - TBM Crosswalk'!$A$2:'TRM - TBM Crosswalk'!$I$1008,4,FALSE)=0,"",VLOOKUP(TRM!A10146,'TRM - TBM Crosswalk'!$A$2:'TRM - TBM Crosswalk'!$I$1008,4,FALSE))</f>
        <v/>
      </c>
      <c r="G8180" t="str">
        <f>IF(VLOOKUP(TRM!A10146,'TRM - TBM Crosswalk'!$A$2:'TRM - TBM Crosswalk'!$I$1008,5,FALSE)=0,"",VLOOKUP(TRM!A10146,'TRM - TBM Crosswalk'!$A$2:'TRM - TBM Crosswalk'!$I$1008,5,FALSE))</f>
        <v/>
      </c>
      <c r="H8180" t="str">
        <f>IF(VLOOKUP(TRM!A10146,'TRM - TBM Crosswalk'!$A$2:'TRM - TBM Crosswalk'!$I$1008,6,FALSE)=0,"",VLOOKUP(TRM!A10146,'TRM - TBM Crosswalk'!$A$2:'TRM - TBM Crosswalk'!$I$1008,6,FALSE))</f>
        <v/>
      </c>
      <c r="I8180" t="str">
        <f>IF(VLOOKUP(TRM!A10146,'TRM - TBM Crosswalk'!$A$2:'TRM - TBM Crosswalk'!$I$1008,7,FALSE)=0,"",VLOOKUP(TRM!A10146,'TRM - TBM Crosswalk'!$A$2:'TRM - TBM Crosswalk'!$I$1008,7,FALSE))</f>
        <v/>
      </c>
      <c r="J8180" t="str">
        <f>IF(VLOOKUP(TRM!A10146,'TRM - TBM Crosswalk'!$A$2:'TRM - TBM Crosswalk'!$I$1008,8,FALSE)=0,"",VLOOKUP(TRM!A10146,'TRM - TBM Crosswalk'!$A$2:'TRM - TBM Crosswalk'!$I$1008,8,FALSE))</f>
        <v/>
      </c>
      <c r="K8180" t="str">
        <f>IF(VLOOKUP(TRM!A10146,'TRM - TBM Crosswalk'!$A$2:'TRM - TBM Crosswalk'!$I$1008,9,FALSE)=0,"",VLOOKUP(TRM!A10146,'TRM - TBM Crosswalk'!$A$2:'TRM - TBM Crosswalk'!$I$1008,9,FALSE))</f>
        <v/>
      </c>
    </row>
    <row r="8181" spans="1:11" x14ac:dyDescent="0.45">
      <c r="A8181" t="str">
        <f>TRM!A10194</f>
        <v>Unknown</v>
      </c>
      <c r="B8181" t="str">
        <f>TRM!B10194</f>
        <v>Unknown</v>
      </c>
      <c r="C8181" t="str">
        <f>TRM!C10194</f>
        <v>Template.app - 26.0</v>
      </c>
      <c r="D8181">
        <f>TRM!D10194</f>
        <v>0</v>
      </c>
      <c r="E8181" t="str">
        <f>IF(VLOOKUP(TRM!A10194,'TRM - TBM Crosswalk'!$A$2:'TRM - TBM Crosswalk'!$I$1008,3,FALSE)="N/A","TBD","")</f>
        <v/>
      </c>
      <c r="F8181" t="str">
        <f>IF(VLOOKUP(TRM!A10194,'TRM - TBM Crosswalk'!$A$2:'TRM - TBM Crosswalk'!$I$1008,4,FALSE)=0,"",VLOOKUP(TRM!A10194,'TRM - TBM Crosswalk'!$A$2:'TRM - TBM Crosswalk'!$I$1008,4,FALSE))</f>
        <v/>
      </c>
      <c r="G8181" t="str">
        <f>IF(VLOOKUP(TRM!A10194,'TRM - TBM Crosswalk'!$A$2:'TRM - TBM Crosswalk'!$I$1008,5,FALSE)=0,"",VLOOKUP(TRM!A10194,'TRM - TBM Crosswalk'!$A$2:'TRM - TBM Crosswalk'!$I$1008,5,FALSE))</f>
        <v/>
      </c>
      <c r="H8181" t="str">
        <f>IF(VLOOKUP(TRM!A10194,'TRM - TBM Crosswalk'!$A$2:'TRM - TBM Crosswalk'!$I$1008,6,FALSE)=0,"",VLOOKUP(TRM!A10194,'TRM - TBM Crosswalk'!$A$2:'TRM - TBM Crosswalk'!$I$1008,6,FALSE))</f>
        <v/>
      </c>
      <c r="I8181" t="str">
        <f>IF(VLOOKUP(TRM!A10194,'TRM - TBM Crosswalk'!$A$2:'TRM - TBM Crosswalk'!$I$1008,7,FALSE)=0,"",VLOOKUP(TRM!A10194,'TRM - TBM Crosswalk'!$A$2:'TRM - TBM Crosswalk'!$I$1008,7,FALSE))</f>
        <v/>
      </c>
      <c r="J8181" t="str">
        <f>IF(VLOOKUP(TRM!A10194,'TRM - TBM Crosswalk'!$A$2:'TRM - TBM Crosswalk'!$I$1008,8,FALSE)=0,"",VLOOKUP(TRM!A10194,'TRM - TBM Crosswalk'!$A$2:'TRM - TBM Crosswalk'!$I$1008,8,FALSE))</f>
        <v/>
      </c>
      <c r="K8181" t="str">
        <f>IF(VLOOKUP(TRM!A10194,'TRM - TBM Crosswalk'!$A$2:'TRM - TBM Crosswalk'!$I$1008,9,FALSE)=0,"",VLOOKUP(TRM!A10194,'TRM - TBM Crosswalk'!$A$2:'TRM - TBM Crosswalk'!$I$1008,9,FALSE))</f>
        <v/>
      </c>
    </row>
    <row r="8182" spans="1:11" x14ac:dyDescent="0.45">
      <c r="A8182" t="str">
        <f>TRM!A10195</f>
        <v>Unknown</v>
      </c>
      <c r="B8182" t="str">
        <f>TRM!B10195</f>
        <v>Unknown</v>
      </c>
      <c r="C8182" t="str">
        <f>TRM!C10195</f>
        <v>Template.app - 3.1</v>
      </c>
      <c r="D8182">
        <f>TRM!D10195</f>
        <v>0</v>
      </c>
      <c r="E8182" t="str">
        <f>IF(VLOOKUP(TRM!A10195,'TRM - TBM Crosswalk'!$A$2:'TRM - TBM Crosswalk'!$I$1008,3,FALSE)="N/A","TBD","")</f>
        <v/>
      </c>
      <c r="F8182" t="str">
        <f>IF(VLOOKUP(TRM!A10195,'TRM - TBM Crosswalk'!$A$2:'TRM - TBM Crosswalk'!$I$1008,4,FALSE)=0,"",VLOOKUP(TRM!A10195,'TRM - TBM Crosswalk'!$A$2:'TRM - TBM Crosswalk'!$I$1008,4,FALSE))</f>
        <v/>
      </c>
      <c r="G8182" t="str">
        <f>IF(VLOOKUP(TRM!A10195,'TRM - TBM Crosswalk'!$A$2:'TRM - TBM Crosswalk'!$I$1008,5,FALSE)=0,"",VLOOKUP(TRM!A10195,'TRM - TBM Crosswalk'!$A$2:'TRM - TBM Crosswalk'!$I$1008,5,FALSE))</f>
        <v/>
      </c>
      <c r="H8182" t="str">
        <f>IF(VLOOKUP(TRM!A10195,'TRM - TBM Crosswalk'!$A$2:'TRM - TBM Crosswalk'!$I$1008,6,FALSE)=0,"",VLOOKUP(TRM!A10195,'TRM - TBM Crosswalk'!$A$2:'TRM - TBM Crosswalk'!$I$1008,6,FALSE))</f>
        <v/>
      </c>
      <c r="I8182" t="str">
        <f>IF(VLOOKUP(TRM!A10195,'TRM - TBM Crosswalk'!$A$2:'TRM - TBM Crosswalk'!$I$1008,7,FALSE)=0,"",VLOOKUP(TRM!A10195,'TRM - TBM Crosswalk'!$A$2:'TRM - TBM Crosswalk'!$I$1008,7,FALSE))</f>
        <v/>
      </c>
      <c r="J8182" t="str">
        <f>IF(VLOOKUP(TRM!A10195,'TRM - TBM Crosswalk'!$A$2:'TRM - TBM Crosswalk'!$I$1008,8,FALSE)=0,"",VLOOKUP(TRM!A10195,'TRM - TBM Crosswalk'!$A$2:'TRM - TBM Crosswalk'!$I$1008,8,FALSE))</f>
        <v/>
      </c>
      <c r="K8182" t="str">
        <f>IF(VLOOKUP(TRM!A10195,'TRM - TBM Crosswalk'!$A$2:'TRM - TBM Crosswalk'!$I$1008,9,FALSE)=0,"",VLOOKUP(TRM!A10195,'TRM - TBM Crosswalk'!$A$2:'TRM - TBM Crosswalk'!$I$1008,9,FALSE))</f>
        <v/>
      </c>
    </row>
    <row r="8183" spans="1:11" x14ac:dyDescent="0.45">
      <c r="A8183" t="str">
        <f>TRM!A37</f>
        <v>A01.007.046</v>
      </c>
      <c r="B8183" t="str">
        <f>TRM!B37</f>
        <v>Time and Attendance</v>
      </c>
      <c r="C8183" t="str">
        <f>TRM!C37</f>
        <v>EIOBoard Application | 8.0.19</v>
      </c>
      <c r="D8183">
        <f>TRM!D37</f>
        <v>0</v>
      </c>
      <c r="E8183" t="str">
        <f>IF(VLOOKUP(TRM!A37,'TRM - TBM Crosswalk'!$A$2:'TRM - TBM Crosswalk'!$I$1008,3,FALSE)="N/A","TBD","")</f>
        <v/>
      </c>
      <c r="F8183" t="str">
        <f>IF(VLOOKUP(TRM!A37,'TRM - TBM Crosswalk'!$A$2:'TRM - TBM Crosswalk'!$I$1008,4,FALSE)=0,"",VLOOKUP(TRM!A37,'TRM - TBM Crosswalk'!$A$2:'TRM - TBM Crosswalk'!$I$1008,4,FALSE))</f>
        <v/>
      </c>
      <c r="G8183" t="str">
        <f>IF(VLOOKUP(TRM!A37,'TRM - TBM Crosswalk'!$A$2:'TRM - TBM Crosswalk'!$I$1008,5,FALSE)=0,"",VLOOKUP(TRM!A37,'TRM - TBM Crosswalk'!$A$2:'TRM - TBM Crosswalk'!$I$1008,5,FALSE))</f>
        <v/>
      </c>
      <c r="H8183" t="str">
        <f>IF(VLOOKUP(TRM!A37,'TRM - TBM Crosswalk'!$A$2:'TRM - TBM Crosswalk'!$I$1008,6,FALSE)=0,"",VLOOKUP(TRM!A37,'TRM - TBM Crosswalk'!$A$2:'TRM - TBM Crosswalk'!$I$1008,6,FALSE))</f>
        <v/>
      </c>
      <c r="I8183" t="str">
        <f>IF(VLOOKUP(TRM!A37,'TRM - TBM Crosswalk'!$A$2:'TRM - TBM Crosswalk'!$I$1008,7,FALSE)=0,"",VLOOKUP(TRM!A37,'TRM - TBM Crosswalk'!$A$2:'TRM - TBM Crosswalk'!$I$1008,7,FALSE))</f>
        <v>Shared Services</v>
      </c>
      <c r="J8183" t="str">
        <f>IF(VLOOKUP(TRM!A37,'TRM - TBM Crosswalk'!$A$2:'TRM - TBM Crosswalk'!$I$1008,8,FALSE)=0,"",VLOOKUP(TRM!A37,'TRM - TBM Crosswalk'!$A$2:'TRM - TBM Crosswalk'!$I$1008,8,FALSE))</f>
        <v>Finance Services</v>
      </c>
      <c r="K8183" t="str">
        <f>IF(VLOOKUP(TRM!A37,'TRM - TBM Crosswalk'!$A$2:'TRM - TBM Crosswalk'!$I$1008,9,FALSE)=0,"",VLOOKUP(TRM!A37,'TRM - TBM Crosswalk'!$A$2:'TRM - TBM Crosswalk'!$I$1008,9,FALSE))</f>
        <v>Payroll &amp; Time Reporting</v>
      </c>
    </row>
    <row r="8184" spans="1:11" x14ac:dyDescent="0.45">
      <c r="A8184" t="str">
        <f>TRM!A38</f>
        <v>A01.007.046</v>
      </c>
      <c r="B8184" t="str">
        <f>TRM!B38</f>
        <v>Time and Attendance</v>
      </c>
      <c r="C8184" t="str">
        <f>TRM!C38</f>
        <v>EIOBoard Application | 8.0.64</v>
      </c>
      <c r="D8184">
        <f>TRM!D38</f>
        <v>0</v>
      </c>
      <c r="E8184" t="str">
        <f>IF(VLOOKUP(TRM!A38,'TRM - TBM Crosswalk'!$A$2:'TRM - TBM Crosswalk'!$I$1008,3,FALSE)="N/A","TBD","")</f>
        <v/>
      </c>
      <c r="F8184" t="str">
        <f>IF(VLOOKUP(TRM!A38,'TRM - TBM Crosswalk'!$A$2:'TRM - TBM Crosswalk'!$I$1008,4,FALSE)=0,"",VLOOKUP(TRM!A38,'TRM - TBM Crosswalk'!$A$2:'TRM - TBM Crosswalk'!$I$1008,4,FALSE))</f>
        <v/>
      </c>
      <c r="G8184" t="str">
        <f>IF(VLOOKUP(TRM!A38,'TRM - TBM Crosswalk'!$A$2:'TRM - TBM Crosswalk'!$I$1008,5,FALSE)=0,"",VLOOKUP(TRM!A38,'TRM - TBM Crosswalk'!$A$2:'TRM - TBM Crosswalk'!$I$1008,5,FALSE))</f>
        <v/>
      </c>
      <c r="H8184" t="str">
        <f>IF(VLOOKUP(TRM!A38,'TRM - TBM Crosswalk'!$A$2:'TRM - TBM Crosswalk'!$I$1008,6,FALSE)=0,"",VLOOKUP(TRM!A38,'TRM - TBM Crosswalk'!$A$2:'TRM - TBM Crosswalk'!$I$1008,6,FALSE))</f>
        <v/>
      </c>
      <c r="I8184" t="str">
        <f>IF(VLOOKUP(TRM!A38,'TRM - TBM Crosswalk'!$A$2:'TRM - TBM Crosswalk'!$I$1008,7,FALSE)=0,"",VLOOKUP(TRM!A38,'TRM - TBM Crosswalk'!$A$2:'TRM - TBM Crosswalk'!$I$1008,7,FALSE))</f>
        <v>Shared Services</v>
      </c>
      <c r="J8184" t="str">
        <f>IF(VLOOKUP(TRM!A38,'TRM - TBM Crosswalk'!$A$2:'TRM - TBM Crosswalk'!$I$1008,8,FALSE)=0,"",VLOOKUP(TRM!A38,'TRM - TBM Crosswalk'!$A$2:'TRM - TBM Crosswalk'!$I$1008,8,FALSE))</f>
        <v>Finance Services</v>
      </c>
      <c r="K8184" t="str">
        <f>IF(VLOOKUP(TRM!A38,'TRM - TBM Crosswalk'!$A$2:'TRM - TBM Crosswalk'!$I$1008,9,FALSE)=0,"",VLOOKUP(TRM!A38,'TRM - TBM Crosswalk'!$A$2:'TRM - TBM Crosswalk'!$I$1008,9,FALSE))</f>
        <v>Payroll &amp; Time Reporting</v>
      </c>
    </row>
    <row r="8185" spans="1:11" x14ac:dyDescent="0.45">
      <c r="A8185" t="str">
        <f>TRM!A39</f>
        <v>A01.007.046</v>
      </c>
      <c r="B8185" t="str">
        <f>TRM!B39</f>
        <v>Time and Attendance</v>
      </c>
      <c r="C8185" t="str">
        <f>TRM!C39</f>
        <v>EIOBoard Application | 9.0.63</v>
      </c>
      <c r="D8185">
        <f>TRM!D39</f>
        <v>0</v>
      </c>
      <c r="E8185" t="str">
        <f>IF(VLOOKUP(TRM!A39,'TRM - TBM Crosswalk'!$A$2:'TRM - TBM Crosswalk'!$I$1008,3,FALSE)="N/A","TBD","")</f>
        <v/>
      </c>
      <c r="F8185" t="str">
        <f>IF(VLOOKUP(TRM!A39,'TRM - TBM Crosswalk'!$A$2:'TRM - TBM Crosswalk'!$I$1008,4,FALSE)=0,"",VLOOKUP(TRM!A39,'TRM - TBM Crosswalk'!$A$2:'TRM - TBM Crosswalk'!$I$1008,4,FALSE))</f>
        <v/>
      </c>
      <c r="G8185" t="str">
        <f>IF(VLOOKUP(TRM!A39,'TRM - TBM Crosswalk'!$A$2:'TRM - TBM Crosswalk'!$I$1008,5,FALSE)=0,"",VLOOKUP(TRM!A39,'TRM - TBM Crosswalk'!$A$2:'TRM - TBM Crosswalk'!$I$1008,5,FALSE))</f>
        <v/>
      </c>
      <c r="H8185" t="str">
        <f>IF(VLOOKUP(TRM!A39,'TRM - TBM Crosswalk'!$A$2:'TRM - TBM Crosswalk'!$I$1008,6,FALSE)=0,"",VLOOKUP(TRM!A39,'TRM - TBM Crosswalk'!$A$2:'TRM - TBM Crosswalk'!$I$1008,6,FALSE))</f>
        <v/>
      </c>
      <c r="I8185" t="str">
        <f>IF(VLOOKUP(TRM!A39,'TRM - TBM Crosswalk'!$A$2:'TRM - TBM Crosswalk'!$I$1008,7,FALSE)=0,"",VLOOKUP(TRM!A39,'TRM - TBM Crosswalk'!$A$2:'TRM - TBM Crosswalk'!$I$1008,7,FALSE))</f>
        <v>Shared Services</v>
      </c>
      <c r="J8185" t="str">
        <f>IF(VLOOKUP(TRM!A39,'TRM - TBM Crosswalk'!$A$2:'TRM - TBM Crosswalk'!$I$1008,8,FALSE)=0,"",VLOOKUP(TRM!A39,'TRM - TBM Crosswalk'!$A$2:'TRM - TBM Crosswalk'!$I$1008,8,FALSE))</f>
        <v>Finance Services</v>
      </c>
      <c r="K8185" t="str">
        <f>IF(VLOOKUP(TRM!A39,'TRM - TBM Crosswalk'!$A$2:'TRM - TBM Crosswalk'!$I$1008,9,FALSE)=0,"",VLOOKUP(TRM!A39,'TRM - TBM Crosswalk'!$A$2:'TRM - TBM Crosswalk'!$I$1008,9,FALSE))</f>
        <v>Payroll &amp; Time Reporting</v>
      </c>
    </row>
    <row r="8186" spans="1:11" x14ac:dyDescent="0.45">
      <c r="A8186" t="str">
        <f>TRM!A40</f>
        <v>A01.007.046</v>
      </c>
      <c r="B8186" t="str">
        <f>TRM!B40</f>
        <v>Time and Attendance</v>
      </c>
      <c r="C8186" t="str">
        <f>TRM!C40</f>
        <v>TBC Activity Worker Service | 1.0.9.0</v>
      </c>
      <c r="D8186">
        <f>TRM!D40</f>
        <v>0</v>
      </c>
      <c r="E8186" t="str">
        <f>IF(VLOOKUP(TRM!A40,'TRM - TBM Crosswalk'!$A$2:'TRM - TBM Crosswalk'!$I$1008,3,FALSE)="N/A","TBD","")</f>
        <v/>
      </c>
      <c r="F8186" t="str">
        <f>IF(VLOOKUP(TRM!A40,'TRM - TBM Crosswalk'!$A$2:'TRM - TBM Crosswalk'!$I$1008,4,FALSE)=0,"",VLOOKUP(TRM!A40,'TRM - TBM Crosswalk'!$A$2:'TRM - TBM Crosswalk'!$I$1008,4,FALSE))</f>
        <v/>
      </c>
      <c r="G8186" t="str">
        <f>IF(VLOOKUP(TRM!A40,'TRM - TBM Crosswalk'!$A$2:'TRM - TBM Crosswalk'!$I$1008,5,FALSE)=0,"",VLOOKUP(TRM!A40,'TRM - TBM Crosswalk'!$A$2:'TRM - TBM Crosswalk'!$I$1008,5,FALSE))</f>
        <v/>
      </c>
      <c r="H8186" t="str">
        <f>IF(VLOOKUP(TRM!A40,'TRM - TBM Crosswalk'!$A$2:'TRM - TBM Crosswalk'!$I$1008,6,FALSE)=0,"",VLOOKUP(TRM!A40,'TRM - TBM Crosswalk'!$A$2:'TRM - TBM Crosswalk'!$I$1008,6,FALSE))</f>
        <v/>
      </c>
      <c r="I8186" t="str">
        <f>IF(VLOOKUP(TRM!A40,'TRM - TBM Crosswalk'!$A$2:'TRM - TBM Crosswalk'!$I$1008,7,FALSE)=0,"",VLOOKUP(TRM!A40,'TRM - TBM Crosswalk'!$A$2:'TRM - TBM Crosswalk'!$I$1008,7,FALSE))</f>
        <v>Shared Services</v>
      </c>
      <c r="J8186" t="str">
        <f>IF(VLOOKUP(TRM!A40,'TRM - TBM Crosswalk'!$A$2:'TRM - TBM Crosswalk'!$I$1008,8,FALSE)=0,"",VLOOKUP(TRM!A40,'TRM - TBM Crosswalk'!$A$2:'TRM - TBM Crosswalk'!$I$1008,8,FALSE))</f>
        <v>Finance Services</v>
      </c>
      <c r="K8186" t="str">
        <f>IF(VLOOKUP(TRM!A40,'TRM - TBM Crosswalk'!$A$2:'TRM - TBM Crosswalk'!$I$1008,9,FALSE)=0,"",VLOOKUP(TRM!A40,'TRM - TBM Crosswalk'!$A$2:'TRM - TBM Crosswalk'!$I$1008,9,FALSE))</f>
        <v>Payroll &amp; Time Reporting</v>
      </c>
    </row>
    <row r="8187" spans="1:11" x14ac:dyDescent="0.45">
      <c r="A8187" t="str">
        <f>TRM!A74</f>
        <v>A01.010.061</v>
      </c>
      <c r="B8187" t="str">
        <f>TRM!B74</f>
        <v>Inventory</v>
      </c>
      <c r="C8187" t="str">
        <f>TRM!C74</f>
        <v>R&amp;R Server | 5.5.0</v>
      </c>
      <c r="D8187">
        <f>TRM!D74</f>
        <v>0</v>
      </c>
      <c r="E8187" t="str">
        <f>IF(VLOOKUP(TRM!A74,'TRM - TBM Crosswalk'!$A$2:'TRM - TBM Crosswalk'!$I$1008,3,FALSE)="N/A","TBD","")</f>
        <v/>
      </c>
      <c r="F8187" t="str">
        <f>IF(VLOOKUP(TRM!A74,'TRM - TBM Crosswalk'!$A$2:'TRM - TBM Crosswalk'!$I$1008,4,FALSE)=0,"",VLOOKUP(TRM!A74,'TRM - TBM Crosswalk'!$A$2:'TRM - TBM Crosswalk'!$I$1008,4,FALSE))</f>
        <v/>
      </c>
      <c r="G8187" t="str">
        <f>IF(VLOOKUP(TRM!A74,'TRM - TBM Crosswalk'!$A$2:'TRM - TBM Crosswalk'!$I$1008,5,FALSE)=0,"",VLOOKUP(TRM!A74,'TRM - TBM Crosswalk'!$A$2:'TRM - TBM Crosswalk'!$I$1008,5,FALSE))</f>
        <v/>
      </c>
      <c r="H8187" t="str">
        <f>IF(VLOOKUP(TRM!A74,'TRM - TBM Crosswalk'!$A$2:'TRM - TBM Crosswalk'!$I$1008,6,FALSE)=0,"",VLOOKUP(TRM!A74,'TRM - TBM Crosswalk'!$A$2:'TRM - TBM Crosswalk'!$I$1008,6,FALSE))</f>
        <v/>
      </c>
      <c r="I8187" t="str">
        <f>IF(VLOOKUP(TRM!A74,'TRM - TBM Crosswalk'!$A$2:'TRM - TBM Crosswalk'!$I$1008,7,FALSE)=0,"",VLOOKUP(TRM!A74,'TRM - TBM Crosswalk'!$A$2:'TRM - TBM Crosswalk'!$I$1008,7,FALSE))</f>
        <v>Business Services</v>
      </c>
      <c r="J8187" t="str">
        <f>IF(VLOOKUP(TRM!A74,'TRM - TBM Crosswalk'!$A$2:'TRM - TBM Crosswalk'!$I$1008,8,FALSE)=0,"",VLOOKUP(TRM!A74,'TRM - TBM Crosswalk'!$A$2:'TRM - TBM Crosswalk'!$I$1008,8,FALSE))</f>
        <v>Manufacturing &amp;  Delivery</v>
      </c>
      <c r="K8187" t="str">
        <f>IF(VLOOKUP(TRM!A74,'TRM - TBM Crosswalk'!$A$2:'TRM - TBM Crosswalk'!$I$1008,9,FALSE)=0,"",VLOOKUP(TRM!A74,'TRM - TBM Crosswalk'!$A$2:'TRM - TBM Crosswalk'!$I$1008,9,FALSE))</f>
        <v>Inventory &amp; Warehousing</v>
      </c>
    </row>
    <row r="8188" spans="1:11" x14ac:dyDescent="0.45">
      <c r="A8188" t="str">
        <f>TRM!A75</f>
        <v>A01.010.061</v>
      </c>
      <c r="B8188" t="str">
        <f>TRM!B75</f>
        <v>Inventory</v>
      </c>
      <c r="C8188" t="str">
        <f>TRM!C75</f>
        <v>TBAR 2.1 | 2.1.47423</v>
      </c>
      <c r="D8188">
        <f>TRM!D75</f>
        <v>0</v>
      </c>
      <c r="E8188" t="str">
        <f>IF(VLOOKUP(TRM!A75,'TRM - TBM Crosswalk'!$A$2:'TRM - TBM Crosswalk'!$I$1008,3,FALSE)="N/A","TBD","")</f>
        <v/>
      </c>
      <c r="F8188" t="str">
        <f>IF(VLOOKUP(TRM!A75,'TRM - TBM Crosswalk'!$A$2:'TRM - TBM Crosswalk'!$I$1008,4,FALSE)=0,"",VLOOKUP(TRM!A75,'TRM - TBM Crosswalk'!$A$2:'TRM - TBM Crosswalk'!$I$1008,4,FALSE))</f>
        <v/>
      </c>
      <c r="G8188" t="str">
        <f>IF(VLOOKUP(TRM!A75,'TRM - TBM Crosswalk'!$A$2:'TRM - TBM Crosswalk'!$I$1008,5,FALSE)=0,"",VLOOKUP(TRM!A75,'TRM - TBM Crosswalk'!$A$2:'TRM - TBM Crosswalk'!$I$1008,5,FALSE))</f>
        <v/>
      </c>
      <c r="H8188" t="str">
        <f>IF(VLOOKUP(TRM!A75,'TRM - TBM Crosswalk'!$A$2:'TRM - TBM Crosswalk'!$I$1008,6,FALSE)=0,"",VLOOKUP(TRM!A75,'TRM - TBM Crosswalk'!$A$2:'TRM - TBM Crosswalk'!$I$1008,6,FALSE))</f>
        <v/>
      </c>
      <c r="I8188" t="str">
        <f>IF(VLOOKUP(TRM!A75,'TRM - TBM Crosswalk'!$A$2:'TRM - TBM Crosswalk'!$I$1008,7,FALSE)=0,"",VLOOKUP(TRM!A75,'TRM - TBM Crosswalk'!$A$2:'TRM - TBM Crosswalk'!$I$1008,7,FALSE))</f>
        <v>Business Services</v>
      </c>
      <c r="J8188" t="str">
        <f>IF(VLOOKUP(TRM!A75,'TRM - TBM Crosswalk'!$A$2:'TRM - TBM Crosswalk'!$I$1008,8,FALSE)=0,"",VLOOKUP(TRM!A75,'TRM - TBM Crosswalk'!$A$2:'TRM - TBM Crosswalk'!$I$1008,8,FALSE))</f>
        <v>Manufacturing &amp;  Delivery</v>
      </c>
      <c r="K8188" t="str">
        <f>IF(VLOOKUP(TRM!A75,'TRM - TBM Crosswalk'!$A$2:'TRM - TBM Crosswalk'!$I$1008,9,FALSE)=0,"",VLOOKUP(TRM!A75,'TRM - TBM Crosswalk'!$A$2:'TRM - TBM Crosswalk'!$I$1008,9,FALSE))</f>
        <v>Inventory &amp; Warehousing</v>
      </c>
    </row>
    <row r="8189" spans="1:11" x14ac:dyDescent="0.45">
      <c r="A8189" t="str">
        <f>TRM!A76</f>
        <v>A01.010.061</v>
      </c>
      <c r="B8189" t="str">
        <f>TRM!B76</f>
        <v>Inventory</v>
      </c>
      <c r="C8189" t="str">
        <f>TRM!C76</f>
        <v>TEC-IT TBarCode 11 | 11.7.0.15562</v>
      </c>
      <c r="D8189">
        <f>TRM!D76</f>
        <v>0</v>
      </c>
      <c r="E8189" t="str">
        <f>IF(VLOOKUP(TRM!A76,'TRM - TBM Crosswalk'!$A$2:'TRM - TBM Crosswalk'!$I$1008,3,FALSE)="N/A","TBD","")</f>
        <v/>
      </c>
      <c r="F8189" t="str">
        <f>IF(VLOOKUP(TRM!A76,'TRM - TBM Crosswalk'!$A$2:'TRM - TBM Crosswalk'!$I$1008,4,FALSE)=0,"",VLOOKUP(TRM!A76,'TRM - TBM Crosswalk'!$A$2:'TRM - TBM Crosswalk'!$I$1008,4,FALSE))</f>
        <v/>
      </c>
      <c r="G8189" t="str">
        <f>IF(VLOOKUP(TRM!A76,'TRM - TBM Crosswalk'!$A$2:'TRM - TBM Crosswalk'!$I$1008,5,FALSE)=0,"",VLOOKUP(TRM!A76,'TRM - TBM Crosswalk'!$A$2:'TRM - TBM Crosswalk'!$I$1008,5,FALSE))</f>
        <v/>
      </c>
      <c r="H8189" t="str">
        <f>IF(VLOOKUP(TRM!A76,'TRM - TBM Crosswalk'!$A$2:'TRM - TBM Crosswalk'!$I$1008,6,FALSE)=0,"",VLOOKUP(TRM!A76,'TRM - TBM Crosswalk'!$A$2:'TRM - TBM Crosswalk'!$I$1008,6,FALSE))</f>
        <v/>
      </c>
      <c r="I8189" t="str">
        <f>IF(VLOOKUP(TRM!A76,'TRM - TBM Crosswalk'!$A$2:'TRM - TBM Crosswalk'!$I$1008,7,FALSE)=0,"",VLOOKUP(TRM!A76,'TRM - TBM Crosswalk'!$A$2:'TRM - TBM Crosswalk'!$I$1008,7,FALSE))</f>
        <v>Business Services</v>
      </c>
      <c r="J8189" t="str">
        <f>IF(VLOOKUP(TRM!A76,'TRM - TBM Crosswalk'!$A$2:'TRM - TBM Crosswalk'!$I$1008,8,FALSE)=0,"",VLOOKUP(TRM!A76,'TRM - TBM Crosswalk'!$A$2:'TRM - TBM Crosswalk'!$I$1008,8,FALSE))</f>
        <v>Manufacturing &amp;  Delivery</v>
      </c>
      <c r="K8189" t="str">
        <f>IF(VLOOKUP(TRM!A76,'TRM - TBM Crosswalk'!$A$2:'TRM - TBM Crosswalk'!$I$1008,9,FALSE)=0,"",VLOOKUP(TRM!A76,'TRM - TBM Crosswalk'!$A$2:'TRM - TBM Crosswalk'!$I$1008,9,FALSE))</f>
        <v>Inventory &amp; Warehousing</v>
      </c>
    </row>
    <row r="8190" spans="1:11" x14ac:dyDescent="0.45">
      <c r="A8190" t="str">
        <f>TRM!A143</f>
        <v>A01.011.071</v>
      </c>
      <c r="B8190" t="str">
        <f>TRM!B143</f>
        <v>Identity Mgmt.</v>
      </c>
      <c r="C8190" t="str">
        <f>TRM!C143</f>
        <v>Centrify Report Services | 5.6.1.327</v>
      </c>
      <c r="D8190">
        <f>TRM!D143</f>
        <v>0</v>
      </c>
      <c r="E8190" t="str">
        <f>IF(VLOOKUP(TRM!A143,'TRM - TBM Crosswalk'!$A$2:'TRM - TBM Crosswalk'!$I$1008,3,FALSE)="N/A","TBD","")</f>
        <v/>
      </c>
      <c r="F8190" t="str">
        <f>IF(VLOOKUP(TRM!A143,'TRM - TBM Crosswalk'!$A$2:'TRM - TBM Crosswalk'!$I$1008,4,FALSE)=0,"",VLOOKUP(TRM!A143,'TRM - TBM Crosswalk'!$A$2:'TRM - TBM Crosswalk'!$I$1008,4,FALSE))</f>
        <v/>
      </c>
      <c r="G8190" t="str">
        <f>IF(VLOOKUP(TRM!A143,'TRM - TBM Crosswalk'!$A$2:'TRM - TBM Crosswalk'!$I$1008,5,FALSE)=0,"",VLOOKUP(TRM!A143,'TRM - TBM Crosswalk'!$A$2:'TRM - TBM Crosswalk'!$I$1008,5,FALSE))</f>
        <v/>
      </c>
      <c r="H8190" t="str">
        <f>IF(VLOOKUP(TRM!A143,'TRM - TBM Crosswalk'!$A$2:'TRM - TBM Crosswalk'!$I$1008,6,FALSE)=0,"",VLOOKUP(TRM!A143,'TRM - TBM Crosswalk'!$A$2:'TRM - TBM Crosswalk'!$I$1008,6,FALSE))</f>
        <v/>
      </c>
      <c r="I8190" t="str">
        <f>IF(VLOOKUP(TRM!A143,'TRM - TBM Crosswalk'!$A$2:'TRM - TBM Crosswalk'!$I$1008,7,FALSE)=0,"",VLOOKUP(TRM!A143,'TRM - TBM Crosswalk'!$A$2:'TRM - TBM Crosswalk'!$I$1008,7,FALSE))</f>
        <v>Delivery Services</v>
      </c>
      <c r="J8190" t="str">
        <f>IF(VLOOKUP(TRM!A143,'TRM - TBM Crosswalk'!$A$2:'TRM - TBM Crosswalk'!$I$1008,8,FALSE)=0,"",VLOOKUP(TRM!A143,'TRM - TBM Crosswalk'!$A$2:'TRM - TBM Crosswalk'!$I$1008,8,FALSE))</f>
        <v>Security &amp; Compliance</v>
      </c>
      <c r="K8190" t="str">
        <f>IF(VLOOKUP(TRM!A143,'TRM - TBM Crosswalk'!$A$2:'TRM - TBM Crosswalk'!$I$1008,9,FALSE)=0,"",VLOOKUP(TRM!A143,'TRM - TBM Crosswalk'!$A$2:'TRM - TBM Crosswalk'!$I$1008,9,FALSE))</f>
        <v>Identity &amp; Access Management</v>
      </c>
    </row>
    <row r="8191" spans="1:11" x14ac:dyDescent="0.45">
      <c r="A8191" t="str">
        <f>TRM!A144</f>
        <v>A01.011.071</v>
      </c>
      <c r="B8191" t="str">
        <f>TRM!B144</f>
        <v>Identity Mgmt.</v>
      </c>
      <c r="C8191" t="str">
        <f>TRM!C144</f>
        <v>Centrify User Portal.app - 1.0</v>
      </c>
      <c r="D8191">
        <f>TRM!D144</f>
        <v>0</v>
      </c>
      <c r="E8191" t="str">
        <f>IF(VLOOKUP(TRM!A144,'TRM - TBM Crosswalk'!$A$2:'TRM - TBM Crosswalk'!$I$1008,3,FALSE)="N/A","TBD","")</f>
        <v/>
      </c>
      <c r="F8191" t="str">
        <f>IF(VLOOKUP(TRM!A144,'TRM - TBM Crosswalk'!$A$2:'TRM - TBM Crosswalk'!$I$1008,4,FALSE)=0,"",VLOOKUP(TRM!A144,'TRM - TBM Crosswalk'!$A$2:'TRM - TBM Crosswalk'!$I$1008,4,FALSE))</f>
        <v/>
      </c>
      <c r="G8191" t="str">
        <f>IF(VLOOKUP(TRM!A144,'TRM - TBM Crosswalk'!$A$2:'TRM - TBM Crosswalk'!$I$1008,5,FALSE)=0,"",VLOOKUP(TRM!A144,'TRM - TBM Crosswalk'!$A$2:'TRM - TBM Crosswalk'!$I$1008,5,FALSE))</f>
        <v/>
      </c>
      <c r="H8191" t="str">
        <f>IF(VLOOKUP(TRM!A144,'TRM - TBM Crosswalk'!$A$2:'TRM - TBM Crosswalk'!$I$1008,6,FALSE)=0,"",VLOOKUP(TRM!A144,'TRM - TBM Crosswalk'!$A$2:'TRM - TBM Crosswalk'!$I$1008,6,FALSE))</f>
        <v/>
      </c>
      <c r="I8191" t="str">
        <f>IF(VLOOKUP(TRM!A144,'TRM - TBM Crosswalk'!$A$2:'TRM - TBM Crosswalk'!$I$1008,7,FALSE)=0,"",VLOOKUP(TRM!A144,'TRM - TBM Crosswalk'!$A$2:'TRM - TBM Crosswalk'!$I$1008,7,FALSE))</f>
        <v>Delivery Services</v>
      </c>
      <c r="J8191" t="str">
        <f>IF(VLOOKUP(TRM!A144,'TRM - TBM Crosswalk'!$A$2:'TRM - TBM Crosswalk'!$I$1008,8,FALSE)=0,"",VLOOKUP(TRM!A144,'TRM - TBM Crosswalk'!$A$2:'TRM - TBM Crosswalk'!$I$1008,8,FALSE))</f>
        <v>Security &amp; Compliance</v>
      </c>
      <c r="K8191" t="str">
        <f>IF(VLOOKUP(TRM!A144,'TRM - TBM Crosswalk'!$A$2:'TRM - TBM Crosswalk'!$I$1008,9,FALSE)=0,"",VLOOKUP(TRM!A144,'TRM - TBM Crosswalk'!$A$2:'TRM - TBM Crosswalk'!$I$1008,9,FALSE))</f>
        <v>Identity &amp; Access Management</v>
      </c>
    </row>
    <row r="8192" spans="1:11" x14ac:dyDescent="0.45">
      <c r="A8192" t="str">
        <f>TRM!A145</f>
        <v>A01.011.071</v>
      </c>
      <c r="B8192" t="str">
        <f>TRM!B145</f>
        <v>Identity Mgmt.</v>
      </c>
      <c r="C8192" t="str">
        <f>TRM!C145</f>
        <v>Centrify Zone Provisioning Agent | 5.4.0.219</v>
      </c>
      <c r="D8192">
        <f>TRM!D145</f>
        <v>0</v>
      </c>
      <c r="E8192" t="str">
        <f>IF(VLOOKUP(TRM!A145,'TRM - TBM Crosswalk'!$A$2:'TRM - TBM Crosswalk'!$I$1008,3,FALSE)="N/A","TBD","")</f>
        <v/>
      </c>
      <c r="F8192" t="str">
        <f>IF(VLOOKUP(TRM!A145,'TRM - TBM Crosswalk'!$A$2:'TRM - TBM Crosswalk'!$I$1008,4,FALSE)=0,"",VLOOKUP(TRM!A145,'TRM - TBM Crosswalk'!$A$2:'TRM - TBM Crosswalk'!$I$1008,4,FALSE))</f>
        <v/>
      </c>
      <c r="G8192" t="str">
        <f>IF(VLOOKUP(TRM!A145,'TRM - TBM Crosswalk'!$A$2:'TRM - TBM Crosswalk'!$I$1008,5,FALSE)=0,"",VLOOKUP(TRM!A145,'TRM - TBM Crosswalk'!$A$2:'TRM - TBM Crosswalk'!$I$1008,5,FALSE))</f>
        <v/>
      </c>
      <c r="H8192" t="str">
        <f>IF(VLOOKUP(TRM!A145,'TRM - TBM Crosswalk'!$A$2:'TRM - TBM Crosswalk'!$I$1008,6,FALSE)=0,"",VLOOKUP(TRM!A145,'TRM - TBM Crosswalk'!$A$2:'TRM - TBM Crosswalk'!$I$1008,6,FALSE))</f>
        <v/>
      </c>
      <c r="I8192" t="str">
        <f>IF(VLOOKUP(TRM!A145,'TRM - TBM Crosswalk'!$A$2:'TRM - TBM Crosswalk'!$I$1008,7,FALSE)=0,"",VLOOKUP(TRM!A145,'TRM - TBM Crosswalk'!$A$2:'TRM - TBM Crosswalk'!$I$1008,7,FALSE))</f>
        <v>Delivery Services</v>
      </c>
      <c r="J8192" t="str">
        <f>IF(VLOOKUP(TRM!A145,'TRM - TBM Crosswalk'!$A$2:'TRM - TBM Crosswalk'!$I$1008,8,FALSE)=0,"",VLOOKUP(TRM!A145,'TRM - TBM Crosswalk'!$A$2:'TRM - TBM Crosswalk'!$I$1008,8,FALSE))</f>
        <v>Security &amp; Compliance</v>
      </c>
      <c r="K8192" t="str">
        <f>IF(VLOOKUP(TRM!A145,'TRM - TBM Crosswalk'!$A$2:'TRM - TBM Crosswalk'!$I$1008,9,FALSE)=0,"",VLOOKUP(TRM!A145,'TRM - TBM Crosswalk'!$A$2:'TRM - TBM Crosswalk'!$I$1008,9,FALSE))</f>
        <v>Identity &amp; Access Management</v>
      </c>
    </row>
    <row r="8193" spans="1:11" x14ac:dyDescent="0.45">
      <c r="A8193" t="str">
        <f>TRM!A184</f>
        <v>A01.012.081</v>
      </c>
      <c r="B8193" t="str">
        <f>TRM!B184</f>
        <v>License Management</v>
      </c>
      <c r="C8193" t="str">
        <f>TRM!C184</f>
        <v>Autodesk License Service (x64) - 5.1.6 | 5.1.6.0</v>
      </c>
      <c r="D8193">
        <f>TRM!D184</f>
        <v>0</v>
      </c>
      <c r="E8193" t="str">
        <f>IF(VLOOKUP(TRM!A184,'TRM - TBM Crosswalk'!$A$2:'TRM - TBM Crosswalk'!$I$1008,3,FALSE)="N/A","TBD","")</f>
        <v>TBD</v>
      </c>
      <c r="F8193" t="str">
        <f>IF(VLOOKUP(TRM!A184,'TRM - TBM Crosswalk'!$A$2:'TRM - TBM Crosswalk'!$I$1008,4,FALSE)=0,"",VLOOKUP(TRM!A184,'TRM - TBM Crosswalk'!$A$2:'TRM - TBM Crosswalk'!$I$1008,4,FALSE))</f>
        <v/>
      </c>
      <c r="G8193" t="str">
        <f>IF(VLOOKUP(TRM!A184,'TRM - TBM Crosswalk'!$A$2:'TRM - TBM Crosswalk'!$I$1008,5,FALSE)=0,"",VLOOKUP(TRM!A184,'TRM - TBM Crosswalk'!$A$2:'TRM - TBM Crosswalk'!$I$1008,5,FALSE))</f>
        <v/>
      </c>
      <c r="H8193" t="str">
        <f>IF(VLOOKUP(TRM!A184,'TRM - TBM Crosswalk'!$A$2:'TRM - TBM Crosswalk'!$I$1008,6,FALSE)=0,"",VLOOKUP(TRM!A184,'TRM - TBM Crosswalk'!$A$2:'TRM - TBM Crosswalk'!$I$1008,6,FALSE))</f>
        <v/>
      </c>
      <c r="I8193" t="str">
        <f>IF(VLOOKUP(TRM!A184,'TRM - TBM Crosswalk'!$A$2:'TRM - TBM Crosswalk'!$I$1008,7,FALSE)=0,"",VLOOKUP(TRM!A184,'TRM - TBM Crosswalk'!$A$2:'TRM - TBM Crosswalk'!$I$1008,7,FALSE))</f>
        <v/>
      </c>
      <c r="J8193" t="str">
        <f>IF(VLOOKUP(TRM!A184,'TRM - TBM Crosswalk'!$A$2:'TRM - TBM Crosswalk'!$I$1008,8,FALSE)=0,"",VLOOKUP(TRM!A184,'TRM - TBM Crosswalk'!$A$2:'TRM - TBM Crosswalk'!$I$1008,8,FALSE))</f>
        <v/>
      </c>
      <c r="K8193" t="str">
        <f>IF(VLOOKUP(TRM!A184,'TRM - TBM Crosswalk'!$A$2:'TRM - TBM Crosswalk'!$I$1008,9,FALSE)=0,"",VLOOKUP(TRM!A184,'TRM - TBM Crosswalk'!$A$2:'TRM - TBM Crosswalk'!$I$1008,9,FALSE))</f>
        <v/>
      </c>
    </row>
    <row r="8194" spans="1:11" x14ac:dyDescent="0.45">
      <c r="A8194" t="str">
        <f>TRM!A196</f>
        <v>A01.012.081</v>
      </c>
      <c r="B8194" t="str">
        <f>TRM!B196</f>
        <v>License Management</v>
      </c>
      <c r="C8194" t="str">
        <f>TRM!C196</f>
        <v>eCognition License Server | 9.4</v>
      </c>
      <c r="D8194">
        <f>TRM!D196</f>
        <v>0</v>
      </c>
      <c r="E8194" t="str">
        <f>IF(VLOOKUP(TRM!A196,'TRM - TBM Crosswalk'!$A$2:'TRM - TBM Crosswalk'!$I$1008,3,FALSE)="N/A","TBD","")</f>
        <v>TBD</v>
      </c>
      <c r="F8194" t="str">
        <f>IF(VLOOKUP(TRM!A196,'TRM - TBM Crosswalk'!$A$2:'TRM - TBM Crosswalk'!$I$1008,4,FALSE)=0,"",VLOOKUP(TRM!A196,'TRM - TBM Crosswalk'!$A$2:'TRM - TBM Crosswalk'!$I$1008,4,FALSE))</f>
        <v/>
      </c>
      <c r="G8194" t="str">
        <f>IF(VLOOKUP(TRM!A196,'TRM - TBM Crosswalk'!$A$2:'TRM - TBM Crosswalk'!$I$1008,5,FALSE)=0,"",VLOOKUP(TRM!A196,'TRM - TBM Crosswalk'!$A$2:'TRM - TBM Crosswalk'!$I$1008,5,FALSE))</f>
        <v/>
      </c>
      <c r="H8194" t="str">
        <f>IF(VLOOKUP(TRM!A196,'TRM - TBM Crosswalk'!$A$2:'TRM - TBM Crosswalk'!$I$1008,6,FALSE)=0,"",VLOOKUP(TRM!A196,'TRM - TBM Crosswalk'!$A$2:'TRM - TBM Crosswalk'!$I$1008,6,FALSE))</f>
        <v/>
      </c>
      <c r="I8194" t="str">
        <f>IF(VLOOKUP(TRM!A196,'TRM - TBM Crosswalk'!$A$2:'TRM - TBM Crosswalk'!$I$1008,7,FALSE)=0,"",VLOOKUP(TRM!A196,'TRM - TBM Crosswalk'!$A$2:'TRM - TBM Crosswalk'!$I$1008,7,FALSE))</f>
        <v/>
      </c>
      <c r="J8194" t="str">
        <f>IF(VLOOKUP(TRM!A196,'TRM - TBM Crosswalk'!$A$2:'TRM - TBM Crosswalk'!$I$1008,8,FALSE)=0,"",VLOOKUP(TRM!A196,'TRM - TBM Crosswalk'!$A$2:'TRM - TBM Crosswalk'!$I$1008,8,FALSE))</f>
        <v/>
      </c>
      <c r="K8194" t="str">
        <f>IF(VLOOKUP(TRM!A196,'TRM - TBM Crosswalk'!$A$2:'TRM - TBM Crosswalk'!$I$1008,9,FALSE)=0,"",VLOOKUP(TRM!A196,'TRM - TBM Crosswalk'!$A$2:'TRM - TBM Crosswalk'!$I$1008,9,FALSE))</f>
        <v/>
      </c>
    </row>
    <row r="8195" spans="1:11" x14ac:dyDescent="0.45">
      <c r="A8195" t="str">
        <f>TRM!A236</f>
        <v>A01.012.083</v>
      </c>
      <c r="B8195" t="str">
        <f>TRM!B236</f>
        <v>Software Distribution</v>
      </c>
      <c r="C8195" t="str">
        <f>TRM!C236</f>
        <v>Apple Software Update | 2.2.0.150</v>
      </c>
      <c r="D8195">
        <f>TRM!D236</f>
        <v>0</v>
      </c>
      <c r="E8195" t="str">
        <f>IF(VLOOKUP(TRM!A236,'TRM - TBM Crosswalk'!$A$2:'TRM - TBM Crosswalk'!$I$1008,3,FALSE)="N/A","TBD","")</f>
        <v/>
      </c>
      <c r="F8195" t="str">
        <f>IF(VLOOKUP(TRM!A236,'TRM - TBM Crosswalk'!$A$2:'TRM - TBM Crosswalk'!$I$1008,4,FALSE)=0,"",VLOOKUP(TRM!A236,'TRM - TBM Crosswalk'!$A$2:'TRM - TBM Crosswalk'!$I$1008,4,FALSE))</f>
        <v/>
      </c>
      <c r="G8195" t="str">
        <f>IF(VLOOKUP(TRM!A236,'TRM - TBM Crosswalk'!$A$2:'TRM - TBM Crosswalk'!$I$1008,5,FALSE)=0,"",VLOOKUP(TRM!A236,'TRM - TBM Crosswalk'!$A$2:'TRM - TBM Crosswalk'!$I$1008,5,FALSE))</f>
        <v/>
      </c>
      <c r="H8195" t="str">
        <f>IF(VLOOKUP(TRM!A236,'TRM - TBM Crosswalk'!$A$2:'TRM - TBM Crosswalk'!$I$1008,6,FALSE)=0,"",VLOOKUP(TRM!A236,'TRM - TBM Crosswalk'!$A$2:'TRM - TBM Crosswalk'!$I$1008,6,FALSE))</f>
        <v/>
      </c>
      <c r="I8195" t="str">
        <f>IF(VLOOKUP(TRM!A236,'TRM - TBM Crosswalk'!$A$2:'TRM - TBM Crosswalk'!$I$1008,7,FALSE)=0,"",VLOOKUP(TRM!A236,'TRM - TBM Crosswalk'!$A$2:'TRM - TBM Crosswalk'!$I$1008,7,FALSE))</f>
        <v>Delivery Services</v>
      </c>
      <c r="J8195" t="str">
        <f>IF(VLOOKUP(TRM!A236,'TRM - TBM Crosswalk'!$A$2:'TRM - TBM Crosswalk'!$I$1008,8,FALSE)=0,"",VLOOKUP(TRM!A236,'TRM - TBM Crosswalk'!$A$2:'TRM - TBM Crosswalk'!$I$1008,8,FALSE))</f>
        <v>Operations</v>
      </c>
      <c r="K8195" t="str">
        <f>IF(VLOOKUP(TRM!A236,'TRM - TBM Crosswalk'!$A$2:'TRM - TBM Crosswalk'!$I$1008,9,FALSE)=0,"",VLOOKUP(TRM!A236,'TRM - TBM Crosswalk'!$A$2:'TRM - TBM Crosswalk'!$I$1008,9,FALSE))</f>
        <v>Deployment &amp; Administration</v>
      </c>
    </row>
    <row r="8196" spans="1:11" x14ac:dyDescent="0.45">
      <c r="A8196" t="str">
        <f>TRM!A237</f>
        <v>A01.012.083</v>
      </c>
      <c r="B8196" t="str">
        <f>TRM!B237</f>
        <v>Software Distribution</v>
      </c>
      <c r="C8196" t="str">
        <f>TRM!C237</f>
        <v>Apple Software Update | 2.3.0.177</v>
      </c>
      <c r="D8196">
        <f>TRM!D237</f>
        <v>0</v>
      </c>
      <c r="E8196" t="str">
        <f>IF(VLOOKUP(TRM!A237,'TRM - TBM Crosswalk'!$A$2:'TRM - TBM Crosswalk'!$I$1008,3,FALSE)="N/A","TBD","")</f>
        <v/>
      </c>
      <c r="F8196" t="str">
        <f>IF(VLOOKUP(TRM!A237,'TRM - TBM Crosswalk'!$A$2:'TRM - TBM Crosswalk'!$I$1008,4,FALSE)=0,"",VLOOKUP(TRM!A237,'TRM - TBM Crosswalk'!$A$2:'TRM - TBM Crosswalk'!$I$1008,4,FALSE))</f>
        <v/>
      </c>
      <c r="G8196" t="str">
        <f>IF(VLOOKUP(TRM!A237,'TRM - TBM Crosswalk'!$A$2:'TRM - TBM Crosswalk'!$I$1008,5,FALSE)=0,"",VLOOKUP(TRM!A237,'TRM - TBM Crosswalk'!$A$2:'TRM - TBM Crosswalk'!$I$1008,5,FALSE))</f>
        <v/>
      </c>
      <c r="H8196" t="str">
        <f>IF(VLOOKUP(TRM!A237,'TRM - TBM Crosswalk'!$A$2:'TRM - TBM Crosswalk'!$I$1008,6,FALSE)=0,"",VLOOKUP(TRM!A237,'TRM - TBM Crosswalk'!$A$2:'TRM - TBM Crosswalk'!$I$1008,6,FALSE))</f>
        <v/>
      </c>
      <c r="I8196" t="str">
        <f>IF(VLOOKUP(TRM!A237,'TRM - TBM Crosswalk'!$A$2:'TRM - TBM Crosswalk'!$I$1008,7,FALSE)=0,"",VLOOKUP(TRM!A237,'TRM - TBM Crosswalk'!$A$2:'TRM - TBM Crosswalk'!$I$1008,7,FALSE))</f>
        <v>Delivery Services</v>
      </c>
      <c r="J8196" t="str">
        <f>IF(VLOOKUP(TRM!A237,'TRM - TBM Crosswalk'!$A$2:'TRM - TBM Crosswalk'!$I$1008,8,FALSE)=0,"",VLOOKUP(TRM!A237,'TRM - TBM Crosswalk'!$A$2:'TRM - TBM Crosswalk'!$I$1008,8,FALSE))</f>
        <v>Operations</v>
      </c>
      <c r="K8196" t="str">
        <f>IF(VLOOKUP(TRM!A237,'TRM - TBM Crosswalk'!$A$2:'TRM - TBM Crosswalk'!$I$1008,9,FALSE)=0,"",VLOOKUP(TRM!A237,'TRM - TBM Crosswalk'!$A$2:'TRM - TBM Crosswalk'!$I$1008,9,FALSE))</f>
        <v>Deployment &amp; Administration</v>
      </c>
    </row>
    <row r="8197" spans="1:11" x14ac:dyDescent="0.45">
      <c r="A8197" t="str">
        <f>TRM!A657</f>
        <v>A02.021</v>
      </c>
      <c r="B8197" t="str">
        <f>TRM!B657</f>
        <v>Data Management</v>
      </c>
      <c r="C8197" t="str">
        <f>TRM!C657</f>
        <v>TreeSize(64 bit) | 6.3.7</v>
      </c>
      <c r="D8197">
        <f>TRM!D657</f>
        <v>0</v>
      </c>
      <c r="E8197" t="str">
        <f>IF(VLOOKUP(TRM!A657,'TRM - TBM Crosswalk'!$A$2:'TRM - TBM Crosswalk'!$I$1008,3,FALSE)="N/A","TBD","")</f>
        <v/>
      </c>
      <c r="F8197" t="str">
        <f>IF(VLOOKUP(TRM!A657,'TRM - TBM Crosswalk'!$A$2:'TRM - TBM Crosswalk'!$I$1008,4,FALSE)=0,"",VLOOKUP(TRM!A657,'TRM - TBM Crosswalk'!$A$2:'TRM - TBM Crosswalk'!$I$1008,4,FALSE))</f>
        <v/>
      </c>
      <c r="G8197" t="str">
        <f>IF(VLOOKUP(TRM!A657,'TRM - TBM Crosswalk'!$A$2:'TRM - TBM Crosswalk'!$I$1008,5,FALSE)=0,"",VLOOKUP(TRM!A657,'TRM - TBM Crosswalk'!$A$2:'TRM - TBM Crosswalk'!$I$1008,5,FALSE))</f>
        <v/>
      </c>
      <c r="H8197" t="str">
        <f>IF(VLOOKUP(TRM!A657,'TRM - TBM Crosswalk'!$A$2:'TRM - TBM Crosswalk'!$I$1008,6,FALSE)=0,"",VLOOKUP(TRM!A657,'TRM - TBM Crosswalk'!$A$2:'TRM - TBM Crosswalk'!$I$1008,6,FALSE))</f>
        <v/>
      </c>
      <c r="I8197" t="str">
        <f>IF(VLOOKUP(TRM!A657,'TRM - TBM Crosswalk'!$A$2:'TRM - TBM Crosswalk'!$I$1008,7,FALSE)=0,"",VLOOKUP(TRM!A657,'TRM - TBM Crosswalk'!$A$2:'TRM - TBM Crosswalk'!$I$1008,7,FALSE))</f>
        <v>Platform Services</v>
      </c>
      <c r="J8197" t="str">
        <f>IF(VLOOKUP(TRM!A657,'TRM - TBM Crosswalk'!$A$2:'TRM - TBM Crosswalk'!$I$1008,8,FALSE)=0,"",VLOOKUP(TRM!A657,'TRM - TBM Crosswalk'!$A$2:'TRM - TBM Crosswalk'!$I$1008,8,FALSE))</f>
        <v>Data Services</v>
      </c>
      <c r="K8197" t="str">
        <f>IF(VLOOKUP(TRM!A657,'TRM - TBM Crosswalk'!$A$2:'TRM - TBM Crosswalk'!$I$1008,9,FALSE)=0,"",VLOOKUP(TRM!A657,'TRM - TBM Crosswalk'!$A$2:'TRM - TBM Crosswalk'!$I$1008,9,FALSE))</f>
        <v>Data Management</v>
      </c>
    </row>
    <row r="8198" spans="1:11" x14ac:dyDescent="0.45">
      <c r="A8198" t="str">
        <f>TRM!A658</f>
        <v>A02.021</v>
      </c>
      <c r="B8198" t="str">
        <f>TRM!B658</f>
        <v>Data Management</v>
      </c>
      <c r="C8198" t="str">
        <f>TRM!C658</f>
        <v>TreeSize(64 bit) | 7.1.3</v>
      </c>
      <c r="D8198">
        <f>TRM!D658</f>
        <v>0</v>
      </c>
      <c r="E8198" t="str">
        <f>IF(VLOOKUP(TRM!A658,'TRM - TBM Crosswalk'!$A$2:'TRM - TBM Crosswalk'!$I$1008,3,FALSE)="N/A","TBD","")</f>
        <v/>
      </c>
      <c r="F8198" t="str">
        <f>IF(VLOOKUP(TRM!A658,'TRM - TBM Crosswalk'!$A$2:'TRM - TBM Crosswalk'!$I$1008,4,FALSE)=0,"",VLOOKUP(TRM!A658,'TRM - TBM Crosswalk'!$A$2:'TRM - TBM Crosswalk'!$I$1008,4,FALSE))</f>
        <v/>
      </c>
      <c r="G8198" t="str">
        <f>IF(VLOOKUP(TRM!A658,'TRM - TBM Crosswalk'!$A$2:'TRM - TBM Crosswalk'!$I$1008,5,FALSE)=0,"",VLOOKUP(TRM!A658,'TRM - TBM Crosswalk'!$A$2:'TRM - TBM Crosswalk'!$I$1008,5,FALSE))</f>
        <v/>
      </c>
      <c r="H8198" t="str">
        <f>IF(VLOOKUP(TRM!A658,'TRM - TBM Crosswalk'!$A$2:'TRM - TBM Crosswalk'!$I$1008,6,FALSE)=0,"",VLOOKUP(TRM!A658,'TRM - TBM Crosswalk'!$A$2:'TRM - TBM Crosswalk'!$I$1008,6,FALSE))</f>
        <v/>
      </c>
      <c r="I8198" t="str">
        <f>IF(VLOOKUP(TRM!A658,'TRM - TBM Crosswalk'!$A$2:'TRM - TBM Crosswalk'!$I$1008,7,FALSE)=0,"",VLOOKUP(TRM!A658,'TRM - TBM Crosswalk'!$A$2:'TRM - TBM Crosswalk'!$I$1008,7,FALSE))</f>
        <v>Platform Services</v>
      </c>
      <c r="J8198" t="str">
        <f>IF(VLOOKUP(TRM!A658,'TRM - TBM Crosswalk'!$A$2:'TRM - TBM Crosswalk'!$I$1008,8,FALSE)=0,"",VLOOKUP(TRM!A658,'TRM - TBM Crosswalk'!$A$2:'TRM - TBM Crosswalk'!$I$1008,8,FALSE))</f>
        <v>Data Services</v>
      </c>
      <c r="K8198" t="str">
        <f>IF(VLOOKUP(TRM!A658,'TRM - TBM Crosswalk'!$A$2:'TRM - TBM Crosswalk'!$I$1008,9,FALSE)=0,"",VLOOKUP(TRM!A658,'TRM - TBM Crosswalk'!$A$2:'TRM - TBM Crosswalk'!$I$1008,9,FALSE))</f>
        <v>Data Management</v>
      </c>
    </row>
    <row r="8199" spans="1:11" x14ac:dyDescent="0.45">
      <c r="A8199" t="str">
        <f>TRM!A659</f>
        <v>A02.021</v>
      </c>
      <c r="B8199" t="str">
        <f>TRM!B659</f>
        <v>Data Management</v>
      </c>
      <c r="C8199" t="str">
        <f>TRM!C659</f>
        <v>TreeSize(64 bit) | 7.1.4</v>
      </c>
      <c r="D8199">
        <f>TRM!D659</f>
        <v>0</v>
      </c>
      <c r="E8199" t="str">
        <f>IF(VLOOKUP(TRM!A659,'TRM - TBM Crosswalk'!$A$2:'TRM - TBM Crosswalk'!$I$1008,3,FALSE)="N/A","TBD","")</f>
        <v/>
      </c>
      <c r="F8199" t="str">
        <f>IF(VLOOKUP(TRM!A659,'TRM - TBM Crosswalk'!$A$2:'TRM - TBM Crosswalk'!$I$1008,4,FALSE)=0,"",VLOOKUP(TRM!A659,'TRM - TBM Crosswalk'!$A$2:'TRM - TBM Crosswalk'!$I$1008,4,FALSE))</f>
        <v/>
      </c>
      <c r="G8199" t="str">
        <f>IF(VLOOKUP(TRM!A659,'TRM - TBM Crosswalk'!$A$2:'TRM - TBM Crosswalk'!$I$1008,5,FALSE)=0,"",VLOOKUP(TRM!A659,'TRM - TBM Crosswalk'!$A$2:'TRM - TBM Crosswalk'!$I$1008,5,FALSE))</f>
        <v/>
      </c>
      <c r="H8199" t="str">
        <f>IF(VLOOKUP(TRM!A659,'TRM - TBM Crosswalk'!$A$2:'TRM - TBM Crosswalk'!$I$1008,6,FALSE)=0,"",VLOOKUP(TRM!A659,'TRM - TBM Crosswalk'!$A$2:'TRM - TBM Crosswalk'!$I$1008,6,FALSE))</f>
        <v/>
      </c>
      <c r="I8199" t="str">
        <f>IF(VLOOKUP(TRM!A659,'TRM - TBM Crosswalk'!$A$2:'TRM - TBM Crosswalk'!$I$1008,7,FALSE)=0,"",VLOOKUP(TRM!A659,'TRM - TBM Crosswalk'!$A$2:'TRM - TBM Crosswalk'!$I$1008,7,FALSE))</f>
        <v>Platform Services</v>
      </c>
      <c r="J8199" t="str">
        <f>IF(VLOOKUP(TRM!A659,'TRM - TBM Crosswalk'!$A$2:'TRM - TBM Crosswalk'!$I$1008,8,FALSE)=0,"",VLOOKUP(TRM!A659,'TRM - TBM Crosswalk'!$A$2:'TRM - TBM Crosswalk'!$I$1008,8,FALSE))</f>
        <v>Data Services</v>
      </c>
      <c r="K8199" t="str">
        <f>IF(VLOOKUP(TRM!A659,'TRM - TBM Crosswalk'!$A$2:'TRM - TBM Crosswalk'!$I$1008,9,FALSE)=0,"",VLOOKUP(TRM!A659,'TRM - TBM Crosswalk'!$A$2:'TRM - TBM Crosswalk'!$I$1008,9,FALSE))</f>
        <v>Data Management</v>
      </c>
    </row>
    <row r="8200" spans="1:11" x14ac:dyDescent="0.45">
      <c r="A8200" t="str">
        <f>TRM!A660</f>
        <v>A02.021</v>
      </c>
      <c r="B8200" t="str">
        <f>TRM!B660</f>
        <v>Data Management</v>
      </c>
      <c r="C8200" t="str">
        <f>TRM!C660</f>
        <v>TreeSize(64 bit) | 7.1.5</v>
      </c>
      <c r="D8200">
        <f>TRM!D660</f>
        <v>0</v>
      </c>
      <c r="E8200" t="str">
        <f>IF(VLOOKUP(TRM!A660,'TRM - TBM Crosswalk'!$A$2:'TRM - TBM Crosswalk'!$I$1008,3,FALSE)="N/A","TBD","")</f>
        <v/>
      </c>
      <c r="F8200" t="str">
        <f>IF(VLOOKUP(TRM!A660,'TRM - TBM Crosswalk'!$A$2:'TRM - TBM Crosswalk'!$I$1008,4,FALSE)=0,"",VLOOKUP(TRM!A660,'TRM - TBM Crosswalk'!$A$2:'TRM - TBM Crosswalk'!$I$1008,4,FALSE))</f>
        <v/>
      </c>
      <c r="G8200" t="str">
        <f>IF(VLOOKUP(TRM!A660,'TRM - TBM Crosswalk'!$A$2:'TRM - TBM Crosswalk'!$I$1008,5,FALSE)=0,"",VLOOKUP(TRM!A660,'TRM - TBM Crosswalk'!$A$2:'TRM - TBM Crosswalk'!$I$1008,5,FALSE))</f>
        <v/>
      </c>
      <c r="H8200" t="str">
        <f>IF(VLOOKUP(TRM!A660,'TRM - TBM Crosswalk'!$A$2:'TRM - TBM Crosswalk'!$I$1008,6,FALSE)=0,"",VLOOKUP(TRM!A660,'TRM - TBM Crosswalk'!$A$2:'TRM - TBM Crosswalk'!$I$1008,6,FALSE))</f>
        <v/>
      </c>
      <c r="I8200" t="str">
        <f>IF(VLOOKUP(TRM!A660,'TRM - TBM Crosswalk'!$A$2:'TRM - TBM Crosswalk'!$I$1008,7,FALSE)=0,"",VLOOKUP(TRM!A660,'TRM - TBM Crosswalk'!$A$2:'TRM - TBM Crosswalk'!$I$1008,7,FALSE))</f>
        <v>Platform Services</v>
      </c>
      <c r="J8200" t="str">
        <f>IF(VLOOKUP(TRM!A660,'TRM - TBM Crosswalk'!$A$2:'TRM - TBM Crosswalk'!$I$1008,8,FALSE)=0,"",VLOOKUP(TRM!A660,'TRM - TBM Crosswalk'!$A$2:'TRM - TBM Crosswalk'!$I$1008,8,FALSE))</f>
        <v>Data Services</v>
      </c>
      <c r="K8200" t="str">
        <f>IF(VLOOKUP(TRM!A660,'TRM - TBM Crosswalk'!$A$2:'TRM - TBM Crosswalk'!$I$1008,9,FALSE)=0,"",VLOOKUP(TRM!A660,'TRM - TBM Crosswalk'!$A$2:'TRM - TBM Crosswalk'!$I$1008,9,FALSE))</f>
        <v>Data Management</v>
      </c>
    </row>
    <row r="8201" spans="1:11" x14ac:dyDescent="0.45">
      <c r="A8201" t="str">
        <f>TRM!A661</f>
        <v>A02.021</v>
      </c>
      <c r="B8201" t="str">
        <f>TRM!B661</f>
        <v>Data Management</v>
      </c>
      <c r="C8201" t="str">
        <f>TRM!C661</f>
        <v>UltraCompare | 15.20.0.6</v>
      </c>
      <c r="D8201">
        <f>TRM!D661</f>
        <v>0</v>
      </c>
      <c r="E8201" t="str">
        <f>IF(VLOOKUP(TRM!A661,'TRM - TBM Crosswalk'!$A$2:'TRM - TBM Crosswalk'!$I$1008,3,FALSE)="N/A","TBD","")</f>
        <v/>
      </c>
      <c r="F8201" t="str">
        <f>IF(VLOOKUP(TRM!A661,'TRM - TBM Crosswalk'!$A$2:'TRM - TBM Crosswalk'!$I$1008,4,FALSE)=0,"",VLOOKUP(TRM!A661,'TRM - TBM Crosswalk'!$A$2:'TRM - TBM Crosswalk'!$I$1008,4,FALSE))</f>
        <v/>
      </c>
      <c r="G8201" t="str">
        <f>IF(VLOOKUP(TRM!A661,'TRM - TBM Crosswalk'!$A$2:'TRM - TBM Crosswalk'!$I$1008,5,FALSE)=0,"",VLOOKUP(TRM!A661,'TRM - TBM Crosswalk'!$A$2:'TRM - TBM Crosswalk'!$I$1008,5,FALSE))</f>
        <v/>
      </c>
      <c r="H8201" t="str">
        <f>IF(VLOOKUP(TRM!A661,'TRM - TBM Crosswalk'!$A$2:'TRM - TBM Crosswalk'!$I$1008,6,FALSE)=0,"",VLOOKUP(TRM!A661,'TRM - TBM Crosswalk'!$A$2:'TRM - TBM Crosswalk'!$I$1008,6,FALSE))</f>
        <v/>
      </c>
      <c r="I8201" t="str">
        <f>IF(VLOOKUP(TRM!A661,'TRM - TBM Crosswalk'!$A$2:'TRM - TBM Crosswalk'!$I$1008,7,FALSE)=0,"",VLOOKUP(TRM!A661,'TRM - TBM Crosswalk'!$A$2:'TRM - TBM Crosswalk'!$I$1008,7,FALSE))</f>
        <v>Platform Services</v>
      </c>
      <c r="J8201" t="str">
        <f>IF(VLOOKUP(TRM!A661,'TRM - TBM Crosswalk'!$A$2:'TRM - TBM Crosswalk'!$I$1008,8,FALSE)=0,"",VLOOKUP(TRM!A661,'TRM - TBM Crosswalk'!$A$2:'TRM - TBM Crosswalk'!$I$1008,8,FALSE))</f>
        <v>Data Services</v>
      </c>
      <c r="K8201" t="str">
        <f>IF(VLOOKUP(TRM!A661,'TRM - TBM Crosswalk'!$A$2:'TRM - TBM Crosswalk'!$I$1008,9,FALSE)=0,"",VLOOKUP(TRM!A661,'TRM - TBM Crosswalk'!$A$2:'TRM - TBM Crosswalk'!$I$1008,9,FALSE))</f>
        <v>Data Management</v>
      </c>
    </row>
    <row r="8202" spans="1:11" x14ac:dyDescent="0.45">
      <c r="A8202" t="str">
        <f>TRM!A662</f>
        <v>A02.021</v>
      </c>
      <c r="B8202" t="str">
        <f>TRM!B662</f>
        <v>Data Management</v>
      </c>
      <c r="C8202" t="str">
        <f>TRM!C662</f>
        <v>UltraCompare | 18.00.0.86</v>
      </c>
      <c r="D8202">
        <f>TRM!D662</f>
        <v>0</v>
      </c>
      <c r="E8202" t="str">
        <f>IF(VLOOKUP(TRM!A662,'TRM - TBM Crosswalk'!$A$2:'TRM - TBM Crosswalk'!$I$1008,3,FALSE)="N/A","TBD","")</f>
        <v/>
      </c>
      <c r="F8202" t="str">
        <f>IF(VLOOKUP(TRM!A662,'TRM - TBM Crosswalk'!$A$2:'TRM - TBM Crosswalk'!$I$1008,4,FALSE)=0,"",VLOOKUP(TRM!A662,'TRM - TBM Crosswalk'!$A$2:'TRM - TBM Crosswalk'!$I$1008,4,FALSE))</f>
        <v/>
      </c>
      <c r="G8202" t="str">
        <f>IF(VLOOKUP(TRM!A662,'TRM - TBM Crosswalk'!$A$2:'TRM - TBM Crosswalk'!$I$1008,5,FALSE)=0,"",VLOOKUP(TRM!A662,'TRM - TBM Crosswalk'!$A$2:'TRM - TBM Crosswalk'!$I$1008,5,FALSE))</f>
        <v/>
      </c>
      <c r="H8202" t="str">
        <f>IF(VLOOKUP(TRM!A662,'TRM - TBM Crosswalk'!$A$2:'TRM - TBM Crosswalk'!$I$1008,6,FALSE)=0,"",VLOOKUP(TRM!A662,'TRM - TBM Crosswalk'!$A$2:'TRM - TBM Crosswalk'!$I$1008,6,FALSE))</f>
        <v/>
      </c>
      <c r="I8202" t="str">
        <f>IF(VLOOKUP(TRM!A662,'TRM - TBM Crosswalk'!$A$2:'TRM - TBM Crosswalk'!$I$1008,7,FALSE)=0,"",VLOOKUP(TRM!A662,'TRM - TBM Crosswalk'!$A$2:'TRM - TBM Crosswalk'!$I$1008,7,FALSE))</f>
        <v>Platform Services</v>
      </c>
      <c r="J8202" t="str">
        <f>IF(VLOOKUP(TRM!A662,'TRM - TBM Crosswalk'!$A$2:'TRM - TBM Crosswalk'!$I$1008,8,FALSE)=0,"",VLOOKUP(TRM!A662,'TRM - TBM Crosswalk'!$A$2:'TRM - TBM Crosswalk'!$I$1008,8,FALSE))</f>
        <v>Data Services</v>
      </c>
      <c r="K8202" t="str">
        <f>IF(VLOOKUP(TRM!A662,'TRM - TBM Crosswalk'!$A$2:'TRM - TBM Crosswalk'!$I$1008,9,FALSE)=0,"",VLOOKUP(TRM!A662,'TRM - TBM Crosswalk'!$A$2:'TRM - TBM Crosswalk'!$I$1008,9,FALSE))</f>
        <v>Data Management</v>
      </c>
    </row>
    <row r="8203" spans="1:11" x14ac:dyDescent="0.45">
      <c r="A8203" t="str">
        <f>TRM!A663</f>
        <v>A02.021</v>
      </c>
      <c r="B8203" t="str">
        <f>TRM!B663</f>
        <v>Data Management</v>
      </c>
      <c r="C8203" t="str">
        <f>TRM!C663</f>
        <v>WinMerge  x64 (64-bit) | 2.16.4.0</v>
      </c>
      <c r="D8203">
        <f>TRM!D663</f>
        <v>0</v>
      </c>
      <c r="E8203" t="str">
        <f>IF(VLOOKUP(TRM!A663,'TRM - TBM Crosswalk'!$A$2:'TRM - TBM Crosswalk'!$I$1008,3,FALSE)="N/A","TBD","")</f>
        <v/>
      </c>
      <c r="F8203" t="str">
        <f>IF(VLOOKUP(TRM!A663,'TRM - TBM Crosswalk'!$A$2:'TRM - TBM Crosswalk'!$I$1008,4,FALSE)=0,"",VLOOKUP(TRM!A663,'TRM - TBM Crosswalk'!$A$2:'TRM - TBM Crosswalk'!$I$1008,4,FALSE))</f>
        <v/>
      </c>
      <c r="G8203" t="str">
        <f>IF(VLOOKUP(TRM!A663,'TRM - TBM Crosswalk'!$A$2:'TRM - TBM Crosswalk'!$I$1008,5,FALSE)=0,"",VLOOKUP(TRM!A663,'TRM - TBM Crosswalk'!$A$2:'TRM - TBM Crosswalk'!$I$1008,5,FALSE))</f>
        <v/>
      </c>
      <c r="H8203" t="str">
        <f>IF(VLOOKUP(TRM!A663,'TRM - TBM Crosswalk'!$A$2:'TRM - TBM Crosswalk'!$I$1008,6,FALSE)=0,"",VLOOKUP(TRM!A663,'TRM - TBM Crosswalk'!$A$2:'TRM - TBM Crosswalk'!$I$1008,6,FALSE))</f>
        <v/>
      </c>
      <c r="I8203" t="str">
        <f>IF(VLOOKUP(TRM!A663,'TRM - TBM Crosswalk'!$A$2:'TRM - TBM Crosswalk'!$I$1008,7,FALSE)=0,"",VLOOKUP(TRM!A663,'TRM - TBM Crosswalk'!$A$2:'TRM - TBM Crosswalk'!$I$1008,7,FALSE))</f>
        <v>Platform Services</v>
      </c>
      <c r="J8203" t="str">
        <f>IF(VLOOKUP(TRM!A663,'TRM - TBM Crosswalk'!$A$2:'TRM - TBM Crosswalk'!$I$1008,8,FALSE)=0,"",VLOOKUP(TRM!A663,'TRM - TBM Crosswalk'!$A$2:'TRM - TBM Crosswalk'!$I$1008,8,FALSE))</f>
        <v>Data Services</v>
      </c>
      <c r="K8203" t="str">
        <f>IF(VLOOKUP(TRM!A663,'TRM - TBM Crosswalk'!$A$2:'TRM - TBM Crosswalk'!$I$1008,9,FALSE)=0,"",VLOOKUP(TRM!A663,'TRM - TBM Crosswalk'!$A$2:'TRM - TBM Crosswalk'!$I$1008,9,FALSE))</f>
        <v>Data Management</v>
      </c>
    </row>
    <row r="8204" spans="1:11" x14ac:dyDescent="0.45">
      <c r="A8204" t="str">
        <f>TRM!A664</f>
        <v>A02.021</v>
      </c>
      <c r="B8204" t="str">
        <f>TRM!B664</f>
        <v>Data Management</v>
      </c>
      <c r="C8204" t="str">
        <f>TRM!C664</f>
        <v>WinMerge  x64 | 2.16.4.0</v>
      </c>
      <c r="D8204">
        <f>TRM!D664</f>
        <v>0</v>
      </c>
      <c r="E8204" t="str">
        <f>IF(VLOOKUP(TRM!A664,'TRM - TBM Crosswalk'!$A$2:'TRM - TBM Crosswalk'!$I$1008,3,FALSE)="N/A","TBD","")</f>
        <v/>
      </c>
      <c r="F8204" t="str">
        <f>IF(VLOOKUP(TRM!A664,'TRM - TBM Crosswalk'!$A$2:'TRM - TBM Crosswalk'!$I$1008,4,FALSE)=0,"",VLOOKUP(TRM!A664,'TRM - TBM Crosswalk'!$A$2:'TRM - TBM Crosswalk'!$I$1008,4,FALSE))</f>
        <v/>
      </c>
      <c r="G8204" t="str">
        <f>IF(VLOOKUP(TRM!A664,'TRM - TBM Crosswalk'!$A$2:'TRM - TBM Crosswalk'!$I$1008,5,FALSE)=0,"",VLOOKUP(TRM!A664,'TRM - TBM Crosswalk'!$A$2:'TRM - TBM Crosswalk'!$I$1008,5,FALSE))</f>
        <v/>
      </c>
      <c r="H8204" t="str">
        <f>IF(VLOOKUP(TRM!A664,'TRM - TBM Crosswalk'!$A$2:'TRM - TBM Crosswalk'!$I$1008,6,FALSE)=0,"",VLOOKUP(TRM!A664,'TRM - TBM Crosswalk'!$A$2:'TRM - TBM Crosswalk'!$I$1008,6,FALSE))</f>
        <v/>
      </c>
      <c r="I8204" t="str">
        <f>IF(VLOOKUP(TRM!A664,'TRM - TBM Crosswalk'!$A$2:'TRM - TBM Crosswalk'!$I$1008,7,FALSE)=0,"",VLOOKUP(TRM!A664,'TRM - TBM Crosswalk'!$A$2:'TRM - TBM Crosswalk'!$I$1008,7,FALSE))</f>
        <v>Platform Services</v>
      </c>
      <c r="J8204" t="str">
        <f>IF(VLOOKUP(TRM!A664,'TRM - TBM Crosswalk'!$A$2:'TRM - TBM Crosswalk'!$I$1008,8,FALSE)=0,"",VLOOKUP(TRM!A664,'TRM - TBM Crosswalk'!$A$2:'TRM - TBM Crosswalk'!$I$1008,8,FALSE))</f>
        <v>Data Services</v>
      </c>
      <c r="K8204" t="str">
        <f>IF(VLOOKUP(TRM!A664,'TRM - TBM Crosswalk'!$A$2:'TRM - TBM Crosswalk'!$I$1008,9,FALSE)=0,"",VLOOKUP(TRM!A664,'TRM - TBM Crosswalk'!$A$2:'TRM - TBM Crosswalk'!$I$1008,9,FALSE))</f>
        <v>Data Management</v>
      </c>
    </row>
    <row r="8205" spans="1:11" x14ac:dyDescent="0.45">
      <c r="A8205" t="str">
        <f>TRM!A665</f>
        <v>A02.021</v>
      </c>
      <c r="B8205" t="str">
        <f>TRM!B665</f>
        <v>Data Management</v>
      </c>
      <c r="C8205" t="str">
        <f>TRM!C665</f>
        <v>WinMerge | 2.14.0</v>
      </c>
      <c r="D8205">
        <f>TRM!D665</f>
        <v>0</v>
      </c>
      <c r="E8205" t="str">
        <f>IF(VLOOKUP(TRM!A665,'TRM - TBM Crosswalk'!$A$2:'TRM - TBM Crosswalk'!$I$1008,3,FALSE)="N/A","TBD","")</f>
        <v/>
      </c>
      <c r="F8205" t="str">
        <f>IF(VLOOKUP(TRM!A665,'TRM - TBM Crosswalk'!$A$2:'TRM - TBM Crosswalk'!$I$1008,4,FALSE)=0,"",VLOOKUP(TRM!A665,'TRM - TBM Crosswalk'!$A$2:'TRM - TBM Crosswalk'!$I$1008,4,FALSE))</f>
        <v/>
      </c>
      <c r="G8205" t="str">
        <f>IF(VLOOKUP(TRM!A665,'TRM - TBM Crosswalk'!$A$2:'TRM - TBM Crosswalk'!$I$1008,5,FALSE)=0,"",VLOOKUP(TRM!A665,'TRM - TBM Crosswalk'!$A$2:'TRM - TBM Crosswalk'!$I$1008,5,FALSE))</f>
        <v/>
      </c>
      <c r="H8205" t="str">
        <f>IF(VLOOKUP(TRM!A665,'TRM - TBM Crosswalk'!$A$2:'TRM - TBM Crosswalk'!$I$1008,6,FALSE)=0,"",VLOOKUP(TRM!A665,'TRM - TBM Crosswalk'!$A$2:'TRM - TBM Crosswalk'!$I$1008,6,FALSE))</f>
        <v/>
      </c>
      <c r="I8205" t="str">
        <f>IF(VLOOKUP(TRM!A665,'TRM - TBM Crosswalk'!$A$2:'TRM - TBM Crosswalk'!$I$1008,7,FALSE)=0,"",VLOOKUP(TRM!A665,'TRM - TBM Crosswalk'!$A$2:'TRM - TBM Crosswalk'!$I$1008,7,FALSE))</f>
        <v>Platform Services</v>
      </c>
      <c r="J8205" t="str">
        <f>IF(VLOOKUP(TRM!A665,'TRM - TBM Crosswalk'!$A$2:'TRM - TBM Crosswalk'!$I$1008,8,FALSE)=0,"",VLOOKUP(TRM!A665,'TRM - TBM Crosswalk'!$A$2:'TRM - TBM Crosswalk'!$I$1008,8,FALSE))</f>
        <v>Data Services</v>
      </c>
      <c r="K8205" t="str">
        <f>IF(VLOOKUP(TRM!A665,'TRM - TBM Crosswalk'!$A$2:'TRM - TBM Crosswalk'!$I$1008,9,FALSE)=0,"",VLOOKUP(TRM!A665,'TRM - TBM Crosswalk'!$A$2:'TRM - TBM Crosswalk'!$I$1008,9,FALSE))</f>
        <v>Data Management</v>
      </c>
    </row>
    <row r="8206" spans="1:11" x14ac:dyDescent="0.45">
      <c r="A8206" t="str">
        <f>TRM!A666</f>
        <v>A02.021</v>
      </c>
      <c r="B8206" t="str">
        <f>TRM!B666</f>
        <v>Data Management</v>
      </c>
      <c r="C8206" t="str">
        <f>TRM!C666</f>
        <v>WinMerge | 2.16.4.0</v>
      </c>
      <c r="D8206">
        <f>TRM!D666</f>
        <v>0</v>
      </c>
      <c r="E8206" t="str">
        <f>IF(VLOOKUP(TRM!A666,'TRM - TBM Crosswalk'!$A$2:'TRM - TBM Crosswalk'!$I$1008,3,FALSE)="N/A","TBD","")</f>
        <v/>
      </c>
      <c r="F8206" t="str">
        <f>IF(VLOOKUP(TRM!A666,'TRM - TBM Crosswalk'!$A$2:'TRM - TBM Crosswalk'!$I$1008,4,FALSE)=0,"",VLOOKUP(TRM!A666,'TRM - TBM Crosswalk'!$A$2:'TRM - TBM Crosswalk'!$I$1008,4,FALSE))</f>
        <v/>
      </c>
      <c r="G8206" t="str">
        <f>IF(VLOOKUP(TRM!A666,'TRM - TBM Crosswalk'!$A$2:'TRM - TBM Crosswalk'!$I$1008,5,FALSE)=0,"",VLOOKUP(TRM!A666,'TRM - TBM Crosswalk'!$A$2:'TRM - TBM Crosswalk'!$I$1008,5,FALSE))</f>
        <v/>
      </c>
      <c r="H8206" t="str">
        <f>IF(VLOOKUP(TRM!A666,'TRM - TBM Crosswalk'!$A$2:'TRM - TBM Crosswalk'!$I$1008,6,FALSE)=0,"",VLOOKUP(TRM!A666,'TRM - TBM Crosswalk'!$A$2:'TRM - TBM Crosswalk'!$I$1008,6,FALSE))</f>
        <v/>
      </c>
      <c r="I8206" t="str">
        <f>IF(VLOOKUP(TRM!A666,'TRM - TBM Crosswalk'!$A$2:'TRM - TBM Crosswalk'!$I$1008,7,FALSE)=0,"",VLOOKUP(TRM!A666,'TRM - TBM Crosswalk'!$A$2:'TRM - TBM Crosswalk'!$I$1008,7,FALSE))</f>
        <v>Platform Services</v>
      </c>
      <c r="J8206" t="str">
        <f>IF(VLOOKUP(TRM!A666,'TRM - TBM Crosswalk'!$A$2:'TRM - TBM Crosswalk'!$I$1008,8,FALSE)=0,"",VLOOKUP(TRM!A666,'TRM - TBM Crosswalk'!$A$2:'TRM - TBM Crosswalk'!$I$1008,8,FALSE))</f>
        <v>Data Services</v>
      </c>
      <c r="K8206" t="str">
        <f>IF(VLOOKUP(TRM!A666,'TRM - TBM Crosswalk'!$A$2:'TRM - TBM Crosswalk'!$I$1008,9,FALSE)=0,"",VLOOKUP(TRM!A666,'TRM - TBM Crosswalk'!$A$2:'TRM - TBM Crosswalk'!$I$1008,9,FALSE))</f>
        <v>Data Management</v>
      </c>
    </row>
    <row r="8207" spans="1:11" x14ac:dyDescent="0.45">
      <c r="A8207" t="str">
        <f>TRM!A676</f>
        <v>A02.021.220</v>
      </c>
      <c r="B8207" t="str">
        <f>TRM!B676</f>
        <v>Data Backup and Recovery</v>
      </c>
      <c r="C8207" t="str">
        <f>TRM!C676</f>
        <v>EaseUS MobiMover 4.9</v>
      </c>
      <c r="D8207">
        <f>TRM!D676</f>
        <v>0</v>
      </c>
      <c r="E8207" t="str">
        <f>IF(VLOOKUP(TRM!A676,'TRM - TBM Crosswalk'!$A$2:'TRM - TBM Crosswalk'!$I$1008,3,FALSE)="N/A","TBD","")</f>
        <v/>
      </c>
      <c r="F8207" t="str">
        <f>IF(VLOOKUP(TRM!A676,'TRM - TBM Crosswalk'!$A$2:'TRM - TBM Crosswalk'!$I$1008,4,FALSE)=0,"",VLOOKUP(TRM!A676,'TRM - TBM Crosswalk'!$A$2:'TRM - TBM Crosswalk'!$I$1008,4,FALSE))</f>
        <v/>
      </c>
      <c r="G8207" t="str">
        <f>IF(VLOOKUP(TRM!A676,'TRM - TBM Crosswalk'!$A$2:'TRM - TBM Crosswalk'!$I$1008,5,FALSE)=0,"",VLOOKUP(TRM!A676,'TRM - TBM Crosswalk'!$A$2:'TRM - TBM Crosswalk'!$I$1008,5,FALSE))</f>
        <v>Storage</v>
      </c>
      <c r="H8207" t="str">
        <f>IF(VLOOKUP(TRM!A676,'TRM - TBM Crosswalk'!$A$2:'TRM - TBM Crosswalk'!$I$1008,6,FALSE)=0,"",VLOOKUP(TRM!A676,'TRM - TBM Crosswalk'!$A$2:'TRM - TBM Crosswalk'!$I$1008,6,FALSE))</f>
        <v>Offline Storage</v>
      </c>
      <c r="I8207" t="str">
        <f>IF(VLOOKUP(TRM!A676,'TRM - TBM Crosswalk'!$A$2:'TRM - TBM Crosswalk'!$I$1008,7,FALSE)=0,"",VLOOKUP(TRM!A676,'TRM - TBM Crosswalk'!$A$2:'TRM - TBM Crosswalk'!$I$1008,7,FALSE))</f>
        <v/>
      </c>
      <c r="J8207" t="str">
        <f>IF(VLOOKUP(TRM!A676,'TRM - TBM Crosswalk'!$A$2:'TRM - TBM Crosswalk'!$I$1008,8,FALSE)=0,"",VLOOKUP(TRM!A676,'TRM - TBM Crosswalk'!$A$2:'TRM - TBM Crosswalk'!$I$1008,8,FALSE))</f>
        <v/>
      </c>
      <c r="K8207" t="str">
        <f>IF(VLOOKUP(TRM!A676,'TRM - TBM Crosswalk'!$A$2:'TRM - TBM Crosswalk'!$I$1008,9,FALSE)=0,"",VLOOKUP(TRM!A676,'TRM - TBM Crosswalk'!$A$2:'TRM - TBM Crosswalk'!$I$1008,9,FALSE))</f>
        <v/>
      </c>
    </row>
    <row r="8208" spans="1:11" x14ac:dyDescent="0.45">
      <c r="A8208" t="str">
        <f>TRM!A741</f>
        <v>A02.021.222</v>
      </c>
      <c r="B8208" t="str">
        <f>TRM!B741</f>
        <v>Data Integration and Exchange</v>
      </c>
      <c r="C8208" t="str">
        <f>TRM!C741</f>
        <v>Apple Mobile Device Support | 11.0.1.2</v>
      </c>
      <c r="D8208">
        <f>TRM!D741</f>
        <v>0</v>
      </c>
      <c r="E8208" t="str">
        <f>IF(VLOOKUP(TRM!A741,'TRM - TBM Crosswalk'!$A$2:'TRM - TBM Crosswalk'!$I$1008,3,FALSE)="N/A","TBD","")</f>
        <v/>
      </c>
      <c r="F8208" t="str">
        <f>IF(VLOOKUP(TRM!A741,'TRM - TBM Crosswalk'!$A$2:'TRM - TBM Crosswalk'!$I$1008,4,FALSE)=0,"",VLOOKUP(TRM!A741,'TRM - TBM Crosswalk'!$A$2:'TRM - TBM Crosswalk'!$I$1008,4,FALSE))</f>
        <v/>
      </c>
      <c r="G8208" t="str">
        <f>IF(VLOOKUP(TRM!A741,'TRM - TBM Crosswalk'!$A$2:'TRM - TBM Crosswalk'!$I$1008,5,FALSE)=0,"",VLOOKUP(TRM!A741,'TRM - TBM Crosswalk'!$A$2:'TRM - TBM Crosswalk'!$I$1008,5,FALSE))</f>
        <v/>
      </c>
      <c r="H8208" t="str">
        <f>IF(VLOOKUP(TRM!A741,'TRM - TBM Crosswalk'!$A$2:'TRM - TBM Crosswalk'!$I$1008,6,FALSE)=0,"",VLOOKUP(TRM!A741,'TRM - TBM Crosswalk'!$A$2:'TRM - TBM Crosswalk'!$I$1008,6,FALSE))</f>
        <v/>
      </c>
      <c r="I8208" t="str">
        <f>IF(VLOOKUP(TRM!A741,'TRM - TBM Crosswalk'!$A$2:'TRM - TBM Crosswalk'!$I$1008,7,FALSE)=0,"",VLOOKUP(TRM!A741,'TRM - TBM Crosswalk'!$A$2:'TRM - TBM Crosswalk'!$I$1008,7,FALSE))</f>
        <v>Platform Services</v>
      </c>
      <c r="J8208" t="str">
        <f>IF(VLOOKUP(TRM!A741,'TRM - TBM Crosswalk'!$A$2:'TRM - TBM Crosswalk'!$I$1008,8,FALSE)=0,"",VLOOKUP(TRM!A741,'TRM - TBM Crosswalk'!$A$2:'TRM - TBM Crosswalk'!$I$1008,8,FALSE))</f>
        <v>Data Services</v>
      </c>
      <c r="K8208" t="str">
        <f>IF(VLOOKUP(TRM!A741,'TRM - TBM Crosswalk'!$A$2:'TRM - TBM Crosswalk'!$I$1008,9,FALSE)=0,"",VLOOKUP(TRM!A741,'TRM - TBM Crosswalk'!$A$2:'TRM - TBM Crosswalk'!$I$1008,9,FALSE))</f>
        <v>Data Management</v>
      </c>
    </row>
    <row r="8209" spans="1:11" x14ac:dyDescent="0.45">
      <c r="A8209" t="str">
        <f>TRM!A743</f>
        <v>A02.021.222</v>
      </c>
      <c r="B8209" t="str">
        <f>TRM!B743</f>
        <v>Data Integration and Exchange</v>
      </c>
      <c r="C8209" t="str">
        <f>TRM!C743</f>
        <v>Apple Mobile Device Support | 11.3.0.9</v>
      </c>
      <c r="D8209">
        <f>TRM!D743</f>
        <v>0</v>
      </c>
      <c r="E8209" t="str">
        <f>IF(VLOOKUP(TRM!A743,'TRM - TBM Crosswalk'!$A$2:'TRM - TBM Crosswalk'!$I$1008,3,FALSE)="N/A","TBD","")</f>
        <v/>
      </c>
      <c r="F8209" t="str">
        <f>IF(VLOOKUP(TRM!A743,'TRM - TBM Crosswalk'!$A$2:'TRM - TBM Crosswalk'!$I$1008,4,FALSE)=0,"",VLOOKUP(TRM!A743,'TRM - TBM Crosswalk'!$A$2:'TRM - TBM Crosswalk'!$I$1008,4,FALSE))</f>
        <v/>
      </c>
      <c r="G8209" t="str">
        <f>IF(VLOOKUP(TRM!A743,'TRM - TBM Crosswalk'!$A$2:'TRM - TBM Crosswalk'!$I$1008,5,FALSE)=0,"",VLOOKUP(TRM!A743,'TRM - TBM Crosswalk'!$A$2:'TRM - TBM Crosswalk'!$I$1008,5,FALSE))</f>
        <v/>
      </c>
      <c r="H8209" t="str">
        <f>IF(VLOOKUP(TRM!A743,'TRM - TBM Crosswalk'!$A$2:'TRM - TBM Crosswalk'!$I$1008,6,FALSE)=0,"",VLOOKUP(TRM!A743,'TRM - TBM Crosswalk'!$A$2:'TRM - TBM Crosswalk'!$I$1008,6,FALSE))</f>
        <v/>
      </c>
      <c r="I8209" t="str">
        <f>IF(VLOOKUP(TRM!A743,'TRM - TBM Crosswalk'!$A$2:'TRM - TBM Crosswalk'!$I$1008,7,FALSE)=0,"",VLOOKUP(TRM!A743,'TRM - TBM Crosswalk'!$A$2:'TRM - TBM Crosswalk'!$I$1008,7,FALSE))</f>
        <v>Platform Services</v>
      </c>
      <c r="J8209" t="str">
        <f>IF(VLOOKUP(TRM!A743,'TRM - TBM Crosswalk'!$A$2:'TRM - TBM Crosswalk'!$I$1008,8,FALSE)=0,"",VLOOKUP(TRM!A743,'TRM - TBM Crosswalk'!$A$2:'TRM - TBM Crosswalk'!$I$1008,8,FALSE))</f>
        <v>Data Services</v>
      </c>
      <c r="K8209" t="str">
        <f>IF(VLOOKUP(TRM!A743,'TRM - TBM Crosswalk'!$A$2:'TRM - TBM Crosswalk'!$I$1008,9,FALSE)=0,"",VLOOKUP(TRM!A743,'TRM - TBM Crosswalk'!$A$2:'TRM - TBM Crosswalk'!$I$1008,9,FALSE))</f>
        <v>Data Management</v>
      </c>
    </row>
    <row r="8210" spans="1:11" x14ac:dyDescent="0.45">
      <c r="A8210" t="str">
        <f>TRM!A744</f>
        <v>A02.021.222</v>
      </c>
      <c r="B8210" t="str">
        <f>TRM!B744</f>
        <v>Data Integration and Exchange</v>
      </c>
      <c r="C8210" t="str">
        <f>TRM!C744</f>
        <v>Apple Mobile Device Support | 11.3.3.4</v>
      </c>
      <c r="D8210">
        <f>TRM!D744</f>
        <v>0</v>
      </c>
      <c r="E8210" t="str">
        <f>IF(VLOOKUP(TRM!A744,'TRM - TBM Crosswalk'!$A$2:'TRM - TBM Crosswalk'!$I$1008,3,FALSE)="N/A","TBD","")</f>
        <v/>
      </c>
      <c r="F8210" t="str">
        <f>IF(VLOOKUP(TRM!A744,'TRM - TBM Crosswalk'!$A$2:'TRM - TBM Crosswalk'!$I$1008,4,FALSE)=0,"",VLOOKUP(TRM!A744,'TRM - TBM Crosswalk'!$A$2:'TRM - TBM Crosswalk'!$I$1008,4,FALSE))</f>
        <v/>
      </c>
      <c r="G8210" t="str">
        <f>IF(VLOOKUP(TRM!A744,'TRM - TBM Crosswalk'!$A$2:'TRM - TBM Crosswalk'!$I$1008,5,FALSE)=0,"",VLOOKUP(TRM!A744,'TRM - TBM Crosswalk'!$A$2:'TRM - TBM Crosswalk'!$I$1008,5,FALSE))</f>
        <v/>
      </c>
      <c r="H8210" t="str">
        <f>IF(VLOOKUP(TRM!A744,'TRM - TBM Crosswalk'!$A$2:'TRM - TBM Crosswalk'!$I$1008,6,FALSE)=0,"",VLOOKUP(TRM!A744,'TRM - TBM Crosswalk'!$A$2:'TRM - TBM Crosswalk'!$I$1008,6,FALSE))</f>
        <v/>
      </c>
      <c r="I8210" t="str">
        <f>IF(VLOOKUP(TRM!A744,'TRM - TBM Crosswalk'!$A$2:'TRM - TBM Crosswalk'!$I$1008,7,FALSE)=0,"",VLOOKUP(TRM!A744,'TRM - TBM Crosswalk'!$A$2:'TRM - TBM Crosswalk'!$I$1008,7,FALSE))</f>
        <v>Platform Services</v>
      </c>
      <c r="J8210" t="str">
        <f>IF(VLOOKUP(TRM!A744,'TRM - TBM Crosswalk'!$A$2:'TRM - TBM Crosswalk'!$I$1008,8,FALSE)=0,"",VLOOKUP(TRM!A744,'TRM - TBM Crosswalk'!$A$2:'TRM - TBM Crosswalk'!$I$1008,8,FALSE))</f>
        <v>Data Services</v>
      </c>
      <c r="K8210" t="str">
        <f>IF(VLOOKUP(TRM!A744,'TRM - TBM Crosswalk'!$A$2:'TRM - TBM Crosswalk'!$I$1008,9,FALSE)=0,"",VLOOKUP(TRM!A744,'TRM - TBM Crosswalk'!$A$2:'TRM - TBM Crosswalk'!$I$1008,9,FALSE))</f>
        <v>Data Management</v>
      </c>
    </row>
    <row r="8211" spans="1:11" x14ac:dyDescent="0.45">
      <c r="A8211" t="str">
        <f>TRM!A745</f>
        <v>A02.021.222</v>
      </c>
      <c r="B8211" t="str">
        <f>TRM!B745</f>
        <v>Data Integration and Exchange</v>
      </c>
      <c r="C8211" t="str">
        <f>TRM!C745</f>
        <v>Apple Mobile Device Support | 11.4.1.46</v>
      </c>
      <c r="D8211">
        <f>TRM!D745</f>
        <v>0</v>
      </c>
      <c r="E8211" t="str">
        <f>IF(VLOOKUP(TRM!A745,'TRM - TBM Crosswalk'!$A$2:'TRM - TBM Crosswalk'!$I$1008,3,FALSE)="N/A","TBD","")</f>
        <v/>
      </c>
      <c r="F8211" t="str">
        <f>IF(VLOOKUP(TRM!A745,'TRM - TBM Crosswalk'!$A$2:'TRM - TBM Crosswalk'!$I$1008,4,FALSE)=0,"",VLOOKUP(TRM!A745,'TRM - TBM Crosswalk'!$A$2:'TRM - TBM Crosswalk'!$I$1008,4,FALSE))</f>
        <v/>
      </c>
      <c r="G8211" t="str">
        <f>IF(VLOOKUP(TRM!A745,'TRM - TBM Crosswalk'!$A$2:'TRM - TBM Crosswalk'!$I$1008,5,FALSE)=0,"",VLOOKUP(TRM!A745,'TRM - TBM Crosswalk'!$A$2:'TRM - TBM Crosswalk'!$I$1008,5,FALSE))</f>
        <v/>
      </c>
      <c r="H8211" t="str">
        <f>IF(VLOOKUP(TRM!A745,'TRM - TBM Crosswalk'!$A$2:'TRM - TBM Crosswalk'!$I$1008,6,FALSE)=0,"",VLOOKUP(TRM!A745,'TRM - TBM Crosswalk'!$A$2:'TRM - TBM Crosswalk'!$I$1008,6,FALSE))</f>
        <v/>
      </c>
      <c r="I8211" t="str">
        <f>IF(VLOOKUP(TRM!A745,'TRM - TBM Crosswalk'!$A$2:'TRM - TBM Crosswalk'!$I$1008,7,FALSE)=0,"",VLOOKUP(TRM!A745,'TRM - TBM Crosswalk'!$A$2:'TRM - TBM Crosswalk'!$I$1008,7,FALSE))</f>
        <v>Platform Services</v>
      </c>
      <c r="J8211" t="str">
        <f>IF(VLOOKUP(TRM!A745,'TRM - TBM Crosswalk'!$A$2:'TRM - TBM Crosswalk'!$I$1008,8,FALSE)=0,"",VLOOKUP(TRM!A745,'TRM - TBM Crosswalk'!$A$2:'TRM - TBM Crosswalk'!$I$1008,8,FALSE))</f>
        <v>Data Services</v>
      </c>
      <c r="K8211" t="str">
        <f>IF(VLOOKUP(TRM!A745,'TRM - TBM Crosswalk'!$A$2:'TRM - TBM Crosswalk'!$I$1008,9,FALSE)=0,"",VLOOKUP(TRM!A745,'TRM - TBM Crosswalk'!$A$2:'TRM - TBM Crosswalk'!$I$1008,9,FALSE))</f>
        <v>Data Management</v>
      </c>
    </row>
    <row r="8212" spans="1:11" x14ac:dyDescent="0.45">
      <c r="A8212" t="str">
        <f>TRM!A746</f>
        <v>A02.021.222</v>
      </c>
      <c r="B8212" t="str">
        <f>TRM!B746</f>
        <v>Data Integration and Exchange</v>
      </c>
      <c r="C8212" t="str">
        <f>TRM!C746</f>
        <v>Apple Mobile Device Support | 12.0.0.1039</v>
      </c>
      <c r="D8212">
        <f>TRM!D746</f>
        <v>0</v>
      </c>
      <c r="E8212" t="str">
        <f>IF(VLOOKUP(TRM!A746,'TRM - TBM Crosswalk'!$A$2:'TRM - TBM Crosswalk'!$I$1008,3,FALSE)="N/A","TBD","")</f>
        <v/>
      </c>
      <c r="F8212" t="str">
        <f>IF(VLOOKUP(TRM!A746,'TRM - TBM Crosswalk'!$A$2:'TRM - TBM Crosswalk'!$I$1008,4,FALSE)=0,"",VLOOKUP(TRM!A746,'TRM - TBM Crosswalk'!$A$2:'TRM - TBM Crosswalk'!$I$1008,4,FALSE))</f>
        <v/>
      </c>
      <c r="G8212" t="str">
        <f>IF(VLOOKUP(TRM!A746,'TRM - TBM Crosswalk'!$A$2:'TRM - TBM Crosswalk'!$I$1008,5,FALSE)=0,"",VLOOKUP(TRM!A746,'TRM - TBM Crosswalk'!$A$2:'TRM - TBM Crosswalk'!$I$1008,5,FALSE))</f>
        <v/>
      </c>
      <c r="H8212" t="str">
        <f>IF(VLOOKUP(TRM!A746,'TRM - TBM Crosswalk'!$A$2:'TRM - TBM Crosswalk'!$I$1008,6,FALSE)=0,"",VLOOKUP(TRM!A746,'TRM - TBM Crosswalk'!$A$2:'TRM - TBM Crosswalk'!$I$1008,6,FALSE))</f>
        <v/>
      </c>
      <c r="I8212" t="str">
        <f>IF(VLOOKUP(TRM!A746,'TRM - TBM Crosswalk'!$A$2:'TRM - TBM Crosswalk'!$I$1008,7,FALSE)=0,"",VLOOKUP(TRM!A746,'TRM - TBM Crosswalk'!$A$2:'TRM - TBM Crosswalk'!$I$1008,7,FALSE))</f>
        <v>Platform Services</v>
      </c>
      <c r="J8212" t="str">
        <f>IF(VLOOKUP(TRM!A746,'TRM - TBM Crosswalk'!$A$2:'TRM - TBM Crosswalk'!$I$1008,8,FALSE)=0,"",VLOOKUP(TRM!A746,'TRM - TBM Crosswalk'!$A$2:'TRM - TBM Crosswalk'!$I$1008,8,FALSE))</f>
        <v>Data Services</v>
      </c>
      <c r="K8212" t="str">
        <f>IF(VLOOKUP(TRM!A746,'TRM - TBM Crosswalk'!$A$2:'TRM - TBM Crosswalk'!$I$1008,9,FALSE)=0,"",VLOOKUP(TRM!A746,'TRM - TBM Crosswalk'!$A$2:'TRM - TBM Crosswalk'!$I$1008,9,FALSE))</f>
        <v>Data Management</v>
      </c>
    </row>
    <row r="8213" spans="1:11" x14ac:dyDescent="0.45">
      <c r="A8213" t="str">
        <f>TRM!A747</f>
        <v>A02.021.222</v>
      </c>
      <c r="B8213" t="str">
        <f>TRM!B747</f>
        <v>Data Integration and Exchange</v>
      </c>
      <c r="C8213" t="str">
        <f>TRM!C747</f>
        <v>Apple Mobile Device Support | 12.1.0.25</v>
      </c>
      <c r="D8213">
        <f>TRM!D747</f>
        <v>0</v>
      </c>
      <c r="E8213" t="str">
        <f>IF(VLOOKUP(TRM!A747,'TRM - TBM Crosswalk'!$A$2:'TRM - TBM Crosswalk'!$I$1008,3,FALSE)="N/A","TBD","")</f>
        <v/>
      </c>
      <c r="F8213" t="str">
        <f>IF(VLOOKUP(TRM!A747,'TRM - TBM Crosswalk'!$A$2:'TRM - TBM Crosswalk'!$I$1008,4,FALSE)=0,"",VLOOKUP(TRM!A747,'TRM - TBM Crosswalk'!$A$2:'TRM - TBM Crosswalk'!$I$1008,4,FALSE))</f>
        <v/>
      </c>
      <c r="G8213" t="str">
        <f>IF(VLOOKUP(TRM!A747,'TRM - TBM Crosswalk'!$A$2:'TRM - TBM Crosswalk'!$I$1008,5,FALSE)=0,"",VLOOKUP(TRM!A747,'TRM - TBM Crosswalk'!$A$2:'TRM - TBM Crosswalk'!$I$1008,5,FALSE))</f>
        <v/>
      </c>
      <c r="H8213" t="str">
        <f>IF(VLOOKUP(TRM!A747,'TRM - TBM Crosswalk'!$A$2:'TRM - TBM Crosswalk'!$I$1008,6,FALSE)=0,"",VLOOKUP(TRM!A747,'TRM - TBM Crosswalk'!$A$2:'TRM - TBM Crosswalk'!$I$1008,6,FALSE))</f>
        <v/>
      </c>
      <c r="I8213" t="str">
        <f>IF(VLOOKUP(TRM!A747,'TRM - TBM Crosswalk'!$A$2:'TRM - TBM Crosswalk'!$I$1008,7,FALSE)=0,"",VLOOKUP(TRM!A747,'TRM - TBM Crosswalk'!$A$2:'TRM - TBM Crosswalk'!$I$1008,7,FALSE))</f>
        <v>Platform Services</v>
      </c>
      <c r="J8213" t="str">
        <f>IF(VLOOKUP(TRM!A747,'TRM - TBM Crosswalk'!$A$2:'TRM - TBM Crosswalk'!$I$1008,8,FALSE)=0,"",VLOOKUP(TRM!A747,'TRM - TBM Crosswalk'!$A$2:'TRM - TBM Crosswalk'!$I$1008,8,FALSE))</f>
        <v>Data Services</v>
      </c>
      <c r="K8213" t="str">
        <f>IF(VLOOKUP(TRM!A747,'TRM - TBM Crosswalk'!$A$2:'TRM - TBM Crosswalk'!$I$1008,9,FALSE)=0,"",VLOOKUP(TRM!A747,'TRM - TBM Crosswalk'!$A$2:'TRM - TBM Crosswalk'!$I$1008,9,FALSE))</f>
        <v>Data Management</v>
      </c>
    </row>
    <row r="8214" spans="1:11" x14ac:dyDescent="0.45">
      <c r="A8214" t="str">
        <f>TRM!A748</f>
        <v>A02.021.222</v>
      </c>
      <c r="B8214" t="str">
        <f>TRM!B748</f>
        <v>Data Integration and Exchange</v>
      </c>
      <c r="C8214" t="str">
        <f>TRM!C748</f>
        <v>Apple Mobile Device Support | 12.2.0.15</v>
      </c>
      <c r="D8214">
        <f>TRM!D748</f>
        <v>0</v>
      </c>
      <c r="E8214" t="str">
        <f>IF(VLOOKUP(TRM!A748,'TRM - TBM Crosswalk'!$A$2:'TRM - TBM Crosswalk'!$I$1008,3,FALSE)="N/A","TBD","")</f>
        <v/>
      </c>
      <c r="F8214" t="str">
        <f>IF(VLOOKUP(TRM!A748,'TRM - TBM Crosswalk'!$A$2:'TRM - TBM Crosswalk'!$I$1008,4,FALSE)=0,"",VLOOKUP(TRM!A748,'TRM - TBM Crosswalk'!$A$2:'TRM - TBM Crosswalk'!$I$1008,4,FALSE))</f>
        <v/>
      </c>
      <c r="G8214" t="str">
        <f>IF(VLOOKUP(TRM!A748,'TRM - TBM Crosswalk'!$A$2:'TRM - TBM Crosswalk'!$I$1008,5,FALSE)=0,"",VLOOKUP(TRM!A748,'TRM - TBM Crosswalk'!$A$2:'TRM - TBM Crosswalk'!$I$1008,5,FALSE))</f>
        <v/>
      </c>
      <c r="H8214" t="str">
        <f>IF(VLOOKUP(TRM!A748,'TRM - TBM Crosswalk'!$A$2:'TRM - TBM Crosswalk'!$I$1008,6,FALSE)=0,"",VLOOKUP(TRM!A748,'TRM - TBM Crosswalk'!$A$2:'TRM - TBM Crosswalk'!$I$1008,6,FALSE))</f>
        <v/>
      </c>
      <c r="I8214" t="str">
        <f>IF(VLOOKUP(TRM!A748,'TRM - TBM Crosswalk'!$A$2:'TRM - TBM Crosswalk'!$I$1008,7,FALSE)=0,"",VLOOKUP(TRM!A748,'TRM - TBM Crosswalk'!$A$2:'TRM - TBM Crosswalk'!$I$1008,7,FALSE))</f>
        <v>Platform Services</v>
      </c>
      <c r="J8214" t="str">
        <f>IF(VLOOKUP(TRM!A748,'TRM - TBM Crosswalk'!$A$2:'TRM - TBM Crosswalk'!$I$1008,8,FALSE)=0,"",VLOOKUP(TRM!A748,'TRM - TBM Crosswalk'!$A$2:'TRM - TBM Crosswalk'!$I$1008,8,FALSE))</f>
        <v>Data Services</v>
      </c>
      <c r="K8214" t="str">
        <f>IF(VLOOKUP(TRM!A748,'TRM - TBM Crosswalk'!$A$2:'TRM - TBM Crosswalk'!$I$1008,9,FALSE)=0,"",VLOOKUP(TRM!A748,'TRM - TBM Crosswalk'!$A$2:'TRM - TBM Crosswalk'!$I$1008,9,FALSE))</f>
        <v>Data Management</v>
      </c>
    </row>
    <row r="8215" spans="1:11" x14ac:dyDescent="0.45">
      <c r="A8215" t="str">
        <f>TRM!A749</f>
        <v>A02.021.222</v>
      </c>
      <c r="B8215" t="str">
        <f>TRM!B749</f>
        <v>Data Integration and Exchange</v>
      </c>
      <c r="C8215" t="str">
        <f>TRM!C749</f>
        <v>Apple Mobile Device Support | 12.2.1.12</v>
      </c>
      <c r="D8215">
        <f>TRM!D749</f>
        <v>0</v>
      </c>
      <c r="E8215" t="str">
        <f>IF(VLOOKUP(TRM!A749,'TRM - TBM Crosswalk'!$A$2:'TRM - TBM Crosswalk'!$I$1008,3,FALSE)="N/A","TBD","")</f>
        <v/>
      </c>
      <c r="F8215" t="str">
        <f>IF(VLOOKUP(TRM!A749,'TRM - TBM Crosswalk'!$A$2:'TRM - TBM Crosswalk'!$I$1008,4,FALSE)=0,"",VLOOKUP(TRM!A749,'TRM - TBM Crosswalk'!$A$2:'TRM - TBM Crosswalk'!$I$1008,4,FALSE))</f>
        <v/>
      </c>
      <c r="G8215" t="str">
        <f>IF(VLOOKUP(TRM!A749,'TRM - TBM Crosswalk'!$A$2:'TRM - TBM Crosswalk'!$I$1008,5,FALSE)=0,"",VLOOKUP(TRM!A749,'TRM - TBM Crosswalk'!$A$2:'TRM - TBM Crosswalk'!$I$1008,5,FALSE))</f>
        <v/>
      </c>
      <c r="H8215" t="str">
        <f>IF(VLOOKUP(TRM!A749,'TRM - TBM Crosswalk'!$A$2:'TRM - TBM Crosswalk'!$I$1008,6,FALSE)=0,"",VLOOKUP(TRM!A749,'TRM - TBM Crosswalk'!$A$2:'TRM - TBM Crosswalk'!$I$1008,6,FALSE))</f>
        <v/>
      </c>
      <c r="I8215" t="str">
        <f>IF(VLOOKUP(TRM!A749,'TRM - TBM Crosswalk'!$A$2:'TRM - TBM Crosswalk'!$I$1008,7,FALSE)=0,"",VLOOKUP(TRM!A749,'TRM - TBM Crosswalk'!$A$2:'TRM - TBM Crosswalk'!$I$1008,7,FALSE))</f>
        <v>Platform Services</v>
      </c>
      <c r="J8215" t="str">
        <f>IF(VLOOKUP(TRM!A749,'TRM - TBM Crosswalk'!$A$2:'TRM - TBM Crosswalk'!$I$1008,8,FALSE)=0,"",VLOOKUP(TRM!A749,'TRM - TBM Crosswalk'!$A$2:'TRM - TBM Crosswalk'!$I$1008,8,FALSE))</f>
        <v>Data Services</v>
      </c>
      <c r="K8215" t="str">
        <f>IF(VLOOKUP(TRM!A749,'TRM - TBM Crosswalk'!$A$2:'TRM - TBM Crosswalk'!$I$1008,9,FALSE)=0,"",VLOOKUP(TRM!A749,'TRM - TBM Crosswalk'!$A$2:'TRM - TBM Crosswalk'!$I$1008,9,FALSE))</f>
        <v>Data Management</v>
      </c>
    </row>
    <row r="8216" spans="1:11" x14ac:dyDescent="0.45">
      <c r="A8216" t="str">
        <f>TRM!A750</f>
        <v>A02.021.222</v>
      </c>
      <c r="B8216" t="str">
        <f>TRM!B750</f>
        <v>Data Integration and Exchange</v>
      </c>
      <c r="C8216" t="str">
        <f>TRM!C750</f>
        <v>Apple Mobile Device Support | 13.0.0.38</v>
      </c>
      <c r="D8216">
        <f>TRM!D750</f>
        <v>0</v>
      </c>
      <c r="E8216" t="str">
        <f>IF(VLOOKUP(TRM!A750,'TRM - TBM Crosswalk'!$A$2:'TRM - TBM Crosswalk'!$I$1008,3,FALSE)="N/A","TBD","")</f>
        <v/>
      </c>
      <c r="F8216" t="str">
        <f>IF(VLOOKUP(TRM!A750,'TRM - TBM Crosswalk'!$A$2:'TRM - TBM Crosswalk'!$I$1008,4,FALSE)=0,"",VLOOKUP(TRM!A750,'TRM - TBM Crosswalk'!$A$2:'TRM - TBM Crosswalk'!$I$1008,4,FALSE))</f>
        <v/>
      </c>
      <c r="G8216" t="str">
        <f>IF(VLOOKUP(TRM!A750,'TRM - TBM Crosswalk'!$A$2:'TRM - TBM Crosswalk'!$I$1008,5,FALSE)=0,"",VLOOKUP(TRM!A750,'TRM - TBM Crosswalk'!$A$2:'TRM - TBM Crosswalk'!$I$1008,5,FALSE))</f>
        <v/>
      </c>
      <c r="H8216" t="str">
        <f>IF(VLOOKUP(TRM!A750,'TRM - TBM Crosswalk'!$A$2:'TRM - TBM Crosswalk'!$I$1008,6,FALSE)=0,"",VLOOKUP(TRM!A750,'TRM - TBM Crosswalk'!$A$2:'TRM - TBM Crosswalk'!$I$1008,6,FALSE))</f>
        <v/>
      </c>
      <c r="I8216" t="str">
        <f>IF(VLOOKUP(TRM!A750,'TRM - TBM Crosswalk'!$A$2:'TRM - TBM Crosswalk'!$I$1008,7,FALSE)=0,"",VLOOKUP(TRM!A750,'TRM - TBM Crosswalk'!$A$2:'TRM - TBM Crosswalk'!$I$1008,7,FALSE))</f>
        <v>Platform Services</v>
      </c>
      <c r="J8216" t="str">
        <f>IF(VLOOKUP(TRM!A750,'TRM - TBM Crosswalk'!$A$2:'TRM - TBM Crosswalk'!$I$1008,8,FALSE)=0,"",VLOOKUP(TRM!A750,'TRM - TBM Crosswalk'!$A$2:'TRM - TBM Crosswalk'!$I$1008,8,FALSE))</f>
        <v>Data Services</v>
      </c>
      <c r="K8216" t="str">
        <f>IF(VLOOKUP(TRM!A750,'TRM - TBM Crosswalk'!$A$2:'TRM - TBM Crosswalk'!$I$1008,9,FALSE)=0,"",VLOOKUP(TRM!A750,'TRM - TBM Crosswalk'!$A$2:'TRM - TBM Crosswalk'!$I$1008,9,FALSE))</f>
        <v>Data Management</v>
      </c>
    </row>
    <row r="8217" spans="1:11" x14ac:dyDescent="0.45">
      <c r="A8217" t="str">
        <f>TRM!A751</f>
        <v>A02.021.222</v>
      </c>
      <c r="B8217" t="str">
        <f>TRM!B751</f>
        <v>Data Integration and Exchange</v>
      </c>
      <c r="C8217" t="str">
        <f>TRM!C751</f>
        <v>Apple Mobile Device Support | 13.0.0.41</v>
      </c>
      <c r="D8217">
        <f>TRM!D751</f>
        <v>0</v>
      </c>
      <c r="E8217" t="str">
        <f>IF(VLOOKUP(TRM!A751,'TRM - TBM Crosswalk'!$A$2:'TRM - TBM Crosswalk'!$I$1008,3,FALSE)="N/A","TBD","")</f>
        <v/>
      </c>
      <c r="F8217" t="str">
        <f>IF(VLOOKUP(TRM!A751,'TRM - TBM Crosswalk'!$A$2:'TRM - TBM Crosswalk'!$I$1008,4,FALSE)=0,"",VLOOKUP(TRM!A751,'TRM - TBM Crosswalk'!$A$2:'TRM - TBM Crosswalk'!$I$1008,4,FALSE))</f>
        <v/>
      </c>
      <c r="G8217" t="str">
        <f>IF(VLOOKUP(TRM!A751,'TRM - TBM Crosswalk'!$A$2:'TRM - TBM Crosswalk'!$I$1008,5,FALSE)=0,"",VLOOKUP(TRM!A751,'TRM - TBM Crosswalk'!$A$2:'TRM - TBM Crosswalk'!$I$1008,5,FALSE))</f>
        <v/>
      </c>
      <c r="H8217" t="str">
        <f>IF(VLOOKUP(TRM!A751,'TRM - TBM Crosswalk'!$A$2:'TRM - TBM Crosswalk'!$I$1008,6,FALSE)=0,"",VLOOKUP(TRM!A751,'TRM - TBM Crosswalk'!$A$2:'TRM - TBM Crosswalk'!$I$1008,6,FALSE))</f>
        <v/>
      </c>
      <c r="I8217" t="str">
        <f>IF(VLOOKUP(TRM!A751,'TRM - TBM Crosswalk'!$A$2:'TRM - TBM Crosswalk'!$I$1008,7,FALSE)=0,"",VLOOKUP(TRM!A751,'TRM - TBM Crosswalk'!$A$2:'TRM - TBM Crosswalk'!$I$1008,7,FALSE))</f>
        <v>Platform Services</v>
      </c>
      <c r="J8217" t="str">
        <f>IF(VLOOKUP(TRM!A751,'TRM - TBM Crosswalk'!$A$2:'TRM - TBM Crosswalk'!$I$1008,8,FALSE)=0,"",VLOOKUP(TRM!A751,'TRM - TBM Crosswalk'!$A$2:'TRM - TBM Crosswalk'!$I$1008,8,FALSE))</f>
        <v>Data Services</v>
      </c>
      <c r="K8217" t="str">
        <f>IF(VLOOKUP(TRM!A751,'TRM - TBM Crosswalk'!$A$2:'TRM - TBM Crosswalk'!$I$1008,9,FALSE)=0,"",VLOOKUP(TRM!A751,'TRM - TBM Crosswalk'!$A$2:'TRM - TBM Crosswalk'!$I$1008,9,FALSE))</f>
        <v>Data Management</v>
      </c>
    </row>
    <row r="8218" spans="1:11" x14ac:dyDescent="0.45">
      <c r="A8218" t="str">
        <f>TRM!A752</f>
        <v>A02.021.222</v>
      </c>
      <c r="B8218" t="str">
        <f>TRM!B752</f>
        <v>Data Integration and Exchange</v>
      </c>
      <c r="C8218" t="str">
        <f>TRM!C752</f>
        <v>Apple Mobile Device Support | 9.3.0.15</v>
      </c>
      <c r="D8218">
        <f>TRM!D752</f>
        <v>0</v>
      </c>
      <c r="E8218" t="str">
        <f>IF(VLOOKUP(TRM!A752,'TRM - TBM Crosswalk'!$A$2:'TRM - TBM Crosswalk'!$I$1008,3,FALSE)="N/A","TBD","")</f>
        <v/>
      </c>
      <c r="F8218" t="str">
        <f>IF(VLOOKUP(TRM!A752,'TRM - TBM Crosswalk'!$A$2:'TRM - TBM Crosswalk'!$I$1008,4,FALSE)=0,"",VLOOKUP(TRM!A752,'TRM - TBM Crosswalk'!$A$2:'TRM - TBM Crosswalk'!$I$1008,4,FALSE))</f>
        <v/>
      </c>
      <c r="G8218" t="str">
        <f>IF(VLOOKUP(TRM!A752,'TRM - TBM Crosswalk'!$A$2:'TRM - TBM Crosswalk'!$I$1008,5,FALSE)=0,"",VLOOKUP(TRM!A752,'TRM - TBM Crosswalk'!$A$2:'TRM - TBM Crosswalk'!$I$1008,5,FALSE))</f>
        <v/>
      </c>
      <c r="H8218" t="str">
        <f>IF(VLOOKUP(TRM!A752,'TRM - TBM Crosswalk'!$A$2:'TRM - TBM Crosswalk'!$I$1008,6,FALSE)=0,"",VLOOKUP(TRM!A752,'TRM - TBM Crosswalk'!$A$2:'TRM - TBM Crosswalk'!$I$1008,6,FALSE))</f>
        <v/>
      </c>
      <c r="I8218" t="str">
        <f>IF(VLOOKUP(TRM!A752,'TRM - TBM Crosswalk'!$A$2:'TRM - TBM Crosswalk'!$I$1008,7,FALSE)=0,"",VLOOKUP(TRM!A752,'TRM - TBM Crosswalk'!$A$2:'TRM - TBM Crosswalk'!$I$1008,7,FALSE))</f>
        <v>Platform Services</v>
      </c>
      <c r="J8218" t="str">
        <f>IF(VLOOKUP(TRM!A752,'TRM - TBM Crosswalk'!$A$2:'TRM - TBM Crosswalk'!$I$1008,8,FALSE)=0,"",VLOOKUP(TRM!A752,'TRM - TBM Crosswalk'!$A$2:'TRM - TBM Crosswalk'!$I$1008,8,FALSE))</f>
        <v>Data Services</v>
      </c>
      <c r="K8218" t="str">
        <f>IF(VLOOKUP(TRM!A752,'TRM - TBM Crosswalk'!$A$2:'TRM - TBM Crosswalk'!$I$1008,9,FALSE)=0,"",VLOOKUP(TRM!A752,'TRM - TBM Crosswalk'!$A$2:'TRM - TBM Crosswalk'!$I$1008,9,FALSE))</f>
        <v>Data Management</v>
      </c>
    </row>
    <row r="8219" spans="1:11" x14ac:dyDescent="0.45">
      <c r="A8219" t="str">
        <f>TRM!A753</f>
        <v>A02.021.222</v>
      </c>
      <c r="B8219" t="str">
        <f>TRM!B753</f>
        <v>Data Integration and Exchange</v>
      </c>
      <c r="C8219" t="str">
        <f>TRM!C753</f>
        <v>FME Desktop 2016.1.0.1 (Build 16494 - win32) | 7.20.16494</v>
      </c>
      <c r="D8219">
        <f>TRM!D753</f>
        <v>0</v>
      </c>
      <c r="E8219" t="str">
        <f>IF(VLOOKUP(TRM!A753,'TRM - TBM Crosswalk'!$A$2:'TRM - TBM Crosswalk'!$I$1008,3,FALSE)="N/A","TBD","")</f>
        <v/>
      </c>
      <c r="F8219" t="str">
        <f>IF(VLOOKUP(TRM!A753,'TRM - TBM Crosswalk'!$A$2:'TRM - TBM Crosswalk'!$I$1008,4,FALSE)=0,"",VLOOKUP(TRM!A753,'TRM - TBM Crosswalk'!$A$2:'TRM - TBM Crosswalk'!$I$1008,4,FALSE))</f>
        <v/>
      </c>
      <c r="G8219" t="str">
        <f>IF(VLOOKUP(TRM!A753,'TRM - TBM Crosswalk'!$A$2:'TRM - TBM Crosswalk'!$I$1008,5,FALSE)=0,"",VLOOKUP(TRM!A753,'TRM - TBM Crosswalk'!$A$2:'TRM - TBM Crosswalk'!$I$1008,5,FALSE))</f>
        <v/>
      </c>
      <c r="H8219" t="str">
        <f>IF(VLOOKUP(TRM!A753,'TRM - TBM Crosswalk'!$A$2:'TRM - TBM Crosswalk'!$I$1008,6,FALSE)=0,"",VLOOKUP(TRM!A753,'TRM - TBM Crosswalk'!$A$2:'TRM - TBM Crosswalk'!$I$1008,6,FALSE))</f>
        <v/>
      </c>
      <c r="I8219" t="str">
        <f>IF(VLOOKUP(TRM!A753,'TRM - TBM Crosswalk'!$A$2:'TRM - TBM Crosswalk'!$I$1008,7,FALSE)=0,"",VLOOKUP(TRM!A753,'TRM - TBM Crosswalk'!$A$2:'TRM - TBM Crosswalk'!$I$1008,7,FALSE))</f>
        <v>Platform Services</v>
      </c>
      <c r="J8219" t="str">
        <f>IF(VLOOKUP(TRM!A753,'TRM - TBM Crosswalk'!$A$2:'TRM - TBM Crosswalk'!$I$1008,8,FALSE)=0,"",VLOOKUP(TRM!A753,'TRM - TBM Crosswalk'!$A$2:'TRM - TBM Crosswalk'!$I$1008,8,FALSE))</f>
        <v>Data Services</v>
      </c>
      <c r="K8219" t="str">
        <f>IF(VLOOKUP(TRM!A753,'TRM - TBM Crosswalk'!$A$2:'TRM - TBM Crosswalk'!$I$1008,9,FALSE)=0,"",VLOOKUP(TRM!A753,'TRM - TBM Crosswalk'!$A$2:'TRM - TBM Crosswalk'!$I$1008,9,FALSE))</f>
        <v>Data Management</v>
      </c>
    </row>
    <row r="8220" spans="1:11" x14ac:dyDescent="0.45">
      <c r="A8220" t="str">
        <f>TRM!A754</f>
        <v>A02.021.222</v>
      </c>
      <c r="B8220" t="str">
        <f>TRM!B754</f>
        <v>Data Integration and Exchange</v>
      </c>
      <c r="C8220" t="str">
        <f>TRM!C754</f>
        <v>FME Desktop 2017.0.0.2 (Build 17280 - win32) | 7.26.17280</v>
      </c>
      <c r="D8220">
        <f>TRM!D754</f>
        <v>0</v>
      </c>
      <c r="E8220" t="str">
        <f>IF(VLOOKUP(TRM!A754,'TRM - TBM Crosswalk'!$A$2:'TRM - TBM Crosswalk'!$I$1008,3,FALSE)="N/A","TBD","")</f>
        <v/>
      </c>
      <c r="F8220" t="str">
        <f>IF(VLOOKUP(TRM!A754,'TRM - TBM Crosswalk'!$A$2:'TRM - TBM Crosswalk'!$I$1008,4,FALSE)=0,"",VLOOKUP(TRM!A754,'TRM - TBM Crosswalk'!$A$2:'TRM - TBM Crosswalk'!$I$1008,4,FALSE))</f>
        <v/>
      </c>
      <c r="G8220" t="str">
        <f>IF(VLOOKUP(TRM!A754,'TRM - TBM Crosswalk'!$A$2:'TRM - TBM Crosswalk'!$I$1008,5,FALSE)=0,"",VLOOKUP(TRM!A754,'TRM - TBM Crosswalk'!$A$2:'TRM - TBM Crosswalk'!$I$1008,5,FALSE))</f>
        <v/>
      </c>
      <c r="H8220" t="str">
        <f>IF(VLOOKUP(TRM!A754,'TRM - TBM Crosswalk'!$A$2:'TRM - TBM Crosswalk'!$I$1008,6,FALSE)=0,"",VLOOKUP(TRM!A754,'TRM - TBM Crosswalk'!$A$2:'TRM - TBM Crosswalk'!$I$1008,6,FALSE))</f>
        <v/>
      </c>
      <c r="I8220" t="str">
        <f>IF(VLOOKUP(TRM!A754,'TRM - TBM Crosswalk'!$A$2:'TRM - TBM Crosswalk'!$I$1008,7,FALSE)=0,"",VLOOKUP(TRM!A754,'TRM - TBM Crosswalk'!$A$2:'TRM - TBM Crosswalk'!$I$1008,7,FALSE))</f>
        <v>Platform Services</v>
      </c>
      <c r="J8220" t="str">
        <f>IF(VLOOKUP(TRM!A754,'TRM - TBM Crosswalk'!$A$2:'TRM - TBM Crosswalk'!$I$1008,8,FALSE)=0,"",VLOOKUP(TRM!A754,'TRM - TBM Crosswalk'!$A$2:'TRM - TBM Crosswalk'!$I$1008,8,FALSE))</f>
        <v>Data Services</v>
      </c>
      <c r="K8220" t="str">
        <f>IF(VLOOKUP(TRM!A754,'TRM - TBM Crosswalk'!$A$2:'TRM - TBM Crosswalk'!$I$1008,9,FALSE)=0,"",VLOOKUP(TRM!A754,'TRM - TBM Crosswalk'!$A$2:'TRM - TBM Crosswalk'!$I$1008,9,FALSE))</f>
        <v>Data Management</v>
      </c>
    </row>
    <row r="8221" spans="1:11" x14ac:dyDescent="0.45">
      <c r="A8221" t="str">
        <f>TRM!A755</f>
        <v>A02.021.222</v>
      </c>
      <c r="B8221" t="str">
        <f>TRM!B755</f>
        <v>Data Integration and Exchange</v>
      </c>
      <c r="C8221" t="str">
        <f>TRM!C755</f>
        <v>FME Desktop 2018.0.0.2 (Build 18301 - win32) | 7.34.18301</v>
      </c>
      <c r="D8221">
        <f>TRM!D755</f>
        <v>0</v>
      </c>
      <c r="E8221" t="str">
        <f>IF(VLOOKUP(TRM!A755,'TRM - TBM Crosswalk'!$A$2:'TRM - TBM Crosswalk'!$I$1008,3,FALSE)="N/A","TBD","")</f>
        <v/>
      </c>
      <c r="F8221" t="str">
        <f>IF(VLOOKUP(TRM!A755,'TRM - TBM Crosswalk'!$A$2:'TRM - TBM Crosswalk'!$I$1008,4,FALSE)=0,"",VLOOKUP(TRM!A755,'TRM - TBM Crosswalk'!$A$2:'TRM - TBM Crosswalk'!$I$1008,4,FALSE))</f>
        <v/>
      </c>
      <c r="G8221" t="str">
        <f>IF(VLOOKUP(TRM!A755,'TRM - TBM Crosswalk'!$A$2:'TRM - TBM Crosswalk'!$I$1008,5,FALSE)=0,"",VLOOKUP(TRM!A755,'TRM - TBM Crosswalk'!$A$2:'TRM - TBM Crosswalk'!$I$1008,5,FALSE))</f>
        <v/>
      </c>
      <c r="H8221" t="str">
        <f>IF(VLOOKUP(TRM!A755,'TRM - TBM Crosswalk'!$A$2:'TRM - TBM Crosswalk'!$I$1008,6,FALSE)=0,"",VLOOKUP(TRM!A755,'TRM - TBM Crosswalk'!$A$2:'TRM - TBM Crosswalk'!$I$1008,6,FALSE))</f>
        <v/>
      </c>
      <c r="I8221" t="str">
        <f>IF(VLOOKUP(TRM!A755,'TRM - TBM Crosswalk'!$A$2:'TRM - TBM Crosswalk'!$I$1008,7,FALSE)=0,"",VLOOKUP(TRM!A755,'TRM - TBM Crosswalk'!$A$2:'TRM - TBM Crosswalk'!$I$1008,7,FALSE))</f>
        <v>Platform Services</v>
      </c>
      <c r="J8221" t="str">
        <f>IF(VLOOKUP(TRM!A755,'TRM - TBM Crosswalk'!$A$2:'TRM - TBM Crosswalk'!$I$1008,8,FALSE)=0,"",VLOOKUP(TRM!A755,'TRM - TBM Crosswalk'!$A$2:'TRM - TBM Crosswalk'!$I$1008,8,FALSE))</f>
        <v>Data Services</v>
      </c>
      <c r="K8221" t="str">
        <f>IF(VLOOKUP(TRM!A755,'TRM - TBM Crosswalk'!$A$2:'TRM - TBM Crosswalk'!$I$1008,9,FALSE)=0,"",VLOOKUP(TRM!A755,'TRM - TBM Crosswalk'!$A$2:'TRM - TBM Crosswalk'!$I$1008,9,FALSE))</f>
        <v>Data Management</v>
      </c>
    </row>
    <row r="8222" spans="1:11" x14ac:dyDescent="0.45">
      <c r="A8222" t="str">
        <f>TRM!A756</f>
        <v>A02.021.222</v>
      </c>
      <c r="B8222" t="str">
        <f>TRM!B756</f>
        <v>Data Integration and Exchange</v>
      </c>
      <c r="C8222" t="str">
        <f>TRM!C756</f>
        <v>FME Desktop 2018.1.0.3 (Build 18552 - win32) | 7.35.18552</v>
      </c>
      <c r="D8222">
        <f>TRM!D756</f>
        <v>0</v>
      </c>
      <c r="E8222" t="str">
        <f>IF(VLOOKUP(TRM!A756,'TRM - TBM Crosswalk'!$A$2:'TRM - TBM Crosswalk'!$I$1008,3,FALSE)="N/A","TBD","")</f>
        <v/>
      </c>
      <c r="F8222" t="str">
        <f>IF(VLOOKUP(TRM!A756,'TRM - TBM Crosswalk'!$A$2:'TRM - TBM Crosswalk'!$I$1008,4,FALSE)=0,"",VLOOKUP(TRM!A756,'TRM - TBM Crosswalk'!$A$2:'TRM - TBM Crosswalk'!$I$1008,4,FALSE))</f>
        <v/>
      </c>
      <c r="G8222" t="str">
        <f>IF(VLOOKUP(TRM!A756,'TRM - TBM Crosswalk'!$A$2:'TRM - TBM Crosswalk'!$I$1008,5,FALSE)=0,"",VLOOKUP(TRM!A756,'TRM - TBM Crosswalk'!$A$2:'TRM - TBM Crosswalk'!$I$1008,5,FALSE))</f>
        <v/>
      </c>
      <c r="H8222" t="str">
        <f>IF(VLOOKUP(TRM!A756,'TRM - TBM Crosswalk'!$A$2:'TRM - TBM Crosswalk'!$I$1008,6,FALSE)=0,"",VLOOKUP(TRM!A756,'TRM - TBM Crosswalk'!$A$2:'TRM - TBM Crosswalk'!$I$1008,6,FALSE))</f>
        <v/>
      </c>
      <c r="I8222" t="str">
        <f>IF(VLOOKUP(TRM!A756,'TRM - TBM Crosswalk'!$A$2:'TRM - TBM Crosswalk'!$I$1008,7,FALSE)=0,"",VLOOKUP(TRM!A756,'TRM - TBM Crosswalk'!$A$2:'TRM - TBM Crosswalk'!$I$1008,7,FALSE))</f>
        <v>Platform Services</v>
      </c>
      <c r="J8222" t="str">
        <f>IF(VLOOKUP(TRM!A756,'TRM - TBM Crosswalk'!$A$2:'TRM - TBM Crosswalk'!$I$1008,8,FALSE)=0,"",VLOOKUP(TRM!A756,'TRM - TBM Crosswalk'!$A$2:'TRM - TBM Crosswalk'!$I$1008,8,FALSE))</f>
        <v>Data Services</v>
      </c>
      <c r="K8222" t="str">
        <f>IF(VLOOKUP(TRM!A756,'TRM - TBM Crosswalk'!$A$2:'TRM - TBM Crosswalk'!$I$1008,9,FALSE)=0,"",VLOOKUP(TRM!A756,'TRM - TBM Crosswalk'!$A$2:'TRM - TBM Crosswalk'!$I$1008,9,FALSE))</f>
        <v>Data Management</v>
      </c>
    </row>
    <row r="8223" spans="1:11" x14ac:dyDescent="0.45">
      <c r="A8223" t="str">
        <f>TRM!A757</f>
        <v>A02.021.222</v>
      </c>
      <c r="B8223" t="str">
        <f>TRM!B757</f>
        <v>Data Integration and Exchange</v>
      </c>
      <c r="C8223" t="str">
        <f>TRM!C757</f>
        <v>FME Desktop 2018.1.0.3 (Build 18552 - win64) | 7.35.18552</v>
      </c>
      <c r="D8223">
        <f>TRM!D757</f>
        <v>0</v>
      </c>
      <c r="E8223" t="str">
        <f>IF(VLOOKUP(TRM!A757,'TRM - TBM Crosswalk'!$A$2:'TRM - TBM Crosswalk'!$I$1008,3,FALSE)="N/A","TBD","")</f>
        <v/>
      </c>
      <c r="F8223" t="str">
        <f>IF(VLOOKUP(TRM!A757,'TRM - TBM Crosswalk'!$A$2:'TRM - TBM Crosswalk'!$I$1008,4,FALSE)=0,"",VLOOKUP(TRM!A757,'TRM - TBM Crosswalk'!$A$2:'TRM - TBM Crosswalk'!$I$1008,4,FALSE))</f>
        <v/>
      </c>
      <c r="G8223" t="str">
        <f>IF(VLOOKUP(TRM!A757,'TRM - TBM Crosswalk'!$A$2:'TRM - TBM Crosswalk'!$I$1008,5,FALSE)=0,"",VLOOKUP(TRM!A757,'TRM - TBM Crosswalk'!$A$2:'TRM - TBM Crosswalk'!$I$1008,5,FALSE))</f>
        <v/>
      </c>
      <c r="H8223" t="str">
        <f>IF(VLOOKUP(TRM!A757,'TRM - TBM Crosswalk'!$A$2:'TRM - TBM Crosswalk'!$I$1008,6,FALSE)=0,"",VLOOKUP(TRM!A757,'TRM - TBM Crosswalk'!$A$2:'TRM - TBM Crosswalk'!$I$1008,6,FALSE))</f>
        <v/>
      </c>
      <c r="I8223" t="str">
        <f>IF(VLOOKUP(TRM!A757,'TRM - TBM Crosswalk'!$A$2:'TRM - TBM Crosswalk'!$I$1008,7,FALSE)=0,"",VLOOKUP(TRM!A757,'TRM - TBM Crosswalk'!$A$2:'TRM - TBM Crosswalk'!$I$1008,7,FALSE))</f>
        <v>Platform Services</v>
      </c>
      <c r="J8223" t="str">
        <f>IF(VLOOKUP(TRM!A757,'TRM - TBM Crosswalk'!$A$2:'TRM - TBM Crosswalk'!$I$1008,8,FALSE)=0,"",VLOOKUP(TRM!A757,'TRM - TBM Crosswalk'!$A$2:'TRM - TBM Crosswalk'!$I$1008,8,FALSE))</f>
        <v>Data Services</v>
      </c>
      <c r="K8223" t="str">
        <f>IF(VLOOKUP(TRM!A757,'TRM - TBM Crosswalk'!$A$2:'TRM - TBM Crosswalk'!$I$1008,9,FALSE)=0,"",VLOOKUP(TRM!A757,'TRM - TBM Crosswalk'!$A$2:'TRM - TBM Crosswalk'!$I$1008,9,FALSE))</f>
        <v>Data Management</v>
      </c>
    </row>
    <row r="8224" spans="1:11" x14ac:dyDescent="0.45">
      <c r="A8224" t="str">
        <f>TRM!A758</f>
        <v>A02.021.222</v>
      </c>
      <c r="B8224" t="str">
        <f>TRM!B758</f>
        <v>Data Integration and Exchange</v>
      </c>
      <c r="C8224" t="str">
        <f>TRM!C758</f>
        <v>FME Desktop 2019.0.2 (Build 19260 - win32) | 7.36.19260</v>
      </c>
      <c r="D8224">
        <f>TRM!D758</f>
        <v>0</v>
      </c>
      <c r="E8224" t="str">
        <f>IF(VLOOKUP(TRM!A758,'TRM - TBM Crosswalk'!$A$2:'TRM - TBM Crosswalk'!$I$1008,3,FALSE)="N/A","TBD","")</f>
        <v/>
      </c>
      <c r="F8224" t="str">
        <f>IF(VLOOKUP(TRM!A758,'TRM - TBM Crosswalk'!$A$2:'TRM - TBM Crosswalk'!$I$1008,4,FALSE)=0,"",VLOOKUP(TRM!A758,'TRM - TBM Crosswalk'!$A$2:'TRM - TBM Crosswalk'!$I$1008,4,FALSE))</f>
        <v/>
      </c>
      <c r="G8224" t="str">
        <f>IF(VLOOKUP(TRM!A758,'TRM - TBM Crosswalk'!$A$2:'TRM - TBM Crosswalk'!$I$1008,5,FALSE)=0,"",VLOOKUP(TRM!A758,'TRM - TBM Crosswalk'!$A$2:'TRM - TBM Crosswalk'!$I$1008,5,FALSE))</f>
        <v/>
      </c>
      <c r="H8224" t="str">
        <f>IF(VLOOKUP(TRM!A758,'TRM - TBM Crosswalk'!$A$2:'TRM - TBM Crosswalk'!$I$1008,6,FALSE)=0,"",VLOOKUP(TRM!A758,'TRM - TBM Crosswalk'!$A$2:'TRM - TBM Crosswalk'!$I$1008,6,FALSE))</f>
        <v/>
      </c>
      <c r="I8224" t="str">
        <f>IF(VLOOKUP(TRM!A758,'TRM - TBM Crosswalk'!$A$2:'TRM - TBM Crosswalk'!$I$1008,7,FALSE)=0,"",VLOOKUP(TRM!A758,'TRM - TBM Crosswalk'!$A$2:'TRM - TBM Crosswalk'!$I$1008,7,FALSE))</f>
        <v>Platform Services</v>
      </c>
      <c r="J8224" t="str">
        <f>IF(VLOOKUP(TRM!A758,'TRM - TBM Crosswalk'!$A$2:'TRM - TBM Crosswalk'!$I$1008,8,FALSE)=0,"",VLOOKUP(TRM!A758,'TRM - TBM Crosswalk'!$A$2:'TRM - TBM Crosswalk'!$I$1008,8,FALSE))</f>
        <v>Data Services</v>
      </c>
      <c r="K8224" t="str">
        <f>IF(VLOOKUP(TRM!A758,'TRM - TBM Crosswalk'!$A$2:'TRM - TBM Crosswalk'!$I$1008,9,FALSE)=0,"",VLOOKUP(TRM!A758,'TRM - TBM Crosswalk'!$A$2:'TRM - TBM Crosswalk'!$I$1008,9,FALSE))</f>
        <v>Data Management</v>
      </c>
    </row>
    <row r="8225" spans="1:11" x14ac:dyDescent="0.45">
      <c r="A8225" t="str">
        <f>TRM!A759</f>
        <v>A02.021.222</v>
      </c>
      <c r="B8225" t="str">
        <f>TRM!B759</f>
        <v>Data Integration and Exchange</v>
      </c>
      <c r="C8225" t="str">
        <f>TRM!C759</f>
        <v>FME Desktop 2019.0.2 (Build 19260 - win64) | 7.36.19260</v>
      </c>
      <c r="D8225">
        <f>TRM!D759</f>
        <v>0</v>
      </c>
      <c r="E8225" t="str">
        <f>IF(VLOOKUP(TRM!A759,'TRM - TBM Crosswalk'!$A$2:'TRM - TBM Crosswalk'!$I$1008,3,FALSE)="N/A","TBD","")</f>
        <v/>
      </c>
      <c r="F8225" t="str">
        <f>IF(VLOOKUP(TRM!A759,'TRM - TBM Crosswalk'!$A$2:'TRM - TBM Crosswalk'!$I$1008,4,FALSE)=0,"",VLOOKUP(TRM!A759,'TRM - TBM Crosswalk'!$A$2:'TRM - TBM Crosswalk'!$I$1008,4,FALSE))</f>
        <v/>
      </c>
      <c r="G8225" t="str">
        <f>IF(VLOOKUP(TRM!A759,'TRM - TBM Crosswalk'!$A$2:'TRM - TBM Crosswalk'!$I$1008,5,FALSE)=0,"",VLOOKUP(TRM!A759,'TRM - TBM Crosswalk'!$A$2:'TRM - TBM Crosswalk'!$I$1008,5,FALSE))</f>
        <v/>
      </c>
      <c r="H8225" t="str">
        <f>IF(VLOOKUP(TRM!A759,'TRM - TBM Crosswalk'!$A$2:'TRM - TBM Crosswalk'!$I$1008,6,FALSE)=0,"",VLOOKUP(TRM!A759,'TRM - TBM Crosswalk'!$A$2:'TRM - TBM Crosswalk'!$I$1008,6,FALSE))</f>
        <v/>
      </c>
      <c r="I8225" t="str">
        <f>IF(VLOOKUP(TRM!A759,'TRM - TBM Crosswalk'!$A$2:'TRM - TBM Crosswalk'!$I$1008,7,FALSE)=0,"",VLOOKUP(TRM!A759,'TRM - TBM Crosswalk'!$A$2:'TRM - TBM Crosswalk'!$I$1008,7,FALSE))</f>
        <v>Platform Services</v>
      </c>
      <c r="J8225" t="str">
        <f>IF(VLOOKUP(TRM!A759,'TRM - TBM Crosswalk'!$A$2:'TRM - TBM Crosswalk'!$I$1008,8,FALSE)=0,"",VLOOKUP(TRM!A759,'TRM - TBM Crosswalk'!$A$2:'TRM - TBM Crosswalk'!$I$1008,8,FALSE))</f>
        <v>Data Services</v>
      </c>
      <c r="K8225" t="str">
        <f>IF(VLOOKUP(TRM!A759,'TRM - TBM Crosswalk'!$A$2:'TRM - TBM Crosswalk'!$I$1008,9,FALSE)=0,"",VLOOKUP(TRM!A759,'TRM - TBM Crosswalk'!$A$2:'TRM - TBM Crosswalk'!$I$1008,9,FALSE))</f>
        <v>Data Management</v>
      </c>
    </row>
    <row r="8226" spans="1:11" x14ac:dyDescent="0.45">
      <c r="A8226" t="str">
        <f>TRM!A760</f>
        <v>A02.021.222</v>
      </c>
      <c r="B8226" t="str">
        <f>TRM!B760</f>
        <v>Data Integration and Exchange</v>
      </c>
      <c r="C8226" t="str">
        <f>TRM!C760</f>
        <v>FME Desktop 2019.1.2 (Build 19630 - win32) | 7.37.19630</v>
      </c>
      <c r="D8226">
        <f>TRM!D760</f>
        <v>0</v>
      </c>
      <c r="E8226" t="str">
        <f>IF(VLOOKUP(TRM!A760,'TRM - TBM Crosswalk'!$A$2:'TRM - TBM Crosswalk'!$I$1008,3,FALSE)="N/A","TBD","")</f>
        <v/>
      </c>
      <c r="F8226" t="str">
        <f>IF(VLOOKUP(TRM!A760,'TRM - TBM Crosswalk'!$A$2:'TRM - TBM Crosswalk'!$I$1008,4,FALSE)=0,"",VLOOKUP(TRM!A760,'TRM - TBM Crosswalk'!$A$2:'TRM - TBM Crosswalk'!$I$1008,4,FALSE))</f>
        <v/>
      </c>
      <c r="G8226" t="str">
        <f>IF(VLOOKUP(TRM!A760,'TRM - TBM Crosswalk'!$A$2:'TRM - TBM Crosswalk'!$I$1008,5,FALSE)=0,"",VLOOKUP(TRM!A760,'TRM - TBM Crosswalk'!$A$2:'TRM - TBM Crosswalk'!$I$1008,5,FALSE))</f>
        <v/>
      </c>
      <c r="H8226" t="str">
        <f>IF(VLOOKUP(TRM!A760,'TRM - TBM Crosswalk'!$A$2:'TRM - TBM Crosswalk'!$I$1008,6,FALSE)=0,"",VLOOKUP(TRM!A760,'TRM - TBM Crosswalk'!$A$2:'TRM - TBM Crosswalk'!$I$1008,6,FALSE))</f>
        <v/>
      </c>
      <c r="I8226" t="str">
        <f>IF(VLOOKUP(TRM!A760,'TRM - TBM Crosswalk'!$A$2:'TRM - TBM Crosswalk'!$I$1008,7,FALSE)=0,"",VLOOKUP(TRM!A760,'TRM - TBM Crosswalk'!$A$2:'TRM - TBM Crosswalk'!$I$1008,7,FALSE))</f>
        <v>Platform Services</v>
      </c>
      <c r="J8226" t="str">
        <f>IF(VLOOKUP(TRM!A760,'TRM - TBM Crosswalk'!$A$2:'TRM - TBM Crosswalk'!$I$1008,8,FALSE)=0,"",VLOOKUP(TRM!A760,'TRM - TBM Crosswalk'!$A$2:'TRM - TBM Crosswalk'!$I$1008,8,FALSE))</f>
        <v>Data Services</v>
      </c>
      <c r="K8226" t="str">
        <f>IF(VLOOKUP(TRM!A760,'TRM - TBM Crosswalk'!$A$2:'TRM - TBM Crosswalk'!$I$1008,9,FALSE)=0,"",VLOOKUP(TRM!A760,'TRM - TBM Crosswalk'!$A$2:'TRM - TBM Crosswalk'!$I$1008,9,FALSE))</f>
        <v>Data Management</v>
      </c>
    </row>
    <row r="8227" spans="1:11" x14ac:dyDescent="0.45">
      <c r="A8227" t="str">
        <f>TRM!A761</f>
        <v>A02.021.222</v>
      </c>
      <c r="B8227" t="str">
        <f>TRM!B761</f>
        <v>Data Integration and Exchange</v>
      </c>
      <c r="C8227" t="str">
        <f>TRM!C761</f>
        <v>FME Desktop 2019.1.2 (Build 19630 - win64) | 7.37.19630</v>
      </c>
      <c r="D8227">
        <f>TRM!D761</f>
        <v>0</v>
      </c>
      <c r="E8227" t="str">
        <f>IF(VLOOKUP(TRM!A761,'TRM - TBM Crosswalk'!$A$2:'TRM - TBM Crosswalk'!$I$1008,3,FALSE)="N/A","TBD","")</f>
        <v/>
      </c>
      <c r="F8227" t="str">
        <f>IF(VLOOKUP(TRM!A761,'TRM - TBM Crosswalk'!$A$2:'TRM - TBM Crosswalk'!$I$1008,4,FALSE)=0,"",VLOOKUP(TRM!A761,'TRM - TBM Crosswalk'!$A$2:'TRM - TBM Crosswalk'!$I$1008,4,FALSE))</f>
        <v/>
      </c>
      <c r="G8227" t="str">
        <f>IF(VLOOKUP(TRM!A761,'TRM - TBM Crosswalk'!$A$2:'TRM - TBM Crosswalk'!$I$1008,5,FALSE)=0,"",VLOOKUP(TRM!A761,'TRM - TBM Crosswalk'!$A$2:'TRM - TBM Crosswalk'!$I$1008,5,FALSE))</f>
        <v/>
      </c>
      <c r="H8227" t="str">
        <f>IF(VLOOKUP(TRM!A761,'TRM - TBM Crosswalk'!$A$2:'TRM - TBM Crosswalk'!$I$1008,6,FALSE)=0,"",VLOOKUP(TRM!A761,'TRM - TBM Crosswalk'!$A$2:'TRM - TBM Crosswalk'!$I$1008,6,FALSE))</f>
        <v/>
      </c>
      <c r="I8227" t="str">
        <f>IF(VLOOKUP(TRM!A761,'TRM - TBM Crosswalk'!$A$2:'TRM - TBM Crosswalk'!$I$1008,7,FALSE)=0,"",VLOOKUP(TRM!A761,'TRM - TBM Crosswalk'!$A$2:'TRM - TBM Crosswalk'!$I$1008,7,FALSE))</f>
        <v>Platform Services</v>
      </c>
      <c r="J8227" t="str">
        <f>IF(VLOOKUP(TRM!A761,'TRM - TBM Crosswalk'!$A$2:'TRM - TBM Crosswalk'!$I$1008,8,FALSE)=0,"",VLOOKUP(TRM!A761,'TRM - TBM Crosswalk'!$A$2:'TRM - TBM Crosswalk'!$I$1008,8,FALSE))</f>
        <v>Data Services</v>
      </c>
      <c r="K8227" t="str">
        <f>IF(VLOOKUP(TRM!A761,'TRM - TBM Crosswalk'!$A$2:'TRM - TBM Crosswalk'!$I$1008,9,FALSE)=0,"",VLOOKUP(TRM!A761,'TRM - TBM Crosswalk'!$A$2:'TRM - TBM Crosswalk'!$I$1008,9,FALSE))</f>
        <v>Data Management</v>
      </c>
    </row>
    <row r="8228" spans="1:11" x14ac:dyDescent="0.45">
      <c r="A8228" t="str">
        <f>TRM!A762</f>
        <v>A02.021.222</v>
      </c>
      <c r="B8228" t="str">
        <f>TRM!B762</f>
        <v>Data Integration and Exchange</v>
      </c>
      <c r="C8228" t="str">
        <f>TRM!C762</f>
        <v>informatica</v>
      </c>
      <c r="D8228">
        <f>TRM!D762</f>
        <v>0</v>
      </c>
      <c r="E8228" t="str">
        <f>IF(VLOOKUP(TRM!A762,'TRM - TBM Crosswalk'!$A$2:'TRM - TBM Crosswalk'!$I$1008,3,FALSE)="N/A","TBD","")</f>
        <v/>
      </c>
      <c r="F8228" t="str">
        <f>IF(VLOOKUP(TRM!A762,'TRM - TBM Crosswalk'!$A$2:'TRM - TBM Crosswalk'!$I$1008,4,FALSE)=0,"",VLOOKUP(TRM!A762,'TRM - TBM Crosswalk'!$A$2:'TRM - TBM Crosswalk'!$I$1008,4,FALSE))</f>
        <v/>
      </c>
      <c r="G8228" t="str">
        <f>IF(VLOOKUP(TRM!A762,'TRM - TBM Crosswalk'!$A$2:'TRM - TBM Crosswalk'!$I$1008,5,FALSE)=0,"",VLOOKUP(TRM!A762,'TRM - TBM Crosswalk'!$A$2:'TRM - TBM Crosswalk'!$I$1008,5,FALSE))</f>
        <v/>
      </c>
      <c r="H8228" t="str">
        <f>IF(VLOOKUP(TRM!A762,'TRM - TBM Crosswalk'!$A$2:'TRM - TBM Crosswalk'!$I$1008,6,FALSE)=0,"",VLOOKUP(TRM!A762,'TRM - TBM Crosswalk'!$A$2:'TRM - TBM Crosswalk'!$I$1008,6,FALSE))</f>
        <v/>
      </c>
      <c r="I8228" t="str">
        <f>IF(VLOOKUP(TRM!A762,'TRM - TBM Crosswalk'!$A$2:'TRM - TBM Crosswalk'!$I$1008,7,FALSE)=0,"",VLOOKUP(TRM!A762,'TRM - TBM Crosswalk'!$A$2:'TRM - TBM Crosswalk'!$I$1008,7,FALSE))</f>
        <v>Platform Services</v>
      </c>
      <c r="J8228" t="str">
        <f>IF(VLOOKUP(TRM!A762,'TRM - TBM Crosswalk'!$A$2:'TRM - TBM Crosswalk'!$I$1008,8,FALSE)=0,"",VLOOKUP(TRM!A762,'TRM - TBM Crosswalk'!$A$2:'TRM - TBM Crosswalk'!$I$1008,8,FALSE))</f>
        <v>Data Services</v>
      </c>
      <c r="K8228" t="str">
        <f>IF(VLOOKUP(TRM!A762,'TRM - TBM Crosswalk'!$A$2:'TRM - TBM Crosswalk'!$I$1008,9,FALSE)=0,"",VLOOKUP(TRM!A762,'TRM - TBM Crosswalk'!$A$2:'TRM - TBM Crosswalk'!$I$1008,9,FALSE))</f>
        <v>Data Management</v>
      </c>
    </row>
    <row r="8229" spans="1:11" x14ac:dyDescent="0.45">
      <c r="A8229" t="str">
        <f>TRM!A763</f>
        <v>A02.021.222</v>
      </c>
      <c r="B8229" t="str">
        <f>TRM!B763</f>
        <v>Data Integration and Exchange</v>
      </c>
      <c r="C8229" t="str">
        <f>TRM!C763</f>
        <v>Informatica 10.1.1 Client | 10.1.1.0</v>
      </c>
      <c r="D8229">
        <f>TRM!D763</f>
        <v>0</v>
      </c>
      <c r="E8229" t="str">
        <f>IF(VLOOKUP(TRM!A763,'TRM - TBM Crosswalk'!$A$2:'TRM - TBM Crosswalk'!$I$1008,3,FALSE)="N/A","TBD","")</f>
        <v/>
      </c>
      <c r="F8229" t="str">
        <f>IF(VLOOKUP(TRM!A763,'TRM - TBM Crosswalk'!$A$2:'TRM - TBM Crosswalk'!$I$1008,4,FALSE)=0,"",VLOOKUP(TRM!A763,'TRM - TBM Crosswalk'!$A$2:'TRM - TBM Crosswalk'!$I$1008,4,FALSE))</f>
        <v/>
      </c>
      <c r="G8229" t="str">
        <f>IF(VLOOKUP(TRM!A763,'TRM - TBM Crosswalk'!$A$2:'TRM - TBM Crosswalk'!$I$1008,5,FALSE)=0,"",VLOOKUP(TRM!A763,'TRM - TBM Crosswalk'!$A$2:'TRM - TBM Crosswalk'!$I$1008,5,FALSE))</f>
        <v/>
      </c>
      <c r="H8229" t="str">
        <f>IF(VLOOKUP(TRM!A763,'TRM - TBM Crosswalk'!$A$2:'TRM - TBM Crosswalk'!$I$1008,6,FALSE)=0,"",VLOOKUP(TRM!A763,'TRM - TBM Crosswalk'!$A$2:'TRM - TBM Crosswalk'!$I$1008,6,FALSE))</f>
        <v/>
      </c>
      <c r="I8229" t="str">
        <f>IF(VLOOKUP(TRM!A763,'TRM - TBM Crosswalk'!$A$2:'TRM - TBM Crosswalk'!$I$1008,7,FALSE)=0,"",VLOOKUP(TRM!A763,'TRM - TBM Crosswalk'!$A$2:'TRM - TBM Crosswalk'!$I$1008,7,FALSE))</f>
        <v>Platform Services</v>
      </c>
      <c r="J8229" t="str">
        <f>IF(VLOOKUP(TRM!A763,'TRM - TBM Crosswalk'!$A$2:'TRM - TBM Crosswalk'!$I$1008,8,FALSE)=0,"",VLOOKUP(TRM!A763,'TRM - TBM Crosswalk'!$A$2:'TRM - TBM Crosswalk'!$I$1008,8,FALSE))</f>
        <v>Data Services</v>
      </c>
      <c r="K8229" t="str">
        <f>IF(VLOOKUP(TRM!A763,'TRM - TBM Crosswalk'!$A$2:'TRM - TBM Crosswalk'!$I$1008,9,FALSE)=0,"",VLOOKUP(TRM!A763,'TRM - TBM Crosswalk'!$A$2:'TRM - TBM Crosswalk'!$I$1008,9,FALSE))</f>
        <v>Data Management</v>
      </c>
    </row>
    <row r="8230" spans="1:11" x14ac:dyDescent="0.45">
      <c r="A8230" t="str">
        <f>TRM!A764</f>
        <v>A02.021.222</v>
      </c>
      <c r="B8230" t="str">
        <f>TRM!B764</f>
        <v>Data Integration and Exchange</v>
      </c>
      <c r="C8230" t="str">
        <f>TRM!C764</f>
        <v>Informatica 10.2.0 Client | 10.2.0.0</v>
      </c>
      <c r="D8230">
        <f>TRM!D764</f>
        <v>0</v>
      </c>
      <c r="E8230" t="str">
        <f>IF(VLOOKUP(TRM!A764,'TRM - TBM Crosswalk'!$A$2:'TRM - TBM Crosswalk'!$I$1008,3,FALSE)="N/A","TBD","")</f>
        <v/>
      </c>
      <c r="F8230" t="str">
        <f>IF(VLOOKUP(TRM!A764,'TRM - TBM Crosswalk'!$A$2:'TRM - TBM Crosswalk'!$I$1008,4,FALSE)=0,"",VLOOKUP(TRM!A764,'TRM - TBM Crosswalk'!$A$2:'TRM - TBM Crosswalk'!$I$1008,4,FALSE))</f>
        <v/>
      </c>
      <c r="G8230" t="str">
        <f>IF(VLOOKUP(TRM!A764,'TRM - TBM Crosswalk'!$A$2:'TRM - TBM Crosswalk'!$I$1008,5,FALSE)=0,"",VLOOKUP(TRM!A764,'TRM - TBM Crosswalk'!$A$2:'TRM - TBM Crosswalk'!$I$1008,5,FALSE))</f>
        <v/>
      </c>
      <c r="H8230" t="str">
        <f>IF(VLOOKUP(TRM!A764,'TRM - TBM Crosswalk'!$A$2:'TRM - TBM Crosswalk'!$I$1008,6,FALSE)=0,"",VLOOKUP(TRM!A764,'TRM - TBM Crosswalk'!$A$2:'TRM - TBM Crosswalk'!$I$1008,6,FALSE))</f>
        <v/>
      </c>
      <c r="I8230" t="str">
        <f>IF(VLOOKUP(TRM!A764,'TRM - TBM Crosswalk'!$A$2:'TRM - TBM Crosswalk'!$I$1008,7,FALSE)=0,"",VLOOKUP(TRM!A764,'TRM - TBM Crosswalk'!$A$2:'TRM - TBM Crosswalk'!$I$1008,7,FALSE))</f>
        <v>Platform Services</v>
      </c>
      <c r="J8230" t="str">
        <f>IF(VLOOKUP(TRM!A764,'TRM - TBM Crosswalk'!$A$2:'TRM - TBM Crosswalk'!$I$1008,8,FALSE)=0,"",VLOOKUP(TRM!A764,'TRM - TBM Crosswalk'!$A$2:'TRM - TBM Crosswalk'!$I$1008,8,FALSE))</f>
        <v>Data Services</v>
      </c>
      <c r="K8230" t="str">
        <f>IF(VLOOKUP(TRM!A764,'TRM - TBM Crosswalk'!$A$2:'TRM - TBM Crosswalk'!$I$1008,9,FALSE)=0,"",VLOOKUP(TRM!A764,'TRM - TBM Crosswalk'!$A$2:'TRM - TBM Crosswalk'!$I$1008,9,FALSE))</f>
        <v>Data Management</v>
      </c>
    </row>
    <row r="8231" spans="1:11" x14ac:dyDescent="0.45">
      <c r="A8231" t="str">
        <f>TRM!A765</f>
        <v>A02.021.222</v>
      </c>
      <c r="B8231" t="str">
        <f>TRM!B765</f>
        <v>Data Integration and Exchange</v>
      </c>
      <c r="C8231" t="str">
        <f>TRM!C765</f>
        <v>Informatica 10.2.0 HotFix 1 Client | 10.2.0.0</v>
      </c>
      <c r="D8231">
        <f>TRM!D765</f>
        <v>0</v>
      </c>
      <c r="E8231" t="str">
        <f>IF(VLOOKUP(TRM!A765,'TRM - TBM Crosswalk'!$A$2:'TRM - TBM Crosswalk'!$I$1008,3,FALSE)="N/A","TBD","")</f>
        <v/>
      </c>
      <c r="F8231" t="str">
        <f>IF(VLOOKUP(TRM!A765,'TRM - TBM Crosswalk'!$A$2:'TRM - TBM Crosswalk'!$I$1008,4,FALSE)=0,"",VLOOKUP(TRM!A765,'TRM - TBM Crosswalk'!$A$2:'TRM - TBM Crosswalk'!$I$1008,4,FALSE))</f>
        <v/>
      </c>
      <c r="G8231" t="str">
        <f>IF(VLOOKUP(TRM!A765,'TRM - TBM Crosswalk'!$A$2:'TRM - TBM Crosswalk'!$I$1008,5,FALSE)=0,"",VLOOKUP(TRM!A765,'TRM - TBM Crosswalk'!$A$2:'TRM - TBM Crosswalk'!$I$1008,5,FALSE))</f>
        <v/>
      </c>
      <c r="H8231" t="str">
        <f>IF(VLOOKUP(TRM!A765,'TRM - TBM Crosswalk'!$A$2:'TRM - TBM Crosswalk'!$I$1008,6,FALSE)=0,"",VLOOKUP(TRM!A765,'TRM - TBM Crosswalk'!$A$2:'TRM - TBM Crosswalk'!$I$1008,6,FALSE))</f>
        <v/>
      </c>
      <c r="I8231" t="str">
        <f>IF(VLOOKUP(TRM!A765,'TRM - TBM Crosswalk'!$A$2:'TRM - TBM Crosswalk'!$I$1008,7,FALSE)=0,"",VLOOKUP(TRM!A765,'TRM - TBM Crosswalk'!$A$2:'TRM - TBM Crosswalk'!$I$1008,7,FALSE))</f>
        <v>Platform Services</v>
      </c>
      <c r="J8231" t="str">
        <f>IF(VLOOKUP(TRM!A765,'TRM - TBM Crosswalk'!$A$2:'TRM - TBM Crosswalk'!$I$1008,8,FALSE)=0,"",VLOOKUP(TRM!A765,'TRM - TBM Crosswalk'!$A$2:'TRM - TBM Crosswalk'!$I$1008,8,FALSE))</f>
        <v>Data Services</v>
      </c>
      <c r="K8231" t="str">
        <f>IF(VLOOKUP(TRM!A765,'TRM - TBM Crosswalk'!$A$2:'TRM - TBM Crosswalk'!$I$1008,9,FALSE)=0,"",VLOOKUP(TRM!A765,'TRM - TBM Crosswalk'!$A$2:'TRM - TBM Crosswalk'!$I$1008,9,FALSE))</f>
        <v>Data Management</v>
      </c>
    </row>
    <row r="8232" spans="1:11" x14ac:dyDescent="0.45">
      <c r="A8232" t="str">
        <f>TRM!A766</f>
        <v>A02.021.222</v>
      </c>
      <c r="B8232" t="str">
        <f>TRM!B766</f>
        <v>Data Integration and Exchange</v>
      </c>
      <c r="C8232" t="str">
        <f>TRM!C766</f>
        <v>Informatica 9.6.1 Client | 9.6.1.0</v>
      </c>
      <c r="D8232">
        <f>TRM!D766</f>
        <v>0</v>
      </c>
      <c r="E8232" t="str">
        <f>IF(VLOOKUP(TRM!A766,'TRM - TBM Crosswalk'!$A$2:'TRM - TBM Crosswalk'!$I$1008,3,FALSE)="N/A","TBD","")</f>
        <v/>
      </c>
      <c r="F8232" t="str">
        <f>IF(VLOOKUP(TRM!A766,'TRM - TBM Crosswalk'!$A$2:'TRM - TBM Crosswalk'!$I$1008,4,FALSE)=0,"",VLOOKUP(TRM!A766,'TRM - TBM Crosswalk'!$A$2:'TRM - TBM Crosswalk'!$I$1008,4,FALSE))</f>
        <v/>
      </c>
      <c r="G8232" t="str">
        <f>IF(VLOOKUP(TRM!A766,'TRM - TBM Crosswalk'!$A$2:'TRM - TBM Crosswalk'!$I$1008,5,FALSE)=0,"",VLOOKUP(TRM!A766,'TRM - TBM Crosswalk'!$A$2:'TRM - TBM Crosswalk'!$I$1008,5,FALSE))</f>
        <v/>
      </c>
      <c r="H8232" t="str">
        <f>IF(VLOOKUP(TRM!A766,'TRM - TBM Crosswalk'!$A$2:'TRM - TBM Crosswalk'!$I$1008,6,FALSE)=0,"",VLOOKUP(TRM!A766,'TRM - TBM Crosswalk'!$A$2:'TRM - TBM Crosswalk'!$I$1008,6,FALSE))</f>
        <v/>
      </c>
      <c r="I8232" t="str">
        <f>IF(VLOOKUP(TRM!A766,'TRM - TBM Crosswalk'!$A$2:'TRM - TBM Crosswalk'!$I$1008,7,FALSE)=0,"",VLOOKUP(TRM!A766,'TRM - TBM Crosswalk'!$A$2:'TRM - TBM Crosswalk'!$I$1008,7,FALSE))</f>
        <v>Platform Services</v>
      </c>
      <c r="J8232" t="str">
        <f>IF(VLOOKUP(TRM!A766,'TRM - TBM Crosswalk'!$A$2:'TRM - TBM Crosswalk'!$I$1008,8,FALSE)=0,"",VLOOKUP(TRM!A766,'TRM - TBM Crosswalk'!$A$2:'TRM - TBM Crosswalk'!$I$1008,8,FALSE))</f>
        <v>Data Services</v>
      </c>
      <c r="K8232" t="str">
        <f>IF(VLOOKUP(TRM!A766,'TRM - TBM Crosswalk'!$A$2:'TRM - TBM Crosswalk'!$I$1008,9,FALSE)=0,"",VLOOKUP(TRM!A766,'TRM - TBM Crosswalk'!$A$2:'TRM - TBM Crosswalk'!$I$1008,9,FALSE))</f>
        <v>Data Management</v>
      </c>
    </row>
    <row r="8233" spans="1:11" x14ac:dyDescent="0.45">
      <c r="A8233" t="str">
        <f>TRM!A767</f>
        <v>A02.021.222</v>
      </c>
      <c r="B8233" t="str">
        <f>TRM!B767</f>
        <v>Data Integration and Exchange</v>
      </c>
      <c r="C8233" t="str">
        <f>TRM!C767</f>
        <v>Informatica Cloud Secure Agent | 1.0.0.0</v>
      </c>
      <c r="D8233">
        <f>TRM!D767</f>
        <v>0</v>
      </c>
      <c r="E8233" t="str">
        <f>IF(VLOOKUP(TRM!A767,'TRM - TBM Crosswalk'!$A$2:'TRM - TBM Crosswalk'!$I$1008,3,FALSE)="N/A","TBD","")</f>
        <v/>
      </c>
      <c r="F8233" t="str">
        <f>IF(VLOOKUP(TRM!A767,'TRM - TBM Crosswalk'!$A$2:'TRM - TBM Crosswalk'!$I$1008,4,FALSE)=0,"",VLOOKUP(TRM!A767,'TRM - TBM Crosswalk'!$A$2:'TRM - TBM Crosswalk'!$I$1008,4,FALSE))</f>
        <v/>
      </c>
      <c r="G8233" t="str">
        <f>IF(VLOOKUP(TRM!A767,'TRM - TBM Crosswalk'!$A$2:'TRM - TBM Crosswalk'!$I$1008,5,FALSE)=0,"",VLOOKUP(TRM!A767,'TRM - TBM Crosswalk'!$A$2:'TRM - TBM Crosswalk'!$I$1008,5,FALSE))</f>
        <v/>
      </c>
      <c r="H8233" t="str">
        <f>IF(VLOOKUP(TRM!A767,'TRM - TBM Crosswalk'!$A$2:'TRM - TBM Crosswalk'!$I$1008,6,FALSE)=0,"",VLOOKUP(TRM!A767,'TRM - TBM Crosswalk'!$A$2:'TRM - TBM Crosswalk'!$I$1008,6,FALSE))</f>
        <v/>
      </c>
      <c r="I8233" t="str">
        <f>IF(VLOOKUP(TRM!A767,'TRM - TBM Crosswalk'!$A$2:'TRM - TBM Crosswalk'!$I$1008,7,FALSE)=0,"",VLOOKUP(TRM!A767,'TRM - TBM Crosswalk'!$A$2:'TRM - TBM Crosswalk'!$I$1008,7,FALSE))</f>
        <v>Platform Services</v>
      </c>
      <c r="J8233" t="str">
        <f>IF(VLOOKUP(TRM!A767,'TRM - TBM Crosswalk'!$A$2:'TRM - TBM Crosswalk'!$I$1008,8,FALSE)=0,"",VLOOKUP(TRM!A767,'TRM - TBM Crosswalk'!$A$2:'TRM - TBM Crosswalk'!$I$1008,8,FALSE))</f>
        <v>Data Services</v>
      </c>
      <c r="K8233" t="str">
        <f>IF(VLOOKUP(TRM!A767,'TRM - TBM Crosswalk'!$A$2:'TRM - TBM Crosswalk'!$I$1008,9,FALSE)=0,"",VLOOKUP(TRM!A767,'TRM - TBM Crosswalk'!$A$2:'TRM - TBM Crosswalk'!$I$1008,9,FALSE))</f>
        <v>Data Management</v>
      </c>
    </row>
    <row r="8234" spans="1:11" x14ac:dyDescent="0.45">
      <c r="A8234" t="str">
        <f>TRM!A768</f>
        <v>A02.021.222</v>
      </c>
      <c r="B8234" t="str">
        <f>TRM!B768</f>
        <v>Data Integration and Exchange</v>
      </c>
      <c r="C8234" t="str">
        <f>TRM!C768</f>
        <v>Informatica Mapping Template | 1.0.0</v>
      </c>
      <c r="D8234">
        <f>TRM!D768</f>
        <v>0</v>
      </c>
      <c r="E8234" t="str">
        <f>IF(VLOOKUP(TRM!A768,'TRM - TBM Crosswalk'!$A$2:'TRM - TBM Crosswalk'!$I$1008,3,FALSE)="N/A","TBD","")</f>
        <v/>
      </c>
      <c r="F8234" t="str">
        <f>IF(VLOOKUP(TRM!A768,'TRM - TBM Crosswalk'!$A$2:'TRM - TBM Crosswalk'!$I$1008,4,FALSE)=0,"",VLOOKUP(TRM!A768,'TRM - TBM Crosswalk'!$A$2:'TRM - TBM Crosswalk'!$I$1008,4,FALSE))</f>
        <v/>
      </c>
      <c r="G8234" t="str">
        <f>IF(VLOOKUP(TRM!A768,'TRM - TBM Crosswalk'!$A$2:'TRM - TBM Crosswalk'!$I$1008,5,FALSE)=0,"",VLOOKUP(TRM!A768,'TRM - TBM Crosswalk'!$A$2:'TRM - TBM Crosswalk'!$I$1008,5,FALSE))</f>
        <v/>
      </c>
      <c r="H8234" t="str">
        <f>IF(VLOOKUP(TRM!A768,'TRM - TBM Crosswalk'!$A$2:'TRM - TBM Crosswalk'!$I$1008,6,FALSE)=0,"",VLOOKUP(TRM!A768,'TRM - TBM Crosswalk'!$A$2:'TRM - TBM Crosswalk'!$I$1008,6,FALSE))</f>
        <v/>
      </c>
      <c r="I8234" t="str">
        <f>IF(VLOOKUP(TRM!A768,'TRM - TBM Crosswalk'!$A$2:'TRM - TBM Crosswalk'!$I$1008,7,FALSE)=0,"",VLOOKUP(TRM!A768,'TRM - TBM Crosswalk'!$A$2:'TRM - TBM Crosswalk'!$I$1008,7,FALSE))</f>
        <v>Platform Services</v>
      </c>
      <c r="J8234" t="str">
        <f>IF(VLOOKUP(TRM!A768,'TRM - TBM Crosswalk'!$A$2:'TRM - TBM Crosswalk'!$I$1008,8,FALSE)=0,"",VLOOKUP(TRM!A768,'TRM - TBM Crosswalk'!$A$2:'TRM - TBM Crosswalk'!$I$1008,8,FALSE))</f>
        <v>Data Services</v>
      </c>
      <c r="K8234" t="str">
        <f>IF(VLOOKUP(TRM!A768,'TRM - TBM Crosswalk'!$A$2:'TRM - TBM Crosswalk'!$I$1008,9,FALSE)=0,"",VLOOKUP(TRM!A768,'TRM - TBM Crosswalk'!$A$2:'TRM - TBM Crosswalk'!$I$1008,9,FALSE))</f>
        <v>Data Management</v>
      </c>
    </row>
    <row r="8235" spans="1:11" x14ac:dyDescent="0.45">
      <c r="A8235" t="str">
        <f>TRM!A769</f>
        <v>A02.021.222</v>
      </c>
      <c r="B8235" t="str">
        <f>TRM!B769</f>
        <v>Data Integration and Exchange</v>
      </c>
      <c r="C8235" t="str">
        <f>TRM!C769</f>
        <v>Informatica PowerExchange 10.2.0 HotFix 1 | 10.2.0.0</v>
      </c>
      <c r="D8235">
        <f>TRM!D769</f>
        <v>0</v>
      </c>
      <c r="E8235" t="str">
        <f>IF(VLOOKUP(TRM!A769,'TRM - TBM Crosswalk'!$A$2:'TRM - TBM Crosswalk'!$I$1008,3,FALSE)="N/A","TBD","")</f>
        <v/>
      </c>
      <c r="F8235" t="str">
        <f>IF(VLOOKUP(TRM!A769,'TRM - TBM Crosswalk'!$A$2:'TRM - TBM Crosswalk'!$I$1008,4,FALSE)=0,"",VLOOKUP(TRM!A769,'TRM - TBM Crosswalk'!$A$2:'TRM - TBM Crosswalk'!$I$1008,4,FALSE))</f>
        <v/>
      </c>
      <c r="G8235" t="str">
        <f>IF(VLOOKUP(TRM!A769,'TRM - TBM Crosswalk'!$A$2:'TRM - TBM Crosswalk'!$I$1008,5,FALSE)=0,"",VLOOKUP(TRM!A769,'TRM - TBM Crosswalk'!$A$2:'TRM - TBM Crosswalk'!$I$1008,5,FALSE))</f>
        <v/>
      </c>
      <c r="H8235" t="str">
        <f>IF(VLOOKUP(TRM!A769,'TRM - TBM Crosswalk'!$A$2:'TRM - TBM Crosswalk'!$I$1008,6,FALSE)=0,"",VLOOKUP(TRM!A769,'TRM - TBM Crosswalk'!$A$2:'TRM - TBM Crosswalk'!$I$1008,6,FALSE))</f>
        <v/>
      </c>
      <c r="I8235" t="str">
        <f>IF(VLOOKUP(TRM!A769,'TRM - TBM Crosswalk'!$A$2:'TRM - TBM Crosswalk'!$I$1008,7,FALSE)=0,"",VLOOKUP(TRM!A769,'TRM - TBM Crosswalk'!$A$2:'TRM - TBM Crosswalk'!$I$1008,7,FALSE))</f>
        <v>Platform Services</v>
      </c>
      <c r="J8235" t="str">
        <f>IF(VLOOKUP(TRM!A769,'TRM - TBM Crosswalk'!$A$2:'TRM - TBM Crosswalk'!$I$1008,8,FALSE)=0,"",VLOOKUP(TRM!A769,'TRM - TBM Crosswalk'!$A$2:'TRM - TBM Crosswalk'!$I$1008,8,FALSE))</f>
        <v>Data Services</v>
      </c>
      <c r="K8235" t="str">
        <f>IF(VLOOKUP(TRM!A769,'TRM - TBM Crosswalk'!$A$2:'TRM - TBM Crosswalk'!$I$1008,9,FALSE)=0,"",VLOOKUP(TRM!A769,'TRM - TBM Crosswalk'!$A$2:'TRM - TBM Crosswalk'!$I$1008,9,FALSE))</f>
        <v>Data Management</v>
      </c>
    </row>
    <row r="8236" spans="1:11" x14ac:dyDescent="0.45">
      <c r="A8236" t="str">
        <f>TRM!A770</f>
        <v>A02.021.222</v>
      </c>
      <c r="B8236" t="str">
        <f>TRM!B770</f>
        <v>Data Integration and Exchange</v>
      </c>
      <c r="C8236" t="str">
        <f>TRM!C770</f>
        <v>Lantronix DeviceInstaller 4.4.0.7 (x64) | 44.00.7500</v>
      </c>
      <c r="D8236">
        <f>TRM!D770</f>
        <v>0</v>
      </c>
      <c r="E8236" t="str">
        <f>IF(VLOOKUP(TRM!A770,'TRM - TBM Crosswalk'!$A$2:'TRM - TBM Crosswalk'!$I$1008,3,FALSE)="N/A","TBD","")</f>
        <v/>
      </c>
      <c r="F8236" t="str">
        <f>IF(VLOOKUP(TRM!A770,'TRM - TBM Crosswalk'!$A$2:'TRM - TBM Crosswalk'!$I$1008,4,FALSE)=0,"",VLOOKUP(TRM!A770,'TRM - TBM Crosswalk'!$A$2:'TRM - TBM Crosswalk'!$I$1008,4,FALSE))</f>
        <v/>
      </c>
      <c r="G8236" t="str">
        <f>IF(VLOOKUP(TRM!A770,'TRM - TBM Crosswalk'!$A$2:'TRM - TBM Crosswalk'!$I$1008,5,FALSE)=0,"",VLOOKUP(TRM!A770,'TRM - TBM Crosswalk'!$A$2:'TRM - TBM Crosswalk'!$I$1008,5,FALSE))</f>
        <v/>
      </c>
      <c r="H8236" t="str">
        <f>IF(VLOOKUP(TRM!A770,'TRM - TBM Crosswalk'!$A$2:'TRM - TBM Crosswalk'!$I$1008,6,FALSE)=0,"",VLOOKUP(TRM!A770,'TRM - TBM Crosswalk'!$A$2:'TRM - TBM Crosswalk'!$I$1008,6,FALSE))</f>
        <v/>
      </c>
      <c r="I8236" t="str">
        <f>IF(VLOOKUP(TRM!A770,'TRM - TBM Crosswalk'!$A$2:'TRM - TBM Crosswalk'!$I$1008,7,FALSE)=0,"",VLOOKUP(TRM!A770,'TRM - TBM Crosswalk'!$A$2:'TRM - TBM Crosswalk'!$I$1008,7,FALSE))</f>
        <v>Platform Services</v>
      </c>
      <c r="J8236" t="str">
        <f>IF(VLOOKUP(TRM!A770,'TRM - TBM Crosswalk'!$A$2:'TRM - TBM Crosswalk'!$I$1008,8,FALSE)=0,"",VLOOKUP(TRM!A770,'TRM - TBM Crosswalk'!$A$2:'TRM - TBM Crosswalk'!$I$1008,8,FALSE))</f>
        <v>Data Services</v>
      </c>
      <c r="K8236" t="str">
        <f>IF(VLOOKUP(TRM!A770,'TRM - TBM Crosswalk'!$A$2:'TRM - TBM Crosswalk'!$I$1008,9,FALSE)=0,"",VLOOKUP(TRM!A770,'TRM - TBM Crosswalk'!$A$2:'TRM - TBM Crosswalk'!$I$1008,9,FALSE))</f>
        <v>Data Management</v>
      </c>
    </row>
    <row r="8237" spans="1:11" x14ac:dyDescent="0.45">
      <c r="A8237" t="str">
        <f>TRM!A771</f>
        <v>A02.021.222</v>
      </c>
      <c r="B8237" t="str">
        <f>TRM!B771</f>
        <v>Data Integration and Exchange</v>
      </c>
      <c r="C8237" t="str">
        <f>TRM!C771</f>
        <v>PLX | 1.9.1.64</v>
      </c>
      <c r="D8237">
        <f>TRM!D771</f>
        <v>0</v>
      </c>
      <c r="E8237" t="str">
        <f>IF(VLOOKUP(TRM!A771,'TRM - TBM Crosswalk'!$A$2:'TRM - TBM Crosswalk'!$I$1008,3,FALSE)="N/A","TBD","")</f>
        <v/>
      </c>
      <c r="F8237" t="str">
        <f>IF(VLOOKUP(TRM!A771,'TRM - TBM Crosswalk'!$A$2:'TRM - TBM Crosswalk'!$I$1008,4,FALSE)=0,"",VLOOKUP(TRM!A771,'TRM - TBM Crosswalk'!$A$2:'TRM - TBM Crosswalk'!$I$1008,4,FALSE))</f>
        <v/>
      </c>
      <c r="G8237" t="str">
        <f>IF(VLOOKUP(TRM!A771,'TRM - TBM Crosswalk'!$A$2:'TRM - TBM Crosswalk'!$I$1008,5,FALSE)=0,"",VLOOKUP(TRM!A771,'TRM - TBM Crosswalk'!$A$2:'TRM - TBM Crosswalk'!$I$1008,5,FALSE))</f>
        <v/>
      </c>
      <c r="H8237" t="str">
        <f>IF(VLOOKUP(TRM!A771,'TRM - TBM Crosswalk'!$A$2:'TRM - TBM Crosswalk'!$I$1008,6,FALSE)=0,"",VLOOKUP(TRM!A771,'TRM - TBM Crosswalk'!$A$2:'TRM - TBM Crosswalk'!$I$1008,6,FALSE))</f>
        <v/>
      </c>
      <c r="I8237" t="str">
        <f>IF(VLOOKUP(TRM!A771,'TRM - TBM Crosswalk'!$A$2:'TRM - TBM Crosswalk'!$I$1008,7,FALSE)=0,"",VLOOKUP(TRM!A771,'TRM - TBM Crosswalk'!$A$2:'TRM - TBM Crosswalk'!$I$1008,7,FALSE))</f>
        <v>Platform Services</v>
      </c>
      <c r="J8237" t="str">
        <f>IF(VLOOKUP(TRM!A771,'TRM - TBM Crosswalk'!$A$2:'TRM - TBM Crosswalk'!$I$1008,8,FALSE)=0,"",VLOOKUP(TRM!A771,'TRM - TBM Crosswalk'!$A$2:'TRM - TBM Crosswalk'!$I$1008,8,FALSE))</f>
        <v>Data Services</v>
      </c>
      <c r="K8237" t="str">
        <f>IF(VLOOKUP(TRM!A771,'TRM - TBM Crosswalk'!$A$2:'TRM - TBM Crosswalk'!$I$1008,9,FALSE)=0,"",VLOOKUP(TRM!A771,'TRM - TBM Crosswalk'!$A$2:'TRM - TBM Crosswalk'!$I$1008,9,FALSE))</f>
        <v>Data Management</v>
      </c>
    </row>
    <row r="8238" spans="1:11" x14ac:dyDescent="0.45">
      <c r="A8238" t="str">
        <f>TRM!A772</f>
        <v>A02.021.222</v>
      </c>
      <c r="B8238" t="str">
        <f>TRM!B772</f>
        <v>Data Integration and Exchange</v>
      </c>
      <c r="C8238" t="str">
        <f>TRM!C772</f>
        <v>PubSubAgent.app - 1.0.5</v>
      </c>
      <c r="D8238">
        <f>TRM!D772</f>
        <v>0</v>
      </c>
      <c r="E8238" t="str">
        <f>IF(VLOOKUP(TRM!A772,'TRM - TBM Crosswalk'!$A$2:'TRM - TBM Crosswalk'!$I$1008,3,FALSE)="N/A","TBD","")</f>
        <v/>
      </c>
      <c r="F8238" t="str">
        <f>IF(VLOOKUP(TRM!A772,'TRM - TBM Crosswalk'!$A$2:'TRM - TBM Crosswalk'!$I$1008,4,FALSE)=0,"",VLOOKUP(TRM!A772,'TRM - TBM Crosswalk'!$A$2:'TRM - TBM Crosswalk'!$I$1008,4,FALSE))</f>
        <v/>
      </c>
      <c r="G8238" t="str">
        <f>IF(VLOOKUP(TRM!A772,'TRM - TBM Crosswalk'!$A$2:'TRM - TBM Crosswalk'!$I$1008,5,FALSE)=0,"",VLOOKUP(TRM!A772,'TRM - TBM Crosswalk'!$A$2:'TRM - TBM Crosswalk'!$I$1008,5,FALSE))</f>
        <v/>
      </c>
      <c r="H8238" t="str">
        <f>IF(VLOOKUP(TRM!A772,'TRM - TBM Crosswalk'!$A$2:'TRM - TBM Crosswalk'!$I$1008,6,FALSE)=0,"",VLOOKUP(TRM!A772,'TRM - TBM Crosswalk'!$A$2:'TRM - TBM Crosswalk'!$I$1008,6,FALSE))</f>
        <v/>
      </c>
      <c r="I8238" t="str">
        <f>IF(VLOOKUP(TRM!A772,'TRM - TBM Crosswalk'!$A$2:'TRM - TBM Crosswalk'!$I$1008,7,FALSE)=0,"",VLOOKUP(TRM!A772,'TRM - TBM Crosswalk'!$A$2:'TRM - TBM Crosswalk'!$I$1008,7,FALSE))</f>
        <v>Platform Services</v>
      </c>
      <c r="J8238" t="str">
        <f>IF(VLOOKUP(TRM!A772,'TRM - TBM Crosswalk'!$A$2:'TRM - TBM Crosswalk'!$I$1008,8,FALSE)=0,"",VLOOKUP(TRM!A772,'TRM - TBM Crosswalk'!$A$2:'TRM - TBM Crosswalk'!$I$1008,8,FALSE))</f>
        <v>Data Services</v>
      </c>
      <c r="K8238" t="str">
        <f>IF(VLOOKUP(TRM!A772,'TRM - TBM Crosswalk'!$A$2:'TRM - TBM Crosswalk'!$I$1008,9,FALSE)=0,"",VLOOKUP(TRM!A772,'TRM - TBM Crosswalk'!$A$2:'TRM - TBM Crosswalk'!$I$1008,9,FALSE))</f>
        <v>Data Management</v>
      </c>
    </row>
    <row r="8239" spans="1:11" x14ac:dyDescent="0.45">
      <c r="A8239" t="str">
        <f>TRM!A773</f>
        <v>A02.021.222</v>
      </c>
      <c r="B8239" t="str">
        <f>TRM!B773</f>
        <v>Data Integration and Exchange</v>
      </c>
      <c r="C8239" t="str">
        <f>TRM!C773</f>
        <v>X26 DataPort | 17.9.69</v>
      </c>
      <c r="D8239">
        <f>TRM!D773</f>
        <v>0</v>
      </c>
      <c r="E8239" t="str">
        <f>IF(VLOOKUP(TRM!A773,'TRM - TBM Crosswalk'!$A$2:'TRM - TBM Crosswalk'!$I$1008,3,FALSE)="N/A","TBD","")</f>
        <v/>
      </c>
      <c r="F8239" t="str">
        <f>IF(VLOOKUP(TRM!A773,'TRM - TBM Crosswalk'!$A$2:'TRM - TBM Crosswalk'!$I$1008,4,FALSE)=0,"",VLOOKUP(TRM!A773,'TRM - TBM Crosswalk'!$A$2:'TRM - TBM Crosswalk'!$I$1008,4,FALSE))</f>
        <v/>
      </c>
      <c r="G8239" t="str">
        <f>IF(VLOOKUP(TRM!A773,'TRM - TBM Crosswalk'!$A$2:'TRM - TBM Crosswalk'!$I$1008,5,FALSE)=0,"",VLOOKUP(TRM!A773,'TRM - TBM Crosswalk'!$A$2:'TRM - TBM Crosswalk'!$I$1008,5,FALSE))</f>
        <v/>
      </c>
      <c r="H8239" t="str">
        <f>IF(VLOOKUP(TRM!A773,'TRM - TBM Crosswalk'!$A$2:'TRM - TBM Crosswalk'!$I$1008,6,FALSE)=0,"",VLOOKUP(TRM!A773,'TRM - TBM Crosswalk'!$A$2:'TRM - TBM Crosswalk'!$I$1008,6,FALSE))</f>
        <v/>
      </c>
      <c r="I8239" t="str">
        <f>IF(VLOOKUP(TRM!A773,'TRM - TBM Crosswalk'!$A$2:'TRM - TBM Crosswalk'!$I$1008,7,FALSE)=0,"",VLOOKUP(TRM!A773,'TRM - TBM Crosswalk'!$A$2:'TRM - TBM Crosswalk'!$I$1008,7,FALSE))</f>
        <v>Platform Services</v>
      </c>
      <c r="J8239" t="str">
        <f>IF(VLOOKUP(TRM!A773,'TRM - TBM Crosswalk'!$A$2:'TRM - TBM Crosswalk'!$I$1008,8,FALSE)=0,"",VLOOKUP(TRM!A773,'TRM - TBM Crosswalk'!$A$2:'TRM - TBM Crosswalk'!$I$1008,8,FALSE))</f>
        <v>Data Services</v>
      </c>
      <c r="K8239" t="str">
        <f>IF(VLOOKUP(TRM!A773,'TRM - TBM Crosswalk'!$A$2:'TRM - TBM Crosswalk'!$I$1008,9,FALSE)=0,"",VLOOKUP(TRM!A773,'TRM - TBM Crosswalk'!$A$2:'TRM - TBM Crosswalk'!$I$1008,9,FALSE))</f>
        <v>Data Management</v>
      </c>
    </row>
    <row r="8240" spans="1:11" x14ac:dyDescent="0.45">
      <c r="A8240" t="str">
        <f>TRM!A774</f>
        <v>A02.021.225</v>
      </c>
      <c r="B8240" t="str">
        <f>TRM!B774</f>
        <v>Data Warehouse &amp; Data Mart</v>
      </c>
      <c r="C8240" t="str">
        <f>TRM!C774</f>
        <v>ATLAS.ti | 7.5.7.0</v>
      </c>
      <c r="D8240">
        <f>TRM!D774</f>
        <v>0</v>
      </c>
      <c r="E8240" t="str">
        <f>IF(VLOOKUP(TRM!A774,'TRM - TBM Crosswalk'!$A$2:'TRM - TBM Crosswalk'!$I$1008,3,FALSE)="N/A","TBD","")</f>
        <v/>
      </c>
      <c r="F8240" t="str">
        <f>IF(VLOOKUP(TRM!A774,'TRM - TBM Crosswalk'!$A$2:'TRM - TBM Crosswalk'!$I$1008,4,FALSE)=0,"",VLOOKUP(TRM!A774,'TRM - TBM Crosswalk'!$A$2:'TRM - TBM Crosswalk'!$I$1008,4,FALSE))</f>
        <v/>
      </c>
      <c r="G8240" t="str">
        <f>IF(VLOOKUP(TRM!A774,'TRM - TBM Crosswalk'!$A$2:'TRM - TBM Crosswalk'!$I$1008,5,FALSE)=0,"",VLOOKUP(TRM!A774,'TRM - TBM Crosswalk'!$A$2:'TRM - TBM Crosswalk'!$I$1008,5,FALSE))</f>
        <v>Storage</v>
      </c>
      <c r="H8240" t="str">
        <f>IF(VLOOKUP(TRM!A774,'TRM - TBM Crosswalk'!$A$2:'TRM - TBM Crosswalk'!$I$1008,6,FALSE)=0,"",VLOOKUP(TRM!A774,'TRM - TBM Crosswalk'!$A$2:'TRM - TBM Crosswalk'!$I$1008,6,FALSE))</f>
        <v/>
      </c>
      <c r="I8240" t="str">
        <f>IF(VLOOKUP(TRM!A774,'TRM - TBM Crosswalk'!$A$2:'TRM - TBM Crosswalk'!$I$1008,7,FALSE)=0,"",VLOOKUP(TRM!A774,'TRM - TBM Crosswalk'!$A$2:'TRM - TBM Crosswalk'!$I$1008,7,FALSE))</f>
        <v>Platform Services</v>
      </c>
      <c r="J8240" t="str">
        <f>IF(VLOOKUP(TRM!A774,'TRM - TBM Crosswalk'!$A$2:'TRM - TBM Crosswalk'!$I$1008,8,FALSE)=0,"",VLOOKUP(TRM!A774,'TRM - TBM Crosswalk'!$A$2:'TRM - TBM Crosswalk'!$I$1008,8,FALSE))</f>
        <v>Data Services</v>
      </c>
      <c r="K8240" t="str">
        <f>IF(VLOOKUP(TRM!A774,'TRM - TBM Crosswalk'!$A$2:'TRM - TBM Crosswalk'!$I$1008,9,FALSE)=0,"",VLOOKUP(TRM!A774,'TRM - TBM Crosswalk'!$A$2:'TRM - TBM Crosswalk'!$I$1008,9,FALSE))</f>
        <v>Data Warehouse</v>
      </c>
    </row>
    <row r="8241" spans="1:11" x14ac:dyDescent="0.45">
      <c r="A8241" t="str">
        <f>TRM!A775</f>
        <v>A02.021.225</v>
      </c>
      <c r="B8241" t="str">
        <f>TRM!B775</f>
        <v>Data Warehouse &amp; Data Mart</v>
      </c>
      <c r="C8241" t="str">
        <f>TRM!C775</f>
        <v>ATLAS.ti 8.3 | 8.3.20</v>
      </c>
      <c r="D8241">
        <f>TRM!D775</f>
        <v>0</v>
      </c>
      <c r="E8241" t="str">
        <f>IF(VLOOKUP(TRM!A775,'TRM - TBM Crosswalk'!$A$2:'TRM - TBM Crosswalk'!$I$1008,3,FALSE)="N/A","TBD","")</f>
        <v/>
      </c>
      <c r="F8241" t="str">
        <f>IF(VLOOKUP(TRM!A775,'TRM - TBM Crosswalk'!$A$2:'TRM - TBM Crosswalk'!$I$1008,4,FALSE)=0,"",VLOOKUP(TRM!A775,'TRM - TBM Crosswalk'!$A$2:'TRM - TBM Crosswalk'!$I$1008,4,FALSE))</f>
        <v/>
      </c>
      <c r="G8241" t="str">
        <f>IF(VLOOKUP(TRM!A775,'TRM - TBM Crosswalk'!$A$2:'TRM - TBM Crosswalk'!$I$1008,5,FALSE)=0,"",VLOOKUP(TRM!A775,'TRM - TBM Crosswalk'!$A$2:'TRM - TBM Crosswalk'!$I$1008,5,FALSE))</f>
        <v>Storage</v>
      </c>
      <c r="H8241" t="str">
        <f>IF(VLOOKUP(TRM!A775,'TRM - TBM Crosswalk'!$A$2:'TRM - TBM Crosswalk'!$I$1008,6,FALSE)=0,"",VLOOKUP(TRM!A775,'TRM - TBM Crosswalk'!$A$2:'TRM - TBM Crosswalk'!$I$1008,6,FALSE))</f>
        <v/>
      </c>
      <c r="I8241" t="str">
        <f>IF(VLOOKUP(TRM!A775,'TRM - TBM Crosswalk'!$A$2:'TRM - TBM Crosswalk'!$I$1008,7,FALSE)=0,"",VLOOKUP(TRM!A775,'TRM - TBM Crosswalk'!$A$2:'TRM - TBM Crosswalk'!$I$1008,7,FALSE))</f>
        <v>Platform Services</v>
      </c>
      <c r="J8241" t="str">
        <f>IF(VLOOKUP(TRM!A775,'TRM - TBM Crosswalk'!$A$2:'TRM - TBM Crosswalk'!$I$1008,8,FALSE)=0,"",VLOOKUP(TRM!A775,'TRM - TBM Crosswalk'!$A$2:'TRM - TBM Crosswalk'!$I$1008,8,FALSE))</f>
        <v>Data Services</v>
      </c>
      <c r="K8241" t="str">
        <f>IF(VLOOKUP(TRM!A775,'TRM - TBM Crosswalk'!$A$2:'TRM - TBM Crosswalk'!$I$1008,9,FALSE)=0,"",VLOOKUP(TRM!A775,'TRM - TBM Crosswalk'!$A$2:'TRM - TBM Crosswalk'!$I$1008,9,FALSE))</f>
        <v>Data Warehouse</v>
      </c>
    </row>
    <row r="8242" spans="1:11" x14ac:dyDescent="0.45">
      <c r="A8242" t="str">
        <f>TRM!A776</f>
        <v>A02.021.226</v>
      </c>
      <c r="B8242" t="str">
        <f>TRM!B776</f>
        <v>Database Management System</v>
      </c>
      <c r="C8242" t="str">
        <f>TRM!C776</f>
        <v>Access Module for PowerShell | 5.4.0.219</v>
      </c>
      <c r="D8242">
        <f>TRM!D776</f>
        <v>0</v>
      </c>
      <c r="E8242" t="str">
        <f>IF(VLOOKUP(TRM!A776,'TRM - TBM Crosswalk'!$A$2:'TRM - TBM Crosswalk'!$I$1008,3,FALSE)="N/A","TBD","")</f>
        <v/>
      </c>
      <c r="F8242" t="str">
        <f>IF(VLOOKUP(TRM!A776,'TRM - TBM Crosswalk'!$A$2:'TRM - TBM Crosswalk'!$I$1008,4,FALSE)=0,"",VLOOKUP(TRM!A776,'TRM - TBM Crosswalk'!$A$2:'TRM - TBM Crosswalk'!$I$1008,4,FALSE))</f>
        <v/>
      </c>
      <c r="G8242" t="str">
        <f>IF(VLOOKUP(TRM!A776,'TRM - TBM Crosswalk'!$A$2:'TRM - TBM Crosswalk'!$I$1008,5,FALSE)=0,"",VLOOKUP(TRM!A776,'TRM - TBM Crosswalk'!$A$2:'TRM - TBM Crosswalk'!$I$1008,5,FALSE))</f>
        <v>Platform</v>
      </c>
      <c r="H8242" t="str">
        <f>IF(VLOOKUP(TRM!A776,'TRM - TBM Crosswalk'!$A$2:'TRM - TBM Crosswalk'!$I$1008,6,FALSE)=0,"",VLOOKUP(TRM!A776,'TRM - TBM Crosswalk'!$A$2:'TRM - TBM Crosswalk'!$I$1008,6,FALSE))</f>
        <v/>
      </c>
      <c r="I8242" t="str">
        <f>IF(VLOOKUP(TRM!A776,'TRM - TBM Crosswalk'!$A$2:'TRM - TBM Crosswalk'!$I$1008,7,FALSE)=0,"",VLOOKUP(TRM!A776,'TRM - TBM Crosswalk'!$A$2:'TRM - TBM Crosswalk'!$I$1008,7,FALSE))</f>
        <v>Platform Services</v>
      </c>
      <c r="J8242" t="str">
        <f>IF(VLOOKUP(TRM!A776,'TRM - TBM Crosswalk'!$A$2:'TRM - TBM Crosswalk'!$I$1008,8,FALSE)=0,"",VLOOKUP(TRM!A776,'TRM - TBM Crosswalk'!$A$2:'TRM - TBM Crosswalk'!$I$1008,8,FALSE))</f>
        <v>Data Services</v>
      </c>
      <c r="K8242" t="str">
        <f>IF(VLOOKUP(TRM!A776,'TRM - TBM Crosswalk'!$A$2:'TRM - TBM Crosswalk'!$I$1008,9,FALSE)=0,"",VLOOKUP(TRM!A776,'TRM - TBM Crosswalk'!$A$2:'TRM - TBM Crosswalk'!$I$1008,9,FALSE))</f>
        <v>Database</v>
      </c>
    </row>
    <row r="8243" spans="1:11" x14ac:dyDescent="0.45">
      <c r="A8243" t="str">
        <f>TRM!A777</f>
        <v>A02.021.226</v>
      </c>
      <c r="B8243" t="str">
        <f>TRM!B777</f>
        <v>Database Management System</v>
      </c>
      <c r="C8243" t="str">
        <f>TRM!C777</f>
        <v>AccessibilityVisualsAgent.app - 91.1</v>
      </c>
      <c r="D8243">
        <f>TRM!D777</f>
        <v>0</v>
      </c>
      <c r="E8243" t="str">
        <f>IF(VLOOKUP(TRM!A777,'TRM - TBM Crosswalk'!$A$2:'TRM - TBM Crosswalk'!$I$1008,3,FALSE)="N/A","TBD","")</f>
        <v/>
      </c>
      <c r="F8243" t="str">
        <f>IF(VLOOKUP(TRM!A777,'TRM - TBM Crosswalk'!$A$2:'TRM - TBM Crosswalk'!$I$1008,4,FALSE)=0,"",VLOOKUP(TRM!A777,'TRM - TBM Crosswalk'!$A$2:'TRM - TBM Crosswalk'!$I$1008,4,FALSE))</f>
        <v/>
      </c>
      <c r="G8243" t="str">
        <f>IF(VLOOKUP(TRM!A777,'TRM - TBM Crosswalk'!$A$2:'TRM - TBM Crosswalk'!$I$1008,5,FALSE)=0,"",VLOOKUP(TRM!A777,'TRM - TBM Crosswalk'!$A$2:'TRM - TBM Crosswalk'!$I$1008,5,FALSE))</f>
        <v>Platform</v>
      </c>
      <c r="H8243" t="str">
        <f>IF(VLOOKUP(TRM!A777,'TRM - TBM Crosswalk'!$A$2:'TRM - TBM Crosswalk'!$I$1008,6,FALSE)=0,"",VLOOKUP(TRM!A777,'TRM - TBM Crosswalk'!$A$2:'TRM - TBM Crosswalk'!$I$1008,6,FALSE))</f>
        <v/>
      </c>
      <c r="I8243" t="str">
        <f>IF(VLOOKUP(TRM!A777,'TRM - TBM Crosswalk'!$A$2:'TRM - TBM Crosswalk'!$I$1008,7,FALSE)=0,"",VLOOKUP(TRM!A777,'TRM - TBM Crosswalk'!$A$2:'TRM - TBM Crosswalk'!$I$1008,7,FALSE))</f>
        <v>Platform Services</v>
      </c>
      <c r="J8243" t="str">
        <f>IF(VLOOKUP(TRM!A777,'TRM - TBM Crosswalk'!$A$2:'TRM - TBM Crosswalk'!$I$1008,8,FALSE)=0,"",VLOOKUP(TRM!A777,'TRM - TBM Crosswalk'!$A$2:'TRM - TBM Crosswalk'!$I$1008,8,FALSE))</f>
        <v>Data Services</v>
      </c>
      <c r="K8243" t="str">
        <f>IF(VLOOKUP(TRM!A777,'TRM - TBM Crosswalk'!$A$2:'TRM - TBM Crosswalk'!$I$1008,9,FALSE)=0,"",VLOOKUP(TRM!A777,'TRM - TBM Crosswalk'!$A$2:'TRM - TBM Crosswalk'!$I$1008,9,FALSE))</f>
        <v>Database</v>
      </c>
    </row>
    <row r="8244" spans="1:11" x14ac:dyDescent="0.45">
      <c r="A8244" t="str">
        <f>TRM!A800</f>
        <v>A02.021.226</v>
      </c>
      <c r="B8244" t="str">
        <f>TRM!B800</f>
        <v>Database Management System</v>
      </c>
      <c r="C8244" t="str">
        <f>TRM!C800</f>
        <v>IBM Informix Client-SDK (64-bit) | 3.50</v>
      </c>
      <c r="D8244">
        <f>TRM!D800</f>
        <v>0</v>
      </c>
      <c r="E8244" t="str">
        <f>IF(VLOOKUP(TRM!A800,'TRM - TBM Crosswalk'!$A$2:'TRM - TBM Crosswalk'!$I$1008,3,FALSE)="N/A","TBD","")</f>
        <v/>
      </c>
      <c r="F8244" t="str">
        <f>IF(VLOOKUP(TRM!A800,'TRM - TBM Crosswalk'!$A$2:'TRM - TBM Crosswalk'!$I$1008,4,FALSE)=0,"",VLOOKUP(TRM!A800,'TRM - TBM Crosswalk'!$A$2:'TRM - TBM Crosswalk'!$I$1008,4,FALSE))</f>
        <v/>
      </c>
      <c r="G8244" t="str">
        <f>IF(VLOOKUP(TRM!A800,'TRM - TBM Crosswalk'!$A$2:'TRM - TBM Crosswalk'!$I$1008,5,FALSE)=0,"",VLOOKUP(TRM!A800,'TRM - TBM Crosswalk'!$A$2:'TRM - TBM Crosswalk'!$I$1008,5,FALSE))</f>
        <v>Platform</v>
      </c>
      <c r="H8244" t="str">
        <f>IF(VLOOKUP(TRM!A800,'TRM - TBM Crosswalk'!$A$2:'TRM - TBM Crosswalk'!$I$1008,6,FALSE)=0,"",VLOOKUP(TRM!A800,'TRM - TBM Crosswalk'!$A$2:'TRM - TBM Crosswalk'!$I$1008,6,FALSE))</f>
        <v/>
      </c>
      <c r="I8244" t="str">
        <f>IF(VLOOKUP(TRM!A800,'TRM - TBM Crosswalk'!$A$2:'TRM - TBM Crosswalk'!$I$1008,7,FALSE)=0,"",VLOOKUP(TRM!A800,'TRM - TBM Crosswalk'!$A$2:'TRM - TBM Crosswalk'!$I$1008,7,FALSE))</f>
        <v>Platform Services</v>
      </c>
      <c r="J8244" t="str">
        <f>IF(VLOOKUP(TRM!A800,'TRM - TBM Crosswalk'!$A$2:'TRM - TBM Crosswalk'!$I$1008,8,FALSE)=0,"",VLOOKUP(TRM!A800,'TRM - TBM Crosswalk'!$A$2:'TRM - TBM Crosswalk'!$I$1008,8,FALSE))</f>
        <v>Data Services</v>
      </c>
      <c r="K8244" t="str">
        <f>IF(VLOOKUP(TRM!A800,'TRM - TBM Crosswalk'!$A$2:'TRM - TBM Crosswalk'!$I$1008,9,FALSE)=0,"",VLOOKUP(TRM!A800,'TRM - TBM Crosswalk'!$A$2:'TRM - TBM Crosswalk'!$I$1008,9,FALSE))</f>
        <v>Database</v>
      </c>
    </row>
    <row r="8245" spans="1:11" x14ac:dyDescent="0.45">
      <c r="A8245" t="str">
        <f>TRM!A803</f>
        <v>A02.021.226</v>
      </c>
      <c r="B8245" t="str">
        <f>TRM!B803</f>
        <v>Database Management System</v>
      </c>
      <c r="C8245" t="str">
        <f>TRM!C803</f>
        <v>IBM Informix Client-SDK | 2.90</v>
      </c>
      <c r="D8245">
        <f>TRM!D803</f>
        <v>0</v>
      </c>
      <c r="E8245" t="str">
        <f>IF(VLOOKUP(TRM!A803,'TRM - TBM Crosswalk'!$A$2:'TRM - TBM Crosswalk'!$I$1008,3,FALSE)="N/A","TBD","")</f>
        <v/>
      </c>
      <c r="F8245" t="str">
        <f>IF(VLOOKUP(TRM!A803,'TRM - TBM Crosswalk'!$A$2:'TRM - TBM Crosswalk'!$I$1008,4,FALSE)=0,"",VLOOKUP(TRM!A803,'TRM - TBM Crosswalk'!$A$2:'TRM - TBM Crosswalk'!$I$1008,4,FALSE))</f>
        <v/>
      </c>
      <c r="G8245" t="str">
        <f>IF(VLOOKUP(TRM!A803,'TRM - TBM Crosswalk'!$A$2:'TRM - TBM Crosswalk'!$I$1008,5,FALSE)=0,"",VLOOKUP(TRM!A803,'TRM - TBM Crosswalk'!$A$2:'TRM - TBM Crosswalk'!$I$1008,5,FALSE))</f>
        <v>Platform</v>
      </c>
      <c r="H8245" t="str">
        <f>IF(VLOOKUP(TRM!A803,'TRM - TBM Crosswalk'!$A$2:'TRM - TBM Crosswalk'!$I$1008,6,FALSE)=0,"",VLOOKUP(TRM!A803,'TRM - TBM Crosswalk'!$A$2:'TRM - TBM Crosswalk'!$I$1008,6,FALSE))</f>
        <v/>
      </c>
      <c r="I8245" t="str">
        <f>IF(VLOOKUP(TRM!A803,'TRM - TBM Crosswalk'!$A$2:'TRM - TBM Crosswalk'!$I$1008,7,FALSE)=0,"",VLOOKUP(TRM!A803,'TRM - TBM Crosswalk'!$A$2:'TRM - TBM Crosswalk'!$I$1008,7,FALSE))</f>
        <v>Platform Services</v>
      </c>
      <c r="J8245" t="str">
        <f>IF(VLOOKUP(TRM!A803,'TRM - TBM Crosswalk'!$A$2:'TRM - TBM Crosswalk'!$I$1008,8,FALSE)=0,"",VLOOKUP(TRM!A803,'TRM - TBM Crosswalk'!$A$2:'TRM - TBM Crosswalk'!$I$1008,8,FALSE))</f>
        <v>Data Services</v>
      </c>
      <c r="K8245" t="str">
        <f>IF(VLOOKUP(TRM!A803,'TRM - TBM Crosswalk'!$A$2:'TRM - TBM Crosswalk'!$I$1008,9,FALSE)=0,"",VLOOKUP(TRM!A803,'TRM - TBM Crosswalk'!$A$2:'TRM - TBM Crosswalk'!$I$1008,9,FALSE))</f>
        <v>Database</v>
      </c>
    </row>
    <row r="8246" spans="1:11" x14ac:dyDescent="0.45">
      <c r="A8246" t="str">
        <f>TRM!A1018</f>
        <v>A02.021.226</v>
      </c>
      <c r="B8246" t="str">
        <f>TRM!B1018</f>
        <v>Database Management System</v>
      </c>
      <c r="C8246" t="str">
        <f>TRM!C1018</f>
        <v>Microsoft SQL Server Management Studio - 18.1 | 15.0.18131.0</v>
      </c>
      <c r="D8246">
        <f>TRM!D1018</f>
        <v>0</v>
      </c>
      <c r="E8246" t="str">
        <f>IF(VLOOKUP(TRM!A1018,'TRM - TBM Crosswalk'!$A$2:'TRM - TBM Crosswalk'!$I$1008,3,FALSE)="N/A","TBD","")</f>
        <v/>
      </c>
      <c r="F8246" t="str">
        <f>IF(VLOOKUP(TRM!A1018,'TRM - TBM Crosswalk'!$A$2:'TRM - TBM Crosswalk'!$I$1008,4,FALSE)=0,"",VLOOKUP(TRM!A1018,'TRM - TBM Crosswalk'!$A$2:'TRM - TBM Crosswalk'!$I$1008,4,FALSE))</f>
        <v/>
      </c>
      <c r="G8246" t="str">
        <f>IF(VLOOKUP(TRM!A1018,'TRM - TBM Crosswalk'!$A$2:'TRM - TBM Crosswalk'!$I$1008,5,FALSE)=0,"",VLOOKUP(TRM!A1018,'TRM - TBM Crosswalk'!$A$2:'TRM - TBM Crosswalk'!$I$1008,5,FALSE))</f>
        <v>Platform</v>
      </c>
      <c r="H8246" t="str">
        <f>IF(VLOOKUP(TRM!A1018,'TRM - TBM Crosswalk'!$A$2:'TRM - TBM Crosswalk'!$I$1008,6,FALSE)=0,"",VLOOKUP(TRM!A1018,'TRM - TBM Crosswalk'!$A$2:'TRM - TBM Crosswalk'!$I$1008,6,FALSE))</f>
        <v/>
      </c>
      <c r="I8246" t="str">
        <f>IF(VLOOKUP(TRM!A1018,'TRM - TBM Crosswalk'!$A$2:'TRM - TBM Crosswalk'!$I$1008,7,FALSE)=0,"",VLOOKUP(TRM!A1018,'TRM - TBM Crosswalk'!$A$2:'TRM - TBM Crosswalk'!$I$1008,7,FALSE))</f>
        <v>Platform Services</v>
      </c>
      <c r="J8246" t="str">
        <f>IF(VLOOKUP(TRM!A1018,'TRM - TBM Crosswalk'!$A$2:'TRM - TBM Crosswalk'!$I$1008,8,FALSE)=0,"",VLOOKUP(TRM!A1018,'TRM - TBM Crosswalk'!$A$2:'TRM - TBM Crosswalk'!$I$1008,8,FALSE))</f>
        <v>Data Services</v>
      </c>
      <c r="K8246" t="str">
        <f>IF(VLOOKUP(TRM!A1018,'TRM - TBM Crosswalk'!$A$2:'TRM - TBM Crosswalk'!$I$1008,9,FALSE)=0,"",VLOOKUP(TRM!A1018,'TRM - TBM Crosswalk'!$A$2:'TRM - TBM Crosswalk'!$I$1008,9,FALSE))</f>
        <v>Database</v>
      </c>
    </row>
    <row r="8247" spans="1:11" x14ac:dyDescent="0.45">
      <c r="A8247" t="str">
        <f>TRM!A1019</f>
        <v>A02.021.226</v>
      </c>
      <c r="B8247" t="str">
        <f>TRM!B1019</f>
        <v>Database Management System</v>
      </c>
      <c r="C8247" t="str">
        <f>TRM!C1019</f>
        <v>Microsoft SQL Server Management Studio - 18.2 | 15.0.18142.0</v>
      </c>
      <c r="D8247">
        <f>TRM!D1019</f>
        <v>0</v>
      </c>
      <c r="E8247" t="str">
        <f>IF(VLOOKUP(TRM!A1019,'TRM - TBM Crosswalk'!$A$2:'TRM - TBM Crosswalk'!$I$1008,3,FALSE)="N/A","TBD","")</f>
        <v/>
      </c>
      <c r="F8247" t="str">
        <f>IF(VLOOKUP(TRM!A1019,'TRM - TBM Crosswalk'!$A$2:'TRM - TBM Crosswalk'!$I$1008,4,FALSE)=0,"",VLOOKUP(TRM!A1019,'TRM - TBM Crosswalk'!$A$2:'TRM - TBM Crosswalk'!$I$1008,4,FALSE))</f>
        <v/>
      </c>
      <c r="G8247" t="str">
        <f>IF(VLOOKUP(TRM!A1019,'TRM - TBM Crosswalk'!$A$2:'TRM - TBM Crosswalk'!$I$1008,5,FALSE)=0,"",VLOOKUP(TRM!A1019,'TRM - TBM Crosswalk'!$A$2:'TRM - TBM Crosswalk'!$I$1008,5,FALSE))</f>
        <v>Platform</v>
      </c>
      <c r="H8247" t="str">
        <f>IF(VLOOKUP(TRM!A1019,'TRM - TBM Crosswalk'!$A$2:'TRM - TBM Crosswalk'!$I$1008,6,FALSE)=0,"",VLOOKUP(TRM!A1019,'TRM - TBM Crosswalk'!$A$2:'TRM - TBM Crosswalk'!$I$1008,6,FALSE))</f>
        <v/>
      </c>
      <c r="I8247" t="str">
        <f>IF(VLOOKUP(TRM!A1019,'TRM - TBM Crosswalk'!$A$2:'TRM - TBM Crosswalk'!$I$1008,7,FALSE)=0,"",VLOOKUP(TRM!A1019,'TRM - TBM Crosswalk'!$A$2:'TRM - TBM Crosswalk'!$I$1008,7,FALSE))</f>
        <v>Platform Services</v>
      </c>
      <c r="J8247" t="str">
        <f>IF(VLOOKUP(TRM!A1019,'TRM - TBM Crosswalk'!$A$2:'TRM - TBM Crosswalk'!$I$1008,8,FALSE)=0,"",VLOOKUP(TRM!A1019,'TRM - TBM Crosswalk'!$A$2:'TRM - TBM Crosswalk'!$I$1008,8,FALSE))</f>
        <v>Data Services</v>
      </c>
      <c r="K8247" t="str">
        <f>IF(VLOOKUP(TRM!A1019,'TRM - TBM Crosswalk'!$A$2:'TRM - TBM Crosswalk'!$I$1008,9,FALSE)=0,"",VLOOKUP(TRM!A1019,'TRM - TBM Crosswalk'!$A$2:'TRM - TBM Crosswalk'!$I$1008,9,FALSE))</f>
        <v>Database</v>
      </c>
    </row>
    <row r="8248" spans="1:11" x14ac:dyDescent="0.45">
      <c r="A8248" t="str">
        <f>TRM!A1020</f>
        <v>A02.021.226</v>
      </c>
      <c r="B8248" t="str">
        <f>TRM!B1020</f>
        <v>Database Management System</v>
      </c>
      <c r="C8248" t="str">
        <f>TRM!C1020</f>
        <v>Microsoft SQL Server Migration Assistant for Access | 8.6.0</v>
      </c>
      <c r="D8248">
        <f>TRM!D1020</f>
        <v>0</v>
      </c>
      <c r="E8248" t="str">
        <f>IF(VLOOKUP(TRM!A1020,'TRM - TBM Crosswalk'!$A$2:'TRM - TBM Crosswalk'!$I$1008,3,FALSE)="N/A","TBD","")</f>
        <v/>
      </c>
      <c r="F8248" t="str">
        <f>IF(VLOOKUP(TRM!A1020,'TRM - TBM Crosswalk'!$A$2:'TRM - TBM Crosswalk'!$I$1008,4,FALSE)=0,"",VLOOKUP(TRM!A1020,'TRM - TBM Crosswalk'!$A$2:'TRM - TBM Crosswalk'!$I$1008,4,FALSE))</f>
        <v/>
      </c>
      <c r="G8248" t="str">
        <f>IF(VLOOKUP(TRM!A1020,'TRM - TBM Crosswalk'!$A$2:'TRM - TBM Crosswalk'!$I$1008,5,FALSE)=0,"",VLOOKUP(TRM!A1020,'TRM - TBM Crosswalk'!$A$2:'TRM - TBM Crosswalk'!$I$1008,5,FALSE))</f>
        <v>Platform</v>
      </c>
      <c r="H8248" t="str">
        <f>IF(VLOOKUP(TRM!A1020,'TRM - TBM Crosswalk'!$A$2:'TRM - TBM Crosswalk'!$I$1008,6,FALSE)=0,"",VLOOKUP(TRM!A1020,'TRM - TBM Crosswalk'!$A$2:'TRM - TBM Crosswalk'!$I$1008,6,FALSE))</f>
        <v/>
      </c>
      <c r="I8248" t="str">
        <f>IF(VLOOKUP(TRM!A1020,'TRM - TBM Crosswalk'!$A$2:'TRM - TBM Crosswalk'!$I$1008,7,FALSE)=0,"",VLOOKUP(TRM!A1020,'TRM - TBM Crosswalk'!$A$2:'TRM - TBM Crosswalk'!$I$1008,7,FALSE))</f>
        <v>Platform Services</v>
      </c>
      <c r="J8248" t="str">
        <f>IF(VLOOKUP(TRM!A1020,'TRM - TBM Crosswalk'!$A$2:'TRM - TBM Crosswalk'!$I$1008,8,FALSE)=0,"",VLOOKUP(TRM!A1020,'TRM - TBM Crosswalk'!$A$2:'TRM - TBM Crosswalk'!$I$1008,8,FALSE))</f>
        <v>Data Services</v>
      </c>
      <c r="K8248" t="str">
        <f>IF(VLOOKUP(TRM!A1020,'TRM - TBM Crosswalk'!$A$2:'TRM - TBM Crosswalk'!$I$1008,9,FALSE)=0,"",VLOOKUP(TRM!A1020,'TRM - TBM Crosswalk'!$A$2:'TRM - TBM Crosswalk'!$I$1008,9,FALSE))</f>
        <v>Database</v>
      </c>
    </row>
    <row r="8249" spans="1:11" x14ac:dyDescent="0.45">
      <c r="A8249" t="str">
        <f>TRM!A1021</f>
        <v>A02.021.226</v>
      </c>
      <c r="B8249" t="str">
        <f>TRM!B1021</f>
        <v>Database Management System</v>
      </c>
      <c r="C8249" t="str">
        <f>TRM!C1021</f>
        <v>Microsoft SQL Server Native Client | 9.00.1399.06</v>
      </c>
      <c r="D8249">
        <f>TRM!D1021</f>
        <v>0</v>
      </c>
      <c r="E8249" t="str">
        <f>IF(VLOOKUP(TRM!A1021,'TRM - TBM Crosswalk'!$A$2:'TRM - TBM Crosswalk'!$I$1008,3,FALSE)="N/A","TBD","")</f>
        <v/>
      </c>
      <c r="F8249" t="str">
        <f>IF(VLOOKUP(TRM!A1021,'TRM - TBM Crosswalk'!$A$2:'TRM - TBM Crosswalk'!$I$1008,4,FALSE)=0,"",VLOOKUP(TRM!A1021,'TRM - TBM Crosswalk'!$A$2:'TRM - TBM Crosswalk'!$I$1008,4,FALSE))</f>
        <v/>
      </c>
      <c r="G8249" t="str">
        <f>IF(VLOOKUP(TRM!A1021,'TRM - TBM Crosswalk'!$A$2:'TRM - TBM Crosswalk'!$I$1008,5,FALSE)=0,"",VLOOKUP(TRM!A1021,'TRM - TBM Crosswalk'!$A$2:'TRM - TBM Crosswalk'!$I$1008,5,FALSE))</f>
        <v>Platform</v>
      </c>
      <c r="H8249" t="str">
        <f>IF(VLOOKUP(TRM!A1021,'TRM - TBM Crosswalk'!$A$2:'TRM - TBM Crosswalk'!$I$1008,6,FALSE)=0,"",VLOOKUP(TRM!A1021,'TRM - TBM Crosswalk'!$A$2:'TRM - TBM Crosswalk'!$I$1008,6,FALSE))</f>
        <v/>
      </c>
      <c r="I8249" t="str">
        <f>IF(VLOOKUP(TRM!A1021,'TRM - TBM Crosswalk'!$A$2:'TRM - TBM Crosswalk'!$I$1008,7,FALSE)=0,"",VLOOKUP(TRM!A1021,'TRM - TBM Crosswalk'!$A$2:'TRM - TBM Crosswalk'!$I$1008,7,FALSE))</f>
        <v>Platform Services</v>
      </c>
      <c r="J8249" t="str">
        <f>IF(VLOOKUP(TRM!A1021,'TRM - TBM Crosswalk'!$A$2:'TRM - TBM Crosswalk'!$I$1008,8,FALSE)=0,"",VLOOKUP(TRM!A1021,'TRM - TBM Crosswalk'!$A$2:'TRM - TBM Crosswalk'!$I$1008,8,FALSE))</f>
        <v>Data Services</v>
      </c>
      <c r="K8249" t="str">
        <f>IF(VLOOKUP(TRM!A1021,'TRM - TBM Crosswalk'!$A$2:'TRM - TBM Crosswalk'!$I$1008,9,FALSE)=0,"",VLOOKUP(TRM!A1021,'TRM - TBM Crosswalk'!$A$2:'TRM - TBM Crosswalk'!$I$1008,9,FALSE))</f>
        <v>Database</v>
      </c>
    </row>
    <row r="8250" spans="1:11" x14ac:dyDescent="0.45">
      <c r="A8250" t="str">
        <f>TRM!A1022</f>
        <v>A02.021.226</v>
      </c>
      <c r="B8250" t="str">
        <f>TRM!B1022</f>
        <v>Database Management System</v>
      </c>
      <c r="C8250" t="str">
        <f>TRM!C1022</f>
        <v>Microsoft SQL Server Native Client | 9.00.3042.00</v>
      </c>
      <c r="D8250">
        <f>TRM!D1022</f>
        <v>0</v>
      </c>
      <c r="E8250" t="str">
        <f>IF(VLOOKUP(TRM!A1022,'TRM - TBM Crosswalk'!$A$2:'TRM - TBM Crosswalk'!$I$1008,3,FALSE)="N/A","TBD","")</f>
        <v/>
      </c>
      <c r="F8250" t="str">
        <f>IF(VLOOKUP(TRM!A1022,'TRM - TBM Crosswalk'!$A$2:'TRM - TBM Crosswalk'!$I$1008,4,FALSE)=0,"",VLOOKUP(TRM!A1022,'TRM - TBM Crosswalk'!$A$2:'TRM - TBM Crosswalk'!$I$1008,4,FALSE))</f>
        <v/>
      </c>
      <c r="G8250" t="str">
        <f>IF(VLOOKUP(TRM!A1022,'TRM - TBM Crosswalk'!$A$2:'TRM - TBM Crosswalk'!$I$1008,5,FALSE)=0,"",VLOOKUP(TRM!A1022,'TRM - TBM Crosswalk'!$A$2:'TRM - TBM Crosswalk'!$I$1008,5,FALSE))</f>
        <v>Platform</v>
      </c>
      <c r="H8250" t="str">
        <f>IF(VLOOKUP(TRM!A1022,'TRM - TBM Crosswalk'!$A$2:'TRM - TBM Crosswalk'!$I$1008,6,FALSE)=0,"",VLOOKUP(TRM!A1022,'TRM - TBM Crosswalk'!$A$2:'TRM - TBM Crosswalk'!$I$1008,6,FALSE))</f>
        <v/>
      </c>
      <c r="I8250" t="str">
        <f>IF(VLOOKUP(TRM!A1022,'TRM - TBM Crosswalk'!$A$2:'TRM - TBM Crosswalk'!$I$1008,7,FALSE)=0,"",VLOOKUP(TRM!A1022,'TRM - TBM Crosswalk'!$A$2:'TRM - TBM Crosswalk'!$I$1008,7,FALSE))</f>
        <v>Platform Services</v>
      </c>
      <c r="J8250" t="str">
        <f>IF(VLOOKUP(TRM!A1022,'TRM - TBM Crosswalk'!$A$2:'TRM - TBM Crosswalk'!$I$1008,8,FALSE)=0,"",VLOOKUP(TRM!A1022,'TRM - TBM Crosswalk'!$A$2:'TRM - TBM Crosswalk'!$I$1008,8,FALSE))</f>
        <v>Data Services</v>
      </c>
      <c r="K8250" t="str">
        <f>IF(VLOOKUP(TRM!A1022,'TRM - TBM Crosswalk'!$A$2:'TRM - TBM Crosswalk'!$I$1008,9,FALSE)=0,"",VLOOKUP(TRM!A1022,'TRM - TBM Crosswalk'!$A$2:'TRM - TBM Crosswalk'!$I$1008,9,FALSE))</f>
        <v>Database</v>
      </c>
    </row>
    <row r="8251" spans="1:11" x14ac:dyDescent="0.45">
      <c r="A8251" t="str">
        <f>TRM!A1039</f>
        <v>A02.021.226</v>
      </c>
      <c r="B8251" t="str">
        <f>TRM!B1039</f>
        <v>Database Management System</v>
      </c>
      <c r="C8251" t="str">
        <f>TRM!C1039</f>
        <v>Microsoft SQL Server VSS Writer | 9.00.5000.00</v>
      </c>
      <c r="D8251">
        <f>TRM!D1039</f>
        <v>0</v>
      </c>
      <c r="E8251" t="str">
        <f>IF(VLOOKUP(TRM!A1039,'TRM - TBM Crosswalk'!$A$2:'TRM - TBM Crosswalk'!$I$1008,3,FALSE)="N/A","TBD","")</f>
        <v/>
      </c>
      <c r="F8251" t="str">
        <f>IF(VLOOKUP(TRM!A1039,'TRM - TBM Crosswalk'!$A$2:'TRM - TBM Crosswalk'!$I$1008,4,FALSE)=0,"",VLOOKUP(TRM!A1039,'TRM - TBM Crosswalk'!$A$2:'TRM - TBM Crosswalk'!$I$1008,4,FALSE))</f>
        <v/>
      </c>
      <c r="G8251" t="str">
        <f>IF(VLOOKUP(TRM!A1039,'TRM - TBM Crosswalk'!$A$2:'TRM - TBM Crosswalk'!$I$1008,5,FALSE)=0,"",VLOOKUP(TRM!A1039,'TRM - TBM Crosswalk'!$A$2:'TRM - TBM Crosswalk'!$I$1008,5,FALSE))</f>
        <v>Platform</v>
      </c>
      <c r="H8251" t="str">
        <f>IF(VLOOKUP(TRM!A1039,'TRM - TBM Crosswalk'!$A$2:'TRM - TBM Crosswalk'!$I$1008,6,FALSE)=0,"",VLOOKUP(TRM!A1039,'TRM - TBM Crosswalk'!$A$2:'TRM - TBM Crosswalk'!$I$1008,6,FALSE))</f>
        <v/>
      </c>
      <c r="I8251" t="str">
        <f>IF(VLOOKUP(TRM!A1039,'TRM - TBM Crosswalk'!$A$2:'TRM - TBM Crosswalk'!$I$1008,7,FALSE)=0,"",VLOOKUP(TRM!A1039,'TRM - TBM Crosswalk'!$A$2:'TRM - TBM Crosswalk'!$I$1008,7,FALSE))</f>
        <v>Platform Services</v>
      </c>
      <c r="J8251" t="str">
        <f>IF(VLOOKUP(TRM!A1039,'TRM - TBM Crosswalk'!$A$2:'TRM - TBM Crosswalk'!$I$1008,8,FALSE)=0,"",VLOOKUP(TRM!A1039,'TRM - TBM Crosswalk'!$A$2:'TRM - TBM Crosswalk'!$I$1008,8,FALSE))</f>
        <v>Data Services</v>
      </c>
      <c r="K8251" t="str">
        <f>IF(VLOOKUP(TRM!A1039,'TRM - TBM Crosswalk'!$A$2:'TRM - TBM Crosswalk'!$I$1008,9,FALSE)=0,"",VLOOKUP(TRM!A1039,'TRM - TBM Crosswalk'!$A$2:'TRM - TBM Crosswalk'!$I$1008,9,FALSE))</f>
        <v>Database</v>
      </c>
    </row>
    <row r="8252" spans="1:11" x14ac:dyDescent="0.45">
      <c r="A8252" t="str">
        <f>TRM!A1342</f>
        <v>A02.021.233#</v>
      </c>
      <c r="B8252" t="str">
        <f>TRM!B1342</f>
        <v>Data Storage#</v>
      </c>
      <c r="C8252" t="str">
        <f>TRM!C1342</f>
        <v>RAID Web Console 2 | 15.05.01.00</v>
      </c>
      <c r="D8252">
        <f>TRM!D1342</f>
        <v>0</v>
      </c>
      <c r="E8252" t="str">
        <f>IF(VLOOKUP(TRM!A1342,'TRM - TBM Crosswalk'!$A$2:'TRM - TBM Crosswalk'!$I$1008,3,FALSE)="N/A","TBD","")</f>
        <v/>
      </c>
      <c r="F8252" t="str">
        <f>IF(VLOOKUP(TRM!A1342,'TRM - TBM Crosswalk'!$A$2:'TRM - TBM Crosswalk'!$I$1008,4,FALSE)=0,"",VLOOKUP(TRM!A1342,'TRM - TBM Crosswalk'!$A$2:'TRM - TBM Crosswalk'!$I$1008,4,FALSE))</f>
        <v/>
      </c>
      <c r="G8252" t="str">
        <f>IF(VLOOKUP(TRM!A1342,'TRM - TBM Crosswalk'!$A$2:'TRM - TBM Crosswalk'!$I$1008,5,FALSE)=0,"",VLOOKUP(TRM!A1342,'TRM - TBM Crosswalk'!$A$2:'TRM - TBM Crosswalk'!$I$1008,5,FALSE))</f>
        <v/>
      </c>
      <c r="H8252" t="str">
        <f>IF(VLOOKUP(TRM!A1342,'TRM - TBM Crosswalk'!$A$2:'TRM - TBM Crosswalk'!$I$1008,6,FALSE)=0,"",VLOOKUP(TRM!A1342,'TRM - TBM Crosswalk'!$A$2:'TRM - TBM Crosswalk'!$I$1008,6,FALSE))</f>
        <v/>
      </c>
      <c r="I8252" t="str">
        <f>IF(VLOOKUP(TRM!A1342,'TRM - TBM Crosswalk'!$A$2:'TRM - TBM Crosswalk'!$I$1008,7,FALSE)=0,"",VLOOKUP(TRM!A1342,'TRM - TBM Crosswalk'!$A$2:'TRM - TBM Crosswalk'!$I$1008,7,FALSE))</f>
        <v>Infrastructure Services</v>
      </c>
      <c r="J8252" t="str">
        <f>IF(VLOOKUP(TRM!A1342,'TRM - TBM Crosswalk'!$A$2:'TRM - TBM Crosswalk'!$I$1008,8,FALSE)=0,"",VLOOKUP(TRM!A1342,'TRM - TBM Crosswalk'!$A$2:'TRM - TBM Crosswalk'!$I$1008,8,FALSE))</f>
        <v>Storage Services</v>
      </c>
      <c r="K8252" t="str">
        <f>IF(VLOOKUP(TRM!A1342,'TRM - TBM Crosswalk'!$A$2:'TRM - TBM Crosswalk'!$I$1008,9,FALSE)=0,"",VLOOKUP(TRM!A1342,'TRM - TBM Crosswalk'!$A$2:'TRM - TBM Crosswalk'!$I$1008,9,FALSE))</f>
        <v xml:space="preserve">File &amp; Object Storage </v>
      </c>
    </row>
    <row r="8253" spans="1:11" x14ac:dyDescent="0.45">
      <c r="A8253" t="str">
        <f>TRM!A1343</f>
        <v>A02.021.233#</v>
      </c>
      <c r="B8253" t="str">
        <f>TRM!B1343</f>
        <v>Data Storage#</v>
      </c>
      <c r="C8253" t="str">
        <f>TRM!C1343</f>
        <v>Samsung Magician | 4.5.1</v>
      </c>
      <c r="D8253">
        <f>TRM!D1343</f>
        <v>0</v>
      </c>
      <c r="E8253" t="str">
        <f>IF(VLOOKUP(TRM!A1343,'TRM - TBM Crosswalk'!$A$2:'TRM - TBM Crosswalk'!$I$1008,3,FALSE)="N/A","TBD","")</f>
        <v/>
      </c>
      <c r="F8253" t="str">
        <f>IF(VLOOKUP(TRM!A1343,'TRM - TBM Crosswalk'!$A$2:'TRM - TBM Crosswalk'!$I$1008,4,FALSE)=0,"",VLOOKUP(TRM!A1343,'TRM - TBM Crosswalk'!$A$2:'TRM - TBM Crosswalk'!$I$1008,4,FALSE))</f>
        <v/>
      </c>
      <c r="G8253" t="str">
        <f>IF(VLOOKUP(TRM!A1343,'TRM - TBM Crosswalk'!$A$2:'TRM - TBM Crosswalk'!$I$1008,5,FALSE)=0,"",VLOOKUP(TRM!A1343,'TRM - TBM Crosswalk'!$A$2:'TRM - TBM Crosswalk'!$I$1008,5,FALSE))</f>
        <v/>
      </c>
      <c r="H8253" t="str">
        <f>IF(VLOOKUP(TRM!A1343,'TRM - TBM Crosswalk'!$A$2:'TRM - TBM Crosswalk'!$I$1008,6,FALSE)=0,"",VLOOKUP(TRM!A1343,'TRM - TBM Crosswalk'!$A$2:'TRM - TBM Crosswalk'!$I$1008,6,FALSE))</f>
        <v/>
      </c>
      <c r="I8253" t="str">
        <f>IF(VLOOKUP(TRM!A1343,'TRM - TBM Crosswalk'!$A$2:'TRM - TBM Crosswalk'!$I$1008,7,FALSE)=0,"",VLOOKUP(TRM!A1343,'TRM - TBM Crosswalk'!$A$2:'TRM - TBM Crosswalk'!$I$1008,7,FALSE))</f>
        <v>Infrastructure Services</v>
      </c>
      <c r="J8253" t="str">
        <f>IF(VLOOKUP(TRM!A1343,'TRM - TBM Crosswalk'!$A$2:'TRM - TBM Crosswalk'!$I$1008,8,FALSE)=0,"",VLOOKUP(TRM!A1343,'TRM - TBM Crosswalk'!$A$2:'TRM - TBM Crosswalk'!$I$1008,8,FALSE))</f>
        <v>Storage Services</v>
      </c>
      <c r="K8253" t="str">
        <f>IF(VLOOKUP(TRM!A1343,'TRM - TBM Crosswalk'!$A$2:'TRM - TBM Crosswalk'!$I$1008,9,FALSE)=0,"",VLOOKUP(TRM!A1343,'TRM - TBM Crosswalk'!$A$2:'TRM - TBM Crosswalk'!$I$1008,9,FALSE))</f>
        <v xml:space="preserve">File &amp; Object Storage </v>
      </c>
    </row>
    <row r="8254" spans="1:11" x14ac:dyDescent="0.45">
      <c r="A8254" t="str">
        <f>TRM!A1344</f>
        <v>A02.021.233#</v>
      </c>
      <c r="B8254" t="str">
        <f>TRM!B1344</f>
        <v>Data Storage#</v>
      </c>
      <c r="C8254" t="str">
        <f>TRM!C1344</f>
        <v>Samsung Portable SSD Software | 1.5.0.13</v>
      </c>
      <c r="D8254">
        <f>TRM!D1344</f>
        <v>0</v>
      </c>
      <c r="E8254" t="str">
        <f>IF(VLOOKUP(TRM!A1344,'TRM - TBM Crosswalk'!$A$2:'TRM - TBM Crosswalk'!$I$1008,3,FALSE)="N/A","TBD","")</f>
        <v/>
      </c>
      <c r="F8254" t="str">
        <f>IF(VLOOKUP(TRM!A1344,'TRM - TBM Crosswalk'!$A$2:'TRM - TBM Crosswalk'!$I$1008,4,FALSE)=0,"",VLOOKUP(TRM!A1344,'TRM - TBM Crosswalk'!$A$2:'TRM - TBM Crosswalk'!$I$1008,4,FALSE))</f>
        <v/>
      </c>
      <c r="G8254" t="str">
        <f>IF(VLOOKUP(TRM!A1344,'TRM - TBM Crosswalk'!$A$2:'TRM - TBM Crosswalk'!$I$1008,5,FALSE)=0,"",VLOOKUP(TRM!A1344,'TRM - TBM Crosswalk'!$A$2:'TRM - TBM Crosswalk'!$I$1008,5,FALSE))</f>
        <v/>
      </c>
      <c r="H8254" t="str">
        <f>IF(VLOOKUP(TRM!A1344,'TRM - TBM Crosswalk'!$A$2:'TRM - TBM Crosswalk'!$I$1008,6,FALSE)=0,"",VLOOKUP(TRM!A1344,'TRM - TBM Crosswalk'!$A$2:'TRM - TBM Crosswalk'!$I$1008,6,FALSE))</f>
        <v/>
      </c>
      <c r="I8254" t="str">
        <f>IF(VLOOKUP(TRM!A1344,'TRM - TBM Crosswalk'!$A$2:'TRM - TBM Crosswalk'!$I$1008,7,FALSE)=0,"",VLOOKUP(TRM!A1344,'TRM - TBM Crosswalk'!$A$2:'TRM - TBM Crosswalk'!$I$1008,7,FALSE))</f>
        <v>Infrastructure Services</v>
      </c>
      <c r="J8254" t="str">
        <f>IF(VLOOKUP(TRM!A1344,'TRM - TBM Crosswalk'!$A$2:'TRM - TBM Crosswalk'!$I$1008,8,FALSE)=0,"",VLOOKUP(TRM!A1344,'TRM - TBM Crosswalk'!$A$2:'TRM - TBM Crosswalk'!$I$1008,8,FALSE))</f>
        <v>Storage Services</v>
      </c>
      <c r="K8254" t="str">
        <f>IF(VLOOKUP(TRM!A1344,'TRM - TBM Crosswalk'!$A$2:'TRM - TBM Crosswalk'!$I$1008,9,FALSE)=0,"",VLOOKUP(TRM!A1344,'TRM - TBM Crosswalk'!$A$2:'TRM - TBM Crosswalk'!$I$1008,9,FALSE))</f>
        <v xml:space="preserve">File &amp; Object Storage </v>
      </c>
    </row>
    <row r="8255" spans="1:11" x14ac:dyDescent="0.45">
      <c r="A8255" t="str">
        <f>TRM!A1345</f>
        <v>A02.021.233#</v>
      </c>
      <c r="B8255" t="str">
        <f>TRM!B1345</f>
        <v>Data Storage#</v>
      </c>
      <c r="C8255" t="str">
        <f>TRM!C1345</f>
        <v>Samsung Portable SSD Software | 1.6.3.41</v>
      </c>
      <c r="D8255">
        <f>TRM!D1345</f>
        <v>0</v>
      </c>
      <c r="E8255" t="str">
        <f>IF(VLOOKUP(TRM!A1345,'TRM - TBM Crosswalk'!$A$2:'TRM - TBM Crosswalk'!$I$1008,3,FALSE)="N/A","TBD","")</f>
        <v/>
      </c>
      <c r="F8255" t="str">
        <f>IF(VLOOKUP(TRM!A1345,'TRM - TBM Crosswalk'!$A$2:'TRM - TBM Crosswalk'!$I$1008,4,FALSE)=0,"",VLOOKUP(TRM!A1345,'TRM - TBM Crosswalk'!$A$2:'TRM - TBM Crosswalk'!$I$1008,4,FALSE))</f>
        <v/>
      </c>
      <c r="G8255" t="str">
        <f>IF(VLOOKUP(TRM!A1345,'TRM - TBM Crosswalk'!$A$2:'TRM - TBM Crosswalk'!$I$1008,5,FALSE)=0,"",VLOOKUP(TRM!A1345,'TRM - TBM Crosswalk'!$A$2:'TRM - TBM Crosswalk'!$I$1008,5,FALSE))</f>
        <v/>
      </c>
      <c r="H8255" t="str">
        <f>IF(VLOOKUP(TRM!A1345,'TRM - TBM Crosswalk'!$A$2:'TRM - TBM Crosswalk'!$I$1008,6,FALSE)=0,"",VLOOKUP(TRM!A1345,'TRM - TBM Crosswalk'!$A$2:'TRM - TBM Crosswalk'!$I$1008,6,FALSE))</f>
        <v/>
      </c>
      <c r="I8255" t="str">
        <f>IF(VLOOKUP(TRM!A1345,'TRM - TBM Crosswalk'!$A$2:'TRM - TBM Crosswalk'!$I$1008,7,FALSE)=0,"",VLOOKUP(TRM!A1345,'TRM - TBM Crosswalk'!$A$2:'TRM - TBM Crosswalk'!$I$1008,7,FALSE))</f>
        <v>Infrastructure Services</v>
      </c>
      <c r="J8255" t="str">
        <f>IF(VLOOKUP(TRM!A1345,'TRM - TBM Crosswalk'!$A$2:'TRM - TBM Crosswalk'!$I$1008,8,FALSE)=0,"",VLOOKUP(TRM!A1345,'TRM - TBM Crosswalk'!$A$2:'TRM - TBM Crosswalk'!$I$1008,8,FALSE))</f>
        <v>Storage Services</v>
      </c>
      <c r="K8255" t="str">
        <f>IF(VLOOKUP(TRM!A1345,'TRM - TBM Crosswalk'!$A$2:'TRM - TBM Crosswalk'!$I$1008,9,FALSE)=0,"",VLOOKUP(TRM!A1345,'TRM - TBM Crosswalk'!$A$2:'TRM - TBM Crosswalk'!$I$1008,9,FALSE))</f>
        <v xml:space="preserve">File &amp; Object Storage </v>
      </c>
    </row>
    <row r="8256" spans="1:11" x14ac:dyDescent="0.45">
      <c r="A8256" t="str">
        <f>TRM!A1620</f>
        <v>A02.021.236#</v>
      </c>
      <c r="B8256" t="str">
        <f>TRM!B1620</f>
        <v>Host Sync Software</v>
      </c>
      <c r="C8256" t="str">
        <f>TRM!C1620</f>
        <v>CaptureOnTouch plug-in for SugarSync | 1.1.5561</v>
      </c>
      <c r="D8256">
        <f>TRM!D1620</f>
        <v>0</v>
      </c>
      <c r="E8256" t="str">
        <f>IF(VLOOKUP(TRM!A1620,'TRM - TBM Crosswalk'!$A$2:'TRM - TBM Crosswalk'!$I$1008,3,FALSE)="N/A","TBD","")</f>
        <v/>
      </c>
      <c r="F8256" t="str">
        <f>IF(VLOOKUP(TRM!A1620,'TRM - TBM Crosswalk'!$A$2:'TRM - TBM Crosswalk'!$I$1008,4,FALSE)=0,"",VLOOKUP(TRM!A1620,'TRM - TBM Crosswalk'!$A$2:'TRM - TBM Crosswalk'!$I$1008,4,FALSE))</f>
        <v/>
      </c>
      <c r="G8256" t="str">
        <f>IF(VLOOKUP(TRM!A1620,'TRM - TBM Crosswalk'!$A$2:'TRM - TBM Crosswalk'!$I$1008,5,FALSE)=0,"",VLOOKUP(TRM!A1620,'TRM - TBM Crosswalk'!$A$2:'TRM - TBM Crosswalk'!$I$1008,5,FALSE))</f>
        <v/>
      </c>
      <c r="H8256" t="str">
        <f>IF(VLOOKUP(TRM!A1620,'TRM - TBM Crosswalk'!$A$2:'TRM - TBM Crosswalk'!$I$1008,6,FALSE)=0,"",VLOOKUP(TRM!A1620,'TRM - TBM Crosswalk'!$A$2:'TRM - TBM Crosswalk'!$I$1008,6,FALSE))</f>
        <v/>
      </c>
      <c r="I8256" t="str">
        <f>IF(VLOOKUP(TRM!A1620,'TRM - TBM Crosswalk'!$A$2:'TRM - TBM Crosswalk'!$I$1008,7,FALSE)=0,"",VLOOKUP(TRM!A1620,'TRM - TBM Crosswalk'!$A$2:'TRM - TBM Crosswalk'!$I$1008,7,FALSE))</f>
        <v>End User Services</v>
      </c>
      <c r="J8256" t="str">
        <f>IF(VLOOKUP(TRM!A1620,'TRM - TBM Crosswalk'!$A$2:'TRM - TBM Crosswalk'!$I$1008,8,FALSE)=0,"",VLOOKUP(TRM!A1620,'TRM - TBM Crosswalk'!$A$2:'TRM - TBM Crosswalk'!$I$1008,8,FALSE))</f>
        <v>Communication &amp; Collaboration</v>
      </c>
      <c r="K8256" t="str">
        <f>IF(VLOOKUP(TRM!A1620,'TRM - TBM Crosswalk'!$A$2:'TRM - TBM Crosswalk'!$I$1008,9,FALSE)=0,"",VLOOKUP(TRM!A1620,'TRM - TBM Crosswalk'!$A$2:'TRM - TBM Crosswalk'!$I$1008,9,FALSE))</f>
        <v>Communication</v>
      </c>
    </row>
    <row r="8257" spans="1:11" x14ac:dyDescent="0.45">
      <c r="A8257" t="str">
        <f>TRM!A1621</f>
        <v>A02.021.236#</v>
      </c>
      <c r="B8257" t="str">
        <f>TRM!B1621</f>
        <v>Host Sync Software</v>
      </c>
      <c r="C8257" t="str">
        <f>TRM!C1621</f>
        <v>CaptureOnTouch plug-in for SugarSync | 1.3.5913</v>
      </c>
      <c r="D8257">
        <f>TRM!D1621</f>
        <v>0</v>
      </c>
      <c r="E8257" t="str">
        <f>IF(VLOOKUP(TRM!A1621,'TRM - TBM Crosswalk'!$A$2:'TRM - TBM Crosswalk'!$I$1008,3,FALSE)="N/A","TBD","")</f>
        <v/>
      </c>
      <c r="F8257" t="str">
        <f>IF(VLOOKUP(TRM!A1621,'TRM - TBM Crosswalk'!$A$2:'TRM - TBM Crosswalk'!$I$1008,4,FALSE)=0,"",VLOOKUP(TRM!A1621,'TRM - TBM Crosswalk'!$A$2:'TRM - TBM Crosswalk'!$I$1008,4,FALSE))</f>
        <v/>
      </c>
      <c r="G8257" t="str">
        <f>IF(VLOOKUP(TRM!A1621,'TRM - TBM Crosswalk'!$A$2:'TRM - TBM Crosswalk'!$I$1008,5,FALSE)=0,"",VLOOKUP(TRM!A1621,'TRM - TBM Crosswalk'!$A$2:'TRM - TBM Crosswalk'!$I$1008,5,FALSE))</f>
        <v/>
      </c>
      <c r="H8257" t="str">
        <f>IF(VLOOKUP(TRM!A1621,'TRM - TBM Crosswalk'!$A$2:'TRM - TBM Crosswalk'!$I$1008,6,FALSE)=0,"",VLOOKUP(TRM!A1621,'TRM - TBM Crosswalk'!$A$2:'TRM - TBM Crosswalk'!$I$1008,6,FALSE))</f>
        <v/>
      </c>
      <c r="I8257" t="str">
        <f>IF(VLOOKUP(TRM!A1621,'TRM - TBM Crosswalk'!$A$2:'TRM - TBM Crosswalk'!$I$1008,7,FALSE)=0,"",VLOOKUP(TRM!A1621,'TRM - TBM Crosswalk'!$A$2:'TRM - TBM Crosswalk'!$I$1008,7,FALSE))</f>
        <v>End User Services</v>
      </c>
      <c r="J8257" t="str">
        <f>IF(VLOOKUP(TRM!A1621,'TRM - TBM Crosswalk'!$A$2:'TRM - TBM Crosswalk'!$I$1008,8,FALSE)=0,"",VLOOKUP(TRM!A1621,'TRM - TBM Crosswalk'!$A$2:'TRM - TBM Crosswalk'!$I$1008,8,FALSE))</f>
        <v>Communication &amp; Collaboration</v>
      </c>
      <c r="K8257" t="str">
        <f>IF(VLOOKUP(TRM!A1621,'TRM - TBM Crosswalk'!$A$2:'TRM - TBM Crosswalk'!$I$1008,9,FALSE)=0,"",VLOOKUP(TRM!A1621,'TRM - TBM Crosswalk'!$A$2:'TRM - TBM Crosswalk'!$I$1008,9,FALSE))</f>
        <v>Communication</v>
      </c>
    </row>
    <row r="8258" spans="1:11" x14ac:dyDescent="0.45">
      <c r="A8258" t="str">
        <f>TRM!A1622</f>
        <v>A02.021.236#</v>
      </c>
      <c r="B8258" t="str">
        <f>TRM!B1622</f>
        <v>Host Sync Software</v>
      </c>
      <c r="C8258" t="str">
        <f>TRM!C1622</f>
        <v>CaptureOnTouch plug-in for SugarSync | 1.4.6030</v>
      </c>
      <c r="D8258">
        <f>TRM!D1622</f>
        <v>0</v>
      </c>
      <c r="E8258" t="str">
        <f>IF(VLOOKUP(TRM!A1622,'TRM - TBM Crosswalk'!$A$2:'TRM - TBM Crosswalk'!$I$1008,3,FALSE)="N/A","TBD","")</f>
        <v/>
      </c>
      <c r="F8258" t="str">
        <f>IF(VLOOKUP(TRM!A1622,'TRM - TBM Crosswalk'!$A$2:'TRM - TBM Crosswalk'!$I$1008,4,FALSE)=0,"",VLOOKUP(TRM!A1622,'TRM - TBM Crosswalk'!$A$2:'TRM - TBM Crosswalk'!$I$1008,4,FALSE))</f>
        <v/>
      </c>
      <c r="G8258" t="str">
        <f>IF(VLOOKUP(TRM!A1622,'TRM - TBM Crosswalk'!$A$2:'TRM - TBM Crosswalk'!$I$1008,5,FALSE)=0,"",VLOOKUP(TRM!A1622,'TRM - TBM Crosswalk'!$A$2:'TRM - TBM Crosswalk'!$I$1008,5,FALSE))</f>
        <v/>
      </c>
      <c r="H8258" t="str">
        <f>IF(VLOOKUP(TRM!A1622,'TRM - TBM Crosswalk'!$A$2:'TRM - TBM Crosswalk'!$I$1008,6,FALSE)=0,"",VLOOKUP(TRM!A1622,'TRM - TBM Crosswalk'!$A$2:'TRM - TBM Crosswalk'!$I$1008,6,FALSE))</f>
        <v/>
      </c>
      <c r="I8258" t="str">
        <f>IF(VLOOKUP(TRM!A1622,'TRM - TBM Crosswalk'!$A$2:'TRM - TBM Crosswalk'!$I$1008,7,FALSE)=0,"",VLOOKUP(TRM!A1622,'TRM - TBM Crosswalk'!$A$2:'TRM - TBM Crosswalk'!$I$1008,7,FALSE))</f>
        <v>End User Services</v>
      </c>
      <c r="J8258" t="str">
        <f>IF(VLOOKUP(TRM!A1622,'TRM - TBM Crosswalk'!$A$2:'TRM - TBM Crosswalk'!$I$1008,8,FALSE)=0,"",VLOOKUP(TRM!A1622,'TRM - TBM Crosswalk'!$A$2:'TRM - TBM Crosswalk'!$I$1008,8,FALSE))</f>
        <v>Communication &amp; Collaboration</v>
      </c>
      <c r="K8258" t="str">
        <f>IF(VLOOKUP(TRM!A1622,'TRM - TBM Crosswalk'!$A$2:'TRM - TBM Crosswalk'!$I$1008,9,FALSE)=0,"",VLOOKUP(TRM!A1622,'TRM - TBM Crosswalk'!$A$2:'TRM - TBM Crosswalk'!$I$1008,9,FALSE))</f>
        <v>Communication</v>
      </c>
    </row>
    <row r="8259" spans="1:11" x14ac:dyDescent="0.45">
      <c r="A8259" t="str">
        <f>TRM!A1660</f>
        <v>A02.021.236#</v>
      </c>
      <c r="B8259" t="str">
        <f>TRM!B1660</f>
        <v>Host Sync Software</v>
      </c>
      <c r="C8259" t="str">
        <f>TRM!C1660</f>
        <v>Microsoft Sync Framework 2.1 Provider Services (x86) ENU (KB2703853) | 2.1.2508.0</v>
      </c>
      <c r="D8259">
        <f>TRM!D1660</f>
        <v>0</v>
      </c>
      <c r="E8259" t="str">
        <f>IF(VLOOKUP(TRM!A1660,'TRM - TBM Crosswalk'!$A$2:'TRM - TBM Crosswalk'!$I$1008,3,FALSE)="N/A","TBD","")</f>
        <v/>
      </c>
      <c r="F8259" t="str">
        <f>IF(VLOOKUP(TRM!A1660,'TRM - TBM Crosswalk'!$A$2:'TRM - TBM Crosswalk'!$I$1008,4,FALSE)=0,"",VLOOKUP(TRM!A1660,'TRM - TBM Crosswalk'!$A$2:'TRM - TBM Crosswalk'!$I$1008,4,FALSE))</f>
        <v/>
      </c>
      <c r="G8259" t="str">
        <f>IF(VLOOKUP(TRM!A1660,'TRM - TBM Crosswalk'!$A$2:'TRM - TBM Crosswalk'!$I$1008,5,FALSE)=0,"",VLOOKUP(TRM!A1660,'TRM - TBM Crosswalk'!$A$2:'TRM - TBM Crosswalk'!$I$1008,5,FALSE))</f>
        <v/>
      </c>
      <c r="H8259" t="str">
        <f>IF(VLOOKUP(TRM!A1660,'TRM - TBM Crosswalk'!$A$2:'TRM - TBM Crosswalk'!$I$1008,6,FALSE)=0,"",VLOOKUP(TRM!A1660,'TRM - TBM Crosswalk'!$A$2:'TRM - TBM Crosswalk'!$I$1008,6,FALSE))</f>
        <v/>
      </c>
      <c r="I8259" t="str">
        <f>IF(VLOOKUP(TRM!A1660,'TRM - TBM Crosswalk'!$A$2:'TRM - TBM Crosswalk'!$I$1008,7,FALSE)=0,"",VLOOKUP(TRM!A1660,'TRM - TBM Crosswalk'!$A$2:'TRM - TBM Crosswalk'!$I$1008,7,FALSE))</f>
        <v>End User Services</v>
      </c>
      <c r="J8259" t="str">
        <f>IF(VLOOKUP(TRM!A1660,'TRM - TBM Crosswalk'!$A$2:'TRM - TBM Crosswalk'!$I$1008,8,FALSE)=0,"",VLOOKUP(TRM!A1660,'TRM - TBM Crosswalk'!$A$2:'TRM - TBM Crosswalk'!$I$1008,8,FALSE))</f>
        <v>Communication &amp; Collaboration</v>
      </c>
      <c r="K8259" t="str">
        <f>IF(VLOOKUP(TRM!A1660,'TRM - TBM Crosswalk'!$A$2:'TRM - TBM Crosswalk'!$I$1008,9,FALSE)=0,"",VLOOKUP(TRM!A1660,'TRM - TBM Crosswalk'!$A$2:'TRM - TBM Crosswalk'!$I$1008,9,FALSE))</f>
        <v>Communication</v>
      </c>
    </row>
    <row r="8260" spans="1:11" x14ac:dyDescent="0.45">
      <c r="A8260" t="str">
        <f>TRM!A1661</f>
        <v>A02.021.236#</v>
      </c>
      <c r="B8260" t="str">
        <f>TRM!B1661</f>
        <v>Host Sync Software</v>
      </c>
      <c r="C8260" t="str">
        <f>TRM!C1661</f>
        <v>Microsoft Sync Framework 2.1 Provider Services (x86) ENU | 2.1.1648.0</v>
      </c>
      <c r="D8260">
        <f>TRM!D1661</f>
        <v>0</v>
      </c>
      <c r="E8260" t="str">
        <f>IF(VLOOKUP(TRM!A1661,'TRM - TBM Crosswalk'!$A$2:'TRM - TBM Crosswalk'!$I$1008,3,FALSE)="N/A","TBD","")</f>
        <v/>
      </c>
      <c r="F8260" t="str">
        <f>IF(VLOOKUP(TRM!A1661,'TRM - TBM Crosswalk'!$A$2:'TRM - TBM Crosswalk'!$I$1008,4,FALSE)=0,"",VLOOKUP(TRM!A1661,'TRM - TBM Crosswalk'!$A$2:'TRM - TBM Crosswalk'!$I$1008,4,FALSE))</f>
        <v/>
      </c>
      <c r="G8260" t="str">
        <f>IF(VLOOKUP(TRM!A1661,'TRM - TBM Crosswalk'!$A$2:'TRM - TBM Crosswalk'!$I$1008,5,FALSE)=0,"",VLOOKUP(TRM!A1661,'TRM - TBM Crosswalk'!$A$2:'TRM - TBM Crosswalk'!$I$1008,5,FALSE))</f>
        <v/>
      </c>
      <c r="H8260" t="str">
        <f>IF(VLOOKUP(TRM!A1661,'TRM - TBM Crosswalk'!$A$2:'TRM - TBM Crosswalk'!$I$1008,6,FALSE)=0,"",VLOOKUP(TRM!A1661,'TRM - TBM Crosswalk'!$A$2:'TRM - TBM Crosswalk'!$I$1008,6,FALSE))</f>
        <v/>
      </c>
      <c r="I8260" t="str">
        <f>IF(VLOOKUP(TRM!A1661,'TRM - TBM Crosswalk'!$A$2:'TRM - TBM Crosswalk'!$I$1008,7,FALSE)=0,"",VLOOKUP(TRM!A1661,'TRM - TBM Crosswalk'!$A$2:'TRM - TBM Crosswalk'!$I$1008,7,FALSE))</f>
        <v>End User Services</v>
      </c>
      <c r="J8260" t="str">
        <f>IF(VLOOKUP(TRM!A1661,'TRM - TBM Crosswalk'!$A$2:'TRM - TBM Crosswalk'!$I$1008,8,FALSE)=0,"",VLOOKUP(TRM!A1661,'TRM - TBM Crosswalk'!$A$2:'TRM - TBM Crosswalk'!$I$1008,8,FALSE))</f>
        <v>Communication &amp; Collaboration</v>
      </c>
      <c r="K8260" t="str">
        <f>IF(VLOOKUP(TRM!A1661,'TRM - TBM Crosswalk'!$A$2:'TRM - TBM Crosswalk'!$I$1008,9,FALSE)=0,"",VLOOKUP(TRM!A1661,'TRM - TBM Crosswalk'!$A$2:'TRM - TBM Crosswalk'!$I$1008,9,FALSE))</f>
        <v>Communication</v>
      </c>
    </row>
    <row r="8261" spans="1:11" x14ac:dyDescent="0.45">
      <c r="A8261" t="str">
        <f>TRM!A1933</f>
        <v>A02.022.240</v>
      </c>
      <c r="B8261" t="str">
        <f>TRM!B1933</f>
        <v>Integrated Development Environment (IDE)#</v>
      </c>
      <c r="C8261" t="str">
        <f>TRM!C1933</f>
        <v>Microsoft Visual C++ 2015-2019 Redistributable (x86) - 14.22.27821 | 14.22.27821.0</v>
      </c>
      <c r="D8261">
        <f>TRM!D1933</f>
        <v>0</v>
      </c>
      <c r="E8261" t="str">
        <f>IF(VLOOKUP(TRM!A1933,'TRM - TBM Crosswalk'!$A$2:'TRM - TBM Crosswalk'!$I$1008,3,FALSE)="N/A","TBD","")</f>
        <v/>
      </c>
      <c r="F8261" t="str">
        <f>IF(VLOOKUP(TRM!A1933,'TRM - TBM Crosswalk'!$A$2:'TRM - TBM Crosswalk'!$I$1008,4,FALSE)=0,"",VLOOKUP(TRM!A1933,'TRM - TBM Crosswalk'!$A$2:'TRM - TBM Crosswalk'!$I$1008,4,FALSE))</f>
        <v/>
      </c>
      <c r="G8261" t="str">
        <f>IF(VLOOKUP(TRM!A1933,'TRM - TBM Crosswalk'!$A$2:'TRM - TBM Crosswalk'!$I$1008,5,FALSE)=0,"",VLOOKUP(TRM!A1933,'TRM - TBM Crosswalk'!$A$2:'TRM - TBM Crosswalk'!$I$1008,5,FALSE))</f>
        <v>Application</v>
      </c>
      <c r="H8261" t="str">
        <f>IF(VLOOKUP(TRM!A1933,'TRM - TBM Crosswalk'!$A$2:'TRM - TBM Crosswalk'!$I$1008,6,FALSE)=0,"",VLOOKUP(TRM!A1933,'TRM - TBM Crosswalk'!$A$2:'TRM - TBM Crosswalk'!$I$1008,6,FALSE))</f>
        <v>Application Development</v>
      </c>
      <c r="I8261" t="str">
        <f>IF(VLOOKUP(TRM!A1933,'TRM - TBM Crosswalk'!$A$2:'TRM - TBM Crosswalk'!$I$1008,7,FALSE)=0,"",VLOOKUP(TRM!A1933,'TRM - TBM Crosswalk'!$A$2:'TRM - TBM Crosswalk'!$I$1008,7,FALSE))</f>
        <v/>
      </c>
      <c r="J8261" t="str">
        <f>IF(VLOOKUP(TRM!A1933,'TRM - TBM Crosswalk'!$A$2:'TRM - TBM Crosswalk'!$I$1008,8,FALSE)=0,"",VLOOKUP(TRM!A1933,'TRM - TBM Crosswalk'!$A$2:'TRM - TBM Crosswalk'!$I$1008,8,FALSE))</f>
        <v/>
      </c>
      <c r="K8261" t="str">
        <f>IF(VLOOKUP(TRM!A1933,'TRM - TBM Crosswalk'!$A$2:'TRM - TBM Crosswalk'!$I$1008,9,FALSE)=0,"",VLOOKUP(TRM!A1933,'TRM - TBM Crosswalk'!$A$2:'TRM - TBM Crosswalk'!$I$1008,9,FALSE))</f>
        <v/>
      </c>
    </row>
    <row r="8262" spans="1:11" x14ac:dyDescent="0.45">
      <c r="A8262" t="str">
        <f>TRM!A1937</f>
        <v>A02.022.240</v>
      </c>
      <c r="B8262" t="str">
        <f>TRM!B1937</f>
        <v>Integrated Development Environment (IDE)#</v>
      </c>
      <c r="C8262" t="str">
        <f>TRM!C1937</f>
        <v>Microsoft Visual C++ 2017 Redistributable (x64) - 14.10.25008 | 14.10.25008.0</v>
      </c>
      <c r="D8262">
        <f>TRM!D1937</f>
        <v>0</v>
      </c>
      <c r="E8262" t="str">
        <f>IF(VLOOKUP(TRM!A1937,'TRM - TBM Crosswalk'!$A$2:'TRM - TBM Crosswalk'!$I$1008,3,FALSE)="N/A","TBD","")</f>
        <v/>
      </c>
      <c r="F8262" t="str">
        <f>IF(VLOOKUP(TRM!A1937,'TRM - TBM Crosswalk'!$A$2:'TRM - TBM Crosswalk'!$I$1008,4,FALSE)=0,"",VLOOKUP(TRM!A1937,'TRM - TBM Crosswalk'!$A$2:'TRM - TBM Crosswalk'!$I$1008,4,FALSE))</f>
        <v/>
      </c>
      <c r="G8262" t="str">
        <f>IF(VLOOKUP(TRM!A1937,'TRM - TBM Crosswalk'!$A$2:'TRM - TBM Crosswalk'!$I$1008,5,FALSE)=0,"",VLOOKUP(TRM!A1937,'TRM - TBM Crosswalk'!$A$2:'TRM - TBM Crosswalk'!$I$1008,5,FALSE))</f>
        <v>Application</v>
      </c>
      <c r="H8262" t="str">
        <f>IF(VLOOKUP(TRM!A1937,'TRM - TBM Crosswalk'!$A$2:'TRM - TBM Crosswalk'!$I$1008,6,FALSE)=0,"",VLOOKUP(TRM!A1937,'TRM - TBM Crosswalk'!$A$2:'TRM - TBM Crosswalk'!$I$1008,6,FALSE))</f>
        <v>Application Development</v>
      </c>
      <c r="I8262" t="str">
        <f>IF(VLOOKUP(TRM!A1937,'TRM - TBM Crosswalk'!$A$2:'TRM - TBM Crosswalk'!$I$1008,7,FALSE)=0,"",VLOOKUP(TRM!A1937,'TRM - TBM Crosswalk'!$A$2:'TRM - TBM Crosswalk'!$I$1008,7,FALSE))</f>
        <v/>
      </c>
      <c r="J8262" t="str">
        <f>IF(VLOOKUP(TRM!A1937,'TRM - TBM Crosswalk'!$A$2:'TRM - TBM Crosswalk'!$I$1008,8,FALSE)=0,"",VLOOKUP(TRM!A1937,'TRM - TBM Crosswalk'!$A$2:'TRM - TBM Crosswalk'!$I$1008,8,FALSE))</f>
        <v/>
      </c>
      <c r="K8262" t="str">
        <f>IF(VLOOKUP(TRM!A1937,'TRM - TBM Crosswalk'!$A$2:'TRM - TBM Crosswalk'!$I$1008,9,FALSE)=0,"",VLOOKUP(TRM!A1937,'TRM - TBM Crosswalk'!$A$2:'TRM - TBM Crosswalk'!$I$1008,9,FALSE))</f>
        <v/>
      </c>
    </row>
    <row r="8263" spans="1:11" x14ac:dyDescent="0.45">
      <c r="A8263" t="str">
        <f>TRM!A1938</f>
        <v>A02.022.240</v>
      </c>
      <c r="B8263" t="str">
        <f>TRM!B1938</f>
        <v>Integrated Development Environment (IDE)#</v>
      </c>
      <c r="C8263" t="str">
        <f>TRM!C1938</f>
        <v>Microsoft Visual C++ 2017 Redistributable (x64) - 14.11.25325 | 14.11.25325.0</v>
      </c>
      <c r="D8263">
        <f>TRM!D1938</f>
        <v>0</v>
      </c>
      <c r="E8263" t="str">
        <f>IF(VLOOKUP(TRM!A1938,'TRM - TBM Crosswalk'!$A$2:'TRM - TBM Crosswalk'!$I$1008,3,FALSE)="N/A","TBD","")</f>
        <v/>
      </c>
      <c r="F8263" t="str">
        <f>IF(VLOOKUP(TRM!A1938,'TRM - TBM Crosswalk'!$A$2:'TRM - TBM Crosswalk'!$I$1008,4,FALSE)=0,"",VLOOKUP(TRM!A1938,'TRM - TBM Crosswalk'!$A$2:'TRM - TBM Crosswalk'!$I$1008,4,FALSE))</f>
        <v/>
      </c>
      <c r="G8263" t="str">
        <f>IF(VLOOKUP(TRM!A1938,'TRM - TBM Crosswalk'!$A$2:'TRM - TBM Crosswalk'!$I$1008,5,FALSE)=0,"",VLOOKUP(TRM!A1938,'TRM - TBM Crosswalk'!$A$2:'TRM - TBM Crosswalk'!$I$1008,5,FALSE))</f>
        <v>Application</v>
      </c>
      <c r="H8263" t="str">
        <f>IF(VLOOKUP(TRM!A1938,'TRM - TBM Crosswalk'!$A$2:'TRM - TBM Crosswalk'!$I$1008,6,FALSE)=0,"",VLOOKUP(TRM!A1938,'TRM - TBM Crosswalk'!$A$2:'TRM - TBM Crosswalk'!$I$1008,6,FALSE))</f>
        <v>Application Development</v>
      </c>
      <c r="I8263" t="str">
        <f>IF(VLOOKUP(TRM!A1938,'TRM - TBM Crosswalk'!$A$2:'TRM - TBM Crosswalk'!$I$1008,7,FALSE)=0,"",VLOOKUP(TRM!A1938,'TRM - TBM Crosswalk'!$A$2:'TRM - TBM Crosswalk'!$I$1008,7,FALSE))</f>
        <v/>
      </c>
      <c r="J8263" t="str">
        <f>IF(VLOOKUP(TRM!A1938,'TRM - TBM Crosswalk'!$A$2:'TRM - TBM Crosswalk'!$I$1008,8,FALSE)=0,"",VLOOKUP(TRM!A1938,'TRM - TBM Crosswalk'!$A$2:'TRM - TBM Crosswalk'!$I$1008,8,FALSE))</f>
        <v/>
      </c>
      <c r="K8263" t="str">
        <f>IF(VLOOKUP(TRM!A1938,'TRM - TBM Crosswalk'!$A$2:'TRM - TBM Crosswalk'!$I$1008,9,FALSE)=0,"",VLOOKUP(TRM!A1938,'TRM - TBM Crosswalk'!$A$2:'TRM - TBM Crosswalk'!$I$1008,9,FALSE))</f>
        <v/>
      </c>
    </row>
    <row r="8264" spans="1:11" x14ac:dyDescent="0.45">
      <c r="A8264" t="str">
        <f>TRM!A1947</f>
        <v>A02.022.240</v>
      </c>
      <c r="B8264" t="str">
        <f>TRM!B1947</f>
        <v>Integrated Development Environment (IDE)#</v>
      </c>
      <c r="C8264" t="str">
        <f>TRM!C1947</f>
        <v>Microsoft Visual C++ 2017 Redistributable (x64) - 14.16.27029 | 14.16.27029.1</v>
      </c>
      <c r="D8264">
        <f>TRM!D1947</f>
        <v>0</v>
      </c>
      <c r="E8264" t="str">
        <f>IF(VLOOKUP(TRM!A1947,'TRM - TBM Crosswalk'!$A$2:'TRM - TBM Crosswalk'!$I$1008,3,FALSE)="N/A","TBD","")</f>
        <v/>
      </c>
      <c r="F8264" t="str">
        <f>IF(VLOOKUP(TRM!A1947,'TRM - TBM Crosswalk'!$A$2:'TRM - TBM Crosswalk'!$I$1008,4,FALSE)=0,"",VLOOKUP(TRM!A1947,'TRM - TBM Crosswalk'!$A$2:'TRM - TBM Crosswalk'!$I$1008,4,FALSE))</f>
        <v/>
      </c>
      <c r="G8264" t="str">
        <f>IF(VLOOKUP(TRM!A1947,'TRM - TBM Crosswalk'!$A$2:'TRM - TBM Crosswalk'!$I$1008,5,FALSE)=0,"",VLOOKUP(TRM!A1947,'TRM - TBM Crosswalk'!$A$2:'TRM - TBM Crosswalk'!$I$1008,5,FALSE))</f>
        <v>Application</v>
      </c>
      <c r="H8264" t="str">
        <f>IF(VLOOKUP(TRM!A1947,'TRM - TBM Crosswalk'!$A$2:'TRM - TBM Crosswalk'!$I$1008,6,FALSE)=0,"",VLOOKUP(TRM!A1947,'TRM - TBM Crosswalk'!$A$2:'TRM - TBM Crosswalk'!$I$1008,6,FALSE))</f>
        <v>Application Development</v>
      </c>
      <c r="I8264" t="str">
        <f>IF(VLOOKUP(TRM!A1947,'TRM - TBM Crosswalk'!$A$2:'TRM - TBM Crosswalk'!$I$1008,7,FALSE)=0,"",VLOOKUP(TRM!A1947,'TRM - TBM Crosswalk'!$A$2:'TRM - TBM Crosswalk'!$I$1008,7,FALSE))</f>
        <v/>
      </c>
      <c r="J8264" t="str">
        <f>IF(VLOOKUP(TRM!A1947,'TRM - TBM Crosswalk'!$A$2:'TRM - TBM Crosswalk'!$I$1008,8,FALSE)=0,"",VLOOKUP(TRM!A1947,'TRM - TBM Crosswalk'!$A$2:'TRM - TBM Crosswalk'!$I$1008,8,FALSE))</f>
        <v/>
      </c>
      <c r="K8264" t="str">
        <f>IF(VLOOKUP(TRM!A1947,'TRM - TBM Crosswalk'!$A$2:'TRM - TBM Crosswalk'!$I$1008,9,FALSE)=0,"",VLOOKUP(TRM!A1947,'TRM - TBM Crosswalk'!$A$2:'TRM - TBM Crosswalk'!$I$1008,9,FALSE))</f>
        <v/>
      </c>
    </row>
    <row r="8265" spans="1:11" x14ac:dyDescent="0.45">
      <c r="A8265" t="str">
        <f>TRM!A1985</f>
        <v>A02.022.240</v>
      </c>
      <c r="B8265" t="str">
        <f>TRM!B1985</f>
        <v>Integrated Development Environment (IDE)#</v>
      </c>
      <c r="C8265" t="str">
        <f>TRM!C1985</f>
        <v>Microsoft Visual Studio 2010 Tools for Office Runtime (x64) | 10.0.50903</v>
      </c>
      <c r="D8265">
        <f>TRM!D1985</f>
        <v>0</v>
      </c>
      <c r="E8265" t="str">
        <f>IF(VLOOKUP(TRM!A1985,'TRM - TBM Crosswalk'!$A$2:'TRM - TBM Crosswalk'!$I$1008,3,FALSE)="N/A","TBD","")</f>
        <v/>
      </c>
      <c r="F8265" t="str">
        <f>IF(VLOOKUP(TRM!A1985,'TRM - TBM Crosswalk'!$A$2:'TRM - TBM Crosswalk'!$I$1008,4,FALSE)=0,"",VLOOKUP(TRM!A1985,'TRM - TBM Crosswalk'!$A$2:'TRM - TBM Crosswalk'!$I$1008,4,FALSE))</f>
        <v/>
      </c>
      <c r="G8265" t="str">
        <f>IF(VLOOKUP(TRM!A1985,'TRM - TBM Crosswalk'!$A$2:'TRM - TBM Crosswalk'!$I$1008,5,FALSE)=0,"",VLOOKUP(TRM!A1985,'TRM - TBM Crosswalk'!$A$2:'TRM - TBM Crosswalk'!$I$1008,5,FALSE))</f>
        <v>Application</v>
      </c>
      <c r="H8265" t="str">
        <f>IF(VLOOKUP(TRM!A1985,'TRM - TBM Crosswalk'!$A$2:'TRM - TBM Crosswalk'!$I$1008,6,FALSE)=0,"",VLOOKUP(TRM!A1985,'TRM - TBM Crosswalk'!$A$2:'TRM - TBM Crosswalk'!$I$1008,6,FALSE))</f>
        <v>Application Development</v>
      </c>
      <c r="I8265" t="str">
        <f>IF(VLOOKUP(TRM!A1985,'TRM - TBM Crosswalk'!$A$2:'TRM - TBM Crosswalk'!$I$1008,7,FALSE)=0,"",VLOOKUP(TRM!A1985,'TRM - TBM Crosswalk'!$A$2:'TRM - TBM Crosswalk'!$I$1008,7,FALSE))</f>
        <v/>
      </c>
      <c r="J8265" t="str">
        <f>IF(VLOOKUP(TRM!A1985,'TRM - TBM Crosswalk'!$A$2:'TRM - TBM Crosswalk'!$I$1008,8,FALSE)=0,"",VLOOKUP(TRM!A1985,'TRM - TBM Crosswalk'!$A$2:'TRM - TBM Crosswalk'!$I$1008,8,FALSE))</f>
        <v/>
      </c>
      <c r="K8265" t="str">
        <f>IF(VLOOKUP(TRM!A1985,'TRM - TBM Crosswalk'!$A$2:'TRM - TBM Crosswalk'!$I$1008,9,FALSE)=0,"",VLOOKUP(TRM!A1985,'TRM - TBM Crosswalk'!$A$2:'TRM - TBM Crosswalk'!$I$1008,9,FALSE))</f>
        <v/>
      </c>
    </row>
    <row r="8266" spans="1:11" x14ac:dyDescent="0.45">
      <c r="A8266" t="str">
        <f>TRM!A1986</f>
        <v>A02.022.240</v>
      </c>
      <c r="B8266" t="str">
        <f>TRM!B1986</f>
        <v>Integrated Development Environment (IDE)#</v>
      </c>
      <c r="C8266" t="str">
        <f>TRM!C1986</f>
        <v>Microsoft Visual Studio 2010 Tools for Office Runtime (x64) | 10.0.60715</v>
      </c>
      <c r="D8266">
        <f>TRM!D1986</f>
        <v>0</v>
      </c>
      <c r="E8266" t="str">
        <f>IF(VLOOKUP(TRM!A1986,'TRM - TBM Crosswalk'!$A$2:'TRM - TBM Crosswalk'!$I$1008,3,FALSE)="N/A","TBD","")</f>
        <v/>
      </c>
      <c r="F8266" t="str">
        <f>IF(VLOOKUP(TRM!A1986,'TRM - TBM Crosswalk'!$A$2:'TRM - TBM Crosswalk'!$I$1008,4,FALSE)=0,"",VLOOKUP(TRM!A1986,'TRM - TBM Crosswalk'!$A$2:'TRM - TBM Crosswalk'!$I$1008,4,FALSE))</f>
        <v/>
      </c>
      <c r="G8266" t="str">
        <f>IF(VLOOKUP(TRM!A1986,'TRM - TBM Crosswalk'!$A$2:'TRM - TBM Crosswalk'!$I$1008,5,FALSE)=0,"",VLOOKUP(TRM!A1986,'TRM - TBM Crosswalk'!$A$2:'TRM - TBM Crosswalk'!$I$1008,5,FALSE))</f>
        <v>Application</v>
      </c>
      <c r="H8266" t="str">
        <f>IF(VLOOKUP(TRM!A1986,'TRM - TBM Crosswalk'!$A$2:'TRM - TBM Crosswalk'!$I$1008,6,FALSE)=0,"",VLOOKUP(TRM!A1986,'TRM - TBM Crosswalk'!$A$2:'TRM - TBM Crosswalk'!$I$1008,6,FALSE))</f>
        <v>Application Development</v>
      </c>
      <c r="I8266" t="str">
        <f>IF(VLOOKUP(TRM!A1986,'TRM - TBM Crosswalk'!$A$2:'TRM - TBM Crosswalk'!$I$1008,7,FALSE)=0,"",VLOOKUP(TRM!A1986,'TRM - TBM Crosswalk'!$A$2:'TRM - TBM Crosswalk'!$I$1008,7,FALSE))</f>
        <v/>
      </c>
      <c r="J8266" t="str">
        <f>IF(VLOOKUP(TRM!A1986,'TRM - TBM Crosswalk'!$A$2:'TRM - TBM Crosswalk'!$I$1008,8,FALSE)=0,"",VLOOKUP(TRM!A1986,'TRM - TBM Crosswalk'!$A$2:'TRM - TBM Crosswalk'!$I$1008,8,FALSE))</f>
        <v/>
      </c>
      <c r="K8266" t="str">
        <f>IF(VLOOKUP(TRM!A1986,'TRM - TBM Crosswalk'!$A$2:'TRM - TBM Crosswalk'!$I$1008,9,FALSE)=0,"",VLOOKUP(TRM!A1986,'TRM - TBM Crosswalk'!$A$2:'TRM - TBM Crosswalk'!$I$1008,9,FALSE))</f>
        <v/>
      </c>
    </row>
    <row r="8267" spans="1:11" x14ac:dyDescent="0.45">
      <c r="A8267" t="str">
        <f>TRM!A2039</f>
        <v>A02.022.240</v>
      </c>
      <c r="B8267" t="str">
        <f>TRM!B2039</f>
        <v>Integrated Development Environment (IDE)#</v>
      </c>
      <c r="C8267" t="str">
        <f>TRM!C2039</f>
        <v>Microsoft Visual Studio Professional 2013 | 12.0.21005.13</v>
      </c>
      <c r="D8267">
        <f>TRM!D2039</f>
        <v>0</v>
      </c>
      <c r="E8267" t="str">
        <f>IF(VLOOKUP(TRM!A2039,'TRM - TBM Crosswalk'!$A$2:'TRM - TBM Crosswalk'!$I$1008,3,FALSE)="N/A","TBD","")</f>
        <v/>
      </c>
      <c r="F8267" t="str">
        <f>IF(VLOOKUP(TRM!A2039,'TRM - TBM Crosswalk'!$A$2:'TRM - TBM Crosswalk'!$I$1008,4,FALSE)=0,"",VLOOKUP(TRM!A2039,'TRM - TBM Crosswalk'!$A$2:'TRM - TBM Crosswalk'!$I$1008,4,FALSE))</f>
        <v/>
      </c>
      <c r="G8267" t="str">
        <f>IF(VLOOKUP(TRM!A2039,'TRM - TBM Crosswalk'!$A$2:'TRM - TBM Crosswalk'!$I$1008,5,FALSE)=0,"",VLOOKUP(TRM!A2039,'TRM - TBM Crosswalk'!$A$2:'TRM - TBM Crosswalk'!$I$1008,5,FALSE))</f>
        <v>Application</v>
      </c>
      <c r="H8267" t="str">
        <f>IF(VLOOKUP(TRM!A2039,'TRM - TBM Crosswalk'!$A$2:'TRM - TBM Crosswalk'!$I$1008,6,FALSE)=0,"",VLOOKUP(TRM!A2039,'TRM - TBM Crosswalk'!$A$2:'TRM - TBM Crosswalk'!$I$1008,6,FALSE))</f>
        <v>Application Development</v>
      </c>
      <c r="I8267" t="str">
        <f>IF(VLOOKUP(TRM!A2039,'TRM - TBM Crosswalk'!$A$2:'TRM - TBM Crosswalk'!$I$1008,7,FALSE)=0,"",VLOOKUP(TRM!A2039,'TRM - TBM Crosswalk'!$A$2:'TRM - TBM Crosswalk'!$I$1008,7,FALSE))</f>
        <v/>
      </c>
      <c r="J8267" t="str">
        <f>IF(VLOOKUP(TRM!A2039,'TRM - TBM Crosswalk'!$A$2:'TRM - TBM Crosswalk'!$I$1008,8,FALSE)=0,"",VLOOKUP(TRM!A2039,'TRM - TBM Crosswalk'!$A$2:'TRM - TBM Crosswalk'!$I$1008,8,FALSE))</f>
        <v/>
      </c>
      <c r="K8267" t="str">
        <f>IF(VLOOKUP(TRM!A2039,'TRM - TBM Crosswalk'!$A$2:'TRM - TBM Crosswalk'!$I$1008,9,FALSE)=0,"",VLOOKUP(TRM!A2039,'TRM - TBM Crosswalk'!$A$2:'TRM - TBM Crosswalk'!$I$1008,9,FALSE))</f>
        <v/>
      </c>
    </row>
    <row r="8268" spans="1:11" x14ac:dyDescent="0.45">
      <c r="A8268" t="str">
        <f>TRM!A2046</f>
        <v>A02.022.240</v>
      </c>
      <c r="B8268" t="str">
        <f>TRM!B2046</f>
        <v>Integrated Development Environment (IDE)#</v>
      </c>
      <c r="C8268" t="str">
        <f>TRM!C2046</f>
        <v>Microsoft Visual Studio Tools for Applications 2.0 - ENU | 9.0.35191</v>
      </c>
      <c r="D8268">
        <f>TRM!D2046</f>
        <v>0</v>
      </c>
      <c r="E8268" t="str">
        <f>IF(VLOOKUP(TRM!A2046,'TRM - TBM Crosswalk'!$A$2:'TRM - TBM Crosswalk'!$I$1008,3,FALSE)="N/A","TBD","")</f>
        <v/>
      </c>
      <c r="F8268" t="str">
        <f>IF(VLOOKUP(TRM!A2046,'TRM - TBM Crosswalk'!$A$2:'TRM - TBM Crosswalk'!$I$1008,4,FALSE)=0,"",VLOOKUP(TRM!A2046,'TRM - TBM Crosswalk'!$A$2:'TRM - TBM Crosswalk'!$I$1008,4,FALSE))</f>
        <v/>
      </c>
      <c r="G8268" t="str">
        <f>IF(VLOOKUP(TRM!A2046,'TRM - TBM Crosswalk'!$A$2:'TRM - TBM Crosswalk'!$I$1008,5,FALSE)=0,"",VLOOKUP(TRM!A2046,'TRM - TBM Crosswalk'!$A$2:'TRM - TBM Crosswalk'!$I$1008,5,FALSE))</f>
        <v>Application</v>
      </c>
      <c r="H8268" t="str">
        <f>IF(VLOOKUP(TRM!A2046,'TRM - TBM Crosswalk'!$A$2:'TRM - TBM Crosswalk'!$I$1008,6,FALSE)=0,"",VLOOKUP(TRM!A2046,'TRM - TBM Crosswalk'!$A$2:'TRM - TBM Crosswalk'!$I$1008,6,FALSE))</f>
        <v>Application Development</v>
      </c>
      <c r="I8268" t="str">
        <f>IF(VLOOKUP(TRM!A2046,'TRM - TBM Crosswalk'!$A$2:'TRM - TBM Crosswalk'!$I$1008,7,FALSE)=0,"",VLOOKUP(TRM!A2046,'TRM - TBM Crosswalk'!$A$2:'TRM - TBM Crosswalk'!$I$1008,7,FALSE))</f>
        <v/>
      </c>
      <c r="J8268" t="str">
        <f>IF(VLOOKUP(TRM!A2046,'TRM - TBM Crosswalk'!$A$2:'TRM - TBM Crosswalk'!$I$1008,8,FALSE)=0,"",VLOOKUP(TRM!A2046,'TRM - TBM Crosswalk'!$A$2:'TRM - TBM Crosswalk'!$I$1008,8,FALSE))</f>
        <v/>
      </c>
      <c r="K8268" t="str">
        <f>IF(VLOOKUP(TRM!A2046,'TRM - TBM Crosswalk'!$A$2:'TRM - TBM Crosswalk'!$I$1008,9,FALSE)=0,"",VLOOKUP(TRM!A2046,'TRM - TBM Crosswalk'!$A$2:'TRM - TBM Crosswalk'!$I$1008,9,FALSE))</f>
        <v/>
      </c>
    </row>
    <row r="8269" spans="1:11" x14ac:dyDescent="0.45">
      <c r="A8269" t="str">
        <f>TRM!A2110</f>
        <v>A02.022.240</v>
      </c>
      <c r="B8269" t="str">
        <f>TRM!B2110</f>
        <v>Integrated Development Environment (IDE)#</v>
      </c>
      <c r="C8269" t="str">
        <f>TRM!C2110</f>
        <v>Python 2.7 pywin32-219</v>
      </c>
      <c r="D8269">
        <f>TRM!D2110</f>
        <v>0</v>
      </c>
      <c r="E8269" t="str">
        <f>IF(VLOOKUP(TRM!A2110,'TRM - TBM Crosswalk'!$A$2:'TRM - TBM Crosswalk'!$I$1008,3,FALSE)="N/A","TBD","")</f>
        <v/>
      </c>
      <c r="F8269" t="str">
        <f>IF(VLOOKUP(TRM!A2110,'TRM - TBM Crosswalk'!$A$2:'TRM - TBM Crosswalk'!$I$1008,4,FALSE)=0,"",VLOOKUP(TRM!A2110,'TRM - TBM Crosswalk'!$A$2:'TRM - TBM Crosswalk'!$I$1008,4,FALSE))</f>
        <v/>
      </c>
      <c r="G8269" t="str">
        <f>IF(VLOOKUP(TRM!A2110,'TRM - TBM Crosswalk'!$A$2:'TRM - TBM Crosswalk'!$I$1008,5,FALSE)=0,"",VLOOKUP(TRM!A2110,'TRM - TBM Crosswalk'!$A$2:'TRM - TBM Crosswalk'!$I$1008,5,FALSE))</f>
        <v>Application</v>
      </c>
      <c r="H8269" t="str">
        <f>IF(VLOOKUP(TRM!A2110,'TRM - TBM Crosswalk'!$A$2:'TRM - TBM Crosswalk'!$I$1008,6,FALSE)=0,"",VLOOKUP(TRM!A2110,'TRM - TBM Crosswalk'!$A$2:'TRM - TBM Crosswalk'!$I$1008,6,FALSE))</f>
        <v>Application Development</v>
      </c>
      <c r="I8269" t="str">
        <f>IF(VLOOKUP(TRM!A2110,'TRM - TBM Crosswalk'!$A$2:'TRM - TBM Crosswalk'!$I$1008,7,FALSE)=0,"",VLOOKUP(TRM!A2110,'TRM - TBM Crosswalk'!$A$2:'TRM - TBM Crosswalk'!$I$1008,7,FALSE))</f>
        <v/>
      </c>
      <c r="J8269" t="str">
        <f>IF(VLOOKUP(TRM!A2110,'TRM - TBM Crosswalk'!$A$2:'TRM - TBM Crosswalk'!$I$1008,8,FALSE)=0,"",VLOOKUP(TRM!A2110,'TRM - TBM Crosswalk'!$A$2:'TRM - TBM Crosswalk'!$I$1008,8,FALSE))</f>
        <v/>
      </c>
      <c r="K8269" t="str">
        <f>IF(VLOOKUP(TRM!A2110,'TRM - TBM Crosswalk'!$A$2:'TRM - TBM Crosswalk'!$I$1008,9,FALSE)=0,"",VLOOKUP(TRM!A2110,'TRM - TBM Crosswalk'!$A$2:'TRM - TBM Crosswalk'!$I$1008,9,FALSE))</f>
        <v/>
      </c>
    </row>
    <row r="8270" spans="1:11" x14ac:dyDescent="0.45">
      <c r="A8270" t="str">
        <f>TRM!A2169</f>
        <v>A02.022.240</v>
      </c>
      <c r="B8270" t="str">
        <f>TRM!B2169</f>
        <v>Integrated Development Environment (IDE)#</v>
      </c>
      <c r="C8270" t="str">
        <f>TRM!C2169</f>
        <v>R for Windows | 3.6.1</v>
      </c>
      <c r="D8270">
        <f>TRM!D2169</f>
        <v>0</v>
      </c>
      <c r="E8270" t="str">
        <f>IF(VLOOKUP(TRM!A2169,'TRM - TBM Crosswalk'!$A$2:'TRM - TBM Crosswalk'!$I$1008,3,FALSE)="N/A","TBD","")</f>
        <v/>
      </c>
      <c r="F8270" t="str">
        <f>IF(VLOOKUP(TRM!A2169,'TRM - TBM Crosswalk'!$A$2:'TRM - TBM Crosswalk'!$I$1008,4,FALSE)=0,"",VLOOKUP(TRM!A2169,'TRM - TBM Crosswalk'!$A$2:'TRM - TBM Crosswalk'!$I$1008,4,FALSE))</f>
        <v/>
      </c>
      <c r="G8270" t="str">
        <f>IF(VLOOKUP(TRM!A2169,'TRM - TBM Crosswalk'!$A$2:'TRM - TBM Crosswalk'!$I$1008,5,FALSE)=0,"",VLOOKUP(TRM!A2169,'TRM - TBM Crosswalk'!$A$2:'TRM - TBM Crosswalk'!$I$1008,5,FALSE))</f>
        <v>Application</v>
      </c>
      <c r="H8270" t="str">
        <f>IF(VLOOKUP(TRM!A2169,'TRM - TBM Crosswalk'!$A$2:'TRM - TBM Crosswalk'!$I$1008,6,FALSE)=0,"",VLOOKUP(TRM!A2169,'TRM - TBM Crosswalk'!$A$2:'TRM - TBM Crosswalk'!$I$1008,6,FALSE))</f>
        <v>Application Development</v>
      </c>
      <c r="I8270" t="str">
        <f>IF(VLOOKUP(TRM!A2169,'TRM - TBM Crosswalk'!$A$2:'TRM - TBM Crosswalk'!$I$1008,7,FALSE)=0,"",VLOOKUP(TRM!A2169,'TRM - TBM Crosswalk'!$A$2:'TRM - TBM Crosswalk'!$I$1008,7,FALSE))</f>
        <v/>
      </c>
      <c r="J8270" t="str">
        <f>IF(VLOOKUP(TRM!A2169,'TRM - TBM Crosswalk'!$A$2:'TRM - TBM Crosswalk'!$I$1008,8,FALSE)=0,"",VLOOKUP(TRM!A2169,'TRM - TBM Crosswalk'!$A$2:'TRM - TBM Crosswalk'!$I$1008,8,FALSE))</f>
        <v/>
      </c>
      <c r="K8270" t="str">
        <f>IF(VLOOKUP(TRM!A2169,'TRM - TBM Crosswalk'!$A$2:'TRM - TBM Crosswalk'!$I$1008,9,FALSE)=0,"",VLOOKUP(TRM!A2169,'TRM - TBM Crosswalk'!$A$2:'TRM - TBM Crosswalk'!$I$1008,9,FALSE))</f>
        <v/>
      </c>
    </row>
    <row r="8271" spans="1:11" x14ac:dyDescent="0.45">
      <c r="A8271" t="str">
        <f>TRM!A2170</f>
        <v>A02.022.240</v>
      </c>
      <c r="B8271" t="str">
        <f>TRM!B2170</f>
        <v>Integrated Development Environment (IDE)#</v>
      </c>
      <c r="C8271" t="str">
        <f>TRM!C2170</f>
        <v>R for Windows | 3.6.2</v>
      </c>
      <c r="D8271">
        <f>TRM!D2170</f>
        <v>0</v>
      </c>
      <c r="E8271" t="str">
        <f>IF(VLOOKUP(TRM!A2170,'TRM - TBM Crosswalk'!$A$2:'TRM - TBM Crosswalk'!$I$1008,3,FALSE)="N/A","TBD","")</f>
        <v/>
      </c>
      <c r="F8271" t="str">
        <f>IF(VLOOKUP(TRM!A2170,'TRM - TBM Crosswalk'!$A$2:'TRM - TBM Crosswalk'!$I$1008,4,FALSE)=0,"",VLOOKUP(TRM!A2170,'TRM - TBM Crosswalk'!$A$2:'TRM - TBM Crosswalk'!$I$1008,4,FALSE))</f>
        <v/>
      </c>
      <c r="G8271" t="str">
        <f>IF(VLOOKUP(TRM!A2170,'TRM - TBM Crosswalk'!$A$2:'TRM - TBM Crosswalk'!$I$1008,5,FALSE)=0,"",VLOOKUP(TRM!A2170,'TRM - TBM Crosswalk'!$A$2:'TRM - TBM Crosswalk'!$I$1008,5,FALSE))</f>
        <v>Application</v>
      </c>
      <c r="H8271" t="str">
        <f>IF(VLOOKUP(TRM!A2170,'TRM - TBM Crosswalk'!$A$2:'TRM - TBM Crosswalk'!$I$1008,6,FALSE)=0,"",VLOOKUP(TRM!A2170,'TRM - TBM Crosswalk'!$A$2:'TRM - TBM Crosswalk'!$I$1008,6,FALSE))</f>
        <v>Application Development</v>
      </c>
      <c r="I8271" t="str">
        <f>IF(VLOOKUP(TRM!A2170,'TRM - TBM Crosswalk'!$A$2:'TRM - TBM Crosswalk'!$I$1008,7,FALSE)=0,"",VLOOKUP(TRM!A2170,'TRM - TBM Crosswalk'!$A$2:'TRM - TBM Crosswalk'!$I$1008,7,FALSE))</f>
        <v/>
      </c>
      <c r="J8271" t="str">
        <f>IF(VLOOKUP(TRM!A2170,'TRM - TBM Crosswalk'!$A$2:'TRM - TBM Crosswalk'!$I$1008,8,FALSE)=0,"",VLOOKUP(TRM!A2170,'TRM - TBM Crosswalk'!$A$2:'TRM - TBM Crosswalk'!$I$1008,8,FALSE))</f>
        <v/>
      </c>
      <c r="K8271" t="str">
        <f>IF(VLOOKUP(TRM!A2170,'TRM - TBM Crosswalk'!$A$2:'TRM - TBM Crosswalk'!$I$1008,9,FALSE)=0,"",VLOOKUP(TRM!A2170,'TRM - TBM Crosswalk'!$A$2:'TRM - TBM Crosswalk'!$I$1008,9,FALSE))</f>
        <v/>
      </c>
    </row>
    <row r="8272" spans="1:11" x14ac:dyDescent="0.45">
      <c r="A8272" t="str">
        <f>TRM!A2176</f>
        <v>A02.022.240</v>
      </c>
      <c r="B8272" t="str">
        <f>TRM!B2176</f>
        <v>Integrated Development Environment (IDE)#</v>
      </c>
      <c r="C8272" t="str">
        <f>TRM!C2176</f>
        <v>RStudio | 1.0.153</v>
      </c>
      <c r="D8272">
        <f>TRM!D2176</f>
        <v>0</v>
      </c>
      <c r="E8272" t="str">
        <f>IF(VLOOKUP(TRM!A2176,'TRM - TBM Crosswalk'!$A$2:'TRM - TBM Crosswalk'!$I$1008,3,FALSE)="N/A","TBD","")</f>
        <v/>
      </c>
      <c r="F8272" t="str">
        <f>IF(VLOOKUP(TRM!A2176,'TRM - TBM Crosswalk'!$A$2:'TRM - TBM Crosswalk'!$I$1008,4,FALSE)=0,"",VLOOKUP(TRM!A2176,'TRM - TBM Crosswalk'!$A$2:'TRM - TBM Crosswalk'!$I$1008,4,FALSE))</f>
        <v/>
      </c>
      <c r="G8272" t="str">
        <f>IF(VLOOKUP(TRM!A2176,'TRM - TBM Crosswalk'!$A$2:'TRM - TBM Crosswalk'!$I$1008,5,FALSE)=0,"",VLOOKUP(TRM!A2176,'TRM - TBM Crosswalk'!$A$2:'TRM - TBM Crosswalk'!$I$1008,5,FALSE))</f>
        <v>Application</v>
      </c>
      <c r="H8272" t="str">
        <f>IF(VLOOKUP(TRM!A2176,'TRM - TBM Crosswalk'!$A$2:'TRM - TBM Crosswalk'!$I$1008,6,FALSE)=0,"",VLOOKUP(TRM!A2176,'TRM - TBM Crosswalk'!$A$2:'TRM - TBM Crosswalk'!$I$1008,6,FALSE))</f>
        <v>Application Development</v>
      </c>
      <c r="I8272" t="str">
        <f>IF(VLOOKUP(TRM!A2176,'TRM - TBM Crosswalk'!$A$2:'TRM - TBM Crosswalk'!$I$1008,7,FALSE)=0,"",VLOOKUP(TRM!A2176,'TRM - TBM Crosswalk'!$A$2:'TRM - TBM Crosswalk'!$I$1008,7,FALSE))</f>
        <v/>
      </c>
      <c r="J8272" t="str">
        <f>IF(VLOOKUP(TRM!A2176,'TRM - TBM Crosswalk'!$A$2:'TRM - TBM Crosswalk'!$I$1008,8,FALSE)=0,"",VLOOKUP(TRM!A2176,'TRM - TBM Crosswalk'!$A$2:'TRM - TBM Crosswalk'!$I$1008,8,FALSE))</f>
        <v/>
      </c>
      <c r="K8272" t="str">
        <f>IF(VLOOKUP(TRM!A2176,'TRM - TBM Crosswalk'!$A$2:'TRM - TBM Crosswalk'!$I$1008,9,FALSE)=0,"",VLOOKUP(TRM!A2176,'TRM - TBM Crosswalk'!$A$2:'TRM - TBM Crosswalk'!$I$1008,9,FALSE))</f>
        <v/>
      </c>
    </row>
    <row r="8273" spans="1:11" x14ac:dyDescent="0.45">
      <c r="A8273" t="str">
        <f>TRM!A2187</f>
        <v>A02.022.240</v>
      </c>
      <c r="B8273" t="str">
        <f>TRM!B2187</f>
        <v>Integrated Development Environment (IDE)#</v>
      </c>
      <c r="C8273" t="str">
        <f>TRM!C2187</f>
        <v>Tinn-R | 5.01.02.00</v>
      </c>
      <c r="D8273">
        <f>TRM!D2187</f>
        <v>0</v>
      </c>
      <c r="E8273" t="str">
        <f>IF(VLOOKUP(TRM!A2187,'TRM - TBM Crosswalk'!$A$2:'TRM - TBM Crosswalk'!$I$1008,3,FALSE)="N/A","TBD","")</f>
        <v/>
      </c>
      <c r="F8273" t="str">
        <f>IF(VLOOKUP(TRM!A2187,'TRM - TBM Crosswalk'!$A$2:'TRM - TBM Crosswalk'!$I$1008,4,FALSE)=0,"",VLOOKUP(TRM!A2187,'TRM - TBM Crosswalk'!$A$2:'TRM - TBM Crosswalk'!$I$1008,4,FALSE))</f>
        <v/>
      </c>
      <c r="G8273" t="str">
        <f>IF(VLOOKUP(TRM!A2187,'TRM - TBM Crosswalk'!$A$2:'TRM - TBM Crosswalk'!$I$1008,5,FALSE)=0,"",VLOOKUP(TRM!A2187,'TRM - TBM Crosswalk'!$A$2:'TRM - TBM Crosswalk'!$I$1008,5,FALSE))</f>
        <v>Application</v>
      </c>
      <c r="H8273" t="str">
        <f>IF(VLOOKUP(TRM!A2187,'TRM - TBM Crosswalk'!$A$2:'TRM - TBM Crosswalk'!$I$1008,6,FALSE)=0,"",VLOOKUP(TRM!A2187,'TRM - TBM Crosswalk'!$A$2:'TRM - TBM Crosswalk'!$I$1008,6,FALSE))</f>
        <v>Application Development</v>
      </c>
      <c r="I8273" t="str">
        <f>IF(VLOOKUP(TRM!A2187,'TRM - TBM Crosswalk'!$A$2:'TRM - TBM Crosswalk'!$I$1008,7,FALSE)=0,"",VLOOKUP(TRM!A2187,'TRM - TBM Crosswalk'!$A$2:'TRM - TBM Crosswalk'!$I$1008,7,FALSE))</f>
        <v/>
      </c>
      <c r="J8273" t="str">
        <f>IF(VLOOKUP(TRM!A2187,'TRM - TBM Crosswalk'!$A$2:'TRM - TBM Crosswalk'!$I$1008,8,FALSE)=0,"",VLOOKUP(TRM!A2187,'TRM - TBM Crosswalk'!$A$2:'TRM - TBM Crosswalk'!$I$1008,8,FALSE))</f>
        <v/>
      </c>
      <c r="K8273" t="str">
        <f>IF(VLOOKUP(TRM!A2187,'TRM - TBM Crosswalk'!$A$2:'TRM - TBM Crosswalk'!$I$1008,9,FALSE)=0,"",VLOOKUP(TRM!A2187,'TRM - TBM Crosswalk'!$A$2:'TRM - TBM Crosswalk'!$I$1008,9,FALSE))</f>
        <v/>
      </c>
    </row>
    <row r="8274" spans="1:11" x14ac:dyDescent="0.45">
      <c r="A8274" t="str">
        <f>TRM!A2188</f>
        <v>A02.022.240</v>
      </c>
      <c r="B8274" t="str">
        <f>TRM!B2188</f>
        <v>Integrated Development Environment (IDE)#</v>
      </c>
      <c r="C8274" t="str">
        <f>TRM!C2188</f>
        <v>Tinn-R 2.3.7.1</v>
      </c>
      <c r="D8274">
        <f>TRM!D2188</f>
        <v>0</v>
      </c>
      <c r="E8274" t="str">
        <f>IF(VLOOKUP(TRM!A2188,'TRM - TBM Crosswalk'!$A$2:'TRM - TBM Crosswalk'!$I$1008,3,FALSE)="N/A","TBD","")</f>
        <v/>
      </c>
      <c r="F8274" t="str">
        <f>IF(VLOOKUP(TRM!A2188,'TRM - TBM Crosswalk'!$A$2:'TRM - TBM Crosswalk'!$I$1008,4,FALSE)=0,"",VLOOKUP(TRM!A2188,'TRM - TBM Crosswalk'!$A$2:'TRM - TBM Crosswalk'!$I$1008,4,FALSE))</f>
        <v/>
      </c>
      <c r="G8274" t="str">
        <f>IF(VLOOKUP(TRM!A2188,'TRM - TBM Crosswalk'!$A$2:'TRM - TBM Crosswalk'!$I$1008,5,FALSE)=0,"",VLOOKUP(TRM!A2188,'TRM - TBM Crosswalk'!$A$2:'TRM - TBM Crosswalk'!$I$1008,5,FALSE))</f>
        <v>Application</v>
      </c>
      <c r="H8274" t="str">
        <f>IF(VLOOKUP(TRM!A2188,'TRM - TBM Crosswalk'!$A$2:'TRM - TBM Crosswalk'!$I$1008,6,FALSE)=0,"",VLOOKUP(TRM!A2188,'TRM - TBM Crosswalk'!$A$2:'TRM - TBM Crosswalk'!$I$1008,6,FALSE))</f>
        <v>Application Development</v>
      </c>
      <c r="I8274" t="str">
        <f>IF(VLOOKUP(TRM!A2188,'TRM - TBM Crosswalk'!$A$2:'TRM - TBM Crosswalk'!$I$1008,7,FALSE)=0,"",VLOOKUP(TRM!A2188,'TRM - TBM Crosswalk'!$A$2:'TRM - TBM Crosswalk'!$I$1008,7,FALSE))</f>
        <v/>
      </c>
      <c r="J8274" t="str">
        <f>IF(VLOOKUP(TRM!A2188,'TRM - TBM Crosswalk'!$A$2:'TRM - TBM Crosswalk'!$I$1008,8,FALSE)=0,"",VLOOKUP(TRM!A2188,'TRM - TBM Crosswalk'!$A$2:'TRM - TBM Crosswalk'!$I$1008,8,FALSE))</f>
        <v/>
      </c>
      <c r="K8274" t="str">
        <f>IF(VLOOKUP(TRM!A2188,'TRM - TBM Crosswalk'!$A$2:'TRM - TBM Crosswalk'!$I$1008,9,FALSE)=0,"",VLOOKUP(TRM!A2188,'TRM - TBM Crosswalk'!$A$2:'TRM - TBM Crosswalk'!$I$1008,9,FALSE))</f>
        <v/>
      </c>
    </row>
    <row r="8275" spans="1:11" x14ac:dyDescent="0.45">
      <c r="A8275" t="str">
        <f>TRM!A2189</f>
        <v>A02.022.240</v>
      </c>
      <c r="B8275" t="str">
        <f>TRM!B2189</f>
        <v>Integrated Development Environment (IDE)#</v>
      </c>
      <c r="C8275" t="str">
        <f>TRM!C2189</f>
        <v>Update for Windows 10 for x64-based Systems (KB4480730) | 2.53.0.0</v>
      </c>
      <c r="D8275">
        <f>TRM!D2189</f>
        <v>0</v>
      </c>
      <c r="E8275" t="str">
        <f>IF(VLOOKUP(TRM!A2189,'TRM - TBM Crosswalk'!$A$2:'TRM - TBM Crosswalk'!$I$1008,3,FALSE)="N/A","TBD","")</f>
        <v/>
      </c>
      <c r="F8275" t="str">
        <f>IF(VLOOKUP(TRM!A2189,'TRM - TBM Crosswalk'!$A$2:'TRM - TBM Crosswalk'!$I$1008,4,FALSE)=0,"",VLOOKUP(TRM!A2189,'TRM - TBM Crosswalk'!$A$2:'TRM - TBM Crosswalk'!$I$1008,4,FALSE))</f>
        <v/>
      </c>
      <c r="G8275" t="str">
        <f>IF(VLOOKUP(TRM!A2189,'TRM - TBM Crosswalk'!$A$2:'TRM - TBM Crosswalk'!$I$1008,5,FALSE)=0,"",VLOOKUP(TRM!A2189,'TRM - TBM Crosswalk'!$A$2:'TRM - TBM Crosswalk'!$I$1008,5,FALSE))</f>
        <v>Application</v>
      </c>
      <c r="H8275" t="str">
        <f>IF(VLOOKUP(TRM!A2189,'TRM - TBM Crosswalk'!$A$2:'TRM - TBM Crosswalk'!$I$1008,6,FALSE)=0,"",VLOOKUP(TRM!A2189,'TRM - TBM Crosswalk'!$A$2:'TRM - TBM Crosswalk'!$I$1008,6,FALSE))</f>
        <v>Application Development</v>
      </c>
      <c r="I8275" t="str">
        <f>IF(VLOOKUP(TRM!A2189,'TRM - TBM Crosswalk'!$A$2:'TRM - TBM Crosswalk'!$I$1008,7,FALSE)=0,"",VLOOKUP(TRM!A2189,'TRM - TBM Crosswalk'!$A$2:'TRM - TBM Crosswalk'!$I$1008,7,FALSE))</f>
        <v/>
      </c>
      <c r="J8275" t="str">
        <f>IF(VLOOKUP(TRM!A2189,'TRM - TBM Crosswalk'!$A$2:'TRM - TBM Crosswalk'!$I$1008,8,FALSE)=0,"",VLOOKUP(TRM!A2189,'TRM - TBM Crosswalk'!$A$2:'TRM - TBM Crosswalk'!$I$1008,8,FALSE))</f>
        <v/>
      </c>
      <c r="K8275" t="str">
        <f>IF(VLOOKUP(TRM!A2189,'TRM - TBM Crosswalk'!$A$2:'TRM - TBM Crosswalk'!$I$1008,9,FALSE)=0,"",VLOOKUP(TRM!A2189,'TRM - TBM Crosswalk'!$A$2:'TRM - TBM Crosswalk'!$I$1008,9,FALSE))</f>
        <v/>
      </c>
    </row>
    <row r="8276" spans="1:11" x14ac:dyDescent="0.45">
      <c r="A8276" t="str">
        <f>TRM!A2288</f>
        <v>A02.022.242</v>
      </c>
      <c r="B8276" t="str">
        <f>TRM!B2288</f>
        <v>Software Configuration Management</v>
      </c>
      <c r="C8276" t="str">
        <f>TRM!C2288</f>
        <v>Git version | 2.15.0</v>
      </c>
      <c r="D8276">
        <f>TRM!D2288</f>
        <v>0</v>
      </c>
      <c r="E8276" t="str">
        <f>IF(VLOOKUP(TRM!A2288,'TRM - TBM Crosswalk'!$A$2:'TRM - TBM Crosswalk'!$I$1008,3,FALSE)="N/A","TBD","")</f>
        <v/>
      </c>
      <c r="F8276" t="str">
        <f>IF(VLOOKUP(TRM!A2288,'TRM - TBM Crosswalk'!$A$2:'TRM - TBM Crosswalk'!$I$1008,4,FALSE)=0,"",VLOOKUP(TRM!A2288,'TRM - TBM Crosswalk'!$A$2:'TRM - TBM Crosswalk'!$I$1008,4,FALSE))</f>
        <v/>
      </c>
      <c r="G8276" t="str">
        <f>IF(VLOOKUP(TRM!A2288,'TRM - TBM Crosswalk'!$A$2:'TRM - TBM Crosswalk'!$I$1008,5,FALSE)=0,"",VLOOKUP(TRM!A2288,'TRM - TBM Crosswalk'!$A$2:'TRM - TBM Crosswalk'!$I$1008,5,FALSE))</f>
        <v>Application</v>
      </c>
      <c r="H8276" t="str">
        <f>IF(VLOOKUP(TRM!A2288,'TRM - TBM Crosswalk'!$A$2:'TRM - TBM Crosswalk'!$I$1008,6,FALSE)=0,"",VLOOKUP(TRM!A2288,'TRM - TBM Crosswalk'!$A$2:'TRM - TBM Crosswalk'!$I$1008,6,FALSE))</f>
        <v>Application Development</v>
      </c>
      <c r="I8276" t="str">
        <f>IF(VLOOKUP(TRM!A2288,'TRM - TBM Crosswalk'!$A$2:'TRM - TBM Crosswalk'!$I$1008,7,FALSE)=0,"",VLOOKUP(TRM!A2288,'TRM - TBM Crosswalk'!$A$2:'TRM - TBM Crosswalk'!$I$1008,7,FALSE))</f>
        <v/>
      </c>
      <c r="J8276" t="str">
        <f>IF(VLOOKUP(TRM!A2288,'TRM - TBM Crosswalk'!$A$2:'TRM - TBM Crosswalk'!$I$1008,8,FALSE)=0,"",VLOOKUP(TRM!A2288,'TRM - TBM Crosswalk'!$A$2:'TRM - TBM Crosswalk'!$I$1008,8,FALSE))</f>
        <v/>
      </c>
      <c r="K8276" t="str">
        <f>IF(VLOOKUP(TRM!A2288,'TRM - TBM Crosswalk'!$A$2:'TRM - TBM Crosswalk'!$I$1008,9,FALSE)=0,"",VLOOKUP(TRM!A2288,'TRM - TBM Crosswalk'!$A$2:'TRM - TBM Crosswalk'!$I$1008,9,FALSE))</f>
        <v/>
      </c>
    </row>
    <row r="8277" spans="1:11" x14ac:dyDescent="0.45">
      <c r="A8277" t="str">
        <f>TRM!A2368</f>
        <v>A02.022.243</v>
      </c>
      <c r="B8277" t="str">
        <f>TRM!B2368</f>
        <v>Software Development Kit (SDK)#</v>
      </c>
      <c r="C8277" t="str">
        <f>TRM!C2368</f>
        <v>Java 8 Update 161 (64-bit) | 8.0.1610.12</v>
      </c>
      <c r="D8277">
        <f>TRM!D2368</f>
        <v>0</v>
      </c>
      <c r="E8277" t="str">
        <f>IF(VLOOKUP(TRM!A2368,'TRM - TBM Crosswalk'!$A$2:'TRM - TBM Crosswalk'!$I$1008,3,FALSE)="N/A","TBD","")</f>
        <v/>
      </c>
      <c r="F8277" t="str">
        <f>IF(VLOOKUP(TRM!A2368,'TRM - TBM Crosswalk'!$A$2:'TRM - TBM Crosswalk'!$I$1008,4,FALSE)=0,"",VLOOKUP(TRM!A2368,'TRM - TBM Crosswalk'!$A$2:'TRM - TBM Crosswalk'!$I$1008,4,FALSE))</f>
        <v/>
      </c>
      <c r="G8277" t="str">
        <f>IF(VLOOKUP(TRM!A2368,'TRM - TBM Crosswalk'!$A$2:'TRM - TBM Crosswalk'!$I$1008,5,FALSE)=0,"",VLOOKUP(TRM!A2368,'TRM - TBM Crosswalk'!$A$2:'TRM - TBM Crosswalk'!$I$1008,5,FALSE))</f>
        <v>Application</v>
      </c>
      <c r="H8277" t="str">
        <f>IF(VLOOKUP(TRM!A2368,'TRM - TBM Crosswalk'!$A$2:'TRM - TBM Crosswalk'!$I$1008,6,FALSE)=0,"",VLOOKUP(TRM!A2368,'TRM - TBM Crosswalk'!$A$2:'TRM - TBM Crosswalk'!$I$1008,6,FALSE))</f>
        <v>Application Development</v>
      </c>
      <c r="I8277" t="str">
        <f>IF(VLOOKUP(TRM!A2368,'TRM - TBM Crosswalk'!$A$2:'TRM - TBM Crosswalk'!$I$1008,7,FALSE)=0,"",VLOOKUP(TRM!A2368,'TRM - TBM Crosswalk'!$A$2:'TRM - TBM Crosswalk'!$I$1008,7,FALSE))</f>
        <v/>
      </c>
      <c r="J8277" t="str">
        <f>IF(VLOOKUP(TRM!A2368,'TRM - TBM Crosswalk'!$A$2:'TRM - TBM Crosswalk'!$I$1008,8,FALSE)=0,"",VLOOKUP(TRM!A2368,'TRM - TBM Crosswalk'!$A$2:'TRM - TBM Crosswalk'!$I$1008,8,FALSE))</f>
        <v/>
      </c>
      <c r="K8277" t="str">
        <f>IF(VLOOKUP(TRM!A2368,'TRM - TBM Crosswalk'!$A$2:'TRM - TBM Crosswalk'!$I$1008,9,FALSE)=0,"",VLOOKUP(TRM!A2368,'TRM - TBM Crosswalk'!$A$2:'TRM - TBM Crosswalk'!$I$1008,9,FALSE))</f>
        <v/>
      </c>
    </row>
    <row r="8278" spans="1:11" x14ac:dyDescent="0.45">
      <c r="A8278" t="str">
        <f>TRM!A2369</f>
        <v>A02.022.243</v>
      </c>
      <c r="B8278" t="str">
        <f>TRM!B2369</f>
        <v>Software Development Kit (SDK)#</v>
      </c>
      <c r="C8278" t="str">
        <f>TRM!C2369</f>
        <v>Java 8 Update 161 | 8.0.1610.12</v>
      </c>
      <c r="D8278">
        <f>TRM!D2369</f>
        <v>0</v>
      </c>
      <c r="E8278" t="str">
        <f>IF(VLOOKUP(TRM!A2369,'TRM - TBM Crosswalk'!$A$2:'TRM - TBM Crosswalk'!$I$1008,3,FALSE)="N/A","TBD","")</f>
        <v/>
      </c>
      <c r="F8278" t="str">
        <f>IF(VLOOKUP(TRM!A2369,'TRM - TBM Crosswalk'!$A$2:'TRM - TBM Crosswalk'!$I$1008,4,FALSE)=0,"",VLOOKUP(TRM!A2369,'TRM - TBM Crosswalk'!$A$2:'TRM - TBM Crosswalk'!$I$1008,4,FALSE))</f>
        <v/>
      </c>
      <c r="G8278" t="str">
        <f>IF(VLOOKUP(TRM!A2369,'TRM - TBM Crosswalk'!$A$2:'TRM - TBM Crosswalk'!$I$1008,5,FALSE)=0,"",VLOOKUP(TRM!A2369,'TRM - TBM Crosswalk'!$A$2:'TRM - TBM Crosswalk'!$I$1008,5,FALSE))</f>
        <v>Application</v>
      </c>
      <c r="H8278" t="str">
        <f>IF(VLOOKUP(TRM!A2369,'TRM - TBM Crosswalk'!$A$2:'TRM - TBM Crosswalk'!$I$1008,6,FALSE)=0,"",VLOOKUP(TRM!A2369,'TRM - TBM Crosswalk'!$A$2:'TRM - TBM Crosswalk'!$I$1008,6,FALSE))</f>
        <v>Application Development</v>
      </c>
      <c r="I8278" t="str">
        <f>IF(VLOOKUP(TRM!A2369,'TRM - TBM Crosswalk'!$A$2:'TRM - TBM Crosswalk'!$I$1008,7,FALSE)=0,"",VLOOKUP(TRM!A2369,'TRM - TBM Crosswalk'!$A$2:'TRM - TBM Crosswalk'!$I$1008,7,FALSE))</f>
        <v/>
      </c>
      <c r="J8278" t="str">
        <f>IF(VLOOKUP(TRM!A2369,'TRM - TBM Crosswalk'!$A$2:'TRM - TBM Crosswalk'!$I$1008,8,FALSE)=0,"",VLOOKUP(TRM!A2369,'TRM - TBM Crosswalk'!$A$2:'TRM - TBM Crosswalk'!$I$1008,8,FALSE))</f>
        <v/>
      </c>
      <c r="K8278" t="str">
        <f>IF(VLOOKUP(TRM!A2369,'TRM - TBM Crosswalk'!$A$2:'TRM - TBM Crosswalk'!$I$1008,9,FALSE)=0,"",VLOOKUP(TRM!A2369,'TRM - TBM Crosswalk'!$A$2:'TRM - TBM Crosswalk'!$I$1008,9,FALSE))</f>
        <v/>
      </c>
    </row>
    <row r="8279" spans="1:11" x14ac:dyDescent="0.45">
      <c r="A8279" t="str">
        <f>TRM!A2397</f>
        <v>A02.022.243</v>
      </c>
      <c r="B8279" t="str">
        <f>TRM!B2397</f>
        <v>Software Development Kit (SDK)#</v>
      </c>
      <c r="C8279" t="str">
        <f>TRM!C2397</f>
        <v>Microsoft .NET Core 1.0.1 - SDK 1.0.0 Preview 2-003131 (x64) | 1.0.0.3131</v>
      </c>
      <c r="D8279">
        <f>TRM!D2397</f>
        <v>0</v>
      </c>
      <c r="E8279" t="str">
        <f>IF(VLOOKUP(TRM!A2397,'TRM - TBM Crosswalk'!$A$2:'TRM - TBM Crosswalk'!$I$1008,3,FALSE)="N/A","TBD","")</f>
        <v/>
      </c>
      <c r="F8279" t="str">
        <f>IF(VLOOKUP(TRM!A2397,'TRM - TBM Crosswalk'!$A$2:'TRM - TBM Crosswalk'!$I$1008,4,FALSE)=0,"",VLOOKUP(TRM!A2397,'TRM - TBM Crosswalk'!$A$2:'TRM - TBM Crosswalk'!$I$1008,4,FALSE))</f>
        <v/>
      </c>
      <c r="G8279" t="str">
        <f>IF(VLOOKUP(TRM!A2397,'TRM - TBM Crosswalk'!$A$2:'TRM - TBM Crosswalk'!$I$1008,5,FALSE)=0,"",VLOOKUP(TRM!A2397,'TRM - TBM Crosswalk'!$A$2:'TRM - TBM Crosswalk'!$I$1008,5,FALSE))</f>
        <v>Application</v>
      </c>
      <c r="H8279" t="str">
        <f>IF(VLOOKUP(TRM!A2397,'TRM - TBM Crosswalk'!$A$2:'TRM - TBM Crosswalk'!$I$1008,6,FALSE)=0,"",VLOOKUP(TRM!A2397,'TRM - TBM Crosswalk'!$A$2:'TRM - TBM Crosswalk'!$I$1008,6,FALSE))</f>
        <v>Application Development</v>
      </c>
      <c r="I8279" t="str">
        <f>IF(VLOOKUP(TRM!A2397,'TRM - TBM Crosswalk'!$A$2:'TRM - TBM Crosswalk'!$I$1008,7,FALSE)=0,"",VLOOKUP(TRM!A2397,'TRM - TBM Crosswalk'!$A$2:'TRM - TBM Crosswalk'!$I$1008,7,FALSE))</f>
        <v/>
      </c>
      <c r="J8279" t="str">
        <f>IF(VLOOKUP(TRM!A2397,'TRM - TBM Crosswalk'!$A$2:'TRM - TBM Crosswalk'!$I$1008,8,FALSE)=0,"",VLOOKUP(TRM!A2397,'TRM - TBM Crosswalk'!$A$2:'TRM - TBM Crosswalk'!$I$1008,8,FALSE))</f>
        <v/>
      </c>
      <c r="K8279" t="str">
        <f>IF(VLOOKUP(TRM!A2397,'TRM - TBM Crosswalk'!$A$2:'TRM - TBM Crosswalk'!$I$1008,9,FALSE)=0,"",VLOOKUP(TRM!A2397,'TRM - TBM Crosswalk'!$A$2:'TRM - TBM Crosswalk'!$I$1008,9,FALSE))</f>
        <v/>
      </c>
    </row>
    <row r="8280" spans="1:11" x14ac:dyDescent="0.45">
      <c r="A8280" t="str">
        <f>TRM!A2537</f>
        <v>A02.022.243</v>
      </c>
      <c r="B8280" t="str">
        <f>TRM!B2537</f>
        <v>Software Development Kit (SDK)#</v>
      </c>
      <c r="C8280" t="str">
        <f>TRM!C2537</f>
        <v>Set Rate Limits | 1.0.0.1</v>
      </c>
      <c r="D8280">
        <f>TRM!D2537</f>
        <v>0</v>
      </c>
      <c r="E8280" t="str">
        <f>IF(VLOOKUP(TRM!A2537,'TRM - TBM Crosswalk'!$A$2:'TRM - TBM Crosswalk'!$I$1008,3,FALSE)="N/A","TBD","")</f>
        <v/>
      </c>
      <c r="F8280" t="str">
        <f>IF(VLOOKUP(TRM!A2537,'TRM - TBM Crosswalk'!$A$2:'TRM - TBM Crosswalk'!$I$1008,4,FALSE)=0,"",VLOOKUP(TRM!A2537,'TRM - TBM Crosswalk'!$A$2:'TRM - TBM Crosswalk'!$I$1008,4,FALSE))</f>
        <v/>
      </c>
      <c r="G8280" t="str">
        <f>IF(VLOOKUP(TRM!A2537,'TRM - TBM Crosswalk'!$A$2:'TRM - TBM Crosswalk'!$I$1008,5,FALSE)=0,"",VLOOKUP(TRM!A2537,'TRM - TBM Crosswalk'!$A$2:'TRM - TBM Crosswalk'!$I$1008,5,FALSE))</f>
        <v>Application</v>
      </c>
      <c r="H8280" t="str">
        <f>IF(VLOOKUP(TRM!A2537,'TRM - TBM Crosswalk'!$A$2:'TRM - TBM Crosswalk'!$I$1008,6,FALSE)=0,"",VLOOKUP(TRM!A2537,'TRM - TBM Crosswalk'!$A$2:'TRM - TBM Crosswalk'!$I$1008,6,FALSE))</f>
        <v>Application Development</v>
      </c>
      <c r="I8280" t="str">
        <f>IF(VLOOKUP(TRM!A2537,'TRM - TBM Crosswalk'!$A$2:'TRM - TBM Crosswalk'!$I$1008,7,FALSE)=0,"",VLOOKUP(TRM!A2537,'TRM - TBM Crosswalk'!$A$2:'TRM - TBM Crosswalk'!$I$1008,7,FALSE))</f>
        <v/>
      </c>
      <c r="J8280" t="str">
        <f>IF(VLOOKUP(TRM!A2537,'TRM - TBM Crosswalk'!$A$2:'TRM - TBM Crosswalk'!$I$1008,8,FALSE)=0,"",VLOOKUP(TRM!A2537,'TRM - TBM Crosswalk'!$A$2:'TRM - TBM Crosswalk'!$I$1008,8,FALSE))</f>
        <v/>
      </c>
      <c r="K8280" t="str">
        <f>IF(VLOOKUP(TRM!A2537,'TRM - TBM Crosswalk'!$A$2:'TRM - TBM Crosswalk'!$I$1008,9,FALSE)=0,"",VLOOKUP(TRM!A2537,'TRM - TBM Crosswalk'!$A$2:'TRM - TBM Crosswalk'!$I$1008,9,FALSE))</f>
        <v/>
      </c>
    </row>
    <row r="8281" spans="1:11" x14ac:dyDescent="0.45">
      <c r="A8281" t="str">
        <f>TRM!A2560</f>
        <v>A02.022.243</v>
      </c>
      <c r="B8281" t="str">
        <f>TRM!B2560</f>
        <v>Software Development Kit (SDK)#</v>
      </c>
      <c r="C8281" t="str">
        <f>TRM!C2560</f>
        <v>Windows Software Development Kit - Windows | 10.0.26624</v>
      </c>
      <c r="D8281">
        <f>TRM!D2560</f>
        <v>0</v>
      </c>
      <c r="E8281" t="str">
        <f>IF(VLOOKUP(TRM!A2560,'TRM - TBM Crosswalk'!$A$2:'TRM - TBM Crosswalk'!$I$1008,3,FALSE)="N/A","TBD","")</f>
        <v/>
      </c>
      <c r="F8281" t="str">
        <f>IF(VLOOKUP(TRM!A2560,'TRM - TBM Crosswalk'!$A$2:'TRM - TBM Crosswalk'!$I$1008,4,FALSE)=0,"",VLOOKUP(TRM!A2560,'TRM - TBM Crosswalk'!$A$2:'TRM - TBM Crosswalk'!$I$1008,4,FALSE))</f>
        <v/>
      </c>
      <c r="G8281" t="str">
        <f>IF(VLOOKUP(TRM!A2560,'TRM - TBM Crosswalk'!$A$2:'TRM - TBM Crosswalk'!$I$1008,5,FALSE)=0,"",VLOOKUP(TRM!A2560,'TRM - TBM Crosswalk'!$A$2:'TRM - TBM Crosswalk'!$I$1008,5,FALSE))</f>
        <v>Application</v>
      </c>
      <c r="H8281" t="str">
        <f>IF(VLOOKUP(TRM!A2560,'TRM - TBM Crosswalk'!$A$2:'TRM - TBM Crosswalk'!$I$1008,6,FALSE)=0,"",VLOOKUP(TRM!A2560,'TRM - TBM Crosswalk'!$A$2:'TRM - TBM Crosswalk'!$I$1008,6,FALSE))</f>
        <v>Application Development</v>
      </c>
      <c r="I8281" t="str">
        <f>IF(VLOOKUP(TRM!A2560,'TRM - TBM Crosswalk'!$A$2:'TRM - TBM Crosswalk'!$I$1008,7,FALSE)=0,"",VLOOKUP(TRM!A2560,'TRM - TBM Crosswalk'!$A$2:'TRM - TBM Crosswalk'!$I$1008,7,FALSE))</f>
        <v/>
      </c>
      <c r="J8281" t="str">
        <f>IF(VLOOKUP(TRM!A2560,'TRM - TBM Crosswalk'!$A$2:'TRM - TBM Crosswalk'!$I$1008,8,FALSE)=0,"",VLOOKUP(TRM!A2560,'TRM - TBM Crosswalk'!$A$2:'TRM - TBM Crosswalk'!$I$1008,8,FALSE))</f>
        <v/>
      </c>
      <c r="K8281" t="str">
        <f>IF(VLOOKUP(TRM!A2560,'TRM - TBM Crosswalk'!$A$2:'TRM - TBM Crosswalk'!$I$1008,9,FALSE)=0,"",VLOOKUP(TRM!A2560,'TRM - TBM Crosswalk'!$A$2:'TRM - TBM Crosswalk'!$I$1008,9,FALSE))</f>
        <v/>
      </c>
    </row>
    <row r="8282" spans="1:11" x14ac:dyDescent="0.45">
      <c r="A8282" t="str">
        <f>TRM!A2561</f>
        <v>A02.022.243</v>
      </c>
      <c r="B8282" t="str">
        <f>TRM!B2561</f>
        <v>Software Development Kit (SDK)#</v>
      </c>
      <c r="C8282" t="str">
        <f>TRM!C2561</f>
        <v>Windows Software Development Kit - Windows 10.0.10586.212 | 10.1.10586.212</v>
      </c>
      <c r="D8282">
        <f>TRM!D2561</f>
        <v>0</v>
      </c>
      <c r="E8282" t="str">
        <f>IF(VLOOKUP(TRM!A2561,'TRM - TBM Crosswalk'!$A$2:'TRM - TBM Crosswalk'!$I$1008,3,FALSE)="N/A","TBD","")</f>
        <v/>
      </c>
      <c r="F8282" t="str">
        <f>IF(VLOOKUP(TRM!A2561,'TRM - TBM Crosswalk'!$A$2:'TRM - TBM Crosswalk'!$I$1008,4,FALSE)=0,"",VLOOKUP(TRM!A2561,'TRM - TBM Crosswalk'!$A$2:'TRM - TBM Crosswalk'!$I$1008,4,FALSE))</f>
        <v/>
      </c>
      <c r="G8282" t="str">
        <f>IF(VLOOKUP(TRM!A2561,'TRM - TBM Crosswalk'!$A$2:'TRM - TBM Crosswalk'!$I$1008,5,FALSE)=0,"",VLOOKUP(TRM!A2561,'TRM - TBM Crosswalk'!$A$2:'TRM - TBM Crosswalk'!$I$1008,5,FALSE))</f>
        <v>Application</v>
      </c>
      <c r="H8282" t="str">
        <f>IF(VLOOKUP(TRM!A2561,'TRM - TBM Crosswalk'!$A$2:'TRM - TBM Crosswalk'!$I$1008,6,FALSE)=0,"",VLOOKUP(TRM!A2561,'TRM - TBM Crosswalk'!$A$2:'TRM - TBM Crosswalk'!$I$1008,6,FALSE))</f>
        <v>Application Development</v>
      </c>
      <c r="I8282" t="str">
        <f>IF(VLOOKUP(TRM!A2561,'TRM - TBM Crosswalk'!$A$2:'TRM - TBM Crosswalk'!$I$1008,7,FALSE)=0,"",VLOOKUP(TRM!A2561,'TRM - TBM Crosswalk'!$A$2:'TRM - TBM Crosswalk'!$I$1008,7,FALSE))</f>
        <v/>
      </c>
      <c r="J8282" t="str">
        <f>IF(VLOOKUP(TRM!A2561,'TRM - TBM Crosswalk'!$A$2:'TRM - TBM Crosswalk'!$I$1008,8,FALSE)=0,"",VLOOKUP(TRM!A2561,'TRM - TBM Crosswalk'!$A$2:'TRM - TBM Crosswalk'!$I$1008,8,FALSE))</f>
        <v/>
      </c>
      <c r="K8282" t="str">
        <f>IF(VLOOKUP(TRM!A2561,'TRM - TBM Crosswalk'!$A$2:'TRM - TBM Crosswalk'!$I$1008,9,FALSE)=0,"",VLOOKUP(TRM!A2561,'TRM - TBM Crosswalk'!$A$2:'TRM - TBM Crosswalk'!$I$1008,9,FALSE))</f>
        <v/>
      </c>
    </row>
    <row r="8283" spans="1:11" x14ac:dyDescent="0.45">
      <c r="A8283" t="str">
        <f>TRM!A2569</f>
        <v>A02.022.243</v>
      </c>
      <c r="B8283" t="str">
        <f>TRM!B2569</f>
        <v>Software Development Kit (SDK)#</v>
      </c>
      <c r="C8283" t="str">
        <f>TRM!C2569</f>
        <v>Xoreax IncrediBuild 9.3.2 (build 2457)</v>
      </c>
      <c r="D8283">
        <f>TRM!D2569</f>
        <v>0</v>
      </c>
      <c r="E8283" t="str">
        <f>IF(VLOOKUP(TRM!A2569,'TRM - TBM Crosswalk'!$A$2:'TRM - TBM Crosswalk'!$I$1008,3,FALSE)="N/A","TBD","")</f>
        <v/>
      </c>
      <c r="F8283" t="str">
        <f>IF(VLOOKUP(TRM!A2569,'TRM - TBM Crosswalk'!$A$2:'TRM - TBM Crosswalk'!$I$1008,4,FALSE)=0,"",VLOOKUP(TRM!A2569,'TRM - TBM Crosswalk'!$A$2:'TRM - TBM Crosswalk'!$I$1008,4,FALSE))</f>
        <v/>
      </c>
      <c r="G8283" t="str">
        <f>IF(VLOOKUP(TRM!A2569,'TRM - TBM Crosswalk'!$A$2:'TRM - TBM Crosswalk'!$I$1008,5,FALSE)=0,"",VLOOKUP(TRM!A2569,'TRM - TBM Crosswalk'!$A$2:'TRM - TBM Crosswalk'!$I$1008,5,FALSE))</f>
        <v>Application</v>
      </c>
      <c r="H8283" t="str">
        <f>IF(VLOOKUP(TRM!A2569,'TRM - TBM Crosswalk'!$A$2:'TRM - TBM Crosswalk'!$I$1008,6,FALSE)=0,"",VLOOKUP(TRM!A2569,'TRM - TBM Crosswalk'!$A$2:'TRM - TBM Crosswalk'!$I$1008,6,FALSE))</f>
        <v>Application Development</v>
      </c>
      <c r="I8283" t="str">
        <f>IF(VLOOKUP(TRM!A2569,'TRM - TBM Crosswalk'!$A$2:'TRM - TBM Crosswalk'!$I$1008,7,FALSE)=0,"",VLOOKUP(TRM!A2569,'TRM - TBM Crosswalk'!$A$2:'TRM - TBM Crosswalk'!$I$1008,7,FALSE))</f>
        <v/>
      </c>
      <c r="J8283" t="str">
        <f>IF(VLOOKUP(TRM!A2569,'TRM - TBM Crosswalk'!$A$2:'TRM - TBM Crosswalk'!$I$1008,8,FALSE)=0,"",VLOOKUP(TRM!A2569,'TRM - TBM Crosswalk'!$A$2:'TRM - TBM Crosswalk'!$I$1008,8,FALSE))</f>
        <v/>
      </c>
      <c r="K8283" t="str">
        <f>IF(VLOOKUP(TRM!A2569,'TRM - TBM Crosswalk'!$A$2:'TRM - TBM Crosswalk'!$I$1008,9,FALSE)=0,"",VLOOKUP(TRM!A2569,'TRM - TBM Crosswalk'!$A$2:'TRM - TBM Crosswalk'!$I$1008,9,FALSE))</f>
        <v/>
      </c>
    </row>
    <row r="8284" spans="1:11" x14ac:dyDescent="0.45">
      <c r="A8284" t="str">
        <f>TRM!A2570</f>
        <v>A02.022.246#</v>
      </c>
      <c r="B8284" t="str">
        <f>TRM!B2570</f>
        <v>Software Testing Tools</v>
      </c>
      <c r="C8284" t="str">
        <f>TRM!C2570</f>
        <v>Adobe Scout CC.app - 1.1.3</v>
      </c>
      <c r="D8284">
        <f>TRM!D2570</f>
        <v>0</v>
      </c>
      <c r="E8284" t="str">
        <f>IF(VLOOKUP(TRM!A2570,'TRM - TBM Crosswalk'!$A$2:'TRM - TBM Crosswalk'!$I$1008,3,FALSE)="N/A","TBD","")</f>
        <v/>
      </c>
      <c r="F8284" t="str">
        <f>IF(VLOOKUP(TRM!A2570,'TRM - TBM Crosswalk'!$A$2:'TRM - TBM Crosswalk'!$I$1008,4,FALSE)=0,"",VLOOKUP(TRM!A2570,'TRM - TBM Crosswalk'!$A$2:'TRM - TBM Crosswalk'!$I$1008,4,FALSE))</f>
        <v/>
      </c>
      <c r="G8284" t="str">
        <f>IF(VLOOKUP(TRM!A2570,'TRM - TBM Crosswalk'!$A$2:'TRM - TBM Crosswalk'!$I$1008,5,FALSE)=0,"",VLOOKUP(TRM!A2570,'TRM - TBM Crosswalk'!$A$2:'TRM - TBM Crosswalk'!$I$1008,5,FALSE))</f>
        <v>Application</v>
      </c>
      <c r="H8284" t="str">
        <f>IF(VLOOKUP(TRM!A2570,'TRM - TBM Crosswalk'!$A$2:'TRM - TBM Crosswalk'!$I$1008,6,FALSE)=0,"",VLOOKUP(TRM!A2570,'TRM - TBM Crosswalk'!$A$2:'TRM - TBM Crosswalk'!$I$1008,6,FALSE))</f>
        <v>Application Development</v>
      </c>
      <c r="I8284" t="str">
        <f>IF(VLOOKUP(TRM!A2570,'TRM - TBM Crosswalk'!$A$2:'TRM - TBM Crosswalk'!$I$1008,7,FALSE)=0,"",VLOOKUP(TRM!A2570,'TRM - TBM Crosswalk'!$A$2:'TRM - TBM Crosswalk'!$I$1008,7,FALSE))</f>
        <v>Delivery Services</v>
      </c>
      <c r="J8284" t="str">
        <f>IF(VLOOKUP(TRM!A2570,'TRM - TBM Crosswalk'!$A$2:'TRM - TBM Crosswalk'!$I$1008,8,FALSE)=0,"",VLOOKUP(TRM!A2570,'TRM - TBM Crosswalk'!$A$2:'TRM - TBM Crosswalk'!$I$1008,8,FALSE))</f>
        <v>Development</v>
      </c>
      <c r="K8284" t="str">
        <f>IF(VLOOKUP(TRM!A2570,'TRM - TBM Crosswalk'!$A$2:'TRM - TBM Crosswalk'!$I$1008,9,FALSE)=0,"",VLOOKUP(TRM!A2570,'TRM - TBM Crosswalk'!$A$2:'TRM - TBM Crosswalk'!$I$1008,9,FALSE))</f>
        <v>Testing</v>
      </c>
    </row>
    <row r="8285" spans="1:11" x14ac:dyDescent="0.45">
      <c r="A8285" t="str">
        <f>TRM!A2571</f>
        <v>A02.022.246#</v>
      </c>
      <c r="B8285" t="str">
        <f>TRM!B2571</f>
        <v>Software Testing Tools</v>
      </c>
      <c r="C8285" t="str">
        <f>TRM!C2571</f>
        <v>AdvancedRestClient | 13.0.4</v>
      </c>
      <c r="D8285">
        <f>TRM!D2571</f>
        <v>0</v>
      </c>
      <c r="E8285" t="str">
        <f>IF(VLOOKUP(TRM!A2571,'TRM - TBM Crosswalk'!$A$2:'TRM - TBM Crosswalk'!$I$1008,3,FALSE)="N/A","TBD","")</f>
        <v/>
      </c>
      <c r="F8285" t="str">
        <f>IF(VLOOKUP(TRM!A2571,'TRM - TBM Crosswalk'!$A$2:'TRM - TBM Crosswalk'!$I$1008,4,FALSE)=0,"",VLOOKUP(TRM!A2571,'TRM - TBM Crosswalk'!$A$2:'TRM - TBM Crosswalk'!$I$1008,4,FALSE))</f>
        <v/>
      </c>
      <c r="G8285" t="str">
        <f>IF(VLOOKUP(TRM!A2571,'TRM - TBM Crosswalk'!$A$2:'TRM - TBM Crosswalk'!$I$1008,5,FALSE)=0,"",VLOOKUP(TRM!A2571,'TRM - TBM Crosswalk'!$A$2:'TRM - TBM Crosswalk'!$I$1008,5,FALSE))</f>
        <v>Application</v>
      </c>
      <c r="H8285" t="str">
        <f>IF(VLOOKUP(TRM!A2571,'TRM - TBM Crosswalk'!$A$2:'TRM - TBM Crosswalk'!$I$1008,6,FALSE)=0,"",VLOOKUP(TRM!A2571,'TRM - TBM Crosswalk'!$A$2:'TRM - TBM Crosswalk'!$I$1008,6,FALSE))</f>
        <v>Application Development</v>
      </c>
      <c r="I8285" t="str">
        <f>IF(VLOOKUP(TRM!A2571,'TRM - TBM Crosswalk'!$A$2:'TRM - TBM Crosswalk'!$I$1008,7,FALSE)=0,"",VLOOKUP(TRM!A2571,'TRM - TBM Crosswalk'!$A$2:'TRM - TBM Crosswalk'!$I$1008,7,FALSE))</f>
        <v>Delivery Services</v>
      </c>
      <c r="J8285" t="str">
        <f>IF(VLOOKUP(TRM!A2571,'TRM - TBM Crosswalk'!$A$2:'TRM - TBM Crosswalk'!$I$1008,8,FALSE)=0,"",VLOOKUP(TRM!A2571,'TRM - TBM Crosswalk'!$A$2:'TRM - TBM Crosswalk'!$I$1008,8,FALSE))</f>
        <v>Development</v>
      </c>
      <c r="K8285" t="str">
        <f>IF(VLOOKUP(TRM!A2571,'TRM - TBM Crosswalk'!$A$2:'TRM - TBM Crosswalk'!$I$1008,9,FALSE)=0,"",VLOOKUP(TRM!A2571,'TRM - TBM Crosswalk'!$A$2:'TRM - TBM Crosswalk'!$I$1008,9,FALSE))</f>
        <v>Testing</v>
      </c>
    </row>
    <row r="8286" spans="1:11" x14ac:dyDescent="0.45">
      <c r="A8286" t="str">
        <f>TRM!A2572</f>
        <v>A02.022.246#</v>
      </c>
      <c r="B8286" t="str">
        <f>TRM!B2572</f>
        <v>Software Testing Tools</v>
      </c>
      <c r="C8286" t="str">
        <f>TRM!C2572</f>
        <v>AdvancedRestClient | 13.0.7</v>
      </c>
      <c r="D8286">
        <f>TRM!D2572</f>
        <v>0</v>
      </c>
      <c r="E8286" t="str">
        <f>IF(VLOOKUP(TRM!A2572,'TRM - TBM Crosswalk'!$A$2:'TRM - TBM Crosswalk'!$I$1008,3,FALSE)="N/A","TBD","")</f>
        <v/>
      </c>
      <c r="F8286" t="str">
        <f>IF(VLOOKUP(TRM!A2572,'TRM - TBM Crosswalk'!$A$2:'TRM - TBM Crosswalk'!$I$1008,4,FALSE)=0,"",VLOOKUP(TRM!A2572,'TRM - TBM Crosswalk'!$A$2:'TRM - TBM Crosswalk'!$I$1008,4,FALSE))</f>
        <v/>
      </c>
      <c r="G8286" t="str">
        <f>IF(VLOOKUP(TRM!A2572,'TRM - TBM Crosswalk'!$A$2:'TRM - TBM Crosswalk'!$I$1008,5,FALSE)=0,"",VLOOKUP(TRM!A2572,'TRM - TBM Crosswalk'!$A$2:'TRM - TBM Crosswalk'!$I$1008,5,FALSE))</f>
        <v>Application</v>
      </c>
      <c r="H8286" t="str">
        <f>IF(VLOOKUP(TRM!A2572,'TRM - TBM Crosswalk'!$A$2:'TRM - TBM Crosswalk'!$I$1008,6,FALSE)=0,"",VLOOKUP(TRM!A2572,'TRM - TBM Crosswalk'!$A$2:'TRM - TBM Crosswalk'!$I$1008,6,FALSE))</f>
        <v>Application Development</v>
      </c>
      <c r="I8286" t="str">
        <f>IF(VLOOKUP(TRM!A2572,'TRM - TBM Crosswalk'!$A$2:'TRM - TBM Crosswalk'!$I$1008,7,FALSE)=0,"",VLOOKUP(TRM!A2572,'TRM - TBM Crosswalk'!$A$2:'TRM - TBM Crosswalk'!$I$1008,7,FALSE))</f>
        <v>Delivery Services</v>
      </c>
      <c r="J8286" t="str">
        <f>IF(VLOOKUP(TRM!A2572,'TRM - TBM Crosswalk'!$A$2:'TRM - TBM Crosswalk'!$I$1008,8,FALSE)=0,"",VLOOKUP(TRM!A2572,'TRM - TBM Crosswalk'!$A$2:'TRM - TBM Crosswalk'!$I$1008,8,FALSE))</f>
        <v>Development</v>
      </c>
      <c r="K8286" t="str">
        <f>IF(VLOOKUP(TRM!A2572,'TRM - TBM Crosswalk'!$A$2:'TRM - TBM Crosswalk'!$I$1008,9,FALSE)=0,"",VLOOKUP(TRM!A2572,'TRM - TBM Crosswalk'!$A$2:'TRM - TBM Crosswalk'!$I$1008,9,FALSE))</f>
        <v>Testing</v>
      </c>
    </row>
    <row r="8287" spans="1:11" x14ac:dyDescent="0.45">
      <c r="A8287" t="str">
        <f>TRM!A2573</f>
        <v>A02.022.246#</v>
      </c>
      <c r="B8287" t="str">
        <f>TRM!B2573</f>
        <v>Software Testing Tools</v>
      </c>
      <c r="C8287" t="str">
        <f>TRM!C2573</f>
        <v>Benchmark Factory  x64 | 8.1.0</v>
      </c>
      <c r="D8287">
        <f>TRM!D2573</f>
        <v>0</v>
      </c>
      <c r="E8287" t="str">
        <f>IF(VLOOKUP(TRM!A2573,'TRM - TBM Crosswalk'!$A$2:'TRM - TBM Crosswalk'!$I$1008,3,FALSE)="N/A","TBD","")</f>
        <v/>
      </c>
      <c r="F8287" t="str">
        <f>IF(VLOOKUP(TRM!A2573,'TRM - TBM Crosswalk'!$A$2:'TRM - TBM Crosswalk'!$I$1008,4,FALSE)=0,"",VLOOKUP(TRM!A2573,'TRM - TBM Crosswalk'!$A$2:'TRM - TBM Crosswalk'!$I$1008,4,FALSE))</f>
        <v/>
      </c>
      <c r="G8287" t="str">
        <f>IF(VLOOKUP(TRM!A2573,'TRM - TBM Crosswalk'!$A$2:'TRM - TBM Crosswalk'!$I$1008,5,FALSE)=0,"",VLOOKUP(TRM!A2573,'TRM - TBM Crosswalk'!$A$2:'TRM - TBM Crosswalk'!$I$1008,5,FALSE))</f>
        <v>Application</v>
      </c>
      <c r="H8287" t="str">
        <f>IF(VLOOKUP(TRM!A2573,'TRM - TBM Crosswalk'!$A$2:'TRM - TBM Crosswalk'!$I$1008,6,FALSE)=0,"",VLOOKUP(TRM!A2573,'TRM - TBM Crosswalk'!$A$2:'TRM - TBM Crosswalk'!$I$1008,6,FALSE))</f>
        <v>Application Development</v>
      </c>
      <c r="I8287" t="str">
        <f>IF(VLOOKUP(TRM!A2573,'TRM - TBM Crosswalk'!$A$2:'TRM - TBM Crosswalk'!$I$1008,7,FALSE)=0,"",VLOOKUP(TRM!A2573,'TRM - TBM Crosswalk'!$A$2:'TRM - TBM Crosswalk'!$I$1008,7,FALSE))</f>
        <v>Delivery Services</v>
      </c>
      <c r="J8287" t="str">
        <f>IF(VLOOKUP(TRM!A2573,'TRM - TBM Crosswalk'!$A$2:'TRM - TBM Crosswalk'!$I$1008,8,FALSE)=0,"",VLOOKUP(TRM!A2573,'TRM - TBM Crosswalk'!$A$2:'TRM - TBM Crosswalk'!$I$1008,8,FALSE))</f>
        <v>Development</v>
      </c>
      <c r="K8287" t="str">
        <f>IF(VLOOKUP(TRM!A2573,'TRM - TBM Crosswalk'!$A$2:'TRM - TBM Crosswalk'!$I$1008,9,FALSE)=0,"",VLOOKUP(TRM!A2573,'TRM - TBM Crosswalk'!$A$2:'TRM - TBM Crosswalk'!$I$1008,9,FALSE))</f>
        <v>Testing</v>
      </c>
    </row>
    <row r="8288" spans="1:11" x14ac:dyDescent="0.45">
      <c r="A8288" t="str">
        <f>TRM!A2574</f>
        <v>A02.022.246#</v>
      </c>
      <c r="B8288" t="str">
        <f>TRM!B2574</f>
        <v>Software Testing Tools</v>
      </c>
      <c r="C8288" t="str">
        <f>TRM!C2574</f>
        <v>Benchmark Factory 8.3.0 x64 | 8.3.0.153</v>
      </c>
      <c r="D8288">
        <f>TRM!D2574</f>
        <v>0</v>
      </c>
      <c r="E8288" t="str">
        <f>IF(VLOOKUP(TRM!A2574,'TRM - TBM Crosswalk'!$A$2:'TRM - TBM Crosswalk'!$I$1008,3,FALSE)="N/A","TBD","")</f>
        <v/>
      </c>
      <c r="F8288" t="str">
        <f>IF(VLOOKUP(TRM!A2574,'TRM - TBM Crosswalk'!$A$2:'TRM - TBM Crosswalk'!$I$1008,4,FALSE)=0,"",VLOOKUP(TRM!A2574,'TRM - TBM Crosswalk'!$A$2:'TRM - TBM Crosswalk'!$I$1008,4,FALSE))</f>
        <v/>
      </c>
      <c r="G8288" t="str">
        <f>IF(VLOOKUP(TRM!A2574,'TRM - TBM Crosswalk'!$A$2:'TRM - TBM Crosswalk'!$I$1008,5,FALSE)=0,"",VLOOKUP(TRM!A2574,'TRM - TBM Crosswalk'!$A$2:'TRM - TBM Crosswalk'!$I$1008,5,FALSE))</f>
        <v>Application</v>
      </c>
      <c r="H8288" t="str">
        <f>IF(VLOOKUP(TRM!A2574,'TRM - TBM Crosswalk'!$A$2:'TRM - TBM Crosswalk'!$I$1008,6,FALSE)=0,"",VLOOKUP(TRM!A2574,'TRM - TBM Crosswalk'!$A$2:'TRM - TBM Crosswalk'!$I$1008,6,FALSE))</f>
        <v>Application Development</v>
      </c>
      <c r="I8288" t="str">
        <f>IF(VLOOKUP(TRM!A2574,'TRM - TBM Crosswalk'!$A$2:'TRM - TBM Crosswalk'!$I$1008,7,FALSE)=0,"",VLOOKUP(TRM!A2574,'TRM - TBM Crosswalk'!$A$2:'TRM - TBM Crosswalk'!$I$1008,7,FALSE))</f>
        <v>Delivery Services</v>
      </c>
      <c r="J8288" t="str">
        <f>IF(VLOOKUP(TRM!A2574,'TRM - TBM Crosswalk'!$A$2:'TRM - TBM Crosswalk'!$I$1008,8,FALSE)=0,"",VLOOKUP(TRM!A2574,'TRM - TBM Crosswalk'!$A$2:'TRM - TBM Crosswalk'!$I$1008,8,FALSE))</f>
        <v>Development</v>
      </c>
      <c r="K8288" t="str">
        <f>IF(VLOOKUP(TRM!A2574,'TRM - TBM Crosswalk'!$A$2:'TRM - TBM Crosswalk'!$I$1008,9,FALSE)=0,"",VLOOKUP(TRM!A2574,'TRM - TBM Crosswalk'!$A$2:'TRM - TBM Crosswalk'!$I$1008,9,FALSE))</f>
        <v>Testing</v>
      </c>
    </row>
    <row r="8289" spans="1:11" x14ac:dyDescent="0.45">
      <c r="A8289" t="str">
        <f>TRM!A2575</f>
        <v>A02.022.246#</v>
      </c>
      <c r="B8289" t="str">
        <f>TRM!B2575</f>
        <v>Software Testing Tools</v>
      </c>
      <c r="C8289" t="str">
        <f>TRM!C2575</f>
        <v>Benchmark Factory Trial 7.6.1 x64 | 7.6.1.3</v>
      </c>
      <c r="D8289">
        <f>TRM!D2575</f>
        <v>0</v>
      </c>
      <c r="E8289" t="str">
        <f>IF(VLOOKUP(TRM!A2575,'TRM - TBM Crosswalk'!$A$2:'TRM - TBM Crosswalk'!$I$1008,3,FALSE)="N/A","TBD","")</f>
        <v/>
      </c>
      <c r="F8289" t="str">
        <f>IF(VLOOKUP(TRM!A2575,'TRM - TBM Crosswalk'!$A$2:'TRM - TBM Crosswalk'!$I$1008,4,FALSE)=0,"",VLOOKUP(TRM!A2575,'TRM - TBM Crosswalk'!$A$2:'TRM - TBM Crosswalk'!$I$1008,4,FALSE))</f>
        <v/>
      </c>
      <c r="G8289" t="str">
        <f>IF(VLOOKUP(TRM!A2575,'TRM - TBM Crosswalk'!$A$2:'TRM - TBM Crosswalk'!$I$1008,5,FALSE)=0,"",VLOOKUP(TRM!A2575,'TRM - TBM Crosswalk'!$A$2:'TRM - TBM Crosswalk'!$I$1008,5,FALSE))</f>
        <v>Application</v>
      </c>
      <c r="H8289" t="str">
        <f>IF(VLOOKUP(TRM!A2575,'TRM - TBM Crosswalk'!$A$2:'TRM - TBM Crosswalk'!$I$1008,6,FALSE)=0,"",VLOOKUP(TRM!A2575,'TRM - TBM Crosswalk'!$A$2:'TRM - TBM Crosswalk'!$I$1008,6,FALSE))</f>
        <v>Application Development</v>
      </c>
      <c r="I8289" t="str">
        <f>IF(VLOOKUP(TRM!A2575,'TRM - TBM Crosswalk'!$A$2:'TRM - TBM Crosswalk'!$I$1008,7,FALSE)=0,"",VLOOKUP(TRM!A2575,'TRM - TBM Crosswalk'!$A$2:'TRM - TBM Crosswalk'!$I$1008,7,FALSE))</f>
        <v>Delivery Services</v>
      </c>
      <c r="J8289" t="str">
        <f>IF(VLOOKUP(TRM!A2575,'TRM - TBM Crosswalk'!$A$2:'TRM - TBM Crosswalk'!$I$1008,8,FALSE)=0,"",VLOOKUP(TRM!A2575,'TRM - TBM Crosswalk'!$A$2:'TRM - TBM Crosswalk'!$I$1008,8,FALSE))</f>
        <v>Development</v>
      </c>
      <c r="K8289" t="str">
        <f>IF(VLOOKUP(TRM!A2575,'TRM - TBM Crosswalk'!$A$2:'TRM - TBM Crosswalk'!$I$1008,9,FALSE)=0,"",VLOOKUP(TRM!A2575,'TRM - TBM Crosswalk'!$A$2:'TRM - TBM Crosswalk'!$I$1008,9,FALSE))</f>
        <v>Testing</v>
      </c>
    </row>
    <row r="8290" spans="1:11" x14ac:dyDescent="0.45">
      <c r="A8290" t="str">
        <f>TRM!A2629</f>
        <v>A02.023.260</v>
      </c>
      <c r="B8290" t="str">
        <f>TRM!B2629</f>
        <v>Document Imaging and OCR</v>
      </c>
      <c r="C8290" t="str">
        <f>TRM!C2629</f>
        <v>ABBYY FineReader for ScanSnap 5.0 | 11.0.234</v>
      </c>
      <c r="D8290">
        <f>TRM!D2629</f>
        <v>0</v>
      </c>
      <c r="E8290" t="str">
        <f>IF(VLOOKUP(TRM!A2629,'TRM - TBM Crosswalk'!$A$2:'TRM - TBM Crosswalk'!$I$1008,3,FALSE)="N/A","TBD","")</f>
        <v/>
      </c>
      <c r="F8290" t="str">
        <f>IF(VLOOKUP(TRM!A2629,'TRM - TBM Crosswalk'!$A$2:'TRM - TBM Crosswalk'!$I$1008,4,FALSE)=0,"",VLOOKUP(TRM!A2629,'TRM - TBM Crosswalk'!$A$2:'TRM - TBM Crosswalk'!$I$1008,4,FALSE))</f>
        <v/>
      </c>
      <c r="G8290" t="str">
        <f>IF(VLOOKUP(TRM!A2629,'TRM - TBM Crosswalk'!$A$2:'TRM - TBM Crosswalk'!$I$1008,5,FALSE)=0,"",VLOOKUP(TRM!A2629,'TRM - TBM Crosswalk'!$A$2:'TRM - TBM Crosswalk'!$I$1008,5,FALSE))</f>
        <v/>
      </c>
      <c r="H8290" t="str">
        <f>IF(VLOOKUP(TRM!A2629,'TRM - TBM Crosswalk'!$A$2:'TRM - TBM Crosswalk'!$I$1008,6,FALSE)=0,"",VLOOKUP(TRM!A2629,'TRM - TBM Crosswalk'!$A$2:'TRM - TBM Crosswalk'!$I$1008,6,FALSE))</f>
        <v/>
      </c>
      <c r="I8290" t="str">
        <f>IF(VLOOKUP(TRM!A2629,'TRM - TBM Crosswalk'!$A$2:'TRM - TBM Crosswalk'!$I$1008,7,FALSE)=0,"",VLOOKUP(TRM!A2629,'TRM - TBM Crosswalk'!$A$2:'TRM - TBM Crosswalk'!$I$1008,7,FALSE))</f>
        <v>Platform Services</v>
      </c>
      <c r="J8290" t="str">
        <f>IF(VLOOKUP(TRM!A2629,'TRM - TBM Crosswalk'!$A$2:'TRM - TBM Crosswalk'!$I$1008,8,FALSE)=0,"",VLOOKUP(TRM!A2629,'TRM - TBM Crosswalk'!$A$2:'TRM - TBM Crosswalk'!$I$1008,8,FALSE))</f>
        <v>Applications Services</v>
      </c>
      <c r="K8290" t="str">
        <f>IF(VLOOKUP(TRM!A2629,'TRM - TBM Crosswalk'!$A$2:'TRM - TBM Crosswalk'!$I$1008,9,FALSE)=0,"",VLOOKUP(TRM!A2629,'TRM - TBM Crosswalk'!$A$2:'TRM - TBM Crosswalk'!$I$1008,9,FALSE))</f>
        <v>Content Management</v>
      </c>
    </row>
    <row r="8291" spans="1:11" x14ac:dyDescent="0.45">
      <c r="A8291" t="str">
        <f>TRM!A2669</f>
        <v>A02.023.260</v>
      </c>
      <c r="B8291" t="str">
        <f>TRM!B2669</f>
        <v>Document Imaging and OCR</v>
      </c>
      <c r="C8291" t="str">
        <f>TRM!C2669</f>
        <v>Canon MF Scan Utility | 1.5.0.0</v>
      </c>
      <c r="D8291">
        <f>TRM!D2669</f>
        <v>0</v>
      </c>
      <c r="E8291" t="str">
        <f>IF(VLOOKUP(TRM!A2669,'TRM - TBM Crosswalk'!$A$2:'TRM - TBM Crosswalk'!$I$1008,3,FALSE)="N/A","TBD","")</f>
        <v/>
      </c>
      <c r="F8291" t="str">
        <f>IF(VLOOKUP(TRM!A2669,'TRM - TBM Crosswalk'!$A$2:'TRM - TBM Crosswalk'!$I$1008,4,FALSE)=0,"",VLOOKUP(TRM!A2669,'TRM - TBM Crosswalk'!$A$2:'TRM - TBM Crosswalk'!$I$1008,4,FALSE))</f>
        <v/>
      </c>
      <c r="G8291" t="str">
        <f>IF(VLOOKUP(TRM!A2669,'TRM - TBM Crosswalk'!$A$2:'TRM - TBM Crosswalk'!$I$1008,5,FALSE)=0,"",VLOOKUP(TRM!A2669,'TRM - TBM Crosswalk'!$A$2:'TRM - TBM Crosswalk'!$I$1008,5,FALSE))</f>
        <v/>
      </c>
      <c r="H8291" t="str">
        <f>IF(VLOOKUP(TRM!A2669,'TRM - TBM Crosswalk'!$A$2:'TRM - TBM Crosswalk'!$I$1008,6,FALSE)=0,"",VLOOKUP(TRM!A2669,'TRM - TBM Crosswalk'!$A$2:'TRM - TBM Crosswalk'!$I$1008,6,FALSE))</f>
        <v/>
      </c>
      <c r="I8291" t="str">
        <f>IF(VLOOKUP(TRM!A2669,'TRM - TBM Crosswalk'!$A$2:'TRM - TBM Crosswalk'!$I$1008,7,FALSE)=0,"",VLOOKUP(TRM!A2669,'TRM - TBM Crosswalk'!$A$2:'TRM - TBM Crosswalk'!$I$1008,7,FALSE))</f>
        <v>Platform Services</v>
      </c>
      <c r="J8291" t="str">
        <f>IF(VLOOKUP(TRM!A2669,'TRM - TBM Crosswalk'!$A$2:'TRM - TBM Crosswalk'!$I$1008,8,FALSE)=0,"",VLOOKUP(TRM!A2669,'TRM - TBM Crosswalk'!$A$2:'TRM - TBM Crosswalk'!$I$1008,8,FALSE))</f>
        <v>Applications Services</v>
      </c>
      <c r="K8291" t="str">
        <f>IF(VLOOKUP(TRM!A2669,'TRM - TBM Crosswalk'!$A$2:'TRM - TBM Crosswalk'!$I$1008,9,FALSE)=0,"",VLOOKUP(TRM!A2669,'TRM - TBM Crosswalk'!$A$2:'TRM - TBM Crosswalk'!$I$1008,9,FALSE))</f>
        <v>Content Management</v>
      </c>
    </row>
    <row r="8292" spans="1:11" x14ac:dyDescent="0.45">
      <c r="A8292" t="str">
        <f>TRM!A2686</f>
        <v>A02.023.260</v>
      </c>
      <c r="B8292" t="str">
        <f>TRM!B2686</f>
        <v>Document Imaging and OCR</v>
      </c>
      <c r="C8292" t="str">
        <f>TRM!C2686</f>
        <v>CaptureOnTouch plug-in for Mail | 1.0.5459</v>
      </c>
      <c r="D8292">
        <f>TRM!D2686</f>
        <v>0</v>
      </c>
      <c r="E8292" t="str">
        <f>IF(VLOOKUP(TRM!A2686,'TRM - TBM Crosswalk'!$A$2:'TRM - TBM Crosswalk'!$I$1008,3,FALSE)="N/A","TBD","")</f>
        <v/>
      </c>
      <c r="F8292" t="str">
        <f>IF(VLOOKUP(TRM!A2686,'TRM - TBM Crosswalk'!$A$2:'TRM - TBM Crosswalk'!$I$1008,4,FALSE)=0,"",VLOOKUP(TRM!A2686,'TRM - TBM Crosswalk'!$A$2:'TRM - TBM Crosswalk'!$I$1008,4,FALSE))</f>
        <v/>
      </c>
      <c r="G8292" t="str">
        <f>IF(VLOOKUP(TRM!A2686,'TRM - TBM Crosswalk'!$A$2:'TRM - TBM Crosswalk'!$I$1008,5,FALSE)=0,"",VLOOKUP(TRM!A2686,'TRM - TBM Crosswalk'!$A$2:'TRM - TBM Crosswalk'!$I$1008,5,FALSE))</f>
        <v/>
      </c>
      <c r="H8292" t="str">
        <f>IF(VLOOKUP(TRM!A2686,'TRM - TBM Crosswalk'!$A$2:'TRM - TBM Crosswalk'!$I$1008,6,FALSE)=0,"",VLOOKUP(TRM!A2686,'TRM - TBM Crosswalk'!$A$2:'TRM - TBM Crosswalk'!$I$1008,6,FALSE))</f>
        <v/>
      </c>
      <c r="I8292" t="str">
        <f>IF(VLOOKUP(TRM!A2686,'TRM - TBM Crosswalk'!$A$2:'TRM - TBM Crosswalk'!$I$1008,7,FALSE)=0,"",VLOOKUP(TRM!A2686,'TRM - TBM Crosswalk'!$A$2:'TRM - TBM Crosswalk'!$I$1008,7,FALSE))</f>
        <v>Platform Services</v>
      </c>
      <c r="J8292" t="str">
        <f>IF(VLOOKUP(TRM!A2686,'TRM - TBM Crosswalk'!$A$2:'TRM - TBM Crosswalk'!$I$1008,8,FALSE)=0,"",VLOOKUP(TRM!A2686,'TRM - TBM Crosswalk'!$A$2:'TRM - TBM Crosswalk'!$I$1008,8,FALSE))</f>
        <v>Applications Services</v>
      </c>
      <c r="K8292" t="str">
        <f>IF(VLOOKUP(TRM!A2686,'TRM - TBM Crosswalk'!$A$2:'TRM - TBM Crosswalk'!$I$1008,9,FALSE)=0,"",VLOOKUP(TRM!A2686,'TRM - TBM Crosswalk'!$A$2:'TRM - TBM Crosswalk'!$I$1008,9,FALSE))</f>
        <v>Content Management</v>
      </c>
    </row>
    <row r="8293" spans="1:11" x14ac:dyDescent="0.45">
      <c r="A8293" t="str">
        <f>TRM!A2745</f>
        <v>A02.023.260</v>
      </c>
      <c r="B8293" t="str">
        <f>TRM!B2745</f>
        <v>Document Imaging and OCR</v>
      </c>
      <c r="C8293" t="str">
        <f>TRM!C2745</f>
        <v>Easy Photo Scan | 1.00.0017</v>
      </c>
      <c r="D8293">
        <f>TRM!D2745</f>
        <v>0</v>
      </c>
      <c r="E8293" t="str">
        <f>IF(VLOOKUP(TRM!A2745,'TRM - TBM Crosswalk'!$A$2:'TRM - TBM Crosswalk'!$I$1008,3,FALSE)="N/A","TBD","")</f>
        <v/>
      </c>
      <c r="F8293" t="str">
        <f>IF(VLOOKUP(TRM!A2745,'TRM - TBM Crosswalk'!$A$2:'TRM - TBM Crosswalk'!$I$1008,4,FALSE)=0,"",VLOOKUP(TRM!A2745,'TRM - TBM Crosswalk'!$A$2:'TRM - TBM Crosswalk'!$I$1008,4,FALSE))</f>
        <v/>
      </c>
      <c r="G8293" t="str">
        <f>IF(VLOOKUP(TRM!A2745,'TRM - TBM Crosswalk'!$A$2:'TRM - TBM Crosswalk'!$I$1008,5,FALSE)=0,"",VLOOKUP(TRM!A2745,'TRM - TBM Crosswalk'!$A$2:'TRM - TBM Crosswalk'!$I$1008,5,FALSE))</f>
        <v/>
      </c>
      <c r="H8293" t="str">
        <f>IF(VLOOKUP(TRM!A2745,'TRM - TBM Crosswalk'!$A$2:'TRM - TBM Crosswalk'!$I$1008,6,FALSE)=0,"",VLOOKUP(TRM!A2745,'TRM - TBM Crosswalk'!$A$2:'TRM - TBM Crosswalk'!$I$1008,6,FALSE))</f>
        <v/>
      </c>
      <c r="I8293" t="str">
        <f>IF(VLOOKUP(TRM!A2745,'TRM - TBM Crosswalk'!$A$2:'TRM - TBM Crosswalk'!$I$1008,7,FALSE)=0,"",VLOOKUP(TRM!A2745,'TRM - TBM Crosswalk'!$A$2:'TRM - TBM Crosswalk'!$I$1008,7,FALSE))</f>
        <v>Platform Services</v>
      </c>
      <c r="J8293" t="str">
        <f>IF(VLOOKUP(TRM!A2745,'TRM - TBM Crosswalk'!$A$2:'TRM - TBM Crosswalk'!$I$1008,8,FALSE)=0,"",VLOOKUP(TRM!A2745,'TRM - TBM Crosswalk'!$A$2:'TRM - TBM Crosswalk'!$I$1008,8,FALSE))</f>
        <v>Applications Services</v>
      </c>
      <c r="K8293" t="str">
        <f>IF(VLOOKUP(TRM!A2745,'TRM - TBM Crosswalk'!$A$2:'TRM - TBM Crosswalk'!$I$1008,9,FALSE)=0,"",VLOOKUP(TRM!A2745,'TRM - TBM Crosswalk'!$A$2:'TRM - TBM Crosswalk'!$I$1008,9,FALSE))</f>
        <v>Content Management</v>
      </c>
    </row>
    <row r="8294" spans="1:11" x14ac:dyDescent="0.45">
      <c r="A8294" t="str">
        <f>TRM!A2851</f>
        <v>A02.023.260</v>
      </c>
      <c r="B8294" t="str">
        <f>TRM!B2851</f>
        <v>Document Imaging and OCR</v>
      </c>
      <c r="C8294" t="str">
        <f>TRM!C2851</f>
        <v>GTXRaster CAD PLUS 2016.5 | 19.5.0000</v>
      </c>
      <c r="D8294">
        <f>TRM!D2851</f>
        <v>0</v>
      </c>
      <c r="E8294" t="str">
        <f>IF(VLOOKUP(TRM!A2851,'TRM - TBM Crosswalk'!$A$2:'TRM - TBM Crosswalk'!$I$1008,3,FALSE)="N/A","TBD","")</f>
        <v/>
      </c>
      <c r="F8294" t="str">
        <f>IF(VLOOKUP(TRM!A2851,'TRM - TBM Crosswalk'!$A$2:'TRM - TBM Crosswalk'!$I$1008,4,FALSE)=0,"",VLOOKUP(TRM!A2851,'TRM - TBM Crosswalk'!$A$2:'TRM - TBM Crosswalk'!$I$1008,4,FALSE))</f>
        <v/>
      </c>
      <c r="G8294" t="str">
        <f>IF(VLOOKUP(TRM!A2851,'TRM - TBM Crosswalk'!$A$2:'TRM - TBM Crosswalk'!$I$1008,5,FALSE)=0,"",VLOOKUP(TRM!A2851,'TRM - TBM Crosswalk'!$A$2:'TRM - TBM Crosswalk'!$I$1008,5,FALSE))</f>
        <v/>
      </c>
      <c r="H8294" t="str">
        <f>IF(VLOOKUP(TRM!A2851,'TRM - TBM Crosswalk'!$A$2:'TRM - TBM Crosswalk'!$I$1008,6,FALSE)=0,"",VLOOKUP(TRM!A2851,'TRM - TBM Crosswalk'!$A$2:'TRM - TBM Crosswalk'!$I$1008,6,FALSE))</f>
        <v/>
      </c>
      <c r="I8294" t="str">
        <f>IF(VLOOKUP(TRM!A2851,'TRM - TBM Crosswalk'!$A$2:'TRM - TBM Crosswalk'!$I$1008,7,FALSE)=0,"",VLOOKUP(TRM!A2851,'TRM - TBM Crosswalk'!$A$2:'TRM - TBM Crosswalk'!$I$1008,7,FALSE))</f>
        <v>Platform Services</v>
      </c>
      <c r="J8294" t="str">
        <f>IF(VLOOKUP(TRM!A2851,'TRM - TBM Crosswalk'!$A$2:'TRM - TBM Crosswalk'!$I$1008,8,FALSE)=0,"",VLOOKUP(TRM!A2851,'TRM - TBM Crosswalk'!$A$2:'TRM - TBM Crosswalk'!$I$1008,8,FALSE))</f>
        <v>Applications Services</v>
      </c>
      <c r="K8294" t="str">
        <f>IF(VLOOKUP(TRM!A2851,'TRM - TBM Crosswalk'!$A$2:'TRM - TBM Crosswalk'!$I$1008,9,FALSE)=0,"",VLOOKUP(TRM!A2851,'TRM - TBM Crosswalk'!$A$2:'TRM - TBM Crosswalk'!$I$1008,9,FALSE))</f>
        <v>Content Management</v>
      </c>
    </row>
    <row r="8295" spans="1:11" x14ac:dyDescent="0.45">
      <c r="A8295" t="str">
        <f>TRM!A2862</f>
        <v>A02.023.260</v>
      </c>
      <c r="B8295" t="str">
        <f>TRM!B2862</f>
        <v>Document Imaging and OCR</v>
      </c>
      <c r="C8295" t="str">
        <f>TRM!C2862</f>
        <v>HP Scanjet 3000 | 1.0.0.0</v>
      </c>
      <c r="D8295">
        <f>TRM!D2862</f>
        <v>0</v>
      </c>
      <c r="E8295" t="str">
        <f>IF(VLOOKUP(TRM!A2862,'TRM - TBM Crosswalk'!$A$2:'TRM - TBM Crosswalk'!$I$1008,3,FALSE)="N/A","TBD","")</f>
        <v/>
      </c>
      <c r="F8295" t="str">
        <f>IF(VLOOKUP(TRM!A2862,'TRM - TBM Crosswalk'!$A$2:'TRM - TBM Crosswalk'!$I$1008,4,FALSE)=0,"",VLOOKUP(TRM!A2862,'TRM - TBM Crosswalk'!$A$2:'TRM - TBM Crosswalk'!$I$1008,4,FALSE))</f>
        <v/>
      </c>
      <c r="G8295" t="str">
        <f>IF(VLOOKUP(TRM!A2862,'TRM - TBM Crosswalk'!$A$2:'TRM - TBM Crosswalk'!$I$1008,5,FALSE)=0,"",VLOOKUP(TRM!A2862,'TRM - TBM Crosswalk'!$A$2:'TRM - TBM Crosswalk'!$I$1008,5,FALSE))</f>
        <v/>
      </c>
      <c r="H8295" t="str">
        <f>IF(VLOOKUP(TRM!A2862,'TRM - TBM Crosswalk'!$A$2:'TRM - TBM Crosswalk'!$I$1008,6,FALSE)=0,"",VLOOKUP(TRM!A2862,'TRM - TBM Crosswalk'!$A$2:'TRM - TBM Crosswalk'!$I$1008,6,FALSE))</f>
        <v/>
      </c>
      <c r="I8295" t="str">
        <f>IF(VLOOKUP(TRM!A2862,'TRM - TBM Crosswalk'!$A$2:'TRM - TBM Crosswalk'!$I$1008,7,FALSE)=0,"",VLOOKUP(TRM!A2862,'TRM - TBM Crosswalk'!$A$2:'TRM - TBM Crosswalk'!$I$1008,7,FALSE))</f>
        <v>Platform Services</v>
      </c>
      <c r="J8295" t="str">
        <f>IF(VLOOKUP(TRM!A2862,'TRM - TBM Crosswalk'!$A$2:'TRM - TBM Crosswalk'!$I$1008,8,FALSE)=0,"",VLOOKUP(TRM!A2862,'TRM - TBM Crosswalk'!$A$2:'TRM - TBM Crosswalk'!$I$1008,8,FALSE))</f>
        <v>Applications Services</v>
      </c>
      <c r="K8295" t="str">
        <f>IF(VLOOKUP(TRM!A2862,'TRM - TBM Crosswalk'!$A$2:'TRM - TBM Crosswalk'!$I$1008,9,FALSE)=0,"",VLOOKUP(TRM!A2862,'TRM - TBM Crosswalk'!$A$2:'TRM - TBM Crosswalk'!$I$1008,9,FALSE))</f>
        <v>Content Management</v>
      </c>
    </row>
    <row r="8296" spans="1:11" x14ac:dyDescent="0.45">
      <c r="A8296" t="str">
        <f>TRM!A2968</f>
        <v>A02.023.260</v>
      </c>
      <c r="B8296" t="str">
        <f>TRM!B2968</f>
        <v>Document Imaging and OCR</v>
      </c>
      <c r="C8296" t="str">
        <f>TRM!C2968</f>
        <v>Omniscan 12-64 | 12.2.2</v>
      </c>
      <c r="D8296">
        <f>TRM!D2968</f>
        <v>0</v>
      </c>
      <c r="E8296" t="str">
        <f>IF(VLOOKUP(TRM!A2968,'TRM - TBM Crosswalk'!$A$2:'TRM - TBM Crosswalk'!$I$1008,3,FALSE)="N/A","TBD","")</f>
        <v/>
      </c>
      <c r="F8296" t="str">
        <f>IF(VLOOKUP(TRM!A2968,'TRM - TBM Crosswalk'!$A$2:'TRM - TBM Crosswalk'!$I$1008,4,FALSE)=0,"",VLOOKUP(TRM!A2968,'TRM - TBM Crosswalk'!$A$2:'TRM - TBM Crosswalk'!$I$1008,4,FALSE))</f>
        <v/>
      </c>
      <c r="G8296" t="str">
        <f>IF(VLOOKUP(TRM!A2968,'TRM - TBM Crosswalk'!$A$2:'TRM - TBM Crosswalk'!$I$1008,5,FALSE)=0,"",VLOOKUP(TRM!A2968,'TRM - TBM Crosswalk'!$A$2:'TRM - TBM Crosswalk'!$I$1008,5,FALSE))</f>
        <v/>
      </c>
      <c r="H8296" t="str">
        <f>IF(VLOOKUP(TRM!A2968,'TRM - TBM Crosswalk'!$A$2:'TRM - TBM Crosswalk'!$I$1008,6,FALSE)=0,"",VLOOKUP(TRM!A2968,'TRM - TBM Crosswalk'!$A$2:'TRM - TBM Crosswalk'!$I$1008,6,FALSE))</f>
        <v/>
      </c>
      <c r="I8296" t="str">
        <f>IF(VLOOKUP(TRM!A2968,'TRM - TBM Crosswalk'!$A$2:'TRM - TBM Crosswalk'!$I$1008,7,FALSE)=0,"",VLOOKUP(TRM!A2968,'TRM - TBM Crosswalk'!$A$2:'TRM - TBM Crosswalk'!$I$1008,7,FALSE))</f>
        <v>Platform Services</v>
      </c>
      <c r="J8296" t="str">
        <f>IF(VLOOKUP(TRM!A2968,'TRM - TBM Crosswalk'!$A$2:'TRM - TBM Crosswalk'!$I$1008,8,FALSE)=0,"",VLOOKUP(TRM!A2968,'TRM - TBM Crosswalk'!$A$2:'TRM - TBM Crosswalk'!$I$1008,8,FALSE))</f>
        <v>Applications Services</v>
      </c>
      <c r="K8296" t="str">
        <f>IF(VLOOKUP(TRM!A2968,'TRM - TBM Crosswalk'!$A$2:'TRM - TBM Crosswalk'!$I$1008,9,FALSE)=0,"",VLOOKUP(TRM!A2968,'TRM - TBM Crosswalk'!$A$2:'TRM - TBM Crosswalk'!$I$1008,9,FALSE))</f>
        <v>Content Management</v>
      </c>
    </row>
    <row r="8297" spans="1:11" x14ac:dyDescent="0.45">
      <c r="A8297" t="str">
        <f>TRM!A2980</f>
        <v>A02.023.260</v>
      </c>
      <c r="B8297" t="str">
        <f>TRM!B2980</f>
        <v>Document Imaging and OCR</v>
      </c>
      <c r="C8297" t="str">
        <f>TRM!C2980</f>
        <v>OneTouch 4.6  &amp; OP19SDK 2.1.116.9200 | 4.6.2917.9207</v>
      </c>
      <c r="D8297">
        <f>TRM!D2980</f>
        <v>0</v>
      </c>
      <c r="E8297" t="str">
        <f>IF(VLOOKUP(TRM!A2980,'TRM - TBM Crosswalk'!$A$2:'TRM - TBM Crosswalk'!$I$1008,3,FALSE)="N/A","TBD","")</f>
        <v/>
      </c>
      <c r="F8297" t="str">
        <f>IF(VLOOKUP(TRM!A2980,'TRM - TBM Crosswalk'!$A$2:'TRM - TBM Crosswalk'!$I$1008,4,FALSE)=0,"",VLOOKUP(TRM!A2980,'TRM - TBM Crosswalk'!$A$2:'TRM - TBM Crosswalk'!$I$1008,4,FALSE))</f>
        <v/>
      </c>
      <c r="G8297" t="str">
        <f>IF(VLOOKUP(TRM!A2980,'TRM - TBM Crosswalk'!$A$2:'TRM - TBM Crosswalk'!$I$1008,5,FALSE)=0,"",VLOOKUP(TRM!A2980,'TRM - TBM Crosswalk'!$A$2:'TRM - TBM Crosswalk'!$I$1008,5,FALSE))</f>
        <v/>
      </c>
      <c r="H8297" t="str">
        <f>IF(VLOOKUP(TRM!A2980,'TRM - TBM Crosswalk'!$A$2:'TRM - TBM Crosswalk'!$I$1008,6,FALSE)=0,"",VLOOKUP(TRM!A2980,'TRM - TBM Crosswalk'!$A$2:'TRM - TBM Crosswalk'!$I$1008,6,FALSE))</f>
        <v/>
      </c>
      <c r="I8297" t="str">
        <f>IF(VLOOKUP(TRM!A2980,'TRM - TBM Crosswalk'!$A$2:'TRM - TBM Crosswalk'!$I$1008,7,FALSE)=0,"",VLOOKUP(TRM!A2980,'TRM - TBM Crosswalk'!$A$2:'TRM - TBM Crosswalk'!$I$1008,7,FALSE))</f>
        <v>Platform Services</v>
      </c>
      <c r="J8297" t="str">
        <f>IF(VLOOKUP(TRM!A2980,'TRM - TBM Crosswalk'!$A$2:'TRM - TBM Crosswalk'!$I$1008,8,FALSE)=0,"",VLOOKUP(TRM!A2980,'TRM - TBM Crosswalk'!$A$2:'TRM - TBM Crosswalk'!$I$1008,8,FALSE))</f>
        <v>Applications Services</v>
      </c>
      <c r="K8297" t="str">
        <f>IF(VLOOKUP(TRM!A2980,'TRM - TBM Crosswalk'!$A$2:'TRM - TBM Crosswalk'!$I$1008,9,FALSE)=0,"",VLOOKUP(TRM!A2980,'TRM - TBM Crosswalk'!$A$2:'TRM - TBM Crosswalk'!$I$1008,9,FALSE))</f>
        <v>Content Management</v>
      </c>
    </row>
    <row r="8298" spans="1:11" x14ac:dyDescent="0.45">
      <c r="A8298" t="str">
        <f>TRM!A2981</f>
        <v>A02.023.260</v>
      </c>
      <c r="B8298" t="str">
        <f>TRM!B2981</f>
        <v>Document Imaging and OCR</v>
      </c>
      <c r="C8298" t="str">
        <f>TRM!C2981</f>
        <v>OneTouch 4.6  &amp; OP19SDK 2.1.319.1163 | 4.6.3419.1311</v>
      </c>
      <c r="D8298">
        <f>TRM!D2981</f>
        <v>0</v>
      </c>
      <c r="E8298" t="str">
        <f>IF(VLOOKUP(TRM!A2981,'TRM - TBM Crosswalk'!$A$2:'TRM - TBM Crosswalk'!$I$1008,3,FALSE)="N/A","TBD","")</f>
        <v/>
      </c>
      <c r="F8298" t="str">
        <f>IF(VLOOKUP(TRM!A2981,'TRM - TBM Crosswalk'!$A$2:'TRM - TBM Crosswalk'!$I$1008,4,FALSE)=0,"",VLOOKUP(TRM!A2981,'TRM - TBM Crosswalk'!$A$2:'TRM - TBM Crosswalk'!$I$1008,4,FALSE))</f>
        <v/>
      </c>
      <c r="G8298" t="str">
        <f>IF(VLOOKUP(TRM!A2981,'TRM - TBM Crosswalk'!$A$2:'TRM - TBM Crosswalk'!$I$1008,5,FALSE)=0,"",VLOOKUP(TRM!A2981,'TRM - TBM Crosswalk'!$A$2:'TRM - TBM Crosswalk'!$I$1008,5,FALSE))</f>
        <v/>
      </c>
      <c r="H8298" t="str">
        <f>IF(VLOOKUP(TRM!A2981,'TRM - TBM Crosswalk'!$A$2:'TRM - TBM Crosswalk'!$I$1008,6,FALSE)=0,"",VLOOKUP(TRM!A2981,'TRM - TBM Crosswalk'!$A$2:'TRM - TBM Crosswalk'!$I$1008,6,FALSE))</f>
        <v/>
      </c>
      <c r="I8298" t="str">
        <f>IF(VLOOKUP(TRM!A2981,'TRM - TBM Crosswalk'!$A$2:'TRM - TBM Crosswalk'!$I$1008,7,FALSE)=0,"",VLOOKUP(TRM!A2981,'TRM - TBM Crosswalk'!$A$2:'TRM - TBM Crosswalk'!$I$1008,7,FALSE))</f>
        <v>Platform Services</v>
      </c>
      <c r="J8298" t="str">
        <f>IF(VLOOKUP(TRM!A2981,'TRM - TBM Crosswalk'!$A$2:'TRM - TBM Crosswalk'!$I$1008,8,FALSE)=0,"",VLOOKUP(TRM!A2981,'TRM - TBM Crosswalk'!$A$2:'TRM - TBM Crosswalk'!$I$1008,8,FALSE))</f>
        <v>Applications Services</v>
      </c>
      <c r="K8298" t="str">
        <f>IF(VLOOKUP(TRM!A2981,'TRM - TBM Crosswalk'!$A$2:'TRM - TBM Crosswalk'!$I$1008,9,FALSE)=0,"",VLOOKUP(TRM!A2981,'TRM - TBM Crosswalk'!$A$2:'TRM - TBM Crosswalk'!$I$1008,9,FALSE))</f>
        <v>Content Management</v>
      </c>
    </row>
    <row r="8299" spans="1:11" x14ac:dyDescent="0.45">
      <c r="A8299" t="str">
        <f>TRM!A3092</f>
        <v>A02.023.260</v>
      </c>
      <c r="B8299" t="str">
        <f>TRM!B3092</f>
        <v>Document Imaging and OCR</v>
      </c>
      <c r="C8299" t="str">
        <f>TRM!C3092</f>
        <v>Scanner Utility for Microsoft Windows V10L21 | 10.21.310.0</v>
      </c>
      <c r="D8299">
        <f>TRM!D3092</f>
        <v>0</v>
      </c>
      <c r="E8299" t="str">
        <f>IF(VLOOKUP(TRM!A3092,'TRM - TBM Crosswalk'!$A$2:'TRM - TBM Crosswalk'!$I$1008,3,FALSE)="N/A","TBD","")</f>
        <v/>
      </c>
      <c r="F8299" t="str">
        <f>IF(VLOOKUP(TRM!A3092,'TRM - TBM Crosswalk'!$A$2:'TRM - TBM Crosswalk'!$I$1008,4,FALSE)=0,"",VLOOKUP(TRM!A3092,'TRM - TBM Crosswalk'!$A$2:'TRM - TBM Crosswalk'!$I$1008,4,FALSE))</f>
        <v/>
      </c>
      <c r="G8299" t="str">
        <f>IF(VLOOKUP(TRM!A3092,'TRM - TBM Crosswalk'!$A$2:'TRM - TBM Crosswalk'!$I$1008,5,FALSE)=0,"",VLOOKUP(TRM!A3092,'TRM - TBM Crosswalk'!$A$2:'TRM - TBM Crosswalk'!$I$1008,5,FALSE))</f>
        <v/>
      </c>
      <c r="H8299" t="str">
        <f>IF(VLOOKUP(TRM!A3092,'TRM - TBM Crosswalk'!$A$2:'TRM - TBM Crosswalk'!$I$1008,6,FALSE)=0,"",VLOOKUP(TRM!A3092,'TRM - TBM Crosswalk'!$A$2:'TRM - TBM Crosswalk'!$I$1008,6,FALSE))</f>
        <v/>
      </c>
      <c r="I8299" t="str">
        <f>IF(VLOOKUP(TRM!A3092,'TRM - TBM Crosswalk'!$A$2:'TRM - TBM Crosswalk'!$I$1008,7,FALSE)=0,"",VLOOKUP(TRM!A3092,'TRM - TBM Crosswalk'!$A$2:'TRM - TBM Crosswalk'!$I$1008,7,FALSE))</f>
        <v>Platform Services</v>
      </c>
      <c r="J8299" t="str">
        <f>IF(VLOOKUP(TRM!A3092,'TRM - TBM Crosswalk'!$A$2:'TRM - TBM Crosswalk'!$I$1008,8,FALSE)=0,"",VLOOKUP(TRM!A3092,'TRM - TBM Crosswalk'!$A$2:'TRM - TBM Crosswalk'!$I$1008,8,FALSE))</f>
        <v>Applications Services</v>
      </c>
      <c r="K8299" t="str">
        <f>IF(VLOOKUP(TRM!A3092,'TRM - TBM Crosswalk'!$A$2:'TRM - TBM Crosswalk'!$I$1008,9,FALSE)=0,"",VLOOKUP(TRM!A3092,'TRM - TBM Crosswalk'!$A$2:'TRM - TBM Crosswalk'!$I$1008,9,FALSE))</f>
        <v>Content Management</v>
      </c>
    </row>
    <row r="8300" spans="1:11" x14ac:dyDescent="0.45">
      <c r="A8300" t="str">
        <f>TRM!A3119</f>
        <v>A02.023.260</v>
      </c>
      <c r="B8300" t="str">
        <f>TRM!B3119</f>
        <v>Document Imaging and OCR</v>
      </c>
      <c r="C8300" t="str">
        <f>TRM!C3119</f>
        <v>ScanSnap Organizer | V5.1L30</v>
      </c>
      <c r="D8300">
        <f>TRM!D3119</f>
        <v>0</v>
      </c>
      <c r="E8300" t="str">
        <f>IF(VLOOKUP(TRM!A3119,'TRM - TBM Crosswalk'!$A$2:'TRM - TBM Crosswalk'!$I$1008,3,FALSE)="N/A","TBD","")</f>
        <v/>
      </c>
      <c r="F8300" t="str">
        <f>IF(VLOOKUP(TRM!A3119,'TRM - TBM Crosswalk'!$A$2:'TRM - TBM Crosswalk'!$I$1008,4,FALSE)=0,"",VLOOKUP(TRM!A3119,'TRM - TBM Crosswalk'!$A$2:'TRM - TBM Crosswalk'!$I$1008,4,FALSE))</f>
        <v/>
      </c>
      <c r="G8300" t="str">
        <f>IF(VLOOKUP(TRM!A3119,'TRM - TBM Crosswalk'!$A$2:'TRM - TBM Crosswalk'!$I$1008,5,FALSE)=0,"",VLOOKUP(TRM!A3119,'TRM - TBM Crosswalk'!$A$2:'TRM - TBM Crosswalk'!$I$1008,5,FALSE))</f>
        <v/>
      </c>
      <c r="H8300" t="str">
        <f>IF(VLOOKUP(TRM!A3119,'TRM - TBM Crosswalk'!$A$2:'TRM - TBM Crosswalk'!$I$1008,6,FALSE)=0,"",VLOOKUP(TRM!A3119,'TRM - TBM Crosswalk'!$A$2:'TRM - TBM Crosswalk'!$I$1008,6,FALSE))</f>
        <v/>
      </c>
      <c r="I8300" t="str">
        <f>IF(VLOOKUP(TRM!A3119,'TRM - TBM Crosswalk'!$A$2:'TRM - TBM Crosswalk'!$I$1008,7,FALSE)=0,"",VLOOKUP(TRM!A3119,'TRM - TBM Crosswalk'!$A$2:'TRM - TBM Crosswalk'!$I$1008,7,FALSE))</f>
        <v>Platform Services</v>
      </c>
      <c r="J8300" t="str">
        <f>IF(VLOOKUP(TRM!A3119,'TRM - TBM Crosswalk'!$A$2:'TRM - TBM Crosswalk'!$I$1008,8,FALSE)=0,"",VLOOKUP(TRM!A3119,'TRM - TBM Crosswalk'!$A$2:'TRM - TBM Crosswalk'!$I$1008,8,FALSE))</f>
        <v>Applications Services</v>
      </c>
      <c r="K8300" t="str">
        <f>IF(VLOOKUP(TRM!A3119,'TRM - TBM Crosswalk'!$A$2:'TRM - TBM Crosswalk'!$I$1008,9,FALSE)=0,"",VLOOKUP(TRM!A3119,'TRM - TBM Crosswalk'!$A$2:'TRM - TBM Crosswalk'!$I$1008,9,FALSE))</f>
        <v>Content Management</v>
      </c>
    </row>
    <row r="8301" spans="1:11" x14ac:dyDescent="0.45">
      <c r="A8301" t="str">
        <f>TRM!A3120</f>
        <v>A02.023.260</v>
      </c>
      <c r="B8301" t="str">
        <f>TRM!B3120</f>
        <v>Document Imaging and OCR</v>
      </c>
      <c r="C8301" t="str">
        <f>TRM!C3120</f>
        <v>ScanSnap Organizer | V5.2L10</v>
      </c>
      <c r="D8301">
        <f>TRM!D3120</f>
        <v>0</v>
      </c>
      <c r="E8301" t="str">
        <f>IF(VLOOKUP(TRM!A3120,'TRM - TBM Crosswalk'!$A$2:'TRM - TBM Crosswalk'!$I$1008,3,FALSE)="N/A","TBD","")</f>
        <v/>
      </c>
      <c r="F8301" t="str">
        <f>IF(VLOOKUP(TRM!A3120,'TRM - TBM Crosswalk'!$A$2:'TRM - TBM Crosswalk'!$I$1008,4,FALSE)=0,"",VLOOKUP(TRM!A3120,'TRM - TBM Crosswalk'!$A$2:'TRM - TBM Crosswalk'!$I$1008,4,FALSE))</f>
        <v/>
      </c>
      <c r="G8301" t="str">
        <f>IF(VLOOKUP(TRM!A3120,'TRM - TBM Crosswalk'!$A$2:'TRM - TBM Crosswalk'!$I$1008,5,FALSE)=0,"",VLOOKUP(TRM!A3120,'TRM - TBM Crosswalk'!$A$2:'TRM - TBM Crosswalk'!$I$1008,5,FALSE))</f>
        <v/>
      </c>
      <c r="H8301" t="str">
        <f>IF(VLOOKUP(TRM!A3120,'TRM - TBM Crosswalk'!$A$2:'TRM - TBM Crosswalk'!$I$1008,6,FALSE)=0,"",VLOOKUP(TRM!A3120,'TRM - TBM Crosswalk'!$A$2:'TRM - TBM Crosswalk'!$I$1008,6,FALSE))</f>
        <v/>
      </c>
      <c r="I8301" t="str">
        <f>IF(VLOOKUP(TRM!A3120,'TRM - TBM Crosswalk'!$A$2:'TRM - TBM Crosswalk'!$I$1008,7,FALSE)=0,"",VLOOKUP(TRM!A3120,'TRM - TBM Crosswalk'!$A$2:'TRM - TBM Crosswalk'!$I$1008,7,FALSE))</f>
        <v>Platform Services</v>
      </c>
      <c r="J8301" t="str">
        <f>IF(VLOOKUP(TRM!A3120,'TRM - TBM Crosswalk'!$A$2:'TRM - TBM Crosswalk'!$I$1008,8,FALSE)=0,"",VLOOKUP(TRM!A3120,'TRM - TBM Crosswalk'!$A$2:'TRM - TBM Crosswalk'!$I$1008,8,FALSE))</f>
        <v>Applications Services</v>
      </c>
      <c r="K8301" t="str">
        <f>IF(VLOOKUP(TRM!A3120,'TRM - TBM Crosswalk'!$A$2:'TRM - TBM Crosswalk'!$I$1008,9,FALSE)=0,"",VLOOKUP(TRM!A3120,'TRM - TBM Crosswalk'!$A$2:'TRM - TBM Crosswalk'!$I$1008,9,FALSE))</f>
        <v>Content Management</v>
      </c>
    </row>
    <row r="8302" spans="1:11" x14ac:dyDescent="0.45">
      <c r="A8302" t="str">
        <f>TRM!A3121</f>
        <v>A02.023.260</v>
      </c>
      <c r="B8302" t="str">
        <f>TRM!B3121</f>
        <v>Document Imaging and OCR</v>
      </c>
      <c r="C8302" t="str">
        <f>TRM!C3121</f>
        <v>ScanSnap Organizer | V5.5L32</v>
      </c>
      <c r="D8302">
        <f>TRM!D3121</f>
        <v>0</v>
      </c>
      <c r="E8302" t="str">
        <f>IF(VLOOKUP(TRM!A3121,'TRM - TBM Crosswalk'!$A$2:'TRM - TBM Crosswalk'!$I$1008,3,FALSE)="N/A","TBD","")</f>
        <v/>
      </c>
      <c r="F8302" t="str">
        <f>IF(VLOOKUP(TRM!A3121,'TRM - TBM Crosswalk'!$A$2:'TRM - TBM Crosswalk'!$I$1008,4,FALSE)=0,"",VLOOKUP(TRM!A3121,'TRM - TBM Crosswalk'!$A$2:'TRM - TBM Crosswalk'!$I$1008,4,FALSE))</f>
        <v/>
      </c>
      <c r="G8302" t="str">
        <f>IF(VLOOKUP(TRM!A3121,'TRM - TBM Crosswalk'!$A$2:'TRM - TBM Crosswalk'!$I$1008,5,FALSE)=0,"",VLOOKUP(TRM!A3121,'TRM - TBM Crosswalk'!$A$2:'TRM - TBM Crosswalk'!$I$1008,5,FALSE))</f>
        <v/>
      </c>
      <c r="H8302" t="str">
        <f>IF(VLOOKUP(TRM!A3121,'TRM - TBM Crosswalk'!$A$2:'TRM - TBM Crosswalk'!$I$1008,6,FALSE)=0,"",VLOOKUP(TRM!A3121,'TRM - TBM Crosswalk'!$A$2:'TRM - TBM Crosswalk'!$I$1008,6,FALSE))</f>
        <v/>
      </c>
      <c r="I8302" t="str">
        <f>IF(VLOOKUP(TRM!A3121,'TRM - TBM Crosswalk'!$A$2:'TRM - TBM Crosswalk'!$I$1008,7,FALSE)=0,"",VLOOKUP(TRM!A3121,'TRM - TBM Crosswalk'!$A$2:'TRM - TBM Crosswalk'!$I$1008,7,FALSE))</f>
        <v>Platform Services</v>
      </c>
      <c r="J8302" t="str">
        <f>IF(VLOOKUP(TRM!A3121,'TRM - TBM Crosswalk'!$A$2:'TRM - TBM Crosswalk'!$I$1008,8,FALSE)=0,"",VLOOKUP(TRM!A3121,'TRM - TBM Crosswalk'!$A$2:'TRM - TBM Crosswalk'!$I$1008,8,FALSE))</f>
        <v>Applications Services</v>
      </c>
      <c r="K8302" t="str">
        <f>IF(VLOOKUP(TRM!A3121,'TRM - TBM Crosswalk'!$A$2:'TRM - TBM Crosswalk'!$I$1008,9,FALSE)=0,"",VLOOKUP(TRM!A3121,'TRM - TBM Crosswalk'!$A$2:'TRM - TBM Crosswalk'!$I$1008,9,FALSE))</f>
        <v>Content Management</v>
      </c>
    </row>
    <row r="8303" spans="1:11" x14ac:dyDescent="0.45">
      <c r="A8303" t="str">
        <f>TRM!A3122</f>
        <v>A02.023.260</v>
      </c>
      <c r="B8303" t="str">
        <f>TRM!B3122</f>
        <v>Document Imaging and OCR</v>
      </c>
      <c r="C8303" t="str">
        <f>TRM!C3122</f>
        <v>ScanSnap Organizer | V5.6L10</v>
      </c>
      <c r="D8303">
        <f>TRM!D3122</f>
        <v>0</v>
      </c>
      <c r="E8303" t="str">
        <f>IF(VLOOKUP(TRM!A3122,'TRM - TBM Crosswalk'!$A$2:'TRM - TBM Crosswalk'!$I$1008,3,FALSE)="N/A","TBD","")</f>
        <v/>
      </c>
      <c r="F8303" t="str">
        <f>IF(VLOOKUP(TRM!A3122,'TRM - TBM Crosswalk'!$A$2:'TRM - TBM Crosswalk'!$I$1008,4,FALSE)=0,"",VLOOKUP(TRM!A3122,'TRM - TBM Crosswalk'!$A$2:'TRM - TBM Crosswalk'!$I$1008,4,FALSE))</f>
        <v/>
      </c>
      <c r="G8303" t="str">
        <f>IF(VLOOKUP(TRM!A3122,'TRM - TBM Crosswalk'!$A$2:'TRM - TBM Crosswalk'!$I$1008,5,FALSE)=0,"",VLOOKUP(TRM!A3122,'TRM - TBM Crosswalk'!$A$2:'TRM - TBM Crosswalk'!$I$1008,5,FALSE))</f>
        <v/>
      </c>
      <c r="H8303" t="str">
        <f>IF(VLOOKUP(TRM!A3122,'TRM - TBM Crosswalk'!$A$2:'TRM - TBM Crosswalk'!$I$1008,6,FALSE)=0,"",VLOOKUP(TRM!A3122,'TRM - TBM Crosswalk'!$A$2:'TRM - TBM Crosswalk'!$I$1008,6,FALSE))</f>
        <v/>
      </c>
      <c r="I8303" t="str">
        <f>IF(VLOOKUP(TRM!A3122,'TRM - TBM Crosswalk'!$A$2:'TRM - TBM Crosswalk'!$I$1008,7,FALSE)=0,"",VLOOKUP(TRM!A3122,'TRM - TBM Crosswalk'!$A$2:'TRM - TBM Crosswalk'!$I$1008,7,FALSE))</f>
        <v>Platform Services</v>
      </c>
      <c r="J8303" t="str">
        <f>IF(VLOOKUP(TRM!A3122,'TRM - TBM Crosswalk'!$A$2:'TRM - TBM Crosswalk'!$I$1008,8,FALSE)=0,"",VLOOKUP(TRM!A3122,'TRM - TBM Crosswalk'!$A$2:'TRM - TBM Crosswalk'!$I$1008,8,FALSE))</f>
        <v>Applications Services</v>
      </c>
      <c r="K8303" t="str">
        <f>IF(VLOOKUP(TRM!A3122,'TRM - TBM Crosswalk'!$A$2:'TRM - TBM Crosswalk'!$I$1008,9,FALSE)=0,"",VLOOKUP(TRM!A3122,'TRM - TBM Crosswalk'!$A$2:'TRM - TBM Crosswalk'!$I$1008,9,FALSE))</f>
        <v>Content Management</v>
      </c>
    </row>
    <row r="8304" spans="1:11" x14ac:dyDescent="0.45">
      <c r="A8304" t="str">
        <f>TRM!A3123</f>
        <v>A02.023.260</v>
      </c>
      <c r="B8304" t="str">
        <f>TRM!B3123</f>
        <v>Document Imaging and OCR</v>
      </c>
      <c r="C8304" t="str">
        <f>TRM!C3123</f>
        <v>ScanSnap Organizer | V5.6L20</v>
      </c>
      <c r="D8304">
        <f>TRM!D3123</f>
        <v>0</v>
      </c>
      <c r="E8304" t="str">
        <f>IF(VLOOKUP(TRM!A3123,'TRM - TBM Crosswalk'!$A$2:'TRM - TBM Crosswalk'!$I$1008,3,FALSE)="N/A","TBD","")</f>
        <v/>
      </c>
      <c r="F8304" t="str">
        <f>IF(VLOOKUP(TRM!A3123,'TRM - TBM Crosswalk'!$A$2:'TRM - TBM Crosswalk'!$I$1008,4,FALSE)=0,"",VLOOKUP(TRM!A3123,'TRM - TBM Crosswalk'!$A$2:'TRM - TBM Crosswalk'!$I$1008,4,FALSE))</f>
        <v/>
      </c>
      <c r="G8304" t="str">
        <f>IF(VLOOKUP(TRM!A3123,'TRM - TBM Crosswalk'!$A$2:'TRM - TBM Crosswalk'!$I$1008,5,FALSE)=0,"",VLOOKUP(TRM!A3123,'TRM - TBM Crosswalk'!$A$2:'TRM - TBM Crosswalk'!$I$1008,5,FALSE))</f>
        <v/>
      </c>
      <c r="H8304" t="str">
        <f>IF(VLOOKUP(TRM!A3123,'TRM - TBM Crosswalk'!$A$2:'TRM - TBM Crosswalk'!$I$1008,6,FALSE)=0,"",VLOOKUP(TRM!A3123,'TRM - TBM Crosswalk'!$A$2:'TRM - TBM Crosswalk'!$I$1008,6,FALSE))</f>
        <v/>
      </c>
      <c r="I8304" t="str">
        <f>IF(VLOOKUP(TRM!A3123,'TRM - TBM Crosswalk'!$A$2:'TRM - TBM Crosswalk'!$I$1008,7,FALSE)=0,"",VLOOKUP(TRM!A3123,'TRM - TBM Crosswalk'!$A$2:'TRM - TBM Crosswalk'!$I$1008,7,FALSE))</f>
        <v>Platform Services</v>
      </c>
      <c r="J8304" t="str">
        <f>IF(VLOOKUP(TRM!A3123,'TRM - TBM Crosswalk'!$A$2:'TRM - TBM Crosswalk'!$I$1008,8,FALSE)=0,"",VLOOKUP(TRM!A3123,'TRM - TBM Crosswalk'!$A$2:'TRM - TBM Crosswalk'!$I$1008,8,FALSE))</f>
        <v>Applications Services</v>
      </c>
      <c r="K8304" t="str">
        <f>IF(VLOOKUP(TRM!A3123,'TRM - TBM Crosswalk'!$A$2:'TRM - TBM Crosswalk'!$I$1008,9,FALSE)=0,"",VLOOKUP(TRM!A3123,'TRM - TBM Crosswalk'!$A$2:'TRM - TBM Crosswalk'!$I$1008,9,FALSE))</f>
        <v>Content Management</v>
      </c>
    </row>
    <row r="8305" spans="1:11" x14ac:dyDescent="0.45">
      <c r="A8305" t="str">
        <f>TRM!A3182</f>
        <v>A02.023.260</v>
      </c>
      <c r="B8305" t="str">
        <f>TRM!B3182</f>
        <v>Document Imaging and OCR</v>
      </c>
      <c r="C8305" t="str">
        <f>TRM!C3182</f>
        <v>Xerox WorkCentre 6605 Scanner Driver | 1.2.0.0</v>
      </c>
      <c r="D8305">
        <f>TRM!D3182</f>
        <v>0</v>
      </c>
      <c r="E8305" t="str">
        <f>IF(VLOOKUP(TRM!A3182,'TRM - TBM Crosswalk'!$A$2:'TRM - TBM Crosswalk'!$I$1008,3,FALSE)="N/A","TBD","")</f>
        <v/>
      </c>
      <c r="F8305" t="str">
        <f>IF(VLOOKUP(TRM!A3182,'TRM - TBM Crosswalk'!$A$2:'TRM - TBM Crosswalk'!$I$1008,4,FALSE)=0,"",VLOOKUP(TRM!A3182,'TRM - TBM Crosswalk'!$A$2:'TRM - TBM Crosswalk'!$I$1008,4,FALSE))</f>
        <v/>
      </c>
      <c r="G8305" t="str">
        <f>IF(VLOOKUP(TRM!A3182,'TRM - TBM Crosswalk'!$A$2:'TRM - TBM Crosswalk'!$I$1008,5,FALSE)=0,"",VLOOKUP(TRM!A3182,'TRM - TBM Crosswalk'!$A$2:'TRM - TBM Crosswalk'!$I$1008,5,FALSE))</f>
        <v/>
      </c>
      <c r="H8305" t="str">
        <f>IF(VLOOKUP(TRM!A3182,'TRM - TBM Crosswalk'!$A$2:'TRM - TBM Crosswalk'!$I$1008,6,FALSE)=0,"",VLOOKUP(TRM!A3182,'TRM - TBM Crosswalk'!$A$2:'TRM - TBM Crosswalk'!$I$1008,6,FALSE))</f>
        <v/>
      </c>
      <c r="I8305" t="str">
        <f>IF(VLOOKUP(TRM!A3182,'TRM - TBM Crosswalk'!$A$2:'TRM - TBM Crosswalk'!$I$1008,7,FALSE)=0,"",VLOOKUP(TRM!A3182,'TRM - TBM Crosswalk'!$A$2:'TRM - TBM Crosswalk'!$I$1008,7,FALSE))</f>
        <v>Platform Services</v>
      </c>
      <c r="J8305" t="str">
        <f>IF(VLOOKUP(TRM!A3182,'TRM - TBM Crosswalk'!$A$2:'TRM - TBM Crosswalk'!$I$1008,8,FALSE)=0,"",VLOOKUP(TRM!A3182,'TRM - TBM Crosswalk'!$A$2:'TRM - TBM Crosswalk'!$I$1008,8,FALSE))</f>
        <v>Applications Services</v>
      </c>
      <c r="K8305" t="str">
        <f>IF(VLOOKUP(TRM!A3182,'TRM - TBM Crosswalk'!$A$2:'TRM - TBM Crosswalk'!$I$1008,9,FALSE)=0,"",VLOOKUP(TRM!A3182,'TRM - TBM Crosswalk'!$A$2:'TRM - TBM Crosswalk'!$I$1008,9,FALSE))</f>
        <v>Content Management</v>
      </c>
    </row>
    <row r="8306" spans="1:11" x14ac:dyDescent="0.45">
      <c r="A8306" t="str">
        <f>TRM!A3183</f>
        <v>A02.023.260</v>
      </c>
      <c r="B8306" t="str">
        <f>TRM!B3183</f>
        <v>Document Imaging and OCR</v>
      </c>
      <c r="C8306" t="str">
        <f>TRM!C3183</f>
        <v>XeroxÂ® DocuMateÂ® 3125 Driver | 5.1.1019.9273</v>
      </c>
      <c r="D8306">
        <f>TRM!D3183</f>
        <v>0</v>
      </c>
      <c r="E8306" t="str">
        <f>IF(VLOOKUP(TRM!A3183,'TRM - TBM Crosswalk'!$A$2:'TRM - TBM Crosswalk'!$I$1008,3,FALSE)="N/A","TBD","")</f>
        <v/>
      </c>
      <c r="F8306" t="str">
        <f>IF(VLOOKUP(TRM!A3183,'TRM - TBM Crosswalk'!$A$2:'TRM - TBM Crosswalk'!$I$1008,4,FALSE)=0,"",VLOOKUP(TRM!A3183,'TRM - TBM Crosswalk'!$A$2:'TRM - TBM Crosswalk'!$I$1008,4,FALSE))</f>
        <v/>
      </c>
      <c r="G8306" t="str">
        <f>IF(VLOOKUP(TRM!A3183,'TRM - TBM Crosswalk'!$A$2:'TRM - TBM Crosswalk'!$I$1008,5,FALSE)=0,"",VLOOKUP(TRM!A3183,'TRM - TBM Crosswalk'!$A$2:'TRM - TBM Crosswalk'!$I$1008,5,FALSE))</f>
        <v/>
      </c>
      <c r="H8306" t="str">
        <f>IF(VLOOKUP(TRM!A3183,'TRM - TBM Crosswalk'!$A$2:'TRM - TBM Crosswalk'!$I$1008,6,FALSE)=0,"",VLOOKUP(TRM!A3183,'TRM - TBM Crosswalk'!$A$2:'TRM - TBM Crosswalk'!$I$1008,6,FALSE))</f>
        <v/>
      </c>
      <c r="I8306" t="str">
        <f>IF(VLOOKUP(TRM!A3183,'TRM - TBM Crosswalk'!$A$2:'TRM - TBM Crosswalk'!$I$1008,7,FALSE)=0,"",VLOOKUP(TRM!A3183,'TRM - TBM Crosswalk'!$A$2:'TRM - TBM Crosswalk'!$I$1008,7,FALSE))</f>
        <v>Platform Services</v>
      </c>
      <c r="J8306" t="str">
        <f>IF(VLOOKUP(TRM!A3183,'TRM - TBM Crosswalk'!$A$2:'TRM - TBM Crosswalk'!$I$1008,8,FALSE)=0,"",VLOOKUP(TRM!A3183,'TRM - TBM Crosswalk'!$A$2:'TRM - TBM Crosswalk'!$I$1008,8,FALSE))</f>
        <v>Applications Services</v>
      </c>
      <c r="K8306" t="str">
        <f>IF(VLOOKUP(TRM!A3183,'TRM - TBM Crosswalk'!$A$2:'TRM - TBM Crosswalk'!$I$1008,9,FALSE)=0,"",VLOOKUP(TRM!A3183,'TRM - TBM Crosswalk'!$A$2:'TRM - TBM Crosswalk'!$I$1008,9,FALSE))</f>
        <v>Content Management</v>
      </c>
    </row>
    <row r="8307" spans="1:11" x14ac:dyDescent="0.45">
      <c r="A8307" t="str">
        <f>TRM!A3184</f>
        <v>A02.023.260</v>
      </c>
      <c r="B8307" t="str">
        <f>TRM!B3184</f>
        <v>Document Imaging and OCR</v>
      </c>
      <c r="C8307" t="str">
        <f>TRM!C3184</f>
        <v>XeroxÂ® DocuMateÂ® 3125 Driver | 5.1.916.9283</v>
      </c>
      <c r="D8307">
        <f>TRM!D3184</f>
        <v>0</v>
      </c>
      <c r="E8307" t="str">
        <f>IF(VLOOKUP(TRM!A3184,'TRM - TBM Crosswalk'!$A$2:'TRM - TBM Crosswalk'!$I$1008,3,FALSE)="N/A","TBD","")</f>
        <v/>
      </c>
      <c r="F8307" t="str">
        <f>IF(VLOOKUP(TRM!A3184,'TRM - TBM Crosswalk'!$A$2:'TRM - TBM Crosswalk'!$I$1008,4,FALSE)=0,"",VLOOKUP(TRM!A3184,'TRM - TBM Crosswalk'!$A$2:'TRM - TBM Crosswalk'!$I$1008,4,FALSE))</f>
        <v/>
      </c>
      <c r="G8307" t="str">
        <f>IF(VLOOKUP(TRM!A3184,'TRM - TBM Crosswalk'!$A$2:'TRM - TBM Crosswalk'!$I$1008,5,FALSE)=0,"",VLOOKUP(TRM!A3184,'TRM - TBM Crosswalk'!$A$2:'TRM - TBM Crosswalk'!$I$1008,5,FALSE))</f>
        <v/>
      </c>
      <c r="H8307" t="str">
        <f>IF(VLOOKUP(TRM!A3184,'TRM - TBM Crosswalk'!$A$2:'TRM - TBM Crosswalk'!$I$1008,6,FALSE)=0,"",VLOOKUP(TRM!A3184,'TRM - TBM Crosswalk'!$A$2:'TRM - TBM Crosswalk'!$I$1008,6,FALSE))</f>
        <v/>
      </c>
      <c r="I8307" t="str">
        <f>IF(VLOOKUP(TRM!A3184,'TRM - TBM Crosswalk'!$A$2:'TRM - TBM Crosswalk'!$I$1008,7,FALSE)=0,"",VLOOKUP(TRM!A3184,'TRM - TBM Crosswalk'!$A$2:'TRM - TBM Crosswalk'!$I$1008,7,FALSE))</f>
        <v>Platform Services</v>
      </c>
      <c r="J8307" t="str">
        <f>IF(VLOOKUP(TRM!A3184,'TRM - TBM Crosswalk'!$A$2:'TRM - TBM Crosswalk'!$I$1008,8,FALSE)=0,"",VLOOKUP(TRM!A3184,'TRM - TBM Crosswalk'!$A$2:'TRM - TBM Crosswalk'!$I$1008,8,FALSE))</f>
        <v>Applications Services</v>
      </c>
      <c r="K8307" t="str">
        <f>IF(VLOOKUP(TRM!A3184,'TRM - TBM Crosswalk'!$A$2:'TRM - TBM Crosswalk'!$I$1008,9,FALSE)=0,"",VLOOKUP(TRM!A3184,'TRM - TBM Crosswalk'!$A$2:'TRM - TBM Crosswalk'!$I$1008,9,FALSE))</f>
        <v>Content Management</v>
      </c>
    </row>
    <row r="8308" spans="1:11" x14ac:dyDescent="0.45">
      <c r="A8308" t="str">
        <f>TRM!A3185</f>
        <v>A02.023.260</v>
      </c>
      <c r="B8308" t="str">
        <f>TRM!B3185</f>
        <v>Document Imaging and OCR</v>
      </c>
      <c r="C8308" t="str">
        <f>TRM!C3185</f>
        <v>XeroxÂ® DocuMateÂ® 3220 Driver | 5.1.316.10071</v>
      </c>
      <c r="D8308">
        <f>TRM!D3185</f>
        <v>0</v>
      </c>
      <c r="E8308" t="str">
        <f>IF(VLOOKUP(TRM!A3185,'TRM - TBM Crosswalk'!$A$2:'TRM - TBM Crosswalk'!$I$1008,3,FALSE)="N/A","TBD","")</f>
        <v/>
      </c>
      <c r="F8308" t="str">
        <f>IF(VLOOKUP(TRM!A3185,'TRM - TBM Crosswalk'!$A$2:'TRM - TBM Crosswalk'!$I$1008,4,FALSE)=0,"",VLOOKUP(TRM!A3185,'TRM - TBM Crosswalk'!$A$2:'TRM - TBM Crosswalk'!$I$1008,4,FALSE))</f>
        <v/>
      </c>
      <c r="G8308" t="str">
        <f>IF(VLOOKUP(TRM!A3185,'TRM - TBM Crosswalk'!$A$2:'TRM - TBM Crosswalk'!$I$1008,5,FALSE)=0,"",VLOOKUP(TRM!A3185,'TRM - TBM Crosswalk'!$A$2:'TRM - TBM Crosswalk'!$I$1008,5,FALSE))</f>
        <v/>
      </c>
      <c r="H8308" t="str">
        <f>IF(VLOOKUP(TRM!A3185,'TRM - TBM Crosswalk'!$A$2:'TRM - TBM Crosswalk'!$I$1008,6,FALSE)=0,"",VLOOKUP(TRM!A3185,'TRM - TBM Crosswalk'!$A$2:'TRM - TBM Crosswalk'!$I$1008,6,FALSE))</f>
        <v/>
      </c>
      <c r="I8308" t="str">
        <f>IF(VLOOKUP(TRM!A3185,'TRM - TBM Crosswalk'!$A$2:'TRM - TBM Crosswalk'!$I$1008,7,FALSE)=0,"",VLOOKUP(TRM!A3185,'TRM - TBM Crosswalk'!$A$2:'TRM - TBM Crosswalk'!$I$1008,7,FALSE))</f>
        <v>Platform Services</v>
      </c>
      <c r="J8308" t="str">
        <f>IF(VLOOKUP(TRM!A3185,'TRM - TBM Crosswalk'!$A$2:'TRM - TBM Crosswalk'!$I$1008,8,FALSE)=0,"",VLOOKUP(TRM!A3185,'TRM - TBM Crosswalk'!$A$2:'TRM - TBM Crosswalk'!$I$1008,8,FALSE))</f>
        <v>Applications Services</v>
      </c>
      <c r="K8308" t="str">
        <f>IF(VLOOKUP(TRM!A3185,'TRM - TBM Crosswalk'!$A$2:'TRM - TBM Crosswalk'!$I$1008,9,FALSE)=0,"",VLOOKUP(TRM!A3185,'TRM - TBM Crosswalk'!$A$2:'TRM - TBM Crosswalk'!$I$1008,9,FALSE))</f>
        <v>Content Management</v>
      </c>
    </row>
    <row r="8309" spans="1:11" x14ac:dyDescent="0.45">
      <c r="A8309" t="str">
        <f>TRM!A3186</f>
        <v>A02.023.260</v>
      </c>
      <c r="B8309" t="str">
        <f>TRM!B3186</f>
        <v>Document Imaging and OCR</v>
      </c>
      <c r="C8309" t="str">
        <f>TRM!C3186</f>
        <v>XeroxÂ® DocuMateÂ® 4440 Driver | 5.1.416.7151</v>
      </c>
      <c r="D8309">
        <f>TRM!D3186</f>
        <v>0</v>
      </c>
      <c r="E8309" t="str">
        <f>IF(VLOOKUP(TRM!A3186,'TRM - TBM Crosswalk'!$A$2:'TRM - TBM Crosswalk'!$I$1008,3,FALSE)="N/A","TBD","")</f>
        <v/>
      </c>
      <c r="F8309" t="str">
        <f>IF(VLOOKUP(TRM!A3186,'TRM - TBM Crosswalk'!$A$2:'TRM - TBM Crosswalk'!$I$1008,4,FALSE)=0,"",VLOOKUP(TRM!A3186,'TRM - TBM Crosswalk'!$A$2:'TRM - TBM Crosswalk'!$I$1008,4,FALSE))</f>
        <v/>
      </c>
      <c r="G8309" t="str">
        <f>IF(VLOOKUP(TRM!A3186,'TRM - TBM Crosswalk'!$A$2:'TRM - TBM Crosswalk'!$I$1008,5,FALSE)=0,"",VLOOKUP(TRM!A3186,'TRM - TBM Crosswalk'!$A$2:'TRM - TBM Crosswalk'!$I$1008,5,FALSE))</f>
        <v/>
      </c>
      <c r="H8309" t="str">
        <f>IF(VLOOKUP(TRM!A3186,'TRM - TBM Crosswalk'!$A$2:'TRM - TBM Crosswalk'!$I$1008,6,FALSE)=0,"",VLOOKUP(TRM!A3186,'TRM - TBM Crosswalk'!$A$2:'TRM - TBM Crosswalk'!$I$1008,6,FALSE))</f>
        <v/>
      </c>
      <c r="I8309" t="str">
        <f>IF(VLOOKUP(TRM!A3186,'TRM - TBM Crosswalk'!$A$2:'TRM - TBM Crosswalk'!$I$1008,7,FALSE)=0,"",VLOOKUP(TRM!A3186,'TRM - TBM Crosswalk'!$A$2:'TRM - TBM Crosswalk'!$I$1008,7,FALSE))</f>
        <v>Platform Services</v>
      </c>
      <c r="J8309" t="str">
        <f>IF(VLOOKUP(TRM!A3186,'TRM - TBM Crosswalk'!$A$2:'TRM - TBM Crosswalk'!$I$1008,8,FALSE)=0,"",VLOOKUP(TRM!A3186,'TRM - TBM Crosswalk'!$A$2:'TRM - TBM Crosswalk'!$I$1008,8,FALSE))</f>
        <v>Applications Services</v>
      </c>
      <c r="K8309" t="str">
        <f>IF(VLOOKUP(TRM!A3186,'TRM - TBM Crosswalk'!$A$2:'TRM - TBM Crosswalk'!$I$1008,9,FALSE)=0,"",VLOOKUP(TRM!A3186,'TRM - TBM Crosswalk'!$A$2:'TRM - TBM Crosswalk'!$I$1008,9,FALSE))</f>
        <v>Content Management</v>
      </c>
    </row>
    <row r="8310" spans="1:11" x14ac:dyDescent="0.45">
      <c r="A8310" t="str">
        <f>TRM!A3187</f>
        <v>A02.023.260</v>
      </c>
      <c r="B8310" t="str">
        <f>TRM!B3187</f>
        <v>Document Imaging and OCR</v>
      </c>
      <c r="C8310" t="str">
        <f>TRM!C3187</f>
        <v>XeroxÂ® DocuMateÂ® 6440 Driver | 5.1.219.10013</v>
      </c>
      <c r="D8310">
        <f>TRM!D3187</f>
        <v>0</v>
      </c>
      <c r="E8310" t="str">
        <f>IF(VLOOKUP(TRM!A3187,'TRM - TBM Crosswalk'!$A$2:'TRM - TBM Crosswalk'!$I$1008,3,FALSE)="N/A","TBD","")</f>
        <v/>
      </c>
      <c r="F8310" t="str">
        <f>IF(VLOOKUP(TRM!A3187,'TRM - TBM Crosswalk'!$A$2:'TRM - TBM Crosswalk'!$I$1008,4,FALSE)=0,"",VLOOKUP(TRM!A3187,'TRM - TBM Crosswalk'!$A$2:'TRM - TBM Crosswalk'!$I$1008,4,FALSE))</f>
        <v/>
      </c>
      <c r="G8310" t="str">
        <f>IF(VLOOKUP(TRM!A3187,'TRM - TBM Crosswalk'!$A$2:'TRM - TBM Crosswalk'!$I$1008,5,FALSE)=0,"",VLOOKUP(TRM!A3187,'TRM - TBM Crosswalk'!$A$2:'TRM - TBM Crosswalk'!$I$1008,5,FALSE))</f>
        <v/>
      </c>
      <c r="H8310" t="str">
        <f>IF(VLOOKUP(TRM!A3187,'TRM - TBM Crosswalk'!$A$2:'TRM - TBM Crosswalk'!$I$1008,6,FALSE)=0,"",VLOOKUP(TRM!A3187,'TRM - TBM Crosswalk'!$A$2:'TRM - TBM Crosswalk'!$I$1008,6,FALSE))</f>
        <v/>
      </c>
      <c r="I8310" t="str">
        <f>IF(VLOOKUP(TRM!A3187,'TRM - TBM Crosswalk'!$A$2:'TRM - TBM Crosswalk'!$I$1008,7,FALSE)=0,"",VLOOKUP(TRM!A3187,'TRM - TBM Crosswalk'!$A$2:'TRM - TBM Crosswalk'!$I$1008,7,FALSE))</f>
        <v>Platform Services</v>
      </c>
      <c r="J8310" t="str">
        <f>IF(VLOOKUP(TRM!A3187,'TRM - TBM Crosswalk'!$A$2:'TRM - TBM Crosswalk'!$I$1008,8,FALSE)=0,"",VLOOKUP(TRM!A3187,'TRM - TBM Crosswalk'!$A$2:'TRM - TBM Crosswalk'!$I$1008,8,FALSE))</f>
        <v>Applications Services</v>
      </c>
      <c r="K8310" t="str">
        <f>IF(VLOOKUP(TRM!A3187,'TRM - TBM Crosswalk'!$A$2:'TRM - TBM Crosswalk'!$I$1008,9,FALSE)=0,"",VLOOKUP(TRM!A3187,'TRM - TBM Crosswalk'!$A$2:'TRM - TBM Crosswalk'!$I$1008,9,FALSE))</f>
        <v>Content Management</v>
      </c>
    </row>
    <row r="8311" spans="1:11" x14ac:dyDescent="0.45">
      <c r="A8311" t="str">
        <f>TRM!A3337</f>
        <v>A02.024.382</v>
      </c>
      <c r="B8311" t="str">
        <f>TRM!B3337</f>
        <v>Collection and Manipulation of Satellite and Aerial Photographs</v>
      </c>
      <c r="C8311" t="str">
        <f>TRM!C3337</f>
        <v>ENVI | 5.4</v>
      </c>
      <c r="D8311">
        <f>TRM!D3337</f>
        <v>0</v>
      </c>
      <c r="E8311" t="str">
        <f>IF(VLOOKUP(TRM!A3337,'TRM - TBM Crosswalk'!$A$2:'TRM - TBM Crosswalk'!$I$1008,3,FALSE)="N/A","TBD","")</f>
        <v>TBD</v>
      </c>
      <c r="F8311" t="str">
        <f>IF(VLOOKUP(TRM!A3337,'TRM - TBM Crosswalk'!$A$2:'TRM - TBM Crosswalk'!$I$1008,4,FALSE)=0,"",VLOOKUP(TRM!A3337,'TRM - TBM Crosswalk'!$A$2:'TRM - TBM Crosswalk'!$I$1008,4,FALSE))</f>
        <v/>
      </c>
      <c r="G8311" t="str">
        <f>IF(VLOOKUP(TRM!A3337,'TRM - TBM Crosswalk'!$A$2:'TRM - TBM Crosswalk'!$I$1008,5,FALSE)=0,"",VLOOKUP(TRM!A3337,'TRM - TBM Crosswalk'!$A$2:'TRM - TBM Crosswalk'!$I$1008,5,FALSE))</f>
        <v/>
      </c>
      <c r="H8311" t="str">
        <f>IF(VLOOKUP(TRM!A3337,'TRM - TBM Crosswalk'!$A$2:'TRM - TBM Crosswalk'!$I$1008,6,FALSE)=0,"",VLOOKUP(TRM!A3337,'TRM - TBM Crosswalk'!$A$2:'TRM - TBM Crosswalk'!$I$1008,6,FALSE))</f>
        <v/>
      </c>
      <c r="I8311" t="str">
        <f>IF(VLOOKUP(TRM!A3337,'TRM - TBM Crosswalk'!$A$2:'TRM - TBM Crosswalk'!$I$1008,7,FALSE)=0,"",VLOOKUP(TRM!A3337,'TRM - TBM Crosswalk'!$A$2:'TRM - TBM Crosswalk'!$I$1008,7,FALSE))</f>
        <v/>
      </c>
      <c r="J8311" t="str">
        <f>IF(VLOOKUP(TRM!A3337,'TRM - TBM Crosswalk'!$A$2:'TRM - TBM Crosswalk'!$I$1008,8,FALSE)=0,"",VLOOKUP(TRM!A3337,'TRM - TBM Crosswalk'!$A$2:'TRM - TBM Crosswalk'!$I$1008,8,FALSE))</f>
        <v/>
      </c>
      <c r="K8311" t="str">
        <f>IF(VLOOKUP(TRM!A3337,'TRM - TBM Crosswalk'!$A$2:'TRM - TBM Crosswalk'!$I$1008,9,FALSE)=0,"",VLOOKUP(TRM!A3337,'TRM - TBM Crosswalk'!$A$2:'TRM - TBM Crosswalk'!$I$1008,9,FALSE))</f>
        <v/>
      </c>
    </row>
    <row r="8312" spans="1:11" x14ac:dyDescent="0.45">
      <c r="A8312" t="str">
        <f>TRM!A3356</f>
        <v>A02.024.382</v>
      </c>
      <c r="B8312" t="str">
        <f>TRM!B3356</f>
        <v>Collection and Manipulation of Satellite and Aerial Photographs</v>
      </c>
      <c r="C8312" t="str">
        <f>TRM!C3356</f>
        <v>LizardTech GeoExpress | 9.5</v>
      </c>
      <c r="D8312">
        <f>TRM!D3356</f>
        <v>0</v>
      </c>
      <c r="E8312" t="str">
        <f>IF(VLOOKUP(TRM!A3356,'TRM - TBM Crosswalk'!$A$2:'TRM - TBM Crosswalk'!$I$1008,3,FALSE)="N/A","TBD","")</f>
        <v>TBD</v>
      </c>
      <c r="F8312" t="str">
        <f>IF(VLOOKUP(TRM!A3356,'TRM - TBM Crosswalk'!$A$2:'TRM - TBM Crosswalk'!$I$1008,4,FALSE)=0,"",VLOOKUP(TRM!A3356,'TRM - TBM Crosswalk'!$A$2:'TRM - TBM Crosswalk'!$I$1008,4,FALSE))</f>
        <v/>
      </c>
      <c r="G8312" t="str">
        <f>IF(VLOOKUP(TRM!A3356,'TRM - TBM Crosswalk'!$A$2:'TRM - TBM Crosswalk'!$I$1008,5,FALSE)=0,"",VLOOKUP(TRM!A3356,'TRM - TBM Crosswalk'!$A$2:'TRM - TBM Crosswalk'!$I$1008,5,FALSE))</f>
        <v/>
      </c>
      <c r="H8312" t="str">
        <f>IF(VLOOKUP(TRM!A3356,'TRM - TBM Crosswalk'!$A$2:'TRM - TBM Crosswalk'!$I$1008,6,FALSE)=0,"",VLOOKUP(TRM!A3356,'TRM - TBM Crosswalk'!$A$2:'TRM - TBM Crosswalk'!$I$1008,6,FALSE))</f>
        <v/>
      </c>
      <c r="I8312" t="str">
        <f>IF(VLOOKUP(TRM!A3356,'TRM - TBM Crosswalk'!$A$2:'TRM - TBM Crosswalk'!$I$1008,7,FALSE)=0,"",VLOOKUP(TRM!A3356,'TRM - TBM Crosswalk'!$A$2:'TRM - TBM Crosswalk'!$I$1008,7,FALSE))</f>
        <v/>
      </c>
      <c r="J8312" t="str">
        <f>IF(VLOOKUP(TRM!A3356,'TRM - TBM Crosswalk'!$A$2:'TRM - TBM Crosswalk'!$I$1008,8,FALSE)=0,"",VLOOKUP(TRM!A3356,'TRM - TBM Crosswalk'!$A$2:'TRM - TBM Crosswalk'!$I$1008,8,FALSE))</f>
        <v/>
      </c>
      <c r="K8312" t="str">
        <f>IF(VLOOKUP(TRM!A3356,'TRM - TBM Crosswalk'!$A$2:'TRM - TBM Crosswalk'!$I$1008,9,FALSE)=0,"",VLOOKUP(TRM!A3356,'TRM - TBM Crosswalk'!$A$2:'TRM - TBM Crosswalk'!$I$1008,9,FALSE))</f>
        <v/>
      </c>
    </row>
    <row r="8313" spans="1:11" x14ac:dyDescent="0.45">
      <c r="A8313" t="str">
        <f>TRM!A3357</f>
        <v>A02.024.382</v>
      </c>
      <c r="B8313" t="str">
        <f>TRM!B3357</f>
        <v>Collection and Manipulation of Satellite and Aerial Photographs</v>
      </c>
      <c r="C8313" t="str">
        <f>TRM!C3357</f>
        <v>LizardTech GeoExpress 10.0.1 | 10.0.1.5035</v>
      </c>
      <c r="D8313">
        <f>TRM!D3357</f>
        <v>0</v>
      </c>
      <c r="E8313" t="str">
        <f>IF(VLOOKUP(TRM!A3357,'TRM - TBM Crosswalk'!$A$2:'TRM - TBM Crosswalk'!$I$1008,3,FALSE)="N/A","TBD","")</f>
        <v>TBD</v>
      </c>
      <c r="F8313" t="str">
        <f>IF(VLOOKUP(TRM!A3357,'TRM - TBM Crosswalk'!$A$2:'TRM - TBM Crosswalk'!$I$1008,4,FALSE)=0,"",VLOOKUP(TRM!A3357,'TRM - TBM Crosswalk'!$A$2:'TRM - TBM Crosswalk'!$I$1008,4,FALSE))</f>
        <v/>
      </c>
      <c r="G8313" t="str">
        <f>IF(VLOOKUP(TRM!A3357,'TRM - TBM Crosswalk'!$A$2:'TRM - TBM Crosswalk'!$I$1008,5,FALSE)=0,"",VLOOKUP(TRM!A3357,'TRM - TBM Crosswalk'!$A$2:'TRM - TBM Crosswalk'!$I$1008,5,FALSE))</f>
        <v/>
      </c>
      <c r="H8313" t="str">
        <f>IF(VLOOKUP(TRM!A3357,'TRM - TBM Crosswalk'!$A$2:'TRM - TBM Crosswalk'!$I$1008,6,FALSE)=0,"",VLOOKUP(TRM!A3357,'TRM - TBM Crosswalk'!$A$2:'TRM - TBM Crosswalk'!$I$1008,6,FALSE))</f>
        <v/>
      </c>
      <c r="I8313" t="str">
        <f>IF(VLOOKUP(TRM!A3357,'TRM - TBM Crosswalk'!$A$2:'TRM - TBM Crosswalk'!$I$1008,7,FALSE)=0,"",VLOOKUP(TRM!A3357,'TRM - TBM Crosswalk'!$A$2:'TRM - TBM Crosswalk'!$I$1008,7,FALSE))</f>
        <v/>
      </c>
      <c r="J8313" t="str">
        <f>IF(VLOOKUP(TRM!A3357,'TRM - TBM Crosswalk'!$A$2:'TRM - TBM Crosswalk'!$I$1008,8,FALSE)=0,"",VLOOKUP(TRM!A3357,'TRM - TBM Crosswalk'!$A$2:'TRM - TBM Crosswalk'!$I$1008,8,FALSE))</f>
        <v/>
      </c>
      <c r="K8313" t="str">
        <f>IF(VLOOKUP(TRM!A3357,'TRM - TBM Crosswalk'!$A$2:'TRM - TBM Crosswalk'!$I$1008,9,FALSE)=0,"",VLOOKUP(TRM!A3357,'TRM - TBM Crosswalk'!$A$2:'TRM - TBM Crosswalk'!$I$1008,9,FALSE))</f>
        <v/>
      </c>
    </row>
    <row r="8314" spans="1:11" x14ac:dyDescent="0.45">
      <c r="A8314" t="str">
        <f>TRM!A3387</f>
        <v>A02.024.385</v>
      </c>
      <c r="B8314" t="str">
        <f>TRM!B3387</f>
        <v>Geospatial Data Analysis</v>
      </c>
      <c r="C8314" t="str">
        <f>TRM!C3387</f>
        <v>ArcGIS 10.5 Full Motion Video Geoprocessing Tools | 1.3.2</v>
      </c>
      <c r="D8314">
        <f>TRM!D3387</f>
        <v>0</v>
      </c>
      <c r="E8314" t="str">
        <f>IF(VLOOKUP(TRM!A3387,'TRM - TBM Crosswalk'!$A$2:'TRM - TBM Crosswalk'!$I$1008,3,FALSE)="N/A","TBD","")</f>
        <v>TBD</v>
      </c>
      <c r="F8314" t="str">
        <f>IF(VLOOKUP(TRM!A3387,'TRM - TBM Crosswalk'!$A$2:'TRM - TBM Crosswalk'!$I$1008,4,FALSE)=0,"",VLOOKUP(TRM!A3387,'TRM - TBM Crosswalk'!$A$2:'TRM - TBM Crosswalk'!$I$1008,4,FALSE))</f>
        <v/>
      </c>
      <c r="G8314" t="str">
        <f>IF(VLOOKUP(TRM!A3387,'TRM - TBM Crosswalk'!$A$2:'TRM - TBM Crosswalk'!$I$1008,5,FALSE)=0,"",VLOOKUP(TRM!A3387,'TRM - TBM Crosswalk'!$A$2:'TRM - TBM Crosswalk'!$I$1008,5,FALSE))</f>
        <v/>
      </c>
      <c r="H8314" t="str">
        <f>IF(VLOOKUP(TRM!A3387,'TRM - TBM Crosswalk'!$A$2:'TRM - TBM Crosswalk'!$I$1008,6,FALSE)=0,"",VLOOKUP(TRM!A3387,'TRM - TBM Crosswalk'!$A$2:'TRM - TBM Crosswalk'!$I$1008,6,FALSE))</f>
        <v/>
      </c>
      <c r="I8314" t="str">
        <f>IF(VLOOKUP(TRM!A3387,'TRM - TBM Crosswalk'!$A$2:'TRM - TBM Crosswalk'!$I$1008,7,FALSE)=0,"",VLOOKUP(TRM!A3387,'TRM - TBM Crosswalk'!$A$2:'TRM - TBM Crosswalk'!$I$1008,7,FALSE))</f>
        <v/>
      </c>
      <c r="J8314" t="str">
        <f>IF(VLOOKUP(TRM!A3387,'TRM - TBM Crosswalk'!$A$2:'TRM - TBM Crosswalk'!$I$1008,8,FALSE)=0,"",VLOOKUP(TRM!A3387,'TRM - TBM Crosswalk'!$A$2:'TRM - TBM Crosswalk'!$I$1008,8,FALSE))</f>
        <v/>
      </c>
      <c r="K8314" t="str">
        <f>IF(VLOOKUP(TRM!A3387,'TRM - TBM Crosswalk'!$A$2:'TRM - TBM Crosswalk'!$I$1008,9,FALSE)=0,"",VLOOKUP(TRM!A3387,'TRM - TBM Crosswalk'!$A$2:'TRM - TBM Crosswalk'!$I$1008,9,FALSE))</f>
        <v/>
      </c>
    </row>
    <row r="8315" spans="1:11" x14ac:dyDescent="0.45">
      <c r="A8315" t="str">
        <f>TRM!A3636</f>
        <v>A02.024.385</v>
      </c>
      <c r="B8315" t="str">
        <f>TRM!B3636</f>
        <v>Geospatial Data Analysis</v>
      </c>
      <c r="C8315" t="str">
        <f>TRM!C3636</f>
        <v>Getting to Know ArcGIS Pro Data | 1.00.0000</v>
      </c>
      <c r="D8315">
        <f>TRM!D3636</f>
        <v>0</v>
      </c>
      <c r="E8315" t="str">
        <f>IF(VLOOKUP(TRM!A3636,'TRM - TBM Crosswalk'!$A$2:'TRM - TBM Crosswalk'!$I$1008,3,FALSE)="N/A","TBD","")</f>
        <v>TBD</v>
      </c>
      <c r="F8315" t="str">
        <f>IF(VLOOKUP(TRM!A3636,'TRM - TBM Crosswalk'!$A$2:'TRM - TBM Crosswalk'!$I$1008,4,FALSE)=0,"",VLOOKUP(TRM!A3636,'TRM - TBM Crosswalk'!$A$2:'TRM - TBM Crosswalk'!$I$1008,4,FALSE))</f>
        <v/>
      </c>
      <c r="G8315" t="str">
        <f>IF(VLOOKUP(TRM!A3636,'TRM - TBM Crosswalk'!$A$2:'TRM - TBM Crosswalk'!$I$1008,5,FALSE)=0,"",VLOOKUP(TRM!A3636,'TRM - TBM Crosswalk'!$A$2:'TRM - TBM Crosswalk'!$I$1008,5,FALSE))</f>
        <v/>
      </c>
      <c r="H8315" t="str">
        <f>IF(VLOOKUP(TRM!A3636,'TRM - TBM Crosswalk'!$A$2:'TRM - TBM Crosswalk'!$I$1008,6,FALSE)=0,"",VLOOKUP(TRM!A3636,'TRM - TBM Crosswalk'!$A$2:'TRM - TBM Crosswalk'!$I$1008,6,FALSE))</f>
        <v/>
      </c>
      <c r="I8315" t="str">
        <f>IF(VLOOKUP(TRM!A3636,'TRM - TBM Crosswalk'!$A$2:'TRM - TBM Crosswalk'!$I$1008,7,FALSE)=0,"",VLOOKUP(TRM!A3636,'TRM - TBM Crosswalk'!$A$2:'TRM - TBM Crosswalk'!$I$1008,7,FALSE))</f>
        <v/>
      </c>
      <c r="J8315" t="str">
        <f>IF(VLOOKUP(TRM!A3636,'TRM - TBM Crosswalk'!$A$2:'TRM - TBM Crosswalk'!$I$1008,8,FALSE)=0,"",VLOOKUP(TRM!A3636,'TRM - TBM Crosswalk'!$A$2:'TRM - TBM Crosswalk'!$I$1008,8,FALSE))</f>
        <v/>
      </c>
      <c r="K8315" t="str">
        <f>IF(VLOOKUP(TRM!A3636,'TRM - TBM Crosswalk'!$A$2:'TRM - TBM Crosswalk'!$I$1008,9,FALSE)=0,"",VLOOKUP(TRM!A3636,'TRM - TBM Crosswalk'!$A$2:'TRM - TBM Crosswalk'!$I$1008,9,FALSE))</f>
        <v/>
      </c>
    </row>
    <row r="8316" spans="1:11" x14ac:dyDescent="0.45">
      <c r="A8316" t="str">
        <f>TRM!A3637</f>
        <v>A02.024.385</v>
      </c>
      <c r="B8316" t="str">
        <f>TRM!B3637</f>
        <v>Geospatial Data Analysis</v>
      </c>
      <c r="C8316" t="str">
        <f>TRM!C3637</f>
        <v>GIS Tutorial 1 for ArcGIS Pro assignments data | 1.00.0000</v>
      </c>
      <c r="D8316">
        <f>TRM!D3637</f>
        <v>0</v>
      </c>
      <c r="E8316" t="str">
        <f>IF(VLOOKUP(TRM!A3637,'TRM - TBM Crosswalk'!$A$2:'TRM - TBM Crosswalk'!$I$1008,3,FALSE)="N/A","TBD","")</f>
        <v>TBD</v>
      </c>
      <c r="F8316" t="str">
        <f>IF(VLOOKUP(TRM!A3637,'TRM - TBM Crosswalk'!$A$2:'TRM - TBM Crosswalk'!$I$1008,4,FALSE)=0,"",VLOOKUP(TRM!A3637,'TRM - TBM Crosswalk'!$A$2:'TRM - TBM Crosswalk'!$I$1008,4,FALSE))</f>
        <v/>
      </c>
      <c r="G8316" t="str">
        <f>IF(VLOOKUP(TRM!A3637,'TRM - TBM Crosswalk'!$A$2:'TRM - TBM Crosswalk'!$I$1008,5,FALSE)=0,"",VLOOKUP(TRM!A3637,'TRM - TBM Crosswalk'!$A$2:'TRM - TBM Crosswalk'!$I$1008,5,FALSE))</f>
        <v/>
      </c>
      <c r="H8316" t="str">
        <f>IF(VLOOKUP(TRM!A3637,'TRM - TBM Crosswalk'!$A$2:'TRM - TBM Crosswalk'!$I$1008,6,FALSE)=0,"",VLOOKUP(TRM!A3637,'TRM - TBM Crosswalk'!$A$2:'TRM - TBM Crosswalk'!$I$1008,6,FALSE))</f>
        <v/>
      </c>
      <c r="I8316" t="str">
        <f>IF(VLOOKUP(TRM!A3637,'TRM - TBM Crosswalk'!$A$2:'TRM - TBM Crosswalk'!$I$1008,7,FALSE)=0,"",VLOOKUP(TRM!A3637,'TRM - TBM Crosswalk'!$A$2:'TRM - TBM Crosswalk'!$I$1008,7,FALSE))</f>
        <v/>
      </c>
      <c r="J8316" t="str">
        <f>IF(VLOOKUP(TRM!A3637,'TRM - TBM Crosswalk'!$A$2:'TRM - TBM Crosswalk'!$I$1008,8,FALSE)=0,"",VLOOKUP(TRM!A3637,'TRM - TBM Crosswalk'!$A$2:'TRM - TBM Crosswalk'!$I$1008,8,FALSE))</f>
        <v/>
      </c>
      <c r="K8316" t="str">
        <f>IF(VLOOKUP(TRM!A3637,'TRM - TBM Crosswalk'!$A$2:'TRM - TBM Crosswalk'!$I$1008,9,FALSE)=0,"",VLOOKUP(TRM!A3637,'TRM - TBM Crosswalk'!$A$2:'TRM - TBM Crosswalk'!$I$1008,9,FALSE))</f>
        <v/>
      </c>
    </row>
    <row r="8317" spans="1:11" x14ac:dyDescent="0.45">
      <c r="A8317" t="str">
        <f>TRM!A3983</f>
        <v>A02.024.391#</v>
      </c>
      <c r="B8317" t="str">
        <f>TRM!B3983</f>
        <v>Telemetry</v>
      </c>
      <c r="C8317" t="str">
        <f>TRM!C3983</f>
        <v>ECH2O Utility | 1.82</v>
      </c>
      <c r="D8317">
        <f>TRM!D3983</f>
        <v>0</v>
      </c>
      <c r="E8317" t="str">
        <f>IF(VLOOKUP(TRM!A3983,'TRM - TBM Crosswalk'!$A$2:'TRM - TBM Crosswalk'!$I$1008,3,FALSE)="N/A","TBD","")</f>
        <v>TBD</v>
      </c>
      <c r="F8317" t="str">
        <f>IF(VLOOKUP(TRM!A3983,'TRM - TBM Crosswalk'!$A$2:'TRM - TBM Crosswalk'!$I$1008,4,FALSE)=0,"",VLOOKUP(TRM!A3983,'TRM - TBM Crosswalk'!$A$2:'TRM - TBM Crosswalk'!$I$1008,4,FALSE))</f>
        <v/>
      </c>
      <c r="G8317" t="str">
        <f>IF(VLOOKUP(TRM!A3983,'TRM - TBM Crosswalk'!$A$2:'TRM - TBM Crosswalk'!$I$1008,5,FALSE)=0,"",VLOOKUP(TRM!A3983,'TRM - TBM Crosswalk'!$A$2:'TRM - TBM Crosswalk'!$I$1008,5,FALSE))</f>
        <v/>
      </c>
      <c r="H8317" t="str">
        <f>IF(VLOOKUP(TRM!A3983,'TRM - TBM Crosswalk'!$A$2:'TRM - TBM Crosswalk'!$I$1008,6,FALSE)=0,"",VLOOKUP(TRM!A3983,'TRM - TBM Crosswalk'!$A$2:'TRM - TBM Crosswalk'!$I$1008,6,FALSE))</f>
        <v/>
      </c>
      <c r="I8317" t="str">
        <f>IF(VLOOKUP(TRM!A3983,'TRM - TBM Crosswalk'!$A$2:'TRM - TBM Crosswalk'!$I$1008,7,FALSE)=0,"",VLOOKUP(TRM!A3983,'TRM - TBM Crosswalk'!$A$2:'TRM - TBM Crosswalk'!$I$1008,7,FALSE))</f>
        <v/>
      </c>
      <c r="J8317" t="str">
        <f>IF(VLOOKUP(TRM!A3983,'TRM - TBM Crosswalk'!$A$2:'TRM - TBM Crosswalk'!$I$1008,8,FALSE)=0,"",VLOOKUP(TRM!A3983,'TRM - TBM Crosswalk'!$A$2:'TRM - TBM Crosswalk'!$I$1008,8,FALSE))</f>
        <v/>
      </c>
      <c r="K8317" t="str">
        <f>IF(VLOOKUP(TRM!A3983,'TRM - TBM Crosswalk'!$A$2:'TRM - TBM Crosswalk'!$I$1008,9,FALSE)=0,"",VLOOKUP(TRM!A3983,'TRM - TBM Crosswalk'!$A$2:'TRM - TBM Crosswalk'!$I$1008,9,FALSE))</f>
        <v/>
      </c>
    </row>
    <row r="8318" spans="1:11" x14ac:dyDescent="0.45">
      <c r="A8318" t="str">
        <f>TRM!A4053</f>
        <v>A02.024.391#</v>
      </c>
      <c r="B8318" t="str">
        <f>TRM!B4053</f>
        <v>Telemetry</v>
      </c>
      <c r="C8318" t="str">
        <f>TRM!C4053</f>
        <v>Video GeoTagger Professional by Remote GeoSystems | 1.6.0</v>
      </c>
      <c r="D8318">
        <f>TRM!D4053</f>
        <v>0</v>
      </c>
      <c r="E8318" t="str">
        <f>IF(VLOOKUP(TRM!A4053,'TRM - TBM Crosswalk'!$A$2:'TRM - TBM Crosswalk'!$I$1008,3,FALSE)="N/A","TBD","")</f>
        <v>TBD</v>
      </c>
      <c r="F8318" t="str">
        <f>IF(VLOOKUP(TRM!A4053,'TRM - TBM Crosswalk'!$A$2:'TRM - TBM Crosswalk'!$I$1008,4,FALSE)=0,"",VLOOKUP(TRM!A4053,'TRM - TBM Crosswalk'!$A$2:'TRM - TBM Crosswalk'!$I$1008,4,FALSE))</f>
        <v/>
      </c>
      <c r="G8318" t="str">
        <f>IF(VLOOKUP(TRM!A4053,'TRM - TBM Crosswalk'!$A$2:'TRM - TBM Crosswalk'!$I$1008,5,FALSE)=0,"",VLOOKUP(TRM!A4053,'TRM - TBM Crosswalk'!$A$2:'TRM - TBM Crosswalk'!$I$1008,5,FALSE))</f>
        <v/>
      </c>
      <c r="H8318" t="str">
        <f>IF(VLOOKUP(TRM!A4053,'TRM - TBM Crosswalk'!$A$2:'TRM - TBM Crosswalk'!$I$1008,6,FALSE)=0,"",VLOOKUP(TRM!A4053,'TRM - TBM Crosswalk'!$A$2:'TRM - TBM Crosswalk'!$I$1008,6,FALSE))</f>
        <v/>
      </c>
      <c r="I8318" t="str">
        <f>IF(VLOOKUP(TRM!A4053,'TRM - TBM Crosswalk'!$A$2:'TRM - TBM Crosswalk'!$I$1008,7,FALSE)=0,"",VLOOKUP(TRM!A4053,'TRM - TBM Crosswalk'!$A$2:'TRM - TBM Crosswalk'!$I$1008,7,FALSE))</f>
        <v/>
      </c>
      <c r="J8318" t="str">
        <f>IF(VLOOKUP(TRM!A4053,'TRM - TBM Crosswalk'!$A$2:'TRM - TBM Crosswalk'!$I$1008,8,FALSE)=0,"",VLOOKUP(TRM!A4053,'TRM - TBM Crosswalk'!$A$2:'TRM - TBM Crosswalk'!$I$1008,8,FALSE))</f>
        <v/>
      </c>
      <c r="K8318" t="str">
        <f>IF(VLOOKUP(TRM!A4053,'TRM - TBM Crosswalk'!$A$2:'TRM - TBM Crosswalk'!$I$1008,9,FALSE)=0,"",VLOOKUP(TRM!A4053,'TRM - TBM Crosswalk'!$A$2:'TRM - TBM Crosswalk'!$I$1008,9,FALSE))</f>
        <v/>
      </c>
    </row>
    <row r="8319" spans="1:11" x14ac:dyDescent="0.45">
      <c r="A8319" t="str">
        <f>TRM!A4116</f>
        <v>A02.027.319</v>
      </c>
      <c r="B8319" t="str">
        <f>TRM!B4116</f>
        <v>Project Management</v>
      </c>
      <c r="C8319" t="str">
        <f>TRM!C4116</f>
        <v>IBM Rational License Key Server Administration and Reporting Tool (IBM RLKS Administration and Reporting Tool) | 8.1.6</v>
      </c>
      <c r="D8319">
        <f>TRM!D4116</f>
        <v>0</v>
      </c>
      <c r="E8319" t="str">
        <f>IF(VLOOKUP(TRM!A4116,'TRM - TBM Crosswalk'!$A$2:'TRM - TBM Crosswalk'!$I$1008,3,FALSE)="N/A","TBD","")</f>
        <v/>
      </c>
      <c r="F8319" t="str">
        <f>IF(VLOOKUP(TRM!A4116,'TRM - TBM Crosswalk'!$A$2:'TRM - TBM Crosswalk'!$I$1008,4,FALSE)=0,"",VLOOKUP(TRM!A4116,'TRM - TBM Crosswalk'!$A$2:'TRM - TBM Crosswalk'!$I$1008,4,FALSE))</f>
        <v/>
      </c>
      <c r="G8319" t="str">
        <f>IF(VLOOKUP(TRM!A4116,'TRM - TBM Crosswalk'!$A$2:'TRM - TBM Crosswalk'!$I$1008,5,FALSE)=0,"",VLOOKUP(TRM!A4116,'TRM - TBM Crosswalk'!$A$2:'TRM - TBM Crosswalk'!$I$1008,5,FALSE))</f>
        <v>Delivery</v>
      </c>
      <c r="H8319" t="str">
        <f>IF(VLOOKUP(TRM!A4116,'TRM - TBM Crosswalk'!$A$2:'TRM - TBM Crosswalk'!$I$1008,6,FALSE)=0,"",VLOOKUP(TRM!A4116,'TRM - TBM Crosswalk'!$A$2:'TRM - TBM Crosswalk'!$I$1008,6,FALSE))</f>
        <v>Program &amp; Project Management</v>
      </c>
      <c r="I8319" t="str">
        <f>IF(VLOOKUP(TRM!A4116,'TRM - TBM Crosswalk'!$A$2:'TRM - TBM Crosswalk'!$I$1008,7,FALSE)=0,"",VLOOKUP(TRM!A4116,'TRM - TBM Crosswalk'!$A$2:'TRM - TBM Crosswalk'!$I$1008,7,FALSE))</f>
        <v>Delivery Services</v>
      </c>
      <c r="J8319" t="str">
        <f>IF(VLOOKUP(TRM!A4116,'TRM - TBM Crosswalk'!$A$2:'TRM - TBM Crosswalk'!$I$1008,8,FALSE)=0,"",VLOOKUP(TRM!A4116,'TRM - TBM Crosswalk'!$A$2:'TRM - TBM Crosswalk'!$I$1008,8,FALSE))</f>
        <v>Strategy &amp; Planning</v>
      </c>
      <c r="K8319" t="str">
        <f>IF(VLOOKUP(TRM!A4116,'TRM - TBM Crosswalk'!$A$2:'TRM - TBM Crosswalk'!$I$1008,9,FALSE)=0,"",VLOOKUP(TRM!A4116,'TRM - TBM Crosswalk'!$A$2:'TRM - TBM Crosswalk'!$I$1008,9,FALSE))</f>
        <v>Program &amp; Project Management</v>
      </c>
    </row>
    <row r="8320" spans="1:11" x14ac:dyDescent="0.45">
      <c r="A8320" t="str">
        <f>TRM!A4133</f>
        <v>A02.027.324#</v>
      </c>
      <c r="B8320" t="str">
        <f>TRM!B4133</f>
        <v>Customer Relationship Management (CRM)</v>
      </c>
      <c r="C8320" t="str">
        <f>TRM!C4133</f>
        <v>Canon Laser Printer/Scanner/Fax Extended Survey Program | 1.2.11.10002</v>
      </c>
      <c r="D8320">
        <f>TRM!D4133</f>
        <v>0</v>
      </c>
      <c r="E8320" t="str">
        <f>IF(VLOOKUP(TRM!A4133,'TRM - TBM Crosswalk'!$A$2:'TRM - TBM Crosswalk'!$I$1008,3,FALSE)="N/A","TBD","")</f>
        <v/>
      </c>
      <c r="F8320" t="str">
        <f>IF(VLOOKUP(TRM!A4133,'TRM - TBM Crosswalk'!$A$2:'TRM - TBM Crosswalk'!$I$1008,4,FALSE)=0,"",VLOOKUP(TRM!A4133,'TRM - TBM Crosswalk'!$A$2:'TRM - TBM Crosswalk'!$I$1008,4,FALSE))</f>
        <v/>
      </c>
      <c r="G8320" t="str">
        <f>IF(VLOOKUP(TRM!A4133,'TRM - TBM Crosswalk'!$A$2:'TRM - TBM Crosswalk'!$I$1008,5,FALSE)=0,"",VLOOKUP(TRM!A4133,'TRM - TBM Crosswalk'!$A$2:'TRM - TBM Crosswalk'!$I$1008,5,FALSE))</f>
        <v>Delivery</v>
      </c>
      <c r="H8320" t="str">
        <f>IF(VLOOKUP(TRM!A4133,'TRM - TBM Crosswalk'!$A$2:'TRM - TBM Crosswalk'!$I$1008,6,FALSE)=0,"",VLOOKUP(TRM!A4133,'TRM - TBM Crosswalk'!$A$2:'TRM - TBM Crosswalk'!$I$1008,6,FALSE))</f>
        <v>Client Management</v>
      </c>
      <c r="I8320" t="str">
        <f>IF(VLOOKUP(TRM!A4133,'TRM - TBM Crosswalk'!$A$2:'TRM - TBM Crosswalk'!$I$1008,7,FALSE)=0,"",VLOOKUP(TRM!A4133,'TRM - TBM Crosswalk'!$A$2:'TRM - TBM Crosswalk'!$I$1008,7,FALSE))</f>
        <v>Business Services</v>
      </c>
      <c r="J8320" t="str">
        <f>IF(VLOOKUP(TRM!A4133,'TRM - TBM Crosswalk'!$A$2:'TRM - TBM Crosswalk'!$I$1008,8,FALSE)=0,"",VLOOKUP(TRM!A4133,'TRM - TBM Crosswalk'!$A$2:'TRM - TBM Crosswalk'!$I$1008,8,FALSE))</f>
        <v>Customer Service</v>
      </c>
      <c r="K8320" t="str">
        <f>IF(VLOOKUP(TRM!A4133,'TRM - TBM Crosswalk'!$A$2:'TRM - TBM Crosswalk'!$I$1008,9,FALSE)=0,"",VLOOKUP(TRM!A4133,'TRM - TBM Crosswalk'!$A$2:'TRM - TBM Crosswalk'!$I$1008,9,FALSE))</f>
        <v>Customer Care</v>
      </c>
    </row>
    <row r="8321" spans="1:11" x14ac:dyDescent="0.45">
      <c r="A8321" t="str">
        <f>TRM!A4245</f>
        <v>A02.028</v>
      </c>
      <c r="B8321" t="str">
        <f>TRM!B4245</f>
        <v>Productivity</v>
      </c>
      <c r="C8321" t="str">
        <f>TRM!C4245</f>
        <v>Microsoft Office Live Meeting 2007 | 8.0.6362.281</v>
      </c>
      <c r="D8321">
        <f>TRM!D4245</f>
        <v>0</v>
      </c>
      <c r="E8321" t="str">
        <f>IF(VLOOKUP(TRM!A4245,'TRM - TBM Crosswalk'!$A$2:'TRM - TBM Crosswalk'!$I$1008,3,FALSE)="N/A","TBD","")</f>
        <v/>
      </c>
      <c r="F8321" t="str">
        <f>IF(VLOOKUP(TRM!A4245,'TRM - TBM Crosswalk'!$A$2:'TRM - TBM Crosswalk'!$I$1008,4,FALSE)=0,"",VLOOKUP(TRM!A4245,'TRM - TBM Crosswalk'!$A$2:'TRM - TBM Crosswalk'!$I$1008,4,FALSE))</f>
        <v/>
      </c>
      <c r="G8321" t="str">
        <f>IF(VLOOKUP(TRM!A4245,'TRM - TBM Crosswalk'!$A$2:'TRM - TBM Crosswalk'!$I$1008,5,FALSE)=0,"",VLOOKUP(TRM!A4245,'TRM - TBM Crosswalk'!$A$2:'TRM - TBM Crosswalk'!$I$1008,5,FALSE))</f>
        <v/>
      </c>
      <c r="H8321" t="str">
        <f>IF(VLOOKUP(TRM!A4245,'TRM - TBM Crosswalk'!$A$2:'TRM - TBM Crosswalk'!$I$1008,6,FALSE)=0,"",VLOOKUP(TRM!A4245,'TRM - TBM Crosswalk'!$A$2:'TRM - TBM Crosswalk'!$I$1008,6,FALSE))</f>
        <v/>
      </c>
      <c r="I8321" t="str">
        <f>IF(VLOOKUP(TRM!A4245,'TRM - TBM Crosswalk'!$A$2:'TRM - TBM Crosswalk'!$I$1008,7,FALSE)=0,"",VLOOKUP(TRM!A4245,'TRM - TBM Crosswalk'!$A$2:'TRM - TBM Crosswalk'!$I$1008,7,FALSE))</f>
        <v>End User Services</v>
      </c>
      <c r="J8321" t="str">
        <f>IF(VLOOKUP(TRM!A4245,'TRM - TBM Crosswalk'!$A$2:'TRM - TBM Crosswalk'!$I$1008,8,FALSE)=0,"",VLOOKUP(TRM!A4245,'TRM - TBM Crosswalk'!$A$2:'TRM - TBM Crosswalk'!$I$1008,8,FALSE))</f>
        <v>Communication &amp; Collaboration</v>
      </c>
      <c r="K8321" t="str">
        <f>IF(VLOOKUP(TRM!A4245,'TRM - TBM Crosswalk'!$A$2:'TRM - TBM Crosswalk'!$I$1008,9,FALSE)=0,"",VLOOKUP(TRM!A4245,'TRM - TBM Crosswalk'!$A$2:'TRM - TBM Crosswalk'!$I$1008,9,FALSE))</f>
        <v>Productivity</v>
      </c>
    </row>
    <row r="8322" spans="1:11" x14ac:dyDescent="0.45">
      <c r="A8322" t="str">
        <f>TRM!A4329</f>
        <v>A02.028.333</v>
      </c>
      <c r="B8322" t="str">
        <f>TRM!B4329</f>
        <v>Word Processing</v>
      </c>
      <c r="C8322" t="str">
        <f>TRM!C4329</f>
        <v>Grammarly | 1.5.28</v>
      </c>
      <c r="D8322">
        <f>TRM!D4329</f>
        <v>0</v>
      </c>
      <c r="E8322" t="str">
        <f>IF(VLOOKUP(TRM!A4329,'TRM - TBM Crosswalk'!$A$2:'TRM - TBM Crosswalk'!$I$1008,3,FALSE)="N/A","TBD","")</f>
        <v/>
      </c>
      <c r="F8322" t="str">
        <f>IF(VLOOKUP(TRM!A4329,'TRM - TBM Crosswalk'!$A$2:'TRM - TBM Crosswalk'!$I$1008,4,FALSE)=0,"",VLOOKUP(TRM!A4329,'TRM - TBM Crosswalk'!$A$2:'TRM - TBM Crosswalk'!$I$1008,4,FALSE))</f>
        <v/>
      </c>
      <c r="G8322" t="str">
        <f>IF(VLOOKUP(TRM!A4329,'TRM - TBM Crosswalk'!$A$2:'TRM - TBM Crosswalk'!$I$1008,5,FALSE)=0,"",VLOOKUP(TRM!A4329,'TRM - TBM Crosswalk'!$A$2:'TRM - TBM Crosswalk'!$I$1008,5,FALSE))</f>
        <v/>
      </c>
      <c r="H8322" t="str">
        <f>IF(VLOOKUP(TRM!A4329,'TRM - TBM Crosswalk'!$A$2:'TRM - TBM Crosswalk'!$I$1008,6,FALSE)=0,"",VLOOKUP(TRM!A4329,'TRM - TBM Crosswalk'!$A$2:'TRM - TBM Crosswalk'!$I$1008,6,FALSE))</f>
        <v/>
      </c>
      <c r="I8322" t="str">
        <f>IF(VLOOKUP(TRM!A4329,'TRM - TBM Crosswalk'!$A$2:'TRM - TBM Crosswalk'!$I$1008,7,FALSE)=0,"",VLOOKUP(TRM!A4329,'TRM - TBM Crosswalk'!$A$2:'TRM - TBM Crosswalk'!$I$1008,7,FALSE))</f>
        <v>End User Services</v>
      </c>
      <c r="J8322" t="str">
        <f>IF(VLOOKUP(TRM!A4329,'TRM - TBM Crosswalk'!$A$2:'TRM - TBM Crosswalk'!$I$1008,8,FALSE)=0,"",VLOOKUP(TRM!A4329,'TRM - TBM Crosswalk'!$A$2:'TRM - TBM Crosswalk'!$I$1008,8,FALSE))</f>
        <v>Communication &amp; Collaboration</v>
      </c>
      <c r="K8322" t="str">
        <f>IF(VLOOKUP(TRM!A4329,'TRM - TBM Crosswalk'!$A$2:'TRM - TBM Crosswalk'!$I$1008,9,FALSE)=0,"",VLOOKUP(TRM!A4329,'TRM - TBM Crosswalk'!$A$2:'TRM - TBM Crosswalk'!$I$1008,9,FALSE))</f>
        <v>Productivity</v>
      </c>
    </row>
    <row r="8323" spans="1:11" x14ac:dyDescent="0.45">
      <c r="A8323" t="str">
        <f>TRM!A4373</f>
        <v>A02.028.334#</v>
      </c>
      <c r="B8323" t="str">
        <f>TRM!B4373</f>
        <v>Web Authoring#</v>
      </c>
      <c r="C8323" t="str">
        <f>TRM!C4373</f>
        <v>Adobe Dreamweaver CC 2017 | 17.0.0</v>
      </c>
      <c r="D8323">
        <f>TRM!D4373</f>
        <v>0</v>
      </c>
      <c r="E8323" t="str">
        <f>IF(VLOOKUP(TRM!A4373,'TRM - TBM Crosswalk'!$A$2:'TRM - TBM Crosswalk'!$I$1008,3,FALSE)="N/A","TBD","")</f>
        <v/>
      </c>
      <c r="F8323" t="str">
        <f>IF(VLOOKUP(TRM!A4373,'TRM - TBM Crosswalk'!$A$2:'TRM - TBM Crosswalk'!$I$1008,4,FALSE)=0,"",VLOOKUP(TRM!A4373,'TRM - TBM Crosswalk'!$A$2:'TRM - TBM Crosswalk'!$I$1008,4,FALSE))</f>
        <v/>
      </c>
      <c r="G8323" t="str">
        <f>IF(VLOOKUP(TRM!A4373,'TRM - TBM Crosswalk'!$A$2:'TRM - TBM Crosswalk'!$I$1008,5,FALSE)=0,"",VLOOKUP(TRM!A4373,'TRM - TBM Crosswalk'!$A$2:'TRM - TBM Crosswalk'!$I$1008,5,FALSE))</f>
        <v/>
      </c>
      <c r="H8323" t="str">
        <f>IF(VLOOKUP(TRM!A4373,'TRM - TBM Crosswalk'!$A$2:'TRM - TBM Crosswalk'!$I$1008,6,FALSE)=0,"",VLOOKUP(TRM!A4373,'TRM - TBM Crosswalk'!$A$2:'TRM - TBM Crosswalk'!$I$1008,6,FALSE))</f>
        <v/>
      </c>
      <c r="I8323" t="str">
        <f>IF(VLOOKUP(TRM!A4373,'TRM - TBM Crosswalk'!$A$2:'TRM - TBM Crosswalk'!$I$1008,7,FALSE)=0,"",VLOOKUP(TRM!A4373,'TRM - TBM Crosswalk'!$A$2:'TRM - TBM Crosswalk'!$I$1008,7,FALSE))</f>
        <v>End User Services</v>
      </c>
      <c r="J8323" t="str">
        <f>IF(VLOOKUP(TRM!A4373,'TRM - TBM Crosswalk'!$A$2:'TRM - TBM Crosswalk'!$I$1008,8,FALSE)=0,"",VLOOKUP(TRM!A4373,'TRM - TBM Crosswalk'!$A$2:'TRM - TBM Crosswalk'!$I$1008,8,FALSE))</f>
        <v>Communication &amp; Collaboration</v>
      </c>
      <c r="K8323" t="str">
        <f>IF(VLOOKUP(TRM!A4373,'TRM - TBM Crosswalk'!$A$2:'TRM - TBM Crosswalk'!$I$1008,9,FALSE)=0,"",VLOOKUP(TRM!A4373,'TRM - TBM Crosswalk'!$A$2:'TRM - TBM Crosswalk'!$I$1008,9,FALSE))</f>
        <v>Productivity</v>
      </c>
    </row>
    <row r="8324" spans="1:11" x14ac:dyDescent="0.45">
      <c r="A8324" t="str">
        <f>TRM!A4374</f>
        <v>A02.028.334#</v>
      </c>
      <c r="B8324" t="str">
        <f>TRM!B4374</f>
        <v>Web Authoring#</v>
      </c>
      <c r="C8324" t="str">
        <f>TRM!C4374</f>
        <v>Adobe Dreamweaver CC 2017 | 17.5.0</v>
      </c>
      <c r="D8324">
        <f>TRM!D4374</f>
        <v>0</v>
      </c>
      <c r="E8324" t="str">
        <f>IF(VLOOKUP(TRM!A4374,'TRM - TBM Crosswalk'!$A$2:'TRM - TBM Crosswalk'!$I$1008,3,FALSE)="N/A","TBD","")</f>
        <v/>
      </c>
      <c r="F8324" t="str">
        <f>IF(VLOOKUP(TRM!A4374,'TRM - TBM Crosswalk'!$A$2:'TRM - TBM Crosswalk'!$I$1008,4,FALSE)=0,"",VLOOKUP(TRM!A4374,'TRM - TBM Crosswalk'!$A$2:'TRM - TBM Crosswalk'!$I$1008,4,FALSE))</f>
        <v/>
      </c>
      <c r="G8324" t="str">
        <f>IF(VLOOKUP(TRM!A4374,'TRM - TBM Crosswalk'!$A$2:'TRM - TBM Crosswalk'!$I$1008,5,FALSE)=0,"",VLOOKUP(TRM!A4374,'TRM - TBM Crosswalk'!$A$2:'TRM - TBM Crosswalk'!$I$1008,5,FALSE))</f>
        <v/>
      </c>
      <c r="H8324" t="str">
        <f>IF(VLOOKUP(TRM!A4374,'TRM - TBM Crosswalk'!$A$2:'TRM - TBM Crosswalk'!$I$1008,6,FALSE)=0,"",VLOOKUP(TRM!A4374,'TRM - TBM Crosswalk'!$A$2:'TRM - TBM Crosswalk'!$I$1008,6,FALSE))</f>
        <v/>
      </c>
      <c r="I8324" t="str">
        <f>IF(VLOOKUP(TRM!A4374,'TRM - TBM Crosswalk'!$A$2:'TRM - TBM Crosswalk'!$I$1008,7,FALSE)=0,"",VLOOKUP(TRM!A4374,'TRM - TBM Crosswalk'!$A$2:'TRM - TBM Crosswalk'!$I$1008,7,FALSE))</f>
        <v>End User Services</v>
      </c>
      <c r="J8324" t="str">
        <f>IF(VLOOKUP(TRM!A4374,'TRM - TBM Crosswalk'!$A$2:'TRM - TBM Crosswalk'!$I$1008,8,FALSE)=0,"",VLOOKUP(TRM!A4374,'TRM - TBM Crosswalk'!$A$2:'TRM - TBM Crosswalk'!$I$1008,8,FALSE))</f>
        <v>Communication &amp; Collaboration</v>
      </c>
      <c r="K8324" t="str">
        <f>IF(VLOOKUP(TRM!A4374,'TRM - TBM Crosswalk'!$A$2:'TRM - TBM Crosswalk'!$I$1008,9,FALSE)=0,"",VLOOKUP(TRM!A4374,'TRM - TBM Crosswalk'!$A$2:'TRM - TBM Crosswalk'!$I$1008,9,FALSE))</f>
        <v>Productivity</v>
      </c>
    </row>
    <row r="8325" spans="1:11" x14ac:dyDescent="0.45">
      <c r="A8325" t="str">
        <f>TRM!A4375</f>
        <v>A02.028.334#</v>
      </c>
      <c r="B8325" t="str">
        <f>TRM!B4375</f>
        <v>Web Authoring#</v>
      </c>
      <c r="C8325" t="str">
        <f>TRM!C4375</f>
        <v>Adobe Dreamweaver CC 2017.app - 17.5.0.9878</v>
      </c>
      <c r="D8325">
        <f>TRM!D4375</f>
        <v>0</v>
      </c>
      <c r="E8325" t="str">
        <f>IF(VLOOKUP(TRM!A4375,'TRM - TBM Crosswalk'!$A$2:'TRM - TBM Crosswalk'!$I$1008,3,FALSE)="N/A","TBD","")</f>
        <v/>
      </c>
      <c r="F8325" t="str">
        <f>IF(VLOOKUP(TRM!A4375,'TRM - TBM Crosswalk'!$A$2:'TRM - TBM Crosswalk'!$I$1008,4,FALSE)=0,"",VLOOKUP(TRM!A4375,'TRM - TBM Crosswalk'!$A$2:'TRM - TBM Crosswalk'!$I$1008,4,FALSE))</f>
        <v/>
      </c>
      <c r="G8325" t="str">
        <f>IF(VLOOKUP(TRM!A4375,'TRM - TBM Crosswalk'!$A$2:'TRM - TBM Crosswalk'!$I$1008,5,FALSE)=0,"",VLOOKUP(TRM!A4375,'TRM - TBM Crosswalk'!$A$2:'TRM - TBM Crosswalk'!$I$1008,5,FALSE))</f>
        <v/>
      </c>
      <c r="H8325" t="str">
        <f>IF(VLOOKUP(TRM!A4375,'TRM - TBM Crosswalk'!$A$2:'TRM - TBM Crosswalk'!$I$1008,6,FALSE)=0,"",VLOOKUP(TRM!A4375,'TRM - TBM Crosswalk'!$A$2:'TRM - TBM Crosswalk'!$I$1008,6,FALSE))</f>
        <v/>
      </c>
      <c r="I8325" t="str">
        <f>IF(VLOOKUP(TRM!A4375,'TRM - TBM Crosswalk'!$A$2:'TRM - TBM Crosswalk'!$I$1008,7,FALSE)=0,"",VLOOKUP(TRM!A4375,'TRM - TBM Crosswalk'!$A$2:'TRM - TBM Crosswalk'!$I$1008,7,FALSE))</f>
        <v>End User Services</v>
      </c>
      <c r="J8325" t="str">
        <f>IF(VLOOKUP(TRM!A4375,'TRM - TBM Crosswalk'!$A$2:'TRM - TBM Crosswalk'!$I$1008,8,FALSE)=0,"",VLOOKUP(TRM!A4375,'TRM - TBM Crosswalk'!$A$2:'TRM - TBM Crosswalk'!$I$1008,8,FALSE))</f>
        <v>Communication &amp; Collaboration</v>
      </c>
      <c r="K8325" t="str">
        <f>IF(VLOOKUP(TRM!A4375,'TRM - TBM Crosswalk'!$A$2:'TRM - TBM Crosswalk'!$I$1008,9,FALSE)=0,"",VLOOKUP(TRM!A4375,'TRM - TBM Crosswalk'!$A$2:'TRM - TBM Crosswalk'!$I$1008,9,FALSE))</f>
        <v>Productivity</v>
      </c>
    </row>
    <row r="8326" spans="1:11" x14ac:dyDescent="0.45">
      <c r="A8326" t="str">
        <f>TRM!A4376</f>
        <v>A02.028.334#</v>
      </c>
      <c r="B8326" t="str">
        <f>TRM!B4376</f>
        <v>Web Authoring#</v>
      </c>
      <c r="C8326" t="str">
        <f>TRM!C4376</f>
        <v>Adobe Dreamweaver CC 2018 | 18.0</v>
      </c>
      <c r="D8326">
        <f>TRM!D4376</f>
        <v>0</v>
      </c>
      <c r="E8326" t="str">
        <f>IF(VLOOKUP(TRM!A4376,'TRM - TBM Crosswalk'!$A$2:'TRM - TBM Crosswalk'!$I$1008,3,FALSE)="N/A","TBD","")</f>
        <v/>
      </c>
      <c r="F8326" t="str">
        <f>IF(VLOOKUP(TRM!A4376,'TRM - TBM Crosswalk'!$A$2:'TRM - TBM Crosswalk'!$I$1008,4,FALSE)=0,"",VLOOKUP(TRM!A4376,'TRM - TBM Crosswalk'!$A$2:'TRM - TBM Crosswalk'!$I$1008,4,FALSE))</f>
        <v/>
      </c>
      <c r="G8326" t="str">
        <f>IF(VLOOKUP(TRM!A4376,'TRM - TBM Crosswalk'!$A$2:'TRM - TBM Crosswalk'!$I$1008,5,FALSE)=0,"",VLOOKUP(TRM!A4376,'TRM - TBM Crosswalk'!$A$2:'TRM - TBM Crosswalk'!$I$1008,5,FALSE))</f>
        <v/>
      </c>
      <c r="H8326" t="str">
        <f>IF(VLOOKUP(TRM!A4376,'TRM - TBM Crosswalk'!$A$2:'TRM - TBM Crosswalk'!$I$1008,6,FALSE)=0,"",VLOOKUP(TRM!A4376,'TRM - TBM Crosswalk'!$A$2:'TRM - TBM Crosswalk'!$I$1008,6,FALSE))</f>
        <v/>
      </c>
      <c r="I8326" t="str">
        <f>IF(VLOOKUP(TRM!A4376,'TRM - TBM Crosswalk'!$A$2:'TRM - TBM Crosswalk'!$I$1008,7,FALSE)=0,"",VLOOKUP(TRM!A4376,'TRM - TBM Crosswalk'!$A$2:'TRM - TBM Crosswalk'!$I$1008,7,FALSE))</f>
        <v>End User Services</v>
      </c>
      <c r="J8326" t="str">
        <f>IF(VLOOKUP(TRM!A4376,'TRM - TBM Crosswalk'!$A$2:'TRM - TBM Crosswalk'!$I$1008,8,FALSE)=0,"",VLOOKUP(TRM!A4376,'TRM - TBM Crosswalk'!$A$2:'TRM - TBM Crosswalk'!$I$1008,8,FALSE))</f>
        <v>Communication &amp; Collaboration</v>
      </c>
      <c r="K8326" t="str">
        <f>IF(VLOOKUP(TRM!A4376,'TRM - TBM Crosswalk'!$A$2:'TRM - TBM Crosswalk'!$I$1008,9,FALSE)=0,"",VLOOKUP(TRM!A4376,'TRM - TBM Crosswalk'!$A$2:'TRM - TBM Crosswalk'!$I$1008,9,FALSE))</f>
        <v>Productivity</v>
      </c>
    </row>
    <row r="8327" spans="1:11" x14ac:dyDescent="0.45">
      <c r="A8327" t="str">
        <f>TRM!A4377</f>
        <v>A02.028.334#</v>
      </c>
      <c r="B8327" t="str">
        <f>TRM!B4377</f>
        <v>Web Authoring#</v>
      </c>
      <c r="C8327" t="str">
        <f>TRM!C4377</f>
        <v>Adobe Dreamweaver CC 2018.app - 18.0.0.10136</v>
      </c>
      <c r="D8327">
        <f>TRM!D4377</f>
        <v>0</v>
      </c>
      <c r="E8327" t="str">
        <f>IF(VLOOKUP(TRM!A4377,'TRM - TBM Crosswalk'!$A$2:'TRM - TBM Crosswalk'!$I$1008,3,FALSE)="N/A","TBD","")</f>
        <v/>
      </c>
      <c r="F8327" t="str">
        <f>IF(VLOOKUP(TRM!A4377,'TRM - TBM Crosswalk'!$A$2:'TRM - TBM Crosswalk'!$I$1008,4,FALSE)=0,"",VLOOKUP(TRM!A4377,'TRM - TBM Crosswalk'!$A$2:'TRM - TBM Crosswalk'!$I$1008,4,FALSE))</f>
        <v/>
      </c>
      <c r="G8327" t="str">
        <f>IF(VLOOKUP(TRM!A4377,'TRM - TBM Crosswalk'!$A$2:'TRM - TBM Crosswalk'!$I$1008,5,FALSE)=0,"",VLOOKUP(TRM!A4377,'TRM - TBM Crosswalk'!$A$2:'TRM - TBM Crosswalk'!$I$1008,5,FALSE))</f>
        <v/>
      </c>
      <c r="H8327" t="str">
        <f>IF(VLOOKUP(TRM!A4377,'TRM - TBM Crosswalk'!$A$2:'TRM - TBM Crosswalk'!$I$1008,6,FALSE)=0,"",VLOOKUP(TRM!A4377,'TRM - TBM Crosswalk'!$A$2:'TRM - TBM Crosswalk'!$I$1008,6,FALSE))</f>
        <v/>
      </c>
      <c r="I8327" t="str">
        <f>IF(VLOOKUP(TRM!A4377,'TRM - TBM Crosswalk'!$A$2:'TRM - TBM Crosswalk'!$I$1008,7,FALSE)=0,"",VLOOKUP(TRM!A4377,'TRM - TBM Crosswalk'!$A$2:'TRM - TBM Crosswalk'!$I$1008,7,FALSE))</f>
        <v>End User Services</v>
      </c>
      <c r="J8327" t="str">
        <f>IF(VLOOKUP(TRM!A4377,'TRM - TBM Crosswalk'!$A$2:'TRM - TBM Crosswalk'!$I$1008,8,FALSE)=0,"",VLOOKUP(TRM!A4377,'TRM - TBM Crosswalk'!$A$2:'TRM - TBM Crosswalk'!$I$1008,8,FALSE))</f>
        <v>Communication &amp; Collaboration</v>
      </c>
      <c r="K8327" t="str">
        <f>IF(VLOOKUP(TRM!A4377,'TRM - TBM Crosswalk'!$A$2:'TRM - TBM Crosswalk'!$I$1008,9,FALSE)=0,"",VLOOKUP(TRM!A4377,'TRM - TBM Crosswalk'!$A$2:'TRM - TBM Crosswalk'!$I$1008,9,FALSE))</f>
        <v>Productivity</v>
      </c>
    </row>
    <row r="8328" spans="1:11" x14ac:dyDescent="0.45">
      <c r="A8328" t="str">
        <f>TRM!A4378</f>
        <v>A02.028.334#</v>
      </c>
      <c r="B8328" t="str">
        <f>TRM!B4378</f>
        <v>Web Authoring#</v>
      </c>
      <c r="C8328" t="str">
        <f>TRM!C4378</f>
        <v>Adobe Dreamweaver CS6 | 12</v>
      </c>
      <c r="D8328">
        <f>TRM!D4378</f>
        <v>0</v>
      </c>
      <c r="E8328" t="str">
        <f>IF(VLOOKUP(TRM!A4378,'TRM - TBM Crosswalk'!$A$2:'TRM - TBM Crosswalk'!$I$1008,3,FALSE)="N/A","TBD","")</f>
        <v/>
      </c>
      <c r="F8328" t="str">
        <f>IF(VLOOKUP(TRM!A4378,'TRM - TBM Crosswalk'!$A$2:'TRM - TBM Crosswalk'!$I$1008,4,FALSE)=0,"",VLOOKUP(TRM!A4378,'TRM - TBM Crosswalk'!$A$2:'TRM - TBM Crosswalk'!$I$1008,4,FALSE))</f>
        <v/>
      </c>
      <c r="G8328" t="str">
        <f>IF(VLOOKUP(TRM!A4378,'TRM - TBM Crosswalk'!$A$2:'TRM - TBM Crosswalk'!$I$1008,5,FALSE)=0,"",VLOOKUP(TRM!A4378,'TRM - TBM Crosswalk'!$A$2:'TRM - TBM Crosswalk'!$I$1008,5,FALSE))</f>
        <v/>
      </c>
      <c r="H8328" t="str">
        <f>IF(VLOOKUP(TRM!A4378,'TRM - TBM Crosswalk'!$A$2:'TRM - TBM Crosswalk'!$I$1008,6,FALSE)=0,"",VLOOKUP(TRM!A4378,'TRM - TBM Crosswalk'!$A$2:'TRM - TBM Crosswalk'!$I$1008,6,FALSE))</f>
        <v/>
      </c>
      <c r="I8328" t="str">
        <f>IF(VLOOKUP(TRM!A4378,'TRM - TBM Crosswalk'!$A$2:'TRM - TBM Crosswalk'!$I$1008,7,FALSE)=0,"",VLOOKUP(TRM!A4378,'TRM - TBM Crosswalk'!$A$2:'TRM - TBM Crosswalk'!$I$1008,7,FALSE))</f>
        <v>End User Services</v>
      </c>
      <c r="J8328" t="str">
        <f>IF(VLOOKUP(TRM!A4378,'TRM - TBM Crosswalk'!$A$2:'TRM - TBM Crosswalk'!$I$1008,8,FALSE)=0,"",VLOOKUP(TRM!A4378,'TRM - TBM Crosswalk'!$A$2:'TRM - TBM Crosswalk'!$I$1008,8,FALSE))</f>
        <v>Communication &amp; Collaboration</v>
      </c>
      <c r="K8328" t="str">
        <f>IF(VLOOKUP(TRM!A4378,'TRM - TBM Crosswalk'!$A$2:'TRM - TBM Crosswalk'!$I$1008,9,FALSE)=0,"",VLOOKUP(TRM!A4378,'TRM - TBM Crosswalk'!$A$2:'TRM - TBM Crosswalk'!$I$1008,9,FALSE))</f>
        <v>Productivity</v>
      </c>
    </row>
    <row r="8329" spans="1:11" x14ac:dyDescent="0.45">
      <c r="A8329" t="str">
        <f>TRM!A4379</f>
        <v>A02.028.334#</v>
      </c>
      <c r="B8329" t="str">
        <f>TRM!B4379</f>
        <v>Web Authoring#</v>
      </c>
      <c r="C8329" t="str">
        <f>TRM!C4379</f>
        <v>Adobe Edge Animate CC 2015 | 6.0</v>
      </c>
      <c r="D8329">
        <f>TRM!D4379</f>
        <v>0</v>
      </c>
      <c r="E8329" t="str">
        <f>IF(VLOOKUP(TRM!A4379,'TRM - TBM Crosswalk'!$A$2:'TRM - TBM Crosswalk'!$I$1008,3,FALSE)="N/A","TBD","")</f>
        <v/>
      </c>
      <c r="F8329" t="str">
        <f>IF(VLOOKUP(TRM!A4379,'TRM - TBM Crosswalk'!$A$2:'TRM - TBM Crosswalk'!$I$1008,4,FALSE)=0,"",VLOOKUP(TRM!A4379,'TRM - TBM Crosswalk'!$A$2:'TRM - TBM Crosswalk'!$I$1008,4,FALSE))</f>
        <v/>
      </c>
      <c r="G8329" t="str">
        <f>IF(VLOOKUP(TRM!A4379,'TRM - TBM Crosswalk'!$A$2:'TRM - TBM Crosswalk'!$I$1008,5,FALSE)=0,"",VLOOKUP(TRM!A4379,'TRM - TBM Crosswalk'!$A$2:'TRM - TBM Crosswalk'!$I$1008,5,FALSE))</f>
        <v/>
      </c>
      <c r="H8329" t="str">
        <f>IF(VLOOKUP(TRM!A4379,'TRM - TBM Crosswalk'!$A$2:'TRM - TBM Crosswalk'!$I$1008,6,FALSE)=0,"",VLOOKUP(TRM!A4379,'TRM - TBM Crosswalk'!$A$2:'TRM - TBM Crosswalk'!$I$1008,6,FALSE))</f>
        <v/>
      </c>
      <c r="I8329" t="str">
        <f>IF(VLOOKUP(TRM!A4379,'TRM - TBM Crosswalk'!$A$2:'TRM - TBM Crosswalk'!$I$1008,7,FALSE)=0,"",VLOOKUP(TRM!A4379,'TRM - TBM Crosswalk'!$A$2:'TRM - TBM Crosswalk'!$I$1008,7,FALSE))</f>
        <v>End User Services</v>
      </c>
      <c r="J8329" t="str">
        <f>IF(VLOOKUP(TRM!A4379,'TRM - TBM Crosswalk'!$A$2:'TRM - TBM Crosswalk'!$I$1008,8,FALSE)=0,"",VLOOKUP(TRM!A4379,'TRM - TBM Crosswalk'!$A$2:'TRM - TBM Crosswalk'!$I$1008,8,FALSE))</f>
        <v>Communication &amp; Collaboration</v>
      </c>
      <c r="K8329" t="str">
        <f>IF(VLOOKUP(TRM!A4379,'TRM - TBM Crosswalk'!$A$2:'TRM - TBM Crosswalk'!$I$1008,9,FALSE)=0,"",VLOOKUP(TRM!A4379,'TRM - TBM Crosswalk'!$A$2:'TRM - TBM Crosswalk'!$I$1008,9,FALSE))</f>
        <v>Productivity</v>
      </c>
    </row>
    <row r="8330" spans="1:11" x14ac:dyDescent="0.45">
      <c r="A8330" t="str">
        <f>TRM!A4380</f>
        <v>A02.028.334#</v>
      </c>
      <c r="B8330" t="str">
        <f>TRM!B4380</f>
        <v>Web Authoring#</v>
      </c>
      <c r="C8330" t="str">
        <f>TRM!C4380</f>
        <v>Adobe Edge Code CC.app - 0.98.0-359086275</v>
      </c>
      <c r="D8330">
        <f>TRM!D4380</f>
        <v>0</v>
      </c>
      <c r="E8330" t="str">
        <f>IF(VLOOKUP(TRM!A4380,'TRM - TBM Crosswalk'!$A$2:'TRM - TBM Crosswalk'!$I$1008,3,FALSE)="N/A","TBD","")</f>
        <v/>
      </c>
      <c r="F8330" t="str">
        <f>IF(VLOOKUP(TRM!A4380,'TRM - TBM Crosswalk'!$A$2:'TRM - TBM Crosswalk'!$I$1008,4,FALSE)=0,"",VLOOKUP(TRM!A4380,'TRM - TBM Crosswalk'!$A$2:'TRM - TBM Crosswalk'!$I$1008,4,FALSE))</f>
        <v/>
      </c>
      <c r="G8330" t="str">
        <f>IF(VLOOKUP(TRM!A4380,'TRM - TBM Crosswalk'!$A$2:'TRM - TBM Crosswalk'!$I$1008,5,FALSE)=0,"",VLOOKUP(TRM!A4380,'TRM - TBM Crosswalk'!$A$2:'TRM - TBM Crosswalk'!$I$1008,5,FALSE))</f>
        <v/>
      </c>
      <c r="H8330" t="str">
        <f>IF(VLOOKUP(TRM!A4380,'TRM - TBM Crosswalk'!$A$2:'TRM - TBM Crosswalk'!$I$1008,6,FALSE)=0,"",VLOOKUP(TRM!A4380,'TRM - TBM Crosswalk'!$A$2:'TRM - TBM Crosswalk'!$I$1008,6,FALSE))</f>
        <v/>
      </c>
      <c r="I8330" t="str">
        <f>IF(VLOOKUP(TRM!A4380,'TRM - TBM Crosswalk'!$A$2:'TRM - TBM Crosswalk'!$I$1008,7,FALSE)=0,"",VLOOKUP(TRM!A4380,'TRM - TBM Crosswalk'!$A$2:'TRM - TBM Crosswalk'!$I$1008,7,FALSE))</f>
        <v>End User Services</v>
      </c>
      <c r="J8330" t="str">
        <f>IF(VLOOKUP(TRM!A4380,'TRM - TBM Crosswalk'!$A$2:'TRM - TBM Crosswalk'!$I$1008,8,FALSE)=0,"",VLOOKUP(TRM!A4380,'TRM - TBM Crosswalk'!$A$2:'TRM - TBM Crosswalk'!$I$1008,8,FALSE))</f>
        <v>Communication &amp; Collaboration</v>
      </c>
      <c r="K8330" t="str">
        <f>IF(VLOOKUP(TRM!A4380,'TRM - TBM Crosswalk'!$A$2:'TRM - TBM Crosswalk'!$I$1008,9,FALSE)=0,"",VLOOKUP(TRM!A4380,'TRM - TBM Crosswalk'!$A$2:'TRM - TBM Crosswalk'!$I$1008,9,FALSE))</f>
        <v>Productivity</v>
      </c>
    </row>
    <row r="8331" spans="1:11" x14ac:dyDescent="0.45">
      <c r="A8331" t="str">
        <f>TRM!A4381</f>
        <v>A02.028.334#</v>
      </c>
      <c r="B8331" t="str">
        <f>TRM!B4381</f>
        <v>Web Authoring#</v>
      </c>
      <c r="C8331" t="str">
        <f>TRM!C4381</f>
        <v>Adobe Edge Reflow CC.app - 0.51</v>
      </c>
      <c r="D8331">
        <f>TRM!D4381</f>
        <v>0</v>
      </c>
      <c r="E8331" t="str">
        <f>IF(VLOOKUP(TRM!A4381,'TRM - TBM Crosswalk'!$A$2:'TRM - TBM Crosswalk'!$I$1008,3,FALSE)="N/A","TBD","")</f>
        <v/>
      </c>
      <c r="F8331" t="str">
        <f>IF(VLOOKUP(TRM!A4381,'TRM - TBM Crosswalk'!$A$2:'TRM - TBM Crosswalk'!$I$1008,4,FALSE)=0,"",VLOOKUP(TRM!A4381,'TRM - TBM Crosswalk'!$A$2:'TRM - TBM Crosswalk'!$I$1008,4,FALSE))</f>
        <v/>
      </c>
      <c r="G8331" t="str">
        <f>IF(VLOOKUP(TRM!A4381,'TRM - TBM Crosswalk'!$A$2:'TRM - TBM Crosswalk'!$I$1008,5,FALSE)=0,"",VLOOKUP(TRM!A4381,'TRM - TBM Crosswalk'!$A$2:'TRM - TBM Crosswalk'!$I$1008,5,FALSE))</f>
        <v/>
      </c>
      <c r="H8331" t="str">
        <f>IF(VLOOKUP(TRM!A4381,'TRM - TBM Crosswalk'!$A$2:'TRM - TBM Crosswalk'!$I$1008,6,FALSE)=0,"",VLOOKUP(TRM!A4381,'TRM - TBM Crosswalk'!$A$2:'TRM - TBM Crosswalk'!$I$1008,6,FALSE))</f>
        <v/>
      </c>
      <c r="I8331" t="str">
        <f>IF(VLOOKUP(TRM!A4381,'TRM - TBM Crosswalk'!$A$2:'TRM - TBM Crosswalk'!$I$1008,7,FALSE)=0,"",VLOOKUP(TRM!A4381,'TRM - TBM Crosswalk'!$A$2:'TRM - TBM Crosswalk'!$I$1008,7,FALSE))</f>
        <v>End User Services</v>
      </c>
      <c r="J8331" t="str">
        <f>IF(VLOOKUP(TRM!A4381,'TRM - TBM Crosswalk'!$A$2:'TRM - TBM Crosswalk'!$I$1008,8,FALSE)=0,"",VLOOKUP(TRM!A4381,'TRM - TBM Crosswalk'!$A$2:'TRM - TBM Crosswalk'!$I$1008,8,FALSE))</f>
        <v>Communication &amp; Collaboration</v>
      </c>
      <c r="K8331" t="str">
        <f>IF(VLOOKUP(TRM!A4381,'TRM - TBM Crosswalk'!$A$2:'TRM - TBM Crosswalk'!$I$1008,9,FALSE)=0,"",VLOOKUP(TRM!A4381,'TRM - TBM Crosswalk'!$A$2:'TRM - TBM Crosswalk'!$I$1008,9,FALSE))</f>
        <v>Productivity</v>
      </c>
    </row>
    <row r="8332" spans="1:11" x14ac:dyDescent="0.45">
      <c r="A8332" t="str">
        <f>TRM!A4382</f>
        <v>A02.028.334#</v>
      </c>
      <c r="B8332" t="str">
        <f>TRM!B4382</f>
        <v>Web Authoring#</v>
      </c>
      <c r="C8332" t="str">
        <f>TRM!C4382</f>
        <v>Adobe Muse CC 2015 | 2015.1.2.44</v>
      </c>
      <c r="D8332">
        <f>TRM!D4382</f>
        <v>0</v>
      </c>
      <c r="E8332" t="str">
        <f>IF(VLOOKUP(TRM!A4382,'TRM - TBM Crosswalk'!$A$2:'TRM - TBM Crosswalk'!$I$1008,3,FALSE)="N/A","TBD","")</f>
        <v/>
      </c>
      <c r="F8332" t="str">
        <f>IF(VLOOKUP(TRM!A4382,'TRM - TBM Crosswalk'!$A$2:'TRM - TBM Crosswalk'!$I$1008,4,FALSE)=0,"",VLOOKUP(TRM!A4382,'TRM - TBM Crosswalk'!$A$2:'TRM - TBM Crosswalk'!$I$1008,4,FALSE))</f>
        <v/>
      </c>
      <c r="G8332" t="str">
        <f>IF(VLOOKUP(TRM!A4382,'TRM - TBM Crosswalk'!$A$2:'TRM - TBM Crosswalk'!$I$1008,5,FALSE)=0,"",VLOOKUP(TRM!A4382,'TRM - TBM Crosswalk'!$A$2:'TRM - TBM Crosswalk'!$I$1008,5,FALSE))</f>
        <v/>
      </c>
      <c r="H8332" t="str">
        <f>IF(VLOOKUP(TRM!A4382,'TRM - TBM Crosswalk'!$A$2:'TRM - TBM Crosswalk'!$I$1008,6,FALSE)=0,"",VLOOKUP(TRM!A4382,'TRM - TBM Crosswalk'!$A$2:'TRM - TBM Crosswalk'!$I$1008,6,FALSE))</f>
        <v/>
      </c>
      <c r="I8332" t="str">
        <f>IF(VLOOKUP(TRM!A4382,'TRM - TBM Crosswalk'!$A$2:'TRM - TBM Crosswalk'!$I$1008,7,FALSE)=0,"",VLOOKUP(TRM!A4382,'TRM - TBM Crosswalk'!$A$2:'TRM - TBM Crosswalk'!$I$1008,7,FALSE))</f>
        <v>End User Services</v>
      </c>
      <c r="J8332" t="str">
        <f>IF(VLOOKUP(TRM!A4382,'TRM - TBM Crosswalk'!$A$2:'TRM - TBM Crosswalk'!$I$1008,8,FALSE)=0,"",VLOOKUP(TRM!A4382,'TRM - TBM Crosswalk'!$A$2:'TRM - TBM Crosswalk'!$I$1008,8,FALSE))</f>
        <v>Communication &amp; Collaboration</v>
      </c>
      <c r="K8332" t="str">
        <f>IF(VLOOKUP(TRM!A4382,'TRM - TBM Crosswalk'!$A$2:'TRM - TBM Crosswalk'!$I$1008,9,FALSE)=0,"",VLOOKUP(TRM!A4382,'TRM - TBM Crosswalk'!$A$2:'TRM - TBM Crosswalk'!$I$1008,9,FALSE))</f>
        <v>Productivity</v>
      </c>
    </row>
    <row r="8333" spans="1:11" x14ac:dyDescent="0.45">
      <c r="A8333" t="str">
        <f>TRM!A4383</f>
        <v>A02.028.334#</v>
      </c>
      <c r="B8333" t="str">
        <f>TRM!B4383</f>
        <v>Web Authoring#</v>
      </c>
      <c r="C8333" t="str">
        <f>TRM!C4383</f>
        <v>Adobe Muse CC 2015 | 2015.2.0.877</v>
      </c>
      <c r="D8333">
        <f>TRM!D4383</f>
        <v>0</v>
      </c>
      <c r="E8333" t="str">
        <f>IF(VLOOKUP(TRM!A4383,'TRM - TBM Crosswalk'!$A$2:'TRM - TBM Crosswalk'!$I$1008,3,FALSE)="N/A","TBD","")</f>
        <v/>
      </c>
      <c r="F8333" t="str">
        <f>IF(VLOOKUP(TRM!A4383,'TRM - TBM Crosswalk'!$A$2:'TRM - TBM Crosswalk'!$I$1008,4,FALSE)=0,"",VLOOKUP(TRM!A4383,'TRM - TBM Crosswalk'!$A$2:'TRM - TBM Crosswalk'!$I$1008,4,FALSE))</f>
        <v/>
      </c>
      <c r="G8333" t="str">
        <f>IF(VLOOKUP(TRM!A4383,'TRM - TBM Crosswalk'!$A$2:'TRM - TBM Crosswalk'!$I$1008,5,FALSE)=0,"",VLOOKUP(TRM!A4383,'TRM - TBM Crosswalk'!$A$2:'TRM - TBM Crosswalk'!$I$1008,5,FALSE))</f>
        <v/>
      </c>
      <c r="H8333" t="str">
        <f>IF(VLOOKUP(TRM!A4383,'TRM - TBM Crosswalk'!$A$2:'TRM - TBM Crosswalk'!$I$1008,6,FALSE)=0,"",VLOOKUP(TRM!A4383,'TRM - TBM Crosswalk'!$A$2:'TRM - TBM Crosswalk'!$I$1008,6,FALSE))</f>
        <v/>
      </c>
      <c r="I8333" t="str">
        <f>IF(VLOOKUP(TRM!A4383,'TRM - TBM Crosswalk'!$A$2:'TRM - TBM Crosswalk'!$I$1008,7,FALSE)=0,"",VLOOKUP(TRM!A4383,'TRM - TBM Crosswalk'!$A$2:'TRM - TBM Crosswalk'!$I$1008,7,FALSE))</f>
        <v>End User Services</v>
      </c>
      <c r="J8333" t="str">
        <f>IF(VLOOKUP(TRM!A4383,'TRM - TBM Crosswalk'!$A$2:'TRM - TBM Crosswalk'!$I$1008,8,FALSE)=0,"",VLOOKUP(TRM!A4383,'TRM - TBM Crosswalk'!$A$2:'TRM - TBM Crosswalk'!$I$1008,8,FALSE))</f>
        <v>Communication &amp; Collaboration</v>
      </c>
      <c r="K8333" t="str">
        <f>IF(VLOOKUP(TRM!A4383,'TRM - TBM Crosswalk'!$A$2:'TRM - TBM Crosswalk'!$I$1008,9,FALSE)=0,"",VLOOKUP(TRM!A4383,'TRM - TBM Crosswalk'!$A$2:'TRM - TBM Crosswalk'!$I$1008,9,FALSE))</f>
        <v>Productivity</v>
      </c>
    </row>
    <row r="8334" spans="1:11" x14ac:dyDescent="0.45">
      <c r="A8334" t="str">
        <f>TRM!A4384</f>
        <v>A02.028.334#</v>
      </c>
      <c r="B8334" t="str">
        <f>TRM!B4384</f>
        <v>Web Authoring#</v>
      </c>
      <c r="C8334" t="str">
        <f>TRM!C4384</f>
        <v>Adobe Muse CC 2015 | 2015.2.1.21</v>
      </c>
      <c r="D8334">
        <f>TRM!D4384</f>
        <v>0</v>
      </c>
      <c r="E8334" t="str">
        <f>IF(VLOOKUP(TRM!A4384,'TRM - TBM Crosswalk'!$A$2:'TRM - TBM Crosswalk'!$I$1008,3,FALSE)="N/A","TBD","")</f>
        <v/>
      </c>
      <c r="F8334" t="str">
        <f>IF(VLOOKUP(TRM!A4384,'TRM - TBM Crosswalk'!$A$2:'TRM - TBM Crosswalk'!$I$1008,4,FALSE)=0,"",VLOOKUP(TRM!A4384,'TRM - TBM Crosswalk'!$A$2:'TRM - TBM Crosswalk'!$I$1008,4,FALSE))</f>
        <v/>
      </c>
      <c r="G8334" t="str">
        <f>IF(VLOOKUP(TRM!A4384,'TRM - TBM Crosswalk'!$A$2:'TRM - TBM Crosswalk'!$I$1008,5,FALSE)=0,"",VLOOKUP(TRM!A4384,'TRM - TBM Crosswalk'!$A$2:'TRM - TBM Crosswalk'!$I$1008,5,FALSE))</f>
        <v/>
      </c>
      <c r="H8334" t="str">
        <f>IF(VLOOKUP(TRM!A4384,'TRM - TBM Crosswalk'!$A$2:'TRM - TBM Crosswalk'!$I$1008,6,FALSE)=0,"",VLOOKUP(TRM!A4384,'TRM - TBM Crosswalk'!$A$2:'TRM - TBM Crosswalk'!$I$1008,6,FALSE))</f>
        <v/>
      </c>
      <c r="I8334" t="str">
        <f>IF(VLOOKUP(TRM!A4384,'TRM - TBM Crosswalk'!$A$2:'TRM - TBM Crosswalk'!$I$1008,7,FALSE)=0,"",VLOOKUP(TRM!A4384,'TRM - TBM Crosswalk'!$A$2:'TRM - TBM Crosswalk'!$I$1008,7,FALSE))</f>
        <v>End User Services</v>
      </c>
      <c r="J8334" t="str">
        <f>IF(VLOOKUP(TRM!A4384,'TRM - TBM Crosswalk'!$A$2:'TRM - TBM Crosswalk'!$I$1008,8,FALSE)=0,"",VLOOKUP(TRM!A4384,'TRM - TBM Crosswalk'!$A$2:'TRM - TBM Crosswalk'!$I$1008,8,FALSE))</f>
        <v>Communication &amp; Collaboration</v>
      </c>
      <c r="K8334" t="str">
        <f>IF(VLOOKUP(TRM!A4384,'TRM - TBM Crosswalk'!$A$2:'TRM - TBM Crosswalk'!$I$1008,9,FALSE)=0,"",VLOOKUP(TRM!A4384,'TRM - TBM Crosswalk'!$A$2:'TRM - TBM Crosswalk'!$I$1008,9,FALSE))</f>
        <v>Productivity</v>
      </c>
    </row>
    <row r="8335" spans="1:11" x14ac:dyDescent="0.45">
      <c r="A8335" t="str">
        <f>TRM!A4385</f>
        <v>A02.028.334#</v>
      </c>
      <c r="B8335" t="str">
        <f>TRM!B4385</f>
        <v>Web Authoring#</v>
      </c>
      <c r="C8335" t="str">
        <f>TRM!C4385</f>
        <v>Adobe Muse CC 2017 | 2017.0.0.149</v>
      </c>
      <c r="D8335">
        <f>TRM!D4385</f>
        <v>0</v>
      </c>
      <c r="E8335" t="str">
        <f>IF(VLOOKUP(TRM!A4385,'TRM - TBM Crosswalk'!$A$2:'TRM - TBM Crosswalk'!$I$1008,3,FALSE)="N/A","TBD","")</f>
        <v/>
      </c>
      <c r="F8335" t="str">
        <f>IF(VLOOKUP(TRM!A4385,'TRM - TBM Crosswalk'!$A$2:'TRM - TBM Crosswalk'!$I$1008,4,FALSE)=0,"",VLOOKUP(TRM!A4385,'TRM - TBM Crosswalk'!$A$2:'TRM - TBM Crosswalk'!$I$1008,4,FALSE))</f>
        <v/>
      </c>
      <c r="G8335" t="str">
        <f>IF(VLOOKUP(TRM!A4385,'TRM - TBM Crosswalk'!$A$2:'TRM - TBM Crosswalk'!$I$1008,5,FALSE)=0,"",VLOOKUP(TRM!A4385,'TRM - TBM Crosswalk'!$A$2:'TRM - TBM Crosswalk'!$I$1008,5,FALSE))</f>
        <v/>
      </c>
      <c r="H8335" t="str">
        <f>IF(VLOOKUP(TRM!A4385,'TRM - TBM Crosswalk'!$A$2:'TRM - TBM Crosswalk'!$I$1008,6,FALSE)=0,"",VLOOKUP(TRM!A4385,'TRM - TBM Crosswalk'!$A$2:'TRM - TBM Crosswalk'!$I$1008,6,FALSE))</f>
        <v/>
      </c>
      <c r="I8335" t="str">
        <f>IF(VLOOKUP(TRM!A4385,'TRM - TBM Crosswalk'!$A$2:'TRM - TBM Crosswalk'!$I$1008,7,FALSE)=0,"",VLOOKUP(TRM!A4385,'TRM - TBM Crosswalk'!$A$2:'TRM - TBM Crosswalk'!$I$1008,7,FALSE))</f>
        <v>End User Services</v>
      </c>
      <c r="J8335" t="str">
        <f>IF(VLOOKUP(TRM!A4385,'TRM - TBM Crosswalk'!$A$2:'TRM - TBM Crosswalk'!$I$1008,8,FALSE)=0,"",VLOOKUP(TRM!A4385,'TRM - TBM Crosswalk'!$A$2:'TRM - TBM Crosswalk'!$I$1008,8,FALSE))</f>
        <v>Communication &amp; Collaboration</v>
      </c>
      <c r="K8335" t="str">
        <f>IF(VLOOKUP(TRM!A4385,'TRM - TBM Crosswalk'!$A$2:'TRM - TBM Crosswalk'!$I$1008,9,FALSE)=0,"",VLOOKUP(TRM!A4385,'TRM - TBM Crosswalk'!$A$2:'TRM - TBM Crosswalk'!$I$1008,9,FALSE))</f>
        <v>Productivity</v>
      </c>
    </row>
    <row r="8336" spans="1:11" x14ac:dyDescent="0.45">
      <c r="A8336" t="str">
        <f>TRM!A4390</f>
        <v>A02.028.334#</v>
      </c>
      <c r="B8336" t="str">
        <f>TRM!B4390</f>
        <v>Web Authoring#</v>
      </c>
      <c r="C8336" t="str">
        <f>TRM!C4390</f>
        <v>CoffeeCup Image Mapper</v>
      </c>
      <c r="D8336">
        <f>TRM!D4390</f>
        <v>0</v>
      </c>
      <c r="E8336" t="str">
        <f>IF(VLOOKUP(TRM!A4390,'TRM - TBM Crosswalk'!$A$2:'TRM - TBM Crosswalk'!$I$1008,3,FALSE)="N/A","TBD","")</f>
        <v/>
      </c>
      <c r="F8336" t="str">
        <f>IF(VLOOKUP(TRM!A4390,'TRM - TBM Crosswalk'!$A$2:'TRM - TBM Crosswalk'!$I$1008,4,FALSE)=0,"",VLOOKUP(TRM!A4390,'TRM - TBM Crosswalk'!$A$2:'TRM - TBM Crosswalk'!$I$1008,4,FALSE))</f>
        <v/>
      </c>
      <c r="G8336" t="str">
        <f>IF(VLOOKUP(TRM!A4390,'TRM - TBM Crosswalk'!$A$2:'TRM - TBM Crosswalk'!$I$1008,5,FALSE)=0,"",VLOOKUP(TRM!A4390,'TRM - TBM Crosswalk'!$A$2:'TRM - TBM Crosswalk'!$I$1008,5,FALSE))</f>
        <v/>
      </c>
      <c r="H8336" t="str">
        <f>IF(VLOOKUP(TRM!A4390,'TRM - TBM Crosswalk'!$A$2:'TRM - TBM Crosswalk'!$I$1008,6,FALSE)=0,"",VLOOKUP(TRM!A4390,'TRM - TBM Crosswalk'!$A$2:'TRM - TBM Crosswalk'!$I$1008,6,FALSE))</f>
        <v/>
      </c>
      <c r="I8336" t="str">
        <f>IF(VLOOKUP(TRM!A4390,'TRM - TBM Crosswalk'!$A$2:'TRM - TBM Crosswalk'!$I$1008,7,FALSE)=0,"",VLOOKUP(TRM!A4390,'TRM - TBM Crosswalk'!$A$2:'TRM - TBM Crosswalk'!$I$1008,7,FALSE))</f>
        <v>End User Services</v>
      </c>
      <c r="J8336" t="str">
        <f>IF(VLOOKUP(TRM!A4390,'TRM - TBM Crosswalk'!$A$2:'TRM - TBM Crosswalk'!$I$1008,8,FALSE)=0,"",VLOOKUP(TRM!A4390,'TRM - TBM Crosswalk'!$A$2:'TRM - TBM Crosswalk'!$I$1008,8,FALSE))</f>
        <v>Communication &amp; Collaboration</v>
      </c>
      <c r="K8336" t="str">
        <f>IF(VLOOKUP(TRM!A4390,'TRM - TBM Crosswalk'!$A$2:'TRM - TBM Crosswalk'!$I$1008,9,FALSE)=0,"",VLOOKUP(TRM!A4390,'TRM - TBM Crosswalk'!$A$2:'TRM - TBM Crosswalk'!$I$1008,9,FALSE))</f>
        <v>Productivity</v>
      </c>
    </row>
    <row r="8337" spans="1:11" x14ac:dyDescent="0.45">
      <c r="A8337" t="str">
        <f>TRM!A4393</f>
        <v>A02.028.334#</v>
      </c>
      <c r="B8337" t="str">
        <f>TRM!B4393</f>
        <v>Web Authoring#</v>
      </c>
      <c r="C8337" t="str">
        <f>TRM!C4393</f>
        <v>Creative Cloud Installer.app - 4.4.1.298</v>
      </c>
      <c r="D8337">
        <f>TRM!D4393</f>
        <v>0</v>
      </c>
      <c r="E8337" t="str">
        <f>IF(VLOOKUP(TRM!A4393,'TRM - TBM Crosswalk'!$A$2:'TRM - TBM Crosswalk'!$I$1008,3,FALSE)="N/A","TBD","")</f>
        <v/>
      </c>
      <c r="F8337" t="str">
        <f>IF(VLOOKUP(TRM!A4393,'TRM - TBM Crosswalk'!$A$2:'TRM - TBM Crosswalk'!$I$1008,4,FALSE)=0,"",VLOOKUP(TRM!A4393,'TRM - TBM Crosswalk'!$A$2:'TRM - TBM Crosswalk'!$I$1008,4,FALSE))</f>
        <v/>
      </c>
      <c r="G8337" t="str">
        <f>IF(VLOOKUP(TRM!A4393,'TRM - TBM Crosswalk'!$A$2:'TRM - TBM Crosswalk'!$I$1008,5,FALSE)=0,"",VLOOKUP(TRM!A4393,'TRM - TBM Crosswalk'!$A$2:'TRM - TBM Crosswalk'!$I$1008,5,FALSE))</f>
        <v/>
      </c>
      <c r="H8337" t="str">
        <f>IF(VLOOKUP(TRM!A4393,'TRM - TBM Crosswalk'!$A$2:'TRM - TBM Crosswalk'!$I$1008,6,FALSE)=0,"",VLOOKUP(TRM!A4393,'TRM - TBM Crosswalk'!$A$2:'TRM - TBM Crosswalk'!$I$1008,6,FALSE))</f>
        <v/>
      </c>
      <c r="I8337" t="str">
        <f>IF(VLOOKUP(TRM!A4393,'TRM - TBM Crosswalk'!$A$2:'TRM - TBM Crosswalk'!$I$1008,7,FALSE)=0,"",VLOOKUP(TRM!A4393,'TRM - TBM Crosswalk'!$A$2:'TRM - TBM Crosswalk'!$I$1008,7,FALSE))</f>
        <v>End User Services</v>
      </c>
      <c r="J8337" t="str">
        <f>IF(VLOOKUP(TRM!A4393,'TRM - TBM Crosswalk'!$A$2:'TRM - TBM Crosswalk'!$I$1008,8,FALSE)=0,"",VLOOKUP(TRM!A4393,'TRM - TBM Crosswalk'!$A$2:'TRM - TBM Crosswalk'!$I$1008,8,FALSE))</f>
        <v>Communication &amp; Collaboration</v>
      </c>
      <c r="K8337" t="str">
        <f>IF(VLOOKUP(TRM!A4393,'TRM - TBM Crosswalk'!$A$2:'TRM - TBM Crosswalk'!$I$1008,9,FALSE)=0,"",VLOOKUP(TRM!A4393,'TRM - TBM Crosswalk'!$A$2:'TRM - TBM Crosswalk'!$I$1008,9,FALSE))</f>
        <v>Productivity</v>
      </c>
    </row>
    <row r="8338" spans="1:11" x14ac:dyDescent="0.45">
      <c r="A8338" t="str">
        <f>TRM!A4906</f>
        <v>A02.030.370#</v>
      </c>
      <c r="B8338" t="str">
        <f>TRM!B4906</f>
        <v>Digital Video Editing</v>
      </c>
      <c r="C8338" t="str">
        <f>TRM!C4906</f>
        <v>Adobe After Effects Render Engine.app</v>
      </c>
      <c r="D8338">
        <f>TRM!D4906</f>
        <v>0</v>
      </c>
      <c r="E8338" t="str">
        <f>IF(VLOOKUP(TRM!A4906,'TRM - TBM Crosswalk'!$A$2:'TRM - TBM Crosswalk'!$I$1008,3,FALSE)="N/A","TBD","")</f>
        <v/>
      </c>
      <c r="F8338" t="str">
        <f>IF(VLOOKUP(TRM!A4906,'TRM - TBM Crosswalk'!$A$2:'TRM - TBM Crosswalk'!$I$1008,4,FALSE)=0,"",VLOOKUP(TRM!A4906,'TRM - TBM Crosswalk'!$A$2:'TRM - TBM Crosswalk'!$I$1008,4,FALSE))</f>
        <v/>
      </c>
      <c r="G8338" t="str">
        <f>IF(VLOOKUP(TRM!A4906,'TRM - TBM Crosswalk'!$A$2:'TRM - TBM Crosswalk'!$I$1008,5,FALSE)=0,"",VLOOKUP(TRM!A4906,'TRM - TBM Crosswalk'!$A$2:'TRM - TBM Crosswalk'!$I$1008,5,FALSE))</f>
        <v/>
      </c>
      <c r="H8338" t="str">
        <f>IF(VLOOKUP(TRM!A4906,'TRM - TBM Crosswalk'!$A$2:'TRM - TBM Crosswalk'!$I$1008,6,FALSE)=0,"",VLOOKUP(TRM!A4906,'TRM - TBM Crosswalk'!$A$2:'TRM - TBM Crosswalk'!$I$1008,6,FALSE))</f>
        <v/>
      </c>
      <c r="I8338" t="str">
        <f>IF(VLOOKUP(TRM!A4906,'TRM - TBM Crosswalk'!$A$2:'TRM - TBM Crosswalk'!$I$1008,7,FALSE)=0,"",VLOOKUP(TRM!A4906,'TRM - TBM Crosswalk'!$A$2:'TRM - TBM Crosswalk'!$I$1008,7,FALSE))</f>
        <v>End User Services</v>
      </c>
      <c r="J8338" t="str">
        <f>IF(VLOOKUP(TRM!A4906,'TRM - TBM Crosswalk'!$A$2:'TRM - TBM Crosswalk'!$I$1008,8,FALSE)=0,"",VLOOKUP(TRM!A4906,'TRM - TBM Crosswalk'!$A$2:'TRM - TBM Crosswalk'!$I$1008,8,FALSE))</f>
        <v>Communication &amp; Collaboration</v>
      </c>
      <c r="K8338" t="str">
        <f>IF(VLOOKUP(TRM!A4906,'TRM - TBM Crosswalk'!$A$2:'TRM - TBM Crosswalk'!$I$1008,9,FALSE)=0,"",VLOOKUP(TRM!A4906,'TRM - TBM Crosswalk'!$A$2:'TRM - TBM Crosswalk'!$I$1008,9,FALSE))</f>
        <v>Productivity</v>
      </c>
    </row>
    <row r="8339" spans="1:11" x14ac:dyDescent="0.45">
      <c r="A8339" t="str">
        <f>TRM!A4910</f>
        <v>A02.030.370#</v>
      </c>
      <c r="B8339" t="str">
        <f>TRM!B4910</f>
        <v>Digital Video Editing</v>
      </c>
      <c r="C8339" t="str">
        <f>TRM!C4910</f>
        <v>Adobe Character Animator CC (Beta) | 1.0.6</v>
      </c>
      <c r="D8339">
        <f>TRM!D4910</f>
        <v>0</v>
      </c>
      <c r="E8339" t="str">
        <f>IF(VLOOKUP(TRM!A4910,'TRM - TBM Crosswalk'!$A$2:'TRM - TBM Crosswalk'!$I$1008,3,FALSE)="N/A","TBD","")</f>
        <v/>
      </c>
      <c r="F8339" t="str">
        <f>IF(VLOOKUP(TRM!A4910,'TRM - TBM Crosswalk'!$A$2:'TRM - TBM Crosswalk'!$I$1008,4,FALSE)=0,"",VLOOKUP(TRM!A4910,'TRM - TBM Crosswalk'!$A$2:'TRM - TBM Crosswalk'!$I$1008,4,FALSE))</f>
        <v/>
      </c>
      <c r="G8339" t="str">
        <f>IF(VLOOKUP(TRM!A4910,'TRM - TBM Crosswalk'!$A$2:'TRM - TBM Crosswalk'!$I$1008,5,FALSE)=0,"",VLOOKUP(TRM!A4910,'TRM - TBM Crosswalk'!$A$2:'TRM - TBM Crosswalk'!$I$1008,5,FALSE))</f>
        <v/>
      </c>
      <c r="H8339" t="str">
        <f>IF(VLOOKUP(TRM!A4910,'TRM - TBM Crosswalk'!$A$2:'TRM - TBM Crosswalk'!$I$1008,6,FALSE)=0,"",VLOOKUP(TRM!A4910,'TRM - TBM Crosswalk'!$A$2:'TRM - TBM Crosswalk'!$I$1008,6,FALSE))</f>
        <v/>
      </c>
      <c r="I8339" t="str">
        <f>IF(VLOOKUP(TRM!A4910,'TRM - TBM Crosswalk'!$A$2:'TRM - TBM Crosswalk'!$I$1008,7,FALSE)=0,"",VLOOKUP(TRM!A4910,'TRM - TBM Crosswalk'!$A$2:'TRM - TBM Crosswalk'!$I$1008,7,FALSE))</f>
        <v>End User Services</v>
      </c>
      <c r="J8339" t="str">
        <f>IF(VLOOKUP(TRM!A4910,'TRM - TBM Crosswalk'!$A$2:'TRM - TBM Crosswalk'!$I$1008,8,FALSE)=0,"",VLOOKUP(TRM!A4910,'TRM - TBM Crosswalk'!$A$2:'TRM - TBM Crosswalk'!$I$1008,8,FALSE))</f>
        <v>Communication &amp; Collaboration</v>
      </c>
      <c r="K8339" t="str">
        <f>IF(VLOOKUP(TRM!A4910,'TRM - TBM Crosswalk'!$A$2:'TRM - TBM Crosswalk'!$I$1008,9,FALSE)=0,"",VLOOKUP(TRM!A4910,'TRM - TBM Crosswalk'!$A$2:'TRM - TBM Crosswalk'!$I$1008,9,FALSE))</f>
        <v>Productivity</v>
      </c>
    </row>
    <row r="8340" spans="1:11" x14ac:dyDescent="0.45">
      <c r="A8340" t="str">
        <f>TRM!A4923</f>
        <v>A02.030.370#</v>
      </c>
      <c r="B8340" t="str">
        <f>TRM!B4923</f>
        <v>Digital Video Editing</v>
      </c>
      <c r="C8340" t="str">
        <f>TRM!C4923</f>
        <v>Adobe Premiere Pro CC 2017 | 11.0.0</v>
      </c>
      <c r="D8340">
        <f>TRM!D4923</f>
        <v>0</v>
      </c>
      <c r="E8340" t="str">
        <f>IF(VLOOKUP(TRM!A4923,'TRM - TBM Crosswalk'!$A$2:'TRM - TBM Crosswalk'!$I$1008,3,FALSE)="N/A","TBD","")</f>
        <v/>
      </c>
      <c r="F8340" t="str">
        <f>IF(VLOOKUP(TRM!A4923,'TRM - TBM Crosswalk'!$A$2:'TRM - TBM Crosswalk'!$I$1008,4,FALSE)=0,"",VLOOKUP(TRM!A4923,'TRM - TBM Crosswalk'!$A$2:'TRM - TBM Crosswalk'!$I$1008,4,FALSE))</f>
        <v/>
      </c>
      <c r="G8340" t="str">
        <f>IF(VLOOKUP(TRM!A4923,'TRM - TBM Crosswalk'!$A$2:'TRM - TBM Crosswalk'!$I$1008,5,FALSE)=0,"",VLOOKUP(TRM!A4923,'TRM - TBM Crosswalk'!$A$2:'TRM - TBM Crosswalk'!$I$1008,5,FALSE))</f>
        <v/>
      </c>
      <c r="H8340" t="str">
        <f>IF(VLOOKUP(TRM!A4923,'TRM - TBM Crosswalk'!$A$2:'TRM - TBM Crosswalk'!$I$1008,6,FALSE)=0,"",VLOOKUP(TRM!A4923,'TRM - TBM Crosswalk'!$A$2:'TRM - TBM Crosswalk'!$I$1008,6,FALSE))</f>
        <v/>
      </c>
      <c r="I8340" t="str">
        <f>IF(VLOOKUP(TRM!A4923,'TRM - TBM Crosswalk'!$A$2:'TRM - TBM Crosswalk'!$I$1008,7,FALSE)=0,"",VLOOKUP(TRM!A4923,'TRM - TBM Crosswalk'!$A$2:'TRM - TBM Crosswalk'!$I$1008,7,FALSE))</f>
        <v>End User Services</v>
      </c>
      <c r="J8340" t="str">
        <f>IF(VLOOKUP(TRM!A4923,'TRM - TBM Crosswalk'!$A$2:'TRM - TBM Crosswalk'!$I$1008,8,FALSE)=0,"",VLOOKUP(TRM!A4923,'TRM - TBM Crosswalk'!$A$2:'TRM - TBM Crosswalk'!$I$1008,8,FALSE))</f>
        <v>Communication &amp; Collaboration</v>
      </c>
      <c r="K8340" t="str">
        <f>IF(VLOOKUP(TRM!A4923,'TRM - TBM Crosswalk'!$A$2:'TRM - TBM Crosswalk'!$I$1008,9,FALSE)=0,"",VLOOKUP(TRM!A4923,'TRM - TBM Crosswalk'!$A$2:'TRM - TBM Crosswalk'!$I$1008,9,FALSE))</f>
        <v>Productivity</v>
      </c>
    </row>
    <row r="8341" spans="1:11" x14ac:dyDescent="0.45">
      <c r="A8341" t="str">
        <f>TRM!A4976</f>
        <v>A02.030.370#</v>
      </c>
      <c r="B8341" t="str">
        <f>TRM!B4976</f>
        <v>Digital Video Editing</v>
      </c>
      <c r="C8341" t="str">
        <f>TRM!C4976</f>
        <v>CrazyTalk Animator v2.14 PRO | 2.14.2103.1</v>
      </c>
      <c r="D8341">
        <f>TRM!D4976</f>
        <v>0</v>
      </c>
      <c r="E8341" t="str">
        <f>IF(VLOOKUP(TRM!A4976,'TRM - TBM Crosswalk'!$A$2:'TRM - TBM Crosswalk'!$I$1008,3,FALSE)="N/A","TBD","")</f>
        <v/>
      </c>
      <c r="F8341" t="str">
        <f>IF(VLOOKUP(TRM!A4976,'TRM - TBM Crosswalk'!$A$2:'TRM - TBM Crosswalk'!$I$1008,4,FALSE)=0,"",VLOOKUP(TRM!A4976,'TRM - TBM Crosswalk'!$A$2:'TRM - TBM Crosswalk'!$I$1008,4,FALSE))</f>
        <v/>
      </c>
      <c r="G8341" t="str">
        <f>IF(VLOOKUP(TRM!A4976,'TRM - TBM Crosswalk'!$A$2:'TRM - TBM Crosswalk'!$I$1008,5,FALSE)=0,"",VLOOKUP(TRM!A4976,'TRM - TBM Crosswalk'!$A$2:'TRM - TBM Crosswalk'!$I$1008,5,FALSE))</f>
        <v/>
      </c>
      <c r="H8341" t="str">
        <f>IF(VLOOKUP(TRM!A4976,'TRM - TBM Crosswalk'!$A$2:'TRM - TBM Crosswalk'!$I$1008,6,FALSE)=0,"",VLOOKUP(TRM!A4976,'TRM - TBM Crosswalk'!$A$2:'TRM - TBM Crosswalk'!$I$1008,6,FALSE))</f>
        <v/>
      </c>
      <c r="I8341" t="str">
        <f>IF(VLOOKUP(TRM!A4976,'TRM - TBM Crosswalk'!$A$2:'TRM - TBM Crosswalk'!$I$1008,7,FALSE)=0,"",VLOOKUP(TRM!A4976,'TRM - TBM Crosswalk'!$A$2:'TRM - TBM Crosswalk'!$I$1008,7,FALSE))</f>
        <v>End User Services</v>
      </c>
      <c r="J8341" t="str">
        <f>IF(VLOOKUP(TRM!A4976,'TRM - TBM Crosswalk'!$A$2:'TRM - TBM Crosswalk'!$I$1008,8,FALSE)=0,"",VLOOKUP(TRM!A4976,'TRM - TBM Crosswalk'!$A$2:'TRM - TBM Crosswalk'!$I$1008,8,FALSE))</f>
        <v>Communication &amp; Collaboration</v>
      </c>
      <c r="K8341" t="str">
        <f>IF(VLOOKUP(TRM!A4976,'TRM - TBM Crosswalk'!$A$2:'TRM - TBM Crosswalk'!$I$1008,9,FALSE)=0,"",VLOOKUP(TRM!A4976,'TRM - TBM Crosswalk'!$A$2:'TRM - TBM Crosswalk'!$I$1008,9,FALSE))</f>
        <v>Productivity</v>
      </c>
    </row>
    <row r="8342" spans="1:11" x14ac:dyDescent="0.45">
      <c r="A8342" t="str">
        <f>TRM!A4981</f>
        <v>A02.030.370#</v>
      </c>
      <c r="B8342" t="str">
        <f>TRM!B4981</f>
        <v>Digital Video Editing</v>
      </c>
      <c r="C8342" t="str">
        <f>TRM!C4981</f>
        <v>CyberLink YouCam | 4.2.1.5806</v>
      </c>
      <c r="D8342">
        <f>TRM!D4981</f>
        <v>0</v>
      </c>
      <c r="E8342" t="str">
        <f>IF(VLOOKUP(TRM!A4981,'TRM - TBM Crosswalk'!$A$2:'TRM - TBM Crosswalk'!$I$1008,3,FALSE)="N/A","TBD","")</f>
        <v/>
      </c>
      <c r="F8342" t="str">
        <f>IF(VLOOKUP(TRM!A4981,'TRM - TBM Crosswalk'!$A$2:'TRM - TBM Crosswalk'!$I$1008,4,FALSE)=0,"",VLOOKUP(TRM!A4981,'TRM - TBM Crosswalk'!$A$2:'TRM - TBM Crosswalk'!$I$1008,4,FALSE))</f>
        <v/>
      </c>
      <c r="G8342" t="str">
        <f>IF(VLOOKUP(TRM!A4981,'TRM - TBM Crosswalk'!$A$2:'TRM - TBM Crosswalk'!$I$1008,5,FALSE)=0,"",VLOOKUP(TRM!A4981,'TRM - TBM Crosswalk'!$A$2:'TRM - TBM Crosswalk'!$I$1008,5,FALSE))</f>
        <v/>
      </c>
      <c r="H8342" t="str">
        <f>IF(VLOOKUP(TRM!A4981,'TRM - TBM Crosswalk'!$A$2:'TRM - TBM Crosswalk'!$I$1008,6,FALSE)=0,"",VLOOKUP(TRM!A4981,'TRM - TBM Crosswalk'!$A$2:'TRM - TBM Crosswalk'!$I$1008,6,FALSE))</f>
        <v/>
      </c>
      <c r="I8342" t="str">
        <f>IF(VLOOKUP(TRM!A4981,'TRM - TBM Crosswalk'!$A$2:'TRM - TBM Crosswalk'!$I$1008,7,FALSE)=0,"",VLOOKUP(TRM!A4981,'TRM - TBM Crosswalk'!$A$2:'TRM - TBM Crosswalk'!$I$1008,7,FALSE))</f>
        <v>End User Services</v>
      </c>
      <c r="J8342" t="str">
        <f>IF(VLOOKUP(TRM!A4981,'TRM - TBM Crosswalk'!$A$2:'TRM - TBM Crosswalk'!$I$1008,8,FALSE)=0,"",VLOOKUP(TRM!A4981,'TRM - TBM Crosswalk'!$A$2:'TRM - TBM Crosswalk'!$I$1008,8,FALSE))</f>
        <v>Communication &amp; Collaboration</v>
      </c>
      <c r="K8342" t="str">
        <f>IF(VLOOKUP(TRM!A4981,'TRM - TBM Crosswalk'!$A$2:'TRM - TBM Crosswalk'!$I$1008,9,FALSE)=0,"",VLOOKUP(TRM!A4981,'TRM - TBM Crosswalk'!$A$2:'TRM - TBM Crosswalk'!$I$1008,9,FALSE))</f>
        <v>Productivity</v>
      </c>
    </row>
    <row r="8343" spans="1:11" x14ac:dyDescent="0.45">
      <c r="A8343" t="str">
        <f>TRM!A4982</f>
        <v>A02.030.370#</v>
      </c>
      <c r="B8343" t="str">
        <f>TRM!B4982</f>
        <v>Digital Video Editing</v>
      </c>
      <c r="C8343" t="str">
        <f>TRM!C4982</f>
        <v>EditShare Connect.app - 7.2.3.0</v>
      </c>
      <c r="D8343">
        <f>TRM!D4982</f>
        <v>0</v>
      </c>
      <c r="E8343" t="str">
        <f>IF(VLOOKUP(TRM!A4982,'TRM - TBM Crosswalk'!$A$2:'TRM - TBM Crosswalk'!$I$1008,3,FALSE)="N/A","TBD","")</f>
        <v/>
      </c>
      <c r="F8343" t="str">
        <f>IF(VLOOKUP(TRM!A4982,'TRM - TBM Crosswalk'!$A$2:'TRM - TBM Crosswalk'!$I$1008,4,FALSE)=0,"",VLOOKUP(TRM!A4982,'TRM - TBM Crosswalk'!$A$2:'TRM - TBM Crosswalk'!$I$1008,4,FALSE))</f>
        <v/>
      </c>
      <c r="G8343" t="str">
        <f>IF(VLOOKUP(TRM!A4982,'TRM - TBM Crosswalk'!$A$2:'TRM - TBM Crosswalk'!$I$1008,5,FALSE)=0,"",VLOOKUP(TRM!A4982,'TRM - TBM Crosswalk'!$A$2:'TRM - TBM Crosswalk'!$I$1008,5,FALSE))</f>
        <v/>
      </c>
      <c r="H8343" t="str">
        <f>IF(VLOOKUP(TRM!A4982,'TRM - TBM Crosswalk'!$A$2:'TRM - TBM Crosswalk'!$I$1008,6,FALSE)=0,"",VLOOKUP(TRM!A4982,'TRM - TBM Crosswalk'!$A$2:'TRM - TBM Crosswalk'!$I$1008,6,FALSE))</f>
        <v/>
      </c>
      <c r="I8343" t="str">
        <f>IF(VLOOKUP(TRM!A4982,'TRM - TBM Crosswalk'!$A$2:'TRM - TBM Crosswalk'!$I$1008,7,FALSE)=0,"",VLOOKUP(TRM!A4982,'TRM - TBM Crosswalk'!$A$2:'TRM - TBM Crosswalk'!$I$1008,7,FALSE))</f>
        <v>End User Services</v>
      </c>
      <c r="J8343" t="str">
        <f>IF(VLOOKUP(TRM!A4982,'TRM - TBM Crosswalk'!$A$2:'TRM - TBM Crosswalk'!$I$1008,8,FALSE)=0,"",VLOOKUP(TRM!A4982,'TRM - TBM Crosswalk'!$A$2:'TRM - TBM Crosswalk'!$I$1008,8,FALSE))</f>
        <v>Communication &amp; Collaboration</v>
      </c>
      <c r="K8343" t="str">
        <f>IF(VLOOKUP(TRM!A4982,'TRM - TBM Crosswalk'!$A$2:'TRM - TBM Crosswalk'!$I$1008,9,FALSE)=0,"",VLOOKUP(TRM!A4982,'TRM - TBM Crosswalk'!$A$2:'TRM - TBM Crosswalk'!$I$1008,9,FALSE))</f>
        <v>Productivity</v>
      </c>
    </row>
    <row r="8344" spans="1:11" x14ac:dyDescent="0.45">
      <c r="A8344" t="str">
        <f>TRM!A5050</f>
        <v>A02.030.370#</v>
      </c>
      <c r="B8344" t="str">
        <f>TRM!B5050</f>
        <v>Digital Video Editing</v>
      </c>
      <c r="C8344" t="str">
        <f>TRM!C5050</f>
        <v>PPRO_13_1_2.app - 4.8.1.435</v>
      </c>
      <c r="D8344">
        <f>TRM!D5050</f>
        <v>0</v>
      </c>
      <c r="E8344" t="str">
        <f>IF(VLOOKUP(TRM!A5050,'TRM - TBM Crosswalk'!$A$2:'TRM - TBM Crosswalk'!$I$1008,3,FALSE)="N/A","TBD","")</f>
        <v/>
      </c>
      <c r="F8344" t="str">
        <f>IF(VLOOKUP(TRM!A5050,'TRM - TBM Crosswalk'!$A$2:'TRM - TBM Crosswalk'!$I$1008,4,FALSE)=0,"",VLOOKUP(TRM!A5050,'TRM - TBM Crosswalk'!$A$2:'TRM - TBM Crosswalk'!$I$1008,4,FALSE))</f>
        <v/>
      </c>
      <c r="G8344" t="str">
        <f>IF(VLOOKUP(TRM!A5050,'TRM - TBM Crosswalk'!$A$2:'TRM - TBM Crosswalk'!$I$1008,5,FALSE)=0,"",VLOOKUP(TRM!A5050,'TRM - TBM Crosswalk'!$A$2:'TRM - TBM Crosswalk'!$I$1008,5,FALSE))</f>
        <v/>
      </c>
      <c r="H8344" t="str">
        <f>IF(VLOOKUP(TRM!A5050,'TRM - TBM Crosswalk'!$A$2:'TRM - TBM Crosswalk'!$I$1008,6,FALSE)=0,"",VLOOKUP(TRM!A5050,'TRM - TBM Crosswalk'!$A$2:'TRM - TBM Crosswalk'!$I$1008,6,FALSE))</f>
        <v/>
      </c>
      <c r="I8344" t="str">
        <f>IF(VLOOKUP(TRM!A5050,'TRM - TBM Crosswalk'!$A$2:'TRM - TBM Crosswalk'!$I$1008,7,FALSE)=0,"",VLOOKUP(TRM!A5050,'TRM - TBM Crosswalk'!$A$2:'TRM - TBM Crosswalk'!$I$1008,7,FALSE))</f>
        <v>End User Services</v>
      </c>
      <c r="J8344" t="str">
        <f>IF(VLOOKUP(TRM!A5050,'TRM - TBM Crosswalk'!$A$2:'TRM - TBM Crosswalk'!$I$1008,8,FALSE)=0,"",VLOOKUP(TRM!A5050,'TRM - TBM Crosswalk'!$A$2:'TRM - TBM Crosswalk'!$I$1008,8,FALSE))</f>
        <v>Communication &amp; Collaboration</v>
      </c>
      <c r="K8344" t="str">
        <f>IF(VLOOKUP(TRM!A5050,'TRM - TBM Crosswalk'!$A$2:'TRM - TBM Crosswalk'!$I$1008,9,FALSE)=0,"",VLOOKUP(TRM!A5050,'TRM - TBM Crosswalk'!$A$2:'TRM - TBM Crosswalk'!$I$1008,9,FALSE))</f>
        <v>Productivity</v>
      </c>
    </row>
    <row r="8345" spans="1:11" x14ac:dyDescent="0.45">
      <c r="A8345" t="str">
        <f>TRM!A5134</f>
        <v>A02.030.371#</v>
      </c>
      <c r="B8345" t="str">
        <f>TRM!B5134</f>
        <v>Collaboration Tools</v>
      </c>
      <c r="C8345" t="str">
        <f>TRM!C5134</f>
        <v>Lotus NotesSQL 3.01 driver</v>
      </c>
      <c r="D8345">
        <f>TRM!D5134</f>
        <v>0</v>
      </c>
      <c r="E8345" t="str">
        <f>IF(VLOOKUP(TRM!A5134,'TRM - TBM Crosswalk'!$A$2:'TRM - TBM Crosswalk'!$I$1008,3,FALSE)="N/A","TBD","")</f>
        <v/>
      </c>
      <c r="F8345" t="str">
        <f>IF(VLOOKUP(TRM!A5134,'TRM - TBM Crosswalk'!$A$2:'TRM - TBM Crosswalk'!$I$1008,4,FALSE)=0,"",VLOOKUP(TRM!A5134,'TRM - TBM Crosswalk'!$A$2:'TRM - TBM Crosswalk'!$I$1008,4,FALSE))</f>
        <v/>
      </c>
      <c r="G8345" t="str">
        <f>IF(VLOOKUP(TRM!A5134,'TRM - TBM Crosswalk'!$A$2:'TRM - TBM Crosswalk'!$I$1008,5,FALSE)=0,"",VLOOKUP(TRM!A5134,'TRM - TBM Crosswalk'!$A$2:'TRM - TBM Crosswalk'!$I$1008,5,FALSE))</f>
        <v/>
      </c>
      <c r="H8345" t="str">
        <f>IF(VLOOKUP(TRM!A5134,'TRM - TBM Crosswalk'!$A$2:'TRM - TBM Crosswalk'!$I$1008,6,FALSE)=0,"",VLOOKUP(TRM!A5134,'TRM - TBM Crosswalk'!$A$2:'TRM - TBM Crosswalk'!$I$1008,6,FALSE))</f>
        <v/>
      </c>
      <c r="I8345" t="str">
        <f>IF(VLOOKUP(TRM!A5134,'TRM - TBM Crosswalk'!$A$2:'TRM - TBM Crosswalk'!$I$1008,7,FALSE)=0,"",VLOOKUP(TRM!A5134,'TRM - TBM Crosswalk'!$A$2:'TRM - TBM Crosswalk'!$I$1008,7,FALSE))</f>
        <v>End User Services</v>
      </c>
      <c r="J8345" t="str">
        <f>IF(VLOOKUP(TRM!A5134,'TRM - TBM Crosswalk'!$A$2:'TRM - TBM Crosswalk'!$I$1008,8,FALSE)=0,"",VLOOKUP(TRM!A5134,'TRM - TBM Crosswalk'!$A$2:'TRM - TBM Crosswalk'!$I$1008,8,FALSE))</f>
        <v>Communication &amp; Collaboration</v>
      </c>
      <c r="K8345" t="str">
        <f>IF(VLOOKUP(TRM!A5134,'TRM - TBM Crosswalk'!$A$2:'TRM - TBM Crosswalk'!$I$1008,9,FALSE)=0,"",VLOOKUP(TRM!A5134,'TRM - TBM Crosswalk'!$A$2:'TRM - TBM Crosswalk'!$I$1008,9,FALSE))</f>
        <v>Collaboration</v>
      </c>
    </row>
    <row r="8346" spans="1:11" x14ac:dyDescent="0.45">
      <c r="A8346" t="str">
        <f>TRM!A5168</f>
        <v>A02.030.371#</v>
      </c>
      <c r="B8346" t="str">
        <f>TRM!B5168</f>
        <v>Collaboration Tools</v>
      </c>
      <c r="C8346" t="str">
        <f>TRM!C5168</f>
        <v>Smart Label Creator | 1.22.0000</v>
      </c>
      <c r="D8346">
        <f>TRM!D5168</f>
        <v>0</v>
      </c>
      <c r="E8346" t="str">
        <f>IF(VLOOKUP(TRM!A5168,'TRM - TBM Crosswalk'!$A$2:'TRM - TBM Crosswalk'!$I$1008,3,FALSE)="N/A","TBD","")</f>
        <v/>
      </c>
      <c r="F8346" t="str">
        <f>IF(VLOOKUP(TRM!A5168,'TRM - TBM Crosswalk'!$A$2:'TRM - TBM Crosswalk'!$I$1008,4,FALSE)=0,"",VLOOKUP(TRM!A5168,'TRM - TBM Crosswalk'!$A$2:'TRM - TBM Crosswalk'!$I$1008,4,FALSE))</f>
        <v/>
      </c>
      <c r="G8346" t="str">
        <f>IF(VLOOKUP(TRM!A5168,'TRM - TBM Crosswalk'!$A$2:'TRM - TBM Crosswalk'!$I$1008,5,FALSE)=0,"",VLOOKUP(TRM!A5168,'TRM - TBM Crosswalk'!$A$2:'TRM - TBM Crosswalk'!$I$1008,5,FALSE))</f>
        <v/>
      </c>
      <c r="H8346" t="str">
        <f>IF(VLOOKUP(TRM!A5168,'TRM - TBM Crosswalk'!$A$2:'TRM - TBM Crosswalk'!$I$1008,6,FALSE)=0,"",VLOOKUP(TRM!A5168,'TRM - TBM Crosswalk'!$A$2:'TRM - TBM Crosswalk'!$I$1008,6,FALSE))</f>
        <v/>
      </c>
      <c r="I8346" t="str">
        <f>IF(VLOOKUP(TRM!A5168,'TRM - TBM Crosswalk'!$A$2:'TRM - TBM Crosswalk'!$I$1008,7,FALSE)=0,"",VLOOKUP(TRM!A5168,'TRM - TBM Crosswalk'!$A$2:'TRM - TBM Crosswalk'!$I$1008,7,FALSE))</f>
        <v>End User Services</v>
      </c>
      <c r="J8346" t="str">
        <f>IF(VLOOKUP(TRM!A5168,'TRM - TBM Crosswalk'!$A$2:'TRM - TBM Crosswalk'!$I$1008,8,FALSE)=0,"",VLOOKUP(TRM!A5168,'TRM - TBM Crosswalk'!$A$2:'TRM - TBM Crosswalk'!$I$1008,8,FALSE))</f>
        <v>Communication &amp; Collaboration</v>
      </c>
      <c r="K8346" t="str">
        <f>IF(VLOOKUP(TRM!A5168,'TRM - TBM Crosswalk'!$A$2:'TRM - TBM Crosswalk'!$I$1008,9,FALSE)=0,"",VLOOKUP(TRM!A5168,'TRM - TBM Crosswalk'!$A$2:'TRM - TBM Crosswalk'!$I$1008,9,FALSE))</f>
        <v>Collaboration</v>
      </c>
    </row>
    <row r="8347" spans="1:11" x14ac:dyDescent="0.45">
      <c r="A8347" t="str">
        <f>TRM!A5169</f>
        <v>A02.030.371#</v>
      </c>
      <c r="B8347" t="str">
        <f>TRM!B5169</f>
        <v>Collaboration Tools</v>
      </c>
      <c r="C8347" t="str">
        <f>TRM!C5169</f>
        <v>Smart Label Printer 6.6 | 6.6.0365</v>
      </c>
      <c r="D8347">
        <f>TRM!D5169</f>
        <v>0</v>
      </c>
      <c r="E8347" t="str">
        <f>IF(VLOOKUP(TRM!A5169,'TRM - TBM Crosswalk'!$A$2:'TRM - TBM Crosswalk'!$I$1008,3,FALSE)="N/A","TBD","")</f>
        <v/>
      </c>
      <c r="F8347" t="str">
        <f>IF(VLOOKUP(TRM!A5169,'TRM - TBM Crosswalk'!$A$2:'TRM - TBM Crosswalk'!$I$1008,4,FALSE)=0,"",VLOOKUP(TRM!A5169,'TRM - TBM Crosswalk'!$A$2:'TRM - TBM Crosswalk'!$I$1008,4,FALSE))</f>
        <v/>
      </c>
      <c r="G8347" t="str">
        <f>IF(VLOOKUP(TRM!A5169,'TRM - TBM Crosswalk'!$A$2:'TRM - TBM Crosswalk'!$I$1008,5,FALSE)=0,"",VLOOKUP(TRM!A5169,'TRM - TBM Crosswalk'!$A$2:'TRM - TBM Crosswalk'!$I$1008,5,FALSE))</f>
        <v/>
      </c>
      <c r="H8347" t="str">
        <f>IF(VLOOKUP(TRM!A5169,'TRM - TBM Crosswalk'!$A$2:'TRM - TBM Crosswalk'!$I$1008,6,FALSE)=0,"",VLOOKUP(TRM!A5169,'TRM - TBM Crosswalk'!$A$2:'TRM - TBM Crosswalk'!$I$1008,6,FALSE))</f>
        <v/>
      </c>
      <c r="I8347" t="str">
        <f>IF(VLOOKUP(TRM!A5169,'TRM - TBM Crosswalk'!$A$2:'TRM - TBM Crosswalk'!$I$1008,7,FALSE)=0,"",VLOOKUP(TRM!A5169,'TRM - TBM Crosswalk'!$A$2:'TRM - TBM Crosswalk'!$I$1008,7,FALSE))</f>
        <v>End User Services</v>
      </c>
      <c r="J8347" t="str">
        <f>IF(VLOOKUP(TRM!A5169,'TRM - TBM Crosswalk'!$A$2:'TRM - TBM Crosswalk'!$I$1008,8,FALSE)=0,"",VLOOKUP(TRM!A5169,'TRM - TBM Crosswalk'!$A$2:'TRM - TBM Crosswalk'!$I$1008,8,FALSE))</f>
        <v>Communication &amp; Collaboration</v>
      </c>
      <c r="K8347" t="str">
        <f>IF(VLOOKUP(TRM!A5169,'TRM - TBM Crosswalk'!$A$2:'TRM - TBM Crosswalk'!$I$1008,9,FALSE)=0,"",VLOOKUP(TRM!A5169,'TRM - TBM Crosswalk'!$A$2:'TRM - TBM Crosswalk'!$I$1008,9,FALSE))</f>
        <v>Collaboration</v>
      </c>
    </row>
    <row r="8348" spans="1:11" x14ac:dyDescent="0.45">
      <c r="A8348" t="str">
        <f>TRM!A5170</f>
        <v>A02.030.371#</v>
      </c>
      <c r="B8348" t="str">
        <f>TRM!B5170</f>
        <v>Collaboration Tools</v>
      </c>
      <c r="C8348" t="str">
        <f>TRM!C5170</f>
        <v>Smart Label Printer 6.9.2 | 6.9.0387</v>
      </c>
      <c r="D8348">
        <f>TRM!D5170</f>
        <v>0</v>
      </c>
      <c r="E8348" t="str">
        <f>IF(VLOOKUP(TRM!A5170,'TRM - TBM Crosswalk'!$A$2:'TRM - TBM Crosswalk'!$I$1008,3,FALSE)="N/A","TBD","")</f>
        <v/>
      </c>
      <c r="F8348" t="str">
        <f>IF(VLOOKUP(TRM!A5170,'TRM - TBM Crosswalk'!$A$2:'TRM - TBM Crosswalk'!$I$1008,4,FALSE)=0,"",VLOOKUP(TRM!A5170,'TRM - TBM Crosswalk'!$A$2:'TRM - TBM Crosswalk'!$I$1008,4,FALSE))</f>
        <v/>
      </c>
      <c r="G8348" t="str">
        <f>IF(VLOOKUP(TRM!A5170,'TRM - TBM Crosswalk'!$A$2:'TRM - TBM Crosswalk'!$I$1008,5,FALSE)=0,"",VLOOKUP(TRM!A5170,'TRM - TBM Crosswalk'!$A$2:'TRM - TBM Crosswalk'!$I$1008,5,FALSE))</f>
        <v/>
      </c>
      <c r="H8348" t="str">
        <f>IF(VLOOKUP(TRM!A5170,'TRM - TBM Crosswalk'!$A$2:'TRM - TBM Crosswalk'!$I$1008,6,FALSE)=0,"",VLOOKUP(TRM!A5170,'TRM - TBM Crosswalk'!$A$2:'TRM - TBM Crosswalk'!$I$1008,6,FALSE))</f>
        <v/>
      </c>
      <c r="I8348" t="str">
        <f>IF(VLOOKUP(TRM!A5170,'TRM - TBM Crosswalk'!$A$2:'TRM - TBM Crosswalk'!$I$1008,7,FALSE)=0,"",VLOOKUP(TRM!A5170,'TRM - TBM Crosswalk'!$A$2:'TRM - TBM Crosswalk'!$I$1008,7,FALSE))</f>
        <v>End User Services</v>
      </c>
      <c r="J8348" t="str">
        <f>IF(VLOOKUP(TRM!A5170,'TRM - TBM Crosswalk'!$A$2:'TRM - TBM Crosswalk'!$I$1008,8,FALSE)=0,"",VLOOKUP(TRM!A5170,'TRM - TBM Crosswalk'!$A$2:'TRM - TBM Crosswalk'!$I$1008,8,FALSE))</f>
        <v>Communication &amp; Collaboration</v>
      </c>
      <c r="K8348" t="str">
        <f>IF(VLOOKUP(TRM!A5170,'TRM - TBM Crosswalk'!$A$2:'TRM - TBM Crosswalk'!$I$1008,9,FALSE)=0,"",VLOOKUP(TRM!A5170,'TRM - TBM Crosswalk'!$A$2:'TRM - TBM Crosswalk'!$I$1008,9,FALSE))</f>
        <v>Collaboration</v>
      </c>
    </row>
    <row r="8349" spans="1:11" x14ac:dyDescent="0.45">
      <c r="A8349" t="str">
        <f>TRM!A5171</f>
        <v>A02.030.371#</v>
      </c>
      <c r="B8349" t="str">
        <f>TRM!B5171</f>
        <v>Collaboration Tools</v>
      </c>
      <c r="C8349" t="str">
        <f>TRM!C5171</f>
        <v>Smart Label Printer 7.0.3 | 7.0.0418</v>
      </c>
      <c r="D8349">
        <f>TRM!D5171</f>
        <v>0</v>
      </c>
      <c r="E8349" t="str">
        <f>IF(VLOOKUP(TRM!A5171,'TRM - TBM Crosswalk'!$A$2:'TRM - TBM Crosswalk'!$I$1008,3,FALSE)="N/A","TBD","")</f>
        <v/>
      </c>
      <c r="F8349" t="str">
        <f>IF(VLOOKUP(TRM!A5171,'TRM - TBM Crosswalk'!$A$2:'TRM - TBM Crosswalk'!$I$1008,4,FALSE)=0,"",VLOOKUP(TRM!A5171,'TRM - TBM Crosswalk'!$A$2:'TRM - TBM Crosswalk'!$I$1008,4,FALSE))</f>
        <v/>
      </c>
      <c r="G8349" t="str">
        <f>IF(VLOOKUP(TRM!A5171,'TRM - TBM Crosswalk'!$A$2:'TRM - TBM Crosswalk'!$I$1008,5,FALSE)=0,"",VLOOKUP(TRM!A5171,'TRM - TBM Crosswalk'!$A$2:'TRM - TBM Crosswalk'!$I$1008,5,FALSE))</f>
        <v/>
      </c>
      <c r="H8349" t="str">
        <f>IF(VLOOKUP(TRM!A5171,'TRM - TBM Crosswalk'!$A$2:'TRM - TBM Crosswalk'!$I$1008,6,FALSE)=0,"",VLOOKUP(TRM!A5171,'TRM - TBM Crosswalk'!$A$2:'TRM - TBM Crosswalk'!$I$1008,6,FALSE))</f>
        <v/>
      </c>
      <c r="I8349" t="str">
        <f>IF(VLOOKUP(TRM!A5171,'TRM - TBM Crosswalk'!$A$2:'TRM - TBM Crosswalk'!$I$1008,7,FALSE)=0,"",VLOOKUP(TRM!A5171,'TRM - TBM Crosswalk'!$A$2:'TRM - TBM Crosswalk'!$I$1008,7,FALSE))</f>
        <v>End User Services</v>
      </c>
      <c r="J8349" t="str">
        <f>IF(VLOOKUP(TRM!A5171,'TRM - TBM Crosswalk'!$A$2:'TRM - TBM Crosswalk'!$I$1008,8,FALSE)=0,"",VLOOKUP(TRM!A5171,'TRM - TBM Crosswalk'!$A$2:'TRM - TBM Crosswalk'!$I$1008,8,FALSE))</f>
        <v>Communication &amp; Collaboration</v>
      </c>
      <c r="K8349" t="str">
        <f>IF(VLOOKUP(TRM!A5171,'TRM - TBM Crosswalk'!$A$2:'TRM - TBM Crosswalk'!$I$1008,9,FALSE)=0,"",VLOOKUP(TRM!A5171,'TRM - TBM Crosswalk'!$A$2:'TRM - TBM Crosswalk'!$I$1008,9,FALSE))</f>
        <v>Collaboration</v>
      </c>
    </row>
    <row r="8350" spans="1:11" x14ac:dyDescent="0.45">
      <c r="A8350" t="str">
        <f>TRM!A5251</f>
        <v>A02.031.383</v>
      </c>
      <c r="B8350" t="str">
        <f>TRM!B5251</f>
        <v>Computer Aided Design</v>
      </c>
      <c r="C8350" t="str">
        <f>TRM!C5251</f>
        <v>Autodesk Advanced Material Library 2017 | 15.11.3.0</v>
      </c>
      <c r="D8350">
        <f>TRM!D5251</f>
        <v>0</v>
      </c>
      <c r="E8350" t="str">
        <f>IF(VLOOKUP(TRM!A5251,'TRM - TBM Crosswalk'!$A$2:'TRM - TBM Crosswalk'!$I$1008,3,FALSE)="N/A","TBD","")</f>
        <v/>
      </c>
      <c r="F8350" t="str">
        <f>IF(VLOOKUP(TRM!A5251,'TRM - TBM Crosswalk'!$A$2:'TRM - TBM Crosswalk'!$I$1008,4,FALSE)=0,"",VLOOKUP(TRM!A5251,'TRM - TBM Crosswalk'!$A$2:'TRM - TBM Crosswalk'!$I$1008,4,FALSE))</f>
        <v/>
      </c>
      <c r="G8350" t="str">
        <f>IF(VLOOKUP(TRM!A5251,'TRM - TBM Crosswalk'!$A$2:'TRM - TBM Crosswalk'!$I$1008,5,FALSE)=0,"",VLOOKUP(TRM!A5251,'TRM - TBM Crosswalk'!$A$2:'TRM - TBM Crosswalk'!$I$1008,5,FALSE))</f>
        <v/>
      </c>
      <c r="H8350" t="str">
        <f>IF(VLOOKUP(TRM!A5251,'TRM - TBM Crosswalk'!$A$2:'TRM - TBM Crosswalk'!$I$1008,6,FALSE)=0,"",VLOOKUP(TRM!A5251,'TRM - TBM Crosswalk'!$A$2:'TRM - TBM Crosswalk'!$I$1008,6,FALSE))</f>
        <v/>
      </c>
      <c r="I8350" t="str">
        <f>IF(VLOOKUP(TRM!A5251,'TRM - TBM Crosswalk'!$A$2:'TRM - TBM Crosswalk'!$I$1008,7,FALSE)=0,"",VLOOKUP(TRM!A5251,'TRM - TBM Crosswalk'!$A$2:'TRM - TBM Crosswalk'!$I$1008,7,FALSE))</f>
        <v>Platform Services</v>
      </c>
      <c r="J8350" t="str">
        <f>IF(VLOOKUP(TRM!A5251,'TRM - TBM Crosswalk'!$A$2:'TRM - TBM Crosswalk'!$I$1008,8,FALSE)=0,"",VLOOKUP(TRM!A5251,'TRM - TBM Crosswalk'!$A$2:'TRM - TBM Crosswalk'!$I$1008,8,FALSE))</f>
        <v>Data Services</v>
      </c>
      <c r="K8350" t="str">
        <f>IF(VLOOKUP(TRM!A5251,'TRM - TBM Crosswalk'!$A$2:'TRM - TBM Crosswalk'!$I$1008,9,FALSE)=0,"",VLOOKUP(TRM!A5251,'TRM - TBM Crosswalk'!$A$2:'TRM - TBM Crosswalk'!$I$1008,9,FALSE))</f>
        <v>Data Analytics &amp; Visualizations</v>
      </c>
    </row>
    <row r="8351" spans="1:11" x14ac:dyDescent="0.45">
      <c r="A8351" t="str">
        <f>TRM!A5256</f>
        <v>A02.031.383</v>
      </c>
      <c r="B8351" t="str">
        <f>TRM!B5256</f>
        <v>Computer Aided Design</v>
      </c>
      <c r="C8351" t="str">
        <f>TRM!C5256</f>
        <v>Autodesk Advanced Material Library Image Library 2018 | 16.11.1.0</v>
      </c>
      <c r="D8351">
        <f>TRM!D5256</f>
        <v>0</v>
      </c>
      <c r="E8351" t="str">
        <f>IF(VLOOKUP(TRM!A5256,'TRM - TBM Crosswalk'!$A$2:'TRM - TBM Crosswalk'!$I$1008,3,FALSE)="N/A","TBD","")</f>
        <v/>
      </c>
      <c r="F8351" t="str">
        <f>IF(VLOOKUP(TRM!A5256,'TRM - TBM Crosswalk'!$A$2:'TRM - TBM Crosswalk'!$I$1008,4,FALSE)=0,"",VLOOKUP(TRM!A5256,'TRM - TBM Crosswalk'!$A$2:'TRM - TBM Crosswalk'!$I$1008,4,FALSE))</f>
        <v/>
      </c>
      <c r="G8351" t="str">
        <f>IF(VLOOKUP(TRM!A5256,'TRM - TBM Crosswalk'!$A$2:'TRM - TBM Crosswalk'!$I$1008,5,FALSE)=0,"",VLOOKUP(TRM!A5256,'TRM - TBM Crosswalk'!$A$2:'TRM - TBM Crosswalk'!$I$1008,5,FALSE))</f>
        <v/>
      </c>
      <c r="H8351" t="str">
        <f>IF(VLOOKUP(TRM!A5256,'TRM - TBM Crosswalk'!$A$2:'TRM - TBM Crosswalk'!$I$1008,6,FALSE)=0,"",VLOOKUP(TRM!A5256,'TRM - TBM Crosswalk'!$A$2:'TRM - TBM Crosswalk'!$I$1008,6,FALSE))</f>
        <v/>
      </c>
      <c r="I8351" t="str">
        <f>IF(VLOOKUP(TRM!A5256,'TRM - TBM Crosswalk'!$A$2:'TRM - TBM Crosswalk'!$I$1008,7,FALSE)=0,"",VLOOKUP(TRM!A5256,'TRM - TBM Crosswalk'!$A$2:'TRM - TBM Crosswalk'!$I$1008,7,FALSE))</f>
        <v>Platform Services</v>
      </c>
      <c r="J8351" t="str">
        <f>IF(VLOOKUP(TRM!A5256,'TRM - TBM Crosswalk'!$A$2:'TRM - TBM Crosswalk'!$I$1008,8,FALSE)=0,"",VLOOKUP(TRM!A5256,'TRM - TBM Crosswalk'!$A$2:'TRM - TBM Crosswalk'!$I$1008,8,FALSE))</f>
        <v>Data Services</v>
      </c>
      <c r="K8351" t="str">
        <f>IF(VLOOKUP(TRM!A5256,'TRM - TBM Crosswalk'!$A$2:'TRM - TBM Crosswalk'!$I$1008,9,FALSE)=0,"",VLOOKUP(TRM!A5256,'TRM - TBM Crosswalk'!$A$2:'TRM - TBM Crosswalk'!$I$1008,9,FALSE))</f>
        <v>Data Analytics &amp; Visualizations</v>
      </c>
    </row>
    <row r="8352" spans="1:11" x14ac:dyDescent="0.45">
      <c r="A8352" t="str">
        <f>TRM!A5257</f>
        <v>A02.031.383</v>
      </c>
      <c r="B8352" t="str">
        <f>TRM!B5257</f>
        <v>Computer Aided Design</v>
      </c>
      <c r="C8352" t="str">
        <f>TRM!C5257</f>
        <v>Autodesk Advanced Material Library Low Resolution Image Library 2019 | 17.11.3.0</v>
      </c>
      <c r="D8352">
        <f>TRM!D5257</f>
        <v>0</v>
      </c>
      <c r="E8352" t="str">
        <f>IF(VLOOKUP(TRM!A5257,'TRM - TBM Crosswalk'!$A$2:'TRM - TBM Crosswalk'!$I$1008,3,FALSE)="N/A","TBD","")</f>
        <v/>
      </c>
      <c r="F8352" t="str">
        <f>IF(VLOOKUP(TRM!A5257,'TRM - TBM Crosswalk'!$A$2:'TRM - TBM Crosswalk'!$I$1008,4,FALSE)=0,"",VLOOKUP(TRM!A5257,'TRM - TBM Crosswalk'!$A$2:'TRM - TBM Crosswalk'!$I$1008,4,FALSE))</f>
        <v/>
      </c>
      <c r="G8352" t="str">
        <f>IF(VLOOKUP(TRM!A5257,'TRM - TBM Crosswalk'!$A$2:'TRM - TBM Crosswalk'!$I$1008,5,FALSE)=0,"",VLOOKUP(TRM!A5257,'TRM - TBM Crosswalk'!$A$2:'TRM - TBM Crosswalk'!$I$1008,5,FALSE))</f>
        <v/>
      </c>
      <c r="H8352" t="str">
        <f>IF(VLOOKUP(TRM!A5257,'TRM - TBM Crosswalk'!$A$2:'TRM - TBM Crosswalk'!$I$1008,6,FALSE)=0,"",VLOOKUP(TRM!A5257,'TRM - TBM Crosswalk'!$A$2:'TRM - TBM Crosswalk'!$I$1008,6,FALSE))</f>
        <v/>
      </c>
      <c r="I8352" t="str">
        <f>IF(VLOOKUP(TRM!A5257,'TRM - TBM Crosswalk'!$A$2:'TRM - TBM Crosswalk'!$I$1008,7,FALSE)=0,"",VLOOKUP(TRM!A5257,'TRM - TBM Crosswalk'!$A$2:'TRM - TBM Crosswalk'!$I$1008,7,FALSE))</f>
        <v>Platform Services</v>
      </c>
      <c r="J8352" t="str">
        <f>IF(VLOOKUP(TRM!A5257,'TRM - TBM Crosswalk'!$A$2:'TRM - TBM Crosswalk'!$I$1008,8,FALSE)=0,"",VLOOKUP(TRM!A5257,'TRM - TBM Crosswalk'!$A$2:'TRM - TBM Crosswalk'!$I$1008,8,FALSE))</f>
        <v>Data Services</v>
      </c>
      <c r="K8352" t="str">
        <f>IF(VLOOKUP(TRM!A5257,'TRM - TBM Crosswalk'!$A$2:'TRM - TBM Crosswalk'!$I$1008,9,FALSE)=0,"",VLOOKUP(TRM!A5257,'TRM - TBM Crosswalk'!$A$2:'TRM - TBM Crosswalk'!$I$1008,9,FALSE))</f>
        <v>Data Analytics &amp; Visualizations</v>
      </c>
    </row>
    <row r="8353" spans="1:11" x14ac:dyDescent="0.45">
      <c r="A8353" t="str">
        <f>TRM!A5259</f>
        <v>A02.031.383</v>
      </c>
      <c r="B8353" t="str">
        <f>TRM!B5259</f>
        <v>Computer Aided Design</v>
      </c>
      <c r="C8353" t="str">
        <f>TRM!C5259</f>
        <v>Autodesk Advanced Material Library Medium Resolution Image Library 2019 | 17.11.3.0</v>
      </c>
      <c r="D8353">
        <f>TRM!D5259</f>
        <v>0</v>
      </c>
      <c r="E8353" t="str">
        <f>IF(VLOOKUP(TRM!A5259,'TRM - TBM Crosswalk'!$A$2:'TRM - TBM Crosswalk'!$I$1008,3,FALSE)="N/A","TBD","")</f>
        <v/>
      </c>
      <c r="F8353" t="str">
        <f>IF(VLOOKUP(TRM!A5259,'TRM - TBM Crosswalk'!$A$2:'TRM - TBM Crosswalk'!$I$1008,4,FALSE)=0,"",VLOOKUP(TRM!A5259,'TRM - TBM Crosswalk'!$A$2:'TRM - TBM Crosswalk'!$I$1008,4,FALSE))</f>
        <v/>
      </c>
      <c r="G8353" t="str">
        <f>IF(VLOOKUP(TRM!A5259,'TRM - TBM Crosswalk'!$A$2:'TRM - TBM Crosswalk'!$I$1008,5,FALSE)=0,"",VLOOKUP(TRM!A5259,'TRM - TBM Crosswalk'!$A$2:'TRM - TBM Crosswalk'!$I$1008,5,FALSE))</f>
        <v/>
      </c>
      <c r="H8353" t="str">
        <f>IF(VLOOKUP(TRM!A5259,'TRM - TBM Crosswalk'!$A$2:'TRM - TBM Crosswalk'!$I$1008,6,FALSE)=0,"",VLOOKUP(TRM!A5259,'TRM - TBM Crosswalk'!$A$2:'TRM - TBM Crosswalk'!$I$1008,6,FALSE))</f>
        <v/>
      </c>
      <c r="I8353" t="str">
        <f>IF(VLOOKUP(TRM!A5259,'TRM - TBM Crosswalk'!$A$2:'TRM - TBM Crosswalk'!$I$1008,7,FALSE)=0,"",VLOOKUP(TRM!A5259,'TRM - TBM Crosswalk'!$A$2:'TRM - TBM Crosswalk'!$I$1008,7,FALSE))</f>
        <v>Platform Services</v>
      </c>
      <c r="J8353" t="str">
        <f>IF(VLOOKUP(TRM!A5259,'TRM - TBM Crosswalk'!$A$2:'TRM - TBM Crosswalk'!$I$1008,8,FALSE)=0,"",VLOOKUP(TRM!A5259,'TRM - TBM Crosswalk'!$A$2:'TRM - TBM Crosswalk'!$I$1008,8,FALSE))</f>
        <v>Data Services</v>
      </c>
      <c r="K8353" t="str">
        <f>IF(VLOOKUP(TRM!A5259,'TRM - TBM Crosswalk'!$A$2:'TRM - TBM Crosswalk'!$I$1008,9,FALSE)=0,"",VLOOKUP(TRM!A5259,'TRM - TBM Crosswalk'!$A$2:'TRM - TBM Crosswalk'!$I$1008,9,FALSE))</f>
        <v>Data Analytics &amp; Visualizations</v>
      </c>
    </row>
    <row r="8354" spans="1:11" x14ac:dyDescent="0.45">
      <c r="A8354" t="str">
        <f>TRM!A5261</f>
        <v>A02.031.383</v>
      </c>
      <c r="B8354" t="str">
        <f>TRM!B5261</f>
        <v>Computer Aided Design</v>
      </c>
      <c r="C8354" t="str">
        <f>TRM!C5261</f>
        <v>Autodesk App Manager (2016) | 2.0.0</v>
      </c>
      <c r="D8354">
        <f>TRM!D5261</f>
        <v>0</v>
      </c>
      <c r="E8354" t="str">
        <f>IF(VLOOKUP(TRM!A5261,'TRM - TBM Crosswalk'!$A$2:'TRM - TBM Crosswalk'!$I$1008,3,FALSE)="N/A","TBD","")</f>
        <v/>
      </c>
      <c r="F8354" t="str">
        <f>IF(VLOOKUP(TRM!A5261,'TRM - TBM Crosswalk'!$A$2:'TRM - TBM Crosswalk'!$I$1008,4,FALSE)=0,"",VLOOKUP(TRM!A5261,'TRM - TBM Crosswalk'!$A$2:'TRM - TBM Crosswalk'!$I$1008,4,FALSE))</f>
        <v/>
      </c>
      <c r="G8354" t="str">
        <f>IF(VLOOKUP(TRM!A5261,'TRM - TBM Crosswalk'!$A$2:'TRM - TBM Crosswalk'!$I$1008,5,FALSE)=0,"",VLOOKUP(TRM!A5261,'TRM - TBM Crosswalk'!$A$2:'TRM - TBM Crosswalk'!$I$1008,5,FALSE))</f>
        <v/>
      </c>
      <c r="H8354" t="str">
        <f>IF(VLOOKUP(TRM!A5261,'TRM - TBM Crosswalk'!$A$2:'TRM - TBM Crosswalk'!$I$1008,6,FALSE)=0,"",VLOOKUP(TRM!A5261,'TRM - TBM Crosswalk'!$A$2:'TRM - TBM Crosswalk'!$I$1008,6,FALSE))</f>
        <v/>
      </c>
      <c r="I8354" t="str">
        <f>IF(VLOOKUP(TRM!A5261,'TRM - TBM Crosswalk'!$A$2:'TRM - TBM Crosswalk'!$I$1008,7,FALSE)=0,"",VLOOKUP(TRM!A5261,'TRM - TBM Crosswalk'!$A$2:'TRM - TBM Crosswalk'!$I$1008,7,FALSE))</f>
        <v>Platform Services</v>
      </c>
      <c r="J8354" t="str">
        <f>IF(VLOOKUP(TRM!A5261,'TRM - TBM Crosswalk'!$A$2:'TRM - TBM Crosswalk'!$I$1008,8,FALSE)=0,"",VLOOKUP(TRM!A5261,'TRM - TBM Crosswalk'!$A$2:'TRM - TBM Crosswalk'!$I$1008,8,FALSE))</f>
        <v>Data Services</v>
      </c>
      <c r="K8354" t="str">
        <f>IF(VLOOKUP(TRM!A5261,'TRM - TBM Crosswalk'!$A$2:'TRM - TBM Crosswalk'!$I$1008,9,FALSE)=0,"",VLOOKUP(TRM!A5261,'TRM - TBM Crosswalk'!$A$2:'TRM - TBM Crosswalk'!$I$1008,9,FALSE))</f>
        <v>Data Analytics &amp; Visualizations</v>
      </c>
    </row>
    <row r="8355" spans="1:11" x14ac:dyDescent="0.45">
      <c r="A8355" t="str">
        <f>TRM!A5262</f>
        <v>A02.031.383</v>
      </c>
      <c r="B8355" t="str">
        <f>TRM!B5262</f>
        <v>Computer Aided Design</v>
      </c>
      <c r="C8355" t="str">
        <f>TRM!C5262</f>
        <v>Autodesk App Manager 2016 | 2.0.0</v>
      </c>
      <c r="D8355">
        <f>TRM!D5262</f>
        <v>0</v>
      </c>
      <c r="E8355" t="str">
        <f>IF(VLOOKUP(TRM!A5262,'TRM - TBM Crosswalk'!$A$2:'TRM - TBM Crosswalk'!$I$1008,3,FALSE)="N/A","TBD","")</f>
        <v/>
      </c>
      <c r="F8355" t="str">
        <f>IF(VLOOKUP(TRM!A5262,'TRM - TBM Crosswalk'!$A$2:'TRM - TBM Crosswalk'!$I$1008,4,FALSE)=0,"",VLOOKUP(TRM!A5262,'TRM - TBM Crosswalk'!$A$2:'TRM - TBM Crosswalk'!$I$1008,4,FALSE))</f>
        <v/>
      </c>
      <c r="G8355" t="str">
        <f>IF(VLOOKUP(TRM!A5262,'TRM - TBM Crosswalk'!$A$2:'TRM - TBM Crosswalk'!$I$1008,5,FALSE)=0,"",VLOOKUP(TRM!A5262,'TRM - TBM Crosswalk'!$A$2:'TRM - TBM Crosswalk'!$I$1008,5,FALSE))</f>
        <v/>
      </c>
      <c r="H8355" t="str">
        <f>IF(VLOOKUP(TRM!A5262,'TRM - TBM Crosswalk'!$A$2:'TRM - TBM Crosswalk'!$I$1008,6,FALSE)=0,"",VLOOKUP(TRM!A5262,'TRM - TBM Crosswalk'!$A$2:'TRM - TBM Crosswalk'!$I$1008,6,FALSE))</f>
        <v/>
      </c>
      <c r="I8355" t="str">
        <f>IF(VLOOKUP(TRM!A5262,'TRM - TBM Crosswalk'!$A$2:'TRM - TBM Crosswalk'!$I$1008,7,FALSE)=0,"",VLOOKUP(TRM!A5262,'TRM - TBM Crosswalk'!$A$2:'TRM - TBM Crosswalk'!$I$1008,7,FALSE))</f>
        <v>Platform Services</v>
      </c>
      <c r="J8355" t="str">
        <f>IF(VLOOKUP(TRM!A5262,'TRM - TBM Crosswalk'!$A$2:'TRM - TBM Crosswalk'!$I$1008,8,FALSE)=0,"",VLOOKUP(TRM!A5262,'TRM - TBM Crosswalk'!$A$2:'TRM - TBM Crosswalk'!$I$1008,8,FALSE))</f>
        <v>Data Services</v>
      </c>
      <c r="K8355" t="str">
        <f>IF(VLOOKUP(TRM!A5262,'TRM - TBM Crosswalk'!$A$2:'TRM - TBM Crosswalk'!$I$1008,9,FALSE)=0,"",VLOOKUP(TRM!A5262,'TRM - TBM Crosswalk'!$A$2:'TRM - TBM Crosswalk'!$I$1008,9,FALSE))</f>
        <v>Data Analytics &amp; Visualizations</v>
      </c>
    </row>
    <row r="8356" spans="1:11" x14ac:dyDescent="0.45">
      <c r="A8356" t="str">
        <f>TRM!A6202</f>
        <v>A02.031.392#</v>
      </c>
      <c r="B8356" t="str">
        <f>TRM!B6202</f>
        <v>Printing#</v>
      </c>
      <c r="C8356" t="str">
        <f>TRM!C6202</f>
        <v>HP Deskjet 1050 J410 series Help | 140.0.66.66</v>
      </c>
      <c r="D8356">
        <f>TRM!D6202</f>
        <v>0</v>
      </c>
      <c r="E8356" t="str">
        <f>IF(VLOOKUP(TRM!A6202,'TRM - TBM Crosswalk'!$A$2:'TRM - TBM Crosswalk'!$I$1008,3,FALSE)="N/A","TBD","")</f>
        <v/>
      </c>
      <c r="F8356" t="str">
        <f>IF(VLOOKUP(TRM!A6202,'TRM - TBM Crosswalk'!$A$2:'TRM - TBM Crosswalk'!$I$1008,4,FALSE)=0,"",VLOOKUP(TRM!A6202,'TRM - TBM Crosswalk'!$A$2:'TRM - TBM Crosswalk'!$I$1008,4,FALSE))</f>
        <v/>
      </c>
      <c r="G8356" t="str">
        <f>IF(VLOOKUP(TRM!A6202,'TRM - TBM Crosswalk'!$A$2:'TRM - TBM Crosswalk'!$I$1008,5,FALSE)=0,"",VLOOKUP(TRM!A6202,'TRM - TBM Crosswalk'!$A$2:'TRM - TBM Crosswalk'!$I$1008,5,FALSE))</f>
        <v>End User</v>
      </c>
      <c r="H8356" t="str">
        <f>IF(VLOOKUP(TRM!A6202,'TRM - TBM Crosswalk'!$A$2:'TRM - TBM Crosswalk'!$I$1008,6,FALSE)=0,"",VLOOKUP(TRM!A6202,'TRM - TBM Crosswalk'!$A$2:'TRM - TBM Crosswalk'!$I$1008,6,FALSE))</f>
        <v>Workspace</v>
      </c>
      <c r="I8356" t="str">
        <f>IF(VLOOKUP(TRM!A6202,'TRM - TBM Crosswalk'!$A$2:'TRM - TBM Crosswalk'!$I$1008,7,FALSE)=0,"",VLOOKUP(TRM!A6202,'TRM - TBM Crosswalk'!$A$2:'TRM - TBM Crosswalk'!$I$1008,7,FALSE))</f>
        <v/>
      </c>
      <c r="J8356" t="str">
        <f>IF(VLOOKUP(TRM!A6202,'TRM - TBM Crosswalk'!$A$2:'TRM - TBM Crosswalk'!$I$1008,8,FALSE)=0,"",VLOOKUP(TRM!A6202,'TRM - TBM Crosswalk'!$A$2:'TRM - TBM Crosswalk'!$I$1008,8,FALSE))</f>
        <v/>
      </c>
      <c r="K8356" t="str">
        <f>IF(VLOOKUP(TRM!A6202,'TRM - TBM Crosswalk'!$A$2:'TRM - TBM Crosswalk'!$I$1008,9,FALSE)=0,"",VLOOKUP(TRM!A6202,'TRM - TBM Crosswalk'!$A$2:'TRM - TBM Crosswalk'!$I$1008,9,FALSE))</f>
        <v/>
      </c>
    </row>
    <row r="8357" spans="1:11" x14ac:dyDescent="0.45">
      <c r="A8357" t="str">
        <f>TRM!A6334</f>
        <v>A02.031.392#</v>
      </c>
      <c r="B8357" t="str">
        <f>TRM!B6334</f>
        <v>Printing#</v>
      </c>
      <c r="C8357" t="str">
        <f>TRM!C6334</f>
        <v>HP OfficeJet Pro 8720 Basic Device Software | 38.1.1881.57490</v>
      </c>
      <c r="D8357">
        <f>TRM!D6334</f>
        <v>0</v>
      </c>
      <c r="E8357" t="str">
        <f>IF(VLOOKUP(TRM!A6334,'TRM - TBM Crosswalk'!$A$2:'TRM - TBM Crosswalk'!$I$1008,3,FALSE)="N/A","TBD","")</f>
        <v/>
      </c>
      <c r="F8357" t="str">
        <f>IF(VLOOKUP(TRM!A6334,'TRM - TBM Crosswalk'!$A$2:'TRM - TBM Crosswalk'!$I$1008,4,FALSE)=0,"",VLOOKUP(TRM!A6334,'TRM - TBM Crosswalk'!$A$2:'TRM - TBM Crosswalk'!$I$1008,4,FALSE))</f>
        <v/>
      </c>
      <c r="G8357" t="str">
        <f>IF(VLOOKUP(TRM!A6334,'TRM - TBM Crosswalk'!$A$2:'TRM - TBM Crosswalk'!$I$1008,5,FALSE)=0,"",VLOOKUP(TRM!A6334,'TRM - TBM Crosswalk'!$A$2:'TRM - TBM Crosswalk'!$I$1008,5,FALSE))</f>
        <v>End User</v>
      </c>
      <c r="H8357" t="str">
        <f>IF(VLOOKUP(TRM!A6334,'TRM - TBM Crosswalk'!$A$2:'TRM - TBM Crosswalk'!$I$1008,6,FALSE)=0,"",VLOOKUP(TRM!A6334,'TRM - TBM Crosswalk'!$A$2:'TRM - TBM Crosswalk'!$I$1008,6,FALSE))</f>
        <v>Workspace</v>
      </c>
      <c r="I8357" t="str">
        <f>IF(VLOOKUP(TRM!A6334,'TRM - TBM Crosswalk'!$A$2:'TRM - TBM Crosswalk'!$I$1008,7,FALSE)=0,"",VLOOKUP(TRM!A6334,'TRM - TBM Crosswalk'!$A$2:'TRM - TBM Crosswalk'!$I$1008,7,FALSE))</f>
        <v/>
      </c>
      <c r="J8357" t="str">
        <f>IF(VLOOKUP(TRM!A6334,'TRM - TBM Crosswalk'!$A$2:'TRM - TBM Crosswalk'!$I$1008,8,FALSE)=0,"",VLOOKUP(TRM!A6334,'TRM - TBM Crosswalk'!$A$2:'TRM - TBM Crosswalk'!$I$1008,8,FALSE))</f>
        <v/>
      </c>
      <c r="K8357" t="str">
        <f>IF(VLOOKUP(TRM!A6334,'TRM - TBM Crosswalk'!$A$2:'TRM - TBM Crosswalk'!$I$1008,9,FALSE)=0,"",VLOOKUP(TRM!A6334,'TRM - TBM Crosswalk'!$A$2:'TRM - TBM Crosswalk'!$I$1008,9,FALSE))</f>
        <v/>
      </c>
    </row>
    <row r="8358" spans="1:11" x14ac:dyDescent="0.45">
      <c r="A8358" t="str">
        <f>TRM!A6335</f>
        <v>A02.031.392#</v>
      </c>
      <c r="B8358" t="str">
        <f>TRM!B6335</f>
        <v>Printing#</v>
      </c>
      <c r="C8358" t="str">
        <f>TRM!C6335</f>
        <v>HP OfficeJet Pro 8720 Basic Device Software | 40.12.1161.1896</v>
      </c>
      <c r="D8358">
        <f>TRM!D6335</f>
        <v>0</v>
      </c>
      <c r="E8358" t="str">
        <f>IF(VLOOKUP(TRM!A6335,'TRM - TBM Crosswalk'!$A$2:'TRM - TBM Crosswalk'!$I$1008,3,FALSE)="N/A","TBD","")</f>
        <v/>
      </c>
      <c r="F8358" t="str">
        <f>IF(VLOOKUP(TRM!A6335,'TRM - TBM Crosswalk'!$A$2:'TRM - TBM Crosswalk'!$I$1008,4,FALSE)=0,"",VLOOKUP(TRM!A6335,'TRM - TBM Crosswalk'!$A$2:'TRM - TBM Crosswalk'!$I$1008,4,FALSE))</f>
        <v/>
      </c>
      <c r="G8358" t="str">
        <f>IF(VLOOKUP(TRM!A6335,'TRM - TBM Crosswalk'!$A$2:'TRM - TBM Crosswalk'!$I$1008,5,FALSE)=0,"",VLOOKUP(TRM!A6335,'TRM - TBM Crosswalk'!$A$2:'TRM - TBM Crosswalk'!$I$1008,5,FALSE))</f>
        <v>End User</v>
      </c>
      <c r="H8358" t="str">
        <f>IF(VLOOKUP(TRM!A6335,'TRM - TBM Crosswalk'!$A$2:'TRM - TBM Crosswalk'!$I$1008,6,FALSE)=0,"",VLOOKUP(TRM!A6335,'TRM - TBM Crosswalk'!$A$2:'TRM - TBM Crosswalk'!$I$1008,6,FALSE))</f>
        <v>Workspace</v>
      </c>
      <c r="I8358" t="str">
        <f>IF(VLOOKUP(TRM!A6335,'TRM - TBM Crosswalk'!$A$2:'TRM - TBM Crosswalk'!$I$1008,7,FALSE)=0,"",VLOOKUP(TRM!A6335,'TRM - TBM Crosswalk'!$A$2:'TRM - TBM Crosswalk'!$I$1008,7,FALSE))</f>
        <v/>
      </c>
      <c r="J8358" t="str">
        <f>IF(VLOOKUP(TRM!A6335,'TRM - TBM Crosswalk'!$A$2:'TRM - TBM Crosswalk'!$I$1008,8,FALSE)=0,"",VLOOKUP(TRM!A6335,'TRM - TBM Crosswalk'!$A$2:'TRM - TBM Crosswalk'!$I$1008,8,FALSE))</f>
        <v/>
      </c>
      <c r="K8358" t="str">
        <f>IF(VLOOKUP(TRM!A6335,'TRM - TBM Crosswalk'!$A$2:'TRM - TBM Crosswalk'!$I$1008,9,FALSE)=0,"",VLOOKUP(TRM!A6335,'TRM - TBM Crosswalk'!$A$2:'TRM - TBM Crosswalk'!$I$1008,9,FALSE))</f>
        <v/>
      </c>
    </row>
    <row r="8359" spans="1:11" x14ac:dyDescent="0.45">
      <c r="A8359" t="str">
        <f>TRM!A6356</f>
        <v>A02.031.392#</v>
      </c>
      <c r="B8359" t="str">
        <f>TRM!B6356</f>
        <v>Printing#</v>
      </c>
      <c r="C8359" t="str">
        <f>TRM!C6356</f>
        <v>HP Solution Center | 13.0</v>
      </c>
      <c r="D8359">
        <f>TRM!D6356</f>
        <v>0</v>
      </c>
      <c r="E8359" t="str">
        <f>IF(VLOOKUP(TRM!A6356,'TRM - TBM Crosswalk'!$A$2:'TRM - TBM Crosswalk'!$I$1008,3,FALSE)="N/A","TBD","")</f>
        <v/>
      </c>
      <c r="F8359" t="str">
        <f>IF(VLOOKUP(TRM!A6356,'TRM - TBM Crosswalk'!$A$2:'TRM - TBM Crosswalk'!$I$1008,4,FALSE)=0,"",VLOOKUP(TRM!A6356,'TRM - TBM Crosswalk'!$A$2:'TRM - TBM Crosswalk'!$I$1008,4,FALSE))</f>
        <v/>
      </c>
      <c r="G8359" t="str">
        <f>IF(VLOOKUP(TRM!A6356,'TRM - TBM Crosswalk'!$A$2:'TRM - TBM Crosswalk'!$I$1008,5,FALSE)=0,"",VLOOKUP(TRM!A6356,'TRM - TBM Crosswalk'!$A$2:'TRM - TBM Crosswalk'!$I$1008,5,FALSE))</f>
        <v>End User</v>
      </c>
      <c r="H8359" t="str">
        <f>IF(VLOOKUP(TRM!A6356,'TRM - TBM Crosswalk'!$A$2:'TRM - TBM Crosswalk'!$I$1008,6,FALSE)=0,"",VLOOKUP(TRM!A6356,'TRM - TBM Crosswalk'!$A$2:'TRM - TBM Crosswalk'!$I$1008,6,FALSE))</f>
        <v>Workspace</v>
      </c>
      <c r="I8359" t="str">
        <f>IF(VLOOKUP(TRM!A6356,'TRM - TBM Crosswalk'!$A$2:'TRM - TBM Crosswalk'!$I$1008,7,FALSE)=0,"",VLOOKUP(TRM!A6356,'TRM - TBM Crosswalk'!$A$2:'TRM - TBM Crosswalk'!$I$1008,7,FALSE))</f>
        <v/>
      </c>
      <c r="J8359" t="str">
        <f>IF(VLOOKUP(TRM!A6356,'TRM - TBM Crosswalk'!$A$2:'TRM - TBM Crosswalk'!$I$1008,8,FALSE)=0,"",VLOOKUP(TRM!A6356,'TRM - TBM Crosswalk'!$A$2:'TRM - TBM Crosswalk'!$I$1008,8,FALSE))</f>
        <v/>
      </c>
      <c r="K8359" t="str">
        <f>IF(VLOOKUP(TRM!A6356,'TRM - TBM Crosswalk'!$A$2:'TRM - TBM Crosswalk'!$I$1008,9,FALSE)=0,"",VLOOKUP(TRM!A6356,'TRM - TBM Crosswalk'!$A$2:'TRM - TBM Crosswalk'!$I$1008,9,FALSE))</f>
        <v/>
      </c>
    </row>
    <row r="8360" spans="1:11" x14ac:dyDescent="0.45">
      <c r="A8360" t="str">
        <f>TRM!A6357</f>
        <v>A02.031.392#</v>
      </c>
      <c r="B8360" t="str">
        <f>TRM!B6357</f>
        <v>Printing#</v>
      </c>
      <c r="C8360" t="str">
        <f>TRM!C6357</f>
        <v>HP Solution Center | 14.0</v>
      </c>
      <c r="D8360">
        <f>TRM!D6357</f>
        <v>0</v>
      </c>
      <c r="E8360" t="str">
        <f>IF(VLOOKUP(TRM!A6357,'TRM - TBM Crosswalk'!$A$2:'TRM - TBM Crosswalk'!$I$1008,3,FALSE)="N/A","TBD","")</f>
        <v/>
      </c>
      <c r="F8360" t="str">
        <f>IF(VLOOKUP(TRM!A6357,'TRM - TBM Crosswalk'!$A$2:'TRM - TBM Crosswalk'!$I$1008,4,FALSE)=0,"",VLOOKUP(TRM!A6357,'TRM - TBM Crosswalk'!$A$2:'TRM - TBM Crosswalk'!$I$1008,4,FALSE))</f>
        <v/>
      </c>
      <c r="G8360" t="str">
        <f>IF(VLOOKUP(TRM!A6357,'TRM - TBM Crosswalk'!$A$2:'TRM - TBM Crosswalk'!$I$1008,5,FALSE)=0,"",VLOOKUP(TRM!A6357,'TRM - TBM Crosswalk'!$A$2:'TRM - TBM Crosswalk'!$I$1008,5,FALSE))</f>
        <v>End User</v>
      </c>
      <c r="H8360" t="str">
        <f>IF(VLOOKUP(TRM!A6357,'TRM - TBM Crosswalk'!$A$2:'TRM - TBM Crosswalk'!$I$1008,6,FALSE)=0,"",VLOOKUP(TRM!A6357,'TRM - TBM Crosswalk'!$A$2:'TRM - TBM Crosswalk'!$I$1008,6,FALSE))</f>
        <v>Workspace</v>
      </c>
      <c r="I8360" t="str">
        <f>IF(VLOOKUP(TRM!A6357,'TRM - TBM Crosswalk'!$A$2:'TRM - TBM Crosswalk'!$I$1008,7,FALSE)=0,"",VLOOKUP(TRM!A6357,'TRM - TBM Crosswalk'!$A$2:'TRM - TBM Crosswalk'!$I$1008,7,FALSE))</f>
        <v/>
      </c>
      <c r="J8360" t="str">
        <f>IF(VLOOKUP(TRM!A6357,'TRM - TBM Crosswalk'!$A$2:'TRM - TBM Crosswalk'!$I$1008,8,FALSE)=0,"",VLOOKUP(TRM!A6357,'TRM - TBM Crosswalk'!$A$2:'TRM - TBM Crosswalk'!$I$1008,8,FALSE))</f>
        <v/>
      </c>
      <c r="K8360" t="str">
        <f>IF(VLOOKUP(TRM!A6357,'TRM - TBM Crosswalk'!$A$2:'TRM - TBM Crosswalk'!$I$1008,9,FALSE)=0,"",VLOOKUP(TRM!A6357,'TRM - TBM Crosswalk'!$A$2:'TRM - TBM Crosswalk'!$I$1008,9,FALSE))</f>
        <v/>
      </c>
    </row>
    <row r="8361" spans="1:11" x14ac:dyDescent="0.45">
      <c r="A8361" t="str">
        <f>TRM!A6731</f>
        <v>A02.032.402</v>
      </c>
      <c r="B8361" t="str">
        <f>TRM!B6731</f>
        <v>Web Browser</v>
      </c>
      <c r="C8361" t="str">
        <f>TRM!C6731</f>
        <v>Mozilla Firefox  (x64 en-US) | 57.0.4</v>
      </c>
      <c r="D8361">
        <f>TRM!D6731</f>
        <v>0</v>
      </c>
      <c r="E8361" t="str">
        <f>IF(VLOOKUP(TRM!A6731,'TRM - TBM Crosswalk'!$A$2:'TRM - TBM Crosswalk'!$I$1008,3,FALSE)="N/A","TBD","")</f>
        <v>TBD</v>
      </c>
      <c r="F8361" t="str">
        <f>IF(VLOOKUP(TRM!A6731,'TRM - TBM Crosswalk'!$A$2:'TRM - TBM Crosswalk'!$I$1008,4,FALSE)=0,"",VLOOKUP(TRM!A6731,'TRM - TBM Crosswalk'!$A$2:'TRM - TBM Crosswalk'!$I$1008,4,FALSE))</f>
        <v/>
      </c>
      <c r="G8361" t="str">
        <f>IF(VLOOKUP(TRM!A6731,'TRM - TBM Crosswalk'!$A$2:'TRM - TBM Crosswalk'!$I$1008,5,FALSE)=0,"",VLOOKUP(TRM!A6731,'TRM - TBM Crosswalk'!$A$2:'TRM - TBM Crosswalk'!$I$1008,5,FALSE))</f>
        <v/>
      </c>
      <c r="H8361" t="str">
        <f>IF(VLOOKUP(TRM!A6731,'TRM - TBM Crosswalk'!$A$2:'TRM - TBM Crosswalk'!$I$1008,6,FALSE)=0,"",VLOOKUP(TRM!A6731,'TRM - TBM Crosswalk'!$A$2:'TRM - TBM Crosswalk'!$I$1008,6,FALSE))</f>
        <v/>
      </c>
      <c r="I8361" t="str">
        <f>IF(VLOOKUP(TRM!A6731,'TRM - TBM Crosswalk'!$A$2:'TRM - TBM Crosswalk'!$I$1008,7,FALSE)=0,"",VLOOKUP(TRM!A6731,'TRM - TBM Crosswalk'!$A$2:'TRM - TBM Crosswalk'!$I$1008,7,FALSE))</f>
        <v/>
      </c>
      <c r="J8361" t="str">
        <f>IF(VLOOKUP(TRM!A6731,'TRM - TBM Crosswalk'!$A$2:'TRM - TBM Crosswalk'!$I$1008,8,FALSE)=0,"",VLOOKUP(TRM!A6731,'TRM - TBM Crosswalk'!$A$2:'TRM - TBM Crosswalk'!$I$1008,8,FALSE))</f>
        <v/>
      </c>
      <c r="K8361" t="str">
        <f>IF(VLOOKUP(TRM!A6731,'TRM - TBM Crosswalk'!$A$2:'TRM - TBM Crosswalk'!$I$1008,9,FALSE)=0,"",VLOOKUP(TRM!A6731,'TRM - TBM Crosswalk'!$A$2:'TRM - TBM Crosswalk'!$I$1008,9,FALSE))</f>
        <v/>
      </c>
    </row>
    <row r="8362" spans="1:11" x14ac:dyDescent="0.45">
      <c r="A8362" t="str">
        <f>TRM!A6803</f>
        <v>A02.032.404#</v>
      </c>
      <c r="B8362" t="str">
        <f>TRM!B6803</f>
        <v>User Virtualization</v>
      </c>
      <c r="C8362" t="str">
        <f>TRM!C6803</f>
        <v>Citrix Receiver 4.9 LTSR | 14.9.2000.21</v>
      </c>
      <c r="D8362">
        <f>TRM!D6803</f>
        <v>0</v>
      </c>
      <c r="E8362" t="str">
        <f>IF(VLOOKUP(TRM!A6803,'TRM - TBM Crosswalk'!$A$2:'TRM - TBM Crosswalk'!$I$1008,3,FALSE)="N/A","TBD","")</f>
        <v/>
      </c>
      <c r="F8362" t="str">
        <f>IF(VLOOKUP(TRM!A6803,'TRM - TBM Crosswalk'!$A$2:'TRM - TBM Crosswalk'!$I$1008,4,FALSE)=0,"",VLOOKUP(TRM!A6803,'TRM - TBM Crosswalk'!$A$2:'TRM - TBM Crosswalk'!$I$1008,4,FALSE))</f>
        <v/>
      </c>
      <c r="G8362" t="str">
        <f>IF(VLOOKUP(TRM!A6803,'TRM - TBM Crosswalk'!$A$2:'TRM - TBM Crosswalk'!$I$1008,5,FALSE)=0,"",VLOOKUP(TRM!A6803,'TRM - TBM Crosswalk'!$A$2:'TRM - TBM Crosswalk'!$I$1008,5,FALSE))</f>
        <v/>
      </c>
      <c r="H8362" t="str">
        <f>IF(VLOOKUP(TRM!A6803,'TRM - TBM Crosswalk'!$A$2:'TRM - TBM Crosswalk'!$I$1008,6,FALSE)=0,"",VLOOKUP(TRM!A6803,'TRM - TBM Crosswalk'!$A$2:'TRM - TBM Crosswalk'!$I$1008,6,FALSE))</f>
        <v/>
      </c>
      <c r="I8362" t="str">
        <f>IF(VLOOKUP(TRM!A6803,'TRM - TBM Crosswalk'!$A$2:'TRM - TBM Crosswalk'!$I$1008,7,FALSE)=0,"",VLOOKUP(TRM!A6803,'TRM - TBM Crosswalk'!$A$2:'TRM - TBM Crosswalk'!$I$1008,7,FALSE))</f>
        <v>Platform Services</v>
      </c>
      <c r="J8362" t="str">
        <f>IF(VLOOKUP(TRM!A6803,'TRM - TBM Crosswalk'!$A$2:'TRM - TBM Crosswalk'!$I$1008,8,FALSE)=0,"",VLOOKUP(TRM!A6803,'TRM - TBM Crosswalk'!$A$2:'TRM - TBM Crosswalk'!$I$1008,8,FALSE))</f>
        <v>Client Computing</v>
      </c>
      <c r="K8362" t="str">
        <f>IF(VLOOKUP(TRM!A6803,'TRM - TBM Crosswalk'!$A$2:'TRM - TBM Crosswalk'!$I$1008,9,FALSE)=0,"",VLOOKUP(TRM!A6803,'TRM - TBM Crosswalk'!$A$2:'TRM - TBM Crosswalk'!$I$1008,9,FALSE))</f>
        <v>Virtual Client</v>
      </c>
    </row>
    <row r="8363" spans="1:11" x14ac:dyDescent="0.45">
      <c r="A8363" t="str">
        <f>TRM!A6805</f>
        <v>A02.032.404#</v>
      </c>
      <c r="B8363" t="str">
        <f>TRM!B6805</f>
        <v>User Virtualization</v>
      </c>
      <c r="C8363" t="str">
        <f>TRM!C6805</f>
        <v>Citrix Receiver 4.9 LTSR | 14.9.6000.6</v>
      </c>
      <c r="D8363">
        <f>TRM!D6805</f>
        <v>0</v>
      </c>
      <c r="E8363" t="str">
        <f>IF(VLOOKUP(TRM!A6805,'TRM - TBM Crosswalk'!$A$2:'TRM - TBM Crosswalk'!$I$1008,3,FALSE)="N/A","TBD","")</f>
        <v/>
      </c>
      <c r="F8363" t="str">
        <f>IF(VLOOKUP(TRM!A6805,'TRM - TBM Crosswalk'!$A$2:'TRM - TBM Crosswalk'!$I$1008,4,FALSE)=0,"",VLOOKUP(TRM!A6805,'TRM - TBM Crosswalk'!$A$2:'TRM - TBM Crosswalk'!$I$1008,4,FALSE))</f>
        <v/>
      </c>
      <c r="G8363" t="str">
        <f>IF(VLOOKUP(TRM!A6805,'TRM - TBM Crosswalk'!$A$2:'TRM - TBM Crosswalk'!$I$1008,5,FALSE)=0,"",VLOOKUP(TRM!A6805,'TRM - TBM Crosswalk'!$A$2:'TRM - TBM Crosswalk'!$I$1008,5,FALSE))</f>
        <v/>
      </c>
      <c r="H8363" t="str">
        <f>IF(VLOOKUP(TRM!A6805,'TRM - TBM Crosswalk'!$A$2:'TRM - TBM Crosswalk'!$I$1008,6,FALSE)=0,"",VLOOKUP(TRM!A6805,'TRM - TBM Crosswalk'!$A$2:'TRM - TBM Crosswalk'!$I$1008,6,FALSE))</f>
        <v/>
      </c>
      <c r="I8363" t="str">
        <f>IF(VLOOKUP(TRM!A6805,'TRM - TBM Crosswalk'!$A$2:'TRM - TBM Crosswalk'!$I$1008,7,FALSE)=0,"",VLOOKUP(TRM!A6805,'TRM - TBM Crosswalk'!$A$2:'TRM - TBM Crosswalk'!$I$1008,7,FALSE))</f>
        <v>Platform Services</v>
      </c>
      <c r="J8363" t="str">
        <f>IF(VLOOKUP(TRM!A6805,'TRM - TBM Crosswalk'!$A$2:'TRM - TBM Crosswalk'!$I$1008,8,FALSE)=0,"",VLOOKUP(TRM!A6805,'TRM - TBM Crosswalk'!$A$2:'TRM - TBM Crosswalk'!$I$1008,8,FALSE))</f>
        <v>Client Computing</v>
      </c>
      <c r="K8363" t="str">
        <f>IF(VLOOKUP(TRM!A6805,'TRM - TBM Crosswalk'!$A$2:'TRM - TBM Crosswalk'!$I$1008,9,FALSE)=0,"",VLOOKUP(TRM!A6805,'TRM - TBM Crosswalk'!$A$2:'TRM - TBM Crosswalk'!$I$1008,9,FALSE))</f>
        <v>Virtual Client</v>
      </c>
    </row>
    <row r="8364" spans="1:11" x14ac:dyDescent="0.45">
      <c r="A8364" t="str">
        <f>TRM!A6806</f>
        <v>A02.032.404#</v>
      </c>
      <c r="B8364" t="str">
        <f>TRM!B6806</f>
        <v>User Virtualization</v>
      </c>
      <c r="C8364" t="str">
        <f>TRM!C6806</f>
        <v>Citrix Receiver 4.9 LTSR | 14.9.8000.28</v>
      </c>
      <c r="D8364">
        <f>TRM!D6806</f>
        <v>0</v>
      </c>
      <c r="E8364" t="str">
        <f>IF(VLOOKUP(TRM!A6806,'TRM - TBM Crosswalk'!$A$2:'TRM - TBM Crosswalk'!$I$1008,3,FALSE)="N/A","TBD","")</f>
        <v/>
      </c>
      <c r="F8364" t="str">
        <f>IF(VLOOKUP(TRM!A6806,'TRM - TBM Crosswalk'!$A$2:'TRM - TBM Crosswalk'!$I$1008,4,FALSE)=0,"",VLOOKUP(TRM!A6806,'TRM - TBM Crosswalk'!$A$2:'TRM - TBM Crosswalk'!$I$1008,4,FALSE))</f>
        <v/>
      </c>
      <c r="G8364" t="str">
        <f>IF(VLOOKUP(TRM!A6806,'TRM - TBM Crosswalk'!$A$2:'TRM - TBM Crosswalk'!$I$1008,5,FALSE)=0,"",VLOOKUP(TRM!A6806,'TRM - TBM Crosswalk'!$A$2:'TRM - TBM Crosswalk'!$I$1008,5,FALSE))</f>
        <v/>
      </c>
      <c r="H8364" t="str">
        <f>IF(VLOOKUP(TRM!A6806,'TRM - TBM Crosswalk'!$A$2:'TRM - TBM Crosswalk'!$I$1008,6,FALSE)=0,"",VLOOKUP(TRM!A6806,'TRM - TBM Crosswalk'!$A$2:'TRM - TBM Crosswalk'!$I$1008,6,FALSE))</f>
        <v/>
      </c>
      <c r="I8364" t="str">
        <f>IF(VLOOKUP(TRM!A6806,'TRM - TBM Crosswalk'!$A$2:'TRM - TBM Crosswalk'!$I$1008,7,FALSE)=0,"",VLOOKUP(TRM!A6806,'TRM - TBM Crosswalk'!$A$2:'TRM - TBM Crosswalk'!$I$1008,7,FALSE))</f>
        <v>Platform Services</v>
      </c>
      <c r="J8364" t="str">
        <f>IF(VLOOKUP(TRM!A6806,'TRM - TBM Crosswalk'!$A$2:'TRM - TBM Crosswalk'!$I$1008,8,FALSE)=0,"",VLOOKUP(TRM!A6806,'TRM - TBM Crosswalk'!$A$2:'TRM - TBM Crosswalk'!$I$1008,8,FALSE))</f>
        <v>Client Computing</v>
      </c>
      <c r="K8364" t="str">
        <f>IF(VLOOKUP(TRM!A6806,'TRM - TBM Crosswalk'!$A$2:'TRM - TBM Crosswalk'!$I$1008,9,FALSE)=0,"",VLOOKUP(TRM!A6806,'TRM - TBM Crosswalk'!$A$2:'TRM - TBM Crosswalk'!$I$1008,9,FALSE))</f>
        <v>Virtual Client</v>
      </c>
    </row>
    <row r="8365" spans="1:11" x14ac:dyDescent="0.45">
      <c r="A8365" t="str">
        <f>TRM!A6836</f>
        <v>A03.040.411</v>
      </c>
      <c r="B8365" t="str">
        <f>TRM!B6836</f>
        <v>FTP</v>
      </c>
      <c r="C8365" t="str">
        <f>TRM!C6836</f>
        <v>FileZilla Client | 3.27.0.1</v>
      </c>
      <c r="D8365">
        <f>TRM!D6836</f>
        <v>0</v>
      </c>
      <c r="E8365" t="str">
        <f>IF(VLOOKUP(TRM!A6836,'TRM - TBM Crosswalk'!$A$2:'TRM - TBM Crosswalk'!$I$1008,3,FALSE)="N/A","TBD","")</f>
        <v>TBD</v>
      </c>
      <c r="F8365" t="str">
        <f>IF(VLOOKUP(TRM!A6836,'TRM - TBM Crosswalk'!$A$2:'TRM - TBM Crosswalk'!$I$1008,4,FALSE)=0,"",VLOOKUP(TRM!A6836,'TRM - TBM Crosswalk'!$A$2:'TRM - TBM Crosswalk'!$I$1008,4,FALSE))</f>
        <v/>
      </c>
      <c r="G8365" t="str">
        <f>IF(VLOOKUP(TRM!A6836,'TRM - TBM Crosswalk'!$A$2:'TRM - TBM Crosswalk'!$I$1008,5,FALSE)=0,"",VLOOKUP(TRM!A6836,'TRM - TBM Crosswalk'!$A$2:'TRM - TBM Crosswalk'!$I$1008,5,FALSE))</f>
        <v/>
      </c>
      <c r="H8365" t="str">
        <f>IF(VLOOKUP(TRM!A6836,'TRM - TBM Crosswalk'!$A$2:'TRM - TBM Crosswalk'!$I$1008,6,FALSE)=0,"",VLOOKUP(TRM!A6836,'TRM - TBM Crosswalk'!$A$2:'TRM - TBM Crosswalk'!$I$1008,6,FALSE))</f>
        <v/>
      </c>
      <c r="I8365" t="str">
        <f>IF(VLOOKUP(TRM!A6836,'TRM - TBM Crosswalk'!$A$2:'TRM - TBM Crosswalk'!$I$1008,7,FALSE)=0,"",VLOOKUP(TRM!A6836,'TRM - TBM Crosswalk'!$A$2:'TRM - TBM Crosswalk'!$I$1008,7,FALSE))</f>
        <v/>
      </c>
      <c r="J8365" t="str">
        <f>IF(VLOOKUP(TRM!A6836,'TRM - TBM Crosswalk'!$A$2:'TRM - TBM Crosswalk'!$I$1008,8,FALSE)=0,"",VLOOKUP(TRM!A6836,'TRM - TBM Crosswalk'!$A$2:'TRM - TBM Crosswalk'!$I$1008,8,FALSE))</f>
        <v/>
      </c>
      <c r="K8365" t="str">
        <f>IF(VLOOKUP(TRM!A6836,'TRM - TBM Crosswalk'!$A$2:'TRM - TBM Crosswalk'!$I$1008,9,FALSE)=0,"",VLOOKUP(TRM!A6836,'TRM - TBM Crosswalk'!$A$2:'TRM - TBM Crosswalk'!$I$1008,9,FALSE))</f>
        <v/>
      </c>
    </row>
    <row r="8366" spans="1:11" x14ac:dyDescent="0.45">
      <c r="A8366" t="str">
        <f>TRM!A6837</f>
        <v>A03.040.411</v>
      </c>
      <c r="B8366" t="str">
        <f>TRM!B6837</f>
        <v>FTP</v>
      </c>
      <c r="C8366" t="str">
        <f>TRM!C6837</f>
        <v>FileZilla Client | 3.29.0</v>
      </c>
      <c r="D8366">
        <f>TRM!D6837</f>
        <v>0</v>
      </c>
      <c r="E8366" t="str">
        <f>IF(VLOOKUP(TRM!A6837,'TRM - TBM Crosswalk'!$A$2:'TRM - TBM Crosswalk'!$I$1008,3,FALSE)="N/A","TBD","")</f>
        <v>TBD</v>
      </c>
      <c r="F8366" t="str">
        <f>IF(VLOOKUP(TRM!A6837,'TRM - TBM Crosswalk'!$A$2:'TRM - TBM Crosswalk'!$I$1008,4,FALSE)=0,"",VLOOKUP(TRM!A6837,'TRM - TBM Crosswalk'!$A$2:'TRM - TBM Crosswalk'!$I$1008,4,FALSE))</f>
        <v/>
      </c>
      <c r="G8366" t="str">
        <f>IF(VLOOKUP(TRM!A6837,'TRM - TBM Crosswalk'!$A$2:'TRM - TBM Crosswalk'!$I$1008,5,FALSE)=0,"",VLOOKUP(TRM!A6837,'TRM - TBM Crosswalk'!$A$2:'TRM - TBM Crosswalk'!$I$1008,5,FALSE))</f>
        <v/>
      </c>
      <c r="H8366" t="str">
        <f>IF(VLOOKUP(TRM!A6837,'TRM - TBM Crosswalk'!$A$2:'TRM - TBM Crosswalk'!$I$1008,6,FALSE)=0,"",VLOOKUP(TRM!A6837,'TRM - TBM Crosswalk'!$A$2:'TRM - TBM Crosswalk'!$I$1008,6,FALSE))</f>
        <v/>
      </c>
      <c r="I8366" t="str">
        <f>IF(VLOOKUP(TRM!A6837,'TRM - TBM Crosswalk'!$A$2:'TRM - TBM Crosswalk'!$I$1008,7,FALSE)=0,"",VLOOKUP(TRM!A6837,'TRM - TBM Crosswalk'!$A$2:'TRM - TBM Crosswalk'!$I$1008,7,FALSE))</f>
        <v/>
      </c>
      <c r="J8366" t="str">
        <f>IF(VLOOKUP(TRM!A6837,'TRM - TBM Crosswalk'!$A$2:'TRM - TBM Crosswalk'!$I$1008,8,FALSE)=0,"",VLOOKUP(TRM!A6837,'TRM - TBM Crosswalk'!$A$2:'TRM - TBM Crosswalk'!$I$1008,8,FALSE))</f>
        <v/>
      </c>
      <c r="K8366" t="str">
        <f>IF(VLOOKUP(TRM!A6837,'TRM - TBM Crosswalk'!$A$2:'TRM - TBM Crosswalk'!$I$1008,9,FALSE)=0,"",VLOOKUP(TRM!A6837,'TRM - TBM Crosswalk'!$A$2:'TRM - TBM Crosswalk'!$I$1008,9,FALSE))</f>
        <v/>
      </c>
    </row>
    <row r="8367" spans="1:11" x14ac:dyDescent="0.45">
      <c r="A8367" t="str">
        <f>TRM!A6846</f>
        <v>A03.040.411</v>
      </c>
      <c r="B8367" t="str">
        <f>TRM!B6846</f>
        <v>FTP</v>
      </c>
      <c r="C8367" t="str">
        <f>TRM!C6846</f>
        <v>HP SFTP Plugin | 48.0.301.0</v>
      </c>
      <c r="D8367">
        <f>TRM!D6846</f>
        <v>0</v>
      </c>
      <c r="E8367" t="str">
        <f>IF(VLOOKUP(TRM!A6846,'TRM - TBM Crosswalk'!$A$2:'TRM - TBM Crosswalk'!$I$1008,3,FALSE)="N/A","TBD","")</f>
        <v>TBD</v>
      </c>
      <c r="F8367" t="str">
        <f>IF(VLOOKUP(TRM!A6846,'TRM - TBM Crosswalk'!$A$2:'TRM - TBM Crosswalk'!$I$1008,4,FALSE)=0,"",VLOOKUP(TRM!A6846,'TRM - TBM Crosswalk'!$A$2:'TRM - TBM Crosswalk'!$I$1008,4,FALSE))</f>
        <v/>
      </c>
      <c r="G8367" t="str">
        <f>IF(VLOOKUP(TRM!A6846,'TRM - TBM Crosswalk'!$A$2:'TRM - TBM Crosswalk'!$I$1008,5,FALSE)=0,"",VLOOKUP(TRM!A6846,'TRM - TBM Crosswalk'!$A$2:'TRM - TBM Crosswalk'!$I$1008,5,FALSE))</f>
        <v/>
      </c>
      <c r="H8367" t="str">
        <f>IF(VLOOKUP(TRM!A6846,'TRM - TBM Crosswalk'!$A$2:'TRM - TBM Crosswalk'!$I$1008,6,FALSE)=0,"",VLOOKUP(TRM!A6846,'TRM - TBM Crosswalk'!$A$2:'TRM - TBM Crosswalk'!$I$1008,6,FALSE))</f>
        <v/>
      </c>
      <c r="I8367" t="str">
        <f>IF(VLOOKUP(TRM!A6846,'TRM - TBM Crosswalk'!$A$2:'TRM - TBM Crosswalk'!$I$1008,7,FALSE)=0,"",VLOOKUP(TRM!A6846,'TRM - TBM Crosswalk'!$A$2:'TRM - TBM Crosswalk'!$I$1008,7,FALSE))</f>
        <v/>
      </c>
      <c r="J8367" t="str">
        <f>IF(VLOOKUP(TRM!A6846,'TRM - TBM Crosswalk'!$A$2:'TRM - TBM Crosswalk'!$I$1008,8,FALSE)=0,"",VLOOKUP(TRM!A6846,'TRM - TBM Crosswalk'!$A$2:'TRM - TBM Crosswalk'!$I$1008,8,FALSE))</f>
        <v/>
      </c>
      <c r="K8367" t="str">
        <f>IF(VLOOKUP(TRM!A6846,'TRM - TBM Crosswalk'!$A$2:'TRM - TBM Crosswalk'!$I$1008,9,FALSE)=0,"",VLOOKUP(TRM!A6846,'TRM - TBM Crosswalk'!$A$2:'TRM - TBM Crosswalk'!$I$1008,9,FALSE))</f>
        <v/>
      </c>
    </row>
    <row r="8368" spans="1:11" x14ac:dyDescent="0.45">
      <c r="A8368" t="str">
        <f>TRM!A6853</f>
        <v>A03.040.411</v>
      </c>
      <c r="B8368" t="str">
        <f>TRM!B6853</f>
        <v>FTP</v>
      </c>
      <c r="C8368" t="str">
        <f>TRM!C6853</f>
        <v>SolarWinds TFTP Server | 11.0.2.28</v>
      </c>
      <c r="D8368">
        <f>TRM!D6853</f>
        <v>0</v>
      </c>
      <c r="E8368" t="str">
        <f>IF(VLOOKUP(TRM!A6853,'TRM - TBM Crosswalk'!$A$2:'TRM - TBM Crosswalk'!$I$1008,3,FALSE)="N/A","TBD","")</f>
        <v>TBD</v>
      </c>
      <c r="F8368" t="str">
        <f>IF(VLOOKUP(TRM!A6853,'TRM - TBM Crosswalk'!$A$2:'TRM - TBM Crosswalk'!$I$1008,4,FALSE)=0,"",VLOOKUP(TRM!A6853,'TRM - TBM Crosswalk'!$A$2:'TRM - TBM Crosswalk'!$I$1008,4,FALSE))</f>
        <v/>
      </c>
      <c r="G8368" t="str">
        <f>IF(VLOOKUP(TRM!A6853,'TRM - TBM Crosswalk'!$A$2:'TRM - TBM Crosswalk'!$I$1008,5,FALSE)=0,"",VLOOKUP(TRM!A6853,'TRM - TBM Crosswalk'!$A$2:'TRM - TBM Crosswalk'!$I$1008,5,FALSE))</f>
        <v/>
      </c>
      <c r="H8368" t="str">
        <f>IF(VLOOKUP(TRM!A6853,'TRM - TBM Crosswalk'!$A$2:'TRM - TBM Crosswalk'!$I$1008,6,FALSE)=0,"",VLOOKUP(TRM!A6853,'TRM - TBM Crosswalk'!$A$2:'TRM - TBM Crosswalk'!$I$1008,6,FALSE))</f>
        <v/>
      </c>
      <c r="I8368" t="str">
        <f>IF(VLOOKUP(TRM!A6853,'TRM - TBM Crosswalk'!$A$2:'TRM - TBM Crosswalk'!$I$1008,7,FALSE)=0,"",VLOOKUP(TRM!A6853,'TRM - TBM Crosswalk'!$A$2:'TRM - TBM Crosswalk'!$I$1008,7,FALSE))</f>
        <v/>
      </c>
      <c r="J8368" t="str">
        <f>IF(VLOOKUP(TRM!A6853,'TRM - TBM Crosswalk'!$A$2:'TRM - TBM Crosswalk'!$I$1008,8,FALSE)=0,"",VLOOKUP(TRM!A6853,'TRM - TBM Crosswalk'!$A$2:'TRM - TBM Crosswalk'!$I$1008,8,FALSE))</f>
        <v/>
      </c>
      <c r="K8368" t="str">
        <f>IF(VLOOKUP(TRM!A6853,'TRM - TBM Crosswalk'!$A$2:'TRM - TBM Crosswalk'!$I$1008,9,FALSE)=0,"",VLOOKUP(TRM!A6853,'TRM - TBM Crosswalk'!$A$2:'TRM - TBM Crosswalk'!$I$1008,9,FALSE))</f>
        <v/>
      </c>
    </row>
    <row r="8369" spans="1:11" x14ac:dyDescent="0.45">
      <c r="A8369" t="str">
        <f>TRM!A6937</f>
        <v>B06.301.056</v>
      </c>
      <c r="B8369" t="str">
        <f>TRM!B6937</f>
        <v>Water Resources Management</v>
      </c>
      <c r="C8369" t="str">
        <f>TRM!C6937</f>
        <v>AQUARIUS Time-Series Client | 19.2.185</v>
      </c>
      <c r="D8369">
        <f>TRM!D6937</f>
        <v>0</v>
      </c>
      <c r="E8369" t="str">
        <f>IF(VLOOKUP(TRM!A6937,'TRM - TBM Crosswalk'!$A$2:'TRM - TBM Crosswalk'!$I$1008,3,FALSE)="N/A","TBD","")</f>
        <v/>
      </c>
      <c r="F8369" t="str">
        <f>IF(VLOOKUP(TRM!A6937,'TRM - TBM Crosswalk'!$A$2:'TRM - TBM Crosswalk'!$I$1008,4,FALSE)=0,"",VLOOKUP(TRM!A6937,'TRM - TBM Crosswalk'!$A$2:'TRM - TBM Crosswalk'!$I$1008,4,FALSE))</f>
        <v>Business Capability</v>
      </c>
      <c r="G8369" t="str">
        <f>IF(VLOOKUP(TRM!A6937,'TRM - TBM Crosswalk'!$A$2:'TRM - TBM Crosswalk'!$I$1008,5,FALSE)=0,"",VLOOKUP(TRM!A6937,'TRM - TBM Crosswalk'!$A$2:'TRM - TBM Crosswalk'!$I$1008,5,FALSE))</f>
        <v/>
      </c>
      <c r="H8369" t="str">
        <f>IF(VLOOKUP(TRM!A6937,'TRM - TBM Crosswalk'!$A$2:'TRM - TBM Crosswalk'!$I$1008,6,FALSE)=0,"",VLOOKUP(TRM!A6937,'TRM - TBM Crosswalk'!$A$2:'TRM - TBM Crosswalk'!$I$1008,6,FALSE))</f>
        <v/>
      </c>
      <c r="I8369" t="str">
        <f>IF(VLOOKUP(TRM!A6937,'TRM - TBM Crosswalk'!$A$2:'TRM - TBM Crosswalk'!$I$1008,7,FALSE)=0,"",VLOOKUP(TRM!A6937,'TRM - TBM Crosswalk'!$A$2:'TRM - TBM Crosswalk'!$I$1008,7,FALSE))</f>
        <v/>
      </c>
      <c r="J8369" t="str">
        <f>IF(VLOOKUP(TRM!A6937,'TRM - TBM Crosswalk'!$A$2:'TRM - TBM Crosswalk'!$I$1008,8,FALSE)=0,"",VLOOKUP(TRM!A6937,'TRM - TBM Crosswalk'!$A$2:'TRM - TBM Crosswalk'!$I$1008,8,FALSE))</f>
        <v/>
      </c>
      <c r="K8369" t="str">
        <f>IF(VLOOKUP(TRM!A6937,'TRM - TBM Crosswalk'!$A$2:'TRM - TBM Crosswalk'!$I$1008,9,FALSE)=0,"",VLOOKUP(TRM!A6937,'TRM - TBM Crosswalk'!$A$2:'TRM - TBM Crosswalk'!$I$1008,9,FALSE))</f>
        <v/>
      </c>
    </row>
    <row r="8370" spans="1:11" x14ac:dyDescent="0.45">
      <c r="A8370" t="str">
        <f>TRM!A6938</f>
        <v>B06.301.056</v>
      </c>
      <c r="B8370" t="str">
        <f>TRM!B6938</f>
        <v>Water Resources Management</v>
      </c>
      <c r="C8370" t="str">
        <f>TRM!C6938</f>
        <v>AQUARIUS Time-Series Server | 19.2.185</v>
      </c>
      <c r="D8370">
        <f>TRM!D6938</f>
        <v>0</v>
      </c>
      <c r="E8370" t="str">
        <f>IF(VLOOKUP(TRM!A6938,'TRM - TBM Crosswalk'!$A$2:'TRM - TBM Crosswalk'!$I$1008,3,FALSE)="N/A","TBD","")</f>
        <v/>
      </c>
      <c r="F8370" t="str">
        <f>IF(VLOOKUP(TRM!A6938,'TRM - TBM Crosswalk'!$A$2:'TRM - TBM Crosswalk'!$I$1008,4,FALSE)=0,"",VLOOKUP(TRM!A6938,'TRM - TBM Crosswalk'!$A$2:'TRM - TBM Crosswalk'!$I$1008,4,FALSE))</f>
        <v>Business Capability</v>
      </c>
      <c r="G8370" t="str">
        <f>IF(VLOOKUP(TRM!A6938,'TRM - TBM Crosswalk'!$A$2:'TRM - TBM Crosswalk'!$I$1008,5,FALSE)=0,"",VLOOKUP(TRM!A6938,'TRM - TBM Crosswalk'!$A$2:'TRM - TBM Crosswalk'!$I$1008,5,FALSE))</f>
        <v/>
      </c>
      <c r="H8370" t="str">
        <f>IF(VLOOKUP(TRM!A6938,'TRM - TBM Crosswalk'!$A$2:'TRM - TBM Crosswalk'!$I$1008,6,FALSE)=0,"",VLOOKUP(TRM!A6938,'TRM - TBM Crosswalk'!$A$2:'TRM - TBM Crosswalk'!$I$1008,6,FALSE))</f>
        <v/>
      </c>
      <c r="I8370" t="str">
        <f>IF(VLOOKUP(TRM!A6938,'TRM - TBM Crosswalk'!$A$2:'TRM - TBM Crosswalk'!$I$1008,7,FALSE)=0,"",VLOOKUP(TRM!A6938,'TRM - TBM Crosswalk'!$A$2:'TRM - TBM Crosswalk'!$I$1008,7,FALSE))</f>
        <v/>
      </c>
      <c r="J8370" t="str">
        <f>IF(VLOOKUP(TRM!A6938,'TRM - TBM Crosswalk'!$A$2:'TRM - TBM Crosswalk'!$I$1008,8,FALSE)=0,"",VLOOKUP(TRM!A6938,'TRM - TBM Crosswalk'!$A$2:'TRM - TBM Crosswalk'!$I$1008,8,FALSE))</f>
        <v/>
      </c>
      <c r="K8370" t="str">
        <f>IF(VLOOKUP(TRM!A6938,'TRM - TBM Crosswalk'!$A$2:'TRM - TBM Crosswalk'!$I$1008,9,FALSE)=0,"",VLOOKUP(TRM!A6938,'TRM - TBM Crosswalk'!$A$2:'TRM - TBM Crosswalk'!$I$1008,9,FALSE))</f>
        <v/>
      </c>
    </row>
    <row r="8371" spans="1:11" x14ac:dyDescent="0.45">
      <c r="A8371" t="str">
        <f>TRM!A6939</f>
        <v>B06.301.056</v>
      </c>
      <c r="B8371" t="str">
        <f>TRM!B6939</f>
        <v>Water Resources Management</v>
      </c>
      <c r="C8371" t="str">
        <f>TRM!C6939</f>
        <v>Arc Hydro Tools (x64) | 10.4.0.46</v>
      </c>
      <c r="D8371">
        <f>TRM!D6939</f>
        <v>0</v>
      </c>
      <c r="E8371" t="str">
        <f>IF(VLOOKUP(TRM!A6939,'TRM - TBM Crosswalk'!$A$2:'TRM - TBM Crosswalk'!$I$1008,3,FALSE)="N/A","TBD","")</f>
        <v/>
      </c>
      <c r="F8371" t="str">
        <f>IF(VLOOKUP(TRM!A6939,'TRM - TBM Crosswalk'!$A$2:'TRM - TBM Crosswalk'!$I$1008,4,FALSE)=0,"",VLOOKUP(TRM!A6939,'TRM - TBM Crosswalk'!$A$2:'TRM - TBM Crosswalk'!$I$1008,4,FALSE))</f>
        <v>Business Capability</v>
      </c>
      <c r="G8371" t="str">
        <f>IF(VLOOKUP(TRM!A6939,'TRM - TBM Crosswalk'!$A$2:'TRM - TBM Crosswalk'!$I$1008,5,FALSE)=0,"",VLOOKUP(TRM!A6939,'TRM - TBM Crosswalk'!$A$2:'TRM - TBM Crosswalk'!$I$1008,5,FALSE))</f>
        <v/>
      </c>
      <c r="H8371" t="str">
        <f>IF(VLOOKUP(TRM!A6939,'TRM - TBM Crosswalk'!$A$2:'TRM - TBM Crosswalk'!$I$1008,6,FALSE)=0,"",VLOOKUP(TRM!A6939,'TRM - TBM Crosswalk'!$A$2:'TRM - TBM Crosswalk'!$I$1008,6,FALSE))</f>
        <v/>
      </c>
      <c r="I8371" t="str">
        <f>IF(VLOOKUP(TRM!A6939,'TRM - TBM Crosswalk'!$A$2:'TRM - TBM Crosswalk'!$I$1008,7,FALSE)=0,"",VLOOKUP(TRM!A6939,'TRM - TBM Crosswalk'!$A$2:'TRM - TBM Crosswalk'!$I$1008,7,FALSE))</f>
        <v/>
      </c>
      <c r="J8371" t="str">
        <f>IF(VLOOKUP(TRM!A6939,'TRM - TBM Crosswalk'!$A$2:'TRM - TBM Crosswalk'!$I$1008,8,FALSE)=0,"",VLOOKUP(TRM!A6939,'TRM - TBM Crosswalk'!$A$2:'TRM - TBM Crosswalk'!$I$1008,8,FALSE))</f>
        <v/>
      </c>
      <c r="K8371" t="str">
        <f>IF(VLOOKUP(TRM!A6939,'TRM - TBM Crosswalk'!$A$2:'TRM - TBM Crosswalk'!$I$1008,9,FALSE)=0,"",VLOOKUP(TRM!A6939,'TRM - TBM Crosswalk'!$A$2:'TRM - TBM Crosswalk'!$I$1008,9,FALSE))</f>
        <v/>
      </c>
    </row>
    <row r="8372" spans="1:11" x14ac:dyDescent="0.45">
      <c r="A8372" t="str">
        <f>TRM!A6940</f>
        <v>B06.301.056</v>
      </c>
      <c r="B8372" t="str">
        <f>TRM!B6940</f>
        <v>Water Resources Management</v>
      </c>
      <c r="C8372" t="str">
        <f>TRM!C6940</f>
        <v>Arc Hydro Tools (x64) | 10.6.0.1</v>
      </c>
      <c r="D8372">
        <f>TRM!D6940</f>
        <v>0</v>
      </c>
      <c r="E8372" t="str">
        <f>IF(VLOOKUP(TRM!A6940,'TRM - TBM Crosswalk'!$A$2:'TRM - TBM Crosswalk'!$I$1008,3,FALSE)="N/A","TBD","")</f>
        <v/>
      </c>
      <c r="F8372" t="str">
        <f>IF(VLOOKUP(TRM!A6940,'TRM - TBM Crosswalk'!$A$2:'TRM - TBM Crosswalk'!$I$1008,4,FALSE)=0,"",VLOOKUP(TRM!A6940,'TRM - TBM Crosswalk'!$A$2:'TRM - TBM Crosswalk'!$I$1008,4,FALSE))</f>
        <v>Business Capability</v>
      </c>
      <c r="G8372" t="str">
        <f>IF(VLOOKUP(TRM!A6940,'TRM - TBM Crosswalk'!$A$2:'TRM - TBM Crosswalk'!$I$1008,5,FALSE)=0,"",VLOOKUP(TRM!A6940,'TRM - TBM Crosswalk'!$A$2:'TRM - TBM Crosswalk'!$I$1008,5,FALSE))</f>
        <v/>
      </c>
      <c r="H8372" t="str">
        <f>IF(VLOOKUP(TRM!A6940,'TRM - TBM Crosswalk'!$A$2:'TRM - TBM Crosswalk'!$I$1008,6,FALSE)=0,"",VLOOKUP(TRM!A6940,'TRM - TBM Crosswalk'!$A$2:'TRM - TBM Crosswalk'!$I$1008,6,FALSE))</f>
        <v/>
      </c>
      <c r="I8372" t="str">
        <f>IF(VLOOKUP(TRM!A6940,'TRM - TBM Crosswalk'!$A$2:'TRM - TBM Crosswalk'!$I$1008,7,FALSE)=0,"",VLOOKUP(TRM!A6940,'TRM - TBM Crosswalk'!$A$2:'TRM - TBM Crosswalk'!$I$1008,7,FALSE))</f>
        <v/>
      </c>
      <c r="J8372" t="str">
        <f>IF(VLOOKUP(TRM!A6940,'TRM - TBM Crosswalk'!$A$2:'TRM - TBM Crosswalk'!$I$1008,8,FALSE)=0,"",VLOOKUP(TRM!A6940,'TRM - TBM Crosswalk'!$A$2:'TRM - TBM Crosswalk'!$I$1008,8,FALSE))</f>
        <v/>
      </c>
      <c r="K8372" t="str">
        <f>IF(VLOOKUP(TRM!A6940,'TRM - TBM Crosswalk'!$A$2:'TRM - TBM Crosswalk'!$I$1008,9,FALSE)=0,"",VLOOKUP(TRM!A6940,'TRM - TBM Crosswalk'!$A$2:'TRM - TBM Crosswalk'!$I$1008,9,FALSE))</f>
        <v/>
      </c>
    </row>
    <row r="8373" spans="1:11" x14ac:dyDescent="0.45">
      <c r="A8373" t="str">
        <f>TRM!A7001</f>
        <v>B06.301.056</v>
      </c>
      <c r="B8373" t="str">
        <f>TRM!B7001</f>
        <v>Water Resources Management</v>
      </c>
      <c r="C8373" t="str">
        <f>TRM!C7001</f>
        <v>Teledyne RD Instruments WinRiver II| 2.17</v>
      </c>
      <c r="D8373">
        <f>TRM!D7001</f>
        <v>0</v>
      </c>
      <c r="E8373" t="str">
        <f>IF(VLOOKUP(TRM!A7001,'TRM - TBM Crosswalk'!$A$2:'TRM - TBM Crosswalk'!$I$1008,3,FALSE)="N/A","TBD","")</f>
        <v/>
      </c>
      <c r="F8373" t="str">
        <f>IF(VLOOKUP(TRM!A7001,'TRM - TBM Crosswalk'!$A$2:'TRM - TBM Crosswalk'!$I$1008,4,FALSE)=0,"",VLOOKUP(TRM!A7001,'TRM - TBM Crosswalk'!$A$2:'TRM - TBM Crosswalk'!$I$1008,4,FALSE))</f>
        <v>Business Capability</v>
      </c>
      <c r="G8373" t="str">
        <f>IF(VLOOKUP(TRM!A7001,'TRM - TBM Crosswalk'!$A$2:'TRM - TBM Crosswalk'!$I$1008,5,FALSE)=0,"",VLOOKUP(TRM!A7001,'TRM - TBM Crosswalk'!$A$2:'TRM - TBM Crosswalk'!$I$1008,5,FALSE))</f>
        <v/>
      </c>
      <c r="H8373" t="str">
        <f>IF(VLOOKUP(TRM!A7001,'TRM - TBM Crosswalk'!$A$2:'TRM - TBM Crosswalk'!$I$1008,6,FALSE)=0,"",VLOOKUP(TRM!A7001,'TRM - TBM Crosswalk'!$A$2:'TRM - TBM Crosswalk'!$I$1008,6,FALSE))</f>
        <v/>
      </c>
      <c r="I8373" t="str">
        <f>IF(VLOOKUP(TRM!A7001,'TRM - TBM Crosswalk'!$A$2:'TRM - TBM Crosswalk'!$I$1008,7,FALSE)=0,"",VLOOKUP(TRM!A7001,'TRM - TBM Crosswalk'!$A$2:'TRM - TBM Crosswalk'!$I$1008,7,FALSE))</f>
        <v/>
      </c>
      <c r="J8373" t="str">
        <f>IF(VLOOKUP(TRM!A7001,'TRM - TBM Crosswalk'!$A$2:'TRM - TBM Crosswalk'!$I$1008,8,FALSE)=0,"",VLOOKUP(TRM!A7001,'TRM - TBM Crosswalk'!$A$2:'TRM - TBM Crosswalk'!$I$1008,8,FALSE))</f>
        <v/>
      </c>
      <c r="K8373" t="str">
        <f>IF(VLOOKUP(TRM!A7001,'TRM - TBM Crosswalk'!$A$2:'TRM - TBM Crosswalk'!$I$1008,9,FALSE)=0,"",VLOOKUP(TRM!A7001,'TRM - TBM Crosswalk'!$A$2:'TRM - TBM Crosswalk'!$I$1008,9,FALSE))</f>
        <v/>
      </c>
    </row>
    <row r="8374" spans="1:11" x14ac:dyDescent="0.45">
      <c r="A8374" t="str">
        <f>TRM!A7002</f>
        <v>B06.301.056</v>
      </c>
      <c r="B8374" t="str">
        <f>TRM!B7002</f>
        <v>Water Resources Management</v>
      </c>
      <c r="C8374" t="str">
        <f>TRM!C7002</f>
        <v>USGS-SW-Toolbox | 1.0.0</v>
      </c>
      <c r="D8374">
        <f>TRM!D7002</f>
        <v>0</v>
      </c>
      <c r="E8374" t="str">
        <f>IF(VLOOKUP(TRM!A7002,'TRM - TBM Crosswalk'!$A$2:'TRM - TBM Crosswalk'!$I$1008,3,FALSE)="N/A","TBD","")</f>
        <v/>
      </c>
      <c r="F8374" t="str">
        <f>IF(VLOOKUP(TRM!A7002,'TRM - TBM Crosswalk'!$A$2:'TRM - TBM Crosswalk'!$I$1008,4,FALSE)=0,"",VLOOKUP(TRM!A7002,'TRM - TBM Crosswalk'!$A$2:'TRM - TBM Crosswalk'!$I$1008,4,FALSE))</f>
        <v>Business Capability</v>
      </c>
      <c r="G8374" t="str">
        <f>IF(VLOOKUP(TRM!A7002,'TRM - TBM Crosswalk'!$A$2:'TRM - TBM Crosswalk'!$I$1008,5,FALSE)=0,"",VLOOKUP(TRM!A7002,'TRM - TBM Crosswalk'!$A$2:'TRM - TBM Crosswalk'!$I$1008,5,FALSE))</f>
        <v/>
      </c>
      <c r="H8374" t="str">
        <f>IF(VLOOKUP(TRM!A7002,'TRM - TBM Crosswalk'!$A$2:'TRM - TBM Crosswalk'!$I$1008,6,FALSE)=0,"",VLOOKUP(TRM!A7002,'TRM - TBM Crosswalk'!$A$2:'TRM - TBM Crosswalk'!$I$1008,6,FALSE))</f>
        <v/>
      </c>
      <c r="I8374" t="str">
        <f>IF(VLOOKUP(TRM!A7002,'TRM - TBM Crosswalk'!$A$2:'TRM - TBM Crosswalk'!$I$1008,7,FALSE)=0,"",VLOOKUP(TRM!A7002,'TRM - TBM Crosswalk'!$A$2:'TRM - TBM Crosswalk'!$I$1008,7,FALSE))</f>
        <v/>
      </c>
      <c r="J8374" t="str">
        <f>IF(VLOOKUP(TRM!A7002,'TRM - TBM Crosswalk'!$A$2:'TRM - TBM Crosswalk'!$I$1008,8,FALSE)=0,"",VLOOKUP(TRM!A7002,'TRM - TBM Crosswalk'!$A$2:'TRM - TBM Crosswalk'!$I$1008,8,FALSE))</f>
        <v/>
      </c>
      <c r="K8374" t="str">
        <f>IF(VLOOKUP(TRM!A7002,'TRM - TBM Crosswalk'!$A$2:'TRM - TBM Crosswalk'!$I$1008,9,FALSE)=0,"",VLOOKUP(TRM!A7002,'TRM - TBM Crosswalk'!$A$2:'TRM - TBM Crosswalk'!$I$1008,9,FALSE))</f>
        <v/>
      </c>
    </row>
    <row r="8375" spans="1:11" x14ac:dyDescent="0.45">
      <c r="A8375" t="str">
        <f>TRM!A7067</f>
        <v>B06.302.057</v>
      </c>
      <c r="B8375" t="str">
        <f>TRM!B7067</f>
        <v>Conservation, Marine and Land Management</v>
      </c>
      <c r="C8375" t="str">
        <f>TRM!C7067</f>
        <v>FVS Software version 2019.06.05</v>
      </c>
      <c r="D8375">
        <f>TRM!D7067</f>
        <v>0</v>
      </c>
      <c r="E8375" t="str">
        <f>IF(VLOOKUP(TRM!A7067,'TRM - TBM Crosswalk'!$A$2:'TRM - TBM Crosswalk'!$I$1008,3,FALSE)="N/A","TBD","")</f>
        <v/>
      </c>
      <c r="F8375" t="str">
        <f>IF(VLOOKUP(TRM!A7067,'TRM - TBM Crosswalk'!$A$2:'TRM - TBM Crosswalk'!$I$1008,4,FALSE)=0,"",VLOOKUP(TRM!A7067,'TRM - TBM Crosswalk'!$A$2:'TRM - TBM Crosswalk'!$I$1008,4,FALSE))</f>
        <v>Business Capability</v>
      </c>
      <c r="G8375" t="str">
        <f>IF(VLOOKUP(TRM!A7067,'TRM - TBM Crosswalk'!$A$2:'TRM - TBM Crosswalk'!$I$1008,5,FALSE)=0,"",VLOOKUP(TRM!A7067,'TRM - TBM Crosswalk'!$A$2:'TRM - TBM Crosswalk'!$I$1008,5,FALSE))</f>
        <v/>
      </c>
      <c r="H8375" t="str">
        <f>IF(VLOOKUP(TRM!A7067,'TRM - TBM Crosswalk'!$A$2:'TRM - TBM Crosswalk'!$I$1008,6,FALSE)=0,"",VLOOKUP(TRM!A7067,'TRM - TBM Crosswalk'!$A$2:'TRM - TBM Crosswalk'!$I$1008,6,FALSE))</f>
        <v/>
      </c>
      <c r="I8375" t="str">
        <f>IF(VLOOKUP(TRM!A7067,'TRM - TBM Crosswalk'!$A$2:'TRM - TBM Crosswalk'!$I$1008,7,FALSE)=0,"",VLOOKUP(TRM!A7067,'TRM - TBM Crosswalk'!$A$2:'TRM - TBM Crosswalk'!$I$1008,7,FALSE))</f>
        <v/>
      </c>
      <c r="J8375" t="str">
        <f>IF(VLOOKUP(TRM!A7067,'TRM - TBM Crosswalk'!$A$2:'TRM - TBM Crosswalk'!$I$1008,8,FALSE)=0,"",VLOOKUP(TRM!A7067,'TRM - TBM Crosswalk'!$A$2:'TRM - TBM Crosswalk'!$I$1008,8,FALSE))</f>
        <v/>
      </c>
      <c r="K8375" t="str">
        <f>IF(VLOOKUP(TRM!A7067,'TRM - TBM Crosswalk'!$A$2:'TRM - TBM Crosswalk'!$I$1008,9,FALSE)=0,"",VLOOKUP(TRM!A7067,'TRM - TBM Crosswalk'!$A$2:'TRM - TBM Crosswalk'!$I$1008,9,FALSE))</f>
        <v/>
      </c>
    </row>
    <row r="8376" spans="1:11" x14ac:dyDescent="0.45">
      <c r="A8376" t="str">
        <f>TRM!A7133</f>
        <v>B06.302.058</v>
      </c>
      <c r="B8376" t="str">
        <f>TRM!B7133</f>
        <v>Fire Suppression and management</v>
      </c>
      <c r="C8376" t="str">
        <f>TRM!C7133</f>
        <v>FlamMap 6 | 6.0.36</v>
      </c>
      <c r="D8376">
        <f>TRM!D7133</f>
        <v>0</v>
      </c>
      <c r="E8376" t="str">
        <f>IF(VLOOKUP(TRM!A7133,'TRM - TBM Crosswalk'!$A$2:'TRM - TBM Crosswalk'!$I$1008,3,FALSE)="N/A","TBD","")</f>
        <v/>
      </c>
      <c r="F8376" t="str">
        <f>IF(VLOOKUP(TRM!A7133,'TRM - TBM Crosswalk'!$A$2:'TRM - TBM Crosswalk'!$I$1008,4,FALSE)=0,"",VLOOKUP(TRM!A7133,'TRM - TBM Crosswalk'!$A$2:'TRM - TBM Crosswalk'!$I$1008,4,FALSE))</f>
        <v>Business Capability</v>
      </c>
      <c r="G8376" t="str">
        <f>IF(VLOOKUP(TRM!A7133,'TRM - TBM Crosswalk'!$A$2:'TRM - TBM Crosswalk'!$I$1008,5,FALSE)=0,"",VLOOKUP(TRM!A7133,'TRM - TBM Crosswalk'!$A$2:'TRM - TBM Crosswalk'!$I$1008,5,FALSE))</f>
        <v/>
      </c>
      <c r="H8376" t="str">
        <f>IF(VLOOKUP(TRM!A7133,'TRM - TBM Crosswalk'!$A$2:'TRM - TBM Crosswalk'!$I$1008,6,FALSE)=0,"",VLOOKUP(TRM!A7133,'TRM - TBM Crosswalk'!$A$2:'TRM - TBM Crosswalk'!$I$1008,6,FALSE))</f>
        <v/>
      </c>
      <c r="I8376" t="str">
        <f>IF(VLOOKUP(TRM!A7133,'TRM - TBM Crosswalk'!$A$2:'TRM - TBM Crosswalk'!$I$1008,7,FALSE)=0,"",VLOOKUP(TRM!A7133,'TRM - TBM Crosswalk'!$A$2:'TRM - TBM Crosswalk'!$I$1008,7,FALSE))</f>
        <v/>
      </c>
      <c r="J8376" t="str">
        <f>IF(VLOOKUP(TRM!A7133,'TRM - TBM Crosswalk'!$A$2:'TRM - TBM Crosswalk'!$I$1008,8,FALSE)=0,"",VLOOKUP(TRM!A7133,'TRM - TBM Crosswalk'!$A$2:'TRM - TBM Crosswalk'!$I$1008,8,FALSE))</f>
        <v/>
      </c>
      <c r="K8376" t="str">
        <f>IF(VLOOKUP(TRM!A7133,'TRM - TBM Crosswalk'!$A$2:'TRM - TBM Crosswalk'!$I$1008,9,FALSE)=0,"",VLOOKUP(TRM!A7133,'TRM - TBM Crosswalk'!$A$2:'TRM - TBM Crosswalk'!$I$1008,9,FALSE))</f>
        <v/>
      </c>
    </row>
    <row r="8377" spans="1:11" x14ac:dyDescent="0.45">
      <c r="A8377" t="str">
        <f>TRM!A7149</f>
        <v>B06.302.058</v>
      </c>
      <c r="B8377" t="str">
        <f>TRM!B7149</f>
        <v>Fire Suppression and management</v>
      </c>
      <c r="C8377" t="str">
        <f>TRM!C7149</f>
        <v>GPH Editor (C:\Program Files (x86)\GPH Editor\) #3</v>
      </c>
      <c r="D8377">
        <f>TRM!D7149</f>
        <v>0</v>
      </c>
      <c r="E8377" t="str">
        <f>IF(VLOOKUP(TRM!A7149,'TRM - TBM Crosswalk'!$A$2:'TRM - TBM Crosswalk'!$I$1008,3,FALSE)="N/A","TBD","")</f>
        <v/>
      </c>
      <c r="F8377" t="str">
        <f>IF(VLOOKUP(TRM!A7149,'TRM - TBM Crosswalk'!$A$2:'TRM - TBM Crosswalk'!$I$1008,4,FALSE)=0,"",VLOOKUP(TRM!A7149,'TRM - TBM Crosswalk'!$A$2:'TRM - TBM Crosswalk'!$I$1008,4,FALSE))</f>
        <v>Business Capability</v>
      </c>
      <c r="G8377" t="str">
        <f>IF(VLOOKUP(TRM!A7149,'TRM - TBM Crosswalk'!$A$2:'TRM - TBM Crosswalk'!$I$1008,5,FALSE)=0,"",VLOOKUP(TRM!A7149,'TRM - TBM Crosswalk'!$A$2:'TRM - TBM Crosswalk'!$I$1008,5,FALSE))</f>
        <v/>
      </c>
      <c r="H8377" t="str">
        <f>IF(VLOOKUP(TRM!A7149,'TRM - TBM Crosswalk'!$A$2:'TRM - TBM Crosswalk'!$I$1008,6,FALSE)=0,"",VLOOKUP(TRM!A7149,'TRM - TBM Crosswalk'!$A$2:'TRM - TBM Crosswalk'!$I$1008,6,FALSE))</f>
        <v/>
      </c>
      <c r="I8377" t="str">
        <f>IF(VLOOKUP(TRM!A7149,'TRM - TBM Crosswalk'!$A$2:'TRM - TBM Crosswalk'!$I$1008,7,FALSE)=0,"",VLOOKUP(TRM!A7149,'TRM - TBM Crosswalk'!$A$2:'TRM - TBM Crosswalk'!$I$1008,7,FALSE))</f>
        <v/>
      </c>
      <c r="J8377" t="str">
        <f>IF(VLOOKUP(TRM!A7149,'TRM - TBM Crosswalk'!$A$2:'TRM - TBM Crosswalk'!$I$1008,8,FALSE)=0,"",VLOOKUP(TRM!A7149,'TRM - TBM Crosswalk'!$A$2:'TRM - TBM Crosswalk'!$I$1008,8,FALSE))</f>
        <v/>
      </c>
      <c r="K8377" t="str">
        <f>IF(VLOOKUP(TRM!A7149,'TRM - TBM Crosswalk'!$A$2:'TRM - TBM Crosswalk'!$I$1008,9,FALSE)=0,"",VLOOKUP(TRM!A7149,'TRM - TBM Crosswalk'!$A$2:'TRM - TBM Crosswalk'!$I$1008,9,FALSE))</f>
        <v/>
      </c>
    </row>
    <row r="8378" spans="1:11" x14ac:dyDescent="0.45">
      <c r="A8378" t="str">
        <f>TRM!A7150</f>
        <v>B06.302.058</v>
      </c>
      <c r="B8378" t="str">
        <f>TRM!B7150</f>
        <v>Fire Suppression and management</v>
      </c>
      <c r="C8378" t="str">
        <f>TRM!C7150</f>
        <v>GPH Editor (C:\Program Files (x86)\GPH Editor\) #4</v>
      </c>
      <c r="D8378">
        <f>TRM!D7150</f>
        <v>0</v>
      </c>
      <c r="E8378" t="str">
        <f>IF(VLOOKUP(TRM!A7150,'TRM - TBM Crosswalk'!$A$2:'TRM - TBM Crosswalk'!$I$1008,3,FALSE)="N/A","TBD","")</f>
        <v/>
      </c>
      <c r="F8378" t="str">
        <f>IF(VLOOKUP(TRM!A7150,'TRM - TBM Crosswalk'!$A$2:'TRM - TBM Crosswalk'!$I$1008,4,FALSE)=0,"",VLOOKUP(TRM!A7150,'TRM - TBM Crosswalk'!$A$2:'TRM - TBM Crosswalk'!$I$1008,4,FALSE))</f>
        <v>Business Capability</v>
      </c>
      <c r="G8378" t="str">
        <f>IF(VLOOKUP(TRM!A7150,'TRM - TBM Crosswalk'!$A$2:'TRM - TBM Crosswalk'!$I$1008,5,FALSE)=0,"",VLOOKUP(TRM!A7150,'TRM - TBM Crosswalk'!$A$2:'TRM - TBM Crosswalk'!$I$1008,5,FALSE))</f>
        <v/>
      </c>
      <c r="H8378" t="str">
        <f>IF(VLOOKUP(TRM!A7150,'TRM - TBM Crosswalk'!$A$2:'TRM - TBM Crosswalk'!$I$1008,6,FALSE)=0,"",VLOOKUP(TRM!A7150,'TRM - TBM Crosswalk'!$A$2:'TRM - TBM Crosswalk'!$I$1008,6,FALSE))</f>
        <v/>
      </c>
      <c r="I8378" t="str">
        <f>IF(VLOOKUP(TRM!A7150,'TRM - TBM Crosswalk'!$A$2:'TRM - TBM Crosswalk'!$I$1008,7,FALSE)=0,"",VLOOKUP(TRM!A7150,'TRM - TBM Crosswalk'!$A$2:'TRM - TBM Crosswalk'!$I$1008,7,FALSE))</f>
        <v/>
      </c>
      <c r="J8378" t="str">
        <f>IF(VLOOKUP(TRM!A7150,'TRM - TBM Crosswalk'!$A$2:'TRM - TBM Crosswalk'!$I$1008,8,FALSE)=0,"",VLOOKUP(TRM!A7150,'TRM - TBM Crosswalk'!$A$2:'TRM - TBM Crosswalk'!$I$1008,8,FALSE))</f>
        <v/>
      </c>
      <c r="K8378" t="str">
        <f>IF(VLOOKUP(TRM!A7150,'TRM - TBM Crosswalk'!$A$2:'TRM - TBM Crosswalk'!$I$1008,9,FALSE)=0,"",VLOOKUP(TRM!A7150,'TRM - TBM Crosswalk'!$A$2:'TRM - TBM Crosswalk'!$I$1008,9,FALSE))</f>
        <v/>
      </c>
    </row>
    <row r="8379" spans="1:11" x14ac:dyDescent="0.45">
      <c r="A8379" t="str">
        <f>TRM!A7151</f>
        <v>B06.302.058</v>
      </c>
      <c r="B8379" t="str">
        <f>TRM!B7151</f>
        <v>Fire Suppression and management</v>
      </c>
      <c r="C8379" t="str">
        <f>TRM!C7151</f>
        <v>IFM Launcher | 1.0.7</v>
      </c>
      <c r="D8379">
        <f>TRM!D7151</f>
        <v>0</v>
      </c>
      <c r="E8379" t="str">
        <f>IF(VLOOKUP(TRM!A7151,'TRM - TBM Crosswalk'!$A$2:'TRM - TBM Crosswalk'!$I$1008,3,FALSE)="N/A","TBD","")</f>
        <v/>
      </c>
      <c r="F8379" t="str">
        <f>IF(VLOOKUP(TRM!A7151,'TRM - TBM Crosswalk'!$A$2:'TRM - TBM Crosswalk'!$I$1008,4,FALSE)=0,"",VLOOKUP(TRM!A7151,'TRM - TBM Crosswalk'!$A$2:'TRM - TBM Crosswalk'!$I$1008,4,FALSE))</f>
        <v>Business Capability</v>
      </c>
      <c r="G8379" t="str">
        <f>IF(VLOOKUP(TRM!A7151,'TRM - TBM Crosswalk'!$A$2:'TRM - TBM Crosswalk'!$I$1008,5,FALSE)=0,"",VLOOKUP(TRM!A7151,'TRM - TBM Crosswalk'!$A$2:'TRM - TBM Crosswalk'!$I$1008,5,FALSE))</f>
        <v/>
      </c>
      <c r="H8379" t="str">
        <f>IF(VLOOKUP(TRM!A7151,'TRM - TBM Crosswalk'!$A$2:'TRM - TBM Crosswalk'!$I$1008,6,FALSE)=0,"",VLOOKUP(TRM!A7151,'TRM - TBM Crosswalk'!$A$2:'TRM - TBM Crosswalk'!$I$1008,6,FALSE))</f>
        <v/>
      </c>
      <c r="I8379" t="str">
        <f>IF(VLOOKUP(TRM!A7151,'TRM - TBM Crosswalk'!$A$2:'TRM - TBM Crosswalk'!$I$1008,7,FALSE)=0,"",VLOOKUP(TRM!A7151,'TRM - TBM Crosswalk'!$A$2:'TRM - TBM Crosswalk'!$I$1008,7,FALSE))</f>
        <v/>
      </c>
      <c r="J8379" t="str">
        <f>IF(VLOOKUP(TRM!A7151,'TRM - TBM Crosswalk'!$A$2:'TRM - TBM Crosswalk'!$I$1008,8,FALSE)=0,"",VLOOKUP(TRM!A7151,'TRM - TBM Crosswalk'!$A$2:'TRM - TBM Crosswalk'!$I$1008,8,FALSE))</f>
        <v/>
      </c>
      <c r="K8379" t="str">
        <f>IF(VLOOKUP(TRM!A7151,'TRM - TBM Crosswalk'!$A$2:'TRM - TBM Crosswalk'!$I$1008,9,FALSE)=0,"",VLOOKUP(TRM!A7151,'TRM - TBM Crosswalk'!$A$2:'TRM - TBM Crosswalk'!$I$1008,9,FALSE))</f>
        <v/>
      </c>
    </row>
    <row r="8380" spans="1:11" x14ac:dyDescent="0.45">
      <c r="A8380" t="str">
        <f>TRM!A7154</f>
        <v>B06.302.058</v>
      </c>
      <c r="B8380" t="str">
        <f>TRM!B7154</f>
        <v>Fire Suppression and management</v>
      </c>
      <c r="C8380" t="str">
        <f>TRM!C7154</f>
        <v>JFiremon | 2.1.2</v>
      </c>
      <c r="D8380">
        <f>TRM!D7154</f>
        <v>0</v>
      </c>
      <c r="E8380" t="str">
        <f>IF(VLOOKUP(TRM!A7154,'TRM - TBM Crosswalk'!$A$2:'TRM - TBM Crosswalk'!$I$1008,3,FALSE)="N/A","TBD","")</f>
        <v/>
      </c>
      <c r="F8380" t="str">
        <f>IF(VLOOKUP(TRM!A7154,'TRM - TBM Crosswalk'!$A$2:'TRM - TBM Crosswalk'!$I$1008,4,FALSE)=0,"",VLOOKUP(TRM!A7154,'TRM - TBM Crosswalk'!$A$2:'TRM - TBM Crosswalk'!$I$1008,4,FALSE))</f>
        <v>Business Capability</v>
      </c>
      <c r="G8380" t="str">
        <f>IF(VLOOKUP(TRM!A7154,'TRM - TBM Crosswalk'!$A$2:'TRM - TBM Crosswalk'!$I$1008,5,FALSE)=0,"",VLOOKUP(TRM!A7154,'TRM - TBM Crosswalk'!$A$2:'TRM - TBM Crosswalk'!$I$1008,5,FALSE))</f>
        <v/>
      </c>
      <c r="H8380" t="str">
        <f>IF(VLOOKUP(TRM!A7154,'TRM - TBM Crosswalk'!$A$2:'TRM - TBM Crosswalk'!$I$1008,6,FALSE)=0,"",VLOOKUP(TRM!A7154,'TRM - TBM Crosswalk'!$A$2:'TRM - TBM Crosswalk'!$I$1008,6,FALSE))</f>
        <v/>
      </c>
      <c r="I8380" t="str">
        <f>IF(VLOOKUP(TRM!A7154,'TRM - TBM Crosswalk'!$A$2:'TRM - TBM Crosswalk'!$I$1008,7,FALSE)=0,"",VLOOKUP(TRM!A7154,'TRM - TBM Crosswalk'!$A$2:'TRM - TBM Crosswalk'!$I$1008,7,FALSE))</f>
        <v/>
      </c>
      <c r="J8380" t="str">
        <f>IF(VLOOKUP(TRM!A7154,'TRM - TBM Crosswalk'!$A$2:'TRM - TBM Crosswalk'!$I$1008,8,FALSE)=0,"",VLOOKUP(TRM!A7154,'TRM - TBM Crosswalk'!$A$2:'TRM - TBM Crosswalk'!$I$1008,8,FALSE))</f>
        <v/>
      </c>
      <c r="K8380" t="str">
        <f>IF(VLOOKUP(TRM!A7154,'TRM - TBM Crosswalk'!$A$2:'TRM - TBM Crosswalk'!$I$1008,9,FALSE)=0,"",VLOOKUP(TRM!A7154,'TRM - TBM Crosswalk'!$A$2:'TRM - TBM Crosswalk'!$I$1008,9,FALSE))</f>
        <v/>
      </c>
    </row>
    <row r="8381" spans="1:11" x14ac:dyDescent="0.45">
      <c r="A8381" t="str">
        <f>TRM!A7155</f>
        <v>B06.302.058</v>
      </c>
      <c r="B8381" t="str">
        <f>TRM!B7155</f>
        <v>Fire Suppression and management</v>
      </c>
      <c r="C8381" t="str">
        <f>TRM!C7155</f>
        <v>LANDFIRE Data Access Tool | 2.7</v>
      </c>
      <c r="D8381">
        <f>TRM!D7155</f>
        <v>0</v>
      </c>
      <c r="E8381" t="str">
        <f>IF(VLOOKUP(TRM!A7155,'TRM - TBM Crosswalk'!$A$2:'TRM - TBM Crosswalk'!$I$1008,3,FALSE)="N/A","TBD","")</f>
        <v/>
      </c>
      <c r="F8381" t="str">
        <f>IF(VLOOKUP(TRM!A7155,'TRM - TBM Crosswalk'!$A$2:'TRM - TBM Crosswalk'!$I$1008,4,FALSE)=0,"",VLOOKUP(TRM!A7155,'TRM - TBM Crosswalk'!$A$2:'TRM - TBM Crosswalk'!$I$1008,4,FALSE))</f>
        <v>Business Capability</v>
      </c>
      <c r="G8381" t="str">
        <f>IF(VLOOKUP(TRM!A7155,'TRM - TBM Crosswalk'!$A$2:'TRM - TBM Crosswalk'!$I$1008,5,FALSE)=0,"",VLOOKUP(TRM!A7155,'TRM - TBM Crosswalk'!$A$2:'TRM - TBM Crosswalk'!$I$1008,5,FALSE))</f>
        <v/>
      </c>
      <c r="H8381" t="str">
        <f>IF(VLOOKUP(TRM!A7155,'TRM - TBM Crosswalk'!$A$2:'TRM - TBM Crosswalk'!$I$1008,6,FALSE)=0,"",VLOOKUP(TRM!A7155,'TRM - TBM Crosswalk'!$A$2:'TRM - TBM Crosswalk'!$I$1008,6,FALSE))</f>
        <v/>
      </c>
      <c r="I8381" t="str">
        <f>IF(VLOOKUP(TRM!A7155,'TRM - TBM Crosswalk'!$A$2:'TRM - TBM Crosswalk'!$I$1008,7,FALSE)=0,"",VLOOKUP(TRM!A7155,'TRM - TBM Crosswalk'!$A$2:'TRM - TBM Crosswalk'!$I$1008,7,FALSE))</f>
        <v/>
      </c>
      <c r="J8381" t="str">
        <f>IF(VLOOKUP(TRM!A7155,'TRM - TBM Crosswalk'!$A$2:'TRM - TBM Crosswalk'!$I$1008,8,FALSE)=0,"",VLOOKUP(TRM!A7155,'TRM - TBM Crosswalk'!$A$2:'TRM - TBM Crosswalk'!$I$1008,8,FALSE))</f>
        <v/>
      </c>
      <c r="K8381" t="str">
        <f>IF(VLOOKUP(TRM!A7155,'TRM - TBM Crosswalk'!$A$2:'TRM - TBM Crosswalk'!$I$1008,9,FALSE)=0,"",VLOOKUP(TRM!A7155,'TRM - TBM Crosswalk'!$A$2:'TRM - TBM Crosswalk'!$I$1008,9,FALSE))</f>
        <v/>
      </c>
    </row>
    <row r="8382" spans="1:11" x14ac:dyDescent="0.45">
      <c r="A8382" t="str">
        <f>TRM!A7177</f>
        <v>B06.306.023</v>
      </c>
      <c r="B8382" t="str">
        <f>TRM!B7177</f>
        <v>Environmental Monitoring and Forecasting</v>
      </c>
      <c r="C8382" t="str">
        <f>TRM!C7177</f>
        <v>AWIPS II CAVE | 18.2.2</v>
      </c>
      <c r="D8382">
        <f>TRM!D7177</f>
        <v>0</v>
      </c>
      <c r="E8382" t="str">
        <f>IF(VLOOKUP(TRM!A7177,'TRM - TBM Crosswalk'!$A$2:'TRM - TBM Crosswalk'!$I$1008,3,FALSE)="N/A","TBD","")</f>
        <v/>
      </c>
      <c r="F8382" t="str">
        <f>IF(VLOOKUP(TRM!A7177,'TRM - TBM Crosswalk'!$A$2:'TRM - TBM Crosswalk'!$I$1008,4,FALSE)=0,"",VLOOKUP(TRM!A7177,'TRM - TBM Crosswalk'!$A$2:'TRM - TBM Crosswalk'!$I$1008,4,FALSE))</f>
        <v>Business Capability</v>
      </c>
      <c r="G8382" t="str">
        <f>IF(VLOOKUP(TRM!A7177,'TRM - TBM Crosswalk'!$A$2:'TRM - TBM Crosswalk'!$I$1008,5,FALSE)=0,"",VLOOKUP(TRM!A7177,'TRM - TBM Crosswalk'!$A$2:'TRM - TBM Crosswalk'!$I$1008,5,FALSE))</f>
        <v/>
      </c>
      <c r="H8382" t="str">
        <f>IF(VLOOKUP(TRM!A7177,'TRM - TBM Crosswalk'!$A$2:'TRM - TBM Crosswalk'!$I$1008,6,FALSE)=0,"",VLOOKUP(TRM!A7177,'TRM - TBM Crosswalk'!$A$2:'TRM - TBM Crosswalk'!$I$1008,6,FALSE))</f>
        <v/>
      </c>
      <c r="I8382" t="str">
        <f>IF(VLOOKUP(TRM!A7177,'TRM - TBM Crosswalk'!$A$2:'TRM - TBM Crosswalk'!$I$1008,7,FALSE)=0,"",VLOOKUP(TRM!A7177,'TRM - TBM Crosswalk'!$A$2:'TRM - TBM Crosswalk'!$I$1008,7,FALSE))</f>
        <v/>
      </c>
      <c r="J8382" t="str">
        <f>IF(VLOOKUP(TRM!A7177,'TRM - TBM Crosswalk'!$A$2:'TRM - TBM Crosswalk'!$I$1008,8,FALSE)=0,"",VLOOKUP(TRM!A7177,'TRM - TBM Crosswalk'!$A$2:'TRM - TBM Crosswalk'!$I$1008,8,FALSE))</f>
        <v/>
      </c>
      <c r="K8382" t="str">
        <f>IF(VLOOKUP(TRM!A7177,'TRM - TBM Crosswalk'!$A$2:'TRM - TBM Crosswalk'!$I$1008,9,FALSE)=0,"",VLOOKUP(TRM!A7177,'TRM - TBM Crosswalk'!$A$2:'TRM - TBM Crosswalk'!$I$1008,9,FALSE))</f>
        <v/>
      </c>
    </row>
    <row r="8383" spans="1:11" x14ac:dyDescent="0.45">
      <c r="A8383" t="str">
        <f>TRM!A7183</f>
        <v>B06.306.023</v>
      </c>
      <c r="B8383" t="str">
        <f>TRM!B7183</f>
        <v>Environmental Monitoring and Forecasting</v>
      </c>
      <c r="C8383" t="str">
        <f>TRM!C7183</f>
        <v>BREEZE 3D Analyst | 2.4.1.4</v>
      </c>
      <c r="D8383">
        <f>TRM!D7183</f>
        <v>0</v>
      </c>
      <c r="E8383" t="str">
        <f>IF(VLOOKUP(TRM!A7183,'TRM - TBM Crosswalk'!$A$2:'TRM - TBM Crosswalk'!$I$1008,3,FALSE)="N/A","TBD","")</f>
        <v/>
      </c>
      <c r="F8383" t="str">
        <f>IF(VLOOKUP(TRM!A7183,'TRM - TBM Crosswalk'!$A$2:'TRM - TBM Crosswalk'!$I$1008,4,FALSE)=0,"",VLOOKUP(TRM!A7183,'TRM - TBM Crosswalk'!$A$2:'TRM - TBM Crosswalk'!$I$1008,4,FALSE))</f>
        <v>Business Capability</v>
      </c>
      <c r="G8383" t="str">
        <f>IF(VLOOKUP(TRM!A7183,'TRM - TBM Crosswalk'!$A$2:'TRM - TBM Crosswalk'!$I$1008,5,FALSE)=0,"",VLOOKUP(TRM!A7183,'TRM - TBM Crosswalk'!$A$2:'TRM - TBM Crosswalk'!$I$1008,5,FALSE))</f>
        <v/>
      </c>
      <c r="H8383" t="str">
        <f>IF(VLOOKUP(TRM!A7183,'TRM - TBM Crosswalk'!$A$2:'TRM - TBM Crosswalk'!$I$1008,6,FALSE)=0,"",VLOOKUP(TRM!A7183,'TRM - TBM Crosswalk'!$A$2:'TRM - TBM Crosswalk'!$I$1008,6,FALSE))</f>
        <v/>
      </c>
      <c r="I8383" t="str">
        <f>IF(VLOOKUP(TRM!A7183,'TRM - TBM Crosswalk'!$A$2:'TRM - TBM Crosswalk'!$I$1008,7,FALSE)=0,"",VLOOKUP(TRM!A7183,'TRM - TBM Crosswalk'!$A$2:'TRM - TBM Crosswalk'!$I$1008,7,FALSE))</f>
        <v/>
      </c>
      <c r="J8383" t="str">
        <f>IF(VLOOKUP(TRM!A7183,'TRM - TBM Crosswalk'!$A$2:'TRM - TBM Crosswalk'!$I$1008,8,FALSE)=0,"",VLOOKUP(TRM!A7183,'TRM - TBM Crosswalk'!$A$2:'TRM - TBM Crosswalk'!$I$1008,8,FALSE))</f>
        <v/>
      </c>
      <c r="K8383" t="str">
        <f>IF(VLOOKUP(TRM!A7183,'TRM - TBM Crosswalk'!$A$2:'TRM - TBM Crosswalk'!$I$1008,9,FALSE)=0,"",VLOOKUP(TRM!A7183,'TRM - TBM Crosswalk'!$A$2:'TRM - TBM Crosswalk'!$I$1008,9,FALSE))</f>
        <v/>
      </c>
    </row>
    <row r="8384" spans="1:11" x14ac:dyDescent="0.45">
      <c r="A8384" t="str">
        <f>TRM!A7184</f>
        <v>B06.306.023</v>
      </c>
      <c r="B8384" t="str">
        <f>TRM!B7184</f>
        <v>Environmental Monitoring and Forecasting</v>
      </c>
      <c r="C8384" t="str">
        <f>TRM!C7184</f>
        <v>BREEZE AERMOD / ISC | 8.1.0.17</v>
      </c>
      <c r="D8384">
        <f>TRM!D7184</f>
        <v>0</v>
      </c>
      <c r="E8384" t="str">
        <f>IF(VLOOKUP(TRM!A7184,'TRM - TBM Crosswalk'!$A$2:'TRM - TBM Crosswalk'!$I$1008,3,FALSE)="N/A","TBD","")</f>
        <v/>
      </c>
      <c r="F8384" t="str">
        <f>IF(VLOOKUP(TRM!A7184,'TRM - TBM Crosswalk'!$A$2:'TRM - TBM Crosswalk'!$I$1008,4,FALSE)=0,"",VLOOKUP(TRM!A7184,'TRM - TBM Crosswalk'!$A$2:'TRM - TBM Crosswalk'!$I$1008,4,FALSE))</f>
        <v>Business Capability</v>
      </c>
      <c r="G8384" t="str">
        <f>IF(VLOOKUP(TRM!A7184,'TRM - TBM Crosswalk'!$A$2:'TRM - TBM Crosswalk'!$I$1008,5,FALSE)=0,"",VLOOKUP(TRM!A7184,'TRM - TBM Crosswalk'!$A$2:'TRM - TBM Crosswalk'!$I$1008,5,FALSE))</f>
        <v/>
      </c>
      <c r="H8384" t="str">
        <f>IF(VLOOKUP(TRM!A7184,'TRM - TBM Crosswalk'!$A$2:'TRM - TBM Crosswalk'!$I$1008,6,FALSE)=0,"",VLOOKUP(TRM!A7184,'TRM - TBM Crosswalk'!$A$2:'TRM - TBM Crosswalk'!$I$1008,6,FALSE))</f>
        <v/>
      </c>
      <c r="I8384" t="str">
        <f>IF(VLOOKUP(TRM!A7184,'TRM - TBM Crosswalk'!$A$2:'TRM - TBM Crosswalk'!$I$1008,7,FALSE)=0,"",VLOOKUP(TRM!A7184,'TRM - TBM Crosswalk'!$A$2:'TRM - TBM Crosswalk'!$I$1008,7,FALSE))</f>
        <v/>
      </c>
      <c r="J8384" t="str">
        <f>IF(VLOOKUP(TRM!A7184,'TRM - TBM Crosswalk'!$A$2:'TRM - TBM Crosswalk'!$I$1008,8,FALSE)=0,"",VLOOKUP(TRM!A7184,'TRM - TBM Crosswalk'!$A$2:'TRM - TBM Crosswalk'!$I$1008,8,FALSE))</f>
        <v/>
      </c>
      <c r="K8384" t="str">
        <f>IF(VLOOKUP(TRM!A7184,'TRM - TBM Crosswalk'!$A$2:'TRM - TBM Crosswalk'!$I$1008,9,FALSE)=0,"",VLOOKUP(TRM!A7184,'TRM - TBM Crosswalk'!$A$2:'TRM - TBM Crosswalk'!$I$1008,9,FALSE))</f>
        <v/>
      </c>
    </row>
    <row r="8385" spans="1:11" x14ac:dyDescent="0.45">
      <c r="A8385" t="str">
        <f>TRM!A7208</f>
        <v>B06.306.023</v>
      </c>
      <c r="B8385" t="str">
        <f>TRM!B7208</f>
        <v>Environmental Monitoring and Forecasting</v>
      </c>
      <c r="C8385" t="str">
        <f>TRM!C7208</f>
        <v>Kaleidoscope 5 | 5.1.8</v>
      </c>
      <c r="D8385">
        <f>TRM!D7208</f>
        <v>0</v>
      </c>
      <c r="E8385" t="str">
        <f>IF(VLOOKUP(TRM!A7208,'TRM - TBM Crosswalk'!$A$2:'TRM - TBM Crosswalk'!$I$1008,3,FALSE)="N/A","TBD","")</f>
        <v/>
      </c>
      <c r="F8385" t="str">
        <f>IF(VLOOKUP(TRM!A7208,'TRM - TBM Crosswalk'!$A$2:'TRM - TBM Crosswalk'!$I$1008,4,FALSE)=0,"",VLOOKUP(TRM!A7208,'TRM - TBM Crosswalk'!$A$2:'TRM - TBM Crosswalk'!$I$1008,4,FALSE))</f>
        <v>Business Capability</v>
      </c>
      <c r="G8385" t="str">
        <f>IF(VLOOKUP(TRM!A7208,'TRM - TBM Crosswalk'!$A$2:'TRM - TBM Crosswalk'!$I$1008,5,FALSE)=0,"",VLOOKUP(TRM!A7208,'TRM - TBM Crosswalk'!$A$2:'TRM - TBM Crosswalk'!$I$1008,5,FALSE))</f>
        <v/>
      </c>
      <c r="H8385" t="str">
        <f>IF(VLOOKUP(TRM!A7208,'TRM - TBM Crosswalk'!$A$2:'TRM - TBM Crosswalk'!$I$1008,6,FALSE)=0,"",VLOOKUP(TRM!A7208,'TRM - TBM Crosswalk'!$A$2:'TRM - TBM Crosswalk'!$I$1008,6,FALSE))</f>
        <v/>
      </c>
      <c r="I8385" t="str">
        <f>IF(VLOOKUP(TRM!A7208,'TRM - TBM Crosswalk'!$A$2:'TRM - TBM Crosswalk'!$I$1008,7,FALSE)=0,"",VLOOKUP(TRM!A7208,'TRM - TBM Crosswalk'!$A$2:'TRM - TBM Crosswalk'!$I$1008,7,FALSE))</f>
        <v/>
      </c>
      <c r="J8385" t="str">
        <f>IF(VLOOKUP(TRM!A7208,'TRM - TBM Crosswalk'!$A$2:'TRM - TBM Crosswalk'!$I$1008,8,FALSE)=0,"",VLOOKUP(TRM!A7208,'TRM - TBM Crosswalk'!$A$2:'TRM - TBM Crosswalk'!$I$1008,8,FALSE))</f>
        <v/>
      </c>
      <c r="K8385" t="str">
        <f>IF(VLOOKUP(TRM!A7208,'TRM - TBM Crosswalk'!$A$2:'TRM - TBM Crosswalk'!$I$1008,9,FALSE)=0,"",VLOOKUP(TRM!A7208,'TRM - TBM Crosswalk'!$A$2:'TRM - TBM Crosswalk'!$I$1008,9,FALSE))</f>
        <v/>
      </c>
    </row>
    <row r="8386" spans="1:11" x14ac:dyDescent="0.45">
      <c r="A8386" t="str">
        <f>TRM!A7234</f>
        <v>B06.306.023</v>
      </c>
      <c r="B8386" t="str">
        <f>TRM!B7234</f>
        <v>Environmental Monitoring and Forecasting</v>
      </c>
      <c r="C8386" t="str">
        <f>TRM!C7234</f>
        <v>SpecWare 8 Pro</v>
      </c>
      <c r="D8386">
        <f>TRM!D7234</f>
        <v>0</v>
      </c>
      <c r="E8386" t="str">
        <f>IF(VLOOKUP(TRM!A7234,'TRM - TBM Crosswalk'!$A$2:'TRM - TBM Crosswalk'!$I$1008,3,FALSE)="N/A","TBD","")</f>
        <v/>
      </c>
      <c r="F8386" t="str">
        <f>IF(VLOOKUP(TRM!A7234,'TRM - TBM Crosswalk'!$A$2:'TRM - TBM Crosswalk'!$I$1008,4,FALSE)=0,"",VLOOKUP(TRM!A7234,'TRM - TBM Crosswalk'!$A$2:'TRM - TBM Crosswalk'!$I$1008,4,FALSE))</f>
        <v>Business Capability</v>
      </c>
      <c r="G8386" t="str">
        <f>IF(VLOOKUP(TRM!A7234,'TRM - TBM Crosswalk'!$A$2:'TRM - TBM Crosswalk'!$I$1008,5,FALSE)=0,"",VLOOKUP(TRM!A7234,'TRM - TBM Crosswalk'!$A$2:'TRM - TBM Crosswalk'!$I$1008,5,FALSE))</f>
        <v/>
      </c>
      <c r="H8386" t="str">
        <f>IF(VLOOKUP(TRM!A7234,'TRM - TBM Crosswalk'!$A$2:'TRM - TBM Crosswalk'!$I$1008,6,FALSE)=0,"",VLOOKUP(TRM!A7234,'TRM - TBM Crosswalk'!$A$2:'TRM - TBM Crosswalk'!$I$1008,6,FALSE))</f>
        <v/>
      </c>
      <c r="I8386" t="str">
        <f>IF(VLOOKUP(TRM!A7234,'TRM - TBM Crosswalk'!$A$2:'TRM - TBM Crosswalk'!$I$1008,7,FALSE)=0,"",VLOOKUP(TRM!A7234,'TRM - TBM Crosswalk'!$A$2:'TRM - TBM Crosswalk'!$I$1008,7,FALSE))</f>
        <v/>
      </c>
      <c r="J8386" t="str">
        <f>IF(VLOOKUP(TRM!A7234,'TRM - TBM Crosswalk'!$A$2:'TRM - TBM Crosswalk'!$I$1008,8,FALSE)=0,"",VLOOKUP(TRM!A7234,'TRM - TBM Crosswalk'!$A$2:'TRM - TBM Crosswalk'!$I$1008,8,FALSE))</f>
        <v/>
      </c>
      <c r="K8386" t="str">
        <f>IF(VLOOKUP(TRM!A7234,'TRM - TBM Crosswalk'!$A$2:'TRM - TBM Crosswalk'!$I$1008,9,FALSE)=0,"",VLOOKUP(TRM!A7234,'TRM - TBM Crosswalk'!$A$2:'TRM - TBM Crosswalk'!$I$1008,9,FALSE))</f>
        <v/>
      </c>
    </row>
    <row r="8387" spans="1:11" x14ac:dyDescent="0.45">
      <c r="A8387" t="str">
        <f>TRM!A7235</f>
        <v>B06.306.023</v>
      </c>
      <c r="B8387" t="str">
        <f>TRM!B7235</f>
        <v>Environmental Monitoring and Forecasting</v>
      </c>
      <c r="C8387" t="str">
        <f>TRM!C7235</f>
        <v>Thayer eField Guide Viewer v7.0 | 7.0.0</v>
      </c>
      <c r="D8387">
        <f>TRM!D7235</f>
        <v>0</v>
      </c>
      <c r="E8387" t="str">
        <f>IF(VLOOKUP(TRM!A7235,'TRM - TBM Crosswalk'!$A$2:'TRM - TBM Crosswalk'!$I$1008,3,FALSE)="N/A","TBD","")</f>
        <v/>
      </c>
      <c r="F8387" t="str">
        <f>IF(VLOOKUP(TRM!A7235,'TRM - TBM Crosswalk'!$A$2:'TRM - TBM Crosswalk'!$I$1008,4,FALSE)=0,"",VLOOKUP(TRM!A7235,'TRM - TBM Crosswalk'!$A$2:'TRM - TBM Crosswalk'!$I$1008,4,FALSE))</f>
        <v>Business Capability</v>
      </c>
      <c r="G8387" t="str">
        <f>IF(VLOOKUP(TRM!A7235,'TRM - TBM Crosswalk'!$A$2:'TRM - TBM Crosswalk'!$I$1008,5,FALSE)=0,"",VLOOKUP(TRM!A7235,'TRM - TBM Crosswalk'!$A$2:'TRM - TBM Crosswalk'!$I$1008,5,FALSE))</f>
        <v/>
      </c>
      <c r="H8387" t="str">
        <f>IF(VLOOKUP(TRM!A7235,'TRM - TBM Crosswalk'!$A$2:'TRM - TBM Crosswalk'!$I$1008,6,FALSE)=0,"",VLOOKUP(TRM!A7235,'TRM - TBM Crosswalk'!$A$2:'TRM - TBM Crosswalk'!$I$1008,6,FALSE))</f>
        <v/>
      </c>
      <c r="I8387" t="str">
        <f>IF(VLOOKUP(TRM!A7235,'TRM - TBM Crosswalk'!$A$2:'TRM - TBM Crosswalk'!$I$1008,7,FALSE)=0,"",VLOOKUP(TRM!A7235,'TRM - TBM Crosswalk'!$A$2:'TRM - TBM Crosswalk'!$I$1008,7,FALSE))</f>
        <v/>
      </c>
      <c r="J8387" t="str">
        <f>IF(VLOOKUP(TRM!A7235,'TRM - TBM Crosswalk'!$A$2:'TRM - TBM Crosswalk'!$I$1008,8,FALSE)=0,"",VLOOKUP(TRM!A7235,'TRM - TBM Crosswalk'!$A$2:'TRM - TBM Crosswalk'!$I$1008,8,FALSE))</f>
        <v/>
      </c>
      <c r="K8387" t="str">
        <f>IF(VLOOKUP(TRM!A7235,'TRM - TBM Crosswalk'!$A$2:'TRM - TBM Crosswalk'!$I$1008,9,FALSE)=0,"",VLOOKUP(TRM!A7235,'TRM - TBM Crosswalk'!$A$2:'TRM - TBM Crosswalk'!$I$1008,9,FALSE))</f>
        <v/>
      </c>
    </row>
    <row r="8388" spans="1:11" x14ac:dyDescent="0.45">
      <c r="A8388" t="str">
        <f>TRM!A7242</f>
        <v>B06.306.023</v>
      </c>
      <c r="B8388" t="str">
        <f>TRM!B7242</f>
        <v>Environmental Monitoring and Forecasting</v>
      </c>
      <c r="C8388" t="str">
        <f>TRM!C7242</f>
        <v>Vortex10 | 10.01.05</v>
      </c>
      <c r="D8388">
        <f>TRM!D7242</f>
        <v>0</v>
      </c>
      <c r="E8388" t="str">
        <f>IF(VLOOKUP(TRM!A7242,'TRM - TBM Crosswalk'!$A$2:'TRM - TBM Crosswalk'!$I$1008,3,FALSE)="N/A","TBD","")</f>
        <v/>
      </c>
      <c r="F8388" t="str">
        <f>IF(VLOOKUP(TRM!A7242,'TRM - TBM Crosswalk'!$A$2:'TRM - TBM Crosswalk'!$I$1008,4,FALSE)=0,"",VLOOKUP(TRM!A7242,'TRM - TBM Crosswalk'!$A$2:'TRM - TBM Crosswalk'!$I$1008,4,FALSE))</f>
        <v>Business Capability</v>
      </c>
      <c r="G8388" t="str">
        <f>IF(VLOOKUP(TRM!A7242,'TRM - TBM Crosswalk'!$A$2:'TRM - TBM Crosswalk'!$I$1008,5,FALSE)=0,"",VLOOKUP(TRM!A7242,'TRM - TBM Crosswalk'!$A$2:'TRM - TBM Crosswalk'!$I$1008,5,FALSE))</f>
        <v/>
      </c>
      <c r="H8388" t="str">
        <f>IF(VLOOKUP(TRM!A7242,'TRM - TBM Crosswalk'!$A$2:'TRM - TBM Crosswalk'!$I$1008,6,FALSE)=0,"",VLOOKUP(TRM!A7242,'TRM - TBM Crosswalk'!$A$2:'TRM - TBM Crosswalk'!$I$1008,6,FALSE))</f>
        <v/>
      </c>
      <c r="I8388" t="str">
        <f>IF(VLOOKUP(TRM!A7242,'TRM - TBM Crosswalk'!$A$2:'TRM - TBM Crosswalk'!$I$1008,7,FALSE)=0,"",VLOOKUP(TRM!A7242,'TRM - TBM Crosswalk'!$A$2:'TRM - TBM Crosswalk'!$I$1008,7,FALSE))</f>
        <v/>
      </c>
      <c r="J8388" t="str">
        <f>IF(VLOOKUP(TRM!A7242,'TRM - TBM Crosswalk'!$A$2:'TRM - TBM Crosswalk'!$I$1008,8,FALSE)=0,"",VLOOKUP(TRM!A7242,'TRM - TBM Crosswalk'!$A$2:'TRM - TBM Crosswalk'!$I$1008,8,FALSE))</f>
        <v/>
      </c>
      <c r="K8388" t="str">
        <f>IF(VLOOKUP(TRM!A7242,'TRM - TBM Crosswalk'!$A$2:'TRM - TBM Crosswalk'!$I$1008,9,FALSE)=0,"",VLOOKUP(TRM!A7242,'TRM - TBM Crosswalk'!$A$2:'TRM - TBM Crosswalk'!$I$1008,9,FALSE))</f>
        <v/>
      </c>
    </row>
    <row r="8389" spans="1:11" x14ac:dyDescent="0.45">
      <c r="A8389" t="str">
        <f>TRM!A7243</f>
        <v>B06.306.023</v>
      </c>
      <c r="B8389" t="str">
        <f>TRM!B7243</f>
        <v>Environmental Monitoring and Forecasting</v>
      </c>
      <c r="C8389" t="str">
        <f>TRM!C7243</f>
        <v>Weather.app - 51.0</v>
      </c>
      <c r="D8389">
        <f>TRM!D7243</f>
        <v>0</v>
      </c>
      <c r="E8389" t="str">
        <f>IF(VLOOKUP(TRM!A7243,'TRM - TBM Crosswalk'!$A$2:'TRM - TBM Crosswalk'!$I$1008,3,FALSE)="N/A","TBD","")</f>
        <v/>
      </c>
      <c r="F8389" t="str">
        <f>IF(VLOOKUP(TRM!A7243,'TRM - TBM Crosswalk'!$A$2:'TRM - TBM Crosswalk'!$I$1008,4,FALSE)=0,"",VLOOKUP(TRM!A7243,'TRM - TBM Crosswalk'!$A$2:'TRM - TBM Crosswalk'!$I$1008,4,FALSE))</f>
        <v>Business Capability</v>
      </c>
      <c r="G8389" t="str">
        <f>IF(VLOOKUP(TRM!A7243,'TRM - TBM Crosswalk'!$A$2:'TRM - TBM Crosswalk'!$I$1008,5,FALSE)=0,"",VLOOKUP(TRM!A7243,'TRM - TBM Crosswalk'!$A$2:'TRM - TBM Crosswalk'!$I$1008,5,FALSE))</f>
        <v/>
      </c>
      <c r="H8389" t="str">
        <f>IF(VLOOKUP(TRM!A7243,'TRM - TBM Crosswalk'!$A$2:'TRM - TBM Crosswalk'!$I$1008,6,FALSE)=0,"",VLOOKUP(TRM!A7243,'TRM - TBM Crosswalk'!$A$2:'TRM - TBM Crosswalk'!$I$1008,6,FALSE))</f>
        <v/>
      </c>
      <c r="I8389" t="str">
        <f>IF(VLOOKUP(TRM!A7243,'TRM - TBM Crosswalk'!$A$2:'TRM - TBM Crosswalk'!$I$1008,7,FALSE)=0,"",VLOOKUP(TRM!A7243,'TRM - TBM Crosswalk'!$A$2:'TRM - TBM Crosswalk'!$I$1008,7,FALSE))</f>
        <v/>
      </c>
      <c r="J8389" t="str">
        <f>IF(VLOOKUP(TRM!A7243,'TRM - TBM Crosswalk'!$A$2:'TRM - TBM Crosswalk'!$I$1008,8,FALSE)=0,"",VLOOKUP(TRM!A7243,'TRM - TBM Crosswalk'!$A$2:'TRM - TBM Crosswalk'!$I$1008,8,FALSE))</f>
        <v/>
      </c>
      <c r="K8389" t="str">
        <f>IF(VLOOKUP(TRM!A7243,'TRM - TBM Crosswalk'!$A$2:'TRM - TBM Crosswalk'!$I$1008,9,FALSE)=0,"",VLOOKUP(TRM!A7243,'TRM - TBM Crosswalk'!$A$2:'TRM - TBM Crosswalk'!$I$1008,9,FALSE))</f>
        <v/>
      </c>
    </row>
    <row r="8390" spans="1:11" x14ac:dyDescent="0.45">
      <c r="A8390" t="str">
        <f>TRM!A7562</f>
        <v>B10.813.263</v>
      </c>
      <c r="B8390" t="str">
        <f>TRM!B7562</f>
        <v>System and Network Monitoring</v>
      </c>
      <c r="C8390" t="str">
        <f>TRM!C7562</f>
        <v>Intel(R) Management Engine Components | 1813.12.0.1121</v>
      </c>
      <c r="D8390">
        <f>TRM!D7562</f>
        <v>0</v>
      </c>
      <c r="E8390" t="str">
        <f>IF(VLOOKUP(TRM!A7562,'TRM - TBM Crosswalk'!$A$2:'TRM - TBM Crosswalk'!$I$1008,3,FALSE)="N/A","TBD","")</f>
        <v/>
      </c>
      <c r="F8390" t="str">
        <f>IF(VLOOKUP(TRM!A7562,'TRM - TBM Crosswalk'!$A$2:'TRM - TBM Crosswalk'!$I$1008,4,FALSE)=0,"",VLOOKUP(TRM!A7562,'TRM - TBM Crosswalk'!$A$2:'TRM - TBM Crosswalk'!$I$1008,4,FALSE))</f>
        <v/>
      </c>
      <c r="G8390" t="str">
        <f>IF(VLOOKUP(TRM!A7562,'TRM - TBM Crosswalk'!$A$2:'TRM - TBM Crosswalk'!$I$1008,5,FALSE)=0,"",VLOOKUP(TRM!A7562,'TRM - TBM Crosswalk'!$A$2:'TRM - TBM Crosswalk'!$I$1008,5,FALSE))</f>
        <v/>
      </c>
      <c r="H8390" t="str">
        <f>IF(VLOOKUP(TRM!A7562,'TRM - TBM Crosswalk'!$A$2:'TRM - TBM Crosswalk'!$I$1008,6,FALSE)=0,"",VLOOKUP(TRM!A7562,'TRM - TBM Crosswalk'!$A$2:'TRM - TBM Crosswalk'!$I$1008,6,FALSE))</f>
        <v/>
      </c>
      <c r="I8390" t="str">
        <f>IF(VLOOKUP(TRM!A7562,'TRM - TBM Crosswalk'!$A$2:'TRM - TBM Crosswalk'!$I$1008,7,FALSE)=0,"",VLOOKUP(TRM!A7562,'TRM - TBM Crosswalk'!$A$2:'TRM - TBM Crosswalk'!$I$1008,7,FALSE))</f>
        <v>Delivery Services</v>
      </c>
      <c r="J8390" t="str">
        <f>IF(VLOOKUP(TRM!A7562,'TRM - TBM Crosswalk'!$A$2:'TRM - TBM Crosswalk'!$I$1008,8,FALSE)=0,"",VLOOKUP(TRM!A7562,'TRM - TBM Crosswalk'!$A$2:'TRM - TBM Crosswalk'!$I$1008,8,FALSE))</f>
        <v>Operations</v>
      </c>
      <c r="K8390" t="str">
        <f>IF(VLOOKUP(TRM!A7562,'TRM - TBM Crosswalk'!$A$2:'TRM - TBM Crosswalk'!$I$1008,9,FALSE)=0,"",VLOOKUP(TRM!A7562,'TRM - TBM Crosswalk'!$A$2:'TRM - TBM Crosswalk'!$I$1008,9,FALSE))</f>
        <v>Event Management</v>
      </c>
    </row>
    <row r="8391" spans="1:11" x14ac:dyDescent="0.45">
      <c r="A8391" t="str">
        <f>TRM!A7564</f>
        <v>B10.813.263</v>
      </c>
      <c r="B8391" t="str">
        <f>TRM!B7564</f>
        <v>System and Network Monitoring</v>
      </c>
      <c r="C8391" t="str">
        <f>TRM!C7564</f>
        <v>Intel(R) Management Engine Components | 1846.12.0.1177</v>
      </c>
      <c r="D8391">
        <f>TRM!D7564</f>
        <v>0</v>
      </c>
      <c r="E8391" t="str">
        <f>IF(VLOOKUP(TRM!A7564,'TRM - TBM Crosswalk'!$A$2:'TRM - TBM Crosswalk'!$I$1008,3,FALSE)="N/A","TBD","")</f>
        <v/>
      </c>
      <c r="F8391" t="str">
        <f>IF(VLOOKUP(TRM!A7564,'TRM - TBM Crosswalk'!$A$2:'TRM - TBM Crosswalk'!$I$1008,4,FALSE)=0,"",VLOOKUP(TRM!A7564,'TRM - TBM Crosswalk'!$A$2:'TRM - TBM Crosswalk'!$I$1008,4,FALSE))</f>
        <v/>
      </c>
      <c r="G8391" t="str">
        <f>IF(VLOOKUP(TRM!A7564,'TRM - TBM Crosswalk'!$A$2:'TRM - TBM Crosswalk'!$I$1008,5,FALSE)=0,"",VLOOKUP(TRM!A7564,'TRM - TBM Crosswalk'!$A$2:'TRM - TBM Crosswalk'!$I$1008,5,FALSE))</f>
        <v/>
      </c>
      <c r="H8391" t="str">
        <f>IF(VLOOKUP(TRM!A7564,'TRM - TBM Crosswalk'!$A$2:'TRM - TBM Crosswalk'!$I$1008,6,FALSE)=0,"",VLOOKUP(TRM!A7564,'TRM - TBM Crosswalk'!$A$2:'TRM - TBM Crosswalk'!$I$1008,6,FALSE))</f>
        <v/>
      </c>
      <c r="I8391" t="str">
        <f>IF(VLOOKUP(TRM!A7564,'TRM - TBM Crosswalk'!$A$2:'TRM - TBM Crosswalk'!$I$1008,7,FALSE)=0,"",VLOOKUP(TRM!A7564,'TRM - TBM Crosswalk'!$A$2:'TRM - TBM Crosswalk'!$I$1008,7,FALSE))</f>
        <v>Delivery Services</v>
      </c>
      <c r="J8391" t="str">
        <f>IF(VLOOKUP(TRM!A7564,'TRM - TBM Crosswalk'!$A$2:'TRM - TBM Crosswalk'!$I$1008,8,FALSE)=0,"",VLOOKUP(TRM!A7564,'TRM - TBM Crosswalk'!$A$2:'TRM - TBM Crosswalk'!$I$1008,8,FALSE))</f>
        <v>Operations</v>
      </c>
      <c r="K8391" t="str">
        <f>IF(VLOOKUP(TRM!A7564,'TRM - TBM Crosswalk'!$A$2:'TRM - TBM Crosswalk'!$I$1008,9,FALSE)=0,"",VLOOKUP(TRM!A7564,'TRM - TBM Crosswalk'!$A$2:'TRM - TBM Crosswalk'!$I$1008,9,FALSE))</f>
        <v>Event Management</v>
      </c>
    </row>
    <row r="8392" spans="1:11" x14ac:dyDescent="0.45">
      <c r="A8392" t="str">
        <f>TRM!A7565</f>
        <v>B10.813.263</v>
      </c>
      <c r="B8392" t="str">
        <f>TRM!B7565</f>
        <v>System and Network Monitoring</v>
      </c>
      <c r="C8392" t="str">
        <f>TRM!C7565</f>
        <v>Intel(R) Management Engine Components | 1910.12.0.1239</v>
      </c>
      <c r="D8392">
        <f>TRM!D7565</f>
        <v>0</v>
      </c>
      <c r="E8392" t="str">
        <f>IF(VLOOKUP(TRM!A7565,'TRM - TBM Crosswalk'!$A$2:'TRM - TBM Crosswalk'!$I$1008,3,FALSE)="N/A","TBD","")</f>
        <v/>
      </c>
      <c r="F8392" t="str">
        <f>IF(VLOOKUP(TRM!A7565,'TRM - TBM Crosswalk'!$A$2:'TRM - TBM Crosswalk'!$I$1008,4,FALSE)=0,"",VLOOKUP(TRM!A7565,'TRM - TBM Crosswalk'!$A$2:'TRM - TBM Crosswalk'!$I$1008,4,FALSE))</f>
        <v/>
      </c>
      <c r="G8392" t="str">
        <f>IF(VLOOKUP(TRM!A7565,'TRM - TBM Crosswalk'!$A$2:'TRM - TBM Crosswalk'!$I$1008,5,FALSE)=0,"",VLOOKUP(TRM!A7565,'TRM - TBM Crosswalk'!$A$2:'TRM - TBM Crosswalk'!$I$1008,5,FALSE))</f>
        <v/>
      </c>
      <c r="H8392" t="str">
        <f>IF(VLOOKUP(TRM!A7565,'TRM - TBM Crosswalk'!$A$2:'TRM - TBM Crosswalk'!$I$1008,6,FALSE)=0,"",VLOOKUP(TRM!A7565,'TRM - TBM Crosswalk'!$A$2:'TRM - TBM Crosswalk'!$I$1008,6,FALSE))</f>
        <v/>
      </c>
      <c r="I8392" t="str">
        <f>IF(VLOOKUP(TRM!A7565,'TRM - TBM Crosswalk'!$A$2:'TRM - TBM Crosswalk'!$I$1008,7,FALSE)=0,"",VLOOKUP(TRM!A7565,'TRM - TBM Crosswalk'!$A$2:'TRM - TBM Crosswalk'!$I$1008,7,FALSE))</f>
        <v>Delivery Services</v>
      </c>
      <c r="J8392" t="str">
        <f>IF(VLOOKUP(TRM!A7565,'TRM - TBM Crosswalk'!$A$2:'TRM - TBM Crosswalk'!$I$1008,8,FALSE)=0,"",VLOOKUP(TRM!A7565,'TRM - TBM Crosswalk'!$A$2:'TRM - TBM Crosswalk'!$I$1008,8,FALSE))</f>
        <v>Operations</v>
      </c>
      <c r="K8392" t="str">
        <f>IF(VLOOKUP(TRM!A7565,'TRM - TBM Crosswalk'!$A$2:'TRM - TBM Crosswalk'!$I$1008,9,FALSE)=0,"",VLOOKUP(TRM!A7565,'TRM - TBM Crosswalk'!$A$2:'TRM - TBM Crosswalk'!$I$1008,9,FALSE))</f>
        <v>Event Management</v>
      </c>
    </row>
    <row r="8393" spans="1:11" x14ac:dyDescent="0.45">
      <c r="A8393" t="str">
        <f>TRM!A7730</f>
        <v>B10.813.314</v>
      </c>
      <c r="B8393" t="str">
        <f>TRM!B7730</f>
        <v>Assistive Technology Services</v>
      </c>
      <c r="C8393" t="str">
        <f>TRM!C7730</f>
        <v>Dragon NaturallySpeaking 13 | 13.00.000</v>
      </c>
      <c r="D8393">
        <f>TRM!D7730</f>
        <v>0</v>
      </c>
      <c r="E8393" t="str">
        <f>IF(VLOOKUP(TRM!A7730,'TRM - TBM Crosswalk'!$A$2:'TRM - TBM Crosswalk'!$I$1008,3,FALSE)="N/A","TBD","")</f>
        <v>TBD</v>
      </c>
      <c r="F8393" t="str">
        <f>IF(VLOOKUP(TRM!A7730,'TRM - TBM Crosswalk'!$A$2:'TRM - TBM Crosswalk'!$I$1008,4,FALSE)=0,"",VLOOKUP(TRM!A7730,'TRM - TBM Crosswalk'!$A$2:'TRM - TBM Crosswalk'!$I$1008,4,FALSE))</f>
        <v/>
      </c>
      <c r="G8393" t="str">
        <f>IF(VLOOKUP(TRM!A7730,'TRM - TBM Crosswalk'!$A$2:'TRM - TBM Crosswalk'!$I$1008,5,FALSE)=0,"",VLOOKUP(TRM!A7730,'TRM - TBM Crosswalk'!$A$2:'TRM - TBM Crosswalk'!$I$1008,5,FALSE))</f>
        <v/>
      </c>
      <c r="H8393" t="str">
        <f>IF(VLOOKUP(TRM!A7730,'TRM - TBM Crosswalk'!$A$2:'TRM - TBM Crosswalk'!$I$1008,6,FALSE)=0,"",VLOOKUP(TRM!A7730,'TRM - TBM Crosswalk'!$A$2:'TRM - TBM Crosswalk'!$I$1008,6,FALSE))</f>
        <v/>
      </c>
      <c r="I8393" t="str">
        <f>IF(VLOOKUP(TRM!A7730,'TRM - TBM Crosswalk'!$A$2:'TRM - TBM Crosswalk'!$I$1008,7,FALSE)=0,"",VLOOKUP(TRM!A7730,'TRM - TBM Crosswalk'!$A$2:'TRM - TBM Crosswalk'!$I$1008,7,FALSE))</f>
        <v/>
      </c>
      <c r="J8393" t="str">
        <f>IF(VLOOKUP(TRM!A7730,'TRM - TBM Crosswalk'!$A$2:'TRM - TBM Crosswalk'!$I$1008,8,FALSE)=0,"",VLOOKUP(TRM!A7730,'TRM - TBM Crosswalk'!$A$2:'TRM - TBM Crosswalk'!$I$1008,8,FALSE))</f>
        <v/>
      </c>
      <c r="K8393" t="str">
        <f>IF(VLOOKUP(TRM!A7730,'TRM - TBM Crosswalk'!$A$2:'TRM - TBM Crosswalk'!$I$1008,9,FALSE)=0,"",VLOOKUP(TRM!A7730,'TRM - TBM Crosswalk'!$A$2:'TRM - TBM Crosswalk'!$I$1008,9,FALSE))</f>
        <v/>
      </c>
    </row>
    <row r="8394" spans="1:11" x14ac:dyDescent="0.45">
      <c r="A8394" t="str">
        <f>TRM!A7732</f>
        <v>B10.813.314</v>
      </c>
      <c r="B8394" t="str">
        <f>TRM!B7732</f>
        <v>Assistive Technology Services</v>
      </c>
      <c r="C8394" t="str">
        <f>TRM!C7732</f>
        <v>Freedom Scientific FineReader | 9.0.000.0</v>
      </c>
      <c r="D8394">
        <f>TRM!D7732</f>
        <v>0</v>
      </c>
      <c r="E8394" t="str">
        <f>IF(VLOOKUP(TRM!A7732,'TRM - TBM Crosswalk'!$A$2:'TRM - TBM Crosswalk'!$I$1008,3,FALSE)="N/A","TBD","")</f>
        <v>TBD</v>
      </c>
      <c r="F8394" t="str">
        <f>IF(VLOOKUP(TRM!A7732,'TRM - TBM Crosswalk'!$A$2:'TRM - TBM Crosswalk'!$I$1008,4,FALSE)=0,"",VLOOKUP(TRM!A7732,'TRM - TBM Crosswalk'!$A$2:'TRM - TBM Crosswalk'!$I$1008,4,FALSE))</f>
        <v/>
      </c>
      <c r="G8394" t="str">
        <f>IF(VLOOKUP(TRM!A7732,'TRM - TBM Crosswalk'!$A$2:'TRM - TBM Crosswalk'!$I$1008,5,FALSE)=0,"",VLOOKUP(TRM!A7732,'TRM - TBM Crosswalk'!$A$2:'TRM - TBM Crosswalk'!$I$1008,5,FALSE))</f>
        <v/>
      </c>
      <c r="H8394" t="str">
        <f>IF(VLOOKUP(TRM!A7732,'TRM - TBM Crosswalk'!$A$2:'TRM - TBM Crosswalk'!$I$1008,6,FALSE)=0,"",VLOOKUP(TRM!A7732,'TRM - TBM Crosswalk'!$A$2:'TRM - TBM Crosswalk'!$I$1008,6,FALSE))</f>
        <v/>
      </c>
      <c r="I8394" t="str">
        <f>IF(VLOOKUP(TRM!A7732,'TRM - TBM Crosswalk'!$A$2:'TRM - TBM Crosswalk'!$I$1008,7,FALSE)=0,"",VLOOKUP(TRM!A7732,'TRM - TBM Crosswalk'!$A$2:'TRM - TBM Crosswalk'!$I$1008,7,FALSE))</f>
        <v/>
      </c>
      <c r="J8394" t="str">
        <f>IF(VLOOKUP(TRM!A7732,'TRM - TBM Crosswalk'!$A$2:'TRM - TBM Crosswalk'!$I$1008,8,FALSE)=0,"",VLOOKUP(TRM!A7732,'TRM - TBM Crosswalk'!$A$2:'TRM - TBM Crosswalk'!$I$1008,8,FALSE))</f>
        <v/>
      </c>
      <c r="K8394" t="str">
        <f>IF(VLOOKUP(TRM!A7732,'TRM - TBM Crosswalk'!$A$2:'TRM - TBM Crosswalk'!$I$1008,9,FALSE)=0,"",VLOOKUP(TRM!A7732,'TRM - TBM Crosswalk'!$A$2:'TRM - TBM Crosswalk'!$I$1008,9,FALSE))</f>
        <v/>
      </c>
    </row>
    <row r="8395" spans="1:11" x14ac:dyDescent="0.45">
      <c r="A8395" t="str">
        <f>TRM!A7733</f>
        <v>B10.813.314</v>
      </c>
      <c r="B8395" t="str">
        <f>TRM!B7733</f>
        <v>Assistive Technology Services</v>
      </c>
      <c r="C8395" t="str">
        <f>TRM!C7733</f>
        <v>Freedom Scientific FSReader 3.0 | 3.3.2322.101</v>
      </c>
      <c r="D8395">
        <f>TRM!D7733</f>
        <v>0</v>
      </c>
      <c r="E8395" t="str">
        <f>IF(VLOOKUP(TRM!A7733,'TRM - TBM Crosswalk'!$A$2:'TRM - TBM Crosswalk'!$I$1008,3,FALSE)="N/A","TBD","")</f>
        <v>TBD</v>
      </c>
      <c r="F8395" t="str">
        <f>IF(VLOOKUP(TRM!A7733,'TRM - TBM Crosswalk'!$A$2:'TRM - TBM Crosswalk'!$I$1008,4,FALSE)=0,"",VLOOKUP(TRM!A7733,'TRM - TBM Crosswalk'!$A$2:'TRM - TBM Crosswalk'!$I$1008,4,FALSE))</f>
        <v/>
      </c>
      <c r="G8395" t="str">
        <f>IF(VLOOKUP(TRM!A7733,'TRM - TBM Crosswalk'!$A$2:'TRM - TBM Crosswalk'!$I$1008,5,FALSE)=0,"",VLOOKUP(TRM!A7733,'TRM - TBM Crosswalk'!$A$2:'TRM - TBM Crosswalk'!$I$1008,5,FALSE))</f>
        <v/>
      </c>
      <c r="H8395" t="str">
        <f>IF(VLOOKUP(TRM!A7733,'TRM - TBM Crosswalk'!$A$2:'TRM - TBM Crosswalk'!$I$1008,6,FALSE)=0,"",VLOOKUP(TRM!A7733,'TRM - TBM Crosswalk'!$A$2:'TRM - TBM Crosswalk'!$I$1008,6,FALSE))</f>
        <v/>
      </c>
      <c r="I8395" t="str">
        <f>IF(VLOOKUP(TRM!A7733,'TRM - TBM Crosswalk'!$A$2:'TRM - TBM Crosswalk'!$I$1008,7,FALSE)=0,"",VLOOKUP(TRM!A7733,'TRM - TBM Crosswalk'!$A$2:'TRM - TBM Crosswalk'!$I$1008,7,FALSE))</f>
        <v/>
      </c>
      <c r="J8395" t="str">
        <f>IF(VLOOKUP(TRM!A7733,'TRM - TBM Crosswalk'!$A$2:'TRM - TBM Crosswalk'!$I$1008,8,FALSE)=0,"",VLOOKUP(TRM!A7733,'TRM - TBM Crosswalk'!$A$2:'TRM - TBM Crosswalk'!$I$1008,8,FALSE))</f>
        <v/>
      </c>
      <c r="K8395" t="str">
        <f>IF(VLOOKUP(TRM!A7733,'TRM - TBM Crosswalk'!$A$2:'TRM - TBM Crosswalk'!$I$1008,9,FALSE)=0,"",VLOOKUP(TRM!A7733,'TRM - TBM Crosswalk'!$A$2:'TRM - TBM Crosswalk'!$I$1008,9,FALSE))</f>
        <v/>
      </c>
    </row>
    <row r="8396" spans="1:11" x14ac:dyDescent="0.45">
      <c r="A8396" t="str">
        <f>TRM!A7745</f>
        <v>B10.813.314</v>
      </c>
      <c r="B8396" t="str">
        <f>TRM!B7745</f>
        <v>Assistive Technology Services</v>
      </c>
      <c r="C8396" t="str">
        <f>TRM!C7745</f>
        <v>Freedom Scientific JAWS Training Table Of Contents DAISY Files | 21.0.29.0</v>
      </c>
      <c r="D8396">
        <f>TRM!D7745</f>
        <v>0</v>
      </c>
      <c r="E8396" t="str">
        <f>IF(VLOOKUP(TRM!A7745,'TRM - TBM Crosswalk'!$A$2:'TRM - TBM Crosswalk'!$I$1008,3,FALSE)="N/A","TBD","")</f>
        <v>TBD</v>
      </c>
      <c r="F8396" t="str">
        <f>IF(VLOOKUP(TRM!A7745,'TRM - TBM Crosswalk'!$A$2:'TRM - TBM Crosswalk'!$I$1008,4,FALSE)=0,"",VLOOKUP(TRM!A7745,'TRM - TBM Crosswalk'!$A$2:'TRM - TBM Crosswalk'!$I$1008,4,FALSE))</f>
        <v/>
      </c>
      <c r="G8396" t="str">
        <f>IF(VLOOKUP(TRM!A7745,'TRM - TBM Crosswalk'!$A$2:'TRM - TBM Crosswalk'!$I$1008,5,FALSE)=0,"",VLOOKUP(TRM!A7745,'TRM - TBM Crosswalk'!$A$2:'TRM - TBM Crosswalk'!$I$1008,5,FALSE))</f>
        <v/>
      </c>
      <c r="H8396" t="str">
        <f>IF(VLOOKUP(TRM!A7745,'TRM - TBM Crosswalk'!$A$2:'TRM - TBM Crosswalk'!$I$1008,6,FALSE)=0,"",VLOOKUP(TRM!A7745,'TRM - TBM Crosswalk'!$A$2:'TRM - TBM Crosswalk'!$I$1008,6,FALSE))</f>
        <v/>
      </c>
      <c r="I8396" t="str">
        <f>IF(VLOOKUP(TRM!A7745,'TRM - TBM Crosswalk'!$A$2:'TRM - TBM Crosswalk'!$I$1008,7,FALSE)=0,"",VLOOKUP(TRM!A7745,'TRM - TBM Crosswalk'!$A$2:'TRM - TBM Crosswalk'!$I$1008,7,FALSE))</f>
        <v/>
      </c>
      <c r="J8396" t="str">
        <f>IF(VLOOKUP(TRM!A7745,'TRM - TBM Crosswalk'!$A$2:'TRM - TBM Crosswalk'!$I$1008,8,FALSE)=0,"",VLOOKUP(TRM!A7745,'TRM - TBM Crosswalk'!$A$2:'TRM - TBM Crosswalk'!$I$1008,8,FALSE))</f>
        <v/>
      </c>
      <c r="K8396" t="str">
        <f>IF(VLOOKUP(TRM!A7745,'TRM - TBM Crosswalk'!$A$2:'TRM - TBM Crosswalk'!$I$1008,9,FALSE)=0,"",VLOOKUP(TRM!A7745,'TRM - TBM Crosswalk'!$A$2:'TRM - TBM Crosswalk'!$I$1008,9,FALSE))</f>
        <v/>
      </c>
    </row>
    <row r="8397" spans="1:11" x14ac:dyDescent="0.45">
      <c r="A8397" t="str">
        <f>TRM!A7913</f>
        <v>B10.813.343</v>
      </c>
      <c r="B8397" t="str">
        <f>TRM!B7913</f>
        <v>Audio / Video Conferencing</v>
      </c>
      <c r="C8397" t="str">
        <f>TRM!C7913</f>
        <v>Vidyo Desktop  - (jralston) | 3.6.15</v>
      </c>
      <c r="D8397">
        <f>TRM!D7913</f>
        <v>0</v>
      </c>
      <c r="E8397" t="str">
        <f>IF(VLOOKUP(TRM!A7913,'TRM - TBM Crosswalk'!$A$2:'TRM - TBM Crosswalk'!$I$1008,3,FALSE)="N/A","TBD","")</f>
        <v/>
      </c>
      <c r="F8397" t="str">
        <f>IF(VLOOKUP(TRM!A7913,'TRM - TBM Crosswalk'!$A$2:'TRM - TBM Crosswalk'!$I$1008,4,FALSE)=0,"",VLOOKUP(TRM!A7913,'TRM - TBM Crosswalk'!$A$2:'TRM - TBM Crosswalk'!$I$1008,4,FALSE))</f>
        <v/>
      </c>
      <c r="G8397" t="str">
        <f>IF(VLOOKUP(TRM!A7913,'TRM - TBM Crosswalk'!$A$2:'TRM - TBM Crosswalk'!$I$1008,5,FALSE)=0,"",VLOOKUP(TRM!A7913,'TRM - TBM Crosswalk'!$A$2:'TRM - TBM Crosswalk'!$I$1008,5,FALSE))</f>
        <v>End User</v>
      </c>
      <c r="H8397" t="str">
        <f>IF(VLOOKUP(TRM!A7913,'TRM - TBM Crosswalk'!$A$2:'TRM - TBM Crosswalk'!$I$1008,6,FALSE)=0,"",VLOOKUP(TRM!A7913,'TRM - TBM Crosswalk'!$A$2:'TRM - TBM Crosswalk'!$I$1008,6,FALSE))</f>
        <v>Conferencing &amp; AV</v>
      </c>
      <c r="I8397" t="str">
        <f>IF(VLOOKUP(TRM!A7913,'TRM - TBM Crosswalk'!$A$2:'TRM - TBM Crosswalk'!$I$1008,7,FALSE)=0,"",VLOOKUP(TRM!A7913,'TRM - TBM Crosswalk'!$A$2:'TRM - TBM Crosswalk'!$I$1008,7,FALSE))</f>
        <v/>
      </c>
      <c r="J8397" t="str">
        <f>IF(VLOOKUP(TRM!A7913,'TRM - TBM Crosswalk'!$A$2:'TRM - TBM Crosswalk'!$I$1008,8,FALSE)=0,"",VLOOKUP(TRM!A7913,'TRM - TBM Crosswalk'!$A$2:'TRM - TBM Crosswalk'!$I$1008,8,FALSE))</f>
        <v/>
      </c>
      <c r="K8397" t="str">
        <f>IF(VLOOKUP(TRM!A7913,'TRM - TBM Crosswalk'!$A$2:'TRM - TBM Crosswalk'!$I$1008,9,FALSE)=0,"",VLOOKUP(TRM!A7913,'TRM - TBM Crosswalk'!$A$2:'TRM - TBM Crosswalk'!$I$1008,9,FALSE))</f>
        <v/>
      </c>
    </row>
    <row r="8398" spans="1:11" x14ac:dyDescent="0.45">
      <c r="A8398" t="str">
        <f>TRM!A7923</f>
        <v>B10.813.343</v>
      </c>
      <c r="B8398" t="str">
        <f>TRM!B7923</f>
        <v>Audio / Video Conferencing</v>
      </c>
      <c r="C8398" t="str">
        <f>TRM!C7923</f>
        <v>VidyoConnect | 19.1.1.9107</v>
      </c>
      <c r="D8398">
        <f>TRM!D7923</f>
        <v>0</v>
      </c>
      <c r="E8398" t="str">
        <f>IF(VLOOKUP(TRM!A7923,'TRM - TBM Crosswalk'!$A$2:'TRM - TBM Crosswalk'!$I$1008,3,FALSE)="N/A","TBD","")</f>
        <v/>
      </c>
      <c r="F8398" t="str">
        <f>IF(VLOOKUP(TRM!A7923,'TRM - TBM Crosswalk'!$A$2:'TRM - TBM Crosswalk'!$I$1008,4,FALSE)=0,"",VLOOKUP(TRM!A7923,'TRM - TBM Crosswalk'!$A$2:'TRM - TBM Crosswalk'!$I$1008,4,FALSE))</f>
        <v/>
      </c>
      <c r="G8398" t="str">
        <f>IF(VLOOKUP(TRM!A7923,'TRM - TBM Crosswalk'!$A$2:'TRM - TBM Crosswalk'!$I$1008,5,FALSE)=0,"",VLOOKUP(TRM!A7923,'TRM - TBM Crosswalk'!$A$2:'TRM - TBM Crosswalk'!$I$1008,5,FALSE))</f>
        <v>End User</v>
      </c>
      <c r="H8398" t="str">
        <f>IF(VLOOKUP(TRM!A7923,'TRM - TBM Crosswalk'!$A$2:'TRM - TBM Crosswalk'!$I$1008,6,FALSE)=0,"",VLOOKUP(TRM!A7923,'TRM - TBM Crosswalk'!$A$2:'TRM - TBM Crosswalk'!$I$1008,6,FALSE))</f>
        <v>Conferencing &amp; AV</v>
      </c>
      <c r="I8398" t="str">
        <f>IF(VLOOKUP(TRM!A7923,'TRM - TBM Crosswalk'!$A$2:'TRM - TBM Crosswalk'!$I$1008,7,FALSE)=0,"",VLOOKUP(TRM!A7923,'TRM - TBM Crosswalk'!$A$2:'TRM - TBM Crosswalk'!$I$1008,7,FALSE))</f>
        <v/>
      </c>
      <c r="J8398" t="str">
        <f>IF(VLOOKUP(TRM!A7923,'TRM - TBM Crosswalk'!$A$2:'TRM - TBM Crosswalk'!$I$1008,8,FALSE)=0,"",VLOOKUP(TRM!A7923,'TRM - TBM Crosswalk'!$A$2:'TRM - TBM Crosswalk'!$I$1008,8,FALSE))</f>
        <v/>
      </c>
      <c r="K8398" t="str">
        <f>IF(VLOOKUP(TRM!A7923,'TRM - TBM Crosswalk'!$A$2:'TRM - TBM Crosswalk'!$I$1008,9,FALSE)=0,"",VLOOKUP(TRM!A7923,'TRM - TBM Crosswalk'!$A$2:'TRM - TBM Crosswalk'!$I$1008,9,FALSE))</f>
        <v/>
      </c>
    </row>
    <row r="8399" spans="1:11" x14ac:dyDescent="0.45">
      <c r="A8399" t="str">
        <f>TRM!A8037</f>
        <v>D01.006.485</v>
      </c>
      <c r="B8399" t="str">
        <f>TRM!B8037</f>
        <v>Engineering Science</v>
      </c>
      <c r="C8399" t="str">
        <f>TRM!C8037</f>
        <v>commandtohpdesignjet.filter - 3.0</v>
      </c>
      <c r="D8399">
        <f>TRM!D8037</f>
        <v>0</v>
      </c>
      <c r="E8399" t="str">
        <f>IF(VLOOKUP(TRM!A8037,'TRM - TBM Crosswalk'!$A$2:'TRM - TBM Crosswalk'!$I$1008,3,FALSE)="N/A","TBD","")</f>
        <v/>
      </c>
      <c r="F8399" t="str">
        <f>IF(VLOOKUP(TRM!A8037,'TRM - TBM Crosswalk'!$A$2:'TRM - TBM Crosswalk'!$I$1008,4,FALSE)=0,"",VLOOKUP(TRM!A8037,'TRM - TBM Crosswalk'!$A$2:'TRM - TBM Crosswalk'!$I$1008,4,FALSE))</f>
        <v>Business Capability</v>
      </c>
      <c r="G8399" t="str">
        <f>IF(VLOOKUP(TRM!A8037,'TRM - TBM Crosswalk'!$A$2:'TRM - TBM Crosswalk'!$I$1008,5,FALSE)=0,"",VLOOKUP(TRM!A8037,'TRM - TBM Crosswalk'!$A$2:'TRM - TBM Crosswalk'!$I$1008,5,FALSE))</f>
        <v/>
      </c>
      <c r="H8399" t="str">
        <f>IF(VLOOKUP(TRM!A8037,'TRM - TBM Crosswalk'!$A$2:'TRM - TBM Crosswalk'!$I$1008,6,FALSE)=0,"",VLOOKUP(TRM!A8037,'TRM - TBM Crosswalk'!$A$2:'TRM - TBM Crosswalk'!$I$1008,6,FALSE))</f>
        <v/>
      </c>
      <c r="I8399" t="str">
        <f>IF(VLOOKUP(TRM!A8037,'TRM - TBM Crosswalk'!$A$2:'TRM - TBM Crosswalk'!$I$1008,7,FALSE)=0,"",VLOOKUP(TRM!A8037,'TRM - TBM Crosswalk'!$A$2:'TRM - TBM Crosswalk'!$I$1008,7,FALSE))</f>
        <v/>
      </c>
      <c r="J8399" t="str">
        <f>IF(VLOOKUP(TRM!A8037,'TRM - TBM Crosswalk'!$A$2:'TRM - TBM Crosswalk'!$I$1008,8,FALSE)=0,"",VLOOKUP(TRM!A8037,'TRM - TBM Crosswalk'!$A$2:'TRM - TBM Crosswalk'!$I$1008,8,FALSE))</f>
        <v/>
      </c>
      <c r="K8399" t="str">
        <f>IF(VLOOKUP(TRM!A8037,'TRM - TBM Crosswalk'!$A$2:'TRM - TBM Crosswalk'!$I$1008,9,FALSE)=0,"",VLOOKUP(TRM!A8037,'TRM - TBM Crosswalk'!$A$2:'TRM - TBM Crosswalk'!$I$1008,9,FALSE))</f>
        <v/>
      </c>
    </row>
    <row r="8400" spans="1:11" x14ac:dyDescent="0.45">
      <c r="A8400" t="str">
        <f>TRM!A8038</f>
        <v>D01.006.485</v>
      </c>
      <c r="B8400" t="str">
        <f>TRM!B8038</f>
        <v>Engineering Science</v>
      </c>
      <c r="C8400" t="str">
        <f>TRM!C8038</f>
        <v>CommandTool.app - 2.16.1</v>
      </c>
      <c r="D8400">
        <f>TRM!D8038</f>
        <v>0</v>
      </c>
      <c r="E8400" t="str">
        <f>IF(VLOOKUP(TRM!A8038,'TRM - TBM Crosswalk'!$A$2:'TRM - TBM Crosswalk'!$I$1008,3,FALSE)="N/A","TBD","")</f>
        <v/>
      </c>
      <c r="F8400" t="str">
        <f>IF(VLOOKUP(TRM!A8038,'TRM - TBM Crosswalk'!$A$2:'TRM - TBM Crosswalk'!$I$1008,4,FALSE)=0,"",VLOOKUP(TRM!A8038,'TRM - TBM Crosswalk'!$A$2:'TRM - TBM Crosswalk'!$I$1008,4,FALSE))</f>
        <v>Business Capability</v>
      </c>
      <c r="G8400" t="str">
        <f>IF(VLOOKUP(TRM!A8038,'TRM - TBM Crosswalk'!$A$2:'TRM - TBM Crosswalk'!$I$1008,5,FALSE)=0,"",VLOOKUP(TRM!A8038,'TRM - TBM Crosswalk'!$A$2:'TRM - TBM Crosswalk'!$I$1008,5,FALSE))</f>
        <v/>
      </c>
      <c r="H8400" t="str">
        <f>IF(VLOOKUP(TRM!A8038,'TRM - TBM Crosswalk'!$A$2:'TRM - TBM Crosswalk'!$I$1008,6,FALSE)=0,"",VLOOKUP(TRM!A8038,'TRM - TBM Crosswalk'!$A$2:'TRM - TBM Crosswalk'!$I$1008,6,FALSE))</f>
        <v/>
      </c>
      <c r="I8400" t="str">
        <f>IF(VLOOKUP(TRM!A8038,'TRM - TBM Crosswalk'!$A$2:'TRM - TBM Crosswalk'!$I$1008,7,FALSE)=0,"",VLOOKUP(TRM!A8038,'TRM - TBM Crosswalk'!$A$2:'TRM - TBM Crosswalk'!$I$1008,7,FALSE))</f>
        <v/>
      </c>
      <c r="J8400" t="str">
        <f>IF(VLOOKUP(TRM!A8038,'TRM - TBM Crosswalk'!$A$2:'TRM - TBM Crosswalk'!$I$1008,8,FALSE)=0,"",VLOOKUP(TRM!A8038,'TRM - TBM Crosswalk'!$A$2:'TRM - TBM Crosswalk'!$I$1008,8,FALSE))</f>
        <v/>
      </c>
      <c r="K8400" t="str">
        <f>IF(VLOOKUP(TRM!A8038,'TRM - TBM Crosswalk'!$A$2:'TRM - TBM Crosswalk'!$I$1008,9,FALSE)=0,"",VLOOKUP(TRM!A8038,'TRM - TBM Crosswalk'!$A$2:'TRM - TBM Crosswalk'!$I$1008,9,FALSE))</f>
        <v/>
      </c>
    </row>
    <row r="8401" spans="1:11" x14ac:dyDescent="0.45">
      <c r="A8401" t="str">
        <f>TRM!A8042</f>
        <v>D01.006.485</v>
      </c>
      <c r="B8401" t="str">
        <f>TRM!B8042</f>
        <v>Engineering Science</v>
      </c>
      <c r="C8401" t="str">
        <f>TRM!C8042</f>
        <v>NDT 8.5.0</v>
      </c>
      <c r="D8401">
        <f>TRM!D8042</f>
        <v>0</v>
      </c>
      <c r="E8401" t="str">
        <f>IF(VLOOKUP(TRM!A8042,'TRM - TBM Crosswalk'!$A$2:'TRM - TBM Crosswalk'!$I$1008,3,FALSE)="N/A","TBD","")</f>
        <v/>
      </c>
      <c r="F8401" t="str">
        <f>IF(VLOOKUP(TRM!A8042,'TRM - TBM Crosswalk'!$A$2:'TRM - TBM Crosswalk'!$I$1008,4,FALSE)=0,"",VLOOKUP(TRM!A8042,'TRM - TBM Crosswalk'!$A$2:'TRM - TBM Crosswalk'!$I$1008,4,FALSE))</f>
        <v>Business Capability</v>
      </c>
      <c r="G8401" t="str">
        <f>IF(VLOOKUP(TRM!A8042,'TRM - TBM Crosswalk'!$A$2:'TRM - TBM Crosswalk'!$I$1008,5,FALSE)=0,"",VLOOKUP(TRM!A8042,'TRM - TBM Crosswalk'!$A$2:'TRM - TBM Crosswalk'!$I$1008,5,FALSE))</f>
        <v/>
      </c>
      <c r="H8401" t="str">
        <f>IF(VLOOKUP(TRM!A8042,'TRM - TBM Crosswalk'!$A$2:'TRM - TBM Crosswalk'!$I$1008,6,FALSE)=0,"",VLOOKUP(TRM!A8042,'TRM - TBM Crosswalk'!$A$2:'TRM - TBM Crosswalk'!$I$1008,6,FALSE))</f>
        <v/>
      </c>
      <c r="I8401" t="str">
        <f>IF(VLOOKUP(TRM!A8042,'TRM - TBM Crosswalk'!$A$2:'TRM - TBM Crosswalk'!$I$1008,7,FALSE)=0,"",VLOOKUP(TRM!A8042,'TRM - TBM Crosswalk'!$A$2:'TRM - TBM Crosswalk'!$I$1008,7,FALSE))</f>
        <v/>
      </c>
      <c r="J8401" t="str">
        <f>IF(VLOOKUP(TRM!A8042,'TRM - TBM Crosswalk'!$A$2:'TRM - TBM Crosswalk'!$I$1008,8,FALSE)=0,"",VLOOKUP(TRM!A8042,'TRM - TBM Crosswalk'!$A$2:'TRM - TBM Crosswalk'!$I$1008,8,FALSE))</f>
        <v/>
      </c>
      <c r="K8401" t="str">
        <f>IF(VLOOKUP(TRM!A8042,'TRM - TBM Crosswalk'!$A$2:'TRM - TBM Crosswalk'!$I$1008,9,FALSE)=0,"",VLOOKUP(TRM!A8042,'TRM - TBM Crosswalk'!$A$2:'TRM - TBM Crosswalk'!$I$1008,9,FALSE))</f>
        <v/>
      </c>
    </row>
    <row r="8402" spans="1:11" x14ac:dyDescent="0.45">
      <c r="A8402" t="str">
        <f>TRM!A8045</f>
        <v>D01.006.485</v>
      </c>
      <c r="B8402" t="str">
        <f>TRM!B8045</f>
        <v>Engineering Science</v>
      </c>
      <c r="C8402" t="str">
        <f>TRM!C8045</f>
        <v>Olympus NDT Delta Advanced PC Software | 2.5.21945</v>
      </c>
      <c r="D8402">
        <f>TRM!D8045</f>
        <v>0</v>
      </c>
      <c r="E8402" t="str">
        <f>IF(VLOOKUP(TRM!A8045,'TRM - TBM Crosswalk'!$A$2:'TRM - TBM Crosswalk'!$I$1008,3,FALSE)="N/A","TBD","")</f>
        <v/>
      </c>
      <c r="F8402" t="str">
        <f>IF(VLOOKUP(TRM!A8045,'TRM - TBM Crosswalk'!$A$2:'TRM - TBM Crosswalk'!$I$1008,4,FALSE)=0,"",VLOOKUP(TRM!A8045,'TRM - TBM Crosswalk'!$A$2:'TRM - TBM Crosswalk'!$I$1008,4,FALSE))</f>
        <v>Business Capability</v>
      </c>
      <c r="G8402" t="str">
        <f>IF(VLOOKUP(TRM!A8045,'TRM - TBM Crosswalk'!$A$2:'TRM - TBM Crosswalk'!$I$1008,5,FALSE)=0,"",VLOOKUP(TRM!A8045,'TRM - TBM Crosswalk'!$A$2:'TRM - TBM Crosswalk'!$I$1008,5,FALSE))</f>
        <v/>
      </c>
      <c r="H8402" t="str">
        <f>IF(VLOOKUP(TRM!A8045,'TRM - TBM Crosswalk'!$A$2:'TRM - TBM Crosswalk'!$I$1008,6,FALSE)=0,"",VLOOKUP(TRM!A8045,'TRM - TBM Crosswalk'!$A$2:'TRM - TBM Crosswalk'!$I$1008,6,FALSE))</f>
        <v/>
      </c>
      <c r="I8402" t="str">
        <f>IF(VLOOKUP(TRM!A8045,'TRM - TBM Crosswalk'!$A$2:'TRM - TBM Crosswalk'!$I$1008,7,FALSE)=0,"",VLOOKUP(TRM!A8045,'TRM - TBM Crosswalk'!$A$2:'TRM - TBM Crosswalk'!$I$1008,7,FALSE))</f>
        <v/>
      </c>
      <c r="J8402" t="str">
        <f>IF(VLOOKUP(TRM!A8045,'TRM - TBM Crosswalk'!$A$2:'TRM - TBM Crosswalk'!$I$1008,8,FALSE)=0,"",VLOOKUP(TRM!A8045,'TRM - TBM Crosswalk'!$A$2:'TRM - TBM Crosswalk'!$I$1008,8,FALSE))</f>
        <v/>
      </c>
      <c r="K8402" t="str">
        <f>IF(VLOOKUP(TRM!A8045,'TRM - TBM Crosswalk'!$A$2:'TRM - TBM Crosswalk'!$I$1008,9,FALSE)=0,"",VLOOKUP(TRM!A8045,'TRM - TBM Crosswalk'!$A$2:'TRM - TBM Crosswalk'!$I$1008,9,FALSE))</f>
        <v/>
      </c>
    </row>
    <row r="8403" spans="1:11" x14ac:dyDescent="0.45">
      <c r="A8403" t="str">
        <f>TRM!A8046</f>
        <v>D01.006.485</v>
      </c>
      <c r="B8403" t="str">
        <f>TRM!B8046</f>
        <v>Engineering Science</v>
      </c>
      <c r="C8403" t="str">
        <f>TRM!C8046</f>
        <v>Structural Engineering Library - Build | 10.19.1.30</v>
      </c>
      <c r="D8403">
        <f>TRM!D8046</f>
        <v>0</v>
      </c>
      <c r="E8403" t="str">
        <f>IF(VLOOKUP(TRM!A8046,'TRM - TBM Crosswalk'!$A$2:'TRM - TBM Crosswalk'!$I$1008,3,FALSE)="N/A","TBD","")</f>
        <v/>
      </c>
      <c r="F8403" t="str">
        <f>IF(VLOOKUP(TRM!A8046,'TRM - TBM Crosswalk'!$A$2:'TRM - TBM Crosswalk'!$I$1008,4,FALSE)=0,"",VLOOKUP(TRM!A8046,'TRM - TBM Crosswalk'!$A$2:'TRM - TBM Crosswalk'!$I$1008,4,FALSE))</f>
        <v>Business Capability</v>
      </c>
      <c r="G8403" t="str">
        <f>IF(VLOOKUP(TRM!A8046,'TRM - TBM Crosswalk'!$A$2:'TRM - TBM Crosswalk'!$I$1008,5,FALSE)=0,"",VLOOKUP(TRM!A8046,'TRM - TBM Crosswalk'!$A$2:'TRM - TBM Crosswalk'!$I$1008,5,FALSE))</f>
        <v/>
      </c>
      <c r="H8403" t="str">
        <f>IF(VLOOKUP(TRM!A8046,'TRM - TBM Crosswalk'!$A$2:'TRM - TBM Crosswalk'!$I$1008,6,FALSE)=0,"",VLOOKUP(TRM!A8046,'TRM - TBM Crosswalk'!$A$2:'TRM - TBM Crosswalk'!$I$1008,6,FALSE))</f>
        <v/>
      </c>
      <c r="I8403" t="str">
        <f>IF(VLOOKUP(TRM!A8046,'TRM - TBM Crosswalk'!$A$2:'TRM - TBM Crosswalk'!$I$1008,7,FALSE)=0,"",VLOOKUP(TRM!A8046,'TRM - TBM Crosswalk'!$A$2:'TRM - TBM Crosswalk'!$I$1008,7,FALSE))</f>
        <v/>
      </c>
      <c r="J8403" t="str">
        <f>IF(VLOOKUP(TRM!A8046,'TRM - TBM Crosswalk'!$A$2:'TRM - TBM Crosswalk'!$I$1008,8,FALSE)=0,"",VLOOKUP(TRM!A8046,'TRM - TBM Crosswalk'!$A$2:'TRM - TBM Crosswalk'!$I$1008,8,FALSE))</f>
        <v/>
      </c>
      <c r="K8403" t="str">
        <f>IF(VLOOKUP(TRM!A8046,'TRM - TBM Crosswalk'!$A$2:'TRM - TBM Crosswalk'!$I$1008,9,FALSE)=0,"",VLOOKUP(TRM!A8046,'TRM - TBM Crosswalk'!$A$2:'TRM - TBM Crosswalk'!$I$1008,9,FALSE))</f>
        <v/>
      </c>
    </row>
    <row r="8404" spans="1:11" x14ac:dyDescent="0.45">
      <c r="A8404" t="str">
        <f>TRM!A8055</f>
        <v>D04.006.680</v>
      </c>
      <c r="B8404" t="str">
        <f>TRM!B8055</f>
        <v>Biological</v>
      </c>
      <c r="C8404" t="str">
        <f>TRM!C8055</f>
        <v>SonoBat 4 North America | 4.2.1</v>
      </c>
      <c r="D8404">
        <f>TRM!D8055</f>
        <v>0</v>
      </c>
      <c r="E8404" t="str">
        <f>IF(VLOOKUP(TRM!A8055,'TRM - TBM Crosswalk'!$A$2:'TRM - TBM Crosswalk'!$I$1008,3,FALSE)="N/A","TBD","")</f>
        <v/>
      </c>
      <c r="F8404" t="str">
        <f>IF(VLOOKUP(TRM!A8055,'TRM - TBM Crosswalk'!$A$2:'TRM - TBM Crosswalk'!$I$1008,4,FALSE)=0,"",VLOOKUP(TRM!A8055,'TRM - TBM Crosswalk'!$A$2:'TRM - TBM Crosswalk'!$I$1008,4,FALSE))</f>
        <v>Business Capability</v>
      </c>
      <c r="G8404" t="str">
        <f>IF(VLOOKUP(TRM!A8055,'TRM - TBM Crosswalk'!$A$2:'TRM - TBM Crosswalk'!$I$1008,5,FALSE)=0,"",VLOOKUP(TRM!A8055,'TRM - TBM Crosswalk'!$A$2:'TRM - TBM Crosswalk'!$I$1008,5,FALSE))</f>
        <v/>
      </c>
      <c r="H8404" t="str">
        <f>IF(VLOOKUP(TRM!A8055,'TRM - TBM Crosswalk'!$A$2:'TRM - TBM Crosswalk'!$I$1008,6,FALSE)=0,"",VLOOKUP(TRM!A8055,'TRM - TBM Crosswalk'!$A$2:'TRM - TBM Crosswalk'!$I$1008,6,FALSE))</f>
        <v/>
      </c>
      <c r="I8404" t="str">
        <f>IF(VLOOKUP(TRM!A8055,'TRM - TBM Crosswalk'!$A$2:'TRM - TBM Crosswalk'!$I$1008,7,FALSE)=0,"",VLOOKUP(TRM!A8055,'TRM - TBM Crosswalk'!$A$2:'TRM - TBM Crosswalk'!$I$1008,7,FALSE))</f>
        <v/>
      </c>
      <c r="J8404" t="str">
        <f>IF(VLOOKUP(TRM!A8055,'TRM - TBM Crosswalk'!$A$2:'TRM - TBM Crosswalk'!$I$1008,8,FALSE)=0,"",VLOOKUP(TRM!A8055,'TRM - TBM Crosswalk'!$A$2:'TRM - TBM Crosswalk'!$I$1008,8,FALSE))</f>
        <v/>
      </c>
      <c r="K8404" t="str">
        <f>IF(VLOOKUP(TRM!A8055,'TRM - TBM Crosswalk'!$A$2:'TRM - TBM Crosswalk'!$I$1008,9,FALSE)=0,"",VLOOKUP(TRM!A8055,'TRM - TBM Crosswalk'!$A$2:'TRM - TBM Crosswalk'!$I$1008,9,FALSE))</f>
        <v/>
      </c>
    </row>
    <row r="8405" spans="1:11" x14ac:dyDescent="0.45">
      <c r="A8405" t="str">
        <f>TRM!A8091</f>
        <v>I01.001.104</v>
      </c>
      <c r="B8405" t="str">
        <f>TRM!B8091</f>
        <v>Personal Computer – Laptop</v>
      </c>
      <c r="C8405" t="str">
        <f>TRM!C8091</f>
        <v>Getac(R) HID Filter | 1.1.160905.5</v>
      </c>
      <c r="D8405">
        <f>TRM!D8091</f>
        <v>0</v>
      </c>
      <c r="E8405" t="str">
        <f>IF(VLOOKUP(TRM!A8091,'TRM - TBM Crosswalk'!$A$2:'TRM - TBM Crosswalk'!$I$1008,3,FALSE)="N/A","TBD","")</f>
        <v/>
      </c>
      <c r="F8405" t="str">
        <f>IF(VLOOKUP(TRM!A8091,'TRM - TBM Crosswalk'!$A$2:'TRM - TBM Crosswalk'!$I$1008,4,FALSE)=0,"",VLOOKUP(TRM!A8091,'TRM - TBM Crosswalk'!$A$2:'TRM - TBM Crosswalk'!$I$1008,4,FALSE))</f>
        <v/>
      </c>
      <c r="G8405" t="str">
        <f>IF(VLOOKUP(TRM!A8091,'TRM - TBM Crosswalk'!$A$2:'TRM - TBM Crosswalk'!$I$1008,5,FALSE)=0,"",VLOOKUP(TRM!A8091,'TRM - TBM Crosswalk'!$A$2:'TRM - TBM Crosswalk'!$I$1008,5,FALSE))</f>
        <v>End User</v>
      </c>
      <c r="H8405" t="str">
        <f>IF(VLOOKUP(TRM!A8091,'TRM - TBM Crosswalk'!$A$2:'TRM - TBM Crosswalk'!$I$1008,6,FALSE)=0,"",VLOOKUP(TRM!A8091,'TRM - TBM Crosswalk'!$A$2:'TRM - TBM Crosswalk'!$I$1008,6,FALSE))</f>
        <v>Workspace</v>
      </c>
      <c r="I8405" t="str">
        <f>IF(VLOOKUP(TRM!A8091,'TRM - TBM Crosswalk'!$A$2:'TRM - TBM Crosswalk'!$I$1008,7,FALSE)=0,"",VLOOKUP(TRM!A8091,'TRM - TBM Crosswalk'!$A$2:'TRM - TBM Crosswalk'!$I$1008,7,FALSE))</f>
        <v>Platform Services</v>
      </c>
      <c r="J8405" t="str">
        <f>IF(VLOOKUP(TRM!A8091,'TRM - TBM Crosswalk'!$A$2:'TRM - TBM Crosswalk'!$I$1008,8,FALSE)=0,"",VLOOKUP(TRM!A8091,'TRM - TBM Crosswalk'!$A$2:'TRM - TBM Crosswalk'!$I$1008,8,FALSE))</f>
        <v>Client Computing</v>
      </c>
      <c r="K8405" t="str">
        <f>IF(VLOOKUP(TRM!A8091,'TRM - TBM Crosswalk'!$A$2:'TRM - TBM Crosswalk'!$I$1008,9,FALSE)=0,"",VLOOKUP(TRM!A8091,'TRM - TBM Crosswalk'!$A$2:'TRM - TBM Crosswalk'!$I$1008,9,FALSE))</f>
        <v>Computer</v>
      </c>
    </row>
    <row r="8406" spans="1:11" x14ac:dyDescent="0.45">
      <c r="A8406" t="str">
        <f>TRM!A8149</f>
        <v>I01.001.109#</v>
      </c>
      <c r="B8406" t="str">
        <f>TRM!B8149</f>
        <v>Network Attached Storage (NAS)/Storage Area network (SAN)#</v>
      </c>
      <c r="C8406" t="str">
        <f>TRM!C8149</f>
        <v>Config Advisor | 5.2.0(BUILD 1)</v>
      </c>
      <c r="D8406">
        <f>TRM!D8149</f>
        <v>0</v>
      </c>
      <c r="E8406" t="str">
        <f>IF(VLOOKUP(TRM!A8149,'TRM - TBM Crosswalk'!$A$2:'TRM - TBM Crosswalk'!$I$1008,3,FALSE)="N/A","TBD","")</f>
        <v/>
      </c>
      <c r="F8406" t="str">
        <f>IF(VLOOKUP(TRM!A8149,'TRM - TBM Crosswalk'!$A$2:'TRM - TBM Crosswalk'!$I$1008,4,FALSE)=0,"",VLOOKUP(TRM!A8149,'TRM - TBM Crosswalk'!$A$2:'TRM - TBM Crosswalk'!$I$1008,4,FALSE))</f>
        <v/>
      </c>
      <c r="G8406" t="str">
        <f>IF(VLOOKUP(TRM!A8149,'TRM - TBM Crosswalk'!$A$2:'TRM - TBM Crosswalk'!$I$1008,5,FALSE)=0,"",VLOOKUP(TRM!A8149,'TRM - TBM Crosswalk'!$A$2:'TRM - TBM Crosswalk'!$I$1008,5,FALSE))</f>
        <v>Storage</v>
      </c>
      <c r="H8406" t="str">
        <f>IF(VLOOKUP(TRM!A8149,'TRM - TBM Crosswalk'!$A$2:'TRM - TBM Crosswalk'!$I$1008,6,FALSE)=0,"",VLOOKUP(TRM!A8149,'TRM - TBM Crosswalk'!$A$2:'TRM - TBM Crosswalk'!$I$1008,6,FALSE))</f>
        <v>Online Storage</v>
      </c>
      <c r="I8406" t="str">
        <f>IF(VLOOKUP(TRM!A8149,'TRM - TBM Crosswalk'!$A$2:'TRM - TBM Crosswalk'!$I$1008,7,FALSE)=0,"",VLOOKUP(TRM!A8149,'TRM - TBM Crosswalk'!$A$2:'TRM - TBM Crosswalk'!$I$1008,7,FALSE))</f>
        <v>Storage</v>
      </c>
      <c r="J8406" t="str">
        <f>IF(VLOOKUP(TRM!A8149,'TRM - TBM Crosswalk'!$A$2:'TRM - TBM Crosswalk'!$I$1008,8,FALSE)=0,"",VLOOKUP(TRM!A8149,'TRM - TBM Crosswalk'!$A$2:'TRM - TBM Crosswalk'!$I$1008,8,FALSE))</f>
        <v>Networked Storage</v>
      </c>
      <c r="K8406" t="str">
        <f>IF(VLOOKUP(TRM!A8149,'TRM - TBM Crosswalk'!$A$2:'TRM - TBM Crosswalk'!$I$1008,9,FALSE)=0,"",VLOOKUP(TRM!A8149,'TRM - TBM Crosswalk'!$A$2:'TRM - TBM Crosswalk'!$I$1008,9,FALSE))</f>
        <v/>
      </c>
    </row>
    <row r="8407" spans="1:11" x14ac:dyDescent="0.45">
      <c r="A8407" t="str">
        <f>TRM!A8150</f>
        <v>I01.001.109#</v>
      </c>
      <c r="B8407" t="str">
        <f>TRM!B8150</f>
        <v>Network Attached Storage (NAS)/Storage Area network (SAN)#</v>
      </c>
      <c r="C8407" t="str">
        <f>TRM!C8150</f>
        <v>Dell EMC License Manager | 1.4.0.184</v>
      </c>
      <c r="D8407">
        <f>TRM!D8150</f>
        <v>0</v>
      </c>
      <c r="E8407" t="str">
        <f>IF(VLOOKUP(TRM!A8150,'TRM - TBM Crosswalk'!$A$2:'TRM - TBM Crosswalk'!$I$1008,3,FALSE)="N/A","TBD","")</f>
        <v/>
      </c>
      <c r="F8407" t="str">
        <f>IF(VLOOKUP(TRM!A8150,'TRM - TBM Crosswalk'!$A$2:'TRM - TBM Crosswalk'!$I$1008,4,FALSE)=0,"",VLOOKUP(TRM!A8150,'TRM - TBM Crosswalk'!$A$2:'TRM - TBM Crosswalk'!$I$1008,4,FALSE))</f>
        <v/>
      </c>
      <c r="G8407" t="str">
        <f>IF(VLOOKUP(TRM!A8150,'TRM - TBM Crosswalk'!$A$2:'TRM - TBM Crosswalk'!$I$1008,5,FALSE)=0,"",VLOOKUP(TRM!A8150,'TRM - TBM Crosswalk'!$A$2:'TRM - TBM Crosswalk'!$I$1008,5,FALSE))</f>
        <v>Storage</v>
      </c>
      <c r="H8407" t="str">
        <f>IF(VLOOKUP(TRM!A8150,'TRM - TBM Crosswalk'!$A$2:'TRM - TBM Crosswalk'!$I$1008,6,FALSE)=0,"",VLOOKUP(TRM!A8150,'TRM - TBM Crosswalk'!$A$2:'TRM - TBM Crosswalk'!$I$1008,6,FALSE))</f>
        <v>Online Storage</v>
      </c>
      <c r="I8407" t="str">
        <f>IF(VLOOKUP(TRM!A8150,'TRM - TBM Crosswalk'!$A$2:'TRM - TBM Crosswalk'!$I$1008,7,FALSE)=0,"",VLOOKUP(TRM!A8150,'TRM - TBM Crosswalk'!$A$2:'TRM - TBM Crosswalk'!$I$1008,7,FALSE))</f>
        <v>Storage</v>
      </c>
      <c r="J8407" t="str">
        <f>IF(VLOOKUP(TRM!A8150,'TRM - TBM Crosswalk'!$A$2:'TRM - TBM Crosswalk'!$I$1008,8,FALSE)=0,"",VLOOKUP(TRM!A8150,'TRM - TBM Crosswalk'!$A$2:'TRM - TBM Crosswalk'!$I$1008,8,FALSE))</f>
        <v>Networked Storage</v>
      </c>
      <c r="K8407" t="str">
        <f>IF(VLOOKUP(TRM!A8150,'TRM - TBM Crosswalk'!$A$2:'TRM - TBM Crosswalk'!$I$1008,9,FALSE)=0,"",VLOOKUP(TRM!A8150,'TRM - TBM Crosswalk'!$A$2:'TRM - TBM Crosswalk'!$I$1008,9,FALSE))</f>
        <v/>
      </c>
    </row>
    <row r="8408" spans="1:11" x14ac:dyDescent="0.45">
      <c r="A8408" t="str">
        <f>TRM!A8151</f>
        <v>I01.001.109#</v>
      </c>
      <c r="B8408" t="str">
        <f>TRM!B8151</f>
        <v>Network Attached Storage (NAS)/Storage Area network (SAN)#</v>
      </c>
      <c r="C8408" t="str">
        <f>TRM!C8151</f>
        <v>Dell EMC OpenManage Essentials | 2.3.0</v>
      </c>
      <c r="D8408">
        <f>TRM!D8151</f>
        <v>0</v>
      </c>
      <c r="E8408" t="str">
        <f>IF(VLOOKUP(TRM!A8151,'TRM - TBM Crosswalk'!$A$2:'TRM - TBM Crosswalk'!$I$1008,3,FALSE)="N/A","TBD","")</f>
        <v/>
      </c>
      <c r="F8408" t="str">
        <f>IF(VLOOKUP(TRM!A8151,'TRM - TBM Crosswalk'!$A$2:'TRM - TBM Crosswalk'!$I$1008,4,FALSE)=0,"",VLOOKUP(TRM!A8151,'TRM - TBM Crosswalk'!$A$2:'TRM - TBM Crosswalk'!$I$1008,4,FALSE))</f>
        <v/>
      </c>
      <c r="G8408" t="str">
        <f>IF(VLOOKUP(TRM!A8151,'TRM - TBM Crosswalk'!$A$2:'TRM - TBM Crosswalk'!$I$1008,5,FALSE)=0,"",VLOOKUP(TRM!A8151,'TRM - TBM Crosswalk'!$A$2:'TRM - TBM Crosswalk'!$I$1008,5,FALSE))</f>
        <v>Storage</v>
      </c>
      <c r="H8408" t="str">
        <f>IF(VLOOKUP(TRM!A8151,'TRM - TBM Crosswalk'!$A$2:'TRM - TBM Crosswalk'!$I$1008,6,FALSE)=0,"",VLOOKUP(TRM!A8151,'TRM - TBM Crosswalk'!$A$2:'TRM - TBM Crosswalk'!$I$1008,6,FALSE))</f>
        <v>Online Storage</v>
      </c>
      <c r="I8408" t="str">
        <f>IF(VLOOKUP(TRM!A8151,'TRM - TBM Crosswalk'!$A$2:'TRM - TBM Crosswalk'!$I$1008,7,FALSE)=0,"",VLOOKUP(TRM!A8151,'TRM - TBM Crosswalk'!$A$2:'TRM - TBM Crosswalk'!$I$1008,7,FALSE))</f>
        <v>Storage</v>
      </c>
      <c r="J8408" t="str">
        <f>IF(VLOOKUP(TRM!A8151,'TRM - TBM Crosswalk'!$A$2:'TRM - TBM Crosswalk'!$I$1008,8,FALSE)=0,"",VLOOKUP(TRM!A8151,'TRM - TBM Crosswalk'!$A$2:'TRM - TBM Crosswalk'!$I$1008,8,FALSE))</f>
        <v>Networked Storage</v>
      </c>
      <c r="K8408" t="str">
        <f>IF(VLOOKUP(TRM!A8151,'TRM - TBM Crosswalk'!$A$2:'TRM - TBM Crosswalk'!$I$1008,9,FALSE)=0,"",VLOOKUP(TRM!A8151,'TRM - TBM Crosswalk'!$A$2:'TRM - TBM Crosswalk'!$I$1008,9,FALSE))</f>
        <v/>
      </c>
    </row>
    <row r="8409" spans="1:11" x14ac:dyDescent="0.45">
      <c r="A8409" t="str">
        <f>TRM!A8152</f>
        <v>I01.001.109#</v>
      </c>
      <c r="B8409" t="str">
        <f>TRM!B8152</f>
        <v>Network Attached Storage (NAS)/Storage Area network (SAN)#</v>
      </c>
      <c r="C8409" t="str">
        <f>TRM!C8152</f>
        <v>Dell EMC OpenManage Essentials | 2.5.0</v>
      </c>
      <c r="D8409">
        <f>TRM!D8152</f>
        <v>0</v>
      </c>
      <c r="E8409" t="str">
        <f>IF(VLOOKUP(TRM!A8152,'TRM - TBM Crosswalk'!$A$2:'TRM - TBM Crosswalk'!$I$1008,3,FALSE)="N/A","TBD","")</f>
        <v/>
      </c>
      <c r="F8409" t="str">
        <f>IF(VLOOKUP(TRM!A8152,'TRM - TBM Crosswalk'!$A$2:'TRM - TBM Crosswalk'!$I$1008,4,FALSE)=0,"",VLOOKUP(TRM!A8152,'TRM - TBM Crosswalk'!$A$2:'TRM - TBM Crosswalk'!$I$1008,4,FALSE))</f>
        <v/>
      </c>
      <c r="G8409" t="str">
        <f>IF(VLOOKUP(TRM!A8152,'TRM - TBM Crosswalk'!$A$2:'TRM - TBM Crosswalk'!$I$1008,5,FALSE)=0,"",VLOOKUP(TRM!A8152,'TRM - TBM Crosswalk'!$A$2:'TRM - TBM Crosswalk'!$I$1008,5,FALSE))</f>
        <v>Storage</v>
      </c>
      <c r="H8409" t="str">
        <f>IF(VLOOKUP(TRM!A8152,'TRM - TBM Crosswalk'!$A$2:'TRM - TBM Crosswalk'!$I$1008,6,FALSE)=0,"",VLOOKUP(TRM!A8152,'TRM - TBM Crosswalk'!$A$2:'TRM - TBM Crosswalk'!$I$1008,6,FALSE))</f>
        <v>Online Storage</v>
      </c>
      <c r="I8409" t="str">
        <f>IF(VLOOKUP(TRM!A8152,'TRM - TBM Crosswalk'!$A$2:'TRM - TBM Crosswalk'!$I$1008,7,FALSE)=0,"",VLOOKUP(TRM!A8152,'TRM - TBM Crosswalk'!$A$2:'TRM - TBM Crosswalk'!$I$1008,7,FALSE))</f>
        <v>Storage</v>
      </c>
      <c r="J8409" t="str">
        <f>IF(VLOOKUP(TRM!A8152,'TRM - TBM Crosswalk'!$A$2:'TRM - TBM Crosswalk'!$I$1008,8,FALSE)=0,"",VLOOKUP(TRM!A8152,'TRM - TBM Crosswalk'!$A$2:'TRM - TBM Crosswalk'!$I$1008,8,FALSE))</f>
        <v>Networked Storage</v>
      </c>
      <c r="K8409" t="str">
        <f>IF(VLOOKUP(TRM!A8152,'TRM - TBM Crosswalk'!$A$2:'TRM - TBM Crosswalk'!$I$1008,9,FALSE)=0,"",VLOOKUP(TRM!A8152,'TRM - TBM Crosswalk'!$A$2:'TRM - TBM Crosswalk'!$I$1008,9,FALSE))</f>
        <v/>
      </c>
    </row>
    <row r="8410" spans="1:11" x14ac:dyDescent="0.45">
      <c r="A8410" t="str">
        <f>TRM!A8153</f>
        <v>I01.001.109#</v>
      </c>
      <c r="B8410" t="str">
        <f>TRM!B8153</f>
        <v>Network Attached Storage (NAS)/Storage Area network (SAN)#</v>
      </c>
      <c r="C8410" t="str">
        <f>TRM!C8153</f>
        <v>Dell EMC SupportAssist Enterprise | 2.0.40.29</v>
      </c>
      <c r="D8410">
        <f>TRM!D8153</f>
        <v>0</v>
      </c>
      <c r="E8410" t="str">
        <f>IF(VLOOKUP(TRM!A8153,'TRM - TBM Crosswalk'!$A$2:'TRM - TBM Crosswalk'!$I$1008,3,FALSE)="N/A","TBD","")</f>
        <v/>
      </c>
      <c r="F8410" t="str">
        <f>IF(VLOOKUP(TRM!A8153,'TRM - TBM Crosswalk'!$A$2:'TRM - TBM Crosswalk'!$I$1008,4,FALSE)=0,"",VLOOKUP(TRM!A8153,'TRM - TBM Crosswalk'!$A$2:'TRM - TBM Crosswalk'!$I$1008,4,FALSE))</f>
        <v/>
      </c>
      <c r="G8410" t="str">
        <f>IF(VLOOKUP(TRM!A8153,'TRM - TBM Crosswalk'!$A$2:'TRM - TBM Crosswalk'!$I$1008,5,FALSE)=0,"",VLOOKUP(TRM!A8153,'TRM - TBM Crosswalk'!$A$2:'TRM - TBM Crosswalk'!$I$1008,5,FALSE))</f>
        <v>Storage</v>
      </c>
      <c r="H8410" t="str">
        <f>IF(VLOOKUP(TRM!A8153,'TRM - TBM Crosswalk'!$A$2:'TRM - TBM Crosswalk'!$I$1008,6,FALSE)=0,"",VLOOKUP(TRM!A8153,'TRM - TBM Crosswalk'!$A$2:'TRM - TBM Crosswalk'!$I$1008,6,FALSE))</f>
        <v>Online Storage</v>
      </c>
      <c r="I8410" t="str">
        <f>IF(VLOOKUP(TRM!A8153,'TRM - TBM Crosswalk'!$A$2:'TRM - TBM Crosswalk'!$I$1008,7,FALSE)=0,"",VLOOKUP(TRM!A8153,'TRM - TBM Crosswalk'!$A$2:'TRM - TBM Crosswalk'!$I$1008,7,FALSE))</f>
        <v>Storage</v>
      </c>
      <c r="J8410" t="str">
        <f>IF(VLOOKUP(TRM!A8153,'TRM - TBM Crosswalk'!$A$2:'TRM - TBM Crosswalk'!$I$1008,8,FALSE)=0,"",VLOOKUP(TRM!A8153,'TRM - TBM Crosswalk'!$A$2:'TRM - TBM Crosswalk'!$I$1008,8,FALSE))</f>
        <v>Networked Storage</v>
      </c>
      <c r="K8410" t="str">
        <f>IF(VLOOKUP(TRM!A8153,'TRM - TBM Crosswalk'!$A$2:'TRM - TBM Crosswalk'!$I$1008,9,FALSE)=0,"",VLOOKUP(TRM!A8153,'TRM - TBM Crosswalk'!$A$2:'TRM - TBM Crosswalk'!$I$1008,9,FALSE))</f>
        <v/>
      </c>
    </row>
    <row r="8411" spans="1:11" x14ac:dyDescent="0.45">
      <c r="A8411" t="str">
        <f>TRM!A8273</f>
        <v>I01.002.206#</v>
      </c>
      <c r="B8411" t="str">
        <f>TRM!B8273</f>
        <v>Operating System - UNIX Design</v>
      </c>
      <c r="C8411" t="str">
        <f>TRM!C8273</f>
        <v>CNXT Audio Dock | 1.31.37.0</v>
      </c>
      <c r="D8411">
        <f>TRM!D8273</f>
        <v>0</v>
      </c>
      <c r="E8411" t="str">
        <f>IF(VLOOKUP(TRM!A8273,'TRM - TBM Crosswalk'!$A$2:'TRM - TBM Crosswalk'!$I$1008,3,FALSE)="N/A","TBD","")</f>
        <v/>
      </c>
      <c r="F8411" t="str">
        <f>IF(VLOOKUP(TRM!A8273,'TRM - TBM Crosswalk'!$A$2:'TRM - TBM Crosswalk'!$I$1008,4,FALSE)=0,"",VLOOKUP(TRM!A8273,'TRM - TBM Crosswalk'!$A$2:'TRM - TBM Crosswalk'!$I$1008,4,FALSE))</f>
        <v/>
      </c>
      <c r="G8411" t="str">
        <f>IF(VLOOKUP(TRM!A8273,'TRM - TBM Crosswalk'!$A$2:'TRM - TBM Crosswalk'!$I$1008,5,FALSE)=0,"",VLOOKUP(TRM!A8273,'TRM - TBM Crosswalk'!$A$2:'TRM - TBM Crosswalk'!$I$1008,5,FALSE))</f>
        <v>Compute</v>
      </c>
      <c r="H8411" t="str">
        <f>IF(VLOOKUP(TRM!A8273,'TRM - TBM Crosswalk'!$A$2:'TRM - TBM Crosswalk'!$I$1008,6,FALSE)=0,"",VLOOKUP(TRM!A8273,'TRM - TBM Crosswalk'!$A$2:'TRM - TBM Crosswalk'!$I$1008,6,FALSE))</f>
        <v xml:space="preserve">Unix </v>
      </c>
      <c r="I8411" t="str">
        <f>IF(VLOOKUP(TRM!A8273,'TRM - TBM Crosswalk'!$A$2:'TRM - TBM Crosswalk'!$I$1008,7,FALSE)=0,"",VLOOKUP(TRM!A8273,'TRM - TBM Crosswalk'!$A$2:'TRM - TBM Crosswalk'!$I$1008,7,FALSE))</f>
        <v/>
      </c>
      <c r="J8411" t="str">
        <f>IF(VLOOKUP(TRM!A8273,'TRM - TBM Crosswalk'!$A$2:'TRM - TBM Crosswalk'!$I$1008,8,FALSE)=0,"",VLOOKUP(TRM!A8273,'TRM - TBM Crosswalk'!$A$2:'TRM - TBM Crosswalk'!$I$1008,8,FALSE))</f>
        <v/>
      </c>
      <c r="K8411" t="str">
        <f>IF(VLOOKUP(TRM!A8273,'TRM - TBM Crosswalk'!$A$2:'TRM - TBM Crosswalk'!$I$1008,9,FALSE)=0,"",VLOOKUP(TRM!A8273,'TRM - TBM Crosswalk'!$A$2:'TRM - TBM Crosswalk'!$I$1008,9,FALSE))</f>
        <v/>
      </c>
    </row>
    <row r="8412" spans="1:11" x14ac:dyDescent="0.45">
      <c r="A8412" t="str">
        <f>TRM!A8274</f>
        <v>I01.002.206#</v>
      </c>
      <c r="B8412" t="str">
        <f>TRM!B8274</f>
        <v>Operating System - UNIX Design</v>
      </c>
      <c r="C8412" t="str">
        <f>TRM!C8274</f>
        <v>Codan CI-RC-4M USB Drivers (Driver Removal)</v>
      </c>
      <c r="D8412">
        <f>TRM!D8274</f>
        <v>0</v>
      </c>
      <c r="E8412" t="str">
        <f>IF(VLOOKUP(TRM!A8274,'TRM - TBM Crosswalk'!$A$2:'TRM - TBM Crosswalk'!$I$1008,3,FALSE)="N/A","TBD","")</f>
        <v/>
      </c>
      <c r="F8412" t="str">
        <f>IF(VLOOKUP(TRM!A8274,'TRM - TBM Crosswalk'!$A$2:'TRM - TBM Crosswalk'!$I$1008,4,FALSE)=0,"",VLOOKUP(TRM!A8274,'TRM - TBM Crosswalk'!$A$2:'TRM - TBM Crosswalk'!$I$1008,4,FALSE))</f>
        <v/>
      </c>
      <c r="G8412" t="str">
        <f>IF(VLOOKUP(TRM!A8274,'TRM - TBM Crosswalk'!$A$2:'TRM - TBM Crosswalk'!$I$1008,5,FALSE)=0,"",VLOOKUP(TRM!A8274,'TRM - TBM Crosswalk'!$A$2:'TRM - TBM Crosswalk'!$I$1008,5,FALSE))</f>
        <v>Compute</v>
      </c>
      <c r="H8412" t="str">
        <f>IF(VLOOKUP(TRM!A8274,'TRM - TBM Crosswalk'!$A$2:'TRM - TBM Crosswalk'!$I$1008,6,FALSE)=0,"",VLOOKUP(TRM!A8274,'TRM - TBM Crosswalk'!$A$2:'TRM - TBM Crosswalk'!$I$1008,6,FALSE))</f>
        <v xml:space="preserve">Unix </v>
      </c>
      <c r="I8412" t="str">
        <f>IF(VLOOKUP(TRM!A8274,'TRM - TBM Crosswalk'!$A$2:'TRM - TBM Crosswalk'!$I$1008,7,FALSE)=0,"",VLOOKUP(TRM!A8274,'TRM - TBM Crosswalk'!$A$2:'TRM - TBM Crosswalk'!$I$1008,7,FALSE))</f>
        <v/>
      </c>
      <c r="J8412" t="str">
        <f>IF(VLOOKUP(TRM!A8274,'TRM - TBM Crosswalk'!$A$2:'TRM - TBM Crosswalk'!$I$1008,8,FALSE)=0,"",VLOOKUP(TRM!A8274,'TRM - TBM Crosswalk'!$A$2:'TRM - TBM Crosswalk'!$I$1008,8,FALSE))</f>
        <v/>
      </c>
      <c r="K8412" t="str">
        <f>IF(VLOOKUP(TRM!A8274,'TRM - TBM Crosswalk'!$A$2:'TRM - TBM Crosswalk'!$I$1008,9,FALSE)=0,"",VLOOKUP(TRM!A8274,'TRM - TBM Crosswalk'!$A$2:'TRM - TBM Crosswalk'!$I$1008,9,FALSE))</f>
        <v/>
      </c>
    </row>
    <row r="8413" spans="1:11" x14ac:dyDescent="0.45">
      <c r="A8413" t="str">
        <f>TRM!A8294</f>
        <v>I01.002.206#</v>
      </c>
      <c r="B8413" t="str">
        <f>TRM!B8294</f>
        <v>Operating System - UNIX Design</v>
      </c>
      <c r="C8413" t="str">
        <f>TRM!C8294</f>
        <v>DiscHelper.app - 1.0</v>
      </c>
      <c r="D8413">
        <f>TRM!D8294</f>
        <v>0</v>
      </c>
      <c r="E8413" t="str">
        <f>IF(VLOOKUP(TRM!A8294,'TRM - TBM Crosswalk'!$A$2:'TRM - TBM Crosswalk'!$I$1008,3,FALSE)="N/A","TBD","")</f>
        <v/>
      </c>
      <c r="F8413" t="str">
        <f>IF(VLOOKUP(TRM!A8294,'TRM - TBM Crosswalk'!$A$2:'TRM - TBM Crosswalk'!$I$1008,4,FALSE)=0,"",VLOOKUP(TRM!A8294,'TRM - TBM Crosswalk'!$A$2:'TRM - TBM Crosswalk'!$I$1008,4,FALSE))</f>
        <v/>
      </c>
      <c r="G8413" t="str">
        <f>IF(VLOOKUP(TRM!A8294,'TRM - TBM Crosswalk'!$A$2:'TRM - TBM Crosswalk'!$I$1008,5,FALSE)=0,"",VLOOKUP(TRM!A8294,'TRM - TBM Crosswalk'!$A$2:'TRM - TBM Crosswalk'!$I$1008,5,FALSE))</f>
        <v>Compute</v>
      </c>
      <c r="H8413" t="str">
        <f>IF(VLOOKUP(TRM!A8294,'TRM - TBM Crosswalk'!$A$2:'TRM - TBM Crosswalk'!$I$1008,6,FALSE)=0,"",VLOOKUP(TRM!A8294,'TRM - TBM Crosswalk'!$A$2:'TRM - TBM Crosswalk'!$I$1008,6,FALSE))</f>
        <v xml:space="preserve">Unix </v>
      </c>
      <c r="I8413" t="str">
        <f>IF(VLOOKUP(TRM!A8294,'TRM - TBM Crosswalk'!$A$2:'TRM - TBM Crosswalk'!$I$1008,7,FALSE)=0,"",VLOOKUP(TRM!A8294,'TRM - TBM Crosswalk'!$A$2:'TRM - TBM Crosswalk'!$I$1008,7,FALSE))</f>
        <v/>
      </c>
      <c r="J8413" t="str">
        <f>IF(VLOOKUP(TRM!A8294,'TRM - TBM Crosswalk'!$A$2:'TRM - TBM Crosswalk'!$I$1008,8,FALSE)=0,"",VLOOKUP(TRM!A8294,'TRM - TBM Crosswalk'!$A$2:'TRM - TBM Crosswalk'!$I$1008,8,FALSE))</f>
        <v/>
      </c>
      <c r="K8413" t="str">
        <f>IF(VLOOKUP(TRM!A8294,'TRM - TBM Crosswalk'!$A$2:'TRM - TBM Crosswalk'!$I$1008,9,FALSE)=0,"",VLOOKUP(TRM!A8294,'TRM - TBM Crosswalk'!$A$2:'TRM - TBM Crosswalk'!$I$1008,9,FALSE))</f>
        <v/>
      </c>
    </row>
    <row r="8414" spans="1:11" x14ac:dyDescent="0.45">
      <c r="A8414" t="str">
        <f>TRM!A8354</f>
        <v>I01.002.206#</v>
      </c>
      <c r="B8414" t="str">
        <f>TRM!B8354</f>
        <v>Operating System - UNIX Design</v>
      </c>
      <c r="C8414" t="str">
        <f>TRM!C8354</f>
        <v>Installer Progress.app - 1.0</v>
      </c>
      <c r="D8414">
        <f>TRM!D8354</f>
        <v>0</v>
      </c>
      <c r="E8414" t="str">
        <f>IF(VLOOKUP(TRM!A8354,'TRM - TBM Crosswalk'!$A$2:'TRM - TBM Crosswalk'!$I$1008,3,FALSE)="N/A","TBD","")</f>
        <v/>
      </c>
      <c r="F8414" t="str">
        <f>IF(VLOOKUP(TRM!A8354,'TRM - TBM Crosswalk'!$A$2:'TRM - TBM Crosswalk'!$I$1008,4,FALSE)=0,"",VLOOKUP(TRM!A8354,'TRM - TBM Crosswalk'!$A$2:'TRM - TBM Crosswalk'!$I$1008,4,FALSE))</f>
        <v/>
      </c>
      <c r="G8414" t="str">
        <f>IF(VLOOKUP(TRM!A8354,'TRM - TBM Crosswalk'!$A$2:'TRM - TBM Crosswalk'!$I$1008,5,FALSE)=0,"",VLOOKUP(TRM!A8354,'TRM - TBM Crosswalk'!$A$2:'TRM - TBM Crosswalk'!$I$1008,5,FALSE))</f>
        <v>Compute</v>
      </c>
      <c r="H8414" t="str">
        <f>IF(VLOOKUP(TRM!A8354,'TRM - TBM Crosswalk'!$A$2:'TRM - TBM Crosswalk'!$I$1008,6,FALSE)=0,"",VLOOKUP(TRM!A8354,'TRM - TBM Crosswalk'!$A$2:'TRM - TBM Crosswalk'!$I$1008,6,FALSE))</f>
        <v xml:space="preserve">Unix </v>
      </c>
      <c r="I8414" t="str">
        <f>IF(VLOOKUP(TRM!A8354,'TRM - TBM Crosswalk'!$A$2:'TRM - TBM Crosswalk'!$I$1008,7,FALSE)=0,"",VLOOKUP(TRM!A8354,'TRM - TBM Crosswalk'!$A$2:'TRM - TBM Crosswalk'!$I$1008,7,FALSE))</f>
        <v/>
      </c>
      <c r="J8414" t="str">
        <f>IF(VLOOKUP(TRM!A8354,'TRM - TBM Crosswalk'!$A$2:'TRM - TBM Crosswalk'!$I$1008,8,FALSE)=0,"",VLOOKUP(TRM!A8354,'TRM - TBM Crosswalk'!$A$2:'TRM - TBM Crosswalk'!$I$1008,8,FALSE))</f>
        <v/>
      </c>
      <c r="K8414" t="str">
        <f>IF(VLOOKUP(TRM!A8354,'TRM - TBM Crosswalk'!$A$2:'TRM - TBM Crosswalk'!$I$1008,9,FALSE)=0,"",VLOOKUP(TRM!A8354,'TRM - TBM Crosswalk'!$A$2:'TRM - TBM Crosswalk'!$I$1008,9,FALSE))</f>
        <v/>
      </c>
    </row>
    <row r="8415" spans="1:11" x14ac:dyDescent="0.45">
      <c r="A8415" t="str">
        <f>TRM!A8355</f>
        <v>I01.002.206#</v>
      </c>
      <c r="B8415" t="str">
        <f>TRM!B8355</f>
        <v>Operating System - UNIX Design</v>
      </c>
      <c r="C8415" t="str">
        <f>TRM!C8355</f>
        <v>Intego Backup Assistant Uninstall.app - 1.0.5</v>
      </c>
      <c r="D8415">
        <f>TRM!D8355</f>
        <v>0</v>
      </c>
      <c r="E8415" t="str">
        <f>IF(VLOOKUP(TRM!A8355,'TRM - TBM Crosswalk'!$A$2:'TRM - TBM Crosswalk'!$I$1008,3,FALSE)="N/A","TBD","")</f>
        <v/>
      </c>
      <c r="F8415" t="str">
        <f>IF(VLOOKUP(TRM!A8355,'TRM - TBM Crosswalk'!$A$2:'TRM - TBM Crosswalk'!$I$1008,4,FALSE)=0,"",VLOOKUP(TRM!A8355,'TRM - TBM Crosswalk'!$A$2:'TRM - TBM Crosswalk'!$I$1008,4,FALSE))</f>
        <v/>
      </c>
      <c r="G8415" t="str">
        <f>IF(VLOOKUP(TRM!A8355,'TRM - TBM Crosswalk'!$A$2:'TRM - TBM Crosswalk'!$I$1008,5,FALSE)=0,"",VLOOKUP(TRM!A8355,'TRM - TBM Crosswalk'!$A$2:'TRM - TBM Crosswalk'!$I$1008,5,FALSE))</f>
        <v>Compute</v>
      </c>
      <c r="H8415" t="str">
        <f>IF(VLOOKUP(TRM!A8355,'TRM - TBM Crosswalk'!$A$2:'TRM - TBM Crosswalk'!$I$1008,6,FALSE)=0,"",VLOOKUP(TRM!A8355,'TRM - TBM Crosswalk'!$A$2:'TRM - TBM Crosswalk'!$I$1008,6,FALSE))</f>
        <v xml:space="preserve">Unix </v>
      </c>
      <c r="I8415" t="str">
        <f>IF(VLOOKUP(TRM!A8355,'TRM - TBM Crosswalk'!$A$2:'TRM - TBM Crosswalk'!$I$1008,7,FALSE)=0,"",VLOOKUP(TRM!A8355,'TRM - TBM Crosswalk'!$A$2:'TRM - TBM Crosswalk'!$I$1008,7,FALSE))</f>
        <v/>
      </c>
      <c r="J8415" t="str">
        <f>IF(VLOOKUP(TRM!A8355,'TRM - TBM Crosswalk'!$A$2:'TRM - TBM Crosswalk'!$I$1008,8,FALSE)=0,"",VLOOKUP(TRM!A8355,'TRM - TBM Crosswalk'!$A$2:'TRM - TBM Crosswalk'!$I$1008,8,FALSE))</f>
        <v/>
      </c>
      <c r="K8415" t="str">
        <f>IF(VLOOKUP(TRM!A8355,'TRM - TBM Crosswalk'!$A$2:'TRM - TBM Crosswalk'!$I$1008,9,FALSE)=0,"",VLOOKUP(TRM!A8355,'TRM - TBM Crosswalk'!$A$2:'TRM - TBM Crosswalk'!$I$1008,9,FALSE))</f>
        <v/>
      </c>
    </row>
    <row r="8416" spans="1:11" x14ac:dyDescent="0.45">
      <c r="A8416" t="str">
        <f>TRM!A8356</f>
        <v>I01.002.206#</v>
      </c>
      <c r="B8416" t="str">
        <f>TRM!B8356</f>
        <v>Operating System - UNIX Design</v>
      </c>
      <c r="C8416" t="str">
        <f>TRM!C8356</f>
        <v>KeyboardSetupAssistant.app - 10.7</v>
      </c>
      <c r="D8416">
        <f>TRM!D8356</f>
        <v>0</v>
      </c>
      <c r="E8416" t="str">
        <f>IF(VLOOKUP(TRM!A8356,'TRM - TBM Crosswalk'!$A$2:'TRM - TBM Crosswalk'!$I$1008,3,FALSE)="N/A","TBD","")</f>
        <v/>
      </c>
      <c r="F8416" t="str">
        <f>IF(VLOOKUP(TRM!A8356,'TRM - TBM Crosswalk'!$A$2:'TRM - TBM Crosswalk'!$I$1008,4,FALSE)=0,"",VLOOKUP(TRM!A8356,'TRM - TBM Crosswalk'!$A$2:'TRM - TBM Crosswalk'!$I$1008,4,FALSE))</f>
        <v/>
      </c>
      <c r="G8416" t="str">
        <f>IF(VLOOKUP(TRM!A8356,'TRM - TBM Crosswalk'!$A$2:'TRM - TBM Crosswalk'!$I$1008,5,FALSE)=0,"",VLOOKUP(TRM!A8356,'TRM - TBM Crosswalk'!$A$2:'TRM - TBM Crosswalk'!$I$1008,5,FALSE))</f>
        <v>Compute</v>
      </c>
      <c r="H8416" t="str">
        <f>IF(VLOOKUP(TRM!A8356,'TRM - TBM Crosswalk'!$A$2:'TRM - TBM Crosswalk'!$I$1008,6,FALSE)=0,"",VLOOKUP(TRM!A8356,'TRM - TBM Crosswalk'!$A$2:'TRM - TBM Crosswalk'!$I$1008,6,FALSE))</f>
        <v xml:space="preserve">Unix </v>
      </c>
      <c r="I8416" t="str">
        <f>IF(VLOOKUP(TRM!A8356,'TRM - TBM Crosswalk'!$A$2:'TRM - TBM Crosswalk'!$I$1008,7,FALSE)=0,"",VLOOKUP(TRM!A8356,'TRM - TBM Crosswalk'!$A$2:'TRM - TBM Crosswalk'!$I$1008,7,FALSE))</f>
        <v/>
      </c>
      <c r="J8416" t="str">
        <f>IF(VLOOKUP(TRM!A8356,'TRM - TBM Crosswalk'!$A$2:'TRM - TBM Crosswalk'!$I$1008,8,FALSE)=0,"",VLOOKUP(TRM!A8356,'TRM - TBM Crosswalk'!$A$2:'TRM - TBM Crosswalk'!$I$1008,8,FALSE))</f>
        <v/>
      </c>
      <c r="K8416" t="str">
        <f>IF(VLOOKUP(TRM!A8356,'TRM - TBM Crosswalk'!$A$2:'TRM - TBM Crosswalk'!$I$1008,9,FALSE)=0,"",VLOOKUP(TRM!A8356,'TRM - TBM Crosswalk'!$A$2:'TRM - TBM Crosswalk'!$I$1008,9,FALSE))</f>
        <v/>
      </c>
    </row>
    <row r="8417" spans="1:11" x14ac:dyDescent="0.45">
      <c r="A8417" t="str">
        <f>TRM!A8357</f>
        <v>I01.002.206#</v>
      </c>
      <c r="B8417" t="str">
        <f>TRM!B8357</f>
        <v>Operating System - UNIX Design</v>
      </c>
      <c r="C8417" t="str">
        <f>TRM!C8357</f>
        <v>Keychain Circle Notification.app - 1.0</v>
      </c>
      <c r="D8417">
        <f>TRM!D8357</f>
        <v>0</v>
      </c>
      <c r="E8417" t="str">
        <f>IF(VLOOKUP(TRM!A8357,'TRM - TBM Crosswalk'!$A$2:'TRM - TBM Crosswalk'!$I$1008,3,FALSE)="N/A","TBD","")</f>
        <v/>
      </c>
      <c r="F8417" t="str">
        <f>IF(VLOOKUP(TRM!A8357,'TRM - TBM Crosswalk'!$A$2:'TRM - TBM Crosswalk'!$I$1008,4,FALSE)=0,"",VLOOKUP(TRM!A8357,'TRM - TBM Crosswalk'!$A$2:'TRM - TBM Crosswalk'!$I$1008,4,FALSE))</f>
        <v/>
      </c>
      <c r="G8417" t="str">
        <f>IF(VLOOKUP(TRM!A8357,'TRM - TBM Crosswalk'!$A$2:'TRM - TBM Crosswalk'!$I$1008,5,FALSE)=0,"",VLOOKUP(TRM!A8357,'TRM - TBM Crosswalk'!$A$2:'TRM - TBM Crosswalk'!$I$1008,5,FALSE))</f>
        <v>Compute</v>
      </c>
      <c r="H8417" t="str">
        <f>IF(VLOOKUP(TRM!A8357,'TRM - TBM Crosswalk'!$A$2:'TRM - TBM Crosswalk'!$I$1008,6,FALSE)=0,"",VLOOKUP(TRM!A8357,'TRM - TBM Crosswalk'!$A$2:'TRM - TBM Crosswalk'!$I$1008,6,FALSE))</f>
        <v xml:space="preserve">Unix </v>
      </c>
      <c r="I8417" t="str">
        <f>IF(VLOOKUP(TRM!A8357,'TRM - TBM Crosswalk'!$A$2:'TRM - TBM Crosswalk'!$I$1008,7,FALSE)=0,"",VLOOKUP(TRM!A8357,'TRM - TBM Crosswalk'!$A$2:'TRM - TBM Crosswalk'!$I$1008,7,FALSE))</f>
        <v/>
      </c>
      <c r="J8417" t="str">
        <f>IF(VLOOKUP(TRM!A8357,'TRM - TBM Crosswalk'!$A$2:'TRM - TBM Crosswalk'!$I$1008,8,FALSE)=0,"",VLOOKUP(TRM!A8357,'TRM - TBM Crosswalk'!$A$2:'TRM - TBM Crosswalk'!$I$1008,8,FALSE))</f>
        <v/>
      </c>
      <c r="K8417" t="str">
        <f>IF(VLOOKUP(TRM!A8357,'TRM - TBM Crosswalk'!$A$2:'TRM - TBM Crosswalk'!$I$1008,9,FALSE)=0,"",VLOOKUP(TRM!A8357,'TRM - TBM Crosswalk'!$A$2:'TRM - TBM Crosswalk'!$I$1008,9,FALSE))</f>
        <v/>
      </c>
    </row>
    <row r="8418" spans="1:11" x14ac:dyDescent="0.45">
      <c r="A8418" t="str">
        <f>TRM!A8358</f>
        <v>I01.002.206#</v>
      </c>
      <c r="B8418" t="str">
        <f>TRM!B8358</f>
        <v>Operating System - UNIX Design</v>
      </c>
      <c r="C8418" t="str">
        <f>TRM!C8358</f>
        <v>Kofax TWAIN Data Source</v>
      </c>
      <c r="D8418">
        <f>TRM!D8358</f>
        <v>0</v>
      </c>
      <c r="E8418" t="str">
        <f>IF(VLOOKUP(TRM!A8358,'TRM - TBM Crosswalk'!$A$2:'TRM - TBM Crosswalk'!$I$1008,3,FALSE)="N/A","TBD","")</f>
        <v/>
      </c>
      <c r="F8418" t="str">
        <f>IF(VLOOKUP(TRM!A8358,'TRM - TBM Crosswalk'!$A$2:'TRM - TBM Crosswalk'!$I$1008,4,FALSE)=0,"",VLOOKUP(TRM!A8358,'TRM - TBM Crosswalk'!$A$2:'TRM - TBM Crosswalk'!$I$1008,4,FALSE))</f>
        <v/>
      </c>
      <c r="G8418" t="str">
        <f>IF(VLOOKUP(TRM!A8358,'TRM - TBM Crosswalk'!$A$2:'TRM - TBM Crosswalk'!$I$1008,5,FALSE)=0,"",VLOOKUP(TRM!A8358,'TRM - TBM Crosswalk'!$A$2:'TRM - TBM Crosswalk'!$I$1008,5,FALSE))</f>
        <v>Compute</v>
      </c>
      <c r="H8418" t="str">
        <f>IF(VLOOKUP(TRM!A8358,'TRM - TBM Crosswalk'!$A$2:'TRM - TBM Crosswalk'!$I$1008,6,FALSE)=0,"",VLOOKUP(TRM!A8358,'TRM - TBM Crosswalk'!$A$2:'TRM - TBM Crosswalk'!$I$1008,6,FALSE))</f>
        <v xml:space="preserve">Unix </v>
      </c>
      <c r="I8418" t="str">
        <f>IF(VLOOKUP(TRM!A8358,'TRM - TBM Crosswalk'!$A$2:'TRM - TBM Crosswalk'!$I$1008,7,FALSE)=0,"",VLOOKUP(TRM!A8358,'TRM - TBM Crosswalk'!$A$2:'TRM - TBM Crosswalk'!$I$1008,7,FALSE))</f>
        <v/>
      </c>
      <c r="J8418" t="str">
        <f>IF(VLOOKUP(TRM!A8358,'TRM - TBM Crosswalk'!$A$2:'TRM - TBM Crosswalk'!$I$1008,8,FALSE)=0,"",VLOOKUP(TRM!A8358,'TRM - TBM Crosswalk'!$A$2:'TRM - TBM Crosswalk'!$I$1008,8,FALSE))</f>
        <v/>
      </c>
      <c r="K8418" t="str">
        <f>IF(VLOOKUP(TRM!A8358,'TRM - TBM Crosswalk'!$A$2:'TRM - TBM Crosswalk'!$I$1008,9,FALSE)=0,"",VLOOKUP(TRM!A8358,'TRM - TBM Crosswalk'!$A$2:'TRM - TBM Crosswalk'!$I$1008,9,FALSE))</f>
        <v/>
      </c>
    </row>
    <row r="8419" spans="1:11" x14ac:dyDescent="0.45">
      <c r="A8419" t="str">
        <f>TRM!A8389</f>
        <v>I01.002.206#</v>
      </c>
      <c r="B8419" t="str">
        <f>TRM!B8389</f>
        <v>Operating System - UNIX Design</v>
      </c>
      <c r="C8419" t="str">
        <f>TRM!C8389</f>
        <v>Orca | 3.1.3790.0000</v>
      </c>
      <c r="D8419">
        <f>TRM!D8389</f>
        <v>0</v>
      </c>
      <c r="E8419" t="str">
        <f>IF(VLOOKUP(TRM!A8389,'TRM - TBM Crosswalk'!$A$2:'TRM - TBM Crosswalk'!$I$1008,3,FALSE)="N/A","TBD","")</f>
        <v/>
      </c>
      <c r="F8419" t="str">
        <f>IF(VLOOKUP(TRM!A8389,'TRM - TBM Crosswalk'!$A$2:'TRM - TBM Crosswalk'!$I$1008,4,FALSE)=0,"",VLOOKUP(TRM!A8389,'TRM - TBM Crosswalk'!$A$2:'TRM - TBM Crosswalk'!$I$1008,4,FALSE))</f>
        <v/>
      </c>
      <c r="G8419" t="str">
        <f>IF(VLOOKUP(TRM!A8389,'TRM - TBM Crosswalk'!$A$2:'TRM - TBM Crosswalk'!$I$1008,5,FALSE)=0,"",VLOOKUP(TRM!A8389,'TRM - TBM Crosswalk'!$A$2:'TRM - TBM Crosswalk'!$I$1008,5,FALSE))</f>
        <v>Compute</v>
      </c>
      <c r="H8419" t="str">
        <f>IF(VLOOKUP(TRM!A8389,'TRM - TBM Crosswalk'!$A$2:'TRM - TBM Crosswalk'!$I$1008,6,FALSE)=0,"",VLOOKUP(TRM!A8389,'TRM - TBM Crosswalk'!$A$2:'TRM - TBM Crosswalk'!$I$1008,6,FALSE))</f>
        <v xml:space="preserve">Unix </v>
      </c>
      <c r="I8419" t="str">
        <f>IF(VLOOKUP(TRM!A8389,'TRM - TBM Crosswalk'!$A$2:'TRM - TBM Crosswalk'!$I$1008,7,FALSE)=0,"",VLOOKUP(TRM!A8389,'TRM - TBM Crosswalk'!$A$2:'TRM - TBM Crosswalk'!$I$1008,7,FALSE))</f>
        <v/>
      </c>
      <c r="J8419" t="str">
        <f>IF(VLOOKUP(TRM!A8389,'TRM - TBM Crosswalk'!$A$2:'TRM - TBM Crosswalk'!$I$1008,8,FALSE)=0,"",VLOOKUP(TRM!A8389,'TRM - TBM Crosswalk'!$A$2:'TRM - TBM Crosswalk'!$I$1008,8,FALSE))</f>
        <v/>
      </c>
      <c r="K8419" t="str">
        <f>IF(VLOOKUP(TRM!A8389,'TRM - TBM Crosswalk'!$A$2:'TRM - TBM Crosswalk'!$I$1008,9,FALSE)=0,"",VLOOKUP(TRM!A8389,'TRM - TBM Crosswalk'!$A$2:'TRM - TBM Crosswalk'!$I$1008,9,FALSE))</f>
        <v/>
      </c>
    </row>
    <row r="8420" spans="1:11" x14ac:dyDescent="0.45">
      <c r="A8420" t="str">
        <f>TRM!A8390</f>
        <v>I01.002.206#</v>
      </c>
      <c r="B8420" t="str">
        <f>TRM!B8390</f>
        <v>Operating System - UNIX Design</v>
      </c>
      <c r="C8420" t="str">
        <f>TRM!C8390</f>
        <v>Orca | 4.0.6001.0000</v>
      </c>
      <c r="D8420">
        <f>TRM!D8390</f>
        <v>0</v>
      </c>
      <c r="E8420" t="str">
        <f>IF(VLOOKUP(TRM!A8390,'TRM - TBM Crosswalk'!$A$2:'TRM - TBM Crosswalk'!$I$1008,3,FALSE)="N/A","TBD","")</f>
        <v/>
      </c>
      <c r="F8420" t="str">
        <f>IF(VLOOKUP(TRM!A8390,'TRM - TBM Crosswalk'!$A$2:'TRM - TBM Crosswalk'!$I$1008,4,FALSE)=0,"",VLOOKUP(TRM!A8390,'TRM - TBM Crosswalk'!$A$2:'TRM - TBM Crosswalk'!$I$1008,4,FALSE))</f>
        <v/>
      </c>
      <c r="G8420" t="str">
        <f>IF(VLOOKUP(TRM!A8390,'TRM - TBM Crosswalk'!$A$2:'TRM - TBM Crosswalk'!$I$1008,5,FALSE)=0,"",VLOOKUP(TRM!A8390,'TRM - TBM Crosswalk'!$A$2:'TRM - TBM Crosswalk'!$I$1008,5,FALSE))</f>
        <v>Compute</v>
      </c>
      <c r="H8420" t="str">
        <f>IF(VLOOKUP(TRM!A8390,'TRM - TBM Crosswalk'!$A$2:'TRM - TBM Crosswalk'!$I$1008,6,FALSE)=0,"",VLOOKUP(TRM!A8390,'TRM - TBM Crosswalk'!$A$2:'TRM - TBM Crosswalk'!$I$1008,6,FALSE))</f>
        <v xml:space="preserve">Unix </v>
      </c>
      <c r="I8420" t="str">
        <f>IF(VLOOKUP(TRM!A8390,'TRM - TBM Crosswalk'!$A$2:'TRM - TBM Crosswalk'!$I$1008,7,FALSE)=0,"",VLOOKUP(TRM!A8390,'TRM - TBM Crosswalk'!$A$2:'TRM - TBM Crosswalk'!$I$1008,7,FALSE))</f>
        <v/>
      </c>
      <c r="J8420" t="str">
        <f>IF(VLOOKUP(TRM!A8390,'TRM - TBM Crosswalk'!$A$2:'TRM - TBM Crosswalk'!$I$1008,8,FALSE)=0,"",VLOOKUP(TRM!A8390,'TRM - TBM Crosswalk'!$A$2:'TRM - TBM Crosswalk'!$I$1008,8,FALSE))</f>
        <v/>
      </c>
      <c r="K8420" t="str">
        <f>IF(VLOOKUP(TRM!A8390,'TRM - TBM Crosswalk'!$A$2:'TRM - TBM Crosswalk'!$I$1008,9,FALSE)=0,"",VLOOKUP(TRM!A8390,'TRM - TBM Crosswalk'!$A$2:'TRM - TBM Crosswalk'!$I$1008,9,FALSE))</f>
        <v/>
      </c>
    </row>
    <row r="8421" spans="1:11" x14ac:dyDescent="0.45">
      <c r="A8421" t="str">
        <f>TRM!A8393</f>
        <v>I01.002.206#</v>
      </c>
      <c r="B8421" t="str">
        <f>TRM!B8393</f>
        <v>Operating System - UNIX Design</v>
      </c>
      <c r="C8421" t="str">
        <f>TRM!C8393</f>
        <v>Pass Viewer.app - 1.0</v>
      </c>
      <c r="D8421">
        <f>TRM!D8393</f>
        <v>0</v>
      </c>
      <c r="E8421" t="str">
        <f>IF(VLOOKUP(TRM!A8393,'TRM - TBM Crosswalk'!$A$2:'TRM - TBM Crosswalk'!$I$1008,3,FALSE)="N/A","TBD","")</f>
        <v/>
      </c>
      <c r="F8421" t="str">
        <f>IF(VLOOKUP(TRM!A8393,'TRM - TBM Crosswalk'!$A$2:'TRM - TBM Crosswalk'!$I$1008,4,FALSE)=0,"",VLOOKUP(TRM!A8393,'TRM - TBM Crosswalk'!$A$2:'TRM - TBM Crosswalk'!$I$1008,4,FALSE))</f>
        <v/>
      </c>
      <c r="G8421" t="str">
        <f>IF(VLOOKUP(TRM!A8393,'TRM - TBM Crosswalk'!$A$2:'TRM - TBM Crosswalk'!$I$1008,5,FALSE)=0,"",VLOOKUP(TRM!A8393,'TRM - TBM Crosswalk'!$A$2:'TRM - TBM Crosswalk'!$I$1008,5,FALSE))</f>
        <v>Compute</v>
      </c>
      <c r="H8421" t="str">
        <f>IF(VLOOKUP(TRM!A8393,'TRM - TBM Crosswalk'!$A$2:'TRM - TBM Crosswalk'!$I$1008,6,FALSE)=0,"",VLOOKUP(TRM!A8393,'TRM - TBM Crosswalk'!$A$2:'TRM - TBM Crosswalk'!$I$1008,6,FALSE))</f>
        <v xml:space="preserve">Unix </v>
      </c>
      <c r="I8421" t="str">
        <f>IF(VLOOKUP(TRM!A8393,'TRM - TBM Crosswalk'!$A$2:'TRM - TBM Crosswalk'!$I$1008,7,FALSE)=0,"",VLOOKUP(TRM!A8393,'TRM - TBM Crosswalk'!$A$2:'TRM - TBM Crosswalk'!$I$1008,7,FALSE))</f>
        <v/>
      </c>
      <c r="J8421" t="str">
        <f>IF(VLOOKUP(TRM!A8393,'TRM - TBM Crosswalk'!$A$2:'TRM - TBM Crosswalk'!$I$1008,8,FALSE)=0,"",VLOOKUP(TRM!A8393,'TRM - TBM Crosswalk'!$A$2:'TRM - TBM Crosswalk'!$I$1008,8,FALSE))</f>
        <v/>
      </c>
      <c r="K8421" t="str">
        <f>IF(VLOOKUP(TRM!A8393,'TRM - TBM Crosswalk'!$A$2:'TRM - TBM Crosswalk'!$I$1008,9,FALSE)=0,"",VLOOKUP(TRM!A8393,'TRM - TBM Crosswalk'!$A$2:'TRM - TBM Crosswalk'!$I$1008,9,FALSE))</f>
        <v/>
      </c>
    </row>
    <row r="8422" spans="1:11" x14ac:dyDescent="0.45">
      <c r="A8422" t="str">
        <f>TRM!A8413</f>
        <v>I01.002.206#</v>
      </c>
      <c r="B8422" t="str">
        <f>TRM!B8413</f>
        <v>Operating System - UNIX Design</v>
      </c>
      <c r="C8422" t="str">
        <f>TRM!C8413</f>
        <v>rcd.app - 341.2</v>
      </c>
      <c r="D8422">
        <f>TRM!D8413</f>
        <v>0</v>
      </c>
      <c r="E8422" t="str">
        <f>IF(VLOOKUP(TRM!A8413,'TRM - TBM Crosswalk'!$A$2:'TRM - TBM Crosswalk'!$I$1008,3,FALSE)="N/A","TBD","")</f>
        <v/>
      </c>
      <c r="F8422" t="str">
        <f>IF(VLOOKUP(TRM!A8413,'TRM - TBM Crosswalk'!$A$2:'TRM - TBM Crosswalk'!$I$1008,4,FALSE)=0,"",VLOOKUP(TRM!A8413,'TRM - TBM Crosswalk'!$A$2:'TRM - TBM Crosswalk'!$I$1008,4,FALSE))</f>
        <v/>
      </c>
      <c r="G8422" t="str">
        <f>IF(VLOOKUP(TRM!A8413,'TRM - TBM Crosswalk'!$A$2:'TRM - TBM Crosswalk'!$I$1008,5,FALSE)=0,"",VLOOKUP(TRM!A8413,'TRM - TBM Crosswalk'!$A$2:'TRM - TBM Crosswalk'!$I$1008,5,FALSE))</f>
        <v>Compute</v>
      </c>
      <c r="H8422" t="str">
        <f>IF(VLOOKUP(TRM!A8413,'TRM - TBM Crosswalk'!$A$2:'TRM - TBM Crosswalk'!$I$1008,6,FALSE)=0,"",VLOOKUP(TRM!A8413,'TRM - TBM Crosswalk'!$A$2:'TRM - TBM Crosswalk'!$I$1008,6,FALSE))</f>
        <v xml:space="preserve">Unix </v>
      </c>
      <c r="I8422" t="str">
        <f>IF(VLOOKUP(TRM!A8413,'TRM - TBM Crosswalk'!$A$2:'TRM - TBM Crosswalk'!$I$1008,7,FALSE)=0,"",VLOOKUP(TRM!A8413,'TRM - TBM Crosswalk'!$A$2:'TRM - TBM Crosswalk'!$I$1008,7,FALSE))</f>
        <v/>
      </c>
      <c r="J8422" t="str">
        <f>IF(VLOOKUP(TRM!A8413,'TRM - TBM Crosswalk'!$A$2:'TRM - TBM Crosswalk'!$I$1008,8,FALSE)=0,"",VLOOKUP(TRM!A8413,'TRM - TBM Crosswalk'!$A$2:'TRM - TBM Crosswalk'!$I$1008,8,FALSE))</f>
        <v/>
      </c>
      <c r="K8422" t="str">
        <f>IF(VLOOKUP(TRM!A8413,'TRM - TBM Crosswalk'!$A$2:'TRM - TBM Crosswalk'!$I$1008,9,FALSE)=0,"",VLOOKUP(TRM!A8413,'TRM - TBM Crosswalk'!$A$2:'TRM - TBM Crosswalk'!$I$1008,9,FALSE))</f>
        <v/>
      </c>
    </row>
    <row r="8423" spans="1:11" x14ac:dyDescent="0.45">
      <c r="A8423" t="str">
        <f>TRM!A8414</f>
        <v>I01.002.206#</v>
      </c>
      <c r="B8423" t="str">
        <f>TRM!B8414</f>
        <v>Operating System - UNIX Design</v>
      </c>
      <c r="C8423" t="str">
        <f>TRM!C8414</f>
        <v>rcd.app - 353.0</v>
      </c>
      <c r="D8423">
        <f>TRM!D8414</f>
        <v>0</v>
      </c>
      <c r="E8423" t="str">
        <f>IF(VLOOKUP(TRM!A8414,'TRM - TBM Crosswalk'!$A$2:'TRM - TBM Crosswalk'!$I$1008,3,FALSE)="N/A","TBD","")</f>
        <v/>
      </c>
      <c r="F8423" t="str">
        <f>IF(VLOOKUP(TRM!A8414,'TRM - TBM Crosswalk'!$A$2:'TRM - TBM Crosswalk'!$I$1008,4,FALSE)=0,"",VLOOKUP(TRM!A8414,'TRM - TBM Crosswalk'!$A$2:'TRM - TBM Crosswalk'!$I$1008,4,FALSE))</f>
        <v/>
      </c>
      <c r="G8423" t="str">
        <f>IF(VLOOKUP(TRM!A8414,'TRM - TBM Crosswalk'!$A$2:'TRM - TBM Crosswalk'!$I$1008,5,FALSE)=0,"",VLOOKUP(TRM!A8414,'TRM - TBM Crosswalk'!$A$2:'TRM - TBM Crosswalk'!$I$1008,5,FALSE))</f>
        <v>Compute</v>
      </c>
      <c r="H8423" t="str">
        <f>IF(VLOOKUP(TRM!A8414,'TRM - TBM Crosswalk'!$A$2:'TRM - TBM Crosswalk'!$I$1008,6,FALSE)=0,"",VLOOKUP(TRM!A8414,'TRM - TBM Crosswalk'!$A$2:'TRM - TBM Crosswalk'!$I$1008,6,FALSE))</f>
        <v xml:space="preserve">Unix </v>
      </c>
      <c r="I8423" t="str">
        <f>IF(VLOOKUP(TRM!A8414,'TRM - TBM Crosswalk'!$A$2:'TRM - TBM Crosswalk'!$I$1008,7,FALSE)=0,"",VLOOKUP(TRM!A8414,'TRM - TBM Crosswalk'!$A$2:'TRM - TBM Crosswalk'!$I$1008,7,FALSE))</f>
        <v/>
      </c>
      <c r="J8423" t="str">
        <f>IF(VLOOKUP(TRM!A8414,'TRM - TBM Crosswalk'!$A$2:'TRM - TBM Crosswalk'!$I$1008,8,FALSE)=0,"",VLOOKUP(TRM!A8414,'TRM - TBM Crosswalk'!$A$2:'TRM - TBM Crosswalk'!$I$1008,8,FALSE))</f>
        <v/>
      </c>
      <c r="K8423" t="str">
        <f>IF(VLOOKUP(TRM!A8414,'TRM - TBM Crosswalk'!$A$2:'TRM - TBM Crosswalk'!$I$1008,9,FALSE)=0,"",VLOOKUP(TRM!A8414,'TRM - TBM Crosswalk'!$A$2:'TRM - TBM Crosswalk'!$I$1008,9,FALSE))</f>
        <v/>
      </c>
    </row>
    <row r="8424" spans="1:11" x14ac:dyDescent="0.45">
      <c r="A8424" t="str">
        <f>TRM!A8415</f>
        <v>I01.002.206#</v>
      </c>
      <c r="B8424" t="str">
        <f>TRM!B8415</f>
        <v>Operating System - UNIX Design</v>
      </c>
      <c r="C8424" t="str">
        <f>TRM!C8415</f>
        <v>RegisterPluginIMApp.app - 12.0</v>
      </c>
      <c r="D8424">
        <f>TRM!D8415</f>
        <v>0</v>
      </c>
      <c r="E8424" t="str">
        <f>IF(VLOOKUP(TRM!A8415,'TRM - TBM Crosswalk'!$A$2:'TRM - TBM Crosswalk'!$I$1008,3,FALSE)="N/A","TBD","")</f>
        <v/>
      </c>
      <c r="F8424" t="str">
        <f>IF(VLOOKUP(TRM!A8415,'TRM - TBM Crosswalk'!$A$2:'TRM - TBM Crosswalk'!$I$1008,4,FALSE)=0,"",VLOOKUP(TRM!A8415,'TRM - TBM Crosswalk'!$A$2:'TRM - TBM Crosswalk'!$I$1008,4,FALSE))</f>
        <v/>
      </c>
      <c r="G8424" t="str">
        <f>IF(VLOOKUP(TRM!A8415,'TRM - TBM Crosswalk'!$A$2:'TRM - TBM Crosswalk'!$I$1008,5,FALSE)=0,"",VLOOKUP(TRM!A8415,'TRM - TBM Crosswalk'!$A$2:'TRM - TBM Crosswalk'!$I$1008,5,FALSE))</f>
        <v>Compute</v>
      </c>
      <c r="H8424" t="str">
        <f>IF(VLOOKUP(TRM!A8415,'TRM - TBM Crosswalk'!$A$2:'TRM - TBM Crosswalk'!$I$1008,6,FALSE)=0,"",VLOOKUP(TRM!A8415,'TRM - TBM Crosswalk'!$A$2:'TRM - TBM Crosswalk'!$I$1008,6,FALSE))</f>
        <v xml:space="preserve">Unix </v>
      </c>
      <c r="I8424" t="str">
        <f>IF(VLOOKUP(TRM!A8415,'TRM - TBM Crosswalk'!$A$2:'TRM - TBM Crosswalk'!$I$1008,7,FALSE)=0,"",VLOOKUP(TRM!A8415,'TRM - TBM Crosswalk'!$A$2:'TRM - TBM Crosswalk'!$I$1008,7,FALSE))</f>
        <v/>
      </c>
      <c r="J8424" t="str">
        <f>IF(VLOOKUP(TRM!A8415,'TRM - TBM Crosswalk'!$A$2:'TRM - TBM Crosswalk'!$I$1008,8,FALSE)=0,"",VLOOKUP(TRM!A8415,'TRM - TBM Crosswalk'!$A$2:'TRM - TBM Crosswalk'!$I$1008,8,FALSE))</f>
        <v/>
      </c>
      <c r="K8424" t="str">
        <f>IF(VLOOKUP(TRM!A8415,'TRM - TBM Crosswalk'!$A$2:'TRM - TBM Crosswalk'!$I$1008,9,FALSE)=0,"",VLOOKUP(TRM!A8415,'TRM - TBM Crosswalk'!$A$2:'TRM - TBM Crosswalk'!$I$1008,9,FALSE))</f>
        <v/>
      </c>
    </row>
    <row r="8425" spans="1:11" x14ac:dyDescent="0.45">
      <c r="A8425" t="str">
        <f>TRM!A8416</f>
        <v>I01.002.206#</v>
      </c>
      <c r="B8425" t="str">
        <f>TRM!B8416</f>
        <v>Operating System - UNIX Design</v>
      </c>
      <c r="C8425" t="str">
        <f>TRM!C8416</f>
        <v>Reminders.app - 4.0</v>
      </c>
      <c r="D8425">
        <f>TRM!D8416</f>
        <v>0</v>
      </c>
      <c r="E8425" t="str">
        <f>IF(VLOOKUP(TRM!A8416,'TRM - TBM Crosswalk'!$A$2:'TRM - TBM Crosswalk'!$I$1008,3,FALSE)="N/A","TBD","")</f>
        <v/>
      </c>
      <c r="F8425" t="str">
        <f>IF(VLOOKUP(TRM!A8416,'TRM - TBM Crosswalk'!$A$2:'TRM - TBM Crosswalk'!$I$1008,4,FALSE)=0,"",VLOOKUP(TRM!A8416,'TRM - TBM Crosswalk'!$A$2:'TRM - TBM Crosswalk'!$I$1008,4,FALSE))</f>
        <v/>
      </c>
      <c r="G8425" t="str">
        <f>IF(VLOOKUP(TRM!A8416,'TRM - TBM Crosswalk'!$A$2:'TRM - TBM Crosswalk'!$I$1008,5,FALSE)=0,"",VLOOKUP(TRM!A8416,'TRM - TBM Crosswalk'!$A$2:'TRM - TBM Crosswalk'!$I$1008,5,FALSE))</f>
        <v>Compute</v>
      </c>
      <c r="H8425" t="str">
        <f>IF(VLOOKUP(TRM!A8416,'TRM - TBM Crosswalk'!$A$2:'TRM - TBM Crosswalk'!$I$1008,6,FALSE)=0,"",VLOOKUP(TRM!A8416,'TRM - TBM Crosswalk'!$A$2:'TRM - TBM Crosswalk'!$I$1008,6,FALSE))</f>
        <v xml:space="preserve">Unix </v>
      </c>
      <c r="I8425" t="str">
        <f>IF(VLOOKUP(TRM!A8416,'TRM - TBM Crosswalk'!$A$2:'TRM - TBM Crosswalk'!$I$1008,7,FALSE)=0,"",VLOOKUP(TRM!A8416,'TRM - TBM Crosswalk'!$A$2:'TRM - TBM Crosswalk'!$I$1008,7,FALSE))</f>
        <v/>
      </c>
      <c r="J8425" t="str">
        <f>IF(VLOOKUP(TRM!A8416,'TRM - TBM Crosswalk'!$A$2:'TRM - TBM Crosswalk'!$I$1008,8,FALSE)=0,"",VLOOKUP(TRM!A8416,'TRM - TBM Crosswalk'!$A$2:'TRM - TBM Crosswalk'!$I$1008,8,FALSE))</f>
        <v/>
      </c>
      <c r="K8425" t="str">
        <f>IF(VLOOKUP(TRM!A8416,'TRM - TBM Crosswalk'!$A$2:'TRM - TBM Crosswalk'!$I$1008,9,FALSE)=0,"",VLOOKUP(TRM!A8416,'TRM - TBM Crosswalk'!$A$2:'TRM - TBM Crosswalk'!$I$1008,9,FALSE))</f>
        <v/>
      </c>
    </row>
    <row r="8426" spans="1:11" x14ac:dyDescent="0.45">
      <c r="A8426" t="str">
        <f>TRM!A8550</f>
        <v>I01.002.209#</v>
      </c>
      <c r="B8426" t="str">
        <f>TRM!B8550</f>
        <v>Device Driver#</v>
      </c>
      <c r="C8426" t="str">
        <f>TRM!C8550</f>
        <v>HID OMNIKEY 5x21, 5x25, 6321,4121 PC/SC Driver | 3.0.6.0</v>
      </c>
      <c r="D8426">
        <f>TRM!D8550</f>
        <v>0</v>
      </c>
      <c r="E8426" t="str">
        <f>IF(VLOOKUP(TRM!A8550,'TRM - TBM Crosswalk'!$A$2:'TRM - TBM Crosswalk'!$I$1008,3,FALSE)="N/A","TBD","")</f>
        <v>TBD</v>
      </c>
      <c r="F8426" t="str">
        <f>IF(VLOOKUP(TRM!A8550,'TRM - TBM Crosswalk'!$A$2:'TRM - TBM Crosswalk'!$I$1008,4,FALSE)=0,"",VLOOKUP(TRM!A8550,'TRM - TBM Crosswalk'!$A$2:'TRM - TBM Crosswalk'!$I$1008,4,FALSE))</f>
        <v/>
      </c>
      <c r="G8426" t="str">
        <f>IF(VLOOKUP(TRM!A8550,'TRM - TBM Crosswalk'!$A$2:'TRM - TBM Crosswalk'!$I$1008,5,FALSE)=0,"",VLOOKUP(TRM!A8550,'TRM - TBM Crosswalk'!$A$2:'TRM - TBM Crosswalk'!$I$1008,5,FALSE))</f>
        <v/>
      </c>
      <c r="H8426" t="str">
        <f>IF(VLOOKUP(TRM!A8550,'TRM - TBM Crosswalk'!$A$2:'TRM - TBM Crosswalk'!$I$1008,6,FALSE)=0,"",VLOOKUP(TRM!A8550,'TRM - TBM Crosswalk'!$A$2:'TRM - TBM Crosswalk'!$I$1008,6,FALSE))</f>
        <v/>
      </c>
      <c r="I8426" t="str">
        <f>IF(VLOOKUP(TRM!A8550,'TRM - TBM Crosswalk'!$A$2:'TRM - TBM Crosswalk'!$I$1008,7,FALSE)=0,"",VLOOKUP(TRM!A8550,'TRM - TBM Crosswalk'!$A$2:'TRM - TBM Crosswalk'!$I$1008,7,FALSE))</f>
        <v/>
      </c>
      <c r="J8426" t="str">
        <f>IF(VLOOKUP(TRM!A8550,'TRM - TBM Crosswalk'!$A$2:'TRM - TBM Crosswalk'!$I$1008,8,FALSE)=0,"",VLOOKUP(TRM!A8550,'TRM - TBM Crosswalk'!$A$2:'TRM - TBM Crosswalk'!$I$1008,8,FALSE))</f>
        <v/>
      </c>
      <c r="K8426" t="str">
        <f>IF(VLOOKUP(TRM!A8550,'TRM - TBM Crosswalk'!$A$2:'TRM - TBM Crosswalk'!$I$1008,9,FALSE)=0,"",VLOOKUP(TRM!A8550,'TRM - TBM Crosswalk'!$A$2:'TRM - TBM Crosswalk'!$I$1008,9,FALSE))</f>
        <v/>
      </c>
    </row>
    <row r="8427" spans="1:11" x14ac:dyDescent="0.45">
      <c r="A8427" t="str">
        <f>TRM!A8551</f>
        <v>I01.002.209#</v>
      </c>
      <c r="B8427" t="str">
        <f>TRM!B8551</f>
        <v>Device Driver#</v>
      </c>
      <c r="C8427" t="str">
        <f>TRM!C8551</f>
        <v>Honeywell HSM USB Serial Drv x64 ver | 3.4.15</v>
      </c>
      <c r="D8427">
        <f>TRM!D8551</f>
        <v>0</v>
      </c>
      <c r="E8427" t="str">
        <f>IF(VLOOKUP(TRM!A8551,'TRM - TBM Crosswalk'!$A$2:'TRM - TBM Crosswalk'!$I$1008,3,FALSE)="N/A","TBD","")</f>
        <v>TBD</v>
      </c>
      <c r="F8427" t="str">
        <f>IF(VLOOKUP(TRM!A8551,'TRM - TBM Crosswalk'!$A$2:'TRM - TBM Crosswalk'!$I$1008,4,FALSE)=0,"",VLOOKUP(TRM!A8551,'TRM - TBM Crosswalk'!$A$2:'TRM - TBM Crosswalk'!$I$1008,4,FALSE))</f>
        <v/>
      </c>
      <c r="G8427" t="str">
        <f>IF(VLOOKUP(TRM!A8551,'TRM - TBM Crosswalk'!$A$2:'TRM - TBM Crosswalk'!$I$1008,5,FALSE)=0,"",VLOOKUP(TRM!A8551,'TRM - TBM Crosswalk'!$A$2:'TRM - TBM Crosswalk'!$I$1008,5,FALSE))</f>
        <v/>
      </c>
      <c r="H8427" t="str">
        <f>IF(VLOOKUP(TRM!A8551,'TRM - TBM Crosswalk'!$A$2:'TRM - TBM Crosswalk'!$I$1008,6,FALSE)=0,"",VLOOKUP(TRM!A8551,'TRM - TBM Crosswalk'!$A$2:'TRM - TBM Crosswalk'!$I$1008,6,FALSE))</f>
        <v/>
      </c>
      <c r="I8427" t="str">
        <f>IF(VLOOKUP(TRM!A8551,'TRM - TBM Crosswalk'!$A$2:'TRM - TBM Crosswalk'!$I$1008,7,FALSE)=0,"",VLOOKUP(TRM!A8551,'TRM - TBM Crosswalk'!$A$2:'TRM - TBM Crosswalk'!$I$1008,7,FALSE))</f>
        <v/>
      </c>
      <c r="J8427" t="str">
        <f>IF(VLOOKUP(TRM!A8551,'TRM - TBM Crosswalk'!$A$2:'TRM - TBM Crosswalk'!$I$1008,8,FALSE)=0,"",VLOOKUP(TRM!A8551,'TRM - TBM Crosswalk'!$A$2:'TRM - TBM Crosswalk'!$I$1008,8,FALSE))</f>
        <v/>
      </c>
      <c r="K8427" t="str">
        <f>IF(VLOOKUP(TRM!A8551,'TRM - TBM Crosswalk'!$A$2:'TRM - TBM Crosswalk'!$I$1008,9,FALSE)=0,"",VLOOKUP(TRM!A8551,'TRM - TBM Crosswalk'!$A$2:'TRM - TBM Crosswalk'!$I$1008,9,FALSE))</f>
        <v/>
      </c>
    </row>
    <row r="8428" spans="1:11" x14ac:dyDescent="0.45">
      <c r="A8428" t="str">
        <f>TRM!A8552</f>
        <v>I01.002.209#</v>
      </c>
      <c r="B8428" t="str">
        <f>TRM!B8552</f>
        <v>Device Driver#</v>
      </c>
      <c r="C8428" t="str">
        <f>TRM!C8552</f>
        <v>HP 3D DriveGuard | 6.0.15.1</v>
      </c>
      <c r="D8428">
        <f>TRM!D8552</f>
        <v>0</v>
      </c>
      <c r="E8428" t="str">
        <f>IF(VLOOKUP(TRM!A8552,'TRM - TBM Crosswalk'!$A$2:'TRM - TBM Crosswalk'!$I$1008,3,FALSE)="N/A","TBD","")</f>
        <v>TBD</v>
      </c>
      <c r="F8428" t="str">
        <f>IF(VLOOKUP(TRM!A8552,'TRM - TBM Crosswalk'!$A$2:'TRM - TBM Crosswalk'!$I$1008,4,FALSE)=0,"",VLOOKUP(TRM!A8552,'TRM - TBM Crosswalk'!$A$2:'TRM - TBM Crosswalk'!$I$1008,4,FALSE))</f>
        <v/>
      </c>
      <c r="G8428" t="str">
        <f>IF(VLOOKUP(TRM!A8552,'TRM - TBM Crosswalk'!$A$2:'TRM - TBM Crosswalk'!$I$1008,5,FALSE)=0,"",VLOOKUP(TRM!A8552,'TRM - TBM Crosswalk'!$A$2:'TRM - TBM Crosswalk'!$I$1008,5,FALSE))</f>
        <v/>
      </c>
      <c r="H8428" t="str">
        <f>IF(VLOOKUP(TRM!A8552,'TRM - TBM Crosswalk'!$A$2:'TRM - TBM Crosswalk'!$I$1008,6,FALSE)=0,"",VLOOKUP(TRM!A8552,'TRM - TBM Crosswalk'!$A$2:'TRM - TBM Crosswalk'!$I$1008,6,FALSE))</f>
        <v/>
      </c>
      <c r="I8428" t="str">
        <f>IF(VLOOKUP(TRM!A8552,'TRM - TBM Crosswalk'!$A$2:'TRM - TBM Crosswalk'!$I$1008,7,FALSE)=0,"",VLOOKUP(TRM!A8552,'TRM - TBM Crosswalk'!$A$2:'TRM - TBM Crosswalk'!$I$1008,7,FALSE))</f>
        <v/>
      </c>
      <c r="J8428" t="str">
        <f>IF(VLOOKUP(TRM!A8552,'TRM - TBM Crosswalk'!$A$2:'TRM - TBM Crosswalk'!$I$1008,8,FALSE)=0,"",VLOOKUP(TRM!A8552,'TRM - TBM Crosswalk'!$A$2:'TRM - TBM Crosswalk'!$I$1008,8,FALSE))</f>
        <v/>
      </c>
      <c r="K8428" t="str">
        <f>IF(VLOOKUP(TRM!A8552,'TRM - TBM Crosswalk'!$A$2:'TRM - TBM Crosswalk'!$I$1008,9,FALSE)=0,"",VLOOKUP(TRM!A8552,'TRM - TBM Crosswalk'!$A$2:'TRM - TBM Crosswalk'!$I$1008,9,FALSE))</f>
        <v/>
      </c>
    </row>
    <row r="8429" spans="1:11" x14ac:dyDescent="0.45">
      <c r="A8429" t="str">
        <f>TRM!A8560</f>
        <v>I01.002.209#</v>
      </c>
      <c r="B8429" t="str">
        <f>TRM!B8560</f>
        <v>Device Driver#</v>
      </c>
      <c r="C8429" t="str">
        <f>TRM!C8560</f>
        <v>Icom USB-to Serial Ver.B | 1.9.16</v>
      </c>
      <c r="D8429">
        <f>TRM!D8560</f>
        <v>0</v>
      </c>
      <c r="E8429" t="str">
        <f>IF(VLOOKUP(TRM!A8560,'TRM - TBM Crosswalk'!$A$2:'TRM - TBM Crosswalk'!$I$1008,3,FALSE)="N/A","TBD","")</f>
        <v>TBD</v>
      </c>
      <c r="F8429" t="str">
        <f>IF(VLOOKUP(TRM!A8560,'TRM - TBM Crosswalk'!$A$2:'TRM - TBM Crosswalk'!$I$1008,4,FALSE)=0,"",VLOOKUP(TRM!A8560,'TRM - TBM Crosswalk'!$A$2:'TRM - TBM Crosswalk'!$I$1008,4,FALSE))</f>
        <v/>
      </c>
      <c r="G8429" t="str">
        <f>IF(VLOOKUP(TRM!A8560,'TRM - TBM Crosswalk'!$A$2:'TRM - TBM Crosswalk'!$I$1008,5,FALSE)=0,"",VLOOKUP(TRM!A8560,'TRM - TBM Crosswalk'!$A$2:'TRM - TBM Crosswalk'!$I$1008,5,FALSE))</f>
        <v/>
      </c>
      <c r="H8429" t="str">
        <f>IF(VLOOKUP(TRM!A8560,'TRM - TBM Crosswalk'!$A$2:'TRM - TBM Crosswalk'!$I$1008,6,FALSE)=0,"",VLOOKUP(TRM!A8560,'TRM - TBM Crosswalk'!$A$2:'TRM - TBM Crosswalk'!$I$1008,6,FALSE))</f>
        <v/>
      </c>
      <c r="I8429" t="str">
        <f>IF(VLOOKUP(TRM!A8560,'TRM - TBM Crosswalk'!$A$2:'TRM - TBM Crosswalk'!$I$1008,7,FALSE)=0,"",VLOOKUP(TRM!A8560,'TRM - TBM Crosswalk'!$A$2:'TRM - TBM Crosswalk'!$I$1008,7,FALSE))</f>
        <v/>
      </c>
      <c r="J8429" t="str">
        <f>IF(VLOOKUP(TRM!A8560,'TRM - TBM Crosswalk'!$A$2:'TRM - TBM Crosswalk'!$I$1008,8,FALSE)=0,"",VLOOKUP(TRM!A8560,'TRM - TBM Crosswalk'!$A$2:'TRM - TBM Crosswalk'!$I$1008,8,FALSE))</f>
        <v/>
      </c>
      <c r="K8429" t="str">
        <f>IF(VLOOKUP(TRM!A8560,'TRM - TBM Crosswalk'!$A$2:'TRM - TBM Crosswalk'!$I$1008,9,FALSE)=0,"",VLOOKUP(TRM!A8560,'TRM - TBM Crosswalk'!$A$2:'TRM - TBM Crosswalk'!$I$1008,9,FALSE))</f>
        <v/>
      </c>
    </row>
    <row r="8430" spans="1:11" x14ac:dyDescent="0.45">
      <c r="A8430" t="str">
        <f>TRM!A8562</f>
        <v>I01.002.209#</v>
      </c>
      <c r="B8430" t="str">
        <f>TRM!B8562</f>
        <v>Device Driver#</v>
      </c>
      <c r="C8430" t="str">
        <f>TRM!C8562</f>
        <v>Intel(R) Graphics Media Accelerator Driver | 8.15.10.2226</v>
      </c>
      <c r="D8430">
        <f>TRM!D8562</f>
        <v>0</v>
      </c>
      <c r="E8430" t="str">
        <f>IF(VLOOKUP(TRM!A8562,'TRM - TBM Crosswalk'!$A$2:'TRM - TBM Crosswalk'!$I$1008,3,FALSE)="N/A","TBD","")</f>
        <v>TBD</v>
      </c>
      <c r="F8430" t="str">
        <f>IF(VLOOKUP(TRM!A8562,'TRM - TBM Crosswalk'!$A$2:'TRM - TBM Crosswalk'!$I$1008,4,FALSE)=0,"",VLOOKUP(TRM!A8562,'TRM - TBM Crosswalk'!$A$2:'TRM - TBM Crosswalk'!$I$1008,4,FALSE))</f>
        <v/>
      </c>
      <c r="G8430" t="str">
        <f>IF(VLOOKUP(TRM!A8562,'TRM - TBM Crosswalk'!$A$2:'TRM - TBM Crosswalk'!$I$1008,5,FALSE)=0,"",VLOOKUP(TRM!A8562,'TRM - TBM Crosswalk'!$A$2:'TRM - TBM Crosswalk'!$I$1008,5,FALSE))</f>
        <v/>
      </c>
      <c r="H8430" t="str">
        <f>IF(VLOOKUP(TRM!A8562,'TRM - TBM Crosswalk'!$A$2:'TRM - TBM Crosswalk'!$I$1008,6,FALSE)=0,"",VLOOKUP(TRM!A8562,'TRM - TBM Crosswalk'!$A$2:'TRM - TBM Crosswalk'!$I$1008,6,FALSE))</f>
        <v/>
      </c>
      <c r="I8430" t="str">
        <f>IF(VLOOKUP(TRM!A8562,'TRM - TBM Crosswalk'!$A$2:'TRM - TBM Crosswalk'!$I$1008,7,FALSE)=0,"",VLOOKUP(TRM!A8562,'TRM - TBM Crosswalk'!$A$2:'TRM - TBM Crosswalk'!$I$1008,7,FALSE))</f>
        <v/>
      </c>
      <c r="J8430" t="str">
        <f>IF(VLOOKUP(TRM!A8562,'TRM - TBM Crosswalk'!$A$2:'TRM - TBM Crosswalk'!$I$1008,8,FALSE)=0,"",VLOOKUP(TRM!A8562,'TRM - TBM Crosswalk'!$A$2:'TRM - TBM Crosswalk'!$I$1008,8,FALSE))</f>
        <v/>
      </c>
      <c r="K8430" t="str">
        <f>IF(VLOOKUP(TRM!A8562,'TRM - TBM Crosswalk'!$A$2:'TRM - TBM Crosswalk'!$I$1008,9,FALSE)=0,"",VLOOKUP(TRM!A8562,'TRM - TBM Crosswalk'!$A$2:'TRM - TBM Crosswalk'!$I$1008,9,FALSE))</f>
        <v/>
      </c>
    </row>
    <row r="8431" spans="1:11" x14ac:dyDescent="0.45">
      <c r="A8431" t="str">
        <f>TRM!A8582</f>
        <v>I01.002.209#</v>
      </c>
      <c r="B8431" t="str">
        <f>TRM!B8582</f>
        <v>Device Driver#</v>
      </c>
      <c r="C8431" t="str">
        <f>TRM!C8582</f>
        <v>IntelÂ® Driver &amp; Support Assistant | 3.7.0.6</v>
      </c>
      <c r="D8431">
        <f>TRM!D8582</f>
        <v>0</v>
      </c>
      <c r="E8431" t="str">
        <f>IF(VLOOKUP(TRM!A8582,'TRM - TBM Crosswalk'!$A$2:'TRM - TBM Crosswalk'!$I$1008,3,FALSE)="N/A","TBD","")</f>
        <v>TBD</v>
      </c>
      <c r="F8431" t="str">
        <f>IF(VLOOKUP(TRM!A8582,'TRM - TBM Crosswalk'!$A$2:'TRM - TBM Crosswalk'!$I$1008,4,FALSE)=0,"",VLOOKUP(TRM!A8582,'TRM - TBM Crosswalk'!$A$2:'TRM - TBM Crosswalk'!$I$1008,4,FALSE))</f>
        <v/>
      </c>
      <c r="G8431" t="str">
        <f>IF(VLOOKUP(TRM!A8582,'TRM - TBM Crosswalk'!$A$2:'TRM - TBM Crosswalk'!$I$1008,5,FALSE)=0,"",VLOOKUP(TRM!A8582,'TRM - TBM Crosswalk'!$A$2:'TRM - TBM Crosswalk'!$I$1008,5,FALSE))</f>
        <v/>
      </c>
      <c r="H8431" t="str">
        <f>IF(VLOOKUP(TRM!A8582,'TRM - TBM Crosswalk'!$A$2:'TRM - TBM Crosswalk'!$I$1008,6,FALSE)=0,"",VLOOKUP(TRM!A8582,'TRM - TBM Crosswalk'!$A$2:'TRM - TBM Crosswalk'!$I$1008,6,FALSE))</f>
        <v/>
      </c>
      <c r="I8431" t="str">
        <f>IF(VLOOKUP(TRM!A8582,'TRM - TBM Crosswalk'!$A$2:'TRM - TBM Crosswalk'!$I$1008,7,FALSE)=0,"",VLOOKUP(TRM!A8582,'TRM - TBM Crosswalk'!$A$2:'TRM - TBM Crosswalk'!$I$1008,7,FALSE))</f>
        <v/>
      </c>
      <c r="J8431" t="str">
        <f>IF(VLOOKUP(TRM!A8582,'TRM - TBM Crosswalk'!$A$2:'TRM - TBM Crosswalk'!$I$1008,8,FALSE)=0,"",VLOOKUP(TRM!A8582,'TRM - TBM Crosswalk'!$A$2:'TRM - TBM Crosswalk'!$I$1008,8,FALSE))</f>
        <v/>
      </c>
      <c r="K8431" t="str">
        <f>IF(VLOOKUP(TRM!A8582,'TRM - TBM Crosswalk'!$A$2:'TRM - TBM Crosswalk'!$I$1008,9,FALSE)=0,"",VLOOKUP(TRM!A8582,'TRM - TBM Crosswalk'!$A$2:'TRM - TBM Crosswalk'!$I$1008,9,FALSE))</f>
        <v/>
      </c>
    </row>
    <row r="8432" spans="1:11" x14ac:dyDescent="0.45">
      <c r="A8432" t="str">
        <f>TRM!A8623</f>
        <v>I01.002.209#</v>
      </c>
      <c r="B8432" t="str">
        <f>TRM!B8623</f>
        <v>Device Driver#</v>
      </c>
      <c r="C8432" t="str">
        <f>TRM!C8623</f>
        <v>IntelÂ® PROSet/Wireless Software | 20.60.0</v>
      </c>
      <c r="D8432">
        <f>TRM!D8623</f>
        <v>0</v>
      </c>
      <c r="E8432" t="str">
        <f>IF(VLOOKUP(TRM!A8623,'TRM - TBM Crosswalk'!$A$2:'TRM - TBM Crosswalk'!$I$1008,3,FALSE)="N/A","TBD","")</f>
        <v>TBD</v>
      </c>
      <c r="F8432" t="str">
        <f>IF(VLOOKUP(TRM!A8623,'TRM - TBM Crosswalk'!$A$2:'TRM - TBM Crosswalk'!$I$1008,4,FALSE)=0,"",VLOOKUP(TRM!A8623,'TRM - TBM Crosswalk'!$A$2:'TRM - TBM Crosswalk'!$I$1008,4,FALSE))</f>
        <v/>
      </c>
      <c r="G8432" t="str">
        <f>IF(VLOOKUP(TRM!A8623,'TRM - TBM Crosswalk'!$A$2:'TRM - TBM Crosswalk'!$I$1008,5,FALSE)=0,"",VLOOKUP(TRM!A8623,'TRM - TBM Crosswalk'!$A$2:'TRM - TBM Crosswalk'!$I$1008,5,FALSE))</f>
        <v/>
      </c>
      <c r="H8432" t="str">
        <f>IF(VLOOKUP(TRM!A8623,'TRM - TBM Crosswalk'!$A$2:'TRM - TBM Crosswalk'!$I$1008,6,FALSE)=0,"",VLOOKUP(TRM!A8623,'TRM - TBM Crosswalk'!$A$2:'TRM - TBM Crosswalk'!$I$1008,6,FALSE))</f>
        <v/>
      </c>
      <c r="I8432" t="str">
        <f>IF(VLOOKUP(TRM!A8623,'TRM - TBM Crosswalk'!$A$2:'TRM - TBM Crosswalk'!$I$1008,7,FALSE)=0,"",VLOOKUP(TRM!A8623,'TRM - TBM Crosswalk'!$A$2:'TRM - TBM Crosswalk'!$I$1008,7,FALSE))</f>
        <v/>
      </c>
      <c r="J8432" t="str">
        <f>IF(VLOOKUP(TRM!A8623,'TRM - TBM Crosswalk'!$A$2:'TRM - TBM Crosswalk'!$I$1008,8,FALSE)=0,"",VLOOKUP(TRM!A8623,'TRM - TBM Crosswalk'!$A$2:'TRM - TBM Crosswalk'!$I$1008,8,FALSE))</f>
        <v/>
      </c>
      <c r="K8432" t="str">
        <f>IF(VLOOKUP(TRM!A8623,'TRM - TBM Crosswalk'!$A$2:'TRM - TBM Crosswalk'!$I$1008,9,FALSE)=0,"",VLOOKUP(TRM!A8623,'TRM - TBM Crosswalk'!$A$2:'TRM - TBM Crosswalk'!$I$1008,9,FALSE))</f>
        <v/>
      </c>
    </row>
    <row r="8433" spans="1:11" x14ac:dyDescent="0.45">
      <c r="A8433" t="str">
        <f>TRM!A8667</f>
        <v>I01.002.209#</v>
      </c>
      <c r="B8433" t="str">
        <f>TRM!B8667</f>
        <v>Device Driver#</v>
      </c>
      <c r="C8433" t="str">
        <f>TRM!C8667</f>
        <v>Realtek Ethernet Controller Driver | 7.72.410.2013</v>
      </c>
      <c r="D8433">
        <f>TRM!D8667</f>
        <v>0</v>
      </c>
      <c r="E8433" t="str">
        <f>IF(VLOOKUP(TRM!A8667,'TRM - TBM Crosswalk'!$A$2:'TRM - TBM Crosswalk'!$I$1008,3,FALSE)="N/A","TBD","")</f>
        <v>TBD</v>
      </c>
      <c r="F8433" t="str">
        <f>IF(VLOOKUP(TRM!A8667,'TRM - TBM Crosswalk'!$A$2:'TRM - TBM Crosswalk'!$I$1008,4,FALSE)=0,"",VLOOKUP(TRM!A8667,'TRM - TBM Crosswalk'!$A$2:'TRM - TBM Crosswalk'!$I$1008,4,FALSE))</f>
        <v/>
      </c>
      <c r="G8433" t="str">
        <f>IF(VLOOKUP(TRM!A8667,'TRM - TBM Crosswalk'!$A$2:'TRM - TBM Crosswalk'!$I$1008,5,FALSE)=0,"",VLOOKUP(TRM!A8667,'TRM - TBM Crosswalk'!$A$2:'TRM - TBM Crosswalk'!$I$1008,5,FALSE))</f>
        <v/>
      </c>
      <c r="H8433" t="str">
        <f>IF(VLOOKUP(TRM!A8667,'TRM - TBM Crosswalk'!$A$2:'TRM - TBM Crosswalk'!$I$1008,6,FALSE)=0,"",VLOOKUP(TRM!A8667,'TRM - TBM Crosswalk'!$A$2:'TRM - TBM Crosswalk'!$I$1008,6,FALSE))</f>
        <v/>
      </c>
      <c r="I8433" t="str">
        <f>IF(VLOOKUP(TRM!A8667,'TRM - TBM Crosswalk'!$A$2:'TRM - TBM Crosswalk'!$I$1008,7,FALSE)=0,"",VLOOKUP(TRM!A8667,'TRM - TBM Crosswalk'!$A$2:'TRM - TBM Crosswalk'!$I$1008,7,FALSE))</f>
        <v/>
      </c>
      <c r="J8433" t="str">
        <f>IF(VLOOKUP(TRM!A8667,'TRM - TBM Crosswalk'!$A$2:'TRM - TBM Crosswalk'!$I$1008,8,FALSE)=0,"",VLOOKUP(TRM!A8667,'TRM - TBM Crosswalk'!$A$2:'TRM - TBM Crosswalk'!$I$1008,8,FALSE))</f>
        <v/>
      </c>
      <c r="K8433" t="str">
        <f>IF(VLOOKUP(TRM!A8667,'TRM - TBM Crosswalk'!$A$2:'TRM - TBM Crosswalk'!$I$1008,9,FALSE)=0,"",VLOOKUP(TRM!A8667,'TRM - TBM Crosswalk'!$A$2:'TRM - TBM Crosswalk'!$I$1008,9,FALSE))</f>
        <v/>
      </c>
    </row>
    <row r="8434" spans="1:11" x14ac:dyDescent="0.45">
      <c r="A8434" t="str">
        <f>TRM!A8668</f>
        <v>I01.002.209#</v>
      </c>
      <c r="B8434" t="str">
        <f>TRM!B8668</f>
        <v>Device Driver#</v>
      </c>
      <c r="C8434" t="str">
        <f>TRM!C8668</f>
        <v>Realtek High Definition Audio Driver | 4.47</v>
      </c>
      <c r="D8434">
        <f>TRM!D8668</f>
        <v>0</v>
      </c>
      <c r="E8434" t="str">
        <f>IF(VLOOKUP(TRM!A8668,'TRM - TBM Crosswalk'!$A$2:'TRM - TBM Crosswalk'!$I$1008,3,FALSE)="N/A","TBD","")</f>
        <v>TBD</v>
      </c>
      <c r="F8434" t="str">
        <f>IF(VLOOKUP(TRM!A8668,'TRM - TBM Crosswalk'!$A$2:'TRM - TBM Crosswalk'!$I$1008,4,FALSE)=0,"",VLOOKUP(TRM!A8668,'TRM - TBM Crosswalk'!$A$2:'TRM - TBM Crosswalk'!$I$1008,4,FALSE))</f>
        <v/>
      </c>
      <c r="G8434" t="str">
        <f>IF(VLOOKUP(TRM!A8668,'TRM - TBM Crosswalk'!$A$2:'TRM - TBM Crosswalk'!$I$1008,5,FALSE)=0,"",VLOOKUP(TRM!A8668,'TRM - TBM Crosswalk'!$A$2:'TRM - TBM Crosswalk'!$I$1008,5,FALSE))</f>
        <v/>
      </c>
      <c r="H8434" t="str">
        <f>IF(VLOOKUP(TRM!A8668,'TRM - TBM Crosswalk'!$A$2:'TRM - TBM Crosswalk'!$I$1008,6,FALSE)=0,"",VLOOKUP(TRM!A8668,'TRM - TBM Crosswalk'!$A$2:'TRM - TBM Crosswalk'!$I$1008,6,FALSE))</f>
        <v/>
      </c>
      <c r="I8434" t="str">
        <f>IF(VLOOKUP(TRM!A8668,'TRM - TBM Crosswalk'!$A$2:'TRM - TBM Crosswalk'!$I$1008,7,FALSE)=0,"",VLOOKUP(TRM!A8668,'TRM - TBM Crosswalk'!$A$2:'TRM - TBM Crosswalk'!$I$1008,7,FALSE))</f>
        <v/>
      </c>
      <c r="J8434" t="str">
        <f>IF(VLOOKUP(TRM!A8668,'TRM - TBM Crosswalk'!$A$2:'TRM - TBM Crosswalk'!$I$1008,8,FALSE)=0,"",VLOOKUP(TRM!A8668,'TRM - TBM Crosswalk'!$A$2:'TRM - TBM Crosswalk'!$I$1008,8,FALSE))</f>
        <v/>
      </c>
      <c r="K8434" t="str">
        <f>IF(VLOOKUP(TRM!A8668,'TRM - TBM Crosswalk'!$A$2:'TRM - TBM Crosswalk'!$I$1008,9,FALSE)=0,"",VLOOKUP(TRM!A8668,'TRM - TBM Crosswalk'!$A$2:'TRM - TBM Crosswalk'!$I$1008,9,FALSE))</f>
        <v/>
      </c>
    </row>
    <row r="8435" spans="1:11" x14ac:dyDescent="0.45">
      <c r="A8435" t="str">
        <f>TRM!A8669</f>
        <v>I01.002.209#</v>
      </c>
      <c r="B8435" t="str">
        <f>TRM!B8669</f>
        <v>Device Driver#</v>
      </c>
      <c r="C8435" t="str">
        <f>TRM!C8669</f>
        <v>Realtek High Definition Audio Driver | 6.0.1.5890</v>
      </c>
      <c r="D8435">
        <f>TRM!D8669</f>
        <v>0</v>
      </c>
      <c r="E8435" t="str">
        <f>IF(VLOOKUP(TRM!A8669,'TRM - TBM Crosswalk'!$A$2:'TRM - TBM Crosswalk'!$I$1008,3,FALSE)="N/A","TBD","")</f>
        <v>TBD</v>
      </c>
      <c r="F8435" t="str">
        <f>IF(VLOOKUP(TRM!A8669,'TRM - TBM Crosswalk'!$A$2:'TRM - TBM Crosswalk'!$I$1008,4,FALSE)=0,"",VLOOKUP(TRM!A8669,'TRM - TBM Crosswalk'!$A$2:'TRM - TBM Crosswalk'!$I$1008,4,FALSE))</f>
        <v/>
      </c>
      <c r="G8435" t="str">
        <f>IF(VLOOKUP(TRM!A8669,'TRM - TBM Crosswalk'!$A$2:'TRM - TBM Crosswalk'!$I$1008,5,FALSE)=0,"",VLOOKUP(TRM!A8669,'TRM - TBM Crosswalk'!$A$2:'TRM - TBM Crosswalk'!$I$1008,5,FALSE))</f>
        <v/>
      </c>
      <c r="H8435" t="str">
        <f>IF(VLOOKUP(TRM!A8669,'TRM - TBM Crosswalk'!$A$2:'TRM - TBM Crosswalk'!$I$1008,6,FALSE)=0,"",VLOOKUP(TRM!A8669,'TRM - TBM Crosswalk'!$A$2:'TRM - TBM Crosswalk'!$I$1008,6,FALSE))</f>
        <v/>
      </c>
      <c r="I8435" t="str">
        <f>IF(VLOOKUP(TRM!A8669,'TRM - TBM Crosswalk'!$A$2:'TRM - TBM Crosswalk'!$I$1008,7,FALSE)=0,"",VLOOKUP(TRM!A8669,'TRM - TBM Crosswalk'!$A$2:'TRM - TBM Crosswalk'!$I$1008,7,FALSE))</f>
        <v/>
      </c>
      <c r="J8435" t="str">
        <f>IF(VLOOKUP(TRM!A8669,'TRM - TBM Crosswalk'!$A$2:'TRM - TBM Crosswalk'!$I$1008,8,FALSE)=0,"",VLOOKUP(TRM!A8669,'TRM - TBM Crosswalk'!$A$2:'TRM - TBM Crosswalk'!$I$1008,8,FALSE))</f>
        <v/>
      </c>
      <c r="K8435" t="str">
        <f>IF(VLOOKUP(TRM!A8669,'TRM - TBM Crosswalk'!$A$2:'TRM - TBM Crosswalk'!$I$1008,9,FALSE)=0,"",VLOOKUP(TRM!A8669,'TRM - TBM Crosswalk'!$A$2:'TRM - TBM Crosswalk'!$I$1008,9,FALSE))</f>
        <v/>
      </c>
    </row>
    <row r="8436" spans="1:11" x14ac:dyDescent="0.45">
      <c r="A8436" t="str">
        <f>TRM!A8707</f>
        <v>I01.002.209#</v>
      </c>
      <c r="B8436" t="str">
        <f>TRM!B8707</f>
        <v>Device Driver#</v>
      </c>
      <c r="C8436" t="str">
        <f>TRM!C8707</f>
        <v>Realtek High Definition Audio Driver | 6.0.1.8142</v>
      </c>
      <c r="D8436">
        <f>TRM!D8707</f>
        <v>0</v>
      </c>
      <c r="E8436" t="str">
        <f>IF(VLOOKUP(TRM!A8707,'TRM - TBM Crosswalk'!$A$2:'TRM - TBM Crosswalk'!$I$1008,3,FALSE)="N/A","TBD","")</f>
        <v>TBD</v>
      </c>
      <c r="F8436" t="str">
        <f>IF(VLOOKUP(TRM!A8707,'TRM - TBM Crosswalk'!$A$2:'TRM - TBM Crosswalk'!$I$1008,4,FALSE)=0,"",VLOOKUP(TRM!A8707,'TRM - TBM Crosswalk'!$A$2:'TRM - TBM Crosswalk'!$I$1008,4,FALSE))</f>
        <v/>
      </c>
      <c r="G8436" t="str">
        <f>IF(VLOOKUP(TRM!A8707,'TRM - TBM Crosswalk'!$A$2:'TRM - TBM Crosswalk'!$I$1008,5,FALSE)=0,"",VLOOKUP(TRM!A8707,'TRM - TBM Crosswalk'!$A$2:'TRM - TBM Crosswalk'!$I$1008,5,FALSE))</f>
        <v/>
      </c>
      <c r="H8436" t="str">
        <f>IF(VLOOKUP(TRM!A8707,'TRM - TBM Crosswalk'!$A$2:'TRM - TBM Crosswalk'!$I$1008,6,FALSE)=0,"",VLOOKUP(TRM!A8707,'TRM - TBM Crosswalk'!$A$2:'TRM - TBM Crosswalk'!$I$1008,6,FALSE))</f>
        <v/>
      </c>
      <c r="I8436" t="str">
        <f>IF(VLOOKUP(TRM!A8707,'TRM - TBM Crosswalk'!$A$2:'TRM - TBM Crosswalk'!$I$1008,7,FALSE)=0,"",VLOOKUP(TRM!A8707,'TRM - TBM Crosswalk'!$A$2:'TRM - TBM Crosswalk'!$I$1008,7,FALSE))</f>
        <v/>
      </c>
      <c r="J8436" t="str">
        <f>IF(VLOOKUP(TRM!A8707,'TRM - TBM Crosswalk'!$A$2:'TRM - TBM Crosswalk'!$I$1008,8,FALSE)=0,"",VLOOKUP(TRM!A8707,'TRM - TBM Crosswalk'!$A$2:'TRM - TBM Crosswalk'!$I$1008,8,FALSE))</f>
        <v/>
      </c>
      <c r="K8436" t="str">
        <f>IF(VLOOKUP(TRM!A8707,'TRM - TBM Crosswalk'!$A$2:'TRM - TBM Crosswalk'!$I$1008,9,FALSE)=0,"",VLOOKUP(TRM!A8707,'TRM - TBM Crosswalk'!$A$2:'TRM - TBM Crosswalk'!$I$1008,9,FALSE))</f>
        <v/>
      </c>
    </row>
    <row r="8437" spans="1:11" x14ac:dyDescent="0.45">
      <c r="A8437" t="str">
        <f>TRM!A8723</f>
        <v>I01.002.209#</v>
      </c>
      <c r="B8437" t="str">
        <f>TRM!B8723</f>
        <v>Device Driver#</v>
      </c>
      <c r="C8437" t="str">
        <f>TRM!C8723</f>
        <v>Realtek High Definition Audio Driver | 6.0.1.8569</v>
      </c>
      <c r="D8437">
        <f>TRM!D8723</f>
        <v>0</v>
      </c>
      <c r="E8437" t="str">
        <f>IF(VLOOKUP(TRM!A8723,'TRM - TBM Crosswalk'!$A$2:'TRM - TBM Crosswalk'!$I$1008,3,FALSE)="N/A","TBD","")</f>
        <v>TBD</v>
      </c>
      <c r="F8437" t="str">
        <f>IF(VLOOKUP(TRM!A8723,'TRM - TBM Crosswalk'!$A$2:'TRM - TBM Crosswalk'!$I$1008,4,FALSE)=0,"",VLOOKUP(TRM!A8723,'TRM - TBM Crosswalk'!$A$2:'TRM - TBM Crosswalk'!$I$1008,4,FALSE))</f>
        <v/>
      </c>
      <c r="G8437" t="str">
        <f>IF(VLOOKUP(TRM!A8723,'TRM - TBM Crosswalk'!$A$2:'TRM - TBM Crosswalk'!$I$1008,5,FALSE)=0,"",VLOOKUP(TRM!A8723,'TRM - TBM Crosswalk'!$A$2:'TRM - TBM Crosswalk'!$I$1008,5,FALSE))</f>
        <v/>
      </c>
      <c r="H8437" t="str">
        <f>IF(VLOOKUP(TRM!A8723,'TRM - TBM Crosswalk'!$A$2:'TRM - TBM Crosswalk'!$I$1008,6,FALSE)=0,"",VLOOKUP(TRM!A8723,'TRM - TBM Crosswalk'!$A$2:'TRM - TBM Crosswalk'!$I$1008,6,FALSE))</f>
        <v/>
      </c>
      <c r="I8437" t="str">
        <f>IF(VLOOKUP(TRM!A8723,'TRM - TBM Crosswalk'!$A$2:'TRM - TBM Crosswalk'!$I$1008,7,FALSE)=0,"",VLOOKUP(TRM!A8723,'TRM - TBM Crosswalk'!$A$2:'TRM - TBM Crosswalk'!$I$1008,7,FALSE))</f>
        <v/>
      </c>
      <c r="J8437" t="str">
        <f>IF(VLOOKUP(TRM!A8723,'TRM - TBM Crosswalk'!$A$2:'TRM - TBM Crosswalk'!$I$1008,8,FALSE)=0,"",VLOOKUP(TRM!A8723,'TRM - TBM Crosswalk'!$A$2:'TRM - TBM Crosswalk'!$I$1008,8,FALSE))</f>
        <v/>
      </c>
      <c r="K8437" t="str">
        <f>IF(VLOOKUP(TRM!A8723,'TRM - TBM Crosswalk'!$A$2:'TRM - TBM Crosswalk'!$I$1008,9,FALSE)=0,"",VLOOKUP(TRM!A8723,'TRM - TBM Crosswalk'!$A$2:'TRM - TBM Crosswalk'!$I$1008,9,FALSE))</f>
        <v/>
      </c>
    </row>
    <row r="8438" spans="1:11" x14ac:dyDescent="0.45">
      <c r="A8438" t="str">
        <f>TRM!A8729</f>
        <v>I01.002.209#</v>
      </c>
      <c r="B8438" t="str">
        <f>TRM!B8729</f>
        <v>Device Driver#</v>
      </c>
      <c r="C8438" t="str">
        <f>TRM!C8729</f>
        <v>Realtek High Definition Audio Driver | 6.0.8721.1</v>
      </c>
      <c r="D8438">
        <f>TRM!D8729</f>
        <v>0</v>
      </c>
      <c r="E8438" t="str">
        <f>IF(VLOOKUP(TRM!A8729,'TRM - TBM Crosswalk'!$A$2:'TRM - TBM Crosswalk'!$I$1008,3,FALSE)="N/A","TBD","")</f>
        <v>TBD</v>
      </c>
      <c r="F8438" t="str">
        <f>IF(VLOOKUP(TRM!A8729,'TRM - TBM Crosswalk'!$A$2:'TRM - TBM Crosswalk'!$I$1008,4,FALSE)=0,"",VLOOKUP(TRM!A8729,'TRM - TBM Crosswalk'!$A$2:'TRM - TBM Crosswalk'!$I$1008,4,FALSE))</f>
        <v/>
      </c>
      <c r="G8438" t="str">
        <f>IF(VLOOKUP(TRM!A8729,'TRM - TBM Crosswalk'!$A$2:'TRM - TBM Crosswalk'!$I$1008,5,FALSE)=0,"",VLOOKUP(TRM!A8729,'TRM - TBM Crosswalk'!$A$2:'TRM - TBM Crosswalk'!$I$1008,5,FALSE))</f>
        <v/>
      </c>
      <c r="H8438" t="str">
        <f>IF(VLOOKUP(TRM!A8729,'TRM - TBM Crosswalk'!$A$2:'TRM - TBM Crosswalk'!$I$1008,6,FALSE)=0,"",VLOOKUP(TRM!A8729,'TRM - TBM Crosswalk'!$A$2:'TRM - TBM Crosswalk'!$I$1008,6,FALSE))</f>
        <v/>
      </c>
      <c r="I8438" t="str">
        <f>IF(VLOOKUP(TRM!A8729,'TRM - TBM Crosswalk'!$A$2:'TRM - TBM Crosswalk'!$I$1008,7,FALSE)=0,"",VLOOKUP(TRM!A8729,'TRM - TBM Crosswalk'!$A$2:'TRM - TBM Crosswalk'!$I$1008,7,FALSE))</f>
        <v/>
      </c>
      <c r="J8438" t="str">
        <f>IF(VLOOKUP(TRM!A8729,'TRM - TBM Crosswalk'!$A$2:'TRM - TBM Crosswalk'!$I$1008,8,FALSE)=0,"",VLOOKUP(TRM!A8729,'TRM - TBM Crosswalk'!$A$2:'TRM - TBM Crosswalk'!$I$1008,8,FALSE))</f>
        <v/>
      </c>
      <c r="K8438" t="str">
        <f>IF(VLOOKUP(TRM!A8729,'TRM - TBM Crosswalk'!$A$2:'TRM - TBM Crosswalk'!$I$1008,9,FALSE)=0,"",VLOOKUP(TRM!A8729,'TRM - TBM Crosswalk'!$A$2:'TRM - TBM Crosswalk'!$I$1008,9,FALSE))</f>
        <v/>
      </c>
    </row>
    <row r="8439" spans="1:11" x14ac:dyDescent="0.45">
      <c r="A8439" t="str">
        <f>TRM!A8730</f>
        <v>I01.002.209#</v>
      </c>
      <c r="B8439" t="str">
        <f>TRM!B8730</f>
        <v>Device Driver#</v>
      </c>
      <c r="C8439" t="str">
        <f>TRM!C8730</f>
        <v>Realtek High Definition Audio Driver | 6.0.8758.1</v>
      </c>
      <c r="D8439">
        <f>TRM!D8730</f>
        <v>0</v>
      </c>
      <c r="E8439" t="str">
        <f>IF(VLOOKUP(TRM!A8730,'TRM - TBM Crosswalk'!$A$2:'TRM - TBM Crosswalk'!$I$1008,3,FALSE)="N/A","TBD","")</f>
        <v>TBD</v>
      </c>
      <c r="F8439" t="str">
        <f>IF(VLOOKUP(TRM!A8730,'TRM - TBM Crosswalk'!$A$2:'TRM - TBM Crosswalk'!$I$1008,4,FALSE)=0,"",VLOOKUP(TRM!A8730,'TRM - TBM Crosswalk'!$A$2:'TRM - TBM Crosswalk'!$I$1008,4,FALSE))</f>
        <v/>
      </c>
      <c r="G8439" t="str">
        <f>IF(VLOOKUP(TRM!A8730,'TRM - TBM Crosswalk'!$A$2:'TRM - TBM Crosswalk'!$I$1008,5,FALSE)=0,"",VLOOKUP(TRM!A8730,'TRM - TBM Crosswalk'!$A$2:'TRM - TBM Crosswalk'!$I$1008,5,FALSE))</f>
        <v/>
      </c>
      <c r="H8439" t="str">
        <f>IF(VLOOKUP(TRM!A8730,'TRM - TBM Crosswalk'!$A$2:'TRM - TBM Crosswalk'!$I$1008,6,FALSE)=0,"",VLOOKUP(TRM!A8730,'TRM - TBM Crosswalk'!$A$2:'TRM - TBM Crosswalk'!$I$1008,6,FALSE))</f>
        <v/>
      </c>
      <c r="I8439" t="str">
        <f>IF(VLOOKUP(TRM!A8730,'TRM - TBM Crosswalk'!$A$2:'TRM - TBM Crosswalk'!$I$1008,7,FALSE)=0,"",VLOOKUP(TRM!A8730,'TRM - TBM Crosswalk'!$A$2:'TRM - TBM Crosswalk'!$I$1008,7,FALSE))</f>
        <v/>
      </c>
      <c r="J8439" t="str">
        <f>IF(VLOOKUP(TRM!A8730,'TRM - TBM Crosswalk'!$A$2:'TRM - TBM Crosswalk'!$I$1008,8,FALSE)=0,"",VLOOKUP(TRM!A8730,'TRM - TBM Crosswalk'!$A$2:'TRM - TBM Crosswalk'!$I$1008,8,FALSE))</f>
        <v/>
      </c>
      <c r="K8439" t="str">
        <f>IF(VLOOKUP(TRM!A8730,'TRM - TBM Crosswalk'!$A$2:'TRM - TBM Crosswalk'!$I$1008,9,FALSE)=0,"",VLOOKUP(TRM!A8730,'TRM - TBM Crosswalk'!$A$2:'TRM - TBM Crosswalk'!$I$1008,9,FALSE))</f>
        <v/>
      </c>
    </row>
    <row r="8440" spans="1:11" x14ac:dyDescent="0.45">
      <c r="A8440" t="str">
        <f>TRM!A8981</f>
        <v>I01.002.211#</v>
      </c>
      <c r="B8440" t="str">
        <f>TRM!B8981</f>
        <v>Operating System Utilities</v>
      </c>
      <c r="C8440" t="str">
        <f>TRM!C8981</f>
        <v>System Interface Manager | 15.300.1000.0</v>
      </c>
      <c r="D8440">
        <f>TRM!D8981</f>
        <v>0</v>
      </c>
      <c r="E8440" t="str">
        <f>IF(VLOOKUP(TRM!A8981,'TRM - TBM Crosswalk'!$A$2:'TRM - TBM Crosswalk'!$I$1008,3,FALSE)="N/A","TBD","")</f>
        <v>TBD</v>
      </c>
      <c r="F8440" t="str">
        <f>IF(VLOOKUP(TRM!A8981,'TRM - TBM Crosswalk'!$A$2:'TRM - TBM Crosswalk'!$I$1008,4,FALSE)=0,"",VLOOKUP(TRM!A8981,'TRM - TBM Crosswalk'!$A$2:'TRM - TBM Crosswalk'!$I$1008,4,FALSE))</f>
        <v/>
      </c>
      <c r="G8440" t="str">
        <f>IF(VLOOKUP(TRM!A8981,'TRM - TBM Crosswalk'!$A$2:'TRM - TBM Crosswalk'!$I$1008,5,FALSE)=0,"",VLOOKUP(TRM!A8981,'TRM - TBM Crosswalk'!$A$2:'TRM - TBM Crosswalk'!$I$1008,5,FALSE))</f>
        <v/>
      </c>
      <c r="H8440" t="str">
        <f>IF(VLOOKUP(TRM!A8981,'TRM - TBM Crosswalk'!$A$2:'TRM - TBM Crosswalk'!$I$1008,6,FALSE)=0,"",VLOOKUP(TRM!A8981,'TRM - TBM Crosswalk'!$A$2:'TRM - TBM Crosswalk'!$I$1008,6,FALSE))</f>
        <v/>
      </c>
      <c r="I8440" t="str">
        <f>IF(VLOOKUP(TRM!A8981,'TRM - TBM Crosswalk'!$A$2:'TRM - TBM Crosswalk'!$I$1008,7,FALSE)=0,"",VLOOKUP(TRM!A8981,'TRM - TBM Crosswalk'!$A$2:'TRM - TBM Crosswalk'!$I$1008,7,FALSE))</f>
        <v/>
      </c>
      <c r="J8440" t="str">
        <f>IF(VLOOKUP(TRM!A8981,'TRM - TBM Crosswalk'!$A$2:'TRM - TBM Crosswalk'!$I$1008,8,FALSE)=0,"",VLOOKUP(TRM!A8981,'TRM - TBM Crosswalk'!$A$2:'TRM - TBM Crosswalk'!$I$1008,8,FALSE))</f>
        <v/>
      </c>
      <c r="K8440" t="str">
        <f>IF(VLOOKUP(TRM!A8981,'TRM - TBM Crosswalk'!$A$2:'TRM - TBM Crosswalk'!$I$1008,9,FALSE)=0,"",VLOOKUP(TRM!A8981,'TRM - TBM Crosswalk'!$A$2:'TRM - TBM Crosswalk'!$I$1008,9,FALSE))</f>
        <v/>
      </c>
    </row>
    <row r="8441" spans="1:11" x14ac:dyDescent="0.45">
      <c r="A8441" t="str">
        <f>TRM!A9029</f>
        <v>I01.003.305#</v>
      </c>
      <c r="B8441" t="str">
        <f>TRM!B9029</f>
        <v>Radio Software</v>
      </c>
      <c r="C8441" t="str">
        <f>TRM!C9029</f>
        <v>Lightning Light All-in-one (5.6.1) | 2.1.11</v>
      </c>
      <c r="D8441">
        <f>TRM!D9029</f>
        <v>0</v>
      </c>
      <c r="E8441" t="str">
        <f>IF(VLOOKUP(TRM!A9029,'TRM - TBM Crosswalk'!$A$2:'TRM - TBM Crosswalk'!$I$1008,3,FALSE)="N/A","TBD","")</f>
        <v>TBD</v>
      </c>
      <c r="F8441" t="str">
        <f>IF(VLOOKUP(TRM!A9029,'TRM - TBM Crosswalk'!$A$2:'TRM - TBM Crosswalk'!$I$1008,4,FALSE)=0,"",VLOOKUP(TRM!A9029,'TRM - TBM Crosswalk'!$A$2:'TRM - TBM Crosswalk'!$I$1008,4,FALSE))</f>
        <v/>
      </c>
      <c r="G8441" t="str">
        <f>IF(VLOOKUP(TRM!A9029,'TRM - TBM Crosswalk'!$A$2:'TRM - TBM Crosswalk'!$I$1008,5,FALSE)=0,"",VLOOKUP(TRM!A9029,'TRM - TBM Crosswalk'!$A$2:'TRM - TBM Crosswalk'!$I$1008,5,FALSE))</f>
        <v/>
      </c>
      <c r="H8441" t="str">
        <f>IF(VLOOKUP(TRM!A9029,'TRM - TBM Crosswalk'!$A$2:'TRM - TBM Crosswalk'!$I$1008,6,FALSE)=0,"",VLOOKUP(TRM!A9029,'TRM - TBM Crosswalk'!$A$2:'TRM - TBM Crosswalk'!$I$1008,6,FALSE))</f>
        <v/>
      </c>
      <c r="I8441" t="str">
        <f>IF(VLOOKUP(TRM!A9029,'TRM - TBM Crosswalk'!$A$2:'TRM - TBM Crosswalk'!$I$1008,7,FALSE)=0,"",VLOOKUP(TRM!A9029,'TRM - TBM Crosswalk'!$A$2:'TRM - TBM Crosswalk'!$I$1008,7,FALSE))</f>
        <v/>
      </c>
      <c r="J8441" t="str">
        <f>IF(VLOOKUP(TRM!A9029,'TRM - TBM Crosswalk'!$A$2:'TRM - TBM Crosswalk'!$I$1008,8,FALSE)=0,"",VLOOKUP(TRM!A9029,'TRM - TBM Crosswalk'!$A$2:'TRM - TBM Crosswalk'!$I$1008,8,FALSE))</f>
        <v/>
      </c>
      <c r="K8441" t="str">
        <f>IF(VLOOKUP(TRM!A9029,'TRM - TBM Crosswalk'!$A$2:'TRM - TBM Crosswalk'!$I$1008,9,FALSE)=0,"",VLOOKUP(TRM!A9029,'TRM - TBM Crosswalk'!$A$2:'TRM - TBM Crosswalk'!$I$1008,9,FALSE))</f>
        <v/>
      </c>
    </row>
    <row r="8442" spans="1:11" x14ac:dyDescent="0.45">
      <c r="A8442" t="str">
        <f>TRM!A9045</f>
        <v>I01.003.305#</v>
      </c>
      <c r="B8442" t="str">
        <f>TRM!B9045</f>
        <v>Radio Software</v>
      </c>
      <c r="C8442" t="str">
        <f>TRM!C9045</f>
        <v>Mobile Broadband Generic Drivers | 2.02.11.001.14</v>
      </c>
      <c r="D8442">
        <f>TRM!D9045</f>
        <v>0</v>
      </c>
      <c r="E8442" t="str">
        <f>IF(VLOOKUP(TRM!A9045,'TRM - TBM Crosswalk'!$A$2:'TRM - TBM Crosswalk'!$I$1008,3,FALSE)="N/A","TBD","")</f>
        <v>TBD</v>
      </c>
      <c r="F8442" t="str">
        <f>IF(VLOOKUP(TRM!A9045,'TRM - TBM Crosswalk'!$A$2:'TRM - TBM Crosswalk'!$I$1008,4,FALSE)=0,"",VLOOKUP(TRM!A9045,'TRM - TBM Crosswalk'!$A$2:'TRM - TBM Crosswalk'!$I$1008,4,FALSE))</f>
        <v/>
      </c>
      <c r="G8442" t="str">
        <f>IF(VLOOKUP(TRM!A9045,'TRM - TBM Crosswalk'!$A$2:'TRM - TBM Crosswalk'!$I$1008,5,FALSE)=0,"",VLOOKUP(TRM!A9045,'TRM - TBM Crosswalk'!$A$2:'TRM - TBM Crosswalk'!$I$1008,5,FALSE))</f>
        <v/>
      </c>
      <c r="H8442" t="str">
        <f>IF(VLOOKUP(TRM!A9045,'TRM - TBM Crosswalk'!$A$2:'TRM - TBM Crosswalk'!$I$1008,6,FALSE)=0,"",VLOOKUP(TRM!A9045,'TRM - TBM Crosswalk'!$A$2:'TRM - TBM Crosswalk'!$I$1008,6,FALSE))</f>
        <v/>
      </c>
      <c r="I8442" t="str">
        <f>IF(VLOOKUP(TRM!A9045,'TRM - TBM Crosswalk'!$A$2:'TRM - TBM Crosswalk'!$I$1008,7,FALSE)=0,"",VLOOKUP(TRM!A9045,'TRM - TBM Crosswalk'!$A$2:'TRM - TBM Crosswalk'!$I$1008,7,FALSE))</f>
        <v/>
      </c>
      <c r="J8442" t="str">
        <f>IF(VLOOKUP(TRM!A9045,'TRM - TBM Crosswalk'!$A$2:'TRM - TBM Crosswalk'!$I$1008,8,FALSE)=0,"",VLOOKUP(TRM!A9045,'TRM - TBM Crosswalk'!$A$2:'TRM - TBM Crosswalk'!$I$1008,8,FALSE))</f>
        <v/>
      </c>
      <c r="K8442" t="str">
        <f>IF(VLOOKUP(TRM!A9045,'TRM - TBM Crosswalk'!$A$2:'TRM - TBM Crosswalk'!$I$1008,9,FALSE)=0,"",VLOOKUP(TRM!A9045,'TRM - TBM Crosswalk'!$A$2:'TRM - TBM Crosswalk'!$I$1008,9,FALSE))</f>
        <v/>
      </c>
    </row>
    <row r="8443" spans="1:11" x14ac:dyDescent="0.45">
      <c r="A8443" t="str">
        <f>TRM!A9058</f>
        <v>I01.003.305#</v>
      </c>
      <c r="B8443" t="str">
        <f>TRM!B9058</f>
        <v>Radio Software</v>
      </c>
      <c r="C8443" t="str">
        <f>TRM!C9058</f>
        <v>NeoVision | 2.4.0</v>
      </c>
      <c r="D8443">
        <f>TRM!D9058</f>
        <v>0</v>
      </c>
      <c r="E8443" t="str">
        <f>IF(VLOOKUP(TRM!A9058,'TRM - TBM Crosswalk'!$A$2:'TRM - TBM Crosswalk'!$I$1008,3,FALSE)="N/A","TBD","")</f>
        <v>TBD</v>
      </c>
      <c r="F8443" t="str">
        <f>IF(VLOOKUP(TRM!A9058,'TRM - TBM Crosswalk'!$A$2:'TRM - TBM Crosswalk'!$I$1008,4,FALSE)=0,"",VLOOKUP(TRM!A9058,'TRM - TBM Crosswalk'!$A$2:'TRM - TBM Crosswalk'!$I$1008,4,FALSE))</f>
        <v/>
      </c>
      <c r="G8443" t="str">
        <f>IF(VLOOKUP(TRM!A9058,'TRM - TBM Crosswalk'!$A$2:'TRM - TBM Crosswalk'!$I$1008,5,FALSE)=0,"",VLOOKUP(TRM!A9058,'TRM - TBM Crosswalk'!$A$2:'TRM - TBM Crosswalk'!$I$1008,5,FALSE))</f>
        <v/>
      </c>
      <c r="H8443" t="str">
        <f>IF(VLOOKUP(TRM!A9058,'TRM - TBM Crosswalk'!$A$2:'TRM - TBM Crosswalk'!$I$1008,6,FALSE)=0,"",VLOOKUP(TRM!A9058,'TRM - TBM Crosswalk'!$A$2:'TRM - TBM Crosswalk'!$I$1008,6,FALSE))</f>
        <v/>
      </c>
      <c r="I8443" t="str">
        <f>IF(VLOOKUP(TRM!A9058,'TRM - TBM Crosswalk'!$A$2:'TRM - TBM Crosswalk'!$I$1008,7,FALSE)=0,"",VLOOKUP(TRM!A9058,'TRM - TBM Crosswalk'!$A$2:'TRM - TBM Crosswalk'!$I$1008,7,FALSE))</f>
        <v/>
      </c>
      <c r="J8443" t="str">
        <f>IF(VLOOKUP(TRM!A9058,'TRM - TBM Crosswalk'!$A$2:'TRM - TBM Crosswalk'!$I$1008,8,FALSE)=0,"",VLOOKUP(TRM!A9058,'TRM - TBM Crosswalk'!$A$2:'TRM - TBM Crosswalk'!$I$1008,8,FALSE))</f>
        <v/>
      </c>
      <c r="K8443" t="str">
        <f>IF(VLOOKUP(TRM!A9058,'TRM - TBM Crosswalk'!$A$2:'TRM - TBM Crosswalk'!$I$1008,9,FALSE)=0,"",VLOOKUP(TRM!A9058,'TRM - TBM Crosswalk'!$A$2:'TRM - TBM Crosswalk'!$I$1008,9,FALSE))</f>
        <v/>
      </c>
    </row>
    <row r="8444" spans="1:11" x14ac:dyDescent="0.45">
      <c r="A8444" t="str">
        <f>TRM!A9059</f>
        <v>I01.003.305#</v>
      </c>
      <c r="B8444" t="str">
        <f>TRM!B9059</f>
        <v>Radio Software</v>
      </c>
      <c r="C8444" t="str">
        <f>TRM!C9059</f>
        <v>Radio Editing Software | 5.5.0</v>
      </c>
      <c r="D8444">
        <f>TRM!D9059</f>
        <v>0</v>
      </c>
      <c r="E8444" t="str">
        <f>IF(VLOOKUP(TRM!A9059,'TRM - TBM Crosswalk'!$A$2:'TRM - TBM Crosswalk'!$I$1008,3,FALSE)="N/A","TBD","")</f>
        <v>TBD</v>
      </c>
      <c r="F8444" t="str">
        <f>IF(VLOOKUP(TRM!A9059,'TRM - TBM Crosswalk'!$A$2:'TRM - TBM Crosswalk'!$I$1008,4,FALSE)=0,"",VLOOKUP(TRM!A9059,'TRM - TBM Crosswalk'!$A$2:'TRM - TBM Crosswalk'!$I$1008,4,FALSE))</f>
        <v/>
      </c>
      <c r="G8444" t="str">
        <f>IF(VLOOKUP(TRM!A9059,'TRM - TBM Crosswalk'!$A$2:'TRM - TBM Crosswalk'!$I$1008,5,FALSE)=0,"",VLOOKUP(TRM!A9059,'TRM - TBM Crosswalk'!$A$2:'TRM - TBM Crosswalk'!$I$1008,5,FALSE))</f>
        <v/>
      </c>
      <c r="H8444" t="str">
        <f>IF(VLOOKUP(TRM!A9059,'TRM - TBM Crosswalk'!$A$2:'TRM - TBM Crosswalk'!$I$1008,6,FALSE)=0,"",VLOOKUP(TRM!A9059,'TRM - TBM Crosswalk'!$A$2:'TRM - TBM Crosswalk'!$I$1008,6,FALSE))</f>
        <v/>
      </c>
      <c r="I8444" t="str">
        <f>IF(VLOOKUP(TRM!A9059,'TRM - TBM Crosswalk'!$A$2:'TRM - TBM Crosswalk'!$I$1008,7,FALSE)=0,"",VLOOKUP(TRM!A9059,'TRM - TBM Crosswalk'!$A$2:'TRM - TBM Crosswalk'!$I$1008,7,FALSE))</f>
        <v/>
      </c>
      <c r="J8444" t="str">
        <f>IF(VLOOKUP(TRM!A9059,'TRM - TBM Crosswalk'!$A$2:'TRM - TBM Crosswalk'!$I$1008,8,FALSE)=0,"",VLOOKUP(TRM!A9059,'TRM - TBM Crosswalk'!$A$2:'TRM - TBM Crosswalk'!$I$1008,8,FALSE))</f>
        <v/>
      </c>
      <c r="K8444" t="str">
        <f>IF(VLOOKUP(TRM!A9059,'TRM - TBM Crosswalk'!$A$2:'TRM - TBM Crosswalk'!$I$1008,9,FALSE)=0,"",VLOOKUP(TRM!A9059,'TRM - TBM Crosswalk'!$A$2:'TRM - TBM Crosswalk'!$I$1008,9,FALSE))</f>
        <v/>
      </c>
    </row>
    <row r="8445" spans="1:11" x14ac:dyDescent="0.45">
      <c r="A8445" t="str">
        <f>TRM!A9349</f>
        <v>I01.004.401</v>
      </c>
      <c r="B8445" t="str">
        <f>TRM!B9349</f>
        <v>Human-Computer Interface</v>
      </c>
      <c r="C8445" t="str">
        <f>TRM!C9349</f>
        <v>Intel(R) Processor Graphics | 26.20.100.6911</v>
      </c>
      <c r="D8445">
        <f>TRM!D9349</f>
        <v>0</v>
      </c>
      <c r="E8445" t="str">
        <f>IF(VLOOKUP(TRM!A9349,'TRM - TBM Crosswalk'!$A$2:'TRM - TBM Crosswalk'!$I$1008,3,FALSE)="N/A","TBD","")</f>
        <v/>
      </c>
      <c r="F8445" t="str">
        <f>IF(VLOOKUP(TRM!A9349,'TRM - TBM Crosswalk'!$A$2:'TRM - TBM Crosswalk'!$I$1008,4,FALSE)=0,"",VLOOKUP(TRM!A9349,'TRM - TBM Crosswalk'!$A$2:'TRM - TBM Crosswalk'!$I$1008,4,FALSE))</f>
        <v/>
      </c>
      <c r="G8445" t="str">
        <f>IF(VLOOKUP(TRM!A9349,'TRM - TBM Crosswalk'!$A$2:'TRM - TBM Crosswalk'!$I$1008,5,FALSE)=0,"",VLOOKUP(TRM!A9349,'TRM - TBM Crosswalk'!$A$2:'TRM - TBM Crosswalk'!$I$1008,5,FALSE))</f>
        <v>End User</v>
      </c>
      <c r="H8445" t="str">
        <f>IF(VLOOKUP(TRM!A9349,'TRM - TBM Crosswalk'!$A$2:'TRM - TBM Crosswalk'!$I$1008,6,FALSE)=0,"",VLOOKUP(TRM!A9349,'TRM - TBM Crosswalk'!$A$2:'TRM - TBM Crosswalk'!$I$1008,6,FALSE))</f>
        <v>Workspace</v>
      </c>
      <c r="I8445" t="str">
        <f>IF(VLOOKUP(TRM!A9349,'TRM - TBM Crosswalk'!$A$2:'TRM - TBM Crosswalk'!$I$1008,7,FALSE)=0,"",VLOOKUP(TRM!A9349,'TRM - TBM Crosswalk'!$A$2:'TRM - TBM Crosswalk'!$I$1008,7,FALSE))</f>
        <v/>
      </c>
      <c r="J8445" t="str">
        <f>IF(VLOOKUP(TRM!A9349,'TRM - TBM Crosswalk'!$A$2:'TRM - TBM Crosswalk'!$I$1008,8,FALSE)=0,"",VLOOKUP(TRM!A9349,'TRM - TBM Crosswalk'!$A$2:'TRM - TBM Crosswalk'!$I$1008,8,FALSE))</f>
        <v/>
      </c>
      <c r="K8445" t="str">
        <f>IF(VLOOKUP(TRM!A9349,'TRM - TBM Crosswalk'!$A$2:'TRM - TBM Crosswalk'!$I$1008,9,FALSE)=0,"",VLOOKUP(TRM!A9349,'TRM - TBM Crosswalk'!$A$2:'TRM - TBM Crosswalk'!$I$1008,9,FALSE))</f>
        <v/>
      </c>
    </row>
    <row r="8446" spans="1:11" x14ac:dyDescent="0.45">
      <c r="A8446" t="str">
        <f>TRM!A9350</f>
        <v>I01.004.401</v>
      </c>
      <c r="B8446" t="str">
        <f>TRM!B9350</f>
        <v>Human-Computer Interface</v>
      </c>
      <c r="C8446" t="str">
        <f>TRM!C9350</f>
        <v>Intel(R) Processor Graphics | 26.20.100.6912</v>
      </c>
      <c r="D8446">
        <f>TRM!D9350</f>
        <v>0</v>
      </c>
      <c r="E8446" t="str">
        <f>IF(VLOOKUP(TRM!A9350,'TRM - TBM Crosswalk'!$A$2:'TRM - TBM Crosswalk'!$I$1008,3,FALSE)="N/A","TBD","")</f>
        <v/>
      </c>
      <c r="F8446" t="str">
        <f>IF(VLOOKUP(TRM!A9350,'TRM - TBM Crosswalk'!$A$2:'TRM - TBM Crosswalk'!$I$1008,4,FALSE)=0,"",VLOOKUP(TRM!A9350,'TRM - TBM Crosswalk'!$A$2:'TRM - TBM Crosswalk'!$I$1008,4,FALSE))</f>
        <v/>
      </c>
      <c r="G8446" t="str">
        <f>IF(VLOOKUP(TRM!A9350,'TRM - TBM Crosswalk'!$A$2:'TRM - TBM Crosswalk'!$I$1008,5,FALSE)=0,"",VLOOKUP(TRM!A9350,'TRM - TBM Crosswalk'!$A$2:'TRM - TBM Crosswalk'!$I$1008,5,FALSE))</f>
        <v>End User</v>
      </c>
      <c r="H8446" t="str">
        <f>IF(VLOOKUP(TRM!A9350,'TRM - TBM Crosswalk'!$A$2:'TRM - TBM Crosswalk'!$I$1008,6,FALSE)=0,"",VLOOKUP(TRM!A9350,'TRM - TBM Crosswalk'!$A$2:'TRM - TBM Crosswalk'!$I$1008,6,FALSE))</f>
        <v>Workspace</v>
      </c>
      <c r="I8446" t="str">
        <f>IF(VLOOKUP(TRM!A9350,'TRM - TBM Crosswalk'!$A$2:'TRM - TBM Crosswalk'!$I$1008,7,FALSE)=0,"",VLOOKUP(TRM!A9350,'TRM - TBM Crosswalk'!$A$2:'TRM - TBM Crosswalk'!$I$1008,7,FALSE))</f>
        <v/>
      </c>
      <c r="J8446" t="str">
        <f>IF(VLOOKUP(TRM!A9350,'TRM - TBM Crosswalk'!$A$2:'TRM - TBM Crosswalk'!$I$1008,8,FALSE)=0,"",VLOOKUP(TRM!A9350,'TRM - TBM Crosswalk'!$A$2:'TRM - TBM Crosswalk'!$I$1008,8,FALSE))</f>
        <v/>
      </c>
      <c r="K8446" t="str">
        <f>IF(VLOOKUP(TRM!A9350,'TRM - TBM Crosswalk'!$A$2:'TRM - TBM Crosswalk'!$I$1008,9,FALSE)=0,"",VLOOKUP(TRM!A9350,'TRM - TBM Crosswalk'!$A$2:'TRM - TBM Crosswalk'!$I$1008,9,FALSE))</f>
        <v/>
      </c>
    </row>
    <row r="8447" spans="1:11" x14ac:dyDescent="0.45">
      <c r="A8447" t="str">
        <f>TRM!A9351</f>
        <v>I01.004.401</v>
      </c>
      <c r="B8447" t="str">
        <f>TRM!B9351</f>
        <v>Human-Computer Interface</v>
      </c>
      <c r="C8447" t="str">
        <f>TRM!C9351</f>
        <v>Intel(R) Processor Graphics | 26.20.100.6913</v>
      </c>
      <c r="D8447">
        <f>TRM!D9351</f>
        <v>0</v>
      </c>
      <c r="E8447" t="str">
        <f>IF(VLOOKUP(TRM!A9351,'TRM - TBM Crosswalk'!$A$2:'TRM - TBM Crosswalk'!$I$1008,3,FALSE)="N/A","TBD","")</f>
        <v/>
      </c>
      <c r="F8447" t="str">
        <f>IF(VLOOKUP(TRM!A9351,'TRM - TBM Crosswalk'!$A$2:'TRM - TBM Crosswalk'!$I$1008,4,FALSE)=0,"",VLOOKUP(TRM!A9351,'TRM - TBM Crosswalk'!$A$2:'TRM - TBM Crosswalk'!$I$1008,4,FALSE))</f>
        <v/>
      </c>
      <c r="G8447" t="str">
        <f>IF(VLOOKUP(TRM!A9351,'TRM - TBM Crosswalk'!$A$2:'TRM - TBM Crosswalk'!$I$1008,5,FALSE)=0,"",VLOOKUP(TRM!A9351,'TRM - TBM Crosswalk'!$A$2:'TRM - TBM Crosswalk'!$I$1008,5,FALSE))</f>
        <v>End User</v>
      </c>
      <c r="H8447" t="str">
        <f>IF(VLOOKUP(TRM!A9351,'TRM - TBM Crosswalk'!$A$2:'TRM - TBM Crosswalk'!$I$1008,6,FALSE)=0,"",VLOOKUP(TRM!A9351,'TRM - TBM Crosswalk'!$A$2:'TRM - TBM Crosswalk'!$I$1008,6,FALSE))</f>
        <v>Workspace</v>
      </c>
      <c r="I8447" t="str">
        <f>IF(VLOOKUP(TRM!A9351,'TRM - TBM Crosswalk'!$A$2:'TRM - TBM Crosswalk'!$I$1008,7,FALSE)=0,"",VLOOKUP(TRM!A9351,'TRM - TBM Crosswalk'!$A$2:'TRM - TBM Crosswalk'!$I$1008,7,FALSE))</f>
        <v/>
      </c>
      <c r="J8447" t="str">
        <f>IF(VLOOKUP(TRM!A9351,'TRM - TBM Crosswalk'!$A$2:'TRM - TBM Crosswalk'!$I$1008,8,FALSE)=0,"",VLOOKUP(TRM!A9351,'TRM - TBM Crosswalk'!$A$2:'TRM - TBM Crosswalk'!$I$1008,8,FALSE))</f>
        <v/>
      </c>
      <c r="K8447" t="str">
        <f>IF(VLOOKUP(TRM!A9351,'TRM - TBM Crosswalk'!$A$2:'TRM - TBM Crosswalk'!$I$1008,9,FALSE)=0,"",VLOOKUP(TRM!A9351,'TRM - TBM Crosswalk'!$A$2:'TRM - TBM Crosswalk'!$I$1008,9,FALSE))</f>
        <v/>
      </c>
    </row>
    <row r="8448" spans="1:11" x14ac:dyDescent="0.45">
      <c r="A8448" t="str">
        <f>TRM!A9352</f>
        <v>I01.004.401</v>
      </c>
      <c r="B8448" t="str">
        <f>TRM!B9352</f>
        <v>Human-Computer Interface</v>
      </c>
      <c r="C8448" t="str">
        <f>TRM!C9352</f>
        <v>Intel(R) Processor Graphics | 26.20.100.6951</v>
      </c>
      <c r="D8448">
        <f>TRM!D9352</f>
        <v>0</v>
      </c>
      <c r="E8448" t="str">
        <f>IF(VLOOKUP(TRM!A9352,'TRM - TBM Crosswalk'!$A$2:'TRM - TBM Crosswalk'!$I$1008,3,FALSE)="N/A","TBD","")</f>
        <v/>
      </c>
      <c r="F8448" t="str">
        <f>IF(VLOOKUP(TRM!A9352,'TRM - TBM Crosswalk'!$A$2:'TRM - TBM Crosswalk'!$I$1008,4,FALSE)=0,"",VLOOKUP(TRM!A9352,'TRM - TBM Crosswalk'!$A$2:'TRM - TBM Crosswalk'!$I$1008,4,FALSE))</f>
        <v/>
      </c>
      <c r="G8448" t="str">
        <f>IF(VLOOKUP(TRM!A9352,'TRM - TBM Crosswalk'!$A$2:'TRM - TBM Crosswalk'!$I$1008,5,FALSE)=0,"",VLOOKUP(TRM!A9352,'TRM - TBM Crosswalk'!$A$2:'TRM - TBM Crosswalk'!$I$1008,5,FALSE))</f>
        <v>End User</v>
      </c>
      <c r="H8448" t="str">
        <f>IF(VLOOKUP(TRM!A9352,'TRM - TBM Crosswalk'!$A$2:'TRM - TBM Crosswalk'!$I$1008,6,FALSE)=0,"",VLOOKUP(TRM!A9352,'TRM - TBM Crosswalk'!$A$2:'TRM - TBM Crosswalk'!$I$1008,6,FALSE))</f>
        <v>Workspace</v>
      </c>
      <c r="I8448" t="str">
        <f>IF(VLOOKUP(TRM!A9352,'TRM - TBM Crosswalk'!$A$2:'TRM - TBM Crosswalk'!$I$1008,7,FALSE)=0,"",VLOOKUP(TRM!A9352,'TRM - TBM Crosswalk'!$A$2:'TRM - TBM Crosswalk'!$I$1008,7,FALSE))</f>
        <v/>
      </c>
      <c r="J8448" t="str">
        <f>IF(VLOOKUP(TRM!A9352,'TRM - TBM Crosswalk'!$A$2:'TRM - TBM Crosswalk'!$I$1008,8,FALSE)=0,"",VLOOKUP(TRM!A9352,'TRM - TBM Crosswalk'!$A$2:'TRM - TBM Crosswalk'!$I$1008,8,FALSE))</f>
        <v/>
      </c>
      <c r="K8448" t="str">
        <f>IF(VLOOKUP(TRM!A9352,'TRM - TBM Crosswalk'!$A$2:'TRM - TBM Crosswalk'!$I$1008,9,FALSE)=0,"",VLOOKUP(TRM!A9352,'TRM - TBM Crosswalk'!$A$2:'TRM - TBM Crosswalk'!$I$1008,9,FALSE))</f>
        <v/>
      </c>
    </row>
    <row r="8449" spans="1:11" x14ac:dyDescent="0.45">
      <c r="A8449" t="str">
        <f>TRM!A9353</f>
        <v>I01.004.401</v>
      </c>
      <c r="B8449" t="str">
        <f>TRM!B9353</f>
        <v>Human-Computer Interface</v>
      </c>
      <c r="C8449" t="str">
        <f>TRM!C9353</f>
        <v>Intel(R) Processor Graphics | 26.20.100.6952</v>
      </c>
      <c r="D8449">
        <f>TRM!D9353</f>
        <v>0</v>
      </c>
      <c r="E8449" t="str">
        <f>IF(VLOOKUP(TRM!A9353,'TRM - TBM Crosswalk'!$A$2:'TRM - TBM Crosswalk'!$I$1008,3,FALSE)="N/A","TBD","")</f>
        <v/>
      </c>
      <c r="F8449" t="str">
        <f>IF(VLOOKUP(TRM!A9353,'TRM - TBM Crosswalk'!$A$2:'TRM - TBM Crosswalk'!$I$1008,4,FALSE)=0,"",VLOOKUP(TRM!A9353,'TRM - TBM Crosswalk'!$A$2:'TRM - TBM Crosswalk'!$I$1008,4,FALSE))</f>
        <v/>
      </c>
      <c r="G8449" t="str">
        <f>IF(VLOOKUP(TRM!A9353,'TRM - TBM Crosswalk'!$A$2:'TRM - TBM Crosswalk'!$I$1008,5,FALSE)=0,"",VLOOKUP(TRM!A9353,'TRM - TBM Crosswalk'!$A$2:'TRM - TBM Crosswalk'!$I$1008,5,FALSE))</f>
        <v>End User</v>
      </c>
      <c r="H8449" t="str">
        <f>IF(VLOOKUP(TRM!A9353,'TRM - TBM Crosswalk'!$A$2:'TRM - TBM Crosswalk'!$I$1008,6,FALSE)=0,"",VLOOKUP(TRM!A9353,'TRM - TBM Crosswalk'!$A$2:'TRM - TBM Crosswalk'!$I$1008,6,FALSE))</f>
        <v>Workspace</v>
      </c>
      <c r="I8449" t="str">
        <f>IF(VLOOKUP(TRM!A9353,'TRM - TBM Crosswalk'!$A$2:'TRM - TBM Crosswalk'!$I$1008,7,FALSE)=0,"",VLOOKUP(TRM!A9353,'TRM - TBM Crosswalk'!$A$2:'TRM - TBM Crosswalk'!$I$1008,7,FALSE))</f>
        <v/>
      </c>
      <c r="J8449" t="str">
        <f>IF(VLOOKUP(TRM!A9353,'TRM - TBM Crosswalk'!$A$2:'TRM - TBM Crosswalk'!$I$1008,8,FALSE)=0,"",VLOOKUP(TRM!A9353,'TRM - TBM Crosswalk'!$A$2:'TRM - TBM Crosswalk'!$I$1008,8,FALSE))</f>
        <v/>
      </c>
      <c r="K8449" t="str">
        <f>IF(VLOOKUP(TRM!A9353,'TRM - TBM Crosswalk'!$A$2:'TRM - TBM Crosswalk'!$I$1008,9,FALSE)=0,"",VLOOKUP(TRM!A9353,'TRM - TBM Crosswalk'!$A$2:'TRM - TBM Crosswalk'!$I$1008,9,FALSE))</f>
        <v/>
      </c>
    </row>
    <row r="8450" spans="1:11" x14ac:dyDescent="0.45">
      <c r="A8450" t="str">
        <f>TRM!A9354</f>
        <v>I01.004.401</v>
      </c>
      <c r="B8450" t="str">
        <f>TRM!B9354</f>
        <v>Human-Computer Interface</v>
      </c>
      <c r="C8450" t="str">
        <f>TRM!C9354</f>
        <v>Intel(R) Processor Graphics | 26.20.100.6999</v>
      </c>
      <c r="D8450">
        <f>TRM!D9354</f>
        <v>0</v>
      </c>
      <c r="E8450" t="str">
        <f>IF(VLOOKUP(TRM!A9354,'TRM - TBM Crosswalk'!$A$2:'TRM - TBM Crosswalk'!$I$1008,3,FALSE)="N/A","TBD","")</f>
        <v/>
      </c>
      <c r="F8450" t="str">
        <f>IF(VLOOKUP(TRM!A9354,'TRM - TBM Crosswalk'!$A$2:'TRM - TBM Crosswalk'!$I$1008,4,FALSE)=0,"",VLOOKUP(TRM!A9354,'TRM - TBM Crosswalk'!$A$2:'TRM - TBM Crosswalk'!$I$1008,4,FALSE))</f>
        <v/>
      </c>
      <c r="G8450" t="str">
        <f>IF(VLOOKUP(TRM!A9354,'TRM - TBM Crosswalk'!$A$2:'TRM - TBM Crosswalk'!$I$1008,5,FALSE)=0,"",VLOOKUP(TRM!A9354,'TRM - TBM Crosswalk'!$A$2:'TRM - TBM Crosswalk'!$I$1008,5,FALSE))</f>
        <v>End User</v>
      </c>
      <c r="H8450" t="str">
        <f>IF(VLOOKUP(TRM!A9354,'TRM - TBM Crosswalk'!$A$2:'TRM - TBM Crosswalk'!$I$1008,6,FALSE)=0,"",VLOOKUP(TRM!A9354,'TRM - TBM Crosswalk'!$A$2:'TRM - TBM Crosswalk'!$I$1008,6,FALSE))</f>
        <v>Workspace</v>
      </c>
      <c r="I8450" t="str">
        <f>IF(VLOOKUP(TRM!A9354,'TRM - TBM Crosswalk'!$A$2:'TRM - TBM Crosswalk'!$I$1008,7,FALSE)=0,"",VLOOKUP(TRM!A9354,'TRM - TBM Crosswalk'!$A$2:'TRM - TBM Crosswalk'!$I$1008,7,FALSE))</f>
        <v/>
      </c>
      <c r="J8450" t="str">
        <f>IF(VLOOKUP(TRM!A9354,'TRM - TBM Crosswalk'!$A$2:'TRM - TBM Crosswalk'!$I$1008,8,FALSE)=0,"",VLOOKUP(TRM!A9354,'TRM - TBM Crosswalk'!$A$2:'TRM - TBM Crosswalk'!$I$1008,8,FALSE))</f>
        <v/>
      </c>
      <c r="K8450" t="str">
        <f>IF(VLOOKUP(TRM!A9354,'TRM - TBM Crosswalk'!$A$2:'TRM - TBM Crosswalk'!$I$1008,9,FALSE)=0,"",VLOOKUP(TRM!A9354,'TRM - TBM Crosswalk'!$A$2:'TRM - TBM Crosswalk'!$I$1008,9,FALSE))</f>
        <v/>
      </c>
    </row>
    <row r="8451" spans="1:11" x14ac:dyDescent="0.45">
      <c r="A8451" t="str">
        <f>TRM!A9764</f>
        <v>I02</v>
      </c>
      <c r="B8451" t="str">
        <f>TRM!B9764</f>
        <v>Network</v>
      </c>
      <c r="C8451" t="str">
        <f>TRM!C9764</f>
        <v>Cisco PEAP Module | 1.1.6</v>
      </c>
      <c r="D8451">
        <f>TRM!D9764</f>
        <v>0</v>
      </c>
      <c r="E8451" t="str">
        <f>IF(VLOOKUP(TRM!A9764,'TRM - TBM Crosswalk'!$A$2:'TRM - TBM Crosswalk'!$I$1008,3,FALSE)="N/A","TBD","")</f>
        <v>TBD</v>
      </c>
      <c r="F8451" t="str">
        <f>IF(VLOOKUP(TRM!A9764,'TRM - TBM Crosswalk'!$A$2:'TRM - TBM Crosswalk'!$I$1008,4,FALSE)=0,"",VLOOKUP(TRM!A9764,'TRM - TBM Crosswalk'!$A$2:'TRM - TBM Crosswalk'!$I$1008,4,FALSE))</f>
        <v/>
      </c>
      <c r="G8451" t="str">
        <f>IF(VLOOKUP(TRM!A9764,'TRM - TBM Crosswalk'!$A$2:'TRM - TBM Crosswalk'!$I$1008,5,FALSE)=0,"",VLOOKUP(TRM!A9764,'TRM - TBM Crosswalk'!$A$2:'TRM - TBM Crosswalk'!$I$1008,5,FALSE))</f>
        <v/>
      </c>
      <c r="H8451" t="str">
        <f>IF(VLOOKUP(TRM!A9764,'TRM - TBM Crosswalk'!$A$2:'TRM - TBM Crosswalk'!$I$1008,6,FALSE)=0,"",VLOOKUP(TRM!A9764,'TRM - TBM Crosswalk'!$A$2:'TRM - TBM Crosswalk'!$I$1008,6,FALSE))</f>
        <v/>
      </c>
      <c r="I8451" t="str">
        <f>IF(VLOOKUP(TRM!A9764,'TRM - TBM Crosswalk'!$A$2:'TRM - TBM Crosswalk'!$I$1008,7,FALSE)=0,"",VLOOKUP(TRM!A9764,'TRM - TBM Crosswalk'!$A$2:'TRM - TBM Crosswalk'!$I$1008,7,FALSE))</f>
        <v/>
      </c>
      <c r="J8451" t="str">
        <f>IF(VLOOKUP(TRM!A9764,'TRM - TBM Crosswalk'!$A$2:'TRM - TBM Crosswalk'!$I$1008,8,FALSE)=0,"",VLOOKUP(TRM!A9764,'TRM - TBM Crosswalk'!$A$2:'TRM - TBM Crosswalk'!$I$1008,8,FALSE))</f>
        <v/>
      </c>
      <c r="K8451" t="str">
        <f>IF(VLOOKUP(TRM!A9764,'TRM - TBM Crosswalk'!$A$2:'TRM - TBM Crosswalk'!$I$1008,9,FALSE)=0,"",VLOOKUP(TRM!A9764,'TRM - TBM Crosswalk'!$A$2:'TRM - TBM Crosswalk'!$I$1008,9,FALSE))</f>
        <v/>
      </c>
    </row>
    <row r="8452" spans="1:11" x14ac:dyDescent="0.45">
      <c r="A8452" t="str">
        <f>TRM!A9778</f>
        <v>I02.002.204</v>
      </c>
      <c r="B8452" t="str">
        <f>TRM!B9778</f>
        <v>Radio</v>
      </c>
      <c r="C8452" t="str">
        <f>TRM!C9778</f>
        <v>ASTRO 25 Tuner | 5.04.004</v>
      </c>
      <c r="D8452">
        <f>TRM!D9778</f>
        <v>0</v>
      </c>
      <c r="E8452" t="str">
        <f>IF(VLOOKUP(TRM!A9778,'TRM - TBM Crosswalk'!$A$2:'TRM - TBM Crosswalk'!$I$1008,3,FALSE)="N/A","TBD","")</f>
        <v>TBD</v>
      </c>
      <c r="F8452" t="str">
        <f>IF(VLOOKUP(TRM!A9778,'TRM - TBM Crosswalk'!$A$2:'TRM - TBM Crosswalk'!$I$1008,4,FALSE)=0,"",VLOOKUP(TRM!A9778,'TRM - TBM Crosswalk'!$A$2:'TRM - TBM Crosswalk'!$I$1008,4,FALSE))</f>
        <v/>
      </c>
      <c r="G8452" t="str">
        <f>IF(VLOOKUP(TRM!A9778,'TRM - TBM Crosswalk'!$A$2:'TRM - TBM Crosswalk'!$I$1008,5,FALSE)=0,"",VLOOKUP(TRM!A9778,'TRM - TBM Crosswalk'!$A$2:'TRM - TBM Crosswalk'!$I$1008,5,FALSE))</f>
        <v/>
      </c>
      <c r="H8452" t="str">
        <f>IF(VLOOKUP(TRM!A9778,'TRM - TBM Crosswalk'!$A$2:'TRM - TBM Crosswalk'!$I$1008,6,FALSE)=0,"",VLOOKUP(TRM!A9778,'TRM - TBM Crosswalk'!$A$2:'TRM - TBM Crosswalk'!$I$1008,6,FALSE))</f>
        <v/>
      </c>
      <c r="I8452" t="str">
        <f>IF(VLOOKUP(TRM!A9778,'TRM - TBM Crosswalk'!$A$2:'TRM - TBM Crosswalk'!$I$1008,7,FALSE)=0,"",VLOOKUP(TRM!A9778,'TRM - TBM Crosswalk'!$A$2:'TRM - TBM Crosswalk'!$I$1008,7,FALSE))</f>
        <v/>
      </c>
      <c r="J8452" t="str">
        <f>IF(VLOOKUP(TRM!A9778,'TRM - TBM Crosswalk'!$A$2:'TRM - TBM Crosswalk'!$I$1008,8,FALSE)=0,"",VLOOKUP(TRM!A9778,'TRM - TBM Crosswalk'!$A$2:'TRM - TBM Crosswalk'!$I$1008,8,FALSE))</f>
        <v/>
      </c>
      <c r="K8452" t="str">
        <f>IF(VLOOKUP(TRM!A9778,'TRM - TBM Crosswalk'!$A$2:'TRM - TBM Crosswalk'!$I$1008,9,FALSE)=0,"",VLOOKUP(TRM!A9778,'TRM - TBM Crosswalk'!$A$2:'TRM - TBM Crosswalk'!$I$1008,9,FALSE))</f>
        <v/>
      </c>
    </row>
    <row r="8453" spans="1:11" x14ac:dyDescent="0.45">
      <c r="A8453" t="str">
        <f>TRM!A9779</f>
        <v>I02.002.204</v>
      </c>
      <c r="B8453" t="str">
        <f>TRM!B9779</f>
        <v>Radio</v>
      </c>
      <c r="C8453" t="str">
        <f>TRM!C9779</f>
        <v>ASTRO25CPSTools | 1.0.1</v>
      </c>
      <c r="D8453">
        <f>TRM!D9779</f>
        <v>0</v>
      </c>
      <c r="E8453" t="str">
        <f>IF(VLOOKUP(TRM!A9779,'TRM - TBM Crosswalk'!$A$2:'TRM - TBM Crosswalk'!$I$1008,3,FALSE)="N/A","TBD","")</f>
        <v>TBD</v>
      </c>
      <c r="F8453" t="str">
        <f>IF(VLOOKUP(TRM!A9779,'TRM - TBM Crosswalk'!$A$2:'TRM - TBM Crosswalk'!$I$1008,4,FALSE)=0,"",VLOOKUP(TRM!A9779,'TRM - TBM Crosswalk'!$A$2:'TRM - TBM Crosswalk'!$I$1008,4,FALSE))</f>
        <v/>
      </c>
      <c r="G8453" t="str">
        <f>IF(VLOOKUP(TRM!A9779,'TRM - TBM Crosswalk'!$A$2:'TRM - TBM Crosswalk'!$I$1008,5,FALSE)=0,"",VLOOKUP(TRM!A9779,'TRM - TBM Crosswalk'!$A$2:'TRM - TBM Crosswalk'!$I$1008,5,FALSE))</f>
        <v/>
      </c>
      <c r="H8453" t="str">
        <f>IF(VLOOKUP(TRM!A9779,'TRM - TBM Crosswalk'!$A$2:'TRM - TBM Crosswalk'!$I$1008,6,FALSE)=0,"",VLOOKUP(TRM!A9779,'TRM - TBM Crosswalk'!$A$2:'TRM - TBM Crosswalk'!$I$1008,6,FALSE))</f>
        <v/>
      </c>
      <c r="I8453" t="str">
        <f>IF(VLOOKUP(TRM!A9779,'TRM - TBM Crosswalk'!$A$2:'TRM - TBM Crosswalk'!$I$1008,7,FALSE)=0,"",VLOOKUP(TRM!A9779,'TRM - TBM Crosswalk'!$A$2:'TRM - TBM Crosswalk'!$I$1008,7,FALSE))</f>
        <v/>
      </c>
      <c r="J8453" t="str">
        <f>IF(VLOOKUP(TRM!A9779,'TRM - TBM Crosswalk'!$A$2:'TRM - TBM Crosswalk'!$I$1008,8,FALSE)=0,"",VLOOKUP(TRM!A9779,'TRM - TBM Crosswalk'!$A$2:'TRM - TBM Crosswalk'!$I$1008,8,FALSE))</f>
        <v/>
      </c>
      <c r="K8453" t="str">
        <f>IF(VLOOKUP(TRM!A9779,'TRM - TBM Crosswalk'!$A$2:'TRM - TBM Crosswalk'!$I$1008,9,FALSE)=0,"",VLOOKUP(TRM!A9779,'TRM - TBM Crosswalk'!$A$2:'TRM - TBM Crosswalk'!$I$1008,9,FALSE))</f>
        <v/>
      </c>
    </row>
    <row r="8454" spans="1:11" x14ac:dyDescent="0.45">
      <c r="A8454" t="str">
        <f>TRM!A9909</f>
        <v>I02.003.301</v>
      </c>
      <c r="B8454" t="str">
        <f>TRM!B9909</f>
        <v>Hardware and Software</v>
      </c>
      <c r="C8454" t="str">
        <f>TRM!C9909</f>
        <v>Windows Driver Package - Zebra Technologies Inc. (WinUSB) WinUSB devices | 03/31/2018 1.0.0.6</v>
      </c>
      <c r="D8454">
        <f>TRM!D9909</f>
        <v>0</v>
      </c>
      <c r="E8454" t="str">
        <f>IF(VLOOKUP(TRM!A9909,'TRM - TBM Crosswalk'!$A$2:'TRM - TBM Crosswalk'!$I$1008,3,FALSE)="N/A","TBD","")</f>
        <v>TBD</v>
      </c>
      <c r="F8454" t="str">
        <f>IF(VLOOKUP(TRM!A9909,'TRM - TBM Crosswalk'!$A$2:'TRM - TBM Crosswalk'!$I$1008,4,FALSE)=0,"",VLOOKUP(TRM!A9909,'TRM - TBM Crosswalk'!$A$2:'TRM - TBM Crosswalk'!$I$1008,4,FALSE))</f>
        <v/>
      </c>
      <c r="G8454" t="str">
        <f>IF(VLOOKUP(TRM!A9909,'TRM - TBM Crosswalk'!$A$2:'TRM - TBM Crosswalk'!$I$1008,5,FALSE)=0,"",VLOOKUP(TRM!A9909,'TRM - TBM Crosswalk'!$A$2:'TRM - TBM Crosswalk'!$I$1008,5,FALSE))</f>
        <v/>
      </c>
      <c r="H8454" t="str">
        <f>IF(VLOOKUP(TRM!A9909,'TRM - TBM Crosswalk'!$A$2:'TRM - TBM Crosswalk'!$I$1008,6,FALSE)=0,"",VLOOKUP(TRM!A9909,'TRM - TBM Crosswalk'!$A$2:'TRM - TBM Crosswalk'!$I$1008,6,FALSE))</f>
        <v/>
      </c>
      <c r="I8454" t="str">
        <f>IF(VLOOKUP(TRM!A9909,'TRM - TBM Crosswalk'!$A$2:'TRM - TBM Crosswalk'!$I$1008,7,FALSE)=0,"",VLOOKUP(TRM!A9909,'TRM - TBM Crosswalk'!$A$2:'TRM - TBM Crosswalk'!$I$1008,7,FALSE))</f>
        <v/>
      </c>
      <c r="J8454" t="str">
        <f>IF(VLOOKUP(TRM!A9909,'TRM - TBM Crosswalk'!$A$2:'TRM - TBM Crosswalk'!$I$1008,8,FALSE)=0,"",VLOOKUP(TRM!A9909,'TRM - TBM Crosswalk'!$A$2:'TRM - TBM Crosswalk'!$I$1008,8,FALSE))</f>
        <v/>
      </c>
      <c r="K8454" t="str">
        <f>IF(VLOOKUP(TRM!A9909,'TRM - TBM Crosswalk'!$A$2:'TRM - TBM Crosswalk'!$I$1008,9,FALSE)=0,"",VLOOKUP(TRM!A9909,'TRM - TBM Crosswalk'!$A$2:'TRM - TBM Crosswalk'!$I$1008,9,FALSE))</f>
        <v/>
      </c>
    </row>
    <row r="8455" spans="1:11" x14ac:dyDescent="0.45">
      <c r="A8455" t="str">
        <f>TRM!A9980</f>
        <v>I02.003.304#</v>
      </c>
      <c r="B8455" t="str">
        <f>TRM!B9980</f>
        <v>Firewall</v>
      </c>
      <c r="C8455" t="str">
        <f>TRM!C9980</f>
        <v>Windows Firewall Configuration Provider | 1.2.3412.0</v>
      </c>
      <c r="D8455">
        <f>TRM!D9980</f>
        <v>0</v>
      </c>
      <c r="E8455" t="str">
        <f>IF(VLOOKUP(TRM!A9980,'TRM - TBM Crosswalk'!$A$2:'TRM - TBM Crosswalk'!$I$1008,3,FALSE)="N/A","TBD","")</f>
        <v/>
      </c>
      <c r="F8455" t="str">
        <f>IF(VLOOKUP(TRM!A9980,'TRM - TBM Crosswalk'!$A$2:'TRM - TBM Crosswalk'!$I$1008,4,FALSE)=0,"",VLOOKUP(TRM!A9980,'TRM - TBM Crosswalk'!$A$2:'TRM - TBM Crosswalk'!$I$1008,4,FALSE))</f>
        <v/>
      </c>
      <c r="G8455" t="str">
        <f>IF(VLOOKUP(TRM!A9980,'TRM - TBM Crosswalk'!$A$2:'TRM - TBM Crosswalk'!$I$1008,5,FALSE)=0,"",VLOOKUP(TRM!A9980,'TRM - TBM Crosswalk'!$A$2:'TRM - TBM Crosswalk'!$I$1008,5,FALSE))</f>
        <v>Security &amp; Compliance</v>
      </c>
      <c r="H8455" t="str">
        <f>IF(VLOOKUP(TRM!A9980,'TRM - TBM Crosswalk'!$A$2:'TRM - TBM Crosswalk'!$I$1008,6,FALSE)=0,"",VLOOKUP(TRM!A9980,'TRM - TBM Crosswalk'!$A$2:'TRM - TBM Crosswalk'!$I$1008,6,FALSE))</f>
        <v>Security</v>
      </c>
      <c r="I8455" t="str">
        <f>IF(VLOOKUP(TRM!A9980,'TRM - TBM Crosswalk'!$A$2:'TRM - TBM Crosswalk'!$I$1008,7,FALSE)=0,"",VLOOKUP(TRM!A9980,'TRM - TBM Crosswalk'!$A$2:'TRM - TBM Crosswalk'!$I$1008,7,FALSE))</f>
        <v/>
      </c>
      <c r="J8455" t="str">
        <f>IF(VLOOKUP(TRM!A9980,'TRM - TBM Crosswalk'!$A$2:'TRM - TBM Crosswalk'!$I$1008,8,FALSE)=0,"",VLOOKUP(TRM!A9980,'TRM - TBM Crosswalk'!$A$2:'TRM - TBM Crosswalk'!$I$1008,8,FALSE))</f>
        <v/>
      </c>
      <c r="K8455" t="str">
        <f>IF(VLOOKUP(TRM!A9980,'TRM - TBM Crosswalk'!$A$2:'TRM - TBM Crosswalk'!$I$1008,9,FALSE)=0,"",VLOOKUP(TRM!A9980,'TRM - TBM Crosswalk'!$A$2:'TRM - TBM Crosswalk'!$I$1008,9,FALSE))</f>
        <v>Hardware</v>
      </c>
    </row>
    <row r="8456" spans="1:11" x14ac:dyDescent="0.45">
      <c r="A8456" t="str">
        <f>TRM!A9983</f>
        <v>I02.003.305#</v>
      </c>
      <c r="B8456" t="str">
        <f>TRM!B9983</f>
        <v>Remote Control Software#</v>
      </c>
      <c r="C8456" t="str">
        <f>TRM!C9983</f>
        <v>DameWare Mini Remote Control Service | 12.0.4.0</v>
      </c>
      <c r="D8456">
        <f>TRM!D9983</f>
        <v>0</v>
      </c>
      <c r="E8456" t="str">
        <f>IF(VLOOKUP(TRM!A9983,'TRM - TBM Crosswalk'!$A$2:'TRM - TBM Crosswalk'!$I$1008,3,FALSE)="N/A","TBD","")</f>
        <v/>
      </c>
      <c r="F8456" t="str">
        <f>IF(VLOOKUP(TRM!A9983,'TRM - TBM Crosswalk'!$A$2:'TRM - TBM Crosswalk'!$I$1008,4,FALSE)=0,"",VLOOKUP(TRM!A9983,'TRM - TBM Crosswalk'!$A$2:'TRM - TBM Crosswalk'!$I$1008,4,FALSE))</f>
        <v/>
      </c>
      <c r="G8456" t="str">
        <f>IF(VLOOKUP(TRM!A9983,'TRM - TBM Crosswalk'!$A$2:'TRM - TBM Crosswalk'!$I$1008,5,FALSE)=0,"",VLOOKUP(TRM!A9983,'TRM - TBM Crosswalk'!$A$2:'TRM - TBM Crosswalk'!$I$1008,5,FALSE))</f>
        <v>End User</v>
      </c>
      <c r="H8456" t="str">
        <f>IF(VLOOKUP(TRM!A9983,'TRM - TBM Crosswalk'!$A$2:'TRM - TBM Crosswalk'!$I$1008,6,FALSE)=0,"",VLOOKUP(TRM!A9983,'TRM - TBM Crosswalk'!$A$2:'TRM - TBM Crosswalk'!$I$1008,6,FALSE))</f>
        <v>Deskside Support</v>
      </c>
      <c r="I8456" t="str">
        <f>IF(VLOOKUP(TRM!A9983,'TRM - TBM Crosswalk'!$A$2:'TRM - TBM Crosswalk'!$I$1008,7,FALSE)=0,"",VLOOKUP(TRM!A9983,'TRM - TBM Crosswalk'!$A$2:'TRM - TBM Crosswalk'!$I$1008,7,FALSE))</f>
        <v/>
      </c>
      <c r="J8456" t="str">
        <f>IF(VLOOKUP(TRM!A9983,'TRM - TBM Crosswalk'!$A$2:'TRM - TBM Crosswalk'!$I$1008,8,FALSE)=0,"",VLOOKUP(TRM!A9983,'TRM - TBM Crosswalk'!$A$2:'TRM - TBM Crosswalk'!$I$1008,8,FALSE))</f>
        <v/>
      </c>
      <c r="K8456" t="str">
        <f>IF(VLOOKUP(TRM!A9983,'TRM - TBM Crosswalk'!$A$2:'TRM - TBM Crosswalk'!$I$1008,9,FALSE)=0,"",VLOOKUP(TRM!A9983,'TRM - TBM Crosswalk'!$A$2:'TRM - TBM Crosswalk'!$I$1008,9,FALSE))</f>
        <v/>
      </c>
    </row>
    <row r="8457" spans="1:11" x14ac:dyDescent="0.45">
      <c r="A8457" t="str">
        <f>TRM!A9984</f>
        <v>I02.003.305#</v>
      </c>
      <c r="B8457" t="str">
        <f>TRM!B9984</f>
        <v>Remote Control Software#</v>
      </c>
      <c r="C8457" t="str">
        <f>TRM!C9984</f>
        <v>DameWare Mini Remote Control Service | 12.1.0.34</v>
      </c>
      <c r="D8457">
        <f>TRM!D9984</f>
        <v>0</v>
      </c>
      <c r="E8457" t="str">
        <f>IF(VLOOKUP(TRM!A9984,'TRM - TBM Crosswalk'!$A$2:'TRM - TBM Crosswalk'!$I$1008,3,FALSE)="N/A","TBD","")</f>
        <v/>
      </c>
      <c r="F8457" t="str">
        <f>IF(VLOOKUP(TRM!A9984,'TRM - TBM Crosswalk'!$A$2:'TRM - TBM Crosswalk'!$I$1008,4,FALSE)=0,"",VLOOKUP(TRM!A9984,'TRM - TBM Crosswalk'!$A$2:'TRM - TBM Crosswalk'!$I$1008,4,FALSE))</f>
        <v/>
      </c>
      <c r="G8457" t="str">
        <f>IF(VLOOKUP(TRM!A9984,'TRM - TBM Crosswalk'!$A$2:'TRM - TBM Crosswalk'!$I$1008,5,FALSE)=0,"",VLOOKUP(TRM!A9984,'TRM - TBM Crosswalk'!$A$2:'TRM - TBM Crosswalk'!$I$1008,5,FALSE))</f>
        <v>End User</v>
      </c>
      <c r="H8457" t="str">
        <f>IF(VLOOKUP(TRM!A9984,'TRM - TBM Crosswalk'!$A$2:'TRM - TBM Crosswalk'!$I$1008,6,FALSE)=0,"",VLOOKUP(TRM!A9984,'TRM - TBM Crosswalk'!$A$2:'TRM - TBM Crosswalk'!$I$1008,6,FALSE))</f>
        <v>Deskside Support</v>
      </c>
      <c r="I8457" t="str">
        <f>IF(VLOOKUP(TRM!A9984,'TRM - TBM Crosswalk'!$A$2:'TRM - TBM Crosswalk'!$I$1008,7,FALSE)=0,"",VLOOKUP(TRM!A9984,'TRM - TBM Crosswalk'!$A$2:'TRM - TBM Crosswalk'!$I$1008,7,FALSE))</f>
        <v/>
      </c>
      <c r="J8457" t="str">
        <f>IF(VLOOKUP(TRM!A9984,'TRM - TBM Crosswalk'!$A$2:'TRM - TBM Crosswalk'!$I$1008,8,FALSE)=0,"",VLOOKUP(TRM!A9984,'TRM - TBM Crosswalk'!$A$2:'TRM - TBM Crosswalk'!$I$1008,8,FALSE))</f>
        <v/>
      </c>
      <c r="K8457" t="str">
        <f>IF(VLOOKUP(TRM!A9984,'TRM - TBM Crosswalk'!$A$2:'TRM - TBM Crosswalk'!$I$1008,9,FALSE)=0,"",VLOOKUP(TRM!A9984,'TRM - TBM Crosswalk'!$A$2:'TRM - TBM Crosswalk'!$I$1008,9,FALSE))</f>
        <v/>
      </c>
    </row>
    <row r="8458" spans="1:11" x14ac:dyDescent="0.45">
      <c r="A8458" t="str">
        <f>TRM!A9987</f>
        <v>I02.003.305#</v>
      </c>
      <c r="B8458" t="str">
        <f>TRM!B9987</f>
        <v>Remote Control Software#</v>
      </c>
      <c r="C8458" t="str">
        <f>TRM!C9987</f>
        <v>DameWare Remote Support | 12.0.5007.4</v>
      </c>
      <c r="D8458">
        <f>TRM!D9987</f>
        <v>0</v>
      </c>
      <c r="E8458" t="str">
        <f>IF(VLOOKUP(TRM!A9987,'TRM - TBM Crosswalk'!$A$2:'TRM - TBM Crosswalk'!$I$1008,3,FALSE)="N/A","TBD","")</f>
        <v/>
      </c>
      <c r="F8458" t="str">
        <f>IF(VLOOKUP(TRM!A9987,'TRM - TBM Crosswalk'!$A$2:'TRM - TBM Crosswalk'!$I$1008,4,FALSE)=0,"",VLOOKUP(TRM!A9987,'TRM - TBM Crosswalk'!$A$2:'TRM - TBM Crosswalk'!$I$1008,4,FALSE))</f>
        <v/>
      </c>
      <c r="G8458" t="str">
        <f>IF(VLOOKUP(TRM!A9987,'TRM - TBM Crosswalk'!$A$2:'TRM - TBM Crosswalk'!$I$1008,5,FALSE)=0,"",VLOOKUP(TRM!A9987,'TRM - TBM Crosswalk'!$A$2:'TRM - TBM Crosswalk'!$I$1008,5,FALSE))</f>
        <v>End User</v>
      </c>
      <c r="H8458" t="str">
        <f>IF(VLOOKUP(TRM!A9987,'TRM - TBM Crosswalk'!$A$2:'TRM - TBM Crosswalk'!$I$1008,6,FALSE)=0,"",VLOOKUP(TRM!A9987,'TRM - TBM Crosswalk'!$A$2:'TRM - TBM Crosswalk'!$I$1008,6,FALSE))</f>
        <v>Deskside Support</v>
      </c>
      <c r="I8458" t="str">
        <f>IF(VLOOKUP(TRM!A9987,'TRM - TBM Crosswalk'!$A$2:'TRM - TBM Crosswalk'!$I$1008,7,FALSE)=0,"",VLOOKUP(TRM!A9987,'TRM - TBM Crosswalk'!$A$2:'TRM - TBM Crosswalk'!$I$1008,7,FALSE))</f>
        <v/>
      </c>
      <c r="J8458" t="str">
        <f>IF(VLOOKUP(TRM!A9987,'TRM - TBM Crosswalk'!$A$2:'TRM - TBM Crosswalk'!$I$1008,8,FALSE)=0,"",VLOOKUP(TRM!A9987,'TRM - TBM Crosswalk'!$A$2:'TRM - TBM Crosswalk'!$I$1008,8,FALSE))</f>
        <v/>
      </c>
      <c r="K8458" t="str">
        <f>IF(VLOOKUP(TRM!A9987,'TRM - TBM Crosswalk'!$A$2:'TRM - TBM Crosswalk'!$I$1008,9,FALSE)=0,"",VLOOKUP(TRM!A9987,'TRM - TBM Crosswalk'!$A$2:'TRM - TBM Crosswalk'!$I$1008,9,FALSE))</f>
        <v/>
      </c>
    </row>
    <row r="8459" spans="1:11" x14ac:dyDescent="0.45">
      <c r="A8459" t="str">
        <f>TRM!A9991</f>
        <v>I02.003.305#</v>
      </c>
      <c r="B8459" t="str">
        <f>TRM!B9991</f>
        <v>Remote Control Software#</v>
      </c>
      <c r="C8459" t="str">
        <f>TRM!C9991</f>
        <v>DameWare Remote Support 11.0 | 11.0.1237.1</v>
      </c>
      <c r="D8459">
        <f>TRM!D9991</f>
        <v>0</v>
      </c>
      <c r="E8459" t="str">
        <f>IF(VLOOKUP(TRM!A9991,'TRM - TBM Crosswalk'!$A$2:'TRM - TBM Crosswalk'!$I$1008,3,FALSE)="N/A","TBD","")</f>
        <v/>
      </c>
      <c r="F8459" t="str">
        <f>IF(VLOOKUP(TRM!A9991,'TRM - TBM Crosswalk'!$A$2:'TRM - TBM Crosswalk'!$I$1008,4,FALSE)=0,"",VLOOKUP(TRM!A9991,'TRM - TBM Crosswalk'!$A$2:'TRM - TBM Crosswalk'!$I$1008,4,FALSE))</f>
        <v/>
      </c>
      <c r="G8459" t="str">
        <f>IF(VLOOKUP(TRM!A9991,'TRM - TBM Crosswalk'!$A$2:'TRM - TBM Crosswalk'!$I$1008,5,FALSE)=0,"",VLOOKUP(TRM!A9991,'TRM - TBM Crosswalk'!$A$2:'TRM - TBM Crosswalk'!$I$1008,5,FALSE))</f>
        <v>End User</v>
      </c>
      <c r="H8459" t="str">
        <f>IF(VLOOKUP(TRM!A9991,'TRM - TBM Crosswalk'!$A$2:'TRM - TBM Crosswalk'!$I$1008,6,FALSE)=0,"",VLOOKUP(TRM!A9991,'TRM - TBM Crosswalk'!$A$2:'TRM - TBM Crosswalk'!$I$1008,6,FALSE))</f>
        <v>Deskside Support</v>
      </c>
      <c r="I8459" t="str">
        <f>IF(VLOOKUP(TRM!A9991,'TRM - TBM Crosswalk'!$A$2:'TRM - TBM Crosswalk'!$I$1008,7,FALSE)=0,"",VLOOKUP(TRM!A9991,'TRM - TBM Crosswalk'!$A$2:'TRM - TBM Crosswalk'!$I$1008,7,FALSE))</f>
        <v/>
      </c>
      <c r="J8459" t="str">
        <f>IF(VLOOKUP(TRM!A9991,'TRM - TBM Crosswalk'!$A$2:'TRM - TBM Crosswalk'!$I$1008,8,FALSE)=0,"",VLOOKUP(TRM!A9991,'TRM - TBM Crosswalk'!$A$2:'TRM - TBM Crosswalk'!$I$1008,8,FALSE))</f>
        <v/>
      </c>
      <c r="K8459" t="str">
        <f>IF(VLOOKUP(TRM!A9991,'TRM - TBM Crosswalk'!$A$2:'TRM - TBM Crosswalk'!$I$1008,9,FALSE)=0,"",VLOOKUP(TRM!A9991,'TRM - TBM Crosswalk'!$A$2:'TRM - TBM Crosswalk'!$I$1008,9,FALSE))</f>
        <v/>
      </c>
    </row>
    <row r="8460" spans="1:11" x14ac:dyDescent="0.45">
      <c r="A8460" t="str">
        <f>TRM!A9992</f>
        <v>I02.003.305#</v>
      </c>
      <c r="B8460" t="str">
        <f>TRM!B9992</f>
        <v>Remote Control Software#</v>
      </c>
      <c r="C8460" t="str">
        <f>TRM!C9992</f>
        <v>Remote Desktop Connection Manager | 2.7.14060</v>
      </c>
      <c r="D8460">
        <f>TRM!D9992</f>
        <v>0</v>
      </c>
      <c r="E8460" t="str">
        <f>IF(VLOOKUP(TRM!A9992,'TRM - TBM Crosswalk'!$A$2:'TRM - TBM Crosswalk'!$I$1008,3,FALSE)="N/A","TBD","")</f>
        <v/>
      </c>
      <c r="F8460" t="str">
        <f>IF(VLOOKUP(TRM!A9992,'TRM - TBM Crosswalk'!$A$2:'TRM - TBM Crosswalk'!$I$1008,4,FALSE)=0,"",VLOOKUP(TRM!A9992,'TRM - TBM Crosswalk'!$A$2:'TRM - TBM Crosswalk'!$I$1008,4,FALSE))</f>
        <v/>
      </c>
      <c r="G8460" t="str">
        <f>IF(VLOOKUP(TRM!A9992,'TRM - TBM Crosswalk'!$A$2:'TRM - TBM Crosswalk'!$I$1008,5,FALSE)=0,"",VLOOKUP(TRM!A9992,'TRM - TBM Crosswalk'!$A$2:'TRM - TBM Crosswalk'!$I$1008,5,FALSE))</f>
        <v>End User</v>
      </c>
      <c r="H8460" t="str">
        <f>IF(VLOOKUP(TRM!A9992,'TRM - TBM Crosswalk'!$A$2:'TRM - TBM Crosswalk'!$I$1008,6,FALSE)=0,"",VLOOKUP(TRM!A9992,'TRM - TBM Crosswalk'!$A$2:'TRM - TBM Crosswalk'!$I$1008,6,FALSE))</f>
        <v>Deskside Support</v>
      </c>
      <c r="I8460" t="str">
        <f>IF(VLOOKUP(TRM!A9992,'TRM - TBM Crosswalk'!$A$2:'TRM - TBM Crosswalk'!$I$1008,7,FALSE)=0,"",VLOOKUP(TRM!A9992,'TRM - TBM Crosswalk'!$A$2:'TRM - TBM Crosswalk'!$I$1008,7,FALSE))</f>
        <v/>
      </c>
      <c r="J8460" t="str">
        <f>IF(VLOOKUP(TRM!A9992,'TRM - TBM Crosswalk'!$A$2:'TRM - TBM Crosswalk'!$I$1008,8,FALSE)=0,"",VLOOKUP(TRM!A9992,'TRM - TBM Crosswalk'!$A$2:'TRM - TBM Crosswalk'!$I$1008,8,FALSE))</f>
        <v/>
      </c>
      <c r="K8460" t="str">
        <f>IF(VLOOKUP(TRM!A9992,'TRM - TBM Crosswalk'!$A$2:'TRM - TBM Crosswalk'!$I$1008,9,FALSE)=0,"",VLOOKUP(TRM!A9992,'TRM - TBM Crosswalk'!$A$2:'TRM - TBM Crosswalk'!$I$1008,9,FALSE))</f>
        <v/>
      </c>
    </row>
    <row r="8461" spans="1:11" x14ac:dyDescent="0.45">
      <c r="A8461" t="str">
        <f>TRM!A9993</f>
        <v>I02.003.305#</v>
      </c>
      <c r="B8461" t="str">
        <f>TRM!B9993</f>
        <v>Remote Control Software#</v>
      </c>
      <c r="C8461" t="str">
        <f>TRM!C9993</f>
        <v>VNC Server 6.3.1 | 6.3.1.36657</v>
      </c>
      <c r="D8461">
        <f>TRM!D9993</f>
        <v>0</v>
      </c>
      <c r="E8461" t="str">
        <f>IF(VLOOKUP(TRM!A9993,'TRM - TBM Crosswalk'!$A$2:'TRM - TBM Crosswalk'!$I$1008,3,FALSE)="N/A","TBD","")</f>
        <v/>
      </c>
      <c r="F8461" t="str">
        <f>IF(VLOOKUP(TRM!A9993,'TRM - TBM Crosswalk'!$A$2:'TRM - TBM Crosswalk'!$I$1008,4,FALSE)=0,"",VLOOKUP(TRM!A9993,'TRM - TBM Crosswalk'!$A$2:'TRM - TBM Crosswalk'!$I$1008,4,FALSE))</f>
        <v/>
      </c>
      <c r="G8461" t="str">
        <f>IF(VLOOKUP(TRM!A9993,'TRM - TBM Crosswalk'!$A$2:'TRM - TBM Crosswalk'!$I$1008,5,FALSE)=0,"",VLOOKUP(TRM!A9993,'TRM - TBM Crosswalk'!$A$2:'TRM - TBM Crosswalk'!$I$1008,5,FALSE))</f>
        <v>End User</v>
      </c>
      <c r="H8461" t="str">
        <f>IF(VLOOKUP(TRM!A9993,'TRM - TBM Crosswalk'!$A$2:'TRM - TBM Crosswalk'!$I$1008,6,FALSE)=0,"",VLOOKUP(TRM!A9993,'TRM - TBM Crosswalk'!$A$2:'TRM - TBM Crosswalk'!$I$1008,6,FALSE))</f>
        <v>Deskside Support</v>
      </c>
      <c r="I8461" t="str">
        <f>IF(VLOOKUP(TRM!A9993,'TRM - TBM Crosswalk'!$A$2:'TRM - TBM Crosswalk'!$I$1008,7,FALSE)=0,"",VLOOKUP(TRM!A9993,'TRM - TBM Crosswalk'!$A$2:'TRM - TBM Crosswalk'!$I$1008,7,FALSE))</f>
        <v/>
      </c>
      <c r="J8461" t="str">
        <f>IF(VLOOKUP(TRM!A9993,'TRM - TBM Crosswalk'!$A$2:'TRM - TBM Crosswalk'!$I$1008,8,FALSE)=0,"",VLOOKUP(TRM!A9993,'TRM - TBM Crosswalk'!$A$2:'TRM - TBM Crosswalk'!$I$1008,8,FALSE))</f>
        <v/>
      </c>
      <c r="K8461" t="str">
        <f>IF(VLOOKUP(TRM!A9993,'TRM - TBM Crosswalk'!$A$2:'TRM - TBM Crosswalk'!$I$1008,9,FALSE)=0,"",VLOOKUP(TRM!A9993,'TRM - TBM Crosswalk'!$A$2:'TRM - TBM Crosswalk'!$I$1008,9,FALSE))</f>
        <v/>
      </c>
    </row>
    <row r="8462" spans="1:11" x14ac:dyDescent="0.45">
      <c r="A8462" t="str">
        <f>TRM!A10011</f>
        <v>I02.004.404</v>
      </c>
      <c r="B8462" t="str">
        <f>TRM!B10011</f>
        <v>Web Conferencing</v>
      </c>
      <c r="C8462" t="str">
        <f>TRM!C10011</f>
        <v>GoTo Opener | 1.0.467</v>
      </c>
      <c r="D8462">
        <f>TRM!D10011</f>
        <v>0</v>
      </c>
      <c r="E8462" t="str">
        <f>IF(VLOOKUP(TRM!A10011,'TRM - TBM Crosswalk'!$A$2:'TRM - TBM Crosswalk'!$I$1008,3,FALSE)="N/A","TBD","")</f>
        <v/>
      </c>
      <c r="F8462" t="str">
        <f>IF(VLOOKUP(TRM!A10011,'TRM - TBM Crosswalk'!$A$2:'TRM - TBM Crosswalk'!$I$1008,4,FALSE)=0,"",VLOOKUP(TRM!A10011,'TRM - TBM Crosswalk'!$A$2:'TRM - TBM Crosswalk'!$I$1008,4,FALSE))</f>
        <v/>
      </c>
      <c r="G8462" t="str">
        <f>IF(VLOOKUP(TRM!A10011,'TRM - TBM Crosswalk'!$A$2:'TRM - TBM Crosswalk'!$I$1008,5,FALSE)=0,"",VLOOKUP(TRM!A10011,'TRM - TBM Crosswalk'!$A$2:'TRM - TBM Crosswalk'!$I$1008,5,FALSE))</f>
        <v>End User</v>
      </c>
      <c r="H8462" t="str">
        <f>IF(VLOOKUP(TRM!A10011,'TRM - TBM Crosswalk'!$A$2:'TRM - TBM Crosswalk'!$I$1008,6,FALSE)=0,"",VLOOKUP(TRM!A10011,'TRM - TBM Crosswalk'!$A$2:'TRM - TBM Crosswalk'!$I$1008,6,FALSE))</f>
        <v>Conferencing &amp; AV</v>
      </c>
      <c r="I8462" t="str">
        <f>IF(VLOOKUP(TRM!A10011,'TRM - TBM Crosswalk'!$A$2:'TRM - TBM Crosswalk'!$I$1008,7,FALSE)=0,"",VLOOKUP(TRM!A10011,'TRM - TBM Crosswalk'!$A$2:'TRM - TBM Crosswalk'!$I$1008,7,FALSE))</f>
        <v/>
      </c>
      <c r="J8462" t="str">
        <f>IF(VLOOKUP(TRM!A10011,'TRM - TBM Crosswalk'!$A$2:'TRM - TBM Crosswalk'!$I$1008,8,FALSE)=0,"",VLOOKUP(TRM!A10011,'TRM - TBM Crosswalk'!$A$2:'TRM - TBM Crosswalk'!$I$1008,8,FALSE))</f>
        <v/>
      </c>
      <c r="K8462" t="str">
        <f>IF(VLOOKUP(TRM!A10011,'TRM - TBM Crosswalk'!$A$2:'TRM - TBM Crosswalk'!$I$1008,9,FALSE)=0,"",VLOOKUP(TRM!A10011,'TRM - TBM Crosswalk'!$A$2:'TRM - TBM Crosswalk'!$I$1008,9,FALSE))</f>
        <v/>
      </c>
    </row>
    <row r="8463" spans="1:11" x14ac:dyDescent="0.45">
      <c r="A8463" t="str">
        <f>TRM!A10039</f>
        <v>I02.004.404</v>
      </c>
      <c r="B8463" t="str">
        <f>TRM!B10039</f>
        <v>Web Conferencing</v>
      </c>
      <c r="C8463" t="str">
        <f>TRM!C10039</f>
        <v>GoToMeeting | 8.38.1.11282</v>
      </c>
      <c r="D8463">
        <f>TRM!D10039</f>
        <v>0</v>
      </c>
      <c r="E8463" t="str">
        <f>IF(VLOOKUP(TRM!A10039,'TRM - TBM Crosswalk'!$A$2:'TRM - TBM Crosswalk'!$I$1008,3,FALSE)="N/A","TBD","")</f>
        <v/>
      </c>
      <c r="F8463" t="str">
        <f>IF(VLOOKUP(TRM!A10039,'TRM - TBM Crosswalk'!$A$2:'TRM - TBM Crosswalk'!$I$1008,4,FALSE)=0,"",VLOOKUP(TRM!A10039,'TRM - TBM Crosswalk'!$A$2:'TRM - TBM Crosswalk'!$I$1008,4,FALSE))</f>
        <v/>
      </c>
      <c r="G8463" t="str">
        <f>IF(VLOOKUP(TRM!A10039,'TRM - TBM Crosswalk'!$A$2:'TRM - TBM Crosswalk'!$I$1008,5,FALSE)=0,"",VLOOKUP(TRM!A10039,'TRM - TBM Crosswalk'!$A$2:'TRM - TBM Crosswalk'!$I$1008,5,FALSE))</f>
        <v>End User</v>
      </c>
      <c r="H8463" t="str">
        <f>IF(VLOOKUP(TRM!A10039,'TRM - TBM Crosswalk'!$A$2:'TRM - TBM Crosswalk'!$I$1008,6,FALSE)=0,"",VLOOKUP(TRM!A10039,'TRM - TBM Crosswalk'!$A$2:'TRM - TBM Crosswalk'!$I$1008,6,FALSE))</f>
        <v>Conferencing &amp; AV</v>
      </c>
      <c r="I8463" t="str">
        <f>IF(VLOOKUP(TRM!A10039,'TRM - TBM Crosswalk'!$A$2:'TRM - TBM Crosswalk'!$I$1008,7,FALSE)=0,"",VLOOKUP(TRM!A10039,'TRM - TBM Crosswalk'!$A$2:'TRM - TBM Crosswalk'!$I$1008,7,FALSE))</f>
        <v/>
      </c>
      <c r="J8463" t="str">
        <f>IF(VLOOKUP(TRM!A10039,'TRM - TBM Crosswalk'!$A$2:'TRM - TBM Crosswalk'!$I$1008,8,FALSE)=0,"",VLOOKUP(TRM!A10039,'TRM - TBM Crosswalk'!$A$2:'TRM - TBM Crosswalk'!$I$1008,8,FALSE))</f>
        <v/>
      </c>
      <c r="K8463" t="str">
        <f>IF(VLOOKUP(TRM!A10039,'TRM - TBM Crosswalk'!$A$2:'TRM - TBM Crosswalk'!$I$1008,9,FALSE)=0,"",VLOOKUP(TRM!A10039,'TRM - TBM Crosswalk'!$A$2:'TRM - TBM Crosswalk'!$I$1008,9,FALSE))</f>
        <v/>
      </c>
    </row>
    <row r="8464" spans="1:11" x14ac:dyDescent="0.45">
      <c r="A8464" t="str">
        <f>TRM!A10091</f>
        <v>Manufacturing</v>
      </c>
      <c r="B8464" t="str">
        <f>TRM!B10091</f>
        <v>Manufacturing</v>
      </c>
      <c r="C8464" t="str">
        <f>TRM!C10091</f>
        <v>EnRoute6 | 6.0</v>
      </c>
      <c r="D8464">
        <f>TRM!D10091</f>
        <v>0</v>
      </c>
      <c r="E8464" t="str">
        <f>IF(VLOOKUP(TRM!A10091,'TRM - TBM Crosswalk'!$A$2:'TRM - TBM Crosswalk'!$I$1008,3,FALSE)="N/A","TBD","")</f>
        <v/>
      </c>
      <c r="F8464" t="str">
        <f>IF(VLOOKUP(TRM!A10091,'TRM - TBM Crosswalk'!$A$2:'TRM - TBM Crosswalk'!$I$1008,4,FALSE)=0,"",VLOOKUP(TRM!A10091,'TRM - TBM Crosswalk'!$A$2:'TRM - TBM Crosswalk'!$I$1008,4,FALSE))</f>
        <v>Business Capability</v>
      </c>
      <c r="G8464" t="str">
        <f>IF(VLOOKUP(TRM!A10091,'TRM - TBM Crosswalk'!$A$2:'TRM - TBM Crosswalk'!$I$1008,5,FALSE)=0,"",VLOOKUP(TRM!A10091,'TRM - TBM Crosswalk'!$A$2:'TRM - TBM Crosswalk'!$I$1008,5,FALSE))</f>
        <v/>
      </c>
      <c r="H8464" t="str">
        <f>IF(VLOOKUP(TRM!A10091,'TRM - TBM Crosswalk'!$A$2:'TRM - TBM Crosswalk'!$I$1008,6,FALSE)=0,"",VLOOKUP(TRM!A10091,'TRM - TBM Crosswalk'!$A$2:'TRM - TBM Crosswalk'!$I$1008,6,FALSE))</f>
        <v/>
      </c>
      <c r="I8464" t="str">
        <f>IF(VLOOKUP(TRM!A10091,'TRM - TBM Crosswalk'!$A$2:'TRM - TBM Crosswalk'!$I$1008,7,FALSE)=0,"",VLOOKUP(TRM!A10091,'TRM - TBM Crosswalk'!$A$2:'TRM - TBM Crosswalk'!$I$1008,7,FALSE))</f>
        <v/>
      </c>
      <c r="J8464" t="str">
        <f>IF(VLOOKUP(TRM!A10091,'TRM - TBM Crosswalk'!$A$2:'TRM - TBM Crosswalk'!$I$1008,8,FALSE)=0,"",VLOOKUP(TRM!A10091,'TRM - TBM Crosswalk'!$A$2:'TRM - TBM Crosswalk'!$I$1008,8,FALSE))</f>
        <v/>
      </c>
      <c r="K8464" t="str">
        <f>IF(VLOOKUP(TRM!A10091,'TRM - TBM Crosswalk'!$A$2:'TRM - TBM Crosswalk'!$I$1008,9,FALSE)=0,"",VLOOKUP(TRM!A10091,'TRM - TBM Crosswalk'!$A$2:'TRM - TBM Crosswalk'!$I$1008,9,FALSE))</f>
        <v/>
      </c>
    </row>
    <row r="8465" spans="1:11" x14ac:dyDescent="0.45">
      <c r="A8465" t="str">
        <f>TRM!A10092</f>
        <v>Manufacturing</v>
      </c>
      <c r="B8465" t="str">
        <f>TRM!B10092</f>
        <v>Manufacturing</v>
      </c>
      <c r="C8465" t="str">
        <f>TRM!C10092</f>
        <v>Machine Tools Suite 4</v>
      </c>
      <c r="D8465">
        <f>TRM!D10092</f>
        <v>0</v>
      </c>
      <c r="E8465" t="str">
        <f>IF(VLOOKUP(TRM!A10092,'TRM - TBM Crosswalk'!$A$2:'TRM - TBM Crosswalk'!$I$1008,3,FALSE)="N/A","TBD","")</f>
        <v/>
      </c>
      <c r="F8465" t="str">
        <f>IF(VLOOKUP(TRM!A10092,'TRM - TBM Crosswalk'!$A$2:'TRM - TBM Crosswalk'!$I$1008,4,FALSE)=0,"",VLOOKUP(TRM!A10092,'TRM - TBM Crosswalk'!$A$2:'TRM - TBM Crosswalk'!$I$1008,4,FALSE))</f>
        <v>Business Capability</v>
      </c>
      <c r="G8465" t="str">
        <f>IF(VLOOKUP(TRM!A10092,'TRM - TBM Crosswalk'!$A$2:'TRM - TBM Crosswalk'!$I$1008,5,FALSE)=0,"",VLOOKUP(TRM!A10092,'TRM - TBM Crosswalk'!$A$2:'TRM - TBM Crosswalk'!$I$1008,5,FALSE))</f>
        <v/>
      </c>
      <c r="H8465" t="str">
        <f>IF(VLOOKUP(TRM!A10092,'TRM - TBM Crosswalk'!$A$2:'TRM - TBM Crosswalk'!$I$1008,6,FALSE)=0,"",VLOOKUP(TRM!A10092,'TRM - TBM Crosswalk'!$A$2:'TRM - TBM Crosswalk'!$I$1008,6,FALSE))</f>
        <v/>
      </c>
      <c r="I8465" t="str">
        <f>IF(VLOOKUP(TRM!A10092,'TRM - TBM Crosswalk'!$A$2:'TRM - TBM Crosswalk'!$I$1008,7,FALSE)=0,"",VLOOKUP(TRM!A10092,'TRM - TBM Crosswalk'!$A$2:'TRM - TBM Crosswalk'!$I$1008,7,FALSE))</f>
        <v/>
      </c>
      <c r="J8465" t="str">
        <f>IF(VLOOKUP(TRM!A10092,'TRM - TBM Crosswalk'!$A$2:'TRM - TBM Crosswalk'!$I$1008,8,FALSE)=0,"",VLOOKUP(TRM!A10092,'TRM - TBM Crosswalk'!$A$2:'TRM - TBM Crosswalk'!$I$1008,8,FALSE))</f>
        <v/>
      </c>
      <c r="K8465" t="str">
        <f>IF(VLOOKUP(TRM!A10092,'TRM - TBM Crosswalk'!$A$2:'TRM - TBM Crosswalk'!$I$1008,9,FALSE)=0,"",VLOOKUP(TRM!A10092,'TRM - TBM Crosswalk'!$A$2:'TRM - TBM Crosswalk'!$I$1008,9,FALSE))</f>
        <v/>
      </c>
    </row>
    <row r="8466" spans="1:11" x14ac:dyDescent="0.45">
      <c r="A8466" t="e">
        <f>TRM!#REF!</f>
        <v>#REF!</v>
      </c>
      <c r="B8466" t="e">
        <f>TRM!#REF!</f>
        <v>#REF!</v>
      </c>
      <c r="C8466" t="e">
        <f>TRM!#REF!</f>
        <v>#REF!</v>
      </c>
      <c r="D8466" t="e">
        <f>TRM!#REF!</f>
        <v>#REF!</v>
      </c>
      <c r="E8466" t="e">
        <f>IF(VLOOKUP(TRM!#REF!,'TRM - TBM Crosswalk'!$A$2:'TRM - TBM Crosswalk'!$I$1008,3,FALSE)="N/A","TBD","")</f>
        <v>#REF!</v>
      </c>
      <c r="F8466" t="e">
        <f>IF(VLOOKUP(TRM!#REF!,'TRM - TBM Crosswalk'!$A$2:'TRM - TBM Crosswalk'!$I$1008,4,FALSE)=0,"",VLOOKUP(TRM!#REF!,'TRM - TBM Crosswalk'!$A$2:'TRM - TBM Crosswalk'!$I$1008,4,FALSE))</f>
        <v>#REF!</v>
      </c>
      <c r="G8466" t="e">
        <f>IF(VLOOKUP(TRM!#REF!,'TRM - TBM Crosswalk'!$A$2:'TRM - TBM Crosswalk'!$I$1008,5,FALSE)=0,"",VLOOKUP(TRM!#REF!,'TRM - TBM Crosswalk'!$A$2:'TRM - TBM Crosswalk'!$I$1008,5,FALSE))</f>
        <v>#REF!</v>
      </c>
      <c r="H8466" t="e">
        <f>IF(VLOOKUP(TRM!#REF!,'TRM - TBM Crosswalk'!$A$2:'TRM - TBM Crosswalk'!$I$1008,6,FALSE)=0,"",VLOOKUP(TRM!#REF!,'TRM - TBM Crosswalk'!$A$2:'TRM - TBM Crosswalk'!$I$1008,6,FALSE))</f>
        <v>#REF!</v>
      </c>
      <c r="I8466" t="e">
        <f>IF(VLOOKUP(TRM!#REF!,'TRM - TBM Crosswalk'!$A$2:'TRM - TBM Crosswalk'!$I$1008,7,FALSE)=0,"",VLOOKUP(TRM!#REF!,'TRM - TBM Crosswalk'!$A$2:'TRM - TBM Crosswalk'!$I$1008,7,FALSE))</f>
        <v>#REF!</v>
      </c>
      <c r="J8466" t="e">
        <f>IF(VLOOKUP(TRM!#REF!,'TRM - TBM Crosswalk'!$A$2:'TRM - TBM Crosswalk'!$I$1008,8,FALSE)=0,"",VLOOKUP(TRM!#REF!,'TRM - TBM Crosswalk'!$A$2:'TRM - TBM Crosswalk'!$I$1008,8,FALSE))</f>
        <v>#REF!</v>
      </c>
      <c r="K8466" t="e">
        <f>IF(VLOOKUP(TRM!#REF!,'TRM - TBM Crosswalk'!$A$2:'TRM - TBM Crosswalk'!$I$1008,9,FALSE)=0,"",VLOOKUP(TRM!#REF!,'TRM - TBM Crosswalk'!$A$2:'TRM - TBM Crosswalk'!$I$1008,9,FALSE))</f>
        <v>#REF!</v>
      </c>
    </row>
    <row r="8467" spans="1:11" x14ac:dyDescent="0.45">
      <c r="A8467" t="e">
        <f>TRM!#REF!</f>
        <v>#REF!</v>
      </c>
      <c r="B8467" t="e">
        <f>TRM!#REF!</f>
        <v>#REF!</v>
      </c>
      <c r="C8467" t="e">
        <f>TRM!#REF!</f>
        <v>#REF!</v>
      </c>
      <c r="D8467" t="e">
        <f>TRM!#REF!</f>
        <v>#REF!</v>
      </c>
      <c r="E8467" t="e">
        <f>IF(VLOOKUP(TRM!#REF!,'TRM - TBM Crosswalk'!$A$2:'TRM - TBM Crosswalk'!$I$1008,3,FALSE)="N/A","TBD","")</f>
        <v>#REF!</v>
      </c>
      <c r="F8467" t="e">
        <f>IF(VLOOKUP(TRM!#REF!,'TRM - TBM Crosswalk'!$A$2:'TRM - TBM Crosswalk'!$I$1008,4,FALSE)=0,"",VLOOKUP(TRM!#REF!,'TRM - TBM Crosswalk'!$A$2:'TRM - TBM Crosswalk'!$I$1008,4,FALSE))</f>
        <v>#REF!</v>
      </c>
      <c r="G8467" t="e">
        <f>IF(VLOOKUP(TRM!#REF!,'TRM - TBM Crosswalk'!$A$2:'TRM - TBM Crosswalk'!$I$1008,5,FALSE)=0,"",VLOOKUP(TRM!#REF!,'TRM - TBM Crosswalk'!$A$2:'TRM - TBM Crosswalk'!$I$1008,5,FALSE))</f>
        <v>#REF!</v>
      </c>
      <c r="H8467" t="e">
        <f>IF(VLOOKUP(TRM!#REF!,'TRM - TBM Crosswalk'!$A$2:'TRM - TBM Crosswalk'!$I$1008,6,FALSE)=0,"",VLOOKUP(TRM!#REF!,'TRM - TBM Crosswalk'!$A$2:'TRM - TBM Crosswalk'!$I$1008,6,FALSE))</f>
        <v>#REF!</v>
      </c>
      <c r="I8467" t="e">
        <f>IF(VLOOKUP(TRM!#REF!,'TRM - TBM Crosswalk'!$A$2:'TRM - TBM Crosswalk'!$I$1008,7,FALSE)=0,"",VLOOKUP(TRM!#REF!,'TRM - TBM Crosswalk'!$A$2:'TRM - TBM Crosswalk'!$I$1008,7,FALSE))</f>
        <v>#REF!</v>
      </c>
      <c r="J8467" t="e">
        <f>IF(VLOOKUP(TRM!#REF!,'TRM - TBM Crosswalk'!$A$2:'TRM - TBM Crosswalk'!$I$1008,8,FALSE)=0,"",VLOOKUP(TRM!#REF!,'TRM - TBM Crosswalk'!$A$2:'TRM - TBM Crosswalk'!$I$1008,8,FALSE))</f>
        <v>#REF!</v>
      </c>
      <c r="K8467" t="e">
        <f>IF(VLOOKUP(TRM!#REF!,'TRM - TBM Crosswalk'!$A$2:'TRM - TBM Crosswalk'!$I$1008,9,FALSE)=0,"",VLOOKUP(TRM!#REF!,'TRM - TBM Crosswalk'!$A$2:'TRM - TBM Crosswalk'!$I$1008,9,FALSE))</f>
        <v>#REF!</v>
      </c>
    </row>
    <row r="8468" spans="1:11" x14ac:dyDescent="0.45">
      <c r="A8468" t="e">
        <f>TRM!#REF!</f>
        <v>#REF!</v>
      </c>
      <c r="B8468" t="e">
        <f>TRM!#REF!</f>
        <v>#REF!</v>
      </c>
      <c r="C8468" t="e">
        <f>TRM!#REF!</f>
        <v>#REF!</v>
      </c>
      <c r="D8468" t="e">
        <f>TRM!#REF!</f>
        <v>#REF!</v>
      </c>
      <c r="E8468" t="e">
        <f>IF(VLOOKUP(TRM!#REF!,'TRM - TBM Crosswalk'!$A$2:'TRM - TBM Crosswalk'!$I$1008,3,FALSE)="N/A","TBD","")</f>
        <v>#REF!</v>
      </c>
      <c r="F8468" t="e">
        <f>IF(VLOOKUP(TRM!#REF!,'TRM - TBM Crosswalk'!$A$2:'TRM - TBM Crosswalk'!$I$1008,4,FALSE)=0,"",VLOOKUP(TRM!#REF!,'TRM - TBM Crosswalk'!$A$2:'TRM - TBM Crosswalk'!$I$1008,4,FALSE))</f>
        <v>#REF!</v>
      </c>
      <c r="G8468" t="e">
        <f>IF(VLOOKUP(TRM!#REF!,'TRM - TBM Crosswalk'!$A$2:'TRM - TBM Crosswalk'!$I$1008,5,FALSE)=0,"",VLOOKUP(TRM!#REF!,'TRM - TBM Crosswalk'!$A$2:'TRM - TBM Crosswalk'!$I$1008,5,FALSE))</f>
        <v>#REF!</v>
      </c>
      <c r="H8468" t="e">
        <f>IF(VLOOKUP(TRM!#REF!,'TRM - TBM Crosswalk'!$A$2:'TRM - TBM Crosswalk'!$I$1008,6,FALSE)=0,"",VLOOKUP(TRM!#REF!,'TRM - TBM Crosswalk'!$A$2:'TRM - TBM Crosswalk'!$I$1008,6,FALSE))</f>
        <v>#REF!</v>
      </c>
      <c r="I8468" t="e">
        <f>IF(VLOOKUP(TRM!#REF!,'TRM - TBM Crosswalk'!$A$2:'TRM - TBM Crosswalk'!$I$1008,7,FALSE)=0,"",VLOOKUP(TRM!#REF!,'TRM - TBM Crosswalk'!$A$2:'TRM - TBM Crosswalk'!$I$1008,7,FALSE))</f>
        <v>#REF!</v>
      </c>
      <c r="J8468" t="e">
        <f>IF(VLOOKUP(TRM!#REF!,'TRM - TBM Crosswalk'!$A$2:'TRM - TBM Crosswalk'!$I$1008,8,FALSE)=0,"",VLOOKUP(TRM!#REF!,'TRM - TBM Crosswalk'!$A$2:'TRM - TBM Crosswalk'!$I$1008,8,FALSE))</f>
        <v>#REF!</v>
      </c>
      <c r="K8468" t="e">
        <f>IF(VLOOKUP(TRM!#REF!,'TRM - TBM Crosswalk'!$A$2:'TRM - TBM Crosswalk'!$I$1008,9,FALSE)=0,"",VLOOKUP(TRM!#REF!,'TRM - TBM Crosswalk'!$A$2:'TRM - TBM Crosswalk'!$I$1008,9,FALSE))</f>
        <v>#REF!</v>
      </c>
    </row>
    <row r="8469" spans="1:11" x14ac:dyDescent="0.45">
      <c r="A8469" t="e">
        <f>TRM!#REF!</f>
        <v>#REF!</v>
      </c>
      <c r="B8469" t="e">
        <f>TRM!#REF!</f>
        <v>#REF!</v>
      </c>
      <c r="C8469" t="e">
        <f>TRM!#REF!</f>
        <v>#REF!</v>
      </c>
      <c r="D8469" t="e">
        <f>TRM!#REF!</f>
        <v>#REF!</v>
      </c>
      <c r="E8469" t="e">
        <f>IF(VLOOKUP(TRM!#REF!,'TRM - TBM Crosswalk'!$A$2:'TRM - TBM Crosswalk'!$I$1008,3,FALSE)="N/A","TBD","")</f>
        <v>#REF!</v>
      </c>
      <c r="F8469" t="e">
        <f>IF(VLOOKUP(TRM!#REF!,'TRM - TBM Crosswalk'!$A$2:'TRM - TBM Crosswalk'!$I$1008,4,FALSE)=0,"",VLOOKUP(TRM!#REF!,'TRM - TBM Crosswalk'!$A$2:'TRM - TBM Crosswalk'!$I$1008,4,FALSE))</f>
        <v>#REF!</v>
      </c>
      <c r="G8469" t="e">
        <f>IF(VLOOKUP(TRM!#REF!,'TRM - TBM Crosswalk'!$A$2:'TRM - TBM Crosswalk'!$I$1008,5,FALSE)=0,"",VLOOKUP(TRM!#REF!,'TRM - TBM Crosswalk'!$A$2:'TRM - TBM Crosswalk'!$I$1008,5,FALSE))</f>
        <v>#REF!</v>
      </c>
      <c r="H8469" t="e">
        <f>IF(VLOOKUP(TRM!#REF!,'TRM - TBM Crosswalk'!$A$2:'TRM - TBM Crosswalk'!$I$1008,6,FALSE)=0,"",VLOOKUP(TRM!#REF!,'TRM - TBM Crosswalk'!$A$2:'TRM - TBM Crosswalk'!$I$1008,6,FALSE))</f>
        <v>#REF!</v>
      </c>
      <c r="I8469" t="e">
        <f>IF(VLOOKUP(TRM!#REF!,'TRM - TBM Crosswalk'!$A$2:'TRM - TBM Crosswalk'!$I$1008,7,FALSE)=0,"",VLOOKUP(TRM!#REF!,'TRM - TBM Crosswalk'!$A$2:'TRM - TBM Crosswalk'!$I$1008,7,FALSE))</f>
        <v>#REF!</v>
      </c>
      <c r="J8469" t="e">
        <f>IF(VLOOKUP(TRM!#REF!,'TRM - TBM Crosswalk'!$A$2:'TRM - TBM Crosswalk'!$I$1008,8,FALSE)=0,"",VLOOKUP(TRM!#REF!,'TRM - TBM Crosswalk'!$A$2:'TRM - TBM Crosswalk'!$I$1008,8,FALSE))</f>
        <v>#REF!</v>
      </c>
      <c r="K8469" t="e">
        <f>IF(VLOOKUP(TRM!#REF!,'TRM - TBM Crosswalk'!$A$2:'TRM - TBM Crosswalk'!$I$1008,9,FALSE)=0,"",VLOOKUP(TRM!#REF!,'TRM - TBM Crosswalk'!$A$2:'TRM - TBM Crosswalk'!$I$1008,9,FALSE))</f>
        <v>#REF!</v>
      </c>
    </row>
    <row r="8470" spans="1:11" x14ac:dyDescent="0.45">
      <c r="A8470" t="e">
        <f>TRM!#REF!</f>
        <v>#REF!</v>
      </c>
      <c r="B8470" t="e">
        <f>TRM!#REF!</f>
        <v>#REF!</v>
      </c>
      <c r="C8470" t="e">
        <f>TRM!#REF!</f>
        <v>#REF!</v>
      </c>
      <c r="D8470" t="e">
        <f>TRM!#REF!</f>
        <v>#REF!</v>
      </c>
      <c r="E8470" t="e">
        <f>IF(VLOOKUP(TRM!#REF!,'TRM - TBM Crosswalk'!$A$2:'TRM - TBM Crosswalk'!$I$1008,3,FALSE)="N/A","TBD","")</f>
        <v>#REF!</v>
      </c>
      <c r="F8470" t="e">
        <f>IF(VLOOKUP(TRM!#REF!,'TRM - TBM Crosswalk'!$A$2:'TRM - TBM Crosswalk'!$I$1008,4,FALSE)=0,"",VLOOKUP(TRM!#REF!,'TRM - TBM Crosswalk'!$A$2:'TRM - TBM Crosswalk'!$I$1008,4,FALSE))</f>
        <v>#REF!</v>
      </c>
      <c r="G8470" t="e">
        <f>IF(VLOOKUP(TRM!#REF!,'TRM - TBM Crosswalk'!$A$2:'TRM - TBM Crosswalk'!$I$1008,5,FALSE)=0,"",VLOOKUP(TRM!#REF!,'TRM - TBM Crosswalk'!$A$2:'TRM - TBM Crosswalk'!$I$1008,5,FALSE))</f>
        <v>#REF!</v>
      </c>
      <c r="H8470" t="e">
        <f>IF(VLOOKUP(TRM!#REF!,'TRM - TBM Crosswalk'!$A$2:'TRM - TBM Crosswalk'!$I$1008,6,FALSE)=0,"",VLOOKUP(TRM!#REF!,'TRM - TBM Crosswalk'!$A$2:'TRM - TBM Crosswalk'!$I$1008,6,FALSE))</f>
        <v>#REF!</v>
      </c>
      <c r="I8470" t="e">
        <f>IF(VLOOKUP(TRM!#REF!,'TRM - TBM Crosswalk'!$A$2:'TRM - TBM Crosswalk'!$I$1008,7,FALSE)=0,"",VLOOKUP(TRM!#REF!,'TRM - TBM Crosswalk'!$A$2:'TRM - TBM Crosswalk'!$I$1008,7,FALSE))</f>
        <v>#REF!</v>
      </c>
      <c r="J8470" t="e">
        <f>IF(VLOOKUP(TRM!#REF!,'TRM - TBM Crosswalk'!$A$2:'TRM - TBM Crosswalk'!$I$1008,8,FALSE)=0,"",VLOOKUP(TRM!#REF!,'TRM - TBM Crosswalk'!$A$2:'TRM - TBM Crosswalk'!$I$1008,8,FALSE))</f>
        <v>#REF!</v>
      </c>
      <c r="K8470" t="e">
        <f>IF(VLOOKUP(TRM!#REF!,'TRM - TBM Crosswalk'!$A$2:'TRM - TBM Crosswalk'!$I$1008,9,FALSE)=0,"",VLOOKUP(TRM!#REF!,'TRM - TBM Crosswalk'!$A$2:'TRM - TBM Crosswalk'!$I$1008,9,FALSE))</f>
        <v>#REF!</v>
      </c>
    </row>
    <row r="8471" spans="1:11" x14ac:dyDescent="0.45">
      <c r="A8471" t="str">
        <f>TRM!A10127</f>
        <v>Unknown</v>
      </c>
      <c r="B8471" t="str">
        <f>TRM!B10127</f>
        <v>Unknown</v>
      </c>
      <c r="C8471" t="str">
        <f>TRM!C10127</f>
        <v>Enterprise Server | 6.1</v>
      </c>
      <c r="D8471">
        <f>TRM!D10127</f>
        <v>0</v>
      </c>
      <c r="E8471" t="str">
        <f>IF(VLOOKUP(TRM!A10127,'TRM - TBM Crosswalk'!$A$2:'TRM - TBM Crosswalk'!$I$1008,3,FALSE)="N/A","TBD","")</f>
        <v/>
      </c>
      <c r="F8471" t="str">
        <f>IF(VLOOKUP(TRM!A10127,'TRM - TBM Crosswalk'!$A$2:'TRM - TBM Crosswalk'!$I$1008,4,FALSE)=0,"",VLOOKUP(TRM!A10127,'TRM - TBM Crosswalk'!$A$2:'TRM - TBM Crosswalk'!$I$1008,4,FALSE))</f>
        <v/>
      </c>
      <c r="G8471" t="str">
        <f>IF(VLOOKUP(TRM!A10127,'TRM - TBM Crosswalk'!$A$2:'TRM - TBM Crosswalk'!$I$1008,5,FALSE)=0,"",VLOOKUP(TRM!A10127,'TRM - TBM Crosswalk'!$A$2:'TRM - TBM Crosswalk'!$I$1008,5,FALSE))</f>
        <v/>
      </c>
      <c r="H8471" t="str">
        <f>IF(VLOOKUP(TRM!A10127,'TRM - TBM Crosswalk'!$A$2:'TRM - TBM Crosswalk'!$I$1008,6,FALSE)=0,"",VLOOKUP(TRM!A10127,'TRM - TBM Crosswalk'!$A$2:'TRM - TBM Crosswalk'!$I$1008,6,FALSE))</f>
        <v/>
      </c>
      <c r="I8471" t="str">
        <f>IF(VLOOKUP(TRM!A10127,'TRM - TBM Crosswalk'!$A$2:'TRM - TBM Crosswalk'!$I$1008,7,FALSE)=0,"",VLOOKUP(TRM!A10127,'TRM - TBM Crosswalk'!$A$2:'TRM - TBM Crosswalk'!$I$1008,7,FALSE))</f>
        <v/>
      </c>
      <c r="J8471" t="str">
        <f>IF(VLOOKUP(TRM!A10127,'TRM - TBM Crosswalk'!$A$2:'TRM - TBM Crosswalk'!$I$1008,8,FALSE)=0,"",VLOOKUP(TRM!A10127,'TRM - TBM Crosswalk'!$A$2:'TRM - TBM Crosswalk'!$I$1008,8,FALSE))</f>
        <v/>
      </c>
      <c r="K8471" t="str">
        <f>IF(VLOOKUP(TRM!A10127,'TRM - TBM Crosswalk'!$A$2:'TRM - TBM Crosswalk'!$I$1008,9,FALSE)=0,"",VLOOKUP(TRM!A10127,'TRM - TBM Crosswalk'!$A$2:'TRM - TBM Crosswalk'!$I$1008,9,FALSE))</f>
        <v/>
      </c>
    </row>
    <row r="8472" spans="1:11" x14ac:dyDescent="0.45">
      <c r="A8472" t="str">
        <f>TRM!A10159</f>
        <v>Unknown</v>
      </c>
      <c r="B8472" t="str">
        <f>TRM!B10159</f>
        <v>Unknown</v>
      </c>
      <c r="C8472" t="str">
        <f>TRM!C10159</f>
        <v>Pulse Application Launcher | 8.3.1769</v>
      </c>
      <c r="D8472">
        <f>TRM!D10159</f>
        <v>0</v>
      </c>
      <c r="E8472" t="str">
        <f>IF(VLOOKUP(TRM!A10159,'TRM - TBM Crosswalk'!$A$2:'TRM - TBM Crosswalk'!$I$1008,3,FALSE)="N/A","TBD","")</f>
        <v/>
      </c>
      <c r="F8472" t="str">
        <f>IF(VLOOKUP(TRM!A10159,'TRM - TBM Crosswalk'!$A$2:'TRM - TBM Crosswalk'!$I$1008,4,FALSE)=0,"",VLOOKUP(TRM!A10159,'TRM - TBM Crosswalk'!$A$2:'TRM - TBM Crosswalk'!$I$1008,4,FALSE))</f>
        <v/>
      </c>
      <c r="G8472" t="str">
        <f>IF(VLOOKUP(TRM!A10159,'TRM - TBM Crosswalk'!$A$2:'TRM - TBM Crosswalk'!$I$1008,5,FALSE)=0,"",VLOOKUP(TRM!A10159,'TRM - TBM Crosswalk'!$A$2:'TRM - TBM Crosswalk'!$I$1008,5,FALSE))</f>
        <v/>
      </c>
      <c r="H8472" t="str">
        <f>IF(VLOOKUP(TRM!A10159,'TRM - TBM Crosswalk'!$A$2:'TRM - TBM Crosswalk'!$I$1008,6,FALSE)=0,"",VLOOKUP(TRM!A10159,'TRM - TBM Crosswalk'!$A$2:'TRM - TBM Crosswalk'!$I$1008,6,FALSE))</f>
        <v/>
      </c>
      <c r="I8472" t="str">
        <f>IF(VLOOKUP(TRM!A10159,'TRM - TBM Crosswalk'!$A$2:'TRM - TBM Crosswalk'!$I$1008,7,FALSE)=0,"",VLOOKUP(TRM!A10159,'TRM - TBM Crosswalk'!$A$2:'TRM - TBM Crosswalk'!$I$1008,7,FALSE))</f>
        <v/>
      </c>
      <c r="J8472" t="str">
        <f>IF(VLOOKUP(TRM!A10159,'TRM - TBM Crosswalk'!$A$2:'TRM - TBM Crosswalk'!$I$1008,8,FALSE)=0,"",VLOOKUP(TRM!A10159,'TRM - TBM Crosswalk'!$A$2:'TRM - TBM Crosswalk'!$I$1008,8,FALSE))</f>
        <v/>
      </c>
      <c r="K8472" t="str">
        <f>IF(VLOOKUP(TRM!A10159,'TRM - TBM Crosswalk'!$A$2:'TRM - TBM Crosswalk'!$I$1008,9,FALSE)=0,"",VLOOKUP(TRM!A10159,'TRM - TBM Crosswalk'!$A$2:'TRM - TBM Crosswalk'!$I$1008,9,FALSE))</f>
        <v/>
      </c>
    </row>
    <row r="8473" spans="1:11" x14ac:dyDescent="0.45">
      <c r="A8473" t="str">
        <f>TRM!A10173</f>
        <v>Unknown</v>
      </c>
      <c r="B8473" t="str">
        <f>TRM!B10173</f>
        <v>Unknown</v>
      </c>
      <c r="C8473" t="str">
        <f>TRM!C10173</f>
        <v>Python Launcher | 3.7.6860.0</v>
      </c>
      <c r="D8473">
        <f>TRM!D10173</f>
        <v>0</v>
      </c>
      <c r="E8473" t="str">
        <f>IF(VLOOKUP(TRM!A10173,'TRM - TBM Crosswalk'!$A$2:'TRM - TBM Crosswalk'!$I$1008,3,FALSE)="N/A","TBD","")</f>
        <v/>
      </c>
      <c r="F8473" t="str">
        <f>IF(VLOOKUP(TRM!A10173,'TRM - TBM Crosswalk'!$A$2:'TRM - TBM Crosswalk'!$I$1008,4,FALSE)=0,"",VLOOKUP(TRM!A10173,'TRM - TBM Crosswalk'!$A$2:'TRM - TBM Crosswalk'!$I$1008,4,FALSE))</f>
        <v/>
      </c>
      <c r="G8473" t="str">
        <f>IF(VLOOKUP(TRM!A10173,'TRM - TBM Crosswalk'!$A$2:'TRM - TBM Crosswalk'!$I$1008,5,FALSE)=0,"",VLOOKUP(TRM!A10173,'TRM - TBM Crosswalk'!$A$2:'TRM - TBM Crosswalk'!$I$1008,5,FALSE))</f>
        <v/>
      </c>
      <c r="H8473" t="str">
        <f>IF(VLOOKUP(TRM!A10173,'TRM - TBM Crosswalk'!$A$2:'TRM - TBM Crosswalk'!$I$1008,6,FALSE)=0,"",VLOOKUP(TRM!A10173,'TRM - TBM Crosswalk'!$A$2:'TRM - TBM Crosswalk'!$I$1008,6,FALSE))</f>
        <v/>
      </c>
      <c r="I8473" t="str">
        <f>IF(VLOOKUP(TRM!A10173,'TRM - TBM Crosswalk'!$A$2:'TRM - TBM Crosswalk'!$I$1008,7,FALSE)=0,"",VLOOKUP(TRM!A10173,'TRM - TBM Crosswalk'!$A$2:'TRM - TBM Crosswalk'!$I$1008,7,FALSE))</f>
        <v/>
      </c>
      <c r="J8473" t="str">
        <f>IF(VLOOKUP(TRM!A10173,'TRM - TBM Crosswalk'!$A$2:'TRM - TBM Crosswalk'!$I$1008,8,FALSE)=0,"",VLOOKUP(TRM!A10173,'TRM - TBM Crosswalk'!$A$2:'TRM - TBM Crosswalk'!$I$1008,8,FALSE))</f>
        <v/>
      </c>
      <c r="K8473" t="str">
        <f>IF(VLOOKUP(TRM!A10173,'TRM - TBM Crosswalk'!$A$2:'TRM - TBM Crosswalk'!$I$1008,9,FALSE)=0,"",VLOOKUP(TRM!A10173,'TRM - TBM Crosswalk'!$A$2:'TRM - TBM Crosswalk'!$I$1008,9,FALSE))</f>
        <v/>
      </c>
    </row>
    <row r="8474" spans="1:11" x14ac:dyDescent="0.45">
      <c r="A8474" t="str">
        <f>TRM!A10174</f>
        <v>Unknown</v>
      </c>
      <c r="B8474" t="str">
        <f>TRM!B10174</f>
        <v>Unknown</v>
      </c>
      <c r="C8474" t="str">
        <f>TRM!C10174</f>
        <v>Python Launcher | 3.8.6860.0</v>
      </c>
      <c r="D8474">
        <f>TRM!D10174</f>
        <v>0</v>
      </c>
      <c r="E8474" t="str">
        <f>IF(VLOOKUP(TRM!A10174,'TRM - TBM Crosswalk'!$A$2:'TRM - TBM Crosswalk'!$I$1008,3,FALSE)="N/A","TBD","")</f>
        <v/>
      </c>
      <c r="F8474" t="str">
        <f>IF(VLOOKUP(TRM!A10174,'TRM - TBM Crosswalk'!$A$2:'TRM - TBM Crosswalk'!$I$1008,4,FALSE)=0,"",VLOOKUP(TRM!A10174,'TRM - TBM Crosswalk'!$A$2:'TRM - TBM Crosswalk'!$I$1008,4,FALSE))</f>
        <v/>
      </c>
      <c r="G8474" t="str">
        <f>IF(VLOOKUP(TRM!A10174,'TRM - TBM Crosswalk'!$A$2:'TRM - TBM Crosswalk'!$I$1008,5,FALSE)=0,"",VLOOKUP(TRM!A10174,'TRM - TBM Crosswalk'!$A$2:'TRM - TBM Crosswalk'!$I$1008,5,FALSE))</f>
        <v/>
      </c>
      <c r="H8474" t="str">
        <f>IF(VLOOKUP(TRM!A10174,'TRM - TBM Crosswalk'!$A$2:'TRM - TBM Crosswalk'!$I$1008,6,FALSE)=0,"",VLOOKUP(TRM!A10174,'TRM - TBM Crosswalk'!$A$2:'TRM - TBM Crosswalk'!$I$1008,6,FALSE))</f>
        <v/>
      </c>
      <c r="I8474" t="str">
        <f>IF(VLOOKUP(TRM!A10174,'TRM - TBM Crosswalk'!$A$2:'TRM - TBM Crosswalk'!$I$1008,7,FALSE)=0,"",VLOOKUP(TRM!A10174,'TRM - TBM Crosswalk'!$A$2:'TRM - TBM Crosswalk'!$I$1008,7,FALSE))</f>
        <v/>
      </c>
      <c r="J8474" t="str">
        <f>IF(VLOOKUP(TRM!A10174,'TRM - TBM Crosswalk'!$A$2:'TRM - TBM Crosswalk'!$I$1008,8,FALSE)=0,"",VLOOKUP(TRM!A10174,'TRM - TBM Crosswalk'!$A$2:'TRM - TBM Crosswalk'!$I$1008,8,FALSE))</f>
        <v/>
      </c>
      <c r="K8474" t="str">
        <f>IF(VLOOKUP(TRM!A10174,'TRM - TBM Crosswalk'!$A$2:'TRM - TBM Crosswalk'!$I$1008,9,FALSE)=0,"",VLOOKUP(TRM!A10174,'TRM - TBM Crosswalk'!$A$2:'TRM - TBM Crosswalk'!$I$1008,9,FALSE))</f>
        <v/>
      </c>
    </row>
    <row r="8475" spans="1:11" x14ac:dyDescent="0.45">
      <c r="A8475" t="str">
        <f>TRM!A10185</f>
        <v>Unknown</v>
      </c>
      <c r="B8475" t="str">
        <f>TRM!B10185</f>
        <v>Unknown</v>
      </c>
      <c r="C8475" t="str">
        <f>TRM!C10185</f>
        <v>SmartDraw PDF Export V2 (novaPDF 7.7 printer) | 7.7.394</v>
      </c>
      <c r="D8475">
        <f>TRM!D10185</f>
        <v>0</v>
      </c>
      <c r="E8475" t="str">
        <f>IF(VLOOKUP(TRM!A10185,'TRM - TBM Crosswalk'!$A$2:'TRM - TBM Crosswalk'!$I$1008,3,FALSE)="N/A","TBD","")</f>
        <v/>
      </c>
      <c r="F8475" t="str">
        <f>IF(VLOOKUP(TRM!A10185,'TRM - TBM Crosswalk'!$A$2:'TRM - TBM Crosswalk'!$I$1008,4,FALSE)=0,"",VLOOKUP(TRM!A10185,'TRM - TBM Crosswalk'!$A$2:'TRM - TBM Crosswalk'!$I$1008,4,FALSE))</f>
        <v/>
      </c>
      <c r="G8475" t="str">
        <f>IF(VLOOKUP(TRM!A10185,'TRM - TBM Crosswalk'!$A$2:'TRM - TBM Crosswalk'!$I$1008,5,FALSE)=0,"",VLOOKUP(TRM!A10185,'TRM - TBM Crosswalk'!$A$2:'TRM - TBM Crosswalk'!$I$1008,5,FALSE))</f>
        <v/>
      </c>
      <c r="H8475" t="str">
        <f>IF(VLOOKUP(TRM!A10185,'TRM - TBM Crosswalk'!$A$2:'TRM - TBM Crosswalk'!$I$1008,6,FALSE)=0,"",VLOOKUP(TRM!A10185,'TRM - TBM Crosswalk'!$A$2:'TRM - TBM Crosswalk'!$I$1008,6,FALSE))</f>
        <v/>
      </c>
      <c r="I8475" t="str">
        <f>IF(VLOOKUP(TRM!A10185,'TRM - TBM Crosswalk'!$A$2:'TRM - TBM Crosswalk'!$I$1008,7,FALSE)=0,"",VLOOKUP(TRM!A10185,'TRM - TBM Crosswalk'!$A$2:'TRM - TBM Crosswalk'!$I$1008,7,FALSE))</f>
        <v/>
      </c>
      <c r="J8475" t="str">
        <f>IF(VLOOKUP(TRM!A10185,'TRM - TBM Crosswalk'!$A$2:'TRM - TBM Crosswalk'!$I$1008,8,FALSE)=0,"",VLOOKUP(TRM!A10185,'TRM - TBM Crosswalk'!$A$2:'TRM - TBM Crosswalk'!$I$1008,8,FALSE))</f>
        <v/>
      </c>
      <c r="K8475" t="str">
        <f>IF(VLOOKUP(TRM!A10185,'TRM - TBM Crosswalk'!$A$2:'TRM - TBM Crosswalk'!$I$1008,9,FALSE)=0,"",VLOOKUP(TRM!A10185,'TRM - TBM Crosswalk'!$A$2:'TRM - TBM Crosswalk'!$I$1008,9,FALSE))</f>
        <v/>
      </c>
    </row>
    <row r="8476" spans="1:11" x14ac:dyDescent="0.45">
      <c r="A8476" t="str">
        <f>TRM!A10219</f>
        <v>Virus</v>
      </c>
      <c r="B8476" t="str">
        <f>TRM!B10219</f>
        <v>Virus</v>
      </c>
      <c r="C8476" t="str">
        <f>TRM!C10219</f>
        <v>MyTelevisionHQ Internet Explorer Homepage and New Tab</v>
      </c>
      <c r="D8476">
        <f>TRM!D10219</f>
        <v>0</v>
      </c>
      <c r="E8476" t="str">
        <f>IF(VLOOKUP(TRM!A10219,'TRM - TBM Crosswalk'!$A$2:'TRM - TBM Crosswalk'!$I$1008,3,FALSE)="N/A","TBD","")</f>
        <v/>
      </c>
      <c r="F8476" t="str">
        <f>IF(VLOOKUP(TRM!A10219,'TRM - TBM Crosswalk'!$A$2:'TRM - TBM Crosswalk'!$I$1008,4,FALSE)=0,"",VLOOKUP(TRM!A10219,'TRM - TBM Crosswalk'!$A$2:'TRM - TBM Crosswalk'!$I$1008,4,FALSE))</f>
        <v/>
      </c>
      <c r="G8476" t="str">
        <f>IF(VLOOKUP(TRM!A10219,'TRM - TBM Crosswalk'!$A$2:'TRM - TBM Crosswalk'!$I$1008,5,FALSE)=0,"",VLOOKUP(TRM!A10219,'TRM - TBM Crosswalk'!$A$2:'TRM - TBM Crosswalk'!$I$1008,5,FALSE))</f>
        <v/>
      </c>
      <c r="H8476" t="str">
        <f>IF(VLOOKUP(TRM!A10219,'TRM - TBM Crosswalk'!$A$2:'TRM - TBM Crosswalk'!$I$1008,6,FALSE)=0,"",VLOOKUP(TRM!A10219,'TRM - TBM Crosswalk'!$A$2:'TRM - TBM Crosswalk'!$I$1008,6,FALSE))</f>
        <v/>
      </c>
      <c r="I8476" t="str">
        <f>IF(VLOOKUP(TRM!A10219,'TRM - TBM Crosswalk'!$A$2:'TRM - TBM Crosswalk'!$I$1008,7,FALSE)=0,"",VLOOKUP(TRM!A10219,'TRM - TBM Crosswalk'!$A$2:'TRM - TBM Crosswalk'!$I$1008,7,FALSE))</f>
        <v/>
      </c>
      <c r="J8476" t="str">
        <f>IF(VLOOKUP(TRM!A10219,'TRM - TBM Crosswalk'!$A$2:'TRM - TBM Crosswalk'!$I$1008,8,FALSE)=0,"",VLOOKUP(TRM!A10219,'TRM - TBM Crosswalk'!$A$2:'TRM - TBM Crosswalk'!$I$1008,8,FALSE))</f>
        <v/>
      </c>
      <c r="K8476" t="str">
        <f>IF(VLOOKUP(TRM!A10219,'TRM - TBM Crosswalk'!$A$2:'TRM - TBM Crosswalk'!$I$1008,9,FALSE)=0,"",VLOOKUP(TRM!A10219,'TRM - TBM Crosswalk'!$A$2:'TRM - TBM Crosswalk'!$I$1008,9,FALSE))</f>
        <v/>
      </c>
    </row>
    <row r="8477" spans="1:11" x14ac:dyDescent="0.45">
      <c r="A8477" t="str">
        <f>TRM!A88</f>
        <v>A01.010.061</v>
      </c>
      <c r="B8477" t="str">
        <f>TRM!B88</f>
        <v>Inventory</v>
      </c>
      <c r="C8477" t="str">
        <f>TRM!C88</f>
        <v>Zebra Setup Utilities</v>
      </c>
      <c r="D8477">
        <f>TRM!D88</f>
        <v>0</v>
      </c>
      <c r="E8477" t="str">
        <f>IF(VLOOKUP(TRM!A88,'TRM - TBM Crosswalk'!$A$2:'TRM - TBM Crosswalk'!$I$1008,3,FALSE)="N/A","TBD","")</f>
        <v/>
      </c>
      <c r="F8477" t="str">
        <f>IF(VLOOKUP(TRM!A88,'TRM - TBM Crosswalk'!$A$2:'TRM - TBM Crosswalk'!$I$1008,4,FALSE)=0,"",VLOOKUP(TRM!A88,'TRM - TBM Crosswalk'!$A$2:'TRM - TBM Crosswalk'!$I$1008,4,FALSE))</f>
        <v/>
      </c>
      <c r="G8477" t="str">
        <f>IF(VLOOKUP(TRM!A88,'TRM - TBM Crosswalk'!$A$2:'TRM - TBM Crosswalk'!$I$1008,5,FALSE)=0,"",VLOOKUP(TRM!A88,'TRM - TBM Crosswalk'!$A$2:'TRM - TBM Crosswalk'!$I$1008,5,FALSE))</f>
        <v/>
      </c>
      <c r="H8477" t="str">
        <f>IF(VLOOKUP(TRM!A88,'TRM - TBM Crosswalk'!$A$2:'TRM - TBM Crosswalk'!$I$1008,6,FALSE)=0,"",VLOOKUP(TRM!A88,'TRM - TBM Crosswalk'!$A$2:'TRM - TBM Crosswalk'!$I$1008,6,FALSE))</f>
        <v/>
      </c>
      <c r="I8477" t="str">
        <f>IF(VLOOKUP(TRM!A88,'TRM - TBM Crosswalk'!$A$2:'TRM - TBM Crosswalk'!$I$1008,7,FALSE)=0,"",VLOOKUP(TRM!A88,'TRM - TBM Crosswalk'!$A$2:'TRM - TBM Crosswalk'!$I$1008,7,FALSE))</f>
        <v>Business Services</v>
      </c>
      <c r="J8477" t="str">
        <f>IF(VLOOKUP(TRM!A88,'TRM - TBM Crosswalk'!$A$2:'TRM - TBM Crosswalk'!$I$1008,8,FALSE)=0,"",VLOOKUP(TRM!A88,'TRM - TBM Crosswalk'!$A$2:'TRM - TBM Crosswalk'!$I$1008,8,FALSE))</f>
        <v>Manufacturing &amp;  Delivery</v>
      </c>
      <c r="K8477" t="str">
        <f>IF(VLOOKUP(TRM!A88,'TRM - TBM Crosswalk'!$A$2:'TRM - TBM Crosswalk'!$I$1008,9,FALSE)=0,"",VLOOKUP(TRM!A88,'TRM - TBM Crosswalk'!$A$2:'TRM - TBM Crosswalk'!$I$1008,9,FALSE))</f>
        <v>Inventory &amp; Warehousing</v>
      </c>
    </row>
    <row r="8478" spans="1:11" x14ac:dyDescent="0.45">
      <c r="A8478" t="str">
        <f>TRM!A89</f>
        <v>A01.010.061</v>
      </c>
      <c r="B8478" t="str">
        <f>TRM!B89</f>
        <v>Inventory</v>
      </c>
      <c r="C8478" t="str">
        <f>TRM!C89</f>
        <v>Zebra Setup Utilities | 1.1.9.1187</v>
      </c>
      <c r="D8478">
        <f>TRM!D89</f>
        <v>0</v>
      </c>
      <c r="E8478" t="str">
        <f>IF(VLOOKUP(TRM!A89,'TRM - TBM Crosswalk'!$A$2:'TRM - TBM Crosswalk'!$I$1008,3,FALSE)="N/A","TBD","")</f>
        <v/>
      </c>
      <c r="F8478" t="str">
        <f>IF(VLOOKUP(TRM!A89,'TRM - TBM Crosswalk'!$A$2:'TRM - TBM Crosswalk'!$I$1008,4,FALSE)=0,"",VLOOKUP(TRM!A89,'TRM - TBM Crosswalk'!$A$2:'TRM - TBM Crosswalk'!$I$1008,4,FALSE))</f>
        <v/>
      </c>
      <c r="G8478" t="str">
        <f>IF(VLOOKUP(TRM!A89,'TRM - TBM Crosswalk'!$A$2:'TRM - TBM Crosswalk'!$I$1008,5,FALSE)=0,"",VLOOKUP(TRM!A89,'TRM - TBM Crosswalk'!$A$2:'TRM - TBM Crosswalk'!$I$1008,5,FALSE))</f>
        <v/>
      </c>
      <c r="H8478" t="str">
        <f>IF(VLOOKUP(TRM!A89,'TRM - TBM Crosswalk'!$A$2:'TRM - TBM Crosswalk'!$I$1008,6,FALSE)=0,"",VLOOKUP(TRM!A89,'TRM - TBM Crosswalk'!$A$2:'TRM - TBM Crosswalk'!$I$1008,6,FALSE))</f>
        <v/>
      </c>
      <c r="I8478" t="str">
        <f>IF(VLOOKUP(TRM!A89,'TRM - TBM Crosswalk'!$A$2:'TRM - TBM Crosswalk'!$I$1008,7,FALSE)=0,"",VLOOKUP(TRM!A89,'TRM - TBM Crosswalk'!$A$2:'TRM - TBM Crosswalk'!$I$1008,7,FALSE))</f>
        <v>Business Services</v>
      </c>
      <c r="J8478" t="str">
        <f>IF(VLOOKUP(TRM!A89,'TRM - TBM Crosswalk'!$A$2:'TRM - TBM Crosswalk'!$I$1008,8,FALSE)=0,"",VLOOKUP(TRM!A89,'TRM - TBM Crosswalk'!$A$2:'TRM - TBM Crosswalk'!$I$1008,8,FALSE))</f>
        <v>Manufacturing &amp;  Delivery</v>
      </c>
      <c r="K8478" t="str">
        <f>IF(VLOOKUP(TRM!A89,'TRM - TBM Crosswalk'!$A$2:'TRM - TBM Crosswalk'!$I$1008,9,FALSE)=0,"",VLOOKUP(TRM!A89,'TRM - TBM Crosswalk'!$A$2:'TRM - TBM Crosswalk'!$I$1008,9,FALSE))</f>
        <v>Inventory &amp; Warehousing</v>
      </c>
    </row>
    <row r="8479" spans="1:11" x14ac:dyDescent="0.45">
      <c r="A8479" t="str">
        <f>TRM!A9086</f>
        <v>I01.003.306#</v>
      </c>
      <c r="B8479" t="str">
        <f>TRM!B9086</f>
        <v>Cell phone, Cell Service</v>
      </c>
      <c r="C8479" t="str">
        <f>TRM!C9086</f>
        <v>PANTECH UML290 | 1.7.107.0523</v>
      </c>
      <c r="D8479">
        <f>TRM!D9086</f>
        <v>0</v>
      </c>
      <c r="E8479" t="str">
        <f>IF(VLOOKUP(TRM!A9086,'TRM - TBM Crosswalk'!$A$2:'TRM - TBM Crosswalk'!$I$1008,3,FALSE)="N/A","TBD","")</f>
        <v>TBD</v>
      </c>
      <c r="F8479" t="str">
        <f>IF(VLOOKUP(TRM!A9086,'TRM - TBM Crosswalk'!$A$2:'TRM - TBM Crosswalk'!$I$1008,4,FALSE)=0,"",VLOOKUP(TRM!A9086,'TRM - TBM Crosswalk'!$A$2:'TRM - TBM Crosswalk'!$I$1008,4,FALSE))</f>
        <v/>
      </c>
      <c r="G8479" t="str">
        <f>IF(VLOOKUP(TRM!A9086,'TRM - TBM Crosswalk'!$A$2:'TRM - TBM Crosswalk'!$I$1008,5,FALSE)=0,"",VLOOKUP(TRM!A9086,'TRM - TBM Crosswalk'!$A$2:'TRM - TBM Crosswalk'!$I$1008,5,FALSE))</f>
        <v/>
      </c>
      <c r="H8479" t="str">
        <f>IF(VLOOKUP(TRM!A9086,'TRM - TBM Crosswalk'!$A$2:'TRM - TBM Crosswalk'!$I$1008,6,FALSE)=0,"",VLOOKUP(TRM!A9086,'TRM - TBM Crosswalk'!$A$2:'TRM - TBM Crosswalk'!$I$1008,6,FALSE))</f>
        <v/>
      </c>
      <c r="I8479" t="str">
        <f>IF(VLOOKUP(TRM!A9086,'TRM - TBM Crosswalk'!$A$2:'TRM - TBM Crosswalk'!$I$1008,7,FALSE)=0,"",VLOOKUP(TRM!A9086,'TRM - TBM Crosswalk'!$A$2:'TRM - TBM Crosswalk'!$I$1008,7,FALSE))</f>
        <v/>
      </c>
      <c r="J8479" t="str">
        <f>IF(VLOOKUP(TRM!A9086,'TRM - TBM Crosswalk'!$A$2:'TRM - TBM Crosswalk'!$I$1008,8,FALSE)=0,"",VLOOKUP(TRM!A9086,'TRM - TBM Crosswalk'!$A$2:'TRM - TBM Crosswalk'!$I$1008,8,FALSE))</f>
        <v/>
      </c>
      <c r="K8479" t="str">
        <f>IF(VLOOKUP(TRM!A9086,'TRM - TBM Crosswalk'!$A$2:'TRM - TBM Crosswalk'!$I$1008,9,FALSE)=0,"",VLOOKUP(TRM!A9086,'TRM - TBM Crosswalk'!$A$2:'TRM - TBM Crosswalk'!$I$1008,9,FALSE))</f>
        <v/>
      </c>
    </row>
    <row r="8480" spans="1:11" x14ac:dyDescent="0.45">
      <c r="A8480" t="str">
        <f>TRM!A5049</f>
        <v>A02.030.370#</v>
      </c>
      <c r="B8480" t="str">
        <f>TRM!B5049</f>
        <v>Digital Video Editing</v>
      </c>
      <c r="C8480" t="str">
        <f>TRM!C5049</f>
        <v>PPRO_12_1_2.app - 4.7.0.400</v>
      </c>
      <c r="D8480">
        <f>TRM!D5049</f>
        <v>0</v>
      </c>
      <c r="E8480" t="str">
        <f>IF(VLOOKUP(TRM!A5049,'TRM - TBM Crosswalk'!$A$2:'TRM - TBM Crosswalk'!$I$1008,3,FALSE)="N/A","TBD","")</f>
        <v/>
      </c>
      <c r="F8480" t="str">
        <f>IF(VLOOKUP(TRM!A5049,'TRM - TBM Crosswalk'!$A$2:'TRM - TBM Crosswalk'!$I$1008,4,FALSE)=0,"",VLOOKUP(TRM!A5049,'TRM - TBM Crosswalk'!$A$2:'TRM - TBM Crosswalk'!$I$1008,4,FALSE))</f>
        <v/>
      </c>
      <c r="G8480" t="str">
        <f>IF(VLOOKUP(TRM!A5049,'TRM - TBM Crosswalk'!$A$2:'TRM - TBM Crosswalk'!$I$1008,5,FALSE)=0,"",VLOOKUP(TRM!A5049,'TRM - TBM Crosswalk'!$A$2:'TRM - TBM Crosswalk'!$I$1008,5,FALSE))</f>
        <v/>
      </c>
      <c r="H8480" t="str">
        <f>IF(VLOOKUP(TRM!A5049,'TRM - TBM Crosswalk'!$A$2:'TRM - TBM Crosswalk'!$I$1008,6,FALSE)=0,"",VLOOKUP(TRM!A5049,'TRM - TBM Crosswalk'!$A$2:'TRM - TBM Crosswalk'!$I$1008,6,FALSE))</f>
        <v/>
      </c>
      <c r="I8480" t="str">
        <f>IF(VLOOKUP(TRM!A5049,'TRM - TBM Crosswalk'!$A$2:'TRM - TBM Crosswalk'!$I$1008,7,FALSE)=0,"",VLOOKUP(TRM!A5049,'TRM - TBM Crosswalk'!$A$2:'TRM - TBM Crosswalk'!$I$1008,7,FALSE))</f>
        <v>End User Services</v>
      </c>
      <c r="J8480" t="str">
        <f>IF(VLOOKUP(TRM!A5049,'TRM - TBM Crosswalk'!$A$2:'TRM - TBM Crosswalk'!$I$1008,8,FALSE)=0,"",VLOOKUP(TRM!A5049,'TRM - TBM Crosswalk'!$A$2:'TRM - TBM Crosswalk'!$I$1008,8,FALSE))</f>
        <v>Communication &amp; Collaboration</v>
      </c>
      <c r="K8480" t="str">
        <f>IF(VLOOKUP(TRM!A5049,'TRM - TBM Crosswalk'!$A$2:'TRM - TBM Crosswalk'!$I$1008,9,FALSE)=0,"",VLOOKUP(TRM!A5049,'TRM - TBM Crosswalk'!$A$2:'TRM - TBM Crosswalk'!$I$1008,9,FALSE))</f>
        <v>Productivity</v>
      </c>
    </row>
    <row r="8481" spans="1:11" x14ac:dyDescent="0.45">
      <c r="A8481" t="str">
        <f>TRM!A10</f>
        <v>A01.002.010</v>
      </c>
      <c r="B8481" t="str">
        <f>TRM!B10</f>
        <v>Call Center / Help Desk</v>
      </c>
      <c r="C8481" t="str">
        <f>TRM!C10</f>
        <v>BMC Remedy Action Request System  Install 1 | 8.1.02</v>
      </c>
      <c r="D8481">
        <f>TRM!D10</f>
        <v>0</v>
      </c>
      <c r="E8481" t="str">
        <f>IF(VLOOKUP(TRM!A10,'TRM - TBM Crosswalk'!$A$2:'TRM - TBM Crosswalk'!$I$1008,3,FALSE)="N/A","TBD","")</f>
        <v/>
      </c>
      <c r="F8481" t="str">
        <f>IF(VLOOKUP(TRM!A10,'TRM - TBM Crosswalk'!$A$2:'TRM - TBM Crosswalk'!$I$1008,4,FALSE)=0,"",VLOOKUP(TRM!A10,'TRM - TBM Crosswalk'!$A$2:'TRM - TBM Crosswalk'!$I$1008,4,FALSE))</f>
        <v/>
      </c>
      <c r="G8481" t="str">
        <f>IF(VLOOKUP(TRM!A10,'TRM - TBM Crosswalk'!$A$2:'TRM - TBM Crosswalk'!$I$1008,5,FALSE)=0,"",VLOOKUP(TRM!A10,'TRM - TBM Crosswalk'!$A$2:'TRM - TBM Crosswalk'!$I$1008,5,FALSE))</f>
        <v>End User</v>
      </c>
      <c r="H8481" t="str">
        <f>IF(VLOOKUP(TRM!A10,'TRM - TBM Crosswalk'!$A$2:'TRM - TBM Crosswalk'!$I$1008,6,FALSE)=0,"",VLOOKUP(TRM!A10,'TRM - TBM Crosswalk'!$A$2:'TRM - TBM Crosswalk'!$I$1008,6,FALSE))</f>
        <v>IT Helpdesk</v>
      </c>
      <c r="I8481" t="str">
        <f>IF(VLOOKUP(TRM!A10,'TRM - TBM Crosswalk'!$A$2:'TRM - TBM Crosswalk'!$I$1008,7,FALSE)=0,"",VLOOKUP(TRM!A10,'TRM - TBM Crosswalk'!$A$2:'TRM - TBM Crosswalk'!$I$1008,7,FALSE))</f>
        <v/>
      </c>
      <c r="J8481" t="str">
        <f>IF(VLOOKUP(TRM!A10,'TRM - TBM Crosswalk'!$A$2:'TRM - TBM Crosswalk'!$I$1008,8,FALSE)=0,"",VLOOKUP(TRM!A10,'TRM - TBM Crosswalk'!$A$2:'TRM - TBM Crosswalk'!$I$1008,8,FALSE))</f>
        <v/>
      </c>
      <c r="K8481" t="str">
        <f>IF(VLOOKUP(TRM!A10,'TRM - TBM Crosswalk'!$A$2:'TRM - TBM Crosswalk'!$I$1008,9,FALSE)=0,"",VLOOKUP(TRM!A10,'TRM - TBM Crosswalk'!$A$2:'TRM - TBM Crosswalk'!$I$1008,9,FALSE))</f>
        <v/>
      </c>
    </row>
    <row r="8482" spans="1:11" x14ac:dyDescent="0.45">
      <c r="A8482" t="str">
        <f>TRM!A115</f>
        <v>A01.010.065#</v>
      </c>
      <c r="B8482" t="str">
        <f>TRM!B115</f>
        <v>On-line Store</v>
      </c>
      <c r="C8482" t="str">
        <f>TRM!C115</f>
        <v>Stamps.com | 16.1.1.3749</v>
      </c>
      <c r="D8482">
        <f>TRM!D115</f>
        <v>0</v>
      </c>
      <c r="E8482" t="str">
        <f>IF(VLOOKUP(TRM!A115,'TRM - TBM Crosswalk'!$A$2:'TRM - TBM Crosswalk'!$I$1008,3,FALSE)="N/A","TBD","")</f>
        <v/>
      </c>
      <c r="F8482" t="str">
        <f>IF(VLOOKUP(TRM!A115,'TRM - TBM Crosswalk'!$A$2:'TRM - TBM Crosswalk'!$I$1008,4,FALSE)=0,"",VLOOKUP(TRM!A115,'TRM - TBM Crosswalk'!$A$2:'TRM - TBM Crosswalk'!$I$1008,4,FALSE))</f>
        <v/>
      </c>
      <c r="G8482" t="str">
        <f>IF(VLOOKUP(TRM!A115,'TRM - TBM Crosswalk'!$A$2:'TRM - TBM Crosswalk'!$I$1008,5,FALSE)=0,"",VLOOKUP(TRM!A115,'TRM - TBM Crosswalk'!$A$2:'TRM - TBM Crosswalk'!$I$1008,5,FALSE))</f>
        <v/>
      </c>
      <c r="H8482" t="str">
        <f>IF(VLOOKUP(TRM!A115,'TRM - TBM Crosswalk'!$A$2:'TRM - TBM Crosswalk'!$I$1008,6,FALSE)=0,"",VLOOKUP(TRM!A115,'TRM - TBM Crosswalk'!$A$2:'TRM - TBM Crosswalk'!$I$1008,6,FALSE))</f>
        <v/>
      </c>
      <c r="I8482" t="str">
        <f>IF(VLOOKUP(TRM!A115,'TRM - TBM Crosswalk'!$A$2:'TRM - TBM Crosswalk'!$I$1008,7,FALSE)=0,"",VLOOKUP(TRM!A115,'TRM - TBM Crosswalk'!$A$2:'TRM - TBM Crosswalk'!$I$1008,7,FALSE))</f>
        <v>Business Services</v>
      </c>
      <c r="J8482" t="str">
        <f>IF(VLOOKUP(TRM!A115,'TRM - TBM Crosswalk'!$A$2:'TRM - TBM Crosswalk'!$I$1008,8,FALSE)=0,"",VLOOKUP(TRM!A115,'TRM - TBM Crosswalk'!$A$2:'TRM - TBM Crosswalk'!$I$1008,8,FALSE))</f>
        <v>Sales &amp; Marketing</v>
      </c>
      <c r="K8482" t="str">
        <f>IF(VLOOKUP(TRM!A115,'TRM - TBM Crosswalk'!$A$2:'TRM - TBM Crosswalk'!$I$1008,9,FALSE)=0,"",VLOOKUP(TRM!A115,'TRM - TBM Crosswalk'!$A$2:'TRM - TBM Crosswalk'!$I$1008,9,FALSE))</f>
        <v>Customer Sales</v>
      </c>
    </row>
    <row r="8483" spans="1:11" x14ac:dyDescent="0.45">
      <c r="A8483" t="str">
        <f>TRM!A116</f>
        <v>A01.010.065#</v>
      </c>
      <c r="B8483" t="str">
        <f>TRM!B116</f>
        <v>On-line Store</v>
      </c>
      <c r="C8483" t="str">
        <f>TRM!C116</f>
        <v>Stamps.com | 16.2.0.3801</v>
      </c>
      <c r="D8483">
        <f>TRM!D116</f>
        <v>0</v>
      </c>
      <c r="E8483" t="str">
        <f>IF(VLOOKUP(TRM!A116,'TRM - TBM Crosswalk'!$A$2:'TRM - TBM Crosswalk'!$I$1008,3,FALSE)="N/A","TBD","")</f>
        <v/>
      </c>
      <c r="F8483" t="str">
        <f>IF(VLOOKUP(TRM!A116,'TRM - TBM Crosswalk'!$A$2:'TRM - TBM Crosswalk'!$I$1008,4,FALSE)=0,"",VLOOKUP(TRM!A116,'TRM - TBM Crosswalk'!$A$2:'TRM - TBM Crosswalk'!$I$1008,4,FALSE))</f>
        <v/>
      </c>
      <c r="G8483" t="str">
        <f>IF(VLOOKUP(TRM!A116,'TRM - TBM Crosswalk'!$A$2:'TRM - TBM Crosswalk'!$I$1008,5,FALSE)=0,"",VLOOKUP(TRM!A116,'TRM - TBM Crosswalk'!$A$2:'TRM - TBM Crosswalk'!$I$1008,5,FALSE))</f>
        <v/>
      </c>
      <c r="H8483" t="str">
        <f>IF(VLOOKUP(TRM!A116,'TRM - TBM Crosswalk'!$A$2:'TRM - TBM Crosswalk'!$I$1008,6,FALSE)=0,"",VLOOKUP(TRM!A116,'TRM - TBM Crosswalk'!$A$2:'TRM - TBM Crosswalk'!$I$1008,6,FALSE))</f>
        <v/>
      </c>
      <c r="I8483" t="str">
        <f>IF(VLOOKUP(TRM!A116,'TRM - TBM Crosswalk'!$A$2:'TRM - TBM Crosswalk'!$I$1008,7,FALSE)=0,"",VLOOKUP(TRM!A116,'TRM - TBM Crosswalk'!$A$2:'TRM - TBM Crosswalk'!$I$1008,7,FALSE))</f>
        <v>Business Services</v>
      </c>
      <c r="J8483" t="str">
        <f>IF(VLOOKUP(TRM!A116,'TRM - TBM Crosswalk'!$A$2:'TRM - TBM Crosswalk'!$I$1008,8,FALSE)=0,"",VLOOKUP(TRM!A116,'TRM - TBM Crosswalk'!$A$2:'TRM - TBM Crosswalk'!$I$1008,8,FALSE))</f>
        <v>Sales &amp; Marketing</v>
      </c>
      <c r="K8483" t="str">
        <f>IF(VLOOKUP(TRM!A116,'TRM - TBM Crosswalk'!$A$2:'TRM - TBM Crosswalk'!$I$1008,9,FALSE)=0,"",VLOOKUP(TRM!A116,'TRM - TBM Crosswalk'!$A$2:'TRM - TBM Crosswalk'!$I$1008,9,FALSE))</f>
        <v>Customer Sales</v>
      </c>
    </row>
    <row r="8484" spans="1:11" x14ac:dyDescent="0.45">
      <c r="A8484" t="str">
        <f>TRM!A117</f>
        <v>A01.010.065#</v>
      </c>
      <c r="B8484" t="str">
        <f>TRM!B117</f>
        <v>On-line Store</v>
      </c>
      <c r="C8484" t="str">
        <f>TRM!C117</f>
        <v>Stamps.com | 16.3.0.3873</v>
      </c>
      <c r="D8484">
        <f>TRM!D117</f>
        <v>0</v>
      </c>
      <c r="E8484" t="str">
        <f>IF(VLOOKUP(TRM!A117,'TRM - TBM Crosswalk'!$A$2:'TRM - TBM Crosswalk'!$I$1008,3,FALSE)="N/A","TBD","")</f>
        <v/>
      </c>
      <c r="F8484" t="str">
        <f>IF(VLOOKUP(TRM!A117,'TRM - TBM Crosswalk'!$A$2:'TRM - TBM Crosswalk'!$I$1008,4,FALSE)=0,"",VLOOKUP(TRM!A117,'TRM - TBM Crosswalk'!$A$2:'TRM - TBM Crosswalk'!$I$1008,4,FALSE))</f>
        <v/>
      </c>
      <c r="G8484" t="str">
        <f>IF(VLOOKUP(TRM!A117,'TRM - TBM Crosswalk'!$A$2:'TRM - TBM Crosswalk'!$I$1008,5,FALSE)=0,"",VLOOKUP(TRM!A117,'TRM - TBM Crosswalk'!$A$2:'TRM - TBM Crosswalk'!$I$1008,5,FALSE))</f>
        <v/>
      </c>
      <c r="H8484" t="str">
        <f>IF(VLOOKUP(TRM!A117,'TRM - TBM Crosswalk'!$A$2:'TRM - TBM Crosswalk'!$I$1008,6,FALSE)=0,"",VLOOKUP(TRM!A117,'TRM - TBM Crosswalk'!$A$2:'TRM - TBM Crosswalk'!$I$1008,6,FALSE))</f>
        <v/>
      </c>
      <c r="I8484" t="str">
        <f>IF(VLOOKUP(TRM!A117,'TRM - TBM Crosswalk'!$A$2:'TRM - TBM Crosswalk'!$I$1008,7,FALSE)=0,"",VLOOKUP(TRM!A117,'TRM - TBM Crosswalk'!$A$2:'TRM - TBM Crosswalk'!$I$1008,7,FALSE))</f>
        <v>Business Services</v>
      </c>
      <c r="J8484" t="str">
        <f>IF(VLOOKUP(TRM!A117,'TRM - TBM Crosswalk'!$A$2:'TRM - TBM Crosswalk'!$I$1008,8,FALSE)=0,"",VLOOKUP(TRM!A117,'TRM - TBM Crosswalk'!$A$2:'TRM - TBM Crosswalk'!$I$1008,8,FALSE))</f>
        <v>Sales &amp; Marketing</v>
      </c>
      <c r="K8484" t="str">
        <f>IF(VLOOKUP(TRM!A117,'TRM - TBM Crosswalk'!$A$2:'TRM - TBM Crosswalk'!$I$1008,9,FALSE)=0,"",VLOOKUP(TRM!A117,'TRM - TBM Crosswalk'!$A$2:'TRM - TBM Crosswalk'!$I$1008,9,FALSE))</f>
        <v>Customer Sales</v>
      </c>
    </row>
    <row r="8485" spans="1:11" x14ac:dyDescent="0.45">
      <c r="A8485" t="str">
        <f>TRM!A118</f>
        <v>A01.010.065#</v>
      </c>
      <c r="B8485" t="str">
        <f>TRM!B118</f>
        <v>On-line Store</v>
      </c>
      <c r="C8485" t="str">
        <f>TRM!C118</f>
        <v>Stamps.com | 17.0.0.3911</v>
      </c>
      <c r="D8485">
        <f>TRM!D118</f>
        <v>0</v>
      </c>
      <c r="E8485" t="str">
        <f>IF(VLOOKUP(TRM!A118,'TRM - TBM Crosswalk'!$A$2:'TRM - TBM Crosswalk'!$I$1008,3,FALSE)="N/A","TBD","")</f>
        <v/>
      </c>
      <c r="F8485" t="str">
        <f>IF(VLOOKUP(TRM!A118,'TRM - TBM Crosswalk'!$A$2:'TRM - TBM Crosswalk'!$I$1008,4,FALSE)=0,"",VLOOKUP(TRM!A118,'TRM - TBM Crosswalk'!$A$2:'TRM - TBM Crosswalk'!$I$1008,4,FALSE))</f>
        <v/>
      </c>
      <c r="G8485" t="str">
        <f>IF(VLOOKUP(TRM!A118,'TRM - TBM Crosswalk'!$A$2:'TRM - TBM Crosswalk'!$I$1008,5,FALSE)=0,"",VLOOKUP(TRM!A118,'TRM - TBM Crosswalk'!$A$2:'TRM - TBM Crosswalk'!$I$1008,5,FALSE))</f>
        <v/>
      </c>
      <c r="H8485" t="str">
        <f>IF(VLOOKUP(TRM!A118,'TRM - TBM Crosswalk'!$A$2:'TRM - TBM Crosswalk'!$I$1008,6,FALSE)=0,"",VLOOKUP(TRM!A118,'TRM - TBM Crosswalk'!$A$2:'TRM - TBM Crosswalk'!$I$1008,6,FALSE))</f>
        <v/>
      </c>
      <c r="I8485" t="str">
        <f>IF(VLOOKUP(TRM!A118,'TRM - TBM Crosswalk'!$A$2:'TRM - TBM Crosswalk'!$I$1008,7,FALSE)=0,"",VLOOKUP(TRM!A118,'TRM - TBM Crosswalk'!$A$2:'TRM - TBM Crosswalk'!$I$1008,7,FALSE))</f>
        <v>Business Services</v>
      </c>
      <c r="J8485" t="str">
        <f>IF(VLOOKUP(TRM!A118,'TRM - TBM Crosswalk'!$A$2:'TRM - TBM Crosswalk'!$I$1008,8,FALSE)=0,"",VLOOKUP(TRM!A118,'TRM - TBM Crosswalk'!$A$2:'TRM - TBM Crosswalk'!$I$1008,8,FALSE))</f>
        <v>Sales &amp; Marketing</v>
      </c>
      <c r="K8485" t="str">
        <f>IF(VLOOKUP(TRM!A118,'TRM - TBM Crosswalk'!$A$2:'TRM - TBM Crosswalk'!$I$1008,9,FALSE)=0,"",VLOOKUP(TRM!A118,'TRM - TBM Crosswalk'!$A$2:'TRM - TBM Crosswalk'!$I$1008,9,FALSE))</f>
        <v>Customer Sales</v>
      </c>
    </row>
    <row r="8486" spans="1:11" x14ac:dyDescent="0.45">
      <c r="A8486" t="str">
        <f>TRM!A120</f>
        <v>A01.010.065#</v>
      </c>
      <c r="B8486" t="str">
        <f>TRM!B120</f>
        <v>On-line Store</v>
      </c>
      <c r="C8486" t="str">
        <f>TRM!C120</f>
        <v>Stamps.com support for Microsoft Outlook 97-2013</v>
      </c>
      <c r="D8486">
        <f>TRM!D120</f>
        <v>0</v>
      </c>
      <c r="E8486" t="str">
        <f>IF(VLOOKUP(TRM!A120,'TRM - TBM Crosswalk'!$A$2:'TRM - TBM Crosswalk'!$I$1008,3,FALSE)="N/A","TBD","")</f>
        <v/>
      </c>
      <c r="F8486" t="str">
        <f>IF(VLOOKUP(TRM!A120,'TRM - TBM Crosswalk'!$A$2:'TRM - TBM Crosswalk'!$I$1008,4,FALSE)=0,"",VLOOKUP(TRM!A120,'TRM - TBM Crosswalk'!$A$2:'TRM - TBM Crosswalk'!$I$1008,4,FALSE))</f>
        <v/>
      </c>
      <c r="G8486" t="str">
        <f>IF(VLOOKUP(TRM!A120,'TRM - TBM Crosswalk'!$A$2:'TRM - TBM Crosswalk'!$I$1008,5,FALSE)=0,"",VLOOKUP(TRM!A120,'TRM - TBM Crosswalk'!$A$2:'TRM - TBM Crosswalk'!$I$1008,5,FALSE))</f>
        <v/>
      </c>
      <c r="H8486" t="str">
        <f>IF(VLOOKUP(TRM!A120,'TRM - TBM Crosswalk'!$A$2:'TRM - TBM Crosswalk'!$I$1008,6,FALSE)=0,"",VLOOKUP(TRM!A120,'TRM - TBM Crosswalk'!$A$2:'TRM - TBM Crosswalk'!$I$1008,6,FALSE))</f>
        <v/>
      </c>
      <c r="I8486" t="str">
        <f>IF(VLOOKUP(TRM!A120,'TRM - TBM Crosswalk'!$A$2:'TRM - TBM Crosswalk'!$I$1008,7,FALSE)=0,"",VLOOKUP(TRM!A120,'TRM - TBM Crosswalk'!$A$2:'TRM - TBM Crosswalk'!$I$1008,7,FALSE))</f>
        <v>Business Services</v>
      </c>
      <c r="J8486" t="str">
        <f>IF(VLOOKUP(TRM!A120,'TRM - TBM Crosswalk'!$A$2:'TRM - TBM Crosswalk'!$I$1008,8,FALSE)=0,"",VLOOKUP(TRM!A120,'TRM - TBM Crosswalk'!$A$2:'TRM - TBM Crosswalk'!$I$1008,8,FALSE))</f>
        <v>Sales &amp; Marketing</v>
      </c>
      <c r="K8486" t="str">
        <f>IF(VLOOKUP(TRM!A120,'TRM - TBM Crosswalk'!$A$2:'TRM - TBM Crosswalk'!$I$1008,9,FALSE)=0,"",VLOOKUP(TRM!A120,'TRM - TBM Crosswalk'!$A$2:'TRM - TBM Crosswalk'!$I$1008,9,FALSE))</f>
        <v>Customer Sales</v>
      </c>
    </row>
    <row r="8487" spans="1:11" x14ac:dyDescent="0.45">
      <c r="A8487" t="str">
        <f>TRM!A121</f>
        <v>A01.010.065#</v>
      </c>
      <c r="B8487" t="str">
        <f>TRM!B121</f>
        <v>On-line Store</v>
      </c>
      <c r="C8487" t="str">
        <f>TRM!C121</f>
        <v>Stamps.com support for Microsoft Word 2000-2013</v>
      </c>
      <c r="D8487">
        <f>TRM!D121</f>
        <v>0</v>
      </c>
      <c r="E8487" t="str">
        <f>IF(VLOOKUP(TRM!A121,'TRM - TBM Crosswalk'!$A$2:'TRM - TBM Crosswalk'!$I$1008,3,FALSE)="N/A","TBD","")</f>
        <v/>
      </c>
      <c r="F8487" t="str">
        <f>IF(VLOOKUP(TRM!A121,'TRM - TBM Crosswalk'!$A$2:'TRM - TBM Crosswalk'!$I$1008,4,FALSE)=0,"",VLOOKUP(TRM!A121,'TRM - TBM Crosswalk'!$A$2:'TRM - TBM Crosswalk'!$I$1008,4,FALSE))</f>
        <v/>
      </c>
      <c r="G8487" t="str">
        <f>IF(VLOOKUP(TRM!A121,'TRM - TBM Crosswalk'!$A$2:'TRM - TBM Crosswalk'!$I$1008,5,FALSE)=0,"",VLOOKUP(TRM!A121,'TRM - TBM Crosswalk'!$A$2:'TRM - TBM Crosswalk'!$I$1008,5,FALSE))</f>
        <v/>
      </c>
      <c r="H8487" t="str">
        <f>IF(VLOOKUP(TRM!A121,'TRM - TBM Crosswalk'!$A$2:'TRM - TBM Crosswalk'!$I$1008,6,FALSE)=0,"",VLOOKUP(TRM!A121,'TRM - TBM Crosswalk'!$A$2:'TRM - TBM Crosswalk'!$I$1008,6,FALSE))</f>
        <v/>
      </c>
      <c r="I8487" t="str">
        <f>IF(VLOOKUP(TRM!A121,'TRM - TBM Crosswalk'!$A$2:'TRM - TBM Crosswalk'!$I$1008,7,FALSE)=0,"",VLOOKUP(TRM!A121,'TRM - TBM Crosswalk'!$A$2:'TRM - TBM Crosswalk'!$I$1008,7,FALSE))</f>
        <v>Business Services</v>
      </c>
      <c r="J8487" t="str">
        <f>IF(VLOOKUP(TRM!A121,'TRM - TBM Crosswalk'!$A$2:'TRM - TBM Crosswalk'!$I$1008,8,FALSE)=0,"",VLOOKUP(TRM!A121,'TRM - TBM Crosswalk'!$A$2:'TRM - TBM Crosswalk'!$I$1008,8,FALSE))</f>
        <v>Sales &amp; Marketing</v>
      </c>
      <c r="K8487" t="str">
        <f>IF(VLOOKUP(TRM!A121,'TRM - TBM Crosswalk'!$A$2:'TRM - TBM Crosswalk'!$I$1008,9,FALSE)=0,"",VLOOKUP(TRM!A121,'TRM - TBM Crosswalk'!$A$2:'TRM - TBM Crosswalk'!$I$1008,9,FALSE))</f>
        <v>Customer Sales</v>
      </c>
    </row>
    <row r="8488" spans="1:11" x14ac:dyDescent="0.45">
      <c r="A8488" t="str">
        <f>TRM!A122</f>
        <v>A01.010.066#</v>
      </c>
      <c r="B8488" t="str">
        <f>TRM!B122</f>
        <v>Signage</v>
      </c>
      <c r="C8488" t="str">
        <f>TRM!C122</f>
        <v>BrightAuthor 4.7 | 4.7.2.18</v>
      </c>
      <c r="D8488">
        <f>TRM!D122</f>
        <v>0</v>
      </c>
      <c r="E8488" t="str">
        <f>IF(VLOOKUP(TRM!A122,'TRM - TBM Crosswalk'!$A$2:'TRM - TBM Crosswalk'!$I$1008,3,FALSE)="N/A","TBD","")</f>
        <v/>
      </c>
      <c r="F8488" t="str">
        <f>IF(VLOOKUP(TRM!A122,'TRM - TBM Crosswalk'!$A$2:'TRM - TBM Crosswalk'!$I$1008,4,FALSE)=0,"",VLOOKUP(TRM!A122,'TRM - TBM Crosswalk'!$A$2:'TRM - TBM Crosswalk'!$I$1008,4,FALSE))</f>
        <v>Business Capability</v>
      </c>
      <c r="G8488" t="str">
        <f>IF(VLOOKUP(TRM!A122,'TRM - TBM Crosswalk'!$A$2:'TRM - TBM Crosswalk'!$I$1008,5,FALSE)=0,"",VLOOKUP(TRM!A122,'TRM - TBM Crosswalk'!$A$2:'TRM - TBM Crosswalk'!$I$1008,5,FALSE))</f>
        <v/>
      </c>
      <c r="H8488" t="str">
        <f>IF(VLOOKUP(TRM!A122,'TRM - TBM Crosswalk'!$A$2:'TRM - TBM Crosswalk'!$I$1008,6,FALSE)=0,"",VLOOKUP(TRM!A122,'TRM - TBM Crosswalk'!$A$2:'TRM - TBM Crosswalk'!$I$1008,6,FALSE))</f>
        <v/>
      </c>
      <c r="I8488" t="str">
        <f>IF(VLOOKUP(TRM!A122,'TRM - TBM Crosswalk'!$A$2:'TRM - TBM Crosswalk'!$I$1008,7,FALSE)=0,"",VLOOKUP(TRM!A122,'TRM - TBM Crosswalk'!$A$2:'TRM - TBM Crosswalk'!$I$1008,7,FALSE))</f>
        <v/>
      </c>
      <c r="J8488" t="str">
        <f>IF(VLOOKUP(TRM!A122,'TRM - TBM Crosswalk'!$A$2:'TRM - TBM Crosswalk'!$I$1008,8,FALSE)=0,"",VLOOKUP(TRM!A122,'TRM - TBM Crosswalk'!$A$2:'TRM - TBM Crosswalk'!$I$1008,8,FALSE))</f>
        <v/>
      </c>
      <c r="K8488" t="str">
        <f>IF(VLOOKUP(TRM!A122,'TRM - TBM Crosswalk'!$A$2:'TRM - TBM Crosswalk'!$I$1008,9,FALSE)=0,"",VLOOKUP(TRM!A122,'TRM - TBM Crosswalk'!$A$2:'TRM - TBM Crosswalk'!$I$1008,9,FALSE))</f>
        <v/>
      </c>
    </row>
    <row r="8489" spans="1:11" x14ac:dyDescent="0.45">
      <c r="A8489" t="str">
        <f>TRM!A123</f>
        <v>A01.010.066#</v>
      </c>
      <c r="B8489" t="str">
        <f>TRM!B123</f>
        <v>Signage</v>
      </c>
      <c r="C8489" t="str">
        <f>TRM!C123</f>
        <v>FlexiPRINT Avery Dennison Edition v12 | 11.0.0</v>
      </c>
      <c r="D8489">
        <f>TRM!D123</f>
        <v>0</v>
      </c>
      <c r="E8489" t="str">
        <f>IF(VLOOKUP(TRM!A123,'TRM - TBM Crosswalk'!$A$2:'TRM - TBM Crosswalk'!$I$1008,3,FALSE)="N/A","TBD","")</f>
        <v/>
      </c>
      <c r="F8489" t="str">
        <f>IF(VLOOKUP(TRM!A123,'TRM - TBM Crosswalk'!$A$2:'TRM - TBM Crosswalk'!$I$1008,4,FALSE)=0,"",VLOOKUP(TRM!A123,'TRM - TBM Crosswalk'!$A$2:'TRM - TBM Crosswalk'!$I$1008,4,FALSE))</f>
        <v>Business Capability</v>
      </c>
      <c r="G8489" t="str">
        <f>IF(VLOOKUP(TRM!A123,'TRM - TBM Crosswalk'!$A$2:'TRM - TBM Crosswalk'!$I$1008,5,FALSE)=0,"",VLOOKUP(TRM!A123,'TRM - TBM Crosswalk'!$A$2:'TRM - TBM Crosswalk'!$I$1008,5,FALSE))</f>
        <v/>
      </c>
      <c r="H8489" t="str">
        <f>IF(VLOOKUP(TRM!A123,'TRM - TBM Crosswalk'!$A$2:'TRM - TBM Crosswalk'!$I$1008,6,FALSE)=0,"",VLOOKUP(TRM!A123,'TRM - TBM Crosswalk'!$A$2:'TRM - TBM Crosswalk'!$I$1008,6,FALSE))</f>
        <v/>
      </c>
      <c r="I8489" t="str">
        <f>IF(VLOOKUP(TRM!A123,'TRM - TBM Crosswalk'!$A$2:'TRM - TBM Crosswalk'!$I$1008,7,FALSE)=0,"",VLOOKUP(TRM!A123,'TRM - TBM Crosswalk'!$A$2:'TRM - TBM Crosswalk'!$I$1008,7,FALSE))</f>
        <v/>
      </c>
      <c r="J8489" t="str">
        <f>IF(VLOOKUP(TRM!A123,'TRM - TBM Crosswalk'!$A$2:'TRM - TBM Crosswalk'!$I$1008,8,FALSE)=0,"",VLOOKUP(TRM!A123,'TRM - TBM Crosswalk'!$A$2:'TRM - TBM Crosswalk'!$I$1008,8,FALSE))</f>
        <v/>
      </c>
      <c r="K8489" t="str">
        <f>IF(VLOOKUP(TRM!A123,'TRM - TBM Crosswalk'!$A$2:'TRM - TBM Crosswalk'!$I$1008,9,FALSE)=0,"",VLOOKUP(TRM!A123,'TRM - TBM Crosswalk'!$A$2:'TRM - TBM Crosswalk'!$I$1008,9,FALSE))</f>
        <v/>
      </c>
    </row>
    <row r="8490" spans="1:11" x14ac:dyDescent="0.45">
      <c r="A8490" t="str">
        <f>TRM!A124</f>
        <v>A01.010.066#</v>
      </c>
      <c r="B8490" t="str">
        <f>TRM!B124</f>
        <v>Signage</v>
      </c>
      <c r="C8490" t="str">
        <f>TRM!C124</f>
        <v>FlexiPRINT Avery Dennison Edition v121 | 11.0.0</v>
      </c>
      <c r="D8490">
        <f>TRM!D124</f>
        <v>0</v>
      </c>
      <c r="E8490" t="str">
        <f>IF(VLOOKUP(TRM!A124,'TRM - TBM Crosswalk'!$A$2:'TRM - TBM Crosswalk'!$I$1008,3,FALSE)="N/A","TBD","")</f>
        <v/>
      </c>
      <c r="F8490" t="str">
        <f>IF(VLOOKUP(TRM!A124,'TRM - TBM Crosswalk'!$A$2:'TRM - TBM Crosswalk'!$I$1008,4,FALSE)=0,"",VLOOKUP(TRM!A124,'TRM - TBM Crosswalk'!$A$2:'TRM - TBM Crosswalk'!$I$1008,4,FALSE))</f>
        <v>Business Capability</v>
      </c>
      <c r="G8490" t="str">
        <f>IF(VLOOKUP(TRM!A124,'TRM - TBM Crosswalk'!$A$2:'TRM - TBM Crosswalk'!$I$1008,5,FALSE)=0,"",VLOOKUP(TRM!A124,'TRM - TBM Crosswalk'!$A$2:'TRM - TBM Crosswalk'!$I$1008,5,FALSE))</f>
        <v/>
      </c>
      <c r="H8490" t="str">
        <f>IF(VLOOKUP(TRM!A124,'TRM - TBM Crosswalk'!$A$2:'TRM - TBM Crosswalk'!$I$1008,6,FALSE)=0,"",VLOOKUP(TRM!A124,'TRM - TBM Crosswalk'!$A$2:'TRM - TBM Crosswalk'!$I$1008,6,FALSE))</f>
        <v/>
      </c>
      <c r="I8490" t="str">
        <f>IF(VLOOKUP(TRM!A124,'TRM - TBM Crosswalk'!$A$2:'TRM - TBM Crosswalk'!$I$1008,7,FALSE)=0,"",VLOOKUP(TRM!A124,'TRM - TBM Crosswalk'!$A$2:'TRM - TBM Crosswalk'!$I$1008,7,FALSE))</f>
        <v/>
      </c>
      <c r="J8490" t="str">
        <f>IF(VLOOKUP(TRM!A124,'TRM - TBM Crosswalk'!$A$2:'TRM - TBM Crosswalk'!$I$1008,8,FALSE)=0,"",VLOOKUP(TRM!A124,'TRM - TBM Crosswalk'!$A$2:'TRM - TBM Crosswalk'!$I$1008,8,FALSE))</f>
        <v/>
      </c>
      <c r="K8490" t="str">
        <f>IF(VLOOKUP(TRM!A124,'TRM - TBM Crosswalk'!$A$2:'TRM - TBM Crosswalk'!$I$1008,9,FALSE)=0,"",VLOOKUP(TRM!A124,'TRM - TBM Crosswalk'!$A$2:'TRM - TBM Crosswalk'!$I$1008,9,FALSE))</f>
        <v/>
      </c>
    </row>
    <row r="8491" spans="1:11" x14ac:dyDescent="0.45">
      <c r="A8491" t="str">
        <f>TRM!A125</f>
        <v>A01.010.066#</v>
      </c>
      <c r="B8491" t="str">
        <f>TRM!B125</f>
        <v>Signage</v>
      </c>
      <c r="C8491" t="str">
        <f>TRM!C125</f>
        <v>Production Spooler (C:\CADlink\SignLab 10.0\Production Spooler) | 10.00.01</v>
      </c>
      <c r="D8491">
        <f>TRM!D125</f>
        <v>0</v>
      </c>
      <c r="E8491" t="str">
        <f>IF(VLOOKUP(TRM!A125,'TRM - TBM Crosswalk'!$A$2:'TRM - TBM Crosswalk'!$I$1008,3,FALSE)="N/A","TBD","")</f>
        <v/>
      </c>
      <c r="F8491" t="str">
        <f>IF(VLOOKUP(TRM!A125,'TRM - TBM Crosswalk'!$A$2:'TRM - TBM Crosswalk'!$I$1008,4,FALSE)=0,"",VLOOKUP(TRM!A125,'TRM - TBM Crosswalk'!$A$2:'TRM - TBM Crosswalk'!$I$1008,4,FALSE))</f>
        <v>Business Capability</v>
      </c>
      <c r="G8491" t="str">
        <f>IF(VLOOKUP(TRM!A125,'TRM - TBM Crosswalk'!$A$2:'TRM - TBM Crosswalk'!$I$1008,5,FALSE)=0,"",VLOOKUP(TRM!A125,'TRM - TBM Crosswalk'!$A$2:'TRM - TBM Crosswalk'!$I$1008,5,FALSE))</f>
        <v/>
      </c>
      <c r="H8491" t="str">
        <f>IF(VLOOKUP(TRM!A125,'TRM - TBM Crosswalk'!$A$2:'TRM - TBM Crosswalk'!$I$1008,6,FALSE)=0,"",VLOOKUP(TRM!A125,'TRM - TBM Crosswalk'!$A$2:'TRM - TBM Crosswalk'!$I$1008,6,FALSE))</f>
        <v/>
      </c>
      <c r="I8491" t="str">
        <f>IF(VLOOKUP(TRM!A125,'TRM - TBM Crosswalk'!$A$2:'TRM - TBM Crosswalk'!$I$1008,7,FALSE)=0,"",VLOOKUP(TRM!A125,'TRM - TBM Crosswalk'!$A$2:'TRM - TBM Crosswalk'!$I$1008,7,FALSE))</f>
        <v/>
      </c>
      <c r="J8491" t="str">
        <f>IF(VLOOKUP(TRM!A125,'TRM - TBM Crosswalk'!$A$2:'TRM - TBM Crosswalk'!$I$1008,8,FALSE)=0,"",VLOOKUP(TRM!A125,'TRM - TBM Crosswalk'!$A$2:'TRM - TBM Crosswalk'!$I$1008,8,FALSE))</f>
        <v/>
      </c>
      <c r="K8491" t="str">
        <f>IF(VLOOKUP(TRM!A125,'TRM - TBM Crosswalk'!$A$2:'TRM - TBM Crosswalk'!$I$1008,9,FALSE)=0,"",VLOOKUP(TRM!A125,'TRM - TBM Crosswalk'!$A$2:'TRM - TBM Crosswalk'!$I$1008,9,FALSE))</f>
        <v/>
      </c>
    </row>
    <row r="8492" spans="1:11" x14ac:dyDescent="0.45">
      <c r="A8492" t="str">
        <f>TRM!A126</f>
        <v>A01.010.066#</v>
      </c>
      <c r="B8492" t="str">
        <f>TRM!B126</f>
        <v>Signage</v>
      </c>
      <c r="C8492" t="str">
        <f>TRM!C126</f>
        <v>Road Alert Message Manager | 1.4.0</v>
      </c>
      <c r="D8492">
        <f>TRM!D126</f>
        <v>0</v>
      </c>
      <c r="E8492" t="str">
        <f>IF(VLOOKUP(TRM!A126,'TRM - TBM Crosswalk'!$A$2:'TRM - TBM Crosswalk'!$I$1008,3,FALSE)="N/A","TBD","")</f>
        <v/>
      </c>
      <c r="F8492" t="str">
        <f>IF(VLOOKUP(TRM!A126,'TRM - TBM Crosswalk'!$A$2:'TRM - TBM Crosswalk'!$I$1008,4,FALSE)=0,"",VLOOKUP(TRM!A126,'TRM - TBM Crosswalk'!$A$2:'TRM - TBM Crosswalk'!$I$1008,4,FALSE))</f>
        <v>Business Capability</v>
      </c>
      <c r="G8492" t="str">
        <f>IF(VLOOKUP(TRM!A126,'TRM - TBM Crosswalk'!$A$2:'TRM - TBM Crosswalk'!$I$1008,5,FALSE)=0,"",VLOOKUP(TRM!A126,'TRM - TBM Crosswalk'!$A$2:'TRM - TBM Crosswalk'!$I$1008,5,FALSE))</f>
        <v/>
      </c>
      <c r="H8492" t="str">
        <f>IF(VLOOKUP(TRM!A126,'TRM - TBM Crosswalk'!$A$2:'TRM - TBM Crosswalk'!$I$1008,6,FALSE)=0,"",VLOOKUP(TRM!A126,'TRM - TBM Crosswalk'!$A$2:'TRM - TBM Crosswalk'!$I$1008,6,FALSE))</f>
        <v/>
      </c>
      <c r="I8492" t="str">
        <f>IF(VLOOKUP(TRM!A126,'TRM - TBM Crosswalk'!$A$2:'TRM - TBM Crosswalk'!$I$1008,7,FALSE)=0,"",VLOOKUP(TRM!A126,'TRM - TBM Crosswalk'!$A$2:'TRM - TBM Crosswalk'!$I$1008,7,FALSE))</f>
        <v/>
      </c>
      <c r="J8492" t="str">
        <f>IF(VLOOKUP(TRM!A126,'TRM - TBM Crosswalk'!$A$2:'TRM - TBM Crosswalk'!$I$1008,8,FALSE)=0,"",VLOOKUP(TRM!A126,'TRM - TBM Crosswalk'!$A$2:'TRM - TBM Crosswalk'!$I$1008,8,FALSE))</f>
        <v/>
      </c>
      <c r="K8492" t="str">
        <f>IF(VLOOKUP(TRM!A126,'TRM - TBM Crosswalk'!$A$2:'TRM - TBM Crosswalk'!$I$1008,9,FALSE)=0,"",VLOOKUP(TRM!A126,'TRM - TBM Crosswalk'!$A$2:'TRM - TBM Crosswalk'!$I$1008,9,FALSE))</f>
        <v/>
      </c>
    </row>
    <row r="8493" spans="1:11" x14ac:dyDescent="0.45">
      <c r="A8493" t="str">
        <f>TRM!A127</f>
        <v>A01.010.066#</v>
      </c>
      <c r="B8493" t="str">
        <f>TRM!B127</f>
        <v>Signage</v>
      </c>
      <c r="C8493" t="str">
        <f>TRM!C127</f>
        <v>SafePace Pro 1.5.0.27</v>
      </c>
      <c r="D8493">
        <f>TRM!D127</f>
        <v>0</v>
      </c>
      <c r="E8493" t="str">
        <f>IF(VLOOKUP(TRM!A127,'TRM - TBM Crosswalk'!$A$2:'TRM - TBM Crosswalk'!$I$1008,3,FALSE)="N/A","TBD","")</f>
        <v/>
      </c>
      <c r="F8493" t="str">
        <f>IF(VLOOKUP(TRM!A127,'TRM - TBM Crosswalk'!$A$2:'TRM - TBM Crosswalk'!$I$1008,4,FALSE)=0,"",VLOOKUP(TRM!A127,'TRM - TBM Crosswalk'!$A$2:'TRM - TBM Crosswalk'!$I$1008,4,FALSE))</f>
        <v>Business Capability</v>
      </c>
      <c r="G8493" t="str">
        <f>IF(VLOOKUP(TRM!A127,'TRM - TBM Crosswalk'!$A$2:'TRM - TBM Crosswalk'!$I$1008,5,FALSE)=0,"",VLOOKUP(TRM!A127,'TRM - TBM Crosswalk'!$A$2:'TRM - TBM Crosswalk'!$I$1008,5,FALSE))</f>
        <v/>
      </c>
      <c r="H8493" t="str">
        <f>IF(VLOOKUP(TRM!A127,'TRM - TBM Crosswalk'!$A$2:'TRM - TBM Crosswalk'!$I$1008,6,FALSE)=0,"",VLOOKUP(TRM!A127,'TRM - TBM Crosswalk'!$A$2:'TRM - TBM Crosswalk'!$I$1008,6,FALSE))</f>
        <v/>
      </c>
      <c r="I8493" t="str">
        <f>IF(VLOOKUP(TRM!A127,'TRM - TBM Crosswalk'!$A$2:'TRM - TBM Crosswalk'!$I$1008,7,FALSE)=0,"",VLOOKUP(TRM!A127,'TRM - TBM Crosswalk'!$A$2:'TRM - TBM Crosswalk'!$I$1008,7,FALSE))</f>
        <v/>
      </c>
      <c r="J8493" t="str">
        <f>IF(VLOOKUP(TRM!A127,'TRM - TBM Crosswalk'!$A$2:'TRM - TBM Crosswalk'!$I$1008,8,FALSE)=0,"",VLOOKUP(TRM!A127,'TRM - TBM Crosswalk'!$A$2:'TRM - TBM Crosswalk'!$I$1008,8,FALSE))</f>
        <v/>
      </c>
      <c r="K8493" t="str">
        <f>IF(VLOOKUP(TRM!A127,'TRM - TBM Crosswalk'!$A$2:'TRM - TBM Crosswalk'!$I$1008,9,FALSE)=0,"",VLOOKUP(TRM!A127,'TRM - TBM Crosswalk'!$A$2:'TRM - TBM Crosswalk'!$I$1008,9,FALSE))</f>
        <v/>
      </c>
    </row>
    <row r="8494" spans="1:11" x14ac:dyDescent="0.45">
      <c r="A8494" t="str">
        <f>TRM!A128</f>
        <v>A01.010.066#</v>
      </c>
      <c r="B8494" t="str">
        <f>TRM!B128</f>
        <v>Signage</v>
      </c>
      <c r="C8494" t="str">
        <f>TRM!C128</f>
        <v>SafePace Pro 1.5.2.1</v>
      </c>
      <c r="D8494">
        <f>TRM!D128</f>
        <v>0</v>
      </c>
      <c r="E8494" t="str">
        <f>IF(VLOOKUP(TRM!A128,'TRM - TBM Crosswalk'!$A$2:'TRM - TBM Crosswalk'!$I$1008,3,FALSE)="N/A","TBD","")</f>
        <v/>
      </c>
      <c r="F8494" t="str">
        <f>IF(VLOOKUP(TRM!A128,'TRM - TBM Crosswalk'!$A$2:'TRM - TBM Crosswalk'!$I$1008,4,FALSE)=0,"",VLOOKUP(TRM!A128,'TRM - TBM Crosswalk'!$A$2:'TRM - TBM Crosswalk'!$I$1008,4,FALSE))</f>
        <v>Business Capability</v>
      </c>
      <c r="G8494" t="str">
        <f>IF(VLOOKUP(TRM!A128,'TRM - TBM Crosswalk'!$A$2:'TRM - TBM Crosswalk'!$I$1008,5,FALSE)=0,"",VLOOKUP(TRM!A128,'TRM - TBM Crosswalk'!$A$2:'TRM - TBM Crosswalk'!$I$1008,5,FALSE))</f>
        <v/>
      </c>
      <c r="H8494" t="str">
        <f>IF(VLOOKUP(TRM!A128,'TRM - TBM Crosswalk'!$A$2:'TRM - TBM Crosswalk'!$I$1008,6,FALSE)=0,"",VLOOKUP(TRM!A128,'TRM - TBM Crosswalk'!$A$2:'TRM - TBM Crosswalk'!$I$1008,6,FALSE))</f>
        <v/>
      </c>
      <c r="I8494" t="str">
        <f>IF(VLOOKUP(TRM!A128,'TRM - TBM Crosswalk'!$A$2:'TRM - TBM Crosswalk'!$I$1008,7,FALSE)=0,"",VLOOKUP(TRM!A128,'TRM - TBM Crosswalk'!$A$2:'TRM - TBM Crosswalk'!$I$1008,7,FALSE))</f>
        <v/>
      </c>
      <c r="J8494" t="str">
        <f>IF(VLOOKUP(TRM!A128,'TRM - TBM Crosswalk'!$A$2:'TRM - TBM Crosswalk'!$I$1008,8,FALSE)=0,"",VLOOKUP(TRM!A128,'TRM - TBM Crosswalk'!$A$2:'TRM - TBM Crosswalk'!$I$1008,8,FALSE))</f>
        <v/>
      </c>
      <c r="K8494" t="str">
        <f>IF(VLOOKUP(TRM!A128,'TRM - TBM Crosswalk'!$A$2:'TRM - TBM Crosswalk'!$I$1008,9,FALSE)=0,"",VLOOKUP(TRM!A128,'TRM - TBM Crosswalk'!$A$2:'TRM - TBM Crosswalk'!$I$1008,9,FALSE))</f>
        <v/>
      </c>
    </row>
    <row r="8495" spans="1:11" x14ac:dyDescent="0.45">
      <c r="A8495" t="str">
        <f>TRM!A172</f>
        <v>A01.012.081</v>
      </c>
      <c r="B8495" t="str">
        <f>TRM!B172</f>
        <v>License Management</v>
      </c>
      <c r="C8495" t="str">
        <f>TRM!C172</f>
        <v>adobe_licutil.app - 11.0.0.27</v>
      </c>
      <c r="D8495">
        <f>TRM!D172</f>
        <v>0</v>
      </c>
      <c r="E8495" t="str">
        <f>IF(VLOOKUP(TRM!A172,'TRM - TBM Crosswalk'!$A$2:'TRM - TBM Crosswalk'!$I$1008,3,FALSE)="N/A","TBD","")</f>
        <v>TBD</v>
      </c>
      <c r="F8495" t="str">
        <f>IF(VLOOKUP(TRM!A172,'TRM - TBM Crosswalk'!$A$2:'TRM - TBM Crosswalk'!$I$1008,4,FALSE)=0,"",VLOOKUP(TRM!A172,'TRM - TBM Crosswalk'!$A$2:'TRM - TBM Crosswalk'!$I$1008,4,FALSE))</f>
        <v/>
      </c>
      <c r="G8495" t="str">
        <f>IF(VLOOKUP(TRM!A172,'TRM - TBM Crosswalk'!$A$2:'TRM - TBM Crosswalk'!$I$1008,5,FALSE)=0,"",VLOOKUP(TRM!A172,'TRM - TBM Crosswalk'!$A$2:'TRM - TBM Crosswalk'!$I$1008,5,FALSE))</f>
        <v/>
      </c>
      <c r="H8495" t="str">
        <f>IF(VLOOKUP(TRM!A172,'TRM - TBM Crosswalk'!$A$2:'TRM - TBM Crosswalk'!$I$1008,6,FALSE)=0,"",VLOOKUP(TRM!A172,'TRM - TBM Crosswalk'!$A$2:'TRM - TBM Crosswalk'!$I$1008,6,FALSE))</f>
        <v/>
      </c>
      <c r="I8495" t="str">
        <f>IF(VLOOKUP(TRM!A172,'TRM - TBM Crosswalk'!$A$2:'TRM - TBM Crosswalk'!$I$1008,7,FALSE)=0,"",VLOOKUP(TRM!A172,'TRM - TBM Crosswalk'!$A$2:'TRM - TBM Crosswalk'!$I$1008,7,FALSE))</f>
        <v/>
      </c>
      <c r="J8495" t="str">
        <f>IF(VLOOKUP(TRM!A172,'TRM - TBM Crosswalk'!$A$2:'TRM - TBM Crosswalk'!$I$1008,8,FALSE)=0,"",VLOOKUP(TRM!A172,'TRM - TBM Crosswalk'!$A$2:'TRM - TBM Crosswalk'!$I$1008,8,FALSE))</f>
        <v/>
      </c>
      <c r="K8495" t="str">
        <f>IF(VLOOKUP(TRM!A172,'TRM - TBM Crosswalk'!$A$2:'TRM - TBM Crosswalk'!$I$1008,9,FALSE)=0,"",VLOOKUP(TRM!A172,'TRM - TBM Crosswalk'!$A$2:'TRM - TBM Crosswalk'!$I$1008,9,FALSE))</f>
        <v/>
      </c>
    </row>
    <row r="8496" spans="1:11" x14ac:dyDescent="0.45">
      <c r="A8496" t="str">
        <f>TRM!A190</f>
        <v>A01.012.081</v>
      </c>
      <c r="B8496" t="str">
        <f>TRM!B190</f>
        <v>License Management</v>
      </c>
      <c r="C8496" t="str">
        <f>TRM!C190</f>
        <v>Centrify Licensing Report | 5.4.0.219</v>
      </c>
      <c r="D8496">
        <f>TRM!D190</f>
        <v>0</v>
      </c>
      <c r="E8496" t="str">
        <f>IF(VLOOKUP(TRM!A190,'TRM - TBM Crosswalk'!$A$2:'TRM - TBM Crosswalk'!$I$1008,3,FALSE)="N/A","TBD","")</f>
        <v>TBD</v>
      </c>
      <c r="F8496" t="str">
        <f>IF(VLOOKUP(TRM!A190,'TRM - TBM Crosswalk'!$A$2:'TRM - TBM Crosswalk'!$I$1008,4,FALSE)=0,"",VLOOKUP(TRM!A190,'TRM - TBM Crosswalk'!$A$2:'TRM - TBM Crosswalk'!$I$1008,4,FALSE))</f>
        <v/>
      </c>
      <c r="G8496" t="str">
        <f>IF(VLOOKUP(TRM!A190,'TRM - TBM Crosswalk'!$A$2:'TRM - TBM Crosswalk'!$I$1008,5,FALSE)=0,"",VLOOKUP(TRM!A190,'TRM - TBM Crosswalk'!$A$2:'TRM - TBM Crosswalk'!$I$1008,5,FALSE))</f>
        <v/>
      </c>
      <c r="H8496" t="str">
        <f>IF(VLOOKUP(TRM!A190,'TRM - TBM Crosswalk'!$A$2:'TRM - TBM Crosswalk'!$I$1008,6,FALSE)=0,"",VLOOKUP(TRM!A190,'TRM - TBM Crosswalk'!$A$2:'TRM - TBM Crosswalk'!$I$1008,6,FALSE))</f>
        <v/>
      </c>
      <c r="I8496" t="str">
        <f>IF(VLOOKUP(TRM!A190,'TRM - TBM Crosswalk'!$A$2:'TRM - TBM Crosswalk'!$I$1008,7,FALSE)=0,"",VLOOKUP(TRM!A190,'TRM - TBM Crosswalk'!$A$2:'TRM - TBM Crosswalk'!$I$1008,7,FALSE))</f>
        <v/>
      </c>
      <c r="J8496" t="str">
        <f>IF(VLOOKUP(TRM!A190,'TRM - TBM Crosswalk'!$A$2:'TRM - TBM Crosswalk'!$I$1008,8,FALSE)=0,"",VLOOKUP(TRM!A190,'TRM - TBM Crosswalk'!$A$2:'TRM - TBM Crosswalk'!$I$1008,8,FALSE))</f>
        <v/>
      </c>
      <c r="K8496" t="str">
        <f>IF(VLOOKUP(TRM!A190,'TRM - TBM Crosswalk'!$A$2:'TRM - TBM Crosswalk'!$I$1008,9,FALSE)=0,"",VLOOKUP(TRM!A190,'TRM - TBM Crosswalk'!$A$2:'TRM - TBM Crosswalk'!$I$1008,9,FALSE))</f>
        <v/>
      </c>
    </row>
    <row r="8497" spans="1:11" x14ac:dyDescent="0.45">
      <c r="A8497" t="str">
        <f>TRM!A191</f>
        <v>A01.012.081</v>
      </c>
      <c r="B8497" t="str">
        <f>TRM!B191</f>
        <v>License Management</v>
      </c>
      <c r="C8497" t="str">
        <f>TRM!C191</f>
        <v>Centrify Licensing Service | 5.4.0.219</v>
      </c>
      <c r="D8497">
        <f>TRM!D191</f>
        <v>0</v>
      </c>
      <c r="E8497" t="str">
        <f>IF(VLOOKUP(TRM!A191,'TRM - TBM Crosswalk'!$A$2:'TRM - TBM Crosswalk'!$I$1008,3,FALSE)="N/A","TBD","")</f>
        <v>TBD</v>
      </c>
      <c r="F8497" t="str">
        <f>IF(VLOOKUP(TRM!A191,'TRM - TBM Crosswalk'!$A$2:'TRM - TBM Crosswalk'!$I$1008,4,FALSE)=0,"",VLOOKUP(TRM!A191,'TRM - TBM Crosswalk'!$A$2:'TRM - TBM Crosswalk'!$I$1008,4,FALSE))</f>
        <v/>
      </c>
      <c r="G8497" t="str">
        <f>IF(VLOOKUP(TRM!A191,'TRM - TBM Crosswalk'!$A$2:'TRM - TBM Crosswalk'!$I$1008,5,FALSE)=0,"",VLOOKUP(TRM!A191,'TRM - TBM Crosswalk'!$A$2:'TRM - TBM Crosswalk'!$I$1008,5,FALSE))</f>
        <v/>
      </c>
      <c r="H8497" t="str">
        <f>IF(VLOOKUP(TRM!A191,'TRM - TBM Crosswalk'!$A$2:'TRM - TBM Crosswalk'!$I$1008,6,FALSE)=0,"",VLOOKUP(TRM!A191,'TRM - TBM Crosswalk'!$A$2:'TRM - TBM Crosswalk'!$I$1008,6,FALSE))</f>
        <v/>
      </c>
      <c r="I8497" t="str">
        <f>IF(VLOOKUP(TRM!A191,'TRM - TBM Crosswalk'!$A$2:'TRM - TBM Crosswalk'!$I$1008,7,FALSE)=0,"",VLOOKUP(TRM!A191,'TRM - TBM Crosswalk'!$A$2:'TRM - TBM Crosswalk'!$I$1008,7,FALSE))</f>
        <v/>
      </c>
      <c r="J8497" t="str">
        <f>IF(VLOOKUP(TRM!A191,'TRM - TBM Crosswalk'!$A$2:'TRM - TBM Crosswalk'!$I$1008,8,FALSE)=0,"",VLOOKUP(TRM!A191,'TRM - TBM Crosswalk'!$A$2:'TRM - TBM Crosswalk'!$I$1008,8,FALSE))</f>
        <v/>
      </c>
      <c r="K8497" t="str">
        <f>IF(VLOOKUP(TRM!A191,'TRM - TBM Crosswalk'!$A$2:'TRM - TBM Crosswalk'!$I$1008,9,FALSE)=0,"",VLOOKUP(TRM!A191,'TRM - TBM Crosswalk'!$A$2:'TRM - TBM Crosswalk'!$I$1008,9,FALSE))</f>
        <v/>
      </c>
    </row>
    <row r="8498" spans="1:11" x14ac:dyDescent="0.45">
      <c r="A8498" t="str">
        <f>TRM!A682</f>
        <v>A02.021.220</v>
      </c>
      <c r="B8498" t="str">
        <f>TRM!B682</f>
        <v>Data Backup and Recovery</v>
      </c>
      <c r="C8498" t="str">
        <f>TRM!C682</f>
        <v>Microsoft VSS Writer for SQL Server 2012 | 11.0.2100.60</v>
      </c>
      <c r="D8498">
        <f>TRM!D682</f>
        <v>0</v>
      </c>
      <c r="E8498" t="str">
        <f>IF(VLOOKUP(TRM!A682,'TRM - TBM Crosswalk'!$A$2:'TRM - TBM Crosswalk'!$I$1008,3,FALSE)="N/A","TBD","")</f>
        <v/>
      </c>
      <c r="F8498" t="str">
        <f>IF(VLOOKUP(TRM!A682,'TRM - TBM Crosswalk'!$A$2:'TRM - TBM Crosswalk'!$I$1008,4,FALSE)=0,"",VLOOKUP(TRM!A682,'TRM - TBM Crosswalk'!$A$2:'TRM - TBM Crosswalk'!$I$1008,4,FALSE))</f>
        <v/>
      </c>
      <c r="G8498" t="str">
        <f>IF(VLOOKUP(TRM!A682,'TRM - TBM Crosswalk'!$A$2:'TRM - TBM Crosswalk'!$I$1008,5,FALSE)=0,"",VLOOKUP(TRM!A682,'TRM - TBM Crosswalk'!$A$2:'TRM - TBM Crosswalk'!$I$1008,5,FALSE))</f>
        <v>Storage</v>
      </c>
      <c r="H8498" t="str">
        <f>IF(VLOOKUP(TRM!A682,'TRM - TBM Crosswalk'!$A$2:'TRM - TBM Crosswalk'!$I$1008,6,FALSE)=0,"",VLOOKUP(TRM!A682,'TRM - TBM Crosswalk'!$A$2:'TRM - TBM Crosswalk'!$I$1008,6,FALSE))</f>
        <v>Offline Storage</v>
      </c>
      <c r="I8498" t="str">
        <f>IF(VLOOKUP(TRM!A682,'TRM - TBM Crosswalk'!$A$2:'TRM - TBM Crosswalk'!$I$1008,7,FALSE)=0,"",VLOOKUP(TRM!A682,'TRM - TBM Crosswalk'!$A$2:'TRM - TBM Crosswalk'!$I$1008,7,FALSE))</f>
        <v/>
      </c>
      <c r="J8498" t="str">
        <f>IF(VLOOKUP(TRM!A682,'TRM - TBM Crosswalk'!$A$2:'TRM - TBM Crosswalk'!$I$1008,8,FALSE)=0,"",VLOOKUP(TRM!A682,'TRM - TBM Crosswalk'!$A$2:'TRM - TBM Crosswalk'!$I$1008,8,FALSE))</f>
        <v/>
      </c>
      <c r="K8498" t="str">
        <f>IF(VLOOKUP(TRM!A682,'TRM - TBM Crosswalk'!$A$2:'TRM - TBM Crosswalk'!$I$1008,9,FALSE)=0,"",VLOOKUP(TRM!A682,'TRM - TBM Crosswalk'!$A$2:'TRM - TBM Crosswalk'!$I$1008,9,FALSE))</f>
        <v/>
      </c>
    </row>
    <row r="8499" spans="1:11" x14ac:dyDescent="0.45">
      <c r="A8499" t="str">
        <f>TRM!A706</f>
        <v>A02.021.220</v>
      </c>
      <c r="B8499" t="str">
        <f>TRM!B706</f>
        <v>Data Backup and Recovery</v>
      </c>
      <c r="C8499" t="str">
        <f>TRM!C706</f>
        <v>Veeam Backup Transport | 9.5.4.2866</v>
      </c>
      <c r="D8499">
        <f>TRM!D706</f>
        <v>0</v>
      </c>
      <c r="E8499" t="str">
        <f>IF(VLOOKUP(TRM!A706,'TRM - TBM Crosswalk'!$A$2:'TRM - TBM Crosswalk'!$I$1008,3,FALSE)="N/A","TBD","")</f>
        <v/>
      </c>
      <c r="F8499" t="str">
        <f>IF(VLOOKUP(TRM!A706,'TRM - TBM Crosswalk'!$A$2:'TRM - TBM Crosswalk'!$I$1008,4,FALSE)=0,"",VLOOKUP(TRM!A706,'TRM - TBM Crosswalk'!$A$2:'TRM - TBM Crosswalk'!$I$1008,4,FALSE))</f>
        <v/>
      </c>
      <c r="G8499" t="str">
        <f>IF(VLOOKUP(TRM!A706,'TRM - TBM Crosswalk'!$A$2:'TRM - TBM Crosswalk'!$I$1008,5,FALSE)=0,"",VLOOKUP(TRM!A706,'TRM - TBM Crosswalk'!$A$2:'TRM - TBM Crosswalk'!$I$1008,5,FALSE))</f>
        <v>Storage</v>
      </c>
      <c r="H8499" t="str">
        <f>IF(VLOOKUP(TRM!A706,'TRM - TBM Crosswalk'!$A$2:'TRM - TBM Crosswalk'!$I$1008,6,FALSE)=0,"",VLOOKUP(TRM!A706,'TRM - TBM Crosswalk'!$A$2:'TRM - TBM Crosswalk'!$I$1008,6,FALSE))</f>
        <v>Offline Storage</v>
      </c>
      <c r="I8499" t="str">
        <f>IF(VLOOKUP(TRM!A706,'TRM - TBM Crosswalk'!$A$2:'TRM - TBM Crosswalk'!$I$1008,7,FALSE)=0,"",VLOOKUP(TRM!A706,'TRM - TBM Crosswalk'!$A$2:'TRM - TBM Crosswalk'!$I$1008,7,FALSE))</f>
        <v/>
      </c>
      <c r="J8499" t="str">
        <f>IF(VLOOKUP(TRM!A706,'TRM - TBM Crosswalk'!$A$2:'TRM - TBM Crosswalk'!$I$1008,8,FALSE)=0,"",VLOOKUP(TRM!A706,'TRM - TBM Crosswalk'!$A$2:'TRM - TBM Crosswalk'!$I$1008,8,FALSE))</f>
        <v/>
      </c>
      <c r="K8499" t="str">
        <f>IF(VLOOKUP(TRM!A706,'TRM - TBM Crosswalk'!$A$2:'TRM - TBM Crosswalk'!$I$1008,9,FALSE)=0,"",VLOOKUP(TRM!A706,'TRM - TBM Crosswalk'!$A$2:'TRM - TBM Crosswalk'!$I$1008,9,FALSE))</f>
        <v/>
      </c>
    </row>
    <row r="8500" spans="1:11" x14ac:dyDescent="0.45">
      <c r="A8500" t="str">
        <f>TRM!A707</f>
        <v>A02.021.220</v>
      </c>
      <c r="B8500" t="str">
        <f>TRM!B707</f>
        <v>Data Backup and Recovery</v>
      </c>
      <c r="C8500" t="str">
        <f>TRM!C707</f>
        <v>Veritas NetBackup | 8.2</v>
      </c>
      <c r="D8500">
        <f>TRM!D707</f>
        <v>0</v>
      </c>
      <c r="E8500" t="str">
        <f>IF(VLOOKUP(TRM!A707,'TRM - TBM Crosswalk'!$A$2:'TRM - TBM Crosswalk'!$I$1008,3,FALSE)="N/A","TBD","")</f>
        <v/>
      </c>
      <c r="F8500" t="str">
        <f>IF(VLOOKUP(TRM!A707,'TRM - TBM Crosswalk'!$A$2:'TRM - TBM Crosswalk'!$I$1008,4,FALSE)=0,"",VLOOKUP(TRM!A707,'TRM - TBM Crosswalk'!$A$2:'TRM - TBM Crosswalk'!$I$1008,4,FALSE))</f>
        <v/>
      </c>
      <c r="G8500" t="str">
        <f>IF(VLOOKUP(TRM!A707,'TRM - TBM Crosswalk'!$A$2:'TRM - TBM Crosswalk'!$I$1008,5,FALSE)=0,"",VLOOKUP(TRM!A707,'TRM - TBM Crosswalk'!$A$2:'TRM - TBM Crosswalk'!$I$1008,5,FALSE))</f>
        <v>Storage</v>
      </c>
      <c r="H8500" t="str">
        <f>IF(VLOOKUP(TRM!A707,'TRM - TBM Crosswalk'!$A$2:'TRM - TBM Crosswalk'!$I$1008,6,FALSE)=0,"",VLOOKUP(TRM!A707,'TRM - TBM Crosswalk'!$A$2:'TRM - TBM Crosswalk'!$I$1008,6,FALSE))</f>
        <v>Offline Storage</v>
      </c>
      <c r="I8500" t="str">
        <f>IF(VLOOKUP(TRM!A707,'TRM - TBM Crosswalk'!$A$2:'TRM - TBM Crosswalk'!$I$1008,7,FALSE)=0,"",VLOOKUP(TRM!A707,'TRM - TBM Crosswalk'!$A$2:'TRM - TBM Crosswalk'!$I$1008,7,FALSE))</f>
        <v/>
      </c>
      <c r="J8500" t="str">
        <f>IF(VLOOKUP(TRM!A707,'TRM - TBM Crosswalk'!$A$2:'TRM - TBM Crosswalk'!$I$1008,8,FALSE)=0,"",VLOOKUP(TRM!A707,'TRM - TBM Crosswalk'!$A$2:'TRM - TBM Crosswalk'!$I$1008,8,FALSE))</f>
        <v/>
      </c>
      <c r="K8500" t="str">
        <f>IF(VLOOKUP(TRM!A707,'TRM - TBM Crosswalk'!$A$2:'TRM - TBM Crosswalk'!$I$1008,9,FALSE)=0,"",VLOOKUP(TRM!A707,'TRM - TBM Crosswalk'!$A$2:'TRM - TBM Crosswalk'!$I$1008,9,FALSE))</f>
        <v/>
      </c>
    </row>
    <row r="8501" spans="1:11" x14ac:dyDescent="0.45">
      <c r="A8501" t="str">
        <f>TRM!A1056</f>
        <v>A02.021.226</v>
      </c>
      <c r="B8501" t="str">
        <f>TRM!B1056</f>
        <v>Database Management System</v>
      </c>
      <c r="C8501" t="str">
        <f>TRM!C1056</f>
        <v>Microsoft System CLR Types for SQL Server 2014 | 12.0.2000.8</v>
      </c>
      <c r="D8501">
        <f>TRM!D1056</f>
        <v>0</v>
      </c>
      <c r="E8501" t="str">
        <f>IF(VLOOKUP(TRM!A1056,'TRM - TBM Crosswalk'!$A$2:'TRM - TBM Crosswalk'!$I$1008,3,FALSE)="N/A","TBD","")</f>
        <v/>
      </c>
      <c r="F8501" t="str">
        <f>IF(VLOOKUP(TRM!A1056,'TRM - TBM Crosswalk'!$A$2:'TRM - TBM Crosswalk'!$I$1008,4,FALSE)=0,"",VLOOKUP(TRM!A1056,'TRM - TBM Crosswalk'!$A$2:'TRM - TBM Crosswalk'!$I$1008,4,FALSE))</f>
        <v/>
      </c>
      <c r="G8501" t="str">
        <f>IF(VLOOKUP(TRM!A1056,'TRM - TBM Crosswalk'!$A$2:'TRM - TBM Crosswalk'!$I$1008,5,FALSE)=0,"",VLOOKUP(TRM!A1056,'TRM - TBM Crosswalk'!$A$2:'TRM - TBM Crosswalk'!$I$1008,5,FALSE))</f>
        <v>Platform</v>
      </c>
      <c r="H8501" t="str">
        <f>IF(VLOOKUP(TRM!A1056,'TRM - TBM Crosswalk'!$A$2:'TRM - TBM Crosswalk'!$I$1008,6,FALSE)=0,"",VLOOKUP(TRM!A1056,'TRM - TBM Crosswalk'!$A$2:'TRM - TBM Crosswalk'!$I$1008,6,FALSE))</f>
        <v/>
      </c>
      <c r="I8501" t="str">
        <f>IF(VLOOKUP(TRM!A1056,'TRM - TBM Crosswalk'!$A$2:'TRM - TBM Crosswalk'!$I$1008,7,FALSE)=0,"",VLOOKUP(TRM!A1056,'TRM - TBM Crosswalk'!$A$2:'TRM - TBM Crosswalk'!$I$1008,7,FALSE))</f>
        <v>Platform Services</v>
      </c>
      <c r="J8501" t="str">
        <f>IF(VLOOKUP(TRM!A1056,'TRM - TBM Crosswalk'!$A$2:'TRM - TBM Crosswalk'!$I$1008,8,FALSE)=0,"",VLOOKUP(TRM!A1056,'TRM - TBM Crosswalk'!$A$2:'TRM - TBM Crosswalk'!$I$1008,8,FALSE))</f>
        <v>Data Services</v>
      </c>
      <c r="K8501" t="str">
        <f>IF(VLOOKUP(TRM!A1056,'TRM - TBM Crosswalk'!$A$2:'TRM - TBM Crosswalk'!$I$1008,9,FALSE)=0,"",VLOOKUP(TRM!A1056,'TRM - TBM Crosswalk'!$A$2:'TRM - TBM Crosswalk'!$I$1008,9,FALSE))</f>
        <v>Database</v>
      </c>
    </row>
    <row r="8502" spans="1:11" x14ac:dyDescent="0.45">
      <c r="A8502" t="str">
        <f>TRM!A1057</f>
        <v>A02.021.226</v>
      </c>
      <c r="B8502" t="str">
        <f>TRM!B1057</f>
        <v>Database Management System</v>
      </c>
      <c r="C8502" t="str">
        <f>TRM!C1057</f>
        <v>Microsoft System CLR Types for SQL Server 2014 | 12.0.2402.11</v>
      </c>
      <c r="D8502">
        <f>TRM!D1057</f>
        <v>0</v>
      </c>
      <c r="E8502" t="str">
        <f>IF(VLOOKUP(TRM!A1057,'TRM - TBM Crosswalk'!$A$2:'TRM - TBM Crosswalk'!$I$1008,3,FALSE)="N/A","TBD","")</f>
        <v/>
      </c>
      <c r="F8502" t="str">
        <f>IF(VLOOKUP(TRM!A1057,'TRM - TBM Crosswalk'!$A$2:'TRM - TBM Crosswalk'!$I$1008,4,FALSE)=0,"",VLOOKUP(TRM!A1057,'TRM - TBM Crosswalk'!$A$2:'TRM - TBM Crosswalk'!$I$1008,4,FALSE))</f>
        <v/>
      </c>
      <c r="G8502" t="str">
        <f>IF(VLOOKUP(TRM!A1057,'TRM - TBM Crosswalk'!$A$2:'TRM - TBM Crosswalk'!$I$1008,5,FALSE)=0,"",VLOOKUP(TRM!A1057,'TRM - TBM Crosswalk'!$A$2:'TRM - TBM Crosswalk'!$I$1008,5,FALSE))</f>
        <v>Platform</v>
      </c>
      <c r="H8502" t="str">
        <f>IF(VLOOKUP(TRM!A1057,'TRM - TBM Crosswalk'!$A$2:'TRM - TBM Crosswalk'!$I$1008,6,FALSE)=0,"",VLOOKUP(TRM!A1057,'TRM - TBM Crosswalk'!$A$2:'TRM - TBM Crosswalk'!$I$1008,6,FALSE))</f>
        <v/>
      </c>
      <c r="I8502" t="str">
        <f>IF(VLOOKUP(TRM!A1057,'TRM - TBM Crosswalk'!$A$2:'TRM - TBM Crosswalk'!$I$1008,7,FALSE)=0,"",VLOOKUP(TRM!A1057,'TRM - TBM Crosswalk'!$A$2:'TRM - TBM Crosswalk'!$I$1008,7,FALSE))</f>
        <v>Platform Services</v>
      </c>
      <c r="J8502" t="str">
        <f>IF(VLOOKUP(TRM!A1057,'TRM - TBM Crosswalk'!$A$2:'TRM - TBM Crosswalk'!$I$1008,8,FALSE)=0,"",VLOOKUP(TRM!A1057,'TRM - TBM Crosswalk'!$A$2:'TRM - TBM Crosswalk'!$I$1008,8,FALSE))</f>
        <v>Data Services</v>
      </c>
      <c r="K8502" t="str">
        <f>IF(VLOOKUP(TRM!A1057,'TRM - TBM Crosswalk'!$A$2:'TRM - TBM Crosswalk'!$I$1008,9,FALSE)=0,"",VLOOKUP(TRM!A1057,'TRM - TBM Crosswalk'!$A$2:'TRM - TBM Crosswalk'!$I$1008,9,FALSE))</f>
        <v>Database</v>
      </c>
    </row>
    <row r="8503" spans="1:11" x14ac:dyDescent="0.45">
      <c r="A8503" t="str">
        <f>TRM!A1058</f>
        <v>A02.021.226</v>
      </c>
      <c r="B8503" t="str">
        <f>TRM!B1058</f>
        <v>Database Management System</v>
      </c>
      <c r="C8503" t="str">
        <f>TRM!C1058</f>
        <v>Microsoft System CLR Types for SQL Server 2014 | 12.0.2402.29</v>
      </c>
      <c r="D8503">
        <f>TRM!D1058</f>
        <v>0</v>
      </c>
      <c r="E8503" t="str">
        <f>IF(VLOOKUP(TRM!A1058,'TRM - TBM Crosswalk'!$A$2:'TRM - TBM Crosswalk'!$I$1008,3,FALSE)="N/A","TBD","")</f>
        <v/>
      </c>
      <c r="F8503" t="str">
        <f>IF(VLOOKUP(TRM!A1058,'TRM - TBM Crosswalk'!$A$2:'TRM - TBM Crosswalk'!$I$1008,4,FALSE)=0,"",VLOOKUP(TRM!A1058,'TRM - TBM Crosswalk'!$A$2:'TRM - TBM Crosswalk'!$I$1008,4,FALSE))</f>
        <v/>
      </c>
      <c r="G8503" t="str">
        <f>IF(VLOOKUP(TRM!A1058,'TRM - TBM Crosswalk'!$A$2:'TRM - TBM Crosswalk'!$I$1008,5,FALSE)=0,"",VLOOKUP(TRM!A1058,'TRM - TBM Crosswalk'!$A$2:'TRM - TBM Crosswalk'!$I$1008,5,FALSE))</f>
        <v>Platform</v>
      </c>
      <c r="H8503" t="str">
        <f>IF(VLOOKUP(TRM!A1058,'TRM - TBM Crosswalk'!$A$2:'TRM - TBM Crosswalk'!$I$1008,6,FALSE)=0,"",VLOOKUP(TRM!A1058,'TRM - TBM Crosswalk'!$A$2:'TRM - TBM Crosswalk'!$I$1008,6,FALSE))</f>
        <v/>
      </c>
      <c r="I8503" t="str">
        <f>IF(VLOOKUP(TRM!A1058,'TRM - TBM Crosswalk'!$A$2:'TRM - TBM Crosswalk'!$I$1008,7,FALSE)=0,"",VLOOKUP(TRM!A1058,'TRM - TBM Crosswalk'!$A$2:'TRM - TBM Crosswalk'!$I$1008,7,FALSE))</f>
        <v>Platform Services</v>
      </c>
      <c r="J8503" t="str">
        <f>IF(VLOOKUP(TRM!A1058,'TRM - TBM Crosswalk'!$A$2:'TRM - TBM Crosswalk'!$I$1008,8,FALSE)=0,"",VLOOKUP(TRM!A1058,'TRM - TBM Crosswalk'!$A$2:'TRM - TBM Crosswalk'!$I$1008,8,FALSE))</f>
        <v>Data Services</v>
      </c>
      <c r="K8503" t="str">
        <f>IF(VLOOKUP(TRM!A1058,'TRM - TBM Crosswalk'!$A$2:'TRM - TBM Crosswalk'!$I$1008,9,FALSE)=0,"",VLOOKUP(TRM!A1058,'TRM - TBM Crosswalk'!$A$2:'TRM - TBM Crosswalk'!$I$1008,9,FALSE))</f>
        <v>Database</v>
      </c>
    </row>
    <row r="8504" spans="1:11" x14ac:dyDescent="0.45">
      <c r="A8504" t="str">
        <f>TRM!A1059</f>
        <v>A02.021.226</v>
      </c>
      <c r="B8504" t="str">
        <f>TRM!B1059</f>
        <v>Database Management System</v>
      </c>
      <c r="C8504" t="str">
        <f>TRM!C1059</f>
        <v>Microsoft System CLR Types for SQL Server 2014 | 12.1.4100.1</v>
      </c>
      <c r="D8504">
        <f>TRM!D1059</f>
        <v>0</v>
      </c>
      <c r="E8504" t="str">
        <f>IF(VLOOKUP(TRM!A1059,'TRM - TBM Crosswalk'!$A$2:'TRM - TBM Crosswalk'!$I$1008,3,FALSE)="N/A","TBD","")</f>
        <v/>
      </c>
      <c r="F8504" t="str">
        <f>IF(VLOOKUP(TRM!A1059,'TRM - TBM Crosswalk'!$A$2:'TRM - TBM Crosswalk'!$I$1008,4,FALSE)=0,"",VLOOKUP(TRM!A1059,'TRM - TBM Crosswalk'!$A$2:'TRM - TBM Crosswalk'!$I$1008,4,FALSE))</f>
        <v/>
      </c>
      <c r="G8504" t="str">
        <f>IF(VLOOKUP(TRM!A1059,'TRM - TBM Crosswalk'!$A$2:'TRM - TBM Crosswalk'!$I$1008,5,FALSE)=0,"",VLOOKUP(TRM!A1059,'TRM - TBM Crosswalk'!$A$2:'TRM - TBM Crosswalk'!$I$1008,5,FALSE))</f>
        <v>Platform</v>
      </c>
      <c r="H8504" t="str">
        <f>IF(VLOOKUP(TRM!A1059,'TRM - TBM Crosswalk'!$A$2:'TRM - TBM Crosswalk'!$I$1008,6,FALSE)=0,"",VLOOKUP(TRM!A1059,'TRM - TBM Crosswalk'!$A$2:'TRM - TBM Crosswalk'!$I$1008,6,FALSE))</f>
        <v/>
      </c>
      <c r="I8504" t="str">
        <f>IF(VLOOKUP(TRM!A1059,'TRM - TBM Crosswalk'!$A$2:'TRM - TBM Crosswalk'!$I$1008,7,FALSE)=0,"",VLOOKUP(TRM!A1059,'TRM - TBM Crosswalk'!$A$2:'TRM - TBM Crosswalk'!$I$1008,7,FALSE))</f>
        <v>Platform Services</v>
      </c>
      <c r="J8504" t="str">
        <f>IF(VLOOKUP(TRM!A1059,'TRM - TBM Crosswalk'!$A$2:'TRM - TBM Crosswalk'!$I$1008,8,FALSE)=0,"",VLOOKUP(TRM!A1059,'TRM - TBM Crosswalk'!$A$2:'TRM - TBM Crosswalk'!$I$1008,8,FALSE))</f>
        <v>Data Services</v>
      </c>
      <c r="K8504" t="str">
        <f>IF(VLOOKUP(TRM!A1059,'TRM - TBM Crosswalk'!$A$2:'TRM - TBM Crosswalk'!$I$1008,9,FALSE)=0,"",VLOOKUP(TRM!A1059,'TRM - TBM Crosswalk'!$A$2:'TRM - TBM Crosswalk'!$I$1008,9,FALSE))</f>
        <v>Database</v>
      </c>
    </row>
    <row r="8505" spans="1:11" x14ac:dyDescent="0.45">
      <c r="A8505" t="str">
        <f>TRM!A1060</f>
        <v>A02.021.226</v>
      </c>
      <c r="B8505" t="str">
        <f>TRM!B1060</f>
        <v>Database Management System</v>
      </c>
      <c r="C8505" t="str">
        <f>TRM!C1060</f>
        <v>Microsoft System CLR Types for SQL Server 2016 | 13.0.1601.5</v>
      </c>
      <c r="D8505">
        <f>TRM!D1060</f>
        <v>0</v>
      </c>
      <c r="E8505" t="str">
        <f>IF(VLOOKUP(TRM!A1060,'TRM - TBM Crosswalk'!$A$2:'TRM - TBM Crosswalk'!$I$1008,3,FALSE)="N/A","TBD","")</f>
        <v/>
      </c>
      <c r="F8505" t="str">
        <f>IF(VLOOKUP(TRM!A1060,'TRM - TBM Crosswalk'!$A$2:'TRM - TBM Crosswalk'!$I$1008,4,FALSE)=0,"",VLOOKUP(TRM!A1060,'TRM - TBM Crosswalk'!$A$2:'TRM - TBM Crosswalk'!$I$1008,4,FALSE))</f>
        <v/>
      </c>
      <c r="G8505" t="str">
        <f>IF(VLOOKUP(TRM!A1060,'TRM - TBM Crosswalk'!$A$2:'TRM - TBM Crosswalk'!$I$1008,5,FALSE)=0,"",VLOOKUP(TRM!A1060,'TRM - TBM Crosswalk'!$A$2:'TRM - TBM Crosswalk'!$I$1008,5,FALSE))</f>
        <v>Platform</v>
      </c>
      <c r="H8505" t="str">
        <f>IF(VLOOKUP(TRM!A1060,'TRM - TBM Crosswalk'!$A$2:'TRM - TBM Crosswalk'!$I$1008,6,FALSE)=0,"",VLOOKUP(TRM!A1060,'TRM - TBM Crosswalk'!$A$2:'TRM - TBM Crosswalk'!$I$1008,6,FALSE))</f>
        <v/>
      </c>
      <c r="I8505" t="str">
        <f>IF(VLOOKUP(TRM!A1060,'TRM - TBM Crosswalk'!$A$2:'TRM - TBM Crosswalk'!$I$1008,7,FALSE)=0,"",VLOOKUP(TRM!A1060,'TRM - TBM Crosswalk'!$A$2:'TRM - TBM Crosswalk'!$I$1008,7,FALSE))</f>
        <v>Platform Services</v>
      </c>
      <c r="J8505" t="str">
        <f>IF(VLOOKUP(TRM!A1060,'TRM - TBM Crosswalk'!$A$2:'TRM - TBM Crosswalk'!$I$1008,8,FALSE)=0,"",VLOOKUP(TRM!A1060,'TRM - TBM Crosswalk'!$A$2:'TRM - TBM Crosswalk'!$I$1008,8,FALSE))</f>
        <v>Data Services</v>
      </c>
      <c r="K8505" t="str">
        <f>IF(VLOOKUP(TRM!A1060,'TRM - TBM Crosswalk'!$A$2:'TRM - TBM Crosswalk'!$I$1008,9,FALSE)=0,"",VLOOKUP(TRM!A1060,'TRM - TBM Crosswalk'!$A$2:'TRM - TBM Crosswalk'!$I$1008,9,FALSE))</f>
        <v>Database</v>
      </c>
    </row>
    <row r="8506" spans="1:11" x14ac:dyDescent="0.45">
      <c r="A8506" t="str">
        <f>TRM!A1061</f>
        <v>A02.021.226</v>
      </c>
      <c r="B8506" t="str">
        <f>TRM!B1061</f>
        <v>Database Management System</v>
      </c>
      <c r="C8506" t="str">
        <f>TRM!C1061</f>
        <v>Microsoft System CLR Types for SQL Server 2016 | 13.1.4001.0</v>
      </c>
      <c r="D8506">
        <f>TRM!D1061</f>
        <v>0</v>
      </c>
      <c r="E8506" t="str">
        <f>IF(VLOOKUP(TRM!A1061,'TRM - TBM Crosswalk'!$A$2:'TRM - TBM Crosswalk'!$I$1008,3,FALSE)="N/A","TBD","")</f>
        <v/>
      </c>
      <c r="F8506" t="str">
        <f>IF(VLOOKUP(TRM!A1061,'TRM - TBM Crosswalk'!$A$2:'TRM - TBM Crosswalk'!$I$1008,4,FALSE)=0,"",VLOOKUP(TRM!A1061,'TRM - TBM Crosswalk'!$A$2:'TRM - TBM Crosswalk'!$I$1008,4,FALSE))</f>
        <v/>
      </c>
      <c r="G8506" t="str">
        <f>IF(VLOOKUP(TRM!A1061,'TRM - TBM Crosswalk'!$A$2:'TRM - TBM Crosswalk'!$I$1008,5,FALSE)=0,"",VLOOKUP(TRM!A1061,'TRM - TBM Crosswalk'!$A$2:'TRM - TBM Crosswalk'!$I$1008,5,FALSE))</f>
        <v>Platform</v>
      </c>
      <c r="H8506" t="str">
        <f>IF(VLOOKUP(TRM!A1061,'TRM - TBM Crosswalk'!$A$2:'TRM - TBM Crosswalk'!$I$1008,6,FALSE)=0,"",VLOOKUP(TRM!A1061,'TRM - TBM Crosswalk'!$A$2:'TRM - TBM Crosswalk'!$I$1008,6,FALSE))</f>
        <v/>
      </c>
      <c r="I8506" t="str">
        <f>IF(VLOOKUP(TRM!A1061,'TRM - TBM Crosswalk'!$A$2:'TRM - TBM Crosswalk'!$I$1008,7,FALSE)=0,"",VLOOKUP(TRM!A1061,'TRM - TBM Crosswalk'!$A$2:'TRM - TBM Crosswalk'!$I$1008,7,FALSE))</f>
        <v>Platform Services</v>
      </c>
      <c r="J8506" t="str">
        <f>IF(VLOOKUP(TRM!A1061,'TRM - TBM Crosswalk'!$A$2:'TRM - TBM Crosswalk'!$I$1008,8,FALSE)=0,"",VLOOKUP(TRM!A1061,'TRM - TBM Crosswalk'!$A$2:'TRM - TBM Crosswalk'!$I$1008,8,FALSE))</f>
        <v>Data Services</v>
      </c>
      <c r="K8506" t="str">
        <f>IF(VLOOKUP(TRM!A1061,'TRM - TBM Crosswalk'!$A$2:'TRM - TBM Crosswalk'!$I$1008,9,FALSE)=0,"",VLOOKUP(TRM!A1061,'TRM - TBM Crosswalk'!$A$2:'TRM - TBM Crosswalk'!$I$1008,9,FALSE))</f>
        <v>Database</v>
      </c>
    </row>
    <row r="8507" spans="1:11" x14ac:dyDescent="0.45">
      <c r="A8507" t="str">
        <f>TRM!A1062</f>
        <v>A02.021.226</v>
      </c>
      <c r="B8507" t="str">
        <f>TRM!B1062</f>
        <v>Database Management System</v>
      </c>
      <c r="C8507" t="str">
        <f>TRM!C1062</f>
        <v>Microsoft System CLR Types for SQL Server 2017 | 14.0.1000.169</v>
      </c>
      <c r="D8507">
        <f>TRM!D1062</f>
        <v>0</v>
      </c>
      <c r="E8507" t="str">
        <f>IF(VLOOKUP(TRM!A1062,'TRM - TBM Crosswalk'!$A$2:'TRM - TBM Crosswalk'!$I$1008,3,FALSE)="N/A","TBD","")</f>
        <v/>
      </c>
      <c r="F8507" t="str">
        <f>IF(VLOOKUP(TRM!A1062,'TRM - TBM Crosswalk'!$A$2:'TRM - TBM Crosswalk'!$I$1008,4,FALSE)=0,"",VLOOKUP(TRM!A1062,'TRM - TBM Crosswalk'!$A$2:'TRM - TBM Crosswalk'!$I$1008,4,FALSE))</f>
        <v/>
      </c>
      <c r="G8507" t="str">
        <f>IF(VLOOKUP(TRM!A1062,'TRM - TBM Crosswalk'!$A$2:'TRM - TBM Crosswalk'!$I$1008,5,FALSE)=0,"",VLOOKUP(TRM!A1062,'TRM - TBM Crosswalk'!$A$2:'TRM - TBM Crosswalk'!$I$1008,5,FALSE))</f>
        <v>Platform</v>
      </c>
      <c r="H8507" t="str">
        <f>IF(VLOOKUP(TRM!A1062,'TRM - TBM Crosswalk'!$A$2:'TRM - TBM Crosswalk'!$I$1008,6,FALSE)=0,"",VLOOKUP(TRM!A1062,'TRM - TBM Crosswalk'!$A$2:'TRM - TBM Crosswalk'!$I$1008,6,FALSE))</f>
        <v/>
      </c>
      <c r="I8507" t="str">
        <f>IF(VLOOKUP(TRM!A1062,'TRM - TBM Crosswalk'!$A$2:'TRM - TBM Crosswalk'!$I$1008,7,FALSE)=0,"",VLOOKUP(TRM!A1062,'TRM - TBM Crosswalk'!$A$2:'TRM - TBM Crosswalk'!$I$1008,7,FALSE))</f>
        <v>Platform Services</v>
      </c>
      <c r="J8507" t="str">
        <f>IF(VLOOKUP(TRM!A1062,'TRM - TBM Crosswalk'!$A$2:'TRM - TBM Crosswalk'!$I$1008,8,FALSE)=0,"",VLOOKUP(TRM!A1062,'TRM - TBM Crosswalk'!$A$2:'TRM - TBM Crosswalk'!$I$1008,8,FALSE))</f>
        <v>Data Services</v>
      </c>
      <c r="K8507" t="str">
        <f>IF(VLOOKUP(TRM!A1062,'TRM - TBM Crosswalk'!$A$2:'TRM - TBM Crosswalk'!$I$1008,9,FALSE)=0,"",VLOOKUP(TRM!A1062,'TRM - TBM Crosswalk'!$A$2:'TRM - TBM Crosswalk'!$I$1008,9,FALSE))</f>
        <v>Database</v>
      </c>
    </row>
    <row r="8508" spans="1:11" x14ac:dyDescent="0.45">
      <c r="A8508" t="str">
        <f>TRM!A1063</f>
        <v>A02.021.226</v>
      </c>
      <c r="B8508" t="str">
        <f>TRM!B1063</f>
        <v>Database Management System</v>
      </c>
      <c r="C8508" t="str">
        <f>TRM!C1063</f>
        <v>Microsoft System CLR Types for SQL Server 2017 | 14.0.3006.16</v>
      </c>
      <c r="D8508">
        <f>TRM!D1063</f>
        <v>0</v>
      </c>
      <c r="E8508" t="str">
        <f>IF(VLOOKUP(TRM!A1063,'TRM - TBM Crosswalk'!$A$2:'TRM - TBM Crosswalk'!$I$1008,3,FALSE)="N/A","TBD","")</f>
        <v/>
      </c>
      <c r="F8508" t="str">
        <f>IF(VLOOKUP(TRM!A1063,'TRM - TBM Crosswalk'!$A$2:'TRM - TBM Crosswalk'!$I$1008,4,FALSE)=0,"",VLOOKUP(TRM!A1063,'TRM - TBM Crosswalk'!$A$2:'TRM - TBM Crosswalk'!$I$1008,4,FALSE))</f>
        <v/>
      </c>
      <c r="G8508" t="str">
        <f>IF(VLOOKUP(TRM!A1063,'TRM - TBM Crosswalk'!$A$2:'TRM - TBM Crosswalk'!$I$1008,5,FALSE)=0,"",VLOOKUP(TRM!A1063,'TRM - TBM Crosswalk'!$A$2:'TRM - TBM Crosswalk'!$I$1008,5,FALSE))</f>
        <v>Platform</v>
      </c>
      <c r="H8508" t="str">
        <f>IF(VLOOKUP(TRM!A1063,'TRM - TBM Crosswalk'!$A$2:'TRM - TBM Crosswalk'!$I$1008,6,FALSE)=0,"",VLOOKUP(TRM!A1063,'TRM - TBM Crosswalk'!$A$2:'TRM - TBM Crosswalk'!$I$1008,6,FALSE))</f>
        <v/>
      </c>
      <c r="I8508" t="str">
        <f>IF(VLOOKUP(TRM!A1063,'TRM - TBM Crosswalk'!$A$2:'TRM - TBM Crosswalk'!$I$1008,7,FALSE)=0,"",VLOOKUP(TRM!A1063,'TRM - TBM Crosswalk'!$A$2:'TRM - TBM Crosswalk'!$I$1008,7,FALSE))</f>
        <v>Platform Services</v>
      </c>
      <c r="J8508" t="str">
        <f>IF(VLOOKUP(TRM!A1063,'TRM - TBM Crosswalk'!$A$2:'TRM - TBM Crosswalk'!$I$1008,8,FALSE)=0,"",VLOOKUP(TRM!A1063,'TRM - TBM Crosswalk'!$A$2:'TRM - TBM Crosswalk'!$I$1008,8,FALSE))</f>
        <v>Data Services</v>
      </c>
      <c r="K8508" t="str">
        <f>IF(VLOOKUP(TRM!A1063,'TRM - TBM Crosswalk'!$A$2:'TRM - TBM Crosswalk'!$I$1008,9,FALSE)=0,"",VLOOKUP(TRM!A1063,'TRM - TBM Crosswalk'!$A$2:'TRM - TBM Crosswalk'!$I$1008,9,FALSE))</f>
        <v>Database</v>
      </c>
    </row>
    <row r="8509" spans="1:11" x14ac:dyDescent="0.45">
      <c r="A8509" t="str">
        <f>TRM!A1064</f>
        <v>A02.021.226</v>
      </c>
      <c r="B8509" t="str">
        <f>TRM!B1064</f>
        <v>Database Management System</v>
      </c>
      <c r="C8509" t="str">
        <f>TRM!C1064</f>
        <v>Microsoft System CLR Types for SQL Server 2017 | 14.0.3015.40</v>
      </c>
      <c r="D8509">
        <f>TRM!D1064</f>
        <v>0</v>
      </c>
      <c r="E8509" t="str">
        <f>IF(VLOOKUP(TRM!A1064,'TRM - TBM Crosswalk'!$A$2:'TRM - TBM Crosswalk'!$I$1008,3,FALSE)="N/A","TBD","")</f>
        <v/>
      </c>
      <c r="F8509" t="str">
        <f>IF(VLOOKUP(TRM!A1064,'TRM - TBM Crosswalk'!$A$2:'TRM - TBM Crosswalk'!$I$1008,4,FALSE)=0,"",VLOOKUP(TRM!A1064,'TRM - TBM Crosswalk'!$A$2:'TRM - TBM Crosswalk'!$I$1008,4,FALSE))</f>
        <v/>
      </c>
      <c r="G8509" t="str">
        <f>IF(VLOOKUP(TRM!A1064,'TRM - TBM Crosswalk'!$A$2:'TRM - TBM Crosswalk'!$I$1008,5,FALSE)=0,"",VLOOKUP(TRM!A1064,'TRM - TBM Crosswalk'!$A$2:'TRM - TBM Crosswalk'!$I$1008,5,FALSE))</f>
        <v>Platform</v>
      </c>
      <c r="H8509" t="str">
        <f>IF(VLOOKUP(TRM!A1064,'TRM - TBM Crosswalk'!$A$2:'TRM - TBM Crosswalk'!$I$1008,6,FALSE)=0,"",VLOOKUP(TRM!A1064,'TRM - TBM Crosswalk'!$A$2:'TRM - TBM Crosswalk'!$I$1008,6,FALSE))</f>
        <v/>
      </c>
      <c r="I8509" t="str">
        <f>IF(VLOOKUP(TRM!A1064,'TRM - TBM Crosswalk'!$A$2:'TRM - TBM Crosswalk'!$I$1008,7,FALSE)=0,"",VLOOKUP(TRM!A1064,'TRM - TBM Crosswalk'!$A$2:'TRM - TBM Crosswalk'!$I$1008,7,FALSE))</f>
        <v>Platform Services</v>
      </c>
      <c r="J8509" t="str">
        <f>IF(VLOOKUP(TRM!A1064,'TRM - TBM Crosswalk'!$A$2:'TRM - TBM Crosswalk'!$I$1008,8,FALSE)=0,"",VLOOKUP(TRM!A1064,'TRM - TBM Crosswalk'!$A$2:'TRM - TBM Crosswalk'!$I$1008,8,FALSE))</f>
        <v>Data Services</v>
      </c>
      <c r="K8509" t="str">
        <f>IF(VLOOKUP(TRM!A1064,'TRM - TBM Crosswalk'!$A$2:'TRM - TBM Crosswalk'!$I$1008,9,FALSE)=0,"",VLOOKUP(TRM!A1064,'TRM - TBM Crosswalk'!$A$2:'TRM - TBM Crosswalk'!$I$1008,9,FALSE))</f>
        <v>Database</v>
      </c>
    </row>
    <row r="8510" spans="1:11" x14ac:dyDescent="0.45">
      <c r="A8510" t="str">
        <f>TRM!A1065</f>
        <v>A02.021.226</v>
      </c>
      <c r="B8510" t="str">
        <f>TRM!B1065</f>
        <v>Database Management System</v>
      </c>
      <c r="C8510" t="str">
        <f>TRM!C1065</f>
        <v>Microsoft System CLR Types for SQL Server 2017 CTP2.1 | 14.0.600.250</v>
      </c>
      <c r="D8510">
        <f>TRM!D1065</f>
        <v>0</v>
      </c>
      <c r="E8510" t="str">
        <f>IF(VLOOKUP(TRM!A1065,'TRM - TBM Crosswalk'!$A$2:'TRM - TBM Crosswalk'!$I$1008,3,FALSE)="N/A","TBD","")</f>
        <v/>
      </c>
      <c r="F8510" t="str">
        <f>IF(VLOOKUP(TRM!A1065,'TRM - TBM Crosswalk'!$A$2:'TRM - TBM Crosswalk'!$I$1008,4,FALSE)=0,"",VLOOKUP(TRM!A1065,'TRM - TBM Crosswalk'!$A$2:'TRM - TBM Crosswalk'!$I$1008,4,FALSE))</f>
        <v/>
      </c>
      <c r="G8510" t="str">
        <f>IF(VLOOKUP(TRM!A1065,'TRM - TBM Crosswalk'!$A$2:'TRM - TBM Crosswalk'!$I$1008,5,FALSE)=0,"",VLOOKUP(TRM!A1065,'TRM - TBM Crosswalk'!$A$2:'TRM - TBM Crosswalk'!$I$1008,5,FALSE))</f>
        <v>Platform</v>
      </c>
      <c r="H8510" t="str">
        <f>IF(VLOOKUP(TRM!A1065,'TRM - TBM Crosswalk'!$A$2:'TRM - TBM Crosswalk'!$I$1008,6,FALSE)=0,"",VLOOKUP(TRM!A1065,'TRM - TBM Crosswalk'!$A$2:'TRM - TBM Crosswalk'!$I$1008,6,FALSE))</f>
        <v/>
      </c>
      <c r="I8510" t="str">
        <f>IF(VLOOKUP(TRM!A1065,'TRM - TBM Crosswalk'!$A$2:'TRM - TBM Crosswalk'!$I$1008,7,FALSE)=0,"",VLOOKUP(TRM!A1065,'TRM - TBM Crosswalk'!$A$2:'TRM - TBM Crosswalk'!$I$1008,7,FALSE))</f>
        <v>Platform Services</v>
      </c>
      <c r="J8510" t="str">
        <f>IF(VLOOKUP(TRM!A1065,'TRM - TBM Crosswalk'!$A$2:'TRM - TBM Crosswalk'!$I$1008,8,FALSE)=0,"",VLOOKUP(TRM!A1065,'TRM - TBM Crosswalk'!$A$2:'TRM - TBM Crosswalk'!$I$1008,8,FALSE))</f>
        <v>Data Services</v>
      </c>
      <c r="K8510" t="str">
        <f>IF(VLOOKUP(TRM!A1065,'TRM - TBM Crosswalk'!$A$2:'TRM - TBM Crosswalk'!$I$1008,9,FALSE)=0,"",VLOOKUP(TRM!A1065,'TRM - TBM Crosswalk'!$A$2:'TRM - TBM Crosswalk'!$I$1008,9,FALSE))</f>
        <v>Database</v>
      </c>
    </row>
    <row r="8511" spans="1:11" x14ac:dyDescent="0.45">
      <c r="A8511" t="str">
        <f>TRM!A1066</f>
        <v>A02.021.226</v>
      </c>
      <c r="B8511" t="str">
        <f>TRM!B1066</f>
        <v>Database Management System</v>
      </c>
      <c r="C8511" t="str">
        <f>TRM!C1066</f>
        <v>Microsoft System CLR Types for SQL Server 2017 RC1 | 14.0.800.90</v>
      </c>
      <c r="D8511">
        <f>TRM!D1066</f>
        <v>0</v>
      </c>
      <c r="E8511" t="str">
        <f>IF(VLOOKUP(TRM!A1066,'TRM - TBM Crosswalk'!$A$2:'TRM - TBM Crosswalk'!$I$1008,3,FALSE)="N/A","TBD","")</f>
        <v/>
      </c>
      <c r="F8511" t="str">
        <f>IF(VLOOKUP(TRM!A1066,'TRM - TBM Crosswalk'!$A$2:'TRM - TBM Crosswalk'!$I$1008,4,FALSE)=0,"",VLOOKUP(TRM!A1066,'TRM - TBM Crosswalk'!$A$2:'TRM - TBM Crosswalk'!$I$1008,4,FALSE))</f>
        <v/>
      </c>
      <c r="G8511" t="str">
        <f>IF(VLOOKUP(TRM!A1066,'TRM - TBM Crosswalk'!$A$2:'TRM - TBM Crosswalk'!$I$1008,5,FALSE)=0,"",VLOOKUP(TRM!A1066,'TRM - TBM Crosswalk'!$A$2:'TRM - TBM Crosswalk'!$I$1008,5,FALSE))</f>
        <v>Platform</v>
      </c>
      <c r="H8511" t="str">
        <f>IF(VLOOKUP(TRM!A1066,'TRM - TBM Crosswalk'!$A$2:'TRM - TBM Crosswalk'!$I$1008,6,FALSE)=0,"",VLOOKUP(TRM!A1066,'TRM - TBM Crosswalk'!$A$2:'TRM - TBM Crosswalk'!$I$1008,6,FALSE))</f>
        <v/>
      </c>
      <c r="I8511" t="str">
        <f>IF(VLOOKUP(TRM!A1066,'TRM - TBM Crosswalk'!$A$2:'TRM - TBM Crosswalk'!$I$1008,7,FALSE)=0,"",VLOOKUP(TRM!A1066,'TRM - TBM Crosswalk'!$A$2:'TRM - TBM Crosswalk'!$I$1008,7,FALSE))</f>
        <v>Platform Services</v>
      </c>
      <c r="J8511" t="str">
        <f>IF(VLOOKUP(TRM!A1066,'TRM - TBM Crosswalk'!$A$2:'TRM - TBM Crosswalk'!$I$1008,8,FALSE)=0,"",VLOOKUP(TRM!A1066,'TRM - TBM Crosswalk'!$A$2:'TRM - TBM Crosswalk'!$I$1008,8,FALSE))</f>
        <v>Data Services</v>
      </c>
      <c r="K8511" t="str">
        <f>IF(VLOOKUP(TRM!A1066,'TRM - TBM Crosswalk'!$A$2:'TRM - TBM Crosswalk'!$I$1008,9,FALSE)=0,"",VLOOKUP(TRM!A1066,'TRM - TBM Crosswalk'!$A$2:'TRM - TBM Crosswalk'!$I$1008,9,FALSE))</f>
        <v>Database</v>
      </c>
    </row>
    <row r="8512" spans="1:11" x14ac:dyDescent="0.45">
      <c r="A8512" t="str">
        <f>TRM!A1067</f>
        <v>A02.021.226</v>
      </c>
      <c r="B8512" t="str">
        <f>TRM!B1067</f>
        <v>Database Management System</v>
      </c>
      <c r="C8512" t="str">
        <f>TRM!C1067</f>
        <v>Microsoft System CLR Types for SQL Server 2019 CTP2.2 | 15.0.1200.24</v>
      </c>
      <c r="D8512">
        <f>TRM!D1067</f>
        <v>0</v>
      </c>
      <c r="E8512" t="str">
        <f>IF(VLOOKUP(TRM!A1067,'TRM - TBM Crosswalk'!$A$2:'TRM - TBM Crosswalk'!$I$1008,3,FALSE)="N/A","TBD","")</f>
        <v/>
      </c>
      <c r="F8512" t="str">
        <f>IF(VLOOKUP(TRM!A1067,'TRM - TBM Crosswalk'!$A$2:'TRM - TBM Crosswalk'!$I$1008,4,FALSE)=0,"",VLOOKUP(TRM!A1067,'TRM - TBM Crosswalk'!$A$2:'TRM - TBM Crosswalk'!$I$1008,4,FALSE))</f>
        <v/>
      </c>
      <c r="G8512" t="str">
        <f>IF(VLOOKUP(TRM!A1067,'TRM - TBM Crosswalk'!$A$2:'TRM - TBM Crosswalk'!$I$1008,5,FALSE)=0,"",VLOOKUP(TRM!A1067,'TRM - TBM Crosswalk'!$A$2:'TRM - TBM Crosswalk'!$I$1008,5,FALSE))</f>
        <v>Platform</v>
      </c>
      <c r="H8512" t="str">
        <f>IF(VLOOKUP(TRM!A1067,'TRM - TBM Crosswalk'!$A$2:'TRM - TBM Crosswalk'!$I$1008,6,FALSE)=0,"",VLOOKUP(TRM!A1067,'TRM - TBM Crosswalk'!$A$2:'TRM - TBM Crosswalk'!$I$1008,6,FALSE))</f>
        <v/>
      </c>
      <c r="I8512" t="str">
        <f>IF(VLOOKUP(TRM!A1067,'TRM - TBM Crosswalk'!$A$2:'TRM - TBM Crosswalk'!$I$1008,7,FALSE)=0,"",VLOOKUP(TRM!A1067,'TRM - TBM Crosswalk'!$A$2:'TRM - TBM Crosswalk'!$I$1008,7,FALSE))</f>
        <v>Platform Services</v>
      </c>
      <c r="J8512" t="str">
        <f>IF(VLOOKUP(TRM!A1067,'TRM - TBM Crosswalk'!$A$2:'TRM - TBM Crosswalk'!$I$1008,8,FALSE)=0,"",VLOOKUP(TRM!A1067,'TRM - TBM Crosswalk'!$A$2:'TRM - TBM Crosswalk'!$I$1008,8,FALSE))</f>
        <v>Data Services</v>
      </c>
      <c r="K8512" t="str">
        <f>IF(VLOOKUP(TRM!A1067,'TRM - TBM Crosswalk'!$A$2:'TRM - TBM Crosswalk'!$I$1008,9,FALSE)=0,"",VLOOKUP(TRM!A1067,'TRM - TBM Crosswalk'!$A$2:'TRM - TBM Crosswalk'!$I$1008,9,FALSE))</f>
        <v>Database</v>
      </c>
    </row>
    <row r="8513" spans="1:11" x14ac:dyDescent="0.45">
      <c r="A8513" t="str">
        <f>TRM!A1369</f>
        <v>A02.021.233#</v>
      </c>
      <c r="B8513" t="str">
        <f>TRM!B1369</f>
        <v>Data Storage#</v>
      </c>
      <c r="C8513" t="str">
        <f>TRM!C1369</f>
        <v>WD Quick View | 2.4.21.1</v>
      </c>
      <c r="D8513">
        <f>TRM!D1369</f>
        <v>0</v>
      </c>
      <c r="E8513" t="str">
        <f>IF(VLOOKUP(TRM!A1369,'TRM - TBM Crosswalk'!$A$2:'TRM - TBM Crosswalk'!$I$1008,3,FALSE)="N/A","TBD","")</f>
        <v/>
      </c>
      <c r="F8513" t="str">
        <f>IF(VLOOKUP(TRM!A1369,'TRM - TBM Crosswalk'!$A$2:'TRM - TBM Crosswalk'!$I$1008,4,FALSE)=0,"",VLOOKUP(TRM!A1369,'TRM - TBM Crosswalk'!$A$2:'TRM - TBM Crosswalk'!$I$1008,4,FALSE))</f>
        <v/>
      </c>
      <c r="G8513" t="str">
        <f>IF(VLOOKUP(TRM!A1369,'TRM - TBM Crosswalk'!$A$2:'TRM - TBM Crosswalk'!$I$1008,5,FALSE)=0,"",VLOOKUP(TRM!A1369,'TRM - TBM Crosswalk'!$A$2:'TRM - TBM Crosswalk'!$I$1008,5,FALSE))</f>
        <v/>
      </c>
      <c r="H8513" t="str">
        <f>IF(VLOOKUP(TRM!A1369,'TRM - TBM Crosswalk'!$A$2:'TRM - TBM Crosswalk'!$I$1008,6,FALSE)=0,"",VLOOKUP(TRM!A1369,'TRM - TBM Crosswalk'!$A$2:'TRM - TBM Crosswalk'!$I$1008,6,FALSE))</f>
        <v/>
      </c>
      <c r="I8513" t="str">
        <f>IF(VLOOKUP(TRM!A1369,'TRM - TBM Crosswalk'!$A$2:'TRM - TBM Crosswalk'!$I$1008,7,FALSE)=0,"",VLOOKUP(TRM!A1369,'TRM - TBM Crosswalk'!$A$2:'TRM - TBM Crosswalk'!$I$1008,7,FALSE))</f>
        <v>Infrastructure Services</v>
      </c>
      <c r="J8513" t="str">
        <f>IF(VLOOKUP(TRM!A1369,'TRM - TBM Crosswalk'!$A$2:'TRM - TBM Crosswalk'!$I$1008,8,FALSE)=0,"",VLOOKUP(TRM!A1369,'TRM - TBM Crosswalk'!$A$2:'TRM - TBM Crosswalk'!$I$1008,8,FALSE))</f>
        <v>Storage Services</v>
      </c>
      <c r="K8513" t="str">
        <f>IF(VLOOKUP(TRM!A1369,'TRM - TBM Crosswalk'!$A$2:'TRM - TBM Crosswalk'!$I$1008,9,FALSE)=0,"",VLOOKUP(TRM!A1369,'TRM - TBM Crosswalk'!$A$2:'TRM - TBM Crosswalk'!$I$1008,9,FALSE))</f>
        <v xml:space="preserve">File &amp; Object Storage </v>
      </c>
    </row>
    <row r="8514" spans="1:11" x14ac:dyDescent="0.45">
      <c r="A8514" t="str">
        <f>TRM!A1370</f>
        <v>A02.021.233#</v>
      </c>
      <c r="B8514" t="str">
        <f>TRM!B1370</f>
        <v>Data Storage#</v>
      </c>
      <c r="C8514" t="str">
        <f>TRM!C1370</f>
        <v>WD Security | 1.1.0.51</v>
      </c>
      <c r="D8514">
        <f>TRM!D1370</f>
        <v>0</v>
      </c>
      <c r="E8514" t="str">
        <f>IF(VLOOKUP(TRM!A1370,'TRM - TBM Crosswalk'!$A$2:'TRM - TBM Crosswalk'!$I$1008,3,FALSE)="N/A","TBD","")</f>
        <v/>
      </c>
      <c r="F8514" t="str">
        <f>IF(VLOOKUP(TRM!A1370,'TRM - TBM Crosswalk'!$A$2:'TRM - TBM Crosswalk'!$I$1008,4,FALSE)=0,"",VLOOKUP(TRM!A1370,'TRM - TBM Crosswalk'!$A$2:'TRM - TBM Crosswalk'!$I$1008,4,FALSE))</f>
        <v/>
      </c>
      <c r="G8514" t="str">
        <f>IF(VLOOKUP(TRM!A1370,'TRM - TBM Crosswalk'!$A$2:'TRM - TBM Crosswalk'!$I$1008,5,FALSE)=0,"",VLOOKUP(TRM!A1370,'TRM - TBM Crosswalk'!$A$2:'TRM - TBM Crosswalk'!$I$1008,5,FALSE))</f>
        <v/>
      </c>
      <c r="H8514" t="str">
        <f>IF(VLOOKUP(TRM!A1370,'TRM - TBM Crosswalk'!$A$2:'TRM - TBM Crosswalk'!$I$1008,6,FALSE)=0,"",VLOOKUP(TRM!A1370,'TRM - TBM Crosswalk'!$A$2:'TRM - TBM Crosswalk'!$I$1008,6,FALSE))</f>
        <v/>
      </c>
      <c r="I8514" t="str">
        <f>IF(VLOOKUP(TRM!A1370,'TRM - TBM Crosswalk'!$A$2:'TRM - TBM Crosswalk'!$I$1008,7,FALSE)=0,"",VLOOKUP(TRM!A1370,'TRM - TBM Crosswalk'!$A$2:'TRM - TBM Crosswalk'!$I$1008,7,FALSE))</f>
        <v>Infrastructure Services</v>
      </c>
      <c r="J8514" t="str">
        <f>IF(VLOOKUP(TRM!A1370,'TRM - TBM Crosswalk'!$A$2:'TRM - TBM Crosswalk'!$I$1008,8,FALSE)=0,"",VLOOKUP(TRM!A1370,'TRM - TBM Crosswalk'!$A$2:'TRM - TBM Crosswalk'!$I$1008,8,FALSE))</f>
        <v>Storage Services</v>
      </c>
      <c r="K8514" t="str">
        <f>IF(VLOOKUP(TRM!A1370,'TRM - TBM Crosswalk'!$A$2:'TRM - TBM Crosswalk'!$I$1008,9,FALSE)=0,"",VLOOKUP(TRM!A1370,'TRM - TBM Crosswalk'!$A$2:'TRM - TBM Crosswalk'!$I$1008,9,FALSE))</f>
        <v xml:space="preserve">File &amp; Object Storage </v>
      </c>
    </row>
    <row r="8515" spans="1:11" x14ac:dyDescent="0.45">
      <c r="A8515" t="str">
        <f>TRM!A1523</f>
        <v>A02.021.235#</v>
      </c>
      <c r="B8515" t="str">
        <f>TRM!B1523</f>
        <v>Data Compression / Extraction Software</v>
      </c>
      <c r="C8515" t="str">
        <f>TRM!C1523</f>
        <v>Adobe Acrobat 2017 | 17.011.30113</v>
      </c>
      <c r="D8515">
        <f>TRM!D1523</f>
        <v>0</v>
      </c>
      <c r="E8515" t="str">
        <f>IF(VLOOKUP(TRM!A1523,'TRM - TBM Crosswalk'!$A$2:'TRM - TBM Crosswalk'!$I$1008,3,FALSE)="N/A","TBD","")</f>
        <v/>
      </c>
      <c r="F8515" t="str">
        <f>IF(VLOOKUP(TRM!A1523,'TRM - TBM Crosswalk'!$A$2:'TRM - TBM Crosswalk'!$I$1008,4,FALSE)=0,"",VLOOKUP(TRM!A1523,'TRM - TBM Crosswalk'!$A$2:'TRM - TBM Crosswalk'!$I$1008,4,FALSE))</f>
        <v/>
      </c>
      <c r="G8515" t="str">
        <f>IF(VLOOKUP(TRM!A1523,'TRM - TBM Crosswalk'!$A$2:'TRM - TBM Crosswalk'!$I$1008,5,FALSE)=0,"",VLOOKUP(TRM!A1523,'TRM - TBM Crosswalk'!$A$2:'TRM - TBM Crosswalk'!$I$1008,5,FALSE))</f>
        <v>Storage</v>
      </c>
      <c r="H8515" t="str">
        <f>IF(VLOOKUP(TRM!A1523,'TRM - TBM Crosswalk'!$A$2:'TRM - TBM Crosswalk'!$I$1008,6,FALSE)=0,"",VLOOKUP(TRM!A1523,'TRM - TBM Crosswalk'!$A$2:'TRM - TBM Crosswalk'!$I$1008,6,FALSE))</f>
        <v/>
      </c>
      <c r="I8515" t="str">
        <f>IF(VLOOKUP(TRM!A1523,'TRM - TBM Crosswalk'!$A$2:'TRM - TBM Crosswalk'!$I$1008,7,FALSE)=0,"",VLOOKUP(TRM!A1523,'TRM - TBM Crosswalk'!$A$2:'TRM - TBM Crosswalk'!$I$1008,7,FALSE))</f>
        <v>Platform Services</v>
      </c>
      <c r="J8515" t="str">
        <f>IF(VLOOKUP(TRM!A1523,'TRM - TBM Crosswalk'!$A$2:'TRM - TBM Crosswalk'!$I$1008,8,FALSE)=0,"",VLOOKUP(TRM!A1523,'TRM - TBM Crosswalk'!$A$2:'TRM - TBM Crosswalk'!$I$1008,8,FALSE))</f>
        <v>Data Services</v>
      </c>
      <c r="K8515" t="str">
        <f>IF(VLOOKUP(TRM!A1523,'TRM - TBM Crosswalk'!$A$2:'TRM - TBM Crosswalk'!$I$1008,9,FALSE)=0,"",VLOOKUP(TRM!A1523,'TRM - TBM Crosswalk'!$A$2:'TRM - TBM Crosswalk'!$I$1008,9,FALSE))</f>
        <v>Data Management</v>
      </c>
    </row>
    <row r="8516" spans="1:11" x14ac:dyDescent="0.45">
      <c r="A8516" t="str">
        <f>TRM!A1524</f>
        <v>A02.021.235#</v>
      </c>
      <c r="B8516" t="str">
        <f>TRM!B1524</f>
        <v>Data Compression / Extraction Software</v>
      </c>
      <c r="C8516" t="str">
        <f>TRM!C1524</f>
        <v>Adobe Acrobat 2017 | 17.011.30127</v>
      </c>
      <c r="D8516">
        <f>TRM!D1524</f>
        <v>0</v>
      </c>
      <c r="E8516" t="str">
        <f>IF(VLOOKUP(TRM!A1524,'TRM - TBM Crosswalk'!$A$2:'TRM - TBM Crosswalk'!$I$1008,3,FALSE)="N/A","TBD","")</f>
        <v/>
      </c>
      <c r="F8516" t="str">
        <f>IF(VLOOKUP(TRM!A1524,'TRM - TBM Crosswalk'!$A$2:'TRM - TBM Crosswalk'!$I$1008,4,FALSE)=0,"",VLOOKUP(TRM!A1524,'TRM - TBM Crosswalk'!$A$2:'TRM - TBM Crosswalk'!$I$1008,4,FALSE))</f>
        <v/>
      </c>
      <c r="G8516" t="str">
        <f>IF(VLOOKUP(TRM!A1524,'TRM - TBM Crosswalk'!$A$2:'TRM - TBM Crosswalk'!$I$1008,5,FALSE)=0,"",VLOOKUP(TRM!A1524,'TRM - TBM Crosswalk'!$A$2:'TRM - TBM Crosswalk'!$I$1008,5,FALSE))</f>
        <v>Storage</v>
      </c>
      <c r="H8516" t="str">
        <f>IF(VLOOKUP(TRM!A1524,'TRM - TBM Crosswalk'!$A$2:'TRM - TBM Crosswalk'!$I$1008,6,FALSE)=0,"",VLOOKUP(TRM!A1524,'TRM - TBM Crosswalk'!$A$2:'TRM - TBM Crosswalk'!$I$1008,6,FALSE))</f>
        <v/>
      </c>
      <c r="I8516" t="str">
        <f>IF(VLOOKUP(TRM!A1524,'TRM - TBM Crosswalk'!$A$2:'TRM - TBM Crosswalk'!$I$1008,7,FALSE)=0,"",VLOOKUP(TRM!A1524,'TRM - TBM Crosswalk'!$A$2:'TRM - TBM Crosswalk'!$I$1008,7,FALSE))</f>
        <v>Platform Services</v>
      </c>
      <c r="J8516" t="str">
        <f>IF(VLOOKUP(TRM!A1524,'TRM - TBM Crosswalk'!$A$2:'TRM - TBM Crosswalk'!$I$1008,8,FALSE)=0,"",VLOOKUP(TRM!A1524,'TRM - TBM Crosswalk'!$A$2:'TRM - TBM Crosswalk'!$I$1008,8,FALSE))</f>
        <v>Data Services</v>
      </c>
      <c r="K8516" t="str">
        <f>IF(VLOOKUP(TRM!A1524,'TRM - TBM Crosswalk'!$A$2:'TRM - TBM Crosswalk'!$I$1008,9,FALSE)=0,"",VLOOKUP(TRM!A1524,'TRM - TBM Crosswalk'!$A$2:'TRM - TBM Crosswalk'!$I$1008,9,FALSE))</f>
        <v>Data Management</v>
      </c>
    </row>
    <row r="8517" spans="1:11" x14ac:dyDescent="0.45">
      <c r="A8517" t="str">
        <f>TRM!A1525</f>
        <v>A02.021.235#</v>
      </c>
      <c r="B8517" t="str">
        <f>TRM!B1525</f>
        <v>Data Compression / Extraction Software</v>
      </c>
      <c r="C8517" t="str">
        <f>TRM!C1525</f>
        <v>Adobe Acrobat 2017 | 17.011.30140</v>
      </c>
      <c r="D8517">
        <f>TRM!D1525</f>
        <v>0</v>
      </c>
      <c r="E8517" t="str">
        <f>IF(VLOOKUP(TRM!A1525,'TRM - TBM Crosswalk'!$A$2:'TRM - TBM Crosswalk'!$I$1008,3,FALSE)="N/A","TBD","")</f>
        <v/>
      </c>
      <c r="F8517" t="str">
        <f>IF(VLOOKUP(TRM!A1525,'TRM - TBM Crosswalk'!$A$2:'TRM - TBM Crosswalk'!$I$1008,4,FALSE)=0,"",VLOOKUP(TRM!A1525,'TRM - TBM Crosswalk'!$A$2:'TRM - TBM Crosswalk'!$I$1008,4,FALSE))</f>
        <v/>
      </c>
      <c r="G8517" t="str">
        <f>IF(VLOOKUP(TRM!A1525,'TRM - TBM Crosswalk'!$A$2:'TRM - TBM Crosswalk'!$I$1008,5,FALSE)=0,"",VLOOKUP(TRM!A1525,'TRM - TBM Crosswalk'!$A$2:'TRM - TBM Crosswalk'!$I$1008,5,FALSE))</f>
        <v>Storage</v>
      </c>
      <c r="H8517" t="str">
        <f>IF(VLOOKUP(TRM!A1525,'TRM - TBM Crosswalk'!$A$2:'TRM - TBM Crosswalk'!$I$1008,6,FALSE)=0,"",VLOOKUP(TRM!A1525,'TRM - TBM Crosswalk'!$A$2:'TRM - TBM Crosswalk'!$I$1008,6,FALSE))</f>
        <v/>
      </c>
      <c r="I8517" t="str">
        <f>IF(VLOOKUP(TRM!A1525,'TRM - TBM Crosswalk'!$A$2:'TRM - TBM Crosswalk'!$I$1008,7,FALSE)=0,"",VLOOKUP(TRM!A1525,'TRM - TBM Crosswalk'!$A$2:'TRM - TBM Crosswalk'!$I$1008,7,FALSE))</f>
        <v>Platform Services</v>
      </c>
      <c r="J8517" t="str">
        <f>IF(VLOOKUP(TRM!A1525,'TRM - TBM Crosswalk'!$A$2:'TRM - TBM Crosswalk'!$I$1008,8,FALSE)=0,"",VLOOKUP(TRM!A1525,'TRM - TBM Crosswalk'!$A$2:'TRM - TBM Crosswalk'!$I$1008,8,FALSE))</f>
        <v>Data Services</v>
      </c>
      <c r="K8517" t="str">
        <f>IF(VLOOKUP(TRM!A1525,'TRM - TBM Crosswalk'!$A$2:'TRM - TBM Crosswalk'!$I$1008,9,FALSE)=0,"",VLOOKUP(TRM!A1525,'TRM - TBM Crosswalk'!$A$2:'TRM - TBM Crosswalk'!$I$1008,9,FALSE))</f>
        <v>Data Management</v>
      </c>
    </row>
    <row r="8518" spans="1:11" x14ac:dyDescent="0.45">
      <c r="A8518" t="str">
        <f>TRM!A1526</f>
        <v>A02.021.235#</v>
      </c>
      <c r="B8518" t="str">
        <f>TRM!B1526</f>
        <v>Data Compression / Extraction Software</v>
      </c>
      <c r="C8518" t="str">
        <f>TRM!C1526</f>
        <v>Adobe Acrobat 2017 | 17.011.30142</v>
      </c>
      <c r="D8518">
        <f>TRM!D1526</f>
        <v>0</v>
      </c>
      <c r="E8518" t="str">
        <f>IF(VLOOKUP(TRM!A1526,'TRM - TBM Crosswalk'!$A$2:'TRM - TBM Crosswalk'!$I$1008,3,FALSE)="N/A","TBD","")</f>
        <v/>
      </c>
      <c r="F8518" t="str">
        <f>IF(VLOOKUP(TRM!A1526,'TRM - TBM Crosswalk'!$A$2:'TRM - TBM Crosswalk'!$I$1008,4,FALSE)=0,"",VLOOKUP(TRM!A1526,'TRM - TBM Crosswalk'!$A$2:'TRM - TBM Crosswalk'!$I$1008,4,FALSE))</f>
        <v/>
      </c>
      <c r="G8518" t="str">
        <f>IF(VLOOKUP(TRM!A1526,'TRM - TBM Crosswalk'!$A$2:'TRM - TBM Crosswalk'!$I$1008,5,FALSE)=0,"",VLOOKUP(TRM!A1526,'TRM - TBM Crosswalk'!$A$2:'TRM - TBM Crosswalk'!$I$1008,5,FALSE))</f>
        <v>Storage</v>
      </c>
      <c r="H8518" t="str">
        <f>IF(VLOOKUP(TRM!A1526,'TRM - TBM Crosswalk'!$A$2:'TRM - TBM Crosswalk'!$I$1008,6,FALSE)=0,"",VLOOKUP(TRM!A1526,'TRM - TBM Crosswalk'!$A$2:'TRM - TBM Crosswalk'!$I$1008,6,FALSE))</f>
        <v/>
      </c>
      <c r="I8518" t="str">
        <f>IF(VLOOKUP(TRM!A1526,'TRM - TBM Crosswalk'!$A$2:'TRM - TBM Crosswalk'!$I$1008,7,FALSE)=0,"",VLOOKUP(TRM!A1526,'TRM - TBM Crosswalk'!$A$2:'TRM - TBM Crosswalk'!$I$1008,7,FALSE))</f>
        <v>Platform Services</v>
      </c>
      <c r="J8518" t="str">
        <f>IF(VLOOKUP(TRM!A1526,'TRM - TBM Crosswalk'!$A$2:'TRM - TBM Crosswalk'!$I$1008,8,FALSE)=0,"",VLOOKUP(TRM!A1526,'TRM - TBM Crosswalk'!$A$2:'TRM - TBM Crosswalk'!$I$1008,8,FALSE))</f>
        <v>Data Services</v>
      </c>
      <c r="K8518" t="str">
        <f>IF(VLOOKUP(TRM!A1526,'TRM - TBM Crosswalk'!$A$2:'TRM - TBM Crosswalk'!$I$1008,9,FALSE)=0,"",VLOOKUP(TRM!A1526,'TRM - TBM Crosswalk'!$A$2:'TRM - TBM Crosswalk'!$I$1008,9,FALSE))</f>
        <v>Data Management</v>
      </c>
    </row>
    <row r="8519" spans="1:11" x14ac:dyDescent="0.45">
      <c r="A8519" t="str">
        <f>TRM!A1527</f>
        <v>A02.021.235#</v>
      </c>
      <c r="B8519" t="str">
        <f>TRM!B1527</f>
        <v>Data Compression / Extraction Software</v>
      </c>
      <c r="C8519" t="str">
        <f>TRM!C1527</f>
        <v>Adobe Acrobat 2017 | 17.011.30143</v>
      </c>
      <c r="D8519">
        <f>TRM!D1527</f>
        <v>0</v>
      </c>
      <c r="E8519" t="str">
        <f>IF(VLOOKUP(TRM!A1527,'TRM - TBM Crosswalk'!$A$2:'TRM - TBM Crosswalk'!$I$1008,3,FALSE)="N/A","TBD","")</f>
        <v/>
      </c>
      <c r="F8519" t="str">
        <f>IF(VLOOKUP(TRM!A1527,'TRM - TBM Crosswalk'!$A$2:'TRM - TBM Crosswalk'!$I$1008,4,FALSE)=0,"",VLOOKUP(TRM!A1527,'TRM - TBM Crosswalk'!$A$2:'TRM - TBM Crosswalk'!$I$1008,4,FALSE))</f>
        <v/>
      </c>
      <c r="G8519" t="str">
        <f>IF(VLOOKUP(TRM!A1527,'TRM - TBM Crosswalk'!$A$2:'TRM - TBM Crosswalk'!$I$1008,5,FALSE)=0,"",VLOOKUP(TRM!A1527,'TRM - TBM Crosswalk'!$A$2:'TRM - TBM Crosswalk'!$I$1008,5,FALSE))</f>
        <v>Storage</v>
      </c>
      <c r="H8519" t="str">
        <f>IF(VLOOKUP(TRM!A1527,'TRM - TBM Crosswalk'!$A$2:'TRM - TBM Crosswalk'!$I$1008,6,FALSE)=0,"",VLOOKUP(TRM!A1527,'TRM - TBM Crosswalk'!$A$2:'TRM - TBM Crosswalk'!$I$1008,6,FALSE))</f>
        <v/>
      </c>
      <c r="I8519" t="str">
        <f>IF(VLOOKUP(TRM!A1527,'TRM - TBM Crosswalk'!$A$2:'TRM - TBM Crosswalk'!$I$1008,7,FALSE)=0,"",VLOOKUP(TRM!A1527,'TRM - TBM Crosswalk'!$A$2:'TRM - TBM Crosswalk'!$I$1008,7,FALSE))</f>
        <v>Platform Services</v>
      </c>
      <c r="J8519" t="str">
        <f>IF(VLOOKUP(TRM!A1527,'TRM - TBM Crosswalk'!$A$2:'TRM - TBM Crosswalk'!$I$1008,8,FALSE)=0,"",VLOOKUP(TRM!A1527,'TRM - TBM Crosswalk'!$A$2:'TRM - TBM Crosswalk'!$I$1008,8,FALSE))</f>
        <v>Data Services</v>
      </c>
      <c r="K8519" t="str">
        <f>IF(VLOOKUP(TRM!A1527,'TRM - TBM Crosswalk'!$A$2:'TRM - TBM Crosswalk'!$I$1008,9,FALSE)=0,"",VLOOKUP(TRM!A1527,'TRM - TBM Crosswalk'!$A$2:'TRM - TBM Crosswalk'!$I$1008,9,FALSE))</f>
        <v>Data Management</v>
      </c>
    </row>
    <row r="8520" spans="1:11" x14ac:dyDescent="0.45">
      <c r="A8520" t="str">
        <f>TRM!A1715</f>
        <v>A02.021.236#</v>
      </c>
      <c r="B8520" t="str">
        <f>TRM!B1715</f>
        <v>Host Sync Software</v>
      </c>
      <c r="C8520" t="str">
        <f>TRM!C1715</f>
        <v>Windows Mobile Device Center | 6.1.6965.0</v>
      </c>
      <c r="D8520">
        <f>TRM!D1715</f>
        <v>0</v>
      </c>
      <c r="E8520" t="str">
        <f>IF(VLOOKUP(TRM!A1715,'TRM - TBM Crosswalk'!$A$2:'TRM - TBM Crosswalk'!$I$1008,3,FALSE)="N/A","TBD","")</f>
        <v/>
      </c>
      <c r="F8520" t="str">
        <f>IF(VLOOKUP(TRM!A1715,'TRM - TBM Crosswalk'!$A$2:'TRM - TBM Crosswalk'!$I$1008,4,FALSE)=0,"",VLOOKUP(TRM!A1715,'TRM - TBM Crosswalk'!$A$2:'TRM - TBM Crosswalk'!$I$1008,4,FALSE))</f>
        <v/>
      </c>
      <c r="G8520" t="str">
        <f>IF(VLOOKUP(TRM!A1715,'TRM - TBM Crosswalk'!$A$2:'TRM - TBM Crosswalk'!$I$1008,5,FALSE)=0,"",VLOOKUP(TRM!A1715,'TRM - TBM Crosswalk'!$A$2:'TRM - TBM Crosswalk'!$I$1008,5,FALSE))</f>
        <v/>
      </c>
      <c r="H8520" t="str">
        <f>IF(VLOOKUP(TRM!A1715,'TRM - TBM Crosswalk'!$A$2:'TRM - TBM Crosswalk'!$I$1008,6,FALSE)=0,"",VLOOKUP(TRM!A1715,'TRM - TBM Crosswalk'!$A$2:'TRM - TBM Crosswalk'!$I$1008,6,FALSE))</f>
        <v/>
      </c>
      <c r="I8520" t="str">
        <f>IF(VLOOKUP(TRM!A1715,'TRM - TBM Crosswalk'!$A$2:'TRM - TBM Crosswalk'!$I$1008,7,FALSE)=0,"",VLOOKUP(TRM!A1715,'TRM - TBM Crosswalk'!$A$2:'TRM - TBM Crosswalk'!$I$1008,7,FALSE))</f>
        <v>End User Services</v>
      </c>
      <c r="J8520" t="str">
        <f>IF(VLOOKUP(TRM!A1715,'TRM - TBM Crosswalk'!$A$2:'TRM - TBM Crosswalk'!$I$1008,8,FALSE)=0,"",VLOOKUP(TRM!A1715,'TRM - TBM Crosswalk'!$A$2:'TRM - TBM Crosswalk'!$I$1008,8,FALSE))</f>
        <v>Communication &amp; Collaboration</v>
      </c>
      <c r="K8520" t="str">
        <f>IF(VLOOKUP(TRM!A1715,'TRM - TBM Crosswalk'!$A$2:'TRM - TBM Crosswalk'!$I$1008,9,FALSE)=0,"",VLOOKUP(TRM!A1715,'TRM - TBM Crosswalk'!$A$2:'TRM - TBM Crosswalk'!$I$1008,9,FALSE))</f>
        <v>Communication</v>
      </c>
    </row>
    <row r="8521" spans="1:11" x14ac:dyDescent="0.45">
      <c r="A8521" t="str">
        <f>TRM!A1752</f>
        <v>A02.022.240</v>
      </c>
      <c r="B8521" t="str">
        <f>TRM!B1752</f>
        <v>Integrated Development Environment (IDE)#</v>
      </c>
      <c r="C8521" t="str">
        <f>TRM!C1752</f>
        <v>Adobe Application Updater.app - 5.0.0.354</v>
      </c>
      <c r="D8521">
        <f>TRM!D1752</f>
        <v>0</v>
      </c>
      <c r="E8521" t="str">
        <f>IF(VLOOKUP(TRM!A1752,'TRM - TBM Crosswalk'!$A$2:'TRM - TBM Crosswalk'!$I$1008,3,FALSE)="N/A","TBD","")</f>
        <v/>
      </c>
      <c r="F8521" t="str">
        <f>IF(VLOOKUP(TRM!A1752,'TRM - TBM Crosswalk'!$A$2:'TRM - TBM Crosswalk'!$I$1008,4,FALSE)=0,"",VLOOKUP(TRM!A1752,'TRM - TBM Crosswalk'!$A$2:'TRM - TBM Crosswalk'!$I$1008,4,FALSE))</f>
        <v/>
      </c>
      <c r="G8521" t="str">
        <f>IF(VLOOKUP(TRM!A1752,'TRM - TBM Crosswalk'!$A$2:'TRM - TBM Crosswalk'!$I$1008,5,FALSE)=0,"",VLOOKUP(TRM!A1752,'TRM - TBM Crosswalk'!$A$2:'TRM - TBM Crosswalk'!$I$1008,5,FALSE))</f>
        <v>Application</v>
      </c>
      <c r="H8521" t="str">
        <f>IF(VLOOKUP(TRM!A1752,'TRM - TBM Crosswalk'!$A$2:'TRM - TBM Crosswalk'!$I$1008,6,FALSE)=0,"",VLOOKUP(TRM!A1752,'TRM - TBM Crosswalk'!$A$2:'TRM - TBM Crosswalk'!$I$1008,6,FALSE))</f>
        <v>Application Development</v>
      </c>
      <c r="I8521" t="str">
        <f>IF(VLOOKUP(TRM!A1752,'TRM - TBM Crosswalk'!$A$2:'TRM - TBM Crosswalk'!$I$1008,7,FALSE)=0,"",VLOOKUP(TRM!A1752,'TRM - TBM Crosswalk'!$A$2:'TRM - TBM Crosswalk'!$I$1008,7,FALSE))</f>
        <v/>
      </c>
      <c r="J8521" t="str">
        <f>IF(VLOOKUP(TRM!A1752,'TRM - TBM Crosswalk'!$A$2:'TRM - TBM Crosswalk'!$I$1008,8,FALSE)=0,"",VLOOKUP(TRM!A1752,'TRM - TBM Crosswalk'!$A$2:'TRM - TBM Crosswalk'!$I$1008,8,FALSE))</f>
        <v/>
      </c>
      <c r="K8521" t="str">
        <f>IF(VLOOKUP(TRM!A1752,'TRM - TBM Crosswalk'!$A$2:'TRM - TBM Crosswalk'!$I$1008,9,FALSE)=0,"",VLOOKUP(TRM!A1752,'TRM - TBM Crosswalk'!$A$2:'TRM - TBM Crosswalk'!$I$1008,9,FALSE))</f>
        <v/>
      </c>
    </row>
    <row r="8522" spans="1:11" x14ac:dyDescent="0.45">
      <c r="A8522" t="str">
        <f>TRM!A1779</f>
        <v>A02.022.240</v>
      </c>
      <c r="B8522" t="str">
        <f>TRM!B1779</f>
        <v>Integrated Development Environment (IDE)#</v>
      </c>
      <c r="C8522" t="str">
        <f>TRM!C1779</f>
        <v>Dragon SDK Client Edition 14 | 14.00.000</v>
      </c>
      <c r="D8522">
        <f>TRM!D1779</f>
        <v>0</v>
      </c>
      <c r="E8522" t="str">
        <f>IF(VLOOKUP(TRM!A1779,'TRM - TBM Crosswalk'!$A$2:'TRM - TBM Crosswalk'!$I$1008,3,FALSE)="N/A","TBD","")</f>
        <v/>
      </c>
      <c r="F8522" t="str">
        <f>IF(VLOOKUP(TRM!A1779,'TRM - TBM Crosswalk'!$A$2:'TRM - TBM Crosswalk'!$I$1008,4,FALSE)=0,"",VLOOKUP(TRM!A1779,'TRM - TBM Crosswalk'!$A$2:'TRM - TBM Crosswalk'!$I$1008,4,FALSE))</f>
        <v/>
      </c>
      <c r="G8522" t="str">
        <f>IF(VLOOKUP(TRM!A1779,'TRM - TBM Crosswalk'!$A$2:'TRM - TBM Crosswalk'!$I$1008,5,FALSE)=0,"",VLOOKUP(TRM!A1779,'TRM - TBM Crosswalk'!$A$2:'TRM - TBM Crosswalk'!$I$1008,5,FALSE))</f>
        <v>Application</v>
      </c>
      <c r="H8522" t="str">
        <f>IF(VLOOKUP(TRM!A1779,'TRM - TBM Crosswalk'!$A$2:'TRM - TBM Crosswalk'!$I$1008,6,FALSE)=0,"",VLOOKUP(TRM!A1779,'TRM - TBM Crosswalk'!$A$2:'TRM - TBM Crosswalk'!$I$1008,6,FALSE))</f>
        <v>Application Development</v>
      </c>
      <c r="I8522" t="str">
        <f>IF(VLOOKUP(TRM!A1779,'TRM - TBM Crosswalk'!$A$2:'TRM - TBM Crosswalk'!$I$1008,7,FALSE)=0,"",VLOOKUP(TRM!A1779,'TRM - TBM Crosswalk'!$A$2:'TRM - TBM Crosswalk'!$I$1008,7,FALSE))</f>
        <v/>
      </c>
      <c r="J8522" t="str">
        <f>IF(VLOOKUP(TRM!A1779,'TRM - TBM Crosswalk'!$A$2:'TRM - TBM Crosswalk'!$I$1008,8,FALSE)=0,"",VLOOKUP(TRM!A1779,'TRM - TBM Crosswalk'!$A$2:'TRM - TBM Crosswalk'!$I$1008,8,FALSE))</f>
        <v/>
      </c>
      <c r="K8522" t="str">
        <f>IF(VLOOKUP(TRM!A1779,'TRM - TBM Crosswalk'!$A$2:'TRM - TBM Crosswalk'!$I$1008,9,FALSE)=0,"",VLOOKUP(TRM!A1779,'TRM - TBM Crosswalk'!$A$2:'TRM - TBM Crosswalk'!$I$1008,9,FALSE))</f>
        <v/>
      </c>
    </row>
    <row r="8523" spans="1:11" x14ac:dyDescent="0.45">
      <c r="A8523" t="str">
        <f>TRM!A1781</f>
        <v>A02.022.240</v>
      </c>
      <c r="B8523" t="str">
        <f>TRM!B1781</f>
        <v>Integrated Development Environment (IDE)#</v>
      </c>
      <c r="C8523" t="str">
        <f>TRM!C1781</f>
        <v>Driver Support | 10.1.4.82</v>
      </c>
      <c r="D8523">
        <f>TRM!D1781</f>
        <v>0</v>
      </c>
      <c r="E8523" t="str">
        <f>IF(VLOOKUP(TRM!A1781,'TRM - TBM Crosswalk'!$A$2:'TRM - TBM Crosswalk'!$I$1008,3,FALSE)="N/A","TBD","")</f>
        <v/>
      </c>
      <c r="F8523" t="str">
        <f>IF(VLOOKUP(TRM!A1781,'TRM - TBM Crosswalk'!$A$2:'TRM - TBM Crosswalk'!$I$1008,4,FALSE)=0,"",VLOOKUP(TRM!A1781,'TRM - TBM Crosswalk'!$A$2:'TRM - TBM Crosswalk'!$I$1008,4,FALSE))</f>
        <v/>
      </c>
      <c r="G8523" t="str">
        <f>IF(VLOOKUP(TRM!A1781,'TRM - TBM Crosswalk'!$A$2:'TRM - TBM Crosswalk'!$I$1008,5,FALSE)=0,"",VLOOKUP(TRM!A1781,'TRM - TBM Crosswalk'!$A$2:'TRM - TBM Crosswalk'!$I$1008,5,FALSE))</f>
        <v>Application</v>
      </c>
      <c r="H8523" t="str">
        <f>IF(VLOOKUP(TRM!A1781,'TRM - TBM Crosswalk'!$A$2:'TRM - TBM Crosswalk'!$I$1008,6,FALSE)=0,"",VLOOKUP(TRM!A1781,'TRM - TBM Crosswalk'!$A$2:'TRM - TBM Crosswalk'!$I$1008,6,FALSE))</f>
        <v>Application Development</v>
      </c>
      <c r="I8523" t="str">
        <f>IF(VLOOKUP(TRM!A1781,'TRM - TBM Crosswalk'!$A$2:'TRM - TBM Crosswalk'!$I$1008,7,FALSE)=0,"",VLOOKUP(TRM!A1781,'TRM - TBM Crosswalk'!$A$2:'TRM - TBM Crosswalk'!$I$1008,7,FALSE))</f>
        <v/>
      </c>
      <c r="J8523" t="str">
        <f>IF(VLOOKUP(TRM!A1781,'TRM - TBM Crosswalk'!$A$2:'TRM - TBM Crosswalk'!$I$1008,8,FALSE)=0,"",VLOOKUP(TRM!A1781,'TRM - TBM Crosswalk'!$A$2:'TRM - TBM Crosswalk'!$I$1008,8,FALSE))</f>
        <v/>
      </c>
      <c r="K8523" t="str">
        <f>IF(VLOOKUP(TRM!A1781,'TRM - TBM Crosswalk'!$A$2:'TRM - TBM Crosswalk'!$I$1008,9,FALSE)=0,"",VLOOKUP(TRM!A1781,'TRM - TBM Crosswalk'!$A$2:'TRM - TBM Crosswalk'!$I$1008,9,FALSE))</f>
        <v/>
      </c>
    </row>
    <row r="8524" spans="1:11" x14ac:dyDescent="0.45">
      <c r="A8524" t="str">
        <f>TRM!A1785</f>
        <v>A02.022.240</v>
      </c>
      <c r="B8524" t="str">
        <f>TRM!B1785</f>
        <v>Integrated Development Environment (IDE)#</v>
      </c>
      <c r="C8524" t="str">
        <f>TRM!C1785</f>
        <v>Eclipse.app - 3.7</v>
      </c>
      <c r="D8524">
        <f>TRM!D1785</f>
        <v>0</v>
      </c>
      <c r="E8524" t="str">
        <f>IF(VLOOKUP(TRM!A1785,'TRM - TBM Crosswalk'!$A$2:'TRM - TBM Crosswalk'!$I$1008,3,FALSE)="N/A","TBD","")</f>
        <v/>
      </c>
      <c r="F8524" t="str">
        <f>IF(VLOOKUP(TRM!A1785,'TRM - TBM Crosswalk'!$A$2:'TRM - TBM Crosswalk'!$I$1008,4,FALSE)=0,"",VLOOKUP(TRM!A1785,'TRM - TBM Crosswalk'!$A$2:'TRM - TBM Crosswalk'!$I$1008,4,FALSE))</f>
        <v/>
      </c>
      <c r="G8524" t="str">
        <f>IF(VLOOKUP(TRM!A1785,'TRM - TBM Crosswalk'!$A$2:'TRM - TBM Crosswalk'!$I$1008,5,FALSE)=0,"",VLOOKUP(TRM!A1785,'TRM - TBM Crosswalk'!$A$2:'TRM - TBM Crosswalk'!$I$1008,5,FALSE))</f>
        <v>Application</v>
      </c>
      <c r="H8524" t="str">
        <f>IF(VLOOKUP(TRM!A1785,'TRM - TBM Crosswalk'!$A$2:'TRM - TBM Crosswalk'!$I$1008,6,FALSE)=0,"",VLOOKUP(TRM!A1785,'TRM - TBM Crosswalk'!$A$2:'TRM - TBM Crosswalk'!$I$1008,6,FALSE))</f>
        <v>Application Development</v>
      </c>
      <c r="I8524" t="str">
        <f>IF(VLOOKUP(TRM!A1785,'TRM - TBM Crosswalk'!$A$2:'TRM - TBM Crosswalk'!$I$1008,7,FALSE)=0,"",VLOOKUP(TRM!A1785,'TRM - TBM Crosswalk'!$A$2:'TRM - TBM Crosswalk'!$I$1008,7,FALSE))</f>
        <v/>
      </c>
      <c r="J8524" t="str">
        <f>IF(VLOOKUP(TRM!A1785,'TRM - TBM Crosswalk'!$A$2:'TRM - TBM Crosswalk'!$I$1008,8,FALSE)=0,"",VLOOKUP(TRM!A1785,'TRM - TBM Crosswalk'!$A$2:'TRM - TBM Crosswalk'!$I$1008,8,FALSE))</f>
        <v/>
      </c>
      <c r="K8524" t="str">
        <f>IF(VLOOKUP(TRM!A1785,'TRM - TBM Crosswalk'!$A$2:'TRM - TBM Crosswalk'!$I$1008,9,FALSE)=0,"",VLOOKUP(TRM!A1785,'TRM - TBM Crosswalk'!$A$2:'TRM - TBM Crosswalk'!$I$1008,9,FALSE))</f>
        <v/>
      </c>
    </row>
    <row r="8525" spans="1:11" x14ac:dyDescent="0.45">
      <c r="A8525" t="str">
        <f>TRM!A1824</f>
        <v>A02.022.240</v>
      </c>
      <c r="B8525" t="str">
        <f>TRM!B1824</f>
        <v>Integrated Development Environment (IDE)#</v>
      </c>
      <c r="C8525" t="str">
        <f>TRM!C1824</f>
        <v>Java(TM) SE Development Kit 9.0.1 (64-bit) | 9.0.1.0</v>
      </c>
      <c r="D8525">
        <f>TRM!D1824</f>
        <v>0</v>
      </c>
      <c r="E8525" t="str">
        <f>IF(VLOOKUP(TRM!A1824,'TRM - TBM Crosswalk'!$A$2:'TRM - TBM Crosswalk'!$I$1008,3,FALSE)="N/A","TBD","")</f>
        <v/>
      </c>
      <c r="F8525" t="str">
        <f>IF(VLOOKUP(TRM!A1824,'TRM - TBM Crosswalk'!$A$2:'TRM - TBM Crosswalk'!$I$1008,4,FALSE)=0,"",VLOOKUP(TRM!A1824,'TRM - TBM Crosswalk'!$A$2:'TRM - TBM Crosswalk'!$I$1008,4,FALSE))</f>
        <v/>
      </c>
      <c r="G8525" t="str">
        <f>IF(VLOOKUP(TRM!A1824,'TRM - TBM Crosswalk'!$A$2:'TRM - TBM Crosswalk'!$I$1008,5,FALSE)=0,"",VLOOKUP(TRM!A1824,'TRM - TBM Crosswalk'!$A$2:'TRM - TBM Crosswalk'!$I$1008,5,FALSE))</f>
        <v>Application</v>
      </c>
      <c r="H8525" t="str">
        <f>IF(VLOOKUP(TRM!A1824,'TRM - TBM Crosswalk'!$A$2:'TRM - TBM Crosswalk'!$I$1008,6,FALSE)=0,"",VLOOKUP(TRM!A1824,'TRM - TBM Crosswalk'!$A$2:'TRM - TBM Crosswalk'!$I$1008,6,FALSE))</f>
        <v>Application Development</v>
      </c>
      <c r="I8525" t="str">
        <f>IF(VLOOKUP(TRM!A1824,'TRM - TBM Crosswalk'!$A$2:'TRM - TBM Crosswalk'!$I$1008,7,FALSE)=0,"",VLOOKUP(TRM!A1824,'TRM - TBM Crosswalk'!$A$2:'TRM - TBM Crosswalk'!$I$1008,7,FALSE))</f>
        <v/>
      </c>
      <c r="J8525" t="str">
        <f>IF(VLOOKUP(TRM!A1824,'TRM - TBM Crosswalk'!$A$2:'TRM - TBM Crosswalk'!$I$1008,8,FALSE)=0,"",VLOOKUP(TRM!A1824,'TRM - TBM Crosswalk'!$A$2:'TRM - TBM Crosswalk'!$I$1008,8,FALSE))</f>
        <v/>
      </c>
      <c r="K8525" t="str">
        <f>IF(VLOOKUP(TRM!A1824,'TRM - TBM Crosswalk'!$A$2:'TRM - TBM Crosswalk'!$I$1008,9,FALSE)=0,"",VLOOKUP(TRM!A1824,'TRM - TBM Crosswalk'!$A$2:'TRM - TBM Crosswalk'!$I$1008,9,FALSE))</f>
        <v/>
      </c>
    </row>
    <row r="8526" spans="1:11" x14ac:dyDescent="0.45">
      <c r="A8526" t="str">
        <f>TRM!A1825</f>
        <v>A02.022.240</v>
      </c>
      <c r="B8526" t="str">
        <f>TRM!B1825</f>
        <v>Integrated Development Environment (IDE)#</v>
      </c>
      <c r="C8526" t="str">
        <f>TRM!C1825</f>
        <v>JetBrains PyCharm 2018.2.1 | 182.3911.33</v>
      </c>
      <c r="D8526">
        <f>TRM!D1825</f>
        <v>0</v>
      </c>
      <c r="E8526" t="str">
        <f>IF(VLOOKUP(TRM!A1825,'TRM - TBM Crosswalk'!$A$2:'TRM - TBM Crosswalk'!$I$1008,3,FALSE)="N/A","TBD","")</f>
        <v/>
      </c>
      <c r="F8526" t="str">
        <f>IF(VLOOKUP(TRM!A1825,'TRM - TBM Crosswalk'!$A$2:'TRM - TBM Crosswalk'!$I$1008,4,FALSE)=0,"",VLOOKUP(TRM!A1825,'TRM - TBM Crosswalk'!$A$2:'TRM - TBM Crosswalk'!$I$1008,4,FALSE))</f>
        <v/>
      </c>
      <c r="G8526" t="str">
        <f>IF(VLOOKUP(TRM!A1825,'TRM - TBM Crosswalk'!$A$2:'TRM - TBM Crosswalk'!$I$1008,5,FALSE)=0,"",VLOOKUP(TRM!A1825,'TRM - TBM Crosswalk'!$A$2:'TRM - TBM Crosswalk'!$I$1008,5,FALSE))</f>
        <v>Application</v>
      </c>
      <c r="H8526" t="str">
        <f>IF(VLOOKUP(TRM!A1825,'TRM - TBM Crosswalk'!$A$2:'TRM - TBM Crosswalk'!$I$1008,6,FALSE)=0,"",VLOOKUP(TRM!A1825,'TRM - TBM Crosswalk'!$A$2:'TRM - TBM Crosswalk'!$I$1008,6,FALSE))</f>
        <v>Application Development</v>
      </c>
      <c r="I8526" t="str">
        <f>IF(VLOOKUP(TRM!A1825,'TRM - TBM Crosswalk'!$A$2:'TRM - TBM Crosswalk'!$I$1008,7,FALSE)=0,"",VLOOKUP(TRM!A1825,'TRM - TBM Crosswalk'!$A$2:'TRM - TBM Crosswalk'!$I$1008,7,FALSE))</f>
        <v/>
      </c>
      <c r="J8526" t="str">
        <f>IF(VLOOKUP(TRM!A1825,'TRM - TBM Crosswalk'!$A$2:'TRM - TBM Crosswalk'!$I$1008,8,FALSE)=0,"",VLOOKUP(TRM!A1825,'TRM - TBM Crosswalk'!$A$2:'TRM - TBM Crosswalk'!$I$1008,8,FALSE))</f>
        <v/>
      </c>
      <c r="K8526" t="str">
        <f>IF(VLOOKUP(TRM!A1825,'TRM - TBM Crosswalk'!$A$2:'TRM - TBM Crosswalk'!$I$1008,9,FALSE)=0,"",VLOOKUP(TRM!A1825,'TRM - TBM Crosswalk'!$A$2:'TRM - TBM Crosswalk'!$I$1008,9,FALSE))</f>
        <v/>
      </c>
    </row>
    <row r="8527" spans="1:11" x14ac:dyDescent="0.45">
      <c r="A8527" t="str">
        <f>TRM!A2111</f>
        <v>A02.022.240</v>
      </c>
      <c r="B8527" t="str">
        <f>TRM!B2111</f>
        <v>Integrated Development Environment (IDE)#</v>
      </c>
      <c r="C8527" t="str">
        <f>TRM!C2111</f>
        <v>Python 2.7 pywin32-220</v>
      </c>
      <c r="D8527">
        <f>TRM!D2111</f>
        <v>0</v>
      </c>
      <c r="E8527" t="str">
        <f>IF(VLOOKUP(TRM!A2111,'TRM - TBM Crosswalk'!$A$2:'TRM - TBM Crosswalk'!$I$1008,3,FALSE)="N/A","TBD","")</f>
        <v/>
      </c>
      <c r="F8527" t="str">
        <f>IF(VLOOKUP(TRM!A2111,'TRM - TBM Crosswalk'!$A$2:'TRM - TBM Crosswalk'!$I$1008,4,FALSE)=0,"",VLOOKUP(TRM!A2111,'TRM - TBM Crosswalk'!$A$2:'TRM - TBM Crosswalk'!$I$1008,4,FALSE))</f>
        <v/>
      </c>
      <c r="G8527" t="str">
        <f>IF(VLOOKUP(TRM!A2111,'TRM - TBM Crosswalk'!$A$2:'TRM - TBM Crosswalk'!$I$1008,5,FALSE)=0,"",VLOOKUP(TRM!A2111,'TRM - TBM Crosswalk'!$A$2:'TRM - TBM Crosswalk'!$I$1008,5,FALSE))</f>
        <v>Application</v>
      </c>
      <c r="H8527" t="str">
        <f>IF(VLOOKUP(TRM!A2111,'TRM - TBM Crosswalk'!$A$2:'TRM - TBM Crosswalk'!$I$1008,6,FALSE)=0,"",VLOOKUP(TRM!A2111,'TRM - TBM Crosswalk'!$A$2:'TRM - TBM Crosswalk'!$I$1008,6,FALSE))</f>
        <v>Application Development</v>
      </c>
      <c r="I8527" t="str">
        <f>IF(VLOOKUP(TRM!A2111,'TRM - TBM Crosswalk'!$A$2:'TRM - TBM Crosswalk'!$I$1008,7,FALSE)=0,"",VLOOKUP(TRM!A2111,'TRM - TBM Crosswalk'!$A$2:'TRM - TBM Crosswalk'!$I$1008,7,FALSE))</f>
        <v/>
      </c>
      <c r="J8527" t="str">
        <f>IF(VLOOKUP(TRM!A2111,'TRM - TBM Crosswalk'!$A$2:'TRM - TBM Crosswalk'!$I$1008,8,FALSE)=0,"",VLOOKUP(TRM!A2111,'TRM - TBM Crosswalk'!$A$2:'TRM - TBM Crosswalk'!$I$1008,8,FALSE))</f>
        <v/>
      </c>
      <c r="K8527" t="str">
        <f>IF(VLOOKUP(TRM!A2111,'TRM - TBM Crosswalk'!$A$2:'TRM - TBM Crosswalk'!$I$1008,9,FALSE)=0,"",VLOOKUP(TRM!A2111,'TRM - TBM Crosswalk'!$A$2:'TRM - TBM Crosswalk'!$I$1008,9,FALSE))</f>
        <v/>
      </c>
    </row>
    <row r="8528" spans="1:11" x14ac:dyDescent="0.45">
      <c r="A8528" t="str">
        <f>TRM!A2275</f>
        <v>A02.022.242</v>
      </c>
      <c r="B8528" t="str">
        <f>TRM!B2275</f>
        <v>Software Configuration Management</v>
      </c>
      <c r="C8528" t="str">
        <f>TRM!C2275</f>
        <v>Dell Digital Delivery | 3.5.2000.0</v>
      </c>
      <c r="D8528">
        <f>TRM!D2275</f>
        <v>0</v>
      </c>
      <c r="E8528" t="str">
        <f>IF(VLOOKUP(TRM!A2275,'TRM - TBM Crosswalk'!$A$2:'TRM - TBM Crosswalk'!$I$1008,3,FALSE)="N/A","TBD","")</f>
        <v/>
      </c>
      <c r="F8528" t="str">
        <f>IF(VLOOKUP(TRM!A2275,'TRM - TBM Crosswalk'!$A$2:'TRM - TBM Crosswalk'!$I$1008,4,FALSE)=0,"",VLOOKUP(TRM!A2275,'TRM - TBM Crosswalk'!$A$2:'TRM - TBM Crosswalk'!$I$1008,4,FALSE))</f>
        <v/>
      </c>
      <c r="G8528" t="str">
        <f>IF(VLOOKUP(TRM!A2275,'TRM - TBM Crosswalk'!$A$2:'TRM - TBM Crosswalk'!$I$1008,5,FALSE)=0,"",VLOOKUP(TRM!A2275,'TRM - TBM Crosswalk'!$A$2:'TRM - TBM Crosswalk'!$I$1008,5,FALSE))</f>
        <v>Application</v>
      </c>
      <c r="H8528" t="str">
        <f>IF(VLOOKUP(TRM!A2275,'TRM - TBM Crosswalk'!$A$2:'TRM - TBM Crosswalk'!$I$1008,6,FALSE)=0,"",VLOOKUP(TRM!A2275,'TRM - TBM Crosswalk'!$A$2:'TRM - TBM Crosswalk'!$I$1008,6,FALSE))</f>
        <v>Application Development</v>
      </c>
      <c r="I8528" t="str">
        <f>IF(VLOOKUP(TRM!A2275,'TRM - TBM Crosswalk'!$A$2:'TRM - TBM Crosswalk'!$I$1008,7,FALSE)=0,"",VLOOKUP(TRM!A2275,'TRM - TBM Crosswalk'!$A$2:'TRM - TBM Crosswalk'!$I$1008,7,FALSE))</f>
        <v/>
      </c>
      <c r="J8528" t="str">
        <f>IF(VLOOKUP(TRM!A2275,'TRM - TBM Crosswalk'!$A$2:'TRM - TBM Crosswalk'!$I$1008,8,FALSE)=0,"",VLOOKUP(TRM!A2275,'TRM - TBM Crosswalk'!$A$2:'TRM - TBM Crosswalk'!$I$1008,8,FALSE))</f>
        <v/>
      </c>
      <c r="K8528" t="str">
        <f>IF(VLOOKUP(TRM!A2275,'TRM - TBM Crosswalk'!$A$2:'TRM - TBM Crosswalk'!$I$1008,9,FALSE)=0,"",VLOOKUP(TRM!A2275,'TRM - TBM Crosswalk'!$A$2:'TRM - TBM Crosswalk'!$I$1008,9,FALSE))</f>
        <v/>
      </c>
    </row>
    <row r="8529" spans="1:11" x14ac:dyDescent="0.45">
      <c r="A8529" t="str">
        <f>TRM!A2534</f>
        <v>A02.022.243</v>
      </c>
      <c r="B8529" t="str">
        <f>TRM!B2534</f>
        <v>Software Development Kit (SDK)#</v>
      </c>
      <c r="C8529" t="str">
        <f>TRM!C2534</f>
        <v>PlatformInstaller | 1.0.2.0</v>
      </c>
      <c r="D8529">
        <f>TRM!D2534</f>
        <v>0</v>
      </c>
      <c r="E8529" t="str">
        <f>IF(VLOOKUP(TRM!A2534,'TRM - TBM Crosswalk'!$A$2:'TRM - TBM Crosswalk'!$I$1008,3,FALSE)="N/A","TBD","")</f>
        <v/>
      </c>
      <c r="F8529" t="str">
        <f>IF(VLOOKUP(TRM!A2534,'TRM - TBM Crosswalk'!$A$2:'TRM - TBM Crosswalk'!$I$1008,4,FALSE)=0,"",VLOOKUP(TRM!A2534,'TRM - TBM Crosswalk'!$A$2:'TRM - TBM Crosswalk'!$I$1008,4,FALSE))</f>
        <v/>
      </c>
      <c r="G8529" t="str">
        <f>IF(VLOOKUP(TRM!A2534,'TRM - TBM Crosswalk'!$A$2:'TRM - TBM Crosswalk'!$I$1008,5,FALSE)=0,"",VLOOKUP(TRM!A2534,'TRM - TBM Crosswalk'!$A$2:'TRM - TBM Crosswalk'!$I$1008,5,FALSE))</f>
        <v>Application</v>
      </c>
      <c r="H8529" t="str">
        <f>IF(VLOOKUP(TRM!A2534,'TRM - TBM Crosswalk'!$A$2:'TRM - TBM Crosswalk'!$I$1008,6,FALSE)=0,"",VLOOKUP(TRM!A2534,'TRM - TBM Crosswalk'!$A$2:'TRM - TBM Crosswalk'!$I$1008,6,FALSE))</f>
        <v>Application Development</v>
      </c>
      <c r="I8529" t="str">
        <f>IF(VLOOKUP(TRM!A2534,'TRM - TBM Crosswalk'!$A$2:'TRM - TBM Crosswalk'!$I$1008,7,FALSE)=0,"",VLOOKUP(TRM!A2534,'TRM - TBM Crosswalk'!$A$2:'TRM - TBM Crosswalk'!$I$1008,7,FALSE))</f>
        <v/>
      </c>
      <c r="J8529" t="str">
        <f>IF(VLOOKUP(TRM!A2534,'TRM - TBM Crosswalk'!$A$2:'TRM - TBM Crosswalk'!$I$1008,8,FALSE)=0,"",VLOOKUP(TRM!A2534,'TRM - TBM Crosswalk'!$A$2:'TRM - TBM Crosswalk'!$I$1008,8,FALSE))</f>
        <v/>
      </c>
      <c r="K8529" t="str">
        <f>IF(VLOOKUP(TRM!A2534,'TRM - TBM Crosswalk'!$A$2:'TRM - TBM Crosswalk'!$I$1008,9,FALSE)=0,"",VLOOKUP(TRM!A2534,'TRM - TBM Crosswalk'!$A$2:'TRM - TBM Crosswalk'!$I$1008,9,FALSE))</f>
        <v/>
      </c>
    </row>
    <row r="8530" spans="1:11" x14ac:dyDescent="0.45">
      <c r="A8530" t="str">
        <f>TRM!A2535</f>
        <v>A02.022.243</v>
      </c>
      <c r="B8530" t="str">
        <f>TRM!B2535</f>
        <v>Software Development Kit (SDK)#</v>
      </c>
      <c r="C8530" t="str">
        <f>TRM!C2535</f>
        <v>Power Toys for the Microsoft .NET Compact Framework 3.5 | 3.5.7338</v>
      </c>
      <c r="D8530">
        <f>TRM!D2535</f>
        <v>0</v>
      </c>
      <c r="E8530" t="str">
        <f>IF(VLOOKUP(TRM!A2535,'TRM - TBM Crosswalk'!$A$2:'TRM - TBM Crosswalk'!$I$1008,3,FALSE)="N/A","TBD","")</f>
        <v/>
      </c>
      <c r="F8530" t="str">
        <f>IF(VLOOKUP(TRM!A2535,'TRM - TBM Crosswalk'!$A$2:'TRM - TBM Crosswalk'!$I$1008,4,FALSE)=0,"",VLOOKUP(TRM!A2535,'TRM - TBM Crosswalk'!$A$2:'TRM - TBM Crosswalk'!$I$1008,4,FALSE))</f>
        <v/>
      </c>
      <c r="G8530" t="str">
        <f>IF(VLOOKUP(TRM!A2535,'TRM - TBM Crosswalk'!$A$2:'TRM - TBM Crosswalk'!$I$1008,5,FALSE)=0,"",VLOOKUP(TRM!A2535,'TRM - TBM Crosswalk'!$A$2:'TRM - TBM Crosswalk'!$I$1008,5,FALSE))</f>
        <v>Application</v>
      </c>
      <c r="H8530" t="str">
        <f>IF(VLOOKUP(TRM!A2535,'TRM - TBM Crosswalk'!$A$2:'TRM - TBM Crosswalk'!$I$1008,6,FALSE)=0,"",VLOOKUP(TRM!A2535,'TRM - TBM Crosswalk'!$A$2:'TRM - TBM Crosswalk'!$I$1008,6,FALSE))</f>
        <v>Application Development</v>
      </c>
      <c r="I8530" t="str">
        <f>IF(VLOOKUP(TRM!A2535,'TRM - TBM Crosswalk'!$A$2:'TRM - TBM Crosswalk'!$I$1008,7,FALSE)=0,"",VLOOKUP(TRM!A2535,'TRM - TBM Crosswalk'!$A$2:'TRM - TBM Crosswalk'!$I$1008,7,FALSE))</f>
        <v/>
      </c>
      <c r="J8530" t="str">
        <f>IF(VLOOKUP(TRM!A2535,'TRM - TBM Crosswalk'!$A$2:'TRM - TBM Crosswalk'!$I$1008,8,FALSE)=0,"",VLOOKUP(TRM!A2535,'TRM - TBM Crosswalk'!$A$2:'TRM - TBM Crosswalk'!$I$1008,8,FALSE))</f>
        <v/>
      </c>
      <c r="K8530" t="str">
        <f>IF(VLOOKUP(TRM!A2535,'TRM - TBM Crosswalk'!$A$2:'TRM - TBM Crosswalk'!$I$1008,9,FALSE)=0,"",VLOOKUP(TRM!A2535,'TRM - TBM Crosswalk'!$A$2:'TRM - TBM Crosswalk'!$I$1008,9,FALSE))</f>
        <v/>
      </c>
    </row>
    <row r="8531" spans="1:11" x14ac:dyDescent="0.45">
      <c r="A8531" t="str">
        <f>TRM!A2536</f>
        <v>A02.022.243</v>
      </c>
      <c r="B8531" t="str">
        <f>TRM!B2536</f>
        <v>Software Development Kit (SDK)#</v>
      </c>
      <c r="C8531" t="str">
        <f>TRM!C2536</f>
        <v>R&amp;R Web Components | 5.5.0</v>
      </c>
      <c r="D8531">
        <f>TRM!D2536</f>
        <v>0</v>
      </c>
      <c r="E8531" t="str">
        <f>IF(VLOOKUP(TRM!A2536,'TRM - TBM Crosswalk'!$A$2:'TRM - TBM Crosswalk'!$I$1008,3,FALSE)="N/A","TBD","")</f>
        <v/>
      </c>
      <c r="F8531" t="str">
        <f>IF(VLOOKUP(TRM!A2536,'TRM - TBM Crosswalk'!$A$2:'TRM - TBM Crosswalk'!$I$1008,4,FALSE)=0,"",VLOOKUP(TRM!A2536,'TRM - TBM Crosswalk'!$A$2:'TRM - TBM Crosswalk'!$I$1008,4,FALSE))</f>
        <v/>
      </c>
      <c r="G8531" t="str">
        <f>IF(VLOOKUP(TRM!A2536,'TRM - TBM Crosswalk'!$A$2:'TRM - TBM Crosswalk'!$I$1008,5,FALSE)=0,"",VLOOKUP(TRM!A2536,'TRM - TBM Crosswalk'!$A$2:'TRM - TBM Crosswalk'!$I$1008,5,FALSE))</f>
        <v>Application</v>
      </c>
      <c r="H8531" t="str">
        <f>IF(VLOOKUP(TRM!A2536,'TRM - TBM Crosswalk'!$A$2:'TRM - TBM Crosswalk'!$I$1008,6,FALSE)=0,"",VLOOKUP(TRM!A2536,'TRM - TBM Crosswalk'!$A$2:'TRM - TBM Crosswalk'!$I$1008,6,FALSE))</f>
        <v>Application Development</v>
      </c>
      <c r="I8531" t="str">
        <f>IF(VLOOKUP(TRM!A2536,'TRM - TBM Crosswalk'!$A$2:'TRM - TBM Crosswalk'!$I$1008,7,FALSE)=0,"",VLOOKUP(TRM!A2536,'TRM - TBM Crosswalk'!$A$2:'TRM - TBM Crosswalk'!$I$1008,7,FALSE))</f>
        <v/>
      </c>
      <c r="J8531" t="str">
        <f>IF(VLOOKUP(TRM!A2536,'TRM - TBM Crosswalk'!$A$2:'TRM - TBM Crosswalk'!$I$1008,8,FALSE)=0,"",VLOOKUP(TRM!A2536,'TRM - TBM Crosswalk'!$A$2:'TRM - TBM Crosswalk'!$I$1008,8,FALSE))</f>
        <v/>
      </c>
      <c r="K8531" t="str">
        <f>IF(VLOOKUP(TRM!A2536,'TRM - TBM Crosswalk'!$A$2:'TRM - TBM Crosswalk'!$I$1008,9,FALSE)=0,"",VLOOKUP(TRM!A2536,'TRM - TBM Crosswalk'!$A$2:'TRM - TBM Crosswalk'!$I$1008,9,FALSE))</f>
        <v/>
      </c>
    </row>
    <row r="8532" spans="1:11" x14ac:dyDescent="0.45">
      <c r="A8532" t="str">
        <f>TRM!A2658</f>
        <v>A02.023.260</v>
      </c>
      <c r="B8532" t="str">
        <f>TRM!B2658</f>
        <v>Document Imaging and OCR</v>
      </c>
      <c r="C8532" t="str">
        <f>TRM!C2658</f>
        <v>Canon IJ Scan Utility | 1.1.12.0</v>
      </c>
      <c r="D8532">
        <f>TRM!D2658</f>
        <v>0</v>
      </c>
      <c r="E8532" t="str">
        <f>IF(VLOOKUP(TRM!A2658,'TRM - TBM Crosswalk'!$A$2:'TRM - TBM Crosswalk'!$I$1008,3,FALSE)="N/A","TBD","")</f>
        <v/>
      </c>
      <c r="F8532" t="str">
        <f>IF(VLOOKUP(TRM!A2658,'TRM - TBM Crosswalk'!$A$2:'TRM - TBM Crosswalk'!$I$1008,4,FALSE)=0,"",VLOOKUP(TRM!A2658,'TRM - TBM Crosswalk'!$A$2:'TRM - TBM Crosswalk'!$I$1008,4,FALSE))</f>
        <v/>
      </c>
      <c r="G8532" t="str">
        <f>IF(VLOOKUP(TRM!A2658,'TRM - TBM Crosswalk'!$A$2:'TRM - TBM Crosswalk'!$I$1008,5,FALSE)=0,"",VLOOKUP(TRM!A2658,'TRM - TBM Crosswalk'!$A$2:'TRM - TBM Crosswalk'!$I$1008,5,FALSE))</f>
        <v/>
      </c>
      <c r="H8532" t="str">
        <f>IF(VLOOKUP(TRM!A2658,'TRM - TBM Crosswalk'!$A$2:'TRM - TBM Crosswalk'!$I$1008,6,FALSE)=0,"",VLOOKUP(TRM!A2658,'TRM - TBM Crosswalk'!$A$2:'TRM - TBM Crosswalk'!$I$1008,6,FALSE))</f>
        <v/>
      </c>
      <c r="I8532" t="str">
        <f>IF(VLOOKUP(TRM!A2658,'TRM - TBM Crosswalk'!$A$2:'TRM - TBM Crosswalk'!$I$1008,7,FALSE)=0,"",VLOOKUP(TRM!A2658,'TRM - TBM Crosswalk'!$A$2:'TRM - TBM Crosswalk'!$I$1008,7,FALSE))</f>
        <v>Platform Services</v>
      </c>
      <c r="J8532" t="str">
        <f>IF(VLOOKUP(TRM!A2658,'TRM - TBM Crosswalk'!$A$2:'TRM - TBM Crosswalk'!$I$1008,8,FALSE)=0,"",VLOOKUP(TRM!A2658,'TRM - TBM Crosswalk'!$A$2:'TRM - TBM Crosswalk'!$I$1008,8,FALSE))</f>
        <v>Applications Services</v>
      </c>
      <c r="K8532" t="str">
        <f>IF(VLOOKUP(TRM!A2658,'TRM - TBM Crosswalk'!$A$2:'TRM - TBM Crosswalk'!$I$1008,9,FALSE)=0,"",VLOOKUP(TRM!A2658,'TRM - TBM Crosswalk'!$A$2:'TRM - TBM Crosswalk'!$I$1008,9,FALSE))</f>
        <v>Content Management</v>
      </c>
    </row>
    <row r="8533" spans="1:11" x14ac:dyDescent="0.45">
      <c r="A8533" t="str">
        <f>TRM!A2665</f>
        <v>A02.023.260</v>
      </c>
      <c r="B8533" t="str">
        <f>TRM!B2665</f>
        <v>Document Imaging and OCR</v>
      </c>
      <c r="C8533" t="str">
        <f>TRM!C2665</f>
        <v>Canon IJScanner6.app - 4.0</v>
      </c>
      <c r="D8533">
        <f>TRM!D2665</f>
        <v>0</v>
      </c>
      <c r="E8533" t="str">
        <f>IF(VLOOKUP(TRM!A2665,'TRM - TBM Crosswalk'!$A$2:'TRM - TBM Crosswalk'!$I$1008,3,FALSE)="N/A","TBD","")</f>
        <v/>
      </c>
      <c r="F8533" t="str">
        <f>IF(VLOOKUP(TRM!A2665,'TRM - TBM Crosswalk'!$A$2:'TRM - TBM Crosswalk'!$I$1008,4,FALSE)=0,"",VLOOKUP(TRM!A2665,'TRM - TBM Crosswalk'!$A$2:'TRM - TBM Crosswalk'!$I$1008,4,FALSE))</f>
        <v/>
      </c>
      <c r="G8533" t="str">
        <f>IF(VLOOKUP(TRM!A2665,'TRM - TBM Crosswalk'!$A$2:'TRM - TBM Crosswalk'!$I$1008,5,FALSE)=0,"",VLOOKUP(TRM!A2665,'TRM - TBM Crosswalk'!$A$2:'TRM - TBM Crosswalk'!$I$1008,5,FALSE))</f>
        <v/>
      </c>
      <c r="H8533" t="str">
        <f>IF(VLOOKUP(TRM!A2665,'TRM - TBM Crosswalk'!$A$2:'TRM - TBM Crosswalk'!$I$1008,6,FALSE)=0,"",VLOOKUP(TRM!A2665,'TRM - TBM Crosswalk'!$A$2:'TRM - TBM Crosswalk'!$I$1008,6,FALSE))</f>
        <v/>
      </c>
      <c r="I8533" t="str">
        <f>IF(VLOOKUP(TRM!A2665,'TRM - TBM Crosswalk'!$A$2:'TRM - TBM Crosswalk'!$I$1008,7,FALSE)=0,"",VLOOKUP(TRM!A2665,'TRM - TBM Crosswalk'!$A$2:'TRM - TBM Crosswalk'!$I$1008,7,FALSE))</f>
        <v>Platform Services</v>
      </c>
      <c r="J8533" t="str">
        <f>IF(VLOOKUP(TRM!A2665,'TRM - TBM Crosswalk'!$A$2:'TRM - TBM Crosswalk'!$I$1008,8,FALSE)=0,"",VLOOKUP(TRM!A2665,'TRM - TBM Crosswalk'!$A$2:'TRM - TBM Crosswalk'!$I$1008,8,FALSE))</f>
        <v>Applications Services</v>
      </c>
      <c r="K8533" t="str">
        <f>IF(VLOOKUP(TRM!A2665,'TRM - TBM Crosswalk'!$A$2:'TRM - TBM Crosswalk'!$I$1008,9,FALSE)=0,"",VLOOKUP(TRM!A2665,'TRM - TBM Crosswalk'!$A$2:'TRM - TBM Crosswalk'!$I$1008,9,FALSE))</f>
        <v>Content Management</v>
      </c>
    </row>
    <row r="8534" spans="1:11" x14ac:dyDescent="0.45">
      <c r="A8534" t="str">
        <f>TRM!A2810</f>
        <v>A02.023.260</v>
      </c>
      <c r="B8534" t="str">
        <f>TRM!B2810</f>
        <v>Document Imaging and OCR</v>
      </c>
      <c r="C8534" t="str">
        <f>TRM!C2810</f>
        <v>Error Recovery Guide for fi-6140/fi-6240 | 2.0</v>
      </c>
      <c r="D8534">
        <f>TRM!D2810</f>
        <v>0</v>
      </c>
      <c r="E8534" t="str">
        <f>IF(VLOOKUP(TRM!A2810,'TRM - TBM Crosswalk'!$A$2:'TRM - TBM Crosswalk'!$I$1008,3,FALSE)="N/A","TBD","")</f>
        <v/>
      </c>
      <c r="F8534" t="str">
        <f>IF(VLOOKUP(TRM!A2810,'TRM - TBM Crosswalk'!$A$2:'TRM - TBM Crosswalk'!$I$1008,4,FALSE)=0,"",VLOOKUP(TRM!A2810,'TRM - TBM Crosswalk'!$A$2:'TRM - TBM Crosswalk'!$I$1008,4,FALSE))</f>
        <v/>
      </c>
      <c r="G8534" t="str">
        <f>IF(VLOOKUP(TRM!A2810,'TRM - TBM Crosswalk'!$A$2:'TRM - TBM Crosswalk'!$I$1008,5,FALSE)=0,"",VLOOKUP(TRM!A2810,'TRM - TBM Crosswalk'!$A$2:'TRM - TBM Crosswalk'!$I$1008,5,FALSE))</f>
        <v/>
      </c>
      <c r="H8534" t="str">
        <f>IF(VLOOKUP(TRM!A2810,'TRM - TBM Crosswalk'!$A$2:'TRM - TBM Crosswalk'!$I$1008,6,FALSE)=0,"",VLOOKUP(TRM!A2810,'TRM - TBM Crosswalk'!$A$2:'TRM - TBM Crosswalk'!$I$1008,6,FALSE))</f>
        <v/>
      </c>
      <c r="I8534" t="str">
        <f>IF(VLOOKUP(TRM!A2810,'TRM - TBM Crosswalk'!$A$2:'TRM - TBM Crosswalk'!$I$1008,7,FALSE)=0,"",VLOOKUP(TRM!A2810,'TRM - TBM Crosswalk'!$A$2:'TRM - TBM Crosswalk'!$I$1008,7,FALSE))</f>
        <v>Platform Services</v>
      </c>
      <c r="J8534" t="str">
        <f>IF(VLOOKUP(TRM!A2810,'TRM - TBM Crosswalk'!$A$2:'TRM - TBM Crosswalk'!$I$1008,8,FALSE)=0,"",VLOOKUP(TRM!A2810,'TRM - TBM Crosswalk'!$A$2:'TRM - TBM Crosswalk'!$I$1008,8,FALSE))</f>
        <v>Applications Services</v>
      </c>
      <c r="K8534" t="str">
        <f>IF(VLOOKUP(TRM!A2810,'TRM - TBM Crosswalk'!$A$2:'TRM - TBM Crosswalk'!$I$1008,9,FALSE)=0,"",VLOOKUP(TRM!A2810,'TRM - TBM Crosswalk'!$A$2:'TRM - TBM Crosswalk'!$I$1008,9,FALSE))</f>
        <v>Content Management</v>
      </c>
    </row>
    <row r="8535" spans="1:11" x14ac:dyDescent="0.45">
      <c r="A8535" t="str">
        <f>TRM!A2811</f>
        <v>A02.023.260</v>
      </c>
      <c r="B8535" t="str">
        <f>TRM!B2811</f>
        <v>Document Imaging and OCR</v>
      </c>
      <c r="C8535" t="str">
        <f>TRM!C2811</f>
        <v>Error Recovery Guide for fi-6670(A)/fi-6770(A)/fi-6750S | 3.1.2.1</v>
      </c>
      <c r="D8535">
        <f>TRM!D2811</f>
        <v>0</v>
      </c>
      <c r="E8535" t="str">
        <f>IF(VLOOKUP(TRM!A2811,'TRM - TBM Crosswalk'!$A$2:'TRM - TBM Crosswalk'!$I$1008,3,FALSE)="N/A","TBD","")</f>
        <v/>
      </c>
      <c r="F8535" t="str">
        <f>IF(VLOOKUP(TRM!A2811,'TRM - TBM Crosswalk'!$A$2:'TRM - TBM Crosswalk'!$I$1008,4,FALSE)=0,"",VLOOKUP(TRM!A2811,'TRM - TBM Crosswalk'!$A$2:'TRM - TBM Crosswalk'!$I$1008,4,FALSE))</f>
        <v/>
      </c>
      <c r="G8535" t="str">
        <f>IF(VLOOKUP(TRM!A2811,'TRM - TBM Crosswalk'!$A$2:'TRM - TBM Crosswalk'!$I$1008,5,FALSE)=0,"",VLOOKUP(TRM!A2811,'TRM - TBM Crosswalk'!$A$2:'TRM - TBM Crosswalk'!$I$1008,5,FALSE))</f>
        <v/>
      </c>
      <c r="H8535" t="str">
        <f>IF(VLOOKUP(TRM!A2811,'TRM - TBM Crosswalk'!$A$2:'TRM - TBM Crosswalk'!$I$1008,6,FALSE)=0,"",VLOOKUP(TRM!A2811,'TRM - TBM Crosswalk'!$A$2:'TRM - TBM Crosswalk'!$I$1008,6,FALSE))</f>
        <v/>
      </c>
      <c r="I8535" t="str">
        <f>IF(VLOOKUP(TRM!A2811,'TRM - TBM Crosswalk'!$A$2:'TRM - TBM Crosswalk'!$I$1008,7,FALSE)=0,"",VLOOKUP(TRM!A2811,'TRM - TBM Crosswalk'!$A$2:'TRM - TBM Crosswalk'!$I$1008,7,FALSE))</f>
        <v>Platform Services</v>
      </c>
      <c r="J8535" t="str">
        <f>IF(VLOOKUP(TRM!A2811,'TRM - TBM Crosswalk'!$A$2:'TRM - TBM Crosswalk'!$I$1008,8,FALSE)=0,"",VLOOKUP(TRM!A2811,'TRM - TBM Crosswalk'!$A$2:'TRM - TBM Crosswalk'!$I$1008,8,FALSE))</f>
        <v>Applications Services</v>
      </c>
      <c r="K8535" t="str">
        <f>IF(VLOOKUP(TRM!A2811,'TRM - TBM Crosswalk'!$A$2:'TRM - TBM Crosswalk'!$I$1008,9,FALSE)=0,"",VLOOKUP(TRM!A2811,'TRM - TBM Crosswalk'!$A$2:'TRM - TBM Crosswalk'!$I$1008,9,FALSE))</f>
        <v>Content Management</v>
      </c>
    </row>
    <row r="8536" spans="1:11" x14ac:dyDescent="0.45">
      <c r="A8536" t="str">
        <f>TRM!A2834</f>
        <v>A02.023.260</v>
      </c>
      <c r="B8536" t="str">
        <f>TRM!B2834</f>
        <v>Document Imaging and OCR</v>
      </c>
      <c r="C8536" t="str">
        <f>TRM!C2834</f>
        <v>Freedom Scientific Ocr 32 | 17.3.9.0</v>
      </c>
      <c r="D8536">
        <f>TRM!D2834</f>
        <v>0</v>
      </c>
      <c r="E8536" t="str">
        <f>IF(VLOOKUP(TRM!A2834,'TRM - TBM Crosswalk'!$A$2:'TRM - TBM Crosswalk'!$I$1008,3,FALSE)="N/A","TBD","")</f>
        <v/>
      </c>
      <c r="F8536" t="str">
        <f>IF(VLOOKUP(TRM!A2834,'TRM - TBM Crosswalk'!$A$2:'TRM - TBM Crosswalk'!$I$1008,4,FALSE)=0,"",VLOOKUP(TRM!A2834,'TRM - TBM Crosswalk'!$A$2:'TRM - TBM Crosswalk'!$I$1008,4,FALSE))</f>
        <v/>
      </c>
      <c r="G8536" t="str">
        <f>IF(VLOOKUP(TRM!A2834,'TRM - TBM Crosswalk'!$A$2:'TRM - TBM Crosswalk'!$I$1008,5,FALSE)=0,"",VLOOKUP(TRM!A2834,'TRM - TBM Crosswalk'!$A$2:'TRM - TBM Crosswalk'!$I$1008,5,FALSE))</f>
        <v/>
      </c>
      <c r="H8536" t="str">
        <f>IF(VLOOKUP(TRM!A2834,'TRM - TBM Crosswalk'!$A$2:'TRM - TBM Crosswalk'!$I$1008,6,FALSE)=0,"",VLOOKUP(TRM!A2834,'TRM - TBM Crosswalk'!$A$2:'TRM - TBM Crosswalk'!$I$1008,6,FALSE))</f>
        <v/>
      </c>
      <c r="I8536" t="str">
        <f>IF(VLOOKUP(TRM!A2834,'TRM - TBM Crosswalk'!$A$2:'TRM - TBM Crosswalk'!$I$1008,7,FALSE)=0,"",VLOOKUP(TRM!A2834,'TRM - TBM Crosswalk'!$A$2:'TRM - TBM Crosswalk'!$I$1008,7,FALSE))</f>
        <v>Platform Services</v>
      </c>
      <c r="J8536" t="str">
        <f>IF(VLOOKUP(TRM!A2834,'TRM - TBM Crosswalk'!$A$2:'TRM - TBM Crosswalk'!$I$1008,8,FALSE)=0,"",VLOOKUP(TRM!A2834,'TRM - TBM Crosswalk'!$A$2:'TRM - TBM Crosswalk'!$I$1008,8,FALSE))</f>
        <v>Applications Services</v>
      </c>
      <c r="K8536" t="str">
        <f>IF(VLOOKUP(TRM!A2834,'TRM - TBM Crosswalk'!$A$2:'TRM - TBM Crosswalk'!$I$1008,9,FALSE)=0,"",VLOOKUP(TRM!A2834,'TRM - TBM Crosswalk'!$A$2:'TRM - TBM Crosswalk'!$I$1008,9,FALSE))</f>
        <v>Content Management</v>
      </c>
    </row>
    <row r="8537" spans="1:11" x14ac:dyDescent="0.45">
      <c r="A8537" t="str">
        <f>TRM!A2976</f>
        <v>A02.023.260</v>
      </c>
      <c r="B8537" t="str">
        <f>TRM!B2976</f>
        <v>Document Imaging and OCR</v>
      </c>
      <c r="C8537" t="str">
        <f>TRM!C2976</f>
        <v>OneTouch 4 OCR Module 19.11 Combo | 2.1.319.1163</v>
      </c>
      <c r="D8537">
        <f>TRM!D2976</f>
        <v>0</v>
      </c>
      <c r="E8537" t="str">
        <f>IF(VLOOKUP(TRM!A2976,'TRM - TBM Crosswalk'!$A$2:'TRM - TBM Crosswalk'!$I$1008,3,FALSE)="N/A","TBD","")</f>
        <v/>
      </c>
      <c r="F8537" t="str">
        <f>IF(VLOOKUP(TRM!A2976,'TRM - TBM Crosswalk'!$A$2:'TRM - TBM Crosswalk'!$I$1008,4,FALSE)=0,"",VLOOKUP(TRM!A2976,'TRM - TBM Crosswalk'!$A$2:'TRM - TBM Crosswalk'!$I$1008,4,FALSE))</f>
        <v/>
      </c>
      <c r="G8537" t="str">
        <f>IF(VLOOKUP(TRM!A2976,'TRM - TBM Crosswalk'!$A$2:'TRM - TBM Crosswalk'!$I$1008,5,FALSE)=0,"",VLOOKUP(TRM!A2976,'TRM - TBM Crosswalk'!$A$2:'TRM - TBM Crosswalk'!$I$1008,5,FALSE))</f>
        <v/>
      </c>
      <c r="H8537" t="str">
        <f>IF(VLOOKUP(TRM!A2976,'TRM - TBM Crosswalk'!$A$2:'TRM - TBM Crosswalk'!$I$1008,6,FALSE)=0,"",VLOOKUP(TRM!A2976,'TRM - TBM Crosswalk'!$A$2:'TRM - TBM Crosswalk'!$I$1008,6,FALSE))</f>
        <v/>
      </c>
      <c r="I8537" t="str">
        <f>IF(VLOOKUP(TRM!A2976,'TRM - TBM Crosswalk'!$A$2:'TRM - TBM Crosswalk'!$I$1008,7,FALSE)=0,"",VLOOKUP(TRM!A2976,'TRM - TBM Crosswalk'!$A$2:'TRM - TBM Crosswalk'!$I$1008,7,FALSE))</f>
        <v>Platform Services</v>
      </c>
      <c r="J8537" t="str">
        <f>IF(VLOOKUP(TRM!A2976,'TRM - TBM Crosswalk'!$A$2:'TRM - TBM Crosswalk'!$I$1008,8,FALSE)=0,"",VLOOKUP(TRM!A2976,'TRM - TBM Crosswalk'!$A$2:'TRM - TBM Crosswalk'!$I$1008,8,FALSE))</f>
        <v>Applications Services</v>
      </c>
      <c r="K8537" t="str">
        <f>IF(VLOOKUP(TRM!A2976,'TRM - TBM Crosswalk'!$A$2:'TRM - TBM Crosswalk'!$I$1008,9,FALSE)=0,"",VLOOKUP(TRM!A2976,'TRM - TBM Crosswalk'!$A$2:'TRM - TBM Crosswalk'!$I$1008,9,FALSE))</f>
        <v>Content Management</v>
      </c>
    </row>
    <row r="8538" spans="1:11" x14ac:dyDescent="0.45">
      <c r="A8538" t="str">
        <f>TRM!A2977</f>
        <v>A02.023.260</v>
      </c>
      <c r="B8538" t="str">
        <f>TRM!B2977</f>
        <v>Document Imaging and OCR</v>
      </c>
      <c r="C8538" t="str">
        <f>TRM!C2977</f>
        <v>OneTouch 4 OCR Module 19.11 Combo | 2.1.419.3272</v>
      </c>
      <c r="D8538">
        <f>TRM!D2977</f>
        <v>0</v>
      </c>
      <c r="E8538" t="str">
        <f>IF(VLOOKUP(TRM!A2977,'TRM - TBM Crosswalk'!$A$2:'TRM - TBM Crosswalk'!$I$1008,3,FALSE)="N/A","TBD","")</f>
        <v/>
      </c>
      <c r="F8538" t="str">
        <f>IF(VLOOKUP(TRM!A2977,'TRM - TBM Crosswalk'!$A$2:'TRM - TBM Crosswalk'!$I$1008,4,FALSE)=0,"",VLOOKUP(TRM!A2977,'TRM - TBM Crosswalk'!$A$2:'TRM - TBM Crosswalk'!$I$1008,4,FALSE))</f>
        <v/>
      </c>
      <c r="G8538" t="str">
        <f>IF(VLOOKUP(TRM!A2977,'TRM - TBM Crosswalk'!$A$2:'TRM - TBM Crosswalk'!$I$1008,5,FALSE)=0,"",VLOOKUP(TRM!A2977,'TRM - TBM Crosswalk'!$A$2:'TRM - TBM Crosswalk'!$I$1008,5,FALSE))</f>
        <v/>
      </c>
      <c r="H8538" t="str">
        <f>IF(VLOOKUP(TRM!A2977,'TRM - TBM Crosswalk'!$A$2:'TRM - TBM Crosswalk'!$I$1008,6,FALSE)=0,"",VLOOKUP(TRM!A2977,'TRM - TBM Crosswalk'!$A$2:'TRM - TBM Crosswalk'!$I$1008,6,FALSE))</f>
        <v/>
      </c>
      <c r="I8538" t="str">
        <f>IF(VLOOKUP(TRM!A2977,'TRM - TBM Crosswalk'!$A$2:'TRM - TBM Crosswalk'!$I$1008,7,FALSE)=0,"",VLOOKUP(TRM!A2977,'TRM - TBM Crosswalk'!$A$2:'TRM - TBM Crosswalk'!$I$1008,7,FALSE))</f>
        <v>Platform Services</v>
      </c>
      <c r="J8538" t="str">
        <f>IF(VLOOKUP(TRM!A2977,'TRM - TBM Crosswalk'!$A$2:'TRM - TBM Crosswalk'!$I$1008,8,FALSE)=0,"",VLOOKUP(TRM!A2977,'TRM - TBM Crosswalk'!$A$2:'TRM - TBM Crosswalk'!$I$1008,8,FALSE))</f>
        <v>Applications Services</v>
      </c>
      <c r="K8538" t="str">
        <f>IF(VLOOKUP(TRM!A2977,'TRM - TBM Crosswalk'!$A$2:'TRM - TBM Crosswalk'!$I$1008,9,FALSE)=0,"",VLOOKUP(TRM!A2977,'TRM - TBM Crosswalk'!$A$2:'TRM - TBM Crosswalk'!$I$1008,9,FALSE))</f>
        <v>Content Management</v>
      </c>
    </row>
    <row r="8539" spans="1:11" x14ac:dyDescent="0.45">
      <c r="A8539" t="str">
        <f>TRM!A2978</f>
        <v>A02.023.260</v>
      </c>
      <c r="B8539" t="str">
        <f>TRM!B2978</f>
        <v>Document Imaging and OCR</v>
      </c>
      <c r="C8539" t="str">
        <f>TRM!C2978</f>
        <v>OneTouch 4.6  &amp; FR11SDK 1.0.18.2133 | 4.6.3419.1311</v>
      </c>
      <c r="D8539">
        <f>TRM!D2978</f>
        <v>0</v>
      </c>
      <c r="E8539" t="str">
        <f>IF(VLOOKUP(TRM!A2978,'TRM - TBM Crosswalk'!$A$2:'TRM - TBM Crosswalk'!$I$1008,3,FALSE)="N/A","TBD","")</f>
        <v/>
      </c>
      <c r="F8539" t="str">
        <f>IF(VLOOKUP(TRM!A2978,'TRM - TBM Crosswalk'!$A$2:'TRM - TBM Crosswalk'!$I$1008,4,FALSE)=0,"",VLOOKUP(TRM!A2978,'TRM - TBM Crosswalk'!$A$2:'TRM - TBM Crosswalk'!$I$1008,4,FALSE))</f>
        <v/>
      </c>
      <c r="G8539" t="str">
        <f>IF(VLOOKUP(TRM!A2978,'TRM - TBM Crosswalk'!$A$2:'TRM - TBM Crosswalk'!$I$1008,5,FALSE)=0,"",VLOOKUP(TRM!A2978,'TRM - TBM Crosswalk'!$A$2:'TRM - TBM Crosswalk'!$I$1008,5,FALSE))</f>
        <v/>
      </c>
      <c r="H8539" t="str">
        <f>IF(VLOOKUP(TRM!A2978,'TRM - TBM Crosswalk'!$A$2:'TRM - TBM Crosswalk'!$I$1008,6,FALSE)=0,"",VLOOKUP(TRM!A2978,'TRM - TBM Crosswalk'!$A$2:'TRM - TBM Crosswalk'!$I$1008,6,FALSE))</f>
        <v/>
      </c>
      <c r="I8539" t="str">
        <f>IF(VLOOKUP(TRM!A2978,'TRM - TBM Crosswalk'!$A$2:'TRM - TBM Crosswalk'!$I$1008,7,FALSE)=0,"",VLOOKUP(TRM!A2978,'TRM - TBM Crosswalk'!$A$2:'TRM - TBM Crosswalk'!$I$1008,7,FALSE))</f>
        <v>Platform Services</v>
      </c>
      <c r="J8539" t="str">
        <f>IF(VLOOKUP(TRM!A2978,'TRM - TBM Crosswalk'!$A$2:'TRM - TBM Crosswalk'!$I$1008,8,FALSE)=0,"",VLOOKUP(TRM!A2978,'TRM - TBM Crosswalk'!$A$2:'TRM - TBM Crosswalk'!$I$1008,8,FALSE))</f>
        <v>Applications Services</v>
      </c>
      <c r="K8539" t="str">
        <f>IF(VLOOKUP(TRM!A2978,'TRM - TBM Crosswalk'!$A$2:'TRM - TBM Crosswalk'!$I$1008,9,FALSE)=0,"",VLOOKUP(TRM!A2978,'TRM - TBM Crosswalk'!$A$2:'TRM - TBM Crosswalk'!$I$1008,9,FALSE))</f>
        <v>Content Management</v>
      </c>
    </row>
    <row r="8540" spans="1:11" x14ac:dyDescent="0.45">
      <c r="A8540" t="str">
        <f>TRM!A2979</f>
        <v>A02.023.260</v>
      </c>
      <c r="B8540" t="str">
        <f>TRM!B2979</f>
        <v>Document Imaging and OCR</v>
      </c>
      <c r="C8540" t="str">
        <f>TRM!C2979</f>
        <v>OneTouch 4.6  &amp; OP19SDK 2.1.115.12165 | 4.6.2716.11040</v>
      </c>
      <c r="D8540">
        <f>TRM!D2979</f>
        <v>0</v>
      </c>
      <c r="E8540" t="str">
        <f>IF(VLOOKUP(TRM!A2979,'TRM - TBM Crosswalk'!$A$2:'TRM - TBM Crosswalk'!$I$1008,3,FALSE)="N/A","TBD","")</f>
        <v/>
      </c>
      <c r="F8540" t="str">
        <f>IF(VLOOKUP(TRM!A2979,'TRM - TBM Crosswalk'!$A$2:'TRM - TBM Crosswalk'!$I$1008,4,FALSE)=0,"",VLOOKUP(TRM!A2979,'TRM - TBM Crosswalk'!$A$2:'TRM - TBM Crosswalk'!$I$1008,4,FALSE))</f>
        <v/>
      </c>
      <c r="G8540" t="str">
        <f>IF(VLOOKUP(TRM!A2979,'TRM - TBM Crosswalk'!$A$2:'TRM - TBM Crosswalk'!$I$1008,5,FALSE)=0,"",VLOOKUP(TRM!A2979,'TRM - TBM Crosswalk'!$A$2:'TRM - TBM Crosswalk'!$I$1008,5,FALSE))</f>
        <v/>
      </c>
      <c r="H8540" t="str">
        <f>IF(VLOOKUP(TRM!A2979,'TRM - TBM Crosswalk'!$A$2:'TRM - TBM Crosswalk'!$I$1008,6,FALSE)=0,"",VLOOKUP(TRM!A2979,'TRM - TBM Crosswalk'!$A$2:'TRM - TBM Crosswalk'!$I$1008,6,FALSE))</f>
        <v/>
      </c>
      <c r="I8540" t="str">
        <f>IF(VLOOKUP(TRM!A2979,'TRM - TBM Crosswalk'!$A$2:'TRM - TBM Crosswalk'!$I$1008,7,FALSE)=0,"",VLOOKUP(TRM!A2979,'TRM - TBM Crosswalk'!$A$2:'TRM - TBM Crosswalk'!$I$1008,7,FALSE))</f>
        <v>Platform Services</v>
      </c>
      <c r="J8540" t="str">
        <f>IF(VLOOKUP(TRM!A2979,'TRM - TBM Crosswalk'!$A$2:'TRM - TBM Crosswalk'!$I$1008,8,FALSE)=0,"",VLOOKUP(TRM!A2979,'TRM - TBM Crosswalk'!$A$2:'TRM - TBM Crosswalk'!$I$1008,8,FALSE))</f>
        <v>Applications Services</v>
      </c>
      <c r="K8540" t="str">
        <f>IF(VLOOKUP(TRM!A2979,'TRM - TBM Crosswalk'!$A$2:'TRM - TBM Crosswalk'!$I$1008,9,FALSE)=0,"",VLOOKUP(TRM!A2979,'TRM - TBM Crosswalk'!$A$2:'TRM - TBM Crosswalk'!$I$1008,9,FALSE))</f>
        <v>Content Management</v>
      </c>
    </row>
    <row r="8541" spans="1:11" x14ac:dyDescent="0.45">
      <c r="A8541" t="str">
        <f>TRM!A3024</f>
        <v>A02.023.260</v>
      </c>
      <c r="B8541" t="str">
        <f>TRM!B3024</f>
        <v>Document Imaging and OCR</v>
      </c>
      <c r="C8541" t="str">
        <f>TRM!C3024</f>
        <v>Panini Universal Installer 4.4.201 | 4.04.201</v>
      </c>
      <c r="D8541">
        <f>TRM!D3024</f>
        <v>0</v>
      </c>
      <c r="E8541" t="str">
        <f>IF(VLOOKUP(TRM!A3024,'TRM - TBM Crosswalk'!$A$2:'TRM - TBM Crosswalk'!$I$1008,3,FALSE)="N/A","TBD","")</f>
        <v/>
      </c>
      <c r="F8541" t="str">
        <f>IF(VLOOKUP(TRM!A3024,'TRM - TBM Crosswalk'!$A$2:'TRM - TBM Crosswalk'!$I$1008,4,FALSE)=0,"",VLOOKUP(TRM!A3024,'TRM - TBM Crosswalk'!$A$2:'TRM - TBM Crosswalk'!$I$1008,4,FALSE))</f>
        <v/>
      </c>
      <c r="G8541" t="str">
        <f>IF(VLOOKUP(TRM!A3024,'TRM - TBM Crosswalk'!$A$2:'TRM - TBM Crosswalk'!$I$1008,5,FALSE)=0,"",VLOOKUP(TRM!A3024,'TRM - TBM Crosswalk'!$A$2:'TRM - TBM Crosswalk'!$I$1008,5,FALSE))</f>
        <v/>
      </c>
      <c r="H8541" t="str">
        <f>IF(VLOOKUP(TRM!A3024,'TRM - TBM Crosswalk'!$A$2:'TRM - TBM Crosswalk'!$I$1008,6,FALSE)=0,"",VLOOKUP(TRM!A3024,'TRM - TBM Crosswalk'!$A$2:'TRM - TBM Crosswalk'!$I$1008,6,FALSE))</f>
        <v/>
      </c>
      <c r="I8541" t="str">
        <f>IF(VLOOKUP(TRM!A3024,'TRM - TBM Crosswalk'!$A$2:'TRM - TBM Crosswalk'!$I$1008,7,FALSE)=0,"",VLOOKUP(TRM!A3024,'TRM - TBM Crosswalk'!$A$2:'TRM - TBM Crosswalk'!$I$1008,7,FALSE))</f>
        <v>Platform Services</v>
      </c>
      <c r="J8541" t="str">
        <f>IF(VLOOKUP(TRM!A3024,'TRM - TBM Crosswalk'!$A$2:'TRM - TBM Crosswalk'!$I$1008,8,FALSE)=0,"",VLOOKUP(TRM!A3024,'TRM - TBM Crosswalk'!$A$2:'TRM - TBM Crosswalk'!$I$1008,8,FALSE))</f>
        <v>Applications Services</v>
      </c>
      <c r="K8541" t="str">
        <f>IF(VLOOKUP(TRM!A3024,'TRM - TBM Crosswalk'!$A$2:'TRM - TBM Crosswalk'!$I$1008,9,FALSE)=0,"",VLOOKUP(TRM!A3024,'TRM - TBM Crosswalk'!$A$2:'TRM - TBM Crosswalk'!$I$1008,9,FALSE))</f>
        <v>Content Management</v>
      </c>
    </row>
    <row r="8542" spans="1:11" x14ac:dyDescent="0.45">
      <c r="A8542" t="str">
        <f>TRM!A3393</f>
        <v>A02.024.385</v>
      </c>
      <c r="B8542" t="str">
        <f>TRM!B3393</f>
        <v>Geospatial Data Analysis</v>
      </c>
      <c r="C8542" t="str">
        <f>TRM!C3393</f>
        <v>ArcGIS Data Interoperability 10.5.1 for Desktop | 10.5.7333</v>
      </c>
      <c r="D8542">
        <f>TRM!D3393</f>
        <v>0</v>
      </c>
      <c r="E8542" t="str">
        <f>IF(VLOOKUP(TRM!A3393,'TRM - TBM Crosswalk'!$A$2:'TRM - TBM Crosswalk'!$I$1008,3,FALSE)="N/A","TBD","")</f>
        <v>TBD</v>
      </c>
      <c r="F8542" t="str">
        <f>IF(VLOOKUP(TRM!A3393,'TRM - TBM Crosswalk'!$A$2:'TRM - TBM Crosswalk'!$I$1008,4,FALSE)=0,"",VLOOKUP(TRM!A3393,'TRM - TBM Crosswalk'!$A$2:'TRM - TBM Crosswalk'!$I$1008,4,FALSE))</f>
        <v/>
      </c>
      <c r="G8542" t="str">
        <f>IF(VLOOKUP(TRM!A3393,'TRM - TBM Crosswalk'!$A$2:'TRM - TBM Crosswalk'!$I$1008,5,FALSE)=0,"",VLOOKUP(TRM!A3393,'TRM - TBM Crosswalk'!$A$2:'TRM - TBM Crosswalk'!$I$1008,5,FALSE))</f>
        <v/>
      </c>
      <c r="H8542" t="str">
        <f>IF(VLOOKUP(TRM!A3393,'TRM - TBM Crosswalk'!$A$2:'TRM - TBM Crosswalk'!$I$1008,6,FALSE)=0,"",VLOOKUP(TRM!A3393,'TRM - TBM Crosswalk'!$A$2:'TRM - TBM Crosswalk'!$I$1008,6,FALSE))</f>
        <v/>
      </c>
      <c r="I8542" t="str">
        <f>IF(VLOOKUP(TRM!A3393,'TRM - TBM Crosswalk'!$A$2:'TRM - TBM Crosswalk'!$I$1008,7,FALSE)=0,"",VLOOKUP(TRM!A3393,'TRM - TBM Crosswalk'!$A$2:'TRM - TBM Crosswalk'!$I$1008,7,FALSE))</f>
        <v/>
      </c>
      <c r="J8542" t="str">
        <f>IF(VLOOKUP(TRM!A3393,'TRM - TBM Crosswalk'!$A$2:'TRM - TBM Crosswalk'!$I$1008,8,FALSE)=0,"",VLOOKUP(TRM!A3393,'TRM - TBM Crosswalk'!$A$2:'TRM - TBM Crosswalk'!$I$1008,8,FALSE))</f>
        <v/>
      </c>
      <c r="K8542" t="str">
        <f>IF(VLOOKUP(TRM!A3393,'TRM - TBM Crosswalk'!$A$2:'TRM - TBM Crosswalk'!$I$1008,9,FALSE)=0,"",VLOOKUP(TRM!A3393,'TRM - TBM Crosswalk'!$A$2:'TRM - TBM Crosswalk'!$I$1008,9,FALSE))</f>
        <v/>
      </c>
    </row>
    <row r="8543" spans="1:11" x14ac:dyDescent="0.45">
      <c r="A8543" t="str">
        <f>TRM!A3394</f>
        <v>A02.024.385</v>
      </c>
      <c r="B8543" t="str">
        <f>TRM!B3394</f>
        <v>Geospatial Data Analysis</v>
      </c>
      <c r="C8543" t="str">
        <f>TRM!C3394</f>
        <v>ArcGIS Data Interoperability 10.6.1 for Desktop | 10.6.9270</v>
      </c>
      <c r="D8543">
        <f>TRM!D3394</f>
        <v>0</v>
      </c>
      <c r="E8543" t="str">
        <f>IF(VLOOKUP(TRM!A3394,'TRM - TBM Crosswalk'!$A$2:'TRM - TBM Crosswalk'!$I$1008,3,FALSE)="N/A","TBD","")</f>
        <v>TBD</v>
      </c>
      <c r="F8543" t="str">
        <f>IF(VLOOKUP(TRM!A3394,'TRM - TBM Crosswalk'!$A$2:'TRM - TBM Crosswalk'!$I$1008,4,FALSE)=0,"",VLOOKUP(TRM!A3394,'TRM - TBM Crosswalk'!$A$2:'TRM - TBM Crosswalk'!$I$1008,4,FALSE))</f>
        <v/>
      </c>
      <c r="G8543" t="str">
        <f>IF(VLOOKUP(TRM!A3394,'TRM - TBM Crosswalk'!$A$2:'TRM - TBM Crosswalk'!$I$1008,5,FALSE)=0,"",VLOOKUP(TRM!A3394,'TRM - TBM Crosswalk'!$A$2:'TRM - TBM Crosswalk'!$I$1008,5,FALSE))</f>
        <v/>
      </c>
      <c r="H8543" t="str">
        <f>IF(VLOOKUP(TRM!A3394,'TRM - TBM Crosswalk'!$A$2:'TRM - TBM Crosswalk'!$I$1008,6,FALSE)=0,"",VLOOKUP(TRM!A3394,'TRM - TBM Crosswalk'!$A$2:'TRM - TBM Crosswalk'!$I$1008,6,FALSE))</f>
        <v/>
      </c>
      <c r="I8543" t="str">
        <f>IF(VLOOKUP(TRM!A3394,'TRM - TBM Crosswalk'!$A$2:'TRM - TBM Crosswalk'!$I$1008,7,FALSE)=0,"",VLOOKUP(TRM!A3394,'TRM - TBM Crosswalk'!$A$2:'TRM - TBM Crosswalk'!$I$1008,7,FALSE))</f>
        <v/>
      </c>
      <c r="J8543" t="str">
        <f>IF(VLOOKUP(TRM!A3394,'TRM - TBM Crosswalk'!$A$2:'TRM - TBM Crosswalk'!$I$1008,8,FALSE)=0,"",VLOOKUP(TRM!A3394,'TRM - TBM Crosswalk'!$A$2:'TRM - TBM Crosswalk'!$I$1008,8,FALSE))</f>
        <v/>
      </c>
      <c r="K8543" t="str">
        <f>IF(VLOOKUP(TRM!A3394,'TRM - TBM Crosswalk'!$A$2:'TRM - TBM Crosswalk'!$I$1008,9,FALSE)=0,"",VLOOKUP(TRM!A3394,'TRM - TBM Crosswalk'!$A$2:'TRM - TBM Crosswalk'!$I$1008,9,FALSE))</f>
        <v/>
      </c>
    </row>
    <row r="8544" spans="1:11" x14ac:dyDescent="0.45">
      <c r="A8544" t="str">
        <f>TRM!A3395</f>
        <v>A02.024.385</v>
      </c>
      <c r="B8544" t="str">
        <f>TRM!B3395</f>
        <v>Geospatial Data Analysis</v>
      </c>
      <c r="C8544" t="str">
        <f>TRM!C3395</f>
        <v>ArcGIS Data Interoperability 10.7.1 for Desktop | 10.7.11595</v>
      </c>
      <c r="D8544">
        <f>TRM!D3395</f>
        <v>0</v>
      </c>
      <c r="E8544" t="str">
        <f>IF(VLOOKUP(TRM!A3395,'TRM - TBM Crosswalk'!$A$2:'TRM - TBM Crosswalk'!$I$1008,3,FALSE)="N/A","TBD","")</f>
        <v>TBD</v>
      </c>
      <c r="F8544" t="str">
        <f>IF(VLOOKUP(TRM!A3395,'TRM - TBM Crosswalk'!$A$2:'TRM - TBM Crosswalk'!$I$1008,4,FALSE)=0,"",VLOOKUP(TRM!A3395,'TRM - TBM Crosswalk'!$A$2:'TRM - TBM Crosswalk'!$I$1008,4,FALSE))</f>
        <v/>
      </c>
      <c r="G8544" t="str">
        <f>IF(VLOOKUP(TRM!A3395,'TRM - TBM Crosswalk'!$A$2:'TRM - TBM Crosswalk'!$I$1008,5,FALSE)=0,"",VLOOKUP(TRM!A3395,'TRM - TBM Crosswalk'!$A$2:'TRM - TBM Crosswalk'!$I$1008,5,FALSE))</f>
        <v/>
      </c>
      <c r="H8544" t="str">
        <f>IF(VLOOKUP(TRM!A3395,'TRM - TBM Crosswalk'!$A$2:'TRM - TBM Crosswalk'!$I$1008,6,FALSE)=0,"",VLOOKUP(TRM!A3395,'TRM - TBM Crosswalk'!$A$2:'TRM - TBM Crosswalk'!$I$1008,6,FALSE))</f>
        <v/>
      </c>
      <c r="I8544" t="str">
        <f>IF(VLOOKUP(TRM!A3395,'TRM - TBM Crosswalk'!$A$2:'TRM - TBM Crosswalk'!$I$1008,7,FALSE)=0,"",VLOOKUP(TRM!A3395,'TRM - TBM Crosswalk'!$A$2:'TRM - TBM Crosswalk'!$I$1008,7,FALSE))</f>
        <v/>
      </c>
      <c r="J8544" t="str">
        <f>IF(VLOOKUP(TRM!A3395,'TRM - TBM Crosswalk'!$A$2:'TRM - TBM Crosswalk'!$I$1008,8,FALSE)=0,"",VLOOKUP(TRM!A3395,'TRM - TBM Crosswalk'!$A$2:'TRM - TBM Crosswalk'!$I$1008,8,FALSE))</f>
        <v/>
      </c>
      <c r="K8544" t="str">
        <f>IF(VLOOKUP(TRM!A3395,'TRM - TBM Crosswalk'!$A$2:'TRM - TBM Crosswalk'!$I$1008,9,FALSE)=0,"",VLOOKUP(TRM!A3395,'TRM - TBM Crosswalk'!$A$2:'TRM - TBM Crosswalk'!$I$1008,9,FALSE))</f>
        <v/>
      </c>
    </row>
    <row r="8545" spans="1:11" x14ac:dyDescent="0.45">
      <c r="A8545" t="str">
        <f>TRM!A3396</f>
        <v>A02.024.385</v>
      </c>
      <c r="B8545" t="str">
        <f>TRM!B3396</f>
        <v>Geospatial Data Analysis</v>
      </c>
      <c r="C8545" t="str">
        <f>TRM!C3396</f>
        <v>ArcGIS Data Reviewer 10.5.1 for Desktop | 10.5.1116</v>
      </c>
      <c r="D8545">
        <f>TRM!D3396</f>
        <v>0</v>
      </c>
      <c r="E8545" t="str">
        <f>IF(VLOOKUP(TRM!A3396,'TRM - TBM Crosswalk'!$A$2:'TRM - TBM Crosswalk'!$I$1008,3,FALSE)="N/A","TBD","")</f>
        <v>TBD</v>
      </c>
      <c r="F8545" t="str">
        <f>IF(VLOOKUP(TRM!A3396,'TRM - TBM Crosswalk'!$A$2:'TRM - TBM Crosswalk'!$I$1008,4,FALSE)=0,"",VLOOKUP(TRM!A3396,'TRM - TBM Crosswalk'!$A$2:'TRM - TBM Crosswalk'!$I$1008,4,FALSE))</f>
        <v/>
      </c>
      <c r="G8545" t="str">
        <f>IF(VLOOKUP(TRM!A3396,'TRM - TBM Crosswalk'!$A$2:'TRM - TBM Crosswalk'!$I$1008,5,FALSE)=0,"",VLOOKUP(TRM!A3396,'TRM - TBM Crosswalk'!$A$2:'TRM - TBM Crosswalk'!$I$1008,5,FALSE))</f>
        <v/>
      </c>
      <c r="H8545" t="str">
        <f>IF(VLOOKUP(TRM!A3396,'TRM - TBM Crosswalk'!$A$2:'TRM - TBM Crosswalk'!$I$1008,6,FALSE)=0,"",VLOOKUP(TRM!A3396,'TRM - TBM Crosswalk'!$A$2:'TRM - TBM Crosswalk'!$I$1008,6,FALSE))</f>
        <v/>
      </c>
      <c r="I8545" t="str">
        <f>IF(VLOOKUP(TRM!A3396,'TRM - TBM Crosswalk'!$A$2:'TRM - TBM Crosswalk'!$I$1008,7,FALSE)=0,"",VLOOKUP(TRM!A3396,'TRM - TBM Crosswalk'!$A$2:'TRM - TBM Crosswalk'!$I$1008,7,FALSE))</f>
        <v/>
      </c>
      <c r="J8545" t="str">
        <f>IF(VLOOKUP(TRM!A3396,'TRM - TBM Crosswalk'!$A$2:'TRM - TBM Crosswalk'!$I$1008,8,FALSE)=0,"",VLOOKUP(TRM!A3396,'TRM - TBM Crosswalk'!$A$2:'TRM - TBM Crosswalk'!$I$1008,8,FALSE))</f>
        <v/>
      </c>
      <c r="K8545" t="str">
        <f>IF(VLOOKUP(TRM!A3396,'TRM - TBM Crosswalk'!$A$2:'TRM - TBM Crosswalk'!$I$1008,9,FALSE)=0,"",VLOOKUP(TRM!A3396,'TRM - TBM Crosswalk'!$A$2:'TRM - TBM Crosswalk'!$I$1008,9,FALSE))</f>
        <v/>
      </c>
    </row>
    <row r="8546" spans="1:11" x14ac:dyDescent="0.45">
      <c r="A8546" t="str">
        <f>TRM!A3397</f>
        <v>A02.024.385</v>
      </c>
      <c r="B8546" t="str">
        <f>TRM!B3397</f>
        <v>Geospatial Data Analysis</v>
      </c>
      <c r="C8546" t="str">
        <f>TRM!C3397</f>
        <v>ArcGIS Data Reviewer 10.6.1 for Desktop | 10.6.862</v>
      </c>
      <c r="D8546">
        <f>TRM!D3397</f>
        <v>0</v>
      </c>
      <c r="E8546" t="str">
        <f>IF(VLOOKUP(TRM!A3397,'TRM - TBM Crosswalk'!$A$2:'TRM - TBM Crosswalk'!$I$1008,3,FALSE)="N/A","TBD","")</f>
        <v>TBD</v>
      </c>
      <c r="F8546" t="str">
        <f>IF(VLOOKUP(TRM!A3397,'TRM - TBM Crosswalk'!$A$2:'TRM - TBM Crosswalk'!$I$1008,4,FALSE)=0,"",VLOOKUP(TRM!A3397,'TRM - TBM Crosswalk'!$A$2:'TRM - TBM Crosswalk'!$I$1008,4,FALSE))</f>
        <v/>
      </c>
      <c r="G8546" t="str">
        <f>IF(VLOOKUP(TRM!A3397,'TRM - TBM Crosswalk'!$A$2:'TRM - TBM Crosswalk'!$I$1008,5,FALSE)=0,"",VLOOKUP(TRM!A3397,'TRM - TBM Crosswalk'!$A$2:'TRM - TBM Crosswalk'!$I$1008,5,FALSE))</f>
        <v/>
      </c>
      <c r="H8546" t="str">
        <f>IF(VLOOKUP(TRM!A3397,'TRM - TBM Crosswalk'!$A$2:'TRM - TBM Crosswalk'!$I$1008,6,FALSE)=0,"",VLOOKUP(TRM!A3397,'TRM - TBM Crosswalk'!$A$2:'TRM - TBM Crosswalk'!$I$1008,6,FALSE))</f>
        <v/>
      </c>
      <c r="I8546" t="str">
        <f>IF(VLOOKUP(TRM!A3397,'TRM - TBM Crosswalk'!$A$2:'TRM - TBM Crosswalk'!$I$1008,7,FALSE)=0,"",VLOOKUP(TRM!A3397,'TRM - TBM Crosswalk'!$A$2:'TRM - TBM Crosswalk'!$I$1008,7,FALSE))</f>
        <v/>
      </c>
      <c r="J8546" t="str">
        <f>IF(VLOOKUP(TRM!A3397,'TRM - TBM Crosswalk'!$A$2:'TRM - TBM Crosswalk'!$I$1008,8,FALSE)=0,"",VLOOKUP(TRM!A3397,'TRM - TBM Crosswalk'!$A$2:'TRM - TBM Crosswalk'!$I$1008,8,FALSE))</f>
        <v/>
      </c>
      <c r="K8546" t="str">
        <f>IF(VLOOKUP(TRM!A3397,'TRM - TBM Crosswalk'!$A$2:'TRM - TBM Crosswalk'!$I$1008,9,FALSE)=0,"",VLOOKUP(TRM!A3397,'TRM - TBM Crosswalk'!$A$2:'TRM - TBM Crosswalk'!$I$1008,9,FALSE))</f>
        <v/>
      </c>
    </row>
    <row r="8547" spans="1:11" x14ac:dyDescent="0.45">
      <c r="A8547" t="str">
        <f>TRM!A3681</f>
        <v>A02.024.385</v>
      </c>
      <c r="B8547" t="str">
        <f>TRM!B3681</f>
        <v>Geospatial Data Analysis</v>
      </c>
      <c r="C8547" t="str">
        <f>TRM!C3681</f>
        <v>Overwatch Feature Analyst v5.2.0.7 for ArcGIS | 5.02.0000.0007</v>
      </c>
      <c r="D8547">
        <f>TRM!D3681</f>
        <v>0</v>
      </c>
      <c r="E8547" t="str">
        <f>IF(VLOOKUP(TRM!A3681,'TRM - TBM Crosswalk'!$A$2:'TRM - TBM Crosswalk'!$I$1008,3,FALSE)="N/A","TBD","")</f>
        <v>TBD</v>
      </c>
      <c r="F8547" t="str">
        <f>IF(VLOOKUP(TRM!A3681,'TRM - TBM Crosswalk'!$A$2:'TRM - TBM Crosswalk'!$I$1008,4,FALSE)=0,"",VLOOKUP(TRM!A3681,'TRM - TBM Crosswalk'!$A$2:'TRM - TBM Crosswalk'!$I$1008,4,FALSE))</f>
        <v/>
      </c>
      <c r="G8547" t="str">
        <f>IF(VLOOKUP(TRM!A3681,'TRM - TBM Crosswalk'!$A$2:'TRM - TBM Crosswalk'!$I$1008,5,FALSE)=0,"",VLOOKUP(TRM!A3681,'TRM - TBM Crosswalk'!$A$2:'TRM - TBM Crosswalk'!$I$1008,5,FALSE))</f>
        <v/>
      </c>
      <c r="H8547" t="str">
        <f>IF(VLOOKUP(TRM!A3681,'TRM - TBM Crosswalk'!$A$2:'TRM - TBM Crosswalk'!$I$1008,6,FALSE)=0,"",VLOOKUP(TRM!A3681,'TRM - TBM Crosswalk'!$A$2:'TRM - TBM Crosswalk'!$I$1008,6,FALSE))</f>
        <v/>
      </c>
      <c r="I8547" t="str">
        <f>IF(VLOOKUP(TRM!A3681,'TRM - TBM Crosswalk'!$A$2:'TRM - TBM Crosswalk'!$I$1008,7,FALSE)=0,"",VLOOKUP(TRM!A3681,'TRM - TBM Crosswalk'!$A$2:'TRM - TBM Crosswalk'!$I$1008,7,FALSE))</f>
        <v/>
      </c>
      <c r="J8547" t="str">
        <f>IF(VLOOKUP(TRM!A3681,'TRM - TBM Crosswalk'!$A$2:'TRM - TBM Crosswalk'!$I$1008,8,FALSE)=0,"",VLOOKUP(TRM!A3681,'TRM - TBM Crosswalk'!$A$2:'TRM - TBM Crosswalk'!$I$1008,8,FALSE))</f>
        <v/>
      </c>
      <c r="K8547" t="str">
        <f>IF(VLOOKUP(TRM!A3681,'TRM - TBM Crosswalk'!$A$2:'TRM - TBM Crosswalk'!$I$1008,9,FALSE)=0,"",VLOOKUP(TRM!A3681,'TRM - TBM Crosswalk'!$A$2:'TRM - TBM Crosswalk'!$I$1008,9,FALSE))</f>
        <v/>
      </c>
    </row>
    <row r="8548" spans="1:11" x14ac:dyDescent="0.45">
      <c r="A8548" t="str">
        <f>TRM!A3682</f>
        <v>A02.024.385</v>
      </c>
      <c r="B8548" t="str">
        <f>TRM!B3682</f>
        <v>Geospatial Data Analysis</v>
      </c>
      <c r="C8548" t="str">
        <f>TRM!C3682</f>
        <v>Overwatch LIDAR Analyst v5.2.0.5 for ArcGIS | 5.02.0000.0005</v>
      </c>
      <c r="D8548">
        <f>TRM!D3682</f>
        <v>0</v>
      </c>
      <c r="E8548" t="str">
        <f>IF(VLOOKUP(TRM!A3682,'TRM - TBM Crosswalk'!$A$2:'TRM - TBM Crosswalk'!$I$1008,3,FALSE)="N/A","TBD","")</f>
        <v>TBD</v>
      </c>
      <c r="F8548" t="str">
        <f>IF(VLOOKUP(TRM!A3682,'TRM - TBM Crosswalk'!$A$2:'TRM - TBM Crosswalk'!$I$1008,4,FALSE)=0,"",VLOOKUP(TRM!A3682,'TRM - TBM Crosswalk'!$A$2:'TRM - TBM Crosswalk'!$I$1008,4,FALSE))</f>
        <v/>
      </c>
      <c r="G8548" t="str">
        <f>IF(VLOOKUP(TRM!A3682,'TRM - TBM Crosswalk'!$A$2:'TRM - TBM Crosswalk'!$I$1008,5,FALSE)=0,"",VLOOKUP(TRM!A3682,'TRM - TBM Crosswalk'!$A$2:'TRM - TBM Crosswalk'!$I$1008,5,FALSE))</f>
        <v/>
      </c>
      <c r="H8548" t="str">
        <f>IF(VLOOKUP(TRM!A3682,'TRM - TBM Crosswalk'!$A$2:'TRM - TBM Crosswalk'!$I$1008,6,FALSE)=0,"",VLOOKUP(TRM!A3682,'TRM - TBM Crosswalk'!$A$2:'TRM - TBM Crosswalk'!$I$1008,6,FALSE))</f>
        <v/>
      </c>
      <c r="I8548" t="str">
        <f>IF(VLOOKUP(TRM!A3682,'TRM - TBM Crosswalk'!$A$2:'TRM - TBM Crosswalk'!$I$1008,7,FALSE)=0,"",VLOOKUP(TRM!A3682,'TRM - TBM Crosswalk'!$A$2:'TRM - TBM Crosswalk'!$I$1008,7,FALSE))</f>
        <v/>
      </c>
      <c r="J8548" t="str">
        <f>IF(VLOOKUP(TRM!A3682,'TRM - TBM Crosswalk'!$A$2:'TRM - TBM Crosswalk'!$I$1008,8,FALSE)=0,"",VLOOKUP(TRM!A3682,'TRM - TBM Crosswalk'!$A$2:'TRM - TBM Crosswalk'!$I$1008,8,FALSE))</f>
        <v/>
      </c>
      <c r="K8548" t="str">
        <f>IF(VLOOKUP(TRM!A3682,'TRM - TBM Crosswalk'!$A$2:'TRM - TBM Crosswalk'!$I$1008,9,FALSE)=0,"",VLOOKUP(TRM!A3682,'TRM - TBM Crosswalk'!$A$2:'TRM - TBM Crosswalk'!$I$1008,9,FALSE))</f>
        <v/>
      </c>
    </row>
    <row r="8549" spans="1:11" x14ac:dyDescent="0.45">
      <c r="A8549" t="str">
        <f>TRM!A3703</f>
        <v>A02.024.385</v>
      </c>
      <c r="B8549" t="str">
        <f>TRM!B3703</f>
        <v>Geospatial Data Analysis</v>
      </c>
      <c r="C8549" t="str">
        <f>TRM!C3703</f>
        <v>Survey123 Connect for ArcGIS | 3.5.136</v>
      </c>
      <c r="D8549">
        <f>TRM!D3703</f>
        <v>0</v>
      </c>
      <c r="E8549" t="str">
        <f>IF(VLOOKUP(TRM!A3703,'TRM - TBM Crosswalk'!$A$2:'TRM - TBM Crosswalk'!$I$1008,3,FALSE)="N/A","TBD","")</f>
        <v>TBD</v>
      </c>
      <c r="F8549" t="str">
        <f>IF(VLOOKUP(TRM!A3703,'TRM - TBM Crosswalk'!$A$2:'TRM - TBM Crosswalk'!$I$1008,4,FALSE)=0,"",VLOOKUP(TRM!A3703,'TRM - TBM Crosswalk'!$A$2:'TRM - TBM Crosswalk'!$I$1008,4,FALSE))</f>
        <v/>
      </c>
      <c r="G8549" t="str">
        <f>IF(VLOOKUP(TRM!A3703,'TRM - TBM Crosswalk'!$A$2:'TRM - TBM Crosswalk'!$I$1008,5,FALSE)=0,"",VLOOKUP(TRM!A3703,'TRM - TBM Crosswalk'!$A$2:'TRM - TBM Crosswalk'!$I$1008,5,FALSE))</f>
        <v/>
      </c>
      <c r="H8549" t="str">
        <f>IF(VLOOKUP(TRM!A3703,'TRM - TBM Crosswalk'!$A$2:'TRM - TBM Crosswalk'!$I$1008,6,FALSE)=0,"",VLOOKUP(TRM!A3703,'TRM - TBM Crosswalk'!$A$2:'TRM - TBM Crosswalk'!$I$1008,6,FALSE))</f>
        <v/>
      </c>
      <c r="I8549" t="str">
        <f>IF(VLOOKUP(TRM!A3703,'TRM - TBM Crosswalk'!$A$2:'TRM - TBM Crosswalk'!$I$1008,7,FALSE)=0,"",VLOOKUP(TRM!A3703,'TRM - TBM Crosswalk'!$A$2:'TRM - TBM Crosswalk'!$I$1008,7,FALSE))</f>
        <v/>
      </c>
      <c r="J8549" t="str">
        <f>IF(VLOOKUP(TRM!A3703,'TRM - TBM Crosswalk'!$A$2:'TRM - TBM Crosswalk'!$I$1008,8,FALSE)=0,"",VLOOKUP(TRM!A3703,'TRM - TBM Crosswalk'!$A$2:'TRM - TBM Crosswalk'!$I$1008,8,FALSE))</f>
        <v/>
      </c>
      <c r="K8549" t="str">
        <f>IF(VLOOKUP(TRM!A3703,'TRM - TBM Crosswalk'!$A$2:'TRM - TBM Crosswalk'!$I$1008,9,FALSE)=0,"",VLOOKUP(TRM!A3703,'TRM - TBM Crosswalk'!$A$2:'TRM - TBM Crosswalk'!$I$1008,9,FALSE))</f>
        <v/>
      </c>
    </row>
    <row r="8550" spans="1:11" x14ac:dyDescent="0.45">
      <c r="A8550" t="str">
        <f>TRM!A3704</f>
        <v>A02.024.385</v>
      </c>
      <c r="B8550" t="str">
        <f>TRM!B3704</f>
        <v>Geospatial Data Analysis</v>
      </c>
      <c r="C8550" t="str">
        <f>TRM!C3704</f>
        <v>Survey123 Connect for ArcGIS | 3.5.147</v>
      </c>
      <c r="D8550">
        <f>TRM!D3704</f>
        <v>0</v>
      </c>
      <c r="E8550" t="str">
        <f>IF(VLOOKUP(TRM!A3704,'TRM - TBM Crosswalk'!$A$2:'TRM - TBM Crosswalk'!$I$1008,3,FALSE)="N/A","TBD","")</f>
        <v>TBD</v>
      </c>
      <c r="F8550" t="str">
        <f>IF(VLOOKUP(TRM!A3704,'TRM - TBM Crosswalk'!$A$2:'TRM - TBM Crosswalk'!$I$1008,4,FALSE)=0,"",VLOOKUP(TRM!A3704,'TRM - TBM Crosswalk'!$A$2:'TRM - TBM Crosswalk'!$I$1008,4,FALSE))</f>
        <v/>
      </c>
      <c r="G8550" t="str">
        <f>IF(VLOOKUP(TRM!A3704,'TRM - TBM Crosswalk'!$A$2:'TRM - TBM Crosswalk'!$I$1008,5,FALSE)=0,"",VLOOKUP(TRM!A3704,'TRM - TBM Crosswalk'!$A$2:'TRM - TBM Crosswalk'!$I$1008,5,FALSE))</f>
        <v/>
      </c>
      <c r="H8550" t="str">
        <f>IF(VLOOKUP(TRM!A3704,'TRM - TBM Crosswalk'!$A$2:'TRM - TBM Crosswalk'!$I$1008,6,FALSE)=0,"",VLOOKUP(TRM!A3704,'TRM - TBM Crosswalk'!$A$2:'TRM - TBM Crosswalk'!$I$1008,6,FALSE))</f>
        <v/>
      </c>
      <c r="I8550" t="str">
        <f>IF(VLOOKUP(TRM!A3704,'TRM - TBM Crosswalk'!$A$2:'TRM - TBM Crosswalk'!$I$1008,7,FALSE)=0,"",VLOOKUP(TRM!A3704,'TRM - TBM Crosswalk'!$A$2:'TRM - TBM Crosswalk'!$I$1008,7,FALSE))</f>
        <v/>
      </c>
      <c r="J8550" t="str">
        <f>IF(VLOOKUP(TRM!A3704,'TRM - TBM Crosswalk'!$A$2:'TRM - TBM Crosswalk'!$I$1008,8,FALSE)=0,"",VLOOKUP(TRM!A3704,'TRM - TBM Crosswalk'!$A$2:'TRM - TBM Crosswalk'!$I$1008,8,FALSE))</f>
        <v/>
      </c>
      <c r="K8550" t="str">
        <f>IF(VLOOKUP(TRM!A3704,'TRM - TBM Crosswalk'!$A$2:'TRM - TBM Crosswalk'!$I$1008,9,FALSE)=0,"",VLOOKUP(TRM!A3704,'TRM - TBM Crosswalk'!$A$2:'TRM - TBM Crosswalk'!$I$1008,9,FALSE))</f>
        <v/>
      </c>
    </row>
    <row r="8551" spans="1:11" x14ac:dyDescent="0.45">
      <c r="A8551" t="str">
        <f>TRM!A3705</f>
        <v>A02.024.385</v>
      </c>
      <c r="B8551" t="str">
        <f>TRM!B3705</f>
        <v>Geospatial Data Analysis</v>
      </c>
      <c r="C8551" t="str">
        <f>TRM!C3705</f>
        <v>Survey123 Connect for ArcGIS | 3.5.152</v>
      </c>
      <c r="D8551">
        <f>TRM!D3705</f>
        <v>0</v>
      </c>
      <c r="E8551" t="str">
        <f>IF(VLOOKUP(TRM!A3705,'TRM - TBM Crosswalk'!$A$2:'TRM - TBM Crosswalk'!$I$1008,3,FALSE)="N/A","TBD","")</f>
        <v>TBD</v>
      </c>
      <c r="F8551" t="str">
        <f>IF(VLOOKUP(TRM!A3705,'TRM - TBM Crosswalk'!$A$2:'TRM - TBM Crosswalk'!$I$1008,4,FALSE)=0,"",VLOOKUP(TRM!A3705,'TRM - TBM Crosswalk'!$A$2:'TRM - TBM Crosswalk'!$I$1008,4,FALSE))</f>
        <v/>
      </c>
      <c r="G8551" t="str">
        <f>IF(VLOOKUP(TRM!A3705,'TRM - TBM Crosswalk'!$A$2:'TRM - TBM Crosswalk'!$I$1008,5,FALSE)=0,"",VLOOKUP(TRM!A3705,'TRM - TBM Crosswalk'!$A$2:'TRM - TBM Crosswalk'!$I$1008,5,FALSE))</f>
        <v/>
      </c>
      <c r="H8551" t="str">
        <f>IF(VLOOKUP(TRM!A3705,'TRM - TBM Crosswalk'!$A$2:'TRM - TBM Crosswalk'!$I$1008,6,FALSE)=0,"",VLOOKUP(TRM!A3705,'TRM - TBM Crosswalk'!$A$2:'TRM - TBM Crosswalk'!$I$1008,6,FALSE))</f>
        <v/>
      </c>
      <c r="I8551" t="str">
        <f>IF(VLOOKUP(TRM!A3705,'TRM - TBM Crosswalk'!$A$2:'TRM - TBM Crosswalk'!$I$1008,7,FALSE)=0,"",VLOOKUP(TRM!A3705,'TRM - TBM Crosswalk'!$A$2:'TRM - TBM Crosswalk'!$I$1008,7,FALSE))</f>
        <v/>
      </c>
      <c r="J8551" t="str">
        <f>IF(VLOOKUP(TRM!A3705,'TRM - TBM Crosswalk'!$A$2:'TRM - TBM Crosswalk'!$I$1008,8,FALSE)=0,"",VLOOKUP(TRM!A3705,'TRM - TBM Crosswalk'!$A$2:'TRM - TBM Crosswalk'!$I$1008,8,FALSE))</f>
        <v/>
      </c>
      <c r="K8551" t="str">
        <f>IF(VLOOKUP(TRM!A3705,'TRM - TBM Crosswalk'!$A$2:'TRM - TBM Crosswalk'!$I$1008,9,FALSE)=0,"",VLOOKUP(TRM!A3705,'TRM - TBM Crosswalk'!$A$2:'TRM - TBM Crosswalk'!$I$1008,9,FALSE))</f>
        <v/>
      </c>
    </row>
    <row r="8552" spans="1:11" x14ac:dyDescent="0.45">
      <c r="A8552" t="str">
        <f>TRM!A3706</f>
        <v>A02.024.385</v>
      </c>
      <c r="B8552" t="str">
        <f>TRM!B3706</f>
        <v>Geospatial Data Analysis</v>
      </c>
      <c r="C8552" t="str">
        <f>TRM!C3706</f>
        <v>Survey123 Connect for ArcGIS | 3.5.157</v>
      </c>
      <c r="D8552">
        <f>TRM!D3706</f>
        <v>0</v>
      </c>
      <c r="E8552" t="str">
        <f>IF(VLOOKUP(TRM!A3706,'TRM - TBM Crosswalk'!$A$2:'TRM - TBM Crosswalk'!$I$1008,3,FALSE)="N/A","TBD","")</f>
        <v>TBD</v>
      </c>
      <c r="F8552" t="str">
        <f>IF(VLOOKUP(TRM!A3706,'TRM - TBM Crosswalk'!$A$2:'TRM - TBM Crosswalk'!$I$1008,4,FALSE)=0,"",VLOOKUP(TRM!A3706,'TRM - TBM Crosswalk'!$A$2:'TRM - TBM Crosswalk'!$I$1008,4,FALSE))</f>
        <v/>
      </c>
      <c r="G8552" t="str">
        <f>IF(VLOOKUP(TRM!A3706,'TRM - TBM Crosswalk'!$A$2:'TRM - TBM Crosswalk'!$I$1008,5,FALSE)=0,"",VLOOKUP(TRM!A3706,'TRM - TBM Crosswalk'!$A$2:'TRM - TBM Crosswalk'!$I$1008,5,FALSE))</f>
        <v/>
      </c>
      <c r="H8552" t="str">
        <f>IF(VLOOKUP(TRM!A3706,'TRM - TBM Crosswalk'!$A$2:'TRM - TBM Crosswalk'!$I$1008,6,FALSE)=0,"",VLOOKUP(TRM!A3706,'TRM - TBM Crosswalk'!$A$2:'TRM - TBM Crosswalk'!$I$1008,6,FALSE))</f>
        <v/>
      </c>
      <c r="I8552" t="str">
        <f>IF(VLOOKUP(TRM!A3706,'TRM - TBM Crosswalk'!$A$2:'TRM - TBM Crosswalk'!$I$1008,7,FALSE)=0,"",VLOOKUP(TRM!A3706,'TRM - TBM Crosswalk'!$A$2:'TRM - TBM Crosswalk'!$I$1008,7,FALSE))</f>
        <v/>
      </c>
      <c r="J8552" t="str">
        <f>IF(VLOOKUP(TRM!A3706,'TRM - TBM Crosswalk'!$A$2:'TRM - TBM Crosswalk'!$I$1008,8,FALSE)=0,"",VLOOKUP(TRM!A3706,'TRM - TBM Crosswalk'!$A$2:'TRM - TBM Crosswalk'!$I$1008,8,FALSE))</f>
        <v/>
      </c>
      <c r="K8552" t="str">
        <f>IF(VLOOKUP(TRM!A3706,'TRM - TBM Crosswalk'!$A$2:'TRM - TBM Crosswalk'!$I$1008,9,FALSE)=0,"",VLOOKUP(TRM!A3706,'TRM - TBM Crosswalk'!$A$2:'TRM - TBM Crosswalk'!$I$1008,9,FALSE))</f>
        <v/>
      </c>
    </row>
    <row r="8553" spans="1:11" x14ac:dyDescent="0.45">
      <c r="A8553" t="str">
        <f>TRM!A4072</f>
        <v>A02.026.300</v>
      </c>
      <c r="B8553" t="str">
        <f>TRM!B4072</f>
        <v>Enterprise Service Bus</v>
      </c>
      <c r="C8553" t="str">
        <f>TRM!C4072</f>
        <v>Softerra LDAP Browser 4.5 (64-bit) | 4.5.13724.0</v>
      </c>
      <c r="D8553">
        <f>TRM!D4072</f>
        <v>0</v>
      </c>
      <c r="E8553" t="str">
        <f>IF(VLOOKUP(TRM!A4072,'TRM - TBM Crosswalk'!$A$2:'TRM - TBM Crosswalk'!$I$1008,3,FALSE)="N/A","TBD","")</f>
        <v/>
      </c>
      <c r="F8553" t="str">
        <f>IF(VLOOKUP(TRM!A4072,'TRM - TBM Crosswalk'!$A$2:'TRM - TBM Crosswalk'!$I$1008,4,FALSE)=0,"",VLOOKUP(TRM!A4072,'TRM - TBM Crosswalk'!$A$2:'TRM - TBM Crosswalk'!$I$1008,4,FALSE))</f>
        <v/>
      </c>
      <c r="G8553" t="str">
        <f>IF(VLOOKUP(TRM!A4072,'TRM - TBM Crosswalk'!$A$2:'TRM - TBM Crosswalk'!$I$1008,5,FALSE)=0,"",VLOOKUP(TRM!A4072,'TRM - TBM Crosswalk'!$A$2:'TRM - TBM Crosswalk'!$I$1008,5,FALSE))</f>
        <v/>
      </c>
      <c r="H8553" t="str">
        <f>IF(VLOOKUP(TRM!A4072,'TRM - TBM Crosswalk'!$A$2:'TRM - TBM Crosswalk'!$I$1008,6,FALSE)=0,"",VLOOKUP(TRM!A4072,'TRM - TBM Crosswalk'!$A$2:'TRM - TBM Crosswalk'!$I$1008,6,FALSE))</f>
        <v/>
      </c>
      <c r="I8553" t="str">
        <f>IF(VLOOKUP(TRM!A4072,'TRM - TBM Crosswalk'!$A$2:'TRM - TBM Crosswalk'!$I$1008,7,FALSE)=0,"",VLOOKUP(TRM!A4072,'TRM - TBM Crosswalk'!$A$2:'TRM - TBM Crosswalk'!$I$1008,7,FALSE))</f>
        <v>Platform Services</v>
      </c>
      <c r="J8553" t="str">
        <f>IF(VLOOKUP(TRM!A4072,'TRM - TBM Crosswalk'!$A$2:'TRM - TBM Crosswalk'!$I$1008,8,FALSE)=0,"",VLOOKUP(TRM!A4072,'TRM - TBM Crosswalk'!$A$2:'TRM - TBM Crosswalk'!$I$1008,8,FALSE))</f>
        <v>Applications Services</v>
      </c>
      <c r="K8553" t="str">
        <f>IF(VLOOKUP(TRM!A4072,'TRM - TBM Crosswalk'!$A$2:'TRM - TBM Crosswalk'!$I$1008,9,FALSE)=0,"",VLOOKUP(TRM!A4072,'TRM - TBM Crosswalk'!$A$2:'TRM - TBM Crosswalk'!$I$1008,9,FALSE))</f>
        <v>Message Bus &amp; Integration</v>
      </c>
    </row>
    <row r="8554" spans="1:11" x14ac:dyDescent="0.45">
      <c r="A8554" t="str">
        <f>TRM!A4073</f>
        <v>A02.026.301</v>
      </c>
      <c r="B8554" t="str">
        <f>TRM!B4073</f>
        <v>Messaging Software</v>
      </c>
      <c r="C8554" t="str">
        <f>TRM!C4073</f>
        <v>Microsoft Message Analyzer | 4.0.8112.0</v>
      </c>
      <c r="D8554">
        <f>TRM!D4073</f>
        <v>0</v>
      </c>
      <c r="E8554" t="str">
        <f>IF(VLOOKUP(TRM!A4073,'TRM - TBM Crosswalk'!$A$2:'TRM - TBM Crosswalk'!$I$1008,3,FALSE)="N/A","TBD","")</f>
        <v/>
      </c>
      <c r="F8554" t="str">
        <f>IF(VLOOKUP(TRM!A4073,'TRM - TBM Crosswalk'!$A$2:'TRM - TBM Crosswalk'!$I$1008,4,FALSE)=0,"",VLOOKUP(TRM!A4073,'TRM - TBM Crosswalk'!$A$2:'TRM - TBM Crosswalk'!$I$1008,4,FALSE))</f>
        <v/>
      </c>
      <c r="G8554" t="str">
        <f>IF(VLOOKUP(TRM!A4073,'TRM - TBM Crosswalk'!$A$2:'TRM - TBM Crosswalk'!$I$1008,5,FALSE)=0,"",VLOOKUP(TRM!A4073,'TRM - TBM Crosswalk'!$A$2:'TRM - TBM Crosswalk'!$I$1008,5,FALSE))</f>
        <v/>
      </c>
      <c r="H8554" t="str">
        <f>IF(VLOOKUP(TRM!A4073,'TRM - TBM Crosswalk'!$A$2:'TRM - TBM Crosswalk'!$I$1008,6,FALSE)=0,"",VLOOKUP(TRM!A4073,'TRM - TBM Crosswalk'!$A$2:'TRM - TBM Crosswalk'!$I$1008,6,FALSE))</f>
        <v/>
      </c>
      <c r="I8554" t="str">
        <f>IF(VLOOKUP(TRM!A4073,'TRM - TBM Crosswalk'!$A$2:'TRM - TBM Crosswalk'!$I$1008,7,FALSE)=0,"",VLOOKUP(TRM!A4073,'TRM - TBM Crosswalk'!$A$2:'TRM - TBM Crosswalk'!$I$1008,7,FALSE))</f>
        <v>Platform Services</v>
      </c>
      <c r="J8554" t="str">
        <f>IF(VLOOKUP(TRM!A4073,'TRM - TBM Crosswalk'!$A$2:'TRM - TBM Crosswalk'!$I$1008,8,FALSE)=0,"",VLOOKUP(TRM!A4073,'TRM - TBM Crosswalk'!$A$2:'TRM - TBM Crosswalk'!$I$1008,8,FALSE))</f>
        <v>Applications Services</v>
      </c>
      <c r="K8554" t="str">
        <f>IF(VLOOKUP(TRM!A4073,'TRM - TBM Crosswalk'!$A$2:'TRM - TBM Crosswalk'!$I$1008,9,FALSE)=0,"",VLOOKUP(TRM!A4073,'TRM - TBM Crosswalk'!$A$2:'TRM - TBM Crosswalk'!$I$1008,9,FALSE))</f>
        <v>Message Bus &amp; Integration</v>
      </c>
    </row>
    <row r="8555" spans="1:11" x14ac:dyDescent="0.45">
      <c r="A8555" t="str">
        <f>TRM!A4074</f>
        <v>A02.026.301</v>
      </c>
      <c r="B8555" t="str">
        <f>TRM!B4074</f>
        <v>Messaging Software</v>
      </c>
      <c r="C8555" t="str">
        <f>TRM!C4074</f>
        <v>Microsoft MPI | 7.0.12437.8</v>
      </c>
      <c r="D8555">
        <f>TRM!D4074</f>
        <v>0</v>
      </c>
      <c r="E8555" t="str">
        <f>IF(VLOOKUP(TRM!A4074,'TRM - TBM Crosswalk'!$A$2:'TRM - TBM Crosswalk'!$I$1008,3,FALSE)="N/A","TBD","")</f>
        <v/>
      </c>
      <c r="F8555" t="str">
        <f>IF(VLOOKUP(TRM!A4074,'TRM - TBM Crosswalk'!$A$2:'TRM - TBM Crosswalk'!$I$1008,4,FALSE)=0,"",VLOOKUP(TRM!A4074,'TRM - TBM Crosswalk'!$A$2:'TRM - TBM Crosswalk'!$I$1008,4,FALSE))</f>
        <v/>
      </c>
      <c r="G8555" t="str">
        <f>IF(VLOOKUP(TRM!A4074,'TRM - TBM Crosswalk'!$A$2:'TRM - TBM Crosswalk'!$I$1008,5,FALSE)=0,"",VLOOKUP(TRM!A4074,'TRM - TBM Crosswalk'!$A$2:'TRM - TBM Crosswalk'!$I$1008,5,FALSE))</f>
        <v/>
      </c>
      <c r="H8555" t="str">
        <f>IF(VLOOKUP(TRM!A4074,'TRM - TBM Crosswalk'!$A$2:'TRM - TBM Crosswalk'!$I$1008,6,FALSE)=0,"",VLOOKUP(TRM!A4074,'TRM - TBM Crosswalk'!$A$2:'TRM - TBM Crosswalk'!$I$1008,6,FALSE))</f>
        <v/>
      </c>
      <c r="I8555" t="str">
        <f>IF(VLOOKUP(TRM!A4074,'TRM - TBM Crosswalk'!$A$2:'TRM - TBM Crosswalk'!$I$1008,7,FALSE)=0,"",VLOOKUP(TRM!A4074,'TRM - TBM Crosswalk'!$A$2:'TRM - TBM Crosswalk'!$I$1008,7,FALSE))</f>
        <v>Platform Services</v>
      </c>
      <c r="J8555" t="str">
        <f>IF(VLOOKUP(TRM!A4074,'TRM - TBM Crosswalk'!$A$2:'TRM - TBM Crosswalk'!$I$1008,8,FALSE)=0,"",VLOOKUP(TRM!A4074,'TRM - TBM Crosswalk'!$A$2:'TRM - TBM Crosswalk'!$I$1008,8,FALSE))</f>
        <v>Applications Services</v>
      </c>
      <c r="K8555" t="str">
        <f>IF(VLOOKUP(TRM!A4074,'TRM - TBM Crosswalk'!$A$2:'TRM - TBM Crosswalk'!$I$1008,9,FALSE)=0,"",VLOOKUP(TRM!A4074,'TRM - TBM Crosswalk'!$A$2:'TRM - TBM Crosswalk'!$I$1008,9,FALSE))</f>
        <v>Message Bus &amp; Integration</v>
      </c>
    </row>
    <row r="8556" spans="1:11" x14ac:dyDescent="0.45">
      <c r="A8556" t="str">
        <f>TRM!A4118</f>
        <v>A02.027.319</v>
      </c>
      <c r="B8556" t="str">
        <f>TRM!B4118</f>
        <v>Project Management</v>
      </c>
      <c r="C8556" t="str">
        <f>TRM!C4118</f>
        <v>Microsoft Project Professional 2016 - en-us | 16.0.11727.20210</v>
      </c>
      <c r="D8556">
        <f>TRM!D4118</f>
        <v>0</v>
      </c>
      <c r="E8556" t="str">
        <f>IF(VLOOKUP(TRM!A4118,'TRM - TBM Crosswalk'!$A$2:'TRM - TBM Crosswalk'!$I$1008,3,FALSE)="N/A","TBD","")</f>
        <v/>
      </c>
      <c r="F8556" t="str">
        <f>IF(VLOOKUP(TRM!A4118,'TRM - TBM Crosswalk'!$A$2:'TRM - TBM Crosswalk'!$I$1008,4,FALSE)=0,"",VLOOKUP(TRM!A4118,'TRM - TBM Crosswalk'!$A$2:'TRM - TBM Crosswalk'!$I$1008,4,FALSE))</f>
        <v/>
      </c>
      <c r="G8556" t="str">
        <f>IF(VLOOKUP(TRM!A4118,'TRM - TBM Crosswalk'!$A$2:'TRM - TBM Crosswalk'!$I$1008,5,FALSE)=0,"",VLOOKUP(TRM!A4118,'TRM - TBM Crosswalk'!$A$2:'TRM - TBM Crosswalk'!$I$1008,5,FALSE))</f>
        <v>Delivery</v>
      </c>
      <c r="H8556" t="str">
        <f>IF(VLOOKUP(TRM!A4118,'TRM - TBM Crosswalk'!$A$2:'TRM - TBM Crosswalk'!$I$1008,6,FALSE)=0,"",VLOOKUP(TRM!A4118,'TRM - TBM Crosswalk'!$A$2:'TRM - TBM Crosswalk'!$I$1008,6,FALSE))</f>
        <v>Program &amp; Project Management</v>
      </c>
      <c r="I8556" t="str">
        <f>IF(VLOOKUP(TRM!A4118,'TRM - TBM Crosswalk'!$A$2:'TRM - TBM Crosswalk'!$I$1008,7,FALSE)=0,"",VLOOKUP(TRM!A4118,'TRM - TBM Crosswalk'!$A$2:'TRM - TBM Crosswalk'!$I$1008,7,FALSE))</f>
        <v>Delivery Services</v>
      </c>
      <c r="J8556" t="str">
        <f>IF(VLOOKUP(TRM!A4118,'TRM - TBM Crosswalk'!$A$2:'TRM - TBM Crosswalk'!$I$1008,8,FALSE)=0,"",VLOOKUP(TRM!A4118,'TRM - TBM Crosswalk'!$A$2:'TRM - TBM Crosswalk'!$I$1008,8,FALSE))</f>
        <v>Strategy &amp; Planning</v>
      </c>
      <c r="K8556" t="str">
        <f>IF(VLOOKUP(TRM!A4118,'TRM - TBM Crosswalk'!$A$2:'TRM - TBM Crosswalk'!$I$1008,9,FALSE)=0,"",VLOOKUP(TRM!A4118,'TRM - TBM Crosswalk'!$A$2:'TRM - TBM Crosswalk'!$I$1008,9,FALSE))</f>
        <v>Program &amp; Project Management</v>
      </c>
    </row>
    <row r="8557" spans="1:11" x14ac:dyDescent="0.45">
      <c r="A8557" t="str">
        <f>TRM!A4226</f>
        <v>A02.028</v>
      </c>
      <c r="B8557" t="str">
        <f>TRM!B4226</f>
        <v>Productivity</v>
      </c>
      <c r="C8557" t="str">
        <f>TRM!C4226</f>
        <v>Microsoft Office 365 ProPlus - en-us | 16.0.11929.20300</v>
      </c>
      <c r="D8557">
        <f>TRM!D4226</f>
        <v>0</v>
      </c>
      <c r="E8557" t="str">
        <f>IF(VLOOKUP(TRM!A4226,'TRM - TBM Crosswalk'!$A$2:'TRM - TBM Crosswalk'!$I$1008,3,FALSE)="N/A","TBD","")</f>
        <v/>
      </c>
      <c r="F8557" t="str">
        <f>IF(VLOOKUP(TRM!A4226,'TRM - TBM Crosswalk'!$A$2:'TRM - TBM Crosswalk'!$I$1008,4,FALSE)=0,"",VLOOKUP(TRM!A4226,'TRM - TBM Crosswalk'!$A$2:'TRM - TBM Crosswalk'!$I$1008,4,FALSE))</f>
        <v/>
      </c>
      <c r="G8557" t="str">
        <f>IF(VLOOKUP(TRM!A4226,'TRM - TBM Crosswalk'!$A$2:'TRM - TBM Crosswalk'!$I$1008,5,FALSE)=0,"",VLOOKUP(TRM!A4226,'TRM - TBM Crosswalk'!$A$2:'TRM - TBM Crosswalk'!$I$1008,5,FALSE))</f>
        <v/>
      </c>
      <c r="H8557" t="str">
        <f>IF(VLOOKUP(TRM!A4226,'TRM - TBM Crosswalk'!$A$2:'TRM - TBM Crosswalk'!$I$1008,6,FALSE)=0,"",VLOOKUP(TRM!A4226,'TRM - TBM Crosswalk'!$A$2:'TRM - TBM Crosswalk'!$I$1008,6,FALSE))</f>
        <v/>
      </c>
      <c r="I8557" t="str">
        <f>IF(VLOOKUP(TRM!A4226,'TRM - TBM Crosswalk'!$A$2:'TRM - TBM Crosswalk'!$I$1008,7,FALSE)=0,"",VLOOKUP(TRM!A4226,'TRM - TBM Crosswalk'!$A$2:'TRM - TBM Crosswalk'!$I$1008,7,FALSE))</f>
        <v>End User Services</v>
      </c>
      <c r="J8557" t="str">
        <f>IF(VLOOKUP(TRM!A4226,'TRM - TBM Crosswalk'!$A$2:'TRM - TBM Crosswalk'!$I$1008,8,FALSE)=0,"",VLOOKUP(TRM!A4226,'TRM - TBM Crosswalk'!$A$2:'TRM - TBM Crosswalk'!$I$1008,8,FALSE))</f>
        <v>Communication &amp; Collaboration</v>
      </c>
      <c r="K8557" t="str">
        <f>IF(VLOOKUP(TRM!A4226,'TRM - TBM Crosswalk'!$A$2:'TRM - TBM Crosswalk'!$I$1008,9,FALSE)=0,"",VLOOKUP(TRM!A4226,'TRM - TBM Crosswalk'!$A$2:'TRM - TBM Crosswalk'!$I$1008,9,FALSE))</f>
        <v>Productivity</v>
      </c>
    </row>
    <row r="8558" spans="1:11" x14ac:dyDescent="0.45">
      <c r="A8558" t="str">
        <f>TRM!A4316</f>
        <v>A02.028.333</v>
      </c>
      <c r="B8558" t="str">
        <f>TRM!B4316</f>
        <v>Word Processing</v>
      </c>
      <c r="C8558" t="str">
        <f>TRM!C4316</f>
        <v>Adobe InCopy CC 2017 | 12.0</v>
      </c>
      <c r="D8558">
        <f>TRM!D4316</f>
        <v>0</v>
      </c>
      <c r="E8558" t="str">
        <f>IF(VLOOKUP(TRM!A4316,'TRM - TBM Crosswalk'!$A$2:'TRM - TBM Crosswalk'!$I$1008,3,FALSE)="N/A","TBD","")</f>
        <v/>
      </c>
      <c r="F8558" t="str">
        <f>IF(VLOOKUP(TRM!A4316,'TRM - TBM Crosswalk'!$A$2:'TRM - TBM Crosswalk'!$I$1008,4,FALSE)=0,"",VLOOKUP(TRM!A4316,'TRM - TBM Crosswalk'!$A$2:'TRM - TBM Crosswalk'!$I$1008,4,FALSE))</f>
        <v/>
      </c>
      <c r="G8558" t="str">
        <f>IF(VLOOKUP(TRM!A4316,'TRM - TBM Crosswalk'!$A$2:'TRM - TBM Crosswalk'!$I$1008,5,FALSE)=0,"",VLOOKUP(TRM!A4316,'TRM - TBM Crosswalk'!$A$2:'TRM - TBM Crosswalk'!$I$1008,5,FALSE))</f>
        <v/>
      </c>
      <c r="H8558" t="str">
        <f>IF(VLOOKUP(TRM!A4316,'TRM - TBM Crosswalk'!$A$2:'TRM - TBM Crosswalk'!$I$1008,6,FALSE)=0,"",VLOOKUP(TRM!A4316,'TRM - TBM Crosswalk'!$A$2:'TRM - TBM Crosswalk'!$I$1008,6,FALSE))</f>
        <v/>
      </c>
      <c r="I8558" t="str">
        <f>IF(VLOOKUP(TRM!A4316,'TRM - TBM Crosswalk'!$A$2:'TRM - TBM Crosswalk'!$I$1008,7,FALSE)=0,"",VLOOKUP(TRM!A4316,'TRM - TBM Crosswalk'!$A$2:'TRM - TBM Crosswalk'!$I$1008,7,FALSE))</f>
        <v>End User Services</v>
      </c>
      <c r="J8558" t="str">
        <f>IF(VLOOKUP(TRM!A4316,'TRM - TBM Crosswalk'!$A$2:'TRM - TBM Crosswalk'!$I$1008,8,FALSE)=0,"",VLOOKUP(TRM!A4316,'TRM - TBM Crosswalk'!$A$2:'TRM - TBM Crosswalk'!$I$1008,8,FALSE))</f>
        <v>Communication &amp; Collaboration</v>
      </c>
      <c r="K8558" t="str">
        <f>IF(VLOOKUP(TRM!A4316,'TRM - TBM Crosswalk'!$A$2:'TRM - TBM Crosswalk'!$I$1008,9,FALSE)=0,"",VLOOKUP(TRM!A4316,'TRM - TBM Crosswalk'!$A$2:'TRM - TBM Crosswalk'!$I$1008,9,FALSE))</f>
        <v>Productivity</v>
      </c>
    </row>
    <row r="8559" spans="1:11" x14ac:dyDescent="0.45">
      <c r="A8559" t="str">
        <f>TRM!A4425</f>
        <v>A02.028.335#</v>
      </c>
      <c r="B8559" t="str">
        <f>TRM!B4425</f>
        <v>Web Design Software#</v>
      </c>
      <c r="C8559" t="str">
        <f>TRM!C4425</f>
        <v>Adobe ColdFusion 10 | 10.0.0.0</v>
      </c>
      <c r="D8559">
        <f>TRM!D4425</f>
        <v>0</v>
      </c>
      <c r="E8559" t="str">
        <f>IF(VLOOKUP(TRM!A4425,'TRM - TBM Crosswalk'!$A$2:'TRM - TBM Crosswalk'!$I$1008,3,FALSE)="N/A","TBD","")</f>
        <v/>
      </c>
      <c r="F8559" t="str">
        <f>IF(VLOOKUP(TRM!A4425,'TRM - TBM Crosswalk'!$A$2:'TRM - TBM Crosswalk'!$I$1008,4,FALSE)=0,"",VLOOKUP(TRM!A4425,'TRM - TBM Crosswalk'!$A$2:'TRM - TBM Crosswalk'!$I$1008,4,FALSE))</f>
        <v/>
      </c>
      <c r="G8559" t="str">
        <f>IF(VLOOKUP(TRM!A4425,'TRM - TBM Crosswalk'!$A$2:'TRM - TBM Crosswalk'!$I$1008,5,FALSE)=0,"",VLOOKUP(TRM!A4425,'TRM - TBM Crosswalk'!$A$2:'TRM - TBM Crosswalk'!$I$1008,5,FALSE))</f>
        <v/>
      </c>
      <c r="H8559" t="str">
        <f>IF(VLOOKUP(TRM!A4425,'TRM - TBM Crosswalk'!$A$2:'TRM - TBM Crosswalk'!$I$1008,6,FALSE)=0,"",VLOOKUP(TRM!A4425,'TRM - TBM Crosswalk'!$A$2:'TRM - TBM Crosswalk'!$I$1008,6,FALSE))</f>
        <v/>
      </c>
      <c r="I8559" t="str">
        <f>IF(VLOOKUP(TRM!A4425,'TRM - TBM Crosswalk'!$A$2:'TRM - TBM Crosswalk'!$I$1008,7,FALSE)=0,"",VLOOKUP(TRM!A4425,'TRM - TBM Crosswalk'!$A$2:'TRM - TBM Crosswalk'!$I$1008,7,FALSE))</f>
        <v>End User Services</v>
      </c>
      <c r="J8559" t="str">
        <f>IF(VLOOKUP(TRM!A4425,'TRM - TBM Crosswalk'!$A$2:'TRM - TBM Crosswalk'!$I$1008,8,FALSE)=0,"",VLOOKUP(TRM!A4425,'TRM - TBM Crosswalk'!$A$2:'TRM - TBM Crosswalk'!$I$1008,8,FALSE))</f>
        <v>Communication &amp; Collaboration</v>
      </c>
      <c r="K8559" t="str">
        <f>IF(VLOOKUP(TRM!A4425,'TRM - TBM Crosswalk'!$A$2:'TRM - TBM Crosswalk'!$I$1008,9,FALSE)=0,"",VLOOKUP(TRM!A4425,'TRM - TBM Crosswalk'!$A$2:'TRM - TBM Crosswalk'!$I$1008,9,FALSE))</f>
        <v>Productivity</v>
      </c>
    </row>
    <row r="8560" spans="1:11" x14ac:dyDescent="0.45">
      <c r="A8560" t="str">
        <f>TRM!A4494</f>
        <v>A02.029.340</v>
      </c>
      <c r="B8560" t="str">
        <f>TRM!B4494</f>
        <v>Authentication and Authorization</v>
      </c>
      <c r="C8560" t="str">
        <f>TRM!C4494</f>
        <v>BioAdaptor | 1.6.565</v>
      </c>
      <c r="D8560">
        <f>TRM!D4494</f>
        <v>0</v>
      </c>
      <c r="E8560" t="str">
        <f>IF(VLOOKUP(TRM!A4494,'TRM - TBM Crosswalk'!$A$2:'TRM - TBM Crosswalk'!$I$1008,3,FALSE)="N/A","TBD","")</f>
        <v/>
      </c>
      <c r="F8560" t="str">
        <f>IF(VLOOKUP(TRM!A4494,'TRM - TBM Crosswalk'!$A$2:'TRM - TBM Crosswalk'!$I$1008,4,FALSE)=0,"",VLOOKUP(TRM!A4494,'TRM - TBM Crosswalk'!$A$2:'TRM - TBM Crosswalk'!$I$1008,4,FALSE))</f>
        <v/>
      </c>
      <c r="G8560" t="str">
        <f>IF(VLOOKUP(TRM!A4494,'TRM - TBM Crosswalk'!$A$2:'TRM - TBM Crosswalk'!$I$1008,5,FALSE)=0,"",VLOOKUP(TRM!A4494,'TRM - TBM Crosswalk'!$A$2:'TRM - TBM Crosswalk'!$I$1008,5,FALSE))</f>
        <v>Security &amp; Compliance</v>
      </c>
      <c r="H8560" t="str">
        <f>IF(VLOOKUP(TRM!A4494,'TRM - TBM Crosswalk'!$A$2:'TRM - TBM Crosswalk'!$I$1008,6,FALSE)=0,"",VLOOKUP(TRM!A4494,'TRM - TBM Crosswalk'!$A$2:'TRM - TBM Crosswalk'!$I$1008,6,FALSE))</f>
        <v/>
      </c>
      <c r="I8560" t="str">
        <f>IF(VLOOKUP(TRM!A4494,'TRM - TBM Crosswalk'!$A$2:'TRM - TBM Crosswalk'!$I$1008,7,FALSE)=0,"",VLOOKUP(TRM!A4494,'TRM - TBM Crosswalk'!$A$2:'TRM - TBM Crosswalk'!$I$1008,7,FALSE))</f>
        <v>Delivery Services</v>
      </c>
      <c r="J8560" t="str">
        <f>IF(VLOOKUP(TRM!A4494,'TRM - TBM Crosswalk'!$A$2:'TRM - TBM Crosswalk'!$I$1008,8,FALSE)=0,"",VLOOKUP(TRM!A4494,'TRM - TBM Crosswalk'!$A$2:'TRM - TBM Crosswalk'!$I$1008,8,FALSE))</f>
        <v>Security &amp; Compliance</v>
      </c>
      <c r="K8560" t="str">
        <f>IF(VLOOKUP(TRM!A4494,'TRM - TBM Crosswalk'!$A$2:'TRM - TBM Crosswalk'!$I$1008,9,FALSE)=0,"",VLOOKUP(TRM!A4494,'TRM - TBM Crosswalk'!$A$2:'TRM - TBM Crosswalk'!$I$1008,9,FALSE))</f>
        <v>Identity &amp; Access Management</v>
      </c>
    </row>
    <row r="8561" spans="1:11" x14ac:dyDescent="0.45">
      <c r="A8561" t="str">
        <f>TRM!A4495</f>
        <v>A02.029.340</v>
      </c>
      <c r="B8561" t="str">
        <f>TRM!B4495</f>
        <v>Authentication and Authorization</v>
      </c>
      <c r="C8561" t="str">
        <f>TRM!C4495</f>
        <v>BioAdaptor | 1.6.566</v>
      </c>
      <c r="D8561">
        <f>TRM!D4495</f>
        <v>0</v>
      </c>
      <c r="E8561" t="str">
        <f>IF(VLOOKUP(TRM!A4495,'TRM - TBM Crosswalk'!$A$2:'TRM - TBM Crosswalk'!$I$1008,3,FALSE)="N/A","TBD","")</f>
        <v/>
      </c>
      <c r="F8561" t="str">
        <f>IF(VLOOKUP(TRM!A4495,'TRM - TBM Crosswalk'!$A$2:'TRM - TBM Crosswalk'!$I$1008,4,FALSE)=0,"",VLOOKUP(TRM!A4495,'TRM - TBM Crosswalk'!$A$2:'TRM - TBM Crosswalk'!$I$1008,4,FALSE))</f>
        <v/>
      </c>
      <c r="G8561" t="str">
        <f>IF(VLOOKUP(TRM!A4495,'TRM - TBM Crosswalk'!$A$2:'TRM - TBM Crosswalk'!$I$1008,5,FALSE)=0,"",VLOOKUP(TRM!A4495,'TRM - TBM Crosswalk'!$A$2:'TRM - TBM Crosswalk'!$I$1008,5,FALSE))</f>
        <v>Security &amp; Compliance</v>
      </c>
      <c r="H8561" t="str">
        <f>IF(VLOOKUP(TRM!A4495,'TRM - TBM Crosswalk'!$A$2:'TRM - TBM Crosswalk'!$I$1008,6,FALSE)=0,"",VLOOKUP(TRM!A4495,'TRM - TBM Crosswalk'!$A$2:'TRM - TBM Crosswalk'!$I$1008,6,FALSE))</f>
        <v/>
      </c>
      <c r="I8561" t="str">
        <f>IF(VLOOKUP(TRM!A4495,'TRM - TBM Crosswalk'!$A$2:'TRM - TBM Crosswalk'!$I$1008,7,FALSE)=0,"",VLOOKUP(TRM!A4495,'TRM - TBM Crosswalk'!$A$2:'TRM - TBM Crosswalk'!$I$1008,7,FALSE))</f>
        <v>Delivery Services</v>
      </c>
      <c r="J8561" t="str">
        <f>IF(VLOOKUP(TRM!A4495,'TRM - TBM Crosswalk'!$A$2:'TRM - TBM Crosswalk'!$I$1008,8,FALSE)=0,"",VLOOKUP(TRM!A4495,'TRM - TBM Crosswalk'!$A$2:'TRM - TBM Crosswalk'!$I$1008,8,FALSE))</f>
        <v>Security &amp; Compliance</v>
      </c>
      <c r="K8561" t="str">
        <f>IF(VLOOKUP(TRM!A4495,'TRM - TBM Crosswalk'!$A$2:'TRM - TBM Crosswalk'!$I$1008,9,FALSE)=0,"",VLOOKUP(TRM!A4495,'TRM - TBM Crosswalk'!$A$2:'TRM - TBM Crosswalk'!$I$1008,9,FALSE))</f>
        <v>Identity &amp; Access Management</v>
      </c>
    </row>
    <row r="8562" spans="1:11" x14ac:dyDescent="0.45">
      <c r="A8562" t="str">
        <f>TRM!A4496</f>
        <v>A02.029.340</v>
      </c>
      <c r="B8562" t="str">
        <f>TRM!B4496</f>
        <v>Authentication and Authorization</v>
      </c>
      <c r="C8562" t="str">
        <f>TRM!C4496</f>
        <v>BioAdaptor | 1.6.568</v>
      </c>
      <c r="D8562">
        <f>TRM!D4496</f>
        <v>0</v>
      </c>
      <c r="E8562" t="str">
        <f>IF(VLOOKUP(TRM!A4496,'TRM - TBM Crosswalk'!$A$2:'TRM - TBM Crosswalk'!$I$1008,3,FALSE)="N/A","TBD","")</f>
        <v/>
      </c>
      <c r="F8562" t="str">
        <f>IF(VLOOKUP(TRM!A4496,'TRM - TBM Crosswalk'!$A$2:'TRM - TBM Crosswalk'!$I$1008,4,FALSE)=0,"",VLOOKUP(TRM!A4496,'TRM - TBM Crosswalk'!$A$2:'TRM - TBM Crosswalk'!$I$1008,4,FALSE))</f>
        <v/>
      </c>
      <c r="G8562" t="str">
        <f>IF(VLOOKUP(TRM!A4496,'TRM - TBM Crosswalk'!$A$2:'TRM - TBM Crosswalk'!$I$1008,5,FALSE)=0,"",VLOOKUP(TRM!A4496,'TRM - TBM Crosswalk'!$A$2:'TRM - TBM Crosswalk'!$I$1008,5,FALSE))</f>
        <v>Security &amp; Compliance</v>
      </c>
      <c r="H8562" t="str">
        <f>IF(VLOOKUP(TRM!A4496,'TRM - TBM Crosswalk'!$A$2:'TRM - TBM Crosswalk'!$I$1008,6,FALSE)=0,"",VLOOKUP(TRM!A4496,'TRM - TBM Crosswalk'!$A$2:'TRM - TBM Crosswalk'!$I$1008,6,FALSE))</f>
        <v/>
      </c>
      <c r="I8562" t="str">
        <f>IF(VLOOKUP(TRM!A4496,'TRM - TBM Crosswalk'!$A$2:'TRM - TBM Crosswalk'!$I$1008,7,FALSE)=0,"",VLOOKUP(TRM!A4496,'TRM - TBM Crosswalk'!$A$2:'TRM - TBM Crosswalk'!$I$1008,7,FALSE))</f>
        <v>Delivery Services</v>
      </c>
      <c r="J8562" t="str">
        <f>IF(VLOOKUP(TRM!A4496,'TRM - TBM Crosswalk'!$A$2:'TRM - TBM Crosswalk'!$I$1008,8,FALSE)=0,"",VLOOKUP(TRM!A4496,'TRM - TBM Crosswalk'!$A$2:'TRM - TBM Crosswalk'!$I$1008,8,FALSE))</f>
        <v>Security &amp; Compliance</v>
      </c>
      <c r="K8562" t="str">
        <f>IF(VLOOKUP(TRM!A4496,'TRM - TBM Crosswalk'!$A$2:'TRM - TBM Crosswalk'!$I$1008,9,FALSE)=0,"",VLOOKUP(TRM!A4496,'TRM - TBM Crosswalk'!$A$2:'TRM - TBM Crosswalk'!$I$1008,9,FALSE))</f>
        <v>Identity &amp; Access Management</v>
      </c>
    </row>
    <row r="8563" spans="1:11" x14ac:dyDescent="0.45">
      <c r="A8563" t="str">
        <f>TRM!A4600</f>
        <v>A02.029.340</v>
      </c>
      <c r="B8563" t="str">
        <f>TRM!B4600</f>
        <v>Authentication and Authorization</v>
      </c>
      <c r="C8563" t="str">
        <f>TRM!C4600</f>
        <v>Sentinel Protection Installer | 7.6.5</v>
      </c>
      <c r="D8563">
        <f>TRM!D4600</f>
        <v>0</v>
      </c>
      <c r="E8563" t="str">
        <f>IF(VLOOKUP(TRM!A4600,'TRM - TBM Crosswalk'!$A$2:'TRM - TBM Crosswalk'!$I$1008,3,FALSE)="N/A","TBD","")</f>
        <v/>
      </c>
      <c r="F8563" t="str">
        <f>IF(VLOOKUP(TRM!A4600,'TRM - TBM Crosswalk'!$A$2:'TRM - TBM Crosswalk'!$I$1008,4,FALSE)=0,"",VLOOKUP(TRM!A4600,'TRM - TBM Crosswalk'!$A$2:'TRM - TBM Crosswalk'!$I$1008,4,FALSE))</f>
        <v/>
      </c>
      <c r="G8563" t="str">
        <f>IF(VLOOKUP(TRM!A4600,'TRM - TBM Crosswalk'!$A$2:'TRM - TBM Crosswalk'!$I$1008,5,FALSE)=0,"",VLOOKUP(TRM!A4600,'TRM - TBM Crosswalk'!$A$2:'TRM - TBM Crosswalk'!$I$1008,5,FALSE))</f>
        <v>Security &amp; Compliance</v>
      </c>
      <c r="H8563" t="str">
        <f>IF(VLOOKUP(TRM!A4600,'TRM - TBM Crosswalk'!$A$2:'TRM - TBM Crosswalk'!$I$1008,6,FALSE)=0,"",VLOOKUP(TRM!A4600,'TRM - TBM Crosswalk'!$A$2:'TRM - TBM Crosswalk'!$I$1008,6,FALSE))</f>
        <v/>
      </c>
      <c r="I8563" t="str">
        <f>IF(VLOOKUP(TRM!A4600,'TRM - TBM Crosswalk'!$A$2:'TRM - TBM Crosswalk'!$I$1008,7,FALSE)=0,"",VLOOKUP(TRM!A4600,'TRM - TBM Crosswalk'!$A$2:'TRM - TBM Crosswalk'!$I$1008,7,FALSE))</f>
        <v>Delivery Services</v>
      </c>
      <c r="J8563" t="str">
        <f>IF(VLOOKUP(TRM!A4600,'TRM - TBM Crosswalk'!$A$2:'TRM - TBM Crosswalk'!$I$1008,8,FALSE)=0,"",VLOOKUP(TRM!A4600,'TRM - TBM Crosswalk'!$A$2:'TRM - TBM Crosswalk'!$I$1008,8,FALSE))</f>
        <v>Security &amp; Compliance</v>
      </c>
      <c r="K8563" t="str">
        <f>IF(VLOOKUP(TRM!A4600,'TRM - TBM Crosswalk'!$A$2:'TRM - TBM Crosswalk'!$I$1008,9,FALSE)=0,"",VLOOKUP(TRM!A4600,'TRM - TBM Crosswalk'!$A$2:'TRM - TBM Crosswalk'!$I$1008,9,FALSE))</f>
        <v>Identity &amp; Access Management</v>
      </c>
    </row>
    <row r="8564" spans="1:11" x14ac:dyDescent="0.45">
      <c r="A8564" t="str">
        <f>TRM!A4601</f>
        <v>A02.029.340</v>
      </c>
      <c r="B8564" t="str">
        <f>TRM!B4601</f>
        <v>Authentication and Authorization</v>
      </c>
      <c r="C8564" t="str">
        <f>TRM!C4601</f>
        <v>Sentinel Protection Installer | 7.6.8</v>
      </c>
      <c r="D8564">
        <f>TRM!D4601</f>
        <v>0</v>
      </c>
      <c r="E8564" t="str">
        <f>IF(VLOOKUP(TRM!A4601,'TRM - TBM Crosswalk'!$A$2:'TRM - TBM Crosswalk'!$I$1008,3,FALSE)="N/A","TBD","")</f>
        <v/>
      </c>
      <c r="F8564" t="str">
        <f>IF(VLOOKUP(TRM!A4601,'TRM - TBM Crosswalk'!$A$2:'TRM - TBM Crosswalk'!$I$1008,4,FALSE)=0,"",VLOOKUP(TRM!A4601,'TRM - TBM Crosswalk'!$A$2:'TRM - TBM Crosswalk'!$I$1008,4,FALSE))</f>
        <v/>
      </c>
      <c r="G8564" t="str">
        <f>IF(VLOOKUP(TRM!A4601,'TRM - TBM Crosswalk'!$A$2:'TRM - TBM Crosswalk'!$I$1008,5,FALSE)=0,"",VLOOKUP(TRM!A4601,'TRM - TBM Crosswalk'!$A$2:'TRM - TBM Crosswalk'!$I$1008,5,FALSE))</f>
        <v>Security &amp; Compliance</v>
      </c>
      <c r="H8564" t="str">
        <f>IF(VLOOKUP(TRM!A4601,'TRM - TBM Crosswalk'!$A$2:'TRM - TBM Crosswalk'!$I$1008,6,FALSE)=0,"",VLOOKUP(TRM!A4601,'TRM - TBM Crosswalk'!$A$2:'TRM - TBM Crosswalk'!$I$1008,6,FALSE))</f>
        <v/>
      </c>
      <c r="I8564" t="str">
        <f>IF(VLOOKUP(TRM!A4601,'TRM - TBM Crosswalk'!$A$2:'TRM - TBM Crosswalk'!$I$1008,7,FALSE)=0,"",VLOOKUP(TRM!A4601,'TRM - TBM Crosswalk'!$A$2:'TRM - TBM Crosswalk'!$I$1008,7,FALSE))</f>
        <v>Delivery Services</v>
      </c>
      <c r="J8564" t="str">
        <f>IF(VLOOKUP(TRM!A4601,'TRM - TBM Crosswalk'!$A$2:'TRM - TBM Crosswalk'!$I$1008,8,FALSE)=0,"",VLOOKUP(TRM!A4601,'TRM - TBM Crosswalk'!$A$2:'TRM - TBM Crosswalk'!$I$1008,8,FALSE))</f>
        <v>Security &amp; Compliance</v>
      </c>
      <c r="K8564" t="str">
        <f>IF(VLOOKUP(TRM!A4601,'TRM - TBM Crosswalk'!$A$2:'TRM - TBM Crosswalk'!$I$1008,9,FALSE)=0,"",VLOOKUP(TRM!A4601,'TRM - TBM Crosswalk'!$A$2:'TRM - TBM Crosswalk'!$I$1008,9,FALSE))</f>
        <v>Identity &amp; Access Management</v>
      </c>
    </row>
    <row r="8565" spans="1:11" x14ac:dyDescent="0.45">
      <c r="A8565" t="str">
        <f>TRM!A4602</f>
        <v>A02.029.340</v>
      </c>
      <c r="B8565" t="str">
        <f>TRM!B4602</f>
        <v>Authentication and Authorization</v>
      </c>
      <c r="C8565" t="str">
        <f>TRM!C4602</f>
        <v>Sentinel Protection Installer | 7.6.9</v>
      </c>
      <c r="D8565">
        <f>TRM!D4602</f>
        <v>0</v>
      </c>
      <c r="E8565" t="str">
        <f>IF(VLOOKUP(TRM!A4602,'TRM - TBM Crosswalk'!$A$2:'TRM - TBM Crosswalk'!$I$1008,3,FALSE)="N/A","TBD","")</f>
        <v/>
      </c>
      <c r="F8565" t="str">
        <f>IF(VLOOKUP(TRM!A4602,'TRM - TBM Crosswalk'!$A$2:'TRM - TBM Crosswalk'!$I$1008,4,FALSE)=0,"",VLOOKUP(TRM!A4602,'TRM - TBM Crosswalk'!$A$2:'TRM - TBM Crosswalk'!$I$1008,4,FALSE))</f>
        <v/>
      </c>
      <c r="G8565" t="str">
        <f>IF(VLOOKUP(TRM!A4602,'TRM - TBM Crosswalk'!$A$2:'TRM - TBM Crosswalk'!$I$1008,5,FALSE)=0,"",VLOOKUP(TRM!A4602,'TRM - TBM Crosswalk'!$A$2:'TRM - TBM Crosswalk'!$I$1008,5,FALSE))</f>
        <v>Security &amp; Compliance</v>
      </c>
      <c r="H8565" t="str">
        <f>IF(VLOOKUP(TRM!A4602,'TRM - TBM Crosswalk'!$A$2:'TRM - TBM Crosswalk'!$I$1008,6,FALSE)=0,"",VLOOKUP(TRM!A4602,'TRM - TBM Crosswalk'!$A$2:'TRM - TBM Crosswalk'!$I$1008,6,FALSE))</f>
        <v/>
      </c>
      <c r="I8565" t="str">
        <f>IF(VLOOKUP(TRM!A4602,'TRM - TBM Crosswalk'!$A$2:'TRM - TBM Crosswalk'!$I$1008,7,FALSE)=0,"",VLOOKUP(TRM!A4602,'TRM - TBM Crosswalk'!$A$2:'TRM - TBM Crosswalk'!$I$1008,7,FALSE))</f>
        <v>Delivery Services</v>
      </c>
      <c r="J8565" t="str">
        <f>IF(VLOOKUP(TRM!A4602,'TRM - TBM Crosswalk'!$A$2:'TRM - TBM Crosswalk'!$I$1008,8,FALSE)=0,"",VLOOKUP(TRM!A4602,'TRM - TBM Crosswalk'!$A$2:'TRM - TBM Crosswalk'!$I$1008,8,FALSE))</f>
        <v>Security &amp; Compliance</v>
      </c>
      <c r="K8565" t="str">
        <f>IF(VLOOKUP(TRM!A4602,'TRM - TBM Crosswalk'!$A$2:'TRM - TBM Crosswalk'!$I$1008,9,FALSE)=0,"",VLOOKUP(TRM!A4602,'TRM - TBM Crosswalk'!$A$2:'TRM - TBM Crosswalk'!$I$1008,9,FALSE))</f>
        <v>Identity &amp; Access Management</v>
      </c>
    </row>
    <row r="8566" spans="1:11" x14ac:dyDescent="0.45">
      <c r="A8566" t="str">
        <f>TRM!A4603</f>
        <v>A02.029.340</v>
      </c>
      <c r="B8566" t="str">
        <f>TRM!B4603</f>
        <v>Authentication and Authorization</v>
      </c>
      <c r="C8566" t="str">
        <f>TRM!C4603</f>
        <v>Sentinel RMS License Manager | 8.2.3</v>
      </c>
      <c r="D8566">
        <f>TRM!D4603</f>
        <v>0</v>
      </c>
      <c r="E8566" t="str">
        <f>IF(VLOOKUP(TRM!A4603,'TRM - TBM Crosswalk'!$A$2:'TRM - TBM Crosswalk'!$I$1008,3,FALSE)="N/A","TBD","")</f>
        <v/>
      </c>
      <c r="F8566" t="str">
        <f>IF(VLOOKUP(TRM!A4603,'TRM - TBM Crosswalk'!$A$2:'TRM - TBM Crosswalk'!$I$1008,4,FALSE)=0,"",VLOOKUP(TRM!A4603,'TRM - TBM Crosswalk'!$A$2:'TRM - TBM Crosswalk'!$I$1008,4,FALSE))</f>
        <v/>
      </c>
      <c r="G8566" t="str">
        <f>IF(VLOOKUP(TRM!A4603,'TRM - TBM Crosswalk'!$A$2:'TRM - TBM Crosswalk'!$I$1008,5,FALSE)=0,"",VLOOKUP(TRM!A4603,'TRM - TBM Crosswalk'!$A$2:'TRM - TBM Crosswalk'!$I$1008,5,FALSE))</f>
        <v>Security &amp; Compliance</v>
      </c>
      <c r="H8566" t="str">
        <f>IF(VLOOKUP(TRM!A4603,'TRM - TBM Crosswalk'!$A$2:'TRM - TBM Crosswalk'!$I$1008,6,FALSE)=0,"",VLOOKUP(TRM!A4603,'TRM - TBM Crosswalk'!$A$2:'TRM - TBM Crosswalk'!$I$1008,6,FALSE))</f>
        <v/>
      </c>
      <c r="I8566" t="str">
        <f>IF(VLOOKUP(TRM!A4603,'TRM - TBM Crosswalk'!$A$2:'TRM - TBM Crosswalk'!$I$1008,7,FALSE)=0,"",VLOOKUP(TRM!A4603,'TRM - TBM Crosswalk'!$A$2:'TRM - TBM Crosswalk'!$I$1008,7,FALSE))</f>
        <v>Delivery Services</v>
      </c>
      <c r="J8566" t="str">
        <f>IF(VLOOKUP(TRM!A4603,'TRM - TBM Crosswalk'!$A$2:'TRM - TBM Crosswalk'!$I$1008,8,FALSE)=0,"",VLOOKUP(TRM!A4603,'TRM - TBM Crosswalk'!$A$2:'TRM - TBM Crosswalk'!$I$1008,8,FALSE))</f>
        <v>Security &amp; Compliance</v>
      </c>
      <c r="K8566" t="str">
        <f>IF(VLOOKUP(TRM!A4603,'TRM - TBM Crosswalk'!$A$2:'TRM - TBM Crosswalk'!$I$1008,9,FALSE)=0,"",VLOOKUP(TRM!A4603,'TRM - TBM Crosswalk'!$A$2:'TRM - TBM Crosswalk'!$I$1008,9,FALSE))</f>
        <v>Identity &amp; Access Management</v>
      </c>
    </row>
    <row r="8567" spans="1:11" x14ac:dyDescent="0.45">
      <c r="A8567" t="str">
        <f>TRM!A4604</f>
        <v>A02.029.340</v>
      </c>
      <c r="B8567" t="str">
        <f>TRM!B4604</f>
        <v>Authentication and Authorization</v>
      </c>
      <c r="C8567" t="str">
        <f>TRM!C4604</f>
        <v>Sentinel RMS License Manager | 9.1.0</v>
      </c>
      <c r="D8567">
        <f>TRM!D4604</f>
        <v>0</v>
      </c>
      <c r="E8567" t="str">
        <f>IF(VLOOKUP(TRM!A4604,'TRM - TBM Crosswalk'!$A$2:'TRM - TBM Crosswalk'!$I$1008,3,FALSE)="N/A","TBD","")</f>
        <v/>
      </c>
      <c r="F8567" t="str">
        <f>IF(VLOOKUP(TRM!A4604,'TRM - TBM Crosswalk'!$A$2:'TRM - TBM Crosswalk'!$I$1008,4,FALSE)=0,"",VLOOKUP(TRM!A4604,'TRM - TBM Crosswalk'!$A$2:'TRM - TBM Crosswalk'!$I$1008,4,FALSE))</f>
        <v/>
      </c>
      <c r="G8567" t="str">
        <f>IF(VLOOKUP(TRM!A4604,'TRM - TBM Crosswalk'!$A$2:'TRM - TBM Crosswalk'!$I$1008,5,FALSE)=0,"",VLOOKUP(TRM!A4604,'TRM - TBM Crosswalk'!$A$2:'TRM - TBM Crosswalk'!$I$1008,5,FALSE))</f>
        <v>Security &amp; Compliance</v>
      </c>
      <c r="H8567" t="str">
        <f>IF(VLOOKUP(TRM!A4604,'TRM - TBM Crosswalk'!$A$2:'TRM - TBM Crosswalk'!$I$1008,6,FALSE)=0,"",VLOOKUP(TRM!A4604,'TRM - TBM Crosswalk'!$A$2:'TRM - TBM Crosswalk'!$I$1008,6,FALSE))</f>
        <v/>
      </c>
      <c r="I8567" t="str">
        <f>IF(VLOOKUP(TRM!A4604,'TRM - TBM Crosswalk'!$A$2:'TRM - TBM Crosswalk'!$I$1008,7,FALSE)=0,"",VLOOKUP(TRM!A4604,'TRM - TBM Crosswalk'!$A$2:'TRM - TBM Crosswalk'!$I$1008,7,FALSE))</f>
        <v>Delivery Services</v>
      </c>
      <c r="J8567" t="str">
        <f>IF(VLOOKUP(TRM!A4604,'TRM - TBM Crosswalk'!$A$2:'TRM - TBM Crosswalk'!$I$1008,8,FALSE)=0,"",VLOOKUP(TRM!A4604,'TRM - TBM Crosswalk'!$A$2:'TRM - TBM Crosswalk'!$I$1008,8,FALSE))</f>
        <v>Security &amp; Compliance</v>
      </c>
      <c r="K8567" t="str">
        <f>IF(VLOOKUP(TRM!A4604,'TRM - TBM Crosswalk'!$A$2:'TRM - TBM Crosswalk'!$I$1008,9,FALSE)=0,"",VLOOKUP(TRM!A4604,'TRM - TBM Crosswalk'!$A$2:'TRM - TBM Crosswalk'!$I$1008,9,FALSE))</f>
        <v>Identity &amp; Access Management</v>
      </c>
    </row>
    <row r="8568" spans="1:11" x14ac:dyDescent="0.45">
      <c r="A8568" t="str">
        <f>TRM!A4605</f>
        <v>A02.029.340</v>
      </c>
      <c r="B8568" t="str">
        <f>TRM!B4605</f>
        <v>Authentication and Authorization</v>
      </c>
      <c r="C8568" t="str">
        <f>TRM!C4605</f>
        <v>Sentinel Runtime | 7.101.33129.60000</v>
      </c>
      <c r="D8568">
        <f>TRM!D4605</f>
        <v>0</v>
      </c>
      <c r="E8568" t="str">
        <f>IF(VLOOKUP(TRM!A4605,'TRM - TBM Crosswalk'!$A$2:'TRM - TBM Crosswalk'!$I$1008,3,FALSE)="N/A","TBD","")</f>
        <v/>
      </c>
      <c r="F8568" t="str">
        <f>IF(VLOOKUP(TRM!A4605,'TRM - TBM Crosswalk'!$A$2:'TRM - TBM Crosswalk'!$I$1008,4,FALSE)=0,"",VLOOKUP(TRM!A4605,'TRM - TBM Crosswalk'!$A$2:'TRM - TBM Crosswalk'!$I$1008,4,FALSE))</f>
        <v/>
      </c>
      <c r="G8568" t="str">
        <f>IF(VLOOKUP(TRM!A4605,'TRM - TBM Crosswalk'!$A$2:'TRM - TBM Crosswalk'!$I$1008,5,FALSE)=0,"",VLOOKUP(TRM!A4605,'TRM - TBM Crosswalk'!$A$2:'TRM - TBM Crosswalk'!$I$1008,5,FALSE))</f>
        <v>Security &amp; Compliance</v>
      </c>
      <c r="H8568" t="str">
        <f>IF(VLOOKUP(TRM!A4605,'TRM - TBM Crosswalk'!$A$2:'TRM - TBM Crosswalk'!$I$1008,6,FALSE)=0,"",VLOOKUP(TRM!A4605,'TRM - TBM Crosswalk'!$A$2:'TRM - TBM Crosswalk'!$I$1008,6,FALSE))</f>
        <v/>
      </c>
      <c r="I8568" t="str">
        <f>IF(VLOOKUP(TRM!A4605,'TRM - TBM Crosswalk'!$A$2:'TRM - TBM Crosswalk'!$I$1008,7,FALSE)=0,"",VLOOKUP(TRM!A4605,'TRM - TBM Crosswalk'!$A$2:'TRM - TBM Crosswalk'!$I$1008,7,FALSE))</f>
        <v>Delivery Services</v>
      </c>
      <c r="J8568" t="str">
        <f>IF(VLOOKUP(TRM!A4605,'TRM - TBM Crosswalk'!$A$2:'TRM - TBM Crosswalk'!$I$1008,8,FALSE)=0,"",VLOOKUP(TRM!A4605,'TRM - TBM Crosswalk'!$A$2:'TRM - TBM Crosswalk'!$I$1008,8,FALSE))</f>
        <v>Security &amp; Compliance</v>
      </c>
      <c r="K8568" t="str">
        <f>IF(VLOOKUP(TRM!A4605,'TRM - TBM Crosswalk'!$A$2:'TRM - TBM Crosswalk'!$I$1008,9,FALSE)=0,"",VLOOKUP(TRM!A4605,'TRM - TBM Crosswalk'!$A$2:'TRM - TBM Crosswalk'!$I$1008,9,FALSE))</f>
        <v>Identity &amp; Access Management</v>
      </c>
    </row>
    <row r="8569" spans="1:11" x14ac:dyDescent="0.45">
      <c r="A8569" t="str">
        <f>TRM!A4607</f>
        <v>A02.029.340</v>
      </c>
      <c r="B8569" t="str">
        <f>TRM!B4607</f>
        <v>Authentication and Authorization</v>
      </c>
      <c r="C8569" t="str">
        <f>TRM!C4607</f>
        <v>Sentinel Runtime | 7.103.36472.60000</v>
      </c>
      <c r="D8569">
        <f>TRM!D4607</f>
        <v>0</v>
      </c>
      <c r="E8569" t="str">
        <f>IF(VLOOKUP(TRM!A4607,'TRM - TBM Crosswalk'!$A$2:'TRM - TBM Crosswalk'!$I$1008,3,FALSE)="N/A","TBD","")</f>
        <v/>
      </c>
      <c r="F8569" t="str">
        <f>IF(VLOOKUP(TRM!A4607,'TRM - TBM Crosswalk'!$A$2:'TRM - TBM Crosswalk'!$I$1008,4,FALSE)=0,"",VLOOKUP(TRM!A4607,'TRM - TBM Crosswalk'!$A$2:'TRM - TBM Crosswalk'!$I$1008,4,FALSE))</f>
        <v/>
      </c>
      <c r="G8569" t="str">
        <f>IF(VLOOKUP(TRM!A4607,'TRM - TBM Crosswalk'!$A$2:'TRM - TBM Crosswalk'!$I$1008,5,FALSE)=0,"",VLOOKUP(TRM!A4607,'TRM - TBM Crosswalk'!$A$2:'TRM - TBM Crosswalk'!$I$1008,5,FALSE))</f>
        <v>Security &amp; Compliance</v>
      </c>
      <c r="H8569" t="str">
        <f>IF(VLOOKUP(TRM!A4607,'TRM - TBM Crosswalk'!$A$2:'TRM - TBM Crosswalk'!$I$1008,6,FALSE)=0,"",VLOOKUP(TRM!A4607,'TRM - TBM Crosswalk'!$A$2:'TRM - TBM Crosswalk'!$I$1008,6,FALSE))</f>
        <v/>
      </c>
      <c r="I8569" t="str">
        <f>IF(VLOOKUP(TRM!A4607,'TRM - TBM Crosswalk'!$A$2:'TRM - TBM Crosswalk'!$I$1008,7,FALSE)=0,"",VLOOKUP(TRM!A4607,'TRM - TBM Crosswalk'!$A$2:'TRM - TBM Crosswalk'!$I$1008,7,FALSE))</f>
        <v>Delivery Services</v>
      </c>
      <c r="J8569" t="str">
        <f>IF(VLOOKUP(TRM!A4607,'TRM - TBM Crosswalk'!$A$2:'TRM - TBM Crosswalk'!$I$1008,8,FALSE)=0,"",VLOOKUP(TRM!A4607,'TRM - TBM Crosswalk'!$A$2:'TRM - TBM Crosswalk'!$I$1008,8,FALSE))</f>
        <v>Security &amp; Compliance</v>
      </c>
      <c r="K8569" t="str">
        <f>IF(VLOOKUP(TRM!A4607,'TRM - TBM Crosswalk'!$A$2:'TRM - TBM Crosswalk'!$I$1008,9,FALSE)=0,"",VLOOKUP(TRM!A4607,'TRM - TBM Crosswalk'!$A$2:'TRM - TBM Crosswalk'!$I$1008,9,FALSE))</f>
        <v>Identity &amp; Access Management</v>
      </c>
    </row>
    <row r="8570" spans="1:11" x14ac:dyDescent="0.45">
      <c r="A8570" t="str">
        <f>TRM!A4608</f>
        <v>A02.029.340</v>
      </c>
      <c r="B8570" t="str">
        <f>TRM!B4608</f>
        <v>Authentication and Authorization</v>
      </c>
      <c r="C8570" t="str">
        <f>TRM!C4608</f>
        <v>Sentinel Runtime | 7.41.1.56613</v>
      </c>
      <c r="D8570">
        <f>TRM!D4608</f>
        <v>0</v>
      </c>
      <c r="E8570" t="str">
        <f>IF(VLOOKUP(TRM!A4608,'TRM - TBM Crosswalk'!$A$2:'TRM - TBM Crosswalk'!$I$1008,3,FALSE)="N/A","TBD","")</f>
        <v/>
      </c>
      <c r="F8570" t="str">
        <f>IF(VLOOKUP(TRM!A4608,'TRM - TBM Crosswalk'!$A$2:'TRM - TBM Crosswalk'!$I$1008,4,FALSE)=0,"",VLOOKUP(TRM!A4608,'TRM - TBM Crosswalk'!$A$2:'TRM - TBM Crosswalk'!$I$1008,4,FALSE))</f>
        <v/>
      </c>
      <c r="G8570" t="str">
        <f>IF(VLOOKUP(TRM!A4608,'TRM - TBM Crosswalk'!$A$2:'TRM - TBM Crosswalk'!$I$1008,5,FALSE)=0,"",VLOOKUP(TRM!A4608,'TRM - TBM Crosswalk'!$A$2:'TRM - TBM Crosswalk'!$I$1008,5,FALSE))</f>
        <v>Security &amp; Compliance</v>
      </c>
      <c r="H8570" t="str">
        <f>IF(VLOOKUP(TRM!A4608,'TRM - TBM Crosswalk'!$A$2:'TRM - TBM Crosswalk'!$I$1008,6,FALSE)=0,"",VLOOKUP(TRM!A4608,'TRM - TBM Crosswalk'!$A$2:'TRM - TBM Crosswalk'!$I$1008,6,FALSE))</f>
        <v/>
      </c>
      <c r="I8570" t="str">
        <f>IF(VLOOKUP(TRM!A4608,'TRM - TBM Crosswalk'!$A$2:'TRM - TBM Crosswalk'!$I$1008,7,FALSE)=0,"",VLOOKUP(TRM!A4608,'TRM - TBM Crosswalk'!$A$2:'TRM - TBM Crosswalk'!$I$1008,7,FALSE))</f>
        <v>Delivery Services</v>
      </c>
      <c r="J8570" t="str">
        <f>IF(VLOOKUP(TRM!A4608,'TRM - TBM Crosswalk'!$A$2:'TRM - TBM Crosswalk'!$I$1008,8,FALSE)=0,"",VLOOKUP(TRM!A4608,'TRM - TBM Crosswalk'!$A$2:'TRM - TBM Crosswalk'!$I$1008,8,FALSE))</f>
        <v>Security &amp; Compliance</v>
      </c>
      <c r="K8570" t="str">
        <f>IF(VLOOKUP(TRM!A4608,'TRM - TBM Crosswalk'!$A$2:'TRM - TBM Crosswalk'!$I$1008,9,FALSE)=0,"",VLOOKUP(TRM!A4608,'TRM - TBM Crosswalk'!$A$2:'TRM - TBM Crosswalk'!$I$1008,9,FALSE))</f>
        <v>Identity &amp; Access Management</v>
      </c>
    </row>
    <row r="8571" spans="1:11" x14ac:dyDescent="0.45">
      <c r="A8571" t="str">
        <f>TRM!A4609</f>
        <v>A02.029.340</v>
      </c>
      <c r="B8571" t="str">
        <f>TRM!B4609</f>
        <v>Authentication and Authorization</v>
      </c>
      <c r="C8571" t="str">
        <f>TRM!C4609</f>
        <v>Sentinel Runtime | 7.53.1.66309</v>
      </c>
      <c r="D8571">
        <f>TRM!D4609</f>
        <v>0</v>
      </c>
      <c r="E8571" t="str">
        <f>IF(VLOOKUP(TRM!A4609,'TRM - TBM Crosswalk'!$A$2:'TRM - TBM Crosswalk'!$I$1008,3,FALSE)="N/A","TBD","")</f>
        <v/>
      </c>
      <c r="F8571" t="str">
        <f>IF(VLOOKUP(TRM!A4609,'TRM - TBM Crosswalk'!$A$2:'TRM - TBM Crosswalk'!$I$1008,4,FALSE)=0,"",VLOOKUP(TRM!A4609,'TRM - TBM Crosswalk'!$A$2:'TRM - TBM Crosswalk'!$I$1008,4,FALSE))</f>
        <v/>
      </c>
      <c r="G8571" t="str">
        <f>IF(VLOOKUP(TRM!A4609,'TRM - TBM Crosswalk'!$A$2:'TRM - TBM Crosswalk'!$I$1008,5,FALSE)=0,"",VLOOKUP(TRM!A4609,'TRM - TBM Crosswalk'!$A$2:'TRM - TBM Crosswalk'!$I$1008,5,FALSE))</f>
        <v>Security &amp; Compliance</v>
      </c>
      <c r="H8571" t="str">
        <f>IF(VLOOKUP(TRM!A4609,'TRM - TBM Crosswalk'!$A$2:'TRM - TBM Crosswalk'!$I$1008,6,FALSE)=0,"",VLOOKUP(TRM!A4609,'TRM - TBM Crosswalk'!$A$2:'TRM - TBM Crosswalk'!$I$1008,6,FALSE))</f>
        <v/>
      </c>
      <c r="I8571" t="str">
        <f>IF(VLOOKUP(TRM!A4609,'TRM - TBM Crosswalk'!$A$2:'TRM - TBM Crosswalk'!$I$1008,7,FALSE)=0,"",VLOOKUP(TRM!A4609,'TRM - TBM Crosswalk'!$A$2:'TRM - TBM Crosswalk'!$I$1008,7,FALSE))</f>
        <v>Delivery Services</v>
      </c>
      <c r="J8571" t="str">
        <f>IF(VLOOKUP(TRM!A4609,'TRM - TBM Crosswalk'!$A$2:'TRM - TBM Crosswalk'!$I$1008,8,FALSE)=0,"",VLOOKUP(TRM!A4609,'TRM - TBM Crosswalk'!$A$2:'TRM - TBM Crosswalk'!$I$1008,8,FALSE))</f>
        <v>Security &amp; Compliance</v>
      </c>
      <c r="K8571" t="str">
        <f>IF(VLOOKUP(TRM!A4609,'TRM - TBM Crosswalk'!$A$2:'TRM - TBM Crosswalk'!$I$1008,9,FALSE)=0,"",VLOOKUP(TRM!A4609,'TRM - TBM Crosswalk'!$A$2:'TRM - TBM Crosswalk'!$I$1008,9,FALSE))</f>
        <v>Identity &amp; Access Management</v>
      </c>
    </row>
    <row r="8572" spans="1:11" x14ac:dyDescent="0.45">
      <c r="A8572" t="str">
        <f>TRM!A4645</f>
        <v>A02.029.343</v>
      </c>
      <c r="B8572" t="str">
        <f>TRM!B4645</f>
        <v>Virus Protection</v>
      </c>
      <c r="C8572" t="str">
        <f>TRM!C4645</f>
        <v>Malwarebytes version | 3.0.6.1469</v>
      </c>
      <c r="D8572">
        <f>TRM!D4645</f>
        <v>0</v>
      </c>
      <c r="E8572" t="str">
        <f>IF(VLOOKUP(TRM!A4645,'TRM - TBM Crosswalk'!$A$2:'TRM - TBM Crosswalk'!$I$1008,3,FALSE)="N/A","TBD","")</f>
        <v/>
      </c>
      <c r="F8572" t="str">
        <f>IF(VLOOKUP(TRM!A4645,'TRM - TBM Crosswalk'!$A$2:'TRM - TBM Crosswalk'!$I$1008,4,FALSE)=0,"",VLOOKUP(TRM!A4645,'TRM - TBM Crosswalk'!$A$2:'TRM - TBM Crosswalk'!$I$1008,4,FALSE))</f>
        <v/>
      </c>
      <c r="G8572" t="str">
        <f>IF(VLOOKUP(TRM!A4645,'TRM - TBM Crosswalk'!$A$2:'TRM - TBM Crosswalk'!$I$1008,5,FALSE)=0,"",VLOOKUP(TRM!A4645,'TRM - TBM Crosswalk'!$A$2:'TRM - TBM Crosswalk'!$I$1008,5,FALSE))</f>
        <v>Security &amp; Compliance</v>
      </c>
      <c r="H8572" t="str">
        <f>IF(VLOOKUP(TRM!A4645,'TRM - TBM Crosswalk'!$A$2:'TRM - TBM Crosswalk'!$I$1008,6,FALSE)=0,"",VLOOKUP(TRM!A4645,'TRM - TBM Crosswalk'!$A$2:'TRM - TBM Crosswalk'!$I$1008,6,FALSE))</f>
        <v/>
      </c>
      <c r="I8572" t="str">
        <f>IF(VLOOKUP(TRM!A4645,'TRM - TBM Crosswalk'!$A$2:'TRM - TBM Crosswalk'!$I$1008,7,FALSE)=0,"",VLOOKUP(TRM!A4645,'TRM - TBM Crosswalk'!$A$2:'TRM - TBM Crosswalk'!$I$1008,7,FALSE))</f>
        <v>Platform Services</v>
      </c>
      <c r="J8572" t="str">
        <f>IF(VLOOKUP(TRM!A4645,'TRM - TBM Crosswalk'!$A$2:'TRM - TBM Crosswalk'!$I$1008,8,FALSE)=0,"",VLOOKUP(TRM!A4645,'TRM - TBM Crosswalk'!$A$2:'TRM - TBM Crosswalk'!$I$1008,8,FALSE))</f>
        <v>Client Computing</v>
      </c>
      <c r="K8572" t="str">
        <f>IF(VLOOKUP(TRM!A4645,'TRM - TBM Crosswalk'!$A$2:'TRM - TBM Crosswalk'!$I$1008,9,FALSE)=0,"",VLOOKUP(TRM!A4645,'TRM - TBM Crosswalk'!$A$2:'TRM - TBM Crosswalk'!$I$1008,9,FALSE))</f>
        <v>Computer</v>
      </c>
    </row>
    <row r="8573" spans="1:11" x14ac:dyDescent="0.45">
      <c r="A8573" t="str">
        <f>TRM!A4646</f>
        <v>A02.029.343</v>
      </c>
      <c r="B8573" t="str">
        <f>TRM!B4646</f>
        <v>Virus Protection</v>
      </c>
      <c r="C8573" t="str">
        <f>TRM!C4646</f>
        <v>Malwarebytes version | 3.3.1.2183</v>
      </c>
      <c r="D8573">
        <f>TRM!D4646</f>
        <v>0</v>
      </c>
      <c r="E8573" t="str">
        <f>IF(VLOOKUP(TRM!A4646,'TRM - TBM Crosswalk'!$A$2:'TRM - TBM Crosswalk'!$I$1008,3,FALSE)="N/A","TBD","")</f>
        <v/>
      </c>
      <c r="F8573" t="str">
        <f>IF(VLOOKUP(TRM!A4646,'TRM - TBM Crosswalk'!$A$2:'TRM - TBM Crosswalk'!$I$1008,4,FALSE)=0,"",VLOOKUP(TRM!A4646,'TRM - TBM Crosswalk'!$A$2:'TRM - TBM Crosswalk'!$I$1008,4,FALSE))</f>
        <v/>
      </c>
      <c r="G8573" t="str">
        <f>IF(VLOOKUP(TRM!A4646,'TRM - TBM Crosswalk'!$A$2:'TRM - TBM Crosswalk'!$I$1008,5,FALSE)=0,"",VLOOKUP(TRM!A4646,'TRM - TBM Crosswalk'!$A$2:'TRM - TBM Crosswalk'!$I$1008,5,FALSE))</f>
        <v>Security &amp; Compliance</v>
      </c>
      <c r="H8573" t="str">
        <f>IF(VLOOKUP(TRM!A4646,'TRM - TBM Crosswalk'!$A$2:'TRM - TBM Crosswalk'!$I$1008,6,FALSE)=0,"",VLOOKUP(TRM!A4646,'TRM - TBM Crosswalk'!$A$2:'TRM - TBM Crosswalk'!$I$1008,6,FALSE))</f>
        <v/>
      </c>
      <c r="I8573" t="str">
        <f>IF(VLOOKUP(TRM!A4646,'TRM - TBM Crosswalk'!$A$2:'TRM - TBM Crosswalk'!$I$1008,7,FALSE)=0,"",VLOOKUP(TRM!A4646,'TRM - TBM Crosswalk'!$A$2:'TRM - TBM Crosswalk'!$I$1008,7,FALSE))</f>
        <v>Platform Services</v>
      </c>
      <c r="J8573" t="str">
        <f>IF(VLOOKUP(TRM!A4646,'TRM - TBM Crosswalk'!$A$2:'TRM - TBM Crosswalk'!$I$1008,8,FALSE)=0,"",VLOOKUP(TRM!A4646,'TRM - TBM Crosswalk'!$A$2:'TRM - TBM Crosswalk'!$I$1008,8,FALSE))</f>
        <v>Client Computing</v>
      </c>
      <c r="K8573" t="str">
        <f>IF(VLOOKUP(TRM!A4646,'TRM - TBM Crosswalk'!$A$2:'TRM - TBM Crosswalk'!$I$1008,9,FALSE)=0,"",VLOOKUP(TRM!A4646,'TRM - TBM Crosswalk'!$A$2:'TRM - TBM Crosswalk'!$I$1008,9,FALSE))</f>
        <v>Computer</v>
      </c>
    </row>
    <row r="8574" spans="1:11" x14ac:dyDescent="0.45">
      <c r="A8574" t="str">
        <f>TRM!A4647</f>
        <v>A02.029.343</v>
      </c>
      <c r="B8574" t="str">
        <f>TRM!B4647</f>
        <v>Virus Protection</v>
      </c>
      <c r="C8574" t="str">
        <f>TRM!C4647</f>
        <v>Malwarebytes version | 3.8.3.2965</v>
      </c>
      <c r="D8574">
        <f>TRM!D4647</f>
        <v>0</v>
      </c>
      <c r="E8574" t="str">
        <f>IF(VLOOKUP(TRM!A4647,'TRM - TBM Crosswalk'!$A$2:'TRM - TBM Crosswalk'!$I$1008,3,FALSE)="N/A","TBD","")</f>
        <v/>
      </c>
      <c r="F8574" t="str">
        <f>IF(VLOOKUP(TRM!A4647,'TRM - TBM Crosswalk'!$A$2:'TRM - TBM Crosswalk'!$I$1008,4,FALSE)=0,"",VLOOKUP(TRM!A4647,'TRM - TBM Crosswalk'!$A$2:'TRM - TBM Crosswalk'!$I$1008,4,FALSE))</f>
        <v/>
      </c>
      <c r="G8574" t="str">
        <f>IF(VLOOKUP(TRM!A4647,'TRM - TBM Crosswalk'!$A$2:'TRM - TBM Crosswalk'!$I$1008,5,FALSE)=0,"",VLOOKUP(TRM!A4647,'TRM - TBM Crosswalk'!$A$2:'TRM - TBM Crosswalk'!$I$1008,5,FALSE))</f>
        <v>Security &amp; Compliance</v>
      </c>
      <c r="H8574" t="str">
        <f>IF(VLOOKUP(TRM!A4647,'TRM - TBM Crosswalk'!$A$2:'TRM - TBM Crosswalk'!$I$1008,6,FALSE)=0,"",VLOOKUP(TRM!A4647,'TRM - TBM Crosswalk'!$A$2:'TRM - TBM Crosswalk'!$I$1008,6,FALSE))</f>
        <v/>
      </c>
      <c r="I8574" t="str">
        <f>IF(VLOOKUP(TRM!A4647,'TRM - TBM Crosswalk'!$A$2:'TRM - TBM Crosswalk'!$I$1008,7,FALSE)=0,"",VLOOKUP(TRM!A4647,'TRM - TBM Crosswalk'!$A$2:'TRM - TBM Crosswalk'!$I$1008,7,FALSE))</f>
        <v>Platform Services</v>
      </c>
      <c r="J8574" t="str">
        <f>IF(VLOOKUP(TRM!A4647,'TRM - TBM Crosswalk'!$A$2:'TRM - TBM Crosswalk'!$I$1008,8,FALSE)=0,"",VLOOKUP(TRM!A4647,'TRM - TBM Crosswalk'!$A$2:'TRM - TBM Crosswalk'!$I$1008,8,FALSE))</f>
        <v>Client Computing</v>
      </c>
      <c r="K8574" t="str">
        <f>IF(VLOOKUP(TRM!A4647,'TRM - TBM Crosswalk'!$A$2:'TRM - TBM Crosswalk'!$I$1008,9,FALSE)=0,"",VLOOKUP(TRM!A4647,'TRM - TBM Crosswalk'!$A$2:'TRM - TBM Crosswalk'!$I$1008,9,FALSE))</f>
        <v>Computer</v>
      </c>
    </row>
    <row r="8575" spans="1:11" x14ac:dyDescent="0.45">
      <c r="A8575" t="str">
        <f>TRM!A4648</f>
        <v>A02.029.343</v>
      </c>
      <c r="B8575" t="str">
        <f>TRM!B4648</f>
        <v>Virus Protection</v>
      </c>
      <c r="C8575" t="str">
        <f>TRM!C4648</f>
        <v>Malwarebytes version | 4.0.4.49</v>
      </c>
      <c r="D8575">
        <f>TRM!D4648</f>
        <v>0</v>
      </c>
      <c r="E8575" t="str">
        <f>IF(VLOOKUP(TRM!A4648,'TRM - TBM Crosswalk'!$A$2:'TRM - TBM Crosswalk'!$I$1008,3,FALSE)="N/A","TBD","")</f>
        <v/>
      </c>
      <c r="F8575" t="str">
        <f>IF(VLOOKUP(TRM!A4648,'TRM - TBM Crosswalk'!$A$2:'TRM - TBM Crosswalk'!$I$1008,4,FALSE)=0,"",VLOOKUP(TRM!A4648,'TRM - TBM Crosswalk'!$A$2:'TRM - TBM Crosswalk'!$I$1008,4,FALSE))</f>
        <v/>
      </c>
      <c r="G8575" t="str">
        <f>IF(VLOOKUP(TRM!A4648,'TRM - TBM Crosswalk'!$A$2:'TRM - TBM Crosswalk'!$I$1008,5,FALSE)=0,"",VLOOKUP(TRM!A4648,'TRM - TBM Crosswalk'!$A$2:'TRM - TBM Crosswalk'!$I$1008,5,FALSE))</f>
        <v>Security &amp; Compliance</v>
      </c>
      <c r="H8575" t="str">
        <f>IF(VLOOKUP(TRM!A4648,'TRM - TBM Crosswalk'!$A$2:'TRM - TBM Crosswalk'!$I$1008,6,FALSE)=0,"",VLOOKUP(TRM!A4648,'TRM - TBM Crosswalk'!$A$2:'TRM - TBM Crosswalk'!$I$1008,6,FALSE))</f>
        <v/>
      </c>
      <c r="I8575" t="str">
        <f>IF(VLOOKUP(TRM!A4648,'TRM - TBM Crosswalk'!$A$2:'TRM - TBM Crosswalk'!$I$1008,7,FALSE)=0,"",VLOOKUP(TRM!A4648,'TRM - TBM Crosswalk'!$A$2:'TRM - TBM Crosswalk'!$I$1008,7,FALSE))</f>
        <v>Platform Services</v>
      </c>
      <c r="J8575" t="str">
        <f>IF(VLOOKUP(TRM!A4648,'TRM - TBM Crosswalk'!$A$2:'TRM - TBM Crosswalk'!$I$1008,8,FALSE)=0,"",VLOOKUP(TRM!A4648,'TRM - TBM Crosswalk'!$A$2:'TRM - TBM Crosswalk'!$I$1008,8,FALSE))</f>
        <v>Client Computing</v>
      </c>
      <c r="K8575" t="str">
        <f>IF(VLOOKUP(TRM!A4648,'TRM - TBM Crosswalk'!$A$2:'TRM - TBM Crosswalk'!$I$1008,9,FALSE)=0,"",VLOOKUP(TRM!A4648,'TRM - TBM Crosswalk'!$A$2:'TRM - TBM Crosswalk'!$I$1008,9,FALSE))</f>
        <v>Computer</v>
      </c>
    </row>
    <row r="8576" spans="1:11" x14ac:dyDescent="0.45">
      <c r="A8576" t="str">
        <f>TRM!A4649</f>
        <v>A02.029.343</v>
      </c>
      <c r="B8576" t="str">
        <f>TRM!B4649</f>
        <v>Virus Protection</v>
      </c>
      <c r="C8576" t="str">
        <f>TRM!C4649</f>
        <v>McAfee Agent | 5.0.2.132</v>
      </c>
      <c r="D8576">
        <f>TRM!D4649</f>
        <v>0</v>
      </c>
      <c r="E8576" t="str">
        <f>IF(VLOOKUP(TRM!A4649,'TRM - TBM Crosswalk'!$A$2:'TRM - TBM Crosswalk'!$I$1008,3,FALSE)="N/A","TBD","")</f>
        <v/>
      </c>
      <c r="F8576" t="str">
        <f>IF(VLOOKUP(TRM!A4649,'TRM - TBM Crosswalk'!$A$2:'TRM - TBM Crosswalk'!$I$1008,4,FALSE)=0,"",VLOOKUP(TRM!A4649,'TRM - TBM Crosswalk'!$A$2:'TRM - TBM Crosswalk'!$I$1008,4,FALSE))</f>
        <v/>
      </c>
      <c r="G8576" t="str">
        <f>IF(VLOOKUP(TRM!A4649,'TRM - TBM Crosswalk'!$A$2:'TRM - TBM Crosswalk'!$I$1008,5,FALSE)=0,"",VLOOKUP(TRM!A4649,'TRM - TBM Crosswalk'!$A$2:'TRM - TBM Crosswalk'!$I$1008,5,FALSE))</f>
        <v>Security &amp; Compliance</v>
      </c>
      <c r="H8576" t="str">
        <f>IF(VLOOKUP(TRM!A4649,'TRM - TBM Crosswalk'!$A$2:'TRM - TBM Crosswalk'!$I$1008,6,FALSE)=0,"",VLOOKUP(TRM!A4649,'TRM - TBM Crosswalk'!$A$2:'TRM - TBM Crosswalk'!$I$1008,6,FALSE))</f>
        <v/>
      </c>
      <c r="I8576" t="str">
        <f>IF(VLOOKUP(TRM!A4649,'TRM - TBM Crosswalk'!$A$2:'TRM - TBM Crosswalk'!$I$1008,7,FALSE)=0,"",VLOOKUP(TRM!A4649,'TRM - TBM Crosswalk'!$A$2:'TRM - TBM Crosswalk'!$I$1008,7,FALSE))</f>
        <v>Platform Services</v>
      </c>
      <c r="J8576" t="str">
        <f>IF(VLOOKUP(TRM!A4649,'TRM - TBM Crosswalk'!$A$2:'TRM - TBM Crosswalk'!$I$1008,8,FALSE)=0,"",VLOOKUP(TRM!A4649,'TRM - TBM Crosswalk'!$A$2:'TRM - TBM Crosswalk'!$I$1008,8,FALSE))</f>
        <v>Client Computing</v>
      </c>
      <c r="K8576" t="str">
        <f>IF(VLOOKUP(TRM!A4649,'TRM - TBM Crosswalk'!$A$2:'TRM - TBM Crosswalk'!$I$1008,9,FALSE)=0,"",VLOOKUP(TRM!A4649,'TRM - TBM Crosswalk'!$A$2:'TRM - TBM Crosswalk'!$I$1008,9,FALSE))</f>
        <v>Computer</v>
      </c>
    </row>
    <row r="8577" spans="1:11" x14ac:dyDescent="0.45">
      <c r="A8577" t="str">
        <f>TRM!A4650</f>
        <v>A02.029.343</v>
      </c>
      <c r="B8577" t="str">
        <f>TRM!B4650</f>
        <v>Virus Protection</v>
      </c>
      <c r="C8577" t="str">
        <f>TRM!C4650</f>
        <v>McAfee Agent | 5.00.2002</v>
      </c>
      <c r="D8577">
        <f>TRM!D4650</f>
        <v>0</v>
      </c>
      <c r="E8577" t="str">
        <f>IF(VLOOKUP(TRM!A4650,'TRM - TBM Crosswalk'!$A$2:'TRM - TBM Crosswalk'!$I$1008,3,FALSE)="N/A","TBD","")</f>
        <v/>
      </c>
      <c r="F8577" t="str">
        <f>IF(VLOOKUP(TRM!A4650,'TRM - TBM Crosswalk'!$A$2:'TRM - TBM Crosswalk'!$I$1008,4,FALSE)=0,"",VLOOKUP(TRM!A4650,'TRM - TBM Crosswalk'!$A$2:'TRM - TBM Crosswalk'!$I$1008,4,FALSE))</f>
        <v/>
      </c>
      <c r="G8577" t="str">
        <f>IF(VLOOKUP(TRM!A4650,'TRM - TBM Crosswalk'!$A$2:'TRM - TBM Crosswalk'!$I$1008,5,FALSE)=0,"",VLOOKUP(TRM!A4650,'TRM - TBM Crosswalk'!$A$2:'TRM - TBM Crosswalk'!$I$1008,5,FALSE))</f>
        <v>Security &amp; Compliance</v>
      </c>
      <c r="H8577" t="str">
        <f>IF(VLOOKUP(TRM!A4650,'TRM - TBM Crosswalk'!$A$2:'TRM - TBM Crosswalk'!$I$1008,6,FALSE)=0,"",VLOOKUP(TRM!A4650,'TRM - TBM Crosswalk'!$A$2:'TRM - TBM Crosswalk'!$I$1008,6,FALSE))</f>
        <v/>
      </c>
      <c r="I8577" t="str">
        <f>IF(VLOOKUP(TRM!A4650,'TRM - TBM Crosswalk'!$A$2:'TRM - TBM Crosswalk'!$I$1008,7,FALSE)=0,"",VLOOKUP(TRM!A4650,'TRM - TBM Crosswalk'!$A$2:'TRM - TBM Crosswalk'!$I$1008,7,FALSE))</f>
        <v>Platform Services</v>
      </c>
      <c r="J8577" t="str">
        <f>IF(VLOOKUP(TRM!A4650,'TRM - TBM Crosswalk'!$A$2:'TRM - TBM Crosswalk'!$I$1008,8,FALSE)=0,"",VLOOKUP(TRM!A4650,'TRM - TBM Crosswalk'!$A$2:'TRM - TBM Crosswalk'!$I$1008,8,FALSE))</f>
        <v>Client Computing</v>
      </c>
      <c r="K8577" t="str">
        <f>IF(VLOOKUP(TRM!A4650,'TRM - TBM Crosswalk'!$A$2:'TRM - TBM Crosswalk'!$I$1008,9,FALSE)=0,"",VLOOKUP(TRM!A4650,'TRM - TBM Crosswalk'!$A$2:'TRM - TBM Crosswalk'!$I$1008,9,FALSE))</f>
        <v>Computer</v>
      </c>
    </row>
    <row r="8578" spans="1:11" x14ac:dyDescent="0.45">
      <c r="A8578" t="str">
        <f>TRM!A4651</f>
        <v>A02.029.343</v>
      </c>
      <c r="B8578" t="str">
        <f>TRM!B4651</f>
        <v>Virus Protection</v>
      </c>
      <c r="C8578" t="str">
        <f>TRM!C4651</f>
        <v>McAfee Agent | 5.6.1.308</v>
      </c>
      <c r="D8578">
        <f>TRM!D4651</f>
        <v>0</v>
      </c>
      <c r="E8578" t="str">
        <f>IF(VLOOKUP(TRM!A4651,'TRM - TBM Crosswalk'!$A$2:'TRM - TBM Crosswalk'!$I$1008,3,FALSE)="N/A","TBD","")</f>
        <v/>
      </c>
      <c r="F8578" t="str">
        <f>IF(VLOOKUP(TRM!A4651,'TRM - TBM Crosswalk'!$A$2:'TRM - TBM Crosswalk'!$I$1008,4,FALSE)=0,"",VLOOKUP(TRM!A4651,'TRM - TBM Crosswalk'!$A$2:'TRM - TBM Crosswalk'!$I$1008,4,FALSE))</f>
        <v/>
      </c>
      <c r="G8578" t="str">
        <f>IF(VLOOKUP(TRM!A4651,'TRM - TBM Crosswalk'!$A$2:'TRM - TBM Crosswalk'!$I$1008,5,FALSE)=0,"",VLOOKUP(TRM!A4651,'TRM - TBM Crosswalk'!$A$2:'TRM - TBM Crosswalk'!$I$1008,5,FALSE))</f>
        <v>Security &amp; Compliance</v>
      </c>
      <c r="H8578" t="str">
        <f>IF(VLOOKUP(TRM!A4651,'TRM - TBM Crosswalk'!$A$2:'TRM - TBM Crosswalk'!$I$1008,6,FALSE)=0,"",VLOOKUP(TRM!A4651,'TRM - TBM Crosswalk'!$A$2:'TRM - TBM Crosswalk'!$I$1008,6,FALSE))</f>
        <v/>
      </c>
      <c r="I8578" t="str">
        <f>IF(VLOOKUP(TRM!A4651,'TRM - TBM Crosswalk'!$A$2:'TRM - TBM Crosswalk'!$I$1008,7,FALSE)=0,"",VLOOKUP(TRM!A4651,'TRM - TBM Crosswalk'!$A$2:'TRM - TBM Crosswalk'!$I$1008,7,FALSE))</f>
        <v>Platform Services</v>
      </c>
      <c r="J8578" t="str">
        <f>IF(VLOOKUP(TRM!A4651,'TRM - TBM Crosswalk'!$A$2:'TRM - TBM Crosswalk'!$I$1008,8,FALSE)=0,"",VLOOKUP(TRM!A4651,'TRM - TBM Crosswalk'!$A$2:'TRM - TBM Crosswalk'!$I$1008,8,FALSE))</f>
        <v>Client Computing</v>
      </c>
      <c r="K8578" t="str">
        <f>IF(VLOOKUP(TRM!A4651,'TRM - TBM Crosswalk'!$A$2:'TRM - TBM Crosswalk'!$I$1008,9,FALSE)=0,"",VLOOKUP(TRM!A4651,'TRM - TBM Crosswalk'!$A$2:'TRM - TBM Crosswalk'!$I$1008,9,FALSE))</f>
        <v>Computer</v>
      </c>
    </row>
    <row r="8579" spans="1:11" x14ac:dyDescent="0.45">
      <c r="A8579" t="str">
        <f>TRM!A4652</f>
        <v>A02.029.343</v>
      </c>
      <c r="B8579" t="str">
        <f>TRM!B4652</f>
        <v>Virus Protection</v>
      </c>
      <c r="C8579" t="str">
        <f>TRM!C4652</f>
        <v>McAfee Agent | 5.6.2.209</v>
      </c>
      <c r="D8579">
        <f>TRM!D4652</f>
        <v>0</v>
      </c>
      <c r="E8579" t="str">
        <f>IF(VLOOKUP(TRM!A4652,'TRM - TBM Crosswalk'!$A$2:'TRM - TBM Crosswalk'!$I$1008,3,FALSE)="N/A","TBD","")</f>
        <v/>
      </c>
      <c r="F8579" t="str">
        <f>IF(VLOOKUP(TRM!A4652,'TRM - TBM Crosswalk'!$A$2:'TRM - TBM Crosswalk'!$I$1008,4,FALSE)=0,"",VLOOKUP(TRM!A4652,'TRM - TBM Crosswalk'!$A$2:'TRM - TBM Crosswalk'!$I$1008,4,FALSE))</f>
        <v/>
      </c>
      <c r="G8579" t="str">
        <f>IF(VLOOKUP(TRM!A4652,'TRM - TBM Crosswalk'!$A$2:'TRM - TBM Crosswalk'!$I$1008,5,FALSE)=0,"",VLOOKUP(TRM!A4652,'TRM - TBM Crosswalk'!$A$2:'TRM - TBM Crosswalk'!$I$1008,5,FALSE))</f>
        <v>Security &amp; Compliance</v>
      </c>
      <c r="H8579" t="str">
        <f>IF(VLOOKUP(TRM!A4652,'TRM - TBM Crosswalk'!$A$2:'TRM - TBM Crosswalk'!$I$1008,6,FALSE)=0,"",VLOOKUP(TRM!A4652,'TRM - TBM Crosswalk'!$A$2:'TRM - TBM Crosswalk'!$I$1008,6,FALSE))</f>
        <v/>
      </c>
      <c r="I8579" t="str">
        <f>IF(VLOOKUP(TRM!A4652,'TRM - TBM Crosswalk'!$A$2:'TRM - TBM Crosswalk'!$I$1008,7,FALSE)=0,"",VLOOKUP(TRM!A4652,'TRM - TBM Crosswalk'!$A$2:'TRM - TBM Crosswalk'!$I$1008,7,FALSE))</f>
        <v>Platform Services</v>
      </c>
      <c r="J8579" t="str">
        <f>IF(VLOOKUP(TRM!A4652,'TRM - TBM Crosswalk'!$A$2:'TRM - TBM Crosswalk'!$I$1008,8,FALSE)=0,"",VLOOKUP(TRM!A4652,'TRM - TBM Crosswalk'!$A$2:'TRM - TBM Crosswalk'!$I$1008,8,FALSE))</f>
        <v>Client Computing</v>
      </c>
      <c r="K8579" t="str">
        <f>IF(VLOOKUP(TRM!A4652,'TRM - TBM Crosswalk'!$A$2:'TRM - TBM Crosswalk'!$I$1008,9,FALSE)=0,"",VLOOKUP(TRM!A4652,'TRM - TBM Crosswalk'!$A$2:'TRM - TBM Crosswalk'!$I$1008,9,FALSE))</f>
        <v>Computer</v>
      </c>
    </row>
    <row r="8580" spans="1:11" x14ac:dyDescent="0.45">
      <c r="A8580" t="str">
        <f>TRM!A4653</f>
        <v>A02.029.343</v>
      </c>
      <c r="B8580" t="str">
        <f>TRM!B4653</f>
        <v>Virus Protection</v>
      </c>
      <c r="C8580" t="str">
        <f>TRM!C4653</f>
        <v>McAfee Agent | 5.6.3.157</v>
      </c>
      <c r="D8580">
        <f>TRM!D4653</f>
        <v>0</v>
      </c>
      <c r="E8580" t="str">
        <f>IF(VLOOKUP(TRM!A4653,'TRM - TBM Crosswalk'!$A$2:'TRM - TBM Crosswalk'!$I$1008,3,FALSE)="N/A","TBD","")</f>
        <v/>
      </c>
      <c r="F8580" t="str">
        <f>IF(VLOOKUP(TRM!A4653,'TRM - TBM Crosswalk'!$A$2:'TRM - TBM Crosswalk'!$I$1008,4,FALSE)=0,"",VLOOKUP(TRM!A4653,'TRM - TBM Crosswalk'!$A$2:'TRM - TBM Crosswalk'!$I$1008,4,FALSE))</f>
        <v/>
      </c>
      <c r="G8580" t="str">
        <f>IF(VLOOKUP(TRM!A4653,'TRM - TBM Crosswalk'!$A$2:'TRM - TBM Crosswalk'!$I$1008,5,FALSE)=0,"",VLOOKUP(TRM!A4653,'TRM - TBM Crosswalk'!$A$2:'TRM - TBM Crosswalk'!$I$1008,5,FALSE))</f>
        <v>Security &amp; Compliance</v>
      </c>
      <c r="H8580" t="str">
        <f>IF(VLOOKUP(TRM!A4653,'TRM - TBM Crosswalk'!$A$2:'TRM - TBM Crosswalk'!$I$1008,6,FALSE)=0,"",VLOOKUP(TRM!A4653,'TRM - TBM Crosswalk'!$A$2:'TRM - TBM Crosswalk'!$I$1008,6,FALSE))</f>
        <v/>
      </c>
      <c r="I8580" t="str">
        <f>IF(VLOOKUP(TRM!A4653,'TRM - TBM Crosswalk'!$A$2:'TRM - TBM Crosswalk'!$I$1008,7,FALSE)=0,"",VLOOKUP(TRM!A4653,'TRM - TBM Crosswalk'!$A$2:'TRM - TBM Crosswalk'!$I$1008,7,FALSE))</f>
        <v>Platform Services</v>
      </c>
      <c r="J8580" t="str">
        <f>IF(VLOOKUP(TRM!A4653,'TRM - TBM Crosswalk'!$A$2:'TRM - TBM Crosswalk'!$I$1008,8,FALSE)=0,"",VLOOKUP(TRM!A4653,'TRM - TBM Crosswalk'!$A$2:'TRM - TBM Crosswalk'!$I$1008,8,FALSE))</f>
        <v>Client Computing</v>
      </c>
      <c r="K8580" t="str">
        <f>IF(VLOOKUP(TRM!A4653,'TRM - TBM Crosswalk'!$A$2:'TRM - TBM Crosswalk'!$I$1008,9,FALSE)=0,"",VLOOKUP(TRM!A4653,'TRM - TBM Crosswalk'!$A$2:'TRM - TBM Crosswalk'!$I$1008,9,FALSE))</f>
        <v>Computer</v>
      </c>
    </row>
    <row r="8581" spans="1:11" x14ac:dyDescent="0.45">
      <c r="A8581" t="str">
        <f>TRM!A4654</f>
        <v>A02.029.343</v>
      </c>
      <c r="B8581" t="str">
        <f>TRM!B4654</f>
        <v>Virus Protection</v>
      </c>
      <c r="C8581" t="str">
        <f>TRM!C4654</f>
        <v>McAfee Agent Status Monitor.app - 1.0</v>
      </c>
      <c r="D8581">
        <f>TRM!D4654</f>
        <v>0</v>
      </c>
      <c r="E8581" t="str">
        <f>IF(VLOOKUP(TRM!A4654,'TRM - TBM Crosswalk'!$A$2:'TRM - TBM Crosswalk'!$I$1008,3,FALSE)="N/A","TBD","")</f>
        <v/>
      </c>
      <c r="F8581" t="str">
        <f>IF(VLOOKUP(TRM!A4654,'TRM - TBM Crosswalk'!$A$2:'TRM - TBM Crosswalk'!$I$1008,4,FALSE)=0,"",VLOOKUP(TRM!A4654,'TRM - TBM Crosswalk'!$A$2:'TRM - TBM Crosswalk'!$I$1008,4,FALSE))</f>
        <v/>
      </c>
      <c r="G8581" t="str">
        <f>IF(VLOOKUP(TRM!A4654,'TRM - TBM Crosswalk'!$A$2:'TRM - TBM Crosswalk'!$I$1008,5,FALSE)=0,"",VLOOKUP(TRM!A4654,'TRM - TBM Crosswalk'!$A$2:'TRM - TBM Crosswalk'!$I$1008,5,FALSE))</f>
        <v>Security &amp; Compliance</v>
      </c>
      <c r="H8581" t="str">
        <f>IF(VLOOKUP(TRM!A4654,'TRM - TBM Crosswalk'!$A$2:'TRM - TBM Crosswalk'!$I$1008,6,FALSE)=0,"",VLOOKUP(TRM!A4654,'TRM - TBM Crosswalk'!$A$2:'TRM - TBM Crosswalk'!$I$1008,6,FALSE))</f>
        <v/>
      </c>
      <c r="I8581" t="str">
        <f>IF(VLOOKUP(TRM!A4654,'TRM - TBM Crosswalk'!$A$2:'TRM - TBM Crosswalk'!$I$1008,7,FALSE)=0,"",VLOOKUP(TRM!A4654,'TRM - TBM Crosswalk'!$A$2:'TRM - TBM Crosswalk'!$I$1008,7,FALSE))</f>
        <v>Platform Services</v>
      </c>
      <c r="J8581" t="str">
        <f>IF(VLOOKUP(TRM!A4654,'TRM - TBM Crosswalk'!$A$2:'TRM - TBM Crosswalk'!$I$1008,8,FALSE)=0,"",VLOOKUP(TRM!A4654,'TRM - TBM Crosswalk'!$A$2:'TRM - TBM Crosswalk'!$I$1008,8,FALSE))</f>
        <v>Client Computing</v>
      </c>
      <c r="K8581" t="str">
        <f>IF(VLOOKUP(TRM!A4654,'TRM - TBM Crosswalk'!$A$2:'TRM - TBM Crosswalk'!$I$1008,9,FALSE)=0,"",VLOOKUP(TRM!A4654,'TRM - TBM Crosswalk'!$A$2:'TRM - TBM Crosswalk'!$I$1008,9,FALSE))</f>
        <v>Computer</v>
      </c>
    </row>
    <row r="8582" spans="1:11" x14ac:dyDescent="0.45">
      <c r="A8582" t="str">
        <f>TRM!A4655</f>
        <v>A02.029.343</v>
      </c>
      <c r="B8582" t="str">
        <f>TRM!B4655</f>
        <v>Virus Protection</v>
      </c>
      <c r="C8582" t="str">
        <f>TRM!C4655</f>
        <v>McAfee Endpoint Security for Mac.app - 1.0</v>
      </c>
      <c r="D8582">
        <f>TRM!D4655</f>
        <v>0</v>
      </c>
      <c r="E8582" t="str">
        <f>IF(VLOOKUP(TRM!A4655,'TRM - TBM Crosswalk'!$A$2:'TRM - TBM Crosswalk'!$I$1008,3,FALSE)="N/A","TBD","")</f>
        <v/>
      </c>
      <c r="F8582" t="str">
        <f>IF(VLOOKUP(TRM!A4655,'TRM - TBM Crosswalk'!$A$2:'TRM - TBM Crosswalk'!$I$1008,4,FALSE)=0,"",VLOOKUP(TRM!A4655,'TRM - TBM Crosswalk'!$A$2:'TRM - TBM Crosswalk'!$I$1008,4,FALSE))</f>
        <v/>
      </c>
      <c r="G8582" t="str">
        <f>IF(VLOOKUP(TRM!A4655,'TRM - TBM Crosswalk'!$A$2:'TRM - TBM Crosswalk'!$I$1008,5,FALSE)=0,"",VLOOKUP(TRM!A4655,'TRM - TBM Crosswalk'!$A$2:'TRM - TBM Crosswalk'!$I$1008,5,FALSE))</f>
        <v>Security &amp; Compliance</v>
      </c>
      <c r="H8582" t="str">
        <f>IF(VLOOKUP(TRM!A4655,'TRM - TBM Crosswalk'!$A$2:'TRM - TBM Crosswalk'!$I$1008,6,FALSE)=0,"",VLOOKUP(TRM!A4655,'TRM - TBM Crosswalk'!$A$2:'TRM - TBM Crosswalk'!$I$1008,6,FALSE))</f>
        <v/>
      </c>
      <c r="I8582" t="str">
        <f>IF(VLOOKUP(TRM!A4655,'TRM - TBM Crosswalk'!$A$2:'TRM - TBM Crosswalk'!$I$1008,7,FALSE)=0,"",VLOOKUP(TRM!A4655,'TRM - TBM Crosswalk'!$A$2:'TRM - TBM Crosswalk'!$I$1008,7,FALSE))</f>
        <v>Platform Services</v>
      </c>
      <c r="J8582" t="str">
        <f>IF(VLOOKUP(TRM!A4655,'TRM - TBM Crosswalk'!$A$2:'TRM - TBM Crosswalk'!$I$1008,8,FALSE)=0,"",VLOOKUP(TRM!A4655,'TRM - TBM Crosswalk'!$A$2:'TRM - TBM Crosswalk'!$I$1008,8,FALSE))</f>
        <v>Client Computing</v>
      </c>
      <c r="K8582" t="str">
        <f>IF(VLOOKUP(TRM!A4655,'TRM - TBM Crosswalk'!$A$2:'TRM - TBM Crosswalk'!$I$1008,9,FALSE)=0,"",VLOOKUP(TRM!A4655,'TRM - TBM Crosswalk'!$A$2:'TRM - TBM Crosswalk'!$I$1008,9,FALSE))</f>
        <v>Computer</v>
      </c>
    </row>
    <row r="8583" spans="1:11" x14ac:dyDescent="0.45">
      <c r="A8583" t="str">
        <f>TRM!A4656</f>
        <v>A02.029.343</v>
      </c>
      <c r="B8583" t="str">
        <f>TRM!B4656</f>
        <v>Virus Protection</v>
      </c>
      <c r="C8583" t="str">
        <f>TRM!C4656</f>
        <v>McAfee ePO Deep Command Client | 2.4.0.418</v>
      </c>
      <c r="D8583">
        <f>TRM!D4656</f>
        <v>0</v>
      </c>
      <c r="E8583" t="str">
        <f>IF(VLOOKUP(TRM!A4656,'TRM - TBM Crosswalk'!$A$2:'TRM - TBM Crosswalk'!$I$1008,3,FALSE)="N/A","TBD","")</f>
        <v/>
      </c>
      <c r="F8583" t="str">
        <f>IF(VLOOKUP(TRM!A4656,'TRM - TBM Crosswalk'!$A$2:'TRM - TBM Crosswalk'!$I$1008,4,FALSE)=0,"",VLOOKUP(TRM!A4656,'TRM - TBM Crosswalk'!$A$2:'TRM - TBM Crosswalk'!$I$1008,4,FALSE))</f>
        <v/>
      </c>
      <c r="G8583" t="str">
        <f>IF(VLOOKUP(TRM!A4656,'TRM - TBM Crosswalk'!$A$2:'TRM - TBM Crosswalk'!$I$1008,5,FALSE)=0,"",VLOOKUP(TRM!A4656,'TRM - TBM Crosswalk'!$A$2:'TRM - TBM Crosswalk'!$I$1008,5,FALSE))</f>
        <v>Security &amp; Compliance</v>
      </c>
      <c r="H8583" t="str">
        <f>IF(VLOOKUP(TRM!A4656,'TRM - TBM Crosswalk'!$A$2:'TRM - TBM Crosswalk'!$I$1008,6,FALSE)=0,"",VLOOKUP(TRM!A4656,'TRM - TBM Crosswalk'!$A$2:'TRM - TBM Crosswalk'!$I$1008,6,FALSE))</f>
        <v/>
      </c>
      <c r="I8583" t="str">
        <f>IF(VLOOKUP(TRM!A4656,'TRM - TBM Crosswalk'!$A$2:'TRM - TBM Crosswalk'!$I$1008,7,FALSE)=0,"",VLOOKUP(TRM!A4656,'TRM - TBM Crosswalk'!$A$2:'TRM - TBM Crosswalk'!$I$1008,7,FALSE))</f>
        <v>Platform Services</v>
      </c>
      <c r="J8583" t="str">
        <f>IF(VLOOKUP(TRM!A4656,'TRM - TBM Crosswalk'!$A$2:'TRM - TBM Crosswalk'!$I$1008,8,FALSE)=0,"",VLOOKUP(TRM!A4656,'TRM - TBM Crosswalk'!$A$2:'TRM - TBM Crosswalk'!$I$1008,8,FALSE))</f>
        <v>Client Computing</v>
      </c>
      <c r="K8583" t="str">
        <f>IF(VLOOKUP(TRM!A4656,'TRM - TBM Crosswalk'!$A$2:'TRM - TBM Crosswalk'!$I$1008,9,FALSE)=0,"",VLOOKUP(TRM!A4656,'TRM - TBM Crosswalk'!$A$2:'TRM - TBM Crosswalk'!$I$1008,9,FALSE))</f>
        <v>Computer</v>
      </c>
    </row>
    <row r="8584" spans="1:11" x14ac:dyDescent="0.45">
      <c r="A8584" t="str">
        <f>TRM!A4657</f>
        <v>A02.029.343</v>
      </c>
      <c r="B8584" t="str">
        <f>TRM!B4657</f>
        <v>Virus Protection</v>
      </c>
      <c r="C8584" t="str">
        <f>TRM!C4657</f>
        <v>McAfee ePO Deep Command Client | 2.4.0005</v>
      </c>
      <c r="D8584">
        <f>TRM!D4657</f>
        <v>0</v>
      </c>
      <c r="E8584" t="str">
        <f>IF(VLOOKUP(TRM!A4657,'TRM - TBM Crosswalk'!$A$2:'TRM - TBM Crosswalk'!$I$1008,3,FALSE)="N/A","TBD","")</f>
        <v/>
      </c>
      <c r="F8584" t="str">
        <f>IF(VLOOKUP(TRM!A4657,'TRM - TBM Crosswalk'!$A$2:'TRM - TBM Crosswalk'!$I$1008,4,FALSE)=0,"",VLOOKUP(TRM!A4657,'TRM - TBM Crosswalk'!$A$2:'TRM - TBM Crosswalk'!$I$1008,4,FALSE))</f>
        <v/>
      </c>
      <c r="G8584" t="str">
        <f>IF(VLOOKUP(TRM!A4657,'TRM - TBM Crosswalk'!$A$2:'TRM - TBM Crosswalk'!$I$1008,5,FALSE)=0,"",VLOOKUP(TRM!A4657,'TRM - TBM Crosswalk'!$A$2:'TRM - TBM Crosswalk'!$I$1008,5,FALSE))</f>
        <v>Security &amp; Compliance</v>
      </c>
      <c r="H8584" t="str">
        <f>IF(VLOOKUP(TRM!A4657,'TRM - TBM Crosswalk'!$A$2:'TRM - TBM Crosswalk'!$I$1008,6,FALSE)=0,"",VLOOKUP(TRM!A4657,'TRM - TBM Crosswalk'!$A$2:'TRM - TBM Crosswalk'!$I$1008,6,FALSE))</f>
        <v/>
      </c>
      <c r="I8584" t="str">
        <f>IF(VLOOKUP(TRM!A4657,'TRM - TBM Crosswalk'!$A$2:'TRM - TBM Crosswalk'!$I$1008,7,FALSE)=0,"",VLOOKUP(TRM!A4657,'TRM - TBM Crosswalk'!$A$2:'TRM - TBM Crosswalk'!$I$1008,7,FALSE))</f>
        <v>Platform Services</v>
      </c>
      <c r="J8584" t="str">
        <f>IF(VLOOKUP(TRM!A4657,'TRM - TBM Crosswalk'!$A$2:'TRM - TBM Crosswalk'!$I$1008,8,FALSE)=0,"",VLOOKUP(TRM!A4657,'TRM - TBM Crosswalk'!$A$2:'TRM - TBM Crosswalk'!$I$1008,8,FALSE))</f>
        <v>Client Computing</v>
      </c>
      <c r="K8584" t="str">
        <f>IF(VLOOKUP(TRM!A4657,'TRM - TBM Crosswalk'!$A$2:'TRM - TBM Crosswalk'!$I$1008,9,FALSE)=0,"",VLOOKUP(TRM!A4657,'TRM - TBM Crosswalk'!$A$2:'TRM - TBM Crosswalk'!$I$1008,9,FALSE))</f>
        <v>Computer</v>
      </c>
    </row>
    <row r="8585" spans="1:11" x14ac:dyDescent="0.45">
      <c r="A8585" t="str">
        <f>TRM!A4658</f>
        <v>A02.029.343</v>
      </c>
      <c r="B8585" t="str">
        <f>TRM!B4658</f>
        <v>Virus Protection</v>
      </c>
      <c r="C8585" t="str">
        <f>TRM!C4658</f>
        <v>McAfee ePO Remote Provisioning Tool.app - 0.0</v>
      </c>
      <c r="D8585">
        <f>TRM!D4658</f>
        <v>0</v>
      </c>
      <c r="E8585" t="str">
        <f>IF(VLOOKUP(TRM!A4658,'TRM - TBM Crosswalk'!$A$2:'TRM - TBM Crosswalk'!$I$1008,3,FALSE)="N/A","TBD","")</f>
        <v/>
      </c>
      <c r="F8585" t="str">
        <f>IF(VLOOKUP(TRM!A4658,'TRM - TBM Crosswalk'!$A$2:'TRM - TBM Crosswalk'!$I$1008,4,FALSE)=0,"",VLOOKUP(TRM!A4658,'TRM - TBM Crosswalk'!$A$2:'TRM - TBM Crosswalk'!$I$1008,4,FALSE))</f>
        <v/>
      </c>
      <c r="G8585" t="str">
        <f>IF(VLOOKUP(TRM!A4658,'TRM - TBM Crosswalk'!$A$2:'TRM - TBM Crosswalk'!$I$1008,5,FALSE)=0,"",VLOOKUP(TRM!A4658,'TRM - TBM Crosswalk'!$A$2:'TRM - TBM Crosswalk'!$I$1008,5,FALSE))</f>
        <v>Security &amp; Compliance</v>
      </c>
      <c r="H8585" t="str">
        <f>IF(VLOOKUP(TRM!A4658,'TRM - TBM Crosswalk'!$A$2:'TRM - TBM Crosswalk'!$I$1008,6,FALSE)=0,"",VLOOKUP(TRM!A4658,'TRM - TBM Crosswalk'!$A$2:'TRM - TBM Crosswalk'!$I$1008,6,FALSE))</f>
        <v/>
      </c>
      <c r="I8585" t="str">
        <f>IF(VLOOKUP(TRM!A4658,'TRM - TBM Crosswalk'!$A$2:'TRM - TBM Crosswalk'!$I$1008,7,FALSE)=0,"",VLOOKUP(TRM!A4658,'TRM - TBM Crosswalk'!$A$2:'TRM - TBM Crosswalk'!$I$1008,7,FALSE))</f>
        <v>Platform Services</v>
      </c>
      <c r="J8585" t="str">
        <f>IF(VLOOKUP(TRM!A4658,'TRM - TBM Crosswalk'!$A$2:'TRM - TBM Crosswalk'!$I$1008,8,FALSE)=0,"",VLOOKUP(TRM!A4658,'TRM - TBM Crosswalk'!$A$2:'TRM - TBM Crosswalk'!$I$1008,8,FALSE))</f>
        <v>Client Computing</v>
      </c>
      <c r="K8585" t="str">
        <f>IF(VLOOKUP(TRM!A4658,'TRM - TBM Crosswalk'!$A$2:'TRM - TBM Crosswalk'!$I$1008,9,FALSE)=0,"",VLOOKUP(TRM!A4658,'TRM - TBM Crosswalk'!$A$2:'TRM - TBM Crosswalk'!$I$1008,9,FALSE))</f>
        <v>Computer</v>
      </c>
    </row>
    <row r="8586" spans="1:11" x14ac:dyDescent="0.45">
      <c r="A8586" t="str">
        <f>TRM!A4659</f>
        <v>A02.029.343</v>
      </c>
      <c r="B8586" t="str">
        <f>TRM!B4659</f>
        <v>Virus Protection</v>
      </c>
      <c r="C8586" t="str">
        <f>TRM!C4659</f>
        <v>McAfee Reporter.app - 10.2.3</v>
      </c>
      <c r="D8586">
        <f>TRM!D4659</f>
        <v>0</v>
      </c>
      <c r="E8586" t="str">
        <f>IF(VLOOKUP(TRM!A4659,'TRM - TBM Crosswalk'!$A$2:'TRM - TBM Crosswalk'!$I$1008,3,FALSE)="N/A","TBD","")</f>
        <v/>
      </c>
      <c r="F8586" t="str">
        <f>IF(VLOOKUP(TRM!A4659,'TRM - TBM Crosswalk'!$A$2:'TRM - TBM Crosswalk'!$I$1008,4,FALSE)=0,"",VLOOKUP(TRM!A4659,'TRM - TBM Crosswalk'!$A$2:'TRM - TBM Crosswalk'!$I$1008,4,FALSE))</f>
        <v/>
      </c>
      <c r="G8586" t="str">
        <f>IF(VLOOKUP(TRM!A4659,'TRM - TBM Crosswalk'!$A$2:'TRM - TBM Crosswalk'!$I$1008,5,FALSE)=0,"",VLOOKUP(TRM!A4659,'TRM - TBM Crosswalk'!$A$2:'TRM - TBM Crosswalk'!$I$1008,5,FALSE))</f>
        <v>Security &amp; Compliance</v>
      </c>
      <c r="H8586" t="str">
        <f>IF(VLOOKUP(TRM!A4659,'TRM - TBM Crosswalk'!$A$2:'TRM - TBM Crosswalk'!$I$1008,6,FALSE)=0,"",VLOOKUP(TRM!A4659,'TRM - TBM Crosswalk'!$A$2:'TRM - TBM Crosswalk'!$I$1008,6,FALSE))</f>
        <v/>
      </c>
      <c r="I8586" t="str">
        <f>IF(VLOOKUP(TRM!A4659,'TRM - TBM Crosswalk'!$A$2:'TRM - TBM Crosswalk'!$I$1008,7,FALSE)=0,"",VLOOKUP(TRM!A4659,'TRM - TBM Crosswalk'!$A$2:'TRM - TBM Crosswalk'!$I$1008,7,FALSE))</f>
        <v>Platform Services</v>
      </c>
      <c r="J8586" t="str">
        <f>IF(VLOOKUP(TRM!A4659,'TRM - TBM Crosswalk'!$A$2:'TRM - TBM Crosswalk'!$I$1008,8,FALSE)=0,"",VLOOKUP(TRM!A4659,'TRM - TBM Crosswalk'!$A$2:'TRM - TBM Crosswalk'!$I$1008,8,FALSE))</f>
        <v>Client Computing</v>
      </c>
      <c r="K8586" t="str">
        <f>IF(VLOOKUP(TRM!A4659,'TRM - TBM Crosswalk'!$A$2:'TRM - TBM Crosswalk'!$I$1008,9,FALSE)=0,"",VLOOKUP(TRM!A4659,'TRM - TBM Crosswalk'!$A$2:'TRM - TBM Crosswalk'!$I$1008,9,FALSE))</f>
        <v>Computer</v>
      </c>
    </row>
    <row r="8587" spans="1:11" x14ac:dyDescent="0.45">
      <c r="A8587" t="str">
        <f>TRM!A4660</f>
        <v>A02.029.343</v>
      </c>
      <c r="B8587" t="str">
        <f>TRM!B4660</f>
        <v>Virus Protection</v>
      </c>
      <c r="C8587" t="str">
        <f>TRM!C4660</f>
        <v>McAfee Safe Connect | 1.4.3.156</v>
      </c>
      <c r="D8587">
        <f>TRM!D4660</f>
        <v>0</v>
      </c>
      <c r="E8587" t="str">
        <f>IF(VLOOKUP(TRM!A4660,'TRM - TBM Crosswalk'!$A$2:'TRM - TBM Crosswalk'!$I$1008,3,FALSE)="N/A","TBD","")</f>
        <v/>
      </c>
      <c r="F8587" t="str">
        <f>IF(VLOOKUP(TRM!A4660,'TRM - TBM Crosswalk'!$A$2:'TRM - TBM Crosswalk'!$I$1008,4,FALSE)=0,"",VLOOKUP(TRM!A4660,'TRM - TBM Crosswalk'!$A$2:'TRM - TBM Crosswalk'!$I$1008,4,FALSE))</f>
        <v/>
      </c>
      <c r="G8587" t="str">
        <f>IF(VLOOKUP(TRM!A4660,'TRM - TBM Crosswalk'!$A$2:'TRM - TBM Crosswalk'!$I$1008,5,FALSE)=0,"",VLOOKUP(TRM!A4660,'TRM - TBM Crosswalk'!$A$2:'TRM - TBM Crosswalk'!$I$1008,5,FALSE))</f>
        <v>Security &amp; Compliance</v>
      </c>
      <c r="H8587" t="str">
        <f>IF(VLOOKUP(TRM!A4660,'TRM - TBM Crosswalk'!$A$2:'TRM - TBM Crosswalk'!$I$1008,6,FALSE)=0,"",VLOOKUP(TRM!A4660,'TRM - TBM Crosswalk'!$A$2:'TRM - TBM Crosswalk'!$I$1008,6,FALSE))</f>
        <v/>
      </c>
      <c r="I8587" t="str">
        <f>IF(VLOOKUP(TRM!A4660,'TRM - TBM Crosswalk'!$A$2:'TRM - TBM Crosswalk'!$I$1008,7,FALSE)=0,"",VLOOKUP(TRM!A4660,'TRM - TBM Crosswalk'!$A$2:'TRM - TBM Crosswalk'!$I$1008,7,FALSE))</f>
        <v>Platform Services</v>
      </c>
      <c r="J8587" t="str">
        <f>IF(VLOOKUP(TRM!A4660,'TRM - TBM Crosswalk'!$A$2:'TRM - TBM Crosswalk'!$I$1008,8,FALSE)=0,"",VLOOKUP(TRM!A4660,'TRM - TBM Crosswalk'!$A$2:'TRM - TBM Crosswalk'!$I$1008,8,FALSE))</f>
        <v>Client Computing</v>
      </c>
      <c r="K8587" t="str">
        <f>IF(VLOOKUP(TRM!A4660,'TRM - TBM Crosswalk'!$A$2:'TRM - TBM Crosswalk'!$I$1008,9,FALSE)=0,"",VLOOKUP(TRM!A4660,'TRM - TBM Crosswalk'!$A$2:'TRM - TBM Crosswalk'!$I$1008,9,FALSE))</f>
        <v>Computer</v>
      </c>
    </row>
    <row r="8588" spans="1:11" x14ac:dyDescent="0.45">
      <c r="A8588" t="str">
        <f>TRM!A4661</f>
        <v>A02.029.343</v>
      </c>
      <c r="B8588" t="str">
        <f>TRM!B4661</f>
        <v>Virus Protection</v>
      </c>
      <c r="C8588" t="str">
        <f>TRM!C4661</f>
        <v>McAfee Safe Connect | 1.6.0.223</v>
      </c>
      <c r="D8588">
        <f>TRM!D4661</f>
        <v>0</v>
      </c>
      <c r="E8588" t="str">
        <f>IF(VLOOKUP(TRM!A4661,'TRM - TBM Crosswalk'!$A$2:'TRM - TBM Crosswalk'!$I$1008,3,FALSE)="N/A","TBD","")</f>
        <v/>
      </c>
      <c r="F8588" t="str">
        <f>IF(VLOOKUP(TRM!A4661,'TRM - TBM Crosswalk'!$A$2:'TRM - TBM Crosswalk'!$I$1008,4,FALSE)=0,"",VLOOKUP(TRM!A4661,'TRM - TBM Crosswalk'!$A$2:'TRM - TBM Crosswalk'!$I$1008,4,FALSE))</f>
        <v/>
      </c>
      <c r="G8588" t="str">
        <f>IF(VLOOKUP(TRM!A4661,'TRM - TBM Crosswalk'!$A$2:'TRM - TBM Crosswalk'!$I$1008,5,FALSE)=0,"",VLOOKUP(TRM!A4661,'TRM - TBM Crosswalk'!$A$2:'TRM - TBM Crosswalk'!$I$1008,5,FALSE))</f>
        <v>Security &amp; Compliance</v>
      </c>
      <c r="H8588" t="str">
        <f>IF(VLOOKUP(TRM!A4661,'TRM - TBM Crosswalk'!$A$2:'TRM - TBM Crosswalk'!$I$1008,6,FALSE)=0,"",VLOOKUP(TRM!A4661,'TRM - TBM Crosswalk'!$A$2:'TRM - TBM Crosswalk'!$I$1008,6,FALSE))</f>
        <v/>
      </c>
      <c r="I8588" t="str">
        <f>IF(VLOOKUP(TRM!A4661,'TRM - TBM Crosswalk'!$A$2:'TRM - TBM Crosswalk'!$I$1008,7,FALSE)=0,"",VLOOKUP(TRM!A4661,'TRM - TBM Crosswalk'!$A$2:'TRM - TBM Crosswalk'!$I$1008,7,FALSE))</f>
        <v>Platform Services</v>
      </c>
      <c r="J8588" t="str">
        <f>IF(VLOOKUP(TRM!A4661,'TRM - TBM Crosswalk'!$A$2:'TRM - TBM Crosswalk'!$I$1008,8,FALSE)=0,"",VLOOKUP(TRM!A4661,'TRM - TBM Crosswalk'!$A$2:'TRM - TBM Crosswalk'!$I$1008,8,FALSE))</f>
        <v>Client Computing</v>
      </c>
      <c r="K8588" t="str">
        <f>IF(VLOOKUP(TRM!A4661,'TRM - TBM Crosswalk'!$A$2:'TRM - TBM Crosswalk'!$I$1008,9,FALSE)=0,"",VLOOKUP(TRM!A4661,'TRM - TBM Crosswalk'!$A$2:'TRM - TBM Crosswalk'!$I$1008,9,FALSE))</f>
        <v>Computer</v>
      </c>
    </row>
    <row r="8589" spans="1:11" x14ac:dyDescent="0.45">
      <c r="A8589" t="str">
        <f>TRM!A4662</f>
        <v>A02.029.343</v>
      </c>
      <c r="B8589" t="str">
        <f>TRM!B4662</f>
        <v>Virus Protection</v>
      </c>
      <c r="C8589" t="str">
        <f>TRM!C4662</f>
        <v>McAfee Safe Connect | 2.4.1</v>
      </c>
      <c r="D8589">
        <f>TRM!D4662</f>
        <v>0</v>
      </c>
      <c r="E8589" t="str">
        <f>IF(VLOOKUP(TRM!A4662,'TRM - TBM Crosswalk'!$A$2:'TRM - TBM Crosswalk'!$I$1008,3,FALSE)="N/A","TBD","")</f>
        <v/>
      </c>
      <c r="F8589" t="str">
        <f>IF(VLOOKUP(TRM!A4662,'TRM - TBM Crosswalk'!$A$2:'TRM - TBM Crosswalk'!$I$1008,4,FALSE)=0,"",VLOOKUP(TRM!A4662,'TRM - TBM Crosswalk'!$A$2:'TRM - TBM Crosswalk'!$I$1008,4,FALSE))</f>
        <v/>
      </c>
      <c r="G8589" t="str">
        <f>IF(VLOOKUP(TRM!A4662,'TRM - TBM Crosswalk'!$A$2:'TRM - TBM Crosswalk'!$I$1008,5,FALSE)=0,"",VLOOKUP(TRM!A4662,'TRM - TBM Crosswalk'!$A$2:'TRM - TBM Crosswalk'!$I$1008,5,FALSE))</f>
        <v>Security &amp; Compliance</v>
      </c>
      <c r="H8589" t="str">
        <f>IF(VLOOKUP(TRM!A4662,'TRM - TBM Crosswalk'!$A$2:'TRM - TBM Crosswalk'!$I$1008,6,FALSE)=0,"",VLOOKUP(TRM!A4662,'TRM - TBM Crosswalk'!$A$2:'TRM - TBM Crosswalk'!$I$1008,6,FALSE))</f>
        <v/>
      </c>
      <c r="I8589" t="str">
        <f>IF(VLOOKUP(TRM!A4662,'TRM - TBM Crosswalk'!$A$2:'TRM - TBM Crosswalk'!$I$1008,7,FALSE)=0,"",VLOOKUP(TRM!A4662,'TRM - TBM Crosswalk'!$A$2:'TRM - TBM Crosswalk'!$I$1008,7,FALSE))</f>
        <v>Platform Services</v>
      </c>
      <c r="J8589" t="str">
        <f>IF(VLOOKUP(TRM!A4662,'TRM - TBM Crosswalk'!$A$2:'TRM - TBM Crosswalk'!$I$1008,8,FALSE)=0,"",VLOOKUP(TRM!A4662,'TRM - TBM Crosswalk'!$A$2:'TRM - TBM Crosswalk'!$I$1008,8,FALSE))</f>
        <v>Client Computing</v>
      </c>
      <c r="K8589" t="str">
        <f>IF(VLOOKUP(TRM!A4662,'TRM - TBM Crosswalk'!$A$2:'TRM - TBM Crosswalk'!$I$1008,9,FALSE)=0,"",VLOOKUP(TRM!A4662,'TRM - TBM Crosswalk'!$A$2:'TRM - TBM Crosswalk'!$I$1008,9,FALSE))</f>
        <v>Computer</v>
      </c>
    </row>
    <row r="8590" spans="1:11" x14ac:dyDescent="0.45">
      <c r="A8590" t="str">
        <f>TRM!A4663</f>
        <v>A02.029.343</v>
      </c>
      <c r="B8590" t="str">
        <f>TRM!B4663</f>
        <v>Virus Protection</v>
      </c>
      <c r="C8590" t="str">
        <f>TRM!C4663</f>
        <v>McAfee WebAdvisor | 4.1.1.84</v>
      </c>
      <c r="D8590">
        <f>TRM!D4663</f>
        <v>0</v>
      </c>
      <c r="E8590" t="str">
        <f>IF(VLOOKUP(TRM!A4663,'TRM - TBM Crosswalk'!$A$2:'TRM - TBM Crosswalk'!$I$1008,3,FALSE)="N/A","TBD","")</f>
        <v/>
      </c>
      <c r="F8590" t="str">
        <f>IF(VLOOKUP(TRM!A4663,'TRM - TBM Crosswalk'!$A$2:'TRM - TBM Crosswalk'!$I$1008,4,FALSE)=0,"",VLOOKUP(TRM!A4663,'TRM - TBM Crosswalk'!$A$2:'TRM - TBM Crosswalk'!$I$1008,4,FALSE))</f>
        <v/>
      </c>
      <c r="G8590" t="str">
        <f>IF(VLOOKUP(TRM!A4663,'TRM - TBM Crosswalk'!$A$2:'TRM - TBM Crosswalk'!$I$1008,5,FALSE)=0,"",VLOOKUP(TRM!A4663,'TRM - TBM Crosswalk'!$A$2:'TRM - TBM Crosswalk'!$I$1008,5,FALSE))</f>
        <v>Security &amp; Compliance</v>
      </c>
      <c r="H8590" t="str">
        <f>IF(VLOOKUP(TRM!A4663,'TRM - TBM Crosswalk'!$A$2:'TRM - TBM Crosswalk'!$I$1008,6,FALSE)=0,"",VLOOKUP(TRM!A4663,'TRM - TBM Crosswalk'!$A$2:'TRM - TBM Crosswalk'!$I$1008,6,FALSE))</f>
        <v/>
      </c>
      <c r="I8590" t="str">
        <f>IF(VLOOKUP(TRM!A4663,'TRM - TBM Crosswalk'!$A$2:'TRM - TBM Crosswalk'!$I$1008,7,FALSE)=0,"",VLOOKUP(TRM!A4663,'TRM - TBM Crosswalk'!$A$2:'TRM - TBM Crosswalk'!$I$1008,7,FALSE))</f>
        <v>Platform Services</v>
      </c>
      <c r="J8590" t="str">
        <f>IF(VLOOKUP(TRM!A4663,'TRM - TBM Crosswalk'!$A$2:'TRM - TBM Crosswalk'!$I$1008,8,FALSE)=0,"",VLOOKUP(TRM!A4663,'TRM - TBM Crosswalk'!$A$2:'TRM - TBM Crosswalk'!$I$1008,8,FALSE))</f>
        <v>Client Computing</v>
      </c>
      <c r="K8590" t="str">
        <f>IF(VLOOKUP(TRM!A4663,'TRM - TBM Crosswalk'!$A$2:'TRM - TBM Crosswalk'!$I$1008,9,FALSE)=0,"",VLOOKUP(TRM!A4663,'TRM - TBM Crosswalk'!$A$2:'TRM - TBM Crosswalk'!$I$1008,9,FALSE))</f>
        <v>Computer</v>
      </c>
    </row>
    <row r="8591" spans="1:11" x14ac:dyDescent="0.45">
      <c r="A8591" t="str">
        <f>TRM!A4664</f>
        <v>A02.029.343</v>
      </c>
      <c r="B8591" t="str">
        <f>TRM!B4664</f>
        <v>Virus Protection</v>
      </c>
      <c r="C8591" t="str">
        <f>TRM!C4664</f>
        <v>Redline | 1.20.600</v>
      </c>
      <c r="D8591">
        <f>TRM!D4664</f>
        <v>0</v>
      </c>
      <c r="E8591" t="str">
        <f>IF(VLOOKUP(TRM!A4664,'TRM - TBM Crosswalk'!$A$2:'TRM - TBM Crosswalk'!$I$1008,3,FALSE)="N/A","TBD","")</f>
        <v/>
      </c>
      <c r="F8591" t="str">
        <f>IF(VLOOKUP(TRM!A4664,'TRM - TBM Crosswalk'!$A$2:'TRM - TBM Crosswalk'!$I$1008,4,FALSE)=0,"",VLOOKUP(TRM!A4664,'TRM - TBM Crosswalk'!$A$2:'TRM - TBM Crosswalk'!$I$1008,4,FALSE))</f>
        <v/>
      </c>
      <c r="G8591" t="str">
        <f>IF(VLOOKUP(TRM!A4664,'TRM - TBM Crosswalk'!$A$2:'TRM - TBM Crosswalk'!$I$1008,5,FALSE)=0,"",VLOOKUP(TRM!A4664,'TRM - TBM Crosswalk'!$A$2:'TRM - TBM Crosswalk'!$I$1008,5,FALSE))</f>
        <v>Security &amp; Compliance</v>
      </c>
      <c r="H8591" t="str">
        <f>IF(VLOOKUP(TRM!A4664,'TRM - TBM Crosswalk'!$A$2:'TRM - TBM Crosswalk'!$I$1008,6,FALSE)=0,"",VLOOKUP(TRM!A4664,'TRM - TBM Crosswalk'!$A$2:'TRM - TBM Crosswalk'!$I$1008,6,FALSE))</f>
        <v/>
      </c>
      <c r="I8591" t="str">
        <f>IF(VLOOKUP(TRM!A4664,'TRM - TBM Crosswalk'!$A$2:'TRM - TBM Crosswalk'!$I$1008,7,FALSE)=0,"",VLOOKUP(TRM!A4664,'TRM - TBM Crosswalk'!$A$2:'TRM - TBM Crosswalk'!$I$1008,7,FALSE))</f>
        <v>Platform Services</v>
      </c>
      <c r="J8591" t="str">
        <f>IF(VLOOKUP(TRM!A4664,'TRM - TBM Crosswalk'!$A$2:'TRM - TBM Crosswalk'!$I$1008,8,FALSE)=0,"",VLOOKUP(TRM!A4664,'TRM - TBM Crosswalk'!$A$2:'TRM - TBM Crosswalk'!$I$1008,8,FALSE))</f>
        <v>Client Computing</v>
      </c>
      <c r="K8591" t="str">
        <f>IF(VLOOKUP(TRM!A4664,'TRM - TBM Crosswalk'!$A$2:'TRM - TBM Crosswalk'!$I$1008,9,FALSE)=0,"",VLOOKUP(TRM!A4664,'TRM - TBM Crosswalk'!$A$2:'TRM - TBM Crosswalk'!$I$1008,9,FALSE))</f>
        <v>Computer</v>
      </c>
    </row>
    <row r="8592" spans="1:11" x14ac:dyDescent="0.45">
      <c r="A8592" t="str">
        <f>TRM!A4665</f>
        <v>A02.029.343</v>
      </c>
      <c r="B8592" t="str">
        <f>TRM!B4665</f>
        <v>Virus Protection</v>
      </c>
      <c r="C8592" t="str">
        <f>TRM!C4665</f>
        <v>Symantec Endpoint Protection | 12.1.6867.6400</v>
      </c>
      <c r="D8592">
        <f>TRM!D4665</f>
        <v>0</v>
      </c>
      <c r="E8592" t="str">
        <f>IF(VLOOKUP(TRM!A4665,'TRM - TBM Crosswalk'!$A$2:'TRM - TBM Crosswalk'!$I$1008,3,FALSE)="N/A","TBD","")</f>
        <v/>
      </c>
      <c r="F8592" t="str">
        <f>IF(VLOOKUP(TRM!A4665,'TRM - TBM Crosswalk'!$A$2:'TRM - TBM Crosswalk'!$I$1008,4,FALSE)=0,"",VLOOKUP(TRM!A4665,'TRM - TBM Crosswalk'!$A$2:'TRM - TBM Crosswalk'!$I$1008,4,FALSE))</f>
        <v/>
      </c>
      <c r="G8592" t="str">
        <f>IF(VLOOKUP(TRM!A4665,'TRM - TBM Crosswalk'!$A$2:'TRM - TBM Crosswalk'!$I$1008,5,FALSE)=0,"",VLOOKUP(TRM!A4665,'TRM - TBM Crosswalk'!$A$2:'TRM - TBM Crosswalk'!$I$1008,5,FALSE))</f>
        <v>Security &amp; Compliance</v>
      </c>
      <c r="H8592" t="str">
        <f>IF(VLOOKUP(TRM!A4665,'TRM - TBM Crosswalk'!$A$2:'TRM - TBM Crosswalk'!$I$1008,6,FALSE)=0,"",VLOOKUP(TRM!A4665,'TRM - TBM Crosswalk'!$A$2:'TRM - TBM Crosswalk'!$I$1008,6,FALSE))</f>
        <v/>
      </c>
      <c r="I8592" t="str">
        <f>IF(VLOOKUP(TRM!A4665,'TRM - TBM Crosswalk'!$A$2:'TRM - TBM Crosswalk'!$I$1008,7,FALSE)=0,"",VLOOKUP(TRM!A4665,'TRM - TBM Crosswalk'!$A$2:'TRM - TBM Crosswalk'!$I$1008,7,FALSE))</f>
        <v>Platform Services</v>
      </c>
      <c r="J8592" t="str">
        <f>IF(VLOOKUP(TRM!A4665,'TRM - TBM Crosswalk'!$A$2:'TRM - TBM Crosswalk'!$I$1008,8,FALSE)=0,"",VLOOKUP(TRM!A4665,'TRM - TBM Crosswalk'!$A$2:'TRM - TBM Crosswalk'!$I$1008,8,FALSE))</f>
        <v>Client Computing</v>
      </c>
      <c r="K8592" t="str">
        <f>IF(VLOOKUP(TRM!A4665,'TRM - TBM Crosswalk'!$A$2:'TRM - TBM Crosswalk'!$I$1008,9,FALSE)=0,"",VLOOKUP(TRM!A4665,'TRM - TBM Crosswalk'!$A$2:'TRM - TBM Crosswalk'!$I$1008,9,FALSE))</f>
        <v>Computer</v>
      </c>
    </row>
    <row r="8593" spans="1:11" x14ac:dyDescent="0.45">
      <c r="A8593" t="str">
        <f>TRM!A4666</f>
        <v>A02.029.343</v>
      </c>
      <c r="B8593" t="str">
        <f>TRM!B4666</f>
        <v>Virus Protection</v>
      </c>
      <c r="C8593" t="str">
        <f>TRM!C4666</f>
        <v>Symantec Endpoint Protection | 14.0.3752.1000</v>
      </c>
      <c r="D8593">
        <f>TRM!D4666</f>
        <v>0</v>
      </c>
      <c r="E8593" t="str">
        <f>IF(VLOOKUP(TRM!A4666,'TRM - TBM Crosswalk'!$A$2:'TRM - TBM Crosswalk'!$I$1008,3,FALSE)="N/A","TBD","")</f>
        <v/>
      </c>
      <c r="F8593" t="str">
        <f>IF(VLOOKUP(TRM!A4666,'TRM - TBM Crosswalk'!$A$2:'TRM - TBM Crosswalk'!$I$1008,4,FALSE)=0,"",VLOOKUP(TRM!A4666,'TRM - TBM Crosswalk'!$A$2:'TRM - TBM Crosswalk'!$I$1008,4,FALSE))</f>
        <v/>
      </c>
      <c r="G8593" t="str">
        <f>IF(VLOOKUP(TRM!A4666,'TRM - TBM Crosswalk'!$A$2:'TRM - TBM Crosswalk'!$I$1008,5,FALSE)=0,"",VLOOKUP(TRM!A4666,'TRM - TBM Crosswalk'!$A$2:'TRM - TBM Crosswalk'!$I$1008,5,FALSE))</f>
        <v>Security &amp; Compliance</v>
      </c>
      <c r="H8593" t="str">
        <f>IF(VLOOKUP(TRM!A4666,'TRM - TBM Crosswalk'!$A$2:'TRM - TBM Crosswalk'!$I$1008,6,FALSE)=0,"",VLOOKUP(TRM!A4666,'TRM - TBM Crosswalk'!$A$2:'TRM - TBM Crosswalk'!$I$1008,6,FALSE))</f>
        <v/>
      </c>
      <c r="I8593" t="str">
        <f>IF(VLOOKUP(TRM!A4666,'TRM - TBM Crosswalk'!$A$2:'TRM - TBM Crosswalk'!$I$1008,7,FALSE)=0,"",VLOOKUP(TRM!A4666,'TRM - TBM Crosswalk'!$A$2:'TRM - TBM Crosswalk'!$I$1008,7,FALSE))</f>
        <v>Platform Services</v>
      </c>
      <c r="J8593" t="str">
        <f>IF(VLOOKUP(TRM!A4666,'TRM - TBM Crosswalk'!$A$2:'TRM - TBM Crosswalk'!$I$1008,8,FALSE)=0,"",VLOOKUP(TRM!A4666,'TRM - TBM Crosswalk'!$A$2:'TRM - TBM Crosswalk'!$I$1008,8,FALSE))</f>
        <v>Client Computing</v>
      </c>
      <c r="K8593" t="str">
        <f>IF(VLOOKUP(TRM!A4666,'TRM - TBM Crosswalk'!$A$2:'TRM - TBM Crosswalk'!$I$1008,9,FALSE)=0,"",VLOOKUP(TRM!A4666,'TRM - TBM Crosswalk'!$A$2:'TRM - TBM Crosswalk'!$I$1008,9,FALSE))</f>
        <v>Computer</v>
      </c>
    </row>
    <row r="8594" spans="1:11" x14ac:dyDescent="0.45">
      <c r="A8594" t="str">
        <f>TRM!A4667</f>
        <v>A02.029.343</v>
      </c>
      <c r="B8594" t="str">
        <f>TRM!B4667</f>
        <v>Virus Protection</v>
      </c>
      <c r="C8594" t="str">
        <f>TRM!C4667</f>
        <v>Symantec Endpoint Protection | 14.0.3876.1100</v>
      </c>
      <c r="D8594">
        <f>TRM!D4667</f>
        <v>0</v>
      </c>
      <c r="E8594" t="str">
        <f>IF(VLOOKUP(TRM!A4667,'TRM - TBM Crosswalk'!$A$2:'TRM - TBM Crosswalk'!$I$1008,3,FALSE)="N/A","TBD","")</f>
        <v/>
      </c>
      <c r="F8594" t="str">
        <f>IF(VLOOKUP(TRM!A4667,'TRM - TBM Crosswalk'!$A$2:'TRM - TBM Crosswalk'!$I$1008,4,FALSE)=0,"",VLOOKUP(TRM!A4667,'TRM - TBM Crosswalk'!$A$2:'TRM - TBM Crosswalk'!$I$1008,4,FALSE))</f>
        <v/>
      </c>
      <c r="G8594" t="str">
        <f>IF(VLOOKUP(TRM!A4667,'TRM - TBM Crosswalk'!$A$2:'TRM - TBM Crosswalk'!$I$1008,5,FALSE)=0,"",VLOOKUP(TRM!A4667,'TRM - TBM Crosswalk'!$A$2:'TRM - TBM Crosswalk'!$I$1008,5,FALSE))</f>
        <v>Security &amp; Compliance</v>
      </c>
      <c r="H8594" t="str">
        <f>IF(VLOOKUP(TRM!A4667,'TRM - TBM Crosswalk'!$A$2:'TRM - TBM Crosswalk'!$I$1008,6,FALSE)=0,"",VLOOKUP(TRM!A4667,'TRM - TBM Crosswalk'!$A$2:'TRM - TBM Crosswalk'!$I$1008,6,FALSE))</f>
        <v/>
      </c>
      <c r="I8594" t="str">
        <f>IF(VLOOKUP(TRM!A4667,'TRM - TBM Crosswalk'!$A$2:'TRM - TBM Crosswalk'!$I$1008,7,FALSE)=0,"",VLOOKUP(TRM!A4667,'TRM - TBM Crosswalk'!$A$2:'TRM - TBM Crosswalk'!$I$1008,7,FALSE))</f>
        <v>Platform Services</v>
      </c>
      <c r="J8594" t="str">
        <f>IF(VLOOKUP(TRM!A4667,'TRM - TBM Crosswalk'!$A$2:'TRM - TBM Crosswalk'!$I$1008,8,FALSE)=0,"",VLOOKUP(TRM!A4667,'TRM - TBM Crosswalk'!$A$2:'TRM - TBM Crosswalk'!$I$1008,8,FALSE))</f>
        <v>Client Computing</v>
      </c>
      <c r="K8594" t="str">
        <f>IF(VLOOKUP(TRM!A4667,'TRM - TBM Crosswalk'!$A$2:'TRM - TBM Crosswalk'!$I$1008,9,FALSE)=0,"",VLOOKUP(TRM!A4667,'TRM - TBM Crosswalk'!$A$2:'TRM - TBM Crosswalk'!$I$1008,9,FALSE))</f>
        <v>Computer</v>
      </c>
    </row>
    <row r="8595" spans="1:11" x14ac:dyDescent="0.45">
      <c r="A8595" t="str">
        <f>TRM!A4668</f>
        <v>A02.029.343</v>
      </c>
      <c r="B8595" t="str">
        <f>TRM!B4668</f>
        <v>Virus Protection</v>
      </c>
      <c r="C8595" t="str">
        <f>TRM!C4668</f>
        <v>Symantec Endpoint Protection | 14.0.3897.1101</v>
      </c>
      <c r="D8595">
        <f>TRM!D4668</f>
        <v>0</v>
      </c>
      <c r="E8595" t="str">
        <f>IF(VLOOKUP(TRM!A4668,'TRM - TBM Crosswalk'!$A$2:'TRM - TBM Crosswalk'!$I$1008,3,FALSE)="N/A","TBD","")</f>
        <v/>
      </c>
      <c r="F8595" t="str">
        <f>IF(VLOOKUP(TRM!A4668,'TRM - TBM Crosswalk'!$A$2:'TRM - TBM Crosswalk'!$I$1008,4,FALSE)=0,"",VLOOKUP(TRM!A4668,'TRM - TBM Crosswalk'!$A$2:'TRM - TBM Crosswalk'!$I$1008,4,FALSE))</f>
        <v/>
      </c>
      <c r="G8595" t="str">
        <f>IF(VLOOKUP(TRM!A4668,'TRM - TBM Crosswalk'!$A$2:'TRM - TBM Crosswalk'!$I$1008,5,FALSE)=0,"",VLOOKUP(TRM!A4668,'TRM - TBM Crosswalk'!$A$2:'TRM - TBM Crosswalk'!$I$1008,5,FALSE))</f>
        <v>Security &amp; Compliance</v>
      </c>
      <c r="H8595" t="str">
        <f>IF(VLOOKUP(TRM!A4668,'TRM - TBM Crosswalk'!$A$2:'TRM - TBM Crosswalk'!$I$1008,6,FALSE)=0,"",VLOOKUP(TRM!A4668,'TRM - TBM Crosswalk'!$A$2:'TRM - TBM Crosswalk'!$I$1008,6,FALSE))</f>
        <v/>
      </c>
      <c r="I8595" t="str">
        <f>IF(VLOOKUP(TRM!A4668,'TRM - TBM Crosswalk'!$A$2:'TRM - TBM Crosswalk'!$I$1008,7,FALSE)=0,"",VLOOKUP(TRM!A4668,'TRM - TBM Crosswalk'!$A$2:'TRM - TBM Crosswalk'!$I$1008,7,FALSE))</f>
        <v>Platform Services</v>
      </c>
      <c r="J8595" t="str">
        <f>IF(VLOOKUP(TRM!A4668,'TRM - TBM Crosswalk'!$A$2:'TRM - TBM Crosswalk'!$I$1008,8,FALSE)=0,"",VLOOKUP(TRM!A4668,'TRM - TBM Crosswalk'!$A$2:'TRM - TBM Crosswalk'!$I$1008,8,FALSE))</f>
        <v>Client Computing</v>
      </c>
      <c r="K8595" t="str">
        <f>IF(VLOOKUP(TRM!A4668,'TRM - TBM Crosswalk'!$A$2:'TRM - TBM Crosswalk'!$I$1008,9,FALSE)=0,"",VLOOKUP(TRM!A4668,'TRM - TBM Crosswalk'!$A$2:'TRM - TBM Crosswalk'!$I$1008,9,FALSE))</f>
        <v>Computer</v>
      </c>
    </row>
    <row r="8596" spans="1:11" x14ac:dyDescent="0.45">
      <c r="A8596" t="str">
        <f>TRM!A4669</f>
        <v>A02.029.343</v>
      </c>
      <c r="B8596" t="str">
        <f>TRM!B4669</f>
        <v>Virus Protection</v>
      </c>
      <c r="C8596" t="str">
        <f>TRM!C4669</f>
        <v>Symantec Endpoint Protection | 14.2.3335.1000</v>
      </c>
      <c r="D8596">
        <f>TRM!D4669</f>
        <v>0</v>
      </c>
      <c r="E8596" t="str">
        <f>IF(VLOOKUP(TRM!A4669,'TRM - TBM Crosswalk'!$A$2:'TRM - TBM Crosswalk'!$I$1008,3,FALSE)="N/A","TBD","")</f>
        <v/>
      </c>
      <c r="F8596" t="str">
        <f>IF(VLOOKUP(TRM!A4669,'TRM - TBM Crosswalk'!$A$2:'TRM - TBM Crosswalk'!$I$1008,4,FALSE)=0,"",VLOOKUP(TRM!A4669,'TRM - TBM Crosswalk'!$A$2:'TRM - TBM Crosswalk'!$I$1008,4,FALSE))</f>
        <v/>
      </c>
      <c r="G8596" t="str">
        <f>IF(VLOOKUP(TRM!A4669,'TRM - TBM Crosswalk'!$A$2:'TRM - TBM Crosswalk'!$I$1008,5,FALSE)=0,"",VLOOKUP(TRM!A4669,'TRM - TBM Crosswalk'!$A$2:'TRM - TBM Crosswalk'!$I$1008,5,FALSE))</f>
        <v>Security &amp; Compliance</v>
      </c>
      <c r="H8596" t="str">
        <f>IF(VLOOKUP(TRM!A4669,'TRM - TBM Crosswalk'!$A$2:'TRM - TBM Crosswalk'!$I$1008,6,FALSE)=0,"",VLOOKUP(TRM!A4669,'TRM - TBM Crosswalk'!$A$2:'TRM - TBM Crosswalk'!$I$1008,6,FALSE))</f>
        <v/>
      </c>
      <c r="I8596" t="str">
        <f>IF(VLOOKUP(TRM!A4669,'TRM - TBM Crosswalk'!$A$2:'TRM - TBM Crosswalk'!$I$1008,7,FALSE)=0,"",VLOOKUP(TRM!A4669,'TRM - TBM Crosswalk'!$A$2:'TRM - TBM Crosswalk'!$I$1008,7,FALSE))</f>
        <v>Platform Services</v>
      </c>
      <c r="J8596" t="str">
        <f>IF(VLOOKUP(TRM!A4669,'TRM - TBM Crosswalk'!$A$2:'TRM - TBM Crosswalk'!$I$1008,8,FALSE)=0,"",VLOOKUP(TRM!A4669,'TRM - TBM Crosswalk'!$A$2:'TRM - TBM Crosswalk'!$I$1008,8,FALSE))</f>
        <v>Client Computing</v>
      </c>
      <c r="K8596" t="str">
        <f>IF(VLOOKUP(TRM!A4669,'TRM - TBM Crosswalk'!$A$2:'TRM - TBM Crosswalk'!$I$1008,9,FALSE)=0,"",VLOOKUP(TRM!A4669,'TRM - TBM Crosswalk'!$A$2:'TRM - TBM Crosswalk'!$I$1008,9,FALSE))</f>
        <v>Computer</v>
      </c>
    </row>
    <row r="8597" spans="1:11" x14ac:dyDescent="0.45">
      <c r="A8597" t="str">
        <f>TRM!A4670</f>
        <v>A02.029.343</v>
      </c>
      <c r="B8597" t="str">
        <f>TRM!B4670</f>
        <v>Virus Protection</v>
      </c>
      <c r="C8597" t="str">
        <f>TRM!C4670</f>
        <v>Symantec Endpoint Protection | 14.2.4814.1101</v>
      </c>
      <c r="D8597">
        <f>TRM!D4670</f>
        <v>0</v>
      </c>
      <c r="E8597" t="str">
        <f>IF(VLOOKUP(TRM!A4670,'TRM - TBM Crosswalk'!$A$2:'TRM - TBM Crosswalk'!$I$1008,3,FALSE)="N/A","TBD","")</f>
        <v/>
      </c>
      <c r="F8597" t="str">
        <f>IF(VLOOKUP(TRM!A4670,'TRM - TBM Crosswalk'!$A$2:'TRM - TBM Crosswalk'!$I$1008,4,FALSE)=0,"",VLOOKUP(TRM!A4670,'TRM - TBM Crosswalk'!$A$2:'TRM - TBM Crosswalk'!$I$1008,4,FALSE))</f>
        <v/>
      </c>
      <c r="G8597" t="str">
        <f>IF(VLOOKUP(TRM!A4670,'TRM - TBM Crosswalk'!$A$2:'TRM - TBM Crosswalk'!$I$1008,5,FALSE)=0,"",VLOOKUP(TRM!A4670,'TRM - TBM Crosswalk'!$A$2:'TRM - TBM Crosswalk'!$I$1008,5,FALSE))</f>
        <v>Security &amp; Compliance</v>
      </c>
      <c r="H8597" t="str">
        <f>IF(VLOOKUP(TRM!A4670,'TRM - TBM Crosswalk'!$A$2:'TRM - TBM Crosswalk'!$I$1008,6,FALSE)=0,"",VLOOKUP(TRM!A4670,'TRM - TBM Crosswalk'!$A$2:'TRM - TBM Crosswalk'!$I$1008,6,FALSE))</f>
        <v/>
      </c>
      <c r="I8597" t="str">
        <f>IF(VLOOKUP(TRM!A4670,'TRM - TBM Crosswalk'!$A$2:'TRM - TBM Crosswalk'!$I$1008,7,FALSE)=0,"",VLOOKUP(TRM!A4670,'TRM - TBM Crosswalk'!$A$2:'TRM - TBM Crosswalk'!$I$1008,7,FALSE))</f>
        <v>Platform Services</v>
      </c>
      <c r="J8597" t="str">
        <f>IF(VLOOKUP(TRM!A4670,'TRM - TBM Crosswalk'!$A$2:'TRM - TBM Crosswalk'!$I$1008,8,FALSE)=0,"",VLOOKUP(TRM!A4670,'TRM - TBM Crosswalk'!$A$2:'TRM - TBM Crosswalk'!$I$1008,8,FALSE))</f>
        <v>Client Computing</v>
      </c>
      <c r="K8597" t="str">
        <f>IF(VLOOKUP(TRM!A4670,'TRM - TBM Crosswalk'!$A$2:'TRM - TBM Crosswalk'!$I$1008,9,FALSE)=0,"",VLOOKUP(TRM!A4670,'TRM - TBM Crosswalk'!$A$2:'TRM - TBM Crosswalk'!$I$1008,9,FALSE))</f>
        <v>Computer</v>
      </c>
    </row>
    <row r="8598" spans="1:11" x14ac:dyDescent="0.45">
      <c r="A8598" t="str">
        <f>TRM!A4671</f>
        <v>A02.029.343</v>
      </c>
      <c r="B8598" t="str">
        <f>TRM!B4671</f>
        <v>Virus Protection</v>
      </c>
      <c r="C8598" t="str">
        <f>TRM!C4671</f>
        <v>Symantec Endpoint Protection | 14.2.5323.2000</v>
      </c>
      <c r="D8598">
        <f>TRM!D4671</f>
        <v>0</v>
      </c>
      <c r="E8598" t="str">
        <f>IF(VLOOKUP(TRM!A4671,'TRM - TBM Crosswalk'!$A$2:'TRM - TBM Crosswalk'!$I$1008,3,FALSE)="N/A","TBD","")</f>
        <v/>
      </c>
      <c r="F8598" t="str">
        <f>IF(VLOOKUP(TRM!A4671,'TRM - TBM Crosswalk'!$A$2:'TRM - TBM Crosswalk'!$I$1008,4,FALSE)=0,"",VLOOKUP(TRM!A4671,'TRM - TBM Crosswalk'!$A$2:'TRM - TBM Crosswalk'!$I$1008,4,FALSE))</f>
        <v/>
      </c>
      <c r="G8598" t="str">
        <f>IF(VLOOKUP(TRM!A4671,'TRM - TBM Crosswalk'!$A$2:'TRM - TBM Crosswalk'!$I$1008,5,FALSE)=0,"",VLOOKUP(TRM!A4671,'TRM - TBM Crosswalk'!$A$2:'TRM - TBM Crosswalk'!$I$1008,5,FALSE))</f>
        <v>Security &amp; Compliance</v>
      </c>
      <c r="H8598" t="str">
        <f>IF(VLOOKUP(TRM!A4671,'TRM - TBM Crosswalk'!$A$2:'TRM - TBM Crosswalk'!$I$1008,6,FALSE)=0,"",VLOOKUP(TRM!A4671,'TRM - TBM Crosswalk'!$A$2:'TRM - TBM Crosswalk'!$I$1008,6,FALSE))</f>
        <v/>
      </c>
      <c r="I8598" t="str">
        <f>IF(VLOOKUP(TRM!A4671,'TRM - TBM Crosswalk'!$A$2:'TRM - TBM Crosswalk'!$I$1008,7,FALSE)=0,"",VLOOKUP(TRM!A4671,'TRM - TBM Crosswalk'!$A$2:'TRM - TBM Crosswalk'!$I$1008,7,FALSE))</f>
        <v>Platform Services</v>
      </c>
      <c r="J8598" t="str">
        <f>IF(VLOOKUP(TRM!A4671,'TRM - TBM Crosswalk'!$A$2:'TRM - TBM Crosswalk'!$I$1008,8,FALSE)=0,"",VLOOKUP(TRM!A4671,'TRM - TBM Crosswalk'!$A$2:'TRM - TBM Crosswalk'!$I$1008,8,FALSE))</f>
        <v>Client Computing</v>
      </c>
      <c r="K8598" t="str">
        <f>IF(VLOOKUP(TRM!A4671,'TRM - TBM Crosswalk'!$A$2:'TRM - TBM Crosswalk'!$I$1008,9,FALSE)=0,"",VLOOKUP(TRM!A4671,'TRM - TBM Crosswalk'!$A$2:'TRM - TBM Crosswalk'!$I$1008,9,FALSE))</f>
        <v>Computer</v>
      </c>
    </row>
    <row r="8599" spans="1:11" x14ac:dyDescent="0.45">
      <c r="A8599" t="str">
        <f>TRM!A4672</f>
        <v>A02.029.343</v>
      </c>
      <c r="B8599" t="str">
        <f>TRM!B4672</f>
        <v>Virus Protection</v>
      </c>
      <c r="C8599" t="str">
        <f>TRM!C4672</f>
        <v>Symantec Endpoint Protection | 14.2.5569.2100</v>
      </c>
      <c r="D8599">
        <f>TRM!D4672</f>
        <v>0</v>
      </c>
      <c r="E8599" t="str">
        <f>IF(VLOOKUP(TRM!A4672,'TRM - TBM Crosswalk'!$A$2:'TRM - TBM Crosswalk'!$I$1008,3,FALSE)="N/A","TBD","")</f>
        <v/>
      </c>
      <c r="F8599" t="str">
        <f>IF(VLOOKUP(TRM!A4672,'TRM - TBM Crosswalk'!$A$2:'TRM - TBM Crosswalk'!$I$1008,4,FALSE)=0,"",VLOOKUP(TRM!A4672,'TRM - TBM Crosswalk'!$A$2:'TRM - TBM Crosswalk'!$I$1008,4,FALSE))</f>
        <v/>
      </c>
      <c r="G8599" t="str">
        <f>IF(VLOOKUP(TRM!A4672,'TRM - TBM Crosswalk'!$A$2:'TRM - TBM Crosswalk'!$I$1008,5,FALSE)=0,"",VLOOKUP(TRM!A4672,'TRM - TBM Crosswalk'!$A$2:'TRM - TBM Crosswalk'!$I$1008,5,FALSE))</f>
        <v>Security &amp; Compliance</v>
      </c>
      <c r="H8599" t="str">
        <f>IF(VLOOKUP(TRM!A4672,'TRM - TBM Crosswalk'!$A$2:'TRM - TBM Crosswalk'!$I$1008,6,FALSE)=0,"",VLOOKUP(TRM!A4672,'TRM - TBM Crosswalk'!$A$2:'TRM - TBM Crosswalk'!$I$1008,6,FALSE))</f>
        <v/>
      </c>
      <c r="I8599" t="str">
        <f>IF(VLOOKUP(TRM!A4672,'TRM - TBM Crosswalk'!$A$2:'TRM - TBM Crosswalk'!$I$1008,7,FALSE)=0,"",VLOOKUP(TRM!A4672,'TRM - TBM Crosswalk'!$A$2:'TRM - TBM Crosswalk'!$I$1008,7,FALSE))</f>
        <v>Platform Services</v>
      </c>
      <c r="J8599" t="str">
        <f>IF(VLOOKUP(TRM!A4672,'TRM - TBM Crosswalk'!$A$2:'TRM - TBM Crosswalk'!$I$1008,8,FALSE)=0,"",VLOOKUP(TRM!A4672,'TRM - TBM Crosswalk'!$A$2:'TRM - TBM Crosswalk'!$I$1008,8,FALSE))</f>
        <v>Client Computing</v>
      </c>
      <c r="K8599" t="str">
        <f>IF(VLOOKUP(TRM!A4672,'TRM - TBM Crosswalk'!$A$2:'TRM - TBM Crosswalk'!$I$1008,9,FALSE)=0,"",VLOOKUP(TRM!A4672,'TRM - TBM Crosswalk'!$A$2:'TRM - TBM Crosswalk'!$I$1008,9,FALSE))</f>
        <v>Computer</v>
      </c>
    </row>
    <row r="8600" spans="1:11" x14ac:dyDescent="0.45">
      <c r="A8600" t="str">
        <f>TRM!A4673</f>
        <v>A02.029.343</v>
      </c>
      <c r="B8600" t="str">
        <f>TRM!B4673</f>
        <v>Virus Protection</v>
      </c>
      <c r="C8600" t="str">
        <f>TRM!C4673</f>
        <v>Symantec Endpoint Protection Installer.app - 1.0</v>
      </c>
      <c r="D8600">
        <f>TRM!D4673</f>
        <v>0</v>
      </c>
      <c r="E8600" t="str">
        <f>IF(VLOOKUP(TRM!A4673,'TRM - TBM Crosswalk'!$A$2:'TRM - TBM Crosswalk'!$I$1008,3,FALSE)="N/A","TBD","")</f>
        <v/>
      </c>
      <c r="F8600" t="str">
        <f>IF(VLOOKUP(TRM!A4673,'TRM - TBM Crosswalk'!$A$2:'TRM - TBM Crosswalk'!$I$1008,4,FALSE)=0,"",VLOOKUP(TRM!A4673,'TRM - TBM Crosswalk'!$A$2:'TRM - TBM Crosswalk'!$I$1008,4,FALSE))</f>
        <v/>
      </c>
      <c r="G8600" t="str">
        <f>IF(VLOOKUP(TRM!A4673,'TRM - TBM Crosswalk'!$A$2:'TRM - TBM Crosswalk'!$I$1008,5,FALSE)=0,"",VLOOKUP(TRM!A4673,'TRM - TBM Crosswalk'!$A$2:'TRM - TBM Crosswalk'!$I$1008,5,FALSE))</f>
        <v>Security &amp; Compliance</v>
      </c>
      <c r="H8600" t="str">
        <f>IF(VLOOKUP(TRM!A4673,'TRM - TBM Crosswalk'!$A$2:'TRM - TBM Crosswalk'!$I$1008,6,FALSE)=0,"",VLOOKUP(TRM!A4673,'TRM - TBM Crosswalk'!$A$2:'TRM - TBM Crosswalk'!$I$1008,6,FALSE))</f>
        <v/>
      </c>
      <c r="I8600" t="str">
        <f>IF(VLOOKUP(TRM!A4673,'TRM - TBM Crosswalk'!$A$2:'TRM - TBM Crosswalk'!$I$1008,7,FALSE)=0,"",VLOOKUP(TRM!A4673,'TRM - TBM Crosswalk'!$A$2:'TRM - TBM Crosswalk'!$I$1008,7,FALSE))</f>
        <v>Platform Services</v>
      </c>
      <c r="J8600" t="str">
        <f>IF(VLOOKUP(TRM!A4673,'TRM - TBM Crosswalk'!$A$2:'TRM - TBM Crosswalk'!$I$1008,8,FALSE)=0,"",VLOOKUP(TRM!A4673,'TRM - TBM Crosswalk'!$A$2:'TRM - TBM Crosswalk'!$I$1008,8,FALSE))</f>
        <v>Client Computing</v>
      </c>
      <c r="K8600" t="str">
        <f>IF(VLOOKUP(TRM!A4673,'TRM - TBM Crosswalk'!$A$2:'TRM - TBM Crosswalk'!$I$1008,9,FALSE)=0,"",VLOOKUP(TRM!A4673,'TRM - TBM Crosswalk'!$A$2:'TRM - TBM Crosswalk'!$I$1008,9,FALSE))</f>
        <v>Computer</v>
      </c>
    </row>
    <row r="8601" spans="1:11" x14ac:dyDescent="0.45">
      <c r="A8601" t="str">
        <f>TRM!A4674</f>
        <v>A02.029.343</v>
      </c>
      <c r="B8601" t="str">
        <f>TRM!B4674</f>
        <v>Virus Protection</v>
      </c>
      <c r="C8601" t="str">
        <f>TRM!C4674</f>
        <v>Symantec Endpoint Protection Installer.app - 14.0</v>
      </c>
      <c r="D8601">
        <f>TRM!D4674</f>
        <v>0</v>
      </c>
      <c r="E8601" t="str">
        <f>IF(VLOOKUP(TRM!A4674,'TRM - TBM Crosswalk'!$A$2:'TRM - TBM Crosswalk'!$I$1008,3,FALSE)="N/A","TBD","")</f>
        <v/>
      </c>
      <c r="F8601" t="str">
        <f>IF(VLOOKUP(TRM!A4674,'TRM - TBM Crosswalk'!$A$2:'TRM - TBM Crosswalk'!$I$1008,4,FALSE)=0,"",VLOOKUP(TRM!A4674,'TRM - TBM Crosswalk'!$A$2:'TRM - TBM Crosswalk'!$I$1008,4,FALSE))</f>
        <v/>
      </c>
      <c r="G8601" t="str">
        <f>IF(VLOOKUP(TRM!A4674,'TRM - TBM Crosswalk'!$A$2:'TRM - TBM Crosswalk'!$I$1008,5,FALSE)=0,"",VLOOKUP(TRM!A4674,'TRM - TBM Crosswalk'!$A$2:'TRM - TBM Crosswalk'!$I$1008,5,FALSE))</f>
        <v>Security &amp; Compliance</v>
      </c>
      <c r="H8601" t="str">
        <f>IF(VLOOKUP(TRM!A4674,'TRM - TBM Crosswalk'!$A$2:'TRM - TBM Crosswalk'!$I$1008,6,FALSE)=0,"",VLOOKUP(TRM!A4674,'TRM - TBM Crosswalk'!$A$2:'TRM - TBM Crosswalk'!$I$1008,6,FALSE))</f>
        <v/>
      </c>
      <c r="I8601" t="str">
        <f>IF(VLOOKUP(TRM!A4674,'TRM - TBM Crosswalk'!$A$2:'TRM - TBM Crosswalk'!$I$1008,7,FALSE)=0,"",VLOOKUP(TRM!A4674,'TRM - TBM Crosswalk'!$A$2:'TRM - TBM Crosswalk'!$I$1008,7,FALSE))</f>
        <v>Platform Services</v>
      </c>
      <c r="J8601" t="str">
        <f>IF(VLOOKUP(TRM!A4674,'TRM - TBM Crosswalk'!$A$2:'TRM - TBM Crosswalk'!$I$1008,8,FALSE)=0,"",VLOOKUP(TRM!A4674,'TRM - TBM Crosswalk'!$A$2:'TRM - TBM Crosswalk'!$I$1008,8,FALSE))</f>
        <v>Client Computing</v>
      </c>
      <c r="K8601" t="str">
        <f>IF(VLOOKUP(TRM!A4674,'TRM - TBM Crosswalk'!$A$2:'TRM - TBM Crosswalk'!$I$1008,9,FALSE)=0,"",VLOOKUP(TRM!A4674,'TRM - TBM Crosswalk'!$A$2:'TRM - TBM Crosswalk'!$I$1008,9,FALSE))</f>
        <v>Computer</v>
      </c>
    </row>
    <row r="8602" spans="1:11" x14ac:dyDescent="0.45">
      <c r="A8602" t="str">
        <f>TRM!A4675</f>
        <v>A02.029.343</v>
      </c>
      <c r="B8602" t="str">
        <f>TRM!B4675</f>
        <v>Virus Protection</v>
      </c>
      <c r="C8602" t="str">
        <f>TRM!C4675</f>
        <v>Symantec Endpoint Protection Manager | 14.2.4814.1101</v>
      </c>
      <c r="D8602">
        <f>TRM!D4675</f>
        <v>0</v>
      </c>
      <c r="E8602" t="str">
        <f>IF(VLOOKUP(TRM!A4675,'TRM - TBM Crosswalk'!$A$2:'TRM - TBM Crosswalk'!$I$1008,3,FALSE)="N/A","TBD","")</f>
        <v/>
      </c>
      <c r="F8602" t="str">
        <f>IF(VLOOKUP(TRM!A4675,'TRM - TBM Crosswalk'!$A$2:'TRM - TBM Crosswalk'!$I$1008,4,FALSE)=0,"",VLOOKUP(TRM!A4675,'TRM - TBM Crosswalk'!$A$2:'TRM - TBM Crosswalk'!$I$1008,4,FALSE))</f>
        <v/>
      </c>
      <c r="G8602" t="str">
        <f>IF(VLOOKUP(TRM!A4675,'TRM - TBM Crosswalk'!$A$2:'TRM - TBM Crosswalk'!$I$1008,5,FALSE)=0,"",VLOOKUP(TRM!A4675,'TRM - TBM Crosswalk'!$A$2:'TRM - TBM Crosswalk'!$I$1008,5,FALSE))</f>
        <v>Security &amp; Compliance</v>
      </c>
      <c r="H8602" t="str">
        <f>IF(VLOOKUP(TRM!A4675,'TRM - TBM Crosswalk'!$A$2:'TRM - TBM Crosswalk'!$I$1008,6,FALSE)=0,"",VLOOKUP(TRM!A4675,'TRM - TBM Crosswalk'!$A$2:'TRM - TBM Crosswalk'!$I$1008,6,FALSE))</f>
        <v/>
      </c>
      <c r="I8602" t="str">
        <f>IF(VLOOKUP(TRM!A4675,'TRM - TBM Crosswalk'!$A$2:'TRM - TBM Crosswalk'!$I$1008,7,FALSE)=0,"",VLOOKUP(TRM!A4675,'TRM - TBM Crosswalk'!$A$2:'TRM - TBM Crosswalk'!$I$1008,7,FALSE))</f>
        <v>Platform Services</v>
      </c>
      <c r="J8602" t="str">
        <f>IF(VLOOKUP(TRM!A4675,'TRM - TBM Crosswalk'!$A$2:'TRM - TBM Crosswalk'!$I$1008,8,FALSE)=0,"",VLOOKUP(TRM!A4675,'TRM - TBM Crosswalk'!$A$2:'TRM - TBM Crosswalk'!$I$1008,8,FALSE))</f>
        <v>Client Computing</v>
      </c>
      <c r="K8602" t="str">
        <f>IF(VLOOKUP(TRM!A4675,'TRM - TBM Crosswalk'!$A$2:'TRM - TBM Crosswalk'!$I$1008,9,FALSE)=0,"",VLOOKUP(TRM!A4675,'TRM - TBM Crosswalk'!$A$2:'TRM - TBM Crosswalk'!$I$1008,9,FALSE))</f>
        <v>Computer</v>
      </c>
    </row>
    <row r="8603" spans="1:11" x14ac:dyDescent="0.45">
      <c r="A8603" t="str">
        <f>TRM!A4676</f>
        <v>A02.029.343</v>
      </c>
      <c r="B8603" t="str">
        <f>TRM!B4676</f>
        <v>Virus Protection</v>
      </c>
      <c r="C8603" t="str">
        <f>TRM!C4676</f>
        <v>Symantec Endpoint Protection Manager | 14.2.5569.2100</v>
      </c>
      <c r="D8603">
        <f>TRM!D4676</f>
        <v>0</v>
      </c>
      <c r="E8603" t="str">
        <f>IF(VLOOKUP(TRM!A4676,'TRM - TBM Crosswalk'!$A$2:'TRM - TBM Crosswalk'!$I$1008,3,FALSE)="N/A","TBD","")</f>
        <v/>
      </c>
      <c r="F8603" t="str">
        <f>IF(VLOOKUP(TRM!A4676,'TRM - TBM Crosswalk'!$A$2:'TRM - TBM Crosswalk'!$I$1008,4,FALSE)=0,"",VLOOKUP(TRM!A4676,'TRM - TBM Crosswalk'!$A$2:'TRM - TBM Crosswalk'!$I$1008,4,FALSE))</f>
        <v/>
      </c>
      <c r="G8603" t="str">
        <f>IF(VLOOKUP(TRM!A4676,'TRM - TBM Crosswalk'!$A$2:'TRM - TBM Crosswalk'!$I$1008,5,FALSE)=0,"",VLOOKUP(TRM!A4676,'TRM - TBM Crosswalk'!$A$2:'TRM - TBM Crosswalk'!$I$1008,5,FALSE))</f>
        <v>Security &amp; Compliance</v>
      </c>
      <c r="H8603" t="str">
        <f>IF(VLOOKUP(TRM!A4676,'TRM - TBM Crosswalk'!$A$2:'TRM - TBM Crosswalk'!$I$1008,6,FALSE)=0,"",VLOOKUP(TRM!A4676,'TRM - TBM Crosswalk'!$A$2:'TRM - TBM Crosswalk'!$I$1008,6,FALSE))</f>
        <v/>
      </c>
      <c r="I8603" t="str">
        <f>IF(VLOOKUP(TRM!A4676,'TRM - TBM Crosswalk'!$A$2:'TRM - TBM Crosswalk'!$I$1008,7,FALSE)=0,"",VLOOKUP(TRM!A4676,'TRM - TBM Crosswalk'!$A$2:'TRM - TBM Crosswalk'!$I$1008,7,FALSE))</f>
        <v>Platform Services</v>
      </c>
      <c r="J8603" t="str">
        <f>IF(VLOOKUP(TRM!A4676,'TRM - TBM Crosswalk'!$A$2:'TRM - TBM Crosswalk'!$I$1008,8,FALSE)=0,"",VLOOKUP(TRM!A4676,'TRM - TBM Crosswalk'!$A$2:'TRM - TBM Crosswalk'!$I$1008,8,FALSE))</f>
        <v>Client Computing</v>
      </c>
      <c r="K8603" t="str">
        <f>IF(VLOOKUP(TRM!A4676,'TRM - TBM Crosswalk'!$A$2:'TRM - TBM Crosswalk'!$I$1008,9,FALSE)=0,"",VLOOKUP(TRM!A4676,'TRM - TBM Crosswalk'!$A$2:'TRM - TBM Crosswalk'!$I$1008,9,FALSE))</f>
        <v>Computer</v>
      </c>
    </row>
    <row r="8604" spans="1:11" x14ac:dyDescent="0.45">
      <c r="A8604" t="str">
        <f>TRM!A4677</f>
        <v>A02.029.343</v>
      </c>
      <c r="B8604" t="str">
        <f>TRM!B4677</f>
        <v>Virus Protection</v>
      </c>
      <c r="C8604" t="str">
        <f>TRM!C4677</f>
        <v>Symantec Endpoint Protection.app - 1.0</v>
      </c>
      <c r="D8604">
        <f>TRM!D4677</f>
        <v>0</v>
      </c>
      <c r="E8604" t="str">
        <f>IF(VLOOKUP(TRM!A4677,'TRM - TBM Crosswalk'!$A$2:'TRM - TBM Crosswalk'!$I$1008,3,FALSE)="N/A","TBD","")</f>
        <v/>
      </c>
      <c r="F8604" t="str">
        <f>IF(VLOOKUP(TRM!A4677,'TRM - TBM Crosswalk'!$A$2:'TRM - TBM Crosswalk'!$I$1008,4,FALSE)=0,"",VLOOKUP(TRM!A4677,'TRM - TBM Crosswalk'!$A$2:'TRM - TBM Crosswalk'!$I$1008,4,FALSE))</f>
        <v/>
      </c>
      <c r="G8604" t="str">
        <f>IF(VLOOKUP(TRM!A4677,'TRM - TBM Crosswalk'!$A$2:'TRM - TBM Crosswalk'!$I$1008,5,FALSE)=0,"",VLOOKUP(TRM!A4677,'TRM - TBM Crosswalk'!$A$2:'TRM - TBM Crosswalk'!$I$1008,5,FALSE))</f>
        <v>Security &amp; Compliance</v>
      </c>
      <c r="H8604" t="str">
        <f>IF(VLOOKUP(TRM!A4677,'TRM - TBM Crosswalk'!$A$2:'TRM - TBM Crosswalk'!$I$1008,6,FALSE)=0,"",VLOOKUP(TRM!A4677,'TRM - TBM Crosswalk'!$A$2:'TRM - TBM Crosswalk'!$I$1008,6,FALSE))</f>
        <v/>
      </c>
      <c r="I8604" t="str">
        <f>IF(VLOOKUP(TRM!A4677,'TRM - TBM Crosswalk'!$A$2:'TRM - TBM Crosswalk'!$I$1008,7,FALSE)=0,"",VLOOKUP(TRM!A4677,'TRM - TBM Crosswalk'!$A$2:'TRM - TBM Crosswalk'!$I$1008,7,FALSE))</f>
        <v>Platform Services</v>
      </c>
      <c r="J8604" t="str">
        <f>IF(VLOOKUP(TRM!A4677,'TRM - TBM Crosswalk'!$A$2:'TRM - TBM Crosswalk'!$I$1008,8,FALSE)=0,"",VLOOKUP(TRM!A4677,'TRM - TBM Crosswalk'!$A$2:'TRM - TBM Crosswalk'!$I$1008,8,FALSE))</f>
        <v>Client Computing</v>
      </c>
      <c r="K8604" t="str">
        <f>IF(VLOOKUP(TRM!A4677,'TRM - TBM Crosswalk'!$A$2:'TRM - TBM Crosswalk'!$I$1008,9,FALSE)=0,"",VLOOKUP(TRM!A4677,'TRM - TBM Crosswalk'!$A$2:'TRM - TBM Crosswalk'!$I$1008,9,FALSE))</f>
        <v>Computer</v>
      </c>
    </row>
    <row r="8605" spans="1:11" x14ac:dyDescent="0.45">
      <c r="A8605" t="str">
        <f>TRM!A4678</f>
        <v>A02.029.343</v>
      </c>
      <c r="B8605" t="str">
        <f>TRM!B4678</f>
        <v>Virus Protection</v>
      </c>
      <c r="C8605" t="str">
        <f>TRM!C4678</f>
        <v>Symantec Endpoint Protection.app - 12.0</v>
      </c>
      <c r="D8605">
        <f>TRM!D4678</f>
        <v>0</v>
      </c>
      <c r="E8605" t="str">
        <f>IF(VLOOKUP(TRM!A4678,'TRM - TBM Crosswalk'!$A$2:'TRM - TBM Crosswalk'!$I$1008,3,FALSE)="N/A","TBD","")</f>
        <v/>
      </c>
      <c r="F8605" t="str">
        <f>IF(VLOOKUP(TRM!A4678,'TRM - TBM Crosswalk'!$A$2:'TRM - TBM Crosswalk'!$I$1008,4,FALSE)=0,"",VLOOKUP(TRM!A4678,'TRM - TBM Crosswalk'!$A$2:'TRM - TBM Crosswalk'!$I$1008,4,FALSE))</f>
        <v/>
      </c>
      <c r="G8605" t="str">
        <f>IF(VLOOKUP(TRM!A4678,'TRM - TBM Crosswalk'!$A$2:'TRM - TBM Crosswalk'!$I$1008,5,FALSE)=0,"",VLOOKUP(TRM!A4678,'TRM - TBM Crosswalk'!$A$2:'TRM - TBM Crosswalk'!$I$1008,5,FALSE))</f>
        <v>Security &amp; Compliance</v>
      </c>
      <c r="H8605" t="str">
        <f>IF(VLOOKUP(TRM!A4678,'TRM - TBM Crosswalk'!$A$2:'TRM - TBM Crosswalk'!$I$1008,6,FALSE)=0,"",VLOOKUP(TRM!A4678,'TRM - TBM Crosswalk'!$A$2:'TRM - TBM Crosswalk'!$I$1008,6,FALSE))</f>
        <v/>
      </c>
      <c r="I8605" t="str">
        <f>IF(VLOOKUP(TRM!A4678,'TRM - TBM Crosswalk'!$A$2:'TRM - TBM Crosswalk'!$I$1008,7,FALSE)=0,"",VLOOKUP(TRM!A4678,'TRM - TBM Crosswalk'!$A$2:'TRM - TBM Crosswalk'!$I$1008,7,FALSE))</f>
        <v>Platform Services</v>
      </c>
      <c r="J8605" t="str">
        <f>IF(VLOOKUP(TRM!A4678,'TRM - TBM Crosswalk'!$A$2:'TRM - TBM Crosswalk'!$I$1008,8,FALSE)=0,"",VLOOKUP(TRM!A4678,'TRM - TBM Crosswalk'!$A$2:'TRM - TBM Crosswalk'!$I$1008,8,FALSE))</f>
        <v>Client Computing</v>
      </c>
      <c r="K8605" t="str">
        <f>IF(VLOOKUP(TRM!A4678,'TRM - TBM Crosswalk'!$A$2:'TRM - TBM Crosswalk'!$I$1008,9,FALSE)=0,"",VLOOKUP(TRM!A4678,'TRM - TBM Crosswalk'!$A$2:'TRM - TBM Crosswalk'!$I$1008,9,FALSE))</f>
        <v>Computer</v>
      </c>
    </row>
    <row r="8606" spans="1:11" x14ac:dyDescent="0.45">
      <c r="A8606" t="str">
        <f>TRM!A4679</f>
        <v>A02.029.343</v>
      </c>
      <c r="B8606" t="str">
        <f>TRM!B4679</f>
        <v>Virus Protection</v>
      </c>
      <c r="C8606" t="str">
        <f>TRM!C4679</f>
        <v>Symantec.app - 14.0</v>
      </c>
      <c r="D8606">
        <f>TRM!D4679</f>
        <v>0</v>
      </c>
      <c r="E8606" t="str">
        <f>IF(VLOOKUP(TRM!A4679,'TRM - TBM Crosswalk'!$A$2:'TRM - TBM Crosswalk'!$I$1008,3,FALSE)="N/A","TBD","")</f>
        <v/>
      </c>
      <c r="F8606" t="str">
        <f>IF(VLOOKUP(TRM!A4679,'TRM - TBM Crosswalk'!$A$2:'TRM - TBM Crosswalk'!$I$1008,4,FALSE)=0,"",VLOOKUP(TRM!A4679,'TRM - TBM Crosswalk'!$A$2:'TRM - TBM Crosswalk'!$I$1008,4,FALSE))</f>
        <v/>
      </c>
      <c r="G8606" t="str">
        <f>IF(VLOOKUP(TRM!A4679,'TRM - TBM Crosswalk'!$A$2:'TRM - TBM Crosswalk'!$I$1008,5,FALSE)=0,"",VLOOKUP(TRM!A4679,'TRM - TBM Crosswalk'!$A$2:'TRM - TBM Crosswalk'!$I$1008,5,FALSE))</f>
        <v>Security &amp; Compliance</v>
      </c>
      <c r="H8606" t="str">
        <f>IF(VLOOKUP(TRM!A4679,'TRM - TBM Crosswalk'!$A$2:'TRM - TBM Crosswalk'!$I$1008,6,FALSE)=0,"",VLOOKUP(TRM!A4679,'TRM - TBM Crosswalk'!$A$2:'TRM - TBM Crosswalk'!$I$1008,6,FALSE))</f>
        <v/>
      </c>
      <c r="I8606" t="str">
        <f>IF(VLOOKUP(TRM!A4679,'TRM - TBM Crosswalk'!$A$2:'TRM - TBM Crosswalk'!$I$1008,7,FALSE)=0,"",VLOOKUP(TRM!A4679,'TRM - TBM Crosswalk'!$A$2:'TRM - TBM Crosswalk'!$I$1008,7,FALSE))</f>
        <v>Platform Services</v>
      </c>
      <c r="J8606" t="str">
        <f>IF(VLOOKUP(TRM!A4679,'TRM - TBM Crosswalk'!$A$2:'TRM - TBM Crosswalk'!$I$1008,8,FALSE)=0,"",VLOOKUP(TRM!A4679,'TRM - TBM Crosswalk'!$A$2:'TRM - TBM Crosswalk'!$I$1008,8,FALSE))</f>
        <v>Client Computing</v>
      </c>
      <c r="K8606" t="str">
        <f>IF(VLOOKUP(TRM!A4679,'TRM - TBM Crosswalk'!$A$2:'TRM - TBM Crosswalk'!$I$1008,9,FALSE)=0,"",VLOOKUP(TRM!A4679,'TRM - TBM Crosswalk'!$A$2:'TRM - TBM Crosswalk'!$I$1008,9,FALSE))</f>
        <v>Computer</v>
      </c>
    </row>
    <row r="8607" spans="1:11" x14ac:dyDescent="0.45">
      <c r="A8607" t="str">
        <f>TRM!A4680</f>
        <v>A02.030</v>
      </c>
      <c r="B8607" t="str">
        <f>TRM!B4680</f>
        <v>Unified Communications and Collaboration</v>
      </c>
      <c r="C8607" t="str">
        <f>TRM!C4680</f>
        <v>Cisco Jabber | 11.9.0.54538</v>
      </c>
      <c r="D8607">
        <f>TRM!D4680</f>
        <v>0</v>
      </c>
      <c r="E8607" t="str">
        <f>IF(VLOOKUP(TRM!A4680,'TRM - TBM Crosswalk'!$A$2:'TRM - TBM Crosswalk'!$I$1008,3,FALSE)="N/A","TBD","")</f>
        <v/>
      </c>
      <c r="F8607" t="str">
        <f>IF(VLOOKUP(TRM!A4680,'TRM - TBM Crosswalk'!$A$2:'TRM - TBM Crosswalk'!$I$1008,4,FALSE)=0,"",VLOOKUP(TRM!A4680,'TRM - TBM Crosswalk'!$A$2:'TRM - TBM Crosswalk'!$I$1008,4,FALSE))</f>
        <v/>
      </c>
      <c r="G8607" t="str">
        <f>IF(VLOOKUP(TRM!A4680,'TRM - TBM Crosswalk'!$A$2:'TRM - TBM Crosswalk'!$I$1008,5,FALSE)=0,"",VLOOKUP(TRM!A4680,'TRM - TBM Crosswalk'!$A$2:'TRM - TBM Crosswalk'!$I$1008,5,FALSE))</f>
        <v/>
      </c>
      <c r="H8607" t="str">
        <f>IF(VLOOKUP(TRM!A4680,'TRM - TBM Crosswalk'!$A$2:'TRM - TBM Crosswalk'!$I$1008,6,FALSE)=0,"",VLOOKUP(TRM!A4680,'TRM - TBM Crosswalk'!$A$2:'TRM - TBM Crosswalk'!$I$1008,6,FALSE))</f>
        <v/>
      </c>
      <c r="I8607" t="str">
        <f>IF(VLOOKUP(TRM!A4680,'TRM - TBM Crosswalk'!$A$2:'TRM - TBM Crosswalk'!$I$1008,7,FALSE)=0,"",VLOOKUP(TRM!A4680,'TRM - TBM Crosswalk'!$A$2:'TRM - TBM Crosswalk'!$I$1008,7,FALSE))</f>
        <v>End User Services</v>
      </c>
      <c r="J8607" t="str">
        <f>IF(VLOOKUP(TRM!A4680,'TRM - TBM Crosswalk'!$A$2:'TRM - TBM Crosswalk'!$I$1008,8,FALSE)=0,"",VLOOKUP(TRM!A4680,'TRM - TBM Crosswalk'!$A$2:'TRM - TBM Crosswalk'!$I$1008,8,FALSE))</f>
        <v>Communication &amp; Collaboration</v>
      </c>
      <c r="K8607" t="str">
        <f>IF(VLOOKUP(TRM!A4680,'TRM - TBM Crosswalk'!$A$2:'TRM - TBM Crosswalk'!$I$1008,9,FALSE)=0,"",VLOOKUP(TRM!A4680,'TRM - TBM Crosswalk'!$A$2:'TRM - TBM Crosswalk'!$I$1008,9,FALSE))</f>
        <v>Communication</v>
      </c>
    </row>
    <row r="8608" spans="1:11" x14ac:dyDescent="0.45">
      <c r="A8608" t="str">
        <f>TRM!A4681</f>
        <v>A02.030</v>
      </c>
      <c r="B8608" t="str">
        <f>TRM!B4681</f>
        <v>Unified Communications and Collaboration</v>
      </c>
      <c r="C8608" t="str">
        <f>TRM!C4681</f>
        <v>Cisco Jabber | 11.9.3.60004</v>
      </c>
      <c r="D8608">
        <f>TRM!D4681</f>
        <v>0</v>
      </c>
      <c r="E8608" t="str">
        <f>IF(VLOOKUP(TRM!A4681,'TRM - TBM Crosswalk'!$A$2:'TRM - TBM Crosswalk'!$I$1008,3,FALSE)="N/A","TBD","")</f>
        <v/>
      </c>
      <c r="F8608" t="str">
        <f>IF(VLOOKUP(TRM!A4681,'TRM - TBM Crosswalk'!$A$2:'TRM - TBM Crosswalk'!$I$1008,4,FALSE)=0,"",VLOOKUP(TRM!A4681,'TRM - TBM Crosswalk'!$A$2:'TRM - TBM Crosswalk'!$I$1008,4,FALSE))</f>
        <v/>
      </c>
      <c r="G8608" t="str">
        <f>IF(VLOOKUP(TRM!A4681,'TRM - TBM Crosswalk'!$A$2:'TRM - TBM Crosswalk'!$I$1008,5,FALSE)=0,"",VLOOKUP(TRM!A4681,'TRM - TBM Crosswalk'!$A$2:'TRM - TBM Crosswalk'!$I$1008,5,FALSE))</f>
        <v/>
      </c>
      <c r="H8608" t="str">
        <f>IF(VLOOKUP(TRM!A4681,'TRM - TBM Crosswalk'!$A$2:'TRM - TBM Crosswalk'!$I$1008,6,FALSE)=0,"",VLOOKUP(TRM!A4681,'TRM - TBM Crosswalk'!$A$2:'TRM - TBM Crosswalk'!$I$1008,6,FALSE))</f>
        <v/>
      </c>
      <c r="I8608" t="str">
        <f>IF(VLOOKUP(TRM!A4681,'TRM - TBM Crosswalk'!$A$2:'TRM - TBM Crosswalk'!$I$1008,7,FALSE)=0,"",VLOOKUP(TRM!A4681,'TRM - TBM Crosswalk'!$A$2:'TRM - TBM Crosswalk'!$I$1008,7,FALSE))</f>
        <v>End User Services</v>
      </c>
      <c r="J8608" t="str">
        <f>IF(VLOOKUP(TRM!A4681,'TRM - TBM Crosswalk'!$A$2:'TRM - TBM Crosswalk'!$I$1008,8,FALSE)=0,"",VLOOKUP(TRM!A4681,'TRM - TBM Crosswalk'!$A$2:'TRM - TBM Crosswalk'!$I$1008,8,FALSE))</f>
        <v>Communication &amp; Collaboration</v>
      </c>
      <c r="K8608" t="str">
        <f>IF(VLOOKUP(TRM!A4681,'TRM - TBM Crosswalk'!$A$2:'TRM - TBM Crosswalk'!$I$1008,9,FALSE)=0,"",VLOOKUP(TRM!A4681,'TRM - TBM Crosswalk'!$A$2:'TRM - TBM Crosswalk'!$I$1008,9,FALSE))</f>
        <v>Communication</v>
      </c>
    </row>
    <row r="8609" spans="1:11" x14ac:dyDescent="0.45">
      <c r="A8609" t="str">
        <f>TRM!A4682</f>
        <v>A02.030</v>
      </c>
      <c r="B8609" t="str">
        <f>TRM!B4682</f>
        <v>Unified Communications and Collaboration</v>
      </c>
      <c r="C8609" t="str">
        <f>TRM!C4682</f>
        <v>Cisco Jabber | 12.0.0.61695</v>
      </c>
      <c r="D8609">
        <f>TRM!D4682</f>
        <v>0</v>
      </c>
      <c r="E8609" t="str">
        <f>IF(VLOOKUP(TRM!A4682,'TRM - TBM Crosswalk'!$A$2:'TRM - TBM Crosswalk'!$I$1008,3,FALSE)="N/A","TBD","")</f>
        <v/>
      </c>
      <c r="F8609" t="str">
        <f>IF(VLOOKUP(TRM!A4682,'TRM - TBM Crosswalk'!$A$2:'TRM - TBM Crosswalk'!$I$1008,4,FALSE)=0,"",VLOOKUP(TRM!A4682,'TRM - TBM Crosswalk'!$A$2:'TRM - TBM Crosswalk'!$I$1008,4,FALSE))</f>
        <v/>
      </c>
      <c r="G8609" t="str">
        <f>IF(VLOOKUP(TRM!A4682,'TRM - TBM Crosswalk'!$A$2:'TRM - TBM Crosswalk'!$I$1008,5,FALSE)=0,"",VLOOKUP(TRM!A4682,'TRM - TBM Crosswalk'!$A$2:'TRM - TBM Crosswalk'!$I$1008,5,FALSE))</f>
        <v/>
      </c>
      <c r="H8609" t="str">
        <f>IF(VLOOKUP(TRM!A4682,'TRM - TBM Crosswalk'!$A$2:'TRM - TBM Crosswalk'!$I$1008,6,FALSE)=0,"",VLOOKUP(TRM!A4682,'TRM - TBM Crosswalk'!$A$2:'TRM - TBM Crosswalk'!$I$1008,6,FALSE))</f>
        <v/>
      </c>
      <c r="I8609" t="str">
        <f>IF(VLOOKUP(TRM!A4682,'TRM - TBM Crosswalk'!$A$2:'TRM - TBM Crosswalk'!$I$1008,7,FALSE)=0,"",VLOOKUP(TRM!A4682,'TRM - TBM Crosswalk'!$A$2:'TRM - TBM Crosswalk'!$I$1008,7,FALSE))</f>
        <v>End User Services</v>
      </c>
      <c r="J8609" t="str">
        <f>IF(VLOOKUP(TRM!A4682,'TRM - TBM Crosswalk'!$A$2:'TRM - TBM Crosswalk'!$I$1008,8,FALSE)=0,"",VLOOKUP(TRM!A4682,'TRM - TBM Crosswalk'!$A$2:'TRM - TBM Crosswalk'!$I$1008,8,FALSE))</f>
        <v>Communication &amp; Collaboration</v>
      </c>
      <c r="K8609" t="str">
        <f>IF(VLOOKUP(TRM!A4682,'TRM - TBM Crosswalk'!$A$2:'TRM - TBM Crosswalk'!$I$1008,9,FALSE)=0,"",VLOOKUP(TRM!A4682,'TRM - TBM Crosswalk'!$A$2:'TRM - TBM Crosswalk'!$I$1008,9,FALSE))</f>
        <v>Communication</v>
      </c>
    </row>
    <row r="8610" spans="1:11" x14ac:dyDescent="0.45">
      <c r="A8610" t="str">
        <f>TRM!A4683</f>
        <v>A02.030</v>
      </c>
      <c r="B8610" t="str">
        <f>TRM!B4683</f>
        <v>Unified Communications and Collaboration</v>
      </c>
      <c r="C8610" t="str">
        <f>TRM!C4683</f>
        <v>Cisco Jabber | 12.5.1.27406</v>
      </c>
      <c r="D8610">
        <f>TRM!D4683</f>
        <v>0</v>
      </c>
      <c r="E8610" t="str">
        <f>IF(VLOOKUP(TRM!A4683,'TRM - TBM Crosswalk'!$A$2:'TRM - TBM Crosswalk'!$I$1008,3,FALSE)="N/A","TBD","")</f>
        <v/>
      </c>
      <c r="F8610" t="str">
        <f>IF(VLOOKUP(TRM!A4683,'TRM - TBM Crosswalk'!$A$2:'TRM - TBM Crosswalk'!$I$1008,4,FALSE)=0,"",VLOOKUP(TRM!A4683,'TRM - TBM Crosswalk'!$A$2:'TRM - TBM Crosswalk'!$I$1008,4,FALSE))</f>
        <v/>
      </c>
      <c r="G8610" t="str">
        <f>IF(VLOOKUP(TRM!A4683,'TRM - TBM Crosswalk'!$A$2:'TRM - TBM Crosswalk'!$I$1008,5,FALSE)=0,"",VLOOKUP(TRM!A4683,'TRM - TBM Crosswalk'!$A$2:'TRM - TBM Crosswalk'!$I$1008,5,FALSE))</f>
        <v/>
      </c>
      <c r="H8610" t="str">
        <f>IF(VLOOKUP(TRM!A4683,'TRM - TBM Crosswalk'!$A$2:'TRM - TBM Crosswalk'!$I$1008,6,FALSE)=0,"",VLOOKUP(TRM!A4683,'TRM - TBM Crosswalk'!$A$2:'TRM - TBM Crosswalk'!$I$1008,6,FALSE))</f>
        <v/>
      </c>
      <c r="I8610" t="str">
        <f>IF(VLOOKUP(TRM!A4683,'TRM - TBM Crosswalk'!$A$2:'TRM - TBM Crosswalk'!$I$1008,7,FALSE)=0,"",VLOOKUP(TRM!A4683,'TRM - TBM Crosswalk'!$A$2:'TRM - TBM Crosswalk'!$I$1008,7,FALSE))</f>
        <v>End User Services</v>
      </c>
      <c r="J8610" t="str">
        <f>IF(VLOOKUP(TRM!A4683,'TRM - TBM Crosswalk'!$A$2:'TRM - TBM Crosswalk'!$I$1008,8,FALSE)=0,"",VLOOKUP(TRM!A4683,'TRM - TBM Crosswalk'!$A$2:'TRM - TBM Crosswalk'!$I$1008,8,FALSE))</f>
        <v>Communication &amp; Collaboration</v>
      </c>
      <c r="K8610" t="str">
        <f>IF(VLOOKUP(TRM!A4683,'TRM - TBM Crosswalk'!$A$2:'TRM - TBM Crosswalk'!$I$1008,9,FALSE)=0,"",VLOOKUP(TRM!A4683,'TRM - TBM Crosswalk'!$A$2:'TRM - TBM Crosswalk'!$I$1008,9,FALSE))</f>
        <v>Communication</v>
      </c>
    </row>
    <row r="8611" spans="1:11" x14ac:dyDescent="0.45">
      <c r="A8611" t="str">
        <f>TRM!A4684</f>
        <v>A02.030</v>
      </c>
      <c r="B8611" t="str">
        <f>TRM!B4684</f>
        <v>Unified Communications and Collaboration</v>
      </c>
      <c r="C8611" t="str">
        <f>TRM!C4684</f>
        <v>Cisco Jabber | 12.6.1.34405</v>
      </c>
      <c r="D8611">
        <f>TRM!D4684</f>
        <v>0</v>
      </c>
      <c r="E8611" t="str">
        <f>IF(VLOOKUP(TRM!A4684,'TRM - TBM Crosswalk'!$A$2:'TRM - TBM Crosswalk'!$I$1008,3,FALSE)="N/A","TBD","")</f>
        <v/>
      </c>
      <c r="F8611" t="str">
        <f>IF(VLOOKUP(TRM!A4684,'TRM - TBM Crosswalk'!$A$2:'TRM - TBM Crosswalk'!$I$1008,4,FALSE)=0,"",VLOOKUP(TRM!A4684,'TRM - TBM Crosswalk'!$A$2:'TRM - TBM Crosswalk'!$I$1008,4,FALSE))</f>
        <v/>
      </c>
      <c r="G8611" t="str">
        <f>IF(VLOOKUP(TRM!A4684,'TRM - TBM Crosswalk'!$A$2:'TRM - TBM Crosswalk'!$I$1008,5,FALSE)=0,"",VLOOKUP(TRM!A4684,'TRM - TBM Crosswalk'!$A$2:'TRM - TBM Crosswalk'!$I$1008,5,FALSE))</f>
        <v/>
      </c>
      <c r="H8611" t="str">
        <f>IF(VLOOKUP(TRM!A4684,'TRM - TBM Crosswalk'!$A$2:'TRM - TBM Crosswalk'!$I$1008,6,FALSE)=0,"",VLOOKUP(TRM!A4684,'TRM - TBM Crosswalk'!$A$2:'TRM - TBM Crosswalk'!$I$1008,6,FALSE))</f>
        <v/>
      </c>
      <c r="I8611" t="str">
        <f>IF(VLOOKUP(TRM!A4684,'TRM - TBM Crosswalk'!$A$2:'TRM - TBM Crosswalk'!$I$1008,7,FALSE)=0,"",VLOOKUP(TRM!A4684,'TRM - TBM Crosswalk'!$A$2:'TRM - TBM Crosswalk'!$I$1008,7,FALSE))</f>
        <v>End User Services</v>
      </c>
      <c r="J8611" t="str">
        <f>IF(VLOOKUP(TRM!A4684,'TRM - TBM Crosswalk'!$A$2:'TRM - TBM Crosswalk'!$I$1008,8,FALSE)=0,"",VLOOKUP(TRM!A4684,'TRM - TBM Crosswalk'!$A$2:'TRM - TBM Crosswalk'!$I$1008,8,FALSE))</f>
        <v>Communication &amp; Collaboration</v>
      </c>
      <c r="K8611" t="str">
        <f>IF(VLOOKUP(TRM!A4684,'TRM - TBM Crosswalk'!$A$2:'TRM - TBM Crosswalk'!$I$1008,9,FALSE)=0,"",VLOOKUP(TRM!A4684,'TRM - TBM Crosswalk'!$A$2:'TRM - TBM Crosswalk'!$I$1008,9,FALSE))</f>
        <v>Communication</v>
      </c>
    </row>
    <row r="8612" spans="1:11" x14ac:dyDescent="0.45">
      <c r="A8612" t="str">
        <f>TRM!A4685</f>
        <v>A02.030</v>
      </c>
      <c r="B8612" t="str">
        <f>TRM!B4685</f>
        <v>Unified Communications and Collaboration</v>
      </c>
      <c r="C8612" t="str">
        <f>TRM!C4685</f>
        <v>Cisco Jabber | 12.8.0.51973</v>
      </c>
      <c r="D8612">
        <f>TRM!D4685</f>
        <v>0</v>
      </c>
      <c r="E8612" t="str">
        <f>IF(VLOOKUP(TRM!A4685,'TRM - TBM Crosswalk'!$A$2:'TRM - TBM Crosswalk'!$I$1008,3,FALSE)="N/A","TBD","")</f>
        <v/>
      </c>
      <c r="F8612" t="str">
        <f>IF(VLOOKUP(TRM!A4685,'TRM - TBM Crosswalk'!$A$2:'TRM - TBM Crosswalk'!$I$1008,4,FALSE)=0,"",VLOOKUP(TRM!A4685,'TRM - TBM Crosswalk'!$A$2:'TRM - TBM Crosswalk'!$I$1008,4,FALSE))</f>
        <v/>
      </c>
      <c r="G8612" t="str">
        <f>IF(VLOOKUP(TRM!A4685,'TRM - TBM Crosswalk'!$A$2:'TRM - TBM Crosswalk'!$I$1008,5,FALSE)=0,"",VLOOKUP(TRM!A4685,'TRM - TBM Crosswalk'!$A$2:'TRM - TBM Crosswalk'!$I$1008,5,FALSE))</f>
        <v/>
      </c>
      <c r="H8612" t="str">
        <f>IF(VLOOKUP(TRM!A4685,'TRM - TBM Crosswalk'!$A$2:'TRM - TBM Crosswalk'!$I$1008,6,FALSE)=0,"",VLOOKUP(TRM!A4685,'TRM - TBM Crosswalk'!$A$2:'TRM - TBM Crosswalk'!$I$1008,6,FALSE))</f>
        <v/>
      </c>
      <c r="I8612" t="str">
        <f>IF(VLOOKUP(TRM!A4685,'TRM - TBM Crosswalk'!$A$2:'TRM - TBM Crosswalk'!$I$1008,7,FALSE)=0,"",VLOOKUP(TRM!A4685,'TRM - TBM Crosswalk'!$A$2:'TRM - TBM Crosswalk'!$I$1008,7,FALSE))</f>
        <v>End User Services</v>
      </c>
      <c r="J8612" t="str">
        <f>IF(VLOOKUP(TRM!A4685,'TRM - TBM Crosswalk'!$A$2:'TRM - TBM Crosswalk'!$I$1008,8,FALSE)=0,"",VLOOKUP(TRM!A4685,'TRM - TBM Crosswalk'!$A$2:'TRM - TBM Crosswalk'!$I$1008,8,FALSE))</f>
        <v>Communication &amp; Collaboration</v>
      </c>
      <c r="K8612" t="str">
        <f>IF(VLOOKUP(TRM!A4685,'TRM - TBM Crosswalk'!$A$2:'TRM - TBM Crosswalk'!$I$1008,9,FALSE)=0,"",VLOOKUP(TRM!A4685,'TRM - TBM Crosswalk'!$A$2:'TRM - TBM Crosswalk'!$I$1008,9,FALSE))</f>
        <v>Communication</v>
      </c>
    </row>
    <row r="8613" spans="1:11" x14ac:dyDescent="0.45">
      <c r="A8613" t="str">
        <f>TRM!A4686</f>
        <v>A02.030</v>
      </c>
      <c r="B8613" t="str">
        <f>TRM!B4686</f>
        <v>Unified Communications and Collaboration</v>
      </c>
      <c r="C8613" t="str">
        <f>TRM!C4686</f>
        <v>Emergency Notification Setting | 2.0.1000.0</v>
      </c>
      <c r="D8613">
        <f>TRM!D4686</f>
        <v>0</v>
      </c>
      <c r="E8613" t="str">
        <f>IF(VLOOKUP(TRM!A4686,'TRM - TBM Crosswalk'!$A$2:'TRM - TBM Crosswalk'!$I$1008,3,FALSE)="N/A","TBD","")</f>
        <v/>
      </c>
      <c r="F8613" t="str">
        <f>IF(VLOOKUP(TRM!A4686,'TRM - TBM Crosswalk'!$A$2:'TRM - TBM Crosswalk'!$I$1008,4,FALSE)=0,"",VLOOKUP(TRM!A4686,'TRM - TBM Crosswalk'!$A$2:'TRM - TBM Crosswalk'!$I$1008,4,FALSE))</f>
        <v/>
      </c>
      <c r="G8613" t="str">
        <f>IF(VLOOKUP(TRM!A4686,'TRM - TBM Crosswalk'!$A$2:'TRM - TBM Crosswalk'!$I$1008,5,FALSE)=0,"",VLOOKUP(TRM!A4686,'TRM - TBM Crosswalk'!$A$2:'TRM - TBM Crosswalk'!$I$1008,5,FALSE))</f>
        <v/>
      </c>
      <c r="H8613" t="str">
        <f>IF(VLOOKUP(TRM!A4686,'TRM - TBM Crosswalk'!$A$2:'TRM - TBM Crosswalk'!$I$1008,6,FALSE)=0,"",VLOOKUP(TRM!A4686,'TRM - TBM Crosswalk'!$A$2:'TRM - TBM Crosswalk'!$I$1008,6,FALSE))</f>
        <v/>
      </c>
      <c r="I8613" t="str">
        <f>IF(VLOOKUP(TRM!A4686,'TRM - TBM Crosswalk'!$A$2:'TRM - TBM Crosswalk'!$I$1008,7,FALSE)=0,"",VLOOKUP(TRM!A4686,'TRM - TBM Crosswalk'!$A$2:'TRM - TBM Crosswalk'!$I$1008,7,FALSE))</f>
        <v>End User Services</v>
      </c>
      <c r="J8613" t="str">
        <f>IF(VLOOKUP(TRM!A4686,'TRM - TBM Crosswalk'!$A$2:'TRM - TBM Crosswalk'!$I$1008,8,FALSE)=0,"",VLOOKUP(TRM!A4686,'TRM - TBM Crosswalk'!$A$2:'TRM - TBM Crosswalk'!$I$1008,8,FALSE))</f>
        <v>Communication &amp; Collaboration</v>
      </c>
      <c r="K8613" t="str">
        <f>IF(VLOOKUP(TRM!A4686,'TRM - TBM Crosswalk'!$A$2:'TRM - TBM Crosswalk'!$I$1008,9,FALSE)=0,"",VLOOKUP(TRM!A4686,'TRM - TBM Crosswalk'!$A$2:'TRM - TBM Crosswalk'!$I$1008,9,FALSE))</f>
        <v>Communication</v>
      </c>
    </row>
    <row r="8614" spans="1:11" x14ac:dyDescent="0.45">
      <c r="A8614" t="str">
        <f>TRM!A4687</f>
        <v>A02.030</v>
      </c>
      <c r="B8614" t="str">
        <f>TRM!B4687</f>
        <v>Unified Communications and Collaboration</v>
      </c>
      <c r="C8614" t="str">
        <f>TRM!C4687</f>
        <v>Mendeley Desktop | 1.16.1</v>
      </c>
      <c r="D8614">
        <f>TRM!D4687</f>
        <v>0</v>
      </c>
      <c r="E8614" t="str">
        <f>IF(VLOOKUP(TRM!A4687,'TRM - TBM Crosswalk'!$A$2:'TRM - TBM Crosswalk'!$I$1008,3,FALSE)="N/A","TBD","")</f>
        <v/>
      </c>
      <c r="F8614" t="str">
        <f>IF(VLOOKUP(TRM!A4687,'TRM - TBM Crosswalk'!$A$2:'TRM - TBM Crosswalk'!$I$1008,4,FALSE)=0,"",VLOOKUP(TRM!A4687,'TRM - TBM Crosswalk'!$A$2:'TRM - TBM Crosswalk'!$I$1008,4,FALSE))</f>
        <v/>
      </c>
      <c r="G8614" t="str">
        <f>IF(VLOOKUP(TRM!A4687,'TRM - TBM Crosswalk'!$A$2:'TRM - TBM Crosswalk'!$I$1008,5,FALSE)=0,"",VLOOKUP(TRM!A4687,'TRM - TBM Crosswalk'!$A$2:'TRM - TBM Crosswalk'!$I$1008,5,FALSE))</f>
        <v/>
      </c>
      <c r="H8614" t="str">
        <f>IF(VLOOKUP(TRM!A4687,'TRM - TBM Crosswalk'!$A$2:'TRM - TBM Crosswalk'!$I$1008,6,FALSE)=0,"",VLOOKUP(TRM!A4687,'TRM - TBM Crosswalk'!$A$2:'TRM - TBM Crosswalk'!$I$1008,6,FALSE))</f>
        <v/>
      </c>
      <c r="I8614" t="str">
        <f>IF(VLOOKUP(TRM!A4687,'TRM - TBM Crosswalk'!$A$2:'TRM - TBM Crosswalk'!$I$1008,7,FALSE)=0,"",VLOOKUP(TRM!A4687,'TRM - TBM Crosswalk'!$A$2:'TRM - TBM Crosswalk'!$I$1008,7,FALSE))</f>
        <v>End User Services</v>
      </c>
      <c r="J8614" t="str">
        <f>IF(VLOOKUP(TRM!A4687,'TRM - TBM Crosswalk'!$A$2:'TRM - TBM Crosswalk'!$I$1008,8,FALSE)=0,"",VLOOKUP(TRM!A4687,'TRM - TBM Crosswalk'!$A$2:'TRM - TBM Crosswalk'!$I$1008,8,FALSE))</f>
        <v>Communication &amp; Collaboration</v>
      </c>
      <c r="K8614" t="str">
        <f>IF(VLOOKUP(TRM!A4687,'TRM - TBM Crosswalk'!$A$2:'TRM - TBM Crosswalk'!$I$1008,9,FALSE)=0,"",VLOOKUP(TRM!A4687,'TRM - TBM Crosswalk'!$A$2:'TRM - TBM Crosswalk'!$I$1008,9,FALSE))</f>
        <v>Communication</v>
      </c>
    </row>
    <row r="8615" spans="1:11" x14ac:dyDescent="0.45">
      <c r="A8615" t="str">
        <f>TRM!A4688</f>
        <v>A02.030</v>
      </c>
      <c r="B8615" t="str">
        <f>TRM!B4688</f>
        <v>Unified Communications and Collaboration</v>
      </c>
      <c r="C8615" t="str">
        <f>TRM!C4688</f>
        <v>Microsoft Teams | 1.2.00.10168</v>
      </c>
      <c r="D8615">
        <f>TRM!D4688</f>
        <v>0</v>
      </c>
      <c r="E8615" t="str">
        <f>IF(VLOOKUP(TRM!A4688,'TRM - TBM Crosswalk'!$A$2:'TRM - TBM Crosswalk'!$I$1008,3,FALSE)="N/A","TBD","")</f>
        <v/>
      </c>
      <c r="F8615" t="str">
        <f>IF(VLOOKUP(TRM!A4688,'TRM - TBM Crosswalk'!$A$2:'TRM - TBM Crosswalk'!$I$1008,4,FALSE)=0,"",VLOOKUP(TRM!A4688,'TRM - TBM Crosswalk'!$A$2:'TRM - TBM Crosswalk'!$I$1008,4,FALSE))</f>
        <v/>
      </c>
      <c r="G8615" t="str">
        <f>IF(VLOOKUP(TRM!A4688,'TRM - TBM Crosswalk'!$A$2:'TRM - TBM Crosswalk'!$I$1008,5,FALSE)=0,"",VLOOKUP(TRM!A4688,'TRM - TBM Crosswalk'!$A$2:'TRM - TBM Crosswalk'!$I$1008,5,FALSE))</f>
        <v/>
      </c>
      <c r="H8615" t="str">
        <f>IF(VLOOKUP(TRM!A4688,'TRM - TBM Crosswalk'!$A$2:'TRM - TBM Crosswalk'!$I$1008,6,FALSE)=0,"",VLOOKUP(TRM!A4688,'TRM - TBM Crosswalk'!$A$2:'TRM - TBM Crosswalk'!$I$1008,6,FALSE))</f>
        <v/>
      </c>
      <c r="I8615" t="str">
        <f>IF(VLOOKUP(TRM!A4688,'TRM - TBM Crosswalk'!$A$2:'TRM - TBM Crosswalk'!$I$1008,7,FALSE)=0,"",VLOOKUP(TRM!A4688,'TRM - TBM Crosswalk'!$A$2:'TRM - TBM Crosswalk'!$I$1008,7,FALSE))</f>
        <v>End User Services</v>
      </c>
      <c r="J8615" t="str">
        <f>IF(VLOOKUP(TRM!A4688,'TRM - TBM Crosswalk'!$A$2:'TRM - TBM Crosswalk'!$I$1008,8,FALSE)=0,"",VLOOKUP(TRM!A4688,'TRM - TBM Crosswalk'!$A$2:'TRM - TBM Crosswalk'!$I$1008,8,FALSE))</f>
        <v>Communication &amp; Collaboration</v>
      </c>
      <c r="K8615" t="str">
        <f>IF(VLOOKUP(TRM!A4688,'TRM - TBM Crosswalk'!$A$2:'TRM - TBM Crosswalk'!$I$1008,9,FALSE)=0,"",VLOOKUP(TRM!A4688,'TRM - TBM Crosswalk'!$A$2:'TRM - TBM Crosswalk'!$I$1008,9,FALSE))</f>
        <v>Communication</v>
      </c>
    </row>
    <row r="8616" spans="1:11" x14ac:dyDescent="0.45">
      <c r="A8616" t="str">
        <f>TRM!A4689</f>
        <v>A02.030</v>
      </c>
      <c r="B8616" t="str">
        <f>TRM!B4689</f>
        <v>Unified Communications and Collaboration</v>
      </c>
      <c r="C8616" t="str">
        <f>TRM!C4689</f>
        <v>Microsoft Teams | 1.2.00.13765</v>
      </c>
      <c r="D8616">
        <f>TRM!D4689</f>
        <v>0</v>
      </c>
      <c r="E8616" t="str">
        <f>IF(VLOOKUP(TRM!A4689,'TRM - TBM Crosswalk'!$A$2:'TRM - TBM Crosswalk'!$I$1008,3,FALSE)="N/A","TBD","")</f>
        <v/>
      </c>
      <c r="F8616" t="str">
        <f>IF(VLOOKUP(TRM!A4689,'TRM - TBM Crosswalk'!$A$2:'TRM - TBM Crosswalk'!$I$1008,4,FALSE)=0,"",VLOOKUP(TRM!A4689,'TRM - TBM Crosswalk'!$A$2:'TRM - TBM Crosswalk'!$I$1008,4,FALSE))</f>
        <v/>
      </c>
      <c r="G8616" t="str">
        <f>IF(VLOOKUP(TRM!A4689,'TRM - TBM Crosswalk'!$A$2:'TRM - TBM Crosswalk'!$I$1008,5,FALSE)=0,"",VLOOKUP(TRM!A4689,'TRM - TBM Crosswalk'!$A$2:'TRM - TBM Crosswalk'!$I$1008,5,FALSE))</f>
        <v/>
      </c>
      <c r="H8616" t="str">
        <f>IF(VLOOKUP(TRM!A4689,'TRM - TBM Crosswalk'!$A$2:'TRM - TBM Crosswalk'!$I$1008,6,FALSE)=0,"",VLOOKUP(TRM!A4689,'TRM - TBM Crosswalk'!$A$2:'TRM - TBM Crosswalk'!$I$1008,6,FALSE))</f>
        <v/>
      </c>
      <c r="I8616" t="str">
        <f>IF(VLOOKUP(TRM!A4689,'TRM - TBM Crosswalk'!$A$2:'TRM - TBM Crosswalk'!$I$1008,7,FALSE)=0,"",VLOOKUP(TRM!A4689,'TRM - TBM Crosswalk'!$A$2:'TRM - TBM Crosswalk'!$I$1008,7,FALSE))</f>
        <v>End User Services</v>
      </c>
      <c r="J8616" t="str">
        <f>IF(VLOOKUP(TRM!A4689,'TRM - TBM Crosswalk'!$A$2:'TRM - TBM Crosswalk'!$I$1008,8,FALSE)=0,"",VLOOKUP(TRM!A4689,'TRM - TBM Crosswalk'!$A$2:'TRM - TBM Crosswalk'!$I$1008,8,FALSE))</f>
        <v>Communication &amp; Collaboration</v>
      </c>
      <c r="K8616" t="str">
        <f>IF(VLOOKUP(TRM!A4689,'TRM - TBM Crosswalk'!$A$2:'TRM - TBM Crosswalk'!$I$1008,9,FALSE)=0,"",VLOOKUP(TRM!A4689,'TRM - TBM Crosswalk'!$A$2:'TRM - TBM Crosswalk'!$I$1008,9,FALSE))</f>
        <v>Communication</v>
      </c>
    </row>
    <row r="8617" spans="1:11" x14ac:dyDescent="0.45">
      <c r="A8617" t="str">
        <f>TRM!A4690</f>
        <v>A02.030</v>
      </c>
      <c r="B8617" t="str">
        <f>TRM!B4690</f>
        <v>Unified Communications and Collaboration</v>
      </c>
      <c r="C8617" t="str">
        <f>TRM!C4690</f>
        <v>Microsoft Teams | 1.2.00.17057</v>
      </c>
      <c r="D8617">
        <f>TRM!D4690</f>
        <v>0</v>
      </c>
      <c r="E8617" t="str">
        <f>IF(VLOOKUP(TRM!A4690,'TRM - TBM Crosswalk'!$A$2:'TRM - TBM Crosswalk'!$I$1008,3,FALSE)="N/A","TBD","")</f>
        <v/>
      </c>
      <c r="F8617" t="str">
        <f>IF(VLOOKUP(TRM!A4690,'TRM - TBM Crosswalk'!$A$2:'TRM - TBM Crosswalk'!$I$1008,4,FALSE)=0,"",VLOOKUP(TRM!A4690,'TRM - TBM Crosswalk'!$A$2:'TRM - TBM Crosswalk'!$I$1008,4,FALSE))</f>
        <v/>
      </c>
      <c r="G8617" t="str">
        <f>IF(VLOOKUP(TRM!A4690,'TRM - TBM Crosswalk'!$A$2:'TRM - TBM Crosswalk'!$I$1008,5,FALSE)=0,"",VLOOKUP(TRM!A4690,'TRM - TBM Crosswalk'!$A$2:'TRM - TBM Crosswalk'!$I$1008,5,FALSE))</f>
        <v/>
      </c>
      <c r="H8617" t="str">
        <f>IF(VLOOKUP(TRM!A4690,'TRM - TBM Crosswalk'!$A$2:'TRM - TBM Crosswalk'!$I$1008,6,FALSE)=0,"",VLOOKUP(TRM!A4690,'TRM - TBM Crosswalk'!$A$2:'TRM - TBM Crosswalk'!$I$1008,6,FALSE))</f>
        <v/>
      </c>
      <c r="I8617" t="str">
        <f>IF(VLOOKUP(TRM!A4690,'TRM - TBM Crosswalk'!$A$2:'TRM - TBM Crosswalk'!$I$1008,7,FALSE)=0,"",VLOOKUP(TRM!A4690,'TRM - TBM Crosswalk'!$A$2:'TRM - TBM Crosswalk'!$I$1008,7,FALSE))</f>
        <v>End User Services</v>
      </c>
      <c r="J8617" t="str">
        <f>IF(VLOOKUP(TRM!A4690,'TRM - TBM Crosswalk'!$A$2:'TRM - TBM Crosswalk'!$I$1008,8,FALSE)=0,"",VLOOKUP(TRM!A4690,'TRM - TBM Crosswalk'!$A$2:'TRM - TBM Crosswalk'!$I$1008,8,FALSE))</f>
        <v>Communication &amp; Collaboration</v>
      </c>
      <c r="K8617" t="str">
        <f>IF(VLOOKUP(TRM!A4690,'TRM - TBM Crosswalk'!$A$2:'TRM - TBM Crosswalk'!$I$1008,9,FALSE)=0,"",VLOOKUP(TRM!A4690,'TRM - TBM Crosswalk'!$A$2:'TRM - TBM Crosswalk'!$I$1008,9,FALSE))</f>
        <v>Communication</v>
      </c>
    </row>
    <row r="8618" spans="1:11" x14ac:dyDescent="0.45">
      <c r="A8618" t="str">
        <f>TRM!A4691</f>
        <v>A02.030</v>
      </c>
      <c r="B8618" t="str">
        <f>TRM!B4691</f>
        <v>Unified Communications and Collaboration</v>
      </c>
      <c r="C8618" t="str">
        <f>TRM!C4691</f>
        <v>Microsoft Teams | 1.2.00.22654</v>
      </c>
      <c r="D8618">
        <f>TRM!D4691</f>
        <v>0</v>
      </c>
      <c r="E8618" t="str">
        <f>IF(VLOOKUP(TRM!A4691,'TRM - TBM Crosswalk'!$A$2:'TRM - TBM Crosswalk'!$I$1008,3,FALSE)="N/A","TBD","")</f>
        <v/>
      </c>
      <c r="F8618" t="str">
        <f>IF(VLOOKUP(TRM!A4691,'TRM - TBM Crosswalk'!$A$2:'TRM - TBM Crosswalk'!$I$1008,4,FALSE)=0,"",VLOOKUP(TRM!A4691,'TRM - TBM Crosswalk'!$A$2:'TRM - TBM Crosswalk'!$I$1008,4,FALSE))</f>
        <v/>
      </c>
      <c r="G8618" t="str">
        <f>IF(VLOOKUP(TRM!A4691,'TRM - TBM Crosswalk'!$A$2:'TRM - TBM Crosswalk'!$I$1008,5,FALSE)=0,"",VLOOKUP(TRM!A4691,'TRM - TBM Crosswalk'!$A$2:'TRM - TBM Crosswalk'!$I$1008,5,FALSE))</f>
        <v/>
      </c>
      <c r="H8618" t="str">
        <f>IF(VLOOKUP(TRM!A4691,'TRM - TBM Crosswalk'!$A$2:'TRM - TBM Crosswalk'!$I$1008,6,FALSE)=0,"",VLOOKUP(TRM!A4691,'TRM - TBM Crosswalk'!$A$2:'TRM - TBM Crosswalk'!$I$1008,6,FALSE))</f>
        <v/>
      </c>
      <c r="I8618" t="str">
        <f>IF(VLOOKUP(TRM!A4691,'TRM - TBM Crosswalk'!$A$2:'TRM - TBM Crosswalk'!$I$1008,7,FALSE)=0,"",VLOOKUP(TRM!A4691,'TRM - TBM Crosswalk'!$A$2:'TRM - TBM Crosswalk'!$I$1008,7,FALSE))</f>
        <v>End User Services</v>
      </c>
      <c r="J8618" t="str">
        <f>IF(VLOOKUP(TRM!A4691,'TRM - TBM Crosswalk'!$A$2:'TRM - TBM Crosswalk'!$I$1008,8,FALSE)=0,"",VLOOKUP(TRM!A4691,'TRM - TBM Crosswalk'!$A$2:'TRM - TBM Crosswalk'!$I$1008,8,FALSE))</f>
        <v>Communication &amp; Collaboration</v>
      </c>
      <c r="K8618" t="str">
        <f>IF(VLOOKUP(TRM!A4691,'TRM - TBM Crosswalk'!$A$2:'TRM - TBM Crosswalk'!$I$1008,9,FALSE)=0,"",VLOOKUP(TRM!A4691,'TRM - TBM Crosswalk'!$A$2:'TRM - TBM Crosswalk'!$I$1008,9,FALSE))</f>
        <v>Communication</v>
      </c>
    </row>
    <row r="8619" spans="1:11" x14ac:dyDescent="0.45">
      <c r="A8619" t="str">
        <f>TRM!A4692</f>
        <v>A02.030</v>
      </c>
      <c r="B8619" t="str">
        <f>TRM!B4692</f>
        <v>Unified Communications and Collaboration</v>
      </c>
      <c r="C8619" t="str">
        <f>TRM!C4692</f>
        <v>Microsoft Teams | 1.2.00.24753</v>
      </c>
      <c r="D8619">
        <f>TRM!D4692</f>
        <v>0</v>
      </c>
      <c r="E8619" t="str">
        <f>IF(VLOOKUP(TRM!A4692,'TRM - TBM Crosswalk'!$A$2:'TRM - TBM Crosswalk'!$I$1008,3,FALSE)="N/A","TBD","")</f>
        <v/>
      </c>
      <c r="F8619" t="str">
        <f>IF(VLOOKUP(TRM!A4692,'TRM - TBM Crosswalk'!$A$2:'TRM - TBM Crosswalk'!$I$1008,4,FALSE)=0,"",VLOOKUP(TRM!A4692,'TRM - TBM Crosswalk'!$A$2:'TRM - TBM Crosswalk'!$I$1008,4,FALSE))</f>
        <v/>
      </c>
      <c r="G8619" t="str">
        <f>IF(VLOOKUP(TRM!A4692,'TRM - TBM Crosswalk'!$A$2:'TRM - TBM Crosswalk'!$I$1008,5,FALSE)=0,"",VLOOKUP(TRM!A4692,'TRM - TBM Crosswalk'!$A$2:'TRM - TBM Crosswalk'!$I$1008,5,FALSE))</f>
        <v/>
      </c>
      <c r="H8619" t="str">
        <f>IF(VLOOKUP(TRM!A4692,'TRM - TBM Crosswalk'!$A$2:'TRM - TBM Crosswalk'!$I$1008,6,FALSE)=0,"",VLOOKUP(TRM!A4692,'TRM - TBM Crosswalk'!$A$2:'TRM - TBM Crosswalk'!$I$1008,6,FALSE))</f>
        <v/>
      </c>
      <c r="I8619" t="str">
        <f>IF(VLOOKUP(TRM!A4692,'TRM - TBM Crosswalk'!$A$2:'TRM - TBM Crosswalk'!$I$1008,7,FALSE)=0,"",VLOOKUP(TRM!A4692,'TRM - TBM Crosswalk'!$A$2:'TRM - TBM Crosswalk'!$I$1008,7,FALSE))</f>
        <v>End User Services</v>
      </c>
      <c r="J8619" t="str">
        <f>IF(VLOOKUP(TRM!A4692,'TRM - TBM Crosswalk'!$A$2:'TRM - TBM Crosswalk'!$I$1008,8,FALSE)=0,"",VLOOKUP(TRM!A4692,'TRM - TBM Crosswalk'!$A$2:'TRM - TBM Crosswalk'!$I$1008,8,FALSE))</f>
        <v>Communication &amp; Collaboration</v>
      </c>
      <c r="K8619" t="str">
        <f>IF(VLOOKUP(TRM!A4692,'TRM - TBM Crosswalk'!$A$2:'TRM - TBM Crosswalk'!$I$1008,9,FALSE)=0,"",VLOOKUP(TRM!A4692,'TRM - TBM Crosswalk'!$A$2:'TRM - TBM Crosswalk'!$I$1008,9,FALSE))</f>
        <v>Communication</v>
      </c>
    </row>
    <row r="8620" spans="1:11" x14ac:dyDescent="0.45">
      <c r="A8620" t="str">
        <f>TRM!A4693</f>
        <v>A02.030</v>
      </c>
      <c r="B8620" t="str">
        <f>TRM!B4693</f>
        <v>Unified Communications and Collaboration</v>
      </c>
      <c r="C8620" t="str">
        <f>TRM!C4693</f>
        <v>Microsoft Teams | 1.2.00.26774</v>
      </c>
      <c r="D8620">
        <f>TRM!D4693</f>
        <v>0</v>
      </c>
      <c r="E8620" t="str">
        <f>IF(VLOOKUP(TRM!A4693,'TRM - TBM Crosswalk'!$A$2:'TRM - TBM Crosswalk'!$I$1008,3,FALSE)="N/A","TBD","")</f>
        <v/>
      </c>
      <c r="F8620" t="str">
        <f>IF(VLOOKUP(TRM!A4693,'TRM - TBM Crosswalk'!$A$2:'TRM - TBM Crosswalk'!$I$1008,4,FALSE)=0,"",VLOOKUP(TRM!A4693,'TRM - TBM Crosswalk'!$A$2:'TRM - TBM Crosswalk'!$I$1008,4,FALSE))</f>
        <v/>
      </c>
      <c r="G8620" t="str">
        <f>IF(VLOOKUP(TRM!A4693,'TRM - TBM Crosswalk'!$A$2:'TRM - TBM Crosswalk'!$I$1008,5,FALSE)=0,"",VLOOKUP(TRM!A4693,'TRM - TBM Crosswalk'!$A$2:'TRM - TBM Crosswalk'!$I$1008,5,FALSE))</f>
        <v/>
      </c>
      <c r="H8620" t="str">
        <f>IF(VLOOKUP(TRM!A4693,'TRM - TBM Crosswalk'!$A$2:'TRM - TBM Crosswalk'!$I$1008,6,FALSE)=0,"",VLOOKUP(TRM!A4693,'TRM - TBM Crosswalk'!$A$2:'TRM - TBM Crosswalk'!$I$1008,6,FALSE))</f>
        <v/>
      </c>
      <c r="I8620" t="str">
        <f>IF(VLOOKUP(TRM!A4693,'TRM - TBM Crosswalk'!$A$2:'TRM - TBM Crosswalk'!$I$1008,7,FALSE)=0,"",VLOOKUP(TRM!A4693,'TRM - TBM Crosswalk'!$A$2:'TRM - TBM Crosswalk'!$I$1008,7,FALSE))</f>
        <v>End User Services</v>
      </c>
      <c r="J8620" t="str">
        <f>IF(VLOOKUP(TRM!A4693,'TRM - TBM Crosswalk'!$A$2:'TRM - TBM Crosswalk'!$I$1008,8,FALSE)=0,"",VLOOKUP(TRM!A4693,'TRM - TBM Crosswalk'!$A$2:'TRM - TBM Crosswalk'!$I$1008,8,FALSE))</f>
        <v>Communication &amp; Collaboration</v>
      </c>
      <c r="K8620" t="str">
        <f>IF(VLOOKUP(TRM!A4693,'TRM - TBM Crosswalk'!$A$2:'TRM - TBM Crosswalk'!$I$1008,9,FALSE)=0,"",VLOOKUP(TRM!A4693,'TRM - TBM Crosswalk'!$A$2:'TRM - TBM Crosswalk'!$I$1008,9,FALSE))</f>
        <v>Communication</v>
      </c>
    </row>
    <row r="8621" spans="1:11" x14ac:dyDescent="0.45">
      <c r="A8621" t="str">
        <f>TRM!A4694</f>
        <v>A02.030</v>
      </c>
      <c r="B8621" t="str">
        <f>TRM!B4694</f>
        <v>Unified Communications and Collaboration</v>
      </c>
      <c r="C8621" t="str">
        <f>TRM!C4694</f>
        <v>Microsoft Teams | 1.2.00.27559</v>
      </c>
      <c r="D8621">
        <f>TRM!D4694</f>
        <v>0</v>
      </c>
      <c r="E8621" t="str">
        <f>IF(VLOOKUP(TRM!A4694,'TRM - TBM Crosswalk'!$A$2:'TRM - TBM Crosswalk'!$I$1008,3,FALSE)="N/A","TBD","")</f>
        <v/>
      </c>
      <c r="F8621" t="str">
        <f>IF(VLOOKUP(TRM!A4694,'TRM - TBM Crosswalk'!$A$2:'TRM - TBM Crosswalk'!$I$1008,4,FALSE)=0,"",VLOOKUP(TRM!A4694,'TRM - TBM Crosswalk'!$A$2:'TRM - TBM Crosswalk'!$I$1008,4,FALSE))</f>
        <v/>
      </c>
      <c r="G8621" t="str">
        <f>IF(VLOOKUP(TRM!A4694,'TRM - TBM Crosswalk'!$A$2:'TRM - TBM Crosswalk'!$I$1008,5,FALSE)=0,"",VLOOKUP(TRM!A4694,'TRM - TBM Crosswalk'!$A$2:'TRM - TBM Crosswalk'!$I$1008,5,FALSE))</f>
        <v/>
      </c>
      <c r="H8621" t="str">
        <f>IF(VLOOKUP(TRM!A4694,'TRM - TBM Crosswalk'!$A$2:'TRM - TBM Crosswalk'!$I$1008,6,FALSE)=0,"",VLOOKUP(TRM!A4694,'TRM - TBM Crosswalk'!$A$2:'TRM - TBM Crosswalk'!$I$1008,6,FALSE))</f>
        <v/>
      </c>
      <c r="I8621" t="str">
        <f>IF(VLOOKUP(TRM!A4694,'TRM - TBM Crosswalk'!$A$2:'TRM - TBM Crosswalk'!$I$1008,7,FALSE)=0,"",VLOOKUP(TRM!A4694,'TRM - TBM Crosswalk'!$A$2:'TRM - TBM Crosswalk'!$I$1008,7,FALSE))</f>
        <v>End User Services</v>
      </c>
      <c r="J8621" t="str">
        <f>IF(VLOOKUP(TRM!A4694,'TRM - TBM Crosswalk'!$A$2:'TRM - TBM Crosswalk'!$I$1008,8,FALSE)=0,"",VLOOKUP(TRM!A4694,'TRM - TBM Crosswalk'!$A$2:'TRM - TBM Crosswalk'!$I$1008,8,FALSE))</f>
        <v>Communication &amp; Collaboration</v>
      </c>
      <c r="K8621" t="str">
        <f>IF(VLOOKUP(TRM!A4694,'TRM - TBM Crosswalk'!$A$2:'TRM - TBM Crosswalk'!$I$1008,9,FALSE)=0,"",VLOOKUP(TRM!A4694,'TRM - TBM Crosswalk'!$A$2:'TRM - TBM Crosswalk'!$I$1008,9,FALSE))</f>
        <v>Communication</v>
      </c>
    </row>
    <row r="8622" spans="1:11" x14ac:dyDescent="0.45">
      <c r="A8622" t="str">
        <f>TRM!A4695</f>
        <v>A02.030</v>
      </c>
      <c r="B8622" t="str">
        <f>TRM!B4695</f>
        <v>Unified Communications and Collaboration</v>
      </c>
      <c r="C8622" t="str">
        <f>TRM!C4695</f>
        <v>Microsoft Teams | 1.2.00.32462</v>
      </c>
      <c r="D8622">
        <f>TRM!D4695</f>
        <v>0</v>
      </c>
      <c r="E8622" t="str">
        <f>IF(VLOOKUP(TRM!A4695,'TRM - TBM Crosswalk'!$A$2:'TRM - TBM Crosswalk'!$I$1008,3,FALSE)="N/A","TBD","")</f>
        <v/>
      </c>
      <c r="F8622" t="str">
        <f>IF(VLOOKUP(TRM!A4695,'TRM - TBM Crosswalk'!$A$2:'TRM - TBM Crosswalk'!$I$1008,4,FALSE)=0,"",VLOOKUP(TRM!A4695,'TRM - TBM Crosswalk'!$A$2:'TRM - TBM Crosswalk'!$I$1008,4,FALSE))</f>
        <v/>
      </c>
      <c r="G8622" t="str">
        <f>IF(VLOOKUP(TRM!A4695,'TRM - TBM Crosswalk'!$A$2:'TRM - TBM Crosswalk'!$I$1008,5,FALSE)=0,"",VLOOKUP(TRM!A4695,'TRM - TBM Crosswalk'!$A$2:'TRM - TBM Crosswalk'!$I$1008,5,FALSE))</f>
        <v/>
      </c>
      <c r="H8622" t="str">
        <f>IF(VLOOKUP(TRM!A4695,'TRM - TBM Crosswalk'!$A$2:'TRM - TBM Crosswalk'!$I$1008,6,FALSE)=0,"",VLOOKUP(TRM!A4695,'TRM - TBM Crosswalk'!$A$2:'TRM - TBM Crosswalk'!$I$1008,6,FALSE))</f>
        <v/>
      </c>
      <c r="I8622" t="str">
        <f>IF(VLOOKUP(TRM!A4695,'TRM - TBM Crosswalk'!$A$2:'TRM - TBM Crosswalk'!$I$1008,7,FALSE)=0,"",VLOOKUP(TRM!A4695,'TRM - TBM Crosswalk'!$A$2:'TRM - TBM Crosswalk'!$I$1008,7,FALSE))</f>
        <v>End User Services</v>
      </c>
      <c r="J8622" t="str">
        <f>IF(VLOOKUP(TRM!A4695,'TRM - TBM Crosswalk'!$A$2:'TRM - TBM Crosswalk'!$I$1008,8,FALSE)=0,"",VLOOKUP(TRM!A4695,'TRM - TBM Crosswalk'!$A$2:'TRM - TBM Crosswalk'!$I$1008,8,FALSE))</f>
        <v>Communication &amp; Collaboration</v>
      </c>
      <c r="K8622" t="str">
        <f>IF(VLOOKUP(TRM!A4695,'TRM - TBM Crosswalk'!$A$2:'TRM - TBM Crosswalk'!$I$1008,9,FALSE)=0,"",VLOOKUP(TRM!A4695,'TRM - TBM Crosswalk'!$A$2:'TRM - TBM Crosswalk'!$I$1008,9,FALSE))</f>
        <v>Communication</v>
      </c>
    </row>
    <row r="8623" spans="1:11" x14ac:dyDescent="0.45">
      <c r="A8623" t="str">
        <f>TRM!A4696</f>
        <v>A02.030</v>
      </c>
      <c r="B8623" t="str">
        <f>TRM!B4696</f>
        <v>Unified Communications and Collaboration</v>
      </c>
      <c r="C8623" t="str">
        <f>TRM!C4696</f>
        <v>Microsoft Teams | 1.2.00.34161</v>
      </c>
      <c r="D8623">
        <f>TRM!D4696</f>
        <v>0</v>
      </c>
      <c r="E8623" t="str">
        <f>IF(VLOOKUP(TRM!A4696,'TRM - TBM Crosswalk'!$A$2:'TRM - TBM Crosswalk'!$I$1008,3,FALSE)="N/A","TBD","")</f>
        <v/>
      </c>
      <c r="F8623" t="str">
        <f>IF(VLOOKUP(TRM!A4696,'TRM - TBM Crosswalk'!$A$2:'TRM - TBM Crosswalk'!$I$1008,4,FALSE)=0,"",VLOOKUP(TRM!A4696,'TRM - TBM Crosswalk'!$A$2:'TRM - TBM Crosswalk'!$I$1008,4,FALSE))</f>
        <v/>
      </c>
      <c r="G8623" t="str">
        <f>IF(VLOOKUP(TRM!A4696,'TRM - TBM Crosswalk'!$A$2:'TRM - TBM Crosswalk'!$I$1008,5,FALSE)=0,"",VLOOKUP(TRM!A4696,'TRM - TBM Crosswalk'!$A$2:'TRM - TBM Crosswalk'!$I$1008,5,FALSE))</f>
        <v/>
      </c>
      <c r="H8623" t="str">
        <f>IF(VLOOKUP(TRM!A4696,'TRM - TBM Crosswalk'!$A$2:'TRM - TBM Crosswalk'!$I$1008,6,FALSE)=0,"",VLOOKUP(TRM!A4696,'TRM - TBM Crosswalk'!$A$2:'TRM - TBM Crosswalk'!$I$1008,6,FALSE))</f>
        <v/>
      </c>
      <c r="I8623" t="str">
        <f>IF(VLOOKUP(TRM!A4696,'TRM - TBM Crosswalk'!$A$2:'TRM - TBM Crosswalk'!$I$1008,7,FALSE)=0,"",VLOOKUP(TRM!A4696,'TRM - TBM Crosswalk'!$A$2:'TRM - TBM Crosswalk'!$I$1008,7,FALSE))</f>
        <v>End User Services</v>
      </c>
      <c r="J8623" t="str">
        <f>IF(VLOOKUP(TRM!A4696,'TRM - TBM Crosswalk'!$A$2:'TRM - TBM Crosswalk'!$I$1008,8,FALSE)=0,"",VLOOKUP(TRM!A4696,'TRM - TBM Crosswalk'!$A$2:'TRM - TBM Crosswalk'!$I$1008,8,FALSE))</f>
        <v>Communication &amp; Collaboration</v>
      </c>
      <c r="K8623" t="str">
        <f>IF(VLOOKUP(TRM!A4696,'TRM - TBM Crosswalk'!$A$2:'TRM - TBM Crosswalk'!$I$1008,9,FALSE)=0,"",VLOOKUP(TRM!A4696,'TRM - TBM Crosswalk'!$A$2:'TRM - TBM Crosswalk'!$I$1008,9,FALSE))</f>
        <v>Communication</v>
      </c>
    </row>
    <row r="8624" spans="1:11" x14ac:dyDescent="0.45">
      <c r="A8624" t="str">
        <f>TRM!A4697</f>
        <v>A02.030</v>
      </c>
      <c r="B8624" t="str">
        <f>TRM!B4697</f>
        <v>Unified Communications and Collaboration</v>
      </c>
      <c r="C8624" t="str">
        <f>TRM!C4697</f>
        <v>Microsoft Teams | 1.3.00.3564</v>
      </c>
      <c r="D8624">
        <f>TRM!D4697</f>
        <v>0</v>
      </c>
      <c r="E8624" t="str">
        <f>IF(VLOOKUP(TRM!A4697,'TRM - TBM Crosswalk'!$A$2:'TRM - TBM Crosswalk'!$I$1008,3,FALSE)="N/A","TBD","")</f>
        <v/>
      </c>
      <c r="F8624" t="str">
        <f>IF(VLOOKUP(TRM!A4697,'TRM - TBM Crosswalk'!$A$2:'TRM - TBM Crosswalk'!$I$1008,4,FALSE)=0,"",VLOOKUP(TRM!A4697,'TRM - TBM Crosswalk'!$A$2:'TRM - TBM Crosswalk'!$I$1008,4,FALSE))</f>
        <v/>
      </c>
      <c r="G8624" t="str">
        <f>IF(VLOOKUP(TRM!A4697,'TRM - TBM Crosswalk'!$A$2:'TRM - TBM Crosswalk'!$I$1008,5,FALSE)=0,"",VLOOKUP(TRM!A4697,'TRM - TBM Crosswalk'!$A$2:'TRM - TBM Crosswalk'!$I$1008,5,FALSE))</f>
        <v/>
      </c>
      <c r="H8624" t="str">
        <f>IF(VLOOKUP(TRM!A4697,'TRM - TBM Crosswalk'!$A$2:'TRM - TBM Crosswalk'!$I$1008,6,FALSE)=0,"",VLOOKUP(TRM!A4697,'TRM - TBM Crosswalk'!$A$2:'TRM - TBM Crosswalk'!$I$1008,6,FALSE))</f>
        <v/>
      </c>
      <c r="I8624" t="str">
        <f>IF(VLOOKUP(TRM!A4697,'TRM - TBM Crosswalk'!$A$2:'TRM - TBM Crosswalk'!$I$1008,7,FALSE)=0,"",VLOOKUP(TRM!A4697,'TRM - TBM Crosswalk'!$A$2:'TRM - TBM Crosswalk'!$I$1008,7,FALSE))</f>
        <v>End User Services</v>
      </c>
      <c r="J8624" t="str">
        <f>IF(VLOOKUP(TRM!A4697,'TRM - TBM Crosswalk'!$A$2:'TRM - TBM Crosswalk'!$I$1008,8,FALSE)=0,"",VLOOKUP(TRM!A4697,'TRM - TBM Crosswalk'!$A$2:'TRM - TBM Crosswalk'!$I$1008,8,FALSE))</f>
        <v>Communication &amp; Collaboration</v>
      </c>
      <c r="K8624" t="str">
        <f>IF(VLOOKUP(TRM!A4697,'TRM - TBM Crosswalk'!$A$2:'TRM - TBM Crosswalk'!$I$1008,9,FALSE)=0,"",VLOOKUP(TRM!A4697,'TRM - TBM Crosswalk'!$A$2:'TRM - TBM Crosswalk'!$I$1008,9,FALSE))</f>
        <v>Communication</v>
      </c>
    </row>
    <row r="8625" spans="1:11" x14ac:dyDescent="0.45">
      <c r="A8625" t="str">
        <f>TRM!A4698</f>
        <v>A02.030</v>
      </c>
      <c r="B8625" t="str">
        <f>TRM!B4698</f>
        <v>Unified Communications and Collaboration</v>
      </c>
      <c r="C8625" t="str">
        <f>TRM!C4698</f>
        <v>Microsoft Teams | 1.3.00.362</v>
      </c>
      <c r="D8625">
        <f>TRM!D4698</f>
        <v>0</v>
      </c>
      <c r="E8625" t="str">
        <f>IF(VLOOKUP(TRM!A4698,'TRM - TBM Crosswalk'!$A$2:'TRM - TBM Crosswalk'!$I$1008,3,FALSE)="N/A","TBD","")</f>
        <v/>
      </c>
      <c r="F8625" t="str">
        <f>IF(VLOOKUP(TRM!A4698,'TRM - TBM Crosswalk'!$A$2:'TRM - TBM Crosswalk'!$I$1008,4,FALSE)=0,"",VLOOKUP(TRM!A4698,'TRM - TBM Crosswalk'!$A$2:'TRM - TBM Crosswalk'!$I$1008,4,FALSE))</f>
        <v/>
      </c>
      <c r="G8625" t="str">
        <f>IF(VLOOKUP(TRM!A4698,'TRM - TBM Crosswalk'!$A$2:'TRM - TBM Crosswalk'!$I$1008,5,FALSE)=0,"",VLOOKUP(TRM!A4698,'TRM - TBM Crosswalk'!$A$2:'TRM - TBM Crosswalk'!$I$1008,5,FALSE))</f>
        <v/>
      </c>
      <c r="H8625" t="str">
        <f>IF(VLOOKUP(TRM!A4698,'TRM - TBM Crosswalk'!$A$2:'TRM - TBM Crosswalk'!$I$1008,6,FALSE)=0,"",VLOOKUP(TRM!A4698,'TRM - TBM Crosswalk'!$A$2:'TRM - TBM Crosswalk'!$I$1008,6,FALSE))</f>
        <v/>
      </c>
      <c r="I8625" t="str">
        <f>IF(VLOOKUP(TRM!A4698,'TRM - TBM Crosswalk'!$A$2:'TRM - TBM Crosswalk'!$I$1008,7,FALSE)=0,"",VLOOKUP(TRM!A4698,'TRM - TBM Crosswalk'!$A$2:'TRM - TBM Crosswalk'!$I$1008,7,FALSE))</f>
        <v>End User Services</v>
      </c>
      <c r="J8625" t="str">
        <f>IF(VLOOKUP(TRM!A4698,'TRM - TBM Crosswalk'!$A$2:'TRM - TBM Crosswalk'!$I$1008,8,FALSE)=0,"",VLOOKUP(TRM!A4698,'TRM - TBM Crosswalk'!$A$2:'TRM - TBM Crosswalk'!$I$1008,8,FALSE))</f>
        <v>Communication &amp; Collaboration</v>
      </c>
      <c r="K8625" t="str">
        <f>IF(VLOOKUP(TRM!A4698,'TRM - TBM Crosswalk'!$A$2:'TRM - TBM Crosswalk'!$I$1008,9,FALSE)=0,"",VLOOKUP(TRM!A4698,'TRM - TBM Crosswalk'!$A$2:'TRM - TBM Crosswalk'!$I$1008,9,FALSE))</f>
        <v>Communication</v>
      </c>
    </row>
    <row r="8626" spans="1:11" x14ac:dyDescent="0.45">
      <c r="A8626" t="str">
        <f>TRM!A4699</f>
        <v>A02.030</v>
      </c>
      <c r="B8626" t="str">
        <f>TRM!B4699</f>
        <v>Unified Communications and Collaboration</v>
      </c>
      <c r="C8626" t="str">
        <f>TRM!C4699</f>
        <v>Microsoft Teams | 1.3.00.4461</v>
      </c>
      <c r="D8626">
        <f>TRM!D4699</f>
        <v>0</v>
      </c>
      <c r="E8626" t="str">
        <f>IF(VLOOKUP(TRM!A4699,'TRM - TBM Crosswalk'!$A$2:'TRM - TBM Crosswalk'!$I$1008,3,FALSE)="N/A","TBD","")</f>
        <v/>
      </c>
      <c r="F8626" t="str">
        <f>IF(VLOOKUP(TRM!A4699,'TRM - TBM Crosswalk'!$A$2:'TRM - TBM Crosswalk'!$I$1008,4,FALSE)=0,"",VLOOKUP(TRM!A4699,'TRM - TBM Crosswalk'!$A$2:'TRM - TBM Crosswalk'!$I$1008,4,FALSE))</f>
        <v/>
      </c>
      <c r="G8626" t="str">
        <f>IF(VLOOKUP(TRM!A4699,'TRM - TBM Crosswalk'!$A$2:'TRM - TBM Crosswalk'!$I$1008,5,FALSE)=0,"",VLOOKUP(TRM!A4699,'TRM - TBM Crosswalk'!$A$2:'TRM - TBM Crosswalk'!$I$1008,5,FALSE))</f>
        <v/>
      </c>
      <c r="H8626" t="str">
        <f>IF(VLOOKUP(TRM!A4699,'TRM - TBM Crosswalk'!$A$2:'TRM - TBM Crosswalk'!$I$1008,6,FALSE)=0,"",VLOOKUP(TRM!A4699,'TRM - TBM Crosswalk'!$A$2:'TRM - TBM Crosswalk'!$I$1008,6,FALSE))</f>
        <v/>
      </c>
      <c r="I8626" t="str">
        <f>IF(VLOOKUP(TRM!A4699,'TRM - TBM Crosswalk'!$A$2:'TRM - TBM Crosswalk'!$I$1008,7,FALSE)=0,"",VLOOKUP(TRM!A4699,'TRM - TBM Crosswalk'!$A$2:'TRM - TBM Crosswalk'!$I$1008,7,FALSE))</f>
        <v>End User Services</v>
      </c>
      <c r="J8626" t="str">
        <f>IF(VLOOKUP(TRM!A4699,'TRM - TBM Crosswalk'!$A$2:'TRM - TBM Crosswalk'!$I$1008,8,FALSE)=0,"",VLOOKUP(TRM!A4699,'TRM - TBM Crosswalk'!$A$2:'TRM - TBM Crosswalk'!$I$1008,8,FALSE))</f>
        <v>Communication &amp; Collaboration</v>
      </c>
      <c r="K8626" t="str">
        <f>IF(VLOOKUP(TRM!A4699,'TRM - TBM Crosswalk'!$A$2:'TRM - TBM Crosswalk'!$I$1008,9,FALSE)=0,"",VLOOKUP(TRM!A4699,'TRM - TBM Crosswalk'!$A$2:'TRM - TBM Crosswalk'!$I$1008,9,FALSE))</f>
        <v>Communication</v>
      </c>
    </row>
    <row r="8627" spans="1:11" x14ac:dyDescent="0.45">
      <c r="A8627" t="str">
        <f>TRM!A4700</f>
        <v>A02.030</v>
      </c>
      <c r="B8627" t="str">
        <f>TRM!B4700</f>
        <v>Unified Communications and Collaboration</v>
      </c>
      <c r="C8627" t="str">
        <f>TRM!C4700</f>
        <v>Microsoft Teams.app - 1.00.222561</v>
      </c>
      <c r="D8627">
        <f>TRM!D4700</f>
        <v>0</v>
      </c>
      <c r="E8627" t="str">
        <f>IF(VLOOKUP(TRM!A4700,'TRM - TBM Crosswalk'!$A$2:'TRM - TBM Crosswalk'!$I$1008,3,FALSE)="N/A","TBD","")</f>
        <v/>
      </c>
      <c r="F8627" t="str">
        <f>IF(VLOOKUP(TRM!A4700,'TRM - TBM Crosswalk'!$A$2:'TRM - TBM Crosswalk'!$I$1008,4,FALSE)=0,"",VLOOKUP(TRM!A4700,'TRM - TBM Crosswalk'!$A$2:'TRM - TBM Crosswalk'!$I$1008,4,FALSE))</f>
        <v/>
      </c>
      <c r="G8627" t="str">
        <f>IF(VLOOKUP(TRM!A4700,'TRM - TBM Crosswalk'!$A$2:'TRM - TBM Crosswalk'!$I$1008,5,FALSE)=0,"",VLOOKUP(TRM!A4700,'TRM - TBM Crosswalk'!$A$2:'TRM - TBM Crosswalk'!$I$1008,5,FALSE))</f>
        <v/>
      </c>
      <c r="H8627" t="str">
        <f>IF(VLOOKUP(TRM!A4700,'TRM - TBM Crosswalk'!$A$2:'TRM - TBM Crosswalk'!$I$1008,6,FALSE)=0,"",VLOOKUP(TRM!A4700,'TRM - TBM Crosswalk'!$A$2:'TRM - TBM Crosswalk'!$I$1008,6,FALSE))</f>
        <v/>
      </c>
      <c r="I8627" t="str">
        <f>IF(VLOOKUP(TRM!A4700,'TRM - TBM Crosswalk'!$A$2:'TRM - TBM Crosswalk'!$I$1008,7,FALSE)=0,"",VLOOKUP(TRM!A4700,'TRM - TBM Crosswalk'!$A$2:'TRM - TBM Crosswalk'!$I$1008,7,FALSE))</f>
        <v>End User Services</v>
      </c>
      <c r="J8627" t="str">
        <f>IF(VLOOKUP(TRM!A4700,'TRM - TBM Crosswalk'!$A$2:'TRM - TBM Crosswalk'!$I$1008,8,FALSE)=0,"",VLOOKUP(TRM!A4700,'TRM - TBM Crosswalk'!$A$2:'TRM - TBM Crosswalk'!$I$1008,8,FALSE))</f>
        <v>Communication &amp; Collaboration</v>
      </c>
      <c r="K8627" t="str">
        <f>IF(VLOOKUP(TRM!A4700,'TRM - TBM Crosswalk'!$A$2:'TRM - TBM Crosswalk'!$I$1008,9,FALSE)=0,"",VLOOKUP(TRM!A4700,'TRM - TBM Crosswalk'!$A$2:'TRM - TBM Crosswalk'!$I$1008,9,FALSE))</f>
        <v>Communication</v>
      </c>
    </row>
    <row r="8628" spans="1:11" x14ac:dyDescent="0.45">
      <c r="A8628" t="str">
        <f>TRM!A4701</f>
        <v>A02.030</v>
      </c>
      <c r="B8628" t="str">
        <f>TRM!B4701</f>
        <v>Unified Communications and Collaboration</v>
      </c>
      <c r="C8628" t="str">
        <f>TRM!C4701</f>
        <v>Microsoft Teams.app - 1.00.228258</v>
      </c>
      <c r="D8628">
        <f>TRM!D4701</f>
        <v>0</v>
      </c>
      <c r="E8628" t="str">
        <f>IF(VLOOKUP(TRM!A4701,'TRM - TBM Crosswalk'!$A$2:'TRM - TBM Crosswalk'!$I$1008,3,FALSE)="N/A","TBD","")</f>
        <v/>
      </c>
      <c r="F8628" t="str">
        <f>IF(VLOOKUP(TRM!A4701,'TRM - TBM Crosswalk'!$A$2:'TRM - TBM Crosswalk'!$I$1008,4,FALSE)=0,"",VLOOKUP(TRM!A4701,'TRM - TBM Crosswalk'!$A$2:'TRM - TBM Crosswalk'!$I$1008,4,FALSE))</f>
        <v/>
      </c>
      <c r="G8628" t="str">
        <f>IF(VLOOKUP(TRM!A4701,'TRM - TBM Crosswalk'!$A$2:'TRM - TBM Crosswalk'!$I$1008,5,FALSE)=0,"",VLOOKUP(TRM!A4701,'TRM - TBM Crosswalk'!$A$2:'TRM - TBM Crosswalk'!$I$1008,5,FALSE))</f>
        <v/>
      </c>
      <c r="H8628" t="str">
        <f>IF(VLOOKUP(TRM!A4701,'TRM - TBM Crosswalk'!$A$2:'TRM - TBM Crosswalk'!$I$1008,6,FALSE)=0,"",VLOOKUP(TRM!A4701,'TRM - TBM Crosswalk'!$A$2:'TRM - TBM Crosswalk'!$I$1008,6,FALSE))</f>
        <v/>
      </c>
      <c r="I8628" t="str">
        <f>IF(VLOOKUP(TRM!A4701,'TRM - TBM Crosswalk'!$A$2:'TRM - TBM Crosswalk'!$I$1008,7,FALSE)=0,"",VLOOKUP(TRM!A4701,'TRM - TBM Crosswalk'!$A$2:'TRM - TBM Crosswalk'!$I$1008,7,FALSE))</f>
        <v>End User Services</v>
      </c>
      <c r="J8628" t="str">
        <f>IF(VLOOKUP(TRM!A4701,'TRM - TBM Crosswalk'!$A$2:'TRM - TBM Crosswalk'!$I$1008,8,FALSE)=0,"",VLOOKUP(TRM!A4701,'TRM - TBM Crosswalk'!$A$2:'TRM - TBM Crosswalk'!$I$1008,8,FALSE))</f>
        <v>Communication &amp; Collaboration</v>
      </c>
      <c r="K8628" t="str">
        <f>IF(VLOOKUP(TRM!A4701,'TRM - TBM Crosswalk'!$A$2:'TRM - TBM Crosswalk'!$I$1008,9,FALSE)=0,"",VLOOKUP(TRM!A4701,'TRM - TBM Crosswalk'!$A$2:'TRM - TBM Crosswalk'!$I$1008,9,FALSE))</f>
        <v>Communication</v>
      </c>
    </row>
    <row r="8629" spans="1:11" x14ac:dyDescent="0.45">
      <c r="A8629" t="str">
        <f>TRM!A4702</f>
        <v>A02.030</v>
      </c>
      <c r="B8629" t="str">
        <f>TRM!B4702</f>
        <v>Unified Communications and Collaboration</v>
      </c>
      <c r="C8629" t="str">
        <f>TRM!C4702</f>
        <v>Microsoft Teams.app - 1.00.304460</v>
      </c>
      <c r="D8629">
        <f>TRM!D4702</f>
        <v>0</v>
      </c>
      <c r="E8629" t="str">
        <f>IF(VLOOKUP(TRM!A4702,'TRM - TBM Crosswalk'!$A$2:'TRM - TBM Crosswalk'!$I$1008,3,FALSE)="N/A","TBD","")</f>
        <v/>
      </c>
      <c r="F8629" t="str">
        <f>IF(VLOOKUP(TRM!A4702,'TRM - TBM Crosswalk'!$A$2:'TRM - TBM Crosswalk'!$I$1008,4,FALSE)=0,"",VLOOKUP(TRM!A4702,'TRM - TBM Crosswalk'!$A$2:'TRM - TBM Crosswalk'!$I$1008,4,FALSE))</f>
        <v/>
      </c>
      <c r="G8629" t="str">
        <f>IF(VLOOKUP(TRM!A4702,'TRM - TBM Crosswalk'!$A$2:'TRM - TBM Crosswalk'!$I$1008,5,FALSE)=0,"",VLOOKUP(TRM!A4702,'TRM - TBM Crosswalk'!$A$2:'TRM - TBM Crosswalk'!$I$1008,5,FALSE))</f>
        <v/>
      </c>
      <c r="H8629" t="str">
        <f>IF(VLOOKUP(TRM!A4702,'TRM - TBM Crosswalk'!$A$2:'TRM - TBM Crosswalk'!$I$1008,6,FALSE)=0,"",VLOOKUP(TRM!A4702,'TRM - TBM Crosswalk'!$A$2:'TRM - TBM Crosswalk'!$I$1008,6,FALSE))</f>
        <v/>
      </c>
      <c r="I8629" t="str">
        <f>IF(VLOOKUP(TRM!A4702,'TRM - TBM Crosswalk'!$A$2:'TRM - TBM Crosswalk'!$I$1008,7,FALSE)=0,"",VLOOKUP(TRM!A4702,'TRM - TBM Crosswalk'!$A$2:'TRM - TBM Crosswalk'!$I$1008,7,FALSE))</f>
        <v>End User Services</v>
      </c>
      <c r="J8629" t="str">
        <f>IF(VLOOKUP(TRM!A4702,'TRM - TBM Crosswalk'!$A$2:'TRM - TBM Crosswalk'!$I$1008,8,FALSE)=0,"",VLOOKUP(TRM!A4702,'TRM - TBM Crosswalk'!$A$2:'TRM - TBM Crosswalk'!$I$1008,8,FALSE))</f>
        <v>Communication &amp; Collaboration</v>
      </c>
      <c r="K8629" t="str">
        <f>IF(VLOOKUP(TRM!A4702,'TRM - TBM Crosswalk'!$A$2:'TRM - TBM Crosswalk'!$I$1008,9,FALSE)=0,"",VLOOKUP(TRM!A4702,'TRM - TBM Crosswalk'!$A$2:'TRM - TBM Crosswalk'!$I$1008,9,FALSE))</f>
        <v>Communication</v>
      </c>
    </row>
    <row r="8630" spans="1:11" x14ac:dyDescent="0.45">
      <c r="A8630" t="str">
        <f>TRM!A4703</f>
        <v>A02.030.360</v>
      </c>
      <c r="B8630" t="str">
        <f>TRM!B4703</f>
        <v>Calendaring</v>
      </c>
      <c r="C8630" t="str">
        <f>TRM!C4703</f>
        <v>AddressBookManager.app - 10.0</v>
      </c>
      <c r="D8630">
        <f>TRM!D4703</f>
        <v>0</v>
      </c>
      <c r="E8630" t="str">
        <f>IF(VLOOKUP(TRM!A4703,'TRM - TBM Crosswalk'!$A$2:'TRM - TBM Crosswalk'!$I$1008,3,FALSE)="N/A","TBD","")</f>
        <v/>
      </c>
      <c r="F8630" t="str">
        <f>IF(VLOOKUP(TRM!A4703,'TRM - TBM Crosswalk'!$A$2:'TRM - TBM Crosswalk'!$I$1008,4,FALSE)=0,"",VLOOKUP(TRM!A4703,'TRM - TBM Crosswalk'!$A$2:'TRM - TBM Crosswalk'!$I$1008,4,FALSE))</f>
        <v/>
      </c>
      <c r="G8630" t="str">
        <f>IF(VLOOKUP(TRM!A4703,'TRM - TBM Crosswalk'!$A$2:'TRM - TBM Crosswalk'!$I$1008,5,FALSE)=0,"",VLOOKUP(TRM!A4703,'TRM - TBM Crosswalk'!$A$2:'TRM - TBM Crosswalk'!$I$1008,5,FALSE))</f>
        <v/>
      </c>
      <c r="H8630" t="str">
        <f>IF(VLOOKUP(TRM!A4703,'TRM - TBM Crosswalk'!$A$2:'TRM - TBM Crosswalk'!$I$1008,6,FALSE)=0,"",VLOOKUP(TRM!A4703,'TRM - TBM Crosswalk'!$A$2:'TRM - TBM Crosswalk'!$I$1008,6,FALSE))</f>
        <v/>
      </c>
      <c r="I8630" t="str">
        <f>IF(VLOOKUP(TRM!A4703,'TRM - TBM Crosswalk'!$A$2:'TRM - TBM Crosswalk'!$I$1008,7,FALSE)=0,"",VLOOKUP(TRM!A4703,'TRM - TBM Crosswalk'!$A$2:'TRM - TBM Crosswalk'!$I$1008,7,FALSE))</f>
        <v>End User Services</v>
      </c>
      <c r="J8630" t="str">
        <f>IF(VLOOKUP(TRM!A4703,'TRM - TBM Crosswalk'!$A$2:'TRM - TBM Crosswalk'!$I$1008,8,FALSE)=0,"",VLOOKUP(TRM!A4703,'TRM - TBM Crosswalk'!$A$2:'TRM - TBM Crosswalk'!$I$1008,8,FALSE))</f>
        <v>Communication &amp; Collaboration</v>
      </c>
      <c r="K8630" t="str">
        <f>IF(VLOOKUP(TRM!A4703,'TRM - TBM Crosswalk'!$A$2:'TRM - TBM Crosswalk'!$I$1008,9,FALSE)=0,"",VLOOKUP(TRM!A4703,'TRM - TBM Crosswalk'!$A$2:'TRM - TBM Crosswalk'!$I$1008,9,FALSE))</f>
        <v>Communication</v>
      </c>
    </row>
    <row r="8631" spans="1:11" x14ac:dyDescent="0.45">
      <c r="A8631" t="str">
        <f>TRM!A4704</f>
        <v>A02.030.360</v>
      </c>
      <c r="B8631" t="str">
        <f>TRM!B4704</f>
        <v>Calendaring</v>
      </c>
      <c r="C8631" t="str">
        <f>TRM!C4704</f>
        <v>AddressBookManager.app - 11.0</v>
      </c>
      <c r="D8631">
        <f>TRM!D4704</f>
        <v>0</v>
      </c>
      <c r="E8631" t="str">
        <f>IF(VLOOKUP(TRM!A4704,'TRM - TBM Crosswalk'!$A$2:'TRM - TBM Crosswalk'!$I$1008,3,FALSE)="N/A","TBD","")</f>
        <v/>
      </c>
      <c r="F8631" t="str">
        <f>IF(VLOOKUP(TRM!A4704,'TRM - TBM Crosswalk'!$A$2:'TRM - TBM Crosswalk'!$I$1008,4,FALSE)=0,"",VLOOKUP(TRM!A4704,'TRM - TBM Crosswalk'!$A$2:'TRM - TBM Crosswalk'!$I$1008,4,FALSE))</f>
        <v/>
      </c>
      <c r="G8631" t="str">
        <f>IF(VLOOKUP(TRM!A4704,'TRM - TBM Crosswalk'!$A$2:'TRM - TBM Crosswalk'!$I$1008,5,FALSE)=0,"",VLOOKUP(TRM!A4704,'TRM - TBM Crosswalk'!$A$2:'TRM - TBM Crosswalk'!$I$1008,5,FALSE))</f>
        <v/>
      </c>
      <c r="H8631" t="str">
        <f>IF(VLOOKUP(TRM!A4704,'TRM - TBM Crosswalk'!$A$2:'TRM - TBM Crosswalk'!$I$1008,6,FALSE)=0,"",VLOOKUP(TRM!A4704,'TRM - TBM Crosswalk'!$A$2:'TRM - TBM Crosswalk'!$I$1008,6,FALSE))</f>
        <v/>
      </c>
      <c r="I8631" t="str">
        <f>IF(VLOOKUP(TRM!A4704,'TRM - TBM Crosswalk'!$A$2:'TRM - TBM Crosswalk'!$I$1008,7,FALSE)=0,"",VLOOKUP(TRM!A4704,'TRM - TBM Crosswalk'!$A$2:'TRM - TBM Crosswalk'!$I$1008,7,FALSE))</f>
        <v>End User Services</v>
      </c>
      <c r="J8631" t="str">
        <f>IF(VLOOKUP(TRM!A4704,'TRM - TBM Crosswalk'!$A$2:'TRM - TBM Crosswalk'!$I$1008,8,FALSE)=0,"",VLOOKUP(TRM!A4704,'TRM - TBM Crosswalk'!$A$2:'TRM - TBM Crosswalk'!$I$1008,8,FALSE))</f>
        <v>Communication &amp; Collaboration</v>
      </c>
      <c r="K8631" t="str">
        <f>IF(VLOOKUP(TRM!A4704,'TRM - TBM Crosswalk'!$A$2:'TRM - TBM Crosswalk'!$I$1008,9,FALSE)=0,"",VLOOKUP(TRM!A4704,'TRM - TBM Crosswalk'!$A$2:'TRM - TBM Crosswalk'!$I$1008,9,FALSE))</f>
        <v>Communication</v>
      </c>
    </row>
    <row r="8632" spans="1:11" x14ac:dyDescent="0.45">
      <c r="A8632" t="str">
        <f>TRM!A4705</f>
        <v>A02.030.360</v>
      </c>
      <c r="B8632" t="str">
        <f>TRM!B4705</f>
        <v>Calendaring</v>
      </c>
      <c r="C8632" t="str">
        <f>TRM!C4705</f>
        <v>AddressBookUrlForwarder.app - 10.0</v>
      </c>
      <c r="D8632">
        <f>TRM!D4705</f>
        <v>0</v>
      </c>
      <c r="E8632" t="str">
        <f>IF(VLOOKUP(TRM!A4705,'TRM - TBM Crosswalk'!$A$2:'TRM - TBM Crosswalk'!$I$1008,3,FALSE)="N/A","TBD","")</f>
        <v/>
      </c>
      <c r="F8632" t="str">
        <f>IF(VLOOKUP(TRM!A4705,'TRM - TBM Crosswalk'!$A$2:'TRM - TBM Crosswalk'!$I$1008,4,FALSE)=0,"",VLOOKUP(TRM!A4705,'TRM - TBM Crosswalk'!$A$2:'TRM - TBM Crosswalk'!$I$1008,4,FALSE))</f>
        <v/>
      </c>
      <c r="G8632" t="str">
        <f>IF(VLOOKUP(TRM!A4705,'TRM - TBM Crosswalk'!$A$2:'TRM - TBM Crosswalk'!$I$1008,5,FALSE)=0,"",VLOOKUP(TRM!A4705,'TRM - TBM Crosswalk'!$A$2:'TRM - TBM Crosswalk'!$I$1008,5,FALSE))</f>
        <v/>
      </c>
      <c r="H8632" t="str">
        <f>IF(VLOOKUP(TRM!A4705,'TRM - TBM Crosswalk'!$A$2:'TRM - TBM Crosswalk'!$I$1008,6,FALSE)=0,"",VLOOKUP(TRM!A4705,'TRM - TBM Crosswalk'!$A$2:'TRM - TBM Crosswalk'!$I$1008,6,FALSE))</f>
        <v/>
      </c>
      <c r="I8632" t="str">
        <f>IF(VLOOKUP(TRM!A4705,'TRM - TBM Crosswalk'!$A$2:'TRM - TBM Crosswalk'!$I$1008,7,FALSE)=0,"",VLOOKUP(TRM!A4705,'TRM - TBM Crosswalk'!$A$2:'TRM - TBM Crosswalk'!$I$1008,7,FALSE))</f>
        <v>End User Services</v>
      </c>
      <c r="J8632" t="str">
        <f>IF(VLOOKUP(TRM!A4705,'TRM - TBM Crosswalk'!$A$2:'TRM - TBM Crosswalk'!$I$1008,8,FALSE)=0,"",VLOOKUP(TRM!A4705,'TRM - TBM Crosswalk'!$A$2:'TRM - TBM Crosswalk'!$I$1008,8,FALSE))</f>
        <v>Communication &amp; Collaboration</v>
      </c>
      <c r="K8632" t="str">
        <f>IF(VLOOKUP(TRM!A4705,'TRM - TBM Crosswalk'!$A$2:'TRM - TBM Crosswalk'!$I$1008,9,FALSE)=0,"",VLOOKUP(TRM!A4705,'TRM - TBM Crosswalk'!$A$2:'TRM - TBM Crosswalk'!$I$1008,9,FALSE))</f>
        <v>Communication</v>
      </c>
    </row>
    <row r="8633" spans="1:11" x14ac:dyDescent="0.45">
      <c r="A8633" t="str">
        <f>TRM!A4706</f>
        <v>A02.030.360</v>
      </c>
      <c r="B8633" t="str">
        <f>TRM!B4706</f>
        <v>Calendaring</v>
      </c>
      <c r="C8633" t="str">
        <f>TRM!C4706</f>
        <v>AddressBookUrlForwarder.app - 11.0</v>
      </c>
      <c r="D8633">
        <f>TRM!D4706</f>
        <v>0</v>
      </c>
      <c r="E8633" t="str">
        <f>IF(VLOOKUP(TRM!A4706,'TRM - TBM Crosswalk'!$A$2:'TRM - TBM Crosswalk'!$I$1008,3,FALSE)="N/A","TBD","")</f>
        <v/>
      </c>
      <c r="F8633" t="str">
        <f>IF(VLOOKUP(TRM!A4706,'TRM - TBM Crosswalk'!$A$2:'TRM - TBM Crosswalk'!$I$1008,4,FALSE)=0,"",VLOOKUP(TRM!A4706,'TRM - TBM Crosswalk'!$A$2:'TRM - TBM Crosswalk'!$I$1008,4,FALSE))</f>
        <v/>
      </c>
      <c r="G8633" t="str">
        <f>IF(VLOOKUP(TRM!A4706,'TRM - TBM Crosswalk'!$A$2:'TRM - TBM Crosswalk'!$I$1008,5,FALSE)=0,"",VLOOKUP(TRM!A4706,'TRM - TBM Crosswalk'!$A$2:'TRM - TBM Crosswalk'!$I$1008,5,FALSE))</f>
        <v/>
      </c>
      <c r="H8633" t="str">
        <f>IF(VLOOKUP(TRM!A4706,'TRM - TBM Crosswalk'!$A$2:'TRM - TBM Crosswalk'!$I$1008,6,FALSE)=0,"",VLOOKUP(TRM!A4706,'TRM - TBM Crosswalk'!$A$2:'TRM - TBM Crosswalk'!$I$1008,6,FALSE))</f>
        <v/>
      </c>
      <c r="I8633" t="str">
        <f>IF(VLOOKUP(TRM!A4706,'TRM - TBM Crosswalk'!$A$2:'TRM - TBM Crosswalk'!$I$1008,7,FALSE)=0,"",VLOOKUP(TRM!A4706,'TRM - TBM Crosswalk'!$A$2:'TRM - TBM Crosswalk'!$I$1008,7,FALSE))</f>
        <v>End User Services</v>
      </c>
      <c r="J8633" t="str">
        <f>IF(VLOOKUP(TRM!A4706,'TRM - TBM Crosswalk'!$A$2:'TRM - TBM Crosswalk'!$I$1008,8,FALSE)=0,"",VLOOKUP(TRM!A4706,'TRM - TBM Crosswalk'!$A$2:'TRM - TBM Crosswalk'!$I$1008,8,FALSE))</f>
        <v>Communication &amp; Collaboration</v>
      </c>
      <c r="K8633" t="str">
        <f>IF(VLOOKUP(TRM!A4706,'TRM - TBM Crosswalk'!$A$2:'TRM - TBM Crosswalk'!$I$1008,9,FALSE)=0,"",VLOOKUP(TRM!A4706,'TRM - TBM Crosswalk'!$A$2:'TRM - TBM Crosswalk'!$I$1008,9,FALSE))</f>
        <v>Communication</v>
      </c>
    </row>
    <row r="8634" spans="1:11" x14ac:dyDescent="0.45">
      <c r="A8634" t="str">
        <f>TRM!A4847</f>
        <v>A02.030.368#</v>
      </c>
      <c r="B8634" t="str">
        <f>TRM!B4847</f>
        <v>Education / Courseware</v>
      </c>
      <c r="C8634" t="str">
        <f>TRM!C4847</f>
        <v>ReadyTech Viewer Client | 2.6.51.0</v>
      </c>
      <c r="D8634">
        <f>TRM!D4847</f>
        <v>0</v>
      </c>
      <c r="E8634" t="str">
        <f>IF(VLOOKUP(TRM!A4847,'TRM - TBM Crosswalk'!$A$2:'TRM - TBM Crosswalk'!$I$1008,3,FALSE)="N/A","TBD","")</f>
        <v/>
      </c>
      <c r="F8634" t="str">
        <f>IF(VLOOKUP(TRM!A4847,'TRM - TBM Crosswalk'!$A$2:'TRM - TBM Crosswalk'!$I$1008,4,FALSE)=0,"",VLOOKUP(TRM!A4847,'TRM - TBM Crosswalk'!$A$2:'TRM - TBM Crosswalk'!$I$1008,4,FALSE))</f>
        <v/>
      </c>
      <c r="G8634" t="str">
        <f>IF(VLOOKUP(TRM!A4847,'TRM - TBM Crosswalk'!$A$2:'TRM - TBM Crosswalk'!$I$1008,5,FALSE)=0,"",VLOOKUP(TRM!A4847,'TRM - TBM Crosswalk'!$A$2:'TRM - TBM Crosswalk'!$I$1008,5,FALSE))</f>
        <v/>
      </c>
      <c r="H8634" t="str">
        <f>IF(VLOOKUP(TRM!A4847,'TRM - TBM Crosswalk'!$A$2:'TRM - TBM Crosswalk'!$I$1008,6,FALSE)=0,"",VLOOKUP(TRM!A4847,'TRM - TBM Crosswalk'!$A$2:'TRM - TBM Crosswalk'!$I$1008,6,FALSE))</f>
        <v/>
      </c>
      <c r="I8634" t="str">
        <f>IF(VLOOKUP(TRM!A4847,'TRM - TBM Crosswalk'!$A$2:'TRM - TBM Crosswalk'!$I$1008,7,FALSE)=0,"",VLOOKUP(TRM!A4847,'TRM - TBM Crosswalk'!$A$2:'TRM - TBM Crosswalk'!$I$1008,7,FALSE))</f>
        <v>End User Services</v>
      </c>
      <c r="J8634" t="str">
        <f>IF(VLOOKUP(TRM!A4847,'TRM - TBM Crosswalk'!$A$2:'TRM - TBM Crosswalk'!$I$1008,8,FALSE)=0,"",VLOOKUP(TRM!A4847,'TRM - TBM Crosswalk'!$A$2:'TRM - TBM Crosswalk'!$I$1008,8,FALSE))</f>
        <v>Communication &amp; Collaboration</v>
      </c>
      <c r="K8634" t="str">
        <f>IF(VLOOKUP(TRM!A4847,'TRM - TBM Crosswalk'!$A$2:'TRM - TBM Crosswalk'!$I$1008,9,FALSE)=0,"",VLOOKUP(TRM!A4847,'TRM - TBM Crosswalk'!$A$2:'TRM - TBM Crosswalk'!$I$1008,9,FALSE))</f>
        <v>Productivity</v>
      </c>
    </row>
    <row r="8635" spans="1:11" x14ac:dyDescent="0.45">
      <c r="A8635" t="str">
        <f>TRM!A4891</f>
        <v>A02.030.369#</v>
      </c>
      <c r="B8635" t="str">
        <f>TRM!B4891</f>
        <v>Digital Audio Editing#</v>
      </c>
      <c r="C8635" t="str">
        <f>TRM!C4891</f>
        <v>VIP3 | 3.1.0</v>
      </c>
      <c r="D8635">
        <f>TRM!D4891</f>
        <v>0</v>
      </c>
      <c r="E8635" t="str">
        <f>IF(VLOOKUP(TRM!A4891,'TRM - TBM Crosswalk'!$A$2:'TRM - TBM Crosswalk'!$I$1008,3,FALSE)="N/A","TBD","")</f>
        <v/>
      </c>
      <c r="F8635" t="str">
        <f>IF(VLOOKUP(TRM!A4891,'TRM - TBM Crosswalk'!$A$2:'TRM - TBM Crosswalk'!$I$1008,4,FALSE)=0,"",VLOOKUP(TRM!A4891,'TRM - TBM Crosswalk'!$A$2:'TRM - TBM Crosswalk'!$I$1008,4,FALSE))</f>
        <v/>
      </c>
      <c r="G8635" t="str">
        <f>IF(VLOOKUP(TRM!A4891,'TRM - TBM Crosswalk'!$A$2:'TRM - TBM Crosswalk'!$I$1008,5,FALSE)=0,"",VLOOKUP(TRM!A4891,'TRM - TBM Crosswalk'!$A$2:'TRM - TBM Crosswalk'!$I$1008,5,FALSE))</f>
        <v/>
      </c>
      <c r="H8635" t="str">
        <f>IF(VLOOKUP(TRM!A4891,'TRM - TBM Crosswalk'!$A$2:'TRM - TBM Crosswalk'!$I$1008,6,FALSE)=0,"",VLOOKUP(TRM!A4891,'TRM - TBM Crosswalk'!$A$2:'TRM - TBM Crosswalk'!$I$1008,6,FALSE))</f>
        <v/>
      </c>
      <c r="I8635" t="str">
        <f>IF(VLOOKUP(TRM!A4891,'TRM - TBM Crosswalk'!$A$2:'TRM - TBM Crosswalk'!$I$1008,7,FALSE)=0,"",VLOOKUP(TRM!A4891,'TRM - TBM Crosswalk'!$A$2:'TRM - TBM Crosswalk'!$I$1008,7,FALSE))</f>
        <v>End User Services</v>
      </c>
      <c r="J8635" t="str">
        <f>IF(VLOOKUP(TRM!A4891,'TRM - TBM Crosswalk'!$A$2:'TRM - TBM Crosswalk'!$I$1008,8,FALSE)=0,"",VLOOKUP(TRM!A4891,'TRM - TBM Crosswalk'!$A$2:'TRM - TBM Crosswalk'!$I$1008,8,FALSE))</f>
        <v>Communication &amp; Collaboration</v>
      </c>
      <c r="K8635" t="str">
        <f>IF(VLOOKUP(TRM!A4891,'TRM - TBM Crosswalk'!$A$2:'TRM - TBM Crosswalk'!$I$1008,9,FALSE)=0,"",VLOOKUP(TRM!A4891,'TRM - TBM Crosswalk'!$A$2:'TRM - TBM Crosswalk'!$I$1008,9,FALSE))</f>
        <v>Productivity</v>
      </c>
    </row>
    <row r="8636" spans="1:11" x14ac:dyDescent="0.45">
      <c r="A8636" t="str">
        <f>TRM!A4892</f>
        <v>A02.030.369#</v>
      </c>
      <c r="B8636" t="str">
        <f>TRM!B4892</f>
        <v>Digital Audio Editing#</v>
      </c>
      <c r="C8636" t="str">
        <f>TRM!C4892</f>
        <v>VIP3 | 3.17.1</v>
      </c>
      <c r="D8636">
        <f>TRM!D4892</f>
        <v>0</v>
      </c>
      <c r="E8636" t="str">
        <f>IF(VLOOKUP(TRM!A4892,'TRM - TBM Crosswalk'!$A$2:'TRM - TBM Crosswalk'!$I$1008,3,FALSE)="N/A","TBD","")</f>
        <v/>
      </c>
      <c r="F8636" t="str">
        <f>IF(VLOOKUP(TRM!A4892,'TRM - TBM Crosswalk'!$A$2:'TRM - TBM Crosswalk'!$I$1008,4,FALSE)=0,"",VLOOKUP(TRM!A4892,'TRM - TBM Crosswalk'!$A$2:'TRM - TBM Crosswalk'!$I$1008,4,FALSE))</f>
        <v/>
      </c>
      <c r="G8636" t="str">
        <f>IF(VLOOKUP(TRM!A4892,'TRM - TBM Crosswalk'!$A$2:'TRM - TBM Crosswalk'!$I$1008,5,FALSE)=0,"",VLOOKUP(TRM!A4892,'TRM - TBM Crosswalk'!$A$2:'TRM - TBM Crosswalk'!$I$1008,5,FALSE))</f>
        <v/>
      </c>
      <c r="H8636" t="str">
        <f>IF(VLOOKUP(TRM!A4892,'TRM - TBM Crosswalk'!$A$2:'TRM - TBM Crosswalk'!$I$1008,6,FALSE)=0,"",VLOOKUP(TRM!A4892,'TRM - TBM Crosswalk'!$A$2:'TRM - TBM Crosswalk'!$I$1008,6,FALSE))</f>
        <v/>
      </c>
      <c r="I8636" t="str">
        <f>IF(VLOOKUP(TRM!A4892,'TRM - TBM Crosswalk'!$A$2:'TRM - TBM Crosswalk'!$I$1008,7,FALSE)=0,"",VLOOKUP(TRM!A4892,'TRM - TBM Crosswalk'!$A$2:'TRM - TBM Crosswalk'!$I$1008,7,FALSE))</f>
        <v>End User Services</v>
      </c>
      <c r="J8636" t="str">
        <f>IF(VLOOKUP(TRM!A4892,'TRM - TBM Crosswalk'!$A$2:'TRM - TBM Crosswalk'!$I$1008,8,FALSE)=0,"",VLOOKUP(TRM!A4892,'TRM - TBM Crosswalk'!$A$2:'TRM - TBM Crosswalk'!$I$1008,8,FALSE))</f>
        <v>Communication &amp; Collaboration</v>
      </c>
      <c r="K8636" t="str">
        <f>IF(VLOOKUP(TRM!A4892,'TRM - TBM Crosswalk'!$A$2:'TRM - TBM Crosswalk'!$I$1008,9,FALSE)=0,"",VLOOKUP(TRM!A4892,'TRM - TBM Crosswalk'!$A$2:'TRM - TBM Crosswalk'!$I$1008,9,FALSE))</f>
        <v>Productivity</v>
      </c>
    </row>
    <row r="8637" spans="1:11" x14ac:dyDescent="0.45">
      <c r="A8637" t="str">
        <f>TRM!A4999</f>
        <v>A02.030.370#</v>
      </c>
      <c r="B8637" t="str">
        <f>TRM!B4999</f>
        <v>Digital Video Editing</v>
      </c>
      <c r="C8637" t="str">
        <f>TRM!C4999</f>
        <v>GXP FFmpeg | 4.0.0.0.17</v>
      </c>
      <c r="D8637">
        <f>TRM!D4999</f>
        <v>0</v>
      </c>
      <c r="E8637" t="str">
        <f>IF(VLOOKUP(TRM!A4999,'TRM - TBM Crosswalk'!$A$2:'TRM - TBM Crosswalk'!$I$1008,3,FALSE)="N/A","TBD","")</f>
        <v/>
      </c>
      <c r="F8637" t="str">
        <f>IF(VLOOKUP(TRM!A4999,'TRM - TBM Crosswalk'!$A$2:'TRM - TBM Crosswalk'!$I$1008,4,FALSE)=0,"",VLOOKUP(TRM!A4999,'TRM - TBM Crosswalk'!$A$2:'TRM - TBM Crosswalk'!$I$1008,4,FALSE))</f>
        <v/>
      </c>
      <c r="G8637" t="str">
        <f>IF(VLOOKUP(TRM!A4999,'TRM - TBM Crosswalk'!$A$2:'TRM - TBM Crosswalk'!$I$1008,5,FALSE)=0,"",VLOOKUP(TRM!A4999,'TRM - TBM Crosswalk'!$A$2:'TRM - TBM Crosswalk'!$I$1008,5,FALSE))</f>
        <v/>
      </c>
      <c r="H8637" t="str">
        <f>IF(VLOOKUP(TRM!A4999,'TRM - TBM Crosswalk'!$A$2:'TRM - TBM Crosswalk'!$I$1008,6,FALSE)=0,"",VLOOKUP(TRM!A4999,'TRM - TBM Crosswalk'!$A$2:'TRM - TBM Crosswalk'!$I$1008,6,FALSE))</f>
        <v/>
      </c>
      <c r="I8637" t="str">
        <f>IF(VLOOKUP(TRM!A4999,'TRM - TBM Crosswalk'!$A$2:'TRM - TBM Crosswalk'!$I$1008,7,FALSE)=0,"",VLOOKUP(TRM!A4999,'TRM - TBM Crosswalk'!$A$2:'TRM - TBM Crosswalk'!$I$1008,7,FALSE))</f>
        <v>End User Services</v>
      </c>
      <c r="J8637" t="str">
        <f>IF(VLOOKUP(TRM!A4999,'TRM - TBM Crosswalk'!$A$2:'TRM - TBM Crosswalk'!$I$1008,8,FALSE)=0,"",VLOOKUP(TRM!A4999,'TRM - TBM Crosswalk'!$A$2:'TRM - TBM Crosswalk'!$I$1008,8,FALSE))</f>
        <v>Communication &amp; Collaboration</v>
      </c>
      <c r="K8637" t="str">
        <f>IF(VLOOKUP(TRM!A4999,'TRM - TBM Crosswalk'!$A$2:'TRM - TBM Crosswalk'!$I$1008,9,FALSE)=0,"",VLOOKUP(TRM!A4999,'TRM - TBM Crosswalk'!$A$2:'TRM - TBM Crosswalk'!$I$1008,9,FALSE))</f>
        <v>Productivity</v>
      </c>
    </row>
    <row r="8638" spans="1:11" x14ac:dyDescent="0.45">
      <c r="A8638" t="str">
        <f>TRM!A5000</f>
        <v>A02.030.370#</v>
      </c>
      <c r="B8638" t="str">
        <f>TRM!B5000</f>
        <v>Digital Video Editing</v>
      </c>
      <c r="C8638" t="str">
        <f>TRM!C5000</f>
        <v>Haali Media Splitter</v>
      </c>
      <c r="D8638">
        <f>TRM!D5000</f>
        <v>0</v>
      </c>
      <c r="E8638" t="str">
        <f>IF(VLOOKUP(TRM!A5000,'TRM - TBM Crosswalk'!$A$2:'TRM - TBM Crosswalk'!$I$1008,3,FALSE)="N/A","TBD","")</f>
        <v/>
      </c>
      <c r="F8638" t="str">
        <f>IF(VLOOKUP(TRM!A5000,'TRM - TBM Crosswalk'!$A$2:'TRM - TBM Crosswalk'!$I$1008,4,FALSE)=0,"",VLOOKUP(TRM!A5000,'TRM - TBM Crosswalk'!$A$2:'TRM - TBM Crosswalk'!$I$1008,4,FALSE))</f>
        <v/>
      </c>
      <c r="G8638" t="str">
        <f>IF(VLOOKUP(TRM!A5000,'TRM - TBM Crosswalk'!$A$2:'TRM - TBM Crosswalk'!$I$1008,5,FALSE)=0,"",VLOOKUP(TRM!A5000,'TRM - TBM Crosswalk'!$A$2:'TRM - TBM Crosswalk'!$I$1008,5,FALSE))</f>
        <v/>
      </c>
      <c r="H8638" t="str">
        <f>IF(VLOOKUP(TRM!A5000,'TRM - TBM Crosswalk'!$A$2:'TRM - TBM Crosswalk'!$I$1008,6,FALSE)=0,"",VLOOKUP(TRM!A5000,'TRM - TBM Crosswalk'!$A$2:'TRM - TBM Crosswalk'!$I$1008,6,FALSE))</f>
        <v/>
      </c>
      <c r="I8638" t="str">
        <f>IF(VLOOKUP(TRM!A5000,'TRM - TBM Crosswalk'!$A$2:'TRM - TBM Crosswalk'!$I$1008,7,FALSE)=0,"",VLOOKUP(TRM!A5000,'TRM - TBM Crosswalk'!$A$2:'TRM - TBM Crosswalk'!$I$1008,7,FALSE))</f>
        <v>End User Services</v>
      </c>
      <c r="J8638" t="str">
        <f>IF(VLOOKUP(TRM!A5000,'TRM - TBM Crosswalk'!$A$2:'TRM - TBM Crosswalk'!$I$1008,8,FALSE)=0,"",VLOOKUP(TRM!A5000,'TRM - TBM Crosswalk'!$A$2:'TRM - TBM Crosswalk'!$I$1008,8,FALSE))</f>
        <v>Communication &amp; Collaboration</v>
      </c>
      <c r="K8638" t="str">
        <f>IF(VLOOKUP(TRM!A5000,'TRM - TBM Crosswalk'!$A$2:'TRM - TBM Crosswalk'!$I$1008,9,FALSE)=0,"",VLOOKUP(TRM!A5000,'TRM - TBM Crosswalk'!$A$2:'TRM - TBM Crosswalk'!$I$1008,9,FALSE))</f>
        <v>Productivity</v>
      </c>
    </row>
    <row r="8639" spans="1:11" x14ac:dyDescent="0.45">
      <c r="A8639" t="str">
        <f>TRM!A5125</f>
        <v>A02.030.371#</v>
      </c>
      <c r="B8639" t="str">
        <f>TRM!B5125</f>
        <v>Collaboration Tools</v>
      </c>
      <c r="C8639" t="str">
        <f>TRM!C5125</f>
        <v>Intel(R) Smart Connect Technology 3.0 x64 | 3.0.41.1571</v>
      </c>
      <c r="D8639">
        <f>TRM!D5125</f>
        <v>0</v>
      </c>
      <c r="E8639" t="str">
        <f>IF(VLOOKUP(TRM!A5125,'TRM - TBM Crosswalk'!$A$2:'TRM - TBM Crosswalk'!$I$1008,3,FALSE)="N/A","TBD","")</f>
        <v/>
      </c>
      <c r="F8639" t="str">
        <f>IF(VLOOKUP(TRM!A5125,'TRM - TBM Crosswalk'!$A$2:'TRM - TBM Crosswalk'!$I$1008,4,FALSE)=0,"",VLOOKUP(TRM!A5125,'TRM - TBM Crosswalk'!$A$2:'TRM - TBM Crosswalk'!$I$1008,4,FALSE))</f>
        <v/>
      </c>
      <c r="G8639" t="str">
        <f>IF(VLOOKUP(TRM!A5125,'TRM - TBM Crosswalk'!$A$2:'TRM - TBM Crosswalk'!$I$1008,5,FALSE)=0,"",VLOOKUP(TRM!A5125,'TRM - TBM Crosswalk'!$A$2:'TRM - TBM Crosswalk'!$I$1008,5,FALSE))</f>
        <v/>
      </c>
      <c r="H8639" t="str">
        <f>IF(VLOOKUP(TRM!A5125,'TRM - TBM Crosswalk'!$A$2:'TRM - TBM Crosswalk'!$I$1008,6,FALSE)=0,"",VLOOKUP(TRM!A5125,'TRM - TBM Crosswalk'!$A$2:'TRM - TBM Crosswalk'!$I$1008,6,FALSE))</f>
        <v/>
      </c>
      <c r="I8639" t="str">
        <f>IF(VLOOKUP(TRM!A5125,'TRM - TBM Crosswalk'!$A$2:'TRM - TBM Crosswalk'!$I$1008,7,FALSE)=0,"",VLOOKUP(TRM!A5125,'TRM - TBM Crosswalk'!$A$2:'TRM - TBM Crosswalk'!$I$1008,7,FALSE))</f>
        <v>End User Services</v>
      </c>
      <c r="J8639" t="str">
        <f>IF(VLOOKUP(TRM!A5125,'TRM - TBM Crosswalk'!$A$2:'TRM - TBM Crosswalk'!$I$1008,8,FALSE)=0,"",VLOOKUP(TRM!A5125,'TRM - TBM Crosswalk'!$A$2:'TRM - TBM Crosswalk'!$I$1008,8,FALSE))</f>
        <v>Communication &amp; Collaboration</v>
      </c>
      <c r="K8639" t="str">
        <f>IF(VLOOKUP(TRM!A5125,'TRM - TBM Crosswalk'!$A$2:'TRM - TBM Crosswalk'!$I$1008,9,FALSE)=0,"",VLOOKUP(TRM!A5125,'TRM - TBM Crosswalk'!$A$2:'TRM - TBM Crosswalk'!$I$1008,9,FALSE))</f>
        <v>Collaboration</v>
      </c>
    </row>
    <row r="8640" spans="1:11" x14ac:dyDescent="0.45">
      <c r="A8640" t="str">
        <f>TRM!A5527</f>
        <v>A02.031.387</v>
      </c>
      <c r="B8640" t="str">
        <f>TRM!B5527</f>
        <v>Graphics</v>
      </c>
      <c r="C8640" t="str">
        <f>TRM!C5527</f>
        <v>Adobe Illustrator.app - 24.0.1</v>
      </c>
      <c r="D8640">
        <f>TRM!D5527</f>
        <v>0</v>
      </c>
      <c r="E8640" t="str">
        <f>IF(VLOOKUP(TRM!A5527,'TRM - TBM Crosswalk'!$A$2:'TRM - TBM Crosswalk'!$I$1008,3,FALSE)="N/A","TBD","")</f>
        <v/>
      </c>
      <c r="F8640" t="str">
        <f>IF(VLOOKUP(TRM!A5527,'TRM - TBM Crosswalk'!$A$2:'TRM - TBM Crosswalk'!$I$1008,4,FALSE)=0,"",VLOOKUP(TRM!A5527,'TRM - TBM Crosswalk'!$A$2:'TRM - TBM Crosswalk'!$I$1008,4,FALSE))</f>
        <v/>
      </c>
      <c r="G8640" t="str">
        <f>IF(VLOOKUP(TRM!A5527,'TRM - TBM Crosswalk'!$A$2:'TRM - TBM Crosswalk'!$I$1008,5,FALSE)=0,"",VLOOKUP(TRM!A5527,'TRM - TBM Crosswalk'!$A$2:'TRM - TBM Crosswalk'!$I$1008,5,FALSE))</f>
        <v/>
      </c>
      <c r="H8640" t="str">
        <f>IF(VLOOKUP(TRM!A5527,'TRM - TBM Crosswalk'!$A$2:'TRM - TBM Crosswalk'!$I$1008,6,FALSE)=0,"",VLOOKUP(TRM!A5527,'TRM - TBM Crosswalk'!$A$2:'TRM - TBM Crosswalk'!$I$1008,6,FALSE))</f>
        <v/>
      </c>
      <c r="I8640" t="str">
        <f>IF(VLOOKUP(TRM!A5527,'TRM - TBM Crosswalk'!$A$2:'TRM - TBM Crosswalk'!$I$1008,7,FALSE)=0,"",VLOOKUP(TRM!A5527,'TRM - TBM Crosswalk'!$A$2:'TRM - TBM Crosswalk'!$I$1008,7,FALSE))</f>
        <v>End User Services</v>
      </c>
      <c r="J8640" t="str">
        <f>IF(VLOOKUP(TRM!A5527,'TRM - TBM Crosswalk'!$A$2:'TRM - TBM Crosswalk'!$I$1008,8,FALSE)=0,"",VLOOKUP(TRM!A5527,'TRM - TBM Crosswalk'!$A$2:'TRM - TBM Crosswalk'!$I$1008,8,FALSE))</f>
        <v>Communication &amp; Collaboration</v>
      </c>
      <c r="K8640" t="str">
        <f>IF(VLOOKUP(TRM!A5527,'TRM - TBM Crosswalk'!$A$2:'TRM - TBM Crosswalk'!$I$1008,9,FALSE)=0,"",VLOOKUP(TRM!A5527,'TRM - TBM Crosswalk'!$A$2:'TRM - TBM Crosswalk'!$I$1008,9,FALSE))</f>
        <v>Productivity</v>
      </c>
    </row>
    <row r="8641" spans="1:11" x14ac:dyDescent="0.45">
      <c r="A8641" t="str">
        <f>TRM!A5528</f>
        <v>A02.031.387</v>
      </c>
      <c r="B8641" t="str">
        <f>TRM!B5528</f>
        <v>Graphics</v>
      </c>
      <c r="C8641" t="str">
        <f>TRM!C5528</f>
        <v>Adobe Illustrator.app - 24.0.3</v>
      </c>
      <c r="D8641">
        <f>TRM!D5528</f>
        <v>0</v>
      </c>
      <c r="E8641" t="str">
        <f>IF(VLOOKUP(TRM!A5528,'TRM - TBM Crosswalk'!$A$2:'TRM - TBM Crosswalk'!$I$1008,3,FALSE)="N/A","TBD","")</f>
        <v/>
      </c>
      <c r="F8641" t="str">
        <f>IF(VLOOKUP(TRM!A5528,'TRM - TBM Crosswalk'!$A$2:'TRM - TBM Crosswalk'!$I$1008,4,FALSE)=0,"",VLOOKUP(TRM!A5528,'TRM - TBM Crosswalk'!$A$2:'TRM - TBM Crosswalk'!$I$1008,4,FALSE))</f>
        <v/>
      </c>
      <c r="G8641" t="str">
        <f>IF(VLOOKUP(TRM!A5528,'TRM - TBM Crosswalk'!$A$2:'TRM - TBM Crosswalk'!$I$1008,5,FALSE)=0,"",VLOOKUP(TRM!A5528,'TRM - TBM Crosswalk'!$A$2:'TRM - TBM Crosswalk'!$I$1008,5,FALSE))</f>
        <v/>
      </c>
      <c r="H8641" t="str">
        <f>IF(VLOOKUP(TRM!A5528,'TRM - TBM Crosswalk'!$A$2:'TRM - TBM Crosswalk'!$I$1008,6,FALSE)=0,"",VLOOKUP(TRM!A5528,'TRM - TBM Crosswalk'!$A$2:'TRM - TBM Crosswalk'!$I$1008,6,FALSE))</f>
        <v/>
      </c>
      <c r="I8641" t="str">
        <f>IF(VLOOKUP(TRM!A5528,'TRM - TBM Crosswalk'!$A$2:'TRM - TBM Crosswalk'!$I$1008,7,FALSE)=0,"",VLOOKUP(TRM!A5528,'TRM - TBM Crosswalk'!$A$2:'TRM - TBM Crosswalk'!$I$1008,7,FALSE))</f>
        <v>End User Services</v>
      </c>
      <c r="J8641" t="str">
        <f>IF(VLOOKUP(TRM!A5528,'TRM - TBM Crosswalk'!$A$2:'TRM - TBM Crosswalk'!$I$1008,8,FALSE)=0,"",VLOOKUP(TRM!A5528,'TRM - TBM Crosswalk'!$A$2:'TRM - TBM Crosswalk'!$I$1008,8,FALSE))</f>
        <v>Communication &amp; Collaboration</v>
      </c>
      <c r="K8641" t="str">
        <f>IF(VLOOKUP(TRM!A5528,'TRM - TBM Crosswalk'!$A$2:'TRM - TBM Crosswalk'!$I$1008,9,FALSE)=0,"",VLOOKUP(TRM!A5528,'TRM - TBM Crosswalk'!$A$2:'TRM - TBM Crosswalk'!$I$1008,9,FALSE))</f>
        <v>Productivity</v>
      </c>
    </row>
    <row r="8642" spans="1:11" x14ac:dyDescent="0.45">
      <c r="A8642" t="str">
        <f>TRM!A5529</f>
        <v>A02.031.387</v>
      </c>
      <c r="B8642" t="str">
        <f>TRM!B5529</f>
        <v>Graphics</v>
      </c>
      <c r="C8642" t="str">
        <f>TRM!C5529</f>
        <v>Adobe Lightroom | 2.3</v>
      </c>
      <c r="D8642">
        <f>TRM!D5529</f>
        <v>0</v>
      </c>
      <c r="E8642" t="str">
        <f>IF(VLOOKUP(TRM!A5529,'TRM - TBM Crosswalk'!$A$2:'TRM - TBM Crosswalk'!$I$1008,3,FALSE)="N/A","TBD","")</f>
        <v/>
      </c>
      <c r="F8642" t="str">
        <f>IF(VLOOKUP(TRM!A5529,'TRM - TBM Crosswalk'!$A$2:'TRM - TBM Crosswalk'!$I$1008,4,FALSE)=0,"",VLOOKUP(TRM!A5529,'TRM - TBM Crosswalk'!$A$2:'TRM - TBM Crosswalk'!$I$1008,4,FALSE))</f>
        <v/>
      </c>
      <c r="G8642" t="str">
        <f>IF(VLOOKUP(TRM!A5529,'TRM - TBM Crosswalk'!$A$2:'TRM - TBM Crosswalk'!$I$1008,5,FALSE)=0,"",VLOOKUP(TRM!A5529,'TRM - TBM Crosswalk'!$A$2:'TRM - TBM Crosswalk'!$I$1008,5,FALSE))</f>
        <v/>
      </c>
      <c r="H8642" t="str">
        <f>IF(VLOOKUP(TRM!A5529,'TRM - TBM Crosswalk'!$A$2:'TRM - TBM Crosswalk'!$I$1008,6,FALSE)=0,"",VLOOKUP(TRM!A5529,'TRM - TBM Crosswalk'!$A$2:'TRM - TBM Crosswalk'!$I$1008,6,FALSE))</f>
        <v/>
      </c>
      <c r="I8642" t="str">
        <f>IF(VLOOKUP(TRM!A5529,'TRM - TBM Crosswalk'!$A$2:'TRM - TBM Crosswalk'!$I$1008,7,FALSE)=0,"",VLOOKUP(TRM!A5529,'TRM - TBM Crosswalk'!$A$2:'TRM - TBM Crosswalk'!$I$1008,7,FALSE))</f>
        <v>End User Services</v>
      </c>
      <c r="J8642" t="str">
        <f>IF(VLOOKUP(TRM!A5529,'TRM - TBM Crosswalk'!$A$2:'TRM - TBM Crosswalk'!$I$1008,8,FALSE)=0,"",VLOOKUP(TRM!A5529,'TRM - TBM Crosswalk'!$A$2:'TRM - TBM Crosswalk'!$I$1008,8,FALSE))</f>
        <v>Communication &amp; Collaboration</v>
      </c>
      <c r="K8642" t="str">
        <f>IF(VLOOKUP(TRM!A5529,'TRM - TBM Crosswalk'!$A$2:'TRM - TBM Crosswalk'!$I$1008,9,FALSE)=0,"",VLOOKUP(TRM!A5529,'TRM - TBM Crosswalk'!$A$2:'TRM - TBM Crosswalk'!$I$1008,9,FALSE))</f>
        <v>Productivity</v>
      </c>
    </row>
    <row r="8643" spans="1:11" x14ac:dyDescent="0.45">
      <c r="A8643" t="str">
        <f>TRM!A6378</f>
        <v>A02.031.392#</v>
      </c>
      <c r="B8643" t="str">
        <f>TRM!B6378</f>
        <v>Printing#</v>
      </c>
      <c r="C8643" t="str">
        <f>TRM!C6378</f>
        <v>HPLaserJetHelp_LearnCenter | 1.03.0000</v>
      </c>
      <c r="D8643">
        <f>TRM!D6378</f>
        <v>0</v>
      </c>
      <c r="E8643" t="str">
        <f>IF(VLOOKUP(TRM!A6378,'TRM - TBM Crosswalk'!$A$2:'TRM - TBM Crosswalk'!$I$1008,3,FALSE)="N/A","TBD","")</f>
        <v/>
      </c>
      <c r="F8643" t="str">
        <f>IF(VLOOKUP(TRM!A6378,'TRM - TBM Crosswalk'!$A$2:'TRM - TBM Crosswalk'!$I$1008,4,FALSE)=0,"",VLOOKUP(TRM!A6378,'TRM - TBM Crosswalk'!$A$2:'TRM - TBM Crosswalk'!$I$1008,4,FALSE))</f>
        <v/>
      </c>
      <c r="G8643" t="str">
        <f>IF(VLOOKUP(TRM!A6378,'TRM - TBM Crosswalk'!$A$2:'TRM - TBM Crosswalk'!$I$1008,5,FALSE)=0,"",VLOOKUP(TRM!A6378,'TRM - TBM Crosswalk'!$A$2:'TRM - TBM Crosswalk'!$I$1008,5,FALSE))</f>
        <v>End User</v>
      </c>
      <c r="H8643" t="str">
        <f>IF(VLOOKUP(TRM!A6378,'TRM - TBM Crosswalk'!$A$2:'TRM - TBM Crosswalk'!$I$1008,6,FALSE)=0,"",VLOOKUP(TRM!A6378,'TRM - TBM Crosswalk'!$A$2:'TRM - TBM Crosswalk'!$I$1008,6,FALSE))</f>
        <v>Workspace</v>
      </c>
      <c r="I8643" t="str">
        <f>IF(VLOOKUP(TRM!A6378,'TRM - TBM Crosswalk'!$A$2:'TRM - TBM Crosswalk'!$I$1008,7,FALSE)=0,"",VLOOKUP(TRM!A6378,'TRM - TBM Crosswalk'!$A$2:'TRM - TBM Crosswalk'!$I$1008,7,FALSE))</f>
        <v/>
      </c>
      <c r="J8643" t="str">
        <f>IF(VLOOKUP(TRM!A6378,'TRM - TBM Crosswalk'!$A$2:'TRM - TBM Crosswalk'!$I$1008,8,FALSE)=0,"",VLOOKUP(TRM!A6378,'TRM - TBM Crosswalk'!$A$2:'TRM - TBM Crosswalk'!$I$1008,8,FALSE))</f>
        <v/>
      </c>
      <c r="K8643" t="str">
        <f>IF(VLOOKUP(TRM!A6378,'TRM - TBM Crosswalk'!$A$2:'TRM - TBM Crosswalk'!$I$1008,9,FALSE)=0,"",VLOOKUP(TRM!A6378,'TRM - TBM Crosswalk'!$A$2:'TRM - TBM Crosswalk'!$I$1008,9,FALSE))</f>
        <v/>
      </c>
    </row>
    <row r="8644" spans="1:11" x14ac:dyDescent="0.45">
      <c r="A8644" t="str">
        <f>TRM!A6530</f>
        <v>A02.031.394#</v>
      </c>
      <c r="B8644" t="str">
        <f>TRM!B6530</f>
        <v>Readers &amp; Presentation Layer Applications#</v>
      </c>
      <c r="C8644" t="str">
        <f>TRM!C6530</f>
        <v>Adobe Flash Player 32 NPAPI | 32.0.0.293</v>
      </c>
      <c r="D8644">
        <f>TRM!D6530</f>
        <v>0</v>
      </c>
      <c r="E8644" t="str">
        <f>IF(VLOOKUP(TRM!A6530,'TRM - TBM Crosswalk'!$A$2:'TRM - TBM Crosswalk'!$I$1008,3,FALSE)="N/A","TBD","")</f>
        <v>TBD</v>
      </c>
      <c r="F8644" t="str">
        <f>IF(VLOOKUP(TRM!A6530,'TRM - TBM Crosswalk'!$A$2:'TRM - TBM Crosswalk'!$I$1008,4,FALSE)=0,"",VLOOKUP(TRM!A6530,'TRM - TBM Crosswalk'!$A$2:'TRM - TBM Crosswalk'!$I$1008,4,FALSE))</f>
        <v/>
      </c>
      <c r="G8644" t="str">
        <f>IF(VLOOKUP(TRM!A6530,'TRM - TBM Crosswalk'!$A$2:'TRM - TBM Crosswalk'!$I$1008,5,FALSE)=0,"",VLOOKUP(TRM!A6530,'TRM - TBM Crosswalk'!$A$2:'TRM - TBM Crosswalk'!$I$1008,5,FALSE))</f>
        <v/>
      </c>
      <c r="H8644" t="str">
        <f>IF(VLOOKUP(TRM!A6530,'TRM - TBM Crosswalk'!$A$2:'TRM - TBM Crosswalk'!$I$1008,6,FALSE)=0,"",VLOOKUP(TRM!A6530,'TRM - TBM Crosswalk'!$A$2:'TRM - TBM Crosswalk'!$I$1008,6,FALSE))</f>
        <v/>
      </c>
      <c r="I8644" t="str">
        <f>IF(VLOOKUP(TRM!A6530,'TRM - TBM Crosswalk'!$A$2:'TRM - TBM Crosswalk'!$I$1008,7,FALSE)=0,"",VLOOKUP(TRM!A6530,'TRM - TBM Crosswalk'!$A$2:'TRM - TBM Crosswalk'!$I$1008,7,FALSE))</f>
        <v/>
      </c>
      <c r="J8644" t="str">
        <f>IF(VLOOKUP(TRM!A6530,'TRM - TBM Crosswalk'!$A$2:'TRM - TBM Crosswalk'!$I$1008,8,FALSE)=0,"",VLOOKUP(TRM!A6530,'TRM - TBM Crosswalk'!$A$2:'TRM - TBM Crosswalk'!$I$1008,8,FALSE))</f>
        <v/>
      </c>
      <c r="K8644" t="str">
        <f>IF(VLOOKUP(TRM!A6530,'TRM - TBM Crosswalk'!$A$2:'TRM - TBM Crosswalk'!$I$1008,9,FALSE)=0,"",VLOOKUP(TRM!A6530,'TRM - TBM Crosswalk'!$A$2:'TRM - TBM Crosswalk'!$I$1008,9,FALSE))</f>
        <v/>
      </c>
    </row>
    <row r="8645" spans="1:11" x14ac:dyDescent="0.45">
      <c r="A8645" t="str">
        <f>TRM!A6790</f>
        <v>A02.032.404#</v>
      </c>
      <c r="B8645" t="str">
        <f>TRM!B6790</f>
        <v>User Virtualization</v>
      </c>
      <c r="C8645" t="str">
        <f>TRM!C6790</f>
        <v>Citrix Common Commands | 1.3.0.0</v>
      </c>
      <c r="D8645">
        <f>TRM!D6790</f>
        <v>0</v>
      </c>
      <c r="E8645" t="str">
        <f>IF(VLOOKUP(TRM!A6790,'TRM - TBM Crosswalk'!$A$2:'TRM - TBM Crosswalk'!$I$1008,3,FALSE)="N/A","TBD","")</f>
        <v/>
      </c>
      <c r="F8645" t="str">
        <f>IF(VLOOKUP(TRM!A6790,'TRM - TBM Crosswalk'!$A$2:'TRM - TBM Crosswalk'!$I$1008,4,FALSE)=0,"",VLOOKUP(TRM!A6790,'TRM - TBM Crosswalk'!$A$2:'TRM - TBM Crosswalk'!$I$1008,4,FALSE))</f>
        <v/>
      </c>
      <c r="G8645" t="str">
        <f>IF(VLOOKUP(TRM!A6790,'TRM - TBM Crosswalk'!$A$2:'TRM - TBM Crosswalk'!$I$1008,5,FALSE)=0,"",VLOOKUP(TRM!A6790,'TRM - TBM Crosswalk'!$A$2:'TRM - TBM Crosswalk'!$I$1008,5,FALSE))</f>
        <v/>
      </c>
      <c r="H8645" t="str">
        <f>IF(VLOOKUP(TRM!A6790,'TRM - TBM Crosswalk'!$A$2:'TRM - TBM Crosswalk'!$I$1008,6,FALSE)=0,"",VLOOKUP(TRM!A6790,'TRM - TBM Crosswalk'!$A$2:'TRM - TBM Crosswalk'!$I$1008,6,FALSE))</f>
        <v/>
      </c>
      <c r="I8645" t="str">
        <f>IF(VLOOKUP(TRM!A6790,'TRM - TBM Crosswalk'!$A$2:'TRM - TBM Crosswalk'!$I$1008,7,FALSE)=0,"",VLOOKUP(TRM!A6790,'TRM - TBM Crosswalk'!$A$2:'TRM - TBM Crosswalk'!$I$1008,7,FALSE))</f>
        <v>Platform Services</v>
      </c>
      <c r="J8645" t="str">
        <f>IF(VLOOKUP(TRM!A6790,'TRM - TBM Crosswalk'!$A$2:'TRM - TBM Crosswalk'!$I$1008,8,FALSE)=0,"",VLOOKUP(TRM!A6790,'TRM - TBM Crosswalk'!$A$2:'TRM - TBM Crosswalk'!$I$1008,8,FALSE))</f>
        <v>Client Computing</v>
      </c>
      <c r="K8645" t="str">
        <f>IF(VLOOKUP(TRM!A6790,'TRM - TBM Crosswalk'!$A$2:'TRM - TBM Crosswalk'!$I$1008,9,FALSE)=0,"",VLOOKUP(TRM!A6790,'TRM - TBM Crosswalk'!$A$2:'TRM - TBM Crosswalk'!$I$1008,9,FALSE))</f>
        <v>Virtual Client</v>
      </c>
    </row>
    <row r="8646" spans="1:11" x14ac:dyDescent="0.45">
      <c r="A8646" t="str">
        <f>TRM!A6833</f>
        <v>A03.040.411</v>
      </c>
      <c r="B8646" t="str">
        <f>TRM!B6833</f>
        <v>FTP</v>
      </c>
      <c r="C8646" t="str">
        <f>TRM!C6833</f>
        <v>FileZilla (remove only)</v>
      </c>
      <c r="D8646">
        <f>TRM!D6833</f>
        <v>0</v>
      </c>
      <c r="E8646" t="str">
        <f>IF(VLOOKUP(TRM!A6833,'TRM - TBM Crosswalk'!$A$2:'TRM - TBM Crosswalk'!$I$1008,3,FALSE)="N/A","TBD","")</f>
        <v>TBD</v>
      </c>
      <c r="F8646" t="str">
        <f>IF(VLOOKUP(TRM!A6833,'TRM - TBM Crosswalk'!$A$2:'TRM - TBM Crosswalk'!$I$1008,4,FALSE)=0,"",VLOOKUP(TRM!A6833,'TRM - TBM Crosswalk'!$A$2:'TRM - TBM Crosswalk'!$I$1008,4,FALSE))</f>
        <v/>
      </c>
      <c r="G8646" t="str">
        <f>IF(VLOOKUP(TRM!A6833,'TRM - TBM Crosswalk'!$A$2:'TRM - TBM Crosswalk'!$I$1008,5,FALSE)=0,"",VLOOKUP(TRM!A6833,'TRM - TBM Crosswalk'!$A$2:'TRM - TBM Crosswalk'!$I$1008,5,FALSE))</f>
        <v/>
      </c>
      <c r="H8646" t="str">
        <f>IF(VLOOKUP(TRM!A6833,'TRM - TBM Crosswalk'!$A$2:'TRM - TBM Crosswalk'!$I$1008,6,FALSE)=0,"",VLOOKUP(TRM!A6833,'TRM - TBM Crosswalk'!$A$2:'TRM - TBM Crosswalk'!$I$1008,6,FALSE))</f>
        <v/>
      </c>
      <c r="I8646" t="str">
        <f>IF(VLOOKUP(TRM!A6833,'TRM - TBM Crosswalk'!$A$2:'TRM - TBM Crosswalk'!$I$1008,7,FALSE)=0,"",VLOOKUP(TRM!A6833,'TRM - TBM Crosswalk'!$A$2:'TRM - TBM Crosswalk'!$I$1008,7,FALSE))</f>
        <v/>
      </c>
      <c r="J8646" t="str">
        <f>IF(VLOOKUP(TRM!A6833,'TRM - TBM Crosswalk'!$A$2:'TRM - TBM Crosswalk'!$I$1008,8,FALSE)=0,"",VLOOKUP(TRM!A6833,'TRM - TBM Crosswalk'!$A$2:'TRM - TBM Crosswalk'!$I$1008,8,FALSE))</f>
        <v/>
      </c>
      <c r="K8646" t="str">
        <f>IF(VLOOKUP(TRM!A6833,'TRM - TBM Crosswalk'!$A$2:'TRM - TBM Crosswalk'!$I$1008,9,FALSE)=0,"",VLOOKUP(TRM!A6833,'TRM - TBM Crosswalk'!$A$2:'TRM - TBM Crosswalk'!$I$1008,9,FALSE))</f>
        <v/>
      </c>
    </row>
    <row r="8647" spans="1:11" x14ac:dyDescent="0.45">
      <c r="A8647" t="str">
        <f>TRM!A6834</f>
        <v>A03.040.411</v>
      </c>
      <c r="B8647" t="str">
        <f>TRM!B6834</f>
        <v>FTP</v>
      </c>
      <c r="C8647" t="str">
        <f>TRM!C6834</f>
        <v>FileZilla Client | 3.17.0.1</v>
      </c>
      <c r="D8647">
        <f>TRM!D6834</f>
        <v>0</v>
      </c>
      <c r="E8647" t="str">
        <f>IF(VLOOKUP(TRM!A6834,'TRM - TBM Crosswalk'!$A$2:'TRM - TBM Crosswalk'!$I$1008,3,FALSE)="N/A","TBD","")</f>
        <v>TBD</v>
      </c>
      <c r="F8647" t="str">
        <f>IF(VLOOKUP(TRM!A6834,'TRM - TBM Crosswalk'!$A$2:'TRM - TBM Crosswalk'!$I$1008,4,FALSE)=0,"",VLOOKUP(TRM!A6834,'TRM - TBM Crosswalk'!$A$2:'TRM - TBM Crosswalk'!$I$1008,4,FALSE))</f>
        <v/>
      </c>
      <c r="G8647" t="str">
        <f>IF(VLOOKUP(TRM!A6834,'TRM - TBM Crosswalk'!$A$2:'TRM - TBM Crosswalk'!$I$1008,5,FALSE)=0,"",VLOOKUP(TRM!A6834,'TRM - TBM Crosswalk'!$A$2:'TRM - TBM Crosswalk'!$I$1008,5,FALSE))</f>
        <v/>
      </c>
      <c r="H8647" t="str">
        <f>IF(VLOOKUP(TRM!A6834,'TRM - TBM Crosswalk'!$A$2:'TRM - TBM Crosswalk'!$I$1008,6,FALSE)=0,"",VLOOKUP(TRM!A6834,'TRM - TBM Crosswalk'!$A$2:'TRM - TBM Crosswalk'!$I$1008,6,FALSE))</f>
        <v/>
      </c>
      <c r="I8647" t="str">
        <f>IF(VLOOKUP(TRM!A6834,'TRM - TBM Crosswalk'!$A$2:'TRM - TBM Crosswalk'!$I$1008,7,FALSE)=0,"",VLOOKUP(TRM!A6834,'TRM - TBM Crosswalk'!$A$2:'TRM - TBM Crosswalk'!$I$1008,7,FALSE))</f>
        <v/>
      </c>
      <c r="J8647" t="str">
        <f>IF(VLOOKUP(TRM!A6834,'TRM - TBM Crosswalk'!$A$2:'TRM - TBM Crosswalk'!$I$1008,8,FALSE)=0,"",VLOOKUP(TRM!A6834,'TRM - TBM Crosswalk'!$A$2:'TRM - TBM Crosswalk'!$I$1008,8,FALSE))</f>
        <v/>
      </c>
      <c r="K8647" t="str">
        <f>IF(VLOOKUP(TRM!A6834,'TRM - TBM Crosswalk'!$A$2:'TRM - TBM Crosswalk'!$I$1008,9,FALSE)=0,"",VLOOKUP(TRM!A6834,'TRM - TBM Crosswalk'!$A$2:'TRM - TBM Crosswalk'!$I$1008,9,FALSE))</f>
        <v/>
      </c>
    </row>
    <row r="8648" spans="1:11" x14ac:dyDescent="0.45">
      <c r="A8648" t="str">
        <f>TRM!A6835</f>
        <v>A03.040.411</v>
      </c>
      <c r="B8648" t="str">
        <f>TRM!B6835</f>
        <v>FTP</v>
      </c>
      <c r="C8648" t="str">
        <f>TRM!C6835</f>
        <v>FileZilla Client | 3.24.0</v>
      </c>
      <c r="D8648">
        <f>TRM!D6835</f>
        <v>0</v>
      </c>
      <c r="E8648" t="str">
        <f>IF(VLOOKUP(TRM!A6835,'TRM - TBM Crosswalk'!$A$2:'TRM - TBM Crosswalk'!$I$1008,3,FALSE)="N/A","TBD","")</f>
        <v>TBD</v>
      </c>
      <c r="F8648" t="str">
        <f>IF(VLOOKUP(TRM!A6835,'TRM - TBM Crosswalk'!$A$2:'TRM - TBM Crosswalk'!$I$1008,4,FALSE)=0,"",VLOOKUP(TRM!A6835,'TRM - TBM Crosswalk'!$A$2:'TRM - TBM Crosswalk'!$I$1008,4,FALSE))</f>
        <v/>
      </c>
      <c r="G8648" t="str">
        <f>IF(VLOOKUP(TRM!A6835,'TRM - TBM Crosswalk'!$A$2:'TRM - TBM Crosswalk'!$I$1008,5,FALSE)=0,"",VLOOKUP(TRM!A6835,'TRM - TBM Crosswalk'!$A$2:'TRM - TBM Crosswalk'!$I$1008,5,FALSE))</f>
        <v/>
      </c>
      <c r="H8648" t="str">
        <f>IF(VLOOKUP(TRM!A6835,'TRM - TBM Crosswalk'!$A$2:'TRM - TBM Crosswalk'!$I$1008,6,FALSE)=0,"",VLOOKUP(TRM!A6835,'TRM - TBM Crosswalk'!$A$2:'TRM - TBM Crosswalk'!$I$1008,6,FALSE))</f>
        <v/>
      </c>
      <c r="I8648" t="str">
        <f>IF(VLOOKUP(TRM!A6835,'TRM - TBM Crosswalk'!$A$2:'TRM - TBM Crosswalk'!$I$1008,7,FALSE)=0,"",VLOOKUP(TRM!A6835,'TRM - TBM Crosswalk'!$A$2:'TRM - TBM Crosswalk'!$I$1008,7,FALSE))</f>
        <v/>
      </c>
      <c r="J8648" t="str">
        <f>IF(VLOOKUP(TRM!A6835,'TRM - TBM Crosswalk'!$A$2:'TRM - TBM Crosswalk'!$I$1008,8,FALSE)=0,"",VLOOKUP(TRM!A6835,'TRM - TBM Crosswalk'!$A$2:'TRM - TBM Crosswalk'!$I$1008,8,FALSE))</f>
        <v/>
      </c>
      <c r="K8648" t="str">
        <f>IF(VLOOKUP(TRM!A6835,'TRM - TBM Crosswalk'!$A$2:'TRM - TBM Crosswalk'!$I$1008,9,FALSE)=0,"",VLOOKUP(TRM!A6835,'TRM - TBM Crosswalk'!$A$2:'TRM - TBM Crosswalk'!$I$1008,9,FALSE))</f>
        <v/>
      </c>
    </row>
    <row r="8649" spans="1:11" x14ac:dyDescent="0.45">
      <c r="A8649" t="str">
        <f>TRM!A6901</f>
        <v>B04.554</v>
      </c>
      <c r="B8649" t="str">
        <f>TRM!B6901</f>
        <v>Consumer and occupational health and safety</v>
      </c>
      <c r="C8649" t="str">
        <f>TRM!C6901</f>
        <v>WVSM Management Suite | 1.0.0</v>
      </c>
      <c r="D8649">
        <f>TRM!D6901</f>
        <v>0</v>
      </c>
      <c r="E8649" t="str">
        <f>IF(VLOOKUP(TRM!A6901,'TRM - TBM Crosswalk'!$A$2:'TRM - TBM Crosswalk'!$I$1008,3,FALSE)="N/A","TBD","")</f>
        <v/>
      </c>
      <c r="F8649" t="str">
        <f>IF(VLOOKUP(TRM!A6901,'TRM - TBM Crosswalk'!$A$2:'TRM - TBM Crosswalk'!$I$1008,4,FALSE)=0,"",VLOOKUP(TRM!A6901,'TRM - TBM Crosswalk'!$A$2:'TRM - TBM Crosswalk'!$I$1008,4,FALSE))</f>
        <v>Business Capability</v>
      </c>
      <c r="G8649" t="str">
        <f>IF(VLOOKUP(TRM!A6901,'TRM - TBM Crosswalk'!$A$2:'TRM - TBM Crosswalk'!$I$1008,5,FALSE)=0,"",VLOOKUP(TRM!A6901,'TRM - TBM Crosswalk'!$A$2:'TRM - TBM Crosswalk'!$I$1008,5,FALSE))</f>
        <v/>
      </c>
      <c r="H8649" t="str">
        <f>IF(VLOOKUP(TRM!A6901,'TRM - TBM Crosswalk'!$A$2:'TRM - TBM Crosswalk'!$I$1008,6,FALSE)=0,"",VLOOKUP(TRM!A6901,'TRM - TBM Crosswalk'!$A$2:'TRM - TBM Crosswalk'!$I$1008,6,FALSE))</f>
        <v/>
      </c>
      <c r="I8649" t="str">
        <f>IF(VLOOKUP(TRM!A6901,'TRM - TBM Crosswalk'!$A$2:'TRM - TBM Crosswalk'!$I$1008,7,FALSE)=0,"",VLOOKUP(TRM!A6901,'TRM - TBM Crosswalk'!$A$2:'TRM - TBM Crosswalk'!$I$1008,7,FALSE))</f>
        <v/>
      </c>
      <c r="J8649" t="str">
        <f>IF(VLOOKUP(TRM!A6901,'TRM - TBM Crosswalk'!$A$2:'TRM - TBM Crosswalk'!$I$1008,8,FALSE)=0,"",VLOOKUP(TRM!A6901,'TRM - TBM Crosswalk'!$A$2:'TRM - TBM Crosswalk'!$I$1008,8,FALSE))</f>
        <v/>
      </c>
      <c r="K8649" t="str">
        <f>IF(VLOOKUP(TRM!A6901,'TRM - TBM Crosswalk'!$A$2:'TRM - TBM Crosswalk'!$I$1008,9,FALSE)=0,"",VLOOKUP(TRM!A6901,'TRM - TBM Crosswalk'!$A$2:'TRM - TBM Crosswalk'!$I$1008,9,FALSE))</f>
        <v/>
      </c>
    </row>
    <row r="8650" spans="1:11" x14ac:dyDescent="0.45">
      <c r="A8650" t="str">
        <f>TRM!A6902</f>
        <v>B04.554</v>
      </c>
      <c r="B8650" t="str">
        <f>TRM!B6902</f>
        <v>Consumer and occupational health and safety</v>
      </c>
      <c r="C8650" t="str">
        <f>TRM!C6902</f>
        <v>ZAS AED Plus | 6.07</v>
      </c>
      <c r="D8650">
        <f>TRM!D6902</f>
        <v>0</v>
      </c>
      <c r="E8650" t="str">
        <f>IF(VLOOKUP(TRM!A6902,'TRM - TBM Crosswalk'!$A$2:'TRM - TBM Crosswalk'!$I$1008,3,FALSE)="N/A","TBD","")</f>
        <v/>
      </c>
      <c r="F8650" t="str">
        <f>IF(VLOOKUP(TRM!A6902,'TRM - TBM Crosswalk'!$A$2:'TRM - TBM Crosswalk'!$I$1008,4,FALSE)=0,"",VLOOKUP(TRM!A6902,'TRM - TBM Crosswalk'!$A$2:'TRM - TBM Crosswalk'!$I$1008,4,FALSE))</f>
        <v>Business Capability</v>
      </c>
      <c r="G8650" t="str">
        <f>IF(VLOOKUP(TRM!A6902,'TRM - TBM Crosswalk'!$A$2:'TRM - TBM Crosswalk'!$I$1008,5,FALSE)=0,"",VLOOKUP(TRM!A6902,'TRM - TBM Crosswalk'!$A$2:'TRM - TBM Crosswalk'!$I$1008,5,FALSE))</f>
        <v/>
      </c>
      <c r="H8650" t="str">
        <f>IF(VLOOKUP(TRM!A6902,'TRM - TBM Crosswalk'!$A$2:'TRM - TBM Crosswalk'!$I$1008,6,FALSE)=0,"",VLOOKUP(TRM!A6902,'TRM - TBM Crosswalk'!$A$2:'TRM - TBM Crosswalk'!$I$1008,6,FALSE))</f>
        <v/>
      </c>
      <c r="I8650" t="str">
        <f>IF(VLOOKUP(TRM!A6902,'TRM - TBM Crosswalk'!$A$2:'TRM - TBM Crosswalk'!$I$1008,7,FALSE)=0,"",VLOOKUP(TRM!A6902,'TRM - TBM Crosswalk'!$A$2:'TRM - TBM Crosswalk'!$I$1008,7,FALSE))</f>
        <v/>
      </c>
      <c r="J8650" t="str">
        <f>IF(VLOOKUP(TRM!A6902,'TRM - TBM Crosswalk'!$A$2:'TRM - TBM Crosswalk'!$I$1008,8,FALSE)=0,"",VLOOKUP(TRM!A6902,'TRM - TBM Crosswalk'!$A$2:'TRM - TBM Crosswalk'!$I$1008,8,FALSE))</f>
        <v/>
      </c>
      <c r="K8650" t="str">
        <f>IF(VLOOKUP(TRM!A6902,'TRM - TBM Crosswalk'!$A$2:'TRM - TBM Crosswalk'!$I$1008,9,FALSE)=0,"",VLOOKUP(TRM!A6902,'TRM - TBM Crosswalk'!$A$2:'TRM - TBM Crosswalk'!$I$1008,9,FALSE))</f>
        <v/>
      </c>
    </row>
    <row r="8651" spans="1:11" x14ac:dyDescent="0.45">
      <c r="A8651" t="str">
        <f>TRM!A7005</f>
        <v>B06.301.056</v>
      </c>
      <c r="B8651" t="str">
        <f>TRM!B7005</f>
        <v>Water Resources Management</v>
      </c>
      <c r="C8651" t="str">
        <f>TRM!C7005</f>
        <v>WinTR-55, 1.00.10</v>
      </c>
      <c r="D8651">
        <f>TRM!D7005</f>
        <v>0</v>
      </c>
      <c r="E8651" t="str">
        <f>IF(VLOOKUP(TRM!A7005,'TRM - TBM Crosswalk'!$A$2:'TRM - TBM Crosswalk'!$I$1008,3,FALSE)="N/A","TBD","")</f>
        <v/>
      </c>
      <c r="F8651" t="str">
        <f>IF(VLOOKUP(TRM!A7005,'TRM - TBM Crosswalk'!$A$2:'TRM - TBM Crosswalk'!$I$1008,4,FALSE)=0,"",VLOOKUP(TRM!A7005,'TRM - TBM Crosswalk'!$A$2:'TRM - TBM Crosswalk'!$I$1008,4,FALSE))</f>
        <v>Business Capability</v>
      </c>
      <c r="G8651" t="str">
        <f>IF(VLOOKUP(TRM!A7005,'TRM - TBM Crosswalk'!$A$2:'TRM - TBM Crosswalk'!$I$1008,5,FALSE)=0,"",VLOOKUP(TRM!A7005,'TRM - TBM Crosswalk'!$A$2:'TRM - TBM Crosswalk'!$I$1008,5,FALSE))</f>
        <v/>
      </c>
      <c r="H8651" t="str">
        <f>IF(VLOOKUP(TRM!A7005,'TRM - TBM Crosswalk'!$A$2:'TRM - TBM Crosswalk'!$I$1008,6,FALSE)=0,"",VLOOKUP(TRM!A7005,'TRM - TBM Crosswalk'!$A$2:'TRM - TBM Crosswalk'!$I$1008,6,FALSE))</f>
        <v/>
      </c>
      <c r="I8651" t="str">
        <f>IF(VLOOKUP(TRM!A7005,'TRM - TBM Crosswalk'!$A$2:'TRM - TBM Crosswalk'!$I$1008,7,FALSE)=0,"",VLOOKUP(TRM!A7005,'TRM - TBM Crosswalk'!$A$2:'TRM - TBM Crosswalk'!$I$1008,7,FALSE))</f>
        <v/>
      </c>
      <c r="J8651" t="str">
        <f>IF(VLOOKUP(TRM!A7005,'TRM - TBM Crosswalk'!$A$2:'TRM - TBM Crosswalk'!$I$1008,8,FALSE)=0,"",VLOOKUP(TRM!A7005,'TRM - TBM Crosswalk'!$A$2:'TRM - TBM Crosswalk'!$I$1008,8,FALSE))</f>
        <v/>
      </c>
      <c r="K8651" t="str">
        <f>IF(VLOOKUP(TRM!A7005,'TRM - TBM Crosswalk'!$A$2:'TRM - TBM Crosswalk'!$I$1008,9,FALSE)=0,"",VLOOKUP(TRM!A7005,'TRM - TBM Crosswalk'!$A$2:'TRM - TBM Crosswalk'!$I$1008,9,FALSE))</f>
        <v/>
      </c>
    </row>
    <row r="8652" spans="1:11" x14ac:dyDescent="0.45">
      <c r="A8652" t="str">
        <f>TRM!A7006</f>
        <v>B06.301.056</v>
      </c>
      <c r="B8652" t="str">
        <f>TRM!B7006</f>
        <v>Water Resources Management</v>
      </c>
      <c r="C8652" t="str">
        <f>TRM!C7006</f>
        <v>WinXSPro_64_Install | 1.0.0</v>
      </c>
      <c r="D8652">
        <f>TRM!D7006</f>
        <v>0</v>
      </c>
      <c r="E8652" t="str">
        <f>IF(VLOOKUP(TRM!A7006,'TRM - TBM Crosswalk'!$A$2:'TRM - TBM Crosswalk'!$I$1008,3,FALSE)="N/A","TBD","")</f>
        <v/>
      </c>
      <c r="F8652" t="str">
        <f>IF(VLOOKUP(TRM!A7006,'TRM - TBM Crosswalk'!$A$2:'TRM - TBM Crosswalk'!$I$1008,4,FALSE)=0,"",VLOOKUP(TRM!A7006,'TRM - TBM Crosswalk'!$A$2:'TRM - TBM Crosswalk'!$I$1008,4,FALSE))</f>
        <v>Business Capability</v>
      </c>
      <c r="G8652" t="str">
        <f>IF(VLOOKUP(TRM!A7006,'TRM - TBM Crosswalk'!$A$2:'TRM - TBM Crosswalk'!$I$1008,5,FALSE)=0,"",VLOOKUP(TRM!A7006,'TRM - TBM Crosswalk'!$A$2:'TRM - TBM Crosswalk'!$I$1008,5,FALSE))</f>
        <v/>
      </c>
      <c r="H8652" t="str">
        <f>IF(VLOOKUP(TRM!A7006,'TRM - TBM Crosswalk'!$A$2:'TRM - TBM Crosswalk'!$I$1008,6,FALSE)=0,"",VLOOKUP(TRM!A7006,'TRM - TBM Crosswalk'!$A$2:'TRM - TBM Crosswalk'!$I$1008,6,FALSE))</f>
        <v/>
      </c>
      <c r="I8652" t="str">
        <f>IF(VLOOKUP(TRM!A7006,'TRM - TBM Crosswalk'!$A$2:'TRM - TBM Crosswalk'!$I$1008,7,FALSE)=0,"",VLOOKUP(TRM!A7006,'TRM - TBM Crosswalk'!$A$2:'TRM - TBM Crosswalk'!$I$1008,7,FALSE))</f>
        <v/>
      </c>
      <c r="J8652" t="str">
        <f>IF(VLOOKUP(TRM!A7006,'TRM - TBM Crosswalk'!$A$2:'TRM - TBM Crosswalk'!$I$1008,8,FALSE)=0,"",VLOOKUP(TRM!A7006,'TRM - TBM Crosswalk'!$A$2:'TRM - TBM Crosswalk'!$I$1008,8,FALSE))</f>
        <v/>
      </c>
      <c r="K8652" t="str">
        <f>IF(VLOOKUP(TRM!A7006,'TRM - TBM Crosswalk'!$A$2:'TRM - TBM Crosswalk'!$I$1008,9,FALSE)=0,"",VLOOKUP(TRM!A7006,'TRM - TBM Crosswalk'!$A$2:'TRM - TBM Crosswalk'!$I$1008,9,FALSE))</f>
        <v/>
      </c>
    </row>
    <row r="8653" spans="1:11" x14ac:dyDescent="0.45">
      <c r="A8653" t="str">
        <f>TRM!A7007</f>
        <v>B06.301.056</v>
      </c>
      <c r="B8653" t="str">
        <f>TRM!B7007</f>
        <v>Water Resources Management</v>
      </c>
      <c r="C8653" t="str">
        <f>TRM!C7007</f>
        <v>YSI Data Manager | 1.1.8.0</v>
      </c>
      <c r="D8653">
        <f>TRM!D7007</f>
        <v>0</v>
      </c>
      <c r="E8653" t="str">
        <f>IF(VLOOKUP(TRM!A7007,'TRM - TBM Crosswalk'!$A$2:'TRM - TBM Crosswalk'!$I$1008,3,FALSE)="N/A","TBD","")</f>
        <v/>
      </c>
      <c r="F8653" t="str">
        <f>IF(VLOOKUP(TRM!A7007,'TRM - TBM Crosswalk'!$A$2:'TRM - TBM Crosswalk'!$I$1008,4,FALSE)=0,"",VLOOKUP(TRM!A7007,'TRM - TBM Crosswalk'!$A$2:'TRM - TBM Crosswalk'!$I$1008,4,FALSE))</f>
        <v>Business Capability</v>
      </c>
      <c r="G8653" t="str">
        <f>IF(VLOOKUP(TRM!A7007,'TRM - TBM Crosswalk'!$A$2:'TRM - TBM Crosswalk'!$I$1008,5,FALSE)=0,"",VLOOKUP(TRM!A7007,'TRM - TBM Crosswalk'!$A$2:'TRM - TBM Crosswalk'!$I$1008,5,FALSE))</f>
        <v/>
      </c>
      <c r="H8653" t="str">
        <f>IF(VLOOKUP(TRM!A7007,'TRM - TBM Crosswalk'!$A$2:'TRM - TBM Crosswalk'!$I$1008,6,FALSE)=0,"",VLOOKUP(TRM!A7007,'TRM - TBM Crosswalk'!$A$2:'TRM - TBM Crosswalk'!$I$1008,6,FALSE))</f>
        <v/>
      </c>
      <c r="I8653" t="str">
        <f>IF(VLOOKUP(TRM!A7007,'TRM - TBM Crosswalk'!$A$2:'TRM - TBM Crosswalk'!$I$1008,7,FALSE)=0,"",VLOOKUP(TRM!A7007,'TRM - TBM Crosswalk'!$A$2:'TRM - TBM Crosswalk'!$I$1008,7,FALSE))</f>
        <v/>
      </c>
      <c r="J8653" t="str">
        <f>IF(VLOOKUP(TRM!A7007,'TRM - TBM Crosswalk'!$A$2:'TRM - TBM Crosswalk'!$I$1008,8,FALSE)=0,"",VLOOKUP(TRM!A7007,'TRM - TBM Crosswalk'!$A$2:'TRM - TBM Crosswalk'!$I$1008,8,FALSE))</f>
        <v/>
      </c>
      <c r="K8653" t="str">
        <f>IF(VLOOKUP(TRM!A7007,'TRM - TBM Crosswalk'!$A$2:'TRM - TBM Crosswalk'!$I$1008,9,FALSE)=0,"",VLOOKUP(TRM!A7007,'TRM - TBM Crosswalk'!$A$2:'TRM - TBM Crosswalk'!$I$1008,9,FALSE))</f>
        <v/>
      </c>
    </row>
    <row r="8654" spans="1:11" x14ac:dyDescent="0.45">
      <c r="A8654" t="str">
        <f>TRM!A7008</f>
        <v>B06.302.057</v>
      </c>
      <c r="B8654" t="str">
        <f>TRM!B7008</f>
        <v>Conservation, Marine and Land Management</v>
      </c>
      <c r="C8654" t="str">
        <f>TRM!C7008</f>
        <v>Anabat Insight | 1.8.6-0-g6439329</v>
      </c>
      <c r="D8654">
        <f>TRM!D7008</f>
        <v>0</v>
      </c>
      <c r="E8654" t="str">
        <f>IF(VLOOKUP(TRM!A7008,'TRM - TBM Crosswalk'!$A$2:'TRM - TBM Crosswalk'!$I$1008,3,FALSE)="N/A","TBD","")</f>
        <v/>
      </c>
      <c r="F8654" t="str">
        <f>IF(VLOOKUP(TRM!A7008,'TRM - TBM Crosswalk'!$A$2:'TRM - TBM Crosswalk'!$I$1008,4,FALSE)=0,"",VLOOKUP(TRM!A7008,'TRM - TBM Crosswalk'!$A$2:'TRM - TBM Crosswalk'!$I$1008,4,FALSE))</f>
        <v>Business Capability</v>
      </c>
      <c r="G8654" t="str">
        <f>IF(VLOOKUP(TRM!A7008,'TRM - TBM Crosswalk'!$A$2:'TRM - TBM Crosswalk'!$I$1008,5,FALSE)=0,"",VLOOKUP(TRM!A7008,'TRM - TBM Crosswalk'!$A$2:'TRM - TBM Crosswalk'!$I$1008,5,FALSE))</f>
        <v/>
      </c>
      <c r="H8654" t="str">
        <f>IF(VLOOKUP(TRM!A7008,'TRM - TBM Crosswalk'!$A$2:'TRM - TBM Crosswalk'!$I$1008,6,FALSE)=0,"",VLOOKUP(TRM!A7008,'TRM - TBM Crosswalk'!$A$2:'TRM - TBM Crosswalk'!$I$1008,6,FALSE))</f>
        <v/>
      </c>
      <c r="I8654" t="str">
        <f>IF(VLOOKUP(TRM!A7008,'TRM - TBM Crosswalk'!$A$2:'TRM - TBM Crosswalk'!$I$1008,7,FALSE)=0,"",VLOOKUP(TRM!A7008,'TRM - TBM Crosswalk'!$A$2:'TRM - TBM Crosswalk'!$I$1008,7,FALSE))</f>
        <v/>
      </c>
      <c r="J8654" t="str">
        <f>IF(VLOOKUP(TRM!A7008,'TRM - TBM Crosswalk'!$A$2:'TRM - TBM Crosswalk'!$I$1008,8,FALSE)=0,"",VLOOKUP(TRM!A7008,'TRM - TBM Crosswalk'!$A$2:'TRM - TBM Crosswalk'!$I$1008,8,FALSE))</f>
        <v/>
      </c>
      <c r="K8654" t="str">
        <f>IF(VLOOKUP(TRM!A7008,'TRM - TBM Crosswalk'!$A$2:'TRM - TBM Crosswalk'!$I$1008,9,FALSE)=0,"",VLOOKUP(TRM!A7008,'TRM - TBM Crosswalk'!$A$2:'TRM - TBM Crosswalk'!$I$1008,9,FALSE))</f>
        <v/>
      </c>
    </row>
    <row r="8655" spans="1:11" x14ac:dyDescent="0.45">
      <c r="A8655" t="str">
        <f>TRM!A7009</f>
        <v>B06.302.057</v>
      </c>
      <c r="B8655" t="str">
        <f>TRM!B7009</f>
        <v>Conservation, Marine and Land Management</v>
      </c>
      <c r="C8655" t="str">
        <f>TRM!C7009</f>
        <v>Anabat Toolbox version | 1.18</v>
      </c>
      <c r="D8655">
        <f>TRM!D7009</f>
        <v>0</v>
      </c>
      <c r="E8655" t="str">
        <f>IF(VLOOKUP(TRM!A7009,'TRM - TBM Crosswalk'!$A$2:'TRM - TBM Crosswalk'!$I$1008,3,FALSE)="N/A","TBD","")</f>
        <v/>
      </c>
      <c r="F8655" t="str">
        <f>IF(VLOOKUP(TRM!A7009,'TRM - TBM Crosswalk'!$A$2:'TRM - TBM Crosswalk'!$I$1008,4,FALSE)=0,"",VLOOKUP(TRM!A7009,'TRM - TBM Crosswalk'!$A$2:'TRM - TBM Crosswalk'!$I$1008,4,FALSE))</f>
        <v>Business Capability</v>
      </c>
      <c r="G8655" t="str">
        <f>IF(VLOOKUP(TRM!A7009,'TRM - TBM Crosswalk'!$A$2:'TRM - TBM Crosswalk'!$I$1008,5,FALSE)=0,"",VLOOKUP(TRM!A7009,'TRM - TBM Crosswalk'!$A$2:'TRM - TBM Crosswalk'!$I$1008,5,FALSE))</f>
        <v/>
      </c>
      <c r="H8655" t="str">
        <f>IF(VLOOKUP(TRM!A7009,'TRM - TBM Crosswalk'!$A$2:'TRM - TBM Crosswalk'!$I$1008,6,FALSE)=0,"",VLOOKUP(TRM!A7009,'TRM - TBM Crosswalk'!$A$2:'TRM - TBM Crosswalk'!$I$1008,6,FALSE))</f>
        <v/>
      </c>
      <c r="I8655" t="str">
        <f>IF(VLOOKUP(TRM!A7009,'TRM - TBM Crosswalk'!$A$2:'TRM - TBM Crosswalk'!$I$1008,7,FALSE)=0,"",VLOOKUP(TRM!A7009,'TRM - TBM Crosswalk'!$A$2:'TRM - TBM Crosswalk'!$I$1008,7,FALSE))</f>
        <v/>
      </c>
      <c r="J8655" t="str">
        <f>IF(VLOOKUP(TRM!A7009,'TRM - TBM Crosswalk'!$A$2:'TRM - TBM Crosswalk'!$I$1008,8,FALSE)=0,"",VLOOKUP(TRM!A7009,'TRM - TBM Crosswalk'!$A$2:'TRM - TBM Crosswalk'!$I$1008,8,FALSE))</f>
        <v/>
      </c>
      <c r="K8655" t="str">
        <f>IF(VLOOKUP(TRM!A7009,'TRM - TBM Crosswalk'!$A$2:'TRM - TBM Crosswalk'!$I$1008,9,FALSE)=0,"",VLOOKUP(TRM!A7009,'TRM - TBM Crosswalk'!$A$2:'TRM - TBM Crosswalk'!$I$1008,9,FALSE))</f>
        <v/>
      </c>
    </row>
    <row r="8656" spans="1:11" x14ac:dyDescent="0.45">
      <c r="A8656" t="str">
        <f>TRM!A7010</f>
        <v>B06.302.057</v>
      </c>
      <c r="B8656" t="str">
        <f>TRM!B7010</f>
        <v>Conservation, Marine and Land Management</v>
      </c>
      <c r="C8656" t="str">
        <f>TRM!C7010</f>
        <v>Anabat Toolbox version | 1.20</v>
      </c>
      <c r="D8656">
        <f>TRM!D7010</f>
        <v>0</v>
      </c>
      <c r="E8656" t="str">
        <f>IF(VLOOKUP(TRM!A7010,'TRM - TBM Crosswalk'!$A$2:'TRM - TBM Crosswalk'!$I$1008,3,FALSE)="N/A","TBD","")</f>
        <v/>
      </c>
      <c r="F8656" t="str">
        <f>IF(VLOOKUP(TRM!A7010,'TRM - TBM Crosswalk'!$A$2:'TRM - TBM Crosswalk'!$I$1008,4,FALSE)=0,"",VLOOKUP(TRM!A7010,'TRM - TBM Crosswalk'!$A$2:'TRM - TBM Crosswalk'!$I$1008,4,FALSE))</f>
        <v>Business Capability</v>
      </c>
      <c r="G8656" t="str">
        <f>IF(VLOOKUP(TRM!A7010,'TRM - TBM Crosswalk'!$A$2:'TRM - TBM Crosswalk'!$I$1008,5,FALSE)=0,"",VLOOKUP(TRM!A7010,'TRM - TBM Crosswalk'!$A$2:'TRM - TBM Crosswalk'!$I$1008,5,FALSE))</f>
        <v/>
      </c>
      <c r="H8656" t="str">
        <f>IF(VLOOKUP(TRM!A7010,'TRM - TBM Crosswalk'!$A$2:'TRM - TBM Crosswalk'!$I$1008,6,FALSE)=0,"",VLOOKUP(TRM!A7010,'TRM - TBM Crosswalk'!$A$2:'TRM - TBM Crosswalk'!$I$1008,6,FALSE))</f>
        <v/>
      </c>
      <c r="I8656" t="str">
        <f>IF(VLOOKUP(TRM!A7010,'TRM - TBM Crosswalk'!$A$2:'TRM - TBM Crosswalk'!$I$1008,7,FALSE)=0,"",VLOOKUP(TRM!A7010,'TRM - TBM Crosswalk'!$A$2:'TRM - TBM Crosswalk'!$I$1008,7,FALSE))</f>
        <v/>
      </c>
      <c r="J8656" t="str">
        <f>IF(VLOOKUP(TRM!A7010,'TRM - TBM Crosswalk'!$A$2:'TRM - TBM Crosswalk'!$I$1008,8,FALSE)=0,"",VLOOKUP(TRM!A7010,'TRM - TBM Crosswalk'!$A$2:'TRM - TBM Crosswalk'!$I$1008,8,FALSE))</f>
        <v/>
      </c>
      <c r="K8656" t="str">
        <f>IF(VLOOKUP(TRM!A7010,'TRM - TBM Crosswalk'!$A$2:'TRM - TBM Crosswalk'!$I$1008,9,FALSE)=0,"",VLOOKUP(TRM!A7010,'TRM - TBM Crosswalk'!$A$2:'TRM - TBM Crosswalk'!$I$1008,9,FALSE))</f>
        <v/>
      </c>
    </row>
    <row r="8657" spans="1:11" x14ac:dyDescent="0.45">
      <c r="A8657" t="str">
        <f>TRM!A7011</f>
        <v>B06.302.057</v>
      </c>
      <c r="B8657" t="str">
        <f>TRM!B7011</f>
        <v>Conservation, Marine and Land Management</v>
      </c>
      <c r="C8657" t="str">
        <f>TRM!C7011</f>
        <v>Anabat Toolbox version | 1.29</v>
      </c>
      <c r="D8657">
        <f>TRM!D7011</f>
        <v>0</v>
      </c>
      <c r="E8657" t="str">
        <f>IF(VLOOKUP(TRM!A7011,'TRM - TBM Crosswalk'!$A$2:'TRM - TBM Crosswalk'!$I$1008,3,FALSE)="N/A","TBD","")</f>
        <v/>
      </c>
      <c r="F8657" t="str">
        <f>IF(VLOOKUP(TRM!A7011,'TRM - TBM Crosswalk'!$A$2:'TRM - TBM Crosswalk'!$I$1008,4,FALSE)=0,"",VLOOKUP(TRM!A7011,'TRM - TBM Crosswalk'!$A$2:'TRM - TBM Crosswalk'!$I$1008,4,FALSE))</f>
        <v>Business Capability</v>
      </c>
      <c r="G8657" t="str">
        <f>IF(VLOOKUP(TRM!A7011,'TRM - TBM Crosswalk'!$A$2:'TRM - TBM Crosswalk'!$I$1008,5,FALSE)=0,"",VLOOKUP(TRM!A7011,'TRM - TBM Crosswalk'!$A$2:'TRM - TBM Crosswalk'!$I$1008,5,FALSE))</f>
        <v/>
      </c>
      <c r="H8657" t="str">
        <f>IF(VLOOKUP(TRM!A7011,'TRM - TBM Crosswalk'!$A$2:'TRM - TBM Crosswalk'!$I$1008,6,FALSE)=0,"",VLOOKUP(TRM!A7011,'TRM - TBM Crosswalk'!$A$2:'TRM - TBM Crosswalk'!$I$1008,6,FALSE))</f>
        <v/>
      </c>
      <c r="I8657" t="str">
        <f>IF(VLOOKUP(TRM!A7011,'TRM - TBM Crosswalk'!$A$2:'TRM - TBM Crosswalk'!$I$1008,7,FALSE)=0,"",VLOOKUP(TRM!A7011,'TRM - TBM Crosswalk'!$A$2:'TRM - TBM Crosswalk'!$I$1008,7,FALSE))</f>
        <v/>
      </c>
      <c r="J8657" t="str">
        <f>IF(VLOOKUP(TRM!A7011,'TRM - TBM Crosswalk'!$A$2:'TRM - TBM Crosswalk'!$I$1008,8,FALSE)=0,"",VLOOKUP(TRM!A7011,'TRM - TBM Crosswalk'!$A$2:'TRM - TBM Crosswalk'!$I$1008,8,FALSE))</f>
        <v/>
      </c>
      <c r="K8657" t="str">
        <f>IF(VLOOKUP(TRM!A7011,'TRM - TBM Crosswalk'!$A$2:'TRM - TBM Crosswalk'!$I$1008,9,FALSE)=0,"",VLOOKUP(TRM!A7011,'TRM - TBM Crosswalk'!$A$2:'TRM - TBM Crosswalk'!$I$1008,9,FALSE))</f>
        <v/>
      </c>
    </row>
    <row r="8658" spans="1:11" x14ac:dyDescent="0.45">
      <c r="A8658" t="str">
        <f>TRM!A7012</f>
        <v>B06.302.057</v>
      </c>
      <c r="B8658" t="str">
        <f>TRM!B7012</f>
        <v>Conservation, Marine and Land Management</v>
      </c>
      <c r="C8658" t="str">
        <f>TRM!C7012</f>
        <v>ArcAPEX | 86.10.4</v>
      </c>
      <c r="D8658">
        <f>TRM!D7012</f>
        <v>0</v>
      </c>
      <c r="E8658" t="str">
        <f>IF(VLOOKUP(TRM!A7012,'TRM - TBM Crosswalk'!$A$2:'TRM - TBM Crosswalk'!$I$1008,3,FALSE)="N/A","TBD","")</f>
        <v/>
      </c>
      <c r="F8658" t="str">
        <f>IF(VLOOKUP(TRM!A7012,'TRM - TBM Crosswalk'!$A$2:'TRM - TBM Crosswalk'!$I$1008,4,FALSE)=0,"",VLOOKUP(TRM!A7012,'TRM - TBM Crosswalk'!$A$2:'TRM - TBM Crosswalk'!$I$1008,4,FALSE))</f>
        <v>Business Capability</v>
      </c>
      <c r="G8658" t="str">
        <f>IF(VLOOKUP(TRM!A7012,'TRM - TBM Crosswalk'!$A$2:'TRM - TBM Crosswalk'!$I$1008,5,FALSE)=0,"",VLOOKUP(TRM!A7012,'TRM - TBM Crosswalk'!$A$2:'TRM - TBM Crosswalk'!$I$1008,5,FALSE))</f>
        <v/>
      </c>
      <c r="H8658" t="str">
        <f>IF(VLOOKUP(TRM!A7012,'TRM - TBM Crosswalk'!$A$2:'TRM - TBM Crosswalk'!$I$1008,6,FALSE)=0,"",VLOOKUP(TRM!A7012,'TRM - TBM Crosswalk'!$A$2:'TRM - TBM Crosswalk'!$I$1008,6,FALSE))</f>
        <v/>
      </c>
      <c r="I8658" t="str">
        <f>IF(VLOOKUP(TRM!A7012,'TRM - TBM Crosswalk'!$A$2:'TRM - TBM Crosswalk'!$I$1008,7,FALSE)=0,"",VLOOKUP(TRM!A7012,'TRM - TBM Crosswalk'!$A$2:'TRM - TBM Crosswalk'!$I$1008,7,FALSE))</f>
        <v/>
      </c>
      <c r="J8658" t="str">
        <f>IF(VLOOKUP(TRM!A7012,'TRM - TBM Crosswalk'!$A$2:'TRM - TBM Crosswalk'!$I$1008,8,FALSE)=0,"",VLOOKUP(TRM!A7012,'TRM - TBM Crosswalk'!$A$2:'TRM - TBM Crosswalk'!$I$1008,8,FALSE))</f>
        <v/>
      </c>
      <c r="K8658" t="str">
        <f>IF(VLOOKUP(TRM!A7012,'TRM - TBM Crosswalk'!$A$2:'TRM - TBM Crosswalk'!$I$1008,9,FALSE)=0,"",VLOOKUP(TRM!A7012,'TRM - TBM Crosswalk'!$A$2:'TRM - TBM Crosswalk'!$I$1008,9,FALSE))</f>
        <v/>
      </c>
    </row>
    <row r="8659" spans="1:11" x14ac:dyDescent="0.45">
      <c r="A8659" t="str">
        <f>TRM!A7013</f>
        <v>B06.302.057</v>
      </c>
      <c r="B8659" t="str">
        <f>TRM!B7013</f>
        <v>Conservation, Marine and Land Management</v>
      </c>
      <c r="C8659" t="str">
        <f>TRM!C7013</f>
        <v>ArcSIE | 10.4.100</v>
      </c>
      <c r="D8659">
        <f>TRM!D7013</f>
        <v>0</v>
      </c>
      <c r="E8659" t="str">
        <f>IF(VLOOKUP(TRM!A7013,'TRM - TBM Crosswalk'!$A$2:'TRM - TBM Crosswalk'!$I$1008,3,FALSE)="N/A","TBD","")</f>
        <v/>
      </c>
      <c r="F8659" t="str">
        <f>IF(VLOOKUP(TRM!A7013,'TRM - TBM Crosswalk'!$A$2:'TRM - TBM Crosswalk'!$I$1008,4,FALSE)=0,"",VLOOKUP(TRM!A7013,'TRM - TBM Crosswalk'!$A$2:'TRM - TBM Crosswalk'!$I$1008,4,FALSE))</f>
        <v>Business Capability</v>
      </c>
      <c r="G8659" t="str">
        <f>IF(VLOOKUP(TRM!A7013,'TRM - TBM Crosswalk'!$A$2:'TRM - TBM Crosswalk'!$I$1008,5,FALSE)=0,"",VLOOKUP(TRM!A7013,'TRM - TBM Crosswalk'!$A$2:'TRM - TBM Crosswalk'!$I$1008,5,FALSE))</f>
        <v/>
      </c>
      <c r="H8659" t="str">
        <f>IF(VLOOKUP(TRM!A7013,'TRM - TBM Crosswalk'!$A$2:'TRM - TBM Crosswalk'!$I$1008,6,FALSE)=0,"",VLOOKUP(TRM!A7013,'TRM - TBM Crosswalk'!$A$2:'TRM - TBM Crosswalk'!$I$1008,6,FALSE))</f>
        <v/>
      </c>
      <c r="I8659" t="str">
        <f>IF(VLOOKUP(TRM!A7013,'TRM - TBM Crosswalk'!$A$2:'TRM - TBM Crosswalk'!$I$1008,7,FALSE)=0,"",VLOOKUP(TRM!A7013,'TRM - TBM Crosswalk'!$A$2:'TRM - TBM Crosswalk'!$I$1008,7,FALSE))</f>
        <v/>
      </c>
      <c r="J8659" t="str">
        <f>IF(VLOOKUP(TRM!A7013,'TRM - TBM Crosswalk'!$A$2:'TRM - TBM Crosswalk'!$I$1008,8,FALSE)=0,"",VLOOKUP(TRM!A7013,'TRM - TBM Crosswalk'!$A$2:'TRM - TBM Crosswalk'!$I$1008,8,FALSE))</f>
        <v/>
      </c>
      <c r="K8659" t="str">
        <f>IF(VLOOKUP(TRM!A7013,'TRM - TBM Crosswalk'!$A$2:'TRM - TBM Crosswalk'!$I$1008,9,FALSE)=0,"",VLOOKUP(TRM!A7013,'TRM - TBM Crosswalk'!$A$2:'TRM - TBM Crosswalk'!$I$1008,9,FALSE))</f>
        <v/>
      </c>
    </row>
    <row r="8660" spans="1:11" x14ac:dyDescent="0.45">
      <c r="A8660" t="str">
        <f>TRM!A7014</f>
        <v>B06.302.057</v>
      </c>
      <c r="B8660" t="str">
        <f>TRM!B7014</f>
        <v>Conservation, Marine and Land Management</v>
      </c>
      <c r="C8660" t="str">
        <f>TRM!C7014</f>
        <v>ArcSIE | 10.4.103</v>
      </c>
      <c r="D8660">
        <f>TRM!D7014</f>
        <v>0</v>
      </c>
      <c r="E8660" t="str">
        <f>IF(VLOOKUP(TRM!A7014,'TRM - TBM Crosswalk'!$A$2:'TRM - TBM Crosswalk'!$I$1008,3,FALSE)="N/A","TBD","")</f>
        <v/>
      </c>
      <c r="F8660" t="str">
        <f>IF(VLOOKUP(TRM!A7014,'TRM - TBM Crosswalk'!$A$2:'TRM - TBM Crosswalk'!$I$1008,4,FALSE)=0,"",VLOOKUP(TRM!A7014,'TRM - TBM Crosswalk'!$A$2:'TRM - TBM Crosswalk'!$I$1008,4,FALSE))</f>
        <v>Business Capability</v>
      </c>
      <c r="G8660" t="str">
        <f>IF(VLOOKUP(TRM!A7014,'TRM - TBM Crosswalk'!$A$2:'TRM - TBM Crosswalk'!$I$1008,5,FALSE)=0,"",VLOOKUP(TRM!A7014,'TRM - TBM Crosswalk'!$A$2:'TRM - TBM Crosswalk'!$I$1008,5,FALSE))</f>
        <v/>
      </c>
      <c r="H8660" t="str">
        <f>IF(VLOOKUP(TRM!A7014,'TRM - TBM Crosswalk'!$A$2:'TRM - TBM Crosswalk'!$I$1008,6,FALSE)=0,"",VLOOKUP(TRM!A7014,'TRM - TBM Crosswalk'!$A$2:'TRM - TBM Crosswalk'!$I$1008,6,FALSE))</f>
        <v/>
      </c>
      <c r="I8660" t="str">
        <f>IF(VLOOKUP(TRM!A7014,'TRM - TBM Crosswalk'!$A$2:'TRM - TBM Crosswalk'!$I$1008,7,FALSE)=0,"",VLOOKUP(TRM!A7014,'TRM - TBM Crosswalk'!$A$2:'TRM - TBM Crosswalk'!$I$1008,7,FALSE))</f>
        <v/>
      </c>
      <c r="J8660" t="str">
        <f>IF(VLOOKUP(TRM!A7014,'TRM - TBM Crosswalk'!$A$2:'TRM - TBM Crosswalk'!$I$1008,8,FALSE)=0,"",VLOOKUP(TRM!A7014,'TRM - TBM Crosswalk'!$A$2:'TRM - TBM Crosswalk'!$I$1008,8,FALSE))</f>
        <v/>
      </c>
      <c r="K8660" t="str">
        <f>IF(VLOOKUP(TRM!A7014,'TRM - TBM Crosswalk'!$A$2:'TRM - TBM Crosswalk'!$I$1008,9,FALSE)=0,"",VLOOKUP(TRM!A7014,'TRM - TBM Crosswalk'!$A$2:'TRM - TBM Crosswalk'!$I$1008,9,FALSE))</f>
        <v/>
      </c>
    </row>
    <row r="8661" spans="1:11" x14ac:dyDescent="0.45">
      <c r="A8661" t="str">
        <f>TRM!A7015</f>
        <v>B06.302.057</v>
      </c>
      <c r="B8661" t="str">
        <f>TRM!B7015</f>
        <v>Conservation, Marine and Land Management</v>
      </c>
      <c r="C8661" t="str">
        <f>TRM!C7015</f>
        <v>Cadastral Measurement Management for Windows</v>
      </c>
      <c r="D8661">
        <f>TRM!D7015</f>
        <v>0</v>
      </c>
      <c r="E8661" t="str">
        <f>IF(VLOOKUP(TRM!A7015,'TRM - TBM Crosswalk'!$A$2:'TRM - TBM Crosswalk'!$I$1008,3,FALSE)="N/A","TBD","")</f>
        <v/>
      </c>
      <c r="F8661" t="str">
        <f>IF(VLOOKUP(TRM!A7015,'TRM - TBM Crosswalk'!$A$2:'TRM - TBM Crosswalk'!$I$1008,4,FALSE)=0,"",VLOOKUP(TRM!A7015,'TRM - TBM Crosswalk'!$A$2:'TRM - TBM Crosswalk'!$I$1008,4,FALSE))</f>
        <v>Business Capability</v>
      </c>
      <c r="G8661" t="str">
        <f>IF(VLOOKUP(TRM!A7015,'TRM - TBM Crosswalk'!$A$2:'TRM - TBM Crosswalk'!$I$1008,5,FALSE)=0,"",VLOOKUP(TRM!A7015,'TRM - TBM Crosswalk'!$A$2:'TRM - TBM Crosswalk'!$I$1008,5,FALSE))</f>
        <v/>
      </c>
      <c r="H8661" t="str">
        <f>IF(VLOOKUP(TRM!A7015,'TRM - TBM Crosswalk'!$A$2:'TRM - TBM Crosswalk'!$I$1008,6,FALSE)=0,"",VLOOKUP(TRM!A7015,'TRM - TBM Crosswalk'!$A$2:'TRM - TBM Crosswalk'!$I$1008,6,FALSE))</f>
        <v/>
      </c>
      <c r="I8661" t="str">
        <f>IF(VLOOKUP(TRM!A7015,'TRM - TBM Crosswalk'!$A$2:'TRM - TBM Crosswalk'!$I$1008,7,FALSE)=0,"",VLOOKUP(TRM!A7015,'TRM - TBM Crosswalk'!$A$2:'TRM - TBM Crosswalk'!$I$1008,7,FALSE))</f>
        <v/>
      </c>
      <c r="J8661" t="str">
        <f>IF(VLOOKUP(TRM!A7015,'TRM - TBM Crosswalk'!$A$2:'TRM - TBM Crosswalk'!$I$1008,8,FALSE)=0,"",VLOOKUP(TRM!A7015,'TRM - TBM Crosswalk'!$A$2:'TRM - TBM Crosswalk'!$I$1008,8,FALSE))</f>
        <v/>
      </c>
      <c r="K8661" t="str">
        <f>IF(VLOOKUP(TRM!A7015,'TRM - TBM Crosswalk'!$A$2:'TRM - TBM Crosswalk'!$I$1008,9,FALSE)=0,"",VLOOKUP(TRM!A7015,'TRM - TBM Crosswalk'!$A$2:'TRM - TBM Crosswalk'!$I$1008,9,FALSE))</f>
        <v/>
      </c>
    </row>
    <row r="8662" spans="1:11" x14ac:dyDescent="0.45">
      <c r="A8662" t="str">
        <f>TRM!A7016</f>
        <v>B06.302.057</v>
      </c>
      <c r="B8662" t="str">
        <f>TRM!B7016</f>
        <v>Conservation, Marine and Land Management</v>
      </c>
      <c r="C8662" t="str">
        <f>TRM!C7016</f>
        <v>Cadastral Measurement Management for Windows (C:\CMM\)</v>
      </c>
      <c r="D8662">
        <f>TRM!D7016</f>
        <v>0</v>
      </c>
      <c r="E8662" t="str">
        <f>IF(VLOOKUP(TRM!A7016,'TRM - TBM Crosswalk'!$A$2:'TRM - TBM Crosswalk'!$I$1008,3,FALSE)="N/A","TBD","")</f>
        <v/>
      </c>
      <c r="F8662" t="str">
        <f>IF(VLOOKUP(TRM!A7016,'TRM - TBM Crosswalk'!$A$2:'TRM - TBM Crosswalk'!$I$1008,4,FALSE)=0,"",VLOOKUP(TRM!A7016,'TRM - TBM Crosswalk'!$A$2:'TRM - TBM Crosswalk'!$I$1008,4,FALSE))</f>
        <v>Business Capability</v>
      </c>
      <c r="G8662" t="str">
        <f>IF(VLOOKUP(TRM!A7016,'TRM - TBM Crosswalk'!$A$2:'TRM - TBM Crosswalk'!$I$1008,5,FALSE)=0,"",VLOOKUP(TRM!A7016,'TRM - TBM Crosswalk'!$A$2:'TRM - TBM Crosswalk'!$I$1008,5,FALSE))</f>
        <v/>
      </c>
      <c r="H8662" t="str">
        <f>IF(VLOOKUP(TRM!A7016,'TRM - TBM Crosswalk'!$A$2:'TRM - TBM Crosswalk'!$I$1008,6,FALSE)=0,"",VLOOKUP(TRM!A7016,'TRM - TBM Crosswalk'!$A$2:'TRM - TBM Crosswalk'!$I$1008,6,FALSE))</f>
        <v/>
      </c>
      <c r="I8662" t="str">
        <f>IF(VLOOKUP(TRM!A7016,'TRM - TBM Crosswalk'!$A$2:'TRM - TBM Crosswalk'!$I$1008,7,FALSE)=0,"",VLOOKUP(TRM!A7016,'TRM - TBM Crosswalk'!$A$2:'TRM - TBM Crosswalk'!$I$1008,7,FALSE))</f>
        <v/>
      </c>
      <c r="J8662" t="str">
        <f>IF(VLOOKUP(TRM!A7016,'TRM - TBM Crosswalk'!$A$2:'TRM - TBM Crosswalk'!$I$1008,8,FALSE)=0,"",VLOOKUP(TRM!A7016,'TRM - TBM Crosswalk'!$A$2:'TRM - TBM Crosswalk'!$I$1008,8,FALSE))</f>
        <v/>
      </c>
      <c r="K8662" t="str">
        <f>IF(VLOOKUP(TRM!A7016,'TRM - TBM Crosswalk'!$A$2:'TRM - TBM Crosswalk'!$I$1008,9,FALSE)=0,"",VLOOKUP(TRM!A7016,'TRM - TBM Crosswalk'!$A$2:'TRM - TBM Crosswalk'!$I$1008,9,FALSE))</f>
        <v/>
      </c>
    </row>
    <row r="8663" spans="1:11" x14ac:dyDescent="0.45">
      <c r="A8663" t="str">
        <f>TRM!A7575</f>
        <v>B10.813.263</v>
      </c>
      <c r="B8663" t="str">
        <f>TRM!B7575</f>
        <v>System and Network Monitoring</v>
      </c>
      <c r="C8663" t="str">
        <f>TRM!C7575</f>
        <v>Intel(R) Network Connections | 20.3.0.0</v>
      </c>
      <c r="D8663">
        <f>TRM!D7575</f>
        <v>0</v>
      </c>
      <c r="E8663" t="str">
        <f>IF(VLOOKUP(TRM!A7575,'TRM - TBM Crosswalk'!$A$2:'TRM - TBM Crosswalk'!$I$1008,3,FALSE)="N/A","TBD","")</f>
        <v/>
      </c>
      <c r="F8663" t="str">
        <f>IF(VLOOKUP(TRM!A7575,'TRM - TBM Crosswalk'!$A$2:'TRM - TBM Crosswalk'!$I$1008,4,FALSE)=0,"",VLOOKUP(TRM!A7575,'TRM - TBM Crosswalk'!$A$2:'TRM - TBM Crosswalk'!$I$1008,4,FALSE))</f>
        <v/>
      </c>
      <c r="G8663" t="str">
        <f>IF(VLOOKUP(TRM!A7575,'TRM - TBM Crosswalk'!$A$2:'TRM - TBM Crosswalk'!$I$1008,5,FALSE)=0,"",VLOOKUP(TRM!A7575,'TRM - TBM Crosswalk'!$A$2:'TRM - TBM Crosswalk'!$I$1008,5,FALSE))</f>
        <v/>
      </c>
      <c r="H8663" t="str">
        <f>IF(VLOOKUP(TRM!A7575,'TRM - TBM Crosswalk'!$A$2:'TRM - TBM Crosswalk'!$I$1008,6,FALSE)=0,"",VLOOKUP(TRM!A7575,'TRM - TBM Crosswalk'!$A$2:'TRM - TBM Crosswalk'!$I$1008,6,FALSE))</f>
        <v/>
      </c>
      <c r="I8663" t="str">
        <f>IF(VLOOKUP(TRM!A7575,'TRM - TBM Crosswalk'!$A$2:'TRM - TBM Crosswalk'!$I$1008,7,FALSE)=0,"",VLOOKUP(TRM!A7575,'TRM - TBM Crosswalk'!$A$2:'TRM - TBM Crosswalk'!$I$1008,7,FALSE))</f>
        <v>Delivery Services</v>
      </c>
      <c r="J8663" t="str">
        <f>IF(VLOOKUP(TRM!A7575,'TRM - TBM Crosswalk'!$A$2:'TRM - TBM Crosswalk'!$I$1008,8,FALSE)=0,"",VLOOKUP(TRM!A7575,'TRM - TBM Crosswalk'!$A$2:'TRM - TBM Crosswalk'!$I$1008,8,FALSE))</f>
        <v>Operations</v>
      </c>
      <c r="K8663" t="str">
        <f>IF(VLOOKUP(TRM!A7575,'TRM - TBM Crosswalk'!$A$2:'TRM - TBM Crosswalk'!$I$1008,9,FALSE)=0,"",VLOOKUP(TRM!A7575,'TRM - TBM Crosswalk'!$A$2:'TRM - TBM Crosswalk'!$I$1008,9,FALSE))</f>
        <v>Event Management</v>
      </c>
    </row>
    <row r="8664" spans="1:11" x14ac:dyDescent="0.45">
      <c r="A8664" t="str">
        <f>TRM!A7600</f>
        <v>B10.813.263</v>
      </c>
      <c r="B8664" t="str">
        <f>TRM!B7600</f>
        <v>System and Network Monitoring</v>
      </c>
      <c r="C8664" t="str">
        <f>TRM!C7600</f>
        <v>Intel(R) Network Connections Drivers | 20.1</v>
      </c>
      <c r="D8664">
        <f>TRM!D7600</f>
        <v>0</v>
      </c>
      <c r="E8664" t="str">
        <f>IF(VLOOKUP(TRM!A7600,'TRM - TBM Crosswalk'!$A$2:'TRM - TBM Crosswalk'!$I$1008,3,FALSE)="N/A","TBD","")</f>
        <v/>
      </c>
      <c r="F8664" t="str">
        <f>IF(VLOOKUP(TRM!A7600,'TRM - TBM Crosswalk'!$A$2:'TRM - TBM Crosswalk'!$I$1008,4,FALSE)=0,"",VLOOKUP(TRM!A7600,'TRM - TBM Crosswalk'!$A$2:'TRM - TBM Crosswalk'!$I$1008,4,FALSE))</f>
        <v/>
      </c>
      <c r="G8664" t="str">
        <f>IF(VLOOKUP(TRM!A7600,'TRM - TBM Crosswalk'!$A$2:'TRM - TBM Crosswalk'!$I$1008,5,FALSE)=0,"",VLOOKUP(TRM!A7600,'TRM - TBM Crosswalk'!$A$2:'TRM - TBM Crosswalk'!$I$1008,5,FALSE))</f>
        <v/>
      </c>
      <c r="H8664" t="str">
        <f>IF(VLOOKUP(TRM!A7600,'TRM - TBM Crosswalk'!$A$2:'TRM - TBM Crosswalk'!$I$1008,6,FALSE)=0,"",VLOOKUP(TRM!A7600,'TRM - TBM Crosswalk'!$A$2:'TRM - TBM Crosswalk'!$I$1008,6,FALSE))</f>
        <v/>
      </c>
      <c r="I8664" t="str">
        <f>IF(VLOOKUP(TRM!A7600,'TRM - TBM Crosswalk'!$A$2:'TRM - TBM Crosswalk'!$I$1008,7,FALSE)=0,"",VLOOKUP(TRM!A7600,'TRM - TBM Crosswalk'!$A$2:'TRM - TBM Crosswalk'!$I$1008,7,FALSE))</f>
        <v>Delivery Services</v>
      </c>
      <c r="J8664" t="str">
        <f>IF(VLOOKUP(TRM!A7600,'TRM - TBM Crosswalk'!$A$2:'TRM - TBM Crosswalk'!$I$1008,8,FALSE)=0,"",VLOOKUP(TRM!A7600,'TRM - TBM Crosswalk'!$A$2:'TRM - TBM Crosswalk'!$I$1008,8,FALSE))</f>
        <v>Operations</v>
      </c>
      <c r="K8664" t="str">
        <f>IF(VLOOKUP(TRM!A7600,'TRM - TBM Crosswalk'!$A$2:'TRM - TBM Crosswalk'!$I$1008,9,FALSE)=0,"",VLOOKUP(TRM!A7600,'TRM - TBM Crosswalk'!$A$2:'TRM - TBM Crosswalk'!$I$1008,9,FALSE))</f>
        <v>Event Management</v>
      </c>
    </row>
    <row r="8665" spans="1:11" x14ac:dyDescent="0.45">
      <c r="A8665" t="str">
        <f>TRM!A7601</f>
        <v>B10.813.263</v>
      </c>
      <c r="B8665" t="str">
        <f>TRM!B7601</f>
        <v>System and Network Monitoring</v>
      </c>
      <c r="C8665" t="str">
        <f>TRM!C7601</f>
        <v>Intel(R) Network Connections Drivers | 20.2</v>
      </c>
      <c r="D8665">
        <f>TRM!D7601</f>
        <v>0</v>
      </c>
      <c r="E8665" t="str">
        <f>IF(VLOOKUP(TRM!A7601,'TRM - TBM Crosswalk'!$A$2:'TRM - TBM Crosswalk'!$I$1008,3,FALSE)="N/A","TBD","")</f>
        <v/>
      </c>
      <c r="F8665" t="str">
        <f>IF(VLOOKUP(TRM!A7601,'TRM - TBM Crosswalk'!$A$2:'TRM - TBM Crosswalk'!$I$1008,4,FALSE)=0,"",VLOOKUP(TRM!A7601,'TRM - TBM Crosswalk'!$A$2:'TRM - TBM Crosswalk'!$I$1008,4,FALSE))</f>
        <v/>
      </c>
      <c r="G8665" t="str">
        <f>IF(VLOOKUP(TRM!A7601,'TRM - TBM Crosswalk'!$A$2:'TRM - TBM Crosswalk'!$I$1008,5,FALSE)=0,"",VLOOKUP(TRM!A7601,'TRM - TBM Crosswalk'!$A$2:'TRM - TBM Crosswalk'!$I$1008,5,FALSE))</f>
        <v/>
      </c>
      <c r="H8665" t="str">
        <f>IF(VLOOKUP(TRM!A7601,'TRM - TBM Crosswalk'!$A$2:'TRM - TBM Crosswalk'!$I$1008,6,FALSE)=0,"",VLOOKUP(TRM!A7601,'TRM - TBM Crosswalk'!$A$2:'TRM - TBM Crosswalk'!$I$1008,6,FALSE))</f>
        <v/>
      </c>
      <c r="I8665" t="str">
        <f>IF(VLOOKUP(TRM!A7601,'TRM - TBM Crosswalk'!$A$2:'TRM - TBM Crosswalk'!$I$1008,7,FALSE)=0,"",VLOOKUP(TRM!A7601,'TRM - TBM Crosswalk'!$A$2:'TRM - TBM Crosswalk'!$I$1008,7,FALSE))</f>
        <v>Delivery Services</v>
      </c>
      <c r="J8665" t="str">
        <f>IF(VLOOKUP(TRM!A7601,'TRM - TBM Crosswalk'!$A$2:'TRM - TBM Crosswalk'!$I$1008,8,FALSE)=0,"",VLOOKUP(TRM!A7601,'TRM - TBM Crosswalk'!$A$2:'TRM - TBM Crosswalk'!$I$1008,8,FALSE))</f>
        <v>Operations</v>
      </c>
      <c r="K8665" t="str">
        <f>IF(VLOOKUP(TRM!A7601,'TRM - TBM Crosswalk'!$A$2:'TRM - TBM Crosswalk'!$I$1008,9,FALSE)=0,"",VLOOKUP(TRM!A7601,'TRM - TBM Crosswalk'!$A$2:'TRM - TBM Crosswalk'!$I$1008,9,FALSE))</f>
        <v>Event Management</v>
      </c>
    </row>
    <row r="8666" spans="1:11" x14ac:dyDescent="0.45">
      <c r="A8666" t="str">
        <f>TRM!A7602</f>
        <v>B10.813.263</v>
      </c>
      <c r="B8666" t="str">
        <f>TRM!B7602</f>
        <v>System and Network Monitoring</v>
      </c>
      <c r="C8666" t="str">
        <f>TRM!C7602</f>
        <v>Intel(R) Network Connections Drivers | 20.4</v>
      </c>
      <c r="D8666">
        <f>TRM!D7602</f>
        <v>0</v>
      </c>
      <c r="E8666" t="str">
        <f>IF(VLOOKUP(TRM!A7602,'TRM - TBM Crosswalk'!$A$2:'TRM - TBM Crosswalk'!$I$1008,3,FALSE)="N/A","TBD","")</f>
        <v/>
      </c>
      <c r="F8666" t="str">
        <f>IF(VLOOKUP(TRM!A7602,'TRM - TBM Crosswalk'!$A$2:'TRM - TBM Crosswalk'!$I$1008,4,FALSE)=0,"",VLOOKUP(TRM!A7602,'TRM - TBM Crosswalk'!$A$2:'TRM - TBM Crosswalk'!$I$1008,4,FALSE))</f>
        <v/>
      </c>
      <c r="G8666" t="str">
        <f>IF(VLOOKUP(TRM!A7602,'TRM - TBM Crosswalk'!$A$2:'TRM - TBM Crosswalk'!$I$1008,5,FALSE)=0,"",VLOOKUP(TRM!A7602,'TRM - TBM Crosswalk'!$A$2:'TRM - TBM Crosswalk'!$I$1008,5,FALSE))</f>
        <v/>
      </c>
      <c r="H8666" t="str">
        <f>IF(VLOOKUP(TRM!A7602,'TRM - TBM Crosswalk'!$A$2:'TRM - TBM Crosswalk'!$I$1008,6,FALSE)=0,"",VLOOKUP(TRM!A7602,'TRM - TBM Crosswalk'!$A$2:'TRM - TBM Crosswalk'!$I$1008,6,FALSE))</f>
        <v/>
      </c>
      <c r="I8666" t="str">
        <f>IF(VLOOKUP(TRM!A7602,'TRM - TBM Crosswalk'!$A$2:'TRM - TBM Crosswalk'!$I$1008,7,FALSE)=0,"",VLOOKUP(TRM!A7602,'TRM - TBM Crosswalk'!$A$2:'TRM - TBM Crosswalk'!$I$1008,7,FALSE))</f>
        <v>Delivery Services</v>
      </c>
      <c r="J8666" t="str">
        <f>IF(VLOOKUP(TRM!A7602,'TRM - TBM Crosswalk'!$A$2:'TRM - TBM Crosswalk'!$I$1008,8,FALSE)=0,"",VLOOKUP(TRM!A7602,'TRM - TBM Crosswalk'!$A$2:'TRM - TBM Crosswalk'!$I$1008,8,FALSE))</f>
        <v>Operations</v>
      </c>
      <c r="K8666" t="str">
        <f>IF(VLOOKUP(TRM!A7602,'TRM - TBM Crosswalk'!$A$2:'TRM - TBM Crosswalk'!$I$1008,9,FALSE)=0,"",VLOOKUP(TRM!A7602,'TRM - TBM Crosswalk'!$A$2:'TRM - TBM Crosswalk'!$I$1008,9,FALSE))</f>
        <v>Event Management</v>
      </c>
    </row>
    <row r="8667" spans="1:11" x14ac:dyDescent="0.45">
      <c r="A8667" t="str">
        <f>TRM!A7603</f>
        <v>B10.813.263</v>
      </c>
      <c r="B8667" t="str">
        <f>TRM!B7603</f>
        <v>System and Network Monitoring</v>
      </c>
      <c r="C8667" t="str">
        <f>TRM!C7603</f>
        <v>Intel(R) Network Connections Drivers | 21.0</v>
      </c>
      <c r="D8667">
        <f>TRM!D7603</f>
        <v>0</v>
      </c>
      <c r="E8667" t="str">
        <f>IF(VLOOKUP(TRM!A7603,'TRM - TBM Crosswalk'!$A$2:'TRM - TBM Crosswalk'!$I$1008,3,FALSE)="N/A","TBD","")</f>
        <v/>
      </c>
      <c r="F8667" t="str">
        <f>IF(VLOOKUP(TRM!A7603,'TRM - TBM Crosswalk'!$A$2:'TRM - TBM Crosswalk'!$I$1008,4,FALSE)=0,"",VLOOKUP(TRM!A7603,'TRM - TBM Crosswalk'!$A$2:'TRM - TBM Crosswalk'!$I$1008,4,FALSE))</f>
        <v/>
      </c>
      <c r="G8667" t="str">
        <f>IF(VLOOKUP(TRM!A7603,'TRM - TBM Crosswalk'!$A$2:'TRM - TBM Crosswalk'!$I$1008,5,FALSE)=0,"",VLOOKUP(TRM!A7603,'TRM - TBM Crosswalk'!$A$2:'TRM - TBM Crosswalk'!$I$1008,5,FALSE))</f>
        <v/>
      </c>
      <c r="H8667" t="str">
        <f>IF(VLOOKUP(TRM!A7603,'TRM - TBM Crosswalk'!$A$2:'TRM - TBM Crosswalk'!$I$1008,6,FALSE)=0,"",VLOOKUP(TRM!A7603,'TRM - TBM Crosswalk'!$A$2:'TRM - TBM Crosswalk'!$I$1008,6,FALSE))</f>
        <v/>
      </c>
      <c r="I8667" t="str">
        <f>IF(VLOOKUP(TRM!A7603,'TRM - TBM Crosswalk'!$A$2:'TRM - TBM Crosswalk'!$I$1008,7,FALSE)=0,"",VLOOKUP(TRM!A7603,'TRM - TBM Crosswalk'!$A$2:'TRM - TBM Crosswalk'!$I$1008,7,FALSE))</f>
        <v>Delivery Services</v>
      </c>
      <c r="J8667" t="str">
        <f>IF(VLOOKUP(TRM!A7603,'TRM - TBM Crosswalk'!$A$2:'TRM - TBM Crosswalk'!$I$1008,8,FALSE)=0,"",VLOOKUP(TRM!A7603,'TRM - TBM Crosswalk'!$A$2:'TRM - TBM Crosswalk'!$I$1008,8,FALSE))</f>
        <v>Operations</v>
      </c>
      <c r="K8667" t="str">
        <f>IF(VLOOKUP(TRM!A7603,'TRM - TBM Crosswalk'!$A$2:'TRM - TBM Crosswalk'!$I$1008,9,FALSE)=0,"",VLOOKUP(TRM!A7603,'TRM - TBM Crosswalk'!$A$2:'TRM - TBM Crosswalk'!$I$1008,9,FALSE))</f>
        <v>Event Management</v>
      </c>
    </row>
    <row r="8668" spans="1:11" x14ac:dyDescent="0.45">
      <c r="A8668" t="str">
        <f>TRM!A7604</f>
        <v>B10.813.263</v>
      </c>
      <c r="B8668" t="str">
        <f>TRM!B7604</f>
        <v>System and Network Monitoring</v>
      </c>
      <c r="C8668" t="str">
        <f>TRM!C7604</f>
        <v>Intel(R) Network Connections Drivers | 21.1</v>
      </c>
      <c r="D8668">
        <f>TRM!D7604</f>
        <v>0</v>
      </c>
      <c r="E8668" t="str">
        <f>IF(VLOOKUP(TRM!A7604,'TRM - TBM Crosswalk'!$A$2:'TRM - TBM Crosswalk'!$I$1008,3,FALSE)="N/A","TBD","")</f>
        <v/>
      </c>
      <c r="F8668" t="str">
        <f>IF(VLOOKUP(TRM!A7604,'TRM - TBM Crosswalk'!$A$2:'TRM - TBM Crosswalk'!$I$1008,4,FALSE)=0,"",VLOOKUP(TRM!A7604,'TRM - TBM Crosswalk'!$A$2:'TRM - TBM Crosswalk'!$I$1008,4,FALSE))</f>
        <v/>
      </c>
      <c r="G8668" t="str">
        <f>IF(VLOOKUP(TRM!A7604,'TRM - TBM Crosswalk'!$A$2:'TRM - TBM Crosswalk'!$I$1008,5,FALSE)=0,"",VLOOKUP(TRM!A7604,'TRM - TBM Crosswalk'!$A$2:'TRM - TBM Crosswalk'!$I$1008,5,FALSE))</f>
        <v/>
      </c>
      <c r="H8668" t="str">
        <f>IF(VLOOKUP(TRM!A7604,'TRM - TBM Crosswalk'!$A$2:'TRM - TBM Crosswalk'!$I$1008,6,FALSE)=0,"",VLOOKUP(TRM!A7604,'TRM - TBM Crosswalk'!$A$2:'TRM - TBM Crosswalk'!$I$1008,6,FALSE))</f>
        <v/>
      </c>
      <c r="I8668" t="str">
        <f>IF(VLOOKUP(TRM!A7604,'TRM - TBM Crosswalk'!$A$2:'TRM - TBM Crosswalk'!$I$1008,7,FALSE)=0,"",VLOOKUP(TRM!A7604,'TRM - TBM Crosswalk'!$A$2:'TRM - TBM Crosswalk'!$I$1008,7,FALSE))</f>
        <v>Delivery Services</v>
      </c>
      <c r="J8668" t="str">
        <f>IF(VLOOKUP(TRM!A7604,'TRM - TBM Crosswalk'!$A$2:'TRM - TBM Crosswalk'!$I$1008,8,FALSE)=0,"",VLOOKUP(TRM!A7604,'TRM - TBM Crosswalk'!$A$2:'TRM - TBM Crosswalk'!$I$1008,8,FALSE))</f>
        <v>Operations</v>
      </c>
      <c r="K8668" t="str">
        <f>IF(VLOOKUP(TRM!A7604,'TRM - TBM Crosswalk'!$A$2:'TRM - TBM Crosswalk'!$I$1008,9,FALSE)=0,"",VLOOKUP(TRM!A7604,'TRM - TBM Crosswalk'!$A$2:'TRM - TBM Crosswalk'!$I$1008,9,FALSE))</f>
        <v>Event Management</v>
      </c>
    </row>
    <row r="8669" spans="1:11" x14ac:dyDescent="0.45">
      <c r="A8669" t="str">
        <f>TRM!A7605</f>
        <v>B10.813.263</v>
      </c>
      <c r="B8669" t="str">
        <f>TRM!B7605</f>
        <v>System and Network Monitoring</v>
      </c>
      <c r="C8669" t="str">
        <f>TRM!C7605</f>
        <v>Intel(R) Network Connections Drivers | 22.3</v>
      </c>
      <c r="D8669">
        <f>TRM!D7605</f>
        <v>0</v>
      </c>
      <c r="E8669" t="str">
        <f>IF(VLOOKUP(TRM!A7605,'TRM - TBM Crosswalk'!$A$2:'TRM - TBM Crosswalk'!$I$1008,3,FALSE)="N/A","TBD","")</f>
        <v/>
      </c>
      <c r="F8669" t="str">
        <f>IF(VLOOKUP(TRM!A7605,'TRM - TBM Crosswalk'!$A$2:'TRM - TBM Crosswalk'!$I$1008,4,FALSE)=0,"",VLOOKUP(TRM!A7605,'TRM - TBM Crosswalk'!$A$2:'TRM - TBM Crosswalk'!$I$1008,4,FALSE))</f>
        <v/>
      </c>
      <c r="G8669" t="str">
        <f>IF(VLOOKUP(TRM!A7605,'TRM - TBM Crosswalk'!$A$2:'TRM - TBM Crosswalk'!$I$1008,5,FALSE)=0,"",VLOOKUP(TRM!A7605,'TRM - TBM Crosswalk'!$A$2:'TRM - TBM Crosswalk'!$I$1008,5,FALSE))</f>
        <v/>
      </c>
      <c r="H8669" t="str">
        <f>IF(VLOOKUP(TRM!A7605,'TRM - TBM Crosswalk'!$A$2:'TRM - TBM Crosswalk'!$I$1008,6,FALSE)=0,"",VLOOKUP(TRM!A7605,'TRM - TBM Crosswalk'!$A$2:'TRM - TBM Crosswalk'!$I$1008,6,FALSE))</f>
        <v/>
      </c>
      <c r="I8669" t="str">
        <f>IF(VLOOKUP(TRM!A7605,'TRM - TBM Crosswalk'!$A$2:'TRM - TBM Crosswalk'!$I$1008,7,FALSE)=0,"",VLOOKUP(TRM!A7605,'TRM - TBM Crosswalk'!$A$2:'TRM - TBM Crosswalk'!$I$1008,7,FALSE))</f>
        <v>Delivery Services</v>
      </c>
      <c r="J8669" t="str">
        <f>IF(VLOOKUP(TRM!A7605,'TRM - TBM Crosswalk'!$A$2:'TRM - TBM Crosswalk'!$I$1008,8,FALSE)=0,"",VLOOKUP(TRM!A7605,'TRM - TBM Crosswalk'!$A$2:'TRM - TBM Crosswalk'!$I$1008,8,FALSE))</f>
        <v>Operations</v>
      </c>
      <c r="K8669" t="str">
        <f>IF(VLOOKUP(TRM!A7605,'TRM - TBM Crosswalk'!$A$2:'TRM - TBM Crosswalk'!$I$1008,9,FALSE)=0,"",VLOOKUP(TRM!A7605,'TRM - TBM Crosswalk'!$A$2:'TRM - TBM Crosswalk'!$I$1008,9,FALSE))</f>
        <v>Event Management</v>
      </c>
    </row>
    <row r="8670" spans="1:11" x14ac:dyDescent="0.45">
      <c r="A8670" t="str">
        <f>TRM!A7606</f>
        <v>B10.813.263</v>
      </c>
      <c r="B8670" t="str">
        <f>TRM!B7606</f>
        <v>System and Network Monitoring</v>
      </c>
      <c r="C8670" t="str">
        <f>TRM!C7606</f>
        <v>Intel(R) Network Connections Drivers | 22.9</v>
      </c>
      <c r="D8670">
        <f>TRM!D7606</f>
        <v>0</v>
      </c>
      <c r="E8670" t="str">
        <f>IF(VLOOKUP(TRM!A7606,'TRM - TBM Crosswalk'!$A$2:'TRM - TBM Crosswalk'!$I$1008,3,FALSE)="N/A","TBD","")</f>
        <v/>
      </c>
      <c r="F8670" t="str">
        <f>IF(VLOOKUP(TRM!A7606,'TRM - TBM Crosswalk'!$A$2:'TRM - TBM Crosswalk'!$I$1008,4,FALSE)=0,"",VLOOKUP(TRM!A7606,'TRM - TBM Crosswalk'!$A$2:'TRM - TBM Crosswalk'!$I$1008,4,FALSE))</f>
        <v/>
      </c>
      <c r="G8670" t="str">
        <f>IF(VLOOKUP(TRM!A7606,'TRM - TBM Crosswalk'!$A$2:'TRM - TBM Crosswalk'!$I$1008,5,FALSE)=0,"",VLOOKUP(TRM!A7606,'TRM - TBM Crosswalk'!$A$2:'TRM - TBM Crosswalk'!$I$1008,5,FALSE))</f>
        <v/>
      </c>
      <c r="H8670" t="str">
        <f>IF(VLOOKUP(TRM!A7606,'TRM - TBM Crosswalk'!$A$2:'TRM - TBM Crosswalk'!$I$1008,6,FALSE)=0,"",VLOOKUP(TRM!A7606,'TRM - TBM Crosswalk'!$A$2:'TRM - TBM Crosswalk'!$I$1008,6,FALSE))</f>
        <v/>
      </c>
      <c r="I8670" t="str">
        <f>IF(VLOOKUP(TRM!A7606,'TRM - TBM Crosswalk'!$A$2:'TRM - TBM Crosswalk'!$I$1008,7,FALSE)=0,"",VLOOKUP(TRM!A7606,'TRM - TBM Crosswalk'!$A$2:'TRM - TBM Crosswalk'!$I$1008,7,FALSE))</f>
        <v>Delivery Services</v>
      </c>
      <c r="J8670" t="str">
        <f>IF(VLOOKUP(TRM!A7606,'TRM - TBM Crosswalk'!$A$2:'TRM - TBM Crosswalk'!$I$1008,8,FALSE)=0,"",VLOOKUP(TRM!A7606,'TRM - TBM Crosswalk'!$A$2:'TRM - TBM Crosswalk'!$I$1008,8,FALSE))</f>
        <v>Operations</v>
      </c>
      <c r="K8670" t="str">
        <f>IF(VLOOKUP(TRM!A7606,'TRM - TBM Crosswalk'!$A$2:'TRM - TBM Crosswalk'!$I$1008,9,FALSE)=0,"",VLOOKUP(TRM!A7606,'TRM - TBM Crosswalk'!$A$2:'TRM - TBM Crosswalk'!$I$1008,9,FALSE))</f>
        <v>Event Management</v>
      </c>
    </row>
    <row r="8671" spans="1:11" x14ac:dyDescent="0.45">
      <c r="A8671" t="str">
        <f>TRM!A7607</f>
        <v>B10.813.263</v>
      </c>
      <c r="B8671" t="str">
        <f>TRM!B7607</f>
        <v>System and Network Monitoring</v>
      </c>
      <c r="C8671" t="str">
        <f>TRM!C7607</f>
        <v>Ipswitch Ipswitch Poller 2018 | 18.3.128</v>
      </c>
      <c r="D8671">
        <f>TRM!D7607</f>
        <v>0</v>
      </c>
      <c r="E8671" t="str">
        <f>IF(VLOOKUP(TRM!A7607,'TRM - TBM Crosswalk'!$A$2:'TRM - TBM Crosswalk'!$I$1008,3,FALSE)="N/A","TBD","")</f>
        <v/>
      </c>
      <c r="F8671" t="str">
        <f>IF(VLOOKUP(TRM!A7607,'TRM - TBM Crosswalk'!$A$2:'TRM - TBM Crosswalk'!$I$1008,4,FALSE)=0,"",VLOOKUP(TRM!A7607,'TRM - TBM Crosswalk'!$A$2:'TRM - TBM Crosswalk'!$I$1008,4,FALSE))</f>
        <v/>
      </c>
      <c r="G8671" t="str">
        <f>IF(VLOOKUP(TRM!A7607,'TRM - TBM Crosswalk'!$A$2:'TRM - TBM Crosswalk'!$I$1008,5,FALSE)=0,"",VLOOKUP(TRM!A7607,'TRM - TBM Crosswalk'!$A$2:'TRM - TBM Crosswalk'!$I$1008,5,FALSE))</f>
        <v/>
      </c>
      <c r="H8671" t="str">
        <f>IF(VLOOKUP(TRM!A7607,'TRM - TBM Crosswalk'!$A$2:'TRM - TBM Crosswalk'!$I$1008,6,FALSE)=0,"",VLOOKUP(TRM!A7607,'TRM - TBM Crosswalk'!$A$2:'TRM - TBM Crosswalk'!$I$1008,6,FALSE))</f>
        <v/>
      </c>
      <c r="I8671" t="str">
        <f>IF(VLOOKUP(TRM!A7607,'TRM - TBM Crosswalk'!$A$2:'TRM - TBM Crosswalk'!$I$1008,7,FALSE)=0,"",VLOOKUP(TRM!A7607,'TRM - TBM Crosswalk'!$A$2:'TRM - TBM Crosswalk'!$I$1008,7,FALSE))</f>
        <v>Delivery Services</v>
      </c>
      <c r="J8671" t="str">
        <f>IF(VLOOKUP(TRM!A7607,'TRM - TBM Crosswalk'!$A$2:'TRM - TBM Crosswalk'!$I$1008,8,FALSE)=0,"",VLOOKUP(TRM!A7607,'TRM - TBM Crosswalk'!$A$2:'TRM - TBM Crosswalk'!$I$1008,8,FALSE))</f>
        <v>Operations</v>
      </c>
      <c r="K8671" t="str">
        <f>IF(VLOOKUP(TRM!A7607,'TRM - TBM Crosswalk'!$A$2:'TRM - TBM Crosswalk'!$I$1008,9,FALSE)=0,"",VLOOKUP(TRM!A7607,'TRM - TBM Crosswalk'!$A$2:'TRM - TBM Crosswalk'!$I$1008,9,FALSE))</f>
        <v>Event Management</v>
      </c>
    </row>
    <row r="8672" spans="1:11" x14ac:dyDescent="0.45">
      <c r="A8672" t="str">
        <f>TRM!A7608</f>
        <v>B10.813.263</v>
      </c>
      <c r="B8672" t="str">
        <f>TRM!B7608</f>
        <v>System and Network Monitoring</v>
      </c>
      <c r="C8672" t="str">
        <f>TRM!C7608</f>
        <v>Ipswitch WhatsUp Gold 2018 | 18.3.1.128</v>
      </c>
      <c r="D8672">
        <f>TRM!D7608</f>
        <v>0</v>
      </c>
      <c r="E8672" t="str">
        <f>IF(VLOOKUP(TRM!A7608,'TRM - TBM Crosswalk'!$A$2:'TRM - TBM Crosswalk'!$I$1008,3,FALSE)="N/A","TBD","")</f>
        <v/>
      </c>
      <c r="F8672" t="str">
        <f>IF(VLOOKUP(TRM!A7608,'TRM - TBM Crosswalk'!$A$2:'TRM - TBM Crosswalk'!$I$1008,4,FALSE)=0,"",VLOOKUP(TRM!A7608,'TRM - TBM Crosswalk'!$A$2:'TRM - TBM Crosswalk'!$I$1008,4,FALSE))</f>
        <v/>
      </c>
      <c r="G8672" t="str">
        <f>IF(VLOOKUP(TRM!A7608,'TRM - TBM Crosswalk'!$A$2:'TRM - TBM Crosswalk'!$I$1008,5,FALSE)=0,"",VLOOKUP(TRM!A7608,'TRM - TBM Crosswalk'!$A$2:'TRM - TBM Crosswalk'!$I$1008,5,FALSE))</f>
        <v/>
      </c>
      <c r="H8672" t="str">
        <f>IF(VLOOKUP(TRM!A7608,'TRM - TBM Crosswalk'!$A$2:'TRM - TBM Crosswalk'!$I$1008,6,FALSE)=0,"",VLOOKUP(TRM!A7608,'TRM - TBM Crosswalk'!$A$2:'TRM - TBM Crosswalk'!$I$1008,6,FALSE))</f>
        <v/>
      </c>
      <c r="I8672" t="str">
        <f>IF(VLOOKUP(TRM!A7608,'TRM - TBM Crosswalk'!$A$2:'TRM - TBM Crosswalk'!$I$1008,7,FALSE)=0,"",VLOOKUP(TRM!A7608,'TRM - TBM Crosswalk'!$A$2:'TRM - TBM Crosswalk'!$I$1008,7,FALSE))</f>
        <v>Delivery Services</v>
      </c>
      <c r="J8672" t="str">
        <f>IF(VLOOKUP(TRM!A7608,'TRM - TBM Crosswalk'!$A$2:'TRM - TBM Crosswalk'!$I$1008,8,FALSE)=0,"",VLOOKUP(TRM!A7608,'TRM - TBM Crosswalk'!$A$2:'TRM - TBM Crosswalk'!$I$1008,8,FALSE))</f>
        <v>Operations</v>
      </c>
      <c r="K8672" t="str">
        <f>IF(VLOOKUP(TRM!A7608,'TRM - TBM Crosswalk'!$A$2:'TRM - TBM Crosswalk'!$I$1008,9,FALSE)=0,"",VLOOKUP(TRM!A7608,'TRM - TBM Crosswalk'!$A$2:'TRM - TBM Crosswalk'!$I$1008,9,FALSE))</f>
        <v>Event Management</v>
      </c>
    </row>
    <row r="8673" spans="1:11" x14ac:dyDescent="0.45">
      <c r="A8673" t="str">
        <f>TRM!A7609</f>
        <v>B10.813.263</v>
      </c>
      <c r="B8673" t="str">
        <f>TRM!B7609</f>
        <v>System and Network Monitoring</v>
      </c>
      <c r="C8673" t="str">
        <f>TRM!C7609</f>
        <v>Juniper Networks Network Connect 7.1.0 | 7.1.0.20169</v>
      </c>
      <c r="D8673">
        <f>TRM!D7609</f>
        <v>0</v>
      </c>
      <c r="E8673" t="str">
        <f>IF(VLOOKUP(TRM!A7609,'TRM - TBM Crosswalk'!$A$2:'TRM - TBM Crosswalk'!$I$1008,3,FALSE)="N/A","TBD","")</f>
        <v/>
      </c>
      <c r="F8673" t="str">
        <f>IF(VLOOKUP(TRM!A7609,'TRM - TBM Crosswalk'!$A$2:'TRM - TBM Crosswalk'!$I$1008,4,FALSE)=0,"",VLOOKUP(TRM!A7609,'TRM - TBM Crosswalk'!$A$2:'TRM - TBM Crosswalk'!$I$1008,4,FALSE))</f>
        <v/>
      </c>
      <c r="G8673" t="str">
        <f>IF(VLOOKUP(TRM!A7609,'TRM - TBM Crosswalk'!$A$2:'TRM - TBM Crosswalk'!$I$1008,5,FALSE)=0,"",VLOOKUP(TRM!A7609,'TRM - TBM Crosswalk'!$A$2:'TRM - TBM Crosswalk'!$I$1008,5,FALSE))</f>
        <v/>
      </c>
      <c r="H8673" t="str">
        <f>IF(VLOOKUP(TRM!A7609,'TRM - TBM Crosswalk'!$A$2:'TRM - TBM Crosswalk'!$I$1008,6,FALSE)=0,"",VLOOKUP(TRM!A7609,'TRM - TBM Crosswalk'!$A$2:'TRM - TBM Crosswalk'!$I$1008,6,FALSE))</f>
        <v/>
      </c>
      <c r="I8673" t="str">
        <f>IF(VLOOKUP(TRM!A7609,'TRM - TBM Crosswalk'!$A$2:'TRM - TBM Crosswalk'!$I$1008,7,FALSE)=0,"",VLOOKUP(TRM!A7609,'TRM - TBM Crosswalk'!$A$2:'TRM - TBM Crosswalk'!$I$1008,7,FALSE))</f>
        <v>Delivery Services</v>
      </c>
      <c r="J8673" t="str">
        <f>IF(VLOOKUP(TRM!A7609,'TRM - TBM Crosswalk'!$A$2:'TRM - TBM Crosswalk'!$I$1008,8,FALSE)=0,"",VLOOKUP(TRM!A7609,'TRM - TBM Crosswalk'!$A$2:'TRM - TBM Crosswalk'!$I$1008,8,FALSE))</f>
        <v>Operations</v>
      </c>
      <c r="K8673" t="str">
        <f>IF(VLOOKUP(TRM!A7609,'TRM - TBM Crosswalk'!$A$2:'TRM - TBM Crosswalk'!$I$1008,9,FALSE)=0,"",VLOOKUP(TRM!A7609,'TRM - TBM Crosswalk'!$A$2:'TRM - TBM Crosswalk'!$I$1008,9,FALSE))</f>
        <v>Event Management</v>
      </c>
    </row>
    <row r="8674" spans="1:11" x14ac:dyDescent="0.45">
      <c r="A8674" t="str">
        <f>TRM!A7610</f>
        <v>B10.813.263</v>
      </c>
      <c r="B8674" t="str">
        <f>TRM!B7610</f>
        <v>System and Network Monitoring</v>
      </c>
      <c r="C8674" t="str">
        <f>TRM!C7610</f>
        <v>Juniper Networks Network Connect 7.4.0 | 7.4.0.30599</v>
      </c>
      <c r="D8674">
        <f>TRM!D7610</f>
        <v>0</v>
      </c>
      <c r="E8674" t="str">
        <f>IF(VLOOKUP(TRM!A7610,'TRM - TBM Crosswalk'!$A$2:'TRM - TBM Crosswalk'!$I$1008,3,FALSE)="N/A","TBD","")</f>
        <v/>
      </c>
      <c r="F8674" t="str">
        <f>IF(VLOOKUP(TRM!A7610,'TRM - TBM Crosswalk'!$A$2:'TRM - TBM Crosswalk'!$I$1008,4,FALSE)=0,"",VLOOKUP(TRM!A7610,'TRM - TBM Crosswalk'!$A$2:'TRM - TBM Crosswalk'!$I$1008,4,FALSE))</f>
        <v/>
      </c>
      <c r="G8674" t="str">
        <f>IF(VLOOKUP(TRM!A7610,'TRM - TBM Crosswalk'!$A$2:'TRM - TBM Crosswalk'!$I$1008,5,FALSE)=0,"",VLOOKUP(TRM!A7610,'TRM - TBM Crosswalk'!$A$2:'TRM - TBM Crosswalk'!$I$1008,5,FALSE))</f>
        <v/>
      </c>
      <c r="H8674" t="str">
        <f>IF(VLOOKUP(TRM!A7610,'TRM - TBM Crosswalk'!$A$2:'TRM - TBM Crosswalk'!$I$1008,6,FALSE)=0,"",VLOOKUP(TRM!A7610,'TRM - TBM Crosswalk'!$A$2:'TRM - TBM Crosswalk'!$I$1008,6,FALSE))</f>
        <v/>
      </c>
      <c r="I8674" t="str">
        <f>IF(VLOOKUP(TRM!A7610,'TRM - TBM Crosswalk'!$A$2:'TRM - TBM Crosswalk'!$I$1008,7,FALSE)=0,"",VLOOKUP(TRM!A7610,'TRM - TBM Crosswalk'!$A$2:'TRM - TBM Crosswalk'!$I$1008,7,FALSE))</f>
        <v>Delivery Services</v>
      </c>
      <c r="J8674" t="str">
        <f>IF(VLOOKUP(TRM!A7610,'TRM - TBM Crosswalk'!$A$2:'TRM - TBM Crosswalk'!$I$1008,8,FALSE)=0,"",VLOOKUP(TRM!A7610,'TRM - TBM Crosswalk'!$A$2:'TRM - TBM Crosswalk'!$I$1008,8,FALSE))</f>
        <v>Operations</v>
      </c>
      <c r="K8674" t="str">
        <f>IF(VLOOKUP(TRM!A7610,'TRM - TBM Crosswalk'!$A$2:'TRM - TBM Crosswalk'!$I$1008,9,FALSE)=0,"",VLOOKUP(TRM!A7610,'TRM - TBM Crosswalk'!$A$2:'TRM - TBM Crosswalk'!$I$1008,9,FALSE))</f>
        <v>Event Management</v>
      </c>
    </row>
    <row r="8675" spans="1:11" x14ac:dyDescent="0.45">
      <c r="A8675" t="str">
        <f>TRM!A7611</f>
        <v>B10.813.263</v>
      </c>
      <c r="B8675" t="str">
        <f>TRM!B7611</f>
        <v>System and Network Monitoring</v>
      </c>
      <c r="C8675" t="str">
        <f>TRM!C7611</f>
        <v>Juniper Networks Setup Client 64-bit Activex Control | 2.1.1.1</v>
      </c>
      <c r="D8675">
        <f>TRM!D7611</f>
        <v>0</v>
      </c>
      <c r="E8675" t="str">
        <f>IF(VLOOKUP(TRM!A7611,'TRM - TBM Crosswalk'!$A$2:'TRM - TBM Crosswalk'!$I$1008,3,FALSE)="N/A","TBD","")</f>
        <v/>
      </c>
      <c r="F8675" t="str">
        <f>IF(VLOOKUP(TRM!A7611,'TRM - TBM Crosswalk'!$A$2:'TRM - TBM Crosswalk'!$I$1008,4,FALSE)=0,"",VLOOKUP(TRM!A7611,'TRM - TBM Crosswalk'!$A$2:'TRM - TBM Crosswalk'!$I$1008,4,FALSE))</f>
        <v/>
      </c>
      <c r="G8675" t="str">
        <f>IF(VLOOKUP(TRM!A7611,'TRM - TBM Crosswalk'!$A$2:'TRM - TBM Crosswalk'!$I$1008,5,FALSE)=0,"",VLOOKUP(TRM!A7611,'TRM - TBM Crosswalk'!$A$2:'TRM - TBM Crosswalk'!$I$1008,5,FALSE))</f>
        <v/>
      </c>
      <c r="H8675" t="str">
        <f>IF(VLOOKUP(TRM!A7611,'TRM - TBM Crosswalk'!$A$2:'TRM - TBM Crosswalk'!$I$1008,6,FALSE)=0,"",VLOOKUP(TRM!A7611,'TRM - TBM Crosswalk'!$A$2:'TRM - TBM Crosswalk'!$I$1008,6,FALSE))</f>
        <v/>
      </c>
      <c r="I8675" t="str">
        <f>IF(VLOOKUP(TRM!A7611,'TRM - TBM Crosswalk'!$A$2:'TRM - TBM Crosswalk'!$I$1008,7,FALSE)=0,"",VLOOKUP(TRM!A7611,'TRM - TBM Crosswalk'!$A$2:'TRM - TBM Crosswalk'!$I$1008,7,FALSE))</f>
        <v>Delivery Services</v>
      </c>
      <c r="J8675" t="str">
        <f>IF(VLOOKUP(TRM!A7611,'TRM - TBM Crosswalk'!$A$2:'TRM - TBM Crosswalk'!$I$1008,8,FALSE)=0,"",VLOOKUP(TRM!A7611,'TRM - TBM Crosswalk'!$A$2:'TRM - TBM Crosswalk'!$I$1008,8,FALSE))</f>
        <v>Operations</v>
      </c>
      <c r="K8675" t="str">
        <f>IF(VLOOKUP(TRM!A7611,'TRM - TBM Crosswalk'!$A$2:'TRM - TBM Crosswalk'!$I$1008,9,FALSE)=0,"",VLOOKUP(TRM!A7611,'TRM - TBM Crosswalk'!$A$2:'TRM - TBM Crosswalk'!$I$1008,9,FALSE))</f>
        <v>Event Management</v>
      </c>
    </row>
    <row r="8676" spans="1:11" x14ac:dyDescent="0.45">
      <c r="A8676" t="str">
        <f>TRM!A7612</f>
        <v>B10.813.263</v>
      </c>
      <c r="B8676" t="str">
        <f>TRM!B7612</f>
        <v>System and Network Monitoring</v>
      </c>
      <c r="C8676" t="str">
        <f>TRM!C7612</f>
        <v>Juniper Networks Setup Client Activex Control | 2.1.1.1</v>
      </c>
      <c r="D8676">
        <f>TRM!D7612</f>
        <v>0</v>
      </c>
      <c r="E8676" t="str">
        <f>IF(VLOOKUP(TRM!A7612,'TRM - TBM Crosswalk'!$A$2:'TRM - TBM Crosswalk'!$I$1008,3,FALSE)="N/A","TBD","")</f>
        <v/>
      </c>
      <c r="F8676" t="str">
        <f>IF(VLOOKUP(TRM!A7612,'TRM - TBM Crosswalk'!$A$2:'TRM - TBM Crosswalk'!$I$1008,4,FALSE)=0,"",VLOOKUP(TRM!A7612,'TRM - TBM Crosswalk'!$A$2:'TRM - TBM Crosswalk'!$I$1008,4,FALSE))</f>
        <v/>
      </c>
      <c r="G8676" t="str">
        <f>IF(VLOOKUP(TRM!A7612,'TRM - TBM Crosswalk'!$A$2:'TRM - TBM Crosswalk'!$I$1008,5,FALSE)=0,"",VLOOKUP(TRM!A7612,'TRM - TBM Crosswalk'!$A$2:'TRM - TBM Crosswalk'!$I$1008,5,FALSE))</f>
        <v/>
      </c>
      <c r="H8676" t="str">
        <f>IF(VLOOKUP(TRM!A7612,'TRM - TBM Crosswalk'!$A$2:'TRM - TBM Crosswalk'!$I$1008,6,FALSE)=0,"",VLOOKUP(TRM!A7612,'TRM - TBM Crosswalk'!$A$2:'TRM - TBM Crosswalk'!$I$1008,6,FALSE))</f>
        <v/>
      </c>
      <c r="I8676" t="str">
        <f>IF(VLOOKUP(TRM!A7612,'TRM - TBM Crosswalk'!$A$2:'TRM - TBM Crosswalk'!$I$1008,7,FALSE)=0,"",VLOOKUP(TRM!A7612,'TRM - TBM Crosswalk'!$A$2:'TRM - TBM Crosswalk'!$I$1008,7,FALSE))</f>
        <v>Delivery Services</v>
      </c>
      <c r="J8676" t="str">
        <f>IF(VLOOKUP(TRM!A7612,'TRM - TBM Crosswalk'!$A$2:'TRM - TBM Crosswalk'!$I$1008,8,FALSE)=0,"",VLOOKUP(TRM!A7612,'TRM - TBM Crosswalk'!$A$2:'TRM - TBM Crosswalk'!$I$1008,8,FALSE))</f>
        <v>Operations</v>
      </c>
      <c r="K8676" t="str">
        <f>IF(VLOOKUP(TRM!A7612,'TRM - TBM Crosswalk'!$A$2:'TRM - TBM Crosswalk'!$I$1008,9,FALSE)=0,"",VLOOKUP(TRM!A7612,'TRM - TBM Crosswalk'!$A$2:'TRM - TBM Crosswalk'!$I$1008,9,FALSE))</f>
        <v>Event Management</v>
      </c>
    </row>
    <row r="8677" spans="1:11" x14ac:dyDescent="0.45">
      <c r="A8677" t="str">
        <f>TRM!A7613</f>
        <v>B10.813.263</v>
      </c>
      <c r="B8677" t="str">
        <f>TRM!B7613</f>
        <v>System and Network Monitoring</v>
      </c>
      <c r="C8677" t="str">
        <f>TRM!C7613</f>
        <v>Juniper Networks, Inc. Setup Client | 7.1.6.17115</v>
      </c>
      <c r="D8677">
        <f>TRM!D7613</f>
        <v>0</v>
      </c>
      <c r="E8677" t="str">
        <f>IF(VLOOKUP(TRM!A7613,'TRM - TBM Crosswalk'!$A$2:'TRM - TBM Crosswalk'!$I$1008,3,FALSE)="N/A","TBD","")</f>
        <v/>
      </c>
      <c r="F8677" t="str">
        <f>IF(VLOOKUP(TRM!A7613,'TRM - TBM Crosswalk'!$A$2:'TRM - TBM Crosswalk'!$I$1008,4,FALSE)=0,"",VLOOKUP(TRM!A7613,'TRM - TBM Crosswalk'!$A$2:'TRM - TBM Crosswalk'!$I$1008,4,FALSE))</f>
        <v/>
      </c>
      <c r="G8677" t="str">
        <f>IF(VLOOKUP(TRM!A7613,'TRM - TBM Crosswalk'!$A$2:'TRM - TBM Crosswalk'!$I$1008,5,FALSE)=0,"",VLOOKUP(TRM!A7613,'TRM - TBM Crosswalk'!$A$2:'TRM - TBM Crosswalk'!$I$1008,5,FALSE))</f>
        <v/>
      </c>
      <c r="H8677" t="str">
        <f>IF(VLOOKUP(TRM!A7613,'TRM - TBM Crosswalk'!$A$2:'TRM - TBM Crosswalk'!$I$1008,6,FALSE)=0,"",VLOOKUP(TRM!A7613,'TRM - TBM Crosswalk'!$A$2:'TRM - TBM Crosswalk'!$I$1008,6,FALSE))</f>
        <v/>
      </c>
      <c r="I8677" t="str">
        <f>IF(VLOOKUP(TRM!A7613,'TRM - TBM Crosswalk'!$A$2:'TRM - TBM Crosswalk'!$I$1008,7,FALSE)=0,"",VLOOKUP(TRM!A7613,'TRM - TBM Crosswalk'!$A$2:'TRM - TBM Crosswalk'!$I$1008,7,FALSE))</f>
        <v>Delivery Services</v>
      </c>
      <c r="J8677" t="str">
        <f>IF(VLOOKUP(TRM!A7613,'TRM - TBM Crosswalk'!$A$2:'TRM - TBM Crosswalk'!$I$1008,8,FALSE)=0,"",VLOOKUP(TRM!A7613,'TRM - TBM Crosswalk'!$A$2:'TRM - TBM Crosswalk'!$I$1008,8,FALSE))</f>
        <v>Operations</v>
      </c>
      <c r="K8677" t="str">
        <f>IF(VLOOKUP(TRM!A7613,'TRM - TBM Crosswalk'!$A$2:'TRM - TBM Crosswalk'!$I$1008,9,FALSE)=0,"",VLOOKUP(TRM!A7613,'TRM - TBM Crosswalk'!$A$2:'TRM - TBM Crosswalk'!$I$1008,9,FALSE))</f>
        <v>Event Management</v>
      </c>
    </row>
    <row r="8678" spans="1:11" x14ac:dyDescent="0.45">
      <c r="A8678" t="str">
        <f>TRM!A7614</f>
        <v>B10.813.263</v>
      </c>
      <c r="B8678" t="str">
        <f>TRM!B7614</f>
        <v>System and Network Monitoring</v>
      </c>
      <c r="C8678" t="str">
        <f>TRM!C7614</f>
        <v>Juniper Networks, Inc. Setup Client | 7.4.9.43209</v>
      </c>
      <c r="D8678">
        <f>TRM!D7614</f>
        <v>0</v>
      </c>
      <c r="E8678" t="str">
        <f>IF(VLOOKUP(TRM!A7614,'TRM - TBM Crosswalk'!$A$2:'TRM - TBM Crosswalk'!$I$1008,3,FALSE)="N/A","TBD","")</f>
        <v/>
      </c>
      <c r="F8678" t="str">
        <f>IF(VLOOKUP(TRM!A7614,'TRM - TBM Crosswalk'!$A$2:'TRM - TBM Crosswalk'!$I$1008,4,FALSE)=0,"",VLOOKUP(TRM!A7614,'TRM - TBM Crosswalk'!$A$2:'TRM - TBM Crosswalk'!$I$1008,4,FALSE))</f>
        <v/>
      </c>
      <c r="G8678" t="str">
        <f>IF(VLOOKUP(TRM!A7614,'TRM - TBM Crosswalk'!$A$2:'TRM - TBM Crosswalk'!$I$1008,5,FALSE)=0,"",VLOOKUP(TRM!A7614,'TRM - TBM Crosswalk'!$A$2:'TRM - TBM Crosswalk'!$I$1008,5,FALSE))</f>
        <v/>
      </c>
      <c r="H8678" t="str">
        <f>IF(VLOOKUP(TRM!A7614,'TRM - TBM Crosswalk'!$A$2:'TRM - TBM Crosswalk'!$I$1008,6,FALSE)=0,"",VLOOKUP(TRM!A7614,'TRM - TBM Crosswalk'!$A$2:'TRM - TBM Crosswalk'!$I$1008,6,FALSE))</f>
        <v/>
      </c>
      <c r="I8678" t="str">
        <f>IF(VLOOKUP(TRM!A7614,'TRM - TBM Crosswalk'!$A$2:'TRM - TBM Crosswalk'!$I$1008,7,FALSE)=0,"",VLOOKUP(TRM!A7614,'TRM - TBM Crosswalk'!$A$2:'TRM - TBM Crosswalk'!$I$1008,7,FALSE))</f>
        <v>Delivery Services</v>
      </c>
      <c r="J8678" t="str">
        <f>IF(VLOOKUP(TRM!A7614,'TRM - TBM Crosswalk'!$A$2:'TRM - TBM Crosswalk'!$I$1008,8,FALSE)=0,"",VLOOKUP(TRM!A7614,'TRM - TBM Crosswalk'!$A$2:'TRM - TBM Crosswalk'!$I$1008,8,FALSE))</f>
        <v>Operations</v>
      </c>
      <c r="K8678" t="str">
        <f>IF(VLOOKUP(TRM!A7614,'TRM - TBM Crosswalk'!$A$2:'TRM - TBM Crosswalk'!$I$1008,9,FALSE)=0,"",VLOOKUP(TRM!A7614,'TRM - TBM Crosswalk'!$A$2:'TRM - TBM Crosswalk'!$I$1008,9,FALSE))</f>
        <v>Event Management</v>
      </c>
    </row>
    <row r="8679" spans="1:11" x14ac:dyDescent="0.45">
      <c r="A8679" t="str">
        <f>TRM!A7615</f>
        <v>B10.813.263</v>
      </c>
      <c r="B8679" t="str">
        <f>TRM!B7615</f>
        <v>System and Network Monitoring</v>
      </c>
      <c r="C8679" t="str">
        <f>TRM!C7615</f>
        <v>Juniper Networks, Inc. Setup Client 64-bit Activex Control | 2.1.1.1</v>
      </c>
      <c r="D8679">
        <f>TRM!D7615</f>
        <v>0</v>
      </c>
      <c r="E8679" t="str">
        <f>IF(VLOOKUP(TRM!A7615,'TRM - TBM Crosswalk'!$A$2:'TRM - TBM Crosswalk'!$I$1008,3,FALSE)="N/A","TBD","")</f>
        <v/>
      </c>
      <c r="F8679" t="str">
        <f>IF(VLOOKUP(TRM!A7615,'TRM - TBM Crosswalk'!$A$2:'TRM - TBM Crosswalk'!$I$1008,4,FALSE)=0,"",VLOOKUP(TRM!A7615,'TRM - TBM Crosswalk'!$A$2:'TRM - TBM Crosswalk'!$I$1008,4,FALSE))</f>
        <v/>
      </c>
      <c r="G8679" t="str">
        <f>IF(VLOOKUP(TRM!A7615,'TRM - TBM Crosswalk'!$A$2:'TRM - TBM Crosswalk'!$I$1008,5,FALSE)=0,"",VLOOKUP(TRM!A7615,'TRM - TBM Crosswalk'!$A$2:'TRM - TBM Crosswalk'!$I$1008,5,FALSE))</f>
        <v/>
      </c>
      <c r="H8679" t="str">
        <f>IF(VLOOKUP(TRM!A7615,'TRM - TBM Crosswalk'!$A$2:'TRM - TBM Crosswalk'!$I$1008,6,FALSE)=0,"",VLOOKUP(TRM!A7615,'TRM - TBM Crosswalk'!$A$2:'TRM - TBM Crosswalk'!$I$1008,6,FALSE))</f>
        <v/>
      </c>
      <c r="I8679" t="str">
        <f>IF(VLOOKUP(TRM!A7615,'TRM - TBM Crosswalk'!$A$2:'TRM - TBM Crosswalk'!$I$1008,7,FALSE)=0,"",VLOOKUP(TRM!A7615,'TRM - TBM Crosswalk'!$A$2:'TRM - TBM Crosswalk'!$I$1008,7,FALSE))</f>
        <v>Delivery Services</v>
      </c>
      <c r="J8679" t="str">
        <f>IF(VLOOKUP(TRM!A7615,'TRM - TBM Crosswalk'!$A$2:'TRM - TBM Crosswalk'!$I$1008,8,FALSE)=0,"",VLOOKUP(TRM!A7615,'TRM - TBM Crosswalk'!$A$2:'TRM - TBM Crosswalk'!$I$1008,8,FALSE))</f>
        <v>Operations</v>
      </c>
      <c r="K8679" t="str">
        <f>IF(VLOOKUP(TRM!A7615,'TRM - TBM Crosswalk'!$A$2:'TRM - TBM Crosswalk'!$I$1008,9,FALSE)=0,"",VLOOKUP(TRM!A7615,'TRM - TBM Crosswalk'!$A$2:'TRM - TBM Crosswalk'!$I$1008,9,FALSE))</f>
        <v>Event Management</v>
      </c>
    </row>
    <row r="8680" spans="1:11" x14ac:dyDescent="0.45">
      <c r="A8680" t="str">
        <f>TRM!A7616</f>
        <v>B10.813.263</v>
      </c>
      <c r="B8680" t="str">
        <f>TRM!B7616</f>
        <v>System and Network Monitoring</v>
      </c>
      <c r="C8680" t="str">
        <f>TRM!C7616</f>
        <v>Juniper Networks, Inc. Setup Client Activex Control | 2.1.1.1</v>
      </c>
      <c r="D8680">
        <f>TRM!D7616</f>
        <v>0</v>
      </c>
      <c r="E8680" t="str">
        <f>IF(VLOOKUP(TRM!A7616,'TRM - TBM Crosswalk'!$A$2:'TRM - TBM Crosswalk'!$I$1008,3,FALSE)="N/A","TBD","")</f>
        <v/>
      </c>
      <c r="F8680" t="str">
        <f>IF(VLOOKUP(TRM!A7616,'TRM - TBM Crosswalk'!$A$2:'TRM - TBM Crosswalk'!$I$1008,4,FALSE)=0,"",VLOOKUP(TRM!A7616,'TRM - TBM Crosswalk'!$A$2:'TRM - TBM Crosswalk'!$I$1008,4,FALSE))</f>
        <v/>
      </c>
      <c r="G8680" t="str">
        <f>IF(VLOOKUP(TRM!A7616,'TRM - TBM Crosswalk'!$A$2:'TRM - TBM Crosswalk'!$I$1008,5,FALSE)=0,"",VLOOKUP(TRM!A7616,'TRM - TBM Crosswalk'!$A$2:'TRM - TBM Crosswalk'!$I$1008,5,FALSE))</f>
        <v/>
      </c>
      <c r="H8680" t="str">
        <f>IF(VLOOKUP(TRM!A7616,'TRM - TBM Crosswalk'!$A$2:'TRM - TBM Crosswalk'!$I$1008,6,FALSE)=0,"",VLOOKUP(TRM!A7616,'TRM - TBM Crosswalk'!$A$2:'TRM - TBM Crosswalk'!$I$1008,6,FALSE))</f>
        <v/>
      </c>
      <c r="I8680" t="str">
        <f>IF(VLOOKUP(TRM!A7616,'TRM - TBM Crosswalk'!$A$2:'TRM - TBM Crosswalk'!$I$1008,7,FALSE)=0,"",VLOOKUP(TRM!A7616,'TRM - TBM Crosswalk'!$A$2:'TRM - TBM Crosswalk'!$I$1008,7,FALSE))</f>
        <v>Delivery Services</v>
      </c>
      <c r="J8680" t="str">
        <f>IF(VLOOKUP(TRM!A7616,'TRM - TBM Crosswalk'!$A$2:'TRM - TBM Crosswalk'!$I$1008,8,FALSE)=0,"",VLOOKUP(TRM!A7616,'TRM - TBM Crosswalk'!$A$2:'TRM - TBM Crosswalk'!$I$1008,8,FALSE))</f>
        <v>Operations</v>
      </c>
      <c r="K8680" t="str">
        <f>IF(VLOOKUP(TRM!A7616,'TRM - TBM Crosswalk'!$A$2:'TRM - TBM Crosswalk'!$I$1008,9,FALSE)=0,"",VLOOKUP(TRM!A7616,'TRM - TBM Crosswalk'!$A$2:'TRM - TBM Crosswalk'!$I$1008,9,FALSE))</f>
        <v>Event Management</v>
      </c>
    </row>
    <row r="8681" spans="1:11" x14ac:dyDescent="0.45">
      <c r="A8681" t="str">
        <f>TRM!A7617</f>
        <v>B10.813.263</v>
      </c>
      <c r="B8681" t="str">
        <f>TRM!B7617</f>
        <v>System and Network Monitoring</v>
      </c>
      <c r="C8681" t="str">
        <f>TRM!C7617</f>
        <v>LegacyScanEventHandler.app - 5.37.1</v>
      </c>
      <c r="D8681">
        <f>TRM!D7617</f>
        <v>0</v>
      </c>
      <c r="E8681" t="str">
        <f>IF(VLOOKUP(TRM!A7617,'TRM - TBM Crosswalk'!$A$2:'TRM - TBM Crosswalk'!$I$1008,3,FALSE)="N/A","TBD","")</f>
        <v/>
      </c>
      <c r="F8681" t="str">
        <f>IF(VLOOKUP(TRM!A7617,'TRM - TBM Crosswalk'!$A$2:'TRM - TBM Crosswalk'!$I$1008,4,FALSE)=0,"",VLOOKUP(TRM!A7617,'TRM - TBM Crosswalk'!$A$2:'TRM - TBM Crosswalk'!$I$1008,4,FALSE))</f>
        <v/>
      </c>
      <c r="G8681" t="str">
        <f>IF(VLOOKUP(TRM!A7617,'TRM - TBM Crosswalk'!$A$2:'TRM - TBM Crosswalk'!$I$1008,5,FALSE)=0,"",VLOOKUP(TRM!A7617,'TRM - TBM Crosswalk'!$A$2:'TRM - TBM Crosswalk'!$I$1008,5,FALSE))</f>
        <v/>
      </c>
      <c r="H8681" t="str">
        <f>IF(VLOOKUP(TRM!A7617,'TRM - TBM Crosswalk'!$A$2:'TRM - TBM Crosswalk'!$I$1008,6,FALSE)=0,"",VLOOKUP(TRM!A7617,'TRM - TBM Crosswalk'!$A$2:'TRM - TBM Crosswalk'!$I$1008,6,FALSE))</f>
        <v/>
      </c>
      <c r="I8681" t="str">
        <f>IF(VLOOKUP(TRM!A7617,'TRM - TBM Crosswalk'!$A$2:'TRM - TBM Crosswalk'!$I$1008,7,FALSE)=0,"",VLOOKUP(TRM!A7617,'TRM - TBM Crosswalk'!$A$2:'TRM - TBM Crosswalk'!$I$1008,7,FALSE))</f>
        <v>Delivery Services</v>
      </c>
      <c r="J8681" t="str">
        <f>IF(VLOOKUP(TRM!A7617,'TRM - TBM Crosswalk'!$A$2:'TRM - TBM Crosswalk'!$I$1008,8,FALSE)=0,"",VLOOKUP(TRM!A7617,'TRM - TBM Crosswalk'!$A$2:'TRM - TBM Crosswalk'!$I$1008,8,FALSE))</f>
        <v>Operations</v>
      </c>
      <c r="K8681" t="str">
        <f>IF(VLOOKUP(TRM!A7617,'TRM - TBM Crosswalk'!$A$2:'TRM - TBM Crosswalk'!$I$1008,9,FALSE)=0,"",VLOOKUP(TRM!A7617,'TRM - TBM Crosswalk'!$A$2:'TRM - TBM Crosswalk'!$I$1008,9,FALSE))</f>
        <v>Event Management</v>
      </c>
    </row>
    <row r="8682" spans="1:11" x14ac:dyDescent="0.45">
      <c r="A8682" t="str">
        <f>TRM!A7618</f>
        <v>B10.813.263</v>
      </c>
      <c r="B8682" t="str">
        <f>TRM!B7618</f>
        <v>System and Network Monitoring</v>
      </c>
      <c r="C8682" t="str">
        <f>TRM!C7618</f>
        <v>LogViewPlus | 2.3.2.0</v>
      </c>
      <c r="D8682">
        <f>TRM!D7618</f>
        <v>0</v>
      </c>
      <c r="E8682" t="str">
        <f>IF(VLOOKUP(TRM!A7618,'TRM - TBM Crosswalk'!$A$2:'TRM - TBM Crosswalk'!$I$1008,3,FALSE)="N/A","TBD","")</f>
        <v/>
      </c>
      <c r="F8682" t="str">
        <f>IF(VLOOKUP(TRM!A7618,'TRM - TBM Crosswalk'!$A$2:'TRM - TBM Crosswalk'!$I$1008,4,FALSE)=0,"",VLOOKUP(TRM!A7618,'TRM - TBM Crosswalk'!$A$2:'TRM - TBM Crosswalk'!$I$1008,4,FALSE))</f>
        <v/>
      </c>
      <c r="G8682" t="str">
        <f>IF(VLOOKUP(TRM!A7618,'TRM - TBM Crosswalk'!$A$2:'TRM - TBM Crosswalk'!$I$1008,5,FALSE)=0,"",VLOOKUP(TRM!A7618,'TRM - TBM Crosswalk'!$A$2:'TRM - TBM Crosswalk'!$I$1008,5,FALSE))</f>
        <v/>
      </c>
      <c r="H8682" t="str">
        <f>IF(VLOOKUP(TRM!A7618,'TRM - TBM Crosswalk'!$A$2:'TRM - TBM Crosswalk'!$I$1008,6,FALSE)=0,"",VLOOKUP(TRM!A7618,'TRM - TBM Crosswalk'!$A$2:'TRM - TBM Crosswalk'!$I$1008,6,FALSE))</f>
        <v/>
      </c>
      <c r="I8682" t="str">
        <f>IF(VLOOKUP(TRM!A7618,'TRM - TBM Crosswalk'!$A$2:'TRM - TBM Crosswalk'!$I$1008,7,FALSE)=0,"",VLOOKUP(TRM!A7618,'TRM - TBM Crosswalk'!$A$2:'TRM - TBM Crosswalk'!$I$1008,7,FALSE))</f>
        <v>Delivery Services</v>
      </c>
      <c r="J8682" t="str">
        <f>IF(VLOOKUP(TRM!A7618,'TRM - TBM Crosswalk'!$A$2:'TRM - TBM Crosswalk'!$I$1008,8,FALSE)=0,"",VLOOKUP(TRM!A7618,'TRM - TBM Crosswalk'!$A$2:'TRM - TBM Crosswalk'!$I$1008,8,FALSE))</f>
        <v>Operations</v>
      </c>
      <c r="K8682" t="str">
        <f>IF(VLOOKUP(TRM!A7618,'TRM - TBM Crosswalk'!$A$2:'TRM - TBM Crosswalk'!$I$1008,9,FALSE)=0,"",VLOOKUP(TRM!A7618,'TRM - TBM Crosswalk'!$A$2:'TRM - TBM Crosswalk'!$I$1008,9,FALSE))</f>
        <v>Event Management</v>
      </c>
    </row>
    <row r="8683" spans="1:11" x14ac:dyDescent="0.45">
      <c r="A8683" t="str">
        <f>TRM!A7619</f>
        <v>B10.813.263</v>
      </c>
      <c r="B8683" t="str">
        <f>TRM!B7619</f>
        <v>System and Network Monitoring</v>
      </c>
      <c r="C8683" t="str">
        <f>TRM!C7619</f>
        <v>MacDiagnosticTool.app - 5.4.2</v>
      </c>
      <c r="D8683">
        <f>TRM!D7619</f>
        <v>0</v>
      </c>
      <c r="E8683" t="str">
        <f>IF(VLOOKUP(TRM!A7619,'TRM - TBM Crosswalk'!$A$2:'TRM - TBM Crosswalk'!$I$1008,3,FALSE)="N/A","TBD","")</f>
        <v/>
      </c>
      <c r="F8683" t="str">
        <f>IF(VLOOKUP(TRM!A7619,'TRM - TBM Crosswalk'!$A$2:'TRM - TBM Crosswalk'!$I$1008,4,FALSE)=0,"",VLOOKUP(TRM!A7619,'TRM - TBM Crosswalk'!$A$2:'TRM - TBM Crosswalk'!$I$1008,4,FALSE))</f>
        <v/>
      </c>
      <c r="G8683" t="str">
        <f>IF(VLOOKUP(TRM!A7619,'TRM - TBM Crosswalk'!$A$2:'TRM - TBM Crosswalk'!$I$1008,5,FALSE)=0,"",VLOOKUP(TRM!A7619,'TRM - TBM Crosswalk'!$A$2:'TRM - TBM Crosswalk'!$I$1008,5,FALSE))</f>
        <v/>
      </c>
      <c r="H8683" t="str">
        <f>IF(VLOOKUP(TRM!A7619,'TRM - TBM Crosswalk'!$A$2:'TRM - TBM Crosswalk'!$I$1008,6,FALSE)=0,"",VLOOKUP(TRM!A7619,'TRM - TBM Crosswalk'!$A$2:'TRM - TBM Crosswalk'!$I$1008,6,FALSE))</f>
        <v/>
      </c>
      <c r="I8683" t="str">
        <f>IF(VLOOKUP(TRM!A7619,'TRM - TBM Crosswalk'!$A$2:'TRM - TBM Crosswalk'!$I$1008,7,FALSE)=0,"",VLOOKUP(TRM!A7619,'TRM - TBM Crosswalk'!$A$2:'TRM - TBM Crosswalk'!$I$1008,7,FALSE))</f>
        <v>Delivery Services</v>
      </c>
      <c r="J8683" t="str">
        <f>IF(VLOOKUP(TRM!A7619,'TRM - TBM Crosswalk'!$A$2:'TRM - TBM Crosswalk'!$I$1008,8,FALSE)=0,"",VLOOKUP(TRM!A7619,'TRM - TBM Crosswalk'!$A$2:'TRM - TBM Crosswalk'!$I$1008,8,FALSE))</f>
        <v>Operations</v>
      </c>
      <c r="K8683" t="str">
        <f>IF(VLOOKUP(TRM!A7619,'TRM - TBM Crosswalk'!$A$2:'TRM - TBM Crosswalk'!$I$1008,9,FALSE)=0,"",VLOOKUP(TRM!A7619,'TRM - TBM Crosswalk'!$A$2:'TRM - TBM Crosswalk'!$I$1008,9,FALSE))</f>
        <v>Event Management</v>
      </c>
    </row>
    <row r="8684" spans="1:11" x14ac:dyDescent="0.45">
      <c r="A8684" t="str">
        <f>TRM!A7620</f>
        <v>B10.813.263</v>
      </c>
      <c r="B8684" t="str">
        <f>TRM!B7620</f>
        <v>System and Network Monitoring</v>
      </c>
      <c r="C8684" t="str">
        <f>TRM!C7620</f>
        <v>mcelog</v>
      </c>
      <c r="D8684">
        <f>TRM!D7620</f>
        <v>0</v>
      </c>
      <c r="E8684" t="str">
        <f>IF(VLOOKUP(TRM!A7620,'TRM - TBM Crosswalk'!$A$2:'TRM - TBM Crosswalk'!$I$1008,3,FALSE)="N/A","TBD","")</f>
        <v/>
      </c>
      <c r="F8684" t="str">
        <f>IF(VLOOKUP(TRM!A7620,'TRM - TBM Crosswalk'!$A$2:'TRM - TBM Crosswalk'!$I$1008,4,FALSE)=0,"",VLOOKUP(TRM!A7620,'TRM - TBM Crosswalk'!$A$2:'TRM - TBM Crosswalk'!$I$1008,4,FALSE))</f>
        <v/>
      </c>
      <c r="G8684" t="str">
        <f>IF(VLOOKUP(TRM!A7620,'TRM - TBM Crosswalk'!$A$2:'TRM - TBM Crosswalk'!$I$1008,5,FALSE)=0,"",VLOOKUP(TRM!A7620,'TRM - TBM Crosswalk'!$A$2:'TRM - TBM Crosswalk'!$I$1008,5,FALSE))</f>
        <v/>
      </c>
      <c r="H8684" t="str">
        <f>IF(VLOOKUP(TRM!A7620,'TRM - TBM Crosswalk'!$A$2:'TRM - TBM Crosswalk'!$I$1008,6,FALSE)=0,"",VLOOKUP(TRM!A7620,'TRM - TBM Crosswalk'!$A$2:'TRM - TBM Crosswalk'!$I$1008,6,FALSE))</f>
        <v/>
      </c>
      <c r="I8684" t="str">
        <f>IF(VLOOKUP(TRM!A7620,'TRM - TBM Crosswalk'!$A$2:'TRM - TBM Crosswalk'!$I$1008,7,FALSE)=0,"",VLOOKUP(TRM!A7620,'TRM - TBM Crosswalk'!$A$2:'TRM - TBM Crosswalk'!$I$1008,7,FALSE))</f>
        <v>Delivery Services</v>
      </c>
      <c r="J8684" t="str">
        <f>IF(VLOOKUP(TRM!A7620,'TRM - TBM Crosswalk'!$A$2:'TRM - TBM Crosswalk'!$I$1008,8,FALSE)=0,"",VLOOKUP(TRM!A7620,'TRM - TBM Crosswalk'!$A$2:'TRM - TBM Crosswalk'!$I$1008,8,FALSE))</f>
        <v>Operations</v>
      </c>
      <c r="K8684" t="str">
        <f>IF(VLOOKUP(TRM!A7620,'TRM - TBM Crosswalk'!$A$2:'TRM - TBM Crosswalk'!$I$1008,9,FALSE)=0,"",VLOOKUP(TRM!A7620,'TRM - TBM Crosswalk'!$A$2:'TRM - TBM Crosswalk'!$I$1008,9,FALSE))</f>
        <v>Event Management</v>
      </c>
    </row>
    <row r="8685" spans="1:11" x14ac:dyDescent="0.45">
      <c r="A8685" t="str">
        <f>TRM!A7621</f>
        <v>B10.813.263</v>
      </c>
      <c r="B8685" t="str">
        <f>TRM!B7621</f>
        <v>System and Network Monitoring</v>
      </c>
      <c r="C8685" t="str">
        <f>TRM!C7621</f>
        <v>Microsoft Network Monitor 3.4 | 3.4.2350.0</v>
      </c>
      <c r="D8685">
        <f>TRM!D7621</f>
        <v>0</v>
      </c>
      <c r="E8685" t="str">
        <f>IF(VLOOKUP(TRM!A7621,'TRM - TBM Crosswalk'!$A$2:'TRM - TBM Crosswalk'!$I$1008,3,FALSE)="N/A","TBD","")</f>
        <v/>
      </c>
      <c r="F8685" t="str">
        <f>IF(VLOOKUP(TRM!A7621,'TRM - TBM Crosswalk'!$A$2:'TRM - TBM Crosswalk'!$I$1008,4,FALSE)=0,"",VLOOKUP(TRM!A7621,'TRM - TBM Crosswalk'!$A$2:'TRM - TBM Crosswalk'!$I$1008,4,FALSE))</f>
        <v/>
      </c>
      <c r="G8685" t="str">
        <f>IF(VLOOKUP(TRM!A7621,'TRM - TBM Crosswalk'!$A$2:'TRM - TBM Crosswalk'!$I$1008,5,FALSE)=0,"",VLOOKUP(TRM!A7621,'TRM - TBM Crosswalk'!$A$2:'TRM - TBM Crosswalk'!$I$1008,5,FALSE))</f>
        <v/>
      </c>
      <c r="H8685" t="str">
        <f>IF(VLOOKUP(TRM!A7621,'TRM - TBM Crosswalk'!$A$2:'TRM - TBM Crosswalk'!$I$1008,6,FALSE)=0,"",VLOOKUP(TRM!A7621,'TRM - TBM Crosswalk'!$A$2:'TRM - TBM Crosswalk'!$I$1008,6,FALSE))</f>
        <v/>
      </c>
      <c r="I8685" t="str">
        <f>IF(VLOOKUP(TRM!A7621,'TRM - TBM Crosswalk'!$A$2:'TRM - TBM Crosswalk'!$I$1008,7,FALSE)=0,"",VLOOKUP(TRM!A7621,'TRM - TBM Crosswalk'!$A$2:'TRM - TBM Crosswalk'!$I$1008,7,FALSE))</f>
        <v>Delivery Services</v>
      </c>
      <c r="J8685" t="str">
        <f>IF(VLOOKUP(TRM!A7621,'TRM - TBM Crosswalk'!$A$2:'TRM - TBM Crosswalk'!$I$1008,8,FALSE)=0,"",VLOOKUP(TRM!A7621,'TRM - TBM Crosswalk'!$A$2:'TRM - TBM Crosswalk'!$I$1008,8,FALSE))</f>
        <v>Operations</v>
      </c>
      <c r="K8685" t="str">
        <f>IF(VLOOKUP(TRM!A7621,'TRM - TBM Crosswalk'!$A$2:'TRM - TBM Crosswalk'!$I$1008,9,FALSE)=0,"",VLOOKUP(TRM!A7621,'TRM - TBM Crosswalk'!$A$2:'TRM - TBM Crosswalk'!$I$1008,9,FALSE))</f>
        <v>Event Management</v>
      </c>
    </row>
    <row r="8686" spans="1:11" x14ac:dyDescent="0.45">
      <c r="A8686" t="str">
        <f>TRM!A7622</f>
        <v>B10.813.263</v>
      </c>
      <c r="B8686" t="str">
        <f>TRM!B7622</f>
        <v>System and Network Monitoring</v>
      </c>
      <c r="C8686" t="str">
        <f>TRM!C7622</f>
        <v>Microsoft Network Monitor: NetworkMonitor Parsers 3.4 | 3.4.2350.0</v>
      </c>
      <c r="D8686">
        <f>TRM!D7622</f>
        <v>0</v>
      </c>
      <c r="E8686" t="str">
        <f>IF(VLOOKUP(TRM!A7622,'TRM - TBM Crosswalk'!$A$2:'TRM - TBM Crosswalk'!$I$1008,3,FALSE)="N/A","TBD","")</f>
        <v/>
      </c>
      <c r="F8686" t="str">
        <f>IF(VLOOKUP(TRM!A7622,'TRM - TBM Crosswalk'!$A$2:'TRM - TBM Crosswalk'!$I$1008,4,FALSE)=0,"",VLOOKUP(TRM!A7622,'TRM - TBM Crosswalk'!$A$2:'TRM - TBM Crosswalk'!$I$1008,4,FALSE))</f>
        <v/>
      </c>
      <c r="G8686" t="str">
        <f>IF(VLOOKUP(TRM!A7622,'TRM - TBM Crosswalk'!$A$2:'TRM - TBM Crosswalk'!$I$1008,5,FALSE)=0,"",VLOOKUP(TRM!A7622,'TRM - TBM Crosswalk'!$A$2:'TRM - TBM Crosswalk'!$I$1008,5,FALSE))</f>
        <v/>
      </c>
      <c r="H8686" t="str">
        <f>IF(VLOOKUP(TRM!A7622,'TRM - TBM Crosswalk'!$A$2:'TRM - TBM Crosswalk'!$I$1008,6,FALSE)=0,"",VLOOKUP(TRM!A7622,'TRM - TBM Crosswalk'!$A$2:'TRM - TBM Crosswalk'!$I$1008,6,FALSE))</f>
        <v/>
      </c>
      <c r="I8686" t="str">
        <f>IF(VLOOKUP(TRM!A7622,'TRM - TBM Crosswalk'!$A$2:'TRM - TBM Crosswalk'!$I$1008,7,FALSE)=0,"",VLOOKUP(TRM!A7622,'TRM - TBM Crosswalk'!$A$2:'TRM - TBM Crosswalk'!$I$1008,7,FALSE))</f>
        <v>Delivery Services</v>
      </c>
      <c r="J8686" t="str">
        <f>IF(VLOOKUP(TRM!A7622,'TRM - TBM Crosswalk'!$A$2:'TRM - TBM Crosswalk'!$I$1008,8,FALSE)=0,"",VLOOKUP(TRM!A7622,'TRM - TBM Crosswalk'!$A$2:'TRM - TBM Crosswalk'!$I$1008,8,FALSE))</f>
        <v>Operations</v>
      </c>
      <c r="K8686" t="str">
        <f>IF(VLOOKUP(TRM!A7622,'TRM - TBM Crosswalk'!$A$2:'TRM - TBM Crosswalk'!$I$1008,9,FALSE)=0,"",VLOOKUP(TRM!A7622,'TRM - TBM Crosswalk'!$A$2:'TRM - TBM Crosswalk'!$I$1008,9,FALSE))</f>
        <v>Event Management</v>
      </c>
    </row>
    <row r="8687" spans="1:11" x14ac:dyDescent="0.45">
      <c r="A8687" t="str">
        <f>TRM!A7623</f>
        <v>B10.813.263</v>
      </c>
      <c r="B8687" t="str">
        <f>TRM!B7623</f>
        <v>System and Network Monitoring</v>
      </c>
      <c r="C8687" t="str">
        <f>TRM!C7623</f>
        <v>Microsoft Security Compliance Manager | 3.0.60.0</v>
      </c>
      <c r="D8687">
        <f>TRM!D7623</f>
        <v>0</v>
      </c>
      <c r="E8687" t="str">
        <f>IF(VLOOKUP(TRM!A7623,'TRM - TBM Crosswalk'!$A$2:'TRM - TBM Crosswalk'!$I$1008,3,FALSE)="N/A","TBD","")</f>
        <v/>
      </c>
      <c r="F8687" t="str">
        <f>IF(VLOOKUP(TRM!A7623,'TRM - TBM Crosswalk'!$A$2:'TRM - TBM Crosswalk'!$I$1008,4,FALSE)=0,"",VLOOKUP(TRM!A7623,'TRM - TBM Crosswalk'!$A$2:'TRM - TBM Crosswalk'!$I$1008,4,FALSE))</f>
        <v/>
      </c>
      <c r="G8687" t="str">
        <f>IF(VLOOKUP(TRM!A7623,'TRM - TBM Crosswalk'!$A$2:'TRM - TBM Crosswalk'!$I$1008,5,FALSE)=0,"",VLOOKUP(TRM!A7623,'TRM - TBM Crosswalk'!$A$2:'TRM - TBM Crosswalk'!$I$1008,5,FALSE))</f>
        <v/>
      </c>
      <c r="H8687" t="str">
        <f>IF(VLOOKUP(TRM!A7623,'TRM - TBM Crosswalk'!$A$2:'TRM - TBM Crosswalk'!$I$1008,6,FALSE)=0,"",VLOOKUP(TRM!A7623,'TRM - TBM Crosswalk'!$A$2:'TRM - TBM Crosswalk'!$I$1008,6,FALSE))</f>
        <v/>
      </c>
      <c r="I8687" t="str">
        <f>IF(VLOOKUP(TRM!A7623,'TRM - TBM Crosswalk'!$A$2:'TRM - TBM Crosswalk'!$I$1008,7,FALSE)=0,"",VLOOKUP(TRM!A7623,'TRM - TBM Crosswalk'!$A$2:'TRM - TBM Crosswalk'!$I$1008,7,FALSE))</f>
        <v>Delivery Services</v>
      </c>
      <c r="J8687" t="str">
        <f>IF(VLOOKUP(TRM!A7623,'TRM - TBM Crosswalk'!$A$2:'TRM - TBM Crosswalk'!$I$1008,8,FALSE)=0,"",VLOOKUP(TRM!A7623,'TRM - TBM Crosswalk'!$A$2:'TRM - TBM Crosswalk'!$I$1008,8,FALSE))</f>
        <v>Operations</v>
      </c>
      <c r="K8687" t="str">
        <f>IF(VLOOKUP(TRM!A7623,'TRM - TBM Crosswalk'!$A$2:'TRM - TBM Crosswalk'!$I$1008,9,FALSE)=0,"",VLOOKUP(TRM!A7623,'TRM - TBM Crosswalk'!$A$2:'TRM - TBM Crosswalk'!$I$1008,9,FALSE))</f>
        <v>Event Management</v>
      </c>
    </row>
    <row r="8688" spans="1:11" x14ac:dyDescent="0.45">
      <c r="A8688" t="str">
        <f>TRM!A7624</f>
        <v>B10.813.263</v>
      </c>
      <c r="B8688" t="str">
        <f>TRM!B7624</f>
        <v>System and Network Monitoring</v>
      </c>
      <c r="C8688" t="str">
        <f>TRM!C7624</f>
        <v>Microsoft Support and Recovery Assistant | 16.0.3264.3</v>
      </c>
      <c r="D8688">
        <f>TRM!D7624</f>
        <v>0</v>
      </c>
      <c r="E8688" t="str">
        <f>IF(VLOOKUP(TRM!A7624,'TRM - TBM Crosswalk'!$A$2:'TRM - TBM Crosswalk'!$I$1008,3,FALSE)="N/A","TBD","")</f>
        <v/>
      </c>
      <c r="F8688" t="str">
        <f>IF(VLOOKUP(TRM!A7624,'TRM - TBM Crosswalk'!$A$2:'TRM - TBM Crosswalk'!$I$1008,4,FALSE)=0,"",VLOOKUP(TRM!A7624,'TRM - TBM Crosswalk'!$A$2:'TRM - TBM Crosswalk'!$I$1008,4,FALSE))</f>
        <v/>
      </c>
      <c r="G8688" t="str">
        <f>IF(VLOOKUP(TRM!A7624,'TRM - TBM Crosswalk'!$A$2:'TRM - TBM Crosswalk'!$I$1008,5,FALSE)=0,"",VLOOKUP(TRM!A7624,'TRM - TBM Crosswalk'!$A$2:'TRM - TBM Crosswalk'!$I$1008,5,FALSE))</f>
        <v/>
      </c>
      <c r="H8688" t="str">
        <f>IF(VLOOKUP(TRM!A7624,'TRM - TBM Crosswalk'!$A$2:'TRM - TBM Crosswalk'!$I$1008,6,FALSE)=0,"",VLOOKUP(TRM!A7624,'TRM - TBM Crosswalk'!$A$2:'TRM - TBM Crosswalk'!$I$1008,6,FALSE))</f>
        <v/>
      </c>
      <c r="I8688" t="str">
        <f>IF(VLOOKUP(TRM!A7624,'TRM - TBM Crosswalk'!$A$2:'TRM - TBM Crosswalk'!$I$1008,7,FALSE)=0,"",VLOOKUP(TRM!A7624,'TRM - TBM Crosswalk'!$A$2:'TRM - TBM Crosswalk'!$I$1008,7,FALSE))</f>
        <v>Delivery Services</v>
      </c>
      <c r="J8688" t="str">
        <f>IF(VLOOKUP(TRM!A7624,'TRM - TBM Crosswalk'!$A$2:'TRM - TBM Crosswalk'!$I$1008,8,FALSE)=0,"",VLOOKUP(TRM!A7624,'TRM - TBM Crosswalk'!$A$2:'TRM - TBM Crosswalk'!$I$1008,8,FALSE))</f>
        <v>Operations</v>
      </c>
      <c r="K8688" t="str">
        <f>IF(VLOOKUP(TRM!A7624,'TRM - TBM Crosswalk'!$A$2:'TRM - TBM Crosswalk'!$I$1008,9,FALSE)=0,"",VLOOKUP(TRM!A7624,'TRM - TBM Crosswalk'!$A$2:'TRM - TBM Crosswalk'!$I$1008,9,FALSE))</f>
        <v>Event Management</v>
      </c>
    </row>
    <row r="8689" spans="1:11" x14ac:dyDescent="0.45">
      <c r="A8689" t="str">
        <f>TRM!A7625</f>
        <v>B10.813.263</v>
      </c>
      <c r="B8689" t="str">
        <f>TRM!B7625</f>
        <v>System and Network Monitoring</v>
      </c>
      <c r="C8689" t="str">
        <f>TRM!C7625</f>
        <v>Microsoft Support and Recovery Assistant | 16.0.3306.3</v>
      </c>
      <c r="D8689">
        <f>TRM!D7625</f>
        <v>0</v>
      </c>
      <c r="E8689" t="str">
        <f>IF(VLOOKUP(TRM!A7625,'TRM - TBM Crosswalk'!$A$2:'TRM - TBM Crosswalk'!$I$1008,3,FALSE)="N/A","TBD","")</f>
        <v/>
      </c>
      <c r="F8689" t="str">
        <f>IF(VLOOKUP(TRM!A7625,'TRM - TBM Crosswalk'!$A$2:'TRM - TBM Crosswalk'!$I$1008,4,FALSE)=0,"",VLOOKUP(TRM!A7625,'TRM - TBM Crosswalk'!$A$2:'TRM - TBM Crosswalk'!$I$1008,4,FALSE))</f>
        <v/>
      </c>
      <c r="G8689" t="str">
        <f>IF(VLOOKUP(TRM!A7625,'TRM - TBM Crosswalk'!$A$2:'TRM - TBM Crosswalk'!$I$1008,5,FALSE)=0,"",VLOOKUP(TRM!A7625,'TRM - TBM Crosswalk'!$A$2:'TRM - TBM Crosswalk'!$I$1008,5,FALSE))</f>
        <v/>
      </c>
      <c r="H8689" t="str">
        <f>IF(VLOOKUP(TRM!A7625,'TRM - TBM Crosswalk'!$A$2:'TRM - TBM Crosswalk'!$I$1008,6,FALSE)=0,"",VLOOKUP(TRM!A7625,'TRM - TBM Crosswalk'!$A$2:'TRM - TBM Crosswalk'!$I$1008,6,FALSE))</f>
        <v/>
      </c>
      <c r="I8689" t="str">
        <f>IF(VLOOKUP(TRM!A7625,'TRM - TBM Crosswalk'!$A$2:'TRM - TBM Crosswalk'!$I$1008,7,FALSE)=0,"",VLOOKUP(TRM!A7625,'TRM - TBM Crosswalk'!$A$2:'TRM - TBM Crosswalk'!$I$1008,7,FALSE))</f>
        <v>Delivery Services</v>
      </c>
      <c r="J8689" t="str">
        <f>IF(VLOOKUP(TRM!A7625,'TRM - TBM Crosswalk'!$A$2:'TRM - TBM Crosswalk'!$I$1008,8,FALSE)=0,"",VLOOKUP(TRM!A7625,'TRM - TBM Crosswalk'!$A$2:'TRM - TBM Crosswalk'!$I$1008,8,FALSE))</f>
        <v>Operations</v>
      </c>
      <c r="K8689" t="str">
        <f>IF(VLOOKUP(TRM!A7625,'TRM - TBM Crosswalk'!$A$2:'TRM - TBM Crosswalk'!$I$1008,9,FALSE)=0,"",VLOOKUP(TRM!A7625,'TRM - TBM Crosswalk'!$A$2:'TRM - TBM Crosswalk'!$I$1008,9,FALSE))</f>
        <v>Event Management</v>
      </c>
    </row>
    <row r="8690" spans="1:11" x14ac:dyDescent="0.45">
      <c r="A8690" t="str">
        <f>TRM!A7626</f>
        <v>B10.813.263</v>
      </c>
      <c r="B8690" t="str">
        <f>TRM!B7626</f>
        <v>System and Network Monitoring</v>
      </c>
      <c r="C8690" t="str">
        <f>TRM!C7626</f>
        <v>Microsoft Support and Recovery Assistant | 17.0.3711.12</v>
      </c>
      <c r="D8690">
        <f>TRM!D7626</f>
        <v>0</v>
      </c>
      <c r="E8690" t="str">
        <f>IF(VLOOKUP(TRM!A7626,'TRM - TBM Crosswalk'!$A$2:'TRM - TBM Crosswalk'!$I$1008,3,FALSE)="N/A","TBD","")</f>
        <v/>
      </c>
      <c r="F8690" t="str">
        <f>IF(VLOOKUP(TRM!A7626,'TRM - TBM Crosswalk'!$A$2:'TRM - TBM Crosswalk'!$I$1008,4,FALSE)=0,"",VLOOKUP(TRM!A7626,'TRM - TBM Crosswalk'!$A$2:'TRM - TBM Crosswalk'!$I$1008,4,FALSE))</f>
        <v/>
      </c>
      <c r="G8690" t="str">
        <f>IF(VLOOKUP(TRM!A7626,'TRM - TBM Crosswalk'!$A$2:'TRM - TBM Crosswalk'!$I$1008,5,FALSE)=0,"",VLOOKUP(TRM!A7626,'TRM - TBM Crosswalk'!$A$2:'TRM - TBM Crosswalk'!$I$1008,5,FALSE))</f>
        <v/>
      </c>
      <c r="H8690" t="str">
        <f>IF(VLOOKUP(TRM!A7626,'TRM - TBM Crosswalk'!$A$2:'TRM - TBM Crosswalk'!$I$1008,6,FALSE)=0,"",VLOOKUP(TRM!A7626,'TRM - TBM Crosswalk'!$A$2:'TRM - TBM Crosswalk'!$I$1008,6,FALSE))</f>
        <v/>
      </c>
      <c r="I8690" t="str">
        <f>IF(VLOOKUP(TRM!A7626,'TRM - TBM Crosswalk'!$A$2:'TRM - TBM Crosswalk'!$I$1008,7,FALSE)=0,"",VLOOKUP(TRM!A7626,'TRM - TBM Crosswalk'!$A$2:'TRM - TBM Crosswalk'!$I$1008,7,FALSE))</f>
        <v>Delivery Services</v>
      </c>
      <c r="J8690" t="str">
        <f>IF(VLOOKUP(TRM!A7626,'TRM - TBM Crosswalk'!$A$2:'TRM - TBM Crosswalk'!$I$1008,8,FALSE)=0,"",VLOOKUP(TRM!A7626,'TRM - TBM Crosswalk'!$A$2:'TRM - TBM Crosswalk'!$I$1008,8,FALSE))</f>
        <v>Operations</v>
      </c>
      <c r="K8690" t="str">
        <f>IF(VLOOKUP(TRM!A7626,'TRM - TBM Crosswalk'!$A$2:'TRM - TBM Crosswalk'!$I$1008,9,FALSE)=0,"",VLOOKUP(TRM!A7626,'TRM - TBM Crosswalk'!$A$2:'TRM - TBM Crosswalk'!$I$1008,9,FALSE))</f>
        <v>Event Management</v>
      </c>
    </row>
    <row r="8691" spans="1:11" x14ac:dyDescent="0.45">
      <c r="A8691" t="str">
        <f>TRM!A7627</f>
        <v>B10.813.263</v>
      </c>
      <c r="B8691" t="str">
        <f>TRM!B7627</f>
        <v>System and Network Monitoring</v>
      </c>
      <c r="C8691" t="str">
        <f>TRM!C7627</f>
        <v>Microsoft Support and Recovery Assistant | 17.0.3711.5</v>
      </c>
      <c r="D8691">
        <f>TRM!D7627</f>
        <v>0</v>
      </c>
      <c r="E8691" t="str">
        <f>IF(VLOOKUP(TRM!A7627,'TRM - TBM Crosswalk'!$A$2:'TRM - TBM Crosswalk'!$I$1008,3,FALSE)="N/A","TBD","")</f>
        <v/>
      </c>
      <c r="F8691" t="str">
        <f>IF(VLOOKUP(TRM!A7627,'TRM - TBM Crosswalk'!$A$2:'TRM - TBM Crosswalk'!$I$1008,4,FALSE)=0,"",VLOOKUP(TRM!A7627,'TRM - TBM Crosswalk'!$A$2:'TRM - TBM Crosswalk'!$I$1008,4,FALSE))</f>
        <v/>
      </c>
      <c r="G8691" t="str">
        <f>IF(VLOOKUP(TRM!A7627,'TRM - TBM Crosswalk'!$A$2:'TRM - TBM Crosswalk'!$I$1008,5,FALSE)=0,"",VLOOKUP(TRM!A7627,'TRM - TBM Crosswalk'!$A$2:'TRM - TBM Crosswalk'!$I$1008,5,FALSE))</f>
        <v/>
      </c>
      <c r="H8691" t="str">
        <f>IF(VLOOKUP(TRM!A7627,'TRM - TBM Crosswalk'!$A$2:'TRM - TBM Crosswalk'!$I$1008,6,FALSE)=0,"",VLOOKUP(TRM!A7627,'TRM - TBM Crosswalk'!$A$2:'TRM - TBM Crosswalk'!$I$1008,6,FALSE))</f>
        <v/>
      </c>
      <c r="I8691" t="str">
        <f>IF(VLOOKUP(TRM!A7627,'TRM - TBM Crosswalk'!$A$2:'TRM - TBM Crosswalk'!$I$1008,7,FALSE)=0,"",VLOOKUP(TRM!A7627,'TRM - TBM Crosswalk'!$A$2:'TRM - TBM Crosswalk'!$I$1008,7,FALSE))</f>
        <v>Delivery Services</v>
      </c>
      <c r="J8691" t="str">
        <f>IF(VLOOKUP(TRM!A7627,'TRM - TBM Crosswalk'!$A$2:'TRM - TBM Crosswalk'!$I$1008,8,FALSE)=0,"",VLOOKUP(TRM!A7627,'TRM - TBM Crosswalk'!$A$2:'TRM - TBM Crosswalk'!$I$1008,8,FALSE))</f>
        <v>Operations</v>
      </c>
      <c r="K8691" t="str">
        <f>IF(VLOOKUP(TRM!A7627,'TRM - TBM Crosswalk'!$A$2:'TRM - TBM Crosswalk'!$I$1008,9,FALSE)=0,"",VLOOKUP(TRM!A7627,'TRM - TBM Crosswalk'!$A$2:'TRM - TBM Crosswalk'!$I$1008,9,FALSE))</f>
        <v>Event Management</v>
      </c>
    </row>
    <row r="8692" spans="1:11" x14ac:dyDescent="0.45">
      <c r="A8692" t="str">
        <f>TRM!A7628</f>
        <v>B10.813.263</v>
      </c>
      <c r="B8692" t="str">
        <f>TRM!B7628</f>
        <v>System and Network Monitoring</v>
      </c>
      <c r="C8692" t="str">
        <f>TRM!C7628</f>
        <v>Microsoft Support and Recovery Assistant | 17.0.3891.9</v>
      </c>
      <c r="D8692">
        <f>TRM!D7628</f>
        <v>0</v>
      </c>
      <c r="E8692" t="str">
        <f>IF(VLOOKUP(TRM!A7628,'TRM - TBM Crosswalk'!$A$2:'TRM - TBM Crosswalk'!$I$1008,3,FALSE)="N/A","TBD","")</f>
        <v/>
      </c>
      <c r="F8692" t="str">
        <f>IF(VLOOKUP(TRM!A7628,'TRM - TBM Crosswalk'!$A$2:'TRM - TBM Crosswalk'!$I$1008,4,FALSE)=0,"",VLOOKUP(TRM!A7628,'TRM - TBM Crosswalk'!$A$2:'TRM - TBM Crosswalk'!$I$1008,4,FALSE))</f>
        <v/>
      </c>
      <c r="G8692" t="str">
        <f>IF(VLOOKUP(TRM!A7628,'TRM - TBM Crosswalk'!$A$2:'TRM - TBM Crosswalk'!$I$1008,5,FALSE)=0,"",VLOOKUP(TRM!A7628,'TRM - TBM Crosswalk'!$A$2:'TRM - TBM Crosswalk'!$I$1008,5,FALSE))</f>
        <v/>
      </c>
      <c r="H8692" t="str">
        <f>IF(VLOOKUP(TRM!A7628,'TRM - TBM Crosswalk'!$A$2:'TRM - TBM Crosswalk'!$I$1008,6,FALSE)=0,"",VLOOKUP(TRM!A7628,'TRM - TBM Crosswalk'!$A$2:'TRM - TBM Crosswalk'!$I$1008,6,FALSE))</f>
        <v/>
      </c>
      <c r="I8692" t="str">
        <f>IF(VLOOKUP(TRM!A7628,'TRM - TBM Crosswalk'!$A$2:'TRM - TBM Crosswalk'!$I$1008,7,FALSE)=0,"",VLOOKUP(TRM!A7628,'TRM - TBM Crosswalk'!$A$2:'TRM - TBM Crosswalk'!$I$1008,7,FALSE))</f>
        <v>Delivery Services</v>
      </c>
      <c r="J8692" t="str">
        <f>IF(VLOOKUP(TRM!A7628,'TRM - TBM Crosswalk'!$A$2:'TRM - TBM Crosswalk'!$I$1008,8,FALSE)=0,"",VLOOKUP(TRM!A7628,'TRM - TBM Crosswalk'!$A$2:'TRM - TBM Crosswalk'!$I$1008,8,FALSE))</f>
        <v>Operations</v>
      </c>
      <c r="K8692" t="str">
        <f>IF(VLOOKUP(TRM!A7628,'TRM - TBM Crosswalk'!$A$2:'TRM - TBM Crosswalk'!$I$1008,9,FALSE)=0,"",VLOOKUP(TRM!A7628,'TRM - TBM Crosswalk'!$A$2:'TRM - TBM Crosswalk'!$I$1008,9,FALSE))</f>
        <v>Event Management</v>
      </c>
    </row>
    <row r="8693" spans="1:11" x14ac:dyDescent="0.45">
      <c r="A8693" t="str">
        <f>TRM!A7629</f>
        <v>B10.813.263</v>
      </c>
      <c r="B8693" t="str">
        <f>TRM!B7629</f>
        <v>System and Network Monitoring</v>
      </c>
      <c r="C8693" t="str">
        <f>TRM!C7629</f>
        <v>Microsoft Support and Recovery Assistant | 17.0.4058.0</v>
      </c>
      <c r="D8693">
        <f>TRM!D7629</f>
        <v>0</v>
      </c>
      <c r="E8693" t="str">
        <f>IF(VLOOKUP(TRM!A7629,'TRM - TBM Crosswalk'!$A$2:'TRM - TBM Crosswalk'!$I$1008,3,FALSE)="N/A","TBD","")</f>
        <v/>
      </c>
      <c r="F8693" t="str">
        <f>IF(VLOOKUP(TRM!A7629,'TRM - TBM Crosswalk'!$A$2:'TRM - TBM Crosswalk'!$I$1008,4,FALSE)=0,"",VLOOKUP(TRM!A7629,'TRM - TBM Crosswalk'!$A$2:'TRM - TBM Crosswalk'!$I$1008,4,FALSE))</f>
        <v/>
      </c>
      <c r="G8693" t="str">
        <f>IF(VLOOKUP(TRM!A7629,'TRM - TBM Crosswalk'!$A$2:'TRM - TBM Crosswalk'!$I$1008,5,FALSE)=0,"",VLOOKUP(TRM!A7629,'TRM - TBM Crosswalk'!$A$2:'TRM - TBM Crosswalk'!$I$1008,5,FALSE))</f>
        <v/>
      </c>
      <c r="H8693" t="str">
        <f>IF(VLOOKUP(TRM!A7629,'TRM - TBM Crosswalk'!$A$2:'TRM - TBM Crosswalk'!$I$1008,6,FALSE)=0,"",VLOOKUP(TRM!A7629,'TRM - TBM Crosswalk'!$A$2:'TRM - TBM Crosswalk'!$I$1008,6,FALSE))</f>
        <v/>
      </c>
      <c r="I8693" t="str">
        <f>IF(VLOOKUP(TRM!A7629,'TRM - TBM Crosswalk'!$A$2:'TRM - TBM Crosswalk'!$I$1008,7,FALSE)=0,"",VLOOKUP(TRM!A7629,'TRM - TBM Crosswalk'!$A$2:'TRM - TBM Crosswalk'!$I$1008,7,FALSE))</f>
        <v>Delivery Services</v>
      </c>
      <c r="J8693" t="str">
        <f>IF(VLOOKUP(TRM!A7629,'TRM - TBM Crosswalk'!$A$2:'TRM - TBM Crosswalk'!$I$1008,8,FALSE)=0,"",VLOOKUP(TRM!A7629,'TRM - TBM Crosswalk'!$A$2:'TRM - TBM Crosswalk'!$I$1008,8,FALSE))</f>
        <v>Operations</v>
      </c>
      <c r="K8693" t="str">
        <f>IF(VLOOKUP(TRM!A7629,'TRM - TBM Crosswalk'!$A$2:'TRM - TBM Crosswalk'!$I$1008,9,FALSE)=0,"",VLOOKUP(TRM!A7629,'TRM - TBM Crosswalk'!$A$2:'TRM - TBM Crosswalk'!$I$1008,9,FALSE))</f>
        <v>Event Management</v>
      </c>
    </row>
    <row r="8694" spans="1:11" x14ac:dyDescent="0.45">
      <c r="A8694" t="str">
        <f>TRM!A7630</f>
        <v>B10.813.263</v>
      </c>
      <c r="B8694" t="str">
        <f>TRM!B7630</f>
        <v>System and Network Monitoring</v>
      </c>
      <c r="C8694" t="str">
        <f>TRM!C7630</f>
        <v>Microsoft Support and Recovery Assistant | 17.0.4163.10</v>
      </c>
      <c r="D8694">
        <f>TRM!D7630</f>
        <v>0</v>
      </c>
      <c r="E8694" t="str">
        <f>IF(VLOOKUP(TRM!A7630,'TRM - TBM Crosswalk'!$A$2:'TRM - TBM Crosswalk'!$I$1008,3,FALSE)="N/A","TBD","")</f>
        <v/>
      </c>
      <c r="F8694" t="str">
        <f>IF(VLOOKUP(TRM!A7630,'TRM - TBM Crosswalk'!$A$2:'TRM - TBM Crosswalk'!$I$1008,4,FALSE)=0,"",VLOOKUP(TRM!A7630,'TRM - TBM Crosswalk'!$A$2:'TRM - TBM Crosswalk'!$I$1008,4,FALSE))</f>
        <v/>
      </c>
      <c r="G8694" t="str">
        <f>IF(VLOOKUP(TRM!A7630,'TRM - TBM Crosswalk'!$A$2:'TRM - TBM Crosswalk'!$I$1008,5,FALSE)=0,"",VLOOKUP(TRM!A7630,'TRM - TBM Crosswalk'!$A$2:'TRM - TBM Crosswalk'!$I$1008,5,FALSE))</f>
        <v/>
      </c>
      <c r="H8694" t="str">
        <f>IF(VLOOKUP(TRM!A7630,'TRM - TBM Crosswalk'!$A$2:'TRM - TBM Crosswalk'!$I$1008,6,FALSE)=0,"",VLOOKUP(TRM!A7630,'TRM - TBM Crosswalk'!$A$2:'TRM - TBM Crosswalk'!$I$1008,6,FALSE))</f>
        <v/>
      </c>
      <c r="I8694" t="str">
        <f>IF(VLOOKUP(TRM!A7630,'TRM - TBM Crosswalk'!$A$2:'TRM - TBM Crosswalk'!$I$1008,7,FALSE)=0,"",VLOOKUP(TRM!A7630,'TRM - TBM Crosswalk'!$A$2:'TRM - TBM Crosswalk'!$I$1008,7,FALSE))</f>
        <v>Delivery Services</v>
      </c>
      <c r="J8694" t="str">
        <f>IF(VLOOKUP(TRM!A7630,'TRM - TBM Crosswalk'!$A$2:'TRM - TBM Crosswalk'!$I$1008,8,FALSE)=0,"",VLOOKUP(TRM!A7630,'TRM - TBM Crosswalk'!$A$2:'TRM - TBM Crosswalk'!$I$1008,8,FALSE))</f>
        <v>Operations</v>
      </c>
      <c r="K8694" t="str">
        <f>IF(VLOOKUP(TRM!A7630,'TRM - TBM Crosswalk'!$A$2:'TRM - TBM Crosswalk'!$I$1008,9,FALSE)=0,"",VLOOKUP(TRM!A7630,'TRM - TBM Crosswalk'!$A$2:'TRM - TBM Crosswalk'!$I$1008,9,FALSE))</f>
        <v>Event Management</v>
      </c>
    </row>
    <row r="8695" spans="1:11" x14ac:dyDescent="0.45">
      <c r="A8695" t="str">
        <f>TRM!A7631</f>
        <v>B10.813.263</v>
      </c>
      <c r="B8695" t="str">
        <f>TRM!B7631</f>
        <v>System and Network Monitoring</v>
      </c>
      <c r="C8695" t="str">
        <f>TRM!C7631</f>
        <v>Microsoft Support and Recovery Assistant | 17.0.4376.7</v>
      </c>
      <c r="D8695">
        <f>TRM!D7631</f>
        <v>0</v>
      </c>
      <c r="E8695" t="str">
        <f>IF(VLOOKUP(TRM!A7631,'TRM - TBM Crosswalk'!$A$2:'TRM - TBM Crosswalk'!$I$1008,3,FALSE)="N/A","TBD","")</f>
        <v/>
      </c>
      <c r="F8695" t="str">
        <f>IF(VLOOKUP(TRM!A7631,'TRM - TBM Crosswalk'!$A$2:'TRM - TBM Crosswalk'!$I$1008,4,FALSE)=0,"",VLOOKUP(TRM!A7631,'TRM - TBM Crosswalk'!$A$2:'TRM - TBM Crosswalk'!$I$1008,4,FALSE))</f>
        <v/>
      </c>
      <c r="G8695" t="str">
        <f>IF(VLOOKUP(TRM!A7631,'TRM - TBM Crosswalk'!$A$2:'TRM - TBM Crosswalk'!$I$1008,5,FALSE)=0,"",VLOOKUP(TRM!A7631,'TRM - TBM Crosswalk'!$A$2:'TRM - TBM Crosswalk'!$I$1008,5,FALSE))</f>
        <v/>
      </c>
      <c r="H8695" t="str">
        <f>IF(VLOOKUP(TRM!A7631,'TRM - TBM Crosswalk'!$A$2:'TRM - TBM Crosswalk'!$I$1008,6,FALSE)=0,"",VLOOKUP(TRM!A7631,'TRM - TBM Crosswalk'!$A$2:'TRM - TBM Crosswalk'!$I$1008,6,FALSE))</f>
        <v/>
      </c>
      <c r="I8695" t="str">
        <f>IF(VLOOKUP(TRM!A7631,'TRM - TBM Crosswalk'!$A$2:'TRM - TBM Crosswalk'!$I$1008,7,FALSE)=0,"",VLOOKUP(TRM!A7631,'TRM - TBM Crosswalk'!$A$2:'TRM - TBM Crosswalk'!$I$1008,7,FALSE))</f>
        <v>Delivery Services</v>
      </c>
      <c r="J8695" t="str">
        <f>IF(VLOOKUP(TRM!A7631,'TRM - TBM Crosswalk'!$A$2:'TRM - TBM Crosswalk'!$I$1008,8,FALSE)=0,"",VLOOKUP(TRM!A7631,'TRM - TBM Crosswalk'!$A$2:'TRM - TBM Crosswalk'!$I$1008,8,FALSE))</f>
        <v>Operations</v>
      </c>
      <c r="K8695" t="str">
        <f>IF(VLOOKUP(TRM!A7631,'TRM - TBM Crosswalk'!$A$2:'TRM - TBM Crosswalk'!$I$1008,9,FALSE)=0,"",VLOOKUP(TRM!A7631,'TRM - TBM Crosswalk'!$A$2:'TRM - TBM Crosswalk'!$I$1008,9,FALSE))</f>
        <v>Event Management</v>
      </c>
    </row>
    <row r="8696" spans="1:11" x14ac:dyDescent="0.45">
      <c r="A8696" t="str">
        <f>TRM!A7632</f>
        <v>B10.813.263</v>
      </c>
      <c r="B8696" t="str">
        <f>TRM!B7632</f>
        <v>System and Network Monitoring</v>
      </c>
      <c r="C8696" t="str">
        <f>TRM!C7632</f>
        <v>Microsoft Support and Recovery Assistant for Office 365 | 16.0.3054.6</v>
      </c>
      <c r="D8696">
        <f>TRM!D7632</f>
        <v>0</v>
      </c>
      <c r="E8696" t="str">
        <f>IF(VLOOKUP(TRM!A7632,'TRM - TBM Crosswalk'!$A$2:'TRM - TBM Crosswalk'!$I$1008,3,FALSE)="N/A","TBD","")</f>
        <v/>
      </c>
      <c r="F8696" t="str">
        <f>IF(VLOOKUP(TRM!A7632,'TRM - TBM Crosswalk'!$A$2:'TRM - TBM Crosswalk'!$I$1008,4,FALSE)=0,"",VLOOKUP(TRM!A7632,'TRM - TBM Crosswalk'!$A$2:'TRM - TBM Crosswalk'!$I$1008,4,FALSE))</f>
        <v/>
      </c>
      <c r="G8696" t="str">
        <f>IF(VLOOKUP(TRM!A7632,'TRM - TBM Crosswalk'!$A$2:'TRM - TBM Crosswalk'!$I$1008,5,FALSE)=0,"",VLOOKUP(TRM!A7632,'TRM - TBM Crosswalk'!$A$2:'TRM - TBM Crosswalk'!$I$1008,5,FALSE))</f>
        <v/>
      </c>
      <c r="H8696" t="str">
        <f>IF(VLOOKUP(TRM!A7632,'TRM - TBM Crosswalk'!$A$2:'TRM - TBM Crosswalk'!$I$1008,6,FALSE)=0,"",VLOOKUP(TRM!A7632,'TRM - TBM Crosswalk'!$A$2:'TRM - TBM Crosswalk'!$I$1008,6,FALSE))</f>
        <v/>
      </c>
      <c r="I8696" t="str">
        <f>IF(VLOOKUP(TRM!A7632,'TRM - TBM Crosswalk'!$A$2:'TRM - TBM Crosswalk'!$I$1008,7,FALSE)=0,"",VLOOKUP(TRM!A7632,'TRM - TBM Crosswalk'!$A$2:'TRM - TBM Crosswalk'!$I$1008,7,FALSE))</f>
        <v>Delivery Services</v>
      </c>
      <c r="J8696" t="str">
        <f>IF(VLOOKUP(TRM!A7632,'TRM - TBM Crosswalk'!$A$2:'TRM - TBM Crosswalk'!$I$1008,8,FALSE)=0,"",VLOOKUP(TRM!A7632,'TRM - TBM Crosswalk'!$A$2:'TRM - TBM Crosswalk'!$I$1008,8,FALSE))</f>
        <v>Operations</v>
      </c>
      <c r="K8696" t="str">
        <f>IF(VLOOKUP(TRM!A7632,'TRM - TBM Crosswalk'!$A$2:'TRM - TBM Crosswalk'!$I$1008,9,FALSE)=0,"",VLOOKUP(TRM!A7632,'TRM - TBM Crosswalk'!$A$2:'TRM - TBM Crosswalk'!$I$1008,9,FALSE))</f>
        <v>Event Management</v>
      </c>
    </row>
    <row r="8697" spans="1:11" x14ac:dyDescent="0.45">
      <c r="A8697" t="str">
        <f>TRM!A7633</f>
        <v>B10.813.263</v>
      </c>
      <c r="B8697" t="str">
        <f>TRM!B7633</f>
        <v>System and Network Monitoring</v>
      </c>
      <c r="C8697" t="str">
        <f>TRM!C7633</f>
        <v>Microsoft Threat Modeling Tool 2016 | 7.0.8000.0</v>
      </c>
      <c r="D8697">
        <f>TRM!D7633</f>
        <v>0</v>
      </c>
      <c r="E8697" t="str">
        <f>IF(VLOOKUP(TRM!A7633,'TRM - TBM Crosswalk'!$A$2:'TRM - TBM Crosswalk'!$I$1008,3,FALSE)="N/A","TBD","")</f>
        <v/>
      </c>
      <c r="F8697" t="str">
        <f>IF(VLOOKUP(TRM!A7633,'TRM - TBM Crosswalk'!$A$2:'TRM - TBM Crosswalk'!$I$1008,4,FALSE)=0,"",VLOOKUP(TRM!A7633,'TRM - TBM Crosswalk'!$A$2:'TRM - TBM Crosswalk'!$I$1008,4,FALSE))</f>
        <v/>
      </c>
      <c r="G8697" t="str">
        <f>IF(VLOOKUP(TRM!A7633,'TRM - TBM Crosswalk'!$A$2:'TRM - TBM Crosswalk'!$I$1008,5,FALSE)=0,"",VLOOKUP(TRM!A7633,'TRM - TBM Crosswalk'!$A$2:'TRM - TBM Crosswalk'!$I$1008,5,FALSE))</f>
        <v/>
      </c>
      <c r="H8697" t="str">
        <f>IF(VLOOKUP(TRM!A7633,'TRM - TBM Crosswalk'!$A$2:'TRM - TBM Crosswalk'!$I$1008,6,FALSE)=0,"",VLOOKUP(TRM!A7633,'TRM - TBM Crosswalk'!$A$2:'TRM - TBM Crosswalk'!$I$1008,6,FALSE))</f>
        <v/>
      </c>
      <c r="I8697" t="str">
        <f>IF(VLOOKUP(TRM!A7633,'TRM - TBM Crosswalk'!$A$2:'TRM - TBM Crosswalk'!$I$1008,7,FALSE)=0,"",VLOOKUP(TRM!A7633,'TRM - TBM Crosswalk'!$A$2:'TRM - TBM Crosswalk'!$I$1008,7,FALSE))</f>
        <v>Delivery Services</v>
      </c>
      <c r="J8697" t="str">
        <f>IF(VLOOKUP(TRM!A7633,'TRM - TBM Crosswalk'!$A$2:'TRM - TBM Crosswalk'!$I$1008,8,FALSE)=0,"",VLOOKUP(TRM!A7633,'TRM - TBM Crosswalk'!$A$2:'TRM - TBM Crosswalk'!$I$1008,8,FALSE))</f>
        <v>Operations</v>
      </c>
      <c r="K8697" t="str">
        <f>IF(VLOOKUP(TRM!A7633,'TRM - TBM Crosswalk'!$A$2:'TRM - TBM Crosswalk'!$I$1008,9,FALSE)=0,"",VLOOKUP(TRM!A7633,'TRM - TBM Crosswalk'!$A$2:'TRM - TBM Crosswalk'!$I$1008,9,FALSE))</f>
        <v>Event Management</v>
      </c>
    </row>
    <row r="8698" spans="1:11" x14ac:dyDescent="0.45">
      <c r="A8698" t="str">
        <f>TRM!A7634</f>
        <v>B10.813.263</v>
      </c>
      <c r="B8698" t="str">
        <f>TRM!B7634</f>
        <v>System and Network Monitoring</v>
      </c>
      <c r="C8698" t="str">
        <f>TRM!C7634</f>
        <v>Net View &amp; Modem - 1 | 2.0.6.6</v>
      </c>
      <c r="D8698">
        <f>TRM!D7634</f>
        <v>0</v>
      </c>
      <c r="E8698" t="str">
        <f>IF(VLOOKUP(TRM!A7634,'TRM - TBM Crosswalk'!$A$2:'TRM - TBM Crosswalk'!$I$1008,3,FALSE)="N/A","TBD","")</f>
        <v/>
      </c>
      <c r="F8698" t="str">
        <f>IF(VLOOKUP(TRM!A7634,'TRM - TBM Crosswalk'!$A$2:'TRM - TBM Crosswalk'!$I$1008,4,FALSE)=0,"",VLOOKUP(TRM!A7634,'TRM - TBM Crosswalk'!$A$2:'TRM - TBM Crosswalk'!$I$1008,4,FALSE))</f>
        <v/>
      </c>
      <c r="G8698" t="str">
        <f>IF(VLOOKUP(TRM!A7634,'TRM - TBM Crosswalk'!$A$2:'TRM - TBM Crosswalk'!$I$1008,5,FALSE)=0,"",VLOOKUP(TRM!A7634,'TRM - TBM Crosswalk'!$A$2:'TRM - TBM Crosswalk'!$I$1008,5,FALSE))</f>
        <v/>
      </c>
      <c r="H8698" t="str">
        <f>IF(VLOOKUP(TRM!A7634,'TRM - TBM Crosswalk'!$A$2:'TRM - TBM Crosswalk'!$I$1008,6,FALSE)=0,"",VLOOKUP(TRM!A7634,'TRM - TBM Crosswalk'!$A$2:'TRM - TBM Crosswalk'!$I$1008,6,FALSE))</f>
        <v/>
      </c>
      <c r="I8698" t="str">
        <f>IF(VLOOKUP(TRM!A7634,'TRM - TBM Crosswalk'!$A$2:'TRM - TBM Crosswalk'!$I$1008,7,FALSE)=0,"",VLOOKUP(TRM!A7634,'TRM - TBM Crosswalk'!$A$2:'TRM - TBM Crosswalk'!$I$1008,7,FALSE))</f>
        <v>Delivery Services</v>
      </c>
      <c r="J8698" t="str">
        <f>IF(VLOOKUP(TRM!A7634,'TRM - TBM Crosswalk'!$A$2:'TRM - TBM Crosswalk'!$I$1008,8,FALSE)=0,"",VLOOKUP(TRM!A7634,'TRM - TBM Crosswalk'!$A$2:'TRM - TBM Crosswalk'!$I$1008,8,FALSE))</f>
        <v>Operations</v>
      </c>
      <c r="K8698" t="str">
        <f>IF(VLOOKUP(TRM!A7634,'TRM - TBM Crosswalk'!$A$2:'TRM - TBM Crosswalk'!$I$1008,9,FALSE)=0,"",VLOOKUP(TRM!A7634,'TRM - TBM Crosswalk'!$A$2:'TRM - TBM Crosswalk'!$I$1008,9,FALSE))</f>
        <v>Event Management</v>
      </c>
    </row>
    <row r="8699" spans="1:11" x14ac:dyDescent="0.45">
      <c r="A8699" t="str">
        <f>TRM!A7635</f>
        <v>B10.813.263</v>
      </c>
      <c r="B8699" t="str">
        <f>TRM!B7635</f>
        <v>System and Network Monitoring</v>
      </c>
      <c r="C8699" t="str">
        <f>TRM!C7635</f>
        <v>Net View &amp; Modem - 2 | 2.0.2.1</v>
      </c>
      <c r="D8699">
        <f>TRM!D7635</f>
        <v>0</v>
      </c>
      <c r="E8699" t="str">
        <f>IF(VLOOKUP(TRM!A7635,'TRM - TBM Crosswalk'!$A$2:'TRM - TBM Crosswalk'!$I$1008,3,FALSE)="N/A","TBD","")</f>
        <v/>
      </c>
      <c r="F8699" t="str">
        <f>IF(VLOOKUP(TRM!A7635,'TRM - TBM Crosswalk'!$A$2:'TRM - TBM Crosswalk'!$I$1008,4,FALSE)=0,"",VLOOKUP(TRM!A7635,'TRM - TBM Crosswalk'!$A$2:'TRM - TBM Crosswalk'!$I$1008,4,FALSE))</f>
        <v/>
      </c>
      <c r="G8699" t="str">
        <f>IF(VLOOKUP(TRM!A7635,'TRM - TBM Crosswalk'!$A$2:'TRM - TBM Crosswalk'!$I$1008,5,FALSE)=0,"",VLOOKUP(TRM!A7635,'TRM - TBM Crosswalk'!$A$2:'TRM - TBM Crosswalk'!$I$1008,5,FALSE))</f>
        <v/>
      </c>
      <c r="H8699" t="str">
        <f>IF(VLOOKUP(TRM!A7635,'TRM - TBM Crosswalk'!$A$2:'TRM - TBM Crosswalk'!$I$1008,6,FALSE)=0,"",VLOOKUP(TRM!A7635,'TRM - TBM Crosswalk'!$A$2:'TRM - TBM Crosswalk'!$I$1008,6,FALSE))</f>
        <v/>
      </c>
      <c r="I8699" t="str">
        <f>IF(VLOOKUP(TRM!A7635,'TRM - TBM Crosswalk'!$A$2:'TRM - TBM Crosswalk'!$I$1008,7,FALSE)=0,"",VLOOKUP(TRM!A7635,'TRM - TBM Crosswalk'!$A$2:'TRM - TBM Crosswalk'!$I$1008,7,FALSE))</f>
        <v>Delivery Services</v>
      </c>
      <c r="J8699" t="str">
        <f>IF(VLOOKUP(TRM!A7635,'TRM - TBM Crosswalk'!$A$2:'TRM - TBM Crosswalk'!$I$1008,8,FALSE)=0,"",VLOOKUP(TRM!A7635,'TRM - TBM Crosswalk'!$A$2:'TRM - TBM Crosswalk'!$I$1008,8,FALSE))</f>
        <v>Operations</v>
      </c>
      <c r="K8699" t="str">
        <f>IF(VLOOKUP(TRM!A7635,'TRM - TBM Crosswalk'!$A$2:'TRM - TBM Crosswalk'!$I$1008,9,FALSE)=0,"",VLOOKUP(TRM!A7635,'TRM - TBM Crosswalk'!$A$2:'TRM - TBM Crosswalk'!$I$1008,9,FALSE))</f>
        <v>Event Management</v>
      </c>
    </row>
    <row r="8700" spans="1:11" x14ac:dyDescent="0.45">
      <c r="A8700" t="str">
        <f>TRM!A7636</f>
        <v>B10.813.263</v>
      </c>
      <c r="B8700" t="str">
        <f>TRM!B7636</f>
        <v>System and Network Monitoring</v>
      </c>
      <c r="C8700" t="str">
        <f>TRM!C7636</f>
        <v>Net View &amp; Modem | 2.0.2.1</v>
      </c>
      <c r="D8700">
        <f>TRM!D7636</f>
        <v>0</v>
      </c>
      <c r="E8700" t="str">
        <f>IF(VLOOKUP(TRM!A7636,'TRM - TBM Crosswalk'!$A$2:'TRM - TBM Crosswalk'!$I$1008,3,FALSE)="N/A","TBD","")</f>
        <v/>
      </c>
      <c r="F8700" t="str">
        <f>IF(VLOOKUP(TRM!A7636,'TRM - TBM Crosswalk'!$A$2:'TRM - TBM Crosswalk'!$I$1008,4,FALSE)=0,"",VLOOKUP(TRM!A7636,'TRM - TBM Crosswalk'!$A$2:'TRM - TBM Crosswalk'!$I$1008,4,FALSE))</f>
        <v/>
      </c>
      <c r="G8700" t="str">
        <f>IF(VLOOKUP(TRM!A7636,'TRM - TBM Crosswalk'!$A$2:'TRM - TBM Crosswalk'!$I$1008,5,FALSE)=0,"",VLOOKUP(TRM!A7636,'TRM - TBM Crosswalk'!$A$2:'TRM - TBM Crosswalk'!$I$1008,5,FALSE))</f>
        <v/>
      </c>
      <c r="H8700" t="str">
        <f>IF(VLOOKUP(TRM!A7636,'TRM - TBM Crosswalk'!$A$2:'TRM - TBM Crosswalk'!$I$1008,6,FALSE)=0,"",VLOOKUP(TRM!A7636,'TRM - TBM Crosswalk'!$A$2:'TRM - TBM Crosswalk'!$I$1008,6,FALSE))</f>
        <v/>
      </c>
      <c r="I8700" t="str">
        <f>IF(VLOOKUP(TRM!A7636,'TRM - TBM Crosswalk'!$A$2:'TRM - TBM Crosswalk'!$I$1008,7,FALSE)=0,"",VLOOKUP(TRM!A7636,'TRM - TBM Crosswalk'!$A$2:'TRM - TBM Crosswalk'!$I$1008,7,FALSE))</f>
        <v>Delivery Services</v>
      </c>
      <c r="J8700" t="str">
        <f>IF(VLOOKUP(TRM!A7636,'TRM - TBM Crosswalk'!$A$2:'TRM - TBM Crosswalk'!$I$1008,8,FALSE)=0,"",VLOOKUP(TRM!A7636,'TRM - TBM Crosswalk'!$A$2:'TRM - TBM Crosswalk'!$I$1008,8,FALSE))</f>
        <v>Operations</v>
      </c>
      <c r="K8700" t="str">
        <f>IF(VLOOKUP(TRM!A7636,'TRM - TBM Crosswalk'!$A$2:'TRM - TBM Crosswalk'!$I$1008,9,FALSE)=0,"",VLOOKUP(TRM!A7636,'TRM - TBM Crosswalk'!$A$2:'TRM - TBM Crosswalk'!$I$1008,9,FALSE))</f>
        <v>Event Management</v>
      </c>
    </row>
    <row r="8701" spans="1:11" x14ac:dyDescent="0.45">
      <c r="A8701" t="str">
        <f>TRM!A7637</f>
        <v>B10.813.263</v>
      </c>
      <c r="B8701" t="str">
        <f>TRM!B7637</f>
        <v>System and Network Monitoring</v>
      </c>
      <c r="C8701" t="str">
        <f>TRM!C7637</f>
        <v>Net View &amp; Modem | 2.0.6.6</v>
      </c>
      <c r="D8701">
        <f>TRM!D7637</f>
        <v>0</v>
      </c>
      <c r="E8701" t="str">
        <f>IF(VLOOKUP(TRM!A7637,'TRM - TBM Crosswalk'!$A$2:'TRM - TBM Crosswalk'!$I$1008,3,FALSE)="N/A","TBD","")</f>
        <v/>
      </c>
      <c r="F8701" t="str">
        <f>IF(VLOOKUP(TRM!A7637,'TRM - TBM Crosswalk'!$A$2:'TRM - TBM Crosswalk'!$I$1008,4,FALSE)=0,"",VLOOKUP(TRM!A7637,'TRM - TBM Crosswalk'!$A$2:'TRM - TBM Crosswalk'!$I$1008,4,FALSE))</f>
        <v/>
      </c>
      <c r="G8701" t="str">
        <f>IF(VLOOKUP(TRM!A7637,'TRM - TBM Crosswalk'!$A$2:'TRM - TBM Crosswalk'!$I$1008,5,FALSE)=0,"",VLOOKUP(TRM!A7637,'TRM - TBM Crosswalk'!$A$2:'TRM - TBM Crosswalk'!$I$1008,5,FALSE))</f>
        <v/>
      </c>
      <c r="H8701" t="str">
        <f>IF(VLOOKUP(TRM!A7637,'TRM - TBM Crosswalk'!$A$2:'TRM - TBM Crosswalk'!$I$1008,6,FALSE)=0,"",VLOOKUP(TRM!A7637,'TRM - TBM Crosswalk'!$A$2:'TRM - TBM Crosswalk'!$I$1008,6,FALSE))</f>
        <v/>
      </c>
      <c r="I8701" t="str">
        <f>IF(VLOOKUP(TRM!A7637,'TRM - TBM Crosswalk'!$A$2:'TRM - TBM Crosswalk'!$I$1008,7,FALSE)=0,"",VLOOKUP(TRM!A7637,'TRM - TBM Crosswalk'!$A$2:'TRM - TBM Crosswalk'!$I$1008,7,FALSE))</f>
        <v>Delivery Services</v>
      </c>
      <c r="J8701" t="str">
        <f>IF(VLOOKUP(TRM!A7637,'TRM - TBM Crosswalk'!$A$2:'TRM - TBM Crosswalk'!$I$1008,8,FALSE)=0,"",VLOOKUP(TRM!A7637,'TRM - TBM Crosswalk'!$A$2:'TRM - TBM Crosswalk'!$I$1008,8,FALSE))</f>
        <v>Operations</v>
      </c>
      <c r="K8701" t="str">
        <f>IF(VLOOKUP(TRM!A7637,'TRM - TBM Crosswalk'!$A$2:'TRM - TBM Crosswalk'!$I$1008,9,FALSE)=0,"",VLOOKUP(TRM!A7637,'TRM - TBM Crosswalk'!$A$2:'TRM - TBM Crosswalk'!$I$1008,9,FALSE))</f>
        <v>Event Management</v>
      </c>
    </row>
    <row r="8702" spans="1:11" x14ac:dyDescent="0.45">
      <c r="A8702" t="str">
        <f>TRM!A7638</f>
        <v>B10.813.263</v>
      </c>
      <c r="B8702" t="str">
        <f>TRM!B7638</f>
        <v>System and Network Monitoring</v>
      </c>
      <c r="C8702" t="str">
        <f>TRM!C7638</f>
        <v>Net View &amp; Modem | 2.0.7.2</v>
      </c>
      <c r="D8702">
        <f>TRM!D7638</f>
        <v>0</v>
      </c>
      <c r="E8702" t="str">
        <f>IF(VLOOKUP(TRM!A7638,'TRM - TBM Crosswalk'!$A$2:'TRM - TBM Crosswalk'!$I$1008,3,FALSE)="N/A","TBD","")</f>
        <v/>
      </c>
      <c r="F8702" t="str">
        <f>IF(VLOOKUP(TRM!A7638,'TRM - TBM Crosswalk'!$A$2:'TRM - TBM Crosswalk'!$I$1008,4,FALSE)=0,"",VLOOKUP(TRM!A7638,'TRM - TBM Crosswalk'!$A$2:'TRM - TBM Crosswalk'!$I$1008,4,FALSE))</f>
        <v/>
      </c>
      <c r="G8702" t="str">
        <f>IF(VLOOKUP(TRM!A7638,'TRM - TBM Crosswalk'!$A$2:'TRM - TBM Crosswalk'!$I$1008,5,FALSE)=0,"",VLOOKUP(TRM!A7638,'TRM - TBM Crosswalk'!$A$2:'TRM - TBM Crosswalk'!$I$1008,5,FALSE))</f>
        <v/>
      </c>
      <c r="H8702" t="str">
        <f>IF(VLOOKUP(TRM!A7638,'TRM - TBM Crosswalk'!$A$2:'TRM - TBM Crosswalk'!$I$1008,6,FALSE)=0,"",VLOOKUP(TRM!A7638,'TRM - TBM Crosswalk'!$A$2:'TRM - TBM Crosswalk'!$I$1008,6,FALSE))</f>
        <v/>
      </c>
      <c r="I8702" t="str">
        <f>IF(VLOOKUP(TRM!A7638,'TRM - TBM Crosswalk'!$A$2:'TRM - TBM Crosswalk'!$I$1008,7,FALSE)=0,"",VLOOKUP(TRM!A7638,'TRM - TBM Crosswalk'!$A$2:'TRM - TBM Crosswalk'!$I$1008,7,FALSE))</f>
        <v>Delivery Services</v>
      </c>
      <c r="J8702" t="str">
        <f>IF(VLOOKUP(TRM!A7638,'TRM - TBM Crosswalk'!$A$2:'TRM - TBM Crosswalk'!$I$1008,8,FALSE)=0,"",VLOOKUP(TRM!A7638,'TRM - TBM Crosswalk'!$A$2:'TRM - TBM Crosswalk'!$I$1008,8,FALSE))</f>
        <v>Operations</v>
      </c>
      <c r="K8702" t="str">
        <f>IF(VLOOKUP(TRM!A7638,'TRM - TBM Crosswalk'!$A$2:'TRM - TBM Crosswalk'!$I$1008,9,FALSE)=0,"",VLOOKUP(TRM!A7638,'TRM - TBM Crosswalk'!$A$2:'TRM - TBM Crosswalk'!$I$1008,9,FALSE))</f>
        <v>Event Management</v>
      </c>
    </row>
    <row r="8703" spans="1:11" x14ac:dyDescent="0.45">
      <c r="A8703" t="str">
        <f>TRM!A7639</f>
        <v>B10.813.263</v>
      </c>
      <c r="B8703" t="str">
        <f>TRM!B7639</f>
        <v>System and Network Monitoring</v>
      </c>
      <c r="C8703" t="str">
        <f>TRM!C7639</f>
        <v>Net View &amp; Modem | 2.0.7.7</v>
      </c>
      <c r="D8703">
        <f>TRM!D7639</f>
        <v>0</v>
      </c>
      <c r="E8703" t="str">
        <f>IF(VLOOKUP(TRM!A7639,'TRM - TBM Crosswalk'!$A$2:'TRM - TBM Crosswalk'!$I$1008,3,FALSE)="N/A","TBD","")</f>
        <v/>
      </c>
      <c r="F8703" t="str">
        <f>IF(VLOOKUP(TRM!A7639,'TRM - TBM Crosswalk'!$A$2:'TRM - TBM Crosswalk'!$I$1008,4,FALSE)=0,"",VLOOKUP(TRM!A7639,'TRM - TBM Crosswalk'!$A$2:'TRM - TBM Crosswalk'!$I$1008,4,FALSE))</f>
        <v/>
      </c>
      <c r="G8703" t="str">
        <f>IF(VLOOKUP(TRM!A7639,'TRM - TBM Crosswalk'!$A$2:'TRM - TBM Crosswalk'!$I$1008,5,FALSE)=0,"",VLOOKUP(TRM!A7639,'TRM - TBM Crosswalk'!$A$2:'TRM - TBM Crosswalk'!$I$1008,5,FALSE))</f>
        <v/>
      </c>
      <c r="H8703" t="str">
        <f>IF(VLOOKUP(TRM!A7639,'TRM - TBM Crosswalk'!$A$2:'TRM - TBM Crosswalk'!$I$1008,6,FALSE)=0,"",VLOOKUP(TRM!A7639,'TRM - TBM Crosswalk'!$A$2:'TRM - TBM Crosswalk'!$I$1008,6,FALSE))</f>
        <v/>
      </c>
      <c r="I8703" t="str">
        <f>IF(VLOOKUP(TRM!A7639,'TRM - TBM Crosswalk'!$A$2:'TRM - TBM Crosswalk'!$I$1008,7,FALSE)=0,"",VLOOKUP(TRM!A7639,'TRM - TBM Crosswalk'!$A$2:'TRM - TBM Crosswalk'!$I$1008,7,FALSE))</f>
        <v>Delivery Services</v>
      </c>
      <c r="J8703" t="str">
        <f>IF(VLOOKUP(TRM!A7639,'TRM - TBM Crosswalk'!$A$2:'TRM - TBM Crosswalk'!$I$1008,8,FALSE)=0,"",VLOOKUP(TRM!A7639,'TRM - TBM Crosswalk'!$A$2:'TRM - TBM Crosswalk'!$I$1008,8,FALSE))</f>
        <v>Operations</v>
      </c>
      <c r="K8703" t="str">
        <f>IF(VLOOKUP(TRM!A7639,'TRM - TBM Crosswalk'!$A$2:'TRM - TBM Crosswalk'!$I$1008,9,FALSE)=0,"",VLOOKUP(TRM!A7639,'TRM - TBM Crosswalk'!$A$2:'TRM - TBM Crosswalk'!$I$1008,9,FALSE))</f>
        <v>Event Management</v>
      </c>
    </row>
    <row r="8704" spans="1:11" x14ac:dyDescent="0.45">
      <c r="A8704" t="str">
        <f>TRM!A7640</f>
        <v>B10.813.263</v>
      </c>
      <c r="B8704" t="str">
        <f>TRM!B7640</f>
        <v>System and Network Monitoring</v>
      </c>
      <c r="C8704" t="str">
        <f>TRM!C7640</f>
        <v>NetBrain Front Server | 7.1.10</v>
      </c>
      <c r="D8704">
        <f>TRM!D7640</f>
        <v>0</v>
      </c>
      <c r="E8704" t="str">
        <f>IF(VLOOKUP(TRM!A7640,'TRM - TBM Crosswalk'!$A$2:'TRM - TBM Crosswalk'!$I$1008,3,FALSE)="N/A","TBD","")</f>
        <v/>
      </c>
      <c r="F8704" t="str">
        <f>IF(VLOOKUP(TRM!A7640,'TRM - TBM Crosswalk'!$A$2:'TRM - TBM Crosswalk'!$I$1008,4,FALSE)=0,"",VLOOKUP(TRM!A7640,'TRM - TBM Crosswalk'!$A$2:'TRM - TBM Crosswalk'!$I$1008,4,FALSE))</f>
        <v/>
      </c>
      <c r="G8704" t="str">
        <f>IF(VLOOKUP(TRM!A7640,'TRM - TBM Crosswalk'!$A$2:'TRM - TBM Crosswalk'!$I$1008,5,FALSE)=0,"",VLOOKUP(TRM!A7640,'TRM - TBM Crosswalk'!$A$2:'TRM - TBM Crosswalk'!$I$1008,5,FALSE))</f>
        <v/>
      </c>
      <c r="H8704" t="str">
        <f>IF(VLOOKUP(TRM!A7640,'TRM - TBM Crosswalk'!$A$2:'TRM - TBM Crosswalk'!$I$1008,6,FALSE)=0,"",VLOOKUP(TRM!A7640,'TRM - TBM Crosswalk'!$A$2:'TRM - TBM Crosswalk'!$I$1008,6,FALSE))</f>
        <v/>
      </c>
      <c r="I8704" t="str">
        <f>IF(VLOOKUP(TRM!A7640,'TRM - TBM Crosswalk'!$A$2:'TRM - TBM Crosswalk'!$I$1008,7,FALSE)=0,"",VLOOKUP(TRM!A7640,'TRM - TBM Crosswalk'!$A$2:'TRM - TBM Crosswalk'!$I$1008,7,FALSE))</f>
        <v>Delivery Services</v>
      </c>
      <c r="J8704" t="str">
        <f>IF(VLOOKUP(TRM!A7640,'TRM - TBM Crosswalk'!$A$2:'TRM - TBM Crosswalk'!$I$1008,8,FALSE)=0,"",VLOOKUP(TRM!A7640,'TRM - TBM Crosswalk'!$A$2:'TRM - TBM Crosswalk'!$I$1008,8,FALSE))</f>
        <v>Operations</v>
      </c>
      <c r="K8704" t="str">
        <f>IF(VLOOKUP(TRM!A7640,'TRM - TBM Crosswalk'!$A$2:'TRM - TBM Crosswalk'!$I$1008,9,FALSE)=0,"",VLOOKUP(TRM!A7640,'TRM - TBM Crosswalk'!$A$2:'TRM - TBM Crosswalk'!$I$1008,9,FALSE))</f>
        <v>Event Management</v>
      </c>
    </row>
    <row r="8705" spans="1:11" x14ac:dyDescent="0.45">
      <c r="A8705" t="str">
        <f>TRM!A7641</f>
        <v>B10.813.263</v>
      </c>
      <c r="B8705" t="str">
        <f>TRM!B7641</f>
        <v>System and Network Monitoring</v>
      </c>
      <c r="C8705" t="str">
        <f>TRM!C7641</f>
        <v>NetBrain Front Server Controller | 7.1.10</v>
      </c>
      <c r="D8705">
        <f>TRM!D7641</f>
        <v>0</v>
      </c>
      <c r="E8705" t="str">
        <f>IF(VLOOKUP(TRM!A7641,'TRM - TBM Crosswalk'!$A$2:'TRM - TBM Crosswalk'!$I$1008,3,FALSE)="N/A","TBD","")</f>
        <v/>
      </c>
      <c r="F8705" t="str">
        <f>IF(VLOOKUP(TRM!A7641,'TRM - TBM Crosswalk'!$A$2:'TRM - TBM Crosswalk'!$I$1008,4,FALSE)=0,"",VLOOKUP(TRM!A7641,'TRM - TBM Crosswalk'!$A$2:'TRM - TBM Crosswalk'!$I$1008,4,FALSE))</f>
        <v/>
      </c>
      <c r="G8705" t="str">
        <f>IF(VLOOKUP(TRM!A7641,'TRM - TBM Crosswalk'!$A$2:'TRM - TBM Crosswalk'!$I$1008,5,FALSE)=0,"",VLOOKUP(TRM!A7641,'TRM - TBM Crosswalk'!$A$2:'TRM - TBM Crosswalk'!$I$1008,5,FALSE))</f>
        <v/>
      </c>
      <c r="H8705" t="str">
        <f>IF(VLOOKUP(TRM!A7641,'TRM - TBM Crosswalk'!$A$2:'TRM - TBM Crosswalk'!$I$1008,6,FALSE)=0,"",VLOOKUP(TRM!A7641,'TRM - TBM Crosswalk'!$A$2:'TRM - TBM Crosswalk'!$I$1008,6,FALSE))</f>
        <v/>
      </c>
      <c r="I8705" t="str">
        <f>IF(VLOOKUP(TRM!A7641,'TRM - TBM Crosswalk'!$A$2:'TRM - TBM Crosswalk'!$I$1008,7,FALSE)=0,"",VLOOKUP(TRM!A7641,'TRM - TBM Crosswalk'!$A$2:'TRM - TBM Crosswalk'!$I$1008,7,FALSE))</f>
        <v>Delivery Services</v>
      </c>
      <c r="J8705" t="str">
        <f>IF(VLOOKUP(TRM!A7641,'TRM - TBM Crosswalk'!$A$2:'TRM - TBM Crosswalk'!$I$1008,8,FALSE)=0,"",VLOOKUP(TRM!A7641,'TRM - TBM Crosswalk'!$A$2:'TRM - TBM Crosswalk'!$I$1008,8,FALSE))</f>
        <v>Operations</v>
      </c>
      <c r="K8705" t="str">
        <f>IF(VLOOKUP(TRM!A7641,'TRM - TBM Crosswalk'!$A$2:'TRM - TBM Crosswalk'!$I$1008,9,FALSE)=0,"",VLOOKUP(TRM!A7641,'TRM - TBM Crosswalk'!$A$2:'TRM - TBM Crosswalk'!$I$1008,9,FALSE))</f>
        <v>Event Management</v>
      </c>
    </row>
    <row r="8706" spans="1:11" x14ac:dyDescent="0.45">
      <c r="A8706" t="str">
        <f>TRM!A7642</f>
        <v>B10.813.263</v>
      </c>
      <c r="B8706" t="str">
        <f>TRM!B7642</f>
        <v>System and Network Monitoring</v>
      </c>
      <c r="C8706" t="str">
        <f>TRM!C7642</f>
        <v>NetBrain Integrated Edition | 7.1.10</v>
      </c>
      <c r="D8706">
        <f>TRM!D7642</f>
        <v>0</v>
      </c>
      <c r="E8706" t="str">
        <f>IF(VLOOKUP(TRM!A7642,'TRM - TBM Crosswalk'!$A$2:'TRM - TBM Crosswalk'!$I$1008,3,FALSE)="N/A","TBD","")</f>
        <v/>
      </c>
      <c r="F8706" t="str">
        <f>IF(VLOOKUP(TRM!A7642,'TRM - TBM Crosswalk'!$A$2:'TRM - TBM Crosswalk'!$I$1008,4,FALSE)=0,"",VLOOKUP(TRM!A7642,'TRM - TBM Crosswalk'!$A$2:'TRM - TBM Crosswalk'!$I$1008,4,FALSE))</f>
        <v/>
      </c>
      <c r="G8706" t="str">
        <f>IF(VLOOKUP(TRM!A7642,'TRM - TBM Crosswalk'!$A$2:'TRM - TBM Crosswalk'!$I$1008,5,FALSE)=0,"",VLOOKUP(TRM!A7642,'TRM - TBM Crosswalk'!$A$2:'TRM - TBM Crosswalk'!$I$1008,5,FALSE))</f>
        <v/>
      </c>
      <c r="H8706" t="str">
        <f>IF(VLOOKUP(TRM!A7642,'TRM - TBM Crosswalk'!$A$2:'TRM - TBM Crosswalk'!$I$1008,6,FALSE)=0,"",VLOOKUP(TRM!A7642,'TRM - TBM Crosswalk'!$A$2:'TRM - TBM Crosswalk'!$I$1008,6,FALSE))</f>
        <v/>
      </c>
      <c r="I8706" t="str">
        <f>IF(VLOOKUP(TRM!A7642,'TRM - TBM Crosswalk'!$A$2:'TRM - TBM Crosswalk'!$I$1008,7,FALSE)=0,"",VLOOKUP(TRM!A7642,'TRM - TBM Crosswalk'!$A$2:'TRM - TBM Crosswalk'!$I$1008,7,FALSE))</f>
        <v>Delivery Services</v>
      </c>
      <c r="J8706" t="str">
        <f>IF(VLOOKUP(TRM!A7642,'TRM - TBM Crosswalk'!$A$2:'TRM - TBM Crosswalk'!$I$1008,8,FALSE)=0,"",VLOOKUP(TRM!A7642,'TRM - TBM Crosswalk'!$A$2:'TRM - TBM Crosswalk'!$I$1008,8,FALSE))</f>
        <v>Operations</v>
      </c>
      <c r="K8706" t="str">
        <f>IF(VLOOKUP(TRM!A7642,'TRM - TBM Crosswalk'!$A$2:'TRM - TBM Crosswalk'!$I$1008,9,FALSE)=0,"",VLOOKUP(TRM!A7642,'TRM - TBM Crosswalk'!$A$2:'TRM - TBM Crosswalk'!$I$1008,9,FALSE))</f>
        <v>Event Management</v>
      </c>
    </row>
    <row r="8707" spans="1:11" x14ac:dyDescent="0.45">
      <c r="A8707" t="str">
        <f>TRM!A7643</f>
        <v>B10.813.263</v>
      </c>
      <c r="B8707" t="str">
        <f>TRM!B7643</f>
        <v>System and Network Monitoring</v>
      </c>
      <c r="C8707" t="str">
        <f>TRM!C7643</f>
        <v>NetBrain Service Monitor Agent | 7.1.10</v>
      </c>
      <c r="D8707">
        <f>TRM!D7643</f>
        <v>0</v>
      </c>
      <c r="E8707" t="str">
        <f>IF(VLOOKUP(TRM!A7643,'TRM - TBM Crosswalk'!$A$2:'TRM - TBM Crosswalk'!$I$1008,3,FALSE)="N/A","TBD","")</f>
        <v/>
      </c>
      <c r="F8707" t="str">
        <f>IF(VLOOKUP(TRM!A7643,'TRM - TBM Crosswalk'!$A$2:'TRM - TBM Crosswalk'!$I$1008,4,FALSE)=0,"",VLOOKUP(TRM!A7643,'TRM - TBM Crosswalk'!$A$2:'TRM - TBM Crosswalk'!$I$1008,4,FALSE))</f>
        <v/>
      </c>
      <c r="G8707" t="str">
        <f>IF(VLOOKUP(TRM!A7643,'TRM - TBM Crosswalk'!$A$2:'TRM - TBM Crosswalk'!$I$1008,5,FALSE)=0,"",VLOOKUP(TRM!A7643,'TRM - TBM Crosswalk'!$A$2:'TRM - TBM Crosswalk'!$I$1008,5,FALSE))</f>
        <v/>
      </c>
      <c r="H8707" t="str">
        <f>IF(VLOOKUP(TRM!A7643,'TRM - TBM Crosswalk'!$A$2:'TRM - TBM Crosswalk'!$I$1008,6,FALSE)=0,"",VLOOKUP(TRM!A7643,'TRM - TBM Crosswalk'!$A$2:'TRM - TBM Crosswalk'!$I$1008,6,FALSE))</f>
        <v/>
      </c>
      <c r="I8707" t="str">
        <f>IF(VLOOKUP(TRM!A7643,'TRM - TBM Crosswalk'!$A$2:'TRM - TBM Crosswalk'!$I$1008,7,FALSE)=0,"",VLOOKUP(TRM!A7643,'TRM - TBM Crosswalk'!$A$2:'TRM - TBM Crosswalk'!$I$1008,7,FALSE))</f>
        <v>Delivery Services</v>
      </c>
      <c r="J8707" t="str">
        <f>IF(VLOOKUP(TRM!A7643,'TRM - TBM Crosswalk'!$A$2:'TRM - TBM Crosswalk'!$I$1008,8,FALSE)=0,"",VLOOKUP(TRM!A7643,'TRM - TBM Crosswalk'!$A$2:'TRM - TBM Crosswalk'!$I$1008,8,FALSE))</f>
        <v>Operations</v>
      </c>
      <c r="K8707" t="str">
        <f>IF(VLOOKUP(TRM!A7643,'TRM - TBM Crosswalk'!$A$2:'TRM - TBM Crosswalk'!$I$1008,9,FALSE)=0,"",VLOOKUP(TRM!A7643,'TRM - TBM Crosswalk'!$A$2:'TRM - TBM Crosswalk'!$I$1008,9,FALSE))</f>
        <v>Event Management</v>
      </c>
    </row>
    <row r="8708" spans="1:11" x14ac:dyDescent="0.45">
      <c r="A8708" t="str">
        <f>TRM!A7644</f>
        <v>B10.813.263</v>
      </c>
      <c r="B8708" t="str">
        <f>TRM!B7644</f>
        <v>System and Network Monitoring</v>
      </c>
      <c r="C8708" t="str">
        <f>TRM!C7644</f>
        <v>NetBrain Task Engine | 7.1.10</v>
      </c>
      <c r="D8708">
        <f>TRM!D7644</f>
        <v>0</v>
      </c>
      <c r="E8708" t="str">
        <f>IF(VLOOKUP(TRM!A7644,'TRM - TBM Crosswalk'!$A$2:'TRM - TBM Crosswalk'!$I$1008,3,FALSE)="N/A","TBD","")</f>
        <v/>
      </c>
      <c r="F8708" t="str">
        <f>IF(VLOOKUP(TRM!A7644,'TRM - TBM Crosswalk'!$A$2:'TRM - TBM Crosswalk'!$I$1008,4,FALSE)=0,"",VLOOKUP(TRM!A7644,'TRM - TBM Crosswalk'!$A$2:'TRM - TBM Crosswalk'!$I$1008,4,FALSE))</f>
        <v/>
      </c>
      <c r="G8708" t="str">
        <f>IF(VLOOKUP(TRM!A7644,'TRM - TBM Crosswalk'!$A$2:'TRM - TBM Crosswalk'!$I$1008,5,FALSE)=0,"",VLOOKUP(TRM!A7644,'TRM - TBM Crosswalk'!$A$2:'TRM - TBM Crosswalk'!$I$1008,5,FALSE))</f>
        <v/>
      </c>
      <c r="H8708" t="str">
        <f>IF(VLOOKUP(TRM!A7644,'TRM - TBM Crosswalk'!$A$2:'TRM - TBM Crosswalk'!$I$1008,6,FALSE)=0,"",VLOOKUP(TRM!A7644,'TRM - TBM Crosswalk'!$A$2:'TRM - TBM Crosswalk'!$I$1008,6,FALSE))</f>
        <v/>
      </c>
      <c r="I8708" t="str">
        <f>IF(VLOOKUP(TRM!A7644,'TRM - TBM Crosswalk'!$A$2:'TRM - TBM Crosswalk'!$I$1008,7,FALSE)=0,"",VLOOKUP(TRM!A7644,'TRM - TBM Crosswalk'!$A$2:'TRM - TBM Crosswalk'!$I$1008,7,FALSE))</f>
        <v>Delivery Services</v>
      </c>
      <c r="J8708" t="str">
        <f>IF(VLOOKUP(TRM!A7644,'TRM - TBM Crosswalk'!$A$2:'TRM - TBM Crosswalk'!$I$1008,8,FALSE)=0,"",VLOOKUP(TRM!A7644,'TRM - TBM Crosswalk'!$A$2:'TRM - TBM Crosswalk'!$I$1008,8,FALSE))</f>
        <v>Operations</v>
      </c>
      <c r="K8708" t="str">
        <f>IF(VLOOKUP(TRM!A7644,'TRM - TBM Crosswalk'!$A$2:'TRM - TBM Crosswalk'!$I$1008,9,FALSE)=0,"",VLOOKUP(TRM!A7644,'TRM - TBM Crosswalk'!$A$2:'TRM - TBM Crosswalk'!$I$1008,9,FALSE))</f>
        <v>Event Management</v>
      </c>
    </row>
    <row r="8709" spans="1:11" x14ac:dyDescent="0.45">
      <c r="A8709" t="str">
        <f>TRM!A7645</f>
        <v>B10.813.263</v>
      </c>
      <c r="B8709" t="str">
        <f>TRM!B7645</f>
        <v>System and Network Monitoring</v>
      </c>
      <c r="C8709" t="str">
        <f>TRM!C7645</f>
        <v>network</v>
      </c>
      <c r="D8709">
        <f>TRM!D7645</f>
        <v>0</v>
      </c>
      <c r="E8709" t="str">
        <f>IF(VLOOKUP(TRM!A7645,'TRM - TBM Crosswalk'!$A$2:'TRM - TBM Crosswalk'!$I$1008,3,FALSE)="N/A","TBD","")</f>
        <v/>
      </c>
      <c r="F8709" t="str">
        <f>IF(VLOOKUP(TRM!A7645,'TRM - TBM Crosswalk'!$A$2:'TRM - TBM Crosswalk'!$I$1008,4,FALSE)=0,"",VLOOKUP(TRM!A7645,'TRM - TBM Crosswalk'!$A$2:'TRM - TBM Crosswalk'!$I$1008,4,FALSE))</f>
        <v/>
      </c>
      <c r="G8709" t="str">
        <f>IF(VLOOKUP(TRM!A7645,'TRM - TBM Crosswalk'!$A$2:'TRM - TBM Crosswalk'!$I$1008,5,FALSE)=0,"",VLOOKUP(TRM!A7645,'TRM - TBM Crosswalk'!$A$2:'TRM - TBM Crosswalk'!$I$1008,5,FALSE))</f>
        <v/>
      </c>
      <c r="H8709" t="str">
        <f>IF(VLOOKUP(TRM!A7645,'TRM - TBM Crosswalk'!$A$2:'TRM - TBM Crosswalk'!$I$1008,6,FALSE)=0,"",VLOOKUP(TRM!A7645,'TRM - TBM Crosswalk'!$A$2:'TRM - TBM Crosswalk'!$I$1008,6,FALSE))</f>
        <v/>
      </c>
      <c r="I8709" t="str">
        <f>IF(VLOOKUP(TRM!A7645,'TRM - TBM Crosswalk'!$A$2:'TRM - TBM Crosswalk'!$I$1008,7,FALSE)=0,"",VLOOKUP(TRM!A7645,'TRM - TBM Crosswalk'!$A$2:'TRM - TBM Crosswalk'!$I$1008,7,FALSE))</f>
        <v>Delivery Services</v>
      </c>
      <c r="J8709" t="str">
        <f>IF(VLOOKUP(TRM!A7645,'TRM - TBM Crosswalk'!$A$2:'TRM - TBM Crosswalk'!$I$1008,8,FALSE)=0,"",VLOOKUP(TRM!A7645,'TRM - TBM Crosswalk'!$A$2:'TRM - TBM Crosswalk'!$I$1008,8,FALSE))</f>
        <v>Operations</v>
      </c>
      <c r="K8709" t="str">
        <f>IF(VLOOKUP(TRM!A7645,'TRM - TBM Crosswalk'!$A$2:'TRM - TBM Crosswalk'!$I$1008,9,FALSE)=0,"",VLOOKUP(TRM!A7645,'TRM - TBM Crosswalk'!$A$2:'TRM - TBM Crosswalk'!$I$1008,9,FALSE))</f>
        <v>Event Management</v>
      </c>
    </row>
    <row r="8710" spans="1:11" x14ac:dyDescent="0.45">
      <c r="A8710" t="str">
        <f>TRM!A7646</f>
        <v>B10.813.263</v>
      </c>
      <c r="B8710" t="str">
        <f>TRM!B7646</f>
        <v>System and Network Monitoring</v>
      </c>
      <c r="C8710" t="str">
        <f>TRM!C7646</f>
        <v>Network Advisor 14.4.4 | 14.4.4.0</v>
      </c>
      <c r="D8710">
        <f>TRM!D7646</f>
        <v>0</v>
      </c>
      <c r="E8710" t="str">
        <f>IF(VLOOKUP(TRM!A7646,'TRM - TBM Crosswalk'!$A$2:'TRM - TBM Crosswalk'!$I$1008,3,FALSE)="N/A","TBD","")</f>
        <v/>
      </c>
      <c r="F8710" t="str">
        <f>IF(VLOOKUP(TRM!A7646,'TRM - TBM Crosswalk'!$A$2:'TRM - TBM Crosswalk'!$I$1008,4,FALSE)=0,"",VLOOKUP(TRM!A7646,'TRM - TBM Crosswalk'!$A$2:'TRM - TBM Crosswalk'!$I$1008,4,FALSE))</f>
        <v/>
      </c>
      <c r="G8710" t="str">
        <f>IF(VLOOKUP(TRM!A7646,'TRM - TBM Crosswalk'!$A$2:'TRM - TBM Crosswalk'!$I$1008,5,FALSE)=0,"",VLOOKUP(TRM!A7646,'TRM - TBM Crosswalk'!$A$2:'TRM - TBM Crosswalk'!$I$1008,5,FALSE))</f>
        <v/>
      </c>
      <c r="H8710" t="str">
        <f>IF(VLOOKUP(TRM!A7646,'TRM - TBM Crosswalk'!$A$2:'TRM - TBM Crosswalk'!$I$1008,6,FALSE)=0,"",VLOOKUP(TRM!A7646,'TRM - TBM Crosswalk'!$A$2:'TRM - TBM Crosswalk'!$I$1008,6,FALSE))</f>
        <v/>
      </c>
      <c r="I8710" t="str">
        <f>IF(VLOOKUP(TRM!A7646,'TRM - TBM Crosswalk'!$A$2:'TRM - TBM Crosswalk'!$I$1008,7,FALSE)=0,"",VLOOKUP(TRM!A7646,'TRM - TBM Crosswalk'!$A$2:'TRM - TBM Crosswalk'!$I$1008,7,FALSE))</f>
        <v>Delivery Services</v>
      </c>
      <c r="J8710" t="str">
        <f>IF(VLOOKUP(TRM!A7646,'TRM - TBM Crosswalk'!$A$2:'TRM - TBM Crosswalk'!$I$1008,8,FALSE)=0,"",VLOOKUP(TRM!A7646,'TRM - TBM Crosswalk'!$A$2:'TRM - TBM Crosswalk'!$I$1008,8,FALSE))</f>
        <v>Operations</v>
      </c>
      <c r="K8710" t="str">
        <f>IF(VLOOKUP(TRM!A7646,'TRM - TBM Crosswalk'!$A$2:'TRM - TBM Crosswalk'!$I$1008,9,FALSE)=0,"",VLOOKUP(TRM!A7646,'TRM - TBM Crosswalk'!$A$2:'TRM - TBM Crosswalk'!$I$1008,9,FALSE))</f>
        <v>Event Management</v>
      </c>
    </row>
    <row r="8711" spans="1:11" x14ac:dyDescent="0.45">
      <c r="A8711" t="str">
        <f>TRM!A7647</f>
        <v>B10.813.263</v>
      </c>
      <c r="B8711" t="str">
        <f>TRM!B7647</f>
        <v>System and Network Monitoring</v>
      </c>
      <c r="C8711" t="str">
        <f>TRM!C7647</f>
        <v>Network Diagnostics.app - 1.5</v>
      </c>
      <c r="D8711">
        <f>TRM!D7647</f>
        <v>0</v>
      </c>
      <c r="E8711" t="str">
        <f>IF(VLOOKUP(TRM!A7647,'TRM - TBM Crosswalk'!$A$2:'TRM - TBM Crosswalk'!$I$1008,3,FALSE)="N/A","TBD","")</f>
        <v/>
      </c>
      <c r="F8711" t="str">
        <f>IF(VLOOKUP(TRM!A7647,'TRM - TBM Crosswalk'!$A$2:'TRM - TBM Crosswalk'!$I$1008,4,FALSE)=0,"",VLOOKUP(TRM!A7647,'TRM - TBM Crosswalk'!$A$2:'TRM - TBM Crosswalk'!$I$1008,4,FALSE))</f>
        <v/>
      </c>
      <c r="G8711" t="str">
        <f>IF(VLOOKUP(TRM!A7647,'TRM - TBM Crosswalk'!$A$2:'TRM - TBM Crosswalk'!$I$1008,5,FALSE)=0,"",VLOOKUP(TRM!A7647,'TRM - TBM Crosswalk'!$A$2:'TRM - TBM Crosswalk'!$I$1008,5,FALSE))</f>
        <v/>
      </c>
      <c r="H8711" t="str">
        <f>IF(VLOOKUP(TRM!A7647,'TRM - TBM Crosswalk'!$A$2:'TRM - TBM Crosswalk'!$I$1008,6,FALSE)=0,"",VLOOKUP(TRM!A7647,'TRM - TBM Crosswalk'!$A$2:'TRM - TBM Crosswalk'!$I$1008,6,FALSE))</f>
        <v/>
      </c>
      <c r="I8711" t="str">
        <f>IF(VLOOKUP(TRM!A7647,'TRM - TBM Crosswalk'!$A$2:'TRM - TBM Crosswalk'!$I$1008,7,FALSE)=0,"",VLOOKUP(TRM!A7647,'TRM - TBM Crosswalk'!$A$2:'TRM - TBM Crosswalk'!$I$1008,7,FALSE))</f>
        <v>Delivery Services</v>
      </c>
      <c r="J8711" t="str">
        <f>IF(VLOOKUP(TRM!A7647,'TRM - TBM Crosswalk'!$A$2:'TRM - TBM Crosswalk'!$I$1008,8,FALSE)=0,"",VLOOKUP(TRM!A7647,'TRM - TBM Crosswalk'!$A$2:'TRM - TBM Crosswalk'!$I$1008,8,FALSE))</f>
        <v>Operations</v>
      </c>
      <c r="K8711" t="str">
        <f>IF(VLOOKUP(TRM!A7647,'TRM - TBM Crosswalk'!$A$2:'TRM - TBM Crosswalk'!$I$1008,9,FALSE)=0,"",VLOOKUP(TRM!A7647,'TRM - TBM Crosswalk'!$A$2:'TRM - TBM Crosswalk'!$I$1008,9,FALSE))</f>
        <v>Event Management</v>
      </c>
    </row>
    <row r="8712" spans="1:11" x14ac:dyDescent="0.45">
      <c r="A8712" t="str">
        <f>TRM!A7648</f>
        <v>B10.813.263</v>
      </c>
      <c r="B8712" t="str">
        <f>TRM!B7648</f>
        <v>System and Network Monitoring</v>
      </c>
      <c r="C8712" t="str">
        <f>TRM!C7648</f>
        <v>Network Radio Programmer 2.0 | 2.00.0000</v>
      </c>
      <c r="D8712">
        <f>TRM!D7648</f>
        <v>0</v>
      </c>
      <c r="E8712" t="str">
        <f>IF(VLOOKUP(TRM!A7648,'TRM - TBM Crosswalk'!$A$2:'TRM - TBM Crosswalk'!$I$1008,3,FALSE)="N/A","TBD","")</f>
        <v/>
      </c>
      <c r="F8712" t="str">
        <f>IF(VLOOKUP(TRM!A7648,'TRM - TBM Crosswalk'!$A$2:'TRM - TBM Crosswalk'!$I$1008,4,FALSE)=0,"",VLOOKUP(TRM!A7648,'TRM - TBM Crosswalk'!$A$2:'TRM - TBM Crosswalk'!$I$1008,4,FALSE))</f>
        <v/>
      </c>
      <c r="G8712" t="str">
        <f>IF(VLOOKUP(TRM!A7648,'TRM - TBM Crosswalk'!$A$2:'TRM - TBM Crosswalk'!$I$1008,5,FALSE)=0,"",VLOOKUP(TRM!A7648,'TRM - TBM Crosswalk'!$A$2:'TRM - TBM Crosswalk'!$I$1008,5,FALSE))</f>
        <v/>
      </c>
      <c r="H8712" t="str">
        <f>IF(VLOOKUP(TRM!A7648,'TRM - TBM Crosswalk'!$A$2:'TRM - TBM Crosswalk'!$I$1008,6,FALSE)=0,"",VLOOKUP(TRM!A7648,'TRM - TBM Crosswalk'!$A$2:'TRM - TBM Crosswalk'!$I$1008,6,FALSE))</f>
        <v/>
      </c>
      <c r="I8712" t="str">
        <f>IF(VLOOKUP(TRM!A7648,'TRM - TBM Crosswalk'!$A$2:'TRM - TBM Crosswalk'!$I$1008,7,FALSE)=0,"",VLOOKUP(TRM!A7648,'TRM - TBM Crosswalk'!$A$2:'TRM - TBM Crosswalk'!$I$1008,7,FALSE))</f>
        <v>Delivery Services</v>
      </c>
      <c r="J8712" t="str">
        <f>IF(VLOOKUP(TRM!A7648,'TRM - TBM Crosswalk'!$A$2:'TRM - TBM Crosswalk'!$I$1008,8,FALSE)=0,"",VLOOKUP(TRM!A7648,'TRM - TBM Crosswalk'!$A$2:'TRM - TBM Crosswalk'!$I$1008,8,FALSE))</f>
        <v>Operations</v>
      </c>
      <c r="K8712" t="str">
        <f>IF(VLOOKUP(TRM!A7648,'TRM - TBM Crosswalk'!$A$2:'TRM - TBM Crosswalk'!$I$1008,9,FALSE)=0,"",VLOOKUP(TRM!A7648,'TRM - TBM Crosswalk'!$A$2:'TRM - TBM Crosswalk'!$I$1008,9,FALSE))</f>
        <v>Event Management</v>
      </c>
    </row>
    <row r="8713" spans="1:11" x14ac:dyDescent="0.45">
      <c r="A8713" t="str">
        <f>TRM!A7649</f>
        <v>B10.813.263</v>
      </c>
      <c r="B8713" t="str">
        <f>TRM!B7649</f>
        <v>System and Network Monitoring</v>
      </c>
      <c r="C8713" t="str">
        <f>TRM!C7649</f>
        <v>Network Recording Player | 39.11.2.4</v>
      </c>
      <c r="D8713">
        <f>TRM!D7649</f>
        <v>0</v>
      </c>
      <c r="E8713" t="str">
        <f>IF(VLOOKUP(TRM!A7649,'TRM - TBM Crosswalk'!$A$2:'TRM - TBM Crosswalk'!$I$1008,3,FALSE)="N/A","TBD","")</f>
        <v/>
      </c>
      <c r="F8713" t="str">
        <f>IF(VLOOKUP(TRM!A7649,'TRM - TBM Crosswalk'!$A$2:'TRM - TBM Crosswalk'!$I$1008,4,FALSE)=0,"",VLOOKUP(TRM!A7649,'TRM - TBM Crosswalk'!$A$2:'TRM - TBM Crosswalk'!$I$1008,4,FALSE))</f>
        <v/>
      </c>
      <c r="G8713" t="str">
        <f>IF(VLOOKUP(TRM!A7649,'TRM - TBM Crosswalk'!$A$2:'TRM - TBM Crosswalk'!$I$1008,5,FALSE)=0,"",VLOOKUP(TRM!A7649,'TRM - TBM Crosswalk'!$A$2:'TRM - TBM Crosswalk'!$I$1008,5,FALSE))</f>
        <v/>
      </c>
      <c r="H8713" t="str">
        <f>IF(VLOOKUP(TRM!A7649,'TRM - TBM Crosswalk'!$A$2:'TRM - TBM Crosswalk'!$I$1008,6,FALSE)=0,"",VLOOKUP(TRM!A7649,'TRM - TBM Crosswalk'!$A$2:'TRM - TBM Crosswalk'!$I$1008,6,FALSE))</f>
        <v/>
      </c>
      <c r="I8713" t="str">
        <f>IF(VLOOKUP(TRM!A7649,'TRM - TBM Crosswalk'!$A$2:'TRM - TBM Crosswalk'!$I$1008,7,FALSE)=0,"",VLOOKUP(TRM!A7649,'TRM - TBM Crosswalk'!$A$2:'TRM - TBM Crosswalk'!$I$1008,7,FALSE))</f>
        <v>Delivery Services</v>
      </c>
      <c r="J8713" t="str">
        <f>IF(VLOOKUP(TRM!A7649,'TRM - TBM Crosswalk'!$A$2:'TRM - TBM Crosswalk'!$I$1008,8,FALSE)=0,"",VLOOKUP(TRM!A7649,'TRM - TBM Crosswalk'!$A$2:'TRM - TBM Crosswalk'!$I$1008,8,FALSE))</f>
        <v>Operations</v>
      </c>
      <c r="K8713" t="str">
        <f>IF(VLOOKUP(TRM!A7649,'TRM - TBM Crosswalk'!$A$2:'TRM - TBM Crosswalk'!$I$1008,9,FALSE)=0,"",VLOOKUP(TRM!A7649,'TRM - TBM Crosswalk'!$A$2:'TRM - TBM Crosswalk'!$I$1008,9,FALSE))</f>
        <v>Event Management</v>
      </c>
    </row>
    <row r="8714" spans="1:11" x14ac:dyDescent="0.45">
      <c r="A8714" t="str">
        <f>TRM!A7650</f>
        <v>B10.813.263</v>
      </c>
      <c r="B8714" t="str">
        <f>TRM!B7650</f>
        <v>System and Network Monitoring</v>
      </c>
      <c r="C8714" t="str">
        <f>TRM!C7650</f>
        <v>Network Recording Player | 39.6.6.2</v>
      </c>
      <c r="D8714">
        <f>TRM!D7650</f>
        <v>0</v>
      </c>
      <c r="E8714" t="str">
        <f>IF(VLOOKUP(TRM!A7650,'TRM - TBM Crosswalk'!$A$2:'TRM - TBM Crosswalk'!$I$1008,3,FALSE)="N/A","TBD","")</f>
        <v/>
      </c>
      <c r="F8714" t="str">
        <f>IF(VLOOKUP(TRM!A7650,'TRM - TBM Crosswalk'!$A$2:'TRM - TBM Crosswalk'!$I$1008,4,FALSE)=0,"",VLOOKUP(TRM!A7650,'TRM - TBM Crosswalk'!$A$2:'TRM - TBM Crosswalk'!$I$1008,4,FALSE))</f>
        <v/>
      </c>
      <c r="G8714" t="str">
        <f>IF(VLOOKUP(TRM!A7650,'TRM - TBM Crosswalk'!$A$2:'TRM - TBM Crosswalk'!$I$1008,5,FALSE)=0,"",VLOOKUP(TRM!A7650,'TRM - TBM Crosswalk'!$A$2:'TRM - TBM Crosswalk'!$I$1008,5,FALSE))</f>
        <v/>
      </c>
      <c r="H8714" t="str">
        <f>IF(VLOOKUP(TRM!A7650,'TRM - TBM Crosswalk'!$A$2:'TRM - TBM Crosswalk'!$I$1008,6,FALSE)=0,"",VLOOKUP(TRM!A7650,'TRM - TBM Crosswalk'!$A$2:'TRM - TBM Crosswalk'!$I$1008,6,FALSE))</f>
        <v/>
      </c>
      <c r="I8714" t="str">
        <f>IF(VLOOKUP(TRM!A7650,'TRM - TBM Crosswalk'!$A$2:'TRM - TBM Crosswalk'!$I$1008,7,FALSE)=0,"",VLOOKUP(TRM!A7650,'TRM - TBM Crosswalk'!$A$2:'TRM - TBM Crosswalk'!$I$1008,7,FALSE))</f>
        <v>Delivery Services</v>
      </c>
      <c r="J8714" t="str">
        <f>IF(VLOOKUP(TRM!A7650,'TRM - TBM Crosswalk'!$A$2:'TRM - TBM Crosswalk'!$I$1008,8,FALSE)=0,"",VLOOKUP(TRM!A7650,'TRM - TBM Crosswalk'!$A$2:'TRM - TBM Crosswalk'!$I$1008,8,FALSE))</f>
        <v>Operations</v>
      </c>
      <c r="K8714" t="str">
        <f>IF(VLOOKUP(TRM!A7650,'TRM - TBM Crosswalk'!$A$2:'TRM - TBM Crosswalk'!$I$1008,9,FALSE)=0,"",VLOOKUP(TRM!A7650,'TRM - TBM Crosswalk'!$A$2:'TRM - TBM Crosswalk'!$I$1008,9,FALSE))</f>
        <v>Event Management</v>
      </c>
    </row>
    <row r="8715" spans="1:11" x14ac:dyDescent="0.45">
      <c r="A8715" t="str">
        <f>TRM!A7651</f>
        <v>B10.813.263</v>
      </c>
      <c r="B8715" t="str">
        <f>TRM!B7651</f>
        <v>System and Network Monitoring</v>
      </c>
      <c r="C8715" t="str">
        <f>TRM!C7651</f>
        <v>Network Setup Assistant.app - 10.8</v>
      </c>
      <c r="D8715">
        <f>TRM!D7651</f>
        <v>0</v>
      </c>
      <c r="E8715" t="str">
        <f>IF(VLOOKUP(TRM!A7651,'TRM - TBM Crosswalk'!$A$2:'TRM - TBM Crosswalk'!$I$1008,3,FALSE)="N/A","TBD","")</f>
        <v/>
      </c>
      <c r="F8715" t="str">
        <f>IF(VLOOKUP(TRM!A7651,'TRM - TBM Crosswalk'!$A$2:'TRM - TBM Crosswalk'!$I$1008,4,FALSE)=0,"",VLOOKUP(TRM!A7651,'TRM - TBM Crosswalk'!$A$2:'TRM - TBM Crosswalk'!$I$1008,4,FALSE))</f>
        <v/>
      </c>
      <c r="G8715" t="str">
        <f>IF(VLOOKUP(TRM!A7651,'TRM - TBM Crosswalk'!$A$2:'TRM - TBM Crosswalk'!$I$1008,5,FALSE)=0,"",VLOOKUP(TRM!A7651,'TRM - TBM Crosswalk'!$A$2:'TRM - TBM Crosswalk'!$I$1008,5,FALSE))</f>
        <v/>
      </c>
      <c r="H8715" t="str">
        <f>IF(VLOOKUP(TRM!A7651,'TRM - TBM Crosswalk'!$A$2:'TRM - TBM Crosswalk'!$I$1008,6,FALSE)=0,"",VLOOKUP(TRM!A7651,'TRM - TBM Crosswalk'!$A$2:'TRM - TBM Crosswalk'!$I$1008,6,FALSE))</f>
        <v/>
      </c>
      <c r="I8715" t="str">
        <f>IF(VLOOKUP(TRM!A7651,'TRM - TBM Crosswalk'!$A$2:'TRM - TBM Crosswalk'!$I$1008,7,FALSE)=0,"",VLOOKUP(TRM!A7651,'TRM - TBM Crosswalk'!$A$2:'TRM - TBM Crosswalk'!$I$1008,7,FALSE))</f>
        <v>Delivery Services</v>
      </c>
      <c r="J8715" t="str">
        <f>IF(VLOOKUP(TRM!A7651,'TRM - TBM Crosswalk'!$A$2:'TRM - TBM Crosswalk'!$I$1008,8,FALSE)=0,"",VLOOKUP(TRM!A7651,'TRM - TBM Crosswalk'!$A$2:'TRM - TBM Crosswalk'!$I$1008,8,FALSE))</f>
        <v>Operations</v>
      </c>
      <c r="K8715" t="str">
        <f>IF(VLOOKUP(TRM!A7651,'TRM - TBM Crosswalk'!$A$2:'TRM - TBM Crosswalk'!$I$1008,9,FALSE)=0,"",VLOOKUP(TRM!A7651,'TRM - TBM Crosswalk'!$A$2:'TRM - TBM Crosswalk'!$I$1008,9,FALSE))</f>
        <v>Event Management</v>
      </c>
    </row>
    <row r="8716" spans="1:11" x14ac:dyDescent="0.45">
      <c r="A8716" t="str">
        <f>TRM!A7652</f>
        <v>B10.813.263</v>
      </c>
      <c r="B8716" t="str">
        <f>TRM!B7652</f>
        <v>System and Network Monitoring</v>
      </c>
      <c r="C8716" t="str">
        <f>TRM!C7652</f>
        <v>Network Utility.app - 1.9.1</v>
      </c>
      <c r="D8716">
        <f>TRM!D7652</f>
        <v>0</v>
      </c>
      <c r="E8716" t="str">
        <f>IF(VLOOKUP(TRM!A7652,'TRM - TBM Crosswalk'!$A$2:'TRM - TBM Crosswalk'!$I$1008,3,FALSE)="N/A","TBD","")</f>
        <v/>
      </c>
      <c r="F8716" t="str">
        <f>IF(VLOOKUP(TRM!A7652,'TRM - TBM Crosswalk'!$A$2:'TRM - TBM Crosswalk'!$I$1008,4,FALSE)=0,"",VLOOKUP(TRM!A7652,'TRM - TBM Crosswalk'!$A$2:'TRM - TBM Crosswalk'!$I$1008,4,FALSE))</f>
        <v/>
      </c>
      <c r="G8716" t="str">
        <f>IF(VLOOKUP(TRM!A7652,'TRM - TBM Crosswalk'!$A$2:'TRM - TBM Crosswalk'!$I$1008,5,FALSE)=0,"",VLOOKUP(TRM!A7652,'TRM - TBM Crosswalk'!$A$2:'TRM - TBM Crosswalk'!$I$1008,5,FALSE))</f>
        <v/>
      </c>
      <c r="H8716" t="str">
        <f>IF(VLOOKUP(TRM!A7652,'TRM - TBM Crosswalk'!$A$2:'TRM - TBM Crosswalk'!$I$1008,6,FALSE)=0,"",VLOOKUP(TRM!A7652,'TRM - TBM Crosswalk'!$A$2:'TRM - TBM Crosswalk'!$I$1008,6,FALSE))</f>
        <v/>
      </c>
      <c r="I8716" t="str">
        <f>IF(VLOOKUP(TRM!A7652,'TRM - TBM Crosswalk'!$A$2:'TRM - TBM Crosswalk'!$I$1008,7,FALSE)=0,"",VLOOKUP(TRM!A7652,'TRM - TBM Crosswalk'!$A$2:'TRM - TBM Crosswalk'!$I$1008,7,FALSE))</f>
        <v>Delivery Services</v>
      </c>
      <c r="J8716" t="str">
        <f>IF(VLOOKUP(TRM!A7652,'TRM - TBM Crosswalk'!$A$2:'TRM - TBM Crosswalk'!$I$1008,8,FALSE)=0,"",VLOOKUP(TRM!A7652,'TRM - TBM Crosswalk'!$A$2:'TRM - TBM Crosswalk'!$I$1008,8,FALSE))</f>
        <v>Operations</v>
      </c>
      <c r="K8716" t="str">
        <f>IF(VLOOKUP(TRM!A7652,'TRM - TBM Crosswalk'!$A$2:'TRM - TBM Crosswalk'!$I$1008,9,FALSE)=0,"",VLOOKUP(TRM!A7652,'TRM - TBM Crosswalk'!$A$2:'TRM - TBM Crosswalk'!$I$1008,9,FALSE))</f>
        <v>Event Management</v>
      </c>
    </row>
    <row r="8717" spans="1:11" x14ac:dyDescent="0.45">
      <c r="A8717" t="str">
        <f>TRM!A7653</f>
        <v>B10.813.263</v>
      </c>
      <c r="B8717" t="str">
        <f>TRM!B7653</f>
        <v>System and Network Monitoring</v>
      </c>
      <c r="C8717" t="str">
        <f>TRM!C7653</f>
        <v>Network Utility.app - 1.9.2</v>
      </c>
      <c r="D8717">
        <f>TRM!D7653</f>
        <v>0</v>
      </c>
      <c r="E8717" t="str">
        <f>IF(VLOOKUP(TRM!A7653,'TRM - TBM Crosswalk'!$A$2:'TRM - TBM Crosswalk'!$I$1008,3,FALSE)="N/A","TBD","")</f>
        <v/>
      </c>
      <c r="F8717" t="str">
        <f>IF(VLOOKUP(TRM!A7653,'TRM - TBM Crosswalk'!$A$2:'TRM - TBM Crosswalk'!$I$1008,4,FALSE)=0,"",VLOOKUP(TRM!A7653,'TRM - TBM Crosswalk'!$A$2:'TRM - TBM Crosswalk'!$I$1008,4,FALSE))</f>
        <v/>
      </c>
      <c r="G8717" t="str">
        <f>IF(VLOOKUP(TRM!A7653,'TRM - TBM Crosswalk'!$A$2:'TRM - TBM Crosswalk'!$I$1008,5,FALSE)=0,"",VLOOKUP(TRM!A7653,'TRM - TBM Crosswalk'!$A$2:'TRM - TBM Crosswalk'!$I$1008,5,FALSE))</f>
        <v/>
      </c>
      <c r="H8717" t="str">
        <f>IF(VLOOKUP(TRM!A7653,'TRM - TBM Crosswalk'!$A$2:'TRM - TBM Crosswalk'!$I$1008,6,FALSE)=0,"",VLOOKUP(TRM!A7653,'TRM - TBM Crosswalk'!$A$2:'TRM - TBM Crosswalk'!$I$1008,6,FALSE))</f>
        <v/>
      </c>
      <c r="I8717" t="str">
        <f>IF(VLOOKUP(TRM!A7653,'TRM - TBM Crosswalk'!$A$2:'TRM - TBM Crosswalk'!$I$1008,7,FALSE)=0,"",VLOOKUP(TRM!A7653,'TRM - TBM Crosswalk'!$A$2:'TRM - TBM Crosswalk'!$I$1008,7,FALSE))</f>
        <v>Delivery Services</v>
      </c>
      <c r="J8717" t="str">
        <f>IF(VLOOKUP(TRM!A7653,'TRM - TBM Crosswalk'!$A$2:'TRM - TBM Crosswalk'!$I$1008,8,FALSE)=0,"",VLOOKUP(TRM!A7653,'TRM - TBM Crosswalk'!$A$2:'TRM - TBM Crosswalk'!$I$1008,8,FALSE))</f>
        <v>Operations</v>
      </c>
      <c r="K8717" t="str">
        <f>IF(VLOOKUP(TRM!A7653,'TRM - TBM Crosswalk'!$A$2:'TRM - TBM Crosswalk'!$I$1008,9,FALSE)=0,"",VLOOKUP(TRM!A7653,'TRM - TBM Crosswalk'!$A$2:'TRM - TBM Crosswalk'!$I$1008,9,FALSE))</f>
        <v>Event Management</v>
      </c>
    </row>
    <row r="8718" spans="1:11" x14ac:dyDescent="0.45">
      <c r="A8718" t="str">
        <f>TRM!A7654</f>
        <v>B10.813.263</v>
      </c>
      <c r="B8718" t="str">
        <f>TRM!B7654</f>
        <v>System and Network Monitoring</v>
      </c>
      <c r="C8718" t="str">
        <f>TRM!C7654</f>
        <v>Network.app - 1.0</v>
      </c>
      <c r="D8718">
        <f>TRM!D7654</f>
        <v>0</v>
      </c>
      <c r="E8718" t="str">
        <f>IF(VLOOKUP(TRM!A7654,'TRM - TBM Crosswalk'!$A$2:'TRM - TBM Crosswalk'!$I$1008,3,FALSE)="N/A","TBD","")</f>
        <v/>
      </c>
      <c r="F8718" t="str">
        <f>IF(VLOOKUP(TRM!A7654,'TRM - TBM Crosswalk'!$A$2:'TRM - TBM Crosswalk'!$I$1008,4,FALSE)=0,"",VLOOKUP(TRM!A7654,'TRM - TBM Crosswalk'!$A$2:'TRM - TBM Crosswalk'!$I$1008,4,FALSE))</f>
        <v/>
      </c>
      <c r="G8718" t="str">
        <f>IF(VLOOKUP(TRM!A7654,'TRM - TBM Crosswalk'!$A$2:'TRM - TBM Crosswalk'!$I$1008,5,FALSE)=0,"",VLOOKUP(TRM!A7654,'TRM - TBM Crosswalk'!$A$2:'TRM - TBM Crosswalk'!$I$1008,5,FALSE))</f>
        <v/>
      </c>
      <c r="H8718" t="str">
        <f>IF(VLOOKUP(TRM!A7654,'TRM - TBM Crosswalk'!$A$2:'TRM - TBM Crosswalk'!$I$1008,6,FALSE)=0,"",VLOOKUP(TRM!A7654,'TRM - TBM Crosswalk'!$A$2:'TRM - TBM Crosswalk'!$I$1008,6,FALSE))</f>
        <v/>
      </c>
      <c r="I8718" t="str">
        <f>IF(VLOOKUP(TRM!A7654,'TRM - TBM Crosswalk'!$A$2:'TRM - TBM Crosswalk'!$I$1008,7,FALSE)=0,"",VLOOKUP(TRM!A7654,'TRM - TBM Crosswalk'!$A$2:'TRM - TBM Crosswalk'!$I$1008,7,FALSE))</f>
        <v>Delivery Services</v>
      </c>
      <c r="J8718" t="str">
        <f>IF(VLOOKUP(TRM!A7654,'TRM - TBM Crosswalk'!$A$2:'TRM - TBM Crosswalk'!$I$1008,8,FALSE)=0,"",VLOOKUP(TRM!A7654,'TRM - TBM Crosswalk'!$A$2:'TRM - TBM Crosswalk'!$I$1008,8,FALSE))</f>
        <v>Operations</v>
      </c>
      <c r="K8718" t="str">
        <f>IF(VLOOKUP(TRM!A7654,'TRM - TBM Crosswalk'!$A$2:'TRM - TBM Crosswalk'!$I$1008,9,FALSE)=0,"",VLOOKUP(TRM!A7654,'TRM - TBM Crosswalk'!$A$2:'TRM - TBM Crosswalk'!$I$1008,9,FALSE))</f>
        <v>Event Management</v>
      </c>
    </row>
    <row r="8719" spans="1:11" x14ac:dyDescent="0.45">
      <c r="A8719" t="str">
        <f>TRM!A7655</f>
        <v>B10.813.263</v>
      </c>
      <c r="B8719" t="str">
        <f>TRM!B7655</f>
        <v>System and Network Monitoring</v>
      </c>
      <c r="C8719" t="str">
        <f>TRM!C7655</f>
        <v>network-remotefs</v>
      </c>
      <c r="D8719">
        <f>TRM!D7655</f>
        <v>0</v>
      </c>
      <c r="E8719" t="str">
        <f>IF(VLOOKUP(TRM!A7655,'TRM - TBM Crosswalk'!$A$2:'TRM - TBM Crosswalk'!$I$1008,3,FALSE)="N/A","TBD","")</f>
        <v/>
      </c>
      <c r="F8719" t="str">
        <f>IF(VLOOKUP(TRM!A7655,'TRM - TBM Crosswalk'!$A$2:'TRM - TBM Crosswalk'!$I$1008,4,FALSE)=0,"",VLOOKUP(TRM!A7655,'TRM - TBM Crosswalk'!$A$2:'TRM - TBM Crosswalk'!$I$1008,4,FALSE))</f>
        <v/>
      </c>
      <c r="G8719" t="str">
        <f>IF(VLOOKUP(TRM!A7655,'TRM - TBM Crosswalk'!$A$2:'TRM - TBM Crosswalk'!$I$1008,5,FALSE)=0,"",VLOOKUP(TRM!A7655,'TRM - TBM Crosswalk'!$A$2:'TRM - TBM Crosswalk'!$I$1008,5,FALSE))</f>
        <v/>
      </c>
      <c r="H8719" t="str">
        <f>IF(VLOOKUP(TRM!A7655,'TRM - TBM Crosswalk'!$A$2:'TRM - TBM Crosswalk'!$I$1008,6,FALSE)=0,"",VLOOKUP(TRM!A7655,'TRM - TBM Crosswalk'!$A$2:'TRM - TBM Crosswalk'!$I$1008,6,FALSE))</f>
        <v/>
      </c>
      <c r="I8719" t="str">
        <f>IF(VLOOKUP(TRM!A7655,'TRM - TBM Crosswalk'!$A$2:'TRM - TBM Crosswalk'!$I$1008,7,FALSE)=0,"",VLOOKUP(TRM!A7655,'TRM - TBM Crosswalk'!$A$2:'TRM - TBM Crosswalk'!$I$1008,7,FALSE))</f>
        <v>Delivery Services</v>
      </c>
      <c r="J8719" t="str">
        <f>IF(VLOOKUP(TRM!A7655,'TRM - TBM Crosswalk'!$A$2:'TRM - TBM Crosswalk'!$I$1008,8,FALSE)=0,"",VLOOKUP(TRM!A7655,'TRM - TBM Crosswalk'!$A$2:'TRM - TBM Crosswalk'!$I$1008,8,FALSE))</f>
        <v>Operations</v>
      </c>
      <c r="K8719" t="str">
        <f>IF(VLOOKUP(TRM!A7655,'TRM - TBM Crosswalk'!$A$2:'TRM - TBM Crosswalk'!$I$1008,9,FALSE)=0,"",VLOOKUP(TRM!A7655,'TRM - TBM Crosswalk'!$A$2:'TRM - TBM Crosswalk'!$I$1008,9,FALSE))</f>
        <v>Event Management</v>
      </c>
    </row>
    <row r="8720" spans="1:11" x14ac:dyDescent="0.45">
      <c r="A8720" t="str">
        <f>TRM!A7656</f>
        <v>B10.813.263</v>
      </c>
      <c r="B8720" t="str">
        <f>TRM!B7656</f>
        <v>System and Network Monitoring</v>
      </c>
      <c r="C8720" t="str">
        <f>TRM!C7656</f>
        <v>Nmap | 7.70</v>
      </c>
      <c r="D8720">
        <f>TRM!D7656</f>
        <v>0</v>
      </c>
      <c r="E8720" t="str">
        <f>IF(VLOOKUP(TRM!A7656,'TRM - TBM Crosswalk'!$A$2:'TRM - TBM Crosswalk'!$I$1008,3,FALSE)="N/A","TBD","")</f>
        <v/>
      </c>
      <c r="F8720" t="str">
        <f>IF(VLOOKUP(TRM!A7656,'TRM - TBM Crosswalk'!$A$2:'TRM - TBM Crosswalk'!$I$1008,4,FALSE)=0,"",VLOOKUP(TRM!A7656,'TRM - TBM Crosswalk'!$A$2:'TRM - TBM Crosswalk'!$I$1008,4,FALSE))</f>
        <v/>
      </c>
      <c r="G8720" t="str">
        <f>IF(VLOOKUP(TRM!A7656,'TRM - TBM Crosswalk'!$A$2:'TRM - TBM Crosswalk'!$I$1008,5,FALSE)=0,"",VLOOKUP(TRM!A7656,'TRM - TBM Crosswalk'!$A$2:'TRM - TBM Crosswalk'!$I$1008,5,FALSE))</f>
        <v/>
      </c>
      <c r="H8720" t="str">
        <f>IF(VLOOKUP(TRM!A7656,'TRM - TBM Crosswalk'!$A$2:'TRM - TBM Crosswalk'!$I$1008,6,FALSE)=0,"",VLOOKUP(TRM!A7656,'TRM - TBM Crosswalk'!$A$2:'TRM - TBM Crosswalk'!$I$1008,6,FALSE))</f>
        <v/>
      </c>
      <c r="I8720" t="str">
        <f>IF(VLOOKUP(TRM!A7656,'TRM - TBM Crosswalk'!$A$2:'TRM - TBM Crosswalk'!$I$1008,7,FALSE)=0,"",VLOOKUP(TRM!A7656,'TRM - TBM Crosswalk'!$A$2:'TRM - TBM Crosswalk'!$I$1008,7,FALSE))</f>
        <v>Delivery Services</v>
      </c>
      <c r="J8720" t="str">
        <f>IF(VLOOKUP(TRM!A7656,'TRM - TBM Crosswalk'!$A$2:'TRM - TBM Crosswalk'!$I$1008,8,FALSE)=0,"",VLOOKUP(TRM!A7656,'TRM - TBM Crosswalk'!$A$2:'TRM - TBM Crosswalk'!$I$1008,8,FALSE))</f>
        <v>Operations</v>
      </c>
      <c r="K8720" t="str">
        <f>IF(VLOOKUP(TRM!A7656,'TRM - TBM Crosswalk'!$A$2:'TRM - TBM Crosswalk'!$I$1008,9,FALSE)=0,"",VLOOKUP(TRM!A7656,'TRM - TBM Crosswalk'!$A$2:'TRM - TBM Crosswalk'!$I$1008,9,FALSE))</f>
        <v>Event Management</v>
      </c>
    </row>
    <row r="8721" spans="1:11" x14ac:dyDescent="0.45">
      <c r="A8721" t="str">
        <f>TRM!A7657</f>
        <v>B10.813.263</v>
      </c>
      <c r="B8721" t="str">
        <f>TRM!B7657</f>
        <v>System and Network Monitoring</v>
      </c>
      <c r="C8721" t="str">
        <f>TRM!C7657</f>
        <v>Nmap | 7.80</v>
      </c>
      <c r="D8721">
        <f>TRM!D7657</f>
        <v>0</v>
      </c>
      <c r="E8721" t="str">
        <f>IF(VLOOKUP(TRM!A7657,'TRM - TBM Crosswalk'!$A$2:'TRM - TBM Crosswalk'!$I$1008,3,FALSE)="N/A","TBD","")</f>
        <v/>
      </c>
      <c r="F8721" t="str">
        <f>IF(VLOOKUP(TRM!A7657,'TRM - TBM Crosswalk'!$A$2:'TRM - TBM Crosswalk'!$I$1008,4,FALSE)=0,"",VLOOKUP(TRM!A7657,'TRM - TBM Crosswalk'!$A$2:'TRM - TBM Crosswalk'!$I$1008,4,FALSE))</f>
        <v/>
      </c>
      <c r="G8721" t="str">
        <f>IF(VLOOKUP(TRM!A7657,'TRM - TBM Crosswalk'!$A$2:'TRM - TBM Crosswalk'!$I$1008,5,FALSE)=0,"",VLOOKUP(TRM!A7657,'TRM - TBM Crosswalk'!$A$2:'TRM - TBM Crosswalk'!$I$1008,5,FALSE))</f>
        <v/>
      </c>
      <c r="H8721" t="str">
        <f>IF(VLOOKUP(TRM!A7657,'TRM - TBM Crosswalk'!$A$2:'TRM - TBM Crosswalk'!$I$1008,6,FALSE)=0,"",VLOOKUP(TRM!A7657,'TRM - TBM Crosswalk'!$A$2:'TRM - TBM Crosswalk'!$I$1008,6,FALSE))</f>
        <v/>
      </c>
      <c r="I8721" t="str">
        <f>IF(VLOOKUP(TRM!A7657,'TRM - TBM Crosswalk'!$A$2:'TRM - TBM Crosswalk'!$I$1008,7,FALSE)=0,"",VLOOKUP(TRM!A7657,'TRM - TBM Crosswalk'!$A$2:'TRM - TBM Crosswalk'!$I$1008,7,FALSE))</f>
        <v>Delivery Services</v>
      </c>
      <c r="J8721" t="str">
        <f>IF(VLOOKUP(TRM!A7657,'TRM - TBM Crosswalk'!$A$2:'TRM - TBM Crosswalk'!$I$1008,8,FALSE)=0,"",VLOOKUP(TRM!A7657,'TRM - TBM Crosswalk'!$A$2:'TRM - TBM Crosswalk'!$I$1008,8,FALSE))</f>
        <v>Operations</v>
      </c>
      <c r="K8721" t="str">
        <f>IF(VLOOKUP(TRM!A7657,'TRM - TBM Crosswalk'!$A$2:'TRM - TBM Crosswalk'!$I$1008,9,FALSE)=0,"",VLOOKUP(TRM!A7657,'TRM - TBM Crosswalk'!$A$2:'TRM - TBM Crosswalk'!$I$1008,9,FALSE))</f>
        <v>Event Management</v>
      </c>
    </row>
    <row r="8722" spans="1:11" x14ac:dyDescent="0.45">
      <c r="A8722" t="str">
        <f>TRM!A7658</f>
        <v>B10.813.263</v>
      </c>
      <c r="B8722" t="str">
        <f>TRM!B7658</f>
        <v>System and Network Monitoring</v>
      </c>
      <c r="C8722" t="str">
        <f>TRM!C7658</f>
        <v>Pulse Secure Network Connect 8.3 | 8.3.6.64943</v>
      </c>
      <c r="D8722">
        <f>TRM!D7658</f>
        <v>0</v>
      </c>
      <c r="E8722" t="str">
        <f>IF(VLOOKUP(TRM!A7658,'TRM - TBM Crosswalk'!$A$2:'TRM - TBM Crosswalk'!$I$1008,3,FALSE)="N/A","TBD","")</f>
        <v/>
      </c>
      <c r="F8722" t="str">
        <f>IF(VLOOKUP(TRM!A7658,'TRM - TBM Crosswalk'!$A$2:'TRM - TBM Crosswalk'!$I$1008,4,FALSE)=0,"",VLOOKUP(TRM!A7658,'TRM - TBM Crosswalk'!$A$2:'TRM - TBM Crosswalk'!$I$1008,4,FALSE))</f>
        <v/>
      </c>
      <c r="G8722" t="str">
        <f>IF(VLOOKUP(TRM!A7658,'TRM - TBM Crosswalk'!$A$2:'TRM - TBM Crosswalk'!$I$1008,5,FALSE)=0,"",VLOOKUP(TRM!A7658,'TRM - TBM Crosswalk'!$A$2:'TRM - TBM Crosswalk'!$I$1008,5,FALSE))</f>
        <v/>
      </c>
      <c r="H8722" t="str">
        <f>IF(VLOOKUP(TRM!A7658,'TRM - TBM Crosswalk'!$A$2:'TRM - TBM Crosswalk'!$I$1008,6,FALSE)=0,"",VLOOKUP(TRM!A7658,'TRM - TBM Crosswalk'!$A$2:'TRM - TBM Crosswalk'!$I$1008,6,FALSE))</f>
        <v/>
      </c>
      <c r="I8722" t="str">
        <f>IF(VLOOKUP(TRM!A7658,'TRM - TBM Crosswalk'!$A$2:'TRM - TBM Crosswalk'!$I$1008,7,FALSE)=0,"",VLOOKUP(TRM!A7658,'TRM - TBM Crosswalk'!$A$2:'TRM - TBM Crosswalk'!$I$1008,7,FALSE))</f>
        <v>Delivery Services</v>
      </c>
      <c r="J8722" t="str">
        <f>IF(VLOOKUP(TRM!A7658,'TRM - TBM Crosswalk'!$A$2:'TRM - TBM Crosswalk'!$I$1008,8,FALSE)=0,"",VLOOKUP(TRM!A7658,'TRM - TBM Crosswalk'!$A$2:'TRM - TBM Crosswalk'!$I$1008,8,FALSE))</f>
        <v>Operations</v>
      </c>
      <c r="K8722" t="str">
        <f>IF(VLOOKUP(TRM!A7658,'TRM - TBM Crosswalk'!$A$2:'TRM - TBM Crosswalk'!$I$1008,9,FALSE)=0,"",VLOOKUP(TRM!A7658,'TRM - TBM Crosswalk'!$A$2:'TRM - TBM Crosswalk'!$I$1008,9,FALSE))</f>
        <v>Event Management</v>
      </c>
    </row>
    <row r="8723" spans="1:11" x14ac:dyDescent="0.45">
      <c r="A8723" t="str">
        <f>TRM!A7659</f>
        <v>B10.813.263</v>
      </c>
      <c r="B8723" t="str">
        <f>TRM!B7659</f>
        <v>System and Network Monitoring</v>
      </c>
      <c r="C8723" t="str">
        <f>TRM!C7659</f>
        <v>Radcom FICC | 5.3.27</v>
      </c>
      <c r="D8723">
        <f>TRM!D7659</f>
        <v>0</v>
      </c>
      <c r="E8723" t="str">
        <f>IF(VLOOKUP(TRM!A7659,'TRM - TBM Crosswalk'!$A$2:'TRM - TBM Crosswalk'!$I$1008,3,FALSE)="N/A","TBD","")</f>
        <v/>
      </c>
      <c r="F8723" t="str">
        <f>IF(VLOOKUP(TRM!A7659,'TRM - TBM Crosswalk'!$A$2:'TRM - TBM Crosswalk'!$I$1008,4,FALSE)=0,"",VLOOKUP(TRM!A7659,'TRM - TBM Crosswalk'!$A$2:'TRM - TBM Crosswalk'!$I$1008,4,FALSE))</f>
        <v/>
      </c>
      <c r="G8723" t="str">
        <f>IF(VLOOKUP(TRM!A7659,'TRM - TBM Crosswalk'!$A$2:'TRM - TBM Crosswalk'!$I$1008,5,FALSE)=0,"",VLOOKUP(TRM!A7659,'TRM - TBM Crosswalk'!$A$2:'TRM - TBM Crosswalk'!$I$1008,5,FALSE))</f>
        <v/>
      </c>
      <c r="H8723" t="str">
        <f>IF(VLOOKUP(TRM!A7659,'TRM - TBM Crosswalk'!$A$2:'TRM - TBM Crosswalk'!$I$1008,6,FALSE)=0,"",VLOOKUP(TRM!A7659,'TRM - TBM Crosswalk'!$A$2:'TRM - TBM Crosswalk'!$I$1008,6,FALSE))</f>
        <v/>
      </c>
      <c r="I8723" t="str">
        <f>IF(VLOOKUP(TRM!A7659,'TRM - TBM Crosswalk'!$A$2:'TRM - TBM Crosswalk'!$I$1008,7,FALSE)=0,"",VLOOKUP(TRM!A7659,'TRM - TBM Crosswalk'!$A$2:'TRM - TBM Crosswalk'!$I$1008,7,FALSE))</f>
        <v>Delivery Services</v>
      </c>
      <c r="J8723" t="str">
        <f>IF(VLOOKUP(TRM!A7659,'TRM - TBM Crosswalk'!$A$2:'TRM - TBM Crosswalk'!$I$1008,8,FALSE)=0,"",VLOOKUP(TRM!A7659,'TRM - TBM Crosswalk'!$A$2:'TRM - TBM Crosswalk'!$I$1008,8,FALSE))</f>
        <v>Operations</v>
      </c>
      <c r="K8723" t="str">
        <f>IF(VLOOKUP(TRM!A7659,'TRM - TBM Crosswalk'!$A$2:'TRM - TBM Crosswalk'!$I$1008,9,FALSE)=0,"",VLOOKUP(TRM!A7659,'TRM - TBM Crosswalk'!$A$2:'TRM - TBM Crosswalk'!$I$1008,9,FALSE))</f>
        <v>Event Management</v>
      </c>
    </row>
    <row r="8724" spans="1:11" x14ac:dyDescent="0.45">
      <c r="A8724" t="str">
        <f>TRM!A7660</f>
        <v>B10.813.263</v>
      </c>
      <c r="B8724" t="str">
        <f>TRM!B7660</f>
        <v>System and Network Monitoring</v>
      </c>
      <c r="C8724" t="str">
        <f>TRM!C7660</f>
        <v>SecureConnector</v>
      </c>
      <c r="D8724">
        <f>TRM!D7660</f>
        <v>0</v>
      </c>
      <c r="E8724" t="str">
        <f>IF(VLOOKUP(TRM!A7660,'TRM - TBM Crosswalk'!$A$2:'TRM - TBM Crosswalk'!$I$1008,3,FALSE)="N/A","TBD","")</f>
        <v/>
      </c>
      <c r="F8724" t="str">
        <f>IF(VLOOKUP(TRM!A7660,'TRM - TBM Crosswalk'!$A$2:'TRM - TBM Crosswalk'!$I$1008,4,FALSE)=0,"",VLOOKUP(TRM!A7660,'TRM - TBM Crosswalk'!$A$2:'TRM - TBM Crosswalk'!$I$1008,4,FALSE))</f>
        <v/>
      </c>
      <c r="G8724" t="str">
        <f>IF(VLOOKUP(TRM!A7660,'TRM - TBM Crosswalk'!$A$2:'TRM - TBM Crosswalk'!$I$1008,5,FALSE)=0,"",VLOOKUP(TRM!A7660,'TRM - TBM Crosswalk'!$A$2:'TRM - TBM Crosswalk'!$I$1008,5,FALSE))</f>
        <v/>
      </c>
      <c r="H8724" t="str">
        <f>IF(VLOOKUP(TRM!A7660,'TRM - TBM Crosswalk'!$A$2:'TRM - TBM Crosswalk'!$I$1008,6,FALSE)=0,"",VLOOKUP(TRM!A7660,'TRM - TBM Crosswalk'!$A$2:'TRM - TBM Crosswalk'!$I$1008,6,FALSE))</f>
        <v/>
      </c>
      <c r="I8724" t="str">
        <f>IF(VLOOKUP(TRM!A7660,'TRM - TBM Crosswalk'!$A$2:'TRM - TBM Crosswalk'!$I$1008,7,FALSE)=0,"",VLOOKUP(TRM!A7660,'TRM - TBM Crosswalk'!$A$2:'TRM - TBM Crosswalk'!$I$1008,7,FALSE))</f>
        <v>Delivery Services</v>
      </c>
      <c r="J8724" t="str">
        <f>IF(VLOOKUP(TRM!A7660,'TRM - TBM Crosswalk'!$A$2:'TRM - TBM Crosswalk'!$I$1008,8,FALSE)=0,"",VLOOKUP(TRM!A7660,'TRM - TBM Crosswalk'!$A$2:'TRM - TBM Crosswalk'!$I$1008,8,FALSE))</f>
        <v>Operations</v>
      </c>
      <c r="K8724" t="str">
        <f>IF(VLOOKUP(TRM!A7660,'TRM - TBM Crosswalk'!$A$2:'TRM - TBM Crosswalk'!$I$1008,9,FALSE)=0,"",VLOOKUP(TRM!A7660,'TRM - TBM Crosswalk'!$A$2:'TRM - TBM Crosswalk'!$I$1008,9,FALSE))</f>
        <v>Event Management</v>
      </c>
    </row>
    <row r="8725" spans="1:11" x14ac:dyDescent="0.45">
      <c r="A8725" t="str">
        <f>TRM!A7661</f>
        <v>B10.813.263</v>
      </c>
      <c r="B8725" t="str">
        <f>TRM!B7661</f>
        <v>System and Network Monitoring</v>
      </c>
      <c r="C8725" t="str">
        <f>TRM!C7661</f>
        <v>snmpd</v>
      </c>
      <c r="D8725">
        <f>TRM!D7661</f>
        <v>0</v>
      </c>
      <c r="E8725" t="str">
        <f>IF(VLOOKUP(TRM!A7661,'TRM - TBM Crosswalk'!$A$2:'TRM - TBM Crosswalk'!$I$1008,3,FALSE)="N/A","TBD","")</f>
        <v/>
      </c>
      <c r="F8725" t="str">
        <f>IF(VLOOKUP(TRM!A7661,'TRM - TBM Crosswalk'!$A$2:'TRM - TBM Crosswalk'!$I$1008,4,FALSE)=0,"",VLOOKUP(TRM!A7661,'TRM - TBM Crosswalk'!$A$2:'TRM - TBM Crosswalk'!$I$1008,4,FALSE))</f>
        <v/>
      </c>
      <c r="G8725" t="str">
        <f>IF(VLOOKUP(TRM!A7661,'TRM - TBM Crosswalk'!$A$2:'TRM - TBM Crosswalk'!$I$1008,5,FALSE)=0,"",VLOOKUP(TRM!A7661,'TRM - TBM Crosswalk'!$A$2:'TRM - TBM Crosswalk'!$I$1008,5,FALSE))</f>
        <v/>
      </c>
      <c r="H8725" t="str">
        <f>IF(VLOOKUP(TRM!A7661,'TRM - TBM Crosswalk'!$A$2:'TRM - TBM Crosswalk'!$I$1008,6,FALSE)=0,"",VLOOKUP(TRM!A7661,'TRM - TBM Crosswalk'!$A$2:'TRM - TBM Crosswalk'!$I$1008,6,FALSE))</f>
        <v/>
      </c>
      <c r="I8725" t="str">
        <f>IF(VLOOKUP(TRM!A7661,'TRM - TBM Crosswalk'!$A$2:'TRM - TBM Crosswalk'!$I$1008,7,FALSE)=0,"",VLOOKUP(TRM!A7661,'TRM - TBM Crosswalk'!$A$2:'TRM - TBM Crosswalk'!$I$1008,7,FALSE))</f>
        <v>Delivery Services</v>
      </c>
      <c r="J8725" t="str">
        <f>IF(VLOOKUP(TRM!A7661,'TRM - TBM Crosswalk'!$A$2:'TRM - TBM Crosswalk'!$I$1008,8,FALSE)=0,"",VLOOKUP(TRM!A7661,'TRM - TBM Crosswalk'!$A$2:'TRM - TBM Crosswalk'!$I$1008,8,FALSE))</f>
        <v>Operations</v>
      </c>
      <c r="K8725" t="str">
        <f>IF(VLOOKUP(TRM!A7661,'TRM - TBM Crosswalk'!$A$2:'TRM - TBM Crosswalk'!$I$1008,9,FALSE)=0,"",VLOOKUP(TRM!A7661,'TRM - TBM Crosswalk'!$A$2:'TRM - TBM Crosswalk'!$I$1008,9,FALSE))</f>
        <v>Event Management</v>
      </c>
    </row>
    <row r="8726" spans="1:11" x14ac:dyDescent="0.45">
      <c r="A8726" t="str">
        <f>TRM!A7662</f>
        <v>B10.813.263</v>
      </c>
      <c r="B8726" t="str">
        <f>TRM!B7662</f>
        <v>System and Network Monitoring</v>
      </c>
      <c r="C8726" t="str">
        <f>TRM!C7662</f>
        <v>SolarWinds Active Diagnostics | 1.5.0.599</v>
      </c>
      <c r="D8726">
        <f>TRM!D7662</f>
        <v>0</v>
      </c>
      <c r="E8726" t="str">
        <f>IF(VLOOKUP(TRM!A7662,'TRM - TBM Crosswalk'!$A$2:'TRM - TBM Crosswalk'!$I$1008,3,FALSE)="N/A","TBD","")</f>
        <v/>
      </c>
      <c r="F8726" t="str">
        <f>IF(VLOOKUP(TRM!A7662,'TRM - TBM Crosswalk'!$A$2:'TRM - TBM Crosswalk'!$I$1008,4,FALSE)=0,"",VLOOKUP(TRM!A7662,'TRM - TBM Crosswalk'!$A$2:'TRM - TBM Crosswalk'!$I$1008,4,FALSE))</f>
        <v/>
      </c>
      <c r="G8726" t="str">
        <f>IF(VLOOKUP(TRM!A7662,'TRM - TBM Crosswalk'!$A$2:'TRM - TBM Crosswalk'!$I$1008,5,FALSE)=0,"",VLOOKUP(TRM!A7662,'TRM - TBM Crosswalk'!$A$2:'TRM - TBM Crosswalk'!$I$1008,5,FALSE))</f>
        <v/>
      </c>
      <c r="H8726" t="str">
        <f>IF(VLOOKUP(TRM!A7662,'TRM - TBM Crosswalk'!$A$2:'TRM - TBM Crosswalk'!$I$1008,6,FALSE)=0,"",VLOOKUP(TRM!A7662,'TRM - TBM Crosswalk'!$A$2:'TRM - TBM Crosswalk'!$I$1008,6,FALSE))</f>
        <v/>
      </c>
      <c r="I8726" t="str">
        <f>IF(VLOOKUP(TRM!A7662,'TRM - TBM Crosswalk'!$A$2:'TRM - TBM Crosswalk'!$I$1008,7,FALSE)=0,"",VLOOKUP(TRM!A7662,'TRM - TBM Crosswalk'!$A$2:'TRM - TBM Crosswalk'!$I$1008,7,FALSE))</f>
        <v>Delivery Services</v>
      </c>
      <c r="J8726" t="str">
        <f>IF(VLOOKUP(TRM!A7662,'TRM - TBM Crosswalk'!$A$2:'TRM - TBM Crosswalk'!$I$1008,8,FALSE)=0,"",VLOOKUP(TRM!A7662,'TRM - TBM Crosswalk'!$A$2:'TRM - TBM Crosswalk'!$I$1008,8,FALSE))</f>
        <v>Operations</v>
      </c>
      <c r="K8726" t="str">
        <f>IF(VLOOKUP(TRM!A7662,'TRM - TBM Crosswalk'!$A$2:'TRM - TBM Crosswalk'!$I$1008,9,FALSE)=0,"",VLOOKUP(TRM!A7662,'TRM - TBM Crosswalk'!$A$2:'TRM - TBM Crosswalk'!$I$1008,9,FALSE))</f>
        <v>Event Management</v>
      </c>
    </row>
    <row r="8727" spans="1:11" x14ac:dyDescent="0.45">
      <c r="A8727" t="str">
        <f>TRM!A7663</f>
        <v>B10.813.263</v>
      </c>
      <c r="B8727" t="str">
        <f>TRM!B7663</f>
        <v>System and Network Monitoring</v>
      </c>
      <c r="C8727" t="str">
        <f>TRM!C7663</f>
        <v>SolarWinds Administration Service | 1.0.2062.1</v>
      </c>
      <c r="D8727">
        <f>TRM!D7663</f>
        <v>0</v>
      </c>
      <c r="E8727" t="str">
        <f>IF(VLOOKUP(TRM!A7663,'TRM - TBM Crosswalk'!$A$2:'TRM - TBM Crosswalk'!$I$1008,3,FALSE)="N/A","TBD","")</f>
        <v/>
      </c>
      <c r="F8727" t="str">
        <f>IF(VLOOKUP(TRM!A7663,'TRM - TBM Crosswalk'!$A$2:'TRM - TBM Crosswalk'!$I$1008,4,FALSE)=0,"",VLOOKUP(TRM!A7663,'TRM - TBM Crosswalk'!$A$2:'TRM - TBM Crosswalk'!$I$1008,4,FALSE))</f>
        <v/>
      </c>
      <c r="G8727" t="str">
        <f>IF(VLOOKUP(TRM!A7663,'TRM - TBM Crosswalk'!$A$2:'TRM - TBM Crosswalk'!$I$1008,5,FALSE)=0,"",VLOOKUP(TRM!A7663,'TRM - TBM Crosswalk'!$A$2:'TRM - TBM Crosswalk'!$I$1008,5,FALSE))</f>
        <v/>
      </c>
      <c r="H8727" t="str">
        <f>IF(VLOOKUP(TRM!A7663,'TRM - TBM Crosswalk'!$A$2:'TRM - TBM Crosswalk'!$I$1008,6,FALSE)=0,"",VLOOKUP(TRM!A7663,'TRM - TBM Crosswalk'!$A$2:'TRM - TBM Crosswalk'!$I$1008,6,FALSE))</f>
        <v/>
      </c>
      <c r="I8727" t="str">
        <f>IF(VLOOKUP(TRM!A7663,'TRM - TBM Crosswalk'!$A$2:'TRM - TBM Crosswalk'!$I$1008,7,FALSE)=0,"",VLOOKUP(TRM!A7663,'TRM - TBM Crosswalk'!$A$2:'TRM - TBM Crosswalk'!$I$1008,7,FALSE))</f>
        <v>Delivery Services</v>
      </c>
      <c r="J8727" t="str">
        <f>IF(VLOOKUP(TRM!A7663,'TRM - TBM Crosswalk'!$A$2:'TRM - TBM Crosswalk'!$I$1008,8,FALSE)=0,"",VLOOKUP(TRM!A7663,'TRM - TBM Crosswalk'!$A$2:'TRM - TBM Crosswalk'!$I$1008,8,FALSE))</f>
        <v>Operations</v>
      </c>
      <c r="K8727" t="str">
        <f>IF(VLOOKUP(TRM!A7663,'TRM - TBM Crosswalk'!$A$2:'TRM - TBM Crosswalk'!$I$1008,9,FALSE)=0,"",VLOOKUP(TRM!A7663,'TRM - TBM Crosswalk'!$A$2:'TRM - TBM Crosswalk'!$I$1008,9,FALSE))</f>
        <v>Event Management</v>
      </c>
    </row>
    <row r="8728" spans="1:11" x14ac:dyDescent="0.45">
      <c r="A8728" t="str">
        <f>TRM!A7664</f>
        <v>B10.813.263</v>
      </c>
      <c r="B8728" t="str">
        <f>TRM!B7664</f>
        <v>System and Network Monitoring</v>
      </c>
      <c r="C8728" t="str">
        <f>TRM!C7664</f>
        <v>SolarWinds Agent | 1.1.727.0</v>
      </c>
      <c r="D8728">
        <f>TRM!D7664</f>
        <v>0</v>
      </c>
      <c r="E8728" t="str">
        <f>IF(VLOOKUP(TRM!A7664,'TRM - TBM Crosswalk'!$A$2:'TRM - TBM Crosswalk'!$I$1008,3,FALSE)="N/A","TBD","")</f>
        <v/>
      </c>
      <c r="F8728" t="str">
        <f>IF(VLOOKUP(TRM!A7664,'TRM - TBM Crosswalk'!$A$2:'TRM - TBM Crosswalk'!$I$1008,4,FALSE)=0,"",VLOOKUP(TRM!A7664,'TRM - TBM Crosswalk'!$A$2:'TRM - TBM Crosswalk'!$I$1008,4,FALSE))</f>
        <v/>
      </c>
      <c r="G8728" t="str">
        <f>IF(VLOOKUP(TRM!A7664,'TRM - TBM Crosswalk'!$A$2:'TRM - TBM Crosswalk'!$I$1008,5,FALSE)=0,"",VLOOKUP(TRM!A7664,'TRM - TBM Crosswalk'!$A$2:'TRM - TBM Crosswalk'!$I$1008,5,FALSE))</f>
        <v/>
      </c>
      <c r="H8728" t="str">
        <f>IF(VLOOKUP(TRM!A7664,'TRM - TBM Crosswalk'!$A$2:'TRM - TBM Crosswalk'!$I$1008,6,FALSE)=0,"",VLOOKUP(TRM!A7664,'TRM - TBM Crosswalk'!$A$2:'TRM - TBM Crosswalk'!$I$1008,6,FALSE))</f>
        <v/>
      </c>
      <c r="I8728" t="str">
        <f>IF(VLOOKUP(TRM!A7664,'TRM - TBM Crosswalk'!$A$2:'TRM - TBM Crosswalk'!$I$1008,7,FALSE)=0,"",VLOOKUP(TRM!A7664,'TRM - TBM Crosswalk'!$A$2:'TRM - TBM Crosswalk'!$I$1008,7,FALSE))</f>
        <v>Delivery Services</v>
      </c>
      <c r="J8728" t="str">
        <f>IF(VLOOKUP(TRM!A7664,'TRM - TBM Crosswalk'!$A$2:'TRM - TBM Crosswalk'!$I$1008,8,FALSE)=0,"",VLOOKUP(TRM!A7664,'TRM - TBM Crosswalk'!$A$2:'TRM - TBM Crosswalk'!$I$1008,8,FALSE))</f>
        <v>Operations</v>
      </c>
      <c r="K8728" t="str">
        <f>IF(VLOOKUP(TRM!A7664,'TRM - TBM Crosswalk'!$A$2:'TRM - TBM Crosswalk'!$I$1008,9,FALSE)=0,"",VLOOKUP(TRM!A7664,'TRM - TBM Crosswalk'!$A$2:'TRM - TBM Crosswalk'!$I$1008,9,FALSE))</f>
        <v>Event Management</v>
      </c>
    </row>
    <row r="8729" spans="1:11" x14ac:dyDescent="0.45">
      <c r="A8729" t="str">
        <f>TRM!A7665</f>
        <v>B10.813.263</v>
      </c>
      <c r="B8729" t="str">
        <f>TRM!B7665</f>
        <v>System and Network Monitoring</v>
      </c>
      <c r="C8729" t="str">
        <f>TRM!C7665</f>
        <v>SolarWinds Agent | 1.5.1085.0</v>
      </c>
      <c r="D8729">
        <f>TRM!D7665</f>
        <v>0</v>
      </c>
      <c r="E8729" t="str">
        <f>IF(VLOOKUP(TRM!A7665,'TRM - TBM Crosswalk'!$A$2:'TRM - TBM Crosswalk'!$I$1008,3,FALSE)="N/A","TBD","")</f>
        <v/>
      </c>
      <c r="F8729" t="str">
        <f>IF(VLOOKUP(TRM!A7665,'TRM - TBM Crosswalk'!$A$2:'TRM - TBM Crosswalk'!$I$1008,4,FALSE)=0,"",VLOOKUP(TRM!A7665,'TRM - TBM Crosswalk'!$A$2:'TRM - TBM Crosswalk'!$I$1008,4,FALSE))</f>
        <v/>
      </c>
      <c r="G8729" t="str">
        <f>IF(VLOOKUP(TRM!A7665,'TRM - TBM Crosswalk'!$A$2:'TRM - TBM Crosswalk'!$I$1008,5,FALSE)=0,"",VLOOKUP(TRM!A7665,'TRM - TBM Crosswalk'!$A$2:'TRM - TBM Crosswalk'!$I$1008,5,FALSE))</f>
        <v/>
      </c>
      <c r="H8729" t="str">
        <f>IF(VLOOKUP(TRM!A7665,'TRM - TBM Crosswalk'!$A$2:'TRM - TBM Crosswalk'!$I$1008,6,FALSE)=0,"",VLOOKUP(TRM!A7665,'TRM - TBM Crosswalk'!$A$2:'TRM - TBM Crosswalk'!$I$1008,6,FALSE))</f>
        <v/>
      </c>
      <c r="I8729" t="str">
        <f>IF(VLOOKUP(TRM!A7665,'TRM - TBM Crosswalk'!$A$2:'TRM - TBM Crosswalk'!$I$1008,7,FALSE)=0,"",VLOOKUP(TRM!A7665,'TRM - TBM Crosswalk'!$A$2:'TRM - TBM Crosswalk'!$I$1008,7,FALSE))</f>
        <v>Delivery Services</v>
      </c>
      <c r="J8729" t="str">
        <f>IF(VLOOKUP(TRM!A7665,'TRM - TBM Crosswalk'!$A$2:'TRM - TBM Crosswalk'!$I$1008,8,FALSE)=0,"",VLOOKUP(TRM!A7665,'TRM - TBM Crosswalk'!$A$2:'TRM - TBM Crosswalk'!$I$1008,8,FALSE))</f>
        <v>Operations</v>
      </c>
      <c r="K8729" t="str">
        <f>IF(VLOOKUP(TRM!A7665,'TRM - TBM Crosswalk'!$A$2:'TRM - TBM Crosswalk'!$I$1008,9,FALSE)=0,"",VLOOKUP(TRM!A7665,'TRM - TBM Crosswalk'!$A$2:'TRM - TBM Crosswalk'!$I$1008,9,FALSE))</f>
        <v>Event Management</v>
      </c>
    </row>
    <row r="8730" spans="1:11" x14ac:dyDescent="0.45">
      <c r="A8730" t="str">
        <f>TRM!A7666</f>
        <v>B10.813.263</v>
      </c>
      <c r="B8730" t="str">
        <f>TRM!B7666</f>
        <v>System and Network Monitoring</v>
      </c>
      <c r="C8730" t="str">
        <f>TRM!C7666</f>
        <v>SolarWinds Collector v2.13.215 | 2.13.215.0</v>
      </c>
      <c r="D8730">
        <f>TRM!D7666</f>
        <v>0</v>
      </c>
      <c r="E8730" t="str">
        <f>IF(VLOOKUP(TRM!A7666,'TRM - TBM Crosswalk'!$A$2:'TRM - TBM Crosswalk'!$I$1008,3,FALSE)="N/A","TBD","")</f>
        <v/>
      </c>
      <c r="F8730" t="str">
        <f>IF(VLOOKUP(TRM!A7666,'TRM - TBM Crosswalk'!$A$2:'TRM - TBM Crosswalk'!$I$1008,4,FALSE)=0,"",VLOOKUP(TRM!A7666,'TRM - TBM Crosswalk'!$A$2:'TRM - TBM Crosswalk'!$I$1008,4,FALSE))</f>
        <v/>
      </c>
      <c r="G8730" t="str">
        <f>IF(VLOOKUP(TRM!A7666,'TRM - TBM Crosswalk'!$A$2:'TRM - TBM Crosswalk'!$I$1008,5,FALSE)=0,"",VLOOKUP(TRM!A7666,'TRM - TBM Crosswalk'!$A$2:'TRM - TBM Crosswalk'!$I$1008,5,FALSE))</f>
        <v/>
      </c>
      <c r="H8730" t="str">
        <f>IF(VLOOKUP(TRM!A7666,'TRM - TBM Crosswalk'!$A$2:'TRM - TBM Crosswalk'!$I$1008,6,FALSE)=0,"",VLOOKUP(TRM!A7666,'TRM - TBM Crosswalk'!$A$2:'TRM - TBM Crosswalk'!$I$1008,6,FALSE))</f>
        <v/>
      </c>
      <c r="I8730" t="str">
        <f>IF(VLOOKUP(TRM!A7666,'TRM - TBM Crosswalk'!$A$2:'TRM - TBM Crosswalk'!$I$1008,7,FALSE)=0,"",VLOOKUP(TRM!A7666,'TRM - TBM Crosswalk'!$A$2:'TRM - TBM Crosswalk'!$I$1008,7,FALSE))</f>
        <v>Delivery Services</v>
      </c>
      <c r="J8730" t="str">
        <f>IF(VLOOKUP(TRM!A7666,'TRM - TBM Crosswalk'!$A$2:'TRM - TBM Crosswalk'!$I$1008,8,FALSE)=0,"",VLOOKUP(TRM!A7666,'TRM - TBM Crosswalk'!$A$2:'TRM - TBM Crosswalk'!$I$1008,8,FALSE))</f>
        <v>Operations</v>
      </c>
      <c r="K8730" t="str">
        <f>IF(VLOOKUP(TRM!A7666,'TRM - TBM Crosswalk'!$A$2:'TRM - TBM Crosswalk'!$I$1008,9,FALSE)=0,"",VLOOKUP(TRM!A7666,'TRM - TBM Crosswalk'!$A$2:'TRM - TBM Crosswalk'!$I$1008,9,FALSE))</f>
        <v>Event Management</v>
      </c>
    </row>
    <row r="8731" spans="1:11" x14ac:dyDescent="0.45">
      <c r="A8731" t="str">
        <f>TRM!A7667</f>
        <v>B10.813.263</v>
      </c>
      <c r="B8731" t="str">
        <f>TRM!B7667</f>
        <v>System and Network Monitoring</v>
      </c>
      <c r="C8731" t="str">
        <f>TRM!C7667</f>
        <v>SolarWinds HighAvailability Orion Plugin v2016 | 116.2.0.152</v>
      </c>
      <c r="D8731">
        <f>TRM!D7667</f>
        <v>0</v>
      </c>
      <c r="E8731" t="str">
        <f>IF(VLOOKUP(TRM!A7667,'TRM - TBM Crosswalk'!$A$2:'TRM - TBM Crosswalk'!$I$1008,3,FALSE)="N/A","TBD","")</f>
        <v/>
      </c>
      <c r="F8731" t="str">
        <f>IF(VLOOKUP(TRM!A7667,'TRM - TBM Crosswalk'!$A$2:'TRM - TBM Crosswalk'!$I$1008,4,FALSE)=0,"",VLOOKUP(TRM!A7667,'TRM - TBM Crosswalk'!$A$2:'TRM - TBM Crosswalk'!$I$1008,4,FALSE))</f>
        <v/>
      </c>
      <c r="G8731" t="str">
        <f>IF(VLOOKUP(TRM!A7667,'TRM - TBM Crosswalk'!$A$2:'TRM - TBM Crosswalk'!$I$1008,5,FALSE)=0,"",VLOOKUP(TRM!A7667,'TRM - TBM Crosswalk'!$A$2:'TRM - TBM Crosswalk'!$I$1008,5,FALSE))</f>
        <v/>
      </c>
      <c r="H8731" t="str">
        <f>IF(VLOOKUP(TRM!A7667,'TRM - TBM Crosswalk'!$A$2:'TRM - TBM Crosswalk'!$I$1008,6,FALSE)=0,"",VLOOKUP(TRM!A7667,'TRM - TBM Crosswalk'!$A$2:'TRM - TBM Crosswalk'!$I$1008,6,FALSE))</f>
        <v/>
      </c>
      <c r="I8731" t="str">
        <f>IF(VLOOKUP(TRM!A7667,'TRM - TBM Crosswalk'!$A$2:'TRM - TBM Crosswalk'!$I$1008,7,FALSE)=0,"",VLOOKUP(TRM!A7667,'TRM - TBM Crosswalk'!$A$2:'TRM - TBM Crosswalk'!$I$1008,7,FALSE))</f>
        <v>Delivery Services</v>
      </c>
      <c r="J8731" t="str">
        <f>IF(VLOOKUP(TRM!A7667,'TRM - TBM Crosswalk'!$A$2:'TRM - TBM Crosswalk'!$I$1008,8,FALSE)=0,"",VLOOKUP(TRM!A7667,'TRM - TBM Crosswalk'!$A$2:'TRM - TBM Crosswalk'!$I$1008,8,FALSE))</f>
        <v>Operations</v>
      </c>
      <c r="K8731" t="str">
        <f>IF(VLOOKUP(TRM!A7667,'TRM - TBM Crosswalk'!$A$2:'TRM - TBM Crosswalk'!$I$1008,9,FALSE)=0,"",VLOOKUP(TRM!A7667,'TRM - TBM Crosswalk'!$A$2:'TRM - TBM Crosswalk'!$I$1008,9,FALSE))</f>
        <v>Event Management</v>
      </c>
    </row>
    <row r="8732" spans="1:11" x14ac:dyDescent="0.45">
      <c r="A8732" t="str">
        <f>TRM!A7668</f>
        <v>B10.813.263</v>
      </c>
      <c r="B8732" t="str">
        <f>TRM!B7668</f>
        <v>System and Network Monitoring</v>
      </c>
      <c r="C8732" t="str">
        <f>TRM!C7668</f>
        <v>SolarWinds HighAvailability v2016 | 1.0.0.13</v>
      </c>
      <c r="D8732">
        <f>TRM!D7668</f>
        <v>0</v>
      </c>
      <c r="E8732" t="str">
        <f>IF(VLOOKUP(TRM!A7668,'TRM - TBM Crosswalk'!$A$2:'TRM - TBM Crosswalk'!$I$1008,3,FALSE)="N/A","TBD","")</f>
        <v/>
      </c>
      <c r="F8732" t="str">
        <f>IF(VLOOKUP(TRM!A7668,'TRM - TBM Crosswalk'!$A$2:'TRM - TBM Crosswalk'!$I$1008,4,FALSE)=0,"",VLOOKUP(TRM!A7668,'TRM - TBM Crosswalk'!$A$2:'TRM - TBM Crosswalk'!$I$1008,4,FALSE))</f>
        <v/>
      </c>
      <c r="G8732" t="str">
        <f>IF(VLOOKUP(TRM!A7668,'TRM - TBM Crosswalk'!$A$2:'TRM - TBM Crosswalk'!$I$1008,5,FALSE)=0,"",VLOOKUP(TRM!A7668,'TRM - TBM Crosswalk'!$A$2:'TRM - TBM Crosswalk'!$I$1008,5,FALSE))</f>
        <v/>
      </c>
      <c r="H8732" t="str">
        <f>IF(VLOOKUP(TRM!A7668,'TRM - TBM Crosswalk'!$A$2:'TRM - TBM Crosswalk'!$I$1008,6,FALSE)=0,"",VLOOKUP(TRM!A7668,'TRM - TBM Crosswalk'!$A$2:'TRM - TBM Crosswalk'!$I$1008,6,FALSE))</f>
        <v/>
      </c>
      <c r="I8732" t="str">
        <f>IF(VLOOKUP(TRM!A7668,'TRM - TBM Crosswalk'!$A$2:'TRM - TBM Crosswalk'!$I$1008,7,FALSE)=0,"",VLOOKUP(TRM!A7668,'TRM - TBM Crosswalk'!$A$2:'TRM - TBM Crosswalk'!$I$1008,7,FALSE))</f>
        <v>Delivery Services</v>
      </c>
      <c r="J8732" t="str">
        <f>IF(VLOOKUP(TRM!A7668,'TRM - TBM Crosswalk'!$A$2:'TRM - TBM Crosswalk'!$I$1008,8,FALSE)=0,"",VLOOKUP(TRM!A7668,'TRM - TBM Crosswalk'!$A$2:'TRM - TBM Crosswalk'!$I$1008,8,FALSE))</f>
        <v>Operations</v>
      </c>
      <c r="K8732" t="str">
        <f>IF(VLOOKUP(TRM!A7668,'TRM - TBM Crosswalk'!$A$2:'TRM - TBM Crosswalk'!$I$1008,9,FALSE)=0,"",VLOOKUP(TRM!A7668,'TRM - TBM Crosswalk'!$A$2:'TRM - TBM Crosswalk'!$I$1008,9,FALSE))</f>
        <v>Event Management</v>
      </c>
    </row>
    <row r="8733" spans="1:11" x14ac:dyDescent="0.45">
      <c r="A8733" t="str">
        <f>TRM!A7669</f>
        <v>B10.813.263</v>
      </c>
      <c r="B8733" t="str">
        <f>TRM!B7669</f>
        <v>System and Network Monitoring</v>
      </c>
      <c r="C8733" t="str">
        <f>TRM!C7669</f>
        <v>SolarWinds Information Service v2016.2.40 | 116.2.40.0</v>
      </c>
      <c r="D8733">
        <f>TRM!D7669</f>
        <v>0</v>
      </c>
      <c r="E8733" t="str">
        <f>IF(VLOOKUP(TRM!A7669,'TRM - TBM Crosswalk'!$A$2:'TRM - TBM Crosswalk'!$I$1008,3,FALSE)="N/A","TBD","")</f>
        <v/>
      </c>
      <c r="F8733" t="str">
        <f>IF(VLOOKUP(TRM!A7669,'TRM - TBM Crosswalk'!$A$2:'TRM - TBM Crosswalk'!$I$1008,4,FALSE)=0,"",VLOOKUP(TRM!A7669,'TRM - TBM Crosswalk'!$A$2:'TRM - TBM Crosswalk'!$I$1008,4,FALSE))</f>
        <v/>
      </c>
      <c r="G8733" t="str">
        <f>IF(VLOOKUP(TRM!A7669,'TRM - TBM Crosswalk'!$A$2:'TRM - TBM Crosswalk'!$I$1008,5,FALSE)=0,"",VLOOKUP(TRM!A7669,'TRM - TBM Crosswalk'!$A$2:'TRM - TBM Crosswalk'!$I$1008,5,FALSE))</f>
        <v/>
      </c>
      <c r="H8733" t="str">
        <f>IF(VLOOKUP(TRM!A7669,'TRM - TBM Crosswalk'!$A$2:'TRM - TBM Crosswalk'!$I$1008,6,FALSE)=0,"",VLOOKUP(TRM!A7669,'TRM - TBM Crosswalk'!$A$2:'TRM - TBM Crosswalk'!$I$1008,6,FALSE))</f>
        <v/>
      </c>
      <c r="I8733" t="str">
        <f>IF(VLOOKUP(TRM!A7669,'TRM - TBM Crosswalk'!$A$2:'TRM - TBM Crosswalk'!$I$1008,7,FALSE)=0,"",VLOOKUP(TRM!A7669,'TRM - TBM Crosswalk'!$A$2:'TRM - TBM Crosswalk'!$I$1008,7,FALSE))</f>
        <v>Delivery Services</v>
      </c>
      <c r="J8733" t="str">
        <f>IF(VLOOKUP(TRM!A7669,'TRM - TBM Crosswalk'!$A$2:'TRM - TBM Crosswalk'!$I$1008,8,FALSE)=0,"",VLOOKUP(TRM!A7669,'TRM - TBM Crosswalk'!$A$2:'TRM - TBM Crosswalk'!$I$1008,8,FALSE))</f>
        <v>Operations</v>
      </c>
      <c r="K8733" t="str">
        <f>IF(VLOOKUP(TRM!A7669,'TRM - TBM Crosswalk'!$A$2:'TRM - TBM Crosswalk'!$I$1008,9,FALSE)=0,"",VLOOKUP(TRM!A7669,'TRM - TBM Crosswalk'!$A$2:'TRM - TBM Crosswalk'!$I$1008,9,FALSE))</f>
        <v>Event Management</v>
      </c>
    </row>
    <row r="8734" spans="1:11" x14ac:dyDescent="0.45">
      <c r="A8734" t="str">
        <f>TRM!A7670</f>
        <v>B10.813.263</v>
      </c>
      <c r="B8734" t="str">
        <f>TRM!B7670</f>
        <v>System and Network Monitoring</v>
      </c>
      <c r="C8734" t="str">
        <f>TRM!C7670</f>
        <v>SolarWinds Integrated Virtual Infrastructure Monitor v2.1.2 | 2.1.830.2</v>
      </c>
      <c r="D8734">
        <f>TRM!D7670</f>
        <v>0</v>
      </c>
      <c r="E8734" t="str">
        <f>IF(VLOOKUP(TRM!A7670,'TRM - TBM Crosswalk'!$A$2:'TRM - TBM Crosswalk'!$I$1008,3,FALSE)="N/A","TBD","")</f>
        <v/>
      </c>
      <c r="F8734" t="str">
        <f>IF(VLOOKUP(TRM!A7670,'TRM - TBM Crosswalk'!$A$2:'TRM - TBM Crosswalk'!$I$1008,4,FALSE)=0,"",VLOOKUP(TRM!A7670,'TRM - TBM Crosswalk'!$A$2:'TRM - TBM Crosswalk'!$I$1008,4,FALSE))</f>
        <v/>
      </c>
      <c r="G8734" t="str">
        <f>IF(VLOOKUP(TRM!A7670,'TRM - TBM Crosswalk'!$A$2:'TRM - TBM Crosswalk'!$I$1008,5,FALSE)=0,"",VLOOKUP(TRM!A7670,'TRM - TBM Crosswalk'!$A$2:'TRM - TBM Crosswalk'!$I$1008,5,FALSE))</f>
        <v/>
      </c>
      <c r="H8734" t="str">
        <f>IF(VLOOKUP(TRM!A7670,'TRM - TBM Crosswalk'!$A$2:'TRM - TBM Crosswalk'!$I$1008,6,FALSE)=0,"",VLOOKUP(TRM!A7670,'TRM - TBM Crosswalk'!$A$2:'TRM - TBM Crosswalk'!$I$1008,6,FALSE))</f>
        <v/>
      </c>
      <c r="I8734" t="str">
        <f>IF(VLOOKUP(TRM!A7670,'TRM - TBM Crosswalk'!$A$2:'TRM - TBM Crosswalk'!$I$1008,7,FALSE)=0,"",VLOOKUP(TRM!A7670,'TRM - TBM Crosswalk'!$A$2:'TRM - TBM Crosswalk'!$I$1008,7,FALSE))</f>
        <v>Delivery Services</v>
      </c>
      <c r="J8734" t="str">
        <f>IF(VLOOKUP(TRM!A7670,'TRM - TBM Crosswalk'!$A$2:'TRM - TBM Crosswalk'!$I$1008,8,FALSE)=0,"",VLOOKUP(TRM!A7670,'TRM - TBM Crosswalk'!$A$2:'TRM - TBM Crosswalk'!$I$1008,8,FALSE))</f>
        <v>Operations</v>
      </c>
      <c r="K8734" t="str">
        <f>IF(VLOOKUP(TRM!A7670,'TRM - TBM Crosswalk'!$A$2:'TRM - TBM Crosswalk'!$I$1008,9,FALSE)=0,"",VLOOKUP(TRM!A7670,'TRM - TBM Crosswalk'!$A$2:'TRM - TBM Crosswalk'!$I$1008,9,FALSE))</f>
        <v>Event Management</v>
      </c>
    </row>
    <row r="8735" spans="1:11" x14ac:dyDescent="0.45">
      <c r="A8735" t="str">
        <f>TRM!A7671</f>
        <v>B10.813.263</v>
      </c>
      <c r="B8735" t="str">
        <f>TRM!B7671</f>
        <v>System and Network Monitoring</v>
      </c>
      <c r="C8735" t="str">
        <f>TRM!C7671</f>
        <v>SolarWinds IP Address Tracker | 1</v>
      </c>
      <c r="D8735">
        <f>TRM!D7671</f>
        <v>0</v>
      </c>
      <c r="E8735" t="str">
        <f>IF(VLOOKUP(TRM!A7671,'TRM - TBM Crosswalk'!$A$2:'TRM - TBM Crosswalk'!$I$1008,3,FALSE)="N/A","TBD","")</f>
        <v/>
      </c>
      <c r="F8735" t="str">
        <f>IF(VLOOKUP(TRM!A7671,'TRM - TBM Crosswalk'!$A$2:'TRM - TBM Crosswalk'!$I$1008,4,FALSE)=0,"",VLOOKUP(TRM!A7671,'TRM - TBM Crosswalk'!$A$2:'TRM - TBM Crosswalk'!$I$1008,4,FALSE))</f>
        <v/>
      </c>
      <c r="G8735" t="str">
        <f>IF(VLOOKUP(TRM!A7671,'TRM - TBM Crosswalk'!$A$2:'TRM - TBM Crosswalk'!$I$1008,5,FALSE)=0,"",VLOOKUP(TRM!A7671,'TRM - TBM Crosswalk'!$A$2:'TRM - TBM Crosswalk'!$I$1008,5,FALSE))</f>
        <v/>
      </c>
      <c r="H8735" t="str">
        <f>IF(VLOOKUP(TRM!A7671,'TRM - TBM Crosswalk'!$A$2:'TRM - TBM Crosswalk'!$I$1008,6,FALSE)=0,"",VLOOKUP(TRM!A7671,'TRM - TBM Crosswalk'!$A$2:'TRM - TBM Crosswalk'!$I$1008,6,FALSE))</f>
        <v/>
      </c>
      <c r="I8735" t="str">
        <f>IF(VLOOKUP(TRM!A7671,'TRM - TBM Crosswalk'!$A$2:'TRM - TBM Crosswalk'!$I$1008,7,FALSE)=0,"",VLOOKUP(TRM!A7671,'TRM - TBM Crosswalk'!$A$2:'TRM - TBM Crosswalk'!$I$1008,7,FALSE))</f>
        <v>Delivery Services</v>
      </c>
      <c r="J8735" t="str">
        <f>IF(VLOOKUP(TRM!A7671,'TRM - TBM Crosswalk'!$A$2:'TRM - TBM Crosswalk'!$I$1008,8,FALSE)=0,"",VLOOKUP(TRM!A7671,'TRM - TBM Crosswalk'!$A$2:'TRM - TBM Crosswalk'!$I$1008,8,FALSE))</f>
        <v>Operations</v>
      </c>
      <c r="K8735" t="str">
        <f>IF(VLOOKUP(TRM!A7671,'TRM - TBM Crosswalk'!$A$2:'TRM - TBM Crosswalk'!$I$1008,9,FALSE)=0,"",VLOOKUP(TRM!A7671,'TRM - TBM Crosswalk'!$A$2:'TRM - TBM Crosswalk'!$I$1008,9,FALSE))</f>
        <v>Event Management</v>
      </c>
    </row>
    <row r="8736" spans="1:11" x14ac:dyDescent="0.45">
      <c r="A8736" t="str">
        <f>TRM!A7672</f>
        <v>B10.813.263</v>
      </c>
      <c r="B8736" t="str">
        <f>TRM!B7672</f>
        <v>System and Network Monitoring</v>
      </c>
      <c r="C8736" t="str">
        <f>TRM!C7672</f>
        <v>SolarWinds Job Engine v1.6.0 | 1.6.0.0</v>
      </c>
      <c r="D8736">
        <f>TRM!D7672</f>
        <v>0</v>
      </c>
      <c r="E8736" t="str">
        <f>IF(VLOOKUP(TRM!A7672,'TRM - TBM Crosswalk'!$A$2:'TRM - TBM Crosswalk'!$I$1008,3,FALSE)="N/A","TBD","")</f>
        <v/>
      </c>
      <c r="F8736" t="str">
        <f>IF(VLOOKUP(TRM!A7672,'TRM - TBM Crosswalk'!$A$2:'TRM - TBM Crosswalk'!$I$1008,4,FALSE)=0,"",VLOOKUP(TRM!A7672,'TRM - TBM Crosswalk'!$A$2:'TRM - TBM Crosswalk'!$I$1008,4,FALSE))</f>
        <v/>
      </c>
      <c r="G8736" t="str">
        <f>IF(VLOOKUP(TRM!A7672,'TRM - TBM Crosswalk'!$A$2:'TRM - TBM Crosswalk'!$I$1008,5,FALSE)=0,"",VLOOKUP(TRM!A7672,'TRM - TBM Crosswalk'!$A$2:'TRM - TBM Crosswalk'!$I$1008,5,FALSE))</f>
        <v/>
      </c>
      <c r="H8736" t="str">
        <f>IF(VLOOKUP(TRM!A7672,'TRM - TBM Crosswalk'!$A$2:'TRM - TBM Crosswalk'!$I$1008,6,FALSE)=0,"",VLOOKUP(TRM!A7672,'TRM - TBM Crosswalk'!$A$2:'TRM - TBM Crosswalk'!$I$1008,6,FALSE))</f>
        <v/>
      </c>
      <c r="I8736" t="str">
        <f>IF(VLOOKUP(TRM!A7672,'TRM - TBM Crosswalk'!$A$2:'TRM - TBM Crosswalk'!$I$1008,7,FALSE)=0,"",VLOOKUP(TRM!A7672,'TRM - TBM Crosswalk'!$A$2:'TRM - TBM Crosswalk'!$I$1008,7,FALSE))</f>
        <v>Delivery Services</v>
      </c>
      <c r="J8736" t="str">
        <f>IF(VLOOKUP(TRM!A7672,'TRM - TBM Crosswalk'!$A$2:'TRM - TBM Crosswalk'!$I$1008,8,FALSE)=0,"",VLOOKUP(TRM!A7672,'TRM - TBM Crosswalk'!$A$2:'TRM - TBM Crosswalk'!$I$1008,8,FALSE))</f>
        <v>Operations</v>
      </c>
      <c r="K8736" t="str">
        <f>IF(VLOOKUP(TRM!A7672,'TRM - TBM Crosswalk'!$A$2:'TRM - TBM Crosswalk'!$I$1008,9,FALSE)=0,"",VLOOKUP(TRM!A7672,'TRM - TBM Crosswalk'!$A$2:'TRM - TBM Crosswalk'!$I$1008,9,FALSE))</f>
        <v>Event Management</v>
      </c>
    </row>
    <row r="8737" spans="1:11" x14ac:dyDescent="0.45">
      <c r="A8737" t="str">
        <f>TRM!A7673</f>
        <v>B10.813.263</v>
      </c>
      <c r="B8737" t="str">
        <f>TRM!B7673</f>
        <v>System and Network Monitoring</v>
      </c>
      <c r="C8737" t="str">
        <f>TRM!C7673</f>
        <v>SolarWinds Job Engine v2.11.0 | 2.11.244.0</v>
      </c>
      <c r="D8737">
        <f>TRM!D7673</f>
        <v>0</v>
      </c>
      <c r="E8737" t="str">
        <f>IF(VLOOKUP(TRM!A7673,'TRM - TBM Crosswalk'!$A$2:'TRM - TBM Crosswalk'!$I$1008,3,FALSE)="N/A","TBD","")</f>
        <v/>
      </c>
      <c r="F8737" t="str">
        <f>IF(VLOOKUP(TRM!A7673,'TRM - TBM Crosswalk'!$A$2:'TRM - TBM Crosswalk'!$I$1008,4,FALSE)=0,"",VLOOKUP(TRM!A7673,'TRM - TBM Crosswalk'!$A$2:'TRM - TBM Crosswalk'!$I$1008,4,FALSE))</f>
        <v/>
      </c>
      <c r="G8737" t="str">
        <f>IF(VLOOKUP(TRM!A7673,'TRM - TBM Crosswalk'!$A$2:'TRM - TBM Crosswalk'!$I$1008,5,FALSE)=0,"",VLOOKUP(TRM!A7673,'TRM - TBM Crosswalk'!$A$2:'TRM - TBM Crosswalk'!$I$1008,5,FALSE))</f>
        <v/>
      </c>
      <c r="H8737" t="str">
        <f>IF(VLOOKUP(TRM!A7673,'TRM - TBM Crosswalk'!$A$2:'TRM - TBM Crosswalk'!$I$1008,6,FALSE)=0,"",VLOOKUP(TRM!A7673,'TRM - TBM Crosswalk'!$A$2:'TRM - TBM Crosswalk'!$I$1008,6,FALSE))</f>
        <v/>
      </c>
      <c r="I8737" t="str">
        <f>IF(VLOOKUP(TRM!A7673,'TRM - TBM Crosswalk'!$A$2:'TRM - TBM Crosswalk'!$I$1008,7,FALSE)=0,"",VLOOKUP(TRM!A7673,'TRM - TBM Crosswalk'!$A$2:'TRM - TBM Crosswalk'!$I$1008,7,FALSE))</f>
        <v>Delivery Services</v>
      </c>
      <c r="J8737" t="str">
        <f>IF(VLOOKUP(TRM!A7673,'TRM - TBM Crosswalk'!$A$2:'TRM - TBM Crosswalk'!$I$1008,8,FALSE)=0,"",VLOOKUP(TRM!A7673,'TRM - TBM Crosswalk'!$A$2:'TRM - TBM Crosswalk'!$I$1008,8,FALSE))</f>
        <v>Operations</v>
      </c>
      <c r="K8737" t="str">
        <f>IF(VLOOKUP(TRM!A7673,'TRM - TBM Crosswalk'!$A$2:'TRM - TBM Crosswalk'!$I$1008,9,FALSE)=0,"",VLOOKUP(TRM!A7673,'TRM - TBM Crosswalk'!$A$2:'TRM - TBM Crosswalk'!$I$1008,9,FALSE))</f>
        <v>Event Management</v>
      </c>
    </row>
    <row r="8738" spans="1:11" x14ac:dyDescent="0.45">
      <c r="A8738" t="str">
        <f>TRM!A7686</f>
        <v>B10.813.263</v>
      </c>
      <c r="B8738" t="str">
        <f>TRM!B7686</f>
        <v>System and Network Monitoring</v>
      </c>
      <c r="C8738" t="str">
        <f>TRM!C7686</f>
        <v>SPECTRUM XXI Client | 4.2.0.0</v>
      </c>
      <c r="D8738">
        <f>TRM!D7686</f>
        <v>0</v>
      </c>
      <c r="E8738" t="str">
        <f>IF(VLOOKUP(TRM!A7686,'TRM - TBM Crosswalk'!$A$2:'TRM - TBM Crosswalk'!$I$1008,3,FALSE)="N/A","TBD","")</f>
        <v/>
      </c>
      <c r="F8738" t="str">
        <f>IF(VLOOKUP(TRM!A7686,'TRM - TBM Crosswalk'!$A$2:'TRM - TBM Crosswalk'!$I$1008,4,FALSE)=0,"",VLOOKUP(TRM!A7686,'TRM - TBM Crosswalk'!$A$2:'TRM - TBM Crosswalk'!$I$1008,4,FALSE))</f>
        <v/>
      </c>
      <c r="G8738" t="str">
        <f>IF(VLOOKUP(TRM!A7686,'TRM - TBM Crosswalk'!$A$2:'TRM - TBM Crosswalk'!$I$1008,5,FALSE)=0,"",VLOOKUP(TRM!A7686,'TRM - TBM Crosswalk'!$A$2:'TRM - TBM Crosswalk'!$I$1008,5,FALSE))</f>
        <v/>
      </c>
      <c r="H8738" t="str">
        <f>IF(VLOOKUP(TRM!A7686,'TRM - TBM Crosswalk'!$A$2:'TRM - TBM Crosswalk'!$I$1008,6,FALSE)=0,"",VLOOKUP(TRM!A7686,'TRM - TBM Crosswalk'!$A$2:'TRM - TBM Crosswalk'!$I$1008,6,FALSE))</f>
        <v/>
      </c>
      <c r="I8738" t="str">
        <f>IF(VLOOKUP(TRM!A7686,'TRM - TBM Crosswalk'!$A$2:'TRM - TBM Crosswalk'!$I$1008,7,FALSE)=0,"",VLOOKUP(TRM!A7686,'TRM - TBM Crosswalk'!$A$2:'TRM - TBM Crosswalk'!$I$1008,7,FALSE))</f>
        <v>Delivery Services</v>
      </c>
      <c r="J8738" t="str">
        <f>IF(VLOOKUP(TRM!A7686,'TRM - TBM Crosswalk'!$A$2:'TRM - TBM Crosswalk'!$I$1008,8,FALSE)=0,"",VLOOKUP(TRM!A7686,'TRM - TBM Crosswalk'!$A$2:'TRM - TBM Crosswalk'!$I$1008,8,FALSE))</f>
        <v>Operations</v>
      </c>
      <c r="K8738" t="str">
        <f>IF(VLOOKUP(TRM!A7686,'TRM - TBM Crosswalk'!$A$2:'TRM - TBM Crosswalk'!$I$1008,9,FALSE)=0,"",VLOOKUP(TRM!A7686,'TRM - TBM Crosswalk'!$A$2:'TRM - TBM Crosswalk'!$I$1008,9,FALSE))</f>
        <v>Event Management</v>
      </c>
    </row>
    <row r="8739" spans="1:11" x14ac:dyDescent="0.45">
      <c r="A8739" t="str">
        <f>TRM!A7687</f>
        <v>B10.813.263</v>
      </c>
      <c r="B8739" t="str">
        <f>TRM!B7687</f>
        <v>System and Network Monitoring</v>
      </c>
      <c r="C8739" t="str">
        <f>TRM!C7687</f>
        <v>SPECTRUM XXI Client | 4.2.4.0</v>
      </c>
      <c r="D8739">
        <f>TRM!D7687</f>
        <v>0</v>
      </c>
      <c r="E8739" t="str">
        <f>IF(VLOOKUP(TRM!A7687,'TRM - TBM Crosswalk'!$A$2:'TRM - TBM Crosswalk'!$I$1008,3,FALSE)="N/A","TBD","")</f>
        <v/>
      </c>
      <c r="F8739" t="str">
        <f>IF(VLOOKUP(TRM!A7687,'TRM - TBM Crosswalk'!$A$2:'TRM - TBM Crosswalk'!$I$1008,4,FALSE)=0,"",VLOOKUP(TRM!A7687,'TRM - TBM Crosswalk'!$A$2:'TRM - TBM Crosswalk'!$I$1008,4,FALSE))</f>
        <v/>
      </c>
      <c r="G8739" t="str">
        <f>IF(VLOOKUP(TRM!A7687,'TRM - TBM Crosswalk'!$A$2:'TRM - TBM Crosswalk'!$I$1008,5,FALSE)=0,"",VLOOKUP(TRM!A7687,'TRM - TBM Crosswalk'!$A$2:'TRM - TBM Crosswalk'!$I$1008,5,FALSE))</f>
        <v/>
      </c>
      <c r="H8739" t="str">
        <f>IF(VLOOKUP(TRM!A7687,'TRM - TBM Crosswalk'!$A$2:'TRM - TBM Crosswalk'!$I$1008,6,FALSE)=0,"",VLOOKUP(TRM!A7687,'TRM - TBM Crosswalk'!$A$2:'TRM - TBM Crosswalk'!$I$1008,6,FALSE))</f>
        <v/>
      </c>
      <c r="I8739" t="str">
        <f>IF(VLOOKUP(TRM!A7687,'TRM - TBM Crosswalk'!$A$2:'TRM - TBM Crosswalk'!$I$1008,7,FALSE)=0,"",VLOOKUP(TRM!A7687,'TRM - TBM Crosswalk'!$A$2:'TRM - TBM Crosswalk'!$I$1008,7,FALSE))</f>
        <v>Delivery Services</v>
      </c>
      <c r="J8739" t="str">
        <f>IF(VLOOKUP(TRM!A7687,'TRM - TBM Crosswalk'!$A$2:'TRM - TBM Crosswalk'!$I$1008,8,FALSE)=0,"",VLOOKUP(TRM!A7687,'TRM - TBM Crosswalk'!$A$2:'TRM - TBM Crosswalk'!$I$1008,8,FALSE))</f>
        <v>Operations</v>
      </c>
      <c r="K8739" t="str">
        <f>IF(VLOOKUP(TRM!A7687,'TRM - TBM Crosswalk'!$A$2:'TRM - TBM Crosswalk'!$I$1008,9,FALSE)=0,"",VLOOKUP(TRM!A7687,'TRM - TBM Crosswalk'!$A$2:'TRM - TBM Crosswalk'!$I$1008,9,FALSE))</f>
        <v>Event Management</v>
      </c>
    </row>
    <row r="8740" spans="1:11" x14ac:dyDescent="0.45">
      <c r="A8740" t="str">
        <f>TRM!A7688</f>
        <v>B10.813.263</v>
      </c>
      <c r="B8740" t="str">
        <f>TRM!B7688</f>
        <v>System and Network Monitoring</v>
      </c>
      <c r="C8740" t="str">
        <f>TRM!C7688</f>
        <v>SPECTRUM XXI Client | 4.2.9</v>
      </c>
      <c r="D8740">
        <f>TRM!D7688</f>
        <v>0</v>
      </c>
      <c r="E8740" t="str">
        <f>IF(VLOOKUP(TRM!A7688,'TRM - TBM Crosswalk'!$A$2:'TRM - TBM Crosswalk'!$I$1008,3,FALSE)="N/A","TBD","")</f>
        <v/>
      </c>
      <c r="F8740" t="str">
        <f>IF(VLOOKUP(TRM!A7688,'TRM - TBM Crosswalk'!$A$2:'TRM - TBM Crosswalk'!$I$1008,4,FALSE)=0,"",VLOOKUP(TRM!A7688,'TRM - TBM Crosswalk'!$A$2:'TRM - TBM Crosswalk'!$I$1008,4,FALSE))</f>
        <v/>
      </c>
      <c r="G8740" t="str">
        <f>IF(VLOOKUP(TRM!A7688,'TRM - TBM Crosswalk'!$A$2:'TRM - TBM Crosswalk'!$I$1008,5,FALSE)=0,"",VLOOKUP(TRM!A7688,'TRM - TBM Crosswalk'!$A$2:'TRM - TBM Crosswalk'!$I$1008,5,FALSE))</f>
        <v/>
      </c>
      <c r="H8740" t="str">
        <f>IF(VLOOKUP(TRM!A7688,'TRM - TBM Crosswalk'!$A$2:'TRM - TBM Crosswalk'!$I$1008,6,FALSE)=0,"",VLOOKUP(TRM!A7688,'TRM - TBM Crosswalk'!$A$2:'TRM - TBM Crosswalk'!$I$1008,6,FALSE))</f>
        <v/>
      </c>
      <c r="I8740" t="str">
        <f>IF(VLOOKUP(TRM!A7688,'TRM - TBM Crosswalk'!$A$2:'TRM - TBM Crosswalk'!$I$1008,7,FALSE)=0,"",VLOOKUP(TRM!A7688,'TRM - TBM Crosswalk'!$A$2:'TRM - TBM Crosswalk'!$I$1008,7,FALSE))</f>
        <v>Delivery Services</v>
      </c>
      <c r="J8740" t="str">
        <f>IF(VLOOKUP(TRM!A7688,'TRM - TBM Crosswalk'!$A$2:'TRM - TBM Crosswalk'!$I$1008,8,FALSE)=0,"",VLOOKUP(TRM!A7688,'TRM - TBM Crosswalk'!$A$2:'TRM - TBM Crosswalk'!$I$1008,8,FALSE))</f>
        <v>Operations</v>
      </c>
      <c r="K8740" t="str">
        <f>IF(VLOOKUP(TRM!A7688,'TRM - TBM Crosswalk'!$A$2:'TRM - TBM Crosswalk'!$I$1008,9,FALSE)=0,"",VLOOKUP(TRM!A7688,'TRM - TBM Crosswalk'!$A$2:'TRM - TBM Crosswalk'!$I$1008,9,FALSE))</f>
        <v>Event Management</v>
      </c>
    </row>
    <row r="8741" spans="1:11" x14ac:dyDescent="0.45">
      <c r="A8741" t="str">
        <f>TRM!A7689</f>
        <v>B10.813.263</v>
      </c>
      <c r="B8741" t="str">
        <f>TRM!B7689</f>
        <v>System and Network Monitoring</v>
      </c>
      <c r="C8741" t="str">
        <f>TRM!C7689</f>
        <v>splunk</v>
      </c>
      <c r="D8741">
        <f>TRM!D7689</f>
        <v>0</v>
      </c>
      <c r="E8741" t="str">
        <f>IF(VLOOKUP(TRM!A7689,'TRM - TBM Crosswalk'!$A$2:'TRM - TBM Crosswalk'!$I$1008,3,FALSE)="N/A","TBD","")</f>
        <v/>
      </c>
      <c r="F8741" t="str">
        <f>IF(VLOOKUP(TRM!A7689,'TRM - TBM Crosswalk'!$A$2:'TRM - TBM Crosswalk'!$I$1008,4,FALSE)=0,"",VLOOKUP(TRM!A7689,'TRM - TBM Crosswalk'!$A$2:'TRM - TBM Crosswalk'!$I$1008,4,FALSE))</f>
        <v/>
      </c>
      <c r="G8741" t="str">
        <f>IF(VLOOKUP(TRM!A7689,'TRM - TBM Crosswalk'!$A$2:'TRM - TBM Crosswalk'!$I$1008,5,FALSE)=0,"",VLOOKUP(TRM!A7689,'TRM - TBM Crosswalk'!$A$2:'TRM - TBM Crosswalk'!$I$1008,5,FALSE))</f>
        <v/>
      </c>
      <c r="H8741" t="str">
        <f>IF(VLOOKUP(TRM!A7689,'TRM - TBM Crosswalk'!$A$2:'TRM - TBM Crosswalk'!$I$1008,6,FALSE)=0,"",VLOOKUP(TRM!A7689,'TRM - TBM Crosswalk'!$A$2:'TRM - TBM Crosswalk'!$I$1008,6,FALSE))</f>
        <v/>
      </c>
      <c r="I8741" t="str">
        <f>IF(VLOOKUP(TRM!A7689,'TRM - TBM Crosswalk'!$A$2:'TRM - TBM Crosswalk'!$I$1008,7,FALSE)=0,"",VLOOKUP(TRM!A7689,'TRM - TBM Crosswalk'!$A$2:'TRM - TBM Crosswalk'!$I$1008,7,FALSE))</f>
        <v>Delivery Services</v>
      </c>
      <c r="J8741" t="str">
        <f>IF(VLOOKUP(TRM!A7689,'TRM - TBM Crosswalk'!$A$2:'TRM - TBM Crosswalk'!$I$1008,8,FALSE)=0,"",VLOOKUP(TRM!A7689,'TRM - TBM Crosswalk'!$A$2:'TRM - TBM Crosswalk'!$I$1008,8,FALSE))</f>
        <v>Operations</v>
      </c>
      <c r="K8741" t="str">
        <f>IF(VLOOKUP(TRM!A7689,'TRM - TBM Crosswalk'!$A$2:'TRM - TBM Crosswalk'!$I$1008,9,FALSE)=0,"",VLOOKUP(TRM!A7689,'TRM - TBM Crosswalk'!$A$2:'TRM - TBM Crosswalk'!$I$1008,9,FALSE))</f>
        <v>Event Management</v>
      </c>
    </row>
    <row r="8742" spans="1:11" x14ac:dyDescent="0.45">
      <c r="A8742" t="str">
        <f>TRM!A7690</f>
        <v>B10.813.263</v>
      </c>
      <c r="B8742" t="str">
        <f>TRM!B7690</f>
        <v>System and Network Monitoring</v>
      </c>
      <c r="C8742" t="str">
        <f>TRM!C7690</f>
        <v>Splunk | 107.2.18443</v>
      </c>
      <c r="D8742">
        <f>TRM!D7690</f>
        <v>0</v>
      </c>
      <c r="E8742" t="str">
        <f>IF(VLOOKUP(TRM!A7690,'TRM - TBM Crosswalk'!$A$2:'TRM - TBM Crosswalk'!$I$1008,3,FALSE)="N/A","TBD","")</f>
        <v/>
      </c>
      <c r="F8742" t="str">
        <f>IF(VLOOKUP(TRM!A7690,'TRM - TBM Crosswalk'!$A$2:'TRM - TBM Crosswalk'!$I$1008,4,FALSE)=0,"",VLOOKUP(TRM!A7690,'TRM - TBM Crosswalk'!$A$2:'TRM - TBM Crosswalk'!$I$1008,4,FALSE))</f>
        <v/>
      </c>
      <c r="G8742" t="str">
        <f>IF(VLOOKUP(TRM!A7690,'TRM - TBM Crosswalk'!$A$2:'TRM - TBM Crosswalk'!$I$1008,5,FALSE)=0,"",VLOOKUP(TRM!A7690,'TRM - TBM Crosswalk'!$A$2:'TRM - TBM Crosswalk'!$I$1008,5,FALSE))</f>
        <v/>
      </c>
      <c r="H8742" t="str">
        <f>IF(VLOOKUP(TRM!A7690,'TRM - TBM Crosswalk'!$A$2:'TRM - TBM Crosswalk'!$I$1008,6,FALSE)=0,"",VLOOKUP(TRM!A7690,'TRM - TBM Crosswalk'!$A$2:'TRM - TBM Crosswalk'!$I$1008,6,FALSE))</f>
        <v/>
      </c>
      <c r="I8742" t="str">
        <f>IF(VLOOKUP(TRM!A7690,'TRM - TBM Crosswalk'!$A$2:'TRM - TBM Crosswalk'!$I$1008,7,FALSE)=0,"",VLOOKUP(TRM!A7690,'TRM - TBM Crosswalk'!$A$2:'TRM - TBM Crosswalk'!$I$1008,7,FALSE))</f>
        <v>Delivery Services</v>
      </c>
      <c r="J8742" t="str">
        <f>IF(VLOOKUP(TRM!A7690,'TRM - TBM Crosswalk'!$A$2:'TRM - TBM Crosswalk'!$I$1008,8,FALSE)=0,"",VLOOKUP(TRM!A7690,'TRM - TBM Crosswalk'!$A$2:'TRM - TBM Crosswalk'!$I$1008,8,FALSE))</f>
        <v>Operations</v>
      </c>
      <c r="K8742" t="str">
        <f>IF(VLOOKUP(TRM!A7690,'TRM - TBM Crosswalk'!$A$2:'TRM - TBM Crosswalk'!$I$1008,9,FALSE)=0,"",VLOOKUP(TRM!A7690,'TRM - TBM Crosswalk'!$A$2:'TRM - TBM Crosswalk'!$I$1008,9,FALSE))</f>
        <v>Event Management</v>
      </c>
    </row>
    <row r="8743" spans="1:11" x14ac:dyDescent="0.45">
      <c r="A8743" t="str">
        <f>TRM!A7691</f>
        <v>B10.813.263</v>
      </c>
      <c r="B8743" t="str">
        <f>TRM!B7691</f>
        <v>System and Network Monitoring</v>
      </c>
      <c r="C8743" t="str">
        <f>TRM!C7691</f>
        <v>Splunk Enterprise | 7.3.3.0</v>
      </c>
      <c r="D8743">
        <f>TRM!D7691</f>
        <v>0</v>
      </c>
      <c r="E8743" t="str">
        <f>IF(VLOOKUP(TRM!A7691,'TRM - TBM Crosswalk'!$A$2:'TRM - TBM Crosswalk'!$I$1008,3,FALSE)="N/A","TBD","")</f>
        <v/>
      </c>
      <c r="F8743" t="str">
        <f>IF(VLOOKUP(TRM!A7691,'TRM - TBM Crosswalk'!$A$2:'TRM - TBM Crosswalk'!$I$1008,4,FALSE)=0,"",VLOOKUP(TRM!A7691,'TRM - TBM Crosswalk'!$A$2:'TRM - TBM Crosswalk'!$I$1008,4,FALSE))</f>
        <v/>
      </c>
      <c r="G8743" t="str">
        <f>IF(VLOOKUP(TRM!A7691,'TRM - TBM Crosswalk'!$A$2:'TRM - TBM Crosswalk'!$I$1008,5,FALSE)=0,"",VLOOKUP(TRM!A7691,'TRM - TBM Crosswalk'!$A$2:'TRM - TBM Crosswalk'!$I$1008,5,FALSE))</f>
        <v/>
      </c>
      <c r="H8743" t="str">
        <f>IF(VLOOKUP(TRM!A7691,'TRM - TBM Crosswalk'!$A$2:'TRM - TBM Crosswalk'!$I$1008,6,FALSE)=0,"",VLOOKUP(TRM!A7691,'TRM - TBM Crosswalk'!$A$2:'TRM - TBM Crosswalk'!$I$1008,6,FALSE))</f>
        <v/>
      </c>
      <c r="I8743" t="str">
        <f>IF(VLOOKUP(TRM!A7691,'TRM - TBM Crosswalk'!$A$2:'TRM - TBM Crosswalk'!$I$1008,7,FALSE)=0,"",VLOOKUP(TRM!A7691,'TRM - TBM Crosswalk'!$A$2:'TRM - TBM Crosswalk'!$I$1008,7,FALSE))</f>
        <v>Delivery Services</v>
      </c>
      <c r="J8743" t="str">
        <f>IF(VLOOKUP(TRM!A7691,'TRM - TBM Crosswalk'!$A$2:'TRM - TBM Crosswalk'!$I$1008,8,FALSE)=0,"",VLOOKUP(TRM!A7691,'TRM - TBM Crosswalk'!$A$2:'TRM - TBM Crosswalk'!$I$1008,8,FALSE))</f>
        <v>Operations</v>
      </c>
      <c r="K8743" t="str">
        <f>IF(VLOOKUP(TRM!A7691,'TRM - TBM Crosswalk'!$A$2:'TRM - TBM Crosswalk'!$I$1008,9,FALSE)=0,"",VLOOKUP(TRM!A7691,'TRM - TBM Crosswalk'!$A$2:'TRM - TBM Crosswalk'!$I$1008,9,FALSE))</f>
        <v>Event Management</v>
      </c>
    </row>
    <row r="8744" spans="1:11" x14ac:dyDescent="0.45">
      <c r="A8744" t="str">
        <f>TRM!A7692</f>
        <v>B10.813.263</v>
      </c>
      <c r="B8744" t="str">
        <f>TRM!B7692</f>
        <v>System and Network Monitoring</v>
      </c>
      <c r="C8744" t="str">
        <f>TRM!C7692</f>
        <v>SteelCentral NetCollector 18.0.8 | 18.0.8.0</v>
      </c>
      <c r="D8744">
        <f>TRM!D7692</f>
        <v>0</v>
      </c>
      <c r="E8744" t="str">
        <f>IF(VLOOKUP(TRM!A7692,'TRM - TBM Crosswalk'!$A$2:'TRM - TBM Crosswalk'!$I$1008,3,FALSE)="N/A","TBD","")</f>
        <v/>
      </c>
      <c r="F8744" t="str">
        <f>IF(VLOOKUP(TRM!A7692,'TRM - TBM Crosswalk'!$A$2:'TRM - TBM Crosswalk'!$I$1008,4,FALSE)=0,"",VLOOKUP(TRM!A7692,'TRM - TBM Crosswalk'!$A$2:'TRM - TBM Crosswalk'!$I$1008,4,FALSE))</f>
        <v/>
      </c>
      <c r="G8744" t="str">
        <f>IF(VLOOKUP(TRM!A7692,'TRM - TBM Crosswalk'!$A$2:'TRM - TBM Crosswalk'!$I$1008,5,FALSE)=0,"",VLOOKUP(TRM!A7692,'TRM - TBM Crosswalk'!$A$2:'TRM - TBM Crosswalk'!$I$1008,5,FALSE))</f>
        <v/>
      </c>
      <c r="H8744" t="str">
        <f>IF(VLOOKUP(TRM!A7692,'TRM - TBM Crosswalk'!$A$2:'TRM - TBM Crosswalk'!$I$1008,6,FALSE)=0,"",VLOOKUP(TRM!A7692,'TRM - TBM Crosswalk'!$A$2:'TRM - TBM Crosswalk'!$I$1008,6,FALSE))</f>
        <v/>
      </c>
      <c r="I8744" t="str">
        <f>IF(VLOOKUP(TRM!A7692,'TRM - TBM Crosswalk'!$A$2:'TRM - TBM Crosswalk'!$I$1008,7,FALSE)=0,"",VLOOKUP(TRM!A7692,'TRM - TBM Crosswalk'!$A$2:'TRM - TBM Crosswalk'!$I$1008,7,FALSE))</f>
        <v>Delivery Services</v>
      </c>
      <c r="J8744" t="str">
        <f>IF(VLOOKUP(TRM!A7692,'TRM - TBM Crosswalk'!$A$2:'TRM - TBM Crosswalk'!$I$1008,8,FALSE)=0,"",VLOOKUP(TRM!A7692,'TRM - TBM Crosswalk'!$A$2:'TRM - TBM Crosswalk'!$I$1008,8,FALSE))</f>
        <v>Operations</v>
      </c>
      <c r="K8744" t="str">
        <f>IF(VLOOKUP(TRM!A7692,'TRM - TBM Crosswalk'!$A$2:'TRM - TBM Crosswalk'!$I$1008,9,FALSE)=0,"",VLOOKUP(TRM!A7692,'TRM - TBM Crosswalk'!$A$2:'TRM - TBM Crosswalk'!$I$1008,9,FALSE))</f>
        <v>Event Management</v>
      </c>
    </row>
    <row r="8745" spans="1:11" x14ac:dyDescent="0.45">
      <c r="A8745" t="str">
        <f>TRM!A7693</f>
        <v>B10.813.263</v>
      </c>
      <c r="B8745" t="str">
        <f>TRM!B7693</f>
        <v>System and Network Monitoring</v>
      </c>
      <c r="C8745" t="str">
        <f>TRM!C7693</f>
        <v>SteelCentral Packet Analyzer | 10.9.5005.9529</v>
      </c>
      <c r="D8745">
        <f>TRM!D7693</f>
        <v>0</v>
      </c>
      <c r="E8745" t="str">
        <f>IF(VLOOKUP(TRM!A7693,'TRM - TBM Crosswalk'!$A$2:'TRM - TBM Crosswalk'!$I$1008,3,FALSE)="N/A","TBD","")</f>
        <v/>
      </c>
      <c r="F8745" t="str">
        <f>IF(VLOOKUP(TRM!A7693,'TRM - TBM Crosswalk'!$A$2:'TRM - TBM Crosswalk'!$I$1008,4,FALSE)=0,"",VLOOKUP(TRM!A7693,'TRM - TBM Crosswalk'!$A$2:'TRM - TBM Crosswalk'!$I$1008,4,FALSE))</f>
        <v/>
      </c>
      <c r="G8745" t="str">
        <f>IF(VLOOKUP(TRM!A7693,'TRM - TBM Crosswalk'!$A$2:'TRM - TBM Crosswalk'!$I$1008,5,FALSE)=0,"",VLOOKUP(TRM!A7693,'TRM - TBM Crosswalk'!$A$2:'TRM - TBM Crosswalk'!$I$1008,5,FALSE))</f>
        <v/>
      </c>
      <c r="H8745" t="str">
        <f>IF(VLOOKUP(TRM!A7693,'TRM - TBM Crosswalk'!$A$2:'TRM - TBM Crosswalk'!$I$1008,6,FALSE)=0,"",VLOOKUP(TRM!A7693,'TRM - TBM Crosswalk'!$A$2:'TRM - TBM Crosswalk'!$I$1008,6,FALSE))</f>
        <v/>
      </c>
      <c r="I8745" t="str">
        <f>IF(VLOOKUP(TRM!A7693,'TRM - TBM Crosswalk'!$A$2:'TRM - TBM Crosswalk'!$I$1008,7,FALSE)=0,"",VLOOKUP(TRM!A7693,'TRM - TBM Crosswalk'!$A$2:'TRM - TBM Crosswalk'!$I$1008,7,FALSE))</f>
        <v>Delivery Services</v>
      </c>
      <c r="J8745" t="str">
        <f>IF(VLOOKUP(TRM!A7693,'TRM - TBM Crosswalk'!$A$2:'TRM - TBM Crosswalk'!$I$1008,8,FALSE)=0,"",VLOOKUP(TRM!A7693,'TRM - TBM Crosswalk'!$A$2:'TRM - TBM Crosswalk'!$I$1008,8,FALSE))</f>
        <v>Operations</v>
      </c>
      <c r="K8745" t="str">
        <f>IF(VLOOKUP(TRM!A7693,'TRM - TBM Crosswalk'!$A$2:'TRM - TBM Crosswalk'!$I$1008,9,FALSE)=0,"",VLOOKUP(TRM!A7693,'TRM - TBM Crosswalk'!$A$2:'TRM - TBM Crosswalk'!$I$1008,9,FALSE))</f>
        <v>Event Management</v>
      </c>
    </row>
    <row r="8746" spans="1:11" x14ac:dyDescent="0.45">
      <c r="A8746" t="str">
        <f>TRM!A7694</f>
        <v>B10.813.263</v>
      </c>
      <c r="B8746" t="str">
        <f>TRM!B7694</f>
        <v>System and Network Monitoring</v>
      </c>
      <c r="C8746" t="str">
        <f>TRM!C7694</f>
        <v>syslog</v>
      </c>
      <c r="D8746">
        <f>TRM!D7694</f>
        <v>0</v>
      </c>
      <c r="E8746" t="str">
        <f>IF(VLOOKUP(TRM!A7694,'TRM - TBM Crosswalk'!$A$2:'TRM - TBM Crosswalk'!$I$1008,3,FALSE)="N/A","TBD","")</f>
        <v/>
      </c>
      <c r="F8746" t="str">
        <f>IF(VLOOKUP(TRM!A7694,'TRM - TBM Crosswalk'!$A$2:'TRM - TBM Crosswalk'!$I$1008,4,FALSE)=0,"",VLOOKUP(TRM!A7694,'TRM - TBM Crosswalk'!$A$2:'TRM - TBM Crosswalk'!$I$1008,4,FALSE))</f>
        <v/>
      </c>
      <c r="G8746" t="str">
        <f>IF(VLOOKUP(TRM!A7694,'TRM - TBM Crosswalk'!$A$2:'TRM - TBM Crosswalk'!$I$1008,5,FALSE)=0,"",VLOOKUP(TRM!A7694,'TRM - TBM Crosswalk'!$A$2:'TRM - TBM Crosswalk'!$I$1008,5,FALSE))</f>
        <v/>
      </c>
      <c r="H8746" t="str">
        <f>IF(VLOOKUP(TRM!A7694,'TRM - TBM Crosswalk'!$A$2:'TRM - TBM Crosswalk'!$I$1008,6,FALSE)=0,"",VLOOKUP(TRM!A7694,'TRM - TBM Crosswalk'!$A$2:'TRM - TBM Crosswalk'!$I$1008,6,FALSE))</f>
        <v/>
      </c>
      <c r="I8746" t="str">
        <f>IF(VLOOKUP(TRM!A7694,'TRM - TBM Crosswalk'!$A$2:'TRM - TBM Crosswalk'!$I$1008,7,FALSE)=0,"",VLOOKUP(TRM!A7694,'TRM - TBM Crosswalk'!$A$2:'TRM - TBM Crosswalk'!$I$1008,7,FALSE))</f>
        <v>Delivery Services</v>
      </c>
      <c r="J8746" t="str">
        <f>IF(VLOOKUP(TRM!A7694,'TRM - TBM Crosswalk'!$A$2:'TRM - TBM Crosswalk'!$I$1008,8,FALSE)=0,"",VLOOKUP(TRM!A7694,'TRM - TBM Crosswalk'!$A$2:'TRM - TBM Crosswalk'!$I$1008,8,FALSE))</f>
        <v>Operations</v>
      </c>
      <c r="K8746" t="str">
        <f>IF(VLOOKUP(TRM!A7694,'TRM - TBM Crosswalk'!$A$2:'TRM - TBM Crosswalk'!$I$1008,9,FALSE)=0,"",VLOOKUP(TRM!A7694,'TRM - TBM Crosswalk'!$A$2:'TRM - TBM Crosswalk'!$I$1008,9,FALSE))</f>
        <v>Event Management</v>
      </c>
    </row>
    <row r="8747" spans="1:11" x14ac:dyDescent="0.45">
      <c r="A8747" t="str">
        <f>TRM!A7695</f>
        <v>B10.813.263</v>
      </c>
      <c r="B8747" t="str">
        <f>TRM!B7695</f>
        <v>System and Network Monitoring</v>
      </c>
      <c r="C8747" t="str">
        <f>TRM!C7695</f>
        <v>TABQuikÂ® 7 Network/Enterprise | 7.0</v>
      </c>
      <c r="D8747">
        <f>TRM!D7695</f>
        <v>0</v>
      </c>
      <c r="E8747" t="str">
        <f>IF(VLOOKUP(TRM!A7695,'TRM - TBM Crosswalk'!$A$2:'TRM - TBM Crosswalk'!$I$1008,3,FALSE)="N/A","TBD","")</f>
        <v/>
      </c>
      <c r="F8747" t="str">
        <f>IF(VLOOKUP(TRM!A7695,'TRM - TBM Crosswalk'!$A$2:'TRM - TBM Crosswalk'!$I$1008,4,FALSE)=0,"",VLOOKUP(TRM!A7695,'TRM - TBM Crosswalk'!$A$2:'TRM - TBM Crosswalk'!$I$1008,4,FALSE))</f>
        <v/>
      </c>
      <c r="G8747" t="str">
        <f>IF(VLOOKUP(TRM!A7695,'TRM - TBM Crosswalk'!$A$2:'TRM - TBM Crosswalk'!$I$1008,5,FALSE)=0,"",VLOOKUP(TRM!A7695,'TRM - TBM Crosswalk'!$A$2:'TRM - TBM Crosswalk'!$I$1008,5,FALSE))</f>
        <v/>
      </c>
      <c r="H8747" t="str">
        <f>IF(VLOOKUP(TRM!A7695,'TRM - TBM Crosswalk'!$A$2:'TRM - TBM Crosswalk'!$I$1008,6,FALSE)=0,"",VLOOKUP(TRM!A7695,'TRM - TBM Crosswalk'!$A$2:'TRM - TBM Crosswalk'!$I$1008,6,FALSE))</f>
        <v/>
      </c>
      <c r="I8747" t="str">
        <f>IF(VLOOKUP(TRM!A7695,'TRM - TBM Crosswalk'!$A$2:'TRM - TBM Crosswalk'!$I$1008,7,FALSE)=0,"",VLOOKUP(TRM!A7695,'TRM - TBM Crosswalk'!$A$2:'TRM - TBM Crosswalk'!$I$1008,7,FALSE))</f>
        <v>Delivery Services</v>
      </c>
      <c r="J8747" t="str">
        <f>IF(VLOOKUP(TRM!A7695,'TRM - TBM Crosswalk'!$A$2:'TRM - TBM Crosswalk'!$I$1008,8,FALSE)=0,"",VLOOKUP(TRM!A7695,'TRM - TBM Crosswalk'!$A$2:'TRM - TBM Crosswalk'!$I$1008,8,FALSE))</f>
        <v>Operations</v>
      </c>
      <c r="K8747" t="str">
        <f>IF(VLOOKUP(TRM!A7695,'TRM - TBM Crosswalk'!$A$2:'TRM - TBM Crosswalk'!$I$1008,9,FALSE)=0,"",VLOOKUP(TRM!A7695,'TRM - TBM Crosswalk'!$A$2:'TRM - TBM Crosswalk'!$I$1008,9,FALSE))</f>
        <v>Event Management</v>
      </c>
    </row>
    <row r="8748" spans="1:11" x14ac:dyDescent="0.45">
      <c r="A8748" t="str">
        <f>TRM!A7696</f>
        <v>B10.813.263</v>
      </c>
      <c r="B8748" t="str">
        <f>TRM!B7696</f>
        <v>System and Network Monitoring</v>
      </c>
      <c r="C8748" t="str">
        <f>TRM!C7696</f>
        <v>Tenable Nessus (x64) | 8.4.0.20193</v>
      </c>
      <c r="D8748">
        <f>TRM!D7696</f>
        <v>0</v>
      </c>
      <c r="E8748" t="str">
        <f>IF(VLOOKUP(TRM!A7696,'TRM - TBM Crosswalk'!$A$2:'TRM - TBM Crosswalk'!$I$1008,3,FALSE)="N/A","TBD","")</f>
        <v/>
      </c>
      <c r="F8748" t="str">
        <f>IF(VLOOKUP(TRM!A7696,'TRM - TBM Crosswalk'!$A$2:'TRM - TBM Crosswalk'!$I$1008,4,FALSE)=0,"",VLOOKUP(TRM!A7696,'TRM - TBM Crosswalk'!$A$2:'TRM - TBM Crosswalk'!$I$1008,4,FALSE))</f>
        <v/>
      </c>
      <c r="G8748" t="str">
        <f>IF(VLOOKUP(TRM!A7696,'TRM - TBM Crosswalk'!$A$2:'TRM - TBM Crosswalk'!$I$1008,5,FALSE)=0,"",VLOOKUP(TRM!A7696,'TRM - TBM Crosswalk'!$A$2:'TRM - TBM Crosswalk'!$I$1008,5,FALSE))</f>
        <v/>
      </c>
      <c r="H8748" t="str">
        <f>IF(VLOOKUP(TRM!A7696,'TRM - TBM Crosswalk'!$A$2:'TRM - TBM Crosswalk'!$I$1008,6,FALSE)=0,"",VLOOKUP(TRM!A7696,'TRM - TBM Crosswalk'!$A$2:'TRM - TBM Crosswalk'!$I$1008,6,FALSE))</f>
        <v/>
      </c>
      <c r="I8748" t="str">
        <f>IF(VLOOKUP(TRM!A7696,'TRM - TBM Crosswalk'!$A$2:'TRM - TBM Crosswalk'!$I$1008,7,FALSE)=0,"",VLOOKUP(TRM!A7696,'TRM - TBM Crosswalk'!$A$2:'TRM - TBM Crosswalk'!$I$1008,7,FALSE))</f>
        <v>Delivery Services</v>
      </c>
      <c r="J8748" t="str">
        <f>IF(VLOOKUP(TRM!A7696,'TRM - TBM Crosswalk'!$A$2:'TRM - TBM Crosswalk'!$I$1008,8,FALSE)=0,"",VLOOKUP(TRM!A7696,'TRM - TBM Crosswalk'!$A$2:'TRM - TBM Crosswalk'!$I$1008,8,FALSE))</f>
        <v>Operations</v>
      </c>
      <c r="K8748" t="str">
        <f>IF(VLOOKUP(TRM!A7696,'TRM - TBM Crosswalk'!$A$2:'TRM - TBM Crosswalk'!$I$1008,9,FALSE)=0,"",VLOOKUP(TRM!A7696,'TRM - TBM Crosswalk'!$A$2:'TRM - TBM Crosswalk'!$I$1008,9,FALSE))</f>
        <v>Event Management</v>
      </c>
    </row>
    <row r="8749" spans="1:11" x14ac:dyDescent="0.45">
      <c r="A8749" t="str">
        <f>TRM!A7697</f>
        <v>B10.813.263</v>
      </c>
      <c r="B8749" t="str">
        <f>TRM!B7697</f>
        <v>System and Network Monitoring</v>
      </c>
      <c r="C8749" t="str">
        <f>TRM!C7697</f>
        <v>Tenable Nessus (x64) | 8.8.0.20216</v>
      </c>
      <c r="D8749">
        <f>TRM!D7697</f>
        <v>0</v>
      </c>
      <c r="E8749" t="str">
        <f>IF(VLOOKUP(TRM!A7697,'TRM - TBM Crosswalk'!$A$2:'TRM - TBM Crosswalk'!$I$1008,3,FALSE)="N/A","TBD","")</f>
        <v/>
      </c>
      <c r="F8749" t="str">
        <f>IF(VLOOKUP(TRM!A7697,'TRM - TBM Crosswalk'!$A$2:'TRM - TBM Crosswalk'!$I$1008,4,FALSE)=0,"",VLOOKUP(TRM!A7697,'TRM - TBM Crosswalk'!$A$2:'TRM - TBM Crosswalk'!$I$1008,4,FALSE))</f>
        <v/>
      </c>
      <c r="G8749" t="str">
        <f>IF(VLOOKUP(TRM!A7697,'TRM - TBM Crosswalk'!$A$2:'TRM - TBM Crosswalk'!$I$1008,5,FALSE)=0,"",VLOOKUP(TRM!A7697,'TRM - TBM Crosswalk'!$A$2:'TRM - TBM Crosswalk'!$I$1008,5,FALSE))</f>
        <v/>
      </c>
      <c r="H8749" t="str">
        <f>IF(VLOOKUP(TRM!A7697,'TRM - TBM Crosswalk'!$A$2:'TRM - TBM Crosswalk'!$I$1008,6,FALSE)=0,"",VLOOKUP(TRM!A7697,'TRM - TBM Crosswalk'!$A$2:'TRM - TBM Crosswalk'!$I$1008,6,FALSE))</f>
        <v/>
      </c>
      <c r="I8749" t="str">
        <f>IF(VLOOKUP(TRM!A7697,'TRM - TBM Crosswalk'!$A$2:'TRM - TBM Crosswalk'!$I$1008,7,FALSE)=0,"",VLOOKUP(TRM!A7697,'TRM - TBM Crosswalk'!$A$2:'TRM - TBM Crosswalk'!$I$1008,7,FALSE))</f>
        <v>Delivery Services</v>
      </c>
      <c r="J8749" t="str">
        <f>IF(VLOOKUP(TRM!A7697,'TRM - TBM Crosswalk'!$A$2:'TRM - TBM Crosswalk'!$I$1008,8,FALSE)=0,"",VLOOKUP(TRM!A7697,'TRM - TBM Crosswalk'!$A$2:'TRM - TBM Crosswalk'!$I$1008,8,FALSE))</f>
        <v>Operations</v>
      </c>
      <c r="K8749" t="str">
        <f>IF(VLOOKUP(TRM!A7697,'TRM - TBM Crosswalk'!$A$2:'TRM - TBM Crosswalk'!$I$1008,9,FALSE)=0,"",VLOOKUP(TRM!A7697,'TRM - TBM Crosswalk'!$A$2:'TRM - TBM Crosswalk'!$I$1008,9,FALSE))</f>
        <v>Event Management</v>
      </c>
    </row>
    <row r="8750" spans="1:11" x14ac:dyDescent="0.45">
      <c r="A8750" t="str">
        <f>TRM!A7698</f>
        <v>B10.813.263</v>
      </c>
      <c r="B8750" t="str">
        <f>TRM!B7698</f>
        <v>System and Network Monitoring</v>
      </c>
      <c r="C8750" t="str">
        <f>TRM!C7698</f>
        <v>The Paper Tiger Network Client 4.1 | 4.1.29</v>
      </c>
      <c r="D8750">
        <f>TRM!D7698</f>
        <v>0</v>
      </c>
      <c r="E8750" t="str">
        <f>IF(VLOOKUP(TRM!A7698,'TRM - TBM Crosswalk'!$A$2:'TRM - TBM Crosswalk'!$I$1008,3,FALSE)="N/A","TBD","")</f>
        <v/>
      </c>
      <c r="F8750" t="str">
        <f>IF(VLOOKUP(TRM!A7698,'TRM - TBM Crosswalk'!$A$2:'TRM - TBM Crosswalk'!$I$1008,4,FALSE)=0,"",VLOOKUP(TRM!A7698,'TRM - TBM Crosswalk'!$A$2:'TRM - TBM Crosswalk'!$I$1008,4,FALSE))</f>
        <v/>
      </c>
      <c r="G8750" t="str">
        <f>IF(VLOOKUP(TRM!A7698,'TRM - TBM Crosswalk'!$A$2:'TRM - TBM Crosswalk'!$I$1008,5,FALSE)=0,"",VLOOKUP(TRM!A7698,'TRM - TBM Crosswalk'!$A$2:'TRM - TBM Crosswalk'!$I$1008,5,FALSE))</f>
        <v/>
      </c>
      <c r="H8750" t="str">
        <f>IF(VLOOKUP(TRM!A7698,'TRM - TBM Crosswalk'!$A$2:'TRM - TBM Crosswalk'!$I$1008,6,FALSE)=0,"",VLOOKUP(TRM!A7698,'TRM - TBM Crosswalk'!$A$2:'TRM - TBM Crosswalk'!$I$1008,6,FALSE))</f>
        <v/>
      </c>
      <c r="I8750" t="str">
        <f>IF(VLOOKUP(TRM!A7698,'TRM - TBM Crosswalk'!$A$2:'TRM - TBM Crosswalk'!$I$1008,7,FALSE)=0,"",VLOOKUP(TRM!A7698,'TRM - TBM Crosswalk'!$A$2:'TRM - TBM Crosswalk'!$I$1008,7,FALSE))</f>
        <v>Delivery Services</v>
      </c>
      <c r="J8750" t="str">
        <f>IF(VLOOKUP(TRM!A7698,'TRM - TBM Crosswalk'!$A$2:'TRM - TBM Crosswalk'!$I$1008,8,FALSE)=0,"",VLOOKUP(TRM!A7698,'TRM - TBM Crosswalk'!$A$2:'TRM - TBM Crosswalk'!$I$1008,8,FALSE))</f>
        <v>Operations</v>
      </c>
      <c r="K8750" t="str">
        <f>IF(VLOOKUP(TRM!A7698,'TRM - TBM Crosswalk'!$A$2:'TRM - TBM Crosswalk'!$I$1008,9,FALSE)=0,"",VLOOKUP(TRM!A7698,'TRM - TBM Crosswalk'!$A$2:'TRM - TBM Crosswalk'!$I$1008,9,FALSE))</f>
        <v>Event Management</v>
      </c>
    </row>
    <row r="8751" spans="1:11" x14ac:dyDescent="0.45">
      <c r="A8751" t="str">
        <f>TRM!A7699</f>
        <v>B10.813.263</v>
      </c>
      <c r="B8751" t="str">
        <f>TRM!B7699</f>
        <v>System and Network Monitoring</v>
      </c>
      <c r="C8751" t="str">
        <f>TRM!C7699</f>
        <v>The Paper Tiger Network Server 4.1 | 4.1.06</v>
      </c>
      <c r="D8751">
        <f>TRM!D7699</f>
        <v>0</v>
      </c>
      <c r="E8751" t="str">
        <f>IF(VLOOKUP(TRM!A7699,'TRM - TBM Crosswalk'!$A$2:'TRM - TBM Crosswalk'!$I$1008,3,FALSE)="N/A","TBD","")</f>
        <v/>
      </c>
      <c r="F8751" t="str">
        <f>IF(VLOOKUP(TRM!A7699,'TRM - TBM Crosswalk'!$A$2:'TRM - TBM Crosswalk'!$I$1008,4,FALSE)=0,"",VLOOKUP(TRM!A7699,'TRM - TBM Crosswalk'!$A$2:'TRM - TBM Crosswalk'!$I$1008,4,FALSE))</f>
        <v/>
      </c>
      <c r="G8751" t="str">
        <f>IF(VLOOKUP(TRM!A7699,'TRM - TBM Crosswalk'!$A$2:'TRM - TBM Crosswalk'!$I$1008,5,FALSE)=0,"",VLOOKUP(TRM!A7699,'TRM - TBM Crosswalk'!$A$2:'TRM - TBM Crosswalk'!$I$1008,5,FALSE))</f>
        <v/>
      </c>
      <c r="H8751" t="str">
        <f>IF(VLOOKUP(TRM!A7699,'TRM - TBM Crosswalk'!$A$2:'TRM - TBM Crosswalk'!$I$1008,6,FALSE)=0,"",VLOOKUP(TRM!A7699,'TRM - TBM Crosswalk'!$A$2:'TRM - TBM Crosswalk'!$I$1008,6,FALSE))</f>
        <v/>
      </c>
      <c r="I8751" t="str">
        <f>IF(VLOOKUP(TRM!A7699,'TRM - TBM Crosswalk'!$A$2:'TRM - TBM Crosswalk'!$I$1008,7,FALSE)=0,"",VLOOKUP(TRM!A7699,'TRM - TBM Crosswalk'!$A$2:'TRM - TBM Crosswalk'!$I$1008,7,FALSE))</f>
        <v>Delivery Services</v>
      </c>
      <c r="J8751" t="str">
        <f>IF(VLOOKUP(TRM!A7699,'TRM - TBM Crosswalk'!$A$2:'TRM - TBM Crosswalk'!$I$1008,8,FALSE)=0,"",VLOOKUP(TRM!A7699,'TRM - TBM Crosswalk'!$A$2:'TRM - TBM Crosswalk'!$I$1008,8,FALSE))</f>
        <v>Operations</v>
      </c>
      <c r="K8751" t="str">
        <f>IF(VLOOKUP(TRM!A7699,'TRM - TBM Crosswalk'!$A$2:'TRM - TBM Crosswalk'!$I$1008,9,FALSE)=0,"",VLOOKUP(TRM!A7699,'TRM - TBM Crosswalk'!$A$2:'TRM - TBM Crosswalk'!$I$1008,9,FALSE))</f>
        <v>Event Management</v>
      </c>
    </row>
    <row r="8752" spans="1:11" x14ac:dyDescent="0.45">
      <c r="A8752" t="str">
        <f>TRM!A7700</f>
        <v>B10.813.263</v>
      </c>
      <c r="B8752" t="str">
        <f>TRM!B7700</f>
        <v>System and Network Monitoring</v>
      </c>
      <c r="C8752" t="str">
        <f>TRM!C7700</f>
        <v>Toolset System Prerequisites | 1.1.0000</v>
      </c>
      <c r="D8752">
        <f>TRM!D7700</f>
        <v>0</v>
      </c>
      <c r="E8752" t="str">
        <f>IF(VLOOKUP(TRM!A7700,'TRM - TBM Crosswalk'!$A$2:'TRM - TBM Crosswalk'!$I$1008,3,FALSE)="N/A","TBD","")</f>
        <v/>
      </c>
      <c r="F8752" t="str">
        <f>IF(VLOOKUP(TRM!A7700,'TRM - TBM Crosswalk'!$A$2:'TRM - TBM Crosswalk'!$I$1008,4,FALSE)=0,"",VLOOKUP(TRM!A7700,'TRM - TBM Crosswalk'!$A$2:'TRM - TBM Crosswalk'!$I$1008,4,FALSE))</f>
        <v/>
      </c>
      <c r="G8752" t="str">
        <f>IF(VLOOKUP(TRM!A7700,'TRM - TBM Crosswalk'!$A$2:'TRM - TBM Crosswalk'!$I$1008,5,FALSE)=0,"",VLOOKUP(TRM!A7700,'TRM - TBM Crosswalk'!$A$2:'TRM - TBM Crosswalk'!$I$1008,5,FALSE))</f>
        <v/>
      </c>
      <c r="H8752" t="str">
        <f>IF(VLOOKUP(TRM!A7700,'TRM - TBM Crosswalk'!$A$2:'TRM - TBM Crosswalk'!$I$1008,6,FALSE)=0,"",VLOOKUP(TRM!A7700,'TRM - TBM Crosswalk'!$A$2:'TRM - TBM Crosswalk'!$I$1008,6,FALSE))</f>
        <v/>
      </c>
      <c r="I8752" t="str">
        <f>IF(VLOOKUP(TRM!A7700,'TRM - TBM Crosswalk'!$A$2:'TRM - TBM Crosswalk'!$I$1008,7,FALSE)=0,"",VLOOKUP(TRM!A7700,'TRM - TBM Crosswalk'!$A$2:'TRM - TBM Crosswalk'!$I$1008,7,FALSE))</f>
        <v>Delivery Services</v>
      </c>
      <c r="J8752" t="str">
        <f>IF(VLOOKUP(TRM!A7700,'TRM - TBM Crosswalk'!$A$2:'TRM - TBM Crosswalk'!$I$1008,8,FALSE)=0,"",VLOOKUP(TRM!A7700,'TRM - TBM Crosswalk'!$A$2:'TRM - TBM Crosswalk'!$I$1008,8,FALSE))</f>
        <v>Operations</v>
      </c>
      <c r="K8752" t="str">
        <f>IF(VLOOKUP(TRM!A7700,'TRM - TBM Crosswalk'!$A$2:'TRM - TBM Crosswalk'!$I$1008,9,FALSE)=0,"",VLOOKUP(TRM!A7700,'TRM - TBM Crosswalk'!$A$2:'TRM - TBM Crosswalk'!$I$1008,9,FALSE))</f>
        <v>Event Management</v>
      </c>
    </row>
    <row r="8753" spans="1:11" x14ac:dyDescent="0.45">
      <c r="A8753" t="str">
        <f>TRM!A7701</f>
        <v>B10.813.263</v>
      </c>
      <c r="B8753" t="str">
        <f>TRM!B7701</f>
        <v>System and Network Monitoring</v>
      </c>
      <c r="C8753" t="str">
        <f>TRM!C7701</f>
        <v>Trimble Network License Update | 1.03</v>
      </c>
      <c r="D8753">
        <f>TRM!D7701</f>
        <v>0</v>
      </c>
      <c r="E8753" t="str">
        <f>IF(VLOOKUP(TRM!A7701,'TRM - TBM Crosswalk'!$A$2:'TRM - TBM Crosswalk'!$I$1008,3,FALSE)="N/A","TBD","")</f>
        <v/>
      </c>
      <c r="F8753" t="str">
        <f>IF(VLOOKUP(TRM!A7701,'TRM - TBM Crosswalk'!$A$2:'TRM - TBM Crosswalk'!$I$1008,4,FALSE)=0,"",VLOOKUP(TRM!A7701,'TRM - TBM Crosswalk'!$A$2:'TRM - TBM Crosswalk'!$I$1008,4,FALSE))</f>
        <v/>
      </c>
      <c r="G8753" t="str">
        <f>IF(VLOOKUP(TRM!A7701,'TRM - TBM Crosswalk'!$A$2:'TRM - TBM Crosswalk'!$I$1008,5,FALSE)=0,"",VLOOKUP(TRM!A7701,'TRM - TBM Crosswalk'!$A$2:'TRM - TBM Crosswalk'!$I$1008,5,FALSE))</f>
        <v/>
      </c>
      <c r="H8753" t="str">
        <f>IF(VLOOKUP(TRM!A7701,'TRM - TBM Crosswalk'!$A$2:'TRM - TBM Crosswalk'!$I$1008,6,FALSE)=0,"",VLOOKUP(TRM!A7701,'TRM - TBM Crosswalk'!$A$2:'TRM - TBM Crosswalk'!$I$1008,6,FALSE))</f>
        <v/>
      </c>
      <c r="I8753" t="str">
        <f>IF(VLOOKUP(TRM!A7701,'TRM - TBM Crosswalk'!$A$2:'TRM - TBM Crosswalk'!$I$1008,7,FALSE)=0,"",VLOOKUP(TRM!A7701,'TRM - TBM Crosswalk'!$A$2:'TRM - TBM Crosswalk'!$I$1008,7,FALSE))</f>
        <v>Delivery Services</v>
      </c>
      <c r="J8753" t="str">
        <f>IF(VLOOKUP(TRM!A7701,'TRM - TBM Crosswalk'!$A$2:'TRM - TBM Crosswalk'!$I$1008,8,FALSE)=0,"",VLOOKUP(TRM!A7701,'TRM - TBM Crosswalk'!$A$2:'TRM - TBM Crosswalk'!$I$1008,8,FALSE))</f>
        <v>Operations</v>
      </c>
      <c r="K8753" t="str">
        <f>IF(VLOOKUP(TRM!A7701,'TRM - TBM Crosswalk'!$A$2:'TRM - TBM Crosswalk'!$I$1008,9,FALSE)=0,"",VLOOKUP(TRM!A7701,'TRM - TBM Crosswalk'!$A$2:'TRM - TBM Crosswalk'!$I$1008,9,FALSE))</f>
        <v>Event Management</v>
      </c>
    </row>
    <row r="8754" spans="1:11" x14ac:dyDescent="0.45">
      <c r="A8754" t="str">
        <f>TRM!A7702</f>
        <v>B10.813.263</v>
      </c>
      <c r="B8754" t="str">
        <f>TRM!B7702</f>
        <v>System and Network Monitoring</v>
      </c>
      <c r="C8754" t="str">
        <f>TRM!C7702</f>
        <v>UPDConfigTool | 1.3.0000</v>
      </c>
      <c r="D8754">
        <f>TRM!D7702</f>
        <v>0</v>
      </c>
      <c r="E8754" t="str">
        <f>IF(VLOOKUP(TRM!A7702,'TRM - TBM Crosswalk'!$A$2:'TRM - TBM Crosswalk'!$I$1008,3,FALSE)="N/A","TBD","")</f>
        <v/>
      </c>
      <c r="F8754" t="str">
        <f>IF(VLOOKUP(TRM!A7702,'TRM - TBM Crosswalk'!$A$2:'TRM - TBM Crosswalk'!$I$1008,4,FALSE)=0,"",VLOOKUP(TRM!A7702,'TRM - TBM Crosswalk'!$A$2:'TRM - TBM Crosswalk'!$I$1008,4,FALSE))</f>
        <v/>
      </c>
      <c r="G8754" t="str">
        <f>IF(VLOOKUP(TRM!A7702,'TRM - TBM Crosswalk'!$A$2:'TRM - TBM Crosswalk'!$I$1008,5,FALSE)=0,"",VLOOKUP(TRM!A7702,'TRM - TBM Crosswalk'!$A$2:'TRM - TBM Crosswalk'!$I$1008,5,FALSE))</f>
        <v/>
      </c>
      <c r="H8754" t="str">
        <f>IF(VLOOKUP(TRM!A7702,'TRM - TBM Crosswalk'!$A$2:'TRM - TBM Crosswalk'!$I$1008,6,FALSE)=0,"",VLOOKUP(TRM!A7702,'TRM - TBM Crosswalk'!$A$2:'TRM - TBM Crosswalk'!$I$1008,6,FALSE))</f>
        <v/>
      </c>
      <c r="I8754" t="str">
        <f>IF(VLOOKUP(TRM!A7702,'TRM - TBM Crosswalk'!$A$2:'TRM - TBM Crosswalk'!$I$1008,7,FALSE)=0,"",VLOOKUP(TRM!A7702,'TRM - TBM Crosswalk'!$A$2:'TRM - TBM Crosswalk'!$I$1008,7,FALSE))</f>
        <v>Delivery Services</v>
      </c>
      <c r="J8754" t="str">
        <f>IF(VLOOKUP(TRM!A7702,'TRM - TBM Crosswalk'!$A$2:'TRM - TBM Crosswalk'!$I$1008,8,FALSE)=0,"",VLOOKUP(TRM!A7702,'TRM - TBM Crosswalk'!$A$2:'TRM - TBM Crosswalk'!$I$1008,8,FALSE))</f>
        <v>Operations</v>
      </c>
      <c r="K8754" t="str">
        <f>IF(VLOOKUP(TRM!A7702,'TRM - TBM Crosswalk'!$A$2:'TRM - TBM Crosswalk'!$I$1008,9,FALSE)=0,"",VLOOKUP(TRM!A7702,'TRM - TBM Crosswalk'!$A$2:'TRM - TBM Crosswalk'!$I$1008,9,FALSE))</f>
        <v>Event Management</v>
      </c>
    </row>
    <row r="8755" spans="1:11" x14ac:dyDescent="0.45">
      <c r="A8755" t="str">
        <f>TRM!A7703</f>
        <v>B10.813.263</v>
      </c>
      <c r="B8755" t="str">
        <f>TRM!B7703</f>
        <v>System and Network Monitoring</v>
      </c>
      <c r="C8755" t="str">
        <f>TRM!C7703</f>
        <v>USAccess Network Test Tool | 8.0.0</v>
      </c>
      <c r="D8755">
        <f>TRM!D7703</f>
        <v>0</v>
      </c>
      <c r="E8755" t="str">
        <f>IF(VLOOKUP(TRM!A7703,'TRM - TBM Crosswalk'!$A$2:'TRM - TBM Crosswalk'!$I$1008,3,FALSE)="N/A","TBD","")</f>
        <v/>
      </c>
      <c r="F8755" t="str">
        <f>IF(VLOOKUP(TRM!A7703,'TRM - TBM Crosswalk'!$A$2:'TRM - TBM Crosswalk'!$I$1008,4,FALSE)=0,"",VLOOKUP(TRM!A7703,'TRM - TBM Crosswalk'!$A$2:'TRM - TBM Crosswalk'!$I$1008,4,FALSE))</f>
        <v/>
      </c>
      <c r="G8755" t="str">
        <f>IF(VLOOKUP(TRM!A7703,'TRM - TBM Crosswalk'!$A$2:'TRM - TBM Crosswalk'!$I$1008,5,FALSE)=0,"",VLOOKUP(TRM!A7703,'TRM - TBM Crosswalk'!$A$2:'TRM - TBM Crosswalk'!$I$1008,5,FALSE))</f>
        <v/>
      </c>
      <c r="H8755" t="str">
        <f>IF(VLOOKUP(TRM!A7703,'TRM - TBM Crosswalk'!$A$2:'TRM - TBM Crosswalk'!$I$1008,6,FALSE)=0,"",VLOOKUP(TRM!A7703,'TRM - TBM Crosswalk'!$A$2:'TRM - TBM Crosswalk'!$I$1008,6,FALSE))</f>
        <v/>
      </c>
      <c r="I8755" t="str">
        <f>IF(VLOOKUP(TRM!A7703,'TRM - TBM Crosswalk'!$A$2:'TRM - TBM Crosswalk'!$I$1008,7,FALSE)=0,"",VLOOKUP(TRM!A7703,'TRM - TBM Crosswalk'!$A$2:'TRM - TBM Crosswalk'!$I$1008,7,FALSE))</f>
        <v>Delivery Services</v>
      </c>
      <c r="J8755" t="str">
        <f>IF(VLOOKUP(TRM!A7703,'TRM - TBM Crosswalk'!$A$2:'TRM - TBM Crosswalk'!$I$1008,8,FALSE)=0,"",VLOOKUP(TRM!A7703,'TRM - TBM Crosswalk'!$A$2:'TRM - TBM Crosswalk'!$I$1008,8,FALSE))</f>
        <v>Operations</v>
      </c>
      <c r="K8755" t="str">
        <f>IF(VLOOKUP(TRM!A7703,'TRM - TBM Crosswalk'!$A$2:'TRM - TBM Crosswalk'!$I$1008,9,FALSE)=0,"",VLOOKUP(TRM!A7703,'TRM - TBM Crosswalk'!$A$2:'TRM - TBM Crosswalk'!$I$1008,9,FALSE))</f>
        <v>Event Management</v>
      </c>
    </row>
    <row r="8756" spans="1:11" x14ac:dyDescent="0.45">
      <c r="A8756" t="str">
        <f>TRM!A7704</f>
        <v>B10.813.263</v>
      </c>
      <c r="B8756" t="str">
        <f>TRM!B7704</f>
        <v>System and Network Monitoring</v>
      </c>
      <c r="C8756" t="str">
        <f>TRM!C7704</f>
        <v>USAccess Network Test Tool | 8.0.1</v>
      </c>
      <c r="D8756">
        <f>TRM!D7704</f>
        <v>0</v>
      </c>
      <c r="E8756" t="str">
        <f>IF(VLOOKUP(TRM!A7704,'TRM - TBM Crosswalk'!$A$2:'TRM - TBM Crosswalk'!$I$1008,3,FALSE)="N/A","TBD","")</f>
        <v/>
      </c>
      <c r="F8756" t="str">
        <f>IF(VLOOKUP(TRM!A7704,'TRM - TBM Crosswalk'!$A$2:'TRM - TBM Crosswalk'!$I$1008,4,FALSE)=0,"",VLOOKUP(TRM!A7704,'TRM - TBM Crosswalk'!$A$2:'TRM - TBM Crosswalk'!$I$1008,4,FALSE))</f>
        <v/>
      </c>
      <c r="G8756" t="str">
        <f>IF(VLOOKUP(TRM!A7704,'TRM - TBM Crosswalk'!$A$2:'TRM - TBM Crosswalk'!$I$1008,5,FALSE)=0,"",VLOOKUP(TRM!A7704,'TRM - TBM Crosswalk'!$A$2:'TRM - TBM Crosswalk'!$I$1008,5,FALSE))</f>
        <v/>
      </c>
      <c r="H8756" t="str">
        <f>IF(VLOOKUP(TRM!A7704,'TRM - TBM Crosswalk'!$A$2:'TRM - TBM Crosswalk'!$I$1008,6,FALSE)=0,"",VLOOKUP(TRM!A7704,'TRM - TBM Crosswalk'!$A$2:'TRM - TBM Crosswalk'!$I$1008,6,FALSE))</f>
        <v/>
      </c>
      <c r="I8756" t="str">
        <f>IF(VLOOKUP(TRM!A7704,'TRM - TBM Crosswalk'!$A$2:'TRM - TBM Crosswalk'!$I$1008,7,FALSE)=0,"",VLOOKUP(TRM!A7704,'TRM - TBM Crosswalk'!$A$2:'TRM - TBM Crosswalk'!$I$1008,7,FALSE))</f>
        <v>Delivery Services</v>
      </c>
      <c r="J8756" t="str">
        <f>IF(VLOOKUP(TRM!A7704,'TRM - TBM Crosswalk'!$A$2:'TRM - TBM Crosswalk'!$I$1008,8,FALSE)=0,"",VLOOKUP(TRM!A7704,'TRM - TBM Crosswalk'!$A$2:'TRM - TBM Crosswalk'!$I$1008,8,FALSE))</f>
        <v>Operations</v>
      </c>
      <c r="K8756" t="str">
        <f>IF(VLOOKUP(TRM!A7704,'TRM - TBM Crosswalk'!$A$2:'TRM - TBM Crosswalk'!$I$1008,9,FALSE)=0,"",VLOOKUP(TRM!A7704,'TRM - TBM Crosswalk'!$A$2:'TRM - TBM Crosswalk'!$I$1008,9,FALSE))</f>
        <v>Event Management</v>
      </c>
    </row>
    <row r="8757" spans="1:11" x14ac:dyDescent="0.45">
      <c r="A8757" t="str">
        <f>TRM!A7705</f>
        <v>B10.813.263</v>
      </c>
      <c r="B8757" t="str">
        <f>TRM!B7705</f>
        <v>System and Network Monitoring</v>
      </c>
      <c r="C8757" t="str">
        <f>TRM!C7705</f>
        <v>VIGIL Client</v>
      </c>
      <c r="D8757">
        <f>TRM!D7705</f>
        <v>0</v>
      </c>
      <c r="E8757" t="str">
        <f>IF(VLOOKUP(TRM!A7705,'TRM - TBM Crosswalk'!$A$2:'TRM - TBM Crosswalk'!$I$1008,3,FALSE)="N/A","TBD","")</f>
        <v/>
      </c>
      <c r="F8757" t="str">
        <f>IF(VLOOKUP(TRM!A7705,'TRM - TBM Crosswalk'!$A$2:'TRM - TBM Crosswalk'!$I$1008,4,FALSE)=0,"",VLOOKUP(TRM!A7705,'TRM - TBM Crosswalk'!$A$2:'TRM - TBM Crosswalk'!$I$1008,4,FALSE))</f>
        <v/>
      </c>
      <c r="G8757" t="str">
        <f>IF(VLOOKUP(TRM!A7705,'TRM - TBM Crosswalk'!$A$2:'TRM - TBM Crosswalk'!$I$1008,5,FALSE)=0,"",VLOOKUP(TRM!A7705,'TRM - TBM Crosswalk'!$A$2:'TRM - TBM Crosswalk'!$I$1008,5,FALSE))</f>
        <v/>
      </c>
      <c r="H8757" t="str">
        <f>IF(VLOOKUP(TRM!A7705,'TRM - TBM Crosswalk'!$A$2:'TRM - TBM Crosswalk'!$I$1008,6,FALSE)=0,"",VLOOKUP(TRM!A7705,'TRM - TBM Crosswalk'!$A$2:'TRM - TBM Crosswalk'!$I$1008,6,FALSE))</f>
        <v/>
      </c>
      <c r="I8757" t="str">
        <f>IF(VLOOKUP(TRM!A7705,'TRM - TBM Crosswalk'!$A$2:'TRM - TBM Crosswalk'!$I$1008,7,FALSE)=0,"",VLOOKUP(TRM!A7705,'TRM - TBM Crosswalk'!$A$2:'TRM - TBM Crosswalk'!$I$1008,7,FALSE))</f>
        <v>Delivery Services</v>
      </c>
      <c r="J8757" t="str">
        <f>IF(VLOOKUP(TRM!A7705,'TRM - TBM Crosswalk'!$A$2:'TRM - TBM Crosswalk'!$I$1008,8,FALSE)=0,"",VLOOKUP(TRM!A7705,'TRM - TBM Crosswalk'!$A$2:'TRM - TBM Crosswalk'!$I$1008,8,FALSE))</f>
        <v>Operations</v>
      </c>
      <c r="K8757" t="str">
        <f>IF(VLOOKUP(TRM!A7705,'TRM - TBM Crosswalk'!$A$2:'TRM - TBM Crosswalk'!$I$1008,9,FALSE)=0,"",VLOOKUP(TRM!A7705,'TRM - TBM Crosswalk'!$A$2:'TRM - TBM Crosswalk'!$I$1008,9,FALSE))</f>
        <v>Event Management</v>
      </c>
    </row>
    <row r="8758" spans="1:11" x14ac:dyDescent="0.45">
      <c r="A8758" t="str">
        <f>TRM!A7706</f>
        <v>B10.813.263</v>
      </c>
      <c r="B8758" t="str">
        <f>TRM!B7706</f>
        <v>System and Network Monitoring</v>
      </c>
      <c r="C8758" t="str">
        <f>TRM!C7706</f>
        <v>VirtualScanner.app - 4.1</v>
      </c>
      <c r="D8758">
        <f>TRM!D7706</f>
        <v>0</v>
      </c>
      <c r="E8758" t="str">
        <f>IF(VLOOKUP(TRM!A7706,'TRM - TBM Crosswalk'!$A$2:'TRM - TBM Crosswalk'!$I$1008,3,FALSE)="N/A","TBD","")</f>
        <v/>
      </c>
      <c r="F8758" t="str">
        <f>IF(VLOOKUP(TRM!A7706,'TRM - TBM Crosswalk'!$A$2:'TRM - TBM Crosswalk'!$I$1008,4,FALSE)=0,"",VLOOKUP(TRM!A7706,'TRM - TBM Crosswalk'!$A$2:'TRM - TBM Crosswalk'!$I$1008,4,FALSE))</f>
        <v/>
      </c>
      <c r="G8758" t="str">
        <f>IF(VLOOKUP(TRM!A7706,'TRM - TBM Crosswalk'!$A$2:'TRM - TBM Crosswalk'!$I$1008,5,FALSE)=0,"",VLOOKUP(TRM!A7706,'TRM - TBM Crosswalk'!$A$2:'TRM - TBM Crosswalk'!$I$1008,5,FALSE))</f>
        <v/>
      </c>
      <c r="H8758" t="str">
        <f>IF(VLOOKUP(TRM!A7706,'TRM - TBM Crosswalk'!$A$2:'TRM - TBM Crosswalk'!$I$1008,6,FALSE)=0,"",VLOOKUP(TRM!A7706,'TRM - TBM Crosswalk'!$A$2:'TRM - TBM Crosswalk'!$I$1008,6,FALSE))</f>
        <v/>
      </c>
      <c r="I8758" t="str">
        <f>IF(VLOOKUP(TRM!A7706,'TRM - TBM Crosswalk'!$A$2:'TRM - TBM Crosswalk'!$I$1008,7,FALSE)=0,"",VLOOKUP(TRM!A7706,'TRM - TBM Crosswalk'!$A$2:'TRM - TBM Crosswalk'!$I$1008,7,FALSE))</f>
        <v>Delivery Services</v>
      </c>
      <c r="J8758" t="str">
        <f>IF(VLOOKUP(TRM!A7706,'TRM - TBM Crosswalk'!$A$2:'TRM - TBM Crosswalk'!$I$1008,8,FALSE)=0,"",VLOOKUP(TRM!A7706,'TRM - TBM Crosswalk'!$A$2:'TRM - TBM Crosswalk'!$I$1008,8,FALSE))</f>
        <v>Operations</v>
      </c>
      <c r="K8758" t="str">
        <f>IF(VLOOKUP(TRM!A7706,'TRM - TBM Crosswalk'!$A$2:'TRM - TBM Crosswalk'!$I$1008,9,FALSE)=0,"",VLOOKUP(TRM!A7706,'TRM - TBM Crosswalk'!$A$2:'TRM - TBM Crosswalk'!$I$1008,9,FALSE))</f>
        <v>Event Management</v>
      </c>
    </row>
    <row r="8759" spans="1:11" x14ac:dyDescent="0.45">
      <c r="A8759" t="str">
        <f>TRM!A7707</f>
        <v>B10.813.263</v>
      </c>
      <c r="B8759" t="str">
        <f>TRM!B7707</f>
        <v>System and Network Monitoring</v>
      </c>
      <c r="C8759" t="str">
        <f>TRM!C7707</f>
        <v>Visualware BCS</v>
      </c>
      <c r="D8759">
        <f>TRM!D7707</f>
        <v>0</v>
      </c>
      <c r="E8759" t="str">
        <f>IF(VLOOKUP(TRM!A7707,'TRM - TBM Crosswalk'!$A$2:'TRM - TBM Crosswalk'!$I$1008,3,FALSE)="N/A","TBD","")</f>
        <v/>
      </c>
      <c r="F8759" t="str">
        <f>IF(VLOOKUP(TRM!A7707,'TRM - TBM Crosswalk'!$A$2:'TRM - TBM Crosswalk'!$I$1008,4,FALSE)=0,"",VLOOKUP(TRM!A7707,'TRM - TBM Crosswalk'!$A$2:'TRM - TBM Crosswalk'!$I$1008,4,FALSE))</f>
        <v/>
      </c>
      <c r="G8759" t="str">
        <f>IF(VLOOKUP(TRM!A7707,'TRM - TBM Crosswalk'!$A$2:'TRM - TBM Crosswalk'!$I$1008,5,FALSE)=0,"",VLOOKUP(TRM!A7707,'TRM - TBM Crosswalk'!$A$2:'TRM - TBM Crosswalk'!$I$1008,5,FALSE))</f>
        <v/>
      </c>
      <c r="H8759" t="str">
        <f>IF(VLOOKUP(TRM!A7707,'TRM - TBM Crosswalk'!$A$2:'TRM - TBM Crosswalk'!$I$1008,6,FALSE)=0,"",VLOOKUP(TRM!A7707,'TRM - TBM Crosswalk'!$A$2:'TRM - TBM Crosswalk'!$I$1008,6,FALSE))</f>
        <v/>
      </c>
      <c r="I8759" t="str">
        <f>IF(VLOOKUP(TRM!A7707,'TRM - TBM Crosswalk'!$A$2:'TRM - TBM Crosswalk'!$I$1008,7,FALSE)=0,"",VLOOKUP(TRM!A7707,'TRM - TBM Crosswalk'!$A$2:'TRM - TBM Crosswalk'!$I$1008,7,FALSE))</f>
        <v>Delivery Services</v>
      </c>
      <c r="J8759" t="str">
        <f>IF(VLOOKUP(TRM!A7707,'TRM - TBM Crosswalk'!$A$2:'TRM - TBM Crosswalk'!$I$1008,8,FALSE)=0,"",VLOOKUP(TRM!A7707,'TRM - TBM Crosswalk'!$A$2:'TRM - TBM Crosswalk'!$I$1008,8,FALSE))</f>
        <v>Operations</v>
      </c>
      <c r="K8759" t="str">
        <f>IF(VLOOKUP(TRM!A7707,'TRM - TBM Crosswalk'!$A$2:'TRM - TBM Crosswalk'!$I$1008,9,FALSE)=0,"",VLOOKUP(TRM!A7707,'TRM - TBM Crosswalk'!$A$2:'TRM - TBM Crosswalk'!$I$1008,9,FALSE))</f>
        <v>Event Management</v>
      </c>
    </row>
    <row r="8760" spans="1:11" x14ac:dyDescent="0.45">
      <c r="A8760" t="str">
        <f>TRM!A7708</f>
        <v>B10.813.263</v>
      </c>
      <c r="B8760" t="str">
        <f>TRM!B7708</f>
        <v>System and Network Monitoring</v>
      </c>
      <c r="C8760" t="str">
        <f>TRM!C7708</f>
        <v>Wireshark  (64-bit) | 1.12.3</v>
      </c>
      <c r="D8760">
        <f>TRM!D7708</f>
        <v>0</v>
      </c>
      <c r="E8760" t="str">
        <f>IF(VLOOKUP(TRM!A7708,'TRM - TBM Crosswalk'!$A$2:'TRM - TBM Crosswalk'!$I$1008,3,FALSE)="N/A","TBD","")</f>
        <v/>
      </c>
      <c r="F8760" t="str">
        <f>IF(VLOOKUP(TRM!A7708,'TRM - TBM Crosswalk'!$A$2:'TRM - TBM Crosswalk'!$I$1008,4,FALSE)=0,"",VLOOKUP(TRM!A7708,'TRM - TBM Crosswalk'!$A$2:'TRM - TBM Crosswalk'!$I$1008,4,FALSE))</f>
        <v/>
      </c>
      <c r="G8760" t="str">
        <f>IF(VLOOKUP(TRM!A7708,'TRM - TBM Crosswalk'!$A$2:'TRM - TBM Crosswalk'!$I$1008,5,FALSE)=0,"",VLOOKUP(TRM!A7708,'TRM - TBM Crosswalk'!$A$2:'TRM - TBM Crosswalk'!$I$1008,5,FALSE))</f>
        <v/>
      </c>
      <c r="H8760" t="str">
        <f>IF(VLOOKUP(TRM!A7708,'TRM - TBM Crosswalk'!$A$2:'TRM - TBM Crosswalk'!$I$1008,6,FALSE)=0,"",VLOOKUP(TRM!A7708,'TRM - TBM Crosswalk'!$A$2:'TRM - TBM Crosswalk'!$I$1008,6,FALSE))</f>
        <v/>
      </c>
      <c r="I8760" t="str">
        <f>IF(VLOOKUP(TRM!A7708,'TRM - TBM Crosswalk'!$A$2:'TRM - TBM Crosswalk'!$I$1008,7,FALSE)=0,"",VLOOKUP(TRM!A7708,'TRM - TBM Crosswalk'!$A$2:'TRM - TBM Crosswalk'!$I$1008,7,FALSE))</f>
        <v>Delivery Services</v>
      </c>
      <c r="J8760" t="str">
        <f>IF(VLOOKUP(TRM!A7708,'TRM - TBM Crosswalk'!$A$2:'TRM - TBM Crosswalk'!$I$1008,8,FALSE)=0,"",VLOOKUP(TRM!A7708,'TRM - TBM Crosswalk'!$A$2:'TRM - TBM Crosswalk'!$I$1008,8,FALSE))</f>
        <v>Operations</v>
      </c>
      <c r="K8760" t="str">
        <f>IF(VLOOKUP(TRM!A7708,'TRM - TBM Crosswalk'!$A$2:'TRM - TBM Crosswalk'!$I$1008,9,FALSE)=0,"",VLOOKUP(TRM!A7708,'TRM - TBM Crosswalk'!$A$2:'TRM - TBM Crosswalk'!$I$1008,9,FALSE))</f>
        <v>Event Management</v>
      </c>
    </row>
    <row r="8761" spans="1:11" x14ac:dyDescent="0.45">
      <c r="A8761" t="str">
        <f>TRM!A7709</f>
        <v>B10.813.263</v>
      </c>
      <c r="B8761" t="str">
        <f>TRM!B7709</f>
        <v>System and Network Monitoring</v>
      </c>
      <c r="C8761" t="str">
        <f>TRM!C7709</f>
        <v>Wireshark  (64-bit) | 2.0.4</v>
      </c>
      <c r="D8761">
        <f>TRM!D7709</f>
        <v>0</v>
      </c>
      <c r="E8761" t="str">
        <f>IF(VLOOKUP(TRM!A7709,'TRM - TBM Crosswalk'!$A$2:'TRM - TBM Crosswalk'!$I$1008,3,FALSE)="N/A","TBD","")</f>
        <v/>
      </c>
      <c r="F8761" t="str">
        <f>IF(VLOOKUP(TRM!A7709,'TRM - TBM Crosswalk'!$A$2:'TRM - TBM Crosswalk'!$I$1008,4,FALSE)=0,"",VLOOKUP(TRM!A7709,'TRM - TBM Crosswalk'!$A$2:'TRM - TBM Crosswalk'!$I$1008,4,FALSE))</f>
        <v/>
      </c>
      <c r="G8761" t="str">
        <f>IF(VLOOKUP(TRM!A7709,'TRM - TBM Crosswalk'!$A$2:'TRM - TBM Crosswalk'!$I$1008,5,FALSE)=0,"",VLOOKUP(TRM!A7709,'TRM - TBM Crosswalk'!$A$2:'TRM - TBM Crosswalk'!$I$1008,5,FALSE))</f>
        <v/>
      </c>
      <c r="H8761" t="str">
        <f>IF(VLOOKUP(TRM!A7709,'TRM - TBM Crosswalk'!$A$2:'TRM - TBM Crosswalk'!$I$1008,6,FALSE)=0,"",VLOOKUP(TRM!A7709,'TRM - TBM Crosswalk'!$A$2:'TRM - TBM Crosswalk'!$I$1008,6,FALSE))</f>
        <v/>
      </c>
      <c r="I8761" t="str">
        <f>IF(VLOOKUP(TRM!A7709,'TRM - TBM Crosswalk'!$A$2:'TRM - TBM Crosswalk'!$I$1008,7,FALSE)=0,"",VLOOKUP(TRM!A7709,'TRM - TBM Crosswalk'!$A$2:'TRM - TBM Crosswalk'!$I$1008,7,FALSE))</f>
        <v>Delivery Services</v>
      </c>
      <c r="J8761" t="str">
        <f>IF(VLOOKUP(TRM!A7709,'TRM - TBM Crosswalk'!$A$2:'TRM - TBM Crosswalk'!$I$1008,8,FALSE)=0,"",VLOOKUP(TRM!A7709,'TRM - TBM Crosswalk'!$A$2:'TRM - TBM Crosswalk'!$I$1008,8,FALSE))</f>
        <v>Operations</v>
      </c>
      <c r="K8761" t="str">
        <f>IF(VLOOKUP(TRM!A7709,'TRM - TBM Crosswalk'!$A$2:'TRM - TBM Crosswalk'!$I$1008,9,FALSE)=0,"",VLOOKUP(TRM!A7709,'TRM - TBM Crosswalk'!$A$2:'TRM - TBM Crosswalk'!$I$1008,9,FALSE))</f>
        <v>Event Management</v>
      </c>
    </row>
    <row r="8762" spans="1:11" x14ac:dyDescent="0.45">
      <c r="A8762" t="str">
        <f>TRM!A7710</f>
        <v>B10.813.263</v>
      </c>
      <c r="B8762" t="str">
        <f>TRM!B7710</f>
        <v>System and Network Monitoring</v>
      </c>
      <c r="C8762" t="str">
        <f>TRM!C7710</f>
        <v>Wireshark  (64-bit) | 2.2.0</v>
      </c>
      <c r="D8762">
        <f>TRM!D7710</f>
        <v>0</v>
      </c>
      <c r="E8762" t="str">
        <f>IF(VLOOKUP(TRM!A7710,'TRM - TBM Crosswalk'!$A$2:'TRM - TBM Crosswalk'!$I$1008,3,FALSE)="N/A","TBD","")</f>
        <v/>
      </c>
      <c r="F8762" t="str">
        <f>IF(VLOOKUP(TRM!A7710,'TRM - TBM Crosswalk'!$A$2:'TRM - TBM Crosswalk'!$I$1008,4,FALSE)=0,"",VLOOKUP(TRM!A7710,'TRM - TBM Crosswalk'!$A$2:'TRM - TBM Crosswalk'!$I$1008,4,FALSE))</f>
        <v/>
      </c>
      <c r="G8762" t="str">
        <f>IF(VLOOKUP(TRM!A7710,'TRM - TBM Crosswalk'!$A$2:'TRM - TBM Crosswalk'!$I$1008,5,FALSE)=0,"",VLOOKUP(TRM!A7710,'TRM - TBM Crosswalk'!$A$2:'TRM - TBM Crosswalk'!$I$1008,5,FALSE))</f>
        <v/>
      </c>
      <c r="H8762" t="str">
        <f>IF(VLOOKUP(TRM!A7710,'TRM - TBM Crosswalk'!$A$2:'TRM - TBM Crosswalk'!$I$1008,6,FALSE)=0,"",VLOOKUP(TRM!A7710,'TRM - TBM Crosswalk'!$A$2:'TRM - TBM Crosswalk'!$I$1008,6,FALSE))</f>
        <v/>
      </c>
      <c r="I8762" t="str">
        <f>IF(VLOOKUP(TRM!A7710,'TRM - TBM Crosswalk'!$A$2:'TRM - TBM Crosswalk'!$I$1008,7,FALSE)=0,"",VLOOKUP(TRM!A7710,'TRM - TBM Crosswalk'!$A$2:'TRM - TBM Crosswalk'!$I$1008,7,FALSE))</f>
        <v>Delivery Services</v>
      </c>
      <c r="J8762" t="str">
        <f>IF(VLOOKUP(TRM!A7710,'TRM - TBM Crosswalk'!$A$2:'TRM - TBM Crosswalk'!$I$1008,8,FALSE)=0,"",VLOOKUP(TRM!A7710,'TRM - TBM Crosswalk'!$A$2:'TRM - TBM Crosswalk'!$I$1008,8,FALSE))</f>
        <v>Operations</v>
      </c>
      <c r="K8762" t="str">
        <f>IF(VLOOKUP(TRM!A7710,'TRM - TBM Crosswalk'!$A$2:'TRM - TBM Crosswalk'!$I$1008,9,FALSE)=0,"",VLOOKUP(TRM!A7710,'TRM - TBM Crosswalk'!$A$2:'TRM - TBM Crosswalk'!$I$1008,9,FALSE))</f>
        <v>Event Management</v>
      </c>
    </row>
    <row r="8763" spans="1:11" x14ac:dyDescent="0.45">
      <c r="A8763" t="str">
        <f>TRM!A7711</f>
        <v>B10.813.263</v>
      </c>
      <c r="B8763" t="str">
        <f>TRM!B7711</f>
        <v>System and Network Monitoring</v>
      </c>
      <c r="C8763" t="str">
        <f>TRM!C7711</f>
        <v>Wireshark  64-bit | 2.6.4</v>
      </c>
      <c r="D8763">
        <f>TRM!D7711</f>
        <v>0</v>
      </c>
      <c r="E8763" t="str">
        <f>IF(VLOOKUP(TRM!A7711,'TRM - TBM Crosswalk'!$A$2:'TRM - TBM Crosswalk'!$I$1008,3,FALSE)="N/A","TBD","")</f>
        <v/>
      </c>
      <c r="F8763" t="str">
        <f>IF(VLOOKUP(TRM!A7711,'TRM - TBM Crosswalk'!$A$2:'TRM - TBM Crosswalk'!$I$1008,4,FALSE)=0,"",VLOOKUP(TRM!A7711,'TRM - TBM Crosswalk'!$A$2:'TRM - TBM Crosswalk'!$I$1008,4,FALSE))</f>
        <v/>
      </c>
      <c r="G8763" t="str">
        <f>IF(VLOOKUP(TRM!A7711,'TRM - TBM Crosswalk'!$A$2:'TRM - TBM Crosswalk'!$I$1008,5,FALSE)=0,"",VLOOKUP(TRM!A7711,'TRM - TBM Crosswalk'!$A$2:'TRM - TBM Crosswalk'!$I$1008,5,FALSE))</f>
        <v/>
      </c>
      <c r="H8763" t="str">
        <f>IF(VLOOKUP(TRM!A7711,'TRM - TBM Crosswalk'!$A$2:'TRM - TBM Crosswalk'!$I$1008,6,FALSE)=0,"",VLOOKUP(TRM!A7711,'TRM - TBM Crosswalk'!$A$2:'TRM - TBM Crosswalk'!$I$1008,6,FALSE))</f>
        <v/>
      </c>
      <c r="I8763" t="str">
        <f>IF(VLOOKUP(TRM!A7711,'TRM - TBM Crosswalk'!$A$2:'TRM - TBM Crosswalk'!$I$1008,7,FALSE)=0,"",VLOOKUP(TRM!A7711,'TRM - TBM Crosswalk'!$A$2:'TRM - TBM Crosswalk'!$I$1008,7,FALSE))</f>
        <v>Delivery Services</v>
      </c>
      <c r="J8763" t="str">
        <f>IF(VLOOKUP(TRM!A7711,'TRM - TBM Crosswalk'!$A$2:'TRM - TBM Crosswalk'!$I$1008,8,FALSE)=0,"",VLOOKUP(TRM!A7711,'TRM - TBM Crosswalk'!$A$2:'TRM - TBM Crosswalk'!$I$1008,8,FALSE))</f>
        <v>Operations</v>
      </c>
      <c r="K8763" t="str">
        <f>IF(VLOOKUP(TRM!A7711,'TRM - TBM Crosswalk'!$A$2:'TRM - TBM Crosswalk'!$I$1008,9,FALSE)=0,"",VLOOKUP(TRM!A7711,'TRM - TBM Crosswalk'!$A$2:'TRM - TBM Crosswalk'!$I$1008,9,FALSE))</f>
        <v>Event Management</v>
      </c>
    </row>
    <row r="8764" spans="1:11" x14ac:dyDescent="0.45">
      <c r="A8764" t="str">
        <f>TRM!A7712</f>
        <v>B10.813.263</v>
      </c>
      <c r="B8764" t="str">
        <f>TRM!B7712</f>
        <v>System and Network Monitoring</v>
      </c>
      <c r="C8764" t="str">
        <f>TRM!C7712</f>
        <v>Wireshark  64-bit | 2.6.6</v>
      </c>
      <c r="D8764">
        <f>TRM!D7712</f>
        <v>0</v>
      </c>
      <c r="E8764" t="str">
        <f>IF(VLOOKUP(TRM!A7712,'TRM - TBM Crosswalk'!$A$2:'TRM - TBM Crosswalk'!$I$1008,3,FALSE)="N/A","TBD","")</f>
        <v/>
      </c>
      <c r="F8764" t="str">
        <f>IF(VLOOKUP(TRM!A7712,'TRM - TBM Crosswalk'!$A$2:'TRM - TBM Crosswalk'!$I$1008,4,FALSE)=0,"",VLOOKUP(TRM!A7712,'TRM - TBM Crosswalk'!$A$2:'TRM - TBM Crosswalk'!$I$1008,4,FALSE))</f>
        <v/>
      </c>
      <c r="G8764" t="str">
        <f>IF(VLOOKUP(TRM!A7712,'TRM - TBM Crosswalk'!$A$2:'TRM - TBM Crosswalk'!$I$1008,5,FALSE)=0,"",VLOOKUP(TRM!A7712,'TRM - TBM Crosswalk'!$A$2:'TRM - TBM Crosswalk'!$I$1008,5,FALSE))</f>
        <v/>
      </c>
      <c r="H8764" t="str">
        <f>IF(VLOOKUP(TRM!A7712,'TRM - TBM Crosswalk'!$A$2:'TRM - TBM Crosswalk'!$I$1008,6,FALSE)=0,"",VLOOKUP(TRM!A7712,'TRM - TBM Crosswalk'!$A$2:'TRM - TBM Crosswalk'!$I$1008,6,FALSE))</f>
        <v/>
      </c>
      <c r="I8764" t="str">
        <f>IF(VLOOKUP(TRM!A7712,'TRM - TBM Crosswalk'!$A$2:'TRM - TBM Crosswalk'!$I$1008,7,FALSE)=0,"",VLOOKUP(TRM!A7712,'TRM - TBM Crosswalk'!$A$2:'TRM - TBM Crosswalk'!$I$1008,7,FALSE))</f>
        <v>Delivery Services</v>
      </c>
      <c r="J8764" t="str">
        <f>IF(VLOOKUP(TRM!A7712,'TRM - TBM Crosswalk'!$A$2:'TRM - TBM Crosswalk'!$I$1008,8,FALSE)=0,"",VLOOKUP(TRM!A7712,'TRM - TBM Crosswalk'!$A$2:'TRM - TBM Crosswalk'!$I$1008,8,FALSE))</f>
        <v>Operations</v>
      </c>
      <c r="K8764" t="str">
        <f>IF(VLOOKUP(TRM!A7712,'TRM - TBM Crosswalk'!$A$2:'TRM - TBM Crosswalk'!$I$1008,9,FALSE)=0,"",VLOOKUP(TRM!A7712,'TRM - TBM Crosswalk'!$A$2:'TRM - TBM Crosswalk'!$I$1008,9,FALSE))</f>
        <v>Event Management</v>
      </c>
    </row>
    <row r="8765" spans="1:11" x14ac:dyDescent="0.45">
      <c r="A8765" t="str">
        <f>TRM!A7713</f>
        <v>B10.813.263</v>
      </c>
      <c r="B8765" t="str">
        <f>TRM!B7713</f>
        <v>System and Network Monitoring</v>
      </c>
      <c r="C8765" t="str">
        <f>TRM!C7713</f>
        <v>Wireshark  64-bit | 3.0.0</v>
      </c>
      <c r="D8765">
        <f>TRM!D7713</f>
        <v>0</v>
      </c>
      <c r="E8765" t="str">
        <f>IF(VLOOKUP(TRM!A7713,'TRM - TBM Crosswalk'!$A$2:'TRM - TBM Crosswalk'!$I$1008,3,FALSE)="N/A","TBD","")</f>
        <v/>
      </c>
      <c r="F8765" t="str">
        <f>IF(VLOOKUP(TRM!A7713,'TRM - TBM Crosswalk'!$A$2:'TRM - TBM Crosswalk'!$I$1008,4,FALSE)=0,"",VLOOKUP(TRM!A7713,'TRM - TBM Crosswalk'!$A$2:'TRM - TBM Crosswalk'!$I$1008,4,FALSE))</f>
        <v/>
      </c>
      <c r="G8765" t="str">
        <f>IF(VLOOKUP(TRM!A7713,'TRM - TBM Crosswalk'!$A$2:'TRM - TBM Crosswalk'!$I$1008,5,FALSE)=0,"",VLOOKUP(TRM!A7713,'TRM - TBM Crosswalk'!$A$2:'TRM - TBM Crosswalk'!$I$1008,5,FALSE))</f>
        <v/>
      </c>
      <c r="H8765" t="str">
        <f>IF(VLOOKUP(TRM!A7713,'TRM - TBM Crosswalk'!$A$2:'TRM - TBM Crosswalk'!$I$1008,6,FALSE)=0,"",VLOOKUP(TRM!A7713,'TRM - TBM Crosswalk'!$A$2:'TRM - TBM Crosswalk'!$I$1008,6,FALSE))</f>
        <v/>
      </c>
      <c r="I8765" t="str">
        <f>IF(VLOOKUP(TRM!A7713,'TRM - TBM Crosswalk'!$A$2:'TRM - TBM Crosswalk'!$I$1008,7,FALSE)=0,"",VLOOKUP(TRM!A7713,'TRM - TBM Crosswalk'!$A$2:'TRM - TBM Crosswalk'!$I$1008,7,FALSE))</f>
        <v>Delivery Services</v>
      </c>
      <c r="J8765" t="str">
        <f>IF(VLOOKUP(TRM!A7713,'TRM - TBM Crosswalk'!$A$2:'TRM - TBM Crosswalk'!$I$1008,8,FALSE)=0,"",VLOOKUP(TRM!A7713,'TRM - TBM Crosswalk'!$A$2:'TRM - TBM Crosswalk'!$I$1008,8,FALSE))</f>
        <v>Operations</v>
      </c>
      <c r="K8765" t="str">
        <f>IF(VLOOKUP(TRM!A7713,'TRM - TBM Crosswalk'!$A$2:'TRM - TBM Crosswalk'!$I$1008,9,FALSE)=0,"",VLOOKUP(TRM!A7713,'TRM - TBM Crosswalk'!$A$2:'TRM - TBM Crosswalk'!$I$1008,9,FALSE))</f>
        <v>Event Management</v>
      </c>
    </row>
    <row r="8766" spans="1:11" x14ac:dyDescent="0.45">
      <c r="A8766" t="str">
        <f>TRM!A7714</f>
        <v>B10.813.263</v>
      </c>
      <c r="B8766" t="str">
        <f>TRM!B7714</f>
        <v>System and Network Monitoring</v>
      </c>
      <c r="C8766" t="str">
        <f>TRM!C7714</f>
        <v>Wireshark  64-bit | 3.0.1</v>
      </c>
      <c r="D8766">
        <f>TRM!D7714</f>
        <v>0</v>
      </c>
      <c r="E8766" t="str">
        <f>IF(VLOOKUP(TRM!A7714,'TRM - TBM Crosswalk'!$A$2:'TRM - TBM Crosswalk'!$I$1008,3,FALSE)="N/A","TBD","")</f>
        <v/>
      </c>
      <c r="F8766" t="str">
        <f>IF(VLOOKUP(TRM!A7714,'TRM - TBM Crosswalk'!$A$2:'TRM - TBM Crosswalk'!$I$1008,4,FALSE)=0,"",VLOOKUP(TRM!A7714,'TRM - TBM Crosswalk'!$A$2:'TRM - TBM Crosswalk'!$I$1008,4,FALSE))</f>
        <v/>
      </c>
      <c r="G8766" t="str">
        <f>IF(VLOOKUP(TRM!A7714,'TRM - TBM Crosswalk'!$A$2:'TRM - TBM Crosswalk'!$I$1008,5,FALSE)=0,"",VLOOKUP(TRM!A7714,'TRM - TBM Crosswalk'!$A$2:'TRM - TBM Crosswalk'!$I$1008,5,FALSE))</f>
        <v/>
      </c>
      <c r="H8766" t="str">
        <f>IF(VLOOKUP(TRM!A7714,'TRM - TBM Crosswalk'!$A$2:'TRM - TBM Crosswalk'!$I$1008,6,FALSE)=0,"",VLOOKUP(TRM!A7714,'TRM - TBM Crosswalk'!$A$2:'TRM - TBM Crosswalk'!$I$1008,6,FALSE))</f>
        <v/>
      </c>
      <c r="I8766" t="str">
        <f>IF(VLOOKUP(TRM!A7714,'TRM - TBM Crosswalk'!$A$2:'TRM - TBM Crosswalk'!$I$1008,7,FALSE)=0,"",VLOOKUP(TRM!A7714,'TRM - TBM Crosswalk'!$A$2:'TRM - TBM Crosswalk'!$I$1008,7,FALSE))</f>
        <v>Delivery Services</v>
      </c>
      <c r="J8766" t="str">
        <f>IF(VLOOKUP(TRM!A7714,'TRM - TBM Crosswalk'!$A$2:'TRM - TBM Crosswalk'!$I$1008,8,FALSE)=0,"",VLOOKUP(TRM!A7714,'TRM - TBM Crosswalk'!$A$2:'TRM - TBM Crosswalk'!$I$1008,8,FALSE))</f>
        <v>Operations</v>
      </c>
      <c r="K8766" t="str">
        <f>IF(VLOOKUP(TRM!A7714,'TRM - TBM Crosswalk'!$A$2:'TRM - TBM Crosswalk'!$I$1008,9,FALSE)=0,"",VLOOKUP(TRM!A7714,'TRM - TBM Crosswalk'!$A$2:'TRM - TBM Crosswalk'!$I$1008,9,FALSE))</f>
        <v>Event Management</v>
      </c>
    </row>
    <row r="8767" spans="1:11" x14ac:dyDescent="0.45">
      <c r="A8767" t="str">
        <f>TRM!A7715</f>
        <v>B10.813.263</v>
      </c>
      <c r="B8767" t="str">
        <f>TRM!B7715</f>
        <v>System and Network Monitoring</v>
      </c>
      <c r="C8767" t="str">
        <f>TRM!C7715</f>
        <v>Wireshark  64-bit | 3.0.5</v>
      </c>
      <c r="D8767">
        <f>TRM!D7715</f>
        <v>0</v>
      </c>
      <c r="E8767" t="str">
        <f>IF(VLOOKUP(TRM!A7715,'TRM - TBM Crosswalk'!$A$2:'TRM - TBM Crosswalk'!$I$1008,3,FALSE)="N/A","TBD","")</f>
        <v/>
      </c>
      <c r="F8767" t="str">
        <f>IF(VLOOKUP(TRM!A7715,'TRM - TBM Crosswalk'!$A$2:'TRM - TBM Crosswalk'!$I$1008,4,FALSE)=0,"",VLOOKUP(TRM!A7715,'TRM - TBM Crosswalk'!$A$2:'TRM - TBM Crosswalk'!$I$1008,4,FALSE))</f>
        <v/>
      </c>
      <c r="G8767" t="str">
        <f>IF(VLOOKUP(TRM!A7715,'TRM - TBM Crosswalk'!$A$2:'TRM - TBM Crosswalk'!$I$1008,5,FALSE)=0,"",VLOOKUP(TRM!A7715,'TRM - TBM Crosswalk'!$A$2:'TRM - TBM Crosswalk'!$I$1008,5,FALSE))</f>
        <v/>
      </c>
      <c r="H8767" t="str">
        <f>IF(VLOOKUP(TRM!A7715,'TRM - TBM Crosswalk'!$A$2:'TRM - TBM Crosswalk'!$I$1008,6,FALSE)=0,"",VLOOKUP(TRM!A7715,'TRM - TBM Crosswalk'!$A$2:'TRM - TBM Crosswalk'!$I$1008,6,FALSE))</f>
        <v/>
      </c>
      <c r="I8767" t="str">
        <f>IF(VLOOKUP(TRM!A7715,'TRM - TBM Crosswalk'!$A$2:'TRM - TBM Crosswalk'!$I$1008,7,FALSE)=0,"",VLOOKUP(TRM!A7715,'TRM - TBM Crosswalk'!$A$2:'TRM - TBM Crosswalk'!$I$1008,7,FALSE))</f>
        <v>Delivery Services</v>
      </c>
      <c r="J8767" t="str">
        <f>IF(VLOOKUP(TRM!A7715,'TRM - TBM Crosswalk'!$A$2:'TRM - TBM Crosswalk'!$I$1008,8,FALSE)=0,"",VLOOKUP(TRM!A7715,'TRM - TBM Crosswalk'!$A$2:'TRM - TBM Crosswalk'!$I$1008,8,FALSE))</f>
        <v>Operations</v>
      </c>
      <c r="K8767" t="str">
        <f>IF(VLOOKUP(TRM!A7715,'TRM - TBM Crosswalk'!$A$2:'TRM - TBM Crosswalk'!$I$1008,9,FALSE)=0,"",VLOOKUP(TRM!A7715,'TRM - TBM Crosswalk'!$A$2:'TRM - TBM Crosswalk'!$I$1008,9,FALSE))</f>
        <v>Event Management</v>
      </c>
    </row>
    <row r="8768" spans="1:11" x14ac:dyDescent="0.45">
      <c r="A8768" t="str">
        <f>TRM!A7716</f>
        <v>B10.813.263</v>
      </c>
      <c r="B8768" t="str">
        <f>TRM!B7716</f>
        <v>System and Network Monitoring</v>
      </c>
      <c r="C8768" t="str">
        <f>TRM!C7716</f>
        <v>Wireshark  64-bit | 3.0.6</v>
      </c>
      <c r="D8768">
        <f>TRM!D7716</f>
        <v>0</v>
      </c>
      <c r="E8768" t="str">
        <f>IF(VLOOKUP(TRM!A7716,'TRM - TBM Crosswalk'!$A$2:'TRM - TBM Crosswalk'!$I$1008,3,FALSE)="N/A","TBD","")</f>
        <v/>
      </c>
      <c r="F8768" t="str">
        <f>IF(VLOOKUP(TRM!A7716,'TRM - TBM Crosswalk'!$A$2:'TRM - TBM Crosswalk'!$I$1008,4,FALSE)=0,"",VLOOKUP(TRM!A7716,'TRM - TBM Crosswalk'!$A$2:'TRM - TBM Crosswalk'!$I$1008,4,FALSE))</f>
        <v/>
      </c>
      <c r="G8768" t="str">
        <f>IF(VLOOKUP(TRM!A7716,'TRM - TBM Crosswalk'!$A$2:'TRM - TBM Crosswalk'!$I$1008,5,FALSE)=0,"",VLOOKUP(TRM!A7716,'TRM - TBM Crosswalk'!$A$2:'TRM - TBM Crosswalk'!$I$1008,5,FALSE))</f>
        <v/>
      </c>
      <c r="H8768" t="str">
        <f>IF(VLOOKUP(TRM!A7716,'TRM - TBM Crosswalk'!$A$2:'TRM - TBM Crosswalk'!$I$1008,6,FALSE)=0,"",VLOOKUP(TRM!A7716,'TRM - TBM Crosswalk'!$A$2:'TRM - TBM Crosswalk'!$I$1008,6,FALSE))</f>
        <v/>
      </c>
      <c r="I8768" t="str">
        <f>IF(VLOOKUP(TRM!A7716,'TRM - TBM Crosswalk'!$A$2:'TRM - TBM Crosswalk'!$I$1008,7,FALSE)=0,"",VLOOKUP(TRM!A7716,'TRM - TBM Crosswalk'!$A$2:'TRM - TBM Crosswalk'!$I$1008,7,FALSE))</f>
        <v>Delivery Services</v>
      </c>
      <c r="J8768" t="str">
        <f>IF(VLOOKUP(TRM!A7716,'TRM - TBM Crosswalk'!$A$2:'TRM - TBM Crosswalk'!$I$1008,8,FALSE)=0,"",VLOOKUP(TRM!A7716,'TRM - TBM Crosswalk'!$A$2:'TRM - TBM Crosswalk'!$I$1008,8,FALSE))</f>
        <v>Operations</v>
      </c>
      <c r="K8768" t="str">
        <f>IF(VLOOKUP(TRM!A7716,'TRM - TBM Crosswalk'!$A$2:'TRM - TBM Crosswalk'!$I$1008,9,FALSE)=0,"",VLOOKUP(TRM!A7716,'TRM - TBM Crosswalk'!$A$2:'TRM - TBM Crosswalk'!$I$1008,9,FALSE))</f>
        <v>Event Management</v>
      </c>
    </row>
    <row r="8769" spans="1:11" x14ac:dyDescent="0.45">
      <c r="A8769" t="str">
        <f>TRM!A7717</f>
        <v>B10.813.263</v>
      </c>
      <c r="B8769" t="str">
        <f>TRM!B7717</f>
        <v>System and Network Monitoring</v>
      </c>
      <c r="C8769" t="str">
        <f>TRM!C7717</f>
        <v>Wireshark  64-bit | 3.0.7</v>
      </c>
      <c r="D8769">
        <f>TRM!D7717</f>
        <v>0</v>
      </c>
      <c r="E8769" t="str">
        <f>IF(VLOOKUP(TRM!A7717,'TRM - TBM Crosswalk'!$A$2:'TRM - TBM Crosswalk'!$I$1008,3,FALSE)="N/A","TBD","")</f>
        <v/>
      </c>
      <c r="F8769" t="str">
        <f>IF(VLOOKUP(TRM!A7717,'TRM - TBM Crosswalk'!$A$2:'TRM - TBM Crosswalk'!$I$1008,4,FALSE)=0,"",VLOOKUP(TRM!A7717,'TRM - TBM Crosswalk'!$A$2:'TRM - TBM Crosswalk'!$I$1008,4,FALSE))</f>
        <v/>
      </c>
      <c r="G8769" t="str">
        <f>IF(VLOOKUP(TRM!A7717,'TRM - TBM Crosswalk'!$A$2:'TRM - TBM Crosswalk'!$I$1008,5,FALSE)=0,"",VLOOKUP(TRM!A7717,'TRM - TBM Crosswalk'!$A$2:'TRM - TBM Crosswalk'!$I$1008,5,FALSE))</f>
        <v/>
      </c>
      <c r="H8769" t="str">
        <f>IF(VLOOKUP(TRM!A7717,'TRM - TBM Crosswalk'!$A$2:'TRM - TBM Crosswalk'!$I$1008,6,FALSE)=0,"",VLOOKUP(TRM!A7717,'TRM - TBM Crosswalk'!$A$2:'TRM - TBM Crosswalk'!$I$1008,6,FALSE))</f>
        <v/>
      </c>
      <c r="I8769" t="str">
        <f>IF(VLOOKUP(TRM!A7717,'TRM - TBM Crosswalk'!$A$2:'TRM - TBM Crosswalk'!$I$1008,7,FALSE)=0,"",VLOOKUP(TRM!A7717,'TRM - TBM Crosswalk'!$A$2:'TRM - TBM Crosswalk'!$I$1008,7,FALSE))</f>
        <v>Delivery Services</v>
      </c>
      <c r="J8769" t="str">
        <f>IF(VLOOKUP(TRM!A7717,'TRM - TBM Crosswalk'!$A$2:'TRM - TBM Crosswalk'!$I$1008,8,FALSE)=0,"",VLOOKUP(TRM!A7717,'TRM - TBM Crosswalk'!$A$2:'TRM - TBM Crosswalk'!$I$1008,8,FALSE))</f>
        <v>Operations</v>
      </c>
      <c r="K8769" t="str">
        <f>IF(VLOOKUP(TRM!A7717,'TRM - TBM Crosswalk'!$A$2:'TRM - TBM Crosswalk'!$I$1008,9,FALSE)=0,"",VLOOKUP(TRM!A7717,'TRM - TBM Crosswalk'!$A$2:'TRM - TBM Crosswalk'!$I$1008,9,FALSE))</f>
        <v>Event Management</v>
      </c>
    </row>
    <row r="8770" spans="1:11" x14ac:dyDescent="0.45">
      <c r="A8770" t="str">
        <f>TRM!A7718</f>
        <v>B10.813.263</v>
      </c>
      <c r="B8770" t="str">
        <f>TRM!B7718</f>
        <v>System and Network Monitoring</v>
      </c>
      <c r="C8770" t="str">
        <f>TRM!C7718</f>
        <v>Wireshark  64-bit | 3.2.1</v>
      </c>
      <c r="D8770">
        <f>TRM!D7718</f>
        <v>0</v>
      </c>
      <c r="E8770" t="str">
        <f>IF(VLOOKUP(TRM!A7718,'TRM - TBM Crosswalk'!$A$2:'TRM - TBM Crosswalk'!$I$1008,3,FALSE)="N/A","TBD","")</f>
        <v/>
      </c>
      <c r="F8770" t="str">
        <f>IF(VLOOKUP(TRM!A7718,'TRM - TBM Crosswalk'!$A$2:'TRM - TBM Crosswalk'!$I$1008,4,FALSE)=0,"",VLOOKUP(TRM!A7718,'TRM - TBM Crosswalk'!$A$2:'TRM - TBM Crosswalk'!$I$1008,4,FALSE))</f>
        <v/>
      </c>
      <c r="G8770" t="str">
        <f>IF(VLOOKUP(TRM!A7718,'TRM - TBM Crosswalk'!$A$2:'TRM - TBM Crosswalk'!$I$1008,5,FALSE)=0,"",VLOOKUP(TRM!A7718,'TRM - TBM Crosswalk'!$A$2:'TRM - TBM Crosswalk'!$I$1008,5,FALSE))</f>
        <v/>
      </c>
      <c r="H8770" t="str">
        <f>IF(VLOOKUP(TRM!A7718,'TRM - TBM Crosswalk'!$A$2:'TRM - TBM Crosswalk'!$I$1008,6,FALSE)=0,"",VLOOKUP(TRM!A7718,'TRM - TBM Crosswalk'!$A$2:'TRM - TBM Crosswalk'!$I$1008,6,FALSE))</f>
        <v/>
      </c>
      <c r="I8770" t="str">
        <f>IF(VLOOKUP(TRM!A7718,'TRM - TBM Crosswalk'!$A$2:'TRM - TBM Crosswalk'!$I$1008,7,FALSE)=0,"",VLOOKUP(TRM!A7718,'TRM - TBM Crosswalk'!$A$2:'TRM - TBM Crosswalk'!$I$1008,7,FALSE))</f>
        <v>Delivery Services</v>
      </c>
      <c r="J8770" t="str">
        <f>IF(VLOOKUP(TRM!A7718,'TRM - TBM Crosswalk'!$A$2:'TRM - TBM Crosswalk'!$I$1008,8,FALSE)=0,"",VLOOKUP(TRM!A7718,'TRM - TBM Crosswalk'!$A$2:'TRM - TBM Crosswalk'!$I$1008,8,FALSE))</f>
        <v>Operations</v>
      </c>
      <c r="K8770" t="str">
        <f>IF(VLOOKUP(TRM!A7718,'TRM - TBM Crosswalk'!$A$2:'TRM - TBM Crosswalk'!$I$1008,9,FALSE)=0,"",VLOOKUP(TRM!A7718,'TRM - TBM Crosswalk'!$A$2:'TRM - TBM Crosswalk'!$I$1008,9,FALSE))</f>
        <v>Event Management</v>
      </c>
    </row>
    <row r="8771" spans="1:11" x14ac:dyDescent="0.45">
      <c r="A8771" t="str">
        <f>TRM!A7822</f>
        <v>B10.813.341</v>
      </c>
      <c r="B8771" t="str">
        <f>TRM!B7822</f>
        <v>Web Infrastructure</v>
      </c>
      <c r="C8771" t="str">
        <f>TRM!C7822</f>
        <v>Web Deployment Tool | 1.1.0618</v>
      </c>
      <c r="D8771">
        <f>TRM!D7822</f>
        <v>0</v>
      </c>
      <c r="E8771" t="str">
        <f>IF(VLOOKUP(TRM!A7822,'TRM - TBM Crosswalk'!$A$2:'TRM - TBM Crosswalk'!$I$1008,3,FALSE)="N/A","TBD","")</f>
        <v/>
      </c>
      <c r="F8771" t="str">
        <f>IF(VLOOKUP(TRM!A7822,'TRM - TBM Crosswalk'!$A$2:'TRM - TBM Crosswalk'!$I$1008,4,FALSE)=0,"",VLOOKUP(TRM!A7822,'TRM - TBM Crosswalk'!$A$2:'TRM - TBM Crosswalk'!$I$1008,4,FALSE))</f>
        <v/>
      </c>
      <c r="G8771" t="str">
        <f>IF(VLOOKUP(TRM!A7822,'TRM - TBM Crosswalk'!$A$2:'TRM - TBM Crosswalk'!$I$1008,5,FALSE)=0,"",VLOOKUP(TRM!A7822,'TRM - TBM Crosswalk'!$A$2:'TRM - TBM Crosswalk'!$I$1008,5,FALSE))</f>
        <v/>
      </c>
      <c r="H8771" t="str">
        <f>IF(VLOOKUP(TRM!A7822,'TRM - TBM Crosswalk'!$A$2:'TRM - TBM Crosswalk'!$I$1008,6,FALSE)=0,"",VLOOKUP(TRM!A7822,'TRM - TBM Crosswalk'!$A$2:'TRM - TBM Crosswalk'!$I$1008,6,FALSE))</f>
        <v/>
      </c>
      <c r="I8771" t="str">
        <f>IF(VLOOKUP(TRM!A7822,'TRM - TBM Crosswalk'!$A$2:'TRM - TBM Crosswalk'!$I$1008,7,FALSE)=0,"",VLOOKUP(TRM!A7822,'TRM - TBM Crosswalk'!$A$2:'TRM - TBM Crosswalk'!$I$1008,7,FALSE))</f>
        <v>Infrastructure Services</v>
      </c>
      <c r="J8771" t="str">
        <f>IF(VLOOKUP(TRM!A7822,'TRM - TBM Crosswalk'!$A$2:'TRM - TBM Crosswalk'!$I$1008,8,FALSE)=0,"",VLOOKUP(TRM!A7822,'TRM - TBM Crosswalk'!$A$2:'TRM - TBM Crosswalk'!$I$1008,8,FALSE))</f>
        <v>Network</v>
      </c>
      <c r="K8771" t="str">
        <f>IF(VLOOKUP(TRM!A7822,'TRM - TBM Crosswalk'!$A$2:'TRM - TBM Crosswalk'!$I$1008,9,FALSE)=0,"",VLOOKUP(TRM!A7822,'TRM - TBM Crosswalk'!$A$2:'TRM - TBM Crosswalk'!$I$1008,9,FALSE))</f>
        <v>Internet Connectivity</v>
      </c>
    </row>
    <row r="8772" spans="1:11" x14ac:dyDescent="0.45">
      <c r="A8772" t="str">
        <f>TRM!A7859</f>
        <v>B10.813.343</v>
      </c>
      <c r="B8772" t="str">
        <f>TRM!B7859</f>
        <v>Audio / Video Conferencing</v>
      </c>
      <c r="C8772" t="str">
        <f>TRM!C7859</f>
        <v>Cisco WebEx Training Manager | 31.7.2.15</v>
      </c>
      <c r="D8772">
        <f>TRM!D7859</f>
        <v>0</v>
      </c>
      <c r="E8772" t="str">
        <f>IF(VLOOKUP(TRM!A7859,'TRM - TBM Crosswalk'!$A$2:'TRM - TBM Crosswalk'!$I$1008,3,FALSE)="N/A","TBD","")</f>
        <v/>
      </c>
      <c r="F8772" t="str">
        <f>IF(VLOOKUP(TRM!A7859,'TRM - TBM Crosswalk'!$A$2:'TRM - TBM Crosswalk'!$I$1008,4,FALSE)=0,"",VLOOKUP(TRM!A7859,'TRM - TBM Crosswalk'!$A$2:'TRM - TBM Crosswalk'!$I$1008,4,FALSE))</f>
        <v/>
      </c>
      <c r="G8772" t="str">
        <f>IF(VLOOKUP(TRM!A7859,'TRM - TBM Crosswalk'!$A$2:'TRM - TBM Crosswalk'!$I$1008,5,FALSE)=0,"",VLOOKUP(TRM!A7859,'TRM - TBM Crosswalk'!$A$2:'TRM - TBM Crosswalk'!$I$1008,5,FALSE))</f>
        <v>End User</v>
      </c>
      <c r="H8772" t="str">
        <f>IF(VLOOKUP(TRM!A7859,'TRM - TBM Crosswalk'!$A$2:'TRM - TBM Crosswalk'!$I$1008,6,FALSE)=0,"",VLOOKUP(TRM!A7859,'TRM - TBM Crosswalk'!$A$2:'TRM - TBM Crosswalk'!$I$1008,6,FALSE))</f>
        <v>Conferencing &amp; AV</v>
      </c>
      <c r="I8772" t="str">
        <f>IF(VLOOKUP(TRM!A7859,'TRM - TBM Crosswalk'!$A$2:'TRM - TBM Crosswalk'!$I$1008,7,FALSE)=0,"",VLOOKUP(TRM!A7859,'TRM - TBM Crosswalk'!$A$2:'TRM - TBM Crosswalk'!$I$1008,7,FALSE))</f>
        <v/>
      </c>
      <c r="J8772" t="str">
        <f>IF(VLOOKUP(TRM!A7859,'TRM - TBM Crosswalk'!$A$2:'TRM - TBM Crosswalk'!$I$1008,8,FALSE)=0,"",VLOOKUP(TRM!A7859,'TRM - TBM Crosswalk'!$A$2:'TRM - TBM Crosswalk'!$I$1008,8,FALSE))</f>
        <v/>
      </c>
      <c r="K8772" t="str">
        <f>IF(VLOOKUP(TRM!A7859,'TRM - TBM Crosswalk'!$A$2:'TRM - TBM Crosswalk'!$I$1008,9,FALSE)=0,"",VLOOKUP(TRM!A7859,'TRM - TBM Crosswalk'!$A$2:'TRM - TBM Crosswalk'!$I$1008,9,FALSE))</f>
        <v/>
      </c>
    </row>
    <row r="8773" spans="1:11" x14ac:dyDescent="0.45">
      <c r="A8773" t="str">
        <f>TRM!A7872</f>
        <v>B10.813.343</v>
      </c>
      <c r="B8773" t="str">
        <f>TRM!B7872</f>
        <v>Audio / Video Conferencing</v>
      </c>
      <c r="C8773" t="str">
        <f>TRM!C7872</f>
        <v>join.me | 3.13.0.5486</v>
      </c>
      <c r="D8773">
        <f>TRM!D7872</f>
        <v>0</v>
      </c>
      <c r="E8773" t="str">
        <f>IF(VLOOKUP(TRM!A7872,'TRM - TBM Crosswalk'!$A$2:'TRM - TBM Crosswalk'!$I$1008,3,FALSE)="N/A","TBD","")</f>
        <v/>
      </c>
      <c r="F8773" t="str">
        <f>IF(VLOOKUP(TRM!A7872,'TRM - TBM Crosswalk'!$A$2:'TRM - TBM Crosswalk'!$I$1008,4,FALSE)=0,"",VLOOKUP(TRM!A7872,'TRM - TBM Crosswalk'!$A$2:'TRM - TBM Crosswalk'!$I$1008,4,FALSE))</f>
        <v/>
      </c>
      <c r="G8773" t="str">
        <f>IF(VLOOKUP(TRM!A7872,'TRM - TBM Crosswalk'!$A$2:'TRM - TBM Crosswalk'!$I$1008,5,FALSE)=0,"",VLOOKUP(TRM!A7872,'TRM - TBM Crosswalk'!$A$2:'TRM - TBM Crosswalk'!$I$1008,5,FALSE))</f>
        <v>End User</v>
      </c>
      <c r="H8773" t="str">
        <f>IF(VLOOKUP(TRM!A7872,'TRM - TBM Crosswalk'!$A$2:'TRM - TBM Crosswalk'!$I$1008,6,FALSE)=0,"",VLOOKUP(TRM!A7872,'TRM - TBM Crosswalk'!$A$2:'TRM - TBM Crosswalk'!$I$1008,6,FALSE))</f>
        <v>Conferencing &amp; AV</v>
      </c>
      <c r="I8773" t="str">
        <f>IF(VLOOKUP(TRM!A7872,'TRM - TBM Crosswalk'!$A$2:'TRM - TBM Crosswalk'!$I$1008,7,FALSE)=0,"",VLOOKUP(TRM!A7872,'TRM - TBM Crosswalk'!$A$2:'TRM - TBM Crosswalk'!$I$1008,7,FALSE))</f>
        <v/>
      </c>
      <c r="J8773" t="str">
        <f>IF(VLOOKUP(TRM!A7872,'TRM - TBM Crosswalk'!$A$2:'TRM - TBM Crosswalk'!$I$1008,8,FALSE)=0,"",VLOOKUP(TRM!A7872,'TRM - TBM Crosswalk'!$A$2:'TRM - TBM Crosswalk'!$I$1008,8,FALSE))</f>
        <v/>
      </c>
      <c r="K8773" t="str">
        <f>IF(VLOOKUP(TRM!A7872,'TRM - TBM Crosswalk'!$A$2:'TRM - TBM Crosswalk'!$I$1008,9,FALSE)=0,"",VLOOKUP(TRM!A7872,'TRM - TBM Crosswalk'!$A$2:'TRM - TBM Crosswalk'!$I$1008,9,FALSE))</f>
        <v/>
      </c>
    </row>
    <row r="8774" spans="1:11" x14ac:dyDescent="0.45">
      <c r="A8774" t="str">
        <f>TRM!A7907</f>
        <v>B10.813.343</v>
      </c>
      <c r="B8774" t="str">
        <f>TRM!B7907</f>
        <v>Audio / Video Conferencing</v>
      </c>
      <c r="C8774" t="str">
        <f>TRM!C7907</f>
        <v>Vidyo Desktop  - (emasters) | 3.6.15</v>
      </c>
      <c r="D8774">
        <f>TRM!D7907</f>
        <v>0</v>
      </c>
      <c r="E8774" t="str">
        <f>IF(VLOOKUP(TRM!A7907,'TRM - TBM Crosswalk'!$A$2:'TRM - TBM Crosswalk'!$I$1008,3,FALSE)="N/A","TBD","")</f>
        <v/>
      </c>
      <c r="F8774" t="str">
        <f>IF(VLOOKUP(TRM!A7907,'TRM - TBM Crosswalk'!$A$2:'TRM - TBM Crosswalk'!$I$1008,4,FALSE)=0,"",VLOOKUP(TRM!A7907,'TRM - TBM Crosswalk'!$A$2:'TRM - TBM Crosswalk'!$I$1008,4,FALSE))</f>
        <v/>
      </c>
      <c r="G8774" t="str">
        <f>IF(VLOOKUP(TRM!A7907,'TRM - TBM Crosswalk'!$A$2:'TRM - TBM Crosswalk'!$I$1008,5,FALSE)=0,"",VLOOKUP(TRM!A7907,'TRM - TBM Crosswalk'!$A$2:'TRM - TBM Crosswalk'!$I$1008,5,FALSE))</f>
        <v>End User</v>
      </c>
      <c r="H8774" t="str">
        <f>IF(VLOOKUP(TRM!A7907,'TRM - TBM Crosswalk'!$A$2:'TRM - TBM Crosswalk'!$I$1008,6,FALSE)=0,"",VLOOKUP(TRM!A7907,'TRM - TBM Crosswalk'!$A$2:'TRM - TBM Crosswalk'!$I$1008,6,FALSE))</f>
        <v>Conferencing &amp; AV</v>
      </c>
      <c r="I8774" t="str">
        <f>IF(VLOOKUP(TRM!A7907,'TRM - TBM Crosswalk'!$A$2:'TRM - TBM Crosswalk'!$I$1008,7,FALSE)=0,"",VLOOKUP(TRM!A7907,'TRM - TBM Crosswalk'!$A$2:'TRM - TBM Crosswalk'!$I$1008,7,FALSE))</f>
        <v/>
      </c>
      <c r="J8774" t="str">
        <f>IF(VLOOKUP(TRM!A7907,'TRM - TBM Crosswalk'!$A$2:'TRM - TBM Crosswalk'!$I$1008,8,FALSE)=0,"",VLOOKUP(TRM!A7907,'TRM - TBM Crosswalk'!$A$2:'TRM - TBM Crosswalk'!$I$1008,8,FALSE))</f>
        <v/>
      </c>
      <c r="K8774" t="str">
        <f>IF(VLOOKUP(TRM!A7907,'TRM - TBM Crosswalk'!$A$2:'TRM - TBM Crosswalk'!$I$1008,9,FALSE)=0,"",VLOOKUP(TRM!A7907,'TRM - TBM Crosswalk'!$A$2:'TRM - TBM Crosswalk'!$I$1008,9,FALSE))</f>
        <v/>
      </c>
    </row>
    <row r="8775" spans="1:11" x14ac:dyDescent="0.45">
      <c r="A8775" t="str">
        <f>TRM!A7951</f>
        <v>B10.813.343</v>
      </c>
      <c r="B8775" t="str">
        <f>TRM!B7951</f>
        <v>Audio / Video Conferencing</v>
      </c>
      <c r="C8775" t="str">
        <f>TRM!C7951</f>
        <v>zoom.us.app - 4.1.23501.416</v>
      </c>
      <c r="D8775">
        <f>TRM!D7951</f>
        <v>0</v>
      </c>
      <c r="E8775" t="str">
        <f>IF(VLOOKUP(TRM!A7951,'TRM - TBM Crosswalk'!$A$2:'TRM - TBM Crosswalk'!$I$1008,3,FALSE)="N/A","TBD","")</f>
        <v/>
      </c>
      <c r="F8775" t="str">
        <f>IF(VLOOKUP(TRM!A7951,'TRM - TBM Crosswalk'!$A$2:'TRM - TBM Crosswalk'!$I$1008,4,FALSE)=0,"",VLOOKUP(TRM!A7951,'TRM - TBM Crosswalk'!$A$2:'TRM - TBM Crosswalk'!$I$1008,4,FALSE))</f>
        <v/>
      </c>
      <c r="G8775" t="str">
        <f>IF(VLOOKUP(TRM!A7951,'TRM - TBM Crosswalk'!$A$2:'TRM - TBM Crosswalk'!$I$1008,5,FALSE)=0,"",VLOOKUP(TRM!A7951,'TRM - TBM Crosswalk'!$A$2:'TRM - TBM Crosswalk'!$I$1008,5,FALSE))</f>
        <v>End User</v>
      </c>
      <c r="H8775" t="str">
        <f>IF(VLOOKUP(TRM!A7951,'TRM - TBM Crosswalk'!$A$2:'TRM - TBM Crosswalk'!$I$1008,6,FALSE)=0,"",VLOOKUP(TRM!A7951,'TRM - TBM Crosswalk'!$A$2:'TRM - TBM Crosswalk'!$I$1008,6,FALSE))</f>
        <v>Conferencing &amp; AV</v>
      </c>
      <c r="I8775" t="str">
        <f>IF(VLOOKUP(TRM!A7951,'TRM - TBM Crosswalk'!$A$2:'TRM - TBM Crosswalk'!$I$1008,7,FALSE)=0,"",VLOOKUP(TRM!A7951,'TRM - TBM Crosswalk'!$A$2:'TRM - TBM Crosswalk'!$I$1008,7,FALSE))</f>
        <v/>
      </c>
      <c r="J8775" t="str">
        <f>IF(VLOOKUP(TRM!A7951,'TRM - TBM Crosswalk'!$A$2:'TRM - TBM Crosswalk'!$I$1008,8,FALSE)=0,"",VLOOKUP(TRM!A7951,'TRM - TBM Crosswalk'!$A$2:'TRM - TBM Crosswalk'!$I$1008,8,FALSE))</f>
        <v/>
      </c>
      <c r="K8775" t="str">
        <f>IF(VLOOKUP(TRM!A7951,'TRM - TBM Crosswalk'!$A$2:'TRM - TBM Crosswalk'!$I$1008,9,FALSE)=0,"",VLOOKUP(TRM!A7951,'TRM - TBM Crosswalk'!$A$2:'TRM - TBM Crosswalk'!$I$1008,9,FALSE))</f>
        <v/>
      </c>
    </row>
    <row r="8776" spans="1:11" x14ac:dyDescent="0.45">
      <c r="A8776" t="str">
        <f>TRM!A7952</f>
        <v>B10.813.343</v>
      </c>
      <c r="B8776" t="str">
        <f>TRM!B7952</f>
        <v>Audio / Video Conferencing</v>
      </c>
      <c r="C8776" t="str">
        <f>TRM!C7952</f>
        <v>zoom.us.app - 4.1.30477.820</v>
      </c>
      <c r="D8776">
        <f>TRM!D7952</f>
        <v>0</v>
      </c>
      <c r="E8776" t="str">
        <f>IF(VLOOKUP(TRM!A7952,'TRM - TBM Crosswalk'!$A$2:'TRM - TBM Crosswalk'!$I$1008,3,FALSE)="N/A","TBD","")</f>
        <v/>
      </c>
      <c r="F8776" t="str">
        <f>IF(VLOOKUP(TRM!A7952,'TRM - TBM Crosswalk'!$A$2:'TRM - TBM Crosswalk'!$I$1008,4,FALSE)=0,"",VLOOKUP(TRM!A7952,'TRM - TBM Crosswalk'!$A$2:'TRM - TBM Crosswalk'!$I$1008,4,FALSE))</f>
        <v/>
      </c>
      <c r="G8776" t="str">
        <f>IF(VLOOKUP(TRM!A7952,'TRM - TBM Crosswalk'!$A$2:'TRM - TBM Crosswalk'!$I$1008,5,FALSE)=0,"",VLOOKUP(TRM!A7952,'TRM - TBM Crosswalk'!$A$2:'TRM - TBM Crosswalk'!$I$1008,5,FALSE))</f>
        <v>End User</v>
      </c>
      <c r="H8776" t="str">
        <f>IF(VLOOKUP(TRM!A7952,'TRM - TBM Crosswalk'!$A$2:'TRM - TBM Crosswalk'!$I$1008,6,FALSE)=0,"",VLOOKUP(TRM!A7952,'TRM - TBM Crosswalk'!$A$2:'TRM - TBM Crosswalk'!$I$1008,6,FALSE))</f>
        <v>Conferencing &amp; AV</v>
      </c>
      <c r="I8776" t="str">
        <f>IF(VLOOKUP(TRM!A7952,'TRM - TBM Crosswalk'!$A$2:'TRM - TBM Crosswalk'!$I$1008,7,FALSE)=0,"",VLOOKUP(TRM!A7952,'TRM - TBM Crosswalk'!$A$2:'TRM - TBM Crosswalk'!$I$1008,7,FALSE))</f>
        <v/>
      </c>
      <c r="J8776" t="str">
        <f>IF(VLOOKUP(TRM!A7952,'TRM - TBM Crosswalk'!$A$2:'TRM - TBM Crosswalk'!$I$1008,8,FALSE)=0,"",VLOOKUP(TRM!A7952,'TRM - TBM Crosswalk'!$A$2:'TRM - TBM Crosswalk'!$I$1008,8,FALSE))</f>
        <v/>
      </c>
      <c r="K8776" t="str">
        <f>IF(VLOOKUP(TRM!A7952,'TRM - TBM Crosswalk'!$A$2:'TRM - TBM Crosswalk'!$I$1008,9,FALSE)=0,"",VLOOKUP(TRM!A7952,'TRM - TBM Crosswalk'!$A$2:'TRM - TBM Crosswalk'!$I$1008,9,FALSE))</f>
        <v/>
      </c>
    </row>
    <row r="8777" spans="1:11" x14ac:dyDescent="0.45">
      <c r="A8777" t="str">
        <f>TRM!A8118</f>
        <v>I01.001.106</v>
      </c>
      <c r="B8777" t="str">
        <f>TRM!B8118</f>
        <v>Direct Access Storage</v>
      </c>
      <c r="C8777" t="str">
        <f>TRM!C8118</f>
        <v>Intel(R) Rapid Storage Technology | 15.2.2.1030</v>
      </c>
      <c r="D8777">
        <f>TRM!D8118</f>
        <v>0</v>
      </c>
      <c r="E8777" t="str">
        <f>IF(VLOOKUP(TRM!A8118,'TRM - TBM Crosswalk'!$A$2:'TRM - TBM Crosswalk'!$I$1008,3,FALSE)="N/A","TBD","")</f>
        <v/>
      </c>
      <c r="F8777" t="str">
        <f>IF(VLOOKUP(TRM!A8118,'TRM - TBM Crosswalk'!$A$2:'TRM - TBM Crosswalk'!$I$1008,4,FALSE)=0,"",VLOOKUP(TRM!A8118,'TRM - TBM Crosswalk'!$A$2:'TRM - TBM Crosswalk'!$I$1008,4,FALSE))</f>
        <v/>
      </c>
      <c r="G8777" t="str">
        <f>IF(VLOOKUP(TRM!A8118,'TRM - TBM Crosswalk'!$A$2:'TRM - TBM Crosswalk'!$I$1008,5,FALSE)=0,"",VLOOKUP(TRM!A8118,'TRM - TBM Crosswalk'!$A$2:'TRM - TBM Crosswalk'!$I$1008,5,FALSE))</f>
        <v>Storage</v>
      </c>
      <c r="H8777" t="str">
        <f>IF(VLOOKUP(TRM!A8118,'TRM - TBM Crosswalk'!$A$2:'TRM - TBM Crosswalk'!$I$1008,6,FALSE)=0,"",VLOOKUP(TRM!A8118,'TRM - TBM Crosswalk'!$A$2:'TRM - TBM Crosswalk'!$I$1008,6,FALSE))</f>
        <v>Online Storage</v>
      </c>
      <c r="I8777" t="str">
        <f>IF(VLOOKUP(TRM!A8118,'TRM - TBM Crosswalk'!$A$2:'TRM - TBM Crosswalk'!$I$1008,7,FALSE)=0,"",VLOOKUP(TRM!A8118,'TRM - TBM Crosswalk'!$A$2:'TRM - TBM Crosswalk'!$I$1008,7,FALSE))</f>
        <v>Storage</v>
      </c>
      <c r="J8777" t="str">
        <f>IF(VLOOKUP(TRM!A8118,'TRM - TBM Crosswalk'!$A$2:'TRM - TBM Crosswalk'!$I$1008,8,FALSE)=0,"",VLOOKUP(TRM!A8118,'TRM - TBM Crosswalk'!$A$2:'TRM - TBM Crosswalk'!$I$1008,8,FALSE))</f>
        <v/>
      </c>
      <c r="K8777" t="str">
        <f>IF(VLOOKUP(TRM!A8118,'TRM - TBM Crosswalk'!$A$2:'TRM - TBM Crosswalk'!$I$1008,9,FALSE)=0,"",VLOOKUP(TRM!A8118,'TRM - TBM Crosswalk'!$A$2:'TRM - TBM Crosswalk'!$I$1008,9,FALSE))</f>
        <v/>
      </c>
    </row>
    <row r="8778" spans="1:11" x14ac:dyDescent="0.45">
      <c r="A8778" t="str">
        <f>TRM!A8119</f>
        <v>I01.001.106</v>
      </c>
      <c r="B8778" t="str">
        <f>TRM!B8119</f>
        <v>Direct Access Storage</v>
      </c>
      <c r="C8778" t="str">
        <f>TRM!C8119</f>
        <v>Intel(R) Rapid Storage Technology | 15.5.2.1054</v>
      </c>
      <c r="D8778">
        <f>TRM!D8119</f>
        <v>0</v>
      </c>
      <c r="E8778" t="str">
        <f>IF(VLOOKUP(TRM!A8119,'TRM - TBM Crosswalk'!$A$2:'TRM - TBM Crosswalk'!$I$1008,3,FALSE)="N/A","TBD","")</f>
        <v/>
      </c>
      <c r="F8778" t="str">
        <f>IF(VLOOKUP(TRM!A8119,'TRM - TBM Crosswalk'!$A$2:'TRM - TBM Crosswalk'!$I$1008,4,FALSE)=0,"",VLOOKUP(TRM!A8119,'TRM - TBM Crosswalk'!$A$2:'TRM - TBM Crosswalk'!$I$1008,4,FALSE))</f>
        <v/>
      </c>
      <c r="G8778" t="str">
        <f>IF(VLOOKUP(TRM!A8119,'TRM - TBM Crosswalk'!$A$2:'TRM - TBM Crosswalk'!$I$1008,5,FALSE)=0,"",VLOOKUP(TRM!A8119,'TRM - TBM Crosswalk'!$A$2:'TRM - TBM Crosswalk'!$I$1008,5,FALSE))</f>
        <v>Storage</v>
      </c>
      <c r="H8778" t="str">
        <f>IF(VLOOKUP(TRM!A8119,'TRM - TBM Crosswalk'!$A$2:'TRM - TBM Crosswalk'!$I$1008,6,FALSE)=0,"",VLOOKUP(TRM!A8119,'TRM - TBM Crosswalk'!$A$2:'TRM - TBM Crosswalk'!$I$1008,6,FALSE))</f>
        <v>Online Storage</v>
      </c>
      <c r="I8778" t="str">
        <f>IF(VLOOKUP(TRM!A8119,'TRM - TBM Crosswalk'!$A$2:'TRM - TBM Crosswalk'!$I$1008,7,FALSE)=0,"",VLOOKUP(TRM!A8119,'TRM - TBM Crosswalk'!$A$2:'TRM - TBM Crosswalk'!$I$1008,7,FALSE))</f>
        <v>Storage</v>
      </c>
      <c r="J8778" t="str">
        <f>IF(VLOOKUP(TRM!A8119,'TRM - TBM Crosswalk'!$A$2:'TRM - TBM Crosswalk'!$I$1008,8,FALSE)=0,"",VLOOKUP(TRM!A8119,'TRM - TBM Crosswalk'!$A$2:'TRM - TBM Crosswalk'!$I$1008,8,FALSE))</f>
        <v/>
      </c>
      <c r="K8778" t="str">
        <f>IF(VLOOKUP(TRM!A8119,'TRM - TBM Crosswalk'!$A$2:'TRM - TBM Crosswalk'!$I$1008,9,FALSE)=0,"",VLOOKUP(TRM!A8119,'TRM - TBM Crosswalk'!$A$2:'TRM - TBM Crosswalk'!$I$1008,9,FALSE))</f>
        <v/>
      </c>
    </row>
    <row r="8779" spans="1:11" x14ac:dyDescent="0.45">
      <c r="A8779" t="str">
        <f>TRM!A8120</f>
        <v>I01.001.106</v>
      </c>
      <c r="B8779" t="str">
        <f>TRM!B8120</f>
        <v>Direct Access Storage</v>
      </c>
      <c r="C8779" t="str">
        <f>TRM!C8120</f>
        <v>Intel(R) Rapid Storage Technology | 15.7.3.1019</v>
      </c>
      <c r="D8779">
        <f>TRM!D8120</f>
        <v>0</v>
      </c>
      <c r="E8779" t="str">
        <f>IF(VLOOKUP(TRM!A8120,'TRM - TBM Crosswalk'!$A$2:'TRM - TBM Crosswalk'!$I$1008,3,FALSE)="N/A","TBD","")</f>
        <v/>
      </c>
      <c r="F8779" t="str">
        <f>IF(VLOOKUP(TRM!A8120,'TRM - TBM Crosswalk'!$A$2:'TRM - TBM Crosswalk'!$I$1008,4,FALSE)=0,"",VLOOKUP(TRM!A8120,'TRM - TBM Crosswalk'!$A$2:'TRM - TBM Crosswalk'!$I$1008,4,FALSE))</f>
        <v/>
      </c>
      <c r="G8779" t="str">
        <f>IF(VLOOKUP(TRM!A8120,'TRM - TBM Crosswalk'!$A$2:'TRM - TBM Crosswalk'!$I$1008,5,FALSE)=0,"",VLOOKUP(TRM!A8120,'TRM - TBM Crosswalk'!$A$2:'TRM - TBM Crosswalk'!$I$1008,5,FALSE))</f>
        <v>Storage</v>
      </c>
      <c r="H8779" t="str">
        <f>IF(VLOOKUP(TRM!A8120,'TRM - TBM Crosswalk'!$A$2:'TRM - TBM Crosswalk'!$I$1008,6,FALSE)=0,"",VLOOKUP(TRM!A8120,'TRM - TBM Crosswalk'!$A$2:'TRM - TBM Crosswalk'!$I$1008,6,FALSE))</f>
        <v>Online Storage</v>
      </c>
      <c r="I8779" t="str">
        <f>IF(VLOOKUP(TRM!A8120,'TRM - TBM Crosswalk'!$A$2:'TRM - TBM Crosswalk'!$I$1008,7,FALSE)=0,"",VLOOKUP(TRM!A8120,'TRM - TBM Crosswalk'!$A$2:'TRM - TBM Crosswalk'!$I$1008,7,FALSE))</f>
        <v>Storage</v>
      </c>
      <c r="J8779" t="str">
        <f>IF(VLOOKUP(TRM!A8120,'TRM - TBM Crosswalk'!$A$2:'TRM - TBM Crosswalk'!$I$1008,8,FALSE)=0,"",VLOOKUP(TRM!A8120,'TRM - TBM Crosswalk'!$A$2:'TRM - TBM Crosswalk'!$I$1008,8,FALSE))</f>
        <v/>
      </c>
      <c r="K8779" t="str">
        <f>IF(VLOOKUP(TRM!A8120,'TRM - TBM Crosswalk'!$A$2:'TRM - TBM Crosswalk'!$I$1008,9,FALSE)=0,"",VLOOKUP(TRM!A8120,'TRM - TBM Crosswalk'!$A$2:'TRM - TBM Crosswalk'!$I$1008,9,FALSE))</f>
        <v/>
      </c>
    </row>
    <row r="8780" spans="1:11" x14ac:dyDescent="0.45">
      <c r="A8780" t="str">
        <f>TRM!A8121</f>
        <v>I01.001.106</v>
      </c>
      <c r="B8780" t="str">
        <f>TRM!B8121</f>
        <v>Direct Access Storage</v>
      </c>
      <c r="C8780" t="str">
        <f>TRM!C8121</f>
        <v>Intel(R) Rapid Storage Technology | 15.7.5.1025</v>
      </c>
      <c r="D8780">
        <f>TRM!D8121</f>
        <v>0</v>
      </c>
      <c r="E8780" t="str">
        <f>IF(VLOOKUP(TRM!A8121,'TRM - TBM Crosswalk'!$A$2:'TRM - TBM Crosswalk'!$I$1008,3,FALSE)="N/A","TBD","")</f>
        <v/>
      </c>
      <c r="F8780" t="str">
        <f>IF(VLOOKUP(TRM!A8121,'TRM - TBM Crosswalk'!$A$2:'TRM - TBM Crosswalk'!$I$1008,4,FALSE)=0,"",VLOOKUP(TRM!A8121,'TRM - TBM Crosswalk'!$A$2:'TRM - TBM Crosswalk'!$I$1008,4,FALSE))</f>
        <v/>
      </c>
      <c r="G8780" t="str">
        <f>IF(VLOOKUP(TRM!A8121,'TRM - TBM Crosswalk'!$A$2:'TRM - TBM Crosswalk'!$I$1008,5,FALSE)=0,"",VLOOKUP(TRM!A8121,'TRM - TBM Crosswalk'!$A$2:'TRM - TBM Crosswalk'!$I$1008,5,FALSE))</f>
        <v>Storage</v>
      </c>
      <c r="H8780" t="str">
        <f>IF(VLOOKUP(TRM!A8121,'TRM - TBM Crosswalk'!$A$2:'TRM - TBM Crosswalk'!$I$1008,6,FALSE)=0,"",VLOOKUP(TRM!A8121,'TRM - TBM Crosswalk'!$A$2:'TRM - TBM Crosswalk'!$I$1008,6,FALSE))</f>
        <v>Online Storage</v>
      </c>
      <c r="I8780" t="str">
        <f>IF(VLOOKUP(TRM!A8121,'TRM - TBM Crosswalk'!$A$2:'TRM - TBM Crosswalk'!$I$1008,7,FALSE)=0,"",VLOOKUP(TRM!A8121,'TRM - TBM Crosswalk'!$A$2:'TRM - TBM Crosswalk'!$I$1008,7,FALSE))</f>
        <v>Storage</v>
      </c>
      <c r="J8780" t="str">
        <f>IF(VLOOKUP(TRM!A8121,'TRM - TBM Crosswalk'!$A$2:'TRM - TBM Crosswalk'!$I$1008,8,FALSE)=0,"",VLOOKUP(TRM!A8121,'TRM - TBM Crosswalk'!$A$2:'TRM - TBM Crosswalk'!$I$1008,8,FALSE))</f>
        <v/>
      </c>
      <c r="K8780" t="str">
        <f>IF(VLOOKUP(TRM!A8121,'TRM - TBM Crosswalk'!$A$2:'TRM - TBM Crosswalk'!$I$1008,9,FALSE)=0,"",VLOOKUP(TRM!A8121,'TRM - TBM Crosswalk'!$A$2:'TRM - TBM Crosswalk'!$I$1008,9,FALSE))</f>
        <v/>
      </c>
    </row>
    <row r="8781" spans="1:11" x14ac:dyDescent="0.45">
      <c r="A8781" t="str">
        <f>TRM!A8122</f>
        <v>I01.001.106</v>
      </c>
      <c r="B8781" t="str">
        <f>TRM!B8122</f>
        <v>Direct Access Storage</v>
      </c>
      <c r="C8781" t="str">
        <f>TRM!C8122</f>
        <v>Intel(R) Rapid Storage Technology | 15.7.6.1027</v>
      </c>
      <c r="D8781">
        <f>TRM!D8122</f>
        <v>0</v>
      </c>
      <c r="E8781" t="str">
        <f>IF(VLOOKUP(TRM!A8122,'TRM - TBM Crosswalk'!$A$2:'TRM - TBM Crosswalk'!$I$1008,3,FALSE)="N/A","TBD","")</f>
        <v/>
      </c>
      <c r="F8781" t="str">
        <f>IF(VLOOKUP(TRM!A8122,'TRM - TBM Crosswalk'!$A$2:'TRM - TBM Crosswalk'!$I$1008,4,FALSE)=0,"",VLOOKUP(TRM!A8122,'TRM - TBM Crosswalk'!$A$2:'TRM - TBM Crosswalk'!$I$1008,4,FALSE))</f>
        <v/>
      </c>
      <c r="G8781" t="str">
        <f>IF(VLOOKUP(TRM!A8122,'TRM - TBM Crosswalk'!$A$2:'TRM - TBM Crosswalk'!$I$1008,5,FALSE)=0,"",VLOOKUP(TRM!A8122,'TRM - TBM Crosswalk'!$A$2:'TRM - TBM Crosswalk'!$I$1008,5,FALSE))</f>
        <v>Storage</v>
      </c>
      <c r="H8781" t="str">
        <f>IF(VLOOKUP(TRM!A8122,'TRM - TBM Crosswalk'!$A$2:'TRM - TBM Crosswalk'!$I$1008,6,FALSE)=0,"",VLOOKUP(TRM!A8122,'TRM - TBM Crosswalk'!$A$2:'TRM - TBM Crosswalk'!$I$1008,6,FALSE))</f>
        <v>Online Storage</v>
      </c>
      <c r="I8781" t="str">
        <f>IF(VLOOKUP(TRM!A8122,'TRM - TBM Crosswalk'!$A$2:'TRM - TBM Crosswalk'!$I$1008,7,FALSE)=0,"",VLOOKUP(TRM!A8122,'TRM - TBM Crosswalk'!$A$2:'TRM - TBM Crosswalk'!$I$1008,7,FALSE))</f>
        <v>Storage</v>
      </c>
      <c r="J8781" t="str">
        <f>IF(VLOOKUP(TRM!A8122,'TRM - TBM Crosswalk'!$A$2:'TRM - TBM Crosswalk'!$I$1008,8,FALSE)=0,"",VLOOKUP(TRM!A8122,'TRM - TBM Crosswalk'!$A$2:'TRM - TBM Crosswalk'!$I$1008,8,FALSE))</f>
        <v/>
      </c>
      <c r="K8781" t="str">
        <f>IF(VLOOKUP(TRM!A8122,'TRM - TBM Crosswalk'!$A$2:'TRM - TBM Crosswalk'!$I$1008,9,FALSE)=0,"",VLOOKUP(TRM!A8122,'TRM - TBM Crosswalk'!$A$2:'TRM - TBM Crosswalk'!$I$1008,9,FALSE))</f>
        <v/>
      </c>
    </row>
    <row r="8782" spans="1:11" x14ac:dyDescent="0.45">
      <c r="A8782" t="str">
        <f>TRM!A8123</f>
        <v>I01.001.106</v>
      </c>
      <c r="B8782" t="str">
        <f>TRM!B8123</f>
        <v>Direct Access Storage</v>
      </c>
      <c r="C8782" t="str">
        <f>TRM!C8123</f>
        <v>Intel(R) Rapid Storage Technology | 15.9.0.1015</v>
      </c>
      <c r="D8782">
        <f>TRM!D8123</f>
        <v>0</v>
      </c>
      <c r="E8782" t="str">
        <f>IF(VLOOKUP(TRM!A8123,'TRM - TBM Crosswalk'!$A$2:'TRM - TBM Crosswalk'!$I$1008,3,FALSE)="N/A","TBD","")</f>
        <v/>
      </c>
      <c r="F8782" t="str">
        <f>IF(VLOOKUP(TRM!A8123,'TRM - TBM Crosswalk'!$A$2:'TRM - TBM Crosswalk'!$I$1008,4,FALSE)=0,"",VLOOKUP(TRM!A8123,'TRM - TBM Crosswalk'!$A$2:'TRM - TBM Crosswalk'!$I$1008,4,FALSE))</f>
        <v/>
      </c>
      <c r="G8782" t="str">
        <f>IF(VLOOKUP(TRM!A8123,'TRM - TBM Crosswalk'!$A$2:'TRM - TBM Crosswalk'!$I$1008,5,FALSE)=0,"",VLOOKUP(TRM!A8123,'TRM - TBM Crosswalk'!$A$2:'TRM - TBM Crosswalk'!$I$1008,5,FALSE))</f>
        <v>Storage</v>
      </c>
      <c r="H8782" t="str">
        <f>IF(VLOOKUP(TRM!A8123,'TRM - TBM Crosswalk'!$A$2:'TRM - TBM Crosswalk'!$I$1008,6,FALSE)=0,"",VLOOKUP(TRM!A8123,'TRM - TBM Crosswalk'!$A$2:'TRM - TBM Crosswalk'!$I$1008,6,FALSE))</f>
        <v>Online Storage</v>
      </c>
      <c r="I8782" t="str">
        <f>IF(VLOOKUP(TRM!A8123,'TRM - TBM Crosswalk'!$A$2:'TRM - TBM Crosswalk'!$I$1008,7,FALSE)=0,"",VLOOKUP(TRM!A8123,'TRM - TBM Crosswalk'!$A$2:'TRM - TBM Crosswalk'!$I$1008,7,FALSE))</f>
        <v>Storage</v>
      </c>
      <c r="J8782" t="str">
        <f>IF(VLOOKUP(TRM!A8123,'TRM - TBM Crosswalk'!$A$2:'TRM - TBM Crosswalk'!$I$1008,8,FALSE)=0,"",VLOOKUP(TRM!A8123,'TRM - TBM Crosswalk'!$A$2:'TRM - TBM Crosswalk'!$I$1008,8,FALSE))</f>
        <v/>
      </c>
      <c r="K8782" t="str">
        <f>IF(VLOOKUP(TRM!A8123,'TRM - TBM Crosswalk'!$A$2:'TRM - TBM Crosswalk'!$I$1008,9,FALSE)=0,"",VLOOKUP(TRM!A8123,'TRM - TBM Crosswalk'!$A$2:'TRM - TBM Crosswalk'!$I$1008,9,FALSE))</f>
        <v/>
      </c>
    </row>
    <row r="8783" spans="1:11" x14ac:dyDescent="0.45">
      <c r="A8783" t="str">
        <f>TRM!A8124</f>
        <v>I01.001.106</v>
      </c>
      <c r="B8783" t="str">
        <f>TRM!B8124</f>
        <v>Direct Access Storage</v>
      </c>
      <c r="C8783" t="str">
        <f>TRM!C8124</f>
        <v>Intel(R) Rapid Storage Technology | 15.9.4.1041</v>
      </c>
      <c r="D8783">
        <f>TRM!D8124</f>
        <v>0</v>
      </c>
      <c r="E8783" t="str">
        <f>IF(VLOOKUP(TRM!A8124,'TRM - TBM Crosswalk'!$A$2:'TRM - TBM Crosswalk'!$I$1008,3,FALSE)="N/A","TBD","")</f>
        <v/>
      </c>
      <c r="F8783" t="str">
        <f>IF(VLOOKUP(TRM!A8124,'TRM - TBM Crosswalk'!$A$2:'TRM - TBM Crosswalk'!$I$1008,4,FALSE)=0,"",VLOOKUP(TRM!A8124,'TRM - TBM Crosswalk'!$A$2:'TRM - TBM Crosswalk'!$I$1008,4,FALSE))</f>
        <v/>
      </c>
      <c r="G8783" t="str">
        <f>IF(VLOOKUP(TRM!A8124,'TRM - TBM Crosswalk'!$A$2:'TRM - TBM Crosswalk'!$I$1008,5,FALSE)=0,"",VLOOKUP(TRM!A8124,'TRM - TBM Crosswalk'!$A$2:'TRM - TBM Crosswalk'!$I$1008,5,FALSE))</f>
        <v>Storage</v>
      </c>
      <c r="H8783" t="str">
        <f>IF(VLOOKUP(TRM!A8124,'TRM - TBM Crosswalk'!$A$2:'TRM - TBM Crosswalk'!$I$1008,6,FALSE)=0,"",VLOOKUP(TRM!A8124,'TRM - TBM Crosswalk'!$A$2:'TRM - TBM Crosswalk'!$I$1008,6,FALSE))</f>
        <v>Online Storage</v>
      </c>
      <c r="I8783" t="str">
        <f>IF(VLOOKUP(TRM!A8124,'TRM - TBM Crosswalk'!$A$2:'TRM - TBM Crosswalk'!$I$1008,7,FALSE)=0,"",VLOOKUP(TRM!A8124,'TRM - TBM Crosswalk'!$A$2:'TRM - TBM Crosswalk'!$I$1008,7,FALSE))</f>
        <v>Storage</v>
      </c>
      <c r="J8783" t="str">
        <f>IF(VLOOKUP(TRM!A8124,'TRM - TBM Crosswalk'!$A$2:'TRM - TBM Crosswalk'!$I$1008,8,FALSE)=0,"",VLOOKUP(TRM!A8124,'TRM - TBM Crosswalk'!$A$2:'TRM - TBM Crosswalk'!$I$1008,8,FALSE))</f>
        <v/>
      </c>
      <c r="K8783" t="str">
        <f>IF(VLOOKUP(TRM!A8124,'TRM - TBM Crosswalk'!$A$2:'TRM - TBM Crosswalk'!$I$1008,9,FALSE)=0,"",VLOOKUP(TRM!A8124,'TRM - TBM Crosswalk'!$A$2:'TRM - TBM Crosswalk'!$I$1008,9,FALSE))</f>
        <v/>
      </c>
    </row>
    <row r="8784" spans="1:11" x14ac:dyDescent="0.45">
      <c r="A8784" t="str">
        <f>TRM!A8130</f>
        <v>I01.001.106</v>
      </c>
      <c r="B8784" t="str">
        <f>TRM!B8130</f>
        <v>Direct Access Storage</v>
      </c>
      <c r="C8784" t="str">
        <f>TRM!C8130</f>
        <v>Intel(R) Rapid Storage Technology | 16.8.3.1003</v>
      </c>
      <c r="D8784">
        <f>TRM!D8130</f>
        <v>0</v>
      </c>
      <c r="E8784" t="str">
        <f>IF(VLOOKUP(TRM!A8130,'TRM - TBM Crosswalk'!$A$2:'TRM - TBM Crosswalk'!$I$1008,3,FALSE)="N/A","TBD","")</f>
        <v/>
      </c>
      <c r="F8784" t="str">
        <f>IF(VLOOKUP(TRM!A8130,'TRM - TBM Crosswalk'!$A$2:'TRM - TBM Crosswalk'!$I$1008,4,FALSE)=0,"",VLOOKUP(TRM!A8130,'TRM - TBM Crosswalk'!$A$2:'TRM - TBM Crosswalk'!$I$1008,4,FALSE))</f>
        <v/>
      </c>
      <c r="G8784" t="str">
        <f>IF(VLOOKUP(TRM!A8130,'TRM - TBM Crosswalk'!$A$2:'TRM - TBM Crosswalk'!$I$1008,5,FALSE)=0,"",VLOOKUP(TRM!A8130,'TRM - TBM Crosswalk'!$A$2:'TRM - TBM Crosswalk'!$I$1008,5,FALSE))</f>
        <v>Storage</v>
      </c>
      <c r="H8784" t="str">
        <f>IF(VLOOKUP(TRM!A8130,'TRM - TBM Crosswalk'!$A$2:'TRM - TBM Crosswalk'!$I$1008,6,FALSE)=0,"",VLOOKUP(TRM!A8130,'TRM - TBM Crosswalk'!$A$2:'TRM - TBM Crosswalk'!$I$1008,6,FALSE))</f>
        <v>Online Storage</v>
      </c>
      <c r="I8784" t="str">
        <f>IF(VLOOKUP(TRM!A8130,'TRM - TBM Crosswalk'!$A$2:'TRM - TBM Crosswalk'!$I$1008,7,FALSE)=0,"",VLOOKUP(TRM!A8130,'TRM - TBM Crosswalk'!$A$2:'TRM - TBM Crosswalk'!$I$1008,7,FALSE))</f>
        <v>Storage</v>
      </c>
      <c r="J8784" t="str">
        <f>IF(VLOOKUP(TRM!A8130,'TRM - TBM Crosswalk'!$A$2:'TRM - TBM Crosswalk'!$I$1008,8,FALSE)=0,"",VLOOKUP(TRM!A8130,'TRM - TBM Crosswalk'!$A$2:'TRM - TBM Crosswalk'!$I$1008,8,FALSE))</f>
        <v/>
      </c>
      <c r="K8784" t="str">
        <f>IF(VLOOKUP(TRM!A8130,'TRM - TBM Crosswalk'!$A$2:'TRM - TBM Crosswalk'!$I$1008,9,FALSE)=0,"",VLOOKUP(TRM!A8130,'TRM - TBM Crosswalk'!$A$2:'TRM - TBM Crosswalk'!$I$1008,9,FALSE))</f>
        <v/>
      </c>
    </row>
    <row r="8785" spans="1:11" x14ac:dyDescent="0.45">
      <c r="A8785" t="str">
        <f>TRM!A8131</f>
        <v>I01.001.106</v>
      </c>
      <c r="B8785" t="str">
        <f>TRM!B8131</f>
        <v>Direct Access Storage</v>
      </c>
      <c r="C8785" t="str">
        <f>TRM!C8131</f>
        <v>Intel(R) Rapid Storage Technology | 17.0.2.1076</v>
      </c>
      <c r="D8785">
        <f>TRM!D8131</f>
        <v>0</v>
      </c>
      <c r="E8785" t="str">
        <f>IF(VLOOKUP(TRM!A8131,'TRM - TBM Crosswalk'!$A$2:'TRM - TBM Crosswalk'!$I$1008,3,FALSE)="N/A","TBD","")</f>
        <v/>
      </c>
      <c r="F8785" t="str">
        <f>IF(VLOOKUP(TRM!A8131,'TRM - TBM Crosswalk'!$A$2:'TRM - TBM Crosswalk'!$I$1008,4,FALSE)=0,"",VLOOKUP(TRM!A8131,'TRM - TBM Crosswalk'!$A$2:'TRM - TBM Crosswalk'!$I$1008,4,FALSE))</f>
        <v/>
      </c>
      <c r="G8785" t="str">
        <f>IF(VLOOKUP(TRM!A8131,'TRM - TBM Crosswalk'!$A$2:'TRM - TBM Crosswalk'!$I$1008,5,FALSE)=0,"",VLOOKUP(TRM!A8131,'TRM - TBM Crosswalk'!$A$2:'TRM - TBM Crosswalk'!$I$1008,5,FALSE))</f>
        <v>Storage</v>
      </c>
      <c r="H8785" t="str">
        <f>IF(VLOOKUP(TRM!A8131,'TRM - TBM Crosswalk'!$A$2:'TRM - TBM Crosswalk'!$I$1008,6,FALSE)=0,"",VLOOKUP(TRM!A8131,'TRM - TBM Crosswalk'!$A$2:'TRM - TBM Crosswalk'!$I$1008,6,FALSE))</f>
        <v>Online Storage</v>
      </c>
      <c r="I8785" t="str">
        <f>IF(VLOOKUP(TRM!A8131,'TRM - TBM Crosswalk'!$A$2:'TRM - TBM Crosswalk'!$I$1008,7,FALSE)=0,"",VLOOKUP(TRM!A8131,'TRM - TBM Crosswalk'!$A$2:'TRM - TBM Crosswalk'!$I$1008,7,FALSE))</f>
        <v>Storage</v>
      </c>
      <c r="J8785" t="str">
        <f>IF(VLOOKUP(TRM!A8131,'TRM - TBM Crosswalk'!$A$2:'TRM - TBM Crosswalk'!$I$1008,8,FALSE)=0,"",VLOOKUP(TRM!A8131,'TRM - TBM Crosswalk'!$A$2:'TRM - TBM Crosswalk'!$I$1008,8,FALSE))</f>
        <v/>
      </c>
      <c r="K8785" t="str">
        <f>IF(VLOOKUP(TRM!A8131,'TRM - TBM Crosswalk'!$A$2:'TRM - TBM Crosswalk'!$I$1008,9,FALSE)=0,"",VLOOKUP(TRM!A8131,'TRM - TBM Crosswalk'!$A$2:'TRM - TBM Crosswalk'!$I$1008,9,FALSE))</f>
        <v/>
      </c>
    </row>
    <row r="8786" spans="1:11" x14ac:dyDescent="0.45">
      <c r="A8786" t="str">
        <f>TRM!A8132</f>
        <v>I01.001.106</v>
      </c>
      <c r="B8786" t="str">
        <f>TRM!B8132</f>
        <v>Direct Access Storage</v>
      </c>
      <c r="C8786" t="str">
        <f>TRM!C8132</f>
        <v>Intel(R) Rapid Storage Technology | 17.2.0.1009</v>
      </c>
      <c r="D8786">
        <f>TRM!D8132</f>
        <v>0</v>
      </c>
      <c r="E8786" t="str">
        <f>IF(VLOOKUP(TRM!A8132,'TRM - TBM Crosswalk'!$A$2:'TRM - TBM Crosswalk'!$I$1008,3,FALSE)="N/A","TBD","")</f>
        <v/>
      </c>
      <c r="F8786" t="str">
        <f>IF(VLOOKUP(TRM!A8132,'TRM - TBM Crosswalk'!$A$2:'TRM - TBM Crosswalk'!$I$1008,4,FALSE)=0,"",VLOOKUP(TRM!A8132,'TRM - TBM Crosswalk'!$A$2:'TRM - TBM Crosswalk'!$I$1008,4,FALSE))</f>
        <v/>
      </c>
      <c r="G8786" t="str">
        <f>IF(VLOOKUP(TRM!A8132,'TRM - TBM Crosswalk'!$A$2:'TRM - TBM Crosswalk'!$I$1008,5,FALSE)=0,"",VLOOKUP(TRM!A8132,'TRM - TBM Crosswalk'!$A$2:'TRM - TBM Crosswalk'!$I$1008,5,FALSE))</f>
        <v>Storage</v>
      </c>
      <c r="H8786" t="str">
        <f>IF(VLOOKUP(TRM!A8132,'TRM - TBM Crosswalk'!$A$2:'TRM - TBM Crosswalk'!$I$1008,6,FALSE)=0,"",VLOOKUP(TRM!A8132,'TRM - TBM Crosswalk'!$A$2:'TRM - TBM Crosswalk'!$I$1008,6,FALSE))</f>
        <v>Online Storage</v>
      </c>
      <c r="I8786" t="str">
        <f>IF(VLOOKUP(TRM!A8132,'TRM - TBM Crosswalk'!$A$2:'TRM - TBM Crosswalk'!$I$1008,7,FALSE)=0,"",VLOOKUP(TRM!A8132,'TRM - TBM Crosswalk'!$A$2:'TRM - TBM Crosswalk'!$I$1008,7,FALSE))</f>
        <v>Storage</v>
      </c>
      <c r="J8786" t="str">
        <f>IF(VLOOKUP(TRM!A8132,'TRM - TBM Crosswalk'!$A$2:'TRM - TBM Crosswalk'!$I$1008,8,FALSE)=0,"",VLOOKUP(TRM!A8132,'TRM - TBM Crosswalk'!$A$2:'TRM - TBM Crosswalk'!$I$1008,8,FALSE))</f>
        <v/>
      </c>
      <c r="K8786" t="str">
        <f>IF(VLOOKUP(TRM!A8132,'TRM - TBM Crosswalk'!$A$2:'TRM - TBM Crosswalk'!$I$1008,9,FALSE)=0,"",VLOOKUP(TRM!A8132,'TRM - TBM Crosswalk'!$A$2:'TRM - TBM Crosswalk'!$I$1008,9,FALSE))</f>
        <v/>
      </c>
    </row>
    <row r="8787" spans="1:11" x14ac:dyDescent="0.45">
      <c r="A8787" t="str">
        <f>TRM!A8133</f>
        <v>I01.001.106</v>
      </c>
      <c r="B8787" t="str">
        <f>TRM!B8133</f>
        <v>Direct Access Storage</v>
      </c>
      <c r="C8787" t="str">
        <f>TRM!C8133</f>
        <v>Intel(R) Rapid Storage Technology | 17.2.4.1011</v>
      </c>
      <c r="D8787">
        <f>TRM!D8133</f>
        <v>0</v>
      </c>
      <c r="E8787" t="str">
        <f>IF(VLOOKUP(TRM!A8133,'TRM - TBM Crosswalk'!$A$2:'TRM - TBM Crosswalk'!$I$1008,3,FALSE)="N/A","TBD","")</f>
        <v/>
      </c>
      <c r="F8787" t="str">
        <f>IF(VLOOKUP(TRM!A8133,'TRM - TBM Crosswalk'!$A$2:'TRM - TBM Crosswalk'!$I$1008,4,FALSE)=0,"",VLOOKUP(TRM!A8133,'TRM - TBM Crosswalk'!$A$2:'TRM - TBM Crosswalk'!$I$1008,4,FALSE))</f>
        <v/>
      </c>
      <c r="G8787" t="str">
        <f>IF(VLOOKUP(TRM!A8133,'TRM - TBM Crosswalk'!$A$2:'TRM - TBM Crosswalk'!$I$1008,5,FALSE)=0,"",VLOOKUP(TRM!A8133,'TRM - TBM Crosswalk'!$A$2:'TRM - TBM Crosswalk'!$I$1008,5,FALSE))</f>
        <v>Storage</v>
      </c>
      <c r="H8787" t="str">
        <f>IF(VLOOKUP(TRM!A8133,'TRM - TBM Crosswalk'!$A$2:'TRM - TBM Crosswalk'!$I$1008,6,FALSE)=0,"",VLOOKUP(TRM!A8133,'TRM - TBM Crosswalk'!$A$2:'TRM - TBM Crosswalk'!$I$1008,6,FALSE))</f>
        <v>Online Storage</v>
      </c>
      <c r="I8787" t="str">
        <f>IF(VLOOKUP(TRM!A8133,'TRM - TBM Crosswalk'!$A$2:'TRM - TBM Crosswalk'!$I$1008,7,FALSE)=0,"",VLOOKUP(TRM!A8133,'TRM - TBM Crosswalk'!$A$2:'TRM - TBM Crosswalk'!$I$1008,7,FALSE))</f>
        <v>Storage</v>
      </c>
      <c r="J8787" t="str">
        <f>IF(VLOOKUP(TRM!A8133,'TRM - TBM Crosswalk'!$A$2:'TRM - TBM Crosswalk'!$I$1008,8,FALSE)=0,"",VLOOKUP(TRM!A8133,'TRM - TBM Crosswalk'!$A$2:'TRM - TBM Crosswalk'!$I$1008,8,FALSE))</f>
        <v/>
      </c>
      <c r="K8787" t="str">
        <f>IF(VLOOKUP(TRM!A8133,'TRM - TBM Crosswalk'!$A$2:'TRM - TBM Crosswalk'!$I$1008,9,FALSE)=0,"",VLOOKUP(TRM!A8133,'TRM - TBM Crosswalk'!$A$2:'TRM - TBM Crosswalk'!$I$1008,9,FALSE))</f>
        <v/>
      </c>
    </row>
    <row r="8788" spans="1:11" x14ac:dyDescent="0.45">
      <c r="A8788" t="str">
        <f>TRM!A8134</f>
        <v>I01.001.106</v>
      </c>
      <c r="B8788" t="str">
        <f>TRM!B8134</f>
        <v>Direct Access Storage</v>
      </c>
      <c r="C8788" t="str">
        <f>TRM!C8134</f>
        <v>Intel(R) Rapid Storage Technology | 17.2.6.1027</v>
      </c>
      <c r="D8788">
        <f>TRM!D8134</f>
        <v>0</v>
      </c>
      <c r="E8788" t="str">
        <f>IF(VLOOKUP(TRM!A8134,'TRM - TBM Crosswalk'!$A$2:'TRM - TBM Crosswalk'!$I$1008,3,FALSE)="N/A","TBD","")</f>
        <v/>
      </c>
      <c r="F8788" t="str">
        <f>IF(VLOOKUP(TRM!A8134,'TRM - TBM Crosswalk'!$A$2:'TRM - TBM Crosswalk'!$I$1008,4,FALSE)=0,"",VLOOKUP(TRM!A8134,'TRM - TBM Crosswalk'!$A$2:'TRM - TBM Crosswalk'!$I$1008,4,FALSE))</f>
        <v/>
      </c>
      <c r="G8788" t="str">
        <f>IF(VLOOKUP(TRM!A8134,'TRM - TBM Crosswalk'!$A$2:'TRM - TBM Crosswalk'!$I$1008,5,FALSE)=0,"",VLOOKUP(TRM!A8134,'TRM - TBM Crosswalk'!$A$2:'TRM - TBM Crosswalk'!$I$1008,5,FALSE))</f>
        <v>Storage</v>
      </c>
      <c r="H8788" t="str">
        <f>IF(VLOOKUP(TRM!A8134,'TRM - TBM Crosswalk'!$A$2:'TRM - TBM Crosswalk'!$I$1008,6,FALSE)=0,"",VLOOKUP(TRM!A8134,'TRM - TBM Crosswalk'!$A$2:'TRM - TBM Crosswalk'!$I$1008,6,FALSE))</f>
        <v>Online Storage</v>
      </c>
      <c r="I8788" t="str">
        <f>IF(VLOOKUP(TRM!A8134,'TRM - TBM Crosswalk'!$A$2:'TRM - TBM Crosswalk'!$I$1008,7,FALSE)=0,"",VLOOKUP(TRM!A8134,'TRM - TBM Crosswalk'!$A$2:'TRM - TBM Crosswalk'!$I$1008,7,FALSE))</f>
        <v>Storage</v>
      </c>
      <c r="J8788" t="str">
        <f>IF(VLOOKUP(TRM!A8134,'TRM - TBM Crosswalk'!$A$2:'TRM - TBM Crosswalk'!$I$1008,8,FALSE)=0,"",VLOOKUP(TRM!A8134,'TRM - TBM Crosswalk'!$A$2:'TRM - TBM Crosswalk'!$I$1008,8,FALSE))</f>
        <v/>
      </c>
      <c r="K8788" t="str">
        <f>IF(VLOOKUP(TRM!A8134,'TRM - TBM Crosswalk'!$A$2:'TRM - TBM Crosswalk'!$I$1008,9,FALSE)=0,"",VLOOKUP(TRM!A8134,'TRM - TBM Crosswalk'!$A$2:'TRM - TBM Crosswalk'!$I$1008,9,FALSE))</f>
        <v/>
      </c>
    </row>
    <row r="8789" spans="1:11" x14ac:dyDescent="0.45">
      <c r="A8789" t="str">
        <f>TRM!A8135</f>
        <v>I01.001.106</v>
      </c>
      <c r="B8789" t="str">
        <f>TRM!B8135</f>
        <v>Direct Access Storage</v>
      </c>
      <c r="C8789" t="str">
        <f>TRM!C8135</f>
        <v>Intel(R) Rapid Storage Technology | 17.2.7.1028</v>
      </c>
      <c r="D8789">
        <f>TRM!D8135</f>
        <v>0</v>
      </c>
      <c r="E8789" t="str">
        <f>IF(VLOOKUP(TRM!A8135,'TRM - TBM Crosswalk'!$A$2:'TRM - TBM Crosswalk'!$I$1008,3,FALSE)="N/A","TBD","")</f>
        <v/>
      </c>
      <c r="F8789" t="str">
        <f>IF(VLOOKUP(TRM!A8135,'TRM - TBM Crosswalk'!$A$2:'TRM - TBM Crosswalk'!$I$1008,4,FALSE)=0,"",VLOOKUP(TRM!A8135,'TRM - TBM Crosswalk'!$A$2:'TRM - TBM Crosswalk'!$I$1008,4,FALSE))</f>
        <v/>
      </c>
      <c r="G8789" t="str">
        <f>IF(VLOOKUP(TRM!A8135,'TRM - TBM Crosswalk'!$A$2:'TRM - TBM Crosswalk'!$I$1008,5,FALSE)=0,"",VLOOKUP(TRM!A8135,'TRM - TBM Crosswalk'!$A$2:'TRM - TBM Crosswalk'!$I$1008,5,FALSE))</f>
        <v>Storage</v>
      </c>
      <c r="H8789" t="str">
        <f>IF(VLOOKUP(TRM!A8135,'TRM - TBM Crosswalk'!$A$2:'TRM - TBM Crosswalk'!$I$1008,6,FALSE)=0,"",VLOOKUP(TRM!A8135,'TRM - TBM Crosswalk'!$A$2:'TRM - TBM Crosswalk'!$I$1008,6,FALSE))</f>
        <v>Online Storage</v>
      </c>
      <c r="I8789" t="str">
        <f>IF(VLOOKUP(TRM!A8135,'TRM - TBM Crosswalk'!$A$2:'TRM - TBM Crosswalk'!$I$1008,7,FALSE)=0,"",VLOOKUP(TRM!A8135,'TRM - TBM Crosswalk'!$A$2:'TRM - TBM Crosswalk'!$I$1008,7,FALSE))</f>
        <v>Storage</v>
      </c>
      <c r="J8789" t="str">
        <f>IF(VLOOKUP(TRM!A8135,'TRM - TBM Crosswalk'!$A$2:'TRM - TBM Crosswalk'!$I$1008,8,FALSE)=0,"",VLOOKUP(TRM!A8135,'TRM - TBM Crosswalk'!$A$2:'TRM - TBM Crosswalk'!$I$1008,8,FALSE))</f>
        <v/>
      </c>
      <c r="K8789" t="str">
        <f>IF(VLOOKUP(TRM!A8135,'TRM - TBM Crosswalk'!$A$2:'TRM - TBM Crosswalk'!$I$1008,9,FALSE)=0,"",VLOOKUP(TRM!A8135,'TRM - TBM Crosswalk'!$A$2:'TRM - TBM Crosswalk'!$I$1008,9,FALSE))</f>
        <v/>
      </c>
    </row>
    <row r="8790" spans="1:11" x14ac:dyDescent="0.45">
      <c r="A8790" t="str">
        <f>TRM!A8143</f>
        <v>I01.001.106</v>
      </c>
      <c r="B8790" t="str">
        <f>TRM!B8143</f>
        <v>Direct Access Storage</v>
      </c>
      <c r="C8790" t="str">
        <f>TRM!C8143</f>
        <v>Seagate Dashboard | 4.8.5.0</v>
      </c>
      <c r="D8790">
        <f>TRM!D8143</f>
        <v>0</v>
      </c>
      <c r="E8790" t="str">
        <f>IF(VLOOKUP(TRM!A8143,'TRM - TBM Crosswalk'!$A$2:'TRM - TBM Crosswalk'!$I$1008,3,FALSE)="N/A","TBD","")</f>
        <v/>
      </c>
      <c r="F8790" t="str">
        <f>IF(VLOOKUP(TRM!A8143,'TRM - TBM Crosswalk'!$A$2:'TRM - TBM Crosswalk'!$I$1008,4,FALSE)=0,"",VLOOKUP(TRM!A8143,'TRM - TBM Crosswalk'!$A$2:'TRM - TBM Crosswalk'!$I$1008,4,FALSE))</f>
        <v/>
      </c>
      <c r="G8790" t="str">
        <f>IF(VLOOKUP(TRM!A8143,'TRM - TBM Crosswalk'!$A$2:'TRM - TBM Crosswalk'!$I$1008,5,FALSE)=0,"",VLOOKUP(TRM!A8143,'TRM - TBM Crosswalk'!$A$2:'TRM - TBM Crosswalk'!$I$1008,5,FALSE))</f>
        <v>Storage</v>
      </c>
      <c r="H8790" t="str">
        <f>IF(VLOOKUP(TRM!A8143,'TRM - TBM Crosswalk'!$A$2:'TRM - TBM Crosswalk'!$I$1008,6,FALSE)=0,"",VLOOKUP(TRM!A8143,'TRM - TBM Crosswalk'!$A$2:'TRM - TBM Crosswalk'!$I$1008,6,FALSE))</f>
        <v>Online Storage</v>
      </c>
      <c r="I8790" t="str">
        <f>IF(VLOOKUP(TRM!A8143,'TRM - TBM Crosswalk'!$A$2:'TRM - TBM Crosswalk'!$I$1008,7,FALSE)=0,"",VLOOKUP(TRM!A8143,'TRM - TBM Crosswalk'!$A$2:'TRM - TBM Crosswalk'!$I$1008,7,FALSE))</f>
        <v>Storage</v>
      </c>
      <c r="J8790" t="str">
        <f>IF(VLOOKUP(TRM!A8143,'TRM - TBM Crosswalk'!$A$2:'TRM - TBM Crosswalk'!$I$1008,8,FALSE)=0,"",VLOOKUP(TRM!A8143,'TRM - TBM Crosswalk'!$A$2:'TRM - TBM Crosswalk'!$I$1008,8,FALSE))</f>
        <v/>
      </c>
      <c r="K8790" t="str">
        <f>IF(VLOOKUP(TRM!A8143,'TRM - TBM Crosswalk'!$A$2:'TRM - TBM Crosswalk'!$I$1008,9,FALSE)=0,"",VLOOKUP(TRM!A8143,'TRM - TBM Crosswalk'!$A$2:'TRM - TBM Crosswalk'!$I$1008,9,FALSE))</f>
        <v/>
      </c>
    </row>
    <row r="8791" spans="1:11" x14ac:dyDescent="0.45">
      <c r="A8791" t="str">
        <f>TRM!A8144</f>
        <v>I01.001.106</v>
      </c>
      <c r="B8791" t="str">
        <f>TRM!B8144</f>
        <v>Direct Access Storage</v>
      </c>
      <c r="C8791" t="str">
        <f>TRM!C8144</f>
        <v>Seagate Dashboard | 4.9.2.0</v>
      </c>
      <c r="D8791">
        <f>TRM!D8144</f>
        <v>0</v>
      </c>
      <c r="E8791" t="str">
        <f>IF(VLOOKUP(TRM!A8144,'TRM - TBM Crosswalk'!$A$2:'TRM - TBM Crosswalk'!$I$1008,3,FALSE)="N/A","TBD","")</f>
        <v/>
      </c>
      <c r="F8791" t="str">
        <f>IF(VLOOKUP(TRM!A8144,'TRM - TBM Crosswalk'!$A$2:'TRM - TBM Crosswalk'!$I$1008,4,FALSE)=0,"",VLOOKUP(TRM!A8144,'TRM - TBM Crosswalk'!$A$2:'TRM - TBM Crosswalk'!$I$1008,4,FALSE))</f>
        <v/>
      </c>
      <c r="G8791" t="str">
        <f>IF(VLOOKUP(TRM!A8144,'TRM - TBM Crosswalk'!$A$2:'TRM - TBM Crosswalk'!$I$1008,5,FALSE)=0,"",VLOOKUP(TRM!A8144,'TRM - TBM Crosswalk'!$A$2:'TRM - TBM Crosswalk'!$I$1008,5,FALSE))</f>
        <v>Storage</v>
      </c>
      <c r="H8791" t="str">
        <f>IF(VLOOKUP(TRM!A8144,'TRM - TBM Crosswalk'!$A$2:'TRM - TBM Crosswalk'!$I$1008,6,FALSE)=0,"",VLOOKUP(TRM!A8144,'TRM - TBM Crosswalk'!$A$2:'TRM - TBM Crosswalk'!$I$1008,6,FALSE))</f>
        <v>Online Storage</v>
      </c>
      <c r="I8791" t="str">
        <f>IF(VLOOKUP(TRM!A8144,'TRM - TBM Crosswalk'!$A$2:'TRM - TBM Crosswalk'!$I$1008,7,FALSE)=0,"",VLOOKUP(TRM!A8144,'TRM - TBM Crosswalk'!$A$2:'TRM - TBM Crosswalk'!$I$1008,7,FALSE))</f>
        <v>Storage</v>
      </c>
      <c r="J8791" t="str">
        <f>IF(VLOOKUP(TRM!A8144,'TRM - TBM Crosswalk'!$A$2:'TRM - TBM Crosswalk'!$I$1008,8,FALSE)=0,"",VLOOKUP(TRM!A8144,'TRM - TBM Crosswalk'!$A$2:'TRM - TBM Crosswalk'!$I$1008,8,FALSE))</f>
        <v/>
      </c>
      <c r="K8791" t="str">
        <f>IF(VLOOKUP(TRM!A8144,'TRM - TBM Crosswalk'!$A$2:'TRM - TBM Crosswalk'!$I$1008,9,FALSE)=0,"",VLOOKUP(TRM!A8144,'TRM - TBM Crosswalk'!$A$2:'TRM - TBM Crosswalk'!$I$1008,9,FALSE))</f>
        <v/>
      </c>
    </row>
    <row r="8792" spans="1:11" x14ac:dyDescent="0.45">
      <c r="A8792" t="str">
        <f>TRM!A8514</f>
        <v>I01.002.209#</v>
      </c>
      <c r="B8792" t="str">
        <f>TRM!B8514</f>
        <v>Device Driver#</v>
      </c>
      <c r="C8792" t="str">
        <f>TRM!C8514</f>
        <v>AX88179_AX88178A Windows 10_8.x Drivers [v1.18.2.0] | 1.0.0.0</v>
      </c>
      <c r="D8792">
        <f>TRM!D8514</f>
        <v>0</v>
      </c>
      <c r="E8792" t="str">
        <f>IF(VLOOKUP(TRM!A8514,'TRM - TBM Crosswalk'!$A$2:'TRM - TBM Crosswalk'!$I$1008,3,FALSE)="N/A","TBD","")</f>
        <v>TBD</v>
      </c>
      <c r="F8792" t="str">
        <f>IF(VLOOKUP(TRM!A8514,'TRM - TBM Crosswalk'!$A$2:'TRM - TBM Crosswalk'!$I$1008,4,FALSE)=0,"",VLOOKUP(TRM!A8514,'TRM - TBM Crosswalk'!$A$2:'TRM - TBM Crosswalk'!$I$1008,4,FALSE))</f>
        <v/>
      </c>
      <c r="G8792" t="str">
        <f>IF(VLOOKUP(TRM!A8514,'TRM - TBM Crosswalk'!$A$2:'TRM - TBM Crosswalk'!$I$1008,5,FALSE)=0,"",VLOOKUP(TRM!A8514,'TRM - TBM Crosswalk'!$A$2:'TRM - TBM Crosswalk'!$I$1008,5,FALSE))</f>
        <v/>
      </c>
      <c r="H8792" t="str">
        <f>IF(VLOOKUP(TRM!A8514,'TRM - TBM Crosswalk'!$A$2:'TRM - TBM Crosswalk'!$I$1008,6,FALSE)=0,"",VLOOKUP(TRM!A8514,'TRM - TBM Crosswalk'!$A$2:'TRM - TBM Crosswalk'!$I$1008,6,FALSE))</f>
        <v/>
      </c>
      <c r="I8792" t="str">
        <f>IF(VLOOKUP(TRM!A8514,'TRM - TBM Crosswalk'!$A$2:'TRM - TBM Crosswalk'!$I$1008,7,FALSE)=0,"",VLOOKUP(TRM!A8514,'TRM - TBM Crosswalk'!$A$2:'TRM - TBM Crosswalk'!$I$1008,7,FALSE))</f>
        <v/>
      </c>
      <c r="J8792" t="str">
        <f>IF(VLOOKUP(TRM!A8514,'TRM - TBM Crosswalk'!$A$2:'TRM - TBM Crosswalk'!$I$1008,8,FALSE)=0,"",VLOOKUP(TRM!A8514,'TRM - TBM Crosswalk'!$A$2:'TRM - TBM Crosswalk'!$I$1008,8,FALSE))</f>
        <v/>
      </c>
      <c r="K8792" t="str">
        <f>IF(VLOOKUP(TRM!A8514,'TRM - TBM Crosswalk'!$A$2:'TRM - TBM Crosswalk'!$I$1008,9,FALSE)=0,"",VLOOKUP(TRM!A8514,'TRM - TBM Crosswalk'!$A$2:'TRM - TBM Crosswalk'!$I$1008,9,FALSE))</f>
        <v/>
      </c>
    </row>
    <row r="8793" spans="1:11" x14ac:dyDescent="0.45">
      <c r="A8793" t="str">
        <f>TRM!A8515</f>
        <v>I01.002.209#</v>
      </c>
      <c r="B8793" t="str">
        <f>TRM!B8515</f>
        <v>Device Driver#</v>
      </c>
      <c r="C8793" t="str">
        <f>TRM!C8515</f>
        <v>BELKIN F5U109 | 2.01</v>
      </c>
      <c r="D8793">
        <f>TRM!D8515</f>
        <v>0</v>
      </c>
      <c r="E8793" t="str">
        <f>IF(VLOOKUP(TRM!A8515,'TRM - TBM Crosswalk'!$A$2:'TRM - TBM Crosswalk'!$I$1008,3,FALSE)="N/A","TBD","")</f>
        <v>TBD</v>
      </c>
      <c r="F8793" t="str">
        <f>IF(VLOOKUP(TRM!A8515,'TRM - TBM Crosswalk'!$A$2:'TRM - TBM Crosswalk'!$I$1008,4,FALSE)=0,"",VLOOKUP(TRM!A8515,'TRM - TBM Crosswalk'!$A$2:'TRM - TBM Crosswalk'!$I$1008,4,FALSE))</f>
        <v/>
      </c>
      <c r="G8793" t="str">
        <f>IF(VLOOKUP(TRM!A8515,'TRM - TBM Crosswalk'!$A$2:'TRM - TBM Crosswalk'!$I$1008,5,FALSE)=0,"",VLOOKUP(TRM!A8515,'TRM - TBM Crosswalk'!$A$2:'TRM - TBM Crosswalk'!$I$1008,5,FALSE))</f>
        <v/>
      </c>
      <c r="H8793" t="str">
        <f>IF(VLOOKUP(TRM!A8515,'TRM - TBM Crosswalk'!$A$2:'TRM - TBM Crosswalk'!$I$1008,6,FALSE)=0,"",VLOOKUP(TRM!A8515,'TRM - TBM Crosswalk'!$A$2:'TRM - TBM Crosswalk'!$I$1008,6,FALSE))</f>
        <v/>
      </c>
      <c r="I8793" t="str">
        <f>IF(VLOOKUP(TRM!A8515,'TRM - TBM Crosswalk'!$A$2:'TRM - TBM Crosswalk'!$I$1008,7,FALSE)=0,"",VLOOKUP(TRM!A8515,'TRM - TBM Crosswalk'!$A$2:'TRM - TBM Crosswalk'!$I$1008,7,FALSE))</f>
        <v/>
      </c>
      <c r="J8793" t="str">
        <f>IF(VLOOKUP(TRM!A8515,'TRM - TBM Crosswalk'!$A$2:'TRM - TBM Crosswalk'!$I$1008,8,FALSE)=0,"",VLOOKUP(TRM!A8515,'TRM - TBM Crosswalk'!$A$2:'TRM - TBM Crosswalk'!$I$1008,8,FALSE))</f>
        <v/>
      </c>
      <c r="K8793" t="str">
        <f>IF(VLOOKUP(TRM!A8515,'TRM - TBM Crosswalk'!$A$2:'TRM - TBM Crosswalk'!$I$1008,9,FALSE)=0,"",VLOOKUP(TRM!A8515,'TRM - TBM Crosswalk'!$A$2:'TRM - TBM Crosswalk'!$I$1008,9,FALSE))</f>
        <v/>
      </c>
    </row>
    <row r="8794" spans="1:11" x14ac:dyDescent="0.45">
      <c r="A8794" t="str">
        <f>TRM!A8516</f>
        <v>I01.002.209#</v>
      </c>
      <c r="B8794" t="str">
        <f>TRM!B8516</f>
        <v>Device Driver#</v>
      </c>
      <c r="C8794" t="str">
        <f>TRM!C8516</f>
        <v>BELKIN F5U109 | 2.05</v>
      </c>
      <c r="D8794">
        <f>TRM!D8516</f>
        <v>0</v>
      </c>
      <c r="E8794" t="str">
        <f>IF(VLOOKUP(TRM!A8516,'TRM - TBM Crosswalk'!$A$2:'TRM - TBM Crosswalk'!$I$1008,3,FALSE)="N/A","TBD","")</f>
        <v>TBD</v>
      </c>
      <c r="F8794" t="str">
        <f>IF(VLOOKUP(TRM!A8516,'TRM - TBM Crosswalk'!$A$2:'TRM - TBM Crosswalk'!$I$1008,4,FALSE)=0,"",VLOOKUP(TRM!A8516,'TRM - TBM Crosswalk'!$A$2:'TRM - TBM Crosswalk'!$I$1008,4,FALSE))</f>
        <v/>
      </c>
      <c r="G8794" t="str">
        <f>IF(VLOOKUP(TRM!A8516,'TRM - TBM Crosswalk'!$A$2:'TRM - TBM Crosswalk'!$I$1008,5,FALSE)=0,"",VLOOKUP(TRM!A8516,'TRM - TBM Crosswalk'!$A$2:'TRM - TBM Crosswalk'!$I$1008,5,FALSE))</f>
        <v/>
      </c>
      <c r="H8794" t="str">
        <f>IF(VLOOKUP(TRM!A8516,'TRM - TBM Crosswalk'!$A$2:'TRM - TBM Crosswalk'!$I$1008,6,FALSE)=0,"",VLOOKUP(TRM!A8516,'TRM - TBM Crosswalk'!$A$2:'TRM - TBM Crosswalk'!$I$1008,6,FALSE))</f>
        <v/>
      </c>
      <c r="I8794" t="str">
        <f>IF(VLOOKUP(TRM!A8516,'TRM - TBM Crosswalk'!$A$2:'TRM - TBM Crosswalk'!$I$1008,7,FALSE)=0,"",VLOOKUP(TRM!A8516,'TRM - TBM Crosswalk'!$A$2:'TRM - TBM Crosswalk'!$I$1008,7,FALSE))</f>
        <v/>
      </c>
      <c r="J8794" t="str">
        <f>IF(VLOOKUP(TRM!A8516,'TRM - TBM Crosswalk'!$A$2:'TRM - TBM Crosswalk'!$I$1008,8,FALSE)=0,"",VLOOKUP(TRM!A8516,'TRM - TBM Crosswalk'!$A$2:'TRM - TBM Crosswalk'!$I$1008,8,FALSE))</f>
        <v/>
      </c>
      <c r="K8794" t="str">
        <f>IF(VLOOKUP(TRM!A8516,'TRM - TBM Crosswalk'!$A$2:'TRM - TBM Crosswalk'!$I$1008,9,FALSE)=0,"",VLOOKUP(TRM!A8516,'TRM - TBM Crosswalk'!$A$2:'TRM - TBM Crosswalk'!$I$1008,9,FALSE))</f>
        <v/>
      </c>
    </row>
    <row r="8795" spans="1:11" x14ac:dyDescent="0.45">
      <c r="A8795" t="str">
        <f>TRM!A8517</f>
        <v>I01.002.209#</v>
      </c>
      <c r="B8795" t="str">
        <f>TRM!B8517</f>
        <v>Device Driver#</v>
      </c>
      <c r="C8795" t="str">
        <f>TRM!C8517</f>
        <v>Broadcom Drivers and Management Applications | 214.0.5.1</v>
      </c>
      <c r="D8795">
        <f>TRM!D8517</f>
        <v>0</v>
      </c>
      <c r="E8795" t="str">
        <f>IF(VLOOKUP(TRM!A8517,'TRM - TBM Crosswalk'!$A$2:'TRM - TBM Crosswalk'!$I$1008,3,FALSE)="N/A","TBD","")</f>
        <v>TBD</v>
      </c>
      <c r="F8795" t="str">
        <f>IF(VLOOKUP(TRM!A8517,'TRM - TBM Crosswalk'!$A$2:'TRM - TBM Crosswalk'!$I$1008,4,FALSE)=0,"",VLOOKUP(TRM!A8517,'TRM - TBM Crosswalk'!$A$2:'TRM - TBM Crosswalk'!$I$1008,4,FALSE))</f>
        <v/>
      </c>
      <c r="G8795" t="str">
        <f>IF(VLOOKUP(TRM!A8517,'TRM - TBM Crosswalk'!$A$2:'TRM - TBM Crosswalk'!$I$1008,5,FALSE)=0,"",VLOOKUP(TRM!A8517,'TRM - TBM Crosswalk'!$A$2:'TRM - TBM Crosswalk'!$I$1008,5,FALSE))</f>
        <v/>
      </c>
      <c r="H8795" t="str">
        <f>IF(VLOOKUP(TRM!A8517,'TRM - TBM Crosswalk'!$A$2:'TRM - TBM Crosswalk'!$I$1008,6,FALSE)=0,"",VLOOKUP(TRM!A8517,'TRM - TBM Crosswalk'!$A$2:'TRM - TBM Crosswalk'!$I$1008,6,FALSE))</f>
        <v/>
      </c>
      <c r="I8795" t="str">
        <f>IF(VLOOKUP(TRM!A8517,'TRM - TBM Crosswalk'!$A$2:'TRM - TBM Crosswalk'!$I$1008,7,FALSE)=0,"",VLOOKUP(TRM!A8517,'TRM - TBM Crosswalk'!$A$2:'TRM - TBM Crosswalk'!$I$1008,7,FALSE))</f>
        <v/>
      </c>
      <c r="J8795" t="str">
        <f>IF(VLOOKUP(TRM!A8517,'TRM - TBM Crosswalk'!$A$2:'TRM - TBM Crosswalk'!$I$1008,8,FALSE)=0,"",VLOOKUP(TRM!A8517,'TRM - TBM Crosswalk'!$A$2:'TRM - TBM Crosswalk'!$I$1008,8,FALSE))</f>
        <v/>
      </c>
      <c r="K8795" t="str">
        <f>IF(VLOOKUP(TRM!A8517,'TRM - TBM Crosswalk'!$A$2:'TRM - TBM Crosswalk'!$I$1008,9,FALSE)=0,"",VLOOKUP(TRM!A8517,'TRM - TBM Crosswalk'!$A$2:'TRM - TBM Crosswalk'!$I$1008,9,FALSE))</f>
        <v/>
      </c>
    </row>
    <row r="8796" spans="1:11" x14ac:dyDescent="0.45">
      <c r="A8796" t="str">
        <f>TRM!A8518</f>
        <v>I01.002.209#</v>
      </c>
      <c r="B8796" t="str">
        <f>TRM!B8518</f>
        <v>Device Driver#</v>
      </c>
      <c r="C8796" t="str">
        <f>TRM!C8518</f>
        <v>Broadcom Drivers and Management Applications | 214.0.5.5</v>
      </c>
      <c r="D8796">
        <f>TRM!D8518</f>
        <v>0</v>
      </c>
      <c r="E8796" t="str">
        <f>IF(VLOOKUP(TRM!A8518,'TRM - TBM Crosswalk'!$A$2:'TRM - TBM Crosswalk'!$I$1008,3,FALSE)="N/A","TBD","")</f>
        <v>TBD</v>
      </c>
      <c r="F8796" t="str">
        <f>IF(VLOOKUP(TRM!A8518,'TRM - TBM Crosswalk'!$A$2:'TRM - TBM Crosswalk'!$I$1008,4,FALSE)=0,"",VLOOKUP(TRM!A8518,'TRM - TBM Crosswalk'!$A$2:'TRM - TBM Crosswalk'!$I$1008,4,FALSE))</f>
        <v/>
      </c>
      <c r="G8796" t="str">
        <f>IF(VLOOKUP(TRM!A8518,'TRM - TBM Crosswalk'!$A$2:'TRM - TBM Crosswalk'!$I$1008,5,FALSE)=0,"",VLOOKUP(TRM!A8518,'TRM - TBM Crosswalk'!$A$2:'TRM - TBM Crosswalk'!$I$1008,5,FALSE))</f>
        <v/>
      </c>
      <c r="H8796" t="str">
        <f>IF(VLOOKUP(TRM!A8518,'TRM - TBM Crosswalk'!$A$2:'TRM - TBM Crosswalk'!$I$1008,6,FALSE)=0,"",VLOOKUP(TRM!A8518,'TRM - TBM Crosswalk'!$A$2:'TRM - TBM Crosswalk'!$I$1008,6,FALSE))</f>
        <v/>
      </c>
      <c r="I8796" t="str">
        <f>IF(VLOOKUP(TRM!A8518,'TRM - TBM Crosswalk'!$A$2:'TRM - TBM Crosswalk'!$I$1008,7,FALSE)=0,"",VLOOKUP(TRM!A8518,'TRM - TBM Crosswalk'!$A$2:'TRM - TBM Crosswalk'!$I$1008,7,FALSE))</f>
        <v/>
      </c>
      <c r="J8796" t="str">
        <f>IF(VLOOKUP(TRM!A8518,'TRM - TBM Crosswalk'!$A$2:'TRM - TBM Crosswalk'!$I$1008,8,FALSE)=0,"",VLOOKUP(TRM!A8518,'TRM - TBM Crosswalk'!$A$2:'TRM - TBM Crosswalk'!$I$1008,8,FALSE))</f>
        <v/>
      </c>
      <c r="K8796" t="str">
        <f>IF(VLOOKUP(TRM!A8518,'TRM - TBM Crosswalk'!$A$2:'TRM - TBM Crosswalk'!$I$1008,9,FALSE)=0,"",VLOOKUP(TRM!A8518,'TRM - TBM Crosswalk'!$A$2:'TRM - TBM Crosswalk'!$I$1008,9,FALSE))</f>
        <v/>
      </c>
    </row>
    <row r="8797" spans="1:11" x14ac:dyDescent="0.45">
      <c r="A8797" t="str">
        <f>TRM!A8519</f>
        <v>I01.002.209#</v>
      </c>
      <c r="B8797" t="str">
        <f>TRM!B8519</f>
        <v>Device Driver#</v>
      </c>
      <c r="C8797" t="str">
        <f>TRM!C8519</f>
        <v>Broadcom NetXtreme II Driver Installer | 15.0.9.3</v>
      </c>
      <c r="D8797">
        <f>TRM!D8519</f>
        <v>0</v>
      </c>
      <c r="E8797" t="str">
        <f>IF(VLOOKUP(TRM!A8519,'TRM - TBM Crosswalk'!$A$2:'TRM - TBM Crosswalk'!$I$1008,3,FALSE)="N/A","TBD","")</f>
        <v>TBD</v>
      </c>
      <c r="F8797" t="str">
        <f>IF(VLOOKUP(TRM!A8519,'TRM - TBM Crosswalk'!$A$2:'TRM - TBM Crosswalk'!$I$1008,4,FALSE)=0,"",VLOOKUP(TRM!A8519,'TRM - TBM Crosswalk'!$A$2:'TRM - TBM Crosswalk'!$I$1008,4,FALSE))</f>
        <v/>
      </c>
      <c r="G8797" t="str">
        <f>IF(VLOOKUP(TRM!A8519,'TRM - TBM Crosswalk'!$A$2:'TRM - TBM Crosswalk'!$I$1008,5,FALSE)=0,"",VLOOKUP(TRM!A8519,'TRM - TBM Crosswalk'!$A$2:'TRM - TBM Crosswalk'!$I$1008,5,FALSE))</f>
        <v/>
      </c>
      <c r="H8797" t="str">
        <f>IF(VLOOKUP(TRM!A8519,'TRM - TBM Crosswalk'!$A$2:'TRM - TBM Crosswalk'!$I$1008,6,FALSE)=0,"",VLOOKUP(TRM!A8519,'TRM - TBM Crosswalk'!$A$2:'TRM - TBM Crosswalk'!$I$1008,6,FALSE))</f>
        <v/>
      </c>
      <c r="I8797" t="str">
        <f>IF(VLOOKUP(TRM!A8519,'TRM - TBM Crosswalk'!$A$2:'TRM - TBM Crosswalk'!$I$1008,7,FALSE)=0,"",VLOOKUP(TRM!A8519,'TRM - TBM Crosswalk'!$A$2:'TRM - TBM Crosswalk'!$I$1008,7,FALSE))</f>
        <v/>
      </c>
      <c r="J8797" t="str">
        <f>IF(VLOOKUP(TRM!A8519,'TRM - TBM Crosswalk'!$A$2:'TRM - TBM Crosswalk'!$I$1008,8,FALSE)=0,"",VLOOKUP(TRM!A8519,'TRM - TBM Crosswalk'!$A$2:'TRM - TBM Crosswalk'!$I$1008,8,FALSE))</f>
        <v/>
      </c>
      <c r="K8797" t="str">
        <f>IF(VLOOKUP(TRM!A8519,'TRM - TBM Crosswalk'!$A$2:'TRM - TBM Crosswalk'!$I$1008,9,FALSE)=0,"",VLOOKUP(TRM!A8519,'TRM - TBM Crosswalk'!$A$2:'TRM - TBM Crosswalk'!$I$1008,9,FALSE))</f>
        <v/>
      </c>
    </row>
    <row r="8798" spans="1:11" x14ac:dyDescent="0.45">
      <c r="A8798" t="str">
        <f>TRM!A8520</f>
        <v>I01.002.209#</v>
      </c>
      <c r="B8798" t="str">
        <f>TRM!B8520</f>
        <v>Device Driver#</v>
      </c>
      <c r="C8798" t="str">
        <f>TRM!C8520</f>
        <v>Broadcom NetXtreme-E Adapter Driver | 214.0.3.2</v>
      </c>
      <c r="D8798">
        <f>TRM!D8520</f>
        <v>0</v>
      </c>
      <c r="E8798" t="str">
        <f>IF(VLOOKUP(TRM!A8520,'TRM - TBM Crosswalk'!$A$2:'TRM - TBM Crosswalk'!$I$1008,3,FALSE)="N/A","TBD","")</f>
        <v>TBD</v>
      </c>
      <c r="F8798" t="str">
        <f>IF(VLOOKUP(TRM!A8520,'TRM - TBM Crosswalk'!$A$2:'TRM - TBM Crosswalk'!$I$1008,4,FALSE)=0,"",VLOOKUP(TRM!A8520,'TRM - TBM Crosswalk'!$A$2:'TRM - TBM Crosswalk'!$I$1008,4,FALSE))</f>
        <v/>
      </c>
      <c r="G8798" t="str">
        <f>IF(VLOOKUP(TRM!A8520,'TRM - TBM Crosswalk'!$A$2:'TRM - TBM Crosswalk'!$I$1008,5,FALSE)=0,"",VLOOKUP(TRM!A8520,'TRM - TBM Crosswalk'!$A$2:'TRM - TBM Crosswalk'!$I$1008,5,FALSE))</f>
        <v/>
      </c>
      <c r="H8798" t="str">
        <f>IF(VLOOKUP(TRM!A8520,'TRM - TBM Crosswalk'!$A$2:'TRM - TBM Crosswalk'!$I$1008,6,FALSE)=0,"",VLOOKUP(TRM!A8520,'TRM - TBM Crosswalk'!$A$2:'TRM - TBM Crosswalk'!$I$1008,6,FALSE))</f>
        <v/>
      </c>
      <c r="I8798" t="str">
        <f>IF(VLOOKUP(TRM!A8520,'TRM - TBM Crosswalk'!$A$2:'TRM - TBM Crosswalk'!$I$1008,7,FALSE)=0,"",VLOOKUP(TRM!A8520,'TRM - TBM Crosswalk'!$A$2:'TRM - TBM Crosswalk'!$I$1008,7,FALSE))</f>
        <v/>
      </c>
      <c r="J8798" t="str">
        <f>IF(VLOOKUP(TRM!A8520,'TRM - TBM Crosswalk'!$A$2:'TRM - TBM Crosswalk'!$I$1008,8,FALSE)=0,"",VLOOKUP(TRM!A8520,'TRM - TBM Crosswalk'!$A$2:'TRM - TBM Crosswalk'!$I$1008,8,FALSE))</f>
        <v/>
      </c>
      <c r="K8798" t="str">
        <f>IF(VLOOKUP(TRM!A8520,'TRM - TBM Crosswalk'!$A$2:'TRM - TBM Crosswalk'!$I$1008,9,FALSE)=0,"",VLOOKUP(TRM!A8520,'TRM - TBM Crosswalk'!$A$2:'TRM - TBM Crosswalk'!$I$1008,9,FALSE))</f>
        <v/>
      </c>
    </row>
    <row r="8799" spans="1:11" x14ac:dyDescent="0.45">
      <c r="A8799" t="str">
        <f>TRM!A8521</f>
        <v>I01.002.209#</v>
      </c>
      <c r="B8799" t="str">
        <f>TRM!B8521</f>
        <v>Device Driver#</v>
      </c>
      <c r="C8799" t="str">
        <f>TRM!C8521</f>
        <v>Brother Driver Deployment Wizard | 1.09.000</v>
      </c>
      <c r="D8799">
        <f>TRM!D8521</f>
        <v>0</v>
      </c>
      <c r="E8799" t="str">
        <f>IF(VLOOKUP(TRM!A8521,'TRM - TBM Crosswalk'!$A$2:'TRM - TBM Crosswalk'!$I$1008,3,FALSE)="N/A","TBD","")</f>
        <v>TBD</v>
      </c>
      <c r="F8799" t="str">
        <f>IF(VLOOKUP(TRM!A8521,'TRM - TBM Crosswalk'!$A$2:'TRM - TBM Crosswalk'!$I$1008,4,FALSE)=0,"",VLOOKUP(TRM!A8521,'TRM - TBM Crosswalk'!$A$2:'TRM - TBM Crosswalk'!$I$1008,4,FALSE))</f>
        <v/>
      </c>
      <c r="G8799" t="str">
        <f>IF(VLOOKUP(TRM!A8521,'TRM - TBM Crosswalk'!$A$2:'TRM - TBM Crosswalk'!$I$1008,5,FALSE)=0,"",VLOOKUP(TRM!A8521,'TRM - TBM Crosswalk'!$A$2:'TRM - TBM Crosswalk'!$I$1008,5,FALSE))</f>
        <v/>
      </c>
      <c r="H8799" t="str">
        <f>IF(VLOOKUP(TRM!A8521,'TRM - TBM Crosswalk'!$A$2:'TRM - TBM Crosswalk'!$I$1008,6,FALSE)=0,"",VLOOKUP(TRM!A8521,'TRM - TBM Crosswalk'!$A$2:'TRM - TBM Crosswalk'!$I$1008,6,FALSE))</f>
        <v/>
      </c>
      <c r="I8799" t="str">
        <f>IF(VLOOKUP(TRM!A8521,'TRM - TBM Crosswalk'!$A$2:'TRM - TBM Crosswalk'!$I$1008,7,FALSE)=0,"",VLOOKUP(TRM!A8521,'TRM - TBM Crosswalk'!$A$2:'TRM - TBM Crosswalk'!$I$1008,7,FALSE))</f>
        <v/>
      </c>
      <c r="J8799" t="str">
        <f>IF(VLOOKUP(TRM!A8521,'TRM - TBM Crosswalk'!$A$2:'TRM - TBM Crosswalk'!$I$1008,8,FALSE)=0,"",VLOOKUP(TRM!A8521,'TRM - TBM Crosswalk'!$A$2:'TRM - TBM Crosswalk'!$I$1008,8,FALSE))</f>
        <v/>
      </c>
      <c r="K8799" t="str">
        <f>IF(VLOOKUP(TRM!A8521,'TRM - TBM Crosswalk'!$A$2:'TRM - TBM Crosswalk'!$I$1008,9,FALSE)=0,"",VLOOKUP(TRM!A8521,'TRM - TBM Crosswalk'!$A$2:'TRM - TBM Crosswalk'!$I$1008,9,FALSE))</f>
        <v/>
      </c>
    </row>
    <row r="8800" spans="1:11" x14ac:dyDescent="0.45">
      <c r="A8800" t="str">
        <f>TRM!A8522</f>
        <v>I01.002.209#</v>
      </c>
      <c r="B8800" t="str">
        <f>TRM!B8522</f>
        <v>Device Driver#</v>
      </c>
      <c r="C8800" t="str">
        <f>TRM!C8522</f>
        <v>Canon driver for P-215 (x64) | 1.2.4706</v>
      </c>
      <c r="D8800">
        <f>TRM!D8522</f>
        <v>0</v>
      </c>
      <c r="E8800" t="str">
        <f>IF(VLOOKUP(TRM!A8522,'TRM - TBM Crosswalk'!$A$2:'TRM - TBM Crosswalk'!$I$1008,3,FALSE)="N/A","TBD","")</f>
        <v>TBD</v>
      </c>
      <c r="F8800" t="str">
        <f>IF(VLOOKUP(TRM!A8522,'TRM - TBM Crosswalk'!$A$2:'TRM - TBM Crosswalk'!$I$1008,4,FALSE)=0,"",VLOOKUP(TRM!A8522,'TRM - TBM Crosswalk'!$A$2:'TRM - TBM Crosswalk'!$I$1008,4,FALSE))</f>
        <v/>
      </c>
      <c r="G8800" t="str">
        <f>IF(VLOOKUP(TRM!A8522,'TRM - TBM Crosswalk'!$A$2:'TRM - TBM Crosswalk'!$I$1008,5,FALSE)=0,"",VLOOKUP(TRM!A8522,'TRM - TBM Crosswalk'!$A$2:'TRM - TBM Crosswalk'!$I$1008,5,FALSE))</f>
        <v/>
      </c>
      <c r="H8800" t="str">
        <f>IF(VLOOKUP(TRM!A8522,'TRM - TBM Crosswalk'!$A$2:'TRM - TBM Crosswalk'!$I$1008,6,FALSE)=0,"",VLOOKUP(TRM!A8522,'TRM - TBM Crosswalk'!$A$2:'TRM - TBM Crosswalk'!$I$1008,6,FALSE))</f>
        <v/>
      </c>
      <c r="I8800" t="str">
        <f>IF(VLOOKUP(TRM!A8522,'TRM - TBM Crosswalk'!$A$2:'TRM - TBM Crosswalk'!$I$1008,7,FALSE)=0,"",VLOOKUP(TRM!A8522,'TRM - TBM Crosswalk'!$A$2:'TRM - TBM Crosswalk'!$I$1008,7,FALSE))</f>
        <v/>
      </c>
      <c r="J8800" t="str">
        <f>IF(VLOOKUP(TRM!A8522,'TRM - TBM Crosswalk'!$A$2:'TRM - TBM Crosswalk'!$I$1008,8,FALSE)=0,"",VLOOKUP(TRM!A8522,'TRM - TBM Crosswalk'!$A$2:'TRM - TBM Crosswalk'!$I$1008,8,FALSE))</f>
        <v/>
      </c>
      <c r="K8800" t="str">
        <f>IF(VLOOKUP(TRM!A8522,'TRM - TBM Crosswalk'!$A$2:'TRM - TBM Crosswalk'!$I$1008,9,FALSE)=0,"",VLOOKUP(TRM!A8522,'TRM - TBM Crosswalk'!$A$2:'TRM - TBM Crosswalk'!$I$1008,9,FALSE))</f>
        <v/>
      </c>
    </row>
    <row r="8801" spans="1:11" x14ac:dyDescent="0.45">
      <c r="A8801" t="str">
        <f>TRM!A8523</f>
        <v>I01.002.209#</v>
      </c>
      <c r="B8801" t="str">
        <f>TRM!B8523</f>
        <v>Device Driver#</v>
      </c>
      <c r="C8801" t="str">
        <f>TRM!C8523</f>
        <v>Canon driver for P-215 (x64) | 1.2.4707</v>
      </c>
      <c r="D8801">
        <f>TRM!D8523</f>
        <v>0</v>
      </c>
      <c r="E8801" t="str">
        <f>IF(VLOOKUP(TRM!A8523,'TRM - TBM Crosswalk'!$A$2:'TRM - TBM Crosswalk'!$I$1008,3,FALSE)="N/A","TBD","")</f>
        <v>TBD</v>
      </c>
      <c r="F8801" t="str">
        <f>IF(VLOOKUP(TRM!A8523,'TRM - TBM Crosswalk'!$A$2:'TRM - TBM Crosswalk'!$I$1008,4,FALSE)=0,"",VLOOKUP(TRM!A8523,'TRM - TBM Crosswalk'!$A$2:'TRM - TBM Crosswalk'!$I$1008,4,FALSE))</f>
        <v/>
      </c>
      <c r="G8801" t="str">
        <f>IF(VLOOKUP(TRM!A8523,'TRM - TBM Crosswalk'!$A$2:'TRM - TBM Crosswalk'!$I$1008,5,FALSE)=0,"",VLOOKUP(TRM!A8523,'TRM - TBM Crosswalk'!$A$2:'TRM - TBM Crosswalk'!$I$1008,5,FALSE))</f>
        <v/>
      </c>
      <c r="H8801" t="str">
        <f>IF(VLOOKUP(TRM!A8523,'TRM - TBM Crosswalk'!$A$2:'TRM - TBM Crosswalk'!$I$1008,6,FALSE)=0,"",VLOOKUP(TRM!A8523,'TRM - TBM Crosswalk'!$A$2:'TRM - TBM Crosswalk'!$I$1008,6,FALSE))</f>
        <v/>
      </c>
      <c r="I8801" t="str">
        <f>IF(VLOOKUP(TRM!A8523,'TRM - TBM Crosswalk'!$A$2:'TRM - TBM Crosswalk'!$I$1008,7,FALSE)=0,"",VLOOKUP(TRM!A8523,'TRM - TBM Crosswalk'!$A$2:'TRM - TBM Crosswalk'!$I$1008,7,FALSE))</f>
        <v/>
      </c>
      <c r="J8801" t="str">
        <f>IF(VLOOKUP(TRM!A8523,'TRM - TBM Crosswalk'!$A$2:'TRM - TBM Crosswalk'!$I$1008,8,FALSE)=0,"",VLOOKUP(TRM!A8523,'TRM - TBM Crosswalk'!$A$2:'TRM - TBM Crosswalk'!$I$1008,8,FALSE))</f>
        <v/>
      </c>
      <c r="K8801" t="str">
        <f>IF(VLOOKUP(TRM!A8523,'TRM - TBM Crosswalk'!$A$2:'TRM - TBM Crosswalk'!$I$1008,9,FALSE)=0,"",VLOOKUP(TRM!A8523,'TRM - TBM Crosswalk'!$A$2:'TRM - TBM Crosswalk'!$I$1008,9,FALSE))</f>
        <v/>
      </c>
    </row>
    <row r="8802" spans="1:11" x14ac:dyDescent="0.45">
      <c r="A8802" t="str">
        <f>TRM!A8524</f>
        <v>I01.002.209#</v>
      </c>
      <c r="B8802" t="str">
        <f>TRM!B8524</f>
        <v>Device Driver#</v>
      </c>
      <c r="C8802" t="str">
        <f>TRM!C8524</f>
        <v>Canon Generic Plus UFR II Printer Driver Uninstaller | 7, 0, 0, 0</v>
      </c>
      <c r="D8802">
        <f>TRM!D8524</f>
        <v>0</v>
      </c>
      <c r="E8802" t="str">
        <f>IF(VLOOKUP(TRM!A8524,'TRM - TBM Crosswalk'!$A$2:'TRM - TBM Crosswalk'!$I$1008,3,FALSE)="N/A","TBD","")</f>
        <v>TBD</v>
      </c>
      <c r="F8802" t="str">
        <f>IF(VLOOKUP(TRM!A8524,'TRM - TBM Crosswalk'!$A$2:'TRM - TBM Crosswalk'!$I$1008,4,FALSE)=0,"",VLOOKUP(TRM!A8524,'TRM - TBM Crosswalk'!$A$2:'TRM - TBM Crosswalk'!$I$1008,4,FALSE))</f>
        <v/>
      </c>
      <c r="G8802" t="str">
        <f>IF(VLOOKUP(TRM!A8524,'TRM - TBM Crosswalk'!$A$2:'TRM - TBM Crosswalk'!$I$1008,5,FALSE)=0,"",VLOOKUP(TRM!A8524,'TRM - TBM Crosswalk'!$A$2:'TRM - TBM Crosswalk'!$I$1008,5,FALSE))</f>
        <v/>
      </c>
      <c r="H8802" t="str">
        <f>IF(VLOOKUP(TRM!A8524,'TRM - TBM Crosswalk'!$A$2:'TRM - TBM Crosswalk'!$I$1008,6,FALSE)=0,"",VLOOKUP(TRM!A8524,'TRM - TBM Crosswalk'!$A$2:'TRM - TBM Crosswalk'!$I$1008,6,FALSE))</f>
        <v/>
      </c>
      <c r="I8802" t="str">
        <f>IF(VLOOKUP(TRM!A8524,'TRM - TBM Crosswalk'!$A$2:'TRM - TBM Crosswalk'!$I$1008,7,FALSE)=0,"",VLOOKUP(TRM!A8524,'TRM - TBM Crosswalk'!$A$2:'TRM - TBM Crosswalk'!$I$1008,7,FALSE))</f>
        <v/>
      </c>
      <c r="J8802" t="str">
        <f>IF(VLOOKUP(TRM!A8524,'TRM - TBM Crosswalk'!$A$2:'TRM - TBM Crosswalk'!$I$1008,8,FALSE)=0,"",VLOOKUP(TRM!A8524,'TRM - TBM Crosswalk'!$A$2:'TRM - TBM Crosswalk'!$I$1008,8,FALSE))</f>
        <v/>
      </c>
      <c r="K8802" t="str">
        <f>IF(VLOOKUP(TRM!A8524,'TRM - TBM Crosswalk'!$A$2:'TRM - TBM Crosswalk'!$I$1008,9,FALSE)=0,"",VLOOKUP(TRM!A8524,'TRM - TBM Crosswalk'!$A$2:'TRM - TBM Crosswalk'!$I$1008,9,FALSE))</f>
        <v/>
      </c>
    </row>
    <row r="8803" spans="1:11" x14ac:dyDescent="0.45">
      <c r="A8803" t="str">
        <f>TRM!A8525</f>
        <v>I01.002.209#</v>
      </c>
      <c r="B8803" t="str">
        <f>TRM!B8525</f>
        <v>Device Driver#</v>
      </c>
      <c r="C8803" t="str">
        <f>TRM!C8525</f>
        <v>Canon MG2100 series MP Drivers</v>
      </c>
      <c r="D8803">
        <f>TRM!D8525</f>
        <v>0</v>
      </c>
      <c r="E8803" t="str">
        <f>IF(VLOOKUP(TRM!A8525,'TRM - TBM Crosswalk'!$A$2:'TRM - TBM Crosswalk'!$I$1008,3,FALSE)="N/A","TBD","")</f>
        <v>TBD</v>
      </c>
      <c r="F8803" t="str">
        <f>IF(VLOOKUP(TRM!A8525,'TRM - TBM Crosswalk'!$A$2:'TRM - TBM Crosswalk'!$I$1008,4,FALSE)=0,"",VLOOKUP(TRM!A8525,'TRM - TBM Crosswalk'!$A$2:'TRM - TBM Crosswalk'!$I$1008,4,FALSE))</f>
        <v/>
      </c>
      <c r="G8803" t="str">
        <f>IF(VLOOKUP(TRM!A8525,'TRM - TBM Crosswalk'!$A$2:'TRM - TBM Crosswalk'!$I$1008,5,FALSE)=0,"",VLOOKUP(TRM!A8525,'TRM - TBM Crosswalk'!$A$2:'TRM - TBM Crosswalk'!$I$1008,5,FALSE))</f>
        <v/>
      </c>
      <c r="H8803" t="str">
        <f>IF(VLOOKUP(TRM!A8525,'TRM - TBM Crosswalk'!$A$2:'TRM - TBM Crosswalk'!$I$1008,6,FALSE)=0,"",VLOOKUP(TRM!A8525,'TRM - TBM Crosswalk'!$A$2:'TRM - TBM Crosswalk'!$I$1008,6,FALSE))</f>
        <v/>
      </c>
      <c r="I8803" t="str">
        <f>IF(VLOOKUP(TRM!A8525,'TRM - TBM Crosswalk'!$A$2:'TRM - TBM Crosswalk'!$I$1008,7,FALSE)=0,"",VLOOKUP(TRM!A8525,'TRM - TBM Crosswalk'!$A$2:'TRM - TBM Crosswalk'!$I$1008,7,FALSE))</f>
        <v/>
      </c>
      <c r="J8803" t="str">
        <f>IF(VLOOKUP(TRM!A8525,'TRM - TBM Crosswalk'!$A$2:'TRM - TBM Crosswalk'!$I$1008,8,FALSE)=0,"",VLOOKUP(TRM!A8525,'TRM - TBM Crosswalk'!$A$2:'TRM - TBM Crosswalk'!$I$1008,8,FALSE))</f>
        <v/>
      </c>
      <c r="K8803" t="str">
        <f>IF(VLOOKUP(TRM!A8525,'TRM - TBM Crosswalk'!$A$2:'TRM - TBM Crosswalk'!$I$1008,9,FALSE)=0,"",VLOOKUP(TRM!A8525,'TRM - TBM Crosswalk'!$A$2:'TRM - TBM Crosswalk'!$I$1008,9,FALSE))</f>
        <v/>
      </c>
    </row>
    <row r="8804" spans="1:11" x14ac:dyDescent="0.45">
      <c r="A8804" t="str">
        <f>TRM!A8526</f>
        <v>I01.002.209#</v>
      </c>
      <c r="B8804" t="str">
        <f>TRM!B8526</f>
        <v>Device Driver#</v>
      </c>
      <c r="C8804" t="str">
        <f>TRM!C8526</f>
        <v>Canon PRO-100 series Printer Driver</v>
      </c>
      <c r="D8804">
        <f>TRM!D8526</f>
        <v>0</v>
      </c>
      <c r="E8804" t="str">
        <f>IF(VLOOKUP(TRM!A8526,'TRM - TBM Crosswalk'!$A$2:'TRM - TBM Crosswalk'!$I$1008,3,FALSE)="N/A","TBD","")</f>
        <v>TBD</v>
      </c>
      <c r="F8804" t="str">
        <f>IF(VLOOKUP(TRM!A8526,'TRM - TBM Crosswalk'!$A$2:'TRM - TBM Crosswalk'!$I$1008,4,FALSE)=0,"",VLOOKUP(TRM!A8526,'TRM - TBM Crosswalk'!$A$2:'TRM - TBM Crosswalk'!$I$1008,4,FALSE))</f>
        <v/>
      </c>
      <c r="G8804" t="str">
        <f>IF(VLOOKUP(TRM!A8526,'TRM - TBM Crosswalk'!$A$2:'TRM - TBM Crosswalk'!$I$1008,5,FALSE)=0,"",VLOOKUP(TRM!A8526,'TRM - TBM Crosswalk'!$A$2:'TRM - TBM Crosswalk'!$I$1008,5,FALSE))</f>
        <v/>
      </c>
      <c r="H8804" t="str">
        <f>IF(VLOOKUP(TRM!A8526,'TRM - TBM Crosswalk'!$A$2:'TRM - TBM Crosswalk'!$I$1008,6,FALSE)=0,"",VLOOKUP(TRM!A8526,'TRM - TBM Crosswalk'!$A$2:'TRM - TBM Crosswalk'!$I$1008,6,FALSE))</f>
        <v/>
      </c>
      <c r="I8804" t="str">
        <f>IF(VLOOKUP(TRM!A8526,'TRM - TBM Crosswalk'!$A$2:'TRM - TBM Crosswalk'!$I$1008,7,FALSE)=0,"",VLOOKUP(TRM!A8526,'TRM - TBM Crosswalk'!$A$2:'TRM - TBM Crosswalk'!$I$1008,7,FALSE))</f>
        <v/>
      </c>
      <c r="J8804" t="str">
        <f>IF(VLOOKUP(TRM!A8526,'TRM - TBM Crosswalk'!$A$2:'TRM - TBM Crosswalk'!$I$1008,8,FALSE)=0,"",VLOOKUP(TRM!A8526,'TRM - TBM Crosswalk'!$A$2:'TRM - TBM Crosswalk'!$I$1008,8,FALSE))</f>
        <v/>
      </c>
      <c r="K8804" t="str">
        <f>IF(VLOOKUP(TRM!A8526,'TRM - TBM Crosswalk'!$A$2:'TRM - TBM Crosswalk'!$I$1008,9,FALSE)=0,"",VLOOKUP(TRM!A8526,'TRM - TBM Crosswalk'!$A$2:'TRM - TBM Crosswalk'!$I$1008,9,FALSE))</f>
        <v/>
      </c>
    </row>
    <row r="8805" spans="1:11" x14ac:dyDescent="0.45">
      <c r="A8805" t="str">
        <f>TRM!A8527</f>
        <v>I01.002.209#</v>
      </c>
      <c r="B8805" t="str">
        <f>TRM!B8527</f>
        <v>Device Driver#</v>
      </c>
      <c r="C8805" t="str">
        <f>TRM!C8527</f>
        <v>Canon Pro9000 Printer Driver</v>
      </c>
      <c r="D8805">
        <f>TRM!D8527</f>
        <v>0</v>
      </c>
      <c r="E8805" t="str">
        <f>IF(VLOOKUP(TRM!A8527,'TRM - TBM Crosswalk'!$A$2:'TRM - TBM Crosswalk'!$I$1008,3,FALSE)="N/A","TBD","")</f>
        <v>TBD</v>
      </c>
      <c r="F8805" t="str">
        <f>IF(VLOOKUP(TRM!A8527,'TRM - TBM Crosswalk'!$A$2:'TRM - TBM Crosswalk'!$I$1008,4,FALSE)=0,"",VLOOKUP(TRM!A8527,'TRM - TBM Crosswalk'!$A$2:'TRM - TBM Crosswalk'!$I$1008,4,FALSE))</f>
        <v/>
      </c>
      <c r="G8805" t="str">
        <f>IF(VLOOKUP(TRM!A8527,'TRM - TBM Crosswalk'!$A$2:'TRM - TBM Crosswalk'!$I$1008,5,FALSE)=0,"",VLOOKUP(TRM!A8527,'TRM - TBM Crosswalk'!$A$2:'TRM - TBM Crosswalk'!$I$1008,5,FALSE))</f>
        <v/>
      </c>
      <c r="H8805" t="str">
        <f>IF(VLOOKUP(TRM!A8527,'TRM - TBM Crosswalk'!$A$2:'TRM - TBM Crosswalk'!$I$1008,6,FALSE)=0,"",VLOOKUP(TRM!A8527,'TRM - TBM Crosswalk'!$A$2:'TRM - TBM Crosswalk'!$I$1008,6,FALSE))</f>
        <v/>
      </c>
      <c r="I8805" t="str">
        <f>IF(VLOOKUP(TRM!A8527,'TRM - TBM Crosswalk'!$A$2:'TRM - TBM Crosswalk'!$I$1008,7,FALSE)=0,"",VLOOKUP(TRM!A8527,'TRM - TBM Crosswalk'!$A$2:'TRM - TBM Crosswalk'!$I$1008,7,FALSE))</f>
        <v/>
      </c>
      <c r="J8805" t="str">
        <f>IF(VLOOKUP(TRM!A8527,'TRM - TBM Crosswalk'!$A$2:'TRM - TBM Crosswalk'!$I$1008,8,FALSE)=0,"",VLOOKUP(TRM!A8527,'TRM - TBM Crosswalk'!$A$2:'TRM - TBM Crosswalk'!$I$1008,8,FALSE))</f>
        <v/>
      </c>
      <c r="K8805" t="str">
        <f>IF(VLOOKUP(TRM!A8527,'TRM - TBM Crosswalk'!$A$2:'TRM - TBM Crosswalk'!$I$1008,9,FALSE)=0,"",VLOOKUP(TRM!A8527,'TRM - TBM Crosswalk'!$A$2:'TRM - TBM Crosswalk'!$I$1008,9,FALSE))</f>
        <v/>
      </c>
    </row>
    <row r="8806" spans="1:11" x14ac:dyDescent="0.45">
      <c r="A8806" t="str">
        <f>TRM!A8528</f>
        <v>I01.002.209#</v>
      </c>
      <c r="B8806" t="str">
        <f>TRM!B8528</f>
        <v>Device Driver#</v>
      </c>
      <c r="C8806" t="str">
        <f>TRM!C8528</f>
        <v>Canon TR8500 series MP Drivers | 1.01</v>
      </c>
      <c r="D8806">
        <f>TRM!D8528</f>
        <v>0</v>
      </c>
      <c r="E8806" t="str">
        <f>IF(VLOOKUP(TRM!A8528,'TRM - TBM Crosswalk'!$A$2:'TRM - TBM Crosswalk'!$I$1008,3,FALSE)="N/A","TBD","")</f>
        <v>TBD</v>
      </c>
      <c r="F8806" t="str">
        <f>IF(VLOOKUP(TRM!A8528,'TRM - TBM Crosswalk'!$A$2:'TRM - TBM Crosswalk'!$I$1008,4,FALSE)=0,"",VLOOKUP(TRM!A8528,'TRM - TBM Crosswalk'!$A$2:'TRM - TBM Crosswalk'!$I$1008,4,FALSE))</f>
        <v/>
      </c>
      <c r="G8806" t="str">
        <f>IF(VLOOKUP(TRM!A8528,'TRM - TBM Crosswalk'!$A$2:'TRM - TBM Crosswalk'!$I$1008,5,FALSE)=0,"",VLOOKUP(TRM!A8528,'TRM - TBM Crosswalk'!$A$2:'TRM - TBM Crosswalk'!$I$1008,5,FALSE))</f>
        <v/>
      </c>
      <c r="H8806" t="str">
        <f>IF(VLOOKUP(TRM!A8528,'TRM - TBM Crosswalk'!$A$2:'TRM - TBM Crosswalk'!$I$1008,6,FALSE)=0,"",VLOOKUP(TRM!A8528,'TRM - TBM Crosswalk'!$A$2:'TRM - TBM Crosswalk'!$I$1008,6,FALSE))</f>
        <v/>
      </c>
      <c r="I8806" t="str">
        <f>IF(VLOOKUP(TRM!A8528,'TRM - TBM Crosswalk'!$A$2:'TRM - TBM Crosswalk'!$I$1008,7,FALSE)=0,"",VLOOKUP(TRM!A8528,'TRM - TBM Crosswalk'!$A$2:'TRM - TBM Crosswalk'!$I$1008,7,FALSE))</f>
        <v/>
      </c>
      <c r="J8806" t="str">
        <f>IF(VLOOKUP(TRM!A8528,'TRM - TBM Crosswalk'!$A$2:'TRM - TBM Crosswalk'!$I$1008,8,FALSE)=0,"",VLOOKUP(TRM!A8528,'TRM - TBM Crosswalk'!$A$2:'TRM - TBM Crosswalk'!$I$1008,8,FALSE))</f>
        <v/>
      </c>
      <c r="K8806" t="str">
        <f>IF(VLOOKUP(TRM!A8528,'TRM - TBM Crosswalk'!$A$2:'TRM - TBM Crosswalk'!$I$1008,9,FALSE)=0,"",VLOOKUP(TRM!A8528,'TRM - TBM Crosswalk'!$A$2:'TRM - TBM Crosswalk'!$I$1008,9,FALSE))</f>
        <v/>
      </c>
    </row>
    <row r="8807" spans="1:11" x14ac:dyDescent="0.45">
      <c r="A8807" t="str">
        <f>TRM!A8587</f>
        <v>I01.002.209#</v>
      </c>
      <c r="B8807" t="str">
        <f>TRM!B8587</f>
        <v>Device Driver#</v>
      </c>
      <c r="C8807" t="str">
        <f>TRM!C8587</f>
        <v>IntelÂ® Integrated Sensor Solution | 3.0.14.3056</v>
      </c>
      <c r="D8807">
        <f>TRM!D8587</f>
        <v>0</v>
      </c>
      <c r="E8807" t="str">
        <f>IF(VLOOKUP(TRM!A8587,'TRM - TBM Crosswalk'!$A$2:'TRM - TBM Crosswalk'!$I$1008,3,FALSE)="N/A","TBD","")</f>
        <v>TBD</v>
      </c>
      <c r="F8807" t="str">
        <f>IF(VLOOKUP(TRM!A8587,'TRM - TBM Crosswalk'!$A$2:'TRM - TBM Crosswalk'!$I$1008,4,FALSE)=0,"",VLOOKUP(TRM!A8587,'TRM - TBM Crosswalk'!$A$2:'TRM - TBM Crosswalk'!$I$1008,4,FALSE))</f>
        <v/>
      </c>
      <c r="G8807" t="str">
        <f>IF(VLOOKUP(TRM!A8587,'TRM - TBM Crosswalk'!$A$2:'TRM - TBM Crosswalk'!$I$1008,5,FALSE)=0,"",VLOOKUP(TRM!A8587,'TRM - TBM Crosswalk'!$A$2:'TRM - TBM Crosswalk'!$I$1008,5,FALSE))</f>
        <v/>
      </c>
      <c r="H8807" t="str">
        <f>IF(VLOOKUP(TRM!A8587,'TRM - TBM Crosswalk'!$A$2:'TRM - TBM Crosswalk'!$I$1008,6,FALSE)=0,"",VLOOKUP(TRM!A8587,'TRM - TBM Crosswalk'!$A$2:'TRM - TBM Crosswalk'!$I$1008,6,FALSE))</f>
        <v/>
      </c>
      <c r="I8807" t="str">
        <f>IF(VLOOKUP(TRM!A8587,'TRM - TBM Crosswalk'!$A$2:'TRM - TBM Crosswalk'!$I$1008,7,FALSE)=0,"",VLOOKUP(TRM!A8587,'TRM - TBM Crosswalk'!$A$2:'TRM - TBM Crosswalk'!$I$1008,7,FALSE))</f>
        <v/>
      </c>
      <c r="J8807" t="str">
        <f>IF(VLOOKUP(TRM!A8587,'TRM - TBM Crosswalk'!$A$2:'TRM - TBM Crosswalk'!$I$1008,8,FALSE)=0,"",VLOOKUP(TRM!A8587,'TRM - TBM Crosswalk'!$A$2:'TRM - TBM Crosswalk'!$I$1008,8,FALSE))</f>
        <v/>
      </c>
      <c r="K8807" t="str">
        <f>IF(VLOOKUP(TRM!A8587,'TRM - TBM Crosswalk'!$A$2:'TRM - TBM Crosswalk'!$I$1008,9,FALSE)=0,"",VLOOKUP(TRM!A8587,'TRM - TBM Crosswalk'!$A$2:'TRM - TBM Crosswalk'!$I$1008,9,FALSE))</f>
        <v/>
      </c>
    </row>
    <row r="8808" spans="1:11" x14ac:dyDescent="0.45">
      <c r="A8808" t="str">
        <f>TRM!A8645</f>
        <v>I01.002.209#</v>
      </c>
      <c r="B8808" t="str">
        <f>TRM!B8645</f>
        <v>Device Driver#</v>
      </c>
      <c r="C8808" t="str">
        <f>TRM!C8645</f>
        <v>Microsoft OLE DB Driver for SQL Server | 18.2.3.0</v>
      </c>
      <c r="D8808">
        <f>TRM!D8645</f>
        <v>0</v>
      </c>
      <c r="E8808" t="str">
        <f>IF(VLOOKUP(TRM!A8645,'TRM - TBM Crosswalk'!$A$2:'TRM - TBM Crosswalk'!$I$1008,3,FALSE)="N/A","TBD","")</f>
        <v>TBD</v>
      </c>
      <c r="F8808" t="str">
        <f>IF(VLOOKUP(TRM!A8645,'TRM - TBM Crosswalk'!$A$2:'TRM - TBM Crosswalk'!$I$1008,4,FALSE)=0,"",VLOOKUP(TRM!A8645,'TRM - TBM Crosswalk'!$A$2:'TRM - TBM Crosswalk'!$I$1008,4,FALSE))</f>
        <v/>
      </c>
      <c r="G8808" t="str">
        <f>IF(VLOOKUP(TRM!A8645,'TRM - TBM Crosswalk'!$A$2:'TRM - TBM Crosswalk'!$I$1008,5,FALSE)=0,"",VLOOKUP(TRM!A8645,'TRM - TBM Crosswalk'!$A$2:'TRM - TBM Crosswalk'!$I$1008,5,FALSE))</f>
        <v/>
      </c>
      <c r="H8808" t="str">
        <f>IF(VLOOKUP(TRM!A8645,'TRM - TBM Crosswalk'!$A$2:'TRM - TBM Crosswalk'!$I$1008,6,FALSE)=0,"",VLOOKUP(TRM!A8645,'TRM - TBM Crosswalk'!$A$2:'TRM - TBM Crosswalk'!$I$1008,6,FALSE))</f>
        <v/>
      </c>
      <c r="I8808" t="str">
        <f>IF(VLOOKUP(TRM!A8645,'TRM - TBM Crosswalk'!$A$2:'TRM - TBM Crosswalk'!$I$1008,7,FALSE)=0,"",VLOOKUP(TRM!A8645,'TRM - TBM Crosswalk'!$A$2:'TRM - TBM Crosswalk'!$I$1008,7,FALSE))</f>
        <v/>
      </c>
      <c r="J8808" t="str">
        <f>IF(VLOOKUP(TRM!A8645,'TRM - TBM Crosswalk'!$A$2:'TRM - TBM Crosswalk'!$I$1008,8,FALSE)=0,"",VLOOKUP(TRM!A8645,'TRM - TBM Crosswalk'!$A$2:'TRM - TBM Crosswalk'!$I$1008,8,FALSE))</f>
        <v/>
      </c>
      <c r="K8808" t="str">
        <f>IF(VLOOKUP(TRM!A8645,'TRM - TBM Crosswalk'!$A$2:'TRM - TBM Crosswalk'!$I$1008,9,FALSE)=0,"",VLOOKUP(TRM!A8645,'TRM - TBM Crosswalk'!$A$2:'TRM - TBM Crosswalk'!$I$1008,9,FALSE))</f>
        <v/>
      </c>
    </row>
    <row r="8809" spans="1:11" x14ac:dyDescent="0.45">
      <c r="A8809" t="str">
        <f>TRM!A8646</f>
        <v>I01.002.209#</v>
      </c>
      <c r="B8809" t="str">
        <f>TRM!B8646</f>
        <v>Device Driver#</v>
      </c>
      <c r="C8809" t="str">
        <f>TRM!C8646</f>
        <v>Monitor Webcam Driver (1.01.02.0804)</v>
      </c>
      <c r="D8809">
        <f>TRM!D8646</f>
        <v>0</v>
      </c>
      <c r="E8809" t="str">
        <f>IF(VLOOKUP(TRM!A8646,'TRM - TBM Crosswalk'!$A$2:'TRM - TBM Crosswalk'!$I$1008,3,FALSE)="N/A","TBD","")</f>
        <v>TBD</v>
      </c>
      <c r="F8809" t="str">
        <f>IF(VLOOKUP(TRM!A8646,'TRM - TBM Crosswalk'!$A$2:'TRM - TBM Crosswalk'!$I$1008,4,FALSE)=0,"",VLOOKUP(TRM!A8646,'TRM - TBM Crosswalk'!$A$2:'TRM - TBM Crosswalk'!$I$1008,4,FALSE))</f>
        <v/>
      </c>
      <c r="G8809" t="str">
        <f>IF(VLOOKUP(TRM!A8646,'TRM - TBM Crosswalk'!$A$2:'TRM - TBM Crosswalk'!$I$1008,5,FALSE)=0,"",VLOOKUP(TRM!A8646,'TRM - TBM Crosswalk'!$A$2:'TRM - TBM Crosswalk'!$I$1008,5,FALSE))</f>
        <v/>
      </c>
      <c r="H8809" t="str">
        <f>IF(VLOOKUP(TRM!A8646,'TRM - TBM Crosswalk'!$A$2:'TRM - TBM Crosswalk'!$I$1008,6,FALSE)=0,"",VLOOKUP(TRM!A8646,'TRM - TBM Crosswalk'!$A$2:'TRM - TBM Crosswalk'!$I$1008,6,FALSE))</f>
        <v/>
      </c>
      <c r="I8809" t="str">
        <f>IF(VLOOKUP(TRM!A8646,'TRM - TBM Crosswalk'!$A$2:'TRM - TBM Crosswalk'!$I$1008,7,FALSE)=0,"",VLOOKUP(TRM!A8646,'TRM - TBM Crosswalk'!$A$2:'TRM - TBM Crosswalk'!$I$1008,7,FALSE))</f>
        <v/>
      </c>
      <c r="J8809" t="str">
        <f>IF(VLOOKUP(TRM!A8646,'TRM - TBM Crosswalk'!$A$2:'TRM - TBM Crosswalk'!$I$1008,8,FALSE)=0,"",VLOOKUP(TRM!A8646,'TRM - TBM Crosswalk'!$A$2:'TRM - TBM Crosswalk'!$I$1008,8,FALSE))</f>
        <v/>
      </c>
      <c r="K8809" t="str">
        <f>IF(VLOOKUP(TRM!A8646,'TRM - TBM Crosswalk'!$A$2:'TRM - TBM Crosswalk'!$I$1008,9,FALSE)=0,"",VLOOKUP(TRM!A8646,'TRM - TBM Crosswalk'!$A$2:'TRM - TBM Crosswalk'!$I$1008,9,FALSE))</f>
        <v/>
      </c>
    </row>
    <row r="8810" spans="1:11" x14ac:dyDescent="0.45">
      <c r="A8810" t="str">
        <f>TRM!A8647</f>
        <v>I01.002.209#</v>
      </c>
      <c r="B8810" t="str">
        <f>TRM!B8647</f>
        <v>Device Driver#</v>
      </c>
      <c r="C8810" t="str">
        <f>TRM!C8647</f>
        <v>NEC Electronics USB 3.0 Host Controller Driver | 1.0.19.0</v>
      </c>
      <c r="D8810">
        <f>TRM!D8647</f>
        <v>0</v>
      </c>
      <c r="E8810" t="str">
        <f>IF(VLOOKUP(TRM!A8647,'TRM - TBM Crosswalk'!$A$2:'TRM - TBM Crosswalk'!$I$1008,3,FALSE)="N/A","TBD","")</f>
        <v>TBD</v>
      </c>
      <c r="F8810" t="str">
        <f>IF(VLOOKUP(TRM!A8647,'TRM - TBM Crosswalk'!$A$2:'TRM - TBM Crosswalk'!$I$1008,4,FALSE)=0,"",VLOOKUP(TRM!A8647,'TRM - TBM Crosswalk'!$A$2:'TRM - TBM Crosswalk'!$I$1008,4,FALSE))</f>
        <v/>
      </c>
      <c r="G8810" t="str">
        <f>IF(VLOOKUP(TRM!A8647,'TRM - TBM Crosswalk'!$A$2:'TRM - TBM Crosswalk'!$I$1008,5,FALSE)=0,"",VLOOKUP(TRM!A8647,'TRM - TBM Crosswalk'!$A$2:'TRM - TBM Crosswalk'!$I$1008,5,FALSE))</f>
        <v/>
      </c>
      <c r="H8810" t="str">
        <f>IF(VLOOKUP(TRM!A8647,'TRM - TBM Crosswalk'!$A$2:'TRM - TBM Crosswalk'!$I$1008,6,FALSE)=0,"",VLOOKUP(TRM!A8647,'TRM - TBM Crosswalk'!$A$2:'TRM - TBM Crosswalk'!$I$1008,6,FALSE))</f>
        <v/>
      </c>
      <c r="I8810" t="str">
        <f>IF(VLOOKUP(TRM!A8647,'TRM - TBM Crosswalk'!$A$2:'TRM - TBM Crosswalk'!$I$1008,7,FALSE)=0,"",VLOOKUP(TRM!A8647,'TRM - TBM Crosswalk'!$A$2:'TRM - TBM Crosswalk'!$I$1008,7,FALSE))</f>
        <v/>
      </c>
      <c r="J8810" t="str">
        <f>IF(VLOOKUP(TRM!A8647,'TRM - TBM Crosswalk'!$A$2:'TRM - TBM Crosswalk'!$I$1008,8,FALSE)=0,"",VLOOKUP(TRM!A8647,'TRM - TBM Crosswalk'!$A$2:'TRM - TBM Crosswalk'!$I$1008,8,FALSE))</f>
        <v/>
      </c>
      <c r="K8810" t="str">
        <f>IF(VLOOKUP(TRM!A8647,'TRM - TBM Crosswalk'!$A$2:'TRM - TBM Crosswalk'!$I$1008,9,FALSE)=0,"",VLOOKUP(TRM!A8647,'TRM - TBM Crosswalk'!$A$2:'TRM - TBM Crosswalk'!$I$1008,9,FALSE))</f>
        <v/>
      </c>
    </row>
    <row r="8811" spans="1:11" x14ac:dyDescent="0.45">
      <c r="A8811" t="str">
        <f>TRM!A8648</f>
        <v>I01.002.209#</v>
      </c>
      <c r="B8811" t="str">
        <f>TRM!B8648</f>
        <v>Device Driver#</v>
      </c>
      <c r="C8811" t="str">
        <f>TRM!C8648</f>
        <v>Nokia Connectivity Cable Driver | 7.1.32.69</v>
      </c>
      <c r="D8811">
        <f>TRM!D8648</f>
        <v>0</v>
      </c>
      <c r="E8811" t="str">
        <f>IF(VLOOKUP(TRM!A8648,'TRM - TBM Crosswalk'!$A$2:'TRM - TBM Crosswalk'!$I$1008,3,FALSE)="N/A","TBD","")</f>
        <v>TBD</v>
      </c>
      <c r="F8811" t="str">
        <f>IF(VLOOKUP(TRM!A8648,'TRM - TBM Crosswalk'!$A$2:'TRM - TBM Crosswalk'!$I$1008,4,FALSE)=0,"",VLOOKUP(TRM!A8648,'TRM - TBM Crosswalk'!$A$2:'TRM - TBM Crosswalk'!$I$1008,4,FALSE))</f>
        <v/>
      </c>
      <c r="G8811" t="str">
        <f>IF(VLOOKUP(TRM!A8648,'TRM - TBM Crosswalk'!$A$2:'TRM - TBM Crosswalk'!$I$1008,5,FALSE)=0,"",VLOOKUP(TRM!A8648,'TRM - TBM Crosswalk'!$A$2:'TRM - TBM Crosswalk'!$I$1008,5,FALSE))</f>
        <v/>
      </c>
      <c r="H8811" t="str">
        <f>IF(VLOOKUP(TRM!A8648,'TRM - TBM Crosswalk'!$A$2:'TRM - TBM Crosswalk'!$I$1008,6,FALSE)=0,"",VLOOKUP(TRM!A8648,'TRM - TBM Crosswalk'!$A$2:'TRM - TBM Crosswalk'!$I$1008,6,FALSE))</f>
        <v/>
      </c>
      <c r="I8811" t="str">
        <f>IF(VLOOKUP(TRM!A8648,'TRM - TBM Crosswalk'!$A$2:'TRM - TBM Crosswalk'!$I$1008,7,FALSE)=0,"",VLOOKUP(TRM!A8648,'TRM - TBM Crosswalk'!$A$2:'TRM - TBM Crosswalk'!$I$1008,7,FALSE))</f>
        <v/>
      </c>
      <c r="J8811" t="str">
        <f>IF(VLOOKUP(TRM!A8648,'TRM - TBM Crosswalk'!$A$2:'TRM - TBM Crosswalk'!$I$1008,8,FALSE)=0,"",VLOOKUP(TRM!A8648,'TRM - TBM Crosswalk'!$A$2:'TRM - TBM Crosswalk'!$I$1008,8,FALSE))</f>
        <v/>
      </c>
      <c r="K8811" t="str">
        <f>IF(VLOOKUP(TRM!A8648,'TRM - TBM Crosswalk'!$A$2:'TRM - TBM Crosswalk'!$I$1008,9,FALSE)=0,"",VLOOKUP(TRM!A8648,'TRM - TBM Crosswalk'!$A$2:'TRM - TBM Crosswalk'!$I$1008,9,FALSE))</f>
        <v/>
      </c>
    </row>
    <row r="8812" spans="1:11" x14ac:dyDescent="0.45">
      <c r="A8812" t="str">
        <f>TRM!A8649</f>
        <v>I01.002.209#</v>
      </c>
      <c r="B8812" t="str">
        <f>TRM!B8649</f>
        <v>Device Driver#</v>
      </c>
      <c r="C8812" t="str">
        <f>TRM!C8649</f>
        <v>O2Micro Flash Memory Card Windows Driver | 3.0.08.52</v>
      </c>
      <c r="D8812">
        <f>TRM!D8649</f>
        <v>0</v>
      </c>
      <c r="E8812" t="str">
        <f>IF(VLOOKUP(TRM!A8649,'TRM - TBM Crosswalk'!$A$2:'TRM - TBM Crosswalk'!$I$1008,3,FALSE)="N/A","TBD","")</f>
        <v>TBD</v>
      </c>
      <c r="F8812" t="str">
        <f>IF(VLOOKUP(TRM!A8649,'TRM - TBM Crosswalk'!$A$2:'TRM - TBM Crosswalk'!$I$1008,4,FALSE)=0,"",VLOOKUP(TRM!A8649,'TRM - TBM Crosswalk'!$A$2:'TRM - TBM Crosswalk'!$I$1008,4,FALSE))</f>
        <v/>
      </c>
      <c r="G8812" t="str">
        <f>IF(VLOOKUP(TRM!A8649,'TRM - TBM Crosswalk'!$A$2:'TRM - TBM Crosswalk'!$I$1008,5,FALSE)=0,"",VLOOKUP(TRM!A8649,'TRM - TBM Crosswalk'!$A$2:'TRM - TBM Crosswalk'!$I$1008,5,FALSE))</f>
        <v/>
      </c>
      <c r="H8812" t="str">
        <f>IF(VLOOKUP(TRM!A8649,'TRM - TBM Crosswalk'!$A$2:'TRM - TBM Crosswalk'!$I$1008,6,FALSE)=0,"",VLOOKUP(TRM!A8649,'TRM - TBM Crosswalk'!$A$2:'TRM - TBM Crosswalk'!$I$1008,6,FALSE))</f>
        <v/>
      </c>
      <c r="I8812" t="str">
        <f>IF(VLOOKUP(TRM!A8649,'TRM - TBM Crosswalk'!$A$2:'TRM - TBM Crosswalk'!$I$1008,7,FALSE)=0,"",VLOOKUP(TRM!A8649,'TRM - TBM Crosswalk'!$A$2:'TRM - TBM Crosswalk'!$I$1008,7,FALSE))</f>
        <v/>
      </c>
      <c r="J8812" t="str">
        <f>IF(VLOOKUP(TRM!A8649,'TRM - TBM Crosswalk'!$A$2:'TRM - TBM Crosswalk'!$I$1008,8,FALSE)=0,"",VLOOKUP(TRM!A8649,'TRM - TBM Crosswalk'!$A$2:'TRM - TBM Crosswalk'!$I$1008,8,FALSE))</f>
        <v/>
      </c>
      <c r="K8812" t="str">
        <f>IF(VLOOKUP(TRM!A8649,'TRM - TBM Crosswalk'!$A$2:'TRM - TBM Crosswalk'!$I$1008,9,FALSE)=0,"",VLOOKUP(TRM!A8649,'TRM - TBM Crosswalk'!$A$2:'TRM - TBM Crosswalk'!$I$1008,9,FALSE))</f>
        <v/>
      </c>
    </row>
    <row r="8813" spans="1:11" x14ac:dyDescent="0.45">
      <c r="A8813" t="str">
        <f>TRM!A8650</f>
        <v>I01.002.209#</v>
      </c>
      <c r="B8813" t="str">
        <f>TRM!B8650</f>
        <v>Device Driver#</v>
      </c>
      <c r="C8813" t="str">
        <f>TRM!C8650</f>
        <v>O2Micro Flash Memory Card Windows Driver | 3.0.08.54</v>
      </c>
      <c r="D8813">
        <f>TRM!D8650</f>
        <v>0</v>
      </c>
      <c r="E8813" t="str">
        <f>IF(VLOOKUP(TRM!A8650,'TRM - TBM Crosswalk'!$A$2:'TRM - TBM Crosswalk'!$I$1008,3,FALSE)="N/A","TBD","")</f>
        <v>TBD</v>
      </c>
      <c r="F8813" t="str">
        <f>IF(VLOOKUP(TRM!A8650,'TRM - TBM Crosswalk'!$A$2:'TRM - TBM Crosswalk'!$I$1008,4,FALSE)=0,"",VLOOKUP(TRM!A8650,'TRM - TBM Crosswalk'!$A$2:'TRM - TBM Crosswalk'!$I$1008,4,FALSE))</f>
        <v/>
      </c>
      <c r="G8813" t="str">
        <f>IF(VLOOKUP(TRM!A8650,'TRM - TBM Crosswalk'!$A$2:'TRM - TBM Crosswalk'!$I$1008,5,FALSE)=0,"",VLOOKUP(TRM!A8650,'TRM - TBM Crosswalk'!$A$2:'TRM - TBM Crosswalk'!$I$1008,5,FALSE))</f>
        <v/>
      </c>
      <c r="H8813" t="str">
        <f>IF(VLOOKUP(TRM!A8650,'TRM - TBM Crosswalk'!$A$2:'TRM - TBM Crosswalk'!$I$1008,6,FALSE)=0,"",VLOOKUP(TRM!A8650,'TRM - TBM Crosswalk'!$A$2:'TRM - TBM Crosswalk'!$I$1008,6,FALSE))</f>
        <v/>
      </c>
      <c r="I8813" t="str">
        <f>IF(VLOOKUP(TRM!A8650,'TRM - TBM Crosswalk'!$A$2:'TRM - TBM Crosswalk'!$I$1008,7,FALSE)=0,"",VLOOKUP(TRM!A8650,'TRM - TBM Crosswalk'!$A$2:'TRM - TBM Crosswalk'!$I$1008,7,FALSE))</f>
        <v/>
      </c>
      <c r="J8813" t="str">
        <f>IF(VLOOKUP(TRM!A8650,'TRM - TBM Crosswalk'!$A$2:'TRM - TBM Crosswalk'!$I$1008,8,FALSE)=0,"",VLOOKUP(TRM!A8650,'TRM - TBM Crosswalk'!$A$2:'TRM - TBM Crosswalk'!$I$1008,8,FALSE))</f>
        <v/>
      </c>
      <c r="K8813" t="str">
        <f>IF(VLOOKUP(TRM!A8650,'TRM - TBM Crosswalk'!$A$2:'TRM - TBM Crosswalk'!$I$1008,9,FALSE)=0,"",VLOOKUP(TRM!A8650,'TRM - TBM Crosswalk'!$A$2:'TRM - TBM Crosswalk'!$I$1008,9,FALSE))</f>
        <v/>
      </c>
    </row>
    <row r="8814" spans="1:11" x14ac:dyDescent="0.45">
      <c r="A8814" t="str">
        <f>TRM!A8709</f>
        <v>I01.002.209#</v>
      </c>
      <c r="B8814" t="str">
        <f>TRM!B8709</f>
        <v>Device Driver#</v>
      </c>
      <c r="C8814" t="str">
        <f>TRM!C8709</f>
        <v>Realtek High Definition Audio Driver | 6.0.1.8248</v>
      </c>
      <c r="D8814">
        <f>TRM!D8709</f>
        <v>0</v>
      </c>
      <c r="E8814" t="str">
        <f>IF(VLOOKUP(TRM!A8709,'TRM - TBM Crosswalk'!$A$2:'TRM - TBM Crosswalk'!$I$1008,3,FALSE)="N/A","TBD","")</f>
        <v>TBD</v>
      </c>
      <c r="F8814" t="str">
        <f>IF(VLOOKUP(TRM!A8709,'TRM - TBM Crosswalk'!$A$2:'TRM - TBM Crosswalk'!$I$1008,4,FALSE)=0,"",VLOOKUP(TRM!A8709,'TRM - TBM Crosswalk'!$A$2:'TRM - TBM Crosswalk'!$I$1008,4,FALSE))</f>
        <v/>
      </c>
      <c r="G8814" t="str">
        <f>IF(VLOOKUP(TRM!A8709,'TRM - TBM Crosswalk'!$A$2:'TRM - TBM Crosswalk'!$I$1008,5,FALSE)=0,"",VLOOKUP(TRM!A8709,'TRM - TBM Crosswalk'!$A$2:'TRM - TBM Crosswalk'!$I$1008,5,FALSE))</f>
        <v/>
      </c>
      <c r="H8814" t="str">
        <f>IF(VLOOKUP(TRM!A8709,'TRM - TBM Crosswalk'!$A$2:'TRM - TBM Crosswalk'!$I$1008,6,FALSE)=0,"",VLOOKUP(TRM!A8709,'TRM - TBM Crosswalk'!$A$2:'TRM - TBM Crosswalk'!$I$1008,6,FALSE))</f>
        <v/>
      </c>
      <c r="I8814" t="str">
        <f>IF(VLOOKUP(TRM!A8709,'TRM - TBM Crosswalk'!$A$2:'TRM - TBM Crosswalk'!$I$1008,7,FALSE)=0,"",VLOOKUP(TRM!A8709,'TRM - TBM Crosswalk'!$A$2:'TRM - TBM Crosswalk'!$I$1008,7,FALSE))</f>
        <v/>
      </c>
      <c r="J8814" t="str">
        <f>IF(VLOOKUP(TRM!A8709,'TRM - TBM Crosswalk'!$A$2:'TRM - TBM Crosswalk'!$I$1008,8,FALSE)=0,"",VLOOKUP(TRM!A8709,'TRM - TBM Crosswalk'!$A$2:'TRM - TBM Crosswalk'!$I$1008,8,FALSE))</f>
        <v/>
      </c>
      <c r="K8814" t="str">
        <f>IF(VLOOKUP(TRM!A8709,'TRM - TBM Crosswalk'!$A$2:'TRM - TBM Crosswalk'!$I$1008,9,FALSE)=0,"",VLOOKUP(TRM!A8709,'TRM - TBM Crosswalk'!$A$2:'TRM - TBM Crosswalk'!$I$1008,9,FALSE))</f>
        <v/>
      </c>
    </row>
    <row r="8815" spans="1:11" x14ac:dyDescent="0.45">
      <c r="A8815" t="str">
        <f>TRM!A8710</f>
        <v>I01.002.209#</v>
      </c>
      <c r="B8815" t="str">
        <f>TRM!B8710</f>
        <v>Device Driver#</v>
      </c>
      <c r="C8815" t="str">
        <f>TRM!C8710</f>
        <v>Realtek High Definition Audio Driver | 6.0.1.8258</v>
      </c>
      <c r="D8815">
        <f>TRM!D8710</f>
        <v>0</v>
      </c>
      <c r="E8815" t="str">
        <f>IF(VLOOKUP(TRM!A8710,'TRM - TBM Crosswalk'!$A$2:'TRM - TBM Crosswalk'!$I$1008,3,FALSE)="N/A","TBD","")</f>
        <v>TBD</v>
      </c>
      <c r="F8815" t="str">
        <f>IF(VLOOKUP(TRM!A8710,'TRM - TBM Crosswalk'!$A$2:'TRM - TBM Crosswalk'!$I$1008,4,FALSE)=0,"",VLOOKUP(TRM!A8710,'TRM - TBM Crosswalk'!$A$2:'TRM - TBM Crosswalk'!$I$1008,4,FALSE))</f>
        <v/>
      </c>
      <c r="G8815" t="str">
        <f>IF(VLOOKUP(TRM!A8710,'TRM - TBM Crosswalk'!$A$2:'TRM - TBM Crosswalk'!$I$1008,5,FALSE)=0,"",VLOOKUP(TRM!A8710,'TRM - TBM Crosswalk'!$A$2:'TRM - TBM Crosswalk'!$I$1008,5,FALSE))</f>
        <v/>
      </c>
      <c r="H8815" t="str">
        <f>IF(VLOOKUP(TRM!A8710,'TRM - TBM Crosswalk'!$A$2:'TRM - TBM Crosswalk'!$I$1008,6,FALSE)=0,"",VLOOKUP(TRM!A8710,'TRM - TBM Crosswalk'!$A$2:'TRM - TBM Crosswalk'!$I$1008,6,FALSE))</f>
        <v/>
      </c>
      <c r="I8815" t="str">
        <f>IF(VLOOKUP(TRM!A8710,'TRM - TBM Crosswalk'!$A$2:'TRM - TBM Crosswalk'!$I$1008,7,FALSE)=0,"",VLOOKUP(TRM!A8710,'TRM - TBM Crosswalk'!$A$2:'TRM - TBM Crosswalk'!$I$1008,7,FALSE))</f>
        <v/>
      </c>
      <c r="J8815" t="str">
        <f>IF(VLOOKUP(TRM!A8710,'TRM - TBM Crosswalk'!$A$2:'TRM - TBM Crosswalk'!$I$1008,8,FALSE)=0,"",VLOOKUP(TRM!A8710,'TRM - TBM Crosswalk'!$A$2:'TRM - TBM Crosswalk'!$I$1008,8,FALSE))</f>
        <v/>
      </c>
      <c r="K8815" t="str">
        <f>IF(VLOOKUP(TRM!A8710,'TRM - TBM Crosswalk'!$A$2:'TRM - TBM Crosswalk'!$I$1008,9,FALSE)=0,"",VLOOKUP(TRM!A8710,'TRM - TBM Crosswalk'!$A$2:'TRM - TBM Crosswalk'!$I$1008,9,FALSE))</f>
        <v/>
      </c>
    </row>
    <row r="8816" spans="1:11" x14ac:dyDescent="0.45">
      <c r="A8816" t="str">
        <f>TRM!A8711</f>
        <v>I01.002.209#</v>
      </c>
      <c r="B8816" t="str">
        <f>TRM!B8711</f>
        <v>Device Driver#</v>
      </c>
      <c r="C8816" t="str">
        <f>TRM!C8711</f>
        <v>Realtek High Definition Audio Driver | 6.0.1.8287</v>
      </c>
      <c r="D8816">
        <f>TRM!D8711</f>
        <v>0</v>
      </c>
      <c r="E8816" t="str">
        <f>IF(VLOOKUP(TRM!A8711,'TRM - TBM Crosswalk'!$A$2:'TRM - TBM Crosswalk'!$I$1008,3,FALSE)="N/A","TBD","")</f>
        <v>TBD</v>
      </c>
      <c r="F8816" t="str">
        <f>IF(VLOOKUP(TRM!A8711,'TRM - TBM Crosswalk'!$A$2:'TRM - TBM Crosswalk'!$I$1008,4,FALSE)=0,"",VLOOKUP(TRM!A8711,'TRM - TBM Crosswalk'!$A$2:'TRM - TBM Crosswalk'!$I$1008,4,FALSE))</f>
        <v/>
      </c>
      <c r="G8816" t="str">
        <f>IF(VLOOKUP(TRM!A8711,'TRM - TBM Crosswalk'!$A$2:'TRM - TBM Crosswalk'!$I$1008,5,FALSE)=0,"",VLOOKUP(TRM!A8711,'TRM - TBM Crosswalk'!$A$2:'TRM - TBM Crosswalk'!$I$1008,5,FALSE))</f>
        <v/>
      </c>
      <c r="H8816" t="str">
        <f>IF(VLOOKUP(TRM!A8711,'TRM - TBM Crosswalk'!$A$2:'TRM - TBM Crosswalk'!$I$1008,6,FALSE)=0,"",VLOOKUP(TRM!A8711,'TRM - TBM Crosswalk'!$A$2:'TRM - TBM Crosswalk'!$I$1008,6,FALSE))</f>
        <v/>
      </c>
      <c r="I8816" t="str">
        <f>IF(VLOOKUP(TRM!A8711,'TRM - TBM Crosswalk'!$A$2:'TRM - TBM Crosswalk'!$I$1008,7,FALSE)=0,"",VLOOKUP(TRM!A8711,'TRM - TBM Crosswalk'!$A$2:'TRM - TBM Crosswalk'!$I$1008,7,FALSE))</f>
        <v/>
      </c>
      <c r="J8816" t="str">
        <f>IF(VLOOKUP(TRM!A8711,'TRM - TBM Crosswalk'!$A$2:'TRM - TBM Crosswalk'!$I$1008,8,FALSE)=0,"",VLOOKUP(TRM!A8711,'TRM - TBM Crosswalk'!$A$2:'TRM - TBM Crosswalk'!$I$1008,8,FALSE))</f>
        <v/>
      </c>
      <c r="K8816" t="str">
        <f>IF(VLOOKUP(TRM!A8711,'TRM - TBM Crosswalk'!$A$2:'TRM - TBM Crosswalk'!$I$1008,9,FALSE)=0,"",VLOOKUP(TRM!A8711,'TRM - TBM Crosswalk'!$A$2:'TRM - TBM Crosswalk'!$I$1008,9,FALSE))</f>
        <v/>
      </c>
    </row>
    <row r="8817" spans="1:11" x14ac:dyDescent="0.45">
      <c r="A8817" t="str">
        <f>TRM!A8712</f>
        <v>I01.002.209#</v>
      </c>
      <c r="B8817" t="str">
        <f>TRM!B8712</f>
        <v>Device Driver#</v>
      </c>
      <c r="C8817" t="str">
        <f>TRM!C8712</f>
        <v>Realtek High Definition Audio Driver | 6.0.1.8308</v>
      </c>
      <c r="D8817">
        <f>TRM!D8712</f>
        <v>0</v>
      </c>
      <c r="E8817" t="str">
        <f>IF(VLOOKUP(TRM!A8712,'TRM - TBM Crosswalk'!$A$2:'TRM - TBM Crosswalk'!$I$1008,3,FALSE)="N/A","TBD","")</f>
        <v>TBD</v>
      </c>
      <c r="F8817" t="str">
        <f>IF(VLOOKUP(TRM!A8712,'TRM - TBM Crosswalk'!$A$2:'TRM - TBM Crosswalk'!$I$1008,4,FALSE)=0,"",VLOOKUP(TRM!A8712,'TRM - TBM Crosswalk'!$A$2:'TRM - TBM Crosswalk'!$I$1008,4,FALSE))</f>
        <v/>
      </c>
      <c r="G8817" t="str">
        <f>IF(VLOOKUP(TRM!A8712,'TRM - TBM Crosswalk'!$A$2:'TRM - TBM Crosswalk'!$I$1008,5,FALSE)=0,"",VLOOKUP(TRM!A8712,'TRM - TBM Crosswalk'!$A$2:'TRM - TBM Crosswalk'!$I$1008,5,FALSE))</f>
        <v/>
      </c>
      <c r="H8817" t="str">
        <f>IF(VLOOKUP(TRM!A8712,'TRM - TBM Crosswalk'!$A$2:'TRM - TBM Crosswalk'!$I$1008,6,FALSE)=0,"",VLOOKUP(TRM!A8712,'TRM - TBM Crosswalk'!$A$2:'TRM - TBM Crosswalk'!$I$1008,6,FALSE))</f>
        <v/>
      </c>
      <c r="I8817" t="str">
        <f>IF(VLOOKUP(TRM!A8712,'TRM - TBM Crosswalk'!$A$2:'TRM - TBM Crosswalk'!$I$1008,7,FALSE)=0,"",VLOOKUP(TRM!A8712,'TRM - TBM Crosswalk'!$A$2:'TRM - TBM Crosswalk'!$I$1008,7,FALSE))</f>
        <v/>
      </c>
      <c r="J8817" t="str">
        <f>IF(VLOOKUP(TRM!A8712,'TRM - TBM Crosswalk'!$A$2:'TRM - TBM Crosswalk'!$I$1008,8,FALSE)=0,"",VLOOKUP(TRM!A8712,'TRM - TBM Crosswalk'!$A$2:'TRM - TBM Crosswalk'!$I$1008,8,FALSE))</f>
        <v/>
      </c>
      <c r="K8817" t="str">
        <f>IF(VLOOKUP(TRM!A8712,'TRM - TBM Crosswalk'!$A$2:'TRM - TBM Crosswalk'!$I$1008,9,FALSE)=0,"",VLOOKUP(TRM!A8712,'TRM - TBM Crosswalk'!$A$2:'TRM - TBM Crosswalk'!$I$1008,9,FALSE))</f>
        <v/>
      </c>
    </row>
    <row r="8818" spans="1:11" x14ac:dyDescent="0.45">
      <c r="A8818" t="str">
        <f>TRM!A8713</f>
        <v>I01.002.209#</v>
      </c>
      <c r="B8818" t="str">
        <f>TRM!B8713</f>
        <v>Device Driver#</v>
      </c>
      <c r="C8818" t="str">
        <f>TRM!C8713</f>
        <v>Realtek High Definition Audio Driver | 6.0.1.8323</v>
      </c>
      <c r="D8818">
        <f>TRM!D8713</f>
        <v>0</v>
      </c>
      <c r="E8818" t="str">
        <f>IF(VLOOKUP(TRM!A8713,'TRM - TBM Crosswalk'!$A$2:'TRM - TBM Crosswalk'!$I$1008,3,FALSE)="N/A","TBD","")</f>
        <v>TBD</v>
      </c>
      <c r="F8818" t="str">
        <f>IF(VLOOKUP(TRM!A8713,'TRM - TBM Crosswalk'!$A$2:'TRM - TBM Crosswalk'!$I$1008,4,FALSE)=0,"",VLOOKUP(TRM!A8713,'TRM - TBM Crosswalk'!$A$2:'TRM - TBM Crosswalk'!$I$1008,4,FALSE))</f>
        <v/>
      </c>
      <c r="G8818" t="str">
        <f>IF(VLOOKUP(TRM!A8713,'TRM - TBM Crosswalk'!$A$2:'TRM - TBM Crosswalk'!$I$1008,5,FALSE)=0,"",VLOOKUP(TRM!A8713,'TRM - TBM Crosswalk'!$A$2:'TRM - TBM Crosswalk'!$I$1008,5,FALSE))</f>
        <v/>
      </c>
      <c r="H8818" t="str">
        <f>IF(VLOOKUP(TRM!A8713,'TRM - TBM Crosswalk'!$A$2:'TRM - TBM Crosswalk'!$I$1008,6,FALSE)=0,"",VLOOKUP(TRM!A8713,'TRM - TBM Crosswalk'!$A$2:'TRM - TBM Crosswalk'!$I$1008,6,FALSE))</f>
        <v/>
      </c>
      <c r="I8818" t="str">
        <f>IF(VLOOKUP(TRM!A8713,'TRM - TBM Crosswalk'!$A$2:'TRM - TBM Crosswalk'!$I$1008,7,FALSE)=0,"",VLOOKUP(TRM!A8713,'TRM - TBM Crosswalk'!$A$2:'TRM - TBM Crosswalk'!$I$1008,7,FALSE))</f>
        <v/>
      </c>
      <c r="J8818" t="str">
        <f>IF(VLOOKUP(TRM!A8713,'TRM - TBM Crosswalk'!$A$2:'TRM - TBM Crosswalk'!$I$1008,8,FALSE)=0,"",VLOOKUP(TRM!A8713,'TRM - TBM Crosswalk'!$A$2:'TRM - TBM Crosswalk'!$I$1008,8,FALSE))</f>
        <v/>
      </c>
      <c r="K8818" t="str">
        <f>IF(VLOOKUP(TRM!A8713,'TRM - TBM Crosswalk'!$A$2:'TRM - TBM Crosswalk'!$I$1008,9,FALSE)=0,"",VLOOKUP(TRM!A8713,'TRM - TBM Crosswalk'!$A$2:'TRM - TBM Crosswalk'!$I$1008,9,FALSE))</f>
        <v/>
      </c>
    </row>
    <row r="8819" spans="1:11" x14ac:dyDescent="0.45">
      <c r="A8819" t="str">
        <f>TRM!A8714</f>
        <v>I01.002.209#</v>
      </c>
      <c r="B8819" t="str">
        <f>TRM!B8714</f>
        <v>Device Driver#</v>
      </c>
      <c r="C8819" t="str">
        <f>TRM!C8714</f>
        <v>Realtek High Definition Audio Driver | 6.0.1.8328</v>
      </c>
      <c r="D8819">
        <f>TRM!D8714</f>
        <v>0</v>
      </c>
      <c r="E8819" t="str">
        <f>IF(VLOOKUP(TRM!A8714,'TRM - TBM Crosswalk'!$A$2:'TRM - TBM Crosswalk'!$I$1008,3,FALSE)="N/A","TBD","")</f>
        <v>TBD</v>
      </c>
      <c r="F8819" t="str">
        <f>IF(VLOOKUP(TRM!A8714,'TRM - TBM Crosswalk'!$A$2:'TRM - TBM Crosswalk'!$I$1008,4,FALSE)=0,"",VLOOKUP(TRM!A8714,'TRM - TBM Crosswalk'!$A$2:'TRM - TBM Crosswalk'!$I$1008,4,FALSE))</f>
        <v/>
      </c>
      <c r="G8819" t="str">
        <f>IF(VLOOKUP(TRM!A8714,'TRM - TBM Crosswalk'!$A$2:'TRM - TBM Crosswalk'!$I$1008,5,FALSE)=0,"",VLOOKUP(TRM!A8714,'TRM - TBM Crosswalk'!$A$2:'TRM - TBM Crosswalk'!$I$1008,5,FALSE))</f>
        <v/>
      </c>
      <c r="H8819" t="str">
        <f>IF(VLOOKUP(TRM!A8714,'TRM - TBM Crosswalk'!$A$2:'TRM - TBM Crosswalk'!$I$1008,6,FALSE)=0,"",VLOOKUP(TRM!A8714,'TRM - TBM Crosswalk'!$A$2:'TRM - TBM Crosswalk'!$I$1008,6,FALSE))</f>
        <v/>
      </c>
      <c r="I8819" t="str">
        <f>IF(VLOOKUP(TRM!A8714,'TRM - TBM Crosswalk'!$A$2:'TRM - TBM Crosswalk'!$I$1008,7,FALSE)=0,"",VLOOKUP(TRM!A8714,'TRM - TBM Crosswalk'!$A$2:'TRM - TBM Crosswalk'!$I$1008,7,FALSE))</f>
        <v/>
      </c>
      <c r="J8819" t="str">
        <f>IF(VLOOKUP(TRM!A8714,'TRM - TBM Crosswalk'!$A$2:'TRM - TBM Crosswalk'!$I$1008,8,FALSE)=0,"",VLOOKUP(TRM!A8714,'TRM - TBM Crosswalk'!$A$2:'TRM - TBM Crosswalk'!$I$1008,8,FALSE))</f>
        <v/>
      </c>
      <c r="K8819" t="str">
        <f>IF(VLOOKUP(TRM!A8714,'TRM - TBM Crosswalk'!$A$2:'TRM - TBM Crosswalk'!$I$1008,9,FALSE)=0,"",VLOOKUP(TRM!A8714,'TRM - TBM Crosswalk'!$A$2:'TRM - TBM Crosswalk'!$I$1008,9,FALSE))</f>
        <v/>
      </c>
    </row>
    <row r="8820" spans="1:11" x14ac:dyDescent="0.45">
      <c r="A8820" t="str">
        <f>TRM!A8715</f>
        <v>I01.002.209#</v>
      </c>
      <c r="B8820" t="str">
        <f>TRM!B8715</f>
        <v>Device Driver#</v>
      </c>
      <c r="C8820" t="str">
        <f>TRM!C8715</f>
        <v>Realtek High Definition Audio Driver | 6.0.1.8335</v>
      </c>
      <c r="D8820">
        <f>TRM!D8715</f>
        <v>0</v>
      </c>
      <c r="E8820" t="str">
        <f>IF(VLOOKUP(TRM!A8715,'TRM - TBM Crosswalk'!$A$2:'TRM - TBM Crosswalk'!$I$1008,3,FALSE)="N/A","TBD","")</f>
        <v>TBD</v>
      </c>
      <c r="F8820" t="str">
        <f>IF(VLOOKUP(TRM!A8715,'TRM - TBM Crosswalk'!$A$2:'TRM - TBM Crosswalk'!$I$1008,4,FALSE)=0,"",VLOOKUP(TRM!A8715,'TRM - TBM Crosswalk'!$A$2:'TRM - TBM Crosswalk'!$I$1008,4,FALSE))</f>
        <v/>
      </c>
      <c r="G8820" t="str">
        <f>IF(VLOOKUP(TRM!A8715,'TRM - TBM Crosswalk'!$A$2:'TRM - TBM Crosswalk'!$I$1008,5,FALSE)=0,"",VLOOKUP(TRM!A8715,'TRM - TBM Crosswalk'!$A$2:'TRM - TBM Crosswalk'!$I$1008,5,FALSE))</f>
        <v/>
      </c>
      <c r="H8820" t="str">
        <f>IF(VLOOKUP(TRM!A8715,'TRM - TBM Crosswalk'!$A$2:'TRM - TBM Crosswalk'!$I$1008,6,FALSE)=0,"",VLOOKUP(TRM!A8715,'TRM - TBM Crosswalk'!$A$2:'TRM - TBM Crosswalk'!$I$1008,6,FALSE))</f>
        <v/>
      </c>
      <c r="I8820" t="str">
        <f>IF(VLOOKUP(TRM!A8715,'TRM - TBM Crosswalk'!$A$2:'TRM - TBM Crosswalk'!$I$1008,7,FALSE)=0,"",VLOOKUP(TRM!A8715,'TRM - TBM Crosswalk'!$A$2:'TRM - TBM Crosswalk'!$I$1008,7,FALSE))</f>
        <v/>
      </c>
      <c r="J8820" t="str">
        <f>IF(VLOOKUP(TRM!A8715,'TRM - TBM Crosswalk'!$A$2:'TRM - TBM Crosswalk'!$I$1008,8,FALSE)=0,"",VLOOKUP(TRM!A8715,'TRM - TBM Crosswalk'!$A$2:'TRM - TBM Crosswalk'!$I$1008,8,FALSE))</f>
        <v/>
      </c>
      <c r="K8820" t="str">
        <f>IF(VLOOKUP(TRM!A8715,'TRM - TBM Crosswalk'!$A$2:'TRM - TBM Crosswalk'!$I$1008,9,FALSE)=0,"",VLOOKUP(TRM!A8715,'TRM - TBM Crosswalk'!$A$2:'TRM - TBM Crosswalk'!$I$1008,9,FALSE))</f>
        <v/>
      </c>
    </row>
    <row r="8821" spans="1:11" x14ac:dyDescent="0.45">
      <c r="A8821" t="str">
        <f>TRM!A8716</f>
        <v>I01.002.209#</v>
      </c>
      <c r="B8821" t="str">
        <f>TRM!B8716</f>
        <v>Device Driver#</v>
      </c>
      <c r="C8821" t="str">
        <f>TRM!C8716</f>
        <v>Realtek High Definition Audio Driver | 6.0.1.8351</v>
      </c>
      <c r="D8821">
        <f>TRM!D8716</f>
        <v>0</v>
      </c>
      <c r="E8821" t="str">
        <f>IF(VLOOKUP(TRM!A8716,'TRM - TBM Crosswalk'!$A$2:'TRM - TBM Crosswalk'!$I$1008,3,FALSE)="N/A","TBD","")</f>
        <v>TBD</v>
      </c>
      <c r="F8821" t="str">
        <f>IF(VLOOKUP(TRM!A8716,'TRM - TBM Crosswalk'!$A$2:'TRM - TBM Crosswalk'!$I$1008,4,FALSE)=0,"",VLOOKUP(TRM!A8716,'TRM - TBM Crosswalk'!$A$2:'TRM - TBM Crosswalk'!$I$1008,4,FALSE))</f>
        <v/>
      </c>
      <c r="G8821" t="str">
        <f>IF(VLOOKUP(TRM!A8716,'TRM - TBM Crosswalk'!$A$2:'TRM - TBM Crosswalk'!$I$1008,5,FALSE)=0,"",VLOOKUP(TRM!A8716,'TRM - TBM Crosswalk'!$A$2:'TRM - TBM Crosswalk'!$I$1008,5,FALSE))</f>
        <v/>
      </c>
      <c r="H8821" t="str">
        <f>IF(VLOOKUP(TRM!A8716,'TRM - TBM Crosswalk'!$A$2:'TRM - TBM Crosswalk'!$I$1008,6,FALSE)=0,"",VLOOKUP(TRM!A8716,'TRM - TBM Crosswalk'!$A$2:'TRM - TBM Crosswalk'!$I$1008,6,FALSE))</f>
        <v/>
      </c>
      <c r="I8821" t="str">
        <f>IF(VLOOKUP(TRM!A8716,'TRM - TBM Crosswalk'!$A$2:'TRM - TBM Crosswalk'!$I$1008,7,FALSE)=0,"",VLOOKUP(TRM!A8716,'TRM - TBM Crosswalk'!$A$2:'TRM - TBM Crosswalk'!$I$1008,7,FALSE))</f>
        <v/>
      </c>
      <c r="J8821" t="str">
        <f>IF(VLOOKUP(TRM!A8716,'TRM - TBM Crosswalk'!$A$2:'TRM - TBM Crosswalk'!$I$1008,8,FALSE)=0,"",VLOOKUP(TRM!A8716,'TRM - TBM Crosswalk'!$A$2:'TRM - TBM Crosswalk'!$I$1008,8,FALSE))</f>
        <v/>
      </c>
      <c r="K8821" t="str">
        <f>IF(VLOOKUP(TRM!A8716,'TRM - TBM Crosswalk'!$A$2:'TRM - TBM Crosswalk'!$I$1008,9,FALSE)=0,"",VLOOKUP(TRM!A8716,'TRM - TBM Crosswalk'!$A$2:'TRM - TBM Crosswalk'!$I$1008,9,FALSE))</f>
        <v/>
      </c>
    </row>
    <row r="8822" spans="1:11" x14ac:dyDescent="0.45">
      <c r="A8822" t="str">
        <f>TRM!A8717</f>
        <v>I01.002.209#</v>
      </c>
      <c r="B8822" t="str">
        <f>TRM!B8717</f>
        <v>Device Driver#</v>
      </c>
      <c r="C8822" t="str">
        <f>TRM!C8717</f>
        <v>Realtek High Definition Audio Driver | 6.0.1.8378</v>
      </c>
      <c r="D8822">
        <f>TRM!D8717</f>
        <v>0</v>
      </c>
      <c r="E8822" t="str">
        <f>IF(VLOOKUP(TRM!A8717,'TRM - TBM Crosswalk'!$A$2:'TRM - TBM Crosswalk'!$I$1008,3,FALSE)="N/A","TBD","")</f>
        <v>TBD</v>
      </c>
      <c r="F8822" t="str">
        <f>IF(VLOOKUP(TRM!A8717,'TRM - TBM Crosswalk'!$A$2:'TRM - TBM Crosswalk'!$I$1008,4,FALSE)=0,"",VLOOKUP(TRM!A8717,'TRM - TBM Crosswalk'!$A$2:'TRM - TBM Crosswalk'!$I$1008,4,FALSE))</f>
        <v/>
      </c>
      <c r="G8822" t="str">
        <f>IF(VLOOKUP(TRM!A8717,'TRM - TBM Crosswalk'!$A$2:'TRM - TBM Crosswalk'!$I$1008,5,FALSE)=0,"",VLOOKUP(TRM!A8717,'TRM - TBM Crosswalk'!$A$2:'TRM - TBM Crosswalk'!$I$1008,5,FALSE))</f>
        <v/>
      </c>
      <c r="H8822" t="str">
        <f>IF(VLOOKUP(TRM!A8717,'TRM - TBM Crosswalk'!$A$2:'TRM - TBM Crosswalk'!$I$1008,6,FALSE)=0,"",VLOOKUP(TRM!A8717,'TRM - TBM Crosswalk'!$A$2:'TRM - TBM Crosswalk'!$I$1008,6,FALSE))</f>
        <v/>
      </c>
      <c r="I8822" t="str">
        <f>IF(VLOOKUP(TRM!A8717,'TRM - TBM Crosswalk'!$A$2:'TRM - TBM Crosswalk'!$I$1008,7,FALSE)=0,"",VLOOKUP(TRM!A8717,'TRM - TBM Crosswalk'!$A$2:'TRM - TBM Crosswalk'!$I$1008,7,FALSE))</f>
        <v/>
      </c>
      <c r="J8822" t="str">
        <f>IF(VLOOKUP(TRM!A8717,'TRM - TBM Crosswalk'!$A$2:'TRM - TBM Crosswalk'!$I$1008,8,FALSE)=0,"",VLOOKUP(TRM!A8717,'TRM - TBM Crosswalk'!$A$2:'TRM - TBM Crosswalk'!$I$1008,8,FALSE))</f>
        <v/>
      </c>
      <c r="K8822" t="str">
        <f>IF(VLOOKUP(TRM!A8717,'TRM - TBM Crosswalk'!$A$2:'TRM - TBM Crosswalk'!$I$1008,9,FALSE)=0,"",VLOOKUP(TRM!A8717,'TRM - TBM Crosswalk'!$A$2:'TRM - TBM Crosswalk'!$I$1008,9,FALSE))</f>
        <v/>
      </c>
    </row>
    <row r="8823" spans="1:11" x14ac:dyDescent="0.45">
      <c r="A8823" t="str">
        <f>TRM!A8718</f>
        <v>I01.002.209#</v>
      </c>
      <c r="B8823" t="str">
        <f>TRM!B8718</f>
        <v>Device Driver#</v>
      </c>
      <c r="C8823" t="str">
        <f>TRM!C8718</f>
        <v>Realtek High Definition Audio Driver | 6.0.1.8403</v>
      </c>
      <c r="D8823">
        <f>TRM!D8718</f>
        <v>0</v>
      </c>
      <c r="E8823" t="str">
        <f>IF(VLOOKUP(TRM!A8718,'TRM - TBM Crosswalk'!$A$2:'TRM - TBM Crosswalk'!$I$1008,3,FALSE)="N/A","TBD","")</f>
        <v>TBD</v>
      </c>
      <c r="F8823" t="str">
        <f>IF(VLOOKUP(TRM!A8718,'TRM - TBM Crosswalk'!$A$2:'TRM - TBM Crosswalk'!$I$1008,4,FALSE)=0,"",VLOOKUP(TRM!A8718,'TRM - TBM Crosswalk'!$A$2:'TRM - TBM Crosswalk'!$I$1008,4,FALSE))</f>
        <v/>
      </c>
      <c r="G8823" t="str">
        <f>IF(VLOOKUP(TRM!A8718,'TRM - TBM Crosswalk'!$A$2:'TRM - TBM Crosswalk'!$I$1008,5,FALSE)=0,"",VLOOKUP(TRM!A8718,'TRM - TBM Crosswalk'!$A$2:'TRM - TBM Crosswalk'!$I$1008,5,FALSE))</f>
        <v/>
      </c>
      <c r="H8823" t="str">
        <f>IF(VLOOKUP(TRM!A8718,'TRM - TBM Crosswalk'!$A$2:'TRM - TBM Crosswalk'!$I$1008,6,FALSE)=0,"",VLOOKUP(TRM!A8718,'TRM - TBM Crosswalk'!$A$2:'TRM - TBM Crosswalk'!$I$1008,6,FALSE))</f>
        <v/>
      </c>
      <c r="I8823" t="str">
        <f>IF(VLOOKUP(TRM!A8718,'TRM - TBM Crosswalk'!$A$2:'TRM - TBM Crosswalk'!$I$1008,7,FALSE)=0,"",VLOOKUP(TRM!A8718,'TRM - TBM Crosswalk'!$A$2:'TRM - TBM Crosswalk'!$I$1008,7,FALSE))</f>
        <v/>
      </c>
      <c r="J8823" t="str">
        <f>IF(VLOOKUP(TRM!A8718,'TRM - TBM Crosswalk'!$A$2:'TRM - TBM Crosswalk'!$I$1008,8,FALSE)=0,"",VLOOKUP(TRM!A8718,'TRM - TBM Crosswalk'!$A$2:'TRM - TBM Crosswalk'!$I$1008,8,FALSE))</f>
        <v/>
      </c>
      <c r="K8823" t="str">
        <f>IF(VLOOKUP(TRM!A8718,'TRM - TBM Crosswalk'!$A$2:'TRM - TBM Crosswalk'!$I$1008,9,FALSE)=0,"",VLOOKUP(TRM!A8718,'TRM - TBM Crosswalk'!$A$2:'TRM - TBM Crosswalk'!$I$1008,9,FALSE))</f>
        <v/>
      </c>
    </row>
    <row r="8824" spans="1:11" x14ac:dyDescent="0.45">
      <c r="A8824" t="str">
        <f>TRM!A8719</f>
        <v>I01.002.209#</v>
      </c>
      <c r="B8824" t="str">
        <f>TRM!B8719</f>
        <v>Device Driver#</v>
      </c>
      <c r="C8824" t="str">
        <f>TRM!C8719</f>
        <v>Realtek High Definition Audio Driver | 6.0.1.8432</v>
      </c>
      <c r="D8824">
        <f>TRM!D8719</f>
        <v>0</v>
      </c>
      <c r="E8824" t="str">
        <f>IF(VLOOKUP(TRM!A8719,'TRM - TBM Crosswalk'!$A$2:'TRM - TBM Crosswalk'!$I$1008,3,FALSE)="N/A","TBD","")</f>
        <v>TBD</v>
      </c>
      <c r="F8824" t="str">
        <f>IF(VLOOKUP(TRM!A8719,'TRM - TBM Crosswalk'!$A$2:'TRM - TBM Crosswalk'!$I$1008,4,FALSE)=0,"",VLOOKUP(TRM!A8719,'TRM - TBM Crosswalk'!$A$2:'TRM - TBM Crosswalk'!$I$1008,4,FALSE))</f>
        <v/>
      </c>
      <c r="G8824" t="str">
        <f>IF(VLOOKUP(TRM!A8719,'TRM - TBM Crosswalk'!$A$2:'TRM - TBM Crosswalk'!$I$1008,5,FALSE)=0,"",VLOOKUP(TRM!A8719,'TRM - TBM Crosswalk'!$A$2:'TRM - TBM Crosswalk'!$I$1008,5,FALSE))</f>
        <v/>
      </c>
      <c r="H8824" t="str">
        <f>IF(VLOOKUP(TRM!A8719,'TRM - TBM Crosswalk'!$A$2:'TRM - TBM Crosswalk'!$I$1008,6,FALSE)=0,"",VLOOKUP(TRM!A8719,'TRM - TBM Crosswalk'!$A$2:'TRM - TBM Crosswalk'!$I$1008,6,FALSE))</f>
        <v/>
      </c>
      <c r="I8824" t="str">
        <f>IF(VLOOKUP(TRM!A8719,'TRM - TBM Crosswalk'!$A$2:'TRM - TBM Crosswalk'!$I$1008,7,FALSE)=0,"",VLOOKUP(TRM!A8719,'TRM - TBM Crosswalk'!$A$2:'TRM - TBM Crosswalk'!$I$1008,7,FALSE))</f>
        <v/>
      </c>
      <c r="J8824" t="str">
        <f>IF(VLOOKUP(TRM!A8719,'TRM - TBM Crosswalk'!$A$2:'TRM - TBM Crosswalk'!$I$1008,8,FALSE)=0,"",VLOOKUP(TRM!A8719,'TRM - TBM Crosswalk'!$A$2:'TRM - TBM Crosswalk'!$I$1008,8,FALSE))</f>
        <v/>
      </c>
      <c r="K8824" t="str">
        <f>IF(VLOOKUP(TRM!A8719,'TRM - TBM Crosswalk'!$A$2:'TRM - TBM Crosswalk'!$I$1008,9,FALSE)=0,"",VLOOKUP(TRM!A8719,'TRM - TBM Crosswalk'!$A$2:'TRM - TBM Crosswalk'!$I$1008,9,FALSE))</f>
        <v/>
      </c>
    </row>
    <row r="8825" spans="1:11" x14ac:dyDescent="0.45">
      <c r="A8825" t="str">
        <f>TRM!A8720</f>
        <v>I01.002.209#</v>
      </c>
      <c r="B8825" t="str">
        <f>TRM!B8720</f>
        <v>Device Driver#</v>
      </c>
      <c r="C8825" t="str">
        <f>TRM!C8720</f>
        <v>Realtek High Definition Audio Driver | 6.0.1.8492</v>
      </c>
      <c r="D8825">
        <f>TRM!D8720</f>
        <v>0</v>
      </c>
      <c r="E8825" t="str">
        <f>IF(VLOOKUP(TRM!A8720,'TRM - TBM Crosswalk'!$A$2:'TRM - TBM Crosswalk'!$I$1008,3,FALSE)="N/A","TBD","")</f>
        <v>TBD</v>
      </c>
      <c r="F8825" t="str">
        <f>IF(VLOOKUP(TRM!A8720,'TRM - TBM Crosswalk'!$A$2:'TRM - TBM Crosswalk'!$I$1008,4,FALSE)=0,"",VLOOKUP(TRM!A8720,'TRM - TBM Crosswalk'!$A$2:'TRM - TBM Crosswalk'!$I$1008,4,FALSE))</f>
        <v/>
      </c>
      <c r="G8825" t="str">
        <f>IF(VLOOKUP(TRM!A8720,'TRM - TBM Crosswalk'!$A$2:'TRM - TBM Crosswalk'!$I$1008,5,FALSE)=0,"",VLOOKUP(TRM!A8720,'TRM - TBM Crosswalk'!$A$2:'TRM - TBM Crosswalk'!$I$1008,5,FALSE))</f>
        <v/>
      </c>
      <c r="H8825" t="str">
        <f>IF(VLOOKUP(TRM!A8720,'TRM - TBM Crosswalk'!$A$2:'TRM - TBM Crosswalk'!$I$1008,6,FALSE)=0,"",VLOOKUP(TRM!A8720,'TRM - TBM Crosswalk'!$A$2:'TRM - TBM Crosswalk'!$I$1008,6,FALSE))</f>
        <v/>
      </c>
      <c r="I8825" t="str">
        <f>IF(VLOOKUP(TRM!A8720,'TRM - TBM Crosswalk'!$A$2:'TRM - TBM Crosswalk'!$I$1008,7,FALSE)=0,"",VLOOKUP(TRM!A8720,'TRM - TBM Crosswalk'!$A$2:'TRM - TBM Crosswalk'!$I$1008,7,FALSE))</f>
        <v/>
      </c>
      <c r="J8825" t="str">
        <f>IF(VLOOKUP(TRM!A8720,'TRM - TBM Crosswalk'!$A$2:'TRM - TBM Crosswalk'!$I$1008,8,FALSE)=0,"",VLOOKUP(TRM!A8720,'TRM - TBM Crosswalk'!$A$2:'TRM - TBM Crosswalk'!$I$1008,8,FALSE))</f>
        <v/>
      </c>
      <c r="K8825" t="str">
        <f>IF(VLOOKUP(TRM!A8720,'TRM - TBM Crosswalk'!$A$2:'TRM - TBM Crosswalk'!$I$1008,9,FALSE)=0,"",VLOOKUP(TRM!A8720,'TRM - TBM Crosswalk'!$A$2:'TRM - TBM Crosswalk'!$I$1008,9,FALSE))</f>
        <v/>
      </c>
    </row>
    <row r="8826" spans="1:11" x14ac:dyDescent="0.45">
      <c r="A8826" t="str">
        <f>TRM!A8721</f>
        <v>I01.002.209#</v>
      </c>
      <c r="B8826" t="str">
        <f>TRM!B8721</f>
        <v>Device Driver#</v>
      </c>
      <c r="C8826" t="str">
        <f>TRM!C8721</f>
        <v>Realtek High Definition Audio Driver | 6.0.1.8496</v>
      </c>
      <c r="D8826">
        <f>TRM!D8721</f>
        <v>0</v>
      </c>
      <c r="E8826" t="str">
        <f>IF(VLOOKUP(TRM!A8721,'TRM - TBM Crosswalk'!$A$2:'TRM - TBM Crosswalk'!$I$1008,3,FALSE)="N/A","TBD","")</f>
        <v>TBD</v>
      </c>
      <c r="F8826" t="str">
        <f>IF(VLOOKUP(TRM!A8721,'TRM - TBM Crosswalk'!$A$2:'TRM - TBM Crosswalk'!$I$1008,4,FALSE)=0,"",VLOOKUP(TRM!A8721,'TRM - TBM Crosswalk'!$A$2:'TRM - TBM Crosswalk'!$I$1008,4,FALSE))</f>
        <v/>
      </c>
      <c r="G8826" t="str">
        <f>IF(VLOOKUP(TRM!A8721,'TRM - TBM Crosswalk'!$A$2:'TRM - TBM Crosswalk'!$I$1008,5,FALSE)=0,"",VLOOKUP(TRM!A8721,'TRM - TBM Crosswalk'!$A$2:'TRM - TBM Crosswalk'!$I$1008,5,FALSE))</f>
        <v/>
      </c>
      <c r="H8826" t="str">
        <f>IF(VLOOKUP(TRM!A8721,'TRM - TBM Crosswalk'!$A$2:'TRM - TBM Crosswalk'!$I$1008,6,FALSE)=0,"",VLOOKUP(TRM!A8721,'TRM - TBM Crosswalk'!$A$2:'TRM - TBM Crosswalk'!$I$1008,6,FALSE))</f>
        <v/>
      </c>
      <c r="I8826" t="str">
        <f>IF(VLOOKUP(TRM!A8721,'TRM - TBM Crosswalk'!$A$2:'TRM - TBM Crosswalk'!$I$1008,7,FALSE)=0,"",VLOOKUP(TRM!A8721,'TRM - TBM Crosswalk'!$A$2:'TRM - TBM Crosswalk'!$I$1008,7,FALSE))</f>
        <v/>
      </c>
      <c r="J8826" t="str">
        <f>IF(VLOOKUP(TRM!A8721,'TRM - TBM Crosswalk'!$A$2:'TRM - TBM Crosswalk'!$I$1008,8,FALSE)=0,"",VLOOKUP(TRM!A8721,'TRM - TBM Crosswalk'!$A$2:'TRM - TBM Crosswalk'!$I$1008,8,FALSE))</f>
        <v/>
      </c>
      <c r="K8826" t="str">
        <f>IF(VLOOKUP(TRM!A8721,'TRM - TBM Crosswalk'!$A$2:'TRM - TBM Crosswalk'!$I$1008,9,FALSE)=0,"",VLOOKUP(TRM!A8721,'TRM - TBM Crosswalk'!$A$2:'TRM - TBM Crosswalk'!$I$1008,9,FALSE))</f>
        <v/>
      </c>
    </row>
    <row r="8827" spans="1:11" x14ac:dyDescent="0.45">
      <c r="A8827" t="str">
        <f>TRM!A8722</f>
        <v>I01.002.209#</v>
      </c>
      <c r="B8827" t="str">
        <f>TRM!B8722</f>
        <v>Device Driver#</v>
      </c>
      <c r="C8827" t="str">
        <f>TRM!C8722</f>
        <v>Realtek High Definition Audio Driver | 6.0.1.8555</v>
      </c>
      <c r="D8827">
        <f>TRM!D8722</f>
        <v>0</v>
      </c>
      <c r="E8827" t="str">
        <f>IF(VLOOKUP(TRM!A8722,'TRM - TBM Crosswalk'!$A$2:'TRM - TBM Crosswalk'!$I$1008,3,FALSE)="N/A","TBD","")</f>
        <v>TBD</v>
      </c>
      <c r="F8827" t="str">
        <f>IF(VLOOKUP(TRM!A8722,'TRM - TBM Crosswalk'!$A$2:'TRM - TBM Crosswalk'!$I$1008,4,FALSE)=0,"",VLOOKUP(TRM!A8722,'TRM - TBM Crosswalk'!$A$2:'TRM - TBM Crosswalk'!$I$1008,4,FALSE))</f>
        <v/>
      </c>
      <c r="G8827" t="str">
        <f>IF(VLOOKUP(TRM!A8722,'TRM - TBM Crosswalk'!$A$2:'TRM - TBM Crosswalk'!$I$1008,5,FALSE)=0,"",VLOOKUP(TRM!A8722,'TRM - TBM Crosswalk'!$A$2:'TRM - TBM Crosswalk'!$I$1008,5,FALSE))</f>
        <v/>
      </c>
      <c r="H8827" t="str">
        <f>IF(VLOOKUP(TRM!A8722,'TRM - TBM Crosswalk'!$A$2:'TRM - TBM Crosswalk'!$I$1008,6,FALSE)=0,"",VLOOKUP(TRM!A8722,'TRM - TBM Crosswalk'!$A$2:'TRM - TBM Crosswalk'!$I$1008,6,FALSE))</f>
        <v/>
      </c>
      <c r="I8827" t="str">
        <f>IF(VLOOKUP(TRM!A8722,'TRM - TBM Crosswalk'!$A$2:'TRM - TBM Crosswalk'!$I$1008,7,FALSE)=0,"",VLOOKUP(TRM!A8722,'TRM - TBM Crosswalk'!$A$2:'TRM - TBM Crosswalk'!$I$1008,7,FALSE))</f>
        <v/>
      </c>
      <c r="J8827" t="str">
        <f>IF(VLOOKUP(TRM!A8722,'TRM - TBM Crosswalk'!$A$2:'TRM - TBM Crosswalk'!$I$1008,8,FALSE)=0,"",VLOOKUP(TRM!A8722,'TRM - TBM Crosswalk'!$A$2:'TRM - TBM Crosswalk'!$I$1008,8,FALSE))</f>
        <v/>
      </c>
      <c r="K8827" t="str">
        <f>IF(VLOOKUP(TRM!A8722,'TRM - TBM Crosswalk'!$A$2:'TRM - TBM Crosswalk'!$I$1008,9,FALSE)=0,"",VLOOKUP(TRM!A8722,'TRM - TBM Crosswalk'!$A$2:'TRM - TBM Crosswalk'!$I$1008,9,FALSE))</f>
        <v/>
      </c>
    </row>
    <row r="8828" spans="1:11" x14ac:dyDescent="0.45">
      <c r="A8828" t="str">
        <f>TRM!A8962</f>
        <v>I01.002.211#</v>
      </c>
      <c r="B8828" t="str">
        <f>TRM!B8962</f>
        <v>Operating System Utilities</v>
      </c>
      <c r="C8828" t="str">
        <f>TRM!C8962</f>
        <v>DevUp Service | 1.15.1001.100</v>
      </c>
      <c r="D8828">
        <f>TRM!D8962</f>
        <v>0</v>
      </c>
      <c r="E8828" t="str">
        <f>IF(VLOOKUP(TRM!A8962,'TRM - TBM Crosswalk'!$A$2:'TRM - TBM Crosswalk'!$I$1008,3,FALSE)="N/A","TBD","")</f>
        <v>TBD</v>
      </c>
      <c r="F8828" t="str">
        <f>IF(VLOOKUP(TRM!A8962,'TRM - TBM Crosswalk'!$A$2:'TRM - TBM Crosswalk'!$I$1008,4,FALSE)=0,"",VLOOKUP(TRM!A8962,'TRM - TBM Crosswalk'!$A$2:'TRM - TBM Crosswalk'!$I$1008,4,FALSE))</f>
        <v/>
      </c>
      <c r="G8828" t="str">
        <f>IF(VLOOKUP(TRM!A8962,'TRM - TBM Crosswalk'!$A$2:'TRM - TBM Crosswalk'!$I$1008,5,FALSE)=0,"",VLOOKUP(TRM!A8962,'TRM - TBM Crosswalk'!$A$2:'TRM - TBM Crosswalk'!$I$1008,5,FALSE))</f>
        <v/>
      </c>
      <c r="H8828" t="str">
        <f>IF(VLOOKUP(TRM!A8962,'TRM - TBM Crosswalk'!$A$2:'TRM - TBM Crosswalk'!$I$1008,6,FALSE)=0,"",VLOOKUP(TRM!A8962,'TRM - TBM Crosswalk'!$A$2:'TRM - TBM Crosswalk'!$I$1008,6,FALSE))</f>
        <v/>
      </c>
      <c r="I8828" t="str">
        <f>IF(VLOOKUP(TRM!A8962,'TRM - TBM Crosswalk'!$A$2:'TRM - TBM Crosswalk'!$I$1008,7,FALSE)=0,"",VLOOKUP(TRM!A8962,'TRM - TBM Crosswalk'!$A$2:'TRM - TBM Crosswalk'!$I$1008,7,FALSE))</f>
        <v/>
      </c>
      <c r="J8828" t="str">
        <f>IF(VLOOKUP(TRM!A8962,'TRM - TBM Crosswalk'!$A$2:'TRM - TBM Crosswalk'!$I$1008,8,FALSE)=0,"",VLOOKUP(TRM!A8962,'TRM - TBM Crosswalk'!$A$2:'TRM - TBM Crosswalk'!$I$1008,8,FALSE))</f>
        <v/>
      </c>
      <c r="K8828" t="str">
        <f>IF(VLOOKUP(TRM!A8962,'TRM - TBM Crosswalk'!$A$2:'TRM - TBM Crosswalk'!$I$1008,9,FALSE)=0,"",VLOOKUP(TRM!A8962,'TRM - TBM Crosswalk'!$A$2:'TRM - TBM Crosswalk'!$I$1008,9,FALSE))</f>
        <v/>
      </c>
    </row>
    <row r="8829" spans="1:11" x14ac:dyDescent="0.45">
      <c r="A8829" t="str">
        <f>TRM!A8982</f>
        <v>I01.002.211#</v>
      </c>
      <c r="B8829" t="str">
        <f>TRM!B8982</f>
        <v>Operating System Utilities</v>
      </c>
      <c r="C8829" t="str">
        <f>TRM!C8982</f>
        <v>System Interface Manager | 15.300.1100.0</v>
      </c>
      <c r="D8829">
        <f>TRM!D8982</f>
        <v>0</v>
      </c>
      <c r="E8829" t="str">
        <f>IF(VLOOKUP(TRM!A8982,'TRM - TBM Crosswalk'!$A$2:'TRM - TBM Crosswalk'!$I$1008,3,FALSE)="N/A","TBD","")</f>
        <v>TBD</v>
      </c>
      <c r="F8829" t="str">
        <f>IF(VLOOKUP(TRM!A8982,'TRM - TBM Crosswalk'!$A$2:'TRM - TBM Crosswalk'!$I$1008,4,FALSE)=0,"",VLOOKUP(TRM!A8982,'TRM - TBM Crosswalk'!$A$2:'TRM - TBM Crosswalk'!$I$1008,4,FALSE))</f>
        <v/>
      </c>
      <c r="G8829" t="str">
        <f>IF(VLOOKUP(TRM!A8982,'TRM - TBM Crosswalk'!$A$2:'TRM - TBM Crosswalk'!$I$1008,5,FALSE)=0,"",VLOOKUP(TRM!A8982,'TRM - TBM Crosswalk'!$A$2:'TRM - TBM Crosswalk'!$I$1008,5,FALSE))</f>
        <v/>
      </c>
      <c r="H8829" t="str">
        <f>IF(VLOOKUP(TRM!A8982,'TRM - TBM Crosswalk'!$A$2:'TRM - TBM Crosswalk'!$I$1008,6,FALSE)=0,"",VLOOKUP(TRM!A8982,'TRM - TBM Crosswalk'!$A$2:'TRM - TBM Crosswalk'!$I$1008,6,FALSE))</f>
        <v/>
      </c>
      <c r="I8829" t="str">
        <f>IF(VLOOKUP(TRM!A8982,'TRM - TBM Crosswalk'!$A$2:'TRM - TBM Crosswalk'!$I$1008,7,FALSE)=0,"",VLOOKUP(TRM!A8982,'TRM - TBM Crosswalk'!$A$2:'TRM - TBM Crosswalk'!$I$1008,7,FALSE))</f>
        <v/>
      </c>
      <c r="J8829" t="str">
        <f>IF(VLOOKUP(TRM!A8982,'TRM - TBM Crosswalk'!$A$2:'TRM - TBM Crosswalk'!$I$1008,8,FALSE)=0,"",VLOOKUP(TRM!A8982,'TRM - TBM Crosswalk'!$A$2:'TRM - TBM Crosswalk'!$I$1008,8,FALSE))</f>
        <v/>
      </c>
      <c r="K8829" t="str">
        <f>IF(VLOOKUP(TRM!A8982,'TRM - TBM Crosswalk'!$A$2:'TRM - TBM Crosswalk'!$I$1008,9,FALSE)=0,"",VLOOKUP(TRM!A8982,'TRM - TBM Crosswalk'!$A$2:'TRM - TBM Crosswalk'!$I$1008,9,FALSE))</f>
        <v/>
      </c>
    </row>
    <row r="8830" spans="1:11" x14ac:dyDescent="0.45">
      <c r="A8830" t="str">
        <f>TRM!A9006</f>
        <v>I01.003.301</v>
      </c>
      <c r="B8830" t="str">
        <f>TRM!B9006</f>
        <v>Network Interface Device</v>
      </c>
      <c r="C8830" t="str">
        <f>TRM!C9006</f>
        <v>EpsonNet Config V4 | 4.9.5</v>
      </c>
      <c r="D8830">
        <f>TRM!D9006</f>
        <v>0</v>
      </c>
      <c r="E8830" t="str">
        <f>IF(VLOOKUP(TRM!A9006,'TRM - TBM Crosswalk'!$A$2:'TRM - TBM Crosswalk'!$I$1008,3,FALSE)="N/A","TBD","")</f>
        <v/>
      </c>
      <c r="F8830" t="str">
        <f>IF(VLOOKUP(TRM!A9006,'TRM - TBM Crosswalk'!$A$2:'TRM - TBM Crosswalk'!$I$1008,4,FALSE)=0,"",VLOOKUP(TRM!A9006,'TRM - TBM Crosswalk'!$A$2:'TRM - TBM Crosswalk'!$I$1008,4,FALSE))</f>
        <v/>
      </c>
      <c r="G8830" t="str">
        <f>IF(VLOOKUP(TRM!A9006,'TRM - TBM Crosswalk'!$A$2:'TRM - TBM Crosswalk'!$I$1008,5,FALSE)=0,"",VLOOKUP(TRM!A9006,'TRM - TBM Crosswalk'!$A$2:'TRM - TBM Crosswalk'!$I$1008,5,FALSE))</f>
        <v/>
      </c>
      <c r="H8830" t="str">
        <f>IF(VLOOKUP(TRM!A9006,'TRM - TBM Crosswalk'!$A$2:'TRM - TBM Crosswalk'!$I$1008,6,FALSE)=0,"",VLOOKUP(TRM!A9006,'TRM - TBM Crosswalk'!$A$2:'TRM - TBM Crosswalk'!$I$1008,6,FALSE))</f>
        <v/>
      </c>
      <c r="I8830" t="str">
        <f>IF(VLOOKUP(TRM!A9006,'TRM - TBM Crosswalk'!$A$2:'TRM - TBM Crosswalk'!$I$1008,7,FALSE)=0,"",VLOOKUP(TRM!A9006,'TRM - TBM Crosswalk'!$A$2:'TRM - TBM Crosswalk'!$I$1008,7,FALSE))</f>
        <v>End User Services</v>
      </c>
      <c r="J8830" t="str">
        <f>IF(VLOOKUP(TRM!A9006,'TRM - TBM Crosswalk'!$A$2:'TRM - TBM Crosswalk'!$I$1008,8,FALSE)=0,"",VLOOKUP(TRM!A9006,'TRM - TBM Crosswalk'!$A$2:'TRM - TBM Crosswalk'!$I$1008,8,FALSE))</f>
        <v>Connectivity</v>
      </c>
      <c r="K8830" t="str">
        <f>IF(VLOOKUP(TRM!A9006,'TRM - TBM Crosswalk'!$A$2:'TRM - TBM Crosswalk'!$I$1008,9,FALSE)=0,"",VLOOKUP(TRM!A9006,'TRM - TBM Crosswalk'!$A$2:'TRM - TBM Crosswalk'!$I$1008,9,FALSE))</f>
        <v xml:space="preserve">Network Access </v>
      </c>
    </row>
    <row r="8831" spans="1:11" x14ac:dyDescent="0.45">
      <c r="A8831" t="str">
        <f>TRM!A9010</f>
        <v>I01.003.305#</v>
      </c>
      <c r="B8831" t="str">
        <f>TRM!B9010</f>
        <v>Radio Software</v>
      </c>
      <c r="C8831" t="str">
        <f>TRM!C9010</f>
        <v>Advanced Keys Administrator R09.01.00 | 9.1.0</v>
      </c>
      <c r="D8831">
        <f>TRM!D9010</f>
        <v>0</v>
      </c>
      <c r="E8831" t="str">
        <f>IF(VLOOKUP(TRM!A9010,'TRM - TBM Crosswalk'!$A$2:'TRM - TBM Crosswalk'!$I$1008,3,FALSE)="N/A","TBD","")</f>
        <v>TBD</v>
      </c>
      <c r="F8831" t="str">
        <f>IF(VLOOKUP(TRM!A9010,'TRM - TBM Crosswalk'!$A$2:'TRM - TBM Crosswalk'!$I$1008,4,FALSE)=0,"",VLOOKUP(TRM!A9010,'TRM - TBM Crosswalk'!$A$2:'TRM - TBM Crosswalk'!$I$1008,4,FALSE))</f>
        <v/>
      </c>
      <c r="G8831" t="str">
        <f>IF(VLOOKUP(TRM!A9010,'TRM - TBM Crosswalk'!$A$2:'TRM - TBM Crosswalk'!$I$1008,5,FALSE)=0,"",VLOOKUP(TRM!A9010,'TRM - TBM Crosswalk'!$A$2:'TRM - TBM Crosswalk'!$I$1008,5,FALSE))</f>
        <v/>
      </c>
      <c r="H8831" t="str">
        <f>IF(VLOOKUP(TRM!A9010,'TRM - TBM Crosswalk'!$A$2:'TRM - TBM Crosswalk'!$I$1008,6,FALSE)=0,"",VLOOKUP(TRM!A9010,'TRM - TBM Crosswalk'!$A$2:'TRM - TBM Crosswalk'!$I$1008,6,FALSE))</f>
        <v/>
      </c>
      <c r="I8831" t="str">
        <f>IF(VLOOKUP(TRM!A9010,'TRM - TBM Crosswalk'!$A$2:'TRM - TBM Crosswalk'!$I$1008,7,FALSE)=0,"",VLOOKUP(TRM!A9010,'TRM - TBM Crosswalk'!$A$2:'TRM - TBM Crosswalk'!$I$1008,7,FALSE))</f>
        <v/>
      </c>
      <c r="J8831" t="str">
        <f>IF(VLOOKUP(TRM!A9010,'TRM - TBM Crosswalk'!$A$2:'TRM - TBM Crosswalk'!$I$1008,8,FALSE)=0,"",VLOOKUP(TRM!A9010,'TRM - TBM Crosswalk'!$A$2:'TRM - TBM Crosswalk'!$I$1008,8,FALSE))</f>
        <v/>
      </c>
      <c r="K8831" t="str">
        <f>IF(VLOOKUP(TRM!A9010,'TRM - TBM Crosswalk'!$A$2:'TRM - TBM Crosswalk'!$I$1008,9,FALSE)=0,"",VLOOKUP(TRM!A9010,'TRM - TBM Crosswalk'!$A$2:'TRM - TBM Crosswalk'!$I$1008,9,FALSE))</f>
        <v/>
      </c>
    </row>
    <row r="8832" spans="1:11" x14ac:dyDescent="0.45">
      <c r="A8832" t="str">
        <f>TRM!A9196</f>
        <v>I01.004.401</v>
      </c>
      <c r="B8832" t="str">
        <f>TRM!B9196</f>
        <v>Human-Computer Interface</v>
      </c>
      <c r="C8832" t="str">
        <f>TRM!C9196</f>
        <v>Dell PointStick Driver | 10.3201.101.307</v>
      </c>
      <c r="D8832">
        <f>TRM!D9196</f>
        <v>0</v>
      </c>
      <c r="E8832" t="str">
        <f>IF(VLOOKUP(TRM!A9196,'TRM - TBM Crosswalk'!$A$2:'TRM - TBM Crosswalk'!$I$1008,3,FALSE)="N/A","TBD","")</f>
        <v/>
      </c>
      <c r="F8832" t="str">
        <f>IF(VLOOKUP(TRM!A9196,'TRM - TBM Crosswalk'!$A$2:'TRM - TBM Crosswalk'!$I$1008,4,FALSE)=0,"",VLOOKUP(TRM!A9196,'TRM - TBM Crosswalk'!$A$2:'TRM - TBM Crosswalk'!$I$1008,4,FALSE))</f>
        <v/>
      </c>
      <c r="G8832" t="str">
        <f>IF(VLOOKUP(TRM!A9196,'TRM - TBM Crosswalk'!$A$2:'TRM - TBM Crosswalk'!$I$1008,5,FALSE)=0,"",VLOOKUP(TRM!A9196,'TRM - TBM Crosswalk'!$A$2:'TRM - TBM Crosswalk'!$I$1008,5,FALSE))</f>
        <v>End User</v>
      </c>
      <c r="H8832" t="str">
        <f>IF(VLOOKUP(TRM!A9196,'TRM - TBM Crosswalk'!$A$2:'TRM - TBM Crosswalk'!$I$1008,6,FALSE)=0,"",VLOOKUP(TRM!A9196,'TRM - TBM Crosswalk'!$A$2:'TRM - TBM Crosswalk'!$I$1008,6,FALSE))</f>
        <v>Workspace</v>
      </c>
      <c r="I8832" t="str">
        <f>IF(VLOOKUP(TRM!A9196,'TRM - TBM Crosswalk'!$A$2:'TRM - TBM Crosswalk'!$I$1008,7,FALSE)=0,"",VLOOKUP(TRM!A9196,'TRM - TBM Crosswalk'!$A$2:'TRM - TBM Crosswalk'!$I$1008,7,FALSE))</f>
        <v/>
      </c>
      <c r="J8832" t="str">
        <f>IF(VLOOKUP(TRM!A9196,'TRM - TBM Crosswalk'!$A$2:'TRM - TBM Crosswalk'!$I$1008,8,FALSE)=0,"",VLOOKUP(TRM!A9196,'TRM - TBM Crosswalk'!$A$2:'TRM - TBM Crosswalk'!$I$1008,8,FALSE))</f>
        <v/>
      </c>
      <c r="K8832" t="str">
        <f>IF(VLOOKUP(TRM!A9196,'TRM - TBM Crosswalk'!$A$2:'TRM - TBM Crosswalk'!$I$1008,9,FALSE)=0,"",VLOOKUP(TRM!A9196,'TRM - TBM Crosswalk'!$A$2:'TRM - TBM Crosswalk'!$I$1008,9,FALSE))</f>
        <v/>
      </c>
    </row>
    <row r="8833" spans="1:11" x14ac:dyDescent="0.45">
      <c r="A8833" t="str">
        <f>TRM!A9197</f>
        <v>I01.004.401</v>
      </c>
      <c r="B8833" t="str">
        <f>TRM!B9197</f>
        <v>Human-Computer Interface</v>
      </c>
      <c r="C8833" t="str">
        <f>TRM!C9197</f>
        <v>Dell PointStick Driver | 10.3201.101.312</v>
      </c>
      <c r="D8833">
        <f>TRM!D9197</f>
        <v>0</v>
      </c>
      <c r="E8833" t="str">
        <f>IF(VLOOKUP(TRM!A9197,'TRM - TBM Crosswalk'!$A$2:'TRM - TBM Crosswalk'!$I$1008,3,FALSE)="N/A","TBD","")</f>
        <v/>
      </c>
      <c r="F8833" t="str">
        <f>IF(VLOOKUP(TRM!A9197,'TRM - TBM Crosswalk'!$A$2:'TRM - TBM Crosswalk'!$I$1008,4,FALSE)=0,"",VLOOKUP(TRM!A9197,'TRM - TBM Crosswalk'!$A$2:'TRM - TBM Crosswalk'!$I$1008,4,FALSE))</f>
        <v/>
      </c>
      <c r="G8833" t="str">
        <f>IF(VLOOKUP(TRM!A9197,'TRM - TBM Crosswalk'!$A$2:'TRM - TBM Crosswalk'!$I$1008,5,FALSE)=0,"",VLOOKUP(TRM!A9197,'TRM - TBM Crosswalk'!$A$2:'TRM - TBM Crosswalk'!$I$1008,5,FALSE))</f>
        <v>End User</v>
      </c>
      <c r="H8833" t="str">
        <f>IF(VLOOKUP(TRM!A9197,'TRM - TBM Crosswalk'!$A$2:'TRM - TBM Crosswalk'!$I$1008,6,FALSE)=0,"",VLOOKUP(TRM!A9197,'TRM - TBM Crosswalk'!$A$2:'TRM - TBM Crosswalk'!$I$1008,6,FALSE))</f>
        <v>Workspace</v>
      </c>
      <c r="I8833" t="str">
        <f>IF(VLOOKUP(TRM!A9197,'TRM - TBM Crosswalk'!$A$2:'TRM - TBM Crosswalk'!$I$1008,7,FALSE)=0,"",VLOOKUP(TRM!A9197,'TRM - TBM Crosswalk'!$A$2:'TRM - TBM Crosswalk'!$I$1008,7,FALSE))</f>
        <v/>
      </c>
      <c r="J8833" t="str">
        <f>IF(VLOOKUP(TRM!A9197,'TRM - TBM Crosswalk'!$A$2:'TRM - TBM Crosswalk'!$I$1008,8,FALSE)=0,"",VLOOKUP(TRM!A9197,'TRM - TBM Crosswalk'!$A$2:'TRM - TBM Crosswalk'!$I$1008,8,FALSE))</f>
        <v/>
      </c>
      <c r="K8833" t="str">
        <f>IF(VLOOKUP(TRM!A9197,'TRM - TBM Crosswalk'!$A$2:'TRM - TBM Crosswalk'!$I$1008,9,FALSE)=0,"",VLOOKUP(TRM!A9197,'TRM - TBM Crosswalk'!$A$2:'TRM - TBM Crosswalk'!$I$1008,9,FALSE))</f>
        <v/>
      </c>
    </row>
    <row r="8834" spans="1:11" x14ac:dyDescent="0.45">
      <c r="A8834" t="str">
        <f>TRM!A9198</f>
        <v>I01.004.401</v>
      </c>
      <c r="B8834" t="str">
        <f>TRM!B9198</f>
        <v>Human-Computer Interface</v>
      </c>
      <c r="C8834" t="str">
        <f>TRM!C9198</f>
        <v>Dell Touchpad | 10.1207.101.103</v>
      </c>
      <c r="D8834">
        <f>TRM!D9198</f>
        <v>0</v>
      </c>
      <c r="E8834" t="str">
        <f>IF(VLOOKUP(TRM!A9198,'TRM - TBM Crosswalk'!$A$2:'TRM - TBM Crosswalk'!$I$1008,3,FALSE)="N/A","TBD","")</f>
        <v/>
      </c>
      <c r="F8834" t="str">
        <f>IF(VLOOKUP(TRM!A9198,'TRM - TBM Crosswalk'!$A$2:'TRM - TBM Crosswalk'!$I$1008,4,FALSE)=0,"",VLOOKUP(TRM!A9198,'TRM - TBM Crosswalk'!$A$2:'TRM - TBM Crosswalk'!$I$1008,4,FALSE))</f>
        <v/>
      </c>
      <c r="G8834" t="str">
        <f>IF(VLOOKUP(TRM!A9198,'TRM - TBM Crosswalk'!$A$2:'TRM - TBM Crosswalk'!$I$1008,5,FALSE)=0,"",VLOOKUP(TRM!A9198,'TRM - TBM Crosswalk'!$A$2:'TRM - TBM Crosswalk'!$I$1008,5,FALSE))</f>
        <v>End User</v>
      </c>
      <c r="H8834" t="str">
        <f>IF(VLOOKUP(TRM!A9198,'TRM - TBM Crosswalk'!$A$2:'TRM - TBM Crosswalk'!$I$1008,6,FALSE)=0,"",VLOOKUP(TRM!A9198,'TRM - TBM Crosswalk'!$A$2:'TRM - TBM Crosswalk'!$I$1008,6,FALSE))</f>
        <v>Workspace</v>
      </c>
      <c r="I8834" t="str">
        <f>IF(VLOOKUP(TRM!A9198,'TRM - TBM Crosswalk'!$A$2:'TRM - TBM Crosswalk'!$I$1008,7,FALSE)=0,"",VLOOKUP(TRM!A9198,'TRM - TBM Crosswalk'!$A$2:'TRM - TBM Crosswalk'!$I$1008,7,FALSE))</f>
        <v/>
      </c>
      <c r="J8834" t="str">
        <f>IF(VLOOKUP(TRM!A9198,'TRM - TBM Crosswalk'!$A$2:'TRM - TBM Crosswalk'!$I$1008,8,FALSE)=0,"",VLOOKUP(TRM!A9198,'TRM - TBM Crosswalk'!$A$2:'TRM - TBM Crosswalk'!$I$1008,8,FALSE))</f>
        <v/>
      </c>
      <c r="K8834" t="str">
        <f>IF(VLOOKUP(TRM!A9198,'TRM - TBM Crosswalk'!$A$2:'TRM - TBM Crosswalk'!$I$1008,9,FALSE)=0,"",VLOOKUP(TRM!A9198,'TRM - TBM Crosswalk'!$A$2:'TRM - TBM Crosswalk'!$I$1008,9,FALSE))</f>
        <v/>
      </c>
    </row>
    <row r="8835" spans="1:11" x14ac:dyDescent="0.45">
      <c r="A8835" t="str">
        <f>TRM!A9243</f>
        <v>I01.004.401</v>
      </c>
      <c r="B8835" t="str">
        <f>TRM!B9243</f>
        <v>Human-Computer Interface</v>
      </c>
      <c r="C8835" t="str">
        <f>TRM!C9243</f>
        <v>DisplayLink Graphics Driver | 8.4.3485.0</v>
      </c>
      <c r="D8835">
        <f>TRM!D9243</f>
        <v>0</v>
      </c>
      <c r="E8835" t="str">
        <f>IF(VLOOKUP(TRM!A9243,'TRM - TBM Crosswalk'!$A$2:'TRM - TBM Crosswalk'!$I$1008,3,FALSE)="N/A","TBD","")</f>
        <v/>
      </c>
      <c r="F8835" t="str">
        <f>IF(VLOOKUP(TRM!A9243,'TRM - TBM Crosswalk'!$A$2:'TRM - TBM Crosswalk'!$I$1008,4,FALSE)=0,"",VLOOKUP(TRM!A9243,'TRM - TBM Crosswalk'!$A$2:'TRM - TBM Crosswalk'!$I$1008,4,FALSE))</f>
        <v/>
      </c>
      <c r="G8835" t="str">
        <f>IF(VLOOKUP(TRM!A9243,'TRM - TBM Crosswalk'!$A$2:'TRM - TBM Crosswalk'!$I$1008,5,FALSE)=0,"",VLOOKUP(TRM!A9243,'TRM - TBM Crosswalk'!$A$2:'TRM - TBM Crosswalk'!$I$1008,5,FALSE))</f>
        <v>End User</v>
      </c>
      <c r="H8835" t="str">
        <f>IF(VLOOKUP(TRM!A9243,'TRM - TBM Crosswalk'!$A$2:'TRM - TBM Crosswalk'!$I$1008,6,FALSE)=0,"",VLOOKUP(TRM!A9243,'TRM - TBM Crosswalk'!$A$2:'TRM - TBM Crosswalk'!$I$1008,6,FALSE))</f>
        <v>Workspace</v>
      </c>
      <c r="I8835" t="str">
        <f>IF(VLOOKUP(TRM!A9243,'TRM - TBM Crosswalk'!$A$2:'TRM - TBM Crosswalk'!$I$1008,7,FALSE)=0,"",VLOOKUP(TRM!A9243,'TRM - TBM Crosswalk'!$A$2:'TRM - TBM Crosswalk'!$I$1008,7,FALSE))</f>
        <v/>
      </c>
      <c r="J8835" t="str">
        <f>IF(VLOOKUP(TRM!A9243,'TRM - TBM Crosswalk'!$A$2:'TRM - TBM Crosswalk'!$I$1008,8,FALSE)=0,"",VLOOKUP(TRM!A9243,'TRM - TBM Crosswalk'!$A$2:'TRM - TBM Crosswalk'!$I$1008,8,FALSE))</f>
        <v/>
      </c>
      <c r="K8835" t="str">
        <f>IF(VLOOKUP(TRM!A9243,'TRM - TBM Crosswalk'!$A$2:'TRM - TBM Crosswalk'!$I$1008,9,FALSE)=0,"",VLOOKUP(TRM!A9243,'TRM - TBM Crosswalk'!$A$2:'TRM - TBM Crosswalk'!$I$1008,9,FALSE))</f>
        <v/>
      </c>
    </row>
    <row r="8836" spans="1:11" x14ac:dyDescent="0.45">
      <c r="A8836" t="str">
        <f>TRM!A9563</f>
        <v>I01.004.406#</v>
      </c>
      <c r="B8836" t="str">
        <f>TRM!B9563</f>
        <v>Power Management</v>
      </c>
      <c r="C8836" t="str">
        <f>TRM!C9563</f>
        <v>IPMPLUS | 1.8.18.0</v>
      </c>
      <c r="D8836">
        <f>TRM!D9563</f>
        <v>0</v>
      </c>
      <c r="E8836" t="str">
        <f>IF(VLOOKUP(TRM!A9563,'TRM - TBM Crosswalk'!$A$2:'TRM - TBM Crosswalk'!$I$1008,3,FALSE)="N/A","TBD","")</f>
        <v>TBD</v>
      </c>
      <c r="F8836" t="str">
        <f>IF(VLOOKUP(TRM!A9563,'TRM - TBM Crosswalk'!$A$2:'TRM - TBM Crosswalk'!$I$1008,4,FALSE)=0,"",VLOOKUP(TRM!A9563,'TRM - TBM Crosswalk'!$A$2:'TRM - TBM Crosswalk'!$I$1008,4,FALSE))</f>
        <v/>
      </c>
      <c r="G8836" t="str">
        <f>IF(VLOOKUP(TRM!A9563,'TRM - TBM Crosswalk'!$A$2:'TRM - TBM Crosswalk'!$I$1008,5,FALSE)=0,"",VLOOKUP(TRM!A9563,'TRM - TBM Crosswalk'!$A$2:'TRM - TBM Crosswalk'!$I$1008,5,FALSE))</f>
        <v/>
      </c>
      <c r="H8836" t="str">
        <f>IF(VLOOKUP(TRM!A9563,'TRM - TBM Crosswalk'!$A$2:'TRM - TBM Crosswalk'!$I$1008,6,FALSE)=0,"",VLOOKUP(TRM!A9563,'TRM - TBM Crosswalk'!$A$2:'TRM - TBM Crosswalk'!$I$1008,6,FALSE))</f>
        <v/>
      </c>
      <c r="I8836" t="str">
        <f>IF(VLOOKUP(TRM!A9563,'TRM - TBM Crosswalk'!$A$2:'TRM - TBM Crosswalk'!$I$1008,7,FALSE)=0,"",VLOOKUP(TRM!A9563,'TRM - TBM Crosswalk'!$A$2:'TRM - TBM Crosswalk'!$I$1008,7,FALSE))</f>
        <v/>
      </c>
      <c r="J8836" t="str">
        <f>IF(VLOOKUP(TRM!A9563,'TRM - TBM Crosswalk'!$A$2:'TRM - TBM Crosswalk'!$I$1008,8,FALSE)=0,"",VLOOKUP(TRM!A9563,'TRM - TBM Crosswalk'!$A$2:'TRM - TBM Crosswalk'!$I$1008,8,FALSE))</f>
        <v/>
      </c>
      <c r="K8836" t="str">
        <f>IF(VLOOKUP(TRM!A9563,'TRM - TBM Crosswalk'!$A$2:'TRM - TBM Crosswalk'!$I$1008,9,FALSE)=0,"",VLOOKUP(TRM!A9563,'TRM - TBM Crosswalk'!$A$2:'TRM - TBM Crosswalk'!$I$1008,9,FALSE))</f>
        <v/>
      </c>
    </row>
    <row r="8837" spans="1:11" x14ac:dyDescent="0.45">
      <c r="A8837" t="str">
        <f>TRM!A9566</f>
        <v>I01.004.406#</v>
      </c>
      <c r="B8837" t="str">
        <f>TRM!B9566</f>
        <v>Power Management</v>
      </c>
      <c r="C8837" t="str">
        <f>TRM!C9566</f>
        <v>nlyte | 8.3.100</v>
      </c>
      <c r="D8837">
        <f>TRM!D9566</f>
        <v>0</v>
      </c>
      <c r="E8837" t="str">
        <f>IF(VLOOKUP(TRM!A9566,'TRM - TBM Crosswalk'!$A$2:'TRM - TBM Crosswalk'!$I$1008,3,FALSE)="N/A","TBD","")</f>
        <v>TBD</v>
      </c>
      <c r="F8837" t="str">
        <f>IF(VLOOKUP(TRM!A9566,'TRM - TBM Crosswalk'!$A$2:'TRM - TBM Crosswalk'!$I$1008,4,FALSE)=0,"",VLOOKUP(TRM!A9566,'TRM - TBM Crosswalk'!$A$2:'TRM - TBM Crosswalk'!$I$1008,4,FALSE))</f>
        <v/>
      </c>
      <c r="G8837" t="str">
        <f>IF(VLOOKUP(TRM!A9566,'TRM - TBM Crosswalk'!$A$2:'TRM - TBM Crosswalk'!$I$1008,5,FALSE)=0,"",VLOOKUP(TRM!A9566,'TRM - TBM Crosswalk'!$A$2:'TRM - TBM Crosswalk'!$I$1008,5,FALSE))</f>
        <v/>
      </c>
      <c r="H8837" t="str">
        <f>IF(VLOOKUP(TRM!A9566,'TRM - TBM Crosswalk'!$A$2:'TRM - TBM Crosswalk'!$I$1008,6,FALSE)=0,"",VLOOKUP(TRM!A9566,'TRM - TBM Crosswalk'!$A$2:'TRM - TBM Crosswalk'!$I$1008,6,FALSE))</f>
        <v/>
      </c>
      <c r="I8837" t="str">
        <f>IF(VLOOKUP(TRM!A9566,'TRM - TBM Crosswalk'!$A$2:'TRM - TBM Crosswalk'!$I$1008,7,FALSE)=0,"",VLOOKUP(TRM!A9566,'TRM - TBM Crosswalk'!$A$2:'TRM - TBM Crosswalk'!$I$1008,7,FALSE))</f>
        <v/>
      </c>
      <c r="J8837" t="str">
        <f>IF(VLOOKUP(TRM!A9566,'TRM - TBM Crosswalk'!$A$2:'TRM - TBM Crosswalk'!$I$1008,8,FALSE)=0,"",VLOOKUP(TRM!A9566,'TRM - TBM Crosswalk'!$A$2:'TRM - TBM Crosswalk'!$I$1008,8,FALSE))</f>
        <v/>
      </c>
      <c r="K8837" t="str">
        <f>IF(VLOOKUP(TRM!A9566,'TRM - TBM Crosswalk'!$A$2:'TRM - TBM Crosswalk'!$I$1008,9,FALSE)=0,"",VLOOKUP(TRM!A9566,'TRM - TBM Crosswalk'!$A$2:'TRM - TBM Crosswalk'!$I$1008,9,FALSE))</f>
        <v/>
      </c>
    </row>
    <row r="8838" spans="1:11" x14ac:dyDescent="0.45">
      <c r="A8838" t="str">
        <f>TRM!A9571</f>
        <v>I01.004.406#</v>
      </c>
      <c r="B8838" t="str">
        <f>TRM!B9571</f>
        <v>Power Management</v>
      </c>
      <c r="C8838" t="str">
        <f>TRM!C9571</f>
        <v>PowerScan 3000 version | 5.345a</v>
      </c>
      <c r="D8838">
        <f>TRM!D9571</f>
        <v>0</v>
      </c>
      <c r="E8838" t="str">
        <f>IF(VLOOKUP(TRM!A9571,'TRM - TBM Crosswalk'!$A$2:'TRM - TBM Crosswalk'!$I$1008,3,FALSE)="N/A","TBD","")</f>
        <v>TBD</v>
      </c>
      <c r="F8838" t="str">
        <f>IF(VLOOKUP(TRM!A9571,'TRM - TBM Crosswalk'!$A$2:'TRM - TBM Crosswalk'!$I$1008,4,FALSE)=0,"",VLOOKUP(TRM!A9571,'TRM - TBM Crosswalk'!$A$2:'TRM - TBM Crosswalk'!$I$1008,4,FALSE))</f>
        <v/>
      </c>
      <c r="G8838" t="str">
        <f>IF(VLOOKUP(TRM!A9571,'TRM - TBM Crosswalk'!$A$2:'TRM - TBM Crosswalk'!$I$1008,5,FALSE)=0,"",VLOOKUP(TRM!A9571,'TRM - TBM Crosswalk'!$A$2:'TRM - TBM Crosswalk'!$I$1008,5,FALSE))</f>
        <v/>
      </c>
      <c r="H8838" t="str">
        <f>IF(VLOOKUP(TRM!A9571,'TRM - TBM Crosswalk'!$A$2:'TRM - TBM Crosswalk'!$I$1008,6,FALSE)=0,"",VLOOKUP(TRM!A9571,'TRM - TBM Crosswalk'!$A$2:'TRM - TBM Crosswalk'!$I$1008,6,FALSE))</f>
        <v/>
      </c>
      <c r="I8838" t="str">
        <f>IF(VLOOKUP(TRM!A9571,'TRM - TBM Crosswalk'!$A$2:'TRM - TBM Crosswalk'!$I$1008,7,FALSE)=0,"",VLOOKUP(TRM!A9571,'TRM - TBM Crosswalk'!$A$2:'TRM - TBM Crosswalk'!$I$1008,7,FALSE))</f>
        <v/>
      </c>
      <c r="J8838" t="str">
        <f>IF(VLOOKUP(TRM!A9571,'TRM - TBM Crosswalk'!$A$2:'TRM - TBM Crosswalk'!$I$1008,8,FALSE)=0,"",VLOOKUP(TRM!A9571,'TRM - TBM Crosswalk'!$A$2:'TRM - TBM Crosswalk'!$I$1008,8,FALSE))</f>
        <v/>
      </c>
      <c r="K8838" t="str">
        <f>IF(VLOOKUP(TRM!A9571,'TRM - TBM Crosswalk'!$A$2:'TRM - TBM Crosswalk'!$I$1008,9,FALSE)=0,"",VLOOKUP(TRM!A9571,'TRM - TBM Crosswalk'!$A$2:'TRM - TBM Crosswalk'!$I$1008,9,FALSE))</f>
        <v/>
      </c>
    </row>
    <row r="8839" spans="1:11" x14ac:dyDescent="0.45">
      <c r="A8839" t="str">
        <f>TRM!A9575</f>
        <v>I01.005.502</v>
      </c>
      <c r="B8839" t="str">
        <f>TRM!B9575</f>
        <v>Server (Virtualization)</v>
      </c>
      <c r="C8839" t="str">
        <f>TRM!C9575</f>
        <v>Citrix XenApp Commands Client | 6.5.0.0</v>
      </c>
      <c r="D8839">
        <f>TRM!D9575</f>
        <v>0</v>
      </c>
      <c r="E8839" t="str">
        <f>IF(VLOOKUP(TRM!A9575,'TRM - TBM Crosswalk'!$A$2:'TRM - TBM Crosswalk'!$I$1008,3,FALSE)="N/A","TBD","")</f>
        <v/>
      </c>
      <c r="F8839" t="str">
        <f>IF(VLOOKUP(TRM!A9575,'TRM - TBM Crosswalk'!$A$2:'TRM - TBM Crosswalk'!$I$1008,4,FALSE)=0,"",VLOOKUP(TRM!A9575,'TRM - TBM Crosswalk'!$A$2:'TRM - TBM Crosswalk'!$I$1008,4,FALSE))</f>
        <v/>
      </c>
      <c r="G8839" t="str">
        <f>IF(VLOOKUP(TRM!A9575,'TRM - TBM Crosswalk'!$A$2:'TRM - TBM Crosswalk'!$I$1008,5,FALSE)=0,"",VLOOKUP(TRM!A9575,'TRM - TBM Crosswalk'!$A$2:'TRM - TBM Crosswalk'!$I$1008,5,FALSE))</f>
        <v/>
      </c>
      <c r="H8839" t="str">
        <f>IF(VLOOKUP(TRM!A9575,'TRM - TBM Crosswalk'!$A$2:'TRM - TBM Crosswalk'!$I$1008,6,FALSE)=0,"",VLOOKUP(TRM!A9575,'TRM - TBM Crosswalk'!$A$2:'TRM - TBM Crosswalk'!$I$1008,6,FALSE))</f>
        <v/>
      </c>
      <c r="I8839" t="str">
        <f>IF(VLOOKUP(TRM!A9575,'TRM - TBM Crosswalk'!$A$2:'TRM - TBM Crosswalk'!$I$1008,7,FALSE)=0,"",VLOOKUP(TRM!A9575,'TRM - TBM Crosswalk'!$A$2:'TRM - TBM Crosswalk'!$I$1008,7,FALSE))</f>
        <v>Infrastructure Services</v>
      </c>
      <c r="J8839" t="str">
        <f>IF(VLOOKUP(TRM!A9575,'TRM - TBM Crosswalk'!$A$2:'TRM - TBM Crosswalk'!$I$1008,8,FALSE)=0,"",VLOOKUP(TRM!A9575,'TRM - TBM Crosswalk'!$A$2:'TRM - TBM Crosswalk'!$I$1008,8,FALSE))</f>
        <v>Compute Services</v>
      </c>
      <c r="K8839" t="str">
        <f>IF(VLOOKUP(TRM!A9575,'TRM - TBM Crosswalk'!$A$2:'TRM - TBM Crosswalk'!$I$1008,9,FALSE)=0,"",VLOOKUP(TRM!A9575,'TRM - TBM Crosswalk'!$A$2:'TRM - TBM Crosswalk'!$I$1008,9,FALSE))</f>
        <v>Virtual Compute &amp; Containers</v>
      </c>
    </row>
    <row r="8840" spans="1:11" x14ac:dyDescent="0.45">
      <c r="A8840" t="str">
        <f>TRM!A9577</f>
        <v>I01.005.502</v>
      </c>
      <c r="B8840" t="str">
        <f>TRM!B9577</f>
        <v>Server (Virtualization)</v>
      </c>
      <c r="C8840" t="str">
        <f>TRM!C9577</f>
        <v>Microsoft FSLogix Apps | 2.9.7205.27375</v>
      </c>
      <c r="D8840">
        <f>TRM!D9577</f>
        <v>0</v>
      </c>
      <c r="E8840" t="str">
        <f>IF(VLOOKUP(TRM!A9577,'TRM - TBM Crosswalk'!$A$2:'TRM - TBM Crosswalk'!$I$1008,3,FALSE)="N/A","TBD","")</f>
        <v/>
      </c>
      <c r="F8840" t="str">
        <f>IF(VLOOKUP(TRM!A9577,'TRM - TBM Crosswalk'!$A$2:'TRM - TBM Crosswalk'!$I$1008,4,FALSE)=0,"",VLOOKUP(TRM!A9577,'TRM - TBM Crosswalk'!$A$2:'TRM - TBM Crosswalk'!$I$1008,4,FALSE))</f>
        <v/>
      </c>
      <c r="G8840" t="str">
        <f>IF(VLOOKUP(TRM!A9577,'TRM - TBM Crosswalk'!$A$2:'TRM - TBM Crosswalk'!$I$1008,5,FALSE)=0,"",VLOOKUP(TRM!A9577,'TRM - TBM Crosswalk'!$A$2:'TRM - TBM Crosswalk'!$I$1008,5,FALSE))</f>
        <v/>
      </c>
      <c r="H8840" t="str">
        <f>IF(VLOOKUP(TRM!A9577,'TRM - TBM Crosswalk'!$A$2:'TRM - TBM Crosswalk'!$I$1008,6,FALSE)=0,"",VLOOKUP(TRM!A9577,'TRM - TBM Crosswalk'!$A$2:'TRM - TBM Crosswalk'!$I$1008,6,FALSE))</f>
        <v/>
      </c>
      <c r="I8840" t="str">
        <f>IF(VLOOKUP(TRM!A9577,'TRM - TBM Crosswalk'!$A$2:'TRM - TBM Crosswalk'!$I$1008,7,FALSE)=0,"",VLOOKUP(TRM!A9577,'TRM - TBM Crosswalk'!$A$2:'TRM - TBM Crosswalk'!$I$1008,7,FALSE))</f>
        <v>Infrastructure Services</v>
      </c>
      <c r="J8840" t="str">
        <f>IF(VLOOKUP(TRM!A9577,'TRM - TBM Crosswalk'!$A$2:'TRM - TBM Crosswalk'!$I$1008,8,FALSE)=0,"",VLOOKUP(TRM!A9577,'TRM - TBM Crosswalk'!$A$2:'TRM - TBM Crosswalk'!$I$1008,8,FALSE))</f>
        <v>Compute Services</v>
      </c>
      <c r="K8840" t="str">
        <f>IF(VLOOKUP(TRM!A9577,'TRM - TBM Crosswalk'!$A$2:'TRM - TBM Crosswalk'!$I$1008,9,FALSE)=0,"",VLOOKUP(TRM!A9577,'TRM - TBM Crosswalk'!$A$2:'TRM - TBM Crosswalk'!$I$1008,9,FALSE))</f>
        <v>Virtual Compute &amp; Containers</v>
      </c>
    </row>
    <row r="8841" spans="1:11" x14ac:dyDescent="0.45">
      <c r="A8841" t="str">
        <f>TRM!A9578</f>
        <v>I01.005.502</v>
      </c>
      <c r="B8841" t="str">
        <f>TRM!B9578</f>
        <v>Server (Virtualization)</v>
      </c>
      <c r="C8841" t="str">
        <f>TRM!C9578</f>
        <v>Microsoft FSLogix Apps | 2.9.7237.48865</v>
      </c>
      <c r="D8841">
        <f>TRM!D9578</f>
        <v>0</v>
      </c>
      <c r="E8841" t="str">
        <f>IF(VLOOKUP(TRM!A9578,'TRM - TBM Crosswalk'!$A$2:'TRM - TBM Crosswalk'!$I$1008,3,FALSE)="N/A","TBD","")</f>
        <v/>
      </c>
      <c r="F8841" t="str">
        <f>IF(VLOOKUP(TRM!A9578,'TRM - TBM Crosswalk'!$A$2:'TRM - TBM Crosswalk'!$I$1008,4,FALSE)=0,"",VLOOKUP(TRM!A9578,'TRM - TBM Crosswalk'!$A$2:'TRM - TBM Crosswalk'!$I$1008,4,FALSE))</f>
        <v/>
      </c>
      <c r="G8841" t="str">
        <f>IF(VLOOKUP(TRM!A9578,'TRM - TBM Crosswalk'!$A$2:'TRM - TBM Crosswalk'!$I$1008,5,FALSE)=0,"",VLOOKUP(TRM!A9578,'TRM - TBM Crosswalk'!$A$2:'TRM - TBM Crosswalk'!$I$1008,5,FALSE))</f>
        <v/>
      </c>
      <c r="H8841" t="str">
        <f>IF(VLOOKUP(TRM!A9578,'TRM - TBM Crosswalk'!$A$2:'TRM - TBM Crosswalk'!$I$1008,6,FALSE)=0,"",VLOOKUP(TRM!A9578,'TRM - TBM Crosswalk'!$A$2:'TRM - TBM Crosswalk'!$I$1008,6,FALSE))</f>
        <v/>
      </c>
      <c r="I8841" t="str">
        <f>IF(VLOOKUP(TRM!A9578,'TRM - TBM Crosswalk'!$A$2:'TRM - TBM Crosswalk'!$I$1008,7,FALSE)=0,"",VLOOKUP(TRM!A9578,'TRM - TBM Crosswalk'!$A$2:'TRM - TBM Crosswalk'!$I$1008,7,FALSE))</f>
        <v>Infrastructure Services</v>
      </c>
      <c r="J8841" t="str">
        <f>IF(VLOOKUP(TRM!A9578,'TRM - TBM Crosswalk'!$A$2:'TRM - TBM Crosswalk'!$I$1008,8,FALSE)=0,"",VLOOKUP(TRM!A9578,'TRM - TBM Crosswalk'!$A$2:'TRM - TBM Crosswalk'!$I$1008,8,FALSE))</f>
        <v>Compute Services</v>
      </c>
      <c r="K8841" t="str">
        <f>IF(VLOOKUP(TRM!A9578,'TRM - TBM Crosswalk'!$A$2:'TRM - TBM Crosswalk'!$I$1008,9,FALSE)=0,"",VLOOKUP(TRM!A9578,'TRM - TBM Crosswalk'!$A$2:'TRM - TBM Crosswalk'!$I$1008,9,FALSE))</f>
        <v>Virtual Compute &amp; Containers</v>
      </c>
    </row>
    <row r="8842" spans="1:11" x14ac:dyDescent="0.45">
      <c r="A8842" t="str">
        <f>TRM!A9579</f>
        <v>I01.005.502</v>
      </c>
      <c r="B8842" t="str">
        <f>TRM!B9579</f>
        <v>Server (Virtualization)</v>
      </c>
      <c r="C8842" t="str">
        <f>TRM!C9579</f>
        <v>Microsoft FSLogix Apps Java RuleEditor | 2.9.7237.48865</v>
      </c>
      <c r="D8842">
        <f>TRM!D9579</f>
        <v>0</v>
      </c>
      <c r="E8842" t="str">
        <f>IF(VLOOKUP(TRM!A9579,'TRM - TBM Crosswalk'!$A$2:'TRM - TBM Crosswalk'!$I$1008,3,FALSE)="N/A","TBD","")</f>
        <v/>
      </c>
      <c r="F8842" t="str">
        <f>IF(VLOOKUP(TRM!A9579,'TRM - TBM Crosswalk'!$A$2:'TRM - TBM Crosswalk'!$I$1008,4,FALSE)=0,"",VLOOKUP(TRM!A9579,'TRM - TBM Crosswalk'!$A$2:'TRM - TBM Crosswalk'!$I$1008,4,FALSE))</f>
        <v/>
      </c>
      <c r="G8842" t="str">
        <f>IF(VLOOKUP(TRM!A9579,'TRM - TBM Crosswalk'!$A$2:'TRM - TBM Crosswalk'!$I$1008,5,FALSE)=0,"",VLOOKUP(TRM!A9579,'TRM - TBM Crosswalk'!$A$2:'TRM - TBM Crosswalk'!$I$1008,5,FALSE))</f>
        <v/>
      </c>
      <c r="H8842" t="str">
        <f>IF(VLOOKUP(TRM!A9579,'TRM - TBM Crosswalk'!$A$2:'TRM - TBM Crosswalk'!$I$1008,6,FALSE)=0,"",VLOOKUP(TRM!A9579,'TRM - TBM Crosswalk'!$A$2:'TRM - TBM Crosswalk'!$I$1008,6,FALSE))</f>
        <v/>
      </c>
      <c r="I8842" t="str">
        <f>IF(VLOOKUP(TRM!A9579,'TRM - TBM Crosswalk'!$A$2:'TRM - TBM Crosswalk'!$I$1008,7,FALSE)=0,"",VLOOKUP(TRM!A9579,'TRM - TBM Crosswalk'!$A$2:'TRM - TBM Crosswalk'!$I$1008,7,FALSE))</f>
        <v>Infrastructure Services</v>
      </c>
      <c r="J8842" t="str">
        <f>IF(VLOOKUP(TRM!A9579,'TRM - TBM Crosswalk'!$A$2:'TRM - TBM Crosswalk'!$I$1008,8,FALSE)=0,"",VLOOKUP(TRM!A9579,'TRM - TBM Crosswalk'!$A$2:'TRM - TBM Crosswalk'!$I$1008,8,FALSE))</f>
        <v>Compute Services</v>
      </c>
      <c r="K8842" t="str">
        <f>IF(VLOOKUP(TRM!A9579,'TRM - TBM Crosswalk'!$A$2:'TRM - TBM Crosswalk'!$I$1008,9,FALSE)=0,"",VLOOKUP(TRM!A9579,'TRM - TBM Crosswalk'!$A$2:'TRM - TBM Crosswalk'!$I$1008,9,FALSE))</f>
        <v>Virtual Compute &amp; Containers</v>
      </c>
    </row>
    <row r="8843" spans="1:11" x14ac:dyDescent="0.45">
      <c r="A8843" t="str">
        <f>TRM!A9582</f>
        <v>I01.005.502</v>
      </c>
      <c r="B8843" t="str">
        <f>TRM!B9582</f>
        <v>Server (Virtualization)</v>
      </c>
      <c r="C8843" t="str">
        <f>TRM!C9582</f>
        <v>RVTools | 3.11.9</v>
      </c>
      <c r="D8843">
        <f>TRM!D9582</f>
        <v>0</v>
      </c>
      <c r="E8843" t="str">
        <f>IF(VLOOKUP(TRM!A9582,'TRM - TBM Crosswalk'!$A$2:'TRM - TBM Crosswalk'!$I$1008,3,FALSE)="N/A","TBD","")</f>
        <v/>
      </c>
      <c r="F8843" t="str">
        <f>IF(VLOOKUP(TRM!A9582,'TRM - TBM Crosswalk'!$A$2:'TRM - TBM Crosswalk'!$I$1008,4,FALSE)=0,"",VLOOKUP(TRM!A9582,'TRM - TBM Crosswalk'!$A$2:'TRM - TBM Crosswalk'!$I$1008,4,FALSE))</f>
        <v/>
      </c>
      <c r="G8843" t="str">
        <f>IF(VLOOKUP(TRM!A9582,'TRM - TBM Crosswalk'!$A$2:'TRM - TBM Crosswalk'!$I$1008,5,FALSE)=0,"",VLOOKUP(TRM!A9582,'TRM - TBM Crosswalk'!$A$2:'TRM - TBM Crosswalk'!$I$1008,5,FALSE))</f>
        <v/>
      </c>
      <c r="H8843" t="str">
        <f>IF(VLOOKUP(TRM!A9582,'TRM - TBM Crosswalk'!$A$2:'TRM - TBM Crosswalk'!$I$1008,6,FALSE)=0,"",VLOOKUP(TRM!A9582,'TRM - TBM Crosswalk'!$A$2:'TRM - TBM Crosswalk'!$I$1008,6,FALSE))</f>
        <v/>
      </c>
      <c r="I8843" t="str">
        <f>IF(VLOOKUP(TRM!A9582,'TRM - TBM Crosswalk'!$A$2:'TRM - TBM Crosswalk'!$I$1008,7,FALSE)=0,"",VLOOKUP(TRM!A9582,'TRM - TBM Crosswalk'!$A$2:'TRM - TBM Crosswalk'!$I$1008,7,FALSE))</f>
        <v>Infrastructure Services</v>
      </c>
      <c r="J8843" t="str">
        <f>IF(VLOOKUP(TRM!A9582,'TRM - TBM Crosswalk'!$A$2:'TRM - TBM Crosswalk'!$I$1008,8,FALSE)=0,"",VLOOKUP(TRM!A9582,'TRM - TBM Crosswalk'!$A$2:'TRM - TBM Crosswalk'!$I$1008,8,FALSE))</f>
        <v>Compute Services</v>
      </c>
      <c r="K8843" t="str">
        <f>IF(VLOOKUP(TRM!A9582,'TRM - TBM Crosswalk'!$A$2:'TRM - TBM Crosswalk'!$I$1008,9,FALSE)=0,"",VLOOKUP(TRM!A9582,'TRM - TBM Crosswalk'!$A$2:'TRM - TBM Crosswalk'!$I$1008,9,FALSE))</f>
        <v>Virtual Compute &amp; Containers</v>
      </c>
    </row>
    <row r="8844" spans="1:11" x14ac:dyDescent="0.45">
      <c r="A8844" t="str">
        <f>TRM!A9583</f>
        <v>I01.005.502</v>
      </c>
      <c r="B8844" t="str">
        <f>TRM!B9583</f>
        <v>Server (Virtualization)</v>
      </c>
      <c r="C8844" t="str">
        <f>TRM!C9583</f>
        <v>vCenter Server with an embedded Platform Services Controller | 6.0.0.24293</v>
      </c>
      <c r="D8844">
        <f>TRM!D9583</f>
        <v>0</v>
      </c>
      <c r="E8844" t="str">
        <f>IF(VLOOKUP(TRM!A9583,'TRM - TBM Crosswalk'!$A$2:'TRM - TBM Crosswalk'!$I$1008,3,FALSE)="N/A","TBD","")</f>
        <v/>
      </c>
      <c r="F8844" t="str">
        <f>IF(VLOOKUP(TRM!A9583,'TRM - TBM Crosswalk'!$A$2:'TRM - TBM Crosswalk'!$I$1008,4,FALSE)=0,"",VLOOKUP(TRM!A9583,'TRM - TBM Crosswalk'!$A$2:'TRM - TBM Crosswalk'!$I$1008,4,FALSE))</f>
        <v/>
      </c>
      <c r="G8844" t="str">
        <f>IF(VLOOKUP(TRM!A9583,'TRM - TBM Crosswalk'!$A$2:'TRM - TBM Crosswalk'!$I$1008,5,FALSE)=0,"",VLOOKUP(TRM!A9583,'TRM - TBM Crosswalk'!$A$2:'TRM - TBM Crosswalk'!$I$1008,5,FALSE))</f>
        <v/>
      </c>
      <c r="H8844" t="str">
        <f>IF(VLOOKUP(TRM!A9583,'TRM - TBM Crosswalk'!$A$2:'TRM - TBM Crosswalk'!$I$1008,6,FALSE)=0,"",VLOOKUP(TRM!A9583,'TRM - TBM Crosswalk'!$A$2:'TRM - TBM Crosswalk'!$I$1008,6,FALSE))</f>
        <v/>
      </c>
      <c r="I8844" t="str">
        <f>IF(VLOOKUP(TRM!A9583,'TRM - TBM Crosswalk'!$A$2:'TRM - TBM Crosswalk'!$I$1008,7,FALSE)=0,"",VLOOKUP(TRM!A9583,'TRM - TBM Crosswalk'!$A$2:'TRM - TBM Crosswalk'!$I$1008,7,FALSE))</f>
        <v>Infrastructure Services</v>
      </c>
      <c r="J8844" t="str">
        <f>IF(VLOOKUP(TRM!A9583,'TRM - TBM Crosswalk'!$A$2:'TRM - TBM Crosswalk'!$I$1008,8,FALSE)=0,"",VLOOKUP(TRM!A9583,'TRM - TBM Crosswalk'!$A$2:'TRM - TBM Crosswalk'!$I$1008,8,FALSE))</f>
        <v>Compute Services</v>
      </c>
      <c r="K8844" t="str">
        <f>IF(VLOOKUP(TRM!A9583,'TRM - TBM Crosswalk'!$A$2:'TRM - TBM Crosswalk'!$I$1008,9,FALSE)=0,"",VLOOKUP(TRM!A9583,'TRM - TBM Crosswalk'!$A$2:'TRM - TBM Crosswalk'!$I$1008,9,FALSE))</f>
        <v>Virtual Compute &amp; Containers</v>
      </c>
    </row>
    <row r="8845" spans="1:11" x14ac:dyDescent="0.45">
      <c r="A8845" t="str">
        <f>TRM!A9590</f>
        <v>I01.005.502</v>
      </c>
      <c r="B8845" t="str">
        <f>TRM!B9590</f>
        <v>Server (Virtualization)</v>
      </c>
      <c r="C8845" t="str">
        <f>TRM!C9590</f>
        <v>VMware Enhanced Authentication Plug-in 6.7.0 | 6.7.0.4882</v>
      </c>
      <c r="D8845">
        <f>TRM!D9590</f>
        <v>0</v>
      </c>
      <c r="E8845" t="str">
        <f>IF(VLOOKUP(TRM!A9590,'TRM - TBM Crosswalk'!$A$2:'TRM - TBM Crosswalk'!$I$1008,3,FALSE)="N/A","TBD","")</f>
        <v/>
      </c>
      <c r="F8845" t="str">
        <f>IF(VLOOKUP(TRM!A9590,'TRM - TBM Crosswalk'!$A$2:'TRM - TBM Crosswalk'!$I$1008,4,FALSE)=0,"",VLOOKUP(TRM!A9590,'TRM - TBM Crosswalk'!$A$2:'TRM - TBM Crosswalk'!$I$1008,4,FALSE))</f>
        <v/>
      </c>
      <c r="G8845" t="str">
        <f>IF(VLOOKUP(TRM!A9590,'TRM - TBM Crosswalk'!$A$2:'TRM - TBM Crosswalk'!$I$1008,5,FALSE)=0,"",VLOOKUP(TRM!A9590,'TRM - TBM Crosswalk'!$A$2:'TRM - TBM Crosswalk'!$I$1008,5,FALSE))</f>
        <v/>
      </c>
      <c r="H8845" t="str">
        <f>IF(VLOOKUP(TRM!A9590,'TRM - TBM Crosswalk'!$A$2:'TRM - TBM Crosswalk'!$I$1008,6,FALSE)=0,"",VLOOKUP(TRM!A9590,'TRM - TBM Crosswalk'!$A$2:'TRM - TBM Crosswalk'!$I$1008,6,FALSE))</f>
        <v/>
      </c>
      <c r="I8845" t="str">
        <f>IF(VLOOKUP(TRM!A9590,'TRM - TBM Crosswalk'!$A$2:'TRM - TBM Crosswalk'!$I$1008,7,FALSE)=0,"",VLOOKUP(TRM!A9590,'TRM - TBM Crosswalk'!$A$2:'TRM - TBM Crosswalk'!$I$1008,7,FALSE))</f>
        <v>Infrastructure Services</v>
      </c>
      <c r="J8845" t="str">
        <f>IF(VLOOKUP(TRM!A9590,'TRM - TBM Crosswalk'!$A$2:'TRM - TBM Crosswalk'!$I$1008,8,FALSE)=0,"",VLOOKUP(TRM!A9590,'TRM - TBM Crosswalk'!$A$2:'TRM - TBM Crosswalk'!$I$1008,8,FALSE))</f>
        <v>Compute Services</v>
      </c>
      <c r="K8845" t="str">
        <f>IF(VLOOKUP(TRM!A9590,'TRM - TBM Crosswalk'!$A$2:'TRM - TBM Crosswalk'!$I$1008,9,FALSE)=0,"",VLOOKUP(TRM!A9590,'TRM - TBM Crosswalk'!$A$2:'TRM - TBM Crosswalk'!$I$1008,9,FALSE))</f>
        <v>Virtual Compute &amp; Containers</v>
      </c>
    </row>
    <row r="8846" spans="1:11" x14ac:dyDescent="0.45">
      <c r="A8846" t="str">
        <f>TRM!A9591</f>
        <v>I01.005.502</v>
      </c>
      <c r="B8846" t="str">
        <f>TRM!B9591</f>
        <v>Server (Virtualization)</v>
      </c>
      <c r="C8846" t="str">
        <f>TRM!C9591</f>
        <v>VMware Horizon Client | 4.10.0.4272</v>
      </c>
      <c r="D8846">
        <f>TRM!D9591</f>
        <v>0</v>
      </c>
      <c r="E8846" t="str">
        <f>IF(VLOOKUP(TRM!A9591,'TRM - TBM Crosswalk'!$A$2:'TRM - TBM Crosswalk'!$I$1008,3,FALSE)="N/A","TBD","")</f>
        <v/>
      </c>
      <c r="F8846" t="str">
        <f>IF(VLOOKUP(TRM!A9591,'TRM - TBM Crosswalk'!$A$2:'TRM - TBM Crosswalk'!$I$1008,4,FALSE)=0,"",VLOOKUP(TRM!A9591,'TRM - TBM Crosswalk'!$A$2:'TRM - TBM Crosswalk'!$I$1008,4,FALSE))</f>
        <v/>
      </c>
      <c r="G8846" t="str">
        <f>IF(VLOOKUP(TRM!A9591,'TRM - TBM Crosswalk'!$A$2:'TRM - TBM Crosswalk'!$I$1008,5,FALSE)=0,"",VLOOKUP(TRM!A9591,'TRM - TBM Crosswalk'!$A$2:'TRM - TBM Crosswalk'!$I$1008,5,FALSE))</f>
        <v/>
      </c>
      <c r="H8846" t="str">
        <f>IF(VLOOKUP(TRM!A9591,'TRM - TBM Crosswalk'!$A$2:'TRM - TBM Crosswalk'!$I$1008,6,FALSE)=0,"",VLOOKUP(TRM!A9591,'TRM - TBM Crosswalk'!$A$2:'TRM - TBM Crosswalk'!$I$1008,6,FALSE))</f>
        <v/>
      </c>
      <c r="I8846" t="str">
        <f>IF(VLOOKUP(TRM!A9591,'TRM - TBM Crosswalk'!$A$2:'TRM - TBM Crosswalk'!$I$1008,7,FALSE)=0,"",VLOOKUP(TRM!A9591,'TRM - TBM Crosswalk'!$A$2:'TRM - TBM Crosswalk'!$I$1008,7,FALSE))</f>
        <v>Infrastructure Services</v>
      </c>
      <c r="J8846" t="str">
        <f>IF(VLOOKUP(TRM!A9591,'TRM - TBM Crosswalk'!$A$2:'TRM - TBM Crosswalk'!$I$1008,8,FALSE)=0,"",VLOOKUP(TRM!A9591,'TRM - TBM Crosswalk'!$A$2:'TRM - TBM Crosswalk'!$I$1008,8,FALSE))</f>
        <v>Compute Services</v>
      </c>
      <c r="K8846" t="str">
        <f>IF(VLOOKUP(TRM!A9591,'TRM - TBM Crosswalk'!$A$2:'TRM - TBM Crosswalk'!$I$1008,9,FALSE)=0,"",VLOOKUP(TRM!A9591,'TRM - TBM Crosswalk'!$A$2:'TRM - TBM Crosswalk'!$I$1008,9,FALSE))</f>
        <v>Virtual Compute &amp; Containers</v>
      </c>
    </row>
    <row r="8847" spans="1:11" x14ac:dyDescent="0.45">
      <c r="A8847" t="str">
        <f>TRM!A9592</f>
        <v>I01.005.502</v>
      </c>
      <c r="B8847" t="str">
        <f>TRM!B9592</f>
        <v>Server (Virtualization)</v>
      </c>
      <c r="C8847" t="str">
        <f>TRM!C9592</f>
        <v>VMware Horizon Client | 5.3.0.8987</v>
      </c>
      <c r="D8847">
        <f>TRM!D9592</f>
        <v>0</v>
      </c>
      <c r="E8847" t="str">
        <f>IF(VLOOKUP(TRM!A9592,'TRM - TBM Crosswalk'!$A$2:'TRM - TBM Crosswalk'!$I$1008,3,FALSE)="N/A","TBD","")</f>
        <v/>
      </c>
      <c r="F8847" t="str">
        <f>IF(VLOOKUP(TRM!A9592,'TRM - TBM Crosswalk'!$A$2:'TRM - TBM Crosswalk'!$I$1008,4,FALSE)=0,"",VLOOKUP(TRM!A9592,'TRM - TBM Crosswalk'!$A$2:'TRM - TBM Crosswalk'!$I$1008,4,FALSE))</f>
        <v/>
      </c>
      <c r="G8847" t="str">
        <f>IF(VLOOKUP(TRM!A9592,'TRM - TBM Crosswalk'!$A$2:'TRM - TBM Crosswalk'!$I$1008,5,FALSE)=0,"",VLOOKUP(TRM!A9592,'TRM - TBM Crosswalk'!$A$2:'TRM - TBM Crosswalk'!$I$1008,5,FALSE))</f>
        <v/>
      </c>
      <c r="H8847" t="str">
        <f>IF(VLOOKUP(TRM!A9592,'TRM - TBM Crosswalk'!$A$2:'TRM - TBM Crosswalk'!$I$1008,6,FALSE)=0,"",VLOOKUP(TRM!A9592,'TRM - TBM Crosswalk'!$A$2:'TRM - TBM Crosswalk'!$I$1008,6,FALSE))</f>
        <v/>
      </c>
      <c r="I8847" t="str">
        <f>IF(VLOOKUP(TRM!A9592,'TRM - TBM Crosswalk'!$A$2:'TRM - TBM Crosswalk'!$I$1008,7,FALSE)=0,"",VLOOKUP(TRM!A9592,'TRM - TBM Crosswalk'!$A$2:'TRM - TBM Crosswalk'!$I$1008,7,FALSE))</f>
        <v>Infrastructure Services</v>
      </c>
      <c r="J8847" t="str">
        <f>IF(VLOOKUP(TRM!A9592,'TRM - TBM Crosswalk'!$A$2:'TRM - TBM Crosswalk'!$I$1008,8,FALSE)=0,"",VLOOKUP(TRM!A9592,'TRM - TBM Crosswalk'!$A$2:'TRM - TBM Crosswalk'!$I$1008,8,FALSE))</f>
        <v>Compute Services</v>
      </c>
      <c r="K8847" t="str">
        <f>IF(VLOOKUP(TRM!A9592,'TRM - TBM Crosswalk'!$A$2:'TRM - TBM Crosswalk'!$I$1008,9,FALSE)=0,"",VLOOKUP(TRM!A9592,'TRM - TBM Crosswalk'!$A$2:'TRM - TBM Crosswalk'!$I$1008,9,FALSE))</f>
        <v>Virtual Compute &amp; Containers</v>
      </c>
    </row>
    <row r="8848" spans="1:11" x14ac:dyDescent="0.45">
      <c r="A8848" t="str">
        <f>TRM!A9593</f>
        <v>I01.005.502</v>
      </c>
      <c r="B8848" t="str">
        <f>TRM!B9593</f>
        <v>Server (Virtualization)</v>
      </c>
      <c r="C8848" t="str">
        <f>TRM!C9593</f>
        <v>VMware OVF Tool | 4.3.0</v>
      </c>
      <c r="D8848">
        <f>TRM!D9593</f>
        <v>0</v>
      </c>
      <c r="E8848" t="str">
        <f>IF(VLOOKUP(TRM!A9593,'TRM - TBM Crosswalk'!$A$2:'TRM - TBM Crosswalk'!$I$1008,3,FALSE)="N/A","TBD","")</f>
        <v/>
      </c>
      <c r="F8848" t="str">
        <f>IF(VLOOKUP(TRM!A9593,'TRM - TBM Crosswalk'!$A$2:'TRM - TBM Crosswalk'!$I$1008,4,FALSE)=0,"",VLOOKUP(TRM!A9593,'TRM - TBM Crosswalk'!$A$2:'TRM - TBM Crosswalk'!$I$1008,4,FALSE))</f>
        <v/>
      </c>
      <c r="G8848" t="str">
        <f>IF(VLOOKUP(TRM!A9593,'TRM - TBM Crosswalk'!$A$2:'TRM - TBM Crosswalk'!$I$1008,5,FALSE)=0,"",VLOOKUP(TRM!A9593,'TRM - TBM Crosswalk'!$A$2:'TRM - TBM Crosswalk'!$I$1008,5,FALSE))</f>
        <v/>
      </c>
      <c r="H8848" t="str">
        <f>IF(VLOOKUP(TRM!A9593,'TRM - TBM Crosswalk'!$A$2:'TRM - TBM Crosswalk'!$I$1008,6,FALSE)=0,"",VLOOKUP(TRM!A9593,'TRM - TBM Crosswalk'!$A$2:'TRM - TBM Crosswalk'!$I$1008,6,FALSE))</f>
        <v/>
      </c>
      <c r="I8848" t="str">
        <f>IF(VLOOKUP(TRM!A9593,'TRM - TBM Crosswalk'!$A$2:'TRM - TBM Crosswalk'!$I$1008,7,FALSE)=0,"",VLOOKUP(TRM!A9593,'TRM - TBM Crosswalk'!$A$2:'TRM - TBM Crosswalk'!$I$1008,7,FALSE))</f>
        <v>Infrastructure Services</v>
      </c>
      <c r="J8848" t="str">
        <f>IF(VLOOKUP(TRM!A9593,'TRM - TBM Crosswalk'!$A$2:'TRM - TBM Crosswalk'!$I$1008,8,FALSE)=0,"",VLOOKUP(TRM!A9593,'TRM - TBM Crosswalk'!$A$2:'TRM - TBM Crosswalk'!$I$1008,8,FALSE))</f>
        <v>Compute Services</v>
      </c>
      <c r="K8848" t="str">
        <f>IF(VLOOKUP(TRM!A9593,'TRM - TBM Crosswalk'!$A$2:'TRM - TBM Crosswalk'!$I$1008,9,FALSE)=0,"",VLOOKUP(TRM!A9593,'TRM - TBM Crosswalk'!$A$2:'TRM - TBM Crosswalk'!$I$1008,9,FALSE))</f>
        <v>Virtual Compute &amp; Containers</v>
      </c>
    </row>
    <row r="8849" spans="1:11" x14ac:dyDescent="0.45">
      <c r="A8849" t="str">
        <f>TRM!A9594</f>
        <v>I01.005.502</v>
      </c>
      <c r="B8849" t="str">
        <f>TRM!B9594</f>
        <v>Server (Virtualization)</v>
      </c>
      <c r="C8849" t="str">
        <f>TRM!C9594</f>
        <v>VMware Player | 15.0.2</v>
      </c>
      <c r="D8849">
        <f>TRM!D9594</f>
        <v>0</v>
      </c>
      <c r="E8849" t="str">
        <f>IF(VLOOKUP(TRM!A9594,'TRM - TBM Crosswalk'!$A$2:'TRM - TBM Crosswalk'!$I$1008,3,FALSE)="N/A","TBD","")</f>
        <v/>
      </c>
      <c r="F8849" t="str">
        <f>IF(VLOOKUP(TRM!A9594,'TRM - TBM Crosswalk'!$A$2:'TRM - TBM Crosswalk'!$I$1008,4,FALSE)=0,"",VLOOKUP(TRM!A9594,'TRM - TBM Crosswalk'!$A$2:'TRM - TBM Crosswalk'!$I$1008,4,FALSE))</f>
        <v/>
      </c>
      <c r="G8849" t="str">
        <f>IF(VLOOKUP(TRM!A9594,'TRM - TBM Crosswalk'!$A$2:'TRM - TBM Crosswalk'!$I$1008,5,FALSE)=0,"",VLOOKUP(TRM!A9594,'TRM - TBM Crosswalk'!$A$2:'TRM - TBM Crosswalk'!$I$1008,5,FALSE))</f>
        <v/>
      </c>
      <c r="H8849" t="str">
        <f>IF(VLOOKUP(TRM!A9594,'TRM - TBM Crosswalk'!$A$2:'TRM - TBM Crosswalk'!$I$1008,6,FALSE)=0,"",VLOOKUP(TRM!A9594,'TRM - TBM Crosswalk'!$A$2:'TRM - TBM Crosswalk'!$I$1008,6,FALSE))</f>
        <v/>
      </c>
      <c r="I8849" t="str">
        <f>IF(VLOOKUP(TRM!A9594,'TRM - TBM Crosswalk'!$A$2:'TRM - TBM Crosswalk'!$I$1008,7,FALSE)=0,"",VLOOKUP(TRM!A9594,'TRM - TBM Crosswalk'!$A$2:'TRM - TBM Crosswalk'!$I$1008,7,FALSE))</f>
        <v>Infrastructure Services</v>
      </c>
      <c r="J8849" t="str">
        <f>IF(VLOOKUP(TRM!A9594,'TRM - TBM Crosswalk'!$A$2:'TRM - TBM Crosswalk'!$I$1008,8,FALSE)=0,"",VLOOKUP(TRM!A9594,'TRM - TBM Crosswalk'!$A$2:'TRM - TBM Crosswalk'!$I$1008,8,FALSE))</f>
        <v>Compute Services</v>
      </c>
      <c r="K8849" t="str">
        <f>IF(VLOOKUP(TRM!A9594,'TRM - TBM Crosswalk'!$A$2:'TRM - TBM Crosswalk'!$I$1008,9,FALSE)=0,"",VLOOKUP(TRM!A9594,'TRM - TBM Crosswalk'!$A$2:'TRM - TBM Crosswalk'!$I$1008,9,FALSE))</f>
        <v>Virtual Compute &amp; Containers</v>
      </c>
    </row>
    <row r="8850" spans="1:11" x14ac:dyDescent="0.45">
      <c r="A8850" t="str">
        <f>TRM!A9595</f>
        <v>I01.005.502</v>
      </c>
      <c r="B8850" t="str">
        <f>TRM!B9595</f>
        <v>Server (Virtualization)</v>
      </c>
      <c r="C8850" t="str">
        <f>TRM!C9595</f>
        <v>VMware Plug-in Service | 6.5.0.151</v>
      </c>
      <c r="D8850">
        <f>TRM!D9595</f>
        <v>0</v>
      </c>
      <c r="E8850" t="str">
        <f>IF(VLOOKUP(TRM!A9595,'TRM - TBM Crosswalk'!$A$2:'TRM - TBM Crosswalk'!$I$1008,3,FALSE)="N/A","TBD","")</f>
        <v/>
      </c>
      <c r="F8850" t="str">
        <f>IF(VLOOKUP(TRM!A9595,'TRM - TBM Crosswalk'!$A$2:'TRM - TBM Crosswalk'!$I$1008,4,FALSE)=0,"",VLOOKUP(TRM!A9595,'TRM - TBM Crosswalk'!$A$2:'TRM - TBM Crosswalk'!$I$1008,4,FALSE))</f>
        <v/>
      </c>
      <c r="G8850" t="str">
        <f>IF(VLOOKUP(TRM!A9595,'TRM - TBM Crosswalk'!$A$2:'TRM - TBM Crosswalk'!$I$1008,5,FALSE)=0,"",VLOOKUP(TRM!A9595,'TRM - TBM Crosswalk'!$A$2:'TRM - TBM Crosswalk'!$I$1008,5,FALSE))</f>
        <v/>
      </c>
      <c r="H8850" t="str">
        <f>IF(VLOOKUP(TRM!A9595,'TRM - TBM Crosswalk'!$A$2:'TRM - TBM Crosswalk'!$I$1008,6,FALSE)=0,"",VLOOKUP(TRM!A9595,'TRM - TBM Crosswalk'!$A$2:'TRM - TBM Crosswalk'!$I$1008,6,FALSE))</f>
        <v/>
      </c>
      <c r="I8850" t="str">
        <f>IF(VLOOKUP(TRM!A9595,'TRM - TBM Crosswalk'!$A$2:'TRM - TBM Crosswalk'!$I$1008,7,FALSE)=0,"",VLOOKUP(TRM!A9595,'TRM - TBM Crosswalk'!$A$2:'TRM - TBM Crosswalk'!$I$1008,7,FALSE))</f>
        <v>Infrastructure Services</v>
      </c>
      <c r="J8850" t="str">
        <f>IF(VLOOKUP(TRM!A9595,'TRM - TBM Crosswalk'!$A$2:'TRM - TBM Crosswalk'!$I$1008,8,FALSE)=0,"",VLOOKUP(TRM!A9595,'TRM - TBM Crosswalk'!$A$2:'TRM - TBM Crosswalk'!$I$1008,8,FALSE))</f>
        <v>Compute Services</v>
      </c>
      <c r="K8850" t="str">
        <f>IF(VLOOKUP(TRM!A9595,'TRM - TBM Crosswalk'!$A$2:'TRM - TBM Crosswalk'!$I$1008,9,FALSE)=0,"",VLOOKUP(TRM!A9595,'TRM - TBM Crosswalk'!$A$2:'TRM - TBM Crosswalk'!$I$1008,9,FALSE))</f>
        <v>Virtual Compute &amp; Containers</v>
      </c>
    </row>
    <row r="8851" spans="1:11" x14ac:dyDescent="0.45">
      <c r="A8851" t="str">
        <f>TRM!A9596</f>
        <v>I01.005.502</v>
      </c>
      <c r="B8851" t="str">
        <f>TRM!B9596</f>
        <v>Server (Virtualization)</v>
      </c>
      <c r="C8851" t="str">
        <f>TRM!C9596</f>
        <v>VMware Plug-in Service | 6.7.0.161</v>
      </c>
      <c r="D8851">
        <f>TRM!D9596</f>
        <v>0</v>
      </c>
      <c r="E8851" t="str">
        <f>IF(VLOOKUP(TRM!A9596,'TRM - TBM Crosswalk'!$A$2:'TRM - TBM Crosswalk'!$I$1008,3,FALSE)="N/A","TBD","")</f>
        <v/>
      </c>
      <c r="F8851" t="str">
        <f>IF(VLOOKUP(TRM!A9596,'TRM - TBM Crosswalk'!$A$2:'TRM - TBM Crosswalk'!$I$1008,4,FALSE)=0,"",VLOOKUP(TRM!A9596,'TRM - TBM Crosswalk'!$A$2:'TRM - TBM Crosswalk'!$I$1008,4,FALSE))</f>
        <v/>
      </c>
      <c r="G8851" t="str">
        <f>IF(VLOOKUP(TRM!A9596,'TRM - TBM Crosswalk'!$A$2:'TRM - TBM Crosswalk'!$I$1008,5,FALSE)=0,"",VLOOKUP(TRM!A9596,'TRM - TBM Crosswalk'!$A$2:'TRM - TBM Crosswalk'!$I$1008,5,FALSE))</f>
        <v/>
      </c>
      <c r="H8851" t="str">
        <f>IF(VLOOKUP(TRM!A9596,'TRM - TBM Crosswalk'!$A$2:'TRM - TBM Crosswalk'!$I$1008,6,FALSE)=0,"",VLOOKUP(TRM!A9596,'TRM - TBM Crosswalk'!$A$2:'TRM - TBM Crosswalk'!$I$1008,6,FALSE))</f>
        <v/>
      </c>
      <c r="I8851" t="str">
        <f>IF(VLOOKUP(TRM!A9596,'TRM - TBM Crosswalk'!$A$2:'TRM - TBM Crosswalk'!$I$1008,7,FALSE)=0,"",VLOOKUP(TRM!A9596,'TRM - TBM Crosswalk'!$A$2:'TRM - TBM Crosswalk'!$I$1008,7,FALSE))</f>
        <v>Infrastructure Services</v>
      </c>
      <c r="J8851" t="str">
        <f>IF(VLOOKUP(TRM!A9596,'TRM - TBM Crosswalk'!$A$2:'TRM - TBM Crosswalk'!$I$1008,8,FALSE)=0,"",VLOOKUP(TRM!A9596,'TRM - TBM Crosswalk'!$A$2:'TRM - TBM Crosswalk'!$I$1008,8,FALSE))</f>
        <v>Compute Services</v>
      </c>
      <c r="K8851" t="str">
        <f>IF(VLOOKUP(TRM!A9596,'TRM - TBM Crosswalk'!$A$2:'TRM - TBM Crosswalk'!$I$1008,9,FALSE)=0,"",VLOOKUP(TRM!A9596,'TRM - TBM Crosswalk'!$A$2:'TRM - TBM Crosswalk'!$I$1008,9,FALSE))</f>
        <v>Virtual Compute &amp; Containers</v>
      </c>
    </row>
    <row r="8852" spans="1:11" x14ac:dyDescent="0.45">
      <c r="A8852" t="str">
        <f>TRM!A9597</f>
        <v>I01.005.502</v>
      </c>
      <c r="B8852" t="str">
        <f>TRM!B9597</f>
        <v>Server (Virtualization)</v>
      </c>
      <c r="C8852" t="str">
        <f>TRM!C9597</f>
        <v>VMware Plug-in Service | 6.7.0.163</v>
      </c>
      <c r="D8852">
        <f>TRM!D9597</f>
        <v>0</v>
      </c>
      <c r="E8852" t="str">
        <f>IF(VLOOKUP(TRM!A9597,'TRM - TBM Crosswalk'!$A$2:'TRM - TBM Crosswalk'!$I$1008,3,FALSE)="N/A","TBD","")</f>
        <v/>
      </c>
      <c r="F8852" t="str">
        <f>IF(VLOOKUP(TRM!A9597,'TRM - TBM Crosswalk'!$A$2:'TRM - TBM Crosswalk'!$I$1008,4,FALSE)=0,"",VLOOKUP(TRM!A9597,'TRM - TBM Crosswalk'!$A$2:'TRM - TBM Crosswalk'!$I$1008,4,FALSE))</f>
        <v/>
      </c>
      <c r="G8852" t="str">
        <f>IF(VLOOKUP(TRM!A9597,'TRM - TBM Crosswalk'!$A$2:'TRM - TBM Crosswalk'!$I$1008,5,FALSE)=0,"",VLOOKUP(TRM!A9597,'TRM - TBM Crosswalk'!$A$2:'TRM - TBM Crosswalk'!$I$1008,5,FALSE))</f>
        <v/>
      </c>
      <c r="H8852" t="str">
        <f>IF(VLOOKUP(TRM!A9597,'TRM - TBM Crosswalk'!$A$2:'TRM - TBM Crosswalk'!$I$1008,6,FALSE)=0,"",VLOOKUP(TRM!A9597,'TRM - TBM Crosswalk'!$A$2:'TRM - TBM Crosswalk'!$I$1008,6,FALSE))</f>
        <v/>
      </c>
      <c r="I8852" t="str">
        <f>IF(VLOOKUP(TRM!A9597,'TRM - TBM Crosswalk'!$A$2:'TRM - TBM Crosswalk'!$I$1008,7,FALSE)=0,"",VLOOKUP(TRM!A9597,'TRM - TBM Crosswalk'!$A$2:'TRM - TBM Crosswalk'!$I$1008,7,FALSE))</f>
        <v>Infrastructure Services</v>
      </c>
      <c r="J8852" t="str">
        <f>IF(VLOOKUP(TRM!A9597,'TRM - TBM Crosswalk'!$A$2:'TRM - TBM Crosswalk'!$I$1008,8,FALSE)=0,"",VLOOKUP(TRM!A9597,'TRM - TBM Crosswalk'!$A$2:'TRM - TBM Crosswalk'!$I$1008,8,FALSE))</f>
        <v>Compute Services</v>
      </c>
      <c r="K8852" t="str">
        <f>IF(VLOOKUP(TRM!A9597,'TRM - TBM Crosswalk'!$A$2:'TRM - TBM Crosswalk'!$I$1008,9,FALSE)=0,"",VLOOKUP(TRM!A9597,'TRM - TBM Crosswalk'!$A$2:'TRM - TBM Crosswalk'!$I$1008,9,FALSE))</f>
        <v>Virtual Compute &amp; Containers</v>
      </c>
    </row>
    <row r="8853" spans="1:11" x14ac:dyDescent="0.45">
      <c r="A8853" t="str">
        <f>TRM!A9598</f>
        <v>I01.005.502</v>
      </c>
      <c r="B8853" t="str">
        <f>TRM!B9598</f>
        <v>Server (Virtualization)</v>
      </c>
      <c r="C8853" t="str">
        <f>TRM!C9598</f>
        <v>VMware PowerCLI | 6.5.0.234</v>
      </c>
      <c r="D8853">
        <f>TRM!D9598</f>
        <v>0</v>
      </c>
      <c r="E8853" t="str">
        <f>IF(VLOOKUP(TRM!A9598,'TRM - TBM Crosswalk'!$A$2:'TRM - TBM Crosswalk'!$I$1008,3,FALSE)="N/A","TBD","")</f>
        <v/>
      </c>
      <c r="F8853" t="str">
        <f>IF(VLOOKUP(TRM!A9598,'TRM - TBM Crosswalk'!$A$2:'TRM - TBM Crosswalk'!$I$1008,4,FALSE)=0,"",VLOOKUP(TRM!A9598,'TRM - TBM Crosswalk'!$A$2:'TRM - TBM Crosswalk'!$I$1008,4,FALSE))</f>
        <v/>
      </c>
      <c r="G8853" t="str">
        <f>IF(VLOOKUP(TRM!A9598,'TRM - TBM Crosswalk'!$A$2:'TRM - TBM Crosswalk'!$I$1008,5,FALSE)=0,"",VLOOKUP(TRM!A9598,'TRM - TBM Crosswalk'!$A$2:'TRM - TBM Crosswalk'!$I$1008,5,FALSE))</f>
        <v/>
      </c>
      <c r="H8853" t="str">
        <f>IF(VLOOKUP(TRM!A9598,'TRM - TBM Crosswalk'!$A$2:'TRM - TBM Crosswalk'!$I$1008,6,FALSE)=0,"",VLOOKUP(TRM!A9598,'TRM - TBM Crosswalk'!$A$2:'TRM - TBM Crosswalk'!$I$1008,6,FALSE))</f>
        <v/>
      </c>
      <c r="I8853" t="str">
        <f>IF(VLOOKUP(TRM!A9598,'TRM - TBM Crosswalk'!$A$2:'TRM - TBM Crosswalk'!$I$1008,7,FALSE)=0,"",VLOOKUP(TRM!A9598,'TRM - TBM Crosswalk'!$A$2:'TRM - TBM Crosswalk'!$I$1008,7,FALSE))</f>
        <v>Infrastructure Services</v>
      </c>
      <c r="J8853" t="str">
        <f>IF(VLOOKUP(TRM!A9598,'TRM - TBM Crosswalk'!$A$2:'TRM - TBM Crosswalk'!$I$1008,8,FALSE)=0,"",VLOOKUP(TRM!A9598,'TRM - TBM Crosswalk'!$A$2:'TRM - TBM Crosswalk'!$I$1008,8,FALSE))</f>
        <v>Compute Services</v>
      </c>
      <c r="K8853" t="str">
        <f>IF(VLOOKUP(TRM!A9598,'TRM - TBM Crosswalk'!$A$2:'TRM - TBM Crosswalk'!$I$1008,9,FALSE)=0,"",VLOOKUP(TRM!A9598,'TRM - TBM Crosswalk'!$A$2:'TRM - TBM Crosswalk'!$I$1008,9,FALSE))</f>
        <v>Virtual Compute &amp; Containers</v>
      </c>
    </row>
    <row r="8854" spans="1:11" x14ac:dyDescent="0.45">
      <c r="A8854" t="str">
        <f>TRM!A9599</f>
        <v>I01.005.502</v>
      </c>
      <c r="B8854" t="str">
        <f>TRM!B9599</f>
        <v>Server (Virtualization)</v>
      </c>
      <c r="C8854" t="str">
        <f>TRM!C9599</f>
        <v>VMware Remote Console | 10.0.3</v>
      </c>
      <c r="D8854">
        <f>TRM!D9599</f>
        <v>0</v>
      </c>
      <c r="E8854" t="str">
        <f>IF(VLOOKUP(TRM!A9599,'TRM - TBM Crosswalk'!$A$2:'TRM - TBM Crosswalk'!$I$1008,3,FALSE)="N/A","TBD","")</f>
        <v/>
      </c>
      <c r="F8854" t="str">
        <f>IF(VLOOKUP(TRM!A9599,'TRM - TBM Crosswalk'!$A$2:'TRM - TBM Crosswalk'!$I$1008,4,FALSE)=0,"",VLOOKUP(TRM!A9599,'TRM - TBM Crosswalk'!$A$2:'TRM - TBM Crosswalk'!$I$1008,4,FALSE))</f>
        <v/>
      </c>
      <c r="G8854" t="str">
        <f>IF(VLOOKUP(TRM!A9599,'TRM - TBM Crosswalk'!$A$2:'TRM - TBM Crosswalk'!$I$1008,5,FALSE)=0,"",VLOOKUP(TRM!A9599,'TRM - TBM Crosswalk'!$A$2:'TRM - TBM Crosswalk'!$I$1008,5,FALSE))</f>
        <v/>
      </c>
      <c r="H8854" t="str">
        <f>IF(VLOOKUP(TRM!A9599,'TRM - TBM Crosswalk'!$A$2:'TRM - TBM Crosswalk'!$I$1008,6,FALSE)=0,"",VLOOKUP(TRM!A9599,'TRM - TBM Crosswalk'!$A$2:'TRM - TBM Crosswalk'!$I$1008,6,FALSE))</f>
        <v/>
      </c>
      <c r="I8854" t="str">
        <f>IF(VLOOKUP(TRM!A9599,'TRM - TBM Crosswalk'!$A$2:'TRM - TBM Crosswalk'!$I$1008,7,FALSE)=0,"",VLOOKUP(TRM!A9599,'TRM - TBM Crosswalk'!$A$2:'TRM - TBM Crosswalk'!$I$1008,7,FALSE))</f>
        <v>Infrastructure Services</v>
      </c>
      <c r="J8854" t="str">
        <f>IF(VLOOKUP(TRM!A9599,'TRM - TBM Crosswalk'!$A$2:'TRM - TBM Crosswalk'!$I$1008,8,FALSE)=0,"",VLOOKUP(TRM!A9599,'TRM - TBM Crosswalk'!$A$2:'TRM - TBM Crosswalk'!$I$1008,8,FALSE))</f>
        <v>Compute Services</v>
      </c>
      <c r="K8854" t="str">
        <f>IF(VLOOKUP(TRM!A9599,'TRM - TBM Crosswalk'!$A$2:'TRM - TBM Crosswalk'!$I$1008,9,FALSE)=0,"",VLOOKUP(TRM!A9599,'TRM - TBM Crosswalk'!$A$2:'TRM - TBM Crosswalk'!$I$1008,9,FALSE))</f>
        <v>Virtual Compute &amp; Containers</v>
      </c>
    </row>
    <row r="8855" spans="1:11" x14ac:dyDescent="0.45">
      <c r="A8855" t="str">
        <f>TRM!A9600</f>
        <v>I01.005.502</v>
      </c>
      <c r="B8855" t="str">
        <f>TRM!B9600</f>
        <v>Server (Virtualization)</v>
      </c>
      <c r="C8855" t="str">
        <f>TRM!C9600</f>
        <v>VMware Remote Console | 10.0.4</v>
      </c>
      <c r="D8855">
        <f>TRM!D9600</f>
        <v>0</v>
      </c>
      <c r="E8855" t="str">
        <f>IF(VLOOKUP(TRM!A9600,'TRM - TBM Crosswalk'!$A$2:'TRM - TBM Crosswalk'!$I$1008,3,FALSE)="N/A","TBD","")</f>
        <v/>
      </c>
      <c r="F8855" t="str">
        <f>IF(VLOOKUP(TRM!A9600,'TRM - TBM Crosswalk'!$A$2:'TRM - TBM Crosswalk'!$I$1008,4,FALSE)=0,"",VLOOKUP(TRM!A9600,'TRM - TBM Crosswalk'!$A$2:'TRM - TBM Crosswalk'!$I$1008,4,FALSE))</f>
        <v/>
      </c>
      <c r="G8855" t="str">
        <f>IF(VLOOKUP(TRM!A9600,'TRM - TBM Crosswalk'!$A$2:'TRM - TBM Crosswalk'!$I$1008,5,FALSE)=0,"",VLOOKUP(TRM!A9600,'TRM - TBM Crosswalk'!$A$2:'TRM - TBM Crosswalk'!$I$1008,5,FALSE))</f>
        <v/>
      </c>
      <c r="H8855" t="str">
        <f>IF(VLOOKUP(TRM!A9600,'TRM - TBM Crosswalk'!$A$2:'TRM - TBM Crosswalk'!$I$1008,6,FALSE)=0,"",VLOOKUP(TRM!A9600,'TRM - TBM Crosswalk'!$A$2:'TRM - TBM Crosswalk'!$I$1008,6,FALSE))</f>
        <v/>
      </c>
      <c r="I8855" t="str">
        <f>IF(VLOOKUP(TRM!A9600,'TRM - TBM Crosswalk'!$A$2:'TRM - TBM Crosswalk'!$I$1008,7,FALSE)=0,"",VLOOKUP(TRM!A9600,'TRM - TBM Crosswalk'!$A$2:'TRM - TBM Crosswalk'!$I$1008,7,FALSE))</f>
        <v>Infrastructure Services</v>
      </c>
      <c r="J8855" t="str">
        <f>IF(VLOOKUP(TRM!A9600,'TRM - TBM Crosswalk'!$A$2:'TRM - TBM Crosswalk'!$I$1008,8,FALSE)=0,"",VLOOKUP(TRM!A9600,'TRM - TBM Crosswalk'!$A$2:'TRM - TBM Crosswalk'!$I$1008,8,FALSE))</f>
        <v>Compute Services</v>
      </c>
      <c r="K8855" t="str">
        <f>IF(VLOOKUP(TRM!A9600,'TRM - TBM Crosswalk'!$A$2:'TRM - TBM Crosswalk'!$I$1008,9,FALSE)=0,"",VLOOKUP(TRM!A9600,'TRM - TBM Crosswalk'!$A$2:'TRM - TBM Crosswalk'!$I$1008,9,FALSE))</f>
        <v>Virtual Compute &amp; Containers</v>
      </c>
    </row>
    <row r="8856" spans="1:11" x14ac:dyDescent="0.45">
      <c r="A8856" t="str">
        <f>TRM!A9601</f>
        <v>I01.005.502</v>
      </c>
      <c r="B8856" t="str">
        <f>TRM!B9601</f>
        <v>Server (Virtualization)</v>
      </c>
      <c r="C8856" t="str">
        <f>TRM!C9601</f>
        <v>VMware Remote Console | 11.0.0</v>
      </c>
      <c r="D8856">
        <f>TRM!D9601</f>
        <v>0</v>
      </c>
      <c r="E8856" t="str">
        <f>IF(VLOOKUP(TRM!A9601,'TRM - TBM Crosswalk'!$A$2:'TRM - TBM Crosswalk'!$I$1008,3,FALSE)="N/A","TBD","")</f>
        <v/>
      </c>
      <c r="F8856" t="str">
        <f>IF(VLOOKUP(TRM!A9601,'TRM - TBM Crosswalk'!$A$2:'TRM - TBM Crosswalk'!$I$1008,4,FALSE)=0,"",VLOOKUP(TRM!A9601,'TRM - TBM Crosswalk'!$A$2:'TRM - TBM Crosswalk'!$I$1008,4,FALSE))</f>
        <v/>
      </c>
      <c r="G8856" t="str">
        <f>IF(VLOOKUP(TRM!A9601,'TRM - TBM Crosswalk'!$A$2:'TRM - TBM Crosswalk'!$I$1008,5,FALSE)=0,"",VLOOKUP(TRM!A9601,'TRM - TBM Crosswalk'!$A$2:'TRM - TBM Crosswalk'!$I$1008,5,FALSE))</f>
        <v/>
      </c>
      <c r="H8856" t="str">
        <f>IF(VLOOKUP(TRM!A9601,'TRM - TBM Crosswalk'!$A$2:'TRM - TBM Crosswalk'!$I$1008,6,FALSE)=0,"",VLOOKUP(TRM!A9601,'TRM - TBM Crosswalk'!$A$2:'TRM - TBM Crosswalk'!$I$1008,6,FALSE))</f>
        <v/>
      </c>
      <c r="I8856" t="str">
        <f>IF(VLOOKUP(TRM!A9601,'TRM - TBM Crosswalk'!$A$2:'TRM - TBM Crosswalk'!$I$1008,7,FALSE)=0,"",VLOOKUP(TRM!A9601,'TRM - TBM Crosswalk'!$A$2:'TRM - TBM Crosswalk'!$I$1008,7,FALSE))</f>
        <v>Infrastructure Services</v>
      </c>
      <c r="J8856" t="str">
        <f>IF(VLOOKUP(TRM!A9601,'TRM - TBM Crosswalk'!$A$2:'TRM - TBM Crosswalk'!$I$1008,8,FALSE)=0,"",VLOOKUP(TRM!A9601,'TRM - TBM Crosswalk'!$A$2:'TRM - TBM Crosswalk'!$I$1008,8,FALSE))</f>
        <v>Compute Services</v>
      </c>
      <c r="K8856" t="str">
        <f>IF(VLOOKUP(TRM!A9601,'TRM - TBM Crosswalk'!$A$2:'TRM - TBM Crosswalk'!$I$1008,9,FALSE)=0,"",VLOOKUP(TRM!A9601,'TRM - TBM Crosswalk'!$A$2:'TRM - TBM Crosswalk'!$I$1008,9,FALSE))</f>
        <v>Virtual Compute &amp; Containers</v>
      </c>
    </row>
    <row r="8857" spans="1:11" x14ac:dyDescent="0.45">
      <c r="A8857" t="str">
        <f>TRM!A9602</f>
        <v>I01.005.502</v>
      </c>
      <c r="B8857" t="str">
        <f>TRM!B9602</f>
        <v>Server (Virtualization)</v>
      </c>
      <c r="C8857" t="str">
        <f>TRM!C9602</f>
        <v>VMware Tools | 10.1.10.6082533</v>
      </c>
      <c r="D8857">
        <f>TRM!D9602</f>
        <v>0</v>
      </c>
      <c r="E8857" t="str">
        <f>IF(VLOOKUP(TRM!A9602,'TRM - TBM Crosswalk'!$A$2:'TRM - TBM Crosswalk'!$I$1008,3,FALSE)="N/A","TBD","")</f>
        <v/>
      </c>
      <c r="F8857" t="str">
        <f>IF(VLOOKUP(TRM!A9602,'TRM - TBM Crosswalk'!$A$2:'TRM - TBM Crosswalk'!$I$1008,4,FALSE)=0,"",VLOOKUP(TRM!A9602,'TRM - TBM Crosswalk'!$A$2:'TRM - TBM Crosswalk'!$I$1008,4,FALSE))</f>
        <v/>
      </c>
      <c r="G8857" t="str">
        <f>IF(VLOOKUP(TRM!A9602,'TRM - TBM Crosswalk'!$A$2:'TRM - TBM Crosswalk'!$I$1008,5,FALSE)=0,"",VLOOKUP(TRM!A9602,'TRM - TBM Crosswalk'!$A$2:'TRM - TBM Crosswalk'!$I$1008,5,FALSE))</f>
        <v/>
      </c>
      <c r="H8857" t="str">
        <f>IF(VLOOKUP(TRM!A9602,'TRM - TBM Crosswalk'!$A$2:'TRM - TBM Crosswalk'!$I$1008,6,FALSE)=0,"",VLOOKUP(TRM!A9602,'TRM - TBM Crosswalk'!$A$2:'TRM - TBM Crosswalk'!$I$1008,6,FALSE))</f>
        <v/>
      </c>
      <c r="I8857" t="str">
        <f>IF(VLOOKUP(TRM!A9602,'TRM - TBM Crosswalk'!$A$2:'TRM - TBM Crosswalk'!$I$1008,7,FALSE)=0,"",VLOOKUP(TRM!A9602,'TRM - TBM Crosswalk'!$A$2:'TRM - TBM Crosswalk'!$I$1008,7,FALSE))</f>
        <v>Infrastructure Services</v>
      </c>
      <c r="J8857" t="str">
        <f>IF(VLOOKUP(TRM!A9602,'TRM - TBM Crosswalk'!$A$2:'TRM - TBM Crosswalk'!$I$1008,8,FALSE)=0,"",VLOOKUP(TRM!A9602,'TRM - TBM Crosswalk'!$A$2:'TRM - TBM Crosswalk'!$I$1008,8,FALSE))</f>
        <v>Compute Services</v>
      </c>
      <c r="K8857" t="str">
        <f>IF(VLOOKUP(TRM!A9602,'TRM - TBM Crosswalk'!$A$2:'TRM - TBM Crosswalk'!$I$1008,9,FALSE)=0,"",VLOOKUP(TRM!A9602,'TRM - TBM Crosswalk'!$A$2:'TRM - TBM Crosswalk'!$I$1008,9,FALSE))</f>
        <v>Virtual Compute &amp; Containers</v>
      </c>
    </row>
    <row r="8858" spans="1:11" x14ac:dyDescent="0.45">
      <c r="A8858" t="str">
        <f>TRM!A9603</f>
        <v>I01.005.502</v>
      </c>
      <c r="B8858" t="str">
        <f>TRM!B9603</f>
        <v>Server (Virtualization)</v>
      </c>
      <c r="C8858" t="str">
        <f>TRM!C9603</f>
        <v>VMware Tools | 10.1.5.5055683</v>
      </c>
      <c r="D8858">
        <f>TRM!D9603</f>
        <v>0</v>
      </c>
      <c r="E8858" t="str">
        <f>IF(VLOOKUP(TRM!A9603,'TRM - TBM Crosswalk'!$A$2:'TRM - TBM Crosswalk'!$I$1008,3,FALSE)="N/A","TBD","")</f>
        <v/>
      </c>
      <c r="F8858" t="str">
        <f>IF(VLOOKUP(TRM!A9603,'TRM - TBM Crosswalk'!$A$2:'TRM - TBM Crosswalk'!$I$1008,4,FALSE)=0,"",VLOOKUP(TRM!A9603,'TRM - TBM Crosswalk'!$A$2:'TRM - TBM Crosswalk'!$I$1008,4,FALSE))</f>
        <v/>
      </c>
      <c r="G8858" t="str">
        <f>IF(VLOOKUP(TRM!A9603,'TRM - TBM Crosswalk'!$A$2:'TRM - TBM Crosswalk'!$I$1008,5,FALSE)=0,"",VLOOKUP(TRM!A9603,'TRM - TBM Crosswalk'!$A$2:'TRM - TBM Crosswalk'!$I$1008,5,FALSE))</f>
        <v/>
      </c>
      <c r="H8858" t="str">
        <f>IF(VLOOKUP(TRM!A9603,'TRM - TBM Crosswalk'!$A$2:'TRM - TBM Crosswalk'!$I$1008,6,FALSE)=0,"",VLOOKUP(TRM!A9603,'TRM - TBM Crosswalk'!$A$2:'TRM - TBM Crosswalk'!$I$1008,6,FALSE))</f>
        <v/>
      </c>
      <c r="I8858" t="str">
        <f>IF(VLOOKUP(TRM!A9603,'TRM - TBM Crosswalk'!$A$2:'TRM - TBM Crosswalk'!$I$1008,7,FALSE)=0,"",VLOOKUP(TRM!A9603,'TRM - TBM Crosswalk'!$A$2:'TRM - TBM Crosswalk'!$I$1008,7,FALSE))</f>
        <v>Infrastructure Services</v>
      </c>
      <c r="J8858" t="str">
        <f>IF(VLOOKUP(TRM!A9603,'TRM - TBM Crosswalk'!$A$2:'TRM - TBM Crosswalk'!$I$1008,8,FALSE)=0,"",VLOOKUP(TRM!A9603,'TRM - TBM Crosswalk'!$A$2:'TRM - TBM Crosswalk'!$I$1008,8,FALSE))</f>
        <v>Compute Services</v>
      </c>
      <c r="K8858" t="str">
        <f>IF(VLOOKUP(TRM!A9603,'TRM - TBM Crosswalk'!$A$2:'TRM - TBM Crosswalk'!$I$1008,9,FALSE)=0,"",VLOOKUP(TRM!A9603,'TRM - TBM Crosswalk'!$A$2:'TRM - TBM Crosswalk'!$I$1008,9,FALSE))</f>
        <v>Virtual Compute &amp; Containers</v>
      </c>
    </row>
    <row r="8859" spans="1:11" x14ac:dyDescent="0.45">
      <c r="A8859" t="str">
        <f>TRM!A9604</f>
        <v>I01.005.502</v>
      </c>
      <c r="B8859" t="str">
        <f>TRM!B9604</f>
        <v>Server (Virtualization)</v>
      </c>
      <c r="C8859" t="str">
        <f>TRM!C9604</f>
        <v>VMware Tools | 10.2.1.8267844</v>
      </c>
      <c r="D8859">
        <f>TRM!D9604</f>
        <v>0</v>
      </c>
      <c r="E8859" t="str">
        <f>IF(VLOOKUP(TRM!A9604,'TRM - TBM Crosswalk'!$A$2:'TRM - TBM Crosswalk'!$I$1008,3,FALSE)="N/A","TBD","")</f>
        <v/>
      </c>
      <c r="F8859" t="str">
        <f>IF(VLOOKUP(TRM!A9604,'TRM - TBM Crosswalk'!$A$2:'TRM - TBM Crosswalk'!$I$1008,4,FALSE)=0,"",VLOOKUP(TRM!A9604,'TRM - TBM Crosswalk'!$A$2:'TRM - TBM Crosswalk'!$I$1008,4,FALSE))</f>
        <v/>
      </c>
      <c r="G8859" t="str">
        <f>IF(VLOOKUP(TRM!A9604,'TRM - TBM Crosswalk'!$A$2:'TRM - TBM Crosswalk'!$I$1008,5,FALSE)=0,"",VLOOKUP(TRM!A9604,'TRM - TBM Crosswalk'!$A$2:'TRM - TBM Crosswalk'!$I$1008,5,FALSE))</f>
        <v/>
      </c>
      <c r="H8859" t="str">
        <f>IF(VLOOKUP(TRM!A9604,'TRM - TBM Crosswalk'!$A$2:'TRM - TBM Crosswalk'!$I$1008,6,FALSE)=0,"",VLOOKUP(TRM!A9604,'TRM - TBM Crosswalk'!$A$2:'TRM - TBM Crosswalk'!$I$1008,6,FALSE))</f>
        <v/>
      </c>
      <c r="I8859" t="str">
        <f>IF(VLOOKUP(TRM!A9604,'TRM - TBM Crosswalk'!$A$2:'TRM - TBM Crosswalk'!$I$1008,7,FALSE)=0,"",VLOOKUP(TRM!A9604,'TRM - TBM Crosswalk'!$A$2:'TRM - TBM Crosswalk'!$I$1008,7,FALSE))</f>
        <v>Infrastructure Services</v>
      </c>
      <c r="J8859" t="str">
        <f>IF(VLOOKUP(TRM!A9604,'TRM - TBM Crosswalk'!$A$2:'TRM - TBM Crosswalk'!$I$1008,8,FALSE)=0,"",VLOOKUP(TRM!A9604,'TRM - TBM Crosswalk'!$A$2:'TRM - TBM Crosswalk'!$I$1008,8,FALSE))</f>
        <v>Compute Services</v>
      </c>
      <c r="K8859" t="str">
        <f>IF(VLOOKUP(TRM!A9604,'TRM - TBM Crosswalk'!$A$2:'TRM - TBM Crosswalk'!$I$1008,9,FALSE)=0,"",VLOOKUP(TRM!A9604,'TRM - TBM Crosswalk'!$A$2:'TRM - TBM Crosswalk'!$I$1008,9,FALSE))</f>
        <v>Virtual Compute &amp; Containers</v>
      </c>
    </row>
    <row r="8860" spans="1:11" x14ac:dyDescent="0.45">
      <c r="A8860" t="str">
        <f>TRM!A9605</f>
        <v>I01.005.502</v>
      </c>
      <c r="B8860" t="str">
        <f>TRM!B9605</f>
        <v>Server (Virtualization)</v>
      </c>
      <c r="C8860" t="str">
        <f>TRM!C9605</f>
        <v>VMware Tools | 10.2.5.8068406</v>
      </c>
      <c r="D8860">
        <f>TRM!D9605</f>
        <v>0</v>
      </c>
      <c r="E8860" t="str">
        <f>IF(VLOOKUP(TRM!A9605,'TRM - TBM Crosswalk'!$A$2:'TRM - TBM Crosswalk'!$I$1008,3,FALSE)="N/A","TBD","")</f>
        <v/>
      </c>
      <c r="F8860" t="str">
        <f>IF(VLOOKUP(TRM!A9605,'TRM - TBM Crosswalk'!$A$2:'TRM - TBM Crosswalk'!$I$1008,4,FALSE)=0,"",VLOOKUP(TRM!A9605,'TRM - TBM Crosswalk'!$A$2:'TRM - TBM Crosswalk'!$I$1008,4,FALSE))</f>
        <v/>
      </c>
      <c r="G8860" t="str">
        <f>IF(VLOOKUP(TRM!A9605,'TRM - TBM Crosswalk'!$A$2:'TRM - TBM Crosswalk'!$I$1008,5,FALSE)=0,"",VLOOKUP(TRM!A9605,'TRM - TBM Crosswalk'!$A$2:'TRM - TBM Crosswalk'!$I$1008,5,FALSE))</f>
        <v/>
      </c>
      <c r="H8860" t="str">
        <f>IF(VLOOKUP(TRM!A9605,'TRM - TBM Crosswalk'!$A$2:'TRM - TBM Crosswalk'!$I$1008,6,FALSE)=0,"",VLOOKUP(TRM!A9605,'TRM - TBM Crosswalk'!$A$2:'TRM - TBM Crosswalk'!$I$1008,6,FALSE))</f>
        <v/>
      </c>
      <c r="I8860" t="str">
        <f>IF(VLOOKUP(TRM!A9605,'TRM - TBM Crosswalk'!$A$2:'TRM - TBM Crosswalk'!$I$1008,7,FALSE)=0,"",VLOOKUP(TRM!A9605,'TRM - TBM Crosswalk'!$A$2:'TRM - TBM Crosswalk'!$I$1008,7,FALSE))</f>
        <v>Infrastructure Services</v>
      </c>
      <c r="J8860" t="str">
        <f>IF(VLOOKUP(TRM!A9605,'TRM - TBM Crosswalk'!$A$2:'TRM - TBM Crosswalk'!$I$1008,8,FALSE)=0,"",VLOOKUP(TRM!A9605,'TRM - TBM Crosswalk'!$A$2:'TRM - TBM Crosswalk'!$I$1008,8,FALSE))</f>
        <v>Compute Services</v>
      </c>
      <c r="K8860" t="str">
        <f>IF(VLOOKUP(TRM!A9605,'TRM - TBM Crosswalk'!$A$2:'TRM - TBM Crosswalk'!$I$1008,9,FALSE)=0,"",VLOOKUP(TRM!A9605,'TRM - TBM Crosswalk'!$A$2:'TRM - TBM Crosswalk'!$I$1008,9,FALSE))</f>
        <v>Virtual Compute &amp; Containers</v>
      </c>
    </row>
    <row r="8861" spans="1:11" x14ac:dyDescent="0.45">
      <c r="A8861" t="str">
        <f>TRM!A9606</f>
        <v>I01.005.502</v>
      </c>
      <c r="B8861" t="str">
        <f>TRM!B9606</f>
        <v>Server (Virtualization)</v>
      </c>
      <c r="C8861" t="str">
        <f>TRM!C9606</f>
        <v>VMware Tools | 10.3.10.12406962</v>
      </c>
      <c r="D8861">
        <f>TRM!D9606</f>
        <v>0</v>
      </c>
      <c r="E8861" t="str">
        <f>IF(VLOOKUP(TRM!A9606,'TRM - TBM Crosswalk'!$A$2:'TRM - TBM Crosswalk'!$I$1008,3,FALSE)="N/A","TBD","")</f>
        <v/>
      </c>
      <c r="F8861" t="str">
        <f>IF(VLOOKUP(TRM!A9606,'TRM - TBM Crosswalk'!$A$2:'TRM - TBM Crosswalk'!$I$1008,4,FALSE)=0,"",VLOOKUP(TRM!A9606,'TRM - TBM Crosswalk'!$A$2:'TRM - TBM Crosswalk'!$I$1008,4,FALSE))</f>
        <v/>
      </c>
      <c r="G8861" t="str">
        <f>IF(VLOOKUP(TRM!A9606,'TRM - TBM Crosswalk'!$A$2:'TRM - TBM Crosswalk'!$I$1008,5,FALSE)=0,"",VLOOKUP(TRM!A9606,'TRM - TBM Crosswalk'!$A$2:'TRM - TBM Crosswalk'!$I$1008,5,FALSE))</f>
        <v/>
      </c>
      <c r="H8861" t="str">
        <f>IF(VLOOKUP(TRM!A9606,'TRM - TBM Crosswalk'!$A$2:'TRM - TBM Crosswalk'!$I$1008,6,FALSE)=0,"",VLOOKUP(TRM!A9606,'TRM - TBM Crosswalk'!$A$2:'TRM - TBM Crosswalk'!$I$1008,6,FALSE))</f>
        <v/>
      </c>
      <c r="I8861" t="str">
        <f>IF(VLOOKUP(TRM!A9606,'TRM - TBM Crosswalk'!$A$2:'TRM - TBM Crosswalk'!$I$1008,7,FALSE)=0,"",VLOOKUP(TRM!A9606,'TRM - TBM Crosswalk'!$A$2:'TRM - TBM Crosswalk'!$I$1008,7,FALSE))</f>
        <v>Infrastructure Services</v>
      </c>
      <c r="J8861" t="str">
        <f>IF(VLOOKUP(TRM!A9606,'TRM - TBM Crosswalk'!$A$2:'TRM - TBM Crosswalk'!$I$1008,8,FALSE)=0,"",VLOOKUP(TRM!A9606,'TRM - TBM Crosswalk'!$A$2:'TRM - TBM Crosswalk'!$I$1008,8,FALSE))</f>
        <v>Compute Services</v>
      </c>
      <c r="K8861" t="str">
        <f>IF(VLOOKUP(TRM!A9606,'TRM - TBM Crosswalk'!$A$2:'TRM - TBM Crosswalk'!$I$1008,9,FALSE)=0,"",VLOOKUP(TRM!A9606,'TRM - TBM Crosswalk'!$A$2:'TRM - TBM Crosswalk'!$I$1008,9,FALSE))</f>
        <v>Virtual Compute &amp; Containers</v>
      </c>
    </row>
    <row r="8862" spans="1:11" x14ac:dyDescent="0.45">
      <c r="A8862" t="str">
        <f>TRM!A9607</f>
        <v>I01.005.502</v>
      </c>
      <c r="B8862" t="str">
        <f>TRM!B9607</f>
        <v>Server (Virtualization)</v>
      </c>
      <c r="C8862" t="str">
        <f>TRM!C9607</f>
        <v>VMware Tools | 10.3.5.10430147</v>
      </c>
      <c r="D8862">
        <f>TRM!D9607</f>
        <v>0</v>
      </c>
      <c r="E8862" t="str">
        <f>IF(VLOOKUP(TRM!A9607,'TRM - TBM Crosswalk'!$A$2:'TRM - TBM Crosswalk'!$I$1008,3,FALSE)="N/A","TBD","")</f>
        <v/>
      </c>
      <c r="F8862" t="str">
        <f>IF(VLOOKUP(TRM!A9607,'TRM - TBM Crosswalk'!$A$2:'TRM - TBM Crosswalk'!$I$1008,4,FALSE)=0,"",VLOOKUP(TRM!A9607,'TRM - TBM Crosswalk'!$A$2:'TRM - TBM Crosswalk'!$I$1008,4,FALSE))</f>
        <v/>
      </c>
      <c r="G8862" t="str">
        <f>IF(VLOOKUP(TRM!A9607,'TRM - TBM Crosswalk'!$A$2:'TRM - TBM Crosswalk'!$I$1008,5,FALSE)=0,"",VLOOKUP(TRM!A9607,'TRM - TBM Crosswalk'!$A$2:'TRM - TBM Crosswalk'!$I$1008,5,FALSE))</f>
        <v/>
      </c>
      <c r="H8862" t="str">
        <f>IF(VLOOKUP(TRM!A9607,'TRM - TBM Crosswalk'!$A$2:'TRM - TBM Crosswalk'!$I$1008,6,FALSE)=0,"",VLOOKUP(TRM!A9607,'TRM - TBM Crosswalk'!$A$2:'TRM - TBM Crosswalk'!$I$1008,6,FALSE))</f>
        <v/>
      </c>
      <c r="I8862" t="str">
        <f>IF(VLOOKUP(TRM!A9607,'TRM - TBM Crosswalk'!$A$2:'TRM - TBM Crosswalk'!$I$1008,7,FALSE)=0,"",VLOOKUP(TRM!A9607,'TRM - TBM Crosswalk'!$A$2:'TRM - TBM Crosswalk'!$I$1008,7,FALSE))</f>
        <v>Infrastructure Services</v>
      </c>
      <c r="J8862" t="str">
        <f>IF(VLOOKUP(TRM!A9607,'TRM - TBM Crosswalk'!$A$2:'TRM - TBM Crosswalk'!$I$1008,8,FALSE)=0,"",VLOOKUP(TRM!A9607,'TRM - TBM Crosswalk'!$A$2:'TRM - TBM Crosswalk'!$I$1008,8,FALSE))</f>
        <v>Compute Services</v>
      </c>
      <c r="K8862" t="str">
        <f>IF(VLOOKUP(TRM!A9607,'TRM - TBM Crosswalk'!$A$2:'TRM - TBM Crosswalk'!$I$1008,9,FALSE)=0,"",VLOOKUP(TRM!A9607,'TRM - TBM Crosswalk'!$A$2:'TRM - TBM Crosswalk'!$I$1008,9,FALSE))</f>
        <v>Virtual Compute &amp; Containers</v>
      </c>
    </row>
    <row r="8863" spans="1:11" x14ac:dyDescent="0.45">
      <c r="A8863" t="str">
        <f>TRM!A9608</f>
        <v>I01.005.502</v>
      </c>
      <c r="B8863" t="str">
        <f>TRM!B9608</f>
        <v>Server (Virtualization)</v>
      </c>
      <c r="C8863" t="str">
        <f>TRM!C9608</f>
        <v>VMware Tools | 11.0.1.14773994</v>
      </c>
      <c r="D8863">
        <f>TRM!D9608</f>
        <v>0</v>
      </c>
      <c r="E8863" t="str">
        <f>IF(VLOOKUP(TRM!A9608,'TRM - TBM Crosswalk'!$A$2:'TRM - TBM Crosswalk'!$I$1008,3,FALSE)="N/A","TBD","")</f>
        <v/>
      </c>
      <c r="F8863" t="str">
        <f>IF(VLOOKUP(TRM!A9608,'TRM - TBM Crosswalk'!$A$2:'TRM - TBM Crosswalk'!$I$1008,4,FALSE)=0,"",VLOOKUP(TRM!A9608,'TRM - TBM Crosswalk'!$A$2:'TRM - TBM Crosswalk'!$I$1008,4,FALSE))</f>
        <v/>
      </c>
      <c r="G8863" t="str">
        <f>IF(VLOOKUP(TRM!A9608,'TRM - TBM Crosswalk'!$A$2:'TRM - TBM Crosswalk'!$I$1008,5,FALSE)=0,"",VLOOKUP(TRM!A9608,'TRM - TBM Crosswalk'!$A$2:'TRM - TBM Crosswalk'!$I$1008,5,FALSE))</f>
        <v/>
      </c>
      <c r="H8863" t="str">
        <f>IF(VLOOKUP(TRM!A9608,'TRM - TBM Crosswalk'!$A$2:'TRM - TBM Crosswalk'!$I$1008,6,FALSE)=0,"",VLOOKUP(TRM!A9608,'TRM - TBM Crosswalk'!$A$2:'TRM - TBM Crosswalk'!$I$1008,6,FALSE))</f>
        <v/>
      </c>
      <c r="I8863" t="str">
        <f>IF(VLOOKUP(TRM!A9608,'TRM - TBM Crosswalk'!$A$2:'TRM - TBM Crosswalk'!$I$1008,7,FALSE)=0,"",VLOOKUP(TRM!A9608,'TRM - TBM Crosswalk'!$A$2:'TRM - TBM Crosswalk'!$I$1008,7,FALSE))</f>
        <v>Infrastructure Services</v>
      </c>
      <c r="J8863" t="str">
        <f>IF(VLOOKUP(TRM!A9608,'TRM - TBM Crosswalk'!$A$2:'TRM - TBM Crosswalk'!$I$1008,8,FALSE)=0,"",VLOOKUP(TRM!A9608,'TRM - TBM Crosswalk'!$A$2:'TRM - TBM Crosswalk'!$I$1008,8,FALSE))</f>
        <v>Compute Services</v>
      </c>
      <c r="K8863" t="str">
        <f>IF(VLOOKUP(TRM!A9608,'TRM - TBM Crosswalk'!$A$2:'TRM - TBM Crosswalk'!$I$1008,9,FALSE)=0,"",VLOOKUP(TRM!A9608,'TRM - TBM Crosswalk'!$A$2:'TRM - TBM Crosswalk'!$I$1008,9,FALSE))</f>
        <v>Virtual Compute &amp; Containers</v>
      </c>
    </row>
    <row r="8864" spans="1:11" x14ac:dyDescent="0.45">
      <c r="A8864" t="str">
        <f>TRM!A9609</f>
        <v>I01.005.502</v>
      </c>
      <c r="B8864" t="str">
        <f>TRM!B9609</f>
        <v>Server (Virtualization)</v>
      </c>
      <c r="C8864" t="str">
        <f>TRM!C9609</f>
        <v>VMware Tools | 11.0.5.15389592</v>
      </c>
      <c r="D8864">
        <f>TRM!D9609</f>
        <v>0</v>
      </c>
      <c r="E8864" t="str">
        <f>IF(VLOOKUP(TRM!A9609,'TRM - TBM Crosswalk'!$A$2:'TRM - TBM Crosswalk'!$I$1008,3,FALSE)="N/A","TBD","")</f>
        <v/>
      </c>
      <c r="F8864" t="str">
        <f>IF(VLOOKUP(TRM!A9609,'TRM - TBM Crosswalk'!$A$2:'TRM - TBM Crosswalk'!$I$1008,4,FALSE)=0,"",VLOOKUP(TRM!A9609,'TRM - TBM Crosswalk'!$A$2:'TRM - TBM Crosswalk'!$I$1008,4,FALSE))</f>
        <v/>
      </c>
      <c r="G8864" t="str">
        <f>IF(VLOOKUP(TRM!A9609,'TRM - TBM Crosswalk'!$A$2:'TRM - TBM Crosswalk'!$I$1008,5,FALSE)=0,"",VLOOKUP(TRM!A9609,'TRM - TBM Crosswalk'!$A$2:'TRM - TBM Crosswalk'!$I$1008,5,FALSE))</f>
        <v/>
      </c>
      <c r="H8864" t="str">
        <f>IF(VLOOKUP(TRM!A9609,'TRM - TBM Crosswalk'!$A$2:'TRM - TBM Crosswalk'!$I$1008,6,FALSE)=0,"",VLOOKUP(TRM!A9609,'TRM - TBM Crosswalk'!$A$2:'TRM - TBM Crosswalk'!$I$1008,6,FALSE))</f>
        <v/>
      </c>
      <c r="I8864" t="str">
        <f>IF(VLOOKUP(TRM!A9609,'TRM - TBM Crosswalk'!$A$2:'TRM - TBM Crosswalk'!$I$1008,7,FALSE)=0,"",VLOOKUP(TRM!A9609,'TRM - TBM Crosswalk'!$A$2:'TRM - TBM Crosswalk'!$I$1008,7,FALSE))</f>
        <v>Infrastructure Services</v>
      </c>
      <c r="J8864" t="str">
        <f>IF(VLOOKUP(TRM!A9609,'TRM - TBM Crosswalk'!$A$2:'TRM - TBM Crosswalk'!$I$1008,8,FALSE)=0,"",VLOOKUP(TRM!A9609,'TRM - TBM Crosswalk'!$A$2:'TRM - TBM Crosswalk'!$I$1008,8,FALSE))</f>
        <v>Compute Services</v>
      </c>
      <c r="K8864" t="str">
        <f>IF(VLOOKUP(TRM!A9609,'TRM - TBM Crosswalk'!$A$2:'TRM - TBM Crosswalk'!$I$1008,9,FALSE)=0,"",VLOOKUP(TRM!A9609,'TRM - TBM Crosswalk'!$A$2:'TRM - TBM Crosswalk'!$I$1008,9,FALSE))</f>
        <v>Virtual Compute &amp; Containers</v>
      </c>
    </row>
    <row r="8865" spans="1:11" x14ac:dyDescent="0.45">
      <c r="A8865" t="str">
        <f>TRM!A9610</f>
        <v>I01.005.502</v>
      </c>
      <c r="B8865" t="str">
        <f>TRM!B9610</f>
        <v>Server (Virtualization)</v>
      </c>
      <c r="C8865" t="str">
        <f>TRM!C9610</f>
        <v>VMware Tools | 9.0.11.32667</v>
      </c>
      <c r="D8865">
        <f>TRM!D9610</f>
        <v>0</v>
      </c>
      <c r="E8865" t="str">
        <f>IF(VLOOKUP(TRM!A9610,'TRM - TBM Crosswalk'!$A$2:'TRM - TBM Crosswalk'!$I$1008,3,FALSE)="N/A","TBD","")</f>
        <v/>
      </c>
      <c r="F8865" t="str">
        <f>IF(VLOOKUP(TRM!A9610,'TRM - TBM Crosswalk'!$A$2:'TRM - TBM Crosswalk'!$I$1008,4,FALSE)=0,"",VLOOKUP(TRM!A9610,'TRM - TBM Crosswalk'!$A$2:'TRM - TBM Crosswalk'!$I$1008,4,FALSE))</f>
        <v/>
      </c>
      <c r="G8865" t="str">
        <f>IF(VLOOKUP(TRM!A9610,'TRM - TBM Crosswalk'!$A$2:'TRM - TBM Crosswalk'!$I$1008,5,FALSE)=0,"",VLOOKUP(TRM!A9610,'TRM - TBM Crosswalk'!$A$2:'TRM - TBM Crosswalk'!$I$1008,5,FALSE))</f>
        <v/>
      </c>
      <c r="H8865" t="str">
        <f>IF(VLOOKUP(TRM!A9610,'TRM - TBM Crosswalk'!$A$2:'TRM - TBM Crosswalk'!$I$1008,6,FALSE)=0,"",VLOOKUP(TRM!A9610,'TRM - TBM Crosswalk'!$A$2:'TRM - TBM Crosswalk'!$I$1008,6,FALSE))</f>
        <v/>
      </c>
      <c r="I8865" t="str">
        <f>IF(VLOOKUP(TRM!A9610,'TRM - TBM Crosswalk'!$A$2:'TRM - TBM Crosswalk'!$I$1008,7,FALSE)=0,"",VLOOKUP(TRM!A9610,'TRM - TBM Crosswalk'!$A$2:'TRM - TBM Crosswalk'!$I$1008,7,FALSE))</f>
        <v>Infrastructure Services</v>
      </c>
      <c r="J8865" t="str">
        <f>IF(VLOOKUP(TRM!A9610,'TRM - TBM Crosswalk'!$A$2:'TRM - TBM Crosswalk'!$I$1008,8,FALSE)=0,"",VLOOKUP(TRM!A9610,'TRM - TBM Crosswalk'!$A$2:'TRM - TBM Crosswalk'!$I$1008,8,FALSE))</f>
        <v>Compute Services</v>
      </c>
      <c r="K8865" t="str">
        <f>IF(VLOOKUP(TRM!A9610,'TRM - TBM Crosswalk'!$A$2:'TRM - TBM Crosswalk'!$I$1008,9,FALSE)=0,"",VLOOKUP(TRM!A9610,'TRM - TBM Crosswalk'!$A$2:'TRM - TBM Crosswalk'!$I$1008,9,FALSE))</f>
        <v>Virtual Compute &amp; Containers</v>
      </c>
    </row>
    <row r="8866" spans="1:11" x14ac:dyDescent="0.45">
      <c r="A8866" t="str">
        <f>TRM!A9614</f>
        <v>I01.005.502</v>
      </c>
      <c r="B8866" t="str">
        <f>TRM!B9614</f>
        <v>Server (Virtualization)</v>
      </c>
      <c r="C8866" t="str">
        <f>TRM!C9614</f>
        <v>VMware vSphere Client 5.1 | 5.1.0.3335</v>
      </c>
      <c r="D8866">
        <f>TRM!D9614</f>
        <v>0</v>
      </c>
      <c r="E8866" t="str">
        <f>IF(VLOOKUP(TRM!A9614,'TRM - TBM Crosswalk'!$A$2:'TRM - TBM Crosswalk'!$I$1008,3,FALSE)="N/A","TBD","")</f>
        <v/>
      </c>
      <c r="F8866" t="str">
        <f>IF(VLOOKUP(TRM!A9614,'TRM - TBM Crosswalk'!$A$2:'TRM - TBM Crosswalk'!$I$1008,4,FALSE)=0,"",VLOOKUP(TRM!A9614,'TRM - TBM Crosswalk'!$A$2:'TRM - TBM Crosswalk'!$I$1008,4,FALSE))</f>
        <v/>
      </c>
      <c r="G8866" t="str">
        <f>IF(VLOOKUP(TRM!A9614,'TRM - TBM Crosswalk'!$A$2:'TRM - TBM Crosswalk'!$I$1008,5,FALSE)=0,"",VLOOKUP(TRM!A9614,'TRM - TBM Crosswalk'!$A$2:'TRM - TBM Crosswalk'!$I$1008,5,FALSE))</f>
        <v/>
      </c>
      <c r="H8866" t="str">
        <f>IF(VLOOKUP(TRM!A9614,'TRM - TBM Crosswalk'!$A$2:'TRM - TBM Crosswalk'!$I$1008,6,FALSE)=0,"",VLOOKUP(TRM!A9614,'TRM - TBM Crosswalk'!$A$2:'TRM - TBM Crosswalk'!$I$1008,6,FALSE))</f>
        <v/>
      </c>
      <c r="I8866" t="str">
        <f>IF(VLOOKUP(TRM!A9614,'TRM - TBM Crosswalk'!$A$2:'TRM - TBM Crosswalk'!$I$1008,7,FALSE)=0,"",VLOOKUP(TRM!A9614,'TRM - TBM Crosswalk'!$A$2:'TRM - TBM Crosswalk'!$I$1008,7,FALSE))</f>
        <v>Infrastructure Services</v>
      </c>
      <c r="J8866" t="str">
        <f>IF(VLOOKUP(TRM!A9614,'TRM - TBM Crosswalk'!$A$2:'TRM - TBM Crosswalk'!$I$1008,8,FALSE)=0,"",VLOOKUP(TRM!A9614,'TRM - TBM Crosswalk'!$A$2:'TRM - TBM Crosswalk'!$I$1008,8,FALSE))</f>
        <v>Compute Services</v>
      </c>
      <c r="K8866" t="str">
        <f>IF(VLOOKUP(TRM!A9614,'TRM - TBM Crosswalk'!$A$2:'TRM - TBM Crosswalk'!$I$1008,9,FALSE)=0,"",VLOOKUP(TRM!A9614,'TRM - TBM Crosswalk'!$A$2:'TRM - TBM Crosswalk'!$I$1008,9,FALSE))</f>
        <v>Virtual Compute &amp; Containers</v>
      </c>
    </row>
    <row r="8867" spans="1:11" x14ac:dyDescent="0.45">
      <c r="A8867" t="str">
        <f>TRM!A9616</f>
        <v>I01.005.502</v>
      </c>
      <c r="B8867" t="str">
        <f>TRM!B9616</f>
        <v>Server (Virtualization)</v>
      </c>
      <c r="C8867" t="str">
        <f>TRM!C9616</f>
        <v>VMware vSphere Client 5.5 | 5.5.0.4216</v>
      </c>
      <c r="D8867">
        <f>TRM!D9616</f>
        <v>0</v>
      </c>
      <c r="E8867" t="str">
        <f>IF(VLOOKUP(TRM!A9616,'TRM - TBM Crosswalk'!$A$2:'TRM - TBM Crosswalk'!$I$1008,3,FALSE)="N/A","TBD","")</f>
        <v/>
      </c>
      <c r="F8867" t="str">
        <f>IF(VLOOKUP(TRM!A9616,'TRM - TBM Crosswalk'!$A$2:'TRM - TBM Crosswalk'!$I$1008,4,FALSE)=0,"",VLOOKUP(TRM!A9616,'TRM - TBM Crosswalk'!$A$2:'TRM - TBM Crosswalk'!$I$1008,4,FALSE))</f>
        <v/>
      </c>
      <c r="G8867" t="str">
        <f>IF(VLOOKUP(TRM!A9616,'TRM - TBM Crosswalk'!$A$2:'TRM - TBM Crosswalk'!$I$1008,5,FALSE)=0,"",VLOOKUP(TRM!A9616,'TRM - TBM Crosswalk'!$A$2:'TRM - TBM Crosswalk'!$I$1008,5,FALSE))</f>
        <v/>
      </c>
      <c r="H8867" t="str">
        <f>IF(VLOOKUP(TRM!A9616,'TRM - TBM Crosswalk'!$A$2:'TRM - TBM Crosswalk'!$I$1008,6,FALSE)=0,"",VLOOKUP(TRM!A9616,'TRM - TBM Crosswalk'!$A$2:'TRM - TBM Crosswalk'!$I$1008,6,FALSE))</f>
        <v/>
      </c>
      <c r="I8867" t="str">
        <f>IF(VLOOKUP(TRM!A9616,'TRM - TBM Crosswalk'!$A$2:'TRM - TBM Crosswalk'!$I$1008,7,FALSE)=0,"",VLOOKUP(TRM!A9616,'TRM - TBM Crosswalk'!$A$2:'TRM - TBM Crosswalk'!$I$1008,7,FALSE))</f>
        <v>Infrastructure Services</v>
      </c>
      <c r="J8867" t="str">
        <f>IF(VLOOKUP(TRM!A9616,'TRM - TBM Crosswalk'!$A$2:'TRM - TBM Crosswalk'!$I$1008,8,FALSE)=0,"",VLOOKUP(TRM!A9616,'TRM - TBM Crosswalk'!$A$2:'TRM - TBM Crosswalk'!$I$1008,8,FALSE))</f>
        <v>Compute Services</v>
      </c>
      <c r="K8867" t="str">
        <f>IF(VLOOKUP(TRM!A9616,'TRM - TBM Crosswalk'!$A$2:'TRM - TBM Crosswalk'!$I$1008,9,FALSE)=0,"",VLOOKUP(TRM!A9616,'TRM - TBM Crosswalk'!$A$2:'TRM - TBM Crosswalk'!$I$1008,9,FALSE))</f>
        <v>Virtual Compute &amp; Containers</v>
      </c>
    </row>
    <row r="8868" spans="1:11" x14ac:dyDescent="0.45">
      <c r="A8868" t="str">
        <f>TRM!A9618</f>
        <v>I01.005.502</v>
      </c>
      <c r="B8868" t="str">
        <f>TRM!B9618</f>
        <v>Server (Virtualization)</v>
      </c>
      <c r="C8868" t="str">
        <f>TRM!C9618</f>
        <v>VMware vSphere Client 5.5 | 5.5.0.6867</v>
      </c>
      <c r="D8868">
        <f>TRM!D9618</f>
        <v>0</v>
      </c>
      <c r="E8868" t="str">
        <f>IF(VLOOKUP(TRM!A9618,'TRM - TBM Crosswalk'!$A$2:'TRM - TBM Crosswalk'!$I$1008,3,FALSE)="N/A","TBD","")</f>
        <v/>
      </c>
      <c r="F8868" t="str">
        <f>IF(VLOOKUP(TRM!A9618,'TRM - TBM Crosswalk'!$A$2:'TRM - TBM Crosswalk'!$I$1008,4,FALSE)=0,"",VLOOKUP(TRM!A9618,'TRM - TBM Crosswalk'!$A$2:'TRM - TBM Crosswalk'!$I$1008,4,FALSE))</f>
        <v/>
      </c>
      <c r="G8868" t="str">
        <f>IF(VLOOKUP(TRM!A9618,'TRM - TBM Crosswalk'!$A$2:'TRM - TBM Crosswalk'!$I$1008,5,FALSE)=0,"",VLOOKUP(TRM!A9618,'TRM - TBM Crosswalk'!$A$2:'TRM - TBM Crosswalk'!$I$1008,5,FALSE))</f>
        <v/>
      </c>
      <c r="H8868" t="str">
        <f>IF(VLOOKUP(TRM!A9618,'TRM - TBM Crosswalk'!$A$2:'TRM - TBM Crosswalk'!$I$1008,6,FALSE)=0,"",VLOOKUP(TRM!A9618,'TRM - TBM Crosswalk'!$A$2:'TRM - TBM Crosswalk'!$I$1008,6,FALSE))</f>
        <v/>
      </c>
      <c r="I8868" t="str">
        <f>IF(VLOOKUP(TRM!A9618,'TRM - TBM Crosswalk'!$A$2:'TRM - TBM Crosswalk'!$I$1008,7,FALSE)=0,"",VLOOKUP(TRM!A9618,'TRM - TBM Crosswalk'!$A$2:'TRM - TBM Crosswalk'!$I$1008,7,FALSE))</f>
        <v>Infrastructure Services</v>
      </c>
      <c r="J8868" t="str">
        <f>IF(VLOOKUP(TRM!A9618,'TRM - TBM Crosswalk'!$A$2:'TRM - TBM Crosswalk'!$I$1008,8,FALSE)=0,"",VLOOKUP(TRM!A9618,'TRM - TBM Crosswalk'!$A$2:'TRM - TBM Crosswalk'!$I$1008,8,FALSE))</f>
        <v>Compute Services</v>
      </c>
      <c r="K8868" t="str">
        <f>IF(VLOOKUP(TRM!A9618,'TRM - TBM Crosswalk'!$A$2:'TRM - TBM Crosswalk'!$I$1008,9,FALSE)=0,"",VLOOKUP(TRM!A9618,'TRM - TBM Crosswalk'!$A$2:'TRM - TBM Crosswalk'!$I$1008,9,FALSE))</f>
        <v>Virtual Compute &amp; Containers</v>
      </c>
    </row>
    <row r="8869" spans="1:11" x14ac:dyDescent="0.45">
      <c r="A8869" t="str">
        <f>TRM!A9619</f>
        <v>I01.005.502</v>
      </c>
      <c r="B8869" t="str">
        <f>TRM!B9619</f>
        <v>Server (Virtualization)</v>
      </c>
      <c r="C8869" t="str">
        <f>TRM!C9619</f>
        <v>VMware vSphere Client 5.5 | 5.5.0.6958</v>
      </c>
      <c r="D8869">
        <f>TRM!D9619</f>
        <v>0</v>
      </c>
      <c r="E8869" t="str">
        <f>IF(VLOOKUP(TRM!A9619,'TRM - TBM Crosswalk'!$A$2:'TRM - TBM Crosswalk'!$I$1008,3,FALSE)="N/A","TBD","")</f>
        <v/>
      </c>
      <c r="F8869" t="str">
        <f>IF(VLOOKUP(TRM!A9619,'TRM - TBM Crosswalk'!$A$2:'TRM - TBM Crosswalk'!$I$1008,4,FALSE)=0,"",VLOOKUP(TRM!A9619,'TRM - TBM Crosswalk'!$A$2:'TRM - TBM Crosswalk'!$I$1008,4,FALSE))</f>
        <v/>
      </c>
      <c r="G8869" t="str">
        <f>IF(VLOOKUP(TRM!A9619,'TRM - TBM Crosswalk'!$A$2:'TRM - TBM Crosswalk'!$I$1008,5,FALSE)=0,"",VLOOKUP(TRM!A9619,'TRM - TBM Crosswalk'!$A$2:'TRM - TBM Crosswalk'!$I$1008,5,FALSE))</f>
        <v/>
      </c>
      <c r="H8869" t="str">
        <f>IF(VLOOKUP(TRM!A9619,'TRM - TBM Crosswalk'!$A$2:'TRM - TBM Crosswalk'!$I$1008,6,FALSE)=0,"",VLOOKUP(TRM!A9619,'TRM - TBM Crosswalk'!$A$2:'TRM - TBM Crosswalk'!$I$1008,6,FALSE))</f>
        <v/>
      </c>
      <c r="I8869" t="str">
        <f>IF(VLOOKUP(TRM!A9619,'TRM - TBM Crosswalk'!$A$2:'TRM - TBM Crosswalk'!$I$1008,7,FALSE)=0,"",VLOOKUP(TRM!A9619,'TRM - TBM Crosswalk'!$A$2:'TRM - TBM Crosswalk'!$I$1008,7,FALSE))</f>
        <v>Infrastructure Services</v>
      </c>
      <c r="J8869" t="str">
        <f>IF(VLOOKUP(TRM!A9619,'TRM - TBM Crosswalk'!$A$2:'TRM - TBM Crosswalk'!$I$1008,8,FALSE)=0,"",VLOOKUP(TRM!A9619,'TRM - TBM Crosswalk'!$A$2:'TRM - TBM Crosswalk'!$I$1008,8,FALSE))</f>
        <v>Compute Services</v>
      </c>
      <c r="K8869" t="str">
        <f>IF(VLOOKUP(TRM!A9619,'TRM - TBM Crosswalk'!$A$2:'TRM - TBM Crosswalk'!$I$1008,9,FALSE)=0,"",VLOOKUP(TRM!A9619,'TRM - TBM Crosswalk'!$A$2:'TRM - TBM Crosswalk'!$I$1008,9,FALSE))</f>
        <v>Virtual Compute &amp; Containers</v>
      </c>
    </row>
    <row r="8870" spans="1:11" x14ac:dyDescent="0.45">
      <c r="A8870" t="str">
        <f>TRM!A9620</f>
        <v>I01.005.502</v>
      </c>
      <c r="B8870" t="str">
        <f>TRM!B9620</f>
        <v>Server (Virtualization)</v>
      </c>
      <c r="C8870" t="str">
        <f>TRM!C9620</f>
        <v>VMware vSphere Client 5.5 | 5.5.0.7404</v>
      </c>
      <c r="D8870">
        <f>TRM!D9620</f>
        <v>0</v>
      </c>
      <c r="E8870" t="str">
        <f>IF(VLOOKUP(TRM!A9620,'TRM - TBM Crosswalk'!$A$2:'TRM - TBM Crosswalk'!$I$1008,3,FALSE)="N/A","TBD","")</f>
        <v/>
      </c>
      <c r="F8870" t="str">
        <f>IF(VLOOKUP(TRM!A9620,'TRM - TBM Crosswalk'!$A$2:'TRM - TBM Crosswalk'!$I$1008,4,FALSE)=0,"",VLOOKUP(TRM!A9620,'TRM - TBM Crosswalk'!$A$2:'TRM - TBM Crosswalk'!$I$1008,4,FALSE))</f>
        <v/>
      </c>
      <c r="G8870" t="str">
        <f>IF(VLOOKUP(TRM!A9620,'TRM - TBM Crosswalk'!$A$2:'TRM - TBM Crosswalk'!$I$1008,5,FALSE)=0,"",VLOOKUP(TRM!A9620,'TRM - TBM Crosswalk'!$A$2:'TRM - TBM Crosswalk'!$I$1008,5,FALSE))</f>
        <v/>
      </c>
      <c r="H8870" t="str">
        <f>IF(VLOOKUP(TRM!A9620,'TRM - TBM Crosswalk'!$A$2:'TRM - TBM Crosswalk'!$I$1008,6,FALSE)=0,"",VLOOKUP(TRM!A9620,'TRM - TBM Crosswalk'!$A$2:'TRM - TBM Crosswalk'!$I$1008,6,FALSE))</f>
        <v/>
      </c>
      <c r="I8870" t="str">
        <f>IF(VLOOKUP(TRM!A9620,'TRM - TBM Crosswalk'!$A$2:'TRM - TBM Crosswalk'!$I$1008,7,FALSE)=0,"",VLOOKUP(TRM!A9620,'TRM - TBM Crosswalk'!$A$2:'TRM - TBM Crosswalk'!$I$1008,7,FALSE))</f>
        <v>Infrastructure Services</v>
      </c>
      <c r="J8870" t="str">
        <f>IF(VLOOKUP(TRM!A9620,'TRM - TBM Crosswalk'!$A$2:'TRM - TBM Crosswalk'!$I$1008,8,FALSE)=0,"",VLOOKUP(TRM!A9620,'TRM - TBM Crosswalk'!$A$2:'TRM - TBM Crosswalk'!$I$1008,8,FALSE))</f>
        <v>Compute Services</v>
      </c>
      <c r="K8870" t="str">
        <f>IF(VLOOKUP(TRM!A9620,'TRM - TBM Crosswalk'!$A$2:'TRM - TBM Crosswalk'!$I$1008,9,FALSE)=0,"",VLOOKUP(TRM!A9620,'TRM - TBM Crosswalk'!$A$2:'TRM - TBM Crosswalk'!$I$1008,9,FALSE))</f>
        <v>Virtual Compute &amp; Containers</v>
      </c>
    </row>
    <row r="8871" spans="1:11" x14ac:dyDescent="0.45">
      <c r="A8871" t="str">
        <f>TRM!A9624</f>
        <v>I01.005.502</v>
      </c>
      <c r="B8871" t="str">
        <f>TRM!B9624</f>
        <v>Server (Virtualization)</v>
      </c>
      <c r="C8871" t="str">
        <f>TRM!C9624</f>
        <v>VMware vSphere Client 6.0 | 6.0.0.7541</v>
      </c>
      <c r="D8871">
        <f>TRM!D9624</f>
        <v>0</v>
      </c>
      <c r="E8871" t="str">
        <f>IF(VLOOKUP(TRM!A9624,'TRM - TBM Crosswalk'!$A$2:'TRM - TBM Crosswalk'!$I$1008,3,FALSE)="N/A","TBD","")</f>
        <v/>
      </c>
      <c r="F8871" t="str">
        <f>IF(VLOOKUP(TRM!A9624,'TRM - TBM Crosswalk'!$A$2:'TRM - TBM Crosswalk'!$I$1008,4,FALSE)=0,"",VLOOKUP(TRM!A9624,'TRM - TBM Crosswalk'!$A$2:'TRM - TBM Crosswalk'!$I$1008,4,FALSE))</f>
        <v/>
      </c>
      <c r="G8871" t="str">
        <f>IF(VLOOKUP(TRM!A9624,'TRM - TBM Crosswalk'!$A$2:'TRM - TBM Crosswalk'!$I$1008,5,FALSE)=0,"",VLOOKUP(TRM!A9624,'TRM - TBM Crosswalk'!$A$2:'TRM - TBM Crosswalk'!$I$1008,5,FALSE))</f>
        <v/>
      </c>
      <c r="H8871" t="str">
        <f>IF(VLOOKUP(TRM!A9624,'TRM - TBM Crosswalk'!$A$2:'TRM - TBM Crosswalk'!$I$1008,6,FALSE)=0,"",VLOOKUP(TRM!A9624,'TRM - TBM Crosswalk'!$A$2:'TRM - TBM Crosswalk'!$I$1008,6,FALSE))</f>
        <v/>
      </c>
      <c r="I8871" t="str">
        <f>IF(VLOOKUP(TRM!A9624,'TRM - TBM Crosswalk'!$A$2:'TRM - TBM Crosswalk'!$I$1008,7,FALSE)=0,"",VLOOKUP(TRM!A9624,'TRM - TBM Crosswalk'!$A$2:'TRM - TBM Crosswalk'!$I$1008,7,FALSE))</f>
        <v>Infrastructure Services</v>
      </c>
      <c r="J8871" t="str">
        <f>IF(VLOOKUP(TRM!A9624,'TRM - TBM Crosswalk'!$A$2:'TRM - TBM Crosswalk'!$I$1008,8,FALSE)=0,"",VLOOKUP(TRM!A9624,'TRM - TBM Crosswalk'!$A$2:'TRM - TBM Crosswalk'!$I$1008,8,FALSE))</f>
        <v>Compute Services</v>
      </c>
      <c r="K8871" t="str">
        <f>IF(VLOOKUP(TRM!A9624,'TRM - TBM Crosswalk'!$A$2:'TRM - TBM Crosswalk'!$I$1008,9,FALSE)=0,"",VLOOKUP(TRM!A9624,'TRM - TBM Crosswalk'!$A$2:'TRM - TBM Crosswalk'!$I$1008,9,FALSE))</f>
        <v>Virtual Compute &amp; Containers</v>
      </c>
    </row>
    <row r="8872" spans="1:11" x14ac:dyDescent="0.45">
      <c r="A8872" t="str">
        <f>TRM!A9625</f>
        <v>I01.005.502</v>
      </c>
      <c r="B8872" t="str">
        <f>TRM!B9625</f>
        <v>Server (Virtualization)</v>
      </c>
      <c r="C8872" t="str">
        <f>TRM!C9625</f>
        <v>VMware vSphere Client 6.0 | 6.0.0.7597</v>
      </c>
      <c r="D8872">
        <f>TRM!D9625</f>
        <v>0</v>
      </c>
      <c r="E8872" t="str">
        <f>IF(VLOOKUP(TRM!A9625,'TRM - TBM Crosswalk'!$A$2:'TRM - TBM Crosswalk'!$I$1008,3,FALSE)="N/A","TBD","")</f>
        <v/>
      </c>
      <c r="F8872" t="str">
        <f>IF(VLOOKUP(TRM!A9625,'TRM - TBM Crosswalk'!$A$2:'TRM - TBM Crosswalk'!$I$1008,4,FALSE)=0,"",VLOOKUP(TRM!A9625,'TRM - TBM Crosswalk'!$A$2:'TRM - TBM Crosswalk'!$I$1008,4,FALSE))</f>
        <v/>
      </c>
      <c r="G8872" t="str">
        <f>IF(VLOOKUP(TRM!A9625,'TRM - TBM Crosswalk'!$A$2:'TRM - TBM Crosswalk'!$I$1008,5,FALSE)=0,"",VLOOKUP(TRM!A9625,'TRM - TBM Crosswalk'!$A$2:'TRM - TBM Crosswalk'!$I$1008,5,FALSE))</f>
        <v/>
      </c>
      <c r="H8872" t="str">
        <f>IF(VLOOKUP(TRM!A9625,'TRM - TBM Crosswalk'!$A$2:'TRM - TBM Crosswalk'!$I$1008,6,FALSE)=0,"",VLOOKUP(TRM!A9625,'TRM - TBM Crosswalk'!$A$2:'TRM - TBM Crosswalk'!$I$1008,6,FALSE))</f>
        <v/>
      </c>
      <c r="I8872" t="str">
        <f>IF(VLOOKUP(TRM!A9625,'TRM - TBM Crosswalk'!$A$2:'TRM - TBM Crosswalk'!$I$1008,7,FALSE)=0,"",VLOOKUP(TRM!A9625,'TRM - TBM Crosswalk'!$A$2:'TRM - TBM Crosswalk'!$I$1008,7,FALSE))</f>
        <v>Infrastructure Services</v>
      </c>
      <c r="J8872" t="str">
        <f>IF(VLOOKUP(TRM!A9625,'TRM - TBM Crosswalk'!$A$2:'TRM - TBM Crosswalk'!$I$1008,8,FALSE)=0,"",VLOOKUP(TRM!A9625,'TRM - TBM Crosswalk'!$A$2:'TRM - TBM Crosswalk'!$I$1008,8,FALSE))</f>
        <v>Compute Services</v>
      </c>
      <c r="K8872" t="str">
        <f>IF(VLOOKUP(TRM!A9625,'TRM - TBM Crosswalk'!$A$2:'TRM - TBM Crosswalk'!$I$1008,9,FALSE)=0,"",VLOOKUP(TRM!A9625,'TRM - TBM Crosswalk'!$A$2:'TRM - TBM Crosswalk'!$I$1008,9,FALSE))</f>
        <v>Virtual Compute &amp; Containers</v>
      </c>
    </row>
    <row r="8873" spans="1:11" x14ac:dyDescent="0.45">
      <c r="A8873" t="str">
        <f>TRM!A9626</f>
        <v>I01.005.502</v>
      </c>
      <c r="B8873" t="str">
        <f>TRM!B9626</f>
        <v>Server (Virtualization)</v>
      </c>
      <c r="C8873" t="str">
        <f>TRM!C9626</f>
        <v>VMware vSphere Update Manager | 6.0.0.35637</v>
      </c>
      <c r="D8873">
        <f>TRM!D9626</f>
        <v>0</v>
      </c>
      <c r="E8873" t="str">
        <f>IF(VLOOKUP(TRM!A9626,'TRM - TBM Crosswalk'!$A$2:'TRM - TBM Crosswalk'!$I$1008,3,FALSE)="N/A","TBD","")</f>
        <v/>
      </c>
      <c r="F8873" t="str">
        <f>IF(VLOOKUP(TRM!A9626,'TRM - TBM Crosswalk'!$A$2:'TRM - TBM Crosswalk'!$I$1008,4,FALSE)=0,"",VLOOKUP(TRM!A9626,'TRM - TBM Crosswalk'!$A$2:'TRM - TBM Crosswalk'!$I$1008,4,FALSE))</f>
        <v/>
      </c>
      <c r="G8873" t="str">
        <f>IF(VLOOKUP(TRM!A9626,'TRM - TBM Crosswalk'!$A$2:'TRM - TBM Crosswalk'!$I$1008,5,FALSE)=0,"",VLOOKUP(TRM!A9626,'TRM - TBM Crosswalk'!$A$2:'TRM - TBM Crosswalk'!$I$1008,5,FALSE))</f>
        <v/>
      </c>
      <c r="H8873" t="str">
        <f>IF(VLOOKUP(TRM!A9626,'TRM - TBM Crosswalk'!$A$2:'TRM - TBM Crosswalk'!$I$1008,6,FALSE)=0,"",VLOOKUP(TRM!A9626,'TRM - TBM Crosswalk'!$A$2:'TRM - TBM Crosswalk'!$I$1008,6,FALSE))</f>
        <v/>
      </c>
      <c r="I8873" t="str">
        <f>IF(VLOOKUP(TRM!A9626,'TRM - TBM Crosswalk'!$A$2:'TRM - TBM Crosswalk'!$I$1008,7,FALSE)=0,"",VLOOKUP(TRM!A9626,'TRM - TBM Crosswalk'!$A$2:'TRM - TBM Crosswalk'!$I$1008,7,FALSE))</f>
        <v>Infrastructure Services</v>
      </c>
      <c r="J8873" t="str">
        <f>IF(VLOOKUP(TRM!A9626,'TRM - TBM Crosswalk'!$A$2:'TRM - TBM Crosswalk'!$I$1008,8,FALSE)=0,"",VLOOKUP(TRM!A9626,'TRM - TBM Crosswalk'!$A$2:'TRM - TBM Crosswalk'!$I$1008,8,FALSE))</f>
        <v>Compute Services</v>
      </c>
      <c r="K8873" t="str">
        <f>IF(VLOOKUP(TRM!A9626,'TRM - TBM Crosswalk'!$A$2:'TRM - TBM Crosswalk'!$I$1008,9,FALSE)=0,"",VLOOKUP(TRM!A9626,'TRM - TBM Crosswalk'!$A$2:'TRM - TBM Crosswalk'!$I$1008,9,FALSE))</f>
        <v>Virtual Compute &amp; Containers</v>
      </c>
    </row>
    <row r="8874" spans="1:11" x14ac:dyDescent="0.45">
      <c r="A8874" t="str">
        <f>TRM!A9627</f>
        <v>I01.005.502</v>
      </c>
      <c r="B8874" t="str">
        <f>TRM!B9627</f>
        <v>Server (Virtualization)</v>
      </c>
      <c r="C8874" t="str">
        <f>TRM!C9627</f>
        <v>VMware vSphere Update Manager | 6.0.0.41267</v>
      </c>
      <c r="D8874">
        <f>TRM!D9627</f>
        <v>0</v>
      </c>
      <c r="E8874" t="str">
        <f>IF(VLOOKUP(TRM!A9627,'TRM - TBM Crosswalk'!$A$2:'TRM - TBM Crosswalk'!$I$1008,3,FALSE)="N/A","TBD","")</f>
        <v/>
      </c>
      <c r="F8874" t="str">
        <f>IF(VLOOKUP(TRM!A9627,'TRM - TBM Crosswalk'!$A$2:'TRM - TBM Crosswalk'!$I$1008,4,FALSE)=0,"",VLOOKUP(TRM!A9627,'TRM - TBM Crosswalk'!$A$2:'TRM - TBM Crosswalk'!$I$1008,4,FALSE))</f>
        <v/>
      </c>
      <c r="G8874" t="str">
        <f>IF(VLOOKUP(TRM!A9627,'TRM - TBM Crosswalk'!$A$2:'TRM - TBM Crosswalk'!$I$1008,5,FALSE)=0,"",VLOOKUP(TRM!A9627,'TRM - TBM Crosswalk'!$A$2:'TRM - TBM Crosswalk'!$I$1008,5,FALSE))</f>
        <v/>
      </c>
      <c r="H8874" t="str">
        <f>IF(VLOOKUP(TRM!A9627,'TRM - TBM Crosswalk'!$A$2:'TRM - TBM Crosswalk'!$I$1008,6,FALSE)=0,"",VLOOKUP(TRM!A9627,'TRM - TBM Crosswalk'!$A$2:'TRM - TBM Crosswalk'!$I$1008,6,FALSE))</f>
        <v/>
      </c>
      <c r="I8874" t="str">
        <f>IF(VLOOKUP(TRM!A9627,'TRM - TBM Crosswalk'!$A$2:'TRM - TBM Crosswalk'!$I$1008,7,FALSE)=0,"",VLOOKUP(TRM!A9627,'TRM - TBM Crosswalk'!$A$2:'TRM - TBM Crosswalk'!$I$1008,7,FALSE))</f>
        <v>Infrastructure Services</v>
      </c>
      <c r="J8874" t="str">
        <f>IF(VLOOKUP(TRM!A9627,'TRM - TBM Crosswalk'!$A$2:'TRM - TBM Crosswalk'!$I$1008,8,FALSE)=0,"",VLOOKUP(TRM!A9627,'TRM - TBM Crosswalk'!$A$2:'TRM - TBM Crosswalk'!$I$1008,8,FALSE))</f>
        <v>Compute Services</v>
      </c>
      <c r="K8874" t="str">
        <f>IF(VLOOKUP(TRM!A9627,'TRM - TBM Crosswalk'!$A$2:'TRM - TBM Crosswalk'!$I$1008,9,FALSE)=0,"",VLOOKUP(TRM!A9627,'TRM - TBM Crosswalk'!$A$2:'TRM - TBM Crosswalk'!$I$1008,9,FALSE))</f>
        <v>Virtual Compute &amp; Containers</v>
      </c>
    </row>
    <row r="8875" spans="1:11" x14ac:dyDescent="0.45">
      <c r="A8875" t="str">
        <f>TRM!A9628</f>
        <v>I01.005.502</v>
      </c>
      <c r="B8875" t="str">
        <f>TRM!B9628</f>
        <v>Server (Virtualization)</v>
      </c>
      <c r="C8875" t="str">
        <f>TRM!C9628</f>
        <v>VMware vSphere Update Manager Client 6.0 Update 3g | 6.0.0.41267</v>
      </c>
      <c r="D8875">
        <f>TRM!D9628</f>
        <v>0</v>
      </c>
      <c r="E8875" t="str">
        <f>IF(VLOOKUP(TRM!A9628,'TRM - TBM Crosswalk'!$A$2:'TRM - TBM Crosswalk'!$I$1008,3,FALSE)="N/A","TBD","")</f>
        <v/>
      </c>
      <c r="F8875" t="str">
        <f>IF(VLOOKUP(TRM!A9628,'TRM - TBM Crosswalk'!$A$2:'TRM - TBM Crosswalk'!$I$1008,4,FALSE)=0,"",VLOOKUP(TRM!A9628,'TRM - TBM Crosswalk'!$A$2:'TRM - TBM Crosswalk'!$I$1008,4,FALSE))</f>
        <v/>
      </c>
      <c r="G8875" t="str">
        <f>IF(VLOOKUP(TRM!A9628,'TRM - TBM Crosswalk'!$A$2:'TRM - TBM Crosswalk'!$I$1008,5,FALSE)=0,"",VLOOKUP(TRM!A9628,'TRM - TBM Crosswalk'!$A$2:'TRM - TBM Crosswalk'!$I$1008,5,FALSE))</f>
        <v/>
      </c>
      <c r="H8875" t="str">
        <f>IF(VLOOKUP(TRM!A9628,'TRM - TBM Crosswalk'!$A$2:'TRM - TBM Crosswalk'!$I$1008,6,FALSE)=0,"",VLOOKUP(TRM!A9628,'TRM - TBM Crosswalk'!$A$2:'TRM - TBM Crosswalk'!$I$1008,6,FALSE))</f>
        <v/>
      </c>
      <c r="I8875" t="str">
        <f>IF(VLOOKUP(TRM!A9628,'TRM - TBM Crosswalk'!$A$2:'TRM - TBM Crosswalk'!$I$1008,7,FALSE)=0,"",VLOOKUP(TRM!A9628,'TRM - TBM Crosswalk'!$A$2:'TRM - TBM Crosswalk'!$I$1008,7,FALSE))</f>
        <v>Infrastructure Services</v>
      </c>
      <c r="J8875" t="str">
        <f>IF(VLOOKUP(TRM!A9628,'TRM - TBM Crosswalk'!$A$2:'TRM - TBM Crosswalk'!$I$1008,8,FALSE)=0,"",VLOOKUP(TRM!A9628,'TRM - TBM Crosswalk'!$A$2:'TRM - TBM Crosswalk'!$I$1008,8,FALSE))</f>
        <v>Compute Services</v>
      </c>
      <c r="K8875" t="str">
        <f>IF(VLOOKUP(TRM!A9628,'TRM - TBM Crosswalk'!$A$2:'TRM - TBM Crosswalk'!$I$1008,9,FALSE)=0,"",VLOOKUP(TRM!A9628,'TRM - TBM Crosswalk'!$A$2:'TRM - TBM Crosswalk'!$I$1008,9,FALSE))</f>
        <v>Virtual Compute &amp; Containers</v>
      </c>
    </row>
    <row r="8876" spans="1:11" x14ac:dyDescent="0.45">
      <c r="A8876" t="str">
        <f>TRM!A9629</f>
        <v>I01.005.502</v>
      </c>
      <c r="B8876" t="str">
        <f>TRM!B9629</f>
        <v>Server (Virtualization)</v>
      </c>
      <c r="C8876" t="str">
        <f>TRM!C9629</f>
        <v>VMware Workstation | 11.1.1</v>
      </c>
      <c r="D8876">
        <f>TRM!D9629</f>
        <v>0</v>
      </c>
      <c r="E8876" t="str">
        <f>IF(VLOOKUP(TRM!A9629,'TRM - TBM Crosswalk'!$A$2:'TRM - TBM Crosswalk'!$I$1008,3,FALSE)="N/A","TBD","")</f>
        <v/>
      </c>
      <c r="F8876" t="str">
        <f>IF(VLOOKUP(TRM!A9629,'TRM - TBM Crosswalk'!$A$2:'TRM - TBM Crosswalk'!$I$1008,4,FALSE)=0,"",VLOOKUP(TRM!A9629,'TRM - TBM Crosswalk'!$A$2:'TRM - TBM Crosswalk'!$I$1008,4,FALSE))</f>
        <v/>
      </c>
      <c r="G8876" t="str">
        <f>IF(VLOOKUP(TRM!A9629,'TRM - TBM Crosswalk'!$A$2:'TRM - TBM Crosswalk'!$I$1008,5,FALSE)=0,"",VLOOKUP(TRM!A9629,'TRM - TBM Crosswalk'!$A$2:'TRM - TBM Crosswalk'!$I$1008,5,FALSE))</f>
        <v/>
      </c>
      <c r="H8876" t="str">
        <f>IF(VLOOKUP(TRM!A9629,'TRM - TBM Crosswalk'!$A$2:'TRM - TBM Crosswalk'!$I$1008,6,FALSE)=0,"",VLOOKUP(TRM!A9629,'TRM - TBM Crosswalk'!$A$2:'TRM - TBM Crosswalk'!$I$1008,6,FALSE))</f>
        <v/>
      </c>
      <c r="I8876" t="str">
        <f>IF(VLOOKUP(TRM!A9629,'TRM - TBM Crosswalk'!$A$2:'TRM - TBM Crosswalk'!$I$1008,7,FALSE)=0,"",VLOOKUP(TRM!A9629,'TRM - TBM Crosswalk'!$A$2:'TRM - TBM Crosswalk'!$I$1008,7,FALSE))</f>
        <v>Infrastructure Services</v>
      </c>
      <c r="J8876" t="str">
        <f>IF(VLOOKUP(TRM!A9629,'TRM - TBM Crosswalk'!$A$2:'TRM - TBM Crosswalk'!$I$1008,8,FALSE)=0,"",VLOOKUP(TRM!A9629,'TRM - TBM Crosswalk'!$A$2:'TRM - TBM Crosswalk'!$I$1008,8,FALSE))</f>
        <v>Compute Services</v>
      </c>
      <c r="K8876" t="str">
        <f>IF(VLOOKUP(TRM!A9629,'TRM - TBM Crosswalk'!$A$2:'TRM - TBM Crosswalk'!$I$1008,9,FALSE)=0,"",VLOOKUP(TRM!A9629,'TRM - TBM Crosswalk'!$A$2:'TRM - TBM Crosswalk'!$I$1008,9,FALSE))</f>
        <v>Virtual Compute &amp; Containers</v>
      </c>
    </row>
    <row r="8877" spans="1:11" x14ac:dyDescent="0.45">
      <c r="A8877" t="str">
        <f>TRM!A9630</f>
        <v>I01.005.502</v>
      </c>
      <c r="B8877" t="str">
        <f>TRM!B9630</f>
        <v>Server (Virtualization)</v>
      </c>
      <c r="C8877" t="str">
        <f>TRM!C9630</f>
        <v>VMware Workstation | 15.0.0</v>
      </c>
      <c r="D8877">
        <f>TRM!D9630</f>
        <v>0</v>
      </c>
      <c r="E8877" t="str">
        <f>IF(VLOOKUP(TRM!A9630,'TRM - TBM Crosswalk'!$A$2:'TRM - TBM Crosswalk'!$I$1008,3,FALSE)="N/A","TBD","")</f>
        <v/>
      </c>
      <c r="F8877" t="str">
        <f>IF(VLOOKUP(TRM!A9630,'TRM - TBM Crosswalk'!$A$2:'TRM - TBM Crosswalk'!$I$1008,4,FALSE)=0,"",VLOOKUP(TRM!A9630,'TRM - TBM Crosswalk'!$A$2:'TRM - TBM Crosswalk'!$I$1008,4,FALSE))</f>
        <v/>
      </c>
      <c r="G8877" t="str">
        <f>IF(VLOOKUP(TRM!A9630,'TRM - TBM Crosswalk'!$A$2:'TRM - TBM Crosswalk'!$I$1008,5,FALSE)=0,"",VLOOKUP(TRM!A9630,'TRM - TBM Crosswalk'!$A$2:'TRM - TBM Crosswalk'!$I$1008,5,FALSE))</f>
        <v/>
      </c>
      <c r="H8877" t="str">
        <f>IF(VLOOKUP(TRM!A9630,'TRM - TBM Crosswalk'!$A$2:'TRM - TBM Crosswalk'!$I$1008,6,FALSE)=0,"",VLOOKUP(TRM!A9630,'TRM - TBM Crosswalk'!$A$2:'TRM - TBM Crosswalk'!$I$1008,6,FALSE))</f>
        <v/>
      </c>
      <c r="I8877" t="str">
        <f>IF(VLOOKUP(TRM!A9630,'TRM - TBM Crosswalk'!$A$2:'TRM - TBM Crosswalk'!$I$1008,7,FALSE)=0,"",VLOOKUP(TRM!A9630,'TRM - TBM Crosswalk'!$A$2:'TRM - TBM Crosswalk'!$I$1008,7,FALSE))</f>
        <v>Infrastructure Services</v>
      </c>
      <c r="J8877" t="str">
        <f>IF(VLOOKUP(TRM!A9630,'TRM - TBM Crosswalk'!$A$2:'TRM - TBM Crosswalk'!$I$1008,8,FALSE)=0,"",VLOOKUP(TRM!A9630,'TRM - TBM Crosswalk'!$A$2:'TRM - TBM Crosswalk'!$I$1008,8,FALSE))</f>
        <v>Compute Services</v>
      </c>
      <c r="K8877" t="str">
        <f>IF(VLOOKUP(TRM!A9630,'TRM - TBM Crosswalk'!$A$2:'TRM - TBM Crosswalk'!$I$1008,9,FALSE)=0,"",VLOOKUP(TRM!A9630,'TRM - TBM Crosswalk'!$A$2:'TRM - TBM Crosswalk'!$I$1008,9,FALSE))</f>
        <v>Virtual Compute &amp; Containers</v>
      </c>
    </row>
    <row r="8878" spans="1:11" x14ac:dyDescent="0.45">
      <c r="A8878" t="str">
        <f>TRM!A9631</f>
        <v>I01.005.502</v>
      </c>
      <c r="B8878" t="str">
        <f>TRM!B9631</f>
        <v>Server (Virtualization)</v>
      </c>
      <c r="C8878" t="str">
        <f>TRM!C9631</f>
        <v>VMware Workstation | 15.0.4</v>
      </c>
      <c r="D8878">
        <f>TRM!D9631</f>
        <v>0</v>
      </c>
      <c r="E8878" t="str">
        <f>IF(VLOOKUP(TRM!A9631,'TRM - TBM Crosswalk'!$A$2:'TRM - TBM Crosswalk'!$I$1008,3,FALSE)="N/A","TBD","")</f>
        <v/>
      </c>
      <c r="F8878" t="str">
        <f>IF(VLOOKUP(TRM!A9631,'TRM - TBM Crosswalk'!$A$2:'TRM - TBM Crosswalk'!$I$1008,4,FALSE)=0,"",VLOOKUP(TRM!A9631,'TRM - TBM Crosswalk'!$A$2:'TRM - TBM Crosswalk'!$I$1008,4,FALSE))</f>
        <v/>
      </c>
      <c r="G8878" t="str">
        <f>IF(VLOOKUP(TRM!A9631,'TRM - TBM Crosswalk'!$A$2:'TRM - TBM Crosswalk'!$I$1008,5,FALSE)=0,"",VLOOKUP(TRM!A9631,'TRM - TBM Crosswalk'!$A$2:'TRM - TBM Crosswalk'!$I$1008,5,FALSE))</f>
        <v/>
      </c>
      <c r="H8878" t="str">
        <f>IF(VLOOKUP(TRM!A9631,'TRM - TBM Crosswalk'!$A$2:'TRM - TBM Crosswalk'!$I$1008,6,FALSE)=0,"",VLOOKUP(TRM!A9631,'TRM - TBM Crosswalk'!$A$2:'TRM - TBM Crosswalk'!$I$1008,6,FALSE))</f>
        <v/>
      </c>
      <c r="I8878" t="str">
        <f>IF(VLOOKUP(TRM!A9631,'TRM - TBM Crosswalk'!$A$2:'TRM - TBM Crosswalk'!$I$1008,7,FALSE)=0,"",VLOOKUP(TRM!A9631,'TRM - TBM Crosswalk'!$A$2:'TRM - TBM Crosswalk'!$I$1008,7,FALSE))</f>
        <v>Infrastructure Services</v>
      </c>
      <c r="J8878" t="str">
        <f>IF(VLOOKUP(TRM!A9631,'TRM - TBM Crosswalk'!$A$2:'TRM - TBM Crosswalk'!$I$1008,8,FALSE)=0,"",VLOOKUP(TRM!A9631,'TRM - TBM Crosswalk'!$A$2:'TRM - TBM Crosswalk'!$I$1008,8,FALSE))</f>
        <v>Compute Services</v>
      </c>
      <c r="K8878" t="str">
        <f>IF(VLOOKUP(TRM!A9631,'TRM - TBM Crosswalk'!$A$2:'TRM - TBM Crosswalk'!$I$1008,9,FALSE)=0,"",VLOOKUP(TRM!A9631,'TRM - TBM Crosswalk'!$A$2:'TRM - TBM Crosswalk'!$I$1008,9,FALSE))</f>
        <v>Virtual Compute &amp; Containers</v>
      </c>
    </row>
    <row r="8879" spans="1:11" x14ac:dyDescent="0.45">
      <c r="A8879" t="str">
        <f>TRM!A9632</f>
        <v>I01.005.502</v>
      </c>
      <c r="B8879" t="str">
        <f>TRM!B9632</f>
        <v>Server (Virtualization)</v>
      </c>
      <c r="C8879" t="str">
        <f>TRM!C9632</f>
        <v>VMware Workstation | 15.1.0</v>
      </c>
      <c r="D8879">
        <f>TRM!D9632</f>
        <v>0</v>
      </c>
      <c r="E8879" t="str">
        <f>IF(VLOOKUP(TRM!A9632,'TRM - TBM Crosswalk'!$A$2:'TRM - TBM Crosswalk'!$I$1008,3,FALSE)="N/A","TBD","")</f>
        <v/>
      </c>
      <c r="F8879" t="str">
        <f>IF(VLOOKUP(TRM!A9632,'TRM - TBM Crosswalk'!$A$2:'TRM - TBM Crosswalk'!$I$1008,4,FALSE)=0,"",VLOOKUP(TRM!A9632,'TRM - TBM Crosswalk'!$A$2:'TRM - TBM Crosswalk'!$I$1008,4,FALSE))</f>
        <v/>
      </c>
      <c r="G8879" t="str">
        <f>IF(VLOOKUP(TRM!A9632,'TRM - TBM Crosswalk'!$A$2:'TRM - TBM Crosswalk'!$I$1008,5,FALSE)=0,"",VLOOKUP(TRM!A9632,'TRM - TBM Crosswalk'!$A$2:'TRM - TBM Crosswalk'!$I$1008,5,FALSE))</f>
        <v/>
      </c>
      <c r="H8879" t="str">
        <f>IF(VLOOKUP(TRM!A9632,'TRM - TBM Crosswalk'!$A$2:'TRM - TBM Crosswalk'!$I$1008,6,FALSE)=0,"",VLOOKUP(TRM!A9632,'TRM - TBM Crosswalk'!$A$2:'TRM - TBM Crosswalk'!$I$1008,6,FALSE))</f>
        <v/>
      </c>
      <c r="I8879" t="str">
        <f>IF(VLOOKUP(TRM!A9632,'TRM - TBM Crosswalk'!$A$2:'TRM - TBM Crosswalk'!$I$1008,7,FALSE)=0,"",VLOOKUP(TRM!A9632,'TRM - TBM Crosswalk'!$A$2:'TRM - TBM Crosswalk'!$I$1008,7,FALSE))</f>
        <v>Infrastructure Services</v>
      </c>
      <c r="J8879" t="str">
        <f>IF(VLOOKUP(TRM!A9632,'TRM - TBM Crosswalk'!$A$2:'TRM - TBM Crosswalk'!$I$1008,8,FALSE)=0,"",VLOOKUP(TRM!A9632,'TRM - TBM Crosswalk'!$A$2:'TRM - TBM Crosswalk'!$I$1008,8,FALSE))</f>
        <v>Compute Services</v>
      </c>
      <c r="K8879" t="str">
        <f>IF(VLOOKUP(TRM!A9632,'TRM - TBM Crosswalk'!$A$2:'TRM - TBM Crosswalk'!$I$1008,9,FALSE)=0,"",VLOOKUP(TRM!A9632,'TRM - TBM Crosswalk'!$A$2:'TRM - TBM Crosswalk'!$I$1008,9,FALSE))</f>
        <v>Virtual Compute &amp; Containers</v>
      </c>
    </row>
    <row r="8880" spans="1:11" x14ac:dyDescent="0.45">
      <c r="A8880" t="str">
        <f>TRM!A9633</f>
        <v>I01.005.502</v>
      </c>
      <c r="B8880" t="str">
        <f>TRM!B9633</f>
        <v>Server (Virtualization)</v>
      </c>
      <c r="C8880" t="str">
        <f>TRM!C9633</f>
        <v>VMware Workstation | 15.5.1</v>
      </c>
      <c r="D8880">
        <f>TRM!D9633</f>
        <v>0</v>
      </c>
      <c r="E8880" t="str">
        <f>IF(VLOOKUP(TRM!A9633,'TRM - TBM Crosswalk'!$A$2:'TRM - TBM Crosswalk'!$I$1008,3,FALSE)="N/A","TBD","")</f>
        <v/>
      </c>
      <c r="F8880" t="str">
        <f>IF(VLOOKUP(TRM!A9633,'TRM - TBM Crosswalk'!$A$2:'TRM - TBM Crosswalk'!$I$1008,4,FALSE)=0,"",VLOOKUP(TRM!A9633,'TRM - TBM Crosswalk'!$A$2:'TRM - TBM Crosswalk'!$I$1008,4,FALSE))</f>
        <v/>
      </c>
      <c r="G8880" t="str">
        <f>IF(VLOOKUP(TRM!A9633,'TRM - TBM Crosswalk'!$A$2:'TRM - TBM Crosswalk'!$I$1008,5,FALSE)=0,"",VLOOKUP(TRM!A9633,'TRM - TBM Crosswalk'!$A$2:'TRM - TBM Crosswalk'!$I$1008,5,FALSE))</f>
        <v/>
      </c>
      <c r="H8880" t="str">
        <f>IF(VLOOKUP(TRM!A9633,'TRM - TBM Crosswalk'!$A$2:'TRM - TBM Crosswalk'!$I$1008,6,FALSE)=0,"",VLOOKUP(TRM!A9633,'TRM - TBM Crosswalk'!$A$2:'TRM - TBM Crosswalk'!$I$1008,6,FALSE))</f>
        <v/>
      </c>
      <c r="I8880" t="str">
        <f>IF(VLOOKUP(TRM!A9633,'TRM - TBM Crosswalk'!$A$2:'TRM - TBM Crosswalk'!$I$1008,7,FALSE)=0,"",VLOOKUP(TRM!A9633,'TRM - TBM Crosswalk'!$A$2:'TRM - TBM Crosswalk'!$I$1008,7,FALSE))</f>
        <v>Infrastructure Services</v>
      </c>
      <c r="J8880" t="str">
        <f>IF(VLOOKUP(TRM!A9633,'TRM - TBM Crosswalk'!$A$2:'TRM - TBM Crosswalk'!$I$1008,8,FALSE)=0,"",VLOOKUP(TRM!A9633,'TRM - TBM Crosswalk'!$A$2:'TRM - TBM Crosswalk'!$I$1008,8,FALSE))</f>
        <v>Compute Services</v>
      </c>
      <c r="K8880" t="str">
        <f>IF(VLOOKUP(TRM!A9633,'TRM - TBM Crosswalk'!$A$2:'TRM - TBM Crosswalk'!$I$1008,9,FALSE)=0,"",VLOOKUP(TRM!A9633,'TRM - TBM Crosswalk'!$A$2:'TRM - TBM Crosswalk'!$I$1008,9,FALSE))</f>
        <v>Virtual Compute &amp; Containers</v>
      </c>
    </row>
    <row r="8881" spans="1:11" x14ac:dyDescent="0.45">
      <c r="A8881" t="str">
        <f>TRM!A9634</f>
        <v>I01.005.502</v>
      </c>
      <c r="B8881" t="str">
        <f>TRM!B9634</f>
        <v>Server (Virtualization)</v>
      </c>
      <c r="C8881" t="str">
        <f>TRM!C9634</f>
        <v>VMware-Apache-Tomcat | 6.0.0.8</v>
      </c>
      <c r="D8881">
        <f>TRM!D9634</f>
        <v>0</v>
      </c>
      <c r="E8881" t="str">
        <f>IF(VLOOKUP(TRM!A9634,'TRM - TBM Crosswalk'!$A$2:'TRM - TBM Crosswalk'!$I$1008,3,FALSE)="N/A","TBD","")</f>
        <v/>
      </c>
      <c r="F8881" t="str">
        <f>IF(VLOOKUP(TRM!A9634,'TRM - TBM Crosswalk'!$A$2:'TRM - TBM Crosswalk'!$I$1008,4,FALSE)=0,"",VLOOKUP(TRM!A9634,'TRM - TBM Crosswalk'!$A$2:'TRM - TBM Crosswalk'!$I$1008,4,FALSE))</f>
        <v/>
      </c>
      <c r="G8881" t="str">
        <f>IF(VLOOKUP(TRM!A9634,'TRM - TBM Crosswalk'!$A$2:'TRM - TBM Crosswalk'!$I$1008,5,FALSE)=0,"",VLOOKUP(TRM!A9634,'TRM - TBM Crosswalk'!$A$2:'TRM - TBM Crosswalk'!$I$1008,5,FALSE))</f>
        <v/>
      </c>
      <c r="H8881" t="str">
        <f>IF(VLOOKUP(TRM!A9634,'TRM - TBM Crosswalk'!$A$2:'TRM - TBM Crosswalk'!$I$1008,6,FALSE)=0,"",VLOOKUP(TRM!A9634,'TRM - TBM Crosswalk'!$A$2:'TRM - TBM Crosswalk'!$I$1008,6,FALSE))</f>
        <v/>
      </c>
      <c r="I8881" t="str">
        <f>IF(VLOOKUP(TRM!A9634,'TRM - TBM Crosswalk'!$A$2:'TRM - TBM Crosswalk'!$I$1008,7,FALSE)=0,"",VLOOKUP(TRM!A9634,'TRM - TBM Crosswalk'!$A$2:'TRM - TBM Crosswalk'!$I$1008,7,FALSE))</f>
        <v>Infrastructure Services</v>
      </c>
      <c r="J8881" t="str">
        <f>IF(VLOOKUP(TRM!A9634,'TRM - TBM Crosswalk'!$A$2:'TRM - TBM Crosswalk'!$I$1008,8,FALSE)=0,"",VLOOKUP(TRM!A9634,'TRM - TBM Crosswalk'!$A$2:'TRM - TBM Crosswalk'!$I$1008,8,FALSE))</f>
        <v>Compute Services</v>
      </c>
      <c r="K8881" t="str">
        <f>IF(VLOOKUP(TRM!A9634,'TRM - TBM Crosswalk'!$A$2:'TRM - TBM Crosswalk'!$I$1008,9,FALSE)=0,"",VLOOKUP(TRM!A9634,'TRM - TBM Crosswalk'!$A$2:'TRM - TBM Crosswalk'!$I$1008,9,FALSE))</f>
        <v>Virtual Compute &amp; Containers</v>
      </c>
    </row>
    <row r="8882" spans="1:11" x14ac:dyDescent="0.45">
      <c r="A8882" t="str">
        <f>TRM!A9635</f>
        <v>I01.005.502</v>
      </c>
      <c r="B8882" t="str">
        <f>TRM!B9635</f>
        <v>Server (Virtualization)</v>
      </c>
      <c r="C8882" t="str">
        <f>TRM!C9635</f>
        <v>vmware-tools</v>
      </c>
      <c r="D8882">
        <f>TRM!D9635</f>
        <v>0</v>
      </c>
      <c r="E8882" t="str">
        <f>IF(VLOOKUP(TRM!A9635,'TRM - TBM Crosswalk'!$A$2:'TRM - TBM Crosswalk'!$I$1008,3,FALSE)="N/A","TBD","")</f>
        <v/>
      </c>
      <c r="F8882" t="str">
        <f>IF(VLOOKUP(TRM!A9635,'TRM - TBM Crosswalk'!$A$2:'TRM - TBM Crosswalk'!$I$1008,4,FALSE)=0,"",VLOOKUP(TRM!A9635,'TRM - TBM Crosswalk'!$A$2:'TRM - TBM Crosswalk'!$I$1008,4,FALSE))</f>
        <v/>
      </c>
      <c r="G8882" t="str">
        <f>IF(VLOOKUP(TRM!A9635,'TRM - TBM Crosswalk'!$A$2:'TRM - TBM Crosswalk'!$I$1008,5,FALSE)=0,"",VLOOKUP(TRM!A9635,'TRM - TBM Crosswalk'!$A$2:'TRM - TBM Crosswalk'!$I$1008,5,FALSE))</f>
        <v/>
      </c>
      <c r="H8882" t="str">
        <f>IF(VLOOKUP(TRM!A9635,'TRM - TBM Crosswalk'!$A$2:'TRM - TBM Crosswalk'!$I$1008,6,FALSE)=0,"",VLOOKUP(TRM!A9635,'TRM - TBM Crosswalk'!$A$2:'TRM - TBM Crosswalk'!$I$1008,6,FALSE))</f>
        <v/>
      </c>
      <c r="I8882" t="str">
        <f>IF(VLOOKUP(TRM!A9635,'TRM - TBM Crosswalk'!$A$2:'TRM - TBM Crosswalk'!$I$1008,7,FALSE)=0,"",VLOOKUP(TRM!A9635,'TRM - TBM Crosswalk'!$A$2:'TRM - TBM Crosswalk'!$I$1008,7,FALSE))</f>
        <v>Infrastructure Services</v>
      </c>
      <c r="J8882" t="str">
        <f>IF(VLOOKUP(TRM!A9635,'TRM - TBM Crosswalk'!$A$2:'TRM - TBM Crosswalk'!$I$1008,8,FALSE)=0,"",VLOOKUP(TRM!A9635,'TRM - TBM Crosswalk'!$A$2:'TRM - TBM Crosswalk'!$I$1008,8,FALSE))</f>
        <v>Compute Services</v>
      </c>
      <c r="K8882" t="str">
        <f>IF(VLOOKUP(TRM!A9635,'TRM - TBM Crosswalk'!$A$2:'TRM - TBM Crosswalk'!$I$1008,9,FALSE)=0,"",VLOOKUP(TRM!A9635,'TRM - TBM Crosswalk'!$A$2:'TRM - TBM Crosswalk'!$I$1008,9,FALSE))</f>
        <v>Virtual Compute &amp; Containers</v>
      </c>
    </row>
    <row r="8883" spans="1:11" x14ac:dyDescent="0.45">
      <c r="A8883" t="str">
        <f>TRM!A9636</f>
        <v>I01.005.503</v>
      </c>
      <c r="B8883" t="str">
        <f>TRM!B9636</f>
        <v>Storage</v>
      </c>
      <c r="C8883" t="str">
        <f>TRM!C9636</f>
        <v>StorageEnclosureManagement | 1.3.0.0</v>
      </c>
      <c r="D8883">
        <f>TRM!D9636</f>
        <v>0</v>
      </c>
      <c r="E8883" t="str">
        <f>IF(VLOOKUP(TRM!A9636,'TRM - TBM Crosswalk'!$A$2:'TRM - TBM Crosswalk'!$I$1008,3,FALSE)="N/A","TBD","")</f>
        <v/>
      </c>
      <c r="F8883" t="str">
        <f>IF(VLOOKUP(TRM!A9636,'TRM - TBM Crosswalk'!$A$2:'TRM - TBM Crosswalk'!$I$1008,4,FALSE)=0,"",VLOOKUP(TRM!A9636,'TRM - TBM Crosswalk'!$A$2:'TRM - TBM Crosswalk'!$I$1008,4,FALSE))</f>
        <v/>
      </c>
      <c r="G8883" t="str">
        <f>IF(VLOOKUP(TRM!A9636,'TRM - TBM Crosswalk'!$A$2:'TRM - TBM Crosswalk'!$I$1008,5,FALSE)=0,"",VLOOKUP(TRM!A9636,'TRM - TBM Crosswalk'!$A$2:'TRM - TBM Crosswalk'!$I$1008,5,FALSE))</f>
        <v>Storage</v>
      </c>
      <c r="H8883" t="str">
        <f>IF(VLOOKUP(TRM!A9636,'TRM - TBM Crosswalk'!$A$2:'TRM - TBM Crosswalk'!$I$1008,6,FALSE)=0,"",VLOOKUP(TRM!A9636,'TRM - TBM Crosswalk'!$A$2:'TRM - TBM Crosswalk'!$I$1008,6,FALSE))</f>
        <v>Online Storage</v>
      </c>
      <c r="I8883" t="str">
        <f>IF(VLOOKUP(TRM!A9636,'TRM - TBM Crosswalk'!$A$2:'TRM - TBM Crosswalk'!$I$1008,7,FALSE)=0,"",VLOOKUP(TRM!A9636,'TRM - TBM Crosswalk'!$A$2:'TRM - TBM Crosswalk'!$I$1008,7,FALSE))</f>
        <v/>
      </c>
      <c r="J8883" t="str">
        <f>IF(VLOOKUP(TRM!A9636,'TRM - TBM Crosswalk'!$A$2:'TRM - TBM Crosswalk'!$I$1008,8,FALSE)=0,"",VLOOKUP(TRM!A9636,'TRM - TBM Crosswalk'!$A$2:'TRM - TBM Crosswalk'!$I$1008,8,FALSE))</f>
        <v/>
      </c>
      <c r="K8883" t="str">
        <f>IF(VLOOKUP(TRM!A9636,'TRM - TBM Crosswalk'!$A$2:'TRM - TBM Crosswalk'!$I$1008,9,FALSE)=0,"",VLOOKUP(TRM!A9636,'TRM - TBM Crosswalk'!$A$2:'TRM - TBM Crosswalk'!$I$1008,9,FALSE))</f>
        <v/>
      </c>
    </row>
    <row r="8884" spans="1:11" x14ac:dyDescent="0.45">
      <c r="A8884" t="str">
        <f>TRM!A9637</f>
        <v>I01.005.507#</v>
      </c>
      <c r="B8884" t="str">
        <f>TRM!B9637</f>
        <v>Operating System Emulation</v>
      </c>
      <c r="C8884" t="str">
        <f>TRM!C9637</f>
        <v>Microsoft Azure Compute Emulator - v2.9.5.2 | 2.9.8599.18</v>
      </c>
      <c r="D8884">
        <f>TRM!D9637</f>
        <v>0</v>
      </c>
      <c r="E8884" t="str">
        <f>IF(VLOOKUP(TRM!A9637,'TRM - TBM Crosswalk'!$A$2:'TRM - TBM Crosswalk'!$I$1008,3,FALSE)="N/A","TBD","")</f>
        <v>TBD</v>
      </c>
      <c r="F8884" t="str">
        <f>IF(VLOOKUP(TRM!A9637,'TRM - TBM Crosswalk'!$A$2:'TRM - TBM Crosswalk'!$I$1008,4,FALSE)=0,"",VLOOKUP(TRM!A9637,'TRM - TBM Crosswalk'!$A$2:'TRM - TBM Crosswalk'!$I$1008,4,FALSE))</f>
        <v/>
      </c>
      <c r="G8884" t="str">
        <f>IF(VLOOKUP(TRM!A9637,'TRM - TBM Crosswalk'!$A$2:'TRM - TBM Crosswalk'!$I$1008,5,FALSE)=0,"",VLOOKUP(TRM!A9637,'TRM - TBM Crosswalk'!$A$2:'TRM - TBM Crosswalk'!$I$1008,5,FALSE))</f>
        <v/>
      </c>
      <c r="H8884" t="str">
        <f>IF(VLOOKUP(TRM!A9637,'TRM - TBM Crosswalk'!$A$2:'TRM - TBM Crosswalk'!$I$1008,6,FALSE)=0,"",VLOOKUP(TRM!A9637,'TRM - TBM Crosswalk'!$A$2:'TRM - TBM Crosswalk'!$I$1008,6,FALSE))</f>
        <v/>
      </c>
      <c r="I8884" t="str">
        <f>IF(VLOOKUP(TRM!A9637,'TRM - TBM Crosswalk'!$A$2:'TRM - TBM Crosswalk'!$I$1008,7,FALSE)=0,"",VLOOKUP(TRM!A9637,'TRM - TBM Crosswalk'!$A$2:'TRM - TBM Crosswalk'!$I$1008,7,FALSE))</f>
        <v/>
      </c>
      <c r="J8884" t="str">
        <f>IF(VLOOKUP(TRM!A9637,'TRM - TBM Crosswalk'!$A$2:'TRM - TBM Crosswalk'!$I$1008,8,FALSE)=0,"",VLOOKUP(TRM!A9637,'TRM - TBM Crosswalk'!$A$2:'TRM - TBM Crosswalk'!$I$1008,8,FALSE))</f>
        <v/>
      </c>
      <c r="K8884" t="str">
        <f>IF(VLOOKUP(TRM!A9637,'TRM - TBM Crosswalk'!$A$2:'TRM - TBM Crosswalk'!$I$1008,9,FALSE)=0,"",VLOOKUP(TRM!A9637,'TRM - TBM Crosswalk'!$A$2:'TRM - TBM Crosswalk'!$I$1008,9,FALSE))</f>
        <v/>
      </c>
    </row>
    <row r="8885" spans="1:11" x14ac:dyDescent="0.45">
      <c r="A8885" t="str">
        <f>TRM!A9638</f>
        <v>I01.005.507#</v>
      </c>
      <c r="B8885" t="str">
        <f>TRM!B9638</f>
        <v>Operating System Emulation</v>
      </c>
      <c r="C8885" t="str">
        <f>TRM!C9638</f>
        <v>Microsoft Azure Compute Emulator - v2.9.5.3 | 2.9.8699.20</v>
      </c>
      <c r="D8885">
        <f>TRM!D9638</f>
        <v>0</v>
      </c>
      <c r="E8885" t="str">
        <f>IF(VLOOKUP(TRM!A9638,'TRM - TBM Crosswalk'!$A$2:'TRM - TBM Crosswalk'!$I$1008,3,FALSE)="N/A","TBD","")</f>
        <v>TBD</v>
      </c>
      <c r="F8885" t="str">
        <f>IF(VLOOKUP(TRM!A9638,'TRM - TBM Crosswalk'!$A$2:'TRM - TBM Crosswalk'!$I$1008,4,FALSE)=0,"",VLOOKUP(TRM!A9638,'TRM - TBM Crosswalk'!$A$2:'TRM - TBM Crosswalk'!$I$1008,4,FALSE))</f>
        <v/>
      </c>
      <c r="G8885" t="str">
        <f>IF(VLOOKUP(TRM!A9638,'TRM - TBM Crosswalk'!$A$2:'TRM - TBM Crosswalk'!$I$1008,5,FALSE)=0,"",VLOOKUP(TRM!A9638,'TRM - TBM Crosswalk'!$A$2:'TRM - TBM Crosswalk'!$I$1008,5,FALSE))</f>
        <v/>
      </c>
      <c r="H8885" t="str">
        <f>IF(VLOOKUP(TRM!A9638,'TRM - TBM Crosswalk'!$A$2:'TRM - TBM Crosswalk'!$I$1008,6,FALSE)=0,"",VLOOKUP(TRM!A9638,'TRM - TBM Crosswalk'!$A$2:'TRM - TBM Crosswalk'!$I$1008,6,FALSE))</f>
        <v/>
      </c>
      <c r="I8885" t="str">
        <f>IF(VLOOKUP(TRM!A9638,'TRM - TBM Crosswalk'!$A$2:'TRM - TBM Crosswalk'!$I$1008,7,FALSE)=0,"",VLOOKUP(TRM!A9638,'TRM - TBM Crosswalk'!$A$2:'TRM - TBM Crosswalk'!$I$1008,7,FALSE))</f>
        <v/>
      </c>
      <c r="J8885" t="str">
        <f>IF(VLOOKUP(TRM!A9638,'TRM - TBM Crosswalk'!$A$2:'TRM - TBM Crosswalk'!$I$1008,8,FALSE)=0,"",VLOOKUP(TRM!A9638,'TRM - TBM Crosswalk'!$A$2:'TRM - TBM Crosswalk'!$I$1008,8,FALSE))</f>
        <v/>
      </c>
      <c r="K8885" t="str">
        <f>IF(VLOOKUP(TRM!A9638,'TRM - TBM Crosswalk'!$A$2:'TRM - TBM Crosswalk'!$I$1008,9,FALSE)=0,"",VLOOKUP(TRM!A9638,'TRM - TBM Crosswalk'!$A$2:'TRM - TBM Crosswalk'!$I$1008,9,FALSE))</f>
        <v/>
      </c>
    </row>
    <row r="8886" spans="1:11" x14ac:dyDescent="0.45">
      <c r="A8886" t="str">
        <f>TRM!A9639</f>
        <v>I01.005.507#</v>
      </c>
      <c r="B8886" t="str">
        <f>TRM!B9639</f>
        <v>Operating System Emulation</v>
      </c>
      <c r="C8886" t="str">
        <f>TRM!C9639</f>
        <v>Microsoft Azure Compute Emulator - v2.9.6 | 2.9.8899.26</v>
      </c>
      <c r="D8886">
        <f>TRM!D9639</f>
        <v>0</v>
      </c>
      <c r="E8886" t="str">
        <f>IF(VLOOKUP(TRM!A9639,'TRM - TBM Crosswalk'!$A$2:'TRM - TBM Crosswalk'!$I$1008,3,FALSE)="N/A","TBD","")</f>
        <v>TBD</v>
      </c>
      <c r="F8886" t="str">
        <f>IF(VLOOKUP(TRM!A9639,'TRM - TBM Crosswalk'!$A$2:'TRM - TBM Crosswalk'!$I$1008,4,FALSE)=0,"",VLOOKUP(TRM!A9639,'TRM - TBM Crosswalk'!$A$2:'TRM - TBM Crosswalk'!$I$1008,4,FALSE))</f>
        <v/>
      </c>
      <c r="G8886" t="str">
        <f>IF(VLOOKUP(TRM!A9639,'TRM - TBM Crosswalk'!$A$2:'TRM - TBM Crosswalk'!$I$1008,5,FALSE)=0,"",VLOOKUP(TRM!A9639,'TRM - TBM Crosswalk'!$A$2:'TRM - TBM Crosswalk'!$I$1008,5,FALSE))</f>
        <v/>
      </c>
      <c r="H8886" t="str">
        <f>IF(VLOOKUP(TRM!A9639,'TRM - TBM Crosswalk'!$A$2:'TRM - TBM Crosswalk'!$I$1008,6,FALSE)=0,"",VLOOKUP(TRM!A9639,'TRM - TBM Crosswalk'!$A$2:'TRM - TBM Crosswalk'!$I$1008,6,FALSE))</f>
        <v/>
      </c>
      <c r="I8886" t="str">
        <f>IF(VLOOKUP(TRM!A9639,'TRM - TBM Crosswalk'!$A$2:'TRM - TBM Crosswalk'!$I$1008,7,FALSE)=0,"",VLOOKUP(TRM!A9639,'TRM - TBM Crosswalk'!$A$2:'TRM - TBM Crosswalk'!$I$1008,7,FALSE))</f>
        <v/>
      </c>
      <c r="J8886" t="str">
        <f>IF(VLOOKUP(TRM!A9639,'TRM - TBM Crosswalk'!$A$2:'TRM - TBM Crosswalk'!$I$1008,8,FALSE)=0,"",VLOOKUP(TRM!A9639,'TRM - TBM Crosswalk'!$A$2:'TRM - TBM Crosswalk'!$I$1008,8,FALSE))</f>
        <v/>
      </c>
      <c r="K8886" t="str">
        <f>IF(VLOOKUP(TRM!A9639,'TRM - TBM Crosswalk'!$A$2:'TRM - TBM Crosswalk'!$I$1008,9,FALSE)=0,"",VLOOKUP(TRM!A9639,'TRM - TBM Crosswalk'!$A$2:'TRM - TBM Crosswalk'!$I$1008,9,FALSE))</f>
        <v/>
      </c>
    </row>
    <row r="8887" spans="1:11" x14ac:dyDescent="0.45">
      <c r="A8887" t="str">
        <f>TRM!A9640</f>
        <v>I01.005.508#</v>
      </c>
      <c r="B8887" t="str">
        <f>TRM!B9640</f>
        <v>Terminal Emulator#</v>
      </c>
      <c r="C8887" t="str">
        <f>TRM!C9640</f>
        <v>BlueZone 7.1 (64-bit) | 7.1.3.2725</v>
      </c>
      <c r="D8887">
        <f>TRM!D9640</f>
        <v>0</v>
      </c>
      <c r="E8887" t="str">
        <f>IF(VLOOKUP(TRM!A9640,'TRM - TBM Crosswalk'!$A$2:'TRM - TBM Crosswalk'!$I$1008,3,FALSE)="N/A","TBD","")</f>
        <v>TBD</v>
      </c>
      <c r="F8887" t="str">
        <f>IF(VLOOKUP(TRM!A9640,'TRM - TBM Crosswalk'!$A$2:'TRM - TBM Crosswalk'!$I$1008,4,FALSE)=0,"",VLOOKUP(TRM!A9640,'TRM - TBM Crosswalk'!$A$2:'TRM - TBM Crosswalk'!$I$1008,4,FALSE))</f>
        <v/>
      </c>
      <c r="G8887" t="str">
        <f>IF(VLOOKUP(TRM!A9640,'TRM - TBM Crosswalk'!$A$2:'TRM - TBM Crosswalk'!$I$1008,5,FALSE)=0,"",VLOOKUP(TRM!A9640,'TRM - TBM Crosswalk'!$A$2:'TRM - TBM Crosswalk'!$I$1008,5,FALSE))</f>
        <v/>
      </c>
      <c r="H8887" t="str">
        <f>IF(VLOOKUP(TRM!A9640,'TRM - TBM Crosswalk'!$A$2:'TRM - TBM Crosswalk'!$I$1008,6,FALSE)=0,"",VLOOKUP(TRM!A9640,'TRM - TBM Crosswalk'!$A$2:'TRM - TBM Crosswalk'!$I$1008,6,FALSE))</f>
        <v/>
      </c>
      <c r="I8887" t="str">
        <f>IF(VLOOKUP(TRM!A9640,'TRM - TBM Crosswalk'!$A$2:'TRM - TBM Crosswalk'!$I$1008,7,FALSE)=0,"",VLOOKUP(TRM!A9640,'TRM - TBM Crosswalk'!$A$2:'TRM - TBM Crosswalk'!$I$1008,7,FALSE))</f>
        <v/>
      </c>
      <c r="J8887" t="str">
        <f>IF(VLOOKUP(TRM!A9640,'TRM - TBM Crosswalk'!$A$2:'TRM - TBM Crosswalk'!$I$1008,8,FALSE)=0,"",VLOOKUP(TRM!A9640,'TRM - TBM Crosswalk'!$A$2:'TRM - TBM Crosswalk'!$I$1008,8,FALSE))</f>
        <v/>
      </c>
      <c r="K8887" t="str">
        <f>IF(VLOOKUP(TRM!A9640,'TRM - TBM Crosswalk'!$A$2:'TRM - TBM Crosswalk'!$I$1008,9,FALSE)=0,"",VLOOKUP(TRM!A9640,'TRM - TBM Crosswalk'!$A$2:'TRM - TBM Crosswalk'!$I$1008,9,FALSE))</f>
        <v/>
      </c>
    </row>
    <row r="8888" spans="1:11" x14ac:dyDescent="0.45">
      <c r="A8888" t="str">
        <f>TRM!A9641</f>
        <v>I01.005.508#</v>
      </c>
      <c r="B8888" t="str">
        <f>TRM!B9641</f>
        <v>Terminal Emulator#</v>
      </c>
      <c r="C8888" t="str">
        <f>TRM!C9641</f>
        <v>Bluezone Web to Host Control Module 6.1 | 6.01.0000</v>
      </c>
      <c r="D8888">
        <f>TRM!D9641</f>
        <v>0</v>
      </c>
      <c r="E8888" t="str">
        <f>IF(VLOOKUP(TRM!A9641,'TRM - TBM Crosswalk'!$A$2:'TRM - TBM Crosswalk'!$I$1008,3,FALSE)="N/A","TBD","")</f>
        <v>TBD</v>
      </c>
      <c r="F8888" t="str">
        <f>IF(VLOOKUP(TRM!A9641,'TRM - TBM Crosswalk'!$A$2:'TRM - TBM Crosswalk'!$I$1008,4,FALSE)=0,"",VLOOKUP(TRM!A9641,'TRM - TBM Crosswalk'!$A$2:'TRM - TBM Crosswalk'!$I$1008,4,FALSE))</f>
        <v/>
      </c>
      <c r="G8888" t="str">
        <f>IF(VLOOKUP(TRM!A9641,'TRM - TBM Crosswalk'!$A$2:'TRM - TBM Crosswalk'!$I$1008,5,FALSE)=0,"",VLOOKUP(TRM!A9641,'TRM - TBM Crosswalk'!$A$2:'TRM - TBM Crosswalk'!$I$1008,5,FALSE))</f>
        <v/>
      </c>
      <c r="H8888" t="str">
        <f>IF(VLOOKUP(TRM!A9641,'TRM - TBM Crosswalk'!$A$2:'TRM - TBM Crosswalk'!$I$1008,6,FALSE)=0,"",VLOOKUP(TRM!A9641,'TRM - TBM Crosswalk'!$A$2:'TRM - TBM Crosswalk'!$I$1008,6,FALSE))</f>
        <v/>
      </c>
      <c r="I8888" t="str">
        <f>IF(VLOOKUP(TRM!A9641,'TRM - TBM Crosswalk'!$A$2:'TRM - TBM Crosswalk'!$I$1008,7,FALSE)=0,"",VLOOKUP(TRM!A9641,'TRM - TBM Crosswalk'!$A$2:'TRM - TBM Crosswalk'!$I$1008,7,FALSE))</f>
        <v/>
      </c>
      <c r="J8888" t="str">
        <f>IF(VLOOKUP(TRM!A9641,'TRM - TBM Crosswalk'!$A$2:'TRM - TBM Crosswalk'!$I$1008,8,FALSE)=0,"",VLOOKUP(TRM!A9641,'TRM - TBM Crosswalk'!$A$2:'TRM - TBM Crosswalk'!$I$1008,8,FALSE))</f>
        <v/>
      </c>
      <c r="K8888" t="str">
        <f>IF(VLOOKUP(TRM!A9641,'TRM - TBM Crosswalk'!$A$2:'TRM - TBM Crosswalk'!$I$1008,9,FALSE)=0,"",VLOOKUP(TRM!A9641,'TRM - TBM Crosswalk'!$A$2:'TRM - TBM Crosswalk'!$I$1008,9,FALSE))</f>
        <v/>
      </c>
    </row>
    <row r="8889" spans="1:11" x14ac:dyDescent="0.45">
      <c r="A8889" t="str">
        <f>TRM!A9642</f>
        <v>I01.005.508#</v>
      </c>
      <c r="B8889" t="str">
        <f>TRM!B9642</f>
        <v>Terminal Emulator#</v>
      </c>
      <c r="C8889" t="str">
        <f>TRM!C9642</f>
        <v>Bluezone Web to Host Control Module 7.1 (64-bit) | 7.1.3.2725</v>
      </c>
      <c r="D8889">
        <f>TRM!D9642</f>
        <v>0</v>
      </c>
      <c r="E8889" t="str">
        <f>IF(VLOOKUP(TRM!A9642,'TRM - TBM Crosswalk'!$A$2:'TRM - TBM Crosswalk'!$I$1008,3,FALSE)="N/A","TBD","")</f>
        <v>TBD</v>
      </c>
      <c r="F8889" t="str">
        <f>IF(VLOOKUP(TRM!A9642,'TRM - TBM Crosswalk'!$A$2:'TRM - TBM Crosswalk'!$I$1008,4,FALSE)=0,"",VLOOKUP(TRM!A9642,'TRM - TBM Crosswalk'!$A$2:'TRM - TBM Crosswalk'!$I$1008,4,FALSE))</f>
        <v/>
      </c>
      <c r="G8889" t="str">
        <f>IF(VLOOKUP(TRM!A9642,'TRM - TBM Crosswalk'!$A$2:'TRM - TBM Crosswalk'!$I$1008,5,FALSE)=0,"",VLOOKUP(TRM!A9642,'TRM - TBM Crosswalk'!$A$2:'TRM - TBM Crosswalk'!$I$1008,5,FALSE))</f>
        <v/>
      </c>
      <c r="H8889" t="str">
        <f>IF(VLOOKUP(TRM!A9642,'TRM - TBM Crosswalk'!$A$2:'TRM - TBM Crosswalk'!$I$1008,6,FALSE)=0,"",VLOOKUP(TRM!A9642,'TRM - TBM Crosswalk'!$A$2:'TRM - TBM Crosswalk'!$I$1008,6,FALSE))</f>
        <v/>
      </c>
      <c r="I8889" t="str">
        <f>IF(VLOOKUP(TRM!A9642,'TRM - TBM Crosswalk'!$A$2:'TRM - TBM Crosswalk'!$I$1008,7,FALSE)=0,"",VLOOKUP(TRM!A9642,'TRM - TBM Crosswalk'!$A$2:'TRM - TBM Crosswalk'!$I$1008,7,FALSE))</f>
        <v/>
      </c>
      <c r="J8889" t="str">
        <f>IF(VLOOKUP(TRM!A9642,'TRM - TBM Crosswalk'!$A$2:'TRM - TBM Crosswalk'!$I$1008,8,FALSE)=0,"",VLOOKUP(TRM!A9642,'TRM - TBM Crosswalk'!$A$2:'TRM - TBM Crosswalk'!$I$1008,8,FALSE))</f>
        <v/>
      </c>
      <c r="K8889" t="str">
        <f>IF(VLOOKUP(TRM!A9642,'TRM - TBM Crosswalk'!$A$2:'TRM - TBM Crosswalk'!$I$1008,9,FALSE)=0,"",VLOOKUP(TRM!A9642,'TRM - TBM Crosswalk'!$A$2:'TRM - TBM Crosswalk'!$I$1008,9,FALSE))</f>
        <v/>
      </c>
    </row>
    <row r="8890" spans="1:11" x14ac:dyDescent="0.45">
      <c r="A8890" t="str">
        <f>TRM!A9643</f>
        <v>I01.005.508#</v>
      </c>
      <c r="B8890" t="str">
        <f>TRM!B9643</f>
        <v>Terminal Emulator#</v>
      </c>
      <c r="C8890" t="str">
        <f>TRM!C9643</f>
        <v>Centrify PuTTY | 5.1.9.903</v>
      </c>
      <c r="D8890">
        <f>TRM!D9643</f>
        <v>0</v>
      </c>
      <c r="E8890" t="str">
        <f>IF(VLOOKUP(TRM!A9643,'TRM - TBM Crosswalk'!$A$2:'TRM - TBM Crosswalk'!$I$1008,3,FALSE)="N/A","TBD","")</f>
        <v>TBD</v>
      </c>
      <c r="F8890" t="str">
        <f>IF(VLOOKUP(TRM!A9643,'TRM - TBM Crosswalk'!$A$2:'TRM - TBM Crosswalk'!$I$1008,4,FALSE)=0,"",VLOOKUP(TRM!A9643,'TRM - TBM Crosswalk'!$A$2:'TRM - TBM Crosswalk'!$I$1008,4,FALSE))</f>
        <v/>
      </c>
      <c r="G8890" t="str">
        <f>IF(VLOOKUP(TRM!A9643,'TRM - TBM Crosswalk'!$A$2:'TRM - TBM Crosswalk'!$I$1008,5,FALSE)=0,"",VLOOKUP(TRM!A9643,'TRM - TBM Crosswalk'!$A$2:'TRM - TBM Crosswalk'!$I$1008,5,FALSE))</f>
        <v/>
      </c>
      <c r="H8890" t="str">
        <f>IF(VLOOKUP(TRM!A9643,'TRM - TBM Crosswalk'!$A$2:'TRM - TBM Crosswalk'!$I$1008,6,FALSE)=0,"",VLOOKUP(TRM!A9643,'TRM - TBM Crosswalk'!$A$2:'TRM - TBM Crosswalk'!$I$1008,6,FALSE))</f>
        <v/>
      </c>
      <c r="I8890" t="str">
        <f>IF(VLOOKUP(TRM!A9643,'TRM - TBM Crosswalk'!$A$2:'TRM - TBM Crosswalk'!$I$1008,7,FALSE)=0,"",VLOOKUP(TRM!A9643,'TRM - TBM Crosswalk'!$A$2:'TRM - TBM Crosswalk'!$I$1008,7,FALSE))</f>
        <v/>
      </c>
      <c r="J8890" t="str">
        <f>IF(VLOOKUP(TRM!A9643,'TRM - TBM Crosswalk'!$A$2:'TRM - TBM Crosswalk'!$I$1008,8,FALSE)=0,"",VLOOKUP(TRM!A9643,'TRM - TBM Crosswalk'!$A$2:'TRM - TBM Crosswalk'!$I$1008,8,FALSE))</f>
        <v/>
      </c>
      <c r="K8890" t="str">
        <f>IF(VLOOKUP(TRM!A9643,'TRM - TBM Crosswalk'!$A$2:'TRM - TBM Crosswalk'!$I$1008,9,FALSE)=0,"",VLOOKUP(TRM!A9643,'TRM - TBM Crosswalk'!$A$2:'TRM - TBM Crosswalk'!$I$1008,9,FALSE))</f>
        <v/>
      </c>
    </row>
    <row r="8891" spans="1:11" x14ac:dyDescent="0.45">
      <c r="A8891" t="str">
        <f>TRM!A9644</f>
        <v>I01.005.508#</v>
      </c>
      <c r="B8891" t="str">
        <f>TRM!B9644</f>
        <v>Terminal Emulator#</v>
      </c>
      <c r="C8891" t="str">
        <f>TRM!C9644</f>
        <v>Centrify PuTTY | 5.6.0.106</v>
      </c>
      <c r="D8891">
        <f>TRM!D9644</f>
        <v>0</v>
      </c>
      <c r="E8891" t="str">
        <f>IF(VLOOKUP(TRM!A9644,'TRM - TBM Crosswalk'!$A$2:'TRM - TBM Crosswalk'!$I$1008,3,FALSE)="N/A","TBD","")</f>
        <v>TBD</v>
      </c>
      <c r="F8891" t="str">
        <f>IF(VLOOKUP(TRM!A9644,'TRM - TBM Crosswalk'!$A$2:'TRM - TBM Crosswalk'!$I$1008,4,FALSE)=0,"",VLOOKUP(TRM!A9644,'TRM - TBM Crosswalk'!$A$2:'TRM - TBM Crosswalk'!$I$1008,4,FALSE))</f>
        <v/>
      </c>
      <c r="G8891" t="str">
        <f>IF(VLOOKUP(TRM!A9644,'TRM - TBM Crosswalk'!$A$2:'TRM - TBM Crosswalk'!$I$1008,5,FALSE)=0,"",VLOOKUP(TRM!A9644,'TRM - TBM Crosswalk'!$A$2:'TRM - TBM Crosswalk'!$I$1008,5,FALSE))</f>
        <v/>
      </c>
      <c r="H8891" t="str">
        <f>IF(VLOOKUP(TRM!A9644,'TRM - TBM Crosswalk'!$A$2:'TRM - TBM Crosswalk'!$I$1008,6,FALSE)=0,"",VLOOKUP(TRM!A9644,'TRM - TBM Crosswalk'!$A$2:'TRM - TBM Crosswalk'!$I$1008,6,FALSE))</f>
        <v/>
      </c>
      <c r="I8891" t="str">
        <f>IF(VLOOKUP(TRM!A9644,'TRM - TBM Crosswalk'!$A$2:'TRM - TBM Crosswalk'!$I$1008,7,FALSE)=0,"",VLOOKUP(TRM!A9644,'TRM - TBM Crosswalk'!$A$2:'TRM - TBM Crosswalk'!$I$1008,7,FALSE))</f>
        <v/>
      </c>
      <c r="J8891" t="str">
        <f>IF(VLOOKUP(TRM!A9644,'TRM - TBM Crosswalk'!$A$2:'TRM - TBM Crosswalk'!$I$1008,8,FALSE)=0,"",VLOOKUP(TRM!A9644,'TRM - TBM Crosswalk'!$A$2:'TRM - TBM Crosswalk'!$I$1008,8,FALSE))</f>
        <v/>
      </c>
      <c r="K8891" t="str">
        <f>IF(VLOOKUP(TRM!A9644,'TRM - TBM Crosswalk'!$A$2:'TRM - TBM Crosswalk'!$I$1008,9,FALSE)=0,"",VLOOKUP(TRM!A9644,'TRM - TBM Crosswalk'!$A$2:'TRM - TBM Crosswalk'!$I$1008,9,FALSE))</f>
        <v/>
      </c>
    </row>
    <row r="8892" spans="1:11" x14ac:dyDescent="0.45">
      <c r="A8892" t="str">
        <f>TRM!A9645</f>
        <v>I01.005.508#</v>
      </c>
      <c r="B8892" t="str">
        <f>TRM!B9645</f>
        <v>Terminal Emulator#</v>
      </c>
      <c r="C8892" t="str">
        <f>TRM!C9645</f>
        <v>HyperACCESSÂ® v9.0</v>
      </c>
      <c r="D8892">
        <f>TRM!D9645</f>
        <v>0</v>
      </c>
      <c r="E8892" t="str">
        <f>IF(VLOOKUP(TRM!A9645,'TRM - TBM Crosswalk'!$A$2:'TRM - TBM Crosswalk'!$I$1008,3,FALSE)="N/A","TBD","")</f>
        <v>TBD</v>
      </c>
      <c r="F8892" t="str">
        <f>IF(VLOOKUP(TRM!A9645,'TRM - TBM Crosswalk'!$A$2:'TRM - TBM Crosswalk'!$I$1008,4,FALSE)=0,"",VLOOKUP(TRM!A9645,'TRM - TBM Crosswalk'!$A$2:'TRM - TBM Crosswalk'!$I$1008,4,FALSE))</f>
        <v/>
      </c>
      <c r="G8892" t="str">
        <f>IF(VLOOKUP(TRM!A9645,'TRM - TBM Crosswalk'!$A$2:'TRM - TBM Crosswalk'!$I$1008,5,FALSE)=0,"",VLOOKUP(TRM!A9645,'TRM - TBM Crosswalk'!$A$2:'TRM - TBM Crosswalk'!$I$1008,5,FALSE))</f>
        <v/>
      </c>
      <c r="H8892" t="str">
        <f>IF(VLOOKUP(TRM!A9645,'TRM - TBM Crosswalk'!$A$2:'TRM - TBM Crosswalk'!$I$1008,6,FALSE)=0,"",VLOOKUP(TRM!A9645,'TRM - TBM Crosswalk'!$A$2:'TRM - TBM Crosswalk'!$I$1008,6,FALSE))</f>
        <v/>
      </c>
      <c r="I8892" t="str">
        <f>IF(VLOOKUP(TRM!A9645,'TRM - TBM Crosswalk'!$A$2:'TRM - TBM Crosswalk'!$I$1008,7,FALSE)=0,"",VLOOKUP(TRM!A9645,'TRM - TBM Crosswalk'!$A$2:'TRM - TBM Crosswalk'!$I$1008,7,FALSE))</f>
        <v/>
      </c>
      <c r="J8892" t="str">
        <f>IF(VLOOKUP(TRM!A9645,'TRM - TBM Crosswalk'!$A$2:'TRM - TBM Crosswalk'!$I$1008,8,FALSE)=0,"",VLOOKUP(TRM!A9645,'TRM - TBM Crosswalk'!$A$2:'TRM - TBM Crosswalk'!$I$1008,8,FALSE))</f>
        <v/>
      </c>
      <c r="K8892" t="str">
        <f>IF(VLOOKUP(TRM!A9645,'TRM - TBM Crosswalk'!$A$2:'TRM - TBM Crosswalk'!$I$1008,9,FALSE)=0,"",VLOOKUP(TRM!A9645,'TRM - TBM Crosswalk'!$A$2:'TRM - TBM Crosswalk'!$I$1008,9,FALSE))</f>
        <v/>
      </c>
    </row>
    <row r="8893" spans="1:11" x14ac:dyDescent="0.45">
      <c r="A8893" t="str">
        <f>TRM!A9646</f>
        <v>I01.005.508#</v>
      </c>
      <c r="B8893" t="str">
        <f>TRM!B9646</f>
        <v>Terminal Emulator#</v>
      </c>
      <c r="C8893" t="str">
        <f>TRM!C9646</f>
        <v>HyperTerminal Private Edition v7.0</v>
      </c>
      <c r="D8893">
        <f>TRM!D9646</f>
        <v>0</v>
      </c>
      <c r="E8893" t="str">
        <f>IF(VLOOKUP(TRM!A9646,'TRM - TBM Crosswalk'!$A$2:'TRM - TBM Crosswalk'!$I$1008,3,FALSE)="N/A","TBD","")</f>
        <v>TBD</v>
      </c>
      <c r="F8893" t="str">
        <f>IF(VLOOKUP(TRM!A9646,'TRM - TBM Crosswalk'!$A$2:'TRM - TBM Crosswalk'!$I$1008,4,FALSE)=0,"",VLOOKUP(TRM!A9646,'TRM - TBM Crosswalk'!$A$2:'TRM - TBM Crosswalk'!$I$1008,4,FALSE))</f>
        <v/>
      </c>
      <c r="G8893" t="str">
        <f>IF(VLOOKUP(TRM!A9646,'TRM - TBM Crosswalk'!$A$2:'TRM - TBM Crosswalk'!$I$1008,5,FALSE)=0,"",VLOOKUP(TRM!A9646,'TRM - TBM Crosswalk'!$A$2:'TRM - TBM Crosswalk'!$I$1008,5,FALSE))</f>
        <v/>
      </c>
      <c r="H8893" t="str">
        <f>IF(VLOOKUP(TRM!A9646,'TRM - TBM Crosswalk'!$A$2:'TRM - TBM Crosswalk'!$I$1008,6,FALSE)=0,"",VLOOKUP(TRM!A9646,'TRM - TBM Crosswalk'!$A$2:'TRM - TBM Crosswalk'!$I$1008,6,FALSE))</f>
        <v/>
      </c>
      <c r="I8893" t="str">
        <f>IF(VLOOKUP(TRM!A9646,'TRM - TBM Crosswalk'!$A$2:'TRM - TBM Crosswalk'!$I$1008,7,FALSE)=0,"",VLOOKUP(TRM!A9646,'TRM - TBM Crosswalk'!$A$2:'TRM - TBM Crosswalk'!$I$1008,7,FALSE))</f>
        <v/>
      </c>
      <c r="J8893" t="str">
        <f>IF(VLOOKUP(TRM!A9646,'TRM - TBM Crosswalk'!$A$2:'TRM - TBM Crosswalk'!$I$1008,8,FALSE)=0,"",VLOOKUP(TRM!A9646,'TRM - TBM Crosswalk'!$A$2:'TRM - TBM Crosswalk'!$I$1008,8,FALSE))</f>
        <v/>
      </c>
      <c r="K8893" t="str">
        <f>IF(VLOOKUP(TRM!A9646,'TRM - TBM Crosswalk'!$A$2:'TRM - TBM Crosswalk'!$I$1008,9,FALSE)=0,"",VLOOKUP(TRM!A9646,'TRM - TBM Crosswalk'!$A$2:'TRM - TBM Crosswalk'!$I$1008,9,FALSE))</f>
        <v/>
      </c>
    </row>
    <row r="8894" spans="1:11" x14ac:dyDescent="0.45">
      <c r="A8894" t="str">
        <f>TRM!A9647</f>
        <v>I01.005.508#</v>
      </c>
      <c r="B8894" t="str">
        <f>TRM!B9647</f>
        <v>Terminal Emulator#</v>
      </c>
      <c r="C8894" t="str">
        <f>TRM!C9647</f>
        <v>MobaXterm | 10.5.0.3582</v>
      </c>
      <c r="D8894">
        <f>TRM!D9647</f>
        <v>0</v>
      </c>
      <c r="E8894" t="str">
        <f>IF(VLOOKUP(TRM!A9647,'TRM - TBM Crosswalk'!$A$2:'TRM - TBM Crosswalk'!$I$1008,3,FALSE)="N/A","TBD","")</f>
        <v>TBD</v>
      </c>
      <c r="F8894" t="str">
        <f>IF(VLOOKUP(TRM!A9647,'TRM - TBM Crosswalk'!$A$2:'TRM - TBM Crosswalk'!$I$1008,4,FALSE)=0,"",VLOOKUP(TRM!A9647,'TRM - TBM Crosswalk'!$A$2:'TRM - TBM Crosswalk'!$I$1008,4,FALSE))</f>
        <v/>
      </c>
      <c r="G8894" t="str">
        <f>IF(VLOOKUP(TRM!A9647,'TRM - TBM Crosswalk'!$A$2:'TRM - TBM Crosswalk'!$I$1008,5,FALSE)=0,"",VLOOKUP(TRM!A9647,'TRM - TBM Crosswalk'!$A$2:'TRM - TBM Crosswalk'!$I$1008,5,FALSE))</f>
        <v/>
      </c>
      <c r="H8894" t="str">
        <f>IF(VLOOKUP(TRM!A9647,'TRM - TBM Crosswalk'!$A$2:'TRM - TBM Crosswalk'!$I$1008,6,FALSE)=0,"",VLOOKUP(TRM!A9647,'TRM - TBM Crosswalk'!$A$2:'TRM - TBM Crosswalk'!$I$1008,6,FALSE))</f>
        <v/>
      </c>
      <c r="I8894" t="str">
        <f>IF(VLOOKUP(TRM!A9647,'TRM - TBM Crosswalk'!$A$2:'TRM - TBM Crosswalk'!$I$1008,7,FALSE)=0,"",VLOOKUP(TRM!A9647,'TRM - TBM Crosswalk'!$A$2:'TRM - TBM Crosswalk'!$I$1008,7,FALSE))</f>
        <v/>
      </c>
      <c r="J8894" t="str">
        <f>IF(VLOOKUP(TRM!A9647,'TRM - TBM Crosswalk'!$A$2:'TRM - TBM Crosswalk'!$I$1008,8,FALSE)=0,"",VLOOKUP(TRM!A9647,'TRM - TBM Crosswalk'!$A$2:'TRM - TBM Crosswalk'!$I$1008,8,FALSE))</f>
        <v/>
      </c>
      <c r="K8894" t="str">
        <f>IF(VLOOKUP(TRM!A9647,'TRM - TBM Crosswalk'!$A$2:'TRM - TBM Crosswalk'!$I$1008,9,FALSE)=0,"",VLOOKUP(TRM!A9647,'TRM - TBM Crosswalk'!$A$2:'TRM - TBM Crosswalk'!$I$1008,9,FALSE))</f>
        <v/>
      </c>
    </row>
    <row r="8895" spans="1:11" x14ac:dyDescent="0.45">
      <c r="A8895" t="str">
        <f>TRM!A9648</f>
        <v>I01.005.508#</v>
      </c>
      <c r="B8895" t="str">
        <f>TRM!B9648</f>
        <v>Terminal Emulator#</v>
      </c>
      <c r="C8895" t="str">
        <f>TRM!C9648</f>
        <v>MobaXterm | 12.4.0.4248</v>
      </c>
      <c r="D8895">
        <f>TRM!D9648</f>
        <v>0</v>
      </c>
      <c r="E8895" t="str">
        <f>IF(VLOOKUP(TRM!A9648,'TRM - TBM Crosswalk'!$A$2:'TRM - TBM Crosswalk'!$I$1008,3,FALSE)="N/A","TBD","")</f>
        <v>TBD</v>
      </c>
      <c r="F8895" t="str">
        <f>IF(VLOOKUP(TRM!A9648,'TRM - TBM Crosswalk'!$A$2:'TRM - TBM Crosswalk'!$I$1008,4,FALSE)=0,"",VLOOKUP(TRM!A9648,'TRM - TBM Crosswalk'!$A$2:'TRM - TBM Crosswalk'!$I$1008,4,FALSE))</f>
        <v/>
      </c>
      <c r="G8895" t="str">
        <f>IF(VLOOKUP(TRM!A9648,'TRM - TBM Crosswalk'!$A$2:'TRM - TBM Crosswalk'!$I$1008,5,FALSE)=0,"",VLOOKUP(TRM!A9648,'TRM - TBM Crosswalk'!$A$2:'TRM - TBM Crosswalk'!$I$1008,5,FALSE))</f>
        <v/>
      </c>
      <c r="H8895" t="str">
        <f>IF(VLOOKUP(TRM!A9648,'TRM - TBM Crosswalk'!$A$2:'TRM - TBM Crosswalk'!$I$1008,6,FALSE)=0,"",VLOOKUP(TRM!A9648,'TRM - TBM Crosswalk'!$A$2:'TRM - TBM Crosswalk'!$I$1008,6,FALSE))</f>
        <v/>
      </c>
      <c r="I8895" t="str">
        <f>IF(VLOOKUP(TRM!A9648,'TRM - TBM Crosswalk'!$A$2:'TRM - TBM Crosswalk'!$I$1008,7,FALSE)=0,"",VLOOKUP(TRM!A9648,'TRM - TBM Crosswalk'!$A$2:'TRM - TBM Crosswalk'!$I$1008,7,FALSE))</f>
        <v/>
      </c>
      <c r="J8895" t="str">
        <f>IF(VLOOKUP(TRM!A9648,'TRM - TBM Crosswalk'!$A$2:'TRM - TBM Crosswalk'!$I$1008,8,FALSE)=0,"",VLOOKUP(TRM!A9648,'TRM - TBM Crosswalk'!$A$2:'TRM - TBM Crosswalk'!$I$1008,8,FALSE))</f>
        <v/>
      </c>
      <c r="K8895" t="str">
        <f>IF(VLOOKUP(TRM!A9648,'TRM - TBM Crosswalk'!$A$2:'TRM - TBM Crosswalk'!$I$1008,9,FALSE)=0,"",VLOOKUP(TRM!A9648,'TRM - TBM Crosswalk'!$A$2:'TRM - TBM Crosswalk'!$I$1008,9,FALSE))</f>
        <v/>
      </c>
    </row>
    <row r="8896" spans="1:11" x14ac:dyDescent="0.45">
      <c r="A8896" t="str">
        <f>TRM!A9649</f>
        <v>I01.005.508#</v>
      </c>
      <c r="B8896" t="str">
        <f>TRM!B9649</f>
        <v>Terminal Emulator#</v>
      </c>
      <c r="C8896" t="str">
        <f>TRM!C9649</f>
        <v>Mocha W32 Telnet</v>
      </c>
      <c r="D8896">
        <f>TRM!D9649</f>
        <v>0</v>
      </c>
      <c r="E8896" t="str">
        <f>IF(VLOOKUP(TRM!A9649,'TRM - TBM Crosswalk'!$A$2:'TRM - TBM Crosswalk'!$I$1008,3,FALSE)="N/A","TBD","")</f>
        <v>TBD</v>
      </c>
      <c r="F8896" t="str">
        <f>IF(VLOOKUP(TRM!A9649,'TRM - TBM Crosswalk'!$A$2:'TRM - TBM Crosswalk'!$I$1008,4,FALSE)=0,"",VLOOKUP(TRM!A9649,'TRM - TBM Crosswalk'!$A$2:'TRM - TBM Crosswalk'!$I$1008,4,FALSE))</f>
        <v/>
      </c>
      <c r="G8896" t="str">
        <f>IF(VLOOKUP(TRM!A9649,'TRM - TBM Crosswalk'!$A$2:'TRM - TBM Crosswalk'!$I$1008,5,FALSE)=0,"",VLOOKUP(TRM!A9649,'TRM - TBM Crosswalk'!$A$2:'TRM - TBM Crosswalk'!$I$1008,5,FALSE))</f>
        <v/>
      </c>
      <c r="H8896" t="str">
        <f>IF(VLOOKUP(TRM!A9649,'TRM - TBM Crosswalk'!$A$2:'TRM - TBM Crosswalk'!$I$1008,6,FALSE)=0,"",VLOOKUP(TRM!A9649,'TRM - TBM Crosswalk'!$A$2:'TRM - TBM Crosswalk'!$I$1008,6,FALSE))</f>
        <v/>
      </c>
      <c r="I8896" t="str">
        <f>IF(VLOOKUP(TRM!A9649,'TRM - TBM Crosswalk'!$A$2:'TRM - TBM Crosswalk'!$I$1008,7,FALSE)=0,"",VLOOKUP(TRM!A9649,'TRM - TBM Crosswalk'!$A$2:'TRM - TBM Crosswalk'!$I$1008,7,FALSE))</f>
        <v/>
      </c>
      <c r="J8896" t="str">
        <f>IF(VLOOKUP(TRM!A9649,'TRM - TBM Crosswalk'!$A$2:'TRM - TBM Crosswalk'!$I$1008,8,FALSE)=0,"",VLOOKUP(TRM!A9649,'TRM - TBM Crosswalk'!$A$2:'TRM - TBM Crosswalk'!$I$1008,8,FALSE))</f>
        <v/>
      </c>
      <c r="K8896" t="str">
        <f>IF(VLOOKUP(TRM!A9649,'TRM - TBM Crosswalk'!$A$2:'TRM - TBM Crosswalk'!$I$1008,9,FALSE)=0,"",VLOOKUP(TRM!A9649,'TRM - TBM Crosswalk'!$A$2:'TRM - TBM Crosswalk'!$I$1008,9,FALSE))</f>
        <v/>
      </c>
    </row>
    <row r="8897" spans="1:11" x14ac:dyDescent="0.45">
      <c r="A8897" t="str">
        <f>TRM!A9650</f>
        <v>I01.005.508#</v>
      </c>
      <c r="B8897" t="str">
        <f>TRM!B9650</f>
        <v>Terminal Emulator#</v>
      </c>
      <c r="C8897" t="str">
        <f>TRM!C9650</f>
        <v>PuTTY release 0.68 (64-bit) | 0.68.0.0</v>
      </c>
      <c r="D8897">
        <f>TRM!D9650</f>
        <v>0</v>
      </c>
      <c r="E8897" t="str">
        <f>IF(VLOOKUP(TRM!A9650,'TRM - TBM Crosswalk'!$A$2:'TRM - TBM Crosswalk'!$I$1008,3,FALSE)="N/A","TBD","")</f>
        <v>TBD</v>
      </c>
      <c r="F8897" t="str">
        <f>IF(VLOOKUP(TRM!A9650,'TRM - TBM Crosswalk'!$A$2:'TRM - TBM Crosswalk'!$I$1008,4,FALSE)=0,"",VLOOKUP(TRM!A9650,'TRM - TBM Crosswalk'!$A$2:'TRM - TBM Crosswalk'!$I$1008,4,FALSE))</f>
        <v/>
      </c>
      <c r="G8897" t="str">
        <f>IF(VLOOKUP(TRM!A9650,'TRM - TBM Crosswalk'!$A$2:'TRM - TBM Crosswalk'!$I$1008,5,FALSE)=0,"",VLOOKUP(TRM!A9650,'TRM - TBM Crosswalk'!$A$2:'TRM - TBM Crosswalk'!$I$1008,5,FALSE))</f>
        <v/>
      </c>
      <c r="H8897" t="str">
        <f>IF(VLOOKUP(TRM!A9650,'TRM - TBM Crosswalk'!$A$2:'TRM - TBM Crosswalk'!$I$1008,6,FALSE)=0,"",VLOOKUP(TRM!A9650,'TRM - TBM Crosswalk'!$A$2:'TRM - TBM Crosswalk'!$I$1008,6,FALSE))</f>
        <v/>
      </c>
      <c r="I8897" t="str">
        <f>IF(VLOOKUP(TRM!A9650,'TRM - TBM Crosswalk'!$A$2:'TRM - TBM Crosswalk'!$I$1008,7,FALSE)=0,"",VLOOKUP(TRM!A9650,'TRM - TBM Crosswalk'!$A$2:'TRM - TBM Crosswalk'!$I$1008,7,FALSE))</f>
        <v/>
      </c>
      <c r="J8897" t="str">
        <f>IF(VLOOKUP(TRM!A9650,'TRM - TBM Crosswalk'!$A$2:'TRM - TBM Crosswalk'!$I$1008,8,FALSE)=0,"",VLOOKUP(TRM!A9650,'TRM - TBM Crosswalk'!$A$2:'TRM - TBM Crosswalk'!$I$1008,8,FALSE))</f>
        <v/>
      </c>
      <c r="K8897" t="str">
        <f>IF(VLOOKUP(TRM!A9650,'TRM - TBM Crosswalk'!$A$2:'TRM - TBM Crosswalk'!$I$1008,9,FALSE)=0,"",VLOOKUP(TRM!A9650,'TRM - TBM Crosswalk'!$A$2:'TRM - TBM Crosswalk'!$I$1008,9,FALSE))</f>
        <v/>
      </c>
    </row>
    <row r="8898" spans="1:11" x14ac:dyDescent="0.45">
      <c r="A8898" t="str">
        <f>TRM!A9651</f>
        <v>I01.005.508#</v>
      </c>
      <c r="B8898" t="str">
        <f>TRM!B9651</f>
        <v>Terminal Emulator#</v>
      </c>
      <c r="C8898" t="str">
        <f>TRM!C9651</f>
        <v>PuTTY release 0.70 (64-bit) | 0.70.0.0</v>
      </c>
      <c r="D8898">
        <f>TRM!D9651</f>
        <v>0</v>
      </c>
      <c r="E8898" t="str">
        <f>IF(VLOOKUP(TRM!A9651,'TRM - TBM Crosswalk'!$A$2:'TRM - TBM Crosswalk'!$I$1008,3,FALSE)="N/A","TBD","")</f>
        <v>TBD</v>
      </c>
      <c r="F8898" t="str">
        <f>IF(VLOOKUP(TRM!A9651,'TRM - TBM Crosswalk'!$A$2:'TRM - TBM Crosswalk'!$I$1008,4,FALSE)=0,"",VLOOKUP(TRM!A9651,'TRM - TBM Crosswalk'!$A$2:'TRM - TBM Crosswalk'!$I$1008,4,FALSE))</f>
        <v/>
      </c>
      <c r="G8898" t="str">
        <f>IF(VLOOKUP(TRM!A9651,'TRM - TBM Crosswalk'!$A$2:'TRM - TBM Crosswalk'!$I$1008,5,FALSE)=0,"",VLOOKUP(TRM!A9651,'TRM - TBM Crosswalk'!$A$2:'TRM - TBM Crosswalk'!$I$1008,5,FALSE))</f>
        <v/>
      </c>
      <c r="H8898" t="str">
        <f>IF(VLOOKUP(TRM!A9651,'TRM - TBM Crosswalk'!$A$2:'TRM - TBM Crosswalk'!$I$1008,6,FALSE)=0,"",VLOOKUP(TRM!A9651,'TRM - TBM Crosswalk'!$A$2:'TRM - TBM Crosswalk'!$I$1008,6,FALSE))</f>
        <v/>
      </c>
      <c r="I8898" t="str">
        <f>IF(VLOOKUP(TRM!A9651,'TRM - TBM Crosswalk'!$A$2:'TRM - TBM Crosswalk'!$I$1008,7,FALSE)=0,"",VLOOKUP(TRM!A9651,'TRM - TBM Crosswalk'!$A$2:'TRM - TBM Crosswalk'!$I$1008,7,FALSE))</f>
        <v/>
      </c>
      <c r="J8898" t="str">
        <f>IF(VLOOKUP(TRM!A9651,'TRM - TBM Crosswalk'!$A$2:'TRM - TBM Crosswalk'!$I$1008,8,FALSE)=0,"",VLOOKUP(TRM!A9651,'TRM - TBM Crosswalk'!$A$2:'TRM - TBM Crosswalk'!$I$1008,8,FALSE))</f>
        <v/>
      </c>
      <c r="K8898" t="str">
        <f>IF(VLOOKUP(TRM!A9651,'TRM - TBM Crosswalk'!$A$2:'TRM - TBM Crosswalk'!$I$1008,9,FALSE)=0,"",VLOOKUP(TRM!A9651,'TRM - TBM Crosswalk'!$A$2:'TRM - TBM Crosswalk'!$I$1008,9,FALSE))</f>
        <v/>
      </c>
    </row>
    <row r="8899" spans="1:11" x14ac:dyDescent="0.45">
      <c r="A8899" t="str">
        <f>TRM!A9652</f>
        <v>I01.005.508#</v>
      </c>
      <c r="B8899" t="str">
        <f>TRM!B9652</f>
        <v>Terminal Emulator#</v>
      </c>
      <c r="C8899" t="str">
        <f>TRM!C9652</f>
        <v>PuTTY release 0.70 | 0.70.0.0</v>
      </c>
      <c r="D8899">
        <f>TRM!D9652</f>
        <v>0</v>
      </c>
      <c r="E8899" t="str">
        <f>IF(VLOOKUP(TRM!A9652,'TRM - TBM Crosswalk'!$A$2:'TRM - TBM Crosswalk'!$I$1008,3,FALSE)="N/A","TBD","")</f>
        <v>TBD</v>
      </c>
      <c r="F8899" t="str">
        <f>IF(VLOOKUP(TRM!A9652,'TRM - TBM Crosswalk'!$A$2:'TRM - TBM Crosswalk'!$I$1008,4,FALSE)=0,"",VLOOKUP(TRM!A9652,'TRM - TBM Crosswalk'!$A$2:'TRM - TBM Crosswalk'!$I$1008,4,FALSE))</f>
        <v/>
      </c>
      <c r="G8899" t="str">
        <f>IF(VLOOKUP(TRM!A9652,'TRM - TBM Crosswalk'!$A$2:'TRM - TBM Crosswalk'!$I$1008,5,FALSE)=0,"",VLOOKUP(TRM!A9652,'TRM - TBM Crosswalk'!$A$2:'TRM - TBM Crosswalk'!$I$1008,5,FALSE))</f>
        <v/>
      </c>
      <c r="H8899" t="str">
        <f>IF(VLOOKUP(TRM!A9652,'TRM - TBM Crosswalk'!$A$2:'TRM - TBM Crosswalk'!$I$1008,6,FALSE)=0,"",VLOOKUP(TRM!A9652,'TRM - TBM Crosswalk'!$A$2:'TRM - TBM Crosswalk'!$I$1008,6,FALSE))</f>
        <v/>
      </c>
      <c r="I8899" t="str">
        <f>IF(VLOOKUP(TRM!A9652,'TRM - TBM Crosswalk'!$A$2:'TRM - TBM Crosswalk'!$I$1008,7,FALSE)=0,"",VLOOKUP(TRM!A9652,'TRM - TBM Crosswalk'!$A$2:'TRM - TBM Crosswalk'!$I$1008,7,FALSE))</f>
        <v/>
      </c>
      <c r="J8899" t="str">
        <f>IF(VLOOKUP(TRM!A9652,'TRM - TBM Crosswalk'!$A$2:'TRM - TBM Crosswalk'!$I$1008,8,FALSE)=0,"",VLOOKUP(TRM!A9652,'TRM - TBM Crosswalk'!$A$2:'TRM - TBM Crosswalk'!$I$1008,8,FALSE))</f>
        <v/>
      </c>
      <c r="K8899" t="str">
        <f>IF(VLOOKUP(TRM!A9652,'TRM - TBM Crosswalk'!$A$2:'TRM - TBM Crosswalk'!$I$1008,9,FALSE)=0,"",VLOOKUP(TRM!A9652,'TRM - TBM Crosswalk'!$A$2:'TRM - TBM Crosswalk'!$I$1008,9,FALSE))</f>
        <v/>
      </c>
    </row>
    <row r="8900" spans="1:11" x14ac:dyDescent="0.45">
      <c r="A8900" t="str">
        <f>TRM!A9653</f>
        <v>I01.005.508#</v>
      </c>
      <c r="B8900" t="str">
        <f>TRM!B9653</f>
        <v>Terminal Emulator#</v>
      </c>
      <c r="C8900" t="str">
        <f>TRM!C9653</f>
        <v>PuTTY release 0.71 (64-bit) | 0.71.0.0</v>
      </c>
      <c r="D8900">
        <f>TRM!D9653</f>
        <v>0</v>
      </c>
      <c r="E8900" t="str">
        <f>IF(VLOOKUP(TRM!A9653,'TRM - TBM Crosswalk'!$A$2:'TRM - TBM Crosswalk'!$I$1008,3,FALSE)="N/A","TBD","")</f>
        <v>TBD</v>
      </c>
      <c r="F8900" t="str">
        <f>IF(VLOOKUP(TRM!A9653,'TRM - TBM Crosswalk'!$A$2:'TRM - TBM Crosswalk'!$I$1008,4,FALSE)=0,"",VLOOKUP(TRM!A9653,'TRM - TBM Crosswalk'!$A$2:'TRM - TBM Crosswalk'!$I$1008,4,FALSE))</f>
        <v/>
      </c>
      <c r="G8900" t="str">
        <f>IF(VLOOKUP(TRM!A9653,'TRM - TBM Crosswalk'!$A$2:'TRM - TBM Crosswalk'!$I$1008,5,FALSE)=0,"",VLOOKUP(TRM!A9653,'TRM - TBM Crosswalk'!$A$2:'TRM - TBM Crosswalk'!$I$1008,5,FALSE))</f>
        <v/>
      </c>
      <c r="H8900" t="str">
        <f>IF(VLOOKUP(TRM!A9653,'TRM - TBM Crosswalk'!$A$2:'TRM - TBM Crosswalk'!$I$1008,6,FALSE)=0,"",VLOOKUP(TRM!A9653,'TRM - TBM Crosswalk'!$A$2:'TRM - TBM Crosswalk'!$I$1008,6,FALSE))</f>
        <v/>
      </c>
      <c r="I8900" t="str">
        <f>IF(VLOOKUP(TRM!A9653,'TRM - TBM Crosswalk'!$A$2:'TRM - TBM Crosswalk'!$I$1008,7,FALSE)=0,"",VLOOKUP(TRM!A9653,'TRM - TBM Crosswalk'!$A$2:'TRM - TBM Crosswalk'!$I$1008,7,FALSE))</f>
        <v/>
      </c>
      <c r="J8900" t="str">
        <f>IF(VLOOKUP(TRM!A9653,'TRM - TBM Crosswalk'!$A$2:'TRM - TBM Crosswalk'!$I$1008,8,FALSE)=0,"",VLOOKUP(TRM!A9653,'TRM - TBM Crosswalk'!$A$2:'TRM - TBM Crosswalk'!$I$1008,8,FALSE))</f>
        <v/>
      </c>
      <c r="K8900" t="str">
        <f>IF(VLOOKUP(TRM!A9653,'TRM - TBM Crosswalk'!$A$2:'TRM - TBM Crosswalk'!$I$1008,9,FALSE)=0,"",VLOOKUP(TRM!A9653,'TRM - TBM Crosswalk'!$A$2:'TRM - TBM Crosswalk'!$I$1008,9,FALSE))</f>
        <v/>
      </c>
    </row>
    <row r="8901" spans="1:11" x14ac:dyDescent="0.45">
      <c r="A8901" t="str">
        <f>TRM!A9654</f>
        <v>I01.005.508#</v>
      </c>
      <c r="B8901" t="str">
        <f>TRM!B9654</f>
        <v>Terminal Emulator#</v>
      </c>
      <c r="C8901" t="str">
        <f>TRM!C9654</f>
        <v>PuTTY release 0.71 | 0.71.0.0</v>
      </c>
      <c r="D8901">
        <f>TRM!D9654</f>
        <v>0</v>
      </c>
      <c r="E8901" t="str">
        <f>IF(VLOOKUP(TRM!A9654,'TRM - TBM Crosswalk'!$A$2:'TRM - TBM Crosswalk'!$I$1008,3,FALSE)="N/A","TBD","")</f>
        <v>TBD</v>
      </c>
      <c r="F8901" t="str">
        <f>IF(VLOOKUP(TRM!A9654,'TRM - TBM Crosswalk'!$A$2:'TRM - TBM Crosswalk'!$I$1008,4,FALSE)=0,"",VLOOKUP(TRM!A9654,'TRM - TBM Crosswalk'!$A$2:'TRM - TBM Crosswalk'!$I$1008,4,FALSE))</f>
        <v/>
      </c>
      <c r="G8901" t="str">
        <f>IF(VLOOKUP(TRM!A9654,'TRM - TBM Crosswalk'!$A$2:'TRM - TBM Crosswalk'!$I$1008,5,FALSE)=0,"",VLOOKUP(TRM!A9654,'TRM - TBM Crosswalk'!$A$2:'TRM - TBM Crosswalk'!$I$1008,5,FALSE))</f>
        <v/>
      </c>
      <c r="H8901" t="str">
        <f>IF(VLOOKUP(TRM!A9654,'TRM - TBM Crosswalk'!$A$2:'TRM - TBM Crosswalk'!$I$1008,6,FALSE)=0,"",VLOOKUP(TRM!A9654,'TRM - TBM Crosswalk'!$A$2:'TRM - TBM Crosswalk'!$I$1008,6,FALSE))</f>
        <v/>
      </c>
      <c r="I8901" t="str">
        <f>IF(VLOOKUP(TRM!A9654,'TRM - TBM Crosswalk'!$A$2:'TRM - TBM Crosswalk'!$I$1008,7,FALSE)=0,"",VLOOKUP(TRM!A9654,'TRM - TBM Crosswalk'!$A$2:'TRM - TBM Crosswalk'!$I$1008,7,FALSE))</f>
        <v/>
      </c>
      <c r="J8901" t="str">
        <f>IF(VLOOKUP(TRM!A9654,'TRM - TBM Crosswalk'!$A$2:'TRM - TBM Crosswalk'!$I$1008,8,FALSE)=0,"",VLOOKUP(TRM!A9654,'TRM - TBM Crosswalk'!$A$2:'TRM - TBM Crosswalk'!$I$1008,8,FALSE))</f>
        <v/>
      </c>
      <c r="K8901" t="str">
        <f>IF(VLOOKUP(TRM!A9654,'TRM - TBM Crosswalk'!$A$2:'TRM - TBM Crosswalk'!$I$1008,9,FALSE)=0,"",VLOOKUP(TRM!A9654,'TRM - TBM Crosswalk'!$A$2:'TRM - TBM Crosswalk'!$I$1008,9,FALSE))</f>
        <v/>
      </c>
    </row>
    <row r="8902" spans="1:11" x14ac:dyDescent="0.45">
      <c r="A8902" t="str">
        <f>TRM!A9655</f>
        <v>I01.005.508#</v>
      </c>
      <c r="B8902" t="str">
        <f>TRM!B9655</f>
        <v>Terminal Emulator#</v>
      </c>
      <c r="C8902" t="str">
        <f>TRM!C9655</f>
        <v>PuTTY release 0.72 (64-bit) | 0.72.0.0</v>
      </c>
      <c r="D8902">
        <f>TRM!D9655</f>
        <v>0</v>
      </c>
      <c r="E8902" t="str">
        <f>IF(VLOOKUP(TRM!A9655,'TRM - TBM Crosswalk'!$A$2:'TRM - TBM Crosswalk'!$I$1008,3,FALSE)="N/A","TBD","")</f>
        <v>TBD</v>
      </c>
      <c r="F8902" t="str">
        <f>IF(VLOOKUP(TRM!A9655,'TRM - TBM Crosswalk'!$A$2:'TRM - TBM Crosswalk'!$I$1008,4,FALSE)=0,"",VLOOKUP(TRM!A9655,'TRM - TBM Crosswalk'!$A$2:'TRM - TBM Crosswalk'!$I$1008,4,FALSE))</f>
        <v/>
      </c>
      <c r="G8902" t="str">
        <f>IF(VLOOKUP(TRM!A9655,'TRM - TBM Crosswalk'!$A$2:'TRM - TBM Crosswalk'!$I$1008,5,FALSE)=0,"",VLOOKUP(TRM!A9655,'TRM - TBM Crosswalk'!$A$2:'TRM - TBM Crosswalk'!$I$1008,5,FALSE))</f>
        <v/>
      </c>
      <c r="H8902" t="str">
        <f>IF(VLOOKUP(TRM!A9655,'TRM - TBM Crosswalk'!$A$2:'TRM - TBM Crosswalk'!$I$1008,6,FALSE)=0,"",VLOOKUP(TRM!A9655,'TRM - TBM Crosswalk'!$A$2:'TRM - TBM Crosswalk'!$I$1008,6,FALSE))</f>
        <v/>
      </c>
      <c r="I8902" t="str">
        <f>IF(VLOOKUP(TRM!A9655,'TRM - TBM Crosswalk'!$A$2:'TRM - TBM Crosswalk'!$I$1008,7,FALSE)=0,"",VLOOKUP(TRM!A9655,'TRM - TBM Crosswalk'!$A$2:'TRM - TBM Crosswalk'!$I$1008,7,FALSE))</f>
        <v/>
      </c>
      <c r="J8902" t="str">
        <f>IF(VLOOKUP(TRM!A9655,'TRM - TBM Crosswalk'!$A$2:'TRM - TBM Crosswalk'!$I$1008,8,FALSE)=0,"",VLOOKUP(TRM!A9655,'TRM - TBM Crosswalk'!$A$2:'TRM - TBM Crosswalk'!$I$1008,8,FALSE))</f>
        <v/>
      </c>
      <c r="K8902" t="str">
        <f>IF(VLOOKUP(TRM!A9655,'TRM - TBM Crosswalk'!$A$2:'TRM - TBM Crosswalk'!$I$1008,9,FALSE)=0,"",VLOOKUP(TRM!A9655,'TRM - TBM Crosswalk'!$A$2:'TRM - TBM Crosswalk'!$I$1008,9,FALSE))</f>
        <v/>
      </c>
    </row>
    <row r="8903" spans="1:11" x14ac:dyDescent="0.45">
      <c r="A8903" t="str">
        <f>TRM!A9656</f>
        <v>I01.005.508#</v>
      </c>
      <c r="B8903" t="str">
        <f>TRM!B9656</f>
        <v>Terminal Emulator#</v>
      </c>
      <c r="C8903" t="str">
        <f>TRM!C9656</f>
        <v>PuTTY release 0.73 (64-bit) | 0.73.0.0</v>
      </c>
      <c r="D8903">
        <f>TRM!D9656</f>
        <v>0</v>
      </c>
      <c r="E8903" t="str">
        <f>IF(VLOOKUP(TRM!A9656,'TRM - TBM Crosswalk'!$A$2:'TRM - TBM Crosswalk'!$I$1008,3,FALSE)="N/A","TBD","")</f>
        <v>TBD</v>
      </c>
      <c r="F8903" t="str">
        <f>IF(VLOOKUP(TRM!A9656,'TRM - TBM Crosswalk'!$A$2:'TRM - TBM Crosswalk'!$I$1008,4,FALSE)=0,"",VLOOKUP(TRM!A9656,'TRM - TBM Crosswalk'!$A$2:'TRM - TBM Crosswalk'!$I$1008,4,FALSE))</f>
        <v/>
      </c>
      <c r="G8903" t="str">
        <f>IF(VLOOKUP(TRM!A9656,'TRM - TBM Crosswalk'!$A$2:'TRM - TBM Crosswalk'!$I$1008,5,FALSE)=0,"",VLOOKUP(TRM!A9656,'TRM - TBM Crosswalk'!$A$2:'TRM - TBM Crosswalk'!$I$1008,5,FALSE))</f>
        <v/>
      </c>
      <c r="H8903" t="str">
        <f>IF(VLOOKUP(TRM!A9656,'TRM - TBM Crosswalk'!$A$2:'TRM - TBM Crosswalk'!$I$1008,6,FALSE)=0,"",VLOOKUP(TRM!A9656,'TRM - TBM Crosswalk'!$A$2:'TRM - TBM Crosswalk'!$I$1008,6,FALSE))</f>
        <v/>
      </c>
      <c r="I8903" t="str">
        <f>IF(VLOOKUP(TRM!A9656,'TRM - TBM Crosswalk'!$A$2:'TRM - TBM Crosswalk'!$I$1008,7,FALSE)=0,"",VLOOKUP(TRM!A9656,'TRM - TBM Crosswalk'!$A$2:'TRM - TBM Crosswalk'!$I$1008,7,FALSE))</f>
        <v/>
      </c>
      <c r="J8903" t="str">
        <f>IF(VLOOKUP(TRM!A9656,'TRM - TBM Crosswalk'!$A$2:'TRM - TBM Crosswalk'!$I$1008,8,FALSE)=0,"",VLOOKUP(TRM!A9656,'TRM - TBM Crosswalk'!$A$2:'TRM - TBM Crosswalk'!$I$1008,8,FALSE))</f>
        <v/>
      </c>
      <c r="K8903" t="str">
        <f>IF(VLOOKUP(TRM!A9656,'TRM - TBM Crosswalk'!$A$2:'TRM - TBM Crosswalk'!$I$1008,9,FALSE)=0,"",VLOOKUP(TRM!A9656,'TRM - TBM Crosswalk'!$A$2:'TRM - TBM Crosswalk'!$I$1008,9,FALSE))</f>
        <v/>
      </c>
    </row>
    <row r="8904" spans="1:11" x14ac:dyDescent="0.45">
      <c r="A8904" t="str">
        <f>TRM!A9657</f>
        <v>I01.005.508#</v>
      </c>
      <c r="B8904" t="str">
        <f>TRM!B9657</f>
        <v>Terminal Emulator#</v>
      </c>
      <c r="C8904" t="str">
        <f>TRM!C9657</f>
        <v>PuTTY release 0.73 | 0.73.0.0</v>
      </c>
      <c r="D8904">
        <f>TRM!D9657</f>
        <v>0</v>
      </c>
      <c r="E8904" t="str">
        <f>IF(VLOOKUP(TRM!A9657,'TRM - TBM Crosswalk'!$A$2:'TRM - TBM Crosswalk'!$I$1008,3,FALSE)="N/A","TBD","")</f>
        <v>TBD</v>
      </c>
      <c r="F8904" t="str">
        <f>IF(VLOOKUP(TRM!A9657,'TRM - TBM Crosswalk'!$A$2:'TRM - TBM Crosswalk'!$I$1008,4,FALSE)=0,"",VLOOKUP(TRM!A9657,'TRM - TBM Crosswalk'!$A$2:'TRM - TBM Crosswalk'!$I$1008,4,FALSE))</f>
        <v/>
      </c>
      <c r="G8904" t="str">
        <f>IF(VLOOKUP(TRM!A9657,'TRM - TBM Crosswalk'!$A$2:'TRM - TBM Crosswalk'!$I$1008,5,FALSE)=0,"",VLOOKUP(TRM!A9657,'TRM - TBM Crosswalk'!$A$2:'TRM - TBM Crosswalk'!$I$1008,5,FALSE))</f>
        <v/>
      </c>
      <c r="H8904" t="str">
        <f>IF(VLOOKUP(TRM!A9657,'TRM - TBM Crosswalk'!$A$2:'TRM - TBM Crosswalk'!$I$1008,6,FALSE)=0,"",VLOOKUP(TRM!A9657,'TRM - TBM Crosswalk'!$A$2:'TRM - TBM Crosswalk'!$I$1008,6,FALSE))</f>
        <v/>
      </c>
      <c r="I8904" t="str">
        <f>IF(VLOOKUP(TRM!A9657,'TRM - TBM Crosswalk'!$A$2:'TRM - TBM Crosswalk'!$I$1008,7,FALSE)=0,"",VLOOKUP(TRM!A9657,'TRM - TBM Crosswalk'!$A$2:'TRM - TBM Crosswalk'!$I$1008,7,FALSE))</f>
        <v/>
      </c>
      <c r="J8904" t="str">
        <f>IF(VLOOKUP(TRM!A9657,'TRM - TBM Crosswalk'!$A$2:'TRM - TBM Crosswalk'!$I$1008,8,FALSE)=0,"",VLOOKUP(TRM!A9657,'TRM - TBM Crosswalk'!$A$2:'TRM - TBM Crosswalk'!$I$1008,8,FALSE))</f>
        <v/>
      </c>
      <c r="K8904" t="str">
        <f>IF(VLOOKUP(TRM!A9657,'TRM - TBM Crosswalk'!$A$2:'TRM - TBM Crosswalk'!$I$1008,9,FALSE)=0,"",VLOOKUP(TRM!A9657,'TRM - TBM Crosswalk'!$A$2:'TRM - TBM Crosswalk'!$I$1008,9,FALSE))</f>
        <v/>
      </c>
    </row>
    <row r="8905" spans="1:11" x14ac:dyDescent="0.45">
      <c r="A8905" t="str">
        <f>TRM!A9658</f>
        <v>I01.005.508#</v>
      </c>
      <c r="B8905" t="str">
        <f>TRM!B9658</f>
        <v>Terminal Emulator#</v>
      </c>
      <c r="C8905" t="str">
        <f>TRM!C9658</f>
        <v>PuTTY version | 0.58</v>
      </c>
      <c r="D8905">
        <f>TRM!D9658</f>
        <v>0</v>
      </c>
      <c r="E8905" t="str">
        <f>IF(VLOOKUP(TRM!A9658,'TRM - TBM Crosswalk'!$A$2:'TRM - TBM Crosswalk'!$I$1008,3,FALSE)="N/A","TBD","")</f>
        <v>TBD</v>
      </c>
      <c r="F8905" t="str">
        <f>IF(VLOOKUP(TRM!A9658,'TRM - TBM Crosswalk'!$A$2:'TRM - TBM Crosswalk'!$I$1008,4,FALSE)=0,"",VLOOKUP(TRM!A9658,'TRM - TBM Crosswalk'!$A$2:'TRM - TBM Crosswalk'!$I$1008,4,FALSE))</f>
        <v/>
      </c>
      <c r="G8905" t="str">
        <f>IF(VLOOKUP(TRM!A9658,'TRM - TBM Crosswalk'!$A$2:'TRM - TBM Crosswalk'!$I$1008,5,FALSE)=0,"",VLOOKUP(TRM!A9658,'TRM - TBM Crosswalk'!$A$2:'TRM - TBM Crosswalk'!$I$1008,5,FALSE))</f>
        <v/>
      </c>
      <c r="H8905" t="str">
        <f>IF(VLOOKUP(TRM!A9658,'TRM - TBM Crosswalk'!$A$2:'TRM - TBM Crosswalk'!$I$1008,6,FALSE)=0,"",VLOOKUP(TRM!A9658,'TRM - TBM Crosswalk'!$A$2:'TRM - TBM Crosswalk'!$I$1008,6,FALSE))</f>
        <v/>
      </c>
      <c r="I8905" t="str">
        <f>IF(VLOOKUP(TRM!A9658,'TRM - TBM Crosswalk'!$A$2:'TRM - TBM Crosswalk'!$I$1008,7,FALSE)=0,"",VLOOKUP(TRM!A9658,'TRM - TBM Crosswalk'!$A$2:'TRM - TBM Crosswalk'!$I$1008,7,FALSE))</f>
        <v/>
      </c>
      <c r="J8905" t="str">
        <f>IF(VLOOKUP(TRM!A9658,'TRM - TBM Crosswalk'!$A$2:'TRM - TBM Crosswalk'!$I$1008,8,FALSE)=0,"",VLOOKUP(TRM!A9658,'TRM - TBM Crosswalk'!$A$2:'TRM - TBM Crosswalk'!$I$1008,8,FALSE))</f>
        <v/>
      </c>
      <c r="K8905" t="str">
        <f>IF(VLOOKUP(TRM!A9658,'TRM - TBM Crosswalk'!$A$2:'TRM - TBM Crosswalk'!$I$1008,9,FALSE)=0,"",VLOOKUP(TRM!A9658,'TRM - TBM Crosswalk'!$A$2:'TRM - TBM Crosswalk'!$I$1008,9,FALSE))</f>
        <v/>
      </c>
    </row>
    <row r="8906" spans="1:11" x14ac:dyDescent="0.45">
      <c r="A8906" t="str">
        <f>TRM!A9659</f>
        <v>I01.005.508#</v>
      </c>
      <c r="B8906" t="str">
        <f>TRM!B9659</f>
        <v>Terminal Emulator#</v>
      </c>
      <c r="C8906" t="str">
        <f>TRM!C9659</f>
        <v>PuTTY version | 0.60</v>
      </c>
      <c r="D8906">
        <f>TRM!D9659</f>
        <v>0</v>
      </c>
      <c r="E8906" t="str">
        <f>IF(VLOOKUP(TRM!A9659,'TRM - TBM Crosswalk'!$A$2:'TRM - TBM Crosswalk'!$I$1008,3,FALSE)="N/A","TBD","")</f>
        <v>TBD</v>
      </c>
      <c r="F8906" t="str">
        <f>IF(VLOOKUP(TRM!A9659,'TRM - TBM Crosswalk'!$A$2:'TRM - TBM Crosswalk'!$I$1008,4,FALSE)=0,"",VLOOKUP(TRM!A9659,'TRM - TBM Crosswalk'!$A$2:'TRM - TBM Crosswalk'!$I$1008,4,FALSE))</f>
        <v/>
      </c>
      <c r="G8906" t="str">
        <f>IF(VLOOKUP(TRM!A9659,'TRM - TBM Crosswalk'!$A$2:'TRM - TBM Crosswalk'!$I$1008,5,FALSE)=0,"",VLOOKUP(TRM!A9659,'TRM - TBM Crosswalk'!$A$2:'TRM - TBM Crosswalk'!$I$1008,5,FALSE))</f>
        <v/>
      </c>
      <c r="H8906" t="str">
        <f>IF(VLOOKUP(TRM!A9659,'TRM - TBM Crosswalk'!$A$2:'TRM - TBM Crosswalk'!$I$1008,6,FALSE)=0,"",VLOOKUP(TRM!A9659,'TRM - TBM Crosswalk'!$A$2:'TRM - TBM Crosswalk'!$I$1008,6,FALSE))</f>
        <v/>
      </c>
      <c r="I8906" t="str">
        <f>IF(VLOOKUP(TRM!A9659,'TRM - TBM Crosswalk'!$A$2:'TRM - TBM Crosswalk'!$I$1008,7,FALSE)=0,"",VLOOKUP(TRM!A9659,'TRM - TBM Crosswalk'!$A$2:'TRM - TBM Crosswalk'!$I$1008,7,FALSE))</f>
        <v/>
      </c>
      <c r="J8906" t="str">
        <f>IF(VLOOKUP(TRM!A9659,'TRM - TBM Crosswalk'!$A$2:'TRM - TBM Crosswalk'!$I$1008,8,FALSE)=0,"",VLOOKUP(TRM!A9659,'TRM - TBM Crosswalk'!$A$2:'TRM - TBM Crosswalk'!$I$1008,8,FALSE))</f>
        <v/>
      </c>
      <c r="K8906" t="str">
        <f>IF(VLOOKUP(TRM!A9659,'TRM - TBM Crosswalk'!$A$2:'TRM - TBM Crosswalk'!$I$1008,9,FALSE)=0,"",VLOOKUP(TRM!A9659,'TRM - TBM Crosswalk'!$A$2:'TRM - TBM Crosswalk'!$I$1008,9,FALSE))</f>
        <v/>
      </c>
    </row>
    <row r="8907" spans="1:11" x14ac:dyDescent="0.45">
      <c r="A8907" t="str">
        <f>TRM!A9660</f>
        <v>I01.005.508#</v>
      </c>
      <c r="B8907" t="str">
        <f>TRM!B9660</f>
        <v>Terminal Emulator#</v>
      </c>
      <c r="C8907" t="str">
        <f>TRM!C9660</f>
        <v>PuTTY version | 0.63</v>
      </c>
      <c r="D8907">
        <f>TRM!D9660</f>
        <v>0</v>
      </c>
      <c r="E8907" t="str">
        <f>IF(VLOOKUP(TRM!A9660,'TRM - TBM Crosswalk'!$A$2:'TRM - TBM Crosswalk'!$I$1008,3,FALSE)="N/A","TBD","")</f>
        <v>TBD</v>
      </c>
      <c r="F8907" t="str">
        <f>IF(VLOOKUP(TRM!A9660,'TRM - TBM Crosswalk'!$A$2:'TRM - TBM Crosswalk'!$I$1008,4,FALSE)=0,"",VLOOKUP(TRM!A9660,'TRM - TBM Crosswalk'!$A$2:'TRM - TBM Crosswalk'!$I$1008,4,FALSE))</f>
        <v/>
      </c>
      <c r="G8907" t="str">
        <f>IF(VLOOKUP(TRM!A9660,'TRM - TBM Crosswalk'!$A$2:'TRM - TBM Crosswalk'!$I$1008,5,FALSE)=0,"",VLOOKUP(TRM!A9660,'TRM - TBM Crosswalk'!$A$2:'TRM - TBM Crosswalk'!$I$1008,5,FALSE))</f>
        <v/>
      </c>
      <c r="H8907" t="str">
        <f>IF(VLOOKUP(TRM!A9660,'TRM - TBM Crosswalk'!$A$2:'TRM - TBM Crosswalk'!$I$1008,6,FALSE)=0,"",VLOOKUP(TRM!A9660,'TRM - TBM Crosswalk'!$A$2:'TRM - TBM Crosswalk'!$I$1008,6,FALSE))</f>
        <v/>
      </c>
      <c r="I8907" t="str">
        <f>IF(VLOOKUP(TRM!A9660,'TRM - TBM Crosswalk'!$A$2:'TRM - TBM Crosswalk'!$I$1008,7,FALSE)=0,"",VLOOKUP(TRM!A9660,'TRM - TBM Crosswalk'!$A$2:'TRM - TBM Crosswalk'!$I$1008,7,FALSE))</f>
        <v/>
      </c>
      <c r="J8907" t="str">
        <f>IF(VLOOKUP(TRM!A9660,'TRM - TBM Crosswalk'!$A$2:'TRM - TBM Crosswalk'!$I$1008,8,FALSE)=0,"",VLOOKUP(TRM!A9660,'TRM - TBM Crosswalk'!$A$2:'TRM - TBM Crosswalk'!$I$1008,8,FALSE))</f>
        <v/>
      </c>
      <c r="K8907" t="str">
        <f>IF(VLOOKUP(TRM!A9660,'TRM - TBM Crosswalk'!$A$2:'TRM - TBM Crosswalk'!$I$1008,9,FALSE)=0,"",VLOOKUP(TRM!A9660,'TRM - TBM Crosswalk'!$A$2:'TRM - TBM Crosswalk'!$I$1008,9,FALSE))</f>
        <v/>
      </c>
    </row>
    <row r="8908" spans="1:11" x14ac:dyDescent="0.45">
      <c r="A8908" t="str">
        <f>TRM!A9661</f>
        <v>I01.005.508#</v>
      </c>
      <c r="B8908" t="str">
        <f>TRM!B9661</f>
        <v>Terminal Emulator#</v>
      </c>
      <c r="C8908" t="str">
        <f>TRM!C9661</f>
        <v>SuperPuTTY | 1.4.0.8</v>
      </c>
      <c r="D8908">
        <f>TRM!D9661</f>
        <v>0</v>
      </c>
      <c r="E8908" t="str">
        <f>IF(VLOOKUP(TRM!A9661,'TRM - TBM Crosswalk'!$A$2:'TRM - TBM Crosswalk'!$I$1008,3,FALSE)="N/A","TBD","")</f>
        <v>TBD</v>
      </c>
      <c r="F8908" t="str">
        <f>IF(VLOOKUP(TRM!A9661,'TRM - TBM Crosswalk'!$A$2:'TRM - TBM Crosswalk'!$I$1008,4,FALSE)=0,"",VLOOKUP(TRM!A9661,'TRM - TBM Crosswalk'!$A$2:'TRM - TBM Crosswalk'!$I$1008,4,FALSE))</f>
        <v/>
      </c>
      <c r="G8908" t="str">
        <f>IF(VLOOKUP(TRM!A9661,'TRM - TBM Crosswalk'!$A$2:'TRM - TBM Crosswalk'!$I$1008,5,FALSE)=0,"",VLOOKUP(TRM!A9661,'TRM - TBM Crosswalk'!$A$2:'TRM - TBM Crosswalk'!$I$1008,5,FALSE))</f>
        <v/>
      </c>
      <c r="H8908" t="str">
        <f>IF(VLOOKUP(TRM!A9661,'TRM - TBM Crosswalk'!$A$2:'TRM - TBM Crosswalk'!$I$1008,6,FALSE)=0,"",VLOOKUP(TRM!A9661,'TRM - TBM Crosswalk'!$A$2:'TRM - TBM Crosswalk'!$I$1008,6,FALSE))</f>
        <v/>
      </c>
      <c r="I8908" t="str">
        <f>IF(VLOOKUP(TRM!A9661,'TRM - TBM Crosswalk'!$A$2:'TRM - TBM Crosswalk'!$I$1008,7,FALSE)=0,"",VLOOKUP(TRM!A9661,'TRM - TBM Crosswalk'!$A$2:'TRM - TBM Crosswalk'!$I$1008,7,FALSE))</f>
        <v/>
      </c>
      <c r="J8908" t="str">
        <f>IF(VLOOKUP(TRM!A9661,'TRM - TBM Crosswalk'!$A$2:'TRM - TBM Crosswalk'!$I$1008,8,FALSE)=0,"",VLOOKUP(TRM!A9661,'TRM - TBM Crosswalk'!$A$2:'TRM - TBM Crosswalk'!$I$1008,8,FALSE))</f>
        <v/>
      </c>
      <c r="K8908" t="str">
        <f>IF(VLOOKUP(TRM!A9661,'TRM - TBM Crosswalk'!$A$2:'TRM - TBM Crosswalk'!$I$1008,9,FALSE)=0,"",VLOOKUP(TRM!A9661,'TRM - TBM Crosswalk'!$A$2:'TRM - TBM Crosswalk'!$I$1008,9,FALSE))</f>
        <v/>
      </c>
    </row>
    <row r="8909" spans="1:11" x14ac:dyDescent="0.45">
      <c r="A8909" t="str">
        <f>TRM!A9662</f>
        <v>I01.005.508#</v>
      </c>
      <c r="B8909" t="str">
        <f>TRM!B9662</f>
        <v>Terminal Emulator#</v>
      </c>
      <c r="C8909" t="str">
        <f>TRM!C9662</f>
        <v>Tera Term | 4.100</v>
      </c>
      <c r="D8909">
        <f>TRM!D9662</f>
        <v>0</v>
      </c>
      <c r="E8909" t="str">
        <f>IF(VLOOKUP(TRM!A9662,'TRM - TBM Crosswalk'!$A$2:'TRM - TBM Crosswalk'!$I$1008,3,FALSE)="N/A","TBD","")</f>
        <v>TBD</v>
      </c>
      <c r="F8909" t="str">
        <f>IF(VLOOKUP(TRM!A9662,'TRM - TBM Crosswalk'!$A$2:'TRM - TBM Crosswalk'!$I$1008,4,FALSE)=0,"",VLOOKUP(TRM!A9662,'TRM - TBM Crosswalk'!$A$2:'TRM - TBM Crosswalk'!$I$1008,4,FALSE))</f>
        <v/>
      </c>
      <c r="G8909" t="str">
        <f>IF(VLOOKUP(TRM!A9662,'TRM - TBM Crosswalk'!$A$2:'TRM - TBM Crosswalk'!$I$1008,5,FALSE)=0,"",VLOOKUP(TRM!A9662,'TRM - TBM Crosswalk'!$A$2:'TRM - TBM Crosswalk'!$I$1008,5,FALSE))</f>
        <v/>
      </c>
      <c r="H8909" t="str">
        <f>IF(VLOOKUP(TRM!A9662,'TRM - TBM Crosswalk'!$A$2:'TRM - TBM Crosswalk'!$I$1008,6,FALSE)=0,"",VLOOKUP(TRM!A9662,'TRM - TBM Crosswalk'!$A$2:'TRM - TBM Crosswalk'!$I$1008,6,FALSE))</f>
        <v/>
      </c>
      <c r="I8909" t="str">
        <f>IF(VLOOKUP(TRM!A9662,'TRM - TBM Crosswalk'!$A$2:'TRM - TBM Crosswalk'!$I$1008,7,FALSE)=0,"",VLOOKUP(TRM!A9662,'TRM - TBM Crosswalk'!$A$2:'TRM - TBM Crosswalk'!$I$1008,7,FALSE))</f>
        <v/>
      </c>
      <c r="J8909" t="str">
        <f>IF(VLOOKUP(TRM!A9662,'TRM - TBM Crosswalk'!$A$2:'TRM - TBM Crosswalk'!$I$1008,8,FALSE)=0,"",VLOOKUP(TRM!A9662,'TRM - TBM Crosswalk'!$A$2:'TRM - TBM Crosswalk'!$I$1008,8,FALSE))</f>
        <v/>
      </c>
      <c r="K8909" t="str">
        <f>IF(VLOOKUP(TRM!A9662,'TRM - TBM Crosswalk'!$A$2:'TRM - TBM Crosswalk'!$I$1008,9,FALSE)=0,"",VLOOKUP(TRM!A9662,'TRM - TBM Crosswalk'!$A$2:'TRM - TBM Crosswalk'!$I$1008,9,FALSE))</f>
        <v/>
      </c>
    </row>
    <row r="8910" spans="1:11" x14ac:dyDescent="0.45">
      <c r="A8910" t="str">
        <f>TRM!A9663</f>
        <v>I01.005.508#</v>
      </c>
      <c r="B8910" t="str">
        <f>TRM!B9663</f>
        <v>Terminal Emulator#</v>
      </c>
      <c r="C8910" t="str">
        <f>TRM!C9663</f>
        <v>Tera Term | 4.102</v>
      </c>
      <c r="D8910">
        <f>TRM!D9663</f>
        <v>0</v>
      </c>
      <c r="E8910" t="str">
        <f>IF(VLOOKUP(TRM!A9663,'TRM - TBM Crosswalk'!$A$2:'TRM - TBM Crosswalk'!$I$1008,3,FALSE)="N/A","TBD","")</f>
        <v>TBD</v>
      </c>
      <c r="F8910" t="str">
        <f>IF(VLOOKUP(TRM!A9663,'TRM - TBM Crosswalk'!$A$2:'TRM - TBM Crosswalk'!$I$1008,4,FALSE)=0,"",VLOOKUP(TRM!A9663,'TRM - TBM Crosswalk'!$A$2:'TRM - TBM Crosswalk'!$I$1008,4,FALSE))</f>
        <v/>
      </c>
      <c r="G8910" t="str">
        <f>IF(VLOOKUP(TRM!A9663,'TRM - TBM Crosswalk'!$A$2:'TRM - TBM Crosswalk'!$I$1008,5,FALSE)=0,"",VLOOKUP(TRM!A9663,'TRM - TBM Crosswalk'!$A$2:'TRM - TBM Crosswalk'!$I$1008,5,FALSE))</f>
        <v/>
      </c>
      <c r="H8910" t="str">
        <f>IF(VLOOKUP(TRM!A9663,'TRM - TBM Crosswalk'!$A$2:'TRM - TBM Crosswalk'!$I$1008,6,FALSE)=0,"",VLOOKUP(TRM!A9663,'TRM - TBM Crosswalk'!$A$2:'TRM - TBM Crosswalk'!$I$1008,6,FALSE))</f>
        <v/>
      </c>
      <c r="I8910" t="str">
        <f>IF(VLOOKUP(TRM!A9663,'TRM - TBM Crosswalk'!$A$2:'TRM - TBM Crosswalk'!$I$1008,7,FALSE)=0,"",VLOOKUP(TRM!A9663,'TRM - TBM Crosswalk'!$A$2:'TRM - TBM Crosswalk'!$I$1008,7,FALSE))</f>
        <v/>
      </c>
      <c r="J8910" t="str">
        <f>IF(VLOOKUP(TRM!A9663,'TRM - TBM Crosswalk'!$A$2:'TRM - TBM Crosswalk'!$I$1008,8,FALSE)=0,"",VLOOKUP(TRM!A9663,'TRM - TBM Crosswalk'!$A$2:'TRM - TBM Crosswalk'!$I$1008,8,FALSE))</f>
        <v/>
      </c>
      <c r="K8910" t="str">
        <f>IF(VLOOKUP(TRM!A9663,'TRM - TBM Crosswalk'!$A$2:'TRM - TBM Crosswalk'!$I$1008,9,FALSE)=0,"",VLOOKUP(TRM!A9663,'TRM - TBM Crosswalk'!$A$2:'TRM - TBM Crosswalk'!$I$1008,9,FALSE))</f>
        <v/>
      </c>
    </row>
    <row r="8911" spans="1:11" x14ac:dyDescent="0.45">
      <c r="A8911" t="str">
        <f>TRM!A9664</f>
        <v>I01.005.508#</v>
      </c>
      <c r="B8911" t="str">
        <f>TRM!B9664</f>
        <v>Terminal Emulator#</v>
      </c>
      <c r="C8911" t="str">
        <f>TRM!C9664</f>
        <v>Tera Term | 4.104</v>
      </c>
      <c r="D8911">
        <f>TRM!D9664</f>
        <v>0</v>
      </c>
      <c r="E8911" t="str">
        <f>IF(VLOOKUP(TRM!A9664,'TRM - TBM Crosswalk'!$A$2:'TRM - TBM Crosswalk'!$I$1008,3,FALSE)="N/A","TBD","")</f>
        <v>TBD</v>
      </c>
      <c r="F8911" t="str">
        <f>IF(VLOOKUP(TRM!A9664,'TRM - TBM Crosswalk'!$A$2:'TRM - TBM Crosswalk'!$I$1008,4,FALSE)=0,"",VLOOKUP(TRM!A9664,'TRM - TBM Crosswalk'!$A$2:'TRM - TBM Crosswalk'!$I$1008,4,FALSE))</f>
        <v/>
      </c>
      <c r="G8911" t="str">
        <f>IF(VLOOKUP(TRM!A9664,'TRM - TBM Crosswalk'!$A$2:'TRM - TBM Crosswalk'!$I$1008,5,FALSE)=0,"",VLOOKUP(TRM!A9664,'TRM - TBM Crosswalk'!$A$2:'TRM - TBM Crosswalk'!$I$1008,5,FALSE))</f>
        <v/>
      </c>
      <c r="H8911" t="str">
        <f>IF(VLOOKUP(TRM!A9664,'TRM - TBM Crosswalk'!$A$2:'TRM - TBM Crosswalk'!$I$1008,6,FALSE)=0,"",VLOOKUP(TRM!A9664,'TRM - TBM Crosswalk'!$A$2:'TRM - TBM Crosswalk'!$I$1008,6,FALSE))</f>
        <v/>
      </c>
      <c r="I8911" t="str">
        <f>IF(VLOOKUP(TRM!A9664,'TRM - TBM Crosswalk'!$A$2:'TRM - TBM Crosswalk'!$I$1008,7,FALSE)=0,"",VLOOKUP(TRM!A9664,'TRM - TBM Crosswalk'!$A$2:'TRM - TBM Crosswalk'!$I$1008,7,FALSE))</f>
        <v/>
      </c>
      <c r="J8911" t="str">
        <f>IF(VLOOKUP(TRM!A9664,'TRM - TBM Crosswalk'!$A$2:'TRM - TBM Crosswalk'!$I$1008,8,FALSE)=0,"",VLOOKUP(TRM!A9664,'TRM - TBM Crosswalk'!$A$2:'TRM - TBM Crosswalk'!$I$1008,8,FALSE))</f>
        <v/>
      </c>
      <c r="K8911" t="str">
        <f>IF(VLOOKUP(TRM!A9664,'TRM - TBM Crosswalk'!$A$2:'TRM - TBM Crosswalk'!$I$1008,9,FALSE)=0,"",VLOOKUP(TRM!A9664,'TRM - TBM Crosswalk'!$A$2:'TRM - TBM Crosswalk'!$I$1008,9,FALSE))</f>
        <v/>
      </c>
    </row>
    <row r="8912" spans="1:11" x14ac:dyDescent="0.45">
      <c r="A8912" t="str">
        <f>TRM!A9665</f>
        <v>I01.005.508#</v>
      </c>
      <c r="B8912" t="str">
        <f>TRM!B9665</f>
        <v>Terminal Emulator#</v>
      </c>
      <c r="C8912" t="str">
        <f>TRM!C9665</f>
        <v>Tera Term 4.82</v>
      </c>
      <c r="D8912">
        <f>TRM!D9665</f>
        <v>0</v>
      </c>
      <c r="E8912" t="str">
        <f>IF(VLOOKUP(TRM!A9665,'TRM - TBM Crosswalk'!$A$2:'TRM - TBM Crosswalk'!$I$1008,3,FALSE)="N/A","TBD","")</f>
        <v>TBD</v>
      </c>
      <c r="F8912" t="str">
        <f>IF(VLOOKUP(TRM!A9665,'TRM - TBM Crosswalk'!$A$2:'TRM - TBM Crosswalk'!$I$1008,4,FALSE)=0,"",VLOOKUP(TRM!A9665,'TRM - TBM Crosswalk'!$A$2:'TRM - TBM Crosswalk'!$I$1008,4,FALSE))</f>
        <v/>
      </c>
      <c r="G8912" t="str">
        <f>IF(VLOOKUP(TRM!A9665,'TRM - TBM Crosswalk'!$A$2:'TRM - TBM Crosswalk'!$I$1008,5,FALSE)=0,"",VLOOKUP(TRM!A9665,'TRM - TBM Crosswalk'!$A$2:'TRM - TBM Crosswalk'!$I$1008,5,FALSE))</f>
        <v/>
      </c>
      <c r="H8912" t="str">
        <f>IF(VLOOKUP(TRM!A9665,'TRM - TBM Crosswalk'!$A$2:'TRM - TBM Crosswalk'!$I$1008,6,FALSE)=0,"",VLOOKUP(TRM!A9665,'TRM - TBM Crosswalk'!$A$2:'TRM - TBM Crosswalk'!$I$1008,6,FALSE))</f>
        <v/>
      </c>
      <c r="I8912" t="str">
        <f>IF(VLOOKUP(TRM!A9665,'TRM - TBM Crosswalk'!$A$2:'TRM - TBM Crosswalk'!$I$1008,7,FALSE)=0,"",VLOOKUP(TRM!A9665,'TRM - TBM Crosswalk'!$A$2:'TRM - TBM Crosswalk'!$I$1008,7,FALSE))</f>
        <v/>
      </c>
      <c r="J8912" t="str">
        <f>IF(VLOOKUP(TRM!A9665,'TRM - TBM Crosswalk'!$A$2:'TRM - TBM Crosswalk'!$I$1008,8,FALSE)=0,"",VLOOKUP(TRM!A9665,'TRM - TBM Crosswalk'!$A$2:'TRM - TBM Crosswalk'!$I$1008,8,FALSE))</f>
        <v/>
      </c>
      <c r="K8912" t="str">
        <f>IF(VLOOKUP(TRM!A9665,'TRM - TBM Crosswalk'!$A$2:'TRM - TBM Crosswalk'!$I$1008,9,FALSE)=0,"",VLOOKUP(TRM!A9665,'TRM - TBM Crosswalk'!$A$2:'TRM - TBM Crosswalk'!$I$1008,9,FALSE))</f>
        <v/>
      </c>
    </row>
    <row r="8913" spans="1:11" x14ac:dyDescent="0.45">
      <c r="A8913" t="str">
        <f>TRM!A9666</f>
        <v>I01.005.508#</v>
      </c>
      <c r="B8913" t="str">
        <f>TRM!B9666</f>
        <v>Terminal Emulator#</v>
      </c>
      <c r="C8913" t="str">
        <f>TRM!C9666</f>
        <v>Tera Term 4.99</v>
      </c>
      <c r="D8913">
        <f>TRM!D9666</f>
        <v>0</v>
      </c>
      <c r="E8913" t="str">
        <f>IF(VLOOKUP(TRM!A9666,'TRM - TBM Crosswalk'!$A$2:'TRM - TBM Crosswalk'!$I$1008,3,FALSE)="N/A","TBD","")</f>
        <v>TBD</v>
      </c>
      <c r="F8913" t="str">
        <f>IF(VLOOKUP(TRM!A9666,'TRM - TBM Crosswalk'!$A$2:'TRM - TBM Crosswalk'!$I$1008,4,FALSE)=0,"",VLOOKUP(TRM!A9666,'TRM - TBM Crosswalk'!$A$2:'TRM - TBM Crosswalk'!$I$1008,4,FALSE))</f>
        <v/>
      </c>
      <c r="G8913" t="str">
        <f>IF(VLOOKUP(TRM!A9666,'TRM - TBM Crosswalk'!$A$2:'TRM - TBM Crosswalk'!$I$1008,5,FALSE)=0,"",VLOOKUP(TRM!A9666,'TRM - TBM Crosswalk'!$A$2:'TRM - TBM Crosswalk'!$I$1008,5,FALSE))</f>
        <v/>
      </c>
      <c r="H8913" t="str">
        <f>IF(VLOOKUP(TRM!A9666,'TRM - TBM Crosswalk'!$A$2:'TRM - TBM Crosswalk'!$I$1008,6,FALSE)=0,"",VLOOKUP(TRM!A9666,'TRM - TBM Crosswalk'!$A$2:'TRM - TBM Crosswalk'!$I$1008,6,FALSE))</f>
        <v/>
      </c>
      <c r="I8913" t="str">
        <f>IF(VLOOKUP(TRM!A9666,'TRM - TBM Crosswalk'!$A$2:'TRM - TBM Crosswalk'!$I$1008,7,FALSE)=0,"",VLOOKUP(TRM!A9666,'TRM - TBM Crosswalk'!$A$2:'TRM - TBM Crosswalk'!$I$1008,7,FALSE))</f>
        <v/>
      </c>
      <c r="J8913" t="str">
        <f>IF(VLOOKUP(TRM!A9666,'TRM - TBM Crosswalk'!$A$2:'TRM - TBM Crosswalk'!$I$1008,8,FALSE)=0,"",VLOOKUP(TRM!A9666,'TRM - TBM Crosswalk'!$A$2:'TRM - TBM Crosswalk'!$I$1008,8,FALSE))</f>
        <v/>
      </c>
      <c r="K8913" t="str">
        <f>IF(VLOOKUP(TRM!A9666,'TRM - TBM Crosswalk'!$A$2:'TRM - TBM Crosswalk'!$I$1008,9,FALSE)=0,"",VLOOKUP(TRM!A9666,'TRM - TBM Crosswalk'!$A$2:'TRM - TBM Crosswalk'!$I$1008,9,FALSE))</f>
        <v/>
      </c>
    </row>
    <row r="8914" spans="1:11" x14ac:dyDescent="0.45">
      <c r="A8914" t="str">
        <f>TRM!A9667</f>
        <v>I01.005.508#</v>
      </c>
      <c r="B8914" t="str">
        <f>TRM!B9667</f>
        <v>Terminal Emulator#</v>
      </c>
      <c r="C8914" t="str">
        <f>TRM!C9667</f>
        <v>VanDyke Software SecureCRT 7.3 | 7.3.2</v>
      </c>
      <c r="D8914">
        <f>TRM!D9667</f>
        <v>0</v>
      </c>
      <c r="E8914" t="str">
        <f>IF(VLOOKUP(TRM!A9667,'TRM - TBM Crosswalk'!$A$2:'TRM - TBM Crosswalk'!$I$1008,3,FALSE)="N/A","TBD","")</f>
        <v>TBD</v>
      </c>
      <c r="F8914" t="str">
        <f>IF(VLOOKUP(TRM!A9667,'TRM - TBM Crosswalk'!$A$2:'TRM - TBM Crosswalk'!$I$1008,4,FALSE)=0,"",VLOOKUP(TRM!A9667,'TRM - TBM Crosswalk'!$A$2:'TRM - TBM Crosswalk'!$I$1008,4,FALSE))</f>
        <v/>
      </c>
      <c r="G8914" t="str">
        <f>IF(VLOOKUP(TRM!A9667,'TRM - TBM Crosswalk'!$A$2:'TRM - TBM Crosswalk'!$I$1008,5,FALSE)=0,"",VLOOKUP(TRM!A9667,'TRM - TBM Crosswalk'!$A$2:'TRM - TBM Crosswalk'!$I$1008,5,FALSE))</f>
        <v/>
      </c>
      <c r="H8914" t="str">
        <f>IF(VLOOKUP(TRM!A9667,'TRM - TBM Crosswalk'!$A$2:'TRM - TBM Crosswalk'!$I$1008,6,FALSE)=0,"",VLOOKUP(TRM!A9667,'TRM - TBM Crosswalk'!$A$2:'TRM - TBM Crosswalk'!$I$1008,6,FALSE))</f>
        <v/>
      </c>
      <c r="I8914" t="str">
        <f>IF(VLOOKUP(TRM!A9667,'TRM - TBM Crosswalk'!$A$2:'TRM - TBM Crosswalk'!$I$1008,7,FALSE)=0,"",VLOOKUP(TRM!A9667,'TRM - TBM Crosswalk'!$A$2:'TRM - TBM Crosswalk'!$I$1008,7,FALSE))</f>
        <v/>
      </c>
      <c r="J8914" t="str">
        <f>IF(VLOOKUP(TRM!A9667,'TRM - TBM Crosswalk'!$A$2:'TRM - TBM Crosswalk'!$I$1008,8,FALSE)=0,"",VLOOKUP(TRM!A9667,'TRM - TBM Crosswalk'!$A$2:'TRM - TBM Crosswalk'!$I$1008,8,FALSE))</f>
        <v/>
      </c>
      <c r="K8914" t="str">
        <f>IF(VLOOKUP(TRM!A9667,'TRM - TBM Crosswalk'!$A$2:'TRM - TBM Crosswalk'!$I$1008,9,FALSE)=0,"",VLOOKUP(TRM!A9667,'TRM - TBM Crosswalk'!$A$2:'TRM - TBM Crosswalk'!$I$1008,9,FALSE))</f>
        <v/>
      </c>
    </row>
    <row r="8915" spans="1:11" x14ac:dyDescent="0.45">
      <c r="A8915" t="str">
        <f>TRM!A9668</f>
        <v>I01.005.508#</v>
      </c>
      <c r="B8915" t="str">
        <f>TRM!B9668</f>
        <v>Terminal Emulator#</v>
      </c>
      <c r="C8915" t="str">
        <f>TRM!C9668</f>
        <v>VanDyke Software SecureCRT 8.5 | 8.5.4</v>
      </c>
      <c r="D8915">
        <f>TRM!D9668</f>
        <v>0</v>
      </c>
      <c r="E8915" t="str">
        <f>IF(VLOOKUP(TRM!A9668,'TRM - TBM Crosswalk'!$A$2:'TRM - TBM Crosswalk'!$I$1008,3,FALSE)="N/A","TBD","")</f>
        <v>TBD</v>
      </c>
      <c r="F8915" t="str">
        <f>IF(VLOOKUP(TRM!A9668,'TRM - TBM Crosswalk'!$A$2:'TRM - TBM Crosswalk'!$I$1008,4,FALSE)=0,"",VLOOKUP(TRM!A9668,'TRM - TBM Crosswalk'!$A$2:'TRM - TBM Crosswalk'!$I$1008,4,FALSE))</f>
        <v/>
      </c>
      <c r="G8915" t="str">
        <f>IF(VLOOKUP(TRM!A9668,'TRM - TBM Crosswalk'!$A$2:'TRM - TBM Crosswalk'!$I$1008,5,FALSE)=0,"",VLOOKUP(TRM!A9668,'TRM - TBM Crosswalk'!$A$2:'TRM - TBM Crosswalk'!$I$1008,5,FALSE))</f>
        <v/>
      </c>
      <c r="H8915" t="str">
        <f>IF(VLOOKUP(TRM!A9668,'TRM - TBM Crosswalk'!$A$2:'TRM - TBM Crosswalk'!$I$1008,6,FALSE)=0,"",VLOOKUP(TRM!A9668,'TRM - TBM Crosswalk'!$A$2:'TRM - TBM Crosswalk'!$I$1008,6,FALSE))</f>
        <v/>
      </c>
      <c r="I8915" t="str">
        <f>IF(VLOOKUP(TRM!A9668,'TRM - TBM Crosswalk'!$A$2:'TRM - TBM Crosswalk'!$I$1008,7,FALSE)=0,"",VLOOKUP(TRM!A9668,'TRM - TBM Crosswalk'!$A$2:'TRM - TBM Crosswalk'!$I$1008,7,FALSE))</f>
        <v/>
      </c>
      <c r="J8915" t="str">
        <f>IF(VLOOKUP(TRM!A9668,'TRM - TBM Crosswalk'!$A$2:'TRM - TBM Crosswalk'!$I$1008,8,FALSE)=0,"",VLOOKUP(TRM!A9668,'TRM - TBM Crosswalk'!$A$2:'TRM - TBM Crosswalk'!$I$1008,8,FALSE))</f>
        <v/>
      </c>
      <c r="K8915" t="str">
        <f>IF(VLOOKUP(TRM!A9668,'TRM - TBM Crosswalk'!$A$2:'TRM - TBM Crosswalk'!$I$1008,9,FALSE)=0,"",VLOOKUP(TRM!A9668,'TRM - TBM Crosswalk'!$A$2:'TRM - TBM Crosswalk'!$I$1008,9,FALSE))</f>
        <v/>
      </c>
    </row>
    <row r="8916" spans="1:11" x14ac:dyDescent="0.45">
      <c r="A8916" t="str">
        <f>TRM!A9669</f>
        <v>I01.005.508#</v>
      </c>
      <c r="B8916" t="str">
        <f>TRM!B9669</f>
        <v>Terminal Emulator#</v>
      </c>
      <c r="C8916" t="str">
        <f>TRM!C9669</f>
        <v>VanDyke Software SecureCRT and SecureFX 6.7 | 6.7.2</v>
      </c>
      <c r="D8916">
        <f>TRM!D9669</f>
        <v>0</v>
      </c>
      <c r="E8916" t="str">
        <f>IF(VLOOKUP(TRM!A9669,'TRM - TBM Crosswalk'!$A$2:'TRM - TBM Crosswalk'!$I$1008,3,FALSE)="N/A","TBD","")</f>
        <v>TBD</v>
      </c>
      <c r="F8916" t="str">
        <f>IF(VLOOKUP(TRM!A9669,'TRM - TBM Crosswalk'!$A$2:'TRM - TBM Crosswalk'!$I$1008,4,FALSE)=0,"",VLOOKUP(TRM!A9669,'TRM - TBM Crosswalk'!$A$2:'TRM - TBM Crosswalk'!$I$1008,4,FALSE))</f>
        <v/>
      </c>
      <c r="G8916" t="str">
        <f>IF(VLOOKUP(TRM!A9669,'TRM - TBM Crosswalk'!$A$2:'TRM - TBM Crosswalk'!$I$1008,5,FALSE)=0,"",VLOOKUP(TRM!A9669,'TRM - TBM Crosswalk'!$A$2:'TRM - TBM Crosswalk'!$I$1008,5,FALSE))</f>
        <v/>
      </c>
      <c r="H8916" t="str">
        <f>IF(VLOOKUP(TRM!A9669,'TRM - TBM Crosswalk'!$A$2:'TRM - TBM Crosswalk'!$I$1008,6,FALSE)=0,"",VLOOKUP(TRM!A9669,'TRM - TBM Crosswalk'!$A$2:'TRM - TBM Crosswalk'!$I$1008,6,FALSE))</f>
        <v/>
      </c>
      <c r="I8916" t="str">
        <f>IF(VLOOKUP(TRM!A9669,'TRM - TBM Crosswalk'!$A$2:'TRM - TBM Crosswalk'!$I$1008,7,FALSE)=0,"",VLOOKUP(TRM!A9669,'TRM - TBM Crosswalk'!$A$2:'TRM - TBM Crosswalk'!$I$1008,7,FALSE))</f>
        <v/>
      </c>
      <c r="J8916" t="str">
        <f>IF(VLOOKUP(TRM!A9669,'TRM - TBM Crosswalk'!$A$2:'TRM - TBM Crosswalk'!$I$1008,8,FALSE)=0,"",VLOOKUP(TRM!A9669,'TRM - TBM Crosswalk'!$A$2:'TRM - TBM Crosswalk'!$I$1008,8,FALSE))</f>
        <v/>
      </c>
      <c r="K8916" t="str">
        <f>IF(VLOOKUP(TRM!A9669,'TRM - TBM Crosswalk'!$A$2:'TRM - TBM Crosswalk'!$I$1008,9,FALSE)=0,"",VLOOKUP(TRM!A9669,'TRM - TBM Crosswalk'!$A$2:'TRM - TBM Crosswalk'!$I$1008,9,FALSE))</f>
        <v/>
      </c>
    </row>
    <row r="8917" spans="1:11" x14ac:dyDescent="0.45">
      <c r="A8917" t="str">
        <f>TRM!A9674</f>
        <v>I01.005.508#</v>
      </c>
      <c r="B8917" t="str">
        <f>TRM!B9674</f>
        <v>Terminal Emulator#</v>
      </c>
      <c r="C8917" t="str">
        <f>TRM!C9674</f>
        <v>WinSCP | 5.11.2</v>
      </c>
      <c r="D8917">
        <f>TRM!D9674</f>
        <v>0</v>
      </c>
      <c r="E8917" t="str">
        <f>IF(VLOOKUP(TRM!A9674,'TRM - TBM Crosswalk'!$A$2:'TRM - TBM Crosswalk'!$I$1008,3,FALSE)="N/A","TBD","")</f>
        <v>TBD</v>
      </c>
      <c r="F8917" t="str">
        <f>IF(VLOOKUP(TRM!A9674,'TRM - TBM Crosswalk'!$A$2:'TRM - TBM Crosswalk'!$I$1008,4,FALSE)=0,"",VLOOKUP(TRM!A9674,'TRM - TBM Crosswalk'!$A$2:'TRM - TBM Crosswalk'!$I$1008,4,FALSE))</f>
        <v/>
      </c>
      <c r="G8917" t="str">
        <f>IF(VLOOKUP(TRM!A9674,'TRM - TBM Crosswalk'!$A$2:'TRM - TBM Crosswalk'!$I$1008,5,FALSE)=0,"",VLOOKUP(TRM!A9674,'TRM - TBM Crosswalk'!$A$2:'TRM - TBM Crosswalk'!$I$1008,5,FALSE))</f>
        <v/>
      </c>
      <c r="H8917" t="str">
        <f>IF(VLOOKUP(TRM!A9674,'TRM - TBM Crosswalk'!$A$2:'TRM - TBM Crosswalk'!$I$1008,6,FALSE)=0,"",VLOOKUP(TRM!A9674,'TRM - TBM Crosswalk'!$A$2:'TRM - TBM Crosswalk'!$I$1008,6,FALSE))</f>
        <v/>
      </c>
      <c r="I8917" t="str">
        <f>IF(VLOOKUP(TRM!A9674,'TRM - TBM Crosswalk'!$A$2:'TRM - TBM Crosswalk'!$I$1008,7,FALSE)=0,"",VLOOKUP(TRM!A9674,'TRM - TBM Crosswalk'!$A$2:'TRM - TBM Crosswalk'!$I$1008,7,FALSE))</f>
        <v/>
      </c>
      <c r="J8917" t="str">
        <f>IF(VLOOKUP(TRM!A9674,'TRM - TBM Crosswalk'!$A$2:'TRM - TBM Crosswalk'!$I$1008,8,FALSE)=0,"",VLOOKUP(TRM!A9674,'TRM - TBM Crosswalk'!$A$2:'TRM - TBM Crosswalk'!$I$1008,8,FALSE))</f>
        <v/>
      </c>
      <c r="K8917" t="str">
        <f>IF(VLOOKUP(TRM!A9674,'TRM - TBM Crosswalk'!$A$2:'TRM - TBM Crosswalk'!$I$1008,9,FALSE)=0,"",VLOOKUP(TRM!A9674,'TRM - TBM Crosswalk'!$A$2:'TRM - TBM Crosswalk'!$I$1008,9,FALSE))</f>
        <v/>
      </c>
    </row>
    <row r="8918" spans="1:11" x14ac:dyDescent="0.45">
      <c r="A8918" t="str">
        <f>TRM!A9685</f>
        <v>I01.005.508#</v>
      </c>
      <c r="B8918" t="str">
        <f>TRM!B9685</f>
        <v>Terminal Emulator#</v>
      </c>
      <c r="C8918" t="str">
        <f>TRM!C9685</f>
        <v>WinSCP | 5.13.9</v>
      </c>
      <c r="D8918">
        <f>TRM!D9685</f>
        <v>0</v>
      </c>
      <c r="E8918" t="str">
        <f>IF(VLOOKUP(TRM!A9685,'TRM - TBM Crosswalk'!$A$2:'TRM - TBM Crosswalk'!$I$1008,3,FALSE)="N/A","TBD","")</f>
        <v>TBD</v>
      </c>
      <c r="F8918" t="str">
        <f>IF(VLOOKUP(TRM!A9685,'TRM - TBM Crosswalk'!$A$2:'TRM - TBM Crosswalk'!$I$1008,4,FALSE)=0,"",VLOOKUP(TRM!A9685,'TRM - TBM Crosswalk'!$A$2:'TRM - TBM Crosswalk'!$I$1008,4,FALSE))</f>
        <v/>
      </c>
      <c r="G8918" t="str">
        <f>IF(VLOOKUP(TRM!A9685,'TRM - TBM Crosswalk'!$A$2:'TRM - TBM Crosswalk'!$I$1008,5,FALSE)=0,"",VLOOKUP(TRM!A9685,'TRM - TBM Crosswalk'!$A$2:'TRM - TBM Crosswalk'!$I$1008,5,FALSE))</f>
        <v/>
      </c>
      <c r="H8918" t="str">
        <f>IF(VLOOKUP(TRM!A9685,'TRM - TBM Crosswalk'!$A$2:'TRM - TBM Crosswalk'!$I$1008,6,FALSE)=0,"",VLOOKUP(TRM!A9685,'TRM - TBM Crosswalk'!$A$2:'TRM - TBM Crosswalk'!$I$1008,6,FALSE))</f>
        <v/>
      </c>
      <c r="I8918" t="str">
        <f>IF(VLOOKUP(TRM!A9685,'TRM - TBM Crosswalk'!$A$2:'TRM - TBM Crosswalk'!$I$1008,7,FALSE)=0,"",VLOOKUP(TRM!A9685,'TRM - TBM Crosswalk'!$A$2:'TRM - TBM Crosswalk'!$I$1008,7,FALSE))</f>
        <v/>
      </c>
      <c r="J8918" t="str">
        <f>IF(VLOOKUP(TRM!A9685,'TRM - TBM Crosswalk'!$A$2:'TRM - TBM Crosswalk'!$I$1008,8,FALSE)=0,"",VLOOKUP(TRM!A9685,'TRM - TBM Crosswalk'!$A$2:'TRM - TBM Crosswalk'!$I$1008,8,FALSE))</f>
        <v/>
      </c>
      <c r="K8918" t="str">
        <f>IF(VLOOKUP(TRM!A9685,'TRM - TBM Crosswalk'!$A$2:'TRM - TBM Crosswalk'!$I$1008,9,FALSE)=0,"",VLOOKUP(TRM!A9685,'TRM - TBM Crosswalk'!$A$2:'TRM - TBM Crosswalk'!$I$1008,9,FALSE))</f>
        <v/>
      </c>
    </row>
    <row r="8919" spans="1:11" x14ac:dyDescent="0.45">
      <c r="A8919" t="str">
        <f>TRM!A9691</f>
        <v>I01.005.508#</v>
      </c>
      <c r="B8919" t="str">
        <f>TRM!B9691</f>
        <v>Terminal Emulator#</v>
      </c>
      <c r="C8919" t="str">
        <f>TRM!C9691</f>
        <v>WinSCP | 5.15.5</v>
      </c>
      <c r="D8919">
        <f>TRM!D9691</f>
        <v>0</v>
      </c>
      <c r="E8919" t="str">
        <f>IF(VLOOKUP(TRM!A9691,'TRM - TBM Crosswalk'!$A$2:'TRM - TBM Crosswalk'!$I$1008,3,FALSE)="N/A","TBD","")</f>
        <v>TBD</v>
      </c>
      <c r="F8919" t="str">
        <f>IF(VLOOKUP(TRM!A9691,'TRM - TBM Crosswalk'!$A$2:'TRM - TBM Crosswalk'!$I$1008,4,FALSE)=0,"",VLOOKUP(TRM!A9691,'TRM - TBM Crosswalk'!$A$2:'TRM - TBM Crosswalk'!$I$1008,4,FALSE))</f>
        <v/>
      </c>
      <c r="G8919" t="str">
        <f>IF(VLOOKUP(TRM!A9691,'TRM - TBM Crosswalk'!$A$2:'TRM - TBM Crosswalk'!$I$1008,5,FALSE)=0,"",VLOOKUP(TRM!A9691,'TRM - TBM Crosswalk'!$A$2:'TRM - TBM Crosswalk'!$I$1008,5,FALSE))</f>
        <v/>
      </c>
      <c r="H8919" t="str">
        <f>IF(VLOOKUP(TRM!A9691,'TRM - TBM Crosswalk'!$A$2:'TRM - TBM Crosswalk'!$I$1008,6,FALSE)=0,"",VLOOKUP(TRM!A9691,'TRM - TBM Crosswalk'!$A$2:'TRM - TBM Crosswalk'!$I$1008,6,FALSE))</f>
        <v/>
      </c>
      <c r="I8919" t="str">
        <f>IF(VLOOKUP(TRM!A9691,'TRM - TBM Crosswalk'!$A$2:'TRM - TBM Crosswalk'!$I$1008,7,FALSE)=0,"",VLOOKUP(TRM!A9691,'TRM - TBM Crosswalk'!$A$2:'TRM - TBM Crosswalk'!$I$1008,7,FALSE))</f>
        <v/>
      </c>
      <c r="J8919" t="str">
        <f>IF(VLOOKUP(TRM!A9691,'TRM - TBM Crosswalk'!$A$2:'TRM - TBM Crosswalk'!$I$1008,8,FALSE)=0,"",VLOOKUP(TRM!A9691,'TRM - TBM Crosswalk'!$A$2:'TRM - TBM Crosswalk'!$I$1008,8,FALSE))</f>
        <v/>
      </c>
      <c r="K8919" t="str">
        <f>IF(VLOOKUP(TRM!A9691,'TRM - TBM Crosswalk'!$A$2:'TRM - TBM Crosswalk'!$I$1008,9,FALSE)=0,"",VLOOKUP(TRM!A9691,'TRM - TBM Crosswalk'!$A$2:'TRM - TBM Crosswalk'!$I$1008,9,FALSE))</f>
        <v/>
      </c>
    </row>
    <row r="8920" spans="1:11" x14ac:dyDescent="0.45">
      <c r="A8920" t="str">
        <f>TRM!A9692</f>
        <v>I01.005.508#</v>
      </c>
      <c r="B8920" t="str">
        <f>TRM!B9692</f>
        <v>Terminal Emulator#</v>
      </c>
      <c r="C8920" t="str">
        <f>TRM!C9692</f>
        <v>WinSCP | 5.15.9</v>
      </c>
      <c r="D8920">
        <f>TRM!D9692</f>
        <v>0</v>
      </c>
      <c r="E8920" t="str">
        <f>IF(VLOOKUP(TRM!A9692,'TRM - TBM Crosswalk'!$A$2:'TRM - TBM Crosswalk'!$I$1008,3,FALSE)="N/A","TBD","")</f>
        <v>TBD</v>
      </c>
      <c r="F8920" t="str">
        <f>IF(VLOOKUP(TRM!A9692,'TRM - TBM Crosswalk'!$A$2:'TRM - TBM Crosswalk'!$I$1008,4,FALSE)=0,"",VLOOKUP(TRM!A9692,'TRM - TBM Crosswalk'!$A$2:'TRM - TBM Crosswalk'!$I$1008,4,FALSE))</f>
        <v/>
      </c>
      <c r="G8920" t="str">
        <f>IF(VLOOKUP(TRM!A9692,'TRM - TBM Crosswalk'!$A$2:'TRM - TBM Crosswalk'!$I$1008,5,FALSE)=0,"",VLOOKUP(TRM!A9692,'TRM - TBM Crosswalk'!$A$2:'TRM - TBM Crosswalk'!$I$1008,5,FALSE))</f>
        <v/>
      </c>
      <c r="H8920" t="str">
        <f>IF(VLOOKUP(TRM!A9692,'TRM - TBM Crosswalk'!$A$2:'TRM - TBM Crosswalk'!$I$1008,6,FALSE)=0,"",VLOOKUP(TRM!A9692,'TRM - TBM Crosswalk'!$A$2:'TRM - TBM Crosswalk'!$I$1008,6,FALSE))</f>
        <v/>
      </c>
      <c r="I8920" t="str">
        <f>IF(VLOOKUP(TRM!A9692,'TRM - TBM Crosswalk'!$A$2:'TRM - TBM Crosswalk'!$I$1008,7,FALSE)=0,"",VLOOKUP(TRM!A9692,'TRM - TBM Crosswalk'!$A$2:'TRM - TBM Crosswalk'!$I$1008,7,FALSE))</f>
        <v/>
      </c>
      <c r="J8920" t="str">
        <f>IF(VLOOKUP(TRM!A9692,'TRM - TBM Crosswalk'!$A$2:'TRM - TBM Crosswalk'!$I$1008,8,FALSE)=0,"",VLOOKUP(TRM!A9692,'TRM - TBM Crosswalk'!$A$2:'TRM - TBM Crosswalk'!$I$1008,8,FALSE))</f>
        <v/>
      </c>
      <c r="K8920" t="str">
        <f>IF(VLOOKUP(TRM!A9692,'TRM - TBM Crosswalk'!$A$2:'TRM - TBM Crosswalk'!$I$1008,9,FALSE)=0,"",VLOOKUP(TRM!A9692,'TRM - TBM Crosswalk'!$A$2:'TRM - TBM Crosswalk'!$I$1008,9,FALSE))</f>
        <v/>
      </c>
    </row>
    <row r="8921" spans="1:11" x14ac:dyDescent="0.45">
      <c r="A8921" t="str">
        <f>TRM!A9696</f>
        <v>I01.005.508#</v>
      </c>
      <c r="B8921" t="str">
        <f>TRM!B9696</f>
        <v>Terminal Emulator#</v>
      </c>
      <c r="C8921" t="str">
        <f>TRM!C9696</f>
        <v>WinSCP | 5.7.3</v>
      </c>
      <c r="D8921">
        <f>TRM!D9696</f>
        <v>0</v>
      </c>
      <c r="E8921" t="str">
        <f>IF(VLOOKUP(TRM!A9696,'TRM - TBM Crosswalk'!$A$2:'TRM - TBM Crosswalk'!$I$1008,3,FALSE)="N/A","TBD","")</f>
        <v>TBD</v>
      </c>
      <c r="F8921" t="str">
        <f>IF(VLOOKUP(TRM!A9696,'TRM - TBM Crosswalk'!$A$2:'TRM - TBM Crosswalk'!$I$1008,4,FALSE)=0,"",VLOOKUP(TRM!A9696,'TRM - TBM Crosswalk'!$A$2:'TRM - TBM Crosswalk'!$I$1008,4,FALSE))</f>
        <v/>
      </c>
      <c r="G8921" t="str">
        <f>IF(VLOOKUP(TRM!A9696,'TRM - TBM Crosswalk'!$A$2:'TRM - TBM Crosswalk'!$I$1008,5,FALSE)=0,"",VLOOKUP(TRM!A9696,'TRM - TBM Crosswalk'!$A$2:'TRM - TBM Crosswalk'!$I$1008,5,FALSE))</f>
        <v/>
      </c>
      <c r="H8921" t="str">
        <f>IF(VLOOKUP(TRM!A9696,'TRM - TBM Crosswalk'!$A$2:'TRM - TBM Crosswalk'!$I$1008,6,FALSE)=0,"",VLOOKUP(TRM!A9696,'TRM - TBM Crosswalk'!$A$2:'TRM - TBM Crosswalk'!$I$1008,6,FALSE))</f>
        <v/>
      </c>
      <c r="I8921" t="str">
        <f>IF(VLOOKUP(TRM!A9696,'TRM - TBM Crosswalk'!$A$2:'TRM - TBM Crosswalk'!$I$1008,7,FALSE)=0,"",VLOOKUP(TRM!A9696,'TRM - TBM Crosswalk'!$A$2:'TRM - TBM Crosswalk'!$I$1008,7,FALSE))</f>
        <v/>
      </c>
      <c r="J8921" t="str">
        <f>IF(VLOOKUP(TRM!A9696,'TRM - TBM Crosswalk'!$A$2:'TRM - TBM Crosswalk'!$I$1008,8,FALSE)=0,"",VLOOKUP(TRM!A9696,'TRM - TBM Crosswalk'!$A$2:'TRM - TBM Crosswalk'!$I$1008,8,FALSE))</f>
        <v/>
      </c>
      <c r="K8921" t="str">
        <f>IF(VLOOKUP(TRM!A9696,'TRM - TBM Crosswalk'!$A$2:'TRM - TBM Crosswalk'!$I$1008,9,FALSE)=0,"",VLOOKUP(TRM!A9696,'TRM - TBM Crosswalk'!$A$2:'TRM - TBM Crosswalk'!$I$1008,9,FALSE))</f>
        <v/>
      </c>
    </row>
    <row r="8922" spans="1:11" x14ac:dyDescent="0.45">
      <c r="A8922" t="str">
        <f>TRM!A9697</f>
        <v>I01.005.508#</v>
      </c>
      <c r="B8922" t="str">
        <f>TRM!B9697</f>
        <v>Terminal Emulator#</v>
      </c>
      <c r="C8922" t="str">
        <f>TRM!C9697</f>
        <v>WinSCP | 5.7.6</v>
      </c>
      <c r="D8922">
        <f>TRM!D9697</f>
        <v>0</v>
      </c>
      <c r="E8922" t="str">
        <f>IF(VLOOKUP(TRM!A9697,'TRM - TBM Crosswalk'!$A$2:'TRM - TBM Crosswalk'!$I$1008,3,FALSE)="N/A","TBD","")</f>
        <v>TBD</v>
      </c>
      <c r="F8922" t="str">
        <f>IF(VLOOKUP(TRM!A9697,'TRM - TBM Crosswalk'!$A$2:'TRM - TBM Crosswalk'!$I$1008,4,FALSE)=0,"",VLOOKUP(TRM!A9697,'TRM - TBM Crosswalk'!$A$2:'TRM - TBM Crosswalk'!$I$1008,4,FALSE))</f>
        <v/>
      </c>
      <c r="G8922" t="str">
        <f>IF(VLOOKUP(TRM!A9697,'TRM - TBM Crosswalk'!$A$2:'TRM - TBM Crosswalk'!$I$1008,5,FALSE)=0,"",VLOOKUP(TRM!A9697,'TRM - TBM Crosswalk'!$A$2:'TRM - TBM Crosswalk'!$I$1008,5,FALSE))</f>
        <v/>
      </c>
      <c r="H8922" t="str">
        <f>IF(VLOOKUP(TRM!A9697,'TRM - TBM Crosswalk'!$A$2:'TRM - TBM Crosswalk'!$I$1008,6,FALSE)=0,"",VLOOKUP(TRM!A9697,'TRM - TBM Crosswalk'!$A$2:'TRM - TBM Crosswalk'!$I$1008,6,FALSE))</f>
        <v/>
      </c>
      <c r="I8922" t="str">
        <f>IF(VLOOKUP(TRM!A9697,'TRM - TBM Crosswalk'!$A$2:'TRM - TBM Crosswalk'!$I$1008,7,FALSE)=0,"",VLOOKUP(TRM!A9697,'TRM - TBM Crosswalk'!$A$2:'TRM - TBM Crosswalk'!$I$1008,7,FALSE))</f>
        <v/>
      </c>
      <c r="J8922" t="str">
        <f>IF(VLOOKUP(TRM!A9697,'TRM - TBM Crosswalk'!$A$2:'TRM - TBM Crosswalk'!$I$1008,8,FALSE)=0,"",VLOOKUP(TRM!A9697,'TRM - TBM Crosswalk'!$A$2:'TRM - TBM Crosswalk'!$I$1008,8,FALSE))</f>
        <v/>
      </c>
      <c r="K8922" t="str">
        <f>IF(VLOOKUP(TRM!A9697,'TRM - TBM Crosswalk'!$A$2:'TRM - TBM Crosswalk'!$I$1008,9,FALSE)=0,"",VLOOKUP(TRM!A9697,'TRM - TBM Crosswalk'!$A$2:'TRM - TBM Crosswalk'!$I$1008,9,FALSE))</f>
        <v/>
      </c>
    </row>
    <row r="8923" spans="1:11" x14ac:dyDescent="0.45">
      <c r="A8923" t="str">
        <f>TRM!A9698</f>
        <v>I01.005.508#</v>
      </c>
      <c r="B8923" t="str">
        <f>TRM!B9698</f>
        <v>Terminal Emulator#</v>
      </c>
      <c r="C8923" t="str">
        <f>TRM!C9698</f>
        <v>WinSCP | 5.7.7</v>
      </c>
      <c r="D8923">
        <f>TRM!D9698</f>
        <v>0</v>
      </c>
      <c r="E8923" t="str">
        <f>IF(VLOOKUP(TRM!A9698,'TRM - TBM Crosswalk'!$A$2:'TRM - TBM Crosswalk'!$I$1008,3,FALSE)="N/A","TBD","")</f>
        <v>TBD</v>
      </c>
      <c r="F8923" t="str">
        <f>IF(VLOOKUP(TRM!A9698,'TRM - TBM Crosswalk'!$A$2:'TRM - TBM Crosswalk'!$I$1008,4,FALSE)=0,"",VLOOKUP(TRM!A9698,'TRM - TBM Crosswalk'!$A$2:'TRM - TBM Crosswalk'!$I$1008,4,FALSE))</f>
        <v/>
      </c>
      <c r="G8923" t="str">
        <f>IF(VLOOKUP(TRM!A9698,'TRM - TBM Crosswalk'!$A$2:'TRM - TBM Crosswalk'!$I$1008,5,FALSE)=0,"",VLOOKUP(TRM!A9698,'TRM - TBM Crosswalk'!$A$2:'TRM - TBM Crosswalk'!$I$1008,5,FALSE))</f>
        <v/>
      </c>
      <c r="H8923" t="str">
        <f>IF(VLOOKUP(TRM!A9698,'TRM - TBM Crosswalk'!$A$2:'TRM - TBM Crosswalk'!$I$1008,6,FALSE)=0,"",VLOOKUP(TRM!A9698,'TRM - TBM Crosswalk'!$A$2:'TRM - TBM Crosswalk'!$I$1008,6,FALSE))</f>
        <v/>
      </c>
      <c r="I8923" t="str">
        <f>IF(VLOOKUP(TRM!A9698,'TRM - TBM Crosswalk'!$A$2:'TRM - TBM Crosswalk'!$I$1008,7,FALSE)=0,"",VLOOKUP(TRM!A9698,'TRM - TBM Crosswalk'!$A$2:'TRM - TBM Crosswalk'!$I$1008,7,FALSE))</f>
        <v/>
      </c>
      <c r="J8923" t="str">
        <f>IF(VLOOKUP(TRM!A9698,'TRM - TBM Crosswalk'!$A$2:'TRM - TBM Crosswalk'!$I$1008,8,FALSE)=0,"",VLOOKUP(TRM!A9698,'TRM - TBM Crosswalk'!$A$2:'TRM - TBM Crosswalk'!$I$1008,8,FALSE))</f>
        <v/>
      </c>
      <c r="K8923" t="str">
        <f>IF(VLOOKUP(TRM!A9698,'TRM - TBM Crosswalk'!$A$2:'TRM - TBM Crosswalk'!$I$1008,9,FALSE)=0,"",VLOOKUP(TRM!A9698,'TRM - TBM Crosswalk'!$A$2:'TRM - TBM Crosswalk'!$I$1008,9,FALSE))</f>
        <v/>
      </c>
    </row>
    <row r="8924" spans="1:11" x14ac:dyDescent="0.45">
      <c r="A8924" t="str">
        <f>TRM!A9699</f>
        <v>I01.005.508#</v>
      </c>
      <c r="B8924" t="str">
        <f>TRM!B9699</f>
        <v>Terminal Emulator#</v>
      </c>
      <c r="C8924" t="str">
        <f>TRM!C9699</f>
        <v>WinSCP | 5.9.2</v>
      </c>
      <c r="D8924">
        <f>TRM!D9699</f>
        <v>0</v>
      </c>
      <c r="E8924" t="str">
        <f>IF(VLOOKUP(TRM!A9699,'TRM - TBM Crosswalk'!$A$2:'TRM - TBM Crosswalk'!$I$1008,3,FALSE)="N/A","TBD","")</f>
        <v>TBD</v>
      </c>
      <c r="F8924" t="str">
        <f>IF(VLOOKUP(TRM!A9699,'TRM - TBM Crosswalk'!$A$2:'TRM - TBM Crosswalk'!$I$1008,4,FALSE)=0,"",VLOOKUP(TRM!A9699,'TRM - TBM Crosswalk'!$A$2:'TRM - TBM Crosswalk'!$I$1008,4,FALSE))</f>
        <v/>
      </c>
      <c r="G8924" t="str">
        <f>IF(VLOOKUP(TRM!A9699,'TRM - TBM Crosswalk'!$A$2:'TRM - TBM Crosswalk'!$I$1008,5,FALSE)=0,"",VLOOKUP(TRM!A9699,'TRM - TBM Crosswalk'!$A$2:'TRM - TBM Crosswalk'!$I$1008,5,FALSE))</f>
        <v/>
      </c>
      <c r="H8924" t="str">
        <f>IF(VLOOKUP(TRM!A9699,'TRM - TBM Crosswalk'!$A$2:'TRM - TBM Crosswalk'!$I$1008,6,FALSE)=0,"",VLOOKUP(TRM!A9699,'TRM - TBM Crosswalk'!$A$2:'TRM - TBM Crosswalk'!$I$1008,6,FALSE))</f>
        <v/>
      </c>
      <c r="I8924" t="str">
        <f>IF(VLOOKUP(TRM!A9699,'TRM - TBM Crosswalk'!$A$2:'TRM - TBM Crosswalk'!$I$1008,7,FALSE)=0,"",VLOOKUP(TRM!A9699,'TRM - TBM Crosswalk'!$A$2:'TRM - TBM Crosswalk'!$I$1008,7,FALSE))</f>
        <v/>
      </c>
      <c r="J8924" t="str">
        <f>IF(VLOOKUP(TRM!A9699,'TRM - TBM Crosswalk'!$A$2:'TRM - TBM Crosswalk'!$I$1008,8,FALSE)=0,"",VLOOKUP(TRM!A9699,'TRM - TBM Crosswalk'!$A$2:'TRM - TBM Crosswalk'!$I$1008,8,FALSE))</f>
        <v/>
      </c>
      <c r="K8924" t="str">
        <f>IF(VLOOKUP(TRM!A9699,'TRM - TBM Crosswalk'!$A$2:'TRM - TBM Crosswalk'!$I$1008,9,FALSE)=0,"",VLOOKUP(TRM!A9699,'TRM - TBM Crosswalk'!$A$2:'TRM - TBM Crosswalk'!$I$1008,9,FALSE))</f>
        <v/>
      </c>
    </row>
    <row r="8925" spans="1:11" x14ac:dyDescent="0.45">
      <c r="A8925" t="str">
        <f>TRM!A9701</f>
        <v>I01.005.508#</v>
      </c>
      <c r="B8925" t="str">
        <f>TRM!B9701</f>
        <v>Terminal Emulator#</v>
      </c>
      <c r="C8925" t="str">
        <f>TRM!C9701</f>
        <v>WinSCP | 5.9.4</v>
      </c>
      <c r="D8925">
        <f>TRM!D9701</f>
        <v>0</v>
      </c>
      <c r="E8925" t="str">
        <f>IF(VLOOKUP(TRM!A9701,'TRM - TBM Crosswalk'!$A$2:'TRM - TBM Crosswalk'!$I$1008,3,FALSE)="N/A","TBD","")</f>
        <v>TBD</v>
      </c>
      <c r="F8925" t="str">
        <f>IF(VLOOKUP(TRM!A9701,'TRM - TBM Crosswalk'!$A$2:'TRM - TBM Crosswalk'!$I$1008,4,FALSE)=0,"",VLOOKUP(TRM!A9701,'TRM - TBM Crosswalk'!$A$2:'TRM - TBM Crosswalk'!$I$1008,4,FALSE))</f>
        <v/>
      </c>
      <c r="G8925" t="str">
        <f>IF(VLOOKUP(TRM!A9701,'TRM - TBM Crosswalk'!$A$2:'TRM - TBM Crosswalk'!$I$1008,5,FALSE)=0,"",VLOOKUP(TRM!A9701,'TRM - TBM Crosswalk'!$A$2:'TRM - TBM Crosswalk'!$I$1008,5,FALSE))</f>
        <v/>
      </c>
      <c r="H8925" t="str">
        <f>IF(VLOOKUP(TRM!A9701,'TRM - TBM Crosswalk'!$A$2:'TRM - TBM Crosswalk'!$I$1008,6,FALSE)=0,"",VLOOKUP(TRM!A9701,'TRM - TBM Crosswalk'!$A$2:'TRM - TBM Crosswalk'!$I$1008,6,FALSE))</f>
        <v/>
      </c>
      <c r="I8925" t="str">
        <f>IF(VLOOKUP(TRM!A9701,'TRM - TBM Crosswalk'!$A$2:'TRM - TBM Crosswalk'!$I$1008,7,FALSE)=0,"",VLOOKUP(TRM!A9701,'TRM - TBM Crosswalk'!$A$2:'TRM - TBM Crosswalk'!$I$1008,7,FALSE))</f>
        <v/>
      </c>
      <c r="J8925" t="str">
        <f>IF(VLOOKUP(TRM!A9701,'TRM - TBM Crosswalk'!$A$2:'TRM - TBM Crosswalk'!$I$1008,8,FALSE)=0,"",VLOOKUP(TRM!A9701,'TRM - TBM Crosswalk'!$A$2:'TRM - TBM Crosswalk'!$I$1008,8,FALSE))</f>
        <v/>
      </c>
      <c r="K8925" t="str">
        <f>IF(VLOOKUP(TRM!A9701,'TRM - TBM Crosswalk'!$A$2:'TRM - TBM Crosswalk'!$I$1008,9,FALSE)=0,"",VLOOKUP(TRM!A9701,'TRM - TBM Crosswalk'!$A$2:'TRM - TBM Crosswalk'!$I$1008,9,FALSE))</f>
        <v/>
      </c>
    </row>
    <row r="8926" spans="1:11" x14ac:dyDescent="0.45">
      <c r="A8926" t="str">
        <f>TRM!A9703</f>
        <v>I01.005.508#</v>
      </c>
      <c r="B8926" t="str">
        <f>TRM!B9703</f>
        <v>Terminal Emulator#</v>
      </c>
      <c r="C8926" t="str">
        <f>TRM!C9703</f>
        <v>WinSCP | 5.9.6</v>
      </c>
      <c r="D8926">
        <f>TRM!D9703</f>
        <v>0</v>
      </c>
      <c r="E8926" t="str">
        <f>IF(VLOOKUP(TRM!A9703,'TRM - TBM Crosswalk'!$A$2:'TRM - TBM Crosswalk'!$I$1008,3,FALSE)="N/A","TBD","")</f>
        <v>TBD</v>
      </c>
      <c r="F8926" t="str">
        <f>IF(VLOOKUP(TRM!A9703,'TRM - TBM Crosswalk'!$A$2:'TRM - TBM Crosswalk'!$I$1008,4,FALSE)=0,"",VLOOKUP(TRM!A9703,'TRM - TBM Crosswalk'!$A$2:'TRM - TBM Crosswalk'!$I$1008,4,FALSE))</f>
        <v/>
      </c>
      <c r="G8926" t="str">
        <f>IF(VLOOKUP(TRM!A9703,'TRM - TBM Crosswalk'!$A$2:'TRM - TBM Crosswalk'!$I$1008,5,FALSE)=0,"",VLOOKUP(TRM!A9703,'TRM - TBM Crosswalk'!$A$2:'TRM - TBM Crosswalk'!$I$1008,5,FALSE))</f>
        <v/>
      </c>
      <c r="H8926" t="str">
        <f>IF(VLOOKUP(TRM!A9703,'TRM - TBM Crosswalk'!$A$2:'TRM - TBM Crosswalk'!$I$1008,6,FALSE)=0,"",VLOOKUP(TRM!A9703,'TRM - TBM Crosswalk'!$A$2:'TRM - TBM Crosswalk'!$I$1008,6,FALSE))</f>
        <v/>
      </c>
      <c r="I8926" t="str">
        <f>IF(VLOOKUP(TRM!A9703,'TRM - TBM Crosswalk'!$A$2:'TRM - TBM Crosswalk'!$I$1008,7,FALSE)=0,"",VLOOKUP(TRM!A9703,'TRM - TBM Crosswalk'!$A$2:'TRM - TBM Crosswalk'!$I$1008,7,FALSE))</f>
        <v/>
      </c>
      <c r="J8926" t="str">
        <f>IF(VLOOKUP(TRM!A9703,'TRM - TBM Crosswalk'!$A$2:'TRM - TBM Crosswalk'!$I$1008,8,FALSE)=0,"",VLOOKUP(TRM!A9703,'TRM - TBM Crosswalk'!$A$2:'TRM - TBM Crosswalk'!$I$1008,8,FALSE))</f>
        <v/>
      </c>
      <c r="K8926" t="str">
        <f>IF(VLOOKUP(TRM!A9703,'TRM - TBM Crosswalk'!$A$2:'TRM - TBM Crosswalk'!$I$1008,9,FALSE)=0,"",VLOOKUP(TRM!A9703,'TRM - TBM Crosswalk'!$A$2:'TRM - TBM Crosswalk'!$I$1008,9,FALSE))</f>
        <v/>
      </c>
    </row>
    <row r="8927" spans="1:11" x14ac:dyDescent="0.45">
      <c r="A8927" t="str">
        <f>TRM!A9715</f>
        <v>I01.005.603#</v>
      </c>
      <c r="B8927" t="str">
        <f>TRM!B9715</f>
        <v>Cloud Migration</v>
      </c>
      <c r="C8927" t="str">
        <f>TRM!C9715</f>
        <v>ShareGate Desktop | 11.0.0.0</v>
      </c>
      <c r="D8927">
        <f>TRM!D9715</f>
        <v>0</v>
      </c>
      <c r="E8927" t="str">
        <f>IF(VLOOKUP(TRM!A9715,'TRM - TBM Crosswalk'!$A$2:'TRM - TBM Crosswalk'!$I$1008,3,FALSE)="N/A","TBD","")</f>
        <v>TBD</v>
      </c>
      <c r="F8927" t="str">
        <f>IF(VLOOKUP(TRM!A9715,'TRM - TBM Crosswalk'!$A$2:'TRM - TBM Crosswalk'!$I$1008,4,FALSE)=0,"",VLOOKUP(TRM!A9715,'TRM - TBM Crosswalk'!$A$2:'TRM - TBM Crosswalk'!$I$1008,4,FALSE))</f>
        <v/>
      </c>
      <c r="G8927" t="str">
        <f>IF(VLOOKUP(TRM!A9715,'TRM - TBM Crosswalk'!$A$2:'TRM - TBM Crosswalk'!$I$1008,5,FALSE)=0,"",VLOOKUP(TRM!A9715,'TRM - TBM Crosswalk'!$A$2:'TRM - TBM Crosswalk'!$I$1008,5,FALSE))</f>
        <v/>
      </c>
      <c r="H8927" t="str">
        <f>IF(VLOOKUP(TRM!A9715,'TRM - TBM Crosswalk'!$A$2:'TRM - TBM Crosswalk'!$I$1008,6,FALSE)=0,"",VLOOKUP(TRM!A9715,'TRM - TBM Crosswalk'!$A$2:'TRM - TBM Crosswalk'!$I$1008,6,FALSE))</f>
        <v/>
      </c>
      <c r="I8927" t="str">
        <f>IF(VLOOKUP(TRM!A9715,'TRM - TBM Crosswalk'!$A$2:'TRM - TBM Crosswalk'!$I$1008,7,FALSE)=0,"",VLOOKUP(TRM!A9715,'TRM - TBM Crosswalk'!$A$2:'TRM - TBM Crosswalk'!$I$1008,7,FALSE))</f>
        <v/>
      </c>
      <c r="J8927" t="str">
        <f>IF(VLOOKUP(TRM!A9715,'TRM - TBM Crosswalk'!$A$2:'TRM - TBM Crosswalk'!$I$1008,8,FALSE)=0,"",VLOOKUP(TRM!A9715,'TRM - TBM Crosswalk'!$A$2:'TRM - TBM Crosswalk'!$I$1008,8,FALSE))</f>
        <v/>
      </c>
      <c r="K8927" t="str">
        <f>IF(VLOOKUP(TRM!A9715,'TRM - TBM Crosswalk'!$A$2:'TRM - TBM Crosswalk'!$I$1008,9,FALSE)=0,"",VLOOKUP(TRM!A9715,'TRM - TBM Crosswalk'!$A$2:'TRM - TBM Crosswalk'!$I$1008,9,FALSE))</f>
        <v/>
      </c>
    </row>
    <row r="8928" spans="1:11" x14ac:dyDescent="0.45">
      <c r="A8928" t="str">
        <f>TRM!A9718</f>
        <v>I01.005.603#</v>
      </c>
      <c r="B8928" t="str">
        <f>TRM!B9718</f>
        <v>Cloud Migration</v>
      </c>
      <c r="C8928" t="str">
        <f>TRM!C9718</f>
        <v>ShareGate Desktop | 12.1.0.0</v>
      </c>
      <c r="D8928">
        <f>TRM!D9718</f>
        <v>0</v>
      </c>
      <c r="E8928" t="str">
        <f>IF(VLOOKUP(TRM!A9718,'TRM - TBM Crosswalk'!$A$2:'TRM - TBM Crosswalk'!$I$1008,3,FALSE)="N/A","TBD","")</f>
        <v>TBD</v>
      </c>
      <c r="F8928" t="str">
        <f>IF(VLOOKUP(TRM!A9718,'TRM - TBM Crosswalk'!$A$2:'TRM - TBM Crosswalk'!$I$1008,4,FALSE)=0,"",VLOOKUP(TRM!A9718,'TRM - TBM Crosswalk'!$A$2:'TRM - TBM Crosswalk'!$I$1008,4,FALSE))</f>
        <v/>
      </c>
      <c r="G8928" t="str">
        <f>IF(VLOOKUP(TRM!A9718,'TRM - TBM Crosswalk'!$A$2:'TRM - TBM Crosswalk'!$I$1008,5,FALSE)=0,"",VLOOKUP(TRM!A9718,'TRM - TBM Crosswalk'!$A$2:'TRM - TBM Crosswalk'!$I$1008,5,FALSE))</f>
        <v/>
      </c>
      <c r="H8928" t="str">
        <f>IF(VLOOKUP(TRM!A9718,'TRM - TBM Crosswalk'!$A$2:'TRM - TBM Crosswalk'!$I$1008,6,FALSE)=0,"",VLOOKUP(TRM!A9718,'TRM - TBM Crosswalk'!$A$2:'TRM - TBM Crosswalk'!$I$1008,6,FALSE))</f>
        <v/>
      </c>
      <c r="I8928" t="str">
        <f>IF(VLOOKUP(TRM!A9718,'TRM - TBM Crosswalk'!$A$2:'TRM - TBM Crosswalk'!$I$1008,7,FALSE)=0,"",VLOOKUP(TRM!A9718,'TRM - TBM Crosswalk'!$A$2:'TRM - TBM Crosswalk'!$I$1008,7,FALSE))</f>
        <v/>
      </c>
      <c r="J8928" t="str">
        <f>IF(VLOOKUP(TRM!A9718,'TRM - TBM Crosswalk'!$A$2:'TRM - TBM Crosswalk'!$I$1008,8,FALSE)=0,"",VLOOKUP(TRM!A9718,'TRM - TBM Crosswalk'!$A$2:'TRM - TBM Crosswalk'!$I$1008,8,FALSE))</f>
        <v/>
      </c>
      <c r="K8928" t="str">
        <f>IF(VLOOKUP(TRM!A9718,'TRM - TBM Crosswalk'!$A$2:'TRM - TBM Crosswalk'!$I$1008,9,FALSE)=0,"",VLOOKUP(TRM!A9718,'TRM - TBM Crosswalk'!$A$2:'TRM - TBM Crosswalk'!$I$1008,9,FALSE))</f>
        <v/>
      </c>
    </row>
    <row r="8929" spans="1:11" x14ac:dyDescent="0.45">
      <c r="A8929" t="str">
        <f>TRM!A9720</f>
        <v>I01.005.603#</v>
      </c>
      <c r="B8929" t="str">
        <f>TRM!B9720</f>
        <v>Cloud Migration</v>
      </c>
      <c r="C8929" t="str">
        <f>TRM!C9720</f>
        <v>Sharegate Extension | 1.10.2</v>
      </c>
      <c r="D8929">
        <f>TRM!D9720</f>
        <v>0</v>
      </c>
      <c r="E8929" t="str">
        <f>IF(VLOOKUP(TRM!A9720,'TRM - TBM Crosswalk'!$A$2:'TRM - TBM Crosswalk'!$I$1008,3,FALSE)="N/A","TBD","")</f>
        <v>TBD</v>
      </c>
      <c r="F8929" t="str">
        <f>IF(VLOOKUP(TRM!A9720,'TRM - TBM Crosswalk'!$A$2:'TRM - TBM Crosswalk'!$I$1008,4,FALSE)=0,"",VLOOKUP(TRM!A9720,'TRM - TBM Crosswalk'!$A$2:'TRM - TBM Crosswalk'!$I$1008,4,FALSE))</f>
        <v/>
      </c>
      <c r="G8929" t="str">
        <f>IF(VLOOKUP(TRM!A9720,'TRM - TBM Crosswalk'!$A$2:'TRM - TBM Crosswalk'!$I$1008,5,FALSE)=0,"",VLOOKUP(TRM!A9720,'TRM - TBM Crosswalk'!$A$2:'TRM - TBM Crosswalk'!$I$1008,5,FALSE))</f>
        <v/>
      </c>
      <c r="H8929" t="str">
        <f>IF(VLOOKUP(TRM!A9720,'TRM - TBM Crosswalk'!$A$2:'TRM - TBM Crosswalk'!$I$1008,6,FALSE)=0,"",VLOOKUP(TRM!A9720,'TRM - TBM Crosswalk'!$A$2:'TRM - TBM Crosswalk'!$I$1008,6,FALSE))</f>
        <v/>
      </c>
      <c r="I8929" t="str">
        <f>IF(VLOOKUP(TRM!A9720,'TRM - TBM Crosswalk'!$A$2:'TRM - TBM Crosswalk'!$I$1008,7,FALSE)=0,"",VLOOKUP(TRM!A9720,'TRM - TBM Crosswalk'!$A$2:'TRM - TBM Crosswalk'!$I$1008,7,FALSE))</f>
        <v/>
      </c>
      <c r="J8929" t="str">
        <f>IF(VLOOKUP(TRM!A9720,'TRM - TBM Crosswalk'!$A$2:'TRM - TBM Crosswalk'!$I$1008,8,FALSE)=0,"",VLOOKUP(TRM!A9720,'TRM - TBM Crosswalk'!$A$2:'TRM - TBM Crosswalk'!$I$1008,8,FALSE))</f>
        <v/>
      </c>
      <c r="K8929" t="str">
        <f>IF(VLOOKUP(TRM!A9720,'TRM - TBM Crosswalk'!$A$2:'TRM - TBM Crosswalk'!$I$1008,9,FALSE)=0,"",VLOOKUP(TRM!A9720,'TRM - TBM Crosswalk'!$A$2:'TRM - TBM Crosswalk'!$I$1008,9,FALSE))</f>
        <v/>
      </c>
    </row>
    <row r="8930" spans="1:11" x14ac:dyDescent="0.45">
      <c r="A8930" t="str">
        <f>TRM!A9727</f>
        <v>I01.005.604#</v>
      </c>
      <c r="B8930" t="str">
        <f>TRM!B9727</f>
        <v>Cloud Sync</v>
      </c>
      <c r="C8930" t="str">
        <f>TRM!C9727</f>
        <v>A360 Desktop Installation Tool | 7.3.6.1809</v>
      </c>
      <c r="D8930">
        <f>TRM!D9727</f>
        <v>0</v>
      </c>
      <c r="E8930" t="str">
        <f>IF(VLOOKUP(TRM!A9727,'TRM - TBM Crosswalk'!$A$2:'TRM - TBM Crosswalk'!$I$1008,3,FALSE)="N/A","TBD","")</f>
        <v>TBD</v>
      </c>
      <c r="F8930" t="str">
        <f>IF(VLOOKUP(TRM!A9727,'TRM - TBM Crosswalk'!$A$2:'TRM - TBM Crosswalk'!$I$1008,4,FALSE)=0,"",VLOOKUP(TRM!A9727,'TRM - TBM Crosswalk'!$A$2:'TRM - TBM Crosswalk'!$I$1008,4,FALSE))</f>
        <v/>
      </c>
      <c r="G8930" t="str">
        <f>IF(VLOOKUP(TRM!A9727,'TRM - TBM Crosswalk'!$A$2:'TRM - TBM Crosswalk'!$I$1008,5,FALSE)=0,"",VLOOKUP(TRM!A9727,'TRM - TBM Crosswalk'!$A$2:'TRM - TBM Crosswalk'!$I$1008,5,FALSE))</f>
        <v/>
      </c>
      <c r="H8930" t="str">
        <f>IF(VLOOKUP(TRM!A9727,'TRM - TBM Crosswalk'!$A$2:'TRM - TBM Crosswalk'!$I$1008,6,FALSE)=0,"",VLOOKUP(TRM!A9727,'TRM - TBM Crosswalk'!$A$2:'TRM - TBM Crosswalk'!$I$1008,6,FALSE))</f>
        <v/>
      </c>
      <c r="I8930" t="str">
        <f>IF(VLOOKUP(TRM!A9727,'TRM - TBM Crosswalk'!$A$2:'TRM - TBM Crosswalk'!$I$1008,7,FALSE)=0,"",VLOOKUP(TRM!A9727,'TRM - TBM Crosswalk'!$A$2:'TRM - TBM Crosswalk'!$I$1008,7,FALSE))</f>
        <v/>
      </c>
      <c r="J8930" t="str">
        <f>IF(VLOOKUP(TRM!A9727,'TRM - TBM Crosswalk'!$A$2:'TRM - TBM Crosswalk'!$I$1008,8,FALSE)=0,"",VLOOKUP(TRM!A9727,'TRM - TBM Crosswalk'!$A$2:'TRM - TBM Crosswalk'!$I$1008,8,FALSE))</f>
        <v/>
      </c>
      <c r="K8930" t="str">
        <f>IF(VLOOKUP(TRM!A9727,'TRM - TBM Crosswalk'!$A$2:'TRM - TBM Crosswalk'!$I$1008,9,FALSE)=0,"",VLOOKUP(TRM!A9727,'TRM - TBM Crosswalk'!$A$2:'TRM - TBM Crosswalk'!$I$1008,9,FALSE))</f>
        <v/>
      </c>
    </row>
    <row r="8931" spans="1:11" x14ac:dyDescent="0.45">
      <c r="A8931" t="str">
        <f>TRM!A9728</f>
        <v>I01.005.604#</v>
      </c>
      <c r="B8931" t="str">
        <f>TRM!B9728</f>
        <v>Cloud Sync</v>
      </c>
      <c r="C8931" t="str">
        <f>TRM!C9728</f>
        <v>A360 Desktop Installation Tool | 9.5.0.601</v>
      </c>
      <c r="D8931">
        <f>TRM!D9728</f>
        <v>0</v>
      </c>
      <c r="E8931" t="str">
        <f>IF(VLOOKUP(TRM!A9728,'TRM - TBM Crosswalk'!$A$2:'TRM - TBM Crosswalk'!$I$1008,3,FALSE)="N/A","TBD","")</f>
        <v>TBD</v>
      </c>
      <c r="F8931" t="str">
        <f>IF(VLOOKUP(TRM!A9728,'TRM - TBM Crosswalk'!$A$2:'TRM - TBM Crosswalk'!$I$1008,4,FALSE)=0,"",VLOOKUP(TRM!A9728,'TRM - TBM Crosswalk'!$A$2:'TRM - TBM Crosswalk'!$I$1008,4,FALSE))</f>
        <v/>
      </c>
      <c r="G8931" t="str">
        <f>IF(VLOOKUP(TRM!A9728,'TRM - TBM Crosswalk'!$A$2:'TRM - TBM Crosswalk'!$I$1008,5,FALSE)=0,"",VLOOKUP(TRM!A9728,'TRM - TBM Crosswalk'!$A$2:'TRM - TBM Crosswalk'!$I$1008,5,FALSE))</f>
        <v/>
      </c>
      <c r="H8931" t="str">
        <f>IF(VLOOKUP(TRM!A9728,'TRM - TBM Crosswalk'!$A$2:'TRM - TBM Crosswalk'!$I$1008,6,FALSE)=0,"",VLOOKUP(TRM!A9728,'TRM - TBM Crosswalk'!$A$2:'TRM - TBM Crosswalk'!$I$1008,6,FALSE))</f>
        <v/>
      </c>
      <c r="I8931" t="str">
        <f>IF(VLOOKUP(TRM!A9728,'TRM - TBM Crosswalk'!$A$2:'TRM - TBM Crosswalk'!$I$1008,7,FALSE)=0,"",VLOOKUP(TRM!A9728,'TRM - TBM Crosswalk'!$A$2:'TRM - TBM Crosswalk'!$I$1008,7,FALSE))</f>
        <v/>
      </c>
      <c r="J8931" t="str">
        <f>IF(VLOOKUP(TRM!A9728,'TRM - TBM Crosswalk'!$A$2:'TRM - TBM Crosswalk'!$I$1008,8,FALSE)=0,"",VLOOKUP(TRM!A9728,'TRM - TBM Crosswalk'!$A$2:'TRM - TBM Crosswalk'!$I$1008,8,FALSE))</f>
        <v/>
      </c>
      <c r="K8931" t="str">
        <f>IF(VLOOKUP(TRM!A9728,'TRM - TBM Crosswalk'!$A$2:'TRM - TBM Crosswalk'!$I$1008,9,FALSE)=0,"",VLOOKUP(TRM!A9728,'TRM - TBM Crosswalk'!$A$2:'TRM - TBM Crosswalk'!$I$1008,9,FALSE))</f>
        <v/>
      </c>
    </row>
    <row r="8932" spans="1:11" x14ac:dyDescent="0.45">
      <c r="A8932" t="str">
        <f>TRM!A9729</f>
        <v>I01.005.604#</v>
      </c>
      <c r="B8932" t="str">
        <f>TRM!B9729</f>
        <v>Cloud Sync</v>
      </c>
      <c r="C8932" t="str">
        <f>TRM!C9729</f>
        <v>AdobeIPCBroker.app - 5.2.0.35</v>
      </c>
      <c r="D8932">
        <f>TRM!D9729</f>
        <v>0</v>
      </c>
      <c r="E8932" t="str">
        <f>IF(VLOOKUP(TRM!A9729,'TRM - TBM Crosswalk'!$A$2:'TRM - TBM Crosswalk'!$I$1008,3,FALSE)="N/A","TBD","")</f>
        <v>TBD</v>
      </c>
      <c r="F8932" t="str">
        <f>IF(VLOOKUP(TRM!A9729,'TRM - TBM Crosswalk'!$A$2:'TRM - TBM Crosswalk'!$I$1008,4,FALSE)=0,"",VLOOKUP(TRM!A9729,'TRM - TBM Crosswalk'!$A$2:'TRM - TBM Crosswalk'!$I$1008,4,FALSE))</f>
        <v/>
      </c>
      <c r="G8932" t="str">
        <f>IF(VLOOKUP(TRM!A9729,'TRM - TBM Crosswalk'!$A$2:'TRM - TBM Crosswalk'!$I$1008,5,FALSE)=0,"",VLOOKUP(TRM!A9729,'TRM - TBM Crosswalk'!$A$2:'TRM - TBM Crosswalk'!$I$1008,5,FALSE))</f>
        <v/>
      </c>
      <c r="H8932" t="str">
        <f>IF(VLOOKUP(TRM!A9729,'TRM - TBM Crosswalk'!$A$2:'TRM - TBM Crosswalk'!$I$1008,6,FALSE)=0,"",VLOOKUP(TRM!A9729,'TRM - TBM Crosswalk'!$A$2:'TRM - TBM Crosswalk'!$I$1008,6,FALSE))</f>
        <v/>
      </c>
      <c r="I8932" t="str">
        <f>IF(VLOOKUP(TRM!A9729,'TRM - TBM Crosswalk'!$A$2:'TRM - TBM Crosswalk'!$I$1008,7,FALSE)=0,"",VLOOKUP(TRM!A9729,'TRM - TBM Crosswalk'!$A$2:'TRM - TBM Crosswalk'!$I$1008,7,FALSE))</f>
        <v/>
      </c>
      <c r="J8932" t="str">
        <f>IF(VLOOKUP(TRM!A9729,'TRM - TBM Crosswalk'!$A$2:'TRM - TBM Crosswalk'!$I$1008,8,FALSE)=0,"",VLOOKUP(TRM!A9729,'TRM - TBM Crosswalk'!$A$2:'TRM - TBM Crosswalk'!$I$1008,8,FALSE))</f>
        <v/>
      </c>
      <c r="K8932" t="str">
        <f>IF(VLOOKUP(TRM!A9729,'TRM - TBM Crosswalk'!$A$2:'TRM - TBM Crosswalk'!$I$1008,9,FALSE)=0,"",VLOOKUP(TRM!A9729,'TRM - TBM Crosswalk'!$A$2:'TRM - TBM Crosswalk'!$I$1008,9,FALSE))</f>
        <v/>
      </c>
    </row>
    <row r="8933" spans="1:11" x14ac:dyDescent="0.45">
      <c r="A8933" t="str">
        <f>TRM!A9730</f>
        <v>I01.005.604#</v>
      </c>
      <c r="B8933" t="str">
        <f>TRM!B9730</f>
        <v>Cloud Sync</v>
      </c>
      <c r="C8933" t="str">
        <f>TRM!C9730</f>
        <v>AdobeIPCBroker.app - 5.4.0.57</v>
      </c>
      <c r="D8933">
        <f>TRM!D9730</f>
        <v>0</v>
      </c>
      <c r="E8933" t="str">
        <f>IF(VLOOKUP(TRM!A9730,'TRM - TBM Crosswalk'!$A$2:'TRM - TBM Crosswalk'!$I$1008,3,FALSE)="N/A","TBD","")</f>
        <v>TBD</v>
      </c>
      <c r="F8933" t="str">
        <f>IF(VLOOKUP(TRM!A9730,'TRM - TBM Crosswalk'!$A$2:'TRM - TBM Crosswalk'!$I$1008,4,FALSE)=0,"",VLOOKUP(TRM!A9730,'TRM - TBM Crosswalk'!$A$2:'TRM - TBM Crosswalk'!$I$1008,4,FALSE))</f>
        <v/>
      </c>
      <c r="G8933" t="str">
        <f>IF(VLOOKUP(TRM!A9730,'TRM - TBM Crosswalk'!$A$2:'TRM - TBM Crosswalk'!$I$1008,5,FALSE)=0,"",VLOOKUP(TRM!A9730,'TRM - TBM Crosswalk'!$A$2:'TRM - TBM Crosswalk'!$I$1008,5,FALSE))</f>
        <v/>
      </c>
      <c r="H8933" t="str">
        <f>IF(VLOOKUP(TRM!A9730,'TRM - TBM Crosswalk'!$A$2:'TRM - TBM Crosswalk'!$I$1008,6,FALSE)=0,"",VLOOKUP(TRM!A9730,'TRM - TBM Crosswalk'!$A$2:'TRM - TBM Crosswalk'!$I$1008,6,FALSE))</f>
        <v/>
      </c>
      <c r="I8933" t="str">
        <f>IF(VLOOKUP(TRM!A9730,'TRM - TBM Crosswalk'!$A$2:'TRM - TBM Crosswalk'!$I$1008,7,FALSE)=0,"",VLOOKUP(TRM!A9730,'TRM - TBM Crosswalk'!$A$2:'TRM - TBM Crosswalk'!$I$1008,7,FALSE))</f>
        <v/>
      </c>
      <c r="J8933" t="str">
        <f>IF(VLOOKUP(TRM!A9730,'TRM - TBM Crosswalk'!$A$2:'TRM - TBM Crosswalk'!$I$1008,8,FALSE)=0,"",VLOOKUP(TRM!A9730,'TRM - TBM Crosswalk'!$A$2:'TRM - TBM Crosswalk'!$I$1008,8,FALSE))</f>
        <v/>
      </c>
      <c r="K8933" t="str">
        <f>IF(VLOOKUP(TRM!A9730,'TRM - TBM Crosswalk'!$A$2:'TRM - TBM Crosswalk'!$I$1008,9,FALSE)=0,"",VLOOKUP(TRM!A9730,'TRM - TBM Crosswalk'!$A$2:'TRM - TBM Crosswalk'!$I$1008,9,FALSE))</f>
        <v/>
      </c>
    </row>
    <row r="8934" spans="1:11" x14ac:dyDescent="0.45">
      <c r="A8934" t="str">
        <f>TRM!A9731</f>
        <v>I01.005.604#</v>
      </c>
      <c r="B8934" t="str">
        <f>TRM!B9731</f>
        <v>Cloud Sync</v>
      </c>
      <c r="C8934" t="str">
        <f>TRM!C9731</f>
        <v>AdobeIPCBroker.app - 5.6.0.41</v>
      </c>
      <c r="D8934">
        <f>TRM!D9731</f>
        <v>0</v>
      </c>
      <c r="E8934" t="str">
        <f>IF(VLOOKUP(TRM!A9731,'TRM - TBM Crosswalk'!$A$2:'TRM - TBM Crosswalk'!$I$1008,3,FALSE)="N/A","TBD","")</f>
        <v>TBD</v>
      </c>
      <c r="F8934" t="str">
        <f>IF(VLOOKUP(TRM!A9731,'TRM - TBM Crosswalk'!$A$2:'TRM - TBM Crosswalk'!$I$1008,4,FALSE)=0,"",VLOOKUP(TRM!A9731,'TRM - TBM Crosswalk'!$A$2:'TRM - TBM Crosswalk'!$I$1008,4,FALSE))</f>
        <v/>
      </c>
      <c r="G8934" t="str">
        <f>IF(VLOOKUP(TRM!A9731,'TRM - TBM Crosswalk'!$A$2:'TRM - TBM Crosswalk'!$I$1008,5,FALSE)=0,"",VLOOKUP(TRM!A9731,'TRM - TBM Crosswalk'!$A$2:'TRM - TBM Crosswalk'!$I$1008,5,FALSE))</f>
        <v/>
      </c>
      <c r="H8934" t="str">
        <f>IF(VLOOKUP(TRM!A9731,'TRM - TBM Crosswalk'!$A$2:'TRM - TBM Crosswalk'!$I$1008,6,FALSE)=0,"",VLOOKUP(TRM!A9731,'TRM - TBM Crosswalk'!$A$2:'TRM - TBM Crosswalk'!$I$1008,6,FALSE))</f>
        <v/>
      </c>
      <c r="I8934" t="str">
        <f>IF(VLOOKUP(TRM!A9731,'TRM - TBM Crosswalk'!$A$2:'TRM - TBM Crosswalk'!$I$1008,7,FALSE)=0,"",VLOOKUP(TRM!A9731,'TRM - TBM Crosswalk'!$A$2:'TRM - TBM Crosswalk'!$I$1008,7,FALSE))</f>
        <v/>
      </c>
      <c r="J8934" t="str">
        <f>IF(VLOOKUP(TRM!A9731,'TRM - TBM Crosswalk'!$A$2:'TRM - TBM Crosswalk'!$I$1008,8,FALSE)=0,"",VLOOKUP(TRM!A9731,'TRM - TBM Crosswalk'!$A$2:'TRM - TBM Crosswalk'!$I$1008,8,FALSE))</f>
        <v/>
      </c>
      <c r="K8934" t="str">
        <f>IF(VLOOKUP(TRM!A9731,'TRM - TBM Crosswalk'!$A$2:'TRM - TBM Crosswalk'!$I$1008,9,FALSE)=0,"",VLOOKUP(TRM!A9731,'TRM - TBM Crosswalk'!$A$2:'TRM - TBM Crosswalk'!$I$1008,9,FALSE))</f>
        <v/>
      </c>
    </row>
    <row r="8935" spans="1:11" x14ac:dyDescent="0.45">
      <c r="A8935" t="str">
        <f>TRM!A9732</f>
        <v>I01.005.604#</v>
      </c>
      <c r="B8935" t="str">
        <f>TRM!B9732</f>
        <v>Cloud Sync</v>
      </c>
      <c r="C8935" t="str">
        <f>TRM!C9732</f>
        <v>AdobeIPCBroker.app - 5.6.1.39</v>
      </c>
      <c r="D8935">
        <f>TRM!D9732</f>
        <v>0</v>
      </c>
      <c r="E8935" t="str">
        <f>IF(VLOOKUP(TRM!A9732,'TRM - TBM Crosswalk'!$A$2:'TRM - TBM Crosswalk'!$I$1008,3,FALSE)="N/A","TBD","")</f>
        <v>TBD</v>
      </c>
      <c r="F8935" t="str">
        <f>IF(VLOOKUP(TRM!A9732,'TRM - TBM Crosswalk'!$A$2:'TRM - TBM Crosswalk'!$I$1008,4,FALSE)=0,"",VLOOKUP(TRM!A9732,'TRM - TBM Crosswalk'!$A$2:'TRM - TBM Crosswalk'!$I$1008,4,FALSE))</f>
        <v/>
      </c>
      <c r="G8935" t="str">
        <f>IF(VLOOKUP(TRM!A9732,'TRM - TBM Crosswalk'!$A$2:'TRM - TBM Crosswalk'!$I$1008,5,FALSE)=0,"",VLOOKUP(TRM!A9732,'TRM - TBM Crosswalk'!$A$2:'TRM - TBM Crosswalk'!$I$1008,5,FALSE))</f>
        <v/>
      </c>
      <c r="H8935" t="str">
        <f>IF(VLOOKUP(TRM!A9732,'TRM - TBM Crosswalk'!$A$2:'TRM - TBM Crosswalk'!$I$1008,6,FALSE)=0,"",VLOOKUP(TRM!A9732,'TRM - TBM Crosswalk'!$A$2:'TRM - TBM Crosswalk'!$I$1008,6,FALSE))</f>
        <v/>
      </c>
      <c r="I8935" t="str">
        <f>IF(VLOOKUP(TRM!A9732,'TRM - TBM Crosswalk'!$A$2:'TRM - TBM Crosswalk'!$I$1008,7,FALSE)=0,"",VLOOKUP(TRM!A9732,'TRM - TBM Crosswalk'!$A$2:'TRM - TBM Crosswalk'!$I$1008,7,FALSE))</f>
        <v/>
      </c>
      <c r="J8935" t="str">
        <f>IF(VLOOKUP(TRM!A9732,'TRM - TBM Crosswalk'!$A$2:'TRM - TBM Crosswalk'!$I$1008,8,FALSE)=0,"",VLOOKUP(TRM!A9732,'TRM - TBM Crosswalk'!$A$2:'TRM - TBM Crosswalk'!$I$1008,8,FALSE))</f>
        <v/>
      </c>
      <c r="K8935" t="str">
        <f>IF(VLOOKUP(TRM!A9732,'TRM - TBM Crosswalk'!$A$2:'TRM - TBM Crosswalk'!$I$1008,9,FALSE)=0,"",VLOOKUP(TRM!A9732,'TRM - TBM Crosswalk'!$A$2:'TRM - TBM Crosswalk'!$I$1008,9,FALSE))</f>
        <v/>
      </c>
    </row>
    <row r="8936" spans="1:11" x14ac:dyDescent="0.45">
      <c r="A8936" t="str">
        <f>TRM!A9734</f>
        <v>I01.005.604#</v>
      </c>
      <c r="B8936" t="str">
        <f>TRM!B9734</f>
        <v>Cloud Sync</v>
      </c>
      <c r="C8936" t="str">
        <f>TRM!C9734</f>
        <v>Autodesk AutoCAD Civil 3D 2017 64 Bit Object Enabler on A360 Desktop - Language Neutral | 656.0</v>
      </c>
      <c r="D8936">
        <f>TRM!D9734</f>
        <v>0</v>
      </c>
      <c r="E8936" t="str">
        <f>IF(VLOOKUP(TRM!A9734,'TRM - TBM Crosswalk'!$A$2:'TRM - TBM Crosswalk'!$I$1008,3,FALSE)="N/A","TBD","")</f>
        <v>TBD</v>
      </c>
      <c r="F8936" t="str">
        <f>IF(VLOOKUP(TRM!A9734,'TRM - TBM Crosswalk'!$A$2:'TRM - TBM Crosswalk'!$I$1008,4,FALSE)=0,"",VLOOKUP(TRM!A9734,'TRM - TBM Crosswalk'!$A$2:'TRM - TBM Crosswalk'!$I$1008,4,FALSE))</f>
        <v/>
      </c>
      <c r="G8936" t="str">
        <f>IF(VLOOKUP(TRM!A9734,'TRM - TBM Crosswalk'!$A$2:'TRM - TBM Crosswalk'!$I$1008,5,FALSE)=0,"",VLOOKUP(TRM!A9734,'TRM - TBM Crosswalk'!$A$2:'TRM - TBM Crosswalk'!$I$1008,5,FALSE))</f>
        <v/>
      </c>
      <c r="H8936" t="str">
        <f>IF(VLOOKUP(TRM!A9734,'TRM - TBM Crosswalk'!$A$2:'TRM - TBM Crosswalk'!$I$1008,6,FALSE)=0,"",VLOOKUP(TRM!A9734,'TRM - TBM Crosswalk'!$A$2:'TRM - TBM Crosswalk'!$I$1008,6,FALSE))</f>
        <v/>
      </c>
      <c r="I8936" t="str">
        <f>IF(VLOOKUP(TRM!A9734,'TRM - TBM Crosswalk'!$A$2:'TRM - TBM Crosswalk'!$I$1008,7,FALSE)=0,"",VLOOKUP(TRM!A9734,'TRM - TBM Crosswalk'!$A$2:'TRM - TBM Crosswalk'!$I$1008,7,FALSE))</f>
        <v/>
      </c>
      <c r="J8936" t="str">
        <f>IF(VLOOKUP(TRM!A9734,'TRM - TBM Crosswalk'!$A$2:'TRM - TBM Crosswalk'!$I$1008,8,FALSE)=0,"",VLOOKUP(TRM!A9734,'TRM - TBM Crosswalk'!$A$2:'TRM - TBM Crosswalk'!$I$1008,8,FALSE))</f>
        <v/>
      </c>
      <c r="K8936" t="str">
        <f>IF(VLOOKUP(TRM!A9734,'TRM - TBM Crosswalk'!$A$2:'TRM - TBM Crosswalk'!$I$1008,9,FALSE)=0,"",VLOOKUP(TRM!A9734,'TRM - TBM Crosswalk'!$A$2:'TRM - TBM Crosswalk'!$I$1008,9,FALSE))</f>
        <v/>
      </c>
    </row>
    <row r="8937" spans="1:11" x14ac:dyDescent="0.45">
      <c r="A8937" t="str">
        <f>TRM!A9735</f>
        <v>I01.005.604#</v>
      </c>
      <c r="B8937" t="str">
        <f>TRM!B9735</f>
        <v>Cloud Sync</v>
      </c>
      <c r="C8937" t="str">
        <f>TRM!C9735</f>
        <v>Conflict Resolver.app - 8.1</v>
      </c>
      <c r="D8937">
        <f>TRM!D9735</f>
        <v>0</v>
      </c>
      <c r="E8937" t="str">
        <f>IF(VLOOKUP(TRM!A9735,'TRM - TBM Crosswalk'!$A$2:'TRM - TBM Crosswalk'!$I$1008,3,FALSE)="N/A","TBD","")</f>
        <v>TBD</v>
      </c>
      <c r="F8937" t="str">
        <f>IF(VLOOKUP(TRM!A9735,'TRM - TBM Crosswalk'!$A$2:'TRM - TBM Crosswalk'!$I$1008,4,FALSE)=0,"",VLOOKUP(TRM!A9735,'TRM - TBM Crosswalk'!$A$2:'TRM - TBM Crosswalk'!$I$1008,4,FALSE))</f>
        <v/>
      </c>
      <c r="G8937" t="str">
        <f>IF(VLOOKUP(TRM!A9735,'TRM - TBM Crosswalk'!$A$2:'TRM - TBM Crosswalk'!$I$1008,5,FALSE)=0,"",VLOOKUP(TRM!A9735,'TRM - TBM Crosswalk'!$A$2:'TRM - TBM Crosswalk'!$I$1008,5,FALSE))</f>
        <v/>
      </c>
      <c r="H8937" t="str">
        <f>IF(VLOOKUP(TRM!A9735,'TRM - TBM Crosswalk'!$A$2:'TRM - TBM Crosswalk'!$I$1008,6,FALSE)=0,"",VLOOKUP(TRM!A9735,'TRM - TBM Crosswalk'!$A$2:'TRM - TBM Crosswalk'!$I$1008,6,FALSE))</f>
        <v/>
      </c>
      <c r="I8937" t="str">
        <f>IF(VLOOKUP(TRM!A9735,'TRM - TBM Crosswalk'!$A$2:'TRM - TBM Crosswalk'!$I$1008,7,FALSE)=0,"",VLOOKUP(TRM!A9735,'TRM - TBM Crosswalk'!$A$2:'TRM - TBM Crosswalk'!$I$1008,7,FALSE))</f>
        <v/>
      </c>
      <c r="J8937" t="str">
        <f>IF(VLOOKUP(TRM!A9735,'TRM - TBM Crosswalk'!$A$2:'TRM - TBM Crosswalk'!$I$1008,8,FALSE)=0,"",VLOOKUP(TRM!A9735,'TRM - TBM Crosswalk'!$A$2:'TRM - TBM Crosswalk'!$I$1008,8,FALSE))</f>
        <v/>
      </c>
      <c r="K8937" t="str">
        <f>IF(VLOOKUP(TRM!A9735,'TRM - TBM Crosswalk'!$A$2:'TRM - TBM Crosswalk'!$I$1008,9,FALSE)=0,"",VLOOKUP(TRM!A9735,'TRM - TBM Crosswalk'!$A$2:'TRM - TBM Crosswalk'!$I$1008,9,FALSE))</f>
        <v/>
      </c>
    </row>
    <row r="8938" spans="1:11" x14ac:dyDescent="0.45">
      <c r="A8938" t="str">
        <f>TRM!A9740</f>
        <v>I01.005.605#</v>
      </c>
      <c r="B8938" t="str">
        <f>TRM!B9740</f>
        <v>Cloud Provisioning</v>
      </c>
      <c r="C8938" t="str">
        <f>TRM!C9740</f>
        <v>VMware vCloud Automation Center DEM-Worker - iaas-dem-worker-1 | 7.6.0.16195</v>
      </c>
      <c r="D8938">
        <f>TRM!D9740</f>
        <v>0</v>
      </c>
      <c r="E8938" t="str">
        <f>IF(VLOOKUP(TRM!A9740,'TRM - TBM Crosswalk'!$A$2:'TRM - TBM Crosswalk'!$I$1008,3,FALSE)="N/A","TBD","")</f>
        <v>TBD</v>
      </c>
      <c r="F8938" t="str">
        <f>IF(VLOOKUP(TRM!A9740,'TRM - TBM Crosswalk'!$A$2:'TRM - TBM Crosswalk'!$I$1008,4,FALSE)=0,"",VLOOKUP(TRM!A9740,'TRM - TBM Crosswalk'!$A$2:'TRM - TBM Crosswalk'!$I$1008,4,FALSE))</f>
        <v/>
      </c>
      <c r="G8938" t="str">
        <f>IF(VLOOKUP(TRM!A9740,'TRM - TBM Crosswalk'!$A$2:'TRM - TBM Crosswalk'!$I$1008,5,FALSE)=0,"",VLOOKUP(TRM!A9740,'TRM - TBM Crosswalk'!$A$2:'TRM - TBM Crosswalk'!$I$1008,5,FALSE))</f>
        <v/>
      </c>
      <c r="H8938" t="str">
        <f>IF(VLOOKUP(TRM!A9740,'TRM - TBM Crosswalk'!$A$2:'TRM - TBM Crosswalk'!$I$1008,6,FALSE)=0,"",VLOOKUP(TRM!A9740,'TRM - TBM Crosswalk'!$A$2:'TRM - TBM Crosswalk'!$I$1008,6,FALSE))</f>
        <v/>
      </c>
      <c r="I8938" t="str">
        <f>IF(VLOOKUP(TRM!A9740,'TRM - TBM Crosswalk'!$A$2:'TRM - TBM Crosswalk'!$I$1008,7,FALSE)=0,"",VLOOKUP(TRM!A9740,'TRM - TBM Crosswalk'!$A$2:'TRM - TBM Crosswalk'!$I$1008,7,FALSE))</f>
        <v/>
      </c>
      <c r="J8938" t="str">
        <f>IF(VLOOKUP(TRM!A9740,'TRM - TBM Crosswalk'!$A$2:'TRM - TBM Crosswalk'!$I$1008,8,FALSE)=0,"",VLOOKUP(TRM!A9740,'TRM - TBM Crosswalk'!$A$2:'TRM - TBM Crosswalk'!$I$1008,8,FALSE))</f>
        <v/>
      </c>
      <c r="K8938" t="str">
        <f>IF(VLOOKUP(TRM!A9740,'TRM - TBM Crosswalk'!$A$2:'TRM - TBM Crosswalk'!$I$1008,9,FALSE)=0,"",VLOOKUP(TRM!A9740,'TRM - TBM Crosswalk'!$A$2:'TRM - TBM Crosswalk'!$I$1008,9,FALSE))</f>
        <v/>
      </c>
    </row>
    <row r="8939" spans="1:11" x14ac:dyDescent="0.45">
      <c r="A8939" t="str">
        <f>TRM!A9741</f>
        <v>I01.005.605#</v>
      </c>
      <c r="B8939" t="str">
        <f>TRM!B9741</f>
        <v>Cloud Provisioning</v>
      </c>
      <c r="C8939" t="str">
        <f>TRM!C9741</f>
        <v>VMware vCloud Automation Center DEM-Worker - iaas-dem-worker-2 | 7.6.0.16195</v>
      </c>
      <c r="D8939">
        <f>TRM!D9741</f>
        <v>0</v>
      </c>
      <c r="E8939" t="str">
        <f>IF(VLOOKUP(TRM!A9741,'TRM - TBM Crosswalk'!$A$2:'TRM - TBM Crosswalk'!$I$1008,3,FALSE)="N/A","TBD","")</f>
        <v>TBD</v>
      </c>
      <c r="F8939" t="str">
        <f>IF(VLOOKUP(TRM!A9741,'TRM - TBM Crosswalk'!$A$2:'TRM - TBM Crosswalk'!$I$1008,4,FALSE)=0,"",VLOOKUP(TRM!A9741,'TRM - TBM Crosswalk'!$A$2:'TRM - TBM Crosswalk'!$I$1008,4,FALSE))</f>
        <v/>
      </c>
      <c r="G8939" t="str">
        <f>IF(VLOOKUP(TRM!A9741,'TRM - TBM Crosswalk'!$A$2:'TRM - TBM Crosswalk'!$I$1008,5,FALSE)=0,"",VLOOKUP(TRM!A9741,'TRM - TBM Crosswalk'!$A$2:'TRM - TBM Crosswalk'!$I$1008,5,FALSE))</f>
        <v/>
      </c>
      <c r="H8939" t="str">
        <f>IF(VLOOKUP(TRM!A9741,'TRM - TBM Crosswalk'!$A$2:'TRM - TBM Crosswalk'!$I$1008,6,FALSE)=0,"",VLOOKUP(TRM!A9741,'TRM - TBM Crosswalk'!$A$2:'TRM - TBM Crosswalk'!$I$1008,6,FALSE))</f>
        <v/>
      </c>
      <c r="I8939" t="str">
        <f>IF(VLOOKUP(TRM!A9741,'TRM - TBM Crosswalk'!$A$2:'TRM - TBM Crosswalk'!$I$1008,7,FALSE)=0,"",VLOOKUP(TRM!A9741,'TRM - TBM Crosswalk'!$A$2:'TRM - TBM Crosswalk'!$I$1008,7,FALSE))</f>
        <v/>
      </c>
      <c r="J8939" t="str">
        <f>IF(VLOOKUP(TRM!A9741,'TRM - TBM Crosswalk'!$A$2:'TRM - TBM Crosswalk'!$I$1008,8,FALSE)=0,"",VLOOKUP(TRM!A9741,'TRM - TBM Crosswalk'!$A$2:'TRM - TBM Crosswalk'!$I$1008,8,FALSE))</f>
        <v/>
      </c>
      <c r="K8939" t="str">
        <f>IF(VLOOKUP(TRM!A9741,'TRM - TBM Crosswalk'!$A$2:'TRM - TBM Crosswalk'!$I$1008,9,FALSE)=0,"",VLOOKUP(TRM!A9741,'TRM - TBM Crosswalk'!$A$2:'TRM - TBM Crosswalk'!$I$1008,9,FALSE))</f>
        <v/>
      </c>
    </row>
    <row r="8940" spans="1:11" x14ac:dyDescent="0.45">
      <c r="A8940" t="str">
        <f>TRM!A9742</f>
        <v>I01.005.605#</v>
      </c>
      <c r="B8940" t="str">
        <f>TRM!B9742</f>
        <v>Cloud Provisioning</v>
      </c>
      <c r="C8940" t="str">
        <f>TRM!C9742</f>
        <v>VMware vCloud Automation Center Server | 7.6.0.16195</v>
      </c>
      <c r="D8940">
        <f>TRM!D9742</f>
        <v>0</v>
      </c>
      <c r="E8940" t="str">
        <f>IF(VLOOKUP(TRM!A9742,'TRM - TBM Crosswalk'!$A$2:'TRM - TBM Crosswalk'!$I$1008,3,FALSE)="N/A","TBD","")</f>
        <v>TBD</v>
      </c>
      <c r="F8940" t="str">
        <f>IF(VLOOKUP(TRM!A9742,'TRM - TBM Crosswalk'!$A$2:'TRM - TBM Crosswalk'!$I$1008,4,FALSE)=0,"",VLOOKUP(TRM!A9742,'TRM - TBM Crosswalk'!$A$2:'TRM - TBM Crosswalk'!$I$1008,4,FALSE))</f>
        <v/>
      </c>
      <c r="G8940" t="str">
        <f>IF(VLOOKUP(TRM!A9742,'TRM - TBM Crosswalk'!$A$2:'TRM - TBM Crosswalk'!$I$1008,5,FALSE)=0,"",VLOOKUP(TRM!A9742,'TRM - TBM Crosswalk'!$A$2:'TRM - TBM Crosswalk'!$I$1008,5,FALSE))</f>
        <v/>
      </c>
      <c r="H8940" t="str">
        <f>IF(VLOOKUP(TRM!A9742,'TRM - TBM Crosswalk'!$A$2:'TRM - TBM Crosswalk'!$I$1008,6,FALSE)=0,"",VLOOKUP(TRM!A9742,'TRM - TBM Crosswalk'!$A$2:'TRM - TBM Crosswalk'!$I$1008,6,FALSE))</f>
        <v/>
      </c>
      <c r="I8940" t="str">
        <f>IF(VLOOKUP(TRM!A9742,'TRM - TBM Crosswalk'!$A$2:'TRM - TBM Crosswalk'!$I$1008,7,FALSE)=0,"",VLOOKUP(TRM!A9742,'TRM - TBM Crosswalk'!$A$2:'TRM - TBM Crosswalk'!$I$1008,7,FALSE))</f>
        <v/>
      </c>
      <c r="J8940" t="str">
        <f>IF(VLOOKUP(TRM!A9742,'TRM - TBM Crosswalk'!$A$2:'TRM - TBM Crosswalk'!$I$1008,8,FALSE)=0,"",VLOOKUP(TRM!A9742,'TRM - TBM Crosswalk'!$A$2:'TRM - TBM Crosswalk'!$I$1008,8,FALSE))</f>
        <v/>
      </c>
      <c r="K8940" t="str">
        <f>IF(VLOOKUP(TRM!A9742,'TRM - TBM Crosswalk'!$A$2:'TRM - TBM Crosswalk'!$I$1008,9,FALSE)=0,"",VLOOKUP(TRM!A9742,'TRM - TBM Crosswalk'!$A$2:'TRM - TBM Crosswalk'!$I$1008,9,FALSE))</f>
        <v/>
      </c>
    </row>
    <row r="8941" spans="1:11" x14ac:dyDescent="0.45">
      <c r="A8941" t="str">
        <f>TRM!A9743</f>
        <v>I01.005.605#</v>
      </c>
      <c r="B8941" t="str">
        <f>TRM!B9743</f>
        <v>Cloud Provisioning</v>
      </c>
      <c r="C8941" t="str">
        <f>TRM!C9743</f>
        <v>VMware vCloud Automation Center WAPI | 7.6.0.16195</v>
      </c>
      <c r="D8941">
        <f>TRM!D9743</f>
        <v>0</v>
      </c>
      <c r="E8941" t="str">
        <f>IF(VLOOKUP(TRM!A9743,'TRM - TBM Crosswalk'!$A$2:'TRM - TBM Crosswalk'!$I$1008,3,FALSE)="N/A","TBD","")</f>
        <v>TBD</v>
      </c>
      <c r="F8941" t="str">
        <f>IF(VLOOKUP(TRM!A9743,'TRM - TBM Crosswalk'!$A$2:'TRM - TBM Crosswalk'!$I$1008,4,FALSE)=0,"",VLOOKUP(TRM!A9743,'TRM - TBM Crosswalk'!$A$2:'TRM - TBM Crosswalk'!$I$1008,4,FALSE))</f>
        <v/>
      </c>
      <c r="G8941" t="str">
        <f>IF(VLOOKUP(TRM!A9743,'TRM - TBM Crosswalk'!$A$2:'TRM - TBM Crosswalk'!$I$1008,5,FALSE)=0,"",VLOOKUP(TRM!A9743,'TRM - TBM Crosswalk'!$A$2:'TRM - TBM Crosswalk'!$I$1008,5,FALSE))</f>
        <v/>
      </c>
      <c r="H8941" t="str">
        <f>IF(VLOOKUP(TRM!A9743,'TRM - TBM Crosswalk'!$A$2:'TRM - TBM Crosswalk'!$I$1008,6,FALSE)=0,"",VLOOKUP(TRM!A9743,'TRM - TBM Crosswalk'!$A$2:'TRM - TBM Crosswalk'!$I$1008,6,FALSE))</f>
        <v/>
      </c>
      <c r="I8941" t="str">
        <f>IF(VLOOKUP(TRM!A9743,'TRM - TBM Crosswalk'!$A$2:'TRM - TBM Crosswalk'!$I$1008,7,FALSE)=0,"",VLOOKUP(TRM!A9743,'TRM - TBM Crosswalk'!$A$2:'TRM - TBM Crosswalk'!$I$1008,7,FALSE))</f>
        <v/>
      </c>
      <c r="J8941" t="str">
        <f>IF(VLOOKUP(TRM!A9743,'TRM - TBM Crosswalk'!$A$2:'TRM - TBM Crosswalk'!$I$1008,8,FALSE)=0,"",VLOOKUP(TRM!A9743,'TRM - TBM Crosswalk'!$A$2:'TRM - TBM Crosswalk'!$I$1008,8,FALSE))</f>
        <v/>
      </c>
      <c r="K8941" t="str">
        <f>IF(VLOOKUP(TRM!A9743,'TRM - TBM Crosswalk'!$A$2:'TRM - TBM Crosswalk'!$I$1008,9,FALSE)=0,"",VLOOKUP(TRM!A9743,'TRM - TBM Crosswalk'!$A$2:'TRM - TBM Crosswalk'!$I$1008,9,FALSE))</f>
        <v/>
      </c>
    </row>
    <row r="8942" spans="1:11" x14ac:dyDescent="0.45">
      <c r="A8942" t="str">
        <f>TRM!A9744</f>
        <v>I01.006#</v>
      </c>
      <c r="B8942" t="str">
        <f>TRM!B9744</f>
        <v>Cloud Computing</v>
      </c>
      <c r="C8942" t="str">
        <f>TRM!C9744</f>
        <v>VMware vCloud Automation Center Management Agent | 7.6.0.16195</v>
      </c>
      <c r="D8942">
        <f>TRM!D9744</f>
        <v>0</v>
      </c>
      <c r="E8942" t="str">
        <f>IF(VLOOKUP(TRM!A9744,'TRM - TBM Crosswalk'!$A$2:'TRM - TBM Crosswalk'!$I$1008,3,FALSE)="N/A","TBD","")</f>
        <v>TBD</v>
      </c>
      <c r="F8942" t="str">
        <f>IF(VLOOKUP(TRM!A9744,'TRM - TBM Crosswalk'!$A$2:'TRM - TBM Crosswalk'!$I$1008,4,FALSE)=0,"",VLOOKUP(TRM!A9744,'TRM - TBM Crosswalk'!$A$2:'TRM - TBM Crosswalk'!$I$1008,4,FALSE))</f>
        <v/>
      </c>
      <c r="G8942" t="str">
        <f>IF(VLOOKUP(TRM!A9744,'TRM - TBM Crosswalk'!$A$2:'TRM - TBM Crosswalk'!$I$1008,5,FALSE)=0,"",VLOOKUP(TRM!A9744,'TRM - TBM Crosswalk'!$A$2:'TRM - TBM Crosswalk'!$I$1008,5,FALSE))</f>
        <v/>
      </c>
      <c r="H8942" t="str">
        <f>IF(VLOOKUP(TRM!A9744,'TRM - TBM Crosswalk'!$A$2:'TRM - TBM Crosswalk'!$I$1008,6,FALSE)=0,"",VLOOKUP(TRM!A9744,'TRM - TBM Crosswalk'!$A$2:'TRM - TBM Crosswalk'!$I$1008,6,FALSE))</f>
        <v/>
      </c>
      <c r="I8942" t="str">
        <f>IF(VLOOKUP(TRM!A9744,'TRM - TBM Crosswalk'!$A$2:'TRM - TBM Crosswalk'!$I$1008,7,FALSE)=0,"",VLOOKUP(TRM!A9744,'TRM - TBM Crosswalk'!$A$2:'TRM - TBM Crosswalk'!$I$1008,7,FALSE))</f>
        <v/>
      </c>
      <c r="J8942" t="str">
        <f>IF(VLOOKUP(TRM!A9744,'TRM - TBM Crosswalk'!$A$2:'TRM - TBM Crosswalk'!$I$1008,8,FALSE)=0,"",VLOOKUP(TRM!A9744,'TRM - TBM Crosswalk'!$A$2:'TRM - TBM Crosswalk'!$I$1008,8,FALSE))</f>
        <v/>
      </c>
      <c r="K8942" t="str">
        <f>IF(VLOOKUP(TRM!A9744,'TRM - TBM Crosswalk'!$A$2:'TRM - TBM Crosswalk'!$I$1008,9,FALSE)=0,"",VLOOKUP(TRM!A9744,'TRM - TBM Crosswalk'!$A$2:'TRM - TBM Crosswalk'!$I$1008,9,FALSE))</f>
        <v/>
      </c>
    </row>
    <row r="8943" spans="1:11" x14ac:dyDescent="0.45">
      <c r="A8943" t="str">
        <f>TRM!A9745</f>
        <v>I01.006.601#</v>
      </c>
      <c r="B8943" t="str">
        <f>TRM!B9745</f>
        <v>Platform as a Service (PaaS)</v>
      </c>
      <c r="C8943" t="str">
        <f>TRM!C9745</f>
        <v>Droplet with Settable Properties.app - 1.0</v>
      </c>
      <c r="D8943">
        <f>TRM!D9745</f>
        <v>0</v>
      </c>
      <c r="E8943" t="str">
        <f>IF(VLOOKUP(TRM!A9745,'TRM - TBM Crosswalk'!$A$2:'TRM - TBM Crosswalk'!$I$1008,3,FALSE)="N/A","TBD","")</f>
        <v>TBD</v>
      </c>
      <c r="F8943" t="str">
        <f>IF(VLOOKUP(TRM!A9745,'TRM - TBM Crosswalk'!$A$2:'TRM - TBM Crosswalk'!$I$1008,4,FALSE)=0,"",VLOOKUP(TRM!A9745,'TRM - TBM Crosswalk'!$A$2:'TRM - TBM Crosswalk'!$I$1008,4,FALSE))</f>
        <v/>
      </c>
      <c r="G8943" t="str">
        <f>IF(VLOOKUP(TRM!A9745,'TRM - TBM Crosswalk'!$A$2:'TRM - TBM Crosswalk'!$I$1008,5,FALSE)=0,"",VLOOKUP(TRM!A9745,'TRM - TBM Crosswalk'!$A$2:'TRM - TBM Crosswalk'!$I$1008,5,FALSE))</f>
        <v/>
      </c>
      <c r="H8943" t="str">
        <f>IF(VLOOKUP(TRM!A9745,'TRM - TBM Crosswalk'!$A$2:'TRM - TBM Crosswalk'!$I$1008,6,FALSE)=0,"",VLOOKUP(TRM!A9745,'TRM - TBM Crosswalk'!$A$2:'TRM - TBM Crosswalk'!$I$1008,6,FALSE))</f>
        <v/>
      </c>
      <c r="I8943" t="str">
        <f>IF(VLOOKUP(TRM!A9745,'TRM - TBM Crosswalk'!$A$2:'TRM - TBM Crosswalk'!$I$1008,7,FALSE)=0,"",VLOOKUP(TRM!A9745,'TRM - TBM Crosswalk'!$A$2:'TRM - TBM Crosswalk'!$I$1008,7,FALSE))</f>
        <v/>
      </c>
      <c r="J8943" t="str">
        <f>IF(VLOOKUP(TRM!A9745,'TRM - TBM Crosswalk'!$A$2:'TRM - TBM Crosswalk'!$I$1008,8,FALSE)=0,"",VLOOKUP(TRM!A9745,'TRM - TBM Crosswalk'!$A$2:'TRM - TBM Crosswalk'!$I$1008,8,FALSE))</f>
        <v/>
      </c>
      <c r="K8943" t="str">
        <f>IF(VLOOKUP(TRM!A9745,'TRM - TBM Crosswalk'!$A$2:'TRM - TBM Crosswalk'!$I$1008,9,FALSE)=0,"",VLOOKUP(TRM!A9745,'TRM - TBM Crosswalk'!$A$2:'TRM - TBM Crosswalk'!$I$1008,9,FALSE))</f>
        <v/>
      </c>
    </row>
    <row r="8944" spans="1:11" x14ac:dyDescent="0.45">
      <c r="A8944" t="str">
        <f>TRM!A9811</f>
        <v>I02.003.301</v>
      </c>
      <c r="B8944" t="str">
        <f>TRM!B9811</f>
        <v>Hardware and Software</v>
      </c>
      <c r="C8944" t="str">
        <f>TRM!C9811</f>
        <v>Keyboard Base LAN Setting Utility | 1.0.1000.100</v>
      </c>
      <c r="D8944">
        <f>TRM!D9811</f>
        <v>0</v>
      </c>
      <c r="E8944" t="str">
        <f>IF(VLOOKUP(TRM!A9811,'TRM - TBM Crosswalk'!$A$2:'TRM - TBM Crosswalk'!$I$1008,3,FALSE)="N/A","TBD","")</f>
        <v>TBD</v>
      </c>
      <c r="F8944" t="str">
        <f>IF(VLOOKUP(TRM!A9811,'TRM - TBM Crosswalk'!$A$2:'TRM - TBM Crosswalk'!$I$1008,4,FALSE)=0,"",VLOOKUP(TRM!A9811,'TRM - TBM Crosswalk'!$A$2:'TRM - TBM Crosswalk'!$I$1008,4,FALSE))</f>
        <v/>
      </c>
      <c r="G8944" t="str">
        <f>IF(VLOOKUP(TRM!A9811,'TRM - TBM Crosswalk'!$A$2:'TRM - TBM Crosswalk'!$I$1008,5,FALSE)=0,"",VLOOKUP(TRM!A9811,'TRM - TBM Crosswalk'!$A$2:'TRM - TBM Crosswalk'!$I$1008,5,FALSE))</f>
        <v/>
      </c>
      <c r="H8944" t="str">
        <f>IF(VLOOKUP(TRM!A9811,'TRM - TBM Crosswalk'!$A$2:'TRM - TBM Crosswalk'!$I$1008,6,FALSE)=0,"",VLOOKUP(TRM!A9811,'TRM - TBM Crosswalk'!$A$2:'TRM - TBM Crosswalk'!$I$1008,6,FALSE))</f>
        <v/>
      </c>
      <c r="I8944" t="str">
        <f>IF(VLOOKUP(TRM!A9811,'TRM - TBM Crosswalk'!$A$2:'TRM - TBM Crosswalk'!$I$1008,7,FALSE)=0,"",VLOOKUP(TRM!A9811,'TRM - TBM Crosswalk'!$A$2:'TRM - TBM Crosswalk'!$I$1008,7,FALSE))</f>
        <v/>
      </c>
      <c r="J8944" t="str">
        <f>IF(VLOOKUP(TRM!A9811,'TRM - TBM Crosswalk'!$A$2:'TRM - TBM Crosswalk'!$I$1008,8,FALSE)=0,"",VLOOKUP(TRM!A9811,'TRM - TBM Crosswalk'!$A$2:'TRM - TBM Crosswalk'!$I$1008,8,FALSE))</f>
        <v/>
      </c>
      <c r="K8944" t="str">
        <f>IF(VLOOKUP(TRM!A9811,'TRM - TBM Crosswalk'!$A$2:'TRM - TBM Crosswalk'!$I$1008,9,FALSE)=0,"",VLOOKUP(TRM!A9811,'TRM - TBM Crosswalk'!$A$2:'TRM - TBM Crosswalk'!$I$1008,9,FALSE))</f>
        <v/>
      </c>
    </row>
    <row r="8945" spans="1:11" x14ac:dyDescent="0.45">
      <c r="A8945" t="str">
        <f>TRM!A9908</f>
        <v>I02.003.301</v>
      </c>
      <c r="B8945" t="str">
        <f>TRM!B9908</f>
        <v>Hardware and Software</v>
      </c>
      <c r="C8945" t="str">
        <f>TRM!C9908</f>
        <v>Windows Driver Package - VECTRONIC Aerospace GmbH GPS Plus USB To Collar Interface - VCP Driver | 07/12/2013 2.08.30</v>
      </c>
      <c r="D8945">
        <f>TRM!D9908</f>
        <v>0</v>
      </c>
      <c r="E8945" t="str">
        <f>IF(VLOOKUP(TRM!A9908,'TRM - TBM Crosswalk'!$A$2:'TRM - TBM Crosswalk'!$I$1008,3,FALSE)="N/A","TBD","")</f>
        <v>TBD</v>
      </c>
      <c r="F8945" t="str">
        <f>IF(VLOOKUP(TRM!A9908,'TRM - TBM Crosswalk'!$A$2:'TRM - TBM Crosswalk'!$I$1008,4,FALSE)=0,"",VLOOKUP(TRM!A9908,'TRM - TBM Crosswalk'!$A$2:'TRM - TBM Crosswalk'!$I$1008,4,FALSE))</f>
        <v/>
      </c>
      <c r="G8945" t="str">
        <f>IF(VLOOKUP(TRM!A9908,'TRM - TBM Crosswalk'!$A$2:'TRM - TBM Crosswalk'!$I$1008,5,FALSE)=0,"",VLOOKUP(TRM!A9908,'TRM - TBM Crosswalk'!$A$2:'TRM - TBM Crosswalk'!$I$1008,5,FALSE))</f>
        <v/>
      </c>
      <c r="H8945" t="str">
        <f>IF(VLOOKUP(TRM!A9908,'TRM - TBM Crosswalk'!$A$2:'TRM - TBM Crosswalk'!$I$1008,6,FALSE)=0,"",VLOOKUP(TRM!A9908,'TRM - TBM Crosswalk'!$A$2:'TRM - TBM Crosswalk'!$I$1008,6,FALSE))</f>
        <v/>
      </c>
      <c r="I8945" t="str">
        <f>IF(VLOOKUP(TRM!A9908,'TRM - TBM Crosswalk'!$A$2:'TRM - TBM Crosswalk'!$I$1008,7,FALSE)=0,"",VLOOKUP(TRM!A9908,'TRM - TBM Crosswalk'!$A$2:'TRM - TBM Crosswalk'!$I$1008,7,FALSE))</f>
        <v/>
      </c>
      <c r="J8945" t="str">
        <f>IF(VLOOKUP(TRM!A9908,'TRM - TBM Crosswalk'!$A$2:'TRM - TBM Crosswalk'!$I$1008,8,FALSE)=0,"",VLOOKUP(TRM!A9908,'TRM - TBM Crosswalk'!$A$2:'TRM - TBM Crosswalk'!$I$1008,8,FALSE))</f>
        <v/>
      </c>
      <c r="K8945" t="str">
        <f>IF(VLOOKUP(TRM!A9908,'TRM - TBM Crosswalk'!$A$2:'TRM - TBM Crosswalk'!$I$1008,9,FALSE)=0,"",VLOOKUP(TRM!A9908,'TRM - TBM Crosswalk'!$A$2:'TRM - TBM Crosswalk'!$I$1008,9,FALSE))</f>
        <v/>
      </c>
    </row>
    <row r="8946" spans="1:11" x14ac:dyDescent="0.45">
      <c r="A8946" t="str">
        <f>TRM!A10102</f>
        <v>Unknown</v>
      </c>
      <c r="B8946" t="str">
        <f>TRM!B10102</f>
        <v>Unknown</v>
      </c>
      <c r="C8946" t="str">
        <f>TRM!C10102</f>
        <v>{07FCA43D-C332-4888-9316-A1427B764C37}.app</v>
      </c>
      <c r="D8946">
        <f>TRM!D10102</f>
        <v>0</v>
      </c>
      <c r="E8946" t="str">
        <f>IF(VLOOKUP(TRM!A10102,'TRM - TBM Crosswalk'!$A$2:'TRM - TBM Crosswalk'!$I$1008,3,FALSE)="N/A","TBD","")</f>
        <v/>
      </c>
      <c r="F8946" t="str">
        <f>IF(VLOOKUP(TRM!A10102,'TRM - TBM Crosswalk'!$A$2:'TRM - TBM Crosswalk'!$I$1008,4,FALSE)=0,"",VLOOKUP(TRM!A10102,'TRM - TBM Crosswalk'!$A$2:'TRM - TBM Crosswalk'!$I$1008,4,FALSE))</f>
        <v/>
      </c>
      <c r="G8946" t="str">
        <f>IF(VLOOKUP(TRM!A10102,'TRM - TBM Crosswalk'!$A$2:'TRM - TBM Crosswalk'!$I$1008,5,FALSE)=0,"",VLOOKUP(TRM!A10102,'TRM - TBM Crosswalk'!$A$2:'TRM - TBM Crosswalk'!$I$1008,5,FALSE))</f>
        <v/>
      </c>
      <c r="H8946" t="str">
        <f>IF(VLOOKUP(TRM!A10102,'TRM - TBM Crosswalk'!$A$2:'TRM - TBM Crosswalk'!$I$1008,6,FALSE)=0,"",VLOOKUP(TRM!A10102,'TRM - TBM Crosswalk'!$A$2:'TRM - TBM Crosswalk'!$I$1008,6,FALSE))</f>
        <v/>
      </c>
      <c r="I8946" t="str">
        <f>IF(VLOOKUP(TRM!A10102,'TRM - TBM Crosswalk'!$A$2:'TRM - TBM Crosswalk'!$I$1008,7,FALSE)=0,"",VLOOKUP(TRM!A10102,'TRM - TBM Crosswalk'!$A$2:'TRM - TBM Crosswalk'!$I$1008,7,FALSE))</f>
        <v/>
      </c>
      <c r="J8946" t="str">
        <f>IF(VLOOKUP(TRM!A10102,'TRM - TBM Crosswalk'!$A$2:'TRM - TBM Crosswalk'!$I$1008,8,FALSE)=0,"",VLOOKUP(TRM!A10102,'TRM - TBM Crosswalk'!$A$2:'TRM - TBM Crosswalk'!$I$1008,8,FALSE))</f>
        <v/>
      </c>
      <c r="K8946" t="str">
        <f>IF(VLOOKUP(TRM!A10102,'TRM - TBM Crosswalk'!$A$2:'TRM - TBM Crosswalk'!$I$1008,9,FALSE)=0,"",VLOOKUP(TRM!A10102,'TRM - TBM Crosswalk'!$A$2:'TRM - TBM Crosswalk'!$I$1008,9,FALSE))</f>
        <v/>
      </c>
    </row>
    <row r="8947" spans="1:11" x14ac:dyDescent="0.45">
      <c r="A8947" t="str">
        <f>TRM!A435</f>
        <v>A01.012.086#</v>
      </c>
      <c r="B8947" t="str">
        <f>TRM!B435</f>
        <v>Remote Administration Software#</v>
      </c>
      <c r="C8947" t="str">
        <f>TRM!C435</f>
        <v>IBM BigFix Client | 9.2.12.18</v>
      </c>
      <c r="D8947">
        <f>TRM!D435</f>
        <v>0</v>
      </c>
      <c r="E8947" t="str">
        <f>IF(VLOOKUP(TRM!A435,'TRM - TBM Crosswalk'!$A$2:'TRM - TBM Crosswalk'!$I$1008,3,FALSE)="N/A","TBD","")</f>
        <v/>
      </c>
      <c r="F8947" t="str">
        <f>IF(VLOOKUP(TRM!A435,'TRM - TBM Crosswalk'!$A$2:'TRM - TBM Crosswalk'!$I$1008,4,FALSE)=0,"",VLOOKUP(TRM!A435,'TRM - TBM Crosswalk'!$A$2:'TRM - TBM Crosswalk'!$I$1008,4,FALSE))</f>
        <v/>
      </c>
      <c r="G8947" t="str">
        <f>IF(VLOOKUP(TRM!A435,'TRM - TBM Crosswalk'!$A$2:'TRM - TBM Crosswalk'!$I$1008,5,FALSE)=0,"",VLOOKUP(TRM!A435,'TRM - TBM Crosswalk'!$A$2:'TRM - TBM Crosswalk'!$I$1008,5,FALSE))</f>
        <v>End User</v>
      </c>
      <c r="H8947" t="str">
        <f>IF(VLOOKUP(TRM!A435,'TRM - TBM Crosswalk'!$A$2:'TRM - TBM Crosswalk'!$I$1008,6,FALSE)=0,"",VLOOKUP(TRM!A435,'TRM - TBM Crosswalk'!$A$2:'TRM - TBM Crosswalk'!$I$1008,6,FALSE))</f>
        <v>Deskside Support</v>
      </c>
      <c r="I8947" t="str">
        <f>IF(VLOOKUP(TRM!A435,'TRM - TBM Crosswalk'!$A$2:'TRM - TBM Crosswalk'!$I$1008,7,FALSE)=0,"",VLOOKUP(TRM!A435,'TRM - TBM Crosswalk'!$A$2:'TRM - TBM Crosswalk'!$I$1008,7,FALSE))</f>
        <v/>
      </c>
      <c r="J8947" t="str">
        <f>IF(VLOOKUP(TRM!A435,'TRM - TBM Crosswalk'!$A$2:'TRM - TBM Crosswalk'!$I$1008,8,FALSE)=0,"",VLOOKUP(TRM!A435,'TRM - TBM Crosswalk'!$A$2:'TRM - TBM Crosswalk'!$I$1008,8,FALSE))</f>
        <v/>
      </c>
      <c r="K8947" t="str">
        <f>IF(VLOOKUP(TRM!A435,'TRM - TBM Crosswalk'!$A$2:'TRM - TBM Crosswalk'!$I$1008,9,FALSE)=0,"",VLOOKUP(TRM!A435,'TRM - TBM Crosswalk'!$A$2:'TRM - TBM Crosswalk'!$I$1008,9,FALSE))</f>
        <v/>
      </c>
    </row>
    <row r="8948" spans="1:11" x14ac:dyDescent="0.45">
      <c r="A8948" t="str">
        <f>TRM!A436</f>
        <v>A01.012.086#</v>
      </c>
      <c r="B8948" t="str">
        <f>TRM!B436</f>
        <v>Remote Administration Software#</v>
      </c>
      <c r="C8948" t="str">
        <f>TRM!C436</f>
        <v>IBM BigFix Client | 9.2.8.74</v>
      </c>
      <c r="D8948">
        <f>TRM!D436</f>
        <v>0</v>
      </c>
      <c r="E8948" t="str">
        <f>IF(VLOOKUP(TRM!A436,'TRM - TBM Crosswalk'!$A$2:'TRM - TBM Crosswalk'!$I$1008,3,FALSE)="N/A","TBD","")</f>
        <v/>
      </c>
      <c r="F8948" t="str">
        <f>IF(VLOOKUP(TRM!A436,'TRM - TBM Crosswalk'!$A$2:'TRM - TBM Crosswalk'!$I$1008,4,FALSE)=0,"",VLOOKUP(TRM!A436,'TRM - TBM Crosswalk'!$A$2:'TRM - TBM Crosswalk'!$I$1008,4,FALSE))</f>
        <v/>
      </c>
      <c r="G8948" t="str">
        <f>IF(VLOOKUP(TRM!A436,'TRM - TBM Crosswalk'!$A$2:'TRM - TBM Crosswalk'!$I$1008,5,FALSE)=0,"",VLOOKUP(TRM!A436,'TRM - TBM Crosswalk'!$A$2:'TRM - TBM Crosswalk'!$I$1008,5,FALSE))</f>
        <v>End User</v>
      </c>
      <c r="H8948" t="str">
        <f>IF(VLOOKUP(TRM!A436,'TRM - TBM Crosswalk'!$A$2:'TRM - TBM Crosswalk'!$I$1008,6,FALSE)=0,"",VLOOKUP(TRM!A436,'TRM - TBM Crosswalk'!$A$2:'TRM - TBM Crosswalk'!$I$1008,6,FALSE))</f>
        <v>Deskside Support</v>
      </c>
      <c r="I8948" t="str">
        <f>IF(VLOOKUP(TRM!A436,'TRM - TBM Crosswalk'!$A$2:'TRM - TBM Crosswalk'!$I$1008,7,FALSE)=0,"",VLOOKUP(TRM!A436,'TRM - TBM Crosswalk'!$A$2:'TRM - TBM Crosswalk'!$I$1008,7,FALSE))</f>
        <v/>
      </c>
      <c r="J8948" t="str">
        <f>IF(VLOOKUP(TRM!A436,'TRM - TBM Crosswalk'!$A$2:'TRM - TBM Crosswalk'!$I$1008,8,FALSE)=0,"",VLOOKUP(TRM!A436,'TRM - TBM Crosswalk'!$A$2:'TRM - TBM Crosswalk'!$I$1008,8,FALSE))</f>
        <v/>
      </c>
      <c r="K8948" t="str">
        <f>IF(VLOOKUP(TRM!A436,'TRM - TBM Crosswalk'!$A$2:'TRM - TBM Crosswalk'!$I$1008,9,FALSE)=0,"",VLOOKUP(TRM!A436,'TRM - TBM Crosswalk'!$A$2:'TRM - TBM Crosswalk'!$I$1008,9,FALSE))</f>
        <v/>
      </c>
    </row>
    <row r="8949" spans="1:11" x14ac:dyDescent="0.45">
      <c r="A8949" t="str">
        <f>TRM!A437</f>
        <v>A01.012.086#</v>
      </c>
      <c r="B8949" t="str">
        <f>TRM!B437</f>
        <v>Remote Administration Software#</v>
      </c>
      <c r="C8949" t="str">
        <f>TRM!C437</f>
        <v>IBM BigFix Client | 9.5.10.79</v>
      </c>
      <c r="D8949">
        <f>TRM!D437</f>
        <v>0</v>
      </c>
      <c r="E8949" t="str">
        <f>IF(VLOOKUP(TRM!A437,'TRM - TBM Crosswalk'!$A$2:'TRM - TBM Crosswalk'!$I$1008,3,FALSE)="N/A","TBD","")</f>
        <v/>
      </c>
      <c r="F8949" t="str">
        <f>IF(VLOOKUP(TRM!A437,'TRM - TBM Crosswalk'!$A$2:'TRM - TBM Crosswalk'!$I$1008,4,FALSE)=0,"",VLOOKUP(TRM!A437,'TRM - TBM Crosswalk'!$A$2:'TRM - TBM Crosswalk'!$I$1008,4,FALSE))</f>
        <v/>
      </c>
      <c r="G8949" t="str">
        <f>IF(VLOOKUP(TRM!A437,'TRM - TBM Crosswalk'!$A$2:'TRM - TBM Crosswalk'!$I$1008,5,FALSE)=0,"",VLOOKUP(TRM!A437,'TRM - TBM Crosswalk'!$A$2:'TRM - TBM Crosswalk'!$I$1008,5,FALSE))</f>
        <v>End User</v>
      </c>
      <c r="H8949" t="str">
        <f>IF(VLOOKUP(TRM!A437,'TRM - TBM Crosswalk'!$A$2:'TRM - TBM Crosswalk'!$I$1008,6,FALSE)=0,"",VLOOKUP(TRM!A437,'TRM - TBM Crosswalk'!$A$2:'TRM - TBM Crosswalk'!$I$1008,6,FALSE))</f>
        <v>Deskside Support</v>
      </c>
      <c r="I8949" t="str">
        <f>IF(VLOOKUP(TRM!A437,'TRM - TBM Crosswalk'!$A$2:'TRM - TBM Crosswalk'!$I$1008,7,FALSE)=0,"",VLOOKUP(TRM!A437,'TRM - TBM Crosswalk'!$A$2:'TRM - TBM Crosswalk'!$I$1008,7,FALSE))</f>
        <v/>
      </c>
      <c r="J8949" t="str">
        <f>IF(VLOOKUP(TRM!A437,'TRM - TBM Crosswalk'!$A$2:'TRM - TBM Crosswalk'!$I$1008,8,FALSE)=0,"",VLOOKUP(TRM!A437,'TRM - TBM Crosswalk'!$A$2:'TRM - TBM Crosswalk'!$I$1008,8,FALSE))</f>
        <v/>
      </c>
      <c r="K8949" t="str">
        <f>IF(VLOOKUP(TRM!A437,'TRM - TBM Crosswalk'!$A$2:'TRM - TBM Crosswalk'!$I$1008,9,FALSE)=0,"",VLOOKUP(TRM!A437,'TRM - TBM Crosswalk'!$A$2:'TRM - TBM Crosswalk'!$I$1008,9,FALSE))</f>
        <v/>
      </c>
    </row>
    <row r="8950" spans="1:11" x14ac:dyDescent="0.45">
      <c r="A8950" t="str">
        <f>TRM!A438</f>
        <v>A01.012.086#</v>
      </c>
      <c r="B8950" t="str">
        <f>TRM!B438</f>
        <v>Remote Administration Software#</v>
      </c>
      <c r="C8950" t="str">
        <f>TRM!C438</f>
        <v>IBM BigFix Client | 9.5.13.130</v>
      </c>
      <c r="D8950">
        <f>TRM!D438</f>
        <v>0</v>
      </c>
      <c r="E8950" t="str">
        <f>IF(VLOOKUP(TRM!A438,'TRM - TBM Crosswalk'!$A$2:'TRM - TBM Crosswalk'!$I$1008,3,FALSE)="N/A","TBD","")</f>
        <v/>
      </c>
      <c r="F8950" t="str">
        <f>IF(VLOOKUP(TRM!A438,'TRM - TBM Crosswalk'!$A$2:'TRM - TBM Crosswalk'!$I$1008,4,FALSE)=0,"",VLOOKUP(TRM!A438,'TRM - TBM Crosswalk'!$A$2:'TRM - TBM Crosswalk'!$I$1008,4,FALSE))</f>
        <v/>
      </c>
      <c r="G8950" t="str">
        <f>IF(VLOOKUP(TRM!A438,'TRM - TBM Crosswalk'!$A$2:'TRM - TBM Crosswalk'!$I$1008,5,FALSE)=0,"",VLOOKUP(TRM!A438,'TRM - TBM Crosswalk'!$A$2:'TRM - TBM Crosswalk'!$I$1008,5,FALSE))</f>
        <v>End User</v>
      </c>
      <c r="H8950" t="str">
        <f>IF(VLOOKUP(TRM!A438,'TRM - TBM Crosswalk'!$A$2:'TRM - TBM Crosswalk'!$I$1008,6,FALSE)=0,"",VLOOKUP(TRM!A438,'TRM - TBM Crosswalk'!$A$2:'TRM - TBM Crosswalk'!$I$1008,6,FALSE))</f>
        <v>Deskside Support</v>
      </c>
      <c r="I8950" t="str">
        <f>IF(VLOOKUP(TRM!A438,'TRM - TBM Crosswalk'!$A$2:'TRM - TBM Crosswalk'!$I$1008,7,FALSE)=0,"",VLOOKUP(TRM!A438,'TRM - TBM Crosswalk'!$A$2:'TRM - TBM Crosswalk'!$I$1008,7,FALSE))</f>
        <v/>
      </c>
      <c r="J8950" t="str">
        <f>IF(VLOOKUP(TRM!A438,'TRM - TBM Crosswalk'!$A$2:'TRM - TBM Crosswalk'!$I$1008,8,FALSE)=0,"",VLOOKUP(TRM!A438,'TRM - TBM Crosswalk'!$A$2:'TRM - TBM Crosswalk'!$I$1008,8,FALSE))</f>
        <v/>
      </c>
      <c r="K8950" t="str">
        <f>IF(VLOOKUP(TRM!A438,'TRM - TBM Crosswalk'!$A$2:'TRM - TBM Crosswalk'!$I$1008,9,FALSE)=0,"",VLOOKUP(TRM!A438,'TRM - TBM Crosswalk'!$A$2:'TRM - TBM Crosswalk'!$I$1008,9,FALSE))</f>
        <v/>
      </c>
    </row>
    <row r="8951" spans="1:11" x14ac:dyDescent="0.45">
      <c r="A8951" t="str">
        <f>TRM!A616</f>
        <v>A02.020.211</v>
      </c>
      <c r="B8951" t="str">
        <f>TRM!B616</f>
        <v>Statistical Analysis</v>
      </c>
      <c r="C8951" t="str">
        <f>TRM!C616</f>
        <v>USBPcap | 1.2.0.4</v>
      </c>
      <c r="D8951">
        <f>TRM!D616</f>
        <v>0</v>
      </c>
      <c r="E8951" t="str">
        <f>IF(VLOOKUP(TRM!A616,'TRM - TBM Crosswalk'!$A$2:'TRM - TBM Crosswalk'!$I$1008,3,FALSE)="N/A","TBD","")</f>
        <v/>
      </c>
      <c r="F8951" t="str">
        <f>IF(VLOOKUP(TRM!A616,'TRM - TBM Crosswalk'!$A$2:'TRM - TBM Crosswalk'!$I$1008,4,FALSE)=0,"",VLOOKUP(TRM!A616,'TRM - TBM Crosswalk'!$A$2:'TRM - TBM Crosswalk'!$I$1008,4,FALSE))</f>
        <v/>
      </c>
      <c r="G8951" t="str">
        <f>IF(VLOOKUP(TRM!A616,'TRM - TBM Crosswalk'!$A$2:'TRM - TBM Crosswalk'!$I$1008,5,FALSE)=0,"",VLOOKUP(TRM!A616,'TRM - TBM Crosswalk'!$A$2:'TRM - TBM Crosswalk'!$I$1008,5,FALSE))</f>
        <v/>
      </c>
      <c r="H8951" t="str">
        <f>IF(VLOOKUP(TRM!A616,'TRM - TBM Crosswalk'!$A$2:'TRM - TBM Crosswalk'!$I$1008,6,FALSE)=0,"",VLOOKUP(TRM!A616,'TRM - TBM Crosswalk'!$A$2:'TRM - TBM Crosswalk'!$I$1008,6,FALSE))</f>
        <v/>
      </c>
      <c r="I8951" t="str">
        <f>IF(VLOOKUP(TRM!A616,'TRM - TBM Crosswalk'!$A$2:'TRM - TBM Crosswalk'!$I$1008,7,FALSE)=0,"",VLOOKUP(TRM!A616,'TRM - TBM Crosswalk'!$A$2:'TRM - TBM Crosswalk'!$I$1008,7,FALSE))</f>
        <v>Platform Services</v>
      </c>
      <c r="J8951" t="str">
        <f>IF(VLOOKUP(TRM!A616,'TRM - TBM Crosswalk'!$A$2:'TRM - TBM Crosswalk'!$I$1008,8,FALSE)=0,"",VLOOKUP(TRM!A616,'TRM - TBM Crosswalk'!$A$2:'TRM - TBM Crosswalk'!$I$1008,8,FALSE))</f>
        <v>Data Services</v>
      </c>
      <c r="K8951" t="str">
        <f>IF(VLOOKUP(TRM!A616,'TRM - TBM Crosswalk'!$A$2:'TRM - TBM Crosswalk'!$I$1008,9,FALSE)=0,"",VLOOKUP(TRM!A616,'TRM - TBM Crosswalk'!$A$2:'TRM - TBM Crosswalk'!$I$1008,9,FALSE))</f>
        <v>Data Analytics &amp; Visualizations</v>
      </c>
    </row>
    <row r="8952" spans="1:11" x14ac:dyDescent="0.45">
      <c r="A8952" t="str">
        <f>TRM!A5439</f>
        <v>A02.031.383</v>
      </c>
      <c r="B8952" t="str">
        <f>TRM!B5439</f>
        <v>Computer Aided Design</v>
      </c>
      <c r="C8952" t="str">
        <f>TRM!C5439</f>
        <v>Autodesk Revit Interoperability for Showcase 2017 | 17.0.411.0</v>
      </c>
      <c r="D8952">
        <f>TRM!D5439</f>
        <v>0</v>
      </c>
      <c r="E8952" t="str">
        <f>IF(VLOOKUP(TRM!A5439,'TRM - TBM Crosswalk'!$A$2:'TRM - TBM Crosswalk'!$I$1008,3,FALSE)="N/A","TBD","")</f>
        <v/>
      </c>
      <c r="F8952" t="str">
        <f>IF(VLOOKUP(TRM!A5439,'TRM - TBM Crosswalk'!$A$2:'TRM - TBM Crosswalk'!$I$1008,4,FALSE)=0,"",VLOOKUP(TRM!A5439,'TRM - TBM Crosswalk'!$A$2:'TRM - TBM Crosswalk'!$I$1008,4,FALSE))</f>
        <v/>
      </c>
      <c r="G8952" t="str">
        <f>IF(VLOOKUP(TRM!A5439,'TRM - TBM Crosswalk'!$A$2:'TRM - TBM Crosswalk'!$I$1008,5,FALSE)=0,"",VLOOKUP(TRM!A5439,'TRM - TBM Crosswalk'!$A$2:'TRM - TBM Crosswalk'!$I$1008,5,FALSE))</f>
        <v/>
      </c>
      <c r="H8952" t="str">
        <f>IF(VLOOKUP(TRM!A5439,'TRM - TBM Crosswalk'!$A$2:'TRM - TBM Crosswalk'!$I$1008,6,FALSE)=0,"",VLOOKUP(TRM!A5439,'TRM - TBM Crosswalk'!$A$2:'TRM - TBM Crosswalk'!$I$1008,6,FALSE))</f>
        <v/>
      </c>
      <c r="I8952" t="str">
        <f>IF(VLOOKUP(TRM!A5439,'TRM - TBM Crosswalk'!$A$2:'TRM - TBM Crosswalk'!$I$1008,7,FALSE)=0,"",VLOOKUP(TRM!A5439,'TRM - TBM Crosswalk'!$A$2:'TRM - TBM Crosswalk'!$I$1008,7,FALSE))</f>
        <v>Platform Services</v>
      </c>
      <c r="J8952" t="str">
        <f>IF(VLOOKUP(TRM!A5439,'TRM - TBM Crosswalk'!$A$2:'TRM - TBM Crosswalk'!$I$1008,8,FALSE)=0,"",VLOOKUP(TRM!A5439,'TRM - TBM Crosswalk'!$A$2:'TRM - TBM Crosswalk'!$I$1008,8,FALSE))</f>
        <v>Data Services</v>
      </c>
      <c r="K8952" t="str">
        <f>IF(VLOOKUP(TRM!A5439,'TRM - TBM Crosswalk'!$A$2:'TRM - TBM Crosswalk'!$I$1008,9,FALSE)=0,"",VLOOKUP(TRM!A5439,'TRM - TBM Crosswalk'!$A$2:'TRM - TBM Crosswalk'!$I$1008,9,FALSE))</f>
        <v>Data Analytics &amp; Visualizations</v>
      </c>
    </row>
    <row r="8953" spans="1:11" x14ac:dyDescent="0.45">
      <c r="A8953" t="str">
        <f>TRM!A1077</f>
        <v>A02.021.226</v>
      </c>
      <c r="B8953" t="str">
        <f>TRM!B1077</f>
        <v>Database Management System</v>
      </c>
      <c r="C8953" t="str">
        <f>TRM!C1077</f>
        <v>MySQL Connector C++ 8.0 | 8.0.12</v>
      </c>
      <c r="D8953">
        <f>TRM!D1077</f>
        <v>0</v>
      </c>
      <c r="E8953" t="str">
        <f>IF(VLOOKUP(TRM!A1077,'TRM - TBM Crosswalk'!$A$2:'TRM - TBM Crosswalk'!$I$1008,3,FALSE)="N/A","TBD","")</f>
        <v/>
      </c>
      <c r="F8953" t="str">
        <f>IF(VLOOKUP(TRM!A1077,'TRM - TBM Crosswalk'!$A$2:'TRM - TBM Crosswalk'!$I$1008,4,FALSE)=0,"",VLOOKUP(TRM!A1077,'TRM - TBM Crosswalk'!$A$2:'TRM - TBM Crosswalk'!$I$1008,4,FALSE))</f>
        <v/>
      </c>
      <c r="G8953" t="str">
        <f>IF(VLOOKUP(TRM!A1077,'TRM - TBM Crosswalk'!$A$2:'TRM - TBM Crosswalk'!$I$1008,5,FALSE)=0,"",VLOOKUP(TRM!A1077,'TRM - TBM Crosswalk'!$A$2:'TRM - TBM Crosswalk'!$I$1008,5,FALSE))</f>
        <v>Platform</v>
      </c>
      <c r="H8953" t="str">
        <f>IF(VLOOKUP(TRM!A1077,'TRM - TBM Crosswalk'!$A$2:'TRM - TBM Crosswalk'!$I$1008,6,FALSE)=0,"",VLOOKUP(TRM!A1077,'TRM - TBM Crosswalk'!$A$2:'TRM - TBM Crosswalk'!$I$1008,6,FALSE))</f>
        <v/>
      </c>
      <c r="I8953" t="str">
        <f>IF(VLOOKUP(TRM!A1077,'TRM - TBM Crosswalk'!$A$2:'TRM - TBM Crosswalk'!$I$1008,7,FALSE)=0,"",VLOOKUP(TRM!A1077,'TRM - TBM Crosswalk'!$A$2:'TRM - TBM Crosswalk'!$I$1008,7,FALSE))</f>
        <v>Platform Services</v>
      </c>
      <c r="J8953" t="str">
        <f>IF(VLOOKUP(TRM!A1077,'TRM - TBM Crosswalk'!$A$2:'TRM - TBM Crosswalk'!$I$1008,8,FALSE)=0,"",VLOOKUP(TRM!A1077,'TRM - TBM Crosswalk'!$A$2:'TRM - TBM Crosswalk'!$I$1008,8,FALSE))</f>
        <v>Data Services</v>
      </c>
      <c r="K8953" t="str">
        <f>IF(VLOOKUP(TRM!A1077,'TRM - TBM Crosswalk'!$A$2:'TRM - TBM Crosswalk'!$I$1008,9,FALSE)=0,"",VLOOKUP(TRM!A1077,'TRM - TBM Crosswalk'!$A$2:'TRM - TBM Crosswalk'!$I$1008,9,FALSE))</f>
        <v>Database</v>
      </c>
    </row>
    <row r="8954" spans="1:11" x14ac:dyDescent="0.45">
      <c r="A8954" t="str">
        <f>TRM!A1084</f>
        <v>A02.021.226</v>
      </c>
      <c r="B8954" t="str">
        <f>TRM!B1084</f>
        <v>Database Management System</v>
      </c>
      <c r="C8954" t="str">
        <f>TRM!C1084</f>
        <v>MySQL Connector Net | 8.0.12</v>
      </c>
      <c r="D8954">
        <f>TRM!D1084</f>
        <v>0</v>
      </c>
      <c r="E8954" t="str">
        <f>IF(VLOOKUP(TRM!A1084,'TRM - TBM Crosswalk'!$A$2:'TRM - TBM Crosswalk'!$I$1008,3,FALSE)="N/A","TBD","")</f>
        <v/>
      </c>
      <c r="F8954" t="str">
        <f>IF(VLOOKUP(TRM!A1084,'TRM - TBM Crosswalk'!$A$2:'TRM - TBM Crosswalk'!$I$1008,4,FALSE)=0,"",VLOOKUP(TRM!A1084,'TRM - TBM Crosswalk'!$A$2:'TRM - TBM Crosswalk'!$I$1008,4,FALSE))</f>
        <v/>
      </c>
      <c r="G8954" t="str">
        <f>IF(VLOOKUP(TRM!A1084,'TRM - TBM Crosswalk'!$A$2:'TRM - TBM Crosswalk'!$I$1008,5,FALSE)=0,"",VLOOKUP(TRM!A1084,'TRM - TBM Crosswalk'!$A$2:'TRM - TBM Crosswalk'!$I$1008,5,FALSE))</f>
        <v>Platform</v>
      </c>
      <c r="H8954" t="str">
        <f>IF(VLOOKUP(TRM!A1084,'TRM - TBM Crosswalk'!$A$2:'TRM - TBM Crosswalk'!$I$1008,6,FALSE)=0,"",VLOOKUP(TRM!A1084,'TRM - TBM Crosswalk'!$A$2:'TRM - TBM Crosswalk'!$I$1008,6,FALSE))</f>
        <v/>
      </c>
      <c r="I8954" t="str">
        <f>IF(VLOOKUP(TRM!A1084,'TRM - TBM Crosswalk'!$A$2:'TRM - TBM Crosswalk'!$I$1008,7,FALSE)=0,"",VLOOKUP(TRM!A1084,'TRM - TBM Crosswalk'!$A$2:'TRM - TBM Crosswalk'!$I$1008,7,FALSE))</f>
        <v>Platform Services</v>
      </c>
      <c r="J8954" t="str">
        <f>IF(VLOOKUP(TRM!A1084,'TRM - TBM Crosswalk'!$A$2:'TRM - TBM Crosswalk'!$I$1008,8,FALSE)=0,"",VLOOKUP(TRM!A1084,'TRM - TBM Crosswalk'!$A$2:'TRM - TBM Crosswalk'!$I$1008,8,FALSE))</f>
        <v>Data Services</v>
      </c>
      <c r="K8954" t="str">
        <f>IF(VLOOKUP(TRM!A1084,'TRM - TBM Crosswalk'!$A$2:'TRM - TBM Crosswalk'!$I$1008,9,FALSE)=0,"",VLOOKUP(TRM!A1084,'TRM - TBM Crosswalk'!$A$2:'TRM - TBM Crosswalk'!$I$1008,9,FALSE))</f>
        <v>Database</v>
      </c>
    </row>
    <row r="8955" spans="1:11" x14ac:dyDescent="0.45">
      <c r="A8955" t="str">
        <f>TRM!A2127</f>
        <v>A02.022.240</v>
      </c>
      <c r="B8955" t="str">
        <f>TRM!B2127</f>
        <v>Integrated Development Environment (IDE)#</v>
      </c>
      <c r="C8955" t="str">
        <f>TRM!C2127</f>
        <v>Python 2.7.17 | 2.7.17150</v>
      </c>
      <c r="D8955">
        <f>TRM!D2127</f>
        <v>0</v>
      </c>
      <c r="E8955" t="str">
        <f>IF(VLOOKUP(TRM!A2127,'TRM - TBM Crosswalk'!$A$2:'TRM - TBM Crosswalk'!$I$1008,3,FALSE)="N/A","TBD","")</f>
        <v/>
      </c>
      <c r="F8955" t="str">
        <f>IF(VLOOKUP(TRM!A2127,'TRM - TBM Crosswalk'!$A$2:'TRM - TBM Crosswalk'!$I$1008,4,FALSE)=0,"",VLOOKUP(TRM!A2127,'TRM - TBM Crosswalk'!$A$2:'TRM - TBM Crosswalk'!$I$1008,4,FALSE))</f>
        <v/>
      </c>
      <c r="G8955" t="str">
        <f>IF(VLOOKUP(TRM!A2127,'TRM - TBM Crosswalk'!$A$2:'TRM - TBM Crosswalk'!$I$1008,5,FALSE)=0,"",VLOOKUP(TRM!A2127,'TRM - TBM Crosswalk'!$A$2:'TRM - TBM Crosswalk'!$I$1008,5,FALSE))</f>
        <v>Application</v>
      </c>
      <c r="H8955" t="str">
        <f>IF(VLOOKUP(TRM!A2127,'TRM - TBM Crosswalk'!$A$2:'TRM - TBM Crosswalk'!$I$1008,6,FALSE)=0,"",VLOOKUP(TRM!A2127,'TRM - TBM Crosswalk'!$A$2:'TRM - TBM Crosswalk'!$I$1008,6,FALSE))</f>
        <v>Application Development</v>
      </c>
      <c r="I8955" t="str">
        <f>IF(VLOOKUP(TRM!A2127,'TRM - TBM Crosswalk'!$A$2:'TRM - TBM Crosswalk'!$I$1008,7,FALSE)=0,"",VLOOKUP(TRM!A2127,'TRM - TBM Crosswalk'!$A$2:'TRM - TBM Crosswalk'!$I$1008,7,FALSE))</f>
        <v/>
      </c>
      <c r="J8955" t="str">
        <f>IF(VLOOKUP(TRM!A2127,'TRM - TBM Crosswalk'!$A$2:'TRM - TBM Crosswalk'!$I$1008,8,FALSE)=0,"",VLOOKUP(TRM!A2127,'TRM - TBM Crosswalk'!$A$2:'TRM - TBM Crosswalk'!$I$1008,8,FALSE))</f>
        <v/>
      </c>
      <c r="K8955" t="str">
        <f>IF(VLOOKUP(TRM!A2127,'TRM - TBM Crosswalk'!$A$2:'TRM - TBM Crosswalk'!$I$1008,9,FALSE)=0,"",VLOOKUP(TRM!A2127,'TRM - TBM Crosswalk'!$A$2:'TRM - TBM Crosswalk'!$I$1008,9,FALSE))</f>
        <v/>
      </c>
    </row>
    <row r="8956" spans="1:11" x14ac:dyDescent="0.45">
      <c r="A8956" t="str">
        <f>TRM!A2128</f>
        <v>A02.022.240</v>
      </c>
      <c r="B8956" t="str">
        <f>TRM!B2128</f>
        <v>Integrated Development Environment (IDE)#</v>
      </c>
      <c r="C8956" t="str">
        <f>TRM!C2128</f>
        <v>Python 2.7.3 | 2.7.3150</v>
      </c>
      <c r="D8956">
        <f>TRM!D2128</f>
        <v>0</v>
      </c>
      <c r="E8956" t="str">
        <f>IF(VLOOKUP(TRM!A2128,'TRM - TBM Crosswalk'!$A$2:'TRM - TBM Crosswalk'!$I$1008,3,FALSE)="N/A","TBD","")</f>
        <v/>
      </c>
      <c r="F8956" t="str">
        <f>IF(VLOOKUP(TRM!A2128,'TRM - TBM Crosswalk'!$A$2:'TRM - TBM Crosswalk'!$I$1008,4,FALSE)=0,"",VLOOKUP(TRM!A2128,'TRM - TBM Crosswalk'!$A$2:'TRM - TBM Crosswalk'!$I$1008,4,FALSE))</f>
        <v/>
      </c>
      <c r="G8956" t="str">
        <f>IF(VLOOKUP(TRM!A2128,'TRM - TBM Crosswalk'!$A$2:'TRM - TBM Crosswalk'!$I$1008,5,FALSE)=0,"",VLOOKUP(TRM!A2128,'TRM - TBM Crosswalk'!$A$2:'TRM - TBM Crosswalk'!$I$1008,5,FALSE))</f>
        <v>Application</v>
      </c>
      <c r="H8956" t="str">
        <f>IF(VLOOKUP(TRM!A2128,'TRM - TBM Crosswalk'!$A$2:'TRM - TBM Crosswalk'!$I$1008,6,FALSE)=0,"",VLOOKUP(TRM!A2128,'TRM - TBM Crosswalk'!$A$2:'TRM - TBM Crosswalk'!$I$1008,6,FALSE))</f>
        <v>Application Development</v>
      </c>
      <c r="I8956" t="str">
        <f>IF(VLOOKUP(TRM!A2128,'TRM - TBM Crosswalk'!$A$2:'TRM - TBM Crosswalk'!$I$1008,7,FALSE)=0,"",VLOOKUP(TRM!A2128,'TRM - TBM Crosswalk'!$A$2:'TRM - TBM Crosswalk'!$I$1008,7,FALSE))</f>
        <v/>
      </c>
      <c r="J8956" t="str">
        <f>IF(VLOOKUP(TRM!A2128,'TRM - TBM Crosswalk'!$A$2:'TRM - TBM Crosswalk'!$I$1008,8,FALSE)=0,"",VLOOKUP(TRM!A2128,'TRM - TBM Crosswalk'!$A$2:'TRM - TBM Crosswalk'!$I$1008,8,FALSE))</f>
        <v/>
      </c>
      <c r="K8956" t="str">
        <f>IF(VLOOKUP(TRM!A2128,'TRM - TBM Crosswalk'!$A$2:'TRM - TBM Crosswalk'!$I$1008,9,FALSE)=0,"",VLOOKUP(TRM!A2128,'TRM - TBM Crosswalk'!$A$2:'TRM - TBM Crosswalk'!$I$1008,9,FALSE))</f>
        <v/>
      </c>
    </row>
    <row r="8957" spans="1:11" x14ac:dyDescent="0.45">
      <c r="A8957" t="str">
        <f>TRM!A2476</f>
        <v>A02.022.243</v>
      </c>
      <c r="B8957" t="str">
        <f>TRM!B2476</f>
        <v>Software Development Kit (SDK)#</v>
      </c>
      <c r="C8957" t="str">
        <f>TRM!C2476</f>
        <v>Microsoft .NET Framework 4.6 Targeting Pack | 4.6.00081</v>
      </c>
      <c r="D8957">
        <f>TRM!D2476</f>
        <v>0</v>
      </c>
      <c r="E8957" t="str">
        <f>IF(VLOOKUP(TRM!A2476,'TRM - TBM Crosswalk'!$A$2:'TRM - TBM Crosswalk'!$I$1008,3,FALSE)="N/A","TBD","")</f>
        <v/>
      </c>
      <c r="F8957" t="str">
        <f>IF(VLOOKUP(TRM!A2476,'TRM - TBM Crosswalk'!$A$2:'TRM - TBM Crosswalk'!$I$1008,4,FALSE)=0,"",VLOOKUP(TRM!A2476,'TRM - TBM Crosswalk'!$A$2:'TRM - TBM Crosswalk'!$I$1008,4,FALSE))</f>
        <v/>
      </c>
      <c r="G8957" t="str">
        <f>IF(VLOOKUP(TRM!A2476,'TRM - TBM Crosswalk'!$A$2:'TRM - TBM Crosswalk'!$I$1008,5,FALSE)=0,"",VLOOKUP(TRM!A2476,'TRM - TBM Crosswalk'!$A$2:'TRM - TBM Crosswalk'!$I$1008,5,FALSE))</f>
        <v>Application</v>
      </c>
      <c r="H8957" t="str">
        <f>IF(VLOOKUP(TRM!A2476,'TRM - TBM Crosswalk'!$A$2:'TRM - TBM Crosswalk'!$I$1008,6,FALSE)=0,"",VLOOKUP(TRM!A2476,'TRM - TBM Crosswalk'!$A$2:'TRM - TBM Crosswalk'!$I$1008,6,FALSE))</f>
        <v>Application Development</v>
      </c>
      <c r="I8957" t="str">
        <f>IF(VLOOKUP(TRM!A2476,'TRM - TBM Crosswalk'!$A$2:'TRM - TBM Crosswalk'!$I$1008,7,FALSE)=0,"",VLOOKUP(TRM!A2476,'TRM - TBM Crosswalk'!$A$2:'TRM - TBM Crosswalk'!$I$1008,7,FALSE))</f>
        <v/>
      </c>
      <c r="J8957" t="str">
        <f>IF(VLOOKUP(TRM!A2476,'TRM - TBM Crosswalk'!$A$2:'TRM - TBM Crosswalk'!$I$1008,8,FALSE)=0,"",VLOOKUP(TRM!A2476,'TRM - TBM Crosswalk'!$A$2:'TRM - TBM Crosswalk'!$I$1008,8,FALSE))</f>
        <v/>
      </c>
      <c r="K8957" t="str">
        <f>IF(VLOOKUP(TRM!A2476,'TRM - TBM Crosswalk'!$A$2:'TRM - TBM Crosswalk'!$I$1008,9,FALSE)=0,"",VLOOKUP(TRM!A2476,'TRM - TBM Crosswalk'!$A$2:'TRM - TBM Crosswalk'!$I$1008,9,FALSE))</f>
        <v/>
      </c>
    </row>
    <row r="8958" spans="1:11" x14ac:dyDescent="0.45">
      <c r="A8958" t="str">
        <f>TRM!A2550</f>
        <v>A02.022.243</v>
      </c>
      <c r="B8958" t="str">
        <f>TRM!B2550</f>
        <v>Software Development Kit (SDK)#</v>
      </c>
      <c r="C8958" t="str">
        <f>TRM!C2550</f>
        <v>Visual MODFLOW Classic | 4.6.0.169</v>
      </c>
      <c r="D8958">
        <f>TRM!D2550</f>
        <v>0</v>
      </c>
      <c r="E8958" t="str">
        <f>IF(VLOOKUP(TRM!A2550,'TRM - TBM Crosswalk'!$A$2:'TRM - TBM Crosswalk'!$I$1008,3,FALSE)="N/A","TBD","")</f>
        <v/>
      </c>
      <c r="F8958" t="str">
        <f>IF(VLOOKUP(TRM!A2550,'TRM - TBM Crosswalk'!$A$2:'TRM - TBM Crosswalk'!$I$1008,4,FALSE)=0,"",VLOOKUP(TRM!A2550,'TRM - TBM Crosswalk'!$A$2:'TRM - TBM Crosswalk'!$I$1008,4,FALSE))</f>
        <v/>
      </c>
      <c r="G8958" t="str">
        <f>IF(VLOOKUP(TRM!A2550,'TRM - TBM Crosswalk'!$A$2:'TRM - TBM Crosswalk'!$I$1008,5,FALSE)=0,"",VLOOKUP(TRM!A2550,'TRM - TBM Crosswalk'!$A$2:'TRM - TBM Crosswalk'!$I$1008,5,FALSE))</f>
        <v>Application</v>
      </c>
      <c r="H8958" t="str">
        <f>IF(VLOOKUP(TRM!A2550,'TRM - TBM Crosswalk'!$A$2:'TRM - TBM Crosswalk'!$I$1008,6,FALSE)=0,"",VLOOKUP(TRM!A2550,'TRM - TBM Crosswalk'!$A$2:'TRM - TBM Crosswalk'!$I$1008,6,FALSE))</f>
        <v>Application Development</v>
      </c>
      <c r="I8958" t="str">
        <f>IF(VLOOKUP(TRM!A2550,'TRM - TBM Crosswalk'!$A$2:'TRM - TBM Crosswalk'!$I$1008,7,FALSE)=0,"",VLOOKUP(TRM!A2550,'TRM - TBM Crosswalk'!$A$2:'TRM - TBM Crosswalk'!$I$1008,7,FALSE))</f>
        <v/>
      </c>
      <c r="J8958" t="str">
        <f>IF(VLOOKUP(TRM!A2550,'TRM - TBM Crosswalk'!$A$2:'TRM - TBM Crosswalk'!$I$1008,8,FALSE)=0,"",VLOOKUP(TRM!A2550,'TRM - TBM Crosswalk'!$A$2:'TRM - TBM Crosswalk'!$I$1008,8,FALSE))</f>
        <v/>
      </c>
      <c r="K8958" t="str">
        <f>IF(VLOOKUP(TRM!A2550,'TRM - TBM Crosswalk'!$A$2:'TRM - TBM Crosswalk'!$I$1008,9,FALSE)=0,"",VLOOKUP(TRM!A2550,'TRM - TBM Crosswalk'!$A$2:'TRM - TBM Crosswalk'!$I$1008,9,FALSE))</f>
        <v/>
      </c>
    </row>
    <row r="8959" spans="1:11" x14ac:dyDescent="0.45">
      <c r="A8959" t="str">
        <f>TRM!A2551</f>
        <v>A02.022.243</v>
      </c>
      <c r="B8959" t="str">
        <f>TRM!B2551</f>
        <v>Software Development Kit (SDK)#</v>
      </c>
      <c r="C8959" t="str">
        <f>TRM!C2551</f>
        <v>Visual MODFLOW Classic Interface | 4.6.0.168</v>
      </c>
      <c r="D8959">
        <f>TRM!D2551</f>
        <v>0</v>
      </c>
      <c r="E8959" t="str">
        <f>IF(VLOOKUP(TRM!A2551,'TRM - TBM Crosswalk'!$A$2:'TRM - TBM Crosswalk'!$I$1008,3,FALSE)="N/A","TBD","")</f>
        <v/>
      </c>
      <c r="F8959" t="str">
        <f>IF(VLOOKUP(TRM!A2551,'TRM - TBM Crosswalk'!$A$2:'TRM - TBM Crosswalk'!$I$1008,4,FALSE)=0,"",VLOOKUP(TRM!A2551,'TRM - TBM Crosswalk'!$A$2:'TRM - TBM Crosswalk'!$I$1008,4,FALSE))</f>
        <v/>
      </c>
      <c r="G8959" t="str">
        <f>IF(VLOOKUP(TRM!A2551,'TRM - TBM Crosswalk'!$A$2:'TRM - TBM Crosswalk'!$I$1008,5,FALSE)=0,"",VLOOKUP(TRM!A2551,'TRM - TBM Crosswalk'!$A$2:'TRM - TBM Crosswalk'!$I$1008,5,FALSE))</f>
        <v>Application</v>
      </c>
      <c r="H8959" t="str">
        <f>IF(VLOOKUP(TRM!A2551,'TRM - TBM Crosswalk'!$A$2:'TRM - TBM Crosswalk'!$I$1008,6,FALSE)=0,"",VLOOKUP(TRM!A2551,'TRM - TBM Crosswalk'!$A$2:'TRM - TBM Crosswalk'!$I$1008,6,FALSE))</f>
        <v>Application Development</v>
      </c>
      <c r="I8959" t="str">
        <f>IF(VLOOKUP(TRM!A2551,'TRM - TBM Crosswalk'!$A$2:'TRM - TBM Crosswalk'!$I$1008,7,FALSE)=0,"",VLOOKUP(TRM!A2551,'TRM - TBM Crosswalk'!$A$2:'TRM - TBM Crosswalk'!$I$1008,7,FALSE))</f>
        <v/>
      </c>
      <c r="J8959" t="str">
        <f>IF(VLOOKUP(TRM!A2551,'TRM - TBM Crosswalk'!$A$2:'TRM - TBM Crosswalk'!$I$1008,8,FALSE)=0,"",VLOOKUP(TRM!A2551,'TRM - TBM Crosswalk'!$A$2:'TRM - TBM Crosswalk'!$I$1008,8,FALSE))</f>
        <v/>
      </c>
      <c r="K8959" t="str">
        <f>IF(VLOOKUP(TRM!A2551,'TRM - TBM Crosswalk'!$A$2:'TRM - TBM Crosswalk'!$I$1008,9,FALSE)=0,"",VLOOKUP(TRM!A2551,'TRM - TBM Crosswalk'!$A$2:'TRM - TBM Crosswalk'!$I$1008,9,FALSE))</f>
        <v/>
      </c>
    </row>
    <row r="8960" spans="1:11" x14ac:dyDescent="0.45">
      <c r="A8960" t="str">
        <f>TRM!A2552</f>
        <v>A02.022.243</v>
      </c>
      <c r="B8960" t="str">
        <f>TRM!B2552</f>
        <v>Software Development Kit (SDK)#</v>
      </c>
      <c r="C8960" t="str">
        <f>TRM!C2552</f>
        <v>Visual MODFLOW Flex 6.0 (64 bit) | 6.0.7003.21313</v>
      </c>
      <c r="D8960">
        <f>TRM!D2552</f>
        <v>0</v>
      </c>
      <c r="E8960" t="str">
        <f>IF(VLOOKUP(TRM!A2552,'TRM - TBM Crosswalk'!$A$2:'TRM - TBM Crosswalk'!$I$1008,3,FALSE)="N/A","TBD","")</f>
        <v/>
      </c>
      <c r="F8960" t="str">
        <f>IF(VLOOKUP(TRM!A2552,'TRM - TBM Crosswalk'!$A$2:'TRM - TBM Crosswalk'!$I$1008,4,FALSE)=0,"",VLOOKUP(TRM!A2552,'TRM - TBM Crosswalk'!$A$2:'TRM - TBM Crosswalk'!$I$1008,4,FALSE))</f>
        <v/>
      </c>
      <c r="G8960" t="str">
        <f>IF(VLOOKUP(TRM!A2552,'TRM - TBM Crosswalk'!$A$2:'TRM - TBM Crosswalk'!$I$1008,5,FALSE)=0,"",VLOOKUP(TRM!A2552,'TRM - TBM Crosswalk'!$A$2:'TRM - TBM Crosswalk'!$I$1008,5,FALSE))</f>
        <v>Application</v>
      </c>
      <c r="H8960" t="str">
        <f>IF(VLOOKUP(TRM!A2552,'TRM - TBM Crosswalk'!$A$2:'TRM - TBM Crosswalk'!$I$1008,6,FALSE)=0,"",VLOOKUP(TRM!A2552,'TRM - TBM Crosswalk'!$A$2:'TRM - TBM Crosswalk'!$I$1008,6,FALSE))</f>
        <v>Application Development</v>
      </c>
      <c r="I8960" t="str">
        <f>IF(VLOOKUP(TRM!A2552,'TRM - TBM Crosswalk'!$A$2:'TRM - TBM Crosswalk'!$I$1008,7,FALSE)=0,"",VLOOKUP(TRM!A2552,'TRM - TBM Crosswalk'!$A$2:'TRM - TBM Crosswalk'!$I$1008,7,FALSE))</f>
        <v/>
      </c>
      <c r="J8960" t="str">
        <f>IF(VLOOKUP(TRM!A2552,'TRM - TBM Crosswalk'!$A$2:'TRM - TBM Crosswalk'!$I$1008,8,FALSE)=0,"",VLOOKUP(TRM!A2552,'TRM - TBM Crosswalk'!$A$2:'TRM - TBM Crosswalk'!$I$1008,8,FALSE))</f>
        <v/>
      </c>
      <c r="K8960" t="str">
        <f>IF(VLOOKUP(TRM!A2552,'TRM - TBM Crosswalk'!$A$2:'TRM - TBM Crosswalk'!$I$1008,9,FALSE)=0,"",VLOOKUP(TRM!A2552,'TRM - TBM Crosswalk'!$A$2:'TRM - TBM Crosswalk'!$I$1008,9,FALSE))</f>
        <v/>
      </c>
    </row>
    <row r="8961" spans="1:11" x14ac:dyDescent="0.45">
      <c r="A8961" t="str">
        <f>TRM!A2553</f>
        <v>A02.022.243</v>
      </c>
      <c r="B8961" t="str">
        <f>TRM!B2553</f>
        <v>Software Development Kit (SDK)#</v>
      </c>
      <c r="C8961" t="str">
        <f>TRM!C2553</f>
        <v>Visual Production Manager (C:\CADlink\SignLab 9.1\VPM5) | 5.01.00</v>
      </c>
      <c r="D8961">
        <f>TRM!D2553</f>
        <v>0</v>
      </c>
      <c r="E8961" t="str">
        <f>IF(VLOOKUP(TRM!A2553,'TRM - TBM Crosswalk'!$A$2:'TRM - TBM Crosswalk'!$I$1008,3,FALSE)="N/A","TBD","")</f>
        <v/>
      </c>
      <c r="F8961" t="str">
        <f>IF(VLOOKUP(TRM!A2553,'TRM - TBM Crosswalk'!$A$2:'TRM - TBM Crosswalk'!$I$1008,4,FALSE)=0,"",VLOOKUP(TRM!A2553,'TRM - TBM Crosswalk'!$A$2:'TRM - TBM Crosswalk'!$I$1008,4,FALSE))</f>
        <v/>
      </c>
      <c r="G8961" t="str">
        <f>IF(VLOOKUP(TRM!A2553,'TRM - TBM Crosswalk'!$A$2:'TRM - TBM Crosswalk'!$I$1008,5,FALSE)=0,"",VLOOKUP(TRM!A2553,'TRM - TBM Crosswalk'!$A$2:'TRM - TBM Crosswalk'!$I$1008,5,FALSE))</f>
        <v>Application</v>
      </c>
      <c r="H8961" t="str">
        <f>IF(VLOOKUP(TRM!A2553,'TRM - TBM Crosswalk'!$A$2:'TRM - TBM Crosswalk'!$I$1008,6,FALSE)=0,"",VLOOKUP(TRM!A2553,'TRM - TBM Crosswalk'!$A$2:'TRM - TBM Crosswalk'!$I$1008,6,FALSE))</f>
        <v>Application Development</v>
      </c>
      <c r="I8961" t="str">
        <f>IF(VLOOKUP(TRM!A2553,'TRM - TBM Crosswalk'!$A$2:'TRM - TBM Crosswalk'!$I$1008,7,FALSE)=0,"",VLOOKUP(TRM!A2553,'TRM - TBM Crosswalk'!$A$2:'TRM - TBM Crosswalk'!$I$1008,7,FALSE))</f>
        <v/>
      </c>
      <c r="J8961" t="str">
        <f>IF(VLOOKUP(TRM!A2553,'TRM - TBM Crosswalk'!$A$2:'TRM - TBM Crosswalk'!$I$1008,8,FALSE)=0,"",VLOOKUP(TRM!A2553,'TRM - TBM Crosswalk'!$A$2:'TRM - TBM Crosswalk'!$I$1008,8,FALSE))</f>
        <v/>
      </c>
      <c r="K8961" t="str">
        <f>IF(VLOOKUP(TRM!A2553,'TRM - TBM Crosswalk'!$A$2:'TRM - TBM Crosswalk'!$I$1008,9,FALSE)=0,"",VLOOKUP(TRM!A2553,'TRM - TBM Crosswalk'!$A$2:'TRM - TBM Crosswalk'!$I$1008,9,FALSE))</f>
        <v/>
      </c>
    </row>
    <row r="8962" spans="1:11" x14ac:dyDescent="0.45">
      <c r="A8962" t="str">
        <f>TRM!A2807</f>
        <v>A02.023.260</v>
      </c>
      <c r="B8962" t="str">
        <f>TRM!B2807</f>
        <v>Document Imaging and OCR</v>
      </c>
      <c r="C8962" t="str">
        <f>TRM!C2807</f>
        <v>Epson ScanSmart | 3.1.1</v>
      </c>
      <c r="D8962">
        <f>TRM!D2807</f>
        <v>0</v>
      </c>
      <c r="E8962" t="str">
        <f>IF(VLOOKUP(TRM!A2807,'TRM - TBM Crosswalk'!$A$2:'TRM - TBM Crosswalk'!$I$1008,3,FALSE)="N/A","TBD","")</f>
        <v/>
      </c>
      <c r="F8962" t="str">
        <f>IF(VLOOKUP(TRM!A2807,'TRM - TBM Crosswalk'!$A$2:'TRM - TBM Crosswalk'!$I$1008,4,FALSE)=0,"",VLOOKUP(TRM!A2807,'TRM - TBM Crosswalk'!$A$2:'TRM - TBM Crosswalk'!$I$1008,4,FALSE))</f>
        <v/>
      </c>
      <c r="G8962" t="str">
        <f>IF(VLOOKUP(TRM!A2807,'TRM - TBM Crosswalk'!$A$2:'TRM - TBM Crosswalk'!$I$1008,5,FALSE)=0,"",VLOOKUP(TRM!A2807,'TRM - TBM Crosswalk'!$A$2:'TRM - TBM Crosswalk'!$I$1008,5,FALSE))</f>
        <v/>
      </c>
      <c r="H8962" t="str">
        <f>IF(VLOOKUP(TRM!A2807,'TRM - TBM Crosswalk'!$A$2:'TRM - TBM Crosswalk'!$I$1008,6,FALSE)=0,"",VLOOKUP(TRM!A2807,'TRM - TBM Crosswalk'!$A$2:'TRM - TBM Crosswalk'!$I$1008,6,FALSE))</f>
        <v/>
      </c>
      <c r="I8962" t="str">
        <f>IF(VLOOKUP(TRM!A2807,'TRM - TBM Crosswalk'!$A$2:'TRM - TBM Crosswalk'!$I$1008,7,FALSE)=0,"",VLOOKUP(TRM!A2807,'TRM - TBM Crosswalk'!$A$2:'TRM - TBM Crosswalk'!$I$1008,7,FALSE))</f>
        <v>Platform Services</v>
      </c>
      <c r="J8962" t="str">
        <f>IF(VLOOKUP(TRM!A2807,'TRM - TBM Crosswalk'!$A$2:'TRM - TBM Crosswalk'!$I$1008,8,FALSE)=0,"",VLOOKUP(TRM!A2807,'TRM - TBM Crosswalk'!$A$2:'TRM - TBM Crosswalk'!$I$1008,8,FALSE))</f>
        <v>Applications Services</v>
      </c>
      <c r="K8962" t="str">
        <f>IF(VLOOKUP(TRM!A2807,'TRM - TBM Crosswalk'!$A$2:'TRM - TBM Crosswalk'!$I$1008,9,FALSE)=0,"",VLOOKUP(TRM!A2807,'TRM - TBM Crosswalk'!$A$2:'TRM - TBM Crosswalk'!$I$1008,9,FALSE))</f>
        <v>Content Management</v>
      </c>
    </row>
    <row r="8963" spans="1:11" x14ac:dyDescent="0.45">
      <c r="A8963" t="str">
        <f>TRM!A4746</f>
        <v>A02.030.361</v>
      </c>
      <c r="B8963" t="str">
        <f>TRM!B4746</f>
        <v>Email</v>
      </c>
      <c r="C8963" t="str">
        <f>TRM!C4746</f>
        <v>G Suite Syncâ„¢ for Microsoft OutlookÂ® | 4.1.36.0</v>
      </c>
      <c r="D8963">
        <f>TRM!D4746</f>
        <v>0</v>
      </c>
      <c r="E8963" t="str">
        <f>IF(VLOOKUP(TRM!A4746,'TRM - TBM Crosswalk'!$A$2:'TRM - TBM Crosswalk'!$I$1008,3,FALSE)="N/A","TBD","")</f>
        <v/>
      </c>
      <c r="F8963" t="str">
        <f>IF(VLOOKUP(TRM!A4746,'TRM - TBM Crosswalk'!$A$2:'TRM - TBM Crosswalk'!$I$1008,4,FALSE)=0,"",VLOOKUP(TRM!A4746,'TRM - TBM Crosswalk'!$A$2:'TRM - TBM Crosswalk'!$I$1008,4,FALSE))</f>
        <v/>
      </c>
      <c r="G8963" t="str">
        <f>IF(VLOOKUP(TRM!A4746,'TRM - TBM Crosswalk'!$A$2:'TRM - TBM Crosswalk'!$I$1008,5,FALSE)=0,"",VLOOKUP(TRM!A4746,'TRM - TBM Crosswalk'!$A$2:'TRM - TBM Crosswalk'!$I$1008,5,FALSE))</f>
        <v/>
      </c>
      <c r="H8963" t="str">
        <f>IF(VLOOKUP(TRM!A4746,'TRM - TBM Crosswalk'!$A$2:'TRM - TBM Crosswalk'!$I$1008,6,FALSE)=0,"",VLOOKUP(TRM!A4746,'TRM - TBM Crosswalk'!$A$2:'TRM - TBM Crosswalk'!$I$1008,6,FALSE))</f>
        <v/>
      </c>
      <c r="I8963" t="str">
        <f>IF(VLOOKUP(TRM!A4746,'TRM - TBM Crosswalk'!$A$2:'TRM - TBM Crosswalk'!$I$1008,7,FALSE)=0,"",VLOOKUP(TRM!A4746,'TRM - TBM Crosswalk'!$A$2:'TRM - TBM Crosswalk'!$I$1008,7,FALSE))</f>
        <v>End User Services</v>
      </c>
      <c r="J8963" t="str">
        <f>IF(VLOOKUP(TRM!A4746,'TRM - TBM Crosswalk'!$A$2:'TRM - TBM Crosswalk'!$I$1008,8,FALSE)=0,"",VLOOKUP(TRM!A4746,'TRM - TBM Crosswalk'!$A$2:'TRM - TBM Crosswalk'!$I$1008,8,FALSE))</f>
        <v>Communication &amp; Collaboration</v>
      </c>
      <c r="K8963" t="str">
        <f>IF(VLOOKUP(TRM!A4746,'TRM - TBM Crosswalk'!$A$2:'TRM - TBM Crosswalk'!$I$1008,9,FALSE)=0,"",VLOOKUP(TRM!A4746,'TRM - TBM Crosswalk'!$A$2:'TRM - TBM Crosswalk'!$I$1008,9,FALSE))</f>
        <v>Communication</v>
      </c>
    </row>
    <row r="8964" spans="1:11" x14ac:dyDescent="0.45">
      <c r="A8964" t="str">
        <f>TRM!A4849</f>
        <v>A02.030.368#</v>
      </c>
      <c r="B8964" t="str">
        <f>TRM!B4849</f>
        <v>Education / Courseware</v>
      </c>
      <c r="C8964" t="str">
        <f>TRM!C4849</f>
        <v>ReadyTech Viewer Client | 2.6.59.0</v>
      </c>
      <c r="D8964">
        <f>TRM!D4849</f>
        <v>0</v>
      </c>
      <c r="E8964" t="str">
        <f>IF(VLOOKUP(TRM!A4849,'TRM - TBM Crosswalk'!$A$2:'TRM - TBM Crosswalk'!$I$1008,3,FALSE)="N/A","TBD","")</f>
        <v/>
      </c>
      <c r="F8964" t="str">
        <f>IF(VLOOKUP(TRM!A4849,'TRM - TBM Crosswalk'!$A$2:'TRM - TBM Crosswalk'!$I$1008,4,FALSE)=0,"",VLOOKUP(TRM!A4849,'TRM - TBM Crosswalk'!$A$2:'TRM - TBM Crosswalk'!$I$1008,4,FALSE))</f>
        <v/>
      </c>
      <c r="G8964" t="str">
        <f>IF(VLOOKUP(TRM!A4849,'TRM - TBM Crosswalk'!$A$2:'TRM - TBM Crosswalk'!$I$1008,5,FALSE)=0,"",VLOOKUP(TRM!A4849,'TRM - TBM Crosswalk'!$A$2:'TRM - TBM Crosswalk'!$I$1008,5,FALSE))</f>
        <v/>
      </c>
      <c r="H8964" t="str">
        <f>IF(VLOOKUP(TRM!A4849,'TRM - TBM Crosswalk'!$A$2:'TRM - TBM Crosswalk'!$I$1008,6,FALSE)=0,"",VLOOKUP(TRM!A4849,'TRM - TBM Crosswalk'!$A$2:'TRM - TBM Crosswalk'!$I$1008,6,FALSE))</f>
        <v/>
      </c>
      <c r="I8964" t="str">
        <f>IF(VLOOKUP(TRM!A4849,'TRM - TBM Crosswalk'!$A$2:'TRM - TBM Crosswalk'!$I$1008,7,FALSE)=0,"",VLOOKUP(TRM!A4849,'TRM - TBM Crosswalk'!$A$2:'TRM - TBM Crosswalk'!$I$1008,7,FALSE))</f>
        <v>End User Services</v>
      </c>
      <c r="J8964" t="str">
        <f>IF(VLOOKUP(TRM!A4849,'TRM - TBM Crosswalk'!$A$2:'TRM - TBM Crosswalk'!$I$1008,8,FALSE)=0,"",VLOOKUP(TRM!A4849,'TRM - TBM Crosswalk'!$A$2:'TRM - TBM Crosswalk'!$I$1008,8,FALSE))</f>
        <v>Communication &amp; Collaboration</v>
      </c>
      <c r="K8964" t="str">
        <f>IF(VLOOKUP(TRM!A4849,'TRM - TBM Crosswalk'!$A$2:'TRM - TBM Crosswalk'!$I$1008,9,FALSE)=0,"",VLOOKUP(TRM!A4849,'TRM - TBM Crosswalk'!$A$2:'TRM - TBM Crosswalk'!$I$1008,9,FALSE))</f>
        <v>Productivity</v>
      </c>
    </row>
    <row r="8965" spans="1:11" x14ac:dyDescent="0.45">
      <c r="A8965" t="str">
        <f>TRM!A4943</f>
        <v>A02.030.370#</v>
      </c>
      <c r="B8965" t="str">
        <f>TRM!B4943</f>
        <v>Digital Video Editing</v>
      </c>
      <c r="C8965" t="str">
        <f>TRM!C4943</f>
        <v>AEFT_16_1_3.app - 4.9.0.504</v>
      </c>
      <c r="D8965">
        <f>TRM!D4943</f>
        <v>0</v>
      </c>
      <c r="E8965" t="str">
        <f>IF(VLOOKUP(TRM!A4943,'TRM - TBM Crosswalk'!$A$2:'TRM - TBM Crosswalk'!$I$1008,3,FALSE)="N/A","TBD","")</f>
        <v/>
      </c>
      <c r="F8965" t="str">
        <f>IF(VLOOKUP(TRM!A4943,'TRM - TBM Crosswalk'!$A$2:'TRM - TBM Crosswalk'!$I$1008,4,FALSE)=0,"",VLOOKUP(TRM!A4943,'TRM - TBM Crosswalk'!$A$2:'TRM - TBM Crosswalk'!$I$1008,4,FALSE))</f>
        <v/>
      </c>
      <c r="G8965" t="str">
        <f>IF(VLOOKUP(TRM!A4943,'TRM - TBM Crosswalk'!$A$2:'TRM - TBM Crosswalk'!$I$1008,5,FALSE)=0,"",VLOOKUP(TRM!A4943,'TRM - TBM Crosswalk'!$A$2:'TRM - TBM Crosswalk'!$I$1008,5,FALSE))</f>
        <v/>
      </c>
      <c r="H8965" t="str">
        <f>IF(VLOOKUP(TRM!A4943,'TRM - TBM Crosswalk'!$A$2:'TRM - TBM Crosswalk'!$I$1008,6,FALSE)=0,"",VLOOKUP(TRM!A4943,'TRM - TBM Crosswalk'!$A$2:'TRM - TBM Crosswalk'!$I$1008,6,FALSE))</f>
        <v/>
      </c>
      <c r="I8965" t="str">
        <f>IF(VLOOKUP(TRM!A4943,'TRM - TBM Crosswalk'!$A$2:'TRM - TBM Crosswalk'!$I$1008,7,FALSE)=0,"",VLOOKUP(TRM!A4943,'TRM - TBM Crosswalk'!$A$2:'TRM - TBM Crosswalk'!$I$1008,7,FALSE))</f>
        <v>End User Services</v>
      </c>
      <c r="J8965" t="str">
        <f>IF(VLOOKUP(TRM!A4943,'TRM - TBM Crosswalk'!$A$2:'TRM - TBM Crosswalk'!$I$1008,8,FALSE)=0,"",VLOOKUP(TRM!A4943,'TRM - TBM Crosswalk'!$A$2:'TRM - TBM Crosswalk'!$I$1008,8,FALSE))</f>
        <v>Communication &amp; Collaboration</v>
      </c>
      <c r="K8965" t="str">
        <f>IF(VLOOKUP(TRM!A4943,'TRM - TBM Crosswalk'!$A$2:'TRM - TBM Crosswalk'!$I$1008,9,FALSE)=0,"",VLOOKUP(TRM!A4943,'TRM - TBM Crosswalk'!$A$2:'TRM - TBM Crosswalk'!$I$1008,9,FALSE))</f>
        <v>Productivity</v>
      </c>
    </row>
    <row r="8966" spans="1:11" x14ac:dyDescent="0.45">
      <c r="A8966" t="str">
        <f>TRM!A5459</f>
        <v>A02.031.383</v>
      </c>
      <c r="B8966" t="str">
        <f>TRM!B5459</f>
        <v>Computer Aided Design</v>
      </c>
      <c r="C8966" t="str">
        <f>TRM!C5459</f>
        <v>Autodesk Subassembly Composer on Autodesk AutoCAD Civil 3D 2018 - English - English (United States) | 842.0</v>
      </c>
      <c r="D8966">
        <f>TRM!D5459</f>
        <v>0</v>
      </c>
      <c r="E8966" t="str">
        <f>IF(VLOOKUP(TRM!A5459,'TRM - TBM Crosswalk'!$A$2:'TRM - TBM Crosswalk'!$I$1008,3,FALSE)="N/A","TBD","")</f>
        <v/>
      </c>
      <c r="F8966" t="str">
        <f>IF(VLOOKUP(TRM!A5459,'TRM - TBM Crosswalk'!$A$2:'TRM - TBM Crosswalk'!$I$1008,4,FALSE)=0,"",VLOOKUP(TRM!A5459,'TRM - TBM Crosswalk'!$A$2:'TRM - TBM Crosswalk'!$I$1008,4,FALSE))</f>
        <v/>
      </c>
      <c r="G8966" t="str">
        <f>IF(VLOOKUP(TRM!A5459,'TRM - TBM Crosswalk'!$A$2:'TRM - TBM Crosswalk'!$I$1008,5,FALSE)=0,"",VLOOKUP(TRM!A5459,'TRM - TBM Crosswalk'!$A$2:'TRM - TBM Crosswalk'!$I$1008,5,FALSE))</f>
        <v/>
      </c>
      <c r="H8966" t="str">
        <f>IF(VLOOKUP(TRM!A5459,'TRM - TBM Crosswalk'!$A$2:'TRM - TBM Crosswalk'!$I$1008,6,FALSE)=0,"",VLOOKUP(TRM!A5459,'TRM - TBM Crosswalk'!$A$2:'TRM - TBM Crosswalk'!$I$1008,6,FALSE))</f>
        <v/>
      </c>
      <c r="I8966" t="str">
        <f>IF(VLOOKUP(TRM!A5459,'TRM - TBM Crosswalk'!$A$2:'TRM - TBM Crosswalk'!$I$1008,7,FALSE)=0,"",VLOOKUP(TRM!A5459,'TRM - TBM Crosswalk'!$A$2:'TRM - TBM Crosswalk'!$I$1008,7,FALSE))</f>
        <v>Platform Services</v>
      </c>
      <c r="J8966" t="str">
        <f>IF(VLOOKUP(TRM!A5459,'TRM - TBM Crosswalk'!$A$2:'TRM - TBM Crosswalk'!$I$1008,8,FALSE)=0,"",VLOOKUP(TRM!A5459,'TRM - TBM Crosswalk'!$A$2:'TRM - TBM Crosswalk'!$I$1008,8,FALSE))</f>
        <v>Data Services</v>
      </c>
      <c r="K8966" t="str">
        <f>IF(VLOOKUP(TRM!A5459,'TRM - TBM Crosswalk'!$A$2:'TRM - TBM Crosswalk'!$I$1008,9,FALSE)=0,"",VLOOKUP(TRM!A5459,'TRM - TBM Crosswalk'!$A$2:'TRM - TBM Crosswalk'!$I$1008,9,FALSE))</f>
        <v>Data Analytics &amp; Visualizations</v>
      </c>
    </row>
    <row r="8967" spans="1:11" x14ac:dyDescent="0.45">
      <c r="A8967" t="str">
        <f>TRM!A5460</f>
        <v>A02.031.383</v>
      </c>
      <c r="B8967" t="str">
        <f>TRM!B5460</f>
        <v>Computer Aided Design</v>
      </c>
      <c r="C8967" t="str">
        <f>TRM!C5460</f>
        <v>Autodesk Sync | 3.5.24.0</v>
      </c>
      <c r="D8967">
        <f>TRM!D5460</f>
        <v>0</v>
      </c>
      <c r="E8967" t="str">
        <f>IF(VLOOKUP(TRM!A5460,'TRM - TBM Crosswalk'!$A$2:'TRM - TBM Crosswalk'!$I$1008,3,FALSE)="N/A","TBD","")</f>
        <v/>
      </c>
      <c r="F8967" t="str">
        <f>IF(VLOOKUP(TRM!A5460,'TRM - TBM Crosswalk'!$A$2:'TRM - TBM Crosswalk'!$I$1008,4,FALSE)=0,"",VLOOKUP(TRM!A5460,'TRM - TBM Crosswalk'!$A$2:'TRM - TBM Crosswalk'!$I$1008,4,FALSE))</f>
        <v/>
      </c>
      <c r="G8967" t="str">
        <f>IF(VLOOKUP(TRM!A5460,'TRM - TBM Crosswalk'!$A$2:'TRM - TBM Crosswalk'!$I$1008,5,FALSE)=0,"",VLOOKUP(TRM!A5460,'TRM - TBM Crosswalk'!$A$2:'TRM - TBM Crosswalk'!$I$1008,5,FALSE))</f>
        <v/>
      </c>
      <c r="H8967" t="str">
        <f>IF(VLOOKUP(TRM!A5460,'TRM - TBM Crosswalk'!$A$2:'TRM - TBM Crosswalk'!$I$1008,6,FALSE)=0,"",VLOOKUP(TRM!A5460,'TRM - TBM Crosswalk'!$A$2:'TRM - TBM Crosswalk'!$I$1008,6,FALSE))</f>
        <v/>
      </c>
      <c r="I8967" t="str">
        <f>IF(VLOOKUP(TRM!A5460,'TRM - TBM Crosswalk'!$A$2:'TRM - TBM Crosswalk'!$I$1008,7,FALSE)=0,"",VLOOKUP(TRM!A5460,'TRM - TBM Crosswalk'!$A$2:'TRM - TBM Crosswalk'!$I$1008,7,FALSE))</f>
        <v>Platform Services</v>
      </c>
      <c r="J8967" t="str">
        <f>IF(VLOOKUP(TRM!A5460,'TRM - TBM Crosswalk'!$A$2:'TRM - TBM Crosswalk'!$I$1008,8,FALSE)=0,"",VLOOKUP(TRM!A5460,'TRM - TBM Crosswalk'!$A$2:'TRM - TBM Crosswalk'!$I$1008,8,FALSE))</f>
        <v>Data Services</v>
      </c>
      <c r="K8967" t="str">
        <f>IF(VLOOKUP(TRM!A5460,'TRM - TBM Crosswalk'!$A$2:'TRM - TBM Crosswalk'!$I$1008,9,FALSE)=0,"",VLOOKUP(TRM!A5460,'TRM - TBM Crosswalk'!$A$2:'TRM - TBM Crosswalk'!$I$1008,9,FALSE))</f>
        <v>Data Analytics &amp; Visualizations</v>
      </c>
    </row>
    <row r="8968" spans="1:11" x14ac:dyDescent="0.45">
      <c r="A8968" t="str">
        <f>TRM!A6344</f>
        <v>A02.031.392#</v>
      </c>
      <c r="B8968" t="str">
        <f>TRM!B6344</f>
        <v>Printing#</v>
      </c>
      <c r="C8968" t="str">
        <f>TRM!C6344</f>
        <v>HP Officejet Pro X476dn MFP Help | 29.0.0</v>
      </c>
      <c r="D8968">
        <f>TRM!D6344</f>
        <v>0</v>
      </c>
      <c r="E8968" t="str">
        <f>IF(VLOOKUP(TRM!A6344,'TRM - TBM Crosswalk'!$A$2:'TRM - TBM Crosswalk'!$I$1008,3,FALSE)="N/A","TBD","")</f>
        <v/>
      </c>
      <c r="F8968" t="str">
        <f>IF(VLOOKUP(TRM!A6344,'TRM - TBM Crosswalk'!$A$2:'TRM - TBM Crosswalk'!$I$1008,4,FALSE)=0,"",VLOOKUP(TRM!A6344,'TRM - TBM Crosswalk'!$A$2:'TRM - TBM Crosswalk'!$I$1008,4,FALSE))</f>
        <v/>
      </c>
      <c r="G8968" t="str">
        <f>IF(VLOOKUP(TRM!A6344,'TRM - TBM Crosswalk'!$A$2:'TRM - TBM Crosswalk'!$I$1008,5,FALSE)=0,"",VLOOKUP(TRM!A6344,'TRM - TBM Crosswalk'!$A$2:'TRM - TBM Crosswalk'!$I$1008,5,FALSE))</f>
        <v>End User</v>
      </c>
      <c r="H8968" t="str">
        <f>IF(VLOOKUP(TRM!A6344,'TRM - TBM Crosswalk'!$A$2:'TRM - TBM Crosswalk'!$I$1008,6,FALSE)=0,"",VLOOKUP(TRM!A6344,'TRM - TBM Crosswalk'!$A$2:'TRM - TBM Crosswalk'!$I$1008,6,FALSE))</f>
        <v>Workspace</v>
      </c>
      <c r="I8968" t="str">
        <f>IF(VLOOKUP(TRM!A6344,'TRM - TBM Crosswalk'!$A$2:'TRM - TBM Crosswalk'!$I$1008,7,FALSE)=0,"",VLOOKUP(TRM!A6344,'TRM - TBM Crosswalk'!$A$2:'TRM - TBM Crosswalk'!$I$1008,7,FALSE))</f>
        <v/>
      </c>
      <c r="J8968" t="str">
        <f>IF(VLOOKUP(TRM!A6344,'TRM - TBM Crosswalk'!$A$2:'TRM - TBM Crosswalk'!$I$1008,8,FALSE)=0,"",VLOOKUP(TRM!A6344,'TRM - TBM Crosswalk'!$A$2:'TRM - TBM Crosswalk'!$I$1008,8,FALSE))</f>
        <v/>
      </c>
      <c r="K8968" t="str">
        <f>IF(VLOOKUP(TRM!A6344,'TRM - TBM Crosswalk'!$A$2:'TRM - TBM Crosswalk'!$I$1008,9,FALSE)=0,"",VLOOKUP(TRM!A6344,'TRM - TBM Crosswalk'!$A$2:'TRM - TBM Crosswalk'!$I$1008,9,FALSE))</f>
        <v/>
      </c>
    </row>
    <row r="8969" spans="1:11" x14ac:dyDescent="0.45">
      <c r="A8969" t="str">
        <f>TRM!A7720</f>
        <v>B10.813.263</v>
      </c>
      <c r="B8969" t="str">
        <f>TRM!B7720</f>
        <v>System and Network Monitoring</v>
      </c>
      <c r="C8969" t="str">
        <f>TRM!C7720</f>
        <v>X-Series Network Manager | 3.0.54</v>
      </c>
      <c r="D8969">
        <f>TRM!D7720</f>
        <v>0</v>
      </c>
      <c r="E8969" t="str">
        <f>IF(VLOOKUP(TRM!A7720,'TRM - TBM Crosswalk'!$A$2:'TRM - TBM Crosswalk'!$I$1008,3,FALSE)="N/A","TBD","")</f>
        <v/>
      </c>
      <c r="F8969" t="str">
        <f>IF(VLOOKUP(TRM!A7720,'TRM - TBM Crosswalk'!$A$2:'TRM - TBM Crosswalk'!$I$1008,4,FALSE)=0,"",VLOOKUP(TRM!A7720,'TRM - TBM Crosswalk'!$A$2:'TRM - TBM Crosswalk'!$I$1008,4,FALSE))</f>
        <v/>
      </c>
      <c r="G8969" t="str">
        <f>IF(VLOOKUP(TRM!A7720,'TRM - TBM Crosswalk'!$A$2:'TRM - TBM Crosswalk'!$I$1008,5,FALSE)=0,"",VLOOKUP(TRM!A7720,'TRM - TBM Crosswalk'!$A$2:'TRM - TBM Crosswalk'!$I$1008,5,FALSE))</f>
        <v/>
      </c>
      <c r="H8969" t="str">
        <f>IF(VLOOKUP(TRM!A7720,'TRM - TBM Crosswalk'!$A$2:'TRM - TBM Crosswalk'!$I$1008,6,FALSE)=0,"",VLOOKUP(TRM!A7720,'TRM - TBM Crosswalk'!$A$2:'TRM - TBM Crosswalk'!$I$1008,6,FALSE))</f>
        <v/>
      </c>
      <c r="I8969" t="str">
        <f>IF(VLOOKUP(TRM!A7720,'TRM - TBM Crosswalk'!$A$2:'TRM - TBM Crosswalk'!$I$1008,7,FALSE)=0,"",VLOOKUP(TRM!A7720,'TRM - TBM Crosswalk'!$A$2:'TRM - TBM Crosswalk'!$I$1008,7,FALSE))</f>
        <v>Delivery Services</v>
      </c>
      <c r="J8969" t="str">
        <f>IF(VLOOKUP(TRM!A7720,'TRM - TBM Crosswalk'!$A$2:'TRM - TBM Crosswalk'!$I$1008,8,FALSE)=0,"",VLOOKUP(TRM!A7720,'TRM - TBM Crosswalk'!$A$2:'TRM - TBM Crosswalk'!$I$1008,8,FALSE))</f>
        <v>Operations</v>
      </c>
      <c r="K8969" t="str">
        <f>IF(VLOOKUP(TRM!A7720,'TRM - TBM Crosswalk'!$A$2:'TRM - TBM Crosswalk'!$I$1008,9,FALSE)=0,"",VLOOKUP(TRM!A7720,'TRM - TBM Crosswalk'!$A$2:'TRM - TBM Crosswalk'!$I$1008,9,FALSE))</f>
        <v>Event Management</v>
      </c>
    </row>
    <row r="8970" spans="1:11" x14ac:dyDescent="0.45">
      <c r="A8970" t="str">
        <f>TRM!A8089</f>
        <v>I01.001.104</v>
      </c>
      <c r="B8970" t="str">
        <f>TRM!B8089</f>
        <v>Personal Computer – Laptop</v>
      </c>
      <c r="C8970" t="str">
        <f>TRM!C8089</f>
        <v>Getac Utility | 20.4.190325.35</v>
      </c>
      <c r="D8970">
        <f>TRM!D8089</f>
        <v>0</v>
      </c>
      <c r="E8970" t="str">
        <f>IF(VLOOKUP(TRM!A8089,'TRM - TBM Crosswalk'!$A$2:'TRM - TBM Crosswalk'!$I$1008,3,FALSE)="N/A","TBD","")</f>
        <v/>
      </c>
      <c r="F8970" t="str">
        <f>IF(VLOOKUP(TRM!A8089,'TRM - TBM Crosswalk'!$A$2:'TRM - TBM Crosswalk'!$I$1008,4,FALSE)=0,"",VLOOKUP(TRM!A8089,'TRM - TBM Crosswalk'!$A$2:'TRM - TBM Crosswalk'!$I$1008,4,FALSE))</f>
        <v/>
      </c>
      <c r="G8970" t="str">
        <f>IF(VLOOKUP(TRM!A8089,'TRM - TBM Crosswalk'!$A$2:'TRM - TBM Crosswalk'!$I$1008,5,FALSE)=0,"",VLOOKUP(TRM!A8089,'TRM - TBM Crosswalk'!$A$2:'TRM - TBM Crosswalk'!$I$1008,5,FALSE))</f>
        <v>End User</v>
      </c>
      <c r="H8970" t="str">
        <f>IF(VLOOKUP(TRM!A8089,'TRM - TBM Crosswalk'!$A$2:'TRM - TBM Crosswalk'!$I$1008,6,FALSE)=0,"",VLOOKUP(TRM!A8089,'TRM - TBM Crosswalk'!$A$2:'TRM - TBM Crosswalk'!$I$1008,6,FALSE))</f>
        <v>Workspace</v>
      </c>
      <c r="I8970" t="str">
        <f>IF(VLOOKUP(TRM!A8089,'TRM - TBM Crosswalk'!$A$2:'TRM - TBM Crosswalk'!$I$1008,7,FALSE)=0,"",VLOOKUP(TRM!A8089,'TRM - TBM Crosswalk'!$A$2:'TRM - TBM Crosswalk'!$I$1008,7,FALSE))</f>
        <v>Platform Services</v>
      </c>
      <c r="J8970" t="str">
        <f>IF(VLOOKUP(TRM!A8089,'TRM - TBM Crosswalk'!$A$2:'TRM - TBM Crosswalk'!$I$1008,8,FALSE)=0,"",VLOOKUP(TRM!A8089,'TRM - TBM Crosswalk'!$A$2:'TRM - TBM Crosswalk'!$I$1008,8,FALSE))</f>
        <v>Client Computing</v>
      </c>
      <c r="K8970" t="str">
        <f>IF(VLOOKUP(TRM!A8089,'TRM - TBM Crosswalk'!$A$2:'TRM - TBM Crosswalk'!$I$1008,9,FALSE)=0,"",VLOOKUP(TRM!A8089,'TRM - TBM Crosswalk'!$A$2:'TRM - TBM Crosswalk'!$I$1008,9,FALSE))</f>
        <v>Computer</v>
      </c>
    </row>
    <row r="8971" spans="1:11" x14ac:dyDescent="0.45">
      <c r="A8971" t="str">
        <f>TRM!A8117</f>
        <v>I01.001.106</v>
      </c>
      <c r="B8971" t="str">
        <f>TRM!B8117</f>
        <v>Direct Access Storage</v>
      </c>
      <c r="C8971" t="str">
        <f>TRM!C8117</f>
        <v>Intel(R) Rapid Storage Technology | 15.2.15.1058</v>
      </c>
      <c r="D8971">
        <f>TRM!D8117</f>
        <v>0</v>
      </c>
      <c r="E8971" t="str">
        <f>IF(VLOOKUP(TRM!A8117,'TRM - TBM Crosswalk'!$A$2:'TRM - TBM Crosswalk'!$I$1008,3,FALSE)="N/A","TBD","")</f>
        <v/>
      </c>
      <c r="F8971" t="str">
        <f>IF(VLOOKUP(TRM!A8117,'TRM - TBM Crosswalk'!$A$2:'TRM - TBM Crosswalk'!$I$1008,4,FALSE)=0,"",VLOOKUP(TRM!A8117,'TRM - TBM Crosswalk'!$A$2:'TRM - TBM Crosswalk'!$I$1008,4,FALSE))</f>
        <v/>
      </c>
      <c r="G8971" t="str">
        <f>IF(VLOOKUP(TRM!A8117,'TRM - TBM Crosswalk'!$A$2:'TRM - TBM Crosswalk'!$I$1008,5,FALSE)=0,"",VLOOKUP(TRM!A8117,'TRM - TBM Crosswalk'!$A$2:'TRM - TBM Crosswalk'!$I$1008,5,FALSE))</f>
        <v>Storage</v>
      </c>
      <c r="H8971" t="str">
        <f>IF(VLOOKUP(TRM!A8117,'TRM - TBM Crosswalk'!$A$2:'TRM - TBM Crosswalk'!$I$1008,6,FALSE)=0,"",VLOOKUP(TRM!A8117,'TRM - TBM Crosswalk'!$A$2:'TRM - TBM Crosswalk'!$I$1008,6,FALSE))</f>
        <v>Online Storage</v>
      </c>
      <c r="I8971" t="str">
        <f>IF(VLOOKUP(TRM!A8117,'TRM - TBM Crosswalk'!$A$2:'TRM - TBM Crosswalk'!$I$1008,7,FALSE)=0,"",VLOOKUP(TRM!A8117,'TRM - TBM Crosswalk'!$A$2:'TRM - TBM Crosswalk'!$I$1008,7,FALSE))</f>
        <v>Storage</v>
      </c>
      <c r="J8971" t="str">
        <f>IF(VLOOKUP(TRM!A8117,'TRM - TBM Crosswalk'!$A$2:'TRM - TBM Crosswalk'!$I$1008,8,FALSE)=0,"",VLOOKUP(TRM!A8117,'TRM - TBM Crosswalk'!$A$2:'TRM - TBM Crosswalk'!$I$1008,8,FALSE))</f>
        <v/>
      </c>
      <c r="K8971" t="str">
        <f>IF(VLOOKUP(TRM!A8117,'TRM - TBM Crosswalk'!$A$2:'TRM - TBM Crosswalk'!$I$1008,9,FALSE)=0,"",VLOOKUP(TRM!A8117,'TRM - TBM Crosswalk'!$A$2:'TRM - TBM Crosswalk'!$I$1008,9,FALSE))</f>
        <v/>
      </c>
    </row>
    <row r="8972" spans="1:11" x14ac:dyDescent="0.45">
      <c r="A8972" t="str">
        <f>TRM!A8554</f>
        <v>I01.002.209#</v>
      </c>
      <c r="B8972" t="str">
        <f>TRM!B8554</f>
        <v>Device Driver#</v>
      </c>
      <c r="C8972" t="str">
        <f>TRM!C8554</f>
        <v>HP 3D DriveGuard | 6.0.43.1</v>
      </c>
      <c r="D8972">
        <f>TRM!D8554</f>
        <v>0</v>
      </c>
      <c r="E8972" t="str">
        <f>IF(VLOOKUP(TRM!A8554,'TRM - TBM Crosswalk'!$A$2:'TRM - TBM Crosswalk'!$I$1008,3,FALSE)="N/A","TBD","")</f>
        <v>TBD</v>
      </c>
      <c r="F8972" t="str">
        <f>IF(VLOOKUP(TRM!A8554,'TRM - TBM Crosswalk'!$A$2:'TRM - TBM Crosswalk'!$I$1008,4,FALSE)=0,"",VLOOKUP(TRM!A8554,'TRM - TBM Crosswalk'!$A$2:'TRM - TBM Crosswalk'!$I$1008,4,FALSE))</f>
        <v/>
      </c>
      <c r="G8972" t="str">
        <f>IF(VLOOKUP(TRM!A8554,'TRM - TBM Crosswalk'!$A$2:'TRM - TBM Crosswalk'!$I$1008,5,FALSE)=0,"",VLOOKUP(TRM!A8554,'TRM - TBM Crosswalk'!$A$2:'TRM - TBM Crosswalk'!$I$1008,5,FALSE))</f>
        <v/>
      </c>
      <c r="H8972" t="str">
        <f>IF(VLOOKUP(TRM!A8554,'TRM - TBM Crosswalk'!$A$2:'TRM - TBM Crosswalk'!$I$1008,6,FALSE)=0,"",VLOOKUP(TRM!A8554,'TRM - TBM Crosswalk'!$A$2:'TRM - TBM Crosswalk'!$I$1008,6,FALSE))</f>
        <v/>
      </c>
      <c r="I8972" t="str">
        <f>IF(VLOOKUP(TRM!A8554,'TRM - TBM Crosswalk'!$A$2:'TRM - TBM Crosswalk'!$I$1008,7,FALSE)=0,"",VLOOKUP(TRM!A8554,'TRM - TBM Crosswalk'!$A$2:'TRM - TBM Crosswalk'!$I$1008,7,FALSE))</f>
        <v/>
      </c>
      <c r="J8972" t="str">
        <f>IF(VLOOKUP(TRM!A8554,'TRM - TBM Crosswalk'!$A$2:'TRM - TBM Crosswalk'!$I$1008,8,FALSE)=0,"",VLOOKUP(TRM!A8554,'TRM - TBM Crosswalk'!$A$2:'TRM - TBM Crosswalk'!$I$1008,8,FALSE))</f>
        <v/>
      </c>
      <c r="K8972" t="str">
        <f>IF(VLOOKUP(TRM!A8554,'TRM - TBM Crosswalk'!$A$2:'TRM - TBM Crosswalk'!$I$1008,9,FALSE)=0,"",VLOOKUP(TRM!A8554,'TRM - TBM Crosswalk'!$A$2:'TRM - TBM Crosswalk'!$I$1008,9,FALSE))</f>
        <v/>
      </c>
    </row>
    <row r="8973" spans="1:11" x14ac:dyDescent="0.45">
      <c r="A8973" t="str">
        <f>TRM!A8555</f>
        <v>I01.002.209#</v>
      </c>
      <c r="B8973" t="str">
        <f>TRM!B8555</f>
        <v>Device Driver#</v>
      </c>
      <c r="C8973" t="str">
        <f>TRM!C8555</f>
        <v>HP 3D DriveGuard | 6.0.45.1</v>
      </c>
      <c r="D8973">
        <f>TRM!D8555</f>
        <v>0</v>
      </c>
      <c r="E8973" t="str">
        <f>IF(VLOOKUP(TRM!A8555,'TRM - TBM Crosswalk'!$A$2:'TRM - TBM Crosswalk'!$I$1008,3,FALSE)="N/A","TBD","")</f>
        <v>TBD</v>
      </c>
      <c r="F8973" t="str">
        <f>IF(VLOOKUP(TRM!A8555,'TRM - TBM Crosswalk'!$A$2:'TRM - TBM Crosswalk'!$I$1008,4,FALSE)=0,"",VLOOKUP(TRM!A8555,'TRM - TBM Crosswalk'!$A$2:'TRM - TBM Crosswalk'!$I$1008,4,FALSE))</f>
        <v/>
      </c>
      <c r="G8973" t="str">
        <f>IF(VLOOKUP(TRM!A8555,'TRM - TBM Crosswalk'!$A$2:'TRM - TBM Crosswalk'!$I$1008,5,FALSE)=0,"",VLOOKUP(TRM!A8555,'TRM - TBM Crosswalk'!$A$2:'TRM - TBM Crosswalk'!$I$1008,5,FALSE))</f>
        <v/>
      </c>
      <c r="H8973" t="str">
        <f>IF(VLOOKUP(TRM!A8555,'TRM - TBM Crosswalk'!$A$2:'TRM - TBM Crosswalk'!$I$1008,6,FALSE)=0,"",VLOOKUP(TRM!A8555,'TRM - TBM Crosswalk'!$A$2:'TRM - TBM Crosswalk'!$I$1008,6,FALSE))</f>
        <v/>
      </c>
      <c r="I8973" t="str">
        <f>IF(VLOOKUP(TRM!A8555,'TRM - TBM Crosswalk'!$A$2:'TRM - TBM Crosswalk'!$I$1008,7,FALSE)=0,"",VLOOKUP(TRM!A8555,'TRM - TBM Crosswalk'!$A$2:'TRM - TBM Crosswalk'!$I$1008,7,FALSE))</f>
        <v/>
      </c>
      <c r="J8973" t="str">
        <f>IF(VLOOKUP(TRM!A8555,'TRM - TBM Crosswalk'!$A$2:'TRM - TBM Crosswalk'!$I$1008,8,FALSE)=0,"",VLOOKUP(TRM!A8555,'TRM - TBM Crosswalk'!$A$2:'TRM - TBM Crosswalk'!$I$1008,8,FALSE))</f>
        <v/>
      </c>
      <c r="K8973" t="str">
        <f>IF(VLOOKUP(TRM!A8555,'TRM - TBM Crosswalk'!$A$2:'TRM - TBM Crosswalk'!$I$1008,9,FALSE)=0,"",VLOOKUP(TRM!A8555,'TRM - TBM Crosswalk'!$A$2:'TRM - TBM Crosswalk'!$I$1008,9,FALSE))</f>
        <v/>
      </c>
    </row>
    <row r="8974" spans="1:11" x14ac:dyDescent="0.45">
      <c r="A8974" t="str">
        <f>TRM!A8556</f>
        <v>I01.002.209#</v>
      </c>
      <c r="B8974" t="str">
        <f>TRM!B8556</f>
        <v>Device Driver#</v>
      </c>
      <c r="C8974" t="str">
        <f>TRM!C8556</f>
        <v>HP Wireless Button Driver | 1.1.18.1</v>
      </c>
      <c r="D8974">
        <f>TRM!D8556</f>
        <v>0</v>
      </c>
      <c r="E8974" t="str">
        <f>IF(VLOOKUP(TRM!A8556,'TRM - TBM Crosswalk'!$A$2:'TRM - TBM Crosswalk'!$I$1008,3,FALSE)="N/A","TBD","")</f>
        <v>TBD</v>
      </c>
      <c r="F8974" t="str">
        <f>IF(VLOOKUP(TRM!A8556,'TRM - TBM Crosswalk'!$A$2:'TRM - TBM Crosswalk'!$I$1008,4,FALSE)=0,"",VLOOKUP(TRM!A8556,'TRM - TBM Crosswalk'!$A$2:'TRM - TBM Crosswalk'!$I$1008,4,FALSE))</f>
        <v/>
      </c>
      <c r="G8974" t="str">
        <f>IF(VLOOKUP(TRM!A8556,'TRM - TBM Crosswalk'!$A$2:'TRM - TBM Crosswalk'!$I$1008,5,FALSE)=0,"",VLOOKUP(TRM!A8556,'TRM - TBM Crosswalk'!$A$2:'TRM - TBM Crosswalk'!$I$1008,5,FALSE))</f>
        <v/>
      </c>
      <c r="H8974" t="str">
        <f>IF(VLOOKUP(TRM!A8556,'TRM - TBM Crosswalk'!$A$2:'TRM - TBM Crosswalk'!$I$1008,6,FALSE)=0,"",VLOOKUP(TRM!A8556,'TRM - TBM Crosswalk'!$A$2:'TRM - TBM Crosswalk'!$I$1008,6,FALSE))</f>
        <v/>
      </c>
      <c r="I8974" t="str">
        <f>IF(VLOOKUP(TRM!A8556,'TRM - TBM Crosswalk'!$A$2:'TRM - TBM Crosswalk'!$I$1008,7,FALSE)=0,"",VLOOKUP(TRM!A8556,'TRM - TBM Crosswalk'!$A$2:'TRM - TBM Crosswalk'!$I$1008,7,FALSE))</f>
        <v/>
      </c>
      <c r="J8974" t="str">
        <f>IF(VLOOKUP(TRM!A8556,'TRM - TBM Crosswalk'!$A$2:'TRM - TBM Crosswalk'!$I$1008,8,FALSE)=0,"",VLOOKUP(TRM!A8556,'TRM - TBM Crosswalk'!$A$2:'TRM - TBM Crosswalk'!$I$1008,8,FALSE))</f>
        <v/>
      </c>
      <c r="K8974" t="str">
        <f>IF(VLOOKUP(TRM!A8556,'TRM - TBM Crosswalk'!$A$2:'TRM - TBM Crosswalk'!$I$1008,9,FALSE)=0,"",VLOOKUP(TRM!A8556,'TRM - TBM Crosswalk'!$A$2:'TRM - TBM Crosswalk'!$I$1008,9,FALSE))</f>
        <v/>
      </c>
    </row>
    <row r="8975" spans="1:11" x14ac:dyDescent="0.45">
      <c r="A8975" t="str">
        <f>TRM!A8557</f>
        <v>I01.002.209#</v>
      </c>
      <c r="B8975" t="str">
        <f>TRM!B8557</f>
        <v>Device Driver#</v>
      </c>
      <c r="C8975" t="str">
        <f>TRM!C8557</f>
        <v>HP Wireless Button Driver | 1.1.5.1</v>
      </c>
      <c r="D8975">
        <f>TRM!D8557</f>
        <v>0</v>
      </c>
      <c r="E8975" t="str">
        <f>IF(VLOOKUP(TRM!A8557,'TRM - TBM Crosswalk'!$A$2:'TRM - TBM Crosswalk'!$I$1008,3,FALSE)="N/A","TBD","")</f>
        <v>TBD</v>
      </c>
      <c r="F8975" t="str">
        <f>IF(VLOOKUP(TRM!A8557,'TRM - TBM Crosswalk'!$A$2:'TRM - TBM Crosswalk'!$I$1008,4,FALSE)=0,"",VLOOKUP(TRM!A8557,'TRM - TBM Crosswalk'!$A$2:'TRM - TBM Crosswalk'!$I$1008,4,FALSE))</f>
        <v/>
      </c>
      <c r="G8975" t="str">
        <f>IF(VLOOKUP(TRM!A8557,'TRM - TBM Crosswalk'!$A$2:'TRM - TBM Crosswalk'!$I$1008,5,FALSE)=0,"",VLOOKUP(TRM!A8557,'TRM - TBM Crosswalk'!$A$2:'TRM - TBM Crosswalk'!$I$1008,5,FALSE))</f>
        <v/>
      </c>
      <c r="H8975" t="str">
        <f>IF(VLOOKUP(TRM!A8557,'TRM - TBM Crosswalk'!$A$2:'TRM - TBM Crosswalk'!$I$1008,6,FALSE)=0,"",VLOOKUP(TRM!A8557,'TRM - TBM Crosswalk'!$A$2:'TRM - TBM Crosswalk'!$I$1008,6,FALSE))</f>
        <v/>
      </c>
      <c r="I8975" t="str">
        <f>IF(VLOOKUP(TRM!A8557,'TRM - TBM Crosswalk'!$A$2:'TRM - TBM Crosswalk'!$I$1008,7,FALSE)=0,"",VLOOKUP(TRM!A8557,'TRM - TBM Crosswalk'!$A$2:'TRM - TBM Crosswalk'!$I$1008,7,FALSE))</f>
        <v/>
      </c>
      <c r="J8975" t="str">
        <f>IF(VLOOKUP(TRM!A8557,'TRM - TBM Crosswalk'!$A$2:'TRM - TBM Crosswalk'!$I$1008,8,FALSE)=0,"",VLOOKUP(TRM!A8557,'TRM - TBM Crosswalk'!$A$2:'TRM - TBM Crosswalk'!$I$1008,8,FALSE))</f>
        <v/>
      </c>
      <c r="K8975" t="str">
        <f>IF(VLOOKUP(TRM!A8557,'TRM - TBM Crosswalk'!$A$2:'TRM - TBM Crosswalk'!$I$1008,9,FALSE)=0,"",VLOOKUP(TRM!A8557,'TRM - TBM Crosswalk'!$A$2:'TRM - TBM Crosswalk'!$I$1008,9,FALSE))</f>
        <v/>
      </c>
    </row>
    <row r="8976" spans="1:11" x14ac:dyDescent="0.45">
      <c r="A8976" t="str">
        <f>TRM!A8558</f>
        <v>I01.002.209#</v>
      </c>
      <c r="B8976" t="str">
        <f>TRM!B8558</f>
        <v>Device Driver#</v>
      </c>
      <c r="C8976" t="str">
        <f>TRM!C8558</f>
        <v>HP Wireless Button Driver | 1.1.9.1</v>
      </c>
      <c r="D8976">
        <f>TRM!D8558</f>
        <v>0</v>
      </c>
      <c r="E8976" t="str">
        <f>IF(VLOOKUP(TRM!A8558,'TRM - TBM Crosswalk'!$A$2:'TRM - TBM Crosswalk'!$I$1008,3,FALSE)="N/A","TBD","")</f>
        <v>TBD</v>
      </c>
      <c r="F8976" t="str">
        <f>IF(VLOOKUP(TRM!A8558,'TRM - TBM Crosswalk'!$A$2:'TRM - TBM Crosswalk'!$I$1008,4,FALSE)=0,"",VLOOKUP(TRM!A8558,'TRM - TBM Crosswalk'!$A$2:'TRM - TBM Crosswalk'!$I$1008,4,FALSE))</f>
        <v/>
      </c>
      <c r="G8976" t="str">
        <f>IF(VLOOKUP(TRM!A8558,'TRM - TBM Crosswalk'!$A$2:'TRM - TBM Crosswalk'!$I$1008,5,FALSE)=0,"",VLOOKUP(TRM!A8558,'TRM - TBM Crosswalk'!$A$2:'TRM - TBM Crosswalk'!$I$1008,5,FALSE))</f>
        <v/>
      </c>
      <c r="H8976" t="str">
        <f>IF(VLOOKUP(TRM!A8558,'TRM - TBM Crosswalk'!$A$2:'TRM - TBM Crosswalk'!$I$1008,6,FALSE)=0,"",VLOOKUP(TRM!A8558,'TRM - TBM Crosswalk'!$A$2:'TRM - TBM Crosswalk'!$I$1008,6,FALSE))</f>
        <v/>
      </c>
      <c r="I8976" t="str">
        <f>IF(VLOOKUP(TRM!A8558,'TRM - TBM Crosswalk'!$A$2:'TRM - TBM Crosswalk'!$I$1008,7,FALSE)=0,"",VLOOKUP(TRM!A8558,'TRM - TBM Crosswalk'!$A$2:'TRM - TBM Crosswalk'!$I$1008,7,FALSE))</f>
        <v/>
      </c>
      <c r="J8976" t="str">
        <f>IF(VLOOKUP(TRM!A8558,'TRM - TBM Crosswalk'!$A$2:'TRM - TBM Crosswalk'!$I$1008,8,FALSE)=0,"",VLOOKUP(TRM!A8558,'TRM - TBM Crosswalk'!$A$2:'TRM - TBM Crosswalk'!$I$1008,8,FALSE))</f>
        <v/>
      </c>
      <c r="K8976" t="str">
        <f>IF(VLOOKUP(TRM!A8558,'TRM - TBM Crosswalk'!$A$2:'TRM - TBM Crosswalk'!$I$1008,9,FALSE)=0,"",VLOOKUP(TRM!A8558,'TRM - TBM Crosswalk'!$A$2:'TRM - TBM Crosswalk'!$I$1008,9,FALSE))</f>
        <v/>
      </c>
    </row>
    <row r="8977" spans="1:11" x14ac:dyDescent="0.45">
      <c r="A8977" t="str">
        <f>TRM!A8559</f>
        <v>I01.002.209#</v>
      </c>
      <c r="B8977" t="str">
        <f>TRM!B8559</f>
        <v>Device Driver#</v>
      </c>
      <c r="C8977" t="str">
        <f>TRM!C8559</f>
        <v>ICOM USB Driver Installer | 3.2.9.2</v>
      </c>
      <c r="D8977">
        <f>TRM!D8559</f>
        <v>0</v>
      </c>
      <c r="E8977" t="str">
        <f>IF(VLOOKUP(TRM!A8559,'TRM - TBM Crosswalk'!$A$2:'TRM - TBM Crosswalk'!$I$1008,3,FALSE)="N/A","TBD","")</f>
        <v>TBD</v>
      </c>
      <c r="F8977" t="str">
        <f>IF(VLOOKUP(TRM!A8559,'TRM - TBM Crosswalk'!$A$2:'TRM - TBM Crosswalk'!$I$1008,4,FALSE)=0,"",VLOOKUP(TRM!A8559,'TRM - TBM Crosswalk'!$A$2:'TRM - TBM Crosswalk'!$I$1008,4,FALSE))</f>
        <v/>
      </c>
      <c r="G8977" t="str">
        <f>IF(VLOOKUP(TRM!A8559,'TRM - TBM Crosswalk'!$A$2:'TRM - TBM Crosswalk'!$I$1008,5,FALSE)=0,"",VLOOKUP(TRM!A8559,'TRM - TBM Crosswalk'!$A$2:'TRM - TBM Crosswalk'!$I$1008,5,FALSE))</f>
        <v/>
      </c>
      <c r="H8977" t="str">
        <f>IF(VLOOKUP(TRM!A8559,'TRM - TBM Crosswalk'!$A$2:'TRM - TBM Crosswalk'!$I$1008,6,FALSE)=0,"",VLOOKUP(TRM!A8559,'TRM - TBM Crosswalk'!$A$2:'TRM - TBM Crosswalk'!$I$1008,6,FALSE))</f>
        <v/>
      </c>
      <c r="I8977" t="str">
        <f>IF(VLOOKUP(TRM!A8559,'TRM - TBM Crosswalk'!$A$2:'TRM - TBM Crosswalk'!$I$1008,7,FALSE)=0,"",VLOOKUP(TRM!A8559,'TRM - TBM Crosswalk'!$A$2:'TRM - TBM Crosswalk'!$I$1008,7,FALSE))</f>
        <v/>
      </c>
      <c r="J8977" t="str">
        <f>IF(VLOOKUP(TRM!A8559,'TRM - TBM Crosswalk'!$A$2:'TRM - TBM Crosswalk'!$I$1008,8,FALSE)=0,"",VLOOKUP(TRM!A8559,'TRM - TBM Crosswalk'!$A$2:'TRM - TBM Crosswalk'!$I$1008,8,FALSE))</f>
        <v/>
      </c>
      <c r="K8977" t="str">
        <f>IF(VLOOKUP(TRM!A8559,'TRM - TBM Crosswalk'!$A$2:'TRM - TBM Crosswalk'!$I$1008,9,FALSE)=0,"",VLOOKUP(TRM!A8559,'TRM - TBM Crosswalk'!$A$2:'TRM - TBM Crosswalk'!$I$1008,9,FALSE))</f>
        <v/>
      </c>
    </row>
    <row r="8978" spans="1:11" x14ac:dyDescent="0.45">
      <c r="A8978" t="str">
        <f>TRM!A8619</f>
        <v>I01.002.209#</v>
      </c>
      <c r="B8978" t="str">
        <f>TRM!B8619</f>
        <v>Device Driver#</v>
      </c>
      <c r="C8978" t="str">
        <f>TRM!C8619</f>
        <v>IntelÂ® PROSet/Wireless Software | 20.20.2</v>
      </c>
      <c r="D8978">
        <f>TRM!D8619</f>
        <v>0</v>
      </c>
      <c r="E8978" t="str">
        <f>IF(VLOOKUP(TRM!A8619,'TRM - TBM Crosswalk'!$A$2:'TRM - TBM Crosswalk'!$I$1008,3,FALSE)="N/A","TBD","")</f>
        <v>TBD</v>
      </c>
      <c r="F8978" t="str">
        <f>IF(VLOOKUP(TRM!A8619,'TRM - TBM Crosswalk'!$A$2:'TRM - TBM Crosswalk'!$I$1008,4,FALSE)=0,"",VLOOKUP(TRM!A8619,'TRM - TBM Crosswalk'!$A$2:'TRM - TBM Crosswalk'!$I$1008,4,FALSE))</f>
        <v/>
      </c>
      <c r="G8978" t="str">
        <f>IF(VLOOKUP(TRM!A8619,'TRM - TBM Crosswalk'!$A$2:'TRM - TBM Crosswalk'!$I$1008,5,FALSE)=0,"",VLOOKUP(TRM!A8619,'TRM - TBM Crosswalk'!$A$2:'TRM - TBM Crosswalk'!$I$1008,5,FALSE))</f>
        <v/>
      </c>
      <c r="H8978" t="str">
        <f>IF(VLOOKUP(TRM!A8619,'TRM - TBM Crosswalk'!$A$2:'TRM - TBM Crosswalk'!$I$1008,6,FALSE)=0,"",VLOOKUP(TRM!A8619,'TRM - TBM Crosswalk'!$A$2:'TRM - TBM Crosswalk'!$I$1008,6,FALSE))</f>
        <v/>
      </c>
      <c r="I8978" t="str">
        <f>IF(VLOOKUP(TRM!A8619,'TRM - TBM Crosswalk'!$A$2:'TRM - TBM Crosswalk'!$I$1008,7,FALSE)=0,"",VLOOKUP(TRM!A8619,'TRM - TBM Crosswalk'!$A$2:'TRM - TBM Crosswalk'!$I$1008,7,FALSE))</f>
        <v/>
      </c>
      <c r="J8978" t="str">
        <f>IF(VLOOKUP(TRM!A8619,'TRM - TBM Crosswalk'!$A$2:'TRM - TBM Crosswalk'!$I$1008,8,FALSE)=0,"",VLOOKUP(TRM!A8619,'TRM - TBM Crosswalk'!$A$2:'TRM - TBM Crosswalk'!$I$1008,8,FALSE))</f>
        <v/>
      </c>
      <c r="K8978" t="str">
        <f>IF(VLOOKUP(TRM!A8619,'TRM - TBM Crosswalk'!$A$2:'TRM - TBM Crosswalk'!$I$1008,9,FALSE)=0,"",VLOOKUP(TRM!A8619,'TRM - TBM Crosswalk'!$A$2:'TRM - TBM Crosswalk'!$I$1008,9,FALSE))</f>
        <v/>
      </c>
    </row>
    <row r="8979" spans="1:11" x14ac:dyDescent="0.45">
      <c r="A8979" t="str">
        <f>TRM!A8620</f>
        <v>I01.002.209#</v>
      </c>
      <c r="B8979" t="str">
        <f>TRM!B8620</f>
        <v>Device Driver#</v>
      </c>
      <c r="C8979" t="str">
        <f>TRM!C8620</f>
        <v>IntelÂ® PROSet/Wireless Software | 20.30.1</v>
      </c>
      <c r="D8979">
        <f>TRM!D8620</f>
        <v>0</v>
      </c>
      <c r="E8979" t="str">
        <f>IF(VLOOKUP(TRM!A8620,'TRM - TBM Crosswalk'!$A$2:'TRM - TBM Crosswalk'!$I$1008,3,FALSE)="N/A","TBD","")</f>
        <v>TBD</v>
      </c>
      <c r="F8979" t="str">
        <f>IF(VLOOKUP(TRM!A8620,'TRM - TBM Crosswalk'!$A$2:'TRM - TBM Crosswalk'!$I$1008,4,FALSE)=0,"",VLOOKUP(TRM!A8620,'TRM - TBM Crosswalk'!$A$2:'TRM - TBM Crosswalk'!$I$1008,4,FALSE))</f>
        <v/>
      </c>
      <c r="G8979" t="str">
        <f>IF(VLOOKUP(TRM!A8620,'TRM - TBM Crosswalk'!$A$2:'TRM - TBM Crosswalk'!$I$1008,5,FALSE)=0,"",VLOOKUP(TRM!A8620,'TRM - TBM Crosswalk'!$A$2:'TRM - TBM Crosswalk'!$I$1008,5,FALSE))</f>
        <v/>
      </c>
      <c r="H8979" t="str">
        <f>IF(VLOOKUP(TRM!A8620,'TRM - TBM Crosswalk'!$A$2:'TRM - TBM Crosswalk'!$I$1008,6,FALSE)=0,"",VLOOKUP(TRM!A8620,'TRM - TBM Crosswalk'!$A$2:'TRM - TBM Crosswalk'!$I$1008,6,FALSE))</f>
        <v/>
      </c>
      <c r="I8979" t="str">
        <f>IF(VLOOKUP(TRM!A8620,'TRM - TBM Crosswalk'!$A$2:'TRM - TBM Crosswalk'!$I$1008,7,FALSE)=0,"",VLOOKUP(TRM!A8620,'TRM - TBM Crosswalk'!$A$2:'TRM - TBM Crosswalk'!$I$1008,7,FALSE))</f>
        <v/>
      </c>
      <c r="J8979" t="str">
        <f>IF(VLOOKUP(TRM!A8620,'TRM - TBM Crosswalk'!$A$2:'TRM - TBM Crosswalk'!$I$1008,8,FALSE)=0,"",VLOOKUP(TRM!A8620,'TRM - TBM Crosswalk'!$A$2:'TRM - TBM Crosswalk'!$I$1008,8,FALSE))</f>
        <v/>
      </c>
      <c r="K8979" t="str">
        <f>IF(VLOOKUP(TRM!A8620,'TRM - TBM Crosswalk'!$A$2:'TRM - TBM Crosswalk'!$I$1008,9,FALSE)=0,"",VLOOKUP(TRM!A8620,'TRM - TBM Crosswalk'!$A$2:'TRM - TBM Crosswalk'!$I$1008,9,FALSE))</f>
        <v/>
      </c>
    </row>
    <row r="8980" spans="1:11" x14ac:dyDescent="0.45">
      <c r="A8980" t="str">
        <f>TRM!A8621</f>
        <v>I01.002.209#</v>
      </c>
      <c r="B8980" t="str">
        <f>TRM!B8621</f>
        <v>Device Driver#</v>
      </c>
      <c r="C8980" t="str">
        <f>TRM!C8621</f>
        <v>IntelÂ® PROSet/Wireless Software | 20.40.0</v>
      </c>
      <c r="D8980">
        <f>TRM!D8621</f>
        <v>0</v>
      </c>
      <c r="E8980" t="str">
        <f>IF(VLOOKUP(TRM!A8621,'TRM - TBM Crosswalk'!$A$2:'TRM - TBM Crosswalk'!$I$1008,3,FALSE)="N/A","TBD","")</f>
        <v>TBD</v>
      </c>
      <c r="F8980" t="str">
        <f>IF(VLOOKUP(TRM!A8621,'TRM - TBM Crosswalk'!$A$2:'TRM - TBM Crosswalk'!$I$1008,4,FALSE)=0,"",VLOOKUP(TRM!A8621,'TRM - TBM Crosswalk'!$A$2:'TRM - TBM Crosswalk'!$I$1008,4,FALSE))</f>
        <v/>
      </c>
      <c r="G8980" t="str">
        <f>IF(VLOOKUP(TRM!A8621,'TRM - TBM Crosswalk'!$A$2:'TRM - TBM Crosswalk'!$I$1008,5,FALSE)=0,"",VLOOKUP(TRM!A8621,'TRM - TBM Crosswalk'!$A$2:'TRM - TBM Crosswalk'!$I$1008,5,FALSE))</f>
        <v/>
      </c>
      <c r="H8980" t="str">
        <f>IF(VLOOKUP(TRM!A8621,'TRM - TBM Crosswalk'!$A$2:'TRM - TBM Crosswalk'!$I$1008,6,FALSE)=0,"",VLOOKUP(TRM!A8621,'TRM - TBM Crosswalk'!$A$2:'TRM - TBM Crosswalk'!$I$1008,6,FALSE))</f>
        <v/>
      </c>
      <c r="I8980" t="str">
        <f>IF(VLOOKUP(TRM!A8621,'TRM - TBM Crosswalk'!$A$2:'TRM - TBM Crosswalk'!$I$1008,7,FALSE)=0,"",VLOOKUP(TRM!A8621,'TRM - TBM Crosswalk'!$A$2:'TRM - TBM Crosswalk'!$I$1008,7,FALSE))</f>
        <v/>
      </c>
      <c r="J8980" t="str">
        <f>IF(VLOOKUP(TRM!A8621,'TRM - TBM Crosswalk'!$A$2:'TRM - TBM Crosswalk'!$I$1008,8,FALSE)=0,"",VLOOKUP(TRM!A8621,'TRM - TBM Crosswalk'!$A$2:'TRM - TBM Crosswalk'!$I$1008,8,FALSE))</f>
        <v/>
      </c>
      <c r="K8980" t="str">
        <f>IF(VLOOKUP(TRM!A8621,'TRM - TBM Crosswalk'!$A$2:'TRM - TBM Crosswalk'!$I$1008,9,FALSE)=0,"",VLOOKUP(TRM!A8621,'TRM - TBM Crosswalk'!$A$2:'TRM - TBM Crosswalk'!$I$1008,9,FALSE))</f>
        <v/>
      </c>
    </row>
    <row r="8981" spans="1:11" x14ac:dyDescent="0.45">
      <c r="A8981" t="str">
        <f>TRM!A8622</f>
        <v>I01.002.209#</v>
      </c>
      <c r="B8981" t="str">
        <f>TRM!B8622</f>
        <v>Device Driver#</v>
      </c>
      <c r="C8981" t="str">
        <f>TRM!C8622</f>
        <v>IntelÂ® PROSet/Wireless Software | 20.50.0</v>
      </c>
      <c r="D8981">
        <f>TRM!D8622</f>
        <v>0</v>
      </c>
      <c r="E8981" t="str">
        <f>IF(VLOOKUP(TRM!A8622,'TRM - TBM Crosswalk'!$A$2:'TRM - TBM Crosswalk'!$I$1008,3,FALSE)="N/A","TBD","")</f>
        <v>TBD</v>
      </c>
      <c r="F8981" t="str">
        <f>IF(VLOOKUP(TRM!A8622,'TRM - TBM Crosswalk'!$A$2:'TRM - TBM Crosswalk'!$I$1008,4,FALSE)=0,"",VLOOKUP(TRM!A8622,'TRM - TBM Crosswalk'!$A$2:'TRM - TBM Crosswalk'!$I$1008,4,FALSE))</f>
        <v/>
      </c>
      <c r="G8981" t="str">
        <f>IF(VLOOKUP(TRM!A8622,'TRM - TBM Crosswalk'!$A$2:'TRM - TBM Crosswalk'!$I$1008,5,FALSE)=0,"",VLOOKUP(TRM!A8622,'TRM - TBM Crosswalk'!$A$2:'TRM - TBM Crosswalk'!$I$1008,5,FALSE))</f>
        <v/>
      </c>
      <c r="H8981" t="str">
        <f>IF(VLOOKUP(TRM!A8622,'TRM - TBM Crosswalk'!$A$2:'TRM - TBM Crosswalk'!$I$1008,6,FALSE)=0,"",VLOOKUP(TRM!A8622,'TRM - TBM Crosswalk'!$A$2:'TRM - TBM Crosswalk'!$I$1008,6,FALSE))</f>
        <v/>
      </c>
      <c r="I8981" t="str">
        <f>IF(VLOOKUP(TRM!A8622,'TRM - TBM Crosswalk'!$A$2:'TRM - TBM Crosswalk'!$I$1008,7,FALSE)=0,"",VLOOKUP(TRM!A8622,'TRM - TBM Crosswalk'!$A$2:'TRM - TBM Crosswalk'!$I$1008,7,FALSE))</f>
        <v/>
      </c>
      <c r="J8981" t="str">
        <f>IF(VLOOKUP(TRM!A8622,'TRM - TBM Crosswalk'!$A$2:'TRM - TBM Crosswalk'!$I$1008,8,FALSE)=0,"",VLOOKUP(TRM!A8622,'TRM - TBM Crosswalk'!$A$2:'TRM - TBM Crosswalk'!$I$1008,8,FALSE))</f>
        <v/>
      </c>
      <c r="K8981" t="str">
        <f>IF(VLOOKUP(TRM!A8622,'TRM - TBM Crosswalk'!$A$2:'TRM - TBM Crosswalk'!$I$1008,9,FALSE)=0,"",VLOOKUP(TRM!A8622,'TRM - TBM Crosswalk'!$A$2:'TRM - TBM Crosswalk'!$I$1008,9,FALSE))</f>
        <v/>
      </c>
    </row>
    <row r="8982" spans="1:11" x14ac:dyDescent="0.45">
      <c r="A8982" t="str">
        <f>TRM!A9046</f>
        <v>I01.003.305#</v>
      </c>
      <c r="B8982" t="str">
        <f>TRM!B9046</f>
        <v>Radio Software</v>
      </c>
      <c r="C8982" t="str">
        <f>TRM!C9046</f>
        <v>Mobile Broadband Generic Drivers | 2.03.27.002.28</v>
      </c>
      <c r="D8982">
        <f>TRM!D9046</f>
        <v>0</v>
      </c>
      <c r="E8982" t="str">
        <f>IF(VLOOKUP(TRM!A9046,'TRM - TBM Crosswalk'!$A$2:'TRM - TBM Crosswalk'!$I$1008,3,FALSE)="N/A","TBD","")</f>
        <v>TBD</v>
      </c>
      <c r="F8982" t="str">
        <f>IF(VLOOKUP(TRM!A9046,'TRM - TBM Crosswalk'!$A$2:'TRM - TBM Crosswalk'!$I$1008,4,FALSE)=0,"",VLOOKUP(TRM!A9046,'TRM - TBM Crosswalk'!$A$2:'TRM - TBM Crosswalk'!$I$1008,4,FALSE))</f>
        <v/>
      </c>
      <c r="G8982" t="str">
        <f>IF(VLOOKUP(TRM!A9046,'TRM - TBM Crosswalk'!$A$2:'TRM - TBM Crosswalk'!$I$1008,5,FALSE)=0,"",VLOOKUP(TRM!A9046,'TRM - TBM Crosswalk'!$A$2:'TRM - TBM Crosswalk'!$I$1008,5,FALSE))</f>
        <v/>
      </c>
      <c r="H8982" t="str">
        <f>IF(VLOOKUP(TRM!A9046,'TRM - TBM Crosswalk'!$A$2:'TRM - TBM Crosswalk'!$I$1008,6,FALSE)=0,"",VLOOKUP(TRM!A9046,'TRM - TBM Crosswalk'!$A$2:'TRM - TBM Crosswalk'!$I$1008,6,FALSE))</f>
        <v/>
      </c>
      <c r="I8982" t="str">
        <f>IF(VLOOKUP(TRM!A9046,'TRM - TBM Crosswalk'!$A$2:'TRM - TBM Crosswalk'!$I$1008,7,FALSE)=0,"",VLOOKUP(TRM!A9046,'TRM - TBM Crosswalk'!$A$2:'TRM - TBM Crosswalk'!$I$1008,7,FALSE))</f>
        <v/>
      </c>
      <c r="J8982" t="str">
        <f>IF(VLOOKUP(TRM!A9046,'TRM - TBM Crosswalk'!$A$2:'TRM - TBM Crosswalk'!$I$1008,8,FALSE)=0,"",VLOOKUP(TRM!A9046,'TRM - TBM Crosswalk'!$A$2:'TRM - TBM Crosswalk'!$I$1008,8,FALSE))</f>
        <v/>
      </c>
      <c r="K8982" t="str">
        <f>IF(VLOOKUP(TRM!A9046,'TRM - TBM Crosswalk'!$A$2:'TRM - TBM Crosswalk'!$I$1008,9,FALSE)=0,"",VLOOKUP(TRM!A9046,'TRM - TBM Crosswalk'!$A$2:'TRM - TBM Crosswalk'!$I$1008,9,FALSE))</f>
        <v/>
      </c>
    </row>
    <row r="8983" spans="1:11" x14ac:dyDescent="0.45">
      <c r="A8983" t="str">
        <f>TRM!A9047</f>
        <v>I01.003.305#</v>
      </c>
      <c r="B8983" t="str">
        <f>TRM!B9047</f>
        <v>Radio Software</v>
      </c>
      <c r="C8983" t="str">
        <f>TRM!C9047</f>
        <v>Motorola APX RM Device Programmer | 2.19.453</v>
      </c>
      <c r="D8983">
        <f>TRM!D9047</f>
        <v>0</v>
      </c>
      <c r="E8983" t="str">
        <f>IF(VLOOKUP(TRM!A9047,'TRM - TBM Crosswalk'!$A$2:'TRM - TBM Crosswalk'!$I$1008,3,FALSE)="N/A","TBD","")</f>
        <v>TBD</v>
      </c>
      <c r="F8983" t="str">
        <f>IF(VLOOKUP(TRM!A9047,'TRM - TBM Crosswalk'!$A$2:'TRM - TBM Crosswalk'!$I$1008,4,FALSE)=0,"",VLOOKUP(TRM!A9047,'TRM - TBM Crosswalk'!$A$2:'TRM - TBM Crosswalk'!$I$1008,4,FALSE))</f>
        <v/>
      </c>
      <c r="G8983" t="str">
        <f>IF(VLOOKUP(TRM!A9047,'TRM - TBM Crosswalk'!$A$2:'TRM - TBM Crosswalk'!$I$1008,5,FALSE)=0,"",VLOOKUP(TRM!A9047,'TRM - TBM Crosswalk'!$A$2:'TRM - TBM Crosswalk'!$I$1008,5,FALSE))</f>
        <v/>
      </c>
      <c r="H8983" t="str">
        <f>IF(VLOOKUP(TRM!A9047,'TRM - TBM Crosswalk'!$A$2:'TRM - TBM Crosswalk'!$I$1008,6,FALSE)=0,"",VLOOKUP(TRM!A9047,'TRM - TBM Crosswalk'!$A$2:'TRM - TBM Crosswalk'!$I$1008,6,FALSE))</f>
        <v/>
      </c>
      <c r="I8983" t="str">
        <f>IF(VLOOKUP(TRM!A9047,'TRM - TBM Crosswalk'!$A$2:'TRM - TBM Crosswalk'!$I$1008,7,FALSE)=0,"",VLOOKUP(TRM!A9047,'TRM - TBM Crosswalk'!$A$2:'TRM - TBM Crosswalk'!$I$1008,7,FALSE))</f>
        <v/>
      </c>
      <c r="J8983" t="str">
        <f>IF(VLOOKUP(TRM!A9047,'TRM - TBM Crosswalk'!$A$2:'TRM - TBM Crosswalk'!$I$1008,8,FALSE)=0,"",VLOOKUP(TRM!A9047,'TRM - TBM Crosswalk'!$A$2:'TRM - TBM Crosswalk'!$I$1008,8,FALSE))</f>
        <v/>
      </c>
      <c r="K8983" t="str">
        <f>IF(VLOOKUP(TRM!A9047,'TRM - TBM Crosswalk'!$A$2:'TRM - TBM Crosswalk'!$I$1008,9,FALSE)=0,"",VLOOKUP(TRM!A9047,'TRM - TBM Crosswalk'!$A$2:'TRM - TBM Crosswalk'!$I$1008,9,FALSE))</f>
        <v/>
      </c>
    </row>
    <row r="8984" spans="1:11" x14ac:dyDescent="0.45">
      <c r="A8984" t="str">
        <f>TRM!A9048</f>
        <v>I01.003.305#</v>
      </c>
      <c r="B8984" t="str">
        <f>TRM!B9048</f>
        <v>Radio Software</v>
      </c>
      <c r="C8984" t="str">
        <f>TRM!C9048</f>
        <v>Motorola ASTRO POP25 RM Device Programmer | 2.19.453</v>
      </c>
      <c r="D8984">
        <f>TRM!D9048</f>
        <v>0</v>
      </c>
      <c r="E8984" t="str">
        <f>IF(VLOOKUP(TRM!A9048,'TRM - TBM Crosswalk'!$A$2:'TRM - TBM Crosswalk'!$I$1008,3,FALSE)="N/A","TBD","")</f>
        <v>TBD</v>
      </c>
      <c r="F8984" t="str">
        <f>IF(VLOOKUP(TRM!A9048,'TRM - TBM Crosswalk'!$A$2:'TRM - TBM Crosswalk'!$I$1008,4,FALSE)=0,"",VLOOKUP(TRM!A9048,'TRM - TBM Crosswalk'!$A$2:'TRM - TBM Crosswalk'!$I$1008,4,FALSE))</f>
        <v/>
      </c>
      <c r="G8984" t="str">
        <f>IF(VLOOKUP(TRM!A9048,'TRM - TBM Crosswalk'!$A$2:'TRM - TBM Crosswalk'!$I$1008,5,FALSE)=0,"",VLOOKUP(TRM!A9048,'TRM - TBM Crosswalk'!$A$2:'TRM - TBM Crosswalk'!$I$1008,5,FALSE))</f>
        <v/>
      </c>
      <c r="H8984" t="str">
        <f>IF(VLOOKUP(TRM!A9048,'TRM - TBM Crosswalk'!$A$2:'TRM - TBM Crosswalk'!$I$1008,6,FALSE)=0,"",VLOOKUP(TRM!A9048,'TRM - TBM Crosswalk'!$A$2:'TRM - TBM Crosswalk'!$I$1008,6,FALSE))</f>
        <v/>
      </c>
      <c r="I8984" t="str">
        <f>IF(VLOOKUP(TRM!A9048,'TRM - TBM Crosswalk'!$A$2:'TRM - TBM Crosswalk'!$I$1008,7,FALSE)=0,"",VLOOKUP(TRM!A9048,'TRM - TBM Crosswalk'!$A$2:'TRM - TBM Crosswalk'!$I$1008,7,FALSE))</f>
        <v/>
      </c>
      <c r="J8984" t="str">
        <f>IF(VLOOKUP(TRM!A9048,'TRM - TBM Crosswalk'!$A$2:'TRM - TBM Crosswalk'!$I$1008,8,FALSE)=0,"",VLOOKUP(TRM!A9048,'TRM - TBM Crosswalk'!$A$2:'TRM - TBM Crosswalk'!$I$1008,8,FALSE))</f>
        <v/>
      </c>
      <c r="K8984" t="str">
        <f>IF(VLOOKUP(TRM!A9048,'TRM - TBM Crosswalk'!$A$2:'TRM - TBM Crosswalk'!$I$1008,9,FALSE)=0,"",VLOOKUP(TRM!A9048,'TRM - TBM Crosswalk'!$A$2:'TRM - TBM Crosswalk'!$I$1008,9,FALSE))</f>
        <v/>
      </c>
    </row>
    <row r="8985" spans="1:11" x14ac:dyDescent="0.45">
      <c r="A8985" t="str">
        <f>TRM!A9049</f>
        <v>I01.003.305#</v>
      </c>
      <c r="B8985" t="str">
        <f>TRM!B9049</f>
        <v>Radio Software</v>
      </c>
      <c r="C8985" t="str">
        <f>TRM!C9049</f>
        <v>Motorola Configuration Service Software A7.15 | 026.00.033</v>
      </c>
      <c r="D8985">
        <f>TRM!D9049</f>
        <v>0</v>
      </c>
      <c r="E8985" t="str">
        <f>IF(VLOOKUP(TRM!A9049,'TRM - TBM Crosswalk'!$A$2:'TRM - TBM Crosswalk'!$I$1008,3,FALSE)="N/A","TBD","")</f>
        <v>TBD</v>
      </c>
      <c r="F8985" t="str">
        <f>IF(VLOOKUP(TRM!A9049,'TRM - TBM Crosswalk'!$A$2:'TRM - TBM Crosswalk'!$I$1008,4,FALSE)=0,"",VLOOKUP(TRM!A9049,'TRM - TBM Crosswalk'!$A$2:'TRM - TBM Crosswalk'!$I$1008,4,FALSE))</f>
        <v/>
      </c>
      <c r="G8985" t="str">
        <f>IF(VLOOKUP(TRM!A9049,'TRM - TBM Crosswalk'!$A$2:'TRM - TBM Crosswalk'!$I$1008,5,FALSE)=0,"",VLOOKUP(TRM!A9049,'TRM - TBM Crosswalk'!$A$2:'TRM - TBM Crosswalk'!$I$1008,5,FALSE))</f>
        <v/>
      </c>
      <c r="H8985" t="str">
        <f>IF(VLOOKUP(TRM!A9049,'TRM - TBM Crosswalk'!$A$2:'TRM - TBM Crosswalk'!$I$1008,6,FALSE)=0,"",VLOOKUP(TRM!A9049,'TRM - TBM Crosswalk'!$A$2:'TRM - TBM Crosswalk'!$I$1008,6,FALSE))</f>
        <v/>
      </c>
      <c r="I8985" t="str">
        <f>IF(VLOOKUP(TRM!A9049,'TRM - TBM Crosswalk'!$A$2:'TRM - TBM Crosswalk'!$I$1008,7,FALSE)=0,"",VLOOKUP(TRM!A9049,'TRM - TBM Crosswalk'!$A$2:'TRM - TBM Crosswalk'!$I$1008,7,FALSE))</f>
        <v/>
      </c>
      <c r="J8985" t="str">
        <f>IF(VLOOKUP(TRM!A9049,'TRM - TBM Crosswalk'!$A$2:'TRM - TBM Crosswalk'!$I$1008,8,FALSE)=0,"",VLOOKUP(TRM!A9049,'TRM - TBM Crosswalk'!$A$2:'TRM - TBM Crosswalk'!$I$1008,8,FALSE))</f>
        <v/>
      </c>
      <c r="K8985" t="str">
        <f>IF(VLOOKUP(TRM!A9049,'TRM - TBM Crosswalk'!$A$2:'TRM - TBM Crosswalk'!$I$1008,9,FALSE)=0,"",VLOOKUP(TRM!A9049,'TRM - TBM Crosswalk'!$A$2:'TRM - TBM Crosswalk'!$I$1008,9,FALSE))</f>
        <v/>
      </c>
    </row>
    <row r="8986" spans="1:11" x14ac:dyDescent="0.45">
      <c r="A8986" t="str">
        <f>TRM!A9050</f>
        <v>I01.003.305#</v>
      </c>
      <c r="B8986" t="str">
        <f>TRM!B9050</f>
        <v>Radio Software</v>
      </c>
      <c r="C8986" t="str">
        <f>TRM!C9050</f>
        <v>Motorola Configuration Service Software Java A7.15 | 026.00.033</v>
      </c>
      <c r="D8986">
        <f>TRM!D9050</f>
        <v>0</v>
      </c>
      <c r="E8986" t="str">
        <f>IF(VLOOKUP(TRM!A9050,'TRM - TBM Crosswalk'!$A$2:'TRM - TBM Crosswalk'!$I$1008,3,FALSE)="N/A","TBD","")</f>
        <v>TBD</v>
      </c>
      <c r="F8986" t="str">
        <f>IF(VLOOKUP(TRM!A9050,'TRM - TBM Crosswalk'!$A$2:'TRM - TBM Crosswalk'!$I$1008,4,FALSE)=0,"",VLOOKUP(TRM!A9050,'TRM - TBM Crosswalk'!$A$2:'TRM - TBM Crosswalk'!$I$1008,4,FALSE))</f>
        <v/>
      </c>
      <c r="G8986" t="str">
        <f>IF(VLOOKUP(TRM!A9050,'TRM - TBM Crosswalk'!$A$2:'TRM - TBM Crosswalk'!$I$1008,5,FALSE)=0,"",VLOOKUP(TRM!A9050,'TRM - TBM Crosswalk'!$A$2:'TRM - TBM Crosswalk'!$I$1008,5,FALSE))</f>
        <v/>
      </c>
      <c r="H8986" t="str">
        <f>IF(VLOOKUP(TRM!A9050,'TRM - TBM Crosswalk'!$A$2:'TRM - TBM Crosswalk'!$I$1008,6,FALSE)=0,"",VLOOKUP(TRM!A9050,'TRM - TBM Crosswalk'!$A$2:'TRM - TBM Crosswalk'!$I$1008,6,FALSE))</f>
        <v/>
      </c>
      <c r="I8986" t="str">
        <f>IF(VLOOKUP(TRM!A9050,'TRM - TBM Crosswalk'!$A$2:'TRM - TBM Crosswalk'!$I$1008,7,FALSE)=0,"",VLOOKUP(TRM!A9050,'TRM - TBM Crosswalk'!$A$2:'TRM - TBM Crosswalk'!$I$1008,7,FALSE))</f>
        <v/>
      </c>
      <c r="J8986" t="str">
        <f>IF(VLOOKUP(TRM!A9050,'TRM - TBM Crosswalk'!$A$2:'TRM - TBM Crosswalk'!$I$1008,8,FALSE)=0,"",VLOOKUP(TRM!A9050,'TRM - TBM Crosswalk'!$A$2:'TRM - TBM Crosswalk'!$I$1008,8,FALSE))</f>
        <v/>
      </c>
      <c r="K8986" t="str">
        <f>IF(VLOOKUP(TRM!A9050,'TRM - TBM Crosswalk'!$A$2:'TRM - TBM Crosswalk'!$I$1008,9,FALSE)=0,"",VLOOKUP(TRM!A9050,'TRM - TBM Crosswalk'!$A$2:'TRM - TBM Crosswalk'!$I$1008,9,FALSE))</f>
        <v/>
      </c>
    </row>
    <row r="8987" spans="1:11" x14ac:dyDescent="0.45">
      <c r="A8987" t="str">
        <f>TRM!A9051</f>
        <v>I01.003.305#</v>
      </c>
      <c r="B8987" t="str">
        <f>TRM!B9051</f>
        <v>Radio Software</v>
      </c>
      <c r="C8987" t="str">
        <f>TRM!C9051</f>
        <v>Motorola RM Job Processor | 2.19.453</v>
      </c>
      <c r="D8987">
        <f>TRM!D9051</f>
        <v>0</v>
      </c>
      <c r="E8987" t="str">
        <f>IF(VLOOKUP(TRM!A9051,'TRM - TBM Crosswalk'!$A$2:'TRM - TBM Crosswalk'!$I$1008,3,FALSE)="N/A","TBD","")</f>
        <v>TBD</v>
      </c>
      <c r="F8987" t="str">
        <f>IF(VLOOKUP(TRM!A9051,'TRM - TBM Crosswalk'!$A$2:'TRM - TBM Crosswalk'!$I$1008,4,FALSE)=0,"",VLOOKUP(TRM!A9051,'TRM - TBM Crosswalk'!$A$2:'TRM - TBM Crosswalk'!$I$1008,4,FALSE))</f>
        <v/>
      </c>
      <c r="G8987" t="str">
        <f>IF(VLOOKUP(TRM!A9051,'TRM - TBM Crosswalk'!$A$2:'TRM - TBM Crosswalk'!$I$1008,5,FALSE)=0,"",VLOOKUP(TRM!A9051,'TRM - TBM Crosswalk'!$A$2:'TRM - TBM Crosswalk'!$I$1008,5,FALSE))</f>
        <v/>
      </c>
      <c r="H8987" t="str">
        <f>IF(VLOOKUP(TRM!A9051,'TRM - TBM Crosswalk'!$A$2:'TRM - TBM Crosswalk'!$I$1008,6,FALSE)=0,"",VLOOKUP(TRM!A9051,'TRM - TBM Crosswalk'!$A$2:'TRM - TBM Crosswalk'!$I$1008,6,FALSE))</f>
        <v/>
      </c>
      <c r="I8987" t="str">
        <f>IF(VLOOKUP(TRM!A9051,'TRM - TBM Crosswalk'!$A$2:'TRM - TBM Crosswalk'!$I$1008,7,FALSE)=0,"",VLOOKUP(TRM!A9051,'TRM - TBM Crosswalk'!$A$2:'TRM - TBM Crosswalk'!$I$1008,7,FALSE))</f>
        <v/>
      </c>
      <c r="J8987" t="str">
        <f>IF(VLOOKUP(TRM!A9051,'TRM - TBM Crosswalk'!$A$2:'TRM - TBM Crosswalk'!$I$1008,8,FALSE)=0,"",VLOOKUP(TRM!A9051,'TRM - TBM Crosswalk'!$A$2:'TRM - TBM Crosswalk'!$I$1008,8,FALSE))</f>
        <v/>
      </c>
      <c r="K8987" t="str">
        <f>IF(VLOOKUP(TRM!A9051,'TRM - TBM Crosswalk'!$A$2:'TRM - TBM Crosswalk'!$I$1008,9,FALSE)=0,"",VLOOKUP(TRM!A9051,'TRM - TBM Crosswalk'!$A$2:'TRM - TBM Crosswalk'!$I$1008,9,FALSE))</f>
        <v/>
      </c>
    </row>
    <row r="8988" spans="1:11" x14ac:dyDescent="0.45">
      <c r="A8988" t="str">
        <f>TRM!A9052</f>
        <v>I01.003.305#</v>
      </c>
      <c r="B8988" t="str">
        <f>TRM!B9052</f>
        <v>Radio Software</v>
      </c>
      <c r="C8988" t="str">
        <f>TRM!C9052</f>
        <v>Motorola RM Server | 2.19.453</v>
      </c>
      <c r="D8988">
        <f>TRM!D9052</f>
        <v>0</v>
      </c>
      <c r="E8988" t="str">
        <f>IF(VLOOKUP(TRM!A9052,'TRM - TBM Crosswalk'!$A$2:'TRM - TBM Crosswalk'!$I$1008,3,FALSE)="N/A","TBD","")</f>
        <v>TBD</v>
      </c>
      <c r="F8988" t="str">
        <f>IF(VLOOKUP(TRM!A9052,'TRM - TBM Crosswalk'!$A$2:'TRM - TBM Crosswalk'!$I$1008,4,FALSE)=0,"",VLOOKUP(TRM!A9052,'TRM - TBM Crosswalk'!$A$2:'TRM - TBM Crosswalk'!$I$1008,4,FALSE))</f>
        <v/>
      </c>
      <c r="G8988" t="str">
        <f>IF(VLOOKUP(TRM!A9052,'TRM - TBM Crosswalk'!$A$2:'TRM - TBM Crosswalk'!$I$1008,5,FALSE)=0,"",VLOOKUP(TRM!A9052,'TRM - TBM Crosswalk'!$A$2:'TRM - TBM Crosswalk'!$I$1008,5,FALSE))</f>
        <v/>
      </c>
      <c r="H8988" t="str">
        <f>IF(VLOOKUP(TRM!A9052,'TRM - TBM Crosswalk'!$A$2:'TRM - TBM Crosswalk'!$I$1008,6,FALSE)=0,"",VLOOKUP(TRM!A9052,'TRM - TBM Crosswalk'!$A$2:'TRM - TBM Crosswalk'!$I$1008,6,FALSE))</f>
        <v/>
      </c>
      <c r="I8988" t="str">
        <f>IF(VLOOKUP(TRM!A9052,'TRM - TBM Crosswalk'!$A$2:'TRM - TBM Crosswalk'!$I$1008,7,FALSE)=0,"",VLOOKUP(TRM!A9052,'TRM - TBM Crosswalk'!$A$2:'TRM - TBM Crosswalk'!$I$1008,7,FALSE))</f>
        <v/>
      </c>
      <c r="J8988" t="str">
        <f>IF(VLOOKUP(TRM!A9052,'TRM - TBM Crosswalk'!$A$2:'TRM - TBM Crosswalk'!$I$1008,8,FALSE)=0,"",VLOOKUP(TRM!A9052,'TRM - TBM Crosswalk'!$A$2:'TRM - TBM Crosswalk'!$I$1008,8,FALSE))</f>
        <v/>
      </c>
      <c r="K8988" t="str">
        <f>IF(VLOOKUP(TRM!A9052,'TRM - TBM Crosswalk'!$A$2:'TRM - TBM Crosswalk'!$I$1008,9,FALSE)=0,"",VLOOKUP(TRM!A9052,'TRM - TBM Crosswalk'!$A$2:'TRM - TBM Crosswalk'!$I$1008,9,FALSE))</f>
        <v/>
      </c>
    </row>
    <row r="8989" spans="1:11" x14ac:dyDescent="0.45">
      <c r="A8989" t="str">
        <f>TRM!A9053</f>
        <v>I01.003.305#</v>
      </c>
      <c r="B8989" t="str">
        <f>TRM!B9053</f>
        <v>Radio Software</v>
      </c>
      <c r="C8989" t="str">
        <f>TRM!C9053</f>
        <v>Motorola RM Updater Service | 2.19.453</v>
      </c>
      <c r="D8989">
        <f>TRM!D9053</f>
        <v>0</v>
      </c>
      <c r="E8989" t="str">
        <f>IF(VLOOKUP(TRM!A9053,'TRM - TBM Crosswalk'!$A$2:'TRM - TBM Crosswalk'!$I$1008,3,FALSE)="N/A","TBD","")</f>
        <v>TBD</v>
      </c>
      <c r="F8989" t="str">
        <f>IF(VLOOKUP(TRM!A9053,'TRM - TBM Crosswalk'!$A$2:'TRM - TBM Crosswalk'!$I$1008,4,FALSE)=0,"",VLOOKUP(TRM!A9053,'TRM - TBM Crosswalk'!$A$2:'TRM - TBM Crosswalk'!$I$1008,4,FALSE))</f>
        <v/>
      </c>
      <c r="G8989" t="str">
        <f>IF(VLOOKUP(TRM!A9053,'TRM - TBM Crosswalk'!$A$2:'TRM - TBM Crosswalk'!$I$1008,5,FALSE)=0,"",VLOOKUP(TRM!A9053,'TRM - TBM Crosswalk'!$A$2:'TRM - TBM Crosswalk'!$I$1008,5,FALSE))</f>
        <v/>
      </c>
      <c r="H8989" t="str">
        <f>IF(VLOOKUP(TRM!A9053,'TRM - TBM Crosswalk'!$A$2:'TRM - TBM Crosswalk'!$I$1008,6,FALSE)=0,"",VLOOKUP(TRM!A9053,'TRM - TBM Crosswalk'!$A$2:'TRM - TBM Crosswalk'!$I$1008,6,FALSE))</f>
        <v/>
      </c>
      <c r="I8989" t="str">
        <f>IF(VLOOKUP(TRM!A9053,'TRM - TBM Crosswalk'!$A$2:'TRM - TBM Crosswalk'!$I$1008,7,FALSE)=0,"",VLOOKUP(TRM!A9053,'TRM - TBM Crosswalk'!$A$2:'TRM - TBM Crosswalk'!$I$1008,7,FALSE))</f>
        <v/>
      </c>
      <c r="J8989" t="str">
        <f>IF(VLOOKUP(TRM!A9053,'TRM - TBM Crosswalk'!$A$2:'TRM - TBM Crosswalk'!$I$1008,8,FALSE)=0,"",VLOOKUP(TRM!A9053,'TRM - TBM Crosswalk'!$A$2:'TRM - TBM Crosswalk'!$I$1008,8,FALSE))</f>
        <v/>
      </c>
      <c r="K8989" t="str">
        <f>IF(VLOOKUP(TRM!A9053,'TRM - TBM Crosswalk'!$A$2:'TRM - TBM Crosswalk'!$I$1008,9,FALSE)=0,"",VLOOKUP(TRM!A9053,'TRM - TBM Crosswalk'!$A$2:'TRM - TBM Crosswalk'!$I$1008,9,FALSE))</f>
        <v/>
      </c>
    </row>
    <row r="8990" spans="1:11" x14ac:dyDescent="0.45">
      <c r="A8990" t="str">
        <f>TRM!A9054</f>
        <v>I01.003.305#</v>
      </c>
      <c r="B8990" t="str">
        <f>TRM!B9054</f>
        <v>Radio Software</v>
      </c>
      <c r="C8990" t="str">
        <f>TRM!C9054</f>
        <v>MT-4E-RSS v1.7.5</v>
      </c>
      <c r="D8990">
        <f>TRM!D9054</f>
        <v>0</v>
      </c>
      <c r="E8990" t="str">
        <f>IF(VLOOKUP(TRM!A9054,'TRM - TBM Crosswalk'!$A$2:'TRM - TBM Crosswalk'!$I$1008,3,FALSE)="N/A","TBD","")</f>
        <v>TBD</v>
      </c>
      <c r="F8990" t="str">
        <f>IF(VLOOKUP(TRM!A9054,'TRM - TBM Crosswalk'!$A$2:'TRM - TBM Crosswalk'!$I$1008,4,FALSE)=0,"",VLOOKUP(TRM!A9054,'TRM - TBM Crosswalk'!$A$2:'TRM - TBM Crosswalk'!$I$1008,4,FALSE))</f>
        <v/>
      </c>
      <c r="G8990" t="str">
        <f>IF(VLOOKUP(TRM!A9054,'TRM - TBM Crosswalk'!$A$2:'TRM - TBM Crosswalk'!$I$1008,5,FALSE)=0,"",VLOOKUP(TRM!A9054,'TRM - TBM Crosswalk'!$A$2:'TRM - TBM Crosswalk'!$I$1008,5,FALSE))</f>
        <v/>
      </c>
      <c r="H8990" t="str">
        <f>IF(VLOOKUP(TRM!A9054,'TRM - TBM Crosswalk'!$A$2:'TRM - TBM Crosswalk'!$I$1008,6,FALSE)=0,"",VLOOKUP(TRM!A9054,'TRM - TBM Crosswalk'!$A$2:'TRM - TBM Crosswalk'!$I$1008,6,FALSE))</f>
        <v/>
      </c>
      <c r="I8990" t="str">
        <f>IF(VLOOKUP(TRM!A9054,'TRM - TBM Crosswalk'!$A$2:'TRM - TBM Crosswalk'!$I$1008,7,FALSE)=0,"",VLOOKUP(TRM!A9054,'TRM - TBM Crosswalk'!$A$2:'TRM - TBM Crosswalk'!$I$1008,7,FALSE))</f>
        <v/>
      </c>
      <c r="J8990" t="str">
        <f>IF(VLOOKUP(TRM!A9054,'TRM - TBM Crosswalk'!$A$2:'TRM - TBM Crosswalk'!$I$1008,8,FALSE)=0,"",VLOOKUP(TRM!A9054,'TRM - TBM Crosswalk'!$A$2:'TRM - TBM Crosswalk'!$I$1008,8,FALSE))</f>
        <v/>
      </c>
      <c r="K8990" t="str">
        <f>IF(VLOOKUP(TRM!A9054,'TRM - TBM Crosswalk'!$A$2:'TRM - TBM Crosswalk'!$I$1008,9,FALSE)=0,"",VLOOKUP(TRM!A9054,'TRM - TBM Crosswalk'!$A$2:'TRM - TBM Crosswalk'!$I$1008,9,FALSE))</f>
        <v/>
      </c>
    </row>
    <row r="8991" spans="1:11" x14ac:dyDescent="0.45">
      <c r="A8991" t="str">
        <f>TRM!A9055</f>
        <v>I01.003.305#</v>
      </c>
      <c r="B8991" t="str">
        <f>TRM!B9055</f>
        <v>Radio Software</v>
      </c>
      <c r="C8991" t="str">
        <f>TRM!C9055</f>
        <v>MT-4E-RSS v1.7.7</v>
      </c>
      <c r="D8991">
        <f>TRM!D9055</f>
        <v>0</v>
      </c>
      <c r="E8991" t="str">
        <f>IF(VLOOKUP(TRM!A9055,'TRM - TBM Crosswalk'!$A$2:'TRM - TBM Crosswalk'!$I$1008,3,FALSE)="N/A","TBD","")</f>
        <v>TBD</v>
      </c>
      <c r="F8991" t="str">
        <f>IF(VLOOKUP(TRM!A9055,'TRM - TBM Crosswalk'!$A$2:'TRM - TBM Crosswalk'!$I$1008,4,FALSE)=0,"",VLOOKUP(TRM!A9055,'TRM - TBM Crosswalk'!$A$2:'TRM - TBM Crosswalk'!$I$1008,4,FALSE))</f>
        <v/>
      </c>
      <c r="G8991" t="str">
        <f>IF(VLOOKUP(TRM!A9055,'TRM - TBM Crosswalk'!$A$2:'TRM - TBM Crosswalk'!$I$1008,5,FALSE)=0,"",VLOOKUP(TRM!A9055,'TRM - TBM Crosswalk'!$A$2:'TRM - TBM Crosswalk'!$I$1008,5,FALSE))</f>
        <v/>
      </c>
      <c r="H8991" t="str">
        <f>IF(VLOOKUP(TRM!A9055,'TRM - TBM Crosswalk'!$A$2:'TRM - TBM Crosswalk'!$I$1008,6,FALSE)=0,"",VLOOKUP(TRM!A9055,'TRM - TBM Crosswalk'!$A$2:'TRM - TBM Crosswalk'!$I$1008,6,FALSE))</f>
        <v/>
      </c>
      <c r="I8991" t="str">
        <f>IF(VLOOKUP(TRM!A9055,'TRM - TBM Crosswalk'!$A$2:'TRM - TBM Crosswalk'!$I$1008,7,FALSE)=0,"",VLOOKUP(TRM!A9055,'TRM - TBM Crosswalk'!$A$2:'TRM - TBM Crosswalk'!$I$1008,7,FALSE))</f>
        <v/>
      </c>
      <c r="J8991" t="str">
        <f>IF(VLOOKUP(TRM!A9055,'TRM - TBM Crosswalk'!$A$2:'TRM - TBM Crosswalk'!$I$1008,8,FALSE)=0,"",VLOOKUP(TRM!A9055,'TRM - TBM Crosswalk'!$A$2:'TRM - TBM Crosswalk'!$I$1008,8,FALSE))</f>
        <v/>
      </c>
      <c r="K8991" t="str">
        <f>IF(VLOOKUP(TRM!A9055,'TRM - TBM Crosswalk'!$A$2:'TRM - TBM Crosswalk'!$I$1008,9,FALSE)=0,"",VLOOKUP(TRM!A9055,'TRM - TBM Crosswalk'!$A$2:'TRM - TBM Crosswalk'!$I$1008,9,FALSE))</f>
        <v/>
      </c>
    </row>
    <row r="8992" spans="1:11" x14ac:dyDescent="0.45">
      <c r="A8992" t="str">
        <f>TRM!A9056</f>
        <v>I01.003.305#</v>
      </c>
      <c r="B8992" t="str">
        <f>TRM!B9056</f>
        <v>Radio Software</v>
      </c>
      <c r="C8992" t="str">
        <f>TRM!C9056</f>
        <v>Multiple Link Controller Software | 2.1.1.0</v>
      </c>
      <c r="D8992">
        <f>TRM!D9056</f>
        <v>0</v>
      </c>
      <c r="E8992" t="str">
        <f>IF(VLOOKUP(TRM!A9056,'TRM - TBM Crosswalk'!$A$2:'TRM - TBM Crosswalk'!$I$1008,3,FALSE)="N/A","TBD","")</f>
        <v>TBD</v>
      </c>
      <c r="F8992" t="str">
        <f>IF(VLOOKUP(TRM!A9056,'TRM - TBM Crosswalk'!$A$2:'TRM - TBM Crosswalk'!$I$1008,4,FALSE)=0,"",VLOOKUP(TRM!A9056,'TRM - TBM Crosswalk'!$A$2:'TRM - TBM Crosswalk'!$I$1008,4,FALSE))</f>
        <v/>
      </c>
      <c r="G8992" t="str">
        <f>IF(VLOOKUP(TRM!A9056,'TRM - TBM Crosswalk'!$A$2:'TRM - TBM Crosswalk'!$I$1008,5,FALSE)=0,"",VLOOKUP(TRM!A9056,'TRM - TBM Crosswalk'!$A$2:'TRM - TBM Crosswalk'!$I$1008,5,FALSE))</f>
        <v/>
      </c>
      <c r="H8992" t="str">
        <f>IF(VLOOKUP(TRM!A9056,'TRM - TBM Crosswalk'!$A$2:'TRM - TBM Crosswalk'!$I$1008,6,FALSE)=0,"",VLOOKUP(TRM!A9056,'TRM - TBM Crosswalk'!$A$2:'TRM - TBM Crosswalk'!$I$1008,6,FALSE))</f>
        <v/>
      </c>
      <c r="I8992" t="str">
        <f>IF(VLOOKUP(TRM!A9056,'TRM - TBM Crosswalk'!$A$2:'TRM - TBM Crosswalk'!$I$1008,7,FALSE)=0,"",VLOOKUP(TRM!A9056,'TRM - TBM Crosswalk'!$A$2:'TRM - TBM Crosswalk'!$I$1008,7,FALSE))</f>
        <v/>
      </c>
      <c r="J8992" t="str">
        <f>IF(VLOOKUP(TRM!A9056,'TRM - TBM Crosswalk'!$A$2:'TRM - TBM Crosswalk'!$I$1008,8,FALSE)=0,"",VLOOKUP(TRM!A9056,'TRM - TBM Crosswalk'!$A$2:'TRM - TBM Crosswalk'!$I$1008,8,FALSE))</f>
        <v/>
      </c>
      <c r="K8992" t="str">
        <f>IF(VLOOKUP(TRM!A9056,'TRM - TBM Crosswalk'!$A$2:'TRM - TBM Crosswalk'!$I$1008,9,FALSE)=0,"",VLOOKUP(TRM!A9056,'TRM - TBM Crosswalk'!$A$2:'TRM - TBM Crosswalk'!$I$1008,9,FALSE))</f>
        <v/>
      </c>
    </row>
    <row r="8993" spans="1:11" x14ac:dyDescent="0.45">
      <c r="A8993" t="str">
        <f>TRM!A9411</f>
        <v>I01.004.401</v>
      </c>
      <c r="B8993" t="str">
        <f>TRM!B9411</f>
        <v>Human-Computer Interface</v>
      </c>
      <c r="C8993" t="str">
        <f>TRM!C9411</f>
        <v>NVIDIA 3D Vision Driver | 381.78</v>
      </c>
      <c r="D8993">
        <f>TRM!D9411</f>
        <v>0</v>
      </c>
      <c r="E8993" t="str">
        <f>IF(VLOOKUP(TRM!A9411,'TRM - TBM Crosswalk'!$A$2:'TRM - TBM Crosswalk'!$I$1008,3,FALSE)="N/A","TBD","")</f>
        <v/>
      </c>
      <c r="F8993" t="str">
        <f>IF(VLOOKUP(TRM!A9411,'TRM - TBM Crosswalk'!$A$2:'TRM - TBM Crosswalk'!$I$1008,4,FALSE)=0,"",VLOOKUP(TRM!A9411,'TRM - TBM Crosswalk'!$A$2:'TRM - TBM Crosswalk'!$I$1008,4,FALSE))</f>
        <v/>
      </c>
      <c r="G8993" t="str">
        <f>IF(VLOOKUP(TRM!A9411,'TRM - TBM Crosswalk'!$A$2:'TRM - TBM Crosswalk'!$I$1008,5,FALSE)=0,"",VLOOKUP(TRM!A9411,'TRM - TBM Crosswalk'!$A$2:'TRM - TBM Crosswalk'!$I$1008,5,FALSE))</f>
        <v>End User</v>
      </c>
      <c r="H8993" t="str">
        <f>IF(VLOOKUP(TRM!A9411,'TRM - TBM Crosswalk'!$A$2:'TRM - TBM Crosswalk'!$I$1008,6,FALSE)=0,"",VLOOKUP(TRM!A9411,'TRM - TBM Crosswalk'!$A$2:'TRM - TBM Crosswalk'!$I$1008,6,FALSE))</f>
        <v>Workspace</v>
      </c>
      <c r="I8993" t="str">
        <f>IF(VLOOKUP(TRM!A9411,'TRM - TBM Crosswalk'!$A$2:'TRM - TBM Crosswalk'!$I$1008,7,FALSE)=0,"",VLOOKUP(TRM!A9411,'TRM - TBM Crosswalk'!$A$2:'TRM - TBM Crosswalk'!$I$1008,7,FALSE))</f>
        <v/>
      </c>
      <c r="J8993" t="str">
        <f>IF(VLOOKUP(TRM!A9411,'TRM - TBM Crosswalk'!$A$2:'TRM - TBM Crosswalk'!$I$1008,8,FALSE)=0,"",VLOOKUP(TRM!A9411,'TRM - TBM Crosswalk'!$A$2:'TRM - TBM Crosswalk'!$I$1008,8,FALSE))</f>
        <v/>
      </c>
      <c r="K8993" t="str">
        <f>IF(VLOOKUP(TRM!A9411,'TRM - TBM Crosswalk'!$A$2:'TRM - TBM Crosswalk'!$I$1008,9,FALSE)=0,"",VLOOKUP(TRM!A9411,'TRM - TBM Crosswalk'!$A$2:'TRM - TBM Crosswalk'!$I$1008,9,FALSE))</f>
        <v/>
      </c>
    </row>
    <row r="8994" spans="1:11" x14ac:dyDescent="0.45">
      <c r="A8994" t="str">
        <f>TRM!A9412</f>
        <v>I01.004.401</v>
      </c>
      <c r="B8994" t="str">
        <f>TRM!B9412</f>
        <v>Human-Computer Interface</v>
      </c>
      <c r="C8994" t="str">
        <f>TRM!C9412</f>
        <v>NVIDIA 3D Vision Driver | 382.66</v>
      </c>
      <c r="D8994">
        <f>TRM!D9412</f>
        <v>0</v>
      </c>
      <c r="E8994" t="str">
        <f>IF(VLOOKUP(TRM!A9412,'TRM - TBM Crosswalk'!$A$2:'TRM - TBM Crosswalk'!$I$1008,3,FALSE)="N/A","TBD","")</f>
        <v/>
      </c>
      <c r="F8994" t="str">
        <f>IF(VLOOKUP(TRM!A9412,'TRM - TBM Crosswalk'!$A$2:'TRM - TBM Crosswalk'!$I$1008,4,FALSE)=0,"",VLOOKUP(TRM!A9412,'TRM - TBM Crosswalk'!$A$2:'TRM - TBM Crosswalk'!$I$1008,4,FALSE))</f>
        <v/>
      </c>
      <c r="G8994" t="str">
        <f>IF(VLOOKUP(TRM!A9412,'TRM - TBM Crosswalk'!$A$2:'TRM - TBM Crosswalk'!$I$1008,5,FALSE)=0,"",VLOOKUP(TRM!A9412,'TRM - TBM Crosswalk'!$A$2:'TRM - TBM Crosswalk'!$I$1008,5,FALSE))</f>
        <v>End User</v>
      </c>
      <c r="H8994" t="str">
        <f>IF(VLOOKUP(TRM!A9412,'TRM - TBM Crosswalk'!$A$2:'TRM - TBM Crosswalk'!$I$1008,6,FALSE)=0,"",VLOOKUP(TRM!A9412,'TRM - TBM Crosswalk'!$A$2:'TRM - TBM Crosswalk'!$I$1008,6,FALSE))</f>
        <v>Workspace</v>
      </c>
      <c r="I8994" t="str">
        <f>IF(VLOOKUP(TRM!A9412,'TRM - TBM Crosswalk'!$A$2:'TRM - TBM Crosswalk'!$I$1008,7,FALSE)=0,"",VLOOKUP(TRM!A9412,'TRM - TBM Crosswalk'!$A$2:'TRM - TBM Crosswalk'!$I$1008,7,FALSE))</f>
        <v/>
      </c>
      <c r="J8994" t="str">
        <f>IF(VLOOKUP(TRM!A9412,'TRM - TBM Crosswalk'!$A$2:'TRM - TBM Crosswalk'!$I$1008,8,FALSE)=0,"",VLOOKUP(TRM!A9412,'TRM - TBM Crosswalk'!$A$2:'TRM - TBM Crosswalk'!$I$1008,8,FALSE))</f>
        <v/>
      </c>
      <c r="K8994" t="str">
        <f>IF(VLOOKUP(TRM!A9412,'TRM - TBM Crosswalk'!$A$2:'TRM - TBM Crosswalk'!$I$1008,9,FALSE)=0,"",VLOOKUP(TRM!A9412,'TRM - TBM Crosswalk'!$A$2:'TRM - TBM Crosswalk'!$I$1008,9,FALSE))</f>
        <v/>
      </c>
    </row>
    <row r="8995" spans="1:11" x14ac:dyDescent="0.45">
      <c r="A8995" t="str">
        <f>TRM!A9763</f>
        <v>I02</v>
      </c>
      <c r="B8995" t="str">
        <f>TRM!B9763</f>
        <v>Network</v>
      </c>
      <c r="C8995" t="str">
        <f>TRM!C9763</f>
        <v>Cisco LEAP Module | 1.0.19</v>
      </c>
      <c r="D8995">
        <f>TRM!D9763</f>
        <v>0</v>
      </c>
      <c r="E8995" t="str">
        <f>IF(VLOOKUP(TRM!A9763,'TRM - TBM Crosswalk'!$A$2:'TRM - TBM Crosswalk'!$I$1008,3,FALSE)="N/A","TBD","")</f>
        <v>TBD</v>
      </c>
      <c r="F8995" t="str">
        <f>IF(VLOOKUP(TRM!A9763,'TRM - TBM Crosswalk'!$A$2:'TRM - TBM Crosswalk'!$I$1008,4,FALSE)=0,"",VLOOKUP(TRM!A9763,'TRM - TBM Crosswalk'!$A$2:'TRM - TBM Crosswalk'!$I$1008,4,FALSE))</f>
        <v/>
      </c>
      <c r="G8995" t="str">
        <f>IF(VLOOKUP(TRM!A9763,'TRM - TBM Crosswalk'!$A$2:'TRM - TBM Crosswalk'!$I$1008,5,FALSE)=0,"",VLOOKUP(TRM!A9763,'TRM - TBM Crosswalk'!$A$2:'TRM - TBM Crosswalk'!$I$1008,5,FALSE))</f>
        <v/>
      </c>
      <c r="H8995" t="str">
        <f>IF(VLOOKUP(TRM!A9763,'TRM - TBM Crosswalk'!$A$2:'TRM - TBM Crosswalk'!$I$1008,6,FALSE)=0,"",VLOOKUP(TRM!A9763,'TRM - TBM Crosswalk'!$A$2:'TRM - TBM Crosswalk'!$I$1008,6,FALSE))</f>
        <v/>
      </c>
      <c r="I8995" t="str">
        <f>IF(VLOOKUP(TRM!A9763,'TRM - TBM Crosswalk'!$A$2:'TRM - TBM Crosswalk'!$I$1008,7,FALSE)=0,"",VLOOKUP(TRM!A9763,'TRM - TBM Crosswalk'!$A$2:'TRM - TBM Crosswalk'!$I$1008,7,FALSE))</f>
        <v/>
      </c>
      <c r="J8995" t="str">
        <f>IF(VLOOKUP(TRM!A9763,'TRM - TBM Crosswalk'!$A$2:'TRM - TBM Crosswalk'!$I$1008,8,FALSE)=0,"",VLOOKUP(TRM!A9763,'TRM - TBM Crosswalk'!$A$2:'TRM - TBM Crosswalk'!$I$1008,8,FALSE))</f>
        <v/>
      </c>
      <c r="K8995" t="str">
        <f>IF(VLOOKUP(TRM!A9763,'TRM - TBM Crosswalk'!$A$2:'TRM - TBM Crosswalk'!$I$1008,9,FALSE)=0,"",VLOOKUP(TRM!A9763,'TRM - TBM Crosswalk'!$A$2:'TRM - TBM Crosswalk'!$I$1008,9,FALSE))</f>
        <v/>
      </c>
    </row>
    <row r="8996" spans="1:11" x14ac:dyDescent="0.45">
      <c r="A8996" t="str">
        <f>TRM!A9766</f>
        <v>I02</v>
      </c>
      <c r="B8996" t="str">
        <f>TRM!B9766</f>
        <v>Network</v>
      </c>
      <c r="C8996" t="str">
        <f>TRM!C9766</f>
        <v>Cisco Security Manager Client | 4.19.0.0</v>
      </c>
      <c r="D8996">
        <f>TRM!D9766</f>
        <v>0</v>
      </c>
      <c r="E8996" t="str">
        <f>IF(VLOOKUP(TRM!A9766,'TRM - TBM Crosswalk'!$A$2:'TRM - TBM Crosswalk'!$I$1008,3,FALSE)="N/A","TBD","")</f>
        <v>TBD</v>
      </c>
      <c r="F8996" t="str">
        <f>IF(VLOOKUP(TRM!A9766,'TRM - TBM Crosswalk'!$A$2:'TRM - TBM Crosswalk'!$I$1008,4,FALSE)=0,"",VLOOKUP(TRM!A9766,'TRM - TBM Crosswalk'!$A$2:'TRM - TBM Crosswalk'!$I$1008,4,FALSE))</f>
        <v/>
      </c>
      <c r="G8996" t="str">
        <f>IF(VLOOKUP(TRM!A9766,'TRM - TBM Crosswalk'!$A$2:'TRM - TBM Crosswalk'!$I$1008,5,FALSE)=0,"",VLOOKUP(TRM!A9766,'TRM - TBM Crosswalk'!$A$2:'TRM - TBM Crosswalk'!$I$1008,5,FALSE))</f>
        <v/>
      </c>
      <c r="H8996" t="str">
        <f>IF(VLOOKUP(TRM!A9766,'TRM - TBM Crosswalk'!$A$2:'TRM - TBM Crosswalk'!$I$1008,6,FALSE)=0,"",VLOOKUP(TRM!A9766,'TRM - TBM Crosswalk'!$A$2:'TRM - TBM Crosswalk'!$I$1008,6,FALSE))</f>
        <v/>
      </c>
      <c r="I8996" t="str">
        <f>IF(VLOOKUP(TRM!A9766,'TRM - TBM Crosswalk'!$A$2:'TRM - TBM Crosswalk'!$I$1008,7,FALSE)=0,"",VLOOKUP(TRM!A9766,'TRM - TBM Crosswalk'!$A$2:'TRM - TBM Crosswalk'!$I$1008,7,FALSE))</f>
        <v/>
      </c>
      <c r="J8996" t="str">
        <f>IF(VLOOKUP(TRM!A9766,'TRM - TBM Crosswalk'!$A$2:'TRM - TBM Crosswalk'!$I$1008,8,FALSE)=0,"",VLOOKUP(TRM!A9766,'TRM - TBM Crosswalk'!$A$2:'TRM - TBM Crosswalk'!$I$1008,8,FALSE))</f>
        <v/>
      </c>
      <c r="K8996" t="str">
        <f>IF(VLOOKUP(TRM!A9766,'TRM - TBM Crosswalk'!$A$2:'TRM - TBM Crosswalk'!$I$1008,9,FALSE)=0,"",VLOOKUP(TRM!A9766,'TRM - TBM Crosswalk'!$A$2:'TRM - TBM Crosswalk'!$I$1008,9,FALSE))</f>
        <v/>
      </c>
    </row>
    <row r="8997" spans="1:11" x14ac:dyDescent="0.45">
      <c r="A8997" t="str">
        <f>TRM!A10114</f>
        <v>Unknown</v>
      </c>
      <c r="B8997" t="str">
        <f>TRM!B10114</f>
        <v>Unknown</v>
      </c>
      <c r="C8997" t="str">
        <f>TRM!C10114</f>
        <v>CheckVersion.app</v>
      </c>
      <c r="D8997">
        <f>TRM!D10114</f>
        <v>0</v>
      </c>
      <c r="E8997" t="str">
        <f>IF(VLOOKUP(TRM!A10114,'TRM - TBM Crosswalk'!$A$2:'TRM - TBM Crosswalk'!$I$1008,3,FALSE)="N/A","TBD","")</f>
        <v/>
      </c>
      <c r="F8997" t="str">
        <f>IF(VLOOKUP(TRM!A10114,'TRM - TBM Crosswalk'!$A$2:'TRM - TBM Crosswalk'!$I$1008,4,FALSE)=0,"",VLOOKUP(TRM!A10114,'TRM - TBM Crosswalk'!$A$2:'TRM - TBM Crosswalk'!$I$1008,4,FALSE))</f>
        <v/>
      </c>
      <c r="G8997" t="str">
        <f>IF(VLOOKUP(TRM!A10114,'TRM - TBM Crosswalk'!$A$2:'TRM - TBM Crosswalk'!$I$1008,5,FALSE)=0,"",VLOOKUP(TRM!A10114,'TRM - TBM Crosswalk'!$A$2:'TRM - TBM Crosswalk'!$I$1008,5,FALSE))</f>
        <v/>
      </c>
      <c r="H8997" t="str">
        <f>IF(VLOOKUP(TRM!A10114,'TRM - TBM Crosswalk'!$A$2:'TRM - TBM Crosswalk'!$I$1008,6,FALSE)=0,"",VLOOKUP(TRM!A10114,'TRM - TBM Crosswalk'!$A$2:'TRM - TBM Crosswalk'!$I$1008,6,FALSE))</f>
        <v/>
      </c>
      <c r="I8997" t="str">
        <f>IF(VLOOKUP(TRM!A10114,'TRM - TBM Crosswalk'!$A$2:'TRM - TBM Crosswalk'!$I$1008,7,FALSE)=0,"",VLOOKUP(TRM!A10114,'TRM - TBM Crosswalk'!$A$2:'TRM - TBM Crosswalk'!$I$1008,7,FALSE))</f>
        <v/>
      </c>
      <c r="J8997" t="str">
        <f>IF(VLOOKUP(TRM!A10114,'TRM - TBM Crosswalk'!$A$2:'TRM - TBM Crosswalk'!$I$1008,8,FALSE)=0,"",VLOOKUP(TRM!A10114,'TRM - TBM Crosswalk'!$A$2:'TRM - TBM Crosswalk'!$I$1008,8,FALSE))</f>
        <v/>
      </c>
      <c r="K8997" t="str">
        <f>IF(VLOOKUP(TRM!A10114,'TRM - TBM Crosswalk'!$A$2:'TRM - TBM Crosswalk'!$I$1008,9,FALSE)=0,"",VLOOKUP(TRM!A10114,'TRM - TBM Crosswalk'!$A$2:'TRM - TBM Crosswalk'!$I$1008,9,FALSE))</f>
        <v/>
      </c>
    </row>
    <row r="8998" spans="1:11" x14ac:dyDescent="0.45">
      <c r="A8998" t="str">
        <f>TRM!A10147</f>
        <v>Unknown</v>
      </c>
      <c r="B8998" t="str">
        <f>TRM!B10147</f>
        <v>Unknown</v>
      </c>
      <c r="C8998" t="str">
        <f>TRM!C10147</f>
        <v>Installer.app - 6.2</v>
      </c>
      <c r="D8998">
        <f>TRM!D10147</f>
        <v>0</v>
      </c>
      <c r="E8998" t="str">
        <f>IF(VLOOKUP(TRM!A10147,'TRM - TBM Crosswalk'!$A$2:'TRM - TBM Crosswalk'!$I$1008,3,FALSE)="N/A","TBD","")</f>
        <v/>
      </c>
      <c r="F8998" t="str">
        <f>IF(VLOOKUP(TRM!A10147,'TRM - TBM Crosswalk'!$A$2:'TRM - TBM Crosswalk'!$I$1008,4,FALSE)=0,"",VLOOKUP(TRM!A10147,'TRM - TBM Crosswalk'!$A$2:'TRM - TBM Crosswalk'!$I$1008,4,FALSE))</f>
        <v/>
      </c>
      <c r="G8998" t="str">
        <f>IF(VLOOKUP(TRM!A10147,'TRM - TBM Crosswalk'!$A$2:'TRM - TBM Crosswalk'!$I$1008,5,FALSE)=0,"",VLOOKUP(TRM!A10147,'TRM - TBM Crosswalk'!$A$2:'TRM - TBM Crosswalk'!$I$1008,5,FALSE))</f>
        <v/>
      </c>
      <c r="H8998" t="str">
        <f>IF(VLOOKUP(TRM!A10147,'TRM - TBM Crosswalk'!$A$2:'TRM - TBM Crosswalk'!$I$1008,6,FALSE)=0,"",VLOOKUP(TRM!A10147,'TRM - TBM Crosswalk'!$A$2:'TRM - TBM Crosswalk'!$I$1008,6,FALSE))</f>
        <v/>
      </c>
      <c r="I8998" t="str">
        <f>IF(VLOOKUP(TRM!A10147,'TRM - TBM Crosswalk'!$A$2:'TRM - TBM Crosswalk'!$I$1008,7,FALSE)=0,"",VLOOKUP(TRM!A10147,'TRM - TBM Crosswalk'!$A$2:'TRM - TBM Crosswalk'!$I$1008,7,FALSE))</f>
        <v/>
      </c>
      <c r="J8998" t="str">
        <f>IF(VLOOKUP(TRM!A10147,'TRM - TBM Crosswalk'!$A$2:'TRM - TBM Crosswalk'!$I$1008,8,FALSE)=0,"",VLOOKUP(TRM!A10147,'TRM - TBM Crosswalk'!$A$2:'TRM - TBM Crosswalk'!$I$1008,8,FALSE))</f>
        <v/>
      </c>
      <c r="K8998" t="str">
        <f>IF(VLOOKUP(TRM!A10147,'TRM - TBM Crosswalk'!$A$2:'TRM - TBM Crosswalk'!$I$1008,9,FALSE)=0,"",VLOOKUP(TRM!A10147,'TRM - TBM Crosswalk'!$A$2:'TRM - TBM Crosswalk'!$I$1008,9,FALSE))</f>
        <v/>
      </c>
    </row>
    <row r="8999" spans="1:11" x14ac:dyDescent="0.45">
      <c r="A8999" t="str">
        <f>TRM!A10176</f>
        <v>Unknown</v>
      </c>
      <c r="B8999" t="str">
        <f>TRM!B10176</f>
        <v>Unknown</v>
      </c>
      <c r="C8999" t="str">
        <f>TRM!C10176</f>
        <v>ResearchSoft Direct Export Helper</v>
      </c>
      <c r="D8999">
        <f>TRM!D10176</f>
        <v>0</v>
      </c>
      <c r="E8999" t="str">
        <f>IF(VLOOKUP(TRM!A10176,'TRM - TBM Crosswalk'!$A$2:'TRM - TBM Crosswalk'!$I$1008,3,FALSE)="N/A","TBD","")</f>
        <v/>
      </c>
      <c r="F8999" t="str">
        <f>IF(VLOOKUP(TRM!A10176,'TRM - TBM Crosswalk'!$A$2:'TRM - TBM Crosswalk'!$I$1008,4,FALSE)=0,"",VLOOKUP(TRM!A10176,'TRM - TBM Crosswalk'!$A$2:'TRM - TBM Crosswalk'!$I$1008,4,FALSE))</f>
        <v/>
      </c>
      <c r="G8999" t="str">
        <f>IF(VLOOKUP(TRM!A10176,'TRM - TBM Crosswalk'!$A$2:'TRM - TBM Crosswalk'!$I$1008,5,FALSE)=0,"",VLOOKUP(TRM!A10176,'TRM - TBM Crosswalk'!$A$2:'TRM - TBM Crosswalk'!$I$1008,5,FALSE))</f>
        <v/>
      </c>
      <c r="H8999" t="str">
        <f>IF(VLOOKUP(TRM!A10176,'TRM - TBM Crosswalk'!$A$2:'TRM - TBM Crosswalk'!$I$1008,6,FALSE)=0,"",VLOOKUP(TRM!A10176,'TRM - TBM Crosswalk'!$A$2:'TRM - TBM Crosswalk'!$I$1008,6,FALSE))</f>
        <v/>
      </c>
      <c r="I8999" t="str">
        <f>IF(VLOOKUP(TRM!A10176,'TRM - TBM Crosswalk'!$A$2:'TRM - TBM Crosswalk'!$I$1008,7,FALSE)=0,"",VLOOKUP(TRM!A10176,'TRM - TBM Crosswalk'!$A$2:'TRM - TBM Crosswalk'!$I$1008,7,FALSE))</f>
        <v/>
      </c>
      <c r="J8999" t="str">
        <f>IF(VLOOKUP(TRM!A10176,'TRM - TBM Crosswalk'!$A$2:'TRM - TBM Crosswalk'!$I$1008,8,FALSE)=0,"",VLOOKUP(TRM!A10176,'TRM - TBM Crosswalk'!$A$2:'TRM - TBM Crosswalk'!$I$1008,8,FALSE))</f>
        <v/>
      </c>
      <c r="K8999" t="str">
        <f>IF(VLOOKUP(TRM!A10176,'TRM - TBM Crosswalk'!$A$2:'TRM - TBM Crosswalk'!$I$1008,9,FALSE)=0,"",VLOOKUP(TRM!A10176,'TRM - TBM Crosswalk'!$A$2:'TRM - TBM Crosswalk'!$I$1008,9,FALSE))</f>
        <v/>
      </c>
    </row>
    <row r="9000" spans="1:11" x14ac:dyDescent="0.45">
      <c r="A9000" t="str">
        <f>TRM!A10184</f>
        <v>Unknown</v>
      </c>
      <c r="B9000" t="str">
        <f>TRM!B10184</f>
        <v>Unknown</v>
      </c>
      <c r="C9000" t="str">
        <f>TRM!C10184</f>
        <v>SketchUp Import 2016-2017 | 2.2.0</v>
      </c>
      <c r="D9000">
        <f>TRM!D10184</f>
        <v>0</v>
      </c>
      <c r="E9000" t="str">
        <f>IF(VLOOKUP(TRM!A10184,'TRM - TBM Crosswalk'!$A$2:'TRM - TBM Crosswalk'!$I$1008,3,FALSE)="N/A","TBD","")</f>
        <v/>
      </c>
      <c r="F9000" t="str">
        <f>IF(VLOOKUP(TRM!A10184,'TRM - TBM Crosswalk'!$A$2:'TRM - TBM Crosswalk'!$I$1008,4,FALSE)=0,"",VLOOKUP(TRM!A10184,'TRM - TBM Crosswalk'!$A$2:'TRM - TBM Crosswalk'!$I$1008,4,FALSE))</f>
        <v/>
      </c>
      <c r="G9000" t="str">
        <f>IF(VLOOKUP(TRM!A10184,'TRM - TBM Crosswalk'!$A$2:'TRM - TBM Crosswalk'!$I$1008,5,FALSE)=0,"",VLOOKUP(TRM!A10184,'TRM - TBM Crosswalk'!$A$2:'TRM - TBM Crosswalk'!$I$1008,5,FALSE))</f>
        <v/>
      </c>
      <c r="H9000" t="str">
        <f>IF(VLOOKUP(TRM!A10184,'TRM - TBM Crosswalk'!$A$2:'TRM - TBM Crosswalk'!$I$1008,6,FALSE)=0,"",VLOOKUP(TRM!A10184,'TRM - TBM Crosswalk'!$A$2:'TRM - TBM Crosswalk'!$I$1008,6,FALSE))</f>
        <v/>
      </c>
      <c r="I9000" t="str">
        <f>IF(VLOOKUP(TRM!A10184,'TRM - TBM Crosswalk'!$A$2:'TRM - TBM Crosswalk'!$I$1008,7,FALSE)=0,"",VLOOKUP(TRM!A10184,'TRM - TBM Crosswalk'!$A$2:'TRM - TBM Crosswalk'!$I$1008,7,FALSE))</f>
        <v/>
      </c>
      <c r="J9000" t="str">
        <f>IF(VLOOKUP(TRM!A10184,'TRM - TBM Crosswalk'!$A$2:'TRM - TBM Crosswalk'!$I$1008,8,FALSE)=0,"",VLOOKUP(TRM!A10184,'TRM - TBM Crosswalk'!$A$2:'TRM - TBM Crosswalk'!$I$1008,8,FALSE))</f>
        <v/>
      </c>
      <c r="K9000" t="str">
        <f>IF(VLOOKUP(TRM!A10184,'TRM - TBM Crosswalk'!$A$2:'TRM - TBM Crosswalk'!$I$1008,9,FALSE)=0,"",VLOOKUP(TRM!A10184,'TRM - TBM Crosswalk'!$A$2:'TRM - TBM Crosswalk'!$I$1008,9,FALSE))</f>
        <v/>
      </c>
    </row>
    <row r="9001" spans="1:11" x14ac:dyDescent="0.45">
      <c r="A9001" t="str">
        <f>TRM!A2950</f>
        <v>A02.023.260</v>
      </c>
      <c r="B9001" t="str">
        <f>TRM!B2950</f>
        <v>Document Imaging and OCR</v>
      </c>
      <c r="C9001" t="str">
        <f>TRM!C2950</f>
        <v>Nextimage | 4.5.4</v>
      </c>
      <c r="D9001">
        <f>TRM!D2950</f>
        <v>0</v>
      </c>
      <c r="E9001" t="str">
        <f>IF(VLOOKUP(TRM!A2950,'TRM - TBM Crosswalk'!$A$2:'TRM - TBM Crosswalk'!$I$1008,3,FALSE)="N/A","TBD","")</f>
        <v/>
      </c>
      <c r="F9001" t="str">
        <f>IF(VLOOKUP(TRM!A2950,'TRM - TBM Crosswalk'!$A$2:'TRM - TBM Crosswalk'!$I$1008,4,FALSE)=0,"",VLOOKUP(TRM!A2950,'TRM - TBM Crosswalk'!$A$2:'TRM - TBM Crosswalk'!$I$1008,4,FALSE))</f>
        <v/>
      </c>
      <c r="G9001" t="str">
        <f>IF(VLOOKUP(TRM!A2950,'TRM - TBM Crosswalk'!$A$2:'TRM - TBM Crosswalk'!$I$1008,5,FALSE)=0,"",VLOOKUP(TRM!A2950,'TRM - TBM Crosswalk'!$A$2:'TRM - TBM Crosswalk'!$I$1008,5,FALSE))</f>
        <v/>
      </c>
      <c r="H9001" t="str">
        <f>IF(VLOOKUP(TRM!A2950,'TRM - TBM Crosswalk'!$A$2:'TRM - TBM Crosswalk'!$I$1008,6,FALSE)=0,"",VLOOKUP(TRM!A2950,'TRM - TBM Crosswalk'!$A$2:'TRM - TBM Crosswalk'!$I$1008,6,FALSE))</f>
        <v/>
      </c>
      <c r="I9001" t="str">
        <f>IF(VLOOKUP(TRM!A2950,'TRM - TBM Crosswalk'!$A$2:'TRM - TBM Crosswalk'!$I$1008,7,FALSE)=0,"",VLOOKUP(TRM!A2950,'TRM - TBM Crosswalk'!$A$2:'TRM - TBM Crosswalk'!$I$1008,7,FALSE))</f>
        <v>Platform Services</v>
      </c>
      <c r="J9001" t="str">
        <f>IF(VLOOKUP(TRM!A2950,'TRM - TBM Crosswalk'!$A$2:'TRM - TBM Crosswalk'!$I$1008,8,FALSE)=0,"",VLOOKUP(TRM!A2950,'TRM - TBM Crosswalk'!$A$2:'TRM - TBM Crosswalk'!$I$1008,8,FALSE))</f>
        <v>Applications Services</v>
      </c>
      <c r="K9001" t="str">
        <f>IF(VLOOKUP(TRM!A2950,'TRM - TBM Crosswalk'!$A$2:'TRM - TBM Crosswalk'!$I$1008,9,FALSE)=0,"",VLOOKUP(TRM!A2950,'TRM - TBM Crosswalk'!$A$2:'TRM - TBM Crosswalk'!$I$1008,9,FALSE))</f>
        <v>Content Management</v>
      </c>
    </row>
    <row r="9002" spans="1:11" x14ac:dyDescent="0.45">
      <c r="A9002" t="str">
        <f>TRM!A2951</f>
        <v>A02.023.260</v>
      </c>
      <c r="B9002" t="str">
        <f>TRM!B2951</f>
        <v>Document Imaging and OCR</v>
      </c>
      <c r="C9002" t="str">
        <f>TRM!C2951</f>
        <v>Nextimage | 4.5.6</v>
      </c>
      <c r="D9002">
        <f>TRM!D2951</f>
        <v>0</v>
      </c>
      <c r="E9002" t="str">
        <f>IF(VLOOKUP(TRM!A2951,'TRM - TBM Crosswalk'!$A$2:'TRM - TBM Crosswalk'!$I$1008,3,FALSE)="N/A","TBD","")</f>
        <v/>
      </c>
      <c r="F9002" t="str">
        <f>IF(VLOOKUP(TRM!A2951,'TRM - TBM Crosswalk'!$A$2:'TRM - TBM Crosswalk'!$I$1008,4,FALSE)=0,"",VLOOKUP(TRM!A2951,'TRM - TBM Crosswalk'!$A$2:'TRM - TBM Crosswalk'!$I$1008,4,FALSE))</f>
        <v/>
      </c>
      <c r="G9002" t="str">
        <f>IF(VLOOKUP(TRM!A2951,'TRM - TBM Crosswalk'!$A$2:'TRM - TBM Crosswalk'!$I$1008,5,FALSE)=0,"",VLOOKUP(TRM!A2951,'TRM - TBM Crosswalk'!$A$2:'TRM - TBM Crosswalk'!$I$1008,5,FALSE))</f>
        <v/>
      </c>
      <c r="H9002" t="str">
        <f>IF(VLOOKUP(TRM!A2951,'TRM - TBM Crosswalk'!$A$2:'TRM - TBM Crosswalk'!$I$1008,6,FALSE)=0,"",VLOOKUP(TRM!A2951,'TRM - TBM Crosswalk'!$A$2:'TRM - TBM Crosswalk'!$I$1008,6,FALSE))</f>
        <v/>
      </c>
      <c r="I9002" t="str">
        <f>IF(VLOOKUP(TRM!A2951,'TRM - TBM Crosswalk'!$A$2:'TRM - TBM Crosswalk'!$I$1008,7,FALSE)=0,"",VLOOKUP(TRM!A2951,'TRM - TBM Crosswalk'!$A$2:'TRM - TBM Crosswalk'!$I$1008,7,FALSE))</f>
        <v>Platform Services</v>
      </c>
      <c r="J9002" t="str">
        <f>IF(VLOOKUP(TRM!A2951,'TRM - TBM Crosswalk'!$A$2:'TRM - TBM Crosswalk'!$I$1008,8,FALSE)=0,"",VLOOKUP(TRM!A2951,'TRM - TBM Crosswalk'!$A$2:'TRM - TBM Crosswalk'!$I$1008,8,FALSE))</f>
        <v>Applications Services</v>
      </c>
      <c r="K9002" t="str">
        <f>IF(VLOOKUP(TRM!A2951,'TRM - TBM Crosswalk'!$A$2:'TRM - TBM Crosswalk'!$I$1008,9,FALSE)=0,"",VLOOKUP(TRM!A2951,'TRM - TBM Crosswalk'!$A$2:'TRM - TBM Crosswalk'!$I$1008,9,FALSE))</f>
        <v>Content Management</v>
      </c>
    </row>
    <row r="9003" spans="1:11" x14ac:dyDescent="0.45">
      <c r="A9003" t="str">
        <f>TRM!A2952</f>
        <v>A02.023.260</v>
      </c>
      <c r="B9003" t="str">
        <f>TRM!B2952</f>
        <v>Document Imaging and OCR</v>
      </c>
      <c r="C9003" t="str">
        <f>TRM!C2952</f>
        <v>Nextimage | 5.0.1</v>
      </c>
      <c r="D9003">
        <f>TRM!D2952</f>
        <v>0</v>
      </c>
      <c r="E9003" t="str">
        <f>IF(VLOOKUP(TRM!A2952,'TRM - TBM Crosswalk'!$A$2:'TRM - TBM Crosswalk'!$I$1008,3,FALSE)="N/A","TBD","")</f>
        <v/>
      </c>
      <c r="F9003" t="str">
        <f>IF(VLOOKUP(TRM!A2952,'TRM - TBM Crosswalk'!$A$2:'TRM - TBM Crosswalk'!$I$1008,4,FALSE)=0,"",VLOOKUP(TRM!A2952,'TRM - TBM Crosswalk'!$A$2:'TRM - TBM Crosswalk'!$I$1008,4,FALSE))</f>
        <v/>
      </c>
      <c r="G9003" t="str">
        <f>IF(VLOOKUP(TRM!A2952,'TRM - TBM Crosswalk'!$A$2:'TRM - TBM Crosswalk'!$I$1008,5,FALSE)=0,"",VLOOKUP(TRM!A2952,'TRM - TBM Crosswalk'!$A$2:'TRM - TBM Crosswalk'!$I$1008,5,FALSE))</f>
        <v/>
      </c>
      <c r="H9003" t="str">
        <f>IF(VLOOKUP(TRM!A2952,'TRM - TBM Crosswalk'!$A$2:'TRM - TBM Crosswalk'!$I$1008,6,FALSE)=0,"",VLOOKUP(TRM!A2952,'TRM - TBM Crosswalk'!$A$2:'TRM - TBM Crosswalk'!$I$1008,6,FALSE))</f>
        <v/>
      </c>
      <c r="I9003" t="str">
        <f>IF(VLOOKUP(TRM!A2952,'TRM - TBM Crosswalk'!$A$2:'TRM - TBM Crosswalk'!$I$1008,7,FALSE)=0,"",VLOOKUP(TRM!A2952,'TRM - TBM Crosswalk'!$A$2:'TRM - TBM Crosswalk'!$I$1008,7,FALSE))</f>
        <v>Platform Services</v>
      </c>
      <c r="J9003" t="str">
        <f>IF(VLOOKUP(TRM!A2952,'TRM - TBM Crosswalk'!$A$2:'TRM - TBM Crosswalk'!$I$1008,8,FALSE)=0,"",VLOOKUP(TRM!A2952,'TRM - TBM Crosswalk'!$A$2:'TRM - TBM Crosswalk'!$I$1008,8,FALSE))</f>
        <v>Applications Services</v>
      </c>
      <c r="K9003" t="str">
        <f>IF(VLOOKUP(TRM!A2952,'TRM - TBM Crosswalk'!$A$2:'TRM - TBM Crosswalk'!$I$1008,9,FALSE)=0,"",VLOOKUP(TRM!A2952,'TRM - TBM Crosswalk'!$A$2:'TRM - TBM Crosswalk'!$I$1008,9,FALSE))</f>
        <v>Content Management</v>
      </c>
    </row>
    <row r="9004" spans="1:11" x14ac:dyDescent="0.45">
      <c r="A9004" t="str">
        <f>TRM!A2953</f>
        <v>A02.023.260</v>
      </c>
      <c r="B9004" t="str">
        <f>TRM!B2953</f>
        <v>Document Imaging and OCR</v>
      </c>
      <c r="C9004" t="str">
        <f>TRM!C2953</f>
        <v>Nextimage | 5.1.3</v>
      </c>
      <c r="D9004">
        <f>TRM!D2953</f>
        <v>0</v>
      </c>
      <c r="E9004" t="str">
        <f>IF(VLOOKUP(TRM!A2953,'TRM - TBM Crosswalk'!$A$2:'TRM - TBM Crosswalk'!$I$1008,3,FALSE)="N/A","TBD","")</f>
        <v/>
      </c>
      <c r="F9004" t="str">
        <f>IF(VLOOKUP(TRM!A2953,'TRM - TBM Crosswalk'!$A$2:'TRM - TBM Crosswalk'!$I$1008,4,FALSE)=0,"",VLOOKUP(TRM!A2953,'TRM - TBM Crosswalk'!$A$2:'TRM - TBM Crosswalk'!$I$1008,4,FALSE))</f>
        <v/>
      </c>
      <c r="G9004" t="str">
        <f>IF(VLOOKUP(TRM!A2953,'TRM - TBM Crosswalk'!$A$2:'TRM - TBM Crosswalk'!$I$1008,5,FALSE)=0,"",VLOOKUP(TRM!A2953,'TRM - TBM Crosswalk'!$A$2:'TRM - TBM Crosswalk'!$I$1008,5,FALSE))</f>
        <v/>
      </c>
      <c r="H9004" t="str">
        <f>IF(VLOOKUP(TRM!A2953,'TRM - TBM Crosswalk'!$A$2:'TRM - TBM Crosswalk'!$I$1008,6,FALSE)=0,"",VLOOKUP(TRM!A2953,'TRM - TBM Crosswalk'!$A$2:'TRM - TBM Crosswalk'!$I$1008,6,FALSE))</f>
        <v/>
      </c>
      <c r="I9004" t="str">
        <f>IF(VLOOKUP(TRM!A2953,'TRM - TBM Crosswalk'!$A$2:'TRM - TBM Crosswalk'!$I$1008,7,FALSE)=0,"",VLOOKUP(TRM!A2953,'TRM - TBM Crosswalk'!$A$2:'TRM - TBM Crosswalk'!$I$1008,7,FALSE))</f>
        <v>Platform Services</v>
      </c>
      <c r="J9004" t="str">
        <f>IF(VLOOKUP(TRM!A2953,'TRM - TBM Crosswalk'!$A$2:'TRM - TBM Crosswalk'!$I$1008,8,FALSE)=0,"",VLOOKUP(TRM!A2953,'TRM - TBM Crosswalk'!$A$2:'TRM - TBM Crosswalk'!$I$1008,8,FALSE))</f>
        <v>Applications Services</v>
      </c>
      <c r="K9004" t="str">
        <f>IF(VLOOKUP(TRM!A2953,'TRM - TBM Crosswalk'!$A$2:'TRM - TBM Crosswalk'!$I$1008,9,FALSE)=0,"",VLOOKUP(TRM!A2953,'TRM - TBM Crosswalk'!$A$2:'TRM - TBM Crosswalk'!$I$1008,9,FALSE))</f>
        <v>Content Management</v>
      </c>
    </row>
    <row r="9005" spans="1:11" x14ac:dyDescent="0.45">
      <c r="A9005" t="str">
        <f>TRM!A3743</f>
        <v>A02.024.385</v>
      </c>
      <c r="B9005" t="str">
        <f>TRM!B3743</f>
        <v>Geospatial Data Analysis</v>
      </c>
      <c r="C9005" t="str">
        <f>TRM!C3743</f>
        <v>XTools Pro 17.0 | 17.0.2734.0</v>
      </c>
      <c r="D9005">
        <f>TRM!D3743</f>
        <v>0</v>
      </c>
      <c r="E9005" t="str">
        <f>IF(VLOOKUP(TRM!A3743,'TRM - TBM Crosswalk'!$A$2:'TRM - TBM Crosswalk'!$I$1008,3,FALSE)="N/A","TBD","")</f>
        <v>TBD</v>
      </c>
      <c r="F9005" t="str">
        <f>IF(VLOOKUP(TRM!A3743,'TRM - TBM Crosswalk'!$A$2:'TRM - TBM Crosswalk'!$I$1008,4,FALSE)=0,"",VLOOKUP(TRM!A3743,'TRM - TBM Crosswalk'!$A$2:'TRM - TBM Crosswalk'!$I$1008,4,FALSE))</f>
        <v/>
      </c>
      <c r="G9005" t="str">
        <f>IF(VLOOKUP(TRM!A3743,'TRM - TBM Crosswalk'!$A$2:'TRM - TBM Crosswalk'!$I$1008,5,FALSE)=0,"",VLOOKUP(TRM!A3743,'TRM - TBM Crosswalk'!$A$2:'TRM - TBM Crosswalk'!$I$1008,5,FALSE))</f>
        <v/>
      </c>
      <c r="H9005" t="str">
        <f>IF(VLOOKUP(TRM!A3743,'TRM - TBM Crosswalk'!$A$2:'TRM - TBM Crosswalk'!$I$1008,6,FALSE)=0,"",VLOOKUP(TRM!A3743,'TRM - TBM Crosswalk'!$A$2:'TRM - TBM Crosswalk'!$I$1008,6,FALSE))</f>
        <v/>
      </c>
      <c r="I9005" t="str">
        <f>IF(VLOOKUP(TRM!A3743,'TRM - TBM Crosswalk'!$A$2:'TRM - TBM Crosswalk'!$I$1008,7,FALSE)=0,"",VLOOKUP(TRM!A3743,'TRM - TBM Crosswalk'!$A$2:'TRM - TBM Crosswalk'!$I$1008,7,FALSE))</f>
        <v/>
      </c>
      <c r="J9005" t="str">
        <f>IF(VLOOKUP(TRM!A3743,'TRM - TBM Crosswalk'!$A$2:'TRM - TBM Crosswalk'!$I$1008,8,FALSE)=0,"",VLOOKUP(TRM!A3743,'TRM - TBM Crosswalk'!$A$2:'TRM - TBM Crosswalk'!$I$1008,8,FALSE))</f>
        <v/>
      </c>
      <c r="K9005" t="str">
        <f>IF(VLOOKUP(TRM!A3743,'TRM - TBM Crosswalk'!$A$2:'TRM - TBM Crosswalk'!$I$1008,9,FALSE)=0,"",VLOOKUP(TRM!A3743,'TRM - TBM Crosswalk'!$A$2:'TRM - TBM Crosswalk'!$I$1008,9,FALSE))</f>
        <v/>
      </c>
    </row>
    <row r="9006" spans="1:11" x14ac:dyDescent="0.45">
      <c r="A9006" t="str">
        <f>TRM!A9996</f>
        <v>I02.003.305#</v>
      </c>
      <c r="B9006" t="str">
        <f>TRM!B9996</f>
        <v>Remote Control Software#</v>
      </c>
      <c r="C9006" t="str">
        <f>TRM!C9996</f>
        <v>VNC Viewer 6.18.907 | 6.18.907.38355</v>
      </c>
      <c r="D9006">
        <f>TRM!D9996</f>
        <v>0</v>
      </c>
      <c r="E9006" t="str">
        <f>IF(VLOOKUP(TRM!A9996,'TRM - TBM Crosswalk'!$A$2:'TRM - TBM Crosswalk'!$I$1008,3,FALSE)="N/A","TBD","")</f>
        <v/>
      </c>
      <c r="F9006" t="str">
        <f>IF(VLOOKUP(TRM!A9996,'TRM - TBM Crosswalk'!$A$2:'TRM - TBM Crosswalk'!$I$1008,4,FALSE)=0,"",VLOOKUP(TRM!A9996,'TRM - TBM Crosswalk'!$A$2:'TRM - TBM Crosswalk'!$I$1008,4,FALSE))</f>
        <v/>
      </c>
      <c r="G9006" t="str">
        <f>IF(VLOOKUP(TRM!A9996,'TRM - TBM Crosswalk'!$A$2:'TRM - TBM Crosswalk'!$I$1008,5,FALSE)=0,"",VLOOKUP(TRM!A9996,'TRM - TBM Crosswalk'!$A$2:'TRM - TBM Crosswalk'!$I$1008,5,FALSE))</f>
        <v>End User</v>
      </c>
      <c r="H9006" t="str">
        <f>IF(VLOOKUP(TRM!A9996,'TRM - TBM Crosswalk'!$A$2:'TRM - TBM Crosswalk'!$I$1008,6,FALSE)=0,"",VLOOKUP(TRM!A9996,'TRM - TBM Crosswalk'!$A$2:'TRM - TBM Crosswalk'!$I$1008,6,FALSE))</f>
        <v>Deskside Support</v>
      </c>
      <c r="I9006" t="str">
        <f>IF(VLOOKUP(TRM!A9996,'TRM - TBM Crosswalk'!$A$2:'TRM - TBM Crosswalk'!$I$1008,7,FALSE)=0,"",VLOOKUP(TRM!A9996,'TRM - TBM Crosswalk'!$A$2:'TRM - TBM Crosswalk'!$I$1008,7,FALSE))</f>
        <v/>
      </c>
      <c r="J9006" t="str">
        <f>IF(VLOOKUP(TRM!A9996,'TRM - TBM Crosswalk'!$A$2:'TRM - TBM Crosswalk'!$I$1008,8,FALSE)=0,"",VLOOKUP(TRM!A9996,'TRM - TBM Crosswalk'!$A$2:'TRM - TBM Crosswalk'!$I$1008,8,FALSE))</f>
        <v/>
      </c>
      <c r="K9006" t="str">
        <f>IF(VLOOKUP(TRM!A9996,'TRM - TBM Crosswalk'!$A$2:'TRM - TBM Crosswalk'!$I$1008,9,FALSE)=0,"",VLOOKUP(TRM!A9996,'TRM - TBM Crosswalk'!$A$2:'TRM - TBM Crosswalk'!$I$1008,9,FALSE))</f>
        <v/>
      </c>
    </row>
    <row r="9007" spans="1:11" x14ac:dyDescent="0.45">
      <c r="A9007" t="str">
        <f>TRM!A154</f>
        <v>A01.011.074#</v>
      </c>
      <c r="B9007" t="str">
        <f>TRM!B154</f>
        <v>Network Security</v>
      </c>
      <c r="C9007" t="str">
        <f>TRM!C154</f>
        <v>WatchGuard Video Evidence Library Express | 3.0.0.1221</v>
      </c>
      <c r="D9007">
        <f>TRM!D154</f>
        <v>0</v>
      </c>
      <c r="E9007" t="str">
        <f>IF(VLOOKUP(TRM!A154,'TRM - TBM Crosswalk'!$A$2:'TRM - TBM Crosswalk'!$I$1008,3,FALSE)="N/A","TBD","")</f>
        <v/>
      </c>
      <c r="F9007" t="str">
        <f>IF(VLOOKUP(TRM!A154,'TRM - TBM Crosswalk'!$A$2:'TRM - TBM Crosswalk'!$I$1008,4,FALSE)=0,"",VLOOKUP(TRM!A154,'TRM - TBM Crosswalk'!$A$2:'TRM - TBM Crosswalk'!$I$1008,4,FALSE))</f>
        <v/>
      </c>
      <c r="G9007" t="str">
        <f>IF(VLOOKUP(TRM!A154,'TRM - TBM Crosswalk'!$A$2:'TRM - TBM Crosswalk'!$I$1008,5,FALSE)=0,"",VLOOKUP(TRM!A154,'TRM - TBM Crosswalk'!$A$2:'TRM - TBM Crosswalk'!$I$1008,5,FALSE))</f>
        <v>Security &amp; Compliance</v>
      </c>
      <c r="H9007" t="str">
        <f>IF(VLOOKUP(TRM!A154,'TRM - TBM Crosswalk'!$A$2:'TRM - TBM Crosswalk'!$I$1008,6,FALSE)=0,"",VLOOKUP(TRM!A154,'TRM - TBM Crosswalk'!$A$2:'TRM - TBM Crosswalk'!$I$1008,6,FALSE))</f>
        <v>Security</v>
      </c>
      <c r="I9007" t="str">
        <f>IF(VLOOKUP(TRM!A154,'TRM - TBM Crosswalk'!$A$2:'TRM - TBM Crosswalk'!$I$1008,7,FALSE)=0,"",VLOOKUP(TRM!A154,'TRM - TBM Crosswalk'!$A$2:'TRM - TBM Crosswalk'!$I$1008,7,FALSE))</f>
        <v/>
      </c>
      <c r="J9007" t="str">
        <f>IF(VLOOKUP(TRM!A154,'TRM - TBM Crosswalk'!$A$2:'TRM - TBM Crosswalk'!$I$1008,8,FALSE)=0,"",VLOOKUP(TRM!A154,'TRM - TBM Crosswalk'!$A$2:'TRM - TBM Crosswalk'!$I$1008,8,FALSE))</f>
        <v/>
      </c>
      <c r="K9007" t="str">
        <f>IF(VLOOKUP(TRM!A154,'TRM - TBM Crosswalk'!$A$2:'TRM - TBM Crosswalk'!$I$1008,9,FALSE)=0,"",VLOOKUP(TRM!A154,'TRM - TBM Crosswalk'!$A$2:'TRM - TBM Crosswalk'!$I$1008,9,FALSE))</f>
        <v/>
      </c>
    </row>
    <row r="9008" spans="1:11" x14ac:dyDescent="0.45">
      <c r="A9008" t="str">
        <f>TRM!A155</f>
        <v>A01.011.074#</v>
      </c>
      <c r="B9008" t="str">
        <f>TRM!B155</f>
        <v>Network Security</v>
      </c>
      <c r="C9008" t="str">
        <f>TRM!C155</f>
        <v>WatchGuard Video Evidence Library Express | 3.5.0.1098</v>
      </c>
      <c r="D9008">
        <f>TRM!D155</f>
        <v>0</v>
      </c>
      <c r="E9008" t="str">
        <f>IF(VLOOKUP(TRM!A155,'TRM - TBM Crosswalk'!$A$2:'TRM - TBM Crosswalk'!$I$1008,3,FALSE)="N/A","TBD","")</f>
        <v/>
      </c>
      <c r="F9008" t="str">
        <f>IF(VLOOKUP(TRM!A155,'TRM - TBM Crosswalk'!$A$2:'TRM - TBM Crosswalk'!$I$1008,4,FALSE)=0,"",VLOOKUP(TRM!A155,'TRM - TBM Crosswalk'!$A$2:'TRM - TBM Crosswalk'!$I$1008,4,FALSE))</f>
        <v/>
      </c>
      <c r="G9008" t="str">
        <f>IF(VLOOKUP(TRM!A155,'TRM - TBM Crosswalk'!$A$2:'TRM - TBM Crosswalk'!$I$1008,5,FALSE)=0,"",VLOOKUP(TRM!A155,'TRM - TBM Crosswalk'!$A$2:'TRM - TBM Crosswalk'!$I$1008,5,FALSE))</f>
        <v>Security &amp; Compliance</v>
      </c>
      <c r="H9008" t="str">
        <f>IF(VLOOKUP(TRM!A155,'TRM - TBM Crosswalk'!$A$2:'TRM - TBM Crosswalk'!$I$1008,6,FALSE)=0,"",VLOOKUP(TRM!A155,'TRM - TBM Crosswalk'!$A$2:'TRM - TBM Crosswalk'!$I$1008,6,FALSE))</f>
        <v>Security</v>
      </c>
      <c r="I9008" t="str">
        <f>IF(VLOOKUP(TRM!A155,'TRM - TBM Crosswalk'!$A$2:'TRM - TBM Crosswalk'!$I$1008,7,FALSE)=0,"",VLOOKUP(TRM!A155,'TRM - TBM Crosswalk'!$A$2:'TRM - TBM Crosswalk'!$I$1008,7,FALSE))</f>
        <v/>
      </c>
      <c r="J9008" t="str">
        <f>IF(VLOOKUP(TRM!A155,'TRM - TBM Crosswalk'!$A$2:'TRM - TBM Crosswalk'!$I$1008,8,FALSE)=0,"",VLOOKUP(TRM!A155,'TRM - TBM Crosswalk'!$A$2:'TRM - TBM Crosswalk'!$I$1008,8,FALSE))</f>
        <v/>
      </c>
      <c r="K9008" t="str">
        <f>IF(VLOOKUP(TRM!A155,'TRM - TBM Crosswalk'!$A$2:'TRM - TBM Crosswalk'!$I$1008,9,FALSE)=0,"",VLOOKUP(TRM!A155,'TRM - TBM Crosswalk'!$A$2:'TRM - TBM Crosswalk'!$I$1008,9,FALSE))</f>
        <v/>
      </c>
    </row>
    <row r="9009" spans="1:11" x14ac:dyDescent="0.45">
      <c r="A9009" t="str">
        <f>TRM!A629</f>
        <v>A02.021</v>
      </c>
      <c r="B9009" t="str">
        <f>TRM!B629</f>
        <v>Data Management</v>
      </c>
      <c r="C9009" t="str">
        <f>TRM!C629</f>
        <v>Beyond Compare 4.2.10 | 4.2.10.23938</v>
      </c>
      <c r="D9009">
        <f>TRM!D629</f>
        <v>0</v>
      </c>
      <c r="E9009" t="str">
        <f>IF(VLOOKUP(TRM!A629,'TRM - TBM Crosswalk'!$A$2:'TRM - TBM Crosswalk'!$I$1008,3,FALSE)="N/A","TBD","")</f>
        <v/>
      </c>
      <c r="F9009" t="str">
        <f>IF(VLOOKUP(TRM!A629,'TRM - TBM Crosswalk'!$A$2:'TRM - TBM Crosswalk'!$I$1008,4,FALSE)=0,"",VLOOKUP(TRM!A629,'TRM - TBM Crosswalk'!$A$2:'TRM - TBM Crosswalk'!$I$1008,4,FALSE))</f>
        <v/>
      </c>
      <c r="G9009" t="str">
        <f>IF(VLOOKUP(TRM!A629,'TRM - TBM Crosswalk'!$A$2:'TRM - TBM Crosswalk'!$I$1008,5,FALSE)=0,"",VLOOKUP(TRM!A629,'TRM - TBM Crosswalk'!$A$2:'TRM - TBM Crosswalk'!$I$1008,5,FALSE))</f>
        <v/>
      </c>
      <c r="H9009" t="str">
        <f>IF(VLOOKUP(TRM!A629,'TRM - TBM Crosswalk'!$A$2:'TRM - TBM Crosswalk'!$I$1008,6,FALSE)=0,"",VLOOKUP(TRM!A629,'TRM - TBM Crosswalk'!$A$2:'TRM - TBM Crosswalk'!$I$1008,6,FALSE))</f>
        <v/>
      </c>
      <c r="I9009" t="str">
        <f>IF(VLOOKUP(TRM!A629,'TRM - TBM Crosswalk'!$A$2:'TRM - TBM Crosswalk'!$I$1008,7,FALSE)=0,"",VLOOKUP(TRM!A629,'TRM - TBM Crosswalk'!$A$2:'TRM - TBM Crosswalk'!$I$1008,7,FALSE))</f>
        <v>Platform Services</v>
      </c>
      <c r="J9009" t="str">
        <f>IF(VLOOKUP(TRM!A629,'TRM - TBM Crosswalk'!$A$2:'TRM - TBM Crosswalk'!$I$1008,8,FALSE)=0,"",VLOOKUP(TRM!A629,'TRM - TBM Crosswalk'!$A$2:'TRM - TBM Crosswalk'!$I$1008,8,FALSE))</f>
        <v>Data Services</v>
      </c>
      <c r="K9009" t="str">
        <f>IF(VLOOKUP(TRM!A629,'TRM - TBM Crosswalk'!$A$2:'TRM - TBM Crosswalk'!$I$1008,9,FALSE)=0,"",VLOOKUP(TRM!A629,'TRM - TBM Crosswalk'!$A$2:'TRM - TBM Crosswalk'!$I$1008,9,FALSE))</f>
        <v>Data Management</v>
      </c>
    </row>
    <row r="9010" spans="1:11" x14ac:dyDescent="0.45">
      <c r="A9010" t="str">
        <f>TRM!A630</f>
        <v>A02.021</v>
      </c>
      <c r="B9010" t="str">
        <f>TRM!B630</f>
        <v>Data Management</v>
      </c>
      <c r="C9010" t="str">
        <f>TRM!C630</f>
        <v>Beyond Compare 4.2.2 | 4.2.2.22384</v>
      </c>
      <c r="D9010">
        <f>TRM!D630</f>
        <v>0</v>
      </c>
      <c r="E9010" t="str">
        <f>IF(VLOOKUP(TRM!A630,'TRM - TBM Crosswalk'!$A$2:'TRM - TBM Crosswalk'!$I$1008,3,FALSE)="N/A","TBD","")</f>
        <v/>
      </c>
      <c r="F9010" t="str">
        <f>IF(VLOOKUP(TRM!A630,'TRM - TBM Crosswalk'!$A$2:'TRM - TBM Crosswalk'!$I$1008,4,FALSE)=0,"",VLOOKUP(TRM!A630,'TRM - TBM Crosswalk'!$A$2:'TRM - TBM Crosswalk'!$I$1008,4,FALSE))</f>
        <v/>
      </c>
      <c r="G9010" t="str">
        <f>IF(VLOOKUP(TRM!A630,'TRM - TBM Crosswalk'!$A$2:'TRM - TBM Crosswalk'!$I$1008,5,FALSE)=0,"",VLOOKUP(TRM!A630,'TRM - TBM Crosswalk'!$A$2:'TRM - TBM Crosswalk'!$I$1008,5,FALSE))</f>
        <v/>
      </c>
      <c r="H9010" t="str">
        <f>IF(VLOOKUP(TRM!A630,'TRM - TBM Crosswalk'!$A$2:'TRM - TBM Crosswalk'!$I$1008,6,FALSE)=0,"",VLOOKUP(TRM!A630,'TRM - TBM Crosswalk'!$A$2:'TRM - TBM Crosswalk'!$I$1008,6,FALSE))</f>
        <v/>
      </c>
      <c r="I9010" t="str">
        <f>IF(VLOOKUP(TRM!A630,'TRM - TBM Crosswalk'!$A$2:'TRM - TBM Crosswalk'!$I$1008,7,FALSE)=0,"",VLOOKUP(TRM!A630,'TRM - TBM Crosswalk'!$A$2:'TRM - TBM Crosswalk'!$I$1008,7,FALSE))</f>
        <v>Platform Services</v>
      </c>
      <c r="J9010" t="str">
        <f>IF(VLOOKUP(TRM!A630,'TRM - TBM Crosswalk'!$A$2:'TRM - TBM Crosswalk'!$I$1008,8,FALSE)=0,"",VLOOKUP(TRM!A630,'TRM - TBM Crosswalk'!$A$2:'TRM - TBM Crosswalk'!$I$1008,8,FALSE))</f>
        <v>Data Services</v>
      </c>
      <c r="K9010" t="str">
        <f>IF(VLOOKUP(TRM!A630,'TRM - TBM Crosswalk'!$A$2:'TRM - TBM Crosswalk'!$I$1008,9,FALSE)=0,"",VLOOKUP(TRM!A630,'TRM - TBM Crosswalk'!$A$2:'TRM - TBM Crosswalk'!$I$1008,9,FALSE))</f>
        <v>Data Management</v>
      </c>
    </row>
    <row r="9011" spans="1:11" x14ac:dyDescent="0.45">
      <c r="A9011" t="str">
        <f>TRM!A810</f>
        <v>A02.021.226</v>
      </c>
      <c r="B9011" t="str">
        <f>TRM!B810</f>
        <v>Database Management System</v>
      </c>
      <c r="C9011" t="str">
        <f>TRM!C810</f>
        <v>Microsoft Access database engine 2010 (English) | 14.0.7015.1000</v>
      </c>
      <c r="D9011">
        <f>TRM!D810</f>
        <v>0</v>
      </c>
      <c r="E9011" t="str">
        <f>IF(VLOOKUP(TRM!A810,'TRM - TBM Crosswalk'!$A$2:'TRM - TBM Crosswalk'!$I$1008,3,FALSE)="N/A","TBD","")</f>
        <v/>
      </c>
      <c r="F9011" t="str">
        <f>IF(VLOOKUP(TRM!A810,'TRM - TBM Crosswalk'!$A$2:'TRM - TBM Crosswalk'!$I$1008,4,FALSE)=0,"",VLOOKUP(TRM!A810,'TRM - TBM Crosswalk'!$A$2:'TRM - TBM Crosswalk'!$I$1008,4,FALSE))</f>
        <v/>
      </c>
      <c r="G9011" t="str">
        <f>IF(VLOOKUP(TRM!A810,'TRM - TBM Crosswalk'!$A$2:'TRM - TBM Crosswalk'!$I$1008,5,FALSE)=0,"",VLOOKUP(TRM!A810,'TRM - TBM Crosswalk'!$A$2:'TRM - TBM Crosswalk'!$I$1008,5,FALSE))</f>
        <v>Platform</v>
      </c>
      <c r="H9011" t="str">
        <f>IF(VLOOKUP(TRM!A810,'TRM - TBM Crosswalk'!$A$2:'TRM - TBM Crosswalk'!$I$1008,6,FALSE)=0,"",VLOOKUP(TRM!A810,'TRM - TBM Crosswalk'!$A$2:'TRM - TBM Crosswalk'!$I$1008,6,FALSE))</f>
        <v/>
      </c>
      <c r="I9011" t="str">
        <f>IF(VLOOKUP(TRM!A810,'TRM - TBM Crosswalk'!$A$2:'TRM - TBM Crosswalk'!$I$1008,7,FALSE)=0,"",VLOOKUP(TRM!A810,'TRM - TBM Crosswalk'!$A$2:'TRM - TBM Crosswalk'!$I$1008,7,FALSE))</f>
        <v>Platform Services</v>
      </c>
      <c r="J9011" t="str">
        <f>IF(VLOOKUP(TRM!A810,'TRM - TBM Crosswalk'!$A$2:'TRM - TBM Crosswalk'!$I$1008,8,FALSE)=0,"",VLOOKUP(TRM!A810,'TRM - TBM Crosswalk'!$A$2:'TRM - TBM Crosswalk'!$I$1008,8,FALSE))</f>
        <v>Data Services</v>
      </c>
      <c r="K9011" t="str">
        <f>IF(VLOOKUP(TRM!A810,'TRM - TBM Crosswalk'!$A$2:'TRM - TBM Crosswalk'!$I$1008,9,FALSE)=0,"",VLOOKUP(TRM!A810,'TRM - TBM Crosswalk'!$A$2:'TRM - TBM Crosswalk'!$I$1008,9,FALSE))</f>
        <v>Database</v>
      </c>
    </row>
    <row r="9012" spans="1:11" x14ac:dyDescent="0.45">
      <c r="A9012" t="str">
        <f>TRM!A811</f>
        <v>A02.021.226</v>
      </c>
      <c r="B9012" t="str">
        <f>TRM!B811</f>
        <v>Database Management System</v>
      </c>
      <c r="C9012" t="str">
        <f>TRM!C811</f>
        <v>Microsoft Access database engine 2016 (English) | 16.0.4519.1000</v>
      </c>
      <c r="D9012">
        <f>TRM!D811</f>
        <v>0</v>
      </c>
      <c r="E9012" t="str">
        <f>IF(VLOOKUP(TRM!A811,'TRM - TBM Crosswalk'!$A$2:'TRM - TBM Crosswalk'!$I$1008,3,FALSE)="N/A","TBD","")</f>
        <v/>
      </c>
      <c r="F9012" t="str">
        <f>IF(VLOOKUP(TRM!A811,'TRM - TBM Crosswalk'!$A$2:'TRM - TBM Crosswalk'!$I$1008,4,FALSE)=0,"",VLOOKUP(TRM!A811,'TRM - TBM Crosswalk'!$A$2:'TRM - TBM Crosswalk'!$I$1008,4,FALSE))</f>
        <v/>
      </c>
      <c r="G9012" t="str">
        <f>IF(VLOOKUP(TRM!A811,'TRM - TBM Crosswalk'!$A$2:'TRM - TBM Crosswalk'!$I$1008,5,FALSE)=0,"",VLOOKUP(TRM!A811,'TRM - TBM Crosswalk'!$A$2:'TRM - TBM Crosswalk'!$I$1008,5,FALSE))</f>
        <v>Platform</v>
      </c>
      <c r="H9012" t="str">
        <f>IF(VLOOKUP(TRM!A811,'TRM - TBM Crosswalk'!$A$2:'TRM - TBM Crosswalk'!$I$1008,6,FALSE)=0,"",VLOOKUP(TRM!A811,'TRM - TBM Crosswalk'!$A$2:'TRM - TBM Crosswalk'!$I$1008,6,FALSE))</f>
        <v/>
      </c>
      <c r="I9012" t="str">
        <f>IF(VLOOKUP(TRM!A811,'TRM - TBM Crosswalk'!$A$2:'TRM - TBM Crosswalk'!$I$1008,7,FALSE)=0,"",VLOOKUP(TRM!A811,'TRM - TBM Crosswalk'!$A$2:'TRM - TBM Crosswalk'!$I$1008,7,FALSE))</f>
        <v>Platform Services</v>
      </c>
      <c r="J9012" t="str">
        <f>IF(VLOOKUP(TRM!A811,'TRM - TBM Crosswalk'!$A$2:'TRM - TBM Crosswalk'!$I$1008,8,FALSE)=0,"",VLOOKUP(TRM!A811,'TRM - TBM Crosswalk'!$A$2:'TRM - TBM Crosswalk'!$I$1008,8,FALSE))</f>
        <v>Data Services</v>
      </c>
      <c r="K9012" t="str">
        <f>IF(VLOOKUP(TRM!A811,'TRM - TBM Crosswalk'!$A$2:'TRM - TBM Crosswalk'!$I$1008,9,FALSE)=0,"",VLOOKUP(TRM!A811,'TRM - TBM Crosswalk'!$A$2:'TRM - TBM Crosswalk'!$I$1008,9,FALSE))</f>
        <v>Database</v>
      </c>
    </row>
    <row r="9013" spans="1:11" x14ac:dyDescent="0.45">
      <c r="A9013" t="str">
        <f>TRM!A2123</f>
        <v>A02.022.240</v>
      </c>
      <c r="B9013" t="str">
        <f>TRM!B2123</f>
        <v>Integrated Development Environment (IDE)#</v>
      </c>
      <c r="C9013" t="str">
        <f>TRM!C2123</f>
        <v>Python 2.7.14 | 2.7.14150</v>
      </c>
      <c r="D9013">
        <f>TRM!D2123</f>
        <v>0</v>
      </c>
      <c r="E9013" t="str">
        <f>IF(VLOOKUP(TRM!A2123,'TRM - TBM Crosswalk'!$A$2:'TRM - TBM Crosswalk'!$I$1008,3,FALSE)="N/A","TBD","")</f>
        <v/>
      </c>
      <c r="F9013" t="str">
        <f>IF(VLOOKUP(TRM!A2123,'TRM - TBM Crosswalk'!$A$2:'TRM - TBM Crosswalk'!$I$1008,4,FALSE)=0,"",VLOOKUP(TRM!A2123,'TRM - TBM Crosswalk'!$A$2:'TRM - TBM Crosswalk'!$I$1008,4,FALSE))</f>
        <v/>
      </c>
      <c r="G9013" t="str">
        <f>IF(VLOOKUP(TRM!A2123,'TRM - TBM Crosswalk'!$A$2:'TRM - TBM Crosswalk'!$I$1008,5,FALSE)=0,"",VLOOKUP(TRM!A2123,'TRM - TBM Crosswalk'!$A$2:'TRM - TBM Crosswalk'!$I$1008,5,FALSE))</f>
        <v>Application</v>
      </c>
      <c r="H9013" t="str">
        <f>IF(VLOOKUP(TRM!A2123,'TRM - TBM Crosswalk'!$A$2:'TRM - TBM Crosswalk'!$I$1008,6,FALSE)=0,"",VLOOKUP(TRM!A2123,'TRM - TBM Crosswalk'!$A$2:'TRM - TBM Crosswalk'!$I$1008,6,FALSE))</f>
        <v>Application Development</v>
      </c>
      <c r="I9013" t="str">
        <f>IF(VLOOKUP(TRM!A2123,'TRM - TBM Crosswalk'!$A$2:'TRM - TBM Crosswalk'!$I$1008,7,FALSE)=0,"",VLOOKUP(TRM!A2123,'TRM - TBM Crosswalk'!$A$2:'TRM - TBM Crosswalk'!$I$1008,7,FALSE))</f>
        <v/>
      </c>
      <c r="J9013" t="str">
        <f>IF(VLOOKUP(TRM!A2123,'TRM - TBM Crosswalk'!$A$2:'TRM - TBM Crosswalk'!$I$1008,8,FALSE)=0,"",VLOOKUP(TRM!A2123,'TRM - TBM Crosswalk'!$A$2:'TRM - TBM Crosswalk'!$I$1008,8,FALSE))</f>
        <v/>
      </c>
      <c r="K9013" t="str">
        <f>IF(VLOOKUP(TRM!A2123,'TRM - TBM Crosswalk'!$A$2:'TRM - TBM Crosswalk'!$I$1008,9,FALSE)=0,"",VLOOKUP(TRM!A2123,'TRM - TBM Crosswalk'!$A$2:'TRM - TBM Crosswalk'!$I$1008,9,FALSE))</f>
        <v/>
      </c>
    </row>
    <row r="9014" spans="1:11" x14ac:dyDescent="0.45">
      <c r="A9014" t="str">
        <f>TRM!A2294</f>
        <v>A02.022.242</v>
      </c>
      <c r="B9014" t="str">
        <f>TRM!B2294</f>
        <v>Software Configuration Management</v>
      </c>
      <c r="C9014" t="str">
        <f>TRM!C2294</f>
        <v>Git version | 2.19.0</v>
      </c>
      <c r="D9014">
        <f>TRM!D2294</f>
        <v>0</v>
      </c>
      <c r="E9014" t="str">
        <f>IF(VLOOKUP(TRM!A2294,'TRM - TBM Crosswalk'!$A$2:'TRM - TBM Crosswalk'!$I$1008,3,FALSE)="N/A","TBD","")</f>
        <v/>
      </c>
      <c r="F9014" t="str">
        <f>IF(VLOOKUP(TRM!A2294,'TRM - TBM Crosswalk'!$A$2:'TRM - TBM Crosswalk'!$I$1008,4,FALSE)=0,"",VLOOKUP(TRM!A2294,'TRM - TBM Crosswalk'!$A$2:'TRM - TBM Crosswalk'!$I$1008,4,FALSE))</f>
        <v/>
      </c>
      <c r="G9014" t="str">
        <f>IF(VLOOKUP(TRM!A2294,'TRM - TBM Crosswalk'!$A$2:'TRM - TBM Crosswalk'!$I$1008,5,FALSE)=0,"",VLOOKUP(TRM!A2294,'TRM - TBM Crosswalk'!$A$2:'TRM - TBM Crosswalk'!$I$1008,5,FALSE))</f>
        <v>Application</v>
      </c>
      <c r="H9014" t="str">
        <f>IF(VLOOKUP(TRM!A2294,'TRM - TBM Crosswalk'!$A$2:'TRM - TBM Crosswalk'!$I$1008,6,FALSE)=0,"",VLOOKUP(TRM!A2294,'TRM - TBM Crosswalk'!$A$2:'TRM - TBM Crosswalk'!$I$1008,6,FALSE))</f>
        <v>Application Development</v>
      </c>
      <c r="I9014" t="str">
        <f>IF(VLOOKUP(TRM!A2294,'TRM - TBM Crosswalk'!$A$2:'TRM - TBM Crosswalk'!$I$1008,7,FALSE)=0,"",VLOOKUP(TRM!A2294,'TRM - TBM Crosswalk'!$A$2:'TRM - TBM Crosswalk'!$I$1008,7,FALSE))</f>
        <v/>
      </c>
      <c r="J9014" t="str">
        <f>IF(VLOOKUP(TRM!A2294,'TRM - TBM Crosswalk'!$A$2:'TRM - TBM Crosswalk'!$I$1008,8,FALSE)=0,"",VLOOKUP(TRM!A2294,'TRM - TBM Crosswalk'!$A$2:'TRM - TBM Crosswalk'!$I$1008,8,FALSE))</f>
        <v/>
      </c>
      <c r="K9014" t="str">
        <f>IF(VLOOKUP(TRM!A2294,'TRM - TBM Crosswalk'!$A$2:'TRM - TBM Crosswalk'!$I$1008,9,FALSE)=0,"",VLOOKUP(TRM!A2294,'TRM - TBM Crosswalk'!$A$2:'TRM - TBM Crosswalk'!$I$1008,9,FALSE))</f>
        <v/>
      </c>
    </row>
    <row r="9015" spans="1:11" x14ac:dyDescent="0.45">
      <c r="A9015" t="str">
        <f>TRM!A2750</f>
        <v>A02.023.260</v>
      </c>
      <c r="B9015" t="str">
        <f>TRM!B2750</f>
        <v>Document Imaging and OCR</v>
      </c>
      <c r="C9015" t="str">
        <f>TRM!C2750</f>
        <v>Epson DS-560 Userâ€™s Guide version | 1.0</v>
      </c>
      <c r="D9015">
        <f>TRM!D2750</f>
        <v>0</v>
      </c>
      <c r="E9015" t="str">
        <f>IF(VLOOKUP(TRM!A2750,'TRM - TBM Crosswalk'!$A$2:'TRM - TBM Crosswalk'!$I$1008,3,FALSE)="N/A","TBD","")</f>
        <v/>
      </c>
      <c r="F9015" t="str">
        <f>IF(VLOOKUP(TRM!A2750,'TRM - TBM Crosswalk'!$A$2:'TRM - TBM Crosswalk'!$I$1008,4,FALSE)=0,"",VLOOKUP(TRM!A2750,'TRM - TBM Crosswalk'!$A$2:'TRM - TBM Crosswalk'!$I$1008,4,FALSE))</f>
        <v/>
      </c>
      <c r="G9015" t="str">
        <f>IF(VLOOKUP(TRM!A2750,'TRM - TBM Crosswalk'!$A$2:'TRM - TBM Crosswalk'!$I$1008,5,FALSE)=0,"",VLOOKUP(TRM!A2750,'TRM - TBM Crosswalk'!$A$2:'TRM - TBM Crosswalk'!$I$1008,5,FALSE))</f>
        <v/>
      </c>
      <c r="H9015" t="str">
        <f>IF(VLOOKUP(TRM!A2750,'TRM - TBM Crosswalk'!$A$2:'TRM - TBM Crosswalk'!$I$1008,6,FALSE)=0,"",VLOOKUP(TRM!A2750,'TRM - TBM Crosswalk'!$A$2:'TRM - TBM Crosswalk'!$I$1008,6,FALSE))</f>
        <v/>
      </c>
      <c r="I9015" t="str">
        <f>IF(VLOOKUP(TRM!A2750,'TRM - TBM Crosswalk'!$A$2:'TRM - TBM Crosswalk'!$I$1008,7,FALSE)=0,"",VLOOKUP(TRM!A2750,'TRM - TBM Crosswalk'!$A$2:'TRM - TBM Crosswalk'!$I$1008,7,FALSE))</f>
        <v>Platform Services</v>
      </c>
      <c r="J9015" t="str">
        <f>IF(VLOOKUP(TRM!A2750,'TRM - TBM Crosswalk'!$A$2:'TRM - TBM Crosswalk'!$I$1008,8,FALSE)=0,"",VLOOKUP(TRM!A2750,'TRM - TBM Crosswalk'!$A$2:'TRM - TBM Crosswalk'!$I$1008,8,FALSE))</f>
        <v>Applications Services</v>
      </c>
      <c r="K9015" t="str">
        <f>IF(VLOOKUP(TRM!A2750,'TRM - TBM Crosswalk'!$A$2:'TRM - TBM Crosswalk'!$I$1008,9,FALSE)=0,"",VLOOKUP(TRM!A2750,'TRM - TBM Crosswalk'!$A$2:'TRM - TBM Crosswalk'!$I$1008,9,FALSE))</f>
        <v>Content Management</v>
      </c>
    </row>
    <row r="9016" spans="1:11" x14ac:dyDescent="0.45">
      <c r="A9016" t="str">
        <f>TRM!A2751</f>
        <v>A02.023.260</v>
      </c>
      <c r="B9016" t="str">
        <f>TRM!B2751</f>
        <v>Document Imaging and OCR</v>
      </c>
      <c r="C9016" t="str">
        <f>TRM!C2751</f>
        <v>Epson DS-6500_DS-7500 Guide | 1.0</v>
      </c>
      <c r="D9016">
        <f>TRM!D2751</f>
        <v>0</v>
      </c>
      <c r="E9016" t="str">
        <f>IF(VLOOKUP(TRM!A2751,'TRM - TBM Crosswalk'!$A$2:'TRM - TBM Crosswalk'!$I$1008,3,FALSE)="N/A","TBD","")</f>
        <v/>
      </c>
      <c r="F9016" t="str">
        <f>IF(VLOOKUP(TRM!A2751,'TRM - TBM Crosswalk'!$A$2:'TRM - TBM Crosswalk'!$I$1008,4,FALSE)=0,"",VLOOKUP(TRM!A2751,'TRM - TBM Crosswalk'!$A$2:'TRM - TBM Crosswalk'!$I$1008,4,FALSE))</f>
        <v/>
      </c>
      <c r="G9016" t="str">
        <f>IF(VLOOKUP(TRM!A2751,'TRM - TBM Crosswalk'!$A$2:'TRM - TBM Crosswalk'!$I$1008,5,FALSE)=0,"",VLOOKUP(TRM!A2751,'TRM - TBM Crosswalk'!$A$2:'TRM - TBM Crosswalk'!$I$1008,5,FALSE))</f>
        <v/>
      </c>
      <c r="H9016" t="str">
        <f>IF(VLOOKUP(TRM!A2751,'TRM - TBM Crosswalk'!$A$2:'TRM - TBM Crosswalk'!$I$1008,6,FALSE)=0,"",VLOOKUP(TRM!A2751,'TRM - TBM Crosswalk'!$A$2:'TRM - TBM Crosswalk'!$I$1008,6,FALSE))</f>
        <v/>
      </c>
      <c r="I9016" t="str">
        <f>IF(VLOOKUP(TRM!A2751,'TRM - TBM Crosswalk'!$A$2:'TRM - TBM Crosswalk'!$I$1008,7,FALSE)=0,"",VLOOKUP(TRM!A2751,'TRM - TBM Crosswalk'!$A$2:'TRM - TBM Crosswalk'!$I$1008,7,FALSE))</f>
        <v>Platform Services</v>
      </c>
      <c r="J9016" t="str">
        <f>IF(VLOOKUP(TRM!A2751,'TRM - TBM Crosswalk'!$A$2:'TRM - TBM Crosswalk'!$I$1008,8,FALSE)=0,"",VLOOKUP(TRM!A2751,'TRM - TBM Crosswalk'!$A$2:'TRM - TBM Crosswalk'!$I$1008,8,FALSE))</f>
        <v>Applications Services</v>
      </c>
      <c r="K9016" t="str">
        <f>IF(VLOOKUP(TRM!A2751,'TRM - TBM Crosswalk'!$A$2:'TRM - TBM Crosswalk'!$I$1008,9,FALSE)=0,"",VLOOKUP(TRM!A2751,'TRM - TBM Crosswalk'!$A$2:'TRM - TBM Crosswalk'!$I$1008,9,FALSE))</f>
        <v>Content Management</v>
      </c>
    </row>
    <row r="9017" spans="1:11" x14ac:dyDescent="0.45">
      <c r="A9017" t="str">
        <f>TRM!A2970</f>
        <v>A02.023.260</v>
      </c>
      <c r="B9017" t="str">
        <f>TRM!B2970</f>
        <v>Document Imaging and OCR</v>
      </c>
      <c r="C9017" t="str">
        <f>TRM!C2970</f>
        <v>OneTouch 4 OCR Module 19.11 | 2.1.116.9200</v>
      </c>
      <c r="D9017">
        <f>TRM!D2970</f>
        <v>0</v>
      </c>
      <c r="E9017" t="str">
        <f>IF(VLOOKUP(TRM!A2970,'TRM - TBM Crosswalk'!$A$2:'TRM - TBM Crosswalk'!$I$1008,3,FALSE)="N/A","TBD","")</f>
        <v/>
      </c>
      <c r="F9017" t="str">
        <f>IF(VLOOKUP(TRM!A2970,'TRM - TBM Crosswalk'!$A$2:'TRM - TBM Crosswalk'!$I$1008,4,FALSE)=0,"",VLOOKUP(TRM!A2970,'TRM - TBM Crosswalk'!$A$2:'TRM - TBM Crosswalk'!$I$1008,4,FALSE))</f>
        <v/>
      </c>
      <c r="G9017" t="str">
        <f>IF(VLOOKUP(TRM!A2970,'TRM - TBM Crosswalk'!$A$2:'TRM - TBM Crosswalk'!$I$1008,5,FALSE)=0,"",VLOOKUP(TRM!A2970,'TRM - TBM Crosswalk'!$A$2:'TRM - TBM Crosswalk'!$I$1008,5,FALSE))</f>
        <v/>
      </c>
      <c r="H9017" t="str">
        <f>IF(VLOOKUP(TRM!A2970,'TRM - TBM Crosswalk'!$A$2:'TRM - TBM Crosswalk'!$I$1008,6,FALSE)=0,"",VLOOKUP(TRM!A2970,'TRM - TBM Crosswalk'!$A$2:'TRM - TBM Crosswalk'!$I$1008,6,FALSE))</f>
        <v/>
      </c>
      <c r="I9017" t="str">
        <f>IF(VLOOKUP(TRM!A2970,'TRM - TBM Crosswalk'!$A$2:'TRM - TBM Crosswalk'!$I$1008,7,FALSE)=0,"",VLOOKUP(TRM!A2970,'TRM - TBM Crosswalk'!$A$2:'TRM - TBM Crosswalk'!$I$1008,7,FALSE))</f>
        <v>Platform Services</v>
      </c>
      <c r="J9017" t="str">
        <f>IF(VLOOKUP(TRM!A2970,'TRM - TBM Crosswalk'!$A$2:'TRM - TBM Crosswalk'!$I$1008,8,FALSE)=0,"",VLOOKUP(TRM!A2970,'TRM - TBM Crosswalk'!$A$2:'TRM - TBM Crosswalk'!$I$1008,8,FALSE))</f>
        <v>Applications Services</v>
      </c>
      <c r="K9017" t="str">
        <f>IF(VLOOKUP(TRM!A2970,'TRM - TBM Crosswalk'!$A$2:'TRM - TBM Crosswalk'!$I$1008,9,FALSE)=0,"",VLOOKUP(TRM!A2970,'TRM - TBM Crosswalk'!$A$2:'TRM - TBM Crosswalk'!$I$1008,9,FALSE))</f>
        <v>Content Management</v>
      </c>
    </row>
    <row r="9018" spans="1:11" x14ac:dyDescent="0.45">
      <c r="A9018" t="str">
        <f>TRM!A3095</f>
        <v>A02.023.260</v>
      </c>
      <c r="B9018" t="str">
        <f>TRM!B3095</f>
        <v>Document Imaging and OCR</v>
      </c>
      <c r="C9018" t="str">
        <f>TRM!C3095</f>
        <v>Scanning ARTS2 for WIN | 3.50</v>
      </c>
      <c r="D9018">
        <f>TRM!D3095</f>
        <v>0</v>
      </c>
      <c r="E9018" t="str">
        <f>IF(VLOOKUP(TRM!A3095,'TRM - TBM Crosswalk'!$A$2:'TRM - TBM Crosswalk'!$I$1008,3,FALSE)="N/A","TBD","")</f>
        <v/>
      </c>
      <c r="F9018" t="str">
        <f>IF(VLOOKUP(TRM!A3095,'TRM - TBM Crosswalk'!$A$2:'TRM - TBM Crosswalk'!$I$1008,4,FALSE)=0,"",VLOOKUP(TRM!A3095,'TRM - TBM Crosswalk'!$A$2:'TRM - TBM Crosswalk'!$I$1008,4,FALSE))</f>
        <v/>
      </c>
      <c r="G9018" t="str">
        <f>IF(VLOOKUP(TRM!A3095,'TRM - TBM Crosswalk'!$A$2:'TRM - TBM Crosswalk'!$I$1008,5,FALSE)=0,"",VLOOKUP(TRM!A3095,'TRM - TBM Crosswalk'!$A$2:'TRM - TBM Crosswalk'!$I$1008,5,FALSE))</f>
        <v/>
      </c>
      <c r="H9018" t="str">
        <f>IF(VLOOKUP(TRM!A3095,'TRM - TBM Crosswalk'!$A$2:'TRM - TBM Crosswalk'!$I$1008,6,FALSE)=0,"",VLOOKUP(TRM!A3095,'TRM - TBM Crosswalk'!$A$2:'TRM - TBM Crosswalk'!$I$1008,6,FALSE))</f>
        <v/>
      </c>
      <c r="I9018" t="str">
        <f>IF(VLOOKUP(TRM!A3095,'TRM - TBM Crosswalk'!$A$2:'TRM - TBM Crosswalk'!$I$1008,7,FALSE)=0,"",VLOOKUP(TRM!A3095,'TRM - TBM Crosswalk'!$A$2:'TRM - TBM Crosswalk'!$I$1008,7,FALSE))</f>
        <v>Platform Services</v>
      </c>
      <c r="J9018" t="str">
        <f>IF(VLOOKUP(TRM!A3095,'TRM - TBM Crosswalk'!$A$2:'TRM - TBM Crosswalk'!$I$1008,8,FALSE)=0,"",VLOOKUP(TRM!A3095,'TRM - TBM Crosswalk'!$A$2:'TRM - TBM Crosswalk'!$I$1008,8,FALSE))</f>
        <v>Applications Services</v>
      </c>
      <c r="K9018" t="str">
        <f>IF(VLOOKUP(TRM!A3095,'TRM - TBM Crosswalk'!$A$2:'TRM - TBM Crosswalk'!$I$1008,9,FALSE)=0,"",VLOOKUP(TRM!A3095,'TRM - TBM Crosswalk'!$A$2:'TRM - TBM Crosswalk'!$I$1008,9,FALSE))</f>
        <v>Content Management</v>
      </c>
    </row>
    <row r="9019" spans="1:11" x14ac:dyDescent="0.45">
      <c r="A9019" t="str">
        <f>TRM!A4315</f>
        <v>A02.028.333</v>
      </c>
      <c r="B9019" t="str">
        <f>TRM!B4315</f>
        <v>Word Processing</v>
      </c>
      <c r="C9019" t="str">
        <f>TRM!C4315</f>
        <v>Adobe InCopy CC 2015 | 11.4.0.090</v>
      </c>
      <c r="D9019">
        <f>TRM!D4315</f>
        <v>0</v>
      </c>
      <c r="E9019" t="str">
        <f>IF(VLOOKUP(TRM!A4315,'TRM - TBM Crosswalk'!$A$2:'TRM - TBM Crosswalk'!$I$1008,3,FALSE)="N/A","TBD","")</f>
        <v/>
      </c>
      <c r="F9019" t="str">
        <f>IF(VLOOKUP(TRM!A4315,'TRM - TBM Crosswalk'!$A$2:'TRM - TBM Crosswalk'!$I$1008,4,FALSE)=0,"",VLOOKUP(TRM!A4315,'TRM - TBM Crosswalk'!$A$2:'TRM - TBM Crosswalk'!$I$1008,4,FALSE))</f>
        <v/>
      </c>
      <c r="G9019" t="str">
        <f>IF(VLOOKUP(TRM!A4315,'TRM - TBM Crosswalk'!$A$2:'TRM - TBM Crosswalk'!$I$1008,5,FALSE)=0,"",VLOOKUP(TRM!A4315,'TRM - TBM Crosswalk'!$A$2:'TRM - TBM Crosswalk'!$I$1008,5,FALSE))</f>
        <v/>
      </c>
      <c r="H9019" t="str">
        <f>IF(VLOOKUP(TRM!A4315,'TRM - TBM Crosswalk'!$A$2:'TRM - TBM Crosswalk'!$I$1008,6,FALSE)=0,"",VLOOKUP(TRM!A4315,'TRM - TBM Crosswalk'!$A$2:'TRM - TBM Crosswalk'!$I$1008,6,FALSE))</f>
        <v/>
      </c>
      <c r="I9019" t="str">
        <f>IF(VLOOKUP(TRM!A4315,'TRM - TBM Crosswalk'!$A$2:'TRM - TBM Crosswalk'!$I$1008,7,FALSE)=0,"",VLOOKUP(TRM!A4315,'TRM - TBM Crosswalk'!$A$2:'TRM - TBM Crosswalk'!$I$1008,7,FALSE))</f>
        <v>End User Services</v>
      </c>
      <c r="J9019" t="str">
        <f>IF(VLOOKUP(TRM!A4315,'TRM - TBM Crosswalk'!$A$2:'TRM - TBM Crosswalk'!$I$1008,8,FALSE)=0,"",VLOOKUP(TRM!A4315,'TRM - TBM Crosswalk'!$A$2:'TRM - TBM Crosswalk'!$I$1008,8,FALSE))</f>
        <v>Communication &amp; Collaboration</v>
      </c>
      <c r="K9019" t="str">
        <f>IF(VLOOKUP(TRM!A4315,'TRM - TBM Crosswalk'!$A$2:'TRM - TBM Crosswalk'!$I$1008,9,FALSE)=0,"",VLOOKUP(TRM!A4315,'TRM - TBM Crosswalk'!$A$2:'TRM - TBM Crosswalk'!$I$1008,9,FALSE))</f>
        <v>Productivity</v>
      </c>
    </row>
    <row r="9020" spans="1:11" x14ac:dyDescent="0.45">
      <c r="A9020" t="str">
        <f>TRM!A4880</f>
        <v>A02.030.369#</v>
      </c>
      <c r="B9020" t="str">
        <f>TRM!B4880</f>
        <v>Digital Audio Editing#</v>
      </c>
      <c r="C9020" t="str">
        <f>TRM!C4880</f>
        <v>Nero WaveEditor 10 | 5.10.10400.3.100</v>
      </c>
      <c r="D9020">
        <f>TRM!D4880</f>
        <v>0</v>
      </c>
      <c r="E9020" t="str">
        <f>IF(VLOOKUP(TRM!A4880,'TRM - TBM Crosswalk'!$A$2:'TRM - TBM Crosswalk'!$I$1008,3,FALSE)="N/A","TBD","")</f>
        <v/>
      </c>
      <c r="F9020" t="str">
        <f>IF(VLOOKUP(TRM!A4880,'TRM - TBM Crosswalk'!$A$2:'TRM - TBM Crosswalk'!$I$1008,4,FALSE)=0,"",VLOOKUP(TRM!A4880,'TRM - TBM Crosswalk'!$A$2:'TRM - TBM Crosswalk'!$I$1008,4,FALSE))</f>
        <v/>
      </c>
      <c r="G9020" t="str">
        <f>IF(VLOOKUP(TRM!A4880,'TRM - TBM Crosswalk'!$A$2:'TRM - TBM Crosswalk'!$I$1008,5,FALSE)=0,"",VLOOKUP(TRM!A4880,'TRM - TBM Crosswalk'!$A$2:'TRM - TBM Crosswalk'!$I$1008,5,FALSE))</f>
        <v/>
      </c>
      <c r="H9020" t="str">
        <f>IF(VLOOKUP(TRM!A4880,'TRM - TBM Crosswalk'!$A$2:'TRM - TBM Crosswalk'!$I$1008,6,FALSE)=0,"",VLOOKUP(TRM!A4880,'TRM - TBM Crosswalk'!$A$2:'TRM - TBM Crosswalk'!$I$1008,6,FALSE))</f>
        <v/>
      </c>
      <c r="I9020" t="str">
        <f>IF(VLOOKUP(TRM!A4880,'TRM - TBM Crosswalk'!$A$2:'TRM - TBM Crosswalk'!$I$1008,7,FALSE)=0,"",VLOOKUP(TRM!A4880,'TRM - TBM Crosswalk'!$A$2:'TRM - TBM Crosswalk'!$I$1008,7,FALSE))</f>
        <v>End User Services</v>
      </c>
      <c r="J9020" t="str">
        <f>IF(VLOOKUP(TRM!A4880,'TRM - TBM Crosswalk'!$A$2:'TRM - TBM Crosswalk'!$I$1008,8,FALSE)=0,"",VLOOKUP(TRM!A4880,'TRM - TBM Crosswalk'!$A$2:'TRM - TBM Crosswalk'!$I$1008,8,FALSE))</f>
        <v>Communication &amp; Collaboration</v>
      </c>
      <c r="K9020" t="str">
        <f>IF(VLOOKUP(TRM!A4880,'TRM - TBM Crosswalk'!$A$2:'TRM - TBM Crosswalk'!$I$1008,9,FALSE)=0,"",VLOOKUP(TRM!A4880,'TRM - TBM Crosswalk'!$A$2:'TRM - TBM Crosswalk'!$I$1008,9,FALSE))</f>
        <v>Productivity</v>
      </c>
    </row>
    <row r="9021" spans="1:11" x14ac:dyDescent="0.45">
      <c r="A9021" t="str">
        <f>TRM!A4881</f>
        <v>A02.030.369#</v>
      </c>
      <c r="B9021" t="str">
        <f>TRM!B4881</f>
        <v>Digital Audio Editing#</v>
      </c>
      <c r="C9021" t="str">
        <f>TRM!C4881</f>
        <v>Nexus2.1</v>
      </c>
      <c r="D9021">
        <f>TRM!D4881</f>
        <v>0</v>
      </c>
      <c r="E9021" t="str">
        <f>IF(VLOOKUP(TRM!A4881,'TRM - TBM Crosswalk'!$A$2:'TRM - TBM Crosswalk'!$I$1008,3,FALSE)="N/A","TBD","")</f>
        <v/>
      </c>
      <c r="F9021" t="str">
        <f>IF(VLOOKUP(TRM!A4881,'TRM - TBM Crosswalk'!$A$2:'TRM - TBM Crosswalk'!$I$1008,4,FALSE)=0,"",VLOOKUP(TRM!A4881,'TRM - TBM Crosswalk'!$A$2:'TRM - TBM Crosswalk'!$I$1008,4,FALSE))</f>
        <v/>
      </c>
      <c r="G9021" t="str">
        <f>IF(VLOOKUP(TRM!A4881,'TRM - TBM Crosswalk'!$A$2:'TRM - TBM Crosswalk'!$I$1008,5,FALSE)=0,"",VLOOKUP(TRM!A4881,'TRM - TBM Crosswalk'!$A$2:'TRM - TBM Crosswalk'!$I$1008,5,FALSE))</f>
        <v/>
      </c>
      <c r="H9021" t="str">
        <f>IF(VLOOKUP(TRM!A4881,'TRM - TBM Crosswalk'!$A$2:'TRM - TBM Crosswalk'!$I$1008,6,FALSE)=0,"",VLOOKUP(TRM!A4881,'TRM - TBM Crosswalk'!$A$2:'TRM - TBM Crosswalk'!$I$1008,6,FALSE))</f>
        <v/>
      </c>
      <c r="I9021" t="str">
        <f>IF(VLOOKUP(TRM!A4881,'TRM - TBM Crosswalk'!$A$2:'TRM - TBM Crosswalk'!$I$1008,7,FALSE)=0,"",VLOOKUP(TRM!A4881,'TRM - TBM Crosswalk'!$A$2:'TRM - TBM Crosswalk'!$I$1008,7,FALSE))</f>
        <v>End User Services</v>
      </c>
      <c r="J9021" t="str">
        <f>IF(VLOOKUP(TRM!A4881,'TRM - TBM Crosswalk'!$A$2:'TRM - TBM Crosswalk'!$I$1008,8,FALSE)=0,"",VLOOKUP(TRM!A4881,'TRM - TBM Crosswalk'!$A$2:'TRM - TBM Crosswalk'!$I$1008,8,FALSE))</f>
        <v>Communication &amp; Collaboration</v>
      </c>
      <c r="K9021" t="str">
        <f>IF(VLOOKUP(TRM!A4881,'TRM - TBM Crosswalk'!$A$2:'TRM - TBM Crosswalk'!$I$1008,9,FALSE)=0,"",VLOOKUP(TRM!A4881,'TRM - TBM Crosswalk'!$A$2:'TRM - TBM Crosswalk'!$I$1008,9,FALSE))</f>
        <v>Productivity</v>
      </c>
    </row>
    <row r="9022" spans="1:11" x14ac:dyDescent="0.45">
      <c r="A9022" t="str">
        <f>TRM!A4882</f>
        <v>A02.030.369#</v>
      </c>
      <c r="B9022" t="str">
        <f>TRM!B4882</f>
        <v>Digital Audio Editing#</v>
      </c>
      <c r="C9022" t="str">
        <f>TRM!C4882</f>
        <v>Noise Reduction Plug-In 2.0 | 2.0.596</v>
      </c>
      <c r="D9022">
        <f>TRM!D4882</f>
        <v>0</v>
      </c>
      <c r="E9022" t="str">
        <f>IF(VLOOKUP(TRM!A4882,'TRM - TBM Crosswalk'!$A$2:'TRM - TBM Crosswalk'!$I$1008,3,FALSE)="N/A","TBD","")</f>
        <v/>
      </c>
      <c r="F9022" t="str">
        <f>IF(VLOOKUP(TRM!A4882,'TRM - TBM Crosswalk'!$A$2:'TRM - TBM Crosswalk'!$I$1008,4,FALSE)=0,"",VLOOKUP(TRM!A4882,'TRM - TBM Crosswalk'!$A$2:'TRM - TBM Crosswalk'!$I$1008,4,FALSE))</f>
        <v/>
      </c>
      <c r="G9022" t="str">
        <f>IF(VLOOKUP(TRM!A4882,'TRM - TBM Crosswalk'!$A$2:'TRM - TBM Crosswalk'!$I$1008,5,FALSE)=0,"",VLOOKUP(TRM!A4882,'TRM - TBM Crosswalk'!$A$2:'TRM - TBM Crosswalk'!$I$1008,5,FALSE))</f>
        <v/>
      </c>
      <c r="H9022" t="str">
        <f>IF(VLOOKUP(TRM!A4882,'TRM - TBM Crosswalk'!$A$2:'TRM - TBM Crosswalk'!$I$1008,6,FALSE)=0,"",VLOOKUP(TRM!A4882,'TRM - TBM Crosswalk'!$A$2:'TRM - TBM Crosswalk'!$I$1008,6,FALSE))</f>
        <v/>
      </c>
      <c r="I9022" t="str">
        <f>IF(VLOOKUP(TRM!A4882,'TRM - TBM Crosswalk'!$A$2:'TRM - TBM Crosswalk'!$I$1008,7,FALSE)=0,"",VLOOKUP(TRM!A4882,'TRM - TBM Crosswalk'!$A$2:'TRM - TBM Crosswalk'!$I$1008,7,FALSE))</f>
        <v>End User Services</v>
      </c>
      <c r="J9022" t="str">
        <f>IF(VLOOKUP(TRM!A4882,'TRM - TBM Crosswalk'!$A$2:'TRM - TBM Crosswalk'!$I$1008,8,FALSE)=0,"",VLOOKUP(TRM!A4882,'TRM - TBM Crosswalk'!$A$2:'TRM - TBM Crosswalk'!$I$1008,8,FALSE))</f>
        <v>Communication &amp; Collaboration</v>
      </c>
      <c r="K9022" t="str">
        <f>IF(VLOOKUP(TRM!A4882,'TRM - TBM Crosswalk'!$A$2:'TRM - TBM Crosswalk'!$I$1008,9,FALSE)=0,"",VLOOKUP(TRM!A4882,'TRM - TBM Crosswalk'!$A$2:'TRM - TBM Crosswalk'!$I$1008,9,FALSE))</f>
        <v>Productivity</v>
      </c>
    </row>
    <row r="9023" spans="1:11" x14ac:dyDescent="0.45">
      <c r="A9023" t="str">
        <f>TRM!A4883</f>
        <v>A02.030.369#</v>
      </c>
      <c r="B9023" t="str">
        <f>TRM!B4883</f>
        <v>Digital Audio Editing#</v>
      </c>
      <c r="C9023" t="str">
        <f>TRM!C4883</f>
        <v>Noise Reduction Plug-In 2.0 | 2.0.628</v>
      </c>
      <c r="D9023">
        <f>TRM!D4883</f>
        <v>0</v>
      </c>
      <c r="E9023" t="str">
        <f>IF(VLOOKUP(TRM!A4883,'TRM - TBM Crosswalk'!$A$2:'TRM - TBM Crosswalk'!$I$1008,3,FALSE)="N/A","TBD","")</f>
        <v/>
      </c>
      <c r="F9023" t="str">
        <f>IF(VLOOKUP(TRM!A4883,'TRM - TBM Crosswalk'!$A$2:'TRM - TBM Crosswalk'!$I$1008,4,FALSE)=0,"",VLOOKUP(TRM!A4883,'TRM - TBM Crosswalk'!$A$2:'TRM - TBM Crosswalk'!$I$1008,4,FALSE))</f>
        <v/>
      </c>
      <c r="G9023" t="str">
        <f>IF(VLOOKUP(TRM!A4883,'TRM - TBM Crosswalk'!$A$2:'TRM - TBM Crosswalk'!$I$1008,5,FALSE)=0,"",VLOOKUP(TRM!A4883,'TRM - TBM Crosswalk'!$A$2:'TRM - TBM Crosswalk'!$I$1008,5,FALSE))</f>
        <v/>
      </c>
      <c r="H9023" t="str">
        <f>IF(VLOOKUP(TRM!A4883,'TRM - TBM Crosswalk'!$A$2:'TRM - TBM Crosswalk'!$I$1008,6,FALSE)=0,"",VLOOKUP(TRM!A4883,'TRM - TBM Crosswalk'!$A$2:'TRM - TBM Crosswalk'!$I$1008,6,FALSE))</f>
        <v/>
      </c>
      <c r="I9023" t="str">
        <f>IF(VLOOKUP(TRM!A4883,'TRM - TBM Crosswalk'!$A$2:'TRM - TBM Crosswalk'!$I$1008,7,FALSE)=0,"",VLOOKUP(TRM!A4883,'TRM - TBM Crosswalk'!$A$2:'TRM - TBM Crosswalk'!$I$1008,7,FALSE))</f>
        <v>End User Services</v>
      </c>
      <c r="J9023" t="str">
        <f>IF(VLOOKUP(TRM!A4883,'TRM - TBM Crosswalk'!$A$2:'TRM - TBM Crosswalk'!$I$1008,8,FALSE)=0,"",VLOOKUP(TRM!A4883,'TRM - TBM Crosswalk'!$A$2:'TRM - TBM Crosswalk'!$I$1008,8,FALSE))</f>
        <v>Communication &amp; Collaboration</v>
      </c>
      <c r="K9023" t="str">
        <f>IF(VLOOKUP(TRM!A4883,'TRM - TBM Crosswalk'!$A$2:'TRM - TBM Crosswalk'!$I$1008,9,FALSE)=0,"",VLOOKUP(TRM!A4883,'TRM - TBM Crosswalk'!$A$2:'TRM - TBM Crosswalk'!$I$1008,9,FALSE))</f>
        <v>Productivity</v>
      </c>
    </row>
    <row r="9024" spans="1:11" x14ac:dyDescent="0.45">
      <c r="A9024" t="str">
        <f>TRM!A4884</f>
        <v>A02.030.369#</v>
      </c>
      <c r="B9024" t="str">
        <f>TRM!B4884</f>
        <v>Digital Audio Editing#</v>
      </c>
      <c r="C9024" t="str">
        <f>TRM!C4884</f>
        <v>OpenAL</v>
      </c>
      <c r="D9024">
        <f>TRM!D4884</f>
        <v>0</v>
      </c>
      <c r="E9024" t="str">
        <f>IF(VLOOKUP(TRM!A4884,'TRM - TBM Crosswalk'!$A$2:'TRM - TBM Crosswalk'!$I$1008,3,FALSE)="N/A","TBD","")</f>
        <v/>
      </c>
      <c r="F9024" t="str">
        <f>IF(VLOOKUP(TRM!A4884,'TRM - TBM Crosswalk'!$A$2:'TRM - TBM Crosswalk'!$I$1008,4,FALSE)=0,"",VLOOKUP(TRM!A4884,'TRM - TBM Crosswalk'!$A$2:'TRM - TBM Crosswalk'!$I$1008,4,FALSE))</f>
        <v/>
      </c>
      <c r="G9024" t="str">
        <f>IF(VLOOKUP(TRM!A4884,'TRM - TBM Crosswalk'!$A$2:'TRM - TBM Crosswalk'!$I$1008,5,FALSE)=0,"",VLOOKUP(TRM!A4884,'TRM - TBM Crosswalk'!$A$2:'TRM - TBM Crosswalk'!$I$1008,5,FALSE))</f>
        <v/>
      </c>
      <c r="H9024" t="str">
        <f>IF(VLOOKUP(TRM!A4884,'TRM - TBM Crosswalk'!$A$2:'TRM - TBM Crosswalk'!$I$1008,6,FALSE)=0,"",VLOOKUP(TRM!A4884,'TRM - TBM Crosswalk'!$A$2:'TRM - TBM Crosswalk'!$I$1008,6,FALSE))</f>
        <v/>
      </c>
      <c r="I9024" t="str">
        <f>IF(VLOOKUP(TRM!A4884,'TRM - TBM Crosswalk'!$A$2:'TRM - TBM Crosswalk'!$I$1008,7,FALSE)=0,"",VLOOKUP(TRM!A4884,'TRM - TBM Crosswalk'!$A$2:'TRM - TBM Crosswalk'!$I$1008,7,FALSE))</f>
        <v>End User Services</v>
      </c>
      <c r="J9024" t="str">
        <f>IF(VLOOKUP(TRM!A4884,'TRM - TBM Crosswalk'!$A$2:'TRM - TBM Crosswalk'!$I$1008,8,FALSE)=0,"",VLOOKUP(TRM!A4884,'TRM - TBM Crosswalk'!$A$2:'TRM - TBM Crosswalk'!$I$1008,8,FALSE))</f>
        <v>Communication &amp; Collaboration</v>
      </c>
      <c r="K9024" t="str">
        <f>IF(VLOOKUP(TRM!A4884,'TRM - TBM Crosswalk'!$A$2:'TRM - TBM Crosswalk'!$I$1008,9,FALSE)=0,"",VLOOKUP(TRM!A4884,'TRM - TBM Crosswalk'!$A$2:'TRM - TBM Crosswalk'!$I$1008,9,FALSE))</f>
        <v>Productivity</v>
      </c>
    </row>
    <row r="9025" spans="1:11" x14ac:dyDescent="0.45">
      <c r="A9025" t="str">
        <f>TRM!A5014</f>
        <v>A02.030.370#</v>
      </c>
      <c r="B9025" t="str">
        <f>TRM!B5014</f>
        <v>Digital Video Editing</v>
      </c>
      <c r="C9025" t="str">
        <f>TRM!C5014</f>
        <v>Logitech Camera Settings | 2.5.17.0</v>
      </c>
      <c r="D9025">
        <f>TRM!D5014</f>
        <v>0</v>
      </c>
      <c r="E9025" t="str">
        <f>IF(VLOOKUP(TRM!A5014,'TRM - TBM Crosswalk'!$A$2:'TRM - TBM Crosswalk'!$I$1008,3,FALSE)="N/A","TBD","")</f>
        <v/>
      </c>
      <c r="F9025" t="str">
        <f>IF(VLOOKUP(TRM!A5014,'TRM - TBM Crosswalk'!$A$2:'TRM - TBM Crosswalk'!$I$1008,4,FALSE)=0,"",VLOOKUP(TRM!A5014,'TRM - TBM Crosswalk'!$A$2:'TRM - TBM Crosswalk'!$I$1008,4,FALSE))</f>
        <v/>
      </c>
      <c r="G9025" t="str">
        <f>IF(VLOOKUP(TRM!A5014,'TRM - TBM Crosswalk'!$A$2:'TRM - TBM Crosswalk'!$I$1008,5,FALSE)=0,"",VLOOKUP(TRM!A5014,'TRM - TBM Crosswalk'!$A$2:'TRM - TBM Crosswalk'!$I$1008,5,FALSE))</f>
        <v/>
      </c>
      <c r="H9025" t="str">
        <f>IF(VLOOKUP(TRM!A5014,'TRM - TBM Crosswalk'!$A$2:'TRM - TBM Crosswalk'!$I$1008,6,FALSE)=0,"",VLOOKUP(TRM!A5014,'TRM - TBM Crosswalk'!$A$2:'TRM - TBM Crosswalk'!$I$1008,6,FALSE))</f>
        <v/>
      </c>
      <c r="I9025" t="str">
        <f>IF(VLOOKUP(TRM!A5014,'TRM - TBM Crosswalk'!$A$2:'TRM - TBM Crosswalk'!$I$1008,7,FALSE)=0,"",VLOOKUP(TRM!A5014,'TRM - TBM Crosswalk'!$A$2:'TRM - TBM Crosswalk'!$I$1008,7,FALSE))</f>
        <v>End User Services</v>
      </c>
      <c r="J9025" t="str">
        <f>IF(VLOOKUP(TRM!A5014,'TRM - TBM Crosswalk'!$A$2:'TRM - TBM Crosswalk'!$I$1008,8,FALSE)=0,"",VLOOKUP(TRM!A5014,'TRM - TBM Crosswalk'!$A$2:'TRM - TBM Crosswalk'!$I$1008,8,FALSE))</f>
        <v>Communication &amp; Collaboration</v>
      </c>
      <c r="K9025" t="str">
        <f>IF(VLOOKUP(TRM!A5014,'TRM - TBM Crosswalk'!$A$2:'TRM - TBM Crosswalk'!$I$1008,9,FALSE)=0,"",VLOOKUP(TRM!A5014,'TRM - TBM Crosswalk'!$A$2:'TRM - TBM Crosswalk'!$I$1008,9,FALSE))</f>
        <v>Productivity</v>
      </c>
    </row>
    <row r="9026" spans="1:11" x14ac:dyDescent="0.45">
      <c r="A9026" t="str">
        <f>TRM!A5015</f>
        <v>A02.030.370#</v>
      </c>
      <c r="B9026" t="str">
        <f>TRM!B5015</f>
        <v>Digital Video Editing</v>
      </c>
      <c r="C9026" t="str">
        <f>TRM!C5015</f>
        <v>Logitech Camera Settings | 2.8.24.0</v>
      </c>
      <c r="D9026">
        <f>TRM!D5015</f>
        <v>0</v>
      </c>
      <c r="E9026" t="str">
        <f>IF(VLOOKUP(TRM!A5015,'TRM - TBM Crosswalk'!$A$2:'TRM - TBM Crosswalk'!$I$1008,3,FALSE)="N/A","TBD","")</f>
        <v/>
      </c>
      <c r="F9026" t="str">
        <f>IF(VLOOKUP(TRM!A5015,'TRM - TBM Crosswalk'!$A$2:'TRM - TBM Crosswalk'!$I$1008,4,FALSE)=0,"",VLOOKUP(TRM!A5015,'TRM - TBM Crosswalk'!$A$2:'TRM - TBM Crosswalk'!$I$1008,4,FALSE))</f>
        <v/>
      </c>
      <c r="G9026" t="str">
        <f>IF(VLOOKUP(TRM!A5015,'TRM - TBM Crosswalk'!$A$2:'TRM - TBM Crosswalk'!$I$1008,5,FALSE)=0,"",VLOOKUP(TRM!A5015,'TRM - TBM Crosswalk'!$A$2:'TRM - TBM Crosswalk'!$I$1008,5,FALSE))</f>
        <v/>
      </c>
      <c r="H9026" t="str">
        <f>IF(VLOOKUP(TRM!A5015,'TRM - TBM Crosswalk'!$A$2:'TRM - TBM Crosswalk'!$I$1008,6,FALSE)=0,"",VLOOKUP(TRM!A5015,'TRM - TBM Crosswalk'!$A$2:'TRM - TBM Crosswalk'!$I$1008,6,FALSE))</f>
        <v/>
      </c>
      <c r="I9026" t="str">
        <f>IF(VLOOKUP(TRM!A5015,'TRM - TBM Crosswalk'!$A$2:'TRM - TBM Crosswalk'!$I$1008,7,FALSE)=0,"",VLOOKUP(TRM!A5015,'TRM - TBM Crosswalk'!$A$2:'TRM - TBM Crosswalk'!$I$1008,7,FALSE))</f>
        <v>End User Services</v>
      </c>
      <c r="J9026" t="str">
        <f>IF(VLOOKUP(TRM!A5015,'TRM - TBM Crosswalk'!$A$2:'TRM - TBM Crosswalk'!$I$1008,8,FALSE)=0,"",VLOOKUP(TRM!A5015,'TRM - TBM Crosswalk'!$A$2:'TRM - TBM Crosswalk'!$I$1008,8,FALSE))</f>
        <v>Communication &amp; Collaboration</v>
      </c>
      <c r="K9026" t="str">
        <f>IF(VLOOKUP(TRM!A5015,'TRM - TBM Crosswalk'!$A$2:'TRM - TBM Crosswalk'!$I$1008,9,FALSE)=0,"",VLOOKUP(TRM!A5015,'TRM - TBM Crosswalk'!$A$2:'TRM - TBM Crosswalk'!$I$1008,9,FALSE))</f>
        <v>Productivity</v>
      </c>
    </row>
    <row r="9027" spans="1:11" x14ac:dyDescent="0.45">
      <c r="A9027" t="str">
        <f>TRM!A5016</f>
        <v>A02.030.370#</v>
      </c>
      <c r="B9027" t="str">
        <f>TRM!B5016</f>
        <v>Digital Video Editing</v>
      </c>
      <c r="C9027" t="str">
        <f>TRM!C5016</f>
        <v>Logitech Capture | 1.0.395</v>
      </c>
      <c r="D9027">
        <f>TRM!D5016</f>
        <v>0</v>
      </c>
      <c r="E9027" t="str">
        <f>IF(VLOOKUP(TRM!A5016,'TRM - TBM Crosswalk'!$A$2:'TRM - TBM Crosswalk'!$I$1008,3,FALSE)="N/A","TBD","")</f>
        <v/>
      </c>
      <c r="F9027" t="str">
        <f>IF(VLOOKUP(TRM!A5016,'TRM - TBM Crosswalk'!$A$2:'TRM - TBM Crosswalk'!$I$1008,4,FALSE)=0,"",VLOOKUP(TRM!A5016,'TRM - TBM Crosswalk'!$A$2:'TRM - TBM Crosswalk'!$I$1008,4,FALSE))</f>
        <v/>
      </c>
      <c r="G9027" t="str">
        <f>IF(VLOOKUP(TRM!A5016,'TRM - TBM Crosswalk'!$A$2:'TRM - TBM Crosswalk'!$I$1008,5,FALSE)=0,"",VLOOKUP(TRM!A5016,'TRM - TBM Crosswalk'!$A$2:'TRM - TBM Crosswalk'!$I$1008,5,FALSE))</f>
        <v/>
      </c>
      <c r="H9027" t="str">
        <f>IF(VLOOKUP(TRM!A5016,'TRM - TBM Crosswalk'!$A$2:'TRM - TBM Crosswalk'!$I$1008,6,FALSE)=0,"",VLOOKUP(TRM!A5016,'TRM - TBM Crosswalk'!$A$2:'TRM - TBM Crosswalk'!$I$1008,6,FALSE))</f>
        <v/>
      </c>
      <c r="I9027" t="str">
        <f>IF(VLOOKUP(TRM!A5016,'TRM - TBM Crosswalk'!$A$2:'TRM - TBM Crosswalk'!$I$1008,7,FALSE)=0,"",VLOOKUP(TRM!A5016,'TRM - TBM Crosswalk'!$A$2:'TRM - TBM Crosswalk'!$I$1008,7,FALSE))</f>
        <v>End User Services</v>
      </c>
      <c r="J9027" t="str">
        <f>IF(VLOOKUP(TRM!A5016,'TRM - TBM Crosswalk'!$A$2:'TRM - TBM Crosswalk'!$I$1008,8,FALSE)=0,"",VLOOKUP(TRM!A5016,'TRM - TBM Crosswalk'!$A$2:'TRM - TBM Crosswalk'!$I$1008,8,FALSE))</f>
        <v>Communication &amp; Collaboration</v>
      </c>
      <c r="K9027" t="str">
        <f>IF(VLOOKUP(TRM!A5016,'TRM - TBM Crosswalk'!$A$2:'TRM - TBM Crosswalk'!$I$1008,9,FALSE)=0,"",VLOOKUP(TRM!A5016,'TRM - TBM Crosswalk'!$A$2:'TRM - TBM Crosswalk'!$I$1008,9,FALSE))</f>
        <v>Productivity</v>
      </c>
    </row>
    <row r="9028" spans="1:11" x14ac:dyDescent="0.45">
      <c r="A9028" t="str">
        <f>TRM!A5017</f>
        <v>A02.030.370#</v>
      </c>
      <c r="B9028" t="str">
        <f>TRM!B5017</f>
        <v>Digital Video Editing</v>
      </c>
      <c r="C9028" t="str">
        <f>TRM!C5017</f>
        <v>Logitech Capture | 1.10.110</v>
      </c>
      <c r="D9028">
        <f>TRM!D5017</f>
        <v>0</v>
      </c>
      <c r="E9028" t="str">
        <f>IF(VLOOKUP(TRM!A5017,'TRM - TBM Crosswalk'!$A$2:'TRM - TBM Crosswalk'!$I$1008,3,FALSE)="N/A","TBD","")</f>
        <v/>
      </c>
      <c r="F9028" t="str">
        <f>IF(VLOOKUP(TRM!A5017,'TRM - TBM Crosswalk'!$A$2:'TRM - TBM Crosswalk'!$I$1008,4,FALSE)=0,"",VLOOKUP(TRM!A5017,'TRM - TBM Crosswalk'!$A$2:'TRM - TBM Crosswalk'!$I$1008,4,FALSE))</f>
        <v/>
      </c>
      <c r="G9028" t="str">
        <f>IF(VLOOKUP(TRM!A5017,'TRM - TBM Crosswalk'!$A$2:'TRM - TBM Crosswalk'!$I$1008,5,FALSE)=0,"",VLOOKUP(TRM!A5017,'TRM - TBM Crosswalk'!$A$2:'TRM - TBM Crosswalk'!$I$1008,5,FALSE))</f>
        <v/>
      </c>
      <c r="H9028" t="str">
        <f>IF(VLOOKUP(TRM!A5017,'TRM - TBM Crosswalk'!$A$2:'TRM - TBM Crosswalk'!$I$1008,6,FALSE)=0,"",VLOOKUP(TRM!A5017,'TRM - TBM Crosswalk'!$A$2:'TRM - TBM Crosswalk'!$I$1008,6,FALSE))</f>
        <v/>
      </c>
      <c r="I9028" t="str">
        <f>IF(VLOOKUP(TRM!A5017,'TRM - TBM Crosswalk'!$A$2:'TRM - TBM Crosswalk'!$I$1008,7,FALSE)=0,"",VLOOKUP(TRM!A5017,'TRM - TBM Crosswalk'!$A$2:'TRM - TBM Crosswalk'!$I$1008,7,FALSE))</f>
        <v>End User Services</v>
      </c>
      <c r="J9028" t="str">
        <f>IF(VLOOKUP(TRM!A5017,'TRM - TBM Crosswalk'!$A$2:'TRM - TBM Crosswalk'!$I$1008,8,FALSE)=0,"",VLOOKUP(TRM!A5017,'TRM - TBM Crosswalk'!$A$2:'TRM - TBM Crosswalk'!$I$1008,8,FALSE))</f>
        <v>Communication &amp; Collaboration</v>
      </c>
      <c r="K9028" t="str">
        <f>IF(VLOOKUP(TRM!A5017,'TRM - TBM Crosswalk'!$A$2:'TRM - TBM Crosswalk'!$I$1008,9,FALSE)=0,"",VLOOKUP(TRM!A5017,'TRM - TBM Crosswalk'!$A$2:'TRM - TBM Crosswalk'!$I$1008,9,FALSE))</f>
        <v>Productivity</v>
      </c>
    </row>
    <row r="9029" spans="1:11" x14ac:dyDescent="0.45">
      <c r="A9029" t="str">
        <f>TRM!A5018</f>
        <v>A02.030.370#</v>
      </c>
      <c r="B9029" t="str">
        <f>TRM!B5018</f>
        <v>Digital Video Editing</v>
      </c>
      <c r="C9029" t="str">
        <f>TRM!C5018</f>
        <v>Logitech Capture | 2.00.226</v>
      </c>
      <c r="D9029">
        <f>TRM!D5018</f>
        <v>0</v>
      </c>
      <c r="E9029" t="str">
        <f>IF(VLOOKUP(TRM!A5018,'TRM - TBM Crosswalk'!$A$2:'TRM - TBM Crosswalk'!$I$1008,3,FALSE)="N/A","TBD","")</f>
        <v/>
      </c>
      <c r="F9029" t="str">
        <f>IF(VLOOKUP(TRM!A5018,'TRM - TBM Crosswalk'!$A$2:'TRM - TBM Crosswalk'!$I$1008,4,FALSE)=0,"",VLOOKUP(TRM!A5018,'TRM - TBM Crosswalk'!$A$2:'TRM - TBM Crosswalk'!$I$1008,4,FALSE))</f>
        <v/>
      </c>
      <c r="G9029" t="str">
        <f>IF(VLOOKUP(TRM!A5018,'TRM - TBM Crosswalk'!$A$2:'TRM - TBM Crosswalk'!$I$1008,5,FALSE)=0,"",VLOOKUP(TRM!A5018,'TRM - TBM Crosswalk'!$A$2:'TRM - TBM Crosswalk'!$I$1008,5,FALSE))</f>
        <v/>
      </c>
      <c r="H9029" t="str">
        <f>IF(VLOOKUP(TRM!A5018,'TRM - TBM Crosswalk'!$A$2:'TRM - TBM Crosswalk'!$I$1008,6,FALSE)=0,"",VLOOKUP(TRM!A5018,'TRM - TBM Crosswalk'!$A$2:'TRM - TBM Crosswalk'!$I$1008,6,FALSE))</f>
        <v/>
      </c>
      <c r="I9029" t="str">
        <f>IF(VLOOKUP(TRM!A5018,'TRM - TBM Crosswalk'!$A$2:'TRM - TBM Crosswalk'!$I$1008,7,FALSE)=0,"",VLOOKUP(TRM!A5018,'TRM - TBM Crosswalk'!$A$2:'TRM - TBM Crosswalk'!$I$1008,7,FALSE))</f>
        <v>End User Services</v>
      </c>
      <c r="J9029" t="str">
        <f>IF(VLOOKUP(TRM!A5018,'TRM - TBM Crosswalk'!$A$2:'TRM - TBM Crosswalk'!$I$1008,8,FALSE)=0,"",VLOOKUP(TRM!A5018,'TRM - TBM Crosswalk'!$A$2:'TRM - TBM Crosswalk'!$I$1008,8,FALSE))</f>
        <v>Communication &amp; Collaboration</v>
      </c>
      <c r="K9029" t="str">
        <f>IF(VLOOKUP(TRM!A5018,'TRM - TBM Crosswalk'!$A$2:'TRM - TBM Crosswalk'!$I$1008,9,FALSE)=0,"",VLOOKUP(TRM!A5018,'TRM - TBM Crosswalk'!$A$2:'TRM - TBM Crosswalk'!$I$1008,9,FALSE))</f>
        <v>Productivity</v>
      </c>
    </row>
    <row r="9030" spans="1:11" x14ac:dyDescent="0.45">
      <c r="A9030" t="str">
        <f>TRM!A5019</f>
        <v>A02.030.370#</v>
      </c>
      <c r="B9030" t="str">
        <f>TRM!B5019</f>
        <v>Digital Video Editing</v>
      </c>
      <c r="C9030" t="str">
        <f>TRM!C5019</f>
        <v>Logitech Webcam Software | 2.80</v>
      </c>
      <c r="D9030">
        <f>TRM!D5019</f>
        <v>0</v>
      </c>
      <c r="E9030" t="str">
        <f>IF(VLOOKUP(TRM!A5019,'TRM - TBM Crosswalk'!$A$2:'TRM - TBM Crosswalk'!$I$1008,3,FALSE)="N/A","TBD","")</f>
        <v/>
      </c>
      <c r="F9030" t="str">
        <f>IF(VLOOKUP(TRM!A5019,'TRM - TBM Crosswalk'!$A$2:'TRM - TBM Crosswalk'!$I$1008,4,FALSE)=0,"",VLOOKUP(TRM!A5019,'TRM - TBM Crosswalk'!$A$2:'TRM - TBM Crosswalk'!$I$1008,4,FALSE))</f>
        <v/>
      </c>
      <c r="G9030" t="str">
        <f>IF(VLOOKUP(TRM!A5019,'TRM - TBM Crosswalk'!$A$2:'TRM - TBM Crosswalk'!$I$1008,5,FALSE)=0,"",VLOOKUP(TRM!A5019,'TRM - TBM Crosswalk'!$A$2:'TRM - TBM Crosswalk'!$I$1008,5,FALSE))</f>
        <v/>
      </c>
      <c r="H9030" t="str">
        <f>IF(VLOOKUP(TRM!A5019,'TRM - TBM Crosswalk'!$A$2:'TRM - TBM Crosswalk'!$I$1008,6,FALSE)=0,"",VLOOKUP(TRM!A5019,'TRM - TBM Crosswalk'!$A$2:'TRM - TBM Crosswalk'!$I$1008,6,FALSE))</f>
        <v/>
      </c>
      <c r="I9030" t="str">
        <f>IF(VLOOKUP(TRM!A5019,'TRM - TBM Crosswalk'!$A$2:'TRM - TBM Crosswalk'!$I$1008,7,FALSE)=0,"",VLOOKUP(TRM!A5019,'TRM - TBM Crosswalk'!$A$2:'TRM - TBM Crosswalk'!$I$1008,7,FALSE))</f>
        <v>End User Services</v>
      </c>
      <c r="J9030" t="str">
        <f>IF(VLOOKUP(TRM!A5019,'TRM - TBM Crosswalk'!$A$2:'TRM - TBM Crosswalk'!$I$1008,8,FALSE)=0,"",VLOOKUP(TRM!A5019,'TRM - TBM Crosswalk'!$A$2:'TRM - TBM Crosswalk'!$I$1008,8,FALSE))</f>
        <v>Communication &amp; Collaboration</v>
      </c>
      <c r="K9030" t="str">
        <f>IF(VLOOKUP(TRM!A5019,'TRM - TBM Crosswalk'!$A$2:'TRM - TBM Crosswalk'!$I$1008,9,FALSE)=0,"",VLOOKUP(TRM!A5019,'TRM - TBM Crosswalk'!$A$2:'TRM - TBM Crosswalk'!$I$1008,9,FALSE))</f>
        <v>Productivity</v>
      </c>
    </row>
    <row r="9031" spans="1:11" x14ac:dyDescent="0.45">
      <c r="A9031" t="str">
        <f>TRM!A5020</f>
        <v>A02.030.370#</v>
      </c>
      <c r="B9031" t="str">
        <f>TRM!B5020</f>
        <v>Digital Video Editing</v>
      </c>
      <c r="C9031" t="str">
        <f>TRM!C5020</f>
        <v>Maxon Cinema 4D | R21</v>
      </c>
      <c r="D9031">
        <f>TRM!D5020</f>
        <v>0</v>
      </c>
      <c r="E9031" t="str">
        <f>IF(VLOOKUP(TRM!A5020,'TRM - TBM Crosswalk'!$A$2:'TRM - TBM Crosswalk'!$I$1008,3,FALSE)="N/A","TBD","")</f>
        <v/>
      </c>
      <c r="F9031" t="str">
        <f>IF(VLOOKUP(TRM!A5020,'TRM - TBM Crosswalk'!$A$2:'TRM - TBM Crosswalk'!$I$1008,4,FALSE)=0,"",VLOOKUP(TRM!A5020,'TRM - TBM Crosswalk'!$A$2:'TRM - TBM Crosswalk'!$I$1008,4,FALSE))</f>
        <v/>
      </c>
      <c r="G9031" t="str">
        <f>IF(VLOOKUP(TRM!A5020,'TRM - TBM Crosswalk'!$A$2:'TRM - TBM Crosswalk'!$I$1008,5,FALSE)=0,"",VLOOKUP(TRM!A5020,'TRM - TBM Crosswalk'!$A$2:'TRM - TBM Crosswalk'!$I$1008,5,FALSE))</f>
        <v/>
      </c>
      <c r="H9031" t="str">
        <f>IF(VLOOKUP(TRM!A5020,'TRM - TBM Crosswalk'!$A$2:'TRM - TBM Crosswalk'!$I$1008,6,FALSE)=0,"",VLOOKUP(TRM!A5020,'TRM - TBM Crosswalk'!$A$2:'TRM - TBM Crosswalk'!$I$1008,6,FALSE))</f>
        <v/>
      </c>
      <c r="I9031" t="str">
        <f>IF(VLOOKUP(TRM!A5020,'TRM - TBM Crosswalk'!$A$2:'TRM - TBM Crosswalk'!$I$1008,7,FALSE)=0,"",VLOOKUP(TRM!A5020,'TRM - TBM Crosswalk'!$A$2:'TRM - TBM Crosswalk'!$I$1008,7,FALSE))</f>
        <v>End User Services</v>
      </c>
      <c r="J9031" t="str">
        <f>IF(VLOOKUP(TRM!A5020,'TRM - TBM Crosswalk'!$A$2:'TRM - TBM Crosswalk'!$I$1008,8,FALSE)=0,"",VLOOKUP(TRM!A5020,'TRM - TBM Crosswalk'!$A$2:'TRM - TBM Crosswalk'!$I$1008,8,FALSE))</f>
        <v>Communication &amp; Collaboration</v>
      </c>
      <c r="K9031" t="str">
        <f>IF(VLOOKUP(TRM!A5020,'TRM - TBM Crosswalk'!$A$2:'TRM - TBM Crosswalk'!$I$1008,9,FALSE)=0,"",VLOOKUP(TRM!A5020,'TRM - TBM Crosswalk'!$A$2:'TRM - TBM Crosswalk'!$I$1008,9,FALSE))</f>
        <v>Productivity</v>
      </c>
    </row>
    <row r="9032" spans="1:11" x14ac:dyDescent="0.45">
      <c r="A9032" t="str">
        <f>TRM!A5021</f>
        <v>A02.030.370#</v>
      </c>
      <c r="B9032" t="str">
        <f>TRM!B5021</f>
        <v>Digital Video Editing</v>
      </c>
      <c r="C9032" t="str">
        <f>TRM!C5021</f>
        <v>Maxon Cinema 4D R21 Full Installer.app - R21</v>
      </c>
      <c r="D9032">
        <f>TRM!D5021</f>
        <v>0</v>
      </c>
      <c r="E9032" t="str">
        <f>IF(VLOOKUP(TRM!A5021,'TRM - TBM Crosswalk'!$A$2:'TRM - TBM Crosswalk'!$I$1008,3,FALSE)="N/A","TBD","")</f>
        <v/>
      </c>
      <c r="F9032" t="str">
        <f>IF(VLOOKUP(TRM!A5021,'TRM - TBM Crosswalk'!$A$2:'TRM - TBM Crosswalk'!$I$1008,4,FALSE)=0,"",VLOOKUP(TRM!A5021,'TRM - TBM Crosswalk'!$A$2:'TRM - TBM Crosswalk'!$I$1008,4,FALSE))</f>
        <v/>
      </c>
      <c r="G9032" t="str">
        <f>IF(VLOOKUP(TRM!A5021,'TRM - TBM Crosswalk'!$A$2:'TRM - TBM Crosswalk'!$I$1008,5,FALSE)=0,"",VLOOKUP(TRM!A5021,'TRM - TBM Crosswalk'!$A$2:'TRM - TBM Crosswalk'!$I$1008,5,FALSE))</f>
        <v/>
      </c>
      <c r="H9032" t="str">
        <f>IF(VLOOKUP(TRM!A5021,'TRM - TBM Crosswalk'!$A$2:'TRM - TBM Crosswalk'!$I$1008,6,FALSE)=0,"",VLOOKUP(TRM!A5021,'TRM - TBM Crosswalk'!$A$2:'TRM - TBM Crosswalk'!$I$1008,6,FALSE))</f>
        <v/>
      </c>
      <c r="I9032" t="str">
        <f>IF(VLOOKUP(TRM!A5021,'TRM - TBM Crosswalk'!$A$2:'TRM - TBM Crosswalk'!$I$1008,7,FALSE)=0,"",VLOOKUP(TRM!A5021,'TRM - TBM Crosswalk'!$A$2:'TRM - TBM Crosswalk'!$I$1008,7,FALSE))</f>
        <v>End User Services</v>
      </c>
      <c r="J9032" t="str">
        <f>IF(VLOOKUP(TRM!A5021,'TRM - TBM Crosswalk'!$A$2:'TRM - TBM Crosswalk'!$I$1008,8,FALSE)=0,"",VLOOKUP(TRM!A5021,'TRM - TBM Crosswalk'!$A$2:'TRM - TBM Crosswalk'!$I$1008,8,FALSE))</f>
        <v>Communication &amp; Collaboration</v>
      </c>
      <c r="K9032" t="str">
        <f>IF(VLOOKUP(TRM!A5021,'TRM - TBM Crosswalk'!$A$2:'TRM - TBM Crosswalk'!$I$1008,9,FALSE)=0,"",VLOOKUP(TRM!A5021,'TRM - TBM Crosswalk'!$A$2:'TRM - TBM Crosswalk'!$I$1008,9,FALSE))</f>
        <v>Productivity</v>
      </c>
    </row>
    <row r="9033" spans="1:11" x14ac:dyDescent="0.45">
      <c r="A9033" t="str">
        <f>TRM!A5114</f>
        <v>A02.030.371#</v>
      </c>
      <c r="B9033" t="str">
        <f>TRM!B5114</f>
        <v>Collaboration Tools</v>
      </c>
      <c r="C9033" t="str">
        <f>TRM!C5114</f>
        <v>EndNote X7 | 17.7.1.10036</v>
      </c>
      <c r="D9033">
        <f>TRM!D5114</f>
        <v>0</v>
      </c>
      <c r="E9033" t="str">
        <f>IF(VLOOKUP(TRM!A5114,'TRM - TBM Crosswalk'!$A$2:'TRM - TBM Crosswalk'!$I$1008,3,FALSE)="N/A","TBD","")</f>
        <v/>
      </c>
      <c r="F9033" t="str">
        <f>IF(VLOOKUP(TRM!A5114,'TRM - TBM Crosswalk'!$A$2:'TRM - TBM Crosswalk'!$I$1008,4,FALSE)=0,"",VLOOKUP(TRM!A5114,'TRM - TBM Crosswalk'!$A$2:'TRM - TBM Crosswalk'!$I$1008,4,FALSE))</f>
        <v/>
      </c>
      <c r="G9033" t="str">
        <f>IF(VLOOKUP(TRM!A5114,'TRM - TBM Crosswalk'!$A$2:'TRM - TBM Crosswalk'!$I$1008,5,FALSE)=0,"",VLOOKUP(TRM!A5114,'TRM - TBM Crosswalk'!$A$2:'TRM - TBM Crosswalk'!$I$1008,5,FALSE))</f>
        <v/>
      </c>
      <c r="H9033" t="str">
        <f>IF(VLOOKUP(TRM!A5114,'TRM - TBM Crosswalk'!$A$2:'TRM - TBM Crosswalk'!$I$1008,6,FALSE)=0,"",VLOOKUP(TRM!A5114,'TRM - TBM Crosswalk'!$A$2:'TRM - TBM Crosswalk'!$I$1008,6,FALSE))</f>
        <v/>
      </c>
      <c r="I9033" t="str">
        <f>IF(VLOOKUP(TRM!A5114,'TRM - TBM Crosswalk'!$A$2:'TRM - TBM Crosswalk'!$I$1008,7,FALSE)=0,"",VLOOKUP(TRM!A5114,'TRM - TBM Crosswalk'!$A$2:'TRM - TBM Crosswalk'!$I$1008,7,FALSE))</f>
        <v>End User Services</v>
      </c>
      <c r="J9033" t="str">
        <f>IF(VLOOKUP(TRM!A5114,'TRM - TBM Crosswalk'!$A$2:'TRM - TBM Crosswalk'!$I$1008,8,FALSE)=0,"",VLOOKUP(TRM!A5114,'TRM - TBM Crosswalk'!$A$2:'TRM - TBM Crosswalk'!$I$1008,8,FALSE))</f>
        <v>Communication &amp; Collaboration</v>
      </c>
      <c r="K9033" t="str">
        <f>IF(VLOOKUP(TRM!A5114,'TRM - TBM Crosswalk'!$A$2:'TRM - TBM Crosswalk'!$I$1008,9,FALSE)=0,"",VLOOKUP(TRM!A5114,'TRM - TBM Crosswalk'!$A$2:'TRM - TBM Crosswalk'!$I$1008,9,FALSE))</f>
        <v>Collaboration</v>
      </c>
    </row>
    <row r="9034" spans="1:11" x14ac:dyDescent="0.45">
      <c r="A9034" t="str">
        <f>TRM!A5115</f>
        <v>A02.030.371#</v>
      </c>
      <c r="B9034" t="str">
        <f>TRM!B5115</f>
        <v>Collaboration Tools</v>
      </c>
      <c r="C9034" t="str">
        <f>TRM!C5115</f>
        <v>EndNote X7 | 17.8.0.11583</v>
      </c>
      <c r="D9034">
        <f>TRM!D5115</f>
        <v>0</v>
      </c>
      <c r="E9034" t="str">
        <f>IF(VLOOKUP(TRM!A5115,'TRM - TBM Crosswalk'!$A$2:'TRM - TBM Crosswalk'!$I$1008,3,FALSE)="N/A","TBD","")</f>
        <v/>
      </c>
      <c r="F9034" t="str">
        <f>IF(VLOOKUP(TRM!A5115,'TRM - TBM Crosswalk'!$A$2:'TRM - TBM Crosswalk'!$I$1008,4,FALSE)=0,"",VLOOKUP(TRM!A5115,'TRM - TBM Crosswalk'!$A$2:'TRM - TBM Crosswalk'!$I$1008,4,FALSE))</f>
        <v/>
      </c>
      <c r="G9034" t="str">
        <f>IF(VLOOKUP(TRM!A5115,'TRM - TBM Crosswalk'!$A$2:'TRM - TBM Crosswalk'!$I$1008,5,FALSE)=0,"",VLOOKUP(TRM!A5115,'TRM - TBM Crosswalk'!$A$2:'TRM - TBM Crosswalk'!$I$1008,5,FALSE))</f>
        <v/>
      </c>
      <c r="H9034" t="str">
        <f>IF(VLOOKUP(TRM!A5115,'TRM - TBM Crosswalk'!$A$2:'TRM - TBM Crosswalk'!$I$1008,6,FALSE)=0,"",VLOOKUP(TRM!A5115,'TRM - TBM Crosswalk'!$A$2:'TRM - TBM Crosswalk'!$I$1008,6,FALSE))</f>
        <v/>
      </c>
      <c r="I9034" t="str">
        <f>IF(VLOOKUP(TRM!A5115,'TRM - TBM Crosswalk'!$A$2:'TRM - TBM Crosswalk'!$I$1008,7,FALSE)=0,"",VLOOKUP(TRM!A5115,'TRM - TBM Crosswalk'!$A$2:'TRM - TBM Crosswalk'!$I$1008,7,FALSE))</f>
        <v>End User Services</v>
      </c>
      <c r="J9034" t="str">
        <f>IF(VLOOKUP(TRM!A5115,'TRM - TBM Crosswalk'!$A$2:'TRM - TBM Crosswalk'!$I$1008,8,FALSE)=0,"",VLOOKUP(TRM!A5115,'TRM - TBM Crosswalk'!$A$2:'TRM - TBM Crosswalk'!$I$1008,8,FALSE))</f>
        <v>Communication &amp; Collaboration</v>
      </c>
      <c r="K9034" t="str">
        <f>IF(VLOOKUP(TRM!A5115,'TRM - TBM Crosswalk'!$A$2:'TRM - TBM Crosswalk'!$I$1008,9,FALSE)=0,"",VLOOKUP(TRM!A5115,'TRM - TBM Crosswalk'!$A$2:'TRM - TBM Crosswalk'!$I$1008,9,FALSE))</f>
        <v>Collaboration</v>
      </c>
    </row>
    <row r="9035" spans="1:11" x14ac:dyDescent="0.45">
      <c r="A9035" t="str">
        <f>TRM!A5116</f>
        <v>A02.030.371#</v>
      </c>
      <c r="B9035" t="str">
        <f>TRM!B5116</f>
        <v>Collaboration Tools</v>
      </c>
      <c r="C9035" t="str">
        <f>TRM!C5116</f>
        <v>EndNote X9 | 19.0.0.12062</v>
      </c>
      <c r="D9035">
        <f>TRM!D5116</f>
        <v>0</v>
      </c>
      <c r="E9035" t="str">
        <f>IF(VLOOKUP(TRM!A5116,'TRM - TBM Crosswalk'!$A$2:'TRM - TBM Crosswalk'!$I$1008,3,FALSE)="N/A","TBD","")</f>
        <v/>
      </c>
      <c r="F9035" t="str">
        <f>IF(VLOOKUP(TRM!A5116,'TRM - TBM Crosswalk'!$A$2:'TRM - TBM Crosswalk'!$I$1008,4,FALSE)=0,"",VLOOKUP(TRM!A5116,'TRM - TBM Crosswalk'!$A$2:'TRM - TBM Crosswalk'!$I$1008,4,FALSE))</f>
        <v/>
      </c>
      <c r="G9035" t="str">
        <f>IF(VLOOKUP(TRM!A5116,'TRM - TBM Crosswalk'!$A$2:'TRM - TBM Crosswalk'!$I$1008,5,FALSE)=0,"",VLOOKUP(TRM!A5116,'TRM - TBM Crosswalk'!$A$2:'TRM - TBM Crosswalk'!$I$1008,5,FALSE))</f>
        <v/>
      </c>
      <c r="H9035" t="str">
        <f>IF(VLOOKUP(TRM!A5116,'TRM - TBM Crosswalk'!$A$2:'TRM - TBM Crosswalk'!$I$1008,6,FALSE)=0,"",VLOOKUP(TRM!A5116,'TRM - TBM Crosswalk'!$A$2:'TRM - TBM Crosswalk'!$I$1008,6,FALSE))</f>
        <v/>
      </c>
      <c r="I9035" t="str">
        <f>IF(VLOOKUP(TRM!A5116,'TRM - TBM Crosswalk'!$A$2:'TRM - TBM Crosswalk'!$I$1008,7,FALSE)=0,"",VLOOKUP(TRM!A5116,'TRM - TBM Crosswalk'!$A$2:'TRM - TBM Crosswalk'!$I$1008,7,FALSE))</f>
        <v>End User Services</v>
      </c>
      <c r="J9035" t="str">
        <f>IF(VLOOKUP(TRM!A5116,'TRM - TBM Crosswalk'!$A$2:'TRM - TBM Crosswalk'!$I$1008,8,FALSE)=0,"",VLOOKUP(TRM!A5116,'TRM - TBM Crosswalk'!$A$2:'TRM - TBM Crosswalk'!$I$1008,8,FALSE))</f>
        <v>Communication &amp; Collaboration</v>
      </c>
      <c r="K9035" t="str">
        <f>IF(VLOOKUP(TRM!A5116,'TRM - TBM Crosswalk'!$A$2:'TRM - TBM Crosswalk'!$I$1008,9,FALSE)=0,"",VLOOKUP(TRM!A5116,'TRM - TBM Crosswalk'!$A$2:'TRM - TBM Crosswalk'!$I$1008,9,FALSE))</f>
        <v>Collaboration</v>
      </c>
    </row>
    <row r="9036" spans="1:11" x14ac:dyDescent="0.45">
      <c r="A9036" t="str">
        <f>TRM!A5117</f>
        <v>A02.030.371#</v>
      </c>
      <c r="B9036" t="str">
        <f>TRM!B5117</f>
        <v>Collaboration Tools</v>
      </c>
      <c r="C9036" t="str">
        <f>TRM!C5117</f>
        <v>EndNote X9 | 19.1.0.12691</v>
      </c>
      <c r="D9036">
        <f>TRM!D5117</f>
        <v>0</v>
      </c>
      <c r="E9036" t="str">
        <f>IF(VLOOKUP(TRM!A5117,'TRM - TBM Crosswalk'!$A$2:'TRM - TBM Crosswalk'!$I$1008,3,FALSE)="N/A","TBD","")</f>
        <v/>
      </c>
      <c r="F9036" t="str">
        <f>IF(VLOOKUP(TRM!A5117,'TRM - TBM Crosswalk'!$A$2:'TRM - TBM Crosswalk'!$I$1008,4,FALSE)=0,"",VLOOKUP(TRM!A5117,'TRM - TBM Crosswalk'!$A$2:'TRM - TBM Crosswalk'!$I$1008,4,FALSE))</f>
        <v/>
      </c>
      <c r="G9036" t="str">
        <f>IF(VLOOKUP(TRM!A5117,'TRM - TBM Crosswalk'!$A$2:'TRM - TBM Crosswalk'!$I$1008,5,FALSE)=0,"",VLOOKUP(TRM!A5117,'TRM - TBM Crosswalk'!$A$2:'TRM - TBM Crosswalk'!$I$1008,5,FALSE))</f>
        <v/>
      </c>
      <c r="H9036" t="str">
        <f>IF(VLOOKUP(TRM!A5117,'TRM - TBM Crosswalk'!$A$2:'TRM - TBM Crosswalk'!$I$1008,6,FALSE)=0,"",VLOOKUP(TRM!A5117,'TRM - TBM Crosswalk'!$A$2:'TRM - TBM Crosswalk'!$I$1008,6,FALSE))</f>
        <v/>
      </c>
      <c r="I9036" t="str">
        <f>IF(VLOOKUP(TRM!A5117,'TRM - TBM Crosswalk'!$A$2:'TRM - TBM Crosswalk'!$I$1008,7,FALSE)=0,"",VLOOKUP(TRM!A5117,'TRM - TBM Crosswalk'!$A$2:'TRM - TBM Crosswalk'!$I$1008,7,FALSE))</f>
        <v>End User Services</v>
      </c>
      <c r="J9036" t="str">
        <f>IF(VLOOKUP(TRM!A5117,'TRM - TBM Crosswalk'!$A$2:'TRM - TBM Crosswalk'!$I$1008,8,FALSE)=0,"",VLOOKUP(TRM!A5117,'TRM - TBM Crosswalk'!$A$2:'TRM - TBM Crosswalk'!$I$1008,8,FALSE))</f>
        <v>Communication &amp; Collaboration</v>
      </c>
      <c r="K9036" t="str">
        <f>IF(VLOOKUP(TRM!A5117,'TRM - TBM Crosswalk'!$A$2:'TRM - TBM Crosswalk'!$I$1008,9,FALSE)=0,"",VLOOKUP(TRM!A5117,'TRM - TBM Crosswalk'!$A$2:'TRM - TBM Crosswalk'!$I$1008,9,FALSE))</f>
        <v>Collaboration</v>
      </c>
    </row>
    <row r="9037" spans="1:11" x14ac:dyDescent="0.45">
      <c r="A9037" t="str">
        <f>TRM!A5118</f>
        <v>A02.030.371#</v>
      </c>
      <c r="B9037" t="str">
        <f>TRM!B5118</f>
        <v>Collaboration Tools</v>
      </c>
      <c r="C9037" t="str">
        <f>TRM!C5118</f>
        <v>EndNote X9 | 19.2.0.13018</v>
      </c>
      <c r="D9037">
        <f>TRM!D5118</f>
        <v>0</v>
      </c>
      <c r="E9037" t="str">
        <f>IF(VLOOKUP(TRM!A5118,'TRM - TBM Crosswalk'!$A$2:'TRM - TBM Crosswalk'!$I$1008,3,FALSE)="N/A","TBD","")</f>
        <v/>
      </c>
      <c r="F9037" t="str">
        <f>IF(VLOOKUP(TRM!A5118,'TRM - TBM Crosswalk'!$A$2:'TRM - TBM Crosswalk'!$I$1008,4,FALSE)=0,"",VLOOKUP(TRM!A5118,'TRM - TBM Crosswalk'!$A$2:'TRM - TBM Crosswalk'!$I$1008,4,FALSE))</f>
        <v/>
      </c>
      <c r="G9037" t="str">
        <f>IF(VLOOKUP(TRM!A5118,'TRM - TBM Crosswalk'!$A$2:'TRM - TBM Crosswalk'!$I$1008,5,FALSE)=0,"",VLOOKUP(TRM!A5118,'TRM - TBM Crosswalk'!$A$2:'TRM - TBM Crosswalk'!$I$1008,5,FALSE))</f>
        <v/>
      </c>
      <c r="H9037" t="str">
        <f>IF(VLOOKUP(TRM!A5118,'TRM - TBM Crosswalk'!$A$2:'TRM - TBM Crosswalk'!$I$1008,6,FALSE)=0,"",VLOOKUP(TRM!A5118,'TRM - TBM Crosswalk'!$A$2:'TRM - TBM Crosswalk'!$I$1008,6,FALSE))</f>
        <v/>
      </c>
      <c r="I9037" t="str">
        <f>IF(VLOOKUP(TRM!A5118,'TRM - TBM Crosswalk'!$A$2:'TRM - TBM Crosswalk'!$I$1008,7,FALSE)=0,"",VLOOKUP(TRM!A5118,'TRM - TBM Crosswalk'!$A$2:'TRM - TBM Crosswalk'!$I$1008,7,FALSE))</f>
        <v>End User Services</v>
      </c>
      <c r="J9037" t="str">
        <f>IF(VLOOKUP(TRM!A5118,'TRM - TBM Crosswalk'!$A$2:'TRM - TBM Crosswalk'!$I$1008,8,FALSE)=0,"",VLOOKUP(TRM!A5118,'TRM - TBM Crosswalk'!$A$2:'TRM - TBM Crosswalk'!$I$1008,8,FALSE))</f>
        <v>Communication &amp; Collaboration</v>
      </c>
      <c r="K9037" t="str">
        <f>IF(VLOOKUP(TRM!A5118,'TRM - TBM Crosswalk'!$A$2:'TRM - TBM Crosswalk'!$I$1008,9,FALSE)=0,"",VLOOKUP(TRM!A5118,'TRM - TBM Crosswalk'!$A$2:'TRM - TBM Crosswalk'!$I$1008,9,FALSE))</f>
        <v>Collaboration</v>
      </c>
    </row>
    <row r="9038" spans="1:11" x14ac:dyDescent="0.45">
      <c r="A9038" t="str">
        <f>TRM!A5119</f>
        <v>A02.030.371#</v>
      </c>
      <c r="B9038" t="str">
        <f>TRM!B5119</f>
        <v>Collaboration Tools</v>
      </c>
      <c r="C9038" t="str">
        <f>TRM!C5119</f>
        <v>Evernote 6.22.3 | 6.22.3.8816</v>
      </c>
      <c r="D9038">
        <f>TRM!D5119</f>
        <v>0</v>
      </c>
      <c r="E9038" t="str">
        <f>IF(VLOOKUP(TRM!A5119,'TRM - TBM Crosswalk'!$A$2:'TRM - TBM Crosswalk'!$I$1008,3,FALSE)="N/A","TBD","")</f>
        <v/>
      </c>
      <c r="F9038" t="str">
        <f>IF(VLOOKUP(TRM!A5119,'TRM - TBM Crosswalk'!$A$2:'TRM - TBM Crosswalk'!$I$1008,4,FALSE)=0,"",VLOOKUP(TRM!A5119,'TRM - TBM Crosswalk'!$A$2:'TRM - TBM Crosswalk'!$I$1008,4,FALSE))</f>
        <v/>
      </c>
      <c r="G9038" t="str">
        <f>IF(VLOOKUP(TRM!A5119,'TRM - TBM Crosswalk'!$A$2:'TRM - TBM Crosswalk'!$I$1008,5,FALSE)=0,"",VLOOKUP(TRM!A5119,'TRM - TBM Crosswalk'!$A$2:'TRM - TBM Crosswalk'!$I$1008,5,FALSE))</f>
        <v/>
      </c>
      <c r="H9038" t="str">
        <f>IF(VLOOKUP(TRM!A5119,'TRM - TBM Crosswalk'!$A$2:'TRM - TBM Crosswalk'!$I$1008,6,FALSE)=0,"",VLOOKUP(TRM!A5119,'TRM - TBM Crosswalk'!$A$2:'TRM - TBM Crosswalk'!$I$1008,6,FALSE))</f>
        <v/>
      </c>
      <c r="I9038" t="str">
        <f>IF(VLOOKUP(TRM!A5119,'TRM - TBM Crosswalk'!$A$2:'TRM - TBM Crosswalk'!$I$1008,7,FALSE)=0,"",VLOOKUP(TRM!A5119,'TRM - TBM Crosswalk'!$A$2:'TRM - TBM Crosswalk'!$I$1008,7,FALSE))</f>
        <v>End User Services</v>
      </c>
      <c r="J9038" t="str">
        <f>IF(VLOOKUP(TRM!A5119,'TRM - TBM Crosswalk'!$A$2:'TRM - TBM Crosswalk'!$I$1008,8,FALSE)=0,"",VLOOKUP(TRM!A5119,'TRM - TBM Crosswalk'!$A$2:'TRM - TBM Crosswalk'!$I$1008,8,FALSE))</f>
        <v>Communication &amp; Collaboration</v>
      </c>
      <c r="K9038" t="str">
        <f>IF(VLOOKUP(TRM!A5119,'TRM - TBM Crosswalk'!$A$2:'TRM - TBM Crosswalk'!$I$1008,9,FALSE)=0,"",VLOOKUP(TRM!A5119,'TRM - TBM Crosswalk'!$A$2:'TRM - TBM Crosswalk'!$I$1008,9,FALSE))</f>
        <v>Collaboration</v>
      </c>
    </row>
    <row r="9039" spans="1:11" x14ac:dyDescent="0.45">
      <c r="A9039" t="str">
        <f>TRM!A5120</f>
        <v>A02.030.371#</v>
      </c>
      <c r="B9039" t="str">
        <f>TRM!B5120</f>
        <v>Collaboration Tools</v>
      </c>
      <c r="C9039" t="str">
        <f>TRM!C5120</f>
        <v>EXO Go | 1.0.1.0</v>
      </c>
      <c r="D9039">
        <f>TRM!D5120</f>
        <v>0</v>
      </c>
      <c r="E9039" t="str">
        <f>IF(VLOOKUP(TRM!A5120,'TRM - TBM Crosswalk'!$A$2:'TRM - TBM Crosswalk'!$I$1008,3,FALSE)="N/A","TBD","")</f>
        <v/>
      </c>
      <c r="F9039" t="str">
        <f>IF(VLOOKUP(TRM!A5120,'TRM - TBM Crosswalk'!$A$2:'TRM - TBM Crosswalk'!$I$1008,4,FALSE)=0,"",VLOOKUP(TRM!A5120,'TRM - TBM Crosswalk'!$A$2:'TRM - TBM Crosswalk'!$I$1008,4,FALSE))</f>
        <v/>
      </c>
      <c r="G9039" t="str">
        <f>IF(VLOOKUP(TRM!A5120,'TRM - TBM Crosswalk'!$A$2:'TRM - TBM Crosswalk'!$I$1008,5,FALSE)=0,"",VLOOKUP(TRM!A5120,'TRM - TBM Crosswalk'!$A$2:'TRM - TBM Crosswalk'!$I$1008,5,FALSE))</f>
        <v/>
      </c>
      <c r="H9039" t="str">
        <f>IF(VLOOKUP(TRM!A5120,'TRM - TBM Crosswalk'!$A$2:'TRM - TBM Crosswalk'!$I$1008,6,FALSE)=0,"",VLOOKUP(TRM!A5120,'TRM - TBM Crosswalk'!$A$2:'TRM - TBM Crosswalk'!$I$1008,6,FALSE))</f>
        <v/>
      </c>
      <c r="I9039" t="str">
        <f>IF(VLOOKUP(TRM!A5120,'TRM - TBM Crosswalk'!$A$2:'TRM - TBM Crosswalk'!$I$1008,7,FALSE)=0,"",VLOOKUP(TRM!A5120,'TRM - TBM Crosswalk'!$A$2:'TRM - TBM Crosswalk'!$I$1008,7,FALSE))</f>
        <v>End User Services</v>
      </c>
      <c r="J9039" t="str">
        <f>IF(VLOOKUP(TRM!A5120,'TRM - TBM Crosswalk'!$A$2:'TRM - TBM Crosswalk'!$I$1008,8,FALSE)=0,"",VLOOKUP(TRM!A5120,'TRM - TBM Crosswalk'!$A$2:'TRM - TBM Crosswalk'!$I$1008,8,FALSE))</f>
        <v>Communication &amp; Collaboration</v>
      </c>
      <c r="K9039" t="str">
        <f>IF(VLOOKUP(TRM!A5120,'TRM - TBM Crosswalk'!$A$2:'TRM - TBM Crosswalk'!$I$1008,9,FALSE)=0,"",VLOOKUP(TRM!A5120,'TRM - TBM Crosswalk'!$A$2:'TRM - TBM Crosswalk'!$I$1008,9,FALSE))</f>
        <v>Collaboration</v>
      </c>
    </row>
    <row r="9040" spans="1:11" x14ac:dyDescent="0.45">
      <c r="A9040" t="str">
        <f>TRM!A5121</f>
        <v>A02.030.371#</v>
      </c>
      <c r="B9040" t="str">
        <f>TRM!B5121</f>
        <v>Collaboration Tools</v>
      </c>
      <c r="C9040" t="str">
        <f>TRM!C5121</f>
        <v>EXO Handheld | 1.0.2.0</v>
      </c>
      <c r="D9040">
        <f>TRM!D5121</f>
        <v>0</v>
      </c>
      <c r="E9040" t="str">
        <f>IF(VLOOKUP(TRM!A5121,'TRM - TBM Crosswalk'!$A$2:'TRM - TBM Crosswalk'!$I$1008,3,FALSE)="N/A","TBD","")</f>
        <v/>
      </c>
      <c r="F9040" t="str">
        <f>IF(VLOOKUP(TRM!A5121,'TRM - TBM Crosswalk'!$A$2:'TRM - TBM Crosswalk'!$I$1008,4,FALSE)=0,"",VLOOKUP(TRM!A5121,'TRM - TBM Crosswalk'!$A$2:'TRM - TBM Crosswalk'!$I$1008,4,FALSE))</f>
        <v/>
      </c>
      <c r="G9040" t="str">
        <f>IF(VLOOKUP(TRM!A5121,'TRM - TBM Crosswalk'!$A$2:'TRM - TBM Crosswalk'!$I$1008,5,FALSE)=0,"",VLOOKUP(TRM!A5121,'TRM - TBM Crosswalk'!$A$2:'TRM - TBM Crosswalk'!$I$1008,5,FALSE))</f>
        <v/>
      </c>
      <c r="H9040" t="str">
        <f>IF(VLOOKUP(TRM!A5121,'TRM - TBM Crosswalk'!$A$2:'TRM - TBM Crosswalk'!$I$1008,6,FALSE)=0,"",VLOOKUP(TRM!A5121,'TRM - TBM Crosswalk'!$A$2:'TRM - TBM Crosswalk'!$I$1008,6,FALSE))</f>
        <v/>
      </c>
      <c r="I9040" t="str">
        <f>IF(VLOOKUP(TRM!A5121,'TRM - TBM Crosswalk'!$A$2:'TRM - TBM Crosswalk'!$I$1008,7,FALSE)=0,"",VLOOKUP(TRM!A5121,'TRM - TBM Crosswalk'!$A$2:'TRM - TBM Crosswalk'!$I$1008,7,FALSE))</f>
        <v>End User Services</v>
      </c>
      <c r="J9040" t="str">
        <f>IF(VLOOKUP(TRM!A5121,'TRM - TBM Crosswalk'!$A$2:'TRM - TBM Crosswalk'!$I$1008,8,FALSE)=0,"",VLOOKUP(TRM!A5121,'TRM - TBM Crosswalk'!$A$2:'TRM - TBM Crosswalk'!$I$1008,8,FALSE))</f>
        <v>Communication &amp; Collaboration</v>
      </c>
      <c r="K9040" t="str">
        <f>IF(VLOOKUP(TRM!A5121,'TRM - TBM Crosswalk'!$A$2:'TRM - TBM Crosswalk'!$I$1008,9,FALSE)=0,"",VLOOKUP(TRM!A5121,'TRM - TBM Crosswalk'!$A$2:'TRM - TBM Crosswalk'!$I$1008,9,FALSE))</f>
        <v>Collaboration</v>
      </c>
    </row>
    <row r="9041" spans="1:11" x14ac:dyDescent="0.45">
      <c r="A9041" t="str">
        <f>TRM!A5122</f>
        <v>A02.030.371#</v>
      </c>
      <c r="B9041" t="str">
        <f>TRM!B5122</f>
        <v>Collaboration Tools</v>
      </c>
      <c r="C9041" t="str">
        <f>TRM!C5122</f>
        <v>HP Smart Document Scan Software | 3.70.1000</v>
      </c>
      <c r="D9041">
        <f>TRM!D5122</f>
        <v>0</v>
      </c>
      <c r="E9041" t="str">
        <f>IF(VLOOKUP(TRM!A5122,'TRM - TBM Crosswalk'!$A$2:'TRM - TBM Crosswalk'!$I$1008,3,FALSE)="N/A","TBD","")</f>
        <v/>
      </c>
      <c r="F9041" t="str">
        <f>IF(VLOOKUP(TRM!A5122,'TRM - TBM Crosswalk'!$A$2:'TRM - TBM Crosswalk'!$I$1008,4,FALSE)=0,"",VLOOKUP(TRM!A5122,'TRM - TBM Crosswalk'!$A$2:'TRM - TBM Crosswalk'!$I$1008,4,FALSE))</f>
        <v/>
      </c>
      <c r="G9041" t="str">
        <f>IF(VLOOKUP(TRM!A5122,'TRM - TBM Crosswalk'!$A$2:'TRM - TBM Crosswalk'!$I$1008,5,FALSE)=0,"",VLOOKUP(TRM!A5122,'TRM - TBM Crosswalk'!$A$2:'TRM - TBM Crosswalk'!$I$1008,5,FALSE))</f>
        <v/>
      </c>
      <c r="H9041" t="str">
        <f>IF(VLOOKUP(TRM!A5122,'TRM - TBM Crosswalk'!$A$2:'TRM - TBM Crosswalk'!$I$1008,6,FALSE)=0,"",VLOOKUP(TRM!A5122,'TRM - TBM Crosswalk'!$A$2:'TRM - TBM Crosswalk'!$I$1008,6,FALSE))</f>
        <v/>
      </c>
      <c r="I9041" t="str">
        <f>IF(VLOOKUP(TRM!A5122,'TRM - TBM Crosswalk'!$A$2:'TRM - TBM Crosswalk'!$I$1008,7,FALSE)=0,"",VLOOKUP(TRM!A5122,'TRM - TBM Crosswalk'!$A$2:'TRM - TBM Crosswalk'!$I$1008,7,FALSE))</f>
        <v>End User Services</v>
      </c>
      <c r="J9041" t="str">
        <f>IF(VLOOKUP(TRM!A5122,'TRM - TBM Crosswalk'!$A$2:'TRM - TBM Crosswalk'!$I$1008,8,FALSE)=0,"",VLOOKUP(TRM!A5122,'TRM - TBM Crosswalk'!$A$2:'TRM - TBM Crosswalk'!$I$1008,8,FALSE))</f>
        <v>Communication &amp; Collaboration</v>
      </c>
      <c r="K9041" t="str">
        <f>IF(VLOOKUP(TRM!A5122,'TRM - TBM Crosswalk'!$A$2:'TRM - TBM Crosswalk'!$I$1008,9,FALSE)=0,"",VLOOKUP(TRM!A5122,'TRM - TBM Crosswalk'!$A$2:'TRM - TBM Crosswalk'!$I$1008,9,FALSE))</f>
        <v>Collaboration</v>
      </c>
    </row>
    <row r="9042" spans="1:11" x14ac:dyDescent="0.45">
      <c r="A9042" t="str">
        <f>TRM!A5143</f>
        <v>A02.030.371#</v>
      </c>
      <c r="B9042" t="str">
        <f>TRM!B5143</f>
        <v>Collaboration Tools</v>
      </c>
      <c r="C9042" t="str">
        <f>TRM!C5143</f>
        <v>Milestone XProtect Smart Client 2018 R1 (64-bit) | 12.1.1</v>
      </c>
      <c r="D9042">
        <f>TRM!D5143</f>
        <v>0</v>
      </c>
      <c r="E9042" t="str">
        <f>IF(VLOOKUP(TRM!A5143,'TRM - TBM Crosswalk'!$A$2:'TRM - TBM Crosswalk'!$I$1008,3,FALSE)="N/A","TBD","")</f>
        <v/>
      </c>
      <c r="F9042" t="str">
        <f>IF(VLOOKUP(TRM!A5143,'TRM - TBM Crosswalk'!$A$2:'TRM - TBM Crosswalk'!$I$1008,4,FALSE)=0,"",VLOOKUP(TRM!A5143,'TRM - TBM Crosswalk'!$A$2:'TRM - TBM Crosswalk'!$I$1008,4,FALSE))</f>
        <v/>
      </c>
      <c r="G9042" t="str">
        <f>IF(VLOOKUP(TRM!A5143,'TRM - TBM Crosswalk'!$A$2:'TRM - TBM Crosswalk'!$I$1008,5,FALSE)=0,"",VLOOKUP(TRM!A5143,'TRM - TBM Crosswalk'!$A$2:'TRM - TBM Crosswalk'!$I$1008,5,FALSE))</f>
        <v/>
      </c>
      <c r="H9042" t="str">
        <f>IF(VLOOKUP(TRM!A5143,'TRM - TBM Crosswalk'!$A$2:'TRM - TBM Crosswalk'!$I$1008,6,FALSE)=0,"",VLOOKUP(TRM!A5143,'TRM - TBM Crosswalk'!$A$2:'TRM - TBM Crosswalk'!$I$1008,6,FALSE))</f>
        <v/>
      </c>
      <c r="I9042" t="str">
        <f>IF(VLOOKUP(TRM!A5143,'TRM - TBM Crosswalk'!$A$2:'TRM - TBM Crosswalk'!$I$1008,7,FALSE)=0,"",VLOOKUP(TRM!A5143,'TRM - TBM Crosswalk'!$A$2:'TRM - TBM Crosswalk'!$I$1008,7,FALSE))</f>
        <v>End User Services</v>
      </c>
      <c r="J9042" t="str">
        <f>IF(VLOOKUP(TRM!A5143,'TRM - TBM Crosswalk'!$A$2:'TRM - TBM Crosswalk'!$I$1008,8,FALSE)=0,"",VLOOKUP(TRM!A5143,'TRM - TBM Crosswalk'!$A$2:'TRM - TBM Crosswalk'!$I$1008,8,FALSE))</f>
        <v>Communication &amp; Collaboration</v>
      </c>
      <c r="K9042" t="str">
        <f>IF(VLOOKUP(TRM!A5143,'TRM - TBM Crosswalk'!$A$2:'TRM - TBM Crosswalk'!$I$1008,9,FALSE)=0,"",VLOOKUP(TRM!A5143,'TRM - TBM Crosswalk'!$A$2:'TRM - TBM Crosswalk'!$I$1008,9,FALSE))</f>
        <v>Collaboration</v>
      </c>
    </row>
    <row r="9043" spans="1:11" x14ac:dyDescent="0.45">
      <c r="A9043" t="str">
        <f>TRM!A5144</f>
        <v>A02.030.371#</v>
      </c>
      <c r="B9043" t="str">
        <f>TRM!B5144</f>
        <v>Collaboration Tools</v>
      </c>
      <c r="C9043" t="str">
        <f>TRM!C5144</f>
        <v>Nero StartSmart 10 | 10.6.10400.2.100</v>
      </c>
      <c r="D9043">
        <f>TRM!D5144</f>
        <v>0</v>
      </c>
      <c r="E9043" t="str">
        <f>IF(VLOOKUP(TRM!A5144,'TRM - TBM Crosswalk'!$A$2:'TRM - TBM Crosswalk'!$I$1008,3,FALSE)="N/A","TBD","")</f>
        <v/>
      </c>
      <c r="F9043" t="str">
        <f>IF(VLOOKUP(TRM!A5144,'TRM - TBM Crosswalk'!$A$2:'TRM - TBM Crosswalk'!$I$1008,4,FALSE)=0,"",VLOOKUP(TRM!A5144,'TRM - TBM Crosswalk'!$A$2:'TRM - TBM Crosswalk'!$I$1008,4,FALSE))</f>
        <v/>
      </c>
      <c r="G9043" t="str">
        <f>IF(VLOOKUP(TRM!A5144,'TRM - TBM Crosswalk'!$A$2:'TRM - TBM Crosswalk'!$I$1008,5,FALSE)=0,"",VLOOKUP(TRM!A5144,'TRM - TBM Crosswalk'!$A$2:'TRM - TBM Crosswalk'!$I$1008,5,FALSE))</f>
        <v/>
      </c>
      <c r="H9043" t="str">
        <f>IF(VLOOKUP(TRM!A5144,'TRM - TBM Crosswalk'!$A$2:'TRM - TBM Crosswalk'!$I$1008,6,FALSE)=0,"",VLOOKUP(TRM!A5144,'TRM - TBM Crosswalk'!$A$2:'TRM - TBM Crosswalk'!$I$1008,6,FALSE))</f>
        <v/>
      </c>
      <c r="I9043" t="str">
        <f>IF(VLOOKUP(TRM!A5144,'TRM - TBM Crosswalk'!$A$2:'TRM - TBM Crosswalk'!$I$1008,7,FALSE)=0,"",VLOOKUP(TRM!A5144,'TRM - TBM Crosswalk'!$A$2:'TRM - TBM Crosswalk'!$I$1008,7,FALSE))</f>
        <v>End User Services</v>
      </c>
      <c r="J9043" t="str">
        <f>IF(VLOOKUP(TRM!A5144,'TRM - TBM Crosswalk'!$A$2:'TRM - TBM Crosswalk'!$I$1008,8,FALSE)=0,"",VLOOKUP(TRM!A5144,'TRM - TBM Crosswalk'!$A$2:'TRM - TBM Crosswalk'!$I$1008,8,FALSE))</f>
        <v>Communication &amp; Collaboration</v>
      </c>
      <c r="K9043" t="str">
        <f>IF(VLOOKUP(TRM!A5144,'TRM - TBM Crosswalk'!$A$2:'TRM - TBM Crosswalk'!$I$1008,9,FALSE)=0,"",VLOOKUP(TRM!A5144,'TRM - TBM Crosswalk'!$A$2:'TRM - TBM Crosswalk'!$I$1008,9,FALSE))</f>
        <v>Collaboration</v>
      </c>
    </row>
    <row r="9044" spans="1:11" x14ac:dyDescent="0.45">
      <c r="A9044" t="str">
        <f>TRM!A6333</f>
        <v>A02.031.392#</v>
      </c>
      <c r="B9044" t="str">
        <f>TRM!B6333</f>
        <v>Printing#</v>
      </c>
      <c r="C9044" t="str">
        <f>TRM!C6333</f>
        <v>HP OfficeJet Pro 8710 Help | 38.0.0</v>
      </c>
      <c r="D9044">
        <f>TRM!D6333</f>
        <v>0</v>
      </c>
      <c r="E9044" t="str">
        <f>IF(VLOOKUP(TRM!A6333,'TRM - TBM Crosswalk'!$A$2:'TRM - TBM Crosswalk'!$I$1008,3,FALSE)="N/A","TBD","")</f>
        <v/>
      </c>
      <c r="F9044" t="str">
        <f>IF(VLOOKUP(TRM!A6333,'TRM - TBM Crosswalk'!$A$2:'TRM - TBM Crosswalk'!$I$1008,4,FALSE)=0,"",VLOOKUP(TRM!A6333,'TRM - TBM Crosswalk'!$A$2:'TRM - TBM Crosswalk'!$I$1008,4,FALSE))</f>
        <v/>
      </c>
      <c r="G9044" t="str">
        <f>IF(VLOOKUP(TRM!A6333,'TRM - TBM Crosswalk'!$A$2:'TRM - TBM Crosswalk'!$I$1008,5,FALSE)=0,"",VLOOKUP(TRM!A6333,'TRM - TBM Crosswalk'!$A$2:'TRM - TBM Crosswalk'!$I$1008,5,FALSE))</f>
        <v>End User</v>
      </c>
      <c r="H9044" t="str">
        <f>IF(VLOOKUP(TRM!A6333,'TRM - TBM Crosswalk'!$A$2:'TRM - TBM Crosswalk'!$I$1008,6,FALSE)=0,"",VLOOKUP(TRM!A6333,'TRM - TBM Crosswalk'!$A$2:'TRM - TBM Crosswalk'!$I$1008,6,FALSE))</f>
        <v>Workspace</v>
      </c>
      <c r="I9044" t="str">
        <f>IF(VLOOKUP(TRM!A6333,'TRM - TBM Crosswalk'!$A$2:'TRM - TBM Crosswalk'!$I$1008,7,FALSE)=0,"",VLOOKUP(TRM!A6333,'TRM - TBM Crosswalk'!$A$2:'TRM - TBM Crosswalk'!$I$1008,7,FALSE))</f>
        <v/>
      </c>
      <c r="J9044" t="str">
        <f>IF(VLOOKUP(TRM!A6333,'TRM - TBM Crosswalk'!$A$2:'TRM - TBM Crosswalk'!$I$1008,8,FALSE)=0,"",VLOOKUP(TRM!A6333,'TRM - TBM Crosswalk'!$A$2:'TRM - TBM Crosswalk'!$I$1008,8,FALSE))</f>
        <v/>
      </c>
      <c r="K9044" t="str">
        <f>IF(VLOOKUP(TRM!A6333,'TRM - TBM Crosswalk'!$A$2:'TRM - TBM Crosswalk'!$I$1008,9,FALSE)=0,"",VLOOKUP(TRM!A6333,'TRM - TBM Crosswalk'!$A$2:'TRM - TBM Crosswalk'!$I$1008,9,FALSE))</f>
        <v/>
      </c>
    </row>
    <row r="9045" spans="1:11" x14ac:dyDescent="0.45">
      <c r="A9045" t="str">
        <f>TRM!A6367</f>
        <v>A02.031.392#</v>
      </c>
      <c r="B9045" t="str">
        <f>TRM!B6367</f>
        <v>Printing#</v>
      </c>
      <c r="C9045" t="str">
        <f>TRM!C6367</f>
        <v>hpdot4d.app - 4.11.2</v>
      </c>
      <c r="D9045">
        <f>TRM!D6367</f>
        <v>0</v>
      </c>
      <c r="E9045" t="str">
        <f>IF(VLOOKUP(TRM!A6367,'TRM - TBM Crosswalk'!$A$2:'TRM - TBM Crosswalk'!$I$1008,3,FALSE)="N/A","TBD","")</f>
        <v/>
      </c>
      <c r="F9045" t="str">
        <f>IF(VLOOKUP(TRM!A6367,'TRM - TBM Crosswalk'!$A$2:'TRM - TBM Crosswalk'!$I$1008,4,FALSE)=0,"",VLOOKUP(TRM!A6367,'TRM - TBM Crosswalk'!$A$2:'TRM - TBM Crosswalk'!$I$1008,4,FALSE))</f>
        <v/>
      </c>
      <c r="G9045" t="str">
        <f>IF(VLOOKUP(TRM!A6367,'TRM - TBM Crosswalk'!$A$2:'TRM - TBM Crosswalk'!$I$1008,5,FALSE)=0,"",VLOOKUP(TRM!A6367,'TRM - TBM Crosswalk'!$A$2:'TRM - TBM Crosswalk'!$I$1008,5,FALSE))</f>
        <v>End User</v>
      </c>
      <c r="H9045" t="str">
        <f>IF(VLOOKUP(TRM!A6367,'TRM - TBM Crosswalk'!$A$2:'TRM - TBM Crosswalk'!$I$1008,6,FALSE)=0,"",VLOOKUP(TRM!A6367,'TRM - TBM Crosswalk'!$A$2:'TRM - TBM Crosswalk'!$I$1008,6,FALSE))</f>
        <v>Workspace</v>
      </c>
      <c r="I9045" t="str">
        <f>IF(VLOOKUP(TRM!A6367,'TRM - TBM Crosswalk'!$A$2:'TRM - TBM Crosswalk'!$I$1008,7,FALSE)=0,"",VLOOKUP(TRM!A6367,'TRM - TBM Crosswalk'!$A$2:'TRM - TBM Crosswalk'!$I$1008,7,FALSE))</f>
        <v/>
      </c>
      <c r="J9045" t="str">
        <f>IF(VLOOKUP(TRM!A6367,'TRM - TBM Crosswalk'!$A$2:'TRM - TBM Crosswalk'!$I$1008,8,FALSE)=0,"",VLOOKUP(TRM!A6367,'TRM - TBM Crosswalk'!$A$2:'TRM - TBM Crosswalk'!$I$1008,8,FALSE))</f>
        <v/>
      </c>
      <c r="K9045" t="str">
        <f>IF(VLOOKUP(TRM!A6367,'TRM - TBM Crosswalk'!$A$2:'TRM - TBM Crosswalk'!$I$1008,9,FALSE)=0,"",VLOOKUP(TRM!A6367,'TRM - TBM Crosswalk'!$A$2:'TRM - TBM Crosswalk'!$I$1008,9,FALSE))</f>
        <v/>
      </c>
    </row>
    <row r="9046" spans="1:11" x14ac:dyDescent="0.45">
      <c r="A9046" t="str">
        <f>TRM!A6368</f>
        <v>A02.031.392#</v>
      </c>
      <c r="B9046" t="str">
        <f>TRM!B6368</f>
        <v>Printing#</v>
      </c>
      <c r="C9046" t="str">
        <f>TRM!C6368</f>
        <v>hpdot4d.app - 4.17.1</v>
      </c>
      <c r="D9046">
        <f>TRM!D6368</f>
        <v>0</v>
      </c>
      <c r="E9046" t="str">
        <f>IF(VLOOKUP(TRM!A6368,'TRM - TBM Crosswalk'!$A$2:'TRM - TBM Crosswalk'!$I$1008,3,FALSE)="N/A","TBD","")</f>
        <v/>
      </c>
      <c r="F9046" t="str">
        <f>IF(VLOOKUP(TRM!A6368,'TRM - TBM Crosswalk'!$A$2:'TRM - TBM Crosswalk'!$I$1008,4,FALSE)=0,"",VLOOKUP(TRM!A6368,'TRM - TBM Crosswalk'!$A$2:'TRM - TBM Crosswalk'!$I$1008,4,FALSE))</f>
        <v/>
      </c>
      <c r="G9046" t="str">
        <f>IF(VLOOKUP(TRM!A6368,'TRM - TBM Crosswalk'!$A$2:'TRM - TBM Crosswalk'!$I$1008,5,FALSE)=0,"",VLOOKUP(TRM!A6368,'TRM - TBM Crosswalk'!$A$2:'TRM - TBM Crosswalk'!$I$1008,5,FALSE))</f>
        <v>End User</v>
      </c>
      <c r="H9046" t="str">
        <f>IF(VLOOKUP(TRM!A6368,'TRM - TBM Crosswalk'!$A$2:'TRM - TBM Crosswalk'!$I$1008,6,FALSE)=0,"",VLOOKUP(TRM!A6368,'TRM - TBM Crosswalk'!$A$2:'TRM - TBM Crosswalk'!$I$1008,6,FALSE))</f>
        <v>Workspace</v>
      </c>
      <c r="I9046" t="str">
        <f>IF(VLOOKUP(TRM!A6368,'TRM - TBM Crosswalk'!$A$2:'TRM - TBM Crosswalk'!$I$1008,7,FALSE)=0,"",VLOOKUP(TRM!A6368,'TRM - TBM Crosswalk'!$A$2:'TRM - TBM Crosswalk'!$I$1008,7,FALSE))</f>
        <v/>
      </c>
      <c r="J9046" t="str">
        <f>IF(VLOOKUP(TRM!A6368,'TRM - TBM Crosswalk'!$A$2:'TRM - TBM Crosswalk'!$I$1008,8,FALSE)=0,"",VLOOKUP(TRM!A6368,'TRM - TBM Crosswalk'!$A$2:'TRM - TBM Crosswalk'!$I$1008,8,FALSE))</f>
        <v/>
      </c>
      <c r="K9046" t="str">
        <f>IF(VLOOKUP(TRM!A6368,'TRM - TBM Crosswalk'!$A$2:'TRM - TBM Crosswalk'!$I$1008,9,FALSE)=0,"",VLOOKUP(TRM!A6368,'TRM - TBM Crosswalk'!$A$2:'TRM - TBM Crosswalk'!$I$1008,9,FALSE))</f>
        <v/>
      </c>
    </row>
    <row r="9047" spans="1:11" x14ac:dyDescent="0.45">
      <c r="A9047" t="str">
        <f>TRM!A6383</f>
        <v>A02.031.392#</v>
      </c>
      <c r="B9047" t="str">
        <f>TRM!B6383</f>
        <v>Printing#</v>
      </c>
      <c r="C9047" t="str">
        <f>TRM!C6383</f>
        <v>hpPreProcessing.filter - 1.7.2</v>
      </c>
      <c r="D9047">
        <f>TRM!D6383</f>
        <v>0</v>
      </c>
      <c r="E9047" t="str">
        <f>IF(VLOOKUP(TRM!A6383,'TRM - TBM Crosswalk'!$A$2:'TRM - TBM Crosswalk'!$I$1008,3,FALSE)="N/A","TBD","")</f>
        <v/>
      </c>
      <c r="F9047" t="str">
        <f>IF(VLOOKUP(TRM!A6383,'TRM - TBM Crosswalk'!$A$2:'TRM - TBM Crosswalk'!$I$1008,4,FALSE)=0,"",VLOOKUP(TRM!A6383,'TRM - TBM Crosswalk'!$A$2:'TRM - TBM Crosswalk'!$I$1008,4,FALSE))</f>
        <v/>
      </c>
      <c r="G9047" t="str">
        <f>IF(VLOOKUP(TRM!A6383,'TRM - TBM Crosswalk'!$A$2:'TRM - TBM Crosswalk'!$I$1008,5,FALSE)=0,"",VLOOKUP(TRM!A6383,'TRM - TBM Crosswalk'!$A$2:'TRM - TBM Crosswalk'!$I$1008,5,FALSE))</f>
        <v>End User</v>
      </c>
      <c r="H9047" t="str">
        <f>IF(VLOOKUP(TRM!A6383,'TRM - TBM Crosswalk'!$A$2:'TRM - TBM Crosswalk'!$I$1008,6,FALSE)=0,"",VLOOKUP(TRM!A6383,'TRM - TBM Crosswalk'!$A$2:'TRM - TBM Crosswalk'!$I$1008,6,FALSE))</f>
        <v>Workspace</v>
      </c>
      <c r="I9047" t="str">
        <f>IF(VLOOKUP(TRM!A6383,'TRM - TBM Crosswalk'!$A$2:'TRM - TBM Crosswalk'!$I$1008,7,FALSE)=0,"",VLOOKUP(TRM!A6383,'TRM - TBM Crosswalk'!$A$2:'TRM - TBM Crosswalk'!$I$1008,7,FALSE))</f>
        <v/>
      </c>
      <c r="J9047" t="str">
        <f>IF(VLOOKUP(TRM!A6383,'TRM - TBM Crosswalk'!$A$2:'TRM - TBM Crosswalk'!$I$1008,8,FALSE)=0,"",VLOOKUP(TRM!A6383,'TRM - TBM Crosswalk'!$A$2:'TRM - TBM Crosswalk'!$I$1008,8,FALSE))</f>
        <v/>
      </c>
      <c r="K9047" t="str">
        <f>IF(VLOOKUP(TRM!A6383,'TRM - TBM Crosswalk'!$A$2:'TRM - TBM Crosswalk'!$I$1008,9,FALSE)=0,"",VLOOKUP(TRM!A6383,'TRM - TBM Crosswalk'!$A$2:'TRM - TBM Crosswalk'!$I$1008,9,FALSE))</f>
        <v/>
      </c>
    </row>
    <row r="9048" spans="1:11" x14ac:dyDescent="0.45">
      <c r="A9048" t="str">
        <f>TRM!A6384</f>
        <v>A02.031.392#</v>
      </c>
      <c r="B9048" t="str">
        <f>TRM!B6384</f>
        <v>Printing#</v>
      </c>
      <c r="C9048" t="str">
        <f>TRM!C6384</f>
        <v>ILMNTCC3DS1-colorcc.app - 12.4</v>
      </c>
      <c r="D9048">
        <f>TRM!D6384</f>
        <v>0</v>
      </c>
      <c r="E9048" t="str">
        <f>IF(VLOOKUP(TRM!A6384,'TRM - TBM Crosswalk'!$A$2:'TRM - TBM Crosswalk'!$I$1008,3,FALSE)="N/A","TBD","")</f>
        <v/>
      </c>
      <c r="F9048" t="str">
        <f>IF(VLOOKUP(TRM!A6384,'TRM - TBM Crosswalk'!$A$2:'TRM - TBM Crosswalk'!$I$1008,4,FALSE)=0,"",VLOOKUP(TRM!A6384,'TRM - TBM Crosswalk'!$A$2:'TRM - TBM Crosswalk'!$I$1008,4,FALSE))</f>
        <v/>
      </c>
      <c r="G9048" t="str">
        <f>IF(VLOOKUP(TRM!A6384,'TRM - TBM Crosswalk'!$A$2:'TRM - TBM Crosswalk'!$I$1008,5,FALSE)=0,"",VLOOKUP(TRM!A6384,'TRM - TBM Crosswalk'!$A$2:'TRM - TBM Crosswalk'!$I$1008,5,FALSE))</f>
        <v>End User</v>
      </c>
      <c r="H9048" t="str">
        <f>IF(VLOOKUP(TRM!A6384,'TRM - TBM Crosswalk'!$A$2:'TRM - TBM Crosswalk'!$I$1008,6,FALSE)=0,"",VLOOKUP(TRM!A6384,'TRM - TBM Crosswalk'!$A$2:'TRM - TBM Crosswalk'!$I$1008,6,FALSE))</f>
        <v>Workspace</v>
      </c>
      <c r="I9048" t="str">
        <f>IF(VLOOKUP(TRM!A6384,'TRM - TBM Crosswalk'!$A$2:'TRM - TBM Crosswalk'!$I$1008,7,FALSE)=0,"",VLOOKUP(TRM!A6384,'TRM - TBM Crosswalk'!$A$2:'TRM - TBM Crosswalk'!$I$1008,7,FALSE))</f>
        <v/>
      </c>
      <c r="J9048" t="str">
        <f>IF(VLOOKUP(TRM!A6384,'TRM - TBM Crosswalk'!$A$2:'TRM - TBM Crosswalk'!$I$1008,8,FALSE)=0,"",VLOOKUP(TRM!A6384,'TRM - TBM Crosswalk'!$A$2:'TRM - TBM Crosswalk'!$I$1008,8,FALSE))</f>
        <v/>
      </c>
      <c r="K9048" t="str">
        <f>IF(VLOOKUP(TRM!A6384,'TRM - TBM Crosswalk'!$A$2:'TRM - TBM Crosswalk'!$I$1008,9,FALSE)=0,"",VLOOKUP(TRM!A6384,'TRM - TBM Crosswalk'!$A$2:'TRM - TBM Crosswalk'!$I$1008,9,FALSE))</f>
        <v/>
      </c>
    </row>
    <row r="9049" spans="1:11" x14ac:dyDescent="0.45">
      <c r="A9049" t="str">
        <f>TRM!A6385</f>
        <v>A02.031.392#</v>
      </c>
      <c r="B9049" t="str">
        <f>TRM!B6385</f>
        <v>Printing#</v>
      </c>
      <c r="C9049" t="str">
        <f>TRM!C6385</f>
        <v>ILMNTCC3DS1-colorv.app - 12.4</v>
      </c>
      <c r="D9049">
        <f>TRM!D6385</f>
        <v>0</v>
      </c>
      <c r="E9049" t="str">
        <f>IF(VLOOKUP(TRM!A6385,'TRM - TBM Crosswalk'!$A$2:'TRM - TBM Crosswalk'!$I$1008,3,FALSE)="N/A","TBD","")</f>
        <v/>
      </c>
      <c r="F9049" t="str">
        <f>IF(VLOOKUP(TRM!A6385,'TRM - TBM Crosswalk'!$A$2:'TRM - TBM Crosswalk'!$I$1008,4,FALSE)=0,"",VLOOKUP(TRM!A6385,'TRM - TBM Crosswalk'!$A$2:'TRM - TBM Crosswalk'!$I$1008,4,FALSE))</f>
        <v/>
      </c>
      <c r="G9049" t="str">
        <f>IF(VLOOKUP(TRM!A6385,'TRM - TBM Crosswalk'!$A$2:'TRM - TBM Crosswalk'!$I$1008,5,FALSE)=0,"",VLOOKUP(TRM!A6385,'TRM - TBM Crosswalk'!$A$2:'TRM - TBM Crosswalk'!$I$1008,5,FALSE))</f>
        <v>End User</v>
      </c>
      <c r="H9049" t="str">
        <f>IF(VLOOKUP(TRM!A6385,'TRM - TBM Crosswalk'!$A$2:'TRM - TBM Crosswalk'!$I$1008,6,FALSE)=0,"",VLOOKUP(TRM!A6385,'TRM - TBM Crosswalk'!$A$2:'TRM - TBM Crosswalk'!$I$1008,6,FALSE))</f>
        <v>Workspace</v>
      </c>
      <c r="I9049" t="str">
        <f>IF(VLOOKUP(TRM!A6385,'TRM - TBM Crosswalk'!$A$2:'TRM - TBM Crosswalk'!$I$1008,7,FALSE)=0,"",VLOOKUP(TRM!A6385,'TRM - TBM Crosswalk'!$A$2:'TRM - TBM Crosswalk'!$I$1008,7,FALSE))</f>
        <v/>
      </c>
      <c r="J9049" t="str">
        <f>IF(VLOOKUP(TRM!A6385,'TRM - TBM Crosswalk'!$A$2:'TRM - TBM Crosswalk'!$I$1008,8,FALSE)=0,"",VLOOKUP(TRM!A6385,'TRM - TBM Crosswalk'!$A$2:'TRM - TBM Crosswalk'!$I$1008,8,FALSE))</f>
        <v/>
      </c>
      <c r="K9049" t="str">
        <f>IF(VLOOKUP(TRM!A6385,'TRM - TBM Crosswalk'!$A$2:'TRM - TBM Crosswalk'!$I$1008,9,FALSE)=0,"",VLOOKUP(TRM!A6385,'TRM - TBM Crosswalk'!$A$2:'TRM - TBM Crosswalk'!$I$1008,9,FALSE))</f>
        <v/>
      </c>
    </row>
    <row r="9050" spans="1:11" x14ac:dyDescent="0.45">
      <c r="A9050" t="str">
        <f>TRM!A6386</f>
        <v>A02.031.392#</v>
      </c>
      <c r="B9050" t="str">
        <f>TRM!B6386</f>
        <v>Printing#</v>
      </c>
      <c r="C9050" t="str">
        <f>TRM!C6386</f>
        <v>IOGEAR Auto Printer Sharing Switch 2.0</v>
      </c>
      <c r="D9050">
        <f>TRM!D6386</f>
        <v>0</v>
      </c>
      <c r="E9050" t="str">
        <f>IF(VLOOKUP(TRM!A6386,'TRM - TBM Crosswalk'!$A$2:'TRM - TBM Crosswalk'!$I$1008,3,FALSE)="N/A","TBD","")</f>
        <v/>
      </c>
      <c r="F9050" t="str">
        <f>IF(VLOOKUP(TRM!A6386,'TRM - TBM Crosswalk'!$A$2:'TRM - TBM Crosswalk'!$I$1008,4,FALSE)=0,"",VLOOKUP(TRM!A6386,'TRM - TBM Crosswalk'!$A$2:'TRM - TBM Crosswalk'!$I$1008,4,FALSE))</f>
        <v/>
      </c>
      <c r="G9050" t="str">
        <f>IF(VLOOKUP(TRM!A6386,'TRM - TBM Crosswalk'!$A$2:'TRM - TBM Crosswalk'!$I$1008,5,FALSE)=0,"",VLOOKUP(TRM!A6386,'TRM - TBM Crosswalk'!$A$2:'TRM - TBM Crosswalk'!$I$1008,5,FALSE))</f>
        <v>End User</v>
      </c>
      <c r="H9050" t="str">
        <f>IF(VLOOKUP(TRM!A6386,'TRM - TBM Crosswalk'!$A$2:'TRM - TBM Crosswalk'!$I$1008,6,FALSE)=0,"",VLOOKUP(TRM!A6386,'TRM - TBM Crosswalk'!$A$2:'TRM - TBM Crosswalk'!$I$1008,6,FALSE))</f>
        <v>Workspace</v>
      </c>
      <c r="I9050" t="str">
        <f>IF(VLOOKUP(TRM!A6386,'TRM - TBM Crosswalk'!$A$2:'TRM - TBM Crosswalk'!$I$1008,7,FALSE)=0,"",VLOOKUP(TRM!A6386,'TRM - TBM Crosswalk'!$A$2:'TRM - TBM Crosswalk'!$I$1008,7,FALSE))</f>
        <v/>
      </c>
      <c r="J9050" t="str">
        <f>IF(VLOOKUP(TRM!A6386,'TRM - TBM Crosswalk'!$A$2:'TRM - TBM Crosswalk'!$I$1008,8,FALSE)=0,"",VLOOKUP(TRM!A6386,'TRM - TBM Crosswalk'!$A$2:'TRM - TBM Crosswalk'!$I$1008,8,FALSE))</f>
        <v/>
      </c>
      <c r="K9050" t="str">
        <f>IF(VLOOKUP(TRM!A6386,'TRM - TBM Crosswalk'!$A$2:'TRM - TBM Crosswalk'!$I$1008,9,FALSE)=0,"",VLOOKUP(TRM!A6386,'TRM - TBM Crosswalk'!$A$2:'TRM - TBM Crosswalk'!$I$1008,9,FALSE))</f>
        <v/>
      </c>
    </row>
    <row r="9051" spans="1:11" x14ac:dyDescent="0.45">
      <c r="A9051" t="str">
        <f>TRM!A6387</f>
        <v>A02.031.392#</v>
      </c>
      <c r="B9051" t="str">
        <f>TRM!B6387</f>
        <v>Printing#</v>
      </c>
      <c r="C9051" t="str">
        <f>TRM!C6387</f>
        <v>Karen's Directory Printer | 5.4.3.0</v>
      </c>
      <c r="D9051">
        <f>TRM!D6387</f>
        <v>0</v>
      </c>
      <c r="E9051" t="str">
        <f>IF(VLOOKUP(TRM!A6387,'TRM - TBM Crosswalk'!$A$2:'TRM - TBM Crosswalk'!$I$1008,3,FALSE)="N/A","TBD","")</f>
        <v/>
      </c>
      <c r="F9051" t="str">
        <f>IF(VLOOKUP(TRM!A6387,'TRM - TBM Crosswalk'!$A$2:'TRM - TBM Crosswalk'!$I$1008,4,FALSE)=0,"",VLOOKUP(TRM!A6387,'TRM - TBM Crosswalk'!$A$2:'TRM - TBM Crosswalk'!$I$1008,4,FALSE))</f>
        <v/>
      </c>
      <c r="G9051" t="str">
        <f>IF(VLOOKUP(TRM!A6387,'TRM - TBM Crosswalk'!$A$2:'TRM - TBM Crosswalk'!$I$1008,5,FALSE)=0,"",VLOOKUP(TRM!A6387,'TRM - TBM Crosswalk'!$A$2:'TRM - TBM Crosswalk'!$I$1008,5,FALSE))</f>
        <v>End User</v>
      </c>
      <c r="H9051" t="str">
        <f>IF(VLOOKUP(TRM!A6387,'TRM - TBM Crosswalk'!$A$2:'TRM - TBM Crosswalk'!$I$1008,6,FALSE)=0,"",VLOOKUP(TRM!A6387,'TRM - TBM Crosswalk'!$A$2:'TRM - TBM Crosswalk'!$I$1008,6,FALSE))</f>
        <v>Workspace</v>
      </c>
      <c r="I9051" t="str">
        <f>IF(VLOOKUP(TRM!A6387,'TRM - TBM Crosswalk'!$A$2:'TRM - TBM Crosswalk'!$I$1008,7,FALSE)=0,"",VLOOKUP(TRM!A6387,'TRM - TBM Crosswalk'!$A$2:'TRM - TBM Crosswalk'!$I$1008,7,FALSE))</f>
        <v/>
      </c>
      <c r="J9051" t="str">
        <f>IF(VLOOKUP(TRM!A6387,'TRM - TBM Crosswalk'!$A$2:'TRM - TBM Crosswalk'!$I$1008,8,FALSE)=0,"",VLOOKUP(TRM!A6387,'TRM - TBM Crosswalk'!$A$2:'TRM - TBM Crosswalk'!$I$1008,8,FALSE))</f>
        <v/>
      </c>
      <c r="K9051" t="str">
        <f>IF(VLOOKUP(TRM!A6387,'TRM - TBM Crosswalk'!$A$2:'TRM - TBM Crosswalk'!$I$1008,9,FALSE)=0,"",VLOOKUP(TRM!A6387,'TRM - TBM Crosswalk'!$A$2:'TRM - TBM Crosswalk'!$I$1008,9,FALSE))</f>
        <v/>
      </c>
    </row>
    <row r="9052" spans="1:11" x14ac:dyDescent="0.45">
      <c r="A9052" t="str">
        <f>TRM!A6388</f>
        <v>A02.031.392#</v>
      </c>
      <c r="B9052" t="str">
        <f>TRM!B6388</f>
        <v>Printing#</v>
      </c>
      <c r="C9052" t="str">
        <f>TRM!C6388</f>
        <v>LABEL MATRIX 2015 | 15.00.00</v>
      </c>
      <c r="D9052">
        <f>TRM!D6388</f>
        <v>0</v>
      </c>
      <c r="E9052" t="str">
        <f>IF(VLOOKUP(TRM!A6388,'TRM - TBM Crosswalk'!$A$2:'TRM - TBM Crosswalk'!$I$1008,3,FALSE)="N/A","TBD","")</f>
        <v/>
      </c>
      <c r="F9052" t="str">
        <f>IF(VLOOKUP(TRM!A6388,'TRM - TBM Crosswalk'!$A$2:'TRM - TBM Crosswalk'!$I$1008,4,FALSE)=0,"",VLOOKUP(TRM!A6388,'TRM - TBM Crosswalk'!$A$2:'TRM - TBM Crosswalk'!$I$1008,4,FALSE))</f>
        <v/>
      </c>
      <c r="G9052" t="str">
        <f>IF(VLOOKUP(TRM!A6388,'TRM - TBM Crosswalk'!$A$2:'TRM - TBM Crosswalk'!$I$1008,5,FALSE)=0,"",VLOOKUP(TRM!A6388,'TRM - TBM Crosswalk'!$A$2:'TRM - TBM Crosswalk'!$I$1008,5,FALSE))</f>
        <v>End User</v>
      </c>
      <c r="H9052" t="str">
        <f>IF(VLOOKUP(TRM!A6388,'TRM - TBM Crosswalk'!$A$2:'TRM - TBM Crosswalk'!$I$1008,6,FALSE)=0,"",VLOOKUP(TRM!A6388,'TRM - TBM Crosswalk'!$A$2:'TRM - TBM Crosswalk'!$I$1008,6,FALSE))</f>
        <v>Workspace</v>
      </c>
      <c r="I9052" t="str">
        <f>IF(VLOOKUP(TRM!A6388,'TRM - TBM Crosswalk'!$A$2:'TRM - TBM Crosswalk'!$I$1008,7,FALSE)=0,"",VLOOKUP(TRM!A6388,'TRM - TBM Crosswalk'!$A$2:'TRM - TBM Crosswalk'!$I$1008,7,FALSE))</f>
        <v/>
      </c>
      <c r="J9052" t="str">
        <f>IF(VLOOKUP(TRM!A6388,'TRM - TBM Crosswalk'!$A$2:'TRM - TBM Crosswalk'!$I$1008,8,FALSE)=0,"",VLOOKUP(TRM!A6388,'TRM - TBM Crosswalk'!$A$2:'TRM - TBM Crosswalk'!$I$1008,8,FALSE))</f>
        <v/>
      </c>
      <c r="K9052" t="str">
        <f>IF(VLOOKUP(TRM!A6388,'TRM - TBM Crosswalk'!$A$2:'TRM - TBM Crosswalk'!$I$1008,9,FALSE)=0,"",VLOOKUP(TRM!A6388,'TRM - TBM Crosswalk'!$A$2:'TRM - TBM Crosswalk'!$I$1008,9,FALSE))</f>
        <v/>
      </c>
    </row>
    <row r="9053" spans="1:11" x14ac:dyDescent="0.45">
      <c r="A9053" t="str">
        <f>TRM!A6389</f>
        <v>A02.031.392#</v>
      </c>
      <c r="B9053" t="str">
        <f>TRM!B6389</f>
        <v>Printing#</v>
      </c>
      <c r="C9053" t="str">
        <f>TRM!C6389</f>
        <v>LabelForge | 2.1.3.30</v>
      </c>
      <c r="D9053">
        <f>TRM!D6389</f>
        <v>0</v>
      </c>
      <c r="E9053" t="str">
        <f>IF(VLOOKUP(TRM!A6389,'TRM - TBM Crosswalk'!$A$2:'TRM - TBM Crosswalk'!$I$1008,3,FALSE)="N/A","TBD","")</f>
        <v/>
      </c>
      <c r="F9053" t="str">
        <f>IF(VLOOKUP(TRM!A6389,'TRM - TBM Crosswalk'!$A$2:'TRM - TBM Crosswalk'!$I$1008,4,FALSE)=0,"",VLOOKUP(TRM!A6389,'TRM - TBM Crosswalk'!$A$2:'TRM - TBM Crosswalk'!$I$1008,4,FALSE))</f>
        <v/>
      </c>
      <c r="G9053" t="str">
        <f>IF(VLOOKUP(TRM!A6389,'TRM - TBM Crosswalk'!$A$2:'TRM - TBM Crosswalk'!$I$1008,5,FALSE)=0,"",VLOOKUP(TRM!A6389,'TRM - TBM Crosswalk'!$A$2:'TRM - TBM Crosswalk'!$I$1008,5,FALSE))</f>
        <v>End User</v>
      </c>
      <c r="H9053" t="str">
        <f>IF(VLOOKUP(TRM!A6389,'TRM - TBM Crosswalk'!$A$2:'TRM - TBM Crosswalk'!$I$1008,6,FALSE)=0,"",VLOOKUP(TRM!A6389,'TRM - TBM Crosswalk'!$A$2:'TRM - TBM Crosswalk'!$I$1008,6,FALSE))</f>
        <v>Workspace</v>
      </c>
      <c r="I9053" t="str">
        <f>IF(VLOOKUP(TRM!A6389,'TRM - TBM Crosswalk'!$A$2:'TRM - TBM Crosswalk'!$I$1008,7,FALSE)=0,"",VLOOKUP(TRM!A6389,'TRM - TBM Crosswalk'!$A$2:'TRM - TBM Crosswalk'!$I$1008,7,FALSE))</f>
        <v/>
      </c>
      <c r="J9053" t="str">
        <f>IF(VLOOKUP(TRM!A6389,'TRM - TBM Crosswalk'!$A$2:'TRM - TBM Crosswalk'!$I$1008,8,FALSE)=0,"",VLOOKUP(TRM!A6389,'TRM - TBM Crosswalk'!$A$2:'TRM - TBM Crosswalk'!$I$1008,8,FALSE))</f>
        <v/>
      </c>
      <c r="K9053" t="str">
        <f>IF(VLOOKUP(TRM!A6389,'TRM - TBM Crosswalk'!$A$2:'TRM - TBM Crosswalk'!$I$1008,9,FALSE)=0,"",VLOOKUP(TRM!A6389,'TRM - TBM Crosswalk'!$A$2:'TRM - TBM Crosswalk'!$I$1008,9,FALSE))</f>
        <v/>
      </c>
    </row>
    <row r="9054" spans="1:11" x14ac:dyDescent="0.45">
      <c r="A9054" t="str">
        <f>TRM!A6458</f>
        <v>A02.031.392#</v>
      </c>
      <c r="B9054" t="str">
        <f>TRM!B6458</f>
        <v>Printing#</v>
      </c>
      <c r="C9054" t="str">
        <f>TRM!C6458</f>
        <v>Zebra ZXP S3 and S1 Card Printers | 06.02.00.00</v>
      </c>
      <c r="D9054">
        <f>TRM!D6458</f>
        <v>0</v>
      </c>
      <c r="E9054" t="str">
        <f>IF(VLOOKUP(TRM!A6458,'TRM - TBM Crosswalk'!$A$2:'TRM - TBM Crosswalk'!$I$1008,3,FALSE)="N/A","TBD","")</f>
        <v/>
      </c>
      <c r="F9054" t="str">
        <f>IF(VLOOKUP(TRM!A6458,'TRM - TBM Crosswalk'!$A$2:'TRM - TBM Crosswalk'!$I$1008,4,FALSE)=0,"",VLOOKUP(TRM!A6458,'TRM - TBM Crosswalk'!$A$2:'TRM - TBM Crosswalk'!$I$1008,4,FALSE))</f>
        <v/>
      </c>
      <c r="G9054" t="str">
        <f>IF(VLOOKUP(TRM!A6458,'TRM - TBM Crosswalk'!$A$2:'TRM - TBM Crosswalk'!$I$1008,5,FALSE)=0,"",VLOOKUP(TRM!A6458,'TRM - TBM Crosswalk'!$A$2:'TRM - TBM Crosswalk'!$I$1008,5,FALSE))</f>
        <v>End User</v>
      </c>
      <c r="H9054" t="str">
        <f>IF(VLOOKUP(TRM!A6458,'TRM - TBM Crosswalk'!$A$2:'TRM - TBM Crosswalk'!$I$1008,6,FALSE)=0,"",VLOOKUP(TRM!A6458,'TRM - TBM Crosswalk'!$A$2:'TRM - TBM Crosswalk'!$I$1008,6,FALSE))</f>
        <v>Workspace</v>
      </c>
      <c r="I9054" t="str">
        <f>IF(VLOOKUP(TRM!A6458,'TRM - TBM Crosswalk'!$A$2:'TRM - TBM Crosswalk'!$I$1008,7,FALSE)=0,"",VLOOKUP(TRM!A6458,'TRM - TBM Crosswalk'!$A$2:'TRM - TBM Crosswalk'!$I$1008,7,FALSE))</f>
        <v/>
      </c>
      <c r="J9054" t="str">
        <f>IF(VLOOKUP(TRM!A6458,'TRM - TBM Crosswalk'!$A$2:'TRM - TBM Crosswalk'!$I$1008,8,FALSE)=0,"",VLOOKUP(TRM!A6458,'TRM - TBM Crosswalk'!$A$2:'TRM - TBM Crosswalk'!$I$1008,8,FALSE))</f>
        <v/>
      </c>
      <c r="K9054" t="str">
        <f>IF(VLOOKUP(TRM!A6458,'TRM - TBM Crosswalk'!$A$2:'TRM - TBM Crosswalk'!$I$1008,9,FALSE)=0,"",VLOOKUP(TRM!A6458,'TRM - TBM Crosswalk'!$A$2:'TRM - TBM Crosswalk'!$I$1008,9,FALSE))</f>
        <v/>
      </c>
    </row>
    <row r="9055" spans="1:11" x14ac:dyDescent="0.45">
      <c r="A9055" t="str">
        <f>TRM!A6695</f>
        <v>A02.032.402</v>
      </c>
      <c r="B9055" t="str">
        <f>TRM!B6695</f>
        <v>Web Browser</v>
      </c>
      <c r="C9055" t="str">
        <f>TRM!C6695</f>
        <v>Google Chrome | 74.0.3729.131</v>
      </c>
      <c r="D9055">
        <f>TRM!D6695</f>
        <v>0</v>
      </c>
      <c r="E9055" t="str">
        <f>IF(VLOOKUP(TRM!A6695,'TRM - TBM Crosswalk'!$A$2:'TRM - TBM Crosswalk'!$I$1008,3,FALSE)="N/A","TBD","")</f>
        <v>TBD</v>
      </c>
      <c r="F9055" t="str">
        <f>IF(VLOOKUP(TRM!A6695,'TRM - TBM Crosswalk'!$A$2:'TRM - TBM Crosswalk'!$I$1008,4,FALSE)=0,"",VLOOKUP(TRM!A6695,'TRM - TBM Crosswalk'!$A$2:'TRM - TBM Crosswalk'!$I$1008,4,FALSE))</f>
        <v/>
      </c>
      <c r="G9055" t="str">
        <f>IF(VLOOKUP(TRM!A6695,'TRM - TBM Crosswalk'!$A$2:'TRM - TBM Crosswalk'!$I$1008,5,FALSE)=0,"",VLOOKUP(TRM!A6695,'TRM - TBM Crosswalk'!$A$2:'TRM - TBM Crosswalk'!$I$1008,5,FALSE))</f>
        <v/>
      </c>
      <c r="H9055" t="str">
        <f>IF(VLOOKUP(TRM!A6695,'TRM - TBM Crosswalk'!$A$2:'TRM - TBM Crosswalk'!$I$1008,6,FALSE)=0,"",VLOOKUP(TRM!A6695,'TRM - TBM Crosswalk'!$A$2:'TRM - TBM Crosswalk'!$I$1008,6,FALSE))</f>
        <v/>
      </c>
      <c r="I9055" t="str">
        <f>IF(VLOOKUP(TRM!A6695,'TRM - TBM Crosswalk'!$A$2:'TRM - TBM Crosswalk'!$I$1008,7,FALSE)=0,"",VLOOKUP(TRM!A6695,'TRM - TBM Crosswalk'!$A$2:'TRM - TBM Crosswalk'!$I$1008,7,FALSE))</f>
        <v/>
      </c>
      <c r="J9055" t="str">
        <f>IF(VLOOKUP(TRM!A6695,'TRM - TBM Crosswalk'!$A$2:'TRM - TBM Crosswalk'!$I$1008,8,FALSE)=0,"",VLOOKUP(TRM!A6695,'TRM - TBM Crosswalk'!$A$2:'TRM - TBM Crosswalk'!$I$1008,8,FALSE))</f>
        <v/>
      </c>
      <c r="K9055" t="str">
        <f>IF(VLOOKUP(TRM!A6695,'TRM - TBM Crosswalk'!$A$2:'TRM - TBM Crosswalk'!$I$1008,9,FALSE)=0,"",VLOOKUP(TRM!A6695,'TRM - TBM Crosswalk'!$A$2:'TRM - TBM Crosswalk'!$I$1008,9,FALSE))</f>
        <v/>
      </c>
    </row>
    <row r="9056" spans="1:11" x14ac:dyDescent="0.45">
      <c r="A9056" t="str">
        <f>TRM!A6696</f>
        <v>A02.032.402</v>
      </c>
      <c r="B9056" t="str">
        <f>TRM!B6696</f>
        <v>Web Browser</v>
      </c>
      <c r="C9056" t="str">
        <f>TRM!C6696</f>
        <v>Google Chrome | 75.0.3770.100</v>
      </c>
      <c r="D9056">
        <f>TRM!D6696</f>
        <v>0</v>
      </c>
      <c r="E9056" t="str">
        <f>IF(VLOOKUP(TRM!A6696,'TRM - TBM Crosswalk'!$A$2:'TRM - TBM Crosswalk'!$I$1008,3,FALSE)="N/A","TBD","")</f>
        <v>TBD</v>
      </c>
      <c r="F9056" t="str">
        <f>IF(VLOOKUP(TRM!A6696,'TRM - TBM Crosswalk'!$A$2:'TRM - TBM Crosswalk'!$I$1008,4,FALSE)=0,"",VLOOKUP(TRM!A6696,'TRM - TBM Crosswalk'!$A$2:'TRM - TBM Crosswalk'!$I$1008,4,FALSE))</f>
        <v/>
      </c>
      <c r="G9056" t="str">
        <f>IF(VLOOKUP(TRM!A6696,'TRM - TBM Crosswalk'!$A$2:'TRM - TBM Crosswalk'!$I$1008,5,FALSE)=0,"",VLOOKUP(TRM!A6696,'TRM - TBM Crosswalk'!$A$2:'TRM - TBM Crosswalk'!$I$1008,5,FALSE))</f>
        <v/>
      </c>
      <c r="H9056" t="str">
        <f>IF(VLOOKUP(TRM!A6696,'TRM - TBM Crosswalk'!$A$2:'TRM - TBM Crosswalk'!$I$1008,6,FALSE)=0,"",VLOOKUP(TRM!A6696,'TRM - TBM Crosswalk'!$A$2:'TRM - TBM Crosswalk'!$I$1008,6,FALSE))</f>
        <v/>
      </c>
      <c r="I9056" t="str">
        <f>IF(VLOOKUP(TRM!A6696,'TRM - TBM Crosswalk'!$A$2:'TRM - TBM Crosswalk'!$I$1008,7,FALSE)=0,"",VLOOKUP(TRM!A6696,'TRM - TBM Crosswalk'!$A$2:'TRM - TBM Crosswalk'!$I$1008,7,FALSE))</f>
        <v/>
      </c>
      <c r="J9056" t="str">
        <f>IF(VLOOKUP(TRM!A6696,'TRM - TBM Crosswalk'!$A$2:'TRM - TBM Crosswalk'!$I$1008,8,FALSE)=0,"",VLOOKUP(TRM!A6696,'TRM - TBM Crosswalk'!$A$2:'TRM - TBM Crosswalk'!$I$1008,8,FALSE))</f>
        <v/>
      </c>
      <c r="K9056" t="str">
        <f>IF(VLOOKUP(TRM!A6696,'TRM - TBM Crosswalk'!$A$2:'TRM - TBM Crosswalk'!$I$1008,9,FALSE)=0,"",VLOOKUP(TRM!A6696,'TRM - TBM Crosswalk'!$A$2:'TRM - TBM Crosswalk'!$I$1008,9,FALSE))</f>
        <v/>
      </c>
    </row>
    <row r="9057" spans="1:11" x14ac:dyDescent="0.45">
      <c r="A9057" t="str">
        <f>TRM!A7532</f>
        <v>B10.813.263</v>
      </c>
      <c r="B9057" t="str">
        <f>TRM!B7532</f>
        <v>System and Network Monitoring</v>
      </c>
      <c r="C9057" t="str">
        <f>TRM!C7532</f>
        <v>Cisco Unified WFO Monitoring and Recording Administrator | 115.1.939</v>
      </c>
      <c r="D9057">
        <f>TRM!D7532</f>
        <v>0</v>
      </c>
      <c r="E9057" t="str">
        <f>IF(VLOOKUP(TRM!A7532,'TRM - TBM Crosswalk'!$A$2:'TRM - TBM Crosswalk'!$I$1008,3,FALSE)="N/A","TBD","")</f>
        <v/>
      </c>
      <c r="F9057" t="str">
        <f>IF(VLOOKUP(TRM!A7532,'TRM - TBM Crosswalk'!$A$2:'TRM - TBM Crosswalk'!$I$1008,4,FALSE)=0,"",VLOOKUP(TRM!A7532,'TRM - TBM Crosswalk'!$A$2:'TRM - TBM Crosswalk'!$I$1008,4,FALSE))</f>
        <v/>
      </c>
      <c r="G9057" t="str">
        <f>IF(VLOOKUP(TRM!A7532,'TRM - TBM Crosswalk'!$A$2:'TRM - TBM Crosswalk'!$I$1008,5,FALSE)=0,"",VLOOKUP(TRM!A7532,'TRM - TBM Crosswalk'!$A$2:'TRM - TBM Crosswalk'!$I$1008,5,FALSE))</f>
        <v/>
      </c>
      <c r="H9057" t="str">
        <f>IF(VLOOKUP(TRM!A7532,'TRM - TBM Crosswalk'!$A$2:'TRM - TBM Crosswalk'!$I$1008,6,FALSE)=0,"",VLOOKUP(TRM!A7532,'TRM - TBM Crosswalk'!$A$2:'TRM - TBM Crosswalk'!$I$1008,6,FALSE))</f>
        <v/>
      </c>
      <c r="I9057" t="str">
        <f>IF(VLOOKUP(TRM!A7532,'TRM - TBM Crosswalk'!$A$2:'TRM - TBM Crosswalk'!$I$1008,7,FALSE)=0,"",VLOOKUP(TRM!A7532,'TRM - TBM Crosswalk'!$A$2:'TRM - TBM Crosswalk'!$I$1008,7,FALSE))</f>
        <v>Delivery Services</v>
      </c>
      <c r="J9057" t="str">
        <f>IF(VLOOKUP(TRM!A7532,'TRM - TBM Crosswalk'!$A$2:'TRM - TBM Crosswalk'!$I$1008,8,FALSE)=0,"",VLOOKUP(TRM!A7532,'TRM - TBM Crosswalk'!$A$2:'TRM - TBM Crosswalk'!$I$1008,8,FALSE))</f>
        <v>Operations</v>
      </c>
      <c r="K9057" t="str">
        <f>IF(VLOOKUP(TRM!A7532,'TRM - TBM Crosswalk'!$A$2:'TRM - TBM Crosswalk'!$I$1008,9,FALSE)=0,"",VLOOKUP(TRM!A7532,'TRM - TBM Crosswalk'!$A$2:'TRM - TBM Crosswalk'!$I$1008,9,FALSE))</f>
        <v>Event Management</v>
      </c>
    </row>
    <row r="9058" spans="1:11" x14ac:dyDescent="0.45">
      <c r="A9058" t="str">
        <f>TRM!A7533</f>
        <v>B10.813.263</v>
      </c>
      <c r="B9058" t="str">
        <f>TRM!B7533</f>
        <v>System and Network Monitoring</v>
      </c>
      <c r="C9058" t="str">
        <f>TRM!C7533</f>
        <v>Cisco Unified WFO Monitoring and Recording Jetty | 115.1.939</v>
      </c>
      <c r="D9058">
        <f>TRM!D7533</f>
        <v>0</v>
      </c>
      <c r="E9058" t="str">
        <f>IF(VLOOKUP(TRM!A7533,'TRM - TBM Crosswalk'!$A$2:'TRM - TBM Crosswalk'!$I$1008,3,FALSE)="N/A","TBD","")</f>
        <v/>
      </c>
      <c r="F9058" t="str">
        <f>IF(VLOOKUP(TRM!A7533,'TRM - TBM Crosswalk'!$A$2:'TRM - TBM Crosswalk'!$I$1008,4,FALSE)=0,"",VLOOKUP(TRM!A7533,'TRM - TBM Crosswalk'!$A$2:'TRM - TBM Crosswalk'!$I$1008,4,FALSE))</f>
        <v/>
      </c>
      <c r="G9058" t="str">
        <f>IF(VLOOKUP(TRM!A7533,'TRM - TBM Crosswalk'!$A$2:'TRM - TBM Crosswalk'!$I$1008,5,FALSE)=0,"",VLOOKUP(TRM!A7533,'TRM - TBM Crosswalk'!$A$2:'TRM - TBM Crosswalk'!$I$1008,5,FALSE))</f>
        <v/>
      </c>
      <c r="H9058" t="str">
        <f>IF(VLOOKUP(TRM!A7533,'TRM - TBM Crosswalk'!$A$2:'TRM - TBM Crosswalk'!$I$1008,6,FALSE)=0,"",VLOOKUP(TRM!A7533,'TRM - TBM Crosswalk'!$A$2:'TRM - TBM Crosswalk'!$I$1008,6,FALSE))</f>
        <v/>
      </c>
      <c r="I9058" t="str">
        <f>IF(VLOOKUP(TRM!A7533,'TRM - TBM Crosswalk'!$A$2:'TRM - TBM Crosswalk'!$I$1008,7,FALSE)=0,"",VLOOKUP(TRM!A7533,'TRM - TBM Crosswalk'!$A$2:'TRM - TBM Crosswalk'!$I$1008,7,FALSE))</f>
        <v>Delivery Services</v>
      </c>
      <c r="J9058" t="str">
        <f>IF(VLOOKUP(TRM!A7533,'TRM - TBM Crosswalk'!$A$2:'TRM - TBM Crosswalk'!$I$1008,8,FALSE)=0,"",VLOOKUP(TRM!A7533,'TRM - TBM Crosswalk'!$A$2:'TRM - TBM Crosswalk'!$I$1008,8,FALSE))</f>
        <v>Operations</v>
      </c>
      <c r="K9058" t="str">
        <f>IF(VLOOKUP(TRM!A7533,'TRM - TBM Crosswalk'!$A$2:'TRM - TBM Crosswalk'!$I$1008,9,FALSE)=0,"",VLOOKUP(TRM!A7533,'TRM - TBM Crosswalk'!$A$2:'TRM - TBM Crosswalk'!$I$1008,9,FALSE))</f>
        <v>Event Management</v>
      </c>
    </row>
    <row r="9059" spans="1:11" x14ac:dyDescent="0.45">
      <c r="A9059" t="str">
        <f>TRM!A7551</f>
        <v>B10.813.263</v>
      </c>
      <c r="B9059" t="str">
        <f>TRM!B7551</f>
        <v>System and Network Monitoring</v>
      </c>
      <c r="C9059" t="str">
        <f>TRM!C7551</f>
        <v>Intel(R) Management Engine Components | 11.0.5.1192</v>
      </c>
      <c r="D9059">
        <f>TRM!D7551</f>
        <v>0</v>
      </c>
      <c r="E9059" t="str">
        <f>IF(VLOOKUP(TRM!A7551,'TRM - TBM Crosswalk'!$A$2:'TRM - TBM Crosswalk'!$I$1008,3,FALSE)="N/A","TBD","")</f>
        <v/>
      </c>
      <c r="F9059" t="str">
        <f>IF(VLOOKUP(TRM!A7551,'TRM - TBM Crosswalk'!$A$2:'TRM - TBM Crosswalk'!$I$1008,4,FALSE)=0,"",VLOOKUP(TRM!A7551,'TRM - TBM Crosswalk'!$A$2:'TRM - TBM Crosswalk'!$I$1008,4,FALSE))</f>
        <v/>
      </c>
      <c r="G9059" t="str">
        <f>IF(VLOOKUP(TRM!A7551,'TRM - TBM Crosswalk'!$A$2:'TRM - TBM Crosswalk'!$I$1008,5,FALSE)=0,"",VLOOKUP(TRM!A7551,'TRM - TBM Crosswalk'!$A$2:'TRM - TBM Crosswalk'!$I$1008,5,FALSE))</f>
        <v/>
      </c>
      <c r="H9059" t="str">
        <f>IF(VLOOKUP(TRM!A7551,'TRM - TBM Crosswalk'!$A$2:'TRM - TBM Crosswalk'!$I$1008,6,FALSE)=0,"",VLOOKUP(TRM!A7551,'TRM - TBM Crosswalk'!$A$2:'TRM - TBM Crosswalk'!$I$1008,6,FALSE))</f>
        <v/>
      </c>
      <c r="I9059" t="str">
        <f>IF(VLOOKUP(TRM!A7551,'TRM - TBM Crosswalk'!$A$2:'TRM - TBM Crosswalk'!$I$1008,7,FALSE)=0,"",VLOOKUP(TRM!A7551,'TRM - TBM Crosswalk'!$A$2:'TRM - TBM Crosswalk'!$I$1008,7,FALSE))</f>
        <v>Delivery Services</v>
      </c>
      <c r="J9059" t="str">
        <f>IF(VLOOKUP(TRM!A7551,'TRM - TBM Crosswalk'!$A$2:'TRM - TBM Crosswalk'!$I$1008,8,FALSE)=0,"",VLOOKUP(TRM!A7551,'TRM - TBM Crosswalk'!$A$2:'TRM - TBM Crosswalk'!$I$1008,8,FALSE))</f>
        <v>Operations</v>
      </c>
      <c r="K9059" t="str">
        <f>IF(VLOOKUP(TRM!A7551,'TRM - TBM Crosswalk'!$A$2:'TRM - TBM Crosswalk'!$I$1008,9,FALSE)=0,"",VLOOKUP(TRM!A7551,'TRM - TBM Crosswalk'!$A$2:'TRM - TBM Crosswalk'!$I$1008,9,FALSE))</f>
        <v>Event Management</v>
      </c>
    </row>
    <row r="9060" spans="1:11" x14ac:dyDescent="0.45">
      <c r="A9060" t="str">
        <f>TRM!A7552</f>
        <v>B10.813.263</v>
      </c>
      <c r="B9060" t="str">
        <f>TRM!B7552</f>
        <v>System and Network Monitoring</v>
      </c>
      <c r="C9060" t="str">
        <f>TRM!C7552</f>
        <v>Intel(R) Management Engine Components | 11.0.6.1194</v>
      </c>
      <c r="D9060">
        <f>TRM!D7552</f>
        <v>0</v>
      </c>
      <c r="E9060" t="str">
        <f>IF(VLOOKUP(TRM!A7552,'TRM - TBM Crosswalk'!$A$2:'TRM - TBM Crosswalk'!$I$1008,3,FALSE)="N/A","TBD","")</f>
        <v/>
      </c>
      <c r="F9060" t="str">
        <f>IF(VLOOKUP(TRM!A7552,'TRM - TBM Crosswalk'!$A$2:'TRM - TBM Crosswalk'!$I$1008,4,FALSE)=0,"",VLOOKUP(TRM!A7552,'TRM - TBM Crosswalk'!$A$2:'TRM - TBM Crosswalk'!$I$1008,4,FALSE))</f>
        <v/>
      </c>
      <c r="G9060" t="str">
        <f>IF(VLOOKUP(TRM!A7552,'TRM - TBM Crosswalk'!$A$2:'TRM - TBM Crosswalk'!$I$1008,5,FALSE)=0,"",VLOOKUP(TRM!A7552,'TRM - TBM Crosswalk'!$A$2:'TRM - TBM Crosswalk'!$I$1008,5,FALSE))</f>
        <v/>
      </c>
      <c r="H9060" t="str">
        <f>IF(VLOOKUP(TRM!A7552,'TRM - TBM Crosswalk'!$A$2:'TRM - TBM Crosswalk'!$I$1008,6,FALSE)=0,"",VLOOKUP(TRM!A7552,'TRM - TBM Crosswalk'!$A$2:'TRM - TBM Crosswalk'!$I$1008,6,FALSE))</f>
        <v/>
      </c>
      <c r="I9060" t="str">
        <f>IF(VLOOKUP(TRM!A7552,'TRM - TBM Crosswalk'!$A$2:'TRM - TBM Crosswalk'!$I$1008,7,FALSE)=0,"",VLOOKUP(TRM!A7552,'TRM - TBM Crosswalk'!$A$2:'TRM - TBM Crosswalk'!$I$1008,7,FALSE))</f>
        <v>Delivery Services</v>
      </c>
      <c r="J9060" t="str">
        <f>IF(VLOOKUP(TRM!A7552,'TRM - TBM Crosswalk'!$A$2:'TRM - TBM Crosswalk'!$I$1008,8,FALSE)=0,"",VLOOKUP(TRM!A7552,'TRM - TBM Crosswalk'!$A$2:'TRM - TBM Crosswalk'!$I$1008,8,FALSE))</f>
        <v>Operations</v>
      </c>
      <c r="K9060" t="str">
        <f>IF(VLOOKUP(TRM!A7552,'TRM - TBM Crosswalk'!$A$2:'TRM - TBM Crosswalk'!$I$1008,9,FALSE)=0,"",VLOOKUP(TRM!A7552,'TRM - TBM Crosswalk'!$A$2:'TRM - TBM Crosswalk'!$I$1008,9,FALSE))</f>
        <v>Event Management</v>
      </c>
    </row>
    <row r="9061" spans="1:11" x14ac:dyDescent="0.45">
      <c r="A9061" t="str">
        <f>TRM!A7553</f>
        <v>B10.813.263</v>
      </c>
      <c r="B9061" t="str">
        <f>TRM!B7553</f>
        <v>System and Network Monitoring</v>
      </c>
      <c r="C9061" t="str">
        <f>TRM!C7553</f>
        <v>Intel(R) Management Engine Components | 11.5.0.1020</v>
      </c>
      <c r="D9061">
        <f>TRM!D7553</f>
        <v>0</v>
      </c>
      <c r="E9061" t="str">
        <f>IF(VLOOKUP(TRM!A7553,'TRM - TBM Crosswalk'!$A$2:'TRM - TBM Crosswalk'!$I$1008,3,FALSE)="N/A","TBD","")</f>
        <v/>
      </c>
      <c r="F9061" t="str">
        <f>IF(VLOOKUP(TRM!A7553,'TRM - TBM Crosswalk'!$A$2:'TRM - TBM Crosswalk'!$I$1008,4,FALSE)=0,"",VLOOKUP(TRM!A7553,'TRM - TBM Crosswalk'!$A$2:'TRM - TBM Crosswalk'!$I$1008,4,FALSE))</f>
        <v/>
      </c>
      <c r="G9061" t="str">
        <f>IF(VLOOKUP(TRM!A7553,'TRM - TBM Crosswalk'!$A$2:'TRM - TBM Crosswalk'!$I$1008,5,FALSE)=0,"",VLOOKUP(TRM!A7553,'TRM - TBM Crosswalk'!$A$2:'TRM - TBM Crosswalk'!$I$1008,5,FALSE))</f>
        <v/>
      </c>
      <c r="H9061" t="str">
        <f>IF(VLOOKUP(TRM!A7553,'TRM - TBM Crosswalk'!$A$2:'TRM - TBM Crosswalk'!$I$1008,6,FALSE)=0,"",VLOOKUP(TRM!A7553,'TRM - TBM Crosswalk'!$A$2:'TRM - TBM Crosswalk'!$I$1008,6,FALSE))</f>
        <v/>
      </c>
      <c r="I9061" t="str">
        <f>IF(VLOOKUP(TRM!A7553,'TRM - TBM Crosswalk'!$A$2:'TRM - TBM Crosswalk'!$I$1008,7,FALSE)=0,"",VLOOKUP(TRM!A7553,'TRM - TBM Crosswalk'!$A$2:'TRM - TBM Crosswalk'!$I$1008,7,FALSE))</f>
        <v>Delivery Services</v>
      </c>
      <c r="J9061" t="str">
        <f>IF(VLOOKUP(TRM!A7553,'TRM - TBM Crosswalk'!$A$2:'TRM - TBM Crosswalk'!$I$1008,8,FALSE)=0,"",VLOOKUP(TRM!A7553,'TRM - TBM Crosswalk'!$A$2:'TRM - TBM Crosswalk'!$I$1008,8,FALSE))</f>
        <v>Operations</v>
      </c>
      <c r="K9061" t="str">
        <f>IF(VLOOKUP(TRM!A7553,'TRM - TBM Crosswalk'!$A$2:'TRM - TBM Crosswalk'!$I$1008,9,FALSE)=0,"",VLOOKUP(TRM!A7553,'TRM - TBM Crosswalk'!$A$2:'TRM - TBM Crosswalk'!$I$1008,9,FALSE))</f>
        <v>Event Management</v>
      </c>
    </row>
    <row r="9062" spans="1:11" x14ac:dyDescent="0.45">
      <c r="A9062" t="str">
        <f>TRM!A7554</f>
        <v>B10.813.263</v>
      </c>
      <c r="B9062" t="str">
        <f>TRM!B7554</f>
        <v>System and Network Monitoring</v>
      </c>
      <c r="C9062" t="str">
        <f>TRM!C7554</f>
        <v>Intel(R) Management Engine Components | 11.6.0.1030</v>
      </c>
      <c r="D9062">
        <f>TRM!D7554</f>
        <v>0</v>
      </c>
      <c r="E9062" t="str">
        <f>IF(VLOOKUP(TRM!A7554,'TRM - TBM Crosswalk'!$A$2:'TRM - TBM Crosswalk'!$I$1008,3,FALSE)="N/A","TBD","")</f>
        <v/>
      </c>
      <c r="F9062" t="str">
        <f>IF(VLOOKUP(TRM!A7554,'TRM - TBM Crosswalk'!$A$2:'TRM - TBM Crosswalk'!$I$1008,4,FALSE)=0,"",VLOOKUP(TRM!A7554,'TRM - TBM Crosswalk'!$A$2:'TRM - TBM Crosswalk'!$I$1008,4,FALSE))</f>
        <v/>
      </c>
      <c r="G9062" t="str">
        <f>IF(VLOOKUP(TRM!A7554,'TRM - TBM Crosswalk'!$A$2:'TRM - TBM Crosswalk'!$I$1008,5,FALSE)=0,"",VLOOKUP(TRM!A7554,'TRM - TBM Crosswalk'!$A$2:'TRM - TBM Crosswalk'!$I$1008,5,FALSE))</f>
        <v/>
      </c>
      <c r="H9062" t="str">
        <f>IF(VLOOKUP(TRM!A7554,'TRM - TBM Crosswalk'!$A$2:'TRM - TBM Crosswalk'!$I$1008,6,FALSE)=0,"",VLOOKUP(TRM!A7554,'TRM - TBM Crosswalk'!$A$2:'TRM - TBM Crosswalk'!$I$1008,6,FALSE))</f>
        <v/>
      </c>
      <c r="I9062" t="str">
        <f>IF(VLOOKUP(TRM!A7554,'TRM - TBM Crosswalk'!$A$2:'TRM - TBM Crosswalk'!$I$1008,7,FALSE)=0,"",VLOOKUP(TRM!A7554,'TRM - TBM Crosswalk'!$A$2:'TRM - TBM Crosswalk'!$I$1008,7,FALSE))</f>
        <v>Delivery Services</v>
      </c>
      <c r="J9062" t="str">
        <f>IF(VLOOKUP(TRM!A7554,'TRM - TBM Crosswalk'!$A$2:'TRM - TBM Crosswalk'!$I$1008,8,FALSE)=0,"",VLOOKUP(TRM!A7554,'TRM - TBM Crosswalk'!$A$2:'TRM - TBM Crosswalk'!$I$1008,8,FALSE))</f>
        <v>Operations</v>
      </c>
      <c r="K9062" t="str">
        <f>IF(VLOOKUP(TRM!A7554,'TRM - TBM Crosswalk'!$A$2:'TRM - TBM Crosswalk'!$I$1008,9,FALSE)=0,"",VLOOKUP(TRM!A7554,'TRM - TBM Crosswalk'!$A$2:'TRM - TBM Crosswalk'!$I$1008,9,FALSE))</f>
        <v>Event Management</v>
      </c>
    </row>
    <row r="9063" spans="1:11" x14ac:dyDescent="0.45">
      <c r="A9063" t="str">
        <f>TRM!A7555</f>
        <v>B10.813.263</v>
      </c>
      <c r="B9063" t="str">
        <f>TRM!B7555</f>
        <v>System and Network Monitoring</v>
      </c>
      <c r="C9063" t="str">
        <f>TRM!C7555</f>
        <v>Intel(R) Management Engine Components | 11.6.0.1045</v>
      </c>
      <c r="D9063">
        <f>TRM!D7555</f>
        <v>0</v>
      </c>
      <c r="E9063" t="str">
        <f>IF(VLOOKUP(TRM!A7555,'TRM - TBM Crosswalk'!$A$2:'TRM - TBM Crosswalk'!$I$1008,3,FALSE)="N/A","TBD","")</f>
        <v/>
      </c>
      <c r="F9063" t="str">
        <f>IF(VLOOKUP(TRM!A7555,'TRM - TBM Crosswalk'!$A$2:'TRM - TBM Crosswalk'!$I$1008,4,FALSE)=0,"",VLOOKUP(TRM!A7555,'TRM - TBM Crosswalk'!$A$2:'TRM - TBM Crosswalk'!$I$1008,4,FALSE))</f>
        <v/>
      </c>
      <c r="G9063" t="str">
        <f>IF(VLOOKUP(TRM!A7555,'TRM - TBM Crosswalk'!$A$2:'TRM - TBM Crosswalk'!$I$1008,5,FALSE)=0,"",VLOOKUP(TRM!A7555,'TRM - TBM Crosswalk'!$A$2:'TRM - TBM Crosswalk'!$I$1008,5,FALSE))</f>
        <v/>
      </c>
      <c r="H9063" t="str">
        <f>IF(VLOOKUP(TRM!A7555,'TRM - TBM Crosswalk'!$A$2:'TRM - TBM Crosswalk'!$I$1008,6,FALSE)=0,"",VLOOKUP(TRM!A7555,'TRM - TBM Crosswalk'!$A$2:'TRM - TBM Crosswalk'!$I$1008,6,FALSE))</f>
        <v/>
      </c>
      <c r="I9063" t="str">
        <f>IF(VLOOKUP(TRM!A7555,'TRM - TBM Crosswalk'!$A$2:'TRM - TBM Crosswalk'!$I$1008,7,FALSE)=0,"",VLOOKUP(TRM!A7555,'TRM - TBM Crosswalk'!$A$2:'TRM - TBM Crosswalk'!$I$1008,7,FALSE))</f>
        <v>Delivery Services</v>
      </c>
      <c r="J9063" t="str">
        <f>IF(VLOOKUP(TRM!A7555,'TRM - TBM Crosswalk'!$A$2:'TRM - TBM Crosswalk'!$I$1008,8,FALSE)=0,"",VLOOKUP(TRM!A7555,'TRM - TBM Crosswalk'!$A$2:'TRM - TBM Crosswalk'!$I$1008,8,FALSE))</f>
        <v>Operations</v>
      </c>
      <c r="K9063" t="str">
        <f>IF(VLOOKUP(TRM!A7555,'TRM - TBM Crosswalk'!$A$2:'TRM - TBM Crosswalk'!$I$1008,9,FALSE)=0,"",VLOOKUP(TRM!A7555,'TRM - TBM Crosswalk'!$A$2:'TRM - TBM Crosswalk'!$I$1008,9,FALSE))</f>
        <v>Event Management</v>
      </c>
    </row>
    <row r="9064" spans="1:11" x14ac:dyDescent="0.45">
      <c r="A9064" t="str">
        <f>TRM!A7556</f>
        <v>B10.813.263</v>
      </c>
      <c r="B9064" t="str">
        <f>TRM!B7556</f>
        <v>System and Network Monitoring</v>
      </c>
      <c r="C9064" t="str">
        <f>TRM!C7556</f>
        <v>Intel(R) Management Engine Components | 11.6.0.1047</v>
      </c>
      <c r="D9064">
        <f>TRM!D7556</f>
        <v>0</v>
      </c>
      <c r="E9064" t="str">
        <f>IF(VLOOKUP(TRM!A7556,'TRM - TBM Crosswalk'!$A$2:'TRM - TBM Crosswalk'!$I$1008,3,FALSE)="N/A","TBD","")</f>
        <v/>
      </c>
      <c r="F9064" t="str">
        <f>IF(VLOOKUP(TRM!A7556,'TRM - TBM Crosswalk'!$A$2:'TRM - TBM Crosswalk'!$I$1008,4,FALSE)=0,"",VLOOKUP(TRM!A7556,'TRM - TBM Crosswalk'!$A$2:'TRM - TBM Crosswalk'!$I$1008,4,FALSE))</f>
        <v/>
      </c>
      <c r="G9064" t="str">
        <f>IF(VLOOKUP(TRM!A7556,'TRM - TBM Crosswalk'!$A$2:'TRM - TBM Crosswalk'!$I$1008,5,FALSE)=0,"",VLOOKUP(TRM!A7556,'TRM - TBM Crosswalk'!$A$2:'TRM - TBM Crosswalk'!$I$1008,5,FALSE))</f>
        <v/>
      </c>
      <c r="H9064" t="str">
        <f>IF(VLOOKUP(TRM!A7556,'TRM - TBM Crosswalk'!$A$2:'TRM - TBM Crosswalk'!$I$1008,6,FALSE)=0,"",VLOOKUP(TRM!A7556,'TRM - TBM Crosswalk'!$A$2:'TRM - TBM Crosswalk'!$I$1008,6,FALSE))</f>
        <v/>
      </c>
      <c r="I9064" t="str">
        <f>IF(VLOOKUP(TRM!A7556,'TRM - TBM Crosswalk'!$A$2:'TRM - TBM Crosswalk'!$I$1008,7,FALSE)=0,"",VLOOKUP(TRM!A7556,'TRM - TBM Crosswalk'!$A$2:'TRM - TBM Crosswalk'!$I$1008,7,FALSE))</f>
        <v>Delivery Services</v>
      </c>
      <c r="J9064" t="str">
        <f>IF(VLOOKUP(TRM!A7556,'TRM - TBM Crosswalk'!$A$2:'TRM - TBM Crosswalk'!$I$1008,8,FALSE)=0,"",VLOOKUP(TRM!A7556,'TRM - TBM Crosswalk'!$A$2:'TRM - TBM Crosswalk'!$I$1008,8,FALSE))</f>
        <v>Operations</v>
      </c>
      <c r="K9064" t="str">
        <f>IF(VLOOKUP(TRM!A7556,'TRM - TBM Crosswalk'!$A$2:'TRM - TBM Crosswalk'!$I$1008,9,FALSE)=0,"",VLOOKUP(TRM!A7556,'TRM - TBM Crosswalk'!$A$2:'TRM - TBM Crosswalk'!$I$1008,9,FALSE))</f>
        <v>Event Management</v>
      </c>
    </row>
    <row r="9065" spans="1:11" x14ac:dyDescent="0.45">
      <c r="A9065" t="str">
        <f>TRM!A7557</f>
        <v>B10.813.263</v>
      </c>
      <c r="B9065" t="str">
        <f>TRM!B7557</f>
        <v>System and Network Monitoring</v>
      </c>
      <c r="C9065" t="str">
        <f>TRM!C7557</f>
        <v>Intel(R) Management Engine Components | 11.7.0.1035</v>
      </c>
      <c r="D9065">
        <f>TRM!D7557</f>
        <v>0</v>
      </c>
      <c r="E9065" t="str">
        <f>IF(VLOOKUP(TRM!A7557,'TRM - TBM Crosswalk'!$A$2:'TRM - TBM Crosswalk'!$I$1008,3,FALSE)="N/A","TBD","")</f>
        <v/>
      </c>
      <c r="F9065" t="str">
        <f>IF(VLOOKUP(TRM!A7557,'TRM - TBM Crosswalk'!$A$2:'TRM - TBM Crosswalk'!$I$1008,4,FALSE)=0,"",VLOOKUP(TRM!A7557,'TRM - TBM Crosswalk'!$A$2:'TRM - TBM Crosswalk'!$I$1008,4,FALSE))</f>
        <v/>
      </c>
      <c r="G9065" t="str">
        <f>IF(VLOOKUP(TRM!A7557,'TRM - TBM Crosswalk'!$A$2:'TRM - TBM Crosswalk'!$I$1008,5,FALSE)=0,"",VLOOKUP(TRM!A7557,'TRM - TBM Crosswalk'!$A$2:'TRM - TBM Crosswalk'!$I$1008,5,FALSE))</f>
        <v/>
      </c>
      <c r="H9065" t="str">
        <f>IF(VLOOKUP(TRM!A7557,'TRM - TBM Crosswalk'!$A$2:'TRM - TBM Crosswalk'!$I$1008,6,FALSE)=0,"",VLOOKUP(TRM!A7557,'TRM - TBM Crosswalk'!$A$2:'TRM - TBM Crosswalk'!$I$1008,6,FALSE))</f>
        <v/>
      </c>
      <c r="I9065" t="str">
        <f>IF(VLOOKUP(TRM!A7557,'TRM - TBM Crosswalk'!$A$2:'TRM - TBM Crosswalk'!$I$1008,7,FALSE)=0,"",VLOOKUP(TRM!A7557,'TRM - TBM Crosswalk'!$A$2:'TRM - TBM Crosswalk'!$I$1008,7,FALSE))</f>
        <v>Delivery Services</v>
      </c>
      <c r="J9065" t="str">
        <f>IF(VLOOKUP(TRM!A7557,'TRM - TBM Crosswalk'!$A$2:'TRM - TBM Crosswalk'!$I$1008,8,FALSE)=0,"",VLOOKUP(TRM!A7557,'TRM - TBM Crosswalk'!$A$2:'TRM - TBM Crosswalk'!$I$1008,8,FALSE))</f>
        <v>Operations</v>
      </c>
      <c r="K9065" t="str">
        <f>IF(VLOOKUP(TRM!A7557,'TRM - TBM Crosswalk'!$A$2:'TRM - TBM Crosswalk'!$I$1008,9,FALSE)=0,"",VLOOKUP(TRM!A7557,'TRM - TBM Crosswalk'!$A$2:'TRM - TBM Crosswalk'!$I$1008,9,FALSE))</f>
        <v>Event Management</v>
      </c>
    </row>
    <row r="9066" spans="1:11" x14ac:dyDescent="0.45">
      <c r="A9066" t="str">
        <f>TRM!A7558</f>
        <v>B10.813.263</v>
      </c>
      <c r="B9066" t="str">
        <f>TRM!B7558</f>
        <v>System and Network Monitoring</v>
      </c>
      <c r="C9066" t="str">
        <f>TRM!C7558</f>
        <v>Intel(R) Management Engine Components | 11.7.0.1050</v>
      </c>
      <c r="D9066">
        <f>TRM!D7558</f>
        <v>0</v>
      </c>
      <c r="E9066" t="str">
        <f>IF(VLOOKUP(TRM!A7558,'TRM - TBM Crosswalk'!$A$2:'TRM - TBM Crosswalk'!$I$1008,3,FALSE)="N/A","TBD","")</f>
        <v/>
      </c>
      <c r="F9066" t="str">
        <f>IF(VLOOKUP(TRM!A7558,'TRM - TBM Crosswalk'!$A$2:'TRM - TBM Crosswalk'!$I$1008,4,FALSE)=0,"",VLOOKUP(TRM!A7558,'TRM - TBM Crosswalk'!$A$2:'TRM - TBM Crosswalk'!$I$1008,4,FALSE))</f>
        <v/>
      </c>
      <c r="G9066" t="str">
        <f>IF(VLOOKUP(TRM!A7558,'TRM - TBM Crosswalk'!$A$2:'TRM - TBM Crosswalk'!$I$1008,5,FALSE)=0,"",VLOOKUP(TRM!A7558,'TRM - TBM Crosswalk'!$A$2:'TRM - TBM Crosswalk'!$I$1008,5,FALSE))</f>
        <v/>
      </c>
      <c r="H9066" t="str">
        <f>IF(VLOOKUP(TRM!A7558,'TRM - TBM Crosswalk'!$A$2:'TRM - TBM Crosswalk'!$I$1008,6,FALSE)=0,"",VLOOKUP(TRM!A7558,'TRM - TBM Crosswalk'!$A$2:'TRM - TBM Crosswalk'!$I$1008,6,FALSE))</f>
        <v/>
      </c>
      <c r="I9066" t="str">
        <f>IF(VLOOKUP(TRM!A7558,'TRM - TBM Crosswalk'!$A$2:'TRM - TBM Crosswalk'!$I$1008,7,FALSE)=0,"",VLOOKUP(TRM!A7558,'TRM - TBM Crosswalk'!$A$2:'TRM - TBM Crosswalk'!$I$1008,7,FALSE))</f>
        <v>Delivery Services</v>
      </c>
      <c r="J9066" t="str">
        <f>IF(VLOOKUP(TRM!A7558,'TRM - TBM Crosswalk'!$A$2:'TRM - TBM Crosswalk'!$I$1008,8,FALSE)=0,"",VLOOKUP(TRM!A7558,'TRM - TBM Crosswalk'!$A$2:'TRM - TBM Crosswalk'!$I$1008,8,FALSE))</f>
        <v>Operations</v>
      </c>
      <c r="K9066" t="str">
        <f>IF(VLOOKUP(TRM!A7558,'TRM - TBM Crosswalk'!$A$2:'TRM - TBM Crosswalk'!$I$1008,9,FALSE)=0,"",VLOOKUP(TRM!A7558,'TRM - TBM Crosswalk'!$A$2:'TRM - TBM Crosswalk'!$I$1008,9,FALSE))</f>
        <v>Event Management</v>
      </c>
    </row>
    <row r="9067" spans="1:11" x14ac:dyDescent="0.45">
      <c r="A9067" t="str">
        <f>TRM!A7559</f>
        <v>B10.813.263</v>
      </c>
      <c r="B9067" t="str">
        <f>TRM!B7559</f>
        <v>System and Network Monitoring</v>
      </c>
      <c r="C9067" t="str">
        <f>TRM!C7559</f>
        <v>Intel(R) Management Engine Components | 11.7.0.1052</v>
      </c>
      <c r="D9067">
        <f>TRM!D7559</f>
        <v>0</v>
      </c>
      <c r="E9067" t="str">
        <f>IF(VLOOKUP(TRM!A7559,'TRM - TBM Crosswalk'!$A$2:'TRM - TBM Crosswalk'!$I$1008,3,FALSE)="N/A","TBD","")</f>
        <v/>
      </c>
      <c r="F9067" t="str">
        <f>IF(VLOOKUP(TRM!A7559,'TRM - TBM Crosswalk'!$A$2:'TRM - TBM Crosswalk'!$I$1008,4,FALSE)=0,"",VLOOKUP(TRM!A7559,'TRM - TBM Crosswalk'!$A$2:'TRM - TBM Crosswalk'!$I$1008,4,FALSE))</f>
        <v/>
      </c>
      <c r="G9067" t="str">
        <f>IF(VLOOKUP(TRM!A7559,'TRM - TBM Crosswalk'!$A$2:'TRM - TBM Crosswalk'!$I$1008,5,FALSE)=0,"",VLOOKUP(TRM!A7559,'TRM - TBM Crosswalk'!$A$2:'TRM - TBM Crosswalk'!$I$1008,5,FALSE))</f>
        <v/>
      </c>
      <c r="H9067" t="str">
        <f>IF(VLOOKUP(TRM!A7559,'TRM - TBM Crosswalk'!$A$2:'TRM - TBM Crosswalk'!$I$1008,6,FALSE)=0,"",VLOOKUP(TRM!A7559,'TRM - TBM Crosswalk'!$A$2:'TRM - TBM Crosswalk'!$I$1008,6,FALSE))</f>
        <v/>
      </c>
      <c r="I9067" t="str">
        <f>IF(VLOOKUP(TRM!A7559,'TRM - TBM Crosswalk'!$A$2:'TRM - TBM Crosswalk'!$I$1008,7,FALSE)=0,"",VLOOKUP(TRM!A7559,'TRM - TBM Crosswalk'!$A$2:'TRM - TBM Crosswalk'!$I$1008,7,FALSE))</f>
        <v>Delivery Services</v>
      </c>
      <c r="J9067" t="str">
        <f>IF(VLOOKUP(TRM!A7559,'TRM - TBM Crosswalk'!$A$2:'TRM - TBM Crosswalk'!$I$1008,8,FALSE)=0,"",VLOOKUP(TRM!A7559,'TRM - TBM Crosswalk'!$A$2:'TRM - TBM Crosswalk'!$I$1008,8,FALSE))</f>
        <v>Operations</v>
      </c>
      <c r="K9067" t="str">
        <f>IF(VLOOKUP(TRM!A7559,'TRM - TBM Crosswalk'!$A$2:'TRM - TBM Crosswalk'!$I$1008,9,FALSE)=0,"",VLOOKUP(TRM!A7559,'TRM - TBM Crosswalk'!$A$2:'TRM - TBM Crosswalk'!$I$1008,9,FALSE))</f>
        <v>Event Management</v>
      </c>
    </row>
    <row r="9068" spans="1:11" x14ac:dyDescent="0.45">
      <c r="A9068" t="str">
        <f>TRM!A7560</f>
        <v>B10.813.263</v>
      </c>
      <c r="B9068" t="str">
        <f>TRM!B7560</f>
        <v>System and Network Monitoring</v>
      </c>
      <c r="C9068" t="str">
        <f>TRM!C7560</f>
        <v>Intel(R) Management Engine Components | 11.7.0.1054</v>
      </c>
      <c r="D9068">
        <f>TRM!D7560</f>
        <v>0</v>
      </c>
      <c r="E9068" t="str">
        <f>IF(VLOOKUP(TRM!A7560,'TRM - TBM Crosswalk'!$A$2:'TRM - TBM Crosswalk'!$I$1008,3,FALSE)="N/A","TBD","")</f>
        <v/>
      </c>
      <c r="F9068" t="str">
        <f>IF(VLOOKUP(TRM!A7560,'TRM - TBM Crosswalk'!$A$2:'TRM - TBM Crosswalk'!$I$1008,4,FALSE)=0,"",VLOOKUP(TRM!A7560,'TRM - TBM Crosswalk'!$A$2:'TRM - TBM Crosswalk'!$I$1008,4,FALSE))</f>
        <v/>
      </c>
      <c r="G9068" t="str">
        <f>IF(VLOOKUP(TRM!A7560,'TRM - TBM Crosswalk'!$A$2:'TRM - TBM Crosswalk'!$I$1008,5,FALSE)=0,"",VLOOKUP(TRM!A7560,'TRM - TBM Crosswalk'!$A$2:'TRM - TBM Crosswalk'!$I$1008,5,FALSE))</f>
        <v/>
      </c>
      <c r="H9068" t="str">
        <f>IF(VLOOKUP(TRM!A7560,'TRM - TBM Crosswalk'!$A$2:'TRM - TBM Crosswalk'!$I$1008,6,FALSE)=0,"",VLOOKUP(TRM!A7560,'TRM - TBM Crosswalk'!$A$2:'TRM - TBM Crosswalk'!$I$1008,6,FALSE))</f>
        <v/>
      </c>
      <c r="I9068" t="str">
        <f>IF(VLOOKUP(TRM!A7560,'TRM - TBM Crosswalk'!$A$2:'TRM - TBM Crosswalk'!$I$1008,7,FALSE)=0,"",VLOOKUP(TRM!A7560,'TRM - TBM Crosswalk'!$A$2:'TRM - TBM Crosswalk'!$I$1008,7,FALSE))</f>
        <v>Delivery Services</v>
      </c>
      <c r="J9068" t="str">
        <f>IF(VLOOKUP(TRM!A7560,'TRM - TBM Crosswalk'!$A$2:'TRM - TBM Crosswalk'!$I$1008,8,FALSE)=0,"",VLOOKUP(TRM!A7560,'TRM - TBM Crosswalk'!$A$2:'TRM - TBM Crosswalk'!$I$1008,8,FALSE))</f>
        <v>Operations</v>
      </c>
      <c r="K9068" t="str">
        <f>IF(VLOOKUP(TRM!A7560,'TRM - TBM Crosswalk'!$A$2:'TRM - TBM Crosswalk'!$I$1008,9,FALSE)=0,"",VLOOKUP(TRM!A7560,'TRM - TBM Crosswalk'!$A$2:'TRM - TBM Crosswalk'!$I$1008,9,FALSE))</f>
        <v>Event Management</v>
      </c>
    </row>
    <row r="9069" spans="1:11" x14ac:dyDescent="0.45">
      <c r="A9069" t="str">
        <f>TRM!A8584</f>
        <v>I01.002.209#</v>
      </c>
      <c r="B9069" t="str">
        <f>TRM!B8584</f>
        <v>Device Driver#</v>
      </c>
      <c r="C9069" t="str">
        <f>TRM!C8584</f>
        <v>IntelÂ® Hardware Accelerated Execution Manager | 6.2.0</v>
      </c>
      <c r="D9069">
        <f>TRM!D8584</f>
        <v>0</v>
      </c>
      <c r="E9069" t="str">
        <f>IF(VLOOKUP(TRM!A8584,'TRM - TBM Crosswalk'!$A$2:'TRM - TBM Crosswalk'!$I$1008,3,FALSE)="N/A","TBD","")</f>
        <v>TBD</v>
      </c>
      <c r="F9069" t="str">
        <f>IF(VLOOKUP(TRM!A8584,'TRM - TBM Crosswalk'!$A$2:'TRM - TBM Crosswalk'!$I$1008,4,FALSE)=0,"",VLOOKUP(TRM!A8584,'TRM - TBM Crosswalk'!$A$2:'TRM - TBM Crosswalk'!$I$1008,4,FALSE))</f>
        <v/>
      </c>
      <c r="G9069" t="str">
        <f>IF(VLOOKUP(TRM!A8584,'TRM - TBM Crosswalk'!$A$2:'TRM - TBM Crosswalk'!$I$1008,5,FALSE)=0,"",VLOOKUP(TRM!A8584,'TRM - TBM Crosswalk'!$A$2:'TRM - TBM Crosswalk'!$I$1008,5,FALSE))</f>
        <v/>
      </c>
      <c r="H9069" t="str">
        <f>IF(VLOOKUP(TRM!A8584,'TRM - TBM Crosswalk'!$A$2:'TRM - TBM Crosswalk'!$I$1008,6,FALSE)=0,"",VLOOKUP(TRM!A8584,'TRM - TBM Crosswalk'!$A$2:'TRM - TBM Crosswalk'!$I$1008,6,FALSE))</f>
        <v/>
      </c>
      <c r="I9069" t="str">
        <f>IF(VLOOKUP(TRM!A8584,'TRM - TBM Crosswalk'!$A$2:'TRM - TBM Crosswalk'!$I$1008,7,FALSE)=0,"",VLOOKUP(TRM!A8584,'TRM - TBM Crosswalk'!$A$2:'TRM - TBM Crosswalk'!$I$1008,7,FALSE))</f>
        <v/>
      </c>
      <c r="J9069" t="str">
        <f>IF(VLOOKUP(TRM!A8584,'TRM - TBM Crosswalk'!$A$2:'TRM - TBM Crosswalk'!$I$1008,8,FALSE)=0,"",VLOOKUP(TRM!A8584,'TRM - TBM Crosswalk'!$A$2:'TRM - TBM Crosswalk'!$I$1008,8,FALSE))</f>
        <v/>
      </c>
      <c r="K9069" t="str">
        <f>IF(VLOOKUP(TRM!A8584,'TRM - TBM Crosswalk'!$A$2:'TRM - TBM Crosswalk'!$I$1008,9,FALSE)=0,"",VLOOKUP(TRM!A8584,'TRM - TBM Crosswalk'!$A$2:'TRM - TBM Crosswalk'!$I$1008,9,FALSE))</f>
        <v/>
      </c>
    </row>
    <row r="9070" spans="1:11" x14ac:dyDescent="0.45">
      <c r="A9070" t="str">
        <f>TRM!A8697</f>
        <v>I01.002.209#</v>
      </c>
      <c r="B9070" t="str">
        <f>TRM!B8697</f>
        <v>Device Driver#</v>
      </c>
      <c r="C9070" t="str">
        <f>TRM!C8697</f>
        <v>Realtek High Definition Audio Driver | 6.0.1.7848</v>
      </c>
      <c r="D9070">
        <f>TRM!D8697</f>
        <v>0</v>
      </c>
      <c r="E9070" t="str">
        <f>IF(VLOOKUP(TRM!A8697,'TRM - TBM Crosswalk'!$A$2:'TRM - TBM Crosswalk'!$I$1008,3,FALSE)="N/A","TBD","")</f>
        <v>TBD</v>
      </c>
      <c r="F9070" t="str">
        <f>IF(VLOOKUP(TRM!A8697,'TRM - TBM Crosswalk'!$A$2:'TRM - TBM Crosswalk'!$I$1008,4,FALSE)=0,"",VLOOKUP(TRM!A8697,'TRM - TBM Crosswalk'!$A$2:'TRM - TBM Crosswalk'!$I$1008,4,FALSE))</f>
        <v/>
      </c>
      <c r="G9070" t="str">
        <f>IF(VLOOKUP(TRM!A8697,'TRM - TBM Crosswalk'!$A$2:'TRM - TBM Crosswalk'!$I$1008,5,FALSE)=0,"",VLOOKUP(TRM!A8697,'TRM - TBM Crosswalk'!$A$2:'TRM - TBM Crosswalk'!$I$1008,5,FALSE))</f>
        <v/>
      </c>
      <c r="H9070" t="str">
        <f>IF(VLOOKUP(TRM!A8697,'TRM - TBM Crosswalk'!$A$2:'TRM - TBM Crosswalk'!$I$1008,6,FALSE)=0,"",VLOOKUP(TRM!A8697,'TRM - TBM Crosswalk'!$A$2:'TRM - TBM Crosswalk'!$I$1008,6,FALSE))</f>
        <v/>
      </c>
      <c r="I9070" t="str">
        <f>IF(VLOOKUP(TRM!A8697,'TRM - TBM Crosswalk'!$A$2:'TRM - TBM Crosswalk'!$I$1008,7,FALSE)=0,"",VLOOKUP(TRM!A8697,'TRM - TBM Crosswalk'!$A$2:'TRM - TBM Crosswalk'!$I$1008,7,FALSE))</f>
        <v/>
      </c>
      <c r="J9070" t="str">
        <f>IF(VLOOKUP(TRM!A8697,'TRM - TBM Crosswalk'!$A$2:'TRM - TBM Crosswalk'!$I$1008,8,FALSE)=0,"",VLOOKUP(TRM!A8697,'TRM - TBM Crosswalk'!$A$2:'TRM - TBM Crosswalk'!$I$1008,8,FALSE))</f>
        <v/>
      </c>
      <c r="K9070" t="str">
        <f>IF(VLOOKUP(TRM!A8697,'TRM - TBM Crosswalk'!$A$2:'TRM - TBM Crosswalk'!$I$1008,9,FALSE)=0,"",VLOOKUP(TRM!A8697,'TRM - TBM Crosswalk'!$A$2:'TRM - TBM Crosswalk'!$I$1008,9,FALSE))</f>
        <v/>
      </c>
    </row>
    <row r="9071" spans="1:11" x14ac:dyDescent="0.45">
      <c r="A9071" t="str">
        <f>TRM!A9687</f>
        <v>I01.005.508#</v>
      </c>
      <c r="B9071" t="str">
        <f>TRM!B9687</f>
        <v>Terminal Emulator#</v>
      </c>
      <c r="C9071" t="str">
        <f>TRM!C9687</f>
        <v>WinSCP | 5.15.1</v>
      </c>
      <c r="D9071">
        <f>TRM!D9687</f>
        <v>0</v>
      </c>
      <c r="E9071" t="str">
        <f>IF(VLOOKUP(TRM!A9687,'TRM - TBM Crosswalk'!$A$2:'TRM - TBM Crosswalk'!$I$1008,3,FALSE)="N/A","TBD","")</f>
        <v>TBD</v>
      </c>
      <c r="F9071" t="str">
        <f>IF(VLOOKUP(TRM!A9687,'TRM - TBM Crosswalk'!$A$2:'TRM - TBM Crosswalk'!$I$1008,4,FALSE)=0,"",VLOOKUP(TRM!A9687,'TRM - TBM Crosswalk'!$A$2:'TRM - TBM Crosswalk'!$I$1008,4,FALSE))</f>
        <v/>
      </c>
      <c r="G9071" t="str">
        <f>IF(VLOOKUP(TRM!A9687,'TRM - TBM Crosswalk'!$A$2:'TRM - TBM Crosswalk'!$I$1008,5,FALSE)=0,"",VLOOKUP(TRM!A9687,'TRM - TBM Crosswalk'!$A$2:'TRM - TBM Crosswalk'!$I$1008,5,FALSE))</f>
        <v/>
      </c>
      <c r="H9071" t="str">
        <f>IF(VLOOKUP(TRM!A9687,'TRM - TBM Crosswalk'!$A$2:'TRM - TBM Crosswalk'!$I$1008,6,FALSE)=0,"",VLOOKUP(TRM!A9687,'TRM - TBM Crosswalk'!$A$2:'TRM - TBM Crosswalk'!$I$1008,6,FALSE))</f>
        <v/>
      </c>
      <c r="I9071" t="str">
        <f>IF(VLOOKUP(TRM!A9687,'TRM - TBM Crosswalk'!$A$2:'TRM - TBM Crosswalk'!$I$1008,7,FALSE)=0,"",VLOOKUP(TRM!A9687,'TRM - TBM Crosswalk'!$A$2:'TRM - TBM Crosswalk'!$I$1008,7,FALSE))</f>
        <v/>
      </c>
      <c r="J9071" t="str">
        <f>IF(VLOOKUP(TRM!A9687,'TRM - TBM Crosswalk'!$A$2:'TRM - TBM Crosswalk'!$I$1008,8,FALSE)=0,"",VLOOKUP(TRM!A9687,'TRM - TBM Crosswalk'!$A$2:'TRM - TBM Crosswalk'!$I$1008,8,FALSE))</f>
        <v/>
      </c>
      <c r="K9071" t="str">
        <f>IF(VLOOKUP(TRM!A9687,'TRM - TBM Crosswalk'!$A$2:'TRM - TBM Crosswalk'!$I$1008,9,FALSE)=0,"",VLOOKUP(TRM!A9687,'TRM - TBM Crosswalk'!$A$2:'TRM - TBM Crosswalk'!$I$1008,9,FALSE))</f>
        <v/>
      </c>
    </row>
    <row r="9072" spans="1:11" x14ac:dyDescent="0.45">
      <c r="A9072" t="str">
        <f>TRM!A9688</f>
        <v>I01.005.508#</v>
      </c>
      <c r="B9072" t="str">
        <f>TRM!B9688</f>
        <v>Terminal Emulator#</v>
      </c>
      <c r="C9072" t="str">
        <f>TRM!C9688</f>
        <v>WinSCP | 5.15.2</v>
      </c>
      <c r="D9072">
        <f>TRM!D9688</f>
        <v>0</v>
      </c>
      <c r="E9072" t="str">
        <f>IF(VLOOKUP(TRM!A9688,'TRM - TBM Crosswalk'!$A$2:'TRM - TBM Crosswalk'!$I$1008,3,FALSE)="N/A","TBD","")</f>
        <v>TBD</v>
      </c>
      <c r="F9072" t="str">
        <f>IF(VLOOKUP(TRM!A9688,'TRM - TBM Crosswalk'!$A$2:'TRM - TBM Crosswalk'!$I$1008,4,FALSE)=0,"",VLOOKUP(TRM!A9688,'TRM - TBM Crosswalk'!$A$2:'TRM - TBM Crosswalk'!$I$1008,4,FALSE))</f>
        <v/>
      </c>
      <c r="G9072" t="str">
        <f>IF(VLOOKUP(TRM!A9688,'TRM - TBM Crosswalk'!$A$2:'TRM - TBM Crosswalk'!$I$1008,5,FALSE)=0,"",VLOOKUP(TRM!A9688,'TRM - TBM Crosswalk'!$A$2:'TRM - TBM Crosswalk'!$I$1008,5,FALSE))</f>
        <v/>
      </c>
      <c r="H9072" t="str">
        <f>IF(VLOOKUP(TRM!A9688,'TRM - TBM Crosswalk'!$A$2:'TRM - TBM Crosswalk'!$I$1008,6,FALSE)=0,"",VLOOKUP(TRM!A9688,'TRM - TBM Crosswalk'!$A$2:'TRM - TBM Crosswalk'!$I$1008,6,FALSE))</f>
        <v/>
      </c>
      <c r="I9072" t="str">
        <f>IF(VLOOKUP(TRM!A9688,'TRM - TBM Crosswalk'!$A$2:'TRM - TBM Crosswalk'!$I$1008,7,FALSE)=0,"",VLOOKUP(TRM!A9688,'TRM - TBM Crosswalk'!$A$2:'TRM - TBM Crosswalk'!$I$1008,7,FALSE))</f>
        <v/>
      </c>
      <c r="J9072" t="str">
        <f>IF(VLOOKUP(TRM!A9688,'TRM - TBM Crosswalk'!$A$2:'TRM - TBM Crosswalk'!$I$1008,8,FALSE)=0,"",VLOOKUP(TRM!A9688,'TRM - TBM Crosswalk'!$A$2:'TRM - TBM Crosswalk'!$I$1008,8,FALSE))</f>
        <v/>
      </c>
      <c r="K9072" t="str">
        <f>IF(VLOOKUP(TRM!A9688,'TRM - TBM Crosswalk'!$A$2:'TRM - TBM Crosswalk'!$I$1008,9,FALSE)=0,"",VLOOKUP(TRM!A9688,'TRM - TBM Crosswalk'!$A$2:'TRM - TBM Crosswalk'!$I$1008,9,FALSE))</f>
        <v/>
      </c>
    </row>
    <row r="9073" spans="1:11" x14ac:dyDescent="0.45">
      <c r="A9073" t="str">
        <f>TRM!A9689</f>
        <v>I01.005.508#</v>
      </c>
      <c r="B9073" t="str">
        <f>TRM!B9689</f>
        <v>Terminal Emulator#</v>
      </c>
      <c r="C9073" t="str">
        <f>TRM!C9689</f>
        <v>WinSCP | 5.15.3</v>
      </c>
      <c r="D9073">
        <f>TRM!D9689</f>
        <v>0</v>
      </c>
      <c r="E9073" t="str">
        <f>IF(VLOOKUP(TRM!A9689,'TRM - TBM Crosswalk'!$A$2:'TRM - TBM Crosswalk'!$I$1008,3,FALSE)="N/A","TBD","")</f>
        <v>TBD</v>
      </c>
      <c r="F9073" t="str">
        <f>IF(VLOOKUP(TRM!A9689,'TRM - TBM Crosswalk'!$A$2:'TRM - TBM Crosswalk'!$I$1008,4,FALSE)=0,"",VLOOKUP(TRM!A9689,'TRM - TBM Crosswalk'!$A$2:'TRM - TBM Crosswalk'!$I$1008,4,FALSE))</f>
        <v/>
      </c>
      <c r="G9073" t="str">
        <f>IF(VLOOKUP(TRM!A9689,'TRM - TBM Crosswalk'!$A$2:'TRM - TBM Crosswalk'!$I$1008,5,FALSE)=0,"",VLOOKUP(TRM!A9689,'TRM - TBM Crosswalk'!$A$2:'TRM - TBM Crosswalk'!$I$1008,5,FALSE))</f>
        <v/>
      </c>
      <c r="H9073" t="str">
        <f>IF(VLOOKUP(TRM!A9689,'TRM - TBM Crosswalk'!$A$2:'TRM - TBM Crosswalk'!$I$1008,6,FALSE)=0,"",VLOOKUP(TRM!A9689,'TRM - TBM Crosswalk'!$A$2:'TRM - TBM Crosswalk'!$I$1008,6,FALSE))</f>
        <v/>
      </c>
      <c r="I9073" t="str">
        <f>IF(VLOOKUP(TRM!A9689,'TRM - TBM Crosswalk'!$A$2:'TRM - TBM Crosswalk'!$I$1008,7,FALSE)=0,"",VLOOKUP(TRM!A9689,'TRM - TBM Crosswalk'!$A$2:'TRM - TBM Crosswalk'!$I$1008,7,FALSE))</f>
        <v/>
      </c>
      <c r="J9073" t="str">
        <f>IF(VLOOKUP(TRM!A9689,'TRM - TBM Crosswalk'!$A$2:'TRM - TBM Crosswalk'!$I$1008,8,FALSE)=0,"",VLOOKUP(TRM!A9689,'TRM - TBM Crosswalk'!$A$2:'TRM - TBM Crosswalk'!$I$1008,8,FALSE))</f>
        <v/>
      </c>
      <c r="K9073" t="str">
        <f>IF(VLOOKUP(TRM!A9689,'TRM - TBM Crosswalk'!$A$2:'TRM - TBM Crosswalk'!$I$1008,9,FALSE)=0,"",VLOOKUP(TRM!A9689,'TRM - TBM Crosswalk'!$A$2:'TRM - TBM Crosswalk'!$I$1008,9,FALSE))</f>
        <v/>
      </c>
    </row>
    <row r="9074" spans="1:11" x14ac:dyDescent="0.45">
      <c r="A9074" t="str">
        <f>TRM!A9780</f>
        <v>I02.002.205#</v>
      </c>
      <c r="B9074" t="str">
        <f>TRM!B9780</f>
        <v>Local Area Network (LAN)</v>
      </c>
      <c r="C9074" t="str">
        <f>TRM!C9780</f>
        <v>Bonjour | 2.0.2.0</v>
      </c>
      <c r="D9074">
        <f>TRM!D9780</f>
        <v>0</v>
      </c>
      <c r="E9074" t="str">
        <f>IF(VLOOKUP(TRM!A9780,'TRM - TBM Crosswalk'!$A$2:'TRM - TBM Crosswalk'!$I$1008,3,FALSE)="N/A","TBD","")</f>
        <v/>
      </c>
      <c r="F9074" t="str">
        <f>IF(VLOOKUP(TRM!A9780,'TRM - TBM Crosswalk'!$A$2:'TRM - TBM Crosswalk'!$I$1008,4,FALSE)=0,"",VLOOKUP(TRM!A9780,'TRM - TBM Crosswalk'!$A$2:'TRM - TBM Crosswalk'!$I$1008,4,FALSE))</f>
        <v/>
      </c>
      <c r="G9074" t="str">
        <f>IF(VLOOKUP(TRM!A9780,'TRM - TBM Crosswalk'!$A$2:'TRM - TBM Crosswalk'!$I$1008,5,FALSE)=0,"",VLOOKUP(TRM!A9780,'TRM - TBM Crosswalk'!$A$2:'TRM - TBM Crosswalk'!$I$1008,5,FALSE))</f>
        <v>Network</v>
      </c>
      <c r="H9074" t="str">
        <f>IF(VLOOKUP(TRM!A9780,'TRM - TBM Crosswalk'!$A$2:'TRM - TBM Crosswalk'!$I$1008,6,FALSE)=0,"",VLOOKUP(TRM!A9780,'TRM - TBM Crosswalk'!$A$2:'TRM - TBM Crosswalk'!$I$1008,6,FALSE))</f>
        <v>LAN/WAN</v>
      </c>
      <c r="I9074" t="str">
        <f>IF(VLOOKUP(TRM!A9780,'TRM - TBM Crosswalk'!$A$2:'TRM - TBM Crosswalk'!$I$1008,7,FALSE)=0,"",VLOOKUP(TRM!A9780,'TRM - TBM Crosswalk'!$A$2:'TRM - TBM Crosswalk'!$I$1008,7,FALSE))</f>
        <v/>
      </c>
      <c r="J9074" t="str">
        <f>IF(VLOOKUP(TRM!A9780,'TRM - TBM Crosswalk'!$A$2:'TRM - TBM Crosswalk'!$I$1008,8,FALSE)=0,"",VLOOKUP(TRM!A9780,'TRM - TBM Crosswalk'!$A$2:'TRM - TBM Crosswalk'!$I$1008,8,FALSE))</f>
        <v/>
      </c>
      <c r="K9074" t="str">
        <f>IF(VLOOKUP(TRM!A9780,'TRM - TBM Crosswalk'!$A$2:'TRM - TBM Crosswalk'!$I$1008,9,FALSE)=0,"",VLOOKUP(TRM!A9780,'TRM - TBM Crosswalk'!$A$2:'TRM - TBM Crosswalk'!$I$1008,9,FALSE))</f>
        <v/>
      </c>
    </row>
    <row r="9075" spans="1:11" x14ac:dyDescent="0.45">
      <c r="A9075" t="str">
        <f>TRM!A9781</f>
        <v>I02.002.205#</v>
      </c>
      <c r="B9075" t="str">
        <f>TRM!B9781</f>
        <v>Local Area Network (LAN)</v>
      </c>
      <c r="C9075" t="str">
        <f>TRM!C9781</f>
        <v>Bonjour | 3.0.0.10</v>
      </c>
      <c r="D9075">
        <f>TRM!D9781</f>
        <v>0</v>
      </c>
      <c r="E9075" t="str">
        <f>IF(VLOOKUP(TRM!A9781,'TRM - TBM Crosswalk'!$A$2:'TRM - TBM Crosswalk'!$I$1008,3,FALSE)="N/A","TBD","")</f>
        <v/>
      </c>
      <c r="F9075" t="str">
        <f>IF(VLOOKUP(TRM!A9781,'TRM - TBM Crosswalk'!$A$2:'TRM - TBM Crosswalk'!$I$1008,4,FALSE)=0,"",VLOOKUP(TRM!A9781,'TRM - TBM Crosswalk'!$A$2:'TRM - TBM Crosswalk'!$I$1008,4,FALSE))</f>
        <v/>
      </c>
      <c r="G9075" t="str">
        <f>IF(VLOOKUP(TRM!A9781,'TRM - TBM Crosswalk'!$A$2:'TRM - TBM Crosswalk'!$I$1008,5,FALSE)=0,"",VLOOKUP(TRM!A9781,'TRM - TBM Crosswalk'!$A$2:'TRM - TBM Crosswalk'!$I$1008,5,FALSE))</f>
        <v>Network</v>
      </c>
      <c r="H9075" t="str">
        <f>IF(VLOOKUP(TRM!A9781,'TRM - TBM Crosswalk'!$A$2:'TRM - TBM Crosswalk'!$I$1008,6,FALSE)=0,"",VLOOKUP(TRM!A9781,'TRM - TBM Crosswalk'!$A$2:'TRM - TBM Crosswalk'!$I$1008,6,FALSE))</f>
        <v>LAN/WAN</v>
      </c>
      <c r="I9075" t="str">
        <f>IF(VLOOKUP(TRM!A9781,'TRM - TBM Crosswalk'!$A$2:'TRM - TBM Crosswalk'!$I$1008,7,FALSE)=0,"",VLOOKUP(TRM!A9781,'TRM - TBM Crosswalk'!$A$2:'TRM - TBM Crosswalk'!$I$1008,7,FALSE))</f>
        <v/>
      </c>
      <c r="J9075" t="str">
        <f>IF(VLOOKUP(TRM!A9781,'TRM - TBM Crosswalk'!$A$2:'TRM - TBM Crosswalk'!$I$1008,8,FALSE)=0,"",VLOOKUP(TRM!A9781,'TRM - TBM Crosswalk'!$A$2:'TRM - TBM Crosswalk'!$I$1008,8,FALSE))</f>
        <v/>
      </c>
      <c r="K9075" t="str">
        <f>IF(VLOOKUP(TRM!A9781,'TRM - TBM Crosswalk'!$A$2:'TRM - TBM Crosswalk'!$I$1008,9,FALSE)=0,"",VLOOKUP(TRM!A9781,'TRM - TBM Crosswalk'!$A$2:'TRM - TBM Crosswalk'!$I$1008,9,FALSE))</f>
        <v/>
      </c>
    </row>
    <row r="9076" spans="1:11" x14ac:dyDescent="0.45">
      <c r="A9076" t="str">
        <f>TRM!A9782</f>
        <v>I02.002.205#</v>
      </c>
      <c r="B9076" t="str">
        <f>TRM!B9782</f>
        <v>Local Area Network (LAN)</v>
      </c>
      <c r="C9076" t="str">
        <f>TRM!C9782</f>
        <v>Bonjour | 3.1.0.1</v>
      </c>
      <c r="D9076">
        <f>TRM!D9782</f>
        <v>0</v>
      </c>
      <c r="E9076" t="str">
        <f>IF(VLOOKUP(TRM!A9782,'TRM - TBM Crosswalk'!$A$2:'TRM - TBM Crosswalk'!$I$1008,3,FALSE)="N/A","TBD","")</f>
        <v/>
      </c>
      <c r="F9076" t="str">
        <f>IF(VLOOKUP(TRM!A9782,'TRM - TBM Crosswalk'!$A$2:'TRM - TBM Crosswalk'!$I$1008,4,FALSE)=0,"",VLOOKUP(TRM!A9782,'TRM - TBM Crosswalk'!$A$2:'TRM - TBM Crosswalk'!$I$1008,4,FALSE))</f>
        <v/>
      </c>
      <c r="G9076" t="str">
        <f>IF(VLOOKUP(TRM!A9782,'TRM - TBM Crosswalk'!$A$2:'TRM - TBM Crosswalk'!$I$1008,5,FALSE)=0,"",VLOOKUP(TRM!A9782,'TRM - TBM Crosswalk'!$A$2:'TRM - TBM Crosswalk'!$I$1008,5,FALSE))</f>
        <v>Network</v>
      </c>
      <c r="H9076" t="str">
        <f>IF(VLOOKUP(TRM!A9782,'TRM - TBM Crosswalk'!$A$2:'TRM - TBM Crosswalk'!$I$1008,6,FALSE)=0,"",VLOOKUP(TRM!A9782,'TRM - TBM Crosswalk'!$A$2:'TRM - TBM Crosswalk'!$I$1008,6,FALSE))</f>
        <v>LAN/WAN</v>
      </c>
      <c r="I9076" t="str">
        <f>IF(VLOOKUP(TRM!A9782,'TRM - TBM Crosswalk'!$A$2:'TRM - TBM Crosswalk'!$I$1008,7,FALSE)=0,"",VLOOKUP(TRM!A9782,'TRM - TBM Crosswalk'!$A$2:'TRM - TBM Crosswalk'!$I$1008,7,FALSE))</f>
        <v/>
      </c>
      <c r="J9076" t="str">
        <f>IF(VLOOKUP(TRM!A9782,'TRM - TBM Crosswalk'!$A$2:'TRM - TBM Crosswalk'!$I$1008,8,FALSE)=0,"",VLOOKUP(TRM!A9782,'TRM - TBM Crosswalk'!$A$2:'TRM - TBM Crosswalk'!$I$1008,8,FALSE))</f>
        <v/>
      </c>
      <c r="K9076" t="str">
        <f>IF(VLOOKUP(TRM!A9782,'TRM - TBM Crosswalk'!$A$2:'TRM - TBM Crosswalk'!$I$1008,9,FALSE)=0,"",VLOOKUP(TRM!A9782,'TRM - TBM Crosswalk'!$A$2:'TRM - TBM Crosswalk'!$I$1008,9,FALSE))</f>
        <v/>
      </c>
    </row>
    <row r="9077" spans="1:11" x14ac:dyDescent="0.45">
      <c r="A9077" t="str">
        <f>TRM!A9783</f>
        <v>I02.002.207#</v>
      </c>
      <c r="B9077" t="str">
        <f>TRM!B9783</f>
        <v>Content Delivery Network (CDN)</v>
      </c>
      <c r="C9077" t="str">
        <f>TRM!C9783</f>
        <v>Aternity Agent | 9.09.19</v>
      </c>
      <c r="D9077">
        <f>TRM!D9783</f>
        <v>0</v>
      </c>
      <c r="E9077" t="str">
        <f>IF(VLOOKUP(TRM!A9783,'TRM - TBM Crosswalk'!$A$2:'TRM - TBM Crosswalk'!$I$1008,3,FALSE)="N/A","TBD","")</f>
        <v/>
      </c>
      <c r="F9077" t="str">
        <f>IF(VLOOKUP(TRM!A9783,'TRM - TBM Crosswalk'!$A$2:'TRM - TBM Crosswalk'!$I$1008,4,FALSE)=0,"",VLOOKUP(TRM!A9783,'TRM - TBM Crosswalk'!$A$2:'TRM - TBM Crosswalk'!$I$1008,4,FALSE))</f>
        <v/>
      </c>
      <c r="G9077" t="str">
        <f>IF(VLOOKUP(TRM!A9783,'TRM - TBM Crosswalk'!$A$2:'TRM - TBM Crosswalk'!$I$1008,5,FALSE)=0,"",VLOOKUP(TRM!A9783,'TRM - TBM Crosswalk'!$A$2:'TRM - TBM Crosswalk'!$I$1008,5,FALSE))</f>
        <v/>
      </c>
      <c r="H9077" t="str">
        <f>IF(VLOOKUP(TRM!A9783,'TRM - TBM Crosswalk'!$A$2:'TRM - TBM Crosswalk'!$I$1008,6,FALSE)=0,"",VLOOKUP(TRM!A9783,'TRM - TBM Crosswalk'!$A$2:'TRM - TBM Crosswalk'!$I$1008,6,FALSE))</f>
        <v/>
      </c>
      <c r="I9077" t="str">
        <f>IF(VLOOKUP(TRM!A9783,'TRM - TBM Crosswalk'!$A$2:'TRM - TBM Crosswalk'!$I$1008,7,FALSE)=0,"",VLOOKUP(TRM!A9783,'TRM - TBM Crosswalk'!$A$2:'TRM - TBM Crosswalk'!$I$1008,7,FALSE))</f>
        <v>Platform Services</v>
      </c>
      <c r="J9077" t="str">
        <f>IF(VLOOKUP(TRM!A9783,'TRM - TBM Crosswalk'!$A$2:'TRM - TBM Crosswalk'!$I$1008,8,FALSE)=0,"",VLOOKUP(TRM!A9783,'TRM - TBM Crosswalk'!$A$2:'TRM - TBM Crosswalk'!$I$1008,8,FALSE))</f>
        <v>Data Services</v>
      </c>
      <c r="K9077" t="str">
        <f>IF(VLOOKUP(TRM!A9783,'TRM - TBM Crosswalk'!$A$2:'TRM - TBM Crosswalk'!$I$1008,9,FALSE)=0,"",VLOOKUP(TRM!A9783,'TRM - TBM Crosswalk'!$A$2:'TRM - TBM Crosswalk'!$I$1008,9,FALSE))</f>
        <v>Distributed Cache</v>
      </c>
    </row>
    <row r="9078" spans="1:11" x14ac:dyDescent="0.45">
      <c r="A9078" t="str">
        <f>TRM!A9784</f>
        <v>I02.002.207#</v>
      </c>
      <c r="B9078" t="str">
        <f>TRM!B9784</f>
        <v>Content Delivery Network (CDN)</v>
      </c>
      <c r="C9078" t="str">
        <f>TRM!C9784</f>
        <v>Riverbed Host Plugins 5.5.0</v>
      </c>
      <c r="D9078">
        <f>TRM!D9784</f>
        <v>0</v>
      </c>
      <c r="E9078" t="str">
        <f>IF(VLOOKUP(TRM!A9784,'TRM - TBM Crosswalk'!$A$2:'TRM - TBM Crosswalk'!$I$1008,3,FALSE)="N/A","TBD","")</f>
        <v/>
      </c>
      <c r="F9078" t="str">
        <f>IF(VLOOKUP(TRM!A9784,'TRM - TBM Crosswalk'!$A$2:'TRM - TBM Crosswalk'!$I$1008,4,FALSE)=0,"",VLOOKUP(TRM!A9784,'TRM - TBM Crosswalk'!$A$2:'TRM - TBM Crosswalk'!$I$1008,4,FALSE))</f>
        <v/>
      </c>
      <c r="G9078" t="str">
        <f>IF(VLOOKUP(TRM!A9784,'TRM - TBM Crosswalk'!$A$2:'TRM - TBM Crosswalk'!$I$1008,5,FALSE)=0,"",VLOOKUP(TRM!A9784,'TRM - TBM Crosswalk'!$A$2:'TRM - TBM Crosswalk'!$I$1008,5,FALSE))</f>
        <v/>
      </c>
      <c r="H9078" t="str">
        <f>IF(VLOOKUP(TRM!A9784,'TRM - TBM Crosswalk'!$A$2:'TRM - TBM Crosswalk'!$I$1008,6,FALSE)=0,"",VLOOKUP(TRM!A9784,'TRM - TBM Crosswalk'!$A$2:'TRM - TBM Crosswalk'!$I$1008,6,FALSE))</f>
        <v/>
      </c>
      <c r="I9078" t="str">
        <f>IF(VLOOKUP(TRM!A9784,'TRM - TBM Crosswalk'!$A$2:'TRM - TBM Crosswalk'!$I$1008,7,FALSE)=0,"",VLOOKUP(TRM!A9784,'TRM - TBM Crosswalk'!$A$2:'TRM - TBM Crosswalk'!$I$1008,7,FALSE))</f>
        <v>Platform Services</v>
      </c>
      <c r="J9078" t="str">
        <f>IF(VLOOKUP(TRM!A9784,'TRM - TBM Crosswalk'!$A$2:'TRM - TBM Crosswalk'!$I$1008,8,FALSE)=0,"",VLOOKUP(TRM!A9784,'TRM - TBM Crosswalk'!$A$2:'TRM - TBM Crosswalk'!$I$1008,8,FALSE))</f>
        <v>Data Services</v>
      </c>
      <c r="K9078" t="str">
        <f>IF(VLOOKUP(TRM!A9784,'TRM - TBM Crosswalk'!$A$2:'TRM - TBM Crosswalk'!$I$1008,9,FALSE)=0,"",VLOOKUP(TRM!A9784,'TRM - TBM Crosswalk'!$A$2:'TRM - TBM Crosswalk'!$I$1008,9,FALSE))</f>
        <v>Distributed Cache</v>
      </c>
    </row>
    <row r="9079" spans="1:11" x14ac:dyDescent="0.45">
      <c r="A9079" t="str">
        <f>TRM!A9785</f>
        <v>I02.002.207#</v>
      </c>
      <c r="B9079" t="str">
        <f>TRM!B9785</f>
        <v>Content Delivery Network (CDN)</v>
      </c>
      <c r="C9079" t="str">
        <f>TRM!C9785</f>
        <v>Riverbed ReportServer 2.6.3 | 2.6.3.0</v>
      </c>
      <c r="D9079">
        <f>TRM!D9785</f>
        <v>0</v>
      </c>
      <c r="E9079" t="str">
        <f>IF(VLOOKUP(TRM!A9785,'TRM - TBM Crosswalk'!$A$2:'TRM - TBM Crosswalk'!$I$1008,3,FALSE)="N/A","TBD","")</f>
        <v/>
      </c>
      <c r="F9079" t="str">
        <f>IF(VLOOKUP(TRM!A9785,'TRM - TBM Crosswalk'!$A$2:'TRM - TBM Crosswalk'!$I$1008,4,FALSE)=0,"",VLOOKUP(TRM!A9785,'TRM - TBM Crosswalk'!$A$2:'TRM - TBM Crosswalk'!$I$1008,4,FALSE))</f>
        <v/>
      </c>
      <c r="G9079" t="str">
        <f>IF(VLOOKUP(TRM!A9785,'TRM - TBM Crosswalk'!$A$2:'TRM - TBM Crosswalk'!$I$1008,5,FALSE)=0,"",VLOOKUP(TRM!A9785,'TRM - TBM Crosswalk'!$A$2:'TRM - TBM Crosswalk'!$I$1008,5,FALSE))</f>
        <v/>
      </c>
      <c r="H9079" t="str">
        <f>IF(VLOOKUP(TRM!A9785,'TRM - TBM Crosswalk'!$A$2:'TRM - TBM Crosswalk'!$I$1008,6,FALSE)=0,"",VLOOKUP(TRM!A9785,'TRM - TBM Crosswalk'!$A$2:'TRM - TBM Crosswalk'!$I$1008,6,FALSE))</f>
        <v/>
      </c>
      <c r="I9079" t="str">
        <f>IF(VLOOKUP(TRM!A9785,'TRM - TBM Crosswalk'!$A$2:'TRM - TBM Crosswalk'!$I$1008,7,FALSE)=0,"",VLOOKUP(TRM!A9785,'TRM - TBM Crosswalk'!$A$2:'TRM - TBM Crosswalk'!$I$1008,7,FALSE))</f>
        <v>Platform Services</v>
      </c>
      <c r="J9079" t="str">
        <f>IF(VLOOKUP(TRM!A9785,'TRM - TBM Crosswalk'!$A$2:'TRM - TBM Crosswalk'!$I$1008,8,FALSE)=0,"",VLOOKUP(TRM!A9785,'TRM - TBM Crosswalk'!$A$2:'TRM - TBM Crosswalk'!$I$1008,8,FALSE))</f>
        <v>Data Services</v>
      </c>
      <c r="K9079" t="str">
        <f>IF(VLOOKUP(TRM!A9785,'TRM - TBM Crosswalk'!$A$2:'TRM - TBM Crosswalk'!$I$1008,9,FALSE)=0,"",VLOOKUP(TRM!A9785,'TRM - TBM Crosswalk'!$A$2:'TRM - TBM Crosswalk'!$I$1008,9,FALSE))</f>
        <v>Distributed Cache</v>
      </c>
    </row>
    <row r="9080" spans="1:11" x14ac:dyDescent="0.45">
      <c r="A9080" t="str">
        <f>TRM!A9786</f>
        <v>I02.002.207#</v>
      </c>
      <c r="B9080" t="str">
        <f>TRM!B9786</f>
        <v>Content Delivery Network (CDN)</v>
      </c>
      <c r="C9080" t="str">
        <f>TRM!C9786</f>
        <v>Riverbed SteelCentral NetPlanner 18.6 | 18.6.0.19048</v>
      </c>
      <c r="D9080">
        <f>TRM!D9786</f>
        <v>0</v>
      </c>
      <c r="E9080" t="str">
        <f>IF(VLOOKUP(TRM!A9786,'TRM - TBM Crosswalk'!$A$2:'TRM - TBM Crosswalk'!$I$1008,3,FALSE)="N/A","TBD","")</f>
        <v/>
      </c>
      <c r="F9080" t="str">
        <f>IF(VLOOKUP(TRM!A9786,'TRM - TBM Crosswalk'!$A$2:'TRM - TBM Crosswalk'!$I$1008,4,FALSE)=0,"",VLOOKUP(TRM!A9786,'TRM - TBM Crosswalk'!$A$2:'TRM - TBM Crosswalk'!$I$1008,4,FALSE))</f>
        <v/>
      </c>
      <c r="G9080" t="str">
        <f>IF(VLOOKUP(TRM!A9786,'TRM - TBM Crosswalk'!$A$2:'TRM - TBM Crosswalk'!$I$1008,5,FALSE)=0,"",VLOOKUP(TRM!A9786,'TRM - TBM Crosswalk'!$A$2:'TRM - TBM Crosswalk'!$I$1008,5,FALSE))</f>
        <v/>
      </c>
      <c r="H9080" t="str">
        <f>IF(VLOOKUP(TRM!A9786,'TRM - TBM Crosswalk'!$A$2:'TRM - TBM Crosswalk'!$I$1008,6,FALSE)=0,"",VLOOKUP(TRM!A9786,'TRM - TBM Crosswalk'!$A$2:'TRM - TBM Crosswalk'!$I$1008,6,FALSE))</f>
        <v/>
      </c>
      <c r="I9080" t="str">
        <f>IF(VLOOKUP(TRM!A9786,'TRM - TBM Crosswalk'!$A$2:'TRM - TBM Crosswalk'!$I$1008,7,FALSE)=0,"",VLOOKUP(TRM!A9786,'TRM - TBM Crosswalk'!$A$2:'TRM - TBM Crosswalk'!$I$1008,7,FALSE))</f>
        <v>Platform Services</v>
      </c>
      <c r="J9080" t="str">
        <f>IF(VLOOKUP(TRM!A9786,'TRM - TBM Crosswalk'!$A$2:'TRM - TBM Crosswalk'!$I$1008,8,FALSE)=0,"",VLOOKUP(TRM!A9786,'TRM - TBM Crosswalk'!$A$2:'TRM - TBM Crosswalk'!$I$1008,8,FALSE))</f>
        <v>Data Services</v>
      </c>
      <c r="K9080" t="str">
        <f>IF(VLOOKUP(TRM!A9786,'TRM - TBM Crosswalk'!$A$2:'TRM - TBM Crosswalk'!$I$1008,9,FALSE)=0,"",VLOOKUP(TRM!A9786,'TRM - TBM Crosswalk'!$A$2:'TRM - TBM Crosswalk'!$I$1008,9,FALSE))</f>
        <v>Distributed Cache</v>
      </c>
    </row>
    <row r="9081" spans="1:11" x14ac:dyDescent="0.45">
      <c r="A9081" t="str">
        <f>TRM!A9787</f>
        <v>I02.002.207#</v>
      </c>
      <c r="B9081" t="str">
        <f>TRM!B9787</f>
        <v>Content Delivery Network (CDN)</v>
      </c>
      <c r="C9081" t="str">
        <f>TRM!C9787</f>
        <v>Riverbed SteelHead Mobile | 96.0.16385.8</v>
      </c>
      <c r="D9081">
        <f>TRM!D9787</f>
        <v>0</v>
      </c>
      <c r="E9081" t="str">
        <f>IF(VLOOKUP(TRM!A9787,'TRM - TBM Crosswalk'!$A$2:'TRM - TBM Crosswalk'!$I$1008,3,FALSE)="N/A","TBD","")</f>
        <v/>
      </c>
      <c r="F9081" t="str">
        <f>IF(VLOOKUP(TRM!A9787,'TRM - TBM Crosswalk'!$A$2:'TRM - TBM Crosswalk'!$I$1008,4,FALSE)=0,"",VLOOKUP(TRM!A9787,'TRM - TBM Crosswalk'!$A$2:'TRM - TBM Crosswalk'!$I$1008,4,FALSE))</f>
        <v/>
      </c>
      <c r="G9081" t="str">
        <f>IF(VLOOKUP(TRM!A9787,'TRM - TBM Crosswalk'!$A$2:'TRM - TBM Crosswalk'!$I$1008,5,FALSE)=0,"",VLOOKUP(TRM!A9787,'TRM - TBM Crosswalk'!$A$2:'TRM - TBM Crosswalk'!$I$1008,5,FALSE))</f>
        <v/>
      </c>
      <c r="H9081" t="str">
        <f>IF(VLOOKUP(TRM!A9787,'TRM - TBM Crosswalk'!$A$2:'TRM - TBM Crosswalk'!$I$1008,6,FALSE)=0,"",VLOOKUP(TRM!A9787,'TRM - TBM Crosswalk'!$A$2:'TRM - TBM Crosswalk'!$I$1008,6,FALSE))</f>
        <v/>
      </c>
      <c r="I9081" t="str">
        <f>IF(VLOOKUP(TRM!A9787,'TRM - TBM Crosswalk'!$A$2:'TRM - TBM Crosswalk'!$I$1008,7,FALSE)=0,"",VLOOKUP(TRM!A9787,'TRM - TBM Crosswalk'!$A$2:'TRM - TBM Crosswalk'!$I$1008,7,FALSE))</f>
        <v>Platform Services</v>
      </c>
      <c r="J9081" t="str">
        <f>IF(VLOOKUP(TRM!A9787,'TRM - TBM Crosswalk'!$A$2:'TRM - TBM Crosswalk'!$I$1008,8,FALSE)=0,"",VLOOKUP(TRM!A9787,'TRM - TBM Crosswalk'!$A$2:'TRM - TBM Crosswalk'!$I$1008,8,FALSE))</f>
        <v>Data Services</v>
      </c>
      <c r="K9081" t="str">
        <f>IF(VLOOKUP(TRM!A9787,'TRM - TBM Crosswalk'!$A$2:'TRM - TBM Crosswalk'!$I$1008,9,FALSE)=0,"",VLOOKUP(TRM!A9787,'TRM - TBM Crosswalk'!$A$2:'TRM - TBM Crosswalk'!$I$1008,9,FALSE))</f>
        <v>Distributed Cache</v>
      </c>
    </row>
    <row r="9082" spans="1:11" x14ac:dyDescent="0.45">
      <c r="A9082" t="str">
        <f>TRM!A1471</f>
        <v>A02.021.234#</v>
      </c>
      <c r="B9082" t="str">
        <f>TRM!B1471</f>
        <v>Database Tools#</v>
      </c>
      <c r="C9082" t="str">
        <f>TRM!C1471</f>
        <v>PL/SQL Developer | 9.0.3.1641</v>
      </c>
      <c r="D9082">
        <f>TRM!D1471</f>
        <v>0</v>
      </c>
      <c r="E9082" t="str">
        <f>IF(VLOOKUP(TRM!A1471,'TRM - TBM Crosswalk'!$A$2:'TRM - TBM Crosswalk'!$I$1008,3,FALSE)="N/A","TBD","")</f>
        <v/>
      </c>
      <c r="F9082" t="str">
        <f>IF(VLOOKUP(TRM!A1471,'TRM - TBM Crosswalk'!$A$2:'TRM - TBM Crosswalk'!$I$1008,4,FALSE)=0,"",VLOOKUP(TRM!A1471,'TRM - TBM Crosswalk'!$A$2:'TRM - TBM Crosswalk'!$I$1008,4,FALSE))</f>
        <v/>
      </c>
      <c r="G9082" t="str">
        <f>IF(VLOOKUP(TRM!A1471,'TRM - TBM Crosswalk'!$A$2:'TRM - TBM Crosswalk'!$I$1008,5,FALSE)=0,"",VLOOKUP(TRM!A1471,'TRM - TBM Crosswalk'!$A$2:'TRM - TBM Crosswalk'!$I$1008,5,FALSE))</f>
        <v>Storage</v>
      </c>
      <c r="H9082" t="str">
        <f>IF(VLOOKUP(TRM!A1471,'TRM - TBM Crosswalk'!$A$2:'TRM - TBM Crosswalk'!$I$1008,6,FALSE)=0,"",VLOOKUP(TRM!A1471,'TRM - TBM Crosswalk'!$A$2:'TRM - TBM Crosswalk'!$I$1008,6,FALSE))</f>
        <v/>
      </c>
      <c r="I9082" t="str">
        <f>IF(VLOOKUP(TRM!A1471,'TRM - TBM Crosswalk'!$A$2:'TRM - TBM Crosswalk'!$I$1008,7,FALSE)=0,"",VLOOKUP(TRM!A1471,'TRM - TBM Crosswalk'!$A$2:'TRM - TBM Crosswalk'!$I$1008,7,FALSE))</f>
        <v>Platform Services</v>
      </c>
      <c r="J9082" t="str">
        <f>IF(VLOOKUP(TRM!A1471,'TRM - TBM Crosswalk'!$A$2:'TRM - TBM Crosswalk'!$I$1008,8,FALSE)=0,"",VLOOKUP(TRM!A1471,'TRM - TBM Crosswalk'!$A$2:'TRM - TBM Crosswalk'!$I$1008,8,FALSE))</f>
        <v>Data Services</v>
      </c>
      <c r="K9082" t="str">
        <f>IF(VLOOKUP(TRM!A1471,'TRM - TBM Crosswalk'!$A$2:'TRM - TBM Crosswalk'!$I$1008,9,FALSE)=0,"",VLOOKUP(TRM!A1471,'TRM - TBM Crosswalk'!$A$2:'TRM - TBM Crosswalk'!$I$1008,9,FALSE))</f>
        <v>Database</v>
      </c>
    </row>
    <row r="9083" spans="1:11" x14ac:dyDescent="0.45">
      <c r="A9083" t="str">
        <f>TRM!A6954</f>
        <v>B06.301.056</v>
      </c>
      <c r="B9083" t="str">
        <f>TRM!B6954</f>
        <v>Water Resources Management</v>
      </c>
      <c r="C9083" t="str">
        <f>TRM!C6954</f>
        <v>Autodesk Storm and Sanitary Analysis 2018 x64 Plug-in | 12.0.42.0</v>
      </c>
      <c r="D9083">
        <f>TRM!D6954</f>
        <v>0</v>
      </c>
      <c r="E9083" t="str">
        <f>IF(VLOOKUP(TRM!A6954,'TRM - TBM Crosswalk'!$A$2:'TRM - TBM Crosswalk'!$I$1008,3,FALSE)="N/A","TBD","")</f>
        <v/>
      </c>
      <c r="F9083" t="str">
        <f>IF(VLOOKUP(TRM!A6954,'TRM - TBM Crosswalk'!$A$2:'TRM - TBM Crosswalk'!$I$1008,4,FALSE)=0,"",VLOOKUP(TRM!A6954,'TRM - TBM Crosswalk'!$A$2:'TRM - TBM Crosswalk'!$I$1008,4,FALSE))</f>
        <v>Business Capability</v>
      </c>
      <c r="G9083" t="str">
        <f>IF(VLOOKUP(TRM!A6954,'TRM - TBM Crosswalk'!$A$2:'TRM - TBM Crosswalk'!$I$1008,5,FALSE)=0,"",VLOOKUP(TRM!A6954,'TRM - TBM Crosswalk'!$A$2:'TRM - TBM Crosswalk'!$I$1008,5,FALSE))</f>
        <v/>
      </c>
      <c r="H9083" t="str">
        <f>IF(VLOOKUP(TRM!A6954,'TRM - TBM Crosswalk'!$A$2:'TRM - TBM Crosswalk'!$I$1008,6,FALSE)=0,"",VLOOKUP(TRM!A6954,'TRM - TBM Crosswalk'!$A$2:'TRM - TBM Crosswalk'!$I$1008,6,FALSE))</f>
        <v/>
      </c>
      <c r="I9083" t="str">
        <f>IF(VLOOKUP(TRM!A6954,'TRM - TBM Crosswalk'!$A$2:'TRM - TBM Crosswalk'!$I$1008,7,FALSE)=0,"",VLOOKUP(TRM!A6954,'TRM - TBM Crosswalk'!$A$2:'TRM - TBM Crosswalk'!$I$1008,7,FALSE))</f>
        <v/>
      </c>
      <c r="J9083" t="str">
        <f>IF(VLOOKUP(TRM!A6954,'TRM - TBM Crosswalk'!$A$2:'TRM - TBM Crosswalk'!$I$1008,8,FALSE)=0,"",VLOOKUP(TRM!A6954,'TRM - TBM Crosswalk'!$A$2:'TRM - TBM Crosswalk'!$I$1008,8,FALSE))</f>
        <v/>
      </c>
      <c r="K9083" t="str">
        <f>IF(VLOOKUP(TRM!A6954,'TRM - TBM Crosswalk'!$A$2:'TRM - TBM Crosswalk'!$I$1008,9,FALSE)=0,"",VLOOKUP(TRM!A6954,'TRM - TBM Crosswalk'!$A$2:'TRM - TBM Crosswalk'!$I$1008,9,FALSE))</f>
        <v/>
      </c>
    </row>
    <row r="9084" spans="1:11" x14ac:dyDescent="0.45">
      <c r="A9084" t="str">
        <f>TRM!A6955</f>
        <v>B06.301.056</v>
      </c>
      <c r="B9084" t="str">
        <f>TRM!B6955</f>
        <v>Water Resources Management</v>
      </c>
      <c r="C9084" t="str">
        <f>TRM!C6955</f>
        <v>Autodesk Storm and Sanitary Analysis 2019 | 13.0.94.0</v>
      </c>
      <c r="D9084">
        <f>TRM!D6955</f>
        <v>0</v>
      </c>
      <c r="E9084" t="str">
        <f>IF(VLOOKUP(TRM!A6955,'TRM - TBM Crosswalk'!$A$2:'TRM - TBM Crosswalk'!$I$1008,3,FALSE)="N/A","TBD","")</f>
        <v/>
      </c>
      <c r="F9084" t="str">
        <f>IF(VLOOKUP(TRM!A6955,'TRM - TBM Crosswalk'!$A$2:'TRM - TBM Crosswalk'!$I$1008,4,FALSE)=0,"",VLOOKUP(TRM!A6955,'TRM - TBM Crosswalk'!$A$2:'TRM - TBM Crosswalk'!$I$1008,4,FALSE))</f>
        <v>Business Capability</v>
      </c>
      <c r="G9084" t="str">
        <f>IF(VLOOKUP(TRM!A6955,'TRM - TBM Crosswalk'!$A$2:'TRM - TBM Crosswalk'!$I$1008,5,FALSE)=0,"",VLOOKUP(TRM!A6955,'TRM - TBM Crosswalk'!$A$2:'TRM - TBM Crosswalk'!$I$1008,5,FALSE))</f>
        <v/>
      </c>
      <c r="H9084" t="str">
        <f>IF(VLOOKUP(TRM!A6955,'TRM - TBM Crosswalk'!$A$2:'TRM - TBM Crosswalk'!$I$1008,6,FALSE)=0,"",VLOOKUP(TRM!A6955,'TRM - TBM Crosswalk'!$A$2:'TRM - TBM Crosswalk'!$I$1008,6,FALSE))</f>
        <v/>
      </c>
      <c r="I9084" t="str">
        <f>IF(VLOOKUP(TRM!A6955,'TRM - TBM Crosswalk'!$A$2:'TRM - TBM Crosswalk'!$I$1008,7,FALSE)=0,"",VLOOKUP(TRM!A6955,'TRM - TBM Crosswalk'!$A$2:'TRM - TBM Crosswalk'!$I$1008,7,FALSE))</f>
        <v/>
      </c>
      <c r="J9084" t="str">
        <f>IF(VLOOKUP(TRM!A6955,'TRM - TBM Crosswalk'!$A$2:'TRM - TBM Crosswalk'!$I$1008,8,FALSE)=0,"",VLOOKUP(TRM!A6955,'TRM - TBM Crosswalk'!$A$2:'TRM - TBM Crosswalk'!$I$1008,8,FALSE))</f>
        <v/>
      </c>
      <c r="K9084" t="str">
        <f>IF(VLOOKUP(TRM!A6955,'TRM - TBM Crosswalk'!$A$2:'TRM - TBM Crosswalk'!$I$1008,9,FALSE)=0,"",VLOOKUP(TRM!A6955,'TRM - TBM Crosswalk'!$A$2:'TRM - TBM Crosswalk'!$I$1008,9,FALSE))</f>
        <v/>
      </c>
    </row>
    <row r="9085" spans="1:11" x14ac:dyDescent="0.45">
      <c r="A9085" t="str">
        <f>TRM!A6956</f>
        <v>B06.301.056</v>
      </c>
      <c r="B9085" t="str">
        <f>TRM!B6956</f>
        <v>Water Resources Management</v>
      </c>
      <c r="C9085" t="str">
        <f>TRM!C6956</f>
        <v>Autodesk Storm and Sanitary Analysis 2019 x64 Plug-in | 13.0.94.0</v>
      </c>
      <c r="D9085">
        <f>TRM!D6956</f>
        <v>0</v>
      </c>
      <c r="E9085" t="str">
        <f>IF(VLOOKUP(TRM!A6956,'TRM - TBM Crosswalk'!$A$2:'TRM - TBM Crosswalk'!$I$1008,3,FALSE)="N/A","TBD","")</f>
        <v/>
      </c>
      <c r="F9085" t="str">
        <f>IF(VLOOKUP(TRM!A6956,'TRM - TBM Crosswalk'!$A$2:'TRM - TBM Crosswalk'!$I$1008,4,FALSE)=0,"",VLOOKUP(TRM!A6956,'TRM - TBM Crosswalk'!$A$2:'TRM - TBM Crosswalk'!$I$1008,4,FALSE))</f>
        <v>Business Capability</v>
      </c>
      <c r="G9085" t="str">
        <f>IF(VLOOKUP(TRM!A6956,'TRM - TBM Crosswalk'!$A$2:'TRM - TBM Crosswalk'!$I$1008,5,FALSE)=0,"",VLOOKUP(TRM!A6956,'TRM - TBM Crosswalk'!$A$2:'TRM - TBM Crosswalk'!$I$1008,5,FALSE))</f>
        <v/>
      </c>
      <c r="H9085" t="str">
        <f>IF(VLOOKUP(TRM!A6956,'TRM - TBM Crosswalk'!$A$2:'TRM - TBM Crosswalk'!$I$1008,6,FALSE)=0,"",VLOOKUP(TRM!A6956,'TRM - TBM Crosswalk'!$A$2:'TRM - TBM Crosswalk'!$I$1008,6,FALSE))</f>
        <v/>
      </c>
      <c r="I9085" t="str">
        <f>IF(VLOOKUP(TRM!A6956,'TRM - TBM Crosswalk'!$A$2:'TRM - TBM Crosswalk'!$I$1008,7,FALSE)=0,"",VLOOKUP(TRM!A6956,'TRM - TBM Crosswalk'!$A$2:'TRM - TBM Crosswalk'!$I$1008,7,FALSE))</f>
        <v/>
      </c>
      <c r="J9085" t="str">
        <f>IF(VLOOKUP(TRM!A6956,'TRM - TBM Crosswalk'!$A$2:'TRM - TBM Crosswalk'!$I$1008,8,FALSE)=0,"",VLOOKUP(TRM!A6956,'TRM - TBM Crosswalk'!$A$2:'TRM - TBM Crosswalk'!$I$1008,8,FALSE))</f>
        <v/>
      </c>
      <c r="K9085" t="str">
        <f>IF(VLOOKUP(TRM!A6956,'TRM - TBM Crosswalk'!$A$2:'TRM - TBM Crosswalk'!$I$1008,9,FALSE)=0,"",VLOOKUP(TRM!A6956,'TRM - TBM Crosswalk'!$A$2:'TRM - TBM Crosswalk'!$I$1008,9,FALSE))</f>
        <v/>
      </c>
    </row>
    <row r="9086" spans="1:11" x14ac:dyDescent="0.45">
      <c r="A9086" t="str">
        <f>TRM!A6957</f>
        <v>B06.301.056</v>
      </c>
      <c r="B9086" t="str">
        <f>TRM!B6957</f>
        <v>Water Resources Management</v>
      </c>
      <c r="C9086" t="str">
        <f>TRM!C6957</f>
        <v>Autodesk Storm and Sanitary Analysis 2020 | 13.2.147.0</v>
      </c>
      <c r="D9086">
        <f>TRM!D6957</f>
        <v>0</v>
      </c>
      <c r="E9086" t="str">
        <f>IF(VLOOKUP(TRM!A6957,'TRM - TBM Crosswalk'!$A$2:'TRM - TBM Crosswalk'!$I$1008,3,FALSE)="N/A","TBD","")</f>
        <v/>
      </c>
      <c r="F9086" t="str">
        <f>IF(VLOOKUP(TRM!A6957,'TRM - TBM Crosswalk'!$A$2:'TRM - TBM Crosswalk'!$I$1008,4,FALSE)=0,"",VLOOKUP(TRM!A6957,'TRM - TBM Crosswalk'!$A$2:'TRM - TBM Crosswalk'!$I$1008,4,FALSE))</f>
        <v>Business Capability</v>
      </c>
      <c r="G9086" t="str">
        <f>IF(VLOOKUP(TRM!A6957,'TRM - TBM Crosswalk'!$A$2:'TRM - TBM Crosswalk'!$I$1008,5,FALSE)=0,"",VLOOKUP(TRM!A6957,'TRM - TBM Crosswalk'!$A$2:'TRM - TBM Crosswalk'!$I$1008,5,FALSE))</f>
        <v/>
      </c>
      <c r="H9086" t="str">
        <f>IF(VLOOKUP(TRM!A6957,'TRM - TBM Crosswalk'!$A$2:'TRM - TBM Crosswalk'!$I$1008,6,FALSE)=0,"",VLOOKUP(TRM!A6957,'TRM - TBM Crosswalk'!$A$2:'TRM - TBM Crosswalk'!$I$1008,6,FALSE))</f>
        <v/>
      </c>
      <c r="I9086" t="str">
        <f>IF(VLOOKUP(TRM!A6957,'TRM - TBM Crosswalk'!$A$2:'TRM - TBM Crosswalk'!$I$1008,7,FALSE)=0,"",VLOOKUP(TRM!A6957,'TRM - TBM Crosswalk'!$A$2:'TRM - TBM Crosswalk'!$I$1008,7,FALSE))</f>
        <v/>
      </c>
      <c r="J9086" t="str">
        <f>IF(VLOOKUP(TRM!A6957,'TRM - TBM Crosswalk'!$A$2:'TRM - TBM Crosswalk'!$I$1008,8,FALSE)=0,"",VLOOKUP(TRM!A6957,'TRM - TBM Crosswalk'!$A$2:'TRM - TBM Crosswalk'!$I$1008,8,FALSE))</f>
        <v/>
      </c>
      <c r="K9086" t="str">
        <f>IF(VLOOKUP(TRM!A6957,'TRM - TBM Crosswalk'!$A$2:'TRM - TBM Crosswalk'!$I$1008,9,FALSE)=0,"",VLOOKUP(TRM!A6957,'TRM - TBM Crosswalk'!$A$2:'TRM - TBM Crosswalk'!$I$1008,9,FALSE))</f>
        <v/>
      </c>
    </row>
    <row r="9087" spans="1:11" x14ac:dyDescent="0.45">
      <c r="A9087" t="str">
        <f>TRM!A8136</f>
        <v>I01.001.106</v>
      </c>
      <c r="B9087" t="str">
        <f>TRM!B8136</f>
        <v>Direct Access Storage</v>
      </c>
      <c r="C9087" t="str">
        <f>TRM!C8136</f>
        <v>Intel(R) Rapid Storage Technology | 17.5.0.1017</v>
      </c>
      <c r="D9087">
        <f>TRM!D8136</f>
        <v>0</v>
      </c>
      <c r="E9087" t="str">
        <f>IF(VLOOKUP(TRM!A8136,'TRM - TBM Crosswalk'!$A$2:'TRM - TBM Crosswalk'!$I$1008,3,FALSE)="N/A","TBD","")</f>
        <v/>
      </c>
      <c r="F9087" t="str">
        <f>IF(VLOOKUP(TRM!A8136,'TRM - TBM Crosswalk'!$A$2:'TRM - TBM Crosswalk'!$I$1008,4,FALSE)=0,"",VLOOKUP(TRM!A8136,'TRM - TBM Crosswalk'!$A$2:'TRM - TBM Crosswalk'!$I$1008,4,FALSE))</f>
        <v/>
      </c>
      <c r="G9087" t="str">
        <f>IF(VLOOKUP(TRM!A8136,'TRM - TBM Crosswalk'!$A$2:'TRM - TBM Crosswalk'!$I$1008,5,FALSE)=0,"",VLOOKUP(TRM!A8136,'TRM - TBM Crosswalk'!$A$2:'TRM - TBM Crosswalk'!$I$1008,5,FALSE))</f>
        <v>Storage</v>
      </c>
      <c r="H9087" t="str">
        <f>IF(VLOOKUP(TRM!A8136,'TRM - TBM Crosswalk'!$A$2:'TRM - TBM Crosswalk'!$I$1008,6,FALSE)=0,"",VLOOKUP(TRM!A8136,'TRM - TBM Crosswalk'!$A$2:'TRM - TBM Crosswalk'!$I$1008,6,FALSE))</f>
        <v>Online Storage</v>
      </c>
      <c r="I9087" t="str">
        <f>IF(VLOOKUP(TRM!A8136,'TRM - TBM Crosswalk'!$A$2:'TRM - TBM Crosswalk'!$I$1008,7,FALSE)=0,"",VLOOKUP(TRM!A8136,'TRM - TBM Crosswalk'!$A$2:'TRM - TBM Crosswalk'!$I$1008,7,FALSE))</f>
        <v>Storage</v>
      </c>
      <c r="J9087" t="str">
        <f>IF(VLOOKUP(TRM!A8136,'TRM - TBM Crosswalk'!$A$2:'TRM - TBM Crosswalk'!$I$1008,8,FALSE)=0,"",VLOOKUP(TRM!A8136,'TRM - TBM Crosswalk'!$A$2:'TRM - TBM Crosswalk'!$I$1008,8,FALSE))</f>
        <v/>
      </c>
      <c r="K9087" t="str">
        <f>IF(VLOOKUP(TRM!A8136,'TRM - TBM Crosswalk'!$A$2:'TRM - TBM Crosswalk'!$I$1008,9,FALSE)=0,"",VLOOKUP(TRM!A8136,'TRM - TBM Crosswalk'!$A$2:'TRM - TBM Crosswalk'!$I$1008,9,FALSE))</f>
        <v/>
      </c>
    </row>
    <row r="9088" spans="1:11" x14ac:dyDescent="0.45">
      <c r="A9088" t="str">
        <f>TRM!A8137</f>
        <v>I01.001.106</v>
      </c>
      <c r="B9088" t="str">
        <f>TRM!B8137</f>
        <v>Direct Access Storage</v>
      </c>
      <c r="C9088" t="str">
        <f>TRM!C8137</f>
        <v>Intel(R) Rapid Storage Technology | 17.5.3.1026</v>
      </c>
      <c r="D9088">
        <f>TRM!D8137</f>
        <v>0</v>
      </c>
      <c r="E9088" t="str">
        <f>IF(VLOOKUP(TRM!A8137,'TRM - TBM Crosswalk'!$A$2:'TRM - TBM Crosswalk'!$I$1008,3,FALSE)="N/A","TBD","")</f>
        <v/>
      </c>
      <c r="F9088" t="str">
        <f>IF(VLOOKUP(TRM!A8137,'TRM - TBM Crosswalk'!$A$2:'TRM - TBM Crosswalk'!$I$1008,4,FALSE)=0,"",VLOOKUP(TRM!A8137,'TRM - TBM Crosswalk'!$A$2:'TRM - TBM Crosswalk'!$I$1008,4,FALSE))</f>
        <v/>
      </c>
      <c r="G9088" t="str">
        <f>IF(VLOOKUP(TRM!A8137,'TRM - TBM Crosswalk'!$A$2:'TRM - TBM Crosswalk'!$I$1008,5,FALSE)=0,"",VLOOKUP(TRM!A8137,'TRM - TBM Crosswalk'!$A$2:'TRM - TBM Crosswalk'!$I$1008,5,FALSE))</f>
        <v>Storage</v>
      </c>
      <c r="H9088" t="str">
        <f>IF(VLOOKUP(TRM!A8137,'TRM - TBM Crosswalk'!$A$2:'TRM - TBM Crosswalk'!$I$1008,6,FALSE)=0,"",VLOOKUP(TRM!A8137,'TRM - TBM Crosswalk'!$A$2:'TRM - TBM Crosswalk'!$I$1008,6,FALSE))</f>
        <v>Online Storage</v>
      </c>
      <c r="I9088" t="str">
        <f>IF(VLOOKUP(TRM!A8137,'TRM - TBM Crosswalk'!$A$2:'TRM - TBM Crosswalk'!$I$1008,7,FALSE)=0,"",VLOOKUP(TRM!A8137,'TRM - TBM Crosswalk'!$A$2:'TRM - TBM Crosswalk'!$I$1008,7,FALSE))</f>
        <v>Storage</v>
      </c>
      <c r="J9088" t="str">
        <f>IF(VLOOKUP(TRM!A8137,'TRM - TBM Crosswalk'!$A$2:'TRM - TBM Crosswalk'!$I$1008,8,FALSE)=0,"",VLOOKUP(TRM!A8137,'TRM - TBM Crosswalk'!$A$2:'TRM - TBM Crosswalk'!$I$1008,8,FALSE))</f>
        <v/>
      </c>
      <c r="K9088" t="str">
        <f>IF(VLOOKUP(TRM!A8137,'TRM - TBM Crosswalk'!$A$2:'TRM - TBM Crosswalk'!$I$1008,9,FALSE)=0,"",VLOOKUP(TRM!A8137,'TRM - TBM Crosswalk'!$A$2:'TRM - TBM Crosswalk'!$I$1008,9,FALSE))</f>
        <v/>
      </c>
    </row>
    <row r="9089" spans="1:11" x14ac:dyDescent="0.45">
      <c r="A9089" t="str">
        <f>TRM!A1406</f>
        <v>A02.021.234#</v>
      </c>
      <c r="B9089" t="str">
        <f>TRM!B1406</f>
        <v>Database Tools#</v>
      </c>
      <c r="C9089" t="str">
        <f>TRM!C1406</f>
        <v>Microsoft ODBC Driver 13 for SQL Server | 13.2.5026.0</v>
      </c>
      <c r="D9089">
        <f>TRM!D1406</f>
        <v>0</v>
      </c>
      <c r="E9089" t="str">
        <f>IF(VLOOKUP(TRM!A1406,'TRM - TBM Crosswalk'!$A$2:'TRM - TBM Crosswalk'!$I$1008,3,FALSE)="N/A","TBD","")</f>
        <v/>
      </c>
      <c r="F9089" t="str">
        <f>IF(VLOOKUP(TRM!A1406,'TRM - TBM Crosswalk'!$A$2:'TRM - TBM Crosswalk'!$I$1008,4,FALSE)=0,"",VLOOKUP(TRM!A1406,'TRM - TBM Crosswalk'!$A$2:'TRM - TBM Crosswalk'!$I$1008,4,FALSE))</f>
        <v/>
      </c>
      <c r="G9089" t="str">
        <f>IF(VLOOKUP(TRM!A1406,'TRM - TBM Crosswalk'!$A$2:'TRM - TBM Crosswalk'!$I$1008,5,FALSE)=0,"",VLOOKUP(TRM!A1406,'TRM - TBM Crosswalk'!$A$2:'TRM - TBM Crosswalk'!$I$1008,5,FALSE))</f>
        <v>Storage</v>
      </c>
      <c r="H9089" t="str">
        <f>IF(VLOOKUP(TRM!A1406,'TRM - TBM Crosswalk'!$A$2:'TRM - TBM Crosswalk'!$I$1008,6,FALSE)=0,"",VLOOKUP(TRM!A1406,'TRM - TBM Crosswalk'!$A$2:'TRM - TBM Crosswalk'!$I$1008,6,FALSE))</f>
        <v/>
      </c>
      <c r="I9089" t="str">
        <f>IF(VLOOKUP(TRM!A1406,'TRM - TBM Crosswalk'!$A$2:'TRM - TBM Crosswalk'!$I$1008,7,FALSE)=0,"",VLOOKUP(TRM!A1406,'TRM - TBM Crosswalk'!$A$2:'TRM - TBM Crosswalk'!$I$1008,7,FALSE))</f>
        <v>Platform Services</v>
      </c>
      <c r="J9089" t="str">
        <f>IF(VLOOKUP(TRM!A1406,'TRM - TBM Crosswalk'!$A$2:'TRM - TBM Crosswalk'!$I$1008,8,FALSE)=0,"",VLOOKUP(TRM!A1406,'TRM - TBM Crosswalk'!$A$2:'TRM - TBM Crosswalk'!$I$1008,8,FALSE))</f>
        <v>Data Services</v>
      </c>
      <c r="K9089" t="str">
        <f>IF(VLOOKUP(TRM!A1406,'TRM - TBM Crosswalk'!$A$2:'TRM - TBM Crosswalk'!$I$1008,9,FALSE)=0,"",VLOOKUP(TRM!A1406,'TRM - TBM Crosswalk'!$A$2:'TRM - TBM Crosswalk'!$I$1008,9,FALSE))</f>
        <v>Database</v>
      </c>
    </row>
    <row r="9090" spans="1:11" x14ac:dyDescent="0.45">
      <c r="A9090" t="str">
        <f>TRM!A1407</f>
        <v>A02.021.234#</v>
      </c>
      <c r="B9090" t="str">
        <f>TRM!B1407</f>
        <v>Database Tools#</v>
      </c>
      <c r="C9090" t="str">
        <f>TRM!C1407</f>
        <v>Microsoft ODBC Driver 13 for SQL Server | 13.2.5337.0</v>
      </c>
      <c r="D9090">
        <f>TRM!D1407</f>
        <v>0</v>
      </c>
      <c r="E9090" t="str">
        <f>IF(VLOOKUP(TRM!A1407,'TRM - TBM Crosswalk'!$A$2:'TRM - TBM Crosswalk'!$I$1008,3,FALSE)="N/A","TBD","")</f>
        <v/>
      </c>
      <c r="F9090" t="str">
        <f>IF(VLOOKUP(TRM!A1407,'TRM - TBM Crosswalk'!$A$2:'TRM - TBM Crosswalk'!$I$1008,4,FALSE)=0,"",VLOOKUP(TRM!A1407,'TRM - TBM Crosswalk'!$A$2:'TRM - TBM Crosswalk'!$I$1008,4,FALSE))</f>
        <v/>
      </c>
      <c r="G9090" t="str">
        <f>IF(VLOOKUP(TRM!A1407,'TRM - TBM Crosswalk'!$A$2:'TRM - TBM Crosswalk'!$I$1008,5,FALSE)=0,"",VLOOKUP(TRM!A1407,'TRM - TBM Crosswalk'!$A$2:'TRM - TBM Crosswalk'!$I$1008,5,FALSE))</f>
        <v>Storage</v>
      </c>
      <c r="H9090" t="str">
        <f>IF(VLOOKUP(TRM!A1407,'TRM - TBM Crosswalk'!$A$2:'TRM - TBM Crosswalk'!$I$1008,6,FALSE)=0,"",VLOOKUP(TRM!A1407,'TRM - TBM Crosswalk'!$A$2:'TRM - TBM Crosswalk'!$I$1008,6,FALSE))</f>
        <v/>
      </c>
      <c r="I9090" t="str">
        <f>IF(VLOOKUP(TRM!A1407,'TRM - TBM Crosswalk'!$A$2:'TRM - TBM Crosswalk'!$I$1008,7,FALSE)=0,"",VLOOKUP(TRM!A1407,'TRM - TBM Crosswalk'!$A$2:'TRM - TBM Crosswalk'!$I$1008,7,FALSE))</f>
        <v>Platform Services</v>
      </c>
      <c r="J9090" t="str">
        <f>IF(VLOOKUP(TRM!A1407,'TRM - TBM Crosswalk'!$A$2:'TRM - TBM Crosswalk'!$I$1008,8,FALSE)=0,"",VLOOKUP(TRM!A1407,'TRM - TBM Crosswalk'!$A$2:'TRM - TBM Crosswalk'!$I$1008,8,FALSE))</f>
        <v>Data Services</v>
      </c>
      <c r="K9090" t="str">
        <f>IF(VLOOKUP(TRM!A1407,'TRM - TBM Crosswalk'!$A$2:'TRM - TBM Crosswalk'!$I$1008,9,FALSE)=0,"",VLOOKUP(TRM!A1407,'TRM - TBM Crosswalk'!$A$2:'TRM - TBM Crosswalk'!$I$1008,9,FALSE))</f>
        <v>Database</v>
      </c>
    </row>
    <row r="9091" spans="1:11" x14ac:dyDescent="0.45">
      <c r="A9091" t="str">
        <f>TRM!A1408</f>
        <v>A02.021.234#</v>
      </c>
      <c r="B9091" t="str">
        <f>TRM!B1408</f>
        <v>Database Tools#</v>
      </c>
      <c r="C9091" t="str">
        <f>TRM!C1408</f>
        <v>Microsoft ODBC Driver 13 for SQL Server | 13.2.5492.2</v>
      </c>
      <c r="D9091">
        <f>TRM!D1408</f>
        <v>0</v>
      </c>
      <c r="E9091" t="str">
        <f>IF(VLOOKUP(TRM!A1408,'TRM - TBM Crosswalk'!$A$2:'TRM - TBM Crosswalk'!$I$1008,3,FALSE)="N/A","TBD","")</f>
        <v/>
      </c>
      <c r="F9091" t="str">
        <f>IF(VLOOKUP(TRM!A1408,'TRM - TBM Crosswalk'!$A$2:'TRM - TBM Crosswalk'!$I$1008,4,FALSE)=0,"",VLOOKUP(TRM!A1408,'TRM - TBM Crosswalk'!$A$2:'TRM - TBM Crosswalk'!$I$1008,4,FALSE))</f>
        <v/>
      </c>
      <c r="G9091" t="str">
        <f>IF(VLOOKUP(TRM!A1408,'TRM - TBM Crosswalk'!$A$2:'TRM - TBM Crosswalk'!$I$1008,5,FALSE)=0,"",VLOOKUP(TRM!A1408,'TRM - TBM Crosswalk'!$A$2:'TRM - TBM Crosswalk'!$I$1008,5,FALSE))</f>
        <v>Storage</v>
      </c>
      <c r="H9091" t="str">
        <f>IF(VLOOKUP(TRM!A1408,'TRM - TBM Crosswalk'!$A$2:'TRM - TBM Crosswalk'!$I$1008,6,FALSE)=0,"",VLOOKUP(TRM!A1408,'TRM - TBM Crosswalk'!$A$2:'TRM - TBM Crosswalk'!$I$1008,6,FALSE))</f>
        <v/>
      </c>
      <c r="I9091" t="str">
        <f>IF(VLOOKUP(TRM!A1408,'TRM - TBM Crosswalk'!$A$2:'TRM - TBM Crosswalk'!$I$1008,7,FALSE)=0,"",VLOOKUP(TRM!A1408,'TRM - TBM Crosswalk'!$A$2:'TRM - TBM Crosswalk'!$I$1008,7,FALSE))</f>
        <v>Platform Services</v>
      </c>
      <c r="J9091" t="str">
        <f>IF(VLOOKUP(TRM!A1408,'TRM - TBM Crosswalk'!$A$2:'TRM - TBM Crosswalk'!$I$1008,8,FALSE)=0,"",VLOOKUP(TRM!A1408,'TRM - TBM Crosswalk'!$A$2:'TRM - TBM Crosswalk'!$I$1008,8,FALSE))</f>
        <v>Data Services</v>
      </c>
      <c r="K9091" t="str">
        <f>IF(VLOOKUP(TRM!A1408,'TRM - TBM Crosswalk'!$A$2:'TRM - TBM Crosswalk'!$I$1008,9,FALSE)=0,"",VLOOKUP(TRM!A1408,'TRM - TBM Crosswalk'!$A$2:'TRM - TBM Crosswalk'!$I$1008,9,FALSE))</f>
        <v>Database</v>
      </c>
    </row>
    <row r="9092" spans="1:11" x14ac:dyDescent="0.45">
      <c r="A9092" t="str">
        <f>TRM!A1496</f>
        <v>A02.021.234#</v>
      </c>
      <c r="B9092" t="str">
        <f>TRM!B1496</f>
        <v>Database Tools#</v>
      </c>
      <c r="C9092" t="str">
        <f>TRM!C1496</f>
        <v>Toad for Oracle 2018 R2 Edition Installer (x64) | 3.2.1.306</v>
      </c>
      <c r="D9092">
        <f>TRM!D1496</f>
        <v>0</v>
      </c>
      <c r="E9092" t="str">
        <f>IF(VLOOKUP(TRM!A1496,'TRM - TBM Crosswalk'!$A$2:'TRM - TBM Crosswalk'!$I$1008,3,FALSE)="N/A","TBD","")</f>
        <v/>
      </c>
      <c r="F9092" t="str">
        <f>IF(VLOOKUP(TRM!A1496,'TRM - TBM Crosswalk'!$A$2:'TRM - TBM Crosswalk'!$I$1008,4,FALSE)=0,"",VLOOKUP(TRM!A1496,'TRM - TBM Crosswalk'!$A$2:'TRM - TBM Crosswalk'!$I$1008,4,FALSE))</f>
        <v/>
      </c>
      <c r="G9092" t="str">
        <f>IF(VLOOKUP(TRM!A1496,'TRM - TBM Crosswalk'!$A$2:'TRM - TBM Crosswalk'!$I$1008,5,FALSE)=0,"",VLOOKUP(TRM!A1496,'TRM - TBM Crosswalk'!$A$2:'TRM - TBM Crosswalk'!$I$1008,5,FALSE))</f>
        <v>Storage</v>
      </c>
      <c r="H9092" t="str">
        <f>IF(VLOOKUP(TRM!A1496,'TRM - TBM Crosswalk'!$A$2:'TRM - TBM Crosswalk'!$I$1008,6,FALSE)=0,"",VLOOKUP(TRM!A1496,'TRM - TBM Crosswalk'!$A$2:'TRM - TBM Crosswalk'!$I$1008,6,FALSE))</f>
        <v/>
      </c>
      <c r="I9092" t="str">
        <f>IF(VLOOKUP(TRM!A1496,'TRM - TBM Crosswalk'!$A$2:'TRM - TBM Crosswalk'!$I$1008,7,FALSE)=0,"",VLOOKUP(TRM!A1496,'TRM - TBM Crosswalk'!$A$2:'TRM - TBM Crosswalk'!$I$1008,7,FALSE))</f>
        <v>Platform Services</v>
      </c>
      <c r="J9092" t="str">
        <f>IF(VLOOKUP(TRM!A1496,'TRM - TBM Crosswalk'!$A$2:'TRM - TBM Crosswalk'!$I$1008,8,FALSE)=0,"",VLOOKUP(TRM!A1496,'TRM - TBM Crosswalk'!$A$2:'TRM - TBM Crosswalk'!$I$1008,8,FALSE))</f>
        <v>Data Services</v>
      </c>
      <c r="K9092" t="str">
        <f>IF(VLOOKUP(TRM!A1496,'TRM - TBM Crosswalk'!$A$2:'TRM - TBM Crosswalk'!$I$1008,9,FALSE)=0,"",VLOOKUP(TRM!A1496,'TRM - TBM Crosswalk'!$A$2:'TRM - TBM Crosswalk'!$I$1008,9,FALSE))</f>
        <v>Database</v>
      </c>
    </row>
    <row r="9093" spans="1:11" x14ac:dyDescent="0.45">
      <c r="A9093" t="str">
        <f>TRM!A1497</f>
        <v>A02.021.234#</v>
      </c>
      <c r="B9093" t="str">
        <f>TRM!B1497</f>
        <v>Database Tools#</v>
      </c>
      <c r="C9093" t="str">
        <f>TRM!C1497</f>
        <v>Toad for Oracle 2019 Edition Installer (x64) | 3.2.2.648</v>
      </c>
      <c r="D9093">
        <f>TRM!D1497</f>
        <v>0</v>
      </c>
      <c r="E9093" t="str">
        <f>IF(VLOOKUP(TRM!A1497,'TRM - TBM Crosswalk'!$A$2:'TRM - TBM Crosswalk'!$I$1008,3,FALSE)="N/A","TBD","")</f>
        <v/>
      </c>
      <c r="F9093" t="str">
        <f>IF(VLOOKUP(TRM!A1497,'TRM - TBM Crosswalk'!$A$2:'TRM - TBM Crosswalk'!$I$1008,4,FALSE)=0,"",VLOOKUP(TRM!A1497,'TRM - TBM Crosswalk'!$A$2:'TRM - TBM Crosswalk'!$I$1008,4,FALSE))</f>
        <v/>
      </c>
      <c r="G9093" t="str">
        <f>IF(VLOOKUP(TRM!A1497,'TRM - TBM Crosswalk'!$A$2:'TRM - TBM Crosswalk'!$I$1008,5,FALSE)=0,"",VLOOKUP(TRM!A1497,'TRM - TBM Crosswalk'!$A$2:'TRM - TBM Crosswalk'!$I$1008,5,FALSE))</f>
        <v>Storage</v>
      </c>
      <c r="H9093" t="str">
        <f>IF(VLOOKUP(TRM!A1497,'TRM - TBM Crosswalk'!$A$2:'TRM - TBM Crosswalk'!$I$1008,6,FALSE)=0,"",VLOOKUP(TRM!A1497,'TRM - TBM Crosswalk'!$A$2:'TRM - TBM Crosswalk'!$I$1008,6,FALSE))</f>
        <v/>
      </c>
      <c r="I9093" t="str">
        <f>IF(VLOOKUP(TRM!A1497,'TRM - TBM Crosswalk'!$A$2:'TRM - TBM Crosswalk'!$I$1008,7,FALSE)=0,"",VLOOKUP(TRM!A1497,'TRM - TBM Crosswalk'!$A$2:'TRM - TBM Crosswalk'!$I$1008,7,FALSE))</f>
        <v>Platform Services</v>
      </c>
      <c r="J9093" t="str">
        <f>IF(VLOOKUP(TRM!A1497,'TRM - TBM Crosswalk'!$A$2:'TRM - TBM Crosswalk'!$I$1008,8,FALSE)=0,"",VLOOKUP(TRM!A1497,'TRM - TBM Crosswalk'!$A$2:'TRM - TBM Crosswalk'!$I$1008,8,FALSE))</f>
        <v>Data Services</v>
      </c>
      <c r="K9093" t="str">
        <f>IF(VLOOKUP(TRM!A1497,'TRM - TBM Crosswalk'!$A$2:'TRM - TBM Crosswalk'!$I$1008,9,FALSE)=0,"",VLOOKUP(TRM!A1497,'TRM - TBM Crosswalk'!$A$2:'TRM - TBM Crosswalk'!$I$1008,9,FALSE))</f>
        <v>Database</v>
      </c>
    </row>
    <row r="9094" spans="1:11" x14ac:dyDescent="0.45">
      <c r="A9094" t="str">
        <f>TRM!A1498</f>
        <v>A02.021.234#</v>
      </c>
      <c r="B9094" t="str">
        <f>TRM!B1498</f>
        <v>Database Tools#</v>
      </c>
      <c r="C9094" t="str">
        <f>TRM!C1498</f>
        <v>Toad for Oracle Freeware</v>
      </c>
      <c r="D9094">
        <f>TRM!D1498</f>
        <v>0</v>
      </c>
      <c r="E9094" t="str">
        <f>IF(VLOOKUP(TRM!A1498,'TRM - TBM Crosswalk'!$A$2:'TRM - TBM Crosswalk'!$I$1008,3,FALSE)="N/A","TBD","")</f>
        <v/>
      </c>
      <c r="F9094" t="str">
        <f>IF(VLOOKUP(TRM!A1498,'TRM - TBM Crosswalk'!$A$2:'TRM - TBM Crosswalk'!$I$1008,4,FALSE)=0,"",VLOOKUP(TRM!A1498,'TRM - TBM Crosswalk'!$A$2:'TRM - TBM Crosswalk'!$I$1008,4,FALSE))</f>
        <v/>
      </c>
      <c r="G9094" t="str">
        <f>IF(VLOOKUP(TRM!A1498,'TRM - TBM Crosswalk'!$A$2:'TRM - TBM Crosswalk'!$I$1008,5,FALSE)=0,"",VLOOKUP(TRM!A1498,'TRM - TBM Crosswalk'!$A$2:'TRM - TBM Crosswalk'!$I$1008,5,FALSE))</f>
        <v>Storage</v>
      </c>
      <c r="H9094" t="str">
        <f>IF(VLOOKUP(TRM!A1498,'TRM - TBM Crosswalk'!$A$2:'TRM - TBM Crosswalk'!$I$1008,6,FALSE)=0,"",VLOOKUP(TRM!A1498,'TRM - TBM Crosswalk'!$A$2:'TRM - TBM Crosswalk'!$I$1008,6,FALSE))</f>
        <v/>
      </c>
      <c r="I9094" t="str">
        <f>IF(VLOOKUP(TRM!A1498,'TRM - TBM Crosswalk'!$A$2:'TRM - TBM Crosswalk'!$I$1008,7,FALSE)=0,"",VLOOKUP(TRM!A1498,'TRM - TBM Crosswalk'!$A$2:'TRM - TBM Crosswalk'!$I$1008,7,FALSE))</f>
        <v>Platform Services</v>
      </c>
      <c r="J9094" t="str">
        <f>IF(VLOOKUP(TRM!A1498,'TRM - TBM Crosswalk'!$A$2:'TRM - TBM Crosswalk'!$I$1008,8,FALSE)=0,"",VLOOKUP(TRM!A1498,'TRM - TBM Crosswalk'!$A$2:'TRM - TBM Crosswalk'!$I$1008,8,FALSE))</f>
        <v>Data Services</v>
      </c>
      <c r="K9094" t="str">
        <f>IF(VLOOKUP(TRM!A1498,'TRM - TBM Crosswalk'!$A$2:'TRM - TBM Crosswalk'!$I$1008,9,FALSE)=0,"",VLOOKUP(TRM!A1498,'TRM - TBM Crosswalk'!$A$2:'TRM - TBM Crosswalk'!$I$1008,9,FALSE))</f>
        <v>Database</v>
      </c>
    </row>
    <row r="9095" spans="1:11" x14ac:dyDescent="0.45">
      <c r="A9095" t="str">
        <f>TRM!A1499</f>
        <v>A02.021.234#</v>
      </c>
      <c r="B9095" t="str">
        <f>TRM!B1499</f>
        <v>Database Tools#</v>
      </c>
      <c r="C9095" t="str">
        <f>TRM!C1499</f>
        <v>Toad for SQL Server 2017 Edition Installer (x86) | 3.1.0.886</v>
      </c>
      <c r="D9095">
        <f>TRM!D1499</f>
        <v>0</v>
      </c>
      <c r="E9095" t="str">
        <f>IF(VLOOKUP(TRM!A1499,'TRM - TBM Crosswalk'!$A$2:'TRM - TBM Crosswalk'!$I$1008,3,FALSE)="N/A","TBD","")</f>
        <v/>
      </c>
      <c r="F9095" t="str">
        <f>IF(VLOOKUP(TRM!A1499,'TRM - TBM Crosswalk'!$A$2:'TRM - TBM Crosswalk'!$I$1008,4,FALSE)=0,"",VLOOKUP(TRM!A1499,'TRM - TBM Crosswalk'!$A$2:'TRM - TBM Crosswalk'!$I$1008,4,FALSE))</f>
        <v/>
      </c>
      <c r="G9095" t="str">
        <f>IF(VLOOKUP(TRM!A1499,'TRM - TBM Crosswalk'!$A$2:'TRM - TBM Crosswalk'!$I$1008,5,FALSE)=0,"",VLOOKUP(TRM!A1499,'TRM - TBM Crosswalk'!$A$2:'TRM - TBM Crosswalk'!$I$1008,5,FALSE))</f>
        <v>Storage</v>
      </c>
      <c r="H9095" t="str">
        <f>IF(VLOOKUP(TRM!A1499,'TRM - TBM Crosswalk'!$A$2:'TRM - TBM Crosswalk'!$I$1008,6,FALSE)=0,"",VLOOKUP(TRM!A1499,'TRM - TBM Crosswalk'!$A$2:'TRM - TBM Crosswalk'!$I$1008,6,FALSE))</f>
        <v/>
      </c>
      <c r="I9095" t="str">
        <f>IF(VLOOKUP(TRM!A1499,'TRM - TBM Crosswalk'!$A$2:'TRM - TBM Crosswalk'!$I$1008,7,FALSE)=0,"",VLOOKUP(TRM!A1499,'TRM - TBM Crosswalk'!$A$2:'TRM - TBM Crosswalk'!$I$1008,7,FALSE))</f>
        <v>Platform Services</v>
      </c>
      <c r="J9095" t="str">
        <f>IF(VLOOKUP(TRM!A1499,'TRM - TBM Crosswalk'!$A$2:'TRM - TBM Crosswalk'!$I$1008,8,FALSE)=0,"",VLOOKUP(TRM!A1499,'TRM - TBM Crosswalk'!$A$2:'TRM - TBM Crosswalk'!$I$1008,8,FALSE))</f>
        <v>Data Services</v>
      </c>
      <c r="K9095" t="str">
        <f>IF(VLOOKUP(TRM!A1499,'TRM - TBM Crosswalk'!$A$2:'TRM - TBM Crosswalk'!$I$1008,9,FALSE)=0,"",VLOOKUP(TRM!A1499,'TRM - TBM Crosswalk'!$A$2:'TRM - TBM Crosswalk'!$I$1008,9,FALSE))</f>
        <v>Database</v>
      </c>
    </row>
    <row r="9096" spans="1:11" x14ac:dyDescent="0.45">
      <c r="A9096" t="str">
        <f>TRM!A1520</f>
        <v>A02.021.235#</v>
      </c>
      <c r="B9096" t="str">
        <f>TRM!B1520</f>
        <v>Data Compression / Extraction Software</v>
      </c>
      <c r="C9096" t="str">
        <f>TRM!C1520</f>
        <v>Adobe Acrobat 2017 | 17.011.30066</v>
      </c>
      <c r="D9096">
        <f>TRM!D1520</f>
        <v>0</v>
      </c>
      <c r="E9096" t="str">
        <f>IF(VLOOKUP(TRM!A1520,'TRM - TBM Crosswalk'!$A$2:'TRM - TBM Crosswalk'!$I$1008,3,FALSE)="N/A","TBD","")</f>
        <v/>
      </c>
      <c r="F9096" t="str">
        <f>IF(VLOOKUP(TRM!A1520,'TRM - TBM Crosswalk'!$A$2:'TRM - TBM Crosswalk'!$I$1008,4,FALSE)=0,"",VLOOKUP(TRM!A1520,'TRM - TBM Crosswalk'!$A$2:'TRM - TBM Crosswalk'!$I$1008,4,FALSE))</f>
        <v/>
      </c>
      <c r="G9096" t="str">
        <f>IF(VLOOKUP(TRM!A1520,'TRM - TBM Crosswalk'!$A$2:'TRM - TBM Crosswalk'!$I$1008,5,FALSE)=0,"",VLOOKUP(TRM!A1520,'TRM - TBM Crosswalk'!$A$2:'TRM - TBM Crosswalk'!$I$1008,5,FALSE))</f>
        <v>Storage</v>
      </c>
      <c r="H9096" t="str">
        <f>IF(VLOOKUP(TRM!A1520,'TRM - TBM Crosswalk'!$A$2:'TRM - TBM Crosswalk'!$I$1008,6,FALSE)=0,"",VLOOKUP(TRM!A1520,'TRM - TBM Crosswalk'!$A$2:'TRM - TBM Crosswalk'!$I$1008,6,FALSE))</f>
        <v/>
      </c>
      <c r="I9096" t="str">
        <f>IF(VLOOKUP(TRM!A1520,'TRM - TBM Crosswalk'!$A$2:'TRM - TBM Crosswalk'!$I$1008,7,FALSE)=0,"",VLOOKUP(TRM!A1520,'TRM - TBM Crosswalk'!$A$2:'TRM - TBM Crosswalk'!$I$1008,7,FALSE))</f>
        <v>Platform Services</v>
      </c>
      <c r="J9096" t="str">
        <f>IF(VLOOKUP(TRM!A1520,'TRM - TBM Crosswalk'!$A$2:'TRM - TBM Crosswalk'!$I$1008,8,FALSE)=0,"",VLOOKUP(TRM!A1520,'TRM - TBM Crosswalk'!$A$2:'TRM - TBM Crosswalk'!$I$1008,8,FALSE))</f>
        <v>Data Services</v>
      </c>
      <c r="K9096" t="str">
        <f>IF(VLOOKUP(TRM!A1520,'TRM - TBM Crosswalk'!$A$2:'TRM - TBM Crosswalk'!$I$1008,9,FALSE)=0,"",VLOOKUP(TRM!A1520,'TRM - TBM Crosswalk'!$A$2:'TRM - TBM Crosswalk'!$I$1008,9,FALSE))</f>
        <v>Data Management</v>
      </c>
    </row>
    <row r="9097" spans="1:11" x14ac:dyDescent="0.45">
      <c r="A9097" t="str">
        <f>TRM!A1521</f>
        <v>A02.021.235#</v>
      </c>
      <c r="B9097" t="str">
        <f>TRM!B1521</f>
        <v>Data Compression / Extraction Software</v>
      </c>
      <c r="C9097" t="str">
        <f>TRM!C1521</f>
        <v>Adobe Acrobat 2017 | 17.011.30080</v>
      </c>
      <c r="D9097">
        <f>TRM!D1521</f>
        <v>0</v>
      </c>
      <c r="E9097" t="str">
        <f>IF(VLOOKUP(TRM!A1521,'TRM - TBM Crosswalk'!$A$2:'TRM - TBM Crosswalk'!$I$1008,3,FALSE)="N/A","TBD","")</f>
        <v/>
      </c>
      <c r="F9097" t="str">
        <f>IF(VLOOKUP(TRM!A1521,'TRM - TBM Crosswalk'!$A$2:'TRM - TBM Crosswalk'!$I$1008,4,FALSE)=0,"",VLOOKUP(TRM!A1521,'TRM - TBM Crosswalk'!$A$2:'TRM - TBM Crosswalk'!$I$1008,4,FALSE))</f>
        <v/>
      </c>
      <c r="G9097" t="str">
        <f>IF(VLOOKUP(TRM!A1521,'TRM - TBM Crosswalk'!$A$2:'TRM - TBM Crosswalk'!$I$1008,5,FALSE)=0,"",VLOOKUP(TRM!A1521,'TRM - TBM Crosswalk'!$A$2:'TRM - TBM Crosswalk'!$I$1008,5,FALSE))</f>
        <v>Storage</v>
      </c>
      <c r="H9097" t="str">
        <f>IF(VLOOKUP(TRM!A1521,'TRM - TBM Crosswalk'!$A$2:'TRM - TBM Crosswalk'!$I$1008,6,FALSE)=0,"",VLOOKUP(TRM!A1521,'TRM - TBM Crosswalk'!$A$2:'TRM - TBM Crosswalk'!$I$1008,6,FALSE))</f>
        <v/>
      </c>
      <c r="I9097" t="str">
        <f>IF(VLOOKUP(TRM!A1521,'TRM - TBM Crosswalk'!$A$2:'TRM - TBM Crosswalk'!$I$1008,7,FALSE)=0,"",VLOOKUP(TRM!A1521,'TRM - TBM Crosswalk'!$A$2:'TRM - TBM Crosswalk'!$I$1008,7,FALSE))</f>
        <v>Platform Services</v>
      </c>
      <c r="J9097" t="str">
        <f>IF(VLOOKUP(TRM!A1521,'TRM - TBM Crosswalk'!$A$2:'TRM - TBM Crosswalk'!$I$1008,8,FALSE)=0,"",VLOOKUP(TRM!A1521,'TRM - TBM Crosswalk'!$A$2:'TRM - TBM Crosswalk'!$I$1008,8,FALSE))</f>
        <v>Data Services</v>
      </c>
      <c r="K9097" t="str">
        <f>IF(VLOOKUP(TRM!A1521,'TRM - TBM Crosswalk'!$A$2:'TRM - TBM Crosswalk'!$I$1008,9,FALSE)=0,"",VLOOKUP(TRM!A1521,'TRM - TBM Crosswalk'!$A$2:'TRM - TBM Crosswalk'!$I$1008,9,FALSE))</f>
        <v>Data Management</v>
      </c>
    </row>
    <row r="9098" spans="1:11" x14ac:dyDescent="0.45">
      <c r="A9098" t="str">
        <f>TRM!A1522</f>
        <v>A02.021.235#</v>
      </c>
      <c r="B9098" t="str">
        <f>TRM!B1522</f>
        <v>Data Compression / Extraction Software</v>
      </c>
      <c r="C9098" t="str">
        <f>TRM!C1522</f>
        <v>Adobe Acrobat 2017 | 17.011.30099</v>
      </c>
      <c r="D9098">
        <f>TRM!D1522</f>
        <v>0</v>
      </c>
      <c r="E9098" t="str">
        <f>IF(VLOOKUP(TRM!A1522,'TRM - TBM Crosswalk'!$A$2:'TRM - TBM Crosswalk'!$I$1008,3,FALSE)="N/A","TBD","")</f>
        <v/>
      </c>
      <c r="F9098" t="str">
        <f>IF(VLOOKUP(TRM!A1522,'TRM - TBM Crosswalk'!$A$2:'TRM - TBM Crosswalk'!$I$1008,4,FALSE)=0,"",VLOOKUP(TRM!A1522,'TRM - TBM Crosswalk'!$A$2:'TRM - TBM Crosswalk'!$I$1008,4,FALSE))</f>
        <v/>
      </c>
      <c r="G9098" t="str">
        <f>IF(VLOOKUP(TRM!A1522,'TRM - TBM Crosswalk'!$A$2:'TRM - TBM Crosswalk'!$I$1008,5,FALSE)=0,"",VLOOKUP(TRM!A1522,'TRM - TBM Crosswalk'!$A$2:'TRM - TBM Crosswalk'!$I$1008,5,FALSE))</f>
        <v>Storage</v>
      </c>
      <c r="H9098" t="str">
        <f>IF(VLOOKUP(TRM!A1522,'TRM - TBM Crosswalk'!$A$2:'TRM - TBM Crosswalk'!$I$1008,6,FALSE)=0,"",VLOOKUP(TRM!A1522,'TRM - TBM Crosswalk'!$A$2:'TRM - TBM Crosswalk'!$I$1008,6,FALSE))</f>
        <v/>
      </c>
      <c r="I9098" t="str">
        <f>IF(VLOOKUP(TRM!A1522,'TRM - TBM Crosswalk'!$A$2:'TRM - TBM Crosswalk'!$I$1008,7,FALSE)=0,"",VLOOKUP(TRM!A1522,'TRM - TBM Crosswalk'!$A$2:'TRM - TBM Crosswalk'!$I$1008,7,FALSE))</f>
        <v>Platform Services</v>
      </c>
      <c r="J9098" t="str">
        <f>IF(VLOOKUP(TRM!A1522,'TRM - TBM Crosswalk'!$A$2:'TRM - TBM Crosswalk'!$I$1008,8,FALSE)=0,"",VLOOKUP(TRM!A1522,'TRM - TBM Crosswalk'!$A$2:'TRM - TBM Crosswalk'!$I$1008,8,FALSE))</f>
        <v>Data Services</v>
      </c>
      <c r="K9098" t="str">
        <f>IF(VLOOKUP(TRM!A1522,'TRM - TBM Crosswalk'!$A$2:'TRM - TBM Crosswalk'!$I$1008,9,FALSE)=0,"",VLOOKUP(TRM!A1522,'TRM - TBM Crosswalk'!$A$2:'TRM - TBM Crosswalk'!$I$1008,9,FALSE))</f>
        <v>Data Management</v>
      </c>
    </row>
    <row r="9099" spans="1:11" x14ac:dyDescent="0.45">
      <c r="A9099" t="str">
        <f>TRM!A4614</f>
        <v>A02.029.340</v>
      </c>
      <c r="B9099" t="str">
        <f>TRM!B4614</f>
        <v>Authentication and Authorization</v>
      </c>
      <c r="C9099" t="str">
        <f>TRM!C4614</f>
        <v>Sentinel Runtime | 7.81.20638.60000</v>
      </c>
      <c r="D9099">
        <f>TRM!D4614</f>
        <v>0</v>
      </c>
      <c r="E9099" t="str">
        <f>IF(VLOOKUP(TRM!A4614,'TRM - TBM Crosswalk'!$A$2:'TRM - TBM Crosswalk'!$I$1008,3,FALSE)="N/A","TBD","")</f>
        <v/>
      </c>
      <c r="F9099" t="str">
        <f>IF(VLOOKUP(TRM!A4614,'TRM - TBM Crosswalk'!$A$2:'TRM - TBM Crosswalk'!$I$1008,4,FALSE)=0,"",VLOOKUP(TRM!A4614,'TRM - TBM Crosswalk'!$A$2:'TRM - TBM Crosswalk'!$I$1008,4,FALSE))</f>
        <v/>
      </c>
      <c r="G9099" t="str">
        <f>IF(VLOOKUP(TRM!A4614,'TRM - TBM Crosswalk'!$A$2:'TRM - TBM Crosswalk'!$I$1008,5,FALSE)=0,"",VLOOKUP(TRM!A4614,'TRM - TBM Crosswalk'!$A$2:'TRM - TBM Crosswalk'!$I$1008,5,FALSE))</f>
        <v>Security &amp; Compliance</v>
      </c>
      <c r="H9099" t="str">
        <f>IF(VLOOKUP(TRM!A4614,'TRM - TBM Crosswalk'!$A$2:'TRM - TBM Crosswalk'!$I$1008,6,FALSE)=0,"",VLOOKUP(TRM!A4614,'TRM - TBM Crosswalk'!$A$2:'TRM - TBM Crosswalk'!$I$1008,6,FALSE))</f>
        <v/>
      </c>
      <c r="I9099" t="str">
        <f>IF(VLOOKUP(TRM!A4614,'TRM - TBM Crosswalk'!$A$2:'TRM - TBM Crosswalk'!$I$1008,7,FALSE)=0,"",VLOOKUP(TRM!A4614,'TRM - TBM Crosswalk'!$A$2:'TRM - TBM Crosswalk'!$I$1008,7,FALSE))</f>
        <v>Delivery Services</v>
      </c>
      <c r="J9099" t="str">
        <f>IF(VLOOKUP(TRM!A4614,'TRM - TBM Crosswalk'!$A$2:'TRM - TBM Crosswalk'!$I$1008,8,FALSE)=0,"",VLOOKUP(TRM!A4614,'TRM - TBM Crosswalk'!$A$2:'TRM - TBM Crosswalk'!$I$1008,8,FALSE))</f>
        <v>Security &amp; Compliance</v>
      </c>
      <c r="K9099" t="str">
        <f>IF(VLOOKUP(TRM!A4614,'TRM - TBM Crosswalk'!$A$2:'TRM - TBM Crosswalk'!$I$1008,9,FALSE)=0,"",VLOOKUP(TRM!A4614,'TRM - TBM Crosswalk'!$A$2:'TRM - TBM Crosswalk'!$I$1008,9,FALSE))</f>
        <v>Identity &amp; Access Management</v>
      </c>
    </row>
    <row r="9100" spans="1:11" x14ac:dyDescent="0.45">
      <c r="A9100" t="str">
        <f>TRM!A4615</f>
        <v>A02.029.340</v>
      </c>
      <c r="B9100" t="str">
        <f>TRM!B4615</f>
        <v>Authentication and Authorization</v>
      </c>
      <c r="C9100" t="str">
        <f>TRM!C4615</f>
        <v>Sentinel Runtime | 7.92.28470.60000</v>
      </c>
      <c r="D9100">
        <f>TRM!D4615</f>
        <v>0</v>
      </c>
      <c r="E9100" t="str">
        <f>IF(VLOOKUP(TRM!A4615,'TRM - TBM Crosswalk'!$A$2:'TRM - TBM Crosswalk'!$I$1008,3,FALSE)="N/A","TBD","")</f>
        <v/>
      </c>
      <c r="F9100" t="str">
        <f>IF(VLOOKUP(TRM!A4615,'TRM - TBM Crosswalk'!$A$2:'TRM - TBM Crosswalk'!$I$1008,4,FALSE)=0,"",VLOOKUP(TRM!A4615,'TRM - TBM Crosswalk'!$A$2:'TRM - TBM Crosswalk'!$I$1008,4,FALSE))</f>
        <v/>
      </c>
      <c r="G9100" t="str">
        <f>IF(VLOOKUP(TRM!A4615,'TRM - TBM Crosswalk'!$A$2:'TRM - TBM Crosswalk'!$I$1008,5,FALSE)=0,"",VLOOKUP(TRM!A4615,'TRM - TBM Crosswalk'!$A$2:'TRM - TBM Crosswalk'!$I$1008,5,FALSE))</f>
        <v>Security &amp; Compliance</v>
      </c>
      <c r="H9100" t="str">
        <f>IF(VLOOKUP(TRM!A4615,'TRM - TBM Crosswalk'!$A$2:'TRM - TBM Crosswalk'!$I$1008,6,FALSE)=0,"",VLOOKUP(TRM!A4615,'TRM - TBM Crosswalk'!$A$2:'TRM - TBM Crosswalk'!$I$1008,6,FALSE))</f>
        <v/>
      </c>
      <c r="I9100" t="str">
        <f>IF(VLOOKUP(TRM!A4615,'TRM - TBM Crosswalk'!$A$2:'TRM - TBM Crosswalk'!$I$1008,7,FALSE)=0,"",VLOOKUP(TRM!A4615,'TRM - TBM Crosswalk'!$A$2:'TRM - TBM Crosswalk'!$I$1008,7,FALSE))</f>
        <v>Delivery Services</v>
      </c>
      <c r="J9100" t="str">
        <f>IF(VLOOKUP(TRM!A4615,'TRM - TBM Crosswalk'!$A$2:'TRM - TBM Crosswalk'!$I$1008,8,FALSE)=0,"",VLOOKUP(TRM!A4615,'TRM - TBM Crosswalk'!$A$2:'TRM - TBM Crosswalk'!$I$1008,8,FALSE))</f>
        <v>Security &amp; Compliance</v>
      </c>
      <c r="K9100" t="str">
        <f>IF(VLOOKUP(TRM!A4615,'TRM - TBM Crosswalk'!$A$2:'TRM - TBM Crosswalk'!$I$1008,9,FALSE)=0,"",VLOOKUP(TRM!A4615,'TRM - TBM Crosswalk'!$A$2:'TRM - TBM Crosswalk'!$I$1008,9,FALSE))</f>
        <v>Identity &amp; Access Management</v>
      </c>
    </row>
    <row r="9101" spans="1:11" x14ac:dyDescent="0.45">
      <c r="A9101" t="str">
        <f>TRM!A4616</f>
        <v>A02.029.340</v>
      </c>
      <c r="B9101" t="str">
        <f>TRM!B4616</f>
        <v>Authentication and Authorization</v>
      </c>
      <c r="C9101" t="str">
        <f>TRM!C4616</f>
        <v>Sentinel System Driver Installer | 7.5.0</v>
      </c>
      <c r="D9101">
        <f>TRM!D4616</f>
        <v>0</v>
      </c>
      <c r="E9101" t="str">
        <f>IF(VLOOKUP(TRM!A4616,'TRM - TBM Crosswalk'!$A$2:'TRM - TBM Crosswalk'!$I$1008,3,FALSE)="N/A","TBD","")</f>
        <v/>
      </c>
      <c r="F9101" t="str">
        <f>IF(VLOOKUP(TRM!A4616,'TRM - TBM Crosswalk'!$A$2:'TRM - TBM Crosswalk'!$I$1008,4,FALSE)=0,"",VLOOKUP(TRM!A4616,'TRM - TBM Crosswalk'!$A$2:'TRM - TBM Crosswalk'!$I$1008,4,FALSE))</f>
        <v/>
      </c>
      <c r="G9101" t="str">
        <f>IF(VLOOKUP(TRM!A4616,'TRM - TBM Crosswalk'!$A$2:'TRM - TBM Crosswalk'!$I$1008,5,FALSE)=0,"",VLOOKUP(TRM!A4616,'TRM - TBM Crosswalk'!$A$2:'TRM - TBM Crosswalk'!$I$1008,5,FALSE))</f>
        <v>Security &amp; Compliance</v>
      </c>
      <c r="H9101" t="str">
        <f>IF(VLOOKUP(TRM!A4616,'TRM - TBM Crosswalk'!$A$2:'TRM - TBM Crosswalk'!$I$1008,6,FALSE)=0,"",VLOOKUP(TRM!A4616,'TRM - TBM Crosswalk'!$A$2:'TRM - TBM Crosswalk'!$I$1008,6,FALSE))</f>
        <v/>
      </c>
      <c r="I9101" t="str">
        <f>IF(VLOOKUP(TRM!A4616,'TRM - TBM Crosswalk'!$A$2:'TRM - TBM Crosswalk'!$I$1008,7,FALSE)=0,"",VLOOKUP(TRM!A4616,'TRM - TBM Crosswalk'!$A$2:'TRM - TBM Crosswalk'!$I$1008,7,FALSE))</f>
        <v>Delivery Services</v>
      </c>
      <c r="J9101" t="str">
        <f>IF(VLOOKUP(TRM!A4616,'TRM - TBM Crosswalk'!$A$2:'TRM - TBM Crosswalk'!$I$1008,8,FALSE)=0,"",VLOOKUP(TRM!A4616,'TRM - TBM Crosswalk'!$A$2:'TRM - TBM Crosswalk'!$I$1008,8,FALSE))</f>
        <v>Security &amp; Compliance</v>
      </c>
      <c r="K9101" t="str">
        <f>IF(VLOOKUP(TRM!A4616,'TRM - TBM Crosswalk'!$A$2:'TRM - TBM Crosswalk'!$I$1008,9,FALSE)=0,"",VLOOKUP(TRM!A4616,'TRM - TBM Crosswalk'!$A$2:'TRM - TBM Crosswalk'!$I$1008,9,FALSE))</f>
        <v>Identity &amp; Access Management</v>
      </c>
    </row>
    <row r="9102" spans="1:11" x14ac:dyDescent="0.45">
      <c r="A9102" t="str">
        <f>TRM!A4617</f>
        <v>A02.029.340</v>
      </c>
      <c r="B9102" t="str">
        <f>TRM!B4617</f>
        <v>Authentication and Authorization</v>
      </c>
      <c r="C9102" t="str">
        <f>TRM!C4617</f>
        <v>Sentinel System Driver Installer | 7.5.1</v>
      </c>
      <c r="D9102">
        <f>TRM!D4617</f>
        <v>0</v>
      </c>
      <c r="E9102" t="str">
        <f>IF(VLOOKUP(TRM!A4617,'TRM - TBM Crosswalk'!$A$2:'TRM - TBM Crosswalk'!$I$1008,3,FALSE)="N/A","TBD","")</f>
        <v/>
      </c>
      <c r="F9102" t="str">
        <f>IF(VLOOKUP(TRM!A4617,'TRM - TBM Crosswalk'!$A$2:'TRM - TBM Crosswalk'!$I$1008,4,FALSE)=0,"",VLOOKUP(TRM!A4617,'TRM - TBM Crosswalk'!$A$2:'TRM - TBM Crosswalk'!$I$1008,4,FALSE))</f>
        <v/>
      </c>
      <c r="G9102" t="str">
        <f>IF(VLOOKUP(TRM!A4617,'TRM - TBM Crosswalk'!$A$2:'TRM - TBM Crosswalk'!$I$1008,5,FALSE)=0,"",VLOOKUP(TRM!A4617,'TRM - TBM Crosswalk'!$A$2:'TRM - TBM Crosswalk'!$I$1008,5,FALSE))</f>
        <v>Security &amp; Compliance</v>
      </c>
      <c r="H9102" t="str">
        <f>IF(VLOOKUP(TRM!A4617,'TRM - TBM Crosswalk'!$A$2:'TRM - TBM Crosswalk'!$I$1008,6,FALSE)=0,"",VLOOKUP(TRM!A4617,'TRM - TBM Crosswalk'!$A$2:'TRM - TBM Crosswalk'!$I$1008,6,FALSE))</f>
        <v/>
      </c>
      <c r="I9102" t="str">
        <f>IF(VLOOKUP(TRM!A4617,'TRM - TBM Crosswalk'!$A$2:'TRM - TBM Crosswalk'!$I$1008,7,FALSE)=0,"",VLOOKUP(TRM!A4617,'TRM - TBM Crosswalk'!$A$2:'TRM - TBM Crosswalk'!$I$1008,7,FALSE))</f>
        <v>Delivery Services</v>
      </c>
      <c r="J9102" t="str">
        <f>IF(VLOOKUP(TRM!A4617,'TRM - TBM Crosswalk'!$A$2:'TRM - TBM Crosswalk'!$I$1008,8,FALSE)=0,"",VLOOKUP(TRM!A4617,'TRM - TBM Crosswalk'!$A$2:'TRM - TBM Crosswalk'!$I$1008,8,FALSE))</f>
        <v>Security &amp; Compliance</v>
      </c>
      <c r="K9102" t="str">
        <f>IF(VLOOKUP(TRM!A4617,'TRM - TBM Crosswalk'!$A$2:'TRM - TBM Crosswalk'!$I$1008,9,FALSE)=0,"",VLOOKUP(TRM!A4617,'TRM - TBM Crosswalk'!$A$2:'TRM - TBM Crosswalk'!$I$1008,9,FALSE))</f>
        <v>Identity &amp; Access Management</v>
      </c>
    </row>
    <row r="9103" spans="1:11" x14ac:dyDescent="0.45">
      <c r="A9103" t="str">
        <f>TRM!A4618</f>
        <v>A02.029.340</v>
      </c>
      <c r="B9103" t="str">
        <f>TRM!B4618</f>
        <v>Authentication and Authorization</v>
      </c>
      <c r="C9103" t="str">
        <f>TRM!C4618</f>
        <v>Sentinel System Driver Installer | 7.5.2</v>
      </c>
      <c r="D9103">
        <f>TRM!D4618</f>
        <v>0</v>
      </c>
      <c r="E9103" t="str">
        <f>IF(VLOOKUP(TRM!A4618,'TRM - TBM Crosswalk'!$A$2:'TRM - TBM Crosswalk'!$I$1008,3,FALSE)="N/A","TBD","")</f>
        <v/>
      </c>
      <c r="F9103" t="str">
        <f>IF(VLOOKUP(TRM!A4618,'TRM - TBM Crosswalk'!$A$2:'TRM - TBM Crosswalk'!$I$1008,4,FALSE)=0,"",VLOOKUP(TRM!A4618,'TRM - TBM Crosswalk'!$A$2:'TRM - TBM Crosswalk'!$I$1008,4,FALSE))</f>
        <v/>
      </c>
      <c r="G9103" t="str">
        <f>IF(VLOOKUP(TRM!A4618,'TRM - TBM Crosswalk'!$A$2:'TRM - TBM Crosswalk'!$I$1008,5,FALSE)=0,"",VLOOKUP(TRM!A4618,'TRM - TBM Crosswalk'!$A$2:'TRM - TBM Crosswalk'!$I$1008,5,FALSE))</f>
        <v>Security &amp; Compliance</v>
      </c>
      <c r="H9103" t="str">
        <f>IF(VLOOKUP(TRM!A4618,'TRM - TBM Crosswalk'!$A$2:'TRM - TBM Crosswalk'!$I$1008,6,FALSE)=0,"",VLOOKUP(TRM!A4618,'TRM - TBM Crosswalk'!$A$2:'TRM - TBM Crosswalk'!$I$1008,6,FALSE))</f>
        <v/>
      </c>
      <c r="I9103" t="str">
        <f>IF(VLOOKUP(TRM!A4618,'TRM - TBM Crosswalk'!$A$2:'TRM - TBM Crosswalk'!$I$1008,7,FALSE)=0,"",VLOOKUP(TRM!A4618,'TRM - TBM Crosswalk'!$A$2:'TRM - TBM Crosswalk'!$I$1008,7,FALSE))</f>
        <v>Delivery Services</v>
      </c>
      <c r="J9103" t="str">
        <f>IF(VLOOKUP(TRM!A4618,'TRM - TBM Crosswalk'!$A$2:'TRM - TBM Crosswalk'!$I$1008,8,FALSE)=0,"",VLOOKUP(TRM!A4618,'TRM - TBM Crosswalk'!$A$2:'TRM - TBM Crosswalk'!$I$1008,8,FALSE))</f>
        <v>Security &amp; Compliance</v>
      </c>
      <c r="K9103" t="str">
        <f>IF(VLOOKUP(TRM!A4618,'TRM - TBM Crosswalk'!$A$2:'TRM - TBM Crosswalk'!$I$1008,9,FALSE)=0,"",VLOOKUP(TRM!A4618,'TRM - TBM Crosswalk'!$A$2:'TRM - TBM Crosswalk'!$I$1008,9,FALSE))</f>
        <v>Identity &amp; Access Management</v>
      </c>
    </row>
    <row r="9104" spans="1:11" x14ac:dyDescent="0.45">
      <c r="A9104" t="str">
        <f>TRM!A4619</f>
        <v>A02.029.340</v>
      </c>
      <c r="B9104" t="str">
        <f>TRM!B4619</f>
        <v>Authentication and Authorization</v>
      </c>
      <c r="C9104" t="str">
        <f>TRM!C4619</f>
        <v>Sentinel System Driver Installer | 7.5.7</v>
      </c>
      <c r="D9104">
        <f>TRM!D4619</f>
        <v>0</v>
      </c>
      <c r="E9104" t="str">
        <f>IF(VLOOKUP(TRM!A4619,'TRM - TBM Crosswalk'!$A$2:'TRM - TBM Crosswalk'!$I$1008,3,FALSE)="N/A","TBD","")</f>
        <v/>
      </c>
      <c r="F9104" t="str">
        <f>IF(VLOOKUP(TRM!A4619,'TRM - TBM Crosswalk'!$A$2:'TRM - TBM Crosswalk'!$I$1008,4,FALSE)=0,"",VLOOKUP(TRM!A4619,'TRM - TBM Crosswalk'!$A$2:'TRM - TBM Crosswalk'!$I$1008,4,FALSE))</f>
        <v/>
      </c>
      <c r="G9104" t="str">
        <f>IF(VLOOKUP(TRM!A4619,'TRM - TBM Crosswalk'!$A$2:'TRM - TBM Crosswalk'!$I$1008,5,FALSE)=0,"",VLOOKUP(TRM!A4619,'TRM - TBM Crosswalk'!$A$2:'TRM - TBM Crosswalk'!$I$1008,5,FALSE))</f>
        <v>Security &amp; Compliance</v>
      </c>
      <c r="H9104" t="str">
        <f>IF(VLOOKUP(TRM!A4619,'TRM - TBM Crosswalk'!$A$2:'TRM - TBM Crosswalk'!$I$1008,6,FALSE)=0,"",VLOOKUP(TRM!A4619,'TRM - TBM Crosswalk'!$A$2:'TRM - TBM Crosswalk'!$I$1008,6,FALSE))</f>
        <v/>
      </c>
      <c r="I9104" t="str">
        <f>IF(VLOOKUP(TRM!A4619,'TRM - TBM Crosswalk'!$A$2:'TRM - TBM Crosswalk'!$I$1008,7,FALSE)=0,"",VLOOKUP(TRM!A4619,'TRM - TBM Crosswalk'!$A$2:'TRM - TBM Crosswalk'!$I$1008,7,FALSE))</f>
        <v>Delivery Services</v>
      </c>
      <c r="J9104" t="str">
        <f>IF(VLOOKUP(TRM!A4619,'TRM - TBM Crosswalk'!$A$2:'TRM - TBM Crosswalk'!$I$1008,8,FALSE)=0,"",VLOOKUP(TRM!A4619,'TRM - TBM Crosswalk'!$A$2:'TRM - TBM Crosswalk'!$I$1008,8,FALSE))</f>
        <v>Security &amp; Compliance</v>
      </c>
      <c r="K9104" t="str">
        <f>IF(VLOOKUP(TRM!A4619,'TRM - TBM Crosswalk'!$A$2:'TRM - TBM Crosswalk'!$I$1008,9,FALSE)=0,"",VLOOKUP(TRM!A4619,'TRM - TBM Crosswalk'!$A$2:'TRM - TBM Crosswalk'!$I$1008,9,FALSE))</f>
        <v>Identity &amp; Access Management</v>
      </c>
    </row>
    <row r="9105" spans="1:11" x14ac:dyDescent="0.45">
      <c r="A9105" t="str">
        <f>TRM!A4620</f>
        <v>A02.029.340</v>
      </c>
      <c r="B9105" t="str">
        <f>TRM!B4620</f>
        <v>Authentication and Authorization</v>
      </c>
      <c r="C9105" t="str">
        <f>TRM!C4620</f>
        <v>Sentinel System Driver Installer | 7.5.8</v>
      </c>
      <c r="D9105">
        <f>TRM!D4620</f>
        <v>0</v>
      </c>
      <c r="E9105" t="str">
        <f>IF(VLOOKUP(TRM!A4620,'TRM - TBM Crosswalk'!$A$2:'TRM - TBM Crosswalk'!$I$1008,3,FALSE)="N/A","TBD","")</f>
        <v/>
      </c>
      <c r="F9105" t="str">
        <f>IF(VLOOKUP(TRM!A4620,'TRM - TBM Crosswalk'!$A$2:'TRM - TBM Crosswalk'!$I$1008,4,FALSE)=0,"",VLOOKUP(TRM!A4620,'TRM - TBM Crosswalk'!$A$2:'TRM - TBM Crosswalk'!$I$1008,4,FALSE))</f>
        <v/>
      </c>
      <c r="G9105" t="str">
        <f>IF(VLOOKUP(TRM!A4620,'TRM - TBM Crosswalk'!$A$2:'TRM - TBM Crosswalk'!$I$1008,5,FALSE)=0,"",VLOOKUP(TRM!A4620,'TRM - TBM Crosswalk'!$A$2:'TRM - TBM Crosswalk'!$I$1008,5,FALSE))</f>
        <v>Security &amp; Compliance</v>
      </c>
      <c r="H9105" t="str">
        <f>IF(VLOOKUP(TRM!A4620,'TRM - TBM Crosswalk'!$A$2:'TRM - TBM Crosswalk'!$I$1008,6,FALSE)=0,"",VLOOKUP(TRM!A4620,'TRM - TBM Crosswalk'!$A$2:'TRM - TBM Crosswalk'!$I$1008,6,FALSE))</f>
        <v/>
      </c>
      <c r="I9105" t="str">
        <f>IF(VLOOKUP(TRM!A4620,'TRM - TBM Crosswalk'!$A$2:'TRM - TBM Crosswalk'!$I$1008,7,FALSE)=0,"",VLOOKUP(TRM!A4620,'TRM - TBM Crosswalk'!$A$2:'TRM - TBM Crosswalk'!$I$1008,7,FALSE))</f>
        <v>Delivery Services</v>
      </c>
      <c r="J9105" t="str">
        <f>IF(VLOOKUP(TRM!A4620,'TRM - TBM Crosswalk'!$A$2:'TRM - TBM Crosswalk'!$I$1008,8,FALSE)=0,"",VLOOKUP(TRM!A4620,'TRM - TBM Crosswalk'!$A$2:'TRM - TBM Crosswalk'!$I$1008,8,FALSE))</f>
        <v>Security &amp; Compliance</v>
      </c>
      <c r="K9105" t="str">
        <f>IF(VLOOKUP(TRM!A4620,'TRM - TBM Crosswalk'!$A$2:'TRM - TBM Crosswalk'!$I$1008,9,FALSE)=0,"",VLOOKUP(TRM!A4620,'TRM - TBM Crosswalk'!$A$2:'TRM - TBM Crosswalk'!$I$1008,9,FALSE))</f>
        <v>Identity &amp; Access Management</v>
      </c>
    </row>
    <row r="9106" spans="1:11" x14ac:dyDescent="0.45">
      <c r="A9106" t="str">
        <f>TRM!A4621</f>
        <v>A02.029.340</v>
      </c>
      <c r="B9106" t="str">
        <f>TRM!B4621</f>
        <v>Authentication and Authorization</v>
      </c>
      <c r="C9106" t="str">
        <f>TRM!C4621</f>
        <v>Sentinel System Driver Installer | 7.5.9</v>
      </c>
      <c r="D9106">
        <f>TRM!D4621</f>
        <v>0</v>
      </c>
      <c r="E9106" t="str">
        <f>IF(VLOOKUP(TRM!A4621,'TRM - TBM Crosswalk'!$A$2:'TRM - TBM Crosswalk'!$I$1008,3,FALSE)="N/A","TBD","")</f>
        <v/>
      </c>
      <c r="F9106" t="str">
        <f>IF(VLOOKUP(TRM!A4621,'TRM - TBM Crosswalk'!$A$2:'TRM - TBM Crosswalk'!$I$1008,4,FALSE)=0,"",VLOOKUP(TRM!A4621,'TRM - TBM Crosswalk'!$A$2:'TRM - TBM Crosswalk'!$I$1008,4,FALSE))</f>
        <v/>
      </c>
      <c r="G9106" t="str">
        <f>IF(VLOOKUP(TRM!A4621,'TRM - TBM Crosswalk'!$A$2:'TRM - TBM Crosswalk'!$I$1008,5,FALSE)=0,"",VLOOKUP(TRM!A4621,'TRM - TBM Crosswalk'!$A$2:'TRM - TBM Crosswalk'!$I$1008,5,FALSE))</f>
        <v>Security &amp; Compliance</v>
      </c>
      <c r="H9106" t="str">
        <f>IF(VLOOKUP(TRM!A4621,'TRM - TBM Crosswalk'!$A$2:'TRM - TBM Crosswalk'!$I$1008,6,FALSE)=0,"",VLOOKUP(TRM!A4621,'TRM - TBM Crosswalk'!$A$2:'TRM - TBM Crosswalk'!$I$1008,6,FALSE))</f>
        <v/>
      </c>
      <c r="I9106" t="str">
        <f>IF(VLOOKUP(TRM!A4621,'TRM - TBM Crosswalk'!$A$2:'TRM - TBM Crosswalk'!$I$1008,7,FALSE)=0,"",VLOOKUP(TRM!A4621,'TRM - TBM Crosswalk'!$A$2:'TRM - TBM Crosswalk'!$I$1008,7,FALSE))</f>
        <v>Delivery Services</v>
      </c>
      <c r="J9106" t="str">
        <f>IF(VLOOKUP(TRM!A4621,'TRM - TBM Crosswalk'!$A$2:'TRM - TBM Crosswalk'!$I$1008,8,FALSE)=0,"",VLOOKUP(TRM!A4621,'TRM - TBM Crosswalk'!$A$2:'TRM - TBM Crosswalk'!$I$1008,8,FALSE))</f>
        <v>Security &amp; Compliance</v>
      </c>
      <c r="K9106" t="str">
        <f>IF(VLOOKUP(TRM!A4621,'TRM - TBM Crosswalk'!$A$2:'TRM - TBM Crosswalk'!$I$1008,9,FALSE)=0,"",VLOOKUP(TRM!A4621,'TRM - TBM Crosswalk'!$A$2:'TRM - TBM Crosswalk'!$I$1008,9,FALSE))</f>
        <v>Identity &amp; Access Management</v>
      </c>
    </row>
    <row r="9107" spans="1:11" x14ac:dyDescent="0.45">
      <c r="A9107" t="str">
        <f>TRM!A4622</f>
        <v>A02.029.340</v>
      </c>
      <c r="B9107" t="str">
        <f>TRM!B4622</f>
        <v>Authentication and Authorization</v>
      </c>
      <c r="C9107" t="str">
        <f>TRM!C4622</f>
        <v>Sentinel System Driver Installer | 7.6.0</v>
      </c>
      <c r="D9107">
        <f>TRM!D4622</f>
        <v>0</v>
      </c>
      <c r="E9107" t="str">
        <f>IF(VLOOKUP(TRM!A4622,'TRM - TBM Crosswalk'!$A$2:'TRM - TBM Crosswalk'!$I$1008,3,FALSE)="N/A","TBD","")</f>
        <v/>
      </c>
      <c r="F9107" t="str">
        <f>IF(VLOOKUP(TRM!A4622,'TRM - TBM Crosswalk'!$A$2:'TRM - TBM Crosswalk'!$I$1008,4,FALSE)=0,"",VLOOKUP(TRM!A4622,'TRM - TBM Crosswalk'!$A$2:'TRM - TBM Crosswalk'!$I$1008,4,FALSE))</f>
        <v/>
      </c>
      <c r="G9107" t="str">
        <f>IF(VLOOKUP(TRM!A4622,'TRM - TBM Crosswalk'!$A$2:'TRM - TBM Crosswalk'!$I$1008,5,FALSE)=0,"",VLOOKUP(TRM!A4622,'TRM - TBM Crosswalk'!$A$2:'TRM - TBM Crosswalk'!$I$1008,5,FALSE))</f>
        <v>Security &amp; Compliance</v>
      </c>
      <c r="H9107" t="str">
        <f>IF(VLOOKUP(TRM!A4622,'TRM - TBM Crosswalk'!$A$2:'TRM - TBM Crosswalk'!$I$1008,6,FALSE)=0,"",VLOOKUP(TRM!A4622,'TRM - TBM Crosswalk'!$A$2:'TRM - TBM Crosswalk'!$I$1008,6,FALSE))</f>
        <v/>
      </c>
      <c r="I9107" t="str">
        <f>IF(VLOOKUP(TRM!A4622,'TRM - TBM Crosswalk'!$A$2:'TRM - TBM Crosswalk'!$I$1008,7,FALSE)=0,"",VLOOKUP(TRM!A4622,'TRM - TBM Crosswalk'!$A$2:'TRM - TBM Crosswalk'!$I$1008,7,FALSE))</f>
        <v>Delivery Services</v>
      </c>
      <c r="J9107" t="str">
        <f>IF(VLOOKUP(TRM!A4622,'TRM - TBM Crosswalk'!$A$2:'TRM - TBM Crosswalk'!$I$1008,8,FALSE)=0,"",VLOOKUP(TRM!A4622,'TRM - TBM Crosswalk'!$A$2:'TRM - TBM Crosswalk'!$I$1008,8,FALSE))</f>
        <v>Security &amp; Compliance</v>
      </c>
      <c r="K9107" t="str">
        <f>IF(VLOOKUP(TRM!A4622,'TRM - TBM Crosswalk'!$A$2:'TRM - TBM Crosswalk'!$I$1008,9,FALSE)=0,"",VLOOKUP(TRM!A4622,'TRM - TBM Crosswalk'!$A$2:'TRM - TBM Crosswalk'!$I$1008,9,FALSE))</f>
        <v>Identity &amp; Access Management</v>
      </c>
    </row>
    <row r="9108" spans="1:11" x14ac:dyDescent="0.45">
      <c r="A9108" t="str">
        <f>TRM!A4623</f>
        <v>A02.029.340</v>
      </c>
      <c r="B9108" t="str">
        <f>TRM!B4623</f>
        <v>Authentication and Authorization</v>
      </c>
      <c r="C9108" t="str">
        <f>TRM!C4623</f>
        <v>Suprema_Fingerprint_Scanner_Driver | 1.0</v>
      </c>
      <c r="D9108">
        <f>TRM!D4623</f>
        <v>0</v>
      </c>
      <c r="E9108" t="str">
        <f>IF(VLOOKUP(TRM!A4623,'TRM - TBM Crosswalk'!$A$2:'TRM - TBM Crosswalk'!$I$1008,3,FALSE)="N/A","TBD","")</f>
        <v/>
      </c>
      <c r="F9108" t="str">
        <f>IF(VLOOKUP(TRM!A4623,'TRM - TBM Crosswalk'!$A$2:'TRM - TBM Crosswalk'!$I$1008,4,FALSE)=0,"",VLOOKUP(TRM!A4623,'TRM - TBM Crosswalk'!$A$2:'TRM - TBM Crosswalk'!$I$1008,4,FALSE))</f>
        <v/>
      </c>
      <c r="G9108" t="str">
        <f>IF(VLOOKUP(TRM!A4623,'TRM - TBM Crosswalk'!$A$2:'TRM - TBM Crosswalk'!$I$1008,5,FALSE)=0,"",VLOOKUP(TRM!A4623,'TRM - TBM Crosswalk'!$A$2:'TRM - TBM Crosswalk'!$I$1008,5,FALSE))</f>
        <v>Security &amp; Compliance</v>
      </c>
      <c r="H9108" t="str">
        <f>IF(VLOOKUP(TRM!A4623,'TRM - TBM Crosswalk'!$A$2:'TRM - TBM Crosswalk'!$I$1008,6,FALSE)=0,"",VLOOKUP(TRM!A4623,'TRM - TBM Crosswalk'!$A$2:'TRM - TBM Crosswalk'!$I$1008,6,FALSE))</f>
        <v/>
      </c>
      <c r="I9108" t="str">
        <f>IF(VLOOKUP(TRM!A4623,'TRM - TBM Crosswalk'!$A$2:'TRM - TBM Crosswalk'!$I$1008,7,FALSE)=0,"",VLOOKUP(TRM!A4623,'TRM - TBM Crosswalk'!$A$2:'TRM - TBM Crosswalk'!$I$1008,7,FALSE))</f>
        <v>Delivery Services</v>
      </c>
      <c r="J9108" t="str">
        <f>IF(VLOOKUP(TRM!A4623,'TRM - TBM Crosswalk'!$A$2:'TRM - TBM Crosswalk'!$I$1008,8,FALSE)=0,"",VLOOKUP(TRM!A4623,'TRM - TBM Crosswalk'!$A$2:'TRM - TBM Crosswalk'!$I$1008,8,FALSE))</f>
        <v>Security &amp; Compliance</v>
      </c>
      <c r="K9108" t="str">
        <f>IF(VLOOKUP(TRM!A4623,'TRM - TBM Crosswalk'!$A$2:'TRM - TBM Crosswalk'!$I$1008,9,FALSE)=0,"",VLOOKUP(TRM!A4623,'TRM - TBM Crosswalk'!$A$2:'TRM - TBM Crosswalk'!$I$1008,9,FALSE))</f>
        <v>Identity &amp; Access Management</v>
      </c>
    </row>
    <row r="9109" spans="1:11" x14ac:dyDescent="0.45">
      <c r="A9109" t="str">
        <f>TRM!A4624</f>
        <v>A02.029.340</v>
      </c>
      <c r="B9109" t="str">
        <f>TRM!B4624</f>
        <v>Authentication and Authorization</v>
      </c>
      <c r="C9109" t="str">
        <f>TRM!C4624</f>
        <v>Suprema_Fingerprint_Scanner_Driver | 2.2</v>
      </c>
      <c r="D9109">
        <f>TRM!D4624</f>
        <v>0</v>
      </c>
      <c r="E9109" t="str">
        <f>IF(VLOOKUP(TRM!A4624,'TRM - TBM Crosswalk'!$A$2:'TRM - TBM Crosswalk'!$I$1008,3,FALSE)="N/A","TBD","")</f>
        <v/>
      </c>
      <c r="F9109" t="str">
        <f>IF(VLOOKUP(TRM!A4624,'TRM - TBM Crosswalk'!$A$2:'TRM - TBM Crosswalk'!$I$1008,4,FALSE)=0,"",VLOOKUP(TRM!A4624,'TRM - TBM Crosswalk'!$A$2:'TRM - TBM Crosswalk'!$I$1008,4,FALSE))</f>
        <v/>
      </c>
      <c r="G9109" t="str">
        <f>IF(VLOOKUP(TRM!A4624,'TRM - TBM Crosswalk'!$A$2:'TRM - TBM Crosswalk'!$I$1008,5,FALSE)=0,"",VLOOKUP(TRM!A4624,'TRM - TBM Crosswalk'!$A$2:'TRM - TBM Crosswalk'!$I$1008,5,FALSE))</f>
        <v>Security &amp; Compliance</v>
      </c>
      <c r="H9109" t="str">
        <f>IF(VLOOKUP(TRM!A4624,'TRM - TBM Crosswalk'!$A$2:'TRM - TBM Crosswalk'!$I$1008,6,FALSE)=0,"",VLOOKUP(TRM!A4624,'TRM - TBM Crosswalk'!$A$2:'TRM - TBM Crosswalk'!$I$1008,6,FALSE))</f>
        <v/>
      </c>
      <c r="I9109" t="str">
        <f>IF(VLOOKUP(TRM!A4624,'TRM - TBM Crosswalk'!$A$2:'TRM - TBM Crosswalk'!$I$1008,7,FALSE)=0,"",VLOOKUP(TRM!A4624,'TRM - TBM Crosswalk'!$A$2:'TRM - TBM Crosswalk'!$I$1008,7,FALSE))</f>
        <v>Delivery Services</v>
      </c>
      <c r="J9109" t="str">
        <f>IF(VLOOKUP(TRM!A4624,'TRM - TBM Crosswalk'!$A$2:'TRM - TBM Crosswalk'!$I$1008,8,FALSE)=0,"",VLOOKUP(TRM!A4624,'TRM - TBM Crosswalk'!$A$2:'TRM - TBM Crosswalk'!$I$1008,8,FALSE))</f>
        <v>Security &amp; Compliance</v>
      </c>
      <c r="K9109" t="str">
        <f>IF(VLOOKUP(TRM!A4624,'TRM - TBM Crosswalk'!$A$2:'TRM - TBM Crosswalk'!$I$1008,9,FALSE)=0,"",VLOOKUP(TRM!A4624,'TRM - TBM Crosswalk'!$A$2:'TRM - TBM Crosswalk'!$I$1008,9,FALSE))</f>
        <v>Identity &amp; Access Management</v>
      </c>
    </row>
    <row r="9110" spans="1:11" x14ac:dyDescent="0.45">
      <c r="A9110" t="str">
        <f>TRM!A4625</f>
        <v>A02.029.340</v>
      </c>
      <c r="B9110" t="str">
        <f>TRM!B4625</f>
        <v>Authentication and Authorization</v>
      </c>
      <c r="C9110" t="str">
        <f>TRM!C4625</f>
        <v>Suprema_Fingerprint_Scanner_Driver | 2.2.1</v>
      </c>
      <c r="D9110">
        <f>TRM!D4625</f>
        <v>0</v>
      </c>
      <c r="E9110" t="str">
        <f>IF(VLOOKUP(TRM!A4625,'TRM - TBM Crosswalk'!$A$2:'TRM - TBM Crosswalk'!$I$1008,3,FALSE)="N/A","TBD","")</f>
        <v/>
      </c>
      <c r="F9110" t="str">
        <f>IF(VLOOKUP(TRM!A4625,'TRM - TBM Crosswalk'!$A$2:'TRM - TBM Crosswalk'!$I$1008,4,FALSE)=0,"",VLOOKUP(TRM!A4625,'TRM - TBM Crosswalk'!$A$2:'TRM - TBM Crosswalk'!$I$1008,4,FALSE))</f>
        <v/>
      </c>
      <c r="G9110" t="str">
        <f>IF(VLOOKUP(TRM!A4625,'TRM - TBM Crosswalk'!$A$2:'TRM - TBM Crosswalk'!$I$1008,5,FALSE)=0,"",VLOOKUP(TRM!A4625,'TRM - TBM Crosswalk'!$A$2:'TRM - TBM Crosswalk'!$I$1008,5,FALSE))</f>
        <v>Security &amp; Compliance</v>
      </c>
      <c r="H9110" t="str">
        <f>IF(VLOOKUP(TRM!A4625,'TRM - TBM Crosswalk'!$A$2:'TRM - TBM Crosswalk'!$I$1008,6,FALSE)=0,"",VLOOKUP(TRM!A4625,'TRM - TBM Crosswalk'!$A$2:'TRM - TBM Crosswalk'!$I$1008,6,FALSE))</f>
        <v/>
      </c>
      <c r="I9110" t="str">
        <f>IF(VLOOKUP(TRM!A4625,'TRM - TBM Crosswalk'!$A$2:'TRM - TBM Crosswalk'!$I$1008,7,FALSE)=0,"",VLOOKUP(TRM!A4625,'TRM - TBM Crosswalk'!$A$2:'TRM - TBM Crosswalk'!$I$1008,7,FALSE))</f>
        <v>Delivery Services</v>
      </c>
      <c r="J9110" t="str">
        <f>IF(VLOOKUP(TRM!A4625,'TRM - TBM Crosswalk'!$A$2:'TRM - TBM Crosswalk'!$I$1008,8,FALSE)=0,"",VLOOKUP(TRM!A4625,'TRM - TBM Crosswalk'!$A$2:'TRM - TBM Crosswalk'!$I$1008,8,FALSE))</f>
        <v>Security &amp; Compliance</v>
      </c>
      <c r="K9110" t="str">
        <f>IF(VLOOKUP(TRM!A4625,'TRM - TBM Crosswalk'!$A$2:'TRM - TBM Crosswalk'!$I$1008,9,FALSE)=0,"",VLOOKUP(TRM!A4625,'TRM - TBM Crosswalk'!$A$2:'TRM - TBM Crosswalk'!$I$1008,9,FALSE))</f>
        <v>Identity &amp; Access Management</v>
      </c>
    </row>
    <row r="9111" spans="1:11" x14ac:dyDescent="0.45">
      <c r="A9111" t="str">
        <f>TRM!A4626</f>
        <v>A02.029.340</v>
      </c>
      <c r="B9111" t="str">
        <f>TRM!B4626</f>
        <v>Authentication and Authorization</v>
      </c>
      <c r="C9111" t="str">
        <f>TRM!C4626</f>
        <v>Synaptics WBF DDK 5111 (VSM) | 4.5.289.0</v>
      </c>
      <c r="D9111">
        <f>TRM!D4626</f>
        <v>0</v>
      </c>
      <c r="E9111" t="str">
        <f>IF(VLOOKUP(TRM!A4626,'TRM - TBM Crosswalk'!$A$2:'TRM - TBM Crosswalk'!$I$1008,3,FALSE)="N/A","TBD","")</f>
        <v/>
      </c>
      <c r="F9111" t="str">
        <f>IF(VLOOKUP(TRM!A4626,'TRM - TBM Crosswalk'!$A$2:'TRM - TBM Crosswalk'!$I$1008,4,FALSE)=0,"",VLOOKUP(TRM!A4626,'TRM - TBM Crosswalk'!$A$2:'TRM - TBM Crosswalk'!$I$1008,4,FALSE))</f>
        <v/>
      </c>
      <c r="G9111" t="str">
        <f>IF(VLOOKUP(TRM!A4626,'TRM - TBM Crosswalk'!$A$2:'TRM - TBM Crosswalk'!$I$1008,5,FALSE)=0,"",VLOOKUP(TRM!A4626,'TRM - TBM Crosswalk'!$A$2:'TRM - TBM Crosswalk'!$I$1008,5,FALSE))</f>
        <v>Security &amp; Compliance</v>
      </c>
      <c r="H9111" t="str">
        <f>IF(VLOOKUP(TRM!A4626,'TRM - TBM Crosswalk'!$A$2:'TRM - TBM Crosswalk'!$I$1008,6,FALSE)=0,"",VLOOKUP(TRM!A4626,'TRM - TBM Crosswalk'!$A$2:'TRM - TBM Crosswalk'!$I$1008,6,FALSE))</f>
        <v/>
      </c>
      <c r="I9111" t="str">
        <f>IF(VLOOKUP(TRM!A4626,'TRM - TBM Crosswalk'!$A$2:'TRM - TBM Crosswalk'!$I$1008,7,FALSE)=0,"",VLOOKUP(TRM!A4626,'TRM - TBM Crosswalk'!$A$2:'TRM - TBM Crosswalk'!$I$1008,7,FALSE))</f>
        <v>Delivery Services</v>
      </c>
      <c r="J9111" t="str">
        <f>IF(VLOOKUP(TRM!A4626,'TRM - TBM Crosswalk'!$A$2:'TRM - TBM Crosswalk'!$I$1008,8,FALSE)=0,"",VLOOKUP(TRM!A4626,'TRM - TBM Crosswalk'!$A$2:'TRM - TBM Crosswalk'!$I$1008,8,FALSE))</f>
        <v>Security &amp; Compliance</v>
      </c>
      <c r="K9111" t="str">
        <f>IF(VLOOKUP(TRM!A4626,'TRM - TBM Crosswalk'!$A$2:'TRM - TBM Crosswalk'!$I$1008,9,FALSE)=0,"",VLOOKUP(TRM!A4626,'TRM - TBM Crosswalk'!$A$2:'TRM - TBM Crosswalk'!$I$1008,9,FALSE))</f>
        <v>Identity &amp; Access Management</v>
      </c>
    </row>
    <row r="9112" spans="1:11" x14ac:dyDescent="0.45">
      <c r="A9112" t="str">
        <f>TRM!A4627</f>
        <v>A02.029.340</v>
      </c>
      <c r="B9112" t="str">
        <f>TRM!B4627</f>
        <v>Authentication and Authorization</v>
      </c>
      <c r="C9112" t="str">
        <f>TRM!C4627</f>
        <v>Synaptics WBF DDK 5111 (VSM) | 4.5.299.0</v>
      </c>
      <c r="D9112">
        <f>TRM!D4627</f>
        <v>0</v>
      </c>
      <c r="E9112" t="str">
        <f>IF(VLOOKUP(TRM!A4627,'TRM - TBM Crosswalk'!$A$2:'TRM - TBM Crosswalk'!$I$1008,3,FALSE)="N/A","TBD","")</f>
        <v/>
      </c>
      <c r="F9112" t="str">
        <f>IF(VLOOKUP(TRM!A4627,'TRM - TBM Crosswalk'!$A$2:'TRM - TBM Crosswalk'!$I$1008,4,FALSE)=0,"",VLOOKUP(TRM!A4627,'TRM - TBM Crosswalk'!$A$2:'TRM - TBM Crosswalk'!$I$1008,4,FALSE))</f>
        <v/>
      </c>
      <c r="G9112" t="str">
        <f>IF(VLOOKUP(TRM!A4627,'TRM - TBM Crosswalk'!$A$2:'TRM - TBM Crosswalk'!$I$1008,5,FALSE)=0,"",VLOOKUP(TRM!A4627,'TRM - TBM Crosswalk'!$A$2:'TRM - TBM Crosswalk'!$I$1008,5,FALSE))</f>
        <v>Security &amp; Compliance</v>
      </c>
      <c r="H9112" t="str">
        <f>IF(VLOOKUP(TRM!A4627,'TRM - TBM Crosswalk'!$A$2:'TRM - TBM Crosswalk'!$I$1008,6,FALSE)=0,"",VLOOKUP(TRM!A4627,'TRM - TBM Crosswalk'!$A$2:'TRM - TBM Crosswalk'!$I$1008,6,FALSE))</f>
        <v/>
      </c>
      <c r="I9112" t="str">
        <f>IF(VLOOKUP(TRM!A4627,'TRM - TBM Crosswalk'!$A$2:'TRM - TBM Crosswalk'!$I$1008,7,FALSE)=0,"",VLOOKUP(TRM!A4627,'TRM - TBM Crosswalk'!$A$2:'TRM - TBM Crosswalk'!$I$1008,7,FALSE))</f>
        <v>Delivery Services</v>
      </c>
      <c r="J9112" t="str">
        <f>IF(VLOOKUP(TRM!A4627,'TRM - TBM Crosswalk'!$A$2:'TRM - TBM Crosswalk'!$I$1008,8,FALSE)=0,"",VLOOKUP(TRM!A4627,'TRM - TBM Crosswalk'!$A$2:'TRM - TBM Crosswalk'!$I$1008,8,FALSE))</f>
        <v>Security &amp; Compliance</v>
      </c>
      <c r="K9112" t="str">
        <f>IF(VLOOKUP(TRM!A4627,'TRM - TBM Crosswalk'!$A$2:'TRM - TBM Crosswalk'!$I$1008,9,FALSE)=0,"",VLOOKUP(TRM!A4627,'TRM - TBM Crosswalk'!$A$2:'TRM - TBM Crosswalk'!$I$1008,9,FALSE))</f>
        <v>Identity &amp; Access Management</v>
      </c>
    </row>
    <row r="9113" spans="1:11" x14ac:dyDescent="0.45">
      <c r="A9113" t="str">
        <f>TRM!A4628</f>
        <v>A02.029.340</v>
      </c>
      <c r="B9113" t="str">
        <f>TRM!B4628</f>
        <v>Authentication and Authorization</v>
      </c>
      <c r="C9113" t="str">
        <f>TRM!C4628</f>
        <v>Synaptics WBF Fingerprint Reader | 4.5.315.0</v>
      </c>
      <c r="D9113">
        <f>TRM!D4628</f>
        <v>0</v>
      </c>
      <c r="E9113" t="str">
        <f>IF(VLOOKUP(TRM!A4628,'TRM - TBM Crosswalk'!$A$2:'TRM - TBM Crosswalk'!$I$1008,3,FALSE)="N/A","TBD","")</f>
        <v/>
      </c>
      <c r="F9113" t="str">
        <f>IF(VLOOKUP(TRM!A4628,'TRM - TBM Crosswalk'!$A$2:'TRM - TBM Crosswalk'!$I$1008,4,FALSE)=0,"",VLOOKUP(TRM!A4628,'TRM - TBM Crosswalk'!$A$2:'TRM - TBM Crosswalk'!$I$1008,4,FALSE))</f>
        <v/>
      </c>
      <c r="G9113" t="str">
        <f>IF(VLOOKUP(TRM!A4628,'TRM - TBM Crosswalk'!$A$2:'TRM - TBM Crosswalk'!$I$1008,5,FALSE)=0,"",VLOOKUP(TRM!A4628,'TRM - TBM Crosswalk'!$A$2:'TRM - TBM Crosswalk'!$I$1008,5,FALSE))</f>
        <v>Security &amp; Compliance</v>
      </c>
      <c r="H9113" t="str">
        <f>IF(VLOOKUP(TRM!A4628,'TRM - TBM Crosswalk'!$A$2:'TRM - TBM Crosswalk'!$I$1008,6,FALSE)=0,"",VLOOKUP(TRM!A4628,'TRM - TBM Crosswalk'!$A$2:'TRM - TBM Crosswalk'!$I$1008,6,FALSE))</f>
        <v/>
      </c>
      <c r="I9113" t="str">
        <f>IF(VLOOKUP(TRM!A4628,'TRM - TBM Crosswalk'!$A$2:'TRM - TBM Crosswalk'!$I$1008,7,FALSE)=0,"",VLOOKUP(TRM!A4628,'TRM - TBM Crosswalk'!$A$2:'TRM - TBM Crosswalk'!$I$1008,7,FALSE))</f>
        <v>Delivery Services</v>
      </c>
      <c r="J9113" t="str">
        <f>IF(VLOOKUP(TRM!A4628,'TRM - TBM Crosswalk'!$A$2:'TRM - TBM Crosswalk'!$I$1008,8,FALSE)=0,"",VLOOKUP(TRM!A4628,'TRM - TBM Crosswalk'!$A$2:'TRM - TBM Crosswalk'!$I$1008,8,FALSE))</f>
        <v>Security &amp; Compliance</v>
      </c>
      <c r="K9113" t="str">
        <f>IF(VLOOKUP(TRM!A4628,'TRM - TBM Crosswalk'!$A$2:'TRM - TBM Crosswalk'!$I$1008,9,FALSE)=0,"",VLOOKUP(TRM!A4628,'TRM - TBM Crosswalk'!$A$2:'TRM - TBM Crosswalk'!$I$1008,9,FALSE))</f>
        <v>Identity &amp; Access Management</v>
      </c>
    </row>
    <row r="9114" spans="1:11" x14ac:dyDescent="0.45">
      <c r="A9114" t="str">
        <f>TRM!A4629</f>
        <v>A02.029.340</v>
      </c>
      <c r="B9114" t="str">
        <f>TRM!B4629</f>
        <v>Authentication and Authorization</v>
      </c>
      <c r="C9114" t="str">
        <f>TRM!C4629</f>
        <v>Synaptics WBF Fingerprint Reader | 4.5.345.0</v>
      </c>
      <c r="D9114">
        <f>TRM!D4629</f>
        <v>0</v>
      </c>
      <c r="E9114" t="str">
        <f>IF(VLOOKUP(TRM!A4629,'TRM - TBM Crosswalk'!$A$2:'TRM - TBM Crosswalk'!$I$1008,3,FALSE)="N/A","TBD","")</f>
        <v/>
      </c>
      <c r="F9114" t="str">
        <f>IF(VLOOKUP(TRM!A4629,'TRM - TBM Crosswalk'!$A$2:'TRM - TBM Crosswalk'!$I$1008,4,FALSE)=0,"",VLOOKUP(TRM!A4629,'TRM - TBM Crosswalk'!$A$2:'TRM - TBM Crosswalk'!$I$1008,4,FALSE))</f>
        <v/>
      </c>
      <c r="G9114" t="str">
        <f>IF(VLOOKUP(TRM!A4629,'TRM - TBM Crosswalk'!$A$2:'TRM - TBM Crosswalk'!$I$1008,5,FALSE)=0,"",VLOOKUP(TRM!A4629,'TRM - TBM Crosswalk'!$A$2:'TRM - TBM Crosswalk'!$I$1008,5,FALSE))</f>
        <v>Security &amp; Compliance</v>
      </c>
      <c r="H9114" t="str">
        <f>IF(VLOOKUP(TRM!A4629,'TRM - TBM Crosswalk'!$A$2:'TRM - TBM Crosswalk'!$I$1008,6,FALSE)=0,"",VLOOKUP(TRM!A4629,'TRM - TBM Crosswalk'!$A$2:'TRM - TBM Crosswalk'!$I$1008,6,FALSE))</f>
        <v/>
      </c>
      <c r="I9114" t="str">
        <f>IF(VLOOKUP(TRM!A4629,'TRM - TBM Crosswalk'!$A$2:'TRM - TBM Crosswalk'!$I$1008,7,FALSE)=0,"",VLOOKUP(TRM!A4629,'TRM - TBM Crosswalk'!$A$2:'TRM - TBM Crosswalk'!$I$1008,7,FALSE))</f>
        <v>Delivery Services</v>
      </c>
      <c r="J9114" t="str">
        <f>IF(VLOOKUP(TRM!A4629,'TRM - TBM Crosswalk'!$A$2:'TRM - TBM Crosswalk'!$I$1008,8,FALSE)=0,"",VLOOKUP(TRM!A4629,'TRM - TBM Crosswalk'!$A$2:'TRM - TBM Crosswalk'!$I$1008,8,FALSE))</f>
        <v>Security &amp; Compliance</v>
      </c>
      <c r="K9114" t="str">
        <f>IF(VLOOKUP(TRM!A4629,'TRM - TBM Crosswalk'!$A$2:'TRM - TBM Crosswalk'!$I$1008,9,FALSE)=0,"",VLOOKUP(TRM!A4629,'TRM - TBM Crosswalk'!$A$2:'TRM - TBM Crosswalk'!$I$1008,9,FALSE))</f>
        <v>Identity &amp; Access Management</v>
      </c>
    </row>
    <row r="9115" spans="1:11" x14ac:dyDescent="0.45">
      <c r="A9115" t="str">
        <f>TRM!A4630</f>
        <v>A02.029.340</v>
      </c>
      <c r="B9115" t="str">
        <f>TRM!B4630</f>
        <v>Authentication and Authorization</v>
      </c>
      <c r="C9115" t="str">
        <f>TRM!C4630</f>
        <v>Synaptics WBF Fingerprint Reader | 4.5.351.0</v>
      </c>
      <c r="D9115">
        <f>TRM!D4630</f>
        <v>0</v>
      </c>
      <c r="E9115" t="str">
        <f>IF(VLOOKUP(TRM!A4630,'TRM - TBM Crosswalk'!$A$2:'TRM - TBM Crosswalk'!$I$1008,3,FALSE)="N/A","TBD","")</f>
        <v/>
      </c>
      <c r="F9115" t="str">
        <f>IF(VLOOKUP(TRM!A4630,'TRM - TBM Crosswalk'!$A$2:'TRM - TBM Crosswalk'!$I$1008,4,FALSE)=0,"",VLOOKUP(TRM!A4630,'TRM - TBM Crosswalk'!$A$2:'TRM - TBM Crosswalk'!$I$1008,4,FALSE))</f>
        <v/>
      </c>
      <c r="G9115" t="str">
        <f>IF(VLOOKUP(TRM!A4630,'TRM - TBM Crosswalk'!$A$2:'TRM - TBM Crosswalk'!$I$1008,5,FALSE)=0,"",VLOOKUP(TRM!A4630,'TRM - TBM Crosswalk'!$A$2:'TRM - TBM Crosswalk'!$I$1008,5,FALSE))</f>
        <v>Security &amp; Compliance</v>
      </c>
      <c r="H9115" t="str">
        <f>IF(VLOOKUP(TRM!A4630,'TRM - TBM Crosswalk'!$A$2:'TRM - TBM Crosswalk'!$I$1008,6,FALSE)=0,"",VLOOKUP(TRM!A4630,'TRM - TBM Crosswalk'!$A$2:'TRM - TBM Crosswalk'!$I$1008,6,FALSE))</f>
        <v/>
      </c>
      <c r="I9115" t="str">
        <f>IF(VLOOKUP(TRM!A4630,'TRM - TBM Crosswalk'!$A$2:'TRM - TBM Crosswalk'!$I$1008,7,FALSE)=0,"",VLOOKUP(TRM!A4630,'TRM - TBM Crosswalk'!$A$2:'TRM - TBM Crosswalk'!$I$1008,7,FALSE))</f>
        <v>Delivery Services</v>
      </c>
      <c r="J9115" t="str">
        <f>IF(VLOOKUP(TRM!A4630,'TRM - TBM Crosswalk'!$A$2:'TRM - TBM Crosswalk'!$I$1008,8,FALSE)=0,"",VLOOKUP(TRM!A4630,'TRM - TBM Crosswalk'!$A$2:'TRM - TBM Crosswalk'!$I$1008,8,FALSE))</f>
        <v>Security &amp; Compliance</v>
      </c>
      <c r="K9115" t="str">
        <f>IF(VLOOKUP(TRM!A4630,'TRM - TBM Crosswalk'!$A$2:'TRM - TBM Crosswalk'!$I$1008,9,FALSE)=0,"",VLOOKUP(TRM!A4630,'TRM - TBM Crosswalk'!$A$2:'TRM - TBM Crosswalk'!$I$1008,9,FALSE))</f>
        <v>Identity &amp; Access Management</v>
      </c>
    </row>
    <row r="9116" spans="1:11" x14ac:dyDescent="0.45">
      <c r="A9116" t="str">
        <f>TRM!A4631</f>
        <v>A02.029.340</v>
      </c>
      <c r="B9116" t="str">
        <f>TRM!B4631</f>
        <v>Authentication and Authorization</v>
      </c>
      <c r="C9116" t="str">
        <f>TRM!C4631</f>
        <v>Validity WBF DDK | 4.5.122.0</v>
      </c>
      <c r="D9116">
        <f>TRM!D4631</f>
        <v>0</v>
      </c>
      <c r="E9116" t="str">
        <f>IF(VLOOKUP(TRM!A4631,'TRM - TBM Crosswalk'!$A$2:'TRM - TBM Crosswalk'!$I$1008,3,FALSE)="N/A","TBD","")</f>
        <v/>
      </c>
      <c r="F9116" t="str">
        <f>IF(VLOOKUP(TRM!A4631,'TRM - TBM Crosswalk'!$A$2:'TRM - TBM Crosswalk'!$I$1008,4,FALSE)=0,"",VLOOKUP(TRM!A4631,'TRM - TBM Crosswalk'!$A$2:'TRM - TBM Crosswalk'!$I$1008,4,FALSE))</f>
        <v/>
      </c>
      <c r="G9116" t="str">
        <f>IF(VLOOKUP(TRM!A4631,'TRM - TBM Crosswalk'!$A$2:'TRM - TBM Crosswalk'!$I$1008,5,FALSE)=0,"",VLOOKUP(TRM!A4631,'TRM - TBM Crosswalk'!$A$2:'TRM - TBM Crosswalk'!$I$1008,5,FALSE))</f>
        <v>Security &amp; Compliance</v>
      </c>
      <c r="H9116" t="str">
        <f>IF(VLOOKUP(TRM!A4631,'TRM - TBM Crosswalk'!$A$2:'TRM - TBM Crosswalk'!$I$1008,6,FALSE)=0,"",VLOOKUP(TRM!A4631,'TRM - TBM Crosswalk'!$A$2:'TRM - TBM Crosswalk'!$I$1008,6,FALSE))</f>
        <v/>
      </c>
      <c r="I9116" t="str">
        <f>IF(VLOOKUP(TRM!A4631,'TRM - TBM Crosswalk'!$A$2:'TRM - TBM Crosswalk'!$I$1008,7,FALSE)=0,"",VLOOKUP(TRM!A4631,'TRM - TBM Crosswalk'!$A$2:'TRM - TBM Crosswalk'!$I$1008,7,FALSE))</f>
        <v>Delivery Services</v>
      </c>
      <c r="J9116" t="str">
        <f>IF(VLOOKUP(TRM!A4631,'TRM - TBM Crosswalk'!$A$2:'TRM - TBM Crosswalk'!$I$1008,8,FALSE)=0,"",VLOOKUP(TRM!A4631,'TRM - TBM Crosswalk'!$A$2:'TRM - TBM Crosswalk'!$I$1008,8,FALSE))</f>
        <v>Security &amp; Compliance</v>
      </c>
      <c r="K9116" t="str">
        <f>IF(VLOOKUP(TRM!A4631,'TRM - TBM Crosswalk'!$A$2:'TRM - TBM Crosswalk'!$I$1008,9,FALSE)=0,"",VLOOKUP(TRM!A4631,'TRM - TBM Crosswalk'!$A$2:'TRM - TBM Crosswalk'!$I$1008,9,FALSE))</f>
        <v>Identity &amp; Access Management</v>
      </c>
    </row>
    <row r="9117" spans="1:11" x14ac:dyDescent="0.45">
      <c r="A9117" t="str">
        <f>TRM!A4632</f>
        <v>A02.029.340</v>
      </c>
      <c r="B9117" t="str">
        <f>TRM!B4632</f>
        <v>Authentication and Authorization</v>
      </c>
      <c r="C9117" t="str">
        <f>TRM!C4632</f>
        <v>VIP Access | 2.2.3.3</v>
      </c>
      <c r="D9117">
        <f>TRM!D4632</f>
        <v>0</v>
      </c>
      <c r="E9117" t="str">
        <f>IF(VLOOKUP(TRM!A4632,'TRM - TBM Crosswalk'!$A$2:'TRM - TBM Crosswalk'!$I$1008,3,FALSE)="N/A","TBD","")</f>
        <v/>
      </c>
      <c r="F9117" t="str">
        <f>IF(VLOOKUP(TRM!A4632,'TRM - TBM Crosswalk'!$A$2:'TRM - TBM Crosswalk'!$I$1008,4,FALSE)=0,"",VLOOKUP(TRM!A4632,'TRM - TBM Crosswalk'!$A$2:'TRM - TBM Crosswalk'!$I$1008,4,FALSE))</f>
        <v/>
      </c>
      <c r="G9117" t="str">
        <f>IF(VLOOKUP(TRM!A4632,'TRM - TBM Crosswalk'!$A$2:'TRM - TBM Crosswalk'!$I$1008,5,FALSE)=0,"",VLOOKUP(TRM!A4632,'TRM - TBM Crosswalk'!$A$2:'TRM - TBM Crosswalk'!$I$1008,5,FALSE))</f>
        <v>Security &amp; Compliance</v>
      </c>
      <c r="H9117" t="str">
        <f>IF(VLOOKUP(TRM!A4632,'TRM - TBM Crosswalk'!$A$2:'TRM - TBM Crosswalk'!$I$1008,6,FALSE)=0,"",VLOOKUP(TRM!A4632,'TRM - TBM Crosswalk'!$A$2:'TRM - TBM Crosswalk'!$I$1008,6,FALSE))</f>
        <v/>
      </c>
      <c r="I9117" t="str">
        <f>IF(VLOOKUP(TRM!A4632,'TRM - TBM Crosswalk'!$A$2:'TRM - TBM Crosswalk'!$I$1008,7,FALSE)=0,"",VLOOKUP(TRM!A4632,'TRM - TBM Crosswalk'!$A$2:'TRM - TBM Crosswalk'!$I$1008,7,FALSE))</f>
        <v>Delivery Services</v>
      </c>
      <c r="J9117" t="str">
        <f>IF(VLOOKUP(TRM!A4632,'TRM - TBM Crosswalk'!$A$2:'TRM - TBM Crosswalk'!$I$1008,8,FALSE)=0,"",VLOOKUP(TRM!A4632,'TRM - TBM Crosswalk'!$A$2:'TRM - TBM Crosswalk'!$I$1008,8,FALSE))</f>
        <v>Security &amp; Compliance</v>
      </c>
      <c r="K9117" t="str">
        <f>IF(VLOOKUP(TRM!A4632,'TRM - TBM Crosswalk'!$A$2:'TRM - TBM Crosswalk'!$I$1008,9,FALSE)=0,"",VLOOKUP(TRM!A4632,'TRM - TBM Crosswalk'!$A$2:'TRM - TBM Crosswalk'!$I$1008,9,FALSE))</f>
        <v>Identity &amp; Access Management</v>
      </c>
    </row>
    <row r="9118" spans="1:11" x14ac:dyDescent="0.45">
      <c r="A9118" t="str">
        <f>TRM!A4633</f>
        <v>A02.029.340</v>
      </c>
      <c r="B9118" t="str">
        <f>TRM!B4633</f>
        <v>Authentication and Authorization</v>
      </c>
      <c r="C9118" t="str">
        <f>TRM!C4633</f>
        <v>VIP Access | 2.2.4.44</v>
      </c>
      <c r="D9118">
        <f>TRM!D4633</f>
        <v>0</v>
      </c>
      <c r="E9118" t="str">
        <f>IF(VLOOKUP(TRM!A4633,'TRM - TBM Crosswalk'!$A$2:'TRM - TBM Crosswalk'!$I$1008,3,FALSE)="N/A","TBD","")</f>
        <v/>
      </c>
      <c r="F9118" t="str">
        <f>IF(VLOOKUP(TRM!A4633,'TRM - TBM Crosswalk'!$A$2:'TRM - TBM Crosswalk'!$I$1008,4,FALSE)=0,"",VLOOKUP(TRM!A4633,'TRM - TBM Crosswalk'!$A$2:'TRM - TBM Crosswalk'!$I$1008,4,FALSE))</f>
        <v/>
      </c>
      <c r="G9118" t="str">
        <f>IF(VLOOKUP(TRM!A4633,'TRM - TBM Crosswalk'!$A$2:'TRM - TBM Crosswalk'!$I$1008,5,FALSE)=0,"",VLOOKUP(TRM!A4633,'TRM - TBM Crosswalk'!$A$2:'TRM - TBM Crosswalk'!$I$1008,5,FALSE))</f>
        <v>Security &amp; Compliance</v>
      </c>
      <c r="H9118" t="str">
        <f>IF(VLOOKUP(TRM!A4633,'TRM - TBM Crosswalk'!$A$2:'TRM - TBM Crosswalk'!$I$1008,6,FALSE)=0,"",VLOOKUP(TRM!A4633,'TRM - TBM Crosswalk'!$A$2:'TRM - TBM Crosswalk'!$I$1008,6,FALSE))</f>
        <v/>
      </c>
      <c r="I9118" t="str">
        <f>IF(VLOOKUP(TRM!A4633,'TRM - TBM Crosswalk'!$A$2:'TRM - TBM Crosswalk'!$I$1008,7,FALSE)=0,"",VLOOKUP(TRM!A4633,'TRM - TBM Crosswalk'!$A$2:'TRM - TBM Crosswalk'!$I$1008,7,FALSE))</f>
        <v>Delivery Services</v>
      </c>
      <c r="J9118" t="str">
        <f>IF(VLOOKUP(TRM!A4633,'TRM - TBM Crosswalk'!$A$2:'TRM - TBM Crosswalk'!$I$1008,8,FALSE)=0,"",VLOOKUP(TRM!A4633,'TRM - TBM Crosswalk'!$A$2:'TRM - TBM Crosswalk'!$I$1008,8,FALSE))</f>
        <v>Security &amp; Compliance</v>
      </c>
      <c r="K9118" t="str">
        <f>IF(VLOOKUP(TRM!A4633,'TRM - TBM Crosswalk'!$A$2:'TRM - TBM Crosswalk'!$I$1008,9,FALSE)=0,"",VLOOKUP(TRM!A4633,'TRM - TBM Crosswalk'!$A$2:'TRM - TBM Crosswalk'!$I$1008,9,FALSE))</f>
        <v>Identity &amp; Access Management</v>
      </c>
    </row>
    <row r="9119" spans="1:11" x14ac:dyDescent="0.45">
      <c r="A9119" t="str">
        <f>TRM!A4634</f>
        <v>A02.029.340</v>
      </c>
      <c r="B9119" t="str">
        <f>TRM!B4634</f>
        <v>Authentication and Authorization</v>
      </c>
      <c r="C9119" t="str">
        <f>TRM!C4634</f>
        <v>WinDSX| 5.0.24</v>
      </c>
      <c r="D9119">
        <f>TRM!D4634</f>
        <v>0</v>
      </c>
      <c r="E9119" t="str">
        <f>IF(VLOOKUP(TRM!A4634,'TRM - TBM Crosswalk'!$A$2:'TRM - TBM Crosswalk'!$I$1008,3,FALSE)="N/A","TBD","")</f>
        <v/>
      </c>
      <c r="F9119" t="str">
        <f>IF(VLOOKUP(TRM!A4634,'TRM - TBM Crosswalk'!$A$2:'TRM - TBM Crosswalk'!$I$1008,4,FALSE)=0,"",VLOOKUP(TRM!A4634,'TRM - TBM Crosswalk'!$A$2:'TRM - TBM Crosswalk'!$I$1008,4,FALSE))</f>
        <v/>
      </c>
      <c r="G9119" t="str">
        <f>IF(VLOOKUP(TRM!A4634,'TRM - TBM Crosswalk'!$A$2:'TRM - TBM Crosswalk'!$I$1008,5,FALSE)=0,"",VLOOKUP(TRM!A4634,'TRM - TBM Crosswalk'!$A$2:'TRM - TBM Crosswalk'!$I$1008,5,FALSE))</f>
        <v>Security &amp; Compliance</v>
      </c>
      <c r="H9119" t="str">
        <f>IF(VLOOKUP(TRM!A4634,'TRM - TBM Crosswalk'!$A$2:'TRM - TBM Crosswalk'!$I$1008,6,FALSE)=0,"",VLOOKUP(TRM!A4634,'TRM - TBM Crosswalk'!$A$2:'TRM - TBM Crosswalk'!$I$1008,6,FALSE))</f>
        <v/>
      </c>
      <c r="I9119" t="str">
        <f>IF(VLOOKUP(TRM!A4634,'TRM - TBM Crosswalk'!$A$2:'TRM - TBM Crosswalk'!$I$1008,7,FALSE)=0,"",VLOOKUP(TRM!A4634,'TRM - TBM Crosswalk'!$A$2:'TRM - TBM Crosswalk'!$I$1008,7,FALSE))</f>
        <v>Delivery Services</v>
      </c>
      <c r="J9119" t="str">
        <f>IF(VLOOKUP(TRM!A4634,'TRM - TBM Crosswalk'!$A$2:'TRM - TBM Crosswalk'!$I$1008,8,FALSE)=0,"",VLOOKUP(TRM!A4634,'TRM - TBM Crosswalk'!$A$2:'TRM - TBM Crosswalk'!$I$1008,8,FALSE))</f>
        <v>Security &amp; Compliance</v>
      </c>
      <c r="K9119" t="str">
        <f>IF(VLOOKUP(TRM!A4634,'TRM - TBM Crosswalk'!$A$2:'TRM - TBM Crosswalk'!$I$1008,9,FALSE)=0,"",VLOOKUP(TRM!A4634,'TRM - TBM Crosswalk'!$A$2:'TRM - TBM Crosswalk'!$I$1008,9,FALSE))</f>
        <v>Identity &amp; Access Management</v>
      </c>
    </row>
    <row r="9120" spans="1:11" x14ac:dyDescent="0.45">
      <c r="A9120" t="str">
        <f>TRM!A4635</f>
        <v>A02.029.342</v>
      </c>
      <c r="B9120" t="str">
        <f>TRM!B4635</f>
        <v>Encryption</v>
      </c>
      <c r="C9120" t="str">
        <f>TRM!C4635</f>
        <v>HP Drive Encryption | 8.6.32.40</v>
      </c>
      <c r="D9120">
        <f>TRM!D4635</f>
        <v>0</v>
      </c>
      <c r="E9120" t="str">
        <f>IF(VLOOKUP(TRM!A4635,'TRM - TBM Crosswalk'!$A$2:'TRM - TBM Crosswalk'!$I$1008,3,FALSE)="N/A","TBD","")</f>
        <v/>
      </c>
      <c r="F9120" t="str">
        <f>IF(VLOOKUP(TRM!A4635,'TRM - TBM Crosswalk'!$A$2:'TRM - TBM Crosswalk'!$I$1008,4,FALSE)=0,"",VLOOKUP(TRM!A4635,'TRM - TBM Crosswalk'!$A$2:'TRM - TBM Crosswalk'!$I$1008,4,FALSE))</f>
        <v/>
      </c>
      <c r="G9120" t="str">
        <f>IF(VLOOKUP(TRM!A4635,'TRM - TBM Crosswalk'!$A$2:'TRM - TBM Crosswalk'!$I$1008,5,FALSE)=0,"",VLOOKUP(TRM!A4635,'TRM - TBM Crosswalk'!$A$2:'TRM - TBM Crosswalk'!$I$1008,5,FALSE))</f>
        <v>Security &amp; Compliance</v>
      </c>
      <c r="H9120" t="str">
        <f>IF(VLOOKUP(TRM!A4635,'TRM - TBM Crosswalk'!$A$2:'TRM - TBM Crosswalk'!$I$1008,6,FALSE)=0,"",VLOOKUP(TRM!A4635,'TRM - TBM Crosswalk'!$A$2:'TRM - TBM Crosswalk'!$I$1008,6,FALSE))</f>
        <v/>
      </c>
      <c r="I9120" t="str">
        <f>IF(VLOOKUP(TRM!A4635,'TRM - TBM Crosswalk'!$A$2:'TRM - TBM Crosswalk'!$I$1008,7,FALSE)=0,"",VLOOKUP(TRM!A4635,'TRM - TBM Crosswalk'!$A$2:'TRM - TBM Crosswalk'!$I$1008,7,FALSE))</f>
        <v/>
      </c>
      <c r="J9120" t="str">
        <f>IF(VLOOKUP(TRM!A4635,'TRM - TBM Crosswalk'!$A$2:'TRM - TBM Crosswalk'!$I$1008,8,FALSE)=0,"",VLOOKUP(TRM!A4635,'TRM - TBM Crosswalk'!$A$2:'TRM - TBM Crosswalk'!$I$1008,8,FALSE))</f>
        <v/>
      </c>
      <c r="K9120" t="str">
        <f>IF(VLOOKUP(TRM!A4635,'TRM - TBM Crosswalk'!$A$2:'TRM - TBM Crosswalk'!$I$1008,9,FALSE)=0,"",VLOOKUP(TRM!A4635,'TRM - TBM Crosswalk'!$A$2:'TRM - TBM Crosswalk'!$I$1008,9,FALSE))</f>
        <v/>
      </c>
    </row>
    <row r="9121" spans="1:11" x14ac:dyDescent="0.45">
      <c r="A9121" t="str">
        <f>TRM!A4636</f>
        <v>A02.029.342</v>
      </c>
      <c r="B9121" t="str">
        <f>TRM!B4636</f>
        <v>Encryption</v>
      </c>
      <c r="C9121" t="str">
        <f>TRM!C4636</f>
        <v>McAfee Drive Encryption Go | 7.2.9</v>
      </c>
      <c r="D9121">
        <f>TRM!D4636</f>
        <v>0</v>
      </c>
      <c r="E9121" t="str">
        <f>IF(VLOOKUP(TRM!A4636,'TRM - TBM Crosswalk'!$A$2:'TRM - TBM Crosswalk'!$I$1008,3,FALSE)="N/A","TBD","")</f>
        <v/>
      </c>
      <c r="F9121" t="str">
        <f>IF(VLOOKUP(TRM!A4636,'TRM - TBM Crosswalk'!$A$2:'TRM - TBM Crosswalk'!$I$1008,4,FALSE)=0,"",VLOOKUP(TRM!A4636,'TRM - TBM Crosswalk'!$A$2:'TRM - TBM Crosswalk'!$I$1008,4,FALSE))</f>
        <v/>
      </c>
      <c r="G9121" t="str">
        <f>IF(VLOOKUP(TRM!A4636,'TRM - TBM Crosswalk'!$A$2:'TRM - TBM Crosswalk'!$I$1008,5,FALSE)=0,"",VLOOKUP(TRM!A4636,'TRM - TBM Crosswalk'!$A$2:'TRM - TBM Crosswalk'!$I$1008,5,FALSE))</f>
        <v>Security &amp; Compliance</v>
      </c>
      <c r="H9121" t="str">
        <f>IF(VLOOKUP(TRM!A4636,'TRM - TBM Crosswalk'!$A$2:'TRM - TBM Crosswalk'!$I$1008,6,FALSE)=0,"",VLOOKUP(TRM!A4636,'TRM - TBM Crosswalk'!$A$2:'TRM - TBM Crosswalk'!$I$1008,6,FALSE))</f>
        <v/>
      </c>
      <c r="I9121" t="str">
        <f>IF(VLOOKUP(TRM!A4636,'TRM - TBM Crosswalk'!$A$2:'TRM - TBM Crosswalk'!$I$1008,7,FALSE)=0,"",VLOOKUP(TRM!A4636,'TRM - TBM Crosswalk'!$A$2:'TRM - TBM Crosswalk'!$I$1008,7,FALSE))</f>
        <v/>
      </c>
      <c r="J9121" t="str">
        <f>IF(VLOOKUP(TRM!A4636,'TRM - TBM Crosswalk'!$A$2:'TRM - TBM Crosswalk'!$I$1008,8,FALSE)=0,"",VLOOKUP(TRM!A4636,'TRM - TBM Crosswalk'!$A$2:'TRM - TBM Crosswalk'!$I$1008,8,FALSE))</f>
        <v/>
      </c>
      <c r="K9121" t="str">
        <f>IF(VLOOKUP(TRM!A4636,'TRM - TBM Crosswalk'!$A$2:'TRM - TBM Crosswalk'!$I$1008,9,FALSE)=0,"",VLOOKUP(TRM!A4636,'TRM - TBM Crosswalk'!$A$2:'TRM - TBM Crosswalk'!$I$1008,9,FALSE))</f>
        <v/>
      </c>
    </row>
    <row r="9122" spans="1:11" x14ac:dyDescent="0.45">
      <c r="A9122" t="str">
        <f>TRM!A4637</f>
        <v>A02.029.342</v>
      </c>
      <c r="B9122" t="str">
        <f>TRM!B4637</f>
        <v>Encryption</v>
      </c>
      <c r="C9122" t="str">
        <f>TRM!C4637</f>
        <v>SNC Client Encryption 2.0 | 2.0.0.1</v>
      </c>
      <c r="D9122">
        <f>TRM!D4637</f>
        <v>0</v>
      </c>
      <c r="E9122" t="str">
        <f>IF(VLOOKUP(TRM!A4637,'TRM - TBM Crosswalk'!$A$2:'TRM - TBM Crosswalk'!$I$1008,3,FALSE)="N/A","TBD","")</f>
        <v/>
      </c>
      <c r="F9122" t="str">
        <f>IF(VLOOKUP(TRM!A4637,'TRM - TBM Crosswalk'!$A$2:'TRM - TBM Crosswalk'!$I$1008,4,FALSE)=0,"",VLOOKUP(TRM!A4637,'TRM - TBM Crosswalk'!$A$2:'TRM - TBM Crosswalk'!$I$1008,4,FALSE))</f>
        <v/>
      </c>
      <c r="G9122" t="str">
        <f>IF(VLOOKUP(TRM!A4637,'TRM - TBM Crosswalk'!$A$2:'TRM - TBM Crosswalk'!$I$1008,5,FALSE)=0,"",VLOOKUP(TRM!A4637,'TRM - TBM Crosswalk'!$A$2:'TRM - TBM Crosswalk'!$I$1008,5,FALSE))</f>
        <v>Security &amp; Compliance</v>
      </c>
      <c r="H9122" t="str">
        <f>IF(VLOOKUP(TRM!A4637,'TRM - TBM Crosswalk'!$A$2:'TRM - TBM Crosswalk'!$I$1008,6,FALSE)=0,"",VLOOKUP(TRM!A4637,'TRM - TBM Crosswalk'!$A$2:'TRM - TBM Crosswalk'!$I$1008,6,FALSE))</f>
        <v/>
      </c>
      <c r="I9122" t="str">
        <f>IF(VLOOKUP(TRM!A4637,'TRM - TBM Crosswalk'!$A$2:'TRM - TBM Crosswalk'!$I$1008,7,FALSE)=0,"",VLOOKUP(TRM!A4637,'TRM - TBM Crosswalk'!$A$2:'TRM - TBM Crosswalk'!$I$1008,7,FALSE))</f>
        <v/>
      </c>
      <c r="J9122" t="str">
        <f>IF(VLOOKUP(TRM!A4637,'TRM - TBM Crosswalk'!$A$2:'TRM - TBM Crosswalk'!$I$1008,8,FALSE)=0,"",VLOOKUP(TRM!A4637,'TRM - TBM Crosswalk'!$A$2:'TRM - TBM Crosswalk'!$I$1008,8,FALSE))</f>
        <v/>
      </c>
      <c r="K9122" t="str">
        <f>IF(VLOOKUP(TRM!A4637,'TRM - TBM Crosswalk'!$A$2:'TRM - TBM Crosswalk'!$I$1008,9,FALSE)=0,"",VLOOKUP(TRM!A4637,'TRM - TBM Crosswalk'!$A$2:'TRM - TBM Crosswalk'!$I$1008,9,FALSE))</f>
        <v/>
      </c>
    </row>
    <row r="9123" spans="1:11" x14ac:dyDescent="0.45">
      <c r="A9123" t="str">
        <f>TRM!A4638</f>
        <v>A02.029.342</v>
      </c>
      <c r="B9123" t="str">
        <f>TRM!B4638</f>
        <v>Encryption</v>
      </c>
      <c r="C9123" t="str">
        <f>TRM!C4638</f>
        <v>SNC Client Encryption 2.0 | 2.0.0.2</v>
      </c>
      <c r="D9123">
        <f>TRM!D4638</f>
        <v>0</v>
      </c>
      <c r="E9123" t="str">
        <f>IF(VLOOKUP(TRM!A4638,'TRM - TBM Crosswalk'!$A$2:'TRM - TBM Crosswalk'!$I$1008,3,FALSE)="N/A","TBD","")</f>
        <v/>
      </c>
      <c r="F9123" t="str">
        <f>IF(VLOOKUP(TRM!A4638,'TRM - TBM Crosswalk'!$A$2:'TRM - TBM Crosswalk'!$I$1008,4,FALSE)=0,"",VLOOKUP(TRM!A4638,'TRM - TBM Crosswalk'!$A$2:'TRM - TBM Crosswalk'!$I$1008,4,FALSE))</f>
        <v/>
      </c>
      <c r="G9123" t="str">
        <f>IF(VLOOKUP(TRM!A4638,'TRM - TBM Crosswalk'!$A$2:'TRM - TBM Crosswalk'!$I$1008,5,FALSE)=0,"",VLOOKUP(TRM!A4638,'TRM - TBM Crosswalk'!$A$2:'TRM - TBM Crosswalk'!$I$1008,5,FALSE))</f>
        <v>Security &amp; Compliance</v>
      </c>
      <c r="H9123" t="str">
        <f>IF(VLOOKUP(TRM!A4638,'TRM - TBM Crosswalk'!$A$2:'TRM - TBM Crosswalk'!$I$1008,6,FALSE)=0,"",VLOOKUP(TRM!A4638,'TRM - TBM Crosswalk'!$A$2:'TRM - TBM Crosswalk'!$I$1008,6,FALSE))</f>
        <v/>
      </c>
      <c r="I9123" t="str">
        <f>IF(VLOOKUP(TRM!A4638,'TRM - TBM Crosswalk'!$A$2:'TRM - TBM Crosswalk'!$I$1008,7,FALSE)=0,"",VLOOKUP(TRM!A4638,'TRM - TBM Crosswalk'!$A$2:'TRM - TBM Crosswalk'!$I$1008,7,FALSE))</f>
        <v/>
      </c>
      <c r="J9123" t="str">
        <f>IF(VLOOKUP(TRM!A4638,'TRM - TBM Crosswalk'!$A$2:'TRM - TBM Crosswalk'!$I$1008,8,FALSE)=0,"",VLOOKUP(TRM!A4638,'TRM - TBM Crosswalk'!$A$2:'TRM - TBM Crosswalk'!$I$1008,8,FALSE))</f>
        <v/>
      </c>
      <c r="K9123" t="str">
        <f>IF(VLOOKUP(TRM!A4638,'TRM - TBM Crosswalk'!$A$2:'TRM - TBM Crosswalk'!$I$1008,9,FALSE)=0,"",VLOOKUP(TRM!A4638,'TRM - TBM Crosswalk'!$A$2:'TRM - TBM Crosswalk'!$I$1008,9,FALSE))</f>
        <v/>
      </c>
    </row>
    <row r="9124" spans="1:11" x14ac:dyDescent="0.45">
      <c r="A9124" t="str">
        <f>TRM!A4639</f>
        <v>A02.029.343</v>
      </c>
      <c r="B9124" t="str">
        <f>TRM!B4639</f>
        <v>Virus Protection</v>
      </c>
      <c r="C9124" t="str">
        <f>TRM!C4639</f>
        <v>BitdefenderVirusScanner.app - 3.14</v>
      </c>
      <c r="D9124">
        <f>TRM!D4639</f>
        <v>0</v>
      </c>
      <c r="E9124" t="str">
        <f>IF(VLOOKUP(TRM!A4639,'TRM - TBM Crosswalk'!$A$2:'TRM - TBM Crosswalk'!$I$1008,3,FALSE)="N/A","TBD","")</f>
        <v/>
      </c>
      <c r="F9124" t="str">
        <f>IF(VLOOKUP(TRM!A4639,'TRM - TBM Crosswalk'!$A$2:'TRM - TBM Crosswalk'!$I$1008,4,FALSE)=0,"",VLOOKUP(TRM!A4639,'TRM - TBM Crosswalk'!$A$2:'TRM - TBM Crosswalk'!$I$1008,4,FALSE))</f>
        <v/>
      </c>
      <c r="G9124" t="str">
        <f>IF(VLOOKUP(TRM!A4639,'TRM - TBM Crosswalk'!$A$2:'TRM - TBM Crosswalk'!$I$1008,5,FALSE)=0,"",VLOOKUP(TRM!A4639,'TRM - TBM Crosswalk'!$A$2:'TRM - TBM Crosswalk'!$I$1008,5,FALSE))</f>
        <v>Security &amp; Compliance</v>
      </c>
      <c r="H9124" t="str">
        <f>IF(VLOOKUP(TRM!A4639,'TRM - TBM Crosswalk'!$A$2:'TRM - TBM Crosswalk'!$I$1008,6,FALSE)=0,"",VLOOKUP(TRM!A4639,'TRM - TBM Crosswalk'!$A$2:'TRM - TBM Crosswalk'!$I$1008,6,FALSE))</f>
        <v/>
      </c>
      <c r="I9124" t="str">
        <f>IF(VLOOKUP(TRM!A4639,'TRM - TBM Crosswalk'!$A$2:'TRM - TBM Crosswalk'!$I$1008,7,FALSE)=0,"",VLOOKUP(TRM!A4639,'TRM - TBM Crosswalk'!$A$2:'TRM - TBM Crosswalk'!$I$1008,7,FALSE))</f>
        <v>Platform Services</v>
      </c>
      <c r="J9124" t="str">
        <f>IF(VLOOKUP(TRM!A4639,'TRM - TBM Crosswalk'!$A$2:'TRM - TBM Crosswalk'!$I$1008,8,FALSE)=0,"",VLOOKUP(TRM!A4639,'TRM - TBM Crosswalk'!$A$2:'TRM - TBM Crosswalk'!$I$1008,8,FALSE))</f>
        <v>Client Computing</v>
      </c>
      <c r="K9124" t="str">
        <f>IF(VLOOKUP(TRM!A4639,'TRM - TBM Crosswalk'!$A$2:'TRM - TBM Crosswalk'!$I$1008,9,FALSE)=0,"",VLOOKUP(TRM!A4639,'TRM - TBM Crosswalk'!$A$2:'TRM - TBM Crosswalk'!$I$1008,9,FALSE))</f>
        <v>Computer</v>
      </c>
    </row>
    <row r="9125" spans="1:11" x14ac:dyDescent="0.45">
      <c r="A9125" t="str">
        <f>TRM!A4640</f>
        <v>A02.029.343</v>
      </c>
      <c r="B9125" t="str">
        <f>TRM!B4640</f>
        <v>Virus Protection</v>
      </c>
      <c r="C9125" t="str">
        <f>TRM!C4640</f>
        <v>BitdefenderVirusScanner.app - 3.15</v>
      </c>
      <c r="D9125">
        <f>TRM!D4640</f>
        <v>0</v>
      </c>
      <c r="E9125" t="str">
        <f>IF(VLOOKUP(TRM!A4640,'TRM - TBM Crosswalk'!$A$2:'TRM - TBM Crosswalk'!$I$1008,3,FALSE)="N/A","TBD","")</f>
        <v/>
      </c>
      <c r="F9125" t="str">
        <f>IF(VLOOKUP(TRM!A4640,'TRM - TBM Crosswalk'!$A$2:'TRM - TBM Crosswalk'!$I$1008,4,FALSE)=0,"",VLOOKUP(TRM!A4640,'TRM - TBM Crosswalk'!$A$2:'TRM - TBM Crosswalk'!$I$1008,4,FALSE))</f>
        <v/>
      </c>
      <c r="G9125" t="str">
        <f>IF(VLOOKUP(TRM!A4640,'TRM - TBM Crosswalk'!$A$2:'TRM - TBM Crosswalk'!$I$1008,5,FALSE)=0,"",VLOOKUP(TRM!A4640,'TRM - TBM Crosswalk'!$A$2:'TRM - TBM Crosswalk'!$I$1008,5,FALSE))</f>
        <v>Security &amp; Compliance</v>
      </c>
      <c r="H9125" t="str">
        <f>IF(VLOOKUP(TRM!A4640,'TRM - TBM Crosswalk'!$A$2:'TRM - TBM Crosswalk'!$I$1008,6,FALSE)=0,"",VLOOKUP(TRM!A4640,'TRM - TBM Crosswalk'!$A$2:'TRM - TBM Crosswalk'!$I$1008,6,FALSE))</f>
        <v/>
      </c>
      <c r="I9125" t="str">
        <f>IF(VLOOKUP(TRM!A4640,'TRM - TBM Crosswalk'!$A$2:'TRM - TBM Crosswalk'!$I$1008,7,FALSE)=0,"",VLOOKUP(TRM!A4640,'TRM - TBM Crosswalk'!$A$2:'TRM - TBM Crosswalk'!$I$1008,7,FALSE))</f>
        <v>Platform Services</v>
      </c>
      <c r="J9125" t="str">
        <f>IF(VLOOKUP(TRM!A4640,'TRM - TBM Crosswalk'!$A$2:'TRM - TBM Crosswalk'!$I$1008,8,FALSE)=0,"",VLOOKUP(TRM!A4640,'TRM - TBM Crosswalk'!$A$2:'TRM - TBM Crosswalk'!$I$1008,8,FALSE))</f>
        <v>Client Computing</v>
      </c>
      <c r="K9125" t="str">
        <f>IF(VLOOKUP(TRM!A4640,'TRM - TBM Crosswalk'!$A$2:'TRM - TBM Crosswalk'!$I$1008,9,FALSE)=0,"",VLOOKUP(TRM!A4640,'TRM - TBM Crosswalk'!$A$2:'TRM - TBM Crosswalk'!$I$1008,9,FALSE))</f>
        <v>Computer</v>
      </c>
    </row>
    <row r="9126" spans="1:11" x14ac:dyDescent="0.45">
      <c r="A9126" t="str">
        <f>TRM!A4641</f>
        <v>A02.029.343</v>
      </c>
      <c r="B9126" t="str">
        <f>TRM!B4641</f>
        <v>Virus Protection</v>
      </c>
      <c r="C9126" t="str">
        <f>TRM!C4641</f>
        <v>BitdefenderVirusScanner.app - 3.7</v>
      </c>
      <c r="D9126">
        <f>TRM!D4641</f>
        <v>0</v>
      </c>
      <c r="E9126" t="str">
        <f>IF(VLOOKUP(TRM!A4641,'TRM - TBM Crosswalk'!$A$2:'TRM - TBM Crosswalk'!$I$1008,3,FALSE)="N/A","TBD","")</f>
        <v/>
      </c>
      <c r="F9126" t="str">
        <f>IF(VLOOKUP(TRM!A4641,'TRM - TBM Crosswalk'!$A$2:'TRM - TBM Crosswalk'!$I$1008,4,FALSE)=0,"",VLOOKUP(TRM!A4641,'TRM - TBM Crosswalk'!$A$2:'TRM - TBM Crosswalk'!$I$1008,4,FALSE))</f>
        <v/>
      </c>
      <c r="G9126" t="str">
        <f>IF(VLOOKUP(TRM!A4641,'TRM - TBM Crosswalk'!$A$2:'TRM - TBM Crosswalk'!$I$1008,5,FALSE)=0,"",VLOOKUP(TRM!A4641,'TRM - TBM Crosswalk'!$A$2:'TRM - TBM Crosswalk'!$I$1008,5,FALSE))</f>
        <v>Security &amp; Compliance</v>
      </c>
      <c r="H9126" t="str">
        <f>IF(VLOOKUP(TRM!A4641,'TRM - TBM Crosswalk'!$A$2:'TRM - TBM Crosswalk'!$I$1008,6,FALSE)=0,"",VLOOKUP(TRM!A4641,'TRM - TBM Crosswalk'!$A$2:'TRM - TBM Crosswalk'!$I$1008,6,FALSE))</f>
        <v/>
      </c>
      <c r="I9126" t="str">
        <f>IF(VLOOKUP(TRM!A4641,'TRM - TBM Crosswalk'!$A$2:'TRM - TBM Crosswalk'!$I$1008,7,FALSE)=0,"",VLOOKUP(TRM!A4641,'TRM - TBM Crosswalk'!$A$2:'TRM - TBM Crosswalk'!$I$1008,7,FALSE))</f>
        <v>Platform Services</v>
      </c>
      <c r="J9126" t="str">
        <f>IF(VLOOKUP(TRM!A4641,'TRM - TBM Crosswalk'!$A$2:'TRM - TBM Crosswalk'!$I$1008,8,FALSE)=0,"",VLOOKUP(TRM!A4641,'TRM - TBM Crosswalk'!$A$2:'TRM - TBM Crosswalk'!$I$1008,8,FALSE))</f>
        <v>Client Computing</v>
      </c>
      <c r="K9126" t="str">
        <f>IF(VLOOKUP(TRM!A4641,'TRM - TBM Crosswalk'!$A$2:'TRM - TBM Crosswalk'!$I$1008,9,FALSE)=0,"",VLOOKUP(TRM!A4641,'TRM - TBM Crosswalk'!$A$2:'TRM - TBM Crosswalk'!$I$1008,9,FALSE))</f>
        <v>Computer</v>
      </c>
    </row>
    <row r="9127" spans="1:11" x14ac:dyDescent="0.45">
      <c r="A9127" t="str">
        <f>TRM!A7444</f>
        <v>B10.808.590</v>
      </c>
      <c r="B9127" t="str">
        <f>TRM!B7444</f>
        <v>Mapping / Geospatial</v>
      </c>
      <c r="C9127" t="str">
        <f>TRM!C7444</f>
        <v>Survey Pro Recon DEMO | 4.3.0</v>
      </c>
      <c r="D9127">
        <f>TRM!D7444</f>
        <v>0</v>
      </c>
      <c r="E9127" t="str">
        <f>IF(VLOOKUP(TRM!A7444,'TRM - TBM Crosswalk'!$A$2:'TRM - TBM Crosswalk'!$I$1008,3,FALSE)="N/A","TBD","")</f>
        <v>TBD</v>
      </c>
      <c r="F9127" t="str">
        <f>IF(VLOOKUP(TRM!A7444,'TRM - TBM Crosswalk'!$A$2:'TRM - TBM Crosswalk'!$I$1008,4,FALSE)=0,"",VLOOKUP(TRM!A7444,'TRM - TBM Crosswalk'!$A$2:'TRM - TBM Crosswalk'!$I$1008,4,FALSE))</f>
        <v/>
      </c>
      <c r="G9127" t="str">
        <f>IF(VLOOKUP(TRM!A7444,'TRM - TBM Crosswalk'!$A$2:'TRM - TBM Crosswalk'!$I$1008,5,FALSE)=0,"",VLOOKUP(TRM!A7444,'TRM - TBM Crosswalk'!$A$2:'TRM - TBM Crosswalk'!$I$1008,5,FALSE))</f>
        <v/>
      </c>
      <c r="H9127" t="str">
        <f>IF(VLOOKUP(TRM!A7444,'TRM - TBM Crosswalk'!$A$2:'TRM - TBM Crosswalk'!$I$1008,6,FALSE)=0,"",VLOOKUP(TRM!A7444,'TRM - TBM Crosswalk'!$A$2:'TRM - TBM Crosswalk'!$I$1008,6,FALSE))</f>
        <v/>
      </c>
      <c r="I9127" t="str">
        <f>IF(VLOOKUP(TRM!A7444,'TRM - TBM Crosswalk'!$A$2:'TRM - TBM Crosswalk'!$I$1008,7,FALSE)=0,"",VLOOKUP(TRM!A7444,'TRM - TBM Crosswalk'!$A$2:'TRM - TBM Crosswalk'!$I$1008,7,FALSE))</f>
        <v/>
      </c>
      <c r="J9127" t="str">
        <f>IF(VLOOKUP(TRM!A7444,'TRM - TBM Crosswalk'!$A$2:'TRM - TBM Crosswalk'!$I$1008,8,FALSE)=0,"",VLOOKUP(TRM!A7444,'TRM - TBM Crosswalk'!$A$2:'TRM - TBM Crosswalk'!$I$1008,8,FALSE))</f>
        <v/>
      </c>
      <c r="K9127" t="str">
        <f>IF(VLOOKUP(TRM!A7444,'TRM - TBM Crosswalk'!$A$2:'TRM - TBM Crosswalk'!$I$1008,9,FALSE)=0,"",VLOOKUP(TRM!A7444,'TRM - TBM Crosswalk'!$A$2:'TRM - TBM Crosswalk'!$I$1008,9,FALSE))</f>
        <v/>
      </c>
    </row>
    <row r="9128" spans="1:11" x14ac:dyDescent="0.45">
      <c r="A9128" t="str">
        <f>TRM!A7445</f>
        <v>B10.808.590</v>
      </c>
      <c r="B9128" t="str">
        <f>TRM!B7445</f>
        <v>Mapping / Geospatial</v>
      </c>
      <c r="C9128" t="str">
        <f>TRM!C7445</f>
        <v>TAP 7 Complete | 19.2.3.0</v>
      </c>
      <c r="D9128">
        <f>TRM!D7445</f>
        <v>0</v>
      </c>
      <c r="E9128" t="str">
        <f>IF(VLOOKUP(TRM!A7445,'TRM - TBM Crosswalk'!$A$2:'TRM - TBM Crosswalk'!$I$1008,3,FALSE)="N/A","TBD","")</f>
        <v>TBD</v>
      </c>
      <c r="F9128" t="str">
        <f>IF(VLOOKUP(TRM!A7445,'TRM - TBM Crosswalk'!$A$2:'TRM - TBM Crosswalk'!$I$1008,4,FALSE)=0,"",VLOOKUP(TRM!A7445,'TRM - TBM Crosswalk'!$A$2:'TRM - TBM Crosswalk'!$I$1008,4,FALSE))</f>
        <v/>
      </c>
      <c r="G9128" t="str">
        <f>IF(VLOOKUP(TRM!A7445,'TRM - TBM Crosswalk'!$A$2:'TRM - TBM Crosswalk'!$I$1008,5,FALSE)=0,"",VLOOKUP(TRM!A7445,'TRM - TBM Crosswalk'!$A$2:'TRM - TBM Crosswalk'!$I$1008,5,FALSE))</f>
        <v/>
      </c>
      <c r="H9128" t="str">
        <f>IF(VLOOKUP(TRM!A7445,'TRM - TBM Crosswalk'!$A$2:'TRM - TBM Crosswalk'!$I$1008,6,FALSE)=0,"",VLOOKUP(TRM!A7445,'TRM - TBM Crosswalk'!$A$2:'TRM - TBM Crosswalk'!$I$1008,6,FALSE))</f>
        <v/>
      </c>
      <c r="I9128" t="str">
        <f>IF(VLOOKUP(TRM!A7445,'TRM - TBM Crosswalk'!$A$2:'TRM - TBM Crosswalk'!$I$1008,7,FALSE)=0,"",VLOOKUP(TRM!A7445,'TRM - TBM Crosswalk'!$A$2:'TRM - TBM Crosswalk'!$I$1008,7,FALSE))</f>
        <v/>
      </c>
      <c r="J9128" t="str">
        <f>IF(VLOOKUP(TRM!A7445,'TRM - TBM Crosswalk'!$A$2:'TRM - TBM Crosswalk'!$I$1008,8,FALSE)=0,"",VLOOKUP(TRM!A7445,'TRM - TBM Crosswalk'!$A$2:'TRM - TBM Crosswalk'!$I$1008,8,FALSE))</f>
        <v/>
      </c>
      <c r="K9128" t="str">
        <f>IF(VLOOKUP(TRM!A7445,'TRM - TBM Crosswalk'!$A$2:'TRM - TBM Crosswalk'!$I$1008,9,FALSE)=0,"",VLOOKUP(TRM!A7445,'TRM - TBM Crosswalk'!$A$2:'TRM - TBM Crosswalk'!$I$1008,9,FALSE))</f>
        <v/>
      </c>
    </row>
    <row r="9129" spans="1:11" x14ac:dyDescent="0.45">
      <c r="A9129" t="str">
        <f>TRM!A7446</f>
        <v>B10.808.590</v>
      </c>
      <c r="B9129" t="str">
        <f>TRM!B7446</f>
        <v>Mapping / Geospatial</v>
      </c>
      <c r="C9129" t="str">
        <f>TRM!C7446</f>
        <v>TerraGo Toolbar | 7.4.0.19</v>
      </c>
      <c r="D9129">
        <f>TRM!D7446</f>
        <v>0</v>
      </c>
      <c r="E9129" t="str">
        <f>IF(VLOOKUP(TRM!A7446,'TRM - TBM Crosswalk'!$A$2:'TRM - TBM Crosswalk'!$I$1008,3,FALSE)="N/A","TBD","")</f>
        <v>TBD</v>
      </c>
      <c r="F9129" t="str">
        <f>IF(VLOOKUP(TRM!A7446,'TRM - TBM Crosswalk'!$A$2:'TRM - TBM Crosswalk'!$I$1008,4,FALSE)=0,"",VLOOKUP(TRM!A7446,'TRM - TBM Crosswalk'!$A$2:'TRM - TBM Crosswalk'!$I$1008,4,FALSE))</f>
        <v/>
      </c>
      <c r="G9129" t="str">
        <f>IF(VLOOKUP(TRM!A7446,'TRM - TBM Crosswalk'!$A$2:'TRM - TBM Crosswalk'!$I$1008,5,FALSE)=0,"",VLOOKUP(TRM!A7446,'TRM - TBM Crosswalk'!$A$2:'TRM - TBM Crosswalk'!$I$1008,5,FALSE))</f>
        <v/>
      </c>
      <c r="H9129" t="str">
        <f>IF(VLOOKUP(TRM!A7446,'TRM - TBM Crosswalk'!$A$2:'TRM - TBM Crosswalk'!$I$1008,6,FALSE)=0,"",VLOOKUP(TRM!A7446,'TRM - TBM Crosswalk'!$A$2:'TRM - TBM Crosswalk'!$I$1008,6,FALSE))</f>
        <v/>
      </c>
      <c r="I9129" t="str">
        <f>IF(VLOOKUP(TRM!A7446,'TRM - TBM Crosswalk'!$A$2:'TRM - TBM Crosswalk'!$I$1008,7,FALSE)=0,"",VLOOKUP(TRM!A7446,'TRM - TBM Crosswalk'!$A$2:'TRM - TBM Crosswalk'!$I$1008,7,FALSE))</f>
        <v/>
      </c>
      <c r="J9129" t="str">
        <f>IF(VLOOKUP(TRM!A7446,'TRM - TBM Crosswalk'!$A$2:'TRM - TBM Crosswalk'!$I$1008,8,FALSE)=0,"",VLOOKUP(TRM!A7446,'TRM - TBM Crosswalk'!$A$2:'TRM - TBM Crosswalk'!$I$1008,8,FALSE))</f>
        <v/>
      </c>
      <c r="K9129" t="str">
        <f>IF(VLOOKUP(TRM!A7446,'TRM - TBM Crosswalk'!$A$2:'TRM - TBM Crosswalk'!$I$1008,9,FALSE)=0,"",VLOOKUP(TRM!A7446,'TRM - TBM Crosswalk'!$A$2:'TRM - TBM Crosswalk'!$I$1008,9,FALSE))</f>
        <v/>
      </c>
    </row>
    <row r="9130" spans="1:11" x14ac:dyDescent="0.45">
      <c r="A9130" t="str">
        <f>TRM!A7447</f>
        <v>B10.808.590</v>
      </c>
      <c r="B9130" t="str">
        <f>TRM!B7447</f>
        <v>Mapping / Geospatial</v>
      </c>
      <c r="C9130" t="str">
        <f>TRM!C7447</f>
        <v>TerraGo Toolbar | 7.6.0.55</v>
      </c>
      <c r="D9130">
        <f>TRM!D7447</f>
        <v>0</v>
      </c>
      <c r="E9130" t="str">
        <f>IF(VLOOKUP(TRM!A7447,'TRM - TBM Crosswalk'!$A$2:'TRM - TBM Crosswalk'!$I$1008,3,FALSE)="N/A","TBD","")</f>
        <v>TBD</v>
      </c>
      <c r="F9130" t="str">
        <f>IF(VLOOKUP(TRM!A7447,'TRM - TBM Crosswalk'!$A$2:'TRM - TBM Crosswalk'!$I$1008,4,FALSE)=0,"",VLOOKUP(TRM!A7447,'TRM - TBM Crosswalk'!$A$2:'TRM - TBM Crosswalk'!$I$1008,4,FALSE))</f>
        <v/>
      </c>
      <c r="G9130" t="str">
        <f>IF(VLOOKUP(TRM!A7447,'TRM - TBM Crosswalk'!$A$2:'TRM - TBM Crosswalk'!$I$1008,5,FALSE)=0,"",VLOOKUP(TRM!A7447,'TRM - TBM Crosswalk'!$A$2:'TRM - TBM Crosswalk'!$I$1008,5,FALSE))</f>
        <v/>
      </c>
      <c r="H9130" t="str">
        <f>IF(VLOOKUP(TRM!A7447,'TRM - TBM Crosswalk'!$A$2:'TRM - TBM Crosswalk'!$I$1008,6,FALSE)=0,"",VLOOKUP(TRM!A7447,'TRM - TBM Crosswalk'!$A$2:'TRM - TBM Crosswalk'!$I$1008,6,FALSE))</f>
        <v/>
      </c>
      <c r="I9130" t="str">
        <f>IF(VLOOKUP(TRM!A7447,'TRM - TBM Crosswalk'!$A$2:'TRM - TBM Crosswalk'!$I$1008,7,FALSE)=0,"",VLOOKUP(TRM!A7447,'TRM - TBM Crosswalk'!$A$2:'TRM - TBM Crosswalk'!$I$1008,7,FALSE))</f>
        <v/>
      </c>
      <c r="J9130" t="str">
        <f>IF(VLOOKUP(TRM!A7447,'TRM - TBM Crosswalk'!$A$2:'TRM - TBM Crosswalk'!$I$1008,8,FALSE)=0,"",VLOOKUP(TRM!A7447,'TRM - TBM Crosswalk'!$A$2:'TRM - TBM Crosswalk'!$I$1008,8,FALSE))</f>
        <v/>
      </c>
      <c r="K9130" t="str">
        <f>IF(VLOOKUP(TRM!A7447,'TRM - TBM Crosswalk'!$A$2:'TRM - TBM Crosswalk'!$I$1008,9,FALSE)=0,"",VLOOKUP(TRM!A7447,'TRM - TBM Crosswalk'!$A$2:'TRM - TBM Crosswalk'!$I$1008,9,FALSE))</f>
        <v/>
      </c>
    </row>
    <row r="9131" spans="1:11" x14ac:dyDescent="0.45">
      <c r="A9131" t="str">
        <f>TRM!A7448</f>
        <v>B10.808.590</v>
      </c>
      <c r="B9131" t="str">
        <f>TRM!B7448</f>
        <v>Mapping / Geospatial</v>
      </c>
      <c r="C9131" t="str">
        <f>TRM!C7448</f>
        <v>TerraGo_Toolbar | 6.8.05186</v>
      </c>
      <c r="D9131">
        <f>TRM!D7448</f>
        <v>0</v>
      </c>
      <c r="E9131" t="str">
        <f>IF(VLOOKUP(TRM!A7448,'TRM - TBM Crosswalk'!$A$2:'TRM - TBM Crosswalk'!$I$1008,3,FALSE)="N/A","TBD","")</f>
        <v>TBD</v>
      </c>
      <c r="F9131" t="str">
        <f>IF(VLOOKUP(TRM!A7448,'TRM - TBM Crosswalk'!$A$2:'TRM - TBM Crosswalk'!$I$1008,4,FALSE)=0,"",VLOOKUP(TRM!A7448,'TRM - TBM Crosswalk'!$A$2:'TRM - TBM Crosswalk'!$I$1008,4,FALSE))</f>
        <v/>
      </c>
      <c r="G9131" t="str">
        <f>IF(VLOOKUP(TRM!A7448,'TRM - TBM Crosswalk'!$A$2:'TRM - TBM Crosswalk'!$I$1008,5,FALSE)=0,"",VLOOKUP(TRM!A7448,'TRM - TBM Crosswalk'!$A$2:'TRM - TBM Crosswalk'!$I$1008,5,FALSE))</f>
        <v/>
      </c>
      <c r="H9131" t="str">
        <f>IF(VLOOKUP(TRM!A7448,'TRM - TBM Crosswalk'!$A$2:'TRM - TBM Crosswalk'!$I$1008,6,FALSE)=0,"",VLOOKUP(TRM!A7448,'TRM - TBM Crosswalk'!$A$2:'TRM - TBM Crosswalk'!$I$1008,6,FALSE))</f>
        <v/>
      </c>
      <c r="I9131" t="str">
        <f>IF(VLOOKUP(TRM!A7448,'TRM - TBM Crosswalk'!$A$2:'TRM - TBM Crosswalk'!$I$1008,7,FALSE)=0,"",VLOOKUP(TRM!A7448,'TRM - TBM Crosswalk'!$A$2:'TRM - TBM Crosswalk'!$I$1008,7,FALSE))</f>
        <v/>
      </c>
      <c r="J9131" t="str">
        <f>IF(VLOOKUP(TRM!A7448,'TRM - TBM Crosswalk'!$A$2:'TRM - TBM Crosswalk'!$I$1008,8,FALSE)=0,"",VLOOKUP(TRM!A7448,'TRM - TBM Crosswalk'!$A$2:'TRM - TBM Crosswalk'!$I$1008,8,FALSE))</f>
        <v/>
      </c>
      <c r="K9131" t="str">
        <f>IF(VLOOKUP(TRM!A7448,'TRM - TBM Crosswalk'!$A$2:'TRM - TBM Crosswalk'!$I$1008,9,FALSE)=0,"",VLOOKUP(TRM!A7448,'TRM - TBM Crosswalk'!$A$2:'TRM - TBM Crosswalk'!$I$1008,9,FALSE))</f>
        <v/>
      </c>
    </row>
    <row r="9132" spans="1:11" x14ac:dyDescent="0.45">
      <c r="A9132" t="str">
        <f>TRM!A7449</f>
        <v>B10.808.590</v>
      </c>
      <c r="B9132" t="str">
        <f>TRM!B7449</f>
        <v>Mapping / Geospatial</v>
      </c>
      <c r="C9132" t="str">
        <f>TRM!C7449</f>
        <v>Terrain Analysis Package (TAP)</v>
      </c>
      <c r="D9132">
        <f>TRM!D7449</f>
        <v>0</v>
      </c>
      <c r="E9132" t="str">
        <f>IF(VLOOKUP(TRM!A7449,'TRM - TBM Crosswalk'!$A$2:'TRM - TBM Crosswalk'!$I$1008,3,FALSE)="N/A","TBD","")</f>
        <v>TBD</v>
      </c>
      <c r="F9132" t="str">
        <f>IF(VLOOKUP(TRM!A7449,'TRM - TBM Crosswalk'!$A$2:'TRM - TBM Crosswalk'!$I$1008,4,FALSE)=0,"",VLOOKUP(TRM!A7449,'TRM - TBM Crosswalk'!$A$2:'TRM - TBM Crosswalk'!$I$1008,4,FALSE))</f>
        <v/>
      </c>
      <c r="G9132" t="str">
        <f>IF(VLOOKUP(TRM!A7449,'TRM - TBM Crosswalk'!$A$2:'TRM - TBM Crosswalk'!$I$1008,5,FALSE)=0,"",VLOOKUP(TRM!A7449,'TRM - TBM Crosswalk'!$A$2:'TRM - TBM Crosswalk'!$I$1008,5,FALSE))</f>
        <v/>
      </c>
      <c r="H9132" t="str">
        <f>IF(VLOOKUP(TRM!A7449,'TRM - TBM Crosswalk'!$A$2:'TRM - TBM Crosswalk'!$I$1008,6,FALSE)=0,"",VLOOKUP(TRM!A7449,'TRM - TBM Crosswalk'!$A$2:'TRM - TBM Crosswalk'!$I$1008,6,FALSE))</f>
        <v/>
      </c>
      <c r="I9132" t="str">
        <f>IF(VLOOKUP(TRM!A7449,'TRM - TBM Crosswalk'!$A$2:'TRM - TBM Crosswalk'!$I$1008,7,FALSE)=0,"",VLOOKUP(TRM!A7449,'TRM - TBM Crosswalk'!$A$2:'TRM - TBM Crosswalk'!$I$1008,7,FALSE))</f>
        <v/>
      </c>
      <c r="J9132" t="str">
        <f>IF(VLOOKUP(TRM!A7449,'TRM - TBM Crosswalk'!$A$2:'TRM - TBM Crosswalk'!$I$1008,8,FALSE)=0,"",VLOOKUP(TRM!A7449,'TRM - TBM Crosswalk'!$A$2:'TRM - TBM Crosswalk'!$I$1008,8,FALSE))</f>
        <v/>
      </c>
      <c r="K9132" t="str">
        <f>IF(VLOOKUP(TRM!A7449,'TRM - TBM Crosswalk'!$A$2:'TRM - TBM Crosswalk'!$I$1008,9,FALSE)=0,"",VLOOKUP(TRM!A7449,'TRM - TBM Crosswalk'!$A$2:'TRM - TBM Crosswalk'!$I$1008,9,FALSE))</f>
        <v/>
      </c>
    </row>
    <row r="9133" spans="1:11" x14ac:dyDescent="0.45">
      <c r="A9133" t="str">
        <f>TRM!A7450</f>
        <v>B10.808.590</v>
      </c>
      <c r="B9133" t="str">
        <f>TRM!B7450</f>
        <v>Mapping / Geospatial</v>
      </c>
      <c r="C9133" t="str">
        <f>TRM!C7450</f>
        <v>Terrain Analysis Package (TAP) Mapper | 17.4.0.0</v>
      </c>
      <c r="D9133">
        <f>TRM!D7450</f>
        <v>0</v>
      </c>
      <c r="E9133" t="str">
        <f>IF(VLOOKUP(TRM!A7450,'TRM - TBM Crosswalk'!$A$2:'TRM - TBM Crosswalk'!$I$1008,3,FALSE)="N/A","TBD","")</f>
        <v>TBD</v>
      </c>
      <c r="F9133" t="str">
        <f>IF(VLOOKUP(TRM!A7450,'TRM - TBM Crosswalk'!$A$2:'TRM - TBM Crosswalk'!$I$1008,4,FALSE)=0,"",VLOOKUP(TRM!A7450,'TRM - TBM Crosswalk'!$A$2:'TRM - TBM Crosswalk'!$I$1008,4,FALSE))</f>
        <v/>
      </c>
      <c r="G9133" t="str">
        <f>IF(VLOOKUP(TRM!A7450,'TRM - TBM Crosswalk'!$A$2:'TRM - TBM Crosswalk'!$I$1008,5,FALSE)=0,"",VLOOKUP(TRM!A7450,'TRM - TBM Crosswalk'!$A$2:'TRM - TBM Crosswalk'!$I$1008,5,FALSE))</f>
        <v/>
      </c>
      <c r="H9133" t="str">
        <f>IF(VLOOKUP(TRM!A7450,'TRM - TBM Crosswalk'!$A$2:'TRM - TBM Crosswalk'!$I$1008,6,FALSE)=0,"",VLOOKUP(TRM!A7450,'TRM - TBM Crosswalk'!$A$2:'TRM - TBM Crosswalk'!$I$1008,6,FALSE))</f>
        <v/>
      </c>
      <c r="I9133" t="str">
        <f>IF(VLOOKUP(TRM!A7450,'TRM - TBM Crosswalk'!$A$2:'TRM - TBM Crosswalk'!$I$1008,7,FALSE)=0,"",VLOOKUP(TRM!A7450,'TRM - TBM Crosswalk'!$A$2:'TRM - TBM Crosswalk'!$I$1008,7,FALSE))</f>
        <v/>
      </c>
      <c r="J9133" t="str">
        <f>IF(VLOOKUP(TRM!A7450,'TRM - TBM Crosswalk'!$A$2:'TRM - TBM Crosswalk'!$I$1008,8,FALSE)=0,"",VLOOKUP(TRM!A7450,'TRM - TBM Crosswalk'!$A$2:'TRM - TBM Crosswalk'!$I$1008,8,FALSE))</f>
        <v/>
      </c>
      <c r="K9133" t="str">
        <f>IF(VLOOKUP(TRM!A7450,'TRM - TBM Crosswalk'!$A$2:'TRM - TBM Crosswalk'!$I$1008,9,FALSE)=0,"",VLOOKUP(TRM!A7450,'TRM - TBM Crosswalk'!$A$2:'TRM - TBM Crosswalk'!$I$1008,9,FALSE))</f>
        <v/>
      </c>
    </row>
    <row r="9134" spans="1:11" x14ac:dyDescent="0.45">
      <c r="A9134" t="str">
        <f>TRM!A9402</f>
        <v>I01.004.401</v>
      </c>
      <c r="B9134" t="str">
        <f>TRM!B9402</f>
        <v>Human-Computer Interface</v>
      </c>
      <c r="C9134" t="str">
        <f>TRM!C9402</f>
        <v>NVIDIA 3D Vision Driver | 362.46</v>
      </c>
      <c r="D9134">
        <f>TRM!D9402</f>
        <v>0</v>
      </c>
      <c r="E9134" t="str">
        <f>IF(VLOOKUP(TRM!A9402,'TRM - TBM Crosswalk'!$A$2:'TRM - TBM Crosswalk'!$I$1008,3,FALSE)="N/A","TBD","")</f>
        <v/>
      </c>
      <c r="F9134" t="str">
        <f>IF(VLOOKUP(TRM!A9402,'TRM - TBM Crosswalk'!$A$2:'TRM - TBM Crosswalk'!$I$1008,4,FALSE)=0,"",VLOOKUP(TRM!A9402,'TRM - TBM Crosswalk'!$A$2:'TRM - TBM Crosswalk'!$I$1008,4,FALSE))</f>
        <v/>
      </c>
      <c r="G9134" t="str">
        <f>IF(VLOOKUP(TRM!A9402,'TRM - TBM Crosswalk'!$A$2:'TRM - TBM Crosswalk'!$I$1008,5,FALSE)=0,"",VLOOKUP(TRM!A9402,'TRM - TBM Crosswalk'!$A$2:'TRM - TBM Crosswalk'!$I$1008,5,FALSE))</f>
        <v>End User</v>
      </c>
      <c r="H9134" t="str">
        <f>IF(VLOOKUP(TRM!A9402,'TRM - TBM Crosswalk'!$A$2:'TRM - TBM Crosswalk'!$I$1008,6,FALSE)=0,"",VLOOKUP(TRM!A9402,'TRM - TBM Crosswalk'!$A$2:'TRM - TBM Crosswalk'!$I$1008,6,FALSE))</f>
        <v>Workspace</v>
      </c>
      <c r="I9134" t="str">
        <f>IF(VLOOKUP(TRM!A9402,'TRM - TBM Crosswalk'!$A$2:'TRM - TBM Crosswalk'!$I$1008,7,FALSE)=0,"",VLOOKUP(TRM!A9402,'TRM - TBM Crosswalk'!$A$2:'TRM - TBM Crosswalk'!$I$1008,7,FALSE))</f>
        <v/>
      </c>
      <c r="J9134" t="str">
        <f>IF(VLOOKUP(TRM!A9402,'TRM - TBM Crosswalk'!$A$2:'TRM - TBM Crosswalk'!$I$1008,8,FALSE)=0,"",VLOOKUP(TRM!A9402,'TRM - TBM Crosswalk'!$A$2:'TRM - TBM Crosswalk'!$I$1008,8,FALSE))</f>
        <v/>
      </c>
      <c r="K9134" t="str">
        <f>IF(VLOOKUP(TRM!A9402,'TRM - TBM Crosswalk'!$A$2:'TRM - TBM Crosswalk'!$I$1008,9,FALSE)=0,"",VLOOKUP(TRM!A9402,'TRM - TBM Crosswalk'!$A$2:'TRM - TBM Crosswalk'!$I$1008,9,FALSE))</f>
        <v/>
      </c>
    </row>
    <row r="9135" spans="1:11" x14ac:dyDescent="0.45">
      <c r="A9135" t="str">
        <f>TRM!A9403</f>
        <v>I01.004.401</v>
      </c>
      <c r="B9135" t="str">
        <f>TRM!B9403</f>
        <v>Human-Computer Interface</v>
      </c>
      <c r="C9135" t="str">
        <f>TRM!C9403</f>
        <v>NVIDIA 3D Vision Driver | 369.72</v>
      </c>
      <c r="D9135">
        <f>TRM!D9403</f>
        <v>0</v>
      </c>
      <c r="E9135" t="str">
        <f>IF(VLOOKUP(TRM!A9403,'TRM - TBM Crosswalk'!$A$2:'TRM - TBM Crosswalk'!$I$1008,3,FALSE)="N/A","TBD","")</f>
        <v/>
      </c>
      <c r="F9135" t="str">
        <f>IF(VLOOKUP(TRM!A9403,'TRM - TBM Crosswalk'!$A$2:'TRM - TBM Crosswalk'!$I$1008,4,FALSE)=0,"",VLOOKUP(TRM!A9403,'TRM - TBM Crosswalk'!$A$2:'TRM - TBM Crosswalk'!$I$1008,4,FALSE))</f>
        <v/>
      </c>
      <c r="G9135" t="str">
        <f>IF(VLOOKUP(TRM!A9403,'TRM - TBM Crosswalk'!$A$2:'TRM - TBM Crosswalk'!$I$1008,5,FALSE)=0,"",VLOOKUP(TRM!A9403,'TRM - TBM Crosswalk'!$A$2:'TRM - TBM Crosswalk'!$I$1008,5,FALSE))</f>
        <v>End User</v>
      </c>
      <c r="H9135" t="str">
        <f>IF(VLOOKUP(TRM!A9403,'TRM - TBM Crosswalk'!$A$2:'TRM - TBM Crosswalk'!$I$1008,6,FALSE)=0,"",VLOOKUP(TRM!A9403,'TRM - TBM Crosswalk'!$A$2:'TRM - TBM Crosswalk'!$I$1008,6,FALSE))</f>
        <v>Workspace</v>
      </c>
      <c r="I9135" t="str">
        <f>IF(VLOOKUP(TRM!A9403,'TRM - TBM Crosswalk'!$A$2:'TRM - TBM Crosswalk'!$I$1008,7,FALSE)=0,"",VLOOKUP(TRM!A9403,'TRM - TBM Crosswalk'!$A$2:'TRM - TBM Crosswalk'!$I$1008,7,FALSE))</f>
        <v/>
      </c>
      <c r="J9135" t="str">
        <f>IF(VLOOKUP(TRM!A9403,'TRM - TBM Crosswalk'!$A$2:'TRM - TBM Crosswalk'!$I$1008,8,FALSE)=0,"",VLOOKUP(TRM!A9403,'TRM - TBM Crosswalk'!$A$2:'TRM - TBM Crosswalk'!$I$1008,8,FALSE))</f>
        <v/>
      </c>
      <c r="K9135" t="str">
        <f>IF(VLOOKUP(TRM!A9403,'TRM - TBM Crosswalk'!$A$2:'TRM - TBM Crosswalk'!$I$1008,9,FALSE)=0,"",VLOOKUP(TRM!A9403,'TRM - TBM Crosswalk'!$A$2:'TRM - TBM Crosswalk'!$I$1008,9,FALSE))</f>
        <v/>
      </c>
    </row>
    <row r="9136" spans="1:11" x14ac:dyDescent="0.45">
      <c r="A9136" t="str">
        <f>TRM!A1028</f>
        <v>A02.021.226</v>
      </c>
      <c r="B9136" t="str">
        <f>TRM!B1028</f>
        <v>Database Management System</v>
      </c>
      <c r="C9136" t="str">
        <f>TRM!C1028</f>
        <v>Microsoft SQL Server Setup Support Files (English) | 9.00.1399.06</v>
      </c>
      <c r="D9136">
        <f>TRM!D1028</f>
        <v>0</v>
      </c>
      <c r="E9136" t="str">
        <f>IF(VLOOKUP(TRM!A1028,'TRM - TBM Crosswalk'!$A$2:'TRM - TBM Crosswalk'!$I$1008,3,FALSE)="N/A","TBD","")</f>
        <v/>
      </c>
      <c r="F9136" t="str">
        <f>IF(VLOOKUP(TRM!A1028,'TRM - TBM Crosswalk'!$A$2:'TRM - TBM Crosswalk'!$I$1008,4,FALSE)=0,"",VLOOKUP(TRM!A1028,'TRM - TBM Crosswalk'!$A$2:'TRM - TBM Crosswalk'!$I$1008,4,FALSE))</f>
        <v/>
      </c>
      <c r="G9136" t="str">
        <f>IF(VLOOKUP(TRM!A1028,'TRM - TBM Crosswalk'!$A$2:'TRM - TBM Crosswalk'!$I$1008,5,FALSE)=0,"",VLOOKUP(TRM!A1028,'TRM - TBM Crosswalk'!$A$2:'TRM - TBM Crosswalk'!$I$1008,5,FALSE))</f>
        <v>Platform</v>
      </c>
      <c r="H9136" t="str">
        <f>IF(VLOOKUP(TRM!A1028,'TRM - TBM Crosswalk'!$A$2:'TRM - TBM Crosswalk'!$I$1008,6,FALSE)=0,"",VLOOKUP(TRM!A1028,'TRM - TBM Crosswalk'!$A$2:'TRM - TBM Crosswalk'!$I$1008,6,FALSE))</f>
        <v/>
      </c>
      <c r="I9136" t="str">
        <f>IF(VLOOKUP(TRM!A1028,'TRM - TBM Crosswalk'!$A$2:'TRM - TBM Crosswalk'!$I$1008,7,FALSE)=0,"",VLOOKUP(TRM!A1028,'TRM - TBM Crosswalk'!$A$2:'TRM - TBM Crosswalk'!$I$1008,7,FALSE))</f>
        <v>Platform Services</v>
      </c>
      <c r="J9136" t="str">
        <f>IF(VLOOKUP(TRM!A1028,'TRM - TBM Crosswalk'!$A$2:'TRM - TBM Crosswalk'!$I$1008,8,FALSE)=0,"",VLOOKUP(TRM!A1028,'TRM - TBM Crosswalk'!$A$2:'TRM - TBM Crosswalk'!$I$1008,8,FALSE))</f>
        <v>Data Services</v>
      </c>
      <c r="K9136" t="str">
        <f>IF(VLOOKUP(TRM!A1028,'TRM - TBM Crosswalk'!$A$2:'TRM - TBM Crosswalk'!$I$1008,9,FALSE)=0,"",VLOOKUP(TRM!A1028,'TRM - TBM Crosswalk'!$A$2:'TRM - TBM Crosswalk'!$I$1008,9,FALSE))</f>
        <v>Database</v>
      </c>
    </row>
    <row r="9137" spans="1:11" x14ac:dyDescent="0.45">
      <c r="A9137" t="str">
        <f>TRM!A6373</f>
        <v>A02.031.392#</v>
      </c>
      <c r="B9137" t="str">
        <f>TRM!B6373</f>
        <v>Printing#</v>
      </c>
      <c r="C9137" t="str">
        <f>TRM!C6373</f>
        <v>HPLaserJet200color-M251_HelpLearnCenter_SI | 1.01.0000</v>
      </c>
      <c r="D9137">
        <f>TRM!D6373</f>
        <v>0</v>
      </c>
      <c r="E9137" t="str">
        <f>IF(VLOOKUP(TRM!A6373,'TRM - TBM Crosswalk'!$A$2:'TRM - TBM Crosswalk'!$I$1008,3,FALSE)="N/A","TBD","")</f>
        <v/>
      </c>
      <c r="F9137" t="str">
        <f>IF(VLOOKUP(TRM!A6373,'TRM - TBM Crosswalk'!$A$2:'TRM - TBM Crosswalk'!$I$1008,4,FALSE)=0,"",VLOOKUP(TRM!A6373,'TRM - TBM Crosswalk'!$A$2:'TRM - TBM Crosswalk'!$I$1008,4,FALSE))</f>
        <v/>
      </c>
      <c r="G9137" t="str">
        <f>IF(VLOOKUP(TRM!A6373,'TRM - TBM Crosswalk'!$A$2:'TRM - TBM Crosswalk'!$I$1008,5,FALSE)=0,"",VLOOKUP(TRM!A6373,'TRM - TBM Crosswalk'!$A$2:'TRM - TBM Crosswalk'!$I$1008,5,FALSE))</f>
        <v>End User</v>
      </c>
      <c r="H9137" t="str">
        <f>IF(VLOOKUP(TRM!A6373,'TRM - TBM Crosswalk'!$A$2:'TRM - TBM Crosswalk'!$I$1008,6,FALSE)=0,"",VLOOKUP(TRM!A6373,'TRM - TBM Crosswalk'!$A$2:'TRM - TBM Crosswalk'!$I$1008,6,FALSE))</f>
        <v>Workspace</v>
      </c>
      <c r="I9137" t="str">
        <f>IF(VLOOKUP(TRM!A6373,'TRM - TBM Crosswalk'!$A$2:'TRM - TBM Crosswalk'!$I$1008,7,FALSE)=0,"",VLOOKUP(TRM!A6373,'TRM - TBM Crosswalk'!$A$2:'TRM - TBM Crosswalk'!$I$1008,7,FALSE))</f>
        <v/>
      </c>
      <c r="J9137" t="str">
        <f>IF(VLOOKUP(TRM!A6373,'TRM - TBM Crosswalk'!$A$2:'TRM - TBM Crosswalk'!$I$1008,8,FALSE)=0,"",VLOOKUP(TRM!A6373,'TRM - TBM Crosswalk'!$A$2:'TRM - TBM Crosswalk'!$I$1008,8,FALSE))</f>
        <v/>
      </c>
      <c r="K9137" t="str">
        <f>IF(VLOOKUP(TRM!A6373,'TRM - TBM Crosswalk'!$A$2:'TRM - TBM Crosswalk'!$I$1008,9,FALSE)=0,"",VLOOKUP(TRM!A6373,'TRM - TBM Crosswalk'!$A$2:'TRM - TBM Crosswalk'!$I$1008,9,FALSE))</f>
        <v/>
      </c>
    </row>
    <row r="9138" spans="1:11" x14ac:dyDescent="0.45">
      <c r="A9138" t="str">
        <f>TRM!A2710</f>
        <v>A02.023.260</v>
      </c>
      <c r="B9138" t="str">
        <f>TRM!B2710</f>
        <v>Document Imaging and OCR</v>
      </c>
      <c r="C9138" t="str">
        <f>TRM!C2710</f>
        <v>CardMinder | V5.1L21</v>
      </c>
      <c r="D9138">
        <f>TRM!D2710</f>
        <v>0</v>
      </c>
      <c r="E9138" t="str">
        <f>IF(VLOOKUP(TRM!A2710,'TRM - TBM Crosswalk'!$A$2:'TRM - TBM Crosswalk'!$I$1008,3,FALSE)="N/A","TBD","")</f>
        <v/>
      </c>
      <c r="F9138" t="str">
        <f>IF(VLOOKUP(TRM!A2710,'TRM - TBM Crosswalk'!$A$2:'TRM - TBM Crosswalk'!$I$1008,4,FALSE)=0,"",VLOOKUP(TRM!A2710,'TRM - TBM Crosswalk'!$A$2:'TRM - TBM Crosswalk'!$I$1008,4,FALSE))</f>
        <v/>
      </c>
      <c r="G9138" t="str">
        <f>IF(VLOOKUP(TRM!A2710,'TRM - TBM Crosswalk'!$A$2:'TRM - TBM Crosswalk'!$I$1008,5,FALSE)=0,"",VLOOKUP(TRM!A2710,'TRM - TBM Crosswalk'!$A$2:'TRM - TBM Crosswalk'!$I$1008,5,FALSE))</f>
        <v/>
      </c>
      <c r="H9138" t="str">
        <f>IF(VLOOKUP(TRM!A2710,'TRM - TBM Crosswalk'!$A$2:'TRM - TBM Crosswalk'!$I$1008,6,FALSE)=0,"",VLOOKUP(TRM!A2710,'TRM - TBM Crosswalk'!$A$2:'TRM - TBM Crosswalk'!$I$1008,6,FALSE))</f>
        <v/>
      </c>
      <c r="I9138" t="str">
        <f>IF(VLOOKUP(TRM!A2710,'TRM - TBM Crosswalk'!$A$2:'TRM - TBM Crosswalk'!$I$1008,7,FALSE)=0,"",VLOOKUP(TRM!A2710,'TRM - TBM Crosswalk'!$A$2:'TRM - TBM Crosswalk'!$I$1008,7,FALSE))</f>
        <v>Platform Services</v>
      </c>
      <c r="J9138" t="str">
        <f>IF(VLOOKUP(TRM!A2710,'TRM - TBM Crosswalk'!$A$2:'TRM - TBM Crosswalk'!$I$1008,8,FALSE)=0,"",VLOOKUP(TRM!A2710,'TRM - TBM Crosswalk'!$A$2:'TRM - TBM Crosswalk'!$I$1008,8,FALSE))</f>
        <v>Applications Services</v>
      </c>
      <c r="K9138" t="str">
        <f>IF(VLOOKUP(TRM!A2710,'TRM - TBM Crosswalk'!$A$2:'TRM - TBM Crosswalk'!$I$1008,9,FALSE)=0,"",VLOOKUP(TRM!A2710,'TRM - TBM Crosswalk'!$A$2:'TRM - TBM Crosswalk'!$I$1008,9,FALSE))</f>
        <v>Content Management</v>
      </c>
    </row>
    <row r="9139" spans="1:11" x14ac:dyDescent="0.45">
      <c r="A9139" t="str">
        <f>TRM!A2897</f>
        <v>A02.023.260</v>
      </c>
      <c r="B9139" t="str">
        <f>TRM!B2897</f>
        <v>Document Imaging and OCR</v>
      </c>
      <c r="C9139" t="str">
        <f>TRM!C2897</f>
        <v>I.R.I.S OCR | 15.4.1132.0</v>
      </c>
      <c r="D9139">
        <f>TRM!D2897</f>
        <v>0</v>
      </c>
      <c r="E9139" t="str">
        <f>IF(VLOOKUP(TRM!A2897,'TRM - TBM Crosswalk'!$A$2:'TRM - TBM Crosswalk'!$I$1008,3,FALSE)="N/A","TBD","")</f>
        <v/>
      </c>
      <c r="F9139" t="str">
        <f>IF(VLOOKUP(TRM!A2897,'TRM - TBM Crosswalk'!$A$2:'TRM - TBM Crosswalk'!$I$1008,4,FALSE)=0,"",VLOOKUP(TRM!A2897,'TRM - TBM Crosswalk'!$A$2:'TRM - TBM Crosswalk'!$I$1008,4,FALSE))</f>
        <v/>
      </c>
      <c r="G9139" t="str">
        <f>IF(VLOOKUP(TRM!A2897,'TRM - TBM Crosswalk'!$A$2:'TRM - TBM Crosswalk'!$I$1008,5,FALSE)=0,"",VLOOKUP(TRM!A2897,'TRM - TBM Crosswalk'!$A$2:'TRM - TBM Crosswalk'!$I$1008,5,FALSE))</f>
        <v/>
      </c>
      <c r="H9139" t="str">
        <f>IF(VLOOKUP(TRM!A2897,'TRM - TBM Crosswalk'!$A$2:'TRM - TBM Crosswalk'!$I$1008,6,FALSE)=0,"",VLOOKUP(TRM!A2897,'TRM - TBM Crosswalk'!$A$2:'TRM - TBM Crosswalk'!$I$1008,6,FALSE))</f>
        <v/>
      </c>
      <c r="I9139" t="str">
        <f>IF(VLOOKUP(TRM!A2897,'TRM - TBM Crosswalk'!$A$2:'TRM - TBM Crosswalk'!$I$1008,7,FALSE)=0,"",VLOOKUP(TRM!A2897,'TRM - TBM Crosswalk'!$A$2:'TRM - TBM Crosswalk'!$I$1008,7,FALSE))</f>
        <v>Platform Services</v>
      </c>
      <c r="J9139" t="str">
        <f>IF(VLOOKUP(TRM!A2897,'TRM - TBM Crosswalk'!$A$2:'TRM - TBM Crosswalk'!$I$1008,8,FALSE)=0,"",VLOOKUP(TRM!A2897,'TRM - TBM Crosswalk'!$A$2:'TRM - TBM Crosswalk'!$I$1008,8,FALSE))</f>
        <v>Applications Services</v>
      </c>
      <c r="K9139" t="str">
        <f>IF(VLOOKUP(TRM!A2897,'TRM - TBM Crosswalk'!$A$2:'TRM - TBM Crosswalk'!$I$1008,9,FALSE)=0,"",VLOOKUP(TRM!A2897,'TRM - TBM Crosswalk'!$A$2:'TRM - TBM Crosswalk'!$I$1008,9,FALSE))</f>
        <v>Content Management</v>
      </c>
    </row>
    <row r="9140" spans="1:11" x14ac:dyDescent="0.45">
      <c r="A9140" t="str">
        <f>TRM!A2898</f>
        <v>A02.023.260</v>
      </c>
      <c r="B9140" t="str">
        <f>TRM!B2898</f>
        <v>Document Imaging and OCR</v>
      </c>
      <c r="C9140" t="str">
        <f>TRM!C2898</f>
        <v>I.R.I.S OCR | 15.4.1137.0</v>
      </c>
      <c r="D9140">
        <f>TRM!D2898</f>
        <v>0</v>
      </c>
      <c r="E9140" t="str">
        <f>IF(VLOOKUP(TRM!A2898,'TRM - TBM Crosswalk'!$A$2:'TRM - TBM Crosswalk'!$I$1008,3,FALSE)="N/A","TBD","")</f>
        <v/>
      </c>
      <c r="F9140" t="str">
        <f>IF(VLOOKUP(TRM!A2898,'TRM - TBM Crosswalk'!$A$2:'TRM - TBM Crosswalk'!$I$1008,4,FALSE)=0,"",VLOOKUP(TRM!A2898,'TRM - TBM Crosswalk'!$A$2:'TRM - TBM Crosswalk'!$I$1008,4,FALSE))</f>
        <v/>
      </c>
      <c r="G9140" t="str">
        <f>IF(VLOOKUP(TRM!A2898,'TRM - TBM Crosswalk'!$A$2:'TRM - TBM Crosswalk'!$I$1008,5,FALSE)=0,"",VLOOKUP(TRM!A2898,'TRM - TBM Crosswalk'!$A$2:'TRM - TBM Crosswalk'!$I$1008,5,FALSE))</f>
        <v/>
      </c>
      <c r="H9140" t="str">
        <f>IF(VLOOKUP(TRM!A2898,'TRM - TBM Crosswalk'!$A$2:'TRM - TBM Crosswalk'!$I$1008,6,FALSE)=0,"",VLOOKUP(TRM!A2898,'TRM - TBM Crosswalk'!$A$2:'TRM - TBM Crosswalk'!$I$1008,6,FALSE))</f>
        <v/>
      </c>
      <c r="I9140" t="str">
        <f>IF(VLOOKUP(TRM!A2898,'TRM - TBM Crosswalk'!$A$2:'TRM - TBM Crosswalk'!$I$1008,7,FALSE)=0,"",VLOOKUP(TRM!A2898,'TRM - TBM Crosswalk'!$A$2:'TRM - TBM Crosswalk'!$I$1008,7,FALSE))</f>
        <v>Platform Services</v>
      </c>
      <c r="J9140" t="str">
        <f>IF(VLOOKUP(TRM!A2898,'TRM - TBM Crosswalk'!$A$2:'TRM - TBM Crosswalk'!$I$1008,8,FALSE)=0,"",VLOOKUP(TRM!A2898,'TRM - TBM Crosswalk'!$A$2:'TRM - TBM Crosswalk'!$I$1008,8,FALSE))</f>
        <v>Applications Services</v>
      </c>
      <c r="K9140" t="str">
        <f>IF(VLOOKUP(TRM!A2898,'TRM - TBM Crosswalk'!$A$2:'TRM - TBM Crosswalk'!$I$1008,9,FALSE)=0,"",VLOOKUP(TRM!A2898,'TRM - TBM Crosswalk'!$A$2:'TRM - TBM Crosswalk'!$I$1008,9,FALSE))</f>
        <v>Content Management</v>
      </c>
    </row>
    <row r="9141" spans="1:11" x14ac:dyDescent="0.45">
      <c r="A9141" t="str">
        <f>TRM!A2899</f>
        <v>A02.023.260</v>
      </c>
      <c r="B9141" t="str">
        <f>TRM!B2899</f>
        <v>Document Imaging and OCR</v>
      </c>
      <c r="C9141" t="str">
        <f>TRM!C2899</f>
        <v>I.R.I.S. OCR | 12.3.4.0</v>
      </c>
      <c r="D9141">
        <f>TRM!D2899</f>
        <v>0</v>
      </c>
      <c r="E9141" t="str">
        <f>IF(VLOOKUP(TRM!A2899,'TRM - TBM Crosswalk'!$A$2:'TRM - TBM Crosswalk'!$I$1008,3,FALSE)="N/A","TBD","")</f>
        <v/>
      </c>
      <c r="F9141" t="str">
        <f>IF(VLOOKUP(TRM!A2899,'TRM - TBM Crosswalk'!$A$2:'TRM - TBM Crosswalk'!$I$1008,4,FALSE)=0,"",VLOOKUP(TRM!A2899,'TRM - TBM Crosswalk'!$A$2:'TRM - TBM Crosswalk'!$I$1008,4,FALSE))</f>
        <v/>
      </c>
      <c r="G9141" t="str">
        <f>IF(VLOOKUP(TRM!A2899,'TRM - TBM Crosswalk'!$A$2:'TRM - TBM Crosswalk'!$I$1008,5,FALSE)=0,"",VLOOKUP(TRM!A2899,'TRM - TBM Crosswalk'!$A$2:'TRM - TBM Crosswalk'!$I$1008,5,FALSE))</f>
        <v/>
      </c>
      <c r="H9141" t="str">
        <f>IF(VLOOKUP(TRM!A2899,'TRM - TBM Crosswalk'!$A$2:'TRM - TBM Crosswalk'!$I$1008,6,FALSE)=0,"",VLOOKUP(TRM!A2899,'TRM - TBM Crosswalk'!$A$2:'TRM - TBM Crosswalk'!$I$1008,6,FALSE))</f>
        <v/>
      </c>
      <c r="I9141" t="str">
        <f>IF(VLOOKUP(TRM!A2899,'TRM - TBM Crosswalk'!$A$2:'TRM - TBM Crosswalk'!$I$1008,7,FALSE)=0,"",VLOOKUP(TRM!A2899,'TRM - TBM Crosswalk'!$A$2:'TRM - TBM Crosswalk'!$I$1008,7,FALSE))</f>
        <v>Platform Services</v>
      </c>
      <c r="J9141" t="str">
        <f>IF(VLOOKUP(TRM!A2899,'TRM - TBM Crosswalk'!$A$2:'TRM - TBM Crosswalk'!$I$1008,8,FALSE)=0,"",VLOOKUP(TRM!A2899,'TRM - TBM Crosswalk'!$A$2:'TRM - TBM Crosswalk'!$I$1008,8,FALSE))</f>
        <v>Applications Services</v>
      </c>
      <c r="K9141" t="str">
        <f>IF(VLOOKUP(TRM!A2899,'TRM - TBM Crosswalk'!$A$2:'TRM - TBM Crosswalk'!$I$1008,9,FALSE)=0,"",VLOOKUP(TRM!A2899,'TRM - TBM Crosswalk'!$A$2:'TRM - TBM Crosswalk'!$I$1008,9,FALSE))</f>
        <v>Content Management</v>
      </c>
    </row>
    <row r="9142" spans="1:11" x14ac:dyDescent="0.45">
      <c r="A9142" t="str">
        <f>TRM!A2900</f>
        <v>A02.023.260</v>
      </c>
      <c r="B9142" t="str">
        <f>TRM!B2900</f>
        <v>Document Imaging and OCR</v>
      </c>
      <c r="C9142" t="str">
        <f>TRM!C2900</f>
        <v>I.R.I.S. OCR | 12.3.6.10</v>
      </c>
      <c r="D9142">
        <f>TRM!D2900</f>
        <v>0</v>
      </c>
      <c r="E9142" t="str">
        <f>IF(VLOOKUP(TRM!A2900,'TRM - TBM Crosswalk'!$A$2:'TRM - TBM Crosswalk'!$I$1008,3,FALSE)="N/A","TBD","")</f>
        <v/>
      </c>
      <c r="F9142" t="str">
        <f>IF(VLOOKUP(TRM!A2900,'TRM - TBM Crosswalk'!$A$2:'TRM - TBM Crosswalk'!$I$1008,4,FALSE)=0,"",VLOOKUP(TRM!A2900,'TRM - TBM Crosswalk'!$A$2:'TRM - TBM Crosswalk'!$I$1008,4,FALSE))</f>
        <v/>
      </c>
      <c r="G9142" t="str">
        <f>IF(VLOOKUP(TRM!A2900,'TRM - TBM Crosswalk'!$A$2:'TRM - TBM Crosswalk'!$I$1008,5,FALSE)=0,"",VLOOKUP(TRM!A2900,'TRM - TBM Crosswalk'!$A$2:'TRM - TBM Crosswalk'!$I$1008,5,FALSE))</f>
        <v/>
      </c>
      <c r="H9142" t="str">
        <f>IF(VLOOKUP(TRM!A2900,'TRM - TBM Crosswalk'!$A$2:'TRM - TBM Crosswalk'!$I$1008,6,FALSE)=0,"",VLOOKUP(TRM!A2900,'TRM - TBM Crosswalk'!$A$2:'TRM - TBM Crosswalk'!$I$1008,6,FALSE))</f>
        <v/>
      </c>
      <c r="I9142" t="str">
        <f>IF(VLOOKUP(TRM!A2900,'TRM - TBM Crosswalk'!$A$2:'TRM - TBM Crosswalk'!$I$1008,7,FALSE)=0,"",VLOOKUP(TRM!A2900,'TRM - TBM Crosswalk'!$A$2:'TRM - TBM Crosswalk'!$I$1008,7,FALSE))</f>
        <v>Platform Services</v>
      </c>
      <c r="J9142" t="str">
        <f>IF(VLOOKUP(TRM!A2900,'TRM - TBM Crosswalk'!$A$2:'TRM - TBM Crosswalk'!$I$1008,8,FALSE)=0,"",VLOOKUP(TRM!A2900,'TRM - TBM Crosswalk'!$A$2:'TRM - TBM Crosswalk'!$I$1008,8,FALSE))</f>
        <v>Applications Services</v>
      </c>
      <c r="K9142" t="str">
        <f>IF(VLOOKUP(TRM!A2900,'TRM - TBM Crosswalk'!$A$2:'TRM - TBM Crosswalk'!$I$1008,9,FALSE)=0,"",VLOOKUP(TRM!A2900,'TRM - TBM Crosswalk'!$A$2:'TRM - TBM Crosswalk'!$I$1008,9,FALSE))</f>
        <v>Content Management</v>
      </c>
    </row>
    <row r="9143" spans="1:11" x14ac:dyDescent="0.45">
      <c r="A9143" t="str">
        <f>TRM!A2901</f>
        <v>A02.023.260</v>
      </c>
      <c r="B9143" t="str">
        <f>TRM!B2901</f>
        <v>Document Imaging and OCR</v>
      </c>
      <c r="C9143" t="str">
        <f>TRM!C2901</f>
        <v>I.R.I.S. OCR | 12.3.6.12</v>
      </c>
      <c r="D9143">
        <f>TRM!D2901</f>
        <v>0</v>
      </c>
      <c r="E9143" t="str">
        <f>IF(VLOOKUP(TRM!A2901,'TRM - TBM Crosswalk'!$A$2:'TRM - TBM Crosswalk'!$I$1008,3,FALSE)="N/A","TBD","")</f>
        <v/>
      </c>
      <c r="F9143" t="str">
        <f>IF(VLOOKUP(TRM!A2901,'TRM - TBM Crosswalk'!$A$2:'TRM - TBM Crosswalk'!$I$1008,4,FALSE)=0,"",VLOOKUP(TRM!A2901,'TRM - TBM Crosswalk'!$A$2:'TRM - TBM Crosswalk'!$I$1008,4,FALSE))</f>
        <v/>
      </c>
      <c r="G9143" t="str">
        <f>IF(VLOOKUP(TRM!A2901,'TRM - TBM Crosswalk'!$A$2:'TRM - TBM Crosswalk'!$I$1008,5,FALSE)=0,"",VLOOKUP(TRM!A2901,'TRM - TBM Crosswalk'!$A$2:'TRM - TBM Crosswalk'!$I$1008,5,FALSE))</f>
        <v/>
      </c>
      <c r="H9143" t="str">
        <f>IF(VLOOKUP(TRM!A2901,'TRM - TBM Crosswalk'!$A$2:'TRM - TBM Crosswalk'!$I$1008,6,FALSE)=0,"",VLOOKUP(TRM!A2901,'TRM - TBM Crosswalk'!$A$2:'TRM - TBM Crosswalk'!$I$1008,6,FALSE))</f>
        <v/>
      </c>
      <c r="I9143" t="str">
        <f>IF(VLOOKUP(TRM!A2901,'TRM - TBM Crosswalk'!$A$2:'TRM - TBM Crosswalk'!$I$1008,7,FALSE)=0,"",VLOOKUP(TRM!A2901,'TRM - TBM Crosswalk'!$A$2:'TRM - TBM Crosswalk'!$I$1008,7,FALSE))</f>
        <v>Platform Services</v>
      </c>
      <c r="J9143" t="str">
        <f>IF(VLOOKUP(TRM!A2901,'TRM - TBM Crosswalk'!$A$2:'TRM - TBM Crosswalk'!$I$1008,8,FALSE)=0,"",VLOOKUP(TRM!A2901,'TRM - TBM Crosswalk'!$A$2:'TRM - TBM Crosswalk'!$I$1008,8,FALSE))</f>
        <v>Applications Services</v>
      </c>
      <c r="K9143" t="str">
        <f>IF(VLOOKUP(TRM!A2901,'TRM - TBM Crosswalk'!$A$2:'TRM - TBM Crosswalk'!$I$1008,9,FALSE)=0,"",VLOOKUP(TRM!A2901,'TRM - TBM Crosswalk'!$A$2:'TRM - TBM Crosswalk'!$I$1008,9,FALSE))</f>
        <v>Content Management</v>
      </c>
    </row>
    <row r="9144" spans="1:11" x14ac:dyDescent="0.45">
      <c r="A9144" t="str">
        <f>TRM!A2902</f>
        <v>A02.023.260</v>
      </c>
      <c r="B9144" t="str">
        <f>TRM!B2902</f>
        <v>Document Imaging and OCR</v>
      </c>
      <c r="C9144" t="str">
        <f>TRM!C2902</f>
        <v>I.R.I.S. OCR | 12.3.6.6</v>
      </c>
      <c r="D9144">
        <f>TRM!D2902</f>
        <v>0</v>
      </c>
      <c r="E9144" t="str">
        <f>IF(VLOOKUP(TRM!A2902,'TRM - TBM Crosswalk'!$A$2:'TRM - TBM Crosswalk'!$I$1008,3,FALSE)="N/A","TBD","")</f>
        <v/>
      </c>
      <c r="F9144" t="str">
        <f>IF(VLOOKUP(TRM!A2902,'TRM - TBM Crosswalk'!$A$2:'TRM - TBM Crosswalk'!$I$1008,4,FALSE)=0,"",VLOOKUP(TRM!A2902,'TRM - TBM Crosswalk'!$A$2:'TRM - TBM Crosswalk'!$I$1008,4,FALSE))</f>
        <v/>
      </c>
      <c r="G9144" t="str">
        <f>IF(VLOOKUP(TRM!A2902,'TRM - TBM Crosswalk'!$A$2:'TRM - TBM Crosswalk'!$I$1008,5,FALSE)=0,"",VLOOKUP(TRM!A2902,'TRM - TBM Crosswalk'!$A$2:'TRM - TBM Crosswalk'!$I$1008,5,FALSE))</f>
        <v/>
      </c>
      <c r="H9144" t="str">
        <f>IF(VLOOKUP(TRM!A2902,'TRM - TBM Crosswalk'!$A$2:'TRM - TBM Crosswalk'!$I$1008,6,FALSE)=0,"",VLOOKUP(TRM!A2902,'TRM - TBM Crosswalk'!$A$2:'TRM - TBM Crosswalk'!$I$1008,6,FALSE))</f>
        <v/>
      </c>
      <c r="I9144" t="str">
        <f>IF(VLOOKUP(TRM!A2902,'TRM - TBM Crosswalk'!$A$2:'TRM - TBM Crosswalk'!$I$1008,7,FALSE)=0,"",VLOOKUP(TRM!A2902,'TRM - TBM Crosswalk'!$A$2:'TRM - TBM Crosswalk'!$I$1008,7,FALSE))</f>
        <v>Platform Services</v>
      </c>
      <c r="J9144" t="str">
        <f>IF(VLOOKUP(TRM!A2902,'TRM - TBM Crosswalk'!$A$2:'TRM - TBM Crosswalk'!$I$1008,8,FALSE)=0,"",VLOOKUP(TRM!A2902,'TRM - TBM Crosswalk'!$A$2:'TRM - TBM Crosswalk'!$I$1008,8,FALSE))</f>
        <v>Applications Services</v>
      </c>
      <c r="K9144" t="str">
        <f>IF(VLOOKUP(TRM!A2902,'TRM - TBM Crosswalk'!$A$2:'TRM - TBM Crosswalk'!$I$1008,9,FALSE)=0,"",VLOOKUP(TRM!A2902,'TRM - TBM Crosswalk'!$A$2:'TRM - TBM Crosswalk'!$I$1008,9,FALSE))</f>
        <v>Content Management</v>
      </c>
    </row>
    <row r="9145" spans="1:11" x14ac:dyDescent="0.45">
      <c r="A9145" t="str">
        <f>TRM!A2903</f>
        <v>A02.023.260</v>
      </c>
      <c r="B9145" t="str">
        <f>TRM!B2903</f>
        <v>Document Imaging and OCR</v>
      </c>
      <c r="C9145" t="str">
        <f>TRM!C2903</f>
        <v>I.R.I.S. OCR | 12.3.6.9</v>
      </c>
      <c r="D9145">
        <f>TRM!D2903</f>
        <v>0</v>
      </c>
      <c r="E9145" t="str">
        <f>IF(VLOOKUP(TRM!A2903,'TRM - TBM Crosswalk'!$A$2:'TRM - TBM Crosswalk'!$I$1008,3,FALSE)="N/A","TBD","")</f>
        <v/>
      </c>
      <c r="F9145" t="str">
        <f>IF(VLOOKUP(TRM!A2903,'TRM - TBM Crosswalk'!$A$2:'TRM - TBM Crosswalk'!$I$1008,4,FALSE)=0,"",VLOOKUP(TRM!A2903,'TRM - TBM Crosswalk'!$A$2:'TRM - TBM Crosswalk'!$I$1008,4,FALSE))</f>
        <v/>
      </c>
      <c r="G9145" t="str">
        <f>IF(VLOOKUP(TRM!A2903,'TRM - TBM Crosswalk'!$A$2:'TRM - TBM Crosswalk'!$I$1008,5,FALSE)=0,"",VLOOKUP(TRM!A2903,'TRM - TBM Crosswalk'!$A$2:'TRM - TBM Crosswalk'!$I$1008,5,FALSE))</f>
        <v/>
      </c>
      <c r="H9145" t="str">
        <f>IF(VLOOKUP(TRM!A2903,'TRM - TBM Crosswalk'!$A$2:'TRM - TBM Crosswalk'!$I$1008,6,FALSE)=0,"",VLOOKUP(TRM!A2903,'TRM - TBM Crosswalk'!$A$2:'TRM - TBM Crosswalk'!$I$1008,6,FALSE))</f>
        <v/>
      </c>
      <c r="I9145" t="str">
        <f>IF(VLOOKUP(TRM!A2903,'TRM - TBM Crosswalk'!$A$2:'TRM - TBM Crosswalk'!$I$1008,7,FALSE)=0,"",VLOOKUP(TRM!A2903,'TRM - TBM Crosswalk'!$A$2:'TRM - TBM Crosswalk'!$I$1008,7,FALSE))</f>
        <v>Platform Services</v>
      </c>
      <c r="J9145" t="str">
        <f>IF(VLOOKUP(TRM!A2903,'TRM - TBM Crosswalk'!$A$2:'TRM - TBM Crosswalk'!$I$1008,8,FALSE)=0,"",VLOOKUP(TRM!A2903,'TRM - TBM Crosswalk'!$A$2:'TRM - TBM Crosswalk'!$I$1008,8,FALSE))</f>
        <v>Applications Services</v>
      </c>
      <c r="K9145" t="str">
        <f>IF(VLOOKUP(TRM!A2903,'TRM - TBM Crosswalk'!$A$2:'TRM - TBM Crosswalk'!$I$1008,9,FALSE)=0,"",VLOOKUP(TRM!A2903,'TRM - TBM Crosswalk'!$A$2:'TRM - TBM Crosswalk'!$I$1008,9,FALSE))</f>
        <v>Content Management</v>
      </c>
    </row>
    <row r="9146" spans="1:11" x14ac:dyDescent="0.45">
      <c r="A9146" t="str">
        <f>TRM!A2904</f>
        <v>A02.023.260</v>
      </c>
      <c r="B9146" t="str">
        <f>TRM!B2904</f>
        <v>Document Imaging and OCR</v>
      </c>
      <c r="C9146" t="str">
        <f>TRM!C2904</f>
        <v>I.R.I.S. OCR | 12.3.7.0</v>
      </c>
      <c r="D9146">
        <f>TRM!D2904</f>
        <v>0</v>
      </c>
      <c r="E9146" t="str">
        <f>IF(VLOOKUP(TRM!A2904,'TRM - TBM Crosswalk'!$A$2:'TRM - TBM Crosswalk'!$I$1008,3,FALSE)="N/A","TBD","")</f>
        <v/>
      </c>
      <c r="F9146" t="str">
        <f>IF(VLOOKUP(TRM!A2904,'TRM - TBM Crosswalk'!$A$2:'TRM - TBM Crosswalk'!$I$1008,4,FALSE)=0,"",VLOOKUP(TRM!A2904,'TRM - TBM Crosswalk'!$A$2:'TRM - TBM Crosswalk'!$I$1008,4,FALSE))</f>
        <v/>
      </c>
      <c r="G9146" t="str">
        <f>IF(VLOOKUP(TRM!A2904,'TRM - TBM Crosswalk'!$A$2:'TRM - TBM Crosswalk'!$I$1008,5,FALSE)=0,"",VLOOKUP(TRM!A2904,'TRM - TBM Crosswalk'!$A$2:'TRM - TBM Crosswalk'!$I$1008,5,FALSE))</f>
        <v/>
      </c>
      <c r="H9146" t="str">
        <f>IF(VLOOKUP(TRM!A2904,'TRM - TBM Crosswalk'!$A$2:'TRM - TBM Crosswalk'!$I$1008,6,FALSE)=0,"",VLOOKUP(TRM!A2904,'TRM - TBM Crosswalk'!$A$2:'TRM - TBM Crosswalk'!$I$1008,6,FALSE))</f>
        <v/>
      </c>
      <c r="I9146" t="str">
        <f>IF(VLOOKUP(TRM!A2904,'TRM - TBM Crosswalk'!$A$2:'TRM - TBM Crosswalk'!$I$1008,7,FALSE)=0,"",VLOOKUP(TRM!A2904,'TRM - TBM Crosswalk'!$A$2:'TRM - TBM Crosswalk'!$I$1008,7,FALSE))</f>
        <v>Platform Services</v>
      </c>
      <c r="J9146" t="str">
        <f>IF(VLOOKUP(TRM!A2904,'TRM - TBM Crosswalk'!$A$2:'TRM - TBM Crosswalk'!$I$1008,8,FALSE)=0,"",VLOOKUP(TRM!A2904,'TRM - TBM Crosswalk'!$A$2:'TRM - TBM Crosswalk'!$I$1008,8,FALSE))</f>
        <v>Applications Services</v>
      </c>
      <c r="K9146" t="str">
        <f>IF(VLOOKUP(TRM!A2904,'TRM - TBM Crosswalk'!$A$2:'TRM - TBM Crosswalk'!$I$1008,9,FALSE)=0,"",VLOOKUP(TRM!A2904,'TRM - TBM Crosswalk'!$A$2:'TRM - TBM Crosswalk'!$I$1008,9,FALSE))</f>
        <v>Content Management</v>
      </c>
    </row>
    <row r="9147" spans="1:11" x14ac:dyDescent="0.45">
      <c r="A9147" t="str">
        <f>TRM!A2905</f>
        <v>A02.023.260</v>
      </c>
      <c r="B9147" t="str">
        <f>TRM!B2905</f>
        <v>Document Imaging and OCR</v>
      </c>
      <c r="C9147" t="str">
        <f>TRM!C2905</f>
        <v>IDREngine | 1.10</v>
      </c>
      <c r="D9147">
        <f>TRM!D2905</f>
        <v>0</v>
      </c>
      <c r="E9147" t="str">
        <f>IF(VLOOKUP(TRM!A2905,'TRM - TBM Crosswalk'!$A$2:'TRM - TBM Crosswalk'!$I$1008,3,FALSE)="N/A","TBD","")</f>
        <v/>
      </c>
      <c r="F9147" t="str">
        <f>IF(VLOOKUP(TRM!A2905,'TRM - TBM Crosswalk'!$A$2:'TRM - TBM Crosswalk'!$I$1008,4,FALSE)=0,"",VLOOKUP(TRM!A2905,'TRM - TBM Crosswalk'!$A$2:'TRM - TBM Crosswalk'!$I$1008,4,FALSE))</f>
        <v/>
      </c>
      <c r="G9147" t="str">
        <f>IF(VLOOKUP(TRM!A2905,'TRM - TBM Crosswalk'!$A$2:'TRM - TBM Crosswalk'!$I$1008,5,FALSE)=0,"",VLOOKUP(TRM!A2905,'TRM - TBM Crosswalk'!$A$2:'TRM - TBM Crosswalk'!$I$1008,5,FALSE))</f>
        <v/>
      </c>
      <c r="H9147" t="str">
        <f>IF(VLOOKUP(TRM!A2905,'TRM - TBM Crosswalk'!$A$2:'TRM - TBM Crosswalk'!$I$1008,6,FALSE)=0,"",VLOOKUP(TRM!A2905,'TRM - TBM Crosswalk'!$A$2:'TRM - TBM Crosswalk'!$I$1008,6,FALSE))</f>
        <v/>
      </c>
      <c r="I9147" t="str">
        <f>IF(VLOOKUP(TRM!A2905,'TRM - TBM Crosswalk'!$A$2:'TRM - TBM Crosswalk'!$I$1008,7,FALSE)=0,"",VLOOKUP(TRM!A2905,'TRM - TBM Crosswalk'!$A$2:'TRM - TBM Crosswalk'!$I$1008,7,FALSE))</f>
        <v>Platform Services</v>
      </c>
      <c r="J9147" t="str">
        <f>IF(VLOOKUP(TRM!A2905,'TRM - TBM Crosswalk'!$A$2:'TRM - TBM Crosswalk'!$I$1008,8,FALSE)=0,"",VLOOKUP(TRM!A2905,'TRM - TBM Crosswalk'!$A$2:'TRM - TBM Crosswalk'!$I$1008,8,FALSE))</f>
        <v>Applications Services</v>
      </c>
      <c r="K9147" t="str">
        <f>IF(VLOOKUP(TRM!A2905,'TRM - TBM Crosswalk'!$A$2:'TRM - TBM Crosswalk'!$I$1008,9,FALSE)=0,"",VLOOKUP(TRM!A2905,'TRM - TBM Crosswalk'!$A$2:'TRM - TBM Crosswalk'!$I$1008,9,FALSE))</f>
        <v>Content Management</v>
      </c>
    </row>
    <row r="9148" spans="1:11" x14ac:dyDescent="0.45">
      <c r="A9148" t="str">
        <f>TRM!A2909</f>
        <v>A02.023.260</v>
      </c>
      <c r="B9148" t="str">
        <f>TRM!B2909</f>
        <v>Document Imaging and OCR</v>
      </c>
      <c r="C9148" t="str">
        <f>TRM!C2909</f>
        <v>IDREngine | 1.9</v>
      </c>
      <c r="D9148">
        <f>TRM!D2909</f>
        <v>0</v>
      </c>
      <c r="E9148" t="str">
        <f>IF(VLOOKUP(TRM!A2909,'TRM - TBM Crosswalk'!$A$2:'TRM - TBM Crosswalk'!$I$1008,3,FALSE)="N/A","TBD","")</f>
        <v/>
      </c>
      <c r="F9148" t="str">
        <f>IF(VLOOKUP(TRM!A2909,'TRM - TBM Crosswalk'!$A$2:'TRM - TBM Crosswalk'!$I$1008,4,FALSE)=0,"",VLOOKUP(TRM!A2909,'TRM - TBM Crosswalk'!$A$2:'TRM - TBM Crosswalk'!$I$1008,4,FALSE))</f>
        <v/>
      </c>
      <c r="G9148" t="str">
        <f>IF(VLOOKUP(TRM!A2909,'TRM - TBM Crosswalk'!$A$2:'TRM - TBM Crosswalk'!$I$1008,5,FALSE)=0,"",VLOOKUP(TRM!A2909,'TRM - TBM Crosswalk'!$A$2:'TRM - TBM Crosswalk'!$I$1008,5,FALSE))</f>
        <v/>
      </c>
      <c r="H9148" t="str">
        <f>IF(VLOOKUP(TRM!A2909,'TRM - TBM Crosswalk'!$A$2:'TRM - TBM Crosswalk'!$I$1008,6,FALSE)=0,"",VLOOKUP(TRM!A2909,'TRM - TBM Crosswalk'!$A$2:'TRM - TBM Crosswalk'!$I$1008,6,FALSE))</f>
        <v/>
      </c>
      <c r="I9148" t="str">
        <f>IF(VLOOKUP(TRM!A2909,'TRM - TBM Crosswalk'!$A$2:'TRM - TBM Crosswalk'!$I$1008,7,FALSE)=0,"",VLOOKUP(TRM!A2909,'TRM - TBM Crosswalk'!$A$2:'TRM - TBM Crosswalk'!$I$1008,7,FALSE))</f>
        <v>Platform Services</v>
      </c>
      <c r="J9148" t="str">
        <f>IF(VLOOKUP(TRM!A2909,'TRM - TBM Crosswalk'!$A$2:'TRM - TBM Crosswalk'!$I$1008,8,FALSE)=0,"",VLOOKUP(TRM!A2909,'TRM - TBM Crosswalk'!$A$2:'TRM - TBM Crosswalk'!$I$1008,8,FALSE))</f>
        <v>Applications Services</v>
      </c>
      <c r="K9148" t="str">
        <f>IF(VLOOKUP(TRM!A2909,'TRM - TBM Crosswalk'!$A$2:'TRM - TBM Crosswalk'!$I$1008,9,FALSE)=0,"",VLOOKUP(TRM!A2909,'TRM - TBM Crosswalk'!$A$2:'TRM - TBM Crosswalk'!$I$1008,9,FALSE))</f>
        <v>Content Management</v>
      </c>
    </row>
    <row r="9149" spans="1:11" x14ac:dyDescent="0.45">
      <c r="A9149" t="str">
        <f>TRM!A3013</f>
        <v>A02.023.260</v>
      </c>
      <c r="B9149" t="str">
        <f>TRM!B3013</f>
        <v>Document Imaging and OCR</v>
      </c>
      <c r="C9149" t="str">
        <f>TRM!C3013</f>
        <v>Panasonic Document Scanner TWAIN Driver | 20.2</v>
      </c>
      <c r="D9149">
        <f>TRM!D3013</f>
        <v>0</v>
      </c>
      <c r="E9149" t="str">
        <f>IF(VLOOKUP(TRM!A3013,'TRM - TBM Crosswalk'!$A$2:'TRM - TBM Crosswalk'!$I$1008,3,FALSE)="N/A","TBD","")</f>
        <v/>
      </c>
      <c r="F9149" t="str">
        <f>IF(VLOOKUP(TRM!A3013,'TRM - TBM Crosswalk'!$A$2:'TRM - TBM Crosswalk'!$I$1008,4,FALSE)=0,"",VLOOKUP(TRM!A3013,'TRM - TBM Crosswalk'!$A$2:'TRM - TBM Crosswalk'!$I$1008,4,FALSE))</f>
        <v/>
      </c>
      <c r="G9149" t="str">
        <f>IF(VLOOKUP(TRM!A3013,'TRM - TBM Crosswalk'!$A$2:'TRM - TBM Crosswalk'!$I$1008,5,FALSE)=0,"",VLOOKUP(TRM!A3013,'TRM - TBM Crosswalk'!$A$2:'TRM - TBM Crosswalk'!$I$1008,5,FALSE))</f>
        <v/>
      </c>
      <c r="H9149" t="str">
        <f>IF(VLOOKUP(TRM!A3013,'TRM - TBM Crosswalk'!$A$2:'TRM - TBM Crosswalk'!$I$1008,6,FALSE)=0,"",VLOOKUP(TRM!A3013,'TRM - TBM Crosswalk'!$A$2:'TRM - TBM Crosswalk'!$I$1008,6,FALSE))</f>
        <v/>
      </c>
      <c r="I9149" t="str">
        <f>IF(VLOOKUP(TRM!A3013,'TRM - TBM Crosswalk'!$A$2:'TRM - TBM Crosswalk'!$I$1008,7,FALSE)=0,"",VLOOKUP(TRM!A3013,'TRM - TBM Crosswalk'!$A$2:'TRM - TBM Crosswalk'!$I$1008,7,FALSE))</f>
        <v>Platform Services</v>
      </c>
      <c r="J9149" t="str">
        <f>IF(VLOOKUP(TRM!A3013,'TRM - TBM Crosswalk'!$A$2:'TRM - TBM Crosswalk'!$I$1008,8,FALSE)=0,"",VLOOKUP(TRM!A3013,'TRM - TBM Crosswalk'!$A$2:'TRM - TBM Crosswalk'!$I$1008,8,FALSE))</f>
        <v>Applications Services</v>
      </c>
      <c r="K9149" t="str">
        <f>IF(VLOOKUP(TRM!A3013,'TRM - TBM Crosswalk'!$A$2:'TRM - TBM Crosswalk'!$I$1008,9,FALSE)=0,"",VLOOKUP(TRM!A3013,'TRM - TBM Crosswalk'!$A$2:'TRM - TBM Crosswalk'!$I$1008,9,FALSE))</f>
        <v>Content Management</v>
      </c>
    </row>
    <row r="9150" spans="1:11" x14ac:dyDescent="0.45">
      <c r="A9150" t="str">
        <f>TRM!A3088</f>
        <v>A02.023.260</v>
      </c>
      <c r="B9150" t="str">
        <f>TRM!B3088</f>
        <v>Document Imaging and OCR</v>
      </c>
      <c r="C9150" t="str">
        <f>TRM!C3088</f>
        <v>Scanner Maintenance | 2.4.2</v>
      </c>
      <c r="D9150">
        <f>TRM!D3088</f>
        <v>0</v>
      </c>
      <c r="E9150" t="str">
        <f>IF(VLOOKUP(TRM!A3088,'TRM - TBM Crosswalk'!$A$2:'TRM - TBM Crosswalk'!$I$1008,3,FALSE)="N/A","TBD","")</f>
        <v/>
      </c>
      <c r="F9150" t="str">
        <f>IF(VLOOKUP(TRM!A3088,'TRM - TBM Crosswalk'!$A$2:'TRM - TBM Crosswalk'!$I$1008,4,FALSE)=0,"",VLOOKUP(TRM!A3088,'TRM - TBM Crosswalk'!$A$2:'TRM - TBM Crosswalk'!$I$1008,4,FALSE))</f>
        <v/>
      </c>
      <c r="G9150" t="str">
        <f>IF(VLOOKUP(TRM!A3088,'TRM - TBM Crosswalk'!$A$2:'TRM - TBM Crosswalk'!$I$1008,5,FALSE)=0,"",VLOOKUP(TRM!A3088,'TRM - TBM Crosswalk'!$A$2:'TRM - TBM Crosswalk'!$I$1008,5,FALSE))</f>
        <v/>
      </c>
      <c r="H9150" t="str">
        <f>IF(VLOOKUP(TRM!A3088,'TRM - TBM Crosswalk'!$A$2:'TRM - TBM Crosswalk'!$I$1008,6,FALSE)=0,"",VLOOKUP(TRM!A3088,'TRM - TBM Crosswalk'!$A$2:'TRM - TBM Crosswalk'!$I$1008,6,FALSE))</f>
        <v/>
      </c>
      <c r="I9150" t="str">
        <f>IF(VLOOKUP(TRM!A3088,'TRM - TBM Crosswalk'!$A$2:'TRM - TBM Crosswalk'!$I$1008,7,FALSE)=0,"",VLOOKUP(TRM!A3088,'TRM - TBM Crosswalk'!$A$2:'TRM - TBM Crosswalk'!$I$1008,7,FALSE))</f>
        <v>Platform Services</v>
      </c>
      <c r="J9150" t="str">
        <f>IF(VLOOKUP(TRM!A3088,'TRM - TBM Crosswalk'!$A$2:'TRM - TBM Crosswalk'!$I$1008,8,FALSE)=0,"",VLOOKUP(TRM!A3088,'TRM - TBM Crosswalk'!$A$2:'TRM - TBM Crosswalk'!$I$1008,8,FALSE))</f>
        <v>Applications Services</v>
      </c>
      <c r="K9150" t="str">
        <f>IF(VLOOKUP(TRM!A3088,'TRM - TBM Crosswalk'!$A$2:'TRM - TBM Crosswalk'!$I$1008,9,FALSE)=0,"",VLOOKUP(TRM!A3088,'TRM - TBM Crosswalk'!$A$2:'TRM - TBM Crosswalk'!$I$1008,9,FALSE))</f>
        <v>Content Management</v>
      </c>
    </row>
    <row r="9151" spans="1:11" x14ac:dyDescent="0.45">
      <c r="A9151" t="str">
        <f>TRM!A3879</f>
        <v>A02.024.386</v>
      </c>
      <c r="B9151" t="str">
        <f>TRM!B3879</f>
        <v>Geospatial Data Collection</v>
      </c>
      <c r="C9151" t="str">
        <f>TRM!C3879</f>
        <v>Trimble Installation Manager | 3.51.25</v>
      </c>
      <c r="D9151">
        <f>TRM!D3879</f>
        <v>0</v>
      </c>
      <c r="E9151" t="str">
        <f>IF(VLOOKUP(TRM!A3879,'TRM - TBM Crosswalk'!$A$2:'TRM - TBM Crosswalk'!$I$1008,3,FALSE)="N/A","TBD","")</f>
        <v>TBD</v>
      </c>
      <c r="F9151" t="str">
        <f>IF(VLOOKUP(TRM!A3879,'TRM - TBM Crosswalk'!$A$2:'TRM - TBM Crosswalk'!$I$1008,4,FALSE)=0,"",VLOOKUP(TRM!A3879,'TRM - TBM Crosswalk'!$A$2:'TRM - TBM Crosswalk'!$I$1008,4,FALSE))</f>
        <v/>
      </c>
      <c r="G9151" t="str">
        <f>IF(VLOOKUP(TRM!A3879,'TRM - TBM Crosswalk'!$A$2:'TRM - TBM Crosswalk'!$I$1008,5,FALSE)=0,"",VLOOKUP(TRM!A3879,'TRM - TBM Crosswalk'!$A$2:'TRM - TBM Crosswalk'!$I$1008,5,FALSE))</f>
        <v/>
      </c>
      <c r="H9151" t="str">
        <f>IF(VLOOKUP(TRM!A3879,'TRM - TBM Crosswalk'!$A$2:'TRM - TBM Crosswalk'!$I$1008,6,FALSE)=0,"",VLOOKUP(TRM!A3879,'TRM - TBM Crosswalk'!$A$2:'TRM - TBM Crosswalk'!$I$1008,6,FALSE))</f>
        <v/>
      </c>
      <c r="I9151" t="str">
        <f>IF(VLOOKUP(TRM!A3879,'TRM - TBM Crosswalk'!$A$2:'TRM - TBM Crosswalk'!$I$1008,7,FALSE)=0,"",VLOOKUP(TRM!A3879,'TRM - TBM Crosswalk'!$A$2:'TRM - TBM Crosswalk'!$I$1008,7,FALSE))</f>
        <v/>
      </c>
      <c r="J9151" t="str">
        <f>IF(VLOOKUP(TRM!A3879,'TRM - TBM Crosswalk'!$A$2:'TRM - TBM Crosswalk'!$I$1008,8,FALSE)=0,"",VLOOKUP(TRM!A3879,'TRM - TBM Crosswalk'!$A$2:'TRM - TBM Crosswalk'!$I$1008,8,FALSE))</f>
        <v/>
      </c>
      <c r="K9151" t="str">
        <f>IF(VLOOKUP(TRM!A3879,'TRM - TBM Crosswalk'!$A$2:'TRM - TBM Crosswalk'!$I$1008,9,FALSE)=0,"",VLOOKUP(TRM!A3879,'TRM - TBM Crosswalk'!$A$2:'TRM - TBM Crosswalk'!$I$1008,9,FALSE))</f>
        <v/>
      </c>
    </row>
    <row r="9152" spans="1:11" x14ac:dyDescent="0.45">
      <c r="A9152" t="str">
        <f>TRM!A3880</f>
        <v>A02.024.386</v>
      </c>
      <c r="B9152" t="str">
        <f>TRM!B3880</f>
        <v>Geospatial Data Collection</v>
      </c>
      <c r="C9152" t="str">
        <f>TRM!C3880</f>
        <v>Trimble Installation Manager | 3.52.10</v>
      </c>
      <c r="D9152">
        <f>TRM!D3880</f>
        <v>0</v>
      </c>
      <c r="E9152" t="str">
        <f>IF(VLOOKUP(TRM!A3880,'TRM - TBM Crosswalk'!$A$2:'TRM - TBM Crosswalk'!$I$1008,3,FALSE)="N/A","TBD","")</f>
        <v>TBD</v>
      </c>
      <c r="F9152" t="str">
        <f>IF(VLOOKUP(TRM!A3880,'TRM - TBM Crosswalk'!$A$2:'TRM - TBM Crosswalk'!$I$1008,4,FALSE)=0,"",VLOOKUP(TRM!A3880,'TRM - TBM Crosswalk'!$A$2:'TRM - TBM Crosswalk'!$I$1008,4,FALSE))</f>
        <v/>
      </c>
      <c r="G9152" t="str">
        <f>IF(VLOOKUP(TRM!A3880,'TRM - TBM Crosswalk'!$A$2:'TRM - TBM Crosswalk'!$I$1008,5,FALSE)=0,"",VLOOKUP(TRM!A3880,'TRM - TBM Crosswalk'!$A$2:'TRM - TBM Crosswalk'!$I$1008,5,FALSE))</f>
        <v/>
      </c>
      <c r="H9152" t="str">
        <f>IF(VLOOKUP(TRM!A3880,'TRM - TBM Crosswalk'!$A$2:'TRM - TBM Crosswalk'!$I$1008,6,FALSE)=0,"",VLOOKUP(TRM!A3880,'TRM - TBM Crosswalk'!$A$2:'TRM - TBM Crosswalk'!$I$1008,6,FALSE))</f>
        <v/>
      </c>
      <c r="I9152" t="str">
        <f>IF(VLOOKUP(TRM!A3880,'TRM - TBM Crosswalk'!$A$2:'TRM - TBM Crosswalk'!$I$1008,7,FALSE)=0,"",VLOOKUP(TRM!A3880,'TRM - TBM Crosswalk'!$A$2:'TRM - TBM Crosswalk'!$I$1008,7,FALSE))</f>
        <v/>
      </c>
      <c r="J9152" t="str">
        <f>IF(VLOOKUP(TRM!A3880,'TRM - TBM Crosswalk'!$A$2:'TRM - TBM Crosswalk'!$I$1008,8,FALSE)=0,"",VLOOKUP(TRM!A3880,'TRM - TBM Crosswalk'!$A$2:'TRM - TBM Crosswalk'!$I$1008,8,FALSE))</f>
        <v/>
      </c>
      <c r="K9152" t="str">
        <f>IF(VLOOKUP(TRM!A3880,'TRM - TBM Crosswalk'!$A$2:'TRM - TBM Crosswalk'!$I$1008,9,FALSE)=0,"",VLOOKUP(TRM!A3880,'TRM - TBM Crosswalk'!$A$2:'TRM - TBM Crosswalk'!$I$1008,9,FALSE))</f>
        <v/>
      </c>
    </row>
    <row r="9153" spans="1:11" x14ac:dyDescent="0.45">
      <c r="A9153" t="str">
        <f>TRM!A4059</f>
        <v>A02.026</v>
      </c>
      <c r="B9153" t="str">
        <f>TRM!B4059</f>
        <v>Middleware</v>
      </c>
      <c r="C9153" t="str">
        <f>TRM!C4059</f>
        <v>Panther Client (1)</v>
      </c>
      <c r="D9153">
        <f>TRM!D4059</f>
        <v>0</v>
      </c>
      <c r="E9153" t="str">
        <f>IF(VLOOKUP(TRM!A4059,'TRM - TBM Crosswalk'!$A$2:'TRM - TBM Crosswalk'!$I$1008,3,FALSE)="N/A","TBD","")</f>
        <v/>
      </c>
      <c r="F9153" t="str">
        <f>IF(VLOOKUP(TRM!A4059,'TRM - TBM Crosswalk'!$A$2:'TRM - TBM Crosswalk'!$I$1008,4,FALSE)=0,"",VLOOKUP(TRM!A4059,'TRM - TBM Crosswalk'!$A$2:'TRM - TBM Crosswalk'!$I$1008,4,FALSE))</f>
        <v/>
      </c>
      <c r="G9153" t="str">
        <f>IF(VLOOKUP(TRM!A4059,'TRM - TBM Crosswalk'!$A$2:'TRM - TBM Crosswalk'!$I$1008,5,FALSE)=0,"",VLOOKUP(TRM!A4059,'TRM - TBM Crosswalk'!$A$2:'TRM - TBM Crosswalk'!$I$1008,5,FALSE))</f>
        <v>Platform</v>
      </c>
      <c r="H9153" t="str">
        <f>IF(VLOOKUP(TRM!A4059,'TRM - TBM Crosswalk'!$A$2:'TRM - TBM Crosswalk'!$I$1008,6,FALSE)=0,"",VLOOKUP(TRM!A4059,'TRM - TBM Crosswalk'!$A$2:'TRM - TBM Crosswalk'!$I$1008,6,FALSE))</f>
        <v>Middleware</v>
      </c>
      <c r="I9153" t="str">
        <f>IF(VLOOKUP(TRM!A4059,'TRM - TBM Crosswalk'!$A$2:'TRM - TBM Crosswalk'!$I$1008,7,FALSE)=0,"",VLOOKUP(TRM!A4059,'TRM - TBM Crosswalk'!$A$2:'TRM - TBM Crosswalk'!$I$1008,7,FALSE))</f>
        <v/>
      </c>
      <c r="J9153" t="str">
        <f>IF(VLOOKUP(TRM!A4059,'TRM - TBM Crosswalk'!$A$2:'TRM - TBM Crosswalk'!$I$1008,8,FALSE)=0,"",VLOOKUP(TRM!A4059,'TRM - TBM Crosswalk'!$A$2:'TRM - TBM Crosswalk'!$I$1008,8,FALSE))</f>
        <v/>
      </c>
      <c r="K9153" t="str">
        <f>IF(VLOOKUP(TRM!A4059,'TRM - TBM Crosswalk'!$A$2:'TRM - TBM Crosswalk'!$I$1008,9,FALSE)=0,"",VLOOKUP(TRM!A4059,'TRM - TBM Crosswalk'!$A$2:'TRM - TBM Crosswalk'!$I$1008,9,FALSE))</f>
        <v/>
      </c>
    </row>
    <row r="9154" spans="1:11" x14ac:dyDescent="0.45">
      <c r="A9154" t="str">
        <f>TRM!A4060</f>
        <v>A02.026</v>
      </c>
      <c r="B9154" t="str">
        <f>TRM!B4060</f>
        <v>Middleware</v>
      </c>
      <c r="C9154" t="str">
        <f>TRM!C4060</f>
        <v>Panther Database Driver for Informix (1)</v>
      </c>
      <c r="D9154">
        <f>TRM!D4060</f>
        <v>0</v>
      </c>
      <c r="E9154" t="str">
        <f>IF(VLOOKUP(TRM!A4060,'TRM - TBM Crosswalk'!$A$2:'TRM - TBM Crosswalk'!$I$1008,3,FALSE)="N/A","TBD","")</f>
        <v/>
      </c>
      <c r="F9154" t="str">
        <f>IF(VLOOKUP(TRM!A4060,'TRM - TBM Crosswalk'!$A$2:'TRM - TBM Crosswalk'!$I$1008,4,FALSE)=0,"",VLOOKUP(TRM!A4060,'TRM - TBM Crosswalk'!$A$2:'TRM - TBM Crosswalk'!$I$1008,4,FALSE))</f>
        <v/>
      </c>
      <c r="G9154" t="str">
        <f>IF(VLOOKUP(TRM!A4060,'TRM - TBM Crosswalk'!$A$2:'TRM - TBM Crosswalk'!$I$1008,5,FALSE)=0,"",VLOOKUP(TRM!A4060,'TRM - TBM Crosswalk'!$A$2:'TRM - TBM Crosswalk'!$I$1008,5,FALSE))</f>
        <v>Platform</v>
      </c>
      <c r="H9154" t="str">
        <f>IF(VLOOKUP(TRM!A4060,'TRM - TBM Crosswalk'!$A$2:'TRM - TBM Crosswalk'!$I$1008,6,FALSE)=0,"",VLOOKUP(TRM!A4060,'TRM - TBM Crosswalk'!$A$2:'TRM - TBM Crosswalk'!$I$1008,6,FALSE))</f>
        <v>Middleware</v>
      </c>
      <c r="I9154" t="str">
        <f>IF(VLOOKUP(TRM!A4060,'TRM - TBM Crosswalk'!$A$2:'TRM - TBM Crosswalk'!$I$1008,7,FALSE)=0,"",VLOOKUP(TRM!A4060,'TRM - TBM Crosswalk'!$A$2:'TRM - TBM Crosswalk'!$I$1008,7,FALSE))</f>
        <v/>
      </c>
      <c r="J9154" t="str">
        <f>IF(VLOOKUP(TRM!A4060,'TRM - TBM Crosswalk'!$A$2:'TRM - TBM Crosswalk'!$I$1008,8,FALSE)=0,"",VLOOKUP(TRM!A4060,'TRM - TBM Crosswalk'!$A$2:'TRM - TBM Crosswalk'!$I$1008,8,FALSE))</f>
        <v/>
      </c>
      <c r="K9154" t="str">
        <f>IF(VLOOKUP(TRM!A4060,'TRM - TBM Crosswalk'!$A$2:'TRM - TBM Crosswalk'!$I$1008,9,FALSE)=0,"",VLOOKUP(TRM!A4060,'TRM - TBM Crosswalk'!$A$2:'TRM - TBM Crosswalk'!$I$1008,9,FALSE))</f>
        <v/>
      </c>
    </row>
    <row r="9155" spans="1:11" x14ac:dyDescent="0.45">
      <c r="A9155" t="str">
        <f>TRM!A4944</f>
        <v>A02.030.370#</v>
      </c>
      <c r="B9155" t="str">
        <f>TRM!B4944</f>
        <v>Digital Video Editing</v>
      </c>
      <c r="C9155" t="str">
        <f>TRM!C4944</f>
        <v>AEFT_17_0_1.app - 5.0.0.354</v>
      </c>
      <c r="D9155">
        <f>TRM!D4944</f>
        <v>0</v>
      </c>
      <c r="E9155" t="str">
        <f>IF(VLOOKUP(TRM!A4944,'TRM - TBM Crosswalk'!$A$2:'TRM - TBM Crosswalk'!$I$1008,3,FALSE)="N/A","TBD","")</f>
        <v/>
      </c>
      <c r="F9155" t="str">
        <f>IF(VLOOKUP(TRM!A4944,'TRM - TBM Crosswalk'!$A$2:'TRM - TBM Crosswalk'!$I$1008,4,FALSE)=0,"",VLOOKUP(TRM!A4944,'TRM - TBM Crosswalk'!$A$2:'TRM - TBM Crosswalk'!$I$1008,4,FALSE))</f>
        <v/>
      </c>
      <c r="G9155" t="str">
        <f>IF(VLOOKUP(TRM!A4944,'TRM - TBM Crosswalk'!$A$2:'TRM - TBM Crosswalk'!$I$1008,5,FALSE)=0,"",VLOOKUP(TRM!A4944,'TRM - TBM Crosswalk'!$A$2:'TRM - TBM Crosswalk'!$I$1008,5,FALSE))</f>
        <v/>
      </c>
      <c r="H9155" t="str">
        <f>IF(VLOOKUP(TRM!A4944,'TRM - TBM Crosswalk'!$A$2:'TRM - TBM Crosswalk'!$I$1008,6,FALSE)=0,"",VLOOKUP(TRM!A4944,'TRM - TBM Crosswalk'!$A$2:'TRM - TBM Crosswalk'!$I$1008,6,FALSE))</f>
        <v/>
      </c>
      <c r="I9155" t="str">
        <f>IF(VLOOKUP(TRM!A4944,'TRM - TBM Crosswalk'!$A$2:'TRM - TBM Crosswalk'!$I$1008,7,FALSE)=0,"",VLOOKUP(TRM!A4944,'TRM - TBM Crosswalk'!$A$2:'TRM - TBM Crosswalk'!$I$1008,7,FALSE))</f>
        <v>End User Services</v>
      </c>
      <c r="J9155" t="str">
        <f>IF(VLOOKUP(TRM!A4944,'TRM - TBM Crosswalk'!$A$2:'TRM - TBM Crosswalk'!$I$1008,8,FALSE)=0,"",VLOOKUP(TRM!A4944,'TRM - TBM Crosswalk'!$A$2:'TRM - TBM Crosswalk'!$I$1008,8,FALSE))</f>
        <v>Communication &amp; Collaboration</v>
      </c>
      <c r="K9155" t="str">
        <f>IF(VLOOKUP(TRM!A4944,'TRM - TBM Crosswalk'!$A$2:'TRM - TBM Crosswalk'!$I$1008,9,FALSE)=0,"",VLOOKUP(TRM!A4944,'TRM - TBM Crosswalk'!$A$2:'TRM - TBM Crosswalk'!$I$1008,9,FALSE))</f>
        <v>Productivity</v>
      </c>
    </row>
    <row r="9156" spans="1:11" x14ac:dyDescent="0.45">
      <c r="A9156" t="str">
        <f>TRM!A7754</f>
        <v>B10.813.314</v>
      </c>
      <c r="B9156" t="str">
        <f>TRM!B7754</f>
        <v>Assistive Technology Services</v>
      </c>
      <c r="C9156" t="str">
        <f>TRM!C7754</f>
        <v>Freedom Scientific OmniPage 19 | 15.0.2316.0</v>
      </c>
      <c r="D9156">
        <f>TRM!D7754</f>
        <v>0</v>
      </c>
      <c r="E9156" t="str">
        <f>IF(VLOOKUP(TRM!A7754,'TRM - TBM Crosswalk'!$A$2:'TRM - TBM Crosswalk'!$I$1008,3,FALSE)="N/A","TBD","")</f>
        <v>TBD</v>
      </c>
      <c r="F9156" t="str">
        <f>IF(VLOOKUP(TRM!A7754,'TRM - TBM Crosswalk'!$A$2:'TRM - TBM Crosswalk'!$I$1008,4,FALSE)=0,"",VLOOKUP(TRM!A7754,'TRM - TBM Crosswalk'!$A$2:'TRM - TBM Crosswalk'!$I$1008,4,FALSE))</f>
        <v/>
      </c>
      <c r="G9156" t="str">
        <f>IF(VLOOKUP(TRM!A7754,'TRM - TBM Crosswalk'!$A$2:'TRM - TBM Crosswalk'!$I$1008,5,FALSE)=0,"",VLOOKUP(TRM!A7754,'TRM - TBM Crosswalk'!$A$2:'TRM - TBM Crosswalk'!$I$1008,5,FALSE))</f>
        <v/>
      </c>
      <c r="H9156" t="str">
        <f>IF(VLOOKUP(TRM!A7754,'TRM - TBM Crosswalk'!$A$2:'TRM - TBM Crosswalk'!$I$1008,6,FALSE)=0,"",VLOOKUP(TRM!A7754,'TRM - TBM Crosswalk'!$A$2:'TRM - TBM Crosswalk'!$I$1008,6,FALSE))</f>
        <v/>
      </c>
      <c r="I9156" t="str">
        <f>IF(VLOOKUP(TRM!A7754,'TRM - TBM Crosswalk'!$A$2:'TRM - TBM Crosswalk'!$I$1008,7,FALSE)=0,"",VLOOKUP(TRM!A7754,'TRM - TBM Crosswalk'!$A$2:'TRM - TBM Crosswalk'!$I$1008,7,FALSE))</f>
        <v/>
      </c>
      <c r="J9156" t="str">
        <f>IF(VLOOKUP(TRM!A7754,'TRM - TBM Crosswalk'!$A$2:'TRM - TBM Crosswalk'!$I$1008,8,FALSE)=0,"",VLOOKUP(TRM!A7754,'TRM - TBM Crosswalk'!$A$2:'TRM - TBM Crosswalk'!$I$1008,8,FALSE))</f>
        <v/>
      </c>
      <c r="K9156" t="str">
        <f>IF(VLOOKUP(TRM!A7754,'TRM - TBM Crosswalk'!$A$2:'TRM - TBM Crosswalk'!$I$1008,9,FALSE)=0,"",VLOOKUP(TRM!A7754,'TRM - TBM Crosswalk'!$A$2:'TRM - TBM Crosswalk'!$I$1008,9,FALSE))</f>
        <v/>
      </c>
    </row>
    <row r="9157" spans="1:11" x14ac:dyDescent="0.45">
      <c r="A9157" t="str">
        <f>TRM!A7755</f>
        <v>B10.813.314</v>
      </c>
      <c r="B9157" t="str">
        <f>TRM!B7755</f>
        <v>Assistive Technology Services</v>
      </c>
      <c r="C9157" t="str">
        <f>TRM!C7755</f>
        <v>Freedom Scientific OmniPage 20 | 18.0.10.0</v>
      </c>
      <c r="D9157">
        <f>TRM!D7755</f>
        <v>0</v>
      </c>
      <c r="E9157" t="str">
        <f>IF(VLOOKUP(TRM!A7755,'TRM - TBM Crosswalk'!$A$2:'TRM - TBM Crosswalk'!$I$1008,3,FALSE)="N/A","TBD","")</f>
        <v>TBD</v>
      </c>
      <c r="F9157" t="str">
        <f>IF(VLOOKUP(TRM!A7755,'TRM - TBM Crosswalk'!$A$2:'TRM - TBM Crosswalk'!$I$1008,4,FALSE)=0,"",VLOOKUP(TRM!A7755,'TRM - TBM Crosswalk'!$A$2:'TRM - TBM Crosswalk'!$I$1008,4,FALSE))</f>
        <v/>
      </c>
      <c r="G9157" t="str">
        <f>IF(VLOOKUP(TRM!A7755,'TRM - TBM Crosswalk'!$A$2:'TRM - TBM Crosswalk'!$I$1008,5,FALSE)=0,"",VLOOKUP(TRM!A7755,'TRM - TBM Crosswalk'!$A$2:'TRM - TBM Crosswalk'!$I$1008,5,FALSE))</f>
        <v/>
      </c>
      <c r="H9157" t="str">
        <f>IF(VLOOKUP(TRM!A7755,'TRM - TBM Crosswalk'!$A$2:'TRM - TBM Crosswalk'!$I$1008,6,FALSE)=0,"",VLOOKUP(TRM!A7755,'TRM - TBM Crosswalk'!$A$2:'TRM - TBM Crosswalk'!$I$1008,6,FALSE))</f>
        <v/>
      </c>
      <c r="I9157" t="str">
        <f>IF(VLOOKUP(TRM!A7755,'TRM - TBM Crosswalk'!$A$2:'TRM - TBM Crosswalk'!$I$1008,7,FALSE)=0,"",VLOOKUP(TRM!A7755,'TRM - TBM Crosswalk'!$A$2:'TRM - TBM Crosswalk'!$I$1008,7,FALSE))</f>
        <v/>
      </c>
      <c r="J9157" t="str">
        <f>IF(VLOOKUP(TRM!A7755,'TRM - TBM Crosswalk'!$A$2:'TRM - TBM Crosswalk'!$I$1008,8,FALSE)=0,"",VLOOKUP(TRM!A7755,'TRM - TBM Crosswalk'!$A$2:'TRM - TBM Crosswalk'!$I$1008,8,FALSE))</f>
        <v/>
      </c>
      <c r="K9157" t="str">
        <f>IF(VLOOKUP(TRM!A7755,'TRM - TBM Crosswalk'!$A$2:'TRM - TBM Crosswalk'!$I$1008,9,FALSE)=0,"",VLOOKUP(TRM!A7755,'TRM - TBM Crosswalk'!$A$2:'TRM - TBM Crosswalk'!$I$1008,9,FALSE))</f>
        <v/>
      </c>
    </row>
    <row r="9158" spans="1:11" x14ac:dyDescent="0.45">
      <c r="A9158" t="str">
        <f>TRM!A9877</f>
        <v>I02.003.301</v>
      </c>
      <c r="B9158" t="str">
        <f>TRM!B9877</f>
        <v>Hardware and Software</v>
      </c>
      <c r="C9158" t="str">
        <f>TRM!C9877</f>
        <v>Windows Driver Package - METER Group METER USB Bus Driver | 03/14/2018 2.12.29</v>
      </c>
      <c r="D9158">
        <f>TRM!D9877</f>
        <v>0</v>
      </c>
      <c r="E9158" t="str">
        <f>IF(VLOOKUP(TRM!A9877,'TRM - TBM Crosswalk'!$A$2:'TRM - TBM Crosswalk'!$I$1008,3,FALSE)="N/A","TBD","")</f>
        <v>TBD</v>
      </c>
      <c r="F9158" t="str">
        <f>IF(VLOOKUP(TRM!A9877,'TRM - TBM Crosswalk'!$A$2:'TRM - TBM Crosswalk'!$I$1008,4,FALSE)=0,"",VLOOKUP(TRM!A9877,'TRM - TBM Crosswalk'!$A$2:'TRM - TBM Crosswalk'!$I$1008,4,FALSE))</f>
        <v/>
      </c>
      <c r="G9158" t="str">
        <f>IF(VLOOKUP(TRM!A9877,'TRM - TBM Crosswalk'!$A$2:'TRM - TBM Crosswalk'!$I$1008,5,FALSE)=0,"",VLOOKUP(TRM!A9877,'TRM - TBM Crosswalk'!$A$2:'TRM - TBM Crosswalk'!$I$1008,5,FALSE))</f>
        <v/>
      </c>
      <c r="H9158" t="str">
        <f>IF(VLOOKUP(TRM!A9877,'TRM - TBM Crosswalk'!$A$2:'TRM - TBM Crosswalk'!$I$1008,6,FALSE)=0,"",VLOOKUP(TRM!A9877,'TRM - TBM Crosswalk'!$A$2:'TRM - TBM Crosswalk'!$I$1008,6,FALSE))</f>
        <v/>
      </c>
      <c r="I9158" t="str">
        <f>IF(VLOOKUP(TRM!A9877,'TRM - TBM Crosswalk'!$A$2:'TRM - TBM Crosswalk'!$I$1008,7,FALSE)=0,"",VLOOKUP(TRM!A9877,'TRM - TBM Crosswalk'!$A$2:'TRM - TBM Crosswalk'!$I$1008,7,FALSE))</f>
        <v/>
      </c>
      <c r="J9158" t="str">
        <f>IF(VLOOKUP(TRM!A9877,'TRM - TBM Crosswalk'!$A$2:'TRM - TBM Crosswalk'!$I$1008,8,FALSE)=0,"",VLOOKUP(TRM!A9877,'TRM - TBM Crosswalk'!$A$2:'TRM - TBM Crosswalk'!$I$1008,8,FALSE))</f>
        <v/>
      </c>
      <c r="K9158" t="str">
        <f>IF(VLOOKUP(TRM!A9877,'TRM - TBM Crosswalk'!$A$2:'TRM - TBM Crosswalk'!$I$1008,9,FALSE)=0,"",VLOOKUP(TRM!A9877,'TRM - TBM Crosswalk'!$A$2:'TRM - TBM Crosswalk'!$I$1008,9,FALSE))</f>
        <v/>
      </c>
    </row>
    <row r="9159" spans="1:11" x14ac:dyDescent="0.45">
      <c r="A9159" t="str">
        <f>TRM!A10048</f>
        <v>I02.004.404</v>
      </c>
      <c r="B9159" t="str">
        <f>TRM!B10048</f>
        <v>Web Conferencing</v>
      </c>
      <c r="C9159" t="str">
        <f>TRM!C10048</f>
        <v>GoToMeeting | 8.45.4.13609</v>
      </c>
      <c r="D9159">
        <f>TRM!D10048</f>
        <v>0</v>
      </c>
      <c r="E9159" t="str">
        <f>IF(VLOOKUP(TRM!A10048,'TRM - TBM Crosswalk'!$A$2:'TRM - TBM Crosswalk'!$I$1008,3,FALSE)="N/A","TBD","")</f>
        <v/>
      </c>
      <c r="F9159" t="str">
        <f>IF(VLOOKUP(TRM!A10048,'TRM - TBM Crosswalk'!$A$2:'TRM - TBM Crosswalk'!$I$1008,4,FALSE)=0,"",VLOOKUP(TRM!A10048,'TRM - TBM Crosswalk'!$A$2:'TRM - TBM Crosswalk'!$I$1008,4,FALSE))</f>
        <v/>
      </c>
      <c r="G9159" t="str">
        <f>IF(VLOOKUP(TRM!A10048,'TRM - TBM Crosswalk'!$A$2:'TRM - TBM Crosswalk'!$I$1008,5,FALSE)=0,"",VLOOKUP(TRM!A10048,'TRM - TBM Crosswalk'!$A$2:'TRM - TBM Crosswalk'!$I$1008,5,FALSE))</f>
        <v>End User</v>
      </c>
      <c r="H9159" t="str">
        <f>IF(VLOOKUP(TRM!A10048,'TRM - TBM Crosswalk'!$A$2:'TRM - TBM Crosswalk'!$I$1008,6,FALSE)=0,"",VLOOKUP(TRM!A10048,'TRM - TBM Crosswalk'!$A$2:'TRM - TBM Crosswalk'!$I$1008,6,FALSE))</f>
        <v>Conferencing &amp; AV</v>
      </c>
      <c r="I9159" t="str">
        <f>IF(VLOOKUP(TRM!A10048,'TRM - TBM Crosswalk'!$A$2:'TRM - TBM Crosswalk'!$I$1008,7,FALSE)=0,"",VLOOKUP(TRM!A10048,'TRM - TBM Crosswalk'!$A$2:'TRM - TBM Crosswalk'!$I$1008,7,FALSE))</f>
        <v/>
      </c>
      <c r="J9159" t="str">
        <f>IF(VLOOKUP(TRM!A10048,'TRM - TBM Crosswalk'!$A$2:'TRM - TBM Crosswalk'!$I$1008,8,FALSE)=0,"",VLOOKUP(TRM!A10048,'TRM - TBM Crosswalk'!$A$2:'TRM - TBM Crosswalk'!$I$1008,8,FALSE))</f>
        <v/>
      </c>
      <c r="K9159" t="str">
        <f>IF(VLOOKUP(TRM!A10048,'TRM - TBM Crosswalk'!$A$2:'TRM - TBM Crosswalk'!$I$1008,9,FALSE)=0,"",VLOOKUP(TRM!A10048,'TRM - TBM Crosswalk'!$A$2:'TRM - TBM Crosswalk'!$I$1008,9,FALSE))</f>
        <v/>
      </c>
    </row>
    <row r="9160" spans="1:11" x14ac:dyDescent="0.45">
      <c r="A9160" t="str">
        <f>TRM!A10066</f>
        <v>I02.004.405</v>
      </c>
      <c r="B9160" t="str">
        <f>TRM!B10066</f>
        <v>Video Conferencing</v>
      </c>
      <c r="C9160" t="str">
        <f>TRM!C10066</f>
        <v>Blue Jeans | 1.37.22</v>
      </c>
      <c r="D9160">
        <f>TRM!D10066</f>
        <v>0</v>
      </c>
      <c r="E9160" t="str">
        <f>IF(VLOOKUP(TRM!A10066,'TRM - TBM Crosswalk'!$A$2:'TRM - TBM Crosswalk'!$I$1008,3,FALSE)="N/A","TBD","")</f>
        <v/>
      </c>
      <c r="F9160" t="str">
        <f>IF(VLOOKUP(TRM!A10066,'TRM - TBM Crosswalk'!$A$2:'TRM - TBM Crosswalk'!$I$1008,4,FALSE)=0,"",VLOOKUP(TRM!A10066,'TRM - TBM Crosswalk'!$A$2:'TRM - TBM Crosswalk'!$I$1008,4,FALSE))</f>
        <v/>
      </c>
      <c r="G9160" t="str">
        <f>IF(VLOOKUP(TRM!A10066,'TRM - TBM Crosswalk'!$A$2:'TRM - TBM Crosswalk'!$I$1008,5,FALSE)=0,"",VLOOKUP(TRM!A10066,'TRM - TBM Crosswalk'!$A$2:'TRM - TBM Crosswalk'!$I$1008,5,FALSE))</f>
        <v>End User</v>
      </c>
      <c r="H9160" t="str">
        <f>IF(VLOOKUP(TRM!A10066,'TRM - TBM Crosswalk'!$A$2:'TRM - TBM Crosswalk'!$I$1008,6,FALSE)=0,"",VLOOKUP(TRM!A10066,'TRM - TBM Crosswalk'!$A$2:'TRM - TBM Crosswalk'!$I$1008,6,FALSE))</f>
        <v>Conferencing &amp; AV</v>
      </c>
      <c r="I9160" t="str">
        <f>IF(VLOOKUP(TRM!A10066,'TRM - TBM Crosswalk'!$A$2:'TRM - TBM Crosswalk'!$I$1008,7,FALSE)=0,"",VLOOKUP(TRM!A10066,'TRM - TBM Crosswalk'!$A$2:'TRM - TBM Crosswalk'!$I$1008,7,FALSE))</f>
        <v/>
      </c>
      <c r="J9160" t="str">
        <f>IF(VLOOKUP(TRM!A10066,'TRM - TBM Crosswalk'!$A$2:'TRM - TBM Crosswalk'!$I$1008,8,FALSE)=0,"",VLOOKUP(TRM!A10066,'TRM - TBM Crosswalk'!$A$2:'TRM - TBM Crosswalk'!$I$1008,8,FALSE))</f>
        <v/>
      </c>
      <c r="K9160" t="str">
        <f>IF(VLOOKUP(TRM!A10066,'TRM - TBM Crosswalk'!$A$2:'TRM - TBM Crosswalk'!$I$1008,9,FALSE)=0,"",VLOOKUP(TRM!A10066,'TRM - TBM Crosswalk'!$A$2:'TRM - TBM Crosswalk'!$I$1008,9,FALSE))</f>
        <v/>
      </c>
    </row>
    <row r="9161" spans="1:11" x14ac:dyDescent="0.45">
      <c r="A9161" t="str">
        <f>TRM!A10067</f>
        <v>I02.004.405</v>
      </c>
      <c r="B9161" t="str">
        <f>TRM!B10067</f>
        <v>Video Conferencing</v>
      </c>
      <c r="C9161" t="str">
        <f>TRM!C10067</f>
        <v>BlueJeans | 2.13.533</v>
      </c>
      <c r="D9161">
        <f>TRM!D10067</f>
        <v>0</v>
      </c>
      <c r="E9161" t="str">
        <f>IF(VLOOKUP(TRM!A10067,'TRM - TBM Crosswalk'!$A$2:'TRM - TBM Crosswalk'!$I$1008,3,FALSE)="N/A","TBD","")</f>
        <v/>
      </c>
      <c r="F9161" t="str">
        <f>IF(VLOOKUP(TRM!A10067,'TRM - TBM Crosswalk'!$A$2:'TRM - TBM Crosswalk'!$I$1008,4,FALSE)=0,"",VLOOKUP(TRM!A10067,'TRM - TBM Crosswalk'!$A$2:'TRM - TBM Crosswalk'!$I$1008,4,FALSE))</f>
        <v/>
      </c>
      <c r="G9161" t="str">
        <f>IF(VLOOKUP(TRM!A10067,'TRM - TBM Crosswalk'!$A$2:'TRM - TBM Crosswalk'!$I$1008,5,FALSE)=0,"",VLOOKUP(TRM!A10067,'TRM - TBM Crosswalk'!$A$2:'TRM - TBM Crosswalk'!$I$1008,5,FALSE))</f>
        <v>End User</v>
      </c>
      <c r="H9161" t="str">
        <f>IF(VLOOKUP(TRM!A10067,'TRM - TBM Crosswalk'!$A$2:'TRM - TBM Crosswalk'!$I$1008,6,FALSE)=0,"",VLOOKUP(TRM!A10067,'TRM - TBM Crosswalk'!$A$2:'TRM - TBM Crosswalk'!$I$1008,6,FALSE))</f>
        <v>Conferencing &amp; AV</v>
      </c>
      <c r="I9161" t="str">
        <f>IF(VLOOKUP(TRM!A10067,'TRM - TBM Crosswalk'!$A$2:'TRM - TBM Crosswalk'!$I$1008,7,FALSE)=0,"",VLOOKUP(TRM!A10067,'TRM - TBM Crosswalk'!$A$2:'TRM - TBM Crosswalk'!$I$1008,7,FALSE))</f>
        <v/>
      </c>
      <c r="J9161" t="str">
        <f>IF(VLOOKUP(TRM!A10067,'TRM - TBM Crosswalk'!$A$2:'TRM - TBM Crosswalk'!$I$1008,8,FALSE)=0,"",VLOOKUP(TRM!A10067,'TRM - TBM Crosswalk'!$A$2:'TRM - TBM Crosswalk'!$I$1008,8,FALSE))</f>
        <v/>
      </c>
      <c r="K9161" t="str">
        <f>IF(VLOOKUP(TRM!A10067,'TRM - TBM Crosswalk'!$A$2:'TRM - TBM Crosswalk'!$I$1008,9,FALSE)=0,"",VLOOKUP(TRM!A10067,'TRM - TBM Crosswalk'!$A$2:'TRM - TBM Crosswalk'!$I$1008,9,FALSE))</f>
        <v/>
      </c>
    </row>
    <row r="9162" spans="1:11" x14ac:dyDescent="0.45">
      <c r="A9162" t="str">
        <f>TRM!A10068</f>
        <v>I02.004.405</v>
      </c>
      <c r="B9162" t="str">
        <f>TRM!B10068</f>
        <v>Video Conferencing</v>
      </c>
      <c r="C9162" t="str">
        <f>TRM!C10068</f>
        <v>BlueJeans | 2.16.760</v>
      </c>
      <c r="D9162">
        <f>TRM!D10068</f>
        <v>0</v>
      </c>
      <c r="E9162" t="str">
        <f>IF(VLOOKUP(TRM!A10068,'TRM - TBM Crosswalk'!$A$2:'TRM - TBM Crosswalk'!$I$1008,3,FALSE)="N/A","TBD","")</f>
        <v/>
      </c>
      <c r="F9162" t="str">
        <f>IF(VLOOKUP(TRM!A10068,'TRM - TBM Crosswalk'!$A$2:'TRM - TBM Crosswalk'!$I$1008,4,FALSE)=0,"",VLOOKUP(TRM!A10068,'TRM - TBM Crosswalk'!$A$2:'TRM - TBM Crosswalk'!$I$1008,4,FALSE))</f>
        <v/>
      </c>
      <c r="G9162" t="str">
        <f>IF(VLOOKUP(TRM!A10068,'TRM - TBM Crosswalk'!$A$2:'TRM - TBM Crosswalk'!$I$1008,5,FALSE)=0,"",VLOOKUP(TRM!A10068,'TRM - TBM Crosswalk'!$A$2:'TRM - TBM Crosswalk'!$I$1008,5,FALSE))</f>
        <v>End User</v>
      </c>
      <c r="H9162" t="str">
        <f>IF(VLOOKUP(TRM!A10068,'TRM - TBM Crosswalk'!$A$2:'TRM - TBM Crosswalk'!$I$1008,6,FALSE)=0,"",VLOOKUP(TRM!A10068,'TRM - TBM Crosswalk'!$A$2:'TRM - TBM Crosswalk'!$I$1008,6,FALSE))</f>
        <v>Conferencing &amp; AV</v>
      </c>
      <c r="I9162" t="str">
        <f>IF(VLOOKUP(TRM!A10068,'TRM - TBM Crosswalk'!$A$2:'TRM - TBM Crosswalk'!$I$1008,7,FALSE)=0,"",VLOOKUP(TRM!A10068,'TRM - TBM Crosswalk'!$A$2:'TRM - TBM Crosswalk'!$I$1008,7,FALSE))</f>
        <v/>
      </c>
      <c r="J9162" t="str">
        <f>IF(VLOOKUP(TRM!A10068,'TRM - TBM Crosswalk'!$A$2:'TRM - TBM Crosswalk'!$I$1008,8,FALSE)=0,"",VLOOKUP(TRM!A10068,'TRM - TBM Crosswalk'!$A$2:'TRM - TBM Crosswalk'!$I$1008,8,FALSE))</f>
        <v/>
      </c>
      <c r="K9162" t="str">
        <f>IF(VLOOKUP(TRM!A10068,'TRM - TBM Crosswalk'!$A$2:'TRM - TBM Crosswalk'!$I$1008,9,FALSE)=0,"",VLOOKUP(TRM!A10068,'TRM - TBM Crosswalk'!$A$2:'TRM - TBM Crosswalk'!$I$1008,9,FALSE))</f>
        <v/>
      </c>
    </row>
    <row r="9163" spans="1:11" x14ac:dyDescent="0.45">
      <c r="A9163" t="str">
        <f>TRM!A10168</f>
        <v>Unknown</v>
      </c>
      <c r="B9163" t="str">
        <f>TRM!B10168</f>
        <v>Unknown</v>
      </c>
      <c r="C9163" t="str">
        <f>TRM!C10168</f>
        <v>Python Launcher | 3.7.6386.0</v>
      </c>
      <c r="D9163">
        <f>TRM!D10168</f>
        <v>0</v>
      </c>
      <c r="E9163" t="str">
        <f>IF(VLOOKUP(TRM!A10168,'TRM - TBM Crosswalk'!$A$2:'TRM - TBM Crosswalk'!$I$1008,3,FALSE)="N/A","TBD","")</f>
        <v/>
      </c>
      <c r="F9163" t="str">
        <f>IF(VLOOKUP(TRM!A10168,'TRM - TBM Crosswalk'!$A$2:'TRM - TBM Crosswalk'!$I$1008,4,FALSE)=0,"",VLOOKUP(TRM!A10168,'TRM - TBM Crosswalk'!$A$2:'TRM - TBM Crosswalk'!$I$1008,4,FALSE))</f>
        <v/>
      </c>
      <c r="G9163" t="str">
        <f>IF(VLOOKUP(TRM!A10168,'TRM - TBM Crosswalk'!$A$2:'TRM - TBM Crosswalk'!$I$1008,5,FALSE)=0,"",VLOOKUP(TRM!A10168,'TRM - TBM Crosswalk'!$A$2:'TRM - TBM Crosswalk'!$I$1008,5,FALSE))</f>
        <v/>
      </c>
      <c r="H9163" t="str">
        <f>IF(VLOOKUP(TRM!A10168,'TRM - TBM Crosswalk'!$A$2:'TRM - TBM Crosswalk'!$I$1008,6,FALSE)=0,"",VLOOKUP(TRM!A10168,'TRM - TBM Crosswalk'!$A$2:'TRM - TBM Crosswalk'!$I$1008,6,FALSE))</f>
        <v/>
      </c>
      <c r="I9163" t="str">
        <f>IF(VLOOKUP(TRM!A10168,'TRM - TBM Crosswalk'!$A$2:'TRM - TBM Crosswalk'!$I$1008,7,FALSE)=0,"",VLOOKUP(TRM!A10168,'TRM - TBM Crosswalk'!$A$2:'TRM - TBM Crosswalk'!$I$1008,7,FALSE))</f>
        <v/>
      </c>
      <c r="J9163" t="str">
        <f>IF(VLOOKUP(TRM!A10168,'TRM - TBM Crosswalk'!$A$2:'TRM - TBM Crosswalk'!$I$1008,8,FALSE)=0,"",VLOOKUP(TRM!A10168,'TRM - TBM Crosswalk'!$A$2:'TRM - TBM Crosswalk'!$I$1008,8,FALSE))</f>
        <v/>
      </c>
      <c r="K9163" t="str">
        <f>IF(VLOOKUP(TRM!A10168,'TRM - TBM Crosswalk'!$A$2:'TRM - TBM Crosswalk'!$I$1008,9,FALSE)=0,"",VLOOKUP(TRM!A10168,'TRM - TBM Crosswalk'!$A$2:'TRM - TBM Crosswalk'!$I$1008,9,FALSE))</f>
        <v/>
      </c>
    </row>
    <row r="9164" spans="1:11" x14ac:dyDescent="0.45">
      <c r="A9164" t="str">
        <f>TRM!A10169</f>
        <v>Unknown</v>
      </c>
      <c r="B9164" t="str">
        <f>TRM!B10169</f>
        <v>Unknown</v>
      </c>
      <c r="C9164" t="str">
        <f>TRM!C10169</f>
        <v>Python Launcher | 3.7.6501.0</v>
      </c>
      <c r="D9164">
        <f>TRM!D10169</f>
        <v>0</v>
      </c>
      <c r="E9164" t="str">
        <f>IF(VLOOKUP(TRM!A10169,'TRM - TBM Crosswalk'!$A$2:'TRM - TBM Crosswalk'!$I$1008,3,FALSE)="N/A","TBD","")</f>
        <v/>
      </c>
      <c r="F9164" t="str">
        <f>IF(VLOOKUP(TRM!A10169,'TRM - TBM Crosswalk'!$A$2:'TRM - TBM Crosswalk'!$I$1008,4,FALSE)=0,"",VLOOKUP(TRM!A10169,'TRM - TBM Crosswalk'!$A$2:'TRM - TBM Crosswalk'!$I$1008,4,FALSE))</f>
        <v/>
      </c>
      <c r="G9164" t="str">
        <f>IF(VLOOKUP(TRM!A10169,'TRM - TBM Crosswalk'!$A$2:'TRM - TBM Crosswalk'!$I$1008,5,FALSE)=0,"",VLOOKUP(TRM!A10169,'TRM - TBM Crosswalk'!$A$2:'TRM - TBM Crosswalk'!$I$1008,5,FALSE))</f>
        <v/>
      </c>
      <c r="H9164" t="str">
        <f>IF(VLOOKUP(TRM!A10169,'TRM - TBM Crosswalk'!$A$2:'TRM - TBM Crosswalk'!$I$1008,6,FALSE)=0,"",VLOOKUP(TRM!A10169,'TRM - TBM Crosswalk'!$A$2:'TRM - TBM Crosswalk'!$I$1008,6,FALSE))</f>
        <v/>
      </c>
      <c r="I9164" t="str">
        <f>IF(VLOOKUP(TRM!A10169,'TRM - TBM Crosswalk'!$A$2:'TRM - TBM Crosswalk'!$I$1008,7,FALSE)=0,"",VLOOKUP(TRM!A10169,'TRM - TBM Crosswalk'!$A$2:'TRM - TBM Crosswalk'!$I$1008,7,FALSE))</f>
        <v/>
      </c>
      <c r="J9164" t="str">
        <f>IF(VLOOKUP(TRM!A10169,'TRM - TBM Crosswalk'!$A$2:'TRM - TBM Crosswalk'!$I$1008,8,FALSE)=0,"",VLOOKUP(TRM!A10169,'TRM - TBM Crosswalk'!$A$2:'TRM - TBM Crosswalk'!$I$1008,8,FALSE))</f>
        <v/>
      </c>
      <c r="K9164" t="str">
        <f>IF(VLOOKUP(TRM!A10169,'TRM - TBM Crosswalk'!$A$2:'TRM - TBM Crosswalk'!$I$1008,9,FALSE)=0,"",VLOOKUP(TRM!A10169,'TRM - TBM Crosswalk'!$A$2:'TRM - TBM Crosswalk'!$I$1008,9,FALSE))</f>
        <v/>
      </c>
    </row>
    <row r="9165" spans="1:11" x14ac:dyDescent="0.45">
      <c r="A9165" t="str">
        <f>TRM!A10170</f>
        <v>Unknown</v>
      </c>
      <c r="B9165" t="str">
        <f>TRM!B10170</f>
        <v>Unknown</v>
      </c>
      <c r="C9165" t="str">
        <f>TRM!C10170</f>
        <v>Python Launcher | 3.7.6565.0</v>
      </c>
      <c r="D9165">
        <f>TRM!D10170</f>
        <v>0</v>
      </c>
      <c r="E9165" t="str">
        <f>IF(VLOOKUP(TRM!A10170,'TRM - TBM Crosswalk'!$A$2:'TRM - TBM Crosswalk'!$I$1008,3,FALSE)="N/A","TBD","")</f>
        <v/>
      </c>
      <c r="F9165" t="str">
        <f>IF(VLOOKUP(TRM!A10170,'TRM - TBM Crosswalk'!$A$2:'TRM - TBM Crosswalk'!$I$1008,4,FALSE)=0,"",VLOOKUP(TRM!A10170,'TRM - TBM Crosswalk'!$A$2:'TRM - TBM Crosswalk'!$I$1008,4,FALSE))</f>
        <v/>
      </c>
      <c r="G9165" t="str">
        <f>IF(VLOOKUP(TRM!A10170,'TRM - TBM Crosswalk'!$A$2:'TRM - TBM Crosswalk'!$I$1008,5,FALSE)=0,"",VLOOKUP(TRM!A10170,'TRM - TBM Crosswalk'!$A$2:'TRM - TBM Crosswalk'!$I$1008,5,FALSE))</f>
        <v/>
      </c>
      <c r="H9165" t="str">
        <f>IF(VLOOKUP(TRM!A10170,'TRM - TBM Crosswalk'!$A$2:'TRM - TBM Crosswalk'!$I$1008,6,FALSE)=0,"",VLOOKUP(TRM!A10170,'TRM - TBM Crosswalk'!$A$2:'TRM - TBM Crosswalk'!$I$1008,6,FALSE))</f>
        <v/>
      </c>
      <c r="I9165" t="str">
        <f>IF(VLOOKUP(TRM!A10170,'TRM - TBM Crosswalk'!$A$2:'TRM - TBM Crosswalk'!$I$1008,7,FALSE)=0,"",VLOOKUP(TRM!A10170,'TRM - TBM Crosswalk'!$A$2:'TRM - TBM Crosswalk'!$I$1008,7,FALSE))</f>
        <v/>
      </c>
      <c r="J9165" t="str">
        <f>IF(VLOOKUP(TRM!A10170,'TRM - TBM Crosswalk'!$A$2:'TRM - TBM Crosswalk'!$I$1008,8,FALSE)=0,"",VLOOKUP(TRM!A10170,'TRM - TBM Crosswalk'!$A$2:'TRM - TBM Crosswalk'!$I$1008,8,FALSE))</f>
        <v/>
      </c>
      <c r="K9165" t="str">
        <f>IF(VLOOKUP(TRM!A10170,'TRM - TBM Crosswalk'!$A$2:'TRM - TBM Crosswalk'!$I$1008,9,FALSE)=0,"",VLOOKUP(TRM!A10170,'TRM - TBM Crosswalk'!$A$2:'TRM - TBM Crosswalk'!$I$1008,9,FALSE))</f>
        <v/>
      </c>
    </row>
    <row r="9166" spans="1:11" x14ac:dyDescent="0.45">
      <c r="A9166" t="str">
        <f>TRM!A10171</f>
        <v>Unknown</v>
      </c>
      <c r="B9166" t="str">
        <f>TRM!B10171</f>
        <v>Unknown</v>
      </c>
      <c r="C9166" t="str">
        <f>TRM!C10171</f>
        <v>Python Launcher | 3.7.6657.0</v>
      </c>
      <c r="D9166">
        <f>TRM!D10171</f>
        <v>0</v>
      </c>
      <c r="E9166" t="str">
        <f>IF(VLOOKUP(TRM!A10171,'TRM - TBM Crosswalk'!$A$2:'TRM - TBM Crosswalk'!$I$1008,3,FALSE)="N/A","TBD","")</f>
        <v/>
      </c>
      <c r="F9166" t="str">
        <f>IF(VLOOKUP(TRM!A10171,'TRM - TBM Crosswalk'!$A$2:'TRM - TBM Crosswalk'!$I$1008,4,FALSE)=0,"",VLOOKUP(TRM!A10171,'TRM - TBM Crosswalk'!$A$2:'TRM - TBM Crosswalk'!$I$1008,4,FALSE))</f>
        <v/>
      </c>
      <c r="G9166" t="str">
        <f>IF(VLOOKUP(TRM!A10171,'TRM - TBM Crosswalk'!$A$2:'TRM - TBM Crosswalk'!$I$1008,5,FALSE)=0,"",VLOOKUP(TRM!A10171,'TRM - TBM Crosswalk'!$A$2:'TRM - TBM Crosswalk'!$I$1008,5,FALSE))</f>
        <v/>
      </c>
      <c r="H9166" t="str">
        <f>IF(VLOOKUP(TRM!A10171,'TRM - TBM Crosswalk'!$A$2:'TRM - TBM Crosswalk'!$I$1008,6,FALSE)=0,"",VLOOKUP(TRM!A10171,'TRM - TBM Crosswalk'!$A$2:'TRM - TBM Crosswalk'!$I$1008,6,FALSE))</f>
        <v/>
      </c>
      <c r="I9166" t="str">
        <f>IF(VLOOKUP(TRM!A10171,'TRM - TBM Crosswalk'!$A$2:'TRM - TBM Crosswalk'!$I$1008,7,FALSE)=0,"",VLOOKUP(TRM!A10171,'TRM - TBM Crosswalk'!$A$2:'TRM - TBM Crosswalk'!$I$1008,7,FALSE))</f>
        <v/>
      </c>
      <c r="J9166" t="str">
        <f>IF(VLOOKUP(TRM!A10171,'TRM - TBM Crosswalk'!$A$2:'TRM - TBM Crosswalk'!$I$1008,8,FALSE)=0,"",VLOOKUP(TRM!A10171,'TRM - TBM Crosswalk'!$A$2:'TRM - TBM Crosswalk'!$I$1008,8,FALSE))</f>
        <v/>
      </c>
      <c r="K9166" t="str">
        <f>IF(VLOOKUP(TRM!A10171,'TRM - TBM Crosswalk'!$A$2:'TRM - TBM Crosswalk'!$I$1008,9,FALSE)=0,"",VLOOKUP(TRM!A10171,'TRM - TBM Crosswalk'!$A$2:'TRM - TBM Crosswalk'!$I$1008,9,FALSE))</f>
        <v/>
      </c>
    </row>
    <row r="9167" spans="1:11" x14ac:dyDescent="0.45">
      <c r="A9167" t="str">
        <f>TRM!A19</f>
        <v>A01.002.010</v>
      </c>
      <c r="B9167" t="str">
        <f>TRM!B19</f>
        <v>Call Center / Help Desk</v>
      </c>
      <c r="C9167" t="str">
        <f>TRM!C19</f>
        <v>BMC Remedy Single Sign-On | 9.1.03</v>
      </c>
      <c r="D9167">
        <f>TRM!D19</f>
        <v>0</v>
      </c>
      <c r="E9167" t="str">
        <f>IF(VLOOKUP(TRM!A19,'TRM - TBM Crosswalk'!$A$2:'TRM - TBM Crosswalk'!$I$1008,3,FALSE)="N/A","TBD","")</f>
        <v/>
      </c>
      <c r="F9167" t="str">
        <f>IF(VLOOKUP(TRM!A19,'TRM - TBM Crosswalk'!$A$2:'TRM - TBM Crosswalk'!$I$1008,4,FALSE)=0,"",VLOOKUP(TRM!A19,'TRM - TBM Crosswalk'!$A$2:'TRM - TBM Crosswalk'!$I$1008,4,FALSE))</f>
        <v/>
      </c>
      <c r="G9167" t="str">
        <f>IF(VLOOKUP(TRM!A19,'TRM - TBM Crosswalk'!$A$2:'TRM - TBM Crosswalk'!$I$1008,5,FALSE)=0,"",VLOOKUP(TRM!A19,'TRM - TBM Crosswalk'!$A$2:'TRM - TBM Crosswalk'!$I$1008,5,FALSE))</f>
        <v>End User</v>
      </c>
      <c r="H9167" t="str">
        <f>IF(VLOOKUP(TRM!A19,'TRM - TBM Crosswalk'!$A$2:'TRM - TBM Crosswalk'!$I$1008,6,FALSE)=0,"",VLOOKUP(TRM!A19,'TRM - TBM Crosswalk'!$A$2:'TRM - TBM Crosswalk'!$I$1008,6,FALSE))</f>
        <v>IT Helpdesk</v>
      </c>
      <c r="I9167" t="str">
        <f>IF(VLOOKUP(TRM!A19,'TRM - TBM Crosswalk'!$A$2:'TRM - TBM Crosswalk'!$I$1008,7,FALSE)=0,"",VLOOKUP(TRM!A19,'TRM - TBM Crosswalk'!$A$2:'TRM - TBM Crosswalk'!$I$1008,7,FALSE))</f>
        <v/>
      </c>
      <c r="J9167" t="str">
        <f>IF(VLOOKUP(TRM!A19,'TRM - TBM Crosswalk'!$A$2:'TRM - TBM Crosswalk'!$I$1008,8,FALSE)=0,"",VLOOKUP(TRM!A19,'TRM - TBM Crosswalk'!$A$2:'TRM - TBM Crosswalk'!$I$1008,8,FALSE))</f>
        <v/>
      </c>
      <c r="K9167" t="str">
        <f>IF(VLOOKUP(TRM!A19,'TRM - TBM Crosswalk'!$A$2:'TRM - TBM Crosswalk'!$I$1008,9,FALSE)=0,"",VLOOKUP(TRM!A19,'TRM - TBM Crosswalk'!$A$2:'TRM - TBM Crosswalk'!$I$1008,9,FALSE))</f>
        <v/>
      </c>
    </row>
    <row r="9168" spans="1:11" x14ac:dyDescent="0.45">
      <c r="A9168" t="str">
        <f>TRM!A20</f>
        <v>A01.002.010</v>
      </c>
      <c r="B9168" t="str">
        <f>TRM!B20</f>
        <v>Call Center / Help Desk</v>
      </c>
      <c r="C9168" t="str">
        <f>TRM!C20</f>
        <v>BMC Remedy Single Sign-On | 9.1.03.001</v>
      </c>
      <c r="D9168">
        <f>TRM!D20</f>
        <v>0</v>
      </c>
      <c r="E9168" t="str">
        <f>IF(VLOOKUP(TRM!A20,'TRM - TBM Crosswalk'!$A$2:'TRM - TBM Crosswalk'!$I$1008,3,FALSE)="N/A","TBD","")</f>
        <v/>
      </c>
      <c r="F9168" t="str">
        <f>IF(VLOOKUP(TRM!A20,'TRM - TBM Crosswalk'!$A$2:'TRM - TBM Crosswalk'!$I$1008,4,FALSE)=0,"",VLOOKUP(TRM!A20,'TRM - TBM Crosswalk'!$A$2:'TRM - TBM Crosswalk'!$I$1008,4,FALSE))</f>
        <v/>
      </c>
      <c r="G9168" t="str">
        <f>IF(VLOOKUP(TRM!A20,'TRM - TBM Crosswalk'!$A$2:'TRM - TBM Crosswalk'!$I$1008,5,FALSE)=0,"",VLOOKUP(TRM!A20,'TRM - TBM Crosswalk'!$A$2:'TRM - TBM Crosswalk'!$I$1008,5,FALSE))</f>
        <v>End User</v>
      </c>
      <c r="H9168" t="str">
        <f>IF(VLOOKUP(TRM!A20,'TRM - TBM Crosswalk'!$A$2:'TRM - TBM Crosswalk'!$I$1008,6,FALSE)=0,"",VLOOKUP(TRM!A20,'TRM - TBM Crosswalk'!$A$2:'TRM - TBM Crosswalk'!$I$1008,6,FALSE))</f>
        <v>IT Helpdesk</v>
      </c>
      <c r="I9168" t="str">
        <f>IF(VLOOKUP(TRM!A20,'TRM - TBM Crosswalk'!$A$2:'TRM - TBM Crosswalk'!$I$1008,7,FALSE)=0,"",VLOOKUP(TRM!A20,'TRM - TBM Crosswalk'!$A$2:'TRM - TBM Crosswalk'!$I$1008,7,FALSE))</f>
        <v/>
      </c>
      <c r="J9168" t="str">
        <f>IF(VLOOKUP(TRM!A20,'TRM - TBM Crosswalk'!$A$2:'TRM - TBM Crosswalk'!$I$1008,8,FALSE)=0,"",VLOOKUP(TRM!A20,'TRM - TBM Crosswalk'!$A$2:'TRM - TBM Crosswalk'!$I$1008,8,FALSE))</f>
        <v/>
      </c>
      <c r="K9168" t="str">
        <f>IF(VLOOKUP(TRM!A20,'TRM - TBM Crosswalk'!$A$2:'TRM - TBM Crosswalk'!$I$1008,9,FALSE)=0,"",VLOOKUP(TRM!A20,'TRM - TBM Crosswalk'!$A$2:'TRM - TBM Crosswalk'!$I$1008,9,FALSE))</f>
        <v/>
      </c>
    </row>
    <row r="9169" spans="1:11" x14ac:dyDescent="0.45">
      <c r="A9169" t="str">
        <f>TRM!A21</f>
        <v>A01.002.010</v>
      </c>
      <c r="B9169" t="str">
        <f>TRM!B21</f>
        <v>Call Center / Help Desk</v>
      </c>
      <c r="C9169" t="str">
        <f>TRM!C21</f>
        <v>BMC Remedy Single Sign-On | 9.1.04</v>
      </c>
      <c r="D9169">
        <f>TRM!D21</f>
        <v>0</v>
      </c>
      <c r="E9169" t="str">
        <f>IF(VLOOKUP(TRM!A21,'TRM - TBM Crosswalk'!$A$2:'TRM - TBM Crosswalk'!$I$1008,3,FALSE)="N/A","TBD","")</f>
        <v/>
      </c>
      <c r="F9169" t="str">
        <f>IF(VLOOKUP(TRM!A21,'TRM - TBM Crosswalk'!$A$2:'TRM - TBM Crosswalk'!$I$1008,4,FALSE)=0,"",VLOOKUP(TRM!A21,'TRM - TBM Crosswalk'!$A$2:'TRM - TBM Crosswalk'!$I$1008,4,FALSE))</f>
        <v/>
      </c>
      <c r="G9169" t="str">
        <f>IF(VLOOKUP(TRM!A21,'TRM - TBM Crosswalk'!$A$2:'TRM - TBM Crosswalk'!$I$1008,5,FALSE)=0,"",VLOOKUP(TRM!A21,'TRM - TBM Crosswalk'!$A$2:'TRM - TBM Crosswalk'!$I$1008,5,FALSE))</f>
        <v>End User</v>
      </c>
      <c r="H9169" t="str">
        <f>IF(VLOOKUP(TRM!A21,'TRM - TBM Crosswalk'!$A$2:'TRM - TBM Crosswalk'!$I$1008,6,FALSE)=0,"",VLOOKUP(TRM!A21,'TRM - TBM Crosswalk'!$A$2:'TRM - TBM Crosswalk'!$I$1008,6,FALSE))</f>
        <v>IT Helpdesk</v>
      </c>
      <c r="I9169" t="str">
        <f>IF(VLOOKUP(TRM!A21,'TRM - TBM Crosswalk'!$A$2:'TRM - TBM Crosswalk'!$I$1008,7,FALSE)=0,"",VLOOKUP(TRM!A21,'TRM - TBM Crosswalk'!$A$2:'TRM - TBM Crosswalk'!$I$1008,7,FALSE))</f>
        <v/>
      </c>
      <c r="J9169" t="str">
        <f>IF(VLOOKUP(TRM!A21,'TRM - TBM Crosswalk'!$A$2:'TRM - TBM Crosswalk'!$I$1008,8,FALSE)=0,"",VLOOKUP(TRM!A21,'TRM - TBM Crosswalk'!$A$2:'TRM - TBM Crosswalk'!$I$1008,8,FALSE))</f>
        <v/>
      </c>
      <c r="K9169" t="str">
        <f>IF(VLOOKUP(TRM!A21,'TRM - TBM Crosswalk'!$A$2:'TRM - TBM Crosswalk'!$I$1008,9,FALSE)=0,"",VLOOKUP(TRM!A21,'TRM - TBM Crosswalk'!$A$2:'TRM - TBM Crosswalk'!$I$1008,9,FALSE))</f>
        <v/>
      </c>
    </row>
    <row r="9170" spans="1:11" x14ac:dyDescent="0.45">
      <c r="A9170" t="str">
        <f>TRM!A22</f>
        <v>A01.002.010</v>
      </c>
      <c r="B9170" t="str">
        <f>TRM!B22</f>
        <v>Call Center / Help Desk</v>
      </c>
      <c r="C9170" t="str">
        <f>TRM!C22</f>
        <v>BMC Service Level Management | 9.1.04</v>
      </c>
      <c r="D9170">
        <f>TRM!D22</f>
        <v>0</v>
      </c>
      <c r="E9170" t="str">
        <f>IF(VLOOKUP(TRM!A22,'TRM - TBM Crosswalk'!$A$2:'TRM - TBM Crosswalk'!$I$1008,3,FALSE)="N/A","TBD","")</f>
        <v/>
      </c>
      <c r="F9170" t="str">
        <f>IF(VLOOKUP(TRM!A22,'TRM - TBM Crosswalk'!$A$2:'TRM - TBM Crosswalk'!$I$1008,4,FALSE)=0,"",VLOOKUP(TRM!A22,'TRM - TBM Crosswalk'!$A$2:'TRM - TBM Crosswalk'!$I$1008,4,FALSE))</f>
        <v/>
      </c>
      <c r="G9170" t="str">
        <f>IF(VLOOKUP(TRM!A22,'TRM - TBM Crosswalk'!$A$2:'TRM - TBM Crosswalk'!$I$1008,5,FALSE)=0,"",VLOOKUP(TRM!A22,'TRM - TBM Crosswalk'!$A$2:'TRM - TBM Crosswalk'!$I$1008,5,FALSE))</f>
        <v>End User</v>
      </c>
      <c r="H9170" t="str">
        <f>IF(VLOOKUP(TRM!A22,'TRM - TBM Crosswalk'!$A$2:'TRM - TBM Crosswalk'!$I$1008,6,FALSE)=0,"",VLOOKUP(TRM!A22,'TRM - TBM Crosswalk'!$A$2:'TRM - TBM Crosswalk'!$I$1008,6,FALSE))</f>
        <v>IT Helpdesk</v>
      </c>
      <c r="I9170" t="str">
        <f>IF(VLOOKUP(TRM!A22,'TRM - TBM Crosswalk'!$A$2:'TRM - TBM Crosswalk'!$I$1008,7,FALSE)=0,"",VLOOKUP(TRM!A22,'TRM - TBM Crosswalk'!$A$2:'TRM - TBM Crosswalk'!$I$1008,7,FALSE))</f>
        <v/>
      </c>
      <c r="J9170" t="str">
        <f>IF(VLOOKUP(TRM!A22,'TRM - TBM Crosswalk'!$A$2:'TRM - TBM Crosswalk'!$I$1008,8,FALSE)=0,"",VLOOKUP(TRM!A22,'TRM - TBM Crosswalk'!$A$2:'TRM - TBM Crosswalk'!$I$1008,8,FALSE))</f>
        <v/>
      </c>
      <c r="K9170" t="str">
        <f>IF(VLOOKUP(TRM!A22,'TRM - TBM Crosswalk'!$A$2:'TRM - TBM Crosswalk'!$I$1008,9,FALSE)=0,"",VLOOKUP(TRM!A22,'TRM - TBM Crosswalk'!$A$2:'TRM - TBM Crosswalk'!$I$1008,9,FALSE))</f>
        <v/>
      </c>
    </row>
    <row r="9171" spans="1:11" x14ac:dyDescent="0.45">
      <c r="A9171" t="str">
        <f>TRM!A23</f>
        <v>A01.002.010</v>
      </c>
      <c r="B9171" t="str">
        <f>TRM!B23</f>
        <v>Call Center / Help Desk</v>
      </c>
      <c r="C9171" t="str">
        <f>TRM!C23</f>
        <v>BMC Service Request Management  Install 1 | 8.1.02</v>
      </c>
      <c r="D9171">
        <f>TRM!D23</f>
        <v>0</v>
      </c>
      <c r="E9171" t="str">
        <f>IF(VLOOKUP(TRM!A23,'TRM - TBM Crosswalk'!$A$2:'TRM - TBM Crosswalk'!$I$1008,3,FALSE)="N/A","TBD","")</f>
        <v/>
      </c>
      <c r="F9171" t="str">
        <f>IF(VLOOKUP(TRM!A23,'TRM - TBM Crosswalk'!$A$2:'TRM - TBM Crosswalk'!$I$1008,4,FALSE)=0,"",VLOOKUP(TRM!A23,'TRM - TBM Crosswalk'!$A$2:'TRM - TBM Crosswalk'!$I$1008,4,FALSE))</f>
        <v/>
      </c>
      <c r="G9171" t="str">
        <f>IF(VLOOKUP(TRM!A23,'TRM - TBM Crosswalk'!$A$2:'TRM - TBM Crosswalk'!$I$1008,5,FALSE)=0,"",VLOOKUP(TRM!A23,'TRM - TBM Crosswalk'!$A$2:'TRM - TBM Crosswalk'!$I$1008,5,FALSE))</f>
        <v>End User</v>
      </c>
      <c r="H9171" t="str">
        <f>IF(VLOOKUP(TRM!A23,'TRM - TBM Crosswalk'!$A$2:'TRM - TBM Crosswalk'!$I$1008,6,FALSE)=0,"",VLOOKUP(TRM!A23,'TRM - TBM Crosswalk'!$A$2:'TRM - TBM Crosswalk'!$I$1008,6,FALSE))</f>
        <v>IT Helpdesk</v>
      </c>
      <c r="I9171" t="str">
        <f>IF(VLOOKUP(TRM!A23,'TRM - TBM Crosswalk'!$A$2:'TRM - TBM Crosswalk'!$I$1008,7,FALSE)=0,"",VLOOKUP(TRM!A23,'TRM - TBM Crosswalk'!$A$2:'TRM - TBM Crosswalk'!$I$1008,7,FALSE))</f>
        <v/>
      </c>
      <c r="J9171" t="str">
        <f>IF(VLOOKUP(TRM!A23,'TRM - TBM Crosswalk'!$A$2:'TRM - TBM Crosswalk'!$I$1008,8,FALSE)=0,"",VLOOKUP(TRM!A23,'TRM - TBM Crosswalk'!$A$2:'TRM - TBM Crosswalk'!$I$1008,8,FALSE))</f>
        <v/>
      </c>
      <c r="K9171" t="str">
        <f>IF(VLOOKUP(TRM!A23,'TRM - TBM Crosswalk'!$A$2:'TRM - TBM Crosswalk'!$I$1008,9,FALSE)=0,"",VLOOKUP(TRM!A23,'TRM - TBM Crosswalk'!$A$2:'TRM - TBM Crosswalk'!$I$1008,9,FALSE))</f>
        <v/>
      </c>
    </row>
    <row r="9172" spans="1:11" x14ac:dyDescent="0.45">
      <c r="A9172" t="str">
        <f>TRM!A25</f>
        <v>A01.002.010</v>
      </c>
      <c r="B9172" t="str">
        <f>TRM!B25</f>
        <v>Call Center / Help Desk</v>
      </c>
      <c r="C9172" t="str">
        <f>TRM!C25</f>
        <v>BMC Service Request Management  Install 2 | 9.1.04</v>
      </c>
      <c r="D9172">
        <f>TRM!D25</f>
        <v>0</v>
      </c>
      <c r="E9172" t="str">
        <f>IF(VLOOKUP(TRM!A25,'TRM - TBM Crosswalk'!$A$2:'TRM - TBM Crosswalk'!$I$1008,3,FALSE)="N/A","TBD","")</f>
        <v/>
      </c>
      <c r="F9172" t="str">
        <f>IF(VLOOKUP(TRM!A25,'TRM - TBM Crosswalk'!$A$2:'TRM - TBM Crosswalk'!$I$1008,4,FALSE)=0,"",VLOOKUP(TRM!A25,'TRM - TBM Crosswalk'!$A$2:'TRM - TBM Crosswalk'!$I$1008,4,FALSE))</f>
        <v/>
      </c>
      <c r="G9172" t="str">
        <f>IF(VLOOKUP(TRM!A25,'TRM - TBM Crosswalk'!$A$2:'TRM - TBM Crosswalk'!$I$1008,5,FALSE)=0,"",VLOOKUP(TRM!A25,'TRM - TBM Crosswalk'!$A$2:'TRM - TBM Crosswalk'!$I$1008,5,FALSE))</f>
        <v>End User</v>
      </c>
      <c r="H9172" t="str">
        <f>IF(VLOOKUP(TRM!A25,'TRM - TBM Crosswalk'!$A$2:'TRM - TBM Crosswalk'!$I$1008,6,FALSE)=0,"",VLOOKUP(TRM!A25,'TRM - TBM Crosswalk'!$A$2:'TRM - TBM Crosswalk'!$I$1008,6,FALSE))</f>
        <v>IT Helpdesk</v>
      </c>
      <c r="I9172" t="str">
        <f>IF(VLOOKUP(TRM!A25,'TRM - TBM Crosswalk'!$A$2:'TRM - TBM Crosswalk'!$I$1008,7,FALSE)=0,"",VLOOKUP(TRM!A25,'TRM - TBM Crosswalk'!$A$2:'TRM - TBM Crosswalk'!$I$1008,7,FALSE))</f>
        <v/>
      </c>
      <c r="J9172" t="str">
        <f>IF(VLOOKUP(TRM!A25,'TRM - TBM Crosswalk'!$A$2:'TRM - TBM Crosswalk'!$I$1008,8,FALSE)=0,"",VLOOKUP(TRM!A25,'TRM - TBM Crosswalk'!$A$2:'TRM - TBM Crosswalk'!$I$1008,8,FALSE))</f>
        <v/>
      </c>
      <c r="K9172" t="str">
        <f>IF(VLOOKUP(TRM!A25,'TRM - TBM Crosswalk'!$A$2:'TRM - TBM Crosswalk'!$I$1008,9,FALSE)=0,"",VLOOKUP(TRM!A25,'TRM - TBM Crosswalk'!$A$2:'TRM - TBM Crosswalk'!$I$1008,9,FALSE))</f>
        <v/>
      </c>
    </row>
    <row r="9173" spans="1:11" x14ac:dyDescent="0.45">
      <c r="A9173" t="str">
        <f>TRM!A113</f>
        <v>A01.010.065#</v>
      </c>
      <c r="B9173" t="str">
        <f>TRM!B113</f>
        <v>On-line Store</v>
      </c>
      <c r="C9173" t="str">
        <f>TRM!C113</f>
        <v>Shop for HP Supplies | 14.0</v>
      </c>
      <c r="D9173">
        <f>TRM!D113</f>
        <v>0</v>
      </c>
      <c r="E9173" t="str">
        <f>IF(VLOOKUP(TRM!A113,'TRM - TBM Crosswalk'!$A$2:'TRM - TBM Crosswalk'!$I$1008,3,FALSE)="N/A","TBD","")</f>
        <v/>
      </c>
      <c r="F9173" t="str">
        <f>IF(VLOOKUP(TRM!A113,'TRM - TBM Crosswalk'!$A$2:'TRM - TBM Crosswalk'!$I$1008,4,FALSE)=0,"",VLOOKUP(TRM!A113,'TRM - TBM Crosswalk'!$A$2:'TRM - TBM Crosswalk'!$I$1008,4,FALSE))</f>
        <v/>
      </c>
      <c r="G9173" t="str">
        <f>IF(VLOOKUP(TRM!A113,'TRM - TBM Crosswalk'!$A$2:'TRM - TBM Crosswalk'!$I$1008,5,FALSE)=0,"",VLOOKUP(TRM!A113,'TRM - TBM Crosswalk'!$A$2:'TRM - TBM Crosswalk'!$I$1008,5,FALSE))</f>
        <v/>
      </c>
      <c r="H9173" t="str">
        <f>IF(VLOOKUP(TRM!A113,'TRM - TBM Crosswalk'!$A$2:'TRM - TBM Crosswalk'!$I$1008,6,FALSE)=0,"",VLOOKUP(TRM!A113,'TRM - TBM Crosswalk'!$A$2:'TRM - TBM Crosswalk'!$I$1008,6,FALSE))</f>
        <v/>
      </c>
      <c r="I9173" t="str">
        <f>IF(VLOOKUP(TRM!A113,'TRM - TBM Crosswalk'!$A$2:'TRM - TBM Crosswalk'!$I$1008,7,FALSE)=0,"",VLOOKUP(TRM!A113,'TRM - TBM Crosswalk'!$A$2:'TRM - TBM Crosswalk'!$I$1008,7,FALSE))</f>
        <v>Business Services</v>
      </c>
      <c r="J9173" t="str">
        <f>IF(VLOOKUP(TRM!A113,'TRM - TBM Crosswalk'!$A$2:'TRM - TBM Crosswalk'!$I$1008,8,FALSE)=0,"",VLOOKUP(TRM!A113,'TRM - TBM Crosswalk'!$A$2:'TRM - TBM Crosswalk'!$I$1008,8,FALSE))</f>
        <v>Sales &amp; Marketing</v>
      </c>
      <c r="K9173" t="str">
        <f>IF(VLOOKUP(TRM!A113,'TRM - TBM Crosswalk'!$A$2:'TRM - TBM Crosswalk'!$I$1008,9,FALSE)=0,"",VLOOKUP(TRM!A113,'TRM - TBM Crosswalk'!$A$2:'TRM - TBM Crosswalk'!$I$1008,9,FALSE))</f>
        <v>Customer Sales</v>
      </c>
    </row>
    <row r="9174" spans="1:11" x14ac:dyDescent="0.45">
      <c r="A9174" t="str">
        <f>TRM!A114</f>
        <v>A01.010.065#</v>
      </c>
      <c r="B9174" t="str">
        <f>TRM!B114</f>
        <v>On-line Store</v>
      </c>
      <c r="C9174" t="str">
        <f>TRM!C114</f>
        <v>Stamps.com | 16.1.0.3743</v>
      </c>
      <c r="D9174">
        <f>TRM!D114</f>
        <v>0</v>
      </c>
      <c r="E9174" t="str">
        <f>IF(VLOOKUP(TRM!A114,'TRM - TBM Crosswalk'!$A$2:'TRM - TBM Crosswalk'!$I$1008,3,FALSE)="N/A","TBD","")</f>
        <v/>
      </c>
      <c r="F9174" t="str">
        <f>IF(VLOOKUP(TRM!A114,'TRM - TBM Crosswalk'!$A$2:'TRM - TBM Crosswalk'!$I$1008,4,FALSE)=0,"",VLOOKUP(TRM!A114,'TRM - TBM Crosswalk'!$A$2:'TRM - TBM Crosswalk'!$I$1008,4,FALSE))</f>
        <v/>
      </c>
      <c r="G9174" t="str">
        <f>IF(VLOOKUP(TRM!A114,'TRM - TBM Crosswalk'!$A$2:'TRM - TBM Crosswalk'!$I$1008,5,FALSE)=0,"",VLOOKUP(TRM!A114,'TRM - TBM Crosswalk'!$A$2:'TRM - TBM Crosswalk'!$I$1008,5,FALSE))</f>
        <v/>
      </c>
      <c r="H9174" t="str">
        <f>IF(VLOOKUP(TRM!A114,'TRM - TBM Crosswalk'!$A$2:'TRM - TBM Crosswalk'!$I$1008,6,FALSE)=0,"",VLOOKUP(TRM!A114,'TRM - TBM Crosswalk'!$A$2:'TRM - TBM Crosswalk'!$I$1008,6,FALSE))</f>
        <v/>
      </c>
      <c r="I9174" t="str">
        <f>IF(VLOOKUP(TRM!A114,'TRM - TBM Crosswalk'!$A$2:'TRM - TBM Crosswalk'!$I$1008,7,FALSE)=0,"",VLOOKUP(TRM!A114,'TRM - TBM Crosswalk'!$A$2:'TRM - TBM Crosswalk'!$I$1008,7,FALSE))</f>
        <v>Business Services</v>
      </c>
      <c r="J9174" t="str">
        <f>IF(VLOOKUP(TRM!A114,'TRM - TBM Crosswalk'!$A$2:'TRM - TBM Crosswalk'!$I$1008,8,FALSE)=0,"",VLOOKUP(TRM!A114,'TRM - TBM Crosswalk'!$A$2:'TRM - TBM Crosswalk'!$I$1008,8,FALSE))</f>
        <v>Sales &amp; Marketing</v>
      </c>
      <c r="K9174" t="str">
        <f>IF(VLOOKUP(TRM!A114,'TRM - TBM Crosswalk'!$A$2:'TRM - TBM Crosswalk'!$I$1008,9,FALSE)=0,"",VLOOKUP(TRM!A114,'TRM - TBM Crosswalk'!$A$2:'TRM - TBM Crosswalk'!$I$1008,9,FALSE))</f>
        <v>Customer Sales</v>
      </c>
    </row>
    <row r="9175" spans="1:11" x14ac:dyDescent="0.45">
      <c r="A9175" t="str">
        <f>TRM!A161</f>
        <v>A01.012.080</v>
      </c>
      <c r="B9175" t="str">
        <f>TRM!B161</f>
        <v>Fault management</v>
      </c>
      <c r="C9175" t="str">
        <f>TRM!C161</f>
        <v>AdobeCrashDaemon.app</v>
      </c>
      <c r="D9175">
        <f>TRM!D161</f>
        <v>0</v>
      </c>
      <c r="E9175" t="str">
        <f>IF(VLOOKUP(TRM!A161,'TRM - TBM Crosswalk'!$A$2:'TRM - TBM Crosswalk'!$I$1008,3,FALSE)="N/A","TBD","")</f>
        <v>TBD</v>
      </c>
      <c r="F9175" t="str">
        <f>IF(VLOOKUP(TRM!A161,'TRM - TBM Crosswalk'!$A$2:'TRM - TBM Crosswalk'!$I$1008,4,FALSE)=0,"",VLOOKUP(TRM!A161,'TRM - TBM Crosswalk'!$A$2:'TRM - TBM Crosswalk'!$I$1008,4,FALSE))</f>
        <v/>
      </c>
      <c r="G9175" t="str">
        <f>IF(VLOOKUP(TRM!A161,'TRM - TBM Crosswalk'!$A$2:'TRM - TBM Crosswalk'!$I$1008,5,FALSE)=0,"",VLOOKUP(TRM!A161,'TRM - TBM Crosswalk'!$A$2:'TRM - TBM Crosswalk'!$I$1008,5,FALSE))</f>
        <v/>
      </c>
      <c r="H9175" t="str">
        <f>IF(VLOOKUP(TRM!A161,'TRM - TBM Crosswalk'!$A$2:'TRM - TBM Crosswalk'!$I$1008,6,FALSE)=0,"",VLOOKUP(TRM!A161,'TRM - TBM Crosswalk'!$A$2:'TRM - TBM Crosswalk'!$I$1008,6,FALSE))</f>
        <v/>
      </c>
      <c r="I9175" t="str">
        <f>IF(VLOOKUP(TRM!A161,'TRM - TBM Crosswalk'!$A$2:'TRM - TBM Crosswalk'!$I$1008,7,FALSE)=0,"",VLOOKUP(TRM!A161,'TRM - TBM Crosswalk'!$A$2:'TRM - TBM Crosswalk'!$I$1008,7,FALSE))</f>
        <v/>
      </c>
      <c r="J9175" t="str">
        <f>IF(VLOOKUP(TRM!A161,'TRM - TBM Crosswalk'!$A$2:'TRM - TBM Crosswalk'!$I$1008,8,FALSE)=0,"",VLOOKUP(TRM!A161,'TRM - TBM Crosswalk'!$A$2:'TRM - TBM Crosswalk'!$I$1008,8,FALSE))</f>
        <v/>
      </c>
      <c r="K9175" t="str">
        <f>IF(VLOOKUP(TRM!A161,'TRM - TBM Crosswalk'!$A$2:'TRM - TBM Crosswalk'!$I$1008,9,FALSE)=0,"",VLOOKUP(TRM!A161,'TRM - TBM Crosswalk'!$A$2:'TRM - TBM Crosswalk'!$I$1008,9,FALSE))</f>
        <v/>
      </c>
    </row>
    <row r="9176" spans="1:11" x14ac:dyDescent="0.45">
      <c r="A9176" t="str">
        <f>TRM!A162</f>
        <v>A01.012.080</v>
      </c>
      <c r="B9176" t="str">
        <f>TRM!B162</f>
        <v>Fault management</v>
      </c>
      <c r="C9176" t="str">
        <f>TRM!C162</f>
        <v>JIRA Software | 8.4.3</v>
      </c>
      <c r="D9176">
        <f>TRM!D162</f>
        <v>0</v>
      </c>
      <c r="E9176" t="str">
        <f>IF(VLOOKUP(TRM!A162,'TRM - TBM Crosswalk'!$A$2:'TRM - TBM Crosswalk'!$I$1008,3,FALSE)="N/A","TBD","")</f>
        <v>TBD</v>
      </c>
      <c r="F9176" t="str">
        <f>IF(VLOOKUP(TRM!A162,'TRM - TBM Crosswalk'!$A$2:'TRM - TBM Crosswalk'!$I$1008,4,FALSE)=0,"",VLOOKUP(TRM!A162,'TRM - TBM Crosswalk'!$A$2:'TRM - TBM Crosswalk'!$I$1008,4,FALSE))</f>
        <v/>
      </c>
      <c r="G9176" t="str">
        <f>IF(VLOOKUP(TRM!A162,'TRM - TBM Crosswalk'!$A$2:'TRM - TBM Crosswalk'!$I$1008,5,FALSE)=0,"",VLOOKUP(TRM!A162,'TRM - TBM Crosswalk'!$A$2:'TRM - TBM Crosswalk'!$I$1008,5,FALSE))</f>
        <v/>
      </c>
      <c r="H9176" t="str">
        <f>IF(VLOOKUP(TRM!A162,'TRM - TBM Crosswalk'!$A$2:'TRM - TBM Crosswalk'!$I$1008,6,FALSE)=0,"",VLOOKUP(TRM!A162,'TRM - TBM Crosswalk'!$A$2:'TRM - TBM Crosswalk'!$I$1008,6,FALSE))</f>
        <v/>
      </c>
      <c r="I9176" t="str">
        <f>IF(VLOOKUP(TRM!A162,'TRM - TBM Crosswalk'!$A$2:'TRM - TBM Crosswalk'!$I$1008,7,FALSE)=0,"",VLOOKUP(TRM!A162,'TRM - TBM Crosswalk'!$A$2:'TRM - TBM Crosswalk'!$I$1008,7,FALSE))</f>
        <v/>
      </c>
      <c r="J9176" t="str">
        <f>IF(VLOOKUP(TRM!A162,'TRM - TBM Crosswalk'!$A$2:'TRM - TBM Crosswalk'!$I$1008,8,FALSE)=0,"",VLOOKUP(TRM!A162,'TRM - TBM Crosswalk'!$A$2:'TRM - TBM Crosswalk'!$I$1008,8,FALSE))</f>
        <v/>
      </c>
      <c r="K9176" t="str">
        <f>IF(VLOOKUP(TRM!A162,'TRM - TBM Crosswalk'!$A$2:'TRM - TBM Crosswalk'!$I$1008,9,FALSE)=0,"",VLOOKUP(TRM!A162,'TRM - TBM Crosswalk'!$A$2:'TRM - TBM Crosswalk'!$I$1008,9,FALSE))</f>
        <v/>
      </c>
    </row>
    <row r="9177" spans="1:11" x14ac:dyDescent="0.45">
      <c r="A9177" t="str">
        <f>TRM!A227</f>
        <v>A01.012.081</v>
      </c>
      <c r="B9177" t="str">
        <f>TRM!B227</f>
        <v>License Management</v>
      </c>
      <c r="C9177" t="str">
        <f>TRM!C227</f>
        <v>Telex License Server 1.4.0.0</v>
      </c>
      <c r="D9177">
        <f>TRM!D227</f>
        <v>0</v>
      </c>
      <c r="E9177" t="str">
        <f>IF(VLOOKUP(TRM!A227,'TRM - TBM Crosswalk'!$A$2:'TRM - TBM Crosswalk'!$I$1008,3,FALSE)="N/A","TBD","")</f>
        <v>TBD</v>
      </c>
      <c r="F9177" t="str">
        <f>IF(VLOOKUP(TRM!A227,'TRM - TBM Crosswalk'!$A$2:'TRM - TBM Crosswalk'!$I$1008,4,FALSE)=0,"",VLOOKUP(TRM!A227,'TRM - TBM Crosswalk'!$A$2:'TRM - TBM Crosswalk'!$I$1008,4,FALSE))</f>
        <v/>
      </c>
      <c r="G9177" t="str">
        <f>IF(VLOOKUP(TRM!A227,'TRM - TBM Crosswalk'!$A$2:'TRM - TBM Crosswalk'!$I$1008,5,FALSE)=0,"",VLOOKUP(TRM!A227,'TRM - TBM Crosswalk'!$A$2:'TRM - TBM Crosswalk'!$I$1008,5,FALSE))</f>
        <v/>
      </c>
      <c r="H9177" t="str">
        <f>IF(VLOOKUP(TRM!A227,'TRM - TBM Crosswalk'!$A$2:'TRM - TBM Crosswalk'!$I$1008,6,FALSE)=0,"",VLOOKUP(TRM!A227,'TRM - TBM Crosswalk'!$A$2:'TRM - TBM Crosswalk'!$I$1008,6,FALSE))</f>
        <v/>
      </c>
      <c r="I9177" t="str">
        <f>IF(VLOOKUP(TRM!A227,'TRM - TBM Crosswalk'!$A$2:'TRM - TBM Crosswalk'!$I$1008,7,FALSE)=0,"",VLOOKUP(TRM!A227,'TRM - TBM Crosswalk'!$A$2:'TRM - TBM Crosswalk'!$I$1008,7,FALSE))</f>
        <v/>
      </c>
      <c r="J9177" t="str">
        <f>IF(VLOOKUP(TRM!A227,'TRM - TBM Crosswalk'!$A$2:'TRM - TBM Crosswalk'!$I$1008,8,FALSE)=0,"",VLOOKUP(TRM!A227,'TRM - TBM Crosswalk'!$A$2:'TRM - TBM Crosswalk'!$I$1008,8,FALSE))</f>
        <v/>
      </c>
      <c r="K9177" t="str">
        <f>IF(VLOOKUP(TRM!A227,'TRM - TBM Crosswalk'!$A$2:'TRM - TBM Crosswalk'!$I$1008,9,FALSE)=0,"",VLOOKUP(TRM!A227,'TRM - TBM Crosswalk'!$A$2:'TRM - TBM Crosswalk'!$I$1008,9,FALSE))</f>
        <v/>
      </c>
    </row>
    <row r="9178" spans="1:11" x14ac:dyDescent="0.45">
      <c r="A9178" t="str">
        <f>TRM!A228</f>
        <v>A01.012.081</v>
      </c>
      <c r="B9178" t="str">
        <f>TRM!B228</f>
        <v>License Management</v>
      </c>
      <c r="C9178" t="str">
        <f>TRM!C228</f>
        <v>WIBU-KEY Setup (WIBU-KEY Remove) | 5.20a of 2006-Dec-01 (Setup)</v>
      </c>
      <c r="D9178">
        <f>TRM!D228</f>
        <v>0</v>
      </c>
      <c r="E9178" t="str">
        <f>IF(VLOOKUP(TRM!A228,'TRM - TBM Crosswalk'!$A$2:'TRM - TBM Crosswalk'!$I$1008,3,FALSE)="N/A","TBD","")</f>
        <v>TBD</v>
      </c>
      <c r="F9178" t="str">
        <f>IF(VLOOKUP(TRM!A228,'TRM - TBM Crosswalk'!$A$2:'TRM - TBM Crosswalk'!$I$1008,4,FALSE)=0,"",VLOOKUP(TRM!A228,'TRM - TBM Crosswalk'!$A$2:'TRM - TBM Crosswalk'!$I$1008,4,FALSE))</f>
        <v/>
      </c>
      <c r="G9178" t="str">
        <f>IF(VLOOKUP(TRM!A228,'TRM - TBM Crosswalk'!$A$2:'TRM - TBM Crosswalk'!$I$1008,5,FALSE)=0,"",VLOOKUP(TRM!A228,'TRM - TBM Crosswalk'!$A$2:'TRM - TBM Crosswalk'!$I$1008,5,FALSE))</f>
        <v/>
      </c>
      <c r="H9178" t="str">
        <f>IF(VLOOKUP(TRM!A228,'TRM - TBM Crosswalk'!$A$2:'TRM - TBM Crosswalk'!$I$1008,6,FALSE)=0,"",VLOOKUP(TRM!A228,'TRM - TBM Crosswalk'!$A$2:'TRM - TBM Crosswalk'!$I$1008,6,FALSE))</f>
        <v/>
      </c>
      <c r="I9178" t="str">
        <f>IF(VLOOKUP(TRM!A228,'TRM - TBM Crosswalk'!$A$2:'TRM - TBM Crosswalk'!$I$1008,7,FALSE)=0,"",VLOOKUP(TRM!A228,'TRM - TBM Crosswalk'!$A$2:'TRM - TBM Crosswalk'!$I$1008,7,FALSE))</f>
        <v/>
      </c>
      <c r="J9178" t="str">
        <f>IF(VLOOKUP(TRM!A228,'TRM - TBM Crosswalk'!$A$2:'TRM - TBM Crosswalk'!$I$1008,8,FALSE)=0,"",VLOOKUP(TRM!A228,'TRM - TBM Crosswalk'!$A$2:'TRM - TBM Crosswalk'!$I$1008,8,FALSE))</f>
        <v/>
      </c>
      <c r="K9178" t="str">
        <f>IF(VLOOKUP(TRM!A228,'TRM - TBM Crosswalk'!$A$2:'TRM - TBM Crosswalk'!$I$1008,9,FALSE)=0,"",VLOOKUP(TRM!A228,'TRM - TBM Crosswalk'!$A$2:'TRM - TBM Crosswalk'!$I$1008,9,FALSE))</f>
        <v/>
      </c>
    </row>
    <row r="9179" spans="1:11" x14ac:dyDescent="0.45">
      <c r="A9179" t="str">
        <f>TRM!A540</f>
        <v>A02.020.202</v>
      </c>
      <c r="B9179" t="str">
        <f>TRM!B540</f>
        <v>Business Intelligence</v>
      </c>
      <c r="C9179" t="str">
        <f>TRM!C540</f>
        <v>Tableau 10.5 (10500.18.0404.1406) | 10.5.1678</v>
      </c>
      <c r="D9179">
        <f>TRM!D540</f>
        <v>0</v>
      </c>
      <c r="E9179" t="str">
        <f>IF(VLOOKUP(TRM!A540,'TRM - TBM Crosswalk'!$A$2:'TRM - TBM Crosswalk'!$I$1008,3,FALSE)="N/A","TBD","")</f>
        <v/>
      </c>
      <c r="F9179" t="str">
        <f>IF(VLOOKUP(TRM!A540,'TRM - TBM Crosswalk'!$A$2:'TRM - TBM Crosswalk'!$I$1008,4,FALSE)=0,"",VLOOKUP(TRM!A540,'TRM - TBM Crosswalk'!$A$2:'TRM - TBM Crosswalk'!$I$1008,4,FALSE))</f>
        <v/>
      </c>
      <c r="G9179" t="str">
        <f>IF(VLOOKUP(TRM!A540,'TRM - TBM Crosswalk'!$A$2:'TRM - TBM Crosswalk'!$I$1008,5,FALSE)=0,"",VLOOKUP(TRM!A540,'TRM - TBM Crosswalk'!$A$2:'TRM - TBM Crosswalk'!$I$1008,5,FALSE))</f>
        <v/>
      </c>
      <c r="H9179" t="str">
        <f>IF(VLOOKUP(TRM!A540,'TRM - TBM Crosswalk'!$A$2:'TRM - TBM Crosswalk'!$I$1008,6,FALSE)=0,"",VLOOKUP(TRM!A540,'TRM - TBM Crosswalk'!$A$2:'TRM - TBM Crosswalk'!$I$1008,6,FALSE))</f>
        <v/>
      </c>
      <c r="I9179" t="str">
        <f>IF(VLOOKUP(TRM!A540,'TRM - TBM Crosswalk'!$A$2:'TRM - TBM Crosswalk'!$I$1008,7,FALSE)=0,"",VLOOKUP(TRM!A540,'TRM - TBM Crosswalk'!$A$2:'TRM - TBM Crosswalk'!$I$1008,7,FALSE))</f>
        <v>Platform Services</v>
      </c>
      <c r="J9179" t="str">
        <f>IF(VLOOKUP(TRM!A540,'TRM - TBM Crosswalk'!$A$2:'TRM - TBM Crosswalk'!$I$1008,8,FALSE)=0,"",VLOOKUP(TRM!A540,'TRM - TBM Crosswalk'!$A$2:'TRM - TBM Crosswalk'!$I$1008,8,FALSE))</f>
        <v>Applications Services</v>
      </c>
      <c r="K9179" t="str">
        <f>IF(VLOOKUP(TRM!A540,'TRM - TBM Crosswalk'!$A$2:'TRM - TBM Crosswalk'!$I$1008,9,FALSE)=0,"",VLOOKUP(TRM!A540,'TRM - TBM Crosswalk'!$A$2:'TRM - TBM Crosswalk'!$I$1008,9,FALSE))</f>
        <v>Decision Intelligence &amp; Automation</v>
      </c>
    </row>
    <row r="9180" spans="1:11" x14ac:dyDescent="0.45">
      <c r="A9180" t="str">
        <f>TRM!A1068</f>
        <v>A02.021.226</v>
      </c>
      <c r="B9180" t="str">
        <f>TRM!B1068</f>
        <v>Database Management System</v>
      </c>
      <c r="C9180" t="str">
        <f>TRM!C1068</f>
        <v>Microsoft System CLR Types for SQL Server vNext CTP1.6 | 15.0.600.33</v>
      </c>
      <c r="D9180">
        <f>TRM!D1068</f>
        <v>0</v>
      </c>
      <c r="E9180" t="str">
        <f>IF(VLOOKUP(TRM!A1068,'TRM - TBM Crosswalk'!$A$2:'TRM - TBM Crosswalk'!$I$1008,3,FALSE)="N/A","TBD","")</f>
        <v/>
      </c>
      <c r="F9180" t="str">
        <f>IF(VLOOKUP(TRM!A1068,'TRM - TBM Crosswalk'!$A$2:'TRM - TBM Crosswalk'!$I$1008,4,FALSE)=0,"",VLOOKUP(TRM!A1068,'TRM - TBM Crosswalk'!$A$2:'TRM - TBM Crosswalk'!$I$1008,4,FALSE))</f>
        <v/>
      </c>
      <c r="G9180" t="str">
        <f>IF(VLOOKUP(TRM!A1068,'TRM - TBM Crosswalk'!$A$2:'TRM - TBM Crosswalk'!$I$1008,5,FALSE)=0,"",VLOOKUP(TRM!A1068,'TRM - TBM Crosswalk'!$A$2:'TRM - TBM Crosswalk'!$I$1008,5,FALSE))</f>
        <v>Platform</v>
      </c>
      <c r="H9180" t="str">
        <f>IF(VLOOKUP(TRM!A1068,'TRM - TBM Crosswalk'!$A$2:'TRM - TBM Crosswalk'!$I$1008,6,FALSE)=0,"",VLOOKUP(TRM!A1068,'TRM - TBM Crosswalk'!$A$2:'TRM - TBM Crosswalk'!$I$1008,6,FALSE))</f>
        <v/>
      </c>
      <c r="I9180" t="str">
        <f>IF(VLOOKUP(TRM!A1068,'TRM - TBM Crosswalk'!$A$2:'TRM - TBM Crosswalk'!$I$1008,7,FALSE)=0,"",VLOOKUP(TRM!A1068,'TRM - TBM Crosswalk'!$A$2:'TRM - TBM Crosswalk'!$I$1008,7,FALSE))</f>
        <v>Platform Services</v>
      </c>
      <c r="J9180" t="str">
        <f>IF(VLOOKUP(TRM!A1068,'TRM - TBM Crosswalk'!$A$2:'TRM - TBM Crosswalk'!$I$1008,8,FALSE)=0,"",VLOOKUP(TRM!A1068,'TRM - TBM Crosswalk'!$A$2:'TRM - TBM Crosswalk'!$I$1008,8,FALSE))</f>
        <v>Data Services</v>
      </c>
      <c r="K9180" t="str">
        <f>IF(VLOOKUP(TRM!A1068,'TRM - TBM Crosswalk'!$A$2:'TRM - TBM Crosswalk'!$I$1008,9,FALSE)=0,"",VLOOKUP(TRM!A1068,'TRM - TBM Crosswalk'!$A$2:'TRM - TBM Crosswalk'!$I$1008,9,FALSE))</f>
        <v>Database</v>
      </c>
    </row>
    <row r="9181" spans="1:11" x14ac:dyDescent="0.45">
      <c r="A9181" t="str">
        <f>TRM!A1640</f>
        <v>A02.021.236#</v>
      </c>
      <c r="B9181" t="str">
        <f>TRM!B1640</f>
        <v>Host Sync Software</v>
      </c>
      <c r="C9181" t="str">
        <f>TRM!C1640</f>
        <v>inReach Sync | 1.4.11.7756</v>
      </c>
      <c r="D9181">
        <f>TRM!D1640</f>
        <v>0</v>
      </c>
      <c r="E9181" t="str">
        <f>IF(VLOOKUP(TRM!A1640,'TRM - TBM Crosswalk'!$A$2:'TRM - TBM Crosswalk'!$I$1008,3,FALSE)="N/A","TBD","")</f>
        <v/>
      </c>
      <c r="F9181" t="str">
        <f>IF(VLOOKUP(TRM!A1640,'TRM - TBM Crosswalk'!$A$2:'TRM - TBM Crosswalk'!$I$1008,4,FALSE)=0,"",VLOOKUP(TRM!A1640,'TRM - TBM Crosswalk'!$A$2:'TRM - TBM Crosswalk'!$I$1008,4,FALSE))</f>
        <v/>
      </c>
      <c r="G9181" t="str">
        <f>IF(VLOOKUP(TRM!A1640,'TRM - TBM Crosswalk'!$A$2:'TRM - TBM Crosswalk'!$I$1008,5,FALSE)=0,"",VLOOKUP(TRM!A1640,'TRM - TBM Crosswalk'!$A$2:'TRM - TBM Crosswalk'!$I$1008,5,FALSE))</f>
        <v/>
      </c>
      <c r="H9181" t="str">
        <f>IF(VLOOKUP(TRM!A1640,'TRM - TBM Crosswalk'!$A$2:'TRM - TBM Crosswalk'!$I$1008,6,FALSE)=0,"",VLOOKUP(TRM!A1640,'TRM - TBM Crosswalk'!$A$2:'TRM - TBM Crosswalk'!$I$1008,6,FALSE))</f>
        <v/>
      </c>
      <c r="I9181" t="str">
        <f>IF(VLOOKUP(TRM!A1640,'TRM - TBM Crosswalk'!$A$2:'TRM - TBM Crosswalk'!$I$1008,7,FALSE)=0,"",VLOOKUP(TRM!A1640,'TRM - TBM Crosswalk'!$A$2:'TRM - TBM Crosswalk'!$I$1008,7,FALSE))</f>
        <v>End User Services</v>
      </c>
      <c r="J9181" t="str">
        <f>IF(VLOOKUP(TRM!A1640,'TRM - TBM Crosswalk'!$A$2:'TRM - TBM Crosswalk'!$I$1008,8,FALSE)=0,"",VLOOKUP(TRM!A1640,'TRM - TBM Crosswalk'!$A$2:'TRM - TBM Crosswalk'!$I$1008,8,FALSE))</f>
        <v>Communication &amp; Collaboration</v>
      </c>
      <c r="K9181" t="str">
        <f>IF(VLOOKUP(TRM!A1640,'TRM - TBM Crosswalk'!$A$2:'TRM - TBM Crosswalk'!$I$1008,9,FALSE)=0,"",VLOOKUP(TRM!A1640,'TRM - TBM Crosswalk'!$A$2:'TRM - TBM Crosswalk'!$I$1008,9,FALSE))</f>
        <v>Communication</v>
      </c>
    </row>
    <row r="9182" spans="1:11" x14ac:dyDescent="0.45">
      <c r="A9182" t="str">
        <f>TRM!A1641</f>
        <v>A02.021.236#</v>
      </c>
      <c r="B9182" t="str">
        <f>TRM!B1641</f>
        <v>Host Sync Software</v>
      </c>
      <c r="C9182" t="str">
        <f>TRM!C1641</f>
        <v>inReach Sync | 1.4.13.2384</v>
      </c>
      <c r="D9182">
        <f>TRM!D1641</f>
        <v>0</v>
      </c>
      <c r="E9182" t="str">
        <f>IF(VLOOKUP(TRM!A1641,'TRM - TBM Crosswalk'!$A$2:'TRM - TBM Crosswalk'!$I$1008,3,FALSE)="N/A","TBD","")</f>
        <v/>
      </c>
      <c r="F9182" t="str">
        <f>IF(VLOOKUP(TRM!A1641,'TRM - TBM Crosswalk'!$A$2:'TRM - TBM Crosswalk'!$I$1008,4,FALSE)=0,"",VLOOKUP(TRM!A1641,'TRM - TBM Crosswalk'!$A$2:'TRM - TBM Crosswalk'!$I$1008,4,FALSE))</f>
        <v/>
      </c>
      <c r="G9182" t="str">
        <f>IF(VLOOKUP(TRM!A1641,'TRM - TBM Crosswalk'!$A$2:'TRM - TBM Crosswalk'!$I$1008,5,FALSE)=0,"",VLOOKUP(TRM!A1641,'TRM - TBM Crosswalk'!$A$2:'TRM - TBM Crosswalk'!$I$1008,5,FALSE))</f>
        <v/>
      </c>
      <c r="H9182" t="str">
        <f>IF(VLOOKUP(TRM!A1641,'TRM - TBM Crosswalk'!$A$2:'TRM - TBM Crosswalk'!$I$1008,6,FALSE)=0,"",VLOOKUP(TRM!A1641,'TRM - TBM Crosswalk'!$A$2:'TRM - TBM Crosswalk'!$I$1008,6,FALSE))</f>
        <v/>
      </c>
      <c r="I9182" t="str">
        <f>IF(VLOOKUP(TRM!A1641,'TRM - TBM Crosswalk'!$A$2:'TRM - TBM Crosswalk'!$I$1008,7,FALSE)=0,"",VLOOKUP(TRM!A1641,'TRM - TBM Crosswalk'!$A$2:'TRM - TBM Crosswalk'!$I$1008,7,FALSE))</f>
        <v>End User Services</v>
      </c>
      <c r="J9182" t="str">
        <f>IF(VLOOKUP(TRM!A1641,'TRM - TBM Crosswalk'!$A$2:'TRM - TBM Crosswalk'!$I$1008,8,FALSE)=0,"",VLOOKUP(TRM!A1641,'TRM - TBM Crosswalk'!$A$2:'TRM - TBM Crosswalk'!$I$1008,8,FALSE))</f>
        <v>Communication &amp; Collaboration</v>
      </c>
      <c r="K9182" t="str">
        <f>IF(VLOOKUP(TRM!A1641,'TRM - TBM Crosswalk'!$A$2:'TRM - TBM Crosswalk'!$I$1008,9,FALSE)=0,"",VLOOKUP(TRM!A1641,'TRM - TBM Crosswalk'!$A$2:'TRM - TBM Crosswalk'!$I$1008,9,FALSE))</f>
        <v>Communication</v>
      </c>
    </row>
    <row r="9183" spans="1:11" x14ac:dyDescent="0.45">
      <c r="A9183" t="str">
        <f>TRM!A1648</f>
        <v>A02.021.236#</v>
      </c>
      <c r="B9183" t="str">
        <f>TRM!B1648</f>
        <v>Host Sync Software</v>
      </c>
      <c r="C9183" t="str">
        <f>TRM!C1648</f>
        <v>Microsoft Sync Framework 2.0 Provider Services (x64) ENU | 2.0.1578.0</v>
      </c>
      <c r="D9183">
        <f>TRM!D1648</f>
        <v>0</v>
      </c>
      <c r="E9183" t="str">
        <f>IF(VLOOKUP(TRM!A1648,'TRM - TBM Crosswalk'!$A$2:'TRM - TBM Crosswalk'!$I$1008,3,FALSE)="N/A","TBD","")</f>
        <v/>
      </c>
      <c r="F9183" t="str">
        <f>IF(VLOOKUP(TRM!A1648,'TRM - TBM Crosswalk'!$A$2:'TRM - TBM Crosswalk'!$I$1008,4,FALSE)=0,"",VLOOKUP(TRM!A1648,'TRM - TBM Crosswalk'!$A$2:'TRM - TBM Crosswalk'!$I$1008,4,FALSE))</f>
        <v/>
      </c>
      <c r="G9183" t="str">
        <f>IF(VLOOKUP(TRM!A1648,'TRM - TBM Crosswalk'!$A$2:'TRM - TBM Crosswalk'!$I$1008,5,FALSE)=0,"",VLOOKUP(TRM!A1648,'TRM - TBM Crosswalk'!$A$2:'TRM - TBM Crosswalk'!$I$1008,5,FALSE))</f>
        <v/>
      </c>
      <c r="H9183" t="str">
        <f>IF(VLOOKUP(TRM!A1648,'TRM - TBM Crosswalk'!$A$2:'TRM - TBM Crosswalk'!$I$1008,6,FALSE)=0,"",VLOOKUP(TRM!A1648,'TRM - TBM Crosswalk'!$A$2:'TRM - TBM Crosswalk'!$I$1008,6,FALSE))</f>
        <v/>
      </c>
      <c r="I9183" t="str">
        <f>IF(VLOOKUP(TRM!A1648,'TRM - TBM Crosswalk'!$A$2:'TRM - TBM Crosswalk'!$I$1008,7,FALSE)=0,"",VLOOKUP(TRM!A1648,'TRM - TBM Crosswalk'!$A$2:'TRM - TBM Crosswalk'!$I$1008,7,FALSE))</f>
        <v>End User Services</v>
      </c>
      <c r="J9183" t="str">
        <f>IF(VLOOKUP(TRM!A1648,'TRM - TBM Crosswalk'!$A$2:'TRM - TBM Crosswalk'!$I$1008,8,FALSE)=0,"",VLOOKUP(TRM!A1648,'TRM - TBM Crosswalk'!$A$2:'TRM - TBM Crosswalk'!$I$1008,8,FALSE))</f>
        <v>Communication &amp; Collaboration</v>
      </c>
      <c r="K9183" t="str">
        <f>IF(VLOOKUP(TRM!A1648,'TRM - TBM Crosswalk'!$A$2:'TRM - TBM Crosswalk'!$I$1008,9,FALSE)=0,"",VLOOKUP(TRM!A1648,'TRM - TBM Crosswalk'!$A$2:'TRM - TBM Crosswalk'!$I$1008,9,FALSE))</f>
        <v>Communication</v>
      </c>
    </row>
    <row r="9184" spans="1:11" x14ac:dyDescent="0.45">
      <c r="A9184" t="str">
        <f>TRM!A2091</f>
        <v>A02.022.240</v>
      </c>
      <c r="B9184" t="str">
        <f>TRM!B2091</f>
        <v>Integrated Development Environment (IDE)#</v>
      </c>
      <c r="C9184" t="str">
        <f>TRM!C2091</f>
        <v>PyScripter  (x86) | 3.6.0</v>
      </c>
      <c r="D9184">
        <f>TRM!D2091</f>
        <v>0</v>
      </c>
      <c r="E9184" t="str">
        <f>IF(VLOOKUP(TRM!A2091,'TRM - TBM Crosswalk'!$A$2:'TRM - TBM Crosswalk'!$I$1008,3,FALSE)="N/A","TBD","")</f>
        <v/>
      </c>
      <c r="F9184" t="str">
        <f>IF(VLOOKUP(TRM!A2091,'TRM - TBM Crosswalk'!$A$2:'TRM - TBM Crosswalk'!$I$1008,4,FALSE)=0,"",VLOOKUP(TRM!A2091,'TRM - TBM Crosswalk'!$A$2:'TRM - TBM Crosswalk'!$I$1008,4,FALSE))</f>
        <v/>
      </c>
      <c r="G9184" t="str">
        <f>IF(VLOOKUP(TRM!A2091,'TRM - TBM Crosswalk'!$A$2:'TRM - TBM Crosswalk'!$I$1008,5,FALSE)=0,"",VLOOKUP(TRM!A2091,'TRM - TBM Crosswalk'!$A$2:'TRM - TBM Crosswalk'!$I$1008,5,FALSE))</f>
        <v>Application</v>
      </c>
      <c r="H9184" t="str">
        <f>IF(VLOOKUP(TRM!A2091,'TRM - TBM Crosswalk'!$A$2:'TRM - TBM Crosswalk'!$I$1008,6,FALSE)=0,"",VLOOKUP(TRM!A2091,'TRM - TBM Crosswalk'!$A$2:'TRM - TBM Crosswalk'!$I$1008,6,FALSE))</f>
        <v>Application Development</v>
      </c>
      <c r="I9184" t="str">
        <f>IF(VLOOKUP(TRM!A2091,'TRM - TBM Crosswalk'!$A$2:'TRM - TBM Crosswalk'!$I$1008,7,FALSE)=0,"",VLOOKUP(TRM!A2091,'TRM - TBM Crosswalk'!$A$2:'TRM - TBM Crosswalk'!$I$1008,7,FALSE))</f>
        <v/>
      </c>
      <c r="J9184" t="str">
        <f>IF(VLOOKUP(TRM!A2091,'TRM - TBM Crosswalk'!$A$2:'TRM - TBM Crosswalk'!$I$1008,8,FALSE)=0,"",VLOOKUP(TRM!A2091,'TRM - TBM Crosswalk'!$A$2:'TRM - TBM Crosswalk'!$I$1008,8,FALSE))</f>
        <v/>
      </c>
      <c r="K9184" t="str">
        <f>IF(VLOOKUP(TRM!A2091,'TRM - TBM Crosswalk'!$A$2:'TRM - TBM Crosswalk'!$I$1008,9,FALSE)=0,"",VLOOKUP(TRM!A2091,'TRM - TBM Crosswalk'!$A$2:'TRM - TBM Crosswalk'!$I$1008,9,FALSE))</f>
        <v/>
      </c>
    </row>
    <row r="9185" spans="1:11" x14ac:dyDescent="0.45">
      <c r="A9185" t="str">
        <f>TRM!A2120</f>
        <v>A02.022.240</v>
      </c>
      <c r="B9185" t="str">
        <f>TRM!B2120</f>
        <v>Integrated Development Environment (IDE)#</v>
      </c>
      <c r="C9185" t="str">
        <f>TRM!C2120</f>
        <v>Python 2.7.13 | 2.7.13150</v>
      </c>
      <c r="D9185">
        <f>TRM!D2120</f>
        <v>0</v>
      </c>
      <c r="E9185" t="str">
        <f>IF(VLOOKUP(TRM!A2120,'TRM - TBM Crosswalk'!$A$2:'TRM - TBM Crosswalk'!$I$1008,3,FALSE)="N/A","TBD","")</f>
        <v/>
      </c>
      <c r="F9185" t="str">
        <f>IF(VLOOKUP(TRM!A2120,'TRM - TBM Crosswalk'!$A$2:'TRM - TBM Crosswalk'!$I$1008,4,FALSE)=0,"",VLOOKUP(TRM!A2120,'TRM - TBM Crosswalk'!$A$2:'TRM - TBM Crosswalk'!$I$1008,4,FALSE))</f>
        <v/>
      </c>
      <c r="G9185" t="str">
        <f>IF(VLOOKUP(TRM!A2120,'TRM - TBM Crosswalk'!$A$2:'TRM - TBM Crosswalk'!$I$1008,5,FALSE)=0,"",VLOOKUP(TRM!A2120,'TRM - TBM Crosswalk'!$A$2:'TRM - TBM Crosswalk'!$I$1008,5,FALSE))</f>
        <v>Application</v>
      </c>
      <c r="H9185" t="str">
        <f>IF(VLOOKUP(TRM!A2120,'TRM - TBM Crosswalk'!$A$2:'TRM - TBM Crosswalk'!$I$1008,6,FALSE)=0,"",VLOOKUP(TRM!A2120,'TRM - TBM Crosswalk'!$A$2:'TRM - TBM Crosswalk'!$I$1008,6,FALSE))</f>
        <v>Application Development</v>
      </c>
      <c r="I9185" t="str">
        <f>IF(VLOOKUP(TRM!A2120,'TRM - TBM Crosswalk'!$A$2:'TRM - TBM Crosswalk'!$I$1008,7,FALSE)=0,"",VLOOKUP(TRM!A2120,'TRM - TBM Crosswalk'!$A$2:'TRM - TBM Crosswalk'!$I$1008,7,FALSE))</f>
        <v/>
      </c>
      <c r="J9185" t="str">
        <f>IF(VLOOKUP(TRM!A2120,'TRM - TBM Crosswalk'!$A$2:'TRM - TBM Crosswalk'!$I$1008,8,FALSE)=0,"",VLOOKUP(TRM!A2120,'TRM - TBM Crosswalk'!$A$2:'TRM - TBM Crosswalk'!$I$1008,8,FALSE))</f>
        <v/>
      </c>
      <c r="K9185" t="str">
        <f>IF(VLOOKUP(TRM!A2120,'TRM - TBM Crosswalk'!$A$2:'TRM - TBM Crosswalk'!$I$1008,9,FALSE)=0,"",VLOOKUP(TRM!A2120,'TRM - TBM Crosswalk'!$A$2:'TRM - TBM Crosswalk'!$I$1008,9,FALSE))</f>
        <v/>
      </c>
    </row>
    <row r="9186" spans="1:11" x14ac:dyDescent="0.45">
      <c r="A9186" t="str">
        <f>TRM!A2222</f>
        <v>A02.022.240</v>
      </c>
      <c r="B9186" t="str">
        <f>TRM!B2222</f>
        <v>Integrated Development Environment (IDE)#</v>
      </c>
      <c r="C9186" t="str">
        <f>TRM!C2222</f>
        <v>Visual Studio Enterprise 2019 | 16.5.29911.84</v>
      </c>
      <c r="D9186">
        <f>TRM!D2222</f>
        <v>0</v>
      </c>
      <c r="E9186" t="str">
        <f>IF(VLOOKUP(TRM!A2222,'TRM - TBM Crosswalk'!$A$2:'TRM - TBM Crosswalk'!$I$1008,3,FALSE)="N/A","TBD","")</f>
        <v/>
      </c>
      <c r="F9186" t="str">
        <f>IF(VLOOKUP(TRM!A2222,'TRM - TBM Crosswalk'!$A$2:'TRM - TBM Crosswalk'!$I$1008,4,FALSE)=0,"",VLOOKUP(TRM!A2222,'TRM - TBM Crosswalk'!$A$2:'TRM - TBM Crosswalk'!$I$1008,4,FALSE))</f>
        <v/>
      </c>
      <c r="G9186" t="str">
        <f>IF(VLOOKUP(TRM!A2222,'TRM - TBM Crosswalk'!$A$2:'TRM - TBM Crosswalk'!$I$1008,5,FALSE)=0,"",VLOOKUP(TRM!A2222,'TRM - TBM Crosswalk'!$A$2:'TRM - TBM Crosswalk'!$I$1008,5,FALSE))</f>
        <v>Application</v>
      </c>
      <c r="H9186" t="str">
        <f>IF(VLOOKUP(TRM!A2222,'TRM - TBM Crosswalk'!$A$2:'TRM - TBM Crosswalk'!$I$1008,6,FALSE)=0,"",VLOOKUP(TRM!A2222,'TRM - TBM Crosswalk'!$A$2:'TRM - TBM Crosswalk'!$I$1008,6,FALSE))</f>
        <v>Application Development</v>
      </c>
      <c r="I9186" t="str">
        <f>IF(VLOOKUP(TRM!A2222,'TRM - TBM Crosswalk'!$A$2:'TRM - TBM Crosswalk'!$I$1008,7,FALSE)=0,"",VLOOKUP(TRM!A2222,'TRM - TBM Crosswalk'!$A$2:'TRM - TBM Crosswalk'!$I$1008,7,FALSE))</f>
        <v/>
      </c>
      <c r="J9186" t="str">
        <f>IF(VLOOKUP(TRM!A2222,'TRM - TBM Crosswalk'!$A$2:'TRM - TBM Crosswalk'!$I$1008,8,FALSE)=0,"",VLOOKUP(TRM!A2222,'TRM - TBM Crosswalk'!$A$2:'TRM - TBM Crosswalk'!$I$1008,8,FALSE))</f>
        <v/>
      </c>
      <c r="K9186" t="str">
        <f>IF(VLOOKUP(TRM!A2222,'TRM - TBM Crosswalk'!$A$2:'TRM - TBM Crosswalk'!$I$1008,9,FALSE)=0,"",VLOOKUP(TRM!A2222,'TRM - TBM Crosswalk'!$A$2:'TRM - TBM Crosswalk'!$I$1008,9,FALSE))</f>
        <v/>
      </c>
    </row>
    <row r="9187" spans="1:11" x14ac:dyDescent="0.45">
      <c r="A9187" t="str">
        <f>TRM!A2291</f>
        <v>A02.022.242</v>
      </c>
      <c r="B9187" t="str">
        <f>TRM!B2291</f>
        <v>Software Configuration Management</v>
      </c>
      <c r="C9187" t="str">
        <f>TRM!C2291</f>
        <v>Git version | 2.17.1</v>
      </c>
      <c r="D9187">
        <f>TRM!D2291</f>
        <v>0</v>
      </c>
      <c r="E9187" t="str">
        <f>IF(VLOOKUP(TRM!A2291,'TRM - TBM Crosswalk'!$A$2:'TRM - TBM Crosswalk'!$I$1008,3,FALSE)="N/A","TBD","")</f>
        <v/>
      </c>
      <c r="F9187" t="str">
        <f>IF(VLOOKUP(TRM!A2291,'TRM - TBM Crosswalk'!$A$2:'TRM - TBM Crosswalk'!$I$1008,4,FALSE)=0,"",VLOOKUP(TRM!A2291,'TRM - TBM Crosswalk'!$A$2:'TRM - TBM Crosswalk'!$I$1008,4,FALSE))</f>
        <v/>
      </c>
      <c r="G9187" t="str">
        <f>IF(VLOOKUP(TRM!A2291,'TRM - TBM Crosswalk'!$A$2:'TRM - TBM Crosswalk'!$I$1008,5,FALSE)=0,"",VLOOKUP(TRM!A2291,'TRM - TBM Crosswalk'!$A$2:'TRM - TBM Crosswalk'!$I$1008,5,FALSE))</f>
        <v>Application</v>
      </c>
      <c r="H9187" t="str">
        <f>IF(VLOOKUP(TRM!A2291,'TRM - TBM Crosswalk'!$A$2:'TRM - TBM Crosswalk'!$I$1008,6,FALSE)=0,"",VLOOKUP(TRM!A2291,'TRM - TBM Crosswalk'!$A$2:'TRM - TBM Crosswalk'!$I$1008,6,FALSE))</f>
        <v>Application Development</v>
      </c>
      <c r="I9187" t="str">
        <f>IF(VLOOKUP(TRM!A2291,'TRM - TBM Crosswalk'!$A$2:'TRM - TBM Crosswalk'!$I$1008,7,FALSE)=0,"",VLOOKUP(TRM!A2291,'TRM - TBM Crosswalk'!$A$2:'TRM - TBM Crosswalk'!$I$1008,7,FALSE))</f>
        <v/>
      </c>
      <c r="J9187" t="str">
        <f>IF(VLOOKUP(TRM!A2291,'TRM - TBM Crosswalk'!$A$2:'TRM - TBM Crosswalk'!$I$1008,8,FALSE)=0,"",VLOOKUP(TRM!A2291,'TRM - TBM Crosswalk'!$A$2:'TRM - TBM Crosswalk'!$I$1008,8,FALSE))</f>
        <v/>
      </c>
      <c r="K9187" t="str">
        <f>IF(VLOOKUP(TRM!A2291,'TRM - TBM Crosswalk'!$A$2:'TRM - TBM Crosswalk'!$I$1008,9,FALSE)=0,"",VLOOKUP(TRM!A2291,'TRM - TBM Crosswalk'!$A$2:'TRM - TBM Crosswalk'!$I$1008,9,FALSE))</f>
        <v/>
      </c>
    </row>
    <row r="9188" spans="1:11" x14ac:dyDescent="0.45">
      <c r="A9188" t="str">
        <f>TRM!A2292</f>
        <v>A02.022.242</v>
      </c>
      <c r="B9188" t="str">
        <f>TRM!B2292</f>
        <v>Software Configuration Management</v>
      </c>
      <c r="C9188" t="str">
        <f>TRM!C2292</f>
        <v>Git version | 2.17.1.2</v>
      </c>
      <c r="D9188">
        <f>TRM!D2292</f>
        <v>0</v>
      </c>
      <c r="E9188" t="str">
        <f>IF(VLOOKUP(TRM!A2292,'TRM - TBM Crosswalk'!$A$2:'TRM - TBM Crosswalk'!$I$1008,3,FALSE)="N/A","TBD","")</f>
        <v/>
      </c>
      <c r="F9188" t="str">
        <f>IF(VLOOKUP(TRM!A2292,'TRM - TBM Crosswalk'!$A$2:'TRM - TBM Crosswalk'!$I$1008,4,FALSE)=0,"",VLOOKUP(TRM!A2292,'TRM - TBM Crosswalk'!$A$2:'TRM - TBM Crosswalk'!$I$1008,4,FALSE))</f>
        <v/>
      </c>
      <c r="G9188" t="str">
        <f>IF(VLOOKUP(TRM!A2292,'TRM - TBM Crosswalk'!$A$2:'TRM - TBM Crosswalk'!$I$1008,5,FALSE)=0,"",VLOOKUP(TRM!A2292,'TRM - TBM Crosswalk'!$A$2:'TRM - TBM Crosswalk'!$I$1008,5,FALSE))</f>
        <v>Application</v>
      </c>
      <c r="H9188" t="str">
        <f>IF(VLOOKUP(TRM!A2292,'TRM - TBM Crosswalk'!$A$2:'TRM - TBM Crosswalk'!$I$1008,6,FALSE)=0,"",VLOOKUP(TRM!A2292,'TRM - TBM Crosswalk'!$A$2:'TRM - TBM Crosswalk'!$I$1008,6,FALSE))</f>
        <v>Application Development</v>
      </c>
      <c r="I9188" t="str">
        <f>IF(VLOOKUP(TRM!A2292,'TRM - TBM Crosswalk'!$A$2:'TRM - TBM Crosswalk'!$I$1008,7,FALSE)=0,"",VLOOKUP(TRM!A2292,'TRM - TBM Crosswalk'!$A$2:'TRM - TBM Crosswalk'!$I$1008,7,FALSE))</f>
        <v/>
      </c>
      <c r="J9188" t="str">
        <f>IF(VLOOKUP(TRM!A2292,'TRM - TBM Crosswalk'!$A$2:'TRM - TBM Crosswalk'!$I$1008,8,FALSE)=0,"",VLOOKUP(TRM!A2292,'TRM - TBM Crosswalk'!$A$2:'TRM - TBM Crosswalk'!$I$1008,8,FALSE))</f>
        <v/>
      </c>
      <c r="K9188" t="str">
        <f>IF(VLOOKUP(TRM!A2292,'TRM - TBM Crosswalk'!$A$2:'TRM - TBM Crosswalk'!$I$1008,9,FALSE)=0,"",VLOOKUP(TRM!A2292,'TRM - TBM Crosswalk'!$A$2:'TRM - TBM Crosswalk'!$I$1008,9,FALSE))</f>
        <v/>
      </c>
    </row>
    <row r="9189" spans="1:11" x14ac:dyDescent="0.45">
      <c r="A9189" t="str">
        <f>TRM!A2293</f>
        <v>A02.022.242</v>
      </c>
      <c r="B9189" t="str">
        <f>TRM!B2293</f>
        <v>Software Configuration Management</v>
      </c>
      <c r="C9189" t="str">
        <f>TRM!C2293</f>
        <v>Git version | 2.18.0</v>
      </c>
      <c r="D9189">
        <f>TRM!D2293</f>
        <v>0</v>
      </c>
      <c r="E9189" t="str">
        <f>IF(VLOOKUP(TRM!A2293,'TRM - TBM Crosswalk'!$A$2:'TRM - TBM Crosswalk'!$I$1008,3,FALSE)="N/A","TBD","")</f>
        <v/>
      </c>
      <c r="F9189" t="str">
        <f>IF(VLOOKUP(TRM!A2293,'TRM - TBM Crosswalk'!$A$2:'TRM - TBM Crosswalk'!$I$1008,4,FALSE)=0,"",VLOOKUP(TRM!A2293,'TRM - TBM Crosswalk'!$A$2:'TRM - TBM Crosswalk'!$I$1008,4,FALSE))</f>
        <v/>
      </c>
      <c r="G9189" t="str">
        <f>IF(VLOOKUP(TRM!A2293,'TRM - TBM Crosswalk'!$A$2:'TRM - TBM Crosswalk'!$I$1008,5,FALSE)=0,"",VLOOKUP(TRM!A2293,'TRM - TBM Crosswalk'!$A$2:'TRM - TBM Crosswalk'!$I$1008,5,FALSE))</f>
        <v>Application</v>
      </c>
      <c r="H9189" t="str">
        <f>IF(VLOOKUP(TRM!A2293,'TRM - TBM Crosswalk'!$A$2:'TRM - TBM Crosswalk'!$I$1008,6,FALSE)=0,"",VLOOKUP(TRM!A2293,'TRM - TBM Crosswalk'!$A$2:'TRM - TBM Crosswalk'!$I$1008,6,FALSE))</f>
        <v>Application Development</v>
      </c>
      <c r="I9189" t="str">
        <f>IF(VLOOKUP(TRM!A2293,'TRM - TBM Crosswalk'!$A$2:'TRM - TBM Crosswalk'!$I$1008,7,FALSE)=0,"",VLOOKUP(TRM!A2293,'TRM - TBM Crosswalk'!$A$2:'TRM - TBM Crosswalk'!$I$1008,7,FALSE))</f>
        <v/>
      </c>
      <c r="J9189" t="str">
        <f>IF(VLOOKUP(TRM!A2293,'TRM - TBM Crosswalk'!$A$2:'TRM - TBM Crosswalk'!$I$1008,8,FALSE)=0,"",VLOOKUP(TRM!A2293,'TRM - TBM Crosswalk'!$A$2:'TRM - TBM Crosswalk'!$I$1008,8,FALSE))</f>
        <v/>
      </c>
      <c r="K9189" t="str">
        <f>IF(VLOOKUP(TRM!A2293,'TRM - TBM Crosswalk'!$A$2:'TRM - TBM Crosswalk'!$I$1008,9,FALSE)=0,"",VLOOKUP(TRM!A2293,'TRM - TBM Crosswalk'!$A$2:'TRM - TBM Crosswalk'!$I$1008,9,FALSE))</f>
        <v/>
      </c>
    </row>
    <row r="9190" spans="1:11" x14ac:dyDescent="0.45">
      <c r="A9190" t="str">
        <f>TRM!A2410</f>
        <v>A02.022.243</v>
      </c>
      <c r="B9190" t="str">
        <f>TRM!B2410</f>
        <v>Software Development Kit (SDK)#</v>
      </c>
      <c r="C9190" t="str">
        <f>TRM!C2410</f>
        <v>Microsoft .NET Core Runtime - 2.0.5 (x64) | 2.0.5.26021</v>
      </c>
      <c r="D9190">
        <f>TRM!D2410</f>
        <v>0</v>
      </c>
      <c r="E9190" t="str">
        <f>IF(VLOOKUP(TRM!A2410,'TRM - TBM Crosswalk'!$A$2:'TRM - TBM Crosswalk'!$I$1008,3,FALSE)="N/A","TBD","")</f>
        <v/>
      </c>
      <c r="F9190" t="str">
        <f>IF(VLOOKUP(TRM!A2410,'TRM - TBM Crosswalk'!$A$2:'TRM - TBM Crosswalk'!$I$1008,4,FALSE)=0,"",VLOOKUP(TRM!A2410,'TRM - TBM Crosswalk'!$A$2:'TRM - TBM Crosswalk'!$I$1008,4,FALSE))</f>
        <v/>
      </c>
      <c r="G9190" t="str">
        <f>IF(VLOOKUP(TRM!A2410,'TRM - TBM Crosswalk'!$A$2:'TRM - TBM Crosswalk'!$I$1008,5,FALSE)=0,"",VLOOKUP(TRM!A2410,'TRM - TBM Crosswalk'!$A$2:'TRM - TBM Crosswalk'!$I$1008,5,FALSE))</f>
        <v>Application</v>
      </c>
      <c r="H9190" t="str">
        <f>IF(VLOOKUP(TRM!A2410,'TRM - TBM Crosswalk'!$A$2:'TRM - TBM Crosswalk'!$I$1008,6,FALSE)=0,"",VLOOKUP(TRM!A2410,'TRM - TBM Crosswalk'!$A$2:'TRM - TBM Crosswalk'!$I$1008,6,FALSE))</f>
        <v>Application Development</v>
      </c>
      <c r="I9190" t="str">
        <f>IF(VLOOKUP(TRM!A2410,'TRM - TBM Crosswalk'!$A$2:'TRM - TBM Crosswalk'!$I$1008,7,FALSE)=0,"",VLOOKUP(TRM!A2410,'TRM - TBM Crosswalk'!$A$2:'TRM - TBM Crosswalk'!$I$1008,7,FALSE))</f>
        <v/>
      </c>
      <c r="J9190" t="str">
        <f>IF(VLOOKUP(TRM!A2410,'TRM - TBM Crosswalk'!$A$2:'TRM - TBM Crosswalk'!$I$1008,8,FALSE)=0,"",VLOOKUP(TRM!A2410,'TRM - TBM Crosswalk'!$A$2:'TRM - TBM Crosswalk'!$I$1008,8,FALSE))</f>
        <v/>
      </c>
      <c r="K9190" t="str">
        <f>IF(VLOOKUP(TRM!A2410,'TRM - TBM Crosswalk'!$A$2:'TRM - TBM Crosswalk'!$I$1008,9,FALSE)=0,"",VLOOKUP(TRM!A2410,'TRM - TBM Crosswalk'!$A$2:'TRM - TBM Crosswalk'!$I$1008,9,FALSE))</f>
        <v/>
      </c>
    </row>
    <row r="9191" spans="1:11" x14ac:dyDescent="0.45">
      <c r="A9191" t="str">
        <f>TRM!A2411</f>
        <v>A02.022.243</v>
      </c>
      <c r="B9191" t="str">
        <f>TRM!B2411</f>
        <v>Software Development Kit (SDK)#</v>
      </c>
      <c r="C9191" t="str">
        <f>TRM!C2411</f>
        <v>Microsoft .NET Core Runtime - 2.0.5 (x86) | 2.0.5.26021</v>
      </c>
      <c r="D9191">
        <f>TRM!D2411</f>
        <v>0</v>
      </c>
      <c r="E9191" t="str">
        <f>IF(VLOOKUP(TRM!A2411,'TRM - TBM Crosswalk'!$A$2:'TRM - TBM Crosswalk'!$I$1008,3,FALSE)="N/A","TBD","")</f>
        <v/>
      </c>
      <c r="F9191" t="str">
        <f>IF(VLOOKUP(TRM!A2411,'TRM - TBM Crosswalk'!$A$2:'TRM - TBM Crosswalk'!$I$1008,4,FALSE)=0,"",VLOOKUP(TRM!A2411,'TRM - TBM Crosswalk'!$A$2:'TRM - TBM Crosswalk'!$I$1008,4,FALSE))</f>
        <v/>
      </c>
      <c r="G9191" t="str">
        <f>IF(VLOOKUP(TRM!A2411,'TRM - TBM Crosswalk'!$A$2:'TRM - TBM Crosswalk'!$I$1008,5,FALSE)=0,"",VLOOKUP(TRM!A2411,'TRM - TBM Crosswalk'!$A$2:'TRM - TBM Crosswalk'!$I$1008,5,FALSE))</f>
        <v>Application</v>
      </c>
      <c r="H9191" t="str">
        <f>IF(VLOOKUP(TRM!A2411,'TRM - TBM Crosswalk'!$A$2:'TRM - TBM Crosswalk'!$I$1008,6,FALSE)=0,"",VLOOKUP(TRM!A2411,'TRM - TBM Crosswalk'!$A$2:'TRM - TBM Crosswalk'!$I$1008,6,FALSE))</f>
        <v>Application Development</v>
      </c>
      <c r="I9191" t="str">
        <f>IF(VLOOKUP(TRM!A2411,'TRM - TBM Crosswalk'!$A$2:'TRM - TBM Crosswalk'!$I$1008,7,FALSE)=0,"",VLOOKUP(TRM!A2411,'TRM - TBM Crosswalk'!$A$2:'TRM - TBM Crosswalk'!$I$1008,7,FALSE))</f>
        <v/>
      </c>
      <c r="J9191" t="str">
        <f>IF(VLOOKUP(TRM!A2411,'TRM - TBM Crosswalk'!$A$2:'TRM - TBM Crosswalk'!$I$1008,8,FALSE)=0,"",VLOOKUP(TRM!A2411,'TRM - TBM Crosswalk'!$A$2:'TRM - TBM Crosswalk'!$I$1008,8,FALSE))</f>
        <v/>
      </c>
      <c r="K9191" t="str">
        <f>IF(VLOOKUP(TRM!A2411,'TRM - TBM Crosswalk'!$A$2:'TRM - TBM Crosswalk'!$I$1008,9,FALSE)=0,"",VLOOKUP(TRM!A2411,'TRM - TBM Crosswalk'!$A$2:'TRM - TBM Crosswalk'!$I$1008,9,FALSE))</f>
        <v/>
      </c>
    </row>
    <row r="9192" spans="1:11" x14ac:dyDescent="0.45">
      <c r="A9192" t="str">
        <f>TRM!A2459</f>
        <v>A02.022.243</v>
      </c>
      <c r="B9192" t="str">
        <f>TRM!B2459</f>
        <v>Software Development Kit (SDK)#</v>
      </c>
      <c r="C9192" t="str">
        <f>TRM!C2459</f>
        <v>Microsoft .NET Core SDK 3.1.101 (x64) from Visual Studio | 3.1.101.014848</v>
      </c>
      <c r="D9192">
        <f>TRM!D2459</f>
        <v>0</v>
      </c>
      <c r="E9192" t="str">
        <f>IF(VLOOKUP(TRM!A2459,'TRM - TBM Crosswalk'!$A$2:'TRM - TBM Crosswalk'!$I$1008,3,FALSE)="N/A","TBD","")</f>
        <v/>
      </c>
      <c r="F9192" t="str">
        <f>IF(VLOOKUP(TRM!A2459,'TRM - TBM Crosswalk'!$A$2:'TRM - TBM Crosswalk'!$I$1008,4,FALSE)=0,"",VLOOKUP(TRM!A2459,'TRM - TBM Crosswalk'!$A$2:'TRM - TBM Crosswalk'!$I$1008,4,FALSE))</f>
        <v/>
      </c>
      <c r="G9192" t="str">
        <f>IF(VLOOKUP(TRM!A2459,'TRM - TBM Crosswalk'!$A$2:'TRM - TBM Crosswalk'!$I$1008,5,FALSE)=0,"",VLOOKUP(TRM!A2459,'TRM - TBM Crosswalk'!$A$2:'TRM - TBM Crosswalk'!$I$1008,5,FALSE))</f>
        <v>Application</v>
      </c>
      <c r="H9192" t="str">
        <f>IF(VLOOKUP(TRM!A2459,'TRM - TBM Crosswalk'!$A$2:'TRM - TBM Crosswalk'!$I$1008,6,FALSE)=0,"",VLOOKUP(TRM!A2459,'TRM - TBM Crosswalk'!$A$2:'TRM - TBM Crosswalk'!$I$1008,6,FALSE))</f>
        <v>Application Development</v>
      </c>
      <c r="I9192" t="str">
        <f>IF(VLOOKUP(TRM!A2459,'TRM - TBM Crosswalk'!$A$2:'TRM - TBM Crosswalk'!$I$1008,7,FALSE)=0,"",VLOOKUP(TRM!A2459,'TRM - TBM Crosswalk'!$A$2:'TRM - TBM Crosswalk'!$I$1008,7,FALSE))</f>
        <v/>
      </c>
      <c r="J9192" t="str">
        <f>IF(VLOOKUP(TRM!A2459,'TRM - TBM Crosswalk'!$A$2:'TRM - TBM Crosswalk'!$I$1008,8,FALSE)=0,"",VLOOKUP(TRM!A2459,'TRM - TBM Crosswalk'!$A$2:'TRM - TBM Crosswalk'!$I$1008,8,FALSE))</f>
        <v/>
      </c>
      <c r="K9192" t="str">
        <f>IF(VLOOKUP(TRM!A2459,'TRM - TBM Crosswalk'!$A$2:'TRM - TBM Crosswalk'!$I$1008,9,FALSE)=0,"",VLOOKUP(TRM!A2459,'TRM - TBM Crosswalk'!$A$2:'TRM - TBM Crosswalk'!$I$1008,9,FALSE))</f>
        <v/>
      </c>
    </row>
    <row r="9193" spans="1:11" x14ac:dyDescent="0.45">
      <c r="A9193" t="str">
        <f>TRM!A2460</f>
        <v>A02.022.243</v>
      </c>
      <c r="B9193" t="str">
        <f>TRM!B2460</f>
        <v>Software Development Kit (SDK)#</v>
      </c>
      <c r="C9193" t="str">
        <f>TRM!C2460</f>
        <v>Microsoft .NET Core SDK 3.1.102 (x64) | 3.1.102.14873</v>
      </c>
      <c r="D9193">
        <f>TRM!D2460</f>
        <v>0</v>
      </c>
      <c r="E9193" t="str">
        <f>IF(VLOOKUP(TRM!A2460,'TRM - TBM Crosswalk'!$A$2:'TRM - TBM Crosswalk'!$I$1008,3,FALSE)="N/A","TBD","")</f>
        <v/>
      </c>
      <c r="F9193" t="str">
        <f>IF(VLOOKUP(TRM!A2460,'TRM - TBM Crosswalk'!$A$2:'TRM - TBM Crosswalk'!$I$1008,4,FALSE)=0,"",VLOOKUP(TRM!A2460,'TRM - TBM Crosswalk'!$A$2:'TRM - TBM Crosswalk'!$I$1008,4,FALSE))</f>
        <v/>
      </c>
      <c r="G9193" t="str">
        <f>IF(VLOOKUP(TRM!A2460,'TRM - TBM Crosswalk'!$A$2:'TRM - TBM Crosswalk'!$I$1008,5,FALSE)=0,"",VLOOKUP(TRM!A2460,'TRM - TBM Crosswalk'!$A$2:'TRM - TBM Crosswalk'!$I$1008,5,FALSE))</f>
        <v>Application</v>
      </c>
      <c r="H9193" t="str">
        <f>IF(VLOOKUP(TRM!A2460,'TRM - TBM Crosswalk'!$A$2:'TRM - TBM Crosswalk'!$I$1008,6,FALSE)=0,"",VLOOKUP(TRM!A2460,'TRM - TBM Crosswalk'!$A$2:'TRM - TBM Crosswalk'!$I$1008,6,FALSE))</f>
        <v>Application Development</v>
      </c>
      <c r="I9193" t="str">
        <f>IF(VLOOKUP(TRM!A2460,'TRM - TBM Crosswalk'!$A$2:'TRM - TBM Crosswalk'!$I$1008,7,FALSE)=0,"",VLOOKUP(TRM!A2460,'TRM - TBM Crosswalk'!$A$2:'TRM - TBM Crosswalk'!$I$1008,7,FALSE))</f>
        <v/>
      </c>
      <c r="J9193" t="str">
        <f>IF(VLOOKUP(TRM!A2460,'TRM - TBM Crosswalk'!$A$2:'TRM - TBM Crosswalk'!$I$1008,8,FALSE)=0,"",VLOOKUP(TRM!A2460,'TRM - TBM Crosswalk'!$A$2:'TRM - TBM Crosswalk'!$I$1008,8,FALSE))</f>
        <v/>
      </c>
      <c r="K9193" t="str">
        <f>IF(VLOOKUP(TRM!A2460,'TRM - TBM Crosswalk'!$A$2:'TRM - TBM Crosswalk'!$I$1008,9,FALSE)=0,"",VLOOKUP(TRM!A2460,'TRM - TBM Crosswalk'!$A$2:'TRM - TBM Crosswalk'!$I$1008,9,FALSE))</f>
        <v/>
      </c>
    </row>
    <row r="9194" spans="1:11" x14ac:dyDescent="0.45">
      <c r="A9194" t="str">
        <f>TRM!A2461</f>
        <v>A02.022.243</v>
      </c>
      <c r="B9194" t="str">
        <f>TRM!B2461</f>
        <v>Software Development Kit (SDK)#</v>
      </c>
      <c r="C9194" t="str">
        <f>TRM!C2461</f>
        <v>Microsoft .NET Core SDK 3.1.200 (x64) from Visual Studio | 3.1.200.015016</v>
      </c>
      <c r="D9194">
        <f>TRM!D2461</f>
        <v>0</v>
      </c>
      <c r="E9194" t="str">
        <f>IF(VLOOKUP(TRM!A2461,'TRM - TBM Crosswalk'!$A$2:'TRM - TBM Crosswalk'!$I$1008,3,FALSE)="N/A","TBD","")</f>
        <v/>
      </c>
      <c r="F9194" t="str">
        <f>IF(VLOOKUP(TRM!A2461,'TRM - TBM Crosswalk'!$A$2:'TRM - TBM Crosswalk'!$I$1008,4,FALSE)=0,"",VLOOKUP(TRM!A2461,'TRM - TBM Crosswalk'!$A$2:'TRM - TBM Crosswalk'!$I$1008,4,FALSE))</f>
        <v/>
      </c>
      <c r="G9194" t="str">
        <f>IF(VLOOKUP(TRM!A2461,'TRM - TBM Crosswalk'!$A$2:'TRM - TBM Crosswalk'!$I$1008,5,FALSE)=0,"",VLOOKUP(TRM!A2461,'TRM - TBM Crosswalk'!$A$2:'TRM - TBM Crosswalk'!$I$1008,5,FALSE))</f>
        <v>Application</v>
      </c>
      <c r="H9194" t="str">
        <f>IF(VLOOKUP(TRM!A2461,'TRM - TBM Crosswalk'!$A$2:'TRM - TBM Crosswalk'!$I$1008,6,FALSE)=0,"",VLOOKUP(TRM!A2461,'TRM - TBM Crosswalk'!$A$2:'TRM - TBM Crosswalk'!$I$1008,6,FALSE))</f>
        <v>Application Development</v>
      </c>
      <c r="I9194" t="str">
        <f>IF(VLOOKUP(TRM!A2461,'TRM - TBM Crosswalk'!$A$2:'TRM - TBM Crosswalk'!$I$1008,7,FALSE)=0,"",VLOOKUP(TRM!A2461,'TRM - TBM Crosswalk'!$A$2:'TRM - TBM Crosswalk'!$I$1008,7,FALSE))</f>
        <v/>
      </c>
      <c r="J9194" t="str">
        <f>IF(VLOOKUP(TRM!A2461,'TRM - TBM Crosswalk'!$A$2:'TRM - TBM Crosswalk'!$I$1008,8,FALSE)=0,"",VLOOKUP(TRM!A2461,'TRM - TBM Crosswalk'!$A$2:'TRM - TBM Crosswalk'!$I$1008,8,FALSE))</f>
        <v/>
      </c>
      <c r="K9194" t="str">
        <f>IF(VLOOKUP(TRM!A2461,'TRM - TBM Crosswalk'!$A$2:'TRM - TBM Crosswalk'!$I$1008,9,FALSE)=0,"",VLOOKUP(TRM!A2461,'TRM - TBM Crosswalk'!$A$2:'TRM - TBM Crosswalk'!$I$1008,9,FALSE))</f>
        <v/>
      </c>
    </row>
    <row r="9195" spans="1:11" x14ac:dyDescent="0.45">
      <c r="A9195" t="str">
        <f>TRM!A2462</f>
        <v>A02.022.243</v>
      </c>
      <c r="B9195" t="str">
        <f>TRM!B2462</f>
        <v>Software Development Kit (SDK)#</v>
      </c>
      <c r="C9195" t="str">
        <f>TRM!C2462</f>
        <v>Microsoft .NET Framework 1.1 | 1.1.4322</v>
      </c>
      <c r="D9195">
        <f>TRM!D2462</f>
        <v>0</v>
      </c>
      <c r="E9195" t="str">
        <f>IF(VLOOKUP(TRM!A2462,'TRM - TBM Crosswalk'!$A$2:'TRM - TBM Crosswalk'!$I$1008,3,FALSE)="N/A","TBD","")</f>
        <v/>
      </c>
      <c r="F9195" t="str">
        <f>IF(VLOOKUP(TRM!A2462,'TRM - TBM Crosswalk'!$A$2:'TRM - TBM Crosswalk'!$I$1008,4,FALSE)=0,"",VLOOKUP(TRM!A2462,'TRM - TBM Crosswalk'!$A$2:'TRM - TBM Crosswalk'!$I$1008,4,FALSE))</f>
        <v/>
      </c>
      <c r="G9195" t="str">
        <f>IF(VLOOKUP(TRM!A2462,'TRM - TBM Crosswalk'!$A$2:'TRM - TBM Crosswalk'!$I$1008,5,FALSE)=0,"",VLOOKUP(TRM!A2462,'TRM - TBM Crosswalk'!$A$2:'TRM - TBM Crosswalk'!$I$1008,5,FALSE))</f>
        <v>Application</v>
      </c>
      <c r="H9195" t="str">
        <f>IF(VLOOKUP(TRM!A2462,'TRM - TBM Crosswalk'!$A$2:'TRM - TBM Crosswalk'!$I$1008,6,FALSE)=0,"",VLOOKUP(TRM!A2462,'TRM - TBM Crosswalk'!$A$2:'TRM - TBM Crosswalk'!$I$1008,6,FALSE))</f>
        <v>Application Development</v>
      </c>
      <c r="I9195" t="str">
        <f>IF(VLOOKUP(TRM!A2462,'TRM - TBM Crosswalk'!$A$2:'TRM - TBM Crosswalk'!$I$1008,7,FALSE)=0,"",VLOOKUP(TRM!A2462,'TRM - TBM Crosswalk'!$A$2:'TRM - TBM Crosswalk'!$I$1008,7,FALSE))</f>
        <v/>
      </c>
      <c r="J9195" t="str">
        <f>IF(VLOOKUP(TRM!A2462,'TRM - TBM Crosswalk'!$A$2:'TRM - TBM Crosswalk'!$I$1008,8,FALSE)=0,"",VLOOKUP(TRM!A2462,'TRM - TBM Crosswalk'!$A$2:'TRM - TBM Crosswalk'!$I$1008,8,FALSE))</f>
        <v/>
      </c>
      <c r="K9195" t="str">
        <f>IF(VLOOKUP(TRM!A2462,'TRM - TBM Crosswalk'!$A$2:'TRM - TBM Crosswalk'!$I$1008,9,FALSE)=0,"",VLOOKUP(TRM!A2462,'TRM - TBM Crosswalk'!$A$2:'TRM - TBM Crosswalk'!$I$1008,9,FALSE))</f>
        <v/>
      </c>
    </row>
    <row r="9196" spans="1:11" x14ac:dyDescent="0.45">
      <c r="A9196" t="str">
        <f>TRM!A2471</f>
        <v>A02.022.243</v>
      </c>
      <c r="B9196" t="str">
        <f>TRM!B2471</f>
        <v>Software Development Kit (SDK)#</v>
      </c>
      <c r="C9196" t="str">
        <f>TRM!C2471</f>
        <v>Microsoft .NET Framework 4.5.2 Multi-Targeting Pack (ENU) | 4.5.51209</v>
      </c>
      <c r="D9196">
        <f>TRM!D2471</f>
        <v>0</v>
      </c>
      <c r="E9196" t="str">
        <f>IF(VLOOKUP(TRM!A2471,'TRM - TBM Crosswalk'!$A$2:'TRM - TBM Crosswalk'!$I$1008,3,FALSE)="N/A","TBD","")</f>
        <v/>
      </c>
      <c r="F9196" t="str">
        <f>IF(VLOOKUP(TRM!A2471,'TRM - TBM Crosswalk'!$A$2:'TRM - TBM Crosswalk'!$I$1008,4,FALSE)=0,"",VLOOKUP(TRM!A2471,'TRM - TBM Crosswalk'!$A$2:'TRM - TBM Crosswalk'!$I$1008,4,FALSE))</f>
        <v/>
      </c>
      <c r="G9196" t="str">
        <f>IF(VLOOKUP(TRM!A2471,'TRM - TBM Crosswalk'!$A$2:'TRM - TBM Crosswalk'!$I$1008,5,FALSE)=0,"",VLOOKUP(TRM!A2471,'TRM - TBM Crosswalk'!$A$2:'TRM - TBM Crosswalk'!$I$1008,5,FALSE))</f>
        <v>Application</v>
      </c>
      <c r="H9196" t="str">
        <f>IF(VLOOKUP(TRM!A2471,'TRM - TBM Crosswalk'!$A$2:'TRM - TBM Crosswalk'!$I$1008,6,FALSE)=0,"",VLOOKUP(TRM!A2471,'TRM - TBM Crosswalk'!$A$2:'TRM - TBM Crosswalk'!$I$1008,6,FALSE))</f>
        <v>Application Development</v>
      </c>
      <c r="I9196" t="str">
        <f>IF(VLOOKUP(TRM!A2471,'TRM - TBM Crosswalk'!$A$2:'TRM - TBM Crosswalk'!$I$1008,7,FALSE)=0,"",VLOOKUP(TRM!A2471,'TRM - TBM Crosswalk'!$A$2:'TRM - TBM Crosswalk'!$I$1008,7,FALSE))</f>
        <v/>
      </c>
      <c r="J9196" t="str">
        <f>IF(VLOOKUP(TRM!A2471,'TRM - TBM Crosswalk'!$A$2:'TRM - TBM Crosswalk'!$I$1008,8,FALSE)=0,"",VLOOKUP(TRM!A2471,'TRM - TBM Crosswalk'!$A$2:'TRM - TBM Crosswalk'!$I$1008,8,FALSE))</f>
        <v/>
      </c>
      <c r="K9196" t="str">
        <f>IF(VLOOKUP(TRM!A2471,'TRM - TBM Crosswalk'!$A$2:'TRM - TBM Crosswalk'!$I$1008,9,FALSE)=0,"",VLOOKUP(TRM!A2471,'TRM - TBM Crosswalk'!$A$2:'TRM - TBM Crosswalk'!$I$1008,9,FALSE))</f>
        <v/>
      </c>
    </row>
    <row r="9197" spans="1:11" x14ac:dyDescent="0.45">
      <c r="A9197" t="str">
        <f>TRM!A2481</f>
        <v>A02.022.243</v>
      </c>
      <c r="B9197" t="str">
        <f>TRM!B2481</f>
        <v>Software Development Kit (SDK)#</v>
      </c>
      <c r="C9197" t="str">
        <f>TRM!C2481</f>
        <v>Microsoft .NET Framework 4.6.2 Targeting Pack | 4.6.01586</v>
      </c>
      <c r="D9197">
        <f>TRM!D2481</f>
        <v>0</v>
      </c>
      <c r="E9197" t="str">
        <f>IF(VLOOKUP(TRM!A2481,'TRM - TBM Crosswalk'!$A$2:'TRM - TBM Crosswalk'!$I$1008,3,FALSE)="N/A","TBD","")</f>
        <v/>
      </c>
      <c r="F9197" t="str">
        <f>IF(VLOOKUP(TRM!A2481,'TRM - TBM Crosswalk'!$A$2:'TRM - TBM Crosswalk'!$I$1008,4,FALSE)=0,"",VLOOKUP(TRM!A2481,'TRM - TBM Crosswalk'!$A$2:'TRM - TBM Crosswalk'!$I$1008,4,FALSE))</f>
        <v/>
      </c>
      <c r="G9197" t="str">
        <f>IF(VLOOKUP(TRM!A2481,'TRM - TBM Crosswalk'!$A$2:'TRM - TBM Crosswalk'!$I$1008,5,FALSE)=0,"",VLOOKUP(TRM!A2481,'TRM - TBM Crosswalk'!$A$2:'TRM - TBM Crosswalk'!$I$1008,5,FALSE))</f>
        <v>Application</v>
      </c>
      <c r="H9197" t="str">
        <f>IF(VLOOKUP(TRM!A2481,'TRM - TBM Crosswalk'!$A$2:'TRM - TBM Crosswalk'!$I$1008,6,FALSE)=0,"",VLOOKUP(TRM!A2481,'TRM - TBM Crosswalk'!$A$2:'TRM - TBM Crosswalk'!$I$1008,6,FALSE))</f>
        <v>Application Development</v>
      </c>
      <c r="I9197" t="str">
        <f>IF(VLOOKUP(TRM!A2481,'TRM - TBM Crosswalk'!$A$2:'TRM - TBM Crosswalk'!$I$1008,7,FALSE)=0,"",VLOOKUP(TRM!A2481,'TRM - TBM Crosswalk'!$A$2:'TRM - TBM Crosswalk'!$I$1008,7,FALSE))</f>
        <v/>
      </c>
      <c r="J9197" t="str">
        <f>IF(VLOOKUP(TRM!A2481,'TRM - TBM Crosswalk'!$A$2:'TRM - TBM Crosswalk'!$I$1008,8,FALSE)=0,"",VLOOKUP(TRM!A2481,'TRM - TBM Crosswalk'!$A$2:'TRM - TBM Crosswalk'!$I$1008,8,FALSE))</f>
        <v/>
      </c>
      <c r="K9197" t="str">
        <f>IF(VLOOKUP(TRM!A2481,'TRM - TBM Crosswalk'!$A$2:'TRM - TBM Crosswalk'!$I$1008,9,FALSE)=0,"",VLOOKUP(TRM!A2481,'TRM - TBM Crosswalk'!$A$2:'TRM - TBM Crosswalk'!$I$1008,9,FALSE))</f>
        <v/>
      </c>
    </row>
    <row r="9198" spans="1:11" x14ac:dyDescent="0.45">
      <c r="A9198" t="str">
        <f>TRM!A2482</f>
        <v>A02.022.243</v>
      </c>
      <c r="B9198" t="str">
        <f>TRM!B2482</f>
        <v>Software Development Kit (SDK)#</v>
      </c>
      <c r="C9198" t="str">
        <f>TRM!C2482</f>
        <v>Microsoft .NET Framework 4.7 SDK | 4.7.02053</v>
      </c>
      <c r="D9198">
        <f>TRM!D2482</f>
        <v>0</v>
      </c>
      <c r="E9198" t="str">
        <f>IF(VLOOKUP(TRM!A2482,'TRM - TBM Crosswalk'!$A$2:'TRM - TBM Crosswalk'!$I$1008,3,FALSE)="N/A","TBD","")</f>
        <v/>
      </c>
      <c r="F9198" t="str">
        <f>IF(VLOOKUP(TRM!A2482,'TRM - TBM Crosswalk'!$A$2:'TRM - TBM Crosswalk'!$I$1008,4,FALSE)=0,"",VLOOKUP(TRM!A2482,'TRM - TBM Crosswalk'!$A$2:'TRM - TBM Crosswalk'!$I$1008,4,FALSE))</f>
        <v/>
      </c>
      <c r="G9198" t="str">
        <f>IF(VLOOKUP(TRM!A2482,'TRM - TBM Crosswalk'!$A$2:'TRM - TBM Crosswalk'!$I$1008,5,FALSE)=0,"",VLOOKUP(TRM!A2482,'TRM - TBM Crosswalk'!$A$2:'TRM - TBM Crosswalk'!$I$1008,5,FALSE))</f>
        <v>Application</v>
      </c>
      <c r="H9198" t="str">
        <f>IF(VLOOKUP(TRM!A2482,'TRM - TBM Crosswalk'!$A$2:'TRM - TBM Crosswalk'!$I$1008,6,FALSE)=0,"",VLOOKUP(TRM!A2482,'TRM - TBM Crosswalk'!$A$2:'TRM - TBM Crosswalk'!$I$1008,6,FALSE))</f>
        <v>Application Development</v>
      </c>
      <c r="I9198" t="str">
        <f>IF(VLOOKUP(TRM!A2482,'TRM - TBM Crosswalk'!$A$2:'TRM - TBM Crosswalk'!$I$1008,7,FALSE)=0,"",VLOOKUP(TRM!A2482,'TRM - TBM Crosswalk'!$A$2:'TRM - TBM Crosswalk'!$I$1008,7,FALSE))</f>
        <v/>
      </c>
      <c r="J9198" t="str">
        <f>IF(VLOOKUP(TRM!A2482,'TRM - TBM Crosswalk'!$A$2:'TRM - TBM Crosswalk'!$I$1008,8,FALSE)=0,"",VLOOKUP(TRM!A2482,'TRM - TBM Crosswalk'!$A$2:'TRM - TBM Crosswalk'!$I$1008,8,FALSE))</f>
        <v/>
      </c>
      <c r="K9198" t="str">
        <f>IF(VLOOKUP(TRM!A2482,'TRM - TBM Crosswalk'!$A$2:'TRM - TBM Crosswalk'!$I$1008,9,FALSE)=0,"",VLOOKUP(TRM!A2482,'TRM - TBM Crosswalk'!$A$2:'TRM - TBM Crosswalk'!$I$1008,9,FALSE))</f>
        <v/>
      </c>
    </row>
    <row r="9199" spans="1:11" x14ac:dyDescent="0.45">
      <c r="A9199" t="str">
        <f>TRM!A2511</f>
        <v>A02.022.243</v>
      </c>
      <c r="B9199" t="str">
        <f>TRM!B2511</f>
        <v>Software Development Kit (SDK)#</v>
      </c>
      <c r="C9199" t="str">
        <f>TRM!C2511</f>
        <v>Microsoft Chart Controls for Microsoft .NET Framework 3.5 (KB2500170) | 3.5.30730.0</v>
      </c>
      <c r="D9199">
        <f>TRM!D2511</f>
        <v>0</v>
      </c>
      <c r="E9199" t="str">
        <f>IF(VLOOKUP(TRM!A2511,'TRM - TBM Crosswalk'!$A$2:'TRM - TBM Crosswalk'!$I$1008,3,FALSE)="N/A","TBD","")</f>
        <v/>
      </c>
      <c r="F9199" t="str">
        <f>IF(VLOOKUP(TRM!A2511,'TRM - TBM Crosswalk'!$A$2:'TRM - TBM Crosswalk'!$I$1008,4,FALSE)=0,"",VLOOKUP(TRM!A2511,'TRM - TBM Crosswalk'!$A$2:'TRM - TBM Crosswalk'!$I$1008,4,FALSE))</f>
        <v/>
      </c>
      <c r="G9199" t="str">
        <f>IF(VLOOKUP(TRM!A2511,'TRM - TBM Crosswalk'!$A$2:'TRM - TBM Crosswalk'!$I$1008,5,FALSE)=0,"",VLOOKUP(TRM!A2511,'TRM - TBM Crosswalk'!$A$2:'TRM - TBM Crosswalk'!$I$1008,5,FALSE))</f>
        <v>Application</v>
      </c>
      <c r="H9199" t="str">
        <f>IF(VLOOKUP(TRM!A2511,'TRM - TBM Crosswalk'!$A$2:'TRM - TBM Crosswalk'!$I$1008,6,FALSE)=0,"",VLOOKUP(TRM!A2511,'TRM - TBM Crosswalk'!$A$2:'TRM - TBM Crosswalk'!$I$1008,6,FALSE))</f>
        <v>Application Development</v>
      </c>
      <c r="I9199" t="str">
        <f>IF(VLOOKUP(TRM!A2511,'TRM - TBM Crosswalk'!$A$2:'TRM - TBM Crosswalk'!$I$1008,7,FALSE)=0,"",VLOOKUP(TRM!A2511,'TRM - TBM Crosswalk'!$A$2:'TRM - TBM Crosswalk'!$I$1008,7,FALSE))</f>
        <v/>
      </c>
      <c r="J9199" t="str">
        <f>IF(VLOOKUP(TRM!A2511,'TRM - TBM Crosswalk'!$A$2:'TRM - TBM Crosswalk'!$I$1008,8,FALSE)=0,"",VLOOKUP(TRM!A2511,'TRM - TBM Crosswalk'!$A$2:'TRM - TBM Crosswalk'!$I$1008,8,FALSE))</f>
        <v/>
      </c>
      <c r="K9199" t="str">
        <f>IF(VLOOKUP(TRM!A2511,'TRM - TBM Crosswalk'!$A$2:'TRM - TBM Crosswalk'!$I$1008,9,FALSE)=0,"",VLOOKUP(TRM!A2511,'TRM - TBM Crosswalk'!$A$2:'TRM - TBM Crosswalk'!$I$1008,9,FALSE))</f>
        <v/>
      </c>
    </row>
    <row r="9200" spans="1:11" x14ac:dyDescent="0.45">
      <c r="A9200" t="str">
        <f>TRM!A2512</f>
        <v>A02.022.243</v>
      </c>
      <c r="B9200" t="str">
        <f>TRM!B2512</f>
        <v>Software Development Kit (SDK)#</v>
      </c>
      <c r="C9200" t="str">
        <f>TRM!C2512</f>
        <v>Microsoft Office 2003 Web Components | 12.0.6213.1000</v>
      </c>
      <c r="D9200">
        <f>TRM!D2512</f>
        <v>0</v>
      </c>
      <c r="E9200" t="str">
        <f>IF(VLOOKUP(TRM!A2512,'TRM - TBM Crosswalk'!$A$2:'TRM - TBM Crosswalk'!$I$1008,3,FALSE)="N/A","TBD","")</f>
        <v/>
      </c>
      <c r="F9200" t="str">
        <f>IF(VLOOKUP(TRM!A2512,'TRM - TBM Crosswalk'!$A$2:'TRM - TBM Crosswalk'!$I$1008,4,FALSE)=0,"",VLOOKUP(TRM!A2512,'TRM - TBM Crosswalk'!$A$2:'TRM - TBM Crosswalk'!$I$1008,4,FALSE))</f>
        <v/>
      </c>
      <c r="G9200" t="str">
        <f>IF(VLOOKUP(TRM!A2512,'TRM - TBM Crosswalk'!$A$2:'TRM - TBM Crosswalk'!$I$1008,5,FALSE)=0,"",VLOOKUP(TRM!A2512,'TRM - TBM Crosswalk'!$A$2:'TRM - TBM Crosswalk'!$I$1008,5,FALSE))</f>
        <v>Application</v>
      </c>
      <c r="H9200" t="str">
        <f>IF(VLOOKUP(TRM!A2512,'TRM - TBM Crosswalk'!$A$2:'TRM - TBM Crosswalk'!$I$1008,6,FALSE)=0,"",VLOOKUP(TRM!A2512,'TRM - TBM Crosswalk'!$A$2:'TRM - TBM Crosswalk'!$I$1008,6,FALSE))</f>
        <v>Application Development</v>
      </c>
      <c r="I9200" t="str">
        <f>IF(VLOOKUP(TRM!A2512,'TRM - TBM Crosswalk'!$A$2:'TRM - TBM Crosswalk'!$I$1008,7,FALSE)=0,"",VLOOKUP(TRM!A2512,'TRM - TBM Crosswalk'!$A$2:'TRM - TBM Crosswalk'!$I$1008,7,FALSE))</f>
        <v/>
      </c>
      <c r="J9200" t="str">
        <f>IF(VLOOKUP(TRM!A2512,'TRM - TBM Crosswalk'!$A$2:'TRM - TBM Crosswalk'!$I$1008,8,FALSE)=0,"",VLOOKUP(TRM!A2512,'TRM - TBM Crosswalk'!$A$2:'TRM - TBM Crosswalk'!$I$1008,8,FALSE))</f>
        <v/>
      </c>
      <c r="K9200" t="str">
        <f>IF(VLOOKUP(TRM!A2512,'TRM - TBM Crosswalk'!$A$2:'TRM - TBM Crosswalk'!$I$1008,9,FALSE)=0,"",VLOOKUP(TRM!A2512,'TRM - TBM Crosswalk'!$A$2:'TRM - TBM Crosswalk'!$I$1008,9,FALSE))</f>
        <v/>
      </c>
    </row>
    <row r="9201" spans="1:11" x14ac:dyDescent="0.45">
      <c r="A9201" t="str">
        <f>TRM!A2513</f>
        <v>A02.022.243</v>
      </c>
      <c r="B9201" t="str">
        <f>TRM!B2513</f>
        <v>Software Development Kit (SDK)#</v>
      </c>
      <c r="C9201" t="str">
        <f>TRM!C2513</f>
        <v>Microsoft R Client | 3.3.2.1988</v>
      </c>
      <c r="D9201">
        <f>TRM!D2513</f>
        <v>0</v>
      </c>
      <c r="E9201" t="str">
        <f>IF(VLOOKUP(TRM!A2513,'TRM - TBM Crosswalk'!$A$2:'TRM - TBM Crosswalk'!$I$1008,3,FALSE)="N/A","TBD","")</f>
        <v/>
      </c>
      <c r="F9201" t="str">
        <f>IF(VLOOKUP(TRM!A2513,'TRM - TBM Crosswalk'!$A$2:'TRM - TBM Crosswalk'!$I$1008,4,FALSE)=0,"",VLOOKUP(TRM!A2513,'TRM - TBM Crosswalk'!$A$2:'TRM - TBM Crosswalk'!$I$1008,4,FALSE))</f>
        <v/>
      </c>
      <c r="G9201" t="str">
        <f>IF(VLOOKUP(TRM!A2513,'TRM - TBM Crosswalk'!$A$2:'TRM - TBM Crosswalk'!$I$1008,5,FALSE)=0,"",VLOOKUP(TRM!A2513,'TRM - TBM Crosswalk'!$A$2:'TRM - TBM Crosswalk'!$I$1008,5,FALSE))</f>
        <v>Application</v>
      </c>
      <c r="H9201" t="str">
        <f>IF(VLOOKUP(TRM!A2513,'TRM - TBM Crosswalk'!$A$2:'TRM - TBM Crosswalk'!$I$1008,6,FALSE)=0,"",VLOOKUP(TRM!A2513,'TRM - TBM Crosswalk'!$A$2:'TRM - TBM Crosswalk'!$I$1008,6,FALSE))</f>
        <v>Application Development</v>
      </c>
      <c r="I9201" t="str">
        <f>IF(VLOOKUP(TRM!A2513,'TRM - TBM Crosswalk'!$A$2:'TRM - TBM Crosswalk'!$I$1008,7,FALSE)=0,"",VLOOKUP(TRM!A2513,'TRM - TBM Crosswalk'!$A$2:'TRM - TBM Crosswalk'!$I$1008,7,FALSE))</f>
        <v/>
      </c>
      <c r="J9201" t="str">
        <f>IF(VLOOKUP(TRM!A2513,'TRM - TBM Crosswalk'!$A$2:'TRM - TBM Crosswalk'!$I$1008,8,FALSE)=0,"",VLOOKUP(TRM!A2513,'TRM - TBM Crosswalk'!$A$2:'TRM - TBM Crosswalk'!$I$1008,8,FALSE))</f>
        <v/>
      </c>
      <c r="K9201" t="str">
        <f>IF(VLOOKUP(TRM!A2513,'TRM - TBM Crosswalk'!$A$2:'TRM - TBM Crosswalk'!$I$1008,9,FALSE)=0,"",VLOOKUP(TRM!A2513,'TRM - TBM Crosswalk'!$A$2:'TRM - TBM Crosswalk'!$I$1008,9,FALSE))</f>
        <v/>
      </c>
    </row>
    <row r="9202" spans="1:11" x14ac:dyDescent="0.45">
      <c r="A9202" t="str">
        <f>TRM!A2514</f>
        <v>A02.022.243</v>
      </c>
      <c r="B9202" t="str">
        <f>TRM!B2514</f>
        <v>Software Development Kit (SDK)#</v>
      </c>
      <c r="C9202" t="str">
        <f>TRM!C2514</f>
        <v>Microsoft WSE 3.0 Runtime | 3.0.5305.0</v>
      </c>
      <c r="D9202">
        <f>TRM!D2514</f>
        <v>0</v>
      </c>
      <c r="E9202" t="str">
        <f>IF(VLOOKUP(TRM!A2514,'TRM - TBM Crosswalk'!$A$2:'TRM - TBM Crosswalk'!$I$1008,3,FALSE)="N/A","TBD","")</f>
        <v/>
      </c>
      <c r="F9202" t="str">
        <f>IF(VLOOKUP(TRM!A2514,'TRM - TBM Crosswalk'!$A$2:'TRM - TBM Crosswalk'!$I$1008,4,FALSE)=0,"",VLOOKUP(TRM!A2514,'TRM - TBM Crosswalk'!$A$2:'TRM - TBM Crosswalk'!$I$1008,4,FALSE))</f>
        <v/>
      </c>
      <c r="G9202" t="str">
        <f>IF(VLOOKUP(TRM!A2514,'TRM - TBM Crosswalk'!$A$2:'TRM - TBM Crosswalk'!$I$1008,5,FALSE)=0,"",VLOOKUP(TRM!A2514,'TRM - TBM Crosswalk'!$A$2:'TRM - TBM Crosswalk'!$I$1008,5,FALSE))</f>
        <v>Application</v>
      </c>
      <c r="H9202" t="str">
        <f>IF(VLOOKUP(TRM!A2514,'TRM - TBM Crosswalk'!$A$2:'TRM - TBM Crosswalk'!$I$1008,6,FALSE)=0,"",VLOOKUP(TRM!A2514,'TRM - TBM Crosswalk'!$A$2:'TRM - TBM Crosswalk'!$I$1008,6,FALSE))</f>
        <v>Application Development</v>
      </c>
      <c r="I9202" t="str">
        <f>IF(VLOOKUP(TRM!A2514,'TRM - TBM Crosswalk'!$A$2:'TRM - TBM Crosswalk'!$I$1008,7,FALSE)=0,"",VLOOKUP(TRM!A2514,'TRM - TBM Crosswalk'!$A$2:'TRM - TBM Crosswalk'!$I$1008,7,FALSE))</f>
        <v/>
      </c>
      <c r="J9202" t="str">
        <f>IF(VLOOKUP(TRM!A2514,'TRM - TBM Crosswalk'!$A$2:'TRM - TBM Crosswalk'!$I$1008,8,FALSE)=0,"",VLOOKUP(TRM!A2514,'TRM - TBM Crosswalk'!$A$2:'TRM - TBM Crosswalk'!$I$1008,8,FALSE))</f>
        <v/>
      </c>
      <c r="K9202" t="str">
        <f>IF(VLOOKUP(TRM!A2514,'TRM - TBM Crosswalk'!$A$2:'TRM - TBM Crosswalk'!$I$1008,9,FALSE)=0,"",VLOOKUP(TRM!A2514,'TRM - TBM Crosswalk'!$A$2:'TRM - TBM Crosswalk'!$I$1008,9,FALSE))</f>
        <v/>
      </c>
    </row>
    <row r="9203" spans="1:11" x14ac:dyDescent="0.45">
      <c r="A9203" t="str">
        <f>TRM!A2515</f>
        <v>A02.022.243</v>
      </c>
      <c r="B9203" t="str">
        <f>TRM!B2515</f>
        <v>Software Development Kit (SDK)#</v>
      </c>
      <c r="C9203" t="str">
        <f>TRM!C2515</f>
        <v>Node.js | 0.12.2</v>
      </c>
      <c r="D9203">
        <f>TRM!D2515</f>
        <v>0</v>
      </c>
      <c r="E9203" t="str">
        <f>IF(VLOOKUP(TRM!A2515,'TRM - TBM Crosswalk'!$A$2:'TRM - TBM Crosswalk'!$I$1008,3,FALSE)="N/A","TBD","")</f>
        <v/>
      </c>
      <c r="F9203" t="str">
        <f>IF(VLOOKUP(TRM!A2515,'TRM - TBM Crosswalk'!$A$2:'TRM - TBM Crosswalk'!$I$1008,4,FALSE)=0,"",VLOOKUP(TRM!A2515,'TRM - TBM Crosswalk'!$A$2:'TRM - TBM Crosswalk'!$I$1008,4,FALSE))</f>
        <v/>
      </c>
      <c r="G9203" t="str">
        <f>IF(VLOOKUP(TRM!A2515,'TRM - TBM Crosswalk'!$A$2:'TRM - TBM Crosswalk'!$I$1008,5,FALSE)=0,"",VLOOKUP(TRM!A2515,'TRM - TBM Crosswalk'!$A$2:'TRM - TBM Crosswalk'!$I$1008,5,FALSE))</f>
        <v>Application</v>
      </c>
      <c r="H9203" t="str">
        <f>IF(VLOOKUP(TRM!A2515,'TRM - TBM Crosswalk'!$A$2:'TRM - TBM Crosswalk'!$I$1008,6,FALSE)=0,"",VLOOKUP(TRM!A2515,'TRM - TBM Crosswalk'!$A$2:'TRM - TBM Crosswalk'!$I$1008,6,FALSE))</f>
        <v>Application Development</v>
      </c>
      <c r="I9203" t="str">
        <f>IF(VLOOKUP(TRM!A2515,'TRM - TBM Crosswalk'!$A$2:'TRM - TBM Crosswalk'!$I$1008,7,FALSE)=0,"",VLOOKUP(TRM!A2515,'TRM - TBM Crosswalk'!$A$2:'TRM - TBM Crosswalk'!$I$1008,7,FALSE))</f>
        <v/>
      </c>
      <c r="J9203" t="str">
        <f>IF(VLOOKUP(TRM!A2515,'TRM - TBM Crosswalk'!$A$2:'TRM - TBM Crosswalk'!$I$1008,8,FALSE)=0,"",VLOOKUP(TRM!A2515,'TRM - TBM Crosswalk'!$A$2:'TRM - TBM Crosswalk'!$I$1008,8,FALSE))</f>
        <v/>
      </c>
      <c r="K9203" t="str">
        <f>IF(VLOOKUP(TRM!A2515,'TRM - TBM Crosswalk'!$A$2:'TRM - TBM Crosswalk'!$I$1008,9,FALSE)=0,"",VLOOKUP(TRM!A2515,'TRM - TBM Crosswalk'!$A$2:'TRM - TBM Crosswalk'!$I$1008,9,FALSE))</f>
        <v/>
      </c>
    </row>
    <row r="9204" spans="1:11" x14ac:dyDescent="0.45">
      <c r="A9204" t="str">
        <f>TRM!A2516</f>
        <v>A02.022.243</v>
      </c>
      <c r="B9204" t="str">
        <f>TRM!B2516</f>
        <v>Software Development Kit (SDK)#</v>
      </c>
      <c r="C9204" t="str">
        <f>TRM!C2516</f>
        <v>Node.js | 10.1.0</v>
      </c>
      <c r="D9204">
        <f>TRM!D2516</f>
        <v>0</v>
      </c>
      <c r="E9204" t="str">
        <f>IF(VLOOKUP(TRM!A2516,'TRM - TBM Crosswalk'!$A$2:'TRM - TBM Crosswalk'!$I$1008,3,FALSE)="N/A","TBD","")</f>
        <v/>
      </c>
      <c r="F9204" t="str">
        <f>IF(VLOOKUP(TRM!A2516,'TRM - TBM Crosswalk'!$A$2:'TRM - TBM Crosswalk'!$I$1008,4,FALSE)=0,"",VLOOKUP(TRM!A2516,'TRM - TBM Crosswalk'!$A$2:'TRM - TBM Crosswalk'!$I$1008,4,FALSE))</f>
        <v/>
      </c>
      <c r="G9204" t="str">
        <f>IF(VLOOKUP(TRM!A2516,'TRM - TBM Crosswalk'!$A$2:'TRM - TBM Crosswalk'!$I$1008,5,FALSE)=0,"",VLOOKUP(TRM!A2516,'TRM - TBM Crosswalk'!$A$2:'TRM - TBM Crosswalk'!$I$1008,5,FALSE))</f>
        <v>Application</v>
      </c>
      <c r="H9204" t="str">
        <f>IF(VLOOKUP(TRM!A2516,'TRM - TBM Crosswalk'!$A$2:'TRM - TBM Crosswalk'!$I$1008,6,FALSE)=0,"",VLOOKUP(TRM!A2516,'TRM - TBM Crosswalk'!$A$2:'TRM - TBM Crosswalk'!$I$1008,6,FALSE))</f>
        <v>Application Development</v>
      </c>
      <c r="I9204" t="str">
        <f>IF(VLOOKUP(TRM!A2516,'TRM - TBM Crosswalk'!$A$2:'TRM - TBM Crosswalk'!$I$1008,7,FALSE)=0,"",VLOOKUP(TRM!A2516,'TRM - TBM Crosswalk'!$A$2:'TRM - TBM Crosswalk'!$I$1008,7,FALSE))</f>
        <v/>
      </c>
      <c r="J9204" t="str">
        <f>IF(VLOOKUP(TRM!A2516,'TRM - TBM Crosswalk'!$A$2:'TRM - TBM Crosswalk'!$I$1008,8,FALSE)=0,"",VLOOKUP(TRM!A2516,'TRM - TBM Crosswalk'!$A$2:'TRM - TBM Crosswalk'!$I$1008,8,FALSE))</f>
        <v/>
      </c>
      <c r="K9204" t="str">
        <f>IF(VLOOKUP(TRM!A2516,'TRM - TBM Crosswalk'!$A$2:'TRM - TBM Crosswalk'!$I$1008,9,FALSE)=0,"",VLOOKUP(TRM!A2516,'TRM - TBM Crosswalk'!$A$2:'TRM - TBM Crosswalk'!$I$1008,9,FALSE))</f>
        <v/>
      </c>
    </row>
    <row r="9205" spans="1:11" x14ac:dyDescent="0.45">
      <c r="A9205" t="str">
        <f>TRM!A2517</f>
        <v>A02.022.243</v>
      </c>
      <c r="B9205" t="str">
        <f>TRM!B2517</f>
        <v>Software Development Kit (SDK)#</v>
      </c>
      <c r="C9205" t="str">
        <f>TRM!C2517</f>
        <v>Node.js | 10.15.3</v>
      </c>
      <c r="D9205">
        <f>TRM!D2517</f>
        <v>0</v>
      </c>
      <c r="E9205" t="str">
        <f>IF(VLOOKUP(TRM!A2517,'TRM - TBM Crosswalk'!$A$2:'TRM - TBM Crosswalk'!$I$1008,3,FALSE)="N/A","TBD","")</f>
        <v/>
      </c>
      <c r="F9205" t="str">
        <f>IF(VLOOKUP(TRM!A2517,'TRM - TBM Crosswalk'!$A$2:'TRM - TBM Crosswalk'!$I$1008,4,FALSE)=0,"",VLOOKUP(TRM!A2517,'TRM - TBM Crosswalk'!$A$2:'TRM - TBM Crosswalk'!$I$1008,4,FALSE))</f>
        <v/>
      </c>
      <c r="G9205" t="str">
        <f>IF(VLOOKUP(TRM!A2517,'TRM - TBM Crosswalk'!$A$2:'TRM - TBM Crosswalk'!$I$1008,5,FALSE)=0,"",VLOOKUP(TRM!A2517,'TRM - TBM Crosswalk'!$A$2:'TRM - TBM Crosswalk'!$I$1008,5,FALSE))</f>
        <v>Application</v>
      </c>
      <c r="H9205" t="str">
        <f>IF(VLOOKUP(TRM!A2517,'TRM - TBM Crosswalk'!$A$2:'TRM - TBM Crosswalk'!$I$1008,6,FALSE)=0,"",VLOOKUP(TRM!A2517,'TRM - TBM Crosswalk'!$A$2:'TRM - TBM Crosswalk'!$I$1008,6,FALSE))</f>
        <v>Application Development</v>
      </c>
      <c r="I9205" t="str">
        <f>IF(VLOOKUP(TRM!A2517,'TRM - TBM Crosswalk'!$A$2:'TRM - TBM Crosswalk'!$I$1008,7,FALSE)=0,"",VLOOKUP(TRM!A2517,'TRM - TBM Crosswalk'!$A$2:'TRM - TBM Crosswalk'!$I$1008,7,FALSE))</f>
        <v/>
      </c>
      <c r="J9205" t="str">
        <f>IF(VLOOKUP(TRM!A2517,'TRM - TBM Crosswalk'!$A$2:'TRM - TBM Crosswalk'!$I$1008,8,FALSE)=0,"",VLOOKUP(TRM!A2517,'TRM - TBM Crosswalk'!$A$2:'TRM - TBM Crosswalk'!$I$1008,8,FALSE))</f>
        <v/>
      </c>
      <c r="K9205" t="str">
        <f>IF(VLOOKUP(TRM!A2517,'TRM - TBM Crosswalk'!$A$2:'TRM - TBM Crosswalk'!$I$1008,9,FALSE)=0,"",VLOOKUP(TRM!A2517,'TRM - TBM Crosswalk'!$A$2:'TRM - TBM Crosswalk'!$I$1008,9,FALSE))</f>
        <v/>
      </c>
    </row>
    <row r="9206" spans="1:11" x14ac:dyDescent="0.45">
      <c r="A9206" t="str">
        <f>TRM!A2518</f>
        <v>A02.022.243</v>
      </c>
      <c r="B9206" t="str">
        <f>TRM!B2518</f>
        <v>Software Development Kit (SDK)#</v>
      </c>
      <c r="C9206" t="str">
        <f>TRM!C2518</f>
        <v>Node.js | 10.16.0</v>
      </c>
      <c r="D9206">
        <f>TRM!D2518</f>
        <v>0</v>
      </c>
      <c r="E9206" t="str">
        <f>IF(VLOOKUP(TRM!A2518,'TRM - TBM Crosswalk'!$A$2:'TRM - TBM Crosswalk'!$I$1008,3,FALSE)="N/A","TBD","")</f>
        <v/>
      </c>
      <c r="F9206" t="str">
        <f>IF(VLOOKUP(TRM!A2518,'TRM - TBM Crosswalk'!$A$2:'TRM - TBM Crosswalk'!$I$1008,4,FALSE)=0,"",VLOOKUP(TRM!A2518,'TRM - TBM Crosswalk'!$A$2:'TRM - TBM Crosswalk'!$I$1008,4,FALSE))</f>
        <v/>
      </c>
      <c r="G9206" t="str">
        <f>IF(VLOOKUP(TRM!A2518,'TRM - TBM Crosswalk'!$A$2:'TRM - TBM Crosswalk'!$I$1008,5,FALSE)=0,"",VLOOKUP(TRM!A2518,'TRM - TBM Crosswalk'!$A$2:'TRM - TBM Crosswalk'!$I$1008,5,FALSE))</f>
        <v>Application</v>
      </c>
      <c r="H9206" t="str">
        <f>IF(VLOOKUP(TRM!A2518,'TRM - TBM Crosswalk'!$A$2:'TRM - TBM Crosswalk'!$I$1008,6,FALSE)=0,"",VLOOKUP(TRM!A2518,'TRM - TBM Crosswalk'!$A$2:'TRM - TBM Crosswalk'!$I$1008,6,FALSE))</f>
        <v>Application Development</v>
      </c>
      <c r="I9206" t="str">
        <f>IF(VLOOKUP(TRM!A2518,'TRM - TBM Crosswalk'!$A$2:'TRM - TBM Crosswalk'!$I$1008,7,FALSE)=0,"",VLOOKUP(TRM!A2518,'TRM - TBM Crosswalk'!$A$2:'TRM - TBM Crosswalk'!$I$1008,7,FALSE))</f>
        <v/>
      </c>
      <c r="J9206" t="str">
        <f>IF(VLOOKUP(TRM!A2518,'TRM - TBM Crosswalk'!$A$2:'TRM - TBM Crosswalk'!$I$1008,8,FALSE)=0,"",VLOOKUP(TRM!A2518,'TRM - TBM Crosswalk'!$A$2:'TRM - TBM Crosswalk'!$I$1008,8,FALSE))</f>
        <v/>
      </c>
      <c r="K9206" t="str">
        <f>IF(VLOOKUP(TRM!A2518,'TRM - TBM Crosswalk'!$A$2:'TRM - TBM Crosswalk'!$I$1008,9,FALSE)=0,"",VLOOKUP(TRM!A2518,'TRM - TBM Crosswalk'!$A$2:'TRM - TBM Crosswalk'!$I$1008,9,FALSE))</f>
        <v/>
      </c>
    </row>
    <row r="9207" spans="1:11" x14ac:dyDescent="0.45">
      <c r="A9207" t="str">
        <f>TRM!A2519</f>
        <v>A02.022.243</v>
      </c>
      <c r="B9207" t="str">
        <f>TRM!B2519</f>
        <v>Software Development Kit (SDK)#</v>
      </c>
      <c r="C9207" t="str">
        <f>TRM!C2519</f>
        <v>Node.js | 10.16.3</v>
      </c>
      <c r="D9207">
        <f>TRM!D2519</f>
        <v>0</v>
      </c>
      <c r="E9207" t="str">
        <f>IF(VLOOKUP(TRM!A2519,'TRM - TBM Crosswalk'!$A$2:'TRM - TBM Crosswalk'!$I$1008,3,FALSE)="N/A","TBD","")</f>
        <v/>
      </c>
      <c r="F9207" t="str">
        <f>IF(VLOOKUP(TRM!A2519,'TRM - TBM Crosswalk'!$A$2:'TRM - TBM Crosswalk'!$I$1008,4,FALSE)=0,"",VLOOKUP(TRM!A2519,'TRM - TBM Crosswalk'!$A$2:'TRM - TBM Crosswalk'!$I$1008,4,FALSE))</f>
        <v/>
      </c>
      <c r="G9207" t="str">
        <f>IF(VLOOKUP(TRM!A2519,'TRM - TBM Crosswalk'!$A$2:'TRM - TBM Crosswalk'!$I$1008,5,FALSE)=0,"",VLOOKUP(TRM!A2519,'TRM - TBM Crosswalk'!$A$2:'TRM - TBM Crosswalk'!$I$1008,5,FALSE))</f>
        <v>Application</v>
      </c>
      <c r="H9207" t="str">
        <f>IF(VLOOKUP(TRM!A2519,'TRM - TBM Crosswalk'!$A$2:'TRM - TBM Crosswalk'!$I$1008,6,FALSE)=0,"",VLOOKUP(TRM!A2519,'TRM - TBM Crosswalk'!$A$2:'TRM - TBM Crosswalk'!$I$1008,6,FALSE))</f>
        <v>Application Development</v>
      </c>
      <c r="I9207" t="str">
        <f>IF(VLOOKUP(TRM!A2519,'TRM - TBM Crosswalk'!$A$2:'TRM - TBM Crosswalk'!$I$1008,7,FALSE)=0,"",VLOOKUP(TRM!A2519,'TRM - TBM Crosswalk'!$A$2:'TRM - TBM Crosswalk'!$I$1008,7,FALSE))</f>
        <v/>
      </c>
      <c r="J9207" t="str">
        <f>IF(VLOOKUP(TRM!A2519,'TRM - TBM Crosswalk'!$A$2:'TRM - TBM Crosswalk'!$I$1008,8,FALSE)=0,"",VLOOKUP(TRM!A2519,'TRM - TBM Crosswalk'!$A$2:'TRM - TBM Crosswalk'!$I$1008,8,FALSE))</f>
        <v/>
      </c>
      <c r="K9207" t="str">
        <f>IF(VLOOKUP(TRM!A2519,'TRM - TBM Crosswalk'!$A$2:'TRM - TBM Crosswalk'!$I$1008,9,FALSE)=0,"",VLOOKUP(TRM!A2519,'TRM - TBM Crosswalk'!$A$2:'TRM - TBM Crosswalk'!$I$1008,9,FALSE))</f>
        <v/>
      </c>
    </row>
    <row r="9208" spans="1:11" x14ac:dyDescent="0.45">
      <c r="A9208" t="str">
        <f>TRM!A2520</f>
        <v>A02.022.243</v>
      </c>
      <c r="B9208" t="str">
        <f>TRM!B2520</f>
        <v>Software Development Kit (SDK)#</v>
      </c>
      <c r="C9208" t="str">
        <f>TRM!C2520</f>
        <v>Node.js | 10.5.0</v>
      </c>
      <c r="D9208">
        <f>TRM!D2520</f>
        <v>0</v>
      </c>
      <c r="E9208" t="str">
        <f>IF(VLOOKUP(TRM!A2520,'TRM - TBM Crosswalk'!$A$2:'TRM - TBM Crosswalk'!$I$1008,3,FALSE)="N/A","TBD","")</f>
        <v/>
      </c>
      <c r="F9208" t="str">
        <f>IF(VLOOKUP(TRM!A2520,'TRM - TBM Crosswalk'!$A$2:'TRM - TBM Crosswalk'!$I$1008,4,FALSE)=0,"",VLOOKUP(TRM!A2520,'TRM - TBM Crosswalk'!$A$2:'TRM - TBM Crosswalk'!$I$1008,4,FALSE))</f>
        <v/>
      </c>
      <c r="G9208" t="str">
        <f>IF(VLOOKUP(TRM!A2520,'TRM - TBM Crosswalk'!$A$2:'TRM - TBM Crosswalk'!$I$1008,5,FALSE)=0,"",VLOOKUP(TRM!A2520,'TRM - TBM Crosswalk'!$A$2:'TRM - TBM Crosswalk'!$I$1008,5,FALSE))</f>
        <v>Application</v>
      </c>
      <c r="H9208" t="str">
        <f>IF(VLOOKUP(TRM!A2520,'TRM - TBM Crosswalk'!$A$2:'TRM - TBM Crosswalk'!$I$1008,6,FALSE)=0,"",VLOOKUP(TRM!A2520,'TRM - TBM Crosswalk'!$A$2:'TRM - TBM Crosswalk'!$I$1008,6,FALSE))</f>
        <v>Application Development</v>
      </c>
      <c r="I9208" t="str">
        <f>IF(VLOOKUP(TRM!A2520,'TRM - TBM Crosswalk'!$A$2:'TRM - TBM Crosswalk'!$I$1008,7,FALSE)=0,"",VLOOKUP(TRM!A2520,'TRM - TBM Crosswalk'!$A$2:'TRM - TBM Crosswalk'!$I$1008,7,FALSE))</f>
        <v/>
      </c>
      <c r="J9208" t="str">
        <f>IF(VLOOKUP(TRM!A2520,'TRM - TBM Crosswalk'!$A$2:'TRM - TBM Crosswalk'!$I$1008,8,FALSE)=0,"",VLOOKUP(TRM!A2520,'TRM - TBM Crosswalk'!$A$2:'TRM - TBM Crosswalk'!$I$1008,8,FALSE))</f>
        <v/>
      </c>
      <c r="K9208" t="str">
        <f>IF(VLOOKUP(TRM!A2520,'TRM - TBM Crosswalk'!$A$2:'TRM - TBM Crosswalk'!$I$1008,9,FALSE)=0,"",VLOOKUP(TRM!A2520,'TRM - TBM Crosswalk'!$A$2:'TRM - TBM Crosswalk'!$I$1008,9,FALSE))</f>
        <v/>
      </c>
    </row>
    <row r="9209" spans="1:11" x14ac:dyDescent="0.45">
      <c r="A9209" t="str">
        <f>TRM!A2521</f>
        <v>A02.022.243</v>
      </c>
      <c r="B9209" t="str">
        <f>TRM!B2521</f>
        <v>Software Development Kit (SDK)#</v>
      </c>
      <c r="C9209" t="str">
        <f>TRM!C2521</f>
        <v>Node.js | 12.4.0</v>
      </c>
      <c r="D9209">
        <f>TRM!D2521</f>
        <v>0</v>
      </c>
      <c r="E9209" t="str">
        <f>IF(VLOOKUP(TRM!A2521,'TRM - TBM Crosswalk'!$A$2:'TRM - TBM Crosswalk'!$I$1008,3,FALSE)="N/A","TBD","")</f>
        <v/>
      </c>
      <c r="F9209" t="str">
        <f>IF(VLOOKUP(TRM!A2521,'TRM - TBM Crosswalk'!$A$2:'TRM - TBM Crosswalk'!$I$1008,4,FALSE)=0,"",VLOOKUP(TRM!A2521,'TRM - TBM Crosswalk'!$A$2:'TRM - TBM Crosswalk'!$I$1008,4,FALSE))</f>
        <v/>
      </c>
      <c r="G9209" t="str">
        <f>IF(VLOOKUP(TRM!A2521,'TRM - TBM Crosswalk'!$A$2:'TRM - TBM Crosswalk'!$I$1008,5,FALSE)=0,"",VLOOKUP(TRM!A2521,'TRM - TBM Crosswalk'!$A$2:'TRM - TBM Crosswalk'!$I$1008,5,FALSE))</f>
        <v>Application</v>
      </c>
      <c r="H9209" t="str">
        <f>IF(VLOOKUP(TRM!A2521,'TRM - TBM Crosswalk'!$A$2:'TRM - TBM Crosswalk'!$I$1008,6,FALSE)=0,"",VLOOKUP(TRM!A2521,'TRM - TBM Crosswalk'!$A$2:'TRM - TBM Crosswalk'!$I$1008,6,FALSE))</f>
        <v>Application Development</v>
      </c>
      <c r="I9209" t="str">
        <f>IF(VLOOKUP(TRM!A2521,'TRM - TBM Crosswalk'!$A$2:'TRM - TBM Crosswalk'!$I$1008,7,FALSE)=0,"",VLOOKUP(TRM!A2521,'TRM - TBM Crosswalk'!$A$2:'TRM - TBM Crosswalk'!$I$1008,7,FALSE))</f>
        <v/>
      </c>
      <c r="J9209" t="str">
        <f>IF(VLOOKUP(TRM!A2521,'TRM - TBM Crosswalk'!$A$2:'TRM - TBM Crosswalk'!$I$1008,8,FALSE)=0,"",VLOOKUP(TRM!A2521,'TRM - TBM Crosswalk'!$A$2:'TRM - TBM Crosswalk'!$I$1008,8,FALSE))</f>
        <v/>
      </c>
      <c r="K9209" t="str">
        <f>IF(VLOOKUP(TRM!A2521,'TRM - TBM Crosswalk'!$A$2:'TRM - TBM Crosswalk'!$I$1008,9,FALSE)=0,"",VLOOKUP(TRM!A2521,'TRM - TBM Crosswalk'!$A$2:'TRM - TBM Crosswalk'!$I$1008,9,FALSE))</f>
        <v/>
      </c>
    </row>
    <row r="9210" spans="1:11" x14ac:dyDescent="0.45">
      <c r="A9210" t="str">
        <f>TRM!A2522</f>
        <v>A02.022.243</v>
      </c>
      <c r="B9210" t="str">
        <f>TRM!B2522</f>
        <v>Software Development Kit (SDK)#</v>
      </c>
      <c r="C9210" t="str">
        <f>TRM!C2522</f>
        <v>Node.js | 13.1.0</v>
      </c>
      <c r="D9210">
        <f>TRM!D2522</f>
        <v>0</v>
      </c>
      <c r="E9210" t="str">
        <f>IF(VLOOKUP(TRM!A2522,'TRM - TBM Crosswalk'!$A$2:'TRM - TBM Crosswalk'!$I$1008,3,FALSE)="N/A","TBD","")</f>
        <v/>
      </c>
      <c r="F9210" t="str">
        <f>IF(VLOOKUP(TRM!A2522,'TRM - TBM Crosswalk'!$A$2:'TRM - TBM Crosswalk'!$I$1008,4,FALSE)=0,"",VLOOKUP(TRM!A2522,'TRM - TBM Crosswalk'!$A$2:'TRM - TBM Crosswalk'!$I$1008,4,FALSE))</f>
        <v/>
      </c>
      <c r="G9210" t="str">
        <f>IF(VLOOKUP(TRM!A2522,'TRM - TBM Crosswalk'!$A$2:'TRM - TBM Crosswalk'!$I$1008,5,FALSE)=0,"",VLOOKUP(TRM!A2522,'TRM - TBM Crosswalk'!$A$2:'TRM - TBM Crosswalk'!$I$1008,5,FALSE))</f>
        <v>Application</v>
      </c>
      <c r="H9210" t="str">
        <f>IF(VLOOKUP(TRM!A2522,'TRM - TBM Crosswalk'!$A$2:'TRM - TBM Crosswalk'!$I$1008,6,FALSE)=0,"",VLOOKUP(TRM!A2522,'TRM - TBM Crosswalk'!$A$2:'TRM - TBM Crosswalk'!$I$1008,6,FALSE))</f>
        <v>Application Development</v>
      </c>
      <c r="I9210" t="str">
        <f>IF(VLOOKUP(TRM!A2522,'TRM - TBM Crosswalk'!$A$2:'TRM - TBM Crosswalk'!$I$1008,7,FALSE)=0,"",VLOOKUP(TRM!A2522,'TRM - TBM Crosswalk'!$A$2:'TRM - TBM Crosswalk'!$I$1008,7,FALSE))</f>
        <v/>
      </c>
      <c r="J9210" t="str">
        <f>IF(VLOOKUP(TRM!A2522,'TRM - TBM Crosswalk'!$A$2:'TRM - TBM Crosswalk'!$I$1008,8,FALSE)=0,"",VLOOKUP(TRM!A2522,'TRM - TBM Crosswalk'!$A$2:'TRM - TBM Crosswalk'!$I$1008,8,FALSE))</f>
        <v/>
      </c>
      <c r="K9210" t="str">
        <f>IF(VLOOKUP(TRM!A2522,'TRM - TBM Crosswalk'!$A$2:'TRM - TBM Crosswalk'!$I$1008,9,FALSE)=0,"",VLOOKUP(TRM!A2522,'TRM - TBM Crosswalk'!$A$2:'TRM - TBM Crosswalk'!$I$1008,9,FALSE))</f>
        <v/>
      </c>
    </row>
    <row r="9211" spans="1:11" x14ac:dyDescent="0.45">
      <c r="A9211" t="str">
        <f>TRM!A2523</f>
        <v>A02.022.243</v>
      </c>
      <c r="B9211" t="str">
        <f>TRM!B2523</f>
        <v>Software Development Kit (SDK)#</v>
      </c>
      <c r="C9211" t="str">
        <f>TRM!C2523</f>
        <v>Node.js | 6.11.0</v>
      </c>
      <c r="D9211">
        <f>TRM!D2523</f>
        <v>0</v>
      </c>
      <c r="E9211" t="str">
        <f>IF(VLOOKUP(TRM!A2523,'TRM - TBM Crosswalk'!$A$2:'TRM - TBM Crosswalk'!$I$1008,3,FALSE)="N/A","TBD","")</f>
        <v/>
      </c>
      <c r="F9211" t="str">
        <f>IF(VLOOKUP(TRM!A2523,'TRM - TBM Crosswalk'!$A$2:'TRM - TBM Crosswalk'!$I$1008,4,FALSE)=0,"",VLOOKUP(TRM!A2523,'TRM - TBM Crosswalk'!$A$2:'TRM - TBM Crosswalk'!$I$1008,4,FALSE))</f>
        <v/>
      </c>
      <c r="G9211" t="str">
        <f>IF(VLOOKUP(TRM!A2523,'TRM - TBM Crosswalk'!$A$2:'TRM - TBM Crosswalk'!$I$1008,5,FALSE)=0,"",VLOOKUP(TRM!A2523,'TRM - TBM Crosswalk'!$A$2:'TRM - TBM Crosswalk'!$I$1008,5,FALSE))</f>
        <v>Application</v>
      </c>
      <c r="H9211" t="str">
        <f>IF(VLOOKUP(TRM!A2523,'TRM - TBM Crosswalk'!$A$2:'TRM - TBM Crosswalk'!$I$1008,6,FALSE)=0,"",VLOOKUP(TRM!A2523,'TRM - TBM Crosswalk'!$A$2:'TRM - TBM Crosswalk'!$I$1008,6,FALSE))</f>
        <v>Application Development</v>
      </c>
      <c r="I9211" t="str">
        <f>IF(VLOOKUP(TRM!A2523,'TRM - TBM Crosswalk'!$A$2:'TRM - TBM Crosswalk'!$I$1008,7,FALSE)=0,"",VLOOKUP(TRM!A2523,'TRM - TBM Crosswalk'!$A$2:'TRM - TBM Crosswalk'!$I$1008,7,FALSE))</f>
        <v/>
      </c>
      <c r="J9211" t="str">
        <f>IF(VLOOKUP(TRM!A2523,'TRM - TBM Crosswalk'!$A$2:'TRM - TBM Crosswalk'!$I$1008,8,FALSE)=0,"",VLOOKUP(TRM!A2523,'TRM - TBM Crosswalk'!$A$2:'TRM - TBM Crosswalk'!$I$1008,8,FALSE))</f>
        <v/>
      </c>
      <c r="K9211" t="str">
        <f>IF(VLOOKUP(TRM!A2523,'TRM - TBM Crosswalk'!$A$2:'TRM - TBM Crosswalk'!$I$1008,9,FALSE)=0,"",VLOOKUP(TRM!A2523,'TRM - TBM Crosswalk'!$A$2:'TRM - TBM Crosswalk'!$I$1008,9,FALSE))</f>
        <v/>
      </c>
    </row>
    <row r="9212" spans="1:11" x14ac:dyDescent="0.45">
      <c r="A9212" t="str">
        <f>TRM!A2524</f>
        <v>A02.022.243</v>
      </c>
      <c r="B9212" t="str">
        <f>TRM!B2524</f>
        <v>Software Development Kit (SDK)#</v>
      </c>
      <c r="C9212" t="str">
        <f>TRM!C2524</f>
        <v>Node.js | 8.11.1</v>
      </c>
      <c r="D9212">
        <f>TRM!D2524</f>
        <v>0</v>
      </c>
      <c r="E9212" t="str">
        <f>IF(VLOOKUP(TRM!A2524,'TRM - TBM Crosswalk'!$A$2:'TRM - TBM Crosswalk'!$I$1008,3,FALSE)="N/A","TBD","")</f>
        <v/>
      </c>
      <c r="F9212" t="str">
        <f>IF(VLOOKUP(TRM!A2524,'TRM - TBM Crosswalk'!$A$2:'TRM - TBM Crosswalk'!$I$1008,4,FALSE)=0,"",VLOOKUP(TRM!A2524,'TRM - TBM Crosswalk'!$A$2:'TRM - TBM Crosswalk'!$I$1008,4,FALSE))</f>
        <v/>
      </c>
      <c r="G9212" t="str">
        <f>IF(VLOOKUP(TRM!A2524,'TRM - TBM Crosswalk'!$A$2:'TRM - TBM Crosswalk'!$I$1008,5,FALSE)=0,"",VLOOKUP(TRM!A2524,'TRM - TBM Crosswalk'!$A$2:'TRM - TBM Crosswalk'!$I$1008,5,FALSE))</f>
        <v>Application</v>
      </c>
      <c r="H9212" t="str">
        <f>IF(VLOOKUP(TRM!A2524,'TRM - TBM Crosswalk'!$A$2:'TRM - TBM Crosswalk'!$I$1008,6,FALSE)=0,"",VLOOKUP(TRM!A2524,'TRM - TBM Crosswalk'!$A$2:'TRM - TBM Crosswalk'!$I$1008,6,FALSE))</f>
        <v>Application Development</v>
      </c>
      <c r="I9212" t="str">
        <f>IF(VLOOKUP(TRM!A2524,'TRM - TBM Crosswalk'!$A$2:'TRM - TBM Crosswalk'!$I$1008,7,FALSE)=0,"",VLOOKUP(TRM!A2524,'TRM - TBM Crosswalk'!$A$2:'TRM - TBM Crosswalk'!$I$1008,7,FALSE))</f>
        <v/>
      </c>
      <c r="J9212" t="str">
        <f>IF(VLOOKUP(TRM!A2524,'TRM - TBM Crosswalk'!$A$2:'TRM - TBM Crosswalk'!$I$1008,8,FALSE)=0,"",VLOOKUP(TRM!A2524,'TRM - TBM Crosswalk'!$A$2:'TRM - TBM Crosswalk'!$I$1008,8,FALSE))</f>
        <v/>
      </c>
      <c r="K9212" t="str">
        <f>IF(VLOOKUP(TRM!A2524,'TRM - TBM Crosswalk'!$A$2:'TRM - TBM Crosswalk'!$I$1008,9,FALSE)=0,"",VLOOKUP(TRM!A2524,'TRM - TBM Crosswalk'!$A$2:'TRM - TBM Crosswalk'!$I$1008,9,FALSE))</f>
        <v/>
      </c>
    </row>
    <row r="9213" spans="1:11" x14ac:dyDescent="0.45">
      <c r="A9213" t="str">
        <f>TRM!A2525</f>
        <v>A02.022.243</v>
      </c>
      <c r="B9213" t="str">
        <f>TRM!B2525</f>
        <v>Software Development Kit (SDK)#</v>
      </c>
      <c r="C9213" t="str">
        <f>TRM!C2525</f>
        <v>Node.js | 8.2.1</v>
      </c>
      <c r="D9213">
        <f>TRM!D2525</f>
        <v>0</v>
      </c>
      <c r="E9213" t="str">
        <f>IF(VLOOKUP(TRM!A2525,'TRM - TBM Crosswalk'!$A$2:'TRM - TBM Crosswalk'!$I$1008,3,FALSE)="N/A","TBD","")</f>
        <v/>
      </c>
      <c r="F9213" t="str">
        <f>IF(VLOOKUP(TRM!A2525,'TRM - TBM Crosswalk'!$A$2:'TRM - TBM Crosswalk'!$I$1008,4,FALSE)=0,"",VLOOKUP(TRM!A2525,'TRM - TBM Crosswalk'!$A$2:'TRM - TBM Crosswalk'!$I$1008,4,FALSE))</f>
        <v/>
      </c>
      <c r="G9213" t="str">
        <f>IF(VLOOKUP(TRM!A2525,'TRM - TBM Crosswalk'!$A$2:'TRM - TBM Crosswalk'!$I$1008,5,FALSE)=0,"",VLOOKUP(TRM!A2525,'TRM - TBM Crosswalk'!$A$2:'TRM - TBM Crosswalk'!$I$1008,5,FALSE))</f>
        <v>Application</v>
      </c>
      <c r="H9213" t="str">
        <f>IF(VLOOKUP(TRM!A2525,'TRM - TBM Crosswalk'!$A$2:'TRM - TBM Crosswalk'!$I$1008,6,FALSE)=0,"",VLOOKUP(TRM!A2525,'TRM - TBM Crosswalk'!$A$2:'TRM - TBM Crosswalk'!$I$1008,6,FALSE))</f>
        <v>Application Development</v>
      </c>
      <c r="I9213" t="str">
        <f>IF(VLOOKUP(TRM!A2525,'TRM - TBM Crosswalk'!$A$2:'TRM - TBM Crosswalk'!$I$1008,7,FALSE)=0,"",VLOOKUP(TRM!A2525,'TRM - TBM Crosswalk'!$A$2:'TRM - TBM Crosswalk'!$I$1008,7,FALSE))</f>
        <v/>
      </c>
      <c r="J9213" t="str">
        <f>IF(VLOOKUP(TRM!A2525,'TRM - TBM Crosswalk'!$A$2:'TRM - TBM Crosswalk'!$I$1008,8,FALSE)=0,"",VLOOKUP(TRM!A2525,'TRM - TBM Crosswalk'!$A$2:'TRM - TBM Crosswalk'!$I$1008,8,FALSE))</f>
        <v/>
      </c>
      <c r="K9213" t="str">
        <f>IF(VLOOKUP(TRM!A2525,'TRM - TBM Crosswalk'!$A$2:'TRM - TBM Crosswalk'!$I$1008,9,FALSE)=0,"",VLOOKUP(TRM!A2525,'TRM - TBM Crosswalk'!$A$2:'TRM - TBM Crosswalk'!$I$1008,9,FALSE))</f>
        <v/>
      </c>
    </row>
    <row r="9214" spans="1:11" x14ac:dyDescent="0.45">
      <c r="A9214" t="str">
        <f>TRM!A2526</f>
        <v>A02.022.243</v>
      </c>
      <c r="B9214" t="str">
        <f>TRM!B2526</f>
        <v>Software Development Kit (SDK)#</v>
      </c>
      <c r="C9214" t="str">
        <f>TRM!C2526</f>
        <v>novaPDF 9 Printer Driver | 9.3.240</v>
      </c>
      <c r="D9214">
        <f>TRM!D2526</f>
        <v>0</v>
      </c>
      <c r="E9214" t="str">
        <f>IF(VLOOKUP(TRM!A2526,'TRM - TBM Crosswalk'!$A$2:'TRM - TBM Crosswalk'!$I$1008,3,FALSE)="N/A","TBD","")</f>
        <v/>
      </c>
      <c r="F9214" t="str">
        <f>IF(VLOOKUP(TRM!A2526,'TRM - TBM Crosswalk'!$A$2:'TRM - TBM Crosswalk'!$I$1008,4,FALSE)=0,"",VLOOKUP(TRM!A2526,'TRM - TBM Crosswalk'!$A$2:'TRM - TBM Crosswalk'!$I$1008,4,FALSE))</f>
        <v/>
      </c>
      <c r="G9214" t="str">
        <f>IF(VLOOKUP(TRM!A2526,'TRM - TBM Crosswalk'!$A$2:'TRM - TBM Crosswalk'!$I$1008,5,FALSE)=0,"",VLOOKUP(TRM!A2526,'TRM - TBM Crosswalk'!$A$2:'TRM - TBM Crosswalk'!$I$1008,5,FALSE))</f>
        <v>Application</v>
      </c>
      <c r="H9214" t="str">
        <f>IF(VLOOKUP(TRM!A2526,'TRM - TBM Crosswalk'!$A$2:'TRM - TBM Crosswalk'!$I$1008,6,FALSE)=0,"",VLOOKUP(TRM!A2526,'TRM - TBM Crosswalk'!$A$2:'TRM - TBM Crosswalk'!$I$1008,6,FALSE))</f>
        <v>Application Development</v>
      </c>
      <c r="I9214" t="str">
        <f>IF(VLOOKUP(TRM!A2526,'TRM - TBM Crosswalk'!$A$2:'TRM - TBM Crosswalk'!$I$1008,7,FALSE)=0,"",VLOOKUP(TRM!A2526,'TRM - TBM Crosswalk'!$A$2:'TRM - TBM Crosswalk'!$I$1008,7,FALSE))</f>
        <v/>
      </c>
      <c r="J9214" t="str">
        <f>IF(VLOOKUP(TRM!A2526,'TRM - TBM Crosswalk'!$A$2:'TRM - TBM Crosswalk'!$I$1008,8,FALSE)=0,"",VLOOKUP(TRM!A2526,'TRM - TBM Crosswalk'!$A$2:'TRM - TBM Crosswalk'!$I$1008,8,FALSE))</f>
        <v/>
      </c>
      <c r="K9214" t="str">
        <f>IF(VLOOKUP(TRM!A2526,'TRM - TBM Crosswalk'!$A$2:'TRM - TBM Crosswalk'!$I$1008,9,FALSE)=0,"",VLOOKUP(TRM!A2526,'TRM - TBM Crosswalk'!$A$2:'TRM - TBM Crosswalk'!$I$1008,9,FALSE))</f>
        <v/>
      </c>
    </row>
    <row r="9215" spans="1:11" x14ac:dyDescent="0.45">
      <c r="A9215" t="str">
        <f>TRM!A2527</f>
        <v>A02.022.243</v>
      </c>
      <c r="B9215" t="str">
        <f>TRM!B2527</f>
        <v>Software Development Kit (SDK)#</v>
      </c>
      <c r="C9215" t="str">
        <f>TRM!C2527</f>
        <v>novaPDF 9 Printer Driver | 9.4.241</v>
      </c>
      <c r="D9215">
        <f>TRM!D2527</f>
        <v>0</v>
      </c>
      <c r="E9215" t="str">
        <f>IF(VLOOKUP(TRM!A2527,'TRM - TBM Crosswalk'!$A$2:'TRM - TBM Crosswalk'!$I$1008,3,FALSE)="N/A","TBD","")</f>
        <v/>
      </c>
      <c r="F9215" t="str">
        <f>IF(VLOOKUP(TRM!A2527,'TRM - TBM Crosswalk'!$A$2:'TRM - TBM Crosswalk'!$I$1008,4,FALSE)=0,"",VLOOKUP(TRM!A2527,'TRM - TBM Crosswalk'!$A$2:'TRM - TBM Crosswalk'!$I$1008,4,FALSE))</f>
        <v/>
      </c>
      <c r="G9215" t="str">
        <f>IF(VLOOKUP(TRM!A2527,'TRM - TBM Crosswalk'!$A$2:'TRM - TBM Crosswalk'!$I$1008,5,FALSE)=0,"",VLOOKUP(TRM!A2527,'TRM - TBM Crosswalk'!$A$2:'TRM - TBM Crosswalk'!$I$1008,5,FALSE))</f>
        <v>Application</v>
      </c>
      <c r="H9215" t="str">
        <f>IF(VLOOKUP(TRM!A2527,'TRM - TBM Crosswalk'!$A$2:'TRM - TBM Crosswalk'!$I$1008,6,FALSE)=0,"",VLOOKUP(TRM!A2527,'TRM - TBM Crosswalk'!$A$2:'TRM - TBM Crosswalk'!$I$1008,6,FALSE))</f>
        <v>Application Development</v>
      </c>
      <c r="I9215" t="str">
        <f>IF(VLOOKUP(TRM!A2527,'TRM - TBM Crosswalk'!$A$2:'TRM - TBM Crosswalk'!$I$1008,7,FALSE)=0,"",VLOOKUP(TRM!A2527,'TRM - TBM Crosswalk'!$A$2:'TRM - TBM Crosswalk'!$I$1008,7,FALSE))</f>
        <v/>
      </c>
      <c r="J9215" t="str">
        <f>IF(VLOOKUP(TRM!A2527,'TRM - TBM Crosswalk'!$A$2:'TRM - TBM Crosswalk'!$I$1008,8,FALSE)=0,"",VLOOKUP(TRM!A2527,'TRM - TBM Crosswalk'!$A$2:'TRM - TBM Crosswalk'!$I$1008,8,FALSE))</f>
        <v/>
      </c>
      <c r="K9215" t="str">
        <f>IF(VLOOKUP(TRM!A2527,'TRM - TBM Crosswalk'!$A$2:'TRM - TBM Crosswalk'!$I$1008,9,FALSE)=0,"",VLOOKUP(TRM!A2527,'TRM - TBM Crosswalk'!$A$2:'TRM - TBM Crosswalk'!$I$1008,9,FALSE))</f>
        <v/>
      </c>
    </row>
    <row r="9216" spans="1:11" x14ac:dyDescent="0.45">
      <c r="A9216" t="str">
        <f>TRM!A2528</f>
        <v>A02.022.243</v>
      </c>
      <c r="B9216" t="str">
        <f>TRM!B2528</f>
        <v>Software Development Kit (SDK)#</v>
      </c>
      <c r="C9216" t="str">
        <f>TRM!C2528</f>
        <v>novaPDF 9 SDK COM (x64) | 9.3.240</v>
      </c>
      <c r="D9216">
        <f>TRM!D2528</f>
        <v>0</v>
      </c>
      <c r="E9216" t="str">
        <f>IF(VLOOKUP(TRM!A2528,'TRM - TBM Crosswalk'!$A$2:'TRM - TBM Crosswalk'!$I$1008,3,FALSE)="N/A","TBD","")</f>
        <v/>
      </c>
      <c r="F9216" t="str">
        <f>IF(VLOOKUP(TRM!A2528,'TRM - TBM Crosswalk'!$A$2:'TRM - TBM Crosswalk'!$I$1008,4,FALSE)=0,"",VLOOKUP(TRM!A2528,'TRM - TBM Crosswalk'!$A$2:'TRM - TBM Crosswalk'!$I$1008,4,FALSE))</f>
        <v/>
      </c>
      <c r="G9216" t="str">
        <f>IF(VLOOKUP(TRM!A2528,'TRM - TBM Crosswalk'!$A$2:'TRM - TBM Crosswalk'!$I$1008,5,FALSE)=0,"",VLOOKUP(TRM!A2528,'TRM - TBM Crosswalk'!$A$2:'TRM - TBM Crosswalk'!$I$1008,5,FALSE))</f>
        <v>Application</v>
      </c>
      <c r="H9216" t="str">
        <f>IF(VLOOKUP(TRM!A2528,'TRM - TBM Crosswalk'!$A$2:'TRM - TBM Crosswalk'!$I$1008,6,FALSE)=0,"",VLOOKUP(TRM!A2528,'TRM - TBM Crosswalk'!$A$2:'TRM - TBM Crosswalk'!$I$1008,6,FALSE))</f>
        <v>Application Development</v>
      </c>
      <c r="I9216" t="str">
        <f>IF(VLOOKUP(TRM!A2528,'TRM - TBM Crosswalk'!$A$2:'TRM - TBM Crosswalk'!$I$1008,7,FALSE)=0,"",VLOOKUP(TRM!A2528,'TRM - TBM Crosswalk'!$A$2:'TRM - TBM Crosswalk'!$I$1008,7,FALSE))</f>
        <v/>
      </c>
      <c r="J9216" t="str">
        <f>IF(VLOOKUP(TRM!A2528,'TRM - TBM Crosswalk'!$A$2:'TRM - TBM Crosswalk'!$I$1008,8,FALSE)=0,"",VLOOKUP(TRM!A2528,'TRM - TBM Crosswalk'!$A$2:'TRM - TBM Crosswalk'!$I$1008,8,FALSE))</f>
        <v/>
      </c>
      <c r="K9216" t="str">
        <f>IF(VLOOKUP(TRM!A2528,'TRM - TBM Crosswalk'!$A$2:'TRM - TBM Crosswalk'!$I$1008,9,FALSE)=0,"",VLOOKUP(TRM!A2528,'TRM - TBM Crosswalk'!$A$2:'TRM - TBM Crosswalk'!$I$1008,9,FALSE))</f>
        <v/>
      </c>
    </row>
    <row r="9217" spans="1:11" x14ac:dyDescent="0.45">
      <c r="A9217" t="str">
        <f>TRM!A2529</f>
        <v>A02.022.243</v>
      </c>
      <c r="B9217" t="str">
        <f>TRM!B2529</f>
        <v>Software Development Kit (SDK)#</v>
      </c>
      <c r="C9217" t="str">
        <f>TRM!C2529</f>
        <v>novaPDF 9 SDK COM (x64) | 9.4.241</v>
      </c>
      <c r="D9217">
        <f>TRM!D2529</f>
        <v>0</v>
      </c>
      <c r="E9217" t="str">
        <f>IF(VLOOKUP(TRM!A2529,'TRM - TBM Crosswalk'!$A$2:'TRM - TBM Crosswalk'!$I$1008,3,FALSE)="N/A","TBD","")</f>
        <v/>
      </c>
      <c r="F9217" t="str">
        <f>IF(VLOOKUP(TRM!A2529,'TRM - TBM Crosswalk'!$A$2:'TRM - TBM Crosswalk'!$I$1008,4,FALSE)=0,"",VLOOKUP(TRM!A2529,'TRM - TBM Crosswalk'!$A$2:'TRM - TBM Crosswalk'!$I$1008,4,FALSE))</f>
        <v/>
      </c>
      <c r="G9217" t="str">
        <f>IF(VLOOKUP(TRM!A2529,'TRM - TBM Crosswalk'!$A$2:'TRM - TBM Crosswalk'!$I$1008,5,FALSE)=0,"",VLOOKUP(TRM!A2529,'TRM - TBM Crosswalk'!$A$2:'TRM - TBM Crosswalk'!$I$1008,5,FALSE))</f>
        <v>Application</v>
      </c>
      <c r="H9217" t="str">
        <f>IF(VLOOKUP(TRM!A2529,'TRM - TBM Crosswalk'!$A$2:'TRM - TBM Crosswalk'!$I$1008,6,FALSE)=0,"",VLOOKUP(TRM!A2529,'TRM - TBM Crosswalk'!$A$2:'TRM - TBM Crosswalk'!$I$1008,6,FALSE))</f>
        <v>Application Development</v>
      </c>
      <c r="I9217" t="str">
        <f>IF(VLOOKUP(TRM!A2529,'TRM - TBM Crosswalk'!$A$2:'TRM - TBM Crosswalk'!$I$1008,7,FALSE)=0,"",VLOOKUP(TRM!A2529,'TRM - TBM Crosswalk'!$A$2:'TRM - TBM Crosswalk'!$I$1008,7,FALSE))</f>
        <v/>
      </c>
      <c r="J9217" t="str">
        <f>IF(VLOOKUP(TRM!A2529,'TRM - TBM Crosswalk'!$A$2:'TRM - TBM Crosswalk'!$I$1008,8,FALSE)=0,"",VLOOKUP(TRM!A2529,'TRM - TBM Crosswalk'!$A$2:'TRM - TBM Crosswalk'!$I$1008,8,FALSE))</f>
        <v/>
      </c>
      <c r="K9217" t="str">
        <f>IF(VLOOKUP(TRM!A2529,'TRM - TBM Crosswalk'!$A$2:'TRM - TBM Crosswalk'!$I$1008,9,FALSE)=0,"",VLOOKUP(TRM!A2529,'TRM - TBM Crosswalk'!$A$2:'TRM - TBM Crosswalk'!$I$1008,9,FALSE))</f>
        <v/>
      </c>
    </row>
    <row r="9218" spans="1:11" x14ac:dyDescent="0.45">
      <c r="A9218" t="str">
        <f>TRM!A2533</f>
        <v>A02.022.243</v>
      </c>
      <c r="B9218" t="str">
        <f>TRM!B2533</f>
        <v>Software Development Kit (SDK)#</v>
      </c>
      <c r="C9218" t="str">
        <f>TRM!C2533</f>
        <v>OpenJDK 1.8.0_212-3-redhat | 1.8.2123.4</v>
      </c>
      <c r="D9218">
        <f>TRM!D2533</f>
        <v>0</v>
      </c>
      <c r="E9218" t="str">
        <f>IF(VLOOKUP(TRM!A2533,'TRM - TBM Crosswalk'!$A$2:'TRM - TBM Crosswalk'!$I$1008,3,FALSE)="N/A","TBD","")</f>
        <v/>
      </c>
      <c r="F9218" t="str">
        <f>IF(VLOOKUP(TRM!A2533,'TRM - TBM Crosswalk'!$A$2:'TRM - TBM Crosswalk'!$I$1008,4,FALSE)=0,"",VLOOKUP(TRM!A2533,'TRM - TBM Crosswalk'!$A$2:'TRM - TBM Crosswalk'!$I$1008,4,FALSE))</f>
        <v/>
      </c>
      <c r="G9218" t="str">
        <f>IF(VLOOKUP(TRM!A2533,'TRM - TBM Crosswalk'!$A$2:'TRM - TBM Crosswalk'!$I$1008,5,FALSE)=0,"",VLOOKUP(TRM!A2533,'TRM - TBM Crosswalk'!$A$2:'TRM - TBM Crosswalk'!$I$1008,5,FALSE))</f>
        <v>Application</v>
      </c>
      <c r="H9218" t="str">
        <f>IF(VLOOKUP(TRM!A2533,'TRM - TBM Crosswalk'!$A$2:'TRM - TBM Crosswalk'!$I$1008,6,FALSE)=0,"",VLOOKUP(TRM!A2533,'TRM - TBM Crosswalk'!$A$2:'TRM - TBM Crosswalk'!$I$1008,6,FALSE))</f>
        <v>Application Development</v>
      </c>
      <c r="I9218" t="str">
        <f>IF(VLOOKUP(TRM!A2533,'TRM - TBM Crosswalk'!$A$2:'TRM - TBM Crosswalk'!$I$1008,7,FALSE)=0,"",VLOOKUP(TRM!A2533,'TRM - TBM Crosswalk'!$A$2:'TRM - TBM Crosswalk'!$I$1008,7,FALSE))</f>
        <v/>
      </c>
      <c r="J9218" t="str">
        <f>IF(VLOOKUP(TRM!A2533,'TRM - TBM Crosswalk'!$A$2:'TRM - TBM Crosswalk'!$I$1008,8,FALSE)=0,"",VLOOKUP(TRM!A2533,'TRM - TBM Crosswalk'!$A$2:'TRM - TBM Crosswalk'!$I$1008,8,FALSE))</f>
        <v/>
      </c>
      <c r="K9218" t="str">
        <f>IF(VLOOKUP(TRM!A2533,'TRM - TBM Crosswalk'!$A$2:'TRM - TBM Crosswalk'!$I$1008,9,FALSE)=0,"",VLOOKUP(TRM!A2533,'TRM - TBM Crosswalk'!$A$2:'TRM - TBM Crosswalk'!$I$1008,9,FALSE))</f>
        <v/>
      </c>
    </row>
    <row r="9219" spans="1:11" x14ac:dyDescent="0.45">
      <c r="A9219" t="str">
        <f>TRM!A2583</f>
        <v>A02.022.246#</v>
      </c>
      <c r="B9219" t="str">
        <f>TRM!B2583</f>
        <v>Software Testing Tools</v>
      </c>
      <c r="C9219" t="str">
        <f>TRM!C2583</f>
        <v>JetBrains dotPeek | 2018.3.4</v>
      </c>
      <c r="D9219">
        <f>TRM!D2583</f>
        <v>0</v>
      </c>
      <c r="E9219" t="str">
        <f>IF(VLOOKUP(TRM!A2583,'TRM - TBM Crosswalk'!$A$2:'TRM - TBM Crosswalk'!$I$1008,3,FALSE)="N/A","TBD","")</f>
        <v/>
      </c>
      <c r="F9219" t="str">
        <f>IF(VLOOKUP(TRM!A2583,'TRM - TBM Crosswalk'!$A$2:'TRM - TBM Crosswalk'!$I$1008,4,FALSE)=0,"",VLOOKUP(TRM!A2583,'TRM - TBM Crosswalk'!$A$2:'TRM - TBM Crosswalk'!$I$1008,4,FALSE))</f>
        <v/>
      </c>
      <c r="G9219" t="str">
        <f>IF(VLOOKUP(TRM!A2583,'TRM - TBM Crosswalk'!$A$2:'TRM - TBM Crosswalk'!$I$1008,5,FALSE)=0,"",VLOOKUP(TRM!A2583,'TRM - TBM Crosswalk'!$A$2:'TRM - TBM Crosswalk'!$I$1008,5,FALSE))</f>
        <v>Application</v>
      </c>
      <c r="H9219" t="str">
        <f>IF(VLOOKUP(TRM!A2583,'TRM - TBM Crosswalk'!$A$2:'TRM - TBM Crosswalk'!$I$1008,6,FALSE)=0,"",VLOOKUP(TRM!A2583,'TRM - TBM Crosswalk'!$A$2:'TRM - TBM Crosswalk'!$I$1008,6,FALSE))</f>
        <v>Application Development</v>
      </c>
      <c r="I9219" t="str">
        <f>IF(VLOOKUP(TRM!A2583,'TRM - TBM Crosswalk'!$A$2:'TRM - TBM Crosswalk'!$I$1008,7,FALSE)=0,"",VLOOKUP(TRM!A2583,'TRM - TBM Crosswalk'!$A$2:'TRM - TBM Crosswalk'!$I$1008,7,FALSE))</f>
        <v>Delivery Services</v>
      </c>
      <c r="J9219" t="str">
        <f>IF(VLOOKUP(TRM!A2583,'TRM - TBM Crosswalk'!$A$2:'TRM - TBM Crosswalk'!$I$1008,8,FALSE)=0,"",VLOOKUP(TRM!A2583,'TRM - TBM Crosswalk'!$A$2:'TRM - TBM Crosswalk'!$I$1008,8,FALSE))</f>
        <v>Development</v>
      </c>
      <c r="K9219" t="str">
        <f>IF(VLOOKUP(TRM!A2583,'TRM - TBM Crosswalk'!$A$2:'TRM - TBM Crosswalk'!$I$1008,9,FALSE)=0,"",VLOOKUP(TRM!A2583,'TRM - TBM Crosswalk'!$A$2:'TRM - TBM Crosswalk'!$I$1008,9,FALSE))</f>
        <v>Testing</v>
      </c>
    </row>
    <row r="9220" spans="1:11" x14ac:dyDescent="0.45">
      <c r="A9220" t="str">
        <f>TRM!A2584</f>
        <v>A02.022.246#</v>
      </c>
      <c r="B9220" t="str">
        <f>TRM!B2584</f>
        <v>Software Testing Tools</v>
      </c>
      <c r="C9220" t="str">
        <f>TRM!C2584</f>
        <v>JetBrains dotTrace | 2018.3.4</v>
      </c>
      <c r="D9220">
        <f>TRM!D2584</f>
        <v>0</v>
      </c>
      <c r="E9220" t="str">
        <f>IF(VLOOKUP(TRM!A2584,'TRM - TBM Crosswalk'!$A$2:'TRM - TBM Crosswalk'!$I$1008,3,FALSE)="N/A","TBD","")</f>
        <v/>
      </c>
      <c r="F9220" t="str">
        <f>IF(VLOOKUP(TRM!A2584,'TRM - TBM Crosswalk'!$A$2:'TRM - TBM Crosswalk'!$I$1008,4,FALSE)=0,"",VLOOKUP(TRM!A2584,'TRM - TBM Crosswalk'!$A$2:'TRM - TBM Crosswalk'!$I$1008,4,FALSE))</f>
        <v/>
      </c>
      <c r="G9220" t="str">
        <f>IF(VLOOKUP(TRM!A2584,'TRM - TBM Crosswalk'!$A$2:'TRM - TBM Crosswalk'!$I$1008,5,FALSE)=0,"",VLOOKUP(TRM!A2584,'TRM - TBM Crosswalk'!$A$2:'TRM - TBM Crosswalk'!$I$1008,5,FALSE))</f>
        <v>Application</v>
      </c>
      <c r="H9220" t="str">
        <f>IF(VLOOKUP(TRM!A2584,'TRM - TBM Crosswalk'!$A$2:'TRM - TBM Crosswalk'!$I$1008,6,FALSE)=0,"",VLOOKUP(TRM!A2584,'TRM - TBM Crosswalk'!$A$2:'TRM - TBM Crosswalk'!$I$1008,6,FALSE))</f>
        <v>Application Development</v>
      </c>
      <c r="I9220" t="str">
        <f>IF(VLOOKUP(TRM!A2584,'TRM - TBM Crosswalk'!$A$2:'TRM - TBM Crosswalk'!$I$1008,7,FALSE)=0,"",VLOOKUP(TRM!A2584,'TRM - TBM Crosswalk'!$A$2:'TRM - TBM Crosswalk'!$I$1008,7,FALSE))</f>
        <v>Delivery Services</v>
      </c>
      <c r="J9220" t="str">
        <f>IF(VLOOKUP(TRM!A2584,'TRM - TBM Crosswalk'!$A$2:'TRM - TBM Crosswalk'!$I$1008,8,FALSE)=0,"",VLOOKUP(TRM!A2584,'TRM - TBM Crosswalk'!$A$2:'TRM - TBM Crosswalk'!$I$1008,8,FALSE))</f>
        <v>Development</v>
      </c>
      <c r="K9220" t="str">
        <f>IF(VLOOKUP(TRM!A2584,'TRM - TBM Crosswalk'!$A$2:'TRM - TBM Crosswalk'!$I$1008,9,FALSE)=0,"",VLOOKUP(TRM!A2584,'TRM - TBM Crosswalk'!$A$2:'TRM - TBM Crosswalk'!$I$1008,9,FALSE))</f>
        <v>Testing</v>
      </c>
    </row>
    <row r="9221" spans="1:11" x14ac:dyDescent="0.45">
      <c r="A9221" t="str">
        <f>TRM!A2585</f>
        <v>A02.022.246#</v>
      </c>
      <c r="B9221" t="str">
        <f>TRM!B2585</f>
        <v>Software Testing Tools</v>
      </c>
      <c r="C9221" t="str">
        <f>TRM!C2585</f>
        <v>Widget Simulator.app - 1.0</v>
      </c>
      <c r="D9221">
        <f>TRM!D2585</f>
        <v>0</v>
      </c>
      <c r="E9221" t="str">
        <f>IF(VLOOKUP(TRM!A2585,'TRM - TBM Crosswalk'!$A$2:'TRM - TBM Crosswalk'!$I$1008,3,FALSE)="N/A","TBD","")</f>
        <v/>
      </c>
      <c r="F9221" t="str">
        <f>IF(VLOOKUP(TRM!A2585,'TRM - TBM Crosswalk'!$A$2:'TRM - TBM Crosswalk'!$I$1008,4,FALSE)=0,"",VLOOKUP(TRM!A2585,'TRM - TBM Crosswalk'!$A$2:'TRM - TBM Crosswalk'!$I$1008,4,FALSE))</f>
        <v/>
      </c>
      <c r="G9221" t="str">
        <f>IF(VLOOKUP(TRM!A2585,'TRM - TBM Crosswalk'!$A$2:'TRM - TBM Crosswalk'!$I$1008,5,FALSE)=0,"",VLOOKUP(TRM!A2585,'TRM - TBM Crosswalk'!$A$2:'TRM - TBM Crosswalk'!$I$1008,5,FALSE))</f>
        <v>Application</v>
      </c>
      <c r="H9221" t="str">
        <f>IF(VLOOKUP(TRM!A2585,'TRM - TBM Crosswalk'!$A$2:'TRM - TBM Crosswalk'!$I$1008,6,FALSE)=0,"",VLOOKUP(TRM!A2585,'TRM - TBM Crosswalk'!$A$2:'TRM - TBM Crosswalk'!$I$1008,6,FALSE))</f>
        <v>Application Development</v>
      </c>
      <c r="I9221" t="str">
        <f>IF(VLOOKUP(TRM!A2585,'TRM - TBM Crosswalk'!$A$2:'TRM - TBM Crosswalk'!$I$1008,7,FALSE)=0,"",VLOOKUP(TRM!A2585,'TRM - TBM Crosswalk'!$A$2:'TRM - TBM Crosswalk'!$I$1008,7,FALSE))</f>
        <v>Delivery Services</v>
      </c>
      <c r="J9221" t="str">
        <f>IF(VLOOKUP(TRM!A2585,'TRM - TBM Crosswalk'!$A$2:'TRM - TBM Crosswalk'!$I$1008,8,FALSE)=0,"",VLOOKUP(TRM!A2585,'TRM - TBM Crosswalk'!$A$2:'TRM - TBM Crosswalk'!$I$1008,8,FALSE))</f>
        <v>Development</v>
      </c>
      <c r="K9221" t="str">
        <f>IF(VLOOKUP(TRM!A2585,'TRM - TBM Crosswalk'!$A$2:'TRM - TBM Crosswalk'!$I$1008,9,FALSE)=0,"",VLOOKUP(TRM!A2585,'TRM - TBM Crosswalk'!$A$2:'TRM - TBM Crosswalk'!$I$1008,9,FALSE))</f>
        <v>Testing</v>
      </c>
    </row>
    <row r="9222" spans="1:11" x14ac:dyDescent="0.45">
      <c r="A9222" t="str">
        <f>TRM!A2586</f>
        <v>A02.022.247#</v>
      </c>
      <c r="B9222" t="str">
        <f>TRM!B2586</f>
        <v>Performance Testing</v>
      </c>
      <c r="C9222" t="str">
        <f>TRM!C2586</f>
        <v>Blackmagic Disk Speed Test.app - 2.2.2</v>
      </c>
      <c r="D9222">
        <f>TRM!D2586</f>
        <v>0</v>
      </c>
      <c r="E9222" t="str">
        <f>IF(VLOOKUP(TRM!A2586,'TRM - TBM Crosswalk'!$A$2:'TRM - TBM Crosswalk'!$I$1008,3,FALSE)="N/A","TBD","")</f>
        <v/>
      </c>
      <c r="F9222" t="str">
        <f>IF(VLOOKUP(TRM!A2586,'TRM - TBM Crosswalk'!$A$2:'TRM - TBM Crosswalk'!$I$1008,4,FALSE)=0,"",VLOOKUP(TRM!A2586,'TRM - TBM Crosswalk'!$A$2:'TRM - TBM Crosswalk'!$I$1008,4,FALSE))</f>
        <v/>
      </c>
      <c r="G9222" t="str">
        <f>IF(VLOOKUP(TRM!A2586,'TRM - TBM Crosswalk'!$A$2:'TRM - TBM Crosswalk'!$I$1008,5,FALSE)=0,"",VLOOKUP(TRM!A2586,'TRM - TBM Crosswalk'!$A$2:'TRM - TBM Crosswalk'!$I$1008,5,FALSE))</f>
        <v>Application</v>
      </c>
      <c r="H9222" t="str">
        <f>IF(VLOOKUP(TRM!A2586,'TRM - TBM Crosswalk'!$A$2:'TRM - TBM Crosswalk'!$I$1008,6,FALSE)=0,"",VLOOKUP(TRM!A2586,'TRM - TBM Crosswalk'!$A$2:'TRM - TBM Crosswalk'!$I$1008,6,FALSE))</f>
        <v>Application Development</v>
      </c>
      <c r="I9222" t="str">
        <f>IF(VLOOKUP(TRM!A2586,'TRM - TBM Crosswalk'!$A$2:'TRM - TBM Crosswalk'!$I$1008,7,FALSE)=0,"",VLOOKUP(TRM!A2586,'TRM - TBM Crosswalk'!$A$2:'TRM - TBM Crosswalk'!$I$1008,7,FALSE))</f>
        <v>Delivery Services</v>
      </c>
      <c r="J9222" t="str">
        <f>IF(VLOOKUP(TRM!A2586,'TRM - TBM Crosswalk'!$A$2:'TRM - TBM Crosswalk'!$I$1008,8,FALSE)=0,"",VLOOKUP(TRM!A2586,'TRM - TBM Crosswalk'!$A$2:'TRM - TBM Crosswalk'!$I$1008,8,FALSE))</f>
        <v>Development</v>
      </c>
      <c r="K9222" t="str">
        <f>IF(VLOOKUP(TRM!A2586,'TRM - TBM Crosswalk'!$A$2:'TRM - TBM Crosswalk'!$I$1008,9,FALSE)=0,"",VLOOKUP(TRM!A2586,'TRM - TBM Crosswalk'!$A$2:'TRM - TBM Crosswalk'!$I$1008,9,FALSE))</f>
        <v>Testing</v>
      </c>
    </row>
    <row r="9223" spans="1:11" x14ac:dyDescent="0.45">
      <c r="A9223" t="str">
        <f>TRM!A2587</f>
        <v>A02.022.247#</v>
      </c>
      <c r="B9223" t="str">
        <f>TRM!B2587</f>
        <v>Performance Testing</v>
      </c>
      <c r="C9223" t="str">
        <f>TRM!C2587</f>
        <v>Blackmagic Disk Speed Test.app - 3.1.1</v>
      </c>
      <c r="D9223">
        <f>TRM!D2587</f>
        <v>0</v>
      </c>
      <c r="E9223" t="str">
        <f>IF(VLOOKUP(TRM!A2587,'TRM - TBM Crosswalk'!$A$2:'TRM - TBM Crosswalk'!$I$1008,3,FALSE)="N/A","TBD","")</f>
        <v/>
      </c>
      <c r="F9223" t="str">
        <f>IF(VLOOKUP(TRM!A2587,'TRM - TBM Crosswalk'!$A$2:'TRM - TBM Crosswalk'!$I$1008,4,FALSE)=0,"",VLOOKUP(TRM!A2587,'TRM - TBM Crosswalk'!$A$2:'TRM - TBM Crosswalk'!$I$1008,4,FALSE))</f>
        <v/>
      </c>
      <c r="G9223" t="str">
        <f>IF(VLOOKUP(TRM!A2587,'TRM - TBM Crosswalk'!$A$2:'TRM - TBM Crosswalk'!$I$1008,5,FALSE)=0,"",VLOOKUP(TRM!A2587,'TRM - TBM Crosswalk'!$A$2:'TRM - TBM Crosswalk'!$I$1008,5,FALSE))</f>
        <v>Application</v>
      </c>
      <c r="H9223" t="str">
        <f>IF(VLOOKUP(TRM!A2587,'TRM - TBM Crosswalk'!$A$2:'TRM - TBM Crosswalk'!$I$1008,6,FALSE)=0,"",VLOOKUP(TRM!A2587,'TRM - TBM Crosswalk'!$A$2:'TRM - TBM Crosswalk'!$I$1008,6,FALSE))</f>
        <v>Application Development</v>
      </c>
      <c r="I9223" t="str">
        <f>IF(VLOOKUP(TRM!A2587,'TRM - TBM Crosswalk'!$A$2:'TRM - TBM Crosswalk'!$I$1008,7,FALSE)=0,"",VLOOKUP(TRM!A2587,'TRM - TBM Crosswalk'!$A$2:'TRM - TBM Crosswalk'!$I$1008,7,FALSE))</f>
        <v>Delivery Services</v>
      </c>
      <c r="J9223" t="str">
        <f>IF(VLOOKUP(TRM!A2587,'TRM - TBM Crosswalk'!$A$2:'TRM - TBM Crosswalk'!$I$1008,8,FALSE)=0,"",VLOOKUP(TRM!A2587,'TRM - TBM Crosswalk'!$A$2:'TRM - TBM Crosswalk'!$I$1008,8,FALSE))</f>
        <v>Development</v>
      </c>
      <c r="K9223" t="str">
        <f>IF(VLOOKUP(TRM!A2587,'TRM - TBM Crosswalk'!$A$2:'TRM - TBM Crosswalk'!$I$1008,9,FALSE)=0,"",VLOOKUP(TRM!A2587,'TRM - TBM Crosswalk'!$A$2:'TRM - TBM Crosswalk'!$I$1008,9,FALSE))</f>
        <v>Testing</v>
      </c>
    </row>
    <row r="9224" spans="1:11" x14ac:dyDescent="0.45">
      <c r="A9224" t="str">
        <f>TRM!A2588</f>
        <v>A02.022.247#</v>
      </c>
      <c r="B9224" t="str">
        <f>TRM!B2588</f>
        <v>Performance Testing</v>
      </c>
      <c r="C9224" t="str">
        <f>TRM!C2588</f>
        <v>CPUID CPU-Z | 1.89</v>
      </c>
      <c r="D9224">
        <f>TRM!D2588</f>
        <v>0</v>
      </c>
      <c r="E9224" t="str">
        <f>IF(VLOOKUP(TRM!A2588,'TRM - TBM Crosswalk'!$A$2:'TRM - TBM Crosswalk'!$I$1008,3,FALSE)="N/A","TBD","")</f>
        <v/>
      </c>
      <c r="F9224" t="str">
        <f>IF(VLOOKUP(TRM!A2588,'TRM - TBM Crosswalk'!$A$2:'TRM - TBM Crosswalk'!$I$1008,4,FALSE)=0,"",VLOOKUP(TRM!A2588,'TRM - TBM Crosswalk'!$A$2:'TRM - TBM Crosswalk'!$I$1008,4,FALSE))</f>
        <v/>
      </c>
      <c r="G9224" t="str">
        <f>IF(VLOOKUP(TRM!A2588,'TRM - TBM Crosswalk'!$A$2:'TRM - TBM Crosswalk'!$I$1008,5,FALSE)=0,"",VLOOKUP(TRM!A2588,'TRM - TBM Crosswalk'!$A$2:'TRM - TBM Crosswalk'!$I$1008,5,FALSE))</f>
        <v>Application</v>
      </c>
      <c r="H9224" t="str">
        <f>IF(VLOOKUP(TRM!A2588,'TRM - TBM Crosswalk'!$A$2:'TRM - TBM Crosswalk'!$I$1008,6,FALSE)=0,"",VLOOKUP(TRM!A2588,'TRM - TBM Crosswalk'!$A$2:'TRM - TBM Crosswalk'!$I$1008,6,FALSE))</f>
        <v>Application Development</v>
      </c>
      <c r="I9224" t="str">
        <f>IF(VLOOKUP(TRM!A2588,'TRM - TBM Crosswalk'!$A$2:'TRM - TBM Crosswalk'!$I$1008,7,FALSE)=0,"",VLOOKUP(TRM!A2588,'TRM - TBM Crosswalk'!$A$2:'TRM - TBM Crosswalk'!$I$1008,7,FALSE))</f>
        <v>Delivery Services</v>
      </c>
      <c r="J9224" t="str">
        <f>IF(VLOOKUP(TRM!A2588,'TRM - TBM Crosswalk'!$A$2:'TRM - TBM Crosswalk'!$I$1008,8,FALSE)=0,"",VLOOKUP(TRM!A2588,'TRM - TBM Crosswalk'!$A$2:'TRM - TBM Crosswalk'!$I$1008,8,FALSE))</f>
        <v>Development</v>
      </c>
      <c r="K9224" t="str">
        <f>IF(VLOOKUP(TRM!A2588,'TRM - TBM Crosswalk'!$A$2:'TRM - TBM Crosswalk'!$I$1008,9,FALSE)=0,"",VLOOKUP(TRM!A2588,'TRM - TBM Crosswalk'!$A$2:'TRM - TBM Crosswalk'!$I$1008,9,FALSE))</f>
        <v>Testing</v>
      </c>
    </row>
    <row r="9225" spans="1:11" x14ac:dyDescent="0.45">
      <c r="A9225" t="str">
        <f>TRM!A2589</f>
        <v>A02.022.247#</v>
      </c>
      <c r="B9225" t="str">
        <f>TRM!B2589</f>
        <v>Performance Testing</v>
      </c>
      <c r="C9225" t="str">
        <f>TRM!C2589</f>
        <v>Huntron Workstation | 4.1.4510.12184</v>
      </c>
      <c r="D9225">
        <f>TRM!D2589</f>
        <v>0</v>
      </c>
      <c r="E9225" t="str">
        <f>IF(VLOOKUP(TRM!A2589,'TRM - TBM Crosswalk'!$A$2:'TRM - TBM Crosswalk'!$I$1008,3,FALSE)="N/A","TBD","")</f>
        <v/>
      </c>
      <c r="F9225" t="str">
        <f>IF(VLOOKUP(TRM!A2589,'TRM - TBM Crosswalk'!$A$2:'TRM - TBM Crosswalk'!$I$1008,4,FALSE)=0,"",VLOOKUP(TRM!A2589,'TRM - TBM Crosswalk'!$A$2:'TRM - TBM Crosswalk'!$I$1008,4,FALSE))</f>
        <v/>
      </c>
      <c r="G9225" t="str">
        <f>IF(VLOOKUP(TRM!A2589,'TRM - TBM Crosswalk'!$A$2:'TRM - TBM Crosswalk'!$I$1008,5,FALSE)=0,"",VLOOKUP(TRM!A2589,'TRM - TBM Crosswalk'!$A$2:'TRM - TBM Crosswalk'!$I$1008,5,FALSE))</f>
        <v>Application</v>
      </c>
      <c r="H9225" t="str">
        <f>IF(VLOOKUP(TRM!A2589,'TRM - TBM Crosswalk'!$A$2:'TRM - TBM Crosswalk'!$I$1008,6,FALSE)=0,"",VLOOKUP(TRM!A2589,'TRM - TBM Crosswalk'!$A$2:'TRM - TBM Crosswalk'!$I$1008,6,FALSE))</f>
        <v>Application Development</v>
      </c>
      <c r="I9225" t="str">
        <f>IF(VLOOKUP(TRM!A2589,'TRM - TBM Crosswalk'!$A$2:'TRM - TBM Crosswalk'!$I$1008,7,FALSE)=0,"",VLOOKUP(TRM!A2589,'TRM - TBM Crosswalk'!$A$2:'TRM - TBM Crosswalk'!$I$1008,7,FALSE))</f>
        <v>Delivery Services</v>
      </c>
      <c r="J9225" t="str">
        <f>IF(VLOOKUP(TRM!A2589,'TRM - TBM Crosswalk'!$A$2:'TRM - TBM Crosswalk'!$I$1008,8,FALSE)=0,"",VLOOKUP(TRM!A2589,'TRM - TBM Crosswalk'!$A$2:'TRM - TBM Crosswalk'!$I$1008,8,FALSE))</f>
        <v>Development</v>
      </c>
      <c r="K9225" t="str">
        <f>IF(VLOOKUP(TRM!A2589,'TRM - TBM Crosswalk'!$A$2:'TRM - TBM Crosswalk'!$I$1008,9,FALSE)=0,"",VLOOKUP(TRM!A2589,'TRM - TBM Crosswalk'!$A$2:'TRM - TBM Crosswalk'!$I$1008,9,FALSE))</f>
        <v>Testing</v>
      </c>
    </row>
    <row r="9226" spans="1:11" x14ac:dyDescent="0.45">
      <c r="A9226" t="str">
        <f>TRM!A2590</f>
        <v>A02.022.247#</v>
      </c>
      <c r="B9226" t="str">
        <f>TRM!B2590</f>
        <v>Performance Testing</v>
      </c>
      <c r="C9226" t="str">
        <f>TRM!C2590</f>
        <v>Novabench | 4.0.3</v>
      </c>
      <c r="D9226">
        <f>TRM!D2590</f>
        <v>0</v>
      </c>
      <c r="E9226" t="str">
        <f>IF(VLOOKUP(TRM!A2590,'TRM - TBM Crosswalk'!$A$2:'TRM - TBM Crosswalk'!$I$1008,3,FALSE)="N/A","TBD","")</f>
        <v/>
      </c>
      <c r="F9226" t="str">
        <f>IF(VLOOKUP(TRM!A2590,'TRM - TBM Crosswalk'!$A$2:'TRM - TBM Crosswalk'!$I$1008,4,FALSE)=0,"",VLOOKUP(TRM!A2590,'TRM - TBM Crosswalk'!$A$2:'TRM - TBM Crosswalk'!$I$1008,4,FALSE))</f>
        <v/>
      </c>
      <c r="G9226" t="str">
        <f>IF(VLOOKUP(TRM!A2590,'TRM - TBM Crosswalk'!$A$2:'TRM - TBM Crosswalk'!$I$1008,5,FALSE)=0,"",VLOOKUP(TRM!A2590,'TRM - TBM Crosswalk'!$A$2:'TRM - TBM Crosswalk'!$I$1008,5,FALSE))</f>
        <v>Application</v>
      </c>
      <c r="H9226" t="str">
        <f>IF(VLOOKUP(TRM!A2590,'TRM - TBM Crosswalk'!$A$2:'TRM - TBM Crosswalk'!$I$1008,6,FALSE)=0,"",VLOOKUP(TRM!A2590,'TRM - TBM Crosswalk'!$A$2:'TRM - TBM Crosswalk'!$I$1008,6,FALSE))</f>
        <v>Application Development</v>
      </c>
      <c r="I9226" t="str">
        <f>IF(VLOOKUP(TRM!A2590,'TRM - TBM Crosswalk'!$A$2:'TRM - TBM Crosswalk'!$I$1008,7,FALSE)=0,"",VLOOKUP(TRM!A2590,'TRM - TBM Crosswalk'!$A$2:'TRM - TBM Crosswalk'!$I$1008,7,FALSE))</f>
        <v>Delivery Services</v>
      </c>
      <c r="J9226" t="str">
        <f>IF(VLOOKUP(TRM!A2590,'TRM - TBM Crosswalk'!$A$2:'TRM - TBM Crosswalk'!$I$1008,8,FALSE)=0,"",VLOOKUP(TRM!A2590,'TRM - TBM Crosswalk'!$A$2:'TRM - TBM Crosswalk'!$I$1008,8,FALSE))</f>
        <v>Development</v>
      </c>
      <c r="K9226" t="str">
        <f>IF(VLOOKUP(TRM!A2590,'TRM - TBM Crosswalk'!$A$2:'TRM - TBM Crosswalk'!$I$1008,9,FALSE)=0,"",VLOOKUP(TRM!A2590,'TRM - TBM Crosswalk'!$A$2:'TRM - TBM Crosswalk'!$I$1008,9,FALSE))</f>
        <v>Testing</v>
      </c>
    </row>
    <row r="9227" spans="1:11" x14ac:dyDescent="0.45">
      <c r="A9227" t="str">
        <f>TRM!A2591</f>
        <v>A02.022.247#</v>
      </c>
      <c r="B9227" t="str">
        <f>TRM!B2591</f>
        <v>Performance Testing</v>
      </c>
      <c r="C9227" t="str">
        <f>TRM!C2591</f>
        <v>Speed Checker Plus | 5.2.0.9</v>
      </c>
      <c r="D9227">
        <f>TRM!D2591</f>
        <v>0</v>
      </c>
      <c r="E9227" t="str">
        <f>IF(VLOOKUP(TRM!A2591,'TRM - TBM Crosswalk'!$A$2:'TRM - TBM Crosswalk'!$I$1008,3,FALSE)="N/A","TBD","")</f>
        <v/>
      </c>
      <c r="F9227" t="str">
        <f>IF(VLOOKUP(TRM!A2591,'TRM - TBM Crosswalk'!$A$2:'TRM - TBM Crosswalk'!$I$1008,4,FALSE)=0,"",VLOOKUP(TRM!A2591,'TRM - TBM Crosswalk'!$A$2:'TRM - TBM Crosswalk'!$I$1008,4,FALSE))</f>
        <v/>
      </c>
      <c r="G9227" t="str">
        <f>IF(VLOOKUP(TRM!A2591,'TRM - TBM Crosswalk'!$A$2:'TRM - TBM Crosswalk'!$I$1008,5,FALSE)=0,"",VLOOKUP(TRM!A2591,'TRM - TBM Crosswalk'!$A$2:'TRM - TBM Crosswalk'!$I$1008,5,FALSE))</f>
        <v>Application</v>
      </c>
      <c r="H9227" t="str">
        <f>IF(VLOOKUP(TRM!A2591,'TRM - TBM Crosswalk'!$A$2:'TRM - TBM Crosswalk'!$I$1008,6,FALSE)=0,"",VLOOKUP(TRM!A2591,'TRM - TBM Crosswalk'!$A$2:'TRM - TBM Crosswalk'!$I$1008,6,FALSE))</f>
        <v>Application Development</v>
      </c>
      <c r="I9227" t="str">
        <f>IF(VLOOKUP(TRM!A2591,'TRM - TBM Crosswalk'!$A$2:'TRM - TBM Crosswalk'!$I$1008,7,FALSE)=0,"",VLOOKUP(TRM!A2591,'TRM - TBM Crosswalk'!$A$2:'TRM - TBM Crosswalk'!$I$1008,7,FALSE))</f>
        <v>Delivery Services</v>
      </c>
      <c r="J9227" t="str">
        <f>IF(VLOOKUP(TRM!A2591,'TRM - TBM Crosswalk'!$A$2:'TRM - TBM Crosswalk'!$I$1008,8,FALSE)=0,"",VLOOKUP(TRM!A2591,'TRM - TBM Crosswalk'!$A$2:'TRM - TBM Crosswalk'!$I$1008,8,FALSE))</f>
        <v>Development</v>
      </c>
      <c r="K9227" t="str">
        <f>IF(VLOOKUP(TRM!A2591,'TRM - TBM Crosswalk'!$A$2:'TRM - TBM Crosswalk'!$I$1008,9,FALSE)=0,"",VLOOKUP(TRM!A2591,'TRM - TBM Crosswalk'!$A$2:'TRM - TBM Crosswalk'!$I$1008,9,FALSE))</f>
        <v>Testing</v>
      </c>
    </row>
    <row r="9228" spans="1:11" x14ac:dyDescent="0.45">
      <c r="A9228" t="str">
        <f>TRM!A2592</f>
        <v>A02.022.247#</v>
      </c>
      <c r="B9228" t="str">
        <f>TRM!B2592</f>
        <v>Performance Testing</v>
      </c>
      <c r="C9228" t="str">
        <f>TRM!C2592</f>
        <v>Stackify Prefix | 3.0.28</v>
      </c>
      <c r="D9228">
        <f>TRM!D2592</f>
        <v>0</v>
      </c>
      <c r="E9228" t="str">
        <f>IF(VLOOKUP(TRM!A2592,'TRM - TBM Crosswalk'!$A$2:'TRM - TBM Crosswalk'!$I$1008,3,FALSE)="N/A","TBD","")</f>
        <v/>
      </c>
      <c r="F9228" t="str">
        <f>IF(VLOOKUP(TRM!A2592,'TRM - TBM Crosswalk'!$A$2:'TRM - TBM Crosswalk'!$I$1008,4,FALSE)=0,"",VLOOKUP(TRM!A2592,'TRM - TBM Crosswalk'!$A$2:'TRM - TBM Crosswalk'!$I$1008,4,FALSE))</f>
        <v/>
      </c>
      <c r="G9228" t="str">
        <f>IF(VLOOKUP(TRM!A2592,'TRM - TBM Crosswalk'!$A$2:'TRM - TBM Crosswalk'!$I$1008,5,FALSE)=0,"",VLOOKUP(TRM!A2592,'TRM - TBM Crosswalk'!$A$2:'TRM - TBM Crosswalk'!$I$1008,5,FALSE))</f>
        <v>Application</v>
      </c>
      <c r="H9228" t="str">
        <f>IF(VLOOKUP(TRM!A2592,'TRM - TBM Crosswalk'!$A$2:'TRM - TBM Crosswalk'!$I$1008,6,FALSE)=0,"",VLOOKUP(TRM!A2592,'TRM - TBM Crosswalk'!$A$2:'TRM - TBM Crosswalk'!$I$1008,6,FALSE))</f>
        <v>Application Development</v>
      </c>
      <c r="I9228" t="str">
        <f>IF(VLOOKUP(TRM!A2592,'TRM - TBM Crosswalk'!$A$2:'TRM - TBM Crosswalk'!$I$1008,7,FALSE)=0,"",VLOOKUP(TRM!A2592,'TRM - TBM Crosswalk'!$A$2:'TRM - TBM Crosswalk'!$I$1008,7,FALSE))</f>
        <v>Delivery Services</v>
      </c>
      <c r="J9228" t="str">
        <f>IF(VLOOKUP(TRM!A2592,'TRM - TBM Crosswalk'!$A$2:'TRM - TBM Crosswalk'!$I$1008,8,FALSE)=0,"",VLOOKUP(TRM!A2592,'TRM - TBM Crosswalk'!$A$2:'TRM - TBM Crosswalk'!$I$1008,8,FALSE))</f>
        <v>Development</v>
      </c>
      <c r="K9228" t="str">
        <f>IF(VLOOKUP(TRM!A2592,'TRM - TBM Crosswalk'!$A$2:'TRM - TBM Crosswalk'!$I$1008,9,FALSE)=0,"",VLOOKUP(TRM!A2592,'TRM - TBM Crosswalk'!$A$2:'TRM - TBM Crosswalk'!$I$1008,9,FALSE))</f>
        <v>Testing</v>
      </c>
    </row>
    <row r="9229" spans="1:11" x14ac:dyDescent="0.45">
      <c r="A9229" t="str">
        <f>TRM!A2593</f>
        <v>A02.022.247#</v>
      </c>
      <c r="B9229" t="str">
        <f>TRM!B2593</f>
        <v>Performance Testing</v>
      </c>
      <c r="C9229" t="str">
        <f>TRM!C2593</f>
        <v>TamoSoft Throughput Test | 1.0</v>
      </c>
      <c r="D9229">
        <f>TRM!D2593</f>
        <v>0</v>
      </c>
      <c r="E9229" t="str">
        <f>IF(VLOOKUP(TRM!A2593,'TRM - TBM Crosswalk'!$A$2:'TRM - TBM Crosswalk'!$I$1008,3,FALSE)="N/A","TBD","")</f>
        <v/>
      </c>
      <c r="F9229" t="str">
        <f>IF(VLOOKUP(TRM!A2593,'TRM - TBM Crosswalk'!$A$2:'TRM - TBM Crosswalk'!$I$1008,4,FALSE)=0,"",VLOOKUP(TRM!A2593,'TRM - TBM Crosswalk'!$A$2:'TRM - TBM Crosswalk'!$I$1008,4,FALSE))</f>
        <v/>
      </c>
      <c r="G9229" t="str">
        <f>IF(VLOOKUP(TRM!A2593,'TRM - TBM Crosswalk'!$A$2:'TRM - TBM Crosswalk'!$I$1008,5,FALSE)=0,"",VLOOKUP(TRM!A2593,'TRM - TBM Crosswalk'!$A$2:'TRM - TBM Crosswalk'!$I$1008,5,FALSE))</f>
        <v>Application</v>
      </c>
      <c r="H9229" t="str">
        <f>IF(VLOOKUP(TRM!A2593,'TRM - TBM Crosswalk'!$A$2:'TRM - TBM Crosswalk'!$I$1008,6,FALSE)=0,"",VLOOKUP(TRM!A2593,'TRM - TBM Crosswalk'!$A$2:'TRM - TBM Crosswalk'!$I$1008,6,FALSE))</f>
        <v>Application Development</v>
      </c>
      <c r="I9229" t="str">
        <f>IF(VLOOKUP(TRM!A2593,'TRM - TBM Crosswalk'!$A$2:'TRM - TBM Crosswalk'!$I$1008,7,FALSE)=0,"",VLOOKUP(TRM!A2593,'TRM - TBM Crosswalk'!$A$2:'TRM - TBM Crosswalk'!$I$1008,7,FALSE))</f>
        <v>Delivery Services</v>
      </c>
      <c r="J9229" t="str">
        <f>IF(VLOOKUP(TRM!A2593,'TRM - TBM Crosswalk'!$A$2:'TRM - TBM Crosswalk'!$I$1008,8,FALSE)=0,"",VLOOKUP(TRM!A2593,'TRM - TBM Crosswalk'!$A$2:'TRM - TBM Crosswalk'!$I$1008,8,FALSE))</f>
        <v>Development</v>
      </c>
      <c r="K9229" t="str">
        <f>IF(VLOOKUP(TRM!A2593,'TRM - TBM Crosswalk'!$A$2:'TRM - TBM Crosswalk'!$I$1008,9,FALSE)=0,"",VLOOKUP(TRM!A2593,'TRM - TBM Crosswalk'!$A$2:'TRM - TBM Crosswalk'!$I$1008,9,FALSE))</f>
        <v>Testing</v>
      </c>
    </row>
    <row r="9230" spans="1:11" x14ac:dyDescent="0.45">
      <c r="A9230" t="str">
        <f>TRM!A2594</f>
        <v>A02.022.249#</v>
      </c>
      <c r="B9230" t="str">
        <f>TRM!B2594</f>
        <v>Firmware#</v>
      </c>
      <c r="C9230" t="str">
        <f>TRM!C2594</f>
        <v>Chip Updater for onXmaps | 1.1.6</v>
      </c>
      <c r="D9230">
        <f>TRM!D2594</f>
        <v>0</v>
      </c>
      <c r="E9230" t="str">
        <f>IF(VLOOKUP(TRM!A2594,'TRM - TBM Crosswalk'!$A$2:'TRM - TBM Crosswalk'!$I$1008,3,FALSE)="N/A","TBD","")</f>
        <v>TBD</v>
      </c>
      <c r="F9230" t="str">
        <f>IF(VLOOKUP(TRM!A2594,'TRM - TBM Crosswalk'!$A$2:'TRM - TBM Crosswalk'!$I$1008,4,FALSE)=0,"",VLOOKUP(TRM!A2594,'TRM - TBM Crosswalk'!$A$2:'TRM - TBM Crosswalk'!$I$1008,4,FALSE))</f>
        <v/>
      </c>
      <c r="G9230" t="str">
        <f>IF(VLOOKUP(TRM!A2594,'TRM - TBM Crosswalk'!$A$2:'TRM - TBM Crosswalk'!$I$1008,5,FALSE)=0,"",VLOOKUP(TRM!A2594,'TRM - TBM Crosswalk'!$A$2:'TRM - TBM Crosswalk'!$I$1008,5,FALSE))</f>
        <v/>
      </c>
      <c r="H9230" t="str">
        <f>IF(VLOOKUP(TRM!A2594,'TRM - TBM Crosswalk'!$A$2:'TRM - TBM Crosswalk'!$I$1008,6,FALSE)=0,"",VLOOKUP(TRM!A2594,'TRM - TBM Crosswalk'!$A$2:'TRM - TBM Crosswalk'!$I$1008,6,FALSE))</f>
        <v/>
      </c>
      <c r="I9230" t="str">
        <f>IF(VLOOKUP(TRM!A2594,'TRM - TBM Crosswalk'!$A$2:'TRM - TBM Crosswalk'!$I$1008,7,FALSE)=0,"",VLOOKUP(TRM!A2594,'TRM - TBM Crosswalk'!$A$2:'TRM - TBM Crosswalk'!$I$1008,7,FALSE))</f>
        <v/>
      </c>
      <c r="J9230" t="str">
        <f>IF(VLOOKUP(TRM!A2594,'TRM - TBM Crosswalk'!$A$2:'TRM - TBM Crosswalk'!$I$1008,8,FALSE)=0,"",VLOOKUP(TRM!A2594,'TRM - TBM Crosswalk'!$A$2:'TRM - TBM Crosswalk'!$I$1008,8,FALSE))</f>
        <v/>
      </c>
      <c r="K9230" t="str">
        <f>IF(VLOOKUP(TRM!A2594,'TRM - TBM Crosswalk'!$A$2:'TRM - TBM Crosswalk'!$I$1008,9,FALSE)=0,"",VLOOKUP(TRM!A2594,'TRM - TBM Crosswalk'!$A$2:'TRM - TBM Crosswalk'!$I$1008,9,FALSE))</f>
        <v/>
      </c>
    </row>
    <row r="9231" spans="1:11" x14ac:dyDescent="0.45">
      <c r="A9231" t="str">
        <f>TRM!A2595</f>
        <v>A02.022.249#</v>
      </c>
      <c r="B9231" t="str">
        <f>TRM!B2595</f>
        <v>Firmware#</v>
      </c>
      <c r="C9231" t="str">
        <f>TRM!C2595</f>
        <v>Dell Wyse USB Imaging Tool | 3.1.0.28422</v>
      </c>
      <c r="D9231">
        <f>TRM!D2595</f>
        <v>0</v>
      </c>
      <c r="E9231" t="str">
        <f>IF(VLOOKUP(TRM!A2595,'TRM - TBM Crosswalk'!$A$2:'TRM - TBM Crosswalk'!$I$1008,3,FALSE)="N/A","TBD","")</f>
        <v>TBD</v>
      </c>
      <c r="F9231" t="str">
        <f>IF(VLOOKUP(TRM!A2595,'TRM - TBM Crosswalk'!$A$2:'TRM - TBM Crosswalk'!$I$1008,4,FALSE)=0,"",VLOOKUP(TRM!A2595,'TRM - TBM Crosswalk'!$A$2:'TRM - TBM Crosswalk'!$I$1008,4,FALSE))</f>
        <v/>
      </c>
      <c r="G9231" t="str">
        <f>IF(VLOOKUP(TRM!A2595,'TRM - TBM Crosswalk'!$A$2:'TRM - TBM Crosswalk'!$I$1008,5,FALSE)=0,"",VLOOKUP(TRM!A2595,'TRM - TBM Crosswalk'!$A$2:'TRM - TBM Crosswalk'!$I$1008,5,FALSE))</f>
        <v/>
      </c>
      <c r="H9231" t="str">
        <f>IF(VLOOKUP(TRM!A2595,'TRM - TBM Crosswalk'!$A$2:'TRM - TBM Crosswalk'!$I$1008,6,FALSE)=0,"",VLOOKUP(TRM!A2595,'TRM - TBM Crosswalk'!$A$2:'TRM - TBM Crosswalk'!$I$1008,6,FALSE))</f>
        <v/>
      </c>
      <c r="I9231" t="str">
        <f>IF(VLOOKUP(TRM!A2595,'TRM - TBM Crosswalk'!$A$2:'TRM - TBM Crosswalk'!$I$1008,7,FALSE)=0,"",VLOOKUP(TRM!A2595,'TRM - TBM Crosswalk'!$A$2:'TRM - TBM Crosswalk'!$I$1008,7,FALSE))</f>
        <v/>
      </c>
      <c r="J9231" t="str">
        <f>IF(VLOOKUP(TRM!A2595,'TRM - TBM Crosswalk'!$A$2:'TRM - TBM Crosswalk'!$I$1008,8,FALSE)=0,"",VLOOKUP(TRM!A2595,'TRM - TBM Crosswalk'!$A$2:'TRM - TBM Crosswalk'!$I$1008,8,FALSE))</f>
        <v/>
      </c>
      <c r="K9231" t="str">
        <f>IF(VLOOKUP(TRM!A2595,'TRM - TBM Crosswalk'!$A$2:'TRM - TBM Crosswalk'!$I$1008,9,FALSE)=0,"",VLOOKUP(TRM!A2595,'TRM - TBM Crosswalk'!$A$2:'TRM - TBM Crosswalk'!$I$1008,9,FALSE))</f>
        <v/>
      </c>
    </row>
    <row r="9232" spans="1:11" x14ac:dyDescent="0.45">
      <c r="A9232" t="str">
        <f>TRM!A2596</f>
        <v>A02.022.249#</v>
      </c>
      <c r="B9232" t="str">
        <f>TRM!B2596</f>
        <v>Firmware#</v>
      </c>
      <c r="C9232" t="str">
        <f>TRM!C2596</f>
        <v>Desktop Video Firmware Updater.app</v>
      </c>
      <c r="D9232">
        <f>TRM!D2596</f>
        <v>0</v>
      </c>
      <c r="E9232" t="str">
        <f>IF(VLOOKUP(TRM!A2596,'TRM - TBM Crosswalk'!$A$2:'TRM - TBM Crosswalk'!$I$1008,3,FALSE)="N/A","TBD","")</f>
        <v>TBD</v>
      </c>
      <c r="F9232" t="str">
        <f>IF(VLOOKUP(TRM!A2596,'TRM - TBM Crosswalk'!$A$2:'TRM - TBM Crosswalk'!$I$1008,4,FALSE)=0,"",VLOOKUP(TRM!A2596,'TRM - TBM Crosswalk'!$A$2:'TRM - TBM Crosswalk'!$I$1008,4,FALSE))</f>
        <v/>
      </c>
      <c r="G9232" t="str">
        <f>IF(VLOOKUP(TRM!A2596,'TRM - TBM Crosswalk'!$A$2:'TRM - TBM Crosswalk'!$I$1008,5,FALSE)=0,"",VLOOKUP(TRM!A2596,'TRM - TBM Crosswalk'!$A$2:'TRM - TBM Crosswalk'!$I$1008,5,FALSE))</f>
        <v/>
      </c>
      <c r="H9232" t="str">
        <f>IF(VLOOKUP(TRM!A2596,'TRM - TBM Crosswalk'!$A$2:'TRM - TBM Crosswalk'!$I$1008,6,FALSE)=0,"",VLOOKUP(TRM!A2596,'TRM - TBM Crosswalk'!$A$2:'TRM - TBM Crosswalk'!$I$1008,6,FALSE))</f>
        <v/>
      </c>
      <c r="I9232" t="str">
        <f>IF(VLOOKUP(TRM!A2596,'TRM - TBM Crosswalk'!$A$2:'TRM - TBM Crosswalk'!$I$1008,7,FALSE)=0,"",VLOOKUP(TRM!A2596,'TRM - TBM Crosswalk'!$A$2:'TRM - TBM Crosswalk'!$I$1008,7,FALSE))</f>
        <v/>
      </c>
      <c r="J9232" t="str">
        <f>IF(VLOOKUP(TRM!A2596,'TRM - TBM Crosswalk'!$A$2:'TRM - TBM Crosswalk'!$I$1008,8,FALSE)=0,"",VLOOKUP(TRM!A2596,'TRM - TBM Crosswalk'!$A$2:'TRM - TBM Crosswalk'!$I$1008,8,FALSE))</f>
        <v/>
      </c>
      <c r="K9232" t="str">
        <f>IF(VLOOKUP(TRM!A2596,'TRM - TBM Crosswalk'!$A$2:'TRM - TBM Crosswalk'!$I$1008,9,FALSE)=0,"",VLOOKUP(TRM!A2596,'TRM - TBM Crosswalk'!$A$2:'TRM - TBM Crosswalk'!$I$1008,9,FALSE))</f>
        <v/>
      </c>
    </row>
    <row r="9233" spans="1:11" x14ac:dyDescent="0.45">
      <c r="A9233" t="str">
        <f>TRM!A2597</f>
        <v>A02.022.249#</v>
      </c>
      <c r="B9233" t="str">
        <f>TRM!B2597</f>
        <v>Firmware#</v>
      </c>
      <c r="C9233" t="str">
        <f>TRM!C2597</f>
        <v>Desktop Video Firmware Updater.app - 10.6.2</v>
      </c>
      <c r="D9233">
        <f>TRM!D2597</f>
        <v>0</v>
      </c>
      <c r="E9233" t="str">
        <f>IF(VLOOKUP(TRM!A2597,'TRM - TBM Crosswalk'!$A$2:'TRM - TBM Crosswalk'!$I$1008,3,FALSE)="N/A","TBD","")</f>
        <v>TBD</v>
      </c>
      <c r="F9233" t="str">
        <f>IF(VLOOKUP(TRM!A2597,'TRM - TBM Crosswalk'!$A$2:'TRM - TBM Crosswalk'!$I$1008,4,FALSE)=0,"",VLOOKUP(TRM!A2597,'TRM - TBM Crosswalk'!$A$2:'TRM - TBM Crosswalk'!$I$1008,4,FALSE))</f>
        <v/>
      </c>
      <c r="G9233" t="str">
        <f>IF(VLOOKUP(TRM!A2597,'TRM - TBM Crosswalk'!$A$2:'TRM - TBM Crosswalk'!$I$1008,5,FALSE)=0,"",VLOOKUP(TRM!A2597,'TRM - TBM Crosswalk'!$A$2:'TRM - TBM Crosswalk'!$I$1008,5,FALSE))</f>
        <v/>
      </c>
      <c r="H9233" t="str">
        <f>IF(VLOOKUP(TRM!A2597,'TRM - TBM Crosswalk'!$A$2:'TRM - TBM Crosswalk'!$I$1008,6,FALSE)=0,"",VLOOKUP(TRM!A2597,'TRM - TBM Crosswalk'!$A$2:'TRM - TBM Crosswalk'!$I$1008,6,FALSE))</f>
        <v/>
      </c>
      <c r="I9233" t="str">
        <f>IF(VLOOKUP(TRM!A2597,'TRM - TBM Crosswalk'!$A$2:'TRM - TBM Crosswalk'!$I$1008,7,FALSE)=0,"",VLOOKUP(TRM!A2597,'TRM - TBM Crosswalk'!$A$2:'TRM - TBM Crosswalk'!$I$1008,7,FALSE))</f>
        <v/>
      </c>
      <c r="J9233" t="str">
        <f>IF(VLOOKUP(TRM!A2597,'TRM - TBM Crosswalk'!$A$2:'TRM - TBM Crosswalk'!$I$1008,8,FALSE)=0,"",VLOOKUP(TRM!A2597,'TRM - TBM Crosswalk'!$A$2:'TRM - TBM Crosswalk'!$I$1008,8,FALSE))</f>
        <v/>
      </c>
      <c r="K9233" t="str">
        <f>IF(VLOOKUP(TRM!A2597,'TRM - TBM Crosswalk'!$A$2:'TRM - TBM Crosswalk'!$I$1008,9,FALSE)=0,"",VLOOKUP(TRM!A2597,'TRM - TBM Crosswalk'!$A$2:'TRM - TBM Crosswalk'!$I$1008,9,FALSE))</f>
        <v/>
      </c>
    </row>
    <row r="9234" spans="1:11" x14ac:dyDescent="0.45">
      <c r="A9234" t="str">
        <f>TRM!A2598</f>
        <v>A02.022.249#</v>
      </c>
      <c r="B9234" t="str">
        <f>TRM!B2598</f>
        <v>Firmware#</v>
      </c>
      <c r="C9234" t="str">
        <f>TRM!C2598</f>
        <v>Desktop Video Firmware Updater.app - 10.6.5</v>
      </c>
      <c r="D9234">
        <f>TRM!D2598</f>
        <v>0</v>
      </c>
      <c r="E9234" t="str">
        <f>IF(VLOOKUP(TRM!A2598,'TRM - TBM Crosswalk'!$A$2:'TRM - TBM Crosswalk'!$I$1008,3,FALSE)="N/A","TBD","")</f>
        <v>TBD</v>
      </c>
      <c r="F9234" t="str">
        <f>IF(VLOOKUP(TRM!A2598,'TRM - TBM Crosswalk'!$A$2:'TRM - TBM Crosswalk'!$I$1008,4,FALSE)=0,"",VLOOKUP(TRM!A2598,'TRM - TBM Crosswalk'!$A$2:'TRM - TBM Crosswalk'!$I$1008,4,FALSE))</f>
        <v/>
      </c>
      <c r="G9234" t="str">
        <f>IF(VLOOKUP(TRM!A2598,'TRM - TBM Crosswalk'!$A$2:'TRM - TBM Crosswalk'!$I$1008,5,FALSE)=0,"",VLOOKUP(TRM!A2598,'TRM - TBM Crosswalk'!$A$2:'TRM - TBM Crosswalk'!$I$1008,5,FALSE))</f>
        <v/>
      </c>
      <c r="H9234" t="str">
        <f>IF(VLOOKUP(TRM!A2598,'TRM - TBM Crosswalk'!$A$2:'TRM - TBM Crosswalk'!$I$1008,6,FALSE)=0,"",VLOOKUP(TRM!A2598,'TRM - TBM Crosswalk'!$A$2:'TRM - TBM Crosswalk'!$I$1008,6,FALSE))</f>
        <v/>
      </c>
      <c r="I9234" t="str">
        <f>IF(VLOOKUP(TRM!A2598,'TRM - TBM Crosswalk'!$A$2:'TRM - TBM Crosswalk'!$I$1008,7,FALSE)=0,"",VLOOKUP(TRM!A2598,'TRM - TBM Crosswalk'!$A$2:'TRM - TBM Crosswalk'!$I$1008,7,FALSE))</f>
        <v/>
      </c>
      <c r="J9234" t="str">
        <f>IF(VLOOKUP(TRM!A2598,'TRM - TBM Crosswalk'!$A$2:'TRM - TBM Crosswalk'!$I$1008,8,FALSE)=0,"",VLOOKUP(TRM!A2598,'TRM - TBM Crosswalk'!$A$2:'TRM - TBM Crosswalk'!$I$1008,8,FALSE))</f>
        <v/>
      </c>
      <c r="K9234" t="str">
        <f>IF(VLOOKUP(TRM!A2598,'TRM - TBM Crosswalk'!$A$2:'TRM - TBM Crosswalk'!$I$1008,9,FALSE)=0,"",VLOOKUP(TRM!A2598,'TRM - TBM Crosswalk'!$A$2:'TRM - TBM Crosswalk'!$I$1008,9,FALSE))</f>
        <v/>
      </c>
    </row>
    <row r="9235" spans="1:11" x14ac:dyDescent="0.45">
      <c r="A9235" t="str">
        <f>TRM!A2599</f>
        <v>A02.022.249#</v>
      </c>
      <c r="B9235" t="str">
        <f>TRM!B2599</f>
        <v>Firmware#</v>
      </c>
      <c r="C9235" t="str">
        <f>TRM!C2599</f>
        <v>Elprotronic - FlashPro430 (v5.4-1) / GangPro430 (v5.4-1) - for TI's MSP430 | 5.4.1</v>
      </c>
      <c r="D9235">
        <f>TRM!D2599</f>
        <v>0</v>
      </c>
      <c r="E9235" t="str">
        <f>IF(VLOOKUP(TRM!A2599,'TRM - TBM Crosswalk'!$A$2:'TRM - TBM Crosswalk'!$I$1008,3,FALSE)="N/A","TBD","")</f>
        <v>TBD</v>
      </c>
      <c r="F9235" t="str">
        <f>IF(VLOOKUP(TRM!A2599,'TRM - TBM Crosswalk'!$A$2:'TRM - TBM Crosswalk'!$I$1008,4,FALSE)=0,"",VLOOKUP(TRM!A2599,'TRM - TBM Crosswalk'!$A$2:'TRM - TBM Crosswalk'!$I$1008,4,FALSE))</f>
        <v/>
      </c>
      <c r="G9235" t="str">
        <f>IF(VLOOKUP(TRM!A2599,'TRM - TBM Crosswalk'!$A$2:'TRM - TBM Crosswalk'!$I$1008,5,FALSE)=0,"",VLOOKUP(TRM!A2599,'TRM - TBM Crosswalk'!$A$2:'TRM - TBM Crosswalk'!$I$1008,5,FALSE))</f>
        <v/>
      </c>
      <c r="H9235" t="str">
        <f>IF(VLOOKUP(TRM!A2599,'TRM - TBM Crosswalk'!$A$2:'TRM - TBM Crosswalk'!$I$1008,6,FALSE)=0,"",VLOOKUP(TRM!A2599,'TRM - TBM Crosswalk'!$A$2:'TRM - TBM Crosswalk'!$I$1008,6,FALSE))</f>
        <v/>
      </c>
      <c r="I9235" t="str">
        <f>IF(VLOOKUP(TRM!A2599,'TRM - TBM Crosswalk'!$A$2:'TRM - TBM Crosswalk'!$I$1008,7,FALSE)=0,"",VLOOKUP(TRM!A2599,'TRM - TBM Crosswalk'!$A$2:'TRM - TBM Crosswalk'!$I$1008,7,FALSE))</f>
        <v/>
      </c>
      <c r="J9235" t="str">
        <f>IF(VLOOKUP(TRM!A2599,'TRM - TBM Crosswalk'!$A$2:'TRM - TBM Crosswalk'!$I$1008,8,FALSE)=0,"",VLOOKUP(TRM!A2599,'TRM - TBM Crosswalk'!$A$2:'TRM - TBM Crosswalk'!$I$1008,8,FALSE))</f>
        <v/>
      </c>
      <c r="K9235" t="str">
        <f>IF(VLOOKUP(TRM!A2599,'TRM - TBM Crosswalk'!$A$2:'TRM - TBM Crosswalk'!$I$1008,9,FALSE)=0,"",VLOOKUP(TRM!A2599,'TRM - TBM Crosswalk'!$A$2:'TRM - TBM Crosswalk'!$I$1008,9,FALSE))</f>
        <v/>
      </c>
    </row>
    <row r="9236" spans="1:11" x14ac:dyDescent="0.45">
      <c r="A9236" t="str">
        <f>TRM!A2600</f>
        <v>A02.022.249#</v>
      </c>
      <c r="B9236" t="str">
        <f>TRM!B2600</f>
        <v>Firmware#</v>
      </c>
      <c r="C9236" t="str">
        <f>TRM!C2600</f>
        <v>Firmware Flashing Software| 1.9.3.0</v>
      </c>
      <c r="D9236">
        <f>TRM!D2600</f>
        <v>0</v>
      </c>
      <c r="E9236" t="str">
        <f>IF(VLOOKUP(TRM!A2600,'TRM - TBM Crosswalk'!$A$2:'TRM - TBM Crosswalk'!$I$1008,3,FALSE)="N/A","TBD","")</f>
        <v>TBD</v>
      </c>
      <c r="F9236" t="str">
        <f>IF(VLOOKUP(TRM!A2600,'TRM - TBM Crosswalk'!$A$2:'TRM - TBM Crosswalk'!$I$1008,4,FALSE)=0,"",VLOOKUP(TRM!A2600,'TRM - TBM Crosswalk'!$A$2:'TRM - TBM Crosswalk'!$I$1008,4,FALSE))</f>
        <v/>
      </c>
      <c r="G9236" t="str">
        <f>IF(VLOOKUP(TRM!A2600,'TRM - TBM Crosswalk'!$A$2:'TRM - TBM Crosswalk'!$I$1008,5,FALSE)=0,"",VLOOKUP(TRM!A2600,'TRM - TBM Crosswalk'!$A$2:'TRM - TBM Crosswalk'!$I$1008,5,FALSE))</f>
        <v/>
      </c>
      <c r="H9236" t="str">
        <f>IF(VLOOKUP(TRM!A2600,'TRM - TBM Crosswalk'!$A$2:'TRM - TBM Crosswalk'!$I$1008,6,FALSE)=0,"",VLOOKUP(TRM!A2600,'TRM - TBM Crosswalk'!$A$2:'TRM - TBM Crosswalk'!$I$1008,6,FALSE))</f>
        <v/>
      </c>
      <c r="I9236" t="str">
        <f>IF(VLOOKUP(TRM!A2600,'TRM - TBM Crosswalk'!$A$2:'TRM - TBM Crosswalk'!$I$1008,7,FALSE)=0,"",VLOOKUP(TRM!A2600,'TRM - TBM Crosswalk'!$A$2:'TRM - TBM Crosswalk'!$I$1008,7,FALSE))</f>
        <v/>
      </c>
      <c r="J9236" t="str">
        <f>IF(VLOOKUP(TRM!A2600,'TRM - TBM Crosswalk'!$A$2:'TRM - TBM Crosswalk'!$I$1008,8,FALSE)=0,"",VLOOKUP(TRM!A2600,'TRM - TBM Crosswalk'!$A$2:'TRM - TBM Crosswalk'!$I$1008,8,FALSE))</f>
        <v/>
      </c>
      <c r="K9236" t="str">
        <f>IF(VLOOKUP(TRM!A2600,'TRM - TBM Crosswalk'!$A$2:'TRM - TBM Crosswalk'!$I$1008,9,FALSE)=0,"",VLOOKUP(TRM!A2600,'TRM - TBM Crosswalk'!$A$2:'TRM - TBM Crosswalk'!$I$1008,9,FALSE))</f>
        <v/>
      </c>
    </row>
    <row r="9237" spans="1:11" x14ac:dyDescent="0.45">
      <c r="A9237" t="str">
        <f>TRM!A2601</f>
        <v>A02.022.249#</v>
      </c>
      <c r="B9237" t="str">
        <f>TRM!B2601</f>
        <v>Firmware#</v>
      </c>
      <c r="C9237" t="str">
        <f>TRM!C2601</f>
        <v>Firmware Loader | 1.1.28</v>
      </c>
      <c r="D9237">
        <f>TRM!D2601</f>
        <v>0</v>
      </c>
      <c r="E9237" t="str">
        <f>IF(VLOOKUP(TRM!A2601,'TRM - TBM Crosswalk'!$A$2:'TRM - TBM Crosswalk'!$I$1008,3,FALSE)="N/A","TBD","")</f>
        <v>TBD</v>
      </c>
      <c r="F9237" t="str">
        <f>IF(VLOOKUP(TRM!A2601,'TRM - TBM Crosswalk'!$A$2:'TRM - TBM Crosswalk'!$I$1008,4,FALSE)=0,"",VLOOKUP(TRM!A2601,'TRM - TBM Crosswalk'!$A$2:'TRM - TBM Crosswalk'!$I$1008,4,FALSE))</f>
        <v/>
      </c>
      <c r="G9237" t="str">
        <f>IF(VLOOKUP(TRM!A2601,'TRM - TBM Crosswalk'!$A$2:'TRM - TBM Crosswalk'!$I$1008,5,FALSE)=0,"",VLOOKUP(TRM!A2601,'TRM - TBM Crosswalk'!$A$2:'TRM - TBM Crosswalk'!$I$1008,5,FALSE))</f>
        <v/>
      </c>
      <c r="H9237" t="str">
        <f>IF(VLOOKUP(TRM!A2601,'TRM - TBM Crosswalk'!$A$2:'TRM - TBM Crosswalk'!$I$1008,6,FALSE)=0,"",VLOOKUP(TRM!A2601,'TRM - TBM Crosswalk'!$A$2:'TRM - TBM Crosswalk'!$I$1008,6,FALSE))</f>
        <v/>
      </c>
      <c r="I9237" t="str">
        <f>IF(VLOOKUP(TRM!A2601,'TRM - TBM Crosswalk'!$A$2:'TRM - TBM Crosswalk'!$I$1008,7,FALSE)=0,"",VLOOKUP(TRM!A2601,'TRM - TBM Crosswalk'!$A$2:'TRM - TBM Crosswalk'!$I$1008,7,FALSE))</f>
        <v/>
      </c>
      <c r="J9237" t="str">
        <f>IF(VLOOKUP(TRM!A2601,'TRM - TBM Crosswalk'!$A$2:'TRM - TBM Crosswalk'!$I$1008,8,FALSE)=0,"",VLOOKUP(TRM!A2601,'TRM - TBM Crosswalk'!$A$2:'TRM - TBM Crosswalk'!$I$1008,8,FALSE))</f>
        <v/>
      </c>
      <c r="K9237" t="str">
        <f>IF(VLOOKUP(TRM!A2601,'TRM - TBM Crosswalk'!$A$2:'TRM - TBM Crosswalk'!$I$1008,9,FALSE)=0,"",VLOOKUP(TRM!A2601,'TRM - TBM Crosswalk'!$A$2:'TRM - TBM Crosswalk'!$I$1008,9,FALSE))</f>
        <v/>
      </c>
    </row>
    <row r="9238" spans="1:11" x14ac:dyDescent="0.45">
      <c r="A9238" t="str">
        <f>TRM!A2602</f>
        <v>A02.022.249#</v>
      </c>
      <c r="B9238" t="str">
        <f>TRM!B2602</f>
        <v>Firmware#</v>
      </c>
      <c r="C9238" t="str">
        <f>TRM!C2602</f>
        <v>FirmwareUpdateHelper.app - 6.0</v>
      </c>
      <c r="D9238">
        <f>TRM!D2602</f>
        <v>0</v>
      </c>
      <c r="E9238" t="str">
        <f>IF(VLOOKUP(TRM!A2602,'TRM - TBM Crosswalk'!$A$2:'TRM - TBM Crosswalk'!$I$1008,3,FALSE)="N/A","TBD","")</f>
        <v>TBD</v>
      </c>
      <c r="F9238" t="str">
        <f>IF(VLOOKUP(TRM!A2602,'TRM - TBM Crosswalk'!$A$2:'TRM - TBM Crosswalk'!$I$1008,4,FALSE)=0,"",VLOOKUP(TRM!A2602,'TRM - TBM Crosswalk'!$A$2:'TRM - TBM Crosswalk'!$I$1008,4,FALSE))</f>
        <v/>
      </c>
      <c r="G9238" t="str">
        <f>IF(VLOOKUP(TRM!A2602,'TRM - TBM Crosswalk'!$A$2:'TRM - TBM Crosswalk'!$I$1008,5,FALSE)=0,"",VLOOKUP(TRM!A2602,'TRM - TBM Crosswalk'!$A$2:'TRM - TBM Crosswalk'!$I$1008,5,FALSE))</f>
        <v/>
      </c>
      <c r="H9238" t="str">
        <f>IF(VLOOKUP(TRM!A2602,'TRM - TBM Crosswalk'!$A$2:'TRM - TBM Crosswalk'!$I$1008,6,FALSE)=0,"",VLOOKUP(TRM!A2602,'TRM - TBM Crosswalk'!$A$2:'TRM - TBM Crosswalk'!$I$1008,6,FALSE))</f>
        <v/>
      </c>
      <c r="I9238" t="str">
        <f>IF(VLOOKUP(TRM!A2602,'TRM - TBM Crosswalk'!$A$2:'TRM - TBM Crosswalk'!$I$1008,7,FALSE)=0,"",VLOOKUP(TRM!A2602,'TRM - TBM Crosswalk'!$A$2:'TRM - TBM Crosswalk'!$I$1008,7,FALSE))</f>
        <v/>
      </c>
      <c r="J9238" t="str">
        <f>IF(VLOOKUP(TRM!A2602,'TRM - TBM Crosswalk'!$A$2:'TRM - TBM Crosswalk'!$I$1008,8,FALSE)=0,"",VLOOKUP(TRM!A2602,'TRM - TBM Crosswalk'!$A$2:'TRM - TBM Crosswalk'!$I$1008,8,FALSE))</f>
        <v/>
      </c>
      <c r="K9238" t="str">
        <f>IF(VLOOKUP(TRM!A2602,'TRM - TBM Crosswalk'!$A$2:'TRM - TBM Crosswalk'!$I$1008,9,FALSE)=0,"",VLOOKUP(TRM!A2602,'TRM - TBM Crosswalk'!$A$2:'TRM - TBM Crosswalk'!$I$1008,9,FALSE))</f>
        <v/>
      </c>
    </row>
    <row r="9239" spans="1:11" x14ac:dyDescent="0.45">
      <c r="A9239" t="str">
        <f>TRM!A2603</f>
        <v>A02.022.249#</v>
      </c>
      <c r="B9239" t="str">
        <f>TRM!B2603</f>
        <v>Firmware#</v>
      </c>
      <c r="C9239" t="str">
        <f>TRM!C2603</f>
        <v>HP BIOS Configuration Utility | 4.0.15.1</v>
      </c>
      <c r="D9239">
        <f>TRM!D2603</f>
        <v>0</v>
      </c>
      <c r="E9239" t="str">
        <f>IF(VLOOKUP(TRM!A2603,'TRM - TBM Crosswalk'!$A$2:'TRM - TBM Crosswalk'!$I$1008,3,FALSE)="N/A","TBD","")</f>
        <v>TBD</v>
      </c>
      <c r="F9239" t="str">
        <f>IF(VLOOKUP(TRM!A2603,'TRM - TBM Crosswalk'!$A$2:'TRM - TBM Crosswalk'!$I$1008,4,FALSE)=0,"",VLOOKUP(TRM!A2603,'TRM - TBM Crosswalk'!$A$2:'TRM - TBM Crosswalk'!$I$1008,4,FALSE))</f>
        <v/>
      </c>
      <c r="G9239" t="str">
        <f>IF(VLOOKUP(TRM!A2603,'TRM - TBM Crosswalk'!$A$2:'TRM - TBM Crosswalk'!$I$1008,5,FALSE)=0,"",VLOOKUP(TRM!A2603,'TRM - TBM Crosswalk'!$A$2:'TRM - TBM Crosswalk'!$I$1008,5,FALSE))</f>
        <v/>
      </c>
      <c r="H9239" t="str">
        <f>IF(VLOOKUP(TRM!A2603,'TRM - TBM Crosswalk'!$A$2:'TRM - TBM Crosswalk'!$I$1008,6,FALSE)=0,"",VLOOKUP(TRM!A2603,'TRM - TBM Crosswalk'!$A$2:'TRM - TBM Crosswalk'!$I$1008,6,FALSE))</f>
        <v/>
      </c>
      <c r="I9239" t="str">
        <f>IF(VLOOKUP(TRM!A2603,'TRM - TBM Crosswalk'!$A$2:'TRM - TBM Crosswalk'!$I$1008,7,FALSE)=0,"",VLOOKUP(TRM!A2603,'TRM - TBM Crosswalk'!$A$2:'TRM - TBM Crosswalk'!$I$1008,7,FALSE))</f>
        <v/>
      </c>
      <c r="J9239" t="str">
        <f>IF(VLOOKUP(TRM!A2603,'TRM - TBM Crosswalk'!$A$2:'TRM - TBM Crosswalk'!$I$1008,8,FALSE)=0,"",VLOOKUP(TRM!A2603,'TRM - TBM Crosswalk'!$A$2:'TRM - TBM Crosswalk'!$I$1008,8,FALSE))</f>
        <v/>
      </c>
      <c r="K9239" t="str">
        <f>IF(VLOOKUP(TRM!A2603,'TRM - TBM Crosswalk'!$A$2:'TRM - TBM Crosswalk'!$I$1008,9,FALSE)=0,"",VLOOKUP(TRM!A2603,'TRM - TBM Crosswalk'!$A$2:'TRM - TBM Crosswalk'!$I$1008,9,FALSE))</f>
        <v/>
      </c>
    </row>
    <row r="9240" spans="1:11" x14ac:dyDescent="0.45">
      <c r="A9240" t="str">
        <f>TRM!A2604</f>
        <v>A02.022.249#</v>
      </c>
      <c r="B9240" t="str">
        <f>TRM!B2604</f>
        <v>Firmware#</v>
      </c>
      <c r="C9240" t="str">
        <f>TRM!C2604</f>
        <v>HP BIOS Configuration Utility | 4.0.21.1</v>
      </c>
      <c r="D9240">
        <f>TRM!D2604</f>
        <v>0</v>
      </c>
      <c r="E9240" t="str">
        <f>IF(VLOOKUP(TRM!A2604,'TRM - TBM Crosswalk'!$A$2:'TRM - TBM Crosswalk'!$I$1008,3,FALSE)="N/A","TBD","")</f>
        <v>TBD</v>
      </c>
      <c r="F9240" t="str">
        <f>IF(VLOOKUP(TRM!A2604,'TRM - TBM Crosswalk'!$A$2:'TRM - TBM Crosswalk'!$I$1008,4,FALSE)=0,"",VLOOKUP(TRM!A2604,'TRM - TBM Crosswalk'!$A$2:'TRM - TBM Crosswalk'!$I$1008,4,FALSE))</f>
        <v/>
      </c>
      <c r="G9240" t="str">
        <f>IF(VLOOKUP(TRM!A2604,'TRM - TBM Crosswalk'!$A$2:'TRM - TBM Crosswalk'!$I$1008,5,FALSE)=0,"",VLOOKUP(TRM!A2604,'TRM - TBM Crosswalk'!$A$2:'TRM - TBM Crosswalk'!$I$1008,5,FALSE))</f>
        <v/>
      </c>
      <c r="H9240" t="str">
        <f>IF(VLOOKUP(TRM!A2604,'TRM - TBM Crosswalk'!$A$2:'TRM - TBM Crosswalk'!$I$1008,6,FALSE)=0,"",VLOOKUP(TRM!A2604,'TRM - TBM Crosswalk'!$A$2:'TRM - TBM Crosswalk'!$I$1008,6,FALSE))</f>
        <v/>
      </c>
      <c r="I9240" t="str">
        <f>IF(VLOOKUP(TRM!A2604,'TRM - TBM Crosswalk'!$A$2:'TRM - TBM Crosswalk'!$I$1008,7,FALSE)=0,"",VLOOKUP(TRM!A2604,'TRM - TBM Crosswalk'!$A$2:'TRM - TBM Crosswalk'!$I$1008,7,FALSE))</f>
        <v/>
      </c>
      <c r="J9240" t="str">
        <f>IF(VLOOKUP(TRM!A2604,'TRM - TBM Crosswalk'!$A$2:'TRM - TBM Crosswalk'!$I$1008,8,FALSE)=0,"",VLOOKUP(TRM!A2604,'TRM - TBM Crosswalk'!$A$2:'TRM - TBM Crosswalk'!$I$1008,8,FALSE))</f>
        <v/>
      </c>
      <c r="K9240" t="str">
        <f>IF(VLOOKUP(TRM!A2604,'TRM - TBM Crosswalk'!$A$2:'TRM - TBM Crosswalk'!$I$1008,9,FALSE)=0,"",VLOOKUP(TRM!A2604,'TRM - TBM Crosswalk'!$A$2:'TRM - TBM Crosswalk'!$I$1008,9,FALSE))</f>
        <v/>
      </c>
    </row>
    <row r="9241" spans="1:11" x14ac:dyDescent="0.45">
      <c r="A9241" t="str">
        <f>TRM!A2605</f>
        <v>A02.022.249#</v>
      </c>
      <c r="B9241" t="str">
        <f>TRM!B2605</f>
        <v>Firmware#</v>
      </c>
      <c r="C9241" t="str">
        <f>TRM!C2605</f>
        <v>HP BIOS Configuration Utility | 4.0.23.1</v>
      </c>
      <c r="D9241">
        <f>TRM!D2605</f>
        <v>0</v>
      </c>
      <c r="E9241" t="str">
        <f>IF(VLOOKUP(TRM!A2605,'TRM - TBM Crosswalk'!$A$2:'TRM - TBM Crosswalk'!$I$1008,3,FALSE)="N/A","TBD","")</f>
        <v>TBD</v>
      </c>
      <c r="F9241" t="str">
        <f>IF(VLOOKUP(TRM!A2605,'TRM - TBM Crosswalk'!$A$2:'TRM - TBM Crosswalk'!$I$1008,4,FALSE)=0,"",VLOOKUP(TRM!A2605,'TRM - TBM Crosswalk'!$A$2:'TRM - TBM Crosswalk'!$I$1008,4,FALSE))</f>
        <v/>
      </c>
      <c r="G9241" t="str">
        <f>IF(VLOOKUP(TRM!A2605,'TRM - TBM Crosswalk'!$A$2:'TRM - TBM Crosswalk'!$I$1008,5,FALSE)=0,"",VLOOKUP(TRM!A2605,'TRM - TBM Crosswalk'!$A$2:'TRM - TBM Crosswalk'!$I$1008,5,FALSE))</f>
        <v/>
      </c>
      <c r="H9241" t="str">
        <f>IF(VLOOKUP(TRM!A2605,'TRM - TBM Crosswalk'!$A$2:'TRM - TBM Crosswalk'!$I$1008,6,FALSE)=0,"",VLOOKUP(TRM!A2605,'TRM - TBM Crosswalk'!$A$2:'TRM - TBM Crosswalk'!$I$1008,6,FALSE))</f>
        <v/>
      </c>
      <c r="I9241" t="str">
        <f>IF(VLOOKUP(TRM!A2605,'TRM - TBM Crosswalk'!$A$2:'TRM - TBM Crosswalk'!$I$1008,7,FALSE)=0,"",VLOOKUP(TRM!A2605,'TRM - TBM Crosswalk'!$A$2:'TRM - TBM Crosswalk'!$I$1008,7,FALSE))</f>
        <v/>
      </c>
      <c r="J9241" t="str">
        <f>IF(VLOOKUP(TRM!A2605,'TRM - TBM Crosswalk'!$A$2:'TRM - TBM Crosswalk'!$I$1008,8,FALSE)=0,"",VLOOKUP(TRM!A2605,'TRM - TBM Crosswalk'!$A$2:'TRM - TBM Crosswalk'!$I$1008,8,FALSE))</f>
        <v/>
      </c>
      <c r="K9241" t="str">
        <f>IF(VLOOKUP(TRM!A2605,'TRM - TBM Crosswalk'!$A$2:'TRM - TBM Crosswalk'!$I$1008,9,FALSE)=0,"",VLOOKUP(TRM!A2605,'TRM - TBM Crosswalk'!$A$2:'TRM - TBM Crosswalk'!$I$1008,9,FALSE))</f>
        <v/>
      </c>
    </row>
    <row r="9242" spans="1:11" x14ac:dyDescent="0.45">
      <c r="A9242" t="str">
        <f>TRM!A2606</f>
        <v>A02.022.249#</v>
      </c>
      <c r="B9242" t="str">
        <f>TRM!B2606</f>
        <v>Firmware#</v>
      </c>
      <c r="C9242" t="str">
        <f>TRM!C2606</f>
        <v>HP BIOS Configuration Utility | 4.0.24.1</v>
      </c>
      <c r="D9242">
        <f>TRM!D2606</f>
        <v>0</v>
      </c>
      <c r="E9242" t="str">
        <f>IF(VLOOKUP(TRM!A2606,'TRM - TBM Crosswalk'!$A$2:'TRM - TBM Crosswalk'!$I$1008,3,FALSE)="N/A","TBD","")</f>
        <v>TBD</v>
      </c>
      <c r="F9242" t="str">
        <f>IF(VLOOKUP(TRM!A2606,'TRM - TBM Crosswalk'!$A$2:'TRM - TBM Crosswalk'!$I$1008,4,FALSE)=0,"",VLOOKUP(TRM!A2606,'TRM - TBM Crosswalk'!$A$2:'TRM - TBM Crosswalk'!$I$1008,4,FALSE))</f>
        <v/>
      </c>
      <c r="G9242" t="str">
        <f>IF(VLOOKUP(TRM!A2606,'TRM - TBM Crosswalk'!$A$2:'TRM - TBM Crosswalk'!$I$1008,5,FALSE)=0,"",VLOOKUP(TRM!A2606,'TRM - TBM Crosswalk'!$A$2:'TRM - TBM Crosswalk'!$I$1008,5,FALSE))</f>
        <v/>
      </c>
      <c r="H9242" t="str">
        <f>IF(VLOOKUP(TRM!A2606,'TRM - TBM Crosswalk'!$A$2:'TRM - TBM Crosswalk'!$I$1008,6,FALSE)=0,"",VLOOKUP(TRM!A2606,'TRM - TBM Crosswalk'!$A$2:'TRM - TBM Crosswalk'!$I$1008,6,FALSE))</f>
        <v/>
      </c>
      <c r="I9242" t="str">
        <f>IF(VLOOKUP(TRM!A2606,'TRM - TBM Crosswalk'!$A$2:'TRM - TBM Crosswalk'!$I$1008,7,FALSE)=0,"",VLOOKUP(TRM!A2606,'TRM - TBM Crosswalk'!$A$2:'TRM - TBM Crosswalk'!$I$1008,7,FALSE))</f>
        <v/>
      </c>
      <c r="J9242" t="str">
        <f>IF(VLOOKUP(TRM!A2606,'TRM - TBM Crosswalk'!$A$2:'TRM - TBM Crosswalk'!$I$1008,8,FALSE)=0,"",VLOOKUP(TRM!A2606,'TRM - TBM Crosswalk'!$A$2:'TRM - TBM Crosswalk'!$I$1008,8,FALSE))</f>
        <v/>
      </c>
      <c r="K9242" t="str">
        <f>IF(VLOOKUP(TRM!A2606,'TRM - TBM Crosswalk'!$A$2:'TRM - TBM Crosswalk'!$I$1008,9,FALSE)=0,"",VLOOKUP(TRM!A2606,'TRM - TBM Crosswalk'!$A$2:'TRM - TBM Crosswalk'!$I$1008,9,FALSE))</f>
        <v/>
      </c>
    </row>
    <row r="9243" spans="1:11" x14ac:dyDescent="0.45">
      <c r="A9243" t="str">
        <f>TRM!A2607</f>
        <v>A02.022.249#</v>
      </c>
      <c r="B9243" t="str">
        <f>TRM!B2607</f>
        <v>Firmware#</v>
      </c>
      <c r="C9243" t="str">
        <f>TRM!C2607</f>
        <v>HP BIOS Configuration Utility | 4.0.25.1</v>
      </c>
      <c r="D9243">
        <f>TRM!D2607</f>
        <v>0</v>
      </c>
      <c r="E9243" t="str">
        <f>IF(VLOOKUP(TRM!A2607,'TRM - TBM Crosswalk'!$A$2:'TRM - TBM Crosswalk'!$I$1008,3,FALSE)="N/A","TBD","")</f>
        <v>TBD</v>
      </c>
      <c r="F9243" t="str">
        <f>IF(VLOOKUP(TRM!A2607,'TRM - TBM Crosswalk'!$A$2:'TRM - TBM Crosswalk'!$I$1008,4,FALSE)=0,"",VLOOKUP(TRM!A2607,'TRM - TBM Crosswalk'!$A$2:'TRM - TBM Crosswalk'!$I$1008,4,FALSE))</f>
        <v/>
      </c>
      <c r="G9243" t="str">
        <f>IF(VLOOKUP(TRM!A2607,'TRM - TBM Crosswalk'!$A$2:'TRM - TBM Crosswalk'!$I$1008,5,FALSE)=0,"",VLOOKUP(TRM!A2607,'TRM - TBM Crosswalk'!$A$2:'TRM - TBM Crosswalk'!$I$1008,5,FALSE))</f>
        <v/>
      </c>
      <c r="H9243" t="str">
        <f>IF(VLOOKUP(TRM!A2607,'TRM - TBM Crosswalk'!$A$2:'TRM - TBM Crosswalk'!$I$1008,6,FALSE)=0,"",VLOOKUP(TRM!A2607,'TRM - TBM Crosswalk'!$A$2:'TRM - TBM Crosswalk'!$I$1008,6,FALSE))</f>
        <v/>
      </c>
      <c r="I9243" t="str">
        <f>IF(VLOOKUP(TRM!A2607,'TRM - TBM Crosswalk'!$A$2:'TRM - TBM Crosswalk'!$I$1008,7,FALSE)=0,"",VLOOKUP(TRM!A2607,'TRM - TBM Crosswalk'!$A$2:'TRM - TBM Crosswalk'!$I$1008,7,FALSE))</f>
        <v/>
      </c>
      <c r="J9243" t="str">
        <f>IF(VLOOKUP(TRM!A2607,'TRM - TBM Crosswalk'!$A$2:'TRM - TBM Crosswalk'!$I$1008,8,FALSE)=0,"",VLOOKUP(TRM!A2607,'TRM - TBM Crosswalk'!$A$2:'TRM - TBM Crosswalk'!$I$1008,8,FALSE))</f>
        <v/>
      </c>
      <c r="K9243" t="str">
        <f>IF(VLOOKUP(TRM!A2607,'TRM - TBM Crosswalk'!$A$2:'TRM - TBM Crosswalk'!$I$1008,9,FALSE)=0,"",VLOOKUP(TRM!A2607,'TRM - TBM Crosswalk'!$A$2:'TRM - TBM Crosswalk'!$I$1008,9,FALSE))</f>
        <v/>
      </c>
    </row>
    <row r="9244" spans="1:11" x14ac:dyDescent="0.45">
      <c r="A9244" t="str">
        <f>TRM!A2608</f>
        <v>A02.022.249#</v>
      </c>
      <c r="B9244" t="str">
        <f>TRM!B2608</f>
        <v>Firmware#</v>
      </c>
      <c r="C9244" t="str">
        <f>TRM!C2608</f>
        <v>HP BIOS Configuration Utility | 4.0.26.1</v>
      </c>
      <c r="D9244">
        <f>TRM!D2608</f>
        <v>0</v>
      </c>
      <c r="E9244" t="str">
        <f>IF(VLOOKUP(TRM!A2608,'TRM - TBM Crosswalk'!$A$2:'TRM - TBM Crosswalk'!$I$1008,3,FALSE)="N/A","TBD","")</f>
        <v>TBD</v>
      </c>
      <c r="F9244" t="str">
        <f>IF(VLOOKUP(TRM!A2608,'TRM - TBM Crosswalk'!$A$2:'TRM - TBM Crosswalk'!$I$1008,4,FALSE)=0,"",VLOOKUP(TRM!A2608,'TRM - TBM Crosswalk'!$A$2:'TRM - TBM Crosswalk'!$I$1008,4,FALSE))</f>
        <v/>
      </c>
      <c r="G9244" t="str">
        <f>IF(VLOOKUP(TRM!A2608,'TRM - TBM Crosswalk'!$A$2:'TRM - TBM Crosswalk'!$I$1008,5,FALSE)=0,"",VLOOKUP(TRM!A2608,'TRM - TBM Crosswalk'!$A$2:'TRM - TBM Crosswalk'!$I$1008,5,FALSE))</f>
        <v/>
      </c>
      <c r="H9244" t="str">
        <f>IF(VLOOKUP(TRM!A2608,'TRM - TBM Crosswalk'!$A$2:'TRM - TBM Crosswalk'!$I$1008,6,FALSE)=0,"",VLOOKUP(TRM!A2608,'TRM - TBM Crosswalk'!$A$2:'TRM - TBM Crosswalk'!$I$1008,6,FALSE))</f>
        <v/>
      </c>
      <c r="I9244" t="str">
        <f>IF(VLOOKUP(TRM!A2608,'TRM - TBM Crosswalk'!$A$2:'TRM - TBM Crosswalk'!$I$1008,7,FALSE)=0,"",VLOOKUP(TRM!A2608,'TRM - TBM Crosswalk'!$A$2:'TRM - TBM Crosswalk'!$I$1008,7,FALSE))</f>
        <v/>
      </c>
      <c r="J9244" t="str">
        <f>IF(VLOOKUP(TRM!A2608,'TRM - TBM Crosswalk'!$A$2:'TRM - TBM Crosswalk'!$I$1008,8,FALSE)=0,"",VLOOKUP(TRM!A2608,'TRM - TBM Crosswalk'!$A$2:'TRM - TBM Crosswalk'!$I$1008,8,FALSE))</f>
        <v/>
      </c>
      <c r="K9244" t="str">
        <f>IF(VLOOKUP(TRM!A2608,'TRM - TBM Crosswalk'!$A$2:'TRM - TBM Crosswalk'!$I$1008,9,FALSE)=0,"",VLOOKUP(TRM!A2608,'TRM - TBM Crosswalk'!$A$2:'TRM - TBM Crosswalk'!$I$1008,9,FALSE))</f>
        <v/>
      </c>
    </row>
    <row r="9245" spans="1:11" x14ac:dyDescent="0.45">
      <c r="A9245" t="str">
        <f>TRM!A2609</f>
        <v>A02.022.249#</v>
      </c>
      <c r="B9245" t="str">
        <f>TRM!B2609</f>
        <v>Firmware#</v>
      </c>
      <c r="C9245" t="str">
        <f>TRM!C2609</f>
        <v>HP BIOS Configuration Utility | 4.0.30.1</v>
      </c>
      <c r="D9245">
        <f>TRM!D2609</f>
        <v>0</v>
      </c>
      <c r="E9245" t="str">
        <f>IF(VLOOKUP(TRM!A2609,'TRM - TBM Crosswalk'!$A$2:'TRM - TBM Crosswalk'!$I$1008,3,FALSE)="N/A","TBD","")</f>
        <v>TBD</v>
      </c>
      <c r="F9245" t="str">
        <f>IF(VLOOKUP(TRM!A2609,'TRM - TBM Crosswalk'!$A$2:'TRM - TBM Crosswalk'!$I$1008,4,FALSE)=0,"",VLOOKUP(TRM!A2609,'TRM - TBM Crosswalk'!$A$2:'TRM - TBM Crosswalk'!$I$1008,4,FALSE))</f>
        <v/>
      </c>
      <c r="G9245" t="str">
        <f>IF(VLOOKUP(TRM!A2609,'TRM - TBM Crosswalk'!$A$2:'TRM - TBM Crosswalk'!$I$1008,5,FALSE)=0,"",VLOOKUP(TRM!A2609,'TRM - TBM Crosswalk'!$A$2:'TRM - TBM Crosswalk'!$I$1008,5,FALSE))</f>
        <v/>
      </c>
      <c r="H9245" t="str">
        <f>IF(VLOOKUP(TRM!A2609,'TRM - TBM Crosswalk'!$A$2:'TRM - TBM Crosswalk'!$I$1008,6,FALSE)=0,"",VLOOKUP(TRM!A2609,'TRM - TBM Crosswalk'!$A$2:'TRM - TBM Crosswalk'!$I$1008,6,FALSE))</f>
        <v/>
      </c>
      <c r="I9245" t="str">
        <f>IF(VLOOKUP(TRM!A2609,'TRM - TBM Crosswalk'!$A$2:'TRM - TBM Crosswalk'!$I$1008,7,FALSE)=0,"",VLOOKUP(TRM!A2609,'TRM - TBM Crosswalk'!$A$2:'TRM - TBM Crosswalk'!$I$1008,7,FALSE))</f>
        <v/>
      </c>
      <c r="J9245" t="str">
        <f>IF(VLOOKUP(TRM!A2609,'TRM - TBM Crosswalk'!$A$2:'TRM - TBM Crosswalk'!$I$1008,8,FALSE)=0,"",VLOOKUP(TRM!A2609,'TRM - TBM Crosswalk'!$A$2:'TRM - TBM Crosswalk'!$I$1008,8,FALSE))</f>
        <v/>
      </c>
      <c r="K9245" t="str">
        <f>IF(VLOOKUP(TRM!A2609,'TRM - TBM Crosswalk'!$A$2:'TRM - TBM Crosswalk'!$I$1008,9,FALSE)=0,"",VLOOKUP(TRM!A2609,'TRM - TBM Crosswalk'!$A$2:'TRM - TBM Crosswalk'!$I$1008,9,FALSE))</f>
        <v/>
      </c>
    </row>
    <row r="9246" spans="1:11" x14ac:dyDescent="0.45">
      <c r="A9246" t="str">
        <f>TRM!A2610</f>
        <v>A02.022.249#</v>
      </c>
      <c r="B9246" t="str">
        <f>TRM!B2610</f>
        <v>Firmware#</v>
      </c>
      <c r="C9246" t="str">
        <f>TRM!C2610</f>
        <v>imagePROGRAF Firmware Update Tool | 24.00</v>
      </c>
      <c r="D9246">
        <f>TRM!D2610</f>
        <v>0</v>
      </c>
      <c r="E9246" t="str">
        <f>IF(VLOOKUP(TRM!A2610,'TRM - TBM Crosswalk'!$A$2:'TRM - TBM Crosswalk'!$I$1008,3,FALSE)="N/A","TBD","")</f>
        <v>TBD</v>
      </c>
      <c r="F9246" t="str">
        <f>IF(VLOOKUP(TRM!A2610,'TRM - TBM Crosswalk'!$A$2:'TRM - TBM Crosswalk'!$I$1008,4,FALSE)=0,"",VLOOKUP(TRM!A2610,'TRM - TBM Crosswalk'!$A$2:'TRM - TBM Crosswalk'!$I$1008,4,FALSE))</f>
        <v/>
      </c>
      <c r="G9246" t="str">
        <f>IF(VLOOKUP(TRM!A2610,'TRM - TBM Crosswalk'!$A$2:'TRM - TBM Crosswalk'!$I$1008,5,FALSE)=0,"",VLOOKUP(TRM!A2610,'TRM - TBM Crosswalk'!$A$2:'TRM - TBM Crosswalk'!$I$1008,5,FALSE))</f>
        <v/>
      </c>
      <c r="H9246" t="str">
        <f>IF(VLOOKUP(TRM!A2610,'TRM - TBM Crosswalk'!$A$2:'TRM - TBM Crosswalk'!$I$1008,6,FALSE)=0,"",VLOOKUP(TRM!A2610,'TRM - TBM Crosswalk'!$A$2:'TRM - TBM Crosswalk'!$I$1008,6,FALSE))</f>
        <v/>
      </c>
      <c r="I9246" t="str">
        <f>IF(VLOOKUP(TRM!A2610,'TRM - TBM Crosswalk'!$A$2:'TRM - TBM Crosswalk'!$I$1008,7,FALSE)=0,"",VLOOKUP(TRM!A2610,'TRM - TBM Crosswalk'!$A$2:'TRM - TBM Crosswalk'!$I$1008,7,FALSE))</f>
        <v/>
      </c>
      <c r="J9246" t="str">
        <f>IF(VLOOKUP(TRM!A2610,'TRM - TBM Crosswalk'!$A$2:'TRM - TBM Crosswalk'!$I$1008,8,FALSE)=0,"",VLOOKUP(TRM!A2610,'TRM - TBM Crosswalk'!$A$2:'TRM - TBM Crosswalk'!$I$1008,8,FALSE))</f>
        <v/>
      </c>
      <c r="K9246" t="str">
        <f>IF(VLOOKUP(TRM!A2610,'TRM - TBM Crosswalk'!$A$2:'TRM - TBM Crosswalk'!$I$1008,9,FALSE)=0,"",VLOOKUP(TRM!A2610,'TRM - TBM Crosswalk'!$A$2:'TRM - TBM Crosswalk'!$I$1008,9,FALSE))</f>
        <v/>
      </c>
    </row>
    <row r="9247" spans="1:11" x14ac:dyDescent="0.45">
      <c r="A9247" t="str">
        <f>TRM!A2611</f>
        <v>A02.022.249#</v>
      </c>
      <c r="B9247" t="str">
        <f>TRM!B2611</f>
        <v>Firmware#</v>
      </c>
      <c r="C9247" t="str">
        <f>TRM!C2611</f>
        <v>LG ODD Auto Firmware Update | 10.01.0712.01</v>
      </c>
      <c r="D9247">
        <f>TRM!D2611</f>
        <v>0</v>
      </c>
      <c r="E9247" t="str">
        <f>IF(VLOOKUP(TRM!A2611,'TRM - TBM Crosswalk'!$A$2:'TRM - TBM Crosswalk'!$I$1008,3,FALSE)="N/A","TBD","")</f>
        <v>TBD</v>
      </c>
      <c r="F9247" t="str">
        <f>IF(VLOOKUP(TRM!A2611,'TRM - TBM Crosswalk'!$A$2:'TRM - TBM Crosswalk'!$I$1008,4,FALSE)=0,"",VLOOKUP(TRM!A2611,'TRM - TBM Crosswalk'!$A$2:'TRM - TBM Crosswalk'!$I$1008,4,FALSE))</f>
        <v/>
      </c>
      <c r="G9247" t="str">
        <f>IF(VLOOKUP(TRM!A2611,'TRM - TBM Crosswalk'!$A$2:'TRM - TBM Crosswalk'!$I$1008,5,FALSE)=0,"",VLOOKUP(TRM!A2611,'TRM - TBM Crosswalk'!$A$2:'TRM - TBM Crosswalk'!$I$1008,5,FALSE))</f>
        <v/>
      </c>
      <c r="H9247" t="str">
        <f>IF(VLOOKUP(TRM!A2611,'TRM - TBM Crosswalk'!$A$2:'TRM - TBM Crosswalk'!$I$1008,6,FALSE)=0,"",VLOOKUP(TRM!A2611,'TRM - TBM Crosswalk'!$A$2:'TRM - TBM Crosswalk'!$I$1008,6,FALSE))</f>
        <v/>
      </c>
      <c r="I9247" t="str">
        <f>IF(VLOOKUP(TRM!A2611,'TRM - TBM Crosswalk'!$A$2:'TRM - TBM Crosswalk'!$I$1008,7,FALSE)=0,"",VLOOKUP(TRM!A2611,'TRM - TBM Crosswalk'!$A$2:'TRM - TBM Crosswalk'!$I$1008,7,FALSE))</f>
        <v/>
      </c>
      <c r="J9247" t="str">
        <f>IF(VLOOKUP(TRM!A2611,'TRM - TBM Crosswalk'!$A$2:'TRM - TBM Crosswalk'!$I$1008,8,FALSE)=0,"",VLOOKUP(TRM!A2611,'TRM - TBM Crosswalk'!$A$2:'TRM - TBM Crosswalk'!$I$1008,8,FALSE))</f>
        <v/>
      </c>
      <c r="K9247" t="str">
        <f>IF(VLOOKUP(TRM!A2611,'TRM - TBM Crosswalk'!$A$2:'TRM - TBM Crosswalk'!$I$1008,9,FALSE)=0,"",VLOOKUP(TRM!A2611,'TRM - TBM Crosswalk'!$A$2:'TRM - TBM Crosswalk'!$I$1008,9,FALSE))</f>
        <v/>
      </c>
    </row>
    <row r="9248" spans="1:11" x14ac:dyDescent="0.45">
      <c r="A9248" t="str">
        <f>TRM!A2612</f>
        <v>A02.022.249#</v>
      </c>
      <c r="B9248" t="str">
        <f>TRM!B2612</f>
        <v>Firmware#</v>
      </c>
      <c r="C9248" t="str">
        <f>TRM!C2612</f>
        <v>Logi Firmware Update Tool for BRIO | 2.0.17.0</v>
      </c>
      <c r="D9248">
        <f>TRM!D2612</f>
        <v>0</v>
      </c>
      <c r="E9248" t="str">
        <f>IF(VLOOKUP(TRM!A2612,'TRM - TBM Crosswalk'!$A$2:'TRM - TBM Crosswalk'!$I$1008,3,FALSE)="N/A","TBD","")</f>
        <v>TBD</v>
      </c>
      <c r="F9248" t="str">
        <f>IF(VLOOKUP(TRM!A2612,'TRM - TBM Crosswalk'!$A$2:'TRM - TBM Crosswalk'!$I$1008,4,FALSE)=0,"",VLOOKUP(TRM!A2612,'TRM - TBM Crosswalk'!$A$2:'TRM - TBM Crosswalk'!$I$1008,4,FALSE))</f>
        <v/>
      </c>
      <c r="G9248" t="str">
        <f>IF(VLOOKUP(TRM!A2612,'TRM - TBM Crosswalk'!$A$2:'TRM - TBM Crosswalk'!$I$1008,5,FALSE)=0,"",VLOOKUP(TRM!A2612,'TRM - TBM Crosswalk'!$A$2:'TRM - TBM Crosswalk'!$I$1008,5,FALSE))</f>
        <v/>
      </c>
      <c r="H9248" t="str">
        <f>IF(VLOOKUP(TRM!A2612,'TRM - TBM Crosswalk'!$A$2:'TRM - TBM Crosswalk'!$I$1008,6,FALSE)=0,"",VLOOKUP(TRM!A2612,'TRM - TBM Crosswalk'!$A$2:'TRM - TBM Crosswalk'!$I$1008,6,FALSE))</f>
        <v/>
      </c>
      <c r="I9248" t="str">
        <f>IF(VLOOKUP(TRM!A2612,'TRM - TBM Crosswalk'!$A$2:'TRM - TBM Crosswalk'!$I$1008,7,FALSE)=0,"",VLOOKUP(TRM!A2612,'TRM - TBM Crosswalk'!$A$2:'TRM - TBM Crosswalk'!$I$1008,7,FALSE))</f>
        <v/>
      </c>
      <c r="J9248" t="str">
        <f>IF(VLOOKUP(TRM!A2612,'TRM - TBM Crosswalk'!$A$2:'TRM - TBM Crosswalk'!$I$1008,8,FALSE)=0,"",VLOOKUP(TRM!A2612,'TRM - TBM Crosswalk'!$A$2:'TRM - TBM Crosswalk'!$I$1008,8,FALSE))</f>
        <v/>
      </c>
      <c r="K9248" t="str">
        <f>IF(VLOOKUP(TRM!A2612,'TRM - TBM Crosswalk'!$A$2:'TRM - TBM Crosswalk'!$I$1008,9,FALSE)=0,"",VLOOKUP(TRM!A2612,'TRM - TBM Crosswalk'!$A$2:'TRM - TBM Crosswalk'!$I$1008,9,FALSE))</f>
        <v/>
      </c>
    </row>
    <row r="9249" spans="1:11" x14ac:dyDescent="0.45">
      <c r="A9249" t="str">
        <f>TRM!A2613</f>
        <v>A02.022.249#</v>
      </c>
      <c r="B9249" t="str">
        <f>TRM!B2613</f>
        <v>Firmware#</v>
      </c>
      <c r="C9249" t="str">
        <f>TRM!C2613</f>
        <v>Logi Firmware Update Tool for C930e | 8.0.916.0</v>
      </c>
      <c r="D9249">
        <f>TRM!D2613</f>
        <v>0</v>
      </c>
      <c r="E9249" t="str">
        <f>IF(VLOOKUP(TRM!A2613,'TRM - TBM Crosswalk'!$A$2:'TRM - TBM Crosswalk'!$I$1008,3,FALSE)="N/A","TBD","")</f>
        <v>TBD</v>
      </c>
      <c r="F9249" t="str">
        <f>IF(VLOOKUP(TRM!A2613,'TRM - TBM Crosswalk'!$A$2:'TRM - TBM Crosswalk'!$I$1008,4,FALSE)=0,"",VLOOKUP(TRM!A2613,'TRM - TBM Crosswalk'!$A$2:'TRM - TBM Crosswalk'!$I$1008,4,FALSE))</f>
        <v/>
      </c>
      <c r="G9249" t="str">
        <f>IF(VLOOKUP(TRM!A2613,'TRM - TBM Crosswalk'!$A$2:'TRM - TBM Crosswalk'!$I$1008,5,FALSE)=0,"",VLOOKUP(TRM!A2613,'TRM - TBM Crosswalk'!$A$2:'TRM - TBM Crosswalk'!$I$1008,5,FALSE))</f>
        <v/>
      </c>
      <c r="H9249" t="str">
        <f>IF(VLOOKUP(TRM!A2613,'TRM - TBM Crosswalk'!$A$2:'TRM - TBM Crosswalk'!$I$1008,6,FALSE)=0,"",VLOOKUP(TRM!A2613,'TRM - TBM Crosswalk'!$A$2:'TRM - TBM Crosswalk'!$I$1008,6,FALSE))</f>
        <v/>
      </c>
      <c r="I9249" t="str">
        <f>IF(VLOOKUP(TRM!A2613,'TRM - TBM Crosswalk'!$A$2:'TRM - TBM Crosswalk'!$I$1008,7,FALSE)=0,"",VLOOKUP(TRM!A2613,'TRM - TBM Crosswalk'!$A$2:'TRM - TBM Crosswalk'!$I$1008,7,FALSE))</f>
        <v/>
      </c>
      <c r="J9249" t="str">
        <f>IF(VLOOKUP(TRM!A2613,'TRM - TBM Crosswalk'!$A$2:'TRM - TBM Crosswalk'!$I$1008,8,FALSE)=0,"",VLOOKUP(TRM!A2613,'TRM - TBM Crosswalk'!$A$2:'TRM - TBM Crosswalk'!$I$1008,8,FALSE))</f>
        <v/>
      </c>
      <c r="K9249" t="str">
        <f>IF(VLOOKUP(TRM!A2613,'TRM - TBM Crosswalk'!$A$2:'TRM - TBM Crosswalk'!$I$1008,9,FALSE)=0,"",VLOOKUP(TRM!A2613,'TRM - TBM Crosswalk'!$A$2:'TRM - TBM Crosswalk'!$I$1008,9,FALSE))</f>
        <v/>
      </c>
    </row>
    <row r="9250" spans="1:11" x14ac:dyDescent="0.45">
      <c r="A9250" t="str">
        <f>TRM!A2614</f>
        <v>A02.022.249#</v>
      </c>
      <c r="B9250" t="str">
        <f>TRM!B2614</f>
        <v>Firmware#</v>
      </c>
      <c r="C9250" t="str">
        <f>TRM!C2614</f>
        <v>OTCnetFirmware | 4.0.0.2</v>
      </c>
      <c r="D9250">
        <f>TRM!D2614</f>
        <v>0</v>
      </c>
      <c r="E9250" t="str">
        <f>IF(VLOOKUP(TRM!A2614,'TRM - TBM Crosswalk'!$A$2:'TRM - TBM Crosswalk'!$I$1008,3,FALSE)="N/A","TBD","")</f>
        <v>TBD</v>
      </c>
      <c r="F9250" t="str">
        <f>IF(VLOOKUP(TRM!A2614,'TRM - TBM Crosswalk'!$A$2:'TRM - TBM Crosswalk'!$I$1008,4,FALSE)=0,"",VLOOKUP(TRM!A2614,'TRM - TBM Crosswalk'!$A$2:'TRM - TBM Crosswalk'!$I$1008,4,FALSE))</f>
        <v/>
      </c>
      <c r="G9250" t="str">
        <f>IF(VLOOKUP(TRM!A2614,'TRM - TBM Crosswalk'!$A$2:'TRM - TBM Crosswalk'!$I$1008,5,FALSE)=0,"",VLOOKUP(TRM!A2614,'TRM - TBM Crosswalk'!$A$2:'TRM - TBM Crosswalk'!$I$1008,5,FALSE))</f>
        <v/>
      </c>
      <c r="H9250" t="str">
        <f>IF(VLOOKUP(TRM!A2614,'TRM - TBM Crosswalk'!$A$2:'TRM - TBM Crosswalk'!$I$1008,6,FALSE)=0,"",VLOOKUP(TRM!A2614,'TRM - TBM Crosswalk'!$A$2:'TRM - TBM Crosswalk'!$I$1008,6,FALSE))</f>
        <v/>
      </c>
      <c r="I9250" t="str">
        <f>IF(VLOOKUP(TRM!A2614,'TRM - TBM Crosswalk'!$A$2:'TRM - TBM Crosswalk'!$I$1008,7,FALSE)=0,"",VLOOKUP(TRM!A2614,'TRM - TBM Crosswalk'!$A$2:'TRM - TBM Crosswalk'!$I$1008,7,FALSE))</f>
        <v/>
      </c>
      <c r="J9250" t="str">
        <f>IF(VLOOKUP(TRM!A2614,'TRM - TBM Crosswalk'!$A$2:'TRM - TBM Crosswalk'!$I$1008,8,FALSE)=0,"",VLOOKUP(TRM!A2614,'TRM - TBM Crosswalk'!$A$2:'TRM - TBM Crosswalk'!$I$1008,8,FALSE))</f>
        <v/>
      </c>
      <c r="K9250" t="str">
        <f>IF(VLOOKUP(TRM!A2614,'TRM - TBM Crosswalk'!$A$2:'TRM - TBM Crosswalk'!$I$1008,9,FALSE)=0,"",VLOOKUP(TRM!A2614,'TRM - TBM Crosswalk'!$A$2:'TRM - TBM Crosswalk'!$I$1008,9,FALSE))</f>
        <v/>
      </c>
    </row>
    <row r="9251" spans="1:11" x14ac:dyDescent="0.45">
      <c r="A9251" t="str">
        <f>TRM!A2615</f>
        <v>A02.022.249#</v>
      </c>
      <c r="B9251" t="str">
        <f>TRM!B2615</f>
        <v>Firmware#</v>
      </c>
      <c r="C9251" t="str">
        <f>TRM!C2615</f>
        <v>Trimble TSC3/Ranger 3 Firmware Updater LP | 3.2.1.0</v>
      </c>
      <c r="D9251">
        <f>TRM!D2615</f>
        <v>0</v>
      </c>
      <c r="E9251" t="str">
        <f>IF(VLOOKUP(TRM!A2615,'TRM - TBM Crosswalk'!$A$2:'TRM - TBM Crosswalk'!$I$1008,3,FALSE)="N/A","TBD","")</f>
        <v>TBD</v>
      </c>
      <c r="F9251" t="str">
        <f>IF(VLOOKUP(TRM!A2615,'TRM - TBM Crosswalk'!$A$2:'TRM - TBM Crosswalk'!$I$1008,4,FALSE)=0,"",VLOOKUP(TRM!A2615,'TRM - TBM Crosswalk'!$A$2:'TRM - TBM Crosswalk'!$I$1008,4,FALSE))</f>
        <v/>
      </c>
      <c r="G9251" t="str">
        <f>IF(VLOOKUP(TRM!A2615,'TRM - TBM Crosswalk'!$A$2:'TRM - TBM Crosswalk'!$I$1008,5,FALSE)=0,"",VLOOKUP(TRM!A2615,'TRM - TBM Crosswalk'!$A$2:'TRM - TBM Crosswalk'!$I$1008,5,FALSE))</f>
        <v/>
      </c>
      <c r="H9251" t="str">
        <f>IF(VLOOKUP(TRM!A2615,'TRM - TBM Crosswalk'!$A$2:'TRM - TBM Crosswalk'!$I$1008,6,FALSE)=0,"",VLOOKUP(TRM!A2615,'TRM - TBM Crosswalk'!$A$2:'TRM - TBM Crosswalk'!$I$1008,6,FALSE))</f>
        <v/>
      </c>
      <c r="I9251" t="str">
        <f>IF(VLOOKUP(TRM!A2615,'TRM - TBM Crosswalk'!$A$2:'TRM - TBM Crosswalk'!$I$1008,7,FALSE)=0,"",VLOOKUP(TRM!A2615,'TRM - TBM Crosswalk'!$A$2:'TRM - TBM Crosswalk'!$I$1008,7,FALSE))</f>
        <v/>
      </c>
      <c r="J9251" t="str">
        <f>IF(VLOOKUP(TRM!A2615,'TRM - TBM Crosswalk'!$A$2:'TRM - TBM Crosswalk'!$I$1008,8,FALSE)=0,"",VLOOKUP(TRM!A2615,'TRM - TBM Crosswalk'!$A$2:'TRM - TBM Crosswalk'!$I$1008,8,FALSE))</f>
        <v/>
      </c>
      <c r="K9251" t="str">
        <f>IF(VLOOKUP(TRM!A2615,'TRM - TBM Crosswalk'!$A$2:'TRM - TBM Crosswalk'!$I$1008,9,FALSE)=0,"",VLOOKUP(TRM!A2615,'TRM - TBM Crosswalk'!$A$2:'TRM - TBM Crosswalk'!$I$1008,9,FALSE))</f>
        <v/>
      </c>
    </row>
    <row r="9252" spans="1:11" x14ac:dyDescent="0.45">
      <c r="A9252" t="str">
        <f>TRM!A2616</f>
        <v>A02.022.249#</v>
      </c>
      <c r="B9252" t="str">
        <f>TRM!B2616</f>
        <v>Firmware#</v>
      </c>
      <c r="C9252" t="str">
        <f>TRM!C2616</f>
        <v>Verizon Wireless Software Utility Application for Android - Samsung | 4.18.1201</v>
      </c>
      <c r="D9252">
        <f>TRM!D2616</f>
        <v>0</v>
      </c>
      <c r="E9252" t="str">
        <f>IF(VLOOKUP(TRM!A2616,'TRM - TBM Crosswalk'!$A$2:'TRM - TBM Crosswalk'!$I$1008,3,FALSE)="N/A","TBD","")</f>
        <v>TBD</v>
      </c>
      <c r="F9252" t="str">
        <f>IF(VLOOKUP(TRM!A2616,'TRM - TBM Crosswalk'!$A$2:'TRM - TBM Crosswalk'!$I$1008,4,FALSE)=0,"",VLOOKUP(TRM!A2616,'TRM - TBM Crosswalk'!$A$2:'TRM - TBM Crosswalk'!$I$1008,4,FALSE))</f>
        <v/>
      </c>
      <c r="G9252" t="str">
        <f>IF(VLOOKUP(TRM!A2616,'TRM - TBM Crosswalk'!$A$2:'TRM - TBM Crosswalk'!$I$1008,5,FALSE)=0,"",VLOOKUP(TRM!A2616,'TRM - TBM Crosswalk'!$A$2:'TRM - TBM Crosswalk'!$I$1008,5,FALSE))</f>
        <v/>
      </c>
      <c r="H9252" t="str">
        <f>IF(VLOOKUP(TRM!A2616,'TRM - TBM Crosswalk'!$A$2:'TRM - TBM Crosswalk'!$I$1008,6,FALSE)=0,"",VLOOKUP(TRM!A2616,'TRM - TBM Crosswalk'!$A$2:'TRM - TBM Crosswalk'!$I$1008,6,FALSE))</f>
        <v/>
      </c>
      <c r="I9252" t="str">
        <f>IF(VLOOKUP(TRM!A2616,'TRM - TBM Crosswalk'!$A$2:'TRM - TBM Crosswalk'!$I$1008,7,FALSE)=0,"",VLOOKUP(TRM!A2616,'TRM - TBM Crosswalk'!$A$2:'TRM - TBM Crosswalk'!$I$1008,7,FALSE))</f>
        <v/>
      </c>
      <c r="J9252" t="str">
        <f>IF(VLOOKUP(TRM!A2616,'TRM - TBM Crosswalk'!$A$2:'TRM - TBM Crosswalk'!$I$1008,8,FALSE)=0,"",VLOOKUP(TRM!A2616,'TRM - TBM Crosswalk'!$A$2:'TRM - TBM Crosswalk'!$I$1008,8,FALSE))</f>
        <v/>
      </c>
      <c r="K9252" t="str">
        <f>IF(VLOOKUP(TRM!A2616,'TRM - TBM Crosswalk'!$A$2:'TRM - TBM Crosswalk'!$I$1008,9,FALSE)=0,"",VLOOKUP(TRM!A2616,'TRM - TBM Crosswalk'!$A$2:'TRM - TBM Crosswalk'!$I$1008,9,FALSE))</f>
        <v/>
      </c>
    </row>
    <row r="9253" spans="1:11" x14ac:dyDescent="0.45">
      <c r="A9253" t="str">
        <f>TRM!A2617</f>
        <v>A02.022.249#</v>
      </c>
      <c r="B9253" t="str">
        <f>TRM!B2617</f>
        <v>Firmware#</v>
      </c>
      <c r="C9253" t="str">
        <f>TRM!C2617</f>
        <v>Verizon Wireless UML290 Firmware Updates | 1.0.11</v>
      </c>
      <c r="D9253">
        <f>TRM!D2617</f>
        <v>0</v>
      </c>
      <c r="E9253" t="str">
        <f>IF(VLOOKUP(TRM!A2617,'TRM - TBM Crosswalk'!$A$2:'TRM - TBM Crosswalk'!$I$1008,3,FALSE)="N/A","TBD","")</f>
        <v>TBD</v>
      </c>
      <c r="F9253" t="str">
        <f>IF(VLOOKUP(TRM!A2617,'TRM - TBM Crosswalk'!$A$2:'TRM - TBM Crosswalk'!$I$1008,4,FALSE)=0,"",VLOOKUP(TRM!A2617,'TRM - TBM Crosswalk'!$A$2:'TRM - TBM Crosswalk'!$I$1008,4,FALSE))</f>
        <v/>
      </c>
      <c r="G9253" t="str">
        <f>IF(VLOOKUP(TRM!A2617,'TRM - TBM Crosswalk'!$A$2:'TRM - TBM Crosswalk'!$I$1008,5,FALSE)=0,"",VLOOKUP(TRM!A2617,'TRM - TBM Crosswalk'!$A$2:'TRM - TBM Crosswalk'!$I$1008,5,FALSE))</f>
        <v/>
      </c>
      <c r="H9253" t="str">
        <f>IF(VLOOKUP(TRM!A2617,'TRM - TBM Crosswalk'!$A$2:'TRM - TBM Crosswalk'!$I$1008,6,FALSE)=0,"",VLOOKUP(TRM!A2617,'TRM - TBM Crosswalk'!$A$2:'TRM - TBM Crosswalk'!$I$1008,6,FALSE))</f>
        <v/>
      </c>
      <c r="I9253" t="str">
        <f>IF(VLOOKUP(TRM!A2617,'TRM - TBM Crosswalk'!$A$2:'TRM - TBM Crosswalk'!$I$1008,7,FALSE)=0,"",VLOOKUP(TRM!A2617,'TRM - TBM Crosswalk'!$A$2:'TRM - TBM Crosswalk'!$I$1008,7,FALSE))</f>
        <v/>
      </c>
      <c r="J9253" t="str">
        <f>IF(VLOOKUP(TRM!A2617,'TRM - TBM Crosswalk'!$A$2:'TRM - TBM Crosswalk'!$I$1008,8,FALSE)=0,"",VLOOKUP(TRM!A2617,'TRM - TBM Crosswalk'!$A$2:'TRM - TBM Crosswalk'!$I$1008,8,FALSE))</f>
        <v/>
      </c>
      <c r="K9253" t="str">
        <f>IF(VLOOKUP(TRM!A2617,'TRM - TBM Crosswalk'!$A$2:'TRM - TBM Crosswalk'!$I$1008,9,FALSE)=0,"",VLOOKUP(TRM!A2617,'TRM - TBM Crosswalk'!$A$2:'TRM - TBM Crosswalk'!$I$1008,9,FALSE))</f>
        <v/>
      </c>
    </row>
    <row r="9254" spans="1:11" x14ac:dyDescent="0.45">
      <c r="A9254" t="str">
        <f>TRM!A2618</f>
        <v>A02.022.249#</v>
      </c>
      <c r="B9254" t="str">
        <f>TRM!B2618</f>
        <v>Firmware#</v>
      </c>
      <c r="C9254" t="str">
        <f>TRM!C2618</f>
        <v>Verizon Wireless USB551L Firmware Updates | 1.0.5</v>
      </c>
      <c r="D9254">
        <f>TRM!D2618</f>
        <v>0</v>
      </c>
      <c r="E9254" t="str">
        <f>IF(VLOOKUP(TRM!A2618,'TRM - TBM Crosswalk'!$A$2:'TRM - TBM Crosswalk'!$I$1008,3,FALSE)="N/A","TBD","")</f>
        <v>TBD</v>
      </c>
      <c r="F9254" t="str">
        <f>IF(VLOOKUP(TRM!A2618,'TRM - TBM Crosswalk'!$A$2:'TRM - TBM Crosswalk'!$I$1008,4,FALSE)=0,"",VLOOKUP(TRM!A2618,'TRM - TBM Crosswalk'!$A$2:'TRM - TBM Crosswalk'!$I$1008,4,FALSE))</f>
        <v/>
      </c>
      <c r="G9254" t="str">
        <f>IF(VLOOKUP(TRM!A2618,'TRM - TBM Crosswalk'!$A$2:'TRM - TBM Crosswalk'!$I$1008,5,FALSE)=0,"",VLOOKUP(TRM!A2618,'TRM - TBM Crosswalk'!$A$2:'TRM - TBM Crosswalk'!$I$1008,5,FALSE))</f>
        <v/>
      </c>
      <c r="H9254" t="str">
        <f>IF(VLOOKUP(TRM!A2618,'TRM - TBM Crosswalk'!$A$2:'TRM - TBM Crosswalk'!$I$1008,6,FALSE)=0,"",VLOOKUP(TRM!A2618,'TRM - TBM Crosswalk'!$A$2:'TRM - TBM Crosswalk'!$I$1008,6,FALSE))</f>
        <v/>
      </c>
      <c r="I9254" t="str">
        <f>IF(VLOOKUP(TRM!A2618,'TRM - TBM Crosswalk'!$A$2:'TRM - TBM Crosswalk'!$I$1008,7,FALSE)=0,"",VLOOKUP(TRM!A2618,'TRM - TBM Crosswalk'!$A$2:'TRM - TBM Crosswalk'!$I$1008,7,FALSE))</f>
        <v/>
      </c>
      <c r="J9254" t="str">
        <f>IF(VLOOKUP(TRM!A2618,'TRM - TBM Crosswalk'!$A$2:'TRM - TBM Crosswalk'!$I$1008,8,FALSE)=0,"",VLOOKUP(TRM!A2618,'TRM - TBM Crosswalk'!$A$2:'TRM - TBM Crosswalk'!$I$1008,8,FALSE))</f>
        <v/>
      </c>
      <c r="K9254" t="str">
        <f>IF(VLOOKUP(TRM!A2618,'TRM - TBM Crosswalk'!$A$2:'TRM - TBM Crosswalk'!$I$1008,9,FALSE)=0,"",VLOOKUP(TRM!A2618,'TRM - TBM Crosswalk'!$A$2:'TRM - TBM Crosswalk'!$I$1008,9,FALSE))</f>
        <v/>
      </c>
    </row>
    <row r="9255" spans="1:11" x14ac:dyDescent="0.45">
      <c r="A9255" t="str">
        <f>TRM!A2619</f>
        <v>A02.023.260</v>
      </c>
      <c r="B9255" t="str">
        <f>TRM!B2619</f>
        <v>Document Imaging and OCR</v>
      </c>
      <c r="C9255" t="str">
        <f>TRM!C2619</f>
        <v>ABBYY Business Card Reader 2.0 | 2.0.386</v>
      </c>
      <c r="D9255">
        <f>TRM!D2619</f>
        <v>0</v>
      </c>
      <c r="E9255" t="str">
        <f>IF(VLOOKUP(TRM!A2619,'TRM - TBM Crosswalk'!$A$2:'TRM - TBM Crosswalk'!$I$1008,3,FALSE)="N/A","TBD","")</f>
        <v/>
      </c>
      <c r="F9255" t="str">
        <f>IF(VLOOKUP(TRM!A2619,'TRM - TBM Crosswalk'!$A$2:'TRM - TBM Crosswalk'!$I$1008,4,FALSE)=0,"",VLOOKUP(TRM!A2619,'TRM - TBM Crosswalk'!$A$2:'TRM - TBM Crosswalk'!$I$1008,4,FALSE))</f>
        <v/>
      </c>
      <c r="G9255" t="str">
        <f>IF(VLOOKUP(TRM!A2619,'TRM - TBM Crosswalk'!$A$2:'TRM - TBM Crosswalk'!$I$1008,5,FALSE)=0,"",VLOOKUP(TRM!A2619,'TRM - TBM Crosswalk'!$A$2:'TRM - TBM Crosswalk'!$I$1008,5,FALSE))</f>
        <v/>
      </c>
      <c r="H9255" t="str">
        <f>IF(VLOOKUP(TRM!A2619,'TRM - TBM Crosswalk'!$A$2:'TRM - TBM Crosswalk'!$I$1008,6,FALSE)=0,"",VLOOKUP(TRM!A2619,'TRM - TBM Crosswalk'!$A$2:'TRM - TBM Crosswalk'!$I$1008,6,FALSE))</f>
        <v/>
      </c>
      <c r="I9255" t="str">
        <f>IF(VLOOKUP(TRM!A2619,'TRM - TBM Crosswalk'!$A$2:'TRM - TBM Crosswalk'!$I$1008,7,FALSE)=0,"",VLOOKUP(TRM!A2619,'TRM - TBM Crosswalk'!$A$2:'TRM - TBM Crosswalk'!$I$1008,7,FALSE))</f>
        <v>Platform Services</v>
      </c>
      <c r="J9255" t="str">
        <f>IF(VLOOKUP(TRM!A2619,'TRM - TBM Crosswalk'!$A$2:'TRM - TBM Crosswalk'!$I$1008,8,FALSE)=0,"",VLOOKUP(TRM!A2619,'TRM - TBM Crosswalk'!$A$2:'TRM - TBM Crosswalk'!$I$1008,8,FALSE))</f>
        <v>Applications Services</v>
      </c>
      <c r="K9255" t="str">
        <f>IF(VLOOKUP(TRM!A2619,'TRM - TBM Crosswalk'!$A$2:'TRM - TBM Crosswalk'!$I$1008,9,FALSE)=0,"",VLOOKUP(TRM!A2619,'TRM - TBM Crosswalk'!$A$2:'TRM - TBM Crosswalk'!$I$1008,9,FALSE))</f>
        <v>Content Management</v>
      </c>
    </row>
    <row r="9256" spans="1:11" x14ac:dyDescent="0.45">
      <c r="A9256" t="str">
        <f>TRM!A2620</f>
        <v>A02.023.260</v>
      </c>
      <c r="B9256" t="str">
        <f>TRM!B2620</f>
        <v>Document Imaging and OCR</v>
      </c>
      <c r="C9256" t="str">
        <f>TRM!C2620</f>
        <v>ABBYY FineReader 12 Sprint | 12.6.1135</v>
      </c>
      <c r="D9256">
        <f>TRM!D2620</f>
        <v>0</v>
      </c>
      <c r="E9256" t="str">
        <f>IF(VLOOKUP(TRM!A2620,'TRM - TBM Crosswalk'!$A$2:'TRM - TBM Crosswalk'!$I$1008,3,FALSE)="N/A","TBD","")</f>
        <v/>
      </c>
      <c r="F9256" t="str">
        <f>IF(VLOOKUP(TRM!A2620,'TRM - TBM Crosswalk'!$A$2:'TRM - TBM Crosswalk'!$I$1008,4,FALSE)=0,"",VLOOKUP(TRM!A2620,'TRM - TBM Crosswalk'!$A$2:'TRM - TBM Crosswalk'!$I$1008,4,FALSE))</f>
        <v/>
      </c>
      <c r="G9256" t="str">
        <f>IF(VLOOKUP(TRM!A2620,'TRM - TBM Crosswalk'!$A$2:'TRM - TBM Crosswalk'!$I$1008,5,FALSE)=0,"",VLOOKUP(TRM!A2620,'TRM - TBM Crosswalk'!$A$2:'TRM - TBM Crosswalk'!$I$1008,5,FALSE))</f>
        <v/>
      </c>
      <c r="H9256" t="str">
        <f>IF(VLOOKUP(TRM!A2620,'TRM - TBM Crosswalk'!$A$2:'TRM - TBM Crosswalk'!$I$1008,6,FALSE)=0,"",VLOOKUP(TRM!A2620,'TRM - TBM Crosswalk'!$A$2:'TRM - TBM Crosswalk'!$I$1008,6,FALSE))</f>
        <v/>
      </c>
      <c r="I9256" t="str">
        <f>IF(VLOOKUP(TRM!A2620,'TRM - TBM Crosswalk'!$A$2:'TRM - TBM Crosswalk'!$I$1008,7,FALSE)=0,"",VLOOKUP(TRM!A2620,'TRM - TBM Crosswalk'!$A$2:'TRM - TBM Crosswalk'!$I$1008,7,FALSE))</f>
        <v>Platform Services</v>
      </c>
      <c r="J9256" t="str">
        <f>IF(VLOOKUP(TRM!A2620,'TRM - TBM Crosswalk'!$A$2:'TRM - TBM Crosswalk'!$I$1008,8,FALSE)=0,"",VLOOKUP(TRM!A2620,'TRM - TBM Crosswalk'!$A$2:'TRM - TBM Crosswalk'!$I$1008,8,FALSE))</f>
        <v>Applications Services</v>
      </c>
      <c r="K9256" t="str">
        <f>IF(VLOOKUP(TRM!A2620,'TRM - TBM Crosswalk'!$A$2:'TRM - TBM Crosswalk'!$I$1008,9,FALSE)=0,"",VLOOKUP(TRM!A2620,'TRM - TBM Crosswalk'!$A$2:'TRM - TBM Crosswalk'!$I$1008,9,FALSE))</f>
        <v>Content Management</v>
      </c>
    </row>
    <row r="9257" spans="1:11" x14ac:dyDescent="0.45">
      <c r="A9257" t="str">
        <f>TRM!A2621</f>
        <v>A02.023.260</v>
      </c>
      <c r="B9257" t="str">
        <f>TRM!B2621</f>
        <v>Document Imaging and OCR</v>
      </c>
      <c r="C9257" t="str">
        <f>TRM!C2621</f>
        <v>ABBYY FineReader 12 Sprint | 12.6.457</v>
      </c>
      <c r="D9257">
        <f>TRM!D2621</f>
        <v>0</v>
      </c>
      <c r="E9257" t="str">
        <f>IF(VLOOKUP(TRM!A2621,'TRM - TBM Crosswalk'!$A$2:'TRM - TBM Crosswalk'!$I$1008,3,FALSE)="N/A","TBD","")</f>
        <v/>
      </c>
      <c r="F9257" t="str">
        <f>IF(VLOOKUP(TRM!A2621,'TRM - TBM Crosswalk'!$A$2:'TRM - TBM Crosswalk'!$I$1008,4,FALSE)=0,"",VLOOKUP(TRM!A2621,'TRM - TBM Crosswalk'!$A$2:'TRM - TBM Crosswalk'!$I$1008,4,FALSE))</f>
        <v/>
      </c>
      <c r="G9257" t="str">
        <f>IF(VLOOKUP(TRM!A2621,'TRM - TBM Crosswalk'!$A$2:'TRM - TBM Crosswalk'!$I$1008,5,FALSE)=0,"",VLOOKUP(TRM!A2621,'TRM - TBM Crosswalk'!$A$2:'TRM - TBM Crosswalk'!$I$1008,5,FALSE))</f>
        <v/>
      </c>
      <c r="H9257" t="str">
        <f>IF(VLOOKUP(TRM!A2621,'TRM - TBM Crosswalk'!$A$2:'TRM - TBM Crosswalk'!$I$1008,6,FALSE)=0,"",VLOOKUP(TRM!A2621,'TRM - TBM Crosswalk'!$A$2:'TRM - TBM Crosswalk'!$I$1008,6,FALSE))</f>
        <v/>
      </c>
      <c r="I9257" t="str">
        <f>IF(VLOOKUP(TRM!A2621,'TRM - TBM Crosswalk'!$A$2:'TRM - TBM Crosswalk'!$I$1008,7,FALSE)=0,"",VLOOKUP(TRM!A2621,'TRM - TBM Crosswalk'!$A$2:'TRM - TBM Crosswalk'!$I$1008,7,FALSE))</f>
        <v>Platform Services</v>
      </c>
      <c r="J9257" t="str">
        <f>IF(VLOOKUP(TRM!A2621,'TRM - TBM Crosswalk'!$A$2:'TRM - TBM Crosswalk'!$I$1008,8,FALSE)=0,"",VLOOKUP(TRM!A2621,'TRM - TBM Crosswalk'!$A$2:'TRM - TBM Crosswalk'!$I$1008,8,FALSE))</f>
        <v>Applications Services</v>
      </c>
      <c r="K9257" t="str">
        <f>IF(VLOOKUP(TRM!A2621,'TRM - TBM Crosswalk'!$A$2:'TRM - TBM Crosswalk'!$I$1008,9,FALSE)=0,"",VLOOKUP(TRM!A2621,'TRM - TBM Crosswalk'!$A$2:'TRM - TBM Crosswalk'!$I$1008,9,FALSE))</f>
        <v>Content Management</v>
      </c>
    </row>
    <row r="9258" spans="1:11" x14ac:dyDescent="0.45">
      <c r="A9258" t="str">
        <f>TRM!A2624</f>
        <v>A02.023.260</v>
      </c>
      <c r="B9258" t="str">
        <f>TRM!B2624</f>
        <v>Document Imaging and OCR</v>
      </c>
      <c r="C9258" t="str">
        <f>TRM!C2624</f>
        <v>ABBYY FineReader for ScanSnap 3.0 | 8.00.553.50218</v>
      </c>
      <c r="D9258">
        <f>TRM!D2624</f>
        <v>0</v>
      </c>
      <c r="E9258" t="str">
        <f>IF(VLOOKUP(TRM!A2624,'TRM - TBM Crosswalk'!$A$2:'TRM - TBM Crosswalk'!$I$1008,3,FALSE)="N/A","TBD","")</f>
        <v/>
      </c>
      <c r="F9258" t="str">
        <f>IF(VLOOKUP(TRM!A2624,'TRM - TBM Crosswalk'!$A$2:'TRM - TBM Crosswalk'!$I$1008,4,FALSE)=0,"",VLOOKUP(TRM!A2624,'TRM - TBM Crosswalk'!$A$2:'TRM - TBM Crosswalk'!$I$1008,4,FALSE))</f>
        <v/>
      </c>
      <c r="G9258" t="str">
        <f>IF(VLOOKUP(TRM!A2624,'TRM - TBM Crosswalk'!$A$2:'TRM - TBM Crosswalk'!$I$1008,5,FALSE)=0,"",VLOOKUP(TRM!A2624,'TRM - TBM Crosswalk'!$A$2:'TRM - TBM Crosswalk'!$I$1008,5,FALSE))</f>
        <v/>
      </c>
      <c r="H9258" t="str">
        <f>IF(VLOOKUP(TRM!A2624,'TRM - TBM Crosswalk'!$A$2:'TRM - TBM Crosswalk'!$I$1008,6,FALSE)=0,"",VLOOKUP(TRM!A2624,'TRM - TBM Crosswalk'!$A$2:'TRM - TBM Crosswalk'!$I$1008,6,FALSE))</f>
        <v/>
      </c>
      <c r="I9258" t="str">
        <f>IF(VLOOKUP(TRM!A2624,'TRM - TBM Crosswalk'!$A$2:'TRM - TBM Crosswalk'!$I$1008,7,FALSE)=0,"",VLOOKUP(TRM!A2624,'TRM - TBM Crosswalk'!$A$2:'TRM - TBM Crosswalk'!$I$1008,7,FALSE))</f>
        <v>Platform Services</v>
      </c>
      <c r="J9258" t="str">
        <f>IF(VLOOKUP(TRM!A2624,'TRM - TBM Crosswalk'!$A$2:'TRM - TBM Crosswalk'!$I$1008,8,FALSE)=0,"",VLOOKUP(TRM!A2624,'TRM - TBM Crosswalk'!$A$2:'TRM - TBM Crosswalk'!$I$1008,8,FALSE))</f>
        <v>Applications Services</v>
      </c>
      <c r="K9258" t="str">
        <f>IF(VLOOKUP(TRM!A2624,'TRM - TBM Crosswalk'!$A$2:'TRM - TBM Crosswalk'!$I$1008,9,FALSE)=0,"",VLOOKUP(TRM!A2624,'TRM - TBM Crosswalk'!$A$2:'TRM - TBM Crosswalk'!$I$1008,9,FALSE))</f>
        <v>Content Management</v>
      </c>
    </row>
    <row r="9259" spans="1:11" x14ac:dyDescent="0.45">
      <c r="A9259" t="str">
        <f>TRM!A2625</f>
        <v>A02.023.260</v>
      </c>
      <c r="B9259" t="str">
        <f>TRM!B2625</f>
        <v>Document Imaging and OCR</v>
      </c>
      <c r="C9259" t="str">
        <f>TRM!C2625</f>
        <v>ABBYY FineReader for ScanSnap 4.0 | 8.00.245.56422</v>
      </c>
      <c r="D9259">
        <f>TRM!D2625</f>
        <v>0</v>
      </c>
      <c r="E9259" t="str">
        <f>IF(VLOOKUP(TRM!A2625,'TRM - TBM Crosswalk'!$A$2:'TRM - TBM Crosswalk'!$I$1008,3,FALSE)="N/A","TBD","")</f>
        <v/>
      </c>
      <c r="F9259" t="str">
        <f>IF(VLOOKUP(TRM!A2625,'TRM - TBM Crosswalk'!$A$2:'TRM - TBM Crosswalk'!$I$1008,4,FALSE)=0,"",VLOOKUP(TRM!A2625,'TRM - TBM Crosswalk'!$A$2:'TRM - TBM Crosswalk'!$I$1008,4,FALSE))</f>
        <v/>
      </c>
      <c r="G9259" t="str">
        <f>IF(VLOOKUP(TRM!A2625,'TRM - TBM Crosswalk'!$A$2:'TRM - TBM Crosswalk'!$I$1008,5,FALSE)=0,"",VLOOKUP(TRM!A2625,'TRM - TBM Crosswalk'!$A$2:'TRM - TBM Crosswalk'!$I$1008,5,FALSE))</f>
        <v/>
      </c>
      <c r="H9259" t="str">
        <f>IF(VLOOKUP(TRM!A2625,'TRM - TBM Crosswalk'!$A$2:'TRM - TBM Crosswalk'!$I$1008,6,FALSE)=0,"",VLOOKUP(TRM!A2625,'TRM - TBM Crosswalk'!$A$2:'TRM - TBM Crosswalk'!$I$1008,6,FALSE))</f>
        <v/>
      </c>
      <c r="I9259" t="str">
        <f>IF(VLOOKUP(TRM!A2625,'TRM - TBM Crosswalk'!$A$2:'TRM - TBM Crosswalk'!$I$1008,7,FALSE)=0,"",VLOOKUP(TRM!A2625,'TRM - TBM Crosswalk'!$A$2:'TRM - TBM Crosswalk'!$I$1008,7,FALSE))</f>
        <v>Platform Services</v>
      </c>
      <c r="J9259" t="str">
        <f>IF(VLOOKUP(TRM!A2625,'TRM - TBM Crosswalk'!$A$2:'TRM - TBM Crosswalk'!$I$1008,8,FALSE)=0,"",VLOOKUP(TRM!A2625,'TRM - TBM Crosswalk'!$A$2:'TRM - TBM Crosswalk'!$I$1008,8,FALSE))</f>
        <v>Applications Services</v>
      </c>
      <c r="K9259" t="str">
        <f>IF(VLOOKUP(TRM!A2625,'TRM - TBM Crosswalk'!$A$2:'TRM - TBM Crosswalk'!$I$1008,9,FALSE)=0,"",VLOOKUP(TRM!A2625,'TRM - TBM Crosswalk'!$A$2:'TRM - TBM Crosswalk'!$I$1008,9,FALSE))</f>
        <v>Content Management</v>
      </c>
    </row>
    <row r="9260" spans="1:11" x14ac:dyDescent="0.45">
      <c r="A9260" t="str">
        <f>TRM!A2800</f>
        <v>A02.023.260</v>
      </c>
      <c r="B9260" t="str">
        <f>TRM!B2800</f>
        <v>Document Imaging and OCR</v>
      </c>
      <c r="C9260" t="str">
        <f>TRM!C2800</f>
        <v>Epson ScanSmart | 1.0.4</v>
      </c>
      <c r="D9260">
        <f>TRM!D2800</f>
        <v>0</v>
      </c>
      <c r="E9260" t="str">
        <f>IF(VLOOKUP(TRM!A2800,'TRM - TBM Crosswalk'!$A$2:'TRM - TBM Crosswalk'!$I$1008,3,FALSE)="N/A","TBD","")</f>
        <v/>
      </c>
      <c r="F9260" t="str">
        <f>IF(VLOOKUP(TRM!A2800,'TRM - TBM Crosswalk'!$A$2:'TRM - TBM Crosswalk'!$I$1008,4,FALSE)=0,"",VLOOKUP(TRM!A2800,'TRM - TBM Crosswalk'!$A$2:'TRM - TBM Crosswalk'!$I$1008,4,FALSE))</f>
        <v/>
      </c>
      <c r="G9260" t="str">
        <f>IF(VLOOKUP(TRM!A2800,'TRM - TBM Crosswalk'!$A$2:'TRM - TBM Crosswalk'!$I$1008,5,FALSE)=0,"",VLOOKUP(TRM!A2800,'TRM - TBM Crosswalk'!$A$2:'TRM - TBM Crosswalk'!$I$1008,5,FALSE))</f>
        <v/>
      </c>
      <c r="H9260" t="str">
        <f>IF(VLOOKUP(TRM!A2800,'TRM - TBM Crosswalk'!$A$2:'TRM - TBM Crosswalk'!$I$1008,6,FALSE)=0,"",VLOOKUP(TRM!A2800,'TRM - TBM Crosswalk'!$A$2:'TRM - TBM Crosswalk'!$I$1008,6,FALSE))</f>
        <v/>
      </c>
      <c r="I9260" t="str">
        <f>IF(VLOOKUP(TRM!A2800,'TRM - TBM Crosswalk'!$A$2:'TRM - TBM Crosswalk'!$I$1008,7,FALSE)=0,"",VLOOKUP(TRM!A2800,'TRM - TBM Crosswalk'!$A$2:'TRM - TBM Crosswalk'!$I$1008,7,FALSE))</f>
        <v>Platform Services</v>
      </c>
      <c r="J9260" t="str">
        <f>IF(VLOOKUP(TRM!A2800,'TRM - TBM Crosswalk'!$A$2:'TRM - TBM Crosswalk'!$I$1008,8,FALSE)=0,"",VLOOKUP(TRM!A2800,'TRM - TBM Crosswalk'!$A$2:'TRM - TBM Crosswalk'!$I$1008,8,FALSE))</f>
        <v>Applications Services</v>
      </c>
      <c r="K9260" t="str">
        <f>IF(VLOOKUP(TRM!A2800,'TRM - TBM Crosswalk'!$A$2:'TRM - TBM Crosswalk'!$I$1008,9,FALSE)=0,"",VLOOKUP(TRM!A2800,'TRM - TBM Crosswalk'!$A$2:'TRM - TBM Crosswalk'!$I$1008,9,FALSE))</f>
        <v>Content Management</v>
      </c>
    </row>
    <row r="9261" spans="1:11" x14ac:dyDescent="0.45">
      <c r="A9261" t="str">
        <f>TRM!A2812</f>
        <v>A02.023.260</v>
      </c>
      <c r="B9261" t="str">
        <f>TRM!B2812</f>
        <v>Document Imaging and OCR</v>
      </c>
      <c r="C9261" t="str">
        <f>TRM!C2812</f>
        <v>Error Recovery Guide for fi-6800 | 3.2.2.1</v>
      </c>
      <c r="D9261">
        <f>TRM!D2812</f>
        <v>0</v>
      </c>
      <c r="E9261" t="str">
        <f>IF(VLOOKUP(TRM!A2812,'TRM - TBM Crosswalk'!$A$2:'TRM - TBM Crosswalk'!$I$1008,3,FALSE)="N/A","TBD","")</f>
        <v/>
      </c>
      <c r="F9261" t="str">
        <f>IF(VLOOKUP(TRM!A2812,'TRM - TBM Crosswalk'!$A$2:'TRM - TBM Crosswalk'!$I$1008,4,FALSE)=0,"",VLOOKUP(TRM!A2812,'TRM - TBM Crosswalk'!$A$2:'TRM - TBM Crosswalk'!$I$1008,4,FALSE))</f>
        <v/>
      </c>
      <c r="G9261" t="str">
        <f>IF(VLOOKUP(TRM!A2812,'TRM - TBM Crosswalk'!$A$2:'TRM - TBM Crosswalk'!$I$1008,5,FALSE)=0,"",VLOOKUP(TRM!A2812,'TRM - TBM Crosswalk'!$A$2:'TRM - TBM Crosswalk'!$I$1008,5,FALSE))</f>
        <v/>
      </c>
      <c r="H9261" t="str">
        <f>IF(VLOOKUP(TRM!A2812,'TRM - TBM Crosswalk'!$A$2:'TRM - TBM Crosswalk'!$I$1008,6,FALSE)=0,"",VLOOKUP(TRM!A2812,'TRM - TBM Crosswalk'!$A$2:'TRM - TBM Crosswalk'!$I$1008,6,FALSE))</f>
        <v/>
      </c>
      <c r="I9261" t="str">
        <f>IF(VLOOKUP(TRM!A2812,'TRM - TBM Crosswalk'!$A$2:'TRM - TBM Crosswalk'!$I$1008,7,FALSE)=0,"",VLOOKUP(TRM!A2812,'TRM - TBM Crosswalk'!$A$2:'TRM - TBM Crosswalk'!$I$1008,7,FALSE))</f>
        <v>Platform Services</v>
      </c>
      <c r="J9261" t="str">
        <f>IF(VLOOKUP(TRM!A2812,'TRM - TBM Crosswalk'!$A$2:'TRM - TBM Crosswalk'!$I$1008,8,FALSE)=0,"",VLOOKUP(TRM!A2812,'TRM - TBM Crosswalk'!$A$2:'TRM - TBM Crosswalk'!$I$1008,8,FALSE))</f>
        <v>Applications Services</v>
      </c>
      <c r="K9261" t="str">
        <f>IF(VLOOKUP(TRM!A2812,'TRM - TBM Crosswalk'!$A$2:'TRM - TBM Crosswalk'!$I$1008,9,FALSE)=0,"",VLOOKUP(TRM!A2812,'TRM - TBM Crosswalk'!$A$2:'TRM - TBM Crosswalk'!$I$1008,9,FALSE))</f>
        <v>Content Management</v>
      </c>
    </row>
    <row r="9262" spans="1:11" x14ac:dyDescent="0.45">
      <c r="A9262" t="str">
        <f>TRM!A2813</f>
        <v>A02.023.260</v>
      </c>
      <c r="B9262" t="str">
        <f>TRM!B2813</f>
        <v>Document Imaging and OCR</v>
      </c>
      <c r="C9262" t="str">
        <f>TRM!C2813</f>
        <v>Error Recovery Guide for fi-6x30Z/fi-6x40Z | 4.0.1.1</v>
      </c>
      <c r="D9262">
        <f>TRM!D2813</f>
        <v>0</v>
      </c>
      <c r="E9262" t="str">
        <f>IF(VLOOKUP(TRM!A2813,'TRM - TBM Crosswalk'!$A$2:'TRM - TBM Crosswalk'!$I$1008,3,FALSE)="N/A","TBD","")</f>
        <v/>
      </c>
      <c r="F9262" t="str">
        <f>IF(VLOOKUP(TRM!A2813,'TRM - TBM Crosswalk'!$A$2:'TRM - TBM Crosswalk'!$I$1008,4,FALSE)=0,"",VLOOKUP(TRM!A2813,'TRM - TBM Crosswalk'!$A$2:'TRM - TBM Crosswalk'!$I$1008,4,FALSE))</f>
        <v/>
      </c>
      <c r="G9262" t="str">
        <f>IF(VLOOKUP(TRM!A2813,'TRM - TBM Crosswalk'!$A$2:'TRM - TBM Crosswalk'!$I$1008,5,FALSE)=0,"",VLOOKUP(TRM!A2813,'TRM - TBM Crosswalk'!$A$2:'TRM - TBM Crosswalk'!$I$1008,5,FALSE))</f>
        <v/>
      </c>
      <c r="H9262" t="str">
        <f>IF(VLOOKUP(TRM!A2813,'TRM - TBM Crosswalk'!$A$2:'TRM - TBM Crosswalk'!$I$1008,6,FALSE)=0,"",VLOOKUP(TRM!A2813,'TRM - TBM Crosswalk'!$A$2:'TRM - TBM Crosswalk'!$I$1008,6,FALSE))</f>
        <v/>
      </c>
      <c r="I9262" t="str">
        <f>IF(VLOOKUP(TRM!A2813,'TRM - TBM Crosswalk'!$A$2:'TRM - TBM Crosswalk'!$I$1008,7,FALSE)=0,"",VLOOKUP(TRM!A2813,'TRM - TBM Crosswalk'!$A$2:'TRM - TBM Crosswalk'!$I$1008,7,FALSE))</f>
        <v>Platform Services</v>
      </c>
      <c r="J9262" t="str">
        <f>IF(VLOOKUP(TRM!A2813,'TRM - TBM Crosswalk'!$A$2:'TRM - TBM Crosswalk'!$I$1008,8,FALSE)=0,"",VLOOKUP(TRM!A2813,'TRM - TBM Crosswalk'!$A$2:'TRM - TBM Crosswalk'!$I$1008,8,FALSE))</f>
        <v>Applications Services</v>
      </c>
      <c r="K9262" t="str">
        <f>IF(VLOOKUP(TRM!A2813,'TRM - TBM Crosswalk'!$A$2:'TRM - TBM Crosswalk'!$I$1008,9,FALSE)=0,"",VLOOKUP(TRM!A2813,'TRM - TBM Crosswalk'!$A$2:'TRM - TBM Crosswalk'!$I$1008,9,FALSE))</f>
        <v>Content Management</v>
      </c>
    </row>
    <row r="9263" spans="1:11" x14ac:dyDescent="0.45">
      <c r="A9263" t="str">
        <f>TRM!A2817</f>
        <v>A02.023.260</v>
      </c>
      <c r="B9263" t="str">
        <f>TRM!B2817</f>
        <v>Document Imaging and OCR</v>
      </c>
      <c r="C9263" t="str">
        <f>TRM!C2817</f>
        <v>Expression 11000XL-PH Scanner Driver Update version | 3.0.2.0</v>
      </c>
      <c r="D9263">
        <f>TRM!D2817</f>
        <v>0</v>
      </c>
      <c r="E9263" t="str">
        <f>IF(VLOOKUP(TRM!A2817,'TRM - TBM Crosswalk'!$A$2:'TRM - TBM Crosswalk'!$I$1008,3,FALSE)="N/A","TBD","")</f>
        <v/>
      </c>
      <c r="F9263" t="str">
        <f>IF(VLOOKUP(TRM!A2817,'TRM - TBM Crosswalk'!$A$2:'TRM - TBM Crosswalk'!$I$1008,4,FALSE)=0,"",VLOOKUP(TRM!A2817,'TRM - TBM Crosswalk'!$A$2:'TRM - TBM Crosswalk'!$I$1008,4,FALSE))</f>
        <v/>
      </c>
      <c r="G9263" t="str">
        <f>IF(VLOOKUP(TRM!A2817,'TRM - TBM Crosswalk'!$A$2:'TRM - TBM Crosswalk'!$I$1008,5,FALSE)=0,"",VLOOKUP(TRM!A2817,'TRM - TBM Crosswalk'!$A$2:'TRM - TBM Crosswalk'!$I$1008,5,FALSE))</f>
        <v/>
      </c>
      <c r="H9263" t="str">
        <f>IF(VLOOKUP(TRM!A2817,'TRM - TBM Crosswalk'!$A$2:'TRM - TBM Crosswalk'!$I$1008,6,FALSE)=0,"",VLOOKUP(TRM!A2817,'TRM - TBM Crosswalk'!$A$2:'TRM - TBM Crosswalk'!$I$1008,6,FALSE))</f>
        <v/>
      </c>
      <c r="I9263" t="str">
        <f>IF(VLOOKUP(TRM!A2817,'TRM - TBM Crosswalk'!$A$2:'TRM - TBM Crosswalk'!$I$1008,7,FALSE)=0,"",VLOOKUP(TRM!A2817,'TRM - TBM Crosswalk'!$A$2:'TRM - TBM Crosswalk'!$I$1008,7,FALSE))</f>
        <v>Platform Services</v>
      </c>
      <c r="J9263" t="str">
        <f>IF(VLOOKUP(TRM!A2817,'TRM - TBM Crosswalk'!$A$2:'TRM - TBM Crosswalk'!$I$1008,8,FALSE)=0,"",VLOOKUP(TRM!A2817,'TRM - TBM Crosswalk'!$A$2:'TRM - TBM Crosswalk'!$I$1008,8,FALSE))</f>
        <v>Applications Services</v>
      </c>
      <c r="K9263" t="str">
        <f>IF(VLOOKUP(TRM!A2817,'TRM - TBM Crosswalk'!$A$2:'TRM - TBM Crosswalk'!$I$1008,9,FALSE)=0,"",VLOOKUP(TRM!A2817,'TRM - TBM Crosswalk'!$A$2:'TRM - TBM Crosswalk'!$I$1008,9,FALSE))</f>
        <v>Content Management</v>
      </c>
    </row>
    <row r="9264" spans="1:11" x14ac:dyDescent="0.45">
      <c r="A9264" t="str">
        <f>TRM!A2818</f>
        <v>A02.023.260</v>
      </c>
      <c r="B9264" t="str">
        <f>TRM!B2818</f>
        <v>Document Imaging and OCR</v>
      </c>
      <c r="C9264" t="str">
        <f>TRM!C2818</f>
        <v>FARO LS 1.1.406.58 | 4.6.58.2</v>
      </c>
      <c r="D9264">
        <f>TRM!D2818</f>
        <v>0</v>
      </c>
      <c r="E9264" t="str">
        <f>IF(VLOOKUP(TRM!A2818,'TRM - TBM Crosswalk'!$A$2:'TRM - TBM Crosswalk'!$I$1008,3,FALSE)="N/A","TBD","")</f>
        <v/>
      </c>
      <c r="F9264" t="str">
        <f>IF(VLOOKUP(TRM!A2818,'TRM - TBM Crosswalk'!$A$2:'TRM - TBM Crosswalk'!$I$1008,4,FALSE)=0,"",VLOOKUP(TRM!A2818,'TRM - TBM Crosswalk'!$A$2:'TRM - TBM Crosswalk'!$I$1008,4,FALSE))</f>
        <v/>
      </c>
      <c r="G9264" t="str">
        <f>IF(VLOOKUP(TRM!A2818,'TRM - TBM Crosswalk'!$A$2:'TRM - TBM Crosswalk'!$I$1008,5,FALSE)=0,"",VLOOKUP(TRM!A2818,'TRM - TBM Crosswalk'!$A$2:'TRM - TBM Crosswalk'!$I$1008,5,FALSE))</f>
        <v/>
      </c>
      <c r="H9264" t="str">
        <f>IF(VLOOKUP(TRM!A2818,'TRM - TBM Crosswalk'!$A$2:'TRM - TBM Crosswalk'!$I$1008,6,FALSE)=0,"",VLOOKUP(TRM!A2818,'TRM - TBM Crosswalk'!$A$2:'TRM - TBM Crosswalk'!$I$1008,6,FALSE))</f>
        <v/>
      </c>
      <c r="I9264" t="str">
        <f>IF(VLOOKUP(TRM!A2818,'TRM - TBM Crosswalk'!$A$2:'TRM - TBM Crosswalk'!$I$1008,7,FALSE)=0,"",VLOOKUP(TRM!A2818,'TRM - TBM Crosswalk'!$A$2:'TRM - TBM Crosswalk'!$I$1008,7,FALSE))</f>
        <v>Platform Services</v>
      </c>
      <c r="J9264" t="str">
        <f>IF(VLOOKUP(TRM!A2818,'TRM - TBM Crosswalk'!$A$2:'TRM - TBM Crosswalk'!$I$1008,8,FALSE)=0,"",VLOOKUP(TRM!A2818,'TRM - TBM Crosswalk'!$A$2:'TRM - TBM Crosswalk'!$I$1008,8,FALSE))</f>
        <v>Applications Services</v>
      </c>
      <c r="K9264" t="str">
        <f>IF(VLOOKUP(TRM!A2818,'TRM - TBM Crosswalk'!$A$2:'TRM - TBM Crosswalk'!$I$1008,9,FALSE)=0,"",VLOOKUP(TRM!A2818,'TRM - TBM Crosswalk'!$A$2:'TRM - TBM Crosswalk'!$I$1008,9,FALSE))</f>
        <v>Content Management</v>
      </c>
    </row>
    <row r="9265" spans="1:11" x14ac:dyDescent="0.45">
      <c r="A9265" t="str">
        <f>TRM!A2829</f>
        <v>A02.023.260</v>
      </c>
      <c r="B9265" t="str">
        <f>TRM!B2829</f>
        <v>Document Imaging and OCR</v>
      </c>
      <c r="C9265" t="str">
        <f>TRM!C2829</f>
        <v>fi-Scanner manuals for fi-6670(A)/fi-6770(A)/fi-6750S | 1.02.01</v>
      </c>
      <c r="D9265">
        <f>TRM!D2829</f>
        <v>0</v>
      </c>
      <c r="E9265" t="str">
        <f>IF(VLOOKUP(TRM!A2829,'TRM - TBM Crosswalk'!$A$2:'TRM - TBM Crosswalk'!$I$1008,3,FALSE)="N/A","TBD","")</f>
        <v/>
      </c>
      <c r="F9265" t="str">
        <f>IF(VLOOKUP(TRM!A2829,'TRM - TBM Crosswalk'!$A$2:'TRM - TBM Crosswalk'!$I$1008,4,FALSE)=0,"",VLOOKUP(TRM!A2829,'TRM - TBM Crosswalk'!$A$2:'TRM - TBM Crosswalk'!$I$1008,4,FALSE))</f>
        <v/>
      </c>
      <c r="G9265" t="str">
        <f>IF(VLOOKUP(TRM!A2829,'TRM - TBM Crosswalk'!$A$2:'TRM - TBM Crosswalk'!$I$1008,5,FALSE)=0,"",VLOOKUP(TRM!A2829,'TRM - TBM Crosswalk'!$A$2:'TRM - TBM Crosswalk'!$I$1008,5,FALSE))</f>
        <v/>
      </c>
      <c r="H9265" t="str">
        <f>IF(VLOOKUP(TRM!A2829,'TRM - TBM Crosswalk'!$A$2:'TRM - TBM Crosswalk'!$I$1008,6,FALSE)=0,"",VLOOKUP(TRM!A2829,'TRM - TBM Crosswalk'!$A$2:'TRM - TBM Crosswalk'!$I$1008,6,FALSE))</f>
        <v/>
      </c>
      <c r="I9265" t="str">
        <f>IF(VLOOKUP(TRM!A2829,'TRM - TBM Crosswalk'!$A$2:'TRM - TBM Crosswalk'!$I$1008,7,FALSE)=0,"",VLOOKUP(TRM!A2829,'TRM - TBM Crosswalk'!$A$2:'TRM - TBM Crosswalk'!$I$1008,7,FALSE))</f>
        <v>Platform Services</v>
      </c>
      <c r="J9265" t="str">
        <f>IF(VLOOKUP(TRM!A2829,'TRM - TBM Crosswalk'!$A$2:'TRM - TBM Crosswalk'!$I$1008,8,FALSE)=0,"",VLOOKUP(TRM!A2829,'TRM - TBM Crosswalk'!$A$2:'TRM - TBM Crosswalk'!$I$1008,8,FALSE))</f>
        <v>Applications Services</v>
      </c>
      <c r="K9265" t="str">
        <f>IF(VLOOKUP(TRM!A2829,'TRM - TBM Crosswalk'!$A$2:'TRM - TBM Crosswalk'!$I$1008,9,FALSE)=0,"",VLOOKUP(TRM!A2829,'TRM - TBM Crosswalk'!$A$2:'TRM - TBM Crosswalk'!$I$1008,9,FALSE))</f>
        <v>Content Management</v>
      </c>
    </row>
    <row r="9266" spans="1:11" x14ac:dyDescent="0.45">
      <c r="A9266" t="str">
        <f>TRM!A2836</f>
        <v>A02.023.260</v>
      </c>
      <c r="B9266" t="str">
        <f>TRM!B2836</f>
        <v>Document Imaging and OCR</v>
      </c>
      <c r="C9266" t="str">
        <f>TRM!C2836</f>
        <v>Freedom Scientific Ocr 64 | 15.0.2316.0</v>
      </c>
      <c r="D9266">
        <f>TRM!D2836</f>
        <v>0</v>
      </c>
      <c r="E9266" t="str">
        <f>IF(VLOOKUP(TRM!A2836,'TRM - TBM Crosswalk'!$A$2:'TRM - TBM Crosswalk'!$I$1008,3,FALSE)="N/A","TBD","")</f>
        <v/>
      </c>
      <c r="F9266" t="str">
        <f>IF(VLOOKUP(TRM!A2836,'TRM - TBM Crosswalk'!$A$2:'TRM - TBM Crosswalk'!$I$1008,4,FALSE)=0,"",VLOOKUP(TRM!A2836,'TRM - TBM Crosswalk'!$A$2:'TRM - TBM Crosswalk'!$I$1008,4,FALSE))</f>
        <v/>
      </c>
      <c r="G9266" t="str">
        <f>IF(VLOOKUP(TRM!A2836,'TRM - TBM Crosswalk'!$A$2:'TRM - TBM Crosswalk'!$I$1008,5,FALSE)=0,"",VLOOKUP(TRM!A2836,'TRM - TBM Crosswalk'!$A$2:'TRM - TBM Crosswalk'!$I$1008,5,FALSE))</f>
        <v/>
      </c>
      <c r="H9266" t="str">
        <f>IF(VLOOKUP(TRM!A2836,'TRM - TBM Crosswalk'!$A$2:'TRM - TBM Crosswalk'!$I$1008,6,FALSE)=0,"",VLOOKUP(TRM!A2836,'TRM - TBM Crosswalk'!$A$2:'TRM - TBM Crosswalk'!$I$1008,6,FALSE))</f>
        <v/>
      </c>
      <c r="I9266" t="str">
        <f>IF(VLOOKUP(TRM!A2836,'TRM - TBM Crosswalk'!$A$2:'TRM - TBM Crosswalk'!$I$1008,7,FALSE)=0,"",VLOOKUP(TRM!A2836,'TRM - TBM Crosswalk'!$A$2:'TRM - TBM Crosswalk'!$I$1008,7,FALSE))</f>
        <v>Platform Services</v>
      </c>
      <c r="J9266" t="str">
        <f>IF(VLOOKUP(TRM!A2836,'TRM - TBM Crosswalk'!$A$2:'TRM - TBM Crosswalk'!$I$1008,8,FALSE)=0,"",VLOOKUP(TRM!A2836,'TRM - TBM Crosswalk'!$A$2:'TRM - TBM Crosswalk'!$I$1008,8,FALSE))</f>
        <v>Applications Services</v>
      </c>
      <c r="K9266" t="str">
        <f>IF(VLOOKUP(TRM!A2836,'TRM - TBM Crosswalk'!$A$2:'TRM - TBM Crosswalk'!$I$1008,9,FALSE)=0,"",VLOOKUP(TRM!A2836,'TRM - TBM Crosswalk'!$A$2:'TRM - TBM Crosswalk'!$I$1008,9,FALSE))</f>
        <v>Content Management</v>
      </c>
    </row>
    <row r="9267" spans="1:11" x14ac:dyDescent="0.45">
      <c r="A9267" t="str">
        <f>TRM!A2850</f>
        <v>A02.023.260</v>
      </c>
      <c r="B9267" t="str">
        <f>TRM!B2850</f>
        <v>Document Imaging and OCR</v>
      </c>
      <c r="C9267" t="str">
        <f>TRM!C2850</f>
        <v>GTXRaster CAD 2018 | 21.3.0000</v>
      </c>
      <c r="D9267">
        <f>TRM!D2850</f>
        <v>0</v>
      </c>
      <c r="E9267" t="str">
        <f>IF(VLOOKUP(TRM!A2850,'TRM - TBM Crosswalk'!$A$2:'TRM - TBM Crosswalk'!$I$1008,3,FALSE)="N/A","TBD","")</f>
        <v/>
      </c>
      <c r="F9267" t="str">
        <f>IF(VLOOKUP(TRM!A2850,'TRM - TBM Crosswalk'!$A$2:'TRM - TBM Crosswalk'!$I$1008,4,FALSE)=0,"",VLOOKUP(TRM!A2850,'TRM - TBM Crosswalk'!$A$2:'TRM - TBM Crosswalk'!$I$1008,4,FALSE))</f>
        <v/>
      </c>
      <c r="G9267" t="str">
        <f>IF(VLOOKUP(TRM!A2850,'TRM - TBM Crosswalk'!$A$2:'TRM - TBM Crosswalk'!$I$1008,5,FALSE)=0,"",VLOOKUP(TRM!A2850,'TRM - TBM Crosswalk'!$A$2:'TRM - TBM Crosswalk'!$I$1008,5,FALSE))</f>
        <v/>
      </c>
      <c r="H9267" t="str">
        <f>IF(VLOOKUP(TRM!A2850,'TRM - TBM Crosswalk'!$A$2:'TRM - TBM Crosswalk'!$I$1008,6,FALSE)=0,"",VLOOKUP(TRM!A2850,'TRM - TBM Crosswalk'!$A$2:'TRM - TBM Crosswalk'!$I$1008,6,FALSE))</f>
        <v/>
      </c>
      <c r="I9267" t="str">
        <f>IF(VLOOKUP(TRM!A2850,'TRM - TBM Crosswalk'!$A$2:'TRM - TBM Crosswalk'!$I$1008,7,FALSE)=0,"",VLOOKUP(TRM!A2850,'TRM - TBM Crosswalk'!$A$2:'TRM - TBM Crosswalk'!$I$1008,7,FALSE))</f>
        <v>Platform Services</v>
      </c>
      <c r="J9267" t="str">
        <f>IF(VLOOKUP(TRM!A2850,'TRM - TBM Crosswalk'!$A$2:'TRM - TBM Crosswalk'!$I$1008,8,FALSE)=0,"",VLOOKUP(TRM!A2850,'TRM - TBM Crosswalk'!$A$2:'TRM - TBM Crosswalk'!$I$1008,8,FALSE))</f>
        <v>Applications Services</v>
      </c>
      <c r="K9267" t="str">
        <f>IF(VLOOKUP(TRM!A2850,'TRM - TBM Crosswalk'!$A$2:'TRM - TBM Crosswalk'!$I$1008,9,FALSE)=0,"",VLOOKUP(TRM!A2850,'TRM - TBM Crosswalk'!$A$2:'TRM - TBM Crosswalk'!$I$1008,9,FALSE))</f>
        <v>Content Management</v>
      </c>
    </row>
    <row r="9268" spans="1:11" x14ac:dyDescent="0.45">
      <c r="A9268" t="str">
        <f>TRM!A2942</f>
        <v>A02.023.260</v>
      </c>
      <c r="B9268" t="str">
        <f>TRM!B2942</f>
        <v>Document Imaging and OCR</v>
      </c>
      <c r="C9268" t="str">
        <f>TRM!C2942</f>
        <v>Neat ADF Scanner Driver | 2.0.2.1</v>
      </c>
      <c r="D9268">
        <f>TRM!D2942</f>
        <v>0</v>
      </c>
      <c r="E9268" t="str">
        <f>IF(VLOOKUP(TRM!A2942,'TRM - TBM Crosswalk'!$A$2:'TRM - TBM Crosswalk'!$I$1008,3,FALSE)="N/A","TBD","")</f>
        <v/>
      </c>
      <c r="F9268" t="str">
        <f>IF(VLOOKUP(TRM!A2942,'TRM - TBM Crosswalk'!$A$2:'TRM - TBM Crosswalk'!$I$1008,4,FALSE)=0,"",VLOOKUP(TRM!A2942,'TRM - TBM Crosswalk'!$A$2:'TRM - TBM Crosswalk'!$I$1008,4,FALSE))</f>
        <v/>
      </c>
      <c r="G9268" t="str">
        <f>IF(VLOOKUP(TRM!A2942,'TRM - TBM Crosswalk'!$A$2:'TRM - TBM Crosswalk'!$I$1008,5,FALSE)=0,"",VLOOKUP(TRM!A2942,'TRM - TBM Crosswalk'!$A$2:'TRM - TBM Crosswalk'!$I$1008,5,FALSE))</f>
        <v/>
      </c>
      <c r="H9268" t="str">
        <f>IF(VLOOKUP(TRM!A2942,'TRM - TBM Crosswalk'!$A$2:'TRM - TBM Crosswalk'!$I$1008,6,FALSE)=0,"",VLOOKUP(TRM!A2942,'TRM - TBM Crosswalk'!$A$2:'TRM - TBM Crosswalk'!$I$1008,6,FALSE))</f>
        <v/>
      </c>
      <c r="I9268" t="str">
        <f>IF(VLOOKUP(TRM!A2942,'TRM - TBM Crosswalk'!$A$2:'TRM - TBM Crosswalk'!$I$1008,7,FALSE)=0,"",VLOOKUP(TRM!A2942,'TRM - TBM Crosswalk'!$A$2:'TRM - TBM Crosswalk'!$I$1008,7,FALSE))</f>
        <v>Platform Services</v>
      </c>
      <c r="J9268" t="str">
        <f>IF(VLOOKUP(TRM!A2942,'TRM - TBM Crosswalk'!$A$2:'TRM - TBM Crosswalk'!$I$1008,8,FALSE)=0,"",VLOOKUP(TRM!A2942,'TRM - TBM Crosswalk'!$A$2:'TRM - TBM Crosswalk'!$I$1008,8,FALSE))</f>
        <v>Applications Services</v>
      </c>
      <c r="K9268" t="str">
        <f>IF(VLOOKUP(TRM!A2942,'TRM - TBM Crosswalk'!$A$2:'TRM - TBM Crosswalk'!$I$1008,9,FALSE)=0,"",VLOOKUP(TRM!A2942,'TRM - TBM Crosswalk'!$A$2:'TRM - TBM Crosswalk'!$I$1008,9,FALSE))</f>
        <v>Content Management</v>
      </c>
    </row>
    <row r="9269" spans="1:11" x14ac:dyDescent="0.45">
      <c r="A9269" t="str">
        <f>TRM!A3345</f>
        <v>A02.024.382</v>
      </c>
      <c r="B9269" t="str">
        <f>TRM!B3345</f>
        <v>Collection and Manipulation of Satellite and Aerial Photographs</v>
      </c>
      <c r="C9269" t="str">
        <f>TRM!C3345</f>
        <v>ERDAS IMAGINE 2016 | 16.00.0000.00199</v>
      </c>
      <c r="D9269">
        <f>TRM!D3345</f>
        <v>0</v>
      </c>
      <c r="E9269" t="str">
        <f>IF(VLOOKUP(TRM!A3345,'TRM - TBM Crosswalk'!$A$2:'TRM - TBM Crosswalk'!$I$1008,3,FALSE)="N/A","TBD","")</f>
        <v>TBD</v>
      </c>
      <c r="F9269" t="str">
        <f>IF(VLOOKUP(TRM!A3345,'TRM - TBM Crosswalk'!$A$2:'TRM - TBM Crosswalk'!$I$1008,4,FALSE)=0,"",VLOOKUP(TRM!A3345,'TRM - TBM Crosswalk'!$A$2:'TRM - TBM Crosswalk'!$I$1008,4,FALSE))</f>
        <v/>
      </c>
      <c r="G9269" t="str">
        <f>IF(VLOOKUP(TRM!A3345,'TRM - TBM Crosswalk'!$A$2:'TRM - TBM Crosswalk'!$I$1008,5,FALSE)=0,"",VLOOKUP(TRM!A3345,'TRM - TBM Crosswalk'!$A$2:'TRM - TBM Crosswalk'!$I$1008,5,FALSE))</f>
        <v/>
      </c>
      <c r="H9269" t="str">
        <f>IF(VLOOKUP(TRM!A3345,'TRM - TBM Crosswalk'!$A$2:'TRM - TBM Crosswalk'!$I$1008,6,FALSE)=0,"",VLOOKUP(TRM!A3345,'TRM - TBM Crosswalk'!$A$2:'TRM - TBM Crosswalk'!$I$1008,6,FALSE))</f>
        <v/>
      </c>
      <c r="I9269" t="str">
        <f>IF(VLOOKUP(TRM!A3345,'TRM - TBM Crosswalk'!$A$2:'TRM - TBM Crosswalk'!$I$1008,7,FALSE)=0,"",VLOOKUP(TRM!A3345,'TRM - TBM Crosswalk'!$A$2:'TRM - TBM Crosswalk'!$I$1008,7,FALSE))</f>
        <v/>
      </c>
      <c r="J9269" t="str">
        <f>IF(VLOOKUP(TRM!A3345,'TRM - TBM Crosswalk'!$A$2:'TRM - TBM Crosswalk'!$I$1008,8,FALSE)=0,"",VLOOKUP(TRM!A3345,'TRM - TBM Crosswalk'!$A$2:'TRM - TBM Crosswalk'!$I$1008,8,FALSE))</f>
        <v/>
      </c>
      <c r="K9269" t="str">
        <f>IF(VLOOKUP(TRM!A3345,'TRM - TBM Crosswalk'!$A$2:'TRM - TBM Crosswalk'!$I$1008,9,FALSE)=0,"",VLOOKUP(TRM!A3345,'TRM - TBM Crosswalk'!$A$2:'TRM - TBM Crosswalk'!$I$1008,9,FALSE))</f>
        <v/>
      </c>
    </row>
    <row r="9270" spans="1:11" x14ac:dyDescent="0.45">
      <c r="A9270" t="str">
        <f>TRM!A3355</f>
        <v>A02.024.382</v>
      </c>
      <c r="B9270" t="str">
        <f>TRM!B3355</f>
        <v>Collection and Manipulation of Satellite and Aerial Photographs</v>
      </c>
      <c r="C9270" t="str">
        <f>TRM!C3355</f>
        <v>LidarViewer | 1.0.35</v>
      </c>
      <c r="D9270">
        <f>TRM!D3355</f>
        <v>0</v>
      </c>
      <c r="E9270" t="str">
        <f>IF(VLOOKUP(TRM!A3355,'TRM - TBM Crosswalk'!$A$2:'TRM - TBM Crosswalk'!$I$1008,3,FALSE)="N/A","TBD","")</f>
        <v>TBD</v>
      </c>
      <c r="F9270" t="str">
        <f>IF(VLOOKUP(TRM!A3355,'TRM - TBM Crosswalk'!$A$2:'TRM - TBM Crosswalk'!$I$1008,4,FALSE)=0,"",VLOOKUP(TRM!A3355,'TRM - TBM Crosswalk'!$A$2:'TRM - TBM Crosswalk'!$I$1008,4,FALSE))</f>
        <v/>
      </c>
      <c r="G9270" t="str">
        <f>IF(VLOOKUP(TRM!A3355,'TRM - TBM Crosswalk'!$A$2:'TRM - TBM Crosswalk'!$I$1008,5,FALSE)=0,"",VLOOKUP(TRM!A3355,'TRM - TBM Crosswalk'!$A$2:'TRM - TBM Crosswalk'!$I$1008,5,FALSE))</f>
        <v/>
      </c>
      <c r="H9270" t="str">
        <f>IF(VLOOKUP(TRM!A3355,'TRM - TBM Crosswalk'!$A$2:'TRM - TBM Crosswalk'!$I$1008,6,FALSE)=0,"",VLOOKUP(TRM!A3355,'TRM - TBM Crosswalk'!$A$2:'TRM - TBM Crosswalk'!$I$1008,6,FALSE))</f>
        <v/>
      </c>
      <c r="I9270" t="str">
        <f>IF(VLOOKUP(TRM!A3355,'TRM - TBM Crosswalk'!$A$2:'TRM - TBM Crosswalk'!$I$1008,7,FALSE)=0,"",VLOOKUP(TRM!A3355,'TRM - TBM Crosswalk'!$A$2:'TRM - TBM Crosswalk'!$I$1008,7,FALSE))</f>
        <v/>
      </c>
      <c r="J9270" t="str">
        <f>IF(VLOOKUP(TRM!A3355,'TRM - TBM Crosswalk'!$A$2:'TRM - TBM Crosswalk'!$I$1008,8,FALSE)=0,"",VLOOKUP(TRM!A3355,'TRM - TBM Crosswalk'!$A$2:'TRM - TBM Crosswalk'!$I$1008,8,FALSE))</f>
        <v/>
      </c>
      <c r="K9270" t="str">
        <f>IF(VLOOKUP(TRM!A3355,'TRM - TBM Crosswalk'!$A$2:'TRM - TBM Crosswalk'!$I$1008,9,FALSE)=0,"",VLOOKUP(TRM!A3355,'TRM - TBM Crosswalk'!$A$2:'TRM - TBM Crosswalk'!$I$1008,9,FALSE))</f>
        <v/>
      </c>
    </row>
    <row r="9271" spans="1:11" x14ac:dyDescent="0.45">
      <c r="A9271" t="str">
        <f>TRM!A3493</f>
        <v>A02.024.385</v>
      </c>
      <c r="B9271" t="str">
        <f>TRM!B3493</f>
        <v>Geospatial Data Analysis</v>
      </c>
      <c r="C9271" t="str">
        <f>TRM!C3493</f>
        <v>ArcGIS Web Adaptor (IIS) 10.6.1 - gpmarcgispub (443) | 10.6.9270</v>
      </c>
      <c r="D9271">
        <f>TRM!D3493</f>
        <v>0</v>
      </c>
      <c r="E9271" t="str">
        <f>IF(VLOOKUP(TRM!A3493,'TRM - TBM Crosswalk'!$A$2:'TRM - TBM Crosswalk'!$I$1008,3,FALSE)="N/A","TBD","")</f>
        <v>TBD</v>
      </c>
      <c r="F9271" t="str">
        <f>IF(VLOOKUP(TRM!A3493,'TRM - TBM Crosswalk'!$A$2:'TRM - TBM Crosswalk'!$I$1008,4,FALSE)=0,"",VLOOKUP(TRM!A3493,'TRM - TBM Crosswalk'!$A$2:'TRM - TBM Crosswalk'!$I$1008,4,FALSE))</f>
        <v/>
      </c>
      <c r="G9271" t="str">
        <f>IF(VLOOKUP(TRM!A3493,'TRM - TBM Crosswalk'!$A$2:'TRM - TBM Crosswalk'!$I$1008,5,FALSE)=0,"",VLOOKUP(TRM!A3493,'TRM - TBM Crosswalk'!$A$2:'TRM - TBM Crosswalk'!$I$1008,5,FALSE))</f>
        <v/>
      </c>
      <c r="H9271" t="str">
        <f>IF(VLOOKUP(TRM!A3493,'TRM - TBM Crosswalk'!$A$2:'TRM - TBM Crosswalk'!$I$1008,6,FALSE)=0,"",VLOOKUP(TRM!A3493,'TRM - TBM Crosswalk'!$A$2:'TRM - TBM Crosswalk'!$I$1008,6,FALSE))</f>
        <v/>
      </c>
      <c r="I9271" t="str">
        <f>IF(VLOOKUP(TRM!A3493,'TRM - TBM Crosswalk'!$A$2:'TRM - TBM Crosswalk'!$I$1008,7,FALSE)=0,"",VLOOKUP(TRM!A3493,'TRM - TBM Crosswalk'!$A$2:'TRM - TBM Crosswalk'!$I$1008,7,FALSE))</f>
        <v/>
      </c>
      <c r="J9271" t="str">
        <f>IF(VLOOKUP(TRM!A3493,'TRM - TBM Crosswalk'!$A$2:'TRM - TBM Crosswalk'!$I$1008,8,FALSE)=0,"",VLOOKUP(TRM!A3493,'TRM - TBM Crosswalk'!$A$2:'TRM - TBM Crosswalk'!$I$1008,8,FALSE))</f>
        <v/>
      </c>
      <c r="K9271" t="str">
        <f>IF(VLOOKUP(TRM!A3493,'TRM - TBM Crosswalk'!$A$2:'TRM - TBM Crosswalk'!$I$1008,9,FALSE)=0,"",VLOOKUP(TRM!A3493,'TRM - TBM Crosswalk'!$A$2:'TRM - TBM Crosswalk'!$I$1008,9,FALSE))</f>
        <v/>
      </c>
    </row>
    <row r="9272" spans="1:11" x14ac:dyDescent="0.45">
      <c r="A9272" t="str">
        <f>TRM!A3772</f>
        <v>A02.024.386</v>
      </c>
      <c r="B9272" t="str">
        <f>TRM!B3772</f>
        <v>Geospatial Data Collection</v>
      </c>
      <c r="C9272" t="str">
        <f>TRM!C3772</f>
        <v>Justin Link | 2.123.162</v>
      </c>
      <c r="D9272">
        <f>TRM!D3772</f>
        <v>0</v>
      </c>
      <c r="E9272" t="str">
        <f>IF(VLOOKUP(TRM!A3772,'TRM - TBM Crosswalk'!$A$2:'TRM - TBM Crosswalk'!$I$1008,3,FALSE)="N/A","TBD","")</f>
        <v>TBD</v>
      </c>
      <c r="F9272" t="str">
        <f>IF(VLOOKUP(TRM!A3772,'TRM - TBM Crosswalk'!$A$2:'TRM - TBM Crosswalk'!$I$1008,4,FALSE)=0,"",VLOOKUP(TRM!A3772,'TRM - TBM Crosswalk'!$A$2:'TRM - TBM Crosswalk'!$I$1008,4,FALSE))</f>
        <v/>
      </c>
      <c r="G9272" t="str">
        <f>IF(VLOOKUP(TRM!A3772,'TRM - TBM Crosswalk'!$A$2:'TRM - TBM Crosswalk'!$I$1008,5,FALSE)=0,"",VLOOKUP(TRM!A3772,'TRM - TBM Crosswalk'!$A$2:'TRM - TBM Crosswalk'!$I$1008,5,FALSE))</f>
        <v/>
      </c>
      <c r="H9272" t="str">
        <f>IF(VLOOKUP(TRM!A3772,'TRM - TBM Crosswalk'!$A$2:'TRM - TBM Crosswalk'!$I$1008,6,FALSE)=0,"",VLOOKUP(TRM!A3772,'TRM - TBM Crosswalk'!$A$2:'TRM - TBM Crosswalk'!$I$1008,6,FALSE))</f>
        <v/>
      </c>
      <c r="I9272" t="str">
        <f>IF(VLOOKUP(TRM!A3772,'TRM - TBM Crosswalk'!$A$2:'TRM - TBM Crosswalk'!$I$1008,7,FALSE)=0,"",VLOOKUP(TRM!A3772,'TRM - TBM Crosswalk'!$A$2:'TRM - TBM Crosswalk'!$I$1008,7,FALSE))</f>
        <v/>
      </c>
      <c r="J9272" t="str">
        <f>IF(VLOOKUP(TRM!A3772,'TRM - TBM Crosswalk'!$A$2:'TRM - TBM Crosswalk'!$I$1008,8,FALSE)=0,"",VLOOKUP(TRM!A3772,'TRM - TBM Crosswalk'!$A$2:'TRM - TBM Crosswalk'!$I$1008,8,FALSE))</f>
        <v/>
      </c>
      <c r="K9272" t="str">
        <f>IF(VLOOKUP(TRM!A3772,'TRM - TBM Crosswalk'!$A$2:'TRM - TBM Crosswalk'!$I$1008,9,FALSE)=0,"",VLOOKUP(TRM!A3772,'TRM - TBM Crosswalk'!$A$2:'TRM - TBM Crosswalk'!$I$1008,9,FALSE))</f>
        <v/>
      </c>
    </row>
    <row r="9273" spans="1:11" x14ac:dyDescent="0.45">
      <c r="A9273" t="str">
        <f>TRM!A3840</f>
        <v>A02.024.386</v>
      </c>
      <c r="B9273" t="str">
        <f>TRM!B3840</f>
        <v>Geospatial Data Collection</v>
      </c>
      <c r="C9273" t="str">
        <f>TRM!C3840</f>
        <v>Trimble Data - tdUpload</v>
      </c>
      <c r="D9273">
        <f>TRM!D3840</f>
        <v>0</v>
      </c>
      <c r="E9273" t="str">
        <f>IF(VLOOKUP(TRM!A3840,'TRM - TBM Crosswalk'!$A$2:'TRM - TBM Crosswalk'!$I$1008,3,FALSE)="N/A","TBD","")</f>
        <v>TBD</v>
      </c>
      <c r="F9273" t="str">
        <f>IF(VLOOKUP(TRM!A3840,'TRM - TBM Crosswalk'!$A$2:'TRM - TBM Crosswalk'!$I$1008,4,FALSE)=0,"",VLOOKUP(TRM!A3840,'TRM - TBM Crosswalk'!$A$2:'TRM - TBM Crosswalk'!$I$1008,4,FALSE))</f>
        <v/>
      </c>
      <c r="G9273" t="str">
        <f>IF(VLOOKUP(TRM!A3840,'TRM - TBM Crosswalk'!$A$2:'TRM - TBM Crosswalk'!$I$1008,5,FALSE)=0,"",VLOOKUP(TRM!A3840,'TRM - TBM Crosswalk'!$A$2:'TRM - TBM Crosswalk'!$I$1008,5,FALSE))</f>
        <v/>
      </c>
      <c r="H9273" t="str">
        <f>IF(VLOOKUP(TRM!A3840,'TRM - TBM Crosswalk'!$A$2:'TRM - TBM Crosswalk'!$I$1008,6,FALSE)=0,"",VLOOKUP(TRM!A3840,'TRM - TBM Crosswalk'!$A$2:'TRM - TBM Crosswalk'!$I$1008,6,FALSE))</f>
        <v/>
      </c>
      <c r="I9273" t="str">
        <f>IF(VLOOKUP(TRM!A3840,'TRM - TBM Crosswalk'!$A$2:'TRM - TBM Crosswalk'!$I$1008,7,FALSE)=0,"",VLOOKUP(TRM!A3840,'TRM - TBM Crosswalk'!$A$2:'TRM - TBM Crosswalk'!$I$1008,7,FALSE))</f>
        <v/>
      </c>
      <c r="J9273" t="str">
        <f>IF(VLOOKUP(TRM!A3840,'TRM - TBM Crosswalk'!$A$2:'TRM - TBM Crosswalk'!$I$1008,8,FALSE)=0,"",VLOOKUP(TRM!A3840,'TRM - TBM Crosswalk'!$A$2:'TRM - TBM Crosswalk'!$I$1008,8,FALSE))</f>
        <v/>
      </c>
      <c r="K9273" t="str">
        <f>IF(VLOOKUP(TRM!A3840,'TRM - TBM Crosswalk'!$A$2:'TRM - TBM Crosswalk'!$I$1008,9,FALSE)=0,"",VLOOKUP(TRM!A3840,'TRM - TBM Crosswalk'!$A$2:'TRM - TBM Crosswalk'!$I$1008,9,FALSE))</f>
        <v/>
      </c>
    </row>
    <row r="9274" spans="1:11" x14ac:dyDescent="0.45">
      <c r="A9274" t="str">
        <f>TRM!A3841</f>
        <v>A02.024.386</v>
      </c>
      <c r="B9274" t="str">
        <f>TRM!B3841</f>
        <v>Geospatial Data Collection</v>
      </c>
      <c r="C9274" t="str">
        <f>TRM!C3841</f>
        <v>Trimble Data tdupload</v>
      </c>
      <c r="D9274">
        <f>TRM!D3841</f>
        <v>0</v>
      </c>
      <c r="E9274" t="str">
        <f>IF(VLOOKUP(TRM!A3841,'TRM - TBM Crosswalk'!$A$2:'TRM - TBM Crosswalk'!$I$1008,3,FALSE)="N/A","TBD","")</f>
        <v>TBD</v>
      </c>
      <c r="F9274" t="str">
        <f>IF(VLOOKUP(TRM!A3841,'TRM - TBM Crosswalk'!$A$2:'TRM - TBM Crosswalk'!$I$1008,4,FALSE)=0,"",VLOOKUP(TRM!A3841,'TRM - TBM Crosswalk'!$A$2:'TRM - TBM Crosswalk'!$I$1008,4,FALSE))</f>
        <v/>
      </c>
      <c r="G9274" t="str">
        <f>IF(VLOOKUP(TRM!A3841,'TRM - TBM Crosswalk'!$A$2:'TRM - TBM Crosswalk'!$I$1008,5,FALSE)=0,"",VLOOKUP(TRM!A3841,'TRM - TBM Crosswalk'!$A$2:'TRM - TBM Crosswalk'!$I$1008,5,FALSE))</f>
        <v/>
      </c>
      <c r="H9274" t="str">
        <f>IF(VLOOKUP(TRM!A3841,'TRM - TBM Crosswalk'!$A$2:'TRM - TBM Crosswalk'!$I$1008,6,FALSE)=0,"",VLOOKUP(TRM!A3841,'TRM - TBM Crosswalk'!$A$2:'TRM - TBM Crosswalk'!$I$1008,6,FALSE))</f>
        <v/>
      </c>
      <c r="I9274" t="str">
        <f>IF(VLOOKUP(TRM!A3841,'TRM - TBM Crosswalk'!$A$2:'TRM - TBM Crosswalk'!$I$1008,7,FALSE)=0,"",VLOOKUP(TRM!A3841,'TRM - TBM Crosswalk'!$A$2:'TRM - TBM Crosswalk'!$I$1008,7,FALSE))</f>
        <v/>
      </c>
      <c r="J9274" t="str">
        <f>IF(VLOOKUP(TRM!A3841,'TRM - TBM Crosswalk'!$A$2:'TRM - TBM Crosswalk'!$I$1008,8,FALSE)=0,"",VLOOKUP(TRM!A3841,'TRM - TBM Crosswalk'!$A$2:'TRM - TBM Crosswalk'!$I$1008,8,FALSE))</f>
        <v/>
      </c>
      <c r="K9274" t="str">
        <f>IF(VLOOKUP(TRM!A3841,'TRM - TBM Crosswalk'!$A$2:'TRM - TBM Crosswalk'!$I$1008,9,FALSE)=0,"",VLOOKUP(TRM!A3841,'TRM - TBM Crosswalk'!$A$2:'TRM - TBM Crosswalk'!$I$1008,9,FALSE))</f>
        <v/>
      </c>
    </row>
    <row r="9275" spans="1:11" x14ac:dyDescent="0.45">
      <c r="A9275" t="str">
        <f>TRM!A3842</f>
        <v>A02.024.386</v>
      </c>
      <c r="B9275" t="str">
        <f>TRM!B3842</f>
        <v>Geospatial Data Collection</v>
      </c>
      <c r="C9275" t="str">
        <f>TRM!C3842</f>
        <v>Trimble Feature Definition Manager (64-bit) | 2.24</v>
      </c>
      <c r="D9275">
        <f>TRM!D3842</f>
        <v>0</v>
      </c>
      <c r="E9275" t="str">
        <f>IF(VLOOKUP(TRM!A3842,'TRM - TBM Crosswalk'!$A$2:'TRM - TBM Crosswalk'!$I$1008,3,FALSE)="N/A","TBD","")</f>
        <v>TBD</v>
      </c>
      <c r="F9275" t="str">
        <f>IF(VLOOKUP(TRM!A3842,'TRM - TBM Crosswalk'!$A$2:'TRM - TBM Crosswalk'!$I$1008,4,FALSE)=0,"",VLOOKUP(TRM!A3842,'TRM - TBM Crosswalk'!$A$2:'TRM - TBM Crosswalk'!$I$1008,4,FALSE))</f>
        <v/>
      </c>
      <c r="G9275" t="str">
        <f>IF(VLOOKUP(TRM!A3842,'TRM - TBM Crosswalk'!$A$2:'TRM - TBM Crosswalk'!$I$1008,5,FALSE)=0,"",VLOOKUP(TRM!A3842,'TRM - TBM Crosswalk'!$A$2:'TRM - TBM Crosswalk'!$I$1008,5,FALSE))</f>
        <v/>
      </c>
      <c r="H9275" t="str">
        <f>IF(VLOOKUP(TRM!A3842,'TRM - TBM Crosswalk'!$A$2:'TRM - TBM Crosswalk'!$I$1008,6,FALSE)=0,"",VLOOKUP(TRM!A3842,'TRM - TBM Crosswalk'!$A$2:'TRM - TBM Crosswalk'!$I$1008,6,FALSE))</f>
        <v/>
      </c>
      <c r="I9275" t="str">
        <f>IF(VLOOKUP(TRM!A3842,'TRM - TBM Crosswalk'!$A$2:'TRM - TBM Crosswalk'!$I$1008,7,FALSE)=0,"",VLOOKUP(TRM!A3842,'TRM - TBM Crosswalk'!$A$2:'TRM - TBM Crosswalk'!$I$1008,7,FALSE))</f>
        <v/>
      </c>
      <c r="J9275" t="str">
        <f>IF(VLOOKUP(TRM!A3842,'TRM - TBM Crosswalk'!$A$2:'TRM - TBM Crosswalk'!$I$1008,8,FALSE)=0,"",VLOOKUP(TRM!A3842,'TRM - TBM Crosswalk'!$A$2:'TRM - TBM Crosswalk'!$I$1008,8,FALSE))</f>
        <v/>
      </c>
      <c r="K9275" t="str">
        <f>IF(VLOOKUP(TRM!A3842,'TRM - TBM Crosswalk'!$A$2:'TRM - TBM Crosswalk'!$I$1008,9,FALSE)=0,"",VLOOKUP(TRM!A3842,'TRM - TBM Crosswalk'!$A$2:'TRM - TBM Crosswalk'!$I$1008,9,FALSE))</f>
        <v/>
      </c>
    </row>
    <row r="9276" spans="1:11" x14ac:dyDescent="0.45">
      <c r="A9276" t="str">
        <f>TRM!A3843</f>
        <v>A02.024.386</v>
      </c>
      <c r="B9276" t="str">
        <f>TRM!B3843</f>
        <v>Geospatial Data Collection</v>
      </c>
      <c r="C9276" t="str">
        <f>TRM!C3843</f>
        <v>Trimble Feature Definition Manager (64-bit) | 2.25</v>
      </c>
      <c r="D9276">
        <f>TRM!D3843</f>
        <v>0</v>
      </c>
      <c r="E9276" t="str">
        <f>IF(VLOOKUP(TRM!A3843,'TRM - TBM Crosswalk'!$A$2:'TRM - TBM Crosswalk'!$I$1008,3,FALSE)="N/A","TBD","")</f>
        <v>TBD</v>
      </c>
      <c r="F9276" t="str">
        <f>IF(VLOOKUP(TRM!A3843,'TRM - TBM Crosswalk'!$A$2:'TRM - TBM Crosswalk'!$I$1008,4,FALSE)=0,"",VLOOKUP(TRM!A3843,'TRM - TBM Crosswalk'!$A$2:'TRM - TBM Crosswalk'!$I$1008,4,FALSE))</f>
        <v/>
      </c>
      <c r="G9276" t="str">
        <f>IF(VLOOKUP(TRM!A3843,'TRM - TBM Crosswalk'!$A$2:'TRM - TBM Crosswalk'!$I$1008,5,FALSE)=0,"",VLOOKUP(TRM!A3843,'TRM - TBM Crosswalk'!$A$2:'TRM - TBM Crosswalk'!$I$1008,5,FALSE))</f>
        <v/>
      </c>
      <c r="H9276" t="str">
        <f>IF(VLOOKUP(TRM!A3843,'TRM - TBM Crosswalk'!$A$2:'TRM - TBM Crosswalk'!$I$1008,6,FALSE)=0,"",VLOOKUP(TRM!A3843,'TRM - TBM Crosswalk'!$A$2:'TRM - TBM Crosswalk'!$I$1008,6,FALSE))</f>
        <v/>
      </c>
      <c r="I9276" t="str">
        <f>IF(VLOOKUP(TRM!A3843,'TRM - TBM Crosswalk'!$A$2:'TRM - TBM Crosswalk'!$I$1008,7,FALSE)=0,"",VLOOKUP(TRM!A3843,'TRM - TBM Crosswalk'!$A$2:'TRM - TBM Crosswalk'!$I$1008,7,FALSE))</f>
        <v/>
      </c>
      <c r="J9276" t="str">
        <f>IF(VLOOKUP(TRM!A3843,'TRM - TBM Crosswalk'!$A$2:'TRM - TBM Crosswalk'!$I$1008,8,FALSE)=0,"",VLOOKUP(TRM!A3843,'TRM - TBM Crosswalk'!$A$2:'TRM - TBM Crosswalk'!$I$1008,8,FALSE))</f>
        <v/>
      </c>
      <c r="K9276" t="str">
        <f>IF(VLOOKUP(TRM!A3843,'TRM - TBM Crosswalk'!$A$2:'TRM - TBM Crosswalk'!$I$1008,9,FALSE)=0,"",VLOOKUP(TRM!A3843,'TRM - TBM Crosswalk'!$A$2:'TRM - TBM Crosswalk'!$I$1008,9,FALSE))</f>
        <v/>
      </c>
    </row>
    <row r="9277" spans="1:11" x14ac:dyDescent="0.45">
      <c r="A9277" t="str">
        <f>TRM!A4047</f>
        <v>A02.024.391#</v>
      </c>
      <c r="B9277" t="str">
        <f>TRM!B4047</f>
        <v>Telemetry</v>
      </c>
      <c r="C9277" t="str">
        <f>TRM!C4047</f>
        <v>UASMaster Add-on 9.0 | 9.0.3.55405</v>
      </c>
      <c r="D9277">
        <f>TRM!D4047</f>
        <v>0</v>
      </c>
      <c r="E9277" t="str">
        <f>IF(VLOOKUP(TRM!A4047,'TRM - TBM Crosswalk'!$A$2:'TRM - TBM Crosswalk'!$I$1008,3,FALSE)="N/A","TBD","")</f>
        <v>TBD</v>
      </c>
      <c r="F9277" t="str">
        <f>IF(VLOOKUP(TRM!A4047,'TRM - TBM Crosswalk'!$A$2:'TRM - TBM Crosswalk'!$I$1008,4,FALSE)=0,"",VLOOKUP(TRM!A4047,'TRM - TBM Crosswalk'!$A$2:'TRM - TBM Crosswalk'!$I$1008,4,FALSE))</f>
        <v/>
      </c>
      <c r="G9277" t="str">
        <f>IF(VLOOKUP(TRM!A4047,'TRM - TBM Crosswalk'!$A$2:'TRM - TBM Crosswalk'!$I$1008,5,FALSE)=0,"",VLOOKUP(TRM!A4047,'TRM - TBM Crosswalk'!$A$2:'TRM - TBM Crosswalk'!$I$1008,5,FALSE))</f>
        <v/>
      </c>
      <c r="H9277" t="str">
        <f>IF(VLOOKUP(TRM!A4047,'TRM - TBM Crosswalk'!$A$2:'TRM - TBM Crosswalk'!$I$1008,6,FALSE)=0,"",VLOOKUP(TRM!A4047,'TRM - TBM Crosswalk'!$A$2:'TRM - TBM Crosswalk'!$I$1008,6,FALSE))</f>
        <v/>
      </c>
      <c r="I9277" t="str">
        <f>IF(VLOOKUP(TRM!A4047,'TRM - TBM Crosswalk'!$A$2:'TRM - TBM Crosswalk'!$I$1008,7,FALSE)=0,"",VLOOKUP(TRM!A4047,'TRM - TBM Crosswalk'!$A$2:'TRM - TBM Crosswalk'!$I$1008,7,FALSE))</f>
        <v/>
      </c>
      <c r="J9277" t="str">
        <f>IF(VLOOKUP(TRM!A4047,'TRM - TBM Crosswalk'!$A$2:'TRM - TBM Crosswalk'!$I$1008,8,FALSE)=0,"",VLOOKUP(TRM!A4047,'TRM - TBM Crosswalk'!$A$2:'TRM - TBM Crosswalk'!$I$1008,8,FALSE))</f>
        <v/>
      </c>
      <c r="K9277" t="str">
        <f>IF(VLOOKUP(TRM!A4047,'TRM - TBM Crosswalk'!$A$2:'TRM - TBM Crosswalk'!$I$1008,9,FALSE)=0,"",VLOOKUP(TRM!A4047,'TRM - TBM Crosswalk'!$A$2:'TRM - TBM Crosswalk'!$I$1008,9,FALSE))</f>
        <v/>
      </c>
    </row>
    <row r="9278" spans="1:11" x14ac:dyDescent="0.45">
      <c r="A9278" t="str">
        <f>TRM!A4364</f>
        <v>A02.028.334#</v>
      </c>
      <c r="B9278" t="str">
        <f>TRM!B4364</f>
        <v>Web Authoring#</v>
      </c>
      <c r="C9278" t="str">
        <f>TRM!C4364</f>
        <v>Adobe Creative Cloud | 4.8.1.435</v>
      </c>
      <c r="D9278">
        <f>TRM!D4364</f>
        <v>0</v>
      </c>
      <c r="E9278" t="str">
        <f>IF(VLOOKUP(TRM!A4364,'TRM - TBM Crosswalk'!$A$2:'TRM - TBM Crosswalk'!$I$1008,3,FALSE)="N/A","TBD","")</f>
        <v/>
      </c>
      <c r="F9278" t="str">
        <f>IF(VLOOKUP(TRM!A4364,'TRM - TBM Crosswalk'!$A$2:'TRM - TBM Crosswalk'!$I$1008,4,FALSE)=0,"",VLOOKUP(TRM!A4364,'TRM - TBM Crosswalk'!$A$2:'TRM - TBM Crosswalk'!$I$1008,4,FALSE))</f>
        <v/>
      </c>
      <c r="G9278" t="str">
        <f>IF(VLOOKUP(TRM!A4364,'TRM - TBM Crosswalk'!$A$2:'TRM - TBM Crosswalk'!$I$1008,5,FALSE)=0,"",VLOOKUP(TRM!A4364,'TRM - TBM Crosswalk'!$A$2:'TRM - TBM Crosswalk'!$I$1008,5,FALSE))</f>
        <v/>
      </c>
      <c r="H9278" t="str">
        <f>IF(VLOOKUP(TRM!A4364,'TRM - TBM Crosswalk'!$A$2:'TRM - TBM Crosswalk'!$I$1008,6,FALSE)=0,"",VLOOKUP(TRM!A4364,'TRM - TBM Crosswalk'!$A$2:'TRM - TBM Crosswalk'!$I$1008,6,FALSE))</f>
        <v/>
      </c>
      <c r="I9278" t="str">
        <f>IF(VLOOKUP(TRM!A4364,'TRM - TBM Crosswalk'!$A$2:'TRM - TBM Crosswalk'!$I$1008,7,FALSE)=0,"",VLOOKUP(TRM!A4364,'TRM - TBM Crosswalk'!$A$2:'TRM - TBM Crosswalk'!$I$1008,7,FALSE))</f>
        <v>End User Services</v>
      </c>
      <c r="J9278" t="str">
        <f>IF(VLOOKUP(TRM!A4364,'TRM - TBM Crosswalk'!$A$2:'TRM - TBM Crosswalk'!$I$1008,8,FALSE)=0,"",VLOOKUP(TRM!A4364,'TRM - TBM Crosswalk'!$A$2:'TRM - TBM Crosswalk'!$I$1008,8,FALSE))</f>
        <v>Communication &amp; Collaboration</v>
      </c>
      <c r="K9278" t="str">
        <f>IF(VLOOKUP(TRM!A4364,'TRM - TBM Crosswalk'!$A$2:'TRM - TBM Crosswalk'!$I$1008,9,FALSE)=0,"",VLOOKUP(TRM!A4364,'TRM - TBM Crosswalk'!$A$2:'TRM - TBM Crosswalk'!$I$1008,9,FALSE))</f>
        <v>Productivity</v>
      </c>
    </row>
    <row r="9279" spans="1:11" x14ac:dyDescent="0.45">
      <c r="A9279" t="str">
        <f>TRM!A4365</f>
        <v>A02.028.334#</v>
      </c>
      <c r="B9279" t="str">
        <f>TRM!B4365</f>
        <v>Web Authoring#</v>
      </c>
      <c r="C9279" t="str">
        <f>TRM!C4365</f>
        <v>Adobe Creative Cloud | 4.9.0.504</v>
      </c>
      <c r="D9279">
        <f>TRM!D4365</f>
        <v>0</v>
      </c>
      <c r="E9279" t="str">
        <f>IF(VLOOKUP(TRM!A4365,'TRM - TBM Crosswalk'!$A$2:'TRM - TBM Crosswalk'!$I$1008,3,FALSE)="N/A","TBD","")</f>
        <v/>
      </c>
      <c r="F9279" t="str">
        <f>IF(VLOOKUP(TRM!A4365,'TRM - TBM Crosswalk'!$A$2:'TRM - TBM Crosswalk'!$I$1008,4,FALSE)=0,"",VLOOKUP(TRM!A4365,'TRM - TBM Crosswalk'!$A$2:'TRM - TBM Crosswalk'!$I$1008,4,FALSE))</f>
        <v/>
      </c>
      <c r="G9279" t="str">
        <f>IF(VLOOKUP(TRM!A4365,'TRM - TBM Crosswalk'!$A$2:'TRM - TBM Crosswalk'!$I$1008,5,FALSE)=0,"",VLOOKUP(TRM!A4365,'TRM - TBM Crosswalk'!$A$2:'TRM - TBM Crosswalk'!$I$1008,5,FALSE))</f>
        <v/>
      </c>
      <c r="H9279" t="str">
        <f>IF(VLOOKUP(TRM!A4365,'TRM - TBM Crosswalk'!$A$2:'TRM - TBM Crosswalk'!$I$1008,6,FALSE)=0,"",VLOOKUP(TRM!A4365,'TRM - TBM Crosswalk'!$A$2:'TRM - TBM Crosswalk'!$I$1008,6,FALSE))</f>
        <v/>
      </c>
      <c r="I9279" t="str">
        <f>IF(VLOOKUP(TRM!A4365,'TRM - TBM Crosswalk'!$A$2:'TRM - TBM Crosswalk'!$I$1008,7,FALSE)=0,"",VLOOKUP(TRM!A4365,'TRM - TBM Crosswalk'!$A$2:'TRM - TBM Crosswalk'!$I$1008,7,FALSE))</f>
        <v>End User Services</v>
      </c>
      <c r="J9279" t="str">
        <f>IF(VLOOKUP(TRM!A4365,'TRM - TBM Crosswalk'!$A$2:'TRM - TBM Crosswalk'!$I$1008,8,FALSE)=0,"",VLOOKUP(TRM!A4365,'TRM - TBM Crosswalk'!$A$2:'TRM - TBM Crosswalk'!$I$1008,8,FALSE))</f>
        <v>Communication &amp; Collaboration</v>
      </c>
      <c r="K9279" t="str">
        <f>IF(VLOOKUP(TRM!A4365,'TRM - TBM Crosswalk'!$A$2:'TRM - TBM Crosswalk'!$I$1008,9,FALSE)=0,"",VLOOKUP(TRM!A4365,'TRM - TBM Crosswalk'!$A$2:'TRM - TBM Crosswalk'!$I$1008,9,FALSE))</f>
        <v>Productivity</v>
      </c>
    </row>
    <row r="9280" spans="1:11" x14ac:dyDescent="0.45">
      <c r="A9280" t="str">
        <f>TRM!A4426</f>
        <v>A02.028.335#</v>
      </c>
      <c r="B9280" t="str">
        <f>TRM!B4426</f>
        <v>Web Design Software#</v>
      </c>
      <c r="C9280" t="str">
        <f>TRM!C4426</f>
        <v>Adobe ColdFusion 11 | 11.0.0.0</v>
      </c>
      <c r="D9280">
        <f>TRM!D4426</f>
        <v>0</v>
      </c>
      <c r="E9280" t="str">
        <f>IF(VLOOKUP(TRM!A4426,'TRM - TBM Crosswalk'!$A$2:'TRM - TBM Crosswalk'!$I$1008,3,FALSE)="N/A","TBD","")</f>
        <v/>
      </c>
      <c r="F9280" t="str">
        <f>IF(VLOOKUP(TRM!A4426,'TRM - TBM Crosswalk'!$A$2:'TRM - TBM Crosswalk'!$I$1008,4,FALSE)=0,"",VLOOKUP(TRM!A4426,'TRM - TBM Crosswalk'!$A$2:'TRM - TBM Crosswalk'!$I$1008,4,FALSE))</f>
        <v/>
      </c>
      <c r="G9280" t="str">
        <f>IF(VLOOKUP(TRM!A4426,'TRM - TBM Crosswalk'!$A$2:'TRM - TBM Crosswalk'!$I$1008,5,FALSE)=0,"",VLOOKUP(TRM!A4426,'TRM - TBM Crosswalk'!$A$2:'TRM - TBM Crosswalk'!$I$1008,5,FALSE))</f>
        <v/>
      </c>
      <c r="H9280" t="str">
        <f>IF(VLOOKUP(TRM!A4426,'TRM - TBM Crosswalk'!$A$2:'TRM - TBM Crosswalk'!$I$1008,6,FALSE)=0,"",VLOOKUP(TRM!A4426,'TRM - TBM Crosswalk'!$A$2:'TRM - TBM Crosswalk'!$I$1008,6,FALSE))</f>
        <v/>
      </c>
      <c r="I9280" t="str">
        <f>IF(VLOOKUP(TRM!A4426,'TRM - TBM Crosswalk'!$A$2:'TRM - TBM Crosswalk'!$I$1008,7,FALSE)=0,"",VLOOKUP(TRM!A4426,'TRM - TBM Crosswalk'!$A$2:'TRM - TBM Crosswalk'!$I$1008,7,FALSE))</f>
        <v>End User Services</v>
      </c>
      <c r="J9280" t="str">
        <f>IF(VLOOKUP(TRM!A4426,'TRM - TBM Crosswalk'!$A$2:'TRM - TBM Crosswalk'!$I$1008,8,FALSE)=0,"",VLOOKUP(TRM!A4426,'TRM - TBM Crosswalk'!$A$2:'TRM - TBM Crosswalk'!$I$1008,8,FALSE))</f>
        <v>Communication &amp; Collaboration</v>
      </c>
      <c r="K9280" t="str">
        <f>IF(VLOOKUP(TRM!A4426,'TRM - TBM Crosswalk'!$A$2:'TRM - TBM Crosswalk'!$I$1008,9,FALSE)=0,"",VLOOKUP(TRM!A4426,'TRM - TBM Crosswalk'!$A$2:'TRM - TBM Crosswalk'!$I$1008,9,FALSE))</f>
        <v>Productivity</v>
      </c>
    </row>
    <row r="9281" spans="1:11" x14ac:dyDescent="0.45">
      <c r="A9281" t="str">
        <f>TRM!A4427</f>
        <v>A02.028.335#</v>
      </c>
      <c r="B9281" t="str">
        <f>TRM!B4427</f>
        <v>Web Design Software#</v>
      </c>
      <c r="C9281" t="str">
        <f>TRM!C4427</f>
        <v>Adobe ColdFusion 2016 .NET Integration Services | 2016.0.0.0</v>
      </c>
      <c r="D9281">
        <f>TRM!D4427</f>
        <v>0</v>
      </c>
      <c r="E9281" t="str">
        <f>IF(VLOOKUP(TRM!A4427,'TRM - TBM Crosswalk'!$A$2:'TRM - TBM Crosswalk'!$I$1008,3,FALSE)="N/A","TBD","")</f>
        <v/>
      </c>
      <c r="F9281" t="str">
        <f>IF(VLOOKUP(TRM!A4427,'TRM - TBM Crosswalk'!$A$2:'TRM - TBM Crosswalk'!$I$1008,4,FALSE)=0,"",VLOOKUP(TRM!A4427,'TRM - TBM Crosswalk'!$A$2:'TRM - TBM Crosswalk'!$I$1008,4,FALSE))</f>
        <v/>
      </c>
      <c r="G9281" t="str">
        <f>IF(VLOOKUP(TRM!A4427,'TRM - TBM Crosswalk'!$A$2:'TRM - TBM Crosswalk'!$I$1008,5,FALSE)=0,"",VLOOKUP(TRM!A4427,'TRM - TBM Crosswalk'!$A$2:'TRM - TBM Crosswalk'!$I$1008,5,FALSE))</f>
        <v/>
      </c>
      <c r="H9281" t="str">
        <f>IF(VLOOKUP(TRM!A4427,'TRM - TBM Crosswalk'!$A$2:'TRM - TBM Crosswalk'!$I$1008,6,FALSE)=0,"",VLOOKUP(TRM!A4427,'TRM - TBM Crosswalk'!$A$2:'TRM - TBM Crosswalk'!$I$1008,6,FALSE))</f>
        <v/>
      </c>
      <c r="I9281" t="str">
        <f>IF(VLOOKUP(TRM!A4427,'TRM - TBM Crosswalk'!$A$2:'TRM - TBM Crosswalk'!$I$1008,7,FALSE)=0,"",VLOOKUP(TRM!A4427,'TRM - TBM Crosswalk'!$A$2:'TRM - TBM Crosswalk'!$I$1008,7,FALSE))</f>
        <v>End User Services</v>
      </c>
      <c r="J9281" t="str">
        <f>IF(VLOOKUP(TRM!A4427,'TRM - TBM Crosswalk'!$A$2:'TRM - TBM Crosswalk'!$I$1008,8,FALSE)=0,"",VLOOKUP(TRM!A4427,'TRM - TBM Crosswalk'!$A$2:'TRM - TBM Crosswalk'!$I$1008,8,FALSE))</f>
        <v>Communication &amp; Collaboration</v>
      </c>
      <c r="K9281" t="str">
        <f>IF(VLOOKUP(TRM!A4427,'TRM - TBM Crosswalk'!$A$2:'TRM - TBM Crosswalk'!$I$1008,9,FALSE)=0,"",VLOOKUP(TRM!A4427,'TRM - TBM Crosswalk'!$A$2:'TRM - TBM Crosswalk'!$I$1008,9,FALSE))</f>
        <v>Productivity</v>
      </c>
    </row>
    <row r="9282" spans="1:11" x14ac:dyDescent="0.45">
      <c r="A9282" t="str">
        <f>TRM!A4428</f>
        <v>A02.028.335#</v>
      </c>
      <c r="B9282" t="str">
        <f>TRM!B4428</f>
        <v>Web Design Software#</v>
      </c>
      <c r="C9282" t="str">
        <f>TRM!C4428</f>
        <v>Adobe ColdFusion 2016 | 2016.0.0.3</v>
      </c>
      <c r="D9282">
        <f>TRM!D4428</f>
        <v>0</v>
      </c>
      <c r="E9282" t="str">
        <f>IF(VLOOKUP(TRM!A4428,'TRM - TBM Crosswalk'!$A$2:'TRM - TBM Crosswalk'!$I$1008,3,FALSE)="N/A","TBD","")</f>
        <v/>
      </c>
      <c r="F9282" t="str">
        <f>IF(VLOOKUP(TRM!A4428,'TRM - TBM Crosswalk'!$A$2:'TRM - TBM Crosswalk'!$I$1008,4,FALSE)=0,"",VLOOKUP(TRM!A4428,'TRM - TBM Crosswalk'!$A$2:'TRM - TBM Crosswalk'!$I$1008,4,FALSE))</f>
        <v/>
      </c>
      <c r="G9282" t="str">
        <f>IF(VLOOKUP(TRM!A4428,'TRM - TBM Crosswalk'!$A$2:'TRM - TBM Crosswalk'!$I$1008,5,FALSE)=0,"",VLOOKUP(TRM!A4428,'TRM - TBM Crosswalk'!$A$2:'TRM - TBM Crosswalk'!$I$1008,5,FALSE))</f>
        <v/>
      </c>
      <c r="H9282" t="str">
        <f>IF(VLOOKUP(TRM!A4428,'TRM - TBM Crosswalk'!$A$2:'TRM - TBM Crosswalk'!$I$1008,6,FALSE)=0,"",VLOOKUP(TRM!A4428,'TRM - TBM Crosswalk'!$A$2:'TRM - TBM Crosswalk'!$I$1008,6,FALSE))</f>
        <v/>
      </c>
      <c r="I9282" t="str">
        <f>IF(VLOOKUP(TRM!A4428,'TRM - TBM Crosswalk'!$A$2:'TRM - TBM Crosswalk'!$I$1008,7,FALSE)=0,"",VLOOKUP(TRM!A4428,'TRM - TBM Crosswalk'!$A$2:'TRM - TBM Crosswalk'!$I$1008,7,FALSE))</f>
        <v>End User Services</v>
      </c>
      <c r="J9282" t="str">
        <f>IF(VLOOKUP(TRM!A4428,'TRM - TBM Crosswalk'!$A$2:'TRM - TBM Crosswalk'!$I$1008,8,FALSE)=0,"",VLOOKUP(TRM!A4428,'TRM - TBM Crosswalk'!$A$2:'TRM - TBM Crosswalk'!$I$1008,8,FALSE))</f>
        <v>Communication &amp; Collaboration</v>
      </c>
      <c r="K9282" t="str">
        <f>IF(VLOOKUP(TRM!A4428,'TRM - TBM Crosswalk'!$A$2:'TRM - TBM Crosswalk'!$I$1008,9,FALSE)=0,"",VLOOKUP(TRM!A4428,'TRM - TBM Crosswalk'!$A$2:'TRM - TBM Crosswalk'!$I$1008,9,FALSE))</f>
        <v>Productivity</v>
      </c>
    </row>
    <row r="9283" spans="1:11" x14ac:dyDescent="0.45">
      <c r="A9283" t="str">
        <f>TRM!A4429</f>
        <v>A02.028.335#</v>
      </c>
      <c r="B9283" t="str">
        <f>TRM!B4429</f>
        <v>Web Design Software#</v>
      </c>
      <c r="C9283" t="str">
        <f>TRM!C4429</f>
        <v>Adobe ColdFusion 2016 Add-on Services | 2016.0.0.0</v>
      </c>
      <c r="D9283">
        <f>TRM!D4429</f>
        <v>0</v>
      </c>
      <c r="E9283" t="str">
        <f>IF(VLOOKUP(TRM!A4429,'TRM - TBM Crosswalk'!$A$2:'TRM - TBM Crosswalk'!$I$1008,3,FALSE)="N/A","TBD","")</f>
        <v/>
      </c>
      <c r="F9283" t="str">
        <f>IF(VLOOKUP(TRM!A4429,'TRM - TBM Crosswalk'!$A$2:'TRM - TBM Crosswalk'!$I$1008,4,FALSE)=0,"",VLOOKUP(TRM!A4429,'TRM - TBM Crosswalk'!$A$2:'TRM - TBM Crosswalk'!$I$1008,4,FALSE))</f>
        <v/>
      </c>
      <c r="G9283" t="str">
        <f>IF(VLOOKUP(TRM!A4429,'TRM - TBM Crosswalk'!$A$2:'TRM - TBM Crosswalk'!$I$1008,5,FALSE)=0,"",VLOOKUP(TRM!A4429,'TRM - TBM Crosswalk'!$A$2:'TRM - TBM Crosswalk'!$I$1008,5,FALSE))</f>
        <v/>
      </c>
      <c r="H9283" t="str">
        <f>IF(VLOOKUP(TRM!A4429,'TRM - TBM Crosswalk'!$A$2:'TRM - TBM Crosswalk'!$I$1008,6,FALSE)=0,"",VLOOKUP(TRM!A4429,'TRM - TBM Crosswalk'!$A$2:'TRM - TBM Crosswalk'!$I$1008,6,FALSE))</f>
        <v/>
      </c>
      <c r="I9283" t="str">
        <f>IF(VLOOKUP(TRM!A4429,'TRM - TBM Crosswalk'!$A$2:'TRM - TBM Crosswalk'!$I$1008,7,FALSE)=0,"",VLOOKUP(TRM!A4429,'TRM - TBM Crosswalk'!$A$2:'TRM - TBM Crosswalk'!$I$1008,7,FALSE))</f>
        <v>End User Services</v>
      </c>
      <c r="J9283" t="str">
        <f>IF(VLOOKUP(TRM!A4429,'TRM - TBM Crosswalk'!$A$2:'TRM - TBM Crosswalk'!$I$1008,8,FALSE)=0,"",VLOOKUP(TRM!A4429,'TRM - TBM Crosswalk'!$A$2:'TRM - TBM Crosswalk'!$I$1008,8,FALSE))</f>
        <v>Communication &amp; Collaboration</v>
      </c>
      <c r="K9283" t="str">
        <f>IF(VLOOKUP(TRM!A4429,'TRM - TBM Crosswalk'!$A$2:'TRM - TBM Crosswalk'!$I$1008,9,FALSE)=0,"",VLOOKUP(TRM!A4429,'TRM - TBM Crosswalk'!$A$2:'TRM - TBM Crosswalk'!$I$1008,9,FALSE))</f>
        <v>Productivity</v>
      </c>
    </row>
    <row r="9284" spans="1:11" x14ac:dyDescent="0.45">
      <c r="A9284" t="str">
        <f>TRM!A4430</f>
        <v>A02.028.335#</v>
      </c>
      <c r="B9284" t="str">
        <f>TRM!B4430</f>
        <v>Web Design Software#</v>
      </c>
      <c r="C9284" t="str">
        <f>TRM!C4430</f>
        <v>Adobe ColdFusion 2018 .NET Integration Services | 2018.0.0.2</v>
      </c>
      <c r="D9284">
        <f>TRM!D4430</f>
        <v>0</v>
      </c>
      <c r="E9284" t="str">
        <f>IF(VLOOKUP(TRM!A4430,'TRM - TBM Crosswalk'!$A$2:'TRM - TBM Crosswalk'!$I$1008,3,FALSE)="N/A","TBD","")</f>
        <v/>
      </c>
      <c r="F9284" t="str">
        <f>IF(VLOOKUP(TRM!A4430,'TRM - TBM Crosswalk'!$A$2:'TRM - TBM Crosswalk'!$I$1008,4,FALSE)=0,"",VLOOKUP(TRM!A4430,'TRM - TBM Crosswalk'!$A$2:'TRM - TBM Crosswalk'!$I$1008,4,FALSE))</f>
        <v/>
      </c>
      <c r="G9284" t="str">
        <f>IF(VLOOKUP(TRM!A4430,'TRM - TBM Crosswalk'!$A$2:'TRM - TBM Crosswalk'!$I$1008,5,FALSE)=0,"",VLOOKUP(TRM!A4430,'TRM - TBM Crosswalk'!$A$2:'TRM - TBM Crosswalk'!$I$1008,5,FALSE))</f>
        <v/>
      </c>
      <c r="H9284" t="str">
        <f>IF(VLOOKUP(TRM!A4430,'TRM - TBM Crosswalk'!$A$2:'TRM - TBM Crosswalk'!$I$1008,6,FALSE)=0,"",VLOOKUP(TRM!A4430,'TRM - TBM Crosswalk'!$A$2:'TRM - TBM Crosswalk'!$I$1008,6,FALSE))</f>
        <v/>
      </c>
      <c r="I9284" t="str">
        <f>IF(VLOOKUP(TRM!A4430,'TRM - TBM Crosswalk'!$A$2:'TRM - TBM Crosswalk'!$I$1008,7,FALSE)=0,"",VLOOKUP(TRM!A4430,'TRM - TBM Crosswalk'!$A$2:'TRM - TBM Crosswalk'!$I$1008,7,FALSE))</f>
        <v>End User Services</v>
      </c>
      <c r="J9284" t="str">
        <f>IF(VLOOKUP(TRM!A4430,'TRM - TBM Crosswalk'!$A$2:'TRM - TBM Crosswalk'!$I$1008,8,FALSE)=0,"",VLOOKUP(TRM!A4430,'TRM - TBM Crosswalk'!$A$2:'TRM - TBM Crosswalk'!$I$1008,8,FALSE))</f>
        <v>Communication &amp; Collaboration</v>
      </c>
      <c r="K9284" t="str">
        <f>IF(VLOOKUP(TRM!A4430,'TRM - TBM Crosswalk'!$A$2:'TRM - TBM Crosswalk'!$I$1008,9,FALSE)=0,"",VLOOKUP(TRM!A4430,'TRM - TBM Crosswalk'!$A$2:'TRM - TBM Crosswalk'!$I$1008,9,FALSE))</f>
        <v>Productivity</v>
      </c>
    </row>
    <row r="9285" spans="1:11" x14ac:dyDescent="0.45">
      <c r="A9285" t="str">
        <f>TRM!A4431</f>
        <v>A02.028.335#</v>
      </c>
      <c r="B9285" t="str">
        <f>TRM!B4431</f>
        <v>Web Design Software#</v>
      </c>
      <c r="C9285" t="str">
        <f>TRM!C4431</f>
        <v>Adobe ColdFusion 2018 | 2018.0.0.2</v>
      </c>
      <c r="D9285">
        <f>TRM!D4431</f>
        <v>0</v>
      </c>
      <c r="E9285" t="str">
        <f>IF(VLOOKUP(TRM!A4431,'TRM - TBM Crosswalk'!$A$2:'TRM - TBM Crosswalk'!$I$1008,3,FALSE)="N/A","TBD","")</f>
        <v/>
      </c>
      <c r="F9285" t="str">
        <f>IF(VLOOKUP(TRM!A4431,'TRM - TBM Crosswalk'!$A$2:'TRM - TBM Crosswalk'!$I$1008,4,FALSE)=0,"",VLOOKUP(TRM!A4431,'TRM - TBM Crosswalk'!$A$2:'TRM - TBM Crosswalk'!$I$1008,4,FALSE))</f>
        <v/>
      </c>
      <c r="G9285" t="str">
        <f>IF(VLOOKUP(TRM!A4431,'TRM - TBM Crosswalk'!$A$2:'TRM - TBM Crosswalk'!$I$1008,5,FALSE)=0,"",VLOOKUP(TRM!A4431,'TRM - TBM Crosswalk'!$A$2:'TRM - TBM Crosswalk'!$I$1008,5,FALSE))</f>
        <v/>
      </c>
      <c r="H9285" t="str">
        <f>IF(VLOOKUP(TRM!A4431,'TRM - TBM Crosswalk'!$A$2:'TRM - TBM Crosswalk'!$I$1008,6,FALSE)=0,"",VLOOKUP(TRM!A4431,'TRM - TBM Crosswalk'!$A$2:'TRM - TBM Crosswalk'!$I$1008,6,FALSE))</f>
        <v/>
      </c>
      <c r="I9285" t="str">
        <f>IF(VLOOKUP(TRM!A4431,'TRM - TBM Crosswalk'!$A$2:'TRM - TBM Crosswalk'!$I$1008,7,FALSE)=0,"",VLOOKUP(TRM!A4431,'TRM - TBM Crosswalk'!$A$2:'TRM - TBM Crosswalk'!$I$1008,7,FALSE))</f>
        <v>End User Services</v>
      </c>
      <c r="J9285" t="str">
        <f>IF(VLOOKUP(TRM!A4431,'TRM - TBM Crosswalk'!$A$2:'TRM - TBM Crosswalk'!$I$1008,8,FALSE)=0,"",VLOOKUP(TRM!A4431,'TRM - TBM Crosswalk'!$A$2:'TRM - TBM Crosswalk'!$I$1008,8,FALSE))</f>
        <v>Communication &amp; Collaboration</v>
      </c>
      <c r="K9285" t="str">
        <f>IF(VLOOKUP(TRM!A4431,'TRM - TBM Crosswalk'!$A$2:'TRM - TBM Crosswalk'!$I$1008,9,FALSE)=0,"",VLOOKUP(TRM!A4431,'TRM - TBM Crosswalk'!$A$2:'TRM - TBM Crosswalk'!$I$1008,9,FALSE))</f>
        <v>Productivity</v>
      </c>
    </row>
    <row r="9286" spans="1:11" x14ac:dyDescent="0.45">
      <c r="A9286" t="str">
        <f>TRM!A4432</f>
        <v>A02.028.335#</v>
      </c>
      <c r="B9286" t="str">
        <f>TRM!B4432</f>
        <v>Web Design Software#</v>
      </c>
      <c r="C9286" t="str">
        <f>TRM!C4432</f>
        <v>Adobe ColdFusion 2018 Add-on Services | 2018.0.0.2</v>
      </c>
      <c r="D9286">
        <f>TRM!D4432</f>
        <v>0</v>
      </c>
      <c r="E9286" t="str">
        <f>IF(VLOOKUP(TRM!A4432,'TRM - TBM Crosswalk'!$A$2:'TRM - TBM Crosswalk'!$I$1008,3,FALSE)="N/A","TBD","")</f>
        <v/>
      </c>
      <c r="F9286" t="str">
        <f>IF(VLOOKUP(TRM!A4432,'TRM - TBM Crosswalk'!$A$2:'TRM - TBM Crosswalk'!$I$1008,4,FALSE)=0,"",VLOOKUP(TRM!A4432,'TRM - TBM Crosswalk'!$A$2:'TRM - TBM Crosswalk'!$I$1008,4,FALSE))</f>
        <v/>
      </c>
      <c r="G9286" t="str">
        <f>IF(VLOOKUP(TRM!A4432,'TRM - TBM Crosswalk'!$A$2:'TRM - TBM Crosswalk'!$I$1008,5,FALSE)=0,"",VLOOKUP(TRM!A4432,'TRM - TBM Crosswalk'!$A$2:'TRM - TBM Crosswalk'!$I$1008,5,FALSE))</f>
        <v/>
      </c>
      <c r="H9286" t="str">
        <f>IF(VLOOKUP(TRM!A4432,'TRM - TBM Crosswalk'!$A$2:'TRM - TBM Crosswalk'!$I$1008,6,FALSE)=0,"",VLOOKUP(TRM!A4432,'TRM - TBM Crosswalk'!$A$2:'TRM - TBM Crosswalk'!$I$1008,6,FALSE))</f>
        <v/>
      </c>
      <c r="I9286" t="str">
        <f>IF(VLOOKUP(TRM!A4432,'TRM - TBM Crosswalk'!$A$2:'TRM - TBM Crosswalk'!$I$1008,7,FALSE)=0,"",VLOOKUP(TRM!A4432,'TRM - TBM Crosswalk'!$A$2:'TRM - TBM Crosswalk'!$I$1008,7,FALSE))</f>
        <v>End User Services</v>
      </c>
      <c r="J9286" t="str">
        <f>IF(VLOOKUP(TRM!A4432,'TRM - TBM Crosswalk'!$A$2:'TRM - TBM Crosswalk'!$I$1008,8,FALSE)=0,"",VLOOKUP(TRM!A4432,'TRM - TBM Crosswalk'!$A$2:'TRM - TBM Crosswalk'!$I$1008,8,FALSE))</f>
        <v>Communication &amp; Collaboration</v>
      </c>
      <c r="K9286" t="str">
        <f>IF(VLOOKUP(TRM!A4432,'TRM - TBM Crosswalk'!$A$2:'TRM - TBM Crosswalk'!$I$1008,9,FALSE)=0,"",VLOOKUP(TRM!A4432,'TRM - TBM Crosswalk'!$A$2:'TRM - TBM Crosswalk'!$I$1008,9,FALSE))</f>
        <v>Productivity</v>
      </c>
    </row>
    <row r="9287" spans="1:11" x14ac:dyDescent="0.45">
      <c r="A9287" t="str">
        <f>TRM!A4433</f>
        <v>A02.028.335#</v>
      </c>
      <c r="B9287" t="str">
        <f>TRM!B4433</f>
        <v>Web Design Software#</v>
      </c>
      <c r="C9287" t="str">
        <f>TRM!C4433</f>
        <v>Adobe ColdFusion Report Builder | 11.0.0.0</v>
      </c>
      <c r="D9287">
        <f>TRM!D4433</f>
        <v>0</v>
      </c>
      <c r="E9287" t="str">
        <f>IF(VLOOKUP(TRM!A4433,'TRM - TBM Crosswalk'!$A$2:'TRM - TBM Crosswalk'!$I$1008,3,FALSE)="N/A","TBD","")</f>
        <v/>
      </c>
      <c r="F9287" t="str">
        <f>IF(VLOOKUP(TRM!A4433,'TRM - TBM Crosswalk'!$A$2:'TRM - TBM Crosswalk'!$I$1008,4,FALSE)=0,"",VLOOKUP(TRM!A4433,'TRM - TBM Crosswalk'!$A$2:'TRM - TBM Crosswalk'!$I$1008,4,FALSE))</f>
        <v/>
      </c>
      <c r="G9287" t="str">
        <f>IF(VLOOKUP(TRM!A4433,'TRM - TBM Crosswalk'!$A$2:'TRM - TBM Crosswalk'!$I$1008,5,FALSE)=0,"",VLOOKUP(TRM!A4433,'TRM - TBM Crosswalk'!$A$2:'TRM - TBM Crosswalk'!$I$1008,5,FALSE))</f>
        <v/>
      </c>
      <c r="H9287" t="str">
        <f>IF(VLOOKUP(TRM!A4433,'TRM - TBM Crosswalk'!$A$2:'TRM - TBM Crosswalk'!$I$1008,6,FALSE)=0,"",VLOOKUP(TRM!A4433,'TRM - TBM Crosswalk'!$A$2:'TRM - TBM Crosswalk'!$I$1008,6,FALSE))</f>
        <v/>
      </c>
      <c r="I9287" t="str">
        <f>IF(VLOOKUP(TRM!A4433,'TRM - TBM Crosswalk'!$A$2:'TRM - TBM Crosswalk'!$I$1008,7,FALSE)=0,"",VLOOKUP(TRM!A4433,'TRM - TBM Crosswalk'!$A$2:'TRM - TBM Crosswalk'!$I$1008,7,FALSE))</f>
        <v>End User Services</v>
      </c>
      <c r="J9287" t="str">
        <f>IF(VLOOKUP(TRM!A4433,'TRM - TBM Crosswalk'!$A$2:'TRM - TBM Crosswalk'!$I$1008,8,FALSE)=0,"",VLOOKUP(TRM!A4433,'TRM - TBM Crosswalk'!$A$2:'TRM - TBM Crosswalk'!$I$1008,8,FALSE))</f>
        <v>Communication &amp; Collaboration</v>
      </c>
      <c r="K9287" t="str">
        <f>IF(VLOOKUP(TRM!A4433,'TRM - TBM Crosswalk'!$A$2:'TRM - TBM Crosswalk'!$I$1008,9,FALSE)=0,"",VLOOKUP(TRM!A4433,'TRM - TBM Crosswalk'!$A$2:'TRM - TBM Crosswalk'!$I$1008,9,FALSE))</f>
        <v>Productivity</v>
      </c>
    </row>
    <row r="9288" spans="1:11" x14ac:dyDescent="0.45">
      <c r="A9288" t="str">
        <f>TRM!A4497</f>
        <v>A02.029.340</v>
      </c>
      <c r="B9288" t="str">
        <f>TRM!B4497</f>
        <v>Authentication and Authorization</v>
      </c>
      <c r="C9288" t="str">
        <f>TRM!C4497</f>
        <v>CAC.tokend - 2.2.1</v>
      </c>
      <c r="D9288">
        <f>TRM!D4497</f>
        <v>0</v>
      </c>
      <c r="E9288" t="str">
        <f>IF(VLOOKUP(TRM!A4497,'TRM - TBM Crosswalk'!$A$2:'TRM - TBM Crosswalk'!$I$1008,3,FALSE)="N/A","TBD","")</f>
        <v/>
      </c>
      <c r="F9288" t="str">
        <f>IF(VLOOKUP(TRM!A4497,'TRM - TBM Crosswalk'!$A$2:'TRM - TBM Crosswalk'!$I$1008,4,FALSE)=0,"",VLOOKUP(TRM!A4497,'TRM - TBM Crosswalk'!$A$2:'TRM - TBM Crosswalk'!$I$1008,4,FALSE))</f>
        <v/>
      </c>
      <c r="G9288" t="str">
        <f>IF(VLOOKUP(TRM!A4497,'TRM - TBM Crosswalk'!$A$2:'TRM - TBM Crosswalk'!$I$1008,5,FALSE)=0,"",VLOOKUP(TRM!A4497,'TRM - TBM Crosswalk'!$A$2:'TRM - TBM Crosswalk'!$I$1008,5,FALSE))</f>
        <v>Security &amp; Compliance</v>
      </c>
      <c r="H9288" t="str">
        <f>IF(VLOOKUP(TRM!A4497,'TRM - TBM Crosswalk'!$A$2:'TRM - TBM Crosswalk'!$I$1008,6,FALSE)=0,"",VLOOKUP(TRM!A4497,'TRM - TBM Crosswalk'!$A$2:'TRM - TBM Crosswalk'!$I$1008,6,FALSE))</f>
        <v/>
      </c>
      <c r="I9288" t="str">
        <f>IF(VLOOKUP(TRM!A4497,'TRM - TBM Crosswalk'!$A$2:'TRM - TBM Crosswalk'!$I$1008,7,FALSE)=0,"",VLOOKUP(TRM!A4497,'TRM - TBM Crosswalk'!$A$2:'TRM - TBM Crosswalk'!$I$1008,7,FALSE))</f>
        <v>Delivery Services</v>
      </c>
      <c r="J9288" t="str">
        <f>IF(VLOOKUP(TRM!A4497,'TRM - TBM Crosswalk'!$A$2:'TRM - TBM Crosswalk'!$I$1008,8,FALSE)=0,"",VLOOKUP(TRM!A4497,'TRM - TBM Crosswalk'!$A$2:'TRM - TBM Crosswalk'!$I$1008,8,FALSE))</f>
        <v>Security &amp; Compliance</v>
      </c>
      <c r="K9288" t="str">
        <f>IF(VLOOKUP(TRM!A4497,'TRM - TBM Crosswalk'!$A$2:'TRM - TBM Crosswalk'!$I$1008,9,FALSE)=0,"",VLOOKUP(TRM!A4497,'TRM - TBM Crosswalk'!$A$2:'TRM - TBM Crosswalk'!$I$1008,9,FALSE))</f>
        <v>Identity &amp; Access Management</v>
      </c>
    </row>
    <row r="9289" spans="1:11" x14ac:dyDescent="0.45">
      <c r="A9289" t="str">
        <f>TRM!A4498</f>
        <v>A02.029.340</v>
      </c>
      <c r="B9289" t="str">
        <f>TRM!B4498</f>
        <v>Authentication and Authorization</v>
      </c>
      <c r="C9289" t="str">
        <f>TRM!C4498</f>
        <v>CACNG.tokend - 3.0</v>
      </c>
      <c r="D9289">
        <f>TRM!D4498</f>
        <v>0</v>
      </c>
      <c r="E9289" t="str">
        <f>IF(VLOOKUP(TRM!A4498,'TRM - TBM Crosswalk'!$A$2:'TRM - TBM Crosswalk'!$I$1008,3,FALSE)="N/A","TBD","")</f>
        <v/>
      </c>
      <c r="F9289" t="str">
        <f>IF(VLOOKUP(TRM!A4498,'TRM - TBM Crosswalk'!$A$2:'TRM - TBM Crosswalk'!$I$1008,4,FALSE)=0,"",VLOOKUP(TRM!A4498,'TRM - TBM Crosswalk'!$A$2:'TRM - TBM Crosswalk'!$I$1008,4,FALSE))</f>
        <v/>
      </c>
      <c r="G9289" t="str">
        <f>IF(VLOOKUP(TRM!A4498,'TRM - TBM Crosswalk'!$A$2:'TRM - TBM Crosswalk'!$I$1008,5,FALSE)=0,"",VLOOKUP(TRM!A4498,'TRM - TBM Crosswalk'!$A$2:'TRM - TBM Crosswalk'!$I$1008,5,FALSE))</f>
        <v>Security &amp; Compliance</v>
      </c>
      <c r="H9289" t="str">
        <f>IF(VLOOKUP(TRM!A4498,'TRM - TBM Crosswalk'!$A$2:'TRM - TBM Crosswalk'!$I$1008,6,FALSE)=0,"",VLOOKUP(TRM!A4498,'TRM - TBM Crosswalk'!$A$2:'TRM - TBM Crosswalk'!$I$1008,6,FALSE))</f>
        <v/>
      </c>
      <c r="I9289" t="str">
        <f>IF(VLOOKUP(TRM!A4498,'TRM - TBM Crosswalk'!$A$2:'TRM - TBM Crosswalk'!$I$1008,7,FALSE)=0,"",VLOOKUP(TRM!A4498,'TRM - TBM Crosswalk'!$A$2:'TRM - TBM Crosswalk'!$I$1008,7,FALSE))</f>
        <v>Delivery Services</v>
      </c>
      <c r="J9289" t="str">
        <f>IF(VLOOKUP(TRM!A4498,'TRM - TBM Crosswalk'!$A$2:'TRM - TBM Crosswalk'!$I$1008,8,FALSE)=0,"",VLOOKUP(TRM!A4498,'TRM - TBM Crosswalk'!$A$2:'TRM - TBM Crosswalk'!$I$1008,8,FALSE))</f>
        <v>Security &amp; Compliance</v>
      </c>
      <c r="K9289" t="str">
        <f>IF(VLOOKUP(TRM!A4498,'TRM - TBM Crosswalk'!$A$2:'TRM - TBM Crosswalk'!$I$1008,9,FALSE)=0,"",VLOOKUP(TRM!A4498,'TRM - TBM Crosswalk'!$A$2:'TRM - TBM Crosswalk'!$I$1008,9,FALSE))</f>
        <v>Identity &amp; Access Management</v>
      </c>
    </row>
    <row r="9290" spans="1:11" x14ac:dyDescent="0.45">
      <c r="A9290" t="str">
        <f>TRM!A4499</f>
        <v>A02.029.340</v>
      </c>
      <c r="B9290" t="str">
        <f>TRM!B4499</f>
        <v>Authentication and Authorization</v>
      </c>
      <c r="C9290" t="str">
        <f>TRM!C4499</f>
        <v>CyberArmed BioAdaptor Configure Utility (Cogent) | 1.1.0</v>
      </c>
      <c r="D9290">
        <f>TRM!D4499</f>
        <v>0</v>
      </c>
      <c r="E9290" t="str">
        <f>IF(VLOOKUP(TRM!A4499,'TRM - TBM Crosswalk'!$A$2:'TRM - TBM Crosswalk'!$I$1008,3,FALSE)="N/A","TBD","")</f>
        <v/>
      </c>
      <c r="F9290" t="str">
        <f>IF(VLOOKUP(TRM!A4499,'TRM - TBM Crosswalk'!$A$2:'TRM - TBM Crosswalk'!$I$1008,4,FALSE)=0,"",VLOOKUP(TRM!A4499,'TRM - TBM Crosswalk'!$A$2:'TRM - TBM Crosswalk'!$I$1008,4,FALSE))</f>
        <v/>
      </c>
      <c r="G9290" t="str">
        <f>IF(VLOOKUP(TRM!A4499,'TRM - TBM Crosswalk'!$A$2:'TRM - TBM Crosswalk'!$I$1008,5,FALSE)=0,"",VLOOKUP(TRM!A4499,'TRM - TBM Crosswalk'!$A$2:'TRM - TBM Crosswalk'!$I$1008,5,FALSE))</f>
        <v>Security &amp; Compliance</v>
      </c>
      <c r="H9290" t="str">
        <f>IF(VLOOKUP(TRM!A4499,'TRM - TBM Crosswalk'!$A$2:'TRM - TBM Crosswalk'!$I$1008,6,FALSE)=0,"",VLOOKUP(TRM!A4499,'TRM - TBM Crosswalk'!$A$2:'TRM - TBM Crosswalk'!$I$1008,6,FALSE))</f>
        <v/>
      </c>
      <c r="I9290" t="str">
        <f>IF(VLOOKUP(TRM!A4499,'TRM - TBM Crosswalk'!$A$2:'TRM - TBM Crosswalk'!$I$1008,7,FALSE)=0,"",VLOOKUP(TRM!A4499,'TRM - TBM Crosswalk'!$A$2:'TRM - TBM Crosswalk'!$I$1008,7,FALSE))</f>
        <v>Delivery Services</v>
      </c>
      <c r="J9290" t="str">
        <f>IF(VLOOKUP(TRM!A4499,'TRM - TBM Crosswalk'!$A$2:'TRM - TBM Crosswalk'!$I$1008,8,FALSE)=0,"",VLOOKUP(TRM!A4499,'TRM - TBM Crosswalk'!$A$2:'TRM - TBM Crosswalk'!$I$1008,8,FALSE))</f>
        <v>Security &amp; Compliance</v>
      </c>
      <c r="K9290" t="str">
        <f>IF(VLOOKUP(TRM!A4499,'TRM - TBM Crosswalk'!$A$2:'TRM - TBM Crosswalk'!$I$1008,9,FALSE)=0,"",VLOOKUP(TRM!A4499,'TRM - TBM Crosswalk'!$A$2:'TRM - TBM Crosswalk'!$I$1008,9,FALSE))</f>
        <v>Identity &amp; Access Management</v>
      </c>
    </row>
    <row r="9291" spans="1:11" x14ac:dyDescent="0.45">
      <c r="A9291" t="str">
        <f>TRM!A4500</f>
        <v>A02.029.340</v>
      </c>
      <c r="B9291" t="str">
        <f>TRM!B4500</f>
        <v>Authentication and Authorization</v>
      </c>
      <c r="C9291" t="str">
        <f>TRM!C4500</f>
        <v>CyberArmed BioAdaptor Configure Utility (Suprema) | 1.0.1</v>
      </c>
      <c r="D9291">
        <f>TRM!D4500</f>
        <v>0</v>
      </c>
      <c r="E9291" t="str">
        <f>IF(VLOOKUP(TRM!A4500,'TRM - TBM Crosswalk'!$A$2:'TRM - TBM Crosswalk'!$I$1008,3,FALSE)="N/A","TBD","")</f>
        <v/>
      </c>
      <c r="F9291" t="str">
        <f>IF(VLOOKUP(TRM!A4500,'TRM - TBM Crosswalk'!$A$2:'TRM - TBM Crosswalk'!$I$1008,4,FALSE)=0,"",VLOOKUP(TRM!A4500,'TRM - TBM Crosswalk'!$A$2:'TRM - TBM Crosswalk'!$I$1008,4,FALSE))</f>
        <v/>
      </c>
      <c r="G9291" t="str">
        <f>IF(VLOOKUP(TRM!A4500,'TRM - TBM Crosswalk'!$A$2:'TRM - TBM Crosswalk'!$I$1008,5,FALSE)=0,"",VLOOKUP(TRM!A4500,'TRM - TBM Crosswalk'!$A$2:'TRM - TBM Crosswalk'!$I$1008,5,FALSE))</f>
        <v>Security &amp; Compliance</v>
      </c>
      <c r="H9291" t="str">
        <f>IF(VLOOKUP(TRM!A4500,'TRM - TBM Crosswalk'!$A$2:'TRM - TBM Crosswalk'!$I$1008,6,FALSE)=0,"",VLOOKUP(TRM!A4500,'TRM - TBM Crosswalk'!$A$2:'TRM - TBM Crosswalk'!$I$1008,6,FALSE))</f>
        <v/>
      </c>
      <c r="I9291" t="str">
        <f>IF(VLOOKUP(TRM!A4500,'TRM - TBM Crosswalk'!$A$2:'TRM - TBM Crosswalk'!$I$1008,7,FALSE)=0,"",VLOOKUP(TRM!A4500,'TRM - TBM Crosswalk'!$A$2:'TRM - TBM Crosswalk'!$I$1008,7,FALSE))</f>
        <v>Delivery Services</v>
      </c>
      <c r="J9291" t="str">
        <f>IF(VLOOKUP(TRM!A4500,'TRM - TBM Crosswalk'!$A$2:'TRM - TBM Crosswalk'!$I$1008,8,FALSE)=0,"",VLOOKUP(TRM!A4500,'TRM - TBM Crosswalk'!$A$2:'TRM - TBM Crosswalk'!$I$1008,8,FALSE))</f>
        <v>Security &amp; Compliance</v>
      </c>
      <c r="K9291" t="str">
        <f>IF(VLOOKUP(TRM!A4500,'TRM - TBM Crosswalk'!$A$2:'TRM - TBM Crosswalk'!$I$1008,9,FALSE)=0,"",VLOOKUP(TRM!A4500,'TRM - TBM Crosswalk'!$A$2:'TRM - TBM Crosswalk'!$I$1008,9,FALSE))</f>
        <v>Identity &amp; Access Management</v>
      </c>
    </row>
    <row r="9292" spans="1:11" x14ac:dyDescent="0.45">
      <c r="A9292" t="str">
        <f>TRM!A4501</f>
        <v>A02.029.340</v>
      </c>
      <c r="B9292" t="str">
        <f>TRM!B4501</f>
        <v>Authentication and Authorization</v>
      </c>
      <c r="C9292" t="str">
        <f>TRM!C4501</f>
        <v>CyberArmed BioAdaptor Configure Utility (Suprema) | 1.1.0</v>
      </c>
      <c r="D9292">
        <f>TRM!D4501</f>
        <v>0</v>
      </c>
      <c r="E9292" t="str">
        <f>IF(VLOOKUP(TRM!A4501,'TRM - TBM Crosswalk'!$A$2:'TRM - TBM Crosswalk'!$I$1008,3,FALSE)="N/A","TBD","")</f>
        <v/>
      </c>
      <c r="F9292" t="str">
        <f>IF(VLOOKUP(TRM!A4501,'TRM - TBM Crosswalk'!$A$2:'TRM - TBM Crosswalk'!$I$1008,4,FALSE)=0,"",VLOOKUP(TRM!A4501,'TRM - TBM Crosswalk'!$A$2:'TRM - TBM Crosswalk'!$I$1008,4,FALSE))</f>
        <v/>
      </c>
      <c r="G9292" t="str">
        <f>IF(VLOOKUP(TRM!A4501,'TRM - TBM Crosswalk'!$A$2:'TRM - TBM Crosswalk'!$I$1008,5,FALSE)=0,"",VLOOKUP(TRM!A4501,'TRM - TBM Crosswalk'!$A$2:'TRM - TBM Crosswalk'!$I$1008,5,FALSE))</f>
        <v>Security &amp; Compliance</v>
      </c>
      <c r="H9292" t="str">
        <f>IF(VLOOKUP(TRM!A4501,'TRM - TBM Crosswalk'!$A$2:'TRM - TBM Crosswalk'!$I$1008,6,FALSE)=0,"",VLOOKUP(TRM!A4501,'TRM - TBM Crosswalk'!$A$2:'TRM - TBM Crosswalk'!$I$1008,6,FALSE))</f>
        <v/>
      </c>
      <c r="I9292" t="str">
        <f>IF(VLOOKUP(TRM!A4501,'TRM - TBM Crosswalk'!$A$2:'TRM - TBM Crosswalk'!$I$1008,7,FALSE)=0,"",VLOOKUP(TRM!A4501,'TRM - TBM Crosswalk'!$A$2:'TRM - TBM Crosswalk'!$I$1008,7,FALSE))</f>
        <v>Delivery Services</v>
      </c>
      <c r="J9292" t="str">
        <f>IF(VLOOKUP(TRM!A4501,'TRM - TBM Crosswalk'!$A$2:'TRM - TBM Crosswalk'!$I$1008,8,FALSE)=0,"",VLOOKUP(TRM!A4501,'TRM - TBM Crosswalk'!$A$2:'TRM - TBM Crosswalk'!$I$1008,8,FALSE))</f>
        <v>Security &amp; Compliance</v>
      </c>
      <c r="K9292" t="str">
        <f>IF(VLOOKUP(TRM!A4501,'TRM - TBM Crosswalk'!$A$2:'TRM - TBM Crosswalk'!$I$1008,9,FALSE)=0,"",VLOOKUP(TRM!A4501,'TRM - TBM Crosswalk'!$A$2:'TRM - TBM Crosswalk'!$I$1008,9,FALSE))</f>
        <v>Identity &amp; Access Management</v>
      </c>
    </row>
    <row r="9293" spans="1:11" x14ac:dyDescent="0.45">
      <c r="A9293" t="str">
        <f>TRM!A4502</f>
        <v>A02.029.340</v>
      </c>
      <c r="B9293" t="str">
        <f>TRM!B4502</f>
        <v>Authentication and Authorization</v>
      </c>
      <c r="C9293" t="str">
        <f>TRM!C4502</f>
        <v>CyberArmed BioAdaptor Configure Utility (Suprema) | 1.1.2</v>
      </c>
      <c r="D9293">
        <f>TRM!D4502</f>
        <v>0</v>
      </c>
      <c r="E9293" t="str">
        <f>IF(VLOOKUP(TRM!A4502,'TRM - TBM Crosswalk'!$A$2:'TRM - TBM Crosswalk'!$I$1008,3,FALSE)="N/A","TBD","")</f>
        <v/>
      </c>
      <c r="F9293" t="str">
        <f>IF(VLOOKUP(TRM!A4502,'TRM - TBM Crosswalk'!$A$2:'TRM - TBM Crosswalk'!$I$1008,4,FALSE)=0,"",VLOOKUP(TRM!A4502,'TRM - TBM Crosswalk'!$A$2:'TRM - TBM Crosswalk'!$I$1008,4,FALSE))</f>
        <v/>
      </c>
      <c r="G9293" t="str">
        <f>IF(VLOOKUP(TRM!A4502,'TRM - TBM Crosswalk'!$A$2:'TRM - TBM Crosswalk'!$I$1008,5,FALSE)=0,"",VLOOKUP(TRM!A4502,'TRM - TBM Crosswalk'!$A$2:'TRM - TBM Crosswalk'!$I$1008,5,FALSE))</f>
        <v>Security &amp; Compliance</v>
      </c>
      <c r="H9293" t="str">
        <f>IF(VLOOKUP(TRM!A4502,'TRM - TBM Crosswalk'!$A$2:'TRM - TBM Crosswalk'!$I$1008,6,FALSE)=0,"",VLOOKUP(TRM!A4502,'TRM - TBM Crosswalk'!$A$2:'TRM - TBM Crosswalk'!$I$1008,6,FALSE))</f>
        <v/>
      </c>
      <c r="I9293" t="str">
        <f>IF(VLOOKUP(TRM!A4502,'TRM - TBM Crosswalk'!$A$2:'TRM - TBM Crosswalk'!$I$1008,7,FALSE)=0,"",VLOOKUP(TRM!A4502,'TRM - TBM Crosswalk'!$A$2:'TRM - TBM Crosswalk'!$I$1008,7,FALSE))</f>
        <v>Delivery Services</v>
      </c>
      <c r="J9293" t="str">
        <f>IF(VLOOKUP(TRM!A4502,'TRM - TBM Crosswalk'!$A$2:'TRM - TBM Crosswalk'!$I$1008,8,FALSE)=0,"",VLOOKUP(TRM!A4502,'TRM - TBM Crosswalk'!$A$2:'TRM - TBM Crosswalk'!$I$1008,8,FALSE))</f>
        <v>Security &amp; Compliance</v>
      </c>
      <c r="K9293" t="str">
        <f>IF(VLOOKUP(TRM!A4502,'TRM - TBM Crosswalk'!$A$2:'TRM - TBM Crosswalk'!$I$1008,9,FALSE)=0,"",VLOOKUP(TRM!A4502,'TRM - TBM Crosswalk'!$A$2:'TRM - TBM Crosswalk'!$I$1008,9,FALSE))</f>
        <v>Identity &amp; Access Management</v>
      </c>
    </row>
    <row r="9294" spans="1:11" x14ac:dyDescent="0.45">
      <c r="A9294" t="str">
        <f>TRM!A4503</f>
        <v>A02.029.340</v>
      </c>
      <c r="B9294" t="str">
        <f>TRM!B4503</f>
        <v>Authentication and Authorization</v>
      </c>
      <c r="C9294" t="str">
        <f>TRM!C4503</f>
        <v>Dashlane | 6.1940.1.24013</v>
      </c>
      <c r="D9294">
        <f>TRM!D4503</f>
        <v>0</v>
      </c>
      <c r="E9294" t="str">
        <f>IF(VLOOKUP(TRM!A4503,'TRM - TBM Crosswalk'!$A$2:'TRM - TBM Crosswalk'!$I$1008,3,FALSE)="N/A","TBD","")</f>
        <v/>
      </c>
      <c r="F9294" t="str">
        <f>IF(VLOOKUP(TRM!A4503,'TRM - TBM Crosswalk'!$A$2:'TRM - TBM Crosswalk'!$I$1008,4,FALSE)=0,"",VLOOKUP(TRM!A4503,'TRM - TBM Crosswalk'!$A$2:'TRM - TBM Crosswalk'!$I$1008,4,FALSE))</f>
        <v/>
      </c>
      <c r="G9294" t="str">
        <f>IF(VLOOKUP(TRM!A4503,'TRM - TBM Crosswalk'!$A$2:'TRM - TBM Crosswalk'!$I$1008,5,FALSE)=0,"",VLOOKUP(TRM!A4503,'TRM - TBM Crosswalk'!$A$2:'TRM - TBM Crosswalk'!$I$1008,5,FALSE))</f>
        <v>Security &amp; Compliance</v>
      </c>
      <c r="H9294" t="str">
        <f>IF(VLOOKUP(TRM!A4503,'TRM - TBM Crosswalk'!$A$2:'TRM - TBM Crosswalk'!$I$1008,6,FALSE)=0,"",VLOOKUP(TRM!A4503,'TRM - TBM Crosswalk'!$A$2:'TRM - TBM Crosswalk'!$I$1008,6,FALSE))</f>
        <v/>
      </c>
      <c r="I9294" t="str">
        <f>IF(VLOOKUP(TRM!A4503,'TRM - TBM Crosswalk'!$A$2:'TRM - TBM Crosswalk'!$I$1008,7,FALSE)=0,"",VLOOKUP(TRM!A4503,'TRM - TBM Crosswalk'!$A$2:'TRM - TBM Crosswalk'!$I$1008,7,FALSE))</f>
        <v>Delivery Services</v>
      </c>
      <c r="J9294" t="str">
        <f>IF(VLOOKUP(TRM!A4503,'TRM - TBM Crosswalk'!$A$2:'TRM - TBM Crosswalk'!$I$1008,8,FALSE)=0,"",VLOOKUP(TRM!A4503,'TRM - TBM Crosswalk'!$A$2:'TRM - TBM Crosswalk'!$I$1008,8,FALSE))</f>
        <v>Security &amp; Compliance</v>
      </c>
      <c r="K9294" t="str">
        <f>IF(VLOOKUP(TRM!A4503,'TRM - TBM Crosswalk'!$A$2:'TRM - TBM Crosswalk'!$I$1008,9,FALSE)=0,"",VLOOKUP(TRM!A4503,'TRM - TBM Crosswalk'!$A$2:'TRM - TBM Crosswalk'!$I$1008,9,FALSE))</f>
        <v>Identity &amp; Access Management</v>
      </c>
    </row>
    <row r="9295" spans="1:11" x14ac:dyDescent="0.45">
      <c r="A9295" t="str">
        <f>TRM!A4504</f>
        <v>A02.029.340</v>
      </c>
      <c r="B9295" t="str">
        <f>TRM!B4504</f>
        <v>Authentication and Authorization</v>
      </c>
      <c r="C9295" t="str">
        <f>TRM!C4504</f>
        <v>Dell ControlVault Host Components Installer 64 bit | 3.3.14.68</v>
      </c>
      <c r="D9295">
        <f>TRM!D4504</f>
        <v>0</v>
      </c>
      <c r="E9295" t="str">
        <f>IF(VLOOKUP(TRM!A4504,'TRM - TBM Crosswalk'!$A$2:'TRM - TBM Crosswalk'!$I$1008,3,FALSE)="N/A","TBD","")</f>
        <v/>
      </c>
      <c r="F9295" t="str">
        <f>IF(VLOOKUP(TRM!A4504,'TRM - TBM Crosswalk'!$A$2:'TRM - TBM Crosswalk'!$I$1008,4,FALSE)=0,"",VLOOKUP(TRM!A4504,'TRM - TBM Crosswalk'!$A$2:'TRM - TBM Crosswalk'!$I$1008,4,FALSE))</f>
        <v/>
      </c>
      <c r="G9295" t="str">
        <f>IF(VLOOKUP(TRM!A4504,'TRM - TBM Crosswalk'!$A$2:'TRM - TBM Crosswalk'!$I$1008,5,FALSE)=0,"",VLOOKUP(TRM!A4504,'TRM - TBM Crosswalk'!$A$2:'TRM - TBM Crosswalk'!$I$1008,5,FALSE))</f>
        <v>Security &amp; Compliance</v>
      </c>
      <c r="H9295" t="str">
        <f>IF(VLOOKUP(TRM!A4504,'TRM - TBM Crosswalk'!$A$2:'TRM - TBM Crosswalk'!$I$1008,6,FALSE)=0,"",VLOOKUP(TRM!A4504,'TRM - TBM Crosswalk'!$A$2:'TRM - TBM Crosswalk'!$I$1008,6,FALSE))</f>
        <v/>
      </c>
      <c r="I9295" t="str">
        <f>IF(VLOOKUP(TRM!A4504,'TRM - TBM Crosswalk'!$A$2:'TRM - TBM Crosswalk'!$I$1008,7,FALSE)=0,"",VLOOKUP(TRM!A4504,'TRM - TBM Crosswalk'!$A$2:'TRM - TBM Crosswalk'!$I$1008,7,FALSE))</f>
        <v>Delivery Services</v>
      </c>
      <c r="J9295" t="str">
        <f>IF(VLOOKUP(TRM!A4504,'TRM - TBM Crosswalk'!$A$2:'TRM - TBM Crosswalk'!$I$1008,8,FALSE)=0,"",VLOOKUP(TRM!A4504,'TRM - TBM Crosswalk'!$A$2:'TRM - TBM Crosswalk'!$I$1008,8,FALSE))</f>
        <v>Security &amp; Compliance</v>
      </c>
      <c r="K9295" t="str">
        <f>IF(VLOOKUP(TRM!A4504,'TRM - TBM Crosswalk'!$A$2:'TRM - TBM Crosswalk'!$I$1008,9,FALSE)=0,"",VLOOKUP(TRM!A4504,'TRM - TBM Crosswalk'!$A$2:'TRM - TBM Crosswalk'!$I$1008,9,FALSE))</f>
        <v>Identity &amp; Access Management</v>
      </c>
    </row>
    <row r="9296" spans="1:11" x14ac:dyDescent="0.45">
      <c r="A9296" t="str">
        <f>TRM!A4505</f>
        <v>A02.029.340</v>
      </c>
      <c r="B9296" t="str">
        <f>TRM!B4505</f>
        <v>Authentication and Authorization</v>
      </c>
      <c r="C9296" t="str">
        <f>TRM!C4505</f>
        <v>Dell ControlVault Host Components Installer 64 bit | 3.4.8.14</v>
      </c>
      <c r="D9296">
        <f>TRM!D4505</f>
        <v>0</v>
      </c>
      <c r="E9296" t="str">
        <f>IF(VLOOKUP(TRM!A4505,'TRM - TBM Crosswalk'!$A$2:'TRM - TBM Crosswalk'!$I$1008,3,FALSE)="N/A","TBD","")</f>
        <v/>
      </c>
      <c r="F9296" t="str">
        <f>IF(VLOOKUP(TRM!A4505,'TRM - TBM Crosswalk'!$A$2:'TRM - TBM Crosswalk'!$I$1008,4,FALSE)=0,"",VLOOKUP(TRM!A4505,'TRM - TBM Crosswalk'!$A$2:'TRM - TBM Crosswalk'!$I$1008,4,FALSE))</f>
        <v/>
      </c>
      <c r="G9296" t="str">
        <f>IF(VLOOKUP(TRM!A4505,'TRM - TBM Crosswalk'!$A$2:'TRM - TBM Crosswalk'!$I$1008,5,FALSE)=0,"",VLOOKUP(TRM!A4505,'TRM - TBM Crosswalk'!$A$2:'TRM - TBM Crosswalk'!$I$1008,5,FALSE))</f>
        <v>Security &amp; Compliance</v>
      </c>
      <c r="H9296" t="str">
        <f>IF(VLOOKUP(TRM!A4505,'TRM - TBM Crosswalk'!$A$2:'TRM - TBM Crosswalk'!$I$1008,6,FALSE)=0,"",VLOOKUP(TRM!A4505,'TRM - TBM Crosswalk'!$A$2:'TRM - TBM Crosswalk'!$I$1008,6,FALSE))</f>
        <v/>
      </c>
      <c r="I9296" t="str">
        <f>IF(VLOOKUP(TRM!A4505,'TRM - TBM Crosswalk'!$A$2:'TRM - TBM Crosswalk'!$I$1008,7,FALSE)=0,"",VLOOKUP(TRM!A4505,'TRM - TBM Crosswalk'!$A$2:'TRM - TBM Crosswalk'!$I$1008,7,FALSE))</f>
        <v>Delivery Services</v>
      </c>
      <c r="J9296" t="str">
        <f>IF(VLOOKUP(TRM!A4505,'TRM - TBM Crosswalk'!$A$2:'TRM - TBM Crosswalk'!$I$1008,8,FALSE)=0,"",VLOOKUP(TRM!A4505,'TRM - TBM Crosswalk'!$A$2:'TRM - TBM Crosswalk'!$I$1008,8,FALSE))</f>
        <v>Security &amp; Compliance</v>
      </c>
      <c r="K9296" t="str">
        <f>IF(VLOOKUP(TRM!A4505,'TRM - TBM Crosswalk'!$A$2:'TRM - TBM Crosswalk'!$I$1008,9,FALSE)=0,"",VLOOKUP(TRM!A4505,'TRM - TBM Crosswalk'!$A$2:'TRM - TBM Crosswalk'!$I$1008,9,FALSE))</f>
        <v>Identity &amp; Access Management</v>
      </c>
    </row>
    <row r="9297" spans="1:11" x14ac:dyDescent="0.45">
      <c r="A9297" t="str">
        <f>TRM!A4506</f>
        <v>A02.029.340</v>
      </c>
      <c r="B9297" t="str">
        <f>TRM!B4506</f>
        <v>Authentication and Authorization</v>
      </c>
      <c r="C9297" t="str">
        <f>TRM!C4506</f>
        <v>Dell ControlVault Host Components Installer 64 bit | 4.10.12.13</v>
      </c>
      <c r="D9297">
        <f>TRM!D4506</f>
        <v>0</v>
      </c>
      <c r="E9297" t="str">
        <f>IF(VLOOKUP(TRM!A4506,'TRM - TBM Crosswalk'!$A$2:'TRM - TBM Crosswalk'!$I$1008,3,FALSE)="N/A","TBD","")</f>
        <v/>
      </c>
      <c r="F9297" t="str">
        <f>IF(VLOOKUP(TRM!A4506,'TRM - TBM Crosswalk'!$A$2:'TRM - TBM Crosswalk'!$I$1008,4,FALSE)=0,"",VLOOKUP(TRM!A4506,'TRM - TBM Crosswalk'!$A$2:'TRM - TBM Crosswalk'!$I$1008,4,FALSE))</f>
        <v/>
      </c>
      <c r="G9297" t="str">
        <f>IF(VLOOKUP(TRM!A4506,'TRM - TBM Crosswalk'!$A$2:'TRM - TBM Crosswalk'!$I$1008,5,FALSE)=0,"",VLOOKUP(TRM!A4506,'TRM - TBM Crosswalk'!$A$2:'TRM - TBM Crosswalk'!$I$1008,5,FALSE))</f>
        <v>Security &amp; Compliance</v>
      </c>
      <c r="H9297" t="str">
        <f>IF(VLOOKUP(TRM!A4506,'TRM - TBM Crosswalk'!$A$2:'TRM - TBM Crosswalk'!$I$1008,6,FALSE)=0,"",VLOOKUP(TRM!A4506,'TRM - TBM Crosswalk'!$A$2:'TRM - TBM Crosswalk'!$I$1008,6,FALSE))</f>
        <v/>
      </c>
      <c r="I9297" t="str">
        <f>IF(VLOOKUP(TRM!A4506,'TRM - TBM Crosswalk'!$A$2:'TRM - TBM Crosswalk'!$I$1008,7,FALSE)=0,"",VLOOKUP(TRM!A4506,'TRM - TBM Crosswalk'!$A$2:'TRM - TBM Crosswalk'!$I$1008,7,FALSE))</f>
        <v>Delivery Services</v>
      </c>
      <c r="J9297" t="str">
        <f>IF(VLOOKUP(TRM!A4506,'TRM - TBM Crosswalk'!$A$2:'TRM - TBM Crosswalk'!$I$1008,8,FALSE)=0,"",VLOOKUP(TRM!A4506,'TRM - TBM Crosswalk'!$A$2:'TRM - TBM Crosswalk'!$I$1008,8,FALSE))</f>
        <v>Security &amp; Compliance</v>
      </c>
      <c r="K9297" t="str">
        <f>IF(VLOOKUP(TRM!A4506,'TRM - TBM Crosswalk'!$A$2:'TRM - TBM Crosswalk'!$I$1008,9,FALSE)=0,"",VLOOKUP(TRM!A4506,'TRM - TBM Crosswalk'!$A$2:'TRM - TBM Crosswalk'!$I$1008,9,FALSE))</f>
        <v>Identity &amp; Access Management</v>
      </c>
    </row>
    <row r="9298" spans="1:11" x14ac:dyDescent="0.45">
      <c r="A9298" t="str">
        <f>TRM!A4507</f>
        <v>A02.029.340</v>
      </c>
      <c r="B9298" t="str">
        <f>TRM!B4507</f>
        <v>Authentication and Authorization</v>
      </c>
      <c r="C9298" t="str">
        <f>TRM!C4507</f>
        <v>Dell ControlVault Host Components Installer 64 bit | 4.4.28.187</v>
      </c>
      <c r="D9298">
        <f>TRM!D4507</f>
        <v>0</v>
      </c>
      <c r="E9298" t="str">
        <f>IF(VLOOKUP(TRM!A4507,'TRM - TBM Crosswalk'!$A$2:'TRM - TBM Crosswalk'!$I$1008,3,FALSE)="N/A","TBD","")</f>
        <v/>
      </c>
      <c r="F9298" t="str">
        <f>IF(VLOOKUP(TRM!A4507,'TRM - TBM Crosswalk'!$A$2:'TRM - TBM Crosswalk'!$I$1008,4,FALSE)=0,"",VLOOKUP(TRM!A4507,'TRM - TBM Crosswalk'!$A$2:'TRM - TBM Crosswalk'!$I$1008,4,FALSE))</f>
        <v/>
      </c>
      <c r="G9298" t="str">
        <f>IF(VLOOKUP(TRM!A4507,'TRM - TBM Crosswalk'!$A$2:'TRM - TBM Crosswalk'!$I$1008,5,FALSE)=0,"",VLOOKUP(TRM!A4507,'TRM - TBM Crosswalk'!$A$2:'TRM - TBM Crosswalk'!$I$1008,5,FALSE))</f>
        <v>Security &amp; Compliance</v>
      </c>
      <c r="H9298" t="str">
        <f>IF(VLOOKUP(TRM!A4507,'TRM - TBM Crosswalk'!$A$2:'TRM - TBM Crosswalk'!$I$1008,6,FALSE)=0,"",VLOOKUP(TRM!A4507,'TRM - TBM Crosswalk'!$A$2:'TRM - TBM Crosswalk'!$I$1008,6,FALSE))</f>
        <v/>
      </c>
      <c r="I9298" t="str">
        <f>IF(VLOOKUP(TRM!A4507,'TRM - TBM Crosswalk'!$A$2:'TRM - TBM Crosswalk'!$I$1008,7,FALSE)=0,"",VLOOKUP(TRM!A4507,'TRM - TBM Crosswalk'!$A$2:'TRM - TBM Crosswalk'!$I$1008,7,FALSE))</f>
        <v>Delivery Services</v>
      </c>
      <c r="J9298" t="str">
        <f>IF(VLOOKUP(TRM!A4507,'TRM - TBM Crosswalk'!$A$2:'TRM - TBM Crosswalk'!$I$1008,8,FALSE)=0,"",VLOOKUP(TRM!A4507,'TRM - TBM Crosswalk'!$A$2:'TRM - TBM Crosswalk'!$I$1008,8,FALSE))</f>
        <v>Security &amp; Compliance</v>
      </c>
      <c r="K9298" t="str">
        <f>IF(VLOOKUP(TRM!A4507,'TRM - TBM Crosswalk'!$A$2:'TRM - TBM Crosswalk'!$I$1008,9,FALSE)=0,"",VLOOKUP(TRM!A4507,'TRM - TBM Crosswalk'!$A$2:'TRM - TBM Crosswalk'!$I$1008,9,FALSE))</f>
        <v>Identity &amp; Access Management</v>
      </c>
    </row>
    <row r="9299" spans="1:11" x14ac:dyDescent="0.45">
      <c r="A9299" t="str">
        <f>TRM!A4508</f>
        <v>A02.029.340</v>
      </c>
      <c r="B9299" t="str">
        <f>TRM!B4508</f>
        <v>Authentication and Authorization</v>
      </c>
      <c r="C9299" t="str">
        <f>TRM!C4508</f>
        <v>Dell ControlVault Host Components Installer 64 bit | 4.5.17.305</v>
      </c>
      <c r="D9299">
        <f>TRM!D4508</f>
        <v>0</v>
      </c>
      <c r="E9299" t="str">
        <f>IF(VLOOKUP(TRM!A4508,'TRM - TBM Crosswalk'!$A$2:'TRM - TBM Crosswalk'!$I$1008,3,FALSE)="N/A","TBD","")</f>
        <v/>
      </c>
      <c r="F9299" t="str">
        <f>IF(VLOOKUP(TRM!A4508,'TRM - TBM Crosswalk'!$A$2:'TRM - TBM Crosswalk'!$I$1008,4,FALSE)=0,"",VLOOKUP(TRM!A4508,'TRM - TBM Crosswalk'!$A$2:'TRM - TBM Crosswalk'!$I$1008,4,FALSE))</f>
        <v/>
      </c>
      <c r="G9299" t="str">
        <f>IF(VLOOKUP(TRM!A4508,'TRM - TBM Crosswalk'!$A$2:'TRM - TBM Crosswalk'!$I$1008,5,FALSE)=0,"",VLOOKUP(TRM!A4508,'TRM - TBM Crosswalk'!$A$2:'TRM - TBM Crosswalk'!$I$1008,5,FALSE))</f>
        <v>Security &amp; Compliance</v>
      </c>
      <c r="H9299" t="str">
        <f>IF(VLOOKUP(TRM!A4508,'TRM - TBM Crosswalk'!$A$2:'TRM - TBM Crosswalk'!$I$1008,6,FALSE)=0,"",VLOOKUP(TRM!A4508,'TRM - TBM Crosswalk'!$A$2:'TRM - TBM Crosswalk'!$I$1008,6,FALSE))</f>
        <v/>
      </c>
      <c r="I9299" t="str">
        <f>IF(VLOOKUP(TRM!A4508,'TRM - TBM Crosswalk'!$A$2:'TRM - TBM Crosswalk'!$I$1008,7,FALSE)=0,"",VLOOKUP(TRM!A4508,'TRM - TBM Crosswalk'!$A$2:'TRM - TBM Crosswalk'!$I$1008,7,FALSE))</f>
        <v>Delivery Services</v>
      </c>
      <c r="J9299" t="str">
        <f>IF(VLOOKUP(TRM!A4508,'TRM - TBM Crosswalk'!$A$2:'TRM - TBM Crosswalk'!$I$1008,8,FALSE)=0,"",VLOOKUP(TRM!A4508,'TRM - TBM Crosswalk'!$A$2:'TRM - TBM Crosswalk'!$I$1008,8,FALSE))</f>
        <v>Security &amp; Compliance</v>
      </c>
      <c r="K9299" t="str">
        <f>IF(VLOOKUP(TRM!A4508,'TRM - TBM Crosswalk'!$A$2:'TRM - TBM Crosswalk'!$I$1008,9,FALSE)=0,"",VLOOKUP(TRM!A4508,'TRM - TBM Crosswalk'!$A$2:'TRM - TBM Crosswalk'!$I$1008,9,FALSE))</f>
        <v>Identity &amp; Access Management</v>
      </c>
    </row>
    <row r="9300" spans="1:11" x14ac:dyDescent="0.45">
      <c r="A9300" t="str">
        <f>TRM!A4509</f>
        <v>A02.029.340</v>
      </c>
      <c r="B9300" t="str">
        <f>TRM!B4509</f>
        <v>Authentication and Authorization</v>
      </c>
      <c r="C9300" t="str">
        <f>TRM!C4509</f>
        <v>Dell ControlVault Host Components Installer 64 bit | 4.5.32.333</v>
      </c>
      <c r="D9300">
        <f>TRM!D4509</f>
        <v>0</v>
      </c>
      <c r="E9300" t="str">
        <f>IF(VLOOKUP(TRM!A4509,'TRM - TBM Crosswalk'!$A$2:'TRM - TBM Crosswalk'!$I$1008,3,FALSE)="N/A","TBD","")</f>
        <v/>
      </c>
      <c r="F9300" t="str">
        <f>IF(VLOOKUP(TRM!A4509,'TRM - TBM Crosswalk'!$A$2:'TRM - TBM Crosswalk'!$I$1008,4,FALSE)=0,"",VLOOKUP(TRM!A4509,'TRM - TBM Crosswalk'!$A$2:'TRM - TBM Crosswalk'!$I$1008,4,FALSE))</f>
        <v/>
      </c>
      <c r="G9300" t="str">
        <f>IF(VLOOKUP(TRM!A4509,'TRM - TBM Crosswalk'!$A$2:'TRM - TBM Crosswalk'!$I$1008,5,FALSE)=0,"",VLOOKUP(TRM!A4509,'TRM - TBM Crosswalk'!$A$2:'TRM - TBM Crosswalk'!$I$1008,5,FALSE))</f>
        <v>Security &amp; Compliance</v>
      </c>
      <c r="H9300" t="str">
        <f>IF(VLOOKUP(TRM!A4509,'TRM - TBM Crosswalk'!$A$2:'TRM - TBM Crosswalk'!$I$1008,6,FALSE)=0,"",VLOOKUP(TRM!A4509,'TRM - TBM Crosswalk'!$A$2:'TRM - TBM Crosswalk'!$I$1008,6,FALSE))</f>
        <v/>
      </c>
      <c r="I9300" t="str">
        <f>IF(VLOOKUP(TRM!A4509,'TRM - TBM Crosswalk'!$A$2:'TRM - TBM Crosswalk'!$I$1008,7,FALSE)=0,"",VLOOKUP(TRM!A4509,'TRM - TBM Crosswalk'!$A$2:'TRM - TBM Crosswalk'!$I$1008,7,FALSE))</f>
        <v>Delivery Services</v>
      </c>
      <c r="J9300" t="str">
        <f>IF(VLOOKUP(TRM!A4509,'TRM - TBM Crosswalk'!$A$2:'TRM - TBM Crosswalk'!$I$1008,8,FALSE)=0,"",VLOOKUP(TRM!A4509,'TRM - TBM Crosswalk'!$A$2:'TRM - TBM Crosswalk'!$I$1008,8,FALSE))</f>
        <v>Security &amp; Compliance</v>
      </c>
      <c r="K9300" t="str">
        <f>IF(VLOOKUP(TRM!A4509,'TRM - TBM Crosswalk'!$A$2:'TRM - TBM Crosswalk'!$I$1008,9,FALSE)=0,"",VLOOKUP(TRM!A4509,'TRM - TBM Crosswalk'!$A$2:'TRM - TBM Crosswalk'!$I$1008,9,FALSE))</f>
        <v>Identity &amp; Access Management</v>
      </c>
    </row>
    <row r="9301" spans="1:11" x14ac:dyDescent="0.45">
      <c r="A9301" t="str">
        <f>TRM!A4510</f>
        <v>A02.029.340</v>
      </c>
      <c r="B9301" t="str">
        <f>TRM!B4510</f>
        <v>Authentication and Authorization</v>
      </c>
      <c r="C9301" t="str">
        <f>TRM!C4510</f>
        <v>Dell ControlVault Host Components Installer 64 bit | 4.6.26.62</v>
      </c>
      <c r="D9301">
        <f>TRM!D4510</f>
        <v>0</v>
      </c>
      <c r="E9301" t="str">
        <f>IF(VLOOKUP(TRM!A4510,'TRM - TBM Crosswalk'!$A$2:'TRM - TBM Crosswalk'!$I$1008,3,FALSE)="N/A","TBD","")</f>
        <v/>
      </c>
      <c r="F9301" t="str">
        <f>IF(VLOOKUP(TRM!A4510,'TRM - TBM Crosswalk'!$A$2:'TRM - TBM Crosswalk'!$I$1008,4,FALSE)=0,"",VLOOKUP(TRM!A4510,'TRM - TBM Crosswalk'!$A$2:'TRM - TBM Crosswalk'!$I$1008,4,FALSE))</f>
        <v/>
      </c>
      <c r="G9301" t="str">
        <f>IF(VLOOKUP(TRM!A4510,'TRM - TBM Crosswalk'!$A$2:'TRM - TBM Crosswalk'!$I$1008,5,FALSE)=0,"",VLOOKUP(TRM!A4510,'TRM - TBM Crosswalk'!$A$2:'TRM - TBM Crosswalk'!$I$1008,5,FALSE))</f>
        <v>Security &amp; Compliance</v>
      </c>
      <c r="H9301" t="str">
        <f>IF(VLOOKUP(TRM!A4510,'TRM - TBM Crosswalk'!$A$2:'TRM - TBM Crosswalk'!$I$1008,6,FALSE)=0,"",VLOOKUP(TRM!A4510,'TRM - TBM Crosswalk'!$A$2:'TRM - TBM Crosswalk'!$I$1008,6,FALSE))</f>
        <v/>
      </c>
      <c r="I9301" t="str">
        <f>IF(VLOOKUP(TRM!A4510,'TRM - TBM Crosswalk'!$A$2:'TRM - TBM Crosswalk'!$I$1008,7,FALSE)=0,"",VLOOKUP(TRM!A4510,'TRM - TBM Crosswalk'!$A$2:'TRM - TBM Crosswalk'!$I$1008,7,FALSE))</f>
        <v>Delivery Services</v>
      </c>
      <c r="J9301" t="str">
        <f>IF(VLOOKUP(TRM!A4510,'TRM - TBM Crosswalk'!$A$2:'TRM - TBM Crosswalk'!$I$1008,8,FALSE)=0,"",VLOOKUP(TRM!A4510,'TRM - TBM Crosswalk'!$A$2:'TRM - TBM Crosswalk'!$I$1008,8,FALSE))</f>
        <v>Security &amp; Compliance</v>
      </c>
      <c r="K9301" t="str">
        <f>IF(VLOOKUP(TRM!A4510,'TRM - TBM Crosswalk'!$A$2:'TRM - TBM Crosswalk'!$I$1008,9,FALSE)=0,"",VLOOKUP(TRM!A4510,'TRM - TBM Crosswalk'!$A$2:'TRM - TBM Crosswalk'!$I$1008,9,FALSE))</f>
        <v>Identity &amp; Access Management</v>
      </c>
    </row>
    <row r="9302" spans="1:11" x14ac:dyDescent="0.45">
      <c r="A9302" t="str">
        <f>TRM!A4511</f>
        <v>A02.029.340</v>
      </c>
      <c r="B9302" t="str">
        <f>TRM!B4511</f>
        <v>Authentication and Authorization</v>
      </c>
      <c r="C9302" t="str">
        <f>TRM!C4511</f>
        <v>Dell ControlVault Host Components Installer 64 bit | 4.7.26.65</v>
      </c>
      <c r="D9302">
        <f>TRM!D4511</f>
        <v>0</v>
      </c>
      <c r="E9302" t="str">
        <f>IF(VLOOKUP(TRM!A4511,'TRM - TBM Crosswalk'!$A$2:'TRM - TBM Crosswalk'!$I$1008,3,FALSE)="N/A","TBD","")</f>
        <v/>
      </c>
      <c r="F9302" t="str">
        <f>IF(VLOOKUP(TRM!A4511,'TRM - TBM Crosswalk'!$A$2:'TRM - TBM Crosswalk'!$I$1008,4,FALSE)=0,"",VLOOKUP(TRM!A4511,'TRM - TBM Crosswalk'!$A$2:'TRM - TBM Crosswalk'!$I$1008,4,FALSE))</f>
        <v/>
      </c>
      <c r="G9302" t="str">
        <f>IF(VLOOKUP(TRM!A4511,'TRM - TBM Crosswalk'!$A$2:'TRM - TBM Crosswalk'!$I$1008,5,FALSE)=0,"",VLOOKUP(TRM!A4511,'TRM - TBM Crosswalk'!$A$2:'TRM - TBM Crosswalk'!$I$1008,5,FALSE))</f>
        <v>Security &amp; Compliance</v>
      </c>
      <c r="H9302" t="str">
        <f>IF(VLOOKUP(TRM!A4511,'TRM - TBM Crosswalk'!$A$2:'TRM - TBM Crosswalk'!$I$1008,6,FALSE)=0,"",VLOOKUP(TRM!A4511,'TRM - TBM Crosswalk'!$A$2:'TRM - TBM Crosswalk'!$I$1008,6,FALSE))</f>
        <v/>
      </c>
      <c r="I9302" t="str">
        <f>IF(VLOOKUP(TRM!A4511,'TRM - TBM Crosswalk'!$A$2:'TRM - TBM Crosswalk'!$I$1008,7,FALSE)=0,"",VLOOKUP(TRM!A4511,'TRM - TBM Crosswalk'!$A$2:'TRM - TBM Crosswalk'!$I$1008,7,FALSE))</f>
        <v>Delivery Services</v>
      </c>
      <c r="J9302" t="str">
        <f>IF(VLOOKUP(TRM!A4511,'TRM - TBM Crosswalk'!$A$2:'TRM - TBM Crosswalk'!$I$1008,8,FALSE)=0,"",VLOOKUP(TRM!A4511,'TRM - TBM Crosswalk'!$A$2:'TRM - TBM Crosswalk'!$I$1008,8,FALSE))</f>
        <v>Security &amp; Compliance</v>
      </c>
      <c r="K9302" t="str">
        <f>IF(VLOOKUP(TRM!A4511,'TRM - TBM Crosswalk'!$A$2:'TRM - TBM Crosswalk'!$I$1008,9,FALSE)=0,"",VLOOKUP(TRM!A4511,'TRM - TBM Crosswalk'!$A$2:'TRM - TBM Crosswalk'!$I$1008,9,FALSE))</f>
        <v>Identity &amp; Access Management</v>
      </c>
    </row>
    <row r="9303" spans="1:11" x14ac:dyDescent="0.45">
      <c r="A9303" t="str">
        <f>TRM!A4512</f>
        <v>A02.029.340</v>
      </c>
      <c r="B9303" t="str">
        <f>TRM!B4512</f>
        <v>Authentication and Authorization</v>
      </c>
      <c r="C9303" t="str">
        <f>TRM!C4512</f>
        <v>Dell ControlVault Host Components Installer 64 bit | 4.7.30.74</v>
      </c>
      <c r="D9303">
        <f>TRM!D4512</f>
        <v>0</v>
      </c>
      <c r="E9303" t="str">
        <f>IF(VLOOKUP(TRM!A4512,'TRM - TBM Crosswalk'!$A$2:'TRM - TBM Crosswalk'!$I$1008,3,FALSE)="N/A","TBD","")</f>
        <v/>
      </c>
      <c r="F9303" t="str">
        <f>IF(VLOOKUP(TRM!A4512,'TRM - TBM Crosswalk'!$A$2:'TRM - TBM Crosswalk'!$I$1008,4,FALSE)=0,"",VLOOKUP(TRM!A4512,'TRM - TBM Crosswalk'!$A$2:'TRM - TBM Crosswalk'!$I$1008,4,FALSE))</f>
        <v/>
      </c>
      <c r="G9303" t="str">
        <f>IF(VLOOKUP(TRM!A4512,'TRM - TBM Crosswalk'!$A$2:'TRM - TBM Crosswalk'!$I$1008,5,FALSE)=0,"",VLOOKUP(TRM!A4512,'TRM - TBM Crosswalk'!$A$2:'TRM - TBM Crosswalk'!$I$1008,5,FALSE))</f>
        <v>Security &amp; Compliance</v>
      </c>
      <c r="H9303" t="str">
        <f>IF(VLOOKUP(TRM!A4512,'TRM - TBM Crosswalk'!$A$2:'TRM - TBM Crosswalk'!$I$1008,6,FALSE)=0,"",VLOOKUP(TRM!A4512,'TRM - TBM Crosswalk'!$A$2:'TRM - TBM Crosswalk'!$I$1008,6,FALSE))</f>
        <v/>
      </c>
      <c r="I9303" t="str">
        <f>IF(VLOOKUP(TRM!A4512,'TRM - TBM Crosswalk'!$A$2:'TRM - TBM Crosswalk'!$I$1008,7,FALSE)=0,"",VLOOKUP(TRM!A4512,'TRM - TBM Crosswalk'!$A$2:'TRM - TBM Crosswalk'!$I$1008,7,FALSE))</f>
        <v>Delivery Services</v>
      </c>
      <c r="J9303" t="str">
        <f>IF(VLOOKUP(TRM!A4512,'TRM - TBM Crosswalk'!$A$2:'TRM - TBM Crosswalk'!$I$1008,8,FALSE)=0,"",VLOOKUP(TRM!A4512,'TRM - TBM Crosswalk'!$A$2:'TRM - TBM Crosswalk'!$I$1008,8,FALSE))</f>
        <v>Security &amp; Compliance</v>
      </c>
      <c r="K9303" t="str">
        <f>IF(VLOOKUP(TRM!A4512,'TRM - TBM Crosswalk'!$A$2:'TRM - TBM Crosswalk'!$I$1008,9,FALSE)=0,"",VLOOKUP(TRM!A4512,'TRM - TBM Crosswalk'!$A$2:'TRM - TBM Crosswalk'!$I$1008,9,FALSE))</f>
        <v>Identity &amp; Access Management</v>
      </c>
    </row>
    <row r="9304" spans="1:11" x14ac:dyDescent="0.45">
      <c r="A9304" t="str">
        <f>TRM!A4513</f>
        <v>A02.029.340</v>
      </c>
      <c r="B9304" t="str">
        <f>TRM!B4513</f>
        <v>Authentication and Authorization</v>
      </c>
      <c r="C9304" t="str">
        <f>TRM!C4513</f>
        <v>Dell ControlVault Host Components Installer 64 bit | 4.9.17.53</v>
      </c>
      <c r="D9304">
        <f>TRM!D4513</f>
        <v>0</v>
      </c>
      <c r="E9304" t="str">
        <f>IF(VLOOKUP(TRM!A4513,'TRM - TBM Crosswalk'!$A$2:'TRM - TBM Crosswalk'!$I$1008,3,FALSE)="N/A","TBD","")</f>
        <v/>
      </c>
      <c r="F9304" t="str">
        <f>IF(VLOOKUP(TRM!A4513,'TRM - TBM Crosswalk'!$A$2:'TRM - TBM Crosswalk'!$I$1008,4,FALSE)=0,"",VLOOKUP(TRM!A4513,'TRM - TBM Crosswalk'!$A$2:'TRM - TBM Crosswalk'!$I$1008,4,FALSE))</f>
        <v/>
      </c>
      <c r="G9304" t="str">
        <f>IF(VLOOKUP(TRM!A4513,'TRM - TBM Crosswalk'!$A$2:'TRM - TBM Crosswalk'!$I$1008,5,FALSE)=0,"",VLOOKUP(TRM!A4513,'TRM - TBM Crosswalk'!$A$2:'TRM - TBM Crosswalk'!$I$1008,5,FALSE))</f>
        <v>Security &amp; Compliance</v>
      </c>
      <c r="H9304" t="str">
        <f>IF(VLOOKUP(TRM!A4513,'TRM - TBM Crosswalk'!$A$2:'TRM - TBM Crosswalk'!$I$1008,6,FALSE)=0,"",VLOOKUP(TRM!A4513,'TRM - TBM Crosswalk'!$A$2:'TRM - TBM Crosswalk'!$I$1008,6,FALSE))</f>
        <v/>
      </c>
      <c r="I9304" t="str">
        <f>IF(VLOOKUP(TRM!A4513,'TRM - TBM Crosswalk'!$A$2:'TRM - TBM Crosswalk'!$I$1008,7,FALSE)=0,"",VLOOKUP(TRM!A4513,'TRM - TBM Crosswalk'!$A$2:'TRM - TBM Crosswalk'!$I$1008,7,FALSE))</f>
        <v>Delivery Services</v>
      </c>
      <c r="J9304" t="str">
        <f>IF(VLOOKUP(TRM!A4513,'TRM - TBM Crosswalk'!$A$2:'TRM - TBM Crosswalk'!$I$1008,8,FALSE)=0,"",VLOOKUP(TRM!A4513,'TRM - TBM Crosswalk'!$A$2:'TRM - TBM Crosswalk'!$I$1008,8,FALSE))</f>
        <v>Security &amp; Compliance</v>
      </c>
      <c r="K9304" t="str">
        <f>IF(VLOOKUP(TRM!A4513,'TRM - TBM Crosswalk'!$A$2:'TRM - TBM Crosswalk'!$I$1008,9,FALSE)=0,"",VLOOKUP(TRM!A4513,'TRM - TBM Crosswalk'!$A$2:'TRM - TBM Crosswalk'!$I$1008,9,FALSE))</f>
        <v>Identity &amp; Access Management</v>
      </c>
    </row>
    <row r="9305" spans="1:11" x14ac:dyDescent="0.45">
      <c r="A9305" t="str">
        <f>TRM!A4514</f>
        <v>A02.029.340</v>
      </c>
      <c r="B9305" t="str">
        <f>TRM!B4514</f>
        <v>Authentication and Authorization</v>
      </c>
      <c r="C9305" t="str">
        <f>TRM!C4514</f>
        <v>Dell ControlVault Host Components Installer 64 bit | 4.9.24.58</v>
      </c>
      <c r="D9305">
        <f>TRM!D4514</f>
        <v>0</v>
      </c>
      <c r="E9305" t="str">
        <f>IF(VLOOKUP(TRM!A4514,'TRM - TBM Crosswalk'!$A$2:'TRM - TBM Crosswalk'!$I$1008,3,FALSE)="N/A","TBD","")</f>
        <v/>
      </c>
      <c r="F9305" t="str">
        <f>IF(VLOOKUP(TRM!A4514,'TRM - TBM Crosswalk'!$A$2:'TRM - TBM Crosswalk'!$I$1008,4,FALSE)=0,"",VLOOKUP(TRM!A4514,'TRM - TBM Crosswalk'!$A$2:'TRM - TBM Crosswalk'!$I$1008,4,FALSE))</f>
        <v/>
      </c>
      <c r="G9305" t="str">
        <f>IF(VLOOKUP(TRM!A4514,'TRM - TBM Crosswalk'!$A$2:'TRM - TBM Crosswalk'!$I$1008,5,FALSE)=0,"",VLOOKUP(TRM!A4514,'TRM - TBM Crosswalk'!$A$2:'TRM - TBM Crosswalk'!$I$1008,5,FALSE))</f>
        <v>Security &amp; Compliance</v>
      </c>
      <c r="H9305" t="str">
        <f>IF(VLOOKUP(TRM!A4514,'TRM - TBM Crosswalk'!$A$2:'TRM - TBM Crosswalk'!$I$1008,6,FALSE)=0,"",VLOOKUP(TRM!A4514,'TRM - TBM Crosswalk'!$A$2:'TRM - TBM Crosswalk'!$I$1008,6,FALSE))</f>
        <v/>
      </c>
      <c r="I9305" t="str">
        <f>IF(VLOOKUP(TRM!A4514,'TRM - TBM Crosswalk'!$A$2:'TRM - TBM Crosswalk'!$I$1008,7,FALSE)=0,"",VLOOKUP(TRM!A4514,'TRM - TBM Crosswalk'!$A$2:'TRM - TBM Crosswalk'!$I$1008,7,FALSE))</f>
        <v>Delivery Services</v>
      </c>
      <c r="J9305" t="str">
        <f>IF(VLOOKUP(TRM!A4514,'TRM - TBM Crosswalk'!$A$2:'TRM - TBM Crosswalk'!$I$1008,8,FALSE)=0,"",VLOOKUP(TRM!A4514,'TRM - TBM Crosswalk'!$A$2:'TRM - TBM Crosswalk'!$I$1008,8,FALSE))</f>
        <v>Security &amp; Compliance</v>
      </c>
      <c r="K9305" t="str">
        <f>IF(VLOOKUP(TRM!A4514,'TRM - TBM Crosswalk'!$A$2:'TRM - TBM Crosswalk'!$I$1008,9,FALSE)=0,"",VLOOKUP(TRM!A4514,'TRM - TBM Crosswalk'!$A$2:'TRM - TBM Crosswalk'!$I$1008,9,FALSE))</f>
        <v>Identity &amp; Access Management</v>
      </c>
    </row>
    <row r="9306" spans="1:11" x14ac:dyDescent="0.45">
      <c r="A9306" t="str">
        <f>TRM!A4515</f>
        <v>A02.029.340</v>
      </c>
      <c r="B9306" t="str">
        <f>TRM!B4515</f>
        <v>Authentication and Authorization</v>
      </c>
      <c r="C9306" t="str">
        <f>TRM!C4515</f>
        <v>Dell ControlVault Host Components Installer 64 bit | 4.9.29.62</v>
      </c>
      <c r="D9306">
        <f>TRM!D4515</f>
        <v>0</v>
      </c>
      <c r="E9306" t="str">
        <f>IF(VLOOKUP(TRM!A4515,'TRM - TBM Crosswalk'!$A$2:'TRM - TBM Crosswalk'!$I$1008,3,FALSE)="N/A","TBD","")</f>
        <v/>
      </c>
      <c r="F9306" t="str">
        <f>IF(VLOOKUP(TRM!A4515,'TRM - TBM Crosswalk'!$A$2:'TRM - TBM Crosswalk'!$I$1008,4,FALSE)=0,"",VLOOKUP(TRM!A4515,'TRM - TBM Crosswalk'!$A$2:'TRM - TBM Crosswalk'!$I$1008,4,FALSE))</f>
        <v/>
      </c>
      <c r="G9306" t="str">
        <f>IF(VLOOKUP(TRM!A4515,'TRM - TBM Crosswalk'!$A$2:'TRM - TBM Crosswalk'!$I$1008,5,FALSE)=0,"",VLOOKUP(TRM!A4515,'TRM - TBM Crosswalk'!$A$2:'TRM - TBM Crosswalk'!$I$1008,5,FALSE))</f>
        <v>Security &amp; Compliance</v>
      </c>
      <c r="H9306" t="str">
        <f>IF(VLOOKUP(TRM!A4515,'TRM - TBM Crosswalk'!$A$2:'TRM - TBM Crosswalk'!$I$1008,6,FALSE)=0,"",VLOOKUP(TRM!A4515,'TRM - TBM Crosswalk'!$A$2:'TRM - TBM Crosswalk'!$I$1008,6,FALSE))</f>
        <v/>
      </c>
      <c r="I9306" t="str">
        <f>IF(VLOOKUP(TRM!A4515,'TRM - TBM Crosswalk'!$A$2:'TRM - TBM Crosswalk'!$I$1008,7,FALSE)=0,"",VLOOKUP(TRM!A4515,'TRM - TBM Crosswalk'!$A$2:'TRM - TBM Crosswalk'!$I$1008,7,FALSE))</f>
        <v>Delivery Services</v>
      </c>
      <c r="J9306" t="str">
        <f>IF(VLOOKUP(TRM!A4515,'TRM - TBM Crosswalk'!$A$2:'TRM - TBM Crosswalk'!$I$1008,8,FALSE)=0,"",VLOOKUP(TRM!A4515,'TRM - TBM Crosswalk'!$A$2:'TRM - TBM Crosswalk'!$I$1008,8,FALSE))</f>
        <v>Security &amp; Compliance</v>
      </c>
      <c r="K9306" t="str">
        <f>IF(VLOOKUP(TRM!A4515,'TRM - TBM Crosswalk'!$A$2:'TRM - TBM Crosswalk'!$I$1008,9,FALSE)=0,"",VLOOKUP(TRM!A4515,'TRM - TBM Crosswalk'!$A$2:'TRM - TBM Crosswalk'!$I$1008,9,FALSE))</f>
        <v>Identity &amp; Access Management</v>
      </c>
    </row>
    <row r="9307" spans="1:11" x14ac:dyDescent="0.45">
      <c r="A9307" t="str">
        <f>TRM!A4516</f>
        <v>A02.029.340</v>
      </c>
      <c r="B9307" t="str">
        <f>TRM!B4516</f>
        <v>Authentication and Authorization</v>
      </c>
      <c r="C9307" t="str">
        <f>TRM!C4516</f>
        <v>Dell ControlVault Host Components Installer 64 bit | 5.1.14.34</v>
      </c>
      <c r="D9307">
        <f>TRM!D4516</f>
        <v>0</v>
      </c>
      <c r="E9307" t="str">
        <f>IF(VLOOKUP(TRM!A4516,'TRM - TBM Crosswalk'!$A$2:'TRM - TBM Crosswalk'!$I$1008,3,FALSE)="N/A","TBD","")</f>
        <v/>
      </c>
      <c r="F9307" t="str">
        <f>IF(VLOOKUP(TRM!A4516,'TRM - TBM Crosswalk'!$A$2:'TRM - TBM Crosswalk'!$I$1008,4,FALSE)=0,"",VLOOKUP(TRM!A4516,'TRM - TBM Crosswalk'!$A$2:'TRM - TBM Crosswalk'!$I$1008,4,FALSE))</f>
        <v/>
      </c>
      <c r="G9307" t="str">
        <f>IF(VLOOKUP(TRM!A4516,'TRM - TBM Crosswalk'!$A$2:'TRM - TBM Crosswalk'!$I$1008,5,FALSE)=0,"",VLOOKUP(TRM!A4516,'TRM - TBM Crosswalk'!$A$2:'TRM - TBM Crosswalk'!$I$1008,5,FALSE))</f>
        <v>Security &amp; Compliance</v>
      </c>
      <c r="H9307" t="str">
        <f>IF(VLOOKUP(TRM!A4516,'TRM - TBM Crosswalk'!$A$2:'TRM - TBM Crosswalk'!$I$1008,6,FALSE)=0,"",VLOOKUP(TRM!A4516,'TRM - TBM Crosswalk'!$A$2:'TRM - TBM Crosswalk'!$I$1008,6,FALSE))</f>
        <v/>
      </c>
      <c r="I9307" t="str">
        <f>IF(VLOOKUP(TRM!A4516,'TRM - TBM Crosswalk'!$A$2:'TRM - TBM Crosswalk'!$I$1008,7,FALSE)=0,"",VLOOKUP(TRM!A4516,'TRM - TBM Crosswalk'!$A$2:'TRM - TBM Crosswalk'!$I$1008,7,FALSE))</f>
        <v>Delivery Services</v>
      </c>
      <c r="J9307" t="str">
        <f>IF(VLOOKUP(TRM!A4516,'TRM - TBM Crosswalk'!$A$2:'TRM - TBM Crosswalk'!$I$1008,8,FALSE)=0,"",VLOOKUP(TRM!A4516,'TRM - TBM Crosswalk'!$A$2:'TRM - TBM Crosswalk'!$I$1008,8,FALSE))</f>
        <v>Security &amp; Compliance</v>
      </c>
      <c r="K9307" t="str">
        <f>IF(VLOOKUP(TRM!A4516,'TRM - TBM Crosswalk'!$A$2:'TRM - TBM Crosswalk'!$I$1008,9,FALSE)=0,"",VLOOKUP(TRM!A4516,'TRM - TBM Crosswalk'!$A$2:'TRM - TBM Crosswalk'!$I$1008,9,FALSE))</f>
        <v>Identity &amp; Access Management</v>
      </c>
    </row>
    <row r="9308" spans="1:11" x14ac:dyDescent="0.45">
      <c r="A9308" t="str">
        <f>TRM!A4517</f>
        <v>A02.029.340</v>
      </c>
      <c r="B9308" t="str">
        <f>TRM!B4517</f>
        <v>Authentication and Authorization</v>
      </c>
      <c r="C9308" t="str">
        <f>TRM!C4517</f>
        <v>Dell ControlVault Host Components Installer 64 bit | 5.3.13.27</v>
      </c>
      <c r="D9308">
        <f>TRM!D4517</f>
        <v>0</v>
      </c>
      <c r="E9308" t="str">
        <f>IF(VLOOKUP(TRM!A4517,'TRM - TBM Crosswalk'!$A$2:'TRM - TBM Crosswalk'!$I$1008,3,FALSE)="N/A","TBD","")</f>
        <v/>
      </c>
      <c r="F9308" t="str">
        <f>IF(VLOOKUP(TRM!A4517,'TRM - TBM Crosswalk'!$A$2:'TRM - TBM Crosswalk'!$I$1008,4,FALSE)=0,"",VLOOKUP(TRM!A4517,'TRM - TBM Crosswalk'!$A$2:'TRM - TBM Crosswalk'!$I$1008,4,FALSE))</f>
        <v/>
      </c>
      <c r="G9308" t="str">
        <f>IF(VLOOKUP(TRM!A4517,'TRM - TBM Crosswalk'!$A$2:'TRM - TBM Crosswalk'!$I$1008,5,FALSE)=0,"",VLOOKUP(TRM!A4517,'TRM - TBM Crosswalk'!$A$2:'TRM - TBM Crosswalk'!$I$1008,5,FALSE))</f>
        <v>Security &amp; Compliance</v>
      </c>
      <c r="H9308" t="str">
        <f>IF(VLOOKUP(TRM!A4517,'TRM - TBM Crosswalk'!$A$2:'TRM - TBM Crosswalk'!$I$1008,6,FALSE)=0,"",VLOOKUP(TRM!A4517,'TRM - TBM Crosswalk'!$A$2:'TRM - TBM Crosswalk'!$I$1008,6,FALSE))</f>
        <v/>
      </c>
      <c r="I9308" t="str">
        <f>IF(VLOOKUP(TRM!A4517,'TRM - TBM Crosswalk'!$A$2:'TRM - TBM Crosswalk'!$I$1008,7,FALSE)=0,"",VLOOKUP(TRM!A4517,'TRM - TBM Crosswalk'!$A$2:'TRM - TBM Crosswalk'!$I$1008,7,FALSE))</f>
        <v>Delivery Services</v>
      </c>
      <c r="J9308" t="str">
        <f>IF(VLOOKUP(TRM!A4517,'TRM - TBM Crosswalk'!$A$2:'TRM - TBM Crosswalk'!$I$1008,8,FALSE)=0,"",VLOOKUP(TRM!A4517,'TRM - TBM Crosswalk'!$A$2:'TRM - TBM Crosswalk'!$I$1008,8,FALSE))</f>
        <v>Security &amp; Compliance</v>
      </c>
      <c r="K9308" t="str">
        <f>IF(VLOOKUP(TRM!A4517,'TRM - TBM Crosswalk'!$A$2:'TRM - TBM Crosswalk'!$I$1008,9,FALSE)=0,"",VLOOKUP(TRM!A4517,'TRM - TBM Crosswalk'!$A$2:'TRM - TBM Crosswalk'!$I$1008,9,FALSE))</f>
        <v>Identity &amp; Access Management</v>
      </c>
    </row>
    <row r="9309" spans="1:11" x14ac:dyDescent="0.45">
      <c r="A9309" t="str">
        <f>TRM!A4518</f>
        <v>A02.029.340</v>
      </c>
      <c r="B9309" t="str">
        <f>TRM!B4518</f>
        <v>Authentication and Authorization</v>
      </c>
      <c r="C9309" t="str">
        <f>TRM!C4518</f>
        <v>Dell ControlVault Host Components Installer 64 bit | 5.3.21.42</v>
      </c>
      <c r="D9309">
        <f>TRM!D4518</f>
        <v>0</v>
      </c>
      <c r="E9309" t="str">
        <f>IF(VLOOKUP(TRM!A4518,'TRM - TBM Crosswalk'!$A$2:'TRM - TBM Crosswalk'!$I$1008,3,FALSE)="N/A","TBD","")</f>
        <v/>
      </c>
      <c r="F9309" t="str">
        <f>IF(VLOOKUP(TRM!A4518,'TRM - TBM Crosswalk'!$A$2:'TRM - TBM Crosswalk'!$I$1008,4,FALSE)=0,"",VLOOKUP(TRM!A4518,'TRM - TBM Crosswalk'!$A$2:'TRM - TBM Crosswalk'!$I$1008,4,FALSE))</f>
        <v/>
      </c>
      <c r="G9309" t="str">
        <f>IF(VLOOKUP(TRM!A4518,'TRM - TBM Crosswalk'!$A$2:'TRM - TBM Crosswalk'!$I$1008,5,FALSE)=0,"",VLOOKUP(TRM!A4518,'TRM - TBM Crosswalk'!$A$2:'TRM - TBM Crosswalk'!$I$1008,5,FALSE))</f>
        <v>Security &amp; Compliance</v>
      </c>
      <c r="H9309" t="str">
        <f>IF(VLOOKUP(TRM!A4518,'TRM - TBM Crosswalk'!$A$2:'TRM - TBM Crosswalk'!$I$1008,6,FALSE)=0,"",VLOOKUP(TRM!A4518,'TRM - TBM Crosswalk'!$A$2:'TRM - TBM Crosswalk'!$I$1008,6,FALSE))</f>
        <v/>
      </c>
      <c r="I9309" t="str">
        <f>IF(VLOOKUP(TRM!A4518,'TRM - TBM Crosswalk'!$A$2:'TRM - TBM Crosswalk'!$I$1008,7,FALSE)=0,"",VLOOKUP(TRM!A4518,'TRM - TBM Crosswalk'!$A$2:'TRM - TBM Crosswalk'!$I$1008,7,FALSE))</f>
        <v>Delivery Services</v>
      </c>
      <c r="J9309" t="str">
        <f>IF(VLOOKUP(TRM!A4518,'TRM - TBM Crosswalk'!$A$2:'TRM - TBM Crosswalk'!$I$1008,8,FALSE)=0,"",VLOOKUP(TRM!A4518,'TRM - TBM Crosswalk'!$A$2:'TRM - TBM Crosswalk'!$I$1008,8,FALSE))</f>
        <v>Security &amp; Compliance</v>
      </c>
      <c r="K9309" t="str">
        <f>IF(VLOOKUP(TRM!A4518,'TRM - TBM Crosswalk'!$A$2:'TRM - TBM Crosswalk'!$I$1008,9,FALSE)=0,"",VLOOKUP(TRM!A4518,'TRM - TBM Crosswalk'!$A$2:'TRM - TBM Crosswalk'!$I$1008,9,FALSE))</f>
        <v>Identity &amp; Access Management</v>
      </c>
    </row>
    <row r="9310" spans="1:11" x14ac:dyDescent="0.45">
      <c r="A9310" t="str">
        <f>TRM!A4519</f>
        <v>A02.029.340</v>
      </c>
      <c r="B9310" t="str">
        <f>TRM!B4519</f>
        <v>Authentication and Authorization</v>
      </c>
      <c r="C9310" t="str">
        <f>TRM!C4519</f>
        <v>EgisTec Driver Installer | 3.5.4.0</v>
      </c>
      <c r="D9310">
        <f>TRM!D4519</f>
        <v>0</v>
      </c>
      <c r="E9310" t="str">
        <f>IF(VLOOKUP(TRM!A4519,'TRM - TBM Crosswalk'!$A$2:'TRM - TBM Crosswalk'!$I$1008,3,FALSE)="N/A","TBD","")</f>
        <v/>
      </c>
      <c r="F9310" t="str">
        <f>IF(VLOOKUP(TRM!A4519,'TRM - TBM Crosswalk'!$A$2:'TRM - TBM Crosswalk'!$I$1008,4,FALSE)=0,"",VLOOKUP(TRM!A4519,'TRM - TBM Crosswalk'!$A$2:'TRM - TBM Crosswalk'!$I$1008,4,FALSE))</f>
        <v/>
      </c>
      <c r="G9310" t="str">
        <f>IF(VLOOKUP(TRM!A4519,'TRM - TBM Crosswalk'!$A$2:'TRM - TBM Crosswalk'!$I$1008,5,FALSE)=0,"",VLOOKUP(TRM!A4519,'TRM - TBM Crosswalk'!$A$2:'TRM - TBM Crosswalk'!$I$1008,5,FALSE))</f>
        <v>Security &amp; Compliance</v>
      </c>
      <c r="H9310" t="str">
        <f>IF(VLOOKUP(TRM!A4519,'TRM - TBM Crosswalk'!$A$2:'TRM - TBM Crosswalk'!$I$1008,6,FALSE)=0,"",VLOOKUP(TRM!A4519,'TRM - TBM Crosswalk'!$A$2:'TRM - TBM Crosswalk'!$I$1008,6,FALSE))</f>
        <v/>
      </c>
      <c r="I9310" t="str">
        <f>IF(VLOOKUP(TRM!A4519,'TRM - TBM Crosswalk'!$A$2:'TRM - TBM Crosswalk'!$I$1008,7,FALSE)=0,"",VLOOKUP(TRM!A4519,'TRM - TBM Crosswalk'!$A$2:'TRM - TBM Crosswalk'!$I$1008,7,FALSE))</f>
        <v>Delivery Services</v>
      </c>
      <c r="J9310" t="str">
        <f>IF(VLOOKUP(TRM!A4519,'TRM - TBM Crosswalk'!$A$2:'TRM - TBM Crosswalk'!$I$1008,8,FALSE)=0,"",VLOOKUP(TRM!A4519,'TRM - TBM Crosswalk'!$A$2:'TRM - TBM Crosswalk'!$I$1008,8,FALSE))</f>
        <v>Security &amp; Compliance</v>
      </c>
      <c r="K9310" t="str">
        <f>IF(VLOOKUP(TRM!A4519,'TRM - TBM Crosswalk'!$A$2:'TRM - TBM Crosswalk'!$I$1008,9,FALSE)=0,"",VLOOKUP(TRM!A4519,'TRM - TBM Crosswalk'!$A$2:'TRM - TBM Crosswalk'!$I$1008,9,FALSE))</f>
        <v>Identity &amp; Access Management</v>
      </c>
    </row>
    <row r="9311" spans="1:11" x14ac:dyDescent="0.45">
      <c r="A9311" t="str">
        <f>TRM!A4520</f>
        <v>A02.029.340</v>
      </c>
      <c r="B9311" t="str">
        <f>TRM!B4520</f>
        <v>Authentication and Authorization</v>
      </c>
      <c r="C9311" t="str">
        <f>TRM!C4520</f>
        <v>Evolis Pebble4 version | 10.13.6.1</v>
      </c>
      <c r="D9311">
        <f>TRM!D4520</f>
        <v>0</v>
      </c>
      <c r="E9311" t="str">
        <f>IF(VLOOKUP(TRM!A4520,'TRM - TBM Crosswalk'!$A$2:'TRM - TBM Crosswalk'!$I$1008,3,FALSE)="N/A","TBD","")</f>
        <v/>
      </c>
      <c r="F9311" t="str">
        <f>IF(VLOOKUP(TRM!A4520,'TRM - TBM Crosswalk'!$A$2:'TRM - TBM Crosswalk'!$I$1008,4,FALSE)=0,"",VLOOKUP(TRM!A4520,'TRM - TBM Crosswalk'!$A$2:'TRM - TBM Crosswalk'!$I$1008,4,FALSE))</f>
        <v/>
      </c>
      <c r="G9311" t="str">
        <f>IF(VLOOKUP(TRM!A4520,'TRM - TBM Crosswalk'!$A$2:'TRM - TBM Crosswalk'!$I$1008,5,FALSE)=0,"",VLOOKUP(TRM!A4520,'TRM - TBM Crosswalk'!$A$2:'TRM - TBM Crosswalk'!$I$1008,5,FALSE))</f>
        <v>Security &amp; Compliance</v>
      </c>
      <c r="H9311" t="str">
        <f>IF(VLOOKUP(TRM!A4520,'TRM - TBM Crosswalk'!$A$2:'TRM - TBM Crosswalk'!$I$1008,6,FALSE)=0,"",VLOOKUP(TRM!A4520,'TRM - TBM Crosswalk'!$A$2:'TRM - TBM Crosswalk'!$I$1008,6,FALSE))</f>
        <v/>
      </c>
      <c r="I9311" t="str">
        <f>IF(VLOOKUP(TRM!A4520,'TRM - TBM Crosswalk'!$A$2:'TRM - TBM Crosswalk'!$I$1008,7,FALSE)=0,"",VLOOKUP(TRM!A4520,'TRM - TBM Crosswalk'!$A$2:'TRM - TBM Crosswalk'!$I$1008,7,FALSE))</f>
        <v>Delivery Services</v>
      </c>
      <c r="J9311" t="str">
        <f>IF(VLOOKUP(TRM!A4520,'TRM - TBM Crosswalk'!$A$2:'TRM - TBM Crosswalk'!$I$1008,8,FALSE)=0,"",VLOOKUP(TRM!A4520,'TRM - TBM Crosswalk'!$A$2:'TRM - TBM Crosswalk'!$I$1008,8,FALSE))</f>
        <v>Security &amp; Compliance</v>
      </c>
      <c r="K9311" t="str">
        <f>IF(VLOOKUP(TRM!A4520,'TRM - TBM Crosswalk'!$A$2:'TRM - TBM Crosswalk'!$I$1008,9,FALSE)=0,"",VLOOKUP(TRM!A4520,'TRM - TBM Crosswalk'!$A$2:'TRM - TBM Crosswalk'!$I$1008,9,FALSE))</f>
        <v>Identity &amp; Access Management</v>
      </c>
    </row>
    <row r="9312" spans="1:11" x14ac:dyDescent="0.45">
      <c r="A9312" t="str">
        <f>TRM!A4521</f>
        <v>A02.029.340</v>
      </c>
      <c r="B9312" t="str">
        <f>TRM!B4521</f>
        <v>Authentication and Authorization</v>
      </c>
      <c r="C9312" t="str">
        <f>TRM!C4521</f>
        <v>ezPivCard | 2.3.01</v>
      </c>
      <c r="D9312">
        <f>TRM!D4521</f>
        <v>0</v>
      </c>
      <c r="E9312" t="str">
        <f>IF(VLOOKUP(TRM!A4521,'TRM - TBM Crosswalk'!$A$2:'TRM - TBM Crosswalk'!$I$1008,3,FALSE)="N/A","TBD","")</f>
        <v/>
      </c>
      <c r="F9312" t="str">
        <f>IF(VLOOKUP(TRM!A4521,'TRM - TBM Crosswalk'!$A$2:'TRM - TBM Crosswalk'!$I$1008,4,FALSE)=0,"",VLOOKUP(TRM!A4521,'TRM - TBM Crosswalk'!$A$2:'TRM - TBM Crosswalk'!$I$1008,4,FALSE))</f>
        <v/>
      </c>
      <c r="G9312" t="str">
        <f>IF(VLOOKUP(TRM!A4521,'TRM - TBM Crosswalk'!$A$2:'TRM - TBM Crosswalk'!$I$1008,5,FALSE)=0,"",VLOOKUP(TRM!A4521,'TRM - TBM Crosswalk'!$A$2:'TRM - TBM Crosswalk'!$I$1008,5,FALSE))</f>
        <v>Security &amp; Compliance</v>
      </c>
      <c r="H9312" t="str">
        <f>IF(VLOOKUP(TRM!A4521,'TRM - TBM Crosswalk'!$A$2:'TRM - TBM Crosswalk'!$I$1008,6,FALSE)=0,"",VLOOKUP(TRM!A4521,'TRM - TBM Crosswalk'!$A$2:'TRM - TBM Crosswalk'!$I$1008,6,FALSE))</f>
        <v/>
      </c>
      <c r="I9312" t="str">
        <f>IF(VLOOKUP(TRM!A4521,'TRM - TBM Crosswalk'!$A$2:'TRM - TBM Crosswalk'!$I$1008,7,FALSE)=0,"",VLOOKUP(TRM!A4521,'TRM - TBM Crosswalk'!$A$2:'TRM - TBM Crosswalk'!$I$1008,7,FALSE))</f>
        <v>Delivery Services</v>
      </c>
      <c r="J9312" t="str">
        <f>IF(VLOOKUP(TRM!A4521,'TRM - TBM Crosswalk'!$A$2:'TRM - TBM Crosswalk'!$I$1008,8,FALSE)=0,"",VLOOKUP(TRM!A4521,'TRM - TBM Crosswalk'!$A$2:'TRM - TBM Crosswalk'!$I$1008,8,FALSE))</f>
        <v>Security &amp; Compliance</v>
      </c>
      <c r="K9312" t="str">
        <f>IF(VLOOKUP(TRM!A4521,'TRM - TBM Crosswalk'!$A$2:'TRM - TBM Crosswalk'!$I$1008,9,FALSE)=0,"",VLOOKUP(TRM!A4521,'TRM - TBM Crosswalk'!$A$2:'TRM - TBM Crosswalk'!$I$1008,9,FALSE))</f>
        <v>Identity &amp; Access Management</v>
      </c>
    </row>
    <row r="9313" spans="1:11" x14ac:dyDescent="0.45">
      <c r="A9313" t="str">
        <f>TRM!A4522</f>
        <v>A02.029.340</v>
      </c>
      <c r="B9313" t="str">
        <f>TRM!B4522</f>
        <v>Authentication and Authorization</v>
      </c>
      <c r="C9313" t="str">
        <f>TRM!C4522</f>
        <v>ezPivCard | 2.4.02</v>
      </c>
      <c r="D9313">
        <f>TRM!D4522</f>
        <v>0</v>
      </c>
      <c r="E9313" t="str">
        <f>IF(VLOOKUP(TRM!A4522,'TRM - TBM Crosswalk'!$A$2:'TRM - TBM Crosswalk'!$I$1008,3,FALSE)="N/A","TBD","")</f>
        <v/>
      </c>
      <c r="F9313" t="str">
        <f>IF(VLOOKUP(TRM!A4522,'TRM - TBM Crosswalk'!$A$2:'TRM - TBM Crosswalk'!$I$1008,4,FALSE)=0,"",VLOOKUP(TRM!A4522,'TRM - TBM Crosswalk'!$A$2:'TRM - TBM Crosswalk'!$I$1008,4,FALSE))</f>
        <v/>
      </c>
      <c r="G9313" t="str">
        <f>IF(VLOOKUP(TRM!A4522,'TRM - TBM Crosswalk'!$A$2:'TRM - TBM Crosswalk'!$I$1008,5,FALSE)=0,"",VLOOKUP(TRM!A4522,'TRM - TBM Crosswalk'!$A$2:'TRM - TBM Crosswalk'!$I$1008,5,FALSE))</f>
        <v>Security &amp; Compliance</v>
      </c>
      <c r="H9313" t="str">
        <f>IF(VLOOKUP(TRM!A4522,'TRM - TBM Crosswalk'!$A$2:'TRM - TBM Crosswalk'!$I$1008,6,FALSE)=0,"",VLOOKUP(TRM!A4522,'TRM - TBM Crosswalk'!$A$2:'TRM - TBM Crosswalk'!$I$1008,6,FALSE))</f>
        <v/>
      </c>
      <c r="I9313" t="str">
        <f>IF(VLOOKUP(TRM!A4522,'TRM - TBM Crosswalk'!$A$2:'TRM - TBM Crosswalk'!$I$1008,7,FALSE)=0,"",VLOOKUP(TRM!A4522,'TRM - TBM Crosswalk'!$A$2:'TRM - TBM Crosswalk'!$I$1008,7,FALSE))</f>
        <v>Delivery Services</v>
      </c>
      <c r="J9313" t="str">
        <f>IF(VLOOKUP(TRM!A4522,'TRM - TBM Crosswalk'!$A$2:'TRM - TBM Crosswalk'!$I$1008,8,FALSE)=0,"",VLOOKUP(TRM!A4522,'TRM - TBM Crosswalk'!$A$2:'TRM - TBM Crosswalk'!$I$1008,8,FALSE))</f>
        <v>Security &amp; Compliance</v>
      </c>
      <c r="K9313" t="str">
        <f>IF(VLOOKUP(TRM!A4522,'TRM - TBM Crosswalk'!$A$2:'TRM - TBM Crosswalk'!$I$1008,9,FALSE)=0,"",VLOOKUP(TRM!A4522,'TRM - TBM Crosswalk'!$A$2:'TRM - TBM Crosswalk'!$I$1008,9,FALSE))</f>
        <v>Identity &amp; Access Management</v>
      </c>
    </row>
    <row r="9314" spans="1:11" x14ac:dyDescent="0.45">
      <c r="A9314" t="str">
        <f>TRM!A4523</f>
        <v>A02.029.340</v>
      </c>
      <c r="B9314" t="str">
        <f>TRM!B4523</f>
        <v>Authentication and Authorization</v>
      </c>
      <c r="C9314" t="str">
        <f>TRM!C4523</f>
        <v>ezPivCard | 2.4.03</v>
      </c>
      <c r="D9314">
        <f>TRM!D4523</f>
        <v>0</v>
      </c>
      <c r="E9314" t="str">
        <f>IF(VLOOKUP(TRM!A4523,'TRM - TBM Crosswalk'!$A$2:'TRM - TBM Crosswalk'!$I$1008,3,FALSE)="N/A","TBD","")</f>
        <v/>
      </c>
      <c r="F9314" t="str">
        <f>IF(VLOOKUP(TRM!A4523,'TRM - TBM Crosswalk'!$A$2:'TRM - TBM Crosswalk'!$I$1008,4,FALSE)=0,"",VLOOKUP(TRM!A4523,'TRM - TBM Crosswalk'!$A$2:'TRM - TBM Crosswalk'!$I$1008,4,FALSE))</f>
        <v/>
      </c>
      <c r="G9314" t="str">
        <f>IF(VLOOKUP(TRM!A4523,'TRM - TBM Crosswalk'!$A$2:'TRM - TBM Crosswalk'!$I$1008,5,FALSE)=0,"",VLOOKUP(TRM!A4523,'TRM - TBM Crosswalk'!$A$2:'TRM - TBM Crosswalk'!$I$1008,5,FALSE))</f>
        <v>Security &amp; Compliance</v>
      </c>
      <c r="H9314" t="str">
        <f>IF(VLOOKUP(TRM!A4523,'TRM - TBM Crosswalk'!$A$2:'TRM - TBM Crosswalk'!$I$1008,6,FALSE)=0,"",VLOOKUP(TRM!A4523,'TRM - TBM Crosswalk'!$A$2:'TRM - TBM Crosswalk'!$I$1008,6,FALSE))</f>
        <v/>
      </c>
      <c r="I9314" t="str">
        <f>IF(VLOOKUP(TRM!A4523,'TRM - TBM Crosswalk'!$A$2:'TRM - TBM Crosswalk'!$I$1008,7,FALSE)=0,"",VLOOKUP(TRM!A4523,'TRM - TBM Crosswalk'!$A$2:'TRM - TBM Crosswalk'!$I$1008,7,FALSE))</f>
        <v>Delivery Services</v>
      </c>
      <c r="J9314" t="str">
        <f>IF(VLOOKUP(TRM!A4523,'TRM - TBM Crosswalk'!$A$2:'TRM - TBM Crosswalk'!$I$1008,8,FALSE)=0,"",VLOOKUP(TRM!A4523,'TRM - TBM Crosswalk'!$A$2:'TRM - TBM Crosswalk'!$I$1008,8,FALSE))</f>
        <v>Security &amp; Compliance</v>
      </c>
      <c r="K9314" t="str">
        <f>IF(VLOOKUP(TRM!A4523,'TRM - TBM Crosswalk'!$A$2:'TRM - TBM Crosswalk'!$I$1008,9,FALSE)=0,"",VLOOKUP(TRM!A4523,'TRM - TBM Crosswalk'!$A$2:'TRM - TBM Crosswalk'!$I$1008,9,FALSE))</f>
        <v>Identity &amp; Access Management</v>
      </c>
    </row>
    <row r="9315" spans="1:11" x14ac:dyDescent="0.45">
      <c r="A9315" t="str">
        <f>TRM!A4524</f>
        <v>A02.029.340</v>
      </c>
      <c r="B9315" t="str">
        <f>TRM!B4524</f>
        <v>Authentication and Authorization</v>
      </c>
      <c r="C9315" t="str">
        <f>TRM!C4524</f>
        <v>ezPivCard | 2.4.04</v>
      </c>
      <c r="D9315">
        <f>TRM!D4524</f>
        <v>0</v>
      </c>
      <c r="E9315" t="str">
        <f>IF(VLOOKUP(TRM!A4524,'TRM - TBM Crosswalk'!$A$2:'TRM - TBM Crosswalk'!$I$1008,3,FALSE)="N/A","TBD","")</f>
        <v/>
      </c>
      <c r="F9315" t="str">
        <f>IF(VLOOKUP(TRM!A4524,'TRM - TBM Crosswalk'!$A$2:'TRM - TBM Crosswalk'!$I$1008,4,FALSE)=0,"",VLOOKUP(TRM!A4524,'TRM - TBM Crosswalk'!$A$2:'TRM - TBM Crosswalk'!$I$1008,4,FALSE))</f>
        <v/>
      </c>
      <c r="G9315" t="str">
        <f>IF(VLOOKUP(TRM!A4524,'TRM - TBM Crosswalk'!$A$2:'TRM - TBM Crosswalk'!$I$1008,5,FALSE)=0,"",VLOOKUP(TRM!A4524,'TRM - TBM Crosswalk'!$A$2:'TRM - TBM Crosswalk'!$I$1008,5,FALSE))</f>
        <v>Security &amp; Compliance</v>
      </c>
      <c r="H9315" t="str">
        <f>IF(VLOOKUP(TRM!A4524,'TRM - TBM Crosswalk'!$A$2:'TRM - TBM Crosswalk'!$I$1008,6,FALSE)=0,"",VLOOKUP(TRM!A4524,'TRM - TBM Crosswalk'!$A$2:'TRM - TBM Crosswalk'!$I$1008,6,FALSE))</f>
        <v/>
      </c>
      <c r="I9315" t="str">
        <f>IF(VLOOKUP(TRM!A4524,'TRM - TBM Crosswalk'!$A$2:'TRM - TBM Crosswalk'!$I$1008,7,FALSE)=0,"",VLOOKUP(TRM!A4524,'TRM - TBM Crosswalk'!$A$2:'TRM - TBM Crosswalk'!$I$1008,7,FALSE))</f>
        <v>Delivery Services</v>
      </c>
      <c r="J9315" t="str">
        <f>IF(VLOOKUP(TRM!A4524,'TRM - TBM Crosswalk'!$A$2:'TRM - TBM Crosswalk'!$I$1008,8,FALSE)=0,"",VLOOKUP(TRM!A4524,'TRM - TBM Crosswalk'!$A$2:'TRM - TBM Crosswalk'!$I$1008,8,FALSE))</f>
        <v>Security &amp; Compliance</v>
      </c>
      <c r="K9315" t="str">
        <f>IF(VLOOKUP(TRM!A4524,'TRM - TBM Crosswalk'!$A$2:'TRM - TBM Crosswalk'!$I$1008,9,FALSE)=0,"",VLOOKUP(TRM!A4524,'TRM - TBM Crosswalk'!$A$2:'TRM - TBM Crosswalk'!$I$1008,9,FALSE))</f>
        <v>Identity &amp; Access Management</v>
      </c>
    </row>
    <row r="9316" spans="1:11" x14ac:dyDescent="0.45">
      <c r="A9316" t="str">
        <f>TRM!A4525</f>
        <v>A02.029.340</v>
      </c>
      <c r="B9316" t="str">
        <f>TRM!B4525</f>
        <v>Authentication and Authorization</v>
      </c>
      <c r="C9316" t="str">
        <f>TRM!C4525</f>
        <v>FileOpen Client (x64) B978 | 3.0.141.978</v>
      </c>
      <c r="D9316">
        <f>TRM!D4525</f>
        <v>0</v>
      </c>
      <c r="E9316" t="str">
        <f>IF(VLOOKUP(TRM!A4525,'TRM - TBM Crosswalk'!$A$2:'TRM - TBM Crosswalk'!$I$1008,3,FALSE)="N/A","TBD","")</f>
        <v/>
      </c>
      <c r="F9316" t="str">
        <f>IF(VLOOKUP(TRM!A4525,'TRM - TBM Crosswalk'!$A$2:'TRM - TBM Crosswalk'!$I$1008,4,FALSE)=0,"",VLOOKUP(TRM!A4525,'TRM - TBM Crosswalk'!$A$2:'TRM - TBM Crosswalk'!$I$1008,4,FALSE))</f>
        <v/>
      </c>
      <c r="G9316" t="str">
        <f>IF(VLOOKUP(TRM!A4525,'TRM - TBM Crosswalk'!$A$2:'TRM - TBM Crosswalk'!$I$1008,5,FALSE)=0,"",VLOOKUP(TRM!A4525,'TRM - TBM Crosswalk'!$A$2:'TRM - TBM Crosswalk'!$I$1008,5,FALSE))</f>
        <v>Security &amp; Compliance</v>
      </c>
      <c r="H9316" t="str">
        <f>IF(VLOOKUP(TRM!A4525,'TRM - TBM Crosswalk'!$A$2:'TRM - TBM Crosswalk'!$I$1008,6,FALSE)=0,"",VLOOKUP(TRM!A4525,'TRM - TBM Crosswalk'!$A$2:'TRM - TBM Crosswalk'!$I$1008,6,FALSE))</f>
        <v/>
      </c>
      <c r="I9316" t="str">
        <f>IF(VLOOKUP(TRM!A4525,'TRM - TBM Crosswalk'!$A$2:'TRM - TBM Crosswalk'!$I$1008,7,FALSE)=0,"",VLOOKUP(TRM!A4525,'TRM - TBM Crosswalk'!$A$2:'TRM - TBM Crosswalk'!$I$1008,7,FALSE))</f>
        <v>Delivery Services</v>
      </c>
      <c r="J9316" t="str">
        <f>IF(VLOOKUP(TRM!A4525,'TRM - TBM Crosswalk'!$A$2:'TRM - TBM Crosswalk'!$I$1008,8,FALSE)=0,"",VLOOKUP(TRM!A4525,'TRM - TBM Crosswalk'!$A$2:'TRM - TBM Crosswalk'!$I$1008,8,FALSE))</f>
        <v>Security &amp; Compliance</v>
      </c>
      <c r="K9316" t="str">
        <f>IF(VLOOKUP(TRM!A4525,'TRM - TBM Crosswalk'!$A$2:'TRM - TBM Crosswalk'!$I$1008,9,FALSE)=0,"",VLOOKUP(TRM!A4525,'TRM - TBM Crosswalk'!$A$2:'TRM - TBM Crosswalk'!$I$1008,9,FALSE))</f>
        <v>Identity &amp; Access Management</v>
      </c>
    </row>
    <row r="9317" spans="1:11" x14ac:dyDescent="0.45">
      <c r="A9317" t="str">
        <f>TRM!A4526</f>
        <v>A02.029.340</v>
      </c>
      <c r="B9317" t="str">
        <f>TRM!B4526</f>
        <v>Authentication and Authorization</v>
      </c>
      <c r="C9317" t="str">
        <f>TRM!C4526</f>
        <v>FileOpen Client | B971</v>
      </c>
      <c r="D9317">
        <f>TRM!D4526</f>
        <v>0</v>
      </c>
      <c r="E9317" t="str">
        <f>IF(VLOOKUP(TRM!A4526,'TRM - TBM Crosswalk'!$A$2:'TRM - TBM Crosswalk'!$I$1008,3,FALSE)="N/A","TBD","")</f>
        <v/>
      </c>
      <c r="F9317" t="str">
        <f>IF(VLOOKUP(TRM!A4526,'TRM - TBM Crosswalk'!$A$2:'TRM - TBM Crosswalk'!$I$1008,4,FALSE)=0,"",VLOOKUP(TRM!A4526,'TRM - TBM Crosswalk'!$A$2:'TRM - TBM Crosswalk'!$I$1008,4,FALSE))</f>
        <v/>
      </c>
      <c r="G9317" t="str">
        <f>IF(VLOOKUP(TRM!A4526,'TRM - TBM Crosswalk'!$A$2:'TRM - TBM Crosswalk'!$I$1008,5,FALSE)=0,"",VLOOKUP(TRM!A4526,'TRM - TBM Crosswalk'!$A$2:'TRM - TBM Crosswalk'!$I$1008,5,FALSE))</f>
        <v>Security &amp; Compliance</v>
      </c>
      <c r="H9317" t="str">
        <f>IF(VLOOKUP(TRM!A4526,'TRM - TBM Crosswalk'!$A$2:'TRM - TBM Crosswalk'!$I$1008,6,FALSE)=0,"",VLOOKUP(TRM!A4526,'TRM - TBM Crosswalk'!$A$2:'TRM - TBM Crosswalk'!$I$1008,6,FALSE))</f>
        <v/>
      </c>
      <c r="I9317" t="str">
        <f>IF(VLOOKUP(TRM!A4526,'TRM - TBM Crosswalk'!$A$2:'TRM - TBM Crosswalk'!$I$1008,7,FALSE)=0,"",VLOOKUP(TRM!A4526,'TRM - TBM Crosswalk'!$A$2:'TRM - TBM Crosswalk'!$I$1008,7,FALSE))</f>
        <v>Delivery Services</v>
      </c>
      <c r="J9317" t="str">
        <f>IF(VLOOKUP(TRM!A4526,'TRM - TBM Crosswalk'!$A$2:'TRM - TBM Crosswalk'!$I$1008,8,FALSE)=0,"",VLOOKUP(TRM!A4526,'TRM - TBM Crosswalk'!$A$2:'TRM - TBM Crosswalk'!$I$1008,8,FALSE))</f>
        <v>Security &amp; Compliance</v>
      </c>
      <c r="K9317" t="str">
        <f>IF(VLOOKUP(TRM!A4526,'TRM - TBM Crosswalk'!$A$2:'TRM - TBM Crosswalk'!$I$1008,9,FALSE)=0,"",VLOOKUP(TRM!A4526,'TRM - TBM Crosswalk'!$A$2:'TRM - TBM Crosswalk'!$I$1008,9,FALSE))</f>
        <v>Identity &amp; Access Management</v>
      </c>
    </row>
    <row r="9318" spans="1:11" x14ac:dyDescent="0.45">
      <c r="A9318" t="str">
        <f>TRM!A4527</f>
        <v>A02.029.340</v>
      </c>
      <c r="B9318" t="str">
        <f>TRM!B4527</f>
        <v>Authentication and Authorization</v>
      </c>
      <c r="C9318" t="str">
        <f>TRM!C4527</f>
        <v>FileOpen Client | B993</v>
      </c>
      <c r="D9318">
        <f>TRM!D4527</f>
        <v>0</v>
      </c>
      <c r="E9318" t="str">
        <f>IF(VLOOKUP(TRM!A4527,'TRM - TBM Crosswalk'!$A$2:'TRM - TBM Crosswalk'!$I$1008,3,FALSE)="N/A","TBD","")</f>
        <v/>
      </c>
      <c r="F9318" t="str">
        <f>IF(VLOOKUP(TRM!A4527,'TRM - TBM Crosswalk'!$A$2:'TRM - TBM Crosswalk'!$I$1008,4,FALSE)=0,"",VLOOKUP(TRM!A4527,'TRM - TBM Crosswalk'!$A$2:'TRM - TBM Crosswalk'!$I$1008,4,FALSE))</f>
        <v/>
      </c>
      <c r="G9318" t="str">
        <f>IF(VLOOKUP(TRM!A4527,'TRM - TBM Crosswalk'!$A$2:'TRM - TBM Crosswalk'!$I$1008,5,FALSE)=0,"",VLOOKUP(TRM!A4527,'TRM - TBM Crosswalk'!$A$2:'TRM - TBM Crosswalk'!$I$1008,5,FALSE))</f>
        <v>Security &amp; Compliance</v>
      </c>
      <c r="H9318" t="str">
        <f>IF(VLOOKUP(TRM!A4527,'TRM - TBM Crosswalk'!$A$2:'TRM - TBM Crosswalk'!$I$1008,6,FALSE)=0,"",VLOOKUP(TRM!A4527,'TRM - TBM Crosswalk'!$A$2:'TRM - TBM Crosswalk'!$I$1008,6,FALSE))</f>
        <v/>
      </c>
      <c r="I9318" t="str">
        <f>IF(VLOOKUP(TRM!A4527,'TRM - TBM Crosswalk'!$A$2:'TRM - TBM Crosswalk'!$I$1008,7,FALSE)=0,"",VLOOKUP(TRM!A4527,'TRM - TBM Crosswalk'!$A$2:'TRM - TBM Crosswalk'!$I$1008,7,FALSE))</f>
        <v>Delivery Services</v>
      </c>
      <c r="J9318" t="str">
        <f>IF(VLOOKUP(TRM!A4527,'TRM - TBM Crosswalk'!$A$2:'TRM - TBM Crosswalk'!$I$1008,8,FALSE)=0,"",VLOOKUP(TRM!A4527,'TRM - TBM Crosswalk'!$A$2:'TRM - TBM Crosswalk'!$I$1008,8,FALSE))</f>
        <v>Security &amp; Compliance</v>
      </c>
      <c r="K9318" t="str">
        <f>IF(VLOOKUP(TRM!A4527,'TRM - TBM Crosswalk'!$A$2:'TRM - TBM Crosswalk'!$I$1008,9,FALSE)=0,"",VLOOKUP(TRM!A4527,'TRM - TBM Crosswalk'!$A$2:'TRM - TBM Crosswalk'!$I$1008,9,FALSE))</f>
        <v>Identity &amp; Access Management</v>
      </c>
    </row>
    <row r="9319" spans="1:11" x14ac:dyDescent="0.45">
      <c r="A9319" t="str">
        <f>TRM!A4528</f>
        <v>A02.029.340</v>
      </c>
      <c r="B9319" t="str">
        <f>TRM!B4528</f>
        <v>Authentication and Authorization</v>
      </c>
      <c r="C9319" t="str">
        <f>TRM!C4528</f>
        <v>GemPcCCID | 2.0.5</v>
      </c>
      <c r="D9319">
        <f>TRM!D4528</f>
        <v>0</v>
      </c>
      <c r="E9319" t="str">
        <f>IF(VLOOKUP(TRM!A4528,'TRM - TBM Crosswalk'!$A$2:'TRM - TBM Crosswalk'!$I$1008,3,FALSE)="N/A","TBD","")</f>
        <v/>
      </c>
      <c r="F9319" t="str">
        <f>IF(VLOOKUP(TRM!A4528,'TRM - TBM Crosswalk'!$A$2:'TRM - TBM Crosswalk'!$I$1008,4,FALSE)=0,"",VLOOKUP(TRM!A4528,'TRM - TBM Crosswalk'!$A$2:'TRM - TBM Crosswalk'!$I$1008,4,FALSE))</f>
        <v/>
      </c>
      <c r="G9319" t="str">
        <f>IF(VLOOKUP(TRM!A4528,'TRM - TBM Crosswalk'!$A$2:'TRM - TBM Crosswalk'!$I$1008,5,FALSE)=0,"",VLOOKUP(TRM!A4528,'TRM - TBM Crosswalk'!$A$2:'TRM - TBM Crosswalk'!$I$1008,5,FALSE))</f>
        <v>Security &amp; Compliance</v>
      </c>
      <c r="H9319" t="str">
        <f>IF(VLOOKUP(TRM!A4528,'TRM - TBM Crosswalk'!$A$2:'TRM - TBM Crosswalk'!$I$1008,6,FALSE)=0,"",VLOOKUP(TRM!A4528,'TRM - TBM Crosswalk'!$A$2:'TRM - TBM Crosswalk'!$I$1008,6,FALSE))</f>
        <v/>
      </c>
      <c r="I9319" t="str">
        <f>IF(VLOOKUP(TRM!A4528,'TRM - TBM Crosswalk'!$A$2:'TRM - TBM Crosswalk'!$I$1008,7,FALSE)=0,"",VLOOKUP(TRM!A4528,'TRM - TBM Crosswalk'!$A$2:'TRM - TBM Crosswalk'!$I$1008,7,FALSE))</f>
        <v>Delivery Services</v>
      </c>
      <c r="J9319" t="str">
        <f>IF(VLOOKUP(TRM!A4528,'TRM - TBM Crosswalk'!$A$2:'TRM - TBM Crosswalk'!$I$1008,8,FALSE)=0,"",VLOOKUP(TRM!A4528,'TRM - TBM Crosswalk'!$A$2:'TRM - TBM Crosswalk'!$I$1008,8,FALSE))</f>
        <v>Security &amp; Compliance</v>
      </c>
      <c r="K9319" t="str">
        <f>IF(VLOOKUP(TRM!A4528,'TRM - TBM Crosswalk'!$A$2:'TRM - TBM Crosswalk'!$I$1008,9,FALSE)=0,"",VLOOKUP(TRM!A4528,'TRM - TBM Crosswalk'!$A$2:'TRM - TBM Crosswalk'!$I$1008,9,FALSE))</f>
        <v>Identity &amp; Access Management</v>
      </c>
    </row>
    <row r="9320" spans="1:11" x14ac:dyDescent="0.45">
      <c r="A9320" t="str">
        <f>TRM!A4529</f>
        <v>A02.029.340</v>
      </c>
      <c r="B9320" t="str">
        <f>TRM!B4529</f>
        <v>Authentication and Authorization</v>
      </c>
      <c r="C9320" t="str">
        <f>TRM!C4529</f>
        <v>GKUPRO2D | 2.0.0</v>
      </c>
      <c r="D9320">
        <f>TRM!D4529</f>
        <v>0</v>
      </c>
      <c r="E9320" t="str">
        <f>IF(VLOOKUP(TRM!A4529,'TRM - TBM Crosswalk'!$A$2:'TRM - TBM Crosswalk'!$I$1008,3,FALSE)="N/A","TBD","")</f>
        <v/>
      </c>
      <c r="F9320" t="str">
        <f>IF(VLOOKUP(TRM!A4529,'TRM - TBM Crosswalk'!$A$2:'TRM - TBM Crosswalk'!$I$1008,4,FALSE)=0,"",VLOOKUP(TRM!A4529,'TRM - TBM Crosswalk'!$A$2:'TRM - TBM Crosswalk'!$I$1008,4,FALSE))</f>
        <v/>
      </c>
      <c r="G9320" t="str">
        <f>IF(VLOOKUP(TRM!A4529,'TRM - TBM Crosswalk'!$A$2:'TRM - TBM Crosswalk'!$I$1008,5,FALSE)=0,"",VLOOKUP(TRM!A4529,'TRM - TBM Crosswalk'!$A$2:'TRM - TBM Crosswalk'!$I$1008,5,FALSE))</f>
        <v>Security &amp; Compliance</v>
      </c>
      <c r="H9320" t="str">
        <f>IF(VLOOKUP(TRM!A4529,'TRM - TBM Crosswalk'!$A$2:'TRM - TBM Crosswalk'!$I$1008,6,FALSE)=0,"",VLOOKUP(TRM!A4529,'TRM - TBM Crosswalk'!$A$2:'TRM - TBM Crosswalk'!$I$1008,6,FALSE))</f>
        <v/>
      </c>
      <c r="I9320" t="str">
        <f>IF(VLOOKUP(TRM!A4529,'TRM - TBM Crosswalk'!$A$2:'TRM - TBM Crosswalk'!$I$1008,7,FALSE)=0,"",VLOOKUP(TRM!A4529,'TRM - TBM Crosswalk'!$A$2:'TRM - TBM Crosswalk'!$I$1008,7,FALSE))</f>
        <v>Delivery Services</v>
      </c>
      <c r="J9320" t="str">
        <f>IF(VLOOKUP(TRM!A4529,'TRM - TBM Crosswalk'!$A$2:'TRM - TBM Crosswalk'!$I$1008,8,FALSE)=0,"",VLOOKUP(TRM!A4529,'TRM - TBM Crosswalk'!$A$2:'TRM - TBM Crosswalk'!$I$1008,8,FALSE))</f>
        <v>Security &amp; Compliance</v>
      </c>
      <c r="K9320" t="str">
        <f>IF(VLOOKUP(TRM!A4529,'TRM - TBM Crosswalk'!$A$2:'TRM - TBM Crosswalk'!$I$1008,9,FALSE)=0,"",VLOOKUP(TRM!A4529,'TRM - TBM Crosswalk'!$A$2:'TRM - TBM Crosswalk'!$I$1008,9,FALSE))</f>
        <v>Identity &amp; Access Management</v>
      </c>
    </row>
    <row r="9321" spans="1:11" x14ac:dyDescent="0.45">
      <c r="A9321" t="str">
        <f>TRM!A4530</f>
        <v>A02.029.340</v>
      </c>
      <c r="B9321" t="str">
        <f>TRM!B4530</f>
        <v>Authentication and Authorization</v>
      </c>
      <c r="C9321" t="str">
        <f>TRM!C4530</f>
        <v>GKUPRO2D | 2.0.2</v>
      </c>
      <c r="D9321">
        <f>TRM!D4530</f>
        <v>0</v>
      </c>
      <c r="E9321" t="str">
        <f>IF(VLOOKUP(TRM!A4530,'TRM - TBM Crosswalk'!$A$2:'TRM - TBM Crosswalk'!$I$1008,3,FALSE)="N/A","TBD","")</f>
        <v/>
      </c>
      <c r="F9321" t="str">
        <f>IF(VLOOKUP(TRM!A4530,'TRM - TBM Crosswalk'!$A$2:'TRM - TBM Crosswalk'!$I$1008,4,FALSE)=0,"",VLOOKUP(TRM!A4530,'TRM - TBM Crosswalk'!$A$2:'TRM - TBM Crosswalk'!$I$1008,4,FALSE))</f>
        <v/>
      </c>
      <c r="G9321" t="str">
        <f>IF(VLOOKUP(TRM!A4530,'TRM - TBM Crosswalk'!$A$2:'TRM - TBM Crosswalk'!$I$1008,5,FALSE)=0,"",VLOOKUP(TRM!A4530,'TRM - TBM Crosswalk'!$A$2:'TRM - TBM Crosswalk'!$I$1008,5,FALSE))</f>
        <v>Security &amp; Compliance</v>
      </c>
      <c r="H9321" t="str">
        <f>IF(VLOOKUP(TRM!A4530,'TRM - TBM Crosswalk'!$A$2:'TRM - TBM Crosswalk'!$I$1008,6,FALSE)=0,"",VLOOKUP(TRM!A4530,'TRM - TBM Crosswalk'!$A$2:'TRM - TBM Crosswalk'!$I$1008,6,FALSE))</f>
        <v/>
      </c>
      <c r="I9321" t="str">
        <f>IF(VLOOKUP(TRM!A4530,'TRM - TBM Crosswalk'!$A$2:'TRM - TBM Crosswalk'!$I$1008,7,FALSE)=0,"",VLOOKUP(TRM!A4530,'TRM - TBM Crosswalk'!$A$2:'TRM - TBM Crosswalk'!$I$1008,7,FALSE))</f>
        <v>Delivery Services</v>
      </c>
      <c r="J9321" t="str">
        <f>IF(VLOOKUP(TRM!A4530,'TRM - TBM Crosswalk'!$A$2:'TRM - TBM Crosswalk'!$I$1008,8,FALSE)=0,"",VLOOKUP(TRM!A4530,'TRM - TBM Crosswalk'!$A$2:'TRM - TBM Crosswalk'!$I$1008,8,FALSE))</f>
        <v>Security &amp; Compliance</v>
      </c>
      <c r="K9321" t="str">
        <f>IF(VLOOKUP(TRM!A4530,'TRM - TBM Crosswalk'!$A$2:'TRM - TBM Crosswalk'!$I$1008,9,FALSE)=0,"",VLOOKUP(TRM!A4530,'TRM - TBM Crosswalk'!$A$2:'TRM - TBM Crosswalk'!$I$1008,9,FALSE))</f>
        <v>Identity &amp; Access Management</v>
      </c>
    </row>
    <row r="9322" spans="1:11" x14ac:dyDescent="0.45">
      <c r="A9322" t="str">
        <f>TRM!A4531</f>
        <v>A02.029.340</v>
      </c>
      <c r="B9322" t="str">
        <f>TRM!B4531</f>
        <v>Authentication and Authorization</v>
      </c>
      <c r="C9322" t="str">
        <f>TRM!C4531</f>
        <v>ID Maker 3 | 3.0.110</v>
      </c>
      <c r="D9322">
        <f>TRM!D4531</f>
        <v>0</v>
      </c>
      <c r="E9322" t="str">
        <f>IF(VLOOKUP(TRM!A4531,'TRM - TBM Crosswalk'!$A$2:'TRM - TBM Crosswalk'!$I$1008,3,FALSE)="N/A","TBD","")</f>
        <v/>
      </c>
      <c r="F9322" t="str">
        <f>IF(VLOOKUP(TRM!A4531,'TRM - TBM Crosswalk'!$A$2:'TRM - TBM Crosswalk'!$I$1008,4,FALSE)=0,"",VLOOKUP(TRM!A4531,'TRM - TBM Crosswalk'!$A$2:'TRM - TBM Crosswalk'!$I$1008,4,FALSE))</f>
        <v/>
      </c>
      <c r="G9322" t="str">
        <f>IF(VLOOKUP(TRM!A4531,'TRM - TBM Crosswalk'!$A$2:'TRM - TBM Crosswalk'!$I$1008,5,FALSE)=0,"",VLOOKUP(TRM!A4531,'TRM - TBM Crosswalk'!$A$2:'TRM - TBM Crosswalk'!$I$1008,5,FALSE))</f>
        <v>Security &amp; Compliance</v>
      </c>
      <c r="H9322" t="str">
        <f>IF(VLOOKUP(TRM!A4531,'TRM - TBM Crosswalk'!$A$2:'TRM - TBM Crosswalk'!$I$1008,6,FALSE)=0,"",VLOOKUP(TRM!A4531,'TRM - TBM Crosswalk'!$A$2:'TRM - TBM Crosswalk'!$I$1008,6,FALSE))</f>
        <v/>
      </c>
      <c r="I9322" t="str">
        <f>IF(VLOOKUP(TRM!A4531,'TRM - TBM Crosswalk'!$A$2:'TRM - TBM Crosswalk'!$I$1008,7,FALSE)=0,"",VLOOKUP(TRM!A4531,'TRM - TBM Crosswalk'!$A$2:'TRM - TBM Crosswalk'!$I$1008,7,FALSE))</f>
        <v>Delivery Services</v>
      </c>
      <c r="J9322" t="str">
        <f>IF(VLOOKUP(TRM!A4531,'TRM - TBM Crosswalk'!$A$2:'TRM - TBM Crosswalk'!$I$1008,8,FALSE)=0,"",VLOOKUP(TRM!A4531,'TRM - TBM Crosswalk'!$A$2:'TRM - TBM Crosswalk'!$I$1008,8,FALSE))</f>
        <v>Security &amp; Compliance</v>
      </c>
      <c r="K9322" t="str">
        <f>IF(VLOOKUP(TRM!A4531,'TRM - TBM Crosswalk'!$A$2:'TRM - TBM Crosswalk'!$I$1008,9,FALSE)=0,"",VLOOKUP(TRM!A4531,'TRM - TBM Crosswalk'!$A$2:'TRM - TBM Crosswalk'!$I$1008,9,FALSE))</f>
        <v>Identity &amp; Access Management</v>
      </c>
    </row>
    <row r="9323" spans="1:11" x14ac:dyDescent="0.45">
      <c r="A9323" t="str">
        <f>TRM!A4532</f>
        <v>A02.029.340</v>
      </c>
      <c r="B9323" t="str">
        <f>TRM!B4532</f>
        <v>Authentication and Authorization</v>
      </c>
      <c r="C9323" t="str">
        <f>TRM!C4532</f>
        <v>identityservicesd.app - 10.0</v>
      </c>
      <c r="D9323">
        <f>TRM!D4532</f>
        <v>0</v>
      </c>
      <c r="E9323" t="str">
        <f>IF(VLOOKUP(TRM!A4532,'TRM - TBM Crosswalk'!$A$2:'TRM - TBM Crosswalk'!$I$1008,3,FALSE)="N/A","TBD","")</f>
        <v/>
      </c>
      <c r="F9323" t="str">
        <f>IF(VLOOKUP(TRM!A4532,'TRM - TBM Crosswalk'!$A$2:'TRM - TBM Crosswalk'!$I$1008,4,FALSE)=0,"",VLOOKUP(TRM!A4532,'TRM - TBM Crosswalk'!$A$2:'TRM - TBM Crosswalk'!$I$1008,4,FALSE))</f>
        <v/>
      </c>
      <c r="G9323" t="str">
        <f>IF(VLOOKUP(TRM!A4532,'TRM - TBM Crosswalk'!$A$2:'TRM - TBM Crosswalk'!$I$1008,5,FALSE)=0,"",VLOOKUP(TRM!A4532,'TRM - TBM Crosswalk'!$A$2:'TRM - TBM Crosswalk'!$I$1008,5,FALSE))</f>
        <v>Security &amp; Compliance</v>
      </c>
      <c r="H9323" t="str">
        <f>IF(VLOOKUP(TRM!A4532,'TRM - TBM Crosswalk'!$A$2:'TRM - TBM Crosswalk'!$I$1008,6,FALSE)=0,"",VLOOKUP(TRM!A4532,'TRM - TBM Crosswalk'!$A$2:'TRM - TBM Crosswalk'!$I$1008,6,FALSE))</f>
        <v/>
      </c>
      <c r="I9323" t="str">
        <f>IF(VLOOKUP(TRM!A4532,'TRM - TBM Crosswalk'!$A$2:'TRM - TBM Crosswalk'!$I$1008,7,FALSE)=0,"",VLOOKUP(TRM!A4532,'TRM - TBM Crosswalk'!$A$2:'TRM - TBM Crosswalk'!$I$1008,7,FALSE))</f>
        <v>Delivery Services</v>
      </c>
      <c r="J9323" t="str">
        <f>IF(VLOOKUP(TRM!A4532,'TRM - TBM Crosswalk'!$A$2:'TRM - TBM Crosswalk'!$I$1008,8,FALSE)=0,"",VLOOKUP(TRM!A4532,'TRM - TBM Crosswalk'!$A$2:'TRM - TBM Crosswalk'!$I$1008,8,FALSE))</f>
        <v>Security &amp; Compliance</v>
      </c>
      <c r="K9323" t="str">
        <f>IF(VLOOKUP(TRM!A4532,'TRM - TBM Crosswalk'!$A$2:'TRM - TBM Crosswalk'!$I$1008,9,FALSE)=0,"",VLOOKUP(TRM!A4532,'TRM - TBM Crosswalk'!$A$2:'TRM - TBM Crosswalk'!$I$1008,9,FALSE))</f>
        <v>Identity &amp; Access Management</v>
      </c>
    </row>
    <row r="9324" spans="1:11" x14ac:dyDescent="0.45">
      <c r="A9324" t="str">
        <f>TRM!A4533</f>
        <v>A02.029.340</v>
      </c>
      <c r="B9324" t="str">
        <f>TRM!B4533</f>
        <v>Authentication and Authorization</v>
      </c>
      <c r="C9324" t="str">
        <f>TRM!C4533</f>
        <v>InstallRoot | 5.0</v>
      </c>
      <c r="D9324">
        <f>TRM!D4533</f>
        <v>0</v>
      </c>
      <c r="E9324" t="str">
        <f>IF(VLOOKUP(TRM!A4533,'TRM - TBM Crosswalk'!$A$2:'TRM - TBM Crosswalk'!$I$1008,3,FALSE)="N/A","TBD","")</f>
        <v/>
      </c>
      <c r="F9324" t="str">
        <f>IF(VLOOKUP(TRM!A4533,'TRM - TBM Crosswalk'!$A$2:'TRM - TBM Crosswalk'!$I$1008,4,FALSE)=0,"",VLOOKUP(TRM!A4533,'TRM - TBM Crosswalk'!$A$2:'TRM - TBM Crosswalk'!$I$1008,4,FALSE))</f>
        <v/>
      </c>
      <c r="G9324" t="str">
        <f>IF(VLOOKUP(TRM!A4533,'TRM - TBM Crosswalk'!$A$2:'TRM - TBM Crosswalk'!$I$1008,5,FALSE)=0,"",VLOOKUP(TRM!A4533,'TRM - TBM Crosswalk'!$A$2:'TRM - TBM Crosswalk'!$I$1008,5,FALSE))</f>
        <v>Security &amp; Compliance</v>
      </c>
      <c r="H9324" t="str">
        <f>IF(VLOOKUP(TRM!A4533,'TRM - TBM Crosswalk'!$A$2:'TRM - TBM Crosswalk'!$I$1008,6,FALSE)=0,"",VLOOKUP(TRM!A4533,'TRM - TBM Crosswalk'!$A$2:'TRM - TBM Crosswalk'!$I$1008,6,FALSE))</f>
        <v/>
      </c>
      <c r="I9324" t="str">
        <f>IF(VLOOKUP(TRM!A4533,'TRM - TBM Crosswalk'!$A$2:'TRM - TBM Crosswalk'!$I$1008,7,FALSE)=0,"",VLOOKUP(TRM!A4533,'TRM - TBM Crosswalk'!$A$2:'TRM - TBM Crosswalk'!$I$1008,7,FALSE))</f>
        <v>Delivery Services</v>
      </c>
      <c r="J9324" t="str">
        <f>IF(VLOOKUP(TRM!A4533,'TRM - TBM Crosswalk'!$A$2:'TRM - TBM Crosswalk'!$I$1008,8,FALSE)=0,"",VLOOKUP(TRM!A4533,'TRM - TBM Crosswalk'!$A$2:'TRM - TBM Crosswalk'!$I$1008,8,FALSE))</f>
        <v>Security &amp; Compliance</v>
      </c>
      <c r="K9324" t="str">
        <f>IF(VLOOKUP(TRM!A4533,'TRM - TBM Crosswalk'!$A$2:'TRM - TBM Crosswalk'!$I$1008,9,FALSE)=0,"",VLOOKUP(TRM!A4533,'TRM - TBM Crosswalk'!$A$2:'TRM - TBM Crosswalk'!$I$1008,9,FALSE))</f>
        <v>Identity &amp; Access Management</v>
      </c>
    </row>
    <row r="9325" spans="1:11" x14ac:dyDescent="0.45">
      <c r="A9325" t="str">
        <f>TRM!A4534</f>
        <v>A02.029.340</v>
      </c>
      <c r="B9325" t="str">
        <f>TRM!B4534</f>
        <v>Authentication and Authorization</v>
      </c>
      <c r="C9325" t="str">
        <f>TRM!C4534</f>
        <v>InstallRoot | 5.0.1</v>
      </c>
      <c r="D9325">
        <f>TRM!D4534</f>
        <v>0</v>
      </c>
      <c r="E9325" t="str">
        <f>IF(VLOOKUP(TRM!A4534,'TRM - TBM Crosswalk'!$A$2:'TRM - TBM Crosswalk'!$I$1008,3,FALSE)="N/A","TBD","")</f>
        <v/>
      </c>
      <c r="F9325" t="str">
        <f>IF(VLOOKUP(TRM!A4534,'TRM - TBM Crosswalk'!$A$2:'TRM - TBM Crosswalk'!$I$1008,4,FALSE)=0,"",VLOOKUP(TRM!A4534,'TRM - TBM Crosswalk'!$A$2:'TRM - TBM Crosswalk'!$I$1008,4,FALSE))</f>
        <v/>
      </c>
      <c r="G9325" t="str">
        <f>IF(VLOOKUP(TRM!A4534,'TRM - TBM Crosswalk'!$A$2:'TRM - TBM Crosswalk'!$I$1008,5,FALSE)=0,"",VLOOKUP(TRM!A4534,'TRM - TBM Crosswalk'!$A$2:'TRM - TBM Crosswalk'!$I$1008,5,FALSE))</f>
        <v>Security &amp; Compliance</v>
      </c>
      <c r="H9325" t="str">
        <f>IF(VLOOKUP(TRM!A4534,'TRM - TBM Crosswalk'!$A$2:'TRM - TBM Crosswalk'!$I$1008,6,FALSE)=0,"",VLOOKUP(TRM!A4534,'TRM - TBM Crosswalk'!$A$2:'TRM - TBM Crosswalk'!$I$1008,6,FALSE))</f>
        <v/>
      </c>
      <c r="I9325" t="str">
        <f>IF(VLOOKUP(TRM!A4534,'TRM - TBM Crosswalk'!$A$2:'TRM - TBM Crosswalk'!$I$1008,7,FALSE)=0,"",VLOOKUP(TRM!A4534,'TRM - TBM Crosswalk'!$A$2:'TRM - TBM Crosswalk'!$I$1008,7,FALSE))</f>
        <v>Delivery Services</v>
      </c>
      <c r="J9325" t="str">
        <f>IF(VLOOKUP(TRM!A4534,'TRM - TBM Crosswalk'!$A$2:'TRM - TBM Crosswalk'!$I$1008,8,FALSE)=0,"",VLOOKUP(TRM!A4534,'TRM - TBM Crosswalk'!$A$2:'TRM - TBM Crosswalk'!$I$1008,8,FALSE))</f>
        <v>Security &amp; Compliance</v>
      </c>
      <c r="K9325" t="str">
        <f>IF(VLOOKUP(TRM!A4534,'TRM - TBM Crosswalk'!$A$2:'TRM - TBM Crosswalk'!$I$1008,9,FALSE)=0,"",VLOOKUP(TRM!A4534,'TRM - TBM Crosswalk'!$A$2:'TRM - TBM Crosswalk'!$I$1008,9,FALSE))</f>
        <v>Identity &amp; Access Management</v>
      </c>
    </row>
    <row r="9326" spans="1:11" x14ac:dyDescent="0.45">
      <c r="A9326" t="str">
        <f>TRM!A4535</f>
        <v>A02.029.340</v>
      </c>
      <c r="B9326" t="str">
        <f>TRM!B4535</f>
        <v>Authentication and Authorization</v>
      </c>
      <c r="C9326" t="str">
        <f>TRM!C4535</f>
        <v>InstallRoot | 5.2</v>
      </c>
      <c r="D9326">
        <f>TRM!D4535</f>
        <v>0</v>
      </c>
      <c r="E9326" t="str">
        <f>IF(VLOOKUP(TRM!A4535,'TRM - TBM Crosswalk'!$A$2:'TRM - TBM Crosswalk'!$I$1008,3,FALSE)="N/A","TBD","")</f>
        <v/>
      </c>
      <c r="F9326" t="str">
        <f>IF(VLOOKUP(TRM!A4535,'TRM - TBM Crosswalk'!$A$2:'TRM - TBM Crosswalk'!$I$1008,4,FALSE)=0,"",VLOOKUP(TRM!A4535,'TRM - TBM Crosswalk'!$A$2:'TRM - TBM Crosswalk'!$I$1008,4,FALSE))</f>
        <v/>
      </c>
      <c r="G9326" t="str">
        <f>IF(VLOOKUP(TRM!A4535,'TRM - TBM Crosswalk'!$A$2:'TRM - TBM Crosswalk'!$I$1008,5,FALSE)=0,"",VLOOKUP(TRM!A4535,'TRM - TBM Crosswalk'!$A$2:'TRM - TBM Crosswalk'!$I$1008,5,FALSE))</f>
        <v>Security &amp; Compliance</v>
      </c>
      <c r="H9326" t="str">
        <f>IF(VLOOKUP(TRM!A4535,'TRM - TBM Crosswalk'!$A$2:'TRM - TBM Crosswalk'!$I$1008,6,FALSE)=0,"",VLOOKUP(TRM!A4535,'TRM - TBM Crosswalk'!$A$2:'TRM - TBM Crosswalk'!$I$1008,6,FALSE))</f>
        <v/>
      </c>
      <c r="I9326" t="str">
        <f>IF(VLOOKUP(TRM!A4535,'TRM - TBM Crosswalk'!$A$2:'TRM - TBM Crosswalk'!$I$1008,7,FALSE)=0,"",VLOOKUP(TRM!A4535,'TRM - TBM Crosswalk'!$A$2:'TRM - TBM Crosswalk'!$I$1008,7,FALSE))</f>
        <v>Delivery Services</v>
      </c>
      <c r="J9326" t="str">
        <f>IF(VLOOKUP(TRM!A4535,'TRM - TBM Crosswalk'!$A$2:'TRM - TBM Crosswalk'!$I$1008,8,FALSE)=0,"",VLOOKUP(TRM!A4535,'TRM - TBM Crosswalk'!$A$2:'TRM - TBM Crosswalk'!$I$1008,8,FALSE))</f>
        <v>Security &amp; Compliance</v>
      </c>
      <c r="K9326" t="str">
        <f>IF(VLOOKUP(TRM!A4535,'TRM - TBM Crosswalk'!$A$2:'TRM - TBM Crosswalk'!$I$1008,9,FALSE)=0,"",VLOOKUP(TRM!A4535,'TRM - TBM Crosswalk'!$A$2:'TRM - TBM Crosswalk'!$I$1008,9,FALSE))</f>
        <v>Identity &amp; Access Management</v>
      </c>
    </row>
    <row r="9327" spans="1:11" x14ac:dyDescent="0.45">
      <c r="A9327" t="str">
        <f>TRM!A4536</f>
        <v>A02.029.340</v>
      </c>
      <c r="B9327" t="str">
        <f>TRM!B4536</f>
        <v>Authentication and Authorization</v>
      </c>
      <c r="C9327" t="str">
        <f>TRM!C4536</f>
        <v>InstallRoot | 5.5</v>
      </c>
      <c r="D9327">
        <f>TRM!D4536</f>
        <v>0</v>
      </c>
      <c r="E9327" t="str">
        <f>IF(VLOOKUP(TRM!A4536,'TRM - TBM Crosswalk'!$A$2:'TRM - TBM Crosswalk'!$I$1008,3,FALSE)="N/A","TBD","")</f>
        <v/>
      </c>
      <c r="F9327" t="str">
        <f>IF(VLOOKUP(TRM!A4536,'TRM - TBM Crosswalk'!$A$2:'TRM - TBM Crosswalk'!$I$1008,4,FALSE)=0,"",VLOOKUP(TRM!A4536,'TRM - TBM Crosswalk'!$A$2:'TRM - TBM Crosswalk'!$I$1008,4,FALSE))</f>
        <v/>
      </c>
      <c r="G9327" t="str">
        <f>IF(VLOOKUP(TRM!A4536,'TRM - TBM Crosswalk'!$A$2:'TRM - TBM Crosswalk'!$I$1008,5,FALSE)=0,"",VLOOKUP(TRM!A4536,'TRM - TBM Crosswalk'!$A$2:'TRM - TBM Crosswalk'!$I$1008,5,FALSE))</f>
        <v>Security &amp; Compliance</v>
      </c>
      <c r="H9327" t="str">
        <f>IF(VLOOKUP(TRM!A4536,'TRM - TBM Crosswalk'!$A$2:'TRM - TBM Crosswalk'!$I$1008,6,FALSE)=0,"",VLOOKUP(TRM!A4536,'TRM - TBM Crosswalk'!$A$2:'TRM - TBM Crosswalk'!$I$1008,6,FALSE))</f>
        <v/>
      </c>
      <c r="I9327" t="str">
        <f>IF(VLOOKUP(TRM!A4536,'TRM - TBM Crosswalk'!$A$2:'TRM - TBM Crosswalk'!$I$1008,7,FALSE)=0,"",VLOOKUP(TRM!A4536,'TRM - TBM Crosswalk'!$A$2:'TRM - TBM Crosswalk'!$I$1008,7,FALSE))</f>
        <v>Delivery Services</v>
      </c>
      <c r="J9327" t="str">
        <f>IF(VLOOKUP(TRM!A4536,'TRM - TBM Crosswalk'!$A$2:'TRM - TBM Crosswalk'!$I$1008,8,FALSE)=0,"",VLOOKUP(TRM!A4536,'TRM - TBM Crosswalk'!$A$2:'TRM - TBM Crosswalk'!$I$1008,8,FALSE))</f>
        <v>Security &amp; Compliance</v>
      </c>
      <c r="K9327" t="str">
        <f>IF(VLOOKUP(TRM!A4536,'TRM - TBM Crosswalk'!$A$2:'TRM - TBM Crosswalk'!$I$1008,9,FALSE)=0,"",VLOOKUP(TRM!A4536,'TRM - TBM Crosswalk'!$A$2:'TRM - TBM Crosswalk'!$I$1008,9,FALSE))</f>
        <v>Identity &amp; Access Management</v>
      </c>
    </row>
    <row r="9328" spans="1:11" x14ac:dyDescent="0.45">
      <c r="A9328" t="str">
        <f>TRM!A4537</f>
        <v>A02.029.340</v>
      </c>
      <c r="B9328" t="str">
        <f>TRM!B4537</f>
        <v>Authentication and Authorization</v>
      </c>
      <c r="C9328" t="str">
        <f>TRM!C4537</f>
        <v>Intel(R) Computing Improvement Program | 2.2.03942</v>
      </c>
      <c r="D9328">
        <f>TRM!D4537</f>
        <v>0</v>
      </c>
      <c r="E9328" t="str">
        <f>IF(VLOOKUP(TRM!A4537,'TRM - TBM Crosswalk'!$A$2:'TRM - TBM Crosswalk'!$I$1008,3,FALSE)="N/A","TBD","")</f>
        <v/>
      </c>
      <c r="F9328" t="str">
        <f>IF(VLOOKUP(TRM!A4537,'TRM - TBM Crosswalk'!$A$2:'TRM - TBM Crosswalk'!$I$1008,4,FALSE)=0,"",VLOOKUP(TRM!A4537,'TRM - TBM Crosswalk'!$A$2:'TRM - TBM Crosswalk'!$I$1008,4,FALSE))</f>
        <v/>
      </c>
      <c r="G9328" t="str">
        <f>IF(VLOOKUP(TRM!A4537,'TRM - TBM Crosswalk'!$A$2:'TRM - TBM Crosswalk'!$I$1008,5,FALSE)=0,"",VLOOKUP(TRM!A4537,'TRM - TBM Crosswalk'!$A$2:'TRM - TBM Crosswalk'!$I$1008,5,FALSE))</f>
        <v>Security &amp; Compliance</v>
      </c>
      <c r="H9328" t="str">
        <f>IF(VLOOKUP(TRM!A4537,'TRM - TBM Crosswalk'!$A$2:'TRM - TBM Crosswalk'!$I$1008,6,FALSE)=0,"",VLOOKUP(TRM!A4537,'TRM - TBM Crosswalk'!$A$2:'TRM - TBM Crosswalk'!$I$1008,6,FALSE))</f>
        <v/>
      </c>
      <c r="I9328" t="str">
        <f>IF(VLOOKUP(TRM!A4537,'TRM - TBM Crosswalk'!$A$2:'TRM - TBM Crosswalk'!$I$1008,7,FALSE)=0,"",VLOOKUP(TRM!A4537,'TRM - TBM Crosswalk'!$A$2:'TRM - TBM Crosswalk'!$I$1008,7,FALSE))</f>
        <v>Delivery Services</v>
      </c>
      <c r="J9328" t="str">
        <f>IF(VLOOKUP(TRM!A4537,'TRM - TBM Crosswalk'!$A$2:'TRM - TBM Crosswalk'!$I$1008,8,FALSE)=0,"",VLOOKUP(TRM!A4537,'TRM - TBM Crosswalk'!$A$2:'TRM - TBM Crosswalk'!$I$1008,8,FALSE))</f>
        <v>Security &amp; Compliance</v>
      </c>
      <c r="K9328" t="str">
        <f>IF(VLOOKUP(TRM!A4537,'TRM - TBM Crosswalk'!$A$2:'TRM - TBM Crosswalk'!$I$1008,9,FALSE)=0,"",VLOOKUP(TRM!A4537,'TRM - TBM Crosswalk'!$A$2:'TRM - TBM Crosswalk'!$I$1008,9,FALSE))</f>
        <v>Identity &amp; Access Management</v>
      </c>
    </row>
    <row r="9329" spans="1:11" x14ac:dyDescent="0.45">
      <c r="A9329" t="str">
        <f>TRM!A4538</f>
        <v>A02.029.340</v>
      </c>
      <c r="B9329" t="str">
        <f>TRM!B4538</f>
        <v>Authentication and Authorization</v>
      </c>
      <c r="C9329" t="str">
        <f>TRM!C4538</f>
        <v>Intel(R) Computing Improvement Program | 2.4.04140</v>
      </c>
      <c r="D9329">
        <f>TRM!D4538</f>
        <v>0</v>
      </c>
      <c r="E9329" t="str">
        <f>IF(VLOOKUP(TRM!A4538,'TRM - TBM Crosswalk'!$A$2:'TRM - TBM Crosswalk'!$I$1008,3,FALSE)="N/A","TBD","")</f>
        <v/>
      </c>
      <c r="F9329" t="str">
        <f>IF(VLOOKUP(TRM!A4538,'TRM - TBM Crosswalk'!$A$2:'TRM - TBM Crosswalk'!$I$1008,4,FALSE)=0,"",VLOOKUP(TRM!A4538,'TRM - TBM Crosswalk'!$A$2:'TRM - TBM Crosswalk'!$I$1008,4,FALSE))</f>
        <v/>
      </c>
      <c r="G9329" t="str">
        <f>IF(VLOOKUP(TRM!A4538,'TRM - TBM Crosswalk'!$A$2:'TRM - TBM Crosswalk'!$I$1008,5,FALSE)=0,"",VLOOKUP(TRM!A4538,'TRM - TBM Crosswalk'!$A$2:'TRM - TBM Crosswalk'!$I$1008,5,FALSE))</f>
        <v>Security &amp; Compliance</v>
      </c>
      <c r="H9329" t="str">
        <f>IF(VLOOKUP(TRM!A4538,'TRM - TBM Crosswalk'!$A$2:'TRM - TBM Crosswalk'!$I$1008,6,FALSE)=0,"",VLOOKUP(TRM!A4538,'TRM - TBM Crosswalk'!$A$2:'TRM - TBM Crosswalk'!$I$1008,6,FALSE))</f>
        <v/>
      </c>
      <c r="I9329" t="str">
        <f>IF(VLOOKUP(TRM!A4538,'TRM - TBM Crosswalk'!$A$2:'TRM - TBM Crosswalk'!$I$1008,7,FALSE)=0,"",VLOOKUP(TRM!A4538,'TRM - TBM Crosswalk'!$A$2:'TRM - TBM Crosswalk'!$I$1008,7,FALSE))</f>
        <v>Delivery Services</v>
      </c>
      <c r="J9329" t="str">
        <f>IF(VLOOKUP(TRM!A4538,'TRM - TBM Crosswalk'!$A$2:'TRM - TBM Crosswalk'!$I$1008,8,FALSE)=0,"",VLOOKUP(TRM!A4538,'TRM - TBM Crosswalk'!$A$2:'TRM - TBM Crosswalk'!$I$1008,8,FALSE))</f>
        <v>Security &amp; Compliance</v>
      </c>
      <c r="K9329" t="str">
        <f>IF(VLOOKUP(TRM!A4538,'TRM - TBM Crosswalk'!$A$2:'TRM - TBM Crosswalk'!$I$1008,9,FALSE)=0,"",VLOOKUP(TRM!A4538,'TRM - TBM Crosswalk'!$A$2:'TRM - TBM Crosswalk'!$I$1008,9,FALSE))</f>
        <v>Identity &amp; Access Management</v>
      </c>
    </row>
    <row r="9330" spans="1:11" x14ac:dyDescent="0.45">
      <c r="A9330" t="str">
        <f>TRM!A4539</f>
        <v>A02.029.340</v>
      </c>
      <c r="B9330" t="str">
        <f>TRM!B4539</f>
        <v>Authentication and Authorization</v>
      </c>
      <c r="C9330" t="str">
        <f>TRM!C4539</f>
        <v>Intel(R) Computing Improvement Program | 2.4.04289</v>
      </c>
      <c r="D9330">
        <f>TRM!D4539</f>
        <v>0</v>
      </c>
      <c r="E9330" t="str">
        <f>IF(VLOOKUP(TRM!A4539,'TRM - TBM Crosswalk'!$A$2:'TRM - TBM Crosswalk'!$I$1008,3,FALSE)="N/A","TBD","")</f>
        <v/>
      </c>
      <c r="F9330" t="str">
        <f>IF(VLOOKUP(TRM!A4539,'TRM - TBM Crosswalk'!$A$2:'TRM - TBM Crosswalk'!$I$1008,4,FALSE)=0,"",VLOOKUP(TRM!A4539,'TRM - TBM Crosswalk'!$A$2:'TRM - TBM Crosswalk'!$I$1008,4,FALSE))</f>
        <v/>
      </c>
      <c r="G9330" t="str">
        <f>IF(VLOOKUP(TRM!A4539,'TRM - TBM Crosswalk'!$A$2:'TRM - TBM Crosswalk'!$I$1008,5,FALSE)=0,"",VLOOKUP(TRM!A4539,'TRM - TBM Crosswalk'!$A$2:'TRM - TBM Crosswalk'!$I$1008,5,FALSE))</f>
        <v>Security &amp; Compliance</v>
      </c>
      <c r="H9330" t="str">
        <f>IF(VLOOKUP(TRM!A4539,'TRM - TBM Crosswalk'!$A$2:'TRM - TBM Crosswalk'!$I$1008,6,FALSE)=0,"",VLOOKUP(TRM!A4539,'TRM - TBM Crosswalk'!$A$2:'TRM - TBM Crosswalk'!$I$1008,6,FALSE))</f>
        <v/>
      </c>
      <c r="I9330" t="str">
        <f>IF(VLOOKUP(TRM!A4539,'TRM - TBM Crosswalk'!$A$2:'TRM - TBM Crosswalk'!$I$1008,7,FALSE)=0,"",VLOOKUP(TRM!A4539,'TRM - TBM Crosswalk'!$A$2:'TRM - TBM Crosswalk'!$I$1008,7,FALSE))</f>
        <v>Delivery Services</v>
      </c>
      <c r="J9330" t="str">
        <f>IF(VLOOKUP(TRM!A4539,'TRM - TBM Crosswalk'!$A$2:'TRM - TBM Crosswalk'!$I$1008,8,FALSE)=0,"",VLOOKUP(TRM!A4539,'TRM - TBM Crosswalk'!$A$2:'TRM - TBM Crosswalk'!$I$1008,8,FALSE))</f>
        <v>Security &amp; Compliance</v>
      </c>
      <c r="K9330" t="str">
        <f>IF(VLOOKUP(TRM!A4539,'TRM - TBM Crosswalk'!$A$2:'TRM - TBM Crosswalk'!$I$1008,9,FALSE)=0,"",VLOOKUP(TRM!A4539,'TRM - TBM Crosswalk'!$A$2:'TRM - TBM Crosswalk'!$I$1008,9,FALSE))</f>
        <v>Identity &amp; Access Management</v>
      </c>
    </row>
    <row r="9331" spans="1:11" x14ac:dyDescent="0.45">
      <c r="A9331" t="str">
        <f>TRM!A4540</f>
        <v>A02.029.340</v>
      </c>
      <c r="B9331" t="str">
        <f>TRM!B4540</f>
        <v>Authentication and Authorization</v>
      </c>
      <c r="C9331" t="str">
        <f>TRM!C4540</f>
        <v>Intel(R) Computing Improvement Program | 2.4.04370</v>
      </c>
      <c r="D9331">
        <f>TRM!D4540</f>
        <v>0</v>
      </c>
      <c r="E9331" t="str">
        <f>IF(VLOOKUP(TRM!A4540,'TRM - TBM Crosswalk'!$A$2:'TRM - TBM Crosswalk'!$I$1008,3,FALSE)="N/A","TBD","")</f>
        <v/>
      </c>
      <c r="F9331" t="str">
        <f>IF(VLOOKUP(TRM!A4540,'TRM - TBM Crosswalk'!$A$2:'TRM - TBM Crosswalk'!$I$1008,4,FALSE)=0,"",VLOOKUP(TRM!A4540,'TRM - TBM Crosswalk'!$A$2:'TRM - TBM Crosswalk'!$I$1008,4,FALSE))</f>
        <v/>
      </c>
      <c r="G9331" t="str">
        <f>IF(VLOOKUP(TRM!A4540,'TRM - TBM Crosswalk'!$A$2:'TRM - TBM Crosswalk'!$I$1008,5,FALSE)=0,"",VLOOKUP(TRM!A4540,'TRM - TBM Crosswalk'!$A$2:'TRM - TBM Crosswalk'!$I$1008,5,FALSE))</f>
        <v>Security &amp; Compliance</v>
      </c>
      <c r="H9331" t="str">
        <f>IF(VLOOKUP(TRM!A4540,'TRM - TBM Crosswalk'!$A$2:'TRM - TBM Crosswalk'!$I$1008,6,FALSE)=0,"",VLOOKUP(TRM!A4540,'TRM - TBM Crosswalk'!$A$2:'TRM - TBM Crosswalk'!$I$1008,6,FALSE))</f>
        <v/>
      </c>
      <c r="I9331" t="str">
        <f>IF(VLOOKUP(TRM!A4540,'TRM - TBM Crosswalk'!$A$2:'TRM - TBM Crosswalk'!$I$1008,7,FALSE)=0,"",VLOOKUP(TRM!A4540,'TRM - TBM Crosswalk'!$A$2:'TRM - TBM Crosswalk'!$I$1008,7,FALSE))</f>
        <v>Delivery Services</v>
      </c>
      <c r="J9331" t="str">
        <f>IF(VLOOKUP(TRM!A4540,'TRM - TBM Crosswalk'!$A$2:'TRM - TBM Crosswalk'!$I$1008,8,FALSE)=0,"",VLOOKUP(TRM!A4540,'TRM - TBM Crosswalk'!$A$2:'TRM - TBM Crosswalk'!$I$1008,8,FALSE))</f>
        <v>Security &amp; Compliance</v>
      </c>
      <c r="K9331" t="str">
        <f>IF(VLOOKUP(TRM!A4540,'TRM - TBM Crosswalk'!$A$2:'TRM - TBM Crosswalk'!$I$1008,9,FALSE)=0,"",VLOOKUP(TRM!A4540,'TRM - TBM Crosswalk'!$A$2:'TRM - TBM Crosswalk'!$I$1008,9,FALSE))</f>
        <v>Identity &amp; Access Management</v>
      </c>
    </row>
    <row r="9332" spans="1:11" x14ac:dyDescent="0.45">
      <c r="A9332" t="str">
        <f>TRM!A4541</f>
        <v>A02.029.340</v>
      </c>
      <c r="B9332" t="str">
        <f>TRM!B4541</f>
        <v>Authentication and Authorization</v>
      </c>
      <c r="C9332" t="str">
        <f>TRM!C4541</f>
        <v>Intel(R) Computing Improvement Program | 2.4.04669</v>
      </c>
      <c r="D9332">
        <f>TRM!D4541</f>
        <v>0</v>
      </c>
      <c r="E9332" t="str">
        <f>IF(VLOOKUP(TRM!A4541,'TRM - TBM Crosswalk'!$A$2:'TRM - TBM Crosswalk'!$I$1008,3,FALSE)="N/A","TBD","")</f>
        <v/>
      </c>
      <c r="F9332" t="str">
        <f>IF(VLOOKUP(TRM!A4541,'TRM - TBM Crosswalk'!$A$2:'TRM - TBM Crosswalk'!$I$1008,4,FALSE)=0,"",VLOOKUP(TRM!A4541,'TRM - TBM Crosswalk'!$A$2:'TRM - TBM Crosswalk'!$I$1008,4,FALSE))</f>
        <v/>
      </c>
      <c r="G9332" t="str">
        <f>IF(VLOOKUP(TRM!A4541,'TRM - TBM Crosswalk'!$A$2:'TRM - TBM Crosswalk'!$I$1008,5,FALSE)=0,"",VLOOKUP(TRM!A4541,'TRM - TBM Crosswalk'!$A$2:'TRM - TBM Crosswalk'!$I$1008,5,FALSE))</f>
        <v>Security &amp; Compliance</v>
      </c>
      <c r="H9332" t="str">
        <f>IF(VLOOKUP(TRM!A4541,'TRM - TBM Crosswalk'!$A$2:'TRM - TBM Crosswalk'!$I$1008,6,FALSE)=0,"",VLOOKUP(TRM!A4541,'TRM - TBM Crosswalk'!$A$2:'TRM - TBM Crosswalk'!$I$1008,6,FALSE))</f>
        <v/>
      </c>
      <c r="I9332" t="str">
        <f>IF(VLOOKUP(TRM!A4541,'TRM - TBM Crosswalk'!$A$2:'TRM - TBM Crosswalk'!$I$1008,7,FALSE)=0,"",VLOOKUP(TRM!A4541,'TRM - TBM Crosswalk'!$A$2:'TRM - TBM Crosswalk'!$I$1008,7,FALSE))</f>
        <v>Delivery Services</v>
      </c>
      <c r="J9332" t="str">
        <f>IF(VLOOKUP(TRM!A4541,'TRM - TBM Crosswalk'!$A$2:'TRM - TBM Crosswalk'!$I$1008,8,FALSE)=0,"",VLOOKUP(TRM!A4541,'TRM - TBM Crosswalk'!$A$2:'TRM - TBM Crosswalk'!$I$1008,8,FALSE))</f>
        <v>Security &amp; Compliance</v>
      </c>
      <c r="K9332" t="str">
        <f>IF(VLOOKUP(TRM!A4541,'TRM - TBM Crosswalk'!$A$2:'TRM - TBM Crosswalk'!$I$1008,9,FALSE)=0,"",VLOOKUP(TRM!A4541,'TRM - TBM Crosswalk'!$A$2:'TRM - TBM Crosswalk'!$I$1008,9,FALSE))</f>
        <v>Identity &amp; Access Management</v>
      </c>
    </row>
    <row r="9333" spans="1:11" x14ac:dyDescent="0.45">
      <c r="A9333" t="str">
        <f>TRM!A4542</f>
        <v>A02.029.340</v>
      </c>
      <c r="B9333" t="str">
        <f>TRM!B4542</f>
        <v>Authentication and Authorization</v>
      </c>
      <c r="C9333" t="str">
        <f>TRM!C4542</f>
        <v>Intel(R) Computing Improvement Program | 2.4.04755</v>
      </c>
      <c r="D9333">
        <f>TRM!D4542</f>
        <v>0</v>
      </c>
      <c r="E9333" t="str">
        <f>IF(VLOOKUP(TRM!A4542,'TRM - TBM Crosswalk'!$A$2:'TRM - TBM Crosswalk'!$I$1008,3,FALSE)="N/A","TBD","")</f>
        <v/>
      </c>
      <c r="F9333" t="str">
        <f>IF(VLOOKUP(TRM!A4542,'TRM - TBM Crosswalk'!$A$2:'TRM - TBM Crosswalk'!$I$1008,4,FALSE)=0,"",VLOOKUP(TRM!A4542,'TRM - TBM Crosswalk'!$A$2:'TRM - TBM Crosswalk'!$I$1008,4,FALSE))</f>
        <v/>
      </c>
      <c r="G9333" t="str">
        <f>IF(VLOOKUP(TRM!A4542,'TRM - TBM Crosswalk'!$A$2:'TRM - TBM Crosswalk'!$I$1008,5,FALSE)=0,"",VLOOKUP(TRM!A4542,'TRM - TBM Crosswalk'!$A$2:'TRM - TBM Crosswalk'!$I$1008,5,FALSE))</f>
        <v>Security &amp; Compliance</v>
      </c>
      <c r="H9333" t="str">
        <f>IF(VLOOKUP(TRM!A4542,'TRM - TBM Crosswalk'!$A$2:'TRM - TBM Crosswalk'!$I$1008,6,FALSE)=0,"",VLOOKUP(TRM!A4542,'TRM - TBM Crosswalk'!$A$2:'TRM - TBM Crosswalk'!$I$1008,6,FALSE))</f>
        <v/>
      </c>
      <c r="I9333" t="str">
        <f>IF(VLOOKUP(TRM!A4542,'TRM - TBM Crosswalk'!$A$2:'TRM - TBM Crosswalk'!$I$1008,7,FALSE)=0,"",VLOOKUP(TRM!A4542,'TRM - TBM Crosswalk'!$A$2:'TRM - TBM Crosswalk'!$I$1008,7,FALSE))</f>
        <v>Delivery Services</v>
      </c>
      <c r="J9333" t="str">
        <f>IF(VLOOKUP(TRM!A4542,'TRM - TBM Crosswalk'!$A$2:'TRM - TBM Crosswalk'!$I$1008,8,FALSE)=0,"",VLOOKUP(TRM!A4542,'TRM - TBM Crosswalk'!$A$2:'TRM - TBM Crosswalk'!$I$1008,8,FALSE))</f>
        <v>Security &amp; Compliance</v>
      </c>
      <c r="K9333" t="str">
        <f>IF(VLOOKUP(TRM!A4542,'TRM - TBM Crosswalk'!$A$2:'TRM - TBM Crosswalk'!$I$1008,9,FALSE)=0,"",VLOOKUP(TRM!A4542,'TRM - TBM Crosswalk'!$A$2:'TRM - TBM Crosswalk'!$I$1008,9,FALSE))</f>
        <v>Identity &amp; Access Management</v>
      </c>
    </row>
    <row r="9334" spans="1:11" x14ac:dyDescent="0.45">
      <c r="A9334" t="str">
        <f>TRM!A4543</f>
        <v>A02.029.340</v>
      </c>
      <c r="B9334" t="str">
        <f>TRM!B4543</f>
        <v>Authentication and Authorization</v>
      </c>
      <c r="C9334" t="str">
        <f>TRM!C4543</f>
        <v>KeePass for Pleasant Password Server | 7.3.1.0</v>
      </c>
      <c r="D9334">
        <f>TRM!D4543</f>
        <v>0</v>
      </c>
      <c r="E9334" t="str">
        <f>IF(VLOOKUP(TRM!A4543,'TRM - TBM Crosswalk'!$A$2:'TRM - TBM Crosswalk'!$I$1008,3,FALSE)="N/A","TBD","")</f>
        <v/>
      </c>
      <c r="F9334" t="str">
        <f>IF(VLOOKUP(TRM!A4543,'TRM - TBM Crosswalk'!$A$2:'TRM - TBM Crosswalk'!$I$1008,4,FALSE)=0,"",VLOOKUP(TRM!A4543,'TRM - TBM Crosswalk'!$A$2:'TRM - TBM Crosswalk'!$I$1008,4,FALSE))</f>
        <v/>
      </c>
      <c r="G9334" t="str">
        <f>IF(VLOOKUP(TRM!A4543,'TRM - TBM Crosswalk'!$A$2:'TRM - TBM Crosswalk'!$I$1008,5,FALSE)=0,"",VLOOKUP(TRM!A4543,'TRM - TBM Crosswalk'!$A$2:'TRM - TBM Crosswalk'!$I$1008,5,FALSE))</f>
        <v>Security &amp; Compliance</v>
      </c>
      <c r="H9334" t="str">
        <f>IF(VLOOKUP(TRM!A4543,'TRM - TBM Crosswalk'!$A$2:'TRM - TBM Crosswalk'!$I$1008,6,FALSE)=0,"",VLOOKUP(TRM!A4543,'TRM - TBM Crosswalk'!$A$2:'TRM - TBM Crosswalk'!$I$1008,6,FALSE))</f>
        <v/>
      </c>
      <c r="I9334" t="str">
        <f>IF(VLOOKUP(TRM!A4543,'TRM - TBM Crosswalk'!$A$2:'TRM - TBM Crosswalk'!$I$1008,7,FALSE)=0,"",VLOOKUP(TRM!A4543,'TRM - TBM Crosswalk'!$A$2:'TRM - TBM Crosswalk'!$I$1008,7,FALSE))</f>
        <v>Delivery Services</v>
      </c>
      <c r="J9334" t="str">
        <f>IF(VLOOKUP(TRM!A4543,'TRM - TBM Crosswalk'!$A$2:'TRM - TBM Crosswalk'!$I$1008,8,FALSE)=0,"",VLOOKUP(TRM!A4543,'TRM - TBM Crosswalk'!$A$2:'TRM - TBM Crosswalk'!$I$1008,8,FALSE))</f>
        <v>Security &amp; Compliance</v>
      </c>
      <c r="K9334" t="str">
        <f>IF(VLOOKUP(TRM!A4543,'TRM - TBM Crosswalk'!$A$2:'TRM - TBM Crosswalk'!$I$1008,9,FALSE)=0,"",VLOOKUP(TRM!A4543,'TRM - TBM Crosswalk'!$A$2:'TRM - TBM Crosswalk'!$I$1008,9,FALSE))</f>
        <v>Identity &amp; Access Management</v>
      </c>
    </row>
    <row r="9335" spans="1:11" x14ac:dyDescent="0.45">
      <c r="A9335" t="str">
        <f>TRM!A4544</f>
        <v>A02.029.340</v>
      </c>
      <c r="B9335" t="str">
        <f>TRM!B4544</f>
        <v>Authentication and Authorization</v>
      </c>
      <c r="C9335" t="str">
        <f>TRM!C4544</f>
        <v>KeePass for Pleasant Password Server | 7.9.18</v>
      </c>
      <c r="D9335">
        <f>TRM!D4544</f>
        <v>0</v>
      </c>
      <c r="E9335" t="str">
        <f>IF(VLOOKUP(TRM!A4544,'TRM - TBM Crosswalk'!$A$2:'TRM - TBM Crosswalk'!$I$1008,3,FALSE)="N/A","TBD","")</f>
        <v/>
      </c>
      <c r="F9335" t="str">
        <f>IF(VLOOKUP(TRM!A4544,'TRM - TBM Crosswalk'!$A$2:'TRM - TBM Crosswalk'!$I$1008,4,FALSE)=0,"",VLOOKUP(TRM!A4544,'TRM - TBM Crosswalk'!$A$2:'TRM - TBM Crosswalk'!$I$1008,4,FALSE))</f>
        <v/>
      </c>
      <c r="G9335" t="str">
        <f>IF(VLOOKUP(TRM!A4544,'TRM - TBM Crosswalk'!$A$2:'TRM - TBM Crosswalk'!$I$1008,5,FALSE)=0,"",VLOOKUP(TRM!A4544,'TRM - TBM Crosswalk'!$A$2:'TRM - TBM Crosswalk'!$I$1008,5,FALSE))</f>
        <v>Security &amp; Compliance</v>
      </c>
      <c r="H9335" t="str">
        <f>IF(VLOOKUP(TRM!A4544,'TRM - TBM Crosswalk'!$A$2:'TRM - TBM Crosswalk'!$I$1008,6,FALSE)=0,"",VLOOKUP(TRM!A4544,'TRM - TBM Crosswalk'!$A$2:'TRM - TBM Crosswalk'!$I$1008,6,FALSE))</f>
        <v/>
      </c>
      <c r="I9335" t="str">
        <f>IF(VLOOKUP(TRM!A4544,'TRM - TBM Crosswalk'!$A$2:'TRM - TBM Crosswalk'!$I$1008,7,FALSE)=0,"",VLOOKUP(TRM!A4544,'TRM - TBM Crosswalk'!$A$2:'TRM - TBM Crosswalk'!$I$1008,7,FALSE))</f>
        <v>Delivery Services</v>
      </c>
      <c r="J9335" t="str">
        <f>IF(VLOOKUP(TRM!A4544,'TRM - TBM Crosswalk'!$A$2:'TRM - TBM Crosswalk'!$I$1008,8,FALSE)=0,"",VLOOKUP(TRM!A4544,'TRM - TBM Crosswalk'!$A$2:'TRM - TBM Crosswalk'!$I$1008,8,FALSE))</f>
        <v>Security &amp; Compliance</v>
      </c>
      <c r="K9335" t="str">
        <f>IF(VLOOKUP(TRM!A4544,'TRM - TBM Crosswalk'!$A$2:'TRM - TBM Crosswalk'!$I$1008,9,FALSE)=0,"",VLOOKUP(TRM!A4544,'TRM - TBM Crosswalk'!$A$2:'TRM - TBM Crosswalk'!$I$1008,9,FALSE))</f>
        <v>Identity &amp; Access Management</v>
      </c>
    </row>
    <row r="9336" spans="1:11" x14ac:dyDescent="0.45">
      <c r="A9336" t="str">
        <f>TRM!A4545</f>
        <v>A02.029.340</v>
      </c>
      <c r="B9336" t="str">
        <f>TRM!B4545</f>
        <v>Authentication and Authorization</v>
      </c>
      <c r="C9336" t="str">
        <f>TRM!C4545</f>
        <v>KeePass for Pleasant Password Server | 7.9.5</v>
      </c>
      <c r="D9336">
        <f>TRM!D4545</f>
        <v>0</v>
      </c>
      <c r="E9336" t="str">
        <f>IF(VLOOKUP(TRM!A4545,'TRM - TBM Crosswalk'!$A$2:'TRM - TBM Crosswalk'!$I$1008,3,FALSE)="N/A","TBD","")</f>
        <v/>
      </c>
      <c r="F9336" t="str">
        <f>IF(VLOOKUP(TRM!A4545,'TRM - TBM Crosswalk'!$A$2:'TRM - TBM Crosswalk'!$I$1008,4,FALSE)=0,"",VLOOKUP(TRM!A4545,'TRM - TBM Crosswalk'!$A$2:'TRM - TBM Crosswalk'!$I$1008,4,FALSE))</f>
        <v/>
      </c>
      <c r="G9336" t="str">
        <f>IF(VLOOKUP(TRM!A4545,'TRM - TBM Crosswalk'!$A$2:'TRM - TBM Crosswalk'!$I$1008,5,FALSE)=0,"",VLOOKUP(TRM!A4545,'TRM - TBM Crosswalk'!$A$2:'TRM - TBM Crosswalk'!$I$1008,5,FALSE))</f>
        <v>Security &amp; Compliance</v>
      </c>
      <c r="H9336" t="str">
        <f>IF(VLOOKUP(TRM!A4545,'TRM - TBM Crosswalk'!$A$2:'TRM - TBM Crosswalk'!$I$1008,6,FALSE)=0,"",VLOOKUP(TRM!A4545,'TRM - TBM Crosswalk'!$A$2:'TRM - TBM Crosswalk'!$I$1008,6,FALSE))</f>
        <v/>
      </c>
      <c r="I9336" t="str">
        <f>IF(VLOOKUP(TRM!A4545,'TRM - TBM Crosswalk'!$A$2:'TRM - TBM Crosswalk'!$I$1008,7,FALSE)=0,"",VLOOKUP(TRM!A4545,'TRM - TBM Crosswalk'!$A$2:'TRM - TBM Crosswalk'!$I$1008,7,FALSE))</f>
        <v>Delivery Services</v>
      </c>
      <c r="J9336" t="str">
        <f>IF(VLOOKUP(TRM!A4545,'TRM - TBM Crosswalk'!$A$2:'TRM - TBM Crosswalk'!$I$1008,8,FALSE)=0,"",VLOOKUP(TRM!A4545,'TRM - TBM Crosswalk'!$A$2:'TRM - TBM Crosswalk'!$I$1008,8,FALSE))</f>
        <v>Security &amp; Compliance</v>
      </c>
      <c r="K9336" t="str">
        <f>IF(VLOOKUP(TRM!A4545,'TRM - TBM Crosswalk'!$A$2:'TRM - TBM Crosswalk'!$I$1008,9,FALSE)=0,"",VLOOKUP(TRM!A4545,'TRM - TBM Crosswalk'!$A$2:'TRM - TBM Crosswalk'!$I$1008,9,FALSE))</f>
        <v>Identity &amp; Access Management</v>
      </c>
    </row>
    <row r="9337" spans="1:11" x14ac:dyDescent="0.45">
      <c r="A9337" t="str">
        <f>TRM!A4546</f>
        <v>A02.029.340</v>
      </c>
      <c r="B9337" t="str">
        <f>TRM!B4546</f>
        <v>Authentication and Authorization</v>
      </c>
      <c r="C9337" t="str">
        <f>TRM!C4546</f>
        <v>KeePass for Pleasant Password Server | 7.9.8</v>
      </c>
      <c r="D9337">
        <f>TRM!D4546</f>
        <v>0</v>
      </c>
      <c r="E9337" t="str">
        <f>IF(VLOOKUP(TRM!A4546,'TRM - TBM Crosswalk'!$A$2:'TRM - TBM Crosswalk'!$I$1008,3,FALSE)="N/A","TBD","")</f>
        <v/>
      </c>
      <c r="F9337" t="str">
        <f>IF(VLOOKUP(TRM!A4546,'TRM - TBM Crosswalk'!$A$2:'TRM - TBM Crosswalk'!$I$1008,4,FALSE)=0,"",VLOOKUP(TRM!A4546,'TRM - TBM Crosswalk'!$A$2:'TRM - TBM Crosswalk'!$I$1008,4,FALSE))</f>
        <v/>
      </c>
      <c r="G9337" t="str">
        <f>IF(VLOOKUP(TRM!A4546,'TRM - TBM Crosswalk'!$A$2:'TRM - TBM Crosswalk'!$I$1008,5,FALSE)=0,"",VLOOKUP(TRM!A4546,'TRM - TBM Crosswalk'!$A$2:'TRM - TBM Crosswalk'!$I$1008,5,FALSE))</f>
        <v>Security &amp; Compliance</v>
      </c>
      <c r="H9337" t="str">
        <f>IF(VLOOKUP(TRM!A4546,'TRM - TBM Crosswalk'!$A$2:'TRM - TBM Crosswalk'!$I$1008,6,FALSE)=0,"",VLOOKUP(TRM!A4546,'TRM - TBM Crosswalk'!$A$2:'TRM - TBM Crosswalk'!$I$1008,6,FALSE))</f>
        <v/>
      </c>
      <c r="I9337" t="str">
        <f>IF(VLOOKUP(TRM!A4546,'TRM - TBM Crosswalk'!$A$2:'TRM - TBM Crosswalk'!$I$1008,7,FALSE)=0,"",VLOOKUP(TRM!A4546,'TRM - TBM Crosswalk'!$A$2:'TRM - TBM Crosswalk'!$I$1008,7,FALSE))</f>
        <v>Delivery Services</v>
      </c>
      <c r="J9337" t="str">
        <f>IF(VLOOKUP(TRM!A4546,'TRM - TBM Crosswalk'!$A$2:'TRM - TBM Crosswalk'!$I$1008,8,FALSE)=0,"",VLOOKUP(TRM!A4546,'TRM - TBM Crosswalk'!$A$2:'TRM - TBM Crosswalk'!$I$1008,8,FALSE))</f>
        <v>Security &amp; Compliance</v>
      </c>
      <c r="K9337" t="str">
        <f>IF(VLOOKUP(TRM!A4546,'TRM - TBM Crosswalk'!$A$2:'TRM - TBM Crosswalk'!$I$1008,9,FALSE)=0,"",VLOOKUP(TRM!A4546,'TRM - TBM Crosswalk'!$A$2:'TRM - TBM Crosswalk'!$I$1008,9,FALSE))</f>
        <v>Identity &amp; Access Management</v>
      </c>
    </row>
    <row r="9338" spans="1:11" x14ac:dyDescent="0.45">
      <c r="A9338" t="str">
        <f>TRM!A4547</f>
        <v>A02.029.340</v>
      </c>
      <c r="B9338" t="str">
        <f>TRM!B4547</f>
        <v>Authentication and Authorization</v>
      </c>
      <c r="C9338" t="str">
        <f>TRM!C4547</f>
        <v>Keychain Access.app - 10.0</v>
      </c>
      <c r="D9338">
        <f>TRM!D4547</f>
        <v>0</v>
      </c>
      <c r="E9338" t="str">
        <f>IF(VLOOKUP(TRM!A4547,'TRM - TBM Crosswalk'!$A$2:'TRM - TBM Crosswalk'!$I$1008,3,FALSE)="N/A","TBD","")</f>
        <v/>
      </c>
      <c r="F9338" t="str">
        <f>IF(VLOOKUP(TRM!A4547,'TRM - TBM Crosswalk'!$A$2:'TRM - TBM Crosswalk'!$I$1008,4,FALSE)=0,"",VLOOKUP(TRM!A4547,'TRM - TBM Crosswalk'!$A$2:'TRM - TBM Crosswalk'!$I$1008,4,FALSE))</f>
        <v/>
      </c>
      <c r="G9338" t="str">
        <f>IF(VLOOKUP(TRM!A4547,'TRM - TBM Crosswalk'!$A$2:'TRM - TBM Crosswalk'!$I$1008,5,FALSE)=0,"",VLOOKUP(TRM!A4547,'TRM - TBM Crosswalk'!$A$2:'TRM - TBM Crosswalk'!$I$1008,5,FALSE))</f>
        <v>Security &amp; Compliance</v>
      </c>
      <c r="H9338" t="str">
        <f>IF(VLOOKUP(TRM!A4547,'TRM - TBM Crosswalk'!$A$2:'TRM - TBM Crosswalk'!$I$1008,6,FALSE)=0,"",VLOOKUP(TRM!A4547,'TRM - TBM Crosswalk'!$A$2:'TRM - TBM Crosswalk'!$I$1008,6,FALSE))</f>
        <v/>
      </c>
      <c r="I9338" t="str">
        <f>IF(VLOOKUP(TRM!A4547,'TRM - TBM Crosswalk'!$A$2:'TRM - TBM Crosswalk'!$I$1008,7,FALSE)=0,"",VLOOKUP(TRM!A4547,'TRM - TBM Crosswalk'!$A$2:'TRM - TBM Crosswalk'!$I$1008,7,FALSE))</f>
        <v>Delivery Services</v>
      </c>
      <c r="J9338" t="str">
        <f>IF(VLOOKUP(TRM!A4547,'TRM - TBM Crosswalk'!$A$2:'TRM - TBM Crosswalk'!$I$1008,8,FALSE)=0,"",VLOOKUP(TRM!A4547,'TRM - TBM Crosswalk'!$A$2:'TRM - TBM Crosswalk'!$I$1008,8,FALSE))</f>
        <v>Security &amp; Compliance</v>
      </c>
      <c r="K9338" t="str">
        <f>IF(VLOOKUP(TRM!A4547,'TRM - TBM Crosswalk'!$A$2:'TRM - TBM Crosswalk'!$I$1008,9,FALSE)=0,"",VLOOKUP(TRM!A4547,'TRM - TBM Crosswalk'!$A$2:'TRM - TBM Crosswalk'!$I$1008,9,FALSE))</f>
        <v>Identity &amp; Access Management</v>
      </c>
    </row>
    <row r="9339" spans="1:11" x14ac:dyDescent="0.45">
      <c r="A9339" t="str">
        <f>TRM!A4548</f>
        <v>A02.029.340</v>
      </c>
      <c r="B9339" t="str">
        <f>TRM!B4548</f>
        <v>Authentication and Authorization</v>
      </c>
      <c r="C9339" t="str">
        <f>TRM!C4548</f>
        <v>Keychain Access.app - 9.0</v>
      </c>
      <c r="D9339">
        <f>TRM!D4548</f>
        <v>0</v>
      </c>
      <c r="E9339" t="str">
        <f>IF(VLOOKUP(TRM!A4548,'TRM - TBM Crosswalk'!$A$2:'TRM - TBM Crosswalk'!$I$1008,3,FALSE)="N/A","TBD","")</f>
        <v/>
      </c>
      <c r="F9339" t="str">
        <f>IF(VLOOKUP(TRM!A4548,'TRM - TBM Crosswalk'!$A$2:'TRM - TBM Crosswalk'!$I$1008,4,FALSE)=0,"",VLOOKUP(TRM!A4548,'TRM - TBM Crosswalk'!$A$2:'TRM - TBM Crosswalk'!$I$1008,4,FALSE))</f>
        <v/>
      </c>
      <c r="G9339" t="str">
        <f>IF(VLOOKUP(TRM!A4548,'TRM - TBM Crosswalk'!$A$2:'TRM - TBM Crosswalk'!$I$1008,5,FALSE)=0,"",VLOOKUP(TRM!A4548,'TRM - TBM Crosswalk'!$A$2:'TRM - TBM Crosswalk'!$I$1008,5,FALSE))</f>
        <v>Security &amp; Compliance</v>
      </c>
      <c r="H9339" t="str">
        <f>IF(VLOOKUP(TRM!A4548,'TRM - TBM Crosswalk'!$A$2:'TRM - TBM Crosswalk'!$I$1008,6,FALSE)=0,"",VLOOKUP(TRM!A4548,'TRM - TBM Crosswalk'!$A$2:'TRM - TBM Crosswalk'!$I$1008,6,FALSE))</f>
        <v/>
      </c>
      <c r="I9339" t="str">
        <f>IF(VLOOKUP(TRM!A4548,'TRM - TBM Crosswalk'!$A$2:'TRM - TBM Crosswalk'!$I$1008,7,FALSE)=0,"",VLOOKUP(TRM!A4548,'TRM - TBM Crosswalk'!$A$2:'TRM - TBM Crosswalk'!$I$1008,7,FALSE))</f>
        <v>Delivery Services</v>
      </c>
      <c r="J9339" t="str">
        <f>IF(VLOOKUP(TRM!A4548,'TRM - TBM Crosswalk'!$A$2:'TRM - TBM Crosswalk'!$I$1008,8,FALSE)=0,"",VLOOKUP(TRM!A4548,'TRM - TBM Crosswalk'!$A$2:'TRM - TBM Crosswalk'!$I$1008,8,FALSE))</f>
        <v>Security &amp; Compliance</v>
      </c>
      <c r="K9339" t="str">
        <f>IF(VLOOKUP(TRM!A4548,'TRM - TBM Crosswalk'!$A$2:'TRM - TBM Crosswalk'!$I$1008,9,FALSE)=0,"",VLOOKUP(TRM!A4548,'TRM - TBM Crosswalk'!$A$2:'TRM - TBM Crosswalk'!$I$1008,9,FALSE))</f>
        <v>Identity &amp; Access Management</v>
      </c>
    </row>
    <row r="9340" spans="1:11" x14ac:dyDescent="0.45">
      <c r="A9340" t="str">
        <f>TRM!A4549</f>
        <v>A02.029.340</v>
      </c>
      <c r="B9340" t="str">
        <f>TRM!B4549</f>
        <v>Authentication and Authorization</v>
      </c>
      <c r="C9340" t="str">
        <f>TRM!C4549</f>
        <v>KeyStore Explorer | 5.2.2</v>
      </c>
      <c r="D9340">
        <f>TRM!D4549</f>
        <v>0</v>
      </c>
      <c r="E9340" t="str">
        <f>IF(VLOOKUP(TRM!A4549,'TRM - TBM Crosswalk'!$A$2:'TRM - TBM Crosswalk'!$I$1008,3,FALSE)="N/A","TBD","")</f>
        <v/>
      </c>
      <c r="F9340" t="str">
        <f>IF(VLOOKUP(TRM!A4549,'TRM - TBM Crosswalk'!$A$2:'TRM - TBM Crosswalk'!$I$1008,4,FALSE)=0,"",VLOOKUP(TRM!A4549,'TRM - TBM Crosswalk'!$A$2:'TRM - TBM Crosswalk'!$I$1008,4,FALSE))</f>
        <v/>
      </c>
      <c r="G9340" t="str">
        <f>IF(VLOOKUP(TRM!A4549,'TRM - TBM Crosswalk'!$A$2:'TRM - TBM Crosswalk'!$I$1008,5,FALSE)=0,"",VLOOKUP(TRM!A4549,'TRM - TBM Crosswalk'!$A$2:'TRM - TBM Crosswalk'!$I$1008,5,FALSE))</f>
        <v>Security &amp; Compliance</v>
      </c>
      <c r="H9340" t="str">
        <f>IF(VLOOKUP(TRM!A4549,'TRM - TBM Crosswalk'!$A$2:'TRM - TBM Crosswalk'!$I$1008,6,FALSE)=0,"",VLOOKUP(TRM!A4549,'TRM - TBM Crosswalk'!$A$2:'TRM - TBM Crosswalk'!$I$1008,6,FALSE))</f>
        <v/>
      </c>
      <c r="I9340" t="str">
        <f>IF(VLOOKUP(TRM!A4549,'TRM - TBM Crosswalk'!$A$2:'TRM - TBM Crosswalk'!$I$1008,7,FALSE)=0,"",VLOOKUP(TRM!A4549,'TRM - TBM Crosswalk'!$A$2:'TRM - TBM Crosswalk'!$I$1008,7,FALSE))</f>
        <v>Delivery Services</v>
      </c>
      <c r="J9340" t="str">
        <f>IF(VLOOKUP(TRM!A4549,'TRM - TBM Crosswalk'!$A$2:'TRM - TBM Crosswalk'!$I$1008,8,FALSE)=0,"",VLOOKUP(TRM!A4549,'TRM - TBM Crosswalk'!$A$2:'TRM - TBM Crosswalk'!$I$1008,8,FALSE))</f>
        <v>Security &amp; Compliance</v>
      </c>
      <c r="K9340" t="str">
        <f>IF(VLOOKUP(TRM!A4549,'TRM - TBM Crosswalk'!$A$2:'TRM - TBM Crosswalk'!$I$1008,9,FALSE)=0,"",VLOOKUP(TRM!A4549,'TRM - TBM Crosswalk'!$A$2:'TRM - TBM Crosswalk'!$I$1008,9,FALSE))</f>
        <v>Identity &amp; Access Management</v>
      </c>
    </row>
    <row r="9341" spans="1:11" x14ac:dyDescent="0.45">
      <c r="A9341" t="str">
        <f>TRM!A4550</f>
        <v>A02.029.340</v>
      </c>
      <c r="B9341" t="str">
        <f>TRM!B4550</f>
        <v>Authentication and Authorization</v>
      </c>
      <c r="C9341" t="str">
        <f>TRM!C4550</f>
        <v>KeyStore Explorer | 5.3.2</v>
      </c>
      <c r="D9341">
        <f>TRM!D4550</f>
        <v>0</v>
      </c>
      <c r="E9341" t="str">
        <f>IF(VLOOKUP(TRM!A4550,'TRM - TBM Crosswalk'!$A$2:'TRM - TBM Crosswalk'!$I$1008,3,FALSE)="N/A","TBD","")</f>
        <v/>
      </c>
      <c r="F9341" t="str">
        <f>IF(VLOOKUP(TRM!A4550,'TRM - TBM Crosswalk'!$A$2:'TRM - TBM Crosswalk'!$I$1008,4,FALSE)=0,"",VLOOKUP(TRM!A4550,'TRM - TBM Crosswalk'!$A$2:'TRM - TBM Crosswalk'!$I$1008,4,FALSE))</f>
        <v/>
      </c>
      <c r="G9341" t="str">
        <f>IF(VLOOKUP(TRM!A4550,'TRM - TBM Crosswalk'!$A$2:'TRM - TBM Crosswalk'!$I$1008,5,FALSE)=0,"",VLOOKUP(TRM!A4550,'TRM - TBM Crosswalk'!$A$2:'TRM - TBM Crosswalk'!$I$1008,5,FALSE))</f>
        <v>Security &amp; Compliance</v>
      </c>
      <c r="H9341" t="str">
        <f>IF(VLOOKUP(TRM!A4550,'TRM - TBM Crosswalk'!$A$2:'TRM - TBM Crosswalk'!$I$1008,6,FALSE)=0,"",VLOOKUP(TRM!A4550,'TRM - TBM Crosswalk'!$A$2:'TRM - TBM Crosswalk'!$I$1008,6,FALSE))</f>
        <v/>
      </c>
      <c r="I9341" t="str">
        <f>IF(VLOOKUP(TRM!A4550,'TRM - TBM Crosswalk'!$A$2:'TRM - TBM Crosswalk'!$I$1008,7,FALSE)=0,"",VLOOKUP(TRM!A4550,'TRM - TBM Crosswalk'!$A$2:'TRM - TBM Crosswalk'!$I$1008,7,FALSE))</f>
        <v>Delivery Services</v>
      </c>
      <c r="J9341" t="str">
        <f>IF(VLOOKUP(TRM!A4550,'TRM - TBM Crosswalk'!$A$2:'TRM - TBM Crosswalk'!$I$1008,8,FALSE)=0,"",VLOOKUP(TRM!A4550,'TRM - TBM Crosswalk'!$A$2:'TRM - TBM Crosswalk'!$I$1008,8,FALSE))</f>
        <v>Security &amp; Compliance</v>
      </c>
      <c r="K9341" t="str">
        <f>IF(VLOOKUP(TRM!A4550,'TRM - TBM Crosswalk'!$A$2:'TRM - TBM Crosswalk'!$I$1008,9,FALSE)=0,"",VLOOKUP(TRM!A4550,'TRM - TBM Crosswalk'!$A$2:'TRM - TBM Crosswalk'!$I$1008,9,FALSE))</f>
        <v>Identity &amp; Access Management</v>
      </c>
    </row>
    <row r="9342" spans="1:11" x14ac:dyDescent="0.45">
      <c r="A9342" t="str">
        <f>TRM!A4551</f>
        <v>A02.029.340</v>
      </c>
      <c r="B9342" t="str">
        <f>TRM!B4551</f>
        <v>Authentication and Authorization</v>
      </c>
      <c r="C9342" t="str">
        <f>TRM!C4551</f>
        <v>KeyStore Explorer | 5.4.1</v>
      </c>
      <c r="D9342">
        <f>TRM!D4551</f>
        <v>0</v>
      </c>
      <c r="E9342" t="str">
        <f>IF(VLOOKUP(TRM!A4551,'TRM - TBM Crosswalk'!$A$2:'TRM - TBM Crosswalk'!$I$1008,3,FALSE)="N/A","TBD","")</f>
        <v/>
      </c>
      <c r="F9342" t="str">
        <f>IF(VLOOKUP(TRM!A4551,'TRM - TBM Crosswalk'!$A$2:'TRM - TBM Crosswalk'!$I$1008,4,FALSE)=0,"",VLOOKUP(TRM!A4551,'TRM - TBM Crosswalk'!$A$2:'TRM - TBM Crosswalk'!$I$1008,4,FALSE))</f>
        <v/>
      </c>
      <c r="G9342" t="str">
        <f>IF(VLOOKUP(TRM!A4551,'TRM - TBM Crosswalk'!$A$2:'TRM - TBM Crosswalk'!$I$1008,5,FALSE)=0,"",VLOOKUP(TRM!A4551,'TRM - TBM Crosswalk'!$A$2:'TRM - TBM Crosswalk'!$I$1008,5,FALSE))</f>
        <v>Security &amp; Compliance</v>
      </c>
      <c r="H9342" t="str">
        <f>IF(VLOOKUP(TRM!A4551,'TRM - TBM Crosswalk'!$A$2:'TRM - TBM Crosswalk'!$I$1008,6,FALSE)=0,"",VLOOKUP(TRM!A4551,'TRM - TBM Crosswalk'!$A$2:'TRM - TBM Crosswalk'!$I$1008,6,FALSE))</f>
        <v/>
      </c>
      <c r="I9342" t="str">
        <f>IF(VLOOKUP(TRM!A4551,'TRM - TBM Crosswalk'!$A$2:'TRM - TBM Crosswalk'!$I$1008,7,FALSE)=0,"",VLOOKUP(TRM!A4551,'TRM - TBM Crosswalk'!$A$2:'TRM - TBM Crosswalk'!$I$1008,7,FALSE))</f>
        <v>Delivery Services</v>
      </c>
      <c r="J9342" t="str">
        <f>IF(VLOOKUP(TRM!A4551,'TRM - TBM Crosswalk'!$A$2:'TRM - TBM Crosswalk'!$I$1008,8,FALSE)=0,"",VLOOKUP(TRM!A4551,'TRM - TBM Crosswalk'!$A$2:'TRM - TBM Crosswalk'!$I$1008,8,FALSE))</f>
        <v>Security &amp; Compliance</v>
      </c>
      <c r="K9342" t="str">
        <f>IF(VLOOKUP(TRM!A4551,'TRM - TBM Crosswalk'!$A$2:'TRM - TBM Crosswalk'!$I$1008,9,FALSE)=0,"",VLOOKUP(TRM!A4551,'TRM - TBM Crosswalk'!$A$2:'TRM - TBM Crosswalk'!$I$1008,9,FALSE))</f>
        <v>Identity &amp; Access Management</v>
      </c>
    </row>
    <row r="9343" spans="1:11" x14ac:dyDescent="0.45">
      <c r="A9343" t="str">
        <f>TRM!A4552</f>
        <v>A02.029.340</v>
      </c>
      <c r="B9343" t="str">
        <f>TRM!B4552</f>
        <v>Authentication and Authorization</v>
      </c>
      <c r="C9343" t="str">
        <f>TRM!C4552</f>
        <v>KeyStore Explorer | 5.4.2</v>
      </c>
      <c r="D9343">
        <f>TRM!D4552</f>
        <v>0</v>
      </c>
      <c r="E9343" t="str">
        <f>IF(VLOOKUP(TRM!A4552,'TRM - TBM Crosswalk'!$A$2:'TRM - TBM Crosswalk'!$I$1008,3,FALSE)="N/A","TBD","")</f>
        <v/>
      </c>
      <c r="F9343" t="str">
        <f>IF(VLOOKUP(TRM!A4552,'TRM - TBM Crosswalk'!$A$2:'TRM - TBM Crosswalk'!$I$1008,4,FALSE)=0,"",VLOOKUP(TRM!A4552,'TRM - TBM Crosswalk'!$A$2:'TRM - TBM Crosswalk'!$I$1008,4,FALSE))</f>
        <v/>
      </c>
      <c r="G9343" t="str">
        <f>IF(VLOOKUP(TRM!A4552,'TRM - TBM Crosswalk'!$A$2:'TRM - TBM Crosswalk'!$I$1008,5,FALSE)=0,"",VLOOKUP(TRM!A4552,'TRM - TBM Crosswalk'!$A$2:'TRM - TBM Crosswalk'!$I$1008,5,FALSE))</f>
        <v>Security &amp; Compliance</v>
      </c>
      <c r="H9343" t="str">
        <f>IF(VLOOKUP(TRM!A4552,'TRM - TBM Crosswalk'!$A$2:'TRM - TBM Crosswalk'!$I$1008,6,FALSE)=0,"",VLOOKUP(TRM!A4552,'TRM - TBM Crosswalk'!$A$2:'TRM - TBM Crosswalk'!$I$1008,6,FALSE))</f>
        <v/>
      </c>
      <c r="I9343" t="str">
        <f>IF(VLOOKUP(TRM!A4552,'TRM - TBM Crosswalk'!$A$2:'TRM - TBM Crosswalk'!$I$1008,7,FALSE)=0,"",VLOOKUP(TRM!A4552,'TRM - TBM Crosswalk'!$A$2:'TRM - TBM Crosswalk'!$I$1008,7,FALSE))</f>
        <v>Delivery Services</v>
      </c>
      <c r="J9343" t="str">
        <f>IF(VLOOKUP(TRM!A4552,'TRM - TBM Crosswalk'!$A$2:'TRM - TBM Crosswalk'!$I$1008,8,FALSE)=0,"",VLOOKUP(TRM!A4552,'TRM - TBM Crosswalk'!$A$2:'TRM - TBM Crosswalk'!$I$1008,8,FALSE))</f>
        <v>Security &amp; Compliance</v>
      </c>
      <c r="K9343" t="str">
        <f>IF(VLOOKUP(TRM!A4552,'TRM - TBM Crosswalk'!$A$2:'TRM - TBM Crosswalk'!$I$1008,9,FALSE)=0,"",VLOOKUP(TRM!A4552,'TRM - TBM Crosswalk'!$A$2:'TRM - TBM Crosswalk'!$I$1008,9,FALSE))</f>
        <v>Identity &amp; Access Management</v>
      </c>
    </row>
    <row r="9344" spans="1:11" x14ac:dyDescent="0.45">
      <c r="A9344" t="str">
        <f>TRM!A4553</f>
        <v>A02.029.340</v>
      </c>
      <c r="B9344" t="str">
        <f>TRM!B4553</f>
        <v>Authentication and Authorization</v>
      </c>
      <c r="C9344" t="str">
        <f>TRM!C4553</f>
        <v>KeyStore Explorer | 5.4.3</v>
      </c>
      <c r="D9344">
        <f>TRM!D4553</f>
        <v>0</v>
      </c>
      <c r="E9344" t="str">
        <f>IF(VLOOKUP(TRM!A4553,'TRM - TBM Crosswalk'!$A$2:'TRM - TBM Crosswalk'!$I$1008,3,FALSE)="N/A","TBD","")</f>
        <v/>
      </c>
      <c r="F9344" t="str">
        <f>IF(VLOOKUP(TRM!A4553,'TRM - TBM Crosswalk'!$A$2:'TRM - TBM Crosswalk'!$I$1008,4,FALSE)=0,"",VLOOKUP(TRM!A4553,'TRM - TBM Crosswalk'!$A$2:'TRM - TBM Crosswalk'!$I$1008,4,FALSE))</f>
        <v/>
      </c>
      <c r="G9344" t="str">
        <f>IF(VLOOKUP(TRM!A4553,'TRM - TBM Crosswalk'!$A$2:'TRM - TBM Crosswalk'!$I$1008,5,FALSE)=0,"",VLOOKUP(TRM!A4553,'TRM - TBM Crosswalk'!$A$2:'TRM - TBM Crosswalk'!$I$1008,5,FALSE))</f>
        <v>Security &amp; Compliance</v>
      </c>
      <c r="H9344" t="str">
        <f>IF(VLOOKUP(TRM!A4553,'TRM - TBM Crosswalk'!$A$2:'TRM - TBM Crosswalk'!$I$1008,6,FALSE)=0,"",VLOOKUP(TRM!A4553,'TRM - TBM Crosswalk'!$A$2:'TRM - TBM Crosswalk'!$I$1008,6,FALSE))</f>
        <v/>
      </c>
      <c r="I9344" t="str">
        <f>IF(VLOOKUP(TRM!A4553,'TRM - TBM Crosswalk'!$A$2:'TRM - TBM Crosswalk'!$I$1008,7,FALSE)=0,"",VLOOKUP(TRM!A4553,'TRM - TBM Crosswalk'!$A$2:'TRM - TBM Crosswalk'!$I$1008,7,FALSE))</f>
        <v>Delivery Services</v>
      </c>
      <c r="J9344" t="str">
        <f>IF(VLOOKUP(TRM!A4553,'TRM - TBM Crosswalk'!$A$2:'TRM - TBM Crosswalk'!$I$1008,8,FALSE)=0,"",VLOOKUP(TRM!A4553,'TRM - TBM Crosswalk'!$A$2:'TRM - TBM Crosswalk'!$I$1008,8,FALSE))</f>
        <v>Security &amp; Compliance</v>
      </c>
      <c r="K9344" t="str">
        <f>IF(VLOOKUP(TRM!A4553,'TRM - TBM Crosswalk'!$A$2:'TRM - TBM Crosswalk'!$I$1008,9,FALSE)=0,"",VLOOKUP(TRM!A4553,'TRM - TBM Crosswalk'!$A$2:'TRM - TBM Crosswalk'!$I$1008,9,FALSE))</f>
        <v>Identity &amp; Access Management</v>
      </c>
    </row>
    <row r="9345" spans="1:11" x14ac:dyDescent="0.45">
      <c r="A9345" t="str">
        <f>TRM!A4554</f>
        <v>A02.029.340</v>
      </c>
      <c r="B9345" t="str">
        <f>TRM!B4554</f>
        <v>Authentication and Authorization</v>
      </c>
      <c r="C9345" t="str">
        <f>TRM!C4554</f>
        <v>Local Admin Password Solution - Enterprise | 7.1.1.0</v>
      </c>
      <c r="D9345">
        <f>TRM!D4554</f>
        <v>0</v>
      </c>
      <c r="E9345" t="str">
        <f>IF(VLOOKUP(TRM!A4554,'TRM - TBM Crosswalk'!$A$2:'TRM - TBM Crosswalk'!$I$1008,3,FALSE)="N/A","TBD","")</f>
        <v/>
      </c>
      <c r="F9345" t="str">
        <f>IF(VLOOKUP(TRM!A4554,'TRM - TBM Crosswalk'!$A$2:'TRM - TBM Crosswalk'!$I$1008,4,FALSE)=0,"",VLOOKUP(TRM!A4554,'TRM - TBM Crosswalk'!$A$2:'TRM - TBM Crosswalk'!$I$1008,4,FALSE))</f>
        <v/>
      </c>
      <c r="G9345" t="str">
        <f>IF(VLOOKUP(TRM!A4554,'TRM - TBM Crosswalk'!$A$2:'TRM - TBM Crosswalk'!$I$1008,5,FALSE)=0,"",VLOOKUP(TRM!A4554,'TRM - TBM Crosswalk'!$A$2:'TRM - TBM Crosswalk'!$I$1008,5,FALSE))</f>
        <v>Security &amp; Compliance</v>
      </c>
      <c r="H9345" t="str">
        <f>IF(VLOOKUP(TRM!A4554,'TRM - TBM Crosswalk'!$A$2:'TRM - TBM Crosswalk'!$I$1008,6,FALSE)=0,"",VLOOKUP(TRM!A4554,'TRM - TBM Crosswalk'!$A$2:'TRM - TBM Crosswalk'!$I$1008,6,FALSE))</f>
        <v/>
      </c>
      <c r="I9345" t="str">
        <f>IF(VLOOKUP(TRM!A4554,'TRM - TBM Crosswalk'!$A$2:'TRM - TBM Crosswalk'!$I$1008,7,FALSE)=0,"",VLOOKUP(TRM!A4554,'TRM - TBM Crosswalk'!$A$2:'TRM - TBM Crosswalk'!$I$1008,7,FALSE))</f>
        <v>Delivery Services</v>
      </c>
      <c r="J9345" t="str">
        <f>IF(VLOOKUP(TRM!A4554,'TRM - TBM Crosswalk'!$A$2:'TRM - TBM Crosswalk'!$I$1008,8,FALSE)=0,"",VLOOKUP(TRM!A4554,'TRM - TBM Crosswalk'!$A$2:'TRM - TBM Crosswalk'!$I$1008,8,FALSE))</f>
        <v>Security &amp; Compliance</v>
      </c>
      <c r="K9345" t="str">
        <f>IF(VLOOKUP(TRM!A4554,'TRM - TBM Crosswalk'!$A$2:'TRM - TBM Crosswalk'!$I$1008,9,FALSE)=0,"",VLOOKUP(TRM!A4554,'TRM - TBM Crosswalk'!$A$2:'TRM - TBM Crosswalk'!$I$1008,9,FALSE))</f>
        <v>Identity &amp; Access Management</v>
      </c>
    </row>
    <row r="9346" spans="1:11" x14ac:dyDescent="0.45">
      <c r="A9346" t="str">
        <f>TRM!A4555</f>
        <v>A02.029.340</v>
      </c>
      <c r="B9346" t="str">
        <f>TRM!B4555</f>
        <v>Authentication and Authorization</v>
      </c>
      <c r="C9346" t="str">
        <f>TRM!C4555</f>
        <v>Local Admin Password Solution - Enterprise | 7.2.1.0</v>
      </c>
      <c r="D9346">
        <f>TRM!D4555</f>
        <v>0</v>
      </c>
      <c r="E9346" t="str">
        <f>IF(VLOOKUP(TRM!A4555,'TRM - TBM Crosswalk'!$A$2:'TRM - TBM Crosswalk'!$I$1008,3,FALSE)="N/A","TBD","")</f>
        <v/>
      </c>
      <c r="F9346" t="str">
        <f>IF(VLOOKUP(TRM!A4555,'TRM - TBM Crosswalk'!$A$2:'TRM - TBM Crosswalk'!$I$1008,4,FALSE)=0,"",VLOOKUP(TRM!A4555,'TRM - TBM Crosswalk'!$A$2:'TRM - TBM Crosswalk'!$I$1008,4,FALSE))</f>
        <v/>
      </c>
      <c r="G9346" t="str">
        <f>IF(VLOOKUP(TRM!A4555,'TRM - TBM Crosswalk'!$A$2:'TRM - TBM Crosswalk'!$I$1008,5,FALSE)=0,"",VLOOKUP(TRM!A4555,'TRM - TBM Crosswalk'!$A$2:'TRM - TBM Crosswalk'!$I$1008,5,FALSE))</f>
        <v>Security &amp; Compliance</v>
      </c>
      <c r="H9346" t="str">
        <f>IF(VLOOKUP(TRM!A4555,'TRM - TBM Crosswalk'!$A$2:'TRM - TBM Crosswalk'!$I$1008,6,FALSE)=0,"",VLOOKUP(TRM!A4555,'TRM - TBM Crosswalk'!$A$2:'TRM - TBM Crosswalk'!$I$1008,6,FALSE))</f>
        <v/>
      </c>
      <c r="I9346" t="str">
        <f>IF(VLOOKUP(TRM!A4555,'TRM - TBM Crosswalk'!$A$2:'TRM - TBM Crosswalk'!$I$1008,7,FALSE)=0,"",VLOOKUP(TRM!A4555,'TRM - TBM Crosswalk'!$A$2:'TRM - TBM Crosswalk'!$I$1008,7,FALSE))</f>
        <v>Delivery Services</v>
      </c>
      <c r="J9346" t="str">
        <f>IF(VLOOKUP(TRM!A4555,'TRM - TBM Crosswalk'!$A$2:'TRM - TBM Crosswalk'!$I$1008,8,FALSE)=0,"",VLOOKUP(TRM!A4555,'TRM - TBM Crosswalk'!$A$2:'TRM - TBM Crosswalk'!$I$1008,8,FALSE))</f>
        <v>Security &amp; Compliance</v>
      </c>
      <c r="K9346" t="str">
        <f>IF(VLOOKUP(TRM!A4555,'TRM - TBM Crosswalk'!$A$2:'TRM - TBM Crosswalk'!$I$1008,9,FALSE)=0,"",VLOOKUP(TRM!A4555,'TRM - TBM Crosswalk'!$A$2:'TRM - TBM Crosswalk'!$I$1008,9,FALSE))</f>
        <v>Identity &amp; Access Management</v>
      </c>
    </row>
    <row r="9347" spans="1:11" x14ac:dyDescent="0.45">
      <c r="A9347" t="str">
        <f>TRM!A4556</f>
        <v>A02.029.340</v>
      </c>
      <c r="B9347" t="str">
        <f>TRM!B4556</f>
        <v>Authentication and Authorization</v>
      </c>
      <c r="C9347" t="str">
        <f>TRM!C4556</f>
        <v>Microsoft Identity Extensions | 2.0.1459.0</v>
      </c>
      <c r="D9347">
        <f>TRM!D4556</f>
        <v>0</v>
      </c>
      <c r="E9347" t="str">
        <f>IF(VLOOKUP(TRM!A4556,'TRM - TBM Crosswalk'!$A$2:'TRM - TBM Crosswalk'!$I$1008,3,FALSE)="N/A","TBD","")</f>
        <v/>
      </c>
      <c r="F9347" t="str">
        <f>IF(VLOOKUP(TRM!A4556,'TRM - TBM Crosswalk'!$A$2:'TRM - TBM Crosswalk'!$I$1008,4,FALSE)=0,"",VLOOKUP(TRM!A4556,'TRM - TBM Crosswalk'!$A$2:'TRM - TBM Crosswalk'!$I$1008,4,FALSE))</f>
        <v/>
      </c>
      <c r="G9347" t="str">
        <f>IF(VLOOKUP(TRM!A4556,'TRM - TBM Crosswalk'!$A$2:'TRM - TBM Crosswalk'!$I$1008,5,FALSE)=0,"",VLOOKUP(TRM!A4556,'TRM - TBM Crosswalk'!$A$2:'TRM - TBM Crosswalk'!$I$1008,5,FALSE))</f>
        <v>Security &amp; Compliance</v>
      </c>
      <c r="H9347" t="str">
        <f>IF(VLOOKUP(TRM!A4556,'TRM - TBM Crosswalk'!$A$2:'TRM - TBM Crosswalk'!$I$1008,6,FALSE)=0,"",VLOOKUP(TRM!A4556,'TRM - TBM Crosswalk'!$A$2:'TRM - TBM Crosswalk'!$I$1008,6,FALSE))</f>
        <v/>
      </c>
      <c r="I9347" t="str">
        <f>IF(VLOOKUP(TRM!A4556,'TRM - TBM Crosswalk'!$A$2:'TRM - TBM Crosswalk'!$I$1008,7,FALSE)=0,"",VLOOKUP(TRM!A4556,'TRM - TBM Crosswalk'!$A$2:'TRM - TBM Crosswalk'!$I$1008,7,FALSE))</f>
        <v>Delivery Services</v>
      </c>
      <c r="J9347" t="str">
        <f>IF(VLOOKUP(TRM!A4556,'TRM - TBM Crosswalk'!$A$2:'TRM - TBM Crosswalk'!$I$1008,8,FALSE)=0,"",VLOOKUP(TRM!A4556,'TRM - TBM Crosswalk'!$A$2:'TRM - TBM Crosswalk'!$I$1008,8,FALSE))</f>
        <v>Security &amp; Compliance</v>
      </c>
      <c r="K9347" t="str">
        <f>IF(VLOOKUP(TRM!A4556,'TRM - TBM Crosswalk'!$A$2:'TRM - TBM Crosswalk'!$I$1008,9,FALSE)=0,"",VLOOKUP(TRM!A4556,'TRM - TBM Crosswalk'!$A$2:'TRM - TBM Crosswalk'!$I$1008,9,FALSE))</f>
        <v>Identity &amp; Access Management</v>
      </c>
    </row>
    <row r="9348" spans="1:11" x14ac:dyDescent="0.45">
      <c r="A9348" t="str">
        <f>TRM!A4557</f>
        <v>A02.029.340</v>
      </c>
      <c r="B9348" t="str">
        <f>TRM!B4557</f>
        <v>Authentication and Authorization</v>
      </c>
      <c r="C9348" t="str">
        <f>TRM!C4557</f>
        <v>OneLogin IE Addon | 3.3.7</v>
      </c>
      <c r="D9348">
        <f>TRM!D4557</f>
        <v>0</v>
      </c>
      <c r="E9348" t="str">
        <f>IF(VLOOKUP(TRM!A4557,'TRM - TBM Crosswalk'!$A$2:'TRM - TBM Crosswalk'!$I$1008,3,FALSE)="N/A","TBD","")</f>
        <v/>
      </c>
      <c r="F9348" t="str">
        <f>IF(VLOOKUP(TRM!A4557,'TRM - TBM Crosswalk'!$A$2:'TRM - TBM Crosswalk'!$I$1008,4,FALSE)=0,"",VLOOKUP(TRM!A4557,'TRM - TBM Crosswalk'!$A$2:'TRM - TBM Crosswalk'!$I$1008,4,FALSE))</f>
        <v/>
      </c>
      <c r="G9348" t="str">
        <f>IF(VLOOKUP(TRM!A4557,'TRM - TBM Crosswalk'!$A$2:'TRM - TBM Crosswalk'!$I$1008,5,FALSE)=0,"",VLOOKUP(TRM!A4557,'TRM - TBM Crosswalk'!$A$2:'TRM - TBM Crosswalk'!$I$1008,5,FALSE))</f>
        <v>Security &amp; Compliance</v>
      </c>
      <c r="H9348" t="str">
        <f>IF(VLOOKUP(TRM!A4557,'TRM - TBM Crosswalk'!$A$2:'TRM - TBM Crosswalk'!$I$1008,6,FALSE)=0,"",VLOOKUP(TRM!A4557,'TRM - TBM Crosswalk'!$A$2:'TRM - TBM Crosswalk'!$I$1008,6,FALSE))</f>
        <v/>
      </c>
      <c r="I9348" t="str">
        <f>IF(VLOOKUP(TRM!A4557,'TRM - TBM Crosswalk'!$A$2:'TRM - TBM Crosswalk'!$I$1008,7,FALSE)=0,"",VLOOKUP(TRM!A4557,'TRM - TBM Crosswalk'!$A$2:'TRM - TBM Crosswalk'!$I$1008,7,FALSE))</f>
        <v>Delivery Services</v>
      </c>
      <c r="J9348" t="str">
        <f>IF(VLOOKUP(TRM!A4557,'TRM - TBM Crosswalk'!$A$2:'TRM - TBM Crosswalk'!$I$1008,8,FALSE)=0,"",VLOOKUP(TRM!A4557,'TRM - TBM Crosswalk'!$A$2:'TRM - TBM Crosswalk'!$I$1008,8,FALSE))</f>
        <v>Security &amp; Compliance</v>
      </c>
      <c r="K9348" t="str">
        <f>IF(VLOOKUP(TRM!A4557,'TRM - TBM Crosswalk'!$A$2:'TRM - TBM Crosswalk'!$I$1008,9,FALSE)=0,"",VLOOKUP(TRM!A4557,'TRM - TBM Crosswalk'!$A$2:'TRM - TBM Crosswalk'!$I$1008,9,FALSE))</f>
        <v>Identity &amp; Access Management</v>
      </c>
    </row>
    <row r="9349" spans="1:11" x14ac:dyDescent="0.45">
      <c r="A9349" t="str">
        <f>TRM!A4558</f>
        <v>A02.029.340</v>
      </c>
      <c r="B9349" t="str">
        <f>TRM!B4558</f>
        <v>Authentication and Authorization</v>
      </c>
      <c r="C9349" t="str">
        <f>TRM!C4558</f>
        <v>OneLogin IE Addon | 3.3.8</v>
      </c>
      <c r="D9349">
        <f>TRM!D4558</f>
        <v>0</v>
      </c>
      <c r="E9349" t="str">
        <f>IF(VLOOKUP(TRM!A4558,'TRM - TBM Crosswalk'!$A$2:'TRM - TBM Crosswalk'!$I$1008,3,FALSE)="N/A","TBD","")</f>
        <v/>
      </c>
      <c r="F9349" t="str">
        <f>IF(VLOOKUP(TRM!A4558,'TRM - TBM Crosswalk'!$A$2:'TRM - TBM Crosswalk'!$I$1008,4,FALSE)=0,"",VLOOKUP(TRM!A4558,'TRM - TBM Crosswalk'!$A$2:'TRM - TBM Crosswalk'!$I$1008,4,FALSE))</f>
        <v/>
      </c>
      <c r="G9349" t="str">
        <f>IF(VLOOKUP(TRM!A4558,'TRM - TBM Crosswalk'!$A$2:'TRM - TBM Crosswalk'!$I$1008,5,FALSE)=0,"",VLOOKUP(TRM!A4558,'TRM - TBM Crosswalk'!$A$2:'TRM - TBM Crosswalk'!$I$1008,5,FALSE))</f>
        <v>Security &amp; Compliance</v>
      </c>
      <c r="H9349" t="str">
        <f>IF(VLOOKUP(TRM!A4558,'TRM - TBM Crosswalk'!$A$2:'TRM - TBM Crosswalk'!$I$1008,6,FALSE)=0,"",VLOOKUP(TRM!A4558,'TRM - TBM Crosswalk'!$A$2:'TRM - TBM Crosswalk'!$I$1008,6,FALSE))</f>
        <v/>
      </c>
      <c r="I9349" t="str">
        <f>IF(VLOOKUP(TRM!A4558,'TRM - TBM Crosswalk'!$A$2:'TRM - TBM Crosswalk'!$I$1008,7,FALSE)=0,"",VLOOKUP(TRM!A4558,'TRM - TBM Crosswalk'!$A$2:'TRM - TBM Crosswalk'!$I$1008,7,FALSE))</f>
        <v>Delivery Services</v>
      </c>
      <c r="J9349" t="str">
        <f>IF(VLOOKUP(TRM!A4558,'TRM - TBM Crosswalk'!$A$2:'TRM - TBM Crosswalk'!$I$1008,8,FALSE)=0,"",VLOOKUP(TRM!A4558,'TRM - TBM Crosswalk'!$A$2:'TRM - TBM Crosswalk'!$I$1008,8,FALSE))</f>
        <v>Security &amp; Compliance</v>
      </c>
      <c r="K9349" t="str">
        <f>IF(VLOOKUP(TRM!A4558,'TRM - TBM Crosswalk'!$A$2:'TRM - TBM Crosswalk'!$I$1008,9,FALSE)=0,"",VLOOKUP(TRM!A4558,'TRM - TBM Crosswalk'!$A$2:'TRM - TBM Crosswalk'!$I$1008,9,FALSE))</f>
        <v>Identity &amp; Access Management</v>
      </c>
    </row>
    <row r="9350" spans="1:11" x14ac:dyDescent="0.45">
      <c r="A9350" t="str">
        <f>TRM!A4559</f>
        <v>A02.029.340</v>
      </c>
      <c r="B9350" t="str">
        <f>TRM!B4559</f>
        <v>Authentication and Authorization</v>
      </c>
      <c r="C9350" t="str">
        <f>TRM!C4559</f>
        <v>openct</v>
      </c>
      <c r="D9350">
        <f>TRM!D4559</f>
        <v>0</v>
      </c>
      <c r="E9350" t="str">
        <f>IF(VLOOKUP(TRM!A4559,'TRM - TBM Crosswalk'!$A$2:'TRM - TBM Crosswalk'!$I$1008,3,FALSE)="N/A","TBD","")</f>
        <v/>
      </c>
      <c r="F9350" t="str">
        <f>IF(VLOOKUP(TRM!A4559,'TRM - TBM Crosswalk'!$A$2:'TRM - TBM Crosswalk'!$I$1008,4,FALSE)=0,"",VLOOKUP(TRM!A4559,'TRM - TBM Crosswalk'!$A$2:'TRM - TBM Crosswalk'!$I$1008,4,FALSE))</f>
        <v/>
      </c>
      <c r="G9350" t="str">
        <f>IF(VLOOKUP(TRM!A4559,'TRM - TBM Crosswalk'!$A$2:'TRM - TBM Crosswalk'!$I$1008,5,FALSE)=0,"",VLOOKUP(TRM!A4559,'TRM - TBM Crosswalk'!$A$2:'TRM - TBM Crosswalk'!$I$1008,5,FALSE))</f>
        <v>Security &amp; Compliance</v>
      </c>
      <c r="H9350" t="str">
        <f>IF(VLOOKUP(TRM!A4559,'TRM - TBM Crosswalk'!$A$2:'TRM - TBM Crosswalk'!$I$1008,6,FALSE)=0,"",VLOOKUP(TRM!A4559,'TRM - TBM Crosswalk'!$A$2:'TRM - TBM Crosswalk'!$I$1008,6,FALSE))</f>
        <v/>
      </c>
      <c r="I9350" t="str">
        <f>IF(VLOOKUP(TRM!A4559,'TRM - TBM Crosswalk'!$A$2:'TRM - TBM Crosswalk'!$I$1008,7,FALSE)=0,"",VLOOKUP(TRM!A4559,'TRM - TBM Crosswalk'!$A$2:'TRM - TBM Crosswalk'!$I$1008,7,FALSE))</f>
        <v>Delivery Services</v>
      </c>
      <c r="J9350" t="str">
        <f>IF(VLOOKUP(TRM!A4559,'TRM - TBM Crosswalk'!$A$2:'TRM - TBM Crosswalk'!$I$1008,8,FALSE)=0,"",VLOOKUP(TRM!A4559,'TRM - TBM Crosswalk'!$A$2:'TRM - TBM Crosswalk'!$I$1008,8,FALSE))</f>
        <v>Security &amp; Compliance</v>
      </c>
      <c r="K9350" t="str">
        <f>IF(VLOOKUP(TRM!A4559,'TRM - TBM Crosswalk'!$A$2:'TRM - TBM Crosswalk'!$I$1008,9,FALSE)=0,"",VLOOKUP(TRM!A4559,'TRM - TBM Crosswalk'!$A$2:'TRM - TBM Crosswalk'!$I$1008,9,FALSE))</f>
        <v>Identity &amp; Access Management</v>
      </c>
    </row>
    <row r="9351" spans="1:11" x14ac:dyDescent="0.45">
      <c r="A9351" t="str">
        <f>TRM!A4560</f>
        <v>A02.029.340</v>
      </c>
      <c r="B9351" t="str">
        <f>TRM!B4560</f>
        <v>Authentication and Authorization</v>
      </c>
      <c r="C9351" t="str">
        <f>TRM!C4560</f>
        <v>Password Safe</v>
      </c>
      <c r="D9351">
        <f>TRM!D4560</f>
        <v>0</v>
      </c>
      <c r="E9351" t="str">
        <f>IF(VLOOKUP(TRM!A4560,'TRM - TBM Crosswalk'!$A$2:'TRM - TBM Crosswalk'!$I$1008,3,FALSE)="N/A","TBD","")</f>
        <v/>
      </c>
      <c r="F9351" t="str">
        <f>IF(VLOOKUP(TRM!A4560,'TRM - TBM Crosswalk'!$A$2:'TRM - TBM Crosswalk'!$I$1008,4,FALSE)=0,"",VLOOKUP(TRM!A4560,'TRM - TBM Crosswalk'!$A$2:'TRM - TBM Crosswalk'!$I$1008,4,FALSE))</f>
        <v/>
      </c>
      <c r="G9351" t="str">
        <f>IF(VLOOKUP(TRM!A4560,'TRM - TBM Crosswalk'!$A$2:'TRM - TBM Crosswalk'!$I$1008,5,FALSE)=0,"",VLOOKUP(TRM!A4560,'TRM - TBM Crosswalk'!$A$2:'TRM - TBM Crosswalk'!$I$1008,5,FALSE))</f>
        <v>Security &amp; Compliance</v>
      </c>
      <c r="H9351" t="str">
        <f>IF(VLOOKUP(TRM!A4560,'TRM - TBM Crosswalk'!$A$2:'TRM - TBM Crosswalk'!$I$1008,6,FALSE)=0,"",VLOOKUP(TRM!A4560,'TRM - TBM Crosswalk'!$A$2:'TRM - TBM Crosswalk'!$I$1008,6,FALSE))</f>
        <v/>
      </c>
      <c r="I9351" t="str">
        <f>IF(VLOOKUP(TRM!A4560,'TRM - TBM Crosswalk'!$A$2:'TRM - TBM Crosswalk'!$I$1008,7,FALSE)=0,"",VLOOKUP(TRM!A4560,'TRM - TBM Crosswalk'!$A$2:'TRM - TBM Crosswalk'!$I$1008,7,FALSE))</f>
        <v>Delivery Services</v>
      </c>
      <c r="J9351" t="str">
        <f>IF(VLOOKUP(TRM!A4560,'TRM - TBM Crosswalk'!$A$2:'TRM - TBM Crosswalk'!$I$1008,8,FALSE)=0,"",VLOOKUP(TRM!A4560,'TRM - TBM Crosswalk'!$A$2:'TRM - TBM Crosswalk'!$I$1008,8,FALSE))</f>
        <v>Security &amp; Compliance</v>
      </c>
      <c r="K9351" t="str">
        <f>IF(VLOOKUP(TRM!A4560,'TRM - TBM Crosswalk'!$A$2:'TRM - TBM Crosswalk'!$I$1008,9,FALSE)=0,"",VLOOKUP(TRM!A4560,'TRM - TBM Crosswalk'!$A$2:'TRM - TBM Crosswalk'!$I$1008,9,FALSE))</f>
        <v>Identity &amp; Access Management</v>
      </c>
    </row>
    <row r="9352" spans="1:11" x14ac:dyDescent="0.45">
      <c r="A9352" t="str">
        <f>TRM!A4561</f>
        <v>A02.029.340</v>
      </c>
      <c r="B9352" t="str">
        <f>TRM!B4561</f>
        <v>Authentication and Authorization</v>
      </c>
      <c r="C9352" t="str">
        <f>TRM!C4561</f>
        <v>Password Safe (64-bit) | 3.43.0</v>
      </c>
      <c r="D9352">
        <f>TRM!D4561</f>
        <v>0</v>
      </c>
      <c r="E9352" t="str">
        <f>IF(VLOOKUP(TRM!A4561,'TRM - TBM Crosswalk'!$A$2:'TRM - TBM Crosswalk'!$I$1008,3,FALSE)="N/A","TBD","")</f>
        <v/>
      </c>
      <c r="F9352" t="str">
        <f>IF(VLOOKUP(TRM!A4561,'TRM - TBM Crosswalk'!$A$2:'TRM - TBM Crosswalk'!$I$1008,4,FALSE)=0,"",VLOOKUP(TRM!A4561,'TRM - TBM Crosswalk'!$A$2:'TRM - TBM Crosswalk'!$I$1008,4,FALSE))</f>
        <v/>
      </c>
      <c r="G9352" t="str">
        <f>IF(VLOOKUP(TRM!A4561,'TRM - TBM Crosswalk'!$A$2:'TRM - TBM Crosswalk'!$I$1008,5,FALSE)=0,"",VLOOKUP(TRM!A4561,'TRM - TBM Crosswalk'!$A$2:'TRM - TBM Crosswalk'!$I$1008,5,FALSE))</f>
        <v>Security &amp; Compliance</v>
      </c>
      <c r="H9352" t="str">
        <f>IF(VLOOKUP(TRM!A4561,'TRM - TBM Crosswalk'!$A$2:'TRM - TBM Crosswalk'!$I$1008,6,FALSE)=0,"",VLOOKUP(TRM!A4561,'TRM - TBM Crosswalk'!$A$2:'TRM - TBM Crosswalk'!$I$1008,6,FALSE))</f>
        <v/>
      </c>
      <c r="I9352" t="str">
        <f>IF(VLOOKUP(TRM!A4561,'TRM - TBM Crosswalk'!$A$2:'TRM - TBM Crosswalk'!$I$1008,7,FALSE)=0,"",VLOOKUP(TRM!A4561,'TRM - TBM Crosswalk'!$A$2:'TRM - TBM Crosswalk'!$I$1008,7,FALSE))</f>
        <v>Delivery Services</v>
      </c>
      <c r="J9352" t="str">
        <f>IF(VLOOKUP(TRM!A4561,'TRM - TBM Crosswalk'!$A$2:'TRM - TBM Crosswalk'!$I$1008,8,FALSE)=0,"",VLOOKUP(TRM!A4561,'TRM - TBM Crosswalk'!$A$2:'TRM - TBM Crosswalk'!$I$1008,8,FALSE))</f>
        <v>Security &amp; Compliance</v>
      </c>
      <c r="K9352" t="str">
        <f>IF(VLOOKUP(TRM!A4561,'TRM - TBM Crosswalk'!$A$2:'TRM - TBM Crosswalk'!$I$1008,9,FALSE)=0,"",VLOOKUP(TRM!A4561,'TRM - TBM Crosswalk'!$A$2:'TRM - TBM Crosswalk'!$I$1008,9,FALSE))</f>
        <v>Identity &amp; Access Management</v>
      </c>
    </row>
    <row r="9353" spans="1:11" x14ac:dyDescent="0.45">
      <c r="A9353" t="str">
        <f>TRM!A4610</f>
        <v>A02.029.340</v>
      </c>
      <c r="B9353" t="str">
        <f>TRM!B4610</f>
        <v>Authentication and Authorization</v>
      </c>
      <c r="C9353" t="str">
        <f>TRM!C4610</f>
        <v>Sentinel Runtime | 7.60.11073.60000</v>
      </c>
      <c r="D9353">
        <f>TRM!D4610</f>
        <v>0</v>
      </c>
      <c r="E9353" t="str">
        <f>IF(VLOOKUP(TRM!A4610,'TRM - TBM Crosswalk'!$A$2:'TRM - TBM Crosswalk'!$I$1008,3,FALSE)="N/A","TBD","")</f>
        <v/>
      </c>
      <c r="F9353" t="str">
        <f>IF(VLOOKUP(TRM!A4610,'TRM - TBM Crosswalk'!$A$2:'TRM - TBM Crosswalk'!$I$1008,4,FALSE)=0,"",VLOOKUP(TRM!A4610,'TRM - TBM Crosswalk'!$A$2:'TRM - TBM Crosswalk'!$I$1008,4,FALSE))</f>
        <v/>
      </c>
      <c r="G9353" t="str">
        <f>IF(VLOOKUP(TRM!A4610,'TRM - TBM Crosswalk'!$A$2:'TRM - TBM Crosswalk'!$I$1008,5,FALSE)=0,"",VLOOKUP(TRM!A4610,'TRM - TBM Crosswalk'!$A$2:'TRM - TBM Crosswalk'!$I$1008,5,FALSE))</f>
        <v>Security &amp; Compliance</v>
      </c>
      <c r="H9353" t="str">
        <f>IF(VLOOKUP(TRM!A4610,'TRM - TBM Crosswalk'!$A$2:'TRM - TBM Crosswalk'!$I$1008,6,FALSE)=0,"",VLOOKUP(TRM!A4610,'TRM - TBM Crosswalk'!$A$2:'TRM - TBM Crosswalk'!$I$1008,6,FALSE))</f>
        <v/>
      </c>
      <c r="I9353" t="str">
        <f>IF(VLOOKUP(TRM!A4610,'TRM - TBM Crosswalk'!$A$2:'TRM - TBM Crosswalk'!$I$1008,7,FALSE)=0,"",VLOOKUP(TRM!A4610,'TRM - TBM Crosswalk'!$A$2:'TRM - TBM Crosswalk'!$I$1008,7,FALSE))</f>
        <v>Delivery Services</v>
      </c>
      <c r="J9353" t="str">
        <f>IF(VLOOKUP(TRM!A4610,'TRM - TBM Crosswalk'!$A$2:'TRM - TBM Crosswalk'!$I$1008,8,FALSE)=0,"",VLOOKUP(TRM!A4610,'TRM - TBM Crosswalk'!$A$2:'TRM - TBM Crosswalk'!$I$1008,8,FALSE))</f>
        <v>Security &amp; Compliance</v>
      </c>
      <c r="K9353" t="str">
        <f>IF(VLOOKUP(TRM!A4610,'TRM - TBM Crosswalk'!$A$2:'TRM - TBM Crosswalk'!$I$1008,9,FALSE)=0,"",VLOOKUP(TRM!A4610,'TRM - TBM Crosswalk'!$A$2:'TRM - TBM Crosswalk'!$I$1008,9,FALSE))</f>
        <v>Identity &amp; Access Management</v>
      </c>
    </row>
    <row r="9354" spans="1:11" x14ac:dyDescent="0.45">
      <c r="A9354" t="str">
        <f>TRM!A4611</f>
        <v>A02.029.340</v>
      </c>
      <c r="B9354" t="str">
        <f>TRM!B4611</f>
        <v>Authentication and Authorization</v>
      </c>
      <c r="C9354" t="str">
        <f>TRM!C4611</f>
        <v>Sentinel Runtime | 7.63.14528.60000</v>
      </c>
      <c r="D9354">
        <f>TRM!D4611</f>
        <v>0</v>
      </c>
      <c r="E9354" t="str">
        <f>IF(VLOOKUP(TRM!A4611,'TRM - TBM Crosswalk'!$A$2:'TRM - TBM Crosswalk'!$I$1008,3,FALSE)="N/A","TBD","")</f>
        <v/>
      </c>
      <c r="F9354" t="str">
        <f>IF(VLOOKUP(TRM!A4611,'TRM - TBM Crosswalk'!$A$2:'TRM - TBM Crosswalk'!$I$1008,4,FALSE)=0,"",VLOOKUP(TRM!A4611,'TRM - TBM Crosswalk'!$A$2:'TRM - TBM Crosswalk'!$I$1008,4,FALSE))</f>
        <v/>
      </c>
      <c r="G9354" t="str">
        <f>IF(VLOOKUP(TRM!A4611,'TRM - TBM Crosswalk'!$A$2:'TRM - TBM Crosswalk'!$I$1008,5,FALSE)=0,"",VLOOKUP(TRM!A4611,'TRM - TBM Crosswalk'!$A$2:'TRM - TBM Crosswalk'!$I$1008,5,FALSE))</f>
        <v>Security &amp; Compliance</v>
      </c>
      <c r="H9354" t="str">
        <f>IF(VLOOKUP(TRM!A4611,'TRM - TBM Crosswalk'!$A$2:'TRM - TBM Crosswalk'!$I$1008,6,FALSE)=0,"",VLOOKUP(TRM!A4611,'TRM - TBM Crosswalk'!$A$2:'TRM - TBM Crosswalk'!$I$1008,6,FALSE))</f>
        <v/>
      </c>
      <c r="I9354" t="str">
        <f>IF(VLOOKUP(TRM!A4611,'TRM - TBM Crosswalk'!$A$2:'TRM - TBM Crosswalk'!$I$1008,7,FALSE)=0,"",VLOOKUP(TRM!A4611,'TRM - TBM Crosswalk'!$A$2:'TRM - TBM Crosswalk'!$I$1008,7,FALSE))</f>
        <v>Delivery Services</v>
      </c>
      <c r="J9354" t="str">
        <f>IF(VLOOKUP(TRM!A4611,'TRM - TBM Crosswalk'!$A$2:'TRM - TBM Crosswalk'!$I$1008,8,FALSE)=0,"",VLOOKUP(TRM!A4611,'TRM - TBM Crosswalk'!$A$2:'TRM - TBM Crosswalk'!$I$1008,8,FALSE))</f>
        <v>Security &amp; Compliance</v>
      </c>
      <c r="K9354" t="str">
        <f>IF(VLOOKUP(TRM!A4611,'TRM - TBM Crosswalk'!$A$2:'TRM - TBM Crosswalk'!$I$1008,9,FALSE)=0,"",VLOOKUP(TRM!A4611,'TRM - TBM Crosswalk'!$A$2:'TRM - TBM Crosswalk'!$I$1008,9,FALSE))</f>
        <v>Identity &amp; Access Management</v>
      </c>
    </row>
    <row r="9355" spans="1:11" x14ac:dyDescent="0.45">
      <c r="A9355" t="str">
        <f>TRM!A4612</f>
        <v>A02.029.340</v>
      </c>
      <c r="B9355" t="str">
        <f>TRM!B4612</f>
        <v>Authentication and Authorization</v>
      </c>
      <c r="C9355" t="str">
        <f>TRM!C4612</f>
        <v>Sentinel Runtime | 7.66.17948.60000</v>
      </c>
      <c r="D9355">
        <f>TRM!D4612</f>
        <v>0</v>
      </c>
      <c r="E9355" t="str">
        <f>IF(VLOOKUP(TRM!A4612,'TRM - TBM Crosswalk'!$A$2:'TRM - TBM Crosswalk'!$I$1008,3,FALSE)="N/A","TBD","")</f>
        <v/>
      </c>
      <c r="F9355" t="str">
        <f>IF(VLOOKUP(TRM!A4612,'TRM - TBM Crosswalk'!$A$2:'TRM - TBM Crosswalk'!$I$1008,4,FALSE)=0,"",VLOOKUP(TRM!A4612,'TRM - TBM Crosswalk'!$A$2:'TRM - TBM Crosswalk'!$I$1008,4,FALSE))</f>
        <v/>
      </c>
      <c r="G9355" t="str">
        <f>IF(VLOOKUP(TRM!A4612,'TRM - TBM Crosswalk'!$A$2:'TRM - TBM Crosswalk'!$I$1008,5,FALSE)=0,"",VLOOKUP(TRM!A4612,'TRM - TBM Crosswalk'!$A$2:'TRM - TBM Crosswalk'!$I$1008,5,FALSE))</f>
        <v>Security &amp; Compliance</v>
      </c>
      <c r="H9355" t="str">
        <f>IF(VLOOKUP(TRM!A4612,'TRM - TBM Crosswalk'!$A$2:'TRM - TBM Crosswalk'!$I$1008,6,FALSE)=0,"",VLOOKUP(TRM!A4612,'TRM - TBM Crosswalk'!$A$2:'TRM - TBM Crosswalk'!$I$1008,6,FALSE))</f>
        <v/>
      </c>
      <c r="I9355" t="str">
        <f>IF(VLOOKUP(TRM!A4612,'TRM - TBM Crosswalk'!$A$2:'TRM - TBM Crosswalk'!$I$1008,7,FALSE)=0,"",VLOOKUP(TRM!A4612,'TRM - TBM Crosswalk'!$A$2:'TRM - TBM Crosswalk'!$I$1008,7,FALSE))</f>
        <v>Delivery Services</v>
      </c>
      <c r="J9355" t="str">
        <f>IF(VLOOKUP(TRM!A4612,'TRM - TBM Crosswalk'!$A$2:'TRM - TBM Crosswalk'!$I$1008,8,FALSE)=0,"",VLOOKUP(TRM!A4612,'TRM - TBM Crosswalk'!$A$2:'TRM - TBM Crosswalk'!$I$1008,8,FALSE))</f>
        <v>Security &amp; Compliance</v>
      </c>
      <c r="K9355" t="str">
        <f>IF(VLOOKUP(TRM!A4612,'TRM - TBM Crosswalk'!$A$2:'TRM - TBM Crosswalk'!$I$1008,9,FALSE)=0,"",VLOOKUP(TRM!A4612,'TRM - TBM Crosswalk'!$A$2:'TRM - TBM Crosswalk'!$I$1008,9,FALSE))</f>
        <v>Identity &amp; Access Management</v>
      </c>
    </row>
    <row r="9356" spans="1:11" x14ac:dyDescent="0.45">
      <c r="A9356" t="str">
        <f>TRM!A4613</f>
        <v>A02.029.340</v>
      </c>
      <c r="B9356" t="str">
        <f>TRM!B4613</f>
        <v>Authentication and Authorization</v>
      </c>
      <c r="C9356" t="str">
        <f>TRM!C4613</f>
        <v>Sentinel Runtime | 7.80.18023.60000</v>
      </c>
      <c r="D9356">
        <f>TRM!D4613</f>
        <v>0</v>
      </c>
      <c r="E9356" t="str">
        <f>IF(VLOOKUP(TRM!A4613,'TRM - TBM Crosswalk'!$A$2:'TRM - TBM Crosswalk'!$I$1008,3,FALSE)="N/A","TBD","")</f>
        <v/>
      </c>
      <c r="F9356" t="str">
        <f>IF(VLOOKUP(TRM!A4613,'TRM - TBM Crosswalk'!$A$2:'TRM - TBM Crosswalk'!$I$1008,4,FALSE)=0,"",VLOOKUP(TRM!A4613,'TRM - TBM Crosswalk'!$A$2:'TRM - TBM Crosswalk'!$I$1008,4,FALSE))</f>
        <v/>
      </c>
      <c r="G9356" t="str">
        <f>IF(VLOOKUP(TRM!A4613,'TRM - TBM Crosswalk'!$A$2:'TRM - TBM Crosswalk'!$I$1008,5,FALSE)=0,"",VLOOKUP(TRM!A4613,'TRM - TBM Crosswalk'!$A$2:'TRM - TBM Crosswalk'!$I$1008,5,FALSE))</f>
        <v>Security &amp; Compliance</v>
      </c>
      <c r="H9356" t="str">
        <f>IF(VLOOKUP(TRM!A4613,'TRM - TBM Crosswalk'!$A$2:'TRM - TBM Crosswalk'!$I$1008,6,FALSE)=0,"",VLOOKUP(TRM!A4613,'TRM - TBM Crosswalk'!$A$2:'TRM - TBM Crosswalk'!$I$1008,6,FALSE))</f>
        <v/>
      </c>
      <c r="I9356" t="str">
        <f>IF(VLOOKUP(TRM!A4613,'TRM - TBM Crosswalk'!$A$2:'TRM - TBM Crosswalk'!$I$1008,7,FALSE)=0,"",VLOOKUP(TRM!A4613,'TRM - TBM Crosswalk'!$A$2:'TRM - TBM Crosswalk'!$I$1008,7,FALSE))</f>
        <v>Delivery Services</v>
      </c>
      <c r="J9356" t="str">
        <f>IF(VLOOKUP(TRM!A4613,'TRM - TBM Crosswalk'!$A$2:'TRM - TBM Crosswalk'!$I$1008,8,FALSE)=0,"",VLOOKUP(TRM!A4613,'TRM - TBM Crosswalk'!$A$2:'TRM - TBM Crosswalk'!$I$1008,8,FALSE))</f>
        <v>Security &amp; Compliance</v>
      </c>
      <c r="K9356" t="str">
        <f>IF(VLOOKUP(TRM!A4613,'TRM - TBM Crosswalk'!$A$2:'TRM - TBM Crosswalk'!$I$1008,9,FALSE)=0,"",VLOOKUP(TRM!A4613,'TRM - TBM Crosswalk'!$A$2:'TRM - TBM Crosswalk'!$I$1008,9,FALSE))</f>
        <v>Identity &amp; Access Management</v>
      </c>
    </row>
    <row r="9357" spans="1:11" x14ac:dyDescent="0.45">
      <c r="A9357" t="str">
        <f>TRM!A4907</f>
        <v>A02.030.370#</v>
      </c>
      <c r="B9357" t="str">
        <f>TRM!B4907</f>
        <v>Digital Video Editing</v>
      </c>
      <c r="C9357" t="str">
        <f>TRM!C4907</f>
        <v>Adobe Character Animator (Preview 4).app - 1.0.4</v>
      </c>
      <c r="D9357">
        <f>TRM!D4907</f>
        <v>0</v>
      </c>
      <c r="E9357" t="str">
        <f>IF(VLOOKUP(TRM!A4907,'TRM - TBM Crosswalk'!$A$2:'TRM - TBM Crosswalk'!$I$1008,3,FALSE)="N/A","TBD","")</f>
        <v/>
      </c>
      <c r="F9357" t="str">
        <f>IF(VLOOKUP(TRM!A4907,'TRM - TBM Crosswalk'!$A$2:'TRM - TBM Crosswalk'!$I$1008,4,FALSE)=0,"",VLOOKUP(TRM!A4907,'TRM - TBM Crosswalk'!$A$2:'TRM - TBM Crosswalk'!$I$1008,4,FALSE))</f>
        <v/>
      </c>
      <c r="G9357" t="str">
        <f>IF(VLOOKUP(TRM!A4907,'TRM - TBM Crosswalk'!$A$2:'TRM - TBM Crosswalk'!$I$1008,5,FALSE)=0,"",VLOOKUP(TRM!A4907,'TRM - TBM Crosswalk'!$A$2:'TRM - TBM Crosswalk'!$I$1008,5,FALSE))</f>
        <v/>
      </c>
      <c r="H9357" t="str">
        <f>IF(VLOOKUP(TRM!A4907,'TRM - TBM Crosswalk'!$A$2:'TRM - TBM Crosswalk'!$I$1008,6,FALSE)=0,"",VLOOKUP(TRM!A4907,'TRM - TBM Crosswalk'!$A$2:'TRM - TBM Crosswalk'!$I$1008,6,FALSE))</f>
        <v/>
      </c>
      <c r="I9357" t="str">
        <f>IF(VLOOKUP(TRM!A4907,'TRM - TBM Crosswalk'!$A$2:'TRM - TBM Crosswalk'!$I$1008,7,FALSE)=0,"",VLOOKUP(TRM!A4907,'TRM - TBM Crosswalk'!$A$2:'TRM - TBM Crosswalk'!$I$1008,7,FALSE))</f>
        <v>End User Services</v>
      </c>
      <c r="J9357" t="str">
        <f>IF(VLOOKUP(TRM!A4907,'TRM - TBM Crosswalk'!$A$2:'TRM - TBM Crosswalk'!$I$1008,8,FALSE)=0,"",VLOOKUP(TRM!A4907,'TRM - TBM Crosswalk'!$A$2:'TRM - TBM Crosswalk'!$I$1008,8,FALSE))</f>
        <v>Communication &amp; Collaboration</v>
      </c>
      <c r="K9357" t="str">
        <f>IF(VLOOKUP(TRM!A4907,'TRM - TBM Crosswalk'!$A$2:'TRM - TBM Crosswalk'!$I$1008,9,FALSE)=0,"",VLOOKUP(TRM!A4907,'TRM - TBM Crosswalk'!$A$2:'TRM - TBM Crosswalk'!$I$1008,9,FALSE))</f>
        <v>Productivity</v>
      </c>
    </row>
    <row r="9358" spans="1:11" x14ac:dyDescent="0.45">
      <c r="A9358" t="str">
        <f>TRM!A5069</f>
        <v>A02.030.370#</v>
      </c>
      <c r="B9358" t="str">
        <f>TRM!B5069</f>
        <v>Digital Video Editing</v>
      </c>
      <c r="C9358" t="str">
        <f>TRM!C5069</f>
        <v>VueScan x64</v>
      </c>
      <c r="D9358">
        <f>TRM!D5069</f>
        <v>0</v>
      </c>
      <c r="E9358" t="str">
        <f>IF(VLOOKUP(TRM!A5069,'TRM - TBM Crosswalk'!$A$2:'TRM - TBM Crosswalk'!$I$1008,3,FALSE)="N/A","TBD","")</f>
        <v/>
      </c>
      <c r="F9358" t="str">
        <f>IF(VLOOKUP(TRM!A5069,'TRM - TBM Crosswalk'!$A$2:'TRM - TBM Crosswalk'!$I$1008,4,FALSE)=0,"",VLOOKUP(TRM!A5069,'TRM - TBM Crosswalk'!$A$2:'TRM - TBM Crosswalk'!$I$1008,4,FALSE))</f>
        <v/>
      </c>
      <c r="G9358" t="str">
        <f>IF(VLOOKUP(TRM!A5069,'TRM - TBM Crosswalk'!$A$2:'TRM - TBM Crosswalk'!$I$1008,5,FALSE)=0,"",VLOOKUP(TRM!A5069,'TRM - TBM Crosswalk'!$A$2:'TRM - TBM Crosswalk'!$I$1008,5,FALSE))</f>
        <v/>
      </c>
      <c r="H9358" t="str">
        <f>IF(VLOOKUP(TRM!A5069,'TRM - TBM Crosswalk'!$A$2:'TRM - TBM Crosswalk'!$I$1008,6,FALSE)=0,"",VLOOKUP(TRM!A5069,'TRM - TBM Crosswalk'!$A$2:'TRM - TBM Crosswalk'!$I$1008,6,FALSE))</f>
        <v/>
      </c>
      <c r="I9358" t="str">
        <f>IF(VLOOKUP(TRM!A5069,'TRM - TBM Crosswalk'!$A$2:'TRM - TBM Crosswalk'!$I$1008,7,FALSE)=0,"",VLOOKUP(TRM!A5069,'TRM - TBM Crosswalk'!$A$2:'TRM - TBM Crosswalk'!$I$1008,7,FALSE))</f>
        <v>End User Services</v>
      </c>
      <c r="J9358" t="str">
        <f>IF(VLOOKUP(TRM!A5069,'TRM - TBM Crosswalk'!$A$2:'TRM - TBM Crosswalk'!$I$1008,8,FALSE)=0,"",VLOOKUP(TRM!A5069,'TRM - TBM Crosswalk'!$A$2:'TRM - TBM Crosswalk'!$I$1008,8,FALSE))</f>
        <v>Communication &amp; Collaboration</v>
      </c>
      <c r="K9358" t="str">
        <f>IF(VLOOKUP(TRM!A5069,'TRM - TBM Crosswalk'!$A$2:'TRM - TBM Crosswalk'!$I$1008,9,FALSE)=0,"",VLOOKUP(TRM!A5069,'TRM - TBM Crosswalk'!$A$2:'TRM - TBM Crosswalk'!$I$1008,9,FALSE))</f>
        <v>Productivity</v>
      </c>
    </row>
    <row r="9359" spans="1:11" x14ac:dyDescent="0.45">
      <c r="A9359" t="str">
        <f>TRM!A5070</f>
        <v>A02.030.370#</v>
      </c>
      <c r="B9359" t="str">
        <f>TRM!B5070</f>
        <v>Digital Video Editing</v>
      </c>
      <c r="C9359" t="str">
        <f>TRM!C5070</f>
        <v>VueScan x64 | 9.6.43</v>
      </c>
      <c r="D9359">
        <f>TRM!D5070</f>
        <v>0</v>
      </c>
      <c r="E9359" t="str">
        <f>IF(VLOOKUP(TRM!A5070,'TRM - TBM Crosswalk'!$A$2:'TRM - TBM Crosswalk'!$I$1008,3,FALSE)="N/A","TBD","")</f>
        <v/>
      </c>
      <c r="F9359" t="str">
        <f>IF(VLOOKUP(TRM!A5070,'TRM - TBM Crosswalk'!$A$2:'TRM - TBM Crosswalk'!$I$1008,4,FALSE)=0,"",VLOOKUP(TRM!A5070,'TRM - TBM Crosswalk'!$A$2:'TRM - TBM Crosswalk'!$I$1008,4,FALSE))</f>
        <v/>
      </c>
      <c r="G9359" t="str">
        <f>IF(VLOOKUP(TRM!A5070,'TRM - TBM Crosswalk'!$A$2:'TRM - TBM Crosswalk'!$I$1008,5,FALSE)=0,"",VLOOKUP(TRM!A5070,'TRM - TBM Crosswalk'!$A$2:'TRM - TBM Crosswalk'!$I$1008,5,FALSE))</f>
        <v/>
      </c>
      <c r="H9359" t="str">
        <f>IF(VLOOKUP(TRM!A5070,'TRM - TBM Crosswalk'!$A$2:'TRM - TBM Crosswalk'!$I$1008,6,FALSE)=0,"",VLOOKUP(TRM!A5070,'TRM - TBM Crosswalk'!$A$2:'TRM - TBM Crosswalk'!$I$1008,6,FALSE))</f>
        <v/>
      </c>
      <c r="I9359" t="str">
        <f>IF(VLOOKUP(TRM!A5070,'TRM - TBM Crosswalk'!$A$2:'TRM - TBM Crosswalk'!$I$1008,7,FALSE)=0,"",VLOOKUP(TRM!A5070,'TRM - TBM Crosswalk'!$A$2:'TRM - TBM Crosswalk'!$I$1008,7,FALSE))</f>
        <v>End User Services</v>
      </c>
      <c r="J9359" t="str">
        <f>IF(VLOOKUP(TRM!A5070,'TRM - TBM Crosswalk'!$A$2:'TRM - TBM Crosswalk'!$I$1008,8,FALSE)=0,"",VLOOKUP(TRM!A5070,'TRM - TBM Crosswalk'!$A$2:'TRM - TBM Crosswalk'!$I$1008,8,FALSE))</f>
        <v>Communication &amp; Collaboration</v>
      </c>
      <c r="K9359" t="str">
        <f>IF(VLOOKUP(TRM!A5070,'TRM - TBM Crosswalk'!$A$2:'TRM - TBM Crosswalk'!$I$1008,9,FALSE)=0,"",VLOOKUP(TRM!A5070,'TRM - TBM Crosswalk'!$A$2:'TRM - TBM Crosswalk'!$I$1008,9,FALSE))</f>
        <v>Productivity</v>
      </c>
    </row>
    <row r="9360" spans="1:11" x14ac:dyDescent="0.45">
      <c r="A9360" t="str">
        <f>TRM!A5071</f>
        <v>A02.030.370#</v>
      </c>
      <c r="B9360" t="str">
        <f>TRM!B5071</f>
        <v>Digital Video Editing</v>
      </c>
      <c r="C9360" t="str">
        <f>TRM!C5071</f>
        <v>VueScan x64 | 9.6.46</v>
      </c>
      <c r="D9360">
        <f>TRM!D5071</f>
        <v>0</v>
      </c>
      <c r="E9360" t="str">
        <f>IF(VLOOKUP(TRM!A5071,'TRM - TBM Crosswalk'!$A$2:'TRM - TBM Crosswalk'!$I$1008,3,FALSE)="N/A","TBD","")</f>
        <v/>
      </c>
      <c r="F9360" t="str">
        <f>IF(VLOOKUP(TRM!A5071,'TRM - TBM Crosswalk'!$A$2:'TRM - TBM Crosswalk'!$I$1008,4,FALSE)=0,"",VLOOKUP(TRM!A5071,'TRM - TBM Crosswalk'!$A$2:'TRM - TBM Crosswalk'!$I$1008,4,FALSE))</f>
        <v/>
      </c>
      <c r="G9360" t="str">
        <f>IF(VLOOKUP(TRM!A5071,'TRM - TBM Crosswalk'!$A$2:'TRM - TBM Crosswalk'!$I$1008,5,FALSE)=0,"",VLOOKUP(TRM!A5071,'TRM - TBM Crosswalk'!$A$2:'TRM - TBM Crosswalk'!$I$1008,5,FALSE))</f>
        <v/>
      </c>
      <c r="H9360" t="str">
        <f>IF(VLOOKUP(TRM!A5071,'TRM - TBM Crosswalk'!$A$2:'TRM - TBM Crosswalk'!$I$1008,6,FALSE)=0,"",VLOOKUP(TRM!A5071,'TRM - TBM Crosswalk'!$A$2:'TRM - TBM Crosswalk'!$I$1008,6,FALSE))</f>
        <v/>
      </c>
      <c r="I9360" t="str">
        <f>IF(VLOOKUP(TRM!A5071,'TRM - TBM Crosswalk'!$A$2:'TRM - TBM Crosswalk'!$I$1008,7,FALSE)=0,"",VLOOKUP(TRM!A5071,'TRM - TBM Crosswalk'!$A$2:'TRM - TBM Crosswalk'!$I$1008,7,FALSE))</f>
        <v>End User Services</v>
      </c>
      <c r="J9360" t="str">
        <f>IF(VLOOKUP(TRM!A5071,'TRM - TBM Crosswalk'!$A$2:'TRM - TBM Crosswalk'!$I$1008,8,FALSE)=0,"",VLOOKUP(TRM!A5071,'TRM - TBM Crosswalk'!$A$2:'TRM - TBM Crosswalk'!$I$1008,8,FALSE))</f>
        <v>Communication &amp; Collaboration</v>
      </c>
      <c r="K9360" t="str">
        <f>IF(VLOOKUP(TRM!A5071,'TRM - TBM Crosswalk'!$A$2:'TRM - TBM Crosswalk'!$I$1008,9,FALSE)=0,"",VLOOKUP(TRM!A5071,'TRM - TBM Crosswalk'!$A$2:'TRM - TBM Crosswalk'!$I$1008,9,FALSE))</f>
        <v>Productivity</v>
      </c>
    </row>
    <row r="9361" spans="1:11" x14ac:dyDescent="0.45">
      <c r="A9361" t="str">
        <f>TRM!A5079</f>
        <v>A02.030.370#</v>
      </c>
      <c r="B9361" t="str">
        <f>TRM!B5079</f>
        <v>Digital Video Editing</v>
      </c>
      <c r="C9361" t="str">
        <f>TRM!C5079</f>
        <v>Xvid .2 final uninstall | 1.2</v>
      </c>
      <c r="D9361">
        <f>TRM!D5079</f>
        <v>0</v>
      </c>
      <c r="E9361" t="str">
        <f>IF(VLOOKUP(TRM!A5079,'TRM - TBM Crosswalk'!$A$2:'TRM - TBM Crosswalk'!$I$1008,3,FALSE)="N/A","TBD","")</f>
        <v/>
      </c>
      <c r="F9361" t="str">
        <f>IF(VLOOKUP(TRM!A5079,'TRM - TBM Crosswalk'!$A$2:'TRM - TBM Crosswalk'!$I$1008,4,FALSE)=0,"",VLOOKUP(TRM!A5079,'TRM - TBM Crosswalk'!$A$2:'TRM - TBM Crosswalk'!$I$1008,4,FALSE))</f>
        <v/>
      </c>
      <c r="G9361" t="str">
        <f>IF(VLOOKUP(TRM!A5079,'TRM - TBM Crosswalk'!$A$2:'TRM - TBM Crosswalk'!$I$1008,5,FALSE)=0,"",VLOOKUP(TRM!A5079,'TRM - TBM Crosswalk'!$A$2:'TRM - TBM Crosswalk'!$I$1008,5,FALSE))</f>
        <v/>
      </c>
      <c r="H9361" t="str">
        <f>IF(VLOOKUP(TRM!A5079,'TRM - TBM Crosswalk'!$A$2:'TRM - TBM Crosswalk'!$I$1008,6,FALSE)=0,"",VLOOKUP(TRM!A5079,'TRM - TBM Crosswalk'!$A$2:'TRM - TBM Crosswalk'!$I$1008,6,FALSE))</f>
        <v/>
      </c>
      <c r="I9361" t="str">
        <f>IF(VLOOKUP(TRM!A5079,'TRM - TBM Crosswalk'!$A$2:'TRM - TBM Crosswalk'!$I$1008,7,FALSE)=0,"",VLOOKUP(TRM!A5079,'TRM - TBM Crosswalk'!$A$2:'TRM - TBM Crosswalk'!$I$1008,7,FALSE))</f>
        <v>End User Services</v>
      </c>
      <c r="J9361" t="str">
        <f>IF(VLOOKUP(TRM!A5079,'TRM - TBM Crosswalk'!$A$2:'TRM - TBM Crosswalk'!$I$1008,8,FALSE)=0,"",VLOOKUP(TRM!A5079,'TRM - TBM Crosswalk'!$A$2:'TRM - TBM Crosswalk'!$I$1008,8,FALSE))</f>
        <v>Communication &amp; Collaboration</v>
      </c>
      <c r="K9361" t="str">
        <f>IF(VLOOKUP(TRM!A5079,'TRM - TBM Crosswalk'!$A$2:'TRM - TBM Crosswalk'!$I$1008,9,FALSE)=0,"",VLOOKUP(TRM!A5079,'TRM - TBM Crosswalk'!$A$2:'TRM - TBM Crosswalk'!$I$1008,9,FALSE))</f>
        <v>Productivity</v>
      </c>
    </row>
    <row r="9362" spans="1:11" x14ac:dyDescent="0.45">
      <c r="A9362" t="str">
        <f>TRM!A5080</f>
        <v>A02.030.371#</v>
      </c>
      <c r="B9362" t="str">
        <f>TRM!B5080</f>
        <v>Collaboration Tools</v>
      </c>
      <c r="C9362" t="str">
        <f>TRM!C5080</f>
        <v>Adobe Connect | 11.9.982.438</v>
      </c>
      <c r="D9362">
        <f>TRM!D5080</f>
        <v>0</v>
      </c>
      <c r="E9362" t="str">
        <f>IF(VLOOKUP(TRM!A5080,'TRM - TBM Crosswalk'!$A$2:'TRM - TBM Crosswalk'!$I$1008,3,FALSE)="N/A","TBD","")</f>
        <v/>
      </c>
      <c r="F9362" t="str">
        <f>IF(VLOOKUP(TRM!A5080,'TRM - TBM Crosswalk'!$A$2:'TRM - TBM Crosswalk'!$I$1008,4,FALSE)=0,"",VLOOKUP(TRM!A5080,'TRM - TBM Crosswalk'!$A$2:'TRM - TBM Crosswalk'!$I$1008,4,FALSE))</f>
        <v/>
      </c>
      <c r="G9362" t="str">
        <f>IF(VLOOKUP(TRM!A5080,'TRM - TBM Crosswalk'!$A$2:'TRM - TBM Crosswalk'!$I$1008,5,FALSE)=0,"",VLOOKUP(TRM!A5080,'TRM - TBM Crosswalk'!$A$2:'TRM - TBM Crosswalk'!$I$1008,5,FALSE))</f>
        <v/>
      </c>
      <c r="H9362" t="str">
        <f>IF(VLOOKUP(TRM!A5080,'TRM - TBM Crosswalk'!$A$2:'TRM - TBM Crosswalk'!$I$1008,6,FALSE)=0,"",VLOOKUP(TRM!A5080,'TRM - TBM Crosswalk'!$A$2:'TRM - TBM Crosswalk'!$I$1008,6,FALSE))</f>
        <v/>
      </c>
      <c r="I9362" t="str">
        <f>IF(VLOOKUP(TRM!A5080,'TRM - TBM Crosswalk'!$A$2:'TRM - TBM Crosswalk'!$I$1008,7,FALSE)=0,"",VLOOKUP(TRM!A5080,'TRM - TBM Crosswalk'!$A$2:'TRM - TBM Crosswalk'!$I$1008,7,FALSE))</f>
        <v>End User Services</v>
      </c>
      <c r="J9362" t="str">
        <f>IF(VLOOKUP(TRM!A5080,'TRM - TBM Crosswalk'!$A$2:'TRM - TBM Crosswalk'!$I$1008,8,FALSE)=0,"",VLOOKUP(TRM!A5080,'TRM - TBM Crosswalk'!$A$2:'TRM - TBM Crosswalk'!$I$1008,8,FALSE))</f>
        <v>Communication &amp; Collaboration</v>
      </c>
      <c r="K9362" t="str">
        <f>IF(VLOOKUP(TRM!A5080,'TRM - TBM Crosswalk'!$A$2:'TRM - TBM Crosswalk'!$I$1008,9,FALSE)=0,"",VLOOKUP(TRM!A5080,'TRM - TBM Crosswalk'!$A$2:'TRM - TBM Crosswalk'!$I$1008,9,FALSE))</f>
        <v>Collaboration</v>
      </c>
    </row>
    <row r="9363" spans="1:11" x14ac:dyDescent="0.45">
      <c r="A9363" t="str">
        <f>TRM!A5081</f>
        <v>A02.030.371#</v>
      </c>
      <c r="B9363" t="str">
        <f>TRM!B5081</f>
        <v>Collaboration Tools</v>
      </c>
      <c r="C9363" t="str">
        <f>TRM!C5081</f>
        <v>Adobe Connect | 11.9.982.478</v>
      </c>
      <c r="D9363">
        <f>TRM!D5081</f>
        <v>0</v>
      </c>
      <c r="E9363" t="str">
        <f>IF(VLOOKUP(TRM!A5081,'TRM - TBM Crosswalk'!$A$2:'TRM - TBM Crosswalk'!$I$1008,3,FALSE)="N/A","TBD","")</f>
        <v/>
      </c>
      <c r="F9363" t="str">
        <f>IF(VLOOKUP(TRM!A5081,'TRM - TBM Crosswalk'!$A$2:'TRM - TBM Crosswalk'!$I$1008,4,FALSE)=0,"",VLOOKUP(TRM!A5081,'TRM - TBM Crosswalk'!$A$2:'TRM - TBM Crosswalk'!$I$1008,4,FALSE))</f>
        <v/>
      </c>
      <c r="G9363" t="str">
        <f>IF(VLOOKUP(TRM!A5081,'TRM - TBM Crosswalk'!$A$2:'TRM - TBM Crosswalk'!$I$1008,5,FALSE)=0,"",VLOOKUP(TRM!A5081,'TRM - TBM Crosswalk'!$A$2:'TRM - TBM Crosswalk'!$I$1008,5,FALSE))</f>
        <v/>
      </c>
      <c r="H9363" t="str">
        <f>IF(VLOOKUP(TRM!A5081,'TRM - TBM Crosswalk'!$A$2:'TRM - TBM Crosswalk'!$I$1008,6,FALSE)=0,"",VLOOKUP(TRM!A5081,'TRM - TBM Crosswalk'!$A$2:'TRM - TBM Crosswalk'!$I$1008,6,FALSE))</f>
        <v/>
      </c>
      <c r="I9363" t="str">
        <f>IF(VLOOKUP(TRM!A5081,'TRM - TBM Crosswalk'!$A$2:'TRM - TBM Crosswalk'!$I$1008,7,FALSE)=0,"",VLOOKUP(TRM!A5081,'TRM - TBM Crosswalk'!$A$2:'TRM - TBM Crosswalk'!$I$1008,7,FALSE))</f>
        <v>End User Services</v>
      </c>
      <c r="J9363" t="str">
        <f>IF(VLOOKUP(TRM!A5081,'TRM - TBM Crosswalk'!$A$2:'TRM - TBM Crosswalk'!$I$1008,8,FALSE)=0,"",VLOOKUP(TRM!A5081,'TRM - TBM Crosswalk'!$A$2:'TRM - TBM Crosswalk'!$I$1008,8,FALSE))</f>
        <v>Communication &amp; Collaboration</v>
      </c>
      <c r="K9363" t="str">
        <f>IF(VLOOKUP(TRM!A5081,'TRM - TBM Crosswalk'!$A$2:'TRM - TBM Crosswalk'!$I$1008,9,FALSE)=0,"",VLOOKUP(TRM!A5081,'TRM - TBM Crosswalk'!$A$2:'TRM - TBM Crosswalk'!$I$1008,9,FALSE))</f>
        <v>Collaboration</v>
      </c>
    </row>
    <row r="9364" spans="1:11" x14ac:dyDescent="0.45">
      <c r="A9364" t="str">
        <f>TRM!A5082</f>
        <v>A02.030.371#</v>
      </c>
      <c r="B9364" t="str">
        <f>TRM!B5082</f>
        <v>Collaboration Tools</v>
      </c>
      <c r="C9364" t="str">
        <f>TRM!C5082</f>
        <v>Adobe Connect | 11.9.985.57</v>
      </c>
      <c r="D9364">
        <f>TRM!D5082</f>
        <v>0</v>
      </c>
      <c r="E9364" t="str">
        <f>IF(VLOOKUP(TRM!A5082,'TRM - TBM Crosswalk'!$A$2:'TRM - TBM Crosswalk'!$I$1008,3,FALSE)="N/A","TBD","")</f>
        <v/>
      </c>
      <c r="F9364" t="str">
        <f>IF(VLOOKUP(TRM!A5082,'TRM - TBM Crosswalk'!$A$2:'TRM - TBM Crosswalk'!$I$1008,4,FALSE)=0,"",VLOOKUP(TRM!A5082,'TRM - TBM Crosswalk'!$A$2:'TRM - TBM Crosswalk'!$I$1008,4,FALSE))</f>
        <v/>
      </c>
      <c r="G9364" t="str">
        <f>IF(VLOOKUP(TRM!A5082,'TRM - TBM Crosswalk'!$A$2:'TRM - TBM Crosswalk'!$I$1008,5,FALSE)=0,"",VLOOKUP(TRM!A5082,'TRM - TBM Crosswalk'!$A$2:'TRM - TBM Crosswalk'!$I$1008,5,FALSE))</f>
        <v/>
      </c>
      <c r="H9364" t="str">
        <f>IF(VLOOKUP(TRM!A5082,'TRM - TBM Crosswalk'!$A$2:'TRM - TBM Crosswalk'!$I$1008,6,FALSE)=0,"",VLOOKUP(TRM!A5082,'TRM - TBM Crosswalk'!$A$2:'TRM - TBM Crosswalk'!$I$1008,6,FALSE))</f>
        <v/>
      </c>
      <c r="I9364" t="str">
        <f>IF(VLOOKUP(TRM!A5082,'TRM - TBM Crosswalk'!$A$2:'TRM - TBM Crosswalk'!$I$1008,7,FALSE)=0,"",VLOOKUP(TRM!A5082,'TRM - TBM Crosswalk'!$A$2:'TRM - TBM Crosswalk'!$I$1008,7,FALSE))</f>
        <v>End User Services</v>
      </c>
      <c r="J9364" t="str">
        <f>IF(VLOOKUP(TRM!A5082,'TRM - TBM Crosswalk'!$A$2:'TRM - TBM Crosswalk'!$I$1008,8,FALSE)=0,"",VLOOKUP(TRM!A5082,'TRM - TBM Crosswalk'!$A$2:'TRM - TBM Crosswalk'!$I$1008,8,FALSE))</f>
        <v>Communication &amp; Collaboration</v>
      </c>
      <c r="K9364" t="str">
        <f>IF(VLOOKUP(TRM!A5082,'TRM - TBM Crosswalk'!$A$2:'TRM - TBM Crosswalk'!$I$1008,9,FALSE)=0,"",VLOOKUP(TRM!A5082,'TRM - TBM Crosswalk'!$A$2:'TRM - TBM Crosswalk'!$I$1008,9,FALSE))</f>
        <v>Collaboration</v>
      </c>
    </row>
    <row r="9365" spans="1:11" x14ac:dyDescent="0.45">
      <c r="A9365" t="str">
        <f>TRM!A5083</f>
        <v>A02.030.371#</v>
      </c>
      <c r="B9365" t="str">
        <f>TRM!B5083</f>
        <v>Collaboration Tools</v>
      </c>
      <c r="C9365" t="str">
        <f>TRM!C5083</f>
        <v>Adobe Connect | 2018.7.10.32</v>
      </c>
      <c r="D9365">
        <f>TRM!D5083</f>
        <v>0</v>
      </c>
      <c r="E9365" t="str">
        <f>IF(VLOOKUP(TRM!A5083,'TRM - TBM Crosswalk'!$A$2:'TRM - TBM Crosswalk'!$I$1008,3,FALSE)="N/A","TBD","")</f>
        <v/>
      </c>
      <c r="F9365" t="str">
        <f>IF(VLOOKUP(TRM!A5083,'TRM - TBM Crosswalk'!$A$2:'TRM - TBM Crosswalk'!$I$1008,4,FALSE)=0,"",VLOOKUP(TRM!A5083,'TRM - TBM Crosswalk'!$A$2:'TRM - TBM Crosswalk'!$I$1008,4,FALSE))</f>
        <v/>
      </c>
      <c r="G9365" t="str">
        <f>IF(VLOOKUP(TRM!A5083,'TRM - TBM Crosswalk'!$A$2:'TRM - TBM Crosswalk'!$I$1008,5,FALSE)=0,"",VLOOKUP(TRM!A5083,'TRM - TBM Crosswalk'!$A$2:'TRM - TBM Crosswalk'!$I$1008,5,FALSE))</f>
        <v/>
      </c>
      <c r="H9365" t="str">
        <f>IF(VLOOKUP(TRM!A5083,'TRM - TBM Crosswalk'!$A$2:'TRM - TBM Crosswalk'!$I$1008,6,FALSE)=0,"",VLOOKUP(TRM!A5083,'TRM - TBM Crosswalk'!$A$2:'TRM - TBM Crosswalk'!$I$1008,6,FALSE))</f>
        <v/>
      </c>
      <c r="I9365" t="str">
        <f>IF(VLOOKUP(TRM!A5083,'TRM - TBM Crosswalk'!$A$2:'TRM - TBM Crosswalk'!$I$1008,7,FALSE)=0,"",VLOOKUP(TRM!A5083,'TRM - TBM Crosswalk'!$A$2:'TRM - TBM Crosswalk'!$I$1008,7,FALSE))</f>
        <v>End User Services</v>
      </c>
      <c r="J9365" t="str">
        <f>IF(VLOOKUP(TRM!A5083,'TRM - TBM Crosswalk'!$A$2:'TRM - TBM Crosswalk'!$I$1008,8,FALSE)=0,"",VLOOKUP(TRM!A5083,'TRM - TBM Crosswalk'!$A$2:'TRM - TBM Crosswalk'!$I$1008,8,FALSE))</f>
        <v>Communication &amp; Collaboration</v>
      </c>
      <c r="K9365" t="str">
        <f>IF(VLOOKUP(TRM!A5083,'TRM - TBM Crosswalk'!$A$2:'TRM - TBM Crosswalk'!$I$1008,9,FALSE)=0,"",VLOOKUP(TRM!A5083,'TRM - TBM Crosswalk'!$A$2:'TRM - TBM Crosswalk'!$I$1008,9,FALSE))</f>
        <v>Collaboration</v>
      </c>
    </row>
    <row r="9366" spans="1:11" x14ac:dyDescent="0.45">
      <c r="A9366" t="str">
        <f>TRM!A5084</f>
        <v>A02.030.371#</v>
      </c>
      <c r="B9366" t="str">
        <f>TRM!B5084</f>
        <v>Collaboration Tools</v>
      </c>
      <c r="C9366" t="str">
        <f>TRM!C5084</f>
        <v>Adobe Connect | 2019.1.2.32</v>
      </c>
      <c r="D9366">
        <f>TRM!D5084</f>
        <v>0</v>
      </c>
      <c r="E9366" t="str">
        <f>IF(VLOOKUP(TRM!A5084,'TRM - TBM Crosswalk'!$A$2:'TRM - TBM Crosswalk'!$I$1008,3,FALSE)="N/A","TBD","")</f>
        <v/>
      </c>
      <c r="F9366" t="str">
        <f>IF(VLOOKUP(TRM!A5084,'TRM - TBM Crosswalk'!$A$2:'TRM - TBM Crosswalk'!$I$1008,4,FALSE)=0,"",VLOOKUP(TRM!A5084,'TRM - TBM Crosswalk'!$A$2:'TRM - TBM Crosswalk'!$I$1008,4,FALSE))</f>
        <v/>
      </c>
      <c r="G9366" t="str">
        <f>IF(VLOOKUP(TRM!A5084,'TRM - TBM Crosswalk'!$A$2:'TRM - TBM Crosswalk'!$I$1008,5,FALSE)=0,"",VLOOKUP(TRM!A5084,'TRM - TBM Crosswalk'!$A$2:'TRM - TBM Crosswalk'!$I$1008,5,FALSE))</f>
        <v/>
      </c>
      <c r="H9366" t="str">
        <f>IF(VLOOKUP(TRM!A5084,'TRM - TBM Crosswalk'!$A$2:'TRM - TBM Crosswalk'!$I$1008,6,FALSE)=0,"",VLOOKUP(TRM!A5084,'TRM - TBM Crosswalk'!$A$2:'TRM - TBM Crosswalk'!$I$1008,6,FALSE))</f>
        <v/>
      </c>
      <c r="I9366" t="str">
        <f>IF(VLOOKUP(TRM!A5084,'TRM - TBM Crosswalk'!$A$2:'TRM - TBM Crosswalk'!$I$1008,7,FALSE)=0,"",VLOOKUP(TRM!A5084,'TRM - TBM Crosswalk'!$A$2:'TRM - TBM Crosswalk'!$I$1008,7,FALSE))</f>
        <v>End User Services</v>
      </c>
      <c r="J9366" t="str">
        <f>IF(VLOOKUP(TRM!A5084,'TRM - TBM Crosswalk'!$A$2:'TRM - TBM Crosswalk'!$I$1008,8,FALSE)=0,"",VLOOKUP(TRM!A5084,'TRM - TBM Crosswalk'!$A$2:'TRM - TBM Crosswalk'!$I$1008,8,FALSE))</f>
        <v>Communication &amp; Collaboration</v>
      </c>
      <c r="K9366" t="str">
        <f>IF(VLOOKUP(TRM!A5084,'TRM - TBM Crosswalk'!$A$2:'TRM - TBM Crosswalk'!$I$1008,9,FALSE)=0,"",VLOOKUP(TRM!A5084,'TRM - TBM Crosswalk'!$A$2:'TRM - TBM Crosswalk'!$I$1008,9,FALSE))</f>
        <v>Collaboration</v>
      </c>
    </row>
    <row r="9367" spans="1:11" x14ac:dyDescent="0.45">
      <c r="A9367" t="str">
        <f>TRM!A5085</f>
        <v>A02.030.371#</v>
      </c>
      <c r="B9367" t="str">
        <f>TRM!B5085</f>
        <v>Collaboration Tools</v>
      </c>
      <c r="C9367" t="str">
        <f>TRM!C5085</f>
        <v>Adobe Connect | 2019.3.3.32</v>
      </c>
      <c r="D9367">
        <f>TRM!D5085</f>
        <v>0</v>
      </c>
      <c r="E9367" t="str">
        <f>IF(VLOOKUP(TRM!A5085,'TRM - TBM Crosswalk'!$A$2:'TRM - TBM Crosswalk'!$I$1008,3,FALSE)="N/A","TBD","")</f>
        <v/>
      </c>
      <c r="F9367" t="str">
        <f>IF(VLOOKUP(TRM!A5085,'TRM - TBM Crosswalk'!$A$2:'TRM - TBM Crosswalk'!$I$1008,4,FALSE)=0,"",VLOOKUP(TRM!A5085,'TRM - TBM Crosswalk'!$A$2:'TRM - TBM Crosswalk'!$I$1008,4,FALSE))</f>
        <v/>
      </c>
      <c r="G9367" t="str">
        <f>IF(VLOOKUP(TRM!A5085,'TRM - TBM Crosswalk'!$A$2:'TRM - TBM Crosswalk'!$I$1008,5,FALSE)=0,"",VLOOKUP(TRM!A5085,'TRM - TBM Crosswalk'!$A$2:'TRM - TBM Crosswalk'!$I$1008,5,FALSE))</f>
        <v/>
      </c>
      <c r="H9367" t="str">
        <f>IF(VLOOKUP(TRM!A5085,'TRM - TBM Crosswalk'!$A$2:'TRM - TBM Crosswalk'!$I$1008,6,FALSE)=0,"",VLOOKUP(TRM!A5085,'TRM - TBM Crosswalk'!$A$2:'TRM - TBM Crosswalk'!$I$1008,6,FALSE))</f>
        <v/>
      </c>
      <c r="I9367" t="str">
        <f>IF(VLOOKUP(TRM!A5085,'TRM - TBM Crosswalk'!$A$2:'TRM - TBM Crosswalk'!$I$1008,7,FALSE)=0,"",VLOOKUP(TRM!A5085,'TRM - TBM Crosswalk'!$A$2:'TRM - TBM Crosswalk'!$I$1008,7,FALSE))</f>
        <v>End User Services</v>
      </c>
      <c r="J9367" t="str">
        <f>IF(VLOOKUP(TRM!A5085,'TRM - TBM Crosswalk'!$A$2:'TRM - TBM Crosswalk'!$I$1008,8,FALSE)=0,"",VLOOKUP(TRM!A5085,'TRM - TBM Crosswalk'!$A$2:'TRM - TBM Crosswalk'!$I$1008,8,FALSE))</f>
        <v>Communication &amp; Collaboration</v>
      </c>
      <c r="K9367" t="str">
        <f>IF(VLOOKUP(TRM!A5085,'TRM - TBM Crosswalk'!$A$2:'TRM - TBM Crosswalk'!$I$1008,9,FALSE)=0,"",VLOOKUP(TRM!A5085,'TRM - TBM Crosswalk'!$A$2:'TRM - TBM Crosswalk'!$I$1008,9,FALSE))</f>
        <v>Collaboration</v>
      </c>
    </row>
    <row r="9368" spans="1:11" x14ac:dyDescent="0.45">
      <c r="A9368" t="str">
        <f>TRM!A5086</f>
        <v>A02.030.371#</v>
      </c>
      <c r="B9368" t="str">
        <f>TRM!B5086</f>
        <v>Collaboration Tools</v>
      </c>
      <c r="C9368" t="str">
        <f>TRM!C5086</f>
        <v>Adobe Connect | 2019.5.1.32</v>
      </c>
      <c r="D9368">
        <f>TRM!D5086</f>
        <v>0</v>
      </c>
      <c r="E9368" t="str">
        <f>IF(VLOOKUP(TRM!A5086,'TRM - TBM Crosswalk'!$A$2:'TRM - TBM Crosswalk'!$I$1008,3,FALSE)="N/A","TBD","")</f>
        <v/>
      </c>
      <c r="F9368" t="str">
        <f>IF(VLOOKUP(TRM!A5086,'TRM - TBM Crosswalk'!$A$2:'TRM - TBM Crosswalk'!$I$1008,4,FALSE)=0,"",VLOOKUP(TRM!A5086,'TRM - TBM Crosswalk'!$A$2:'TRM - TBM Crosswalk'!$I$1008,4,FALSE))</f>
        <v/>
      </c>
      <c r="G9368" t="str">
        <f>IF(VLOOKUP(TRM!A5086,'TRM - TBM Crosswalk'!$A$2:'TRM - TBM Crosswalk'!$I$1008,5,FALSE)=0,"",VLOOKUP(TRM!A5086,'TRM - TBM Crosswalk'!$A$2:'TRM - TBM Crosswalk'!$I$1008,5,FALSE))</f>
        <v/>
      </c>
      <c r="H9368" t="str">
        <f>IF(VLOOKUP(TRM!A5086,'TRM - TBM Crosswalk'!$A$2:'TRM - TBM Crosswalk'!$I$1008,6,FALSE)=0,"",VLOOKUP(TRM!A5086,'TRM - TBM Crosswalk'!$A$2:'TRM - TBM Crosswalk'!$I$1008,6,FALSE))</f>
        <v/>
      </c>
      <c r="I9368" t="str">
        <f>IF(VLOOKUP(TRM!A5086,'TRM - TBM Crosswalk'!$A$2:'TRM - TBM Crosswalk'!$I$1008,7,FALSE)=0,"",VLOOKUP(TRM!A5086,'TRM - TBM Crosswalk'!$A$2:'TRM - TBM Crosswalk'!$I$1008,7,FALSE))</f>
        <v>End User Services</v>
      </c>
      <c r="J9368" t="str">
        <f>IF(VLOOKUP(TRM!A5086,'TRM - TBM Crosswalk'!$A$2:'TRM - TBM Crosswalk'!$I$1008,8,FALSE)=0,"",VLOOKUP(TRM!A5086,'TRM - TBM Crosswalk'!$A$2:'TRM - TBM Crosswalk'!$I$1008,8,FALSE))</f>
        <v>Communication &amp; Collaboration</v>
      </c>
      <c r="K9368" t="str">
        <f>IF(VLOOKUP(TRM!A5086,'TRM - TBM Crosswalk'!$A$2:'TRM - TBM Crosswalk'!$I$1008,9,FALSE)=0,"",VLOOKUP(TRM!A5086,'TRM - TBM Crosswalk'!$A$2:'TRM - TBM Crosswalk'!$I$1008,9,FALSE))</f>
        <v>Collaboration</v>
      </c>
    </row>
    <row r="9369" spans="1:11" x14ac:dyDescent="0.45">
      <c r="A9369" t="str">
        <f>TRM!A5087</f>
        <v>A02.030.371#</v>
      </c>
      <c r="B9369" t="str">
        <f>TRM!B5087</f>
        <v>Collaboration Tools</v>
      </c>
      <c r="C9369" t="str">
        <f>TRM!C5087</f>
        <v>Adobe Connect | 2020.1.5.32</v>
      </c>
      <c r="D9369">
        <f>TRM!D5087</f>
        <v>0</v>
      </c>
      <c r="E9369" t="str">
        <f>IF(VLOOKUP(TRM!A5087,'TRM - TBM Crosswalk'!$A$2:'TRM - TBM Crosswalk'!$I$1008,3,FALSE)="N/A","TBD","")</f>
        <v/>
      </c>
      <c r="F9369" t="str">
        <f>IF(VLOOKUP(TRM!A5087,'TRM - TBM Crosswalk'!$A$2:'TRM - TBM Crosswalk'!$I$1008,4,FALSE)=0,"",VLOOKUP(TRM!A5087,'TRM - TBM Crosswalk'!$A$2:'TRM - TBM Crosswalk'!$I$1008,4,FALSE))</f>
        <v/>
      </c>
      <c r="G9369" t="str">
        <f>IF(VLOOKUP(TRM!A5087,'TRM - TBM Crosswalk'!$A$2:'TRM - TBM Crosswalk'!$I$1008,5,FALSE)=0,"",VLOOKUP(TRM!A5087,'TRM - TBM Crosswalk'!$A$2:'TRM - TBM Crosswalk'!$I$1008,5,FALSE))</f>
        <v/>
      </c>
      <c r="H9369" t="str">
        <f>IF(VLOOKUP(TRM!A5087,'TRM - TBM Crosswalk'!$A$2:'TRM - TBM Crosswalk'!$I$1008,6,FALSE)=0,"",VLOOKUP(TRM!A5087,'TRM - TBM Crosswalk'!$A$2:'TRM - TBM Crosswalk'!$I$1008,6,FALSE))</f>
        <v/>
      </c>
      <c r="I9369" t="str">
        <f>IF(VLOOKUP(TRM!A5087,'TRM - TBM Crosswalk'!$A$2:'TRM - TBM Crosswalk'!$I$1008,7,FALSE)=0,"",VLOOKUP(TRM!A5087,'TRM - TBM Crosswalk'!$A$2:'TRM - TBM Crosswalk'!$I$1008,7,FALSE))</f>
        <v>End User Services</v>
      </c>
      <c r="J9369" t="str">
        <f>IF(VLOOKUP(TRM!A5087,'TRM - TBM Crosswalk'!$A$2:'TRM - TBM Crosswalk'!$I$1008,8,FALSE)=0,"",VLOOKUP(TRM!A5087,'TRM - TBM Crosswalk'!$A$2:'TRM - TBM Crosswalk'!$I$1008,8,FALSE))</f>
        <v>Communication &amp; Collaboration</v>
      </c>
      <c r="K9369" t="str">
        <f>IF(VLOOKUP(TRM!A5087,'TRM - TBM Crosswalk'!$A$2:'TRM - TBM Crosswalk'!$I$1008,9,FALSE)=0,"",VLOOKUP(TRM!A5087,'TRM - TBM Crosswalk'!$A$2:'TRM - TBM Crosswalk'!$I$1008,9,FALSE))</f>
        <v>Collaboration</v>
      </c>
    </row>
    <row r="9370" spans="1:11" x14ac:dyDescent="0.45">
      <c r="A9370" t="str">
        <f>TRM!A5088</f>
        <v>A02.030.371#</v>
      </c>
      <c r="B9370" t="str">
        <f>TRM!B5088</f>
        <v>Collaboration Tools</v>
      </c>
      <c r="C9370" t="str">
        <f>TRM!C5088</f>
        <v>Adobe Connect 9 Add-in | 11,9,979,355</v>
      </c>
      <c r="D9370">
        <f>TRM!D5088</f>
        <v>0</v>
      </c>
      <c r="E9370" t="str">
        <f>IF(VLOOKUP(TRM!A5088,'TRM - TBM Crosswalk'!$A$2:'TRM - TBM Crosswalk'!$I$1008,3,FALSE)="N/A","TBD","")</f>
        <v/>
      </c>
      <c r="F9370" t="str">
        <f>IF(VLOOKUP(TRM!A5088,'TRM - TBM Crosswalk'!$A$2:'TRM - TBM Crosswalk'!$I$1008,4,FALSE)=0,"",VLOOKUP(TRM!A5088,'TRM - TBM Crosswalk'!$A$2:'TRM - TBM Crosswalk'!$I$1008,4,FALSE))</f>
        <v/>
      </c>
      <c r="G9370" t="str">
        <f>IF(VLOOKUP(TRM!A5088,'TRM - TBM Crosswalk'!$A$2:'TRM - TBM Crosswalk'!$I$1008,5,FALSE)=0,"",VLOOKUP(TRM!A5088,'TRM - TBM Crosswalk'!$A$2:'TRM - TBM Crosswalk'!$I$1008,5,FALSE))</f>
        <v/>
      </c>
      <c r="H9370" t="str">
        <f>IF(VLOOKUP(TRM!A5088,'TRM - TBM Crosswalk'!$A$2:'TRM - TBM Crosswalk'!$I$1008,6,FALSE)=0,"",VLOOKUP(TRM!A5088,'TRM - TBM Crosswalk'!$A$2:'TRM - TBM Crosswalk'!$I$1008,6,FALSE))</f>
        <v/>
      </c>
      <c r="I9370" t="str">
        <f>IF(VLOOKUP(TRM!A5088,'TRM - TBM Crosswalk'!$A$2:'TRM - TBM Crosswalk'!$I$1008,7,FALSE)=0,"",VLOOKUP(TRM!A5088,'TRM - TBM Crosswalk'!$A$2:'TRM - TBM Crosswalk'!$I$1008,7,FALSE))</f>
        <v>End User Services</v>
      </c>
      <c r="J9370" t="str">
        <f>IF(VLOOKUP(TRM!A5088,'TRM - TBM Crosswalk'!$A$2:'TRM - TBM Crosswalk'!$I$1008,8,FALSE)=0,"",VLOOKUP(TRM!A5088,'TRM - TBM Crosswalk'!$A$2:'TRM - TBM Crosswalk'!$I$1008,8,FALSE))</f>
        <v>Communication &amp; Collaboration</v>
      </c>
      <c r="K9370" t="str">
        <f>IF(VLOOKUP(TRM!A5088,'TRM - TBM Crosswalk'!$A$2:'TRM - TBM Crosswalk'!$I$1008,9,FALSE)=0,"",VLOOKUP(TRM!A5088,'TRM - TBM Crosswalk'!$A$2:'TRM - TBM Crosswalk'!$I$1008,9,FALSE))</f>
        <v>Collaboration</v>
      </c>
    </row>
    <row r="9371" spans="1:11" x14ac:dyDescent="0.45">
      <c r="A9371" t="str">
        <f>TRM!A5089</f>
        <v>A02.030.371#</v>
      </c>
      <c r="B9371" t="str">
        <f>TRM!B5089</f>
        <v>Collaboration Tools</v>
      </c>
      <c r="C9371" t="str">
        <f>TRM!C5089</f>
        <v>Adobe Connect 9 Add-in | 11,9,979,366</v>
      </c>
      <c r="D9371">
        <f>TRM!D5089</f>
        <v>0</v>
      </c>
      <c r="E9371" t="str">
        <f>IF(VLOOKUP(TRM!A5089,'TRM - TBM Crosswalk'!$A$2:'TRM - TBM Crosswalk'!$I$1008,3,FALSE)="N/A","TBD","")</f>
        <v/>
      </c>
      <c r="F9371" t="str">
        <f>IF(VLOOKUP(TRM!A5089,'TRM - TBM Crosswalk'!$A$2:'TRM - TBM Crosswalk'!$I$1008,4,FALSE)=0,"",VLOOKUP(TRM!A5089,'TRM - TBM Crosswalk'!$A$2:'TRM - TBM Crosswalk'!$I$1008,4,FALSE))</f>
        <v/>
      </c>
      <c r="G9371" t="str">
        <f>IF(VLOOKUP(TRM!A5089,'TRM - TBM Crosswalk'!$A$2:'TRM - TBM Crosswalk'!$I$1008,5,FALSE)=0,"",VLOOKUP(TRM!A5089,'TRM - TBM Crosswalk'!$A$2:'TRM - TBM Crosswalk'!$I$1008,5,FALSE))</f>
        <v/>
      </c>
      <c r="H9371" t="str">
        <f>IF(VLOOKUP(TRM!A5089,'TRM - TBM Crosswalk'!$A$2:'TRM - TBM Crosswalk'!$I$1008,6,FALSE)=0,"",VLOOKUP(TRM!A5089,'TRM - TBM Crosswalk'!$A$2:'TRM - TBM Crosswalk'!$I$1008,6,FALSE))</f>
        <v/>
      </c>
      <c r="I9371" t="str">
        <f>IF(VLOOKUP(TRM!A5089,'TRM - TBM Crosswalk'!$A$2:'TRM - TBM Crosswalk'!$I$1008,7,FALSE)=0,"",VLOOKUP(TRM!A5089,'TRM - TBM Crosswalk'!$A$2:'TRM - TBM Crosswalk'!$I$1008,7,FALSE))</f>
        <v>End User Services</v>
      </c>
      <c r="J9371" t="str">
        <f>IF(VLOOKUP(TRM!A5089,'TRM - TBM Crosswalk'!$A$2:'TRM - TBM Crosswalk'!$I$1008,8,FALSE)=0,"",VLOOKUP(TRM!A5089,'TRM - TBM Crosswalk'!$A$2:'TRM - TBM Crosswalk'!$I$1008,8,FALSE))</f>
        <v>Communication &amp; Collaboration</v>
      </c>
      <c r="K9371" t="str">
        <f>IF(VLOOKUP(TRM!A5089,'TRM - TBM Crosswalk'!$A$2:'TRM - TBM Crosswalk'!$I$1008,9,FALSE)=0,"",VLOOKUP(TRM!A5089,'TRM - TBM Crosswalk'!$A$2:'TRM - TBM Crosswalk'!$I$1008,9,FALSE))</f>
        <v>Collaboration</v>
      </c>
    </row>
    <row r="9372" spans="1:11" x14ac:dyDescent="0.45">
      <c r="A9372" t="str">
        <f>TRM!A5090</f>
        <v>A02.030.371#</v>
      </c>
      <c r="B9372" t="str">
        <f>TRM!B5090</f>
        <v>Collaboration Tools</v>
      </c>
      <c r="C9372" t="str">
        <f>TRM!C5090</f>
        <v>Adobe Connect 9 Add-in | 11.9.976.299</v>
      </c>
      <c r="D9372">
        <f>TRM!D5090</f>
        <v>0</v>
      </c>
      <c r="E9372" t="str">
        <f>IF(VLOOKUP(TRM!A5090,'TRM - TBM Crosswalk'!$A$2:'TRM - TBM Crosswalk'!$I$1008,3,FALSE)="N/A","TBD","")</f>
        <v/>
      </c>
      <c r="F9372" t="str">
        <f>IF(VLOOKUP(TRM!A5090,'TRM - TBM Crosswalk'!$A$2:'TRM - TBM Crosswalk'!$I$1008,4,FALSE)=0,"",VLOOKUP(TRM!A5090,'TRM - TBM Crosswalk'!$A$2:'TRM - TBM Crosswalk'!$I$1008,4,FALSE))</f>
        <v/>
      </c>
      <c r="G9372" t="str">
        <f>IF(VLOOKUP(TRM!A5090,'TRM - TBM Crosswalk'!$A$2:'TRM - TBM Crosswalk'!$I$1008,5,FALSE)=0,"",VLOOKUP(TRM!A5090,'TRM - TBM Crosswalk'!$A$2:'TRM - TBM Crosswalk'!$I$1008,5,FALSE))</f>
        <v/>
      </c>
      <c r="H9372" t="str">
        <f>IF(VLOOKUP(TRM!A5090,'TRM - TBM Crosswalk'!$A$2:'TRM - TBM Crosswalk'!$I$1008,6,FALSE)=0,"",VLOOKUP(TRM!A5090,'TRM - TBM Crosswalk'!$A$2:'TRM - TBM Crosswalk'!$I$1008,6,FALSE))</f>
        <v/>
      </c>
      <c r="I9372" t="str">
        <f>IF(VLOOKUP(TRM!A5090,'TRM - TBM Crosswalk'!$A$2:'TRM - TBM Crosswalk'!$I$1008,7,FALSE)=0,"",VLOOKUP(TRM!A5090,'TRM - TBM Crosswalk'!$A$2:'TRM - TBM Crosswalk'!$I$1008,7,FALSE))</f>
        <v>End User Services</v>
      </c>
      <c r="J9372" t="str">
        <f>IF(VLOOKUP(TRM!A5090,'TRM - TBM Crosswalk'!$A$2:'TRM - TBM Crosswalk'!$I$1008,8,FALSE)=0,"",VLOOKUP(TRM!A5090,'TRM - TBM Crosswalk'!$A$2:'TRM - TBM Crosswalk'!$I$1008,8,FALSE))</f>
        <v>Communication &amp; Collaboration</v>
      </c>
      <c r="K9372" t="str">
        <f>IF(VLOOKUP(TRM!A5090,'TRM - TBM Crosswalk'!$A$2:'TRM - TBM Crosswalk'!$I$1008,9,FALSE)=0,"",VLOOKUP(TRM!A5090,'TRM - TBM Crosswalk'!$A$2:'TRM - TBM Crosswalk'!$I$1008,9,FALSE))</f>
        <v>Collaboration</v>
      </c>
    </row>
    <row r="9373" spans="1:11" x14ac:dyDescent="0.45">
      <c r="A9373" t="str">
        <f>TRM!A5091</f>
        <v>A02.030.371#</v>
      </c>
      <c r="B9373" t="str">
        <f>TRM!B5091</f>
        <v>Collaboration Tools</v>
      </c>
      <c r="C9373" t="str">
        <f>TRM!C5091</f>
        <v>Adobe Connect 9 Add-in | 11.9.979.366</v>
      </c>
      <c r="D9373">
        <f>TRM!D5091</f>
        <v>0</v>
      </c>
      <c r="E9373" t="str">
        <f>IF(VLOOKUP(TRM!A5091,'TRM - TBM Crosswalk'!$A$2:'TRM - TBM Crosswalk'!$I$1008,3,FALSE)="N/A","TBD","")</f>
        <v/>
      </c>
      <c r="F9373" t="str">
        <f>IF(VLOOKUP(TRM!A5091,'TRM - TBM Crosswalk'!$A$2:'TRM - TBM Crosswalk'!$I$1008,4,FALSE)=0,"",VLOOKUP(TRM!A5091,'TRM - TBM Crosswalk'!$A$2:'TRM - TBM Crosswalk'!$I$1008,4,FALSE))</f>
        <v/>
      </c>
      <c r="G9373" t="str">
        <f>IF(VLOOKUP(TRM!A5091,'TRM - TBM Crosswalk'!$A$2:'TRM - TBM Crosswalk'!$I$1008,5,FALSE)=0,"",VLOOKUP(TRM!A5091,'TRM - TBM Crosswalk'!$A$2:'TRM - TBM Crosswalk'!$I$1008,5,FALSE))</f>
        <v/>
      </c>
      <c r="H9373" t="str">
        <f>IF(VLOOKUP(TRM!A5091,'TRM - TBM Crosswalk'!$A$2:'TRM - TBM Crosswalk'!$I$1008,6,FALSE)=0,"",VLOOKUP(TRM!A5091,'TRM - TBM Crosswalk'!$A$2:'TRM - TBM Crosswalk'!$I$1008,6,FALSE))</f>
        <v/>
      </c>
      <c r="I9373" t="str">
        <f>IF(VLOOKUP(TRM!A5091,'TRM - TBM Crosswalk'!$A$2:'TRM - TBM Crosswalk'!$I$1008,7,FALSE)=0,"",VLOOKUP(TRM!A5091,'TRM - TBM Crosswalk'!$A$2:'TRM - TBM Crosswalk'!$I$1008,7,FALSE))</f>
        <v>End User Services</v>
      </c>
      <c r="J9373" t="str">
        <f>IF(VLOOKUP(TRM!A5091,'TRM - TBM Crosswalk'!$A$2:'TRM - TBM Crosswalk'!$I$1008,8,FALSE)=0,"",VLOOKUP(TRM!A5091,'TRM - TBM Crosswalk'!$A$2:'TRM - TBM Crosswalk'!$I$1008,8,FALSE))</f>
        <v>Communication &amp; Collaboration</v>
      </c>
      <c r="K9373" t="str">
        <f>IF(VLOOKUP(TRM!A5091,'TRM - TBM Crosswalk'!$A$2:'TRM - TBM Crosswalk'!$I$1008,9,FALSE)=0,"",VLOOKUP(TRM!A5091,'TRM - TBM Crosswalk'!$A$2:'TRM - TBM Crosswalk'!$I$1008,9,FALSE))</f>
        <v>Collaboration</v>
      </c>
    </row>
    <row r="9374" spans="1:11" x14ac:dyDescent="0.45">
      <c r="A9374" t="str">
        <f>TRM!A5092</f>
        <v>A02.030.371#</v>
      </c>
      <c r="B9374" t="str">
        <f>TRM!B5092</f>
        <v>Collaboration Tools</v>
      </c>
      <c r="C9374" t="str">
        <f>TRM!C5092</f>
        <v>Adobe Connect 9 Add-in | 11.9.980.387</v>
      </c>
      <c r="D9374">
        <f>TRM!D5092</f>
        <v>0</v>
      </c>
      <c r="E9374" t="str">
        <f>IF(VLOOKUP(TRM!A5092,'TRM - TBM Crosswalk'!$A$2:'TRM - TBM Crosswalk'!$I$1008,3,FALSE)="N/A","TBD","")</f>
        <v/>
      </c>
      <c r="F9374" t="str">
        <f>IF(VLOOKUP(TRM!A5092,'TRM - TBM Crosswalk'!$A$2:'TRM - TBM Crosswalk'!$I$1008,4,FALSE)=0,"",VLOOKUP(TRM!A5092,'TRM - TBM Crosswalk'!$A$2:'TRM - TBM Crosswalk'!$I$1008,4,FALSE))</f>
        <v/>
      </c>
      <c r="G9374" t="str">
        <f>IF(VLOOKUP(TRM!A5092,'TRM - TBM Crosswalk'!$A$2:'TRM - TBM Crosswalk'!$I$1008,5,FALSE)=0,"",VLOOKUP(TRM!A5092,'TRM - TBM Crosswalk'!$A$2:'TRM - TBM Crosswalk'!$I$1008,5,FALSE))</f>
        <v/>
      </c>
      <c r="H9374" t="str">
        <f>IF(VLOOKUP(TRM!A5092,'TRM - TBM Crosswalk'!$A$2:'TRM - TBM Crosswalk'!$I$1008,6,FALSE)=0,"",VLOOKUP(TRM!A5092,'TRM - TBM Crosswalk'!$A$2:'TRM - TBM Crosswalk'!$I$1008,6,FALSE))</f>
        <v/>
      </c>
      <c r="I9374" t="str">
        <f>IF(VLOOKUP(TRM!A5092,'TRM - TBM Crosswalk'!$A$2:'TRM - TBM Crosswalk'!$I$1008,7,FALSE)=0,"",VLOOKUP(TRM!A5092,'TRM - TBM Crosswalk'!$A$2:'TRM - TBM Crosswalk'!$I$1008,7,FALSE))</f>
        <v>End User Services</v>
      </c>
      <c r="J9374" t="str">
        <f>IF(VLOOKUP(TRM!A5092,'TRM - TBM Crosswalk'!$A$2:'TRM - TBM Crosswalk'!$I$1008,8,FALSE)=0,"",VLOOKUP(TRM!A5092,'TRM - TBM Crosswalk'!$A$2:'TRM - TBM Crosswalk'!$I$1008,8,FALSE))</f>
        <v>Communication &amp; Collaboration</v>
      </c>
      <c r="K9374" t="str">
        <f>IF(VLOOKUP(TRM!A5092,'TRM - TBM Crosswalk'!$A$2:'TRM - TBM Crosswalk'!$I$1008,9,FALSE)=0,"",VLOOKUP(TRM!A5092,'TRM - TBM Crosswalk'!$A$2:'TRM - TBM Crosswalk'!$I$1008,9,FALSE))</f>
        <v>Collaboration</v>
      </c>
    </row>
    <row r="9375" spans="1:11" x14ac:dyDescent="0.45">
      <c r="A9375" t="str">
        <f>TRM!A5093</f>
        <v>A02.030.371#</v>
      </c>
      <c r="B9375" t="str">
        <f>TRM!B5093</f>
        <v>Collaboration Tools</v>
      </c>
      <c r="C9375" t="str">
        <f>TRM!C5093</f>
        <v>Adobe Connect Add-in</v>
      </c>
      <c r="D9375">
        <f>TRM!D5093</f>
        <v>0</v>
      </c>
      <c r="E9375" t="str">
        <f>IF(VLOOKUP(TRM!A5093,'TRM - TBM Crosswalk'!$A$2:'TRM - TBM Crosswalk'!$I$1008,3,FALSE)="N/A","TBD","")</f>
        <v/>
      </c>
      <c r="F9375" t="str">
        <f>IF(VLOOKUP(TRM!A5093,'TRM - TBM Crosswalk'!$A$2:'TRM - TBM Crosswalk'!$I$1008,4,FALSE)=0,"",VLOOKUP(TRM!A5093,'TRM - TBM Crosswalk'!$A$2:'TRM - TBM Crosswalk'!$I$1008,4,FALSE))</f>
        <v/>
      </c>
      <c r="G9375" t="str">
        <f>IF(VLOOKUP(TRM!A5093,'TRM - TBM Crosswalk'!$A$2:'TRM - TBM Crosswalk'!$I$1008,5,FALSE)=0,"",VLOOKUP(TRM!A5093,'TRM - TBM Crosswalk'!$A$2:'TRM - TBM Crosswalk'!$I$1008,5,FALSE))</f>
        <v/>
      </c>
      <c r="H9375" t="str">
        <f>IF(VLOOKUP(TRM!A5093,'TRM - TBM Crosswalk'!$A$2:'TRM - TBM Crosswalk'!$I$1008,6,FALSE)=0,"",VLOOKUP(TRM!A5093,'TRM - TBM Crosswalk'!$A$2:'TRM - TBM Crosswalk'!$I$1008,6,FALSE))</f>
        <v/>
      </c>
      <c r="I9375" t="str">
        <f>IF(VLOOKUP(TRM!A5093,'TRM - TBM Crosswalk'!$A$2:'TRM - TBM Crosswalk'!$I$1008,7,FALSE)=0,"",VLOOKUP(TRM!A5093,'TRM - TBM Crosswalk'!$A$2:'TRM - TBM Crosswalk'!$I$1008,7,FALSE))</f>
        <v>End User Services</v>
      </c>
      <c r="J9375" t="str">
        <f>IF(VLOOKUP(TRM!A5093,'TRM - TBM Crosswalk'!$A$2:'TRM - TBM Crosswalk'!$I$1008,8,FALSE)=0,"",VLOOKUP(TRM!A5093,'TRM - TBM Crosswalk'!$A$2:'TRM - TBM Crosswalk'!$I$1008,8,FALSE))</f>
        <v>Communication &amp; Collaboration</v>
      </c>
      <c r="K9375" t="str">
        <f>IF(VLOOKUP(TRM!A5093,'TRM - TBM Crosswalk'!$A$2:'TRM - TBM Crosswalk'!$I$1008,9,FALSE)=0,"",VLOOKUP(TRM!A5093,'TRM - TBM Crosswalk'!$A$2:'TRM - TBM Crosswalk'!$I$1008,9,FALSE))</f>
        <v>Collaboration</v>
      </c>
    </row>
    <row r="9376" spans="1:11" x14ac:dyDescent="0.45">
      <c r="A9376" t="str">
        <f>TRM!A5229</f>
        <v>A02.031</v>
      </c>
      <c r="B9376" t="str">
        <f>TRM!B5229</f>
        <v>Visualization</v>
      </c>
      <c r="C9376" t="str">
        <f>TRM!C5229</f>
        <v>HOBOware | 3.7.18</v>
      </c>
      <c r="D9376">
        <f>TRM!D5229</f>
        <v>0</v>
      </c>
      <c r="E9376" t="str">
        <f>IF(VLOOKUP(TRM!A5229,'TRM - TBM Crosswalk'!$A$2:'TRM - TBM Crosswalk'!$I$1008,3,FALSE)="N/A","TBD","")</f>
        <v/>
      </c>
      <c r="F9376" t="str">
        <f>IF(VLOOKUP(TRM!A5229,'TRM - TBM Crosswalk'!$A$2:'TRM - TBM Crosswalk'!$I$1008,4,FALSE)=0,"",VLOOKUP(TRM!A5229,'TRM - TBM Crosswalk'!$A$2:'TRM - TBM Crosswalk'!$I$1008,4,FALSE))</f>
        <v/>
      </c>
      <c r="G9376" t="str">
        <f>IF(VLOOKUP(TRM!A5229,'TRM - TBM Crosswalk'!$A$2:'TRM - TBM Crosswalk'!$I$1008,5,FALSE)=0,"",VLOOKUP(TRM!A5229,'TRM - TBM Crosswalk'!$A$2:'TRM - TBM Crosswalk'!$I$1008,5,FALSE))</f>
        <v/>
      </c>
      <c r="H9376" t="str">
        <f>IF(VLOOKUP(TRM!A5229,'TRM - TBM Crosswalk'!$A$2:'TRM - TBM Crosswalk'!$I$1008,6,FALSE)=0,"",VLOOKUP(TRM!A5229,'TRM - TBM Crosswalk'!$A$2:'TRM - TBM Crosswalk'!$I$1008,6,FALSE))</f>
        <v/>
      </c>
      <c r="I9376" t="str">
        <f>IF(VLOOKUP(TRM!A5229,'TRM - TBM Crosswalk'!$A$2:'TRM - TBM Crosswalk'!$I$1008,7,FALSE)=0,"",VLOOKUP(TRM!A5229,'TRM - TBM Crosswalk'!$A$2:'TRM - TBM Crosswalk'!$I$1008,7,FALSE))</f>
        <v>Platform Services</v>
      </c>
      <c r="J9376" t="str">
        <f>IF(VLOOKUP(TRM!A5229,'TRM - TBM Crosswalk'!$A$2:'TRM - TBM Crosswalk'!$I$1008,8,FALSE)=0,"",VLOOKUP(TRM!A5229,'TRM - TBM Crosswalk'!$A$2:'TRM - TBM Crosswalk'!$I$1008,8,FALSE))</f>
        <v>Data Services</v>
      </c>
      <c r="K9376" t="str">
        <f>IF(VLOOKUP(TRM!A5229,'TRM - TBM Crosswalk'!$A$2:'TRM - TBM Crosswalk'!$I$1008,9,FALSE)=0,"",VLOOKUP(TRM!A5229,'TRM - TBM Crosswalk'!$A$2:'TRM - TBM Crosswalk'!$I$1008,9,FALSE))</f>
        <v>Data Analytics &amp; Visualizations</v>
      </c>
    </row>
    <row r="9377" spans="1:11" x14ac:dyDescent="0.45">
      <c r="A9377" t="str">
        <f>TRM!A5230</f>
        <v>A02.031</v>
      </c>
      <c r="B9377" t="str">
        <f>TRM!B5230</f>
        <v>Visualization</v>
      </c>
      <c r="C9377" t="str">
        <f>TRM!C5230</f>
        <v>HOBOware | 3.7.2</v>
      </c>
      <c r="D9377">
        <f>TRM!D5230</f>
        <v>0</v>
      </c>
      <c r="E9377" t="str">
        <f>IF(VLOOKUP(TRM!A5230,'TRM - TBM Crosswalk'!$A$2:'TRM - TBM Crosswalk'!$I$1008,3,FALSE)="N/A","TBD","")</f>
        <v/>
      </c>
      <c r="F9377" t="str">
        <f>IF(VLOOKUP(TRM!A5230,'TRM - TBM Crosswalk'!$A$2:'TRM - TBM Crosswalk'!$I$1008,4,FALSE)=0,"",VLOOKUP(TRM!A5230,'TRM - TBM Crosswalk'!$A$2:'TRM - TBM Crosswalk'!$I$1008,4,FALSE))</f>
        <v/>
      </c>
      <c r="G9377" t="str">
        <f>IF(VLOOKUP(TRM!A5230,'TRM - TBM Crosswalk'!$A$2:'TRM - TBM Crosswalk'!$I$1008,5,FALSE)=0,"",VLOOKUP(TRM!A5230,'TRM - TBM Crosswalk'!$A$2:'TRM - TBM Crosswalk'!$I$1008,5,FALSE))</f>
        <v/>
      </c>
      <c r="H9377" t="str">
        <f>IF(VLOOKUP(TRM!A5230,'TRM - TBM Crosswalk'!$A$2:'TRM - TBM Crosswalk'!$I$1008,6,FALSE)=0,"",VLOOKUP(TRM!A5230,'TRM - TBM Crosswalk'!$A$2:'TRM - TBM Crosswalk'!$I$1008,6,FALSE))</f>
        <v/>
      </c>
      <c r="I9377" t="str">
        <f>IF(VLOOKUP(TRM!A5230,'TRM - TBM Crosswalk'!$A$2:'TRM - TBM Crosswalk'!$I$1008,7,FALSE)=0,"",VLOOKUP(TRM!A5230,'TRM - TBM Crosswalk'!$A$2:'TRM - TBM Crosswalk'!$I$1008,7,FALSE))</f>
        <v>Platform Services</v>
      </c>
      <c r="J9377" t="str">
        <f>IF(VLOOKUP(TRM!A5230,'TRM - TBM Crosswalk'!$A$2:'TRM - TBM Crosswalk'!$I$1008,8,FALSE)=0,"",VLOOKUP(TRM!A5230,'TRM - TBM Crosswalk'!$A$2:'TRM - TBM Crosswalk'!$I$1008,8,FALSE))</f>
        <v>Data Services</v>
      </c>
      <c r="K9377" t="str">
        <f>IF(VLOOKUP(TRM!A5230,'TRM - TBM Crosswalk'!$A$2:'TRM - TBM Crosswalk'!$I$1008,9,FALSE)=0,"",VLOOKUP(TRM!A5230,'TRM - TBM Crosswalk'!$A$2:'TRM - TBM Crosswalk'!$I$1008,9,FALSE))</f>
        <v>Data Analytics &amp; Visualizations</v>
      </c>
    </row>
    <row r="9378" spans="1:11" x14ac:dyDescent="0.45">
      <c r="A9378" t="str">
        <f>TRM!A5231</f>
        <v>A02.031</v>
      </c>
      <c r="B9378" t="str">
        <f>TRM!B5231</f>
        <v>Visualization</v>
      </c>
      <c r="C9378" t="str">
        <f>TRM!C5231</f>
        <v>HOBOware | 3.7.4</v>
      </c>
      <c r="D9378">
        <f>TRM!D5231</f>
        <v>0</v>
      </c>
      <c r="E9378" t="str">
        <f>IF(VLOOKUP(TRM!A5231,'TRM - TBM Crosswalk'!$A$2:'TRM - TBM Crosswalk'!$I$1008,3,FALSE)="N/A","TBD","")</f>
        <v/>
      </c>
      <c r="F9378" t="str">
        <f>IF(VLOOKUP(TRM!A5231,'TRM - TBM Crosswalk'!$A$2:'TRM - TBM Crosswalk'!$I$1008,4,FALSE)=0,"",VLOOKUP(TRM!A5231,'TRM - TBM Crosswalk'!$A$2:'TRM - TBM Crosswalk'!$I$1008,4,FALSE))</f>
        <v/>
      </c>
      <c r="G9378" t="str">
        <f>IF(VLOOKUP(TRM!A5231,'TRM - TBM Crosswalk'!$A$2:'TRM - TBM Crosswalk'!$I$1008,5,FALSE)=0,"",VLOOKUP(TRM!A5231,'TRM - TBM Crosswalk'!$A$2:'TRM - TBM Crosswalk'!$I$1008,5,FALSE))</f>
        <v/>
      </c>
      <c r="H9378" t="str">
        <f>IF(VLOOKUP(TRM!A5231,'TRM - TBM Crosswalk'!$A$2:'TRM - TBM Crosswalk'!$I$1008,6,FALSE)=0,"",VLOOKUP(TRM!A5231,'TRM - TBM Crosswalk'!$A$2:'TRM - TBM Crosswalk'!$I$1008,6,FALSE))</f>
        <v/>
      </c>
      <c r="I9378" t="str">
        <f>IF(VLOOKUP(TRM!A5231,'TRM - TBM Crosswalk'!$A$2:'TRM - TBM Crosswalk'!$I$1008,7,FALSE)=0,"",VLOOKUP(TRM!A5231,'TRM - TBM Crosswalk'!$A$2:'TRM - TBM Crosswalk'!$I$1008,7,FALSE))</f>
        <v>Platform Services</v>
      </c>
      <c r="J9378" t="str">
        <f>IF(VLOOKUP(TRM!A5231,'TRM - TBM Crosswalk'!$A$2:'TRM - TBM Crosswalk'!$I$1008,8,FALSE)=0,"",VLOOKUP(TRM!A5231,'TRM - TBM Crosswalk'!$A$2:'TRM - TBM Crosswalk'!$I$1008,8,FALSE))</f>
        <v>Data Services</v>
      </c>
      <c r="K9378" t="str">
        <f>IF(VLOOKUP(TRM!A5231,'TRM - TBM Crosswalk'!$A$2:'TRM - TBM Crosswalk'!$I$1008,9,FALSE)=0,"",VLOOKUP(TRM!A5231,'TRM - TBM Crosswalk'!$A$2:'TRM - TBM Crosswalk'!$I$1008,9,FALSE))</f>
        <v>Data Analytics &amp; Visualizations</v>
      </c>
    </row>
    <row r="9379" spans="1:11" x14ac:dyDescent="0.45">
      <c r="A9379" t="str">
        <f>TRM!A5476</f>
        <v>A02.031.383</v>
      </c>
      <c r="B9379" t="str">
        <f>TRM!B5476</f>
        <v>Computer Aided Design</v>
      </c>
      <c r="C9379" t="str">
        <f>TRM!C5476</f>
        <v>Carlson 2018 with IntelliCAD 8.3 (64-bit) | 1.0</v>
      </c>
      <c r="D9379">
        <f>TRM!D5476</f>
        <v>0</v>
      </c>
      <c r="E9379" t="str">
        <f>IF(VLOOKUP(TRM!A5476,'TRM - TBM Crosswalk'!$A$2:'TRM - TBM Crosswalk'!$I$1008,3,FALSE)="N/A","TBD","")</f>
        <v/>
      </c>
      <c r="F9379" t="str">
        <f>IF(VLOOKUP(TRM!A5476,'TRM - TBM Crosswalk'!$A$2:'TRM - TBM Crosswalk'!$I$1008,4,FALSE)=0,"",VLOOKUP(TRM!A5476,'TRM - TBM Crosswalk'!$A$2:'TRM - TBM Crosswalk'!$I$1008,4,FALSE))</f>
        <v/>
      </c>
      <c r="G9379" t="str">
        <f>IF(VLOOKUP(TRM!A5476,'TRM - TBM Crosswalk'!$A$2:'TRM - TBM Crosswalk'!$I$1008,5,FALSE)=0,"",VLOOKUP(TRM!A5476,'TRM - TBM Crosswalk'!$A$2:'TRM - TBM Crosswalk'!$I$1008,5,FALSE))</f>
        <v/>
      </c>
      <c r="H9379" t="str">
        <f>IF(VLOOKUP(TRM!A5476,'TRM - TBM Crosswalk'!$A$2:'TRM - TBM Crosswalk'!$I$1008,6,FALSE)=0,"",VLOOKUP(TRM!A5476,'TRM - TBM Crosswalk'!$A$2:'TRM - TBM Crosswalk'!$I$1008,6,FALSE))</f>
        <v/>
      </c>
      <c r="I9379" t="str">
        <f>IF(VLOOKUP(TRM!A5476,'TRM - TBM Crosswalk'!$A$2:'TRM - TBM Crosswalk'!$I$1008,7,FALSE)=0,"",VLOOKUP(TRM!A5476,'TRM - TBM Crosswalk'!$A$2:'TRM - TBM Crosswalk'!$I$1008,7,FALSE))</f>
        <v>Platform Services</v>
      </c>
      <c r="J9379" t="str">
        <f>IF(VLOOKUP(TRM!A5476,'TRM - TBM Crosswalk'!$A$2:'TRM - TBM Crosswalk'!$I$1008,8,FALSE)=0,"",VLOOKUP(TRM!A5476,'TRM - TBM Crosswalk'!$A$2:'TRM - TBM Crosswalk'!$I$1008,8,FALSE))</f>
        <v>Data Services</v>
      </c>
      <c r="K9379" t="str">
        <f>IF(VLOOKUP(TRM!A5476,'TRM - TBM Crosswalk'!$A$2:'TRM - TBM Crosswalk'!$I$1008,9,FALSE)=0,"",VLOOKUP(TRM!A5476,'TRM - TBM Crosswalk'!$A$2:'TRM - TBM Crosswalk'!$I$1008,9,FALSE))</f>
        <v>Data Analytics &amp; Visualizations</v>
      </c>
    </row>
    <row r="9380" spans="1:11" x14ac:dyDescent="0.45">
      <c r="A9380" t="str">
        <f>TRM!A5484</f>
        <v>A02.031.383</v>
      </c>
      <c r="B9380" t="str">
        <f>TRM!B5484</f>
        <v>Computer Aided Design</v>
      </c>
      <c r="C9380" t="str">
        <f>TRM!C5484</f>
        <v>DesignCAD 3D Max 21 | 21.0.0</v>
      </c>
      <c r="D9380">
        <f>TRM!D5484</f>
        <v>0</v>
      </c>
      <c r="E9380" t="str">
        <f>IF(VLOOKUP(TRM!A5484,'TRM - TBM Crosswalk'!$A$2:'TRM - TBM Crosswalk'!$I$1008,3,FALSE)="N/A","TBD","")</f>
        <v/>
      </c>
      <c r="F9380" t="str">
        <f>IF(VLOOKUP(TRM!A5484,'TRM - TBM Crosswalk'!$A$2:'TRM - TBM Crosswalk'!$I$1008,4,FALSE)=0,"",VLOOKUP(TRM!A5484,'TRM - TBM Crosswalk'!$A$2:'TRM - TBM Crosswalk'!$I$1008,4,FALSE))</f>
        <v/>
      </c>
      <c r="G9380" t="str">
        <f>IF(VLOOKUP(TRM!A5484,'TRM - TBM Crosswalk'!$A$2:'TRM - TBM Crosswalk'!$I$1008,5,FALSE)=0,"",VLOOKUP(TRM!A5484,'TRM - TBM Crosswalk'!$A$2:'TRM - TBM Crosswalk'!$I$1008,5,FALSE))</f>
        <v/>
      </c>
      <c r="H9380" t="str">
        <f>IF(VLOOKUP(TRM!A5484,'TRM - TBM Crosswalk'!$A$2:'TRM - TBM Crosswalk'!$I$1008,6,FALSE)=0,"",VLOOKUP(TRM!A5484,'TRM - TBM Crosswalk'!$A$2:'TRM - TBM Crosswalk'!$I$1008,6,FALSE))</f>
        <v/>
      </c>
      <c r="I9380" t="str">
        <f>IF(VLOOKUP(TRM!A5484,'TRM - TBM Crosswalk'!$A$2:'TRM - TBM Crosswalk'!$I$1008,7,FALSE)=0,"",VLOOKUP(TRM!A5484,'TRM - TBM Crosswalk'!$A$2:'TRM - TBM Crosswalk'!$I$1008,7,FALSE))</f>
        <v>Platform Services</v>
      </c>
      <c r="J9380" t="str">
        <f>IF(VLOOKUP(TRM!A5484,'TRM - TBM Crosswalk'!$A$2:'TRM - TBM Crosswalk'!$I$1008,8,FALSE)=0,"",VLOOKUP(TRM!A5484,'TRM - TBM Crosswalk'!$A$2:'TRM - TBM Crosswalk'!$I$1008,8,FALSE))</f>
        <v>Data Services</v>
      </c>
      <c r="K9380" t="str">
        <f>IF(VLOOKUP(TRM!A5484,'TRM - TBM Crosswalk'!$A$2:'TRM - TBM Crosswalk'!$I$1008,9,FALSE)=0,"",VLOOKUP(TRM!A5484,'TRM - TBM Crosswalk'!$A$2:'TRM - TBM Crosswalk'!$I$1008,9,FALSE))</f>
        <v>Data Analytics &amp; Visualizations</v>
      </c>
    </row>
    <row r="9381" spans="1:11" x14ac:dyDescent="0.45">
      <c r="A9381" t="str">
        <f>TRM!A5485</f>
        <v>A02.031.383</v>
      </c>
      <c r="B9381" t="str">
        <f>TRM!B5485</f>
        <v>Computer Aided Design</v>
      </c>
      <c r="C9381" t="str">
        <f>TRM!C5485</f>
        <v>Dynamo 0.9.1 | 0.9.1.4062</v>
      </c>
      <c r="D9381">
        <f>TRM!D5485</f>
        <v>0</v>
      </c>
      <c r="E9381" t="str">
        <f>IF(VLOOKUP(TRM!A5485,'TRM - TBM Crosswalk'!$A$2:'TRM - TBM Crosswalk'!$I$1008,3,FALSE)="N/A","TBD","")</f>
        <v/>
      </c>
      <c r="F9381" t="str">
        <f>IF(VLOOKUP(TRM!A5485,'TRM - TBM Crosswalk'!$A$2:'TRM - TBM Crosswalk'!$I$1008,4,FALSE)=0,"",VLOOKUP(TRM!A5485,'TRM - TBM Crosswalk'!$A$2:'TRM - TBM Crosswalk'!$I$1008,4,FALSE))</f>
        <v/>
      </c>
      <c r="G9381" t="str">
        <f>IF(VLOOKUP(TRM!A5485,'TRM - TBM Crosswalk'!$A$2:'TRM - TBM Crosswalk'!$I$1008,5,FALSE)=0,"",VLOOKUP(TRM!A5485,'TRM - TBM Crosswalk'!$A$2:'TRM - TBM Crosswalk'!$I$1008,5,FALSE))</f>
        <v/>
      </c>
      <c r="H9381" t="str">
        <f>IF(VLOOKUP(TRM!A5485,'TRM - TBM Crosswalk'!$A$2:'TRM - TBM Crosswalk'!$I$1008,6,FALSE)=0,"",VLOOKUP(TRM!A5485,'TRM - TBM Crosswalk'!$A$2:'TRM - TBM Crosswalk'!$I$1008,6,FALSE))</f>
        <v/>
      </c>
      <c r="I9381" t="str">
        <f>IF(VLOOKUP(TRM!A5485,'TRM - TBM Crosswalk'!$A$2:'TRM - TBM Crosswalk'!$I$1008,7,FALSE)=0,"",VLOOKUP(TRM!A5485,'TRM - TBM Crosswalk'!$A$2:'TRM - TBM Crosswalk'!$I$1008,7,FALSE))</f>
        <v>Platform Services</v>
      </c>
      <c r="J9381" t="str">
        <f>IF(VLOOKUP(TRM!A5485,'TRM - TBM Crosswalk'!$A$2:'TRM - TBM Crosswalk'!$I$1008,8,FALSE)=0,"",VLOOKUP(TRM!A5485,'TRM - TBM Crosswalk'!$A$2:'TRM - TBM Crosswalk'!$I$1008,8,FALSE))</f>
        <v>Data Services</v>
      </c>
      <c r="K9381" t="str">
        <f>IF(VLOOKUP(TRM!A5485,'TRM - TBM Crosswalk'!$A$2:'TRM - TBM Crosswalk'!$I$1008,9,FALSE)=0,"",VLOOKUP(TRM!A5485,'TRM - TBM Crosswalk'!$A$2:'TRM - TBM Crosswalk'!$I$1008,9,FALSE))</f>
        <v>Data Analytics &amp; Visualizations</v>
      </c>
    </row>
    <row r="9382" spans="1:11" x14ac:dyDescent="0.45">
      <c r="A9382" t="str">
        <f>TRM!A5486</f>
        <v>A02.031.383</v>
      </c>
      <c r="B9382" t="str">
        <f>TRM!B5486</f>
        <v>Computer Aided Design</v>
      </c>
      <c r="C9382" t="str">
        <f>TRM!C5486</f>
        <v>Dynamo Core 1.2.2 | 1.2.2.373</v>
      </c>
      <c r="D9382">
        <f>TRM!D5486</f>
        <v>0</v>
      </c>
      <c r="E9382" t="str">
        <f>IF(VLOOKUP(TRM!A5486,'TRM - TBM Crosswalk'!$A$2:'TRM - TBM Crosswalk'!$I$1008,3,FALSE)="N/A","TBD","")</f>
        <v/>
      </c>
      <c r="F9382" t="str">
        <f>IF(VLOOKUP(TRM!A5486,'TRM - TBM Crosswalk'!$A$2:'TRM - TBM Crosswalk'!$I$1008,4,FALSE)=0,"",VLOOKUP(TRM!A5486,'TRM - TBM Crosswalk'!$A$2:'TRM - TBM Crosswalk'!$I$1008,4,FALSE))</f>
        <v/>
      </c>
      <c r="G9382" t="str">
        <f>IF(VLOOKUP(TRM!A5486,'TRM - TBM Crosswalk'!$A$2:'TRM - TBM Crosswalk'!$I$1008,5,FALSE)=0,"",VLOOKUP(TRM!A5486,'TRM - TBM Crosswalk'!$A$2:'TRM - TBM Crosswalk'!$I$1008,5,FALSE))</f>
        <v/>
      </c>
      <c r="H9382" t="str">
        <f>IF(VLOOKUP(TRM!A5486,'TRM - TBM Crosswalk'!$A$2:'TRM - TBM Crosswalk'!$I$1008,6,FALSE)=0,"",VLOOKUP(TRM!A5486,'TRM - TBM Crosswalk'!$A$2:'TRM - TBM Crosswalk'!$I$1008,6,FALSE))</f>
        <v/>
      </c>
      <c r="I9382" t="str">
        <f>IF(VLOOKUP(TRM!A5486,'TRM - TBM Crosswalk'!$A$2:'TRM - TBM Crosswalk'!$I$1008,7,FALSE)=0,"",VLOOKUP(TRM!A5486,'TRM - TBM Crosswalk'!$A$2:'TRM - TBM Crosswalk'!$I$1008,7,FALSE))</f>
        <v>Platform Services</v>
      </c>
      <c r="J9382" t="str">
        <f>IF(VLOOKUP(TRM!A5486,'TRM - TBM Crosswalk'!$A$2:'TRM - TBM Crosswalk'!$I$1008,8,FALSE)=0,"",VLOOKUP(TRM!A5486,'TRM - TBM Crosswalk'!$A$2:'TRM - TBM Crosswalk'!$I$1008,8,FALSE))</f>
        <v>Data Services</v>
      </c>
      <c r="K9382" t="str">
        <f>IF(VLOOKUP(TRM!A5486,'TRM - TBM Crosswalk'!$A$2:'TRM - TBM Crosswalk'!$I$1008,9,FALSE)=0,"",VLOOKUP(TRM!A5486,'TRM - TBM Crosswalk'!$A$2:'TRM - TBM Crosswalk'!$I$1008,9,FALSE))</f>
        <v>Data Analytics &amp; Visualizations</v>
      </c>
    </row>
    <row r="9383" spans="1:11" x14ac:dyDescent="0.45">
      <c r="A9383" t="str">
        <f>TRM!A5487</f>
        <v>A02.031.383</v>
      </c>
      <c r="B9383" t="str">
        <f>TRM!B5487</f>
        <v>Computer Aided Design</v>
      </c>
      <c r="C9383" t="str">
        <f>TRM!C5487</f>
        <v>Dynamo Core 1.3.4 | 1.3.4.6666</v>
      </c>
      <c r="D9383">
        <f>TRM!D5487</f>
        <v>0</v>
      </c>
      <c r="E9383" t="str">
        <f>IF(VLOOKUP(TRM!A5487,'TRM - TBM Crosswalk'!$A$2:'TRM - TBM Crosswalk'!$I$1008,3,FALSE)="N/A","TBD","")</f>
        <v/>
      </c>
      <c r="F9383" t="str">
        <f>IF(VLOOKUP(TRM!A5487,'TRM - TBM Crosswalk'!$A$2:'TRM - TBM Crosswalk'!$I$1008,4,FALSE)=0,"",VLOOKUP(TRM!A5487,'TRM - TBM Crosswalk'!$A$2:'TRM - TBM Crosswalk'!$I$1008,4,FALSE))</f>
        <v/>
      </c>
      <c r="G9383" t="str">
        <f>IF(VLOOKUP(TRM!A5487,'TRM - TBM Crosswalk'!$A$2:'TRM - TBM Crosswalk'!$I$1008,5,FALSE)=0,"",VLOOKUP(TRM!A5487,'TRM - TBM Crosswalk'!$A$2:'TRM - TBM Crosswalk'!$I$1008,5,FALSE))</f>
        <v/>
      </c>
      <c r="H9383" t="str">
        <f>IF(VLOOKUP(TRM!A5487,'TRM - TBM Crosswalk'!$A$2:'TRM - TBM Crosswalk'!$I$1008,6,FALSE)=0,"",VLOOKUP(TRM!A5487,'TRM - TBM Crosswalk'!$A$2:'TRM - TBM Crosswalk'!$I$1008,6,FALSE))</f>
        <v/>
      </c>
      <c r="I9383" t="str">
        <f>IF(VLOOKUP(TRM!A5487,'TRM - TBM Crosswalk'!$A$2:'TRM - TBM Crosswalk'!$I$1008,7,FALSE)=0,"",VLOOKUP(TRM!A5487,'TRM - TBM Crosswalk'!$A$2:'TRM - TBM Crosswalk'!$I$1008,7,FALSE))</f>
        <v>Platform Services</v>
      </c>
      <c r="J9383" t="str">
        <f>IF(VLOOKUP(TRM!A5487,'TRM - TBM Crosswalk'!$A$2:'TRM - TBM Crosswalk'!$I$1008,8,FALSE)=0,"",VLOOKUP(TRM!A5487,'TRM - TBM Crosswalk'!$A$2:'TRM - TBM Crosswalk'!$I$1008,8,FALSE))</f>
        <v>Data Services</v>
      </c>
      <c r="K9383" t="str">
        <f>IF(VLOOKUP(TRM!A5487,'TRM - TBM Crosswalk'!$A$2:'TRM - TBM Crosswalk'!$I$1008,9,FALSE)=0,"",VLOOKUP(TRM!A5487,'TRM - TBM Crosswalk'!$A$2:'TRM - TBM Crosswalk'!$I$1008,9,FALSE))</f>
        <v>Data Analytics &amp; Visualizations</v>
      </c>
    </row>
    <row r="9384" spans="1:11" x14ac:dyDescent="0.45">
      <c r="A9384" t="str">
        <f>TRM!A5488</f>
        <v>A02.031.383</v>
      </c>
      <c r="B9384" t="str">
        <f>TRM!B5488</f>
        <v>Computer Aided Design</v>
      </c>
      <c r="C9384" t="str">
        <f>TRM!C5488</f>
        <v>Dynamo Revit 1.2.2 | 1.2.2.373</v>
      </c>
      <c r="D9384">
        <f>TRM!D5488</f>
        <v>0</v>
      </c>
      <c r="E9384" t="str">
        <f>IF(VLOOKUP(TRM!A5488,'TRM - TBM Crosswalk'!$A$2:'TRM - TBM Crosswalk'!$I$1008,3,FALSE)="N/A","TBD","")</f>
        <v/>
      </c>
      <c r="F9384" t="str">
        <f>IF(VLOOKUP(TRM!A5488,'TRM - TBM Crosswalk'!$A$2:'TRM - TBM Crosswalk'!$I$1008,4,FALSE)=0,"",VLOOKUP(TRM!A5488,'TRM - TBM Crosswalk'!$A$2:'TRM - TBM Crosswalk'!$I$1008,4,FALSE))</f>
        <v/>
      </c>
      <c r="G9384" t="str">
        <f>IF(VLOOKUP(TRM!A5488,'TRM - TBM Crosswalk'!$A$2:'TRM - TBM Crosswalk'!$I$1008,5,FALSE)=0,"",VLOOKUP(TRM!A5488,'TRM - TBM Crosswalk'!$A$2:'TRM - TBM Crosswalk'!$I$1008,5,FALSE))</f>
        <v/>
      </c>
      <c r="H9384" t="str">
        <f>IF(VLOOKUP(TRM!A5488,'TRM - TBM Crosswalk'!$A$2:'TRM - TBM Crosswalk'!$I$1008,6,FALSE)=0,"",VLOOKUP(TRM!A5488,'TRM - TBM Crosswalk'!$A$2:'TRM - TBM Crosswalk'!$I$1008,6,FALSE))</f>
        <v/>
      </c>
      <c r="I9384" t="str">
        <f>IF(VLOOKUP(TRM!A5488,'TRM - TBM Crosswalk'!$A$2:'TRM - TBM Crosswalk'!$I$1008,7,FALSE)=0,"",VLOOKUP(TRM!A5488,'TRM - TBM Crosswalk'!$A$2:'TRM - TBM Crosswalk'!$I$1008,7,FALSE))</f>
        <v>Platform Services</v>
      </c>
      <c r="J9384" t="str">
        <f>IF(VLOOKUP(TRM!A5488,'TRM - TBM Crosswalk'!$A$2:'TRM - TBM Crosswalk'!$I$1008,8,FALSE)=0,"",VLOOKUP(TRM!A5488,'TRM - TBM Crosswalk'!$A$2:'TRM - TBM Crosswalk'!$I$1008,8,FALSE))</f>
        <v>Data Services</v>
      </c>
      <c r="K9384" t="str">
        <f>IF(VLOOKUP(TRM!A5488,'TRM - TBM Crosswalk'!$A$2:'TRM - TBM Crosswalk'!$I$1008,9,FALSE)=0,"",VLOOKUP(TRM!A5488,'TRM - TBM Crosswalk'!$A$2:'TRM - TBM Crosswalk'!$I$1008,9,FALSE))</f>
        <v>Data Analytics &amp; Visualizations</v>
      </c>
    </row>
    <row r="9385" spans="1:11" x14ac:dyDescent="0.45">
      <c r="A9385" t="str">
        <f>TRM!A6343</f>
        <v>A02.031.392#</v>
      </c>
      <c r="B9385" t="str">
        <f>TRM!B6343</f>
        <v>Printing#</v>
      </c>
      <c r="C9385" t="str">
        <f>TRM!C6343</f>
        <v>HP Officejet Pro X476dn MFP Basic Device Software | 32.2.188.47710</v>
      </c>
      <c r="D9385">
        <f>TRM!D6343</f>
        <v>0</v>
      </c>
      <c r="E9385" t="str">
        <f>IF(VLOOKUP(TRM!A6343,'TRM - TBM Crosswalk'!$A$2:'TRM - TBM Crosswalk'!$I$1008,3,FALSE)="N/A","TBD","")</f>
        <v/>
      </c>
      <c r="F9385" t="str">
        <f>IF(VLOOKUP(TRM!A6343,'TRM - TBM Crosswalk'!$A$2:'TRM - TBM Crosswalk'!$I$1008,4,FALSE)=0,"",VLOOKUP(TRM!A6343,'TRM - TBM Crosswalk'!$A$2:'TRM - TBM Crosswalk'!$I$1008,4,FALSE))</f>
        <v/>
      </c>
      <c r="G9385" t="str">
        <f>IF(VLOOKUP(TRM!A6343,'TRM - TBM Crosswalk'!$A$2:'TRM - TBM Crosswalk'!$I$1008,5,FALSE)=0,"",VLOOKUP(TRM!A6343,'TRM - TBM Crosswalk'!$A$2:'TRM - TBM Crosswalk'!$I$1008,5,FALSE))</f>
        <v>End User</v>
      </c>
      <c r="H9385" t="str">
        <f>IF(VLOOKUP(TRM!A6343,'TRM - TBM Crosswalk'!$A$2:'TRM - TBM Crosswalk'!$I$1008,6,FALSE)=0,"",VLOOKUP(TRM!A6343,'TRM - TBM Crosswalk'!$A$2:'TRM - TBM Crosswalk'!$I$1008,6,FALSE))</f>
        <v>Workspace</v>
      </c>
      <c r="I9385" t="str">
        <f>IF(VLOOKUP(TRM!A6343,'TRM - TBM Crosswalk'!$A$2:'TRM - TBM Crosswalk'!$I$1008,7,FALSE)=0,"",VLOOKUP(TRM!A6343,'TRM - TBM Crosswalk'!$A$2:'TRM - TBM Crosswalk'!$I$1008,7,FALSE))</f>
        <v/>
      </c>
      <c r="J9385" t="str">
        <f>IF(VLOOKUP(TRM!A6343,'TRM - TBM Crosswalk'!$A$2:'TRM - TBM Crosswalk'!$I$1008,8,FALSE)=0,"",VLOOKUP(TRM!A6343,'TRM - TBM Crosswalk'!$A$2:'TRM - TBM Crosswalk'!$I$1008,8,FALSE))</f>
        <v/>
      </c>
      <c r="K9385" t="str">
        <f>IF(VLOOKUP(TRM!A6343,'TRM - TBM Crosswalk'!$A$2:'TRM - TBM Crosswalk'!$I$1008,9,FALSE)=0,"",VLOOKUP(TRM!A6343,'TRM - TBM Crosswalk'!$A$2:'TRM - TBM Crosswalk'!$I$1008,9,FALSE))</f>
        <v/>
      </c>
    </row>
    <row r="9386" spans="1:11" x14ac:dyDescent="0.45">
      <c r="A9386" t="str">
        <f>TRM!A6391</f>
        <v>A02.031.392#</v>
      </c>
      <c r="B9386" t="str">
        <f>TRM!B6391</f>
        <v>Printing#</v>
      </c>
      <c r="C9386" t="str">
        <f>TRM!C6391</f>
        <v>Lexmark Printer Software G4 HBP Print Driver | 4.1.0.0</v>
      </c>
      <c r="D9386">
        <f>TRM!D6391</f>
        <v>0</v>
      </c>
      <c r="E9386" t="str">
        <f>IF(VLOOKUP(TRM!A6391,'TRM - TBM Crosswalk'!$A$2:'TRM - TBM Crosswalk'!$I$1008,3,FALSE)="N/A","TBD","")</f>
        <v/>
      </c>
      <c r="F9386" t="str">
        <f>IF(VLOOKUP(TRM!A6391,'TRM - TBM Crosswalk'!$A$2:'TRM - TBM Crosswalk'!$I$1008,4,FALSE)=0,"",VLOOKUP(TRM!A6391,'TRM - TBM Crosswalk'!$A$2:'TRM - TBM Crosswalk'!$I$1008,4,FALSE))</f>
        <v/>
      </c>
      <c r="G9386" t="str">
        <f>IF(VLOOKUP(TRM!A6391,'TRM - TBM Crosswalk'!$A$2:'TRM - TBM Crosswalk'!$I$1008,5,FALSE)=0,"",VLOOKUP(TRM!A6391,'TRM - TBM Crosswalk'!$A$2:'TRM - TBM Crosswalk'!$I$1008,5,FALSE))</f>
        <v>End User</v>
      </c>
      <c r="H9386" t="str">
        <f>IF(VLOOKUP(TRM!A6391,'TRM - TBM Crosswalk'!$A$2:'TRM - TBM Crosswalk'!$I$1008,6,FALSE)=0,"",VLOOKUP(TRM!A6391,'TRM - TBM Crosswalk'!$A$2:'TRM - TBM Crosswalk'!$I$1008,6,FALSE))</f>
        <v>Workspace</v>
      </c>
      <c r="I9386" t="str">
        <f>IF(VLOOKUP(TRM!A6391,'TRM - TBM Crosswalk'!$A$2:'TRM - TBM Crosswalk'!$I$1008,7,FALSE)=0,"",VLOOKUP(TRM!A6391,'TRM - TBM Crosswalk'!$A$2:'TRM - TBM Crosswalk'!$I$1008,7,FALSE))</f>
        <v/>
      </c>
      <c r="J9386" t="str">
        <f>IF(VLOOKUP(TRM!A6391,'TRM - TBM Crosswalk'!$A$2:'TRM - TBM Crosswalk'!$I$1008,8,FALSE)=0,"",VLOOKUP(TRM!A6391,'TRM - TBM Crosswalk'!$A$2:'TRM - TBM Crosswalk'!$I$1008,8,FALSE))</f>
        <v/>
      </c>
      <c r="K9386" t="str">
        <f>IF(VLOOKUP(TRM!A6391,'TRM - TBM Crosswalk'!$A$2:'TRM - TBM Crosswalk'!$I$1008,9,FALSE)=0,"",VLOOKUP(TRM!A6391,'TRM - TBM Crosswalk'!$A$2:'TRM - TBM Crosswalk'!$I$1008,9,FALSE))</f>
        <v/>
      </c>
    </row>
    <row r="9387" spans="1:11" x14ac:dyDescent="0.45">
      <c r="A9387" t="str">
        <f>TRM!A6544</f>
        <v>A02.031.394#</v>
      </c>
      <c r="B9387" t="str">
        <f>TRM!B6544</f>
        <v>Readers &amp; Presentation Layer Applications#</v>
      </c>
      <c r="C9387" t="str">
        <f>TRM!C6544</f>
        <v>Adobe Shockwave Player 12.2 | 12.2.8.198</v>
      </c>
      <c r="D9387">
        <f>TRM!D6544</f>
        <v>0</v>
      </c>
      <c r="E9387" t="str">
        <f>IF(VLOOKUP(TRM!A6544,'TRM - TBM Crosswalk'!$A$2:'TRM - TBM Crosswalk'!$I$1008,3,FALSE)="N/A","TBD","")</f>
        <v>TBD</v>
      </c>
      <c r="F9387" t="str">
        <f>IF(VLOOKUP(TRM!A6544,'TRM - TBM Crosswalk'!$A$2:'TRM - TBM Crosswalk'!$I$1008,4,FALSE)=0,"",VLOOKUP(TRM!A6544,'TRM - TBM Crosswalk'!$A$2:'TRM - TBM Crosswalk'!$I$1008,4,FALSE))</f>
        <v/>
      </c>
      <c r="G9387" t="str">
        <f>IF(VLOOKUP(TRM!A6544,'TRM - TBM Crosswalk'!$A$2:'TRM - TBM Crosswalk'!$I$1008,5,FALSE)=0,"",VLOOKUP(TRM!A6544,'TRM - TBM Crosswalk'!$A$2:'TRM - TBM Crosswalk'!$I$1008,5,FALSE))</f>
        <v/>
      </c>
      <c r="H9387" t="str">
        <f>IF(VLOOKUP(TRM!A6544,'TRM - TBM Crosswalk'!$A$2:'TRM - TBM Crosswalk'!$I$1008,6,FALSE)=0,"",VLOOKUP(TRM!A6544,'TRM - TBM Crosswalk'!$A$2:'TRM - TBM Crosswalk'!$I$1008,6,FALSE))</f>
        <v/>
      </c>
      <c r="I9387" t="str">
        <f>IF(VLOOKUP(TRM!A6544,'TRM - TBM Crosswalk'!$A$2:'TRM - TBM Crosswalk'!$I$1008,7,FALSE)=0,"",VLOOKUP(TRM!A6544,'TRM - TBM Crosswalk'!$A$2:'TRM - TBM Crosswalk'!$I$1008,7,FALSE))</f>
        <v/>
      </c>
      <c r="J9387" t="str">
        <f>IF(VLOOKUP(TRM!A6544,'TRM - TBM Crosswalk'!$A$2:'TRM - TBM Crosswalk'!$I$1008,8,FALSE)=0,"",VLOOKUP(TRM!A6544,'TRM - TBM Crosswalk'!$A$2:'TRM - TBM Crosswalk'!$I$1008,8,FALSE))</f>
        <v/>
      </c>
      <c r="K9387" t="str">
        <f>IF(VLOOKUP(TRM!A6544,'TRM - TBM Crosswalk'!$A$2:'TRM - TBM Crosswalk'!$I$1008,9,FALSE)=0,"",VLOOKUP(TRM!A6544,'TRM - TBM Crosswalk'!$A$2:'TRM - TBM Crosswalk'!$I$1008,9,FALSE))</f>
        <v/>
      </c>
    </row>
    <row r="9388" spans="1:11" x14ac:dyDescent="0.45">
      <c r="A9388" t="str">
        <f>TRM!A6545</f>
        <v>A02.031.394#</v>
      </c>
      <c r="B9388" t="str">
        <f>TRM!B6545</f>
        <v>Readers &amp; Presentation Layer Applications#</v>
      </c>
      <c r="C9388" t="str">
        <f>TRM!C6545</f>
        <v>Adobe Shockwave Player 12.3 | 12.3.4.204</v>
      </c>
      <c r="D9388">
        <f>TRM!D6545</f>
        <v>0</v>
      </c>
      <c r="E9388" t="str">
        <f>IF(VLOOKUP(TRM!A6545,'TRM - TBM Crosswalk'!$A$2:'TRM - TBM Crosswalk'!$I$1008,3,FALSE)="N/A","TBD","")</f>
        <v>TBD</v>
      </c>
      <c r="F9388" t="str">
        <f>IF(VLOOKUP(TRM!A6545,'TRM - TBM Crosswalk'!$A$2:'TRM - TBM Crosswalk'!$I$1008,4,FALSE)=0,"",VLOOKUP(TRM!A6545,'TRM - TBM Crosswalk'!$A$2:'TRM - TBM Crosswalk'!$I$1008,4,FALSE))</f>
        <v/>
      </c>
      <c r="G9388" t="str">
        <f>IF(VLOOKUP(TRM!A6545,'TRM - TBM Crosswalk'!$A$2:'TRM - TBM Crosswalk'!$I$1008,5,FALSE)=0,"",VLOOKUP(TRM!A6545,'TRM - TBM Crosswalk'!$A$2:'TRM - TBM Crosswalk'!$I$1008,5,FALSE))</f>
        <v/>
      </c>
      <c r="H9388" t="str">
        <f>IF(VLOOKUP(TRM!A6545,'TRM - TBM Crosswalk'!$A$2:'TRM - TBM Crosswalk'!$I$1008,6,FALSE)=0,"",VLOOKUP(TRM!A6545,'TRM - TBM Crosswalk'!$A$2:'TRM - TBM Crosswalk'!$I$1008,6,FALSE))</f>
        <v/>
      </c>
      <c r="I9388" t="str">
        <f>IF(VLOOKUP(TRM!A6545,'TRM - TBM Crosswalk'!$A$2:'TRM - TBM Crosswalk'!$I$1008,7,FALSE)=0,"",VLOOKUP(TRM!A6545,'TRM - TBM Crosswalk'!$A$2:'TRM - TBM Crosswalk'!$I$1008,7,FALSE))</f>
        <v/>
      </c>
      <c r="J9388" t="str">
        <f>IF(VLOOKUP(TRM!A6545,'TRM - TBM Crosswalk'!$A$2:'TRM - TBM Crosswalk'!$I$1008,8,FALSE)=0,"",VLOOKUP(TRM!A6545,'TRM - TBM Crosswalk'!$A$2:'TRM - TBM Crosswalk'!$I$1008,8,FALSE))</f>
        <v/>
      </c>
      <c r="K9388" t="str">
        <f>IF(VLOOKUP(TRM!A6545,'TRM - TBM Crosswalk'!$A$2:'TRM - TBM Crosswalk'!$I$1008,9,FALSE)=0,"",VLOOKUP(TRM!A6545,'TRM - TBM Crosswalk'!$A$2:'TRM - TBM Crosswalk'!$I$1008,9,FALSE))</f>
        <v/>
      </c>
    </row>
    <row r="9389" spans="1:11" x14ac:dyDescent="0.45">
      <c r="A9389" t="str">
        <f>TRM!A6546</f>
        <v>A02.031.394#</v>
      </c>
      <c r="B9389" t="str">
        <f>TRM!B6546</f>
        <v>Readers &amp; Presentation Layer Applications#</v>
      </c>
      <c r="C9389" t="str">
        <f>TRM!C6546</f>
        <v>Adobe Shockwave Player 12.3 | 12.3.5.205</v>
      </c>
      <c r="D9389">
        <f>TRM!D6546</f>
        <v>0</v>
      </c>
      <c r="E9389" t="str">
        <f>IF(VLOOKUP(TRM!A6546,'TRM - TBM Crosswalk'!$A$2:'TRM - TBM Crosswalk'!$I$1008,3,FALSE)="N/A","TBD","")</f>
        <v>TBD</v>
      </c>
      <c r="F9389" t="str">
        <f>IF(VLOOKUP(TRM!A6546,'TRM - TBM Crosswalk'!$A$2:'TRM - TBM Crosswalk'!$I$1008,4,FALSE)=0,"",VLOOKUP(TRM!A6546,'TRM - TBM Crosswalk'!$A$2:'TRM - TBM Crosswalk'!$I$1008,4,FALSE))</f>
        <v/>
      </c>
      <c r="G9389" t="str">
        <f>IF(VLOOKUP(TRM!A6546,'TRM - TBM Crosswalk'!$A$2:'TRM - TBM Crosswalk'!$I$1008,5,FALSE)=0,"",VLOOKUP(TRM!A6546,'TRM - TBM Crosswalk'!$A$2:'TRM - TBM Crosswalk'!$I$1008,5,FALSE))</f>
        <v/>
      </c>
      <c r="H9389" t="str">
        <f>IF(VLOOKUP(TRM!A6546,'TRM - TBM Crosswalk'!$A$2:'TRM - TBM Crosswalk'!$I$1008,6,FALSE)=0,"",VLOOKUP(TRM!A6546,'TRM - TBM Crosswalk'!$A$2:'TRM - TBM Crosswalk'!$I$1008,6,FALSE))</f>
        <v/>
      </c>
      <c r="I9389" t="str">
        <f>IF(VLOOKUP(TRM!A6546,'TRM - TBM Crosswalk'!$A$2:'TRM - TBM Crosswalk'!$I$1008,7,FALSE)=0,"",VLOOKUP(TRM!A6546,'TRM - TBM Crosswalk'!$A$2:'TRM - TBM Crosswalk'!$I$1008,7,FALSE))</f>
        <v/>
      </c>
      <c r="J9389" t="str">
        <f>IF(VLOOKUP(TRM!A6546,'TRM - TBM Crosswalk'!$A$2:'TRM - TBM Crosswalk'!$I$1008,8,FALSE)=0,"",VLOOKUP(TRM!A6546,'TRM - TBM Crosswalk'!$A$2:'TRM - TBM Crosswalk'!$I$1008,8,FALSE))</f>
        <v/>
      </c>
      <c r="K9389" t="str">
        <f>IF(VLOOKUP(TRM!A6546,'TRM - TBM Crosswalk'!$A$2:'TRM - TBM Crosswalk'!$I$1008,9,FALSE)=0,"",VLOOKUP(TRM!A6546,'TRM - TBM Crosswalk'!$A$2:'TRM - TBM Crosswalk'!$I$1008,9,FALSE))</f>
        <v/>
      </c>
    </row>
    <row r="9390" spans="1:11" x14ac:dyDescent="0.45">
      <c r="A9390" t="str">
        <f>TRM!A6547</f>
        <v>A02.031.394#</v>
      </c>
      <c r="B9390" t="str">
        <f>TRM!B6547</f>
        <v>Readers &amp; Presentation Layer Applications#</v>
      </c>
      <c r="C9390" t="str">
        <f>TRM!C6547</f>
        <v>Amazon Corretto 8 (x64) | 1.8.0.222</v>
      </c>
      <c r="D9390">
        <f>TRM!D6547</f>
        <v>0</v>
      </c>
      <c r="E9390" t="str">
        <f>IF(VLOOKUP(TRM!A6547,'TRM - TBM Crosswalk'!$A$2:'TRM - TBM Crosswalk'!$I$1008,3,FALSE)="N/A","TBD","")</f>
        <v>TBD</v>
      </c>
      <c r="F9390" t="str">
        <f>IF(VLOOKUP(TRM!A6547,'TRM - TBM Crosswalk'!$A$2:'TRM - TBM Crosswalk'!$I$1008,4,FALSE)=0,"",VLOOKUP(TRM!A6547,'TRM - TBM Crosswalk'!$A$2:'TRM - TBM Crosswalk'!$I$1008,4,FALSE))</f>
        <v/>
      </c>
      <c r="G9390" t="str">
        <f>IF(VLOOKUP(TRM!A6547,'TRM - TBM Crosswalk'!$A$2:'TRM - TBM Crosswalk'!$I$1008,5,FALSE)=0,"",VLOOKUP(TRM!A6547,'TRM - TBM Crosswalk'!$A$2:'TRM - TBM Crosswalk'!$I$1008,5,FALSE))</f>
        <v/>
      </c>
      <c r="H9390" t="str">
        <f>IF(VLOOKUP(TRM!A6547,'TRM - TBM Crosswalk'!$A$2:'TRM - TBM Crosswalk'!$I$1008,6,FALSE)=0,"",VLOOKUP(TRM!A6547,'TRM - TBM Crosswalk'!$A$2:'TRM - TBM Crosswalk'!$I$1008,6,FALSE))</f>
        <v/>
      </c>
      <c r="I9390" t="str">
        <f>IF(VLOOKUP(TRM!A6547,'TRM - TBM Crosswalk'!$A$2:'TRM - TBM Crosswalk'!$I$1008,7,FALSE)=0,"",VLOOKUP(TRM!A6547,'TRM - TBM Crosswalk'!$A$2:'TRM - TBM Crosswalk'!$I$1008,7,FALSE))</f>
        <v/>
      </c>
      <c r="J9390" t="str">
        <f>IF(VLOOKUP(TRM!A6547,'TRM - TBM Crosswalk'!$A$2:'TRM - TBM Crosswalk'!$I$1008,8,FALSE)=0,"",VLOOKUP(TRM!A6547,'TRM - TBM Crosswalk'!$A$2:'TRM - TBM Crosswalk'!$I$1008,8,FALSE))</f>
        <v/>
      </c>
      <c r="K9390" t="str">
        <f>IF(VLOOKUP(TRM!A6547,'TRM - TBM Crosswalk'!$A$2:'TRM - TBM Crosswalk'!$I$1008,9,FALSE)=0,"",VLOOKUP(TRM!A6547,'TRM - TBM Crosswalk'!$A$2:'TRM - TBM Crosswalk'!$I$1008,9,FALSE))</f>
        <v/>
      </c>
    </row>
    <row r="9391" spans="1:11" x14ac:dyDescent="0.45">
      <c r="A9391" t="str">
        <f>TRM!A6548</f>
        <v>A02.031.394#</v>
      </c>
      <c r="B9391" t="str">
        <f>TRM!B6548</f>
        <v>Readers &amp; Presentation Layer Applications#</v>
      </c>
      <c r="C9391" t="str">
        <f>TRM!C6548</f>
        <v>Amazon Corretto 8 (x64) | 1.8.0.232</v>
      </c>
      <c r="D9391">
        <f>TRM!D6548</f>
        <v>0</v>
      </c>
      <c r="E9391" t="str">
        <f>IF(VLOOKUP(TRM!A6548,'TRM - TBM Crosswalk'!$A$2:'TRM - TBM Crosswalk'!$I$1008,3,FALSE)="N/A","TBD","")</f>
        <v>TBD</v>
      </c>
      <c r="F9391" t="str">
        <f>IF(VLOOKUP(TRM!A6548,'TRM - TBM Crosswalk'!$A$2:'TRM - TBM Crosswalk'!$I$1008,4,FALSE)=0,"",VLOOKUP(TRM!A6548,'TRM - TBM Crosswalk'!$A$2:'TRM - TBM Crosswalk'!$I$1008,4,FALSE))</f>
        <v/>
      </c>
      <c r="G9391" t="str">
        <f>IF(VLOOKUP(TRM!A6548,'TRM - TBM Crosswalk'!$A$2:'TRM - TBM Crosswalk'!$I$1008,5,FALSE)=0,"",VLOOKUP(TRM!A6548,'TRM - TBM Crosswalk'!$A$2:'TRM - TBM Crosswalk'!$I$1008,5,FALSE))</f>
        <v/>
      </c>
      <c r="H9391" t="str">
        <f>IF(VLOOKUP(TRM!A6548,'TRM - TBM Crosswalk'!$A$2:'TRM - TBM Crosswalk'!$I$1008,6,FALSE)=0,"",VLOOKUP(TRM!A6548,'TRM - TBM Crosswalk'!$A$2:'TRM - TBM Crosswalk'!$I$1008,6,FALSE))</f>
        <v/>
      </c>
      <c r="I9391" t="str">
        <f>IF(VLOOKUP(TRM!A6548,'TRM - TBM Crosswalk'!$A$2:'TRM - TBM Crosswalk'!$I$1008,7,FALSE)=0,"",VLOOKUP(TRM!A6548,'TRM - TBM Crosswalk'!$A$2:'TRM - TBM Crosswalk'!$I$1008,7,FALSE))</f>
        <v/>
      </c>
      <c r="J9391" t="str">
        <f>IF(VLOOKUP(TRM!A6548,'TRM - TBM Crosswalk'!$A$2:'TRM - TBM Crosswalk'!$I$1008,8,FALSE)=0,"",VLOOKUP(TRM!A6548,'TRM - TBM Crosswalk'!$A$2:'TRM - TBM Crosswalk'!$I$1008,8,FALSE))</f>
        <v/>
      </c>
      <c r="K9391" t="str">
        <f>IF(VLOOKUP(TRM!A6548,'TRM - TBM Crosswalk'!$A$2:'TRM - TBM Crosswalk'!$I$1008,9,FALSE)=0,"",VLOOKUP(TRM!A6548,'TRM - TBM Crosswalk'!$A$2:'TRM - TBM Crosswalk'!$I$1008,9,FALSE))</f>
        <v/>
      </c>
    </row>
    <row r="9392" spans="1:11" x14ac:dyDescent="0.45">
      <c r="A9392" t="str">
        <f>TRM!A6549</f>
        <v>A02.031.394#</v>
      </c>
      <c r="B9392" t="str">
        <f>TRM!B6549</f>
        <v>Readers &amp; Presentation Layer Applications#</v>
      </c>
      <c r="C9392" t="str">
        <f>TRM!C6549</f>
        <v>Amazon Corretto 8 (x64) | 1.8.0.242</v>
      </c>
      <c r="D9392">
        <f>TRM!D6549</f>
        <v>0</v>
      </c>
      <c r="E9392" t="str">
        <f>IF(VLOOKUP(TRM!A6549,'TRM - TBM Crosswalk'!$A$2:'TRM - TBM Crosswalk'!$I$1008,3,FALSE)="N/A","TBD","")</f>
        <v>TBD</v>
      </c>
      <c r="F9392" t="str">
        <f>IF(VLOOKUP(TRM!A6549,'TRM - TBM Crosswalk'!$A$2:'TRM - TBM Crosswalk'!$I$1008,4,FALSE)=0,"",VLOOKUP(TRM!A6549,'TRM - TBM Crosswalk'!$A$2:'TRM - TBM Crosswalk'!$I$1008,4,FALSE))</f>
        <v/>
      </c>
      <c r="G9392" t="str">
        <f>IF(VLOOKUP(TRM!A6549,'TRM - TBM Crosswalk'!$A$2:'TRM - TBM Crosswalk'!$I$1008,5,FALSE)=0,"",VLOOKUP(TRM!A6549,'TRM - TBM Crosswalk'!$A$2:'TRM - TBM Crosswalk'!$I$1008,5,FALSE))</f>
        <v/>
      </c>
      <c r="H9392" t="str">
        <f>IF(VLOOKUP(TRM!A6549,'TRM - TBM Crosswalk'!$A$2:'TRM - TBM Crosswalk'!$I$1008,6,FALSE)=0,"",VLOOKUP(TRM!A6549,'TRM - TBM Crosswalk'!$A$2:'TRM - TBM Crosswalk'!$I$1008,6,FALSE))</f>
        <v/>
      </c>
      <c r="I9392" t="str">
        <f>IF(VLOOKUP(TRM!A6549,'TRM - TBM Crosswalk'!$A$2:'TRM - TBM Crosswalk'!$I$1008,7,FALSE)=0,"",VLOOKUP(TRM!A6549,'TRM - TBM Crosswalk'!$A$2:'TRM - TBM Crosswalk'!$I$1008,7,FALSE))</f>
        <v/>
      </c>
      <c r="J9392" t="str">
        <f>IF(VLOOKUP(TRM!A6549,'TRM - TBM Crosswalk'!$A$2:'TRM - TBM Crosswalk'!$I$1008,8,FALSE)=0,"",VLOOKUP(TRM!A6549,'TRM - TBM Crosswalk'!$A$2:'TRM - TBM Crosswalk'!$I$1008,8,FALSE))</f>
        <v/>
      </c>
      <c r="K9392" t="str">
        <f>IF(VLOOKUP(TRM!A6549,'TRM - TBM Crosswalk'!$A$2:'TRM - TBM Crosswalk'!$I$1008,9,FALSE)=0,"",VLOOKUP(TRM!A6549,'TRM - TBM Crosswalk'!$A$2:'TRM - TBM Crosswalk'!$I$1008,9,FALSE))</f>
        <v/>
      </c>
    </row>
    <row r="9393" spans="1:11" x14ac:dyDescent="0.45">
      <c r="A9393" t="str">
        <f>TRM!A6550</f>
        <v>A02.031.394#</v>
      </c>
      <c r="B9393" t="str">
        <f>TRM!B6550</f>
        <v>Readers &amp; Presentation Layer Applications#</v>
      </c>
      <c r="C9393" t="str">
        <f>TRM!C6550</f>
        <v>Amazon Corretto 8 (x86) | 1.8.0.222</v>
      </c>
      <c r="D9393">
        <f>TRM!D6550</f>
        <v>0</v>
      </c>
      <c r="E9393" t="str">
        <f>IF(VLOOKUP(TRM!A6550,'TRM - TBM Crosswalk'!$A$2:'TRM - TBM Crosswalk'!$I$1008,3,FALSE)="N/A","TBD","")</f>
        <v>TBD</v>
      </c>
      <c r="F9393" t="str">
        <f>IF(VLOOKUP(TRM!A6550,'TRM - TBM Crosswalk'!$A$2:'TRM - TBM Crosswalk'!$I$1008,4,FALSE)=0,"",VLOOKUP(TRM!A6550,'TRM - TBM Crosswalk'!$A$2:'TRM - TBM Crosswalk'!$I$1008,4,FALSE))</f>
        <v/>
      </c>
      <c r="G9393" t="str">
        <f>IF(VLOOKUP(TRM!A6550,'TRM - TBM Crosswalk'!$A$2:'TRM - TBM Crosswalk'!$I$1008,5,FALSE)=0,"",VLOOKUP(TRM!A6550,'TRM - TBM Crosswalk'!$A$2:'TRM - TBM Crosswalk'!$I$1008,5,FALSE))</f>
        <v/>
      </c>
      <c r="H9393" t="str">
        <f>IF(VLOOKUP(TRM!A6550,'TRM - TBM Crosswalk'!$A$2:'TRM - TBM Crosswalk'!$I$1008,6,FALSE)=0,"",VLOOKUP(TRM!A6550,'TRM - TBM Crosswalk'!$A$2:'TRM - TBM Crosswalk'!$I$1008,6,FALSE))</f>
        <v/>
      </c>
      <c r="I9393" t="str">
        <f>IF(VLOOKUP(TRM!A6550,'TRM - TBM Crosswalk'!$A$2:'TRM - TBM Crosswalk'!$I$1008,7,FALSE)=0,"",VLOOKUP(TRM!A6550,'TRM - TBM Crosswalk'!$A$2:'TRM - TBM Crosswalk'!$I$1008,7,FALSE))</f>
        <v/>
      </c>
      <c r="J9393" t="str">
        <f>IF(VLOOKUP(TRM!A6550,'TRM - TBM Crosswalk'!$A$2:'TRM - TBM Crosswalk'!$I$1008,8,FALSE)=0,"",VLOOKUP(TRM!A6550,'TRM - TBM Crosswalk'!$A$2:'TRM - TBM Crosswalk'!$I$1008,8,FALSE))</f>
        <v/>
      </c>
      <c r="K9393" t="str">
        <f>IF(VLOOKUP(TRM!A6550,'TRM - TBM Crosswalk'!$A$2:'TRM - TBM Crosswalk'!$I$1008,9,FALSE)=0,"",VLOOKUP(TRM!A6550,'TRM - TBM Crosswalk'!$A$2:'TRM - TBM Crosswalk'!$I$1008,9,FALSE))</f>
        <v/>
      </c>
    </row>
    <row r="9394" spans="1:11" x14ac:dyDescent="0.45">
      <c r="A9394" t="str">
        <f>TRM!A6551</f>
        <v>A02.031.394#</v>
      </c>
      <c r="B9394" t="str">
        <f>TRM!B6551</f>
        <v>Readers &amp; Presentation Layer Applications#</v>
      </c>
      <c r="C9394" t="str">
        <f>TRM!C6551</f>
        <v>Amazon Corretto 8 (x86) | 1.8.0.232</v>
      </c>
      <c r="D9394">
        <f>TRM!D6551</f>
        <v>0</v>
      </c>
      <c r="E9394" t="str">
        <f>IF(VLOOKUP(TRM!A6551,'TRM - TBM Crosswalk'!$A$2:'TRM - TBM Crosswalk'!$I$1008,3,FALSE)="N/A","TBD","")</f>
        <v>TBD</v>
      </c>
      <c r="F9394" t="str">
        <f>IF(VLOOKUP(TRM!A6551,'TRM - TBM Crosswalk'!$A$2:'TRM - TBM Crosswalk'!$I$1008,4,FALSE)=0,"",VLOOKUP(TRM!A6551,'TRM - TBM Crosswalk'!$A$2:'TRM - TBM Crosswalk'!$I$1008,4,FALSE))</f>
        <v/>
      </c>
      <c r="G9394" t="str">
        <f>IF(VLOOKUP(TRM!A6551,'TRM - TBM Crosswalk'!$A$2:'TRM - TBM Crosswalk'!$I$1008,5,FALSE)=0,"",VLOOKUP(TRM!A6551,'TRM - TBM Crosswalk'!$A$2:'TRM - TBM Crosswalk'!$I$1008,5,FALSE))</f>
        <v/>
      </c>
      <c r="H9394" t="str">
        <f>IF(VLOOKUP(TRM!A6551,'TRM - TBM Crosswalk'!$A$2:'TRM - TBM Crosswalk'!$I$1008,6,FALSE)=0,"",VLOOKUP(TRM!A6551,'TRM - TBM Crosswalk'!$A$2:'TRM - TBM Crosswalk'!$I$1008,6,FALSE))</f>
        <v/>
      </c>
      <c r="I9394" t="str">
        <f>IF(VLOOKUP(TRM!A6551,'TRM - TBM Crosswalk'!$A$2:'TRM - TBM Crosswalk'!$I$1008,7,FALSE)=0,"",VLOOKUP(TRM!A6551,'TRM - TBM Crosswalk'!$A$2:'TRM - TBM Crosswalk'!$I$1008,7,FALSE))</f>
        <v/>
      </c>
      <c r="J9394" t="str">
        <f>IF(VLOOKUP(TRM!A6551,'TRM - TBM Crosswalk'!$A$2:'TRM - TBM Crosswalk'!$I$1008,8,FALSE)=0,"",VLOOKUP(TRM!A6551,'TRM - TBM Crosswalk'!$A$2:'TRM - TBM Crosswalk'!$I$1008,8,FALSE))</f>
        <v/>
      </c>
      <c r="K9394" t="str">
        <f>IF(VLOOKUP(TRM!A6551,'TRM - TBM Crosswalk'!$A$2:'TRM - TBM Crosswalk'!$I$1008,9,FALSE)=0,"",VLOOKUP(TRM!A6551,'TRM - TBM Crosswalk'!$A$2:'TRM - TBM Crosswalk'!$I$1008,9,FALSE))</f>
        <v/>
      </c>
    </row>
    <row r="9395" spans="1:11" x14ac:dyDescent="0.45">
      <c r="A9395" t="str">
        <f>TRM!A6552</f>
        <v>A02.031.394#</v>
      </c>
      <c r="B9395" t="str">
        <f>TRM!B6552</f>
        <v>Readers &amp; Presentation Layer Applications#</v>
      </c>
      <c r="C9395" t="str">
        <f>TRM!C6552</f>
        <v>Amazon Corretto 8 (x86) | 1.8.0.242</v>
      </c>
      <c r="D9395">
        <f>TRM!D6552</f>
        <v>0</v>
      </c>
      <c r="E9395" t="str">
        <f>IF(VLOOKUP(TRM!A6552,'TRM - TBM Crosswalk'!$A$2:'TRM - TBM Crosswalk'!$I$1008,3,FALSE)="N/A","TBD","")</f>
        <v>TBD</v>
      </c>
      <c r="F9395" t="str">
        <f>IF(VLOOKUP(TRM!A6552,'TRM - TBM Crosswalk'!$A$2:'TRM - TBM Crosswalk'!$I$1008,4,FALSE)=0,"",VLOOKUP(TRM!A6552,'TRM - TBM Crosswalk'!$A$2:'TRM - TBM Crosswalk'!$I$1008,4,FALSE))</f>
        <v/>
      </c>
      <c r="G9395" t="str">
        <f>IF(VLOOKUP(TRM!A6552,'TRM - TBM Crosswalk'!$A$2:'TRM - TBM Crosswalk'!$I$1008,5,FALSE)=0,"",VLOOKUP(TRM!A6552,'TRM - TBM Crosswalk'!$A$2:'TRM - TBM Crosswalk'!$I$1008,5,FALSE))</f>
        <v/>
      </c>
      <c r="H9395" t="str">
        <f>IF(VLOOKUP(TRM!A6552,'TRM - TBM Crosswalk'!$A$2:'TRM - TBM Crosswalk'!$I$1008,6,FALSE)=0,"",VLOOKUP(TRM!A6552,'TRM - TBM Crosswalk'!$A$2:'TRM - TBM Crosswalk'!$I$1008,6,FALSE))</f>
        <v/>
      </c>
      <c r="I9395" t="str">
        <f>IF(VLOOKUP(TRM!A6552,'TRM - TBM Crosswalk'!$A$2:'TRM - TBM Crosswalk'!$I$1008,7,FALSE)=0,"",VLOOKUP(TRM!A6552,'TRM - TBM Crosswalk'!$A$2:'TRM - TBM Crosswalk'!$I$1008,7,FALSE))</f>
        <v/>
      </c>
      <c r="J9395" t="str">
        <f>IF(VLOOKUP(TRM!A6552,'TRM - TBM Crosswalk'!$A$2:'TRM - TBM Crosswalk'!$I$1008,8,FALSE)=0,"",VLOOKUP(TRM!A6552,'TRM - TBM Crosswalk'!$A$2:'TRM - TBM Crosswalk'!$I$1008,8,FALSE))</f>
        <v/>
      </c>
      <c r="K9395" t="str">
        <f>IF(VLOOKUP(TRM!A6552,'TRM - TBM Crosswalk'!$A$2:'TRM - TBM Crosswalk'!$I$1008,9,FALSE)=0,"",VLOOKUP(TRM!A6552,'TRM - TBM Crosswalk'!$A$2:'TRM - TBM Crosswalk'!$I$1008,9,FALSE))</f>
        <v/>
      </c>
    </row>
    <row r="9396" spans="1:11" x14ac:dyDescent="0.45">
      <c r="A9396" t="str">
        <f>TRM!A6553</f>
        <v>A02.031.394#</v>
      </c>
      <c r="B9396" t="str">
        <f>TRM!B6553</f>
        <v>Readers &amp; Presentation Layer Applications#</v>
      </c>
      <c r="C9396" t="str">
        <f>TRM!C6553</f>
        <v>Amazon Kindle | 1.24.3.51068</v>
      </c>
      <c r="D9396">
        <f>TRM!D6553</f>
        <v>0</v>
      </c>
      <c r="E9396" t="str">
        <f>IF(VLOOKUP(TRM!A6553,'TRM - TBM Crosswalk'!$A$2:'TRM - TBM Crosswalk'!$I$1008,3,FALSE)="N/A","TBD","")</f>
        <v>TBD</v>
      </c>
      <c r="F9396" t="str">
        <f>IF(VLOOKUP(TRM!A6553,'TRM - TBM Crosswalk'!$A$2:'TRM - TBM Crosswalk'!$I$1008,4,FALSE)=0,"",VLOOKUP(TRM!A6553,'TRM - TBM Crosswalk'!$A$2:'TRM - TBM Crosswalk'!$I$1008,4,FALSE))</f>
        <v/>
      </c>
      <c r="G9396" t="str">
        <f>IF(VLOOKUP(TRM!A6553,'TRM - TBM Crosswalk'!$A$2:'TRM - TBM Crosswalk'!$I$1008,5,FALSE)=0,"",VLOOKUP(TRM!A6553,'TRM - TBM Crosswalk'!$A$2:'TRM - TBM Crosswalk'!$I$1008,5,FALSE))</f>
        <v/>
      </c>
      <c r="H9396" t="str">
        <f>IF(VLOOKUP(TRM!A6553,'TRM - TBM Crosswalk'!$A$2:'TRM - TBM Crosswalk'!$I$1008,6,FALSE)=0,"",VLOOKUP(TRM!A6553,'TRM - TBM Crosswalk'!$A$2:'TRM - TBM Crosswalk'!$I$1008,6,FALSE))</f>
        <v/>
      </c>
      <c r="I9396" t="str">
        <f>IF(VLOOKUP(TRM!A6553,'TRM - TBM Crosswalk'!$A$2:'TRM - TBM Crosswalk'!$I$1008,7,FALSE)=0,"",VLOOKUP(TRM!A6553,'TRM - TBM Crosswalk'!$A$2:'TRM - TBM Crosswalk'!$I$1008,7,FALSE))</f>
        <v/>
      </c>
      <c r="J9396" t="str">
        <f>IF(VLOOKUP(TRM!A6553,'TRM - TBM Crosswalk'!$A$2:'TRM - TBM Crosswalk'!$I$1008,8,FALSE)=0,"",VLOOKUP(TRM!A6553,'TRM - TBM Crosswalk'!$A$2:'TRM - TBM Crosswalk'!$I$1008,8,FALSE))</f>
        <v/>
      </c>
      <c r="K9396" t="str">
        <f>IF(VLOOKUP(TRM!A6553,'TRM - TBM Crosswalk'!$A$2:'TRM - TBM Crosswalk'!$I$1008,9,FALSE)=0,"",VLOOKUP(TRM!A6553,'TRM - TBM Crosswalk'!$A$2:'TRM - TBM Crosswalk'!$I$1008,9,FALSE))</f>
        <v/>
      </c>
    </row>
    <row r="9397" spans="1:11" x14ac:dyDescent="0.45">
      <c r="A9397" t="str">
        <f>TRM!A6554</f>
        <v>A02.031.394#</v>
      </c>
      <c r="B9397" t="str">
        <f>TRM!B6554</f>
        <v>Readers &amp; Presentation Layer Applications#</v>
      </c>
      <c r="C9397" t="str">
        <f>TRM!C6554</f>
        <v>Amazon Kindle | 1.25.1.52064</v>
      </c>
      <c r="D9397">
        <f>TRM!D6554</f>
        <v>0</v>
      </c>
      <c r="E9397" t="str">
        <f>IF(VLOOKUP(TRM!A6554,'TRM - TBM Crosswalk'!$A$2:'TRM - TBM Crosswalk'!$I$1008,3,FALSE)="N/A","TBD","")</f>
        <v>TBD</v>
      </c>
      <c r="F9397" t="str">
        <f>IF(VLOOKUP(TRM!A6554,'TRM - TBM Crosswalk'!$A$2:'TRM - TBM Crosswalk'!$I$1008,4,FALSE)=0,"",VLOOKUP(TRM!A6554,'TRM - TBM Crosswalk'!$A$2:'TRM - TBM Crosswalk'!$I$1008,4,FALSE))</f>
        <v/>
      </c>
      <c r="G9397" t="str">
        <f>IF(VLOOKUP(TRM!A6554,'TRM - TBM Crosswalk'!$A$2:'TRM - TBM Crosswalk'!$I$1008,5,FALSE)=0,"",VLOOKUP(TRM!A6554,'TRM - TBM Crosswalk'!$A$2:'TRM - TBM Crosswalk'!$I$1008,5,FALSE))</f>
        <v/>
      </c>
      <c r="H9397" t="str">
        <f>IF(VLOOKUP(TRM!A6554,'TRM - TBM Crosswalk'!$A$2:'TRM - TBM Crosswalk'!$I$1008,6,FALSE)=0,"",VLOOKUP(TRM!A6554,'TRM - TBM Crosswalk'!$A$2:'TRM - TBM Crosswalk'!$I$1008,6,FALSE))</f>
        <v/>
      </c>
      <c r="I9397" t="str">
        <f>IF(VLOOKUP(TRM!A6554,'TRM - TBM Crosswalk'!$A$2:'TRM - TBM Crosswalk'!$I$1008,7,FALSE)=0,"",VLOOKUP(TRM!A6554,'TRM - TBM Crosswalk'!$A$2:'TRM - TBM Crosswalk'!$I$1008,7,FALSE))</f>
        <v/>
      </c>
      <c r="J9397" t="str">
        <f>IF(VLOOKUP(TRM!A6554,'TRM - TBM Crosswalk'!$A$2:'TRM - TBM Crosswalk'!$I$1008,8,FALSE)=0,"",VLOOKUP(TRM!A6554,'TRM - TBM Crosswalk'!$A$2:'TRM - TBM Crosswalk'!$I$1008,8,FALSE))</f>
        <v/>
      </c>
      <c r="K9397" t="str">
        <f>IF(VLOOKUP(TRM!A6554,'TRM - TBM Crosswalk'!$A$2:'TRM - TBM Crosswalk'!$I$1008,9,FALSE)=0,"",VLOOKUP(TRM!A6554,'TRM - TBM Crosswalk'!$A$2:'TRM - TBM Crosswalk'!$I$1008,9,FALSE))</f>
        <v/>
      </c>
    </row>
    <row r="9398" spans="1:11" x14ac:dyDescent="0.45">
      <c r="A9398" t="str">
        <f>TRM!A6555</f>
        <v>A02.031.394#</v>
      </c>
      <c r="B9398" t="str">
        <f>TRM!B6555</f>
        <v>Readers &amp; Presentation Layer Applications#</v>
      </c>
      <c r="C9398" t="str">
        <f>TRM!C6555</f>
        <v>Amazon Kindle | 1.26.0.55076</v>
      </c>
      <c r="D9398">
        <f>TRM!D6555</f>
        <v>0</v>
      </c>
      <c r="E9398" t="str">
        <f>IF(VLOOKUP(TRM!A6555,'TRM - TBM Crosswalk'!$A$2:'TRM - TBM Crosswalk'!$I$1008,3,FALSE)="N/A","TBD","")</f>
        <v>TBD</v>
      </c>
      <c r="F9398" t="str">
        <f>IF(VLOOKUP(TRM!A6555,'TRM - TBM Crosswalk'!$A$2:'TRM - TBM Crosswalk'!$I$1008,4,FALSE)=0,"",VLOOKUP(TRM!A6555,'TRM - TBM Crosswalk'!$A$2:'TRM - TBM Crosswalk'!$I$1008,4,FALSE))</f>
        <v/>
      </c>
      <c r="G9398" t="str">
        <f>IF(VLOOKUP(TRM!A6555,'TRM - TBM Crosswalk'!$A$2:'TRM - TBM Crosswalk'!$I$1008,5,FALSE)=0,"",VLOOKUP(TRM!A6555,'TRM - TBM Crosswalk'!$A$2:'TRM - TBM Crosswalk'!$I$1008,5,FALSE))</f>
        <v/>
      </c>
      <c r="H9398" t="str">
        <f>IF(VLOOKUP(TRM!A6555,'TRM - TBM Crosswalk'!$A$2:'TRM - TBM Crosswalk'!$I$1008,6,FALSE)=0,"",VLOOKUP(TRM!A6555,'TRM - TBM Crosswalk'!$A$2:'TRM - TBM Crosswalk'!$I$1008,6,FALSE))</f>
        <v/>
      </c>
      <c r="I9398" t="str">
        <f>IF(VLOOKUP(TRM!A6555,'TRM - TBM Crosswalk'!$A$2:'TRM - TBM Crosswalk'!$I$1008,7,FALSE)=0,"",VLOOKUP(TRM!A6555,'TRM - TBM Crosswalk'!$A$2:'TRM - TBM Crosswalk'!$I$1008,7,FALSE))</f>
        <v/>
      </c>
      <c r="J9398" t="str">
        <f>IF(VLOOKUP(TRM!A6555,'TRM - TBM Crosswalk'!$A$2:'TRM - TBM Crosswalk'!$I$1008,8,FALSE)=0,"",VLOOKUP(TRM!A6555,'TRM - TBM Crosswalk'!$A$2:'TRM - TBM Crosswalk'!$I$1008,8,FALSE))</f>
        <v/>
      </c>
      <c r="K9398" t="str">
        <f>IF(VLOOKUP(TRM!A6555,'TRM - TBM Crosswalk'!$A$2:'TRM - TBM Crosswalk'!$I$1008,9,FALSE)=0,"",VLOOKUP(TRM!A6555,'TRM - TBM Crosswalk'!$A$2:'TRM - TBM Crosswalk'!$I$1008,9,FALSE))</f>
        <v/>
      </c>
    </row>
    <row r="9399" spans="1:11" x14ac:dyDescent="0.45">
      <c r="A9399" t="str">
        <f>TRM!A6556</f>
        <v>A02.031.394#</v>
      </c>
      <c r="B9399" t="str">
        <f>TRM!B6556</f>
        <v>Readers &amp; Presentation Layer Applications#</v>
      </c>
      <c r="C9399" t="str">
        <f>TRM!C6556</f>
        <v>Amazon Kindle | 1.27.0.56109</v>
      </c>
      <c r="D9399">
        <f>TRM!D6556</f>
        <v>0</v>
      </c>
      <c r="E9399" t="str">
        <f>IF(VLOOKUP(TRM!A6556,'TRM - TBM Crosswalk'!$A$2:'TRM - TBM Crosswalk'!$I$1008,3,FALSE)="N/A","TBD","")</f>
        <v>TBD</v>
      </c>
      <c r="F9399" t="str">
        <f>IF(VLOOKUP(TRM!A6556,'TRM - TBM Crosswalk'!$A$2:'TRM - TBM Crosswalk'!$I$1008,4,FALSE)=0,"",VLOOKUP(TRM!A6556,'TRM - TBM Crosswalk'!$A$2:'TRM - TBM Crosswalk'!$I$1008,4,FALSE))</f>
        <v/>
      </c>
      <c r="G9399" t="str">
        <f>IF(VLOOKUP(TRM!A6556,'TRM - TBM Crosswalk'!$A$2:'TRM - TBM Crosswalk'!$I$1008,5,FALSE)=0,"",VLOOKUP(TRM!A6556,'TRM - TBM Crosswalk'!$A$2:'TRM - TBM Crosswalk'!$I$1008,5,FALSE))</f>
        <v/>
      </c>
      <c r="H9399" t="str">
        <f>IF(VLOOKUP(TRM!A6556,'TRM - TBM Crosswalk'!$A$2:'TRM - TBM Crosswalk'!$I$1008,6,FALSE)=0,"",VLOOKUP(TRM!A6556,'TRM - TBM Crosswalk'!$A$2:'TRM - TBM Crosswalk'!$I$1008,6,FALSE))</f>
        <v/>
      </c>
      <c r="I9399" t="str">
        <f>IF(VLOOKUP(TRM!A6556,'TRM - TBM Crosswalk'!$A$2:'TRM - TBM Crosswalk'!$I$1008,7,FALSE)=0,"",VLOOKUP(TRM!A6556,'TRM - TBM Crosswalk'!$A$2:'TRM - TBM Crosswalk'!$I$1008,7,FALSE))</f>
        <v/>
      </c>
      <c r="J9399" t="str">
        <f>IF(VLOOKUP(TRM!A6556,'TRM - TBM Crosswalk'!$A$2:'TRM - TBM Crosswalk'!$I$1008,8,FALSE)=0,"",VLOOKUP(TRM!A6556,'TRM - TBM Crosswalk'!$A$2:'TRM - TBM Crosswalk'!$I$1008,8,FALSE))</f>
        <v/>
      </c>
      <c r="K9399" t="str">
        <f>IF(VLOOKUP(TRM!A6556,'TRM - TBM Crosswalk'!$A$2:'TRM - TBM Crosswalk'!$I$1008,9,FALSE)=0,"",VLOOKUP(TRM!A6556,'TRM - TBM Crosswalk'!$A$2:'TRM - TBM Crosswalk'!$I$1008,9,FALSE))</f>
        <v/>
      </c>
    </row>
    <row r="9400" spans="1:11" x14ac:dyDescent="0.45">
      <c r="A9400" t="str">
        <f>TRM!A6557</f>
        <v>A02.031.394#</v>
      </c>
      <c r="B9400" t="str">
        <f>TRM!B6557</f>
        <v>Readers &amp; Presentation Layer Applications#</v>
      </c>
      <c r="C9400" t="str">
        <f>TRM!C6557</f>
        <v>Amazon Kindle | 1.28.0.57030</v>
      </c>
      <c r="D9400">
        <f>TRM!D6557</f>
        <v>0</v>
      </c>
      <c r="E9400" t="str">
        <f>IF(VLOOKUP(TRM!A6557,'TRM - TBM Crosswalk'!$A$2:'TRM - TBM Crosswalk'!$I$1008,3,FALSE)="N/A","TBD","")</f>
        <v>TBD</v>
      </c>
      <c r="F9400" t="str">
        <f>IF(VLOOKUP(TRM!A6557,'TRM - TBM Crosswalk'!$A$2:'TRM - TBM Crosswalk'!$I$1008,4,FALSE)=0,"",VLOOKUP(TRM!A6557,'TRM - TBM Crosswalk'!$A$2:'TRM - TBM Crosswalk'!$I$1008,4,FALSE))</f>
        <v/>
      </c>
      <c r="G9400" t="str">
        <f>IF(VLOOKUP(TRM!A6557,'TRM - TBM Crosswalk'!$A$2:'TRM - TBM Crosswalk'!$I$1008,5,FALSE)=0,"",VLOOKUP(TRM!A6557,'TRM - TBM Crosswalk'!$A$2:'TRM - TBM Crosswalk'!$I$1008,5,FALSE))</f>
        <v/>
      </c>
      <c r="H9400" t="str">
        <f>IF(VLOOKUP(TRM!A6557,'TRM - TBM Crosswalk'!$A$2:'TRM - TBM Crosswalk'!$I$1008,6,FALSE)=0,"",VLOOKUP(TRM!A6557,'TRM - TBM Crosswalk'!$A$2:'TRM - TBM Crosswalk'!$I$1008,6,FALSE))</f>
        <v/>
      </c>
      <c r="I9400" t="str">
        <f>IF(VLOOKUP(TRM!A6557,'TRM - TBM Crosswalk'!$A$2:'TRM - TBM Crosswalk'!$I$1008,7,FALSE)=0,"",VLOOKUP(TRM!A6557,'TRM - TBM Crosswalk'!$A$2:'TRM - TBM Crosswalk'!$I$1008,7,FALSE))</f>
        <v/>
      </c>
      <c r="J9400" t="str">
        <f>IF(VLOOKUP(TRM!A6557,'TRM - TBM Crosswalk'!$A$2:'TRM - TBM Crosswalk'!$I$1008,8,FALSE)=0,"",VLOOKUP(TRM!A6557,'TRM - TBM Crosswalk'!$A$2:'TRM - TBM Crosswalk'!$I$1008,8,FALSE))</f>
        <v/>
      </c>
      <c r="K9400" t="str">
        <f>IF(VLOOKUP(TRM!A6557,'TRM - TBM Crosswalk'!$A$2:'TRM - TBM Crosswalk'!$I$1008,9,FALSE)=0,"",VLOOKUP(TRM!A6557,'TRM - TBM Crosswalk'!$A$2:'TRM - TBM Crosswalk'!$I$1008,9,FALSE))</f>
        <v/>
      </c>
    </row>
    <row r="9401" spans="1:11" x14ac:dyDescent="0.45">
      <c r="A9401" t="str">
        <f>TRM!A6558</f>
        <v>A02.031.394#</v>
      </c>
      <c r="B9401" t="str">
        <f>TRM!B6558</f>
        <v>Readers &amp; Presentation Layer Applications#</v>
      </c>
      <c r="C9401" t="str">
        <f>TRM!C6558</f>
        <v>DHTML Editing Component | 6.02.0001</v>
      </c>
      <c r="D9401">
        <f>TRM!D6558</f>
        <v>0</v>
      </c>
      <c r="E9401" t="str">
        <f>IF(VLOOKUP(TRM!A6558,'TRM - TBM Crosswalk'!$A$2:'TRM - TBM Crosswalk'!$I$1008,3,FALSE)="N/A","TBD","")</f>
        <v>TBD</v>
      </c>
      <c r="F9401" t="str">
        <f>IF(VLOOKUP(TRM!A6558,'TRM - TBM Crosswalk'!$A$2:'TRM - TBM Crosswalk'!$I$1008,4,FALSE)=0,"",VLOOKUP(TRM!A6558,'TRM - TBM Crosswalk'!$A$2:'TRM - TBM Crosswalk'!$I$1008,4,FALSE))</f>
        <v/>
      </c>
      <c r="G9401" t="str">
        <f>IF(VLOOKUP(TRM!A6558,'TRM - TBM Crosswalk'!$A$2:'TRM - TBM Crosswalk'!$I$1008,5,FALSE)=0,"",VLOOKUP(TRM!A6558,'TRM - TBM Crosswalk'!$A$2:'TRM - TBM Crosswalk'!$I$1008,5,FALSE))</f>
        <v/>
      </c>
      <c r="H9401" t="str">
        <f>IF(VLOOKUP(TRM!A6558,'TRM - TBM Crosswalk'!$A$2:'TRM - TBM Crosswalk'!$I$1008,6,FALSE)=0,"",VLOOKUP(TRM!A6558,'TRM - TBM Crosswalk'!$A$2:'TRM - TBM Crosswalk'!$I$1008,6,FALSE))</f>
        <v/>
      </c>
      <c r="I9401" t="str">
        <f>IF(VLOOKUP(TRM!A6558,'TRM - TBM Crosswalk'!$A$2:'TRM - TBM Crosswalk'!$I$1008,7,FALSE)=0,"",VLOOKUP(TRM!A6558,'TRM - TBM Crosswalk'!$A$2:'TRM - TBM Crosswalk'!$I$1008,7,FALSE))</f>
        <v/>
      </c>
      <c r="J9401" t="str">
        <f>IF(VLOOKUP(TRM!A6558,'TRM - TBM Crosswalk'!$A$2:'TRM - TBM Crosswalk'!$I$1008,8,FALSE)=0,"",VLOOKUP(TRM!A6558,'TRM - TBM Crosswalk'!$A$2:'TRM - TBM Crosswalk'!$I$1008,8,FALSE))</f>
        <v/>
      </c>
      <c r="K9401" t="str">
        <f>IF(VLOOKUP(TRM!A6558,'TRM - TBM Crosswalk'!$A$2:'TRM - TBM Crosswalk'!$I$1008,9,FALSE)=0,"",VLOOKUP(TRM!A6558,'TRM - TBM Crosswalk'!$A$2:'TRM - TBM Crosswalk'!$I$1008,9,FALSE))</f>
        <v/>
      </c>
    </row>
    <row r="9402" spans="1:11" x14ac:dyDescent="0.45">
      <c r="A9402" t="str">
        <f>TRM!A6559</f>
        <v>A02.031.394#</v>
      </c>
      <c r="B9402" t="str">
        <f>TRM!B6559</f>
        <v>Readers &amp; Presentation Layer Applications#</v>
      </c>
      <c r="C9402" t="str">
        <f>TRM!C6559</f>
        <v>Flash Player.app - 25.0.0.127</v>
      </c>
      <c r="D9402">
        <f>TRM!D6559</f>
        <v>0</v>
      </c>
      <c r="E9402" t="str">
        <f>IF(VLOOKUP(TRM!A6559,'TRM - TBM Crosswalk'!$A$2:'TRM - TBM Crosswalk'!$I$1008,3,FALSE)="N/A","TBD","")</f>
        <v>TBD</v>
      </c>
      <c r="F9402" t="str">
        <f>IF(VLOOKUP(TRM!A6559,'TRM - TBM Crosswalk'!$A$2:'TRM - TBM Crosswalk'!$I$1008,4,FALSE)=0,"",VLOOKUP(TRM!A6559,'TRM - TBM Crosswalk'!$A$2:'TRM - TBM Crosswalk'!$I$1008,4,FALSE))</f>
        <v/>
      </c>
      <c r="G9402" t="str">
        <f>IF(VLOOKUP(TRM!A6559,'TRM - TBM Crosswalk'!$A$2:'TRM - TBM Crosswalk'!$I$1008,5,FALSE)=0,"",VLOOKUP(TRM!A6559,'TRM - TBM Crosswalk'!$A$2:'TRM - TBM Crosswalk'!$I$1008,5,FALSE))</f>
        <v/>
      </c>
      <c r="H9402" t="str">
        <f>IF(VLOOKUP(TRM!A6559,'TRM - TBM Crosswalk'!$A$2:'TRM - TBM Crosswalk'!$I$1008,6,FALSE)=0,"",VLOOKUP(TRM!A6559,'TRM - TBM Crosswalk'!$A$2:'TRM - TBM Crosswalk'!$I$1008,6,FALSE))</f>
        <v/>
      </c>
      <c r="I9402" t="str">
        <f>IF(VLOOKUP(TRM!A6559,'TRM - TBM Crosswalk'!$A$2:'TRM - TBM Crosswalk'!$I$1008,7,FALSE)=0,"",VLOOKUP(TRM!A6559,'TRM - TBM Crosswalk'!$A$2:'TRM - TBM Crosswalk'!$I$1008,7,FALSE))</f>
        <v/>
      </c>
      <c r="J9402" t="str">
        <f>IF(VLOOKUP(TRM!A6559,'TRM - TBM Crosswalk'!$A$2:'TRM - TBM Crosswalk'!$I$1008,8,FALSE)=0,"",VLOOKUP(TRM!A6559,'TRM - TBM Crosswalk'!$A$2:'TRM - TBM Crosswalk'!$I$1008,8,FALSE))</f>
        <v/>
      </c>
      <c r="K9402" t="str">
        <f>IF(VLOOKUP(TRM!A6559,'TRM - TBM Crosswalk'!$A$2:'TRM - TBM Crosswalk'!$I$1008,9,FALSE)=0,"",VLOOKUP(TRM!A6559,'TRM - TBM Crosswalk'!$A$2:'TRM - TBM Crosswalk'!$I$1008,9,FALSE))</f>
        <v/>
      </c>
    </row>
    <row r="9403" spans="1:11" x14ac:dyDescent="0.45">
      <c r="A9403" t="str">
        <f>TRM!A6560</f>
        <v>A02.031.394#</v>
      </c>
      <c r="B9403" t="str">
        <f>TRM!B6560</f>
        <v>Readers &amp; Presentation Layer Applications#</v>
      </c>
      <c r="C9403" t="str">
        <f>TRM!C6560</f>
        <v>Flash Player.app - 26.0.0.137</v>
      </c>
      <c r="D9403">
        <f>TRM!D6560</f>
        <v>0</v>
      </c>
      <c r="E9403" t="str">
        <f>IF(VLOOKUP(TRM!A6560,'TRM - TBM Crosswalk'!$A$2:'TRM - TBM Crosswalk'!$I$1008,3,FALSE)="N/A","TBD","")</f>
        <v>TBD</v>
      </c>
      <c r="F9403" t="str">
        <f>IF(VLOOKUP(TRM!A6560,'TRM - TBM Crosswalk'!$A$2:'TRM - TBM Crosswalk'!$I$1008,4,FALSE)=0,"",VLOOKUP(TRM!A6560,'TRM - TBM Crosswalk'!$A$2:'TRM - TBM Crosswalk'!$I$1008,4,FALSE))</f>
        <v/>
      </c>
      <c r="G9403" t="str">
        <f>IF(VLOOKUP(TRM!A6560,'TRM - TBM Crosswalk'!$A$2:'TRM - TBM Crosswalk'!$I$1008,5,FALSE)=0,"",VLOOKUP(TRM!A6560,'TRM - TBM Crosswalk'!$A$2:'TRM - TBM Crosswalk'!$I$1008,5,FALSE))</f>
        <v/>
      </c>
      <c r="H9403" t="str">
        <f>IF(VLOOKUP(TRM!A6560,'TRM - TBM Crosswalk'!$A$2:'TRM - TBM Crosswalk'!$I$1008,6,FALSE)=0,"",VLOOKUP(TRM!A6560,'TRM - TBM Crosswalk'!$A$2:'TRM - TBM Crosswalk'!$I$1008,6,FALSE))</f>
        <v/>
      </c>
      <c r="I9403" t="str">
        <f>IF(VLOOKUP(TRM!A6560,'TRM - TBM Crosswalk'!$A$2:'TRM - TBM Crosswalk'!$I$1008,7,FALSE)=0,"",VLOOKUP(TRM!A6560,'TRM - TBM Crosswalk'!$A$2:'TRM - TBM Crosswalk'!$I$1008,7,FALSE))</f>
        <v/>
      </c>
      <c r="J9403" t="str">
        <f>IF(VLOOKUP(TRM!A6560,'TRM - TBM Crosswalk'!$A$2:'TRM - TBM Crosswalk'!$I$1008,8,FALSE)=0,"",VLOOKUP(TRM!A6560,'TRM - TBM Crosswalk'!$A$2:'TRM - TBM Crosswalk'!$I$1008,8,FALSE))</f>
        <v/>
      </c>
      <c r="K9403" t="str">
        <f>IF(VLOOKUP(TRM!A6560,'TRM - TBM Crosswalk'!$A$2:'TRM - TBM Crosswalk'!$I$1008,9,FALSE)=0,"",VLOOKUP(TRM!A6560,'TRM - TBM Crosswalk'!$A$2:'TRM - TBM Crosswalk'!$I$1008,9,FALSE))</f>
        <v/>
      </c>
    </row>
    <row r="9404" spans="1:11" x14ac:dyDescent="0.45">
      <c r="A9404" t="str">
        <f>TRM!A6561</f>
        <v>A02.031.394#</v>
      </c>
      <c r="B9404" t="str">
        <f>TRM!B6561</f>
        <v>Readers &amp; Presentation Layer Applications#</v>
      </c>
      <c r="C9404" t="str">
        <f>TRM!C6561</f>
        <v>Flash Player.app - 30.0.0.134</v>
      </c>
      <c r="D9404">
        <f>TRM!D6561</f>
        <v>0</v>
      </c>
      <c r="E9404" t="str">
        <f>IF(VLOOKUP(TRM!A6561,'TRM - TBM Crosswalk'!$A$2:'TRM - TBM Crosswalk'!$I$1008,3,FALSE)="N/A","TBD","")</f>
        <v>TBD</v>
      </c>
      <c r="F9404" t="str">
        <f>IF(VLOOKUP(TRM!A6561,'TRM - TBM Crosswalk'!$A$2:'TRM - TBM Crosswalk'!$I$1008,4,FALSE)=0,"",VLOOKUP(TRM!A6561,'TRM - TBM Crosswalk'!$A$2:'TRM - TBM Crosswalk'!$I$1008,4,FALSE))</f>
        <v/>
      </c>
      <c r="G9404" t="str">
        <f>IF(VLOOKUP(TRM!A6561,'TRM - TBM Crosswalk'!$A$2:'TRM - TBM Crosswalk'!$I$1008,5,FALSE)=0,"",VLOOKUP(TRM!A6561,'TRM - TBM Crosswalk'!$A$2:'TRM - TBM Crosswalk'!$I$1008,5,FALSE))</f>
        <v/>
      </c>
      <c r="H9404" t="str">
        <f>IF(VLOOKUP(TRM!A6561,'TRM - TBM Crosswalk'!$A$2:'TRM - TBM Crosswalk'!$I$1008,6,FALSE)=0,"",VLOOKUP(TRM!A6561,'TRM - TBM Crosswalk'!$A$2:'TRM - TBM Crosswalk'!$I$1008,6,FALSE))</f>
        <v/>
      </c>
      <c r="I9404" t="str">
        <f>IF(VLOOKUP(TRM!A6561,'TRM - TBM Crosswalk'!$A$2:'TRM - TBM Crosswalk'!$I$1008,7,FALSE)=0,"",VLOOKUP(TRM!A6561,'TRM - TBM Crosswalk'!$A$2:'TRM - TBM Crosswalk'!$I$1008,7,FALSE))</f>
        <v/>
      </c>
      <c r="J9404" t="str">
        <f>IF(VLOOKUP(TRM!A6561,'TRM - TBM Crosswalk'!$A$2:'TRM - TBM Crosswalk'!$I$1008,8,FALSE)=0,"",VLOOKUP(TRM!A6561,'TRM - TBM Crosswalk'!$A$2:'TRM - TBM Crosswalk'!$I$1008,8,FALSE))</f>
        <v/>
      </c>
      <c r="K9404" t="str">
        <f>IF(VLOOKUP(TRM!A6561,'TRM - TBM Crosswalk'!$A$2:'TRM - TBM Crosswalk'!$I$1008,9,FALSE)=0,"",VLOOKUP(TRM!A6561,'TRM - TBM Crosswalk'!$A$2:'TRM - TBM Crosswalk'!$I$1008,9,FALSE))</f>
        <v/>
      </c>
    </row>
    <row r="9405" spans="1:11" x14ac:dyDescent="0.45">
      <c r="A9405" t="str">
        <f>TRM!A6562</f>
        <v>A02.031.394#</v>
      </c>
      <c r="B9405" t="str">
        <f>TRM!B6562</f>
        <v>Readers &amp; Presentation Layer Applications#</v>
      </c>
      <c r="C9405" t="str">
        <f>TRM!C6562</f>
        <v>LIBS_3_6_1.app - 5.0.0.354</v>
      </c>
      <c r="D9405">
        <f>TRM!D6562</f>
        <v>0</v>
      </c>
      <c r="E9405" t="str">
        <f>IF(VLOOKUP(TRM!A6562,'TRM - TBM Crosswalk'!$A$2:'TRM - TBM Crosswalk'!$I$1008,3,FALSE)="N/A","TBD","")</f>
        <v>TBD</v>
      </c>
      <c r="F9405" t="str">
        <f>IF(VLOOKUP(TRM!A6562,'TRM - TBM Crosswalk'!$A$2:'TRM - TBM Crosswalk'!$I$1008,4,FALSE)=0,"",VLOOKUP(TRM!A6562,'TRM - TBM Crosswalk'!$A$2:'TRM - TBM Crosswalk'!$I$1008,4,FALSE))</f>
        <v/>
      </c>
      <c r="G9405" t="str">
        <f>IF(VLOOKUP(TRM!A6562,'TRM - TBM Crosswalk'!$A$2:'TRM - TBM Crosswalk'!$I$1008,5,FALSE)=0,"",VLOOKUP(TRM!A6562,'TRM - TBM Crosswalk'!$A$2:'TRM - TBM Crosswalk'!$I$1008,5,FALSE))</f>
        <v/>
      </c>
      <c r="H9405" t="str">
        <f>IF(VLOOKUP(TRM!A6562,'TRM - TBM Crosswalk'!$A$2:'TRM - TBM Crosswalk'!$I$1008,6,FALSE)=0,"",VLOOKUP(TRM!A6562,'TRM - TBM Crosswalk'!$A$2:'TRM - TBM Crosswalk'!$I$1008,6,FALSE))</f>
        <v/>
      </c>
      <c r="I9405" t="str">
        <f>IF(VLOOKUP(TRM!A6562,'TRM - TBM Crosswalk'!$A$2:'TRM - TBM Crosswalk'!$I$1008,7,FALSE)=0,"",VLOOKUP(TRM!A6562,'TRM - TBM Crosswalk'!$A$2:'TRM - TBM Crosswalk'!$I$1008,7,FALSE))</f>
        <v/>
      </c>
      <c r="J9405" t="str">
        <f>IF(VLOOKUP(TRM!A6562,'TRM - TBM Crosswalk'!$A$2:'TRM - TBM Crosswalk'!$I$1008,8,FALSE)=0,"",VLOOKUP(TRM!A6562,'TRM - TBM Crosswalk'!$A$2:'TRM - TBM Crosswalk'!$I$1008,8,FALSE))</f>
        <v/>
      </c>
      <c r="K9405" t="str">
        <f>IF(VLOOKUP(TRM!A6562,'TRM - TBM Crosswalk'!$A$2:'TRM - TBM Crosswalk'!$I$1008,9,FALSE)=0,"",VLOOKUP(TRM!A6562,'TRM - TBM Crosswalk'!$A$2:'TRM - TBM Crosswalk'!$I$1008,9,FALSE))</f>
        <v/>
      </c>
    </row>
    <row r="9406" spans="1:11" x14ac:dyDescent="0.45">
      <c r="A9406" t="str">
        <f>TRM!A6563</f>
        <v>A02.031.394#</v>
      </c>
      <c r="B9406" t="str">
        <f>TRM!B6563</f>
        <v>Readers &amp; Presentation Layer Applications#</v>
      </c>
      <c r="C9406" t="str">
        <f>TRM!C6563</f>
        <v>LIBS_3_7_4.app - 5.0.0.354</v>
      </c>
      <c r="D9406">
        <f>TRM!D6563</f>
        <v>0</v>
      </c>
      <c r="E9406" t="str">
        <f>IF(VLOOKUP(TRM!A6563,'TRM - TBM Crosswalk'!$A$2:'TRM - TBM Crosswalk'!$I$1008,3,FALSE)="N/A","TBD","")</f>
        <v>TBD</v>
      </c>
      <c r="F9406" t="str">
        <f>IF(VLOOKUP(TRM!A6563,'TRM - TBM Crosswalk'!$A$2:'TRM - TBM Crosswalk'!$I$1008,4,FALSE)=0,"",VLOOKUP(TRM!A6563,'TRM - TBM Crosswalk'!$A$2:'TRM - TBM Crosswalk'!$I$1008,4,FALSE))</f>
        <v/>
      </c>
      <c r="G9406" t="str">
        <f>IF(VLOOKUP(TRM!A6563,'TRM - TBM Crosswalk'!$A$2:'TRM - TBM Crosswalk'!$I$1008,5,FALSE)=0,"",VLOOKUP(TRM!A6563,'TRM - TBM Crosswalk'!$A$2:'TRM - TBM Crosswalk'!$I$1008,5,FALSE))</f>
        <v/>
      </c>
      <c r="H9406" t="str">
        <f>IF(VLOOKUP(TRM!A6563,'TRM - TBM Crosswalk'!$A$2:'TRM - TBM Crosswalk'!$I$1008,6,FALSE)=0,"",VLOOKUP(TRM!A6563,'TRM - TBM Crosswalk'!$A$2:'TRM - TBM Crosswalk'!$I$1008,6,FALSE))</f>
        <v/>
      </c>
      <c r="I9406" t="str">
        <f>IF(VLOOKUP(TRM!A6563,'TRM - TBM Crosswalk'!$A$2:'TRM - TBM Crosswalk'!$I$1008,7,FALSE)=0,"",VLOOKUP(TRM!A6563,'TRM - TBM Crosswalk'!$A$2:'TRM - TBM Crosswalk'!$I$1008,7,FALSE))</f>
        <v/>
      </c>
      <c r="J9406" t="str">
        <f>IF(VLOOKUP(TRM!A6563,'TRM - TBM Crosswalk'!$A$2:'TRM - TBM Crosswalk'!$I$1008,8,FALSE)=0,"",VLOOKUP(TRM!A6563,'TRM - TBM Crosswalk'!$A$2:'TRM - TBM Crosswalk'!$I$1008,8,FALSE))</f>
        <v/>
      </c>
      <c r="K9406" t="str">
        <f>IF(VLOOKUP(TRM!A6563,'TRM - TBM Crosswalk'!$A$2:'TRM - TBM Crosswalk'!$I$1008,9,FALSE)=0,"",VLOOKUP(TRM!A6563,'TRM - TBM Crosswalk'!$A$2:'TRM - TBM Crosswalk'!$I$1008,9,FALSE))</f>
        <v/>
      </c>
    </row>
    <row r="9407" spans="1:11" x14ac:dyDescent="0.45">
      <c r="A9407" t="str">
        <f>TRM!A6564</f>
        <v>A02.031.394#</v>
      </c>
      <c r="B9407" t="str">
        <f>TRM!B6564</f>
        <v>Readers &amp; Presentation Layer Applications#</v>
      </c>
      <c r="C9407" t="str">
        <f>TRM!C6564</f>
        <v>Locklizard Safeguard - PDF Viewer | 2.6.50</v>
      </c>
      <c r="D9407">
        <f>TRM!D6564</f>
        <v>0</v>
      </c>
      <c r="E9407" t="str">
        <f>IF(VLOOKUP(TRM!A6564,'TRM - TBM Crosswalk'!$A$2:'TRM - TBM Crosswalk'!$I$1008,3,FALSE)="N/A","TBD","")</f>
        <v>TBD</v>
      </c>
      <c r="F9407" t="str">
        <f>IF(VLOOKUP(TRM!A6564,'TRM - TBM Crosswalk'!$A$2:'TRM - TBM Crosswalk'!$I$1008,4,FALSE)=0,"",VLOOKUP(TRM!A6564,'TRM - TBM Crosswalk'!$A$2:'TRM - TBM Crosswalk'!$I$1008,4,FALSE))</f>
        <v/>
      </c>
      <c r="G9407" t="str">
        <f>IF(VLOOKUP(TRM!A6564,'TRM - TBM Crosswalk'!$A$2:'TRM - TBM Crosswalk'!$I$1008,5,FALSE)=0,"",VLOOKUP(TRM!A6564,'TRM - TBM Crosswalk'!$A$2:'TRM - TBM Crosswalk'!$I$1008,5,FALSE))</f>
        <v/>
      </c>
      <c r="H9407" t="str">
        <f>IF(VLOOKUP(TRM!A6564,'TRM - TBM Crosswalk'!$A$2:'TRM - TBM Crosswalk'!$I$1008,6,FALSE)=0,"",VLOOKUP(TRM!A6564,'TRM - TBM Crosswalk'!$A$2:'TRM - TBM Crosswalk'!$I$1008,6,FALSE))</f>
        <v/>
      </c>
      <c r="I9407" t="str">
        <f>IF(VLOOKUP(TRM!A6564,'TRM - TBM Crosswalk'!$A$2:'TRM - TBM Crosswalk'!$I$1008,7,FALSE)=0,"",VLOOKUP(TRM!A6564,'TRM - TBM Crosswalk'!$A$2:'TRM - TBM Crosswalk'!$I$1008,7,FALSE))</f>
        <v/>
      </c>
      <c r="J9407" t="str">
        <f>IF(VLOOKUP(TRM!A6564,'TRM - TBM Crosswalk'!$A$2:'TRM - TBM Crosswalk'!$I$1008,8,FALSE)=0,"",VLOOKUP(TRM!A6564,'TRM - TBM Crosswalk'!$A$2:'TRM - TBM Crosswalk'!$I$1008,8,FALSE))</f>
        <v/>
      </c>
      <c r="K9407" t="str">
        <f>IF(VLOOKUP(TRM!A6564,'TRM - TBM Crosswalk'!$A$2:'TRM - TBM Crosswalk'!$I$1008,9,FALSE)=0,"",VLOOKUP(TRM!A6564,'TRM - TBM Crosswalk'!$A$2:'TRM - TBM Crosswalk'!$I$1008,9,FALSE))</f>
        <v/>
      </c>
    </row>
    <row r="9408" spans="1:11" x14ac:dyDescent="0.45">
      <c r="A9408" t="str">
        <f>TRM!A6565</f>
        <v>A02.031.394#</v>
      </c>
      <c r="B9408" t="str">
        <f>TRM!B6565</f>
        <v>Readers &amp; Presentation Layer Applications#</v>
      </c>
      <c r="C9408" t="str">
        <f>TRM!C6565</f>
        <v>Microsoft Document Explorer 2005</v>
      </c>
      <c r="D9408">
        <f>TRM!D6565</f>
        <v>0</v>
      </c>
      <c r="E9408" t="str">
        <f>IF(VLOOKUP(TRM!A6565,'TRM - TBM Crosswalk'!$A$2:'TRM - TBM Crosswalk'!$I$1008,3,FALSE)="N/A","TBD","")</f>
        <v>TBD</v>
      </c>
      <c r="F9408" t="str">
        <f>IF(VLOOKUP(TRM!A6565,'TRM - TBM Crosswalk'!$A$2:'TRM - TBM Crosswalk'!$I$1008,4,FALSE)=0,"",VLOOKUP(TRM!A6565,'TRM - TBM Crosswalk'!$A$2:'TRM - TBM Crosswalk'!$I$1008,4,FALSE))</f>
        <v/>
      </c>
      <c r="G9408" t="str">
        <f>IF(VLOOKUP(TRM!A6565,'TRM - TBM Crosswalk'!$A$2:'TRM - TBM Crosswalk'!$I$1008,5,FALSE)=0,"",VLOOKUP(TRM!A6565,'TRM - TBM Crosswalk'!$A$2:'TRM - TBM Crosswalk'!$I$1008,5,FALSE))</f>
        <v/>
      </c>
      <c r="H9408" t="str">
        <f>IF(VLOOKUP(TRM!A6565,'TRM - TBM Crosswalk'!$A$2:'TRM - TBM Crosswalk'!$I$1008,6,FALSE)=0,"",VLOOKUP(TRM!A6565,'TRM - TBM Crosswalk'!$A$2:'TRM - TBM Crosswalk'!$I$1008,6,FALSE))</f>
        <v/>
      </c>
      <c r="I9408" t="str">
        <f>IF(VLOOKUP(TRM!A6565,'TRM - TBM Crosswalk'!$A$2:'TRM - TBM Crosswalk'!$I$1008,7,FALSE)=0,"",VLOOKUP(TRM!A6565,'TRM - TBM Crosswalk'!$A$2:'TRM - TBM Crosswalk'!$I$1008,7,FALSE))</f>
        <v/>
      </c>
      <c r="J9408" t="str">
        <f>IF(VLOOKUP(TRM!A6565,'TRM - TBM Crosswalk'!$A$2:'TRM - TBM Crosswalk'!$I$1008,8,FALSE)=0,"",VLOOKUP(TRM!A6565,'TRM - TBM Crosswalk'!$A$2:'TRM - TBM Crosswalk'!$I$1008,8,FALSE))</f>
        <v/>
      </c>
      <c r="K9408" t="str">
        <f>IF(VLOOKUP(TRM!A6565,'TRM - TBM Crosswalk'!$A$2:'TRM - TBM Crosswalk'!$I$1008,9,FALSE)=0,"",VLOOKUP(TRM!A6565,'TRM - TBM Crosswalk'!$A$2:'TRM - TBM Crosswalk'!$I$1008,9,FALSE))</f>
        <v/>
      </c>
    </row>
    <row r="9409" spans="1:11" x14ac:dyDescent="0.45">
      <c r="A9409" t="str">
        <f>TRM!A6566</f>
        <v>A02.031.394#</v>
      </c>
      <c r="B9409" t="str">
        <f>TRM!B6566</f>
        <v>Readers &amp; Presentation Layer Applications#</v>
      </c>
      <c r="C9409" t="str">
        <f>TRM!C6566</f>
        <v>Microsoft Document Explorer 2008</v>
      </c>
      <c r="D9409">
        <f>TRM!D6566</f>
        <v>0</v>
      </c>
      <c r="E9409" t="str">
        <f>IF(VLOOKUP(TRM!A6566,'TRM - TBM Crosswalk'!$A$2:'TRM - TBM Crosswalk'!$I$1008,3,FALSE)="N/A","TBD","")</f>
        <v>TBD</v>
      </c>
      <c r="F9409" t="str">
        <f>IF(VLOOKUP(TRM!A6566,'TRM - TBM Crosswalk'!$A$2:'TRM - TBM Crosswalk'!$I$1008,4,FALSE)=0,"",VLOOKUP(TRM!A6566,'TRM - TBM Crosswalk'!$A$2:'TRM - TBM Crosswalk'!$I$1008,4,FALSE))</f>
        <v/>
      </c>
      <c r="G9409" t="str">
        <f>IF(VLOOKUP(TRM!A6566,'TRM - TBM Crosswalk'!$A$2:'TRM - TBM Crosswalk'!$I$1008,5,FALSE)=0,"",VLOOKUP(TRM!A6566,'TRM - TBM Crosswalk'!$A$2:'TRM - TBM Crosswalk'!$I$1008,5,FALSE))</f>
        <v/>
      </c>
      <c r="H9409" t="str">
        <f>IF(VLOOKUP(TRM!A6566,'TRM - TBM Crosswalk'!$A$2:'TRM - TBM Crosswalk'!$I$1008,6,FALSE)=0,"",VLOOKUP(TRM!A6566,'TRM - TBM Crosswalk'!$A$2:'TRM - TBM Crosswalk'!$I$1008,6,FALSE))</f>
        <v/>
      </c>
      <c r="I9409" t="str">
        <f>IF(VLOOKUP(TRM!A6566,'TRM - TBM Crosswalk'!$A$2:'TRM - TBM Crosswalk'!$I$1008,7,FALSE)=0,"",VLOOKUP(TRM!A6566,'TRM - TBM Crosswalk'!$A$2:'TRM - TBM Crosswalk'!$I$1008,7,FALSE))</f>
        <v/>
      </c>
      <c r="J9409" t="str">
        <f>IF(VLOOKUP(TRM!A6566,'TRM - TBM Crosswalk'!$A$2:'TRM - TBM Crosswalk'!$I$1008,8,FALSE)=0,"",VLOOKUP(TRM!A6566,'TRM - TBM Crosswalk'!$A$2:'TRM - TBM Crosswalk'!$I$1008,8,FALSE))</f>
        <v/>
      </c>
      <c r="K9409" t="str">
        <f>IF(VLOOKUP(TRM!A6566,'TRM - TBM Crosswalk'!$A$2:'TRM - TBM Crosswalk'!$I$1008,9,FALSE)=0,"",VLOOKUP(TRM!A6566,'TRM - TBM Crosswalk'!$A$2:'TRM - TBM Crosswalk'!$I$1008,9,FALSE))</f>
        <v/>
      </c>
    </row>
    <row r="9410" spans="1:11" x14ac:dyDescent="0.45">
      <c r="A9410" t="str">
        <f>TRM!A6567</f>
        <v>A02.031.394#</v>
      </c>
      <c r="B9410" t="str">
        <f>TRM!B6567</f>
        <v>Readers &amp; Presentation Layer Applications#</v>
      </c>
      <c r="C9410" t="str">
        <f>TRM!C6567</f>
        <v>Microsoft Help Viewer 1.0 | 1.0.30319</v>
      </c>
      <c r="D9410">
        <f>TRM!D6567</f>
        <v>0</v>
      </c>
      <c r="E9410" t="str">
        <f>IF(VLOOKUP(TRM!A6567,'TRM - TBM Crosswalk'!$A$2:'TRM - TBM Crosswalk'!$I$1008,3,FALSE)="N/A","TBD","")</f>
        <v>TBD</v>
      </c>
      <c r="F9410" t="str">
        <f>IF(VLOOKUP(TRM!A6567,'TRM - TBM Crosswalk'!$A$2:'TRM - TBM Crosswalk'!$I$1008,4,FALSE)=0,"",VLOOKUP(TRM!A6567,'TRM - TBM Crosswalk'!$A$2:'TRM - TBM Crosswalk'!$I$1008,4,FALSE))</f>
        <v/>
      </c>
      <c r="G9410" t="str">
        <f>IF(VLOOKUP(TRM!A6567,'TRM - TBM Crosswalk'!$A$2:'TRM - TBM Crosswalk'!$I$1008,5,FALSE)=0,"",VLOOKUP(TRM!A6567,'TRM - TBM Crosswalk'!$A$2:'TRM - TBM Crosswalk'!$I$1008,5,FALSE))</f>
        <v/>
      </c>
      <c r="H9410" t="str">
        <f>IF(VLOOKUP(TRM!A6567,'TRM - TBM Crosswalk'!$A$2:'TRM - TBM Crosswalk'!$I$1008,6,FALSE)=0,"",VLOOKUP(TRM!A6567,'TRM - TBM Crosswalk'!$A$2:'TRM - TBM Crosswalk'!$I$1008,6,FALSE))</f>
        <v/>
      </c>
      <c r="I9410" t="str">
        <f>IF(VLOOKUP(TRM!A6567,'TRM - TBM Crosswalk'!$A$2:'TRM - TBM Crosswalk'!$I$1008,7,FALSE)=0,"",VLOOKUP(TRM!A6567,'TRM - TBM Crosswalk'!$A$2:'TRM - TBM Crosswalk'!$I$1008,7,FALSE))</f>
        <v/>
      </c>
      <c r="J9410" t="str">
        <f>IF(VLOOKUP(TRM!A6567,'TRM - TBM Crosswalk'!$A$2:'TRM - TBM Crosswalk'!$I$1008,8,FALSE)=0,"",VLOOKUP(TRM!A6567,'TRM - TBM Crosswalk'!$A$2:'TRM - TBM Crosswalk'!$I$1008,8,FALSE))</f>
        <v/>
      </c>
      <c r="K9410" t="str">
        <f>IF(VLOOKUP(TRM!A6567,'TRM - TBM Crosswalk'!$A$2:'TRM - TBM Crosswalk'!$I$1008,9,FALSE)=0,"",VLOOKUP(TRM!A6567,'TRM - TBM Crosswalk'!$A$2:'TRM - TBM Crosswalk'!$I$1008,9,FALSE))</f>
        <v/>
      </c>
    </row>
    <row r="9411" spans="1:11" x14ac:dyDescent="0.45">
      <c r="A9411" t="str">
        <f>TRM!A6568</f>
        <v>A02.031.394#</v>
      </c>
      <c r="B9411" t="str">
        <f>TRM!B6568</f>
        <v>Readers &amp; Presentation Layer Applications#</v>
      </c>
      <c r="C9411" t="str">
        <f>TRM!C6568</f>
        <v>Microsoft Help Viewer 1.1 | 1.1.40219</v>
      </c>
      <c r="D9411">
        <f>TRM!D6568</f>
        <v>0</v>
      </c>
      <c r="E9411" t="str">
        <f>IF(VLOOKUP(TRM!A6568,'TRM - TBM Crosswalk'!$A$2:'TRM - TBM Crosswalk'!$I$1008,3,FALSE)="N/A","TBD","")</f>
        <v>TBD</v>
      </c>
      <c r="F9411" t="str">
        <f>IF(VLOOKUP(TRM!A6568,'TRM - TBM Crosswalk'!$A$2:'TRM - TBM Crosswalk'!$I$1008,4,FALSE)=0,"",VLOOKUP(TRM!A6568,'TRM - TBM Crosswalk'!$A$2:'TRM - TBM Crosswalk'!$I$1008,4,FALSE))</f>
        <v/>
      </c>
      <c r="G9411" t="str">
        <f>IF(VLOOKUP(TRM!A6568,'TRM - TBM Crosswalk'!$A$2:'TRM - TBM Crosswalk'!$I$1008,5,FALSE)=0,"",VLOOKUP(TRM!A6568,'TRM - TBM Crosswalk'!$A$2:'TRM - TBM Crosswalk'!$I$1008,5,FALSE))</f>
        <v/>
      </c>
      <c r="H9411" t="str">
        <f>IF(VLOOKUP(TRM!A6568,'TRM - TBM Crosswalk'!$A$2:'TRM - TBM Crosswalk'!$I$1008,6,FALSE)=0,"",VLOOKUP(TRM!A6568,'TRM - TBM Crosswalk'!$A$2:'TRM - TBM Crosswalk'!$I$1008,6,FALSE))</f>
        <v/>
      </c>
      <c r="I9411" t="str">
        <f>IF(VLOOKUP(TRM!A6568,'TRM - TBM Crosswalk'!$A$2:'TRM - TBM Crosswalk'!$I$1008,7,FALSE)=0,"",VLOOKUP(TRM!A6568,'TRM - TBM Crosswalk'!$A$2:'TRM - TBM Crosswalk'!$I$1008,7,FALSE))</f>
        <v/>
      </c>
      <c r="J9411" t="str">
        <f>IF(VLOOKUP(TRM!A6568,'TRM - TBM Crosswalk'!$A$2:'TRM - TBM Crosswalk'!$I$1008,8,FALSE)=0,"",VLOOKUP(TRM!A6568,'TRM - TBM Crosswalk'!$A$2:'TRM - TBM Crosswalk'!$I$1008,8,FALSE))</f>
        <v/>
      </c>
      <c r="K9411" t="str">
        <f>IF(VLOOKUP(TRM!A6568,'TRM - TBM Crosswalk'!$A$2:'TRM - TBM Crosswalk'!$I$1008,9,FALSE)=0,"",VLOOKUP(TRM!A6568,'TRM - TBM Crosswalk'!$A$2:'TRM - TBM Crosswalk'!$I$1008,9,FALSE))</f>
        <v/>
      </c>
    </row>
    <row r="9412" spans="1:11" x14ac:dyDescent="0.45">
      <c r="A9412" t="str">
        <f>TRM!A6569</f>
        <v>A02.031.394#</v>
      </c>
      <c r="B9412" t="str">
        <f>TRM!B6569</f>
        <v>Readers &amp; Presentation Layer Applications#</v>
      </c>
      <c r="C9412" t="str">
        <f>TRM!C6569</f>
        <v>Microsoft Help Viewer 2.0 | 2.0.50727</v>
      </c>
      <c r="D9412">
        <f>TRM!D6569</f>
        <v>0</v>
      </c>
      <c r="E9412" t="str">
        <f>IF(VLOOKUP(TRM!A6569,'TRM - TBM Crosswalk'!$A$2:'TRM - TBM Crosswalk'!$I$1008,3,FALSE)="N/A","TBD","")</f>
        <v>TBD</v>
      </c>
      <c r="F9412" t="str">
        <f>IF(VLOOKUP(TRM!A6569,'TRM - TBM Crosswalk'!$A$2:'TRM - TBM Crosswalk'!$I$1008,4,FALSE)=0,"",VLOOKUP(TRM!A6569,'TRM - TBM Crosswalk'!$A$2:'TRM - TBM Crosswalk'!$I$1008,4,FALSE))</f>
        <v/>
      </c>
      <c r="G9412" t="str">
        <f>IF(VLOOKUP(TRM!A6569,'TRM - TBM Crosswalk'!$A$2:'TRM - TBM Crosswalk'!$I$1008,5,FALSE)=0,"",VLOOKUP(TRM!A6569,'TRM - TBM Crosswalk'!$A$2:'TRM - TBM Crosswalk'!$I$1008,5,FALSE))</f>
        <v/>
      </c>
      <c r="H9412" t="str">
        <f>IF(VLOOKUP(TRM!A6569,'TRM - TBM Crosswalk'!$A$2:'TRM - TBM Crosswalk'!$I$1008,6,FALSE)=0,"",VLOOKUP(TRM!A6569,'TRM - TBM Crosswalk'!$A$2:'TRM - TBM Crosswalk'!$I$1008,6,FALSE))</f>
        <v/>
      </c>
      <c r="I9412" t="str">
        <f>IF(VLOOKUP(TRM!A6569,'TRM - TBM Crosswalk'!$A$2:'TRM - TBM Crosswalk'!$I$1008,7,FALSE)=0,"",VLOOKUP(TRM!A6569,'TRM - TBM Crosswalk'!$A$2:'TRM - TBM Crosswalk'!$I$1008,7,FALSE))</f>
        <v/>
      </c>
      <c r="J9412" t="str">
        <f>IF(VLOOKUP(TRM!A6569,'TRM - TBM Crosswalk'!$A$2:'TRM - TBM Crosswalk'!$I$1008,8,FALSE)=0,"",VLOOKUP(TRM!A6569,'TRM - TBM Crosswalk'!$A$2:'TRM - TBM Crosswalk'!$I$1008,8,FALSE))</f>
        <v/>
      </c>
      <c r="K9412" t="str">
        <f>IF(VLOOKUP(TRM!A6569,'TRM - TBM Crosswalk'!$A$2:'TRM - TBM Crosswalk'!$I$1008,9,FALSE)=0,"",VLOOKUP(TRM!A6569,'TRM - TBM Crosswalk'!$A$2:'TRM - TBM Crosswalk'!$I$1008,9,FALSE))</f>
        <v/>
      </c>
    </row>
    <row r="9413" spans="1:11" x14ac:dyDescent="0.45">
      <c r="A9413" t="str">
        <f>TRM!A6570</f>
        <v>A02.031.394#</v>
      </c>
      <c r="B9413" t="str">
        <f>TRM!B6570</f>
        <v>Readers &amp; Presentation Layer Applications#</v>
      </c>
      <c r="C9413" t="str">
        <f>TRM!C6570</f>
        <v>Microsoft Help Viewer 2.1 | 2.1.21005</v>
      </c>
      <c r="D9413">
        <f>TRM!D6570</f>
        <v>0</v>
      </c>
      <c r="E9413" t="str">
        <f>IF(VLOOKUP(TRM!A6570,'TRM - TBM Crosswalk'!$A$2:'TRM - TBM Crosswalk'!$I$1008,3,FALSE)="N/A","TBD","")</f>
        <v>TBD</v>
      </c>
      <c r="F9413" t="str">
        <f>IF(VLOOKUP(TRM!A6570,'TRM - TBM Crosswalk'!$A$2:'TRM - TBM Crosswalk'!$I$1008,4,FALSE)=0,"",VLOOKUP(TRM!A6570,'TRM - TBM Crosswalk'!$A$2:'TRM - TBM Crosswalk'!$I$1008,4,FALSE))</f>
        <v/>
      </c>
      <c r="G9413" t="str">
        <f>IF(VLOOKUP(TRM!A6570,'TRM - TBM Crosswalk'!$A$2:'TRM - TBM Crosswalk'!$I$1008,5,FALSE)=0,"",VLOOKUP(TRM!A6570,'TRM - TBM Crosswalk'!$A$2:'TRM - TBM Crosswalk'!$I$1008,5,FALSE))</f>
        <v/>
      </c>
      <c r="H9413" t="str">
        <f>IF(VLOOKUP(TRM!A6570,'TRM - TBM Crosswalk'!$A$2:'TRM - TBM Crosswalk'!$I$1008,6,FALSE)=0,"",VLOOKUP(TRM!A6570,'TRM - TBM Crosswalk'!$A$2:'TRM - TBM Crosswalk'!$I$1008,6,FALSE))</f>
        <v/>
      </c>
      <c r="I9413" t="str">
        <f>IF(VLOOKUP(TRM!A6570,'TRM - TBM Crosswalk'!$A$2:'TRM - TBM Crosswalk'!$I$1008,7,FALSE)=0,"",VLOOKUP(TRM!A6570,'TRM - TBM Crosswalk'!$A$2:'TRM - TBM Crosswalk'!$I$1008,7,FALSE))</f>
        <v/>
      </c>
      <c r="J9413" t="str">
        <f>IF(VLOOKUP(TRM!A6570,'TRM - TBM Crosswalk'!$A$2:'TRM - TBM Crosswalk'!$I$1008,8,FALSE)=0,"",VLOOKUP(TRM!A6570,'TRM - TBM Crosswalk'!$A$2:'TRM - TBM Crosswalk'!$I$1008,8,FALSE))</f>
        <v/>
      </c>
      <c r="K9413" t="str">
        <f>IF(VLOOKUP(TRM!A6570,'TRM - TBM Crosswalk'!$A$2:'TRM - TBM Crosswalk'!$I$1008,9,FALSE)=0,"",VLOOKUP(TRM!A6570,'TRM - TBM Crosswalk'!$A$2:'TRM - TBM Crosswalk'!$I$1008,9,FALSE))</f>
        <v/>
      </c>
    </row>
    <row r="9414" spans="1:11" x14ac:dyDescent="0.45">
      <c r="A9414" t="str">
        <f>TRM!A6571</f>
        <v>A02.031.394#</v>
      </c>
      <c r="B9414" t="str">
        <f>TRM!B6571</f>
        <v>Readers &amp; Presentation Layer Applications#</v>
      </c>
      <c r="C9414" t="str">
        <f>TRM!C6571</f>
        <v>Microsoft Help Viewer 2.2 | 2.2.23107</v>
      </c>
      <c r="D9414">
        <f>TRM!D6571</f>
        <v>0</v>
      </c>
      <c r="E9414" t="str">
        <f>IF(VLOOKUP(TRM!A6571,'TRM - TBM Crosswalk'!$A$2:'TRM - TBM Crosswalk'!$I$1008,3,FALSE)="N/A","TBD","")</f>
        <v>TBD</v>
      </c>
      <c r="F9414" t="str">
        <f>IF(VLOOKUP(TRM!A6571,'TRM - TBM Crosswalk'!$A$2:'TRM - TBM Crosswalk'!$I$1008,4,FALSE)=0,"",VLOOKUP(TRM!A6571,'TRM - TBM Crosswalk'!$A$2:'TRM - TBM Crosswalk'!$I$1008,4,FALSE))</f>
        <v/>
      </c>
      <c r="G9414" t="str">
        <f>IF(VLOOKUP(TRM!A6571,'TRM - TBM Crosswalk'!$A$2:'TRM - TBM Crosswalk'!$I$1008,5,FALSE)=0,"",VLOOKUP(TRM!A6571,'TRM - TBM Crosswalk'!$A$2:'TRM - TBM Crosswalk'!$I$1008,5,FALSE))</f>
        <v/>
      </c>
      <c r="H9414" t="str">
        <f>IF(VLOOKUP(TRM!A6571,'TRM - TBM Crosswalk'!$A$2:'TRM - TBM Crosswalk'!$I$1008,6,FALSE)=0,"",VLOOKUP(TRM!A6571,'TRM - TBM Crosswalk'!$A$2:'TRM - TBM Crosswalk'!$I$1008,6,FALSE))</f>
        <v/>
      </c>
      <c r="I9414" t="str">
        <f>IF(VLOOKUP(TRM!A6571,'TRM - TBM Crosswalk'!$A$2:'TRM - TBM Crosswalk'!$I$1008,7,FALSE)=0,"",VLOOKUP(TRM!A6571,'TRM - TBM Crosswalk'!$A$2:'TRM - TBM Crosswalk'!$I$1008,7,FALSE))</f>
        <v/>
      </c>
      <c r="J9414" t="str">
        <f>IF(VLOOKUP(TRM!A6571,'TRM - TBM Crosswalk'!$A$2:'TRM - TBM Crosswalk'!$I$1008,8,FALSE)=0,"",VLOOKUP(TRM!A6571,'TRM - TBM Crosswalk'!$A$2:'TRM - TBM Crosswalk'!$I$1008,8,FALSE))</f>
        <v/>
      </c>
      <c r="K9414" t="str">
        <f>IF(VLOOKUP(TRM!A6571,'TRM - TBM Crosswalk'!$A$2:'TRM - TBM Crosswalk'!$I$1008,9,FALSE)=0,"",VLOOKUP(TRM!A6571,'TRM - TBM Crosswalk'!$A$2:'TRM - TBM Crosswalk'!$I$1008,9,FALSE))</f>
        <v/>
      </c>
    </row>
    <row r="9415" spans="1:11" x14ac:dyDescent="0.45">
      <c r="A9415" t="str">
        <f>TRM!A6572</f>
        <v>A02.031.394#</v>
      </c>
      <c r="B9415" t="str">
        <f>TRM!B6572</f>
        <v>Readers &amp; Presentation Layer Applications#</v>
      </c>
      <c r="C9415" t="str">
        <f>TRM!C6572</f>
        <v>Microsoft Help Viewer 2.2 | 2.2.25420</v>
      </c>
      <c r="D9415">
        <f>TRM!D6572</f>
        <v>0</v>
      </c>
      <c r="E9415" t="str">
        <f>IF(VLOOKUP(TRM!A6572,'TRM - TBM Crosswalk'!$A$2:'TRM - TBM Crosswalk'!$I$1008,3,FALSE)="N/A","TBD","")</f>
        <v>TBD</v>
      </c>
      <c r="F9415" t="str">
        <f>IF(VLOOKUP(TRM!A6572,'TRM - TBM Crosswalk'!$A$2:'TRM - TBM Crosswalk'!$I$1008,4,FALSE)=0,"",VLOOKUP(TRM!A6572,'TRM - TBM Crosswalk'!$A$2:'TRM - TBM Crosswalk'!$I$1008,4,FALSE))</f>
        <v/>
      </c>
      <c r="G9415" t="str">
        <f>IF(VLOOKUP(TRM!A6572,'TRM - TBM Crosswalk'!$A$2:'TRM - TBM Crosswalk'!$I$1008,5,FALSE)=0,"",VLOOKUP(TRM!A6572,'TRM - TBM Crosswalk'!$A$2:'TRM - TBM Crosswalk'!$I$1008,5,FALSE))</f>
        <v/>
      </c>
      <c r="H9415" t="str">
        <f>IF(VLOOKUP(TRM!A6572,'TRM - TBM Crosswalk'!$A$2:'TRM - TBM Crosswalk'!$I$1008,6,FALSE)=0,"",VLOOKUP(TRM!A6572,'TRM - TBM Crosswalk'!$A$2:'TRM - TBM Crosswalk'!$I$1008,6,FALSE))</f>
        <v/>
      </c>
      <c r="I9415" t="str">
        <f>IF(VLOOKUP(TRM!A6572,'TRM - TBM Crosswalk'!$A$2:'TRM - TBM Crosswalk'!$I$1008,7,FALSE)=0,"",VLOOKUP(TRM!A6572,'TRM - TBM Crosswalk'!$A$2:'TRM - TBM Crosswalk'!$I$1008,7,FALSE))</f>
        <v/>
      </c>
      <c r="J9415" t="str">
        <f>IF(VLOOKUP(TRM!A6572,'TRM - TBM Crosswalk'!$A$2:'TRM - TBM Crosswalk'!$I$1008,8,FALSE)=0,"",VLOOKUP(TRM!A6572,'TRM - TBM Crosswalk'!$A$2:'TRM - TBM Crosswalk'!$I$1008,8,FALSE))</f>
        <v/>
      </c>
      <c r="K9415" t="str">
        <f>IF(VLOOKUP(TRM!A6572,'TRM - TBM Crosswalk'!$A$2:'TRM - TBM Crosswalk'!$I$1008,9,FALSE)=0,"",VLOOKUP(TRM!A6572,'TRM - TBM Crosswalk'!$A$2:'TRM - TBM Crosswalk'!$I$1008,9,FALSE))</f>
        <v/>
      </c>
    </row>
    <row r="9416" spans="1:11" x14ac:dyDescent="0.45">
      <c r="A9416" t="str">
        <f>TRM!A6573</f>
        <v>A02.031.394#</v>
      </c>
      <c r="B9416" t="str">
        <f>TRM!B6573</f>
        <v>Readers &amp; Presentation Layer Applications#</v>
      </c>
      <c r="C9416" t="str">
        <f>TRM!C6573</f>
        <v>Microsoft Help Viewer 2.3 | 2.3.28107</v>
      </c>
      <c r="D9416">
        <f>TRM!D6573</f>
        <v>0</v>
      </c>
      <c r="E9416" t="str">
        <f>IF(VLOOKUP(TRM!A6573,'TRM - TBM Crosswalk'!$A$2:'TRM - TBM Crosswalk'!$I$1008,3,FALSE)="N/A","TBD","")</f>
        <v>TBD</v>
      </c>
      <c r="F9416" t="str">
        <f>IF(VLOOKUP(TRM!A6573,'TRM - TBM Crosswalk'!$A$2:'TRM - TBM Crosswalk'!$I$1008,4,FALSE)=0,"",VLOOKUP(TRM!A6573,'TRM - TBM Crosswalk'!$A$2:'TRM - TBM Crosswalk'!$I$1008,4,FALSE))</f>
        <v/>
      </c>
      <c r="G9416" t="str">
        <f>IF(VLOOKUP(TRM!A6573,'TRM - TBM Crosswalk'!$A$2:'TRM - TBM Crosswalk'!$I$1008,5,FALSE)=0,"",VLOOKUP(TRM!A6573,'TRM - TBM Crosswalk'!$A$2:'TRM - TBM Crosswalk'!$I$1008,5,FALSE))</f>
        <v/>
      </c>
      <c r="H9416" t="str">
        <f>IF(VLOOKUP(TRM!A6573,'TRM - TBM Crosswalk'!$A$2:'TRM - TBM Crosswalk'!$I$1008,6,FALSE)=0,"",VLOOKUP(TRM!A6573,'TRM - TBM Crosswalk'!$A$2:'TRM - TBM Crosswalk'!$I$1008,6,FALSE))</f>
        <v/>
      </c>
      <c r="I9416" t="str">
        <f>IF(VLOOKUP(TRM!A6573,'TRM - TBM Crosswalk'!$A$2:'TRM - TBM Crosswalk'!$I$1008,7,FALSE)=0,"",VLOOKUP(TRM!A6573,'TRM - TBM Crosswalk'!$A$2:'TRM - TBM Crosswalk'!$I$1008,7,FALSE))</f>
        <v/>
      </c>
      <c r="J9416" t="str">
        <f>IF(VLOOKUP(TRM!A6573,'TRM - TBM Crosswalk'!$A$2:'TRM - TBM Crosswalk'!$I$1008,8,FALSE)=0,"",VLOOKUP(TRM!A6573,'TRM - TBM Crosswalk'!$A$2:'TRM - TBM Crosswalk'!$I$1008,8,FALSE))</f>
        <v/>
      </c>
      <c r="K9416" t="str">
        <f>IF(VLOOKUP(TRM!A6573,'TRM - TBM Crosswalk'!$A$2:'TRM - TBM Crosswalk'!$I$1008,9,FALSE)=0,"",VLOOKUP(TRM!A6573,'TRM - TBM Crosswalk'!$A$2:'TRM - TBM Crosswalk'!$I$1008,9,FALSE))</f>
        <v/>
      </c>
    </row>
    <row r="9417" spans="1:11" x14ac:dyDescent="0.45">
      <c r="A9417" t="str">
        <f>TRM!A6574</f>
        <v>A02.031.394#</v>
      </c>
      <c r="B9417" t="str">
        <f>TRM!B6574</f>
        <v>Readers &amp; Presentation Layer Applications#</v>
      </c>
      <c r="C9417" t="str">
        <f>TRM!C6574</f>
        <v>Microsoft Silverlight | 1.0.0.0</v>
      </c>
      <c r="D9417">
        <f>TRM!D6574</f>
        <v>0</v>
      </c>
      <c r="E9417" t="str">
        <f>IF(VLOOKUP(TRM!A6574,'TRM - TBM Crosswalk'!$A$2:'TRM - TBM Crosswalk'!$I$1008,3,FALSE)="N/A","TBD","")</f>
        <v>TBD</v>
      </c>
      <c r="F9417" t="str">
        <f>IF(VLOOKUP(TRM!A6574,'TRM - TBM Crosswalk'!$A$2:'TRM - TBM Crosswalk'!$I$1008,4,FALSE)=0,"",VLOOKUP(TRM!A6574,'TRM - TBM Crosswalk'!$A$2:'TRM - TBM Crosswalk'!$I$1008,4,FALSE))</f>
        <v/>
      </c>
      <c r="G9417" t="str">
        <f>IF(VLOOKUP(TRM!A6574,'TRM - TBM Crosswalk'!$A$2:'TRM - TBM Crosswalk'!$I$1008,5,FALSE)=0,"",VLOOKUP(TRM!A6574,'TRM - TBM Crosswalk'!$A$2:'TRM - TBM Crosswalk'!$I$1008,5,FALSE))</f>
        <v/>
      </c>
      <c r="H9417" t="str">
        <f>IF(VLOOKUP(TRM!A6574,'TRM - TBM Crosswalk'!$A$2:'TRM - TBM Crosswalk'!$I$1008,6,FALSE)=0,"",VLOOKUP(TRM!A6574,'TRM - TBM Crosswalk'!$A$2:'TRM - TBM Crosswalk'!$I$1008,6,FALSE))</f>
        <v/>
      </c>
      <c r="I9417" t="str">
        <f>IF(VLOOKUP(TRM!A6574,'TRM - TBM Crosswalk'!$A$2:'TRM - TBM Crosswalk'!$I$1008,7,FALSE)=0,"",VLOOKUP(TRM!A6574,'TRM - TBM Crosswalk'!$A$2:'TRM - TBM Crosswalk'!$I$1008,7,FALSE))</f>
        <v/>
      </c>
      <c r="J9417" t="str">
        <f>IF(VLOOKUP(TRM!A6574,'TRM - TBM Crosswalk'!$A$2:'TRM - TBM Crosswalk'!$I$1008,8,FALSE)=0,"",VLOOKUP(TRM!A6574,'TRM - TBM Crosswalk'!$A$2:'TRM - TBM Crosswalk'!$I$1008,8,FALSE))</f>
        <v/>
      </c>
      <c r="K9417" t="str">
        <f>IF(VLOOKUP(TRM!A6574,'TRM - TBM Crosswalk'!$A$2:'TRM - TBM Crosswalk'!$I$1008,9,FALSE)=0,"",VLOOKUP(TRM!A6574,'TRM - TBM Crosswalk'!$A$2:'TRM - TBM Crosswalk'!$I$1008,9,FALSE))</f>
        <v/>
      </c>
    </row>
    <row r="9418" spans="1:11" x14ac:dyDescent="0.45">
      <c r="A9418" t="str">
        <f>TRM!A6575</f>
        <v>A02.031.394#</v>
      </c>
      <c r="B9418" t="str">
        <f>TRM!B6575</f>
        <v>Readers &amp; Presentation Layer Applications#</v>
      </c>
      <c r="C9418" t="str">
        <f>TRM!C6575</f>
        <v>Microsoft Silverlight | 5.1.30514.0</v>
      </c>
      <c r="D9418">
        <f>TRM!D6575</f>
        <v>0</v>
      </c>
      <c r="E9418" t="str">
        <f>IF(VLOOKUP(TRM!A6575,'TRM - TBM Crosswalk'!$A$2:'TRM - TBM Crosswalk'!$I$1008,3,FALSE)="N/A","TBD","")</f>
        <v>TBD</v>
      </c>
      <c r="F9418" t="str">
        <f>IF(VLOOKUP(TRM!A6575,'TRM - TBM Crosswalk'!$A$2:'TRM - TBM Crosswalk'!$I$1008,4,FALSE)=0,"",VLOOKUP(TRM!A6575,'TRM - TBM Crosswalk'!$A$2:'TRM - TBM Crosswalk'!$I$1008,4,FALSE))</f>
        <v/>
      </c>
      <c r="G9418" t="str">
        <f>IF(VLOOKUP(TRM!A6575,'TRM - TBM Crosswalk'!$A$2:'TRM - TBM Crosswalk'!$I$1008,5,FALSE)=0,"",VLOOKUP(TRM!A6575,'TRM - TBM Crosswalk'!$A$2:'TRM - TBM Crosswalk'!$I$1008,5,FALSE))</f>
        <v/>
      </c>
      <c r="H9418" t="str">
        <f>IF(VLOOKUP(TRM!A6575,'TRM - TBM Crosswalk'!$A$2:'TRM - TBM Crosswalk'!$I$1008,6,FALSE)=0,"",VLOOKUP(TRM!A6575,'TRM - TBM Crosswalk'!$A$2:'TRM - TBM Crosswalk'!$I$1008,6,FALSE))</f>
        <v/>
      </c>
      <c r="I9418" t="str">
        <f>IF(VLOOKUP(TRM!A6575,'TRM - TBM Crosswalk'!$A$2:'TRM - TBM Crosswalk'!$I$1008,7,FALSE)=0,"",VLOOKUP(TRM!A6575,'TRM - TBM Crosswalk'!$A$2:'TRM - TBM Crosswalk'!$I$1008,7,FALSE))</f>
        <v/>
      </c>
      <c r="J9418" t="str">
        <f>IF(VLOOKUP(TRM!A6575,'TRM - TBM Crosswalk'!$A$2:'TRM - TBM Crosswalk'!$I$1008,8,FALSE)=0,"",VLOOKUP(TRM!A6575,'TRM - TBM Crosswalk'!$A$2:'TRM - TBM Crosswalk'!$I$1008,8,FALSE))</f>
        <v/>
      </c>
      <c r="K9418" t="str">
        <f>IF(VLOOKUP(TRM!A6575,'TRM - TBM Crosswalk'!$A$2:'TRM - TBM Crosswalk'!$I$1008,9,FALSE)=0,"",VLOOKUP(TRM!A6575,'TRM - TBM Crosswalk'!$A$2:'TRM - TBM Crosswalk'!$I$1008,9,FALSE))</f>
        <v/>
      </c>
    </row>
    <row r="9419" spans="1:11" x14ac:dyDescent="0.45">
      <c r="A9419" t="str">
        <f>TRM!A6576</f>
        <v>A02.031.394#</v>
      </c>
      <c r="B9419" t="str">
        <f>TRM!B6576</f>
        <v>Readers &amp; Presentation Layer Applications#</v>
      </c>
      <c r="C9419" t="str">
        <f>TRM!C6576</f>
        <v>Microsoft Silverlight | 5.1.50907.0</v>
      </c>
      <c r="D9419">
        <f>TRM!D6576</f>
        <v>0</v>
      </c>
      <c r="E9419" t="str">
        <f>IF(VLOOKUP(TRM!A6576,'TRM - TBM Crosswalk'!$A$2:'TRM - TBM Crosswalk'!$I$1008,3,FALSE)="N/A","TBD","")</f>
        <v>TBD</v>
      </c>
      <c r="F9419" t="str">
        <f>IF(VLOOKUP(TRM!A6576,'TRM - TBM Crosswalk'!$A$2:'TRM - TBM Crosswalk'!$I$1008,4,FALSE)=0,"",VLOOKUP(TRM!A6576,'TRM - TBM Crosswalk'!$A$2:'TRM - TBM Crosswalk'!$I$1008,4,FALSE))</f>
        <v/>
      </c>
      <c r="G9419" t="str">
        <f>IF(VLOOKUP(TRM!A6576,'TRM - TBM Crosswalk'!$A$2:'TRM - TBM Crosswalk'!$I$1008,5,FALSE)=0,"",VLOOKUP(TRM!A6576,'TRM - TBM Crosswalk'!$A$2:'TRM - TBM Crosswalk'!$I$1008,5,FALSE))</f>
        <v/>
      </c>
      <c r="H9419" t="str">
        <f>IF(VLOOKUP(TRM!A6576,'TRM - TBM Crosswalk'!$A$2:'TRM - TBM Crosswalk'!$I$1008,6,FALSE)=0,"",VLOOKUP(TRM!A6576,'TRM - TBM Crosswalk'!$A$2:'TRM - TBM Crosswalk'!$I$1008,6,FALSE))</f>
        <v/>
      </c>
      <c r="I9419" t="str">
        <f>IF(VLOOKUP(TRM!A6576,'TRM - TBM Crosswalk'!$A$2:'TRM - TBM Crosswalk'!$I$1008,7,FALSE)=0,"",VLOOKUP(TRM!A6576,'TRM - TBM Crosswalk'!$A$2:'TRM - TBM Crosswalk'!$I$1008,7,FALSE))</f>
        <v/>
      </c>
      <c r="J9419" t="str">
        <f>IF(VLOOKUP(TRM!A6576,'TRM - TBM Crosswalk'!$A$2:'TRM - TBM Crosswalk'!$I$1008,8,FALSE)=0,"",VLOOKUP(TRM!A6576,'TRM - TBM Crosswalk'!$A$2:'TRM - TBM Crosswalk'!$I$1008,8,FALSE))</f>
        <v/>
      </c>
      <c r="K9419" t="str">
        <f>IF(VLOOKUP(TRM!A6576,'TRM - TBM Crosswalk'!$A$2:'TRM - TBM Crosswalk'!$I$1008,9,FALSE)=0,"",VLOOKUP(TRM!A6576,'TRM - TBM Crosswalk'!$A$2:'TRM - TBM Crosswalk'!$I$1008,9,FALSE))</f>
        <v/>
      </c>
    </row>
    <row r="9420" spans="1:11" x14ac:dyDescent="0.45">
      <c r="A9420" t="str">
        <f>TRM!A6577</f>
        <v>A02.031.394#</v>
      </c>
      <c r="B9420" t="str">
        <f>TRM!B6577</f>
        <v>Readers &amp; Presentation Layer Applications#</v>
      </c>
      <c r="C9420" t="str">
        <f>TRM!C6577</f>
        <v>Microsoft Silverlight | 5.1.50918.0</v>
      </c>
      <c r="D9420">
        <f>TRM!D6577</f>
        <v>0</v>
      </c>
      <c r="E9420" t="str">
        <f>IF(VLOOKUP(TRM!A6577,'TRM - TBM Crosswalk'!$A$2:'TRM - TBM Crosswalk'!$I$1008,3,FALSE)="N/A","TBD","")</f>
        <v>TBD</v>
      </c>
      <c r="F9420" t="str">
        <f>IF(VLOOKUP(TRM!A6577,'TRM - TBM Crosswalk'!$A$2:'TRM - TBM Crosswalk'!$I$1008,4,FALSE)=0,"",VLOOKUP(TRM!A6577,'TRM - TBM Crosswalk'!$A$2:'TRM - TBM Crosswalk'!$I$1008,4,FALSE))</f>
        <v/>
      </c>
      <c r="G9420" t="str">
        <f>IF(VLOOKUP(TRM!A6577,'TRM - TBM Crosswalk'!$A$2:'TRM - TBM Crosswalk'!$I$1008,5,FALSE)=0,"",VLOOKUP(TRM!A6577,'TRM - TBM Crosswalk'!$A$2:'TRM - TBM Crosswalk'!$I$1008,5,FALSE))</f>
        <v/>
      </c>
      <c r="H9420" t="str">
        <f>IF(VLOOKUP(TRM!A6577,'TRM - TBM Crosswalk'!$A$2:'TRM - TBM Crosswalk'!$I$1008,6,FALSE)=0,"",VLOOKUP(TRM!A6577,'TRM - TBM Crosswalk'!$A$2:'TRM - TBM Crosswalk'!$I$1008,6,FALSE))</f>
        <v/>
      </c>
      <c r="I9420" t="str">
        <f>IF(VLOOKUP(TRM!A6577,'TRM - TBM Crosswalk'!$A$2:'TRM - TBM Crosswalk'!$I$1008,7,FALSE)=0,"",VLOOKUP(TRM!A6577,'TRM - TBM Crosswalk'!$A$2:'TRM - TBM Crosswalk'!$I$1008,7,FALSE))</f>
        <v/>
      </c>
      <c r="J9420" t="str">
        <f>IF(VLOOKUP(TRM!A6577,'TRM - TBM Crosswalk'!$A$2:'TRM - TBM Crosswalk'!$I$1008,8,FALSE)=0,"",VLOOKUP(TRM!A6577,'TRM - TBM Crosswalk'!$A$2:'TRM - TBM Crosswalk'!$I$1008,8,FALSE))</f>
        <v/>
      </c>
      <c r="K9420" t="str">
        <f>IF(VLOOKUP(TRM!A6577,'TRM - TBM Crosswalk'!$A$2:'TRM - TBM Crosswalk'!$I$1008,9,FALSE)=0,"",VLOOKUP(TRM!A6577,'TRM - TBM Crosswalk'!$A$2:'TRM - TBM Crosswalk'!$I$1008,9,FALSE))</f>
        <v/>
      </c>
    </row>
    <row r="9421" spans="1:11" x14ac:dyDescent="0.45">
      <c r="A9421" t="str">
        <f>TRM!A6578</f>
        <v>A02.031.394#</v>
      </c>
      <c r="B9421" t="str">
        <f>TRM!B6578</f>
        <v>Readers &amp; Presentation Layer Applications#</v>
      </c>
      <c r="C9421" t="str">
        <f>TRM!C6578</f>
        <v>Microsoft Silverlight 3 SDK | 3.0.40818.0</v>
      </c>
      <c r="D9421">
        <f>TRM!D6578</f>
        <v>0</v>
      </c>
      <c r="E9421" t="str">
        <f>IF(VLOOKUP(TRM!A6578,'TRM - TBM Crosswalk'!$A$2:'TRM - TBM Crosswalk'!$I$1008,3,FALSE)="N/A","TBD","")</f>
        <v>TBD</v>
      </c>
      <c r="F9421" t="str">
        <f>IF(VLOOKUP(TRM!A6578,'TRM - TBM Crosswalk'!$A$2:'TRM - TBM Crosswalk'!$I$1008,4,FALSE)=0,"",VLOOKUP(TRM!A6578,'TRM - TBM Crosswalk'!$A$2:'TRM - TBM Crosswalk'!$I$1008,4,FALSE))</f>
        <v/>
      </c>
      <c r="G9421" t="str">
        <f>IF(VLOOKUP(TRM!A6578,'TRM - TBM Crosswalk'!$A$2:'TRM - TBM Crosswalk'!$I$1008,5,FALSE)=0,"",VLOOKUP(TRM!A6578,'TRM - TBM Crosswalk'!$A$2:'TRM - TBM Crosswalk'!$I$1008,5,FALSE))</f>
        <v/>
      </c>
      <c r="H9421" t="str">
        <f>IF(VLOOKUP(TRM!A6578,'TRM - TBM Crosswalk'!$A$2:'TRM - TBM Crosswalk'!$I$1008,6,FALSE)=0,"",VLOOKUP(TRM!A6578,'TRM - TBM Crosswalk'!$A$2:'TRM - TBM Crosswalk'!$I$1008,6,FALSE))</f>
        <v/>
      </c>
      <c r="I9421" t="str">
        <f>IF(VLOOKUP(TRM!A6578,'TRM - TBM Crosswalk'!$A$2:'TRM - TBM Crosswalk'!$I$1008,7,FALSE)=0,"",VLOOKUP(TRM!A6578,'TRM - TBM Crosswalk'!$A$2:'TRM - TBM Crosswalk'!$I$1008,7,FALSE))</f>
        <v/>
      </c>
      <c r="J9421" t="str">
        <f>IF(VLOOKUP(TRM!A6578,'TRM - TBM Crosswalk'!$A$2:'TRM - TBM Crosswalk'!$I$1008,8,FALSE)=0,"",VLOOKUP(TRM!A6578,'TRM - TBM Crosswalk'!$A$2:'TRM - TBM Crosswalk'!$I$1008,8,FALSE))</f>
        <v/>
      </c>
      <c r="K9421" t="str">
        <f>IF(VLOOKUP(TRM!A6578,'TRM - TBM Crosswalk'!$A$2:'TRM - TBM Crosswalk'!$I$1008,9,FALSE)=0,"",VLOOKUP(TRM!A6578,'TRM - TBM Crosswalk'!$A$2:'TRM - TBM Crosswalk'!$I$1008,9,FALSE))</f>
        <v/>
      </c>
    </row>
    <row r="9422" spans="1:11" x14ac:dyDescent="0.45">
      <c r="A9422" t="str">
        <f>TRM!A6579</f>
        <v>A02.031.394#</v>
      </c>
      <c r="B9422" t="str">
        <f>TRM!B6579</f>
        <v>Readers &amp; Presentation Layer Applications#</v>
      </c>
      <c r="C9422" t="str">
        <f>TRM!C6579</f>
        <v>Microsoft Silverlight 4 SDK | 4.0.50826.0</v>
      </c>
      <c r="D9422">
        <f>TRM!D6579</f>
        <v>0</v>
      </c>
      <c r="E9422" t="str">
        <f>IF(VLOOKUP(TRM!A6579,'TRM - TBM Crosswalk'!$A$2:'TRM - TBM Crosswalk'!$I$1008,3,FALSE)="N/A","TBD","")</f>
        <v>TBD</v>
      </c>
      <c r="F9422" t="str">
        <f>IF(VLOOKUP(TRM!A6579,'TRM - TBM Crosswalk'!$A$2:'TRM - TBM Crosswalk'!$I$1008,4,FALSE)=0,"",VLOOKUP(TRM!A6579,'TRM - TBM Crosswalk'!$A$2:'TRM - TBM Crosswalk'!$I$1008,4,FALSE))</f>
        <v/>
      </c>
      <c r="G9422" t="str">
        <f>IF(VLOOKUP(TRM!A6579,'TRM - TBM Crosswalk'!$A$2:'TRM - TBM Crosswalk'!$I$1008,5,FALSE)=0,"",VLOOKUP(TRM!A6579,'TRM - TBM Crosswalk'!$A$2:'TRM - TBM Crosswalk'!$I$1008,5,FALSE))</f>
        <v/>
      </c>
      <c r="H9422" t="str">
        <f>IF(VLOOKUP(TRM!A6579,'TRM - TBM Crosswalk'!$A$2:'TRM - TBM Crosswalk'!$I$1008,6,FALSE)=0,"",VLOOKUP(TRM!A6579,'TRM - TBM Crosswalk'!$A$2:'TRM - TBM Crosswalk'!$I$1008,6,FALSE))</f>
        <v/>
      </c>
      <c r="I9422" t="str">
        <f>IF(VLOOKUP(TRM!A6579,'TRM - TBM Crosswalk'!$A$2:'TRM - TBM Crosswalk'!$I$1008,7,FALSE)=0,"",VLOOKUP(TRM!A6579,'TRM - TBM Crosswalk'!$A$2:'TRM - TBM Crosswalk'!$I$1008,7,FALSE))</f>
        <v/>
      </c>
      <c r="J9422" t="str">
        <f>IF(VLOOKUP(TRM!A6579,'TRM - TBM Crosswalk'!$A$2:'TRM - TBM Crosswalk'!$I$1008,8,FALSE)=0,"",VLOOKUP(TRM!A6579,'TRM - TBM Crosswalk'!$A$2:'TRM - TBM Crosswalk'!$I$1008,8,FALSE))</f>
        <v/>
      </c>
      <c r="K9422" t="str">
        <f>IF(VLOOKUP(TRM!A6579,'TRM - TBM Crosswalk'!$A$2:'TRM - TBM Crosswalk'!$I$1008,9,FALSE)=0,"",VLOOKUP(TRM!A6579,'TRM - TBM Crosswalk'!$A$2:'TRM - TBM Crosswalk'!$I$1008,9,FALSE))</f>
        <v/>
      </c>
    </row>
    <row r="9423" spans="1:11" x14ac:dyDescent="0.45">
      <c r="A9423" t="str">
        <f>TRM!A6580</f>
        <v>A02.031.394#</v>
      </c>
      <c r="B9423" t="str">
        <f>TRM!B6580</f>
        <v>Readers &amp; Presentation Layer Applications#</v>
      </c>
      <c r="C9423" t="str">
        <f>TRM!C6580</f>
        <v>Microsoft Silverlight 4 SDK | 4.0.60310.0</v>
      </c>
      <c r="D9423">
        <f>TRM!D6580</f>
        <v>0</v>
      </c>
      <c r="E9423" t="str">
        <f>IF(VLOOKUP(TRM!A6580,'TRM - TBM Crosswalk'!$A$2:'TRM - TBM Crosswalk'!$I$1008,3,FALSE)="N/A","TBD","")</f>
        <v>TBD</v>
      </c>
      <c r="F9423" t="str">
        <f>IF(VLOOKUP(TRM!A6580,'TRM - TBM Crosswalk'!$A$2:'TRM - TBM Crosswalk'!$I$1008,4,FALSE)=0,"",VLOOKUP(TRM!A6580,'TRM - TBM Crosswalk'!$A$2:'TRM - TBM Crosswalk'!$I$1008,4,FALSE))</f>
        <v/>
      </c>
      <c r="G9423" t="str">
        <f>IF(VLOOKUP(TRM!A6580,'TRM - TBM Crosswalk'!$A$2:'TRM - TBM Crosswalk'!$I$1008,5,FALSE)=0,"",VLOOKUP(TRM!A6580,'TRM - TBM Crosswalk'!$A$2:'TRM - TBM Crosswalk'!$I$1008,5,FALSE))</f>
        <v/>
      </c>
      <c r="H9423" t="str">
        <f>IF(VLOOKUP(TRM!A6580,'TRM - TBM Crosswalk'!$A$2:'TRM - TBM Crosswalk'!$I$1008,6,FALSE)=0,"",VLOOKUP(TRM!A6580,'TRM - TBM Crosswalk'!$A$2:'TRM - TBM Crosswalk'!$I$1008,6,FALSE))</f>
        <v/>
      </c>
      <c r="I9423" t="str">
        <f>IF(VLOOKUP(TRM!A6580,'TRM - TBM Crosswalk'!$A$2:'TRM - TBM Crosswalk'!$I$1008,7,FALSE)=0,"",VLOOKUP(TRM!A6580,'TRM - TBM Crosswalk'!$A$2:'TRM - TBM Crosswalk'!$I$1008,7,FALSE))</f>
        <v/>
      </c>
      <c r="J9423" t="str">
        <f>IF(VLOOKUP(TRM!A6580,'TRM - TBM Crosswalk'!$A$2:'TRM - TBM Crosswalk'!$I$1008,8,FALSE)=0,"",VLOOKUP(TRM!A6580,'TRM - TBM Crosswalk'!$A$2:'TRM - TBM Crosswalk'!$I$1008,8,FALSE))</f>
        <v/>
      </c>
      <c r="K9423" t="str">
        <f>IF(VLOOKUP(TRM!A6580,'TRM - TBM Crosswalk'!$A$2:'TRM - TBM Crosswalk'!$I$1008,9,FALSE)=0,"",VLOOKUP(TRM!A6580,'TRM - TBM Crosswalk'!$A$2:'TRM - TBM Crosswalk'!$I$1008,9,FALSE))</f>
        <v/>
      </c>
    </row>
    <row r="9424" spans="1:11" x14ac:dyDescent="0.45">
      <c r="A9424" t="str">
        <f>TRM!A6581</f>
        <v>A02.031.394#</v>
      </c>
      <c r="B9424" t="str">
        <f>TRM!B6581</f>
        <v>Readers &amp; Presentation Layer Applications#</v>
      </c>
      <c r="C9424" t="str">
        <f>TRM!C6581</f>
        <v>Microsoft Silverlight 5 SDK | 5.0.61118.0</v>
      </c>
      <c r="D9424">
        <f>TRM!D6581</f>
        <v>0</v>
      </c>
      <c r="E9424" t="str">
        <f>IF(VLOOKUP(TRM!A6581,'TRM - TBM Crosswalk'!$A$2:'TRM - TBM Crosswalk'!$I$1008,3,FALSE)="N/A","TBD","")</f>
        <v>TBD</v>
      </c>
      <c r="F9424" t="str">
        <f>IF(VLOOKUP(TRM!A6581,'TRM - TBM Crosswalk'!$A$2:'TRM - TBM Crosswalk'!$I$1008,4,FALSE)=0,"",VLOOKUP(TRM!A6581,'TRM - TBM Crosswalk'!$A$2:'TRM - TBM Crosswalk'!$I$1008,4,FALSE))</f>
        <v/>
      </c>
      <c r="G9424" t="str">
        <f>IF(VLOOKUP(TRM!A6581,'TRM - TBM Crosswalk'!$A$2:'TRM - TBM Crosswalk'!$I$1008,5,FALSE)=0,"",VLOOKUP(TRM!A6581,'TRM - TBM Crosswalk'!$A$2:'TRM - TBM Crosswalk'!$I$1008,5,FALSE))</f>
        <v/>
      </c>
      <c r="H9424" t="str">
        <f>IF(VLOOKUP(TRM!A6581,'TRM - TBM Crosswalk'!$A$2:'TRM - TBM Crosswalk'!$I$1008,6,FALSE)=0,"",VLOOKUP(TRM!A6581,'TRM - TBM Crosswalk'!$A$2:'TRM - TBM Crosswalk'!$I$1008,6,FALSE))</f>
        <v/>
      </c>
      <c r="I9424" t="str">
        <f>IF(VLOOKUP(TRM!A6581,'TRM - TBM Crosswalk'!$A$2:'TRM - TBM Crosswalk'!$I$1008,7,FALSE)=0,"",VLOOKUP(TRM!A6581,'TRM - TBM Crosswalk'!$A$2:'TRM - TBM Crosswalk'!$I$1008,7,FALSE))</f>
        <v/>
      </c>
      <c r="J9424" t="str">
        <f>IF(VLOOKUP(TRM!A6581,'TRM - TBM Crosswalk'!$A$2:'TRM - TBM Crosswalk'!$I$1008,8,FALSE)=0,"",VLOOKUP(TRM!A6581,'TRM - TBM Crosswalk'!$A$2:'TRM - TBM Crosswalk'!$I$1008,8,FALSE))</f>
        <v/>
      </c>
      <c r="K9424" t="str">
        <f>IF(VLOOKUP(TRM!A6581,'TRM - TBM Crosswalk'!$A$2:'TRM - TBM Crosswalk'!$I$1008,9,FALSE)=0,"",VLOOKUP(TRM!A6581,'TRM - TBM Crosswalk'!$A$2:'TRM - TBM Crosswalk'!$I$1008,9,FALSE))</f>
        <v/>
      </c>
    </row>
    <row r="9425" spans="1:11" x14ac:dyDescent="0.45">
      <c r="A9425" t="str">
        <f>TRM!A6582</f>
        <v>A02.031.394#</v>
      </c>
      <c r="B9425" t="str">
        <f>TRM!B6582</f>
        <v>Readers &amp; Presentation Layer Applications#</v>
      </c>
      <c r="C9425" t="str">
        <f>TRM!C6582</f>
        <v>Quick Look Simulator.app - 1.0</v>
      </c>
      <c r="D9425">
        <f>TRM!D6582</f>
        <v>0</v>
      </c>
      <c r="E9425" t="str">
        <f>IF(VLOOKUP(TRM!A6582,'TRM - TBM Crosswalk'!$A$2:'TRM - TBM Crosswalk'!$I$1008,3,FALSE)="N/A","TBD","")</f>
        <v>TBD</v>
      </c>
      <c r="F9425" t="str">
        <f>IF(VLOOKUP(TRM!A6582,'TRM - TBM Crosswalk'!$A$2:'TRM - TBM Crosswalk'!$I$1008,4,FALSE)=0,"",VLOOKUP(TRM!A6582,'TRM - TBM Crosswalk'!$A$2:'TRM - TBM Crosswalk'!$I$1008,4,FALSE))</f>
        <v/>
      </c>
      <c r="G9425" t="str">
        <f>IF(VLOOKUP(TRM!A6582,'TRM - TBM Crosswalk'!$A$2:'TRM - TBM Crosswalk'!$I$1008,5,FALSE)=0,"",VLOOKUP(TRM!A6582,'TRM - TBM Crosswalk'!$A$2:'TRM - TBM Crosswalk'!$I$1008,5,FALSE))</f>
        <v/>
      </c>
      <c r="H9425" t="str">
        <f>IF(VLOOKUP(TRM!A6582,'TRM - TBM Crosswalk'!$A$2:'TRM - TBM Crosswalk'!$I$1008,6,FALSE)=0,"",VLOOKUP(TRM!A6582,'TRM - TBM Crosswalk'!$A$2:'TRM - TBM Crosswalk'!$I$1008,6,FALSE))</f>
        <v/>
      </c>
      <c r="I9425" t="str">
        <f>IF(VLOOKUP(TRM!A6582,'TRM - TBM Crosswalk'!$A$2:'TRM - TBM Crosswalk'!$I$1008,7,FALSE)=0,"",VLOOKUP(TRM!A6582,'TRM - TBM Crosswalk'!$A$2:'TRM - TBM Crosswalk'!$I$1008,7,FALSE))</f>
        <v/>
      </c>
      <c r="J9425" t="str">
        <f>IF(VLOOKUP(TRM!A6582,'TRM - TBM Crosswalk'!$A$2:'TRM - TBM Crosswalk'!$I$1008,8,FALSE)=0,"",VLOOKUP(TRM!A6582,'TRM - TBM Crosswalk'!$A$2:'TRM - TBM Crosswalk'!$I$1008,8,FALSE))</f>
        <v/>
      </c>
      <c r="K9425" t="str">
        <f>IF(VLOOKUP(TRM!A6582,'TRM - TBM Crosswalk'!$A$2:'TRM - TBM Crosswalk'!$I$1008,9,FALSE)=0,"",VLOOKUP(TRM!A6582,'TRM - TBM Crosswalk'!$A$2:'TRM - TBM Crosswalk'!$I$1008,9,FALSE))</f>
        <v/>
      </c>
    </row>
    <row r="9426" spans="1:11" x14ac:dyDescent="0.45">
      <c r="A9426" t="str">
        <f>TRM!A6583</f>
        <v>A02.031.394#</v>
      </c>
      <c r="B9426" t="str">
        <f>TRM!B6583</f>
        <v>Readers &amp; Presentation Layer Applications#</v>
      </c>
      <c r="C9426" t="str">
        <f>TRM!C6583</f>
        <v>Quick View Plus (Standalone Full Client) | CurrentVersion</v>
      </c>
      <c r="D9426">
        <f>TRM!D6583</f>
        <v>0</v>
      </c>
      <c r="E9426" t="str">
        <f>IF(VLOOKUP(TRM!A6583,'TRM - TBM Crosswalk'!$A$2:'TRM - TBM Crosswalk'!$I$1008,3,FALSE)="N/A","TBD","")</f>
        <v>TBD</v>
      </c>
      <c r="F9426" t="str">
        <f>IF(VLOOKUP(TRM!A6583,'TRM - TBM Crosswalk'!$A$2:'TRM - TBM Crosswalk'!$I$1008,4,FALSE)=0,"",VLOOKUP(TRM!A6583,'TRM - TBM Crosswalk'!$A$2:'TRM - TBM Crosswalk'!$I$1008,4,FALSE))</f>
        <v/>
      </c>
      <c r="G9426" t="str">
        <f>IF(VLOOKUP(TRM!A6583,'TRM - TBM Crosswalk'!$A$2:'TRM - TBM Crosswalk'!$I$1008,5,FALSE)=0,"",VLOOKUP(TRM!A6583,'TRM - TBM Crosswalk'!$A$2:'TRM - TBM Crosswalk'!$I$1008,5,FALSE))</f>
        <v/>
      </c>
      <c r="H9426" t="str">
        <f>IF(VLOOKUP(TRM!A6583,'TRM - TBM Crosswalk'!$A$2:'TRM - TBM Crosswalk'!$I$1008,6,FALSE)=0,"",VLOOKUP(TRM!A6583,'TRM - TBM Crosswalk'!$A$2:'TRM - TBM Crosswalk'!$I$1008,6,FALSE))</f>
        <v/>
      </c>
      <c r="I9426" t="str">
        <f>IF(VLOOKUP(TRM!A6583,'TRM - TBM Crosswalk'!$A$2:'TRM - TBM Crosswalk'!$I$1008,7,FALSE)=0,"",VLOOKUP(TRM!A6583,'TRM - TBM Crosswalk'!$A$2:'TRM - TBM Crosswalk'!$I$1008,7,FALSE))</f>
        <v/>
      </c>
      <c r="J9426" t="str">
        <f>IF(VLOOKUP(TRM!A6583,'TRM - TBM Crosswalk'!$A$2:'TRM - TBM Crosswalk'!$I$1008,8,FALSE)=0,"",VLOOKUP(TRM!A6583,'TRM - TBM Crosswalk'!$A$2:'TRM - TBM Crosswalk'!$I$1008,8,FALSE))</f>
        <v/>
      </c>
      <c r="K9426" t="str">
        <f>IF(VLOOKUP(TRM!A6583,'TRM - TBM Crosswalk'!$A$2:'TRM - TBM Crosswalk'!$I$1008,9,FALSE)=0,"",VLOOKUP(TRM!A6583,'TRM - TBM Crosswalk'!$A$2:'TRM - TBM Crosswalk'!$I$1008,9,FALSE))</f>
        <v/>
      </c>
    </row>
    <row r="9427" spans="1:11" x14ac:dyDescent="0.45">
      <c r="A9427" t="str">
        <f>TRM!A6584</f>
        <v>A02.031.394#</v>
      </c>
      <c r="B9427" t="str">
        <f>TRM!B6584</f>
        <v>Readers &amp; Presentation Layer Applications#</v>
      </c>
      <c r="C9427" t="str">
        <f>TRM!C6584</f>
        <v>quicklookd.app - 5.0</v>
      </c>
      <c r="D9427">
        <f>TRM!D6584</f>
        <v>0</v>
      </c>
      <c r="E9427" t="str">
        <f>IF(VLOOKUP(TRM!A6584,'TRM - TBM Crosswalk'!$A$2:'TRM - TBM Crosswalk'!$I$1008,3,FALSE)="N/A","TBD","")</f>
        <v>TBD</v>
      </c>
      <c r="F9427" t="str">
        <f>IF(VLOOKUP(TRM!A6584,'TRM - TBM Crosswalk'!$A$2:'TRM - TBM Crosswalk'!$I$1008,4,FALSE)=0,"",VLOOKUP(TRM!A6584,'TRM - TBM Crosswalk'!$A$2:'TRM - TBM Crosswalk'!$I$1008,4,FALSE))</f>
        <v/>
      </c>
      <c r="G9427" t="str">
        <f>IF(VLOOKUP(TRM!A6584,'TRM - TBM Crosswalk'!$A$2:'TRM - TBM Crosswalk'!$I$1008,5,FALSE)=0,"",VLOOKUP(TRM!A6584,'TRM - TBM Crosswalk'!$A$2:'TRM - TBM Crosswalk'!$I$1008,5,FALSE))</f>
        <v/>
      </c>
      <c r="H9427" t="str">
        <f>IF(VLOOKUP(TRM!A6584,'TRM - TBM Crosswalk'!$A$2:'TRM - TBM Crosswalk'!$I$1008,6,FALSE)=0,"",VLOOKUP(TRM!A6584,'TRM - TBM Crosswalk'!$A$2:'TRM - TBM Crosswalk'!$I$1008,6,FALSE))</f>
        <v/>
      </c>
      <c r="I9427" t="str">
        <f>IF(VLOOKUP(TRM!A6584,'TRM - TBM Crosswalk'!$A$2:'TRM - TBM Crosswalk'!$I$1008,7,FALSE)=0,"",VLOOKUP(TRM!A6584,'TRM - TBM Crosswalk'!$A$2:'TRM - TBM Crosswalk'!$I$1008,7,FALSE))</f>
        <v/>
      </c>
      <c r="J9427" t="str">
        <f>IF(VLOOKUP(TRM!A6584,'TRM - TBM Crosswalk'!$A$2:'TRM - TBM Crosswalk'!$I$1008,8,FALSE)=0,"",VLOOKUP(TRM!A6584,'TRM - TBM Crosswalk'!$A$2:'TRM - TBM Crosswalk'!$I$1008,8,FALSE))</f>
        <v/>
      </c>
      <c r="K9427" t="str">
        <f>IF(VLOOKUP(TRM!A6584,'TRM - TBM Crosswalk'!$A$2:'TRM - TBM Crosswalk'!$I$1008,9,FALSE)=0,"",VLOOKUP(TRM!A6584,'TRM - TBM Crosswalk'!$A$2:'TRM - TBM Crosswalk'!$I$1008,9,FALSE))</f>
        <v/>
      </c>
    </row>
    <row r="9428" spans="1:11" x14ac:dyDescent="0.45">
      <c r="A9428" t="str">
        <f>TRM!A6585</f>
        <v>A02.031.394#</v>
      </c>
      <c r="B9428" t="str">
        <f>TRM!B6585</f>
        <v>Readers &amp; Presentation Layer Applications#</v>
      </c>
      <c r="C9428" t="str">
        <f>TRM!C6585</f>
        <v>quicklookd32.app - 5.0</v>
      </c>
      <c r="D9428">
        <f>TRM!D6585</f>
        <v>0</v>
      </c>
      <c r="E9428" t="str">
        <f>IF(VLOOKUP(TRM!A6585,'TRM - TBM Crosswalk'!$A$2:'TRM - TBM Crosswalk'!$I$1008,3,FALSE)="N/A","TBD","")</f>
        <v>TBD</v>
      </c>
      <c r="F9428" t="str">
        <f>IF(VLOOKUP(TRM!A6585,'TRM - TBM Crosswalk'!$A$2:'TRM - TBM Crosswalk'!$I$1008,4,FALSE)=0,"",VLOOKUP(TRM!A6585,'TRM - TBM Crosswalk'!$A$2:'TRM - TBM Crosswalk'!$I$1008,4,FALSE))</f>
        <v/>
      </c>
      <c r="G9428" t="str">
        <f>IF(VLOOKUP(TRM!A6585,'TRM - TBM Crosswalk'!$A$2:'TRM - TBM Crosswalk'!$I$1008,5,FALSE)=0,"",VLOOKUP(TRM!A6585,'TRM - TBM Crosswalk'!$A$2:'TRM - TBM Crosswalk'!$I$1008,5,FALSE))</f>
        <v/>
      </c>
      <c r="H9428" t="str">
        <f>IF(VLOOKUP(TRM!A6585,'TRM - TBM Crosswalk'!$A$2:'TRM - TBM Crosswalk'!$I$1008,6,FALSE)=0,"",VLOOKUP(TRM!A6585,'TRM - TBM Crosswalk'!$A$2:'TRM - TBM Crosswalk'!$I$1008,6,FALSE))</f>
        <v/>
      </c>
      <c r="I9428" t="str">
        <f>IF(VLOOKUP(TRM!A6585,'TRM - TBM Crosswalk'!$A$2:'TRM - TBM Crosswalk'!$I$1008,7,FALSE)=0,"",VLOOKUP(TRM!A6585,'TRM - TBM Crosswalk'!$A$2:'TRM - TBM Crosswalk'!$I$1008,7,FALSE))</f>
        <v/>
      </c>
      <c r="J9428" t="str">
        <f>IF(VLOOKUP(TRM!A6585,'TRM - TBM Crosswalk'!$A$2:'TRM - TBM Crosswalk'!$I$1008,8,FALSE)=0,"",VLOOKUP(TRM!A6585,'TRM - TBM Crosswalk'!$A$2:'TRM - TBM Crosswalk'!$I$1008,8,FALSE))</f>
        <v/>
      </c>
      <c r="K9428" t="str">
        <f>IF(VLOOKUP(TRM!A6585,'TRM - TBM Crosswalk'!$A$2:'TRM - TBM Crosswalk'!$I$1008,9,FALSE)=0,"",VLOOKUP(TRM!A6585,'TRM - TBM Crosswalk'!$A$2:'TRM - TBM Crosswalk'!$I$1008,9,FALSE))</f>
        <v/>
      </c>
    </row>
    <row r="9429" spans="1:11" x14ac:dyDescent="0.45">
      <c r="A9429" t="str">
        <f>TRM!A6586</f>
        <v>A02.031.394#</v>
      </c>
      <c r="B9429" t="str">
        <f>TRM!B6586</f>
        <v>Readers &amp; Presentation Layer Applications#</v>
      </c>
      <c r="C9429" t="str">
        <f>TRM!C6586</f>
        <v>QuickLookUIHelper.app - 5.0</v>
      </c>
      <c r="D9429">
        <f>TRM!D6586</f>
        <v>0</v>
      </c>
      <c r="E9429" t="str">
        <f>IF(VLOOKUP(TRM!A6586,'TRM - TBM Crosswalk'!$A$2:'TRM - TBM Crosswalk'!$I$1008,3,FALSE)="N/A","TBD","")</f>
        <v>TBD</v>
      </c>
      <c r="F9429" t="str">
        <f>IF(VLOOKUP(TRM!A6586,'TRM - TBM Crosswalk'!$A$2:'TRM - TBM Crosswalk'!$I$1008,4,FALSE)=0,"",VLOOKUP(TRM!A6586,'TRM - TBM Crosswalk'!$A$2:'TRM - TBM Crosswalk'!$I$1008,4,FALSE))</f>
        <v/>
      </c>
      <c r="G9429" t="str">
        <f>IF(VLOOKUP(TRM!A6586,'TRM - TBM Crosswalk'!$A$2:'TRM - TBM Crosswalk'!$I$1008,5,FALSE)=0,"",VLOOKUP(TRM!A6586,'TRM - TBM Crosswalk'!$A$2:'TRM - TBM Crosswalk'!$I$1008,5,FALSE))</f>
        <v/>
      </c>
      <c r="H9429" t="str">
        <f>IF(VLOOKUP(TRM!A6586,'TRM - TBM Crosswalk'!$A$2:'TRM - TBM Crosswalk'!$I$1008,6,FALSE)=0,"",VLOOKUP(TRM!A6586,'TRM - TBM Crosswalk'!$A$2:'TRM - TBM Crosswalk'!$I$1008,6,FALSE))</f>
        <v/>
      </c>
      <c r="I9429" t="str">
        <f>IF(VLOOKUP(TRM!A6586,'TRM - TBM Crosswalk'!$A$2:'TRM - TBM Crosswalk'!$I$1008,7,FALSE)=0,"",VLOOKUP(TRM!A6586,'TRM - TBM Crosswalk'!$A$2:'TRM - TBM Crosswalk'!$I$1008,7,FALSE))</f>
        <v/>
      </c>
      <c r="J9429" t="str">
        <f>IF(VLOOKUP(TRM!A6586,'TRM - TBM Crosswalk'!$A$2:'TRM - TBM Crosswalk'!$I$1008,8,FALSE)=0,"",VLOOKUP(TRM!A6586,'TRM - TBM Crosswalk'!$A$2:'TRM - TBM Crosswalk'!$I$1008,8,FALSE))</f>
        <v/>
      </c>
      <c r="K9429" t="str">
        <f>IF(VLOOKUP(TRM!A6586,'TRM - TBM Crosswalk'!$A$2:'TRM - TBM Crosswalk'!$I$1008,9,FALSE)=0,"",VLOOKUP(TRM!A6586,'TRM - TBM Crosswalk'!$A$2:'TRM - TBM Crosswalk'!$I$1008,9,FALSE))</f>
        <v/>
      </c>
    </row>
    <row r="9430" spans="1:11" x14ac:dyDescent="0.45">
      <c r="A9430" t="str">
        <f>TRM!A6587</f>
        <v>A02.031.394#</v>
      </c>
      <c r="B9430" t="str">
        <f>TRM!B6587</f>
        <v>Readers &amp; Presentation Layer Applications#</v>
      </c>
      <c r="C9430" t="str">
        <f>TRM!C6587</f>
        <v>QuickTime Player.app - 10.4</v>
      </c>
      <c r="D9430">
        <f>TRM!D6587</f>
        <v>0</v>
      </c>
      <c r="E9430" t="str">
        <f>IF(VLOOKUP(TRM!A6587,'TRM - TBM Crosswalk'!$A$2:'TRM - TBM Crosswalk'!$I$1008,3,FALSE)="N/A","TBD","")</f>
        <v>TBD</v>
      </c>
      <c r="F9430" t="str">
        <f>IF(VLOOKUP(TRM!A6587,'TRM - TBM Crosswalk'!$A$2:'TRM - TBM Crosswalk'!$I$1008,4,FALSE)=0,"",VLOOKUP(TRM!A6587,'TRM - TBM Crosswalk'!$A$2:'TRM - TBM Crosswalk'!$I$1008,4,FALSE))</f>
        <v/>
      </c>
      <c r="G9430" t="str">
        <f>IF(VLOOKUP(TRM!A6587,'TRM - TBM Crosswalk'!$A$2:'TRM - TBM Crosswalk'!$I$1008,5,FALSE)=0,"",VLOOKUP(TRM!A6587,'TRM - TBM Crosswalk'!$A$2:'TRM - TBM Crosswalk'!$I$1008,5,FALSE))</f>
        <v/>
      </c>
      <c r="H9430" t="str">
        <f>IF(VLOOKUP(TRM!A6587,'TRM - TBM Crosswalk'!$A$2:'TRM - TBM Crosswalk'!$I$1008,6,FALSE)=0,"",VLOOKUP(TRM!A6587,'TRM - TBM Crosswalk'!$A$2:'TRM - TBM Crosswalk'!$I$1008,6,FALSE))</f>
        <v/>
      </c>
      <c r="I9430" t="str">
        <f>IF(VLOOKUP(TRM!A6587,'TRM - TBM Crosswalk'!$A$2:'TRM - TBM Crosswalk'!$I$1008,7,FALSE)=0,"",VLOOKUP(TRM!A6587,'TRM - TBM Crosswalk'!$A$2:'TRM - TBM Crosswalk'!$I$1008,7,FALSE))</f>
        <v/>
      </c>
      <c r="J9430" t="str">
        <f>IF(VLOOKUP(TRM!A6587,'TRM - TBM Crosswalk'!$A$2:'TRM - TBM Crosswalk'!$I$1008,8,FALSE)=0,"",VLOOKUP(TRM!A6587,'TRM - TBM Crosswalk'!$A$2:'TRM - TBM Crosswalk'!$I$1008,8,FALSE))</f>
        <v/>
      </c>
      <c r="K9430" t="str">
        <f>IF(VLOOKUP(TRM!A6587,'TRM - TBM Crosswalk'!$A$2:'TRM - TBM Crosswalk'!$I$1008,9,FALSE)=0,"",VLOOKUP(TRM!A6587,'TRM - TBM Crosswalk'!$A$2:'TRM - TBM Crosswalk'!$I$1008,9,FALSE))</f>
        <v/>
      </c>
    </row>
    <row r="9431" spans="1:11" x14ac:dyDescent="0.45">
      <c r="A9431" t="str">
        <f>TRM!A6588</f>
        <v>A02.031.394#</v>
      </c>
      <c r="B9431" t="str">
        <f>TRM!B6588</f>
        <v>Readers &amp; Presentation Layer Applications#</v>
      </c>
      <c r="C9431" t="str">
        <f>TRM!C6588</f>
        <v>WinFlash</v>
      </c>
      <c r="D9431">
        <f>TRM!D6588</f>
        <v>0</v>
      </c>
      <c r="E9431" t="str">
        <f>IF(VLOOKUP(TRM!A6588,'TRM - TBM Crosswalk'!$A$2:'TRM - TBM Crosswalk'!$I$1008,3,FALSE)="N/A","TBD","")</f>
        <v>TBD</v>
      </c>
      <c r="F9431" t="str">
        <f>IF(VLOOKUP(TRM!A6588,'TRM - TBM Crosswalk'!$A$2:'TRM - TBM Crosswalk'!$I$1008,4,FALSE)=0,"",VLOOKUP(TRM!A6588,'TRM - TBM Crosswalk'!$A$2:'TRM - TBM Crosswalk'!$I$1008,4,FALSE))</f>
        <v/>
      </c>
      <c r="G9431" t="str">
        <f>IF(VLOOKUP(TRM!A6588,'TRM - TBM Crosswalk'!$A$2:'TRM - TBM Crosswalk'!$I$1008,5,FALSE)=0,"",VLOOKUP(TRM!A6588,'TRM - TBM Crosswalk'!$A$2:'TRM - TBM Crosswalk'!$I$1008,5,FALSE))</f>
        <v/>
      </c>
      <c r="H9431" t="str">
        <f>IF(VLOOKUP(TRM!A6588,'TRM - TBM Crosswalk'!$A$2:'TRM - TBM Crosswalk'!$I$1008,6,FALSE)=0,"",VLOOKUP(TRM!A6588,'TRM - TBM Crosswalk'!$A$2:'TRM - TBM Crosswalk'!$I$1008,6,FALSE))</f>
        <v/>
      </c>
      <c r="I9431" t="str">
        <f>IF(VLOOKUP(TRM!A6588,'TRM - TBM Crosswalk'!$A$2:'TRM - TBM Crosswalk'!$I$1008,7,FALSE)=0,"",VLOOKUP(TRM!A6588,'TRM - TBM Crosswalk'!$A$2:'TRM - TBM Crosswalk'!$I$1008,7,FALSE))</f>
        <v/>
      </c>
      <c r="J9431" t="str">
        <f>IF(VLOOKUP(TRM!A6588,'TRM - TBM Crosswalk'!$A$2:'TRM - TBM Crosswalk'!$I$1008,8,FALSE)=0,"",VLOOKUP(TRM!A6588,'TRM - TBM Crosswalk'!$A$2:'TRM - TBM Crosswalk'!$I$1008,8,FALSE))</f>
        <v/>
      </c>
      <c r="K9431" t="str">
        <f>IF(VLOOKUP(TRM!A6588,'TRM - TBM Crosswalk'!$A$2:'TRM - TBM Crosswalk'!$I$1008,9,FALSE)=0,"",VLOOKUP(TRM!A6588,'TRM - TBM Crosswalk'!$A$2:'TRM - TBM Crosswalk'!$I$1008,9,FALSE))</f>
        <v/>
      </c>
    </row>
    <row r="9432" spans="1:11" x14ac:dyDescent="0.45">
      <c r="A9432" t="str">
        <f>TRM!A6589</f>
        <v>A02.031.395#</v>
      </c>
      <c r="B9432" t="str">
        <f>TRM!B6589</f>
        <v>Screen Capture#</v>
      </c>
      <c r="C9432" t="str">
        <f>TRM!C6589</f>
        <v>EzGrabber version | 3.0.1</v>
      </c>
      <c r="D9432">
        <f>TRM!D6589</f>
        <v>0</v>
      </c>
      <c r="E9432" t="str">
        <f>IF(VLOOKUP(TRM!A6589,'TRM - TBM Crosswalk'!$A$2:'TRM - TBM Crosswalk'!$I$1008,3,FALSE)="N/A","TBD","")</f>
        <v/>
      </c>
      <c r="F9432" t="str">
        <f>IF(VLOOKUP(TRM!A6589,'TRM - TBM Crosswalk'!$A$2:'TRM - TBM Crosswalk'!$I$1008,4,FALSE)=0,"",VLOOKUP(TRM!A6589,'TRM - TBM Crosswalk'!$A$2:'TRM - TBM Crosswalk'!$I$1008,4,FALSE))</f>
        <v/>
      </c>
      <c r="G9432" t="str">
        <f>IF(VLOOKUP(TRM!A6589,'TRM - TBM Crosswalk'!$A$2:'TRM - TBM Crosswalk'!$I$1008,5,FALSE)=0,"",VLOOKUP(TRM!A6589,'TRM - TBM Crosswalk'!$A$2:'TRM - TBM Crosswalk'!$I$1008,5,FALSE))</f>
        <v/>
      </c>
      <c r="H9432" t="str">
        <f>IF(VLOOKUP(TRM!A6589,'TRM - TBM Crosswalk'!$A$2:'TRM - TBM Crosswalk'!$I$1008,6,FALSE)=0,"",VLOOKUP(TRM!A6589,'TRM - TBM Crosswalk'!$A$2:'TRM - TBM Crosswalk'!$I$1008,6,FALSE))</f>
        <v/>
      </c>
      <c r="I9432" t="str">
        <f>IF(VLOOKUP(TRM!A6589,'TRM - TBM Crosswalk'!$A$2:'TRM - TBM Crosswalk'!$I$1008,7,FALSE)=0,"",VLOOKUP(TRM!A6589,'TRM - TBM Crosswalk'!$A$2:'TRM - TBM Crosswalk'!$I$1008,7,FALSE))</f>
        <v>End User Services</v>
      </c>
      <c r="J9432" t="str">
        <f>IF(VLOOKUP(TRM!A6589,'TRM - TBM Crosswalk'!$A$2:'TRM - TBM Crosswalk'!$I$1008,8,FALSE)=0,"",VLOOKUP(TRM!A6589,'TRM - TBM Crosswalk'!$A$2:'TRM - TBM Crosswalk'!$I$1008,8,FALSE))</f>
        <v>Communication &amp; Collaboration</v>
      </c>
      <c r="K9432" t="str">
        <f>IF(VLOOKUP(TRM!A6589,'TRM - TBM Crosswalk'!$A$2:'TRM - TBM Crosswalk'!$I$1008,9,FALSE)=0,"",VLOOKUP(TRM!A6589,'TRM - TBM Crosswalk'!$A$2:'TRM - TBM Crosswalk'!$I$1008,9,FALSE))</f>
        <v>Productivity</v>
      </c>
    </row>
    <row r="9433" spans="1:11" x14ac:dyDescent="0.45">
      <c r="A9433" t="str">
        <f>TRM!A6590</f>
        <v>A02.031.395#</v>
      </c>
      <c r="B9433" t="str">
        <f>TRM!B6590</f>
        <v>Screen Capture#</v>
      </c>
      <c r="C9433" t="str">
        <f>TRM!C6590</f>
        <v>Greenshot | 1.2.10.6</v>
      </c>
      <c r="D9433">
        <f>TRM!D6590</f>
        <v>0</v>
      </c>
      <c r="E9433" t="str">
        <f>IF(VLOOKUP(TRM!A6590,'TRM - TBM Crosswalk'!$A$2:'TRM - TBM Crosswalk'!$I$1008,3,FALSE)="N/A","TBD","")</f>
        <v/>
      </c>
      <c r="F9433" t="str">
        <f>IF(VLOOKUP(TRM!A6590,'TRM - TBM Crosswalk'!$A$2:'TRM - TBM Crosswalk'!$I$1008,4,FALSE)=0,"",VLOOKUP(TRM!A6590,'TRM - TBM Crosswalk'!$A$2:'TRM - TBM Crosswalk'!$I$1008,4,FALSE))</f>
        <v/>
      </c>
      <c r="G9433" t="str">
        <f>IF(VLOOKUP(TRM!A6590,'TRM - TBM Crosswalk'!$A$2:'TRM - TBM Crosswalk'!$I$1008,5,FALSE)=0,"",VLOOKUP(TRM!A6590,'TRM - TBM Crosswalk'!$A$2:'TRM - TBM Crosswalk'!$I$1008,5,FALSE))</f>
        <v/>
      </c>
      <c r="H9433" t="str">
        <f>IF(VLOOKUP(TRM!A6590,'TRM - TBM Crosswalk'!$A$2:'TRM - TBM Crosswalk'!$I$1008,6,FALSE)=0,"",VLOOKUP(TRM!A6590,'TRM - TBM Crosswalk'!$A$2:'TRM - TBM Crosswalk'!$I$1008,6,FALSE))</f>
        <v/>
      </c>
      <c r="I9433" t="str">
        <f>IF(VLOOKUP(TRM!A6590,'TRM - TBM Crosswalk'!$A$2:'TRM - TBM Crosswalk'!$I$1008,7,FALSE)=0,"",VLOOKUP(TRM!A6590,'TRM - TBM Crosswalk'!$A$2:'TRM - TBM Crosswalk'!$I$1008,7,FALSE))</f>
        <v>End User Services</v>
      </c>
      <c r="J9433" t="str">
        <f>IF(VLOOKUP(TRM!A6590,'TRM - TBM Crosswalk'!$A$2:'TRM - TBM Crosswalk'!$I$1008,8,FALSE)=0,"",VLOOKUP(TRM!A6590,'TRM - TBM Crosswalk'!$A$2:'TRM - TBM Crosswalk'!$I$1008,8,FALSE))</f>
        <v>Communication &amp; Collaboration</v>
      </c>
      <c r="K9433" t="str">
        <f>IF(VLOOKUP(TRM!A6590,'TRM - TBM Crosswalk'!$A$2:'TRM - TBM Crosswalk'!$I$1008,9,FALSE)=0,"",VLOOKUP(TRM!A6590,'TRM - TBM Crosswalk'!$A$2:'TRM - TBM Crosswalk'!$I$1008,9,FALSE))</f>
        <v>Productivity</v>
      </c>
    </row>
    <row r="9434" spans="1:11" x14ac:dyDescent="0.45">
      <c r="A9434" t="str">
        <f>TRM!A6591</f>
        <v>A02.031.395#</v>
      </c>
      <c r="B9434" t="str">
        <f>TRM!B6591</f>
        <v>Screen Capture#</v>
      </c>
      <c r="C9434" t="str">
        <f>TRM!C6591</f>
        <v>HyperSnap 7 | 7.16.03</v>
      </c>
      <c r="D9434">
        <f>TRM!D6591</f>
        <v>0</v>
      </c>
      <c r="E9434" t="str">
        <f>IF(VLOOKUP(TRM!A6591,'TRM - TBM Crosswalk'!$A$2:'TRM - TBM Crosswalk'!$I$1008,3,FALSE)="N/A","TBD","")</f>
        <v/>
      </c>
      <c r="F9434" t="str">
        <f>IF(VLOOKUP(TRM!A6591,'TRM - TBM Crosswalk'!$A$2:'TRM - TBM Crosswalk'!$I$1008,4,FALSE)=0,"",VLOOKUP(TRM!A6591,'TRM - TBM Crosswalk'!$A$2:'TRM - TBM Crosswalk'!$I$1008,4,FALSE))</f>
        <v/>
      </c>
      <c r="G9434" t="str">
        <f>IF(VLOOKUP(TRM!A6591,'TRM - TBM Crosswalk'!$A$2:'TRM - TBM Crosswalk'!$I$1008,5,FALSE)=0,"",VLOOKUP(TRM!A6591,'TRM - TBM Crosswalk'!$A$2:'TRM - TBM Crosswalk'!$I$1008,5,FALSE))</f>
        <v/>
      </c>
      <c r="H9434" t="str">
        <f>IF(VLOOKUP(TRM!A6591,'TRM - TBM Crosswalk'!$A$2:'TRM - TBM Crosswalk'!$I$1008,6,FALSE)=0,"",VLOOKUP(TRM!A6591,'TRM - TBM Crosswalk'!$A$2:'TRM - TBM Crosswalk'!$I$1008,6,FALSE))</f>
        <v/>
      </c>
      <c r="I9434" t="str">
        <f>IF(VLOOKUP(TRM!A6591,'TRM - TBM Crosswalk'!$A$2:'TRM - TBM Crosswalk'!$I$1008,7,FALSE)=0,"",VLOOKUP(TRM!A6591,'TRM - TBM Crosswalk'!$A$2:'TRM - TBM Crosswalk'!$I$1008,7,FALSE))</f>
        <v>End User Services</v>
      </c>
      <c r="J9434" t="str">
        <f>IF(VLOOKUP(TRM!A6591,'TRM - TBM Crosswalk'!$A$2:'TRM - TBM Crosswalk'!$I$1008,8,FALSE)=0,"",VLOOKUP(TRM!A6591,'TRM - TBM Crosswalk'!$A$2:'TRM - TBM Crosswalk'!$I$1008,8,FALSE))</f>
        <v>Communication &amp; Collaboration</v>
      </c>
      <c r="K9434" t="str">
        <f>IF(VLOOKUP(TRM!A6591,'TRM - TBM Crosswalk'!$A$2:'TRM - TBM Crosswalk'!$I$1008,9,FALSE)=0,"",VLOOKUP(TRM!A6591,'TRM - TBM Crosswalk'!$A$2:'TRM - TBM Crosswalk'!$I$1008,9,FALSE))</f>
        <v>Productivity</v>
      </c>
    </row>
    <row r="9435" spans="1:11" x14ac:dyDescent="0.45">
      <c r="A9435" t="str">
        <f>TRM!A6592</f>
        <v>A02.031.395#</v>
      </c>
      <c r="B9435" t="str">
        <f>TRM!B6592</f>
        <v>Screen Capture#</v>
      </c>
      <c r="C9435" t="str">
        <f>TRM!C6592</f>
        <v>HyperSnap 7 | 7.27.00</v>
      </c>
      <c r="D9435">
        <f>TRM!D6592</f>
        <v>0</v>
      </c>
      <c r="E9435" t="str">
        <f>IF(VLOOKUP(TRM!A6592,'TRM - TBM Crosswalk'!$A$2:'TRM - TBM Crosswalk'!$I$1008,3,FALSE)="N/A","TBD","")</f>
        <v/>
      </c>
      <c r="F9435" t="str">
        <f>IF(VLOOKUP(TRM!A6592,'TRM - TBM Crosswalk'!$A$2:'TRM - TBM Crosswalk'!$I$1008,4,FALSE)=0,"",VLOOKUP(TRM!A6592,'TRM - TBM Crosswalk'!$A$2:'TRM - TBM Crosswalk'!$I$1008,4,FALSE))</f>
        <v/>
      </c>
      <c r="G9435" t="str">
        <f>IF(VLOOKUP(TRM!A6592,'TRM - TBM Crosswalk'!$A$2:'TRM - TBM Crosswalk'!$I$1008,5,FALSE)=0,"",VLOOKUP(TRM!A6592,'TRM - TBM Crosswalk'!$A$2:'TRM - TBM Crosswalk'!$I$1008,5,FALSE))</f>
        <v/>
      </c>
      <c r="H9435" t="str">
        <f>IF(VLOOKUP(TRM!A6592,'TRM - TBM Crosswalk'!$A$2:'TRM - TBM Crosswalk'!$I$1008,6,FALSE)=0,"",VLOOKUP(TRM!A6592,'TRM - TBM Crosswalk'!$A$2:'TRM - TBM Crosswalk'!$I$1008,6,FALSE))</f>
        <v/>
      </c>
      <c r="I9435" t="str">
        <f>IF(VLOOKUP(TRM!A6592,'TRM - TBM Crosswalk'!$A$2:'TRM - TBM Crosswalk'!$I$1008,7,FALSE)=0,"",VLOOKUP(TRM!A6592,'TRM - TBM Crosswalk'!$A$2:'TRM - TBM Crosswalk'!$I$1008,7,FALSE))</f>
        <v>End User Services</v>
      </c>
      <c r="J9435" t="str">
        <f>IF(VLOOKUP(TRM!A6592,'TRM - TBM Crosswalk'!$A$2:'TRM - TBM Crosswalk'!$I$1008,8,FALSE)=0,"",VLOOKUP(TRM!A6592,'TRM - TBM Crosswalk'!$A$2:'TRM - TBM Crosswalk'!$I$1008,8,FALSE))</f>
        <v>Communication &amp; Collaboration</v>
      </c>
      <c r="K9435" t="str">
        <f>IF(VLOOKUP(TRM!A6592,'TRM - TBM Crosswalk'!$A$2:'TRM - TBM Crosswalk'!$I$1008,9,FALSE)=0,"",VLOOKUP(TRM!A6592,'TRM - TBM Crosswalk'!$A$2:'TRM - TBM Crosswalk'!$I$1008,9,FALSE))</f>
        <v>Productivity</v>
      </c>
    </row>
    <row r="9436" spans="1:11" x14ac:dyDescent="0.45">
      <c r="A9436" t="str">
        <f>TRM!A6593</f>
        <v>A02.031.395#</v>
      </c>
      <c r="B9436" t="str">
        <f>TRM!B6593</f>
        <v>Screen Capture#</v>
      </c>
      <c r="C9436" t="str">
        <f>TRM!C6593</f>
        <v>HyperSnap 7 | 7.29.21</v>
      </c>
      <c r="D9436">
        <f>TRM!D6593</f>
        <v>0</v>
      </c>
      <c r="E9436" t="str">
        <f>IF(VLOOKUP(TRM!A6593,'TRM - TBM Crosswalk'!$A$2:'TRM - TBM Crosswalk'!$I$1008,3,FALSE)="N/A","TBD","")</f>
        <v/>
      </c>
      <c r="F9436" t="str">
        <f>IF(VLOOKUP(TRM!A6593,'TRM - TBM Crosswalk'!$A$2:'TRM - TBM Crosswalk'!$I$1008,4,FALSE)=0,"",VLOOKUP(TRM!A6593,'TRM - TBM Crosswalk'!$A$2:'TRM - TBM Crosswalk'!$I$1008,4,FALSE))</f>
        <v/>
      </c>
      <c r="G9436" t="str">
        <f>IF(VLOOKUP(TRM!A6593,'TRM - TBM Crosswalk'!$A$2:'TRM - TBM Crosswalk'!$I$1008,5,FALSE)=0,"",VLOOKUP(TRM!A6593,'TRM - TBM Crosswalk'!$A$2:'TRM - TBM Crosswalk'!$I$1008,5,FALSE))</f>
        <v/>
      </c>
      <c r="H9436" t="str">
        <f>IF(VLOOKUP(TRM!A6593,'TRM - TBM Crosswalk'!$A$2:'TRM - TBM Crosswalk'!$I$1008,6,FALSE)=0,"",VLOOKUP(TRM!A6593,'TRM - TBM Crosswalk'!$A$2:'TRM - TBM Crosswalk'!$I$1008,6,FALSE))</f>
        <v/>
      </c>
      <c r="I9436" t="str">
        <f>IF(VLOOKUP(TRM!A6593,'TRM - TBM Crosswalk'!$A$2:'TRM - TBM Crosswalk'!$I$1008,7,FALSE)=0,"",VLOOKUP(TRM!A6593,'TRM - TBM Crosswalk'!$A$2:'TRM - TBM Crosswalk'!$I$1008,7,FALSE))</f>
        <v>End User Services</v>
      </c>
      <c r="J9436" t="str">
        <f>IF(VLOOKUP(TRM!A6593,'TRM - TBM Crosswalk'!$A$2:'TRM - TBM Crosswalk'!$I$1008,8,FALSE)=0,"",VLOOKUP(TRM!A6593,'TRM - TBM Crosswalk'!$A$2:'TRM - TBM Crosswalk'!$I$1008,8,FALSE))</f>
        <v>Communication &amp; Collaboration</v>
      </c>
      <c r="K9436" t="str">
        <f>IF(VLOOKUP(TRM!A6593,'TRM - TBM Crosswalk'!$A$2:'TRM - TBM Crosswalk'!$I$1008,9,FALSE)=0,"",VLOOKUP(TRM!A6593,'TRM - TBM Crosswalk'!$A$2:'TRM - TBM Crosswalk'!$I$1008,9,FALSE))</f>
        <v>Productivity</v>
      </c>
    </row>
    <row r="9437" spans="1:11" x14ac:dyDescent="0.45">
      <c r="A9437" t="str">
        <f>TRM!A6594</f>
        <v>A02.031.395#</v>
      </c>
      <c r="B9437" t="str">
        <f>TRM!B6594</f>
        <v>Screen Capture#</v>
      </c>
      <c r="C9437" t="str">
        <f>TRM!C6594</f>
        <v>ImageCaptureService.app - 6.7</v>
      </c>
      <c r="D9437">
        <f>TRM!D6594</f>
        <v>0</v>
      </c>
      <c r="E9437" t="str">
        <f>IF(VLOOKUP(TRM!A6594,'TRM - TBM Crosswalk'!$A$2:'TRM - TBM Crosswalk'!$I$1008,3,FALSE)="N/A","TBD","")</f>
        <v/>
      </c>
      <c r="F9437" t="str">
        <f>IF(VLOOKUP(TRM!A6594,'TRM - TBM Crosswalk'!$A$2:'TRM - TBM Crosswalk'!$I$1008,4,FALSE)=0,"",VLOOKUP(TRM!A6594,'TRM - TBM Crosswalk'!$A$2:'TRM - TBM Crosswalk'!$I$1008,4,FALSE))</f>
        <v/>
      </c>
      <c r="G9437" t="str">
        <f>IF(VLOOKUP(TRM!A6594,'TRM - TBM Crosswalk'!$A$2:'TRM - TBM Crosswalk'!$I$1008,5,FALSE)=0,"",VLOOKUP(TRM!A6594,'TRM - TBM Crosswalk'!$A$2:'TRM - TBM Crosswalk'!$I$1008,5,FALSE))</f>
        <v/>
      </c>
      <c r="H9437" t="str">
        <f>IF(VLOOKUP(TRM!A6594,'TRM - TBM Crosswalk'!$A$2:'TRM - TBM Crosswalk'!$I$1008,6,FALSE)=0,"",VLOOKUP(TRM!A6594,'TRM - TBM Crosswalk'!$A$2:'TRM - TBM Crosswalk'!$I$1008,6,FALSE))</f>
        <v/>
      </c>
      <c r="I9437" t="str">
        <f>IF(VLOOKUP(TRM!A6594,'TRM - TBM Crosswalk'!$A$2:'TRM - TBM Crosswalk'!$I$1008,7,FALSE)=0,"",VLOOKUP(TRM!A6594,'TRM - TBM Crosswalk'!$A$2:'TRM - TBM Crosswalk'!$I$1008,7,FALSE))</f>
        <v>End User Services</v>
      </c>
      <c r="J9437" t="str">
        <f>IF(VLOOKUP(TRM!A6594,'TRM - TBM Crosswalk'!$A$2:'TRM - TBM Crosswalk'!$I$1008,8,FALSE)=0,"",VLOOKUP(TRM!A6594,'TRM - TBM Crosswalk'!$A$2:'TRM - TBM Crosswalk'!$I$1008,8,FALSE))</f>
        <v>Communication &amp; Collaboration</v>
      </c>
      <c r="K9437" t="str">
        <f>IF(VLOOKUP(TRM!A6594,'TRM - TBM Crosswalk'!$A$2:'TRM - TBM Crosswalk'!$I$1008,9,FALSE)=0,"",VLOOKUP(TRM!A6594,'TRM - TBM Crosswalk'!$A$2:'TRM - TBM Crosswalk'!$I$1008,9,FALSE))</f>
        <v>Productivity</v>
      </c>
    </row>
    <row r="9438" spans="1:11" x14ac:dyDescent="0.45">
      <c r="A9438" t="str">
        <f>TRM!A6595</f>
        <v>A02.031.395#</v>
      </c>
      <c r="B9438" t="str">
        <f>TRM!B6595</f>
        <v>Screen Capture#</v>
      </c>
      <c r="C9438" t="str">
        <f>TRM!C6595</f>
        <v>NCapture for Internet Explorer | 1.0.231.0</v>
      </c>
      <c r="D9438">
        <f>TRM!D6595</f>
        <v>0</v>
      </c>
      <c r="E9438" t="str">
        <f>IF(VLOOKUP(TRM!A6595,'TRM - TBM Crosswalk'!$A$2:'TRM - TBM Crosswalk'!$I$1008,3,FALSE)="N/A","TBD","")</f>
        <v/>
      </c>
      <c r="F9438" t="str">
        <f>IF(VLOOKUP(TRM!A6595,'TRM - TBM Crosswalk'!$A$2:'TRM - TBM Crosswalk'!$I$1008,4,FALSE)=0,"",VLOOKUP(TRM!A6595,'TRM - TBM Crosswalk'!$A$2:'TRM - TBM Crosswalk'!$I$1008,4,FALSE))</f>
        <v/>
      </c>
      <c r="G9438" t="str">
        <f>IF(VLOOKUP(TRM!A6595,'TRM - TBM Crosswalk'!$A$2:'TRM - TBM Crosswalk'!$I$1008,5,FALSE)=0,"",VLOOKUP(TRM!A6595,'TRM - TBM Crosswalk'!$A$2:'TRM - TBM Crosswalk'!$I$1008,5,FALSE))</f>
        <v/>
      </c>
      <c r="H9438" t="str">
        <f>IF(VLOOKUP(TRM!A6595,'TRM - TBM Crosswalk'!$A$2:'TRM - TBM Crosswalk'!$I$1008,6,FALSE)=0,"",VLOOKUP(TRM!A6595,'TRM - TBM Crosswalk'!$A$2:'TRM - TBM Crosswalk'!$I$1008,6,FALSE))</f>
        <v/>
      </c>
      <c r="I9438" t="str">
        <f>IF(VLOOKUP(TRM!A6595,'TRM - TBM Crosswalk'!$A$2:'TRM - TBM Crosswalk'!$I$1008,7,FALSE)=0,"",VLOOKUP(TRM!A6595,'TRM - TBM Crosswalk'!$A$2:'TRM - TBM Crosswalk'!$I$1008,7,FALSE))</f>
        <v>End User Services</v>
      </c>
      <c r="J9438" t="str">
        <f>IF(VLOOKUP(TRM!A6595,'TRM - TBM Crosswalk'!$A$2:'TRM - TBM Crosswalk'!$I$1008,8,FALSE)=0,"",VLOOKUP(TRM!A6595,'TRM - TBM Crosswalk'!$A$2:'TRM - TBM Crosswalk'!$I$1008,8,FALSE))</f>
        <v>Communication &amp; Collaboration</v>
      </c>
      <c r="K9438" t="str">
        <f>IF(VLOOKUP(TRM!A6595,'TRM - TBM Crosswalk'!$A$2:'TRM - TBM Crosswalk'!$I$1008,9,FALSE)=0,"",VLOOKUP(TRM!A6595,'TRM - TBM Crosswalk'!$A$2:'TRM - TBM Crosswalk'!$I$1008,9,FALSE))</f>
        <v>Productivity</v>
      </c>
    </row>
    <row r="9439" spans="1:11" x14ac:dyDescent="0.45">
      <c r="A9439" t="str">
        <f>TRM!A6596</f>
        <v>A02.031.395#</v>
      </c>
      <c r="B9439" t="str">
        <f>TRM!B6596</f>
        <v>Screen Capture#</v>
      </c>
      <c r="C9439" t="str">
        <f>TRM!C6596</f>
        <v>Snagit | 10.0.1</v>
      </c>
      <c r="D9439">
        <f>TRM!D6596</f>
        <v>0</v>
      </c>
      <c r="E9439" t="str">
        <f>IF(VLOOKUP(TRM!A6596,'TRM - TBM Crosswalk'!$A$2:'TRM - TBM Crosswalk'!$I$1008,3,FALSE)="N/A","TBD","")</f>
        <v/>
      </c>
      <c r="F9439" t="str">
        <f>IF(VLOOKUP(TRM!A6596,'TRM - TBM Crosswalk'!$A$2:'TRM - TBM Crosswalk'!$I$1008,4,FALSE)=0,"",VLOOKUP(TRM!A6596,'TRM - TBM Crosswalk'!$A$2:'TRM - TBM Crosswalk'!$I$1008,4,FALSE))</f>
        <v/>
      </c>
      <c r="G9439" t="str">
        <f>IF(VLOOKUP(TRM!A6596,'TRM - TBM Crosswalk'!$A$2:'TRM - TBM Crosswalk'!$I$1008,5,FALSE)=0,"",VLOOKUP(TRM!A6596,'TRM - TBM Crosswalk'!$A$2:'TRM - TBM Crosswalk'!$I$1008,5,FALSE))</f>
        <v/>
      </c>
      <c r="H9439" t="str">
        <f>IF(VLOOKUP(TRM!A6596,'TRM - TBM Crosswalk'!$A$2:'TRM - TBM Crosswalk'!$I$1008,6,FALSE)=0,"",VLOOKUP(TRM!A6596,'TRM - TBM Crosswalk'!$A$2:'TRM - TBM Crosswalk'!$I$1008,6,FALSE))</f>
        <v/>
      </c>
      <c r="I9439" t="str">
        <f>IF(VLOOKUP(TRM!A6596,'TRM - TBM Crosswalk'!$A$2:'TRM - TBM Crosswalk'!$I$1008,7,FALSE)=0,"",VLOOKUP(TRM!A6596,'TRM - TBM Crosswalk'!$A$2:'TRM - TBM Crosswalk'!$I$1008,7,FALSE))</f>
        <v>End User Services</v>
      </c>
      <c r="J9439" t="str">
        <f>IF(VLOOKUP(TRM!A6596,'TRM - TBM Crosswalk'!$A$2:'TRM - TBM Crosswalk'!$I$1008,8,FALSE)=0,"",VLOOKUP(TRM!A6596,'TRM - TBM Crosswalk'!$A$2:'TRM - TBM Crosswalk'!$I$1008,8,FALSE))</f>
        <v>Communication &amp; Collaboration</v>
      </c>
      <c r="K9439" t="str">
        <f>IF(VLOOKUP(TRM!A6596,'TRM - TBM Crosswalk'!$A$2:'TRM - TBM Crosswalk'!$I$1008,9,FALSE)=0,"",VLOOKUP(TRM!A6596,'TRM - TBM Crosswalk'!$A$2:'TRM - TBM Crosswalk'!$I$1008,9,FALSE))</f>
        <v>Productivity</v>
      </c>
    </row>
    <row r="9440" spans="1:11" x14ac:dyDescent="0.45">
      <c r="A9440" t="str">
        <f>TRM!A6597</f>
        <v>A02.031.395#</v>
      </c>
      <c r="B9440" t="str">
        <f>TRM!B6597</f>
        <v>Screen Capture#</v>
      </c>
      <c r="C9440" t="str">
        <f>TRM!C6597</f>
        <v>Snagit | 10.0.2</v>
      </c>
      <c r="D9440">
        <f>TRM!D6597</f>
        <v>0</v>
      </c>
      <c r="E9440" t="str">
        <f>IF(VLOOKUP(TRM!A6597,'TRM - TBM Crosswalk'!$A$2:'TRM - TBM Crosswalk'!$I$1008,3,FALSE)="N/A","TBD","")</f>
        <v/>
      </c>
      <c r="F9440" t="str">
        <f>IF(VLOOKUP(TRM!A6597,'TRM - TBM Crosswalk'!$A$2:'TRM - TBM Crosswalk'!$I$1008,4,FALSE)=0,"",VLOOKUP(TRM!A6597,'TRM - TBM Crosswalk'!$A$2:'TRM - TBM Crosswalk'!$I$1008,4,FALSE))</f>
        <v/>
      </c>
      <c r="G9440" t="str">
        <f>IF(VLOOKUP(TRM!A6597,'TRM - TBM Crosswalk'!$A$2:'TRM - TBM Crosswalk'!$I$1008,5,FALSE)=0,"",VLOOKUP(TRM!A6597,'TRM - TBM Crosswalk'!$A$2:'TRM - TBM Crosswalk'!$I$1008,5,FALSE))</f>
        <v/>
      </c>
      <c r="H9440" t="str">
        <f>IF(VLOOKUP(TRM!A6597,'TRM - TBM Crosswalk'!$A$2:'TRM - TBM Crosswalk'!$I$1008,6,FALSE)=0,"",VLOOKUP(TRM!A6597,'TRM - TBM Crosswalk'!$A$2:'TRM - TBM Crosswalk'!$I$1008,6,FALSE))</f>
        <v/>
      </c>
      <c r="I9440" t="str">
        <f>IF(VLOOKUP(TRM!A6597,'TRM - TBM Crosswalk'!$A$2:'TRM - TBM Crosswalk'!$I$1008,7,FALSE)=0,"",VLOOKUP(TRM!A6597,'TRM - TBM Crosswalk'!$A$2:'TRM - TBM Crosswalk'!$I$1008,7,FALSE))</f>
        <v>End User Services</v>
      </c>
      <c r="J9440" t="str">
        <f>IF(VLOOKUP(TRM!A6597,'TRM - TBM Crosswalk'!$A$2:'TRM - TBM Crosswalk'!$I$1008,8,FALSE)=0,"",VLOOKUP(TRM!A6597,'TRM - TBM Crosswalk'!$A$2:'TRM - TBM Crosswalk'!$I$1008,8,FALSE))</f>
        <v>Communication &amp; Collaboration</v>
      </c>
      <c r="K9440" t="str">
        <f>IF(VLOOKUP(TRM!A6597,'TRM - TBM Crosswalk'!$A$2:'TRM - TBM Crosswalk'!$I$1008,9,FALSE)=0,"",VLOOKUP(TRM!A6597,'TRM - TBM Crosswalk'!$A$2:'TRM - TBM Crosswalk'!$I$1008,9,FALSE))</f>
        <v>Productivity</v>
      </c>
    </row>
    <row r="9441" spans="1:11" x14ac:dyDescent="0.45">
      <c r="A9441" t="str">
        <f>TRM!A6598</f>
        <v>A02.031.395#</v>
      </c>
      <c r="B9441" t="str">
        <f>TRM!B6598</f>
        <v>Screen Capture#</v>
      </c>
      <c r="C9441" t="str">
        <f>TRM!C6598</f>
        <v>Snagit 10 | 10.0.0</v>
      </c>
      <c r="D9441">
        <f>TRM!D6598</f>
        <v>0</v>
      </c>
      <c r="E9441" t="str">
        <f>IF(VLOOKUP(TRM!A6598,'TRM - TBM Crosswalk'!$A$2:'TRM - TBM Crosswalk'!$I$1008,3,FALSE)="N/A","TBD","")</f>
        <v/>
      </c>
      <c r="F9441" t="str">
        <f>IF(VLOOKUP(TRM!A6598,'TRM - TBM Crosswalk'!$A$2:'TRM - TBM Crosswalk'!$I$1008,4,FALSE)=0,"",VLOOKUP(TRM!A6598,'TRM - TBM Crosswalk'!$A$2:'TRM - TBM Crosswalk'!$I$1008,4,FALSE))</f>
        <v/>
      </c>
      <c r="G9441" t="str">
        <f>IF(VLOOKUP(TRM!A6598,'TRM - TBM Crosswalk'!$A$2:'TRM - TBM Crosswalk'!$I$1008,5,FALSE)=0,"",VLOOKUP(TRM!A6598,'TRM - TBM Crosswalk'!$A$2:'TRM - TBM Crosswalk'!$I$1008,5,FALSE))</f>
        <v/>
      </c>
      <c r="H9441" t="str">
        <f>IF(VLOOKUP(TRM!A6598,'TRM - TBM Crosswalk'!$A$2:'TRM - TBM Crosswalk'!$I$1008,6,FALSE)=0,"",VLOOKUP(TRM!A6598,'TRM - TBM Crosswalk'!$A$2:'TRM - TBM Crosswalk'!$I$1008,6,FALSE))</f>
        <v/>
      </c>
      <c r="I9441" t="str">
        <f>IF(VLOOKUP(TRM!A6598,'TRM - TBM Crosswalk'!$A$2:'TRM - TBM Crosswalk'!$I$1008,7,FALSE)=0,"",VLOOKUP(TRM!A6598,'TRM - TBM Crosswalk'!$A$2:'TRM - TBM Crosswalk'!$I$1008,7,FALSE))</f>
        <v>End User Services</v>
      </c>
      <c r="J9441" t="str">
        <f>IF(VLOOKUP(TRM!A6598,'TRM - TBM Crosswalk'!$A$2:'TRM - TBM Crosswalk'!$I$1008,8,FALSE)=0,"",VLOOKUP(TRM!A6598,'TRM - TBM Crosswalk'!$A$2:'TRM - TBM Crosswalk'!$I$1008,8,FALSE))</f>
        <v>Communication &amp; Collaboration</v>
      </c>
      <c r="K9441" t="str">
        <f>IF(VLOOKUP(TRM!A6598,'TRM - TBM Crosswalk'!$A$2:'TRM - TBM Crosswalk'!$I$1008,9,FALSE)=0,"",VLOOKUP(TRM!A6598,'TRM - TBM Crosswalk'!$A$2:'TRM - TBM Crosswalk'!$I$1008,9,FALSE))</f>
        <v>Productivity</v>
      </c>
    </row>
    <row r="9442" spans="1:11" x14ac:dyDescent="0.45">
      <c r="A9442" t="str">
        <f>TRM!A6599</f>
        <v>A02.031.395#</v>
      </c>
      <c r="B9442" t="str">
        <f>TRM!B6599</f>
        <v>Screen Capture#</v>
      </c>
      <c r="C9442" t="str">
        <f>TRM!C6599</f>
        <v>Snagit 11 | 11.0.1</v>
      </c>
      <c r="D9442">
        <f>TRM!D6599</f>
        <v>0</v>
      </c>
      <c r="E9442" t="str">
        <f>IF(VLOOKUP(TRM!A6599,'TRM - TBM Crosswalk'!$A$2:'TRM - TBM Crosswalk'!$I$1008,3,FALSE)="N/A","TBD","")</f>
        <v/>
      </c>
      <c r="F9442" t="str">
        <f>IF(VLOOKUP(TRM!A6599,'TRM - TBM Crosswalk'!$A$2:'TRM - TBM Crosswalk'!$I$1008,4,FALSE)=0,"",VLOOKUP(TRM!A6599,'TRM - TBM Crosswalk'!$A$2:'TRM - TBM Crosswalk'!$I$1008,4,FALSE))</f>
        <v/>
      </c>
      <c r="G9442" t="str">
        <f>IF(VLOOKUP(TRM!A6599,'TRM - TBM Crosswalk'!$A$2:'TRM - TBM Crosswalk'!$I$1008,5,FALSE)=0,"",VLOOKUP(TRM!A6599,'TRM - TBM Crosswalk'!$A$2:'TRM - TBM Crosswalk'!$I$1008,5,FALSE))</f>
        <v/>
      </c>
      <c r="H9442" t="str">
        <f>IF(VLOOKUP(TRM!A6599,'TRM - TBM Crosswalk'!$A$2:'TRM - TBM Crosswalk'!$I$1008,6,FALSE)=0,"",VLOOKUP(TRM!A6599,'TRM - TBM Crosswalk'!$A$2:'TRM - TBM Crosswalk'!$I$1008,6,FALSE))</f>
        <v/>
      </c>
      <c r="I9442" t="str">
        <f>IF(VLOOKUP(TRM!A6599,'TRM - TBM Crosswalk'!$A$2:'TRM - TBM Crosswalk'!$I$1008,7,FALSE)=0,"",VLOOKUP(TRM!A6599,'TRM - TBM Crosswalk'!$A$2:'TRM - TBM Crosswalk'!$I$1008,7,FALSE))</f>
        <v>End User Services</v>
      </c>
      <c r="J9442" t="str">
        <f>IF(VLOOKUP(TRM!A6599,'TRM - TBM Crosswalk'!$A$2:'TRM - TBM Crosswalk'!$I$1008,8,FALSE)=0,"",VLOOKUP(TRM!A6599,'TRM - TBM Crosswalk'!$A$2:'TRM - TBM Crosswalk'!$I$1008,8,FALSE))</f>
        <v>Communication &amp; Collaboration</v>
      </c>
      <c r="K9442" t="str">
        <f>IF(VLOOKUP(TRM!A6599,'TRM - TBM Crosswalk'!$A$2:'TRM - TBM Crosswalk'!$I$1008,9,FALSE)=0,"",VLOOKUP(TRM!A6599,'TRM - TBM Crosswalk'!$A$2:'TRM - TBM Crosswalk'!$I$1008,9,FALSE))</f>
        <v>Productivity</v>
      </c>
    </row>
    <row r="9443" spans="1:11" x14ac:dyDescent="0.45">
      <c r="A9443" t="str">
        <f>TRM!A6600</f>
        <v>A02.031.395#</v>
      </c>
      <c r="B9443" t="str">
        <f>TRM!B6600</f>
        <v>Screen Capture#</v>
      </c>
      <c r="C9443" t="str">
        <f>TRM!C6600</f>
        <v>Snagit 11 | 11.1.0</v>
      </c>
      <c r="D9443">
        <f>TRM!D6600</f>
        <v>0</v>
      </c>
      <c r="E9443" t="str">
        <f>IF(VLOOKUP(TRM!A6600,'TRM - TBM Crosswalk'!$A$2:'TRM - TBM Crosswalk'!$I$1008,3,FALSE)="N/A","TBD","")</f>
        <v/>
      </c>
      <c r="F9443" t="str">
        <f>IF(VLOOKUP(TRM!A6600,'TRM - TBM Crosswalk'!$A$2:'TRM - TBM Crosswalk'!$I$1008,4,FALSE)=0,"",VLOOKUP(TRM!A6600,'TRM - TBM Crosswalk'!$A$2:'TRM - TBM Crosswalk'!$I$1008,4,FALSE))</f>
        <v/>
      </c>
      <c r="G9443" t="str">
        <f>IF(VLOOKUP(TRM!A6600,'TRM - TBM Crosswalk'!$A$2:'TRM - TBM Crosswalk'!$I$1008,5,FALSE)=0,"",VLOOKUP(TRM!A6600,'TRM - TBM Crosswalk'!$A$2:'TRM - TBM Crosswalk'!$I$1008,5,FALSE))</f>
        <v/>
      </c>
      <c r="H9443" t="str">
        <f>IF(VLOOKUP(TRM!A6600,'TRM - TBM Crosswalk'!$A$2:'TRM - TBM Crosswalk'!$I$1008,6,FALSE)=0,"",VLOOKUP(TRM!A6600,'TRM - TBM Crosswalk'!$A$2:'TRM - TBM Crosswalk'!$I$1008,6,FALSE))</f>
        <v/>
      </c>
      <c r="I9443" t="str">
        <f>IF(VLOOKUP(TRM!A6600,'TRM - TBM Crosswalk'!$A$2:'TRM - TBM Crosswalk'!$I$1008,7,FALSE)=0,"",VLOOKUP(TRM!A6600,'TRM - TBM Crosswalk'!$A$2:'TRM - TBM Crosswalk'!$I$1008,7,FALSE))</f>
        <v>End User Services</v>
      </c>
      <c r="J9443" t="str">
        <f>IF(VLOOKUP(TRM!A6600,'TRM - TBM Crosswalk'!$A$2:'TRM - TBM Crosswalk'!$I$1008,8,FALSE)=0,"",VLOOKUP(TRM!A6600,'TRM - TBM Crosswalk'!$A$2:'TRM - TBM Crosswalk'!$I$1008,8,FALSE))</f>
        <v>Communication &amp; Collaboration</v>
      </c>
      <c r="K9443" t="str">
        <f>IF(VLOOKUP(TRM!A6600,'TRM - TBM Crosswalk'!$A$2:'TRM - TBM Crosswalk'!$I$1008,9,FALSE)=0,"",VLOOKUP(TRM!A6600,'TRM - TBM Crosswalk'!$A$2:'TRM - TBM Crosswalk'!$I$1008,9,FALSE))</f>
        <v>Productivity</v>
      </c>
    </row>
    <row r="9444" spans="1:11" x14ac:dyDescent="0.45">
      <c r="A9444" t="str">
        <f>TRM!A6601</f>
        <v>A02.031.395#</v>
      </c>
      <c r="B9444" t="str">
        <f>TRM!B6601</f>
        <v>Screen Capture#</v>
      </c>
      <c r="C9444" t="str">
        <f>TRM!C6601</f>
        <v>Snagit 11 | 11.2.1</v>
      </c>
      <c r="D9444">
        <f>TRM!D6601</f>
        <v>0</v>
      </c>
      <c r="E9444" t="str">
        <f>IF(VLOOKUP(TRM!A6601,'TRM - TBM Crosswalk'!$A$2:'TRM - TBM Crosswalk'!$I$1008,3,FALSE)="N/A","TBD","")</f>
        <v/>
      </c>
      <c r="F9444" t="str">
        <f>IF(VLOOKUP(TRM!A6601,'TRM - TBM Crosswalk'!$A$2:'TRM - TBM Crosswalk'!$I$1008,4,FALSE)=0,"",VLOOKUP(TRM!A6601,'TRM - TBM Crosswalk'!$A$2:'TRM - TBM Crosswalk'!$I$1008,4,FALSE))</f>
        <v/>
      </c>
      <c r="G9444" t="str">
        <f>IF(VLOOKUP(TRM!A6601,'TRM - TBM Crosswalk'!$A$2:'TRM - TBM Crosswalk'!$I$1008,5,FALSE)=0,"",VLOOKUP(TRM!A6601,'TRM - TBM Crosswalk'!$A$2:'TRM - TBM Crosswalk'!$I$1008,5,FALSE))</f>
        <v/>
      </c>
      <c r="H9444" t="str">
        <f>IF(VLOOKUP(TRM!A6601,'TRM - TBM Crosswalk'!$A$2:'TRM - TBM Crosswalk'!$I$1008,6,FALSE)=0,"",VLOOKUP(TRM!A6601,'TRM - TBM Crosswalk'!$A$2:'TRM - TBM Crosswalk'!$I$1008,6,FALSE))</f>
        <v/>
      </c>
      <c r="I9444" t="str">
        <f>IF(VLOOKUP(TRM!A6601,'TRM - TBM Crosswalk'!$A$2:'TRM - TBM Crosswalk'!$I$1008,7,FALSE)=0,"",VLOOKUP(TRM!A6601,'TRM - TBM Crosswalk'!$A$2:'TRM - TBM Crosswalk'!$I$1008,7,FALSE))</f>
        <v>End User Services</v>
      </c>
      <c r="J9444" t="str">
        <f>IF(VLOOKUP(TRM!A6601,'TRM - TBM Crosswalk'!$A$2:'TRM - TBM Crosswalk'!$I$1008,8,FALSE)=0,"",VLOOKUP(TRM!A6601,'TRM - TBM Crosswalk'!$A$2:'TRM - TBM Crosswalk'!$I$1008,8,FALSE))</f>
        <v>Communication &amp; Collaboration</v>
      </c>
      <c r="K9444" t="str">
        <f>IF(VLOOKUP(TRM!A6601,'TRM - TBM Crosswalk'!$A$2:'TRM - TBM Crosswalk'!$I$1008,9,FALSE)=0,"",VLOOKUP(TRM!A6601,'TRM - TBM Crosswalk'!$A$2:'TRM - TBM Crosswalk'!$I$1008,9,FALSE))</f>
        <v>Productivity</v>
      </c>
    </row>
    <row r="9445" spans="1:11" x14ac:dyDescent="0.45">
      <c r="A9445" t="str">
        <f>TRM!A6602</f>
        <v>A02.031.395#</v>
      </c>
      <c r="B9445" t="str">
        <f>TRM!B6602</f>
        <v>Screen Capture#</v>
      </c>
      <c r="C9445" t="str">
        <f>TRM!C6602</f>
        <v>Snagit 12 | 12.0.0.1001</v>
      </c>
      <c r="D9445">
        <f>TRM!D6602</f>
        <v>0</v>
      </c>
      <c r="E9445" t="str">
        <f>IF(VLOOKUP(TRM!A6602,'TRM - TBM Crosswalk'!$A$2:'TRM - TBM Crosswalk'!$I$1008,3,FALSE)="N/A","TBD","")</f>
        <v/>
      </c>
      <c r="F9445" t="str">
        <f>IF(VLOOKUP(TRM!A6602,'TRM - TBM Crosswalk'!$A$2:'TRM - TBM Crosswalk'!$I$1008,4,FALSE)=0,"",VLOOKUP(TRM!A6602,'TRM - TBM Crosswalk'!$A$2:'TRM - TBM Crosswalk'!$I$1008,4,FALSE))</f>
        <v/>
      </c>
      <c r="G9445" t="str">
        <f>IF(VLOOKUP(TRM!A6602,'TRM - TBM Crosswalk'!$A$2:'TRM - TBM Crosswalk'!$I$1008,5,FALSE)=0,"",VLOOKUP(TRM!A6602,'TRM - TBM Crosswalk'!$A$2:'TRM - TBM Crosswalk'!$I$1008,5,FALSE))</f>
        <v/>
      </c>
      <c r="H9445" t="str">
        <f>IF(VLOOKUP(TRM!A6602,'TRM - TBM Crosswalk'!$A$2:'TRM - TBM Crosswalk'!$I$1008,6,FALSE)=0,"",VLOOKUP(TRM!A6602,'TRM - TBM Crosswalk'!$A$2:'TRM - TBM Crosswalk'!$I$1008,6,FALSE))</f>
        <v/>
      </c>
      <c r="I9445" t="str">
        <f>IF(VLOOKUP(TRM!A6602,'TRM - TBM Crosswalk'!$A$2:'TRM - TBM Crosswalk'!$I$1008,7,FALSE)=0,"",VLOOKUP(TRM!A6602,'TRM - TBM Crosswalk'!$A$2:'TRM - TBM Crosswalk'!$I$1008,7,FALSE))</f>
        <v>End User Services</v>
      </c>
      <c r="J9445" t="str">
        <f>IF(VLOOKUP(TRM!A6602,'TRM - TBM Crosswalk'!$A$2:'TRM - TBM Crosswalk'!$I$1008,8,FALSE)=0,"",VLOOKUP(TRM!A6602,'TRM - TBM Crosswalk'!$A$2:'TRM - TBM Crosswalk'!$I$1008,8,FALSE))</f>
        <v>Communication &amp; Collaboration</v>
      </c>
      <c r="K9445" t="str">
        <f>IF(VLOOKUP(TRM!A6602,'TRM - TBM Crosswalk'!$A$2:'TRM - TBM Crosswalk'!$I$1008,9,FALSE)=0,"",VLOOKUP(TRM!A6602,'TRM - TBM Crosswalk'!$A$2:'TRM - TBM Crosswalk'!$I$1008,9,FALSE))</f>
        <v>Productivity</v>
      </c>
    </row>
    <row r="9446" spans="1:11" x14ac:dyDescent="0.45">
      <c r="A9446" t="str">
        <f>TRM!A6603</f>
        <v>A02.031.395#</v>
      </c>
      <c r="B9446" t="str">
        <f>TRM!B6603</f>
        <v>Screen Capture#</v>
      </c>
      <c r="C9446" t="str">
        <f>TRM!C6603</f>
        <v>Snagit 12 | 12.1.0.1322</v>
      </c>
      <c r="D9446">
        <f>TRM!D6603</f>
        <v>0</v>
      </c>
      <c r="E9446" t="str">
        <f>IF(VLOOKUP(TRM!A6603,'TRM - TBM Crosswalk'!$A$2:'TRM - TBM Crosswalk'!$I$1008,3,FALSE)="N/A","TBD","")</f>
        <v/>
      </c>
      <c r="F9446" t="str">
        <f>IF(VLOOKUP(TRM!A6603,'TRM - TBM Crosswalk'!$A$2:'TRM - TBM Crosswalk'!$I$1008,4,FALSE)=0,"",VLOOKUP(TRM!A6603,'TRM - TBM Crosswalk'!$A$2:'TRM - TBM Crosswalk'!$I$1008,4,FALSE))</f>
        <v/>
      </c>
      <c r="G9446" t="str">
        <f>IF(VLOOKUP(TRM!A6603,'TRM - TBM Crosswalk'!$A$2:'TRM - TBM Crosswalk'!$I$1008,5,FALSE)=0,"",VLOOKUP(TRM!A6603,'TRM - TBM Crosswalk'!$A$2:'TRM - TBM Crosswalk'!$I$1008,5,FALSE))</f>
        <v/>
      </c>
      <c r="H9446" t="str">
        <f>IF(VLOOKUP(TRM!A6603,'TRM - TBM Crosswalk'!$A$2:'TRM - TBM Crosswalk'!$I$1008,6,FALSE)=0,"",VLOOKUP(TRM!A6603,'TRM - TBM Crosswalk'!$A$2:'TRM - TBM Crosswalk'!$I$1008,6,FALSE))</f>
        <v/>
      </c>
      <c r="I9446" t="str">
        <f>IF(VLOOKUP(TRM!A6603,'TRM - TBM Crosswalk'!$A$2:'TRM - TBM Crosswalk'!$I$1008,7,FALSE)=0,"",VLOOKUP(TRM!A6603,'TRM - TBM Crosswalk'!$A$2:'TRM - TBM Crosswalk'!$I$1008,7,FALSE))</f>
        <v>End User Services</v>
      </c>
      <c r="J9446" t="str">
        <f>IF(VLOOKUP(TRM!A6603,'TRM - TBM Crosswalk'!$A$2:'TRM - TBM Crosswalk'!$I$1008,8,FALSE)=0,"",VLOOKUP(TRM!A6603,'TRM - TBM Crosswalk'!$A$2:'TRM - TBM Crosswalk'!$I$1008,8,FALSE))</f>
        <v>Communication &amp; Collaboration</v>
      </c>
      <c r="K9446" t="str">
        <f>IF(VLOOKUP(TRM!A6603,'TRM - TBM Crosswalk'!$A$2:'TRM - TBM Crosswalk'!$I$1008,9,FALSE)=0,"",VLOOKUP(TRM!A6603,'TRM - TBM Crosswalk'!$A$2:'TRM - TBM Crosswalk'!$I$1008,9,FALSE))</f>
        <v>Productivity</v>
      </c>
    </row>
    <row r="9447" spans="1:11" x14ac:dyDescent="0.45">
      <c r="A9447" t="str">
        <f>TRM!A6604</f>
        <v>A02.031.395#</v>
      </c>
      <c r="B9447" t="str">
        <f>TRM!B6604</f>
        <v>Screen Capture#</v>
      </c>
      <c r="C9447" t="str">
        <f>TRM!C6604</f>
        <v>Snagit 12 | 12.2.0.1656</v>
      </c>
      <c r="D9447">
        <f>TRM!D6604</f>
        <v>0</v>
      </c>
      <c r="E9447" t="str">
        <f>IF(VLOOKUP(TRM!A6604,'TRM - TBM Crosswalk'!$A$2:'TRM - TBM Crosswalk'!$I$1008,3,FALSE)="N/A","TBD","")</f>
        <v/>
      </c>
      <c r="F9447" t="str">
        <f>IF(VLOOKUP(TRM!A6604,'TRM - TBM Crosswalk'!$A$2:'TRM - TBM Crosswalk'!$I$1008,4,FALSE)=0,"",VLOOKUP(TRM!A6604,'TRM - TBM Crosswalk'!$A$2:'TRM - TBM Crosswalk'!$I$1008,4,FALSE))</f>
        <v/>
      </c>
      <c r="G9447" t="str">
        <f>IF(VLOOKUP(TRM!A6604,'TRM - TBM Crosswalk'!$A$2:'TRM - TBM Crosswalk'!$I$1008,5,FALSE)=0,"",VLOOKUP(TRM!A6604,'TRM - TBM Crosswalk'!$A$2:'TRM - TBM Crosswalk'!$I$1008,5,FALSE))</f>
        <v/>
      </c>
      <c r="H9447" t="str">
        <f>IF(VLOOKUP(TRM!A6604,'TRM - TBM Crosswalk'!$A$2:'TRM - TBM Crosswalk'!$I$1008,6,FALSE)=0,"",VLOOKUP(TRM!A6604,'TRM - TBM Crosswalk'!$A$2:'TRM - TBM Crosswalk'!$I$1008,6,FALSE))</f>
        <v/>
      </c>
      <c r="I9447" t="str">
        <f>IF(VLOOKUP(TRM!A6604,'TRM - TBM Crosswalk'!$A$2:'TRM - TBM Crosswalk'!$I$1008,7,FALSE)=0,"",VLOOKUP(TRM!A6604,'TRM - TBM Crosswalk'!$A$2:'TRM - TBM Crosswalk'!$I$1008,7,FALSE))</f>
        <v>End User Services</v>
      </c>
      <c r="J9447" t="str">
        <f>IF(VLOOKUP(TRM!A6604,'TRM - TBM Crosswalk'!$A$2:'TRM - TBM Crosswalk'!$I$1008,8,FALSE)=0,"",VLOOKUP(TRM!A6604,'TRM - TBM Crosswalk'!$A$2:'TRM - TBM Crosswalk'!$I$1008,8,FALSE))</f>
        <v>Communication &amp; Collaboration</v>
      </c>
      <c r="K9447" t="str">
        <f>IF(VLOOKUP(TRM!A6604,'TRM - TBM Crosswalk'!$A$2:'TRM - TBM Crosswalk'!$I$1008,9,FALSE)=0,"",VLOOKUP(TRM!A6604,'TRM - TBM Crosswalk'!$A$2:'TRM - TBM Crosswalk'!$I$1008,9,FALSE))</f>
        <v>Productivity</v>
      </c>
    </row>
    <row r="9448" spans="1:11" x14ac:dyDescent="0.45">
      <c r="A9448" t="str">
        <f>TRM!A6605</f>
        <v>A02.031.395#</v>
      </c>
      <c r="B9448" t="str">
        <f>TRM!B6605</f>
        <v>Screen Capture#</v>
      </c>
      <c r="C9448" t="str">
        <f>TRM!C6605</f>
        <v>Snagit 12 | 12.2.2.2107</v>
      </c>
      <c r="D9448">
        <f>TRM!D6605</f>
        <v>0</v>
      </c>
      <c r="E9448" t="str">
        <f>IF(VLOOKUP(TRM!A6605,'TRM - TBM Crosswalk'!$A$2:'TRM - TBM Crosswalk'!$I$1008,3,FALSE)="N/A","TBD","")</f>
        <v/>
      </c>
      <c r="F9448" t="str">
        <f>IF(VLOOKUP(TRM!A6605,'TRM - TBM Crosswalk'!$A$2:'TRM - TBM Crosswalk'!$I$1008,4,FALSE)=0,"",VLOOKUP(TRM!A6605,'TRM - TBM Crosswalk'!$A$2:'TRM - TBM Crosswalk'!$I$1008,4,FALSE))</f>
        <v/>
      </c>
      <c r="G9448" t="str">
        <f>IF(VLOOKUP(TRM!A6605,'TRM - TBM Crosswalk'!$A$2:'TRM - TBM Crosswalk'!$I$1008,5,FALSE)=0,"",VLOOKUP(TRM!A6605,'TRM - TBM Crosswalk'!$A$2:'TRM - TBM Crosswalk'!$I$1008,5,FALSE))</f>
        <v/>
      </c>
      <c r="H9448" t="str">
        <f>IF(VLOOKUP(TRM!A6605,'TRM - TBM Crosswalk'!$A$2:'TRM - TBM Crosswalk'!$I$1008,6,FALSE)=0,"",VLOOKUP(TRM!A6605,'TRM - TBM Crosswalk'!$A$2:'TRM - TBM Crosswalk'!$I$1008,6,FALSE))</f>
        <v/>
      </c>
      <c r="I9448" t="str">
        <f>IF(VLOOKUP(TRM!A6605,'TRM - TBM Crosswalk'!$A$2:'TRM - TBM Crosswalk'!$I$1008,7,FALSE)=0,"",VLOOKUP(TRM!A6605,'TRM - TBM Crosswalk'!$A$2:'TRM - TBM Crosswalk'!$I$1008,7,FALSE))</f>
        <v>End User Services</v>
      </c>
      <c r="J9448" t="str">
        <f>IF(VLOOKUP(TRM!A6605,'TRM - TBM Crosswalk'!$A$2:'TRM - TBM Crosswalk'!$I$1008,8,FALSE)=0,"",VLOOKUP(TRM!A6605,'TRM - TBM Crosswalk'!$A$2:'TRM - TBM Crosswalk'!$I$1008,8,FALSE))</f>
        <v>Communication &amp; Collaboration</v>
      </c>
      <c r="K9448" t="str">
        <f>IF(VLOOKUP(TRM!A6605,'TRM - TBM Crosswalk'!$A$2:'TRM - TBM Crosswalk'!$I$1008,9,FALSE)=0,"",VLOOKUP(TRM!A6605,'TRM - TBM Crosswalk'!$A$2:'TRM - TBM Crosswalk'!$I$1008,9,FALSE))</f>
        <v>Productivity</v>
      </c>
    </row>
    <row r="9449" spans="1:11" x14ac:dyDescent="0.45">
      <c r="A9449" t="str">
        <f>TRM!A6606</f>
        <v>A02.031.395#</v>
      </c>
      <c r="B9449" t="str">
        <f>TRM!B6606</f>
        <v>Screen Capture#</v>
      </c>
      <c r="C9449" t="str">
        <f>TRM!C6606</f>
        <v>Snagit 12 | 12.4.0.2992</v>
      </c>
      <c r="D9449">
        <f>TRM!D6606</f>
        <v>0</v>
      </c>
      <c r="E9449" t="str">
        <f>IF(VLOOKUP(TRM!A6606,'TRM - TBM Crosswalk'!$A$2:'TRM - TBM Crosswalk'!$I$1008,3,FALSE)="N/A","TBD","")</f>
        <v/>
      </c>
      <c r="F9449" t="str">
        <f>IF(VLOOKUP(TRM!A6606,'TRM - TBM Crosswalk'!$A$2:'TRM - TBM Crosswalk'!$I$1008,4,FALSE)=0,"",VLOOKUP(TRM!A6606,'TRM - TBM Crosswalk'!$A$2:'TRM - TBM Crosswalk'!$I$1008,4,FALSE))</f>
        <v/>
      </c>
      <c r="G9449" t="str">
        <f>IF(VLOOKUP(TRM!A6606,'TRM - TBM Crosswalk'!$A$2:'TRM - TBM Crosswalk'!$I$1008,5,FALSE)=0,"",VLOOKUP(TRM!A6606,'TRM - TBM Crosswalk'!$A$2:'TRM - TBM Crosswalk'!$I$1008,5,FALSE))</f>
        <v/>
      </c>
      <c r="H9449" t="str">
        <f>IF(VLOOKUP(TRM!A6606,'TRM - TBM Crosswalk'!$A$2:'TRM - TBM Crosswalk'!$I$1008,6,FALSE)=0,"",VLOOKUP(TRM!A6606,'TRM - TBM Crosswalk'!$A$2:'TRM - TBM Crosswalk'!$I$1008,6,FALSE))</f>
        <v/>
      </c>
      <c r="I9449" t="str">
        <f>IF(VLOOKUP(TRM!A6606,'TRM - TBM Crosswalk'!$A$2:'TRM - TBM Crosswalk'!$I$1008,7,FALSE)=0,"",VLOOKUP(TRM!A6606,'TRM - TBM Crosswalk'!$A$2:'TRM - TBM Crosswalk'!$I$1008,7,FALSE))</f>
        <v>End User Services</v>
      </c>
      <c r="J9449" t="str">
        <f>IF(VLOOKUP(TRM!A6606,'TRM - TBM Crosswalk'!$A$2:'TRM - TBM Crosswalk'!$I$1008,8,FALSE)=0,"",VLOOKUP(TRM!A6606,'TRM - TBM Crosswalk'!$A$2:'TRM - TBM Crosswalk'!$I$1008,8,FALSE))</f>
        <v>Communication &amp; Collaboration</v>
      </c>
      <c r="K9449" t="str">
        <f>IF(VLOOKUP(TRM!A6606,'TRM - TBM Crosswalk'!$A$2:'TRM - TBM Crosswalk'!$I$1008,9,FALSE)=0,"",VLOOKUP(TRM!A6606,'TRM - TBM Crosswalk'!$A$2:'TRM - TBM Crosswalk'!$I$1008,9,FALSE))</f>
        <v>Productivity</v>
      </c>
    </row>
    <row r="9450" spans="1:11" x14ac:dyDescent="0.45">
      <c r="A9450" t="str">
        <f>TRM!A6607</f>
        <v>A02.031.395#</v>
      </c>
      <c r="B9450" t="str">
        <f>TRM!B6607</f>
        <v>Screen Capture#</v>
      </c>
      <c r="C9450" t="str">
        <f>TRM!C6607</f>
        <v>Snagit 12 | 12.4.1</v>
      </c>
      <c r="D9450">
        <f>TRM!D6607</f>
        <v>0</v>
      </c>
      <c r="E9450" t="str">
        <f>IF(VLOOKUP(TRM!A6607,'TRM - TBM Crosswalk'!$A$2:'TRM - TBM Crosswalk'!$I$1008,3,FALSE)="N/A","TBD","")</f>
        <v/>
      </c>
      <c r="F9450" t="str">
        <f>IF(VLOOKUP(TRM!A6607,'TRM - TBM Crosswalk'!$A$2:'TRM - TBM Crosswalk'!$I$1008,4,FALSE)=0,"",VLOOKUP(TRM!A6607,'TRM - TBM Crosswalk'!$A$2:'TRM - TBM Crosswalk'!$I$1008,4,FALSE))</f>
        <v/>
      </c>
      <c r="G9450" t="str">
        <f>IF(VLOOKUP(TRM!A6607,'TRM - TBM Crosswalk'!$A$2:'TRM - TBM Crosswalk'!$I$1008,5,FALSE)=0,"",VLOOKUP(TRM!A6607,'TRM - TBM Crosswalk'!$A$2:'TRM - TBM Crosswalk'!$I$1008,5,FALSE))</f>
        <v/>
      </c>
      <c r="H9450" t="str">
        <f>IF(VLOOKUP(TRM!A6607,'TRM - TBM Crosswalk'!$A$2:'TRM - TBM Crosswalk'!$I$1008,6,FALSE)=0,"",VLOOKUP(TRM!A6607,'TRM - TBM Crosswalk'!$A$2:'TRM - TBM Crosswalk'!$I$1008,6,FALSE))</f>
        <v/>
      </c>
      <c r="I9450" t="str">
        <f>IF(VLOOKUP(TRM!A6607,'TRM - TBM Crosswalk'!$A$2:'TRM - TBM Crosswalk'!$I$1008,7,FALSE)=0,"",VLOOKUP(TRM!A6607,'TRM - TBM Crosswalk'!$A$2:'TRM - TBM Crosswalk'!$I$1008,7,FALSE))</f>
        <v>End User Services</v>
      </c>
      <c r="J9450" t="str">
        <f>IF(VLOOKUP(TRM!A6607,'TRM - TBM Crosswalk'!$A$2:'TRM - TBM Crosswalk'!$I$1008,8,FALSE)=0,"",VLOOKUP(TRM!A6607,'TRM - TBM Crosswalk'!$A$2:'TRM - TBM Crosswalk'!$I$1008,8,FALSE))</f>
        <v>Communication &amp; Collaboration</v>
      </c>
      <c r="K9450" t="str">
        <f>IF(VLOOKUP(TRM!A6607,'TRM - TBM Crosswalk'!$A$2:'TRM - TBM Crosswalk'!$I$1008,9,FALSE)=0,"",VLOOKUP(TRM!A6607,'TRM - TBM Crosswalk'!$A$2:'TRM - TBM Crosswalk'!$I$1008,9,FALSE))</f>
        <v>Productivity</v>
      </c>
    </row>
    <row r="9451" spans="1:11" x14ac:dyDescent="0.45">
      <c r="A9451" t="str">
        <f>TRM!A6608</f>
        <v>A02.031.395#</v>
      </c>
      <c r="B9451" t="str">
        <f>TRM!B6608</f>
        <v>Screen Capture#</v>
      </c>
      <c r="C9451" t="str">
        <f>TRM!C6608</f>
        <v>Snagit 12 | 12.4.1.3036</v>
      </c>
      <c r="D9451">
        <f>TRM!D6608</f>
        <v>0</v>
      </c>
      <c r="E9451" t="str">
        <f>IF(VLOOKUP(TRM!A6608,'TRM - TBM Crosswalk'!$A$2:'TRM - TBM Crosswalk'!$I$1008,3,FALSE)="N/A","TBD","")</f>
        <v/>
      </c>
      <c r="F9451" t="str">
        <f>IF(VLOOKUP(TRM!A6608,'TRM - TBM Crosswalk'!$A$2:'TRM - TBM Crosswalk'!$I$1008,4,FALSE)=0,"",VLOOKUP(TRM!A6608,'TRM - TBM Crosswalk'!$A$2:'TRM - TBM Crosswalk'!$I$1008,4,FALSE))</f>
        <v/>
      </c>
      <c r="G9451" t="str">
        <f>IF(VLOOKUP(TRM!A6608,'TRM - TBM Crosswalk'!$A$2:'TRM - TBM Crosswalk'!$I$1008,5,FALSE)=0,"",VLOOKUP(TRM!A6608,'TRM - TBM Crosswalk'!$A$2:'TRM - TBM Crosswalk'!$I$1008,5,FALSE))</f>
        <v/>
      </c>
      <c r="H9451" t="str">
        <f>IF(VLOOKUP(TRM!A6608,'TRM - TBM Crosswalk'!$A$2:'TRM - TBM Crosswalk'!$I$1008,6,FALSE)=0,"",VLOOKUP(TRM!A6608,'TRM - TBM Crosswalk'!$A$2:'TRM - TBM Crosswalk'!$I$1008,6,FALSE))</f>
        <v/>
      </c>
      <c r="I9451" t="str">
        <f>IF(VLOOKUP(TRM!A6608,'TRM - TBM Crosswalk'!$A$2:'TRM - TBM Crosswalk'!$I$1008,7,FALSE)=0,"",VLOOKUP(TRM!A6608,'TRM - TBM Crosswalk'!$A$2:'TRM - TBM Crosswalk'!$I$1008,7,FALSE))</f>
        <v>End User Services</v>
      </c>
      <c r="J9451" t="str">
        <f>IF(VLOOKUP(TRM!A6608,'TRM - TBM Crosswalk'!$A$2:'TRM - TBM Crosswalk'!$I$1008,8,FALSE)=0,"",VLOOKUP(TRM!A6608,'TRM - TBM Crosswalk'!$A$2:'TRM - TBM Crosswalk'!$I$1008,8,FALSE))</f>
        <v>Communication &amp; Collaboration</v>
      </c>
      <c r="K9451" t="str">
        <f>IF(VLOOKUP(TRM!A6608,'TRM - TBM Crosswalk'!$A$2:'TRM - TBM Crosswalk'!$I$1008,9,FALSE)=0,"",VLOOKUP(TRM!A6608,'TRM - TBM Crosswalk'!$A$2:'TRM - TBM Crosswalk'!$I$1008,9,FALSE))</f>
        <v>Productivity</v>
      </c>
    </row>
    <row r="9452" spans="1:11" x14ac:dyDescent="0.45">
      <c r="A9452" t="str">
        <f>TRM!A6609</f>
        <v>A02.031.395#</v>
      </c>
      <c r="B9452" t="str">
        <f>TRM!B6609</f>
        <v>Screen Capture#</v>
      </c>
      <c r="C9452" t="str">
        <f>TRM!C6609</f>
        <v>Snagit 13 | 13.0.0.6248</v>
      </c>
      <c r="D9452">
        <f>TRM!D6609</f>
        <v>0</v>
      </c>
      <c r="E9452" t="str">
        <f>IF(VLOOKUP(TRM!A6609,'TRM - TBM Crosswalk'!$A$2:'TRM - TBM Crosswalk'!$I$1008,3,FALSE)="N/A","TBD","")</f>
        <v/>
      </c>
      <c r="F9452" t="str">
        <f>IF(VLOOKUP(TRM!A6609,'TRM - TBM Crosswalk'!$A$2:'TRM - TBM Crosswalk'!$I$1008,4,FALSE)=0,"",VLOOKUP(TRM!A6609,'TRM - TBM Crosswalk'!$A$2:'TRM - TBM Crosswalk'!$I$1008,4,FALSE))</f>
        <v/>
      </c>
      <c r="G9452" t="str">
        <f>IF(VLOOKUP(TRM!A6609,'TRM - TBM Crosswalk'!$A$2:'TRM - TBM Crosswalk'!$I$1008,5,FALSE)=0,"",VLOOKUP(TRM!A6609,'TRM - TBM Crosswalk'!$A$2:'TRM - TBM Crosswalk'!$I$1008,5,FALSE))</f>
        <v/>
      </c>
      <c r="H9452" t="str">
        <f>IF(VLOOKUP(TRM!A6609,'TRM - TBM Crosswalk'!$A$2:'TRM - TBM Crosswalk'!$I$1008,6,FALSE)=0,"",VLOOKUP(TRM!A6609,'TRM - TBM Crosswalk'!$A$2:'TRM - TBM Crosswalk'!$I$1008,6,FALSE))</f>
        <v/>
      </c>
      <c r="I9452" t="str">
        <f>IF(VLOOKUP(TRM!A6609,'TRM - TBM Crosswalk'!$A$2:'TRM - TBM Crosswalk'!$I$1008,7,FALSE)=0,"",VLOOKUP(TRM!A6609,'TRM - TBM Crosswalk'!$A$2:'TRM - TBM Crosswalk'!$I$1008,7,FALSE))</f>
        <v>End User Services</v>
      </c>
      <c r="J9452" t="str">
        <f>IF(VLOOKUP(TRM!A6609,'TRM - TBM Crosswalk'!$A$2:'TRM - TBM Crosswalk'!$I$1008,8,FALSE)=0,"",VLOOKUP(TRM!A6609,'TRM - TBM Crosswalk'!$A$2:'TRM - TBM Crosswalk'!$I$1008,8,FALSE))</f>
        <v>Communication &amp; Collaboration</v>
      </c>
      <c r="K9452" t="str">
        <f>IF(VLOOKUP(TRM!A6609,'TRM - TBM Crosswalk'!$A$2:'TRM - TBM Crosswalk'!$I$1008,9,FALSE)=0,"",VLOOKUP(TRM!A6609,'TRM - TBM Crosswalk'!$A$2:'TRM - TBM Crosswalk'!$I$1008,9,FALSE))</f>
        <v>Productivity</v>
      </c>
    </row>
    <row r="9453" spans="1:11" x14ac:dyDescent="0.45">
      <c r="A9453" t="str">
        <f>TRM!A6610</f>
        <v>A02.031.395#</v>
      </c>
      <c r="B9453" t="str">
        <f>TRM!B6610</f>
        <v>Screen Capture#</v>
      </c>
      <c r="C9453" t="str">
        <f>TRM!C6610</f>
        <v>Snagit 13 | 13.0.1.6326</v>
      </c>
      <c r="D9453">
        <f>TRM!D6610</f>
        <v>0</v>
      </c>
      <c r="E9453" t="str">
        <f>IF(VLOOKUP(TRM!A6610,'TRM - TBM Crosswalk'!$A$2:'TRM - TBM Crosswalk'!$I$1008,3,FALSE)="N/A","TBD","")</f>
        <v/>
      </c>
      <c r="F9453" t="str">
        <f>IF(VLOOKUP(TRM!A6610,'TRM - TBM Crosswalk'!$A$2:'TRM - TBM Crosswalk'!$I$1008,4,FALSE)=0,"",VLOOKUP(TRM!A6610,'TRM - TBM Crosswalk'!$A$2:'TRM - TBM Crosswalk'!$I$1008,4,FALSE))</f>
        <v/>
      </c>
      <c r="G9453" t="str">
        <f>IF(VLOOKUP(TRM!A6610,'TRM - TBM Crosswalk'!$A$2:'TRM - TBM Crosswalk'!$I$1008,5,FALSE)=0,"",VLOOKUP(TRM!A6610,'TRM - TBM Crosswalk'!$A$2:'TRM - TBM Crosswalk'!$I$1008,5,FALSE))</f>
        <v/>
      </c>
      <c r="H9453" t="str">
        <f>IF(VLOOKUP(TRM!A6610,'TRM - TBM Crosswalk'!$A$2:'TRM - TBM Crosswalk'!$I$1008,6,FALSE)=0,"",VLOOKUP(TRM!A6610,'TRM - TBM Crosswalk'!$A$2:'TRM - TBM Crosswalk'!$I$1008,6,FALSE))</f>
        <v/>
      </c>
      <c r="I9453" t="str">
        <f>IF(VLOOKUP(TRM!A6610,'TRM - TBM Crosswalk'!$A$2:'TRM - TBM Crosswalk'!$I$1008,7,FALSE)=0,"",VLOOKUP(TRM!A6610,'TRM - TBM Crosswalk'!$A$2:'TRM - TBM Crosswalk'!$I$1008,7,FALSE))</f>
        <v>End User Services</v>
      </c>
      <c r="J9453" t="str">
        <f>IF(VLOOKUP(TRM!A6610,'TRM - TBM Crosswalk'!$A$2:'TRM - TBM Crosswalk'!$I$1008,8,FALSE)=0,"",VLOOKUP(TRM!A6610,'TRM - TBM Crosswalk'!$A$2:'TRM - TBM Crosswalk'!$I$1008,8,FALSE))</f>
        <v>Communication &amp; Collaboration</v>
      </c>
      <c r="K9453" t="str">
        <f>IF(VLOOKUP(TRM!A6610,'TRM - TBM Crosswalk'!$A$2:'TRM - TBM Crosswalk'!$I$1008,9,FALSE)=0,"",VLOOKUP(TRM!A6610,'TRM - TBM Crosswalk'!$A$2:'TRM - TBM Crosswalk'!$I$1008,9,FALSE))</f>
        <v>Productivity</v>
      </c>
    </row>
    <row r="9454" spans="1:11" x14ac:dyDescent="0.45">
      <c r="A9454" t="str">
        <f>TRM!A6611</f>
        <v>A02.031.395#</v>
      </c>
      <c r="B9454" t="str">
        <f>TRM!B6611</f>
        <v>Screen Capture#</v>
      </c>
      <c r="C9454" t="str">
        <f>TRM!C6611</f>
        <v>Snagit 13 | 13.0.3.7011</v>
      </c>
      <c r="D9454">
        <f>TRM!D6611</f>
        <v>0</v>
      </c>
      <c r="E9454" t="str">
        <f>IF(VLOOKUP(TRM!A6611,'TRM - TBM Crosswalk'!$A$2:'TRM - TBM Crosswalk'!$I$1008,3,FALSE)="N/A","TBD","")</f>
        <v/>
      </c>
      <c r="F9454" t="str">
        <f>IF(VLOOKUP(TRM!A6611,'TRM - TBM Crosswalk'!$A$2:'TRM - TBM Crosswalk'!$I$1008,4,FALSE)=0,"",VLOOKUP(TRM!A6611,'TRM - TBM Crosswalk'!$A$2:'TRM - TBM Crosswalk'!$I$1008,4,FALSE))</f>
        <v/>
      </c>
      <c r="G9454" t="str">
        <f>IF(VLOOKUP(TRM!A6611,'TRM - TBM Crosswalk'!$A$2:'TRM - TBM Crosswalk'!$I$1008,5,FALSE)=0,"",VLOOKUP(TRM!A6611,'TRM - TBM Crosswalk'!$A$2:'TRM - TBM Crosswalk'!$I$1008,5,FALSE))</f>
        <v/>
      </c>
      <c r="H9454" t="str">
        <f>IF(VLOOKUP(TRM!A6611,'TRM - TBM Crosswalk'!$A$2:'TRM - TBM Crosswalk'!$I$1008,6,FALSE)=0,"",VLOOKUP(TRM!A6611,'TRM - TBM Crosswalk'!$A$2:'TRM - TBM Crosswalk'!$I$1008,6,FALSE))</f>
        <v/>
      </c>
      <c r="I9454" t="str">
        <f>IF(VLOOKUP(TRM!A6611,'TRM - TBM Crosswalk'!$A$2:'TRM - TBM Crosswalk'!$I$1008,7,FALSE)=0,"",VLOOKUP(TRM!A6611,'TRM - TBM Crosswalk'!$A$2:'TRM - TBM Crosswalk'!$I$1008,7,FALSE))</f>
        <v>End User Services</v>
      </c>
      <c r="J9454" t="str">
        <f>IF(VLOOKUP(TRM!A6611,'TRM - TBM Crosswalk'!$A$2:'TRM - TBM Crosswalk'!$I$1008,8,FALSE)=0,"",VLOOKUP(TRM!A6611,'TRM - TBM Crosswalk'!$A$2:'TRM - TBM Crosswalk'!$I$1008,8,FALSE))</f>
        <v>Communication &amp; Collaboration</v>
      </c>
      <c r="K9454" t="str">
        <f>IF(VLOOKUP(TRM!A6611,'TRM - TBM Crosswalk'!$A$2:'TRM - TBM Crosswalk'!$I$1008,9,FALSE)=0,"",VLOOKUP(TRM!A6611,'TRM - TBM Crosswalk'!$A$2:'TRM - TBM Crosswalk'!$I$1008,9,FALSE))</f>
        <v>Productivity</v>
      </c>
    </row>
    <row r="9455" spans="1:11" x14ac:dyDescent="0.45">
      <c r="A9455" t="str">
        <f>TRM!A6612</f>
        <v>A02.031.395#</v>
      </c>
      <c r="B9455" t="str">
        <f>TRM!B6612</f>
        <v>Screen Capture#</v>
      </c>
      <c r="C9455" t="str">
        <f>TRM!C6612</f>
        <v>Snagit 13 | 13.0.3.7115</v>
      </c>
      <c r="D9455">
        <f>TRM!D6612</f>
        <v>0</v>
      </c>
      <c r="E9455" t="str">
        <f>IF(VLOOKUP(TRM!A6612,'TRM - TBM Crosswalk'!$A$2:'TRM - TBM Crosswalk'!$I$1008,3,FALSE)="N/A","TBD","")</f>
        <v/>
      </c>
      <c r="F9455" t="str">
        <f>IF(VLOOKUP(TRM!A6612,'TRM - TBM Crosswalk'!$A$2:'TRM - TBM Crosswalk'!$I$1008,4,FALSE)=0,"",VLOOKUP(TRM!A6612,'TRM - TBM Crosswalk'!$A$2:'TRM - TBM Crosswalk'!$I$1008,4,FALSE))</f>
        <v/>
      </c>
      <c r="G9455" t="str">
        <f>IF(VLOOKUP(TRM!A6612,'TRM - TBM Crosswalk'!$A$2:'TRM - TBM Crosswalk'!$I$1008,5,FALSE)=0,"",VLOOKUP(TRM!A6612,'TRM - TBM Crosswalk'!$A$2:'TRM - TBM Crosswalk'!$I$1008,5,FALSE))</f>
        <v/>
      </c>
      <c r="H9455" t="str">
        <f>IF(VLOOKUP(TRM!A6612,'TRM - TBM Crosswalk'!$A$2:'TRM - TBM Crosswalk'!$I$1008,6,FALSE)=0,"",VLOOKUP(TRM!A6612,'TRM - TBM Crosswalk'!$A$2:'TRM - TBM Crosswalk'!$I$1008,6,FALSE))</f>
        <v/>
      </c>
      <c r="I9455" t="str">
        <f>IF(VLOOKUP(TRM!A6612,'TRM - TBM Crosswalk'!$A$2:'TRM - TBM Crosswalk'!$I$1008,7,FALSE)=0,"",VLOOKUP(TRM!A6612,'TRM - TBM Crosswalk'!$A$2:'TRM - TBM Crosswalk'!$I$1008,7,FALSE))</f>
        <v>End User Services</v>
      </c>
      <c r="J9455" t="str">
        <f>IF(VLOOKUP(TRM!A6612,'TRM - TBM Crosswalk'!$A$2:'TRM - TBM Crosswalk'!$I$1008,8,FALSE)=0,"",VLOOKUP(TRM!A6612,'TRM - TBM Crosswalk'!$A$2:'TRM - TBM Crosswalk'!$I$1008,8,FALSE))</f>
        <v>Communication &amp; Collaboration</v>
      </c>
      <c r="K9455" t="str">
        <f>IF(VLOOKUP(TRM!A6612,'TRM - TBM Crosswalk'!$A$2:'TRM - TBM Crosswalk'!$I$1008,9,FALSE)=0,"",VLOOKUP(TRM!A6612,'TRM - TBM Crosswalk'!$A$2:'TRM - TBM Crosswalk'!$I$1008,9,FALSE))</f>
        <v>Productivity</v>
      </c>
    </row>
    <row r="9456" spans="1:11" x14ac:dyDescent="0.45">
      <c r="A9456" t="str">
        <f>TRM!A6613</f>
        <v>A02.031.395#</v>
      </c>
      <c r="B9456" t="str">
        <f>TRM!B6613</f>
        <v>Screen Capture#</v>
      </c>
      <c r="C9456" t="str">
        <f>TRM!C6613</f>
        <v>Snagit 13 | 13.1.0.7494</v>
      </c>
      <c r="D9456">
        <f>TRM!D6613</f>
        <v>0</v>
      </c>
      <c r="E9456" t="str">
        <f>IF(VLOOKUP(TRM!A6613,'TRM - TBM Crosswalk'!$A$2:'TRM - TBM Crosswalk'!$I$1008,3,FALSE)="N/A","TBD","")</f>
        <v/>
      </c>
      <c r="F9456" t="str">
        <f>IF(VLOOKUP(TRM!A6613,'TRM - TBM Crosswalk'!$A$2:'TRM - TBM Crosswalk'!$I$1008,4,FALSE)=0,"",VLOOKUP(TRM!A6613,'TRM - TBM Crosswalk'!$A$2:'TRM - TBM Crosswalk'!$I$1008,4,FALSE))</f>
        <v/>
      </c>
      <c r="G9456" t="str">
        <f>IF(VLOOKUP(TRM!A6613,'TRM - TBM Crosswalk'!$A$2:'TRM - TBM Crosswalk'!$I$1008,5,FALSE)=0,"",VLOOKUP(TRM!A6613,'TRM - TBM Crosswalk'!$A$2:'TRM - TBM Crosswalk'!$I$1008,5,FALSE))</f>
        <v/>
      </c>
      <c r="H9456" t="str">
        <f>IF(VLOOKUP(TRM!A6613,'TRM - TBM Crosswalk'!$A$2:'TRM - TBM Crosswalk'!$I$1008,6,FALSE)=0,"",VLOOKUP(TRM!A6613,'TRM - TBM Crosswalk'!$A$2:'TRM - TBM Crosswalk'!$I$1008,6,FALSE))</f>
        <v/>
      </c>
      <c r="I9456" t="str">
        <f>IF(VLOOKUP(TRM!A6613,'TRM - TBM Crosswalk'!$A$2:'TRM - TBM Crosswalk'!$I$1008,7,FALSE)=0,"",VLOOKUP(TRM!A6613,'TRM - TBM Crosswalk'!$A$2:'TRM - TBM Crosswalk'!$I$1008,7,FALSE))</f>
        <v>End User Services</v>
      </c>
      <c r="J9456" t="str">
        <f>IF(VLOOKUP(TRM!A6613,'TRM - TBM Crosswalk'!$A$2:'TRM - TBM Crosswalk'!$I$1008,8,FALSE)=0,"",VLOOKUP(TRM!A6613,'TRM - TBM Crosswalk'!$A$2:'TRM - TBM Crosswalk'!$I$1008,8,FALSE))</f>
        <v>Communication &amp; Collaboration</v>
      </c>
      <c r="K9456" t="str">
        <f>IF(VLOOKUP(TRM!A6613,'TRM - TBM Crosswalk'!$A$2:'TRM - TBM Crosswalk'!$I$1008,9,FALSE)=0,"",VLOOKUP(TRM!A6613,'TRM - TBM Crosswalk'!$A$2:'TRM - TBM Crosswalk'!$I$1008,9,FALSE))</f>
        <v>Productivity</v>
      </c>
    </row>
    <row r="9457" spans="1:11" x14ac:dyDescent="0.45">
      <c r="A9457" t="str">
        <f>TRM!A6614</f>
        <v>A02.031.395#</v>
      </c>
      <c r="B9457" t="str">
        <f>TRM!B6614</f>
        <v>Screen Capture#</v>
      </c>
      <c r="C9457" t="str">
        <f>TRM!C6614</f>
        <v>Snagit 13 | 13.1.3.7993</v>
      </c>
      <c r="D9457">
        <f>TRM!D6614</f>
        <v>0</v>
      </c>
      <c r="E9457" t="str">
        <f>IF(VLOOKUP(TRM!A6614,'TRM - TBM Crosswalk'!$A$2:'TRM - TBM Crosswalk'!$I$1008,3,FALSE)="N/A","TBD","")</f>
        <v/>
      </c>
      <c r="F9457" t="str">
        <f>IF(VLOOKUP(TRM!A6614,'TRM - TBM Crosswalk'!$A$2:'TRM - TBM Crosswalk'!$I$1008,4,FALSE)=0,"",VLOOKUP(TRM!A6614,'TRM - TBM Crosswalk'!$A$2:'TRM - TBM Crosswalk'!$I$1008,4,FALSE))</f>
        <v/>
      </c>
      <c r="G9457" t="str">
        <f>IF(VLOOKUP(TRM!A6614,'TRM - TBM Crosswalk'!$A$2:'TRM - TBM Crosswalk'!$I$1008,5,FALSE)=0,"",VLOOKUP(TRM!A6614,'TRM - TBM Crosswalk'!$A$2:'TRM - TBM Crosswalk'!$I$1008,5,FALSE))</f>
        <v/>
      </c>
      <c r="H9457" t="str">
        <f>IF(VLOOKUP(TRM!A6614,'TRM - TBM Crosswalk'!$A$2:'TRM - TBM Crosswalk'!$I$1008,6,FALSE)=0,"",VLOOKUP(TRM!A6614,'TRM - TBM Crosswalk'!$A$2:'TRM - TBM Crosswalk'!$I$1008,6,FALSE))</f>
        <v/>
      </c>
      <c r="I9457" t="str">
        <f>IF(VLOOKUP(TRM!A6614,'TRM - TBM Crosswalk'!$A$2:'TRM - TBM Crosswalk'!$I$1008,7,FALSE)=0,"",VLOOKUP(TRM!A6614,'TRM - TBM Crosswalk'!$A$2:'TRM - TBM Crosswalk'!$I$1008,7,FALSE))</f>
        <v>End User Services</v>
      </c>
      <c r="J9457" t="str">
        <f>IF(VLOOKUP(TRM!A6614,'TRM - TBM Crosswalk'!$A$2:'TRM - TBM Crosswalk'!$I$1008,8,FALSE)=0,"",VLOOKUP(TRM!A6614,'TRM - TBM Crosswalk'!$A$2:'TRM - TBM Crosswalk'!$I$1008,8,FALSE))</f>
        <v>Communication &amp; Collaboration</v>
      </c>
      <c r="K9457" t="str">
        <f>IF(VLOOKUP(TRM!A6614,'TRM - TBM Crosswalk'!$A$2:'TRM - TBM Crosswalk'!$I$1008,9,FALSE)=0,"",VLOOKUP(TRM!A6614,'TRM - TBM Crosswalk'!$A$2:'TRM - TBM Crosswalk'!$I$1008,9,FALSE))</f>
        <v>Productivity</v>
      </c>
    </row>
    <row r="9458" spans="1:11" x14ac:dyDescent="0.45">
      <c r="A9458" t="str">
        <f>TRM!A6615</f>
        <v>A02.031.395#</v>
      </c>
      <c r="B9458" t="str">
        <f>TRM!B6615</f>
        <v>Screen Capture#</v>
      </c>
      <c r="C9458" t="str">
        <f>TRM!C6615</f>
        <v>Snagit 13 | 13.1.5</v>
      </c>
      <c r="D9458">
        <f>TRM!D6615</f>
        <v>0</v>
      </c>
      <c r="E9458" t="str">
        <f>IF(VLOOKUP(TRM!A6615,'TRM - TBM Crosswalk'!$A$2:'TRM - TBM Crosswalk'!$I$1008,3,FALSE)="N/A","TBD","")</f>
        <v/>
      </c>
      <c r="F9458" t="str">
        <f>IF(VLOOKUP(TRM!A6615,'TRM - TBM Crosswalk'!$A$2:'TRM - TBM Crosswalk'!$I$1008,4,FALSE)=0,"",VLOOKUP(TRM!A6615,'TRM - TBM Crosswalk'!$A$2:'TRM - TBM Crosswalk'!$I$1008,4,FALSE))</f>
        <v/>
      </c>
      <c r="G9458" t="str">
        <f>IF(VLOOKUP(TRM!A6615,'TRM - TBM Crosswalk'!$A$2:'TRM - TBM Crosswalk'!$I$1008,5,FALSE)=0,"",VLOOKUP(TRM!A6615,'TRM - TBM Crosswalk'!$A$2:'TRM - TBM Crosswalk'!$I$1008,5,FALSE))</f>
        <v/>
      </c>
      <c r="H9458" t="str">
        <f>IF(VLOOKUP(TRM!A6615,'TRM - TBM Crosswalk'!$A$2:'TRM - TBM Crosswalk'!$I$1008,6,FALSE)=0,"",VLOOKUP(TRM!A6615,'TRM - TBM Crosswalk'!$A$2:'TRM - TBM Crosswalk'!$I$1008,6,FALSE))</f>
        <v/>
      </c>
      <c r="I9458" t="str">
        <f>IF(VLOOKUP(TRM!A6615,'TRM - TBM Crosswalk'!$A$2:'TRM - TBM Crosswalk'!$I$1008,7,FALSE)=0,"",VLOOKUP(TRM!A6615,'TRM - TBM Crosswalk'!$A$2:'TRM - TBM Crosswalk'!$I$1008,7,FALSE))</f>
        <v>End User Services</v>
      </c>
      <c r="J9458" t="str">
        <f>IF(VLOOKUP(TRM!A6615,'TRM - TBM Crosswalk'!$A$2:'TRM - TBM Crosswalk'!$I$1008,8,FALSE)=0,"",VLOOKUP(TRM!A6615,'TRM - TBM Crosswalk'!$A$2:'TRM - TBM Crosswalk'!$I$1008,8,FALSE))</f>
        <v>Communication &amp; Collaboration</v>
      </c>
      <c r="K9458" t="str">
        <f>IF(VLOOKUP(TRM!A6615,'TRM - TBM Crosswalk'!$A$2:'TRM - TBM Crosswalk'!$I$1008,9,FALSE)=0,"",VLOOKUP(TRM!A6615,'TRM - TBM Crosswalk'!$A$2:'TRM - TBM Crosswalk'!$I$1008,9,FALSE))</f>
        <v>Productivity</v>
      </c>
    </row>
    <row r="9459" spans="1:11" x14ac:dyDescent="0.45">
      <c r="A9459" t="str">
        <f>TRM!A6616</f>
        <v>A02.031.395#</v>
      </c>
      <c r="B9459" t="str">
        <f>TRM!B6616</f>
        <v>Screen Capture#</v>
      </c>
      <c r="C9459" t="str">
        <f>TRM!C6616</f>
        <v>Snagit 13 | 13.1.5.8014</v>
      </c>
      <c r="D9459">
        <f>TRM!D6616</f>
        <v>0</v>
      </c>
      <c r="E9459" t="str">
        <f>IF(VLOOKUP(TRM!A6616,'TRM - TBM Crosswalk'!$A$2:'TRM - TBM Crosswalk'!$I$1008,3,FALSE)="N/A","TBD","")</f>
        <v/>
      </c>
      <c r="F9459" t="str">
        <f>IF(VLOOKUP(TRM!A6616,'TRM - TBM Crosswalk'!$A$2:'TRM - TBM Crosswalk'!$I$1008,4,FALSE)=0,"",VLOOKUP(TRM!A6616,'TRM - TBM Crosswalk'!$A$2:'TRM - TBM Crosswalk'!$I$1008,4,FALSE))</f>
        <v/>
      </c>
      <c r="G9459" t="str">
        <f>IF(VLOOKUP(TRM!A6616,'TRM - TBM Crosswalk'!$A$2:'TRM - TBM Crosswalk'!$I$1008,5,FALSE)=0,"",VLOOKUP(TRM!A6616,'TRM - TBM Crosswalk'!$A$2:'TRM - TBM Crosswalk'!$I$1008,5,FALSE))</f>
        <v/>
      </c>
      <c r="H9459" t="str">
        <f>IF(VLOOKUP(TRM!A6616,'TRM - TBM Crosswalk'!$A$2:'TRM - TBM Crosswalk'!$I$1008,6,FALSE)=0,"",VLOOKUP(TRM!A6616,'TRM - TBM Crosswalk'!$A$2:'TRM - TBM Crosswalk'!$I$1008,6,FALSE))</f>
        <v/>
      </c>
      <c r="I9459" t="str">
        <f>IF(VLOOKUP(TRM!A6616,'TRM - TBM Crosswalk'!$A$2:'TRM - TBM Crosswalk'!$I$1008,7,FALSE)=0,"",VLOOKUP(TRM!A6616,'TRM - TBM Crosswalk'!$A$2:'TRM - TBM Crosswalk'!$I$1008,7,FALSE))</f>
        <v>End User Services</v>
      </c>
      <c r="J9459" t="str">
        <f>IF(VLOOKUP(TRM!A6616,'TRM - TBM Crosswalk'!$A$2:'TRM - TBM Crosswalk'!$I$1008,8,FALSE)=0,"",VLOOKUP(TRM!A6616,'TRM - TBM Crosswalk'!$A$2:'TRM - TBM Crosswalk'!$I$1008,8,FALSE))</f>
        <v>Communication &amp; Collaboration</v>
      </c>
      <c r="K9459" t="str">
        <f>IF(VLOOKUP(TRM!A6616,'TRM - TBM Crosswalk'!$A$2:'TRM - TBM Crosswalk'!$I$1008,9,FALSE)=0,"",VLOOKUP(TRM!A6616,'TRM - TBM Crosswalk'!$A$2:'TRM - TBM Crosswalk'!$I$1008,9,FALSE))</f>
        <v>Productivity</v>
      </c>
    </row>
    <row r="9460" spans="1:11" x14ac:dyDescent="0.45">
      <c r="A9460" t="str">
        <f>TRM!A6617</f>
        <v>A02.031.395#</v>
      </c>
      <c r="B9460" t="str">
        <f>TRM!B6617</f>
        <v>Screen Capture#</v>
      </c>
      <c r="C9460" t="str">
        <f>TRM!C6617</f>
        <v>Snagit 13 | 13.1.6</v>
      </c>
      <c r="D9460">
        <f>TRM!D6617</f>
        <v>0</v>
      </c>
      <c r="E9460" t="str">
        <f>IF(VLOOKUP(TRM!A6617,'TRM - TBM Crosswalk'!$A$2:'TRM - TBM Crosswalk'!$I$1008,3,FALSE)="N/A","TBD","")</f>
        <v/>
      </c>
      <c r="F9460" t="str">
        <f>IF(VLOOKUP(TRM!A6617,'TRM - TBM Crosswalk'!$A$2:'TRM - TBM Crosswalk'!$I$1008,4,FALSE)=0,"",VLOOKUP(TRM!A6617,'TRM - TBM Crosswalk'!$A$2:'TRM - TBM Crosswalk'!$I$1008,4,FALSE))</f>
        <v/>
      </c>
      <c r="G9460" t="str">
        <f>IF(VLOOKUP(TRM!A6617,'TRM - TBM Crosswalk'!$A$2:'TRM - TBM Crosswalk'!$I$1008,5,FALSE)=0,"",VLOOKUP(TRM!A6617,'TRM - TBM Crosswalk'!$A$2:'TRM - TBM Crosswalk'!$I$1008,5,FALSE))</f>
        <v/>
      </c>
      <c r="H9460" t="str">
        <f>IF(VLOOKUP(TRM!A6617,'TRM - TBM Crosswalk'!$A$2:'TRM - TBM Crosswalk'!$I$1008,6,FALSE)=0,"",VLOOKUP(TRM!A6617,'TRM - TBM Crosswalk'!$A$2:'TRM - TBM Crosswalk'!$I$1008,6,FALSE))</f>
        <v/>
      </c>
      <c r="I9460" t="str">
        <f>IF(VLOOKUP(TRM!A6617,'TRM - TBM Crosswalk'!$A$2:'TRM - TBM Crosswalk'!$I$1008,7,FALSE)=0,"",VLOOKUP(TRM!A6617,'TRM - TBM Crosswalk'!$A$2:'TRM - TBM Crosswalk'!$I$1008,7,FALSE))</f>
        <v>End User Services</v>
      </c>
      <c r="J9460" t="str">
        <f>IF(VLOOKUP(TRM!A6617,'TRM - TBM Crosswalk'!$A$2:'TRM - TBM Crosswalk'!$I$1008,8,FALSE)=0,"",VLOOKUP(TRM!A6617,'TRM - TBM Crosswalk'!$A$2:'TRM - TBM Crosswalk'!$I$1008,8,FALSE))</f>
        <v>Communication &amp; Collaboration</v>
      </c>
      <c r="K9460" t="str">
        <f>IF(VLOOKUP(TRM!A6617,'TRM - TBM Crosswalk'!$A$2:'TRM - TBM Crosswalk'!$I$1008,9,FALSE)=0,"",VLOOKUP(TRM!A6617,'TRM - TBM Crosswalk'!$A$2:'TRM - TBM Crosswalk'!$I$1008,9,FALSE))</f>
        <v>Productivity</v>
      </c>
    </row>
    <row r="9461" spans="1:11" x14ac:dyDescent="0.45">
      <c r="A9461" t="str">
        <f>TRM!A6618</f>
        <v>A02.031.395#</v>
      </c>
      <c r="B9461" t="str">
        <f>TRM!B6618</f>
        <v>Screen Capture#</v>
      </c>
      <c r="C9461" t="str">
        <f>TRM!C6618</f>
        <v>Snagit 13 | 13.1.6.8025</v>
      </c>
      <c r="D9461">
        <f>TRM!D6618</f>
        <v>0</v>
      </c>
      <c r="E9461" t="str">
        <f>IF(VLOOKUP(TRM!A6618,'TRM - TBM Crosswalk'!$A$2:'TRM - TBM Crosswalk'!$I$1008,3,FALSE)="N/A","TBD","")</f>
        <v/>
      </c>
      <c r="F9461" t="str">
        <f>IF(VLOOKUP(TRM!A6618,'TRM - TBM Crosswalk'!$A$2:'TRM - TBM Crosswalk'!$I$1008,4,FALSE)=0,"",VLOOKUP(TRM!A6618,'TRM - TBM Crosswalk'!$A$2:'TRM - TBM Crosswalk'!$I$1008,4,FALSE))</f>
        <v/>
      </c>
      <c r="G9461" t="str">
        <f>IF(VLOOKUP(TRM!A6618,'TRM - TBM Crosswalk'!$A$2:'TRM - TBM Crosswalk'!$I$1008,5,FALSE)=0,"",VLOOKUP(TRM!A6618,'TRM - TBM Crosswalk'!$A$2:'TRM - TBM Crosswalk'!$I$1008,5,FALSE))</f>
        <v/>
      </c>
      <c r="H9461" t="str">
        <f>IF(VLOOKUP(TRM!A6618,'TRM - TBM Crosswalk'!$A$2:'TRM - TBM Crosswalk'!$I$1008,6,FALSE)=0,"",VLOOKUP(TRM!A6618,'TRM - TBM Crosswalk'!$A$2:'TRM - TBM Crosswalk'!$I$1008,6,FALSE))</f>
        <v/>
      </c>
      <c r="I9461" t="str">
        <f>IF(VLOOKUP(TRM!A6618,'TRM - TBM Crosswalk'!$A$2:'TRM - TBM Crosswalk'!$I$1008,7,FALSE)=0,"",VLOOKUP(TRM!A6618,'TRM - TBM Crosswalk'!$A$2:'TRM - TBM Crosswalk'!$I$1008,7,FALSE))</f>
        <v>End User Services</v>
      </c>
      <c r="J9461" t="str">
        <f>IF(VLOOKUP(TRM!A6618,'TRM - TBM Crosswalk'!$A$2:'TRM - TBM Crosswalk'!$I$1008,8,FALSE)=0,"",VLOOKUP(TRM!A6618,'TRM - TBM Crosswalk'!$A$2:'TRM - TBM Crosswalk'!$I$1008,8,FALSE))</f>
        <v>Communication &amp; Collaboration</v>
      </c>
      <c r="K9461" t="str">
        <f>IF(VLOOKUP(TRM!A6618,'TRM - TBM Crosswalk'!$A$2:'TRM - TBM Crosswalk'!$I$1008,9,FALSE)=0,"",VLOOKUP(TRM!A6618,'TRM - TBM Crosswalk'!$A$2:'TRM - TBM Crosswalk'!$I$1008,9,FALSE))</f>
        <v>Productivity</v>
      </c>
    </row>
    <row r="9462" spans="1:11" x14ac:dyDescent="0.45">
      <c r="A9462" t="str">
        <f>TRM!A6619</f>
        <v>A02.031.395#</v>
      </c>
      <c r="B9462" t="str">
        <f>TRM!B6619</f>
        <v>Screen Capture#</v>
      </c>
      <c r="C9462" t="str">
        <f>TRM!C6619</f>
        <v>Snagit 13 | 13.1.7</v>
      </c>
      <c r="D9462">
        <f>TRM!D6619</f>
        <v>0</v>
      </c>
      <c r="E9462" t="str">
        <f>IF(VLOOKUP(TRM!A6619,'TRM - TBM Crosswalk'!$A$2:'TRM - TBM Crosswalk'!$I$1008,3,FALSE)="N/A","TBD","")</f>
        <v/>
      </c>
      <c r="F9462" t="str">
        <f>IF(VLOOKUP(TRM!A6619,'TRM - TBM Crosswalk'!$A$2:'TRM - TBM Crosswalk'!$I$1008,4,FALSE)=0,"",VLOOKUP(TRM!A6619,'TRM - TBM Crosswalk'!$A$2:'TRM - TBM Crosswalk'!$I$1008,4,FALSE))</f>
        <v/>
      </c>
      <c r="G9462" t="str">
        <f>IF(VLOOKUP(TRM!A6619,'TRM - TBM Crosswalk'!$A$2:'TRM - TBM Crosswalk'!$I$1008,5,FALSE)=0,"",VLOOKUP(TRM!A6619,'TRM - TBM Crosswalk'!$A$2:'TRM - TBM Crosswalk'!$I$1008,5,FALSE))</f>
        <v/>
      </c>
      <c r="H9462" t="str">
        <f>IF(VLOOKUP(TRM!A6619,'TRM - TBM Crosswalk'!$A$2:'TRM - TBM Crosswalk'!$I$1008,6,FALSE)=0,"",VLOOKUP(TRM!A6619,'TRM - TBM Crosswalk'!$A$2:'TRM - TBM Crosswalk'!$I$1008,6,FALSE))</f>
        <v/>
      </c>
      <c r="I9462" t="str">
        <f>IF(VLOOKUP(TRM!A6619,'TRM - TBM Crosswalk'!$A$2:'TRM - TBM Crosswalk'!$I$1008,7,FALSE)=0,"",VLOOKUP(TRM!A6619,'TRM - TBM Crosswalk'!$A$2:'TRM - TBM Crosswalk'!$I$1008,7,FALSE))</f>
        <v>End User Services</v>
      </c>
      <c r="J9462" t="str">
        <f>IF(VLOOKUP(TRM!A6619,'TRM - TBM Crosswalk'!$A$2:'TRM - TBM Crosswalk'!$I$1008,8,FALSE)=0,"",VLOOKUP(TRM!A6619,'TRM - TBM Crosswalk'!$A$2:'TRM - TBM Crosswalk'!$I$1008,8,FALSE))</f>
        <v>Communication &amp; Collaboration</v>
      </c>
      <c r="K9462" t="str">
        <f>IF(VLOOKUP(TRM!A6619,'TRM - TBM Crosswalk'!$A$2:'TRM - TBM Crosswalk'!$I$1008,9,FALSE)=0,"",VLOOKUP(TRM!A6619,'TRM - TBM Crosswalk'!$A$2:'TRM - TBM Crosswalk'!$I$1008,9,FALSE))</f>
        <v>Productivity</v>
      </c>
    </row>
    <row r="9463" spans="1:11" x14ac:dyDescent="0.45">
      <c r="A9463" t="str">
        <f>TRM!A6620</f>
        <v>A02.031.395#</v>
      </c>
      <c r="B9463" t="str">
        <f>TRM!B6620</f>
        <v>Screen Capture#</v>
      </c>
      <c r="C9463" t="str">
        <f>TRM!C6620</f>
        <v>Snagit 13 | 13.1.7.8036</v>
      </c>
      <c r="D9463">
        <f>TRM!D6620</f>
        <v>0</v>
      </c>
      <c r="E9463" t="str">
        <f>IF(VLOOKUP(TRM!A6620,'TRM - TBM Crosswalk'!$A$2:'TRM - TBM Crosswalk'!$I$1008,3,FALSE)="N/A","TBD","")</f>
        <v/>
      </c>
      <c r="F9463" t="str">
        <f>IF(VLOOKUP(TRM!A6620,'TRM - TBM Crosswalk'!$A$2:'TRM - TBM Crosswalk'!$I$1008,4,FALSE)=0,"",VLOOKUP(TRM!A6620,'TRM - TBM Crosswalk'!$A$2:'TRM - TBM Crosswalk'!$I$1008,4,FALSE))</f>
        <v/>
      </c>
      <c r="G9463" t="str">
        <f>IF(VLOOKUP(TRM!A6620,'TRM - TBM Crosswalk'!$A$2:'TRM - TBM Crosswalk'!$I$1008,5,FALSE)=0,"",VLOOKUP(TRM!A6620,'TRM - TBM Crosswalk'!$A$2:'TRM - TBM Crosswalk'!$I$1008,5,FALSE))</f>
        <v/>
      </c>
      <c r="H9463" t="str">
        <f>IF(VLOOKUP(TRM!A6620,'TRM - TBM Crosswalk'!$A$2:'TRM - TBM Crosswalk'!$I$1008,6,FALSE)=0,"",VLOOKUP(TRM!A6620,'TRM - TBM Crosswalk'!$A$2:'TRM - TBM Crosswalk'!$I$1008,6,FALSE))</f>
        <v/>
      </c>
      <c r="I9463" t="str">
        <f>IF(VLOOKUP(TRM!A6620,'TRM - TBM Crosswalk'!$A$2:'TRM - TBM Crosswalk'!$I$1008,7,FALSE)=0,"",VLOOKUP(TRM!A6620,'TRM - TBM Crosswalk'!$A$2:'TRM - TBM Crosswalk'!$I$1008,7,FALSE))</f>
        <v>End User Services</v>
      </c>
      <c r="J9463" t="str">
        <f>IF(VLOOKUP(TRM!A6620,'TRM - TBM Crosswalk'!$A$2:'TRM - TBM Crosswalk'!$I$1008,8,FALSE)=0,"",VLOOKUP(TRM!A6620,'TRM - TBM Crosswalk'!$A$2:'TRM - TBM Crosswalk'!$I$1008,8,FALSE))</f>
        <v>Communication &amp; Collaboration</v>
      </c>
      <c r="K9463" t="str">
        <f>IF(VLOOKUP(TRM!A6620,'TRM - TBM Crosswalk'!$A$2:'TRM - TBM Crosswalk'!$I$1008,9,FALSE)=0,"",VLOOKUP(TRM!A6620,'TRM - TBM Crosswalk'!$A$2:'TRM - TBM Crosswalk'!$I$1008,9,FALSE))</f>
        <v>Productivity</v>
      </c>
    </row>
    <row r="9464" spans="1:11" x14ac:dyDescent="0.45">
      <c r="A9464" t="str">
        <f>TRM!A6621</f>
        <v>A02.031.395#</v>
      </c>
      <c r="B9464" t="str">
        <f>TRM!B6621</f>
        <v>Screen Capture#</v>
      </c>
      <c r="C9464" t="str">
        <f>TRM!C6621</f>
        <v>Snagit 2018 | 18.0.2.662</v>
      </c>
      <c r="D9464">
        <f>TRM!D6621</f>
        <v>0</v>
      </c>
      <c r="E9464" t="str">
        <f>IF(VLOOKUP(TRM!A6621,'TRM - TBM Crosswalk'!$A$2:'TRM - TBM Crosswalk'!$I$1008,3,FALSE)="N/A","TBD","")</f>
        <v/>
      </c>
      <c r="F9464" t="str">
        <f>IF(VLOOKUP(TRM!A6621,'TRM - TBM Crosswalk'!$A$2:'TRM - TBM Crosswalk'!$I$1008,4,FALSE)=0,"",VLOOKUP(TRM!A6621,'TRM - TBM Crosswalk'!$A$2:'TRM - TBM Crosswalk'!$I$1008,4,FALSE))</f>
        <v/>
      </c>
      <c r="G9464" t="str">
        <f>IF(VLOOKUP(TRM!A6621,'TRM - TBM Crosswalk'!$A$2:'TRM - TBM Crosswalk'!$I$1008,5,FALSE)=0,"",VLOOKUP(TRM!A6621,'TRM - TBM Crosswalk'!$A$2:'TRM - TBM Crosswalk'!$I$1008,5,FALSE))</f>
        <v/>
      </c>
      <c r="H9464" t="str">
        <f>IF(VLOOKUP(TRM!A6621,'TRM - TBM Crosswalk'!$A$2:'TRM - TBM Crosswalk'!$I$1008,6,FALSE)=0,"",VLOOKUP(TRM!A6621,'TRM - TBM Crosswalk'!$A$2:'TRM - TBM Crosswalk'!$I$1008,6,FALSE))</f>
        <v/>
      </c>
      <c r="I9464" t="str">
        <f>IF(VLOOKUP(TRM!A6621,'TRM - TBM Crosswalk'!$A$2:'TRM - TBM Crosswalk'!$I$1008,7,FALSE)=0,"",VLOOKUP(TRM!A6621,'TRM - TBM Crosswalk'!$A$2:'TRM - TBM Crosswalk'!$I$1008,7,FALSE))</f>
        <v>End User Services</v>
      </c>
      <c r="J9464" t="str">
        <f>IF(VLOOKUP(TRM!A6621,'TRM - TBM Crosswalk'!$A$2:'TRM - TBM Crosswalk'!$I$1008,8,FALSE)=0,"",VLOOKUP(TRM!A6621,'TRM - TBM Crosswalk'!$A$2:'TRM - TBM Crosswalk'!$I$1008,8,FALSE))</f>
        <v>Communication &amp; Collaboration</v>
      </c>
      <c r="K9464" t="str">
        <f>IF(VLOOKUP(TRM!A6621,'TRM - TBM Crosswalk'!$A$2:'TRM - TBM Crosswalk'!$I$1008,9,FALSE)=0,"",VLOOKUP(TRM!A6621,'TRM - TBM Crosswalk'!$A$2:'TRM - TBM Crosswalk'!$I$1008,9,FALSE))</f>
        <v>Productivity</v>
      </c>
    </row>
    <row r="9465" spans="1:11" x14ac:dyDescent="0.45">
      <c r="A9465" t="str">
        <f>TRM!A6622</f>
        <v>A02.031.395#</v>
      </c>
      <c r="B9465" t="str">
        <f>TRM!B6622</f>
        <v>Screen Capture#</v>
      </c>
      <c r="C9465" t="str">
        <f>TRM!C6622</f>
        <v>Snagit 2018 | 18.1.0.775</v>
      </c>
      <c r="D9465">
        <f>TRM!D6622</f>
        <v>0</v>
      </c>
      <c r="E9465" t="str">
        <f>IF(VLOOKUP(TRM!A6622,'TRM - TBM Crosswalk'!$A$2:'TRM - TBM Crosswalk'!$I$1008,3,FALSE)="N/A","TBD","")</f>
        <v/>
      </c>
      <c r="F9465" t="str">
        <f>IF(VLOOKUP(TRM!A6622,'TRM - TBM Crosswalk'!$A$2:'TRM - TBM Crosswalk'!$I$1008,4,FALSE)=0,"",VLOOKUP(TRM!A6622,'TRM - TBM Crosswalk'!$A$2:'TRM - TBM Crosswalk'!$I$1008,4,FALSE))</f>
        <v/>
      </c>
      <c r="G9465" t="str">
        <f>IF(VLOOKUP(TRM!A6622,'TRM - TBM Crosswalk'!$A$2:'TRM - TBM Crosswalk'!$I$1008,5,FALSE)=0,"",VLOOKUP(TRM!A6622,'TRM - TBM Crosswalk'!$A$2:'TRM - TBM Crosswalk'!$I$1008,5,FALSE))</f>
        <v/>
      </c>
      <c r="H9465" t="str">
        <f>IF(VLOOKUP(TRM!A6622,'TRM - TBM Crosswalk'!$A$2:'TRM - TBM Crosswalk'!$I$1008,6,FALSE)=0,"",VLOOKUP(TRM!A6622,'TRM - TBM Crosswalk'!$A$2:'TRM - TBM Crosswalk'!$I$1008,6,FALSE))</f>
        <v/>
      </c>
      <c r="I9465" t="str">
        <f>IF(VLOOKUP(TRM!A6622,'TRM - TBM Crosswalk'!$A$2:'TRM - TBM Crosswalk'!$I$1008,7,FALSE)=0,"",VLOOKUP(TRM!A6622,'TRM - TBM Crosswalk'!$A$2:'TRM - TBM Crosswalk'!$I$1008,7,FALSE))</f>
        <v>End User Services</v>
      </c>
      <c r="J9465" t="str">
        <f>IF(VLOOKUP(TRM!A6622,'TRM - TBM Crosswalk'!$A$2:'TRM - TBM Crosswalk'!$I$1008,8,FALSE)=0,"",VLOOKUP(TRM!A6622,'TRM - TBM Crosswalk'!$A$2:'TRM - TBM Crosswalk'!$I$1008,8,FALSE))</f>
        <v>Communication &amp; Collaboration</v>
      </c>
      <c r="K9465" t="str">
        <f>IF(VLOOKUP(TRM!A6622,'TRM - TBM Crosswalk'!$A$2:'TRM - TBM Crosswalk'!$I$1008,9,FALSE)=0,"",VLOOKUP(TRM!A6622,'TRM - TBM Crosswalk'!$A$2:'TRM - TBM Crosswalk'!$I$1008,9,FALSE))</f>
        <v>Productivity</v>
      </c>
    </row>
    <row r="9466" spans="1:11" x14ac:dyDescent="0.45">
      <c r="A9466" t="str">
        <f>TRM!A6623</f>
        <v>A02.031.395#</v>
      </c>
      <c r="B9466" t="str">
        <f>TRM!B6623</f>
        <v>Screen Capture#</v>
      </c>
      <c r="C9466" t="str">
        <f>TRM!C6623</f>
        <v>Snagit 2018 | 18.2.1.1590</v>
      </c>
      <c r="D9466">
        <f>TRM!D6623</f>
        <v>0</v>
      </c>
      <c r="E9466" t="str">
        <f>IF(VLOOKUP(TRM!A6623,'TRM - TBM Crosswalk'!$A$2:'TRM - TBM Crosswalk'!$I$1008,3,FALSE)="N/A","TBD","")</f>
        <v/>
      </c>
      <c r="F9466" t="str">
        <f>IF(VLOOKUP(TRM!A6623,'TRM - TBM Crosswalk'!$A$2:'TRM - TBM Crosswalk'!$I$1008,4,FALSE)=0,"",VLOOKUP(TRM!A6623,'TRM - TBM Crosswalk'!$A$2:'TRM - TBM Crosswalk'!$I$1008,4,FALSE))</f>
        <v/>
      </c>
      <c r="G9466" t="str">
        <f>IF(VLOOKUP(TRM!A6623,'TRM - TBM Crosswalk'!$A$2:'TRM - TBM Crosswalk'!$I$1008,5,FALSE)=0,"",VLOOKUP(TRM!A6623,'TRM - TBM Crosswalk'!$A$2:'TRM - TBM Crosswalk'!$I$1008,5,FALSE))</f>
        <v/>
      </c>
      <c r="H9466" t="str">
        <f>IF(VLOOKUP(TRM!A6623,'TRM - TBM Crosswalk'!$A$2:'TRM - TBM Crosswalk'!$I$1008,6,FALSE)=0,"",VLOOKUP(TRM!A6623,'TRM - TBM Crosswalk'!$A$2:'TRM - TBM Crosswalk'!$I$1008,6,FALSE))</f>
        <v/>
      </c>
      <c r="I9466" t="str">
        <f>IF(VLOOKUP(TRM!A6623,'TRM - TBM Crosswalk'!$A$2:'TRM - TBM Crosswalk'!$I$1008,7,FALSE)=0,"",VLOOKUP(TRM!A6623,'TRM - TBM Crosswalk'!$A$2:'TRM - TBM Crosswalk'!$I$1008,7,FALSE))</f>
        <v>End User Services</v>
      </c>
      <c r="J9466" t="str">
        <f>IF(VLOOKUP(TRM!A6623,'TRM - TBM Crosswalk'!$A$2:'TRM - TBM Crosswalk'!$I$1008,8,FALSE)=0,"",VLOOKUP(TRM!A6623,'TRM - TBM Crosswalk'!$A$2:'TRM - TBM Crosswalk'!$I$1008,8,FALSE))</f>
        <v>Communication &amp; Collaboration</v>
      </c>
      <c r="K9466" t="str">
        <f>IF(VLOOKUP(TRM!A6623,'TRM - TBM Crosswalk'!$A$2:'TRM - TBM Crosswalk'!$I$1008,9,FALSE)=0,"",VLOOKUP(TRM!A6623,'TRM - TBM Crosswalk'!$A$2:'TRM - TBM Crosswalk'!$I$1008,9,FALSE))</f>
        <v>Productivity</v>
      </c>
    </row>
    <row r="9467" spans="1:11" x14ac:dyDescent="0.45">
      <c r="A9467" t="str">
        <f>TRM!A6624</f>
        <v>A02.031.395#</v>
      </c>
      <c r="B9467" t="str">
        <f>TRM!B6624</f>
        <v>Screen Capture#</v>
      </c>
      <c r="C9467" t="str">
        <f>TRM!C6624</f>
        <v>Snagit 2018 | 18.2.2</v>
      </c>
      <c r="D9467">
        <f>TRM!D6624</f>
        <v>0</v>
      </c>
      <c r="E9467" t="str">
        <f>IF(VLOOKUP(TRM!A6624,'TRM - TBM Crosswalk'!$A$2:'TRM - TBM Crosswalk'!$I$1008,3,FALSE)="N/A","TBD","")</f>
        <v/>
      </c>
      <c r="F9467" t="str">
        <f>IF(VLOOKUP(TRM!A6624,'TRM - TBM Crosswalk'!$A$2:'TRM - TBM Crosswalk'!$I$1008,4,FALSE)=0,"",VLOOKUP(TRM!A6624,'TRM - TBM Crosswalk'!$A$2:'TRM - TBM Crosswalk'!$I$1008,4,FALSE))</f>
        <v/>
      </c>
      <c r="G9467" t="str">
        <f>IF(VLOOKUP(TRM!A6624,'TRM - TBM Crosswalk'!$A$2:'TRM - TBM Crosswalk'!$I$1008,5,FALSE)=0,"",VLOOKUP(TRM!A6624,'TRM - TBM Crosswalk'!$A$2:'TRM - TBM Crosswalk'!$I$1008,5,FALSE))</f>
        <v/>
      </c>
      <c r="H9467" t="str">
        <f>IF(VLOOKUP(TRM!A6624,'TRM - TBM Crosswalk'!$A$2:'TRM - TBM Crosswalk'!$I$1008,6,FALSE)=0,"",VLOOKUP(TRM!A6624,'TRM - TBM Crosswalk'!$A$2:'TRM - TBM Crosswalk'!$I$1008,6,FALSE))</f>
        <v/>
      </c>
      <c r="I9467" t="str">
        <f>IF(VLOOKUP(TRM!A6624,'TRM - TBM Crosswalk'!$A$2:'TRM - TBM Crosswalk'!$I$1008,7,FALSE)=0,"",VLOOKUP(TRM!A6624,'TRM - TBM Crosswalk'!$A$2:'TRM - TBM Crosswalk'!$I$1008,7,FALSE))</f>
        <v>End User Services</v>
      </c>
      <c r="J9467" t="str">
        <f>IF(VLOOKUP(TRM!A6624,'TRM - TBM Crosswalk'!$A$2:'TRM - TBM Crosswalk'!$I$1008,8,FALSE)=0,"",VLOOKUP(TRM!A6624,'TRM - TBM Crosswalk'!$A$2:'TRM - TBM Crosswalk'!$I$1008,8,FALSE))</f>
        <v>Communication &amp; Collaboration</v>
      </c>
      <c r="K9467" t="str">
        <f>IF(VLOOKUP(TRM!A6624,'TRM - TBM Crosswalk'!$A$2:'TRM - TBM Crosswalk'!$I$1008,9,FALSE)=0,"",VLOOKUP(TRM!A6624,'TRM - TBM Crosswalk'!$A$2:'TRM - TBM Crosswalk'!$I$1008,9,FALSE))</f>
        <v>Productivity</v>
      </c>
    </row>
    <row r="9468" spans="1:11" x14ac:dyDescent="0.45">
      <c r="A9468" t="str">
        <f>TRM!A6625</f>
        <v>A02.031.395#</v>
      </c>
      <c r="B9468" t="str">
        <f>TRM!B6625</f>
        <v>Screen Capture#</v>
      </c>
      <c r="C9468" t="str">
        <f>TRM!C6625</f>
        <v>Snagit 2018 | 18.2.3</v>
      </c>
      <c r="D9468">
        <f>TRM!D6625</f>
        <v>0</v>
      </c>
      <c r="E9468" t="str">
        <f>IF(VLOOKUP(TRM!A6625,'TRM - TBM Crosswalk'!$A$2:'TRM - TBM Crosswalk'!$I$1008,3,FALSE)="N/A","TBD","")</f>
        <v/>
      </c>
      <c r="F9468" t="str">
        <f>IF(VLOOKUP(TRM!A6625,'TRM - TBM Crosswalk'!$A$2:'TRM - TBM Crosswalk'!$I$1008,4,FALSE)=0,"",VLOOKUP(TRM!A6625,'TRM - TBM Crosswalk'!$A$2:'TRM - TBM Crosswalk'!$I$1008,4,FALSE))</f>
        <v/>
      </c>
      <c r="G9468" t="str">
        <f>IF(VLOOKUP(TRM!A6625,'TRM - TBM Crosswalk'!$A$2:'TRM - TBM Crosswalk'!$I$1008,5,FALSE)=0,"",VLOOKUP(TRM!A6625,'TRM - TBM Crosswalk'!$A$2:'TRM - TBM Crosswalk'!$I$1008,5,FALSE))</f>
        <v/>
      </c>
      <c r="H9468" t="str">
        <f>IF(VLOOKUP(TRM!A6625,'TRM - TBM Crosswalk'!$A$2:'TRM - TBM Crosswalk'!$I$1008,6,FALSE)=0,"",VLOOKUP(TRM!A6625,'TRM - TBM Crosswalk'!$A$2:'TRM - TBM Crosswalk'!$I$1008,6,FALSE))</f>
        <v/>
      </c>
      <c r="I9468" t="str">
        <f>IF(VLOOKUP(TRM!A6625,'TRM - TBM Crosswalk'!$A$2:'TRM - TBM Crosswalk'!$I$1008,7,FALSE)=0,"",VLOOKUP(TRM!A6625,'TRM - TBM Crosswalk'!$A$2:'TRM - TBM Crosswalk'!$I$1008,7,FALSE))</f>
        <v>End User Services</v>
      </c>
      <c r="J9468" t="str">
        <f>IF(VLOOKUP(TRM!A6625,'TRM - TBM Crosswalk'!$A$2:'TRM - TBM Crosswalk'!$I$1008,8,FALSE)=0,"",VLOOKUP(TRM!A6625,'TRM - TBM Crosswalk'!$A$2:'TRM - TBM Crosswalk'!$I$1008,8,FALSE))</f>
        <v>Communication &amp; Collaboration</v>
      </c>
      <c r="K9468" t="str">
        <f>IF(VLOOKUP(TRM!A6625,'TRM - TBM Crosswalk'!$A$2:'TRM - TBM Crosswalk'!$I$1008,9,FALSE)=0,"",VLOOKUP(TRM!A6625,'TRM - TBM Crosswalk'!$A$2:'TRM - TBM Crosswalk'!$I$1008,9,FALSE))</f>
        <v>Productivity</v>
      </c>
    </row>
    <row r="9469" spans="1:11" x14ac:dyDescent="0.45">
      <c r="A9469" t="str">
        <f>TRM!A6626</f>
        <v>A02.031.395#</v>
      </c>
      <c r="B9469" t="str">
        <f>TRM!B6626</f>
        <v>Screen Capture#</v>
      </c>
      <c r="C9469" t="str">
        <f>TRM!C6626</f>
        <v>Snagit 2018 | 18.2.4</v>
      </c>
      <c r="D9469">
        <f>TRM!D6626</f>
        <v>0</v>
      </c>
      <c r="E9469" t="str">
        <f>IF(VLOOKUP(TRM!A6626,'TRM - TBM Crosswalk'!$A$2:'TRM - TBM Crosswalk'!$I$1008,3,FALSE)="N/A","TBD","")</f>
        <v/>
      </c>
      <c r="F9469" t="str">
        <f>IF(VLOOKUP(TRM!A6626,'TRM - TBM Crosswalk'!$A$2:'TRM - TBM Crosswalk'!$I$1008,4,FALSE)=0,"",VLOOKUP(TRM!A6626,'TRM - TBM Crosswalk'!$A$2:'TRM - TBM Crosswalk'!$I$1008,4,FALSE))</f>
        <v/>
      </c>
      <c r="G9469" t="str">
        <f>IF(VLOOKUP(TRM!A6626,'TRM - TBM Crosswalk'!$A$2:'TRM - TBM Crosswalk'!$I$1008,5,FALSE)=0,"",VLOOKUP(TRM!A6626,'TRM - TBM Crosswalk'!$A$2:'TRM - TBM Crosswalk'!$I$1008,5,FALSE))</f>
        <v/>
      </c>
      <c r="H9469" t="str">
        <f>IF(VLOOKUP(TRM!A6626,'TRM - TBM Crosswalk'!$A$2:'TRM - TBM Crosswalk'!$I$1008,6,FALSE)=0,"",VLOOKUP(TRM!A6626,'TRM - TBM Crosswalk'!$A$2:'TRM - TBM Crosswalk'!$I$1008,6,FALSE))</f>
        <v/>
      </c>
      <c r="I9469" t="str">
        <f>IF(VLOOKUP(TRM!A6626,'TRM - TBM Crosswalk'!$A$2:'TRM - TBM Crosswalk'!$I$1008,7,FALSE)=0,"",VLOOKUP(TRM!A6626,'TRM - TBM Crosswalk'!$A$2:'TRM - TBM Crosswalk'!$I$1008,7,FALSE))</f>
        <v>End User Services</v>
      </c>
      <c r="J9469" t="str">
        <f>IF(VLOOKUP(TRM!A6626,'TRM - TBM Crosswalk'!$A$2:'TRM - TBM Crosswalk'!$I$1008,8,FALSE)=0,"",VLOOKUP(TRM!A6626,'TRM - TBM Crosswalk'!$A$2:'TRM - TBM Crosswalk'!$I$1008,8,FALSE))</f>
        <v>Communication &amp; Collaboration</v>
      </c>
      <c r="K9469" t="str">
        <f>IF(VLOOKUP(TRM!A6626,'TRM - TBM Crosswalk'!$A$2:'TRM - TBM Crosswalk'!$I$1008,9,FALSE)=0,"",VLOOKUP(TRM!A6626,'TRM - TBM Crosswalk'!$A$2:'TRM - TBM Crosswalk'!$I$1008,9,FALSE))</f>
        <v>Productivity</v>
      </c>
    </row>
    <row r="9470" spans="1:11" x14ac:dyDescent="0.45">
      <c r="A9470" t="str">
        <f>TRM!A6627</f>
        <v>A02.031.395#</v>
      </c>
      <c r="B9470" t="str">
        <f>TRM!B6627</f>
        <v>Screen Capture#</v>
      </c>
      <c r="C9470" t="str">
        <f>TRM!C6627</f>
        <v>Snagit 2019 | 19.0.1</v>
      </c>
      <c r="D9470">
        <f>TRM!D6627</f>
        <v>0</v>
      </c>
      <c r="E9470" t="str">
        <f>IF(VLOOKUP(TRM!A6627,'TRM - TBM Crosswalk'!$A$2:'TRM - TBM Crosswalk'!$I$1008,3,FALSE)="N/A","TBD","")</f>
        <v/>
      </c>
      <c r="F9470" t="str">
        <f>IF(VLOOKUP(TRM!A6627,'TRM - TBM Crosswalk'!$A$2:'TRM - TBM Crosswalk'!$I$1008,4,FALSE)=0,"",VLOOKUP(TRM!A6627,'TRM - TBM Crosswalk'!$A$2:'TRM - TBM Crosswalk'!$I$1008,4,FALSE))</f>
        <v/>
      </c>
      <c r="G9470" t="str">
        <f>IF(VLOOKUP(TRM!A6627,'TRM - TBM Crosswalk'!$A$2:'TRM - TBM Crosswalk'!$I$1008,5,FALSE)=0,"",VLOOKUP(TRM!A6627,'TRM - TBM Crosswalk'!$A$2:'TRM - TBM Crosswalk'!$I$1008,5,FALSE))</f>
        <v/>
      </c>
      <c r="H9470" t="str">
        <f>IF(VLOOKUP(TRM!A6627,'TRM - TBM Crosswalk'!$A$2:'TRM - TBM Crosswalk'!$I$1008,6,FALSE)=0,"",VLOOKUP(TRM!A6627,'TRM - TBM Crosswalk'!$A$2:'TRM - TBM Crosswalk'!$I$1008,6,FALSE))</f>
        <v/>
      </c>
      <c r="I9470" t="str">
        <f>IF(VLOOKUP(TRM!A6627,'TRM - TBM Crosswalk'!$A$2:'TRM - TBM Crosswalk'!$I$1008,7,FALSE)=0,"",VLOOKUP(TRM!A6627,'TRM - TBM Crosswalk'!$A$2:'TRM - TBM Crosswalk'!$I$1008,7,FALSE))</f>
        <v>End User Services</v>
      </c>
      <c r="J9470" t="str">
        <f>IF(VLOOKUP(TRM!A6627,'TRM - TBM Crosswalk'!$A$2:'TRM - TBM Crosswalk'!$I$1008,8,FALSE)=0,"",VLOOKUP(TRM!A6627,'TRM - TBM Crosswalk'!$A$2:'TRM - TBM Crosswalk'!$I$1008,8,FALSE))</f>
        <v>Communication &amp; Collaboration</v>
      </c>
      <c r="K9470" t="str">
        <f>IF(VLOOKUP(TRM!A6627,'TRM - TBM Crosswalk'!$A$2:'TRM - TBM Crosswalk'!$I$1008,9,FALSE)=0,"",VLOOKUP(TRM!A6627,'TRM - TBM Crosswalk'!$A$2:'TRM - TBM Crosswalk'!$I$1008,9,FALSE))</f>
        <v>Productivity</v>
      </c>
    </row>
    <row r="9471" spans="1:11" x14ac:dyDescent="0.45">
      <c r="A9471" t="str">
        <f>TRM!A6628</f>
        <v>A02.031.395#</v>
      </c>
      <c r="B9471" t="str">
        <f>TRM!B6628</f>
        <v>Screen Capture#</v>
      </c>
      <c r="C9471" t="str">
        <f>TRM!C6628</f>
        <v>Snagit 2019 | 19.0.1.2448</v>
      </c>
      <c r="D9471">
        <f>TRM!D6628</f>
        <v>0</v>
      </c>
      <c r="E9471" t="str">
        <f>IF(VLOOKUP(TRM!A6628,'TRM - TBM Crosswalk'!$A$2:'TRM - TBM Crosswalk'!$I$1008,3,FALSE)="N/A","TBD","")</f>
        <v/>
      </c>
      <c r="F9471" t="str">
        <f>IF(VLOOKUP(TRM!A6628,'TRM - TBM Crosswalk'!$A$2:'TRM - TBM Crosswalk'!$I$1008,4,FALSE)=0,"",VLOOKUP(TRM!A6628,'TRM - TBM Crosswalk'!$A$2:'TRM - TBM Crosswalk'!$I$1008,4,FALSE))</f>
        <v/>
      </c>
      <c r="G9471" t="str">
        <f>IF(VLOOKUP(TRM!A6628,'TRM - TBM Crosswalk'!$A$2:'TRM - TBM Crosswalk'!$I$1008,5,FALSE)=0,"",VLOOKUP(TRM!A6628,'TRM - TBM Crosswalk'!$A$2:'TRM - TBM Crosswalk'!$I$1008,5,FALSE))</f>
        <v/>
      </c>
      <c r="H9471" t="str">
        <f>IF(VLOOKUP(TRM!A6628,'TRM - TBM Crosswalk'!$A$2:'TRM - TBM Crosswalk'!$I$1008,6,FALSE)=0,"",VLOOKUP(TRM!A6628,'TRM - TBM Crosswalk'!$A$2:'TRM - TBM Crosswalk'!$I$1008,6,FALSE))</f>
        <v/>
      </c>
      <c r="I9471" t="str">
        <f>IF(VLOOKUP(TRM!A6628,'TRM - TBM Crosswalk'!$A$2:'TRM - TBM Crosswalk'!$I$1008,7,FALSE)=0,"",VLOOKUP(TRM!A6628,'TRM - TBM Crosswalk'!$A$2:'TRM - TBM Crosswalk'!$I$1008,7,FALSE))</f>
        <v>End User Services</v>
      </c>
      <c r="J9471" t="str">
        <f>IF(VLOOKUP(TRM!A6628,'TRM - TBM Crosswalk'!$A$2:'TRM - TBM Crosswalk'!$I$1008,8,FALSE)=0,"",VLOOKUP(TRM!A6628,'TRM - TBM Crosswalk'!$A$2:'TRM - TBM Crosswalk'!$I$1008,8,FALSE))</f>
        <v>Communication &amp; Collaboration</v>
      </c>
      <c r="K9471" t="str">
        <f>IF(VLOOKUP(TRM!A6628,'TRM - TBM Crosswalk'!$A$2:'TRM - TBM Crosswalk'!$I$1008,9,FALSE)=0,"",VLOOKUP(TRM!A6628,'TRM - TBM Crosswalk'!$A$2:'TRM - TBM Crosswalk'!$I$1008,9,FALSE))</f>
        <v>Productivity</v>
      </c>
    </row>
    <row r="9472" spans="1:11" x14ac:dyDescent="0.45">
      <c r="A9472" t="str">
        <f>TRM!A6629</f>
        <v>A02.031.395#</v>
      </c>
      <c r="B9472" t="str">
        <f>TRM!B6629</f>
        <v>Screen Capture#</v>
      </c>
      <c r="C9472" t="str">
        <f>TRM!C6629</f>
        <v>Snagit 2019 | 19.1.1.2860</v>
      </c>
      <c r="D9472">
        <f>TRM!D6629</f>
        <v>0</v>
      </c>
      <c r="E9472" t="str">
        <f>IF(VLOOKUP(TRM!A6629,'TRM - TBM Crosswalk'!$A$2:'TRM - TBM Crosswalk'!$I$1008,3,FALSE)="N/A","TBD","")</f>
        <v/>
      </c>
      <c r="F9472" t="str">
        <f>IF(VLOOKUP(TRM!A6629,'TRM - TBM Crosswalk'!$A$2:'TRM - TBM Crosswalk'!$I$1008,4,FALSE)=0,"",VLOOKUP(TRM!A6629,'TRM - TBM Crosswalk'!$A$2:'TRM - TBM Crosswalk'!$I$1008,4,FALSE))</f>
        <v/>
      </c>
      <c r="G9472" t="str">
        <f>IF(VLOOKUP(TRM!A6629,'TRM - TBM Crosswalk'!$A$2:'TRM - TBM Crosswalk'!$I$1008,5,FALSE)=0,"",VLOOKUP(TRM!A6629,'TRM - TBM Crosswalk'!$A$2:'TRM - TBM Crosswalk'!$I$1008,5,FALSE))</f>
        <v/>
      </c>
      <c r="H9472" t="str">
        <f>IF(VLOOKUP(TRM!A6629,'TRM - TBM Crosswalk'!$A$2:'TRM - TBM Crosswalk'!$I$1008,6,FALSE)=0,"",VLOOKUP(TRM!A6629,'TRM - TBM Crosswalk'!$A$2:'TRM - TBM Crosswalk'!$I$1008,6,FALSE))</f>
        <v/>
      </c>
      <c r="I9472" t="str">
        <f>IF(VLOOKUP(TRM!A6629,'TRM - TBM Crosswalk'!$A$2:'TRM - TBM Crosswalk'!$I$1008,7,FALSE)=0,"",VLOOKUP(TRM!A6629,'TRM - TBM Crosswalk'!$A$2:'TRM - TBM Crosswalk'!$I$1008,7,FALSE))</f>
        <v>End User Services</v>
      </c>
      <c r="J9472" t="str">
        <f>IF(VLOOKUP(TRM!A6629,'TRM - TBM Crosswalk'!$A$2:'TRM - TBM Crosswalk'!$I$1008,8,FALSE)=0,"",VLOOKUP(TRM!A6629,'TRM - TBM Crosswalk'!$A$2:'TRM - TBM Crosswalk'!$I$1008,8,FALSE))</f>
        <v>Communication &amp; Collaboration</v>
      </c>
      <c r="K9472" t="str">
        <f>IF(VLOOKUP(TRM!A6629,'TRM - TBM Crosswalk'!$A$2:'TRM - TBM Crosswalk'!$I$1008,9,FALSE)=0,"",VLOOKUP(TRM!A6629,'TRM - TBM Crosswalk'!$A$2:'TRM - TBM Crosswalk'!$I$1008,9,FALSE))</f>
        <v>Productivity</v>
      </c>
    </row>
    <row r="9473" spans="1:11" x14ac:dyDescent="0.45">
      <c r="A9473" t="str">
        <f>TRM!A6630</f>
        <v>A02.031.395#</v>
      </c>
      <c r="B9473" t="str">
        <f>TRM!B6630</f>
        <v>Screen Capture#</v>
      </c>
      <c r="C9473" t="str">
        <f>TRM!C6630</f>
        <v>Snagit 2019 | 19.1.3.3847</v>
      </c>
      <c r="D9473">
        <f>TRM!D6630</f>
        <v>0</v>
      </c>
      <c r="E9473" t="str">
        <f>IF(VLOOKUP(TRM!A6630,'TRM - TBM Crosswalk'!$A$2:'TRM - TBM Crosswalk'!$I$1008,3,FALSE)="N/A","TBD","")</f>
        <v/>
      </c>
      <c r="F9473" t="str">
        <f>IF(VLOOKUP(TRM!A6630,'TRM - TBM Crosswalk'!$A$2:'TRM - TBM Crosswalk'!$I$1008,4,FALSE)=0,"",VLOOKUP(TRM!A6630,'TRM - TBM Crosswalk'!$A$2:'TRM - TBM Crosswalk'!$I$1008,4,FALSE))</f>
        <v/>
      </c>
      <c r="G9473" t="str">
        <f>IF(VLOOKUP(TRM!A6630,'TRM - TBM Crosswalk'!$A$2:'TRM - TBM Crosswalk'!$I$1008,5,FALSE)=0,"",VLOOKUP(TRM!A6630,'TRM - TBM Crosswalk'!$A$2:'TRM - TBM Crosswalk'!$I$1008,5,FALSE))</f>
        <v/>
      </c>
      <c r="H9473" t="str">
        <f>IF(VLOOKUP(TRM!A6630,'TRM - TBM Crosswalk'!$A$2:'TRM - TBM Crosswalk'!$I$1008,6,FALSE)=0,"",VLOOKUP(TRM!A6630,'TRM - TBM Crosswalk'!$A$2:'TRM - TBM Crosswalk'!$I$1008,6,FALSE))</f>
        <v/>
      </c>
      <c r="I9473" t="str">
        <f>IF(VLOOKUP(TRM!A6630,'TRM - TBM Crosswalk'!$A$2:'TRM - TBM Crosswalk'!$I$1008,7,FALSE)=0,"",VLOOKUP(TRM!A6630,'TRM - TBM Crosswalk'!$A$2:'TRM - TBM Crosswalk'!$I$1008,7,FALSE))</f>
        <v>End User Services</v>
      </c>
      <c r="J9473" t="str">
        <f>IF(VLOOKUP(TRM!A6630,'TRM - TBM Crosswalk'!$A$2:'TRM - TBM Crosswalk'!$I$1008,8,FALSE)=0,"",VLOOKUP(TRM!A6630,'TRM - TBM Crosswalk'!$A$2:'TRM - TBM Crosswalk'!$I$1008,8,FALSE))</f>
        <v>Communication &amp; Collaboration</v>
      </c>
      <c r="K9473" t="str">
        <f>IF(VLOOKUP(TRM!A6630,'TRM - TBM Crosswalk'!$A$2:'TRM - TBM Crosswalk'!$I$1008,9,FALSE)=0,"",VLOOKUP(TRM!A6630,'TRM - TBM Crosswalk'!$A$2:'TRM - TBM Crosswalk'!$I$1008,9,FALSE))</f>
        <v>Productivity</v>
      </c>
    </row>
    <row r="9474" spans="1:11" x14ac:dyDescent="0.45">
      <c r="A9474" t="str">
        <f>TRM!A6631</f>
        <v>A02.031.395#</v>
      </c>
      <c r="B9474" t="str">
        <f>TRM!B6631</f>
        <v>Screen Capture#</v>
      </c>
      <c r="C9474" t="str">
        <f>TRM!C6631</f>
        <v>Snagit 2019 | 19.1.4.4446</v>
      </c>
      <c r="D9474">
        <f>TRM!D6631</f>
        <v>0</v>
      </c>
      <c r="E9474" t="str">
        <f>IF(VLOOKUP(TRM!A6631,'TRM - TBM Crosswalk'!$A$2:'TRM - TBM Crosswalk'!$I$1008,3,FALSE)="N/A","TBD","")</f>
        <v/>
      </c>
      <c r="F9474" t="str">
        <f>IF(VLOOKUP(TRM!A6631,'TRM - TBM Crosswalk'!$A$2:'TRM - TBM Crosswalk'!$I$1008,4,FALSE)=0,"",VLOOKUP(TRM!A6631,'TRM - TBM Crosswalk'!$A$2:'TRM - TBM Crosswalk'!$I$1008,4,FALSE))</f>
        <v/>
      </c>
      <c r="G9474" t="str">
        <f>IF(VLOOKUP(TRM!A6631,'TRM - TBM Crosswalk'!$A$2:'TRM - TBM Crosswalk'!$I$1008,5,FALSE)=0,"",VLOOKUP(TRM!A6631,'TRM - TBM Crosswalk'!$A$2:'TRM - TBM Crosswalk'!$I$1008,5,FALSE))</f>
        <v/>
      </c>
      <c r="H9474" t="str">
        <f>IF(VLOOKUP(TRM!A6631,'TRM - TBM Crosswalk'!$A$2:'TRM - TBM Crosswalk'!$I$1008,6,FALSE)=0,"",VLOOKUP(TRM!A6631,'TRM - TBM Crosswalk'!$A$2:'TRM - TBM Crosswalk'!$I$1008,6,FALSE))</f>
        <v/>
      </c>
      <c r="I9474" t="str">
        <f>IF(VLOOKUP(TRM!A6631,'TRM - TBM Crosswalk'!$A$2:'TRM - TBM Crosswalk'!$I$1008,7,FALSE)=0,"",VLOOKUP(TRM!A6631,'TRM - TBM Crosswalk'!$A$2:'TRM - TBM Crosswalk'!$I$1008,7,FALSE))</f>
        <v>End User Services</v>
      </c>
      <c r="J9474" t="str">
        <f>IF(VLOOKUP(TRM!A6631,'TRM - TBM Crosswalk'!$A$2:'TRM - TBM Crosswalk'!$I$1008,8,FALSE)=0,"",VLOOKUP(TRM!A6631,'TRM - TBM Crosswalk'!$A$2:'TRM - TBM Crosswalk'!$I$1008,8,FALSE))</f>
        <v>Communication &amp; Collaboration</v>
      </c>
      <c r="K9474" t="str">
        <f>IF(VLOOKUP(TRM!A6631,'TRM - TBM Crosswalk'!$A$2:'TRM - TBM Crosswalk'!$I$1008,9,FALSE)=0,"",VLOOKUP(TRM!A6631,'TRM - TBM Crosswalk'!$A$2:'TRM - TBM Crosswalk'!$I$1008,9,FALSE))</f>
        <v>Productivity</v>
      </c>
    </row>
    <row r="9475" spans="1:11" x14ac:dyDescent="0.45">
      <c r="A9475" t="str">
        <f>TRM!A6632</f>
        <v>A02.031.395#</v>
      </c>
      <c r="B9475" t="str">
        <f>TRM!B6632</f>
        <v>Screen Capture#</v>
      </c>
      <c r="C9475" t="str">
        <f>TRM!C6632</f>
        <v>Snagit 2019 | 19.1.5.4806</v>
      </c>
      <c r="D9475">
        <f>TRM!D6632</f>
        <v>0</v>
      </c>
      <c r="E9475" t="str">
        <f>IF(VLOOKUP(TRM!A6632,'TRM - TBM Crosswalk'!$A$2:'TRM - TBM Crosswalk'!$I$1008,3,FALSE)="N/A","TBD","")</f>
        <v/>
      </c>
      <c r="F9475" t="str">
        <f>IF(VLOOKUP(TRM!A6632,'TRM - TBM Crosswalk'!$A$2:'TRM - TBM Crosswalk'!$I$1008,4,FALSE)=0,"",VLOOKUP(TRM!A6632,'TRM - TBM Crosswalk'!$A$2:'TRM - TBM Crosswalk'!$I$1008,4,FALSE))</f>
        <v/>
      </c>
      <c r="G9475" t="str">
        <f>IF(VLOOKUP(TRM!A6632,'TRM - TBM Crosswalk'!$A$2:'TRM - TBM Crosswalk'!$I$1008,5,FALSE)=0,"",VLOOKUP(TRM!A6632,'TRM - TBM Crosswalk'!$A$2:'TRM - TBM Crosswalk'!$I$1008,5,FALSE))</f>
        <v/>
      </c>
      <c r="H9475" t="str">
        <f>IF(VLOOKUP(TRM!A6632,'TRM - TBM Crosswalk'!$A$2:'TRM - TBM Crosswalk'!$I$1008,6,FALSE)=0,"",VLOOKUP(TRM!A6632,'TRM - TBM Crosswalk'!$A$2:'TRM - TBM Crosswalk'!$I$1008,6,FALSE))</f>
        <v/>
      </c>
      <c r="I9475" t="str">
        <f>IF(VLOOKUP(TRM!A6632,'TRM - TBM Crosswalk'!$A$2:'TRM - TBM Crosswalk'!$I$1008,7,FALSE)=0,"",VLOOKUP(TRM!A6632,'TRM - TBM Crosswalk'!$A$2:'TRM - TBM Crosswalk'!$I$1008,7,FALSE))</f>
        <v>End User Services</v>
      </c>
      <c r="J9475" t="str">
        <f>IF(VLOOKUP(TRM!A6632,'TRM - TBM Crosswalk'!$A$2:'TRM - TBM Crosswalk'!$I$1008,8,FALSE)=0,"",VLOOKUP(TRM!A6632,'TRM - TBM Crosswalk'!$A$2:'TRM - TBM Crosswalk'!$I$1008,8,FALSE))</f>
        <v>Communication &amp; Collaboration</v>
      </c>
      <c r="K9475" t="str">
        <f>IF(VLOOKUP(TRM!A6632,'TRM - TBM Crosswalk'!$A$2:'TRM - TBM Crosswalk'!$I$1008,9,FALSE)=0,"",VLOOKUP(TRM!A6632,'TRM - TBM Crosswalk'!$A$2:'TRM - TBM Crosswalk'!$I$1008,9,FALSE))</f>
        <v>Productivity</v>
      </c>
    </row>
    <row r="9476" spans="1:11" x14ac:dyDescent="0.45">
      <c r="A9476" t="str">
        <f>TRM!A6633</f>
        <v>A02.031.395#</v>
      </c>
      <c r="B9476" t="str">
        <f>TRM!B6633</f>
        <v>Screen Capture#</v>
      </c>
      <c r="C9476" t="str">
        <f>TRM!C6633</f>
        <v>Snagit 2019 | 19.1.6.5031</v>
      </c>
      <c r="D9476">
        <f>TRM!D6633</f>
        <v>0</v>
      </c>
      <c r="E9476" t="str">
        <f>IF(VLOOKUP(TRM!A6633,'TRM - TBM Crosswalk'!$A$2:'TRM - TBM Crosswalk'!$I$1008,3,FALSE)="N/A","TBD","")</f>
        <v/>
      </c>
      <c r="F9476" t="str">
        <f>IF(VLOOKUP(TRM!A6633,'TRM - TBM Crosswalk'!$A$2:'TRM - TBM Crosswalk'!$I$1008,4,FALSE)=0,"",VLOOKUP(TRM!A6633,'TRM - TBM Crosswalk'!$A$2:'TRM - TBM Crosswalk'!$I$1008,4,FALSE))</f>
        <v/>
      </c>
      <c r="G9476" t="str">
        <f>IF(VLOOKUP(TRM!A6633,'TRM - TBM Crosswalk'!$A$2:'TRM - TBM Crosswalk'!$I$1008,5,FALSE)=0,"",VLOOKUP(TRM!A6633,'TRM - TBM Crosswalk'!$A$2:'TRM - TBM Crosswalk'!$I$1008,5,FALSE))</f>
        <v/>
      </c>
      <c r="H9476" t="str">
        <f>IF(VLOOKUP(TRM!A6633,'TRM - TBM Crosswalk'!$A$2:'TRM - TBM Crosswalk'!$I$1008,6,FALSE)=0,"",VLOOKUP(TRM!A6633,'TRM - TBM Crosswalk'!$A$2:'TRM - TBM Crosswalk'!$I$1008,6,FALSE))</f>
        <v/>
      </c>
      <c r="I9476" t="str">
        <f>IF(VLOOKUP(TRM!A6633,'TRM - TBM Crosswalk'!$A$2:'TRM - TBM Crosswalk'!$I$1008,7,FALSE)=0,"",VLOOKUP(TRM!A6633,'TRM - TBM Crosswalk'!$A$2:'TRM - TBM Crosswalk'!$I$1008,7,FALSE))</f>
        <v>End User Services</v>
      </c>
      <c r="J9476" t="str">
        <f>IF(VLOOKUP(TRM!A6633,'TRM - TBM Crosswalk'!$A$2:'TRM - TBM Crosswalk'!$I$1008,8,FALSE)=0,"",VLOOKUP(TRM!A6633,'TRM - TBM Crosswalk'!$A$2:'TRM - TBM Crosswalk'!$I$1008,8,FALSE))</f>
        <v>Communication &amp; Collaboration</v>
      </c>
      <c r="K9476" t="str">
        <f>IF(VLOOKUP(TRM!A6633,'TRM - TBM Crosswalk'!$A$2:'TRM - TBM Crosswalk'!$I$1008,9,FALSE)=0,"",VLOOKUP(TRM!A6633,'TRM - TBM Crosswalk'!$A$2:'TRM - TBM Crosswalk'!$I$1008,9,FALSE))</f>
        <v>Productivity</v>
      </c>
    </row>
    <row r="9477" spans="1:11" x14ac:dyDescent="0.45">
      <c r="A9477" t="str">
        <f>TRM!A6634</f>
        <v>A02.031.395#</v>
      </c>
      <c r="B9477" t="str">
        <f>TRM!B6634</f>
        <v>Screen Capture#</v>
      </c>
      <c r="C9477" t="str">
        <f>TRM!C6634</f>
        <v>Snagit 2020 | 20.0.1.4658</v>
      </c>
      <c r="D9477">
        <f>TRM!D6634</f>
        <v>0</v>
      </c>
      <c r="E9477" t="str">
        <f>IF(VLOOKUP(TRM!A6634,'TRM - TBM Crosswalk'!$A$2:'TRM - TBM Crosswalk'!$I$1008,3,FALSE)="N/A","TBD","")</f>
        <v/>
      </c>
      <c r="F9477" t="str">
        <f>IF(VLOOKUP(TRM!A6634,'TRM - TBM Crosswalk'!$A$2:'TRM - TBM Crosswalk'!$I$1008,4,FALSE)=0,"",VLOOKUP(TRM!A6634,'TRM - TBM Crosswalk'!$A$2:'TRM - TBM Crosswalk'!$I$1008,4,FALSE))</f>
        <v/>
      </c>
      <c r="G9477" t="str">
        <f>IF(VLOOKUP(TRM!A6634,'TRM - TBM Crosswalk'!$A$2:'TRM - TBM Crosswalk'!$I$1008,5,FALSE)=0,"",VLOOKUP(TRM!A6634,'TRM - TBM Crosswalk'!$A$2:'TRM - TBM Crosswalk'!$I$1008,5,FALSE))</f>
        <v/>
      </c>
      <c r="H9477" t="str">
        <f>IF(VLOOKUP(TRM!A6634,'TRM - TBM Crosswalk'!$A$2:'TRM - TBM Crosswalk'!$I$1008,6,FALSE)=0,"",VLOOKUP(TRM!A6634,'TRM - TBM Crosswalk'!$A$2:'TRM - TBM Crosswalk'!$I$1008,6,FALSE))</f>
        <v/>
      </c>
      <c r="I9477" t="str">
        <f>IF(VLOOKUP(TRM!A6634,'TRM - TBM Crosswalk'!$A$2:'TRM - TBM Crosswalk'!$I$1008,7,FALSE)=0,"",VLOOKUP(TRM!A6634,'TRM - TBM Crosswalk'!$A$2:'TRM - TBM Crosswalk'!$I$1008,7,FALSE))</f>
        <v>End User Services</v>
      </c>
      <c r="J9477" t="str">
        <f>IF(VLOOKUP(TRM!A6634,'TRM - TBM Crosswalk'!$A$2:'TRM - TBM Crosswalk'!$I$1008,8,FALSE)=0,"",VLOOKUP(TRM!A6634,'TRM - TBM Crosswalk'!$A$2:'TRM - TBM Crosswalk'!$I$1008,8,FALSE))</f>
        <v>Communication &amp; Collaboration</v>
      </c>
      <c r="K9477" t="str">
        <f>IF(VLOOKUP(TRM!A6634,'TRM - TBM Crosswalk'!$A$2:'TRM - TBM Crosswalk'!$I$1008,9,FALSE)=0,"",VLOOKUP(TRM!A6634,'TRM - TBM Crosswalk'!$A$2:'TRM - TBM Crosswalk'!$I$1008,9,FALSE))</f>
        <v>Productivity</v>
      </c>
    </row>
    <row r="9478" spans="1:11" x14ac:dyDescent="0.45">
      <c r="A9478" t="str">
        <f>TRM!A6635</f>
        <v>A02.031.395#</v>
      </c>
      <c r="B9478" t="str">
        <f>TRM!B6635</f>
        <v>Screen Capture#</v>
      </c>
      <c r="C9478" t="str">
        <f>TRM!C6635</f>
        <v>Snagit 2020 | 20.1.0.4965</v>
      </c>
      <c r="D9478">
        <f>TRM!D6635</f>
        <v>0</v>
      </c>
      <c r="E9478" t="str">
        <f>IF(VLOOKUP(TRM!A6635,'TRM - TBM Crosswalk'!$A$2:'TRM - TBM Crosswalk'!$I$1008,3,FALSE)="N/A","TBD","")</f>
        <v/>
      </c>
      <c r="F9478" t="str">
        <f>IF(VLOOKUP(TRM!A6635,'TRM - TBM Crosswalk'!$A$2:'TRM - TBM Crosswalk'!$I$1008,4,FALSE)=0,"",VLOOKUP(TRM!A6635,'TRM - TBM Crosswalk'!$A$2:'TRM - TBM Crosswalk'!$I$1008,4,FALSE))</f>
        <v/>
      </c>
      <c r="G9478" t="str">
        <f>IF(VLOOKUP(TRM!A6635,'TRM - TBM Crosswalk'!$A$2:'TRM - TBM Crosswalk'!$I$1008,5,FALSE)=0,"",VLOOKUP(TRM!A6635,'TRM - TBM Crosswalk'!$A$2:'TRM - TBM Crosswalk'!$I$1008,5,FALSE))</f>
        <v/>
      </c>
      <c r="H9478" t="str">
        <f>IF(VLOOKUP(TRM!A6635,'TRM - TBM Crosswalk'!$A$2:'TRM - TBM Crosswalk'!$I$1008,6,FALSE)=0,"",VLOOKUP(TRM!A6635,'TRM - TBM Crosswalk'!$A$2:'TRM - TBM Crosswalk'!$I$1008,6,FALSE))</f>
        <v/>
      </c>
      <c r="I9478" t="str">
        <f>IF(VLOOKUP(TRM!A6635,'TRM - TBM Crosswalk'!$A$2:'TRM - TBM Crosswalk'!$I$1008,7,FALSE)=0,"",VLOOKUP(TRM!A6635,'TRM - TBM Crosswalk'!$A$2:'TRM - TBM Crosswalk'!$I$1008,7,FALSE))</f>
        <v>End User Services</v>
      </c>
      <c r="J9478" t="str">
        <f>IF(VLOOKUP(TRM!A6635,'TRM - TBM Crosswalk'!$A$2:'TRM - TBM Crosswalk'!$I$1008,8,FALSE)=0,"",VLOOKUP(TRM!A6635,'TRM - TBM Crosswalk'!$A$2:'TRM - TBM Crosswalk'!$I$1008,8,FALSE))</f>
        <v>Communication &amp; Collaboration</v>
      </c>
      <c r="K9478" t="str">
        <f>IF(VLOOKUP(TRM!A6635,'TRM - TBM Crosswalk'!$A$2:'TRM - TBM Crosswalk'!$I$1008,9,FALSE)=0,"",VLOOKUP(TRM!A6635,'TRM - TBM Crosswalk'!$A$2:'TRM - TBM Crosswalk'!$I$1008,9,FALSE))</f>
        <v>Productivity</v>
      </c>
    </row>
    <row r="9479" spans="1:11" x14ac:dyDescent="0.45">
      <c r="A9479" t="str">
        <f>TRM!A6636</f>
        <v>A02.031.395#</v>
      </c>
      <c r="B9479" t="str">
        <f>TRM!B6636</f>
        <v>Screen Capture#</v>
      </c>
      <c r="C9479" t="str">
        <f>TRM!C6636</f>
        <v>Snagit 2020 | 20.1.1.5510</v>
      </c>
      <c r="D9479">
        <f>TRM!D6636</f>
        <v>0</v>
      </c>
      <c r="E9479" t="str">
        <f>IF(VLOOKUP(TRM!A6636,'TRM - TBM Crosswalk'!$A$2:'TRM - TBM Crosswalk'!$I$1008,3,FALSE)="N/A","TBD","")</f>
        <v/>
      </c>
      <c r="F9479" t="str">
        <f>IF(VLOOKUP(TRM!A6636,'TRM - TBM Crosswalk'!$A$2:'TRM - TBM Crosswalk'!$I$1008,4,FALSE)=0,"",VLOOKUP(TRM!A6636,'TRM - TBM Crosswalk'!$A$2:'TRM - TBM Crosswalk'!$I$1008,4,FALSE))</f>
        <v/>
      </c>
      <c r="G9479" t="str">
        <f>IF(VLOOKUP(TRM!A6636,'TRM - TBM Crosswalk'!$A$2:'TRM - TBM Crosswalk'!$I$1008,5,FALSE)=0,"",VLOOKUP(TRM!A6636,'TRM - TBM Crosswalk'!$A$2:'TRM - TBM Crosswalk'!$I$1008,5,FALSE))</f>
        <v/>
      </c>
      <c r="H9479" t="str">
        <f>IF(VLOOKUP(TRM!A6636,'TRM - TBM Crosswalk'!$A$2:'TRM - TBM Crosswalk'!$I$1008,6,FALSE)=0,"",VLOOKUP(TRM!A6636,'TRM - TBM Crosswalk'!$A$2:'TRM - TBM Crosswalk'!$I$1008,6,FALSE))</f>
        <v/>
      </c>
      <c r="I9479" t="str">
        <f>IF(VLOOKUP(TRM!A6636,'TRM - TBM Crosswalk'!$A$2:'TRM - TBM Crosswalk'!$I$1008,7,FALSE)=0,"",VLOOKUP(TRM!A6636,'TRM - TBM Crosswalk'!$A$2:'TRM - TBM Crosswalk'!$I$1008,7,FALSE))</f>
        <v>End User Services</v>
      </c>
      <c r="J9479" t="str">
        <f>IF(VLOOKUP(TRM!A6636,'TRM - TBM Crosswalk'!$A$2:'TRM - TBM Crosswalk'!$I$1008,8,FALSE)=0,"",VLOOKUP(TRM!A6636,'TRM - TBM Crosswalk'!$A$2:'TRM - TBM Crosswalk'!$I$1008,8,FALSE))</f>
        <v>Communication &amp; Collaboration</v>
      </c>
      <c r="K9479" t="str">
        <f>IF(VLOOKUP(TRM!A6636,'TRM - TBM Crosswalk'!$A$2:'TRM - TBM Crosswalk'!$I$1008,9,FALSE)=0,"",VLOOKUP(TRM!A6636,'TRM - TBM Crosswalk'!$A$2:'TRM - TBM Crosswalk'!$I$1008,9,FALSE))</f>
        <v>Productivity</v>
      </c>
    </row>
    <row r="9480" spans="1:11" x14ac:dyDescent="0.45">
      <c r="A9480" t="str">
        <f>TRM!A6637</f>
        <v>A02.031.395#</v>
      </c>
      <c r="B9480" t="str">
        <f>TRM!B6637</f>
        <v>Screen Capture#</v>
      </c>
      <c r="C9480" t="str">
        <f>TRM!C6637</f>
        <v>SnagIt 8 | 8.0.0</v>
      </c>
      <c r="D9480">
        <f>TRM!D6637</f>
        <v>0</v>
      </c>
      <c r="E9480" t="str">
        <f>IF(VLOOKUP(TRM!A6637,'TRM - TBM Crosswalk'!$A$2:'TRM - TBM Crosswalk'!$I$1008,3,FALSE)="N/A","TBD","")</f>
        <v/>
      </c>
      <c r="F9480" t="str">
        <f>IF(VLOOKUP(TRM!A6637,'TRM - TBM Crosswalk'!$A$2:'TRM - TBM Crosswalk'!$I$1008,4,FALSE)=0,"",VLOOKUP(TRM!A6637,'TRM - TBM Crosswalk'!$A$2:'TRM - TBM Crosswalk'!$I$1008,4,FALSE))</f>
        <v/>
      </c>
      <c r="G9480" t="str">
        <f>IF(VLOOKUP(TRM!A6637,'TRM - TBM Crosswalk'!$A$2:'TRM - TBM Crosswalk'!$I$1008,5,FALSE)=0,"",VLOOKUP(TRM!A6637,'TRM - TBM Crosswalk'!$A$2:'TRM - TBM Crosswalk'!$I$1008,5,FALSE))</f>
        <v/>
      </c>
      <c r="H9480" t="str">
        <f>IF(VLOOKUP(TRM!A6637,'TRM - TBM Crosswalk'!$A$2:'TRM - TBM Crosswalk'!$I$1008,6,FALSE)=0,"",VLOOKUP(TRM!A6637,'TRM - TBM Crosswalk'!$A$2:'TRM - TBM Crosswalk'!$I$1008,6,FALSE))</f>
        <v/>
      </c>
      <c r="I9480" t="str">
        <f>IF(VLOOKUP(TRM!A6637,'TRM - TBM Crosswalk'!$A$2:'TRM - TBM Crosswalk'!$I$1008,7,FALSE)=0,"",VLOOKUP(TRM!A6637,'TRM - TBM Crosswalk'!$A$2:'TRM - TBM Crosswalk'!$I$1008,7,FALSE))</f>
        <v>End User Services</v>
      </c>
      <c r="J9480" t="str">
        <f>IF(VLOOKUP(TRM!A6637,'TRM - TBM Crosswalk'!$A$2:'TRM - TBM Crosswalk'!$I$1008,8,FALSE)=0,"",VLOOKUP(TRM!A6637,'TRM - TBM Crosswalk'!$A$2:'TRM - TBM Crosswalk'!$I$1008,8,FALSE))</f>
        <v>Communication &amp; Collaboration</v>
      </c>
      <c r="K9480" t="str">
        <f>IF(VLOOKUP(TRM!A6637,'TRM - TBM Crosswalk'!$A$2:'TRM - TBM Crosswalk'!$I$1008,9,FALSE)=0,"",VLOOKUP(TRM!A6637,'TRM - TBM Crosswalk'!$A$2:'TRM - TBM Crosswalk'!$I$1008,9,FALSE))</f>
        <v>Productivity</v>
      </c>
    </row>
    <row r="9481" spans="1:11" x14ac:dyDescent="0.45">
      <c r="A9481" t="str">
        <f>TRM!A6638</f>
        <v>A02.031.395#</v>
      </c>
      <c r="B9481" t="str">
        <f>TRM!B6638</f>
        <v>Screen Capture#</v>
      </c>
      <c r="C9481" t="str">
        <f>TRM!C6638</f>
        <v>SnagIt 8 | 8.2.2</v>
      </c>
      <c r="D9481">
        <f>TRM!D6638</f>
        <v>0</v>
      </c>
      <c r="E9481" t="str">
        <f>IF(VLOOKUP(TRM!A6638,'TRM - TBM Crosswalk'!$A$2:'TRM - TBM Crosswalk'!$I$1008,3,FALSE)="N/A","TBD","")</f>
        <v/>
      </c>
      <c r="F9481" t="str">
        <f>IF(VLOOKUP(TRM!A6638,'TRM - TBM Crosswalk'!$A$2:'TRM - TBM Crosswalk'!$I$1008,4,FALSE)=0,"",VLOOKUP(TRM!A6638,'TRM - TBM Crosswalk'!$A$2:'TRM - TBM Crosswalk'!$I$1008,4,FALSE))</f>
        <v/>
      </c>
      <c r="G9481" t="str">
        <f>IF(VLOOKUP(TRM!A6638,'TRM - TBM Crosswalk'!$A$2:'TRM - TBM Crosswalk'!$I$1008,5,FALSE)=0,"",VLOOKUP(TRM!A6638,'TRM - TBM Crosswalk'!$A$2:'TRM - TBM Crosswalk'!$I$1008,5,FALSE))</f>
        <v/>
      </c>
      <c r="H9481" t="str">
        <f>IF(VLOOKUP(TRM!A6638,'TRM - TBM Crosswalk'!$A$2:'TRM - TBM Crosswalk'!$I$1008,6,FALSE)=0,"",VLOOKUP(TRM!A6638,'TRM - TBM Crosswalk'!$A$2:'TRM - TBM Crosswalk'!$I$1008,6,FALSE))</f>
        <v/>
      </c>
      <c r="I9481" t="str">
        <f>IF(VLOOKUP(TRM!A6638,'TRM - TBM Crosswalk'!$A$2:'TRM - TBM Crosswalk'!$I$1008,7,FALSE)=0,"",VLOOKUP(TRM!A6638,'TRM - TBM Crosswalk'!$A$2:'TRM - TBM Crosswalk'!$I$1008,7,FALSE))</f>
        <v>End User Services</v>
      </c>
      <c r="J9481" t="str">
        <f>IF(VLOOKUP(TRM!A6638,'TRM - TBM Crosswalk'!$A$2:'TRM - TBM Crosswalk'!$I$1008,8,FALSE)=0,"",VLOOKUP(TRM!A6638,'TRM - TBM Crosswalk'!$A$2:'TRM - TBM Crosswalk'!$I$1008,8,FALSE))</f>
        <v>Communication &amp; Collaboration</v>
      </c>
      <c r="K9481" t="str">
        <f>IF(VLOOKUP(TRM!A6638,'TRM - TBM Crosswalk'!$A$2:'TRM - TBM Crosswalk'!$I$1008,9,FALSE)=0,"",VLOOKUP(TRM!A6638,'TRM - TBM Crosswalk'!$A$2:'TRM - TBM Crosswalk'!$I$1008,9,FALSE))</f>
        <v>Productivity</v>
      </c>
    </row>
    <row r="9482" spans="1:11" x14ac:dyDescent="0.45">
      <c r="A9482" t="str">
        <f>TRM!A6639</f>
        <v>A02.031.395#</v>
      </c>
      <c r="B9482" t="str">
        <f>TRM!B6639</f>
        <v>Screen Capture#</v>
      </c>
      <c r="C9482" t="str">
        <f>TRM!C6639</f>
        <v>Snagit 9.1.2 | 9.1.2.304</v>
      </c>
      <c r="D9482">
        <f>TRM!D6639</f>
        <v>0</v>
      </c>
      <c r="E9482" t="str">
        <f>IF(VLOOKUP(TRM!A6639,'TRM - TBM Crosswalk'!$A$2:'TRM - TBM Crosswalk'!$I$1008,3,FALSE)="N/A","TBD","")</f>
        <v/>
      </c>
      <c r="F9482" t="str">
        <f>IF(VLOOKUP(TRM!A6639,'TRM - TBM Crosswalk'!$A$2:'TRM - TBM Crosswalk'!$I$1008,4,FALSE)=0,"",VLOOKUP(TRM!A6639,'TRM - TBM Crosswalk'!$A$2:'TRM - TBM Crosswalk'!$I$1008,4,FALSE))</f>
        <v/>
      </c>
      <c r="G9482" t="str">
        <f>IF(VLOOKUP(TRM!A6639,'TRM - TBM Crosswalk'!$A$2:'TRM - TBM Crosswalk'!$I$1008,5,FALSE)=0,"",VLOOKUP(TRM!A6639,'TRM - TBM Crosswalk'!$A$2:'TRM - TBM Crosswalk'!$I$1008,5,FALSE))</f>
        <v/>
      </c>
      <c r="H9482" t="str">
        <f>IF(VLOOKUP(TRM!A6639,'TRM - TBM Crosswalk'!$A$2:'TRM - TBM Crosswalk'!$I$1008,6,FALSE)=0,"",VLOOKUP(TRM!A6639,'TRM - TBM Crosswalk'!$A$2:'TRM - TBM Crosswalk'!$I$1008,6,FALSE))</f>
        <v/>
      </c>
      <c r="I9482" t="str">
        <f>IF(VLOOKUP(TRM!A6639,'TRM - TBM Crosswalk'!$A$2:'TRM - TBM Crosswalk'!$I$1008,7,FALSE)=0,"",VLOOKUP(TRM!A6639,'TRM - TBM Crosswalk'!$A$2:'TRM - TBM Crosswalk'!$I$1008,7,FALSE))</f>
        <v>End User Services</v>
      </c>
      <c r="J9482" t="str">
        <f>IF(VLOOKUP(TRM!A6639,'TRM - TBM Crosswalk'!$A$2:'TRM - TBM Crosswalk'!$I$1008,8,FALSE)=0,"",VLOOKUP(TRM!A6639,'TRM - TBM Crosswalk'!$A$2:'TRM - TBM Crosswalk'!$I$1008,8,FALSE))</f>
        <v>Communication &amp; Collaboration</v>
      </c>
      <c r="K9482" t="str">
        <f>IF(VLOOKUP(TRM!A6639,'TRM - TBM Crosswalk'!$A$2:'TRM - TBM Crosswalk'!$I$1008,9,FALSE)=0,"",VLOOKUP(TRM!A6639,'TRM - TBM Crosswalk'!$A$2:'TRM - TBM Crosswalk'!$I$1008,9,FALSE))</f>
        <v>Productivity</v>
      </c>
    </row>
    <row r="9483" spans="1:11" x14ac:dyDescent="0.45">
      <c r="A9483" t="str">
        <f>TRM!A6640</f>
        <v>A02.031.395#</v>
      </c>
      <c r="B9483" t="str">
        <f>TRM!B6640</f>
        <v>Screen Capture#</v>
      </c>
      <c r="C9483" t="str">
        <f>TRM!C6640</f>
        <v>Snagit 9.1.3 | 9.1.3.19</v>
      </c>
      <c r="D9483">
        <f>TRM!D6640</f>
        <v>0</v>
      </c>
      <c r="E9483" t="str">
        <f>IF(VLOOKUP(TRM!A6640,'TRM - TBM Crosswalk'!$A$2:'TRM - TBM Crosswalk'!$I$1008,3,FALSE)="N/A","TBD","")</f>
        <v/>
      </c>
      <c r="F9483" t="str">
        <f>IF(VLOOKUP(TRM!A6640,'TRM - TBM Crosswalk'!$A$2:'TRM - TBM Crosswalk'!$I$1008,4,FALSE)=0,"",VLOOKUP(TRM!A6640,'TRM - TBM Crosswalk'!$A$2:'TRM - TBM Crosswalk'!$I$1008,4,FALSE))</f>
        <v/>
      </c>
      <c r="G9483" t="str">
        <f>IF(VLOOKUP(TRM!A6640,'TRM - TBM Crosswalk'!$A$2:'TRM - TBM Crosswalk'!$I$1008,5,FALSE)=0,"",VLOOKUP(TRM!A6640,'TRM - TBM Crosswalk'!$A$2:'TRM - TBM Crosswalk'!$I$1008,5,FALSE))</f>
        <v/>
      </c>
      <c r="H9483" t="str">
        <f>IF(VLOOKUP(TRM!A6640,'TRM - TBM Crosswalk'!$A$2:'TRM - TBM Crosswalk'!$I$1008,6,FALSE)=0,"",VLOOKUP(TRM!A6640,'TRM - TBM Crosswalk'!$A$2:'TRM - TBM Crosswalk'!$I$1008,6,FALSE))</f>
        <v/>
      </c>
      <c r="I9483" t="str">
        <f>IF(VLOOKUP(TRM!A6640,'TRM - TBM Crosswalk'!$A$2:'TRM - TBM Crosswalk'!$I$1008,7,FALSE)=0,"",VLOOKUP(TRM!A6640,'TRM - TBM Crosswalk'!$A$2:'TRM - TBM Crosswalk'!$I$1008,7,FALSE))</f>
        <v>End User Services</v>
      </c>
      <c r="J9483" t="str">
        <f>IF(VLOOKUP(TRM!A6640,'TRM - TBM Crosswalk'!$A$2:'TRM - TBM Crosswalk'!$I$1008,8,FALSE)=0,"",VLOOKUP(TRM!A6640,'TRM - TBM Crosswalk'!$A$2:'TRM - TBM Crosswalk'!$I$1008,8,FALSE))</f>
        <v>Communication &amp; Collaboration</v>
      </c>
      <c r="K9483" t="str">
        <f>IF(VLOOKUP(TRM!A6640,'TRM - TBM Crosswalk'!$A$2:'TRM - TBM Crosswalk'!$I$1008,9,FALSE)=0,"",VLOOKUP(TRM!A6640,'TRM - TBM Crosswalk'!$A$2:'TRM - TBM Crosswalk'!$I$1008,9,FALSE))</f>
        <v>Productivity</v>
      </c>
    </row>
    <row r="9484" spans="1:11" x14ac:dyDescent="0.45">
      <c r="A9484" t="str">
        <f>TRM!A6641</f>
        <v>A02.032.400</v>
      </c>
      <c r="B9484" t="str">
        <f>TRM!B6641</f>
        <v>Portal</v>
      </c>
      <c r="C9484" t="str">
        <f>TRM!C6641</f>
        <v>CaptureOnTouch Microsoft SharePoint Plugin | 1.03.41464</v>
      </c>
      <c r="D9484">
        <f>TRM!D6641</f>
        <v>0</v>
      </c>
      <c r="E9484" t="str">
        <f>IF(VLOOKUP(TRM!A6641,'TRM - TBM Crosswalk'!$A$2:'TRM - TBM Crosswalk'!$I$1008,3,FALSE)="N/A","TBD","")</f>
        <v/>
      </c>
      <c r="F9484" t="str">
        <f>IF(VLOOKUP(TRM!A6641,'TRM - TBM Crosswalk'!$A$2:'TRM - TBM Crosswalk'!$I$1008,4,FALSE)=0,"",VLOOKUP(TRM!A6641,'TRM - TBM Crosswalk'!$A$2:'TRM - TBM Crosswalk'!$I$1008,4,FALSE))</f>
        <v/>
      </c>
      <c r="G9484" t="str">
        <f>IF(VLOOKUP(TRM!A6641,'TRM - TBM Crosswalk'!$A$2:'TRM - TBM Crosswalk'!$I$1008,5,FALSE)=0,"",VLOOKUP(TRM!A6641,'TRM - TBM Crosswalk'!$A$2:'TRM - TBM Crosswalk'!$I$1008,5,FALSE))</f>
        <v/>
      </c>
      <c r="H9484" t="str">
        <f>IF(VLOOKUP(TRM!A6641,'TRM - TBM Crosswalk'!$A$2:'TRM - TBM Crosswalk'!$I$1008,6,FALSE)=0,"",VLOOKUP(TRM!A6641,'TRM - TBM Crosswalk'!$A$2:'TRM - TBM Crosswalk'!$I$1008,6,FALSE))</f>
        <v/>
      </c>
      <c r="I9484" t="str">
        <f>IF(VLOOKUP(TRM!A6641,'TRM - TBM Crosswalk'!$A$2:'TRM - TBM Crosswalk'!$I$1008,7,FALSE)=0,"",VLOOKUP(TRM!A6641,'TRM - TBM Crosswalk'!$A$2:'TRM - TBM Crosswalk'!$I$1008,7,FALSE))</f>
        <v>Platform Services</v>
      </c>
      <c r="J9484" t="str">
        <f>IF(VLOOKUP(TRM!A6641,'TRM - TBM Crosswalk'!$A$2:'TRM - TBM Crosswalk'!$I$1008,8,FALSE)=0,"",VLOOKUP(TRM!A6641,'TRM - TBM Crosswalk'!$A$2:'TRM - TBM Crosswalk'!$I$1008,8,FALSE))</f>
        <v>Applications Services</v>
      </c>
      <c r="K9484" t="str">
        <f>IF(VLOOKUP(TRM!A6641,'TRM - TBM Crosswalk'!$A$2:'TRM - TBM Crosswalk'!$I$1008,9,FALSE)=0,"",VLOOKUP(TRM!A6641,'TRM - TBM Crosswalk'!$A$2:'TRM - TBM Crosswalk'!$I$1008,9,FALSE))</f>
        <v>Application Hosting</v>
      </c>
    </row>
    <row r="9485" spans="1:11" x14ac:dyDescent="0.45">
      <c r="A9485" t="str">
        <f>TRM!A6642</f>
        <v>A02.032.400</v>
      </c>
      <c r="B9485" t="str">
        <f>TRM!B6642</f>
        <v>Portal</v>
      </c>
      <c r="C9485" t="str">
        <f>TRM!C6642</f>
        <v>CaptureOnTouch plug-in for Microsoft SharePoint | 2.02.42129</v>
      </c>
      <c r="D9485">
        <f>TRM!D6642</f>
        <v>0</v>
      </c>
      <c r="E9485" t="str">
        <f>IF(VLOOKUP(TRM!A6642,'TRM - TBM Crosswalk'!$A$2:'TRM - TBM Crosswalk'!$I$1008,3,FALSE)="N/A","TBD","")</f>
        <v/>
      </c>
      <c r="F9485" t="str">
        <f>IF(VLOOKUP(TRM!A6642,'TRM - TBM Crosswalk'!$A$2:'TRM - TBM Crosswalk'!$I$1008,4,FALSE)=0,"",VLOOKUP(TRM!A6642,'TRM - TBM Crosswalk'!$A$2:'TRM - TBM Crosswalk'!$I$1008,4,FALSE))</f>
        <v/>
      </c>
      <c r="G9485" t="str">
        <f>IF(VLOOKUP(TRM!A6642,'TRM - TBM Crosswalk'!$A$2:'TRM - TBM Crosswalk'!$I$1008,5,FALSE)=0,"",VLOOKUP(TRM!A6642,'TRM - TBM Crosswalk'!$A$2:'TRM - TBM Crosswalk'!$I$1008,5,FALSE))</f>
        <v/>
      </c>
      <c r="H9485" t="str">
        <f>IF(VLOOKUP(TRM!A6642,'TRM - TBM Crosswalk'!$A$2:'TRM - TBM Crosswalk'!$I$1008,6,FALSE)=0,"",VLOOKUP(TRM!A6642,'TRM - TBM Crosswalk'!$A$2:'TRM - TBM Crosswalk'!$I$1008,6,FALSE))</f>
        <v/>
      </c>
      <c r="I9485" t="str">
        <f>IF(VLOOKUP(TRM!A6642,'TRM - TBM Crosswalk'!$A$2:'TRM - TBM Crosswalk'!$I$1008,7,FALSE)=0,"",VLOOKUP(TRM!A6642,'TRM - TBM Crosswalk'!$A$2:'TRM - TBM Crosswalk'!$I$1008,7,FALSE))</f>
        <v>Platform Services</v>
      </c>
      <c r="J9485" t="str">
        <f>IF(VLOOKUP(TRM!A6642,'TRM - TBM Crosswalk'!$A$2:'TRM - TBM Crosswalk'!$I$1008,8,FALSE)=0,"",VLOOKUP(TRM!A6642,'TRM - TBM Crosswalk'!$A$2:'TRM - TBM Crosswalk'!$I$1008,8,FALSE))</f>
        <v>Applications Services</v>
      </c>
      <c r="K9485" t="str">
        <f>IF(VLOOKUP(TRM!A6642,'TRM - TBM Crosswalk'!$A$2:'TRM - TBM Crosswalk'!$I$1008,9,FALSE)=0,"",VLOOKUP(TRM!A6642,'TRM - TBM Crosswalk'!$A$2:'TRM - TBM Crosswalk'!$I$1008,9,FALSE))</f>
        <v>Application Hosting</v>
      </c>
    </row>
    <row r="9486" spans="1:11" x14ac:dyDescent="0.45">
      <c r="A9486" t="str">
        <f>TRM!A6643</f>
        <v>A02.032.400</v>
      </c>
      <c r="B9486" t="str">
        <f>TRM!B6643</f>
        <v>Portal</v>
      </c>
      <c r="C9486" t="str">
        <f>TRM!C6643</f>
        <v>CaptureOnTouch plug-in for Microsoft SharePoint | 2.3.5898</v>
      </c>
      <c r="D9486">
        <f>TRM!D6643</f>
        <v>0</v>
      </c>
      <c r="E9486" t="str">
        <f>IF(VLOOKUP(TRM!A6643,'TRM - TBM Crosswalk'!$A$2:'TRM - TBM Crosswalk'!$I$1008,3,FALSE)="N/A","TBD","")</f>
        <v/>
      </c>
      <c r="F9486" t="str">
        <f>IF(VLOOKUP(TRM!A6643,'TRM - TBM Crosswalk'!$A$2:'TRM - TBM Crosswalk'!$I$1008,4,FALSE)=0,"",VLOOKUP(TRM!A6643,'TRM - TBM Crosswalk'!$A$2:'TRM - TBM Crosswalk'!$I$1008,4,FALSE))</f>
        <v/>
      </c>
      <c r="G9486" t="str">
        <f>IF(VLOOKUP(TRM!A6643,'TRM - TBM Crosswalk'!$A$2:'TRM - TBM Crosswalk'!$I$1008,5,FALSE)=0,"",VLOOKUP(TRM!A6643,'TRM - TBM Crosswalk'!$A$2:'TRM - TBM Crosswalk'!$I$1008,5,FALSE))</f>
        <v/>
      </c>
      <c r="H9486" t="str">
        <f>IF(VLOOKUP(TRM!A6643,'TRM - TBM Crosswalk'!$A$2:'TRM - TBM Crosswalk'!$I$1008,6,FALSE)=0,"",VLOOKUP(TRM!A6643,'TRM - TBM Crosswalk'!$A$2:'TRM - TBM Crosswalk'!$I$1008,6,FALSE))</f>
        <v/>
      </c>
      <c r="I9486" t="str">
        <f>IF(VLOOKUP(TRM!A6643,'TRM - TBM Crosswalk'!$A$2:'TRM - TBM Crosswalk'!$I$1008,7,FALSE)=0,"",VLOOKUP(TRM!A6643,'TRM - TBM Crosswalk'!$A$2:'TRM - TBM Crosswalk'!$I$1008,7,FALSE))</f>
        <v>Platform Services</v>
      </c>
      <c r="J9486" t="str">
        <f>IF(VLOOKUP(TRM!A6643,'TRM - TBM Crosswalk'!$A$2:'TRM - TBM Crosswalk'!$I$1008,8,FALSE)=0,"",VLOOKUP(TRM!A6643,'TRM - TBM Crosswalk'!$A$2:'TRM - TBM Crosswalk'!$I$1008,8,FALSE))</f>
        <v>Applications Services</v>
      </c>
      <c r="K9486" t="str">
        <f>IF(VLOOKUP(TRM!A6643,'TRM - TBM Crosswalk'!$A$2:'TRM - TBM Crosswalk'!$I$1008,9,FALSE)=0,"",VLOOKUP(TRM!A6643,'TRM - TBM Crosswalk'!$A$2:'TRM - TBM Crosswalk'!$I$1008,9,FALSE))</f>
        <v>Application Hosting</v>
      </c>
    </row>
    <row r="9487" spans="1:11" x14ac:dyDescent="0.45">
      <c r="A9487" t="str">
        <f>TRM!A6644</f>
        <v>A02.032.400</v>
      </c>
      <c r="B9487" t="str">
        <f>TRM!B6644</f>
        <v>Portal</v>
      </c>
      <c r="C9487" t="str">
        <f>TRM!C6644</f>
        <v>CaptureOnTouch plug-in for Microsoft SharePoint | 2.4.6078</v>
      </c>
      <c r="D9487">
        <f>TRM!D6644</f>
        <v>0</v>
      </c>
      <c r="E9487" t="str">
        <f>IF(VLOOKUP(TRM!A6644,'TRM - TBM Crosswalk'!$A$2:'TRM - TBM Crosswalk'!$I$1008,3,FALSE)="N/A","TBD","")</f>
        <v/>
      </c>
      <c r="F9487" t="str">
        <f>IF(VLOOKUP(TRM!A6644,'TRM - TBM Crosswalk'!$A$2:'TRM - TBM Crosswalk'!$I$1008,4,FALSE)=0,"",VLOOKUP(TRM!A6644,'TRM - TBM Crosswalk'!$A$2:'TRM - TBM Crosswalk'!$I$1008,4,FALSE))</f>
        <v/>
      </c>
      <c r="G9487" t="str">
        <f>IF(VLOOKUP(TRM!A6644,'TRM - TBM Crosswalk'!$A$2:'TRM - TBM Crosswalk'!$I$1008,5,FALSE)=0,"",VLOOKUP(TRM!A6644,'TRM - TBM Crosswalk'!$A$2:'TRM - TBM Crosswalk'!$I$1008,5,FALSE))</f>
        <v/>
      </c>
      <c r="H9487" t="str">
        <f>IF(VLOOKUP(TRM!A6644,'TRM - TBM Crosswalk'!$A$2:'TRM - TBM Crosswalk'!$I$1008,6,FALSE)=0,"",VLOOKUP(TRM!A6644,'TRM - TBM Crosswalk'!$A$2:'TRM - TBM Crosswalk'!$I$1008,6,FALSE))</f>
        <v/>
      </c>
      <c r="I9487" t="str">
        <f>IF(VLOOKUP(TRM!A6644,'TRM - TBM Crosswalk'!$A$2:'TRM - TBM Crosswalk'!$I$1008,7,FALSE)=0,"",VLOOKUP(TRM!A6644,'TRM - TBM Crosswalk'!$A$2:'TRM - TBM Crosswalk'!$I$1008,7,FALSE))</f>
        <v>Platform Services</v>
      </c>
      <c r="J9487" t="str">
        <f>IF(VLOOKUP(TRM!A6644,'TRM - TBM Crosswalk'!$A$2:'TRM - TBM Crosswalk'!$I$1008,8,FALSE)=0,"",VLOOKUP(TRM!A6644,'TRM - TBM Crosswalk'!$A$2:'TRM - TBM Crosswalk'!$I$1008,8,FALSE))</f>
        <v>Applications Services</v>
      </c>
      <c r="K9487" t="str">
        <f>IF(VLOOKUP(TRM!A6644,'TRM - TBM Crosswalk'!$A$2:'TRM - TBM Crosswalk'!$I$1008,9,FALSE)=0,"",VLOOKUP(TRM!A6644,'TRM - TBM Crosswalk'!$A$2:'TRM - TBM Crosswalk'!$I$1008,9,FALSE))</f>
        <v>Application Hosting</v>
      </c>
    </row>
    <row r="9488" spans="1:11" x14ac:dyDescent="0.45">
      <c r="A9488" t="str">
        <f>TRM!A6645</f>
        <v>A02.032.400</v>
      </c>
      <c r="B9488" t="str">
        <f>TRM!B6645</f>
        <v>Portal</v>
      </c>
      <c r="C9488" t="str">
        <f>TRM!C6645</f>
        <v>HP SharePoint Plugin | 43.0.0.0</v>
      </c>
      <c r="D9488">
        <f>TRM!D6645</f>
        <v>0</v>
      </c>
      <c r="E9488" t="str">
        <f>IF(VLOOKUP(TRM!A6645,'TRM - TBM Crosswalk'!$A$2:'TRM - TBM Crosswalk'!$I$1008,3,FALSE)="N/A","TBD","")</f>
        <v/>
      </c>
      <c r="F9488" t="str">
        <f>IF(VLOOKUP(TRM!A6645,'TRM - TBM Crosswalk'!$A$2:'TRM - TBM Crosswalk'!$I$1008,4,FALSE)=0,"",VLOOKUP(TRM!A6645,'TRM - TBM Crosswalk'!$A$2:'TRM - TBM Crosswalk'!$I$1008,4,FALSE))</f>
        <v/>
      </c>
      <c r="G9488" t="str">
        <f>IF(VLOOKUP(TRM!A6645,'TRM - TBM Crosswalk'!$A$2:'TRM - TBM Crosswalk'!$I$1008,5,FALSE)=0,"",VLOOKUP(TRM!A6645,'TRM - TBM Crosswalk'!$A$2:'TRM - TBM Crosswalk'!$I$1008,5,FALSE))</f>
        <v/>
      </c>
      <c r="H9488" t="str">
        <f>IF(VLOOKUP(TRM!A6645,'TRM - TBM Crosswalk'!$A$2:'TRM - TBM Crosswalk'!$I$1008,6,FALSE)=0,"",VLOOKUP(TRM!A6645,'TRM - TBM Crosswalk'!$A$2:'TRM - TBM Crosswalk'!$I$1008,6,FALSE))</f>
        <v/>
      </c>
      <c r="I9488" t="str">
        <f>IF(VLOOKUP(TRM!A6645,'TRM - TBM Crosswalk'!$A$2:'TRM - TBM Crosswalk'!$I$1008,7,FALSE)=0,"",VLOOKUP(TRM!A6645,'TRM - TBM Crosswalk'!$A$2:'TRM - TBM Crosswalk'!$I$1008,7,FALSE))</f>
        <v>Platform Services</v>
      </c>
      <c r="J9488" t="str">
        <f>IF(VLOOKUP(TRM!A6645,'TRM - TBM Crosswalk'!$A$2:'TRM - TBM Crosswalk'!$I$1008,8,FALSE)=0,"",VLOOKUP(TRM!A6645,'TRM - TBM Crosswalk'!$A$2:'TRM - TBM Crosswalk'!$I$1008,8,FALSE))</f>
        <v>Applications Services</v>
      </c>
      <c r="K9488" t="str">
        <f>IF(VLOOKUP(TRM!A6645,'TRM - TBM Crosswalk'!$A$2:'TRM - TBM Crosswalk'!$I$1008,9,FALSE)=0,"",VLOOKUP(TRM!A6645,'TRM - TBM Crosswalk'!$A$2:'TRM - TBM Crosswalk'!$I$1008,9,FALSE))</f>
        <v>Application Hosting</v>
      </c>
    </row>
    <row r="9489" spans="1:11" x14ac:dyDescent="0.45">
      <c r="A9489" t="str">
        <f>TRM!A6646</f>
        <v>A02.032.400</v>
      </c>
      <c r="B9489" t="str">
        <f>TRM!B6646</f>
        <v>Portal</v>
      </c>
      <c r="C9489" t="str">
        <f>TRM!C6646</f>
        <v>HP SharePoint Plugin | 43.0.191.0</v>
      </c>
      <c r="D9489">
        <f>TRM!D6646</f>
        <v>0</v>
      </c>
      <c r="E9489" t="str">
        <f>IF(VLOOKUP(TRM!A6646,'TRM - TBM Crosswalk'!$A$2:'TRM - TBM Crosswalk'!$I$1008,3,FALSE)="N/A","TBD","")</f>
        <v/>
      </c>
      <c r="F9489" t="str">
        <f>IF(VLOOKUP(TRM!A6646,'TRM - TBM Crosswalk'!$A$2:'TRM - TBM Crosswalk'!$I$1008,4,FALSE)=0,"",VLOOKUP(TRM!A6646,'TRM - TBM Crosswalk'!$A$2:'TRM - TBM Crosswalk'!$I$1008,4,FALSE))</f>
        <v/>
      </c>
      <c r="G9489" t="str">
        <f>IF(VLOOKUP(TRM!A6646,'TRM - TBM Crosswalk'!$A$2:'TRM - TBM Crosswalk'!$I$1008,5,FALSE)=0,"",VLOOKUP(TRM!A6646,'TRM - TBM Crosswalk'!$A$2:'TRM - TBM Crosswalk'!$I$1008,5,FALSE))</f>
        <v/>
      </c>
      <c r="H9489" t="str">
        <f>IF(VLOOKUP(TRM!A6646,'TRM - TBM Crosswalk'!$A$2:'TRM - TBM Crosswalk'!$I$1008,6,FALSE)=0,"",VLOOKUP(TRM!A6646,'TRM - TBM Crosswalk'!$A$2:'TRM - TBM Crosswalk'!$I$1008,6,FALSE))</f>
        <v/>
      </c>
      <c r="I9489" t="str">
        <f>IF(VLOOKUP(TRM!A6646,'TRM - TBM Crosswalk'!$A$2:'TRM - TBM Crosswalk'!$I$1008,7,FALSE)=0,"",VLOOKUP(TRM!A6646,'TRM - TBM Crosswalk'!$A$2:'TRM - TBM Crosswalk'!$I$1008,7,FALSE))</f>
        <v>Platform Services</v>
      </c>
      <c r="J9489" t="str">
        <f>IF(VLOOKUP(TRM!A6646,'TRM - TBM Crosswalk'!$A$2:'TRM - TBM Crosswalk'!$I$1008,8,FALSE)=0,"",VLOOKUP(TRM!A6646,'TRM - TBM Crosswalk'!$A$2:'TRM - TBM Crosswalk'!$I$1008,8,FALSE))</f>
        <v>Applications Services</v>
      </c>
      <c r="K9489" t="str">
        <f>IF(VLOOKUP(TRM!A6646,'TRM - TBM Crosswalk'!$A$2:'TRM - TBM Crosswalk'!$I$1008,9,FALSE)=0,"",VLOOKUP(TRM!A6646,'TRM - TBM Crosswalk'!$A$2:'TRM - TBM Crosswalk'!$I$1008,9,FALSE))</f>
        <v>Application Hosting</v>
      </c>
    </row>
    <row r="9490" spans="1:11" x14ac:dyDescent="0.45">
      <c r="A9490" t="str">
        <f>TRM!A6647</f>
        <v>A02.032.400</v>
      </c>
      <c r="B9490" t="str">
        <f>TRM!B6647</f>
        <v>Portal</v>
      </c>
      <c r="C9490" t="str">
        <f>TRM!C6647</f>
        <v>HP SharePoint Plugin | 44.5.0.0</v>
      </c>
      <c r="D9490">
        <f>TRM!D6647</f>
        <v>0</v>
      </c>
      <c r="E9490" t="str">
        <f>IF(VLOOKUP(TRM!A6647,'TRM - TBM Crosswalk'!$A$2:'TRM - TBM Crosswalk'!$I$1008,3,FALSE)="N/A","TBD","")</f>
        <v/>
      </c>
      <c r="F9490" t="str">
        <f>IF(VLOOKUP(TRM!A6647,'TRM - TBM Crosswalk'!$A$2:'TRM - TBM Crosswalk'!$I$1008,4,FALSE)=0,"",VLOOKUP(TRM!A6647,'TRM - TBM Crosswalk'!$A$2:'TRM - TBM Crosswalk'!$I$1008,4,FALSE))</f>
        <v/>
      </c>
      <c r="G9490" t="str">
        <f>IF(VLOOKUP(TRM!A6647,'TRM - TBM Crosswalk'!$A$2:'TRM - TBM Crosswalk'!$I$1008,5,FALSE)=0,"",VLOOKUP(TRM!A6647,'TRM - TBM Crosswalk'!$A$2:'TRM - TBM Crosswalk'!$I$1008,5,FALSE))</f>
        <v/>
      </c>
      <c r="H9490" t="str">
        <f>IF(VLOOKUP(TRM!A6647,'TRM - TBM Crosswalk'!$A$2:'TRM - TBM Crosswalk'!$I$1008,6,FALSE)=0,"",VLOOKUP(TRM!A6647,'TRM - TBM Crosswalk'!$A$2:'TRM - TBM Crosswalk'!$I$1008,6,FALSE))</f>
        <v/>
      </c>
      <c r="I9490" t="str">
        <f>IF(VLOOKUP(TRM!A6647,'TRM - TBM Crosswalk'!$A$2:'TRM - TBM Crosswalk'!$I$1008,7,FALSE)=0,"",VLOOKUP(TRM!A6647,'TRM - TBM Crosswalk'!$A$2:'TRM - TBM Crosswalk'!$I$1008,7,FALSE))</f>
        <v>Platform Services</v>
      </c>
      <c r="J9490" t="str">
        <f>IF(VLOOKUP(TRM!A6647,'TRM - TBM Crosswalk'!$A$2:'TRM - TBM Crosswalk'!$I$1008,8,FALSE)=0,"",VLOOKUP(TRM!A6647,'TRM - TBM Crosswalk'!$A$2:'TRM - TBM Crosswalk'!$I$1008,8,FALSE))</f>
        <v>Applications Services</v>
      </c>
      <c r="K9490" t="str">
        <f>IF(VLOOKUP(TRM!A6647,'TRM - TBM Crosswalk'!$A$2:'TRM - TBM Crosswalk'!$I$1008,9,FALSE)=0,"",VLOOKUP(TRM!A6647,'TRM - TBM Crosswalk'!$A$2:'TRM - TBM Crosswalk'!$I$1008,9,FALSE))</f>
        <v>Application Hosting</v>
      </c>
    </row>
    <row r="9491" spans="1:11" x14ac:dyDescent="0.45">
      <c r="A9491" t="str">
        <f>TRM!A6648</f>
        <v>A02.032.400</v>
      </c>
      <c r="B9491" t="str">
        <f>TRM!B6648</f>
        <v>Portal</v>
      </c>
      <c r="C9491" t="str">
        <f>TRM!C6648</f>
        <v>HP SharePoint Plugin | 48.0.301.0</v>
      </c>
      <c r="D9491">
        <f>TRM!D6648</f>
        <v>0</v>
      </c>
      <c r="E9491" t="str">
        <f>IF(VLOOKUP(TRM!A6648,'TRM - TBM Crosswalk'!$A$2:'TRM - TBM Crosswalk'!$I$1008,3,FALSE)="N/A","TBD","")</f>
        <v/>
      </c>
      <c r="F9491" t="str">
        <f>IF(VLOOKUP(TRM!A6648,'TRM - TBM Crosswalk'!$A$2:'TRM - TBM Crosswalk'!$I$1008,4,FALSE)=0,"",VLOOKUP(TRM!A6648,'TRM - TBM Crosswalk'!$A$2:'TRM - TBM Crosswalk'!$I$1008,4,FALSE))</f>
        <v/>
      </c>
      <c r="G9491" t="str">
        <f>IF(VLOOKUP(TRM!A6648,'TRM - TBM Crosswalk'!$A$2:'TRM - TBM Crosswalk'!$I$1008,5,FALSE)=0,"",VLOOKUP(TRM!A6648,'TRM - TBM Crosswalk'!$A$2:'TRM - TBM Crosswalk'!$I$1008,5,FALSE))</f>
        <v/>
      </c>
      <c r="H9491" t="str">
        <f>IF(VLOOKUP(TRM!A6648,'TRM - TBM Crosswalk'!$A$2:'TRM - TBM Crosswalk'!$I$1008,6,FALSE)=0,"",VLOOKUP(TRM!A6648,'TRM - TBM Crosswalk'!$A$2:'TRM - TBM Crosswalk'!$I$1008,6,FALSE))</f>
        <v/>
      </c>
      <c r="I9491" t="str">
        <f>IF(VLOOKUP(TRM!A6648,'TRM - TBM Crosswalk'!$A$2:'TRM - TBM Crosswalk'!$I$1008,7,FALSE)=0,"",VLOOKUP(TRM!A6648,'TRM - TBM Crosswalk'!$A$2:'TRM - TBM Crosswalk'!$I$1008,7,FALSE))</f>
        <v>Platform Services</v>
      </c>
      <c r="J9491" t="str">
        <f>IF(VLOOKUP(TRM!A6648,'TRM - TBM Crosswalk'!$A$2:'TRM - TBM Crosswalk'!$I$1008,8,FALSE)=0,"",VLOOKUP(TRM!A6648,'TRM - TBM Crosswalk'!$A$2:'TRM - TBM Crosswalk'!$I$1008,8,FALSE))</f>
        <v>Applications Services</v>
      </c>
      <c r="K9491" t="str">
        <f>IF(VLOOKUP(TRM!A6648,'TRM - TBM Crosswalk'!$A$2:'TRM - TBM Crosswalk'!$I$1008,9,FALSE)=0,"",VLOOKUP(TRM!A6648,'TRM - TBM Crosswalk'!$A$2:'TRM - TBM Crosswalk'!$I$1008,9,FALSE))</f>
        <v>Application Hosting</v>
      </c>
    </row>
    <row r="9492" spans="1:11" x14ac:dyDescent="0.45">
      <c r="A9492" t="str">
        <f>TRM!A6649</f>
        <v>A02.032.400</v>
      </c>
      <c r="B9492" t="str">
        <f>TRM!B6649</f>
        <v>Portal</v>
      </c>
      <c r="C9492" t="str">
        <f>TRM!C6649</f>
        <v>HP SharePoint Plugin | 48.2.312.0</v>
      </c>
      <c r="D9492">
        <f>TRM!D6649</f>
        <v>0</v>
      </c>
      <c r="E9492" t="str">
        <f>IF(VLOOKUP(TRM!A6649,'TRM - TBM Crosswalk'!$A$2:'TRM - TBM Crosswalk'!$I$1008,3,FALSE)="N/A","TBD","")</f>
        <v/>
      </c>
      <c r="F9492" t="str">
        <f>IF(VLOOKUP(TRM!A6649,'TRM - TBM Crosswalk'!$A$2:'TRM - TBM Crosswalk'!$I$1008,4,FALSE)=0,"",VLOOKUP(TRM!A6649,'TRM - TBM Crosswalk'!$A$2:'TRM - TBM Crosswalk'!$I$1008,4,FALSE))</f>
        <v/>
      </c>
      <c r="G9492" t="str">
        <f>IF(VLOOKUP(TRM!A6649,'TRM - TBM Crosswalk'!$A$2:'TRM - TBM Crosswalk'!$I$1008,5,FALSE)=0,"",VLOOKUP(TRM!A6649,'TRM - TBM Crosswalk'!$A$2:'TRM - TBM Crosswalk'!$I$1008,5,FALSE))</f>
        <v/>
      </c>
      <c r="H9492" t="str">
        <f>IF(VLOOKUP(TRM!A6649,'TRM - TBM Crosswalk'!$A$2:'TRM - TBM Crosswalk'!$I$1008,6,FALSE)=0,"",VLOOKUP(TRM!A6649,'TRM - TBM Crosswalk'!$A$2:'TRM - TBM Crosswalk'!$I$1008,6,FALSE))</f>
        <v/>
      </c>
      <c r="I9492" t="str">
        <f>IF(VLOOKUP(TRM!A6649,'TRM - TBM Crosswalk'!$A$2:'TRM - TBM Crosswalk'!$I$1008,7,FALSE)=0,"",VLOOKUP(TRM!A6649,'TRM - TBM Crosswalk'!$A$2:'TRM - TBM Crosswalk'!$I$1008,7,FALSE))</f>
        <v>Platform Services</v>
      </c>
      <c r="J9492" t="str">
        <f>IF(VLOOKUP(TRM!A6649,'TRM - TBM Crosswalk'!$A$2:'TRM - TBM Crosswalk'!$I$1008,8,FALSE)=0,"",VLOOKUP(TRM!A6649,'TRM - TBM Crosswalk'!$A$2:'TRM - TBM Crosswalk'!$I$1008,8,FALSE))</f>
        <v>Applications Services</v>
      </c>
      <c r="K9492" t="str">
        <f>IF(VLOOKUP(TRM!A6649,'TRM - TBM Crosswalk'!$A$2:'TRM - TBM Crosswalk'!$I$1008,9,FALSE)=0,"",VLOOKUP(TRM!A6649,'TRM - TBM Crosswalk'!$A$2:'TRM - TBM Crosswalk'!$I$1008,9,FALSE))</f>
        <v>Application Hosting</v>
      </c>
    </row>
    <row r="9493" spans="1:11" x14ac:dyDescent="0.45">
      <c r="A9493" t="str">
        <f>TRM!A6650</f>
        <v>A02.032.400</v>
      </c>
      <c r="B9493" t="str">
        <f>TRM!B6650</f>
        <v>Portal</v>
      </c>
      <c r="C9493" t="str">
        <f>TRM!C6650</f>
        <v>HP SharePoint Plugin | 49.1.320.0</v>
      </c>
      <c r="D9493">
        <f>TRM!D6650</f>
        <v>0</v>
      </c>
      <c r="E9493" t="str">
        <f>IF(VLOOKUP(TRM!A6650,'TRM - TBM Crosswalk'!$A$2:'TRM - TBM Crosswalk'!$I$1008,3,FALSE)="N/A","TBD","")</f>
        <v/>
      </c>
      <c r="F9493" t="str">
        <f>IF(VLOOKUP(TRM!A6650,'TRM - TBM Crosswalk'!$A$2:'TRM - TBM Crosswalk'!$I$1008,4,FALSE)=0,"",VLOOKUP(TRM!A6650,'TRM - TBM Crosswalk'!$A$2:'TRM - TBM Crosswalk'!$I$1008,4,FALSE))</f>
        <v/>
      </c>
      <c r="G9493" t="str">
        <f>IF(VLOOKUP(TRM!A6650,'TRM - TBM Crosswalk'!$A$2:'TRM - TBM Crosswalk'!$I$1008,5,FALSE)=0,"",VLOOKUP(TRM!A6650,'TRM - TBM Crosswalk'!$A$2:'TRM - TBM Crosswalk'!$I$1008,5,FALSE))</f>
        <v/>
      </c>
      <c r="H9493" t="str">
        <f>IF(VLOOKUP(TRM!A6650,'TRM - TBM Crosswalk'!$A$2:'TRM - TBM Crosswalk'!$I$1008,6,FALSE)=0,"",VLOOKUP(TRM!A6650,'TRM - TBM Crosswalk'!$A$2:'TRM - TBM Crosswalk'!$I$1008,6,FALSE))</f>
        <v/>
      </c>
      <c r="I9493" t="str">
        <f>IF(VLOOKUP(TRM!A6650,'TRM - TBM Crosswalk'!$A$2:'TRM - TBM Crosswalk'!$I$1008,7,FALSE)=0,"",VLOOKUP(TRM!A6650,'TRM - TBM Crosswalk'!$A$2:'TRM - TBM Crosswalk'!$I$1008,7,FALSE))</f>
        <v>Platform Services</v>
      </c>
      <c r="J9493" t="str">
        <f>IF(VLOOKUP(TRM!A6650,'TRM - TBM Crosswalk'!$A$2:'TRM - TBM Crosswalk'!$I$1008,8,FALSE)=0,"",VLOOKUP(TRM!A6650,'TRM - TBM Crosswalk'!$A$2:'TRM - TBM Crosswalk'!$I$1008,8,FALSE))</f>
        <v>Applications Services</v>
      </c>
      <c r="K9493" t="str">
        <f>IF(VLOOKUP(TRM!A6650,'TRM - TBM Crosswalk'!$A$2:'TRM - TBM Crosswalk'!$I$1008,9,FALSE)=0,"",VLOOKUP(TRM!A6650,'TRM - TBM Crosswalk'!$A$2:'TRM - TBM Crosswalk'!$I$1008,9,FALSE))</f>
        <v>Application Hosting</v>
      </c>
    </row>
    <row r="9494" spans="1:11" x14ac:dyDescent="0.45">
      <c r="A9494" t="str">
        <f>TRM!A6651</f>
        <v>A02.032.400</v>
      </c>
      <c r="B9494" t="str">
        <f>TRM!B6651</f>
        <v>Portal</v>
      </c>
      <c r="C9494" t="str">
        <f>TRM!C6651</f>
        <v>HP SharePoint Plugin | 49.1.321.0</v>
      </c>
      <c r="D9494">
        <f>TRM!D6651</f>
        <v>0</v>
      </c>
      <c r="E9494" t="str">
        <f>IF(VLOOKUP(TRM!A6651,'TRM - TBM Crosswalk'!$A$2:'TRM - TBM Crosswalk'!$I$1008,3,FALSE)="N/A","TBD","")</f>
        <v/>
      </c>
      <c r="F9494" t="str">
        <f>IF(VLOOKUP(TRM!A6651,'TRM - TBM Crosswalk'!$A$2:'TRM - TBM Crosswalk'!$I$1008,4,FALSE)=0,"",VLOOKUP(TRM!A6651,'TRM - TBM Crosswalk'!$A$2:'TRM - TBM Crosswalk'!$I$1008,4,FALSE))</f>
        <v/>
      </c>
      <c r="G9494" t="str">
        <f>IF(VLOOKUP(TRM!A6651,'TRM - TBM Crosswalk'!$A$2:'TRM - TBM Crosswalk'!$I$1008,5,FALSE)=0,"",VLOOKUP(TRM!A6651,'TRM - TBM Crosswalk'!$A$2:'TRM - TBM Crosswalk'!$I$1008,5,FALSE))</f>
        <v/>
      </c>
      <c r="H9494" t="str">
        <f>IF(VLOOKUP(TRM!A6651,'TRM - TBM Crosswalk'!$A$2:'TRM - TBM Crosswalk'!$I$1008,6,FALSE)=0,"",VLOOKUP(TRM!A6651,'TRM - TBM Crosswalk'!$A$2:'TRM - TBM Crosswalk'!$I$1008,6,FALSE))</f>
        <v/>
      </c>
      <c r="I9494" t="str">
        <f>IF(VLOOKUP(TRM!A6651,'TRM - TBM Crosswalk'!$A$2:'TRM - TBM Crosswalk'!$I$1008,7,FALSE)=0,"",VLOOKUP(TRM!A6651,'TRM - TBM Crosswalk'!$A$2:'TRM - TBM Crosswalk'!$I$1008,7,FALSE))</f>
        <v>Platform Services</v>
      </c>
      <c r="J9494" t="str">
        <f>IF(VLOOKUP(TRM!A6651,'TRM - TBM Crosswalk'!$A$2:'TRM - TBM Crosswalk'!$I$1008,8,FALSE)=0,"",VLOOKUP(TRM!A6651,'TRM - TBM Crosswalk'!$A$2:'TRM - TBM Crosswalk'!$I$1008,8,FALSE))</f>
        <v>Applications Services</v>
      </c>
      <c r="K9494" t="str">
        <f>IF(VLOOKUP(TRM!A6651,'TRM - TBM Crosswalk'!$A$2:'TRM - TBM Crosswalk'!$I$1008,9,FALSE)=0,"",VLOOKUP(TRM!A6651,'TRM - TBM Crosswalk'!$A$2:'TRM - TBM Crosswalk'!$I$1008,9,FALSE))</f>
        <v>Application Hosting</v>
      </c>
    </row>
    <row r="9495" spans="1:11" x14ac:dyDescent="0.45">
      <c r="A9495" t="str">
        <f>TRM!A6652</f>
        <v>A02.032.400</v>
      </c>
      <c r="B9495" t="str">
        <f>TRM!B6652</f>
        <v>Portal</v>
      </c>
      <c r="C9495" t="str">
        <f>TRM!C6652</f>
        <v>Microsoft Office SharePoint Designer 2007 | 12.0.6215.1000</v>
      </c>
      <c r="D9495">
        <f>TRM!D6652</f>
        <v>0</v>
      </c>
      <c r="E9495" t="str">
        <f>IF(VLOOKUP(TRM!A6652,'TRM - TBM Crosswalk'!$A$2:'TRM - TBM Crosswalk'!$I$1008,3,FALSE)="N/A","TBD","")</f>
        <v/>
      </c>
      <c r="F9495" t="str">
        <f>IF(VLOOKUP(TRM!A6652,'TRM - TBM Crosswalk'!$A$2:'TRM - TBM Crosswalk'!$I$1008,4,FALSE)=0,"",VLOOKUP(TRM!A6652,'TRM - TBM Crosswalk'!$A$2:'TRM - TBM Crosswalk'!$I$1008,4,FALSE))</f>
        <v/>
      </c>
      <c r="G9495" t="str">
        <f>IF(VLOOKUP(TRM!A6652,'TRM - TBM Crosswalk'!$A$2:'TRM - TBM Crosswalk'!$I$1008,5,FALSE)=0,"",VLOOKUP(TRM!A6652,'TRM - TBM Crosswalk'!$A$2:'TRM - TBM Crosswalk'!$I$1008,5,FALSE))</f>
        <v/>
      </c>
      <c r="H9495" t="str">
        <f>IF(VLOOKUP(TRM!A6652,'TRM - TBM Crosswalk'!$A$2:'TRM - TBM Crosswalk'!$I$1008,6,FALSE)=0,"",VLOOKUP(TRM!A6652,'TRM - TBM Crosswalk'!$A$2:'TRM - TBM Crosswalk'!$I$1008,6,FALSE))</f>
        <v/>
      </c>
      <c r="I9495" t="str">
        <f>IF(VLOOKUP(TRM!A6652,'TRM - TBM Crosswalk'!$A$2:'TRM - TBM Crosswalk'!$I$1008,7,FALSE)=0,"",VLOOKUP(TRM!A6652,'TRM - TBM Crosswalk'!$A$2:'TRM - TBM Crosswalk'!$I$1008,7,FALSE))</f>
        <v>Platform Services</v>
      </c>
      <c r="J9495" t="str">
        <f>IF(VLOOKUP(TRM!A6652,'TRM - TBM Crosswalk'!$A$2:'TRM - TBM Crosswalk'!$I$1008,8,FALSE)=0,"",VLOOKUP(TRM!A6652,'TRM - TBM Crosswalk'!$A$2:'TRM - TBM Crosswalk'!$I$1008,8,FALSE))</f>
        <v>Applications Services</v>
      </c>
      <c r="K9495" t="str">
        <f>IF(VLOOKUP(TRM!A6652,'TRM - TBM Crosswalk'!$A$2:'TRM - TBM Crosswalk'!$I$1008,9,FALSE)=0,"",VLOOKUP(TRM!A6652,'TRM - TBM Crosswalk'!$A$2:'TRM - TBM Crosswalk'!$I$1008,9,FALSE))</f>
        <v>Application Hosting</v>
      </c>
    </row>
    <row r="9496" spans="1:11" x14ac:dyDescent="0.45">
      <c r="A9496" t="str">
        <f>TRM!A6653</f>
        <v>A02.032.400</v>
      </c>
      <c r="B9496" t="str">
        <f>TRM!B6653</f>
        <v>Portal</v>
      </c>
      <c r="C9496" t="str">
        <f>TRM!C6653</f>
        <v>Microsoft SharePoint Designer 2010 | 14.0.4763.1000</v>
      </c>
      <c r="D9496">
        <f>TRM!D6653</f>
        <v>0</v>
      </c>
      <c r="E9496" t="str">
        <f>IF(VLOOKUP(TRM!A6653,'TRM - TBM Crosswalk'!$A$2:'TRM - TBM Crosswalk'!$I$1008,3,FALSE)="N/A","TBD","")</f>
        <v/>
      </c>
      <c r="F9496" t="str">
        <f>IF(VLOOKUP(TRM!A6653,'TRM - TBM Crosswalk'!$A$2:'TRM - TBM Crosswalk'!$I$1008,4,FALSE)=0,"",VLOOKUP(TRM!A6653,'TRM - TBM Crosswalk'!$A$2:'TRM - TBM Crosswalk'!$I$1008,4,FALSE))</f>
        <v/>
      </c>
      <c r="G9496" t="str">
        <f>IF(VLOOKUP(TRM!A6653,'TRM - TBM Crosswalk'!$A$2:'TRM - TBM Crosswalk'!$I$1008,5,FALSE)=0,"",VLOOKUP(TRM!A6653,'TRM - TBM Crosswalk'!$A$2:'TRM - TBM Crosswalk'!$I$1008,5,FALSE))</f>
        <v/>
      </c>
      <c r="H9496" t="str">
        <f>IF(VLOOKUP(TRM!A6653,'TRM - TBM Crosswalk'!$A$2:'TRM - TBM Crosswalk'!$I$1008,6,FALSE)=0,"",VLOOKUP(TRM!A6653,'TRM - TBM Crosswalk'!$A$2:'TRM - TBM Crosswalk'!$I$1008,6,FALSE))</f>
        <v/>
      </c>
      <c r="I9496" t="str">
        <f>IF(VLOOKUP(TRM!A6653,'TRM - TBM Crosswalk'!$A$2:'TRM - TBM Crosswalk'!$I$1008,7,FALSE)=0,"",VLOOKUP(TRM!A6653,'TRM - TBM Crosswalk'!$A$2:'TRM - TBM Crosswalk'!$I$1008,7,FALSE))</f>
        <v>Platform Services</v>
      </c>
      <c r="J9496" t="str">
        <f>IF(VLOOKUP(TRM!A6653,'TRM - TBM Crosswalk'!$A$2:'TRM - TBM Crosswalk'!$I$1008,8,FALSE)=0,"",VLOOKUP(TRM!A6653,'TRM - TBM Crosswalk'!$A$2:'TRM - TBM Crosswalk'!$I$1008,8,FALSE))</f>
        <v>Applications Services</v>
      </c>
      <c r="K9496" t="str">
        <f>IF(VLOOKUP(TRM!A6653,'TRM - TBM Crosswalk'!$A$2:'TRM - TBM Crosswalk'!$I$1008,9,FALSE)=0,"",VLOOKUP(TRM!A6653,'TRM - TBM Crosswalk'!$A$2:'TRM - TBM Crosswalk'!$I$1008,9,FALSE))</f>
        <v>Application Hosting</v>
      </c>
    </row>
    <row r="9497" spans="1:11" x14ac:dyDescent="0.45">
      <c r="A9497" t="str">
        <f>TRM!A6654</f>
        <v>A02.032.400</v>
      </c>
      <c r="B9497" t="str">
        <f>TRM!B6654</f>
        <v>Portal</v>
      </c>
      <c r="C9497" t="str">
        <f>TRM!C6654</f>
        <v>Microsoft SharePoint Designer 2013 | 15.0.4420.1017</v>
      </c>
      <c r="D9497">
        <f>TRM!D6654</f>
        <v>0</v>
      </c>
      <c r="E9497" t="str">
        <f>IF(VLOOKUP(TRM!A6654,'TRM - TBM Crosswalk'!$A$2:'TRM - TBM Crosswalk'!$I$1008,3,FALSE)="N/A","TBD","")</f>
        <v/>
      </c>
      <c r="F9497" t="str">
        <f>IF(VLOOKUP(TRM!A6654,'TRM - TBM Crosswalk'!$A$2:'TRM - TBM Crosswalk'!$I$1008,4,FALSE)=0,"",VLOOKUP(TRM!A6654,'TRM - TBM Crosswalk'!$A$2:'TRM - TBM Crosswalk'!$I$1008,4,FALSE))</f>
        <v/>
      </c>
      <c r="G9497" t="str">
        <f>IF(VLOOKUP(TRM!A6654,'TRM - TBM Crosswalk'!$A$2:'TRM - TBM Crosswalk'!$I$1008,5,FALSE)=0,"",VLOOKUP(TRM!A6654,'TRM - TBM Crosswalk'!$A$2:'TRM - TBM Crosswalk'!$I$1008,5,FALSE))</f>
        <v/>
      </c>
      <c r="H9497" t="str">
        <f>IF(VLOOKUP(TRM!A6654,'TRM - TBM Crosswalk'!$A$2:'TRM - TBM Crosswalk'!$I$1008,6,FALSE)=0,"",VLOOKUP(TRM!A6654,'TRM - TBM Crosswalk'!$A$2:'TRM - TBM Crosswalk'!$I$1008,6,FALSE))</f>
        <v/>
      </c>
      <c r="I9497" t="str">
        <f>IF(VLOOKUP(TRM!A6654,'TRM - TBM Crosswalk'!$A$2:'TRM - TBM Crosswalk'!$I$1008,7,FALSE)=0,"",VLOOKUP(TRM!A6654,'TRM - TBM Crosswalk'!$A$2:'TRM - TBM Crosswalk'!$I$1008,7,FALSE))</f>
        <v>Platform Services</v>
      </c>
      <c r="J9497" t="str">
        <f>IF(VLOOKUP(TRM!A6654,'TRM - TBM Crosswalk'!$A$2:'TRM - TBM Crosswalk'!$I$1008,8,FALSE)=0,"",VLOOKUP(TRM!A6654,'TRM - TBM Crosswalk'!$A$2:'TRM - TBM Crosswalk'!$I$1008,8,FALSE))</f>
        <v>Applications Services</v>
      </c>
      <c r="K9497" t="str">
        <f>IF(VLOOKUP(TRM!A6654,'TRM - TBM Crosswalk'!$A$2:'TRM - TBM Crosswalk'!$I$1008,9,FALSE)=0,"",VLOOKUP(TRM!A6654,'TRM - TBM Crosswalk'!$A$2:'TRM - TBM Crosswalk'!$I$1008,9,FALSE))</f>
        <v>Application Hosting</v>
      </c>
    </row>
    <row r="9498" spans="1:11" x14ac:dyDescent="0.45">
      <c r="A9498" t="str">
        <f>TRM!A6655</f>
        <v>A02.032.400</v>
      </c>
      <c r="B9498" t="str">
        <f>TRM!B6655</f>
        <v>Portal</v>
      </c>
      <c r="C9498" t="str">
        <f>TRM!C6655</f>
        <v>Microsoft SharePoint Designer 2013 | 15.0.4569.1506</v>
      </c>
      <c r="D9498">
        <f>TRM!D6655</f>
        <v>0</v>
      </c>
      <c r="E9498" t="str">
        <f>IF(VLOOKUP(TRM!A6655,'TRM - TBM Crosswalk'!$A$2:'TRM - TBM Crosswalk'!$I$1008,3,FALSE)="N/A","TBD","")</f>
        <v/>
      </c>
      <c r="F9498" t="str">
        <f>IF(VLOOKUP(TRM!A6655,'TRM - TBM Crosswalk'!$A$2:'TRM - TBM Crosswalk'!$I$1008,4,FALSE)=0,"",VLOOKUP(TRM!A6655,'TRM - TBM Crosswalk'!$A$2:'TRM - TBM Crosswalk'!$I$1008,4,FALSE))</f>
        <v/>
      </c>
      <c r="G9498" t="str">
        <f>IF(VLOOKUP(TRM!A6655,'TRM - TBM Crosswalk'!$A$2:'TRM - TBM Crosswalk'!$I$1008,5,FALSE)=0,"",VLOOKUP(TRM!A6655,'TRM - TBM Crosswalk'!$A$2:'TRM - TBM Crosswalk'!$I$1008,5,FALSE))</f>
        <v/>
      </c>
      <c r="H9498" t="str">
        <f>IF(VLOOKUP(TRM!A6655,'TRM - TBM Crosswalk'!$A$2:'TRM - TBM Crosswalk'!$I$1008,6,FALSE)=0,"",VLOOKUP(TRM!A6655,'TRM - TBM Crosswalk'!$A$2:'TRM - TBM Crosswalk'!$I$1008,6,FALSE))</f>
        <v/>
      </c>
      <c r="I9498" t="str">
        <f>IF(VLOOKUP(TRM!A6655,'TRM - TBM Crosswalk'!$A$2:'TRM - TBM Crosswalk'!$I$1008,7,FALSE)=0,"",VLOOKUP(TRM!A6655,'TRM - TBM Crosswalk'!$A$2:'TRM - TBM Crosswalk'!$I$1008,7,FALSE))</f>
        <v>Platform Services</v>
      </c>
      <c r="J9498" t="str">
        <f>IF(VLOOKUP(TRM!A6655,'TRM - TBM Crosswalk'!$A$2:'TRM - TBM Crosswalk'!$I$1008,8,FALSE)=0,"",VLOOKUP(TRM!A6655,'TRM - TBM Crosswalk'!$A$2:'TRM - TBM Crosswalk'!$I$1008,8,FALSE))</f>
        <v>Applications Services</v>
      </c>
      <c r="K9498" t="str">
        <f>IF(VLOOKUP(TRM!A6655,'TRM - TBM Crosswalk'!$A$2:'TRM - TBM Crosswalk'!$I$1008,9,FALSE)=0,"",VLOOKUP(TRM!A6655,'TRM - TBM Crosswalk'!$A$2:'TRM - TBM Crosswalk'!$I$1008,9,FALSE))</f>
        <v>Application Hosting</v>
      </c>
    </row>
    <row r="9499" spans="1:11" x14ac:dyDescent="0.45">
      <c r="A9499" t="str">
        <f>TRM!A6656</f>
        <v>A02.032.400</v>
      </c>
      <c r="B9499" t="str">
        <f>TRM!B6656</f>
        <v>Portal</v>
      </c>
      <c r="C9499" t="str">
        <f>TRM!C6656</f>
        <v>Microsoft SharePoint Server 2010 | 14.0.7015.1000</v>
      </c>
      <c r="D9499">
        <f>TRM!D6656</f>
        <v>0</v>
      </c>
      <c r="E9499" t="str">
        <f>IF(VLOOKUP(TRM!A6656,'TRM - TBM Crosswalk'!$A$2:'TRM - TBM Crosswalk'!$I$1008,3,FALSE)="N/A","TBD","")</f>
        <v/>
      </c>
      <c r="F9499" t="str">
        <f>IF(VLOOKUP(TRM!A6656,'TRM - TBM Crosswalk'!$A$2:'TRM - TBM Crosswalk'!$I$1008,4,FALSE)=0,"",VLOOKUP(TRM!A6656,'TRM - TBM Crosswalk'!$A$2:'TRM - TBM Crosswalk'!$I$1008,4,FALSE))</f>
        <v/>
      </c>
      <c r="G9499" t="str">
        <f>IF(VLOOKUP(TRM!A6656,'TRM - TBM Crosswalk'!$A$2:'TRM - TBM Crosswalk'!$I$1008,5,FALSE)=0,"",VLOOKUP(TRM!A6656,'TRM - TBM Crosswalk'!$A$2:'TRM - TBM Crosswalk'!$I$1008,5,FALSE))</f>
        <v/>
      </c>
      <c r="H9499" t="str">
        <f>IF(VLOOKUP(TRM!A6656,'TRM - TBM Crosswalk'!$A$2:'TRM - TBM Crosswalk'!$I$1008,6,FALSE)=0,"",VLOOKUP(TRM!A6656,'TRM - TBM Crosswalk'!$A$2:'TRM - TBM Crosswalk'!$I$1008,6,FALSE))</f>
        <v/>
      </c>
      <c r="I9499" t="str">
        <f>IF(VLOOKUP(TRM!A6656,'TRM - TBM Crosswalk'!$A$2:'TRM - TBM Crosswalk'!$I$1008,7,FALSE)=0,"",VLOOKUP(TRM!A6656,'TRM - TBM Crosswalk'!$A$2:'TRM - TBM Crosswalk'!$I$1008,7,FALSE))</f>
        <v>Platform Services</v>
      </c>
      <c r="J9499" t="str">
        <f>IF(VLOOKUP(TRM!A6656,'TRM - TBM Crosswalk'!$A$2:'TRM - TBM Crosswalk'!$I$1008,8,FALSE)=0,"",VLOOKUP(TRM!A6656,'TRM - TBM Crosswalk'!$A$2:'TRM - TBM Crosswalk'!$I$1008,8,FALSE))</f>
        <v>Applications Services</v>
      </c>
      <c r="K9499" t="str">
        <f>IF(VLOOKUP(TRM!A6656,'TRM - TBM Crosswalk'!$A$2:'TRM - TBM Crosswalk'!$I$1008,9,FALSE)=0,"",VLOOKUP(TRM!A6656,'TRM - TBM Crosswalk'!$A$2:'TRM - TBM Crosswalk'!$I$1008,9,FALSE))</f>
        <v>Application Hosting</v>
      </c>
    </row>
    <row r="9500" spans="1:11" x14ac:dyDescent="0.45">
      <c r="A9500" t="str">
        <f>TRM!A6657</f>
        <v>A02.032.400</v>
      </c>
      <c r="B9500" t="str">
        <f>TRM!B6657</f>
        <v>Portal</v>
      </c>
      <c r="C9500" t="str">
        <f>TRM!C6657</f>
        <v>PnP PowerShell - SharePoint Online | 3.16.1912.0</v>
      </c>
      <c r="D9500">
        <f>TRM!D6657</f>
        <v>0</v>
      </c>
      <c r="E9500" t="str">
        <f>IF(VLOOKUP(TRM!A6657,'TRM - TBM Crosswalk'!$A$2:'TRM - TBM Crosswalk'!$I$1008,3,FALSE)="N/A","TBD","")</f>
        <v/>
      </c>
      <c r="F9500" t="str">
        <f>IF(VLOOKUP(TRM!A6657,'TRM - TBM Crosswalk'!$A$2:'TRM - TBM Crosswalk'!$I$1008,4,FALSE)=0,"",VLOOKUP(TRM!A6657,'TRM - TBM Crosswalk'!$A$2:'TRM - TBM Crosswalk'!$I$1008,4,FALSE))</f>
        <v/>
      </c>
      <c r="G9500" t="str">
        <f>IF(VLOOKUP(TRM!A6657,'TRM - TBM Crosswalk'!$A$2:'TRM - TBM Crosswalk'!$I$1008,5,FALSE)=0,"",VLOOKUP(TRM!A6657,'TRM - TBM Crosswalk'!$A$2:'TRM - TBM Crosswalk'!$I$1008,5,FALSE))</f>
        <v/>
      </c>
      <c r="H9500" t="str">
        <f>IF(VLOOKUP(TRM!A6657,'TRM - TBM Crosswalk'!$A$2:'TRM - TBM Crosswalk'!$I$1008,6,FALSE)=0,"",VLOOKUP(TRM!A6657,'TRM - TBM Crosswalk'!$A$2:'TRM - TBM Crosswalk'!$I$1008,6,FALSE))</f>
        <v/>
      </c>
      <c r="I9500" t="str">
        <f>IF(VLOOKUP(TRM!A6657,'TRM - TBM Crosswalk'!$A$2:'TRM - TBM Crosswalk'!$I$1008,7,FALSE)=0,"",VLOOKUP(TRM!A6657,'TRM - TBM Crosswalk'!$A$2:'TRM - TBM Crosswalk'!$I$1008,7,FALSE))</f>
        <v>Platform Services</v>
      </c>
      <c r="J9500" t="str">
        <f>IF(VLOOKUP(TRM!A6657,'TRM - TBM Crosswalk'!$A$2:'TRM - TBM Crosswalk'!$I$1008,8,FALSE)=0,"",VLOOKUP(TRM!A6657,'TRM - TBM Crosswalk'!$A$2:'TRM - TBM Crosswalk'!$I$1008,8,FALSE))</f>
        <v>Applications Services</v>
      </c>
      <c r="K9500" t="str">
        <f>IF(VLOOKUP(TRM!A6657,'TRM - TBM Crosswalk'!$A$2:'TRM - TBM Crosswalk'!$I$1008,9,FALSE)=0,"",VLOOKUP(TRM!A6657,'TRM - TBM Crosswalk'!$A$2:'TRM - TBM Crosswalk'!$I$1008,9,FALSE))</f>
        <v>Application Hosting</v>
      </c>
    </row>
    <row r="9501" spans="1:11" x14ac:dyDescent="0.45">
      <c r="A9501" t="str">
        <f>TRM!A6658</f>
        <v>A02.032.400</v>
      </c>
      <c r="B9501" t="str">
        <f>TRM!B6658</f>
        <v>Portal</v>
      </c>
      <c r="C9501" t="str">
        <f>TRM!C6658</f>
        <v>PnP PowerShell - SharePoint Online | 3.18.2002.0</v>
      </c>
      <c r="D9501">
        <f>TRM!D6658</f>
        <v>0</v>
      </c>
      <c r="E9501" t="str">
        <f>IF(VLOOKUP(TRM!A6658,'TRM - TBM Crosswalk'!$A$2:'TRM - TBM Crosswalk'!$I$1008,3,FALSE)="N/A","TBD","")</f>
        <v/>
      </c>
      <c r="F9501" t="str">
        <f>IF(VLOOKUP(TRM!A6658,'TRM - TBM Crosswalk'!$A$2:'TRM - TBM Crosswalk'!$I$1008,4,FALSE)=0,"",VLOOKUP(TRM!A6658,'TRM - TBM Crosswalk'!$A$2:'TRM - TBM Crosswalk'!$I$1008,4,FALSE))</f>
        <v/>
      </c>
      <c r="G9501" t="str">
        <f>IF(VLOOKUP(TRM!A6658,'TRM - TBM Crosswalk'!$A$2:'TRM - TBM Crosswalk'!$I$1008,5,FALSE)=0,"",VLOOKUP(TRM!A6658,'TRM - TBM Crosswalk'!$A$2:'TRM - TBM Crosswalk'!$I$1008,5,FALSE))</f>
        <v/>
      </c>
      <c r="H9501" t="str">
        <f>IF(VLOOKUP(TRM!A6658,'TRM - TBM Crosswalk'!$A$2:'TRM - TBM Crosswalk'!$I$1008,6,FALSE)=0,"",VLOOKUP(TRM!A6658,'TRM - TBM Crosswalk'!$A$2:'TRM - TBM Crosswalk'!$I$1008,6,FALSE))</f>
        <v/>
      </c>
      <c r="I9501" t="str">
        <f>IF(VLOOKUP(TRM!A6658,'TRM - TBM Crosswalk'!$A$2:'TRM - TBM Crosswalk'!$I$1008,7,FALSE)=0,"",VLOOKUP(TRM!A6658,'TRM - TBM Crosswalk'!$A$2:'TRM - TBM Crosswalk'!$I$1008,7,FALSE))</f>
        <v>Platform Services</v>
      </c>
      <c r="J9501" t="str">
        <f>IF(VLOOKUP(TRM!A6658,'TRM - TBM Crosswalk'!$A$2:'TRM - TBM Crosswalk'!$I$1008,8,FALSE)=0,"",VLOOKUP(TRM!A6658,'TRM - TBM Crosswalk'!$A$2:'TRM - TBM Crosswalk'!$I$1008,8,FALSE))</f>
        <v>Applications Services</v>
      </c>
      <c r="K9501" t="str">
        <f>IF(VLOOKUP(TRM!A6658,'TRM - TBM Crosswalk'!$A$2:'TRM - TBM Crosswalk'!$I$1008,9,FALSE)=0,"",VLOOKUP(TRM!A6658,'TRM - TBM Crosswalk'!$A$2:'TRM - TBM Crosswalk'!$I$1008,9,FALSE))</f>
        <v>Application Hosting</v>
      </c>
    </row>
    <row r="9502" spans="1:11" x14ac:dyDescent="0.45">
      <c r="A9502" t="str">
        <f>TRM!A6659</f>
        <v>A02.032.400</v>
      </c>
      <c r="B9502" t="str">
        <f>TRM!B6659</f>
        <v>Portal</v>
      </c>
      <c r="C9502" t="str">
        <f>TRM!C6659</f>
        <v>Quest Installer</v>
      </c>
      <c r="D9502">
        <f>TRM!D6659</f>
        <v>0</v>
      </c>
      <c r="E9502" t="str">
        <f>IF(VLOOKUP(TRM!A6659,'TRM - TBM Crosswalk'!$A$2:'TRM - TBM Crosswalk'!$I$1008,3,FALSE)="N/A","TBD","")</f>
        <v/>
      </c>
      <c r="F9502" t="str">
        <f>IF(VLOOKUP(TRM!A6659,'TRM - TBM Crosswalk'!$A$2:'TRM - TBM Crosswalk'!$I$1008,4,FALSE)=0,"",VLOOKUP(TRM!A6659,'TRM - TBM Crosswalk'!$A$2:'TRM - TBM Crosswalk'!$I$1008,4,FALSE))</f>
        <v/>
      </c>
      <c r="G9502" t="str">
        <f>IF(VLOOKUP(TRM!A6659,'TRM - TBM Crosswalk'!$A$2:'TRM - TBM Crosswalk'!$I$1008,5,FALSE)=0,"",VLOOKUP(TRM!A6659,'TRM - TBM Crosswalk'!$A$2:'TRM - TBM Crosswalk'!$I$1008,5,FALSE))</f>
        <v/>
      </c>
      <c r="H9502" t="str">
        <f>IF(VLOOKUP(TRM!A6659,'TRM - TBM Crosswalk'!$A$2:'TRM - TBM Crosswalk'!$I$1008,6,FALSE)=0,"",VLOOKUP(TRM!A6659,'TRM - TBM Crosswalk'!$A$2:'TRM - TBM Crosswalk'!$I$1008,6,FALSE))</f>
        <v/>
      </c>
      <c r="I9502" t="str">
        <f>IF(VLOOKUP(TRM!A6659,'TRM - TBM Crosswalk'!$A$2:'TRM - TBM Crosswalk'!$I$1008,7,FALSE)=0,"",VLOOKUP(TRM!A6659,'TRM - TBM Crosswalk'!$A$2:'TRM - TBM Crosswalk'!$I$1008,7,FALSE))</f>
        <v>Platform Services</v>
      </c>
      <c r="J9502" t="str">
        <f>IF(VLOOKUP(TRM!A6659,'TRM - TBM Crosswalk'!$A$2:'TRM - TBM Crosswalk'!$I$1008,8,FALSE)=0,"",VLOOKUP(TRM!A6659,'TRM - TBM Crosswalk'!$A$2:'TRM - TBM Crosswalk'!$I$1008,8,FALSE))</f>
        <v>Applications Services</v>
      </c>
      <c r="K9502" t="str">
        <f>IF(VLOOKUP(TRM!A6659,'TRM - TBM Crosswalk'!$A$2:'TRM - TBM Crosswalk'!$I$1008,9,FALSE)=0,"",VLOOKUP(TRM!A6659,'TRM - TBM Crosswalk'!$A$2:'TRM - TBM Crosswalk'!$I$1008,9,FALSE))</f>
        <v>Application Hosting</v>
      </c>
    </row>
    <row r="9503" spans="1:11" x14ac:dyDescent="0.45">
      <c r="A9503" t="str">
        <f>TRM!A6660</f>
        <v>A02.032.400</v>
      </c>
      <c r="B9503" t="str">
        <f>TRM!B6660</f>
        <v>Portal</v>
      </c>
      <c r="C9503" t="str">
        <f>TRM!C6660</f>
        <v>Quest One ActiveRoles Management Shell for Active Directory | 1.6.0.2683</v>
      </c>
      <c r="D9503">
        <f>TRM!D6660</f>
        <v>0</v>
      </c>
      <c r="E9503" t="str">
        <f>IF(VLOOKUP(TRM!A6660,'TRM - TBM Crosswalk'!$A$2:'TRM - TBM Crosswalk'!$I$1008,3,FALSE)="N/A","TBD","")</f>
        <v/>
      </c>
      <c r="F9503" t="str">
        <f>IF(VLOOKUP(TRM!A6660,'TRM - TBM Crosswalk'!$A$2:'TRM - TBM Crosswalk'!$I$1008,4,FALSE)=0,"",VLOOKUP(TRM!A6660,'TRM - TBM Crosswalk'!$A$2:'TRM - TBM Crosswalk'!$I$1008,4,FALSE))</f>
        <v/>
      </c>
      <c r="G9503" t="str">
        <f>IF(VLOOKUP(TRM!A6660,'TRM - TBM Crosswalk'!$A$2:'TRM - TBM Crosswalk'!$I$1008,5,FALSE)=0,"",VLOOKUP(TRM!A6660,'TRM - TBM Crosswalk'!$A$2:'TRM - TBM Crosswalk'!$I$1008,5,FALSE))</f>
        <v/>
      </c>
      <c r="H9503" t="str">
        <f>IF(VLOOKUP(TRM!A6660,'TRM - TBM Crosswalk'!$A$2:'TRM - TBM Crosswalk'!$I$1008,6,FALSE)=0,"",VLOOKUP(TRM!A6660,'TRM - TBM Crosswalk'!$A$2:'TRM - TBM Crosswalk'!$I$1008,6,FALSE))</f>
        <v/>
      </c>
      <c r="I9503" t="str">
        <f>IF(VLOOKUP(TRM!A6660,'TRM - TBM Crosswalk'!$A$2:'TRM - TBM Crosswalk'!$I$1008,7,FALSE)=0,"",VLOOKUP(TRM!A6660,'TRM - TBM Crosswalk'!$A$2:'TRM - TBM Crosswalk'!$I$1008,7,FALSE))</f>
        <v>Platform Services</v>
      </c>
      <c r="J9503" t="str">
        <f>IF(VLOOKUP(TRM!A6660,'TRM - TBM Crosswalk'!$A$2:'TRM - TBM Crosswalk'!$I$1008,8,FALSE)=0,"",VLOOKUP(TRM!A6660,'TRM - TBM Crosswalk'!$A$2:'TRM - TBM Crosswalk'!$I$1008,8,FALSE))</f>
        <v>Applications Services</v>
      </c>
      <c r="K9503" t="str">
        <f>IF(VLOOKUP(TRM!A6660,'TRM - TBM Crosswalk'!$A$2:'TRM - TBM Crosswalk'!$I$1008,9,FALSE)=0,"",VLOOKUP(TRM!A6660,'TRM - TBM Crosswalk'!$A$2:'TRM - TBM Crosswalk'!$I$1008,9,FALSE))</f>
        <v>Application Hosting</v>
      </c>
    </row>
    <row r="9504" spans="1:11" x14ac:dyDescent="0.45">
      <c r="A9504" t="str">
        <f>TRM!A6661</f>
        <v>A02.032.400</v>
      </c>
      <c r="B9504" t="str">
        <f>TRM!B6661</f>
        <v>Portal</v>
      </c>
      <c r="C9504" t="str">
        <f>TRM!C6661</f>
        <v>Quest Recovery Manager for SharePoint Agent 4.3.5 | 4.3.5.1735</v>
      </c>
      <c r="D9504">
        <f>TRM!D6661</f>
        <v>0</v>
      </c>
      <c r="E9504" t="str">
        <f>IF(VLOOKUP(TRM!A6661,'TRM - TBM Crosswalk'!$A$2:'TRM - TBM Crosswalk'!$I$1008,3,FALSE)="N/A","TBD","")</f>
        <v/>
      </c>
      <c r="F9504" t="str">
        <f>IF(VLOOKUP(TRM!A6661,'TRM - TBM Crosswalk'!$A$2:'TRM - TBM Crosswalk'!$I$1008,4,FALSE)=0,"",VLOOKUP(TRM!A6661,'TRM - TBM Crosswalk'!$A$2:'TRM - TBM Crosswalk'!$I$1008,4,FALSE))</f>
        <v/>
      </c>
      <c r="G9504" t="str">
        <f>IF(VLOOKUP(TRM!A6661,'TRM - TBM Crosswalk'!$A$2:'TRM - TBM Crosswalk'!$I$1008,5,FALSE)=0,"",VLOOKUP(TRM!A6661,'TRM - TBM Crosswalk'!$A$2:'TRM - TBM Crosswalk'!$I$1008,5,FALSE))</f>
        <v/>
      </c>
      <c r="H9504" t="str">
        <f>IF(VLOOKUP(TRM!A6661,'TRM - TBM Crosswalk'!$A$2:'TRM - TBM Crosswalk'!$I$1008,6,FALSE)=0,"",VLOOKUP(TRM!A6661,'TRM - TBM Crosswalk'!$A$2:'TRM - TBM Crosswalk'!$I$1008,6,FALSE))</f>
        <v/>
      </c>
      <c r="I9504" t="str">
        <f>IF(VLOOKUP(TRM!A6661,'TRM - TBM Crosswalk'!$A$2:'TRM - TBM Crosswalk'!$I$1008,7,FALSE)=0,"",VLOOKUP(TRM!A6661,'TRM - TBM Crosswalk'!$A$2:'TRM - TBM Crosswalk'!$I$1008,7,FALSE))</f>
        <v>Platform Services</v>
      </c>
      <c r="J9504" t="str">
        <f>IF(VLOOKUP(TRM!A6661,'TRM - TBM Crosswalk'!$A$2:'TRM - TBM Crosswalk'!$I$1008,8,FALSE)=0,"",VLOOKUP(TRM!A6661,'TRM - TBM Crosswalk'!$A$2:'TRM - TBM Crosswalk'!$I$1008,8,FALSE))</f>
        <v>Applications Services</v>
      </c>
      <c r="K9504" t="str">
        <f>IF(VLOOKUP(TRM!A6661,'TRM - TBM Crosswalk'!$A$2:'TRM - TBM Crosswalk'!$I$1008,9,FALSE)=0,"",VLOOKUP(TRM!A6661,'TRM - TBM Crosswalk'!$A$2:'TRM - TBM Crosswalk'!$I$1008,9,FALSE))</f>
        <v>Application Hosting</v>
      </c>
    </row>
    <row r="9505" spans="1:11" x14ac:dyDescent="0.45">
      <c r="A9505" t="str">
        <f>TRM!A6662</f>
        <v>A02.032.400</v>
      </c>
      <c r="B9505" t="str">
        <f>TRM!B6662</f>
        <v>Portal</v>
      </c>
      <c r="C9505" t="str">
        <f>TRM!C6662</f>
        <v>Quest Solution Manager Extension Service | 1.1.0.1190</v>
      </c>
      <c r="D9505">
        <f>TRM!D6662</f>
        <v>0</v>
      </c>
      <c r="E9505" t="str">
        <f>IF(VLOOKUP(TRM!A6662,'TRM - TBM Crosswalk'!$A$2:'TRM - TBM Crosswalk'!$I$1008,3,FALSE)="N/A","TBD","")</f>
        <v/>
      </c>
      <c r="F9505" t="str">
        <f>IF(VLOOKUP(TRM!A6662,'TRM - TBM Crosswalk'!$A$2:'TRM - TBM Crosswalk'!$I$1008,4,FALSE)=0,"",VLOOKUP(TRM!A6662,'TRM - TBM Crosswalk'!$A$2:'TRM - TBM Crosswalk'!$I$1008,4,FALSE))</f>
        <v/>
      </c>
      <c r="G9505" t="str">
        <f>IF(VLOOKUP(TRM!A6662,'TRM - TBM Crosswalk'!$A$2:'TRM - TBM Crosswalk'!$I$1008,5,FALSE)=0,"",VLOOKUP(TRM!A6662,'TRM - TBM Crosswalk'!$A$2:'TRM - TBM Crosswalk'!$I$1008,5,FALSE))</f>
        <v/>
      </c>
      <c r="H9505" t="str">
        <f>IF(VLOOKUP(TRM!A6662,'TRM - TBM Crosswalk'!$A$2:'TRM - TBM Crosswalk'!$I$1008,6,FALSE)=0,"",VLOOKUP(TRM!A6662,'TRM - TBM Crosswalk'!$A$2:'TRM - TBM Crosswalk'!$I$1008,6,FALSE))</f>
        <v/>
      </c>
      <c r="I9505" t="str">
        <f>IF(VLOOKUP(TRM!A6662,'TRM - TBM Crosswalk'!$A$2:'TRM - TBM Crosswalk'!$I$1008,7,FALSE)=0,"",VLOOKUP(TRM!A6662,'TRM - TBM Crosswalk'!$A$2:'TRM - TBM Crosswalk'!$I$1008,7,FALSE))</f>
        <v>Platform Services</v>
      </c>
      <c r="J9505" t="str">
        <f>IF(VLOOKUP(TRM!A6662,'TRM - TBM Crosswalk'!$A$2:'TRM - TBM Crosswalk'!$I$1008,8,FALSE)=0,"",VLOOKUP(TRM!A6662,'TRM - TBM Crosswalk'!$A$2:'TRM - TBM Crosswalk'!$I$1008,8,FALSE))</f>
        <v>Applications Services</v>
      </c>
      <c r="K9505" t="str">
        <f>IF(VLOOKUP(TRM!A6662,'TRM - TBM Crosswalk'!$A$2:'TRM - TBM Crosswalk'!$I$1008,9,FALSE)=0,"",VLOOKUP(TRM!A6662,'TRM - TBM Crosswalk'!$A$2:'TRM - TBM Crosswalk'!$I$1008,9,FALSE))</f>
        <v>Application Hosting</v>
      </c>
    </row>
    <row r="9506" spans="1:11" x14ac:dyDescent="0.45">
      <c r="A9506" t="str">
        <f>TRM!A6663</f>
        <v>A02.032.400</v>
      </c>
      <c r="B9506" t="str">
        <f>TRM!B6663</f>
        <v>Portal</v>
      </c>
      <c r="C9506" t="str">
        <f>TRM!C6663</f>
        <v>Quest Updater | 1.0.12.0</v>
      </c>
      <c r="D9506">
        <f>TRM!D6663</f>
        <v>0</v>
      </c>
      <c r="E9506" t="str">
        <f>IF(VLOOKUP(TRM!A6663,'TRM - TBM Crosswalk'!$A$2:'TRM - TBM Crosswalk'!$I$1008,3,FALSE)="N/A","TBD","")</f>
        <v/>
      </c>
      <c r="F9506" t="str">
        <f>IF(VLOOKUP(TRM!A6663,'TRM - TBM Crosswalk'!$A$2:'TRM - TBM Crosswalk'!$I$1008,4,FALSE)=0,"",VLOOKUP(TRM!A6663,'TRM - TBM Crosswalk'!$A$2:'TRM - TBM Crosswalk'!$I$1008,4,FALSE))</f>
        <v/>
      </c>
      <c r="G9506" t="str">
        <f>IF(VLOOKUP(TRM!A6663,'TRM - TBM Crosswalk'!$A$2:'TRM - TBM Crosswalk'!$I$1008,5,FALSE)=0,"",VLOOKUP(TRM!A6663,'TRM - TBM Crosswalk'!$A$2:'TRM - TBM Crosswalk'!$I$1008,5,FALSE))</f>
        <v/>
      </c>
      <c r="H9506" t="str">
        <f>IF(VLOOKUP(TRM!A6663,'TRM - TBM Crosswalk'!$A$2:'TRM - TBM Crosswalk'!$I$1008,6,FALSE)=0,"",VLOOKUP(TRM!A6663,'TRM - TBM Crosswalk'!$A$2:'TRM - TBM Crosswalk'!$I$1008,6,FALSE))</f>
        <v/>
      </c>
      <c r="I9506" t="str">
        <f>IF(VLOOKUP(TRM!A6663,'TRM - TBM Crosswalk'!$A$2:'TRM - TBM Crosswalk'!$I$1008,7,FALSE)=0,"",VLOOKUP(TRM!A6663,'TRM - TBM Crosswalk'!$A$2:'TRM - TBM Crosswalk'!$I$1008,7,FALSE))</f>
        <v>Platform Services</v>
      </c>
      <c r="J9506" t="str">
        <f>IF(VLOOKUP(TRM!A6663,'TRM - TBM Crosswalk'!$A$2:'TRM - TBM Crosswalk'!$I$1008,8,FALSE)=0,"",VLOOKUP(TRM!A6663,'TRM - TBM Crosswalk'!$A$2:'TRM - TBM Crosswalk'!$I$1008,8,FALSE))</f>
        <v>Applications Services</v>
      </c>
      <c r="K9506" t="str">
        <f>IF(VLOOKUP(TRM!A6663,'TRM - TBM Crosswalk'!$A$2:'TRM - TBM Crosswalk'!$I$1008,9,FALSE)=0,"",VLOOKUP(TRM!A6663,'TRM - TBM Crosswalk'!$A$2:'TRM - TBM Crosswalk'!$I$1008,9,FALSE))</f>
        <v>Application Hosting</v>
      </c>
    </row>
    <row r="9507" spans="1:11" x14ac:dyDescent="0.45">
      <c r="A9507" t="str">
        <f>TRM!A6664</f>
        <v>A02.032.400</v>
      </c>
      <c r="B9507" t="str">
        <f>TRM!B6664</f>
        <v>Portal</v>
      </c>
      <c r="C9507" t="str">
        <f>TRM!C6664</f>
        <v>SharePoint Client Components | 15.0.4711.1001</v>
      </c>
      <c r="D9507">
        <f>TRM!D6664</f>
        <v>0</v>
      </c>
      <c r="E9507" t="str">
        <f>IF(VLOOKUP(TRM!A6664,'TRM - TBM Crosswalk'!$A$2:'TRM - TBM Crosswalk'!$I$1008,3,FALSE)="N/A","TBD","")</f>
        <v/>
      </c>
      <c r="F9507" t="str">
        <f>IF(VLOOKUP(TRM!A6664,'TRM - TBM Crosswalk'!$A$2:'TRM - TBM Crosswalk'!$I$1008,4,FALSE)=0,"",VLOOKUP(TRM!A6664,'TRM - TBM Crosswalk'!$A$2:'TRM - TBM Crosswalk'!$I$1008,4,FALSE))</f>
        <v/>
      </c>
      <c r="G9507" t="str">
        <f>IF(VLOOKUP(TRM!A6664,'TRM - TBM Crosswalk'!$A$2:'TRM - TBM Crosswalk'!$I$1008,5,FALSE)=0,"",VLOOKUP(TRM!A6664,'TRM - TBM Crosswalk'!$A$2:'TRM - TBM Crosswalk'!$I$1008,5,FALSE))</f>
        <v/>
      </c>
      <c r="H9507" t="str">
        <f>IF(VLOOKUP(TRM!A6664,'TRM - TBM Crosswalk'!$A$2:'TRM - TBM Crosswalk'!$I$1008,6,FALSE)=0,"",VLOOKUP(TRM!A6664,'TRM - TBM Crosswalk'!$A$2:'TRM - TBM Crosswalk'!$I$1008,6,FALSE))</f>
        <v/>
      </c>
      <c r="I9507" t="str">
        <f>IF(VLOOKUP(TRM!A6664,'TRM - TBM Crosswalk'!$A$2:'TRM - TBM Crosswalk'!$I$1008,7,FALSE)=0,"",VLOOKUP(TRM!A6664,'TRM - TBM Crosswalk'!$A$2:'TRM - TBM Crosswalk'!$I$1008,7,FALSE))</f>
        <v>Platform Services</v>
      </c>
      <c r="J9507" t="str">
        <f>IF(VLOOKUP(TRM!A6664,'TRM - TBM Crosswalk'!$A$2:'TRM - TBM Crosswalk'!$I$1008,8,FALSE)=0,"",VLOOKUP(TRM!A6664,'TRM - TBM Crosswalk'!$A$2:'TRM - TBM Crosswalk'!$I$1008,8,FALSE))</f>
        <v>Applications Services</v>
      </c>
      <c r="K9507" t="str">
        <f>IF(VLOOKUP(TRM!A6664,'TRM - TBM Crosswalk'!$A$2:'TRM - TBM Crosswalk'!$I$1008,9,FALSE)=0,"",VLOOKUP(TRM!A6664,'TRM - TBM Crosswalk'!$A$2:'TRM - TBM Crosswalk'!$I$1008,9,FALSE))</f>
        <v>Application Hosting</v>
      </c>
    </row>
    <row r="9508" spans="1:11" x14ac:dyDescent="0.45">
      <c r="A9508" t="str">
        <f>TRM!A6665</f>
        <v>A02.032.400</v>
      </c>
      <c r="B9508" t="str">
        <f>TRM!B6665</f>
        <v>Portal</v>
      </c>
      <c r="C9508" t="str">
        <f>TRM!C6665</f>
        <v>SharePoint Color Palette Tool | 1.00.0000</v>
      </c>
      <c r="D9508">
        <f>TRM!D6665</f>
        <v>0</v>
      </c>
      <c r="E9508" t="str">
        <f>IF(VLOOKUP(TRM!A6665,'TRM - TBM Crosswalk'!$A$2:'TRM - TBM Crosswalk'!$I$1008,3,FALSE)="N/A","TBD","")</f>
        <v/>
      </c>
      <c r="F9508" t="str">
        <f>IF(VLOOKUP(TRM!A6665,'TRM - TBM Crosswalk'!$A$2:'TRM - TBM Crosswalk'!$I$1008,4,FALSE)=0,"",VLOOKUP(TRM!A6665,'TRM - TBM Crosswalk'!$A$2:'TRM - TBM Crosswalk'!$I$1008,4,FALSE))</f>
        <v/>
      </c>
      <c r="G9508" t="str">
        <f>IF(VLOOKUP(TRM!A6665,'TRM - TBM Crosswalk'!$A$2:'TRM - TBM Crosswalk'!$I$1008,5,FALSE)=0,"",VLOOKUP(TRM!A6665,'TRM - TBM Crosswalk'!$A$2:'TRM - TBM Crosswalk'!$I$1008,5,FALSE))</f>
        <v/>
      </c>
      <c r="H9508" t="str">
        <f>IF(VLOOKUP(TRM!A6665,'TRM - TBM Crosswalk'!$A$2:'TRM - TBM Crosswalk'!$I$1008,6,FALSE)=0,"",VLOOKUP(TRM!A6665,'TRM - TBM Crosswalk'!$A$2:'TRM - TBM Crosswalk'!$I$1008,6,FALSE))</f>
        <v/>
      </c>
      <c r="I9508" t="str">
        <f>IF(VLOOKUP(TRM!A6665,'TRM - TBM Crosswalk'!$A$2:'TRM - TBM Crosswalk'!$I$1008,7,FALSE)=0,"",VLOOKUP(TRM!A6665,'TRM - TBM Crosswalk'!$A$2:'TRM - TBM Crosswalk'!$I$1008,7,FALSE))</f>
        <v>Platform Services</v>
      </c>
      <c r="J9508" t="str">
        <f>IF(VLOOKUP(TRM!A6665,'TRM - TBM Crosswalk'!$A$2:'TRM - TBM Crosswalk'!$I$1008,8,FALSE)=0,"",VLOOKUP(TRM!A6665,'TRM - TBM Crosswalk'!$A$2:'TRM - TBM Crosswalk'!$I$1008,8,FALSE))</f>
        <v>Applications Services</v>
      </c>
      <c r="K9508" t="str">
        <f>IF(VLOOKUP(TRM!A6665,'TRM - TBM Crosswalk'!$A$2:'TRM - TBM Crosswalk'!$I$1008,9,FALSE)=0,"",VLOOKUP(TRM!A6665,'TRM - TBM Crosswalk'!$A$2:'TRM - TBM Crosswalk'!$I$1008,9,FALSE))</f>
        <v>Application Hosting</v>
      </c>
    </row>
    <row r="9509" spans="1:11" x14ac:dyDescent="0.45">
      <c r="A9509" t="str">
        <f>TRM!A6666</f>
        <v>A02.032.400</v>
      </c>
      <c r="B9509" t="str">
        <f>TRM!B6666</f>
        <v>Portal</v>
      </c>
      <c r="C9509" t="str">
        <f>TRM!C6666</f>
        <v>SharePoint Online Management Shell | 16.0.8029.1200</v>
      </c>
      <c r="D9509">
        <f>TRM!D6666</f>
        <v>0</v>
      </c>
      <c r="E9509" t="str">
        <f>IF(VLOOKUP(TRM!A6666,'TRM - TBM Crosswalk'!$A$2:'TRM - TBM Crosswalk'!$I$1008,3,FALSE)="N/A","TBD","")</f>
        <v/>
      </c>
      <c r="F9509" t="str">
        <f>IF(VLOOKUP(TRM!A6666,'TRM - TBM Crosswalk'!$A$2:'TRM - TBM Crosswalk'!$I$1008,4,FALSE)=0,"",VLOOKUP(TRM!A6666,'TRM - TBM Crosswalk'!$A$2:'TRM - TBM Crosswalk'!$I$1008,4,FALSE))</f>
        <v/>
      </c>
      <c r="G9509" t="str">
        <f>IF(VLOOKUP(TRM!A6666,'TRM - TBM Crosswalk'!$A$2:'TRM - TBM Crosswalk'!$I$1008,5,FALSE)=0,"",VLOOKUP(TRM!A6666,'TRM - TBM Crosswalk'!$A$2:'TRM - TBM Crosswalk'!$I$1008,5,FALSE))</f>
        <v/>
      </c>
      <c r="H9509" t="str">
        <f>IF(VLOOKUP(TRM!A6666,'TRM - TBM Crosswalk'!$A$2:'TRM - TBM Crosswalk'!$I$1008,6,FALSE)=0,"",VLOOKUP(TRM!A6666,'TRM - TBM Crosswalk'!$A$2:'TRM - TBM Crosswalk'!$I$1008,6,FALSE))</f>
        <v/>
      </c>
      <c r="I9509" t="str">
        <f>IF(VLOOKUP(TRM!A6666,'TRM - TBM Crosswalk'!$A$2:'TRM - TBM Crosswalk'!$I$1008,7,FALSE)=0,"",VLOOKUP(TRM!A6666,'TRM - TBM Crosswalk'!$A$2:'TRM - TBM Crosswalk'!$I$1008,7,FALSE))</f>
        <v>Platform Services</v>
      </c>
      <c r="J9509" t="str">
        <f>IF(VLOOKUP(TRM!A6666,'TRM - TBM Crosswalk'!$A$2:'TRM - TBM Crosswalk'!$I$1008,8,FALSE)=0,"",VLOOKUP(TRM!A6666,'TRM - TBM Crosswalk'!$A$2:'TRM - TBM Crosswalk'!$I$1008,8,FALSE))</f>
        <v>Applications Services</v>
      </c>
      <c r="K9509" t="str">
        <f>IF(VLOOKUP(TRM!A6666,'TRM - TBM Crosswalk'!$A$2:'TRM - TBM Crosswalk'!$I$1008,9,FALSE)=0,"",VLOOKUP(TRM!A6666,'TRM - TBM Crosswalk'!$A$2:'TRM - TBM Crosswalk'!$I$1008,9,FALSE))</f>
        <v>Application Hosting</v>
      </c>
    </row>
    <row r="9510" spans="1:11" x14ac:dyDescent="0.45">
      <c r="A9510" t="str">
        <f>TRM!A6667</f>
        <v>A02.032.400</v>
      </c>
      <c r="B9510" t="str">
        <f>TRM!B6667</f>
        <v>Portal</v>
      </c>
      <c r="C9510" t="str">
        <f>TRM!C6667</f>
        <v>SharePoint Online Management Shell | 16.0.8812.1200</v>
      </c>
      <c r="D9510">
        <f>TRM!D6667</f>
        <v>0</v>
      </c>
      <c r="E9510" t="str">
        <f>IF(VLOOKUP(TRM!A6667,'TRM - TBM Crosswalk'!$A$2:'TRM - TBM Crosswalk'!$I$1008,3,FALSE)="N/A","TBD","")</f>
        <v/>
      </c>
      <c r="F9510" t="str">
        <f>IF(VLOOKUP(TRM!A6667,'TRM - TBM Crosswalk'!$A$2:'TRM - TBM Crosswalk'!$I$1008,4,FALSE)=0,"",VLOOKUP(TRM!A6667,'TRM - TBM Crosswalk'!$A$2:'TRM - TBM Crosswalk'!$I$1008,4,FALSE))</f>
        <v/>
      </c>
      <c r="G9510" t="str">
        <f>IF(VLOOKUP(TRM!A6667,'TRM - TBM Crosswalk'!$A$2:'TRM - TBM Crosswalk'!$I$1008,5,FALSE)=0,"",VLOOKUP(TRM!A6667,'TRM - TBM Crosswalk'!$A$2:'TRM - TBM Crosswalk'!$I$1008,5,FALSE))</f>
        <v/>
      </c>
      <c r="H9510" t="str">
        <f>IF(VLOOKUP(TRM!A6667,'TRM - TBM Crosswalk'!$A$2:'TRM - TBM Crosswalk'!$I$1008,6,FALSE)=0,"",VLOOKUP(TRM!A6667,'TRM - TBM Crosswalk'!$A$2:'TRM - TBM Crosswalk'!$I$1008,6,FALSE))</f>
        <v/>
      </c>
      <c r="I9510" t="str">
        <f>IF(VLOOKUP(TRM!A6667,'TRM - TBM Crosswalk'!$A$2:'TRM - TBM Crosswalk'!$I$1008,7,FALSE)=0,"",VLOOKUP(TRM!A6667,'TRM - TBM Crosswalk'!$A$2:'TRM - TBM Crosswalk'!$I$1008,7,FALSE))</f>
        <v>Platform Services</v>
      </c>
      <c r="J9510" t="str">
        <f>IF(VLOOKUP(TRM!A6667,'TRM - TBM Crosswalk'!$A$2:'TRM - TBM Crosswalk'!$I$1008,8,FALSE)=0,"",VLOOKUP(TRM!A6667,'TRM - TBM Crosswalk'!$A$2:'TRM - TBM Crosswalk'!$I$1008,8,FALSE))</f>
        <v>Applications Services</v>
      </c>
      <c r="K9510" t="str">
        <f>IF(VLOOKUP(TRM!A6667,'TRM - TBM Crosswalk'!$A$2:'TRM - TBM Crosswalk'!$I$1008,9,FALSE)=0,"",VLOOKUP(TRM!A6667,'TRM - TBM Crosswalk'!$A$2:'TRM - TBM Crosswalk'!$I$1008,9,FALSE))</f>
        <v>Application Hosting</v>
      </c>
    </row>
    <row r="9511" spans="1:11" x14ac:dyDescent="0.45">
      <c r="A9511" t="str">
        <f>TRM!A6668</f>
        <v>A02.032.402</v>
      </c>
      <c r="B9511" t="str">
        <f>TRM!B6668</f>
        <v>Web Browser</v>
      </c>
      <c r="C9511" t="str">
        <f>TRM!C6668</f>
        <v>Brave | 76.0.67.123</v>
      </c>
      <c r="D9511">
        <f>TRM!D6668</f>
        <v>0</v>
      </c>
      <c r="E9511" t="str">
        <f>IF(VLOOKUP(TRM!A6668,'TRM - TBM Crosswalk'!$A$2:'TRM - TBM Crosswalk'!$I$1008,3,FALSE)="N/A","TBD","")</f>
        <v>TBD</v>
      </c>
      <c r="F9511" t="str">
        <f>IF(VLOOKUP(TRM!A6668,'TRM - TBM Crosswalk'!$A$2:'TRM - TBM Crosswalk'!$I$1008,4,FALSE)=0,"",VLOOKUP(TRM!A6668,'TRM - TBM Crosswalk'!$A$2:'TRM - TBM Crosswalk'!$I$1008,4,FALSE))</f>
        <v/>
      </c>
      <c r="G9511" t="str">
        <f>IF(VLOOKUP(TRM!A6668,'TRM - TBM Crosswalk'!$A$2:'TRM - TBM Crosswalk'!$I$1008,5,FALSE)=0,"",VLOOKUP(TRM!A6668,'TRM - TBM Crosswalk'!$A$2:'TRM - TBM Crosswalk'!$I$1008,5,FALSE))</f>
        <v/>
      </c>
      <c r="H9511" t="str">
        <f>IF(VLOOKUP(TRM!A6668,'TRM - TBM Crosswalk'!$A$2:'TRM - TBM Crosswalk'!$I$1008,6,FALSE)=0,"",VLOOKUP(TRM!A6668,'TRM - TBM Crosswalk'!$A$2:'TRM - TBM Crosswalk'!$I$1008,6,FALSE))</f>
        <v/>
      </c>
      <c r="I9511" t="str">
        <f>IF(VLOOKUP(TRM!A6668,'TRM - TBM Crosswalk'!$A$2:'TRM - TBM Crosswalk'!$I$1008,7,FALSE)=0,"",VLOOKUP(TRM!A6668,'TRM - TBM Crosswalk'!$A$2:'TRM - TBM Crosswalk'!$I$1008,7,FALSE))</f>
        <v/>
      </c>
      <c r="J9511" t="str">
        <f>IF(VLOOKUP(TRM!A6668,'TRM - TBM Crosswalk'!$A$2:'TRM - TBM Crosswalk'!$I$1008,8,FALSE)=0,"",VLOOKUP(TRM!A6668,'TRM - TBM Crosswalk'!$A$2:'TRM - TBM Crosswalk'!$I$1008,8,FALSE))</f>
        <v/>
      </c>
      <c r="K9511" t="str">
        <f>IF(VLOOKUP(TRM!A6668,'TRM - TBM Crosswalk'!$A$2:'TRM - TBM Crosswalk'!$I$1008,9,FALSE)=0,"",VLOOKUP(TRM!A6668,'TRM - TBM Crosswalk'!$A$2:'TRM - TBM Crosswalk'!$I$1008,9,FALSE))</f>
        <v/>
      </c>
    </row>
    <row r="9512" spans="1:11" x14ac:dyDescent="0.45">
      <c r="A9512" t="str">
        <f>TRM!A6868</f>
        <v>Ambiguous</v>
      </c>
      <c r="B9512" t="str">
        <f>TRM!B6868</f>
        <v>Ambiguous</v>
      </c>
      <c r="C9512" t="str">
        <f>TRM!C6868</f>
        <v>Trimble Planning | 2.9</v>
      </c>
      <c r="D9512">
        <f>TRM!D6868</f>
        <v>0</v>
      </c>
      <c r="E9512" t="str">
        <f>IF(VLOOKUP(TRM!A6868,'TRM - TBM Crosswalk'!$A$2:'TRM - TBM Crosswalk'!$I$1008,3,FALSE)="N/A","TBD","")</f>
        <v/>
      </c>
      <c r="F9512" t="str">
        <f>IF(VLOOKUP(TRM!A6868,'TRM - TBM Crosswalk'!$A$2:'TRM - TBM Crosswalk'!$I$1008,4,FALSE)=0,"",VLOOKUP(TRM!A6868,'TRM - TBM Crosswalk'!$A$2:'TRM - TBM Crosswalk'!$I$1008,4,FALSE))</f>
        <v/>
      </c>
      <c r="G9512" t="str">
        <f>IF(VLOOKUP(TRM!A6868,'TRM - TBM Crosswalk'!$A$2:'TRM - TBM Crosswalk'!$I$1008,5,FALSE)=0,"",VLOOKUP(TRM!A6868,'TRM - TBM Crosswalk'!$A$2:'TRM - TBM Crosswalk'!$I$1008,5,FALSE))</f>
        <v/>
      </c>
      <c r="H9512" t="str">
        <f>IF(VLOOKUP(TRM!A6868,'TRM - TBM Crosswalk'!$A$2:'TRM - TBM Crosswalk'!$I$1008,6,FALSE)=0,"",VLOOKUP(TRM!A6868,'TRM - TBM Crosswalk'!$A$2:'TRM - TBM Crosswalk'!$I$1008,6,FALSE))</f>
        <v/>
      </c>
      <c r="I9512" t="str">
        <f>IF(VLOOKUP(TRM!A6868,'TRM - TBM Crosswalk'!$A$2:'TRM - TBM Crosswalk'!$I$1008,7,FALSE)=0,"",VLOOKUP(TRM!A6868,'TRM - TBM Crosswalk'!$A$2:'TRM - TBM Crosswalk'!$I$1008,7,FALSE))</f>
        <v/>
      </c>
      <c r="J9512" t="str">
        <f>IF(VLOOKUP(TRM!A6868,'TRM - TBM Crosswalk'!$A$2:'TRM - TBM Crosswalk'!$I$1008,8,FALSE)=0,"",VLOOKUP(TRM!A6868,'TRM - TBM Crosswalk'!$A$2:'TRM - TBM Crosswalk'!$I$1008,8,FALSE))</f>
        <v/>
      </c>
      <c r="K9512" t="str">
        <f>IF(VLOOKUP(TRM!A6868,'TRM - TBM Crosswalk'!$A$2:'TRM - TBM Crosswalk'!$I$1008,9,FALSE)=0,"",VLOOKUP(TRM!A6868,'TRM - TBM Crosswalk'!$A$2:'TRM - TBM Crosswalk'!$I$1008,9,FALSE))</f>
        <v/>
      </c>
    </row>
    <row r="9513" spans="1:11" x14ac:dyDescent="0.45">
      <c r="A9513" t="str">
        <f>TRM!A6869</f>
        <v>Ambiguous</v>
      </c>
      <c r="B9513" t="str">
        <f>TRM!B6869</f>
        <v>Ambiguous</v>
      </c>
      <c r="C9513" t="str">
        <f>TRM!C6869</f>
        <v>Uninstaller.app - 4.3.0.256</v>
      </c>
      <c r="D9513">
        <f>TRM!D6869</f>
        <v>0</v>
      </c>
      <c r="E9513" t="str">
        <f>IF(VLOOKUP(TRM!A6869,'TRM - TBM Crosswalk'!$A$2:'TRM - TBM Crosswalk'!$I$1008,3,FALSE)="N/A","TBD","")</f>
        <v/>
      </c>
      <c r="F9513" t="str">
        <f>IF(VLOOKUP(TRM!A6869,'TRM - TBM Crosswalk'!$A$2:'TRM - TBM Crosswalk'!$I$1008,4,FALSE)=0,"",VLOOKUP(TRM!A6869,'TRM - TBM Crosswalk'!$A$2:'TRM - TBM Crosswalk'!$I$1008,4,FALSE))</f>
        <v/>
      </c>
      <c r="G9513" t="str">
        <f>IF(VLOOKUP(TRM!A6869,'TRM - TBM Crosswalk'!$A$2:'TRM - TBM Crosswalk'!$I$1008,5,FALSE)=0,"",VLOOKUP(TRM!A6869,'TRM - TBM Crosswalk'!$A$2:'TRM - TBM Crosswalk'!$I$1008,5,FALSE))</f>
        <v/>
      </c>
      <c r="H9513" t="str">
        <f>IF(VLOOKUP(TRM!A6869,'TRM - TBM Crosswalk'!$A$2:'TRM - TBM Crosswalk'!$I$1008,6,FALSE)=0,"",VLOOKUP(TRM!A6869,'TRM - TBM Crosswalk'!$A$2:'TRM - TBM Crosswalk'!$I$1008,6,FALSE))</f>
        <v/>
      </c>
      <c r="I9513" t="str">
        <f>IF(VLOOKUP(TRM!A6869,'TRM - TBM Crosswalk'!$A$2:'TRM - TBM Crosswalk'!$I$1008,7,FALSE)=0,"",VLOOKUP(TRM!A6869,'TRM - TBM Crosswalk'!$A$2:'TRM - TBM Crosswalk'!$I$1008,7,FALSE))</f>
        <v/>
      </c>
      <c r="J9513" t="str">
        <f>IF(VLOOKUP(TRM!A6869,'TRM - TBM Crosswalk'!$A$2:'TRM - TBM Crosswalk'!$I$1008,8,FALSE)=0,"",VLOOKUP(TRM!A6869,'TRM - TBM Crosswalk'!$A$2:'TRM - TBM Crosswalk'!$I$1008,8,FALSE))</f>
        <v/>
      </c>
      <c r="K9513" t="str">
        <f>IF(VLOOKUP(TRM!A6869,'TRM - TBM Crosswalk'!$A$2:'TRM - TBM Crosswalk'!$I$1008,9,FALSE)=0,"",VLOOKUP(TRM!A6869,'TRM - TBM Crosswalk'!$A$2:'TRM - TBM Crosswalk'!$I$1008,9,FALSE))</f>
        <v/>
      </c>
    </row>
    <row r="9514" spans="1:11" x14ac:dyDescent="0.45">
      <c r="A9514" t="str">
        <f>TRM!A7228</f>
        <v>B06.306.023</v>
      </c>
      <c r="B9514" t="str">
        <f>TRM!B7228</f>
        <v>Environmental Monitoring and Forecasting</v>
      </c>
      <c r="C9514" t="str">
        <f>TRM!C7228</f>
        <v>RECONYX Security Settings | 4.0.7</v>
      </c>
      <c r="D9514">
        <f>TRM!D7228</f>
        <v>0</v>
      </c>
      <c r="E9514" t="str">
        <f>IF(VLOOKUP(TRM!A7228,'TRM - TBM Crosswalk'!$A$2:'TRM - TBM Crosswalk'!$I$1008,3,FALSE)="N/A","TBD","")</f>
        <v/>
      </c>
      <c r="F9514" t="str">
        <f>IF(VLOOKUP(TRM!A7228,'TRM - TBM Crosswalk'!$A$2:'TRM - TBM Crosswalk'!$I$1008,4,FALSE)=0,"",VLOOKUP(TRM!A7228,'TRM - TBM Crosswalk'!$A$2:'TRM - TBM Crosswalk'!$I$1008,4,FALSE))</f>
        <v>Business Capability</v>
      </c>
      <c r="G9514" t="str">
        <f>IF(VLOOKUP(TRM!A7228,'TRM - TBM Crosswalk'!$A$2:'TRM - TBM Crosswalk'!$I$1008,5,FALSE)=0,"",VLOOKUP(TRM!A7228,'TRM - TBM Crosswalk'!$A$2:'TRM - TBM Crosswalk'!$I$1008,5,FALSE))</f>
        <v/>
      </c>
      <c r="H9514" t="str">
        <f>IF(VLOOKUP(TRM!A7228,'TRM - TBM Crosswalk'!$A$2:'TRM - TBM Crosswalk'!$I$1008,6,FALSE)=0,"",VLOOKUP(TRM!A7228,'TRM - TBM Crosswalk'!$A$2:'TRM - TBM Crosswalk'!$I$1008,6,FALSE))</f>
        <v/>
      </c>
      <c r="I9514" t="str">
        <f>IF(VLOOKUP(TRM!A7228,'TRM - TBM Crosswalk'!$A$2:'TRM - TBM Crosswalk'!$I$1008,7,FALSE)=0,"",VLOOKUP(TRM!A7228,'TRM - TBM Crosswalk'!$A$2:'TRM - TBM Crosswalk'!$I$1008,7,FALSE))</f>
        <v/>
      </c>
      <c r="J9514" t="str">
        <f>IF(VLOOKUP(TRM!A7228,'TRM - TBM Crosswalk'!$A$2:'TRM - TBM Crosswalk'!$I$1008,8,FALSE)=0,"",VLOOKUP(TRM!A7228,'TRM - TBM Crosswalk'!$A$2:'TRM - TBM Crosswalk'!$I$1008,8,FALSE))</f>
        <v/>
      </c>
      <c r="K9514" t="str">
        <f>IF(VLOOKUP(TRM!A7228,'TRM - TBM Crosswalk'!$A$2:'TRM - TBM Crosswalk'!$I$1008,9,FALSE)=0,"",VLOOKUP(TRM!A7228,'TRM - TBM Crosswalk'!$A$2:'TRM - TBM Crosswalk'!$I$1008,9,FALSE))</f>
        <v/>
      </c>
    </row>
    <row r="9515" spans="1:11" x14ac:dyDescent="0.45">
      <c r="A9515" t="str">
        <f>TRM!A7728</f>
        <v>B10.813.314</v>
      </c>
      <c r="B9515" t="str">
        <f>TRM!B7728</f>
        <v>Assistive Technology Services</v>
      </c>
      <c r="C9515" t="str">
        <f>TRM!C7728</f>
        <v>Dragon 15 | 15.00.000</v>
      </c>
      <c r="D9515">
        <f>TRM!D7728</f>
        <v>0</v>
      </c>
      <c r="E9515" t="str">
        <f>IF(VLOOKUP(TRM!A7728,'TRM - TBM Crosswalk'!$A$2:'TRM - TBM Crosswalk'!$I$1008,3,FALSE)="N/A","TBD","")</f>
        <v>TBD</v>
      </c>
      <c r="F9515" t="str">
        <f>IF(VLOOKUP(TRM!A7728,'TRM - TBM Crosswalk'!$A$2:'TRM - TBM Crosswalk'!$I$1008,4,FALSE)=0,"",VLOOKUP(TRM!A7728,'TRM - TBM Crosswalk'!$A$2:'TRM - TBM Crosswalk'!$I$1008,4,FALSE))</f>
        <v/>
      </c>
      <c r="G9515" t="str">
        <f>IF(VLOOKUP(TRM!A7728,'TRM - TBM Crosswalk'!$A$2:'TRM - TBM Crosswalk'!$I$1008,5,FALSE)=0,"",VLOOKUP(TRM!A7728,'TRM - TBM Crosswalk'!$A$2:'TRM - TBM Crosswalk'!$I$1008,5,FALSE))</f>
        <v/>
      </c>
      <c r="H9515" t="str">
        <f>IF(VLOOKUP(TRM!A7728,'TRM - TBM Crosswalk'!$A$2:'TRM - TBM Crosswalk'!$I$1008,6,FALSE)=0,"",VLOOKUP(TRM!A7728,'TRM - TBM Crosswalk'!$A$2:'TRM - TBM Crosswalk'!$I$1008,6,FALSE))</f>
        <v/>
      </c>
      <c r="I9515" t="str">
        <f>IF(VLOOKUP(TRM!A7728,'TRM - TBM Crosswalk'!$A$2:'TRM - TBM Crosswalk'!$I$1008,7,FALSE)=0,"",VLOOKUP(TRM!A7728,'TRM - TBM Crosswalk'!$A$2:'TRM - TBM Crosswalk'!$I$1008,7,FALSE))</f>
        <v/>
      </c>
      <c r="J9515" t="str">
        <f>IF(VLOOKUP(TRM!A7728,'TRM - TBM Crosswalk'!$A$2:'TRM - TBM Crosswalk'!$I$1008,8,FALSE)=0,"",VLOOKUP(TRM!A7728,'TRM - TBM Crosswalk'!$A$2:'TRM - TBM Crosswalk'!$I$1008,8,FALSE))</f>
        <v/>
      </c>
      <c r="K9515" t="str">
        <f>IF(VLOOKUP(TRM!A7728,'TRM - TBM Crosswalk'!$A$2:'TRM - TBM Crosswalk'!$I$1008,9,FALSE)=0,"",VLOOKUP(TRM!A7728,'TRM - TBM Crosswalk'!$A$2:'TRM - TBM Crosswalk'!$I$1008,9,FALSE))</f>
        <v/>
      </c>
    </row>
    <row r="9516" spans="1:11" x14ac:dyDescent="0.45">
      <c r="A9516" t="str">
        <f>TRM!A7729</f>
        <v>B10.813.314</v>
      </c>
      <c r="B9516" t="str">
        <f>TRM!B7729</f>
        <v>Assistive Technology Services</v>
      </c>
      <c r="C9516" t="str">
        <f>TRM!C7729</f>
        <v>Dragon NaturallySpeaking 12 | 12.00.100</v>
      </c>
      <c r="D9516">
        <f>TRM!D7729</f>
        <v>0</v>
      </c>
      <c r="E9516" t="str">
        <f>IF(VLOOKUP(TRM!A7729,'TRM - TBM Crosswalk'!$A$2:'TRM - TBM Crosswalk'!$I$1008,3,FALSE)="N/A","TBD","")</f>
        <v>TBD</v>
      </c>
      <c r="F9516" t="str">
        <f>IF(VLOOKUP(TRM!A7729,'TRM - TBM Crosswalk'!$A$2:'TRM - TBM Crosswalk'!$I$1008,4,FALSE)=0,"",VLOOKUP(TRM!A7729,'TRM - TBM Crosswalk'!$A$2:'TRM - TBM Crosswalk'!$I$1008,4,FALSE))</f>
        <v/>
      </c>
      <c r="G9516" t="str">
        <f>IF(VLOOKUP(TRM!A7729,'TRM - TBM Crosswalk'!$A$2:'TRM - TBM Crosswalk'!$I$1008,5,FALSE)=0,"",VLOOKUP(TRM!A7729,'TRM - TBM Crosswalk'!$A$2:'TRM - TBM Crosswalk'!$I$1008,5,FALSE))</f>
        <v/>
      </c>
      <c r="H9516" t="str">
        <f>IF(VLOOKUP(TRM!A7729,'TRM - TBM Crosswalk'!$A$2:'TRM - TBM Crosswalk'!$I$1008,6,FALSE)=0,"",VLOOKUP(TRM!A7729,'TRM - TBM Crosswalk'!$A$2:'TRM - TBM Crosswalk'!$I$1008,6,FALSE))</f>
        <v/>
      </c>
      <c r="I9516" t="str">
        <f>IF(VLOOKUP(TRM!A7729,'TRM - TBM Crosswalk'!$A$2:'TRM - TBM Crosswalk'!$I$1008,7,FALSE)=0,"",VLOOKUP(TRM!A7729,'TRM - TBM Crosswalk'!$A$2:'TRM - TBM Crosswalk'!$I$1008,7,FALSE))</f>
        <v/>
      </c>
      <c r="J9516" t="str">
        <f>IF(VLOOKUP(TRM!A7729,'TRM - TBM Crosswalk'!$A$2:'TRM - TBM Crosswalk'!$I$1008,8,FALSE)=0,"",VLOOKUP(TRM!A7729,'TRM - TBM Crosswalk'!$A$2:'TRM - TBM Crosswalk'!$I$1008,8,FALSE))</f>
        <v/>
      </c>
      <c r="K9516" t="str">
        <f>IF(VLOOKUP(TRM!A7729,'TRM - TBM Crosswalk'!$A$2:'TRM - TBM Crosswalk'!$I$1008,9,FALSE)=0,"",VLOOKUP(TRM!A7729,'TRM - TBM Crosswalk'!$A$2:'TRM - TBM Crosswalk'!$I$1008,9,FALSE))</f>
        <v/>
      </c>
    </row>
    <row r="9517" spans="1:11" x14ac:dyDescent="0.45">
      <c r="A9517" t="str">
        <f>TRM!A7810</f>
        <v>B10.813.314</v>
      </c>
      <c r="B9517" t="str">
        <f>TRM!B7810</f>
        <v>Assistive Technology Services</v>
      </c>
      <c r="C9517" t="str">
        <f>TRM!C7810</f>
        <v>Vocalizer Expressive 2.2 Oskar Compact | 2.2.206</v>
      </c>
      <c r="D9517">
        <f>TRM!D7810</f>
        <v>0</v>
      </c>
      <c r="E9517" t="str">
        <f>IF(VLOOKUP(TRM!A7810,'TRM - TBM Crosswalk'!$A$2:'TRM - TBM Crosswalk'!$I$1008,3,FALSE)="N/A","TBD","")</f>
        <v>TBD</v>
      </c>
      <c r="F9517" t="str">
        <f>IF(VLOOKUP(TRM!A7810,'TRM - TBM Crosswalk'!$A$2:'TRM - TBM Crosswalk'!$I$1008,4,FALSE)=0,"",VLOOKUP(TRM!A7810,'TRM - TBM Crosswalk'!$A$2:'TRM - TBM Crosswalk'!$I$1008,4,FALSE))</f>
        <v/>
      </c>
      <c r="G9517" t="str">
        <f>IF(VLOOKUP(TRM!A7810,'TRM - TBM Crosswalk'!$A$2:'TRM - TBM Crosswalk'!$I$1008,5,FALSE)=0,"",VLOOKUP(TRM!A7810,'TRM - TBM Crosswalk'!$A$2:'TRM - TBM Crosswalk'!$I$1008,5,FALSE))</f>
        <v/>
      </c>
      <c r="H9517" t="str">
        <f>IF(VLOOKUP(TRM!A7810,'TRM - TBM Crosswalk'!$A$2:'TRM - TBM Crosswalk'!$I$1008,6,FALSE)=0,"",VLOOKUP(TRM!A7810,'TRM - TBM Crosswalk'!$A$2:'TRM - TBM Crosswalk'!$I$1008,6,FALSE))</f>
        <v/>
      </c>
      <c r="I9517" t="str">
        <f>IF(VLOOKUP(TRM!A7810,'TRM - TBM Crosswalk'!$A$2:'TRM - TBM Crosswalk'!$I$1008,7,FALSE)=0,"",VLOOKUP(TRM!A7810,'TRM - TBM Crosswalk'!$A$2:'TRM - TBM Crosswalk'!$I$1008,7,FALSE))</f>
        <v/>
      </c>
      <c r="J9517" t="str">
        <f>IF(VLOOKUP(TRM!A7810,'TRM - TBM Crosswalk'!$A$2:'TRM - TBM Crosswalk'!$I$1008,8,FALSE)=0,"",VLOOKUP(TRM!A7810,'TRM - TBM Crosswalk'!$A$2:'TRM - TBM Crosswalk'!$I$1008,8,FALSE))</f>
        <v/>
      </c>
      <c r="K9517" t="str">
        <f>IF(VLOOKUP(TRM!A7810,'TRM - TBM Crosswalk'!$A$2:'TRM - TBM Crosswalk'!$I$1008,9,FALSE)=0,"",VLOOKUP(TRM!A7810,'TRM - TBM Crosswalk'!$A$2:'TRM - TBM Crosswalk'!$I$1008,9,FALSE))</f>
        <v/>
      </c>
    </row>
    <row r="9518" spans="1:11" x14ac:dyDescent="0.45">
      <c r="A9518" t="str">
        <f>TRM!A7953</f>
        <v>B10.813.343</v>
      </c>
      <c r="B9518" t="str">
        <f>TRM!B7953</f>
        <v>Audio / Video Conferencing</v>
      </c>
      <c r="C9518" t="str">
        <f>TRM!C7953</f>
        <v>zoom.us.app - 4.1.33259.925</v>
      </c>
      <c r="D9518">
        <f>TRM!D7953</f>
        <v>0</v>
      </c>
      <c r="E9518" t="str">
        <f>IF(VLOOKUP(TRM!A7953,'TRM - TBM Crosswalk'!$A$2:'TRM - TBM Crosswalk'!$I$1008,3,FALSE)="N/A","TBD","")</f>
        <v/>
      </c>
      <c r="F9518" t="str">
        <f>IF(VLOOKUP(TRM!A7953,'TRM - TBM Crosswalk'!$A$2:'TRM - TBM Crosswalk'!$I$1008,4,FALSE)=0,"",VLOOKUP(TRM!A7953,'TRM - TBM Crosswalk'!$A$2:'TRM - TBM Crosswalk'!$I$1008,4,FALSE))</f>
        <v/>
      </c>
      <c r="G9518" t="str">
        <f>IF(VLOOKUP(TRM!A7953,'TRM - TBM Crosswalk'!$A$2:'TRM - TBM Crosswalk'!$I$1008,5,FALSE)=0,"",VLOOKUP(TRM!A7953,'TRM - TBM Crosswalk'!$A$2:'TRM - TBM Crosswalk'!$I$1008,5,FALSE))</f>
        <v>End User</v>
      </c>
      <c r="H9518" t="str">
        <f>IF(VLOOKUP(TRM!A7953,'TRM - TBM Crosswalk'!$A$2:'TRM - TBM Crosswalk'!$I$1008,6,FALSE)=0,"",VLOOKUP(TRM!A7953,'TRM - TBM Crosswalk'!$A$2:'TRM - TBM Crosswalk'!$I$1008,6,FALSE))</f>
        <v>Conferencing &amp; AV</v>
      </c>
      <c r="I9518" t="str">
        <f>IF(VLOOKUP(TRM!A7953,'TRM - TBM Crosswalk'!$A$2:'TRM - TBM Crosswalk'!$I$1008,7,FALSE)=0,"",VLOOKUP(TRM!A7953,'TRM - TBM Crosswalk'!$A$2:'TRM - TBM Crosswalk'!$I$1008,7,FALSE))</f>
        <v/>
      </c>
      <c r="J9518" t="str">
        <f>IF(VLOOKUP(TRM!A7953,'TRM - TBM Crosswalk'!$A$2:'TRM - TBM Crosswalk'!$I$1008,8,FALSE)=0,"",VLOOKUP(TRM!A7953,'TRM - TBM Crosswalk'!$A$2:'TRM - TBM Crosswalk'!$I$1008,8,FALSE))</f>
        <v/>
      </c>
      <c r="K9518" t="str">
        <f>IF(VLOOKUP(TRM!A7953,'TRM - TBM Crosswalk'!$A$2:'TRM - TBM Crosswalk'!$I$1008,9,FALSE)=0,"",VLOOKUP(TRM!A7953,'TRM - TBM Crosswalk'!$A$2:'TRM - TBM Crosswalk'!$I$1008,9,FALSE))</f>
        <v/>
      </c>
    </row>
    <row r="9519" spans="1:11" x14ac:dyDescent="0.45">
      <c r="A9519" t="str">
        <f>TRM!A8039</f>
        <v>D01.006.485</v>
      </c>
      <c r="B9519" t="str">
        <f>TRM!B8039</f>
        <v>Engineering Science</v>
      </c>
      <c r="C9519" t="str">
        <f>TRM!C8039</f>
        <v>commandtoxbds.app - 5.3</v>
      </c>
      <c r="D9519">
        <f>TRM!D8039</f>
        <v>0</v>
      </c>
      <c r="E9519" t="str">
        <f>IF(VLOOKUP(TRM!A8039,'TRM - TBM Crosswalk'!$A$2:'TRM - TBM Crosswalk'!$I$1008,3,FALSE)="N/A","TBD","")</f>
        <v/>
      </c>
      <c r="F9519" t="str">
        <f>IF(VLOOKUP(TRM!A8039,'TRM - TBM Crosswalk'!$A$2:'TRM - TBM Crosswalk'!$I$1008,4,FALSE)=0,"",VLOOKUP(TRM!A8039,'TRM - TBM Crosswalk'!$A$2:'TRM - TBM Crosswalk'!$I$1008,4,FALSE))</f>
        <v>Business Capability</v>
      </c>
      <c r="G9519" t="str">
        <f>IF(VLOOKUP(TRM!A8039,'TRM - TBM Crosswalk'!$A$2:'TRM - TBM Crosswalk'!$I$1008,5,FALSE)=0,"",VLOOKUP(TRM!A8039,'TRM - TBM Crosswalk'!$A$2:'TRM - TBM Crosswalk'!$I$1008,5,FALSE))</f>
        <v/>
      </c>
      <c r="H9519" t="str">
        <f>IF(VLOOKUP(TRM!A8039,'TRM - TBM Crosswalk'!$A$2:'TRM - TBM Crosswalk'!$I$1008,6,FALSE)=0,"",VLOOKUP(TRM!A8039,'TRM - TBM Crosswalk'!$A$2:'TRM - TBM Crosswalk'!$I$1008,6,FALSE))</f>
        <v/>
      </c>
      <c r="I9519" t="str">
        <f>IF(VLOOKUP(TRM!A8039,'TRM - TBM Crosswalk'!$A$2:'TRM - TBM Crosswalk'!$I$1008,7,FALSE)=0,"",VLOOKUP(TRM!A8039,'TRM - TBM Crosswalk'!$A$2:'TRM - TBM Crosswalk'!$I$1008,7,FALSE))</f>
        <v/>
      </c>
      <c r="J9519" t="str">
        <f>IF(VLOOKUP(TRM!A8039,'TRM - TBM Crosswalk'!$A$2:'TRM - TBM Crosswalk'!$I$1008,8,FALSE)=0,"",VLOOKUP(TRM!A8039,'TRM - TBM Crosswalk'!$A$2:'TRM - TBM Crosswalk'!$I$1008,8,FALSE))</f>
        <v/>
      </c>
      <c r="K9519" t="str">
        <f>IF(VLOOKUP(TRM!A8039,'TRM - TBM Crosswalk'!$A$2:'TRM - TBM Crosswalk'!$I$1008,9,FALSE)=0,"",VLOOKUP(TRM!A8039,'TRM - TBM Crosswalk'!$A$2:'TRM - TBM Crosswalk'!$I$1008,9,FALSE))</f>
        <v/>
      </c>
    </row>
    <row r="9520" spans="1:11" x14ac:dyDescent="0.45">
      <c r="A9520" t="str">
        <f>TRM!A8040</f>
        <v>D01.006.485</v>
      </c>
      <c r="B9520" t="str">
        <f>TRM!B8040</f>
        <v>Engineering Science</v>
      </c>
      <c r="C9520" t="str">
        <f>TRM!C8040</f>
        <v>commandtoxbds.app - 5.4.2</v>
      </c>
      <c r="D9520">
        <f>TRM!D8040</f>
        <v>0</v>
      </c>
      <c r="E9520" t="str">
        <f>IF(VLOOKUP(TRM!A8040,'TRM - TBM Crosswalk'!$A$2:'TRM - TBM Crosswalk'!$I$1008,3,FALSE)="N/A","TBD","")</f>
        <v/>
      </c>
      <c r="F9520" t="str">
        <f>IF(VLOOKUP(TRM!A8040,'TRM - TBM Crosswalk'!$A$2:'TRM - TBM Crosswalk'!$I$1008,4,FALSE)=0,"",VLOOKUP(TRM!A8040,'TRM - TBM Crosswalk'!$A$2:'TRM - TBM Crosswalk'!$I$1008,4,FALSE))</f>
        <v>Business Capability</v>
      </c>
      <c r="G9520" t="str">
        <f>IF(VLOOKUP(TRM!A8040,'TRM - TBM Crosswalk'!$A$2:'TRM - TBM Crosswalk'!$I$1008,5,FALSE)=0,"",VLOOKUP(TRM!A8040,'TRM - TBM Crosswalk'!$A$2:'TRM - TBM Crosswalk'!$I$1008,5,FALSE))</f>
        <v/>
      </c>
      <c r="H9520" t="str">
        <f>IF(VLOOKUP(TRM!A8040,'TRM - TBM Crosswalk'!$A$2:'TRM - TBM Crosswalk'!$I$1008,6,FALSE)=0,"",VLOOKUP(TRM!A8040,'TRM - TBM Crosswalk'!$A$2:'TRM - TBM Crosswalk'!$I$1008,6,FALSE))</f>
        <v/>
      </c>
      <c r="I9520" t="str">
        <f>IF(VLOOKUP(TRM!A8040,'TRM - TBM Crosswalk'!$A$2:'TRM - TBM Crosswalk'!$I$1008,7,FALSE)=0,"",VLOOKUP(TRM!A8040,'TRM - TBM Crosswalk'!$A$2:'TRM - TBM Crosswalk'!$I$1008,7,FALSE))</f>
        <v/>
      </c>
      <c r="J9520" t="str">
        <f>IF(VLOOKUP(TRM!A8040,'TRM - TBM Crosswalk'!$A$2:'TRM - TBM Crosswalk'!$I$1008,8,FALSE)=0,"",VLOOKUP(TRM!A8040,'TRM - TBM Crosswalk'!$A$2:'TRM - TBM Crosswalk'!$I$1008,8,FALSE))</f>
        <v/>
      </c>
      <c r="K9520" t="str">
        <f>IF(VLOOKUP(TRM!A8040,'TRM - TBM Crosswalk'!$A$2:'TRM - TBM Crosswalk'!$I$1008,9,FALSE)=0,"",VLOOKUP(TRM!A8040,'TRM - TBM Crosswalk'!$A$2:'TRM - TBM Crosswalk'!$I$1008,9,FALSE))</f>
        <v/>
      </c>
    </row>
    <row r="9521" spans="1:11" x14ac:dyDescent="0.45">
      <c r="A9521" t="str">
        <f>TRM!A8041</f>
        <v>D01.006.485</v>
      </c>
      <c r="B9521" t="str">
        <f>TRM!B8041</f>
        <v>Engineering Science</v>
      </c>
      <c r="C9521" t="str">
        <f>TRM!C8041</f>
        <v>NDT 8.4.1</v>
      </c>
      <c r="D9521">
        <f>TRM!D8041</f>
        <v>0</v>
      </c>
      <c r="E9521" t="str">
        <f>IF(VLOOKUP(TRM!A8041,'TRM - TBM Crosswalk'!$A$2:'TRM - TBM Crosswalk'!$I$1008,3,FALSE)="N/A","TBD","")</f>
        <v/>
      </c>
      <c r="F9521" t="str">
        <f>IF(VLOOKUP(TRM!A8041,'TRM - TBM Crosswalk'!$A$2:'TRM - TBM Crosswalk'!$I$1008,4,FALSE)=0,"",VLOOKUP(TRM!A8041,'TRM - TBM Crosswalk'!$A$2:'TRM - TBM Crosswalk'!$I$1008,4,FALSE))</f>
        <v>Business Capability</v>
      </c>
      <c r="G9521" t="str">
        <f>IF(VLOOKUP(TRM!A8041,'TRM - TBM Crosswalk'!$A$2:'TRM - TBM Crosswalk'!$I$1008,5,FALSE)=0,"",VLOOKUP(TRM!A8041,'TRM - TBM Crosswalk'!$A$2:'TRM - TBM Crosswalk'!$I$1008,5,FALSE))</f>
        <v/>
      </c>
      <c r="H9521" t="str">
        <f>IF(VLOOKUP(TRM!A8041,'TRM - TBM Crosswalk'!$A$2:'TRM - TBM Crosswalk'!$I$1008,6,FALSE)=0,"",VLOOKUP(TRM!A8041,'TRM - TBM Crosswalk'!$A$2:'TRM - TBM Crosswalk'!$I$1008,6,FALSE))</f>
        <v/>
      </c>
      <c r="I9521" t="str">
        <f>IF(VLOOKUP(TRM!A8041,'TRM - TBM Crosswalk'!$A$2:'TRM - TBM Crosswalk'!$I$1008,7,FALSE)=0,"",VLOOKUP(TRM!A8041,'TRM - TBM Crosswalk'!$A$2:'TRM - TBM Crosswalk'!$I$1008,7,FALSE))</f>
        <v/>
      </c>
      <c r="J9521" t="str">
        <f>IF(VLOOKUP(TRM!A8041,'TRM - TBM Crosswalk'!$A$2:'TRM - TBM Crosswalk'!$I$1008,8,FALSE)=0,"",VLOOKUP(TRM!A8041,'TRM - TBM Crosswalk'!$A$2:'TRM - TBM Crosswalk'!$I$1008,8,FALSE))</f>
        <v/>
      </c>
      <c r="K9521" t="str">
        <f>IF(VLOOKUP(TRM!A8041,'TRM - TBM Crosswalk'!$A$2:'TRM - TBM Crosswalk'!$I$1008,9,FALSE)=0,"",VLOOKUP(TRM!A8041,'TRM - TBM Crosswalk'!$A$2:'TRM - TBM Crosswalk'!$I$1008,9,FALSE))</f>
        <v/>
      </c>
    </row>
    <row r="9522" spans="1:11" x14ac:dyDescent="0.45">
      <c r="A9522" t="str">
        <f>TRM!A8332</f>
        <v>I01.002.206#</v>
      </c>
      <c r="B9522" t="str">
        <f>TRM!B8332</f>
        <v>Operating System - UNIX Design</v>
      </c>
      <c r="C9522" t="str">
        <f>TRM!C8332</f>
        <v>iBooks.app - 1.10</v>
      </c>
      <c r="D9522">
        <f>TRM!D8332</f>
        <v>0</v>
      </c>
      <c r="E9522" t="str">
        <f>IF(VLOOKUP(TRM!A8332,'TRM - TBM Crosswalk'!$A$2:'TRM - TBM Crosswalk'!$I$1008,3,FALSE)="N/A","TBD","")</f>
        <v/>
      </c>
      <c r="F9522" t="str">
        <f>IF(VLOOKUP(TRM!A8332,'TRM - TBM Crosswalk'!$A$2:'TRM - TBM Crosswalk'!$I$1008,4,FALSE)=0,"",VLOOKUP(TRM!A8332,'TRM - TBM Crosswalk'!$A$2:'TRM - TBM Crosswalk'!$I$1008,4,FALSE))</f>
        <v/>
      </c>
      <c r="G9522" t="str">
        <f>IF(VLOOKUP(TRM!A8332,'TRM - TBM Crosswalk'!$A$2:'TRM - TBM Crosswalk'!$I$1008,5,FALSE)=0,"",VLOOKUP(TRM!A8332,'TRM - TBM Crosswalk'!$A$2:'TRM - TBM Crosswalk'!$I$1008,5,FALSE))</f>
        <v>Compute</v>
      </c>
      <c r="H9522" t="str">
        <f>IF(VLOOKUP(TRM!A8332,'TRM - TBM Crosswalk'!$A$2:'TRM - TBM Crosswalk'!$I$1008,6,FALSE)=0,"",VLOOKUP(TRM!A8332,'TRM - TBM Crosswalk'!$A$2:'TRM - TBM Crosswalk'!$I$1008,6,FALSE))</f>
        <v xml:space="preserve">Unix </v>
      </c>
      <c r="I9522" t="str">
        <f>IF(VLOOKUP(TRM!A8332,'TRM - TBM Crosswalk'!$A$2:'TRM - TBM Crosswalk'!$I$1008,7,FALSE)=0,"",VLOOKUP(TRM!A8332,'TRM - TBM Crosswalk'!$A$2:'TRM - TBM Crosswalk'!$I$1008,7,FALSE))</f>
        <v/>
      </c>
      <c r="J9522" t="str">
        <f>IF(VLOOKUP(TRM!A8332,'TRM - TBM Crosswalk'!$A$2:'TRM - TBM Crosswalk'!$I$1008,8,FALSE)=0,"",VLOOKUP(TRM!A8332,'TRM - TBM Crosswalk'!$A$2:'TRM - TBM Crosswalk'!$I$1008,8,FALSE))</f>
        <v/>
      </c>
      <c r="K9522" t="str">
        <f>IF(VLOOKUP(TRM!A8332,'TRM - TBM Crosswalk'!$A$2:'TRM - TBM Crosswalk'!$I$1008,9,FALSE)=0,"",VLOOKUP(TRM!A8332,'TRM - TBM Crosswalk'!$A$2:'TRM - TBM Crosswalk'!$I$1008,9,FALSE))</f>
        <v/>
      </c>
    </row>
    <row r="9523" spans="1:11" x14ac:dyDescent="0.45">
      <c r="A9523" t="str">
        <f>TRM!A8333</f>
        <v>I01.002.206#</v>
      </c>
      <c r="B9523" t="str">
        <f>TRM!B8333</f>
        <v>Operating System - UNIX Design</v>
      </c>
      <c r="C9523" t="str">
        <f>TRM!C8333</f>
        <v>iBooks.app - 1.15</v>
      </c>
      <c r="D9523">
        <f>TRM!D8333</f>
        <v>0</v>
      </c>
      <c r="E9523" t="str">
        <f>IF(VLOOKUP(TRM!A8333,'TRM - TBM Crosswalk'!$A$2:'TRM - TBM Crosswalk'!$I$1008,3,FALSE)="N/A","TBD","")</f>
        <v/>
      </c>
      <c r="F9523" t="str">
        <f>IF(VLOOKUP(TRM!A8333,'TRM - TBM Crosswalk'!$A$2:'TRM - TBM Crosswalk'!$I$1008,4,FALSE)=0,"",VLOOKUP(TRM!A8333,'TRM - TBM Crosswalk'!$A$2:'TRM - TBM Crosswalk'!$I$1008,4,FALSE))</f>
        <v/>
      </c>
      <c r="G9523" t="str">
        <f>IF(VLOOKUP(TRM!A8333,'TRM - TBM Crosswalk'!$A$2:'TRM - TBM Crosswalk'!$I$1008,5,FALSE)=0,"",VLOOKUP(TRM!A8333,'TRM - TBM Crosswalk'!$A$2:'TRM - TBM Crosswalk'!$I$1008,5,FALSE))</f>
        <v>Compute</v>
      </c>
      <c r="H9523" t="str">
        <f>IF(VLOOKUP(TRM!A8333,'TRM - TBM Crosswalk'!$A$2:'TRM - TBM Crosswalk'!$I$1008,6,FALSE)=0,"",VLOOKUP(TRM!A8333,'TRM - TBM Crosswalk'!$A$2:'TRM - TBM Crosswalk'!$I$1008,6,FALSE))</f>
        <v xml:space="preserve">Unix </v>
      </c>
      <c r="I9523" t="str">
        <f>IF(VLOOKUP(TRM!A8333,'TRM - TBM Crosswalk'!$A$2:'TRM - TBM Crosswalk'!$I$1008,7,FALSE)=0,"",VLOOKUP(TRM!A8333,'TRM - TBM Crosswalk'!$A$2:'TRM - TBM Crosswalk'!$I$1008,7,FALSE))</f>
        <v/>
      </c>
      <c r="J9523" t="str">
        <f>IF(VLOOKUP(TRM!A8333,'TRM - TBM Crosswalk'!$A$2:'TRM - TBM Crosswalk'!$I$1008,8,FALSE)=0,"",VLOOKUP(TRM!A8333,'TRM - TBM Crosswalk'!$A$2:'TRM - TBM Crosswalk'!$I$1008,8,FALSE))</f>
        <v/>
      </c>
      <c r="K9523" t="str">
        <f>IF(VLOOKUP(TRM!A8333,'TRM - TBM Crosswalk'!$A$2:'TRM - TBM Crosswalk'!$I$1008,9,FALSE)=0,"",VLOOKUP(TRM!A8333,'TRM - TBM Crosswalk'!$A$2:'TRM - TBM Crosswalk'!$I$1008,9,FALSE))</f>
        <v/>
      </c>
    </row>
    <row r="9524" spans="1:11" x14ac:dyDescent="0.45">
      <c r="A9524" t="str">
        <f>TRM!A8378</f>
        <v>I01.002.206#</v>
      </c>
      <c r="B9524" t="str">
        <f>TRM!B8378</f>
        <v>Operating System - UNIX Design</v>
      </c>
      <c r="C9524" t="str">
        <f>TRM!C8378</f>
        <v>Mission Control.app - 29.3</v>
      </c>
      <c r="D9524">
        <f>TRM!D8378</f>
        <v>0</v>
      </c>
      <c r="E9524" t="str">
        <f>IF(VLOOKUP(TRM!A8378,'TRM - TBM Crosswalk'!$A$2:'TRM - TBM Crosswalk'!$I$1008,3,FALSE)="N/A","TBD","")</f>
        <v/>
      </c>
      <c r="F9524" t="str">
        <f>IF(VLOOKUP(TRM!A8378,'TRM - TBM Crosswalk'!$A$2:'TRM - TBM Crosswalk'!$I$1008,4,FALSE)=0,"",VLOOKUP(TRM!A8378,'TRM - TBM Crosswalk'!$A$2:'TRM - TBM Crosswalk'!$I$1008,4,FALSE))</f>
        <v/>
      </c>
      <c r="G9524" t="str">
        <f>IF(VLOOKUP(TRM!A8378,'TRM - TBM Crosswalk'!$A$2:'TRM - TBM Crosswalk'!$I$1008,5,FALSE)=0,"",VLOOKUP(TRM!A8378,'TRM - TBM Crosswalk'!$A$2:'TRM - TBM Crosswalk'!$I$1008,5,FALSE))</f>
        <v>Compute</v>
      </c>
      <c r="H9524" t="str">
        <f>IF(VLOOKUP(TRM!A8378,'TRM - TBM Crosswalk'!$A$2:'TRM - TBM Crosswalk'!$I$1008,6,FALSE)=0,"",VLOOKUP(TRM!A8378,'TRM - TBM Crosswalk'!$A$2:'TRM - TBM Crosswalk'!$I$1008,6,FALSE))</f>
        <v xml:space="preserve">Unix </v>
      </c>
      <c r="I9524" t="str">
        <f>IF(VLOOKUP(TRM!A8378,'TRM - TBM Crosswalk'!$A$2:'TRM - TBM Crosswalk'!$I$1008,7,FALSE)=0,"",VLOOKUP(TRM!A8378,'TRM - TBM Crosswalk'!$A$2:'TRM - TBM Crosswalk'!$I$1008,7,FALSE))</f>
        <v/>
      </c>
      <c r="J9524" t="str">
        <f>IF(VLOOKUP(TRM!A8378,'TRM - TBM Crosswalk'!$A$2:'TRM - TBM Crosswalk'!$I$1008,8,FALSE)=0,"",VLOOKUP(TRM!A8378,'TRM - TBM Crosswalk'!$A$2:'TRM - TBM Crosswalk'!$I$1008,8,FALSE))</f>
        <v/>
      </c>
      <c r="K9524" t="str">
        <f>IF(VLOOKUP(TRM!A8378,'TRM - TBM Crosswalk'!$A$2:'TRM - TBM Crosswalk'!$I$1008,9,FALSE)=0,"",VLOOKUP(TRM!A8378,'TRM - TBM Crosswalk'!$A$2:'TRM - TBM Crosswalk'!$I$1008,9,FALSE))</f>
        <v/>
      </c>
    </row>
    <row r="9525" spans="1:11" x14ac:dyDescent="0.45">
      <c r="A9525" t="str">
        <f>TRM!A8379</f>
        <v>I01.002.206#</v>
      </c>
      <c r="B9525" t="str">
        <f>TRM!B8379</f>
        <v>Operating System - UNIX Design</v>
      </c>
      <c r="C9525" t="str">
        <f>TRM!C8379</f>
        <v>MRT.app - 1.0</v>
      </c>
      <c r="D9525">
        <f>TRM!D8379</f>
        <v>0</v>
      </c>
      <c r="E9525" t="str">
        <f>IF(VLOOKUP(TRM!A8379,'TRM - TBM Crosswalk'!$A$2:'TRM - TBM Crosswalk'!$I$1008,3,FALSE)="N/A","TBD","")</f>
        <v/>
      </c>
      <c r="F9525" t="str">
        <f>IF(VLOOKUP(TRM!A8379,'TRM - TBM Crosswalk'!$A$2:'TRM - TBM Crosswalk'!$I$1008,4,FALSE)=0,"",VLOOKUP(TRM!A8379,'TRM - TBM Crosswalk'!$A$2:'TRM - TBM Crosswalk'!$I$1008,4,FALSE))</f>
        <v/>
      </c>
      <c r="G9525" t="str">
        <f>IF(VLOOKUP(TRM!A8379,'TRM - TBM Crosswalk'!$A$2:'TRM - TBM Crosswalk'!$I$1008,5,FALSE)=0,"",VLOOKUP(TRM!A8379,'TRM - TBM Crosswalk'!$A$2:'TRM - TBM Crosswalk'!$I$1008,5,FALSE))</f>
        <v>Compute</v>
      </c>
      <c r="H9525" t="str">
        <f>IF(VLOOKUP(TRM!A8379,'TRM - TBM Crosswalk'!$A$2:'TRM - TBM Crosswalk'!$I$1008,6,FALSE)=0,"",VLOOKUP(TRM!A8379,'TRM - TBM Crosswalk'!$A$2:'TRM - TBM Crosswalk'!$I$1008,6,FALSE))</f>
        <v xml:space="preserve">Unix </v>
      </c>
      <c r="I9525" t="str">
        <f>IF(VLOOKUP(TRM!A8379,'TRM - TBM Crosswalk'!$A$2:'TRM - TBM Crosswalk'!$I$1008,7,FALSE)=0,"",VLOOKUP(TRM!A8379,'TRM - TBM Crosswalk'!$A$2:'TRM - TBM Crosswalk'!$I$1008,7,FALSE))</f>
        <v/>
      </c>
      <c r="J9525" t="str">
        <f>IF(VLOOKUP(TRM!A8379,'TRM - TBM Crosswalk'!$A$2:'TRM - TBM Crosswalk'!$I$1008,8,FALSE)=0,"",VLOOKUP(TRM!A8379,'TRM - TBM Crosswalk'!$A$2:'TRM - TBM Crosswalk'!$I$1008,8,FALSE))</f>
        <v/>
      </c>
      <c r="K9525" t="str">
        <f>IF(VLOOKUP(TRM!A8379,'TRM - TBM Crosswalk'!$A$2:'TRM - TBM Crosswalk'!$I$1008,9,FALSE)=0,"",VLOOKUP(TRM!A8379,'TRM - TBM Crosswalk'!$A$2:'TRM - TBM Crosswalk'!$I$1008,9,FALSE))</f>
        <v/>
      </c>
    </row>
    <row r="9526" spans="1:11" x14ac:dyDescent="0.45">
      <c r="A9526" t="str">
        <f>TRM!A8380</f>
        <v>I01.002.206#</v>
      </c>
      <c r="B9526" t="str">
        <f>TRM!B8380</f>
        <v>Operating System - UNIX Design</v>
      </c>
      <c r="C9526" t="str">
        <f>TRM!C8380</f>
        <v>NetAuthAgent.app - 6.2</v>
      </c>
      <c r="D9526">
        <f>TRM!D8380</f>
        <v>0</v>
      </c>
      <c r="E9526" t="str">
        <f>IF(VLOOKUP(TRM!A8380,'TRM - TBM Crosswalk'!$A$2:'TRM - TBM Crosswalk'!$I$1008,3,FALSE)="N/A","TBD","")</f>
        <v/>
      </c>
      <c r="F9526" t="str">
        <f>IF(VLOOKUP(TRM!A8380,'TRM - TBM Crosswalk'!$A$2:'TRM - TBM Crosswalk'!$I$1008,4,FALSE)=0,"",VLOOKUP(TRM!A8380,'TRM - TBM Crosswalk'!$A$2:'TRM - TBM Crosswalk'!$I$1008,4,FALSE))</f>
        <v/>
      </c>
      <c r="G9526" t="str">
        <f>IF(VLOOKUP(TRM!A8380,'TRM - TBM Crosswalk'!$A$2:'TRM - TBM Crosswalk'!$I$1008,5,FALSE)=0,"",VLOOKUP(TRM!A8380,'TRM - TBM Crosswalk'!$A$2:'TRM - TBM Crosswalk'!$I$1008,5,FALSE))</f>
        <v>Compute</v>
      </c>
      <c r="H9526" t="str">
        <f>IF(VLOOKUP(TRM!A8380,'TRM - TBM Crosswalk'!$A$2:'TRM - TBM Crosswalk'!$I$1008,6,FALSE)=0,"",VLOOKUP(TRM!A8380,'TRM - TBM Crosswalk'!$A$2:'TRM - TBM Crosswalk'!$I$1008,6,FALSE))</f>
        <v xml:space="preserve">Unix </v>
      </c>
      <c r="I9526" t="str">
        <f>IF(VLOOKUP(TRM!A8380,'TRM - TBM Crosswalk'!$A$2:'TRM - TBM Crosswalk'!$I$1008,7,FALSE)=0,"",VLOOKUP(TRM!A8380,'TRM - TBM Crosswalk'!$A$2:'TRM - TBM Crosswalk'!$I$1008,7,FALSE))</f>
        <v/>
      </c>
      <c r="J9526" t="str">
        <f>IF(VLOOKUP(TRM!A8380,'TRM - TBM Crosswalk'!$A$2:'TRM - TBM Crosswalk'!$I$1008,8,FALSE)=0,"",VLOOKUP(TRM!A8380,'TRM - TBM Crosswalk'!$A$2:'TRM - TBM Crosswalk'!$I$1008,8,FALSE))</f>
        <v/>
      </c>
      <c r="K9526" t="str">
        <f>IF(VLOOKUP(TRM!A8380,'TRM - TBM Crosswalk'!$A$2:'TRM - TBM Crosswalk'!$I$1008,9,FALSE)=0,"",VLOOKUP(TRM!A8380,'TRM - TBM Crosswalk'!$A$2:'TRM - TBM Crosswalk'!$I$1008,9,FALSE))</f>
        <v/>
      </c>
    </row>
    <row r="9527" spans="1:11" x14ac:dyDescent="0.45">
      <c r="A9527" t="str">
        <f>TRM!A8381</f>
        <v>I01.002.206#</v>
      </c>
      <c r="B9527" t="str">
        <f>TRM!B8381</f>
        <v>Operating System - UNIX Design</v>
      </c>
      <c r="C9527" t="str">
        <f>TRM!C8381</f>
        <v>NotificationCenter.app - 1.0</v>
      </c>
      <c r="D9527">
        <f>TRM!D8381</f>
        <v>0</v>
      </c>
      <c r="E9527" t="str">
        <f>IF(VLOOKUP(TRM!A8381,'TRM - TBM Crosswalk'!$A$2:'TRM - TBM Crosswalk'!$I$1008,3,FALSE)="N/A","TBD","")</f>
        <v/>
      </c>
      <c r="F9527" t="str">
        <f>IF(VLOOKUP(TRM!A8381,'TRM - TBM Crosswalk'!$A$2:'TRM - TBM Crosswalk'!$I$1008,4,FALSE)=0,"",VLOOKUP(TRM!A8381,'TRM - TBM Crosswalk'!$A$2:'TRM - TBM Crosswalk'!$I$1008,4,FALSE))</f>
        <v/>
      </c>
      <c r="G9527" t="str">
        <f>IF(VLOOKUP(TRM!A8381,'TRM - TBM Crosswalk'!$A$2:'TRM - TBM Crosswalk'!$I$1008,5,FALSE)=0,"",VLOOKUP(TRM!A8381,'TRM - TBM Crosswalk'!$A$2:'TRM - TBM Crosswalk'!$I$1008,5,FALSE))</f>
        <v>Compute</v>
      </c>
      <c r="H9527" t="str">
        <f>IF(VLOOKUP(TRM!A8381,'TRM - TBM Crosswalk'!$A$2:'TRM - TBM Crosswalk'!$I$1008,6,FALSE)=0,"",VLOOKUP(TRM!A8381,'TRM - TBM Crosswalk'!$A$2:'TRM - TBM Crosswalk'!$I$1008,6,FALSE))</f>
        <v xml:space="preserve">Unix </v>
      </c>
      <c r="I9527" t="str">
        <f>IF(VLOOKUP(TRM!A8381,'TRM - TBM Crosswalk'!$A$2:'TRM - TBM Crosswalk'!$I$1008,7,FALSE)=0,"",VLOOKUP(TRM!A8381,'TRM - TBM Crosswalk'!$A$2:'TRM - TBM Crosswalk'!$I$1008,7,FALSE))</f>
        <v/>
      </c>
      <c r="J9527" t="str">
        <f>IF(VLOOKUP(TRM!A8381,'TRM - TBM Crosswalk'!$A$2:'TRM - TBM Crosswalk'!$I$1008,8,FALSE)=0,"",VLOOKUP(TRM!A8381,'TRM - TBM Crosswalk'!$A$2:'TRM - TBM Crosswalk'!$I$1008,8,FALSE))</f>
        <v/>
      </c>
      <c r="K9527" t="str">
        <f>IF(VLOOKUP(TRM!A8381,'TRM - TBM Crosswalk'!$A$2:'TRM - TBM Crosswalk'!$I$1008,9,FALSE)=0,"",VLOOKUP(TRM!A8381,'TRM - TBM Crosswalk'!$A$2:'TRM - TBM Crosswalk'!$I$1008,9,FALSE))</f>
        <v/>
      </c>
    </row>
    <row r="9528" spans="1:11" x14ac:dyDescent="0.45">
      <c r="A9528" t="str">
        <f>TRM!A8382</f>
        <v>I01.002.206#</v>
      </c>
      <c r="B9528" t="str">
        <f>TRM!B8382</f>
        <v>Operating System - UNIX Design</v>
      </c>
      <c r="C9528" t="str">
        <f>TRM!C8382</f>
        <v>NowPlayingTouchUI.app - 1.0</v>
      </c>
      <c r="D9528">
        <f>TRM!D8382</f>
        <v>0</v>
      </c>
      <c r="E9528" t="str">
        <f>IF(VLOOKUP(TRM!A8382,'TRM - TBM Crosswalk'!$A$2:'TRM - TBM Crosswalk'!$I$1008,3,FALSE)="N/A","TBD","")</f>
        <v/>
      </c>
      <c r="F9528" t="str">
        <f>IF(VLOOKUP(TRM!A8382,'TRM - TBM Crosswalk'!$A$2:'TRM - TBM Crosswalk'!$I$1008,4,FALSE)=0,"",VLOOKUP(TRM!A8382,'TRM - TBM Crosswalk'!$A$2:'TRM - TBM Crosswalk'!$I$1008,4,FALSE))</f>
        <v/>
      </c>
      <c r="G9528" t="str">
        <f>IF(VLOOKUP(TRM!A8382,'TRM - TBM Crosswalk'!$A$2:'TRM - TBM Crosswalk'!$I$1008,5,FALSE)=0,"",VLOOKUP(TRM!A8382,'TRM - TBM Crosswalk'!$A$2:'TRM - TBM Crosswalk'!$I$1008,5,FALSE))</f>
        <v>Compute</v>
      </c>
      <c r="H9528" t="str">
        <f>IF(VLOOKUP(TRM!A8382,'TRM - TBM Crosswalk'!$A$2:'TRM - TBM Crosswalk'!$I$1008,6,FALSE)=0,"",VLOOKUP(TRM!A8382,'TRM - TBM Crosswalk'!$A$2:'TRM - TBM Crosswalk'!$I$1008,6,FALSE))</f>
        <v xml:space="preserve">Unix </v>
      </c>
      <c r="I9528" t="str">
        <f>IF(VLOOKUP(TRM!A8382,'TRM - TBM Crosswalk'!$A$2:'TRM - TBM Crosswalk'!$I$1008,7,FALSE)=0,"",VLOOKUP(TRM!A8382,'TRM - TBM Crosswalk'!$A$2:'TRM - TBM Crosswalk'!$I$1008,7,FALSE))</f>
        <v/>
      </c>
      <c r="J9528" t="str">
        <f>IF(VLOOKUP(TRM!A8382,'TRM - TBM Crosswalk'!$A$2:'TRM - TBM Crosswalk'!$I$1008,8,FALSE)=0,"",VLOOKUP(TRM!A8382,'TRM - TBM Crosswalk'!$A$2:'TRM - TBM Crosswalk'!$I$1008,8,FALSE))</f>
        <v/>
      </c>
      <c r="K9528" t="str">
        <f>IF(VLOOKUP(TRM!A8382,'TRM - TBM Crosswalk'!$A$2:'TRM - TBM Crosswalk'!$I$1008,9,FALSE)=0,"",VLOOKUP(TRM!A8382,'TRM - TBM Crosswalk'!$A$2:'TRM - TBM Crosswalk'!$I$1008,9,FALSE))</f>
        <v/>
      </c>
    </row>
    <row r="9529" spans="1:11" x14ac:dyDescent="0.45">
      <c r="A9529" t="str">
        <f>TRM!A8383</f>
        <v>I01.002.206#</v>
      </c>
      <c r="B9529" t="str">
        <f>TRM!B8383</f>
        <v>Operating System - UNIX Design</v>
      </c>
      <c r="C9529" t="str">
        <f>TRM!C8383</f>
        <v>NowPlayingWidgetContainer.app - 1.0</v>
      </c>
      <c r="D9529">
        <f>TRM!D8383</f>
        <v>0</v>
      </c>
      <c r="E9529" t="str">
        <f>IF(VLOOKUP(TRM!A8383,'TRM - TBM Crosswalk'!$A$2:'TRM - TBM Crosswalk'!$I$1008,3,FALSE)="N/A","TBD","")</f>
        <v/>
      </c>
      <c r="F9529" t="str">
        <f>IF(VLOOKUP(TRM!A8383,'TRM - TBM Crosswalk'!$A$2:'TRM - TBM Crosswalk'!$I$1008,4,FALSE)=0,"",VLOOKUP(TRM!A8383,'TRM - TBM Crosswalk'!$A$2:'TRM - TBM Crosswalk'!$I$1008,4,FALSE))</f>
        <v/>
      </c>
      <c r="G9529" t="str">
        <f>IF(VLOOKUP(TRM!A8383,'TRM - TBM Crosswalk'!$A$2:'TRM - TBM Crosswalk'!$I$1008,5,FALSE)=0,"",VLOOKUP(TRM!A8383,'TRM - TBM Crosswalk'!$A$2:'TRM - TBM Crosswalk'!$I$1008,5,FALSE))</f>
        <v>Compute</v>
      </c>
      <c r="H9529" t="str">
        <f>IF(VLOOKUP(TRM!A8383,'TRM - TBM Crosswalk'!$A$2:'TRM - TBM Crosswalk'!$I$1008,6,FALSE)=0,"",VLOOKUP(TRM!A8383,'TRM - TBM Crosswalk'!$A$2:'TRM - TBM Crosswalk'!$I$1008,6,FALSE))</f>
        <v xml:space="preserve">Unix </v>
      </c>
      <c r="I9529" t="str">
        <f>IF(VLOOKUP(TRM!A8383,'TRM - TBM Crosswalk'!$A$2:'TRM - TBM Crosswalk'!$I$1008,7,FALSE)=0,"",VLOOKUP(TRM!A8383,'TRM - TBM Crosswalk'!$A$2:'TRM - TBM Crosswalk'!$I$1008,7,FALSE))</f>
        <v/>
      </c>
      <c r="J9529" t="str">
        <f>IF(VLOOKUP(TRM!A8383,'TRM - TBM Crosswalk'!$A$2:'TRM - TBM Crosswalk'!$I$1008,8,FALSE)=0,"",VLOOKUP(TRM!A8383,'TRM - TBM Crosswalk'!$A$2:'TRM - TBM Crosswalk'!$I$1008,8,FALSE))</f>
        <v/>
      </c>
      <c r="K9529" t="str">
        <f>IF(VLOOKUP(TRM!A8383,'TRM - TBM Crosswalk'!$A$2:'TRM - TBM Crosswalk'!$I$1008,9,FALSE)=0,"",VLOOKUP(TRM!A8383,'TRM - TBM Crosswalk'!$A$2:'TRM - TBM Crosswalk'!$I$1008,9,FALSE))</f>
        <v/>
      </c>
    </row>
    <row r="9530" spans="1:11" x14ac:dyDescent="0.45">
      <c r="A9530" t="str">
        <f>TRM!A8384</f>
        <v>I01.002.206#</v>
      </c>
      <c r="B9530" t="str">
        <f>TRM!B8384</f>
        <v>Operating System - UNIX Design</v>
      </c>
      <c r="C9530" t="str">
        <f>TRM!C8384</f>
        <v>OBEXAgent.app - 5.0.5</v>
      </c>
      <c r="D9530">
        <f>TRM!D8384</f>
        <v>0</v>
      </c>
      <c r="E9530" t="str">
        <f>IF(VLOOKUP(TRM!A8384,'TRM - TBM Crosswalk'!$A$2:'TRM - TBM Crosswalk'!$I$1008,3,FALSE)="N/A","TBD","")</f>
        <v/>
      </c>
      <c r="F9530" t="str">
        <f>IF(VLOOKUP(TRM!A8384,'TRM - TBM Crosswalk'!$A$2:'TRM - TBM Crosswalk'!$I$1008,4,FALSE)=0,"",VLOOKUP(TRM!A8384,'TRM - TBM Crosswalk'!$A$2:'TRM - TBM Crosswalk'!$I$1008,4,FALSE))</f>
        <v/>
      </c>
      <c r="G9530" t="str">
        <f>IF(VLOOKUP(TRM!A8384,'TRM - TBM Crosswalk'!$A$2:'TRM - TBM Crosswalk'!$I$1008,5,FALSE)=0,"",VLOOKUP(TRM!A8384,'TRM - TBM Crosswalk'!$A$2:'TRM - TBM Crosswalk'!$I$1008,5,FALSE))</f>
        <v>Compute</v>
      </c>
      <c r="H9530" t="str">
        <f>IF(VLOOKUP(TRM!A8384,'TRM - TBM Crosswalk'!$A$2:'TRM - TBM Crosswalk'!$I$1008,6,FALSE)=0,"",VLOOKUP(TRM!A8384,'TRM - TBM Crosswalk'!$A$2:'TRM - TBM Crosswalk'!$I$1008,6,FALSE))</f>
        <v xml:space="preserve">Unix </v>
      </c>
      <c r="I9530" t="str">
        <f>IF(VLOOKUP(TRM!A8384,'TRM - TBM Crosswalk'!$A$2:'TRM - TBM Crosswalk'!$I$1008,7,FALSE)=0,"",VLOOKUP(TRM!A8384,'TRM - TBM Crosswalk'!$A$2:'TRM - TBM Crosswalk'!$I$1008,7,FALSE))</f>
        <v/>
      </c>
      <c r="J9530" t="str">
        <f>IF(VLOOKUP(TRM!A8384,'TRM - TBM Crosswalk'!$A$2:'TRM - TBM Crosswalk'!$I$1008,8,FALSE)=0,"",VLOOKUP(TRM!A8384,'TRM - TBM Crosswalk'!$A$2:'TRM - TBM Crosswalk'!$I$1008,8,FALSE))</f>
        <v/>
      </c>
      <c r="K9530" t="str">
        <f>IF(VLOOKUP(TRM!A8384,'TRM - TBM Crosswalk'!$A$2:'TRM - TBM Crosswalk'!$I$1008,9,FALSE)=0,"",VLOOKUP(TRM!A8384,'TRM - TBM Crosswalk'!$A$2:'TRM - TBM Crosswalk'!$I$1008,9,FALSE))</f>
        <v/>
      </c>
    </row>
    <row r="9531" spans="1:11" x14ac:dyDescent="0.45">
      <c r="A9531" t="str">
        <f>TRM!A8385</f>
        <v>I01.002.206#</v>
      </c>
      <c r="B9531" t="str">
        <f>TRM!B8385</f>
        <v>Operating System - UNIX Design</v>
      </c>
      <c r="C9531" t="str">
        <f>TRM!C8385</f>
        <v>OBEXAgent.app - 6.0.7</v>
      </c>
      <c r="D9531">
        <f>TRM!D8385</f>
        <v>0</v>
      </c>
      <c r="E9531" t="str">
        <f>IF(VLOOKUP(TRM!A8385,'TRM - TBM Crosswalk'!$A$2:'TRM - TBM Crosswalk'!$I$1008,3,FALSE)="N/A","TBD","")</f>
        <v/>
      </c>
      <c r="F9531" t="str">
        <f>IF(VLOOKUP(TRM!A8385,'TRM - TBM Crosswalk'!$A$2:'TRM - TBM Crosswalk'!$I$1008,4,FALSE)=0,"",VLOOKUP(TRM!A8385,'TRM - TBM Crosswalk'!$A$2:'TRM - TBM Crosswalk'!$I$1008,4,FALSE))</f>
        <v/>
      </c>
      <c r="G9531" t="str">
        <f>IF(VLOOKUP(TRM!A8385,'TRM - TBM Crosswalk'!$A$2:'TRM - TBM Crosswalk'!$I$1008,5,FALSE)=0,"",VLOOKUP(TRM!A8385,'TRM - TBM Crosswalk'!$A$2:'TRM - TBM Crosswalk'!$I$1008,5,FALSE))</f>
        <v>Compute</v>
      </c>
      <c r="H9531" t="str">
        <f>IF(VLOOKUP(TRM!A8385,'TRM - TBM Crosswalk'!$A$2:'TRM - TBM Crosswalk'!$I$1008,6,FALSE)=0,"",VLOOKUP(TRM!A8385,'TRM - TBM Crosswalk'!$A$2:'TRM - TBM Crosswalk'!$I$1008,6,FALSE))</f>
        <v xml:space="preserve">Unix </v>
      </c>
      <c r="I9531" t="str">
        <f>IF(VLOOKUP(TRM!A8385,'TRM - TBM Crosswalk'!$A$2:'TRM - TBM Crosswalk'!$I$1008,7,FALSE)=0,"",VLOOKUP(TRM!A8385,'TRM - TBM Crosswalk'!$A$2:'TRM - TBM Crosswalk'!$I$1008,7,FALSE))</f>
        <v/>
      </c>
      <c r="J9531" t="str">
        <f>IF(VLOOKUP(TRM!A8385,'TRM - TBM Crosswalk'!$A$2:'TRM - TBM Crosswalk'!$I$1008,8,FALSE)=0,"",VLOOKUP(TRM!A8385,'TRM - TBM Crosswalk'!$A$2:'TRM - TBM Crosswalk'!$I$1008,8,FALSE))</f>
        <v/>
      </c>
      <c r="K9531" t="str">
        <f>IF(VLOOKUP(TRM!A8385,'TRM - TBM Crosswalk'!$A$2:'TRM - TBM Crosswalk'!$I$1008,9,FALSE)=0,"",VLOOKUP(TRM!A8385,'TRM - TBM Crosswalk'!$A$2:'TRM - TBM Crosswalk'!$I$1008,9,FALSE))</f>
        <v/>
      </c>
    </row>
    <row r="9532" spans="1:11" x14ac:dyDescent="0.45">
      <c r="A9532" t="str">
        <f>TRM!A8386</f>
        <v>I01.002.206#</v>
      </c>
      <c r="B9532" t="str">
        <f>TRM!B8386</f>
        <v>Operating System - UNIX Design</v>
      </c>
      <c r="C9532" t="str">
        <f>TRM!C8386</f>
        <v>ODSAgent.app - 1.8</v>
      </c>
      <c r="D9532">
        <f>TRM!D8386</f>
        <v>0</v>
      </c>
      <c r="E9532" t="str">
        <f>IF(VLOOKUP(TRM!A8386,'TRM - TBM Crosswalk'!$A$2:'TRM - TBM Crosswalk'!$I$1008,3,FALSE)="N/A","TBD","")</f>
        <v/>
      </c>
      <c r="F9532" t="str">
        <f>IF(VLOOKUP(TRM!A8386,'TRM - TBM Crosswalk'!$A$2:'TRM - TBM Crosswalk'!$I$1008,4,FALSE)=0,"",VLOOKUP(TRM!A8386,'TRM - TBM Crosswalk'!$A$2:'TRM - TBM Crosswalk'!$I$1008,4,FALSE))</f>
        <v/>
      </c>
      <c r="G9532" t="str">
        <f>IF(VLOOKUP(TRM!A8386,'TRM - TBM Crosswalk'!$A$2:'TRM - TBM Crosswalk'!$I$1008,5,FALSE)=0,"",VLOOKUP(TRM!A8386,'TRM - TBM Crosswalk'!$A$2:'TRM - TBM Crosswalk'!$I$1008,5,FALSE))</f>
        <v>Compute</v>
      </c>
      <c r="H9532" t="str">
        <f>IF(VLOOKUP(TRM!A8386,'TRM - TBM Crosswalk'!$A$2:'TRM - TBM Crosswalk'!$I$1008,6,FALSE)=0,"",VLOOKUP(TRM!A8386,'TRM - TBM Crosswalk'!$A$2:'TRM - TBM Crosswalk'!$I$1008,6,FALSE))</f>
        <v xml:space="preserve">Unix </v>
      </c>
      <c r="I9532" t="str">
        <f>IF(VLOOKUP(TRM!A8386,'TRM - TBM Crosswalk'!$A$2:'TRM - TBM Crosswalk'!$I$1008,7,FALSE)=0,"",VLOOKUP(TRM!A8386,'TRM - TBM Crosswalk'!$A$2:'TRM - TBM Crosswalk'!$I$1008,7,FALSE))</f>
        <v/>
      </c>
      <c r="J9532" t="str">
        <f>IF(VLOOKUP(TRM!A8386,'TRM - TBM Crosswalk'!$A$2:'TRM - TBM Crosswalk'!$I$1008,8,FALSE)=0,"",VLOOKUP(TRM!A8386,'TRM - TBM Crosswalk'!$A$2:'TRM - TBM Crosswalk'!$I$1008,8,FALSE))</f>
        <v/>
      </c>
      <c r="K9532" t="str">
        <f>IF(VLOOKUP(TRM!A8386,'TRM - TBM Crosswalk'!$A$2:'TRM - TBM Crosswalk'!$I$1008,9,FALSE)=0,"",VLOOKUP(TRM!A8386,'TRM - TBM Crosswalk'!$A$2:'TRM - TBM Crosswalk'!$I$1008,9,FALSE))</f>
        <v/>
      </c>
    </row>
    <row r="9533" spans="1:11" x14ac:dyDescent="0.45">
      <c r="A9533" t="str">
        <f>TRM!A8387</f>
        <v>I01.002.206#</v>
      </c>
      <c r="B9533" t="str">
        <f>TRM!B8387</f>
        <v>Operating System - UNIX Design</v>
      </c>
      <c r="C9533" t="str">
        <f>TRM!C8387</f>
        <v>Orca | 10.1.17763.132</v>
      </c>
      <c r="D9533">
        <f>TRM!D8387</f>
        <v>0</v>
      </c>
      <c r="E9533" t="str">
        <f>IF(VLOOKUP(TRM!A8387,'TRM - TBM Crosswalk'!$A$2:'TRM - TBM Crosswalk'!$I$1008,3,FALSE)="N/A","TBD","")</f>
        <v/>
      </c>
      <c r="F9533" t="str">
        <f>IF(VLOOKUP(TRM!A8387,'TRM - TBM Crosswalk'!$A$2:'TRM - TBM Crosswalk'!$I$1008,4,FALSE)=0,"",VLOOKUP(TRM!A8387,'TRM - TBM Crosswalk'!$A$2:'TRM - TBM Crosswalk'!$I$1008,4,FALSE))</f>
        <v/>
      </c>
      <c r="G9533" t="str">
        <f>IF(VLOOKUP(TRM!A8387,'TRM - TBM Crosswalk'!$A$2:'TRM - TBM Crosswalk'!$I$1008,5,FALSE)=0,"",VLOOKUP(TRM!A8387,'TRM - TBM Crosswalk'!$A$2:'TRM - TBM Crosswalk'!$I$1008,5,FALSE))</f>
        <v>Compute</v>
      </c>
      <c r="H9533" t="str">
        <f>IF(VLOOKUP(TRM!A8387,'TRM - TBM Crosswalk'!$A$2:'TRM - TBM Crosswalk'!$I$1008,6,FALSE)=0,"",VLOOKUP(TRM!A8387,'TRM - TBM Crosswalk'!$A$2:'TRM - TBM Crosswalk'!$I$1008,6,FALSE))</f>
        <v xml:space="preserve">Unix </v>
      </c>
      <c r="I9533" t="str">
        <f>IF(VLOOKUP(TRM!A8387,'TRM - TBM Crosswalk'!$A$2:'TRM - TBM Crosswalk'!$I$1008,7,FALSE)=0,"",VLOOKUP(TRM!A8387,'TRM - TBM Crosswalk'!$A$2:'TRM - TBM Crosswalk'!$I$1008,7,FALSE))</f>
        <v/>
      </c>
      <c r="J9533" t="str">
        <f>IF(VLOOKUP(TRM!A8387,'TRM - TBM Crosswalk'!$A$2:'TRM - TBM Crosswalk'!$I$1008,8,FALSE)=0,"",VLOOKUP(TRM!A8387,'TRM - TBM Crosswalk'!$A$2:'TRM - TBM Crosswalk'!$I$1008,8,FALSE))</f>
        <v/>
      </c>
      <c r="K9533" t="str">
        <f>IF(VLOOKUP(TRM!A8387,'TRM - TBM Crosswalk'!$A$2:'TRM - TBM Crosswalk'!$I$1008,9,FALSE)=0,"",VLOOKUP(TRM!A8387,'TRM - TBM Crosswalk'!$A$2:'TRM - TBM Crosswalk'!$I$1008,9,FALSE))</f>
        <v/>
      </c>
    </row>
    <row r="9534" spans="1:11" x14ac:dyDescent="0.45">
      <c r="A9534" t="str">
        <f>TRM!A8388</f>
        <v>I01.002.206#</v>
      </c>
      <c r="B9534" t="str">
        <f>TRM!B8388</f>
        <v>Operating System - UNIX Design</v>
      </c>
      <c r="C9534" t="str">
        <f>TRM!C8388</f>
        <v>Orca | 10.1.18362.1</v>
      </c>
      <c r="D9534">
        <f>TRM!D8388</f>
        <v>0</v>
      </c>
      <c r="E9534" t="str">
        <f>IF(VLOOKUP(TRM!A8388,'TRM - TBM Crosswalk'!$A$2:'TRM - TBM Crosswalk'!$I$1008,3,FALSE)="N/A","TBD","")</f>
        <v/>
      </c>
      <c r="F9534" t="str">
        <f>IF(VLOOKUP(TRM!A8388,'TRM - TBM Crosswalk'!$A$2:'TRM - TBM Crosswalk'!$I$1008,4,FALSE)=0,"",VLOOKUP(TRM!A8388,'TRM - TBM Crosswalk'!$A$2:'TRM - TBM Crosswalk'!$I$1008,4,FALSE))</f>
        <v/>
      </c>
      <c r="G9534" t="str">
        <f>IF(VLOOKUP(TRM!A8388,'TRM - TBM Crosswalk'!$A$2:'TRM - TBM Crosswalk'!$I$1008,5,FALSE)=0,"",VLOOKUP(TRM!A8388,'TRM - TBM Crosswalk'!$A$2:'TRM - TBM Crosswalk'!$I$1008,5,FALSE))</f>
        <v>Compute</v>
      </c>
      <c r="H9534" t="str">
        <f>IF(VLOOKUP(TRM!A8388,'TRM - TBM Crosswalk'!$A$2:'TRM - TBM Crosswalk'!$I$1008,6,FALSE)=0,"",VLOOKUP(TRM!A8388,'TRM - TBM Crosswalk'!$A$2:'TRM - TBM Crosswalk'!$I$1008,6,FALSE))</f>
        <v xml:space="preserve">Unix </v>
      </c>
      <c r="I9534" t="str">
        <f>IF(VLOOKUP(TRM!A8388,'TRM - TBM Crosswalk'!$A$2:'TRM - TBM Crosswalk'!$I$1008,7,FALSE)=0,"",VLOOKUP(TRM!A8388,'TRM - TBM Crosswalk'!$A$2:'TRM - TBM Crosswalk'!$I$1008,7,FALSE))</f>
        <v/>
      </c>
      <c r="J9534" t="str">
        <f>IF(VLOOKUP(TRM!A8388,'TRM - TBM Crosswalk'!$A$2:'TRM - TBM Crosswalk'!$I$1008,8,FALSE)=0,"",VLOOKUP(TRM!A8388,'TRM - TBM Crosswalk'!$A$2:'TRM - TBM Crosswalk'!$I$1008,8,FALSE))</f>
        <v/>
      </c>
      <c r="K9534" t="str">
        <f>IF(VLOOKUP(TRM!A8388,'TRM - TBM Crosswalk'!$A$2:'TRM - TBM Crosswalk'!$I$1008,9,FALSE)=0,"",VLOOKUP(TRM!A8388,'TRM - TBM Crosswalk'!$A$2:'TRM - TBM Crosswalk'!$I$1008,9,FALSE))</f>
        <v/>
      </c>
    </row>
    <row r="9535" spans="1:11" x14ac:dyDescent="0.45">
      <c r="A9535" t="str">
        <f>TRM!A8800</f>
        <v>I01.002.209#</v>
      </c>
      <c r="B9535" t="str">
        <f>TRM!B8800</f>
        <v>Device Driver#</v>
      </c>
      <c r="C9535" t="str">
        <f>TRM!C8800</f>
        <v>Synaptics Pointing Device Driver | 19.0.17.60</v>
      </c>
      <c r="D9535">
        <f>TRM!D8800</f>
        <v>0</v>
      </c>
      <c r="E9535" t="str">
        <f>IF(VLOOKUP(TRM!A8800,'TRM - TBM Crosswalk'!$A$2:'TRM - TBM Crosswalk'!$I$1008,3,FALSE)="N/A","TBD","")</f>
        <v>TBD</v>
      </c>
      <c r="F9535" t="str">
        <f>IF(VLOOKUP(TRM!A8800,'TRM - TBM Crosswalk'!$A$2:'TRM - TBM Crosswalk'!$I$1008,4,FALSE)=0,"",VLOOKUP(TRM!A8800,'TRM - TBM Crosswalk'!$A$2:'TRM - TBM Crosswalk'!$I$1008,4,FALSE))</f>
        <v/>
      </c>
      <c r="G9535" t="str">
        <f>IF(VLOOKUP(TRM!A8800,'TRM - TBM Crosswalk'!$A$2:'TRM - TBM Crosswalk'!$I$1008,5,FALSE)=0,"",VLOOKUP(TRM!A8800,'TRM - TBM Crosswalk'!$A$2:'TRM - TBM Crosswalk'!$I$1008,5,FALSE))</f>
        <v/>
      </c>
      <c r="H9535" t="str">
        <f>IF(VLOOKUP(TRM!A8800,'TRM - TBM Crosswalk'!$A$2:'TRM - TBM Crosswalk'!$I$1008,6,FALSE)=0,"",VLOOKUP(TRM!A8800,'TRM - TBM Crosswalk'!$A$2:'TRM - TBM Crosswalk'!$I$1008,6,FALSE))</f>
        <v/>
      </c>
      <c r="I9535" t="str">
        <f>IF(VLOOKUP(TRM!A8800,'TRM - TBM Crosswalk'!$A$2:'TRM - TBM Crosswalk'!$I$1008,7,FALSE)=0,"",VLOOKUP(TRM!A8800,'TRM - TBM Crosswalk'!$A$2:'TRM - TBM Crosswalk'!$I$1008,7,FALSE))</f>
        <v/>
      </c>
      <c r="J9535" t="str">
        <f>IF(VLOOKUP(TRM!A8800,'TRM - TBM Crosswalk'!$A$2:'TRM - TBM Crosswalk'!$I$1008,8,FALSE)=0,"",VLOOKUP(TRM!A8800,'TRM - TBM Crosswalk'!$A$2:'TRM - TBM Crosswalk'!$I$1008,8,FALSE))</f>
        <v/>
      </c>
      <c r="K9535" t="str">
        <f>IF(VLOOKUP(TRM!A8800,'TRM - TBM Crosswalk'!$A$2:'TRM - TBM Crosswalk'!$I$1008,9,FALSE)=0,"",VLOOKUP(TRM!A8800,'TRM - TBM Crosswalk'!$A$2:'TRM - TBM Crosswalk'!$I$1008,9,FALSE))</f>
        <v/>
      </c>
    </row>
    <row r="9536" spans="1:11" x14ac:dyDescent="0.45">
      <c r="A9536" t="str">
        <f>TRM!A9004</f>
        <v>I01.003.301</v>
      </c>
      <c r="B9536" t="str">
        <f>TRM!B9004</f>
        <v>Network Interface Device</v>
      </c>
      <c r="C9536" t="str">
        <f>TRM!C9004</f>
        <v>EpsonNet Config V4 | 4.8.1</v>
      </c>
      <c r="D9536">
        <f>TRM!D9004</f>
        <v>0</v>
      </c>
      <c r="E9536" t="str">
        <f>IF(VLOOKUP(TRM!A9004,'TRM - TBM Crosswalk'!$A$2:'TRM - TBM Crosswalk'!$I$1008,3,FALSE)="N/A","TBD","")</f>
        <v/>
      </c>
      <c r="F9536" t="str">
        <f>IF(VLOOKUP(TRM!A9004,'TRM - TBM Crosswalk'!$A$2:'TRM - TBM Crosswalk'!$I$1008,4,FALSE)=0,"",VLOOKUP(TRM!A9004,'TRM - TBM Crosswalk'!$A$2:'TRM - TBM Crosswalk'!$I$1008,4,FALSE))</f>
        <v/>
      </c>
      <c r="G9536" t="str">
        <f>IF(VLOOKUP(TRM!A9004,'TRM - TBM Crosswalk'!$A$2:'TRM - TBM Crosswalk'!$I$1008,5,FALSE)=0,"",VLOOKUP(TRM!A9004,'TRM - TBM Crosswalk'!$A$2:'TRM - TBM Crosswalk'!$I$1008,5,FALSE))</f>
        <v/>
      </c>
      <c r="H9536" t="str">
        <f>IF(VLOOKUP(TRM!A9004,'TRM - TBM Crosswalk'!$A$2:'TRM - TBM Crosswalk'!$I$1008,6,FALSE)=0,"",VLOOKUP(TRM!A9004,'TRM - TBM Crosswalk'!$A$2:'TRM - TBM Crosswalk'!$I$1008,6,FALSE))</f>
        <v/>
      </c>
      <c r="I9536" t="str">
        <f>IF(VLOOKUP(TRM!A9004,'TRM - TBM Crosswalk'!$A$2:'TRM - TBM Crosswalk'!$I$1008,7,FALSE)=0,"",VLOOKUP(TRM!A9004,'TRM - TBM Crosswalk'!$A$2:'TRM - TBM Crosswalk'!$I$1008,7,FALSE))</f>
        <v>End User Services</v>
      </c>
      <c r="J9536" t="str">
        <f>IF(VLOOKUP(TRM!A9004,'TRM - TBM Crosswalk'!$A$2:'TRM - TBM Crosswalk'!$I$1008,8,FALSE)=0,"",VLOOKUP(TRM!A9004,'TRM - TBM Crosswalk'!$A$2:'TRM - TBM Crosswalk'!$I$1008,8,FALSE))</f>
        <v>Connectivity</v>
      </c>
      <c r="K9536" t="str">
        <f>IF(VLOOKUP(TRM!A9004,'TRM - TBM Crosswalk'!$A$2:'TRM - TBM Crosswalk'!$I$1008,9,FALSE)=0,"",VLOOKUP(TRM!A9004,'TRM - TBM Crosswalk'!$A$2:'TRM - TBM Crosswalk'!$I$1008,9,FALSE))</f>
        <v xml:space="preserve">Network Access </v>
      </c>
    </row>
    <row r="9537" spans="1:11" x14ac:dyDescent="0.45">
      <c r="A9537" t="str">
        <f>TRM!A9099</f>
        <v>I01.003.307#</v>
      </c>
      <c r="B9537" t="str">
        <f>TRM!B9099</f>
        <v>Bluetooth</v>
      </c>
      <c r="C9537" t="str">
        <f>TRM!C9099</f>
        <v>BTup Service | 3.0.1100.0</v>
      </c>
      <c r="D9537">
        <f>TRM!D9099</f>
        <v>0</v>
      </c>
      <c r="E9537" t="str">
        <f>IF(VLOOKUP(TRM!A9099,'TRM - TBM Crosswalk'!$A$2:'TRM - TBM Crosswalk'!$I$1008,3,FALSE)="N/A","TBD","")</f>
        <v>TBD</v>
      </c>
      <c r="F9537" t="str">
        <f>IF(VLOOKUP(TRM!A9099,'TRM - TBM Crosswalk'!$A$2:'TRM - TBM Crosswalk'!$I$1008,4,FALSE)=0,"",VLOOKUP(TRM!A9099,'TRM - TBM Crosswalk'!$A$2:'TRM - TBM Crosswalk'!$I$1008,4,FALSE))</f>
        <v/>
      </c>
      <c r="G9537" t="str">
        <f>IF(VLOOKUP(TRM!A9099,'TRM - TBM Crosswalk'!$A$2:'TRM - TBM Crosswalk'!$I$1008,5,FALSE)=0,"",VLOOKUP(TRM!A9099,'TRM - TBM Crosswalk'!$A$2:'TRM - TBM Crosswalk'!$I$1008,5,FALSE))</f>
        <v/>
      </c>
      <c r="H9537" t="str">
        <f>IF(VLOOKUP(TRM!A9099,'TRM - TBM Crosswalk'!$A$2:'TRM - TBM Crosswalk'!$I$1008,6,FALSE)=0,"",VLOOKUP(TRM!A9099,'TRM - TBM Crosswalk'!$A$2:'TRM - TBM Crosswalk'!$I$1008,6,FALSE))</f>
        <v/>
      </c>
      <c r="I9537" t="str">
        <f>IF(VLOOKUP(TRM!A9099,'TRM - TBM Crosswalk'!$A$2:'TRM - TBM Crosswalk'!$I$1008,7,FALSE)=0,"",VLOOKUP(TRM!A9099,'TRM - TBM Crosswalk'!$A$2:'TRM - TBM Crosswalk'!$I$1008,7,FALSE))</f>
        <v/>
      </c>
      <c r="J9537" t="str">
        <f>IF(VLOOKUP(TRM!A9099,'TRM - TBM Crosswalk'!$A$2:'TRM - TBM Crosswalk'!$I$1008,8,FALSE)=0,"",VLOOKUP(TRM!A9099,'TRM - TBM Crosswalk'!$A$2:'TRM - TBM Crosswalk'!$I$1008,8,FALSE))</f>
        <v/>
      </c>
      <c r="K9537" t="str">
        <f>IF(VLOOKUP(TRM!A9099,'TRM - TBM Crosswalk'!$A$2:'TRM - TBM Crosswalk'!$I$1008,9,FALSE)=0,"",VLOOKUP(TRM!A9099,'TRM - TBM Crosswalk'!$A$2:'TRM - TBM Crosswalk'!$I$1008,9,FALSE))</f>
        <v/>
      </c>
    </row>
    <row r="9538" spans="1:11" x14ac:dyDescent="0.45">
      <c r="A9538" t="str">
        <f>TRM!A9801</f>
        <v>I02.003.301</v>
      </c>
      <c r="B9538" t="str">
        <f>TRM!B9801</f>
        <v>Hardware and Software</v>
      </c>
      <c r="C9538" t="str">
        <f>TRM!C9801</f>
        <v>HID Global USB CDC EEM Driver | 2.51.0.0</v>
      </c>
      <c r="D9538">
        <f>TRM!D9801</f>
        <v>0</v>
      </c>
      <c r="E9538" t="str">
        <f>IF(VLOOKUP(TRM!A9801,'TRM - TBM Crosswalk'!$A$2:'TRM - TBM Crosswalk'!$I$1008,3,FALSE)="N/A","TBD","")</f>
        <v>TBD</v>
      </c>
      <c r="F9538" t="str">
        <f>IF(VLOOKUP(TRM!A9801,'TRM - TBM Crosswalk'!$A$2:'TRM - TBM Crosswalk'!$I$1008,4,FALSE)=0,"",VLOOKUP(TRM!A9801,'TRM - TBM Crosswalk'!$A$2:'TRM - TBM Crosswalk'!$I$1008,4,FALSE))</f>
        <v/>
      </c>
      <c r="G9538" t="str">
        <f>IF(VLOOKUP(TRM!A9801,'TRM - TBM Crosswalk'!$A$2:'TRM - TBM Crosswalk'!$I$1008,5,FALSE)=0,"",VLOOKUP(TRM!A9801,'TRM - TBM Crosswalk'!$A$2:'TRM - TBM Crosswalk'!$I$1008,5,FALSE))</f>
        <v/>
      </c>
      <c r="H9538" t="str">
        <f>IF(VLOOKUP(TRM!A9801,'TRM - TBM Crosswalk'!$A$2:'TRM - TBM Crosswalk'!$I$1008,6,FALSE)=0,"",VLOOKUP(TRM!A9801,'TRM - TBM Crosswalk'!$A$2:'TRM - TBM Crosswalk'!$I$1008,6,FALSE))</f>
        <v/>
      </c>
      <c r="I9538" t="str">
        <f>IF(VLOOKUP(TRM!A9801,'TRM - TBM Crosswalk'!$A$2:'TRM - TBM Crosswalk'!$I$1008,7,FALSE)=0,"",VLOOKUP(TRM!A9801,'TRM - TBM Crosswalk'!$A$2:'TRM - TBM Crosswalk'!$I$1008,7,FALSE))</f>
        <v/>
      </c>
      <c r="J9538" t="str">
        <f>IF(VLOOKUP(TRM!A9801,'TRM - TBM Crosswalk'!$A$2:'TRM - TBM Crosswalk'!$I$1008,8,FALSE)=0,"",VLOOKUP(TRM!A9801,'TRM - TBM Crosswalk'!$A$2:'TRM - TBM Crosswalk'!$I$1008,8,FALSE))</f>
        <v/>
      </c>
      <c r="K9538" t="str">
        <f>IF(VLOOKUP(TRM!A9801,'TRM - TBM Crosswalk'!$A$2:'TRM - TBM Crosswalk'!$I$1008,9,FALSE)=0,"",VLOOKUP(TRM!A9801,'TRM - TBM Crosswalk'!$A$2:'TRM - TBM Crosswalk'!$I$1008,9,FALSE))</f>
        <v/>
      </c>
    </row>
    <row r="9539" spans="1:11" x14ac:dyDescent="0.45">
      <c r="A9539" t="str">
        <f>TRM!A9904</f>
        <v>I02.003.301</v>
      </c>
      <c r="B9539" t="str">
        <f>TRM!B9904</f>
        <v>Hardware and Software</v>
      </c>
      <c r="C9539" t="str">
        <f>TRM!C9904</f>
        <v>Windows Driver Package - VECTRONIC Aerospace GmbH GPS Plus USB Bluetooth Stick - VCP Driver | 07/12/2012 2.08.30</v>
      </c>
      <c r="D9539">
        <f>TRM!D9904</f>
        <v>0</v>
      </c>
      <c r="E9539" t="str">
        <f>IF(VLOOKUP(TRM!A9904,'TRM - TBM Crosswalk'!$A$2:'TRM - TBM Crosswalk'!$I$1008,3,FALSE)="N/A","TBD","")</f>
        <v>TBD</v>
      </c>
      <c r="F9539" t="str">
        <f>IF(VLOOKUP(TRM!A9904,'TRM - TBM Crosswalk'!$A$2:'TRM - TBM Crosswalk'!$I$1008,4,FALSE)=0,"",VLOOKUP(TRM!A9904,'TRM - TBM Crosswalk'!$A$2:'TRM - TBM Crosswalk'!$I$1008,4,FALSE))</f>
        <v/>
      </c>
      <c r="G9539" t="str">
        <f>IF(VLOOKUP(TRM!A9904,'TRM - TBM Crosswalk'!$A$2:'TRM - TBM Crosswalk'!$I$1008,5,FALSE)=0,"",VLOOKUP(TRM!A9904,'TRM - TBM Crosswalk'!$A$2:'TRM - TBM Crosswalk'!$I$1008,5,FALSE))</f>
        <v/>
      </c>
      <c r="H9539" t="str">
        <f>IF(VLOOKUP(TRM!A9904,'TRM - TBM Crosswalk'!$A$2:'TRM - TBM Crosswalk'!$I$1008,6,FALSE)=0,"",VLOOKUP(TRM!A9904,'TRM - TBM Crosswalk'!$A$2:'TRM - TBM Crosswalk'!$I$1008,6,FALSE))</f>
        <v/>
      </c>
      <c r="I9539" t="str">
        <f>IF(VLOOKUP(TRM!A9904,'TRM - TBM Crosswalk'!$A$2:'TRM - TBM Crosswalk'!$I$1008,7,FALSE)=0,"",VLOOKUP(TRM!A9904,'TRM - TBM Crosswalk'!$A$2:'TRM - TBM Crosswalk'!$I$1008,7,FALSE))</f>
        <v/>
      </c>
      <c r="J9539" t="str">
        <f>IF(VLOOKUP(TRM!A9904,'TRM - TBM Crosswalk'!$A$2:'TRM - TBM Crosswalk'!$I$1008,8,FALSE)=0,"",VLOOKUP(TRM!A9904,'TRM - TBM Crosswalk'!$A$2:'TRM - TBM Crosswalk'!$I$1008,8,FALSE))</f>
        <v/>
      </c>
      <c r="K9539" t="str">
        <f>IF(VLOOKUP(TRM!A9904,'TRM - TBM Crosswalk'!$A$2:'TRM - TBM Crosswalk'!$I$1008,9,FALSE)=0,"",VLOOKUP(TRM!A9904,'TRM - TBM Crosswalk'!$A$2:'TRM - TBM Crosswalk'!$I$1008,9,FALSE))</f>
        <v/>
      </c>
    </row>
    <row r="9540" spans="1:11" x14ac:dyDescent="0.45">
      <c r="A9540" t="str">
        <f>TRM!A10030</f>
        <v>I02.004.404</v>
      </c>
      <c r="B9540" t="str">
        <f>TRM!B10030</f>
        <v>Web Conferencing</v>
      </c>
      <c r="C9540" t="str">
        <f>TRM!C10030</f>
        <v>GoToMeeting | 10.5.0.16180</v>
      </c>
      <c r="D9540">
        <f>TRM!D10030</f>
        <v>0</v>
      </c>
      <c r="E9540" t="str">
        <f>IF(VLOOKUP(TRM!A10030,'TRM - TBM Crosswalk'!$A$2:'TRM - TBM Crosswalk'!$I$1008,3,FALSE)="N/A","TBD","")</f>
        <v/>
      </c>
      <c r="F9540" t="str">
        <f>IF(VLOOKUP(TRM!A10030,'TRM - TBM Crosswalk'!$A$2:'TRM - TBM Crosswalk'!$I$1008,4,FALSE)=0,"",VLOOKUP(TRM!A10030,'TRM - TBM Crosswalk'!$A$2:'TRM - TBM Crosswalk'!$I$1008,4,FALSE))</f>
        <v/>
      </c>
      <c r="G9540" t="str">
        <f>IF(VLOOKUP(TRM!A10030,'TRM - TBM Crosswalk'!$A$2:'TRM - TBM Crosswalk'!$I$1008,5,FALSE)=0,"",VLOOKUP(TRM!A10030,'TRM - TBM Crosswalk'!$A$2:'TRM - TBM Crosswalk'!$I$1008,5,FALSE))</f>
        <v>End User</v>
      </c>
      <c r="H9540" t="str">
        <f>IF(VLOOKUP(TRM!A10030,'TRM - TBM Crosswalk'!$A$2:'TRM - TBM Crosswalk'!$I$1008,6,FALSE)=0,"",VLOOKUP(TRM!A10030,'TRM - TBM Crosswalk'!$A$2:'TRM - TBM Crosswalk'!$I$1008,6,FALSE))</f>
        <v>Conferencing &amp; AV</v>
      </c>
      <c r="I9540" t="str">
        <f>IF(VLOOKUP(TRM!A10030,'TRM - TBM Crosswalk'!$A$2:'TRM - TBM Crosswalk'!$I$1008,7,FALSE)=0,"",VLOOKUP(TRM!A10030,'TRM - TBM Crosswalk'!$A$2:'TRM - TBM Crosswalk'!$I$1008,7,FALSE))</f>
        <v/>
      </c>
      <c r="J9540" t="str">
        <f>IF(VLOOKUP(TRM!A10030,'TRM - TBM Crosswalk'!$A$2:'TRM - TBM Crosswalk'!$I$1008,8,FALSE)=0,"",VLOOKUP(TRM!A10030,'TRM - TBM Crosswalk'!$A$2:'TRM - TBM Crosswalk'!$I$1008,8,FALSE))</f>
        <v/>
      </c>
      <c r="K9540" t="str">
        <f>IF(VLOOKUP(TRM!A10030,'TRM - TBM Crosswalk'!$A$2:'TRM - TBM Crosswalk'!$I$1008,9,FALSE)=0,"",VLOOKUP(TRM!A10030,'TRM - TBM Crosswalk'!$A$2:'TRM - TBM Crosswalk'!$I$1008,9,FALSE))</f>
        <v/>
      </c>
    </row>
    <row r="9541" spans="1:11" x14ac:dyDescent="0.45">
      <c r="A9541" t="str">
        <f>TRM!A10036</f>
        <v>I02.004.404</v>
      </c>
      <c r="B9541" t="str">
        <f>TRM!B10036</f>
        <v>Web Conferencing</v>
      </c>
      <c r="C9541" t="str">
        <f>TRM!C10036</f>
        <v>GoToMeeting | 8.28.0.8847</v>
      </c>
      <c r="D9541">
        <f>TRM!D10036</f>
        <v>0</v>
      </c>
      <c r="E9541" t="str">
        <f>IF(VLOOKUP(TRM!A10036,'TRM - TBM Crosswalk'!$A$2:'TRM - TBM Crosswalk'!$I$1008,3,FALSE)="N/A","TBD","")</f>
        <v/>
      </c>
      <c r="F9541" t="str">
        <f>IF(VLOOKUP(TRM!A10036,'TRM - TBM Crosswalk'!$A$2:'TRM - TBM Crosswalk'!$I$1008,4,FALSE)=0,"",VLOOKUP(TRM!A10036,'TRM - TBM Crosswalk'!$A$2:'TRM - TBM Crosswalk'!$I$1008,4,FALSE))</f>
        <v/>
      </c>
      <c r="G9541" t="str">
        <f>IF(VLOOKUP(TRM!A10036,'TRM - TBM Crosswalk'!$A$2:'TRM - TBM Crosswalk'!$I$1008,5,FALSE)=0,"",VLOOKUP(TRM!A10036,'TRM - TBM Crosswalk'!$A$2:'TRM - TBM Crosswalk'!$I$1008,5,FALSE))</f>
        <v>End User</v>
      </c>
      <c r="H9541" t="str">
        <f>IF(VLOOKUP(TRM!A10036,'TRM - TBM Crosswalk'!$A$2:'TRM - TBM Crosswalk'!$I$1008,6,FALSE)=0,"",VLOOKUP(TRM!A10036,'TRM - TBM Crosswalk'!$A$2:'TRM - TBM Crosswalk'!$I$1008,6,FALSE))</f>
        <v>Conferencing &amp; AV</v>
      </c>
      <c r="I9541" t="str">
        <f>IF(VLOOKUP(TRM!A10036,'TRM - TBM Crosswalk'!$A$2:'TRM - TBM Crosswalk'!$I$1008,7,FALSE)=0,"",VLOOKUP(TRM!A10036,'TRM - TBM Crosswalk'!$A$2:'TRM - TBM Crosswalk'!$I$1008,7,FALSE))</f>
        <v/>
      </c>
      <c r="J9541" t="str">
        <f>IF(VLOOKUP(TRM!A10036,'TRM - TBM Crosswalk'!$A$2:'TRM - TBM Crosswalk'!$I$1008,8,FALSE)=0,"",VLOOKUP(TRM!A10036,'TRM - TBM Crosswalk'!$A$2:'TRM - TBM Crosswalk'!$I$1008,8,FALSE))</f>
        <v/>
      </c>
      <c r="K9541" t="str">
        <f>IF(VLOOKUP(TRM!A10036,'TRM - TBM Crosswalk'!$A$2:'TRM - TBM Crosswalk'!$I$1008,9,FALSE)=0,"",VLOOKUP(TRM!A10036,'TRM - TBM Crosswalk'!$A$2:'TRM - TBM Crosswalk'!$I$1008,9,FALSE))</f>
        <v/>
      </c>
    </row>
    <row r="9542" spans="1:11" x14ac:dyDescent="0.45">
      <c r="A9542" t="str">
        <f>TRM!A10037</f>
        <v>I02.004.404</v>
      </c>
      <c r="B9542" t="str">
        <f>TRM!B10037</f>
        <v>Web Conferencing</v>
      </c>
      <c r="C9542" t="str">
        <f>TRM!C10037</f>
        <v>GoToMeeting | 8.29.1.8953</v>
      </c>
      <c r="D9542">
        <f>TRM!D10037</f>
        <v>0</v>
      </c>
      <c r="E9542" t="str">
        <f>IF(VLOOKUP(TRM!A10037,'TRM - TBM Crosswalk'!$A$2:'TRM - TBM Crosswalk'!$I$1008,3,FALSE)="N/A","TBD","")</f>
        <v/>
      </c>
      <c r="F9542" t="str">
        <f>IF(VLOOKUP(TRM!A10037,'TRM - TBM Crosswalk'!$A$2:'TRM - TBM Crosswalk'!$I$1008,4,FALSE)=0,"",VLOOKUP(TRM!A10037,'TRM - TBM Crosswalk'!$A$2:'TRM - TBM Crosswalk'!$I$1008,4,FALSE))</f>
        <v/>
      </c>
      <c r="G9542" t="str">
        <f>IF(VLOOKUP(TRM!A10037,'TRM - TBM Crosswalk'!$A$2:'TRM - TBM Crosswalk'!$I$1008,5,FALSE)=0,"",VLOOKUP(TRM!A10037,'TRM - TBM Crosswalk'!$A$2:'TRM - TBM Crosswalk'!$I$1008,5,FALSE))</f>
        <v>End User</v>
      </c>
      <c r="H9542" t="str">
        <f>IF(VLOOKUP(TRM!A10037,'TRM - TBM Crosswalk'!$A$2:'TRM - TBM Crosswalk'!$I$1008,6,FALSE)=0,"",VLOOKUP(TRM!A10037,'TRM - TBM Crosswalk'!$A$2:'TRM - TBM Crosswalk'!$I$1008,6,FALSE))</f>
        <v>Conferencing &amp; AV</v>
      </c>
      <c r="I9542" t="str">
        <f>IF(VLOOKUP(TRM!A10037,'TRM - TBM Crosswalk'!$A$2:'TRM - TBM Crosswalk'!$I$1008,7,FALSE)=0,"",VLOOKUP(TRM!A10037,'TRM - TBM Crosswalk'!$A$2:'TRM - TBM Crosswalk'!$I$1008,7,FALSE))</f>
        <v/>
      </c>
      <c r="J9542" t="str">
        <f>IF(VLOOKUP(TRM!A10037,'TRM - TBM Crosswalk'!$A$2:'TRM - TBM Crosswalk'!$I$1008,8,FALSE)=0,"",VLOOKUP(TRM!A10037,'TRM - TBM Crosswalk'!$A$2:'TRM - TBM Crosswalk'!$I$1008,8,FALSE))</f>
        <v/>
      </c>
      <c r="K9542" t="str">
        <f>IF(VLOOKUP(TRM!A10037,'TRM - TBM Crosswalk'!$A$2:'TRM - TBM Crosswalk'!$I$1008,9,FALSE)=0,"",VLOOKUP(TRM!A10037,'TRM - TBM Crosswalk'!$A$2:'TRM - TBM Crosswalk'!$I$1008,9,FALSE))</f>
        <v/>
      </c>
    </row>
    <row r="9543" spans="1:11" x14ac:dyDescent="0.45">
      <c r="A9543" t="str">
        <f>TRM!A10038</f>
        <v>I02.004.404</v>
      </c>
      <c r="B9543" t="str">
        <f>TRM!B10038</f>
        <v>Web Conferencing</v>
      </c>
      <c r="C9543" t="str">
        <f>TRM!C10038</f>
        <v>GoToMeeting | 8.33.0.9250</v>
      </c>
      <c r="D9543">
        <f>TRM!D10038</f>
        <v>0</v>
      </c>
      <c r="E9543" t="str">
        <f>IF(VLOOKUP(TRM!A10038,'TRM - TBM Crosswalk'!$A$2:'TRM - TBM Crosswalk'!$I$1008,3,FALSE)="N/A","TBD","")</f>
        <v/>
      </c>
      <c r="F9543" t="str">
        <f>IF(VLOOKUP(TRM!A10038,'TRM - TBM Crosswalk'!$A$2:'TRM - TBM Crosswalk'!$I$1008,4,FALSE)=0,"",VLOOKUP(TRM!A10038,'TRM - TBM Crosswalk'!$A$2:'TRM - TBM Crosswalk'!$I$1008,4,FALSE))</f>
        <v/>
      </c>
      <c r="G9543" t="str">
        <f>IF(VLOOKUP(TRM!A10038,'TRM - TBM Crosswalk'!$A$2:'TRM - TBM Crosswalk'!$I$1008,5,FALSE)=0,"",VLOOKUP(TRM!A10038,'TRM - TBM Crosswalk'!$A$2:'TRM - TBM Crosswalk'!$I$1008,5,FALSE))</f>
        <v>End User</v>
      </c>
      <c r="H9543" t="str">
        <f>IF(VLOOKUP(TRM!A10038,'TRM - TBM Crosswalk'!$A$2:'TRM - TBM Crosswalk'!$I$1008,6,FALSE)=0,"",VLOOKUP(TRM!A10038,'TRM - TBM Crosswalk'!$A$2:'TRM - TBM Crosswalk'!$I$1008,6,FALSE))</f>
        <v>Conferencing &amp; AV</v>
      </c>
      <c r="I9543" t="str">
        <f>IF(VLOOKUP(TRM!A10038,'TRM - TBM Crosswalk'!$A$2:'TRM - TBM Crosswalk'!$I$1008,7,FALSE)=0,"",VLOOKUP(TRM!A10038,'TRM - TBM Crosswalk'!$A$2:'TRM - TBM Crosswalk'!$I$1008,7,FALSE))</f>
        <v/>
      </c>
      <c r="J9543" t="str">
        <f>IF(VLOOKUP(TRM!A10038,'TRM - TBM Crosswalk'!$A$2:'TRM - TBM Crosswalk'!$I$1008,8,FALSE)=0,"",VLOOKUP(TRM!A10038,'TRM - TBM Crosswalk'!$A$2:'TRM - TBM Crosswalk'!$I$1008,8,FALSE))</f>
        <v/>
      </c>
      <c r="K9543" t="str">
        <f>IF(VLOOKUP(TRM!A10038,'TRM - TBM Crosswalk'!$A$2:'TRM - TBM Crosswalk'!$I$1008,9,FALSE)=0,"",VLOOKUP(TRM!A10038,'TRM - TBM Crosswalk'!$A$2:'TRM - TBM Crosswalk'!$I$1008,9,FALSE))</f>
        <v/>
      </c>
    </row>
    <row r="9544" spans="1:11" x14ac:dyDescent="0.45">
      <c r="A9544" t="str">
        <f>TRM!A10065</f>
        <v>I02.004.405</v>
      </c>
      <c r="B9544" t="str">
        <f>TRM!B10065</f>
        <v>Video Conferencing</v>
      </c>
      <c r="C9544" t="str">
        <f>TRM!C10065</f>
        <v>Blackmagic Desktop Video Utility.app</v>
      </c>
      <c r="D9544">
        <f>TRM!D10065</f>
        <v>0</v>
      </c>
      <c r="E9544" t="str">
        <f>IF(VLOOKUP(TRM!A10065,'TRM - TBM Crosswalk'!$A$2:'TRM - TBM Crosswalk'!$I$1008,3,FALSE)="N/A","TBD","")</f>
        <v/>
      </c>
      <c r="F9544" t="str">
        <f>IF(VLOOKUP(TRM!A10065,'TRM - TBM Crosswalk'!$A$2:'TRM - TBM Crosswalk'!$I$1008,4,FALSE)=0,"",VLOOKUP(TRM!A10065,'TRM - TBM Crosswalk'!$A$2:'TRM - TBM Crosswalk'!$I$1008,4,FALSE))</f>
        <v/>
      </c>
      <c r="G9544" t="str">
        <f>IF(VLOOKUP(TRM!A10065,'TRM - TBM Crosswalk'!$A$2:'TRM - TBM Crosswalk'!$I$1008,5,FALSE)=0,"",VLOOKUP(TRM!A10065,'TRM - TBM Crosswalk'!$A$2:'TRM - TBM Crosswalk'!$I$1008,5,FALSE))</f>
        <v>End User</v>
      </c>
      <c r="H9544" t="str">
        <f>IF(VLOOKUP(TRM!A10065,'TRM - TBM Crosswalk'!$A$2:'TRM - TBM Crosswalk'!$I$1008,6,FALSE)=0,"",VLOOKUP(TRM!A10065,'TRM - TBM Crosswalk'!$A$2:'TRM - TBM Crosswalk'!$I$1008,6,FALSE))</f>
        <v>Conferencing &amp; AV</v>
      </c>
      <c r="I9544" t="str">
        <f>IF(VLOOKUP(TRM!A10065,'TRM - TBM Crosswalk'!$A$2:'TRM - TBM Crosswalk'!$I$1008,7,FALSE)=0,"",VLOOKUP(TRM!A10065,'TRM - TBM Crosswalk'!$A$2:'TRM - TBM Crosswalk'!$I$1008,7,FALSE))</f>
        <v/>
      </c>
      <c r="J9544" t="str">
        <f>IF(VLOOKUP(TRM!A10065,'TRM - TBM Crosswalk'!$A$2:'TRM - TBM Crosswalk'!$I$1008,8,FALSE)=0,"",VLOOKUP(TRM!A10065,'TRM - TBM Crosswalk'!$A$2:'TRM - TBM Crosswalk'!$I$1008,8,FALSE))</f>
        <v/>
      </c>
      <c r="K9544" t="str">
        <f>IF(VLOOKUP(TRM!A10065,'TRM - TBM Crosswalk'!$A$2:'TRM - TBM Crosswalk'!$I$1008,9,FALSE)=0,"",VLOOKUP(TRM!A10065,'TRM - TBM Crosswalk'!$A$2:'TRM - TBM Crosswalk'!$I$1008,9,FALSE))</f>
        <v/>
      </c>
    </row>
    <row r="9545" spans="1:11" x14ac:dyDescent="0.45">
      <c r="A9545" t="e">
        <f>TRM!#REF!</f>
        <v>#REF!</v>
      </c>
      <c r="B9545" t="e">
        <f>TRM!#REF!</f>
        <v>#REF!</v>
      </c>
      <c r="C9545" t="e">
        <f>TRM!#REF!</f>
        <v>#REF!</v>
      </c>
      <c r="D9545" t="e">
        <f>TRM!#REF!</f>
        <v>#REF!</v>
      </c>
      <c r="E9545" t="e">
        <f>IF(VLOOKUP(TRM!#REF!,'TRM - TBM Crosswalk'!$A$2:'TRM - TBM Crosswalk'!$I$1008,3,FALSE)="N/A","TBD","")</f>
        <v>#REF!</v>
      </c>
      <c r="F9545" t="e">
        <f>IF(VLOOKUP(TRM!#REF!,'TRM - TBM Crosswalk'!$A$2:'TRM - TBM Crosswalk'!$I$1008,4,FALSE)=0,"",VLOOKUP(TRM!#REF!,'TRM - TBM Crosswalk'!$A$2:'TRM - TBM Crosswalk'!$I$1008,4,FALSE))</f>
        <v>#REF!</v>
      </c>
      <c r="G9545" t="e">
        <f>IF(VLOOKUP(TRM!#REF!,'TRM - TBM Crosswalk'!$A$2:'TRM - TBM Crosswalk'!$I$1008,5,FALSE)=0,"",VLOOKUP(TRM!#REF!,'TRM - TBM Crosswalk'!$A$2:'TRM - TBM Crosswalk'!$I$1008,5,FALSE))</f>
        <v>#REF!</v>
      </c>
      <c r="H9545" t="e">
        <f>IF(VLOOKUP(TRM!#REF!,'TRM - TBM Crosswalk'!$A$2:'TRM - TBM Crosswalk'!$I$1008,6,FALSE)=0,"",VLOOKUP(TRM!#REF!,'TRM - TBM Crosswalk'!$A$2:'TRM - TBM Crosswalk'!$I$1008,6,FALSE))</f>
        <v>#REF!</v>
      </c>
      <c r="I9545" t="e">
        <f>IF(VLOOKUP(TRM!#REF!,'TRM - TBM Crosswalk'!$A$2:'TRM - TBM Crosswalk'!$I$1008,7,FALSE)=0,"",VLOOKUP(TRM!#REF!,'TRM - TBM Crosswalk'!$A$2:'TRM - TBM Crosswalk'!$I$1008,7,FALSE))</f>
        <v>#REF!</v>
      </c>
      <c r="J9545" t="e">
        <f>IF(VLOOKUP(TRM!#REF!,'TRM - TBM Crosswalk'!$A$2:'TRM - TBM Crosswalk'!$I$1008,8,FALSE)=0,"",VLOOKUP(TRM!#REF!,'TRM - TBM Crosswalk'!$A$2:'TRM - TBM Crosswalk'!$I$1008,8,FALSE))</f>
        <v>#REF!</v>
      </c>
      <c r="K9545" t="e">
        <f>IF(VLOOKUP(TRM!#REF!,'TRM - TBM Crosswalk'!$A$2:'TRM - TBM Crosswalk'!$I$1008,9,FALSE)=0,"",VLOOKUP(TRM!#REF!,'TRM - TBM Crosswalk'!$A$2:'TRM - TBM Crosswalk'!$I$1008,9,FALSE))</f>
        <v>#REF!</v>
      </c>
    </row>
    <row r="9546" spans="1:11" x14ac:dyDescent="0.45">
      <c r="A9546" t="e">
        <f>TRM!#REF!</f>
        <v>#REF!</v>
      </c>
      <c r="B9546" t="e">
        <f>TRM!#REF!</f>
        <v>#REF!</v>
      </c>
      <c r="C9546" t="e">
        <f>TRM!#REF!</f>
        <v>#REF!</v>
      </c>
      <c r="D9546" t="e">
        <f>TRM!#REF!</f>
        <v>#REF!</v>
      </c>
      <c r="E9546" t="e">
        <f>IF(VLOOKUP(TRM!#REF!,'TRM - TBM Crosswalk'!$A$2:'TRM - TBM Crosswalk'!$I$1008,3,FALSE)="N/A","TBD","")</f>
        <v>#REF!</v>
      </c>
      <c r="F9546" t="e">
        <f>IF(VLOOKUP(TRM!#REF!,'TRM - TBM Crosswalk'!$A$2:'TRM - TBM Crosswalk'!$I$1008,4,FALSE)=0,"",VLOOKUP(TRM!#REF!,'TRM - TBM Crosswalk'!$A$2:'TRM - TBM Crosswalk'!$I$1008,4,FALSE))</f>
        <v>#REF!</v>
      </c>
      <c r="G9546" t="e">
        <f>IF(VLOOKUP(TRM!#REF!,'TRM - TBM Crosswalk'!$A$2:'TRM - TBM Crosswalk'!$I$1008,5,FALSE)=0,"",VLOOKUP(TRM!#REF!,'TRM - TBM Crosswalk'!$A$2:'TRM - TBM Crosswalk'!$I$1008,5,FALSE))</f>
        <v>#REF!</v>
      </c>
      <c r="H9546" t="e">
        <f>IF(VLOOKUP(TRM!#REF!,'TRM - TBM Crosswalk'!$A$2:'TRM - TBM Crosswalk'!$I$1008,6,FALSE)=0,"",VLOOKUP(TRM!#REF!,'TRM - TBM Crosswalk'!$A$2:'TRM - TBM Crosswalk'!$I$1008,6,FALSE))</f>
        <v>#REF!</v>
      </c>
      <c r="I9546" t="e">
        <f>IF(VLOOKUP(TRM!#REF!,'TRM - TBM Crosswalk'!$A$2:'TRM - TBM Crosswalk'!$I$1008,7,FALSE)=0,"",VLOOKUP(TRM!#REF!,'TRM - TBM Crosswalk'!$A$2:'TRM - TBM Crosswalk'!$I$1008,7,FALSE))</f>
        <v>#REF!</v>
      </c>
      <c r="J9546" t="e">
        <f>IF(VLOOKUP(TRM!#REF!,'TRM - TBM Crosswalk'!$A$2:'TRM - TBM Crosswalk'!$I$1008,8,FALSE)=0,"",VLOOKUP(TRM!#REF!,'TRM - TBM Crosswalk'!$A$2:'TRM - TBM Crosswalk'!$I$1008,8,FALSE))</f>
        <v>#REF!</v>
      </c>
      <c r="K9546" t="e">
        <f>IF(VLOOKUP(TRM!#REF!,'TRM - TBM Crosswalk'!$A$2:'TRM - TBM Crosswalk'!$I$1008,9,FALSE)=0,"",VLOOKUP(TRM!#REF!,'TRM - TBM Crosswalk'!$A$2:'TRM - TBM Crosswalk'!$I$1008,9,FALSE))</f>
        <v>#REF!</v>
      </c>
    </row>
    <row r="9547" spans="1:11" x14ac:dyDescent="0.45">
      <c r="A9547" t="str">
        <f>TRM!A10115</f>
        <v>Unknown</v>
      </c>
      <c r="B9547" t="str">
        <f>TRM!B10115</f>
        <v>Unknown</v>
      </c>
      <c r="C9547" t="str">
        <f>TRM!C10115</f>
        <v>Comprehensive Monitoring Program v4.3</v>
      </c>
      <c r="D9547">
        <f>TRM!D10115</f>
        <v>0</v>
      </c>
      <c r="E9547" t="str">
        <f>IF(VLOOKUP(TRM!A10115,'TRM - TBM Crosswalk'!$A$2:'TRM - TBM Crosswalk'!$I$1008,3,FALSE)="N/A","TBD","")</f>
        <v/>
      </c>
      <c r="F9547" t="str">
        <f>IF(VLOOKUP(TRM!A10115,'TRM - TBM Crosswalk'!$A$2:'TRM - TBM Crosswalk'!$I$1008,4,FALSE)=0,"",VLOOKUP(TRM!A10115,'TRM - TBM Crosswalk'!$A$2:'TRM - TBM Crosswalk'!$I$1008,4,FALSE))</f>
        <v/>
      </c>
      <c r="G9547" t="str">
        <f>IF(VLOOKUP(TRM!A10115,'TRM - TBM Crosswalk'!$A$2:'TRM - TBM Crosswalk'!$I$1008,5,FALSE)=0,"",VLOOKUP(TRM!A10115,'TRM - TBM Crosswalk'!$A$2:'TRM - TBM Crosswalk'!$I$1008,5,FALSE))</f>
        <v/>
      </c>
      <c r="H9547" t="str">
        <f>IF(VLOOKUP(TRM!A10115,'TRM - TBM Crosswalk'!$A$2:'TRM - TBM Crosswalk'!$I$1008,6,FALSE)=0,"",VLOOKUP(TRM!A10115,'TRM - TBM Crosswalk'!$A$2:'TRM - TBM Crosswalk'!$I$1008,6,FALSE))</f>
        <v/>
      </c>
      <c r="I9547" t="str">
        <f>IF(VLOOKUP(TRM!A10115,'TRM - TBM Crosswalk'!$A$2:'TRM - TBM Crosswalk'!$I$1008,7,FALSE)=0,"",VLOOKUP(TRM!A10115,'TRM - TBM Crosswalk'!$A$2:'TRM - TBM Crosswalk'!$I$1008,7,FALSE))</f>
        <v/>
      </c>
      <c r="J9547" t="str">
        <f>IF(VLOOKUP(TRM!A10115,'TRM - TBM Crosswalk'!$A$2:'TRM - TBM Crosswalk'!$I$1008,8,FALSE)=0,"",VLOOKUP(TRM!A10115,'TRM - TBM Crosswalk'!$A$2:'TRM - TBM Crosswalk'!$I$1008,8,FALSE))</f>
        <v/>
      </c>
      <c r="K9547" t="str">
        <f>IF(VLOOKUP(TRM!A10115,'TRM - TBM Crosswalk'!$A$2:'TRM - TBM Crosswalk'!$I$1008,9,FALSE)=0,"",VLOOKUP(TRM!A10115,'TRM - TBM Crosswalk'!$A$2:'TRM - TBM Crosswalk'!$I$1008,9,FALSE))</f>
        <v/>
      </c>
    </row>
    <row r="9548" spans="1:11" x14ac:dyDescent="0.45">
      <c r="A9548" t="str">
        <f>TRM!A10116</f>
        <v>Unknown</v>
      </c>
      <c r="B9548" t="str">
        <f>TRM!B10116</f>
        <v>Unknown</v>
      </c>
      <c r="C9548" t="str">
        <f>TRM!C10116</f>
        <v>Comprehensive Monitoring Program v4.3 (C:\Program Files (x86)\CMP\)</v>
      </c>
      <c r="D9548">
        <f>TRM!D10116</f>
        <v>0</v>
      </c>
      <c r="E9548" t="str">
        <f>IF(VLOOKUP(TRM!A10116,'TRM - TBM Crosswalk'!$A$2:'TRM - TBM Crosswalk'!$I$1008,3,FALSE)="N/A","TBD","")</f>
        <v/>
      </c>
      <c r="F9548" t="str">
        <f>IF(VLOOKUP(TRM!A10116,'TRM - TBM Crosswalk'!$A$2:'TRM - TBM Crosswalk'!$I$1008,4,FALSE)=0,"",VLOOKUP(TRM!A10116,'TRM - TBM Crosswalk'!$A$2:'TRM - TBM Crosswalk'!$I$1008,4,FALSE))</f>
        <v/>
      </c>
      <c r="G9548" t="str">
        <f>IF(VLOOKUP(TRM!A10116,'TRM - TBM Crosswalk'!$A$2:'TRM - TBM Crosswalk'!$I$1008,5,FALSE)=0,"",VLOOKUP(TRM!A10116,'TRM - TBM Crosswalk'!$A$2:'TRM - TBM Crosswalk'!$I$1008,5,FALSE))</f>
        <v/>
      </c>
      <c r="H9548" t="str">
        <f>IF(VLOOKUP(TRM!A10116,'TRM - TBM Crosswalk'!$A$2:'TRM - TBM Crosswalk'!$I$1008,6,FALSE)=0,"",VLOOKUP(TRM!A10116,'TRM - TBM Crosswalk'!$A$2:'TRM - TBM Crosswalk'!$I$1008,6,FALSE))</f>
        <v/>
      </c>
      <c r="I9548" t="str">
        <f>IF(VLOOKUP(TRM!A10116,'TRM - TBM Crosswalk'!$A$2:'TRM - TBM Crosswalk'!$I$1008,7,FALSE)=0,"",VLOOKUP(TRM!A10116,'TRM - TBM Crosswalk'!$A$2:'TRM - TBM Crosswalk'!$I$1008,7,FALSE))</f>
        <v/>
      </c>
      <c r="J9548" t="str">
        <f>IF(VLOOKUP(TRM!A10116,'TRM - TBM Crosswalk'!$A$2:'TRM - TBM Crosswalk'!$I$1008,8,FALSE)=0,"",VLOOKUP(TRM!A10116,'TRM - TBM Crosswalk'!$A$2:'TRM - TBM Crosswalk'!$I$1008,8,FALSE))</f>
        <v/>
      </c>
      <c r="K9548" t="str">
        <f>IF(VLOOKUP(TRM!A10116,'TRM - TBM Crosswalk'!$A$2:'TRM - TBM Crosswalk'!$I$1008,9,FALSE)=0,"",VLOOKUP(TRM!A10116,'TRM - TBM Crosswalk'!$A$2:'TRM - TBM Crosswalk'!$I$1008,9,FALSE))</f>
        <v/>
      </c>
    </row>
    <row r="9549" spans="1:11" x14ac:dyDescent="0.45">
      <c r="A9549" t="str">
        <f>TRM!A10117</f>
        <v>Unknown</v>
      </c>
      <c r="B9549" t="str">
        <f>TRM!B10117</f>
        <v>Unknown</v>
      </c>
      <c r="C9549" t="str">
        <f>TRM!C10117</f>
        <v>Computer.app - 1.0</v>
      </c>
      <c r="D9549">
        <f>TRM!D10117</f>
        <v>0</v>
      </c>
      <c r="E9549" t="str">
        <f>IF(VLOOKUP(TRM!A10117,'TRM - TBM Crosswalk'!$A$2:'TRM - TBM Crosswalk'!$I$1008,3,FALSE)="N/A","TBD","")</f>
        <v/>
      </c>
      <c r="F9549" t="str">
        <f>IF(VLOOKUP(TRM!A10117,'TRM - TBM Crosswalk'!$A$2:'TRM - TBM Crosswalk'!$I$1008,4,FALSE)=0,"",VLOOKUP(TRM!A10117,'TRM - TBM Crosswalk'!$A$2:'TRM - TBM Crosswalk'!$I$1008,4,FALSE))</f>
        <v/>
      </c>
      <c r="G9549" t="str">
        <f>IF(VLOOKUP(TRM!A10117,'TRM - TBM Crosswalk'!$A$2:'TRM - TBM Crosswalk'!$I$1008,5,FALSE)=0,"",VLOOKUP(TRM!A10117,'TRM - TBM Crosswalk'!$A$2:'TRM - TBM Crosswalk'!$I$1008,5,FALSE))</f>
        <v/>
      </c>
      <c r="H9549" t="str">
        <f>IF(VLOOKUP(TRM!A10117,'TRM - TBM Crosswalk'!$A$2:'TRM - TBM Crosswalk'!$I$1008,6,FALSE)=0,"",VLOOKUP(TRM!A10117,'TRM - TBM Crosswalk'!$A$2:'TRM - TBM Crosswalk'!$I$1008,6,FALSE))</f>
        <v/>
      </c>
      <c r="I9549" t="str">
        <f>IF(VLOOKUP(TRM!A10117,'TRM - TBM Crosswalk'!$A$2:'TRM - TBM Crosswalk'!$I$1008,7,FALSE)=0,"",VLOOKUP(TRM!A10117,'TRM - TBM Crosswalk'!$A$2:'TRM - TBM Crosswalk'!$I$1008,7,FALSE))</f>
        <v/>
      </c>
      <c r="J9549" t="str">
        <f>IF(VLOOKUP(TRM!A10117,'TRM - TBM Crosswalk'!$A$2:'TRM - TBM Crosswalk'!$I$1008,8,FALSE)=0,"",VLOOKUP(TRM!A10117,'TRM - TBM Crosswalk'!$A$2:'TRM - TBM Crosswalk'!$I$1008,8,FALSE))</f>
        <v/>
      </c>
      <c r="K9549" t="str">
        <f>IF(VLOOKUP(TRM!A10117,'TRM - TBM Crosswalk'!$A$2:'TRM - TBM Crosswalk'!$I$1008,9,FALSE)=0,"",VLOOKUP(TRM!A10117,'TRM - TBM Crosswalk'!$A$2:'TRM - TBM Crosswalk'!$I$1008,9,FALSE))</f>
        <v/>
      </c>
    </row>
    <row r="9550" spans="1:11" x14ac:dyDescent="0.45">
      <c r="A9550" t="str">
        <f>TRM!A10125</f>
        <v>Unknown</v>
      </c>
      <c r="B9550" t="str">
        <f>TRM!B10125</f>
        <v>Unknown</v>
      </c>
      <c r="C9550" t="str">
        <f>TRM!C10125</f>
        <v>DRAC Command Line Tools | 9.1.3</v>
      </c>
      <c r="D9550">
        <f>TRM!D10125</f>
        <v>0</v>
      </c>
      <c r="E9550" t="str">
        <f>IF(VLOOKUP(TRM!A10125,'TRM - TBM Crosswalk'!$A$2:'TRM - TBM Crosswalk'!$I$1008,3,FALSE)="N/A","TBD","")</f>
        <v/>
      </c>
      <c r="F9550" t="str">
        <f>IF(VLOOKUP(TRM!A10125,'TRM - TBM Crosswalk'!$A$2:'TRM - TBM Crosswalk'!$I$1008,4,FALSE)=0,"",VLOOKUP(TRM!A10125,'TRM - TBM Crosswalk'!$A$2:'TRM - TBM Crosswalk'!$I$1008,4,FALSE))</f>
        <v/>
      </c>
      <c r="G9550" t="str">
        <f>IF(VLOOKUP(TRM!A10125,'TRM - TBM Crosswalk'!$A$2:'TRM - TBM Crosswalk'!$I$1008,5,FALSE)=0,"",VLOOKUP(TRM!A10125,'TRM - TBM Crosswalk'!$A$2:'TRM - TBM Crosswalk'!$I$1008,5,FALSE))</f>
        <v/>
      </c>
      <c r="H9550" t="str">
        <f>IF(VLOOKUP(TRM!A10125,'TRM - TBM Crosswalk'!$A$2:'TRM - TBM Crosswalk'!$I$1008,6,FALSE)=0,"",VLOOKUP(TRM!A10125,'TRM - TBM Crosswalk'!$A$2:'TRM - TBM Crosswalk'!$I$1008,6,FALSE))</f>
        <v/>
      </c>
      <c r="I9550" t="str">
        <f>IF(VLOOKUP(TRM!A10125,'TRM - TBM Crosswalk'!$A$2:'TRM - TBM Crosswalk'!$I$1008,7,FALSE)=0,"",VLOOKUP(TRM!A10125,'TRM - TBM Crosswalk'!$A$2:'TRM - TBM Crosswalk'!$I$1008,7,FALSE))</f>
        <v/>
      </c>
      <c r="J9550" t="str">
        <f>IF(VLOOKUP(TRM!A10125,'TRM - TBM Crosswalk'!$A$2:'TRM - TBM Crosswalk'!$I$1008,8,FALSE)=0,"",VLOOKUP(TRM!A10125,'TRM - TBM Crosswalk'!$A$2:'TRM - TBM Crosswalk'!$I$1008,8,FALSE))</f>
        <v/>
      </c>
      <c r="K9550" t="str">
        <f>IF(VLOOKUP(TRM!A10125,'TRM - TBM Crosswalk'!$A$2:'TRM - TBM Crosswalk'!$I$1008,9,FALSE)=0,"",VLOOKUP(TRM!A10125,'TRM - TBM Crosswalk'!$A$2:'TRM - TBM Crosswalk'!$I$1008,9,FALSE))</f>
        <v/>
      </c>
    </row>
    <row r="9551" spans="1:11" x14ac:dyDescent="0.45">
      <c r="A9551" t="str">
        <f>TRM!A2483</f>
        <v>A02.022.243</v>
      </c>
      <c r="B9551" t="str">
        <f>TRM!B2483</f>
        <v>Software Development Kit (SDK)#</v>
      </c>
      <c r="C9551" t="str">
        <f>TRM!C2483</f>
        <v>Microsoft .NET Framework 4.7 Targeting Pack (ENU) | 4.7.02053</v>
      </c>
      <c r="D9551">
        <f>TRM!D2483</f>
        <v>0</v>
      </c>
      <c r="E9551" t="str">
        <f>IF(VLOOKUP(TRM!A2483,'TRM - TBM Crosswalk'!$A$2:'TRM - TBM Crosswalk'!$I$1008,3,FALSE)="N/A","TBD","")</f>
        <v/>
      </c>
      <c r="F9551" t="str">
        <f>IF(VLOOKUP(TRM!A2483,'TRM - TBM Crosswalk'!$A$2:'TRM - TBM Crosswalk'!$I$1008,4,FALSE)=0,"",VLOOKUP(TRM!A2483,'TRM - TBM Crosswalk'!$A$2:'TRM - TBM Crosswalk'!$I$1008,4,FALSE))</f>
        <v/>
      </c>
      <c r="G9551" t="str">
        <f>IF(VLOOKUP(TRM!A2483,'TRM - TBM Crosswalk'!$A$2:'TRM - TBM Crosswalk'!$I$1008,5,FALSE)=0,"",VLOOKUP(TRM!A2483,'TRM - TBM Crosswalk'!$A$2:'TRM - TBM Crosswalk'!$I$1008,5,FALSE))</f>
        <v>Application</v>
      </c>
      <c r="H9551" t="str">
        <f>IF(VLOOKUP(TRM!A2483,'TRM - TBM Crosswalk'!$A$2:'TRM - TBM Crosswalk'!$I$1008,6,FALSE)=0,"",VLOOKUP(TRM!A2483,'TRM - TBM Crosswalk'!$A$2:'TRM - TBM Crosswalk'!$I$1008,6,FALSE))</f>
        <v>Application Development</v>
      </c>
      <c r="I9551" t="str">
        <f>IF(VLOOKUP(TRM!A2483,'TRM - TBM Crosswalk'!$A$2:'TRM - TBM Crosswalk'!$I$1008,7,FALSE)=0,"",VLOOKUP(TRM!A2483,'TRM - TBM Crosswalk'!$A$2:'TRM - TBM Crosswalk'!$I$1008,7,FALSE))</f>
        <v/>
      </c>
      <c r="J9551" t="str">
        <f>IF(VLOOKUP(TRM!A2483,'TRM - TBM Crosswalk'!$A$2:'TRM - TBM Crosswalk'!$I$1008,8,FALSE)=0,"",VLOOKUP(TRM!A2483,'TRM - TBM Crosswalk'!$A$2:'TRM - TBM Crosswalk'!$I$1008,8,FALSE))</f>
        <v/>
      </c>
      <c r="K9551" t="str">
        <f>IF(VLOOKUP(TRM!A2483,'TRM - TBM Crosswalk'!$A$2:'TRM - TBM Crosswalk'!$I$1008,9,FALSE)=0,"",VLOOKUP(TRM!A2483,'TRM - TBM Crosswalk'!$A$2:'TRM - TBM Crosswalk'!$I$1008,9,FALSE))</f>
        <v/>
      </c>
    </row>
    <row r="9552" spans="1:11" x14ac:dyDescent="0.45">
      <c r="A9552" t="str">
        <f>TRM!A2484</f>
        <v>A02.022.243</v>
      </c>
      <c r="B9552" t="str">
        <f>TRM!B2484</f>
        <v>Software Development Kit (SDK)#</v>
      </c>
      <c r="C9552" t="str">
        <f>TRM!C2484</f>
        <v>Microsoft .NET Framework 4.7 Targeting Pack | 4.7.02053</v>
      </c>
      <c r="D9552">
        <f>TRM!D2484</f>
        <v>0</v>
      </c>
      <c r="E9552" t="str">
        <f>IF(VLOOKUP(TRM!A2484,'TRM - TBM Crosswalk'!$A$2:'TRM - TBM Crosswalk'!$I$1008,3,FALSE)="N/A","TBD","")</f>
        <v/>
      </c>
      <c r="F9552" t="str">
        <f>IF(VLOOKUP(TRM!A2484,'TRM - TBM Crosswalk'!$A$2:'TRM - TBM Crosswalk'!$I$1008,4,FALSE)=0,"",VLOOKUP(TRM!A2484,'TRM - TBM Crosswalk'!$A$2:'TRM - TBM Crosswalk'!$I$1008,4,FALSE))</f>
        <v/>
      </c>
      <c r="G9552" t="str">
        <f>IF(VLOOKUP(TRM!A2484,'TRM - TBM Crosswalk'!$A$2:'TRM - TBM Crosswalk'!$I$1008,5,FALSE)=0,"",VLOOKUP(TRM!A2484,'TRM - TBM Crosswalk'!$A$2:'TRM - TBM Crosswalk'!$I$1008,5,FALSE))</f>
        <v>Application</v>
      </c>
      <c r="H9552" t="str">
        <f>IF(VLOOKUP(TRM!A2484,'TRM - TBM Crosswalk'!$A$2:'TRM - TBM Crosswalk'!$I$1008,6,FALSE)=0,"",VLOOKUP(TRM!A2484,'TRM - TBM Crosswalk'!$A$2:'TRM - TBM Crosswalk'!$I$1008,6,FALSE))</f>
        <v>Application Development</v>
      </c>
      <c r="I9552" t="str">
        <f>IF(VLOOKUP(TRM!A2484,'TRM - TBM Crosswalk'!$A$2:'TRM - TBM Crosswalk'!$I$1008,7,FALSE)=0,"",VLOOKUP(TRM!A2484,'TRM - TBM Crosswalk'!$A$2:'TRM - TBM Crosswalk'!$I$1008,7,FALSE))</f>
        <v/>
      </c>
      <c r="J9552" t="str">
        <f>IF(VLOOKUP(TRM!A2484,'TRM - TBM Crosswalk'!$A$2:'TRM - TBM Crosswalk'!$I$1008,8,FALSE)=0,"",VLOOKUP(TRM!A2484,'TRM - TBM Crosswalk'!$A$2:'TRM - TBM Crosswalk'!$I$1008,8,FALSE))</f>
        <v/>
      </c>
      <c r="K9552" t="str">
        <f>IF(VLOOKUP(TRM!A2484,'TRM - TBM Crosswalk'!$A$2:'TRM - TBM Crosswalk'!$I$1008,9,FALSE)=0,"",VLOOKUP(TRM!A2484,'TRM - TBM Crosswalk'!$A$2:'TRM - TBM Crosswalk'!$I$1008,9,FALSE))</f>
        <v/>
      </c>
    </row>
    <row r="9553" spans="1:11" x14ac:dyDescent="0.45">
      <c r="A9553" t="str">
        <f>TRM!A2485</f>
        <v>A02.022.243</v>
      </c>
      <c r="B9553" t="str">
        <f>TRM!B2485</f>
        <v>Software Development Kit (SDK)#</v>
      </c>
      <c r="C9553" t="str">
        <f>TRM!C2485</f>
        <v>Microsoft .NET Framework 4.7.1 | 4.7.02558</v>
      </c>
      <c r="D9553">
        <f>TRM!D2485</f>
        <v>0</v>
      </c>
      <c r="E9553" t="str">
        <f>IF(VLOOKUP(TRM!A2485,'TRM - TBM Crosswalk'!$A$2:'TRM - TBM Crosswalk'!$I$1008,3,FALSE)="N/A","TBD","")</f>
        <v/>
      </c>
      <c r="F9553" t="str">
        <f>IF(VLOOKUP(TRM!A2485,'TRM - TBM Crosswalk'!$A$2:'TRM - TBM Crosswalk'!$I$1008,4,FALSE)=0,"",VLOOKUP(TRM!A2485,'TRM - TBM Crosswalk'!$A$2:'TRM - TBM Crosswalk'!$I$1008,4,FALSE))</f>
        <v/>
      </c>
      <c r="G9553" t="str">
        <f>IF(VLOOKUP(TRM!A2485,'TRM - TBM Crosswalk'!$A$2:'TRM - TBM Crosswalk'!$I$1008,5,FALSE)=0,"",VLOOKUP(TRM!A2485,'TRM - TBM Crosswalk'!$A$2:'TRM - TBM Crosswalk'!$I$1008,5,FALSE))</f>
        <v>Application</v>
      </c>
      <c r="H9553" t="str">
        <f>IF(VLOOKUP(TRM!A2485,'TRM - TBM Crosswalk'!$A$2:'TRM - TBM Crosswalk'!$I$1008,6,FALSE)=0,"",VLOOKUP(TRM!A2485,'TRM - TBM Crosswalk'!$A$2:'TRM - TBM Crosswalk'!$I$1008,6,FALSE))</f>
        <v>Application Development</v>
      </c>
      <c r="I9553" t="str">
        <f>IF(VLOOKUP(TRM!A2485,'TRM - TBM Crosswalk'!$A$2:'TRM - TBM Crosswalk'!$I$1008,7,FALSE)=0,"",VLOOKUP(TRM!A2485,'TRM - TBM Crosswalk'!$A$2:'TRM - TBM Crosswalk'!$I$1008,7,FALSE))</f>
        <v/>
      </c>
      <c r="J9553" t="str">
        <f>IF(VLOOKUP(TRM!A2485,'TRM - TBM Crosswalk'!$A$2:'TRM - TBM Crosswalk'!$I$1008,8,FALSE)=0,"",VLOOKUP(TRM!A2485,'TRM - TBM Crosswalk'!$A$2:'TRM - TBM Crosswalk'!$I$1008,8,FALSE))</f>
        <v/>
      </c>
      <c r="K9553" t="str">
        <f>IF(VLOOKUP(TRM!A2485,'TRM - TBM Crosswalk'!$A$2:'TRM - TBM Crosswalk'!$I$1008,9,FALSE)=0,"",VLOOKUP(TRM!A2485,'TRM - TBM Crosswalk'!$A$2:'TRM - TBM Crosswalk'!$I$1008,9,FALSE))</f>
        <v/>
      </c>
    </row>
    <row r="9554" spans="1:11" x14ac:dyDescent="0.45">
      <c r="A9554" t="str">
        <f>TRM!A2486</f>
        <v>A02.022.243</v>
      </c>
      <c r="B9554" t="str">
        <f>TRM!B2486</f>
        <v>Software Development Kit (SDK)#</v>
      </c>
      <c r="C9554" t="str">
        <f>TRM!C2486</f>
        <v>Microsoft .NET Framework 4.7.1 SDK | 4.7.02558</v>
      </c>
      <c r="D9554">
        <f>TRM!D2486</f>
        <v>0</v>
      </c>
      <c r="E9554" t="str">
        <f>IF(VLOOKUP(TRM!A2486,'TRM - TBM Crosswalk'!$A$2:'TRM - TBM Crosswalk'!$I$1008,3,FALSE)="N/A","TBD","")</f>
        <v/>
      </c>
      <c r="F9554" t="str">
        <f>IF(VLOOKUP(TRM!A2486,'TRM - TBM Crosswalk'!$A$2:'TRM - TBM Crosswalk'!$I$1008,4,FALSE)=0,"",VLOOKUP(TRM!A2486,'TRM - TBM Crosswalk'!$A$2:'TRM - TBM Crosswalk'!$I$1008,4,FALSE))</f>
        <v/>
      </c>
      <c r="G9554" t="str">
        <f>IF(VLOOKUP(TRM!A2486,'TRM - TBM Crosswalk'!$A$2:'TRM - TBM Crosswalk'!$I$1008,5,FALSE)=0,"",VLOOKUP(TRM!A2486,'TRM - TBM Crosswalk'!$A$2:'TRM - TBM Crosswalk'!$I$1008,5,FALSE))</f>
        <v>Application</v>
      </c>
      <c r="H9554" t="str">
        <f>IF(VLOOKUP(TRM!A2486,'TRM - TBM Crosswalk'!$A$2:'TRM - TBM Crosswalk'!$I$1008,6,FALSE)=0,"",VLOOKUP(TRM!A2486,'TRM - TBM Crosswalk'!$A$2:'TRM - TBM Crosswalk'!$I$1008,6,FALSE))</f>
        <v>Application Development</v>
      </c>
      <c r="I9554" t="str">
        <f>IF(VLOOKUP(TRM!A2486,'TRM - TBM Crosswalk'!$A$2:'TRM - TBM Crosswalk'!$I$1008,7,FALSE)=0,"",VLOOKUP(TRM!A2486,'TRM - TBM Crosswalk'!$A$2:'TRM - TBM Crosswalk'!$I$1008,7,FALSE))</f>
        <v/>
      </c>
      <c r="J9554" t="str">
        <f>IF(VLOOKUP(TRM!A2486,'TRM - TBM Crosswalk'!$A$2:'TRM - TBM Crosswalk'!$I$1008,8,FALSE)=0,"",VLOOKUP(TRM!A2486,'TRM - TBM Crosswalk'!$A$2:'TRM - TBM Crosswalk'!$I$1008,8,FALSE))</f>
        <v/>
      </c>
      <c r="K9554" t="str">
        <f>IF(VLOOKUP(TRM!A2486,'TRM - TBM Crosswalk'!$A$2:'TRM - TBM Crosswalk'!$I$1008,9,FALSE)=0,"",VLOOKUP(TRM!A2486,'TRM - TBM Crosswalk'!$A$2:'TRM - TBM Crosswalk'!$I$1008,9,FALSE))</f>
        <v/>
      </c>
    </row>
    <row r="9555" spans="1:11" x14ac:dyDescent="0.45">
      <c r="A9555" t="str">
        <f>TRM!A3180</f>
        <v>A02.023.260</v>
      </c>
      <c r="B9555" t="str">
        <f>TRM!B3180</f>
        <v>Document Imaging and OCR</v>
      </c>
      <c r="C9555" t="str">
        <f>TRM!C3180</f>
        <v>Xerox Scanner Management Utility | 7.3.35.0</v>
      </c>
      <c r="D9555">
        <f>TRM!D3180</f>
        <v>0</v>
      </c>
      <c r="E9555" t="str">
        <f>IF(VLOOKUP(TRM!A3180,'TRM - TBM Crosswalk'!$A$2:'TRM - TBM Crosswalk'!$I$1008,3,FALSE)="N/A","TBD","")</f>
        <v/>
      </c>
      <c r="F9555" t="str">
        <f>IF(VLOOKUP(TRM!A3180,'TRM - TBM Crosswalk'!$A$2:'TRM - TBM Crosswalk'!$I$1008,4,FALSE)=0,"",VLOOKUP(TRM!A3180,'TRM - TBM Crosswalk'!$A$2:'TRM - TBM Crosswalk'!$I$1008,4,FALSE))</f>
        <v/>
      </c>
      <c r="G9555" t="str">
        <f>IF(VLOOKUP(TRM!A3180,'TRM - TBM Crosswalk'!$A$2:'TRM - TBM Crosswalk'!$I$1008,5,FALSE)=0,"",VLOOKUP(TRM!A3180,'TRM - TBM Crosswalk'!$A$2:'TRM - TBM Crosswalk'!$I$1008,5,FALSE))</f>
        <v/>
      </c>
      <c r="H9555" t="str">
        <f>IF(VLOOKUP(TRM!A3180,'TRM - TBM Crosswalk'!$A$2:'TRM - TBM Crosswalk'!$I$1008,6,FALSE)=0,"",VLOOKUP(TRM!A3180,'TRM - TBM Crosswalk'!$A$2:'TRM - TBM Crosswalk'!$I$1008,6,FALSE))</f>
        <v/>
      </c>
      <c r="I9555" t="str">
        <f>IF(VLOOKUP(TRM!A3180,'TRM - TBM Crosswalk'!$A$2:'TRM - TBM Crosswalk'!$I$1008,7,FALSE)=0,"",VLOOKUP(TRM!A3180,'TRM - TBM Crosswalk'!$A$2:'TRM - TBM Crosswalk'!$I$1008,7,FALSE))</f>
        <v>Platform Services</v>
      </c>
      <c r="J9555" t="str">
        <f>IF(VLOOKUP(TRM!A3180,'TRM - TBM Crosswalk'!$A$2:'TRM - TBM Crosswalk'!$I$1008,8,FALSE)=0,"",VLOOKUP(TRM!A3180,'TRM - TBM Crosswalk'!$A$2:'TRM - TBM Crosswalk'!$I$1008,8,FALSE))</f>
        <v>Applications Services</v>
      </c>
      <c r="K9555" t="str">
        <f>IF(VLOOKUP(TRM!A3180,'TRM - TBM Crosswalk'!$A$2:'TRM - TBM Crosswalk'!$I$1008,9,FALSE)=0,"",VLOOKUP(TRM!A3180,'TRM - TBM Crosswalk'!$A$2:'TRM - TBM Crosswalk'!$I$1008,9,FALSE))</f>
        <v>Content Management</v>
      </c>
    </row>
    <row r="9556" spans="1:11" x14ac:dyDescent="0.45">
      <c r="A9556" t="str">
        <f>TRM!A3181</f>
        <v>A02.023.260</v>
      </c>
      <c r="B9556" t="str">
        <f>TRM!B3181</f>
        <v>Document Imaging and OCR</v>
      </c>
      <c r="C9556" t="str">
        <f>TRM!C3181</f>
        <v>Xerox Scanner Management Utility | 7.3.40.0</v>
      </c>
      <c r="D9556">
        <f>TRM!D3181</f>
        <v>0</v>
      </c>
      <c r="E9556" t="str">
        <f>IF(VLOOKUP(TRM!A3181,'TRM - TBM Crosswalk'!$A$2:'TRM - TBM Crosswalk'!$I$1008,3,FALSE)="N/A","TBD","")</f>
        <v/>
      </c>
      <c r="F9556" t="str">
        <f>IF(VLOOKUP(TRM!A3181,'TRM - TBM Crosswalk'!$A$2:'TRM - TBM Crosswalk'!$I$1008,4,FALSE)=0,"",VLOOKUP(TRM!A3181,'TRM - TBM Crosswalk'!$A$2:'TRM - TBM Crosswalk'!$I$1008,4,FALSE))</f>
        <v/>
      </c>
      <c r="G9556" t="str">
        <f>IF(VLOOKUP(TRM!A3181,'TRM - TBM Crosswalk'!$A$2:'TRM - TBM Crosswalk'!$I$1008,5,FALSE)=0,"",VLOOKUP(TRM!A3181,'TRM - TBM Crosswalk'!$A$2:'TRM - TBM Crosswalk'!$I$1008,5,FALSE))</f>
        <v/>
      </c>
      <c r="H9556" t="str">
        <f>IF(VLOOKUP(TRM!A3181,'TRM - TBM Crosswalk'!$A$2:'TRM - TBM Crosswalk'!$I$1008,6,FALSE)=0,"",VLOOKUP(TRM!A3181,'TRM - TBM Crosswalk'!$A$2:'TRM - TBM Crosswalk'!$I$1008,6,FALSE))</f>
        <v/>
      </c>
      <c r="I9556" t="str">
        <f>IF(VLOOKUP(TRM!A3181,'TRM - TBM Crosswalk'!$A$2:'TRM - TBM Crosswalk'!$I$1008,7,FALSE)=0,"",VLOOKUP(TRM!A3181,'TRM - TBM Crosswalk'!$A$2:'TRM - TBM Crosswalk'!$I$1008,7,FALSE))</f>
        <v>Platform Services</v>
      </c>
      <c r="J9556" t="str">
        <f>IF(VLOOKUP(TRM!A3181,'TRM - TBM Crosswalk'!$A$2:'TRM - TBM Crosswalk'!$I$1008,8,FALSE)=0,"",VLOOKUP(TRM!A3181,'TRM - TBM Crosswalk'!$A$2:'TRM - TBM Crosswalk'!$I$1008,8,FALSE))</f>
        <v>Applications Services</v>
      </c>
      <c r="K9556" t="str">
        <f>IF(VLOOKUP(TRM!A3181,'TRM - TBM Crosswalk'!$A$2:'TRM - TBM Crosswalk'!$I$1008,9,FALSE)=0,"",VLOOKUP(TRM!A3181,'TRM - TBM Crosswalk'!$A$2:'TRM - TBM Crosswalk'!$I$1008,9,FALSE))</f>
        <v>Content Management</v>
      </c>
    </row>
    <row r="9557" spans="1:11" x14ac:dyDescent="0.45">
      <c r="A9557" t="str">
        <f>TRM!A4044</f>
        <v>A02.024.391#</v>
      </c>
      <c r="B9557" t="str">
        <f>TRM!B4044</f>
        <v>Telemetry</v>
      </c>
      <c r="C9557" t="str">
        <f>TRM!C4044</f>
        <v>UASMaster 9.1 | 9.1.3.56833</v>
      </c>
      <c r="D9557">
        <f>TRM!D4044</f>
        <v>0</v>
      </c>
      <c r="E9557" t="str">
        <f>IF(VLOOKUP(TRM!A4044,'TRM - TBM Crosswalk'!$A$2:'TRM - TBM Crosswalk'!$I$1008,3,FALSE)="N/A","TBD","")</f>
        <v>TBD</v>
      </c>
      <c r="F9557" t="str">
        <f>IF(VLOOKUP(TRM!A4044,'TRM - TBM Crosswalk'!$A$2:'TRM - TBM Crosswalk'!$I$1008,4,FALSE)=0,"",VLOOKUP(TRM!A4044,'TRM - TBM Crosswalk'!$A$2:'TRM - TBM Crosswalk'!$I$1008,4,FALSE))</f>
        <v/>
      </c>
      <c r="G9557" t="str">
        <f>IF(VLOOKUP(TRM!A4044,'TRM - TBM Crosswalk'!$A$2:'TRM - TBM Crosswalk'!$I$1008,5,FALSE)=0,"",VLOOKUP(TRM!A4044,'TRM - TBM Crosswalk'!$A$2:'TRM - TBM Crosswalk'!$I$1008,5,FALSE))</f>
        <v/>
      </c>
      <c r="H9557" t="str">
        <f>IF(VLOOKUP(TRM!A4044,'TRM - TBM Crosswalk'!$A$2:'TRM - TBM Crosswalk'!$I$1008,6,FALSE)=0,"",VLOOKUP(TRM!A4044,'TRM - TBM Crosswalk'!$A$2:'TRM - TBM Crosswalk'!$I$1008,6,FALSE))</f>
        <v/>
      </c>
      <c r="I9557" t="str">
        <f>IF(VLOOKUP(TRM!A4044,'TRM - TBM Crosswalk'!$A$2:'TRM - TBM Crosswalk'!$I$1008,7,FALSE)=0,"",VLOOKUP(TRM!A4044,'TRM - TBM Crosswalk'!$A$2:'TRM - TBM Crosswalk'!$I$1008,7,FALSE))</f>
        <v/>
      </c>
      <c r="J9557" t="str">
        <f>IF(VLOOKUP(TRM!A4044,'TRM - TBM Crosswalk'!$A$2:'TRM - TBM Crosswalk'!$I$1008,8,FALSE)=0,"",VLOOKUP(TRM!A4044,'TRM - TBM Crosswalk'!$A$2:'TRM - TBM Crosswalk'!$I$1008,8,FALSE))</f>
        <v/>
      </c>
      <c r="K9557" t="str">
        <f>IF(VLOOKUP(TRM!A4044,'TRM - TBM Crosswalk'!$A$2:'TRM - TBM Crosswalk'!$I$1008,9,FALSE)=0,"",VLOOKUP(TRM!A4044,'TRM - TBM Crosswalk'!$A$2:'TRM - TBM Crosswalk'!$I$1008,9,FALSE))</f>
        <v/>
      </c>
    </row>
    <row r="9558" spans="1:11" x14ac:dyDescent="0.45">
      <c r="A9558" t="str">
        <f>TRM!A4045</f>
        <v>A02.024.391#</v>
      </c>
      <c r="B9558" t="str">
        <f>TRM!B4045</f>
        <v>Telemetry</v>
      </c>
      <c r="C9558" t="str">
        <f>TRM!C4045</f>
        <v>UASMaster 9.1 | 9.1.4.57039</v>
      </c>
      <c r="D9558">
        <f>TRM!D4045</f>
        <v>0</v>
      </c>
      <c r="E9558" t="str">
        <f>IF(VLOOKUP(TRM!A4045,'TRM - TBM Crosswalk'!$A$2:'TRM - TBM Crosswalk'!$I$1008,3,FALSE)="N/A","TBD","")</f>
        <v>TBD</v>
      </c>
      <c r="F9558" t="str">
        <f>IF(VLOOKUP(TRM!A4045,'TRM - TBM Crosswalk'!$A$2:'TRM - TBM Crosswalk'!$I$1008,4,FALSE)=0,"",VLOOKUP(TRM!A4045,'TRM - TBM Crosswalk'!$A$2:'TRM - TBM Crosswalk'!$I$1008,4,FALSE))</f>
        <v/>
      </c>
      <c r="G9558" t="str">
        <f>IF(VLOOKUP(TRM!A4045,'TRM - TBM Crosswalk'!$A$2:'TRM - TBM Crosswalk'!$I$1008,5,FALSE)=0,"",VLOOKUP(TRM!A4045,'TRM - TBM Crosswalk'!$A$2:'TRM - TBM Crosswalk'!$I$1008,5,FALSE))</f>
        <v/>
      </c>
      <c r="H9558" t="str">
        <f>IF(VLOOKUP(TRM!A4045,'TRM - TBM Crosswalk'!$A$2:'TRM - TBM Crosswalk'!$I$1008,6,FALSE)=0,"",VLOOKUP(TRM!A4045,'TRM - TBM Crosswalk'!$A$2:'TRM - TBM Crosswalk'!$I$1008,6,FALSE))</f>
        <v/>
      </c>
      <c r="I9558" t="str">
        <f>IF(VLOOKUP(TRM!A4045,'TRM - TBM Crosswalk'!$A$2:'TRM - TBM Crosswalk'!$I$1008,7,FALSE)=0,"",VLOOKUP(TRM!A4045,'TRM - TBM Crosswalk'!$A$2:'TRM - TBM Crosswalk'!$I$1008,7,FALSE))</f>
        <v/>
      </c>
      <c r="J9558" t="str">
        <f>IF(VLOOKUP(TRM!A4045,'TRM - TBM Crosswalk'!$A$2:'TRM - TBM Crosswalk'!$I$1008,8,FALSE)=0,"",VLOOKUP(TRM!A4045,'TRM - TBM Crosswalk'!$A$2:'TRM - TBM Crosswalk'!$I$1008,8,FALSE))</f>
        <v/>
      </c>
      <c r="K9558" t="str">
        <f>IF(VLOOKUP(TRM!A4045,'TRM - TBM Crosswalk'!$A$2:'TRM - TBM Crosswalk'!$I$1008,9,FALSE)=0,"",VLOOKUP(TRM!A4045,'TRM - TBM Crosswalk'!$A$2:'TRM - TBM Crosswalk'!$I$1008,9,FALSE))</f>
        <v/>
      </c>
    </row>
    <row r="9559" spans="1:11" x14ac:dyDescent="0.45">
      <c r="A9559" t="str">
        <f>TRM!A4046</f>
        <v>A02.024.391#</v>
      </c>
      <c r="B9559" t="str">
        <f>TRM!B4046</f>
        <v>Telemetry</v>
      </c>
      <c r="C9559" t="str">
        <f>TRM!C4046</f>
        <v>UASMaster Add-on 9.0 | 9.0.2.54935</v>
      </c>
      <c r="D9559">
        <f>TRM!D4046</f>
        <v>0</v>
      </c>
      <c r="E9559" t="str">
        <f>IF(VLOOKUP(TRM!A4046,'TRM - TBM Crosswalk'!$A$2:'TRM - TBM Crosswalk'!$I$1008,3,FALSE)="N/A","TBD","")</f>
        <v>TBD</v>
      </c>
      <c r="F9559" t="str">
        <f>IF(VLOOKUP(TRM!A4046,'TRM - TBM Crosswalk'!$A$2:'TRM - TBM Crosswalk'!$I$1008,4,FALSE)=0,"",VLOOKUP(TRM!A4046,'TRM - TBM Crosswalk'!$A$2:'TRM - TBM Crosswalk'!$I$1008,4,FALSE))</f>
        <v/>
      </c>
      <c r="G9559" t="str">
        <f>IF(VLOOKUP(TRM!A4046,'TRM - TBM Crosswalk'!$A$2:'TRM - TBM Crosswalk'!$I$1008,5,FALSE)=0,"",VLOOKUP(TRM!A4046,'TRM - TBM Crosswalk'!$A$2:'TRM - TBM Crosswalk'!$I$1008,5,FALSE))</f>
        <v/>
      </c>
      <c r="H9559" t="str">
        <f>IF(VLOOKUP(TRM!A4046,'TRM - TBM Crosswalk'!$A$2:'TRM - TBM Crosswalk'!$I$1008,6,FALSE)=0,"",VLOOKUP(TRM!A4046,'TRM - TBM Crosswalk'!$A$2:'TRM - TBM Crosswalk'!$I$1008,6,FALSE))</f>
        <v/>
      </c>
      <c r="I9559" t="str">
        <f>IF(VLOOKUP(TRM!A4046,'TRM - TBM Crosswalk'!$A$2:'TRM - TBM Crosswalk'!$I$1008,7,FALSE)=0,"",VLOOKUP(TRM!A4046,'TRM - TBM Crosswalk'!$A$2:'TRM - TBM Crosswalk'!$I$1008,7,FALSE))</f>
        <v/>
      </c>
      <c r="J9559" t="str">
        <f>IF(VLOOKUP(TRM!A4046,'TRM - TBM Crosswalk'!$A$2:'TRM - TBM Crosswalk'!$I$1008,8,FALSE)=0,"",VLOOKUP(TRM!A4046,'TRM - TBM Crosswalk'!$A$2:'TRM - TBM Crosswalk'!$I$1008,8,FALSE))</f>
        <v/>
      </c>
      <c r="K9559" t="str">
        <f>IF(VLOOKUP(TRM!A4046,'TRM - TBM Crosswalk'!$A$2:'TRM - TBM Crosswalk'!$I$1008,9,FALSE)=0,"",VLOOKUP(TRM!A4046,'TRM - TBM Crosswalk'!$A$2:'TRM - TBM Crosswalk'!$I$1008,9,FALSE))</f>
        <v/>
      </c>
    </row>
    <row r="9560" spans="1:11" x14ac:dyDescent="0.45">
      <c r="A9560" t="str">
        <f>TRM!A4298</f>
        <v>A02.028.332</v>
      </c>
      <c r="B9560" t="str">
        <f>TRM!B4298</f>
        <v>Spreadsheet</v>
      </c>
      <c r="C9560" t="str">
        <f>TRM!C4298</f>
        <v>Microsoft Excel.app - 16.16.14</v>
      </c>
      <c r="D9560">
        <f>TRM!D4298</f>
        <v>0</v>
      </c>
      <c r="E9560" t="str">
        <f>IF(VLOOKUP(TRM!A4298,'TRM - TBM Crosswalk'!$A$2:'TRM - TBM Crosswalk'!$I$1008,3,FALSE)="N/A","TBD","")</f>
        <v/>
      </c>
      <c r="F9560" t="str">
        <f>IF(VLOOKUP(TRM!A4298,'TRM - TBM Crosswalk'!$A$2:'TRM - TBM Crosswalk'!$I$1008,4,FALSE)=0,"",VLOOKUP(TRM!A4298,'TRM - TBM Crosswalk'!$A$2:'TRM - TBM Crosswalk'!$I$1008,4,FALSE))</f>
        <v/>
      </c>
      <c r="G9560" t="str">
        <f>IF(VLOOKUP(TRM!A4298,'TRM - TBM Crosswalk'!$A$2:'TRM - TBM Crosswalk'!$I$1008,5,FALSE)=0,"",VLOOKUP(TRM!A4298,'TRM - TBM Crosswalk'!$A$2:'TRM - TBM Crosswalk'!$I$1008,5,FALSE))</f>
        <v/>
      </c>
      <c r="H9560" t="str">
        <f>IF(VLOOKUP(TRM!A4298,'TRM - TBM Crosswalk'!$A$2:'TRM - TBM Crosswalk'!$I$1008,6,FALSE)=0,"",VLOOKUP(TRM!A4298,'TRM - TBM Crosswalk'!$A$2:'TRM - TBM Crosswalk'!$I$1008,6,FALSE))</f>
        <v/>
      </c>
      <c r="I9560" t="str">
        <f>IF(VLOOKUP(TRM!A4298,'TRM - TBM Crosswalk'!$A$2:'TRM - TBM Crosswalk'!$I$1008,7,FALSE)=0,"",VLOOKUP(TRM!A4298,'TRM - TBM Crosswalk'!$A$2:'TRM - TBM Crosswalk'!$I$1008,7,FALSE))</f>
        <v>End User Services</v>
      </c>
      <c r="J9560" t="str">
        <f>IF(VLOOKUP(TRM!A4298,'TRM - TBM Crosswalk'!$A$2:'TRM - TBM Crosswalk'!$I$1008,8,FALSE)=0,"",VLOOKUP(TRM!A4298,'TRM - TBM Crosswalk'!$A$2:'TRM - TBM Crosswalk'!$I$1008,8,FALSE))</f>
        <v>Communication &amp; Collaboration</v>
      </c>
      <c r="K9560" t="str">
        <f>IF(VLOOKUP(TRM!A4298,'TRM - TBM Crosswalk'!$A$2:'TRM - TBM Crosswalk'!$I$1008,9,FALSE)=0,"",VLOOKUP(TRM!A4298,'TRM - TBM Crosswalk'!$A$2:'TRM - TBM Crosswalk'!$I$1008,9,FALSE))</f>
        <v>Productivity</v>
      </c>
    </row>
    <row r="9561" spans="1:11" x14ac:dyDescent="0.45">
      <c r="A9561" t="str">
        <f>TRM!A4299</f>
        <v>A02.028.332</v>
      </c>
      <c r="B9561" t="str">
        <f>TRM!B4299</f>
        <v>Spreadsheet</v>
      </c>
      <c r="C9561" t="str">
        <f>TRM!C4299</f>
        <v>Microsoft Excel.app - 16.16.20</v>
      </c>
      <c r="D9561">
        <f>TRM!D4299</f>
        <v>0</v>
      </c>
      <c r="E9561" t="str">
        <f>IF(VLOOKUP(TRM!A4299,'TRM - TBM Crosswalk'!$A$2:'TRM - TBM Crosswalk'!$I$1008,3,FALSE)="N/A","TBD","")</f>
        <v/>
      </c>
      <c r="F9561" t="str">
        <f>IF(VLOOKUP(TRM!A4299,'TRM - TBM Crosswalk'!$A$2:'TRM - TBM Crosswalk'!$I$1008,4,FALSE)=0,"",VLOOKUP(TRM!A4299,'TRM - TBM Crosswalk'!$A$2:'TRM - TBM Crosswalk'!$I$1008,4,FALSE))</f>
        <v/>
      </c>
      <c r="G9561" t="str">
        <f>IF(VLOOKUP(TRM!A4299,'TRM - TBM Crosswalk'!$A$2:'TRM - TBM Crosswalk'!$I$1008,5,FALSE)=0,"",VLOOKUP(TRM!A4299,'TRM - TBM Crosswalk'!$A$2:'TRM - TBM Crosswalk'!$I$1008,5,FALSE))</f>
        <v/>
      </c>
      <c r="H9561" t="str">
        <f>IF(VLOOKUP(TRM!A4299,'TRM - TBM Crosswalk'!$A$2:'TRM - TBM Crosswalk'!$I$1008,6,FALSE)=0,"",VLOOKUP(TRM!A4299,'TRM - TBM Crosswalk'!$A$2:'TRM - TBM Crosswalk'!$I$1008,6,FALSE))</f>
        <v/>
      </c>
      <c r="I9561" t="str">
        <f>IF(VLOOKUP(TRM!A4299,'TRM - TBM Crosswalk'!$A$2:'TRM - TBM Crosswalk'!$I$1008,7,FALSE)=0,"",VLOOKUP(TRM!A4299,'TRM - TBM Crosswalk'!$A$2:'TRM - TBM Crosswalk'!$I$1008,7,FALSE))</f>
        <v>End User Services</v>
      </c>
      <c r="J9561" t="str">
        <f>IF(VLOOKUP(TRM!A4299,'TRM - TBM Crosswalk'!$A$2:'TRM - TBM Crosswalk'!$I$1008,8,FALSE)=0,"",VLOOKUP(TRM!A4299,'TRM - TBM Crosswalk'!$A$2:'TRM - TBM Crosswalk'!$I$1008,8,FALSE))</f>
        <v>Communication &amp; Collaboration</v>
      </c>
      <c r="K9561" t="str">
        <f>IF(VLOOKUP(TRM!A4299,'TRM - TBM Crosswalk'!$A$2:'TRM - TBM Crosswalk'!$I$1008,9,FALSE)=0,"",VLOOKUP(TRM!A4299,'TRM - TBM Crosswalk'!$A$2:'TRM - TBM Crosswalk'!$I$1008,9,FALSE))</f>
        <v>Productivity</v>
      </c>
    </row>
    <row r="9562" spans="1:11" x14ac:dyDescent="0.45">
      <c r="A9562" t="str">
        <f>TRM!A6533</f>
        <v>A02.031.394#</v>
      </c>
      <c r="B9562" t="str">
        <f>TRM!B6533</f>
        <v>Readers &amp; Presentation Layer Applications#</v>
      </c>
      <c r="C9562" t="str">
        <f>TRM!C6533</f>
        <v>Adobe Flash Player 32 NPAPI | 32.0.0.330</v>
      </c>
      <c r="D9562">
        <f>TRM!D6533</f>
        <v>0</v>
      </c>
      <c r="E9562" t="str">
        <f>IF(VLOOKUP(TRM!A6533,'TRM - TBM Crosswalk'!$A$2:'TRM - TBM Crosswalk'!$I$1008,3,FALSE)="N/A","TBD","")</f>
        <v>TBD</v>
      </c>
      <c r="F9562" t="str">
        <f>IF(VLOOKUP(TRM!A6533,'TRM - TBM Crosswalk'!$A$2:'TRM - TBM Crosswalk'!$I$1008,4,FALSE)=0,"",VLOOKUP(TRM!A6533,'TRM - TBM Crosswalk'!$A$2:'TRM - TBM Crosswalk'!$I$1008,4,FALSE))</f>
        <v/>
      </c>
      <c r="G9562" t="str">
        <f>IF(VLOOKUP(TRM!A6533,'TRM - TBM Crosswalk'!$A$2:'TRM - TBM Crosswalk'!$I$1008,5,FALSE)=0,"",VLOOKUP(TRM!A6533,'TRM - TBM Crosswalk'!$A$2:'TRM - TBM Crosswalk'!$I$1008,5,FALSE))</f>
        <v/>
      </c>
      <c r="H9562" t="str">
        <f>IF(VLOOKUP(TRM!A6533,'TRM - TBM Crosswalk'!$A$2:'TRM - TBM Crosswalk'!$I$1008,6,FALSE)=0,"",VLOOKUP(TRM!A6533,'TRM - TBM Crosswalk'!$A$2:'TRM - TBM Crosswalk'!$I$1008,6,FALSE))</f>
        <v/>
      </c>
      <c r="I9562" t="str">
        <f>IF(VLOOKUP(TRM!A6533,'TRM - TBM Crosswalk'!$A$2:'TRM - TBM Crosswalk'!$I$1008,7,FALSE)=0,"",VLOOKUP(TRM!A6533,'TRM - TBM Crosswalk'!$A$2:'TRM - TBM Crosswalk'!$I$1008,7,FALSE))</f>
        <v/>
      </c>
      <c r="J9562" t="str">
        <f>IF(VLOOKUP(TRM!A6533,'TRM - TBM Crosswalk'!$A$2:'TRM - TBM Crosswalk'!$I$1008,8,FALSE)=0,"",VLOOKUP(TRM!A6533,'TRM - TBM Crosswalk'!$A$2:'TRM - TBM Crosswalk'!$I$1008,8,FALSE))</f>
        <v/>
      </c>
      <c r="K9562" t="str">
        <f>IF(VLOOKUP(TRM!A6533,'TRM - TBM Crosswalk'!$A$2:'TRM - TBM Crosswalk'!$I$1008,9,FALSE)=0,"",VLOOKUP(TRM!A6533,'TRM - TBM Crosswalk'!$A$2:'TRM - TBM Crosswalk'!$I$1008,9,FALSE))</f>
        <v/>
      </c>
    </row>
    <row r="9563" spans="1:11" x14ac:dyDescent="0.45">
      <c r="A9563" t="str">
        <f>TRM!A7206</f>
        <v>B06.306.023</v>
      </c>
      <c r="B9563" t="str">
        <f>TRM!B7206</f>
        <v>Environmental Monitoring and Forecasting</v>
      </c>
      <c r="C9563" t="str">
        <f>TRM!C7206</f>
        <v>kaleidoscope | 4.3.2</v>
      </c>
      <c r="D9563">
        <f>TRM!D7206</f>
        <v>0</v>
      </c>
      <c r="E9563" t="str">
        <f>IF(VLOOKUP(TRM!A7206,'TRM - TBM Crosswalk'!$A$2:'TRM - TBM Crosswalk'!$I$1008,3,FALSE)="N/A","TBD","")</f>
        <v/>
      </c>
      <c r="F9563" t="str">
        <f>IF(VLOOKUP(TRM!A7206,'TRM - TBM Crosswalk'!$A$2:'TRM - TBM Crosswalk'!$I$1008,4,FALSE)=0,"",VLOOKUP(TRM!A7206,'TRM - TBM Crosswalk'!$A$2:'TRM - TBM Crosswalk'!$I$1008,4,FALSE))</f>
        <v>Business Capability</v>
      </c>
      <c r="G9563" t="str">
        <f>IF(VLOOKUP(TRM!A7206,'TRM - TBM Crosswalk'!$A$2:'TRM - TBM Crosswalk'!$I$1008,5,FALSE)=0,"",VLOOKUP(TRM!A7206,'TRM - TBM Crosswalk'!$A$2:'TRM - TBM Crosswalk'!$I$1008,5,FALSE))</f>
        <v/>
      </c>
      <c r="H9563" t="str">
        <f>IF(VLOOKUP(TRM!A7206,'TRM - TBM Crosswalk'!$A$2:'TRM - TBM Crosswalk'!$I$1008,6,FALSE)=0,"",VLOOKUP(TRM!A7206,'TRM - TBM Crosswalk'!$A$2:'TRM - TBM Crosswalk'!$I$1008,6,FALSE))</f>
        <v/>
      </c>
      <c r="I9563" t="str">
        <f>IF(VLOOKUP(TRM!A7206,'TRM - TBM Crosswalk'!$A$2:'TRM - TBM Crosswalk'!$I$1008,7,FALSE)=0,"",VLOOKUP(TRM!A7206,'TRM - TBM Crosswalk'!$A$2:'TRM - TBM Crosswalk'!$I$1008,7,FALSE))</f>
        <v/>
      </c>
      <c r="J9563" t="str">
        <f>IF(VLOOKUP(TRM!A7206,'TRM - TBM Crosswalk'!$A$2:'TRM - TBM Crosswalk'!$I$1008,8,FALSE)=0,"",VLOOKUP(TRM!A7206,'TRM - TBM Crosswalk'!$A$2:'TRM - TBM Crosswalk'!$I$1008,8,FALSE))</f>
        <v/>
      </c>
      <c r="K9563" t="str">
        <f>IF(VLOOKUP(TRM!A7206,'TRM - TBM Crosswalk'!$A$2:'TRM - TBM Crosswalk'!$I$1008,9,FALSE)=0,"",VLOOKUP(TRM!A7206,'TRM - TBM Crosswalk'!$A$2:'TRM - TBM Crosswalk'!$I$1008,9,FALSE))</f>
        <v/>
      </c>
    </row>
    <row r="9564" spans="1:11" x14ac:dyDescent="0.45">
      <c r="A9564" t="str">
        <f>TRM!A7210</f>
        <v>B06.306.023</v>
      </c>
      <c r="B9564" t="str">
        <f>TRM!B7210</f>
        <v>Environmental Monitoring and Forecasting</v>
      </c>
      <c r="C9564" t="str">
        <f>TRM!C7210</f>
        <v>MatchMaker version | 2.2.1</v>
      </c>
      <c r="D9564">
        <f>TRM!D7210</f>
        <v>0</v>
      </c>
      <c r="E9564" t="str">
        <f>IF(VLOOKUP(TRM!A7210,'TRM - TBM Crosswalk'!$A$2:'TRM - TBM Crosswalk'!$I$1008,3,FALSE)="N/A","TBD","")</f>
        <v/>
      </c>
      <c r="F9564" t="str">
        <f>IF(VLOOKUP(TRM!A7210,'TRM - TBM Crosswalk'!$A$2:'TRM - TBM Crosswalk'!$I$1008,4,FALSE)=0,"",VLOOKUP(TRM!A7210,'TRM - TBM Crosswalk'!$A$2:'TRM - TBM Crosswalk'!$I$1008,4,FALSE))</f>
        <v>Business Capability</v>
      </c>
      <c r="G9564" t="str">
        <f>IF(VLOOKUP(TRM!A7210,'TRM - TBM Crosswalk'!$A$2:'TRM - TBM Crosswalk'!$I$1008,5,FALSE)=0,"",VLOOKUP(TRM!A7210,'TRM - TBM Crosswalk'!$A$2:'TRM - TBM Crosswalk'!$I$1008,5,FALSE))</f>
        <v/>
      </c>
      <c r="H9564" t="str">
        <f>IF(VLOOKUP(TRM!A7210,'TRM - TBM Crosswalk'!$A$2:'TRM - TBM Crosswalk'!$I$1008,6,FALSE)=0,"",VLOOKUP(TRM!A7210,'TRM - TBM Crosswalk'!$A$2:'TRM - TBM Crosswalk'!$I$1008,6,FALSE))</f>
        <v/>
      </c>
      <c r="I9564" t="str">
        <f>IF(VLOOKUP(TRM!A7210,'TRM - TBM Crosswalk'!$A$2:'TRM - TBM Crosswalk'!$I$1008,7,FALSE)=0,"",VLOOKUP(TRM!A7210,'TRM - TBM Crosswalk'!$A$2:'TRM - TBM Crosswalk'!$I$1008,7,FALSE))</f>
        <v/>
      </c>
      <c r="J9564" t="str">
        <f>IF(VLOOKUP(TRM!A7210,'TRM - TBM Crosswalk'!$A$2:'TRM - TBM Crosswalk'!$I$1008,8,FALSE)=0,"",VLOOKUP(TRM!A7210,'TRM - TBM Crosswalk'!$A$2:'TRM - TBM Crosswalk'!$I$1008,8,FALSE))</f>
        <v/>
      </c>
      <c r="K9564" t="str">
        <f>IF(VLOOKUP(TRM!A7210,'TRM - TBM Crosswalk'!$A$2:'TRM - TBM Crosswalk'!$I$1008,9,FALSE)=0,"",VLOOKUP(TRM!A7210,'TRM - TBM Crosswalk'!$A$2:'TRM - TBM Crosswalk'!$I$1008,9,FALSE))</f>
        <v/>
      </c>
    </row>
    <row r="9565" spans="1:11" x14ac:dyDescent="0.45">
      <c r="A9565" t="str">
        <f>TRM!A7211</f>
        <v>B06.306.023</v>
      </c>
      <c r="B9565" t="str">
        <f>TRM!B7211</f>
        <v>Environmental Monitoring and Forecasting</v>
      </c>
      <c r="C9565" t="str">
        <f>TRM!C7211</f>
        <v>Microchip Management Software version | 1.5.4</v>
      </c>
      <c r="D9565">
        <f>TRM!D7211</f>
        <v>0</v>
      </c>
      <c r="E9565" t="str">
        <f>IF(VLOOKUP(TRM!A7211,'TRM - TBM Crosswalk'!$A$2:'TRM - TBM Crosswalk'!$I$1008,3,FALSE)="N/A","TBD","")</f>
        <v/>
      </c>
      <c r="F9565" t="str">
        <f>IF(VLOOKUP(TRM!A7211,'TRM - TBM Crosswalk'!$A$2:'TRM - TBM Crosswalk'!$I$1008,4,FALSE)=0,"",VLOOKUP(TRM!A7211,'TRM - TBM Crosswalk'!$A$2:'TRM - TBM Crosswalk'!$I$1008,4,FALSE))</f>
        <v>Business Capability</v>
      </c>
      <c r="G9565" t="str">
        <f>IF(VLOOKUP(TRM!A7211,'TRM - TBM Crosswalk'!$A$2:'TRM - TBM Crosswalk'!$I$1008,5,FALSE)=0,"",VLOOKUP(TRM!A7211,'TRM - TBM Crosswalk'!$A$2:'TRM - TBM Crosswalk'!$I$1008,5,FALSE))</f>
        <v/>
      </c>
      <c r="H9565" t="str">
        <f>IF(VLOOKUP(TRM!A7211,'TRM - TBM Crosswalk'!$A$2:'TRM - TBM Crosswalk'!$I$1008,6,FALSE)=0,"",VLOOKUP(TRM!A7211,'TRM - TBM Crosswalk'!$A$2:'TRM - TBM Crosswalk'!$I$1008,6,FALSE))</f>
        <v/>
      </c>
      <c r="I9565" t="str">
        <f>IF(VLOOKUP(TRM!A7211,'TRM - TBM Crosswalk'!$A$2:'TRM - TBM Crosswalk'!$I$1008,7,FALSE)=0,"",VLOOKUP(TRM!A7211,'TRM - TBM Crosswalk'!$A$2:'TRM - TBM Crosswalk'!$I$1008,7,FALSE))</f>
        <v/>
      </c>
      <c r="J9565" t="str">
        <f>IF(VLOOKUP(TRM!A7211,'TRM - TBM Crosswalk'!$A$2:'TRM - TBM Crosswalk'!$I$1008,8,FALSE)=0,"",VLOOKUP(TRM!A7211,'TRM - TBM Crosswalk'!$A$2:'TRM - TBM Crosswalk'!$I$1008,8,FALSE))</f>
        <v/>
      </c>
      <c r="K9565" t="str">
        <f>IF(VLOOKUP(TRM!A7211,'TRM - TBM Crosswalk'!$A$2:'TRM - TBM Crosswalk'!$I$1008,9,FALSE)=0,"",VLOOKUP(TRM!A7211,'TRM - TBM Crosswalk'!$A$2:'TRM - TBM Crosswalk'!$I$1008,9,FALSE))</f>
        <v/>
      </c>
    </row>
    <row r="9566" spans="1:11" x14ac:dyDescent="0.45">
      <c r="A9566" t="str">
        <f>TRM!A7212</f>
        <v>B06.306.023</v>
      </c>
      <c r="B9566" t="str">
        <f>TRM!B7212</f>
        <v>Environmental Monitoring and Forecasting</v>
      </c>
      <c r="C9566" t="str">
        <f>TRM!C7212</f>
        <v>Microcom GODCS Transmitter Test Set | 1.20.0000</v>
      </c>
      <c r="D9566">
        <f>TRM!D7212</f>
        <v>0</v>
      </c>
      <c r="E9566" t="str">
        <f>IF(VLOOKUP(TRM!A7212,'TRM - TBM Crosswalk'!$A$2:'TRM - TBM Crosswalk'!$I$1008,3,FALSE)="N/A","TBD","")</f>
        <v/>
      </c>
      <c r="F9566" t="str">
        <f>IF(VLOOKUP(TRM!A7212,'TRM - TBM Crosswalk'!$A$2:'TRM - TBM Crosswalk'!$I$1008,4,FALSE)=0,"",VLOOKUP(TRM!A7212,'TRM - TBM Crosswalk'!$A$2:'TRM - TBM Crosswalk'!$I$1008,4,FALSE))</f>
        <v>Business Capability</v>
      </c>
      <c r="G9566" t="str">
        <f>IF(VLOOKUP(TRM!A7212,'TRM - TBM Crosswalk'!$A$2:'TRM - TBM Crosswalk'!$I$1008,5,FALSE)=0,"",VLOOKUP(TRM!A7212,'TRM - TBM Crosswalk'!$A$2:'TRM - TBM Crosswalk'!$I$1008,5,FALSE))</f>
        <v/>
      </c>
      <c r="H9566" t="str">
        <f>IF(VLOOKUP(TRM!A7212,'TRM - TBM Crosswalk'!$A$2:'TRM - TBM Crosswalk'!$I$1008,6,FALSE)=0,"",VLOOKUP(TRM!A7212,'TRM - TBM Crosswalk'!$A$2:'TRM - TBM Crosswalk'!$I$1008,6,FALSE))</f>
        <v/>
      </c>
      <c r="I9566" t="str">
        <f>IF(VLOOKUP(TRM!A7212,'TRM - TBM Crosswalk'!$A$2:'TRM - TBM Crosswalk'!$I$1008,7,FALSE)=0,"",VLOOKUP(TRM!A7212,'TRM - TBM Crosswalk'!$A$2:'TRM - TBM Crosswalk'!$I$1008,7,FALSE))</f>
        <v/>
      </c>
      <c r="J9566" t="str">
        <f>IF(VLOOKUP(TRM!A7212,'TRM - TBM Crosswalk'!$A$2:'TRM - TBM Crosswalk'!$I$1008,8,FALSE)=0,"",VLOOKUP(TRM!A7212,'TRM - TBM Crosswalk'!$A$2:'TRM - TBM Crosswalk'!$I$1008,8,FALSE))</f>
        <v/>
      </c>
      <c r="K9566" t="str">
        <f>IF(VLOOKUP(TRM!A7212,'TRM - TBM Crosswalk'!$A$2:'TRM - TBM Crosswalk'!$I$1008,9,FALSE)=0,"",VLOOKUP(TRM!A7212,'TRM - TBM Crosswalk'!$A$2:'TRM - TBM Crosswalk'!$I$1008,9,FALSE))</f>
        <v/>
      </c>
    </row>
    <row r="9567" spans="1:11" x14ac:dyDescent="0.45">
      <c r="A9567" t="str">
        <f>TRM!A7213</f>
        <v>B06.306.023</v>
      </c>
      <c r="B9567" t="str">
        <f>TRM!B7213</f>
        <v>Environmental Monitoring and Forecasting</v>
      </c>
      <c r="C9567" t="str">
        <f>TRM!C7213</f>
        <v>MON2000 | 4.30</v>
      </c>
      <c r="D9567">
        <f>TRM!D7213</f>
        <v>0</v>
      </c>
      <c r="E9567" t="str">
        <f>IF(VLOOKUP(TRM!A7213,'TRM - TBM Crosswalk'!$A$2:'TRM - TBM Crosswalk'!$I$1008,3,FALSE)="N/A","TBD","")</f>
        <v/>
      </c>
      <c r="F9567" t="str">
        <f>IF(VLOOKUP(TRM!A7213,'TRM - TBM Crosswalk'!$A$2:'TRM - TBM Crosswalk'!$I$1008,4,FALSE)=0,"",VLOOKUP(TRM!A7213,'TRM - TBM Crosswalk'!$A$2:'TRM - TBM Crosswalk'!$I$1008,4,FALSE))</f>
        <v>Business Capability</v>
      </c>
      <c r="G9567" t="str">
        <f>IF(VLOOKUP(TRM!A7213,'TRM - TBM Crosswalk'!$A$2:'TRM - TBM Crosswalk'!$I$1008,5,FALSE)=0,"",VLOOKUP(TRM!A7213,'TRM - TBM Crosswalk'!$A$2:'TRM - TBM Crosswalk'!$I$1008,5,FALSE))</f>
        <v/>
      </c>
      <c r="H9567" t="str">
        <f>IF(VLOOKUP(TRM!A7213,'TRM - TBM Crosswalk'!$A$2:'TRM - TBM Crosswalk'!$I$1008,6,FALSE)=0,"",VLOOKUP(TRM!A7213,'TRM - TBM Crosswalk'!$A$2:'TRM - TBM Crosswalk'!$I$1008,6,FALSE))</f>
        <v/>
      </c>
      <c r="I9567" t="str">
        <f>IF(VLOOKUP(TRM!A7213,'TRM - TBM Crosswalk'!$A$2:'TRM - TBM Crosswalk'!$I$1008,7,FALSE)=0,"",VLOOKUP(TRM!A7213,'TRM - TBM Crosswalk'!$A$2:'TRM - TBM Crosswalk'!$I$1008,7,FALSE))</f>
        <v/>
      </c>
      <c r="J9567" t="str">
        <f>IF(VLOOKUP(TRM!A7213,'TRM - TBM Crosswalk'!$A$2:'TRM - TBM Crosswalk'!$I$1008,8,FALSE)=0,"",VLOOKUP(TRM!A7213,'TRM - TBM Crosswalk'!$A$2:'TRM - TBM Crosswalk'!$I$1008,8,FALSE))</f>
        <v/>
      </c>
      <c r="K9567" t="str">
        <f>IF(VLOOKUP(TRM!A7213,'TRM - TBM Crosswalk'!$A$2:'TRM - TBM Crosswalk'!$I$1008,9,FALSE)=0,"",VLOOKUP(TRM!A7213,'TRM - TBM Crosswalk'!$A$2:'TRM - TBM Crosswalk'!$I$1008,9,FALSE))</f>
        <v/>
      </c>
    </row>
    <row r="9568" spans="1:11" x14ac:dyDescent="0.45">
      <c r="A9568" t="str">
        <f>TRM!A9951</f>
        <v>I02.003.303</v>
      </c>
      <c r="B9568" t="str">
        <f>TRM!B9951</f>
        <v>Network Virtualization (Software Defined Networking &amp; VPN)</v>
      </c>
      <c r="C9568" t="str">
        <f>TRM!C9951</f>
        <v>Pulse Secure Setup Client | 8.1.102.61663</v>
      </c>
      <c r="D9568">
        <f>TRM!D9951</f>
        <v>0</v>
      </c>
      <c r="E9568" t="str">
        <f>IF(VLOOKUP(TRM!A9951,'TRM - TBM Crosswalk'!$A$2:'TRM - TBM Crosswalk'!$I$1008,3,FALSE)="N/A","TBD","")</f>
        <v/>
      </c>
      <c r="F9568" t="str">
        <f>IF(VLOOKUP(TRM!A9951,'TRM - TBM Crosswalk'!$A$2:'TRM - TBM Crosswalk'!$I$1008,4,FALSE)=0,"",VLOOKUP(TRM!A9951,'TRM - TBM Crosswalk'!$A$2:'TRM - TBM Crosswalk'!$I$1008,4,FALSE))</f>
        <v/>
      </c>
      <c r="G9568" t="str">
        <f>IF(VLOOKUP(TRM!A9951,'TRM - TBM Crosswalk'!$A$2:'TRM - TBM Crosswalk'!$I$1008,5,FALSE)=0,"",VLOOKUP(TRM!A9951,'TRM - TBM Crosswalk'!$A$2:'TRM - TBM Crosswalk'!$I$1008,5,FALSE))</f>
        <v/>
      </c>
      <c r="H9568" t="str">
        <f>IF(VLOOKUP(TRM!A9951,'TRM - TBM Crosswalk'!$A$2:'TRM - TBM Crosswalk'!$I$1008,6,FALSE)=0,"",VLOOKUP(TRM!A9951,'TRM - TBM Crosswalk'!$A$2:'TRM - TBM Crosswalk'!$I$1008,6,FALSE))</f>
        <v/>
      </c>
      <c r="I9568" t="str">
        <f>IF(VLOOKUP(TRM!A9951,'TRM - TBM Crosswalk'!$A$2:'TRM - TBM Crosswalk'!$I$1008,7,FALSE)=0,"",VLOOKUP(TRM!A9951,'TRM - TBM Crosswalk'!$A$2:'TRM - TBM Crosswalk'!$I$1008,7,FALSE))</f>
        <v>End User Services</v>
      </c>
      <c r="J9568" t="str">
        <f>IF(VLOOKUP(TRM!A9951,'TRM - TBM Crosswalk'!$A$2:'TRM - TBM Crosswalk'!$I$1008,8,FALSE)=0,"",VLOOKUP(TRM!A9951,'TRM - TBM Crosswalk'!$A$2:'TRM - TBM Crosswalk'!$I$1008,8,FALSE))</f>
        <v>Connectivity</v>
      </c>
      <c r="K9568" t="str">
        <f>IF(VLOOKUP(TRM!A9951,'TRM - TBM Crosswalk'!$A$2:'TRM - TBM Crosswalk'!$I$1008,9,FALSE)=0,"",VLOOKUP(TRM!A9951,'TRM - TBM Crosswalk'!$A$2:'TRM - TBM Crosswalk'!$I$1008,9,FALSE))</f>
        <v>Remote Access</v>
      </c>
    </row>
    <row r="9569" spans="1:11" x14ac:dyDescent="0.45">
      <c r="A9569" t="str">
        <f>TRM!A10139</f>
        <v>Unknown</v>
      </c>
      <c r="B9569" t="str">
        <f>TRM!B10139</f>
        <v>Unknown</v>
      </c>
      <c r="C9569" t="str">
        <f>TRM!C10139</f>
        <v>FCC | 2.9.17737.1001</v>
      </c>
      <c r="D9569">
        <f>TRM!D10139</f>
        <v>0</v>
      </c>
      <c r="E9569" t="str">
        <f>IF(VLOOKUP(TRM!A10139,'TRM - TBM Crosswalk'!$A$2:'TRM - TBM Crosswalk'!$I$1008,3,FALSE)="N/A","TBD","")</f>
        <v/>
      </c>
      <c r="F9569" t="str">
        <f>IF(VLOOKUP(TRM!A10139,'TRM - TBM Crosswalk'!$A$2:'TRM - TBM Crosswalk'!$I$1008,4,FALSE)=0,"",VLOOKUP(TRM!A10139,'TRM - TBM Crosswalk'!$A$2:'TRM - TBM Crosswalk'!$I$1008,4,FALSE))</f>
        <v/>
      </c>
      <c r="G9569" t="str">
        <f>IF(VLOOKUP(TRM!A10139,'TRM - TBM Crosswalk'!$A$2:'TRM - TBM Crosswalk'!$I$1008,5,FALSE)=0,"",VLOOKUP(TRM!A10139,'TRM - TBM Crosswalk'!$A$2:'TRM - TBM Crosswalk'!$I$1008,5,FALSE))</f>
        <v/>
      </c>
      <c r="H9569" t="str">
        <f>IF(VLOOKUP(TRM!A10139,'TRM - TBM Crosswalk'!$A$2:'TRM - TBM Crosswalk'!$I$1008,6,FALSE)=0,"",VLOOKUP(TRM!A10139,'TRM - TBM Crosswalk'!$A$2:'TRM - TBM Crosswalk'!$I$1008,6,FALSE))</f>
        <v/>
      </c>
      <c r="I9569" t="str">
        <f>IF(VLOOKUP(TRM!A10139,'TRM - TBM Crosswalk'!$A$2:'TRM - TBM Crosswalk'!$I$1008,7,FALSE)=0,"",VLOOKUP(TRM!A10139,'TRM - TBM Crosswalk'!$A$2:'TRM - TBM Crosswalk'!$I$1008,7,FALSE))</f>
        <v/>
      </c>
      <c r="J9569" t="str">
        <f>IF(VLOOKUP(TRM!A10139,'TRM - TBM Crosswalk'!$A$2:'TRM - TBM Crosswalk'!$I$1008,8,FALSE)=0,"",VLOOKUP(TRM!A10139,'TRM - TBM Crosswalk'!$A$2:'TRM - TBM Crosswalk'!$I$1008,8,FALSE))</f>
        <v/>
      </c>
      <c r="K9569" t="str">
        <f>IF(VLOOKUP(TRM!A10139,'TRM - TBM Crosswalk'!$A$2:'TRM - TBM Crosswalk'!$I$1008,9,FALSE)=0,"",VLOOKUP(TRM!A10139,'TRM - TBM Crosswalk'!$A$2:'TRM - TBM Crosswalk'!$I$1008,9,FALSE))</f>
        <v/>
      </c>
    </row>
    <row r="9570" spans="1:11" x14ac:dyDescent="0.45">
      <c r="A9570" t="str">
        <f>TRM!A8538</f>
        <v>I01.002.209#</v>
      </c>
      <c r="B9570" t="str">
        <f>TRM!B8538</f>
        <v>Device Driver#</v>
      </c>
      <c r="C9570" t="str">
        <f>TRM!C8538</f>
        <v>Emergency Download Driver | 1.1.16.1526</v>
      </c>
      <c r="D9570">
        <f>TRM!D8538</f>
        <v>0</v>
      </c>
      <c r="E9570" t="str">
        <f>IF(VLOOKUP(TRM!A8538,'TRM - TBM Crosswalk'!$A$2:'TRM - TBM Crosswalk'!$I$1008,3,FALSE)="N/A","TBD","")</f>
        <v>TBD</v>
      </c>
      <c r="F9570" t="str">
        <f>IF(VLOOKUP(TRM!A8538,'TRM - TBM Crosswalk'!$A$2:'TRM - TBM Crosswalk'!$I$1008,4,FALSE)=0,"",VLOOKUP(TRM!A8538,'TRM - TBM Crosswalk'!$A$2:'TRM - TBM Crosswalk'!$I$1008,4,FALSE))</f>
        <v/>
      </c>
      <c r="G9570" t="str">
        <f>IF(VLOOKUP(TRM!A8538,'TRM - TBM Crosswalk'!$A$2:'TRM - TBM Crosswalk'!$I$1008,5,FALSE)=0,"",VLOOKUP(TRM!A8538,'TRM - TBM Crosswalk'!$A$2:'TRM - TBM Crosswalk'!$I$1008,5,FALSE))</f>
        <v/>
      </c>
      <c r="H9570" t="str">
        <f>IF(VLOOKUP(TRM!A8538,'TRM - TBM Crosswalk'!$A$2:'TRM - TBM Crosswalk'!$I$1008,6,FALSE)=0,"",VLOOKUP(TRM!A8538,'TRM - TBM Crosswalk'!$A$2:'TRM - TBM Crosswalk'!$I$1008,6,FALSE))</f>
        <v/>
      </c>
      <c r="I9570" t="str">
        <f>IF(VLOOKUP(TRM!A8538,'TRM - TBM Crosswalk'!$A$2:'TRM - TBM Crosswalk'!$I$1008,7,FALSE)=0,"",VLOOKUP(TRM!A8538,'TRM - TBM Crosswalk'!$A$2:'TRM - TBM Crosswalk'!$I$1008,7,FALSE))</f>
        <v/>
      </c>
      <c r="J9570" t="str">
        <f>IF(VLOOKUP(TRM!A8538,'TRM - TBM Crosswalk'!$A$2:'TRM - TBM Crosswalk'!$I$1008,8,FALSE)=0,"",VLOOKUP(TRM!A8538,'TRM - TBM Crosswalk'!$A$2:'TRM - TBM Crosswalk'!$I$1008,8,FALSE))</f>
        <v/>
      </c>
      <c r="K9570" t="str">
        <f>IF(VLOOKUP(TRM!A8538,'TRM - TBM Crosswalk'!$A$2:'TRM - TBM Crosswalk'!$I$1008,9,FALSE)=0,"",VLOOKUP(TRM!A8538,'TRM - TBM Crosswalk'!$A$2:'TRM - TBM Crosswalk'!$I$1008,9,FALSE))</f>
        <v/>
      </c>
    </row>
    <row r="9571" spans="1:11" x14ac:dyDescent="0.45">
      <c r="A9571" t="str">
        <f>TRM!A8539</f>
        <v>I01.002.209#</v>
      </c>
      <c r="B9571" t="str">
        <f>TRM!B8539</f>
        <v>Device Driver#</v>
      </c>
      <c r="C9571" t="str">
        <f>TRM!C8539</f>
        <v>Evoluent Mouse Manager | 4.0.0</v>
      </c>
      <c r="D9571">
        <f>TRM!D8539</f>
        <v>0</v>
      </c>
      <c r="E9571" t="str">
        <f>IF(VLOOKUP(TRM!A8539,'TRM - TBM Crosswalk'!$A$2:'TRM - TBM Crosswalk'!$I$1008,3,FALSE)="N/A","TBD","")</f>
        <v>TBD</v>
      </c>
      <c r="F9571" t="str">
        <f>IF(VLOOKUP(TRM!A8539,'TRM - TBM Crosswalk'!$A$2:'TRM - TBM Crosswalk'!$I$1008,4,FALSE)=0,"",VLOOKUP(TRM!A8539,'TRM - TBM Crosswalk'!$A$2:'TRM - TBM Crosswalk'!$I$1008,4,FALSE))</f>
        <v/>
      </c>
      <c r="G9571" t="str">
        <f>IF(VLOOKUP(TRM!A8539,'TRM - TBM Crosswalk'!$A$2:'TRM - TBM Crosswalk'!$I$1008,5,FALSE)=0,"",VLOOKUP(TRM!A8539,'TRM - TBM Crosswalk'!$A$2:'TRM - TBM Crosswalk'!$I$1008,5,FALSE))</f>
        <v/>
      </c>
      <c r="H9571" t="str">
        <f>IF(VLOOKUP(TRM!A8539,'TRM - TBM Crosswalk'!$A$2:'TRM - TBM Crosswalk'!$I$1008,6,FALSE)=0,"",VLOOKUP(TRM!A8539,'TRM - TBM Crosswalk'!$A$2:'TRM - TBM Crosswalk'!$I$1008,6,FALSE))</f>
        <v/>
      </c>
      <c r="I9571" t="str">
        <f>IF(VLOOKUP(TRM!A8539,'TRM - TBM Crosswalk'!$A$2:'TRM - TBM Crosswalk'!$I$1008,7,FALSE)=0,"",VLOOKUP(TRM!A8539,'TRM - TBM Crosswalk'!$A$2:'TRM - TBM Crosswalk'!$I$1008,7,FALSE))</f>
        <v/>
      </c>
      <c r="J9571" t="str">
        <f>IF(VLOOKUP(TRM!A8539,'TRM - TBM Crosswalk'!$A$2:'TRM - TBM Crosswalk'!$I$1008,8,FALSE)=0,"",VLOOKUP(TRM!A8539,'TRM - TBM Crosswalk'!$A$2:'TRM - TBM Crosswalk'!$I$1008,8,FALSE))</f>
        <v/>
      </c>
      <c r="K9571" t="str">
        <f>IF(VLOOKUP(TRM!A8539,'TRM - TBM Crosswalk'!$A$2:'TRM - TBM Crosswalk'!$I$1008,9,FALSE)=0,"",VLOOKUP(TRM!A8539,'TRM - TBM Crosswalk'!$A$2:'TRM - TBM Crosswalk'!$I$1008,9,FALSE))</f>
        <v/>
      </c>
    </row>
    <row r="9572" spans="1:11" x14ac:dyDescent="0.45">
      <c r="A9572" t="str">
        <f>TRM!A2034</f>
        <v>A02.022.240</v>
      </c>
      <c r="B9572" t="str">
        <f>TRM!B2034</f>
        <v>Integrated Development Environment (IDE)#</v>
      </c>
      <c r="C9572" t="str">
        <f>TRM!C2034</f>
        <v>Microsoft Visual Studio Installer | 2.3.2217.1010</v>
      </c>
      <c r="D9572">
        <f>TRM!D2034</f>
        <v>0</v>
      </c>
      <c r="E9572" t="str">
        <f>IF(VLOOKUP(TRM!A2034,'TRM - TBM Crosswalk'!$A$2:'TRM - TBM Crosswalk'!$I$1008,3,FALSE)="N/A","TBD","")</f>
        <v/>
      </c>
      <c r="F9572" t="str">
        <f>IF(VLOOKUP(TRM!A2034,'TRM - TBM Crosswalk'!$A$2:'TRM - TBM Crosswalk'!$I$1008,4,FALSE)=0,"",VLOOKUP(TRM!A2034,'TRM - TBM Crosswalk'!$A$2:'TRM - TBM Crosswalk'!$I$1008,4,FALSE))</f>
        <v/>
      </c>
      <c r="G9572" t="str">
        <f>IF(VLOOKUP(TRM!A2034,'TRM - TBM Crosswalk'!$A$2:'TRM - TBM Crosswalk'!$I$1008,5,FALSE)=0,"",VLOOKUP(TRM!A2034,'TRM - TBM Crosswalk'!$A$2:'TRM - TBM Crosswalk'!$I$1008,5,FALSE))</f>
        <v>Application</v>
      </c>
      <c r="H9572" t="str">
        <f>IF(VLOOKUP(TRM!A2034,'TRM - TBM Crosswalk'!$A$2:'TRM - TBM Crosswalk'!$I$1008,6,FALSE)=0,"",VLOOKUP(TRM!A2034,'TRM - TBM Crosswalk'!$A$2:'TRM - TBM Crosswalk'!$I$1008,6,FALSE))</f>
        <v>Application Development</v>
      </c>
      <c r="I9572" t="str">
        <f>IF(VLOOKUP(TRM!A2034,'TRM - TBM Crosswalk'!$A$2:'TRM - TBM Crosswalk'!$I$1008,7,FALSE)=0,"",VLOOKUP(TRM!A2034,'TRM - TBM Crosswalk'!$A$2:'TRM - TBM Crosswalk'!$I$1008,7,FALSE))</f>
        <v/>
      </c>
      <c r="J9572" t="str">
        <f>IF(VLOOKUP(TRM!A2034,'TRM - TBM Crosswalk'!$A$2:'TRM - TBM Crosswalk'!$I$1008,8,FALSE)=0,"",VLOOKUP(TRM!A2034,'TRM - TBM Crosswalk'!$A$2:'TRM - TBM Crosswalk'!$I$1008,8,FALSE))</f>
        <v/>
      </c>
      <c r="K9572" t="str">
        <f>IF(VLOOKUP(TRM!A2034,'TRM - TBM Crosswalk'!$A$2:'TRM - TBM Crosswalk'!$I$1008,9,FALSE)=0,"",VLOOKUP(TRM!A2034,'TRM - TBM Crosswalk'!$A$2:'TRM - TBM Crosswalk'!$I$1008,9,FALSE))</f>
        <v/>
      </c>
    </row>
    <row r="9573" spans="1:11" x14ac:dyDescent="0.45">
      <c r="A9573" t="str">
        <f>TRM!A2088</f>
        <v>A02.022.240</v>
      </c>
      <c r="B9573" t="str">
        <f>TRM!B2088</f>
        <v>Integrated Development Environment (IDE)#</v>
      </c>
      <c r="C9573" t="str">
        <f>TRM!C2088</f>
        <v>PyQt GPLfor Python v2.7 (x64) | 4.11.3</v>
      </c>
      <c r="D9573">
        <f>TRM!D2088</f>
        <v>0</v>
      </c>
      <c r="E9573" t="str">
        <f>IF(VLOOKUP(TRM!A2088,'TRM - TBM Crosswalk'!$A$2:'TRM - TBM Crosswalk'!$I$1008,3,FALSE)="N/A","TBD","")</f>
        <v/>
      </c>
      <c r="F9573" t="str">
        <f>IF(VLOOKUP(TRM!A2088,'TRM - TBM Crosswalk'!$A$2:'TRM - TBM Crosswalk'!$I$1008,4,FALSE)=0,"",VLOOKUP(TRM!A2088,'TRM - TBM Crosswalk'!$A$2:'TRM - TBM Crosswalk'!$I$1008,4,FALSE))</f>
        <v/>
      </c>
      <c r="G9573" t="str">
        <f>IF(VLOOKUP(TRM!A2088,'TRM - TBM Crosswalk'!$A$2:'TRM - TBM Crosswalk'!$I$1008,5,FALSE)=0,"",VLOOKUP(TRM!A2088,'TRM - TBM Crosswalk'!$A$2:'TRM - TBM Crosswalk'!$I$1008,5,FALSE))</f>
        <v>Application</v>
      </c>
      <c r="H9573" t="str">
        <f>IF(VLOOKUP(TRM!A2088,'TRM - TBM Crosswalk'!$A$2:'TRM - TBM Crosswalk'!$I$1008,6,FALSE)=0,"",VLOOKUP(TRM!A2088,'TRM - TBM Crosswalk'!$A$2:'TRM - TBM Crosswalk'!$I$1008,6,FALSE))</f>
        <v>Application Development</v>
      </c>
      <c r="I9573" t="str">
        <f>IF(VLOOKUP(TRM!A2088,'TRM - TBM Crosswalk'!$A$2:'TRM - TBM Crosswalk'!$I$1008,7,FALSE)=0,"",VLOOKUP(TRM!A2088,'TRM - TBM Crosswalk'!$A$2:'TRM - TBM Crosswalk'!$I$1008,7,FALSE))</f>
        <v/>
      </c>
      <c r="J9573" t="str">
        <f>IF(VLOOKUP(TRM!A2088,'TRM - TBM Crosswalk'!$A$2:'TRM - TBM Crosswalk'!$I$1008,8,FALSE)=0,"",VLOOKUP(TRM!A2088,'TRM - TBM Crosswalk'!$A$2:'TRM - TBM Crosswalk'!$I$1008,8,FALSE))</f>
        <v/>
      </c>
      <c r="K9573" t="str">
        <f>IF(VLOOKUP(TRM!A2088,'TRM - TBM Crosswalk'!$A$2:'TRM - TBM Crosswalk'!$I$1008,9,FALSE)=0,"",VLOOKUP(TRM!A2088,'TRM - TBM Crosswalk'!$A$2:'TRM - TBM Crosswalk'!$I$1008,9,FALSE))</f>
        <v/>
      </c>
    </row>
    <row r="9574" spans="1:11" x14ac:dyDescent="0.45">
      <c r="A9574" t="str">
        <f>TRM!A2089</f>
        <v>A02.022.240</v>
      </c>
      <c r="B9574" t="str">
        <f>TRM!B2089</f>
        <v>Integrated Development Environment (IDE)#</v>
      </c>
      <c r="C9574" t="str">
        <f>TRM!C2089</f>
        <v>PyQt GPLfor Python v2.7 (x64) | 4.11.4</v>
      </c>
      <c r="D9574">
        <f>TRM!D2089</f>
        <v>0</v>
      </c>
      <c r="E9574" t="str">
        <f>IF(VLOOKUP(TRM!A2089,'TRM - TBM Crosswalk'!$A$2:'TRM - TBM Crosswalk'!$I$1008,3,FALSE)="N/A","TBD","")</f>
        <v/>
      </c>
      <c r="F9574" t="str">
        <f>IF(VLOOKUP(TRM!A2089,'TRM - TBM Crosswalk'!$A$2:'TRM - TBM Crosswalk'!$I$1008,4,FALSE)=0,"",VLOOKUP(TRM!A2089,'TRM - TBM Crosswalk'!$A$2:'TRM - TBM Crosswalk'!$I$1008,4,FALSE))</f>
        <v/>
      </c>
      <c r="G9574" t="str">
        <f>IF(VLOOKUP(TRM!A2089,'TRM - TBM Crosswalk'!$A$2:'TRM - TBM Crosswalk'!$I$1008,5,FALSE)=0,"",VLOOKUP(TRM!A2089,'TRM - TBM Crosswalk'!$A$2:'TRM - TBM Crosswalk'!$I$1008,5,FALSE))</f>
        <v>Application</v>
      </c>
      <c r="H9574" t="str">
        <f>IF(VLOOKUP(TRM!A2089,'TRM - TBM Crosswalk'!$A$2:'TRM - TBM Crosswalk'!$I$1008,6,FALSE)=0,"",VLOOKUP(TRM!A2089,'TRM - TBM Crosswalk'!$A$2:'TRM - TBM Crosswalk'!$I$1008,6,FALSE))</f>
        <v>Application Development</v>
      </c>
      <c r="I9574" t="str">
        <f>IF(VLOOKUP(TRM!A2089,'TRM - TBM Crosswalk'!$A$2:'TRM - TBM Crosswalk'!$I$1008,7,FALSE)=0,"",VLOOKUP(TRM!A2089,'TRM - TBM Crosswalk'!$A$2:'TRM - TBM Crosswalk'!$I$1008,7,FALSE))</f>
        <v/>
      </c>
      <c r="J9574" t="str">
        <f>IF(VLOOKUP(TRM!A2089,'TRM - TBM Crosswalk'!$A$2:'TRM - TBM Crosswalk'!$I$1008,8,FALSE)=0,"",VLOOKUP(TRM!A2089,'TRM - TBM Crosswalk'!$A$2:'TRM - TBM Crosswalk'!$I$1008,8,FALSE))</f>
        <v/>
      </c>
      <c r="K9574" t="str">
        <f>IF(VLOOKUP(TRM!A2089,'TRM - TBM Crosswalk'!$A$2:'TRM - TBM Crosswalk'!$I$1008,9,FALSE)=0,"",VLOOKUP(TRM!A2089,'TRM - TBM Crosswalk'!$A$2:'TRM - TBM Crosswalk'!$I$1008,9,FALSE))</f>
        <v/>
      </c>
    </row>
    <row r="9575" spans="1:11" x14ac:dyDescent="0.45">
      <c r="A9575" t="str">
        <f>TRM!A5461</f>
        <v>A02.031.383</v>
      </c>
      <c r="B9575" t="str">
        <f>TRM!B5461</f>
        <v>Computer Aided Design</v>
      </c>
      <c r="C9575" t="str">
        <f>TRM!C5461</f>
        <v>Autodesk Vehicle Tracking 2018 (64 bit) | 18.0.533.0</v>
      </c>
      <c r="D9575">
        <f>TRM!D5461</f>
        <v>0</v>
      </c>
      <c r="E9575" t="str">
        <f>IF(VLOOKUP(TRM!A5461,'TRM - TBM Crosswalk'!$A$2:'TRM - TBM Crosswalk'!$I$1008,3,FALSE)="N/A","TBD","")</f>
        <v/>
      </c>
      <c r="F9575" t="str">
        <f>IF(VLOOKUP(TRM!A5461,'TRM - TBM Crosswalk'!$A$2:'TRM - TBM Crosswalk'!$I$1008,4,FALSE)=0,"",VLOOKUP(TRM!A5461,'TRM - TBM Crosswalk'!$A$2:'TRM - TBM Crosswalk'!$I$1008,4,FALSE))</f>
        <v/>
      </c>
      <c r="G9575" t="str">
        <f>IF(VLOOKUP(TRM!A5461,'TRM - TBM Crosswalk'!$A$2:'TRM - TBM Crosswalk'!$I$1008,5,FALSE)=0,"",VLOOKUP(TRM!A5461,'TRM - TBM Crosswalk'!$A$2:'TRM - TBM Crosswalk'!$I$1008,5,FALSE))</f>
        <v/>
      </c>
      <c r="H9575" t="str">
        <f>IF(VLOOKUP(TRM!A5461,'TRM - TBM Crosswalk'!$A$2:'TRM - TBM Crosswalk'!$I$1008,6,FALSE)=0,"",VLOOKUP(TRM!A5461,'TRM - TBM Crosswalk'!$A$2:'TRM - TBM Crosswalk'!$I$1008,6,FALSE))</f>
        <v/>
      </c>
      <c r="I9575" t="str">
        <f>IF(VLOOKUP(TRM!A5461,'TRM - TBM Crosswalk'!$A$2:'TRM - TBM Crosswalk'!$I$1008,7,FALSE)=0,"",VLOOKUP(TRM!A5461,'TRM - TBM Crosswalk'!$A$2:'TRM - TBM Crosswalk'!$I$1008,7,FALSE))</f>
        <v>Platform Services</v>
      </c>
      <c r="J9575" t="str">
        <f>IF(VLOOKUP(TRM!A5461,'TRM - TBM Crosswalk'!$A$2:'TRM - TBM Crosswalk'!$I$1008,8,FALSE)=0,"",VLOOKUP(TRM!A5461,'TRM - TBM Crosswalk'!$A$2:'TRM - TBM Crosswalk'!$I$1008,8,FALSE))</f>
        <v>Data Services</v>
      </c>
      <c r="K9575" t="str">
        <f>IF(VLOOKUP(TRM!A5461,'TRM - TBM Crosswalk'!$A$2:'TRM - TBM Crosswalk'!$I$1008,9,FALSE)=0,"",VLOOKUP(TRM!A5461,'TRM - TBM Crosswalk'!$A$2:'TRM - TBM Crosswalk'!$I$1008,9,FALSE))</f>
        <v>Data Analytics &amp; Visualizations</v>
      </c>
    </row>
    <row r="9576" spans="1:11" x14ac:dyDescent="0.45">
      <c r="A9576" t="str">
        <f>TRM!A5462</f>
        <v>A02.031.383</v>
      </c>
      <c r="B9576" t="str">
        <f>TRM!B5462</f>
        <v>Computer Aided Design</v>
      </c>
      <c r="C9576" t="str">
        <f>TRM!C5462</f>
        <v>Autodesk Vehicle Tracking 2020 (64 bit) | 20.0.2188.0</v>
      </c>
      <c r="D9576">
        <f>TRM!D5462</f>
        <v>0</v>
      </c>
      <c r="E9576" t="str">
        <f>IF(VLOOKUP(TRM!A5462,'TRM - TBM Crosswalk'!$A$2:'TRM - TBM Crosswalk'!$I$1008,3,FALSE)="N/A","TBD","")</f>
        <v/>
      </c>
      <c r="F9576" t="str">
        <f>IF(VLOOKUP(TRM!A5462,'TRM - TBM Crosswalk'!$A$2:'TRM - TBM Crosswalk'!$I$1008,4,FALSE)=0,"",VLOOKUP(TRM!A5462,'TRM - TBM Crosswalk'!$A$2:'TRM - TBM Crosswalk'!$I$1008,4,FALSE))</f>
        <v/>
      </c>
      <c r="G9576" t="str">
        <f>IF(VLOOKUP(TRM!A5462,'TRM - TBM Crosswalk'!$A$2:'TRM - TBM Crosswalk'!$I$1008,5,FALSE)=0,"",VLOOKUP(TRM!A5462,'TRM - TBM Crosswalk'!$A$2:'TRM - TBM Crosswalk'!$I$1008,5,FALSE))</f>
        <v/>
      </c>
      <c r="H9576" t="str">
        <f>IF(VLOOKUP(TRM!A5462,'TRM - TBM Crosswalk'!$A$2:'TRM - TBM Crosswalk'!$I$1008,6,FALSE)=0,"",VLOOKUP(TRM!A5462,'TRM - TBM Crosswalk'!$A$2:'TRM - TBM Crosswalk'!$I$1008,6,FALSE))</f>
        <v/>
      </c>
      <c r="I9576" t="str">
        <f>IF(VLOOKUP(TRM!A5462,'TRM - TBM Crosswalk'!$A$2:'TRM - TBM Crosswalk'!$I$1008,7,FALSE)=0,"",VLOOKUP(TRM!A5462,'TRM - TBM Crosswalk'!$A$2:'TRM - TBM Crosswalk'!$I$1008,7,FALSE))</f>
        <v>Platform Services</v>
      </c>
      <c r="J9576" t="str">
        <f>IF(VLOOKUP(TRM!A5462,'TRM - TBM Crosswalk'!$A$2:'TRM - TBM Crosswalk'!$I$1008,8,FALSE)=0,"",VLOOKUP(TRM!A5462,'TRM - TBM Crosswalk'!$A$2:'TRM - TBM Crosswalk'!$I$1008,8,FALSE))</f>
        <v>Data Services</v>
      </c>
      <c r="K9576" t="str">
        <f>IF(VLOOKUP(TRM!A5462,'TRM - TBM Crosswalk'!$A$2:'TRM - TBM Crosswalk'!$I$1008,9,FALSE)=0,"",VLOOKUP(TRM!A5462,'TRM - TBM Crosswalk'!$A$2:'TRM - TBM Crosswalk'!$I$1008,9,FALSE))</f>
        <v>Data Analytics &amp; Visualizations</v>
      </c>
    </row>
    <row r="9577" spans="1:11" x14ac:dyDescent="0.45">
      <c r="A9577" t="str">
        <f>TRM!A5463</f>
        <v>A02.031.383</v>
      </c>
      <c r="B9577" t="str">
        <f>TRM!B5463</f>
        <v>Computer Aided Design</v>
      </c>
      <c r="C9577" t="str">
        <f>TRM!C5463</f>
        <v>Autodesk Workflows 2016 | 6.3.0.18</v>
      </c>
      <c r="D9577">
        <f>TRM!D5463</f>
        <v>0</v>
      </c>
      <c r="E9577" t="str">
        <f>IF(VLOOKUP(TRM!A5463,'TRM - TBM Crosswalk'!$A$2:'TRM - TBM Crosswalk'!$I$1008,3,FALSE)="N/A","TBD","")</f>
        <v/>
      </c>
      <c r="F9577" t="str">
        <f>IF(VLOOKUP(TRM!A5463,'TRM - TBM Crosswalk'!$A$2:'TRM - TBM Crosswalk'!$I$1008,4,FALSE)=0,"",VLOOKUP(TRM!A5463,'TRM - TBM Crosswalk'!$A$2:'TRM - TBM Crosswalk'!$I$1008,4,FALSE))</f>
        <v/>
      </c>
      <c r="G9577" t="str">
        <f>IF(VLOOKUP(TRM!A5463,'TRM - TBM Crosswalk'!$A$2:'TRM - TBM Crosswalk'!$I$1008,5,FALSE)=0,"",VLOOKUP(TRM!A5463,'TRM - TBM Crosswalk'!$A$2:'TRM - TBM Crosswalk'!$I$1008,5,FALSE))</f>
        <v/>
      </c>
      <c r="H9577" t="str">
        <f>IF(VLOOKUP(TRM!A5463,'TRM - TBM Crosswalk'!$A$2:'TRM - TBM Crosswalk'!$I$1008,6,FALSE)=0,"",VLOOKUP(TRM!A5463,'TRM - TBM Crosswalk'!$A$2:'TRM - TBM Crosswalk'!$I$1008,6,FALSE))</f>
        <v/>
      </c>
      <c r="I9577" t="str">
        <f>IF(VLOOKUP(TRM!A5463,'TRM - TBM Crosswalk'!$A$2:'TRM - TBM Crosswalk'!$I$1008,7,FALSE)=0,"",VLOOKUP(TRM!A5463,'TRM - TBM Crosswalk'!$A$2:'TRM - TBM Crosswalk'!$I$1008,7,FALSE))</f>
        <v>Platform Services</v>
      </c>
      <c r="J9577" t="str">
        <f>IF(VLOOKUP(TRM!A5463,'TRM - TBM Crosswalk'!$A$2:'TRM - TBM Crosswalk'!$I$1008,8,FALSE)=0,"",VLOOKUP(TRM!A5463,'TRM - TBM Crosswalk'!$A$2:'TRM - TBM Crosswalk'!$I$1008,8,FALSE))</f>
        <v>Data Services</v>
      </c>
      <c r="K9577" t="str">
        <f>IF(VLOOKUP(TRM!A5463,'TRM - TBM Crosswalk'!$A$2:'TRM - TBM Crosswalk'!$I$1008,9,FALSE)=0,"",VLOOKUP(TRM!A5463,'TRM - TBM Crosswalk'!$A$2:'TRM - TBM Crosswalk'!$I$1008,9,FALSE))</f>
        <v>Data Analytics &amp; Visualizations</v>
      </c>
    </row>
    <row r="9578" spans="1:11" x14ac:dyDescent="0.45">
      <c r="A9578" t="str">
        <f>TRM!A5464</f>
        <v>A02.031.383</v>
      </c>
      <c r="B9578" t="str">
        <f>TRM!B5464</f>
        <v>Computer Aided Design</v>
      </c>
      <c r="C9578" t="str">
        <f>TRM!C5464</f>
        <v>Autodesk Workflows 2017 | 15.11.13.0</v>
      </c>
      <c r="D9578">
        <f>TRM!D5464</f>
        <v>0</v>
      </c>
      <c r="E9578" t="str">
        <f>IF(VLOOKUP(TRM!A5464,'TRM - TBM Crosswalk'!$A$2:'TRM - TBM Crosswalk'!$I$1008,3,FALSE)="N/A","TBD","")</f>
        <v/>
      </c>
      <c r="F9578" t="str">
        <f>IF(VLOOKUP(TRM!A5464,'TRM - TBM Crosswalk'!$A$2:'TRM - TBM Crosswalk'!$I$1008,4,FALSE)=0,"",VLOOKUP(TRM!A5464,'TRM - TBM Crosswalk'!$A$2:'TRM - TBM Crosswalk'!$I$1008,4,FALSE))</f>
        <v/>
      </c>
      <c r="G9578" t="str">
        <f>IF(VLOOKUP(TRM!A5464,'TRM - TBM Crosswalk'!$A$2:'TRM - TBM Crosswalk'!$I$1008,5,FALSE)=0,"",VLOOKUP(TRM!A5464,'TRM - TBM Crosswalk'!$A$2:'TRM - TBM Crosswalk'!$I$1008,5,FALSE))</f>
        <v/>
      </c>
      <c r="H9578" t="str">
        <f>IF(VLOOKUP(TRM!A5464,'TRM - TBM Crosswalk'!$A$2:'TRM - TBM Crosswalk'!$I$1008,6,FALSE)=0,"",VLOOKUP(TRM!A5464,'TRM - TBM Crosswalk'!$A$2:'TRM - TBM Crosswalk'!$I$1008,6,FALSE))</f>
        <v/>
      </c>
      <c r="I9578" t="str">
        <f>IF(VLOOKUP(TRM!A5464,'TRM - TBM Crosswalk'!$A$2:'TRM - TBM Crosswalk'!$I$1008,7,FALSE)=0,"",VLOOKUP(TRM!A5464,'TRM - TBM Crosswalk'!$A$2:'TRM - TBM Crosswalk'!$I$1008,7,FALSE))</f>
        <v>Platform Services</v>
      </c>
      <c r="J9578" t="str">
        <f>IF(VLOOKUP(TRM!A5464,'TRM - TBM Crosswalk'!$A$2:'TRM - TBM Crosswalk'!$I$1008,8,FALSE)=0,"",VLOOKUP(TRM!A5464,'TRM - TBM Crosswalk'!$A$2:'TRM - TBM Crosswalk'!$I$1008,8,FALSE))</f>
        <v>Data Services</v>
      </c>
      <c r="K9578" t="str">
        <f>IF(VLOOKUP(TRM!A5464,'TRM - TBM Crosswalk'!$A$2:'TRM - TBM Crosswalk'!$I$1008,9,FALSE)=0,"",VLOOKUP(TRM!A5464,'TRM - TBM Crosswalk'!$A$2:'TRM - TBM Crosswalk'!$I$1008,9,FALSE))</f>
        <v>Data Analytics &amp; Visualizations</v>
      </c>
    </row>
    <row r="9579" spans="1:11" x14ac:dyDescent="0.45">
      <c r="A9579" t="str">
        <f>TRM!A7546</f>
        <v>B10.813.263</v>
      </c>
      <c r="B9579" t="str">
        <f>TRM!B7546</f>
        <v>System and Network Monitoring</v>
      </c>
      <c r="C9579" t="str">
        <f>TRM!C7546</f>
        <v>IMServicePlugInAgent.app - 10.0</v>
      </c>
      <c r="D9579">
        <f>TRM!D7546</f>
        <v>0</v>
      </c>
      <c r="E9579" t="str">
        <f>IF(VLOOKUP(TRM!A7546,'TRM - TBM Crosswalk'!$A$2:'TRM - TBM Crosswalk'!$I$1008,3,FALSE)="N/A","TBD","")</f>
        <v/>
      </c>
      <c r="F9579" t="str">
        <f>IF(VLOOKUP(TRM!A7546,'TRM - TBM Crosswalk'!$A$2:'TRM - TBM Crosswalk'!$I$1008,4,FALSE)=0,"",VLOOKUP(TRM!A7546,'TRM - TBM Crosswalk'!$A$2:'TRM - TBM Crosswalk'!$I$1008,4,FALSE))</f>
        <v/>
      </c>
      <c r="G9579" t="str">
        <f>IF(VLOOKUP(TRM!A7546,'TRM - TBM Crosswalk'!$A$2:'TRM - TBM Crosswalk'!$I$1008,5,FALSE)=0,"",VLOOKUP(TRM!A7546,'TRM - TBM Crosswalk'!$A$2:'TRM - TBM Crosswalk'!$I$1008,5,FALSE))</f>
        <v/>
      </c>
      <c r="H9579" t="str">
        <f>IF(VLOOKUP(TRM!A7546,'TRM - TBM Crosswalk'!$A$2:'TRM - TBM Crosswalk'!$I$1008,6,FALSE)=0,"",VLOOKUP(TRM!A7546,'TRM - TBM Crosswalk'!$A$2:'TRM - TBM Crosswalk'!$I$1008,6,FALSE))</f>
        <v/>
      </c>
      <c r="I9579" t="str">
        <f>IF(VLOOKUP(TRM!A7546,'TRM - TBM Crosswalk'!$A$2:'TRM - TBM Crosswalk'!$I$1008,7,FALSE)=0,"",VLOOKUP(TRM!A7546,'TRM - TBM Crosswalk'!$A$2:'TRM - TBM Crosswalk'!$I$1008,7,FALSE))</f>
        <v>Delivery Services</v>
      </c>
      <c r="J9579" t="str">
        <f>IF(VLOOKUP(TRM!A7546,'TRM - TBM Crosswalk'!$A$2:'TRM - TBM Crosswalk'!$I$1008,8,FALSE)=0,"",VLOOKUP(TRM!A7546,'TRM - TBM Crosswalk'!$A$2:'TRM - TBM Crosswalk'!$I$1008,8,FALSE))</f>
        <v>Operations</v>
      </c>
      <c r="K9579" t="str">
        <f>IF(VLOOKUP(TRM!A7546,'TRM - TBM Crosswalk'!$A$2:'TRM - TBM Crosswalk'!$I$1008,9,FALSE)=0,"",VLOOKUP(TRM!A7546,'TRM - TBM Crosswalk'!$A$2:'TRM - TBM Crosswalk'!$I$1008,9,FALSE))</f>
        <v>Event Management</v>
      </c>
    </row>
    <row r="9580" spans="1:11" x14ac:dyDescent="0.45">
      <c r="A9580" t="str">
        <f>TRM!A7547</f>
        <v>B10.813.263</v>
      </c>
      <c r="B9580" t="str">
        <f>TRM!B7547</f>
        <v>System and Network Monitoring</v>
      </c>
      <c r="C9580" t="str">
        <f>TRM!C7547</f>
        <v>Intel(R) Management Engine Components | 11.0.0.1162</v>
      </c>
      <c r="D9580">
        <f>TRM!D7547</f>
        <v>0</v>
      </c>
      <c r="E9580" t="str">
        <f>IF(VLOOKUP(TRM!A7547,'TRM - TBM Crosswalk'!$A$2:'TRM - TBM Crosswalk'!$I$1008,3,FALSE)="N/A","TBD","")</f>
        <v/>
      </c>
      <c r="F9580" t="str">
        <f>IF(VLOOKUP(TRM!A7547,'TRM - TBM Crosswalk'!$A$2:'TRM - TBM Crosswalk'!$I$1008,4,FALSE)=0,"",VLOOKUP(TRM!A7547,'TRM - TBM Crosswalk'!$A$2:'TRM - TBM Crosswalk'!$I$1008,4,FALSE))</f>
        <v/>
      </c>
      <c r="G9580" t="str">
        <f>IF(VLOOKUP(TRM!A7547,'TRM - TBM Crosswalk'!$A$2:'TRM - TBM Crosswalk'!$I$1008,5,FALSE)=0,"",VLOOKUP(TRM!A7547,'TRM - TBM Crosswalk'!$A$2:'TRM - TBM Crosswalk'!$I$1008,5,FALSE))</f>
        <v/>
      </c>
      <c r="H9580" t="str">
        <f>IF(VLOOKUP(TRM!A7547,'TRM - TBM Crosswalk'!$A$2:'TRM - TBM Crosswalk'!$I$1008,6,FALSE)=0,"",VLOOKUP(TRM!A7547,'TRM - TBM Crosswalk'!$A$2:'TRM - TBM Crosswalk'!$I$1008,6,FALSE))</f>
        <v/>
      </c>
      <c r="I9580" t="str">
        <f>IF(VLOOKUP(TRM!A7547,'TRM - TBM Crosswalk'!$A$2:'TRM - TBM Crosswalk'!$I$1008,7,FALSE)=0,"",VLOOKUP(TRM!A7547,'TRM - TBM Crosswalk'!$A$2:'TRM - TBM Crosswalk'!$I$1008,7,FALSE))</f>
        <v>Delivery Services</v>
      </c>
      <c r="J9580" t="str">
        <f>IF(VLOOKUP(TRM!A7547,'TRM - TBM Crosswalk'!$A$2:'TRM - TBM Crosswalk'!$I$1008,8,FALSE)=0,"",VLOOKUP(TRM!A7547,'TRM - TBM Crosswalk'!$A$2:'TRM - TBM Crosswalk'!$I$1008,8,FALSE))</f>
        <v>Operations</v>
      </c>
      <c r="K9580" t="str">
        <f>IF(VLOOKUP(TRM!A7547,'TRM - TBM Crosswalk'!$A$2:'TRM - TBM Crosswalk'!$I$1008,9,FALSE)=0,"",VLOOKUP(TRM!A7547,'TRM - TBM Crosswalk'!$A$2:'TRM - TBM Crosswalk'!$I$1008,9,FALSE))</f>
        <v>Event Management</v>
      </c>
    </row>
    <row r="9581" spans="1:11" x14ac:dyDescent="0.45">
      <c r="A9581" t="str">
        <f>TRM!A9100</f>
        <v>I01.003.307#</v>
      </c>
      <c r="B9581" t="str">
        <f>TRM!B9100</f>
        <v>Bluetooth</v>
      </c>
      <c r="C9581" t="str">
        <f>TRM!C9100</f>
        <v>BTup Service | 3.1.1000.0</v>
      </c>
      <c r="D9581">
        <f>TRM!D9100</f>
        <v>0</v>
      </c>
      <c r="E9581" t="str">
        <f>IF(VLOOKUP(TRM!A9100,'TRM - TBM Crosswalk'!$A$2:'TRM - TBM Crosswalk'!$I$1008,3,FALSE)="N/A","TBD","")</f>
        <v>TBD</v>
      </c>
      <c r="F9581" t="str">
        <f>IF(VLOOKUP(TRM!A9100,'TRM - TBM Crosswalk'!$A$2:'TRM - TBM Crosswalk'!$I$1008,4,FALSE)=0,"",VLOOKUP(TRM!A9100,'TRM - TBM Crosswalk'!$A$2:'TRM - TBM Crosswalk'!$I$1008,4,FALSE))</f>
        <v/>
      </c>
      <c r="G9581" t="str">
        <f>IF(VLOOKUP(TRM!A9100,'TRM - TBM Crosswalk'!$A$2:'TRM - TBM Crosswalk'!$I$1008,5,FALSE)=0,"",VLOOKUP(TRM!A9100,'TRM - TBM Crosswalk'!$A$2:'TRM - TBM Crosswalk'!$I$1008,5,FALSE))</f>
        <v/>
      </c>
      <c r="H9581" t="str">
        <f>IF(VLOOKUP(TRM!A9100,'TRM - TBM Crosswalk'!$A$2:'TRM - TBM Crosswalk'!$I$1008,6,FALSE)=0,"",VLOOKUP(TRM!A9100,'TRM - TBM Crosswalk'!$A$2:'TRM - TBM Crosswalk'!$I$1008,6,FALSE))</f>
        <v/>
      </c>
      <c r="I9581" t="str">
        <f>IF(VLOOKUP(TRM!A9100,'TRM - TBM Crosswalk'!$A$2:'TRM - TBM Crosswalk'!$I$1008,7,FALSE)=0,"",VLOOKUP(TRM!A9100,'TRM - TBM Crosswalk'!$A$2:'TRM - TBM Crosswalk'!$I$1008,7,FALSE))</f>
        <v/>
      </c>
      <c r="J9581" t="str">
        <f>IF(VLOOKUP(TRM!A9100,'TRM - TBM Crosswalk'!$A$2:'TRM - TBM Crosswalk'!$I$1008,8,FALSE)=0,"",VLOOKUP(TRM!A9100,'TRM - TBM Crosswalk'!$A$2:'TRM - TBM Crosswalk'!$I$1008,8,FALSE))</f>
        <v/>
      </c>
      <c r="K9581" t="str">
        <f>IF(VLOOKUP(TRM!A9100,'TRM - TBM Crosswalk'!$A$2:'TRM - TBM Crosswalk'!$I$1008,9,FALSE)=0,"",VLOOKUP(TRM!A9100,'TRM - TBM Crosswalk'!$A$2:'TRM - TBM Crosswalk'!$I$1008,9,FALSE))</f>
        <v/>
      </c>
    </row>
    <row r="9582" spans="1:11" x14ac:dyDescent="0.45">
      <c r="A9582" t="str">
        <f>TRM!A9101</f>
        <v>I01.003.307#</v>
      </c>
      <c r="B9582" t="str">
        <f>TRM!B9101</f>
        <v>Bluetooth</v>
      </c>
      <c r="C9582" t="str">
        <f>TRM!C9101</f>
        <v>Intel(R) Wireless Bluetooth(R) | 17.1.1531.1764</v>
      </c>
      <c r="D9582">
        <f>TRM!D9101</f>
        <v>0</v>
      </c>
      <c r="E9582" t="str">
        <f>IF(VLOOKUP(TRM!A9101,'TRM - TBM Crosswalk'!$A$2:'TRM - TBM Crosswalk'!$I$1008,3,FALSE)="N/A","TBD","")</f>
        <v>TBD</v>
      </c>
      <c r="F9582" t="str">
        <f>IF(VLOOKUP(TRM!A9101,'TRM - TBM Crosswalk'!$A$2:'TRM - TBM Crosswalk'!$I$1008,4,FALSE)=0,"",VLOOKUP(TRM!A9101,'TRM - TBM Crosswalk'!$A$2:'TRM - TBM Crosswalk'!$I$1008,4,FALSE))</f>
        <v/>
      </c>
      <c r="G9582" t="str">
        <f>IF(VLOOKUP(TRM!A9101,'TRM - TBM Crosswalk'!$A$2:'TRM - TBM Crosswalk'!$I$1008,5,FALSE)=0,"",VLOOKUP(TRM!A9101,'TRM - TBM Crosswalk'!$A$2:'TRM - TBM Crosswalk'!$I$1008,5,FALSE))</f>
        <v/>
      </c>
      <c r="H9582" t="str">
        <f>IF(VLOOKUP(TRM!A9101,'TRM - TBM Crosswalk'!$A$2:'TRM - TBM Crosswalk'!$I$1008,6,FALSE)=0,"",VLOOKUP(TRM!A9101,'TRM - TBM Crosswalk'!$A$2:'TRM - TBM Crosswalk'!$I$1008,6,FALSE))</f>
        <v/>
      </c>
      <c r="I9582" t="str">
        <f>IF(VLOOKUP(TRM!A9101,'TRM - TBM Crosswalk'!$A$2:'TRM - TBM Crosswalk'!$I$1008,7,FALSE)=0,"",VLOOKUP(TRM!A9101,'TRM - TBM Crosswalk'!$A$2:'TRM - TBM Crosswalk'!$I$1008,7,FALSE))</f>
        <v/>
      </c>
      <c r="J9582" t="str">
        <f>IF(VLOOKUP(TRM!A9101,'TRM - TBM Crosswalk'!$A$2:'TRM - TBM Crosswalk'!$I$1008,8,FALSE)=0,"",VLOOKUP(TRM!A9101,'TRM - TBM Crosswalk'!$A$2:'TRM - TBM Crosswalk'!$I$1008,8,FALSE))</f>
        <v/>
      </c>
      <c r="K9582" t="str">
        <f>IF(VLOOKUP(TRM!A9101,'TRM - TBM Crosswalk'!$A$2:'TRM - TBM Crosswalk'!$I$1008,9,FALSE)=0,"",VLOOKUP(TRM!A9101,'TRM - TBM Crosswalk'!$A$2:'TRM - TBM Crosswalk'!$I$1008,9,FALSE))</f>
        <v/>
      </c>
    </row>
    <row r="9583" spans="1:11" x14ac:dyDescent="0.45">
      <c r="A9583" t="str">
        <f>TRM!A9102</f>
        <v>I01.003.307#</v>
      </c>
      <c r="B9583" t="str">
        <f>TRM!B9102</f>
        <v>Bluetooth</v>
      </c>
      <c r="C9583" t="str">
        <f>TRM!C9102</f>
        <v>Intel(R) Wireless Bluetooth(R) | 18.1.1539.2349</v>
      </c>
      <c r="D9583">
        <f>TRM!D9102</f>
        <v>0</v>
      </c>
      <c r="E9583" t="str">
        <f>IF(VLOOKUP(TRM!A9102,'TRM - TBM Crosswalk'!$A$2:'TRM - TBM Crosswalk'!$I$1008,3,FALSE)="N/A","TBD","")</f>
        <v>TBD</v>
      </c>
      <c r="F9583" t="str">
        <f>IF(VLOOKUP(TRM!A9102,'TRM - TBM Crosswalk'!$A$2:'TRM - TBM Crosswalk'!$I$1008,4,FALSE)=0,"",VLOOKUP(TRM!A9102,'TRM - TBM Crosswalk'!$A$2:'TRM - TBM Crosswalk'!$I$1008,4,FALSE))</f>
        <v/>
      </c>
      <c r="G9583" t="str">
        <f>IF(VLOOKUP(TRM!A9102,'TRM - TBM Crosswalk'!$A$2:'TRM - TBM Crosswalk'!$I$1008,5,FALSE)=0,"",VLOOKUP(TRM!A9102,'TRM - TBM Crosswalk'!$A$2:'TRM - TBM Crosswalk'!$I$1008,5,FALSE))</f>
        <v/>
      </c>
      <c r="H9583" t="str">
        <f>IF(VLOOKUP(TRM!A9102,'TRM - TBM Crosswalk'!$A$2:'TRM - TBM Crosswalk'!$I$1008,6,FALSE)=0,"",VLOOKUP(TRM!A9102,'TRM - TBM Crosswalk'!$A$2:'TRM - TBM Crosswalk'!$I$1008,6,FALSE))</f>
        <v/>
      </c>
      <c r="I9583" t="str">
        <f>IF(VLOOKUP(TRM!A9102,'TRM - TBM Crosswalk'!$A$2:'TRM - TBM Crosswalk'!$I$1008,7,FALSE)=0,"",VLOOKUP(TRM!A9102,'TRM - TBM Crosswalk'!$A$2:'TRM - TBM Crosswalk'!$I$1008,7,FALSE))</f>
        <v/>
      </c>
      <c r="J9583" t="str">
        <f>IF(VLOOKUP(TRM!A9102,'TRM - TBM Crosswalk'!$A$2:'TRM - TBM Crosswalk'!$I$1008,8,FALSE)=0,"",VLOOKUP(TRM!A9102,'TRM - TBM Crosswalk'!$A$2:'TRM - TBM Crosswalk'!$I$1008,8,FALSE))</f>
        <v/>
      </c>
      <c r="K9583" t="str">
        <f>IF(VLOOKUP(TRM!A9102,'TRM - TBM Crosswalk'!$A$2:'TRM - TBM Crosswalk'!$I$1008,9,FALSE)=0,"",VLOOKUP(TRM!A9102,'TRM - TBM Crosswalk'!$A$2:'TRM - TBM Crosswalk'!$I$1008,9,FALSE))</f>
        <v/>
      </c>
    </row>
    <row r="9584" spans="1:11" x14ac:dyDescent="0.45">
      <c r="A9584" t="str">
        <f>TRM!A9103</f>
        <v>I01.003.307#</v>
      </c>
      <c r="B9584" t="str">
        <f>TRM!B9103</f>
        <v>Bluetooth</v>
      </c>
      <c r="C9584" t="str">
        <f>TRM!C9103</f>
        <v>Intel(R) Wireless Bluetooth(R) | 18.1.1605.3087</v>
      </c>
      <c r="D9584">
        <f>TRM!D9103</f>
        <v>0</v>
      </c>
      <c r="E9584" t="str">
        <f>IF(VLOOKUP(TRM!A9103,'TRM - TBM Crosswalk'!$A$2:'TRM - TBM Crosswalk'!$I$1008,3,FALSE)="N/A","TBD","")</f>
        <v>TBD</v>
      </c>
      <c r="F9584" t="str">
        <f>IF(VLOOKUP(TRM!A9103,'TRM - TBM Crosswalk'!$A$2:'TRM - TBM Crosswalk'!$I$1008,4,FALSE)=0,"",VLOOKUP(TRM!A9103,'TRM - TBM Crosswalk'!$A$2:'TRM - TBM Crosswalk'!$I$1008,4,FALSE))</f>
        <v/>
      </c>
      <c r="G9584" t="str">
        <f>IF(VLOOKUP(TRM!A9103,'TRM - TBM Crosswalk'!$A$2:'TRM - TBM Crosswalk'!$I$1008,5,FALSE)=0,"",VLOOKUP(TRM!A9103,'TRM - TBM Crosswalk'!$A$2:'TRM - TBM Crosswalk'!$I$1008,5,FALSE))</f>
        <v/>
      </c>
      <c r="H9584" t="str">
        <f>IF(VLOOKUP(TRM!A9103,'TRM - TBM Crosswalk'!$A$2:'TRM - TBM Crosswalk'!$I$1008,6,FALSE)=0,"",VLOOKUP(TRM!A9103,'TRM - TBM Crosswalk'!$A$2:'TRM - TBM Crosswalk'!$I$1008,6,FALSE))</f>
        <v/>
      </c>
      <c r="I9584" t="str">
        <f>IF(VLOOKUP(TRM!A9103,'TRM - TBM Crosswalk'!$A$2:'TRM - TBM Crosswalk'!$I$1008,7,FALSE)=0,"",VLOOKUP(TRM!A9103,'TRM - TBM Crosswalk'!$A$2:'TRM - TBM Crosswalk'!$I$1008,7,FALSE))</f>
        <v/>
      </c>
      <c r="J9584" t="str">
        <f>IF(VLOOKUP(TRM!A9103,'TRM - TBM Crosswalk'!$A$2:'TRM - TBM Crosswalk'!$I$1008,8,FALSE)=0,"",VLOOKUP(TRM!A9103,'TRM - TBM Crosswalk'!$A$2:'TRM - TBM Crosswalk'!$I$1008,8,FALSE))</f>
        <v/>
      </c>
      <c r="K9584" t="str">
        <f>IF(VLOOKUP(TRM!A9103,'TRM - TBM Crosswalk'!$A$2:'TRM - TBM Crosswalk'!$I$1008,9,FALSE)=0,"",VLOOKUP(TRM!A9103,'TRM - TBM Crosswalk'!$A$2:'TRM - TBM Crosswalk'!$I$1008,9,FALSE))</f>
        <v/>
      </c>
    </row>
    <row r="9585" spans="1:11" x14ac:dyDescent="0.45">
      <c r="A9585" t="str">
        <f>TRM!A9104</f>
        <v>I01.003.307#</v>
      </c>
      <c r="B9585" t="str">
        <f>TRM!B9104</f>
        <v>Bluetooth</v>
      </c>
      <c r="C9585" t="str">
        <f>TRM!C9104</f>
        <v>Intel(R) Wireless Bluetooth(R) | 18.1.1611.3223</v>
      </c>
      <c r="D9585">
        <f>TRM!D9104</f>
        <v>0</v>
      </c>
      <c r="E9585" t="str">
        <f>IF(VLOOKUP(TRM!A9104,'TRM - TBM Crosswalk'!$A$2:'TRM - TBM Crosswalk'!$I$1008,3,FALSE)="N/A","TBD","")</f>
        <v>TBD</v>
      </c>
      <c r="F9585" t="str">
        <f>IF(VLOOKUP(TRM!A9104,'TRM - TBM Crosswalk'!$A$2:'TRM - TBM Crosswalk'!$I$1008,4,FALSE)=0,"",VLOOKUP(TRM!A9104,'TRM - TBM Crosswalk'!$A$2:'TRM - TBM Crosswalk'!$I$1008,4,FALSE))</f>
        <v/>
      </c>
      <c r="G9585" t="str">
        <f>IF(VLOOKUP(TRM!A9104,'TRM - TBM Crosswalk'!$A$2:'TRM - TBM Crosswalk'!$I$1008,5,FALSE)=0,"",VLOOKUP(TRM!A9104,'TRM - TBM Crosswalk'!$A$2:'TRM - TBM Crosswalk'!$I$1008,5,FALSE))</f>
        <v/>
      </c>
      <c r="H9585" t="str">
        <f>IF(VLOOKUP(TRM!A9104,'TRM - TBM Crosswalk'!$A$2:'TRM - TBM Crosswalk'!$I$1008,6,FALSE)=0,"",VLOOKUP(TRM!A9104,'TRM - TBM Crosswalk'!$A$2:'TRM - TBM Crosswalk'!$I$1008,6,FALSE))</f>
        <v/>
      </c>
      <c r="I9585" t="str">
        <f>IF(VLOOKUP(TRM!A9104,'TRM - TBM Crosswalk'!$A$2:'TRM - TBM Crosswalk'!$I$1008,7,FALSE)=0,"",VLOOKUP(TRM!A9104,'TRM - TBM Crosswalk'!$A$2:'TRM - TBM Crosswalk'!$I$1008,7,FALSE))</f>
        <v/>
      </c>
      <c r="J9585" t="str">
        <f>IF(VLOOKUP(TRM!A9104,'TRM - TBM Crosswalk'!$A$2:'TRM - TBM Crosswalk'!$I$1008,8,FALSE)=0,"",VLOOKUP(TRM!A9104,'TRM - TBM Crosswalk'!$A$2:'TRM - TBM Crosswalk'!$I$1008,8,FALSE))</f>
        <v/>
      </c>
      <c r="K9585" t="str">
        <f>IF(VLOOKUP(TRM!A9104,'TRM - TBM Crosswalk'!$A$2:'TRM - TBM Crosswalk'!$I$1008,9,FALSE)=0,"",VLOOKUP(TRM!A9104,'TRM - TBM Crosswalk'!$A$2:'TRM - TBM Crosswalk'!$I$1008,9,FALSE))</f>
        <v/>
      </c>
    </row>
    <row r="9586" spans="1:11" x14ac:dyDescent="0.45">
      <c r="A9586" t="str">
        <f>TRM!A9105</f>
        <v>I01.003.307#</v>
      </c>
      <c r="B9586" t="str">
        <f>TRM!B9105</f>
        <v>Bluetooth</v>
      </c>
      <c r="C9586" t="str">
        <f>TRM!C9105</f>
        <v>Intel(R) Wireless Bluetooth(R) | 19.10.1635.0483</v>
      </c>
      <c r="D9586">
        <f>TRM!D9105</f>
        <v>0</v>
      </c>
      <c r="E9586" t="str">
        <f>IF(VLOOKUP(TRM!A9105,'TRM - TBM Crosswalk'!$A$2:'TRM - TBM Crosswalk'!$I$1008,3,FALSE)="N/A","TBD","")</f>
        <v>TBD</v>
      </c>
      <c r="F9586" t="str">
        <f>IF(VLOOKUP(TRM!A9105,'TRM - TBM Crosswalk'!$A$2:'TRM - TBM Crosswalk'!$I$1008,4,FALSE)=0,"",VLOOKUP(TRM!A9105,'TRM - TBM Crosswalk'!$A$2:'TRM - TBM Crosswalk'!$I$1008,4,FALSE))</f>
        <v/>
      </c>
      <c r="G9586" t="str">
        <f>IF(VLOOKUP(TRM!A9105,'TRM - TBM Crosswalk'!$A$2:'TRM - TBM Crosswalk'!$I$1008,5,FALSE)=0,"",VLOOKUP(TRM!A9105,'TRM - TBM Crosswalk'!$A$2:'TRM - TBM Crosswalk'!$I$1008,5,FALSE))</f>
        <v/>
      </c>
      <c r="H9586" t="str">
        <f>IF(VLOOKUP(TRM!A9105,'TRM - TBM Crosswalk'!$A$2:'TRM - TBM Crosswalk'!$I$1008,6,FALSE)=0,"",VLOOKUP(TRM!A9105,'TRM - TBM Crosswalk'!$A$2:'TRM - TBM Crosswalk'!$I$1008,6,FALSE))</f>
        <v/>
      </c>
      <c r="I9586" t="str">
        <f>IF(VLOOKUP(TRM!A9105,'TRM - TBM Crosswalk'!$A$2:'TRM - TBM Crosswalk'!$I$1008,7,FALSE)=0,"",VLOOKUP(TRM!A9105,'TRM - TBM Crosswalk'!$A$2:'TRM - TBM Crosswalk'!$I$1008,7,FALSE))</f>
        <v/>
      </c>
      <c r="J9586" t="str">
        <f>IF(VLOOKUP(TRM!A9105,'TRM - TBM Crosswalk'!$A$2:'TRM - TBM Crosswalk'!$I$1008,8,FALSE)=0,"",VLOOKUP(TRM!A9105,'TRM - TBM Crosswalk'!$A$2:'TRM - TBM Crosswalk'!$I$1008,8,FALSE))</f>
        <v/>
      </c>
      <c r="K9586" t="str">
        <f>IF(VLOOKUP(TRM!A9105,'TRM - TBM Crosswalk'!$A$2:'TRM - TBM Crosswalk'!$I$1008,9,FALSE)=0,"",VLOOKUP(TRM!A9105,'TRM - TBM Crosswalk'!$A$2:'TRM - TBM Crosswalk'!$I$1008,9,FALSE))</f>
        <v/>
      </c>
    </row>
    <row r="9587" spans="1:11" x14ac:dyDescent="0.45">
      <c r="A9587" t="str">
        <f>TRM!A9106</f>
        <v>I01.003.307#</v>
      </c>
      <c r="B9587" t="str">
        <f>TRM!B9106</f>
        <v>Bluetooth</v>
      </c>
      <c r="C9587" t="str">
        <f>TRM!C9106</f>
        <v>Intel(R) Wireless Bluetooth(R) | 19.11.1639.0649</v>
      </c>
      <c r="D9587">
        <f>TRM!D9106</f>
        <v>0</v>
      </c>
      <c r="E9587" t="str">
        <f>IF(VLOOKUP(TRM!A9106,'TRM - TBM Crosswalk'!$A$2:'TRM - TBM Crosswalk'!$I$1008,3,FALSE)="N/A","TBD","")</f>
        <v>TBD</v>
      </c>
      <c r="F9587" t="str">
        <f>IF(VLOOKUP(TRM!A9106,'TRM - TBM Crosswalk'!$A$2:'TRM - TBM Crosswalk'!$I$1008,4,FALSE)=0,"",VLOOKUP(TRM!A9106,'TRM - TBM Crosswalk'!$A$2:'TRM - TBM Crosswalk'!$I$1008,4,FALSE))</f>
        <v/>
      </c>
      <c r="G9587" t="str">
        <f>IF(VLOOKUP(TRM!A9106,'TRM - TBM Crosswalk'!$A$2:'TRM - TBM Crosswalk'!$I$1008,5,FALSE)=0,"",VLOOKUP(TRM!A9106,'TRM - TBM Crosswalk'!$A$2:'TRM - TBM Crosswalk'!$I$1008,5,FALSE))</f>
        <v/>
      </c>
      <c r="H9587" t="str">
        <f>IF(VLOOKUP(TRM!A9106,'TRM - TBM Crosswalk'!$A$2:'TRM - TBM Crosswalk'!$I$1008,6,FALSE)=0,"",VLOOKUP(TRM!A9106,'TRM - TBM Crosswalk'!$A$2:'TRM - TBM Crosswalk'!$I$1008,6,FALSE))</f>
        <v/>
      </c>
      <c r="I9587" t="str">
        <f>IF(VLOOKUP(TRM!A9106,'TRM - TBM Crosswalk'!$A$2:'TRM - TBM Crosswalk'!$I$1008,7,FALSE)=0,"",VLOOKUP(TRM!A9106,'TRM - TBM Crosswalk'!$A$2:'TRM - TBM Crosswalk'!$I$1008,7,FALSE))</f>
        <v/>
      </c>
      <c r="J9587" t="str">
        <f>IF(VLOOKUP(TRM!A9106,'TRM - TBM Crosswalk'!$A$2:'TRM - TBM Crosswalk'!$I$1008,8,FALSE)=0,"",VLOOKUP(TRM!A9106,'TRM - TBM Crosswalk'!$A$2:'TRM - TBM Crosswalk'!$I$1008,8,FALSE))</f>
        <v/>
      </c>
      <c r="K9587" t="str">
        <f>IF(VLOOKUP(TRM!A9106,'TRM - TBM Crosswalk'!$A$2:'TRM - TBM Crosswalk'!$I$1008,9,FALSE)=0,"",VLOOKUP(TRM!A9106,'TRM - TBM Crosswalk'!$A$2:'TRM - TBM Crosswalk'!$I$1008,9,FALSE))</f>
        <v/>
      </c>
    </row>
    <row r="9588" spans="1:11" x14ac:dyDescent="0.45">
      <c r="A9588" t="str">
        <f>TRM!A9107</f>
        <v>I01.003.307#</v>
      </c>
      <c r="B9588" t="str">
        <f>TRM!B9107</f>
        <v>Bluetooth</v>
      </c>
      <c r="C9588" t="str">
        <f>TRM!C9107</f>
        <v>Intel(R) Wireless Bluetooth(R) | 19.11.1641.0703</v>
      </c>
      <c r="D9588">
        <f>TRM!D9107</f>
        <v>0</v>
      </c>
      <c r="E9588" t="str">
        <f>IF(VLOOKUP(TRM!A9107,'TRM - TBM Crosswalk'!$A$2:'TRM - TBM Crosswalk'!$I$1008,3,FALSE)="N/A","TBD","")</f>
        <v>TBD</v>
      </c>
      <c r="F9588" t="str">
        <f>IF(VLOOKUP(TRM!A9107,'TRM - TBM Crosswalk'!$A$2:'TRM - TBM Crosswalk'!$I$1008,4,FALSE)=0,"",VLOOKUP(TRM!A9107,'TRM - TBM Crosswalk'!$A$2:'TRM - TBM Crosswalk'!$I$1008,4,FALSE))</f>
        <v/>
      </c>
      <c r="G9588" t="str">
        <f>IF(VLOOKUP(TRM!A9107,'TRM - TBM Crosswalk'!$A$2:'TRM - TBM Crosswalk'!$I$1008,5,FALSE)=0,"",VLOOKUP(TRM!A9107,'TRM - TBM Crosswalk'!$A$2:'TRM - TBM Crosswalk'!$I$1008,5,FALSE))</f>
        <v/>
      </c>
      <c r="H9588" t="str">
        <f>IF(VLOOKUP(TRM!A9107,'TRM - TBM Crosswalk'!$A$2:'TRM - TBM Crosswalk'!$I$1008,6,FALSE)=0,"",VLOOKUP(TRM!A9107,'TRM - TBM Crosswalk'!$A$2:'TRM - TBM Crosswalk'!$I$1008,6,FALSE))</f>
        <v/>
      </c>
      <c r="I9588" t="str">
        <f>IF(VLOOKUP(TRM!A9107,'TRM - TBM Crosswalk'!$A$2:'TRM - TBM Crosswalk'!$I$1008,7,FALSE)=0,"",VLOOKUP(TRM!A9107,'TRM - TBM Crosswalk'!$A$2:'TRM - TBM Crosswalk'!$I$1008,7,FALSE))</f>
        <v/>
      </c>
      <c r="J9588" t="str">
        <f>IF(VLOOKUP(TRM!A9107,'TRM - TBM Crosswalk'!$A$2:'TRM - TBM Crosswalk'!$I$1008,8,FALSE)=0,"",VLOOKUP(TRM!A9107,'TRM - TBM Crosswalk'!$A$2:'TRM - TBM Crosswalk'!$I$1008,8,FALSE))</f>
        <v/>
      </c>
      <c r="K9588" t="str">
        <f>IF(VLOOKUP(TRM!A9107,'TRM - TBM Crosswalk'!$A$2:'TRM - TBM Crosswalk'!$I$1008,9,FALSE)=0,"",VLOOKUP(TRM!A9107,'TRM - TBM Crosswalk'!$A$2:'TRM - TBM Crosswalk'!$I$1008,9,FALSE))</f>
        <v/>
      </c>
    </row>
    <row r="9589" spans="1:11" x14ac:dyDescent="0.45">
      <c r="A9589" t="str">
        <f>TRM!A9108</f>
        <v>I01.003.307#</v>
      </c>
      <c r="B9589" t="str">
        <f>TRM!B9108</f>
        <v>Bluetooth</v>
      </c>
      <c r="C9589" t="str">
        <f>TRM!C9108</f>
        <v>Intel(R) Wireless Bluetooth(R) | 19.60.0</v>
      </c>
      <c r="D9589">
        <f>TRM!D9108</f>
        <v>0</v>
      </c>
      <c r="E9589" t="str">
        <f>IF(VLOOKUP(TRM!A9108,'TRM - TBM Crosswalk'!$A$2:'TRM - TBM Crosswalk'!$I$1008,3,FALSE)="N/A","TBD","")</f>
        <v>TBD</v>
      </c>
      <c r="F9589" t="str">
        <f>IF(VLOOKUP(TRM!A9108,'TRM - TBM Crosswalk'!$A$2:'TRM - TBM Crosswalk'!$I$1008,4,FALSE)=0,"",VLOOKUP(TRM!A9108,'TRM - TBM Crosswalk'!$A$2:'TRM - TBM Crosswalk'!$I$1008,4,FALSE))</f>
        <v/>
      </c>
      <c r="G9589" t="str">
        <f>IF(VLOOKUP(TRM!A9108,'TRM - TBM Crosswalk'!$A$2:'TRM - TBM Crosswalk'!$I$1008,5,FALSE)=0,"",VLOOKUP(TRM!A9108,'TRM - TBM Crosswalk'!$A$2:'TRM - TBM Crosswalk'!$I$1008,5,FALSE))</f>
        <v/>
      </c>
      <c r="H9589" t="str">
        <f>IF(VLOOKUP(TRM!A9108,'TRM - TBM Crosswalk'!$A$2:'TRM - TBM Crosswalk'!$I$1008,6,FALSE)=0,"",VLOOKUP(TRM!A9108,'TRM - TBM Crosswalk'!$A$2:'TRM - TBM Crosswalk'!$I$1008,6,FALSE))</f>
        <v/>
      </c>
      <c r="I9589" t="str">
        <f>IF(VLOOKUP(TRM!A9108,'TRM - TBM Crosswalk'!$A$2:'TRM - TBM Crosswalk'!$I$1008,7,FALSE)=0,"",VLOOKUP(TRM!A9108,'TRM - TBM Crosswalk'!$A$2:'TRM - TBM Crosswalk'!$I$1008,7,FALSE))</f>
        <v/>
      </c>
      <c r="J9589" t="str">
        <f>IF(VLOOKUP(TRM!A9108,'TRM - TBM Crosswalk'!$A$2:'TRM - TBM Crosswalk'!$I$1008,8,FALSE)=0,"",VLOOKUP(TRM!A9108,'TRM - TBM Crosswalk'!$A$2:'TRM - TBM Crosswalk'!$I$1008,8,FALSE))</f>
        <v/>
      </c>
      <c r="K9589" t="str">
        <f>IF(VLOOKUP(TRM!A9108,'TRM - TBM Crosswalk'!$A$2:'TRM - TBM Crosswalk'!$I$1008,9,FALSE)=0,"",VLOOKUP(TRM!A9108,'TRM - TBM Crosswalk'!$A$2:'TRM - TBM Crosswalk'!$I$1008,9,FALSE))</f>
        <v/>
      </c>
    </row>
    <row r="9590" spans="1:11" x14ac:dyDescent="0.45">
      <c r="A9590" t="str">
        <f>TRM!A9109</f>
        <v>I01.003.307#</v>
      </c>
      <c r="B9590" t="str">
        <f>TRM!B9109</f>
        <v>Bluetooth</v>
      </c>
      <c r="C9590" t="str">
        <f>TRM!C9109</f>
        <v>Intel(R) Wireless Bluetooth(R) | 20.0.0</v>
      </c>
      <c r="D9590">
        <f>TRM!D9109</f>
        <v>0</v>
      </c>
      <c r="E9590" t="str">
        <f>IF(VLOOKUP(TRM!A9109,'TRM - TBM Crosswalk'!$A$2:'TRM - TBM Crosswalk'!$I$1008,3,FALSE)="N/A","TBD","")</f>
        <v>TBD</v>
      </c>
      <c r="F9590" t="str">
        <f>IF(VLOOKUP(TRM!A9109,'TRM - TBM Crosswalk'!$A$2:'TRM - TBM Crosswalk'!$I$1008,4,FALSE)=0,"",VLOOKUP(TRM!A9109,'TRM - TBM Crosswalk'!$A$2:'TRM - TBM Crosswalk'!$I$1008,4,FALSE))</f>
        <v/>
      </c>
      <c r="G9590" t="str">
        <f>IF(VLOOKUP(TRM!A9109,'TRM - TBM Crosswalk'!$A$2:'TRM - TBM Crosswalk'!$I$1008,5,FALSE)=0,"",VLOOKUP(TRM!A9109,'TRM - TBM Crosswalk'!$A$2:'TRM - TBM Crosswalk'!$I$1008,5,FALSE))</f>
        <v/>
      </c>
      <c r="H9590" t="str">
        <f>IF(VLOOKUP(TRM!A9109,'TRM - TBM Crosswalk'!$A$2:'TRM - TBM Crosswalk'!$I$1008,6,FALSE)=0,"",VLOOKUP(TRM!A9109,'TRM - TBM Crosswalk'!$A$2:'TRM - TBM Crosswalk'!$I$1008,6,FALSE))</f>
        <v/>
      </c>
      <c r="I9590" t="str">
        <f>IF(VLOOKUP(TRM!A9109,'TRM - TBM Crosswalk'!$A$2:'TRM - TBM Crosswalk'!$I$1008,7,FALSE)=0,"",VLOOKUP(TRM!A9109,'TRM - TBM Crosswalk'!$A$2:'TRM - TBM Crosswalk'!$I$1008,7,FALSE))</f>
        <v/>
      </c>
      <c r="J9590" t="str">
        <f>IF(VLOOKUP(TRM!A9109,'TRM - TBM Crosswalk'!$A$2:'TRM - TBM Crosswalk'!$I$1008,8,FALSE)=0,"",VLOOKUP(TRM!A9109,'TRM - TBM Crosswalk'!$A$2:'TRM - TBM Crosswalk'!$I$1008,8,FALSE))</f>
        <v/>
      </c>
      <c r="K9590" t="str">
        <f>IF(VLOOKUP(TRM!A9109,'TRM - TBM Crosswalk'!$A$2:'TRM - TBM Crosswalk'!$I$1008,9,FALSE)=0,"",VLOOKUP(TRM!A9109,'TRM - TBM Crosswalk'!$A$2:'TRM - TBM Crosswalk'!$I$1008,9,FALSE))</f>
        <v/>
      </c>
    </row>
    <row r="9591" spans="1:11" x14ac:dyDescent="0.45">
      <c r="A9591" t="str">
        <f>TRM!A9110</f>
        <v>I01.003.307#</v>
      </c>
      <c r="B9591" t="str">
        <f>TRM!B9110</f>
        <v>Bluetooth</v>
      </c>
      <c r="C9591" t="str">
        <f>TRM!C9110</f>
        <v>Intel(R) Wireless Bluetooth(R) | 20.10.0</v>
      </c>
      <c r="D9591">
        <f>TRM!D9110</f>
        <v>0</v>
      </c>
      <c r="E9591" t="str">
        <f>IF(VLOOKUP(TRM!A9110,'TRM - TBM Crosswalk'!$A$2:'TRM - TBM Crosswalk'!$I$1008,3,FALSE)="N/A","TBD","")</f>
        <v>TBD</v>
      </c>
      <c r="F9591" t="str">
        <f>IF(VLOOKUP(TRM!A9110,'TRM - TBM Crosswalk'!$A$2:'TRM - TBM Crosswalk'!$I$1008,4,FALSE)=0,"",VLOOKUP(TRM!A9110,'TRM - TBM Crosswalk'!$A$2:'TRM - TBM Crosswalk'!$I$1008,4,FALSE))</f>
        <v/>
      </c>
      <c r="G9591" t="str">
        <f>IF(VLOOKUP(TRM!A9110,'TRM - TBM Crosswalk'!$A$2:'TRM - TBM Crosswalk'!$I$1008,5,FALSE)=0,"",VLOOKUP(TRM!A9110,'TRM - TBM Crosswalk'!$A$2:'TRM - TBM Crosswalk'!$I$1008,5,FALSE))</f>
        <v/>
      </c>
      <c r="H9591" t="str">
        <f>IF(VLOOKUP(TRM!A9110,'TRM - TBM Crosswalk'!$A$2:'TRM - TBM Crosswalk'!$I$1008,6,FALSE)=0,"",VLOOKUP(TRM!A9110,'TRM - TBM Crosswalk'!$A$2:'TRM - TBM Crosswalk'!$I$1008,6,FALSE))</f>
        <v/>
      </c>
      <c r="I9591" t="str">
        <f>IF(VLOOKUP(TRM!A9110,'TRM - TBM Crosswalk'!$A$2:'TRM - TBM Crosswalk'!$I$1008,7,FALSE)=0,"",VLOOKUP(TRM!A9110,'TRM - TBM Crosswalk'!$A$2:'TRM - TBM Crosswalk'!$I$1008,7,FALSE))</f>
        <v/>
      </c>
      <c r="J9591" t="str">
        <f>IF(VLOOKUP(TRM!A9110,'TRM - TBM Crosswalk'!$A$2:'TRM - TBM Crosswalk'!$I$1008,8,FALSE)=0,"",VLOOKUP(TRM!A9110,'TRM - TBM Crosswalk'!$A$2:'TRM - TBM Crosswalk'!$I$1008,8,FALSE))</f>
        <v/>
      </c>
      <c r="K9591" t="str">
        <f>IF(VLOOKUP(TRM!A9110,'TRM - TBM Crosswalk'!$A$2:'TRM - TBM Crosswalk'!$I$1008,9,FALSE)=0,"",VLOOKUP(TRM!A9110,'TRM - TBM Crosswalk'!$A$2:'TRM - TBM Crosswalk'!$I$1008,9,FALSE))</f>
        <v/>
      </c>
    </row>
    <row r="9592" spans="1:11" x14ac:dyDescent="0.45">
      <c r="A9592" t="str">
        <f>TRM!A9111</f>
        <v>I01.003.307#</v>
      </c>
      <c r="B9592" t="str">
        <f>TRM!B9111</f>
        <v>Bluetooth</v>
      </c>
      <c r="C9592" t="str">
        <f>TRM!C9111</f>
        <v>Intel(R) Wireless Bluetooth(R) | 20.110.0.3</v>
      </c>
      <c r="D9592">
        <f>TRM!D9111</f>
        <v>0</v>
      </c>
      <c r="E9592" t="str">
        <f>IF(VLOOKUP(TRM!A9111,'TRM - TBM Crosswalk'!$A$2:'TRM - TBM Crosswalk'!$I$1008,3,FALSE)="N/A","TBD","")</f>
        <v>TBD</v>
      </c>
      <c r="F9592" t="str">
        <f>IF(VLOOKUP(TRM!A9111,'TRM - TBM Crosswalk'!$A$2:'TRM - TBM Crosswalk'!$I$1008,4,FALSE)=0,"",VLOOKUP(TRM!A9111,'TRM - TBM Crosswalk'!$A$2:'TRM - TBM Crosswalk'!$I$1008,4,FALSE))</f>
        <v/>
      </c>
      <c r="G9592" t="str">
        <f>IF(VLOOKUP(TRM!A9111,'TRM - TBM Crosswalk'!$A$2:'TRM - TBM Crosswalk'!$I$1008,5,FALSE)=0,"",VLOOKUP(TRM!A9111,'TRM - TBM Crosswalk'!$A$2:'TRM - TBM Crosswalk'!$I$1008,5,FALSE))</f>
        <v/>
      </c>
      <c r="H9592" t="str">
        <f>IF(VLOOKUP(TRM!A9111,'TRM - TBM Crosswalk'!$A$2:'TRM - TBM Crosswalk'!$I$1008,6,FALSE)=0,"",VLOOKUP(TRM!A9111,'TRM - TBM Crosswalk'!$A$2:'TRM - TBM Crosswalk'!$I$1008,6,FALSE))</f>
        <v/>
      </c>
      <c r="I9592" t="str">
        <f>IF(VLOOKUP(TRM!A9111,'TRM - TBM Crosswalk'!$A$2:'TRM - TBM Crosswalk'!$I$1008,7,FALSE)=0,"",VLOOKUP(TRM!A9111,'TRM - TBM Crosswalk'!$A$2:'TRM - TBM Crosswalk'!$I$1008,7,FALSE))</f>
        <v/>
      </c>
      <c r="J9592" t="str">
        <f>IF(VLOOKUP(TRM!A9111,'TRM - TBM Crosswalk'!$A$2:'TRM - TBM Crosswalk'!$I$1008,8,FALSE)=0,"",VLOOKUP(TRM!A9111,'TRM - TBM Crosswalk'!$A$2:'TRM - TBM Crosswalk'!$I$1008,8,FALSE))</f>
        <v/>
      </c>
      <c r="K9592" t="str">
        <f>IF(VLOOKUP(TRM!A9111,'TRM - TBM Crosswalk'!$A$2:'TRM - TBM Crosswalk'!$I$1008,9,FALSE)=0,"",VLOOKUP(TRM!A9111,'TRM - TBM Crosswalk'!$A$2:'TRM - TBM Crosswalk'!$I$1008,9,FALSE))</f>
        <v/>
      </c>
    </row>
    <row r="9593" spans="1:11" x14ac:dyDescent="0.45">
      <c r="A9593" t="str">
        <f>TRM!A9112</f>
        <v>I01.003.307#</v>
      </c>
      <c r="B9593" t="str">
        <f>TRM!B9112</f>
        <v>Bluetooth</v>
      </c>
      <c r="C9593" t="str">
        <f>TRM!C9112</f>
        <v>Intel(R) Wireless Bluetooth(R) | 20.120.0.3</v>
      </c>
      <c r="D9593">
        <f>TRM!D9112</f>
        <v>0</v>
      </c>
      <c r="E9593" t="str">
        <f>IF(VLOOKUP(TRM!A9112,'TRM - TBM Crosswalk'!$A$2:'TRM - TBM Crosswalk'!$I$1008,3,FALSE)="N/A","TBD","")</f>
        <v>TBD</v>
      </c>
      <c r="F9593" t="str">
        <f>IF(VLOOKUP(TRM!A9112,'TRM - TBM Crosswalk'!$A$2:'TRM - TBM Crosswalk'!$I$1008,4,FALSE)=0,"",VLOOKUP(TRM!A9112,'TRM - TBM Crosswalk'!$A$2:'TRM - TBM Crosswalk'!$I$1008,4,FALSE))</f>
        <v/>
      </c>
      <c r="G9593" t="str">
        <f>IF(VLOOKUP(TRM!A9112,'TRM - TBM Crosswalk'!$A$2:'TRM - TBM Crosswalk'!$I$1008,5,FALSE)=0,"",VLOOKUP(TRM!A9112,'TRM - TBM Crosswalk'!$A$2:'TRM - TBM Crosswalk'!$I$1008,5,FALSE))</f>
        <v/>
      </c>
      <c r="H9593" t="str">
        <f>IF(VLOOKUP(TRM!A9112,'TRM - TBM Crosswalk'!$A$2:'TRM - TBM Crosswalk'!$I$1008,6,FALSE)=0,"",VLOOKUP(TRM!A9112,'TRM - TBM Crosswalk'!$A$2:'TRM - TBM Crosswalk'!$I$1008,6,FALSE))</f>
        <v/>
      </c>
      <c r="I9593" t="str">
        <f>IF(VLOOKUP(TRM!A9112,'TRM - TBM Crosswalk'!$A$2:'TRM - TBM Crosswalk'!$I$1008,7,FALSE)=0,"",VLOOKUP(TRM!A9112,'TRM - TBM Crosswalk'!$A$2:'TRM - TBM Crosswalk'!$I$1008,7,FALSE))</f>
        <v/>
      </c>
      <c r="J9593" t="str">
        <f>IF(VLOOKUP(TRM!A9112,'TRM - TBM Crosswalk'!$A$2:'TRM - TBM Crosswalk'!$I$1008,8,FALSE)=0,"",VLOOKUP(TRM!A9112,'TRM - TBM Crosswalk'!$A$2:'TRM - TBM Crosswalk'!$I$1008,8,FALSE))</f>
        <v/>
      </c>
      <c r="K9593" t="str">
        <f>IF(VLOOKUP(TRM!A9112,'TRM - TBM Crosswalk'!$A$2:'TRM - TBM Crosswalk'!$I$1008,9,FALSE)=0,"",VLOOKUP(TRM!A9112,'TRM - TBM Crosswalk'!$A$2:'TRM - TBM Crosswalk'!$I$1008,9,FALSE))</f>
        <v/>
      </c>
    </row>
    <row r="9594" spans="1:11" x14ac:dyDescent="0.45">
      <c r="A9594" t="str">
        <f>TRM!A9113</f>
        <v>I01.003.307#</v>
      </c>
      <c r="B9594" t="str">
        <f>TRM!B9113</f>
        <v>Bluetooth</v>
      </c>
      <c r="C9594" t="str">
        <f>TRM!C9113</f>
        <v>Intel(R) Wireless Bluetooth(R) | 20.120.1.1</v>
      </c>
      <c r="D9594">
        <f>TRM!D9113</f>
        <v>0</v>
      </c>
      <c r="E9594" t="str">
        <f>IF(VLOOKUP(TRM!A9113,'TRM - TBM Crosswalk'!$A$2:'TRM - TBM Crosswalk'!$I$1008,3,FALSE)="N/A","TBD","")</f>
        <v>TBD</v>
      </c>
      <c r="F9594" t="str">
        <f>IF(VLOOKUP(TRM!A9113,'TRM - TBM Crosswalk'!$A$2:'TRM - TBM Crosswalk'!$I$1008,4,FALSE)=0,"",VLOOKUP(TRM!A9113,'TRM - TBM Crosswalk'!$A$2:'TRM - TBM Crosswalk'!$I$1008,4,FALSE))</f>
        <v/>
      </c>
      <c r="G9594" t="str">
        <f>IF(VLOOKUP(TRM!A9113,'TRM - TBM Crosswalk'!$A$2:'TRM - TBM Crosswalk'!$I$1008,5,FALSE)=0,"",VLOOKUP(TRM!A9113,'TRM - TBM Crosswalk'!$A$2:'TRM - TBM Crosswalk'!$I$1008,5,FALSE))</f>
        <v/>
      </c>
      <c r="H9594" t="str">
        <f>IF(VLOOKUP(TRM!A9113,'TRM - TBM Crosswalk'!$A$2:'TRM - TBM Crosswalk'!$I$1008,6,FALSE)=0,"",VLOOKUP(TRM!A9113,'TRM - TBM Crosswalk'!$A$2:'TRM - TBM Crosswalk'!$I$1008,6,FALSE))</f>
        <v/>
      </c>
      <c r="I9594" t="str">
        <f>IF(VLOOKUP(TRM!A9113,'TRM - TBM Crosswalk'!$A$2:'TRM - TBM Crosswalk'!$I$1008,7,FALSE)=0,"",VLOOKUP(TRM!A9113,'TRM - TBM Crosswalk'!$A$2:'TRM - TBM Crosswalk'!$I$1008,7,FALSE))</f>
        <v/>
      </c>
      <c r="J9594" t="str">
        <f>IF(VLOOKUP(TRM!A9113,'TRM - TBM Crosswalk'!$A$2:'TRM - TBM Crosswalk'!$I$1008,8,FALSE)=0,"",VLOOKUP(TRM!A9113,'TRM - TBM Crosswalk'!$A$2:'TRM - TBM Crosswalk'!$I$1008,8,FALSE))</f>
        <v/>
      </c>
      <c r="K9594" t="str">
        <f>IF(VLOOKUP(TRM!A9113,'TRM - TBM Crosswalk'!$A$2:'TRM - TBM Crosswalk'!$I$1008,9,FALSE)=0,"",VLOOKUP(TRM!A9113,'TRM - TBM Crosswalk'!$A$2:'TRM - TBM Crosswalk'!$I$1008,9,FALSE))</f>
        <v/>
      </c>
    </row>
    <row r="9595" spans="1:11" x14ac:dyDescent="0.45">
      <c r="A9595" t="str">
        <f>TRM!A9114</f>
        <v>I01.003.307#</v>
      </c>
      <c r="B9595" t="str">
        <f>TRM!B9114</f>
        <v>Bluetooth</v>
      </c>
      <c r="C9595" t="str">
        <f>TRM!C9114</f>
        <v>Intel(R) Wireless Bluetooth(R) | 20.120.2.1</v>
      </c>
      <c r="D9595">
        <f>TRM!D9114</f>
        <v>0</v>
      </c>
      <c r="E9595" t="str">
        <f>IF(VLOOKUP(TRM!A9114,'TRM - TBM Crosswalk'!$A$2:'TRM - TBM Crosswalk'!$I$1008,3,FALSE)="N/A","TBD","")</f>
        <v>TBD</v>
      </c>
      <c r="F9595" t="str">
        <f>IF(VLOOKUP(TRM!A9114,'TRM - TBM Crosswalk'!$A$2:'TRM - TBM Crosswalk'!$I$1008,4,FALSE)=0,"",VLOOKUP(TRM!A9114,'TRM - TBM Crosswalk'!$A$2:'TRM - TBM Crosswalk'!$I$1008,4,FALSE))</f>
        <v/>
      </c>
      <c r="G9595" t="str">
        <f>IF(VLOOKUP(TRM!A9114,'TRM - TBM Crosswalk'!$A$2:'TRM - TBM Crosswalk'!$I$1008,5,FALSE)=0,"",VLOOKUP(TRM!A9114,'TRM - TBM Crosswalk'!$A$2:'TRM - TBM Crosswalk'!$I$1008,5,FALSE))</f>
        <v/>
      </c>
      <c r="H9595" t="str">
        <f>IF(VLOOKUP(TRM!A9114,'TRM - TBM Crosswalk'!$A$2:'TRM - TBM Crosswalk'!$I$1008,6,FALSE)=0,"",VLOOKUP(TRM!A9114,'TRM - TBM Crosswalk'!$A$2:'TRM - TBM Crosswalk'!$I$1008,6,FALSE))</f>
        <v/>
      </c>
      <c r="I9595" t="str">
        <f>IF(VLOOKUP(TRM!A9114,'TRM - TBM Crosswalk'!$A$2:'TRM - TBM Crosswalk'!$I$1008,7,FALSE)=0,"",VLOOKUP(TRM!A9114,'TRM - TBM Crosswalk'!$A$2:'TRM - TBM Crosswalk'!$I$1008,7,FALSE))</f>
        <v/>
      </c>
      <c r="J9595" t="str">
        <f>IF(VLOOKUP(TRM!A9114,'TRM - TBM Crosswalk'!$A$2:'TRM - TBM Crosswalk'!$I$1008,8,FALSE)=0,"",VLOOKUP(TRM!A9114,'TRM - TBM Crosswalk'!$A$2:'TRM - TBM Crosswalk'!$I$1008,8,FALSE))</f>
        <v/>
      </c>
      <c r="K9595" t="str">
        <f>IF(VLOOKUP(TRM!A9114,'TRM - TBM Crosswalk'!$A$2:'TRM - TBM Crosswalk'!$I$1008,9,FALSE)=0,"",VLOOKUP(TRM!A9114,'TRM - TBM Crosswalk'!$A$2:'TRM - TBM Crosswalk'!$I$1008,9,FALSE))</f>
        <v/>
      </c>
    </row>
    <row r="9596" spans="1:11" x14ac:dyDescent="0.45">
      <c r="A9596" t="str">
        <f>TRM!A9115</f>
        <v>I01.003.307#</v>
      </c>
      <c r="B9596" t="str">
        <f>TRM!B9115</f>
        <v>Bluetooth</v>
      </c>
      <c r="C9596" t="str">
        <f>TRM!C9115</f>
        <v>Intel(R) Wireless Bluetooth(R) | 20.20.0</v>
      </c>
      <c r="D9596">
        <f>TRM!D9115</f>
        <v>0</v>
      </c>
      <c r="E9596" t="str">
        <f>IF(VLOOKUP(TRM!A9115,'TRM - TBM Crosswalk'!$A$2:'TRM - TBM Crosswalk'!$I$1008,3,FALSE)="N/A","TBD","")</f>
        <v>TBD</v>
      </c>
      <c r="F9596" t="str">
        <f>IF(VLOOKUP(TRM!A9115,'TRM - TBM Crosswalk'!$A$2:'TRM - TBM Crosswalk'!$I$1008,4,FALSE)=0,"",VLOOKUP(TRM!A9115,'TRM - TBM Crosswalk'!$A$2:'TRM - TBM Crosswalk'!$I$1008,4,FALSE))</f>
        <v/>
      </c>
      <c r="G9596" t="str">
        <f>IF(VLOOKUP(TRM!A9115,'TRM - TBM Crosswalk'!$A$2:'TRM - TBM Crosswalk'!$I$1008,5,FALSE)=0,"",VLOOKUP(TRM!A9115,'TRM - TBM Crosswalk'!$A$2:'TRM - TBM Crosswalk'!$I$1008,5,FALSE))</f>
        <v/>
      </c>
      <c r="H9596" t="str">
        <f>IF(VLOOKUP(TRM!A9115,'TRM - TBM Crosswalk'!$A$2:'TRM - TBM Crosswalk'!$I$1008,6,FALSE)=0,"",VLOOKUP(TRM!A9115,'TRM - TBM Crosswalk'!$A$2:'TRM - TBM Crosswalk'!$I$1008,6,FALSE))</f>
        <v/>
      </c>
      <c r="I9596" t="str">
        <f>IF(VLOOKUP(TRM!A9115,'TRM - TBM Crosswalk'!$A$2:'TRM - TBM Crosswalk'!$I$1008,7,FALSE)=0,"",VLOOKUP(TRM!A9115,'TRM - TBM Crosswalk'!$A$2:'TRM - TBM Crosswalk'!$I$1008,7,FALSE))</f>
        <v/>
      </c>
      <c r="J9596" t="str">
        <f>IF(VLOOKUP(TRM!A9115,'TRM - TBM Crosswalk'!$A$2:'TRM - TBM Crosswalk'!$I$1008,8,FALSE)=0,"",VLOOKUP(TRM!A9115,'TRM - TBM Crosswalk'!$A$2:'TRM - TBM Crosswalk'!$I$1008,8,FALSE))</f>
        <v/>
      </c>
      <c r="K9596" t="str">
        <f>IF(VLOOKUP(TRM!A9115,'TRM - TBM Crosswalk'!$A$2:'TRM - TBM Crosswalk'!$I$1008,9,FALSE)=0,"",VLOOKUP(TRM!A9115,'TRM - TBM Crosswalk'!$A$2:'TRM - TBM Crosswalk'!$I$1008,9,FALSE))</f>
        <v/>
      </c>
    </row>
    <row r="9597" spans="1:11" x14ac:dyDescent="0.45">
      <c r="A9597" t="str">
        <f>TRM!A9116</f>
        <v>I01.003.307#</v>
      </c>
      <c r="B9597" t="str">
        <f>TRM!B9116</f>
        <v>Bluetooth</v>
      </c>
      <c r="C9597" t="str">
        <f>TRM!C9116</f>
        <v>Intel(R) Wireless Bluetooth(R) | 20.30.0</v>
      </c>
      <c r="D9597">
        <f>TRM!D9116</f>
        <v>0</v>
      </c>
      <c r="E9597" t="str">
        <f>IF(VLOOKUP(TRM!A9116,'TRM - TBM Crosswalk'!$A$2:'TRM - TBM Crosswalk'!$I$1008,3,FALSE)="N/A","TBD","")</f>
        <v>TBD</v>
      </c>
      <c r="F9597" t="str">
        <f>IF(VLOOKUP(TRM!A9116,'TRM - TBM Crosswalk'!$A$2:'TRM - TBM Crosswalk'!$I$1008,4,FALSE)=0,"",VLOOKUP(TRM!A9116,'TRM - TBM Crosswalk'!$A$2:'TRM - TBM Crosswalk'!$I$1008,4,FALSE))</f>
        <v/>
      </c>
      <c r="G9597" t="str">
        <f>IF(VLOOKUP(TRM!A9116,'TRM - TBM Crosswalk'!$A$2:'TRM - TBM Crosswalk'!$I$1008,5,FALSE)=0,"",VLOOKUP(TRM!A9116,'TRM - TBM Crosswalk'!$A$2:'TRM - TBM Crosswalk'!$I$1008,5,FALSE))</f>
        <v/>
      </c>
      <c r="H9597" t="str">
        <f>IF(VLOOKUP(TRM!A9116,'TRM - TBM Crosswalk'!$A$2:'TRM - TBM Crosswalk'!$I$1008,6,FALSE)=0,"",VLOOKUP(TRM!A9116,'TRM - TBM Crosswalk'!$A$2:'TRM - TBM Crosswalk'!$I$1008,6,FALSE))</f>
        <v/>
      </c>
      <c r="I9597" t="str">
        <f>IF(VLOOKUP(TRM!A9116,'TRM - TBM Crosswalk'!$A$2:'TRM - TBM Crosswalk'!$I$1008,7,FALSE)=0,"",VLOOKUP(TRM!A9116,'TRM - TBM Crosswalk'!$A$2:'TRM - TBM Crosswalk'!$I$1008,7,FALSE))</f>
        <v/>
      </c>
      <c r="J9597" t="str">
        <f>IF(VLOOKUP(TRM!A9116,'TRM - TBM Crosswalk'!$A$2:'TRM - TBM Crosswalk'!$I$1008,8,FALSE)=0,"",VLOOKUP(TRM!A9116,'TRM - TBM Crosswalk'!$A$2:'TRM - TBM Crosswalk'!$I$1008,8,FALSE))</f>
        <v/>
      </c>
      <c r="K9597" t="str">
        <f>IF(VLOOKUP(TRM!A9116,'TRM - TBM Crosswalk'!$A$2:'TRM - TBM Crosswalk'!$I$1008,9,FALSE)=0,"",VLOOKUP(TRM!A9116,'TRM - TBM Crosswalk'!$A$2:'TRM - TBM Crosswalk'!$I$1008,9,FALSE))</f>
        <v/>
      </c>
    </row>
    <row r="9598" spans="1:11" x14ac:dyDescent="0.45">
      <c r="A9598" t="str">
        <f>TRM!A9117</f>
        <v>I01.003.307#</v>
      </c>
      <c r="B9598" t="str">
        <f>TRM!B9117</f>
        <v>Bluetooth</v>
      </c>
      <c r="C9598" t="str">
        <f>TRM!C9117</f>
        <v>Intel(R) Wireless Bluetooth(R) | 20.40.0</v>
      </c>
      <c r="D9598">
        <f>TRM!D9117</f>
        <v>0</v>
      </c>
      <c r="E9598" t="str">
        <f>IF(VLOOKUP(TRM!A9117,'TRM - TBM Crosswalk'!$A$2:'TRM - TBM Crosswalk'!$I$1008,3,FALSE)="N/A","TBD","")</f>
        <v>TBD</v>
      </c>
      <c r="F9598" t="str">
        <f>IF(VLOOKUP(TRM!A9117,'TRM - TBM Crosswalk'!$A$2:'TRM - TBM Crosswalk'!$I$1008,4,FALSE)=0,"",VLOOKUP(TRM!A9117,'TRM - TBM Crosswalk'!$A$2:'TRM - TBM Crosswalk'!$I$1008,4,FALSE))</f>
        <v/>
      </c>
      <c r="G9598" t="str">
        <f>IF(VLOOKUP(TRM!A9117,'TRM - TBM Crosswalk'!$A$2:'TRM - TBM Crosswalk'!$I$1008,5,FALSE)=0,"",VLOOKUP(TRM!A9117,'TRM - TBM Crosswalk'!$A$2:'TRM - TBM Crosswalk'!$I$1008,5,FALSE))</f>
        <v/>
      </c>
      <c r="H9598" t="str">
        <f>IF(VLOOKUP(TRM!A9117,'TRM - TBM Crosswalk'!$A$2:'TRM - TBM Crosswalk'!$I$1008,6,FALSE)=0,"",VLOOKUP(TRM!A9117,'TRM - TBM Crosswalk'!$A$2:'TRM - TBM Crosswalk'!$I$1008,6,FALSE))</f>
        <v/>
      </c>
      <c r="I9598" t="str">
        <f>IF(VLOOKUP(TRM!A9117,'TRM - TBM Crosswalk'!$A$2:'TRM - TBM Crosswalk'!$I$1008,7,FALSE)=0,"",VLOOKUP(TRM!A9117,'TRM - TBM Crosswalk'!$A$2:'TRM - TBM Crosswalk'!$I$1008,7,FALSE))</f>
        <v/>
      </c>
      <c r="J9598" t="str">
        <f>IF(VLOOKUP(TRM!A9117,'TRM - TBM Crosswalk'!$A$2:'TRM - TBM Crosswalk'!$I$1008,8,FALSE)=0,"",VLOOKUP(TRM!A9117,'TRM - TBM Crosswalk'!$A$2:'TRM - TBM Crosswalk'!$I$1008,8,FALSE))</f>
        <v/>
      </c>
      <c r="K9598" t="str">
        <f>IF(VLOOKUP(TRM!A9117,'TRM - TBM Crosswalk'!$A$2:'TRM - TBM Crosswalk'!$I$1008,9,FALSE)=0,"",VLOOKUP(TRM!A9117,'TRM - TBM Crosswalk'!$A$2:'TRM - TBM Crosswalk'!$I$1008,9,FALSE))</f>
        <v/>
      </c>
    </row>
    <row r="9599" spans="1:11" x14ac:dyDescent="0.45">
      <c r="A9599" t="str">
        <f>TRM!A9118</f>
        <v>I01.003.307#</v>
      </c>
      <c r="B9599" t="str">
        <f>TRM!B9118</f>
        <v>Bluetooth</v>
      </c>
      <c r="C9599" t="str">
        <f>TRM!C9118</f>
        <v>Intel(R) Wireless Bluetooth(R) | 20.50.0</v>
      </c>
      <c r="D9599">
        <f>TRM!D9118</f>
        <v>0</v>
      </c>
      <c r="E9599" t="str">
        <f>IF(VLOOKUP(TRM!A9118,'TRM - TBM Crosswalk'!$A$2:'TRM - TBM Crosswalk'!$I$1008,3,FALSE)="N/A","TBD","")</f>
        <v>TBD</v>
      </c>
      <c r="F9599" t="str">
        <f>IF(VLOOKUP(TRM!A9118,'TRM - TBM Crosswalk'!$A$2:'TRM - TBM Crosswalk'!$I$1008,4,FALSE)=0,"",VLOOKUP(TRM!A9118,'TRM - TBM Crosswalk'!$A$2:'TRM - TBM Crosswalk'!$I$1008,4,FALSE))</f>
        <v/>
      </c>
      <c r="G9599" t="str">
        <f>IF(VLOOKUP(TRM!A9118,'TRM - TBM Crosswalk'!$A$2:'TRM - TBM Crosswalk'!$I$1008,5,FALSE)=0,"",VLOOKUP(TRM!A9118,'TRM - TBM Crosswalk'!$A$2:'TRM - TBM Crosswalk'!$I$1008,5,FALSE))</f>
        <v/>
      </c>
      <c r="H9599" t="str">
        <f>IF(VLOOKUP(TRM!A9118,'TRM - TBM Crosswalk'!$A$2:'TRM - TBM Crosswalk'!$I$1008,6,FALSE)=0,"",VLOOKUP(TRM!A9118,'TRM - TBM Crosswalk'!$A$2:'TRM - TBM Crosswalk'!$I$1008,6,FALSE))</f>
        <v/>
      </c>
      <c r="I9599" t="str">
        <f>IF(VLOOKUP(TRM!A9118,'TRM - TBM Crosswalk'!$A$2:'TRM - TBM Crosswalk'!$I$1008,7,FALSE)=0,"",VLOOKUP(TRM!A9118,'TRM - TBM Crosswalk'!$A$2:'TRM - TBM Crosswalk'!$I$1008,7,FALSE))</f>
        <v/>
      </c>
      <c r="J9599" t="str">
        <f>IF(VLOOKUP(TRM!A9118,'TRM - TBM Crosswalk'!$A$2:'TRM - TBM Crosswalk'!$I$1008,8,FALSE)=0,"",VLOOKUP(TRM!A9118,'TRM - TBM Crosswalk'!$A$2:'TRM - TBM Crosswalk'!$I$1008,8,FALSE))</f>
        <v/>
      </c>
      <c r="K9599" t="str">
        <f>IF(VLOOKUP(TRM!A9118,'TRM - TBM Crosswalk'!$A$2:'TRM - TBM Crosswalk'!$I$1008,9,FALSE)=0,"",VLOOKUP(TRM!A9118,'TRM - TBM Crosswalk'!$A$2:'TRM - TBM Crosswalk'!$I$1008,9,FALSE))</f>
        <v/>
      </c>
    </row>
    <row r="9600" spans="1:11" x14ac:dyDescent="0.45">
      <c r="A9600" t="str">
        <f>TRM!A9119</f>
        <v>I01.003.307#</v>
      </c>
      <c r="B9600" t="str">
        <f>TRM!B9119</f>
        <v>Bluetooth</v>
      </c>
      <c r="C9600" t="str">
        <f>TRM!C9119</f>
        <v>Intel(R) Wireless Bluetooth(R) | 20.50.1</v>
      </c>
      <c r="D9600">
        <f>TRM!D9119</f>
        <v>0</v>
      </c>
      <c r="E9600" t="str">
        <f>IF(VLOOKUP(TRM!A9119,'TRM - TBM Crosswalk'!$A$2:'TRM - TBM Crosswalk'!$I$1008,3,FALSE)="N/A","TBD","")</f>
        <v>TBD</v>
      </c>
      <c r="F9600" t="str">
        <f>IF(VLOOKUP(TRM!A9119,'TRM - TBM Crosswalk'!$A$2:'TRM - TBM Crosswalk'!$I$1008,4,FALSE)=0,"",VLOOKUP(TRM!A9119,'TRM - TBM Crosswalk'!$A$2:'TRM - TBM Crosswalk'!$I$1008,4,FALSE))</f>
        <v/>
      </c>
      <c r="G9600" t="str">
        <f>IF(VLOOKUP(TRM!A9119,'TRM - TBM Crosswalk'!$A$2:'TRM - TBM Crosswalk'!$I$1008,5,FALSE)=0,"",VLOOKUP(TRM!A9119,'TRM - TBM Crosswalk'!$A$2:'TRM - TBM Crosswalk'!$I$1008,5,FALSE))</f>
        <v/>
      </c>
      <c r="H9600" t="str">
        <f>IF(VLOOKUP(TRM!A9119,'TRM - TBM Crosswalk'!$A$2:'TRM - TBM Crosswalk'!$I$1008,6,FALSE)=0,"",VLOOKUP(TRM!A9119,'TRM - TBM Crosswalk'!$A$2:'TRM - TBM Crosswalk'!$I$1008,6,FALSE))</f>
        <v/>
      </c>
      <c r="I9600" t="str">
        <f>IF(VLOOKUP(TRM!A9119,'TRM - TBM Crosswalk'!$A$2:'TRM - TBM Crosswalk'!$I$1008,7,FALSE)=0,"",VLOOKUP(TRM!A9119,'TRM - TBM Crosswalk'!$A$2:'TRM - TBM Crosswalk'!$I$1008,7,FALSE))</f>
        <v/>
      </c>
      <c r="J9600" t="str">
        <f>IF(VLOOKUP(TRM!A9119,'TRM - TBM Crosswalk'!$A$2:'TRM - TBM Crosswalk'!$I$1008,8,FALSE)=0,"",VLOOKUP(TRM!A9119,'TRM - TBM Crosswalk'!$A$2:'TRM - TBM Crosswalk'!$I$1008,8,FALSE))</f>
        <v/>
      </c>
      <c r="K9600" t="str">
        <f>IF(VLOOKUP(TRM!A9119,'TRM - TBM Crosswalk'!$A$2:'TRM - TBM Crosswalk'!$I$1008,9,FALSE)=0,"",VLOOKUP(TRM!A9119,'TRM - TBM Crosswalk'!$A$2:'TRM - TBM Crosswalk'!$I$1008,9,FALSE))</f>
        <v/>
      </c>
    </row>
    <row r="9601" spans="1:11" x14ac:dyDescent="0.45">
      <c r="A9601" t="str">
        <f>TRM!A9120</f>
        <v>I01.003.307#</v>
      </c>
      <c r="B9601" t="str">
        <f>TRM!B9120</f>
        <v>Bluetooth</v>
      </c>
      <c r="C9601" t="str">
        <f>TRM!C9120</f>
        <v>Intel(R) Wireless Bluetooth(R) | 20.60.0</v>
      </c>
      <c r="D9601">
        <f>TRM!D9120</f>
        <v>0</v>
      </c>
      <c r="E9601" t="str">
        <f>IF(VLOOKUP(TRM!A9120,'TRM - TBM Crosswalk'!$A$2:'TRM - TBM Crosswalk'!$I$1008,3,FALSE)="N/A","TBD","")</f>
        <v>TBD</v>
      </c>
      <c r="F9601" t="str">
        <f>IF(VLOOKUP(TRM!A9120,'TRM - TBM Crosswalk'!$A$2:'TRM - TBM Crosswalk'!$I$1008,4,FALSE)=0,"",VLOOKUP(TRM!A9120,'TRM - TBM Crosswalk'!$A$2:'TRM - TBM Crosswalk'!$I$1008,4,FALSE))</f>
        <v/>
      </c>
      <c r="G9601" t="str">
        <f>IF(VLOOKUP(TRM!A9120,'TRM - TBM Crosswalk'!$A$2:'TRM - TBM Crosswalk'!$I$1008,5,FALSE)=0,"",VLOOKUP(TRM!A9120,'TRM - TBM Crosswalk'!$A$2:'TRM - TBM Crosswalk'!$I$1008,5,FALSE))</f>
        <v/>
      </c>
      <c r="H9601" t="str">
        <f>IF(VLOOKUP(TRM!A9120,'TRM - TBM Crosswalk'!$A$2:'TRM - TBM Crosswalk'!$I$1008,6,FALSE)=0,"",VLOOKUP(TRM!A9120,'TRM - TBM Crosswalk'!$A$2:'TRM - TBM Crosswalk'!$I$1008,6,FALSE))</f>
        <v/>
      </c>
      <c r="I9601" t="str">
        <f>IF(VLOOKUP(TRM!A9120,'TRM - TBM Crosswalk'!$A$2:'TRM - TBM Crosswalk'!$I$1008,7,FALSE)=0,"",VLOOKUP(TRM!A9120,'TRM - TBM Crosswalk'!$A$2:'TRM - TBM Crosswalk'!$I$1008,7,FALSE))</f>
        <v/>
      </c>
      <c r="J9601" t="str">
        <f>IF(VLOOKUP(TRM!A9120,'TRM - TBM Crosswalk'!$A$2:'TRM - TBM Crosswalk'!$I$1008,8,FALSE)=0,"",VLOOKUP(TRM!A9120,'TRM - TBM Crosswalk'!$A$2:'TRM - TBM Crosswalk'!$I$1008,8,FALSE))</f>
        <v/>
      </c>
      <c r="K9601" t="str">
        <f>IF(VLOOKUP(TRM!A9120,'TRM - TBM Crosswalk'!$A$2:'TRM - TBM Crosswalk'!$I$1008,9,FALSE)=0,"",VLOOKUP(TRM!A9120,'TRM - TBM Crosswalk'!$A$2:'TRM - TBM Crosswalk'!$I$1008,9,FALSE))</f>
        <v/>
      </c>
    </row>
    <row r="9602" spans="1:11" x14ac:dyDescent="0.45">
      <c r="A9602" t="str">
        <f>TRM!A9121</f>
        <v>I01.003.307#</v>
      </c>
      <c r="B9602" t="str">
        <f>TRM!B9121</f>
        <v>Bluetooth</v>
      </c>
      <c r="C9602" t="str">
        <f>TRM!C9121</f>
        <v>Intel(R) Wireless Bluetooth(R) | 20.60.1</v>
      </c>
      <c r="D9602">
        <f>TRM!D9121</f>
        <v>0</v>
      </c>
      <c r="E9602" t="str">
        <f>IF(VLOOKUP(TRM!A9121,'TRM - TBM Crosswalk'!$A$2:'TRM - TBM Crosswalk'!$I$1008,3,FALSE)="N/A","TBD","")</f>
        <v>TBD</v>
      </c>
      <c r="F9602" t="str">
        <f>IF(VLOOKUP(TRM!A9121,'TRM - TBM Crosswalk'!$A$2:'TRM - TBM Crosswalk'!$I$1008,4,FALSE)=0,"",VLOOKUP(TRM!A9121,'TRM - TBM Crosswalk'!$A$2:'TRM - TBM Crosswalk'!$I$1008,4,FALSE))</f>
        <v/>
      </c>
      <c r="G9602" t="str">
        <f>IF(VLOOKUP(TRM!A9121,'TRM - TBM Crosswalk'!$A$2:'TRM - TBM Crosswalk'!$I$1008,5,FALSE)=0,"",VLOOKUP(TRM!A9121,'TRM - TBM Crosswalk'!$A$2:'TRM - TBM Crosswalk'!$I$1008,5,FALSE))</f>
        <v/>
      </c>
      <c r="H9602" t="str">
        <f>IF(VLOOKUP(TRM!A9121,'TRM - TBM Crosswalk'!$A$2:'TRM - TBM Crosswalk'!$I$1008,6,FALSE)=0,"",VLOOKUP(TRM!A9121,'TRM - TBM Crosswalk'!$A$2:'TRM - TBM Crosswalk'!$I$1008,6,FALSE))</f>
        <v/>
      </c>
      <c r="I9602" t="str">
        <f>IF(VLOOKUP(TRM!A9121,'TRM - TBM Crosswalk'!$A$2:'TRM - TBM Crosswalk'!$I$1008,7,FALSE)=0,"",VLOOKUP(TRM!A9121,'TRM - TBM Crosswalk'!$A$2:'TRM - TBM Crosswalk'!$I$1008,7,FALSE))</f>
        <v/>
      </c>
      <c r="J9602" t="str">
        <f>IF(VLOOKUP(TRM!A9121,'TRM - TBM Crosswalk'!$A$2:'TRM - TBM Crosswalk'!$I$1008,8,FALSE)=0,"",VLOOKUP(TRM!A9121,'TRM - TBM Crosswalk'!$A$2:'TRM - TBM Crosswalk'!$I$1008,8,FALSE))</f>
        <v/>
      </c>
      <c r="K9602" t="str">
        <f>IF(VLOOKUP(TRM!A9121,'TRM - TBM Crosswalk'!$A$2:'TRM - TBM Crosswalk'!$I$1008,9,FALSE)=0,"",VLOOKUP(TRM!A9121,'TRM - TBM Crosswalk'!$A$2:'TRM - TBM Crosswalk'!$I$1008,9,FALSE))</f>
        <v/>
      </c>
    </row>
    <row r="9603" spans="1:11" x14ac:dyDescent="0.45">
      <c r="A9603" t="str">
        <f>TRM!A9122</f>
        <v>I01.003.307#</v>
      </c>
      <c r="B9603" t="str">
        <f>TRM!B9122</f>
        <v>Bluetooth</v>
      </c>
      <c r="C9603" t="str">
        <f>TRM!C9122</f>
        <v>Intel(R) Wireless Bluetooth(R) | 20.70.0</v>
      </c>
      <c r="D9603">
        <f>TRM!D9122</f>
        <v>0</v>
      </c>
      <c r="E9603" t="str">
        <f>IF(VLOOKUP(TRM!A9122,'TRM - TBM Crosswalk'!$A$2:'TRM - TBM Crosswalk'!$I$1008,3,FALSE)="N/A","TBD","")</f>
        <v>TBD</v>
      </c>
      <c r="F9603" t="str">
        <f>IF(VLOOKUP(TRM!A9122,'TRM - TBM Crosswalk'!$A$2:'TRM - TBM Crosswalk'!$I$1008,4,FALSE)=0,"",VLOOKUP(TRM!A9122,'TRM - TBM Crosswalk'!$A$2:'TRM - TBM Crosswalk'!$I$1008,4,FALSE))</f>
        <v/>
      </c>
      <c r="G9603" t="str">
        <f>IF(VLOOKUP(TRM!A9122,'TRM - TBM Crosswalk'!$A$2:'TRM - TBM Crosswalk'!$I$1008,5,FALSE)=0,"",VLOOKUP(TRM!A9122,'TRM - TBM Crosswalk'!$A$2:'TRM - TBM Crosswalk'!$I$1008,5,FALSE))</f>
        <v/>
      </c>
      <c r="H9603" t="str">
        <f>IF(VLOOKUP(TRM!A9122,'TRM - TBM Crosswalk'!$A$2:'TRM - TBM Crosswalk'!$I$1008,6,FALSE)=0,"",VLOOKUP(TRM!A9122,'TRM - TBM Crosswalk'!$A$2:'TRM - TBM Crosswalk'!$I$1008,6,FALSE))</f>
        <v/>
      </c>
      <c r="I9603" t="str">
        <f>IF(VLOOKUP(TRM!A9122,'TRM - TBM Crosswalk'!$A$2:'TRM - TBM Crosswalk'!$I$1008,7,FALSE)=0,"",VLOOKUP(TRM!A9122,'TRM - TBM Crosswalk'!$A$2:'TRM - TBM Crosswalk'!$I$1008,7,FALSE))</f>
        <v/>
      </c>
      <c r="J9603" t="str">
        <f>IF(VLOOKUP(TRM!A9122,'TRM - TBM Crosswalk'!$A$2:'TRM - TBM Crosswalk'!$I$1008,8,FALSE)=0,"",VLOOKUP(TRM!A9122,'TRM - TBM Crosswalk'!$A$2:'TRM - TBM Crosswalk'!$I$1008,8,FALSE))</f>
        <v/>
      </c>
      <c r="K9603" t="str">
        <f>IF(VLOOKUP(TRM!A9122,'TRM - TBM Crosswalk'!$A$2:'TRM - TBM Crosswalk'!$I$1008,9,FALSE)=0,"",VLOOKUP(TRM!A9122,'TRM - TBM Crosswalk'!$A$2:'TRM - TBM Crosswalk'!$I$1008,9,FALSE))</f>
        <v/>
      </c>
    </row>
    <row r="9604" spans="1:11" x14ac:dyDescent="0.45">
      <c r="A9604" t="str">
        <f>TRM!A9123</f>
        <v>I01.003.307#</v>
      </c>
      <c r="B9604" t="str">
        <f>TRM!B9123</f>
        <v>Bluetooth</v>
      </c>
      <c r="C9604" t="str">
        <f>TRM!C9123</f>
        <v>Intel(R) Wireless Bluetooth(R) | 21.00.0.4</v>
      </c>
      <c r="D9604">
        <f>TRM!D9123</f>
        <v>0</v>
      </c>
      <c r="E9604" t="str">
        <f>IF(VLOOKUP(TRM!A9123,'TRM - TBM Crosswalk'!$A$2:'TRM - TBM Crosswalk'!$I$1008,3,FALSE)="N/A","TBD","")</f>
        <v>TBD</v>
      </c>
      <c r="F9604" t="str">
        <f>IF(VLOOKUP(TRM!A9123,'TRM - TBM Crosswalk'!$A$2:'TRM - TBM Crosswalk'!$I$1008,4,FALSE)=0,"",VLOOKUP(TRM!A9123,'TRM - TBM Crosswalk'!$A$2:'TRM - TBM Crosswalk'!$I$1008,4,FALSE))</f>
        <v/>
      </c>
      <c r="G9604" t="str">
        <f>IF(VLOOKUP(TRM!A9123,'TRM - TBM Crosswalk'!$A$2:'TRM - TBM Crosswalk'!$I$1008,5,FALSE)=0,"",VLOOKUP(TRM!A9123,'TRM - TBM Crosswalk'!$A$2:'TRM - TBM Crosswalk'!$I$1008,5,FALSE))</f>
        <v/>
      </c>
      <c r="H9604" t="str">
        <f>IF(VLOOKUP(TRM!A9123,'TRM - TBM Crosswalk'!$A$2:'TRM - TBM Crosswalk'!$I$1008,6,FALSE)=0,"",VLOOKUP(TRM!A9123,'TRM - TBM Crosswalk'!$A$2:'TRM - TBM Crosswalk'!$I$1008,6,FALSE))</f>
        <v/>
      </c>
      <c r="I9604" t="str">
        <f>IF(VLOOKUP(TRM!A9123,'TRM - TBM Crosswalk'!$A$2:'TRM - TBM Crosswalk'!$I$1008,7,FALSE)=0,"",VLOOKUP(TRM!A9123,'TRM - TBM Crosswalk'!$A$2:'TRM - TBM Crosswalk'!$I$1008,7,FALSE))</f>
        <v/>
      </c>
      <c r="J9604" t="str">
        <f>IF(VLOOKUP(TRM!A9123,'TRM - TBM Crosswalk'!$A$2:'TRM - TBM Crosswalk'!$I$1008,8,FALSE)=0,"",VLOOKUP(TRM!A9123,'TRM - TBM Crosswalk'!$A$2:'TRM - TBM Crosswalk'!$I$1008,8,FALSE))</f>
        <v/>
      </c>
      <c r="K9604" t="str">
        <f>IF(VLOOKUP(TRM!A9123,'TRM - TBM Crosswalk'!$A$2:'TRM - TBM Crosswalk'!$I$1008,9,FALSE)=0,"",VLOOKUP(TRM!A9123,'TRM - TBM Crosswalk'!$A$2:'TRM - TBM Crosswalk'!$I$1008,9,FALSE))</f>
        <v/>
      </c>
    </row>
    <row r="9605" spans="1:11" x14ac:dyDescent="0.45">
      <c r="A9605" t="str">
        <f>TRM!A9124</f>
        <v>I01.003.307#</v>
      </c>
      <c r="B9605" t="str">
        <f>TRM!B9124</f>
        <v>Bluetooth</v>
      </c>
      <c r="C9605" t="str">
        <f>TRM!C9124</f>
        <v>Intel(R) Wireless Bluetooth(R) | 21.10.1.1</v>
      </c>
      <c r="D9605">
        <f>TRM!D9124</f>
        <v>0</v>
      </c>
      <c r="E9605" t="str">
        <f>IF(VLOOKUP(TRM!A9124,'TRM - TBM Crosswalk'!$A$2:'TRM - TBM Crosswalk'!$I$1008,3,FALSE)="N/A","TBD","")</f>
        <v>TBD</v>
      </c>
      <c r="F9605" t="str">
        <f>IF(VLOOKUP(TRM!A9124,'TRM - TBM Crosswalk'!$A$2:'TRM - TBM Crosswalk'!$I$1008,4,FALSE)=0,"",VLOOKUP(TRM!A9124,'TRM - TBM Crosswalk'!$A$2:'TRM - TBM Crosswalk'!$I$1008,4,FALSE))</f>
        <v/>
      </c>
      <c r="G9605" t="str">
        <f>IF(VLOOKUP(TRM!A9124,'TRM - TBM Crosswalk'!$A$2:'TRM - TBM Crosswalk'!$I$1008,5,FALSE)=0,"",VLOOKUP(TRM!A9124,'TRM - TBM Crosswalk'!$A$2:'TRM - TBM Crosswalk'!$I$1008,5,FALSE))</f>
        <v/>
      </c>
      <c r="H9605" t="str">
        <f>IF(VLOOKUP(TRM!A9124,'TRM - TBM Crosswalk'!$A$2:'TRM - TBM Crosswalk'!$I$1008,6,FALSE)=0,"",VLOOKUP(TRM!A9124,'TRM - TBM Crosswalk'!$A$2:'TRM - TBM Crosswalk'!$I$1008,6,FALSE))</f>
        <v/>
      </c>
      <c r="I9605" t="str">
        <f>IF(VLOOKUP(TRM!A9124,'TRM - TBM Crosswalk'!$A$2:'TRM - TBM Crosswalk'!$I$1008,7,FALSE)=0,"",VLOOKUP(TRM!A9124,'TRM - TBM Crosswalk'!$A$2:'TRM - TBM Crosswalk'!$I$1008,7,FALSE))</f>
        <v/>
      </c>
      <c r="J9605" t="str">
        <f>IF(VLOOKUP(TRM!A9124,'TRM - TBM Crosswalk'!$A$2:'TRM - TBM Crosswalk'!$I$1008,8,FALSE)=0,"",VLOOKUP(TRM!A9124,'TRM - TBM Crosswalk'!$A$2:'TRM - TBM Crosswalk'!$I$1008,8,FALSE))</f>
        <v/>
      </c>
      <c r="K9605" t="str">
        <f>IF(VLOOKUP(TRM!A9124,'TRM - TBM Crosswalk'!$A$2:'TRM - TBM Crosswalk'!$I$1008,9,FALSE)=0,"",VLOOKUP(TRM!A9124,'TRM - TBM Crosswalk'!$A$2:'TRM - TBM Crosswalk'!$I$1008,9,FALSE))</f>
        <v/>
      </c>
    </row>
    <row r="9606" spans="1:11" x14ac:dyDescent="0.45">
      <c r="A9606" t="str">
        <f>TRM!A9125</f>
        <v>I01.003.307#</v>
      </c>
      <c r="B9606" t="str">
        <f>TRM!B9125</f>
        <v>Bluetooth</v>
      </c>
      <c r="C9606" t="str">
        <f>TRM!C9125</f>
        <v>Intel(R) Wireless Bluetooth(R) | 21.20.0.4</v>
      </c>
      <c r="D9606">
        <f>TRM!D9125</f>
        <v>0</v>
      </c>
      <c r="E9606" t="str">
        <f>IF(VLOOKUP(TRM!A9125,'TRM - TBM Crosswalk'!$A$2:'TRM - TBM Crosswalk'!$I$1008,3,FALSE)="N/A","TBD","")</f>
        <v>TBD</v>
      </c>
      <c r="F9606" t="str">
        <f>IF(VLOOKUP(TRM!A9125,'TRM - TBM Crosswalk'!$A$2:'TRM - TBM Crosswalk'!$I$1008,4,FALSE)=0,"",VLOOKUP(TRM!A9125,'TRM - TBM Crosswalk'!$A$2:'TRM - TBM Crosswalk'!$I$1008,4,FALSE))</f>
        <v/>
      </c>
      <c r="G9606" t="str">
        <f>IF(VLOOKUP(TRM!A9125,'TRM - TBM Crosswalk'!$A$2:'TRM - TBM Crosswalk'!$I$1008,5,FALSE)=0,"",VLOOKUP(TRM!A9125,'TRM - TBM Crosswalk'!$A$2:'TRM - TBM Crosswalk'!$I$1008,5,FALSE))</f>
        <v/>
      </c>
      <c r="H9606" t="str">
        <f>IF(VLOOKUP(TRM!A9125,'TRM - TBM Crosswalk'!$A$2:'TRM - TBM Crosswalk'!$I$1008,6,FALSE)=0,"",VLOOKUP(TRM!A9125,'TRM - TBM Crosswalk'!$A$2:'TRM - TBM Crosswalk'!$I$1008,6,FALSE))</f>
        <v/>
      </c>
      <c r="I9606" t="str">
        <f>IF(VLOOKUP(TRM!A9125,'TRM - TBM Crosswalk'!$A$2:'TRM - TBM Crosswalk'!$I$1008,7,FALSE)=0,"",VLOOKUP(TRM!A9125,'TRM - TBM Crosswalk'!$A$2:'TRM - TBM Crosswalk'!$I$1008,7,FALSE))</f>
        <v/>
      </c>
      <c r="J9606" t="str">
        <f>IF(VLOOKUP(TRM!A9125,'TRM - TBM Crosswalk'!$A$2:'TRM - TBM Crosswalk'!$I$1008,8,FALSE)=0,"",VLOOKUP(TRM!A9125,'TRM - TBM Crosswalk'!$A$2:'TRM - TBM Crosswalk'!$I$1008,8,FALSE))</f>
        <v/>
      </c>
      <c r="K9606" t="str">
        <f>IF(VLOOKUP(TRM!A9125,'TRM - TBM Crosswalk'!$A$2:'TRM - TBM Crosswalk'!$I$1008,9,FALSE)=0,"",VLOOKUP(TRM!A9125,'TRM - TBM Crosswalk'!$A$2:'TRM - TBM Crosswalk'!$I$1008,9,FALSE))</f>
        <v/>
      </c>
    </row>
    <row r="9607" spans="1:11" x14ac:dyDescent="0.45">
      <c r="A9607" t="str">
        <f>TRM!A9126</f>
        <v>I01.003.307#</v>
      </c>
      <c r="B9607" t="str">
        <f>TRM!B9126</f>
        <v>Bluetooth</v>
      </c>
      <c r="C9607" t="str">
        <f>TRM!C9126</f>
        <v>Intel(R) Wireless Bluetooth(R) | 21.40.1.1</v>
      </c>
      <c r="D9607">
        <f>TRM!D9126</f>
        <v>0</v>
      </c>
      <c r="E9607" t="str">
        <f>IF(VLOOKUP(TRM!A9126,'TRM - TBM Crosswalk'!$A$2:'TRM - TBM Crosswalk'!$I$1008,3,FALSE)="N/A","TBD","")</f>
        <v>TBD</v>
      </c>
      <c r="F9607" t="str">
        <f>IF(VLOOKUP(TRM!A9126,'TRM - TBM Crosswalk'!$A$2:'TRM - TBM Crosswalk'!$I$1008,4,FALSE)=0,"",VLOOKUP(TRM!A9126,'TRM - TBM Crosswalk'!$A$2:'TRM - TBM Crosswalk'!$I$1008,4,FALSE))</f>
        <v/>
      </c>
      <c r="G9607" t="str">
        <f>IF(VLOOKUP(TRM!A9126,'TRM - TBM Crosswalk'!$A$2:'TRM - TBM Crosswalk'!$I$1008,5,FALSE)=0,"",VLOOKUP(TRM!A9126,'TRM - TBM Crosswalk'!$A$2:'TRM - TBM Crosswalk'!$I$1008,5,FALSE))</f>
        <v/>
      </c>
      <c r="H9607" t="str">
        <f>IF(VLOOKUP(TRM!A9126,'TRM - TBM Crosswalk'!$A$2:'TRM - TBM Crosswalk'!$I$1008,6,FALSE)=0,"",VLOOKUP(TRM!A9126,'TRM - TBM Crosswalk'!$A$2:'TRM - TBM Crosswalk'!$I$1008,6,FALSE))</f>
        <v/>
      </c>
      <c r="I9607" t="str">
        <f>IF(VLOOKUP(TRM!A9126,'TRM - TBM Crosswalk'!$A$2:'TRM - TBM Crosswalk'!$I$1008,7,FALSE)=0,"",VLOOKUP(TRM!A9126,'TRM - TBM Crosswalk'!$A$2:'TRM - TBM Crosswalk'!$I$1008,7,FALSE))</f>
        <v/>
      </c>
      <c r="J9607" t="str">
        <f>IF(VLOOKUP(TRM!A9126,'TRM - TBM Crosswalk'!$A$2:'TRM - TBM Crosswalk'!$I$1008,8,FALSE)=0,"",VLOOKUP(TRM!A9126,'TRM - TBM Crosswalk'!$A$2:'TRM - TBM Crosswalk'!$I$1008,8,FALSE))</f>
        <v/>
      </c>
      <c r="K9607" t="str">
        <f>IF(VLOOKUP(TRM!A9126,'TRM - TBM Crosswalk'!$A$2:'TRM - TBM Crosswalk'!$I$1008,9,FALSE)=0,"",VLOOKUP(TRM!A9126,'TRM - TBM Crosswalk'!$A$2:'TRM - TBM Crosswalk'!$I$1008,9,FALSE))</f>
        <v/>
      </c>
    </row>
    <row r="9608" spans="1:11" x14ac:dyDescent="0.45">
      <c r="A9608" t="str">
        <f>TRM!A9127</f>
        <v>I01.003.307#</v>
      </c>
      <c r="B9608" t="str">
        <f>TRM!B9127</f>
        <v>Bluetooth</v>
      </c>
      <c r="C9608" t="str">
        <f>TRM!C9127</f>
        <v>Intel(R) Wireless Bluetooth(R) | 21.50.0.1</v>
      </c>
      <c r="D9608">
        <f>TRM!D9127</f>
        <v>0</v>
      </c>
      <c r="E9608" t="str">
        <f>IF(VLOOKUP(TRM!A9127,'TRM - TBM Crosswalk'!$A$2:'TRM - TBM Crosswalk'!$I$1008,3,FALSE)="N/A","TBD","")</f>
        <v>TBD</v>
      </c>
      <c r="F9608" t="str">
        <f>IF(VLOOKUP(TRM!A9127,'TRM - TBM Crosswalk'!$A$2:'TRM - TBM Crosswalk'!$I$1008,4,FALSE)=0,"",VLOOKUP(TRM!A9127,'TRM - TBM Crosswalk'!$A$2:'TRM - TBM Crosswalk'!$I$1008,4,FALSE))</f>
        <v/>
      </c>
      <c r="G9608" t="str">
        <f>IF(VLOOKUP(TRM!A9127,'TRM - TBM Crosswalk'!$A$2:'TRM - TBM Crosswalk'!$I$1008,5,FALSE)=0,"",VLOOKUP(TRM!A9127,'TRM - TBM Crosswalk'!$A$2:'TRM - TBM Crosswalk'!$I$1008,5,FALSE))</f>
        <v/>
      </c>
      <c r="H9608" t="str">
        <f>IF(VLOOKUP(TRM!A9127,'TRM - TBM Crosswalk'!$A$2:'TRM - TBM Crosswalk'!$I$1008,6,FALSE)=0,"",VLOOKUP(TRM!A9127,'TRM - TBM Crosswalk'!$A$2:'TRM - TBM Crosswalk'!$I$1008,6,FALSE))</f>
        <v/>
      </c>
      <c r="I9608" t="str">
        <f>IF(VLOOKUP(TRM!A9127,'TRM - TBM Crosswalk'!$A$2:'TRM - TBM Crosswalk'!$I$1008,7,FALSE)=0,"",VLOOKUP(TRM!A9127,'TRM - TBM Crosswalk'!$A$2:'TRM - TBM Crosswalk'!$I$1008,7,FALSE))</f>
        <v/>
      </c>
      <c r="J9608" t="str">
        <f>IF(VLOOKUP(TRM!A9127,'TRM - TBM Crosswalk'!$A$2:'TRM - TBM Crosswalk'!$I$1008,8,FALSE)=0,"",VLOOKUP(TRM!A9127,'TRM - TBM Crosswalk'!$A$2:'TRM - TBM Crosswalk'!$I$1008,8,FALSE))</f>
        <v/>
      </c>
      <c r="K9608" t="str">
        <f>IF(VLOOKUP(TRM!A9127,'TRM - TBM Crosswalk'!$A$2:'TRM - TBM Crosswalk'!$I$1008,9,FALSE)=0,"",VLOOKUP(TRM!A9127,'TRM - TBM Crosswalk'!$A$2:'TRM - TBM Crosswalk'!$I$1008,9,FALSE))</f>
        <v/>
      </c>
    </row>
    <row r="9609" spans="1:11" x14ac:dyDescent="0.45">
      <c r="A9609" t="str">
        <f>TRM!A9128</f>
        <v>I01.003.307#</v>
      </c>
      <c r="B9609" t="str">
        <f>TRM!B9128</f>
        <v>Bluetooth</v>
      </c>
      <c r="C9609" t="str">
        <f>TRM!C9128</f>
        <v>Intel(R) Wireless Bluetooth(R) | 21.60.0.4</v>
      </c>
      <c r="D9609">
        <f>TRM!D9128</f>
        <v>0</v>
      </c>
      <c r="E9609" t="str">
        <f>IF(VLOOKUP(TRM!A9128,'TRM - TBM Crosswalk'!$A$2:'TRM - TBM Crosswalk'!$I$1008,3,FALSE)="N/A","TBD","")</f>
        <v>TBD</v>
      </c>
      <c r="F9609" t="str">
        <f>IF(VLOOKUP(TRM!A9128,'TRM - TBM Crosswalk'!$A$2:'TRM - TBM Crosswalk'!$I$1008,4,FALSE)=0,"",VLOOKUP(TRM!A9128,'TRM - TBM Crosswalk'!$A$2:'TRM - TBM Crosswalk'!$I$1008,4,FALSE))</f>
        <v/>
      </c>
      <c r="G9609" t="str">
        <f>IF(VLOOKUP(TRM!A9128,'TRM - TBM Crosswalk'!$A$2:'TRM - TBM Crosswalk'!$I$1008,5,FALSE)=0,"",VLOOKUP(TRM!A9128,'TRM - TBM Crosswalk'!$A$2:'TRM - TBM Crosswalk'!$I$1008,5,FALSE))</f>
        <v/>
      </c>
      <c r="H9609" t="str">
        <f>IF(VLOOKUP(TRM!A9128,'TRM - TBM Crosswalk'!$A$2:'TRM - TBM Crosswalk'!$I$1008,6,FALSE)=0,"",VLOOKUP(TRM!A9128,'TRM - TBM Crosswalk'!$A$2:'TRM - TBM Crosswalk'!$I$1008,6,FALSE))</f>
        <v/>
      </c>
      <c r="I9609" t="str">
        <f>IF(VLOOKUP(TRM!A9128,'TRM - TBM Crosswalk'!$A$2:'TRM - TBM Crosswalk'!$I$1008,7,FALSE)=0,"",VLOOKUP(TRM!A9128,'TRM - TBM Crosswalk'!$A$2:'TRM - TBM Crosswalk'!$I$1008,7,FALSE))</f>
        <v/>
      </c>
      <c r="J9609" t="str">
        <f>IF(VLOOKUP(TRM!A9128,'TRM - TBM Crosswalk'!$A$2:'TRM - TBM Crosswalk'!$I$1008,8,FALSE)=0,"",VLOOKUP(TRM!A9128,'TRM - TBM Crosswalk'!$A$2:'TRM - TBM Crosswalk'!$I$1008,8,FALSE))</f>
        <v/>
      </c>
      <c r="K9609" t="str">
        <f>IF(VLOOKUP(TRM!A9128,'TRM - TBM Crosswalk'!$A$2:'TRM - TBM Crosswalk'!$I$1008,9,FALSE)=0,"",VLOOKUP(TRM!A9128,'TRM - TBM Crosswalk'!$A$2:'TRM - TBM Crosswalk'!$I$1008,9,FALSE))</f>
        <v/>
      </c>
    </row>
    <row r="9610" spans="1:11" x14ac:dyDescent="0.45">
      <c r="A9610" t="str">
        <f>TRM!A9129</f>
        <v>I01.003.307#</v>
      </c>
      <c r="B9610" t="str">
        <f>TRM!B9129</f>
        <v>Bluetooth</v>
      </c>
      <c r="C9610" t="str">
        <f>TRM!C9129</f>
        <v>Qualcomm Atheros Bluetooth Installer (64) | 10.0.0.242</v>
      </c>
      <c r="D9610">
        <f>TRM!D9129</f>
        <v>0</v>
      </c>
      <c r="E9610" t="str">
        <f>IF(VLOOKUP(TRM!A9129,'TRM - TBM Crosswalk'!$A$2:'TRM - TBM Crosswalk'!$I$1008,3,FALSE)="N/A","TBD","")</f>
        <v>TBD</v>
      </c>
      <c r="F9610" t="str">
        <f>IF(VLOOKUP(TRM!A9129,'TRM - TBM Crosswalk'!$A$2:'TRM - TBM Crosswalk'!$I$1008,4,FALSE)=0,"",VLOOKUP(TRM!A9129,'TRM - TBM Crosswalk'!$A$2:'TRM - TBM Crosswalk'!$I$1008,4,FALSE))</f>
        <v/>
      </c>
      <c r="G9610" t="str">
        <f>IF(VLOOKUP(TRM!A9129,'TRM - TBM Crosswalk'!$A$2:'TRM - TBM Crosswalk'!$I$1008,5,FALSE)=0,"",VLOOKUP(TRM!A9129,'TRM - TBM Crosswalk'!$A$2:'TRM - TBM Crosswalk'!$I$1008,5,FALSE))</f>
        <v/>
      </c>
      <c r="H9610" t="str">
        <f>IF(VLOOKUP(TRM!A9129,'TRM - TBM Crosswalk'!$A$2:'TRM - TBM Crosswalk'!$I$1008,6,FALSE)=0,"",VLOOKUP(TRM!A9129,'TRM - TBM Crosswalk'!$A$2:'TRM - TBM Crosswalk'!$I$1008,6,FALSE))</f>
        <v/>
      </c>
      <c r="I9610" t="str">
        <f>IF(VLOOKUP(TRM!A9129,'TRM - TBM Crosswalk'!$A$2:'TRM - TBM Crosswalk'!$I$1008,7,FALSE)=0,"",VLOOKUP(TRM!A9129,'TRM - TBM Crosswalk'!$A$2:'TRM - TBM Crosswalk'!$I$1008,7,FALSE))</f>
        <v/>
      </c>
      <c r="J9610" t="str">
        <f>IF(VLOOKUP(TRM!A9129,'TRM - TBM Crosswalk'!$A$2:'TRM - TBM Crosswalk'!$I$1008,8,FALSE)=0,"",VLOOKUP(TRM!A9129,'TRM - TBM Crosswalk'!$A$2:'TRM - TBM Crosswalk'!$I$1008,8,FALSE))</f>
        <v/>
      </c>
      <c r="K9610" t="str">
        <f>IF(VLOOKUP(TRM!A9129,'TRM - TBM Crosswalk'!$A$2:'TRM - TBM Crosswalk'!$I$1008,9,FALSE)=0,"",VLOOKUP(TRM!A9129,'TRM - TBM Crosswalk'!$A$2:'TRM - TBM Crosswalk'!$I$1008,9,FALSE))</f>
        <v/>
      </c>
    </row>
    <row r="9611" spans="1:11" x14ac:dyDescent="0.45">
      <c r="A9611" t="str">
        <f>TRM!A9130</f>
        <v>I01.003.307#</v>
      </c>
      <c r="B9611" t="str">
        <f>TRM!B9130</f>
        <v>Bluetooth</v>
      </c>
      <c r="C9611" t="str">
        <f>TRM!C9130</f>
        <v>Qualcomm Atheros Bluetooth Installer (64) | 10.0.0.709</v>
      </c>
      <c r="D9611">
        <f>TRM!D9130</f>
        <v>0</v>
      </c>
      <c r="E9611" t="str">
        <f>IF(VLOOKUP(TRM!A9130,'TRM - TBM Crosswalk'!$A$2:'TRM - TBM Crosswalk'!$I$1008,3,FALSE)="N/A","TBD","")</f>
        <v>TBD</v>
      </c>
      <c r="F9611" t="str">
        <f>IF(VLOOKUP(TRM!A9130,'TRM - TBM Crosswalk'!$A$2:'TRM - TBM Crosswalk'!$I$1008,4,FALSE)=0,"",VLOOKUP(TRM!A9130,'TRM - TBM Crosswalk'!$A$2:'TRM - TBM Crosswalk'!$I$1008,4,FALSE))</f>
        <v/>
      </c>
      <c r="G9611" t="str">
        <f>IF(VLOOKUP(TRM!A9130,'TRM - TBM Crosswalk'!$A$2:'TRM - TBM Crosswalk'!$I$1008,5,FALSE)=0,"",VLOOKUP(TRM!A9130,'TRM - TBM Crosswalk'!$A$2:'TRM - TBM Crosswalk'!$I$1008,5,FALSE))</f>
        <v/>
      </c>
      <c r="H9611" t="str">
        <f>IF(VLOOKUP(TRM!A9130,'TRM - TBM Crosswalk'!$A$2:'TRM - TBM Crosswalk'!$I$1008,6,FALSE)=0,"",VLOOKUP(TRM!A9130,'TRM - TBM Crosswalk'!$A$2:'TRM - TBM Crosswalk'!$I$1008,6,FALSE))</f>
        <v/>
      </c>
      <c r="I9611" t="str">
        <f>IF(VLOOKUP(TRM!A9130,'TRM - TBM Crosswalk'!$A$2:'TRM - TBM Crosswalk'!$I$1008,7,FALSE)=0,"",VLOOKUP(TRM!A9130,'TRM - TBM Crosswalk'!$A$2:'TRM - TBM Crosswalk'!$I$1008,7,FALSE))</f>
        <v/>
      </c>
      <c r="J9611" t="str">
        <f>IF(VLOOKUP(TRM!A9130,'TRM - TBM Crosswalk'!$A$2:'TRM - TBM Crosswalk'!$I$1008,8,FALSE)=0,"",VLOOKUP(TRM!A9130,'TRM - TBM Crosswalk'!$A$2:'TRM - TBM Crosswalk'!$I$1008,8,FALSE))</f>
        <v/>
      </c>
      <c r="K9611" t="str">
        <f>IF(VLOOKUP(TRM!A9130,'TRM - TBM Crosswalk'!$A$2:'TRM - TBM Crosswalk'!$I$1008,9,FALSE)=0,"",VLOOKUP(TRM!A9130,'TRM - TBM Crosswalk'!$A$2:'TRM - TBM Crosswalk'!$I$1008,9,FALSE))</f>
        <v/>
      </c>
    </row>
    <row r="9612" spans="1:11" x14ac:dyDescent="0.45">
      <c r="A9612" t="str">
        <f>TRM!A9131</f>
        <v>I01.003.307#</v>
      </c>
      <c r="B9612" t="str">
        <f>TRM!B9131</f>
        <v>Bluetooth</v>
      </c>
      <c r="C9612" t="str">
        <f>TRM!C9131</f>
        <v>Qualcomm Atheros Bluetooth Installer (64) | 10.0.0.720</v>
      </c>
      <c r="D9612">
        <f>TRM!D9131</f>
        <v>0</v>
      </c>
      <c r="E9612" t="str">
        <f>IF(VLOOKUP(TRM!A9131,'TRM - TBM Crosswalk'!$A$2:'TRM - TBM Crosswalk'!$I$1008,3,FALSE)="N/A","TBD","")</f>
        <v>TBD</v>
      </c>
      <c r="F9612" t="str">
        <f>IF(VLOOKUP(TRM!A9131,'TRM - TBM Crosswalk'!$A$2:'TRM - TBM Crosswalk'!$I$1008,4,FALSE)=0,"",VLOOKUP(TRM!A9131,'TRM - TBM Crosswalk'!$A$2:'TRM - TBM Crosswalk'!$I$1008,4,FALSE))</f>
        <v/>
      </c>
      <c r="G9612" t="str">
        <f>IF(VLOOKUP(TRM!A9131,'TRM - TBM Crosswalk'!$A$2:'TRM - TBM Crosswalk'!$I$1008,5,FALSE)=0,"",VLOOKUP(TRM!A9131,'TRM - TBM Crosswalk'!$A$2:'TRM - TBM Crosswalk'!$I$1008,5,FALSE))</f>
        <v/>
      </c>
      <c r="H9612" t="str">
        <f>IF(VLOOKUP(TRM!A9131,'TRM - TBM Crosswalk'!$A$2:'TRM - TBM Crosswalk'!$I$1008,6,FALSE)=0,"",VLOOKUP(TRM!A9131,'TRM - TBM Crosswalk'!$A$2:'TRM - TBM Crosswalk'!$I$1008,6,FALSE))</f>
        <v/>
      </c>
      <c r="I9612" t="str">
        <f>IF(VLOOKUP(TRM!A9131,'TRM - TBM Crosswalk'!$A$2:'TRM - TBM Crosswalk'!$I$1008,7,FALSE)=0,"",VLOOKUP(TRM!A9131,'TRM - TBM Crosswalk'!$A$2:'TRM - TBM Crosswalk'!$I$1008,7,FALSE))</f>
        <v/>
      </c>
      <c r="J9612" t="str">
        <f>IF(VLOOKUP(TRM!A9131,'TRM - TBM Crosswalk'!$A$2:'TRM - TBM Crosswalk'!$I$1008,8,FALSE)=0,"",VLOOKUP(TRM!A9131,'TRM - TBM Crosswalk'!$A$2:'TRM - TBM Crosswalk'!$I$1008,8,FALSE))</f>
        <v/>
      </c>
      <c r="K9612" t="str">
        <f>IF(VLOOKUP(TRM!A9131,'TRM - TBM Crosswalk'!$A$2:'TRM - TBM Crosswalk'!$I$1008,9,FALSE)=0,"",VLOOKUP(TRM!A9131,'TRM - TBM Crosswalk'!$A$2:'TRM - TBM Crosswalk'!$I$1008,9,FALSE))</f>
        <v/>
      </c>
    </row>
    <row r="9613" spans="1:11" x14ac:dyDescent="0.45">
      <c r="A9613" t="str">
        <f>TRM!A9132</f>
        <v>I01.003.307#</v>
      </c>
      <c r="B9613" t="str">
        <f>TRM!B9132</f>
        <v>Bluetooth</v>
      </c>
      <c r="C9613" t="str">
        <f>TRM!C9132</f>
        <v>Qualcomm Atheros Bluetooth Installer (64) | 10.0.0.817</v>
      </c>
      <c r="D9613">
        <f>TRM!D9132</f>
        <v>0</v>
      </c>
      <c r="E9613" t="str">
        <f>IF(VLOOKUP(TRM!A9132,'TRM - TBM Crosswalk'!$A$2:'TRM - TBM Crosswalk'!$I$1008,3,FALSE)="N/A","TBD","")</f>
        <v>TBD</v>
      </c>
      <c r="F9613" t="str">
        <f>IF(VLOOKUP(TRM!A9132,'TRM - TBM Crosswalk'!$A$2:'TRM - TBM Crosswalk'!$I$1008,4,FALSE)=0,"",VLOOKUP(TRM!A9132,'TRM - TBM Crosswalk'!$A$2:'TRM - TBM Crosswalk'!$I$1008,4,FALSE))</f>
        <v/>
      </c>
      <c r="G9613" t="str">
        <f>IF(VLOOKUP(TRM!A9132,'TRM - TBM Crosswalk'!$A$2:'TRM - TBM Crosswalk'!$I$1008,5,FALSE)=0,"",VLOOKUP(TRM!A9132,'TRM - TBM Crosswalk'!$A$2:'TRM - TBM Crosswalk'!$I$1008,5,FALSE))</f>
        <v/>
      </c>
      <c r="H9613" t="str">
        <f>IF(VLOOKUP(TRM!A9132,'TRM - TBM Crosswalk'!$A$2:'TRM - TBM Crosswalk'!$I$1008,6,FALSE)=0,"",VLOOKUP(TRM!A9132,'TRM - TBM Crosswalk'!$A$2:'TRM - TBM Crosswalk'!$I$1008,6,FALSE))</f>
        <v/>
      </c>
      <c r="I9613" t="str">
        <f>IF(VLOOKUP(TRM!A9132,'TRM - TBM Crosswalk'!$A$2:'TRM - TBM Crosswalk'!$I$1008,7,FALSE)=0,"",VLOOKUP(TRM!A9132,'TRM - TBM Crosswalk'!$A$2:'TRM - TBM Crosswalk'!$I$1008,7,FALSE))</f>
        <v/>
      </c>
      <c r="J9613" t="str">
        <f>IF(VLOOKUP(TRM!A9132,'TRM - TBM Crosswalk'!$A$2:'TRM - TBM Crosswalk'!$I$1008,8,FALSE)=0,"",VLOOKUP(TRM!A9132,'TRM - TBM Crosswalk'!$A$2:'TRM - TBM Crosswalk'!$I$1008,8,FALSE))</f>
        <v/>
      </c>
      <c r="K9613" t="str">
        <f>IF(VLOOKUP(TRM!A9132,'TRM - TBM Crosswalk'!$A$2:'TRM - TBM Crosswalk'!$I$1008,9,FALSE)=0,"",VLOOKUP(TRM!A9132,'TRM - TBM Crosswalk'!$A$2:'TRM - TBM Crosswalk'!$I$1008,9,FALSE))</f>
        <v/>
      </c>
    </row>
    <row r="9614" spans="1:11" x14ac:dyDescent="0.45">
      <c r="A9614" t="str">
        <f>TRM!A9142</f>
        <v>I01.003.309#</v>
      </c>
      <c r="B9614" t="str">
        <f>TRM!B9142</f>
        <v>Facsimile Machine (Fax)</v>
      </c>
      <c r="C9614" t="str">
        <f>TRM!C9142</f>
        <v>Epson FAX Utility | 1.46.00</v>
      </c>
      <c r="D9614">
        <f>TRM!D9142</f>
        <v>0</v>
      </c>
      <c r="E9614" t="str">
        <f>IF(VLOOKUP(TRM!A9142,'TRM - TBM Crosswalk'!$A$2:'TRM - TBM Crosswalk'!$I$1008,3,FALSE)="N/A","TBD","")</f>
        <v>TBD</v>
      </c>
      <c r="F9614" t="str">
        <f>IF(VLOOKUP(TRM!A9142,'TRM - TBM Crosswalk'!$A$2:'TRM - TBM Crosswalk'!$I$1008,4,FALSE)=0,"",VLOOKUP(TRM!A9142,'TRM - TBM Crosswalk'!$A$2:'TRM - TBM Crosswalk'!$I$1008,4,FALSE))</f>
        <v/>
      </c>
      <c r="G9614" t="str">
        <f>IF(VLOOKUP(TRM!A9142,'TRM - TBM Crosswalk'!$A$2:'TRM - TBM Crosswalk'!$I$1008,5,FALSE)=0,"",VLOOKUP(TRM!A9142,'TRM - TBM Crosswalk'!$A$2:'TRM - TBM Crosswalk'!$I$1008,5,FALSE))</f>
        <v/>
      </c>
      <c r="H9614" t="str">
        <f>IF(VLOOKUP(TRM!A9142,'TRM - TBM Crosswalk'!$A$2:'TRM - TBM Crosswalk'!$I$1008,6,FALSE)=0,"",VLOOKUP(TRM!A9142,'TRM - TBM Crosswalk'!$A$2:'TRM - TBM Crosswalk'!$I$1008,6,FALSE))</f>
        <v/>
      </c>
      <c r="I9614" t="str">
        <f>IF(VLOOKUP(TRM!A9142,'TRM - TBM Crosswalk'!$A$2:'TRM - TBM Crosswalk'!$I$1008,7,FALSE)=0,"",VLOOKUP(TRM!A9142,'TRM - TBM Crosswalk'!$A$2:'TRM - TBM Crosswalk'!$I$1008,7,FALSE))</f>
        <v/>
      </c>
      <c r="J9614" t="str">
        <f>IF(VLOOKUP(TRM!A9142,'TRM - TBM Crosswalk'!$A$2:'TRM - TBM Crosswalk'!$I$1008,8,FALSE)=0,"",VLOOKUP(TRM!A9142,'TRM - TBM Crosswalk'!$A$2:'TRM - TBM Crosswalk'!$I$1008,8,FALSE))</f>
        <v/>
      </c>
      <c r="K9614" t="str">
        <f>IF(VLOOKUP(TRM!A9142,'TRM - TBM Crosswalk'!$A$2:'TRM - TBM Crosswalk'!$I$1008,9,FALSE)=0,"",VLOOKUP(TRM!A9142,'TRM - TBM Crosswalk'!$A$2:'TRM - TBM Crosswalk'!$I$1008,9,FALSE))</f>
        <v/>
      </c>
    </row>
    <row r="9615" spans="1:11" x14ac:dyDescent="0.45">
      <c r="A9615" t="str">
        <f>TRM!A9143</f>
        <v>I01.003.309#</v>
      </c>
      <c r="B9615" t="str">
        <f>TRM!B9143</f>
        <v>Facsimile Machine (Fax)</v>
      </c>
      <c r="C9615" t="str">
        <f>TRM!C9143</f>
        <v>Epson FAX Utility | 1.51.00</v>
      </c>
      <c r="D9615">
        <f>TRM!D9143</f>
        <v>0</v>
      </c>
      <c r="E9615" t="str">
        <f>IF(VLOOKUP(TRM!A9143,'TRM - TBM Crosswalk'!$A$2:'TRM - TBM Crosswalk'!$I$1008,3,FALSE)="N/A","TBD","")</f>
        <v>TBD</v>
      </c>
      <c r="F9615" t="str">
        <f>IF(VLOOKUP(TRM!A9143,'TRM - TBM Crosswalk'!$A$2:'TRM - TBM Crosswalk'!$I$1008,4,FALSE)=0,"",VLOOKUP(TRM!A9143,'TRM - TBM Crosswalk'!$A$2:'TRM - TBM Crosswalk'!$I$1008,4,FALSE))</f>
        <v/>
      </c>
      <c r="G9615" t="str">
        <f>IF(VLOOKUP(TRM!A9143,'TRM - TBM Crosswalk'!$A$2:'TRM - TBM Crosswalk'!$I$1008,5,FALSE)=0,"",VLOOKUP(TRM!A9143,'TRM - TBM Crosswalk'!$A$2:'TRM - TBM Crosswalk'!$I$1008,5,FALSE))</f>
        <v/>
      </c>
      <c r="H9615" t="str">
        <f>IF(VLOOKUP(TRM!A9143,'TRM - TBM Crosswalk'!$A$2:'TRM - TBM Crosswalk'!$I$1008,6,FALSE)=0,"",VLOOKUP(TRM!A9143,'TRM - TBM Crosswalk'!$A$2:'TRM - TBM Crosswalk'!$I$1008,6,FALSE))</f>
        <v/>
      </c>
      <c r="I9615" t="str">
        <f>IF(VLOOKUP(TRM!A9143,'TRM - TBM Crosswalk'!$A$2:'TRM - TBM Crosswalk'!$I$1008,7,FALSE)=0,"",VLOOKUP(TRM!A9143,'TRM - TBM Crosswalk'!$A$2:'TRM - TBM Crosswalk'!$I$1008,7,FALSE))</f>
        <v/>
      </c>
      <c r="J9615" t="str">
        <f>IF(VLOOKUP(TRM!A9143,'TRM - TBM Crosswalk'!$A$2:'TRM - TBM Crosswalk'!$I$1008,8,FALSE)=0,"",VLOOKUP(TRM!A9143,'TRM - TBM Crosswalk'!$A$2:'TRM - TBM Crosswalk'!$I$1008,8,FALSE))</f>
        <v/>
      </c>
      <c r="K9615" t="str">
        <f>IF(VLOOKUP(TRM!A9143,'TRM - TBM Crosswalk'!$A$2:'TRM - TBM Crosswalk'!$I$1008,9,FALSE)=0,"",VLOOKUP(TRM!A9143,'TRM - TBM Crosswalk'!$A$2:'TRM - TBM Crosswalk'!$I$1008,9,FALSE))</f>
        <v/>
      </c>
    </row>
    <row r="9616" spans="1:11" x14ac:dyDescent="0.45">
      <c r="A9616" t="str">
        <f>TRM!A9144</f>
        <v>I01.003.309#</v>
      </c>
      <c r="B9616" t="str">
        <f>TRM!B9144</f>
        <v>Facsimile Machine (Fax)</v>
      </c>
      <c r="C9616" t="str">
        <f>TRM!C9144</f>
        <v>Epson FAX Utility | 1.53.00</v>
      </c>
      <c r="D9616">
        <f>TRM!D9144</f>
        <v>0</v>
      </c>
      <c r="E9616" t="str">
        <f>IF(VLOOKUP(TRM!A9144,'TRM - TBM Crosswalk'!$A$2:'TRM - TBM Crosswalk'!$I$1008,3,FALSE)="N/A","TBD","")</f>
        <v>TBD</v>
      </c>
      <c r="F9616" t="str">
        <f>IF(VLOOKUP(TRM!A9144,'TRM - TBM Crosswalk'!$A$2:'TRM - TBM Crosswalk'!$I$1008,4,FALSE)=0,"",VLOOKUP(TRM!A9144,'TRM - TBM Crosswalk'!$A$2:'TRM - TBM Crosswalk'!$I$1008,4,FALSE))</f>
        <v/>
      </c>
      <c r="G9616" t="str">
        <f>IF(VLOOKUP(TRM!A9144,'TRM - TBM Crosswalk'!$A$2:'TRM - TBM Crosswalk'!$I$1008,5,FALSE)=0,"",VLOOKUP(TRM!A9144,'TRM - TBM Crosswalk'!$A$2:'TRM - TBM Crosswalk'!$I$1008,5,FALSE))</f>
        <v/>
      </c>
      <c r="H9616" t="str">
        <f>IF(VLOOKUP(TRM!A9144,'TRM - TBM Crosswalk'!$A$2:'TRM - TBM Crosswalk'!$I$1008,6,FALSE)=0,"",VLOOKUP(TRM!A9144,'TRM - TBM Crosswalk'!$A$2:'TRM - TBM Crosswalk'!$I$1008,6,FALSE))</f>
        <v/>
      </c>
      <c r="I9616" t="str">
        <f>IF(VLOOKUP(TRM!A9144,'TRM - TBM Crosswalk'!$A$2:'TRM - TBM Crosswalk'!$I$1008,7,FALSE)=0,"",VLOOKUP(TRM!A9144,'TRM - TBM Crosswalk'!$A$2:'TRM - TBM Crosswalk'!$I$1008,7,FALSE))</f>
        <v/>
      </c>
      <c r="J9616" t="str">
        <f>IF(VLOOKUP(TRM!A9144,'TRM - TBM Crosswalk'!$A$2:'TRM - TBM Crosswalk'!$I$1008,8,FALSE)=0,"",VLOOKUP(TRM!A9144,'TRM - TBM Crosswalk'!$A$2:'TRM - TBM Crosswalk'!$I$1008,8,FALSE))</f>
        <v/>
      </c>
      <c r="K9616" t="str">
        <f>IF(VLOOKUP(TRM!A9144,'TRM - TBM Crosswalk'!$A$2:'TRM - TBM Crosswalk'!$I$1008,9,FALSE)=0,"",VLOOKUP(TRM!A9144,'TRM - TBM Crosswalk'!$A$2:'TRM - TBM Crosswalk'!$I$1008,9,FALSE))</f>
        <v/>
      </c>
    </row>
    <row r="9617" spans="1:11" x14ac:dyDescent="0.45">
      <c r="A9617" t="str">
        <f>TRM!A9145</f>
        <v>I01.003.309#</v>
      </c>
      <c r="B9617" t="str">
        <f>TRM!B9145</f>
        <v>Facsimile Machine (Fax)</v>
      </c>
      <c r="C9617" t="str">
        <f>TRM!C9145</f>
        <v>Epson FAX Utility | 2.02.00</v>
      </c>
      <c r="D9617">
        <f>TRM!D9145</f>
        <v>0</v>
      </c>
      <c r="E9617" t="str">
        <f>IF(VLOOKUP(TRM!A9145,'TRM - TBM Crosswalk'!$A$2:'TRM - TBM Crosswalk'!$I$1008,3,FALSE)="N/A","TBD","")</f>
        <v>TBD</v>
      </c>
      <c r="F9617" t="str">
        <f>IF(VLOOKUP(TRM!A9145,'TRM - TBM Crosswalk'!$A$2:'TRM - TBM Crosswalk'!$I$1008,4,FALSE)=0,"",VLOOKUP(TRM!A9145,'TRM - TBM Crosswalk'!$A$2:'TRM - TBM Crosswalk'!$I$1008,4,FALSE))</f>
        <v/>
      </c>
      <c r="G9617" t="str">
        <f>IF(VLOOKUP(TRM!A9145,'TRM - TBM Crosswalk'!$A$2:'TRM - TBM Crosswalk'!$I$1008,5,FALSE)=0,"",VLOOKUP(TRM!A9145,'TRM - TBM Crosswalk'!$A$2:'TRM - TBM Crosswalk'!$I$1008,5,FALSE))</f>
        <v/>
      </c>
      <c r="H9617" t="str">
        <f>IF(VLOOKUP(TRM!A9145,'TRM - TBM Crosswalk'!$A$2:'TRM - TBM Crosswalk'!$I$1008,6,FALSE)=0,"",VLOOKUP(TRM!A9145,'TRM - TBM Crosswalk'!$A$2:'TRM - TBM Crosswalk'!$I$1008,6,FALSE))</f>
        <v/>
      </c>
      <c r="I9617" t="str">
        <f>IF(VLOOKUP(TRM!A9145,'TRM - TBM Crosswalk'!$A$2:'TRM - TBM Crosswalk'!$I$1008,7,FALSE)=0,"",VLOOKUP(TRM!A9145,'TRM - TBM Crosswalk'!$A$2:'TRM - TBM Crosswalk'!$I$1008,7,FALSE))</f>
        <v/>
      </c>
      <c r="J9617" t="str">
        <f>IF(VLOOKUP(TRM!A9145,'TRM - TBM Crosswalk'!$A$2:'TRM - TBM Crosswalk'!$I$1008,8,FALSE)=0,"",VLOOKUP(TRM!A9145,'TRM - TBM Crosswalk'!$A$2:'TRM - TBM Crosswalk'!$I$1008,8,FALSE))</f>
        <v/>
      </c>
      <c r="K9617" t="str">
        <f>IF(VLOOKUP(TRM!A9145,'TRM - TBM Crosswalk'!$A$2:'TRM - TBM Crosswalk'!$I$1008,9,FALSE)=0,"",VLOOKUP(TRM!A9145,'TRM - TBM Crosswalk'!$A$2:'TRM - TBM Crosswalk'!$I$1008,9,FALSE))</f>
        <v/>
      </c>
    </row>
    <row r="9618" spans="1:11" x14ac:dyDescent="0.45">
      <c r="A9618" t="str">
        <f>TRM!A9146</f>
        <v>I01.003.309#</v>
      </c>
      <c r="B9618" t="str">
        <f>TRM!B9146</f>
        <v>Facsimile Machine (Fax)</v>
      </c>
      <c r="C9618" t="str">
        <f>TRM!C9146</f>
        <v>Epson FAX Utility | 2.46.00</v>
      </c>
      <c r="D9618">
        <f>TRM!D9146</f>
        <v>0</v>
      </c>
      <c r="E9618" t="str">
        <f>IF(VLOOKUP(TRM!A9146,'TRM - TBM Crosswalk'!$A$2:'TRM - TBM Crosswalk'!$I$1008,3,FALSE)="N/A","TBD","")</f>
        <v>TBD</v>
      </c>
      <c r="F9618" t="str">
        <f>IF(VLOOKUP(TRM!A9146,'TRM - TBM Crosswalk'!$A$2:'TRM - TBM Crosswalk'!$I$1008,4,FALSE)=0,"",VLOOKUP(TRM!A9146,'TRM - TBM Crosswalk'!$A$2:'TRM - TBM Crosswalk'!$I$1008,4,FALSE))</f>
        <v/>
      </c>
      <c r="G9618" t="str">
        <f>IF(VLOOKUP(TRM!A9146,'TRM - TBM Crosswalk'!$A$2:'TRM - TBM Crosswalk'!$I$1008,5,FALSE)=0,"",VLOOKUP(TRM!A9146,'TRM - TBM Crosswalk'!$A$2:'TRM - TBM Crosswalk'!$I$1008,5,FALSE))</f>
        <v/>
      </c>
      <c r="H9618" t="str">
        <f>IF(VLOOKUP(TRM!A9146,'TRM - TBM Crosswalk'!$A$2:'TRM - TBM Crosswalk'!$I$1008,6,FALSE)=0,"",VLOOKUP(TRM!A9146,'TRM - TBM Crosswalk'!$A$2:'TRM - TBM Crosswalk'!$I$1008,6,FALSE))</f>
        <v/>
      </c>
      <c r="I9618" t="str">
        <f>IF(VLOOKUP(TRM!A9146,'TRM - TBM Crosswalk'!$A$2:'TRM - TBM Crosswalk'!$I$1008,7,FALSE)=0,"",VLOOKUP(TRM!A9146,'TRM - TBM Crosswalk'!$A$2:'TRM - TBM Crosswalk'!$I$1008,7,FALSE))</f>
        <v/>
      </c>
      <c r="J9618" t="str">
        <f>IF(VLOOKUP(TRM!A9146,'TRM - TBM Crosswalk'!$A$2:'TRM - TBM Crosswalk'!$I$1008,8,FALSE)=0,"",VLOOKUP(TRM!A9146,'TRM - TBM Crosswalk'!$A$2:'TRM - TBM Crosswalk'!$I$1008,8,FALSE))</f>
        <v/>
      </c>
      <c r="K9618" t="str">
        <f>IF(VLOOKUP(TRM!A9146,'TRM - TBM Crosswalk'!$A$2:'TRM - TBM Crosswalk'!$I$1008,9,FALSE)=0,"",VLOOKUP(TRM!A9146,'TRM - TBM Crosswalk'!$A$2:'TRM - TBM Crosswalk'!$I$1008,9,FALSE))</f>
        <v/>
      </c>
    </row>
    <row r="9619" spans="1:11" x14ac:dyDescent="0.45">
      <c r="A9619" t="str">
        <f>TRM!A9147</f>
        <v>I01.003.309#</v>
      </c>
      <c r="B9619" t="str">
        <f>TRM!B9147</f>
        <v>Facsimile Machine (Fax)</v>
      </c>
      <c r="C9619" t="str">
        <f>TRM!C9147</f>
        <v>Epson FAX Utility | 2.50.00</v>
      </c>
      <c r="D9619">
        <f>TRM!D9147</f>
        <v>0</v>
      </c>
      <c r="E9619" t="str">
        <f>IF(VLOOKUP(TRM!A9147,'TRM - TBM Crosswalk'!$A$2:'TRM - TBM Crosswalk'!$I$1008,3,FALSE)="N/A","TBD","")</f>
        <v>TBD</v>
      </c>
      <c r="F9619" t="str">
        <f>IF(VLOOKUP(TRM!A9147,'TRM - TBM Crosswalk'!$A$2:'TRM - TBM Crosswalk'!$I$1008,4,FALSE)=0,"",VLOOKUP(TRM!A9147,'TRM - TBM Crosswalk'!$A$2:'TRM - TBM Crosswalk'!$I$1008,4,FALSE))</f>
        <v/>
      </c>
      <c r="G9619" t="str">
        <f>IF(VLOOKUP(TRM!A9147,'TRM - TBM Crosswalk'!$A$2:'TRM - TBM Crosswalk'!$I$1008,5,FALSE)=0,"",VLOOKUP(TRM!A9147,'TRM - TBM Crosswalk'!$A$2:'TRM - TBM Crosswalk'!$I$1008,5,FALSE))</f>
        <v/>
      </c>
      <c r="H9619" t="str">
        <f>IF(VLOOKUP(TRM!A9147,'TRM - TBM Crosswalk'!$A$2:'TRM - TBM Crosswalk'!$I$1008,6,FALSE)=0,"",VLOOKUP(TRM!A9147,'TRM - TBM Crosswalk'!$A$2:'TRM - TBM Crosswalk'!$I$1008,6,FALSE))</f>
        <v/>
      </c>
      <c r="I9619" t="str">
        <f>IF(VLOOKUP(TRM!A9147,'TRM - TBM Crosswalk'!$A$2:'TRM - TBM Crosswalk'!$I$1008,7,FALSE)=0,"",VLOOKUP(TRM!A9147,'TRM - TBM Crosswalk'!$A$2:'TRM - TBM Crosswalk'!$I$1008,7,FALSE))</f>
        <v/>
      </c>
      <c r="J9619" t="str">
        <f>IF(VLOOKUP(TRM!A9147,'TRM - TBM Crosswalk'!$A$2:'TRM - TBM Crosswalk'!$I$1008,8,FALSE)=0,"",VLOOKUP(TRM!A9147,'TRM - TBM Crosswalk'!$A$2:'TRM - TBM Crosswalk'!$I$1008,8,FALSE))</f>
        <v/>
      </c>
      <c r="K9619" t="str">
        <f>IF(VLOOKUP(TRM!A9147,'TRM - TBM Crosswalk'!$A$2:'TRM - TBM Crosswalk'!$I$1008,9,FALSE)=0,"",VLOOKUP(TRM!A9147,'TRM - TBM Crosswalk'!$A$2:'TRM - TBM Crosswalk'!$I$1008,9,FALSE))</f>
        <v/>
      </c>
    </row>
    <row r="9620" spans="1:11" x14ac:dyDescent="0.45">
      <c r="A9620" t="str">
        <f>TRM!A9148</f>
        <v>I01.003.309#</v>
      </c>
      <c r="B9620" t="str">
        <f>TRM!B9148</f>
        <v>Facsimile Machine (Fax)</v>
      </c>
      <c r="C9620" t="str">
        <f>TRM!C9148</f>
        <v>Epson FAX Utility | 2.56.00</v>
      </c>
      <c r="D9620">
        <f>TRM!D9148</f>
        <v>0</v>
      </c>
      <c r="E9620" t="str">
        <f>IF(VLOOKUP(TRM!A9148,'TRM - TBM Crosswalk'!$A$2:'TRM - TBM Crosswalk'!$I$1008,3,FALSE)="N/A","TBD","")</f>
        <v>TBD</v>
      </c>
      <c r="F9620" t="str">
        <f>IF(VLOOKUP(TRM!A9148,'TRM - TBM Crosswalk'!$A$2:'TRM - TBM Crosswalk'!$I$1008,4,FALSE)=0,"",VLOOKUP(TRM!A9148,'TRM - TBM Crosswalk'!$A$2:'TRM - TBM Crosswalk'!$I$1008,4,FALSE))</f>
        <v/>
      </c>
      <c r="G9620" t="str">
        <f>IF(VLOOKUP(TRM!A9148,'TRM - TBM Crosswalk'!$A$2:'TRM - TBM Crosswalk'!$I$1008,5,FALSE)=0,"",VLOOKUP(TRM!A9148,'TRM - TBM Crosswalk'!$A$2:'TRM - TBM Crosswalk'!$I$1008,5,FALSE))</f>
        <v/>
      </c>
      <c r="H9620" t="str">
        <f>IF(VLOOKUP(TRM!A9148,'TRM - TBM Crosswalk'!$A$2:'TRM - TBM Crosswalk'!$I$1008,6,FALSE)=0,"",VLOOKUP(TRM!A9148,'TRM - TBM Crosswalk'!$A$2:'TRM - TBM Crosswalk'!$I$1008,6,FALSE))</f>
        <v/>
      </c>
      <c r="I9620" t="str">
        <f>IF(VLOOKUP(TRM!A9148,'TRM - TBM Crosswalk'!$A$2:'TRM - TBM Crosswalk'!$I$1008,7,FALSE)=0,"",VLOOKUP(TRM!A9148,'TRM - TBM Crosswalk'!$A$2:'TRM - TBM Crosswalk'!$I$1008,7,FALSE))</f>
        <v/>
      </c>
      <c r="J9620" t="str">
        <f>IF(VLOOKUP(TRM!A9148,'TRM - TBM Crosswalk'!$A$2:'TRM - TBM Crosswalk'!$I$1008,8,FALSE)=0,"",VLOOKUP(TRM!A9148,'TRM - TBM Crosswalk'!$A$2:'TRM - TBM Crosswalk'!$I$1008,8,FALSE))</f>
        <v/>
      </c>
      <c r="K9620" t="str">
        <f>IF(VLOOKUP(TRM!A9148,'TRM - TBM Crosswalk'!$A$2:'TRM - TBM Crosswalk'!$I$1008,9,FALSE)=0,"",VLOOKUP(TRM!A9148,'TRM - TBM Crosswalk'!$A$2:'TRM - TBM Crosswalk'!$I$1008,9,FALSE))</f>
        <v/>
      </c>
    </row>
    <row r="9621" spans="1:11" x14ac:dyDescent="0.45">
      <c r="A9621" t="str">
        <f>TRM!A9149</f>
        <v>I01.003.309#</v>
      </c>
      <c r="B9621" t="str">
        <f>TRM!B9149</f>
        <v>Facsimile Machine (Fax)</v>
      </c>
      <c r="C9621" t="str">
        <f>TRM!C9149</f>
        <v>Epson FAX Utility | 3.02.00</v>
      </c>
      <c r="D9621">
        <f>TRM!D9149</f>
        <v>0</v>
      </c>
      <c r="E9621" t="str">
        <f>IF(VLOOKUP(TRM!A9149,'TRM - TBM Crosswalk'!$A$2:'TRM - TBM Crosswalk'!$I$1008,3,FALSE)="N/A","TBD","")</f>
        <v>TBD</v>
      </c>
      <c r="F9621" t="str">
        <f>IF(VLOOKUP(TRM!A9149,'TRM - TBM Crosswalk'!$A$2:'TRM - TBM Crosswalk'!$I$1008,4,FALSE)=0,"",VLOOKUP(TRM!A9149,'TRM - TBM Crosswalk'!$A$2:'TRM - TBM Crosswalk'!$I$1008,4,FALSE))</f>
        <v/>
      </c>
      <c r="G9621" t="str">
        <f>IF(VLOOKUP(TRM!A9149,'TRM - TBM Crosswalk'!$A$2:'TRM - TBM Crosswalk'!$I$1008,5,FALSE)=0,"",VLOOKUP(TRM!A9149,'TRM - TBM Crosswalk'!$A$2:'TRM - TBM Crosswalk'!$I$1008,5,FALSE))</f>
        <v/>
      </c>
      <c r="H9621" t="str">
        <f>IF(VLOOKUP(TRM!A9149,'TRM - TBM Crosswalk'!$A$2:'TRM - TBM Crosswalk'!$I$1008,6,FALSE)=0,"",VLOOKUP(TRM!A9149,'TRM - TBM Crosswalk'!$A$2:'TRM - TBM Crosswalk'!$I$1008,6,FALSE))</f>
        <v/>
      </c>
      <c r="I9621" t="str">
        <f>IF(VLOOKUP(TRM!A9149,'TRM - TBM Crosswalk'!$A$2:'TRM - TBM Crosswalk'!$I$1008,7,FALSE)=0,"",VLOOKUP(TRM!A9149,'TRM - TBM Crosswalk'!$A$2:'TRM - TBM Crosswalk'!$I$1008,7,FALSE))</f>
        <v/>
      </c>
      <c r="J9621" t="str">
        <f>IF(VLOOKUP(TRM!A9149,'TRM - TBM Crosswalk'!$A$2:'TRM - TBM Crosswalk'!$I$1008,8,FALSE)=0,"",VLOOKUP(TRM!A9149,'TRM - TBM Crosswalk'!$A$2:'TRM - TBM Crosswalk'!$I$1008,8,FALSE))</f>
        <v/>
      </c>
      <c r="K9621" t="str">
        <f>IF(VLOOKUP(TRM!A9149,'TRM - TBM Crosswalk'!$A$2:'TRM - TBM Crosswalk'!$I$1008,9,FALSE)=0,"",VLOOKUP(TRM!A9149,'TRM - TBM Crosswalk'!$A$2:'TRM - TBM Crosswalk'!$I$1008,9,FALSE))</f>
        <v/>
      </c>
    </row>
    <row r="9622" spans="1:11" x14ac:dyDescent="0.45">
      <c r="A9622" t="str">
        <f>TRM!A9150</f>
        <v>I01.003.309#</v>
      </c>
      <c r="B9622" t="str">
        <f>TRM!B9150</f>
        <v>Facsimile Machine (Fax)</v>
      </c>
      <c r="C9622" t="str">
        <f>TRM!C9150</f>
        <v>Epson PC-FAX Driver</v>
      </c>
      <c r="D9622">
        <f>TRM!D9150</f>
        <v>0</v>
      </c>
      <c r="E9622" t="str">
        <f>IF(VLOOKUP(TRM!A9150,'TRM - TBM Crosswalk'!$A$2:'TRM - TBM Crosswalk'!$I$1008,3,FALSE)="N/A","TBD","")</f>
        <v>TBD</v>
      </c>
      <c r="F9622" t="str">
        <f>IF(VLOOKUP(TRM!A9150,'TRM - TBM Crosswalk'!$A$2:'TRM - TBM Crosswalk'!$I$1008,4,FALSE)=0,"",VLOOKUP(TRM!A9150,'TRM - TBM Crosswalk'!$A$2:'TRM - TBM Crosswalk'!$I$1008,4,FALSE))</f>
        <v/>
      </c>
      <c r="G9622" t="str">
        <f>IF(VLOOKUP(TRM!A9150,'TRM - TBM Crosswalk'!$A$2:'TRM - TBM Crosswalk'!$I$1008,5,FALSE)=0,"",VLOOKUP(TRM!A9150,'TRM - TBM Crosswalk'!$A$2:'TRM - TBM Crosswalk'!$I$1008,5,FALSE))</f>
        <v/>
      </c>
      <c r="H9622" t="str">
        <f>IF(VLOOKUP(TRM!A9150,'TRM - TBM Crosswalk'!$A$2:'TRM - TBM Crosswalk'!$I$1008,6,FALSE)=0,"",VLOOKUP(TRM!A9150,'TRM - TBM Crosswalk'!$A$2:'TRM - TBM Crosswalk'!$I$1008,6,FALSE))</f>
        <v/>
      </c>
      <c r="I9622" t="str">
        <f>IF(VLOOKUP(TRM!A9150,'TRM - TBM Crosswalk'!$A$2:'TRM - TBM Crosswalk'!$I$1008,7,FALSE)=0,"",VLOOKUP(TRM!A9150,'TRM - TBM Crosswalk'!$A$2:'TRM - TBM Crosswalk'!$I$1008,7,FALSE))</f>
        <v/>
      </c>
      <c r="J9622" t="str">
        <f>IF(VLOOKUP(TRM!A9150,'TRM - TBM Crosswalk'!$A$2:'TRM - TBM Crosswalk'!$I$1008,8,FALSE)=0,"",VLOOKUP(TRM!A9150,'TRM - TBM Crosswalk'!$A$2:'TRM - TBM Crosswalk'!$I$1008,8,FALSE))</f>
        <v/>
      </c>
      <c r="K9622" t="str">
        <f>IF(VLOOKUP(TRM!A9150,'TRM - TBM Crosswalk'!$A$2:'TRM - TBM Crosswalk'!$I$1008,9,FALSE)=0,"",VLOOKUP(TRM!A9150,'TRM - TBM Crosswalk'!$A$2:'TRM - TBM Crosswalk'!$I$1008,9,FALSE))</f>
        <v/>
      </c>
    </row>
    <row r="9623" spans="1:11" x14ac:dyDescent="0.45">
      <c r="A9623" t="str">
        <f>TRM!A9151</f>
        <v>I01.003.309#</v>
      </c>
      <c r="B9623" t="str">
        <f>TRM!B9151</f>
        <v>Facsimile Machine (Fax)</v>
      </c>
      <c r="C9623" t="str">
        <f>TRM!C9151</f>
        <v>epsonfax.app - 1.71</v>
      </c>
      <c r="D9623">
        <f>TRM!D9151</f>
        <v>0</v>
      </c>
      <c r="E9623" t="str">
        <f>IF(VLOOKUP(TRM!A9151,'TRM - TBM Crosswalk'!$A$2:'TRM - TBM Crosswalk'!$I$1008,3,FALSE)="N/A","TBD","")</f>
        <v>TBD</v>
      </c>
      <c r="F9623" t="str">
        <f>IF(VLOOKUP(TRM!A9151,'TRM - TBM Crosswalk'!$A$2:'TRM - TBM Crosswalk'!$I$1008,4,FALSE)=0,"",VLOOKUP(TRM!A9151,'TRM - TBM Crosswalk'!$A$2:'TRM - TBM Crosswalk'!$I$1008,4,FALSE))</f>
        <v/>
      </c>
      <c r="G9623" t="str">
        <f>IF(VLOOKUP(TRM!A9151,'TRM - TBM Crosswalk'!$A$2:'TRM - TBM Crosswalk'!$I$1008,5,FALSE)=0,"",VLOOKUP(TRM!A9151,'TRM - TBM Crosswalk'!$A$2:'TRM - TBM Crosswalk'!$I$1008,5,FALSE))</f>
        <v/>
      </c>
      <c r="H9623" t="str">
        <f>IF(VLOOKUP(TRM!A9151,'TRM - TBM Crosswalk'!$A$2:'TRM - TBM Crosswalk'!$I$1008,6,FALSE)=0,"",VLOOKUP(TRM!A9151,'TRM - TBM Crosswalk'!$A$2:'TRM - TBM Crosswalk'!$I$1008,6,FALSE))</f>
        <v/>
      </c>
      <c r="I9623" t="str">
        <f>IF(VLOOKUP(TRM!A9151,'TRM - TBM Crosswalk'!$A$2:'TRM - TBM Crosswalk'!$I$1008,7,FALSE)=0,"",VLOOKUP(TRM!A9151,'TRM - TBM Crosswalk'!$A$2:'TRM - TBM Crosswalk'!$I$1008,7,FALSE))</f>
        <v/>
      </c>
      <c r="J9623" t="str">
        <f>IF(VLOOKUP(TRM!A9151,'TRM - TBM Crosswalk'!$A$2:'TRM - TBM Crosswalk'!$I$1008,8,FALSE)=0,"",VLOOKUP(TRM!A9151,'TRM - TBM Crosswalk'!$A$2:'TRM - TBM Crosswalk'!$I$1008,8,FALSE))</f>
        <v/>
      </c>
      <c r="K9623" t="str">
        <f>IF(VLOOKUP(TRM!A9151,'TRM - TBM Crosswalk'!$A$2:'TRM - TBM Crosswalk'!$I$1008,9,FALSE)=0,"",VLOOKUP(TRM!A9151,'TRM - TBM Crosswalk'!$A$2:'TRM - TBM Crosswalk'!$I$1008,9,FALSE))</f>
        <v/>
      </c>
    </row>
    <row r="9624" spans="1:11" x14ac:dyDescent="0.45">
      <c r="A9624" t="str">
        <f>TRM!A9152</f>
        <v>I01.003.309#</v>
      </c>
      <c r="B9624" t="str">
        <f>TRM!B9152</f>
        <v>Facsimile Machine (Fax)</v>
      </c>
      <c r="C9624" t="str">
        <f>TRM!C9152</f>
        <v>Fax Receive Monitor.app - 1.71</v>
      </c>
      <c r="D9624">
        <f>TRM!D9152</f>
        <v>0</v>
      </c>
      <c r="E9624" t="str">
        <f>IF(VLOOKUP(TRM!A9152,'TRM - TBM Crosswalk'!$A$2:'TRM - TBM Crosswalk'!$I$1008,3,FALSE)="N/A","TBD","")</f>
        <v>TBD</v>
      </c>
      <c r="F9624" t="str">
        <f>IF(VLOOKUP(TRM!A9152,'TRM - TBM Crosswalk'!$A$2:'TRM - TBM Crosswalk'!$I$1008,4,FALSE)=0,"",VLOOKUP(TRM!A9152,'TRM - TBM Crosswalk'!$A$2:'TRM - TBM Crosswalk'!$I$1008,4,FALSE))</f>
        <v/>
      </c>
      <c r="G9624" t="str">
        <f>IF(VLOOKUP(TRM!A9152,'TRM - TBM Crosswalk'!$A$2:'TRM - TBM Crosswalk'!$I$1008,5,FALSE)=0,"",VLOOKUP(TRM!A9152,'TRM - TBM Crosswalk'!$A$2:'TRM - TBM Crosswalk'!$I$1008,5,FALSE))</f>
        <v/>
      </c>
      <c r="H9624" t="str">
        <f>IF(VLOOKUP(TRM!A9152,'TRM - TBM Crosswalk'!$A$2:'TRM - TBM Crosswalk'!$I$1008,6,FALSE)=0,"",VLOOKUP(TRM!A9152,'TRM - TBM Crosswalk'!$A$2:'TRM - TBM Crosswalk'!$I$1008,6,FALSE))</f>
        <v/>
      </c>
      <c r="I9624" t="str">
        <f>IF(VLOOKUP(TRM!A9152,'TRM - TBM Crosswalk'!$A$2:'TRM - TBM Crosswalk'!$I$1008,7,FALSE)=0,"",VLOOKUP(TRM!A9152,'TRM - TBM Crosswalk'!$A$2:'TRM - TBM Crosswalk'!$I$1008,7,FALSE))</f>
        <v/>
      </c>
      <c r="J9624" t="str">
        <f>IF(VLOOKUP(TRM!A9152,'TRM - TBM Crosswalk'!$A$2:'TRM - TBM Crosswalk'!$I$1008,8,FALSE)=0,"",VLOOKUP(TRM!A9152,'TRM - TBM Crosswalk'!$A$2:'TRM - TBM Crosswalk'!$I$1008,8,FALSE))</f>
        <v/>
      </c>
      <c r="K9624" t="str">
        <f>IF(VLOOKUP(TRM!A9152,'TRM - TBM Crosswalk'!$A$2:'TRM - TBM Crosswalk'!$I$1008,9,FALSE)=0,"",VLOOKUP(TRM!A9152,'TRM - TBM Crosswalk'!$A$2:'TRM - TBM Crosswalk'!$I$1008,9,FALSE))</f>
        <v/>
      </c>
    </row>
    <row r="9625" spans="1:11" x14ac:dyDescent="0.45">
      <c r="A9625" t="str">
        <f>TRM!A9153</f>
        <v>I01.003.309#</v>
      </c>
      <c r="B9625" t="str">
        <f>TRM!B9153</f>
        <v>Facsimile Machine (Fax)</v>
      </c>
      <c r="C9625" t="str">
        <f>TRM!C9153</f>
        <v>FAX Utility.app - 1.73</v>
      </c>
      <c r="D9625">
        <f>TRM!D9153</f>
        <v>0</v>
      </c>
      <c r="E9625" t="str">
        <f>IF(VLOOKUP(TRM!A9153,'TRM - TBM Crosswalk'!$A$2:'TRM - TBM Crosswalk'!$I$1008,3,FALSE)="N/A","TBD","")</f>
        <v>TBD</v>
      </c>
      <c r="F9625" t="str">
        <f>IF(VLOOKUP(TRM!A9153,'TRM - TBM Crosswalk'!$A$2:'TRM - TBM Crosswalk'!$I$1008,4,FALSE)=0,"",VLOOKUP(TRM!A9153,'TRM - TBM Crosswalk'!$A$2:'TRM - TBM Crosswalk'!$I$1008,4,FALSE))</f>
        <v/>
      </c>
      <c r="G9625" t="str">
        <f>IF(VLOOKUP(TRM!A9153,'TRM - TBM Crosswalk'!$A$2:'TRM - TBM Crosswalk'!$I$1008,5,FALSE)=0,"",VLOOKUP(TRM!A9153,'TRM - TBM Crosswalk'!$A$2:'TRM - TBM Crosswalk'!$I$1008,5,FALSE))</f>
        <v/>
      </c>
      <c r="H9625" t="str">
        <f>IF(VLOOKUP(TRM!A9153,'TRM - TBM Crosswalk'!$A$2:'TRM - TBM Crosswalk'!$I$1008,6,FALSE)=0,"",VLOOKUP(TRM!A9153,'TRM - TBM Crosswalk'!$A$2:'TRM - TBM Crosswalk'!$I$1008,6,FALSE))</f>
        <v/>
      </c>
      <c r="I9625" t="str">
        <f>IF(VLOOKUP(TRM!A9153,'TRM - TBM Crosswalk'!$A$2:'TRM - TBM Crosswalk'!$I$1008,7,FALSE)=0,"",VLOOKUP(TRM!A9153,'TRM - TBM Crosswalk'!$A$2:'TRM - TBM Crosswalk'!$I$1008,7,FALSE))</f>
        <v/>
      </c>
      <c r="J9625" t="str">
        <f>IF(VLOOKUP(TRM!A9153,'TRM - TBM Crosswalk'!$A$2:'TRM - TBM Crosswalk'!$I$1008,8,FALSE)=0,"",VLOOKUP(TRM!A9153,'TRM - TBM Crosswalk'!$A$2:'TRM - TBM Crosswalk'!$I$1008,8,FALSE))</f>
        <v/>
      </c>
      <c r="K9625" t="str">
        <f>IF(VLOOKUP(TRM!A9153,'TRM - TBM Crosswalk'!$A$2:'TRM - TBM Crosswalk'!$I$1008,9,FALSE)=0,"",VLOOKUP(TRM!A9153,'TRM - TBM Crosswalk'!$A$2:'TRM - TBM Crosswalk'!$I$1008,9,FALSE))</f>
        <v/>
      </c>
    </row>
    <row r="9626" spans="1:11" x14ac:dyDescent="0.45">
      <c r="A9626" t="str">
        <f>TRM!A9154</f>
        <v>I01.003.309#</v>
      </c>
      <c r="B9626" t="str">
        <f>TRM!B9154</f>
        <v>Facsimile Machine (Fax)</v>
      </c>
      <c r="C9626" t="str">
        <f>TRM!C9154</f>
        <v>fax.backend - 5.17.1</v>
      </c>
      <c r="D9626">
        <f>TRM!D9154</f>
        <v>0</v>
      </c>
      <c r="E9626" t="str">
        <f>IF(VLOOKUP(TRM!A9154,'TRM - TBM Crosswalk'!$A$2:'TRM - TBM Crosswalk'!$I$1008,3,FALSE)="N/A","TBD","")</f>
        <v>TBD</v>
      </c>
      <c r="F9626" t="str">
        <f>IF(VLOOKUP(TRM!A9154,'TRM - TBM Crosswalk'!$A$2:'TRM - TBM Crosswalk'!$I$1008,4,FALSE)=0,"",VLOOKUP(TRM!A9154,'TRM - TBM Crosswalk'!$A$2:'TRM - TBM Crosswalk'!$I$1008,4,FALSE))</f>
        <v/>
      </c>
      <c r="G9626" t="str">
        <f>IF(VLOOKUP(TRM!A9154,'TRM - TBM Crosswalk'!$A$2:'TRM - TBM Crosswalk'!$I$1008,5,FALSE)=0,"",VLOOKUP(TRM!A9154,'TRM - TBM Crosswalk'!$A$2:'TRM - TBM Crosswalk'!$I$1008,5,FALSE))</f>
        <v/>
      </c>
      <c r="H9626" t="str">
        <f>IF(VLOOKUP(TRM!A9154,'TRM - TBM Crosswalk'!$A$2:'TRM - TBM Crosswalk'!$I$1008,6,FALSE)=0,"",VLOOKUP(TRM!A9154,'TRM - TBM Crosswalk'!$A$2:'TRM - TBM Crosswalk'!$I$1008,6,FALSE))</f>
        <v/>
      </c>
      <c r="I9626" t="str">
        <f>IF(VLOOKUP(TRM!A9154,'TRM - TBM Crosswalk'!$A$2:'TRM - TBM Crosswalk'!$I$1008,7,FALSE)=0,"",VLOOKUP(TRM!A9154,'TRM - TBM Crosswalk'!$A$2:'TRM - TBM Crosswalk'!$I$1008,7,FALSE))</f>
        <v/>
      </c>
      <c r="J9626" t="str">
        <f>IF(VLOOKUP(TRM!A9154,'TRM - TBM Crosswalk'!$A$2:'TRM - TBM Crosswalk'!$I$1008,8,FALSE)=0,"",VLOOKUP(TRM!A9154,'TRM - TBM Crosswalk'!$A$2:'TRM - TBM Crosswalk'!$I$1008,8,FALSE))</f>
        <v/>
      </c>
      <c r="K9626" t="str">
        <f>IF(VLOOKUP(TRM!A9154,'TRM - TBM Crosswalk'!$A$2:'TRM - TBM Crosswalk'!$I$1008,9,FALSE)=0,"",VLOOKUP(TRM!A9154,'TRM - TBM Crosswalk'!$A$2:'TRM - TBM Crosswalk'!$I$1008,9,FALSE))</f>
        <v/>
      </c>
    </row>
    <row r="9627" spans="1:11" x14ac:dyDescent="0.45">
      <c r="A9627" t="str">
        <f>TRM!A9155</f>
        <v>I01.003.309#</v>
      </c>
      <c r="B9627" t="str">
        <f>TRM!B9155</f>
        <v>Facsimile Machine (Fax)</v>
      </c>
      <c r="C9627" t="str">
        <f>TRM!C9155</f>
        <v>fax.backend - 5.17.3</v>
      </c>
      <c r="D9627">
        <f>TRM!D9155</f>
        <v>0</v>
      </c>
      <c r="E9627" t="str">
        <f>IF(VLOOKUP(TRM!A9155,'TRM - TBM Crosswalk'!$A$2:'TRM - TBM Crosswalk'!$I$1008,3,FALSE)="N/A","TBD","")</f>
        <v>TBD</v>
      </c>
      <c r="F9627" t="str">
        <f>IF(VLOOKUP(TRM!A9155,'TRM - TBM Crosswalk'!$A$2:'TRM - TBM Crosswalk'!$I$1008,4,FALSE)=0,"",VLOOKUP(TRM!A9155,'TRM - TBM Crosswalk'!$A$2:'TRM - TBM Crosswalk'!$I$1008,4,FALSE))</f>
        <v/>
      </c>
      <c r="G9627" t="str">
        <f>IF(VLOOKUP(TRM!A9155,'TRM - TBM Crosswalk'!$A$2:'TRM - TBM Crosswalk'!$I$1008,5,FALSE)=0,"",VLOOKUP(TRM!A9155,'TRM - TBM Crosswalk'!$A$2:'TRM - TBM Crosswalk'!$I$1008,5,FALSE))</f>
        <v/>
      </c>
      <c r="H9627" t="str">
        <f>IF(VLOOKUP(TRM!A9155,'TRM - TBM Crosswalk'!$A$2:'TRM - TBM Crosswalk'!$I$1008,6,FALSE)=0,"",VLOOKUP(TRM!A9155,'TRM - TBM Crosswalk'!$A$2:'TRM - TBM Crosswalk'!$I$1008,6,FALSE))</f>
        <v/>
      </c>
      <c r="I9627" t="str">
        <f>IF(VLOOKUP(TRM!A9155,'TRM - TBM Crosswalk'!$A$2:'TRM - TBM Crosswalk'!$I$1008,7,FALSE)=0,"",VLOOKUP(TRM!A9155,'TRM - TBM Crosswalk'!$A$2:'TRM - TBM Crosswalk'!$I$1008,7,FALSE))</f>
        <v/>
      </c>
      <c r="J9627" t="str">
        <f>IF(VLOOKUP(TRM!A9155,'TRM - TBM Crosswalk'!$A$2:'TRM - TBM Crosswalk'!$I$1008,8,FALSE)=0,"",VLOOKUP(TRM!A9155,'TRM - TBM Crosswalk'!$A$2:'TRM - TBM Crosswalk'!$I$1008,8,FALSE))</f>
        <v/>
      </c>
      <c r="K9627" t="str">
        <f>IF(VLOOKUP(TRM!A9155,'TRM - TBM Crosswalk'!$A$2:'TRM - TBM Crosswalk'!$I$1008,9,FALSE)=0,"",VLOOKUP(TRM!A9155,'TRM - TBM Crosswalk'!$A$2:'TRM - TBM Crosswalk'!$I$1008,9,FALSE))</f>
        <v/>
      </c>
    </row>
    <row r="9628" spans="1:11" x14ac:dyDescent="0.45">
      <c r="A9628" t="str">
        <f>TRM!A9156</f>
        <v>I01.003.309#</v>
      </c>
      <c r="B9628" t="str">
        <f>TRM!B9156</f>
        <v>Facsimile Machine (Fax)</v>
      </c>
      <c r="C9628" t="str">
        <f>TRM!C9156</f>
        <v>fax.backend - 5.28.5</v>
      </c>
      <c r="D9628">
        <f>TRM!D9156</f>
        <v>0</v>
      </c>
      <c r="E9628" t="str">
        <f>IF(VLOOKUP(TRM!A9156,'TRM - TBM Crosswalk'!$A$2:'TRM - TBM Crosswalk'!$I$1008,3,FALSE)="N/A","TBD","")</f>
        <v>TBD</v>
      </c>
      <c r="F9628" t="str">
        <f>IF(VLOOKUP(TRM!A9156,'TRM - TBM Crosswalk'!$A$2:'TRM - TBM Crosswalk'!$I$1008,4,FALSE)=0,"",VLOOKUP(TRM!A9156,'TRM - TBM Crosswalk'!$A$2:'TRM - TBM Crosswalk'!$I$1008,4,FALSE))</f>
        <v/>
      </c>
      <c r="G9628" t="str">
        <f>IF(VLOOKUP(TRM!A9156,'TRM - TBM Crosswalk'!$A$2:'TRM - TBM Crosswalk'!$I$1008,5,FALSE)=0,"",VLOOKUP(TRM!A9156,'TRM - TBM Crosswalk'!$A$2:'TRM - TBM Crosswalk'!$I$1008,5,FALSE))</f>
        <v/>
      </c>
      <c r="H9628" t="str">
        <f>IF(VLOOKUP(TRM!A9156,'TRM - TBM Crosswalk'!$A$2:'TRM - TBM Crosswalk'!$I$1008,6,FALSE)=0,"",VLOOKUP(TRM!A9156,'TRM - TBM Crosswalk'!$A$2:'TRM - TBM Crosswalk'!$I$1008,6,FALSE))</f>
        <v/>
      </c>
      <c r="I9628" t="str">
        <f>IF(VLOOKUP(TRM!A9156,'TRM - TBM Crosswalk'!$A$2:'TRM - TBM Crosswalk'!$I$1008,7,FALSE)=0,"",VLOOKUP(TRM!A9156,'TRM - TBM Crosswalk'!$A$2:'TRM - TBM Crosswalk'!$I$1008,7,FALSE))</f>
        <v/>
      </c>
      <c r="J9628" t="str">
        <f>IF(VLOOKUP(TRM!A9156,'TRM - TBM Crosswalk'!$A$2:'TRM - TBM Crosswalk'!$I$1008,8,FALSE)=0,"",VLOOKUP(TRM!A9156,'TRM - TBM Crosswalk'!$A$2:'TRM - TBM Crosswalk'!$I$1008,8,FALSE))</f>
        <v/>
      </c>
      <c r="K9628" t="str">
        <f>IF(VLOOKUP(TRM!A9156,'TRM - TBM Crosswalk'!$A$2:'TRM - TBM Crosswalk'!$I$1008,9,FALSE)=0,"",VLOOKUP(TRM!A9156,'TRM - TBM Crosswalk'!$A$2:'TRM - TBM Crosswalk'!$I$1008,9,FALSE))</f>
        <v/>
      </c>
    </row>
    <row r="9629" spans="1:11" x14ac:dyDescent="0.45">
      <c r="A9629" t="str">
        <f>TRM!A9157</f>
        <v>I01.003.309#</v>
      </c>
      <c r="B9629" t="str">
        <f>TRM!B9157</f>
        <v>Facsimile Machine (Fax)</v>
      </c>
      <c r="C9629" t="str">
        <f>TRM!C9157</f>
        <v>HP LaserJet Professional M1210 MFP Series Fax Installer | 1.1.0</v>
      </c>
      <c r="D9629">
        <f>TRM!D9157</f>
        <v>0</v>
      </c>
      <c r="E9629" t="str">
        <f>IF(VLOOKUP(TRM!A9157,'TRM - TBM Crosswalk'!$A$2:'TRM - TBM Crosswalk'!$I$1008,3,FALSE)="N/A","TBD","")</f>
        <v>TBD</v>
      </c>
      <c r="F9629" t="str">
        <f>IF(VLOOKUP(TRM!A9157,'TRM - TBM Crosswalk'!$A$2:'TRM - TBM Crosswalk'!$I$1008,4,FALSE)=0,"",VLOOKUP(TRM!A9157,'TRM - TBM Crosswalk'!$A$2:'TRM - TBM Crosswalk'!$I$1008,4,FALSE))</f>
        <v/>
      </c>
      <c r="G9629" t="str">
        <f>IF(VLOOKUP(TRM!A9157,'TRM - TBM Crosswalk'!$A$2:'TRM - TBM Crosswalk'!$I$1008,5,FALSE)=0,"",VLOOKUP(TRM!A9157,'TRM - TBM Crosswalk'!$A$2:'TRM - TBM Crosswalk'!$I$1008,5,FALSE))</f>
        <v/>
      </c>
      <c r="H9629" t="str">
        <f>IF(VLOOKUP(TRM!A9157,'TRM - TBM Crosswalk'!$A$2:'TRM - TBM Crosswalk'!$I$1008,6,FALSE)=0,"",VLOOKUP(TRM!A9157,'TRM - TBM Crosswalk'!$A$2:'TRM - TBM Crosswalk'!$I$1008,6,FALSE))</f>
        <v/>
      </c>
      <c r="I9629" t="str">
        <f>IF(VLOOKUP(TRM!A9157,'TRM - TBM Crosswalk'!$A$2:'TRM - TBM Crosswalk'!$I$1008,7,FALSE)=0,"",VLOOKUP(TRM!A9157,'TRM - TBM Crosswalk'!$A$2:'TRM - TBM Crosswalk'!$I$1008,7,FALSE))</f>
        <v/>
      </c>
      <c r="J9629" t="str">
        <f>IF(VLOOKUP(TRM!A9157,'TRM - TBM Crosswalk'!$A$2:'TRM - TBM Crosswalk'!$I$1008,8,FALSE)=0,"",VLOOKUP(TRM!A9157,'TRM - TBM Crosswalk'!$A$2:'TRM - TBM Crosswalk'!$I$1008,8,FALSE))</f>
        <v/>
      </c>
      <c r="K9629" t="str">
        <f>IF(VLOOKUP(TRM!A9157,'TRM - TBM Crosswalk'!$A$2:'TRM - TBM Crosswalk'!$I$1008,9,FALSE)=0,"",VLOOKUP(TRM!A9157,'TRM - TBM Crosswalk'!$A$2:'TRM - TBM Crosswalk'!$I$1008,9,FALSE))</f>
        <v/>
      </c>
    </row>
    <row r="9630" spans="1:11" x14ac:dyDescent="0.45">
      <c r="A9630" t="str">
        <f>TRM!A9158</f>
        <v>I01.003.309#</v>
      </c>
      <c r="B9630" t="str">
        <f>TRM!B9158</f>
        <v>Facsimile Machine (Fax)</v>
      </c>
      <c r="C9630" t="str">
        <f>TRM!C9158</f>
        <v>HP LaserJet Professional M1210 MFP Series Fax Installer | 1.3.0</v>
      </c>
      <c r="D9630">
        <f>TRM!D9158</f>
        <v>0</v>
      </c>
      <c r="E9630" t="str">
        <f>IF(VLOOKUP(TRM!A9158,'TRM - TBM Crosswalk'!$A$2:'TRM - TBM Crosswalk'!$I$1008,3,FALSE)="N/A","TBD","")</f>
        <v>TBD</v>
      </c>
      <c r="F9630" t="str">
        <f>IF(VLOOKUP(TRM!A9158,'TRM - TBM Crosswalk'!$A$2:'TRM - TBM Crosswalk'!$I$1008,4,FALSE)=0,"",VLOOKUP(TRM!A9158,'TRM - TBM Crosswalk'!$A$2:'TRM - TBM Crosswalk'!$I$1008,4,FALSE))</f>
        <v/>
      </c>
      <c r="G9630" t="str">
        <f>IF(VLOOKUP(TRM!A9158,'TRM - TBM Crosswalk'!$A$2:'TRM - TBM Crosswalk'!$I$1008,5,FALSE)=0,"",VLOOKUP(TRM!A9158,'TRM - TBM Crosswalk'!$A$2:'TRM - TBM Crosswalk'!$I$1008,5,FALSE))</f>
        <v/>
      </c>
      <c r="H9630" t="str">
        <f>IF(VLOOKUP(TRM!A9158,'TRM - TBM Crosswalk'!$A$2:'TRM - TBM Crosswalk'!$I$1008,6,FALSE)=0,"",VLOOKUP(TRM!A9158,'TRM - TBM Crosswalk'!$A$2:'TRM - TBM Crosswalk'!$I$1008,6,FALSE))</f>
        <v/>
      </c>
      <c r="I9630" t="str">
        <f>IF(VLOOKUP(TRM!A9158,'TRM - TBM Crosswalk'!$A$2:'TRM - TBM Crosswalk'!$I$1008,7,FALSE)=0,"",VLOOKUP(TRM!A9158,'TRM - TBM Crosswalk'!$A$2:'TRM - TBM Crosswalk'!$I$1008,7,FALSE))</f>
        <v/>
      </c>
      <c r="J9630" t="str">
        <f>IF(VLOOKUP(TRM!A9158,'TRM - TBM Crosswalk'!$A$2:'TRM - TBM Crosswalk'!$I$1008,8,FALSE)=0,"",VLOOKUP(TRM!A9158,'TRM - TBM Crosswalk'!$A$2:'TRM - TBM Crosswalk'!$I$1008,8,FALSE))</f>
        <v/>
      </c>
      <c r="K9630" t="str">
        <f>IF(VLOOKUP(TRM!A9158,'TRM - TBM Crosswalk'!$A$2:'TRM - TBM Crosswalk'!$I$1008,9,FALSE)=0,"",VLOOKUP(TRM!A9158,'TRM - TBM Crosswalk'!$A$2:'TRM - TBM Crosswalk'!$I$1008,9,FALSE))</f>
        <v/>
      </c>
    </row>
    <row r="9631" spans="1:11" x14ac:dyDescent="0.45">
      <c r="A9631" t="str">
        <f>TRM!A10210</f>
        <v>Virus</v>
      </c>
      <c r="B9631" t="str">
        <f>TRM!B10210</f>
        <v>Virus</v>
      </c>
      <c r="C9631" t="str">
        <f>TRM!C10210</f>
        <v>EverydayLookup Internet Explorer Homepage and New Tab</v>
      </c>
      <c r="D9631">
        <f>TRM!D10210</f>
        <v>0</v>
      </c>
      <c r="E9631" t="str">
        <f>IF(VLOOKUP(TRM!A10210,'TRM - TBM Crosswalk'!$A$2:'TRM - TBM Crosswalk'!$I$1008,3,FALSE)="N/A","TBD","")</f>
        <v/>
      </c>
      <c r="F9631" t="str">
        <f>IF(VLOOKUP(TRM!A10210,'TRM - TBM Crosswalk'!$A$2:'TRM - TBM Crosswalk'!$I$1008,4,FALSE)=0,"",VLOOKUP(TRM!A10210,'TRM - TBM Crosswalk'!$A$2:'TRM - TBM Crosswalk'!$I$1008,4,FALSE))</f>
        <v/>
      </c>
      <c r="G9631" t="str">
        <f>IF(VLOOKUP(TRM!A10210,'TRM - TBM Crosswalk'!$A$2:'TRM - TBM Crosswalk'!$I$1008,5,FALSE)=0,"",VLOOKUP(TRM!A10210,'TRM - TBM Crosswalk'!$A$2:'TRM - TBM Crosswalk'!$I$1008,5,FALSE))</f>
        <v/>
      </c>
      <c r="H9631" t="str">
        <f>IF(VLOOKUP(TRM!A10210,'TRM - TBM Crosswalk'!$A$2:'TRM - TBM Crosswalk'!$I$1008,6,FALSE)=0,"",VLOOKUP(TRM!A10210,'TRM - TBM Crosswalk'!$A$2:'TRM - TBM Crosswalk'!$I$1008,6,FALSE))</f>
        <v/>
      </c>
      <c r="I9631" t="str">
        <f>IF(VLOOKUP(TRM!A10210,'TRM - TBM Crosswalk'!$A$2:'TRM - TBM Crosswalk'!$I$1008,7,FALSE)=0,"",VLOOKUP(TRM!A10210,'TRM - TBM Crosswalk'!$A$2:'TRM - TBM Crosswalk'!$I$1008,7,FALSE))</f>
        <v/>
      </c>
      <c r="J9631" t="str">
        <f>IF(VLOOKUP(TRM!A10210,'TRM - TBM Crosswalk'!$A$2:'TRM - TBM Crosswalk'!$I$1008,8,FALSE)=0,"",VLOOKUP(TRM!A10210,'TRM - TBM Crosswalk'!$A$2:'TRM - TBM Crosswalk'!$I$1008,8,FALSE))</f>
        <v/>
      </c>
      <c r="K9631" t="str">
        <f>IF(VLOOKUP(TRM!A10210,'TRM - TBM Crosswalk'!$A$2:'TRM - TBM Crosswalk'!$I$1008,9,FALSE)=0,"",VLOOKUP(TRM!A10210,'TRM - TBM Crosswalk'!$A$2:'TRM - TBM Crosswalk'!$I$1008,9,FALSE))</f>
        <v/>
      </c>
    </row>
    <row r="9632" spans="1:11" x14ac:dyDescent="0.45">
      <c r="A9632" t="str">
        <f>TRM!A10211</f>
        <v>Virus</v>
      </c>
      <c r="B9632" t="str">
        <f>TRM!B10211</f>
        <v>Virus</v>
      </c>
      <c r="C9632" t="str">
        <f>TRM!C10211</f>
        <v>FileConvertOnline Internet Explorer Homepage and New Tab</v>
      </c>
      <c r="D9632">
        <f>TRM!D10211</f>
        <v>0</v>
      </c>
      <c r="E9632" t="str">
        <f>IF(VLOOKUP(TRM!A10211,'TRM - TBM Crosswalk'!$A$2:'TRM - TBM Crosswalk'!$I$1008,3,FALSE)="N/A","TBD","")</f>
        <v/>
      </c>
      <c r="F9632" t="str">
        <f>IF(VLOOKUP(TRM!A10211,'TRM - TBM Crosswalk'!$A$2:'TRM - TBM Crosswalk'!$I$1008,4,FALSE)=0,"",VLOOKUP(TRM!A10211,'TRM - TBM Crosswalk'!$A$2:'TRM - TBM Crosswalk'!$I$1008,4,FALSE))</f>
        <v/>
      </c>
      <c r="G9632" t="str">
        <f>IF(VLOOKUP(TRM!A10211,'TRM - TBM Crosswalk'!$A$2:'TRM - TBM Crosswalk'!$I$1008,5,FALSE)=0,"",VLOOKUP(TRM!A10211,'TRM - TBM Crosswalk'!$A$2:'TRM - TBM Crosswalk'!$I$1008,5,FALSE))</f>
        <v/>
      </c>
      <c r="H9632" t="str">
        <f>IF(VLOOKUP(TRM!A10211,'TRM - TBM Crosswalk'!$A$2:'TRM - TBM Crosswalk'!$I$1008,6,FALSE)=0,"",VLOOKUP(TRM!A10211,'TRM - TBM Crosswalk'!$A$2:'TRM - TBM Crosswalk'!$I$1008,6,FALSE))</f>
        <v/>
      </c>
      <c r="I9632" t="str">
        <f>IF(VLOOKUP(TRM!A10211,'TRM - TBM Crosswalk'!$A$2:'TRM - TBM Crosswalk'!$I$1008,7,FALSE)=0,"",VLOOKUP(TRM!A10211,'TRM - TBM Crosswalk'!$A$2:'TRM - TBM Crosswalk'!$I$1008,7,FALSE))</f>
        <v/>
      </c>
      <c r="J9632" t="str">
        <f>IF(VLOOKUP(TRM!A10211,'TRM - TBM Crosswalk'!$A$2:'TRM - TBM Crosswalk'!$I$1008,8,FALSE)=0,"",VLOOKUP(TRM!A10211,'TRM - TBM Crosswalk'!$A$2:'TRM - TBM Crosswalk'!$I$1008,8,FALSE))</f>
        <v/>
      </c>
      <c r="K9632" t="str">
        <f>IF(VLOOKUP(TRM!A10211,'TRM - TBM Crosswalk'!$A$2:'TRM - TBM Crosswalk'!$I$1008,9,FALSE)=0,"",VLOOKUP(TRM!A10211,'TRM - TBM Crosswalk'!$A$2:'TRM - TBM Crosswalk'!$I$1008,9,FALSE))</f>
        <v/>
      </c>
    </row>
    <row r="9633" spans="1:11" x14ac:dyDescent="0.45">
      <c r="A9633" t="str">
        <f>TRM!A10213</f>
        <v>Virus</v>
      </c>
      <c r="B9633" t="str">
        <f>TRM!B10213</f>
        <v>Virus</v>
      </c>
      <c r="C9633" t="str">
        <f>TRM!C10213</f>
        <v>FromDocToPDF Internet Explorer Homepage and New Tab</v>
      </c>
      <c r="D9633">
        <f>TRM!D10213</f>
        <v>0</v>
      </c>
      <c r="E9633" t="str">
        <f>IF(VLOOKUP(TRM!A10213,'TRM - TBM Crosswalk'!$A$2:'TRM - TBM Crosswalk'!$I$1008,3,FALSE)="N/A","TBD","")</f>
        <v/>
      </c>
      <c r="F9633" t="str">
        <f>IF(VLOOKUP(TRM!A10213,'TRM - TBM Crosswalk'!$A$2:'TRM - TBM Crosswalk'!$I$1008,4,FALSE)=0,"",VLOOKUP(TRM!A10213,'TRM - TBM Crosswalk'!$A$2:'TRM - TBM Crosswalk'!$I$1008,4,FALSE))</f>
        <v/>
      </c>
      <c r="G9633" t="str">
        <f>IF(VLOOKUP(TRM!A10213,'TRM - TBM Crosswalk'!$A$2:'TRM - TBM Crosswalk'!$I$1008,5,FALSE)=0,"",VLOOKUP(TRM!A10213,'TRM - TBM Crosswalk'!$A$2:'TRM - TBM Crosswalk'!$I$1008,5,FALSE))</f>
        <v/>
      </c>
      <c r="H9633" t="str">
        <f>IF(VLOOKUP(TRM!A10213,'TRM - TBM Crosswalk'!$A$2:'TRM - TBM Crosswalk'!$I$1008,6,FALSE)=0,"",VLOOKUP(TRM!A10213,'TRM - TBM Crosswalk'!$A$2:'TRM - TBM Crosswalk'!$I$1008,6,FALSE))</f>
        <v/>
      </c>
      <c r="I9633" t="str">
        <f>IF(VLOOKUP(TRM!A10213,'TRM - TBM Crosswalk'!$A$2:'TRM - TBM Crosswalk'!$I$1008,7,FALSE)=0,"",VLOOKUP(TRM!A10213,'TRM - TBM Crosswalk'!$A$2:'TRM - TBM Crosswalk'!$I$1008,7,FALSE))</f>
        <v/>
      </c>
      <c r="J9633" t="str">
        <f>IF(VLOOKUP(TRM!A10213,'TRM - TBM Crosswalk'!$A$2:'TRM - TBM Crosswalk'!$I$1008,8,FALSE)=0,"",VLOOKUP(TRM!A10213,'TRM - TBM Crosswalk'!$A$2:'TRM - TBM Crosswalk'!$I$1008,8,FALSE))</f>
        <v/>
      </c>
      <c r="K9633" t="str">
        <f>IF(VLOOKUP(TRM!A10213,'TRM - TBM Crosswalk'!$A$2:'TRM - TBM Crosswalk'!$I$1008,9,FALSE)=0,"",VLOOKUP(TRM!A10213,'TRM - TBM Crosswalk'!$A$2:'TRM - TBM Crosswalk'!$I$1008,9,FALSE))</f>
        <v/>
      </c>
    </row>
    <row r="9634" spans="1:11" x14ac:dyDescent="0.45">
      <c r="A9634" t="str">
        <f>TRM!A8417</f>
        <v>I01.002.206#</v>
      </c>
      <c r="B9634" t="str">
        <f>TRM!B8417</f>
        <v>Operating System - UNIX Design</v>
      </c>
      <c r="C9634" t="str">
        <f>TRM!C8417</f>
        <v>Reminders.app - 5.0</v>
      </c>
      <c r="D9634">
        <f>TRM!D8417</f>
        <v>0</v>
      </c>
      <c r="E9634" t="str">
        <f>IF(VLOOKUP(TRM!A8417,'TRM - TBM Crosswalk'!$A$2:'TRM - TBM Crosswalk'!$I$1008,3,FALSE)="N/A","TBD","")</f>
        <v/>
      </c>
      <c r="F9634" t="str">
        <f>IF(VLOOKUP(TRM!A8417,'TRM - TBM Crosswalk'!$A$2:'TRM - TBM Crosswalk'!$I$1008,4,FALSE)=0,"",VLOOKUP(TRM!A8417,'TRM - TBM Crosswalk'!$A$2:'TRM - TBM Crosswalk'!$I$1008,4,FALSE))</f>
        <v/>
      </c>
      <c r="G9634" t="str">
        <f>IF(VLOOKUP(TRM!A8417,'TRM - TBM Crosswalk'!$A$2:'TRM - TBM Crosswalk'!$I$1008,5,FALSE)=0,"",VLOOKUP(TRM!A8417,'TRM - TBM Crosswalk'!$A$2:'TRM - TBM Crosswalk'!$I$1008,5,FALSE))</f>
        <v>Compute</v>
      </c>
      <c r="H9634" t="str">
        <f>IF(VLOOKUP(TRM!A8417,'TRM - TBM Crosswalk'!$A$2:'TRM - TBM Crosswalk'!$I$1008,6,FALSE)=0,"",VLOOKUP(TRM!A8417,'TRM - TBM Crosswalk'!$A$2:'TRM - TBM Crosswalk'!$I$1008,6,FALSE))</f>
        <v xml:space="preserve">Unix </v>
      </c>
      <c r="I9634" t="str">
        <f>IF(VLOOKUP(TRM!A8417,'TRM - TBM Crosswalk'!$A$2:'TRM - TBM Crosswalk'!$I$1008,7,FALSE)=0,"",VLOOKUP(TRM!A8417,'TRM - TBM Crosswalk'!$A$2:'TRM - TBM Crosswalk'!$I$1008,7,FALSE))</f>
        <v/>
      </c>
      <c r="J9634" t="str">
        <f>IF(VLOOKUP(TRM!A8417,'TRM - TBM Crosswalk'!$A$2:'TRM - TBM Crosswalk'!$I$1008,8,FALSE)=0,"",VLOOKUP(TRM!A8417,'TRM - TBM Crosswalk'!$A$2:'TRM - TBM Crosswalk'!$I$1008,8,FALSE))</f>
        <v/>
      </c>
      <c r="K9634" t="str">
        <f>IF(VLOOKUP(TRM!A8417,'TRM - TBM Crosswalk'!$A$2:'TRM - TBM Crosswalk'!$I$1008,9,FALSE)=0,"",VLOOKUP(TRM!A8417,'TRM - TBM Crosswalk'!$A$2:'TRM - TBM Crosswalk'!$I$1008,9,FALSE))</f>
        <v/>
      </c>
    </row>
    <row r="9635" spans="1:11" x14ac:dyDescent="0.45">
      <c r="A9635" t="str">
        <f>TRM!A5422</f>
        <v>A02.031.383</v>
      </c>
      <c r="B9635" t="str">
        <f>TRM!B5422</f>
        <v>Computer Aided Design</v>
      </c>
      <c r="C9635" t="str">
        <f>TRM!C5422</f>
        <v>Autodesk Revit 2018 | 18.3.2.7</v>
      </c>
      <c r="D9635">
        <f>TRM!D5422</f>
        <v>0</v>
      </c>
      <c r="E9635" t="str">
        <f>IF(VLOOKUP(TRM!A5422,'TRM - TBM Crosswalk'!$A$2:'TRM - TBM Crosswalk'!$I$1008,3,FALSE)="N/A","TBD","")</f>
        <v/>
      </c>
      <c r="F9635" t="str">
        <f>IF(VLOOKUP(TRM!A5422,'TRM - TBM Crosswalk'!$A$2:'TRM - TBM Crosswalk'!$I$1008,4,FALSE)=0,"",VLOOKUP(TRM!A5422,'TRM - TBM Crosswalk'!$A$2:'TRM - TBM Crosswalk'!$I$1008,4,FALSE))</f>
        <v/>
      </c>
      <c r="G9635" t="str">
        <f>IF(VLOOKUP(TRM!A5422,'TRM - TBM Crosswalk'!$A$2:'TRM - TBM Crosswalk'!$I$1008,5,FALSE)=0,"",VLOOKUP(TRM!A5422,'TRM - TBM Crosswalk'!$A$2:'TRM - TBM Crosswalk'!$I$1008,5,FALSE))</f>
        <v/>
      </c>
      <c r="H9635" t="str">
        <f>IF(VLOOKUP(TRM!A5422,'TRM - TBM Crosswalk'!$A$2:'TRM - TBM Crosswalk'!$I$1008,6,FALSE)=0,"",VLOOKUP(TRM!A5422,'TRM - TBM Crosswalk'!$A$2:'TRM - TBM Crosswalk'!$I$1008,6,FALSE))</f>
        <v/>
      </c>
      <c r="I9635" t="str">
        <f>IF(VLOOKUP(TRM!A5422,'TRM - TBM Crosswalk'!$A$2:'TRM - TBM Crosswalk'!$I$1008,7,FALSE)=0,"",VLOOKUP(TRM!A5422,'TRM - TBM Crosswalk'!$A$2:'TRM - TBM Crosswalk'!$I$1008,7,FALSE))</f>
        <v>Platform Services</v>
      </c>
      <c r="J9635" t="str">
        <f>IF(VLOOKUP(TRM!A5422,'TRM - TBM Crosswalk'!$A$2:'TRM - TBM Crosswalk'!$I$1008,8,FALSE)=0,"",VLOOKUP(TRM!A5422,'TRM - TBM Crosswalk'!$A$2:'TRM - TBM Crosswalk'!$I$1008,8,FALSE))</f>
        <v>Data Services</v>
      </c>
      <c r="K9635" t="str">
        <f>IF(VLOOKUP(TRM!A5422,'TRM - TBM Crosswalk'!$A$2:'TRM - TBM Crosswalk'!$I$1008,9,FALSE)=0,"",VLOOKUP(TRM!A5422,'TRM - TBM Crosswalk'!$A$2:'TRM - TBM Crosswalk'!$I$1008,9,FALSE))</f>
        <v>Data Analytics &amp; Visualizations</v>
      </c>
    </row>
    <row r="9636" spans="1:11" x14ac:dyDescent="0.45">
      <c r="A9636" t="str">
        <f>TRM!A5423</f>
        <v>A02.031.383</v>
      </c>
      <c r="B9636" t="str">
        <f>TRM!B5423</f>
        <v>Computer Aided Design</v>
      </c>
      <c r="C9636" t="str">
        <f>TRM!C5423</f>
        <v>Autodesk Revit 2019 | 19.0.0.405</v>
      </c>
      <c r="D9636">
        <f>TRM!D5423</f>
        <v>0</v>
      </c>
      <c r="E9636" t="str">
        <f>IF(VLOOKUP(TRM!A5423,'TRM - TBM Crosswalk'!$A$2:'TRM - TBM Crosswalk'!$I$1008,3,FALSE)="N/A","TBD","")</f>
        <v/>
      </c>
      <c r="F9636" t="str">
        <f>IF(VLOOKUP(TRM!A5423,'TRM - TBM Crosswalk'!$A$2:'TRM - TBM Crosswalk'!$I$1008,4,FALSE)=0,"",VLOOKUP(TRM!A5423,'TRM - TBM Crosswalk'!$A$2:'TRM - TBM Crosswalk'!$I$1008,4,FALSE))</f>
        <v/>
      </c>
      <c r="G9636" t="str">
        <f>IF(VLOOKUP(TRM!A5423,'TRM - TBM Crosswalk'!$A$2:'TRM - TBM Crosswalk'!$I$1008,5,FALSE)=0,"",VLOOKUP(TRM!A5423,'TRM - TBM Crosswalk'!$A$2:'TRM - TBM Crosswalk'!$I$1008,5,FALSE))</f>
        <v/>
      </c>
      <c r="H9636" t="str">
        <f>IF(VLOOKUP(TRM!A5423,'TRM - TBM Crosswalk'!$A$2:'TRM - TBM Crosswalk'!$I$1008,6,FALSE)=0,"",VLOOKUP(TRM!A5423,'TRM - TBM Crosswalk'!$A$2:'TRM - TBM Crosswalk'!$I$1008,6,FALSE))</f>
        <v/>
      </c>
      <c r="I9636" t="str">
        <f>IF(VLOOKUP(TRM!A5423,'TRM - TBM Crosswalk'!$A$2:'TRM - TBM Crosswalk'!$I$1008,7,FALSE)=0,"",VLOOKUP(TRM!A5423,'TRM - TBM Crosswalk'!$A$2:'TRM - TBM Crosswalk'!$I$1008,7,FALSE))</f>
        <v>Platform Services</v>
      </c>
      <c r="J9636" t="str">
        <f>IF(VLOOKUP(TRM!A5423,'TRM - TBM Crosswalk'!$A$2:'TRM - TBM Crosswalk'!$I$1008,8,FALSE)=0,"",VLOOKUP(TRM!A5423,'TRM - TBM Crosswalk'!$A$2:'TRM - TBM Crosswalk'!$I$1008,8,FALSE))</f>
        <v>Data Services</v>
      </c>
      <c r="K9636" t="str">
        <f>IF(VLOOKUP(TRM!A5423,'TRM - TBM Crosswalk'!$A$2:'TRM - TBM Crosswalk'!$I$1008,9,FALSE)=0,"",VLOOKUP(TRM!A5423,'TRM - TBM Crosswalk'!$A$2:'TRM - TBM Crosswalk'!$I$1008,9,FALSE))</f>
        <v>Data Analytics &amp; Visualizations</v>
      </c>
    </row>
    <row r="9637" spans="1:11" x14ac:dyDescent="0.45">
      <c r="A9637" t="str">
        <f>TRM!A5424</f>
        <v>A02.031.383</v>
      </c>
      <c r="B9637" t="str">
        <f>TRM!B5424</f>
        <v>Computer Aided Design</v>
      </c>
      <c r="C9637" t="str">
        <f>TRM!C5424</f>
        <v>Autodesk Revit 2019 | 19.2.20.24</v>
      </c>
      <c r="D9637">
        <f>TRM!D5424</f>
        <v>0</v>
      </c>
      <c r="E9637" t="str">
        <f>IF(VLOOKUP(TRM!A5424,'TRM - TBM Crosswalk'!$A$2:'TRM - TBM Crosswalk'!$I$1008,3,FALSE)="N/A","TBD","")</f>
        <v/>
      </c>
      <c r="F9637" t="str">
        <f>IF(VLOOKUP(TRM!A5424,'TRM - TBM Crosswalk'!$A$2:'TRM - TBM Crosswalk'!$I$1008,4,FALSE)=0,"",VLOOKUP(TRM!A5424,'TRM - TBM Crosswalk'!$A$2:'TRM - TBM Crosswalk'!$I$1008,4,FALSE))</f>
        <v/>
      </c>
      <c r="G9637" t="str">
        <f>IF(VLOOKUP(TRM!A5424,'TRM - TBM Crosswalk'!$A$2:'TRM - TBM Crosswalk'!$I$1008,5,FALSE)=0,"",VLOOKUP(TRM!A5424,'TRM - TBM Crosswalk'!$A$2:'TRM - TBM Crosswalk'!$I$1008,5,FALSE))</f>
        <v/>
      </c>
      <c r="H9637" t="str">
        <f>IF(VLOOKUP(TRM!A5424,'TRM - TBM Crosswalk'!$A$2:'TRM - TBM Crosswalk'!$I$1008,6,FALSE)=0,"",VLOOKUP(TRM!A5424,'TRM - TBM Crosswalk'!$A$2:'TRM - TBM Crosswalk'!$I$1008,6,FALSE))</f>
        <v/>
      </c>
      <c r="I9637" t="str">
        <f>IF(VLOOKUP(TRM!A5424,'TRM - TBM Crosswalk'!$A$2:'TRM - TBM Crosswalk'!$I$1008,7,FALSE)=0,"",VLOOKUP(TRM!A5424,'TRM - TBM Crosswalk'!$A$2:'TRM - TBM Crosswalk'!$I$1008,7,FALSE))</f>
        <v>Platform Services</v>
      </c>
      <c r="J9637" t="str">
        <f>IF(VLOOKUP(TRM!A5424,'TRM - TBM Crosswalk'!$A$2:'TRM - TBM Crosswalk'!$I$1008,8,FALSE)=0,"",VLOOKUP(TRM!A5424,'TRM - TBM Crosswalk'!$A$2:'TRM - TBM Crosswalk'!$I$1008,8,FALSE))</f>
        <v>Data Services</v>
      </c>
      <c r="K9637" t="str">
        <f>IF(VLOOKUP(TRM!A5424,'TRM - TBM Crosswalk'!$A$2:'TRM - TBM Crosswalk'!$I$1008,9,FALSE)=0,"",VLOOKUP(TRM!A5424,'TRM - TBM Crosswalk'!$A$2:'TRM - TBM Crosswalk'!$I$1008,9,FALSE))</f>
        <v>Data Analytics &amp; Visualizations</v>
      </c>
    </row>
    <row r="9638" spans="1:11" x14ac:dyDescent="0.45">
      <c r="A9638" t="str">
        <f>TRM!A1493</f>
        <v>A02.021.234#</v>
      </c>
      <c r="B9638" t="str">
        <f>TRM!B1493</f>
        <v>Database Tools#</v>
      </c>
      <c r="C9638" t="str">
        <f>TRM!C1493</f>
        <v>Toad for Oracle 13.1 | 13.1.0.78</v>
      </c>
      <c r="D9638">
        <f>TRM!D1493</f>
        <v>0</v>
      </c>
      <c r="E9638" t="str">
        <f>IF(VLOOKUP(TRM!A1493,'TRM - TBM Crosswalk'!$A$2:'TRM - TBM Crosswalk'!$I$1008,3,FALSE)="N/A","TBD","")</f>
        <v/>
      </c>
      <c r="F9638" t="str">
        <f>IF(VLOOKUP(TRM!A1493,'TRM - TBM Crosswalk'!$A$2:'TRM - TBM Crosswalk'!$I$1008,4,FALSE)=0,"",VLOOKUP(TRM!A1493,'TRM - TBM Crosswalk'!$A$2:'TRM - TBM Crosswalk'!$I$1008,4,FALSE))</f>
        <v/>
      </c>
      <c r="G9638" t="str">
        <f>IF(VLOOKUP(TRM!A1493,'TRM - TBM Crosswalk'!$A$2:'TRM - TBM Crosswalk'!$I$1008,5,FALSE)=0,"",VLOOKUP(TRM!A1493,'TRM - TBM Crosswalk'!$A$2:'TRM - TBM Crosswalk'!$I$1008,5,FALSE))</f>
        <v>Storage</v>
      </c>
      <c r="H9638" t="str">
        <f>IF(VLOOKUP(TRM!A1493,'TRM - TBM Crosswalk'!$A$2:'TRM - TBM Crosswalk'!$I$1008,6,FALSE)=0,"",VLOOKUP(TRM!A1493,'TRM - TBM Crosswalk'!$A$2:'TRM - TBM Crosswalk'!$I$1008,6,FALSE))</f>
        <v/>
      </c>
      <c r="I9638" t="str">
        <f>IF(VLOOKUP(TRM!A1493,'TRM - TBM Crosswalk'!$A$2:'TRM - TBM Crosswalk'!$I$1008,7,FALSE)=0,"",VLOOKUP(TRM!A1493,'TRM - TBM Crosswalk'!$A$2:'TRM - TBM Crosswalk'!$I$1008,7,FALSE))</f>
        <v>Platform Services</v>
      </c>
      <c r="J9638" t="str">
        <f>IF(VLOOKUP(TRM!A1493,'TRM - TBM Crosswalk'!$A$2:'TRM - TBM Crosswalk'!$I$1008,8,FALSE)=0,"",VLOOKUP(TRM!A1493,'TRM - TBM Crosswalk'!$A$2:'TRM - TBM Crosswalk'!$I$1008,8,FALSE))</f>
        <v>Data Services</v>
      </c>
      <c r="K9638" t="str">
        <f>IF(VLOOKUP(TRM!A1493,'TRM - TBM Crosswalk'!$A$2:'TRM - TBM Crosswalk'!$I$1008,9,FALSE)=0,"",VLOOKUP(TRM!A1493,'TRM - TBM Crosswalk'!$A$2:'TRM - TBM Crosswalk'!$I$1008,9,FALSE))</f>
        <v>Database</v>
      </c>
    </row>
    <row r="9639" spans="1:11" x14ac:dyDescent="0.45">
      <c r="A9639" t="str">
        <f>TRM!A1500</f>
        <v>A02.021.234#</v>
      </c>
      <c r="B9639" t="str">
        <f>TRM!B1500</f>
        <v>Database Tools#</v>
      </c>
      <c r="C9639" t="str">
        <f>TRM!C1500</f>
        <v>Toad for SQL Server 6.8 (32-bit) | 6.8.2.9</v>
      </c>
      <c r="D9639">
        <f>TRM!D1500</f>
        <v>0</v>
      </c>
      <c r="E9639" t="str">
        <f>IF(VLOOKUP(TRM!A1500,'TRM - TBM Crosswalk'!$A$2:'TRM - TBM Crosswalk'!$I$1008,3,FALSE)="N/A","TBD","")</f>
        <v/>
      </c>
      <c r="F9639" t="str">
        <f>IF(VLOOKUP(TRM!A1500,'TRM - TBM Crosswalk'!$A$2:'TRM - TBM Crosswalk'!$I$1008,4,FALSE)=0,"",VLOOKUP(TRM!A1500,'TRM - TBM Crosswalk'!$A$2:'TRM - TBM Crosswalk'!$I$1008,4,FALSE))</f>
        <v/>
      </c>
      <c r="G9639" t="str">
        <f>IF(VLOOKUP(TRM!A1500,'TRM - TBM Crosswalk'!$A$2:'TRM - TBM Crosswalk'!$I$1008,5,FALSE)=0,"",VLOOKUP(TRM!A1500,'TRM - TBM Crosswalk'!$A$2:'TRM - TBM Crosswalk'!$I$1008,5,FALSE))</f>
        <v>Storage</v>
      </c>
      <c r="H9639" t="str">
        <f>IF(VLOOKUP(TRM!A1500,'TRM - TBM Crosswalk'!$A$2:'TRM - TBM Crosswalk'!$I$1008,6,FALSE)=0,"",VLOOKUP(TRM!A1500,'TRM - TBM Crosswalk'!$A$2:'TRM - TBM Crosswalk'!$I$1008,6,FALSE))</f>
        <v/>
      </c>
      <c r="I9639" t="str">
        <f>IF(VLOOKUP(TRM!A1500,'TRM - TBM Crosswalk'!$A$2:'TRM - TBM Crosswalk'!$I$1008,7,FALSE)=0,"",VLOOKUP(TRM!A1500,'TRM - TBM Crosswalk'!$A$2:'TRM - TBM Crosswalk'!$I$1008,7,FALSE))</f>
        <v>Platform Services</v>
      </c>
      <c r="J9639" t="str">
        <f>IF(VLOOKUP(TRM!A1500,'TRM - TBM Crosswalk'!$A$2:'TRM - TBM Crosswalk'!$I$1008,8,FALSE)=0,"",VLOOKUP(TRM!A1500,'TRM - TBM Crosswalk'!$A$2:'TRM - TBM Crosswalk'!$I$1008,8,FALSE))</f>
        <v>Data Services</v>
      </c>
      <c r="K9639" t="str">
        <f>IF(VLOOKUP(TRM!A1500,'TRM - TBM Crosswalk'!$A$2:'TRM - TBM Crosswalk'!$I$1008,9,FALSE)=0,"",VLOOKUP(TRM!A1500,'TRM - TBM Crosswalk'!$A$2:'TRM - TBM Crosswalk'!$I$1008,9,FALSE))</f>
        <v>Database</v>
      </c>
    </row>
    <row r="9640" spans="1:11" x14ac:dyDescent="0.45">
      <c r="A9640" t="str">
        <f>TRM!A1501</f>
        <v>A02.021.235#</v>
      </c>
      <c r="B9640" t="str">
        <f>TRM!B1501</f>
        <v>Data Compression / Extraction Software</v>
      </c>
      <c r="C9640" t="str">
        <f>TRM!C1501</f>
        <v>7-Zip  (x64) | 15.12</v>
      </c>
      <c r="D9640">
        <f>TRM!D1501</f>
        <v>0</v>
      </c>
      <c r="E9640" t="str">
        <f>IF(VLOOKUP(TRM!A1501,'TRM - TBM Crosswalk'!$A$2:'TRM - TBM Crosswalk'!$I$1008,3,FALSE)="N/A","TBD","")</f>
        <v/>
      </c>
      <c r="F9640" t="str">
        <f>IF(VLOOKUP(TRM!A1501,'TRM - TBM Crosswalk'!$A$2:'TRM - TBM Crosswalk'!$I$1008,4,FALSE)=0,"",VLOOKUP(TRM!A1501,'TRM - TBM Crosswalk'!$A$2:'TRM - TBM Crosswalk'!$I$1008,4,FALSE))</f>
        <v/>
      </c>
      <c r="G9640" t="str">
        <f>IF(VLOOKUP(TRM!A1501,'TRM - TBM Crosswalk'!$A$2:'TRM - TBM Crosswalk'!$I$1008,5,FALSE)=0,"",VLOOKUP(TRM!A1501,'TRM - TBM Crosswalk'!$A$2:'TRM - TBM Crosswalk'!$I$1008,5,FALSE))</f>
        <v>Storage</v>
      </c>
      <c r="H9640" t="str">
        <f>IF(VLOOKUP(TRM!A1501,'TRM - TBM Crosswalk'!$A$2:'TRM - TBM Crosswalk'!$I$1008,6,FALSE)=0,"",VLOOKUP(TRM!A1501,'TRM - TBM Crosswalk'!$A$2:'TRM - TBM Crosswalk'!$I$1008,6,FALSE))</f>
        <v/>
      </c>
      <c r="I9640" t="str">
        <f>IF(VLOOKUP(TRM!A1501,'TRM - TBM Crosswalk'!$A$2:'TRM - TBM Crosswalk'!$I$1008,7,FALSE)=0,"",VLOOKUP(TRM!A1501,'TRM - TBM Crosswalk'!$A$2:'TRM - TBM Crosswalk'!$I$1008,7,FALSE))</f>
        <v>Platform Services</v>
      </c>
      <c r="J9640" t="str">
        <f>IF(VLOOKUP(TRM!A1501,'TRM - TBM Crosswalk'!$A$2:'TRM - TBM Crosswalk'!$I$1008,8,FALSE)=0,"",VLOOKUP(TRM!A1501,'TRM - TBM Crosswalk'!$A$2:'TRM - TBM Crosswalk'!$I$1008,8,FALSE))</f>
        <v>Data Services</v>
      </c>
      <c r="K9640" t="str">
        <f>IF(VLOOKUP(TRM!A1501,'TRM - TBM Crosswalk'!$A$2:'TRM - TBM Crosswalk'!$I$1008,9,FALSE)=0,"",VLOOKUP(TRM!A1501,'TRM - TBM Crosswalk'!$A$2:'TRM - TBM Crosswalk'!$I$1008,9,FALSE))</f>
        <v>Data Management</v>
      </c>
    </row>
    <row r="9641" spans="1:11" x14ac:dyDescent="0.45">
      <c r="A9641" t="str">
        <f>TRM!A1924</f>
        <v>A02.022.240</v>
      </c>
      <c r="B9641" t="str">
        <f>TRM!B1924</f>
        <v>Integrated Development Environment (IDE)#</v>
      </c>
      <c r="C9641" t="str">
        <f>TRM!C1924</f>
        <v>Microsoft Visual C++ 2015 Redistributable (x86) - 14.0.24215 | 14.0.24215.1</v>
      </c>
      <c r="D9641">
        <f>TRM!D1924</f>
        <v>0</v>
      </c>
      <c r="E9641" t="str">
        <f>IF(VLOOKUP(TRM!A1924,'TRM - TBM Crosswalk'!$A$2:'TRM - TBM Crosswalk'!$I$1008,3,FALSE)="N/A","TBD","")</f>
        <v/>
      </c>
      <c r="F9641" t="str">
        <f>IF(VLOOKUP(TRM!A1924,'TRM - TBM Crosswalk'!$A$2:'TRM - TBM Crosswalk'!$I$1008,4,FALSE)=0,"",VLOOKUP(TRM!A1924,'TRM - TBM Crosswalk'!$A$2:'TRM - TBM Crosswalk'!$I$1008,4,FALSE))</f>
        <v/>
      </c>
      <c r="G9641" t="str">
        <f>IF(VLOOKUP(TRM!A1924,'TRM - TBM Crosswalk'!$A$2:'TRM - TBM Crosswalk'!$I$1008,5,FALSE)=0,"",VLOOKUP(TRM!A1924,'TRM - TBM Crosswalk'!$A$2:'TRM - TBM Crosswalk'!$I$1008,5,FALSE))</f>
        <v>Application</v>
      </c>
      <c r="H9641" t="str">
        <f>IF(VLOOKUP(TRM!A1924,'TRM - TBM Crosswalk'!$A$2:'TRM - TBM Crosswalk'!$I$1008,6,FALSE)=0,"",VLOOKUP(TRM!A1924,'TRM - TBM Crosswalk'!$A$2:'TRM - TBM Crosswalk'!$I$1008,6,FALSE))</f>
        <v>Application Development</v>
      </c>
      <c r="I9641" t="str">
        <f>IF(VLOOKUP(TRM!A1924,'TRM - TBM Crosswalk'!$A$2:'TRM - TBM Crosswalk'!$I$1008,7,FALSE)=0,"",VLOOKUP(TRM!A1924,'TRM - TBM Crosswalk'!$A$2:'TRM - TBM Crosswalk'!$I$1008,7,FALSE))</f>
        <v/>
      </c>
      <c r="J9641" t="str">
        <f>IF(VLOOKUP(TRM!A1924,'TRM - TBM Crosswalk'!$A$2:'TRM - TBM Crosswalk'!$I$1008,8,FALSE)=0,"",VLOOKUP(TRM!A1924,'TRM - TBM Crosswalk'!$A$2:'TRM - TBM Crosswalk'!$I$1008,8,FALSE))</f>
        <v/>
      </c>
      <c r="K9641" t="str">
        <f>IF(VLOOKUP(TRM!A1924,'TRM - TBM Crosswalk'!$A$2:'TRM - TBM Crosswalk'!$I$1008,9,FALSE)=0,"",VLOOKUP(TRM!A1924,'TRM - TBM Crosswalk'!$A$2:'TRM - TBM Crosswalk'!$I$1008,9,FALSE))</f>
        <v/>
      </c>
    </row>
    <row r="9642" spans="1:11" x14ac:dyDescent="0.45">
      <c r="A9642" t="str">
        <f>TRM!A1925</f>
        <v>A02.022.240</v>
      </c>
      <c r="B9642" t="str">
        <f>TRM!B1925</f>
        <v>Integrated Development Environment (IDE)#</v>
      </c>
      <c r="C9642" t="str">
        <f>TRM!C1925</f>
        <v>Microsoft Visual C++ 2015-2019 Redistributable (x64) - 14.20.27508 | 14.20.27508.1</v>
      </c>
      <c r="D9642">
        <f>TRM!D1925</f>
        <v>0</v>
      </c>
      <c r="E9642" t="str">
        <f>IF(VLOOKUP(TRM!A1925,'TRM - TBM Crosswalk'!$A$2:'TRM - TBM Crosswalk'!$I$1008,3,FALSE)="N/A","TBD","")</f>
        <v/>
      </c>
      <c r="F9642" t="str">
        <f>IF(VLOOKUP(TRM!A1925,'TRM - TBM Crosswalk'!$A$2:'TRM - TBM Crosswalk'!$I$1008,4,FALSE)=0,"",VLOOKUP(TRM!A1925,'TRM - TBM Crosswalk'!$A$2:'TRM - TBM Crosswalk'!$I$1008,4,FALSE))</f>
        <v/>
      </c>
      <c r="G9642" t="str">
        <f>IF(VLOOKUP(TRM!A1925,'TRM - TBM Crosswalk'!$A$2:'TRM - TBM Crosswalk'!$I$1008,5,FALSE)=0,"",VLOOKUP(TRM!A1925,'TRM - TBM Crosswalk'!$A$2:'TRM - TBM Crosswalk'!$I$1008,5,FALSE))</f>
        <v>Application</v>
      </c>
      <c r="H9642" t="str">
        <f>IF(VLOOKUP(TRM!A1925,'TRM - TBM Crosswalk'!$A$2:'TRM - TBM Crosswalk'!$I$1008,6,FALSE)=0,"",VLOOKUP(TRM!A1925,'TRM - TBM Crosswalk'!$A$2:'TRM - TBM Crosswalk'!$I$1008,6,FALSE))</f>
        <v>Application Development</v>
      </c>
      <c r="I9642" t="str">
        <f>IF(VLOOKUP(TRM!A1925,'TRM - TBM Crosswalk'!$A$2:'TRM - TBM Crosswalk'!$I$1008,7,FALSE)=0,"",VLOOKUP(TRM!A1925,'TRM - TBM Crosswalk'!$A$2:'TRM - TBM Crosswalk'!$I$1008,7,FALSE))</f>
        <v/>
      </c>
      <c r="J9642" t="str">
        <f>IF(VLOOKUP(TRM!A1925,'TRM - TBM Crosswalk'!$A$2:'TRM - TBM Crosswalk'!$I$1008,8,FALSE)=0,"",VLOOKUP(TRM!A1925,'TRM - TBM Crosswalk'!$A$2:'TRM - TBM Crosswalk'!$I$1008,8,FALSE))</f>
        <v/>
      </c>
      <c r="K9642" t="str">
        <f>IF(VLOOKUP(TRM!A1925,'TRM - TBM Crosswalk'!$A$2:'TRM - TBM Crosswalk'!$I$1008,9,FALSE)=0,"",VLOOKUP(TRM!A1925,'TRM - TBM Crosswalk'!$A$2:'TRM - TBM Crosswalk'!$I$1008,9,FALSE))</f>
        <v/>
      </c>
    </row>
    <row r="9643" spans="1:11" x14ac:dyDescent="0.45">
      <c r="A9643" t="str">
        <f>TRM!A4175</f>
        <v>A02.028</v>
      </c>
      <c r="B9643" t="str">
        <f>TRM!B4175</f>
        <v>Productivity</v>
      </c>
      <c r="C9643" t="str">
        <f>TRM!C4175</f>
        <v>Brother P-touch Editor 5.2 | 5.2.0131</v>
      </c>
      <c r="D9643">
        <f>TRM!D4175</f>
        <v>0</v>
      </c>
      <c r="E9643" t="str">
        <f>IF(VLOOKUP(TRM!A4175,'TRM - TBM Crosswalk'!$A$2:'TRM - TBM Crosswalk'!$I$1008,3,FALSE)="N/A","TBD","")</f>
        <v/>
      </c>
      <c r="F9643" t="str">
        <f>IF(VLOOKUP(TRM!A4175,'TRM - TBM Crosswalk'!$A$2:'TRM - TBM Crosswalk'!$I$1008,4,FALSE)=0,"",VLOOKUP(TRM!A4175,'TRM - TBM Crosswalk'!$A$2:'TRM - TBM Crosswalk'!$I$1008,4,FALSE))</f>
        <v/>
      </c>
      <c r="G9643" t="str">
        <f>IF(VLOOKUP(TRM!A4175,'TRM - TBM Crosswalk'!$A$2:'TRM - TBM Crosswalk'!$I$1008,5,FALSE)=0,"",VLOOKUP(TRM!A4175,'TRM - TBM Crosswalk'!$A$2:'TRM - TBM Crosswalk'!$I$1008,5,FALSE))</f>
        <v/>
      </c>
      <c r="H9643" t="str">
        <f>IF(VLOOKUP(TRM!A4175,'TRM - TBM Crosswalk'!$A$2:'TRM - TBM Crosswalk'!$I$1008,6,FALSE)=0,"",VLOOKUP(TRM!A4175,'TRM - TBM Crosswalk'!$A$2:'TRM - TBM Crosswalk'!$I$1008,6,FALSE))</f>
        <v/>
      </c>
      <c r="I9643" t="str">
        <f>IF(VLOOKUP(TRM!A4175,'TRM - TBM Crosswalk'!$A$2:'TRM - TBM Crosswalk'!$I$1008,7,FALSE)=0,"",VLOOKUP(TRM!A4175,'TRM - TBM Crosswalk'!$A$2:'TRM - TBM Crosswalk'!$I$1008,7,FALSE))</f>
        <v>End User Services</v>
      </c>
      <c r="J9643" t="str">
        <f>IF(VLOOKUP(TRM!A4175,'TRM - TBM Crosswalk'!$A$2:'TRM - TBM Crosswalk'!$I$1008,8,FALSE)=0,"",VLOOKUP(TRM!A4175,'TRM - TBM Crosswalk'!$A$2:'TRM - TBM Crosswalk'!$I$1008,8,FALSE))</f>
        <v>Communication &amp; Collaboration</v>
      </c>
      <c r="K9643" t="str">
        <f>IF(VLOOKUP(TRM!A4175,'TRM - TBM Crosswalk'!$A$2:'TRM - TBM Crosswalk'!$I$1008,9,FALSE)=0,"",VLOOKUP(TRM!A4175,'TRM - TBM Crosswalk'!$A$2:'TRM - TBM Crosswalk'!$I$1008,9,FALSE))</f>
        <v>Productivity</v>
      </c>
    </row>
    <row r="9644" spans="1:11" x14ac:dyDescent="0.45">
      <c r="A9644" t="str">
        <f>TRM!A4179</f>
        <v>A02.028</v>
      </c>
      <c r="B9644" t="str">
        <f>TRM!B4179</f>
        <v>Productivity</v>
      </c>
      <c r="C9644" t="str">
        <f>TRM!C4179</f>
        <v>Brother P-touch Editor 5.2 | 5.2.0320</v>
      </c>
      <c r="D9644">
        <f>TRM!D4179</f>
        <v>0</v>
      </c>
      <c r="E9644" t="str">
        <f>IF(VLOOKUP(TRM!A4179,'TRM - TBM Crosswalk'!$A$2:'TRM - TBM Crosswalk'!$I$1008,3,FALSE)="N/A","TBD","")</f>
        <v/>
      </c>
      <c r="F9644" t="str">
        <f>IF(VLOOKUP(TRM!A4179,'TRM - TBM Crosswalk'!$A$2:'TRM - TBM Crosswalk'!$I$1008,4,FALSE)=0,"",VLOOKUP(TRM!A4179,'TRM - TBM Crosswalk'!$A$2:'TRM - TBM Crosswalk'!$I$1008,4,FALSE))</f>
        <v/>
      </c>
      <c r="G9644" t="str">
        <f>IF(VLOOKUP(TRM!A4179,'TRM - TBM Crosswalk'!$A$2:'TRM - TBM Crosswalk'!$I$1008,5,FALSE)=0,"",VLOOKUP(TRM!A4179,'TRM - TBM Crosswalk'!$A$2:'TRM - TBM Crosswalk'!$I$1008,5,FALSE))</f>
        <v/>
      </c>
      <c r="H9644" t="str">
        <f>IF(VLOOKUP(TRM!A4179,'TRM - TBM Crosswalk'!$A$2:'TRM - TBM Crosswalk'!$I$1008,6,FALSE)=0,"",VLOOKUP(TRM!A4179,'TRM - TBM Crosswalk'!$A$2:'TRM - TBM Crosswalk'!$I$1008,6,FALSE))</f>
        <v/>
      </c>
      <c r="I9644" t="str">
        <f>IF(VLOOKUP(TRM!A4179,'TRM - TBM Crosswalk'!$A$2:'TRM - TBM Crosswalk'!$I$1008,7,FALSE)=0,"",VLOOKUP(TRM!A4179,'TRM - TBM Crosswalk'!$A$2:'TRM - TBM Crosswalk'!$I$1008,7,FALSE))</f>
        <v>End User Services</v>
      </c>
      <c r="J9644" t="str">
        <f>IF(VLOOKUP(TRM!A4179,'TRM - TBM Crosswalk'!$A$2:'TRM - TBM Crosswalk'!$I$1008,8,FALSE)=0,"",VLOOKUP(TRM!A4179,'TRM - TBM Crosswalk'!$A$2:'TRM - TBM Crosswalk'!$I$1008,8,FALSE))</f>
        <v>Communication &amp; Collaboration</v>
      </c>
      <c r="K9644" t="str">
        <f>IF(VLOOKUP(TRM!A4179,'TRM - TBM Crosswalk'!$A$2:'TRM - TBM Crosswalk'!$I$1008,9,FALSE)=0,"",VLOOKUP(TRM!A4179,'TRM - TBM Crosswalk'!$A$2:'TRM - TBM Crosswalk'!$I$1008,9,FALSE))</f>
        <v>Productivity</v>
      </c>
    </row>
    <row r="9645" spans="1:11" x14ac:dyDescent="0.45">
      <c r="A9645" t="str">
        <f>TRM!A6364</f>
        <v>A02.031.392#</v>
      </c>
      <c r="B9645" t="str">
        <f>TRM!B6364</f>
        <v>Printing#</v>
      </c>
      <c r="C9645" t="str">
        <f>TRM!C6364</f>
        <v>HPCLJProMFPM177 | 1.00.0000</v>
      </c>
      <c r="D9645">
        <f>TRM!D6364</f>
        <v>0</v>
      </c>
      <c r="E9645" t="str">
        <f>IF(VLOOKUP(TRM!A6364,'TRM - TBM Crosswalk'!$A$2:'TRM - TBM Crosswalk'!$I$1008,3,FALSE)="N/A","TBD","")</f>
        <v/>
      </c>
      <c r="F9645" t="str">
        <f>IF(VLOOKUP(TRM!A6364,'TRM - TBM Crosswalk'!$A$2:'TRM - TBM Crosswalk'!$I$1008,4,FALSE)=0,"",VLOOKUP(TRM!A6364,'TRM - TBM Crosswalk'!$A$2:'TRM - TBM Crosswalk'!$I$1008,4,FALSE))</f>
        <v/>
      </c>
      <c r="G9645" t="str">
        <f>IF(VLOOKUP(TRM!A6364,'TRM - TBM Crosswalk'!$A$2:'TRM - TBM Crosswalk'!$I$1008,5,FALSE)=0,"",VLOOKUP(TRM!A6364,'TRM - TBM Crosswalk'!$A$2:'TRM - TBM Crosswalk'!$I$1008,5,FALSE))</f>
        <v>End User</v>
      </c>
      <c r="H9645" t="str">
        <f>IF(VLOOKUP(TRM!A6364,'TRM - TBM Crosswalk'!$A$2:'TRM - TBM Crosswalk'!$I$1008,6,FALSE)=0,"",VLOOKUP(TRM!A6364,'TRM - TBM Crosswalk'!$A$2:'TRM - TBM Crosswalk'!$I$1008,6,FALSE))</f>
        <v>Workspace</v>
      </c>
      <c r="I9645" t="str">
        <f>IF(VLOOKUP(TRM!A6364,'TRM - TBM Crosswalk'!$A$2:'TRM - TBM Crosswalk'!$I$1008,7,FALSE)=0,"",VLOOKUP(TRM!A6364,'TRM - TBM Crosswalk'!$A$2:'TRM - TBM Crosswalk'!$I$1008,7,FALSE))</f>
        <v/>
      </c>
      <c r="J9645" t="str">
        <f>IF(VLOOKUP(TRM!A6364,'TRM - TBM Crosswalk'!$A$2:'TRM - TBM Crosswalk'!$I$1008,8,FALSE)=0,"",VLOOKUP(TRM!A6364,'TRM - TBM Crosswalk'!$A$2:'TRM - TBM Crosswalk'!$I$1008,8,FALSE))</f>
        <v/>
      </c>
      <c r="K9645" t="str">
        <f>IF(VLOOKUP(TRM!A6364,'TRM - TBM Crosswalk'!$A$2:'TRM - TBM Crosswalk'!$I$1008,9,FALSE)=0,"",VLOOKUP(TRM!A6364,'TRM - TBM Crosswalk'!$A$2:'TRM - TBM Crosswalk'!$I$1008,9,FALSE))</f>
        <v/>
      </c>
    </row>
    <row r="9646" spans="1:11" x14ac:dyDescent="0.45">
      <c r="A9646" t="str">
        <f>TRM!A6365</f>
        <v>A02.031.392#</v>
      </c>
      <c r="B9646" t="str">
        <f>TRM!B6365</f>
        <v>Printing#</v>
      </c>
      <c r="C9646" t="str">
        <f>TRM!C6365</f>
        <v>HPCLJProMFPM476 | 0.05.0000</v>
      </c>
      <c r="D9646">
        <f>TRM!D6365</f>
        <v>0</v>
      </c>
      <c r="E9646" t="str">
        <f>IF(VLOOKUP(TRM!A6365,'TRM - TBM Crosswalk'!$A$2:'TRM - TBM Crosswalk'!$I$1008,3,FALSE)="N/A","TBD","")</f>
        <v/>
      </c>
      <c r="F9646" t="str">
        <f>IF(VLOOKUP(TRM!A6365,'TRM - TBM Crosswalk'!$A$2:'TRM - TBM Crosswalk'!$I$1008,4,FALSE)=0,"",VLOOKUP(TRM!A6365,'TRM - TBM Crosswalk'!$A$2:'TRM - TBM Crosswalk'!$I$1008,4,FALSE))</f>
        <v/>
      </c>
      <c r="G9646" t="str">
        <f>IF(VLOOKUP(TRM!A6365,'TRM - TBM Crosswalk'!$A$2:'TRM - TBM Crosswalk'!$I$1008,5,FALSE)=0,"",VLOOKUP(TRM!A6365,'TRM - TBM Crosswalk'!$A$2:'TRM - TBM Crosswalk'!$I$1008,5,FALSE))</f>
        <v>End User</v>
      </c>
      <c r="H9646" t="str">
        <f>IF(VLOOKUP(TRM!A6365,'TRM - TBM Crosswalk'!$A$2:'TRM - TBM Crosswalk'!$I$1008,6,FALSE)=0,"",VLOOKUP(TRM!A6365,'TRM - TBM Crosswalk'!$A$2:'TRM - TBM Crosswalk'!$I$1008,6,FALSE))</f>
        <v>Workspace</v>
      </c>
      <c r="I9646" t="str">
        <f>IF(VLOOKUP(TRM!A6365,'TRM - TBM Crosswalk'!$A$2:'TRM - TBM Crosswalk'!$I$1008,7,FALSE)=0,"",VLOOKUP(TRM!A6365,'TRM - TBM Crosswalk'!$A$2:'TRM - TBM Crosswalk'!$I$1008,7,FALSE))</f>
        <v/>
      </c>
      <c r="J9646" t="str">
        <f>IF(VLOOKUP(TRM!A6365,'TRM - TBM Crosswalk'!$A$2:'TRM - TBM Crosswalk'!$I$1008,8,FALSE)=0,"",VLOOKUP(TRM!A6365,'TRM - TBM Crosswalk'!$A$2:'TRM - TBM Crosswalk'!$I$1008,8,FALSE))</f>
        <v/>
      </c>
      <c r="K9646" t="str">
        <f>IF(VLOOKUP(TRM!A6365,'TRM - TBM Crosswalk'!$A$2:'TRM - TBM Crosswalk'!$I$1008,9,FALSE)=0,"",VLOOKUP(TRM!A6365,'TRM - TBM Crosswalk'!$A$2:'TRM - TBM Crosswalk'!$I$1008,9,FALSE))</f>
        <v/>
      </c>
    </row>
    <row r="9647" spans="1:11" x14ac:dyDescent="0.45">
      <c r="A9647" t="str">
        <f>TRM!A6372</f>
        <v>A02.031.392#</v>
      </c>
      <c r="B9647" t="str">
        <f>TRM!B6372</f>
        <v>Printing#</v>
      </c>
      <c r="C9647" t="str">
        <f>TRM!C6372</f>
        <v>HPLaserJet100ColorMFPM175_HelpLearnCenter_SI | 1.00.0000</v>
      </c>
      <c r="D9647">
        <f>TRM!D6372</f>
        <v>0</v>
      </c>
      <c r="E9647" t="str">
        <f>IF(VLOOKUP(TRM!A6372,'TRM - TBM Crosswalk'!$A$2:'TRM - TBM Crosswalk'!$I$1008,3,FALSE)="N/A","TBD","")</f>
        <v/>
      </c>
      <c r="F9647" t="str">
        <f>IF(VLOOKUP(TRM!A6372,'TRM - TBM Crosswalk'!$A$2:'TRM - TBM Crosswalk'!$I$1008,4,FALSE)=0,"",VLOOKUP(TRM!A6372,'TRM - TBM Crosswalk'!$A$2:'TRM - TBM Crosswalk'!$I$1008,4,FALSE))</f>
        <v/>
      </c>
      <c r="G9647" t="str">
        <f>IF(VLOOKUP(TRM!A6372,'TRM - TBM Crosswalk'!$A$2:'TRM - TBM Crosswalk'!$I$1008,5,FALSE)=0,"",VLOOKUP(TRM!A6372,'TRM - TBM Crosswalk'!$A$2:'TRM - TBM Crosswalk'!$I$1008,5,FALSE))</f>
        <v>End User</v>
      </c>
      <c r="H9647" t="str">
        <f>IF(VLOOKUP(TRM!A6372,'TRM - TBM Crosswalk'!$A$2:'TRM - TBM Crosswalk'!$I$1008,6,FALSE)=0,"",VLOOKUP(TRM!A6372,'TRM - TBM Crosswalk'!$A$2:'TRM - TBM Crosswalk'!$I$1008,6,FALSE))</f>
        <v>Workspace</v>
      </c>
      <c r="I9647" t="str">
        <f>IF(VLOOKUP(TRM!A6372,'TRM - TBM Crosswalk'!$A$2:'TRM - TBM Crosswalk'!$I$1008,7,FALSE)=0,"",VLOOKUP(TRM!A6372,'TRM - TBM Crosswalk'!$A$2:'TRM - TBM Crosswalk'!$I$1008,7,FALSE))</f>
        <v/>
      </c>
      <c r="J9647" t="str">
        <f>IF(VLOOKUP(TRM!A6372,'TRM - TBM Crosswalk'!$A$2:'TRM - TBM Crosswalk'!$I$1008,8,FALSE)=0,"",VLOOKUP(TRM!A6372,'TRM - TBM Crosswalk'!$A$2:'TRM - TBM Crosswalk'!$I$1008,8,FALSE))</f>
        <v/>
      </c>
      <c r="K9647" t="str">
        <f>IF(VLOOKUP(TRM!A6372,'TRM - TBM Crosswalk'!$A$2:'TRM - TBM Crosswalk'!$I$1008,9,FALSE)=0,"",VLOOKUP(TRM!A6372,'TRM - TBM Crosswalk'!$A$2:'TRM - TBM Crosswalk'!$I$1008,9,FALSE))</f>
        <v/>
      </c>
    </row>
    <row r="9648" spans="1:11" x14ac:dyDescent="0.45">
      <c r="A9648" t="str">
        <f>TRM!A7288</f>
        <v>B08.751.045</v>
      </c>
      <c r="B9648" t="str">
        <f>TRM!B7288</f>
        <v>Criminal Investigation and Surveillance</v>
      </c>
      <c r="C9648" t="str">
        <f>TRM!C7288</f>
        <v>Symmetry (Client) | 8.1</v>
      </c>
      <c r="D9648">
        <f>TRM!D7288</f>
        <v>0</v>
      </c>
      <c r="E9648" t="str">
        <f>IF(VLOOKUP(TRM!A7288,'TRM - TBM Crosswalk'!$A$2:'TRM - TBM Crosswalk'!$I$1008,3,FALSE)="N/A","TBD","")</f>
        <v/>
      </c>
      <c r="F9648" t="str">
        <f>IF(VLOOKUP(TRM!A7288,'TRM - TBM Crosswalk'!$A$2:'TRM - TBM Crosswalk'!$I$1008,4,FALSE)=0,"",VLOOKUP(TRM!A7288,'TRM - TBM Crosswalk'!$A$2:'TRM - TBM Crosswalk'!$I$1008,4,FALSE))</f>
        <v>Business Capability</v>
      </c>
      <c r="G9648" t="str">
        <f>IF(VLOOKUP(TRM!A7288,'TRM - TBM Crosswalk'!$A$2:'TRM - TBM Crosswalk'!$I$1008,5,FALSE)=0,"",VLOOKUP(TRM!A7288,'TRM - TBM Crosswalk'!$A$2:'TRM - TBM Crosswalk'!$I$1008,5,FALSE))</f>
        <v/>
      </c>
      <c r="H9648" t="str">
        <f>IF(VLOOKUP(TRM!A7288,'TRM - TBM Crosswalk'!$A$2:'TRM - TBM Crosswalk'!$I$1008,6,FALSE)=0,"",VLOOKUP(TRM!A7288,'TRM - TBM Crosswalk'!$A$2:'TRM - TBM Crosswalk'!$I$1008,6,FALSE))</f>
        <v/>
      </c>
      <c r="I9648" t="str">
        <f>IF(VLOOKUP(TRM!A7288,'TRM - TBM Crosswalk'!$A$2:'TRM - TBM Crosswalk'!$I$1008,7,FALSE)=0,"",VLOOKUP(TRM!A7288,'TRM - TBM Crosswalk'!$A$2:'TRM - TBM Crosswalk'!$I$1008,7,FALSE))</f>
        <v/>
      </c>
      <c r="J9648" t="str">
        <f>IF(VLOOKUP(TRM!A7288,'TRM - TBM Crosswalk'!$A$2:'TRM - TBM Crosswalk'!$I$1008,8,FALSE)=0,"",VLOOKUP(TRM!A7288,'TRM - TBM Crosswalk'!$A$2:'TRM - TBM Crosswalk'!$I$1008,8,FALSE))</f>
        <v/>
      </c>
      <c r="K9648" t="str">
        <f>IF(VLOOKUP(TRM!A7288,'TRM - TBM Crosswalk'!$A$2:'TRM - TBM Crosswalk'!$I$1008,9,FALSE)=0,"",VLOOKUP(TRM!A7288,'TRM - TBM Crosswalk'!$A$2:'TRM - TBM Crosswalk'!$I$1008,9,FALSE))</f>
        <v/>
      </c>
    </row>
    <row r="9649" spans="1:11" x14ac:dyDescent="0.45">
      <c r="A9649" t="str">
        <f>TRM!A7289</f>
        <v>B08.751.045</v>
      </c>
      <c r="B9649" t="str">
        <f>TRM!B7289</f>
        <v>Criminal Investigation and Surveillance</v>
      </c>
      <c r="C9649" t="str">
        <f>TRM!C7289</f>
        <v>Symmetry | 8.1</v>
      </c>
      <c r="D9649">
        <f>TRM!D7289</f>
        <v>0</v>
      </c>
      <c r="E9649" t="str">
        <f>IF(VLOOKUP(TRM!A7289,'TRM - TBM Crosswalk'!$A$2:'TRM - TBM Crosswalk'!$I$1008,3,FALSE)="N/A","TBD","")</f>
        <v/>
      </c>
      <c r="F9649" t="str">
        <f>IF(VLOOKUP(TRM!A7289,'TRM - TBM Crosswalk'!$A$2:'TRM - TBM Crosswalk'!$I$1008,4,FALSE)=0,"",VLOOKUP(TRM!A7289,'TRM - TBM Crosswalk'!$A$2:'TRM - TBM Crosswalk'!$I$1008,4,FALSE))</f>
        <v>Business Capability</v>
      </c>
      <c r="G9649" t="str">
        <f>IF(VLOOKUP(TRM!A7289,'TRM - TBM Crosswalk'!$A$2:'TRM - TBM Crosswalk'!$I$1008,5,FALSE)=0,"",VLOOKUP(TRM!A7289,'TRM - TBM Crosswalk'!$A$2:'TRM - TBM Crosswalk'!$I$1008,5,FALSE))</f>
        <v/>
      </c>
      <c r="H9649" t="str">
        <f>IF(VLOOKUP(TRM!A7289,'TRM - TBM Crosswalk'!$A$2:'TRM - TBM Crosswalk'!$I$1008,6,FALSE)=0,"",VLOOKUP(TRM!A7289,'TRM - TBM Crosswalk'!$A$2:'TRM - TBM Crosswalk'!$I$1008,6,FALSE))</f>
        <v/>
      </c>
      <c r="I9649" t="str">
        <f>IF(VLOOKUP(TRM!A7289,'TRM - TBM Crosswalk'!$A$2:'TRM - TBM Crosswalk'!$I$1008,7,FALSE)=0,"",VLOOKUP(TRM!A7289,'TRM - TBM Crosswalk'!$A$2:'TRM - TBM Crosswalk'!$I$1008,7,FALSE))</f>
        <v/>
      </c>
      <c r="J9649" t="str">
        <f>IF(VLOOKUP(TRM!A7289,'TRM - TBM Crosswalk'!$A$2:'TRM - TBM Crosswalk'!$I$1008,8,FALSE)=0,"",VLOOKUP(TRM!A7289,'TRM - TBM Crosswalk'!$A$2:'TRM - TBM Crosswalk'!$I$1008,8,FALSE))</f>
        <v/>
      </c>
      <c r="K9649" t="str">
        <f>IF(VLOOKUP(TRM!A7289,'TRM - TBM Crosswalk'!$A$2:'TRM - TBM Crosswalk'!$I$1008,9,FALSE)=0,"",VLOOKUP(TRM!A7289,'TRM - TBM Crosswalk'!$A$2:'TRM - TBM Crosswalk'!$I$1008,9,FALSE))</f>
        <v/>
      </c>
    </row>
    <row r="9650" spans="1:11" x14ac:dyDescent="0.45">
      <c r="A9650" t="str">
        <f>TRM!A7290</f>
        <v>B08.751.045</v>
      </c>
      <c r="B9650" t="str">
        <f>TRM!B7290</f>
        <v>Criminal Investigation and Surveillance</v>
      </c>
      <c r="C9650" t="str">
        <f>TRM!C7290</f>
        <v>Symmetry 8.0.2 Service Pack 1 | 8.0.2.7</v>
      </c>
      <c r="D9650">
        <f>TRM!D7290</f>
        <v>0</v>
      </c>
      <c r="E9650" t="str">
        <f>IF(VLOOKUP(TRM!A7290,'TRM - TBM Crosswalk'!$A$2:'TRM - TBM Crosswalk'!$I$1008,3,FALSE)="N/A","TBD","")</f>
        <v/>
      </c>
      <c r="F9650" t="str">
        <f>IF(VLOOKUP(TRM!A7290,'TRM - TBM Crosswalk'!$A$2:'TRM - TBM Crosswalk'!$I$1008,4,FALSE)=0,"",VLOOKUP(TRM!A7290,'TRM - TBM Crosswalk'!$A$2:'TRM - TBM Crosswalk'!$I$1008,4,FALSE))</f>
        <v>Business Capability</v>
      </c>
      <c r="G9650" t="str">
        <f>IF(VLOOKUP(TRM!A7290,'TRM - TBM Crosswalk'!$A$2:'TRM - TBM Crosswalk'!$I$1008,5,FALSE)=0,"",VLOOKUP(TRM!A7290,'TRM - TBM Crosswalk'!$A$2:'TRM - TBM Crosswalk'!$I$1008,5,FALSE))</f>
        <v/>
      </c>
      <c r="H9650" t="str">
        <f>IF(VLOOKUP(TRM!A7290,'TRM - TBM Crosswalk'!$A$2:'TRM - TBM Crosswalk'!$I$1008,6,FALSE)=0,"",VLOOKUP(TRM!A7290,'TRM - TBM Crosswalk'!$A$2:'TRM - TBM Crosswalk'!$I$1008,6,FALSE))</f>
        <v/>
      </c>
      <c r="I9650" t="str">
        <f>IF(VLOOKUP(TRM!A7290,'TRM - TBM Crosswalk'!$A$2:'TRM - TBM Crosswalk'!$I$1008,7,FALSE)=0,"",VLOOKUP(TRM!A7290,'TRM - TBM Crosswalk'!$A$2:'TRM - TBM Crosswalk'!$I$1008,7,FALSE))</f>
        <v/>
      </c>
      <c r="J9650" t="str">
        <f>IF(VLOOKUP(TRM!A7290,'TRM - TBM Crosswalk'!$A$2:'TRM - TBM Crosswalk'!$I$1008,8,FALSE)=0,"",VLOOKUP(TRM!A7290,'TRM - TBM Crosswalk'!$A$2:'TRM - TBM Crosswalk'!$I$1008,8,FALSE))</f>
        <v/>
      </c>
      <c r="K9650" t="str">
        <f>IF(VLOOKUP(TRM!A7290,'TRM - TBM Crosswalk'!$A$2:'TRM - TBM Crosswalk'!$I$1008,9,FALSE)=0,"",VLOOKUP(TRM!A7290,'TRM - TBM Crosswalk'!$A$2:'TRM - TBM Crosswalk'!$I$1008,9,FALSE))</f>
        <v/>
      </c>
    </row>
    <row r="9651" spans="1:11" x14ac:dyDescent="0.45">
      <c r="A9651" t="str">
        <f>TRM!A7291</f>
        <v>B08.751.045</v>
      </c>
      <c r="B9651" t="str">
        <f>TRM!B7291</f>
        <v>Criminal Investigation and Surveillance</v>
      </c>
      <c r="C9651" t="str">
        <f>TRM!C7291</f>
        <v>Symmetry 8.1 Service Pack 1 | 8.1.0.0</v>
      </c>
      <c r="D9651">
        <f>TRM!D7291</f>
        <v>0</v>
      </c>
      <c r="E9651" t="str">
        <f>IF(VLOOKUP(TRM!A7291,'TRM - TBM Crosswalk'!$A$2:'TRM - TBM Crosswalk'!$I$1008,3,FALSE)="N/A","TBD","")</f>
        <v/>
      </c>
      <c r="F9651" t="str">
        <f>IF(VLOOKUP(TRM!A7291,'TRM - TBM Crosswalk'!$A$2:'TRM - TBM Crosswalk'!$I$1008,4,FALSE)=0,"",VLOOKUP(TRM!A7291,'TRM - TBM Crosswalk'!$A$2:'TRM - TBM Crosswalk'!$I$1008,4,FALSE))</f>
        <v>Business Capability</v>
      </c>
      <c r="G9651" t="str">
        <f>IF(VLOOKUP(TRM!A7291,'TRM - TBM Crosswalk'!$A$2:'TRM - TBM Crosswalk'!$I$1008,5,FALSE)=0,"",VLOOKUP(TRM!A7291,'TRM - TBM Crosswalk'!$A$2:'TRM - TBM Crosswalk'!$I$1008,5,FALSE))</f>
        <v/>
      </c>
      <c r="H9651" t="str">
        <f>IF(VLOOKUP(TRM!A7291,'TRM - TBM Crosswalk'!$A$2:'TRM - TBM Crosswalk'!$I$1008,6,FALSE)=0,"",VLOOKUP(TRM!A7291,'TRM - TBM Crosswalk'!$A$2:'TRM - TBM Crosswalk'!$I$1008,6,FALSE))</f>
        <v/>
      </c>
      <c r="I9651" t="str">
        <f>IF(VLOOKUP(TRM!A7291,'TRM - TBM Crosswalk'!$A$2:'TRM - TBM Crosswalk'!$I$1008,7,FALSE)=0,"",VLOOKUP(TRM!A7291,'TRM - TBM Crosswalk'!$A$2:'TRM - TBM Crosswalk'!$I$1008,7,FALSE))</f>
        <v/>
      </c>
      <c r="J9651" t="str">
        <f>IF(VLOOKUP(TRM!A7291,'TRM - TBM Crosswalk'!$A$2:'TRM - TBM Crosswalk'!$I$1008,8,FALSE)=0,"",VLOOKUP(TRM!A7291,'TRM - TBM Crosswalk'!$A$2:'TRM - TBM Crosswalk'!$I$1008,8,FALSE))</f>
        <v/>
      </c>
      <c r="K9651" t="str">
        <f>IF(VLOOKUP(TRM!A7291,'TRM - TBM Crosswalk'!$A$2:'TRM - TBM Crosswalk'!$I$1008,9,FALSE)=0,"",VLOOKUP(TRM!A7291,'TRM - TBM Crosswalk'!$A$2:'TRM - TBM Crosswalk'!$I$1008,9,FALSE))</f>
        <v/>
      </c>
    </row>
    <row r="9652" spans="1:11" x14ac:dyDescent="0.45">
      <c r="A9652" t="str">
        <f>TRM!A7292</f>
        <v>B08.751.045</v>
      </c>
      <c r="B9652" t="str">
        <f>TRM!B7292</f>
        <v>Criminal Investigation and Surveillance</v>
      </c>
      <c r="C9652" t="str">
        <f>TRM!C7292</f>
        <v>Symmetry ONVIF Plugin | 8.1.0</v>
      </c>
      <c r="D9652">
        <f>TRM!D7292</f>
        <v>0</v>
      </c>
      <c r="E9652" t="str">
        <f>IF(VLOOKUP(TRM!A7292,'TRM - TBM Crosswalk'!$A$2:'TRM - TBM Crosswalk'!$I$1008,3,FALSE)="N/A","TBD","")</f>
        <v/>
      </c>
      <c r="F9652" t="str">
        <f>IF(VLOOKUP(TRM!A7292,'TRM - TBM Crosswalk'!$A$2:'TRM - TBM Crosswalk'!$I$1008,4,FALSE)=0,"",VLOOKUP(TRM!A7292,'TRM - TBM Crosswalk'!$A$2:'TRM - TBM Crosswalk'!$I$1008,4,FALSE))</f>
        <v>Business Capability</v>
      </c>
      <c r="G9652" t="str">
        <f>IF(VLOOKUP(TRM!A7292,'TRM - TBM Crosswalk'!$A$2:'TRM - TBM Crosswalk'!$I$1008,5,FALSE)=0,"",VLOOKUP(TRM!A7292,'TRM - TBM Crosswalk'!$A$2:'TRM - TBM Crosswalk'!$I$1008,5,FALSE))</f>
        <v/>
      </c>
      <c r="H9652" t="str">
        <f>IF(VLOOKUP(TRM!A7292,'TRM - TBM Crosswalk'!$A$2:'TRM - TBM Crosswalk'!$I$1008,6,FALSE)=0,"",VLOOKUP(TRM!A7292,'TRM - TBM Crosswalk'!$A$2:'TRM - TBM Crosswalk'!$I$1008,6,FALSE))</f>
        <v/>
      </c>
      <c r="I9652" t="str">
        <f>IF(VLOOKUP(TRM!A7292,'TRM - TBM Crosswalk'!$A$2:'TRM - TBM Crosswalk'!$I$1008,7,FALSE)=0,"",VLOOKUP(TRM!A7292,'TRM - TBM Crosswalk'!$A$2:'TRM - TBM Crosswalk'!$I$1008,7,FALSE))</f>
        <v/>
      </c>
      <c r="J9652" t="str">
        <f>IF(VLOOKUP(TRM!A7292,'TRM - TBM Crosswalk'!$A$2:'TRM - TBM Crosswalk'!$I$1008,8,FALSE)=0,"",VLOOKUP(TRM!A7292,'TRM - TBM Crosswalk'!$A$2:'TRM - TBM Crosswalk'!$I$1008,8,FALSE))</f>
        <v/>
      </c>
      <c r="K9652" t="str">
        <f>IF(VLOOKUP(TRM!A7292,'TRM - TBM Crosswalk'!$A$2:'TRM - TBM Crosswalk'!$I$1008,9,FALSE)=0,"",VLOOKUP(TRM!A7292,'TRM - TBM Crosswalk'!$A$2:'TRM - TBM Crosswalk'!$I$1008,9,FALSE))</f>
        <v/>
      </c>
    </row>
    <row r="9653" spans="1:11" x14ac:dyDescent="0.45">
      <c r="A9653" t="str">
        <f>TRM!A7293</f>
        <v>B08.751.045</v>
      </c>
      <c r="B9653" t="str">
        <f>TRM!B7293</f>
        <v>Criminal Investigation and Surveillance</v>
      </c>
      <c r="C9653" t="str">
        <f>TRM!C7293</f>
        <v>Symmetry7500 (HD) Plugin | 1.4.9</v>
      </c>
      <c r="D9653">
        <f>TRM!D7293</f>
        <v>0</v>
      </c>
      <c r="E9653" t="str">
        <f>IF(VLOOKUP(TRM!A7293,'TRM - TBM Crosswalk'!$A$2:'TRM - TBM Crosswalk'!$I$1008,3,FALSE)="N/A","TBD","")</f>
        <v/>
      </c>
      <c r="F9653" t="str">
        <f>IF(VLOOKUP(TRM!A7293,'TRM - TBM Crosswalk'!$A$2:'TRM - TBM Crosswalk'!$I$1008,4,FALSE)=0,"",VLOOKUP(TRM!A7293,'TRM - TBM Crosswalk'!$A$2:'TRM - TBM Crosswalk'!$I$1008,4,FALSE))</f>
        <v>Business Capability</v>
      </c>
      <c r="G9653" t="str">
        <f>IF(VLOOKUP(TRM!A7293,'TRM - TBM Crosswalk'!$A$2:'TRM - TBM Crosswalk'!$I$1008,5,FALSE)=0,"",VLOOKUP(TRM!A7293,'TRM - TBM Crosswalk'!$A$2:'TRM - TBM Crosswalk'!$I$1008,5,FALSE))</f>
        <v/>
      </c>
      <c r="H9653" t="str">
        <f>IF(VLOOKUP(TRM!A7293,'TRM - TBM Crosswalk'!$A$2:'TRM - TBM Crosswalk'!$I$1008,6,FALSE)=0,"",VLOOKUP(TRM!A7293,'TRM - TBM Crosswalk'!$A$2:'TRM - TBM Crosswalk'!$I$1008,6,FALSE))</f>
        <v/>
      </c>
      <c r="I9653" t="str">
        <f>IF(VLOOKUP(TRM!A7293,'TRM - TBM Crosswalk'!$A$2:'TRM - TBM Crosswalk'!$I$1008,7,FALSE)=0,"",VLOOKUP(TRM!A7293,'TRM - TBM Crosswalk'!$A$2:'TRM - TBM Crosswalk'!$I$1008,7,FALSE))</f>
        <v/>
      </c>
      <c r="J9653" t="str">
        <f>IF(VLOOKUP(TRM!A7293,'TRM - TBM Crosswalk'!$A$2:'TRM - TBM Crosswalk'!$I$1008,8,FALSE)=0,"",VLOOKUP(TRM!A7293,'TRM - TBM Crosswalk'!$A$2:'TRM - TBM Crosswalk'!$I$1008,8,FALSE))</f>
        <v/>
      </c>
      <c r="K9653" t="str">
        <f>IF(VLOOKUP(TRM!A7293,'TRM - TBM Crosswalk'!$A$2:'TRM - TBM Crosswalk'!$I$1008,9,FALSE)=0,"",VLOOKUP(TRM!A7293,'TRM - TBM Crosswalk'!$A$2:'TRM - TBM Crosswalk'!$I$1008,9,FALSE))</f>
        <v/>
      </c>
    </row>
    <row r="9654" spans="1:11" x14ac:dyDescent="0.45">
      <c r="A9654" t="str">
        <f>TRM!A7294</f>
        <v>B08.751.045</v>
      </c>
      <c r="B9654" t="str">
        <f>TRM!B7294</f>
        <v>Criminal Investigation and Surveillance</v>
      </c>
      <c r="C9654" t="str">
        <f>TRM!C7294</f>
        <v>TASER CAM | 2.0.0</v>
      </c>
      <c r="D9654">
        <f>TRM!D7294</f>
        <v>0</v>
      </c>
      <c r="E9654" t="str">
        <f>IF(VLOOKUP(TRM!A7294,'TRM - TBM Crosswalk'!$A$2:'TRM - TBM Crosswalk'!$I$1008,3,FALSE)="N/A","TBD","")</f>
        <v/>
      </c>
      <c r="F9654" t="str">
        <f>IF(VLOOKUP(TRM!A7294,'TRM - TBM Crosswalk'!$A$2:'TRM - TBM Crosswalk'!$I$1008,4,FALSE)=0,"",VLOOKUP(TRM!A7294,'TRM - TBM Crosswalk'!$A$2:'TRM - TBM Crosswalk'!$I$1008,4,FALSE))</f>
        <v>Business Capability</v>
      </c>
      <c r="G9654" t="str">
        <f>IF(VLOOKUP(TRM!A7294,'TRM - TBM Crosswalk'!$A$2:'TRM - TBM Crosswalk'!$I$1008,5,FALSE)=0,"",VLOOKUP(TRM!A7294,'TRM - TBM Crosswalk'!$A$2:'TRM - TBM Crosswalk'!$I$1008,5,FALSE))</f>
        <v/>
      </c>
      <c r="H9654" t="str">
        <f>IF(VLOOKUP(TRM!A7294,'TRM - TBM Crosswalk'!$A$2:'TRM - TBM Crosswalk'!$I$1008,6,FALSE)=0,"",VLOOKUP(TRM!A7294,'TRM - TBM Crosswalk'!$A$2:'TRM - TBM Crosswalk'!$I$1008,6,FALSE))</f>
        <v/>
      </c>
      <c r="I9654" t="str">
        <f>IF(VLOOKUP(TRM!A7294,'TRM - TBM Crosswalk'!$A$2:'TRM - TBM Crosswalk'!$I$1008,7,FALSE)=0,"",VLOOKUP(TRM!A7294,'TRM - TBM Crosswalk'!$A$2:'TRM - TBM Crosswalk'!$I$1008,7,FALSE))</f>
        <v/>
      </c>
      <c r="J9654" t="str">
        <f>IF(VLOOKUP(TRM!A7294,'TRM - TBM Crosswalk'!$A$2:'TRM - TBM Crosswalk'!$I$1008,8,FALSE)=0,"",VLOOKUP(TRM!A7294,'TRM - TBM Crosswalk'!$A$2:'TRM - TBM Crosswalk'!$I$1008,8,FALSE))</f>
        <v/>
      </c>
      <c r="K9654" t="str">
        <f>IF(VLOOKUP(TRM!A7294,'TRM - TBM Crosswalk'!$A$2:'TRM - TBM Crosswalk'!$I$1008,9,FALSE)=0,"",VLOOKUP(TRM!A7294,'TRM - TBM Crosswalk'!$A$2:'TRM - TBM Crosswalk'!$I$1008,9,FALSE))</f>
        <v/>
      </c>
    </row>
    <row r="9655" spans="1:11" x14ac:dyDescent="0.45">
      <c r="A9655" t="str">
        <f>TRM!A7295</f>
        <v>B08.751.045</v>
      </c>
      <c r="B9655" t="str">
        <f>TRM!B7295</f>
        <v>Criminal Investigation and Surveillance</v>
      </c>
      <c r="C9655" t="str">
        <f>TRM!C7295</f>
        <v>TASER CAM | 2.4.0</v>
      </c>
      <c r="D9655">
        <f>TRM!D7295</f>
        <v>0</v>
      </c>
      <c r="E9655" t="str">
        <f>IF(VLOOKUP(TRM!A7295,'TRM - TBM Crosswalk'!$A$2:'TRM - TBM Crosswalk'!$I$1008,3,FALSE)="N/A","TBD","")</f>
        <v/>
      </c>
      <c r="F9655" t="str">
        <f>IF(VLOOKUP(TRM!A7295,'TRM - TBM Crosswalk'!$A$2:'TRM - TBM Crosswalk'!$I$1008,4,FALSE)=0,"",VLOOKUP(TRM!A7295,'TRM - TBM Crosswalk'!$A$2:'TRM - TBM Crosswalk'!$I$1008,4,FALSE))</f>
        <v>Business Capability</v>
      </c>
      <c r="G9655" t="str">
        <f>IF(VLOOKUP(TRM!A7295,'TRM - TBM Crosswalk'!$A$2:'TRM - TBM Crosswalk'!$I$1008,5,FALSE)=0,"",VLOOKUP(TRM!A7295,'TRM - TBM Crosswalk'!$A$2:'TRM - TBM Crosswalk'!$I$1008,5,FALSE))</f>
        <v/>
      </c>
      <c r="H9655" t="str">
        <f>IF(VLOOKUP(TRM!A7295,'TRM - TBM Crosswalk'!$A$2:'TRM - TBM Crosswalk'!$I$1008,6,FALSE)=0,"",VLOOKUP(TRM!A7295,'TRM - TBM Crosswalk'!$A$2:'TRM - TBM Crosswalk'!$I$1008,6,FALSE))</f>
        <v/>
      </c>
      <c r="I9655" t="str">
        <f>IF(VLOOKUP(TRM!A7295,'TRM - TBM Crosswalk'!$A$2:'TRM - TBM Crosswalk'!$I$1008,7,FALSE)=0,"",VLOOKUP(TRM!A7295,'TRM - TBM Crosswalk'!$A$2:'TRM - TBM Crosswalk'!$I$1008,7,FALSE))</f>
        <v/>
      </c>
      <c r="J9655" t="str">
        <f>IF(VLOOKUP(TRM!A7295,'TRM - TBM Crosswalk'!$A$2:'TRM - TBM Crosswalk'!$I$1008,8,FALSE)=0,"",VLOOKUP(TRM!A7295,'TRM - TBM Crosswalk'!$A$2:'TRM - TBM Crosswalk'!$I$1008,8,FALSE))</f>
        <v/>
      </c>
      <c r="K9655" t="str">
        <f>IF(VLOOKUP(TRM!A7295,'TRM - TBM Crosswalk'!$A$2:'TRM - TBM Crosswalk'!$I$1008,9,FALSE)=0,"",VLOOKUP(TRM!A7295,'TRM - TBM Crosswalk'!$A$2:'TRM - TBM Crosswalk'!$I$1008,9,FALSE))</f>
        <v/>
      </c>
    </row>
    <row r="9656" spans="1:11" x14ac:dyDescent="0.45">
      <c r="A9656" t="str">
        <f>TRM!A7296</f>
        <v>B08.751.045</v>
      </c>
      <c r="B9656" t="str">
        <f>TRM!B7296</f>
        <v>Criminal Investigation and Surveillance</v>
      </c>
      <c r="C9656" t="str">
        <f>TRM!C7296</f>
        <v>VERIPATROL | 4.30.2.0</v>
      </c>
      <c r="D9656">
        <f>TRM!D7296</f>
        <v>0</v>
      </c>
      <c r="E9656" t="str">
        <f>IF(VLOOKUP(TRM!A7296,'TRM - TBM Crosswalk'!$A$2:'TRM - TBM Crosswalk'!$I$1008,3,FALSE)="N/A","TBD","")</f>
        <v/>
      </c>
      <c r="F9656" t="str">
        <f>IF(VLOOKUP(TRM!A7296,'TRM - TBM Crosswalk'!$A$2:'TRM - TBM Crosswalk'!$I$1008,4,FALSE)=0,"",VLOOKUP(TRM!A7296,'TRM - TBM Crosswalk'!$A$2:'TRM - TBM Crosswalk'!$I$1008,4,FALSE))</f>
        <v>Business Capability</v>
      </c>
      <c r="G9656" t="str">
        <f>IF(VLOOKUP(TRM!A7296,'TRM - TBM Crosswalk'!$A$2:'TRM - TBM Crosswalk'!$I$1008,5,FALSE)=0,"",VLOOKUP(TRM!A7296,'TRM - TBM Crosswalk'!$A$2:'TRM - TBM Crosswalk'!$I$1008,5,FALSE))</f>
        <v/>
      </c>
      <c r="H9656" t="str">
        <f>IF(VLOOKUP(TRM!A7296,'TRM - TBM Crosswalk'!$A$2:'TRM - TBM Crosswalk'!$I$1008,6,FALSE)=0,"",VLOOKUP(TRM!A7296,'TRM - TBM Crosswalk'!$A$2:'TRM - TBM Crosswalk'!$I$1008,6,FALSE))</f>
        <v/>
      </c>
      <c r="I9656" t="str">
        <f>IF(VLOOKUP(TRM!A7296,'TRM - TBM Crosswalk'!$A$2:'TRM - TBM Crosswalk'!$I$1008,7,FALSE)=0,"",VLOOKUP(TRM!A7296,'TRM - TBM Crosswalk'!$A$2:'TRM - TBM Crosswalk'!$I$1008,7,FALSE))</f>
        <v/>
      </c>
      <c r="J9656" t="str">
        <f>IF(VLOOKUP(TRM!A7296,'TRM - TBM Crosswalk'!$A$2:'TRM - TBM Crosswalk'!$I$1008,8,FALSE)=0,"",VLOOKUP(TRM!A7296,'TRM - TBM Crosswalk'!$A$2:'TRM - TBM Crosswalk'!$I$1008,8,FALSE))</f>
        <v/>
      </c>
      <c r="K9656" t="str">
        <f>IF(VLOOKUP(TRM!A7296,'TRM - TBM Crosswalk'!$A$2:'TRM - TBM Crosswalk'!$I$1008,9,FALSE)=0,"",VLOOKUP(TRM!A7296,'TRM - TBM Crosswalk'!$A$2:'TRM - TBM Crosswalk'!$I$1008,9,FALSE))</f>
        <v/>
      </c>
    </row>
    <row r="9657" spans="1:11" x14ac:dyDescent="0.45">
      <c r="A9657" t="str">
        <f>TRM!A7297</f>
        <v>B08.751.045</v>
      </c>
      <c r="B9657" t="str">
        <f>TRM!B7297</f>
        <v>Criminal Investigation and Surveillance</v>
      </c>
      <c r="C9657" t="str">
        <f>TRM!C7297</f>
        <v>VIEVU VERIPATROL | 3.2.1.0</v>
      </c>
      <c r="D9657">
        <f>TRM!D7297</f>
        <v>0</v>
      </c>
      <c r="E9657" t="str">
        <f>IF(VLOOKUP(TRM!A7297,'TRM - TBM Crosswalk'!$A$2:'TRM - TBM Crosswalk'!$I$1008,3,FALSE)="N/A","TBD","")</f>
        <v/>
      </c>
      <c r="F9657" t="str">
        <f>IF(VLOOKUP(TRM!A7297,'TRM - TBM Crosswalk'!$A$2:'TRM - TBM Crosswalk'!$I$1008,4,FALSE)=0,"",VLOOKUP(TRM!A7297,'TRM - TBM Crosswalk'!$A$2:'TRM - TBM Crosswalk'!$I$1008,4,FALSE))</f>
        <v>Business Capability</v>
      </c>
      <c r="G9657" t="str">
        <f>IF(VLOOKUP(TRM!A7297,'TRM - TBM Crosswalk'!$A$2:'TRM - TBM Crosswalk'!$I$1008,5,FALSE)=0,"",VLOOKUP(TRM!A7297,'TRM - TBM Crosswalk'!$A$2:'TRM - TBM Crosswalk'!$I$1008,5,FALSE))</f>
        <v/>
      </c>
      <c r="H9657" t="str">
        <f>IF(VLOOKUP(TRM!A7297,'TRM - TBM Crosswalk'!$A$2:'TRM - TBM Crosswalk'!$I$1008,6,FALSE)=0,"",VLOOKUP(TRM!A7297,'TRM - TBM Crosswalk'!$A$2:'TRM - TBM Crosswalk'!$I$1008,6,FALSE))</f>
        <v/>
      </c>
      <c r="I9657" t="str">
        <f>IF(VLOOKUP(TRM!A7297,'TRM - TBM Crosswalk'!$A$2:'TRM - TBM Crosswalk'!$I$1008,7,FALSE)=0,"",VLOOKUP(TRM!A7297,'TRM - TBM Crosswalk'!$A$2:'TRM - TBM Crosswalk'!$I$1008,7,FALSE))</f>
        <v/>
      </c>
      <c r="J9657" t="str">
        <f>IF(VLOOKUP(TRM!A7297,'TRM - TBM Crosswalk'!$A$2:'TRM - TBM Crosswalk'!$I$1008,8,FALSE)=0,"",VLOOKUP(TRM!A7297,'TRM - TBM Crosswalk'!$A$2:'TRM - TBM Crosswalk'!$I$1008,8,FALSE))</f>
        <v/>
      </c>
      <c r="K9657" t="str">
        <f>IF(VLOOKUP(TRM!A7297,'TRM - TBM Crosswalk'!$A$2:'TRM - TBM Crosswalk'!$I$1008,9,FALSE)=0,"",VLOOKUP(TRM!A7297,'TRM - TBM Crosswalk'!$A$2:'TRM - TBM Crosswalk'!$I$1008,9,FALSE))</f>
        <v/>
      </c>
    </row>
    <row r="9658" spans="1:11" x14ac:dyDescent="0.45">
      <c r="A9658" t="str">
        <f>TRM!A7298</f>
        <v>B08.751.045</v>
      </c>
      <c r="B9658" t="str">
        <f>TRM!B7298</f>
        <v>Criminal Investigation and Surveillance</v>
      </c>
      <c r="C9658" t="str">
        <f>TRM!C7298</f>
        <v>VIEVU VERIPATROL | 3.3.8.0</v>
      </c>
      <c r="D9658">
        <f>TRM!D7298</f>
        <v>0</v>
      </c>
      <c r="E9658" t="str">
        <f>IF(VLOOKUP(TRM!A7298,'TRM - TBM Crosswalk'!$A$2:'TRM - TBM Crosswalk'!$I$1008,3,FALSE)="N/A","TBD","")</f>
        <v/>
      </c>
      <c r="F9658" t="str">
        <f>IF(VLOOKUP(TRM!A7298,'TRM - TBM Crosswalk'!$A$2:'TRM - TBM Crosswalk'!$I$1008,4,FALSE)=0,"",VLOOKUP(TRM!A7298,'TRM - TBM Crosswalk'!$A$2:'TRM - TBM Crosswalk'!$I$1008,4,FALSE))</f>
        <v>Business Capability</v>
      </c>
      <c r="G9658" t="str">
        <f>IF(VLOOKUP(TRM!A7298,'TRM - TBM Crosswalk'!$A$2:'TRM - TBM Crosswalk'!$I$1008,5,FALSE)=0,"",VLOOKUP(TRM!A7298,'TRM - TBM Crosswalk'!$A$2:'TRM - TBM Crosswalk'!$I$1008,5,FALSE))</f>
        <v/>
      </c>
      <c r="H9658" t="str">
        <f>IF(VLOOKUP(TRM!A7298,'TRM - TBM Crosswalk'!$A$2:'TRM - TBM Crosswalk'!$I$1008,6,FALSE)=0,"",VLOOKUP(TRM!A7298,'TRM - TBM Crosswalk'!$A$2:'TRM - TBM Crosswalk'!$I$1008,6,FALSE))</f>
        <v/>
      </c>
      <c r="I9658" t="str">
        <f>IF(VLOOKUP(TRM!A7298,'TRM - TBM Crosswalk'!$A$2:'TRM - TBM Crosswalk'!$I$1008,7,FALSE)=0,"",VLOOKUP(TRM!A7298,'TRM - TBM Crosswalk'!$A$2:'TRM - TBM Crosswalk'!$I$1008,7,FALSE))</f>
        <v/>
      </c>
      <c r="J9658" t="str">
        <f>IF(VLOOKUP(TRM!A7298,'TRM - TBM Crosswalk'!$A$2:'TRM - TBM Crosswalk'!$I$1008,8,FALSE)=0,"",VLOOKUP(TRM!A7298,'TRM - TBM Crosswalk'!$A$2:'TRM - TBM Crosswalk'!$I$1008,8,FALSE))</f>
        <v/>
      </c>
      <c r="K9658" t="str">
        <f>IF(VLOOKUP(TRM!A7298,'TRM - TBM Crosswalk'!$A$2:'TRM - TBM Crosswalk'!$I$1008,9,FALSE)=0,"",VLOOKUP(TRM!A7298,'TRM - TBM Crosswalk'!$A$2:'TRM - TBM Crosswalk'!$I$1008,9,FALSE))</f>
        <v/>
      </c>
    </row>
    <row r="9659" spans="1:11" x14ac:dyDescent="0.45">
      <c r="A9659" t="str">
        <f>TRM!A8423</f>
        <v>I01.002.206#</v>
      </c>
      <c r="B9659" t="str">
        <f>TRM!B8423</f>
        <v>Operating System - UNIX Design</v>
      </c>
      <c r="C9659" t="str">
        <f>TRM!C8423</f>
        <v>ScriptMonitor.app - 10.0</v>
      </c>
      <c r="D9659">
        <f>TRM!D8423</f>
        <v>0</v>
      </c>
      <c r="E9659" t="str">
        <f>IF(VLOOKUP(TRM!A8423,'TRM - TBM Crosswalk'!$A$2:'TRM - TBM Crosswalk'!$I$1008,3,FALSE)="N/A","TBD","")</f>
        <v/>
      </c>
      <c r="F9659" t="str">
        <f>IF(VLOOKUP(TRM!A8423,'TRM - TBM Crosswalk'!$A$2:'TRM - TBM Crosswalk'!$I$1008,4,FALSE)=0,"",VLOOKUP(TRM!A8423,'TRM - TBM Crosswalk'!$A$2:'TRM - TBM Crosswalk'!$I$1008,4,FALSE))</f>
        <v/>
      </c>
      <c r="G9659" t="str">
        <f>IF(VLOOKUP(TRM!A8423,'TRM - TBM Crosswalk'!$A$2:'TRM - TBM Crosswalk'!$I$1008,5,FALSE)=0,"",VLOOKUP(TRM!A8423,'TRM - TBM Crosswalk'!$A$2:'TRM - TBM Crosswalk'!$I$1008,5,FALSE))</f>
        <v>Compute</v>
      </c>
      <c r="H9659" t="str">
        <f>IF(VLOOKUP(TRM!A8423,'TRM - TBM Crosswalk'!$A$2:'TRM - TBM Crosswalk'!$I$1008,6,FALSE)=0,"",VLOOKUP(TRM!A8423,'TRM - TBM Crosswalk'!$A$2:'TRM - TBM Crosswalk'!$I$1008,6,FALSE))</f>
        <v xml:space="preserve">Unix </v>
      </c>
      <c r="I9659" t="str">
        <f>IF(VLOOKUP(TRM!A8423,'TRM - TBM Crosswalk'!$A$2:'TRM - TBM Crosswalk'!$I$1008,7,FALSE)=0,"",VLOOKUP(TRM!A8423,'TRM - TBM Crosswalk'!$A$2:'TRM - TBM Crosswalk'!$I$1008,7,FALSE))</f>
        <v/>
      </c>
      <c r="J9659" t="str">
        <f>IF(VLOOKUP(TRM!A8423,'TRM - TBM Crosswalk'!$A$2:'TRM - TBM Crosswalk'!$I$1008,8,FALSE)=0,"",VLOOKUP(TRM!A8423,'TRM - TBM Crosswalk'!$A$2:'TRM - TBM Crosswalk'!$I$1008,8,FALSE))</f>
        <v/>
      </c>
      <c r="K9659" t="str">
        <f>IF(VLOOKUP(TRM!A8423,'TRM - TBM Crosswalk'!$A$2:'TRM - TBM Crosswalk'!$I$1008,9,FALSE)=0,"",VLOOKUP(TRM!A8423,'TRM - TBM Crosswalk'!$A$2:'TRM - TBM Crosswalk'!$I$1008,9,FALSE))</f>
        <v/>
      </c>
    </row>
    <row r="9660" spans="1:11" x14ac:dyDescent="0.45">
      <c r="A9660" t="str">
        <f>TRM!A8661</f>
        <v>I01.002.209#</v>
      </c>
      <c r="B9660" t="str">
        <f>TRM!B8661</f>
        <v>Device Driver#</v>
      </c>
      <c r="C9660" t="str">
        <f>TRM!C8661</f>
        <v>PL-2303 USB-to-Serial | 1.3.0</v>
      </c>
      <c r="D9660">
        <f>TRM!D8661</f>
        <v>0</v>
      </c>
      <c r="E9660" t="str">
        <f>IF(VLOOKUP(TRM!A8661,'TRM - TBM Crosswalk'!$A$2:'TRM - TBM Crosswalk'!$I$1008,3,FALSE)="N/A","TBD","")</f>
        <v>TBD</v>
      </c>
      <c r="F9660" t="str">
        <f>IF(VLOOKUP(TRM!A8661,'TRM - TBM Crosswalk'!$A$2:'TRM - TBM Crosswalk'!$I$1008,4,FALSE)=0,"",VLOOKUP(TRM!A8661,'TRM - TBM Crosswalk'!$A$2:'TRM - TBM Crosswalk'!$I$1008,4,FALSE))</f>
        <v/>
      </c>
      <c r="G9660" t="str">
        <f>IF(VLOOKUP(TRM!A8661,'TRM - TBM Crosswalk'!$A$2:'TRM - TBM Crosswalk'!$I$1008,5,FALSE)=0,"",VLOOKUP(TRM!A8661,'TRM - TBM Crosswalk'!$A$2:'TRM - TBM Crosswalk'!$I$1008,5,FALSE))</f>
        <v/>
      </c>
      <c r="H9660" t="str">
        <f>IF(VLOOKUP(TRM!A8661,'TRM - TBM Crosswalk'!$A$2:'TRM - TBM Crosswalk'!$I$1008,6,FALSE)=0,"",VLOOKUP(TRM!A8661,'TRM - TBM Crosswalk'!$A$2:'TRM - TBM Crosswalk'!$I$1008,6,FALSE))</f>
        <v/>
      </c>
      <c r="I9660" t="str">
        <f>IF(VLOOKUP(TRM!A8661,'TRM - TBM Crosswalk'!$A$2:'TRM - TBM Crosswalk'!$I$1008,7,FALSE)=0,"",VLOOKUP(TRM!A8661,'TRM - TBM Crosswalk'!$A$2:'TRM - TBM Crosswalk'!$I$1008,7,FALSE))</f>
        <v/>
      </c>
      <c r="J9660" t="str">
        <f>IF(VLOOKUP(TRM!A8661,'TRM - TBM Crosswalk'!$A$2:'TRM - TBM Crosswalk'!$I$1008,8,FALSE)=0,"",VLOOKUP(TRM!A8661,'TRM - TBM Crosswalk'!$A$2:'TRM - TBM Crosswalk'!$I$1008,8,FALSE))</f>
        <v/>
      </c>
      <c r="K9660" t="str">
        <f>IF(VLOOKUP(TRM!A8661,'TRM - TBM Crosswalk'!$A$2:'TRM - TBM Crosswalk'!$I$1008,9,FALSE)=0,"",VLOOKUP(TRM!A8661,'TRM - TBM Crosswalk'!$A$2:'TRM - TBM Crosswalk'!$I$1008,9,FALSE))</f>
        <v/>
      </c>
    </row>
    <row r="9661" spans="1:11" x14ac:dyDescent="0.45">
      <c r="A9661" t="str">
        <f>TRM!A8662</f>
        <v>I01.002.209#</v>
      </c>
      <c r="B9661" t="str">
        <f>TRM!B8662</f>
        <v>Device Driver#</v>
      </c>
      <c r="C9661" t="str">
        <f>TRM!C8662</f>
        <v>PL-2303 USB-to-Serial | 1.4.17</v>
      </c>
      <c r="D9661">
        <f>TRM!D8662</f>
        <v>0</v>
      </c>
      <c r="E9661" t="str">
        <f>IF(VLOOKUP(TRM!A8662,'TRM - TBM Crosswalk'!$A$2:'TRM - TBM Crosswalk'!$I$1008,3,FALSE)="N/A","TBD","")</f>
        <v>TBD</v>
      </c>
      <c r="F9661" t="str">
        <f>IF(VLOOKUP(TRM!A8662,'TRM - TBM Crosswalk'!$A$2:'TRM - TBM Crosswalk'!$I$1008,4,FALSE)=0,"",VLOOKUP(TRM!A8662,'TRM - TBM Crosswalk'!$A$2:'TRM - TBM Crosswalk'!$I$1008,4,FALSE))</f>
        <v/>
      </c>
      <c r="G9661" t="str">
        <f>IF(VLOOKUP(TRM!A8662,'TRM - TBM Crosswalk'!$A$2:'TRM - TBM Crosswalk'!$I$1008,5,FALSE)=0,"",VLOOKUP(TRM!A8662,'TRM - TBM Crosswalk'!$A$2:'TRM - TBM Crosswalk'!$I$1008,5,FALSE))</f>
        <v/>
      </c>
      <c r="H9661" t="str">
        <f>IF(VLOOKUP(TRM!A8662,'TRM - TBM Crosswalk'!$A$2:'TRM - TBM Crosswalk'!$I$1008,6,FALSE)=0,"",VLOOKUP(TRM!A8662,'TRM - TBM Crosswalk'!$A$2:'TRM - TBM Crosswalk'!$I$1008,6,FALSE))</f>
        <v/>
      </c>
      <c r="I9661" t="str">
        <f>IF(VLOOKUP(TRM!A8662,'TRM - TBM Crosswalk'!$A$2:'TRM - TBM Crosswalk'!$I$1008,7,FALSE)=0,"",VLOOKUP(TRM!A8662,'TRM - TBM Crosswalk'!$A$2:'TRM - TBM Crosswalk'!$I$1008,7,FALSE))</f>
        <v/>
      </c>
      <c r="J9661" t="str">
        <f>IF(VLOOKUP(TRM!A8662,'TRM - TBM Crosswalk'!$A$2:'TRM - TBM Crosswalk'!$I$1008,8,FALSE)=0,"",VLOOKUP(TRM!A8662,'TRM - TBM Crosswalk'!$A$2:'TRM - TBM Crosswalk'!$I$1008,8,FALSE))</f>
        <v/>
      </c>
      <c r="K9661" t="str">
        <f>IF(VLOOKUP(TRM!A8662,'TRM - TBM Crosswalk'!$A$2:'TRM - TBM Crosswalk'!$I$1008,9,FALSE)=0,"",VLOOKUP(TRM!A8662,'TRM - TBM Crosswalk'!$A$2:'TRM - TBM Crosswalk'!$I$1008,9,FALSE))</f>
        <v/>
      </c>
    </row>
    <row r="9662" spans="1:11" x14ac:dyDescent="0.45">
      <c r="A9662" t="str">
        <f>TRM!A8663</f>
        <v>I01.002.209#</v>
      </c>
      <c r="B9662" t="str">
        <f>TRM!B8663</f>
        <v>Device Driver#</v>
      </c>
      <c r="C9662" t="str">
        <f>TRM!C8663</f>
        <v>PL-2303 USB-to-Serial | 1.7.0</v>
      </c>
      <c r="D9662">
        <f>TRM!D8663</f>
        <v>0</v>
      </c>
      <c r="E9662" t="str">
        <f>IF(VLOOKUP(TRM!A8663,'TRM - TBM Crosswalk'!$A$2:'TRM - TBM Crosswalk'!$I$1008,3,FALSE)="N/A","TBD","")</f>
        <v>TBD</v>
      </c>
      <c r="F9662" t="str">
        <f>IF(VLOOKUP(TRM!A8663,'TRM - TBM Crosswalk'!$A$2:'TRM - TBM Crosswalk'!$I$1008,4,FALSE)=0,"",VLOOKUP(TRM!A8663,'TRM - TBM Crosswalk'!$A$2:'TRM - TBM Crosswalk'!$I$1008,4,FALSE))</f>
        <v/>
      </c>
      <c r="G9662" t="str">
        <f>IF(VLOOKUP(TRM!A8663,'TRM - TBM Crosswalk'!$A$2:'TRM - TBM Crosswalk'!$I$1008,5,FALSE)=0,"",VLOOKUP(TRM!A8663,'TRM - TBM Crosswalk'!$A$2:'TRM - TBM Crosswalk'!$I$1008,5,FALSE))</f>
        <v/>
      </c>
      <c r="H9662" t="str">
        <f>IF(VLOOKUP(TRM!A8663,'TRM - TBM Crosswalk'!$A$2:'TRM - TBM Crosswalk'!$I$1008,6,FALSE)=0,"",VLOOKUP(TRM!A8663,'TRM - TBM Crosswalk'!$A$2:'TRM - TBM Crosswalk'!$I$1008,6,FALSE))</f>
        <v/>
      </c>
      <c r="I9662" t="str">
        <f>IF(VLOOKUP(TRM!A8663,'TRM - TBM Crosswalk'!$A$2:'TRM - TBM Crosswalk'!$I$1008,7,FALSE)=0,"",VLOOKUP(TRM!A8663,'TRM - TBM Crosswalk'!$A$2:'TRM - TBM Crosswalk'!$I$1008,7,FALSE))</f>
        <v/>
      </c>
      <c r="J9662" t="str">
        <f>IF(VLOOKUP(TRM!A8663,'TRM - TBM Crosswalk'!$A$2:'TRM - TBM Crosswalk'!$I$1008,8,FALSE)=0,"",VLOOKUP(TRM!A8663,'TRM - TBM Crosswalk'!$A$2:'TRM - TBM Crosswalk'!$I$1008,8,FALSE))</f>
        <v/>
      </c>
      <c r="K9662" t="str">
        <f>IF(VLOOKUP(TRM!A8663,'TRM - TBM Crosswalk'!$A$2:'TRM - TBM Crosswalk'!$I$1008,9,FALSE)=0,"",VLOOKUP(TRM!A8663,'TRM - TBM Crosswalk'!$A$2:'TRM - TBM Crosswalk'!$I$1008,9,FALSE))</f>
        <v/>
      </c>
    </row>
    <row r="9663" spans="1:11" x14ac:dyDescent="0.45">
      <c r="A9663" t="str">
        <f>TRM!A8664</f>
        <v>I01.002.209#</v>
      </c>
      <c r="B9663" t="str">
        <f>TRM!B8664</f>
        <v>Device Driver#</v>
      </c>
      <c r="C9663" t="str">
        <f>TRM!C8664</f>
        <v>PL-2303 USB-to-Serial | 1.8.19</v>
      </c>
      <c r="D9663">
        <f>TRM!D8664</f>
        <v>0</v>
      </c>
      <c r="E9663" t="str">
        <f>IF(VLOOKUP(TRM!A8664,'TRM - TBM Crosswalk'!$A$2:'TRM - TBM Crosswalk'!$I$1008,3,FALSE)="N/A","TBD","")</f>
        <v>TBD</v>
      </c>
      <c r="F9663" t="str">
        <f>IF(VLOOKUP(TRM!A8664,'TRM - TBM Crosswalk'!$A$2:'TRM - TBM Crosswalk'!$I$1008,4,FALSE)=0,"",VLOOKUP(TRM!A8664,'TRM - TBM Crosswalk'!$A$2:'TRM - TBM Crosswalk'!$I$1008,4,FALSE))</f>
        <v/>
      </c>
      <c r="G9663" t="str">
        <f>IF(VLOOKUP(TRM!A8664,'TRM - TBM Crosswalk'!$A$2:'TRM - TBM Crosswalk'!$I$1008,5,FALSE)=0,"",VLOOKUP(TRM!A8664,'TRM - TBM Crosswalk'!$A$2:'TRM - TBM Crosswalk'!$I$1008,5,FALSE))</f>
        <v/>
      </c>
      <c r="H9663" t="str">
        <f>IF(VLOOKUP(TRM!A8664,'TRM - TBM Crosswalk'!$A$2:'TRM - TBM Crosswalk'!$I$1008,6,FALSE)=0,"",VLOOKUP(TRM!A8664,'TRM - TBM Crosswalk'!$A$2:'TRM - TBM Crosswalk'!$I$1008,6,FALSE))</f>
        <v/>
      </c>
      <c r="I9663" t="str">
        <f>IF(VLOOKUP(TRM!A8664,'TRM - TBM Crosswalk'!$A$2:'TRM - TBM Crosswalk'!$I$1008,7,FALSE)=0,"",VLOOKUP(TRM!A8664,'TRM - TBM Crosswalk'!$A$2:'TRM - TBM Crosswalk'!$I$1008,7,FALSE))</f>
        <v/>
      </c>
      <c r="J9663" t="str">
        <f>IF(VLOOKUP(TRM!A8664,'TRM - TBM Crosswalk'!$A$2:'TRM - TBM Crosswalk'!$I$1008,8,FALSE)=0,"",VLOOKUP(TRM!A8664,'TRM - TBM Crosswalk'!$A$2:'TRM - TBM Crosswalk'!$I$1008,8,FALSE))</f>
        <v/>
      </c>
      <c r="K9663" t="str">
        <f>IF(VLOOKUP(TRM!A8664,'TRM - TBM Crosswalk'!$A$2:'TRM - TBM Crosswalk'!$I$1008,9,FALSE)=0,"",VLOOKUP(TRM!A8664,'TRM - TBM Crosswalk'!$A$2:'TRM - TBM Crosswalk'!$I$1008,9,FALSE))</f>
        <v/>
      </c>
    </row>
    <row r="9664" spans="1:11" x14ac:dyDescent="0.45">
      <c r="A9664" t="str">
        <f>TRM!A8665</f>
        <v>I01.002.209#</v>
      </c>
      <c r="B9664" t="str">
        <f>TRM!B8665</f>
        <v>Device Driver#</v>
      </c>
      <c r="C9664" t="str">
        <f>TRM!C8665</f>
        <v>PL-2303 USB-to-Serial | 1.9.0</v>
      </c>
      <c r="D9664">
        <f>TRM!D8665</f>
        <v>0</v>
      </c>
      <c r="E9664" t="str">
        <f>IF(VLOOKUP(TRM!A8665,'TRM - TBM Crosswalk'!$A$2:'TRM - TBM Crosswalk'!$I$1008,3,FALSE)="N/A","TBD","")</f>
        <v>TBD</v>
      </c>
      <c r="F9664" t="str">
        <f>IF(VLOOKUP(TRM!A8665,'TRM - TBM Crosswalk'!$A$2:'TRM - TBM Crosswalk'!$I$1008,4,FALSE)=0,"",VLOOKUP(TRM!A8665,'TRM - TBM Crosswalk'!$A$2:'TRM - TBM Crosswalk'!$I$1008,4,FALSE))</f>
        <v/>
      </c>
      <c r="G9664" t="str">
        <f>IF(VLOOKUP(TRM!A8665,'TRM - TBM Crosswalk'!$A$2:'TRM - TBM Crosswalk'!$I$1008,5,FALSE)=0,"",VLOOKUP(TRM!A8665,'TRM - TBM Crosswalk'!$A$2:'TRM - TBM Crosswalk'!$I$1008,5,FALSE))</f>
        <v/>
      </c>
      <c r="H9664" t="str">
        <f>IF(VLOOKUP(TRM!A8665,'TRM - TBM Crosswalk'!$A$2:'TRM - TBM Crosswalk'!$I$1008,6,FALSE)=0,"",VLOOKUP(TRM!A8665,'TRM - TBM Crosswalk'!$A$2:'TRM - TBM Crosswalk'!$I$1008,6,FALSE))</f>
        <v/>
      </c>
      <c r="I9664" t="str">
        <f>IF(VLOOKUP(TRM!A8665,'TRM - TBM Crosswalk'!$A$2:'TRM - TBM Crosswalk'!$I$1008,7,FALSE)=0,"",VLOOKUP(TRM!A8665,'TRM - TBM Crosswalk'!$A$2:'TRM - TBM Crosswalk'!$I$1008,7,FALSE))</f>
        <v/>
      </c>
      <c r="J9664" t="str">
        <f>IF(VLOOKUP(TRM!A8665,'TRM - TBM Crosswalk'!$A$2:'TRM - TBM Crosswalk'!$I$1008,8,FALSE)=0,"",VLOOKUP(TRM!A8665,'TRM - TBM Crosswalk'!$A$2:'TRM - TBM Crosswalk'!$I$1008,8,FALSE))</f>
        <v/>
      </c>
      <c r="K9664" t="str">
        <f>IF(VLOOKUP(TRM!A8665,'TRM - TBM Crosswalk'!$A$2:'TRM - TBM Crosswalk'!$I$1008,9,FALSE)=0,"",VLOOKUP(TRM!A8665,'TRM - TBM Crosswalk'!$A$2:'TRM - TBM Crosswalk'!$I$1008,9,FALSE))</f>
        <v/>
      </c>
    </row>
    <row r="9665" spans="1:11" x14ac:dyDescent="0.45">
      <c r="A9665" t="str">
        <f>TRM!A9185</f>
        <v>I01.004.401</v>
      </c>
      <c r="B9665" t="str">
        <f>TRM!B9185</f>
        <v>Human-Computer Interface</v>
      </c>
      <c r="C9665" t="str">
        <f>TRM!C9185</f>
        <v>CORSAIR iCUE Software | 3.20.80</v>
      </c>
      <c r="D9665">
        <f>TRM!D9185</f>
        <v>0</v>
      </c>
      <c r="E9665" t="str">
        <f>IF(VLOOKUP(TRM!A9185,'TRM - TBM Crosswalk'!$A$2:'TRM - TBM Crosswalk'!$I$1008,3,FALSE)="N/A","TBD","")</f>
        <v/>
      </c>
      <c r="F9665" t="str">
        <f>IF(VLOOKUP(TRM!A9185,'TRM - TBM Crosswalk'!$A$2:'TRM - TBM Crosswalk'!$I$1008,4,FALSE)=0,"",VLOOKUP(TRM!A9185,'TRM - TBM Crosswalk'!$A$2:'TRM - TBM Crosswalk'!$I$1008,4,FALSE))</f>
        <v/>
      </c>
      <c r="G9665" t="str">
        <f>IF(VLOOKUP(TRM!A9185,'TRM - TBM Crosswalk'!$A$2:'TRM - TBM Crosswalk'!$I$1008,5,FALSE)=0,"",VLOOKUP(TRM!A9185,'TRM - TBM Crosswalk'!$A$2:'TRM - TBM Crosswalk'!$I$1008,5,FALSE))</f>
        <v>End User</v>
      </c>
      <c r="H9665" t="str">
        <f>IF(VLOOKUP(TRM!A9185,'TRM - TBM Crosswalk'!$A$2:'TRM - TBM Crosswalk'!$I$1008,6,FALSE)=0,"",VLOOKUP(TRM!A9185,'TRM - TBM Crosswalk'!$A$2:'TRM - TBM Crosswalk'!$I$1008,6,FALSE))</f>
        <v>Workspace</v>
      </c>
      <c r="I9665" t="str">
        <f>IF(VLOOKUP(TRM!A9185,'TRM - TBM Crosswalk'!$A$2:'TRM - TBM Crosswalk'!$I$1008,7,FALSE)=0,"",VLOOKUP(TRM!A9185,'TRM - TBM Crosswalk'!$A$2:'TRM - TBM Crosswalk'!$I$1008,7,FALSE))</f>
        <v/>
      </c>
      <c r="J9665" t="str">
        <f>IF(VLOOKUP(TRM!A9185,'TRM - TBM Crosswalk'!$A$2:'TRM - TBM Crosswalk'!$I$1008,8,FALSE)=0,"",VLOOKUP(TRM!A9185,'TRM - TBM Crosswalk'!$A$2:'TRM - TBM Crosswalk'!$I$1008,8,FALSE))</f>
        <v/>
      </c>
      <c r="K9665" t="str">
        <f>IF(VLOOKUP(TRM!A9185,'TRM - TBM Crosswalk'!$A$2:'TRM - TBM Crosswalk'!$I$1008,9,FALSE)=0,"",VLOOKUP(TRM!A9185,'TRM - TBM Crosswalk'!$A$2:'TRM - TBM Crosswalk'!$I$1008,9,FALSE))</f>
        <v/>
      </c>
    </row>
    <row r="9666" spans="1:11" x14ac:dyDescent="0.45">
      <c r="A9666" t="str">
        <f>TRM!A9186</f>
        <v>I01.004.401</v>
      </c>
      <c r="B9666" t="str">
        <f>TRM!B9186</f>
        <v>Human-Computer Interface</v>
      </c>
      <c r="C9666" t="str">
        <f>TRM!C9186</f>
        <v>CORSAIR iCUE Software | 3.8.91</v>
      </c>
      <c r="D9666">
        <f>TRM!D9186</f>
        <v>0</v>
      </c>
      <c r="E9666" t="str">
        <f>IF(VLOOKUP(TRM!A9186,'TRM - TBM Crosswalk'!$A$2:'TRM - TBM Crosswalk'!$I$1008,3,FALSE)="N/A","TBD","")</f>
        <v/>
      </c>
      <c r="F9666" t="str">
        <f>IF(VLOOKUP(TRM!A9186,'TRM - TBM Crosswalk'!$A$2:'TRM - TBM Crosswalk'!$I$1008,4,FALSE)=0,"",VLOOKUP(TRM!A9186,'TRM - TBM Crosswalk'!$A$2:'TRM - TBM Crosswalk'!$I$1008,4,FALSE))</f>
        <v/>
      </c>
      <c r="G9666" t="str">
        <f>IF(VLOOKUP(TRM!A9186,'TRM - TBM Crosswalk'!$A$2:'TRM - TBM Crosswalk'!$I$1008,5,FALSE)=0,"",VLOOKUP(TRM!A9186,'TRM - TBM Crosswalk'!$A$2:'TRM - TBM Crosswalk'!$I$1008,5,FALSE))</f>
        <v>End User</v>
      </c>
      <c r="H9666" t="str">
        <f>IF(VLOOKUP(TRM!A9186,'TRM - TBM Crosswalk'!$A$2:'TRM - TBM Crosswalk'!$I$1008,6,FALSE)=0,"",VLOOKUP(TRM!A9186,'TRM - TBM Crosswalk'!$A$2:'TRM - TBM Crosswalk'!$I$1008,6,FALSE))</f>
        <v>Workspace</v>
      </c>
      <c r="I9666" t="str">
        <f>IF(VLOOKUP(TRM!A9186,'TRM - TBM Crosswalk'!$A$2:'TRM - TBM Crosswalk'!$I$1008,7,FALSE)=0,"",VLOOKUP(TRM!A9186,'TRM - TBM Crosswalk'!$A$2:'TRM - TBM Crosswalk'!$I$1008,7,FALSE))</f>
        <v/>
      </c>
      <c r="J9666" t="str">
        <f>IF(VLOOKUP(TRM!A9186,'TRM - TBM Crosswalk'!$A$2:'TRM - TBM Crosswalk'!$I$1008,8,FALSE)=0,"",VLOOKUP(TRM!A9186,'TRM - TBM Crosswalk'!$A$2:'TRM - TBM Crosswalk'!$I$1008,8,FALSE))</f>
        <v/>
      </c>
      <c r="K9666" t="str">
        <f>IF(VLOOKUP(TRM!A9186,'TRM - TBM Crosswalk'!$A$2:'TRM - TBM Crosswalk'!$I$1008,9,FALSE)=0,"",VLOOKUP(TRM!A9186,'TRM - TBM Crosswalk'!$A$2:'TRM - TBM Crosswalk'!$I$1008,9,FALSE))</f>
        <v/>
      </c>
    </row>
    <row r="9667" spans="1:11" x14ac:dyDescent="0.45">
      <c r="A9667" t="str">
        <f>TRM!A9187</f>
        <v>I01.004.401</v>
      </c>
      <c r="B9667" t="str">
        <f>TRM!B9187</f>
        <v>Human-Computer Interface</v>
      </c>
      <c r="C9667" t="str">
        <f>TRM!C9187</f>
        <v>Creative System Information | 1.10</v>
      </c>
      <c r="D9667">
        <f>TRM!D9187</f>
        <v>0</v>
      </c>
      <c r="E9667" t="str">
        <f>IF(VLOOKUP(TRM!A9187,'TRM - TBM Crosswalk'!$A$2:'TRM - TBM Crosswalk'!$I$1008,3,FALSE)="N/A","TBD","")</f>
        <v/>
      </c>
      <c r="F9667" t="str">
        <f>IF(VLOOKUP(TRM!A9187,'TRM - TBM Crosswalk'!$A$2:'TRM - TBM Crosswalk'!$I$1008,4,FALSE)=0,"",VLOOKUP(TRM!A9187,'TRM - TBM Crosswalk'!$A$2:'TRM - TBM Crosswalk'!$I$1008,4,FALSE))</f>
        <v/>
      </c>
      <c r="G9667" t="str">
        <f>IF(VLOOKUP(TRM!A9187,'TRM - TBM Crosswalk'!$A$2:'TRM - TBM Crosswalk'!$I$1008,5,FALSE)=0,"",VLOOKUP(TRM!A9187,'TRM - TBM Crosswalk'!$A$2:'TRM - TBM Crosswalk'!$I$1008,5,FALSE))</f>
        <v>End User</v>
      </c>
      <c r="H9667" t="str">
        <f>IF(VLOOKUP(TRM!A9187,'TRM - TBM Crosswalk'!$A$2:'TRM - TBM Crosswalk'!$I$1008,6,FALSE)=0,"",VLOOKUP(TRM!A9187,'TRM - TBM Crosswalk'!$A$2:'TRM - TBM Crosswalk'!$I$1008,6,FALSE))</f>
        <v>Workspace</v>
      </c>
      <c r="I9667" t="str">
        <f>IF(VLOOKUP(TRM!A9187,'TRM - TBM Crosswalk'!$A$2:'TRM - TBM Crosswalk'!$I$1008,7,FALSE)=0,"",VLOOKUP(TRM!A9187,'TRM - TBM Crosswalk'!$A$2:'TRM - TBM Crosswalk'!$I$1008,7,FALSE))</f>
        <v/>
      </c>
      <c r="J9667" t="str">
        <f>IF(VLOOKUP(TRM!A9187,'TRM - TBM Crosswalk'!$A$2:'TRM - TBM Crosswalk'!$I$1008,8,FALSE)=0,"",VLOOKUP(TRM!A9187,'TRM - TBM Crosswalk'!$A$2:'TRM - TBM Crosswalk'!$I$1008,8,FALSE))</f>
        <v/>
      </c>
      <c r="K9667" t="str">
        <f>IF(VLOOKUP(TRM!A9187,'TRM - TBM Crosswalk'!$A$2:'TRM - TBM Crosswalk'!$I$1008,9,FALSE)=0,"",VLOOKUP(TRM!A9187,'TRM - TBM Crosswalk'!$A$2:'TRM - TBM Crosswalk'!$I$1008,9,FALSE))</f>
        <v/>
      </c>
    </row>
    <row r="9668" spans="1:11" x14ac:dyDescent="0.45">
      <c r="A9668" t="str">
        <f>TRM!A9188</f>
        <v>I01.004.401</v>
      </c>
      <c r="B9668" t="str">
        <f>TRM!B9188</f>
        <v>Human-Computer Interface</v>
      </c>
      <c r="C9668" t="str">
        <f>TRM!C9188</f>
        <v>CSR Harmony Wireless Software Stack | 2.1.63.0</v>
      </c>
      <c r="D9668">
        <f>TRM!D9188</f>
        <v>0</v>
      </c>
      <c r="E9668" t="str">
        <f>IF(VLOOKUP(TRM!A9188,'TRM - TBM Crosswalk'!$A$2:'TRM - TBM Crosswalk'!$I$1008,3,FALSE)="N/A","TBD","")</f>
        <v/>
      </c>
      <c r="F9668" t="str">
        <f>IF(VLOOKUP(TRM!A9188,'TRM - TBM Crosswalk'!$A$2:'TRM - TBM Crosswalk'!$I$1008,4,FALSE)=0,"",VLOOKUP(TRM!A9188,'TRM - TBM Crosswalk'!$A$2:'TRM - TBM Crosswalk'!$I$1008,4,FALSE))</f>
        <v/>
      </c>
      <c r="G9668" t="str">
        <f>IF(VLOOKUP(TRM!A9188,'TRM - TBM Crosswalk'!$A$2:'TRM - TBM Crosswalk'!$I$1008,5,FALSE)=0,"",VLOOKUP(TRM!A9188,'TRM - TBM Crosswalk'!$A$2:'TRM - TBM Crosswalk'!$I$1008,5,FALSE))</f>
        <v>End User</v>
      </c>
      <c r="H9668" t="str">
        <f>IF(VLOOKUP(TRM!A9188,'TRM - TBM Crosswalk'!$A$2:'TRM - TBM Crosswalk'!$I$1008,6,FALSE)=0,"",VLOOKUP(TRM!A9188,'TRM - TBM Crosswalk'!$A$2:'TRM - TBM Crosswalk'!$I$1008,6,FALSE))</f>
        <v>Workspace</v>
      </c>
      <c r="I9668" t="str">
        <f>IF(VLOOKUP(TRM!A9188,'TRM - TBM Crosswalk'!$A$2:'TRM - TBM Crosswalk'!$I$1008,7,FALSE)=0,"",VLOOKUP(TRM!A9188,'TRM - TBM Crosswalk'!$A$2:'TRM - TBM Crosswalk'!$I$1008,7,FALSE))</f>
        <v/>
      </c>
      <c r="J9668" t="str">
        <f>IF(VLOOKUP(TRM!A9188,'TRM - TBM Crosswalk'!$A$2:'TRM - TBM Crosswalk'!$I$1008,8,FALSE)=0,"",VLOOKUP(TRM!A9188,'TRM - TBM Crosswalk'!$A$2:'TRM - TBM Crosswalk'!$I$1008,8,FALSE))</f>
        <v/>
      </c>
      <c r="K9668" t="str">
        <f>IF(VLOOKUP(TRM!A9188,'TRM - TBM Crosswalk'!$A$2:'TRM - TBM Crosswalk'!$I$1008,9,FALSE)=0,"",VLOOKUP(TRM!A9188,'TRM - TBM Crosswalk'!$A$2:'TRM - TBM Crosswalk'!$I$1008,9,FALSE))</f>
        <v/>
      </c>
    </row>
    <row r="9669" spans="1:11" x14ac:dyDescent="0.45">
      <c r="A9669" t="str">
        <f>TRM!A9493</f>
        <v>I01.004.401</v>
      </c>
      <c r="B9669" t="str">
        <f>TRM!B9493</f>
        <v>Human-Computer Interface</v>
      </c>
      <c r="C9669" t="str">
        <f>TRM!C9493</f>
        <v>NVIDIA mental ray and IRay feature plugins for 3ds Max 2017 | 19.0.0.0</v>
      </c>
      <c r="D9669">
        <f>TRM!D9493</f>
        <v>0</v>
      </c>
      <c r="E9669" t="str">
        <f>IF(VLOOKUP(TRM!A9493,'TRM - TBM Crosswalk'!$A$2:'TRM - TBM Crosswalk'!$I$1008,3,FALSE)="N/A","TBD","")</f>
        <v/>
      </c>
      <c r="F9669" t="str">
        <f>IF(VLOOKUP(TRM!A9493,'TRM - TBM Crosswalk'!$A$2:'TRM - TBM Crosswalk'!$I$1008,4,FALSE)=0,"",VLOOKUP(TRM!A9493,'TRM - TBM Crosswalk'!$A$2:'TRM - TBM Crosswalk'!$I$1008,4,FALSE))</f>
        <v/>
      </c>
      <c r="G9669" t="str">
        <f>IF(VLOOKUP(TRM!A9493,'TRM - TBM Crosswalk'!$A$2:'TRM - TBM Crosswalk'!$I$1008,5,FALSE)=0,"",VLOOKUP(TRM!A9493,'TRM - TBM Crosswalk'!$A$2:'TRM - TBM Crosswalk'!$I$1008,5,FALSE))</f>
        <v>End User</v>
      </c>
      <c r="H9669" t="str">
        <f>IF(VLOOKUP(TRM!A9493,'TRM - TBM Crosswalk'!$A$2:'TRM - TBM Crosswalk'!$I$1008,6,FALSE)=0,"",VLOOKUP(TRM!A9493,'TRM - TBM Crosswalk'!$A$2:'TRM - TBM Crosswalk'!$I$1008,6,FALSE))</f>
        <v>Workspace</v>
      </c>
      <c r="I9669" t="str">
        <f>IF(VLOOKUP(TRM!A9493,'TRM - TBM Crosswalk'!$A$2:'TRM - TBM Crosswalk'!$I$1008,7,FALSE)=0,"",VLOOKUP(TRM!A9493,'TRM - TBM Crosswalk'!$A$2:'TRM - TBM Crosswalk'!$I$1008,7,FALSE))</f>
        <v/>
      </c>
      <c r="J9669" t="str">
        <f>IF(VLOOKUP(TRM!A9493,'TRM - TBM Crosswalk'!$A$2:'TRM - TBM Crosswalk'!$I$1008,8,FALSE)=0,"",VLOOKUP(TRM!A9493,'TRM - TBM Crosswalk'!$A$2:'TRM - TBM Crosswalk'!$I$1008,8,FALSE))</f>
        <v/>
      </c>
      <c r="K9669" t="str">
        <f>IF(VLOOKUP(TRM!A9493,'TRM - TBM Crosswalk'!$A$2:'TRM - TBM Crosswalk'!$I$1008,9,FALSE)=0,"",VLOOKUP(TRM!A9493,'TRM - TBM Crosswalk'!$A$2:'TRM - TBM Crosswalk'!$I$1008,9,FALSE))</f>
        <v/>
      </c>
    </row>
    <row r="9670" spans="1:11" x14ac:dyDescent="0.45">
      <c r="A9670" t="str">
        <f>TRM!A9494</f>
        <v>I01.004.401</v>
      </c>
      <c r="B9670" t="str">
        <f>TRM!B9494</f>
        <v>Human-Computer Interface</v>
      </c>
      <c r="C9670" t="str">
        <f>TRM!C9494</f>
        <v>NVIDIA mental ray and IRay feature plugins for 3ds Max 2018 | 19.0.0.0</v>
      </c>
      <c r="D9670">
        <f>TRM!D9494</f>
        <v>0</v>
      </c>
      <c r="E9670" t="str">
        <f>IF(VLOOKUP(TRM!A9494,'TRM - TBM Crosswalk'!$A$2:'TRM - TBM Crosswalk'!$I$1008,3,FALSE)="N/A","TBD","")</f>
        <v/>
      </c>
      <c r="F9670" t="str">
        <f>IF(VLOOKUP(TRM!A9494,'TRM - TBM Crosswalk'!$A$2:'TRM - TBM Crosswalk'!$I$1008,4,FALSE)=0,"",VLOOKUP(TRM!A9494,'TRM - TBM Crosswalk'!$A$2:'TRM - TBM Crosswalk'!$I$1008,4,FALSE))</f>
        <v/>
      </c>
      <c r="G9670" t="str">
        <f>IF(VLOOKUP(TRM!A9494,'TRM - TBM Crosswalk'!$A$2:'TRM - TBM Crosswalk'!$I$1008,5,FALSE)=0,"",VLOOKUP(TRM!A9494,'TRM - TBM Crosswalk'!$A$2:'TRM - TBM Crosswalk'!$I$1008,5,FALSE))</f>
        <v>End User</v>
      </c>
      <c r="H9670" t="str">
        <f>IF(VLOOKUP(TRM!A9494,'TRM - TBM Crosswalk'!$A$2:'TRM - TBM Crosswalk'!$I$1008,6,FALSE)=0,"",VLOOKUP(TRM!A9494,'TRM - TBM Crosswalk'!$A$2:'TRM - TBM Crosswalk'!$I$1008,6,FALSE))</f>
        <v>Workspace</v>
      </c>
      <c r="I9670" t="str">
        <f>IF(VLOOKUP(TRM!A9494,'TRM - TBM Crosswalk'!$A$2:'TRM - TBM Crosswalk'!$I$1008,7,FALSE)=0,"",VLOOKUP(TRM!A9494,'TRM - TBM Crosswalk'!$A$2:'TRM - TBM Crosswalk'!$I$1008,7,FALSE))</f>
        <v/>
      </c>
      <c r="J9670" t="str">
        <f>IF(VLOOKUP(TRM!A9494,'TRM - TBM Crosswalk'!$A$2:'TRM - TBM Crosswalk'!$I$1008,8,FALSE)=0,"",VLOOKUP(TRM!A9494,'TRM - TBM Crosswalk'!$A$2:'TRM - TBM Crosswalk'!$I$1008,8,FALSE))</f>
        <v/>
      </c>
      <c r="K9670" t="str">
        <f>IF(VLOOKUP(TRM!A9494,'TRM - TBM Crosswalk'!$A$2:'TRM - TBM Crosswalk'!$I$1008,9,FALSE)=0,"",VLOOKUP(TRM!A9494,'TRM - TBM Crosswalk'!$A$2:'TRM - TBM Crosswalk'!$I$1008,9,FALSE))</f>
        <v/>
      </c>
    </row>
    <row r="9671" spans="1:11" x14ac:dyDescent="0.45">
      <c r="A9671" t="str">
        <f>TRM!A9495</f>
        <v>I01.004.401</v>
      </c>
      <c r="B9671" t="str">
        <f>TRM!B9495</f>
        <v>Human-Computer Interface</v>
      </c>
      <c r="C9671" t="str">
        <f>TRM!C9495</f>
        <v>NVIDIA mental ray and IRay feature plugins for 3ds Max 2019 | 21.0.0.0</v>
      </c>
      <c r="D9671">
        <f>TRM!D9495</f>
        <v>0</v>
      </c>
      <c r="E9671" t="str">
        <f>IF(VLOOKUP(TRM!A9495,'TRM - TBM Crosswalk'!$A$2:'TRM - TBM Crosswalk'!$I$1008,3,FALSE)="N/A","TBD","")</f>
        <v/>
      </c>
      <c r="F9671" t="str">
        <f>IF(VLOOKUP(TRM!A9495,'TRM - TBM Crosswalk'!$A$2:'TRM - TBM Crosswalk'!$I$1008,4,FALSE)=0,"",VLOOKUP(TRM!A9495,'TRM - TBM Crosswalk'!$A$2:'TRM - TBM Crosswalk'!$I$1008,4,FALSE))</f>
        <v/>
      </c>
      <c r="G9671" t="str">
        <f>IF(VLOOKUP(TRM!A9495,'TRM - TBM Crosswalk'!$A$2:'TRM - TBM Crosswalk'!$I$1008,5,FALSE)=0,"",VLOOKUP(TRM!A9495,'TRM - TBM Crosswalk'!$A$2:'TRM - TBM Crosswalk'!$I$1008,5,FALSE))</f>
        <v>End User</v>
      </c>
      <c r="H9671" t="str">
        <f>IF(VLOOKUP(TRM!A9495,'TRM - TBM Crosswalk'!$A$2:'TRM - TBM Crosswalk'!$I$1008,6,FALSE)=0,"",VLOOKUP(TRM!A9495,'TRM - TBM Crosswalk'!$A$2:'TRM - TBM Crosswalk'!$I$1008,6,FALSE))</f>
        <v>Workspace</v>
      </c>
      <c r="I9671" t="str">
        <f>IF(VLOOKUP(TRM!A9495,'TRM - TBM Crosswalk'!$A$2:'TRM - TBM Crosswalk'!$I$1008,7,FALSE)=0,"",VLOOKUP(TRM!A9495,'TRM - TBM Crosswalk'!$A$2:'TRM - TBM Crosswalk'!$I$1008,7,FALSE))</f>
        <v/>
      </c>
      <c r="J9671" t="str">
        <f>IF(VLOOKUP(TRM!A9495,'TRM - TBM Crosswalk'!$A$2:'TRM - TBM Crosswalk'!$I$1008,8,FALSE)=0,"",VLOOKUP(TRM!A9495,'TRM - TBM Crosswalk'!$A$2:'TRM - TBM Crosswalk'!$I$1008,8,FALSE))</f>
        <v/>
      </c>
      <c r="K9671" t="str">
        <f>IF(VLOOKUP(TRM!A9495,'TRM - TBM Crosswalk'!$A$2:'TRM - TBM Crosswalk'!$I$1008,9,FALSE)=0,"",VLOOKUP(TRM!A9495,'TRM - TBM Crosswalk'!$A$2:'TRM - TBM Crosswalk'!$I$1008,9,FALSE))</f>
        <v/>
      </c>
    </row>
    <row r="9672" spans="1:11" x14ac:dyDescent="0.45">
      <c r="A9672" t="str">
        <f>TRM!A9496</f>
        <v>I01.004.401</v>
      </c>
      <c r="B9672" t="str">
        <f>TRM!B9496</f>
        <v>Human-Computer Interface</v>
      </c>
      <c r="C9672" t="str">
        <f>TRM!C9496</f>
        <v>NVIDIA mental ray and IRay feature plugins for 3ds Max 2020 | 22.0.0.0</v>
      </c>
      <c r="D9672">
        <f>TRM!D9496</f>
        <v>0</v>
      </c>
      <c r="E9672" t="str">
        <f>IF(VLOOKUP(TRM!A9496,'TRM - TBM Crosswalk'!$A$2:'TRM - TBM Crosswalk'!$I$1008,3,FALSE)="N/A","TBD","")</f>
        <v/>
      </c>
      <c r="F9672" t="str">
        <f>IF(VLOOKUP(TRM!A9496,'TRM - TBM Crosswalk'!$A$2:'TRM - TBM Crosswalk'!$I$1008,4,FALSE)=0,"",VLOOKUP(TRM!A9496,'TRM - TBM Crosswalk'!$A$2:'TRM - TBM Crosswalk'!$I$1008,4,FALSE))</f>
        <v/>
      </c>
      <c r="G9672" t="str">
        <f>IF(VLOOKUP(TRM!A9496,'TRM - TBM Crosswalk'!$A$2:'TRM - TBM Crosswalk'!$I$1008,5,FALSE)=0,"",VLOOKUP(TRM!A9496,'TRM - TBM Crosswalk'!$A$2:'TRM - TBM Crosswalk'!$I$1008,5,FALSE))</f>
        <v>End User</v>
      </c>
      <c r="H9672" t="str">
        <f>IF(VLOOKUP(TRM!A9496,'TRM - TBM Crosswalk'!$A$2:'TRM - TBM Crosswalk'!$I$1008,6,FALSE)=0,"",VLOOKUP(TRM!A9496,'TRM - TBM Crosswalk'!$A$2:'TRM - TBM Crosswalk'!$I$1008,6,FALSE))</f>
        <v>Workspace</v>
      </c>
      <c r="I9672" t="str">
        <f>IF(VLOOKUP(TRM!A9496,'TRM - TBM Crosswalk'!$A$2:'TRM - TBM Crosswalk'!$I$1008,7,FALSE)=0,"",VLOOKUP(TRM!A9496,'TRM - TBM Crosswalk'!$A$2:'TRM - TBM Crosswalk'!$I$1008,7,FALSE))</f>
        <v/>
      </c>
      <c r="J9672" t="str">
        <f>IF(VLOOKUP(TRM!A9496,'TRM - TBM Crosswalk'!$A$2:'TRM - TBM Crosswalk'!$I$1008,8,FALSE)=0,"",VLOOKUP(TRM!A9496,'TRM - TBM Crosswalk'!$A$2:'TRM - TBM Crosswalk'!$I$1008,8,FALSE))</f>
        <v/>
      </c>
      <c r="K9672" t="str">
        <f>IF(VLOOKUP(TRM!A9496,'TRM - TBM Crosswalk'!$A$2:'TRM - TBM Crosswalk'!$I$1008,9,FALSE)=0,"",VLOOKUP(TRM!A9496,'TRM - TBM Crosswalk'!$A$2:'TRM - TBM Crosswalk'!$I$1008,9,FALSE))</f>
        <v/>
      </c>
    </row>
    <row r="9673" spans="1:11" x14ac:dyDescent="0.45">
      <c r="A9673" t="str">
        <f>TRM!A9497</f>
        <v>I01.004.401</v>
      </c>
      <c r="B9673" t="str">
        <f>TRM!B9497</f>
        <v>Human-Computer Interface</v>
      </c>
      <c r="C9673" t="str">
        <f>TRM!C9497</f>
        <v>NVIDIA mental ray and IRay rendering plugins for 3ds Max 2017 | 19.0.0.0</v>
      </c>
      <c r="D9673">
        <f>TRM!D9497</f>
        <v>0</v>
      </c>
      <c r="E9673" t="str">
        <f>IF(VLOOKUP(TRM!A9497,'TRM - TBM Crosswalk'!$A$2:'TRM - TBM Crosswalk'!$I$1008,3,FALSE)="N/A","TBD","")</f>
        <v/>
      </c>
      <c r="F9673" t="str">
        <f>IF(VLOOKUP(TRM!A9497,'TRM - TBM Crosswalk'!$A$2:'TRM - TBM Crosswalk'!$I$1008,4,FALSE)=0,"",VLOOKUP(TRM!A9497,'TRM - TBM Crosswalk'!$A$2:'TRM - TBM Crosswalk'!$I$1008,4,FALSE))</f>
        <v/>
      </c>
      <c r="G9673" t="str">
        <f>IF(VLOOKUP(TRM!A9497,'TRM - TBM Crosswalk'!$A$2:'TRM - TBM Crosswalk'!$I$1008,5,FALSE)=0,"",VLOOKUP(TRM!A9497,'TRM - TBM Crosswalk'!$A$2:'TRM - TBM Crosswalk'!$I$1008,5,FALSE))</f>
        <v>End User</v>
      </c>
      <c r="H9673" t="str">
        <f>IF(VLOOKUP(TRM!A9497,'TRM - TBM Crosswalk'!$A$2:'TRM - TBM Crosswalk'!$I$1008,6,FALSE)=0,"",VLOOKUP(TRM!A9497,'TRM - TBM Crosswalk'!$A$2:'TRM - TBM Crosswalk'!$I$1008,6,FALSE))</f>
        <v>Workspace</v>
      </c>
      <c r="I9673" t="str">
        <f>IF(VLOOKUP(TRM!A9497,'TRM - TBM Crosswalk'!$A$2:'TRM - TBM Crosswalk'!$I$1008,7,FALSE)=0,"",VLOOKUP(TRM!A9497,'TRM - TBM Crosswalk'!$A$2:'TRM - TBM Crosswalk'!$I$1008,7,FALSE))</f>
        <v/>
      </c>
      <c r="J9673" t="str">
        <f>IF(VLOOKUP(TRM!A9497,'TRM - TBM Crosswalk'!$A$2:'TRM - TBM Crosswalk'!$I$1008,8,FALSE)=0,"",VLOOKUP(TRM!A9497,'TRM - TBM Crosswalk'!$A$2:'TRM - TBM Crosswalk'!$I$1008,8,FALSE))</f>
        <v/>
      </c>
      <c r="K9673" t="str">
        <f>IF(VLOOKUP(TRM!A9497,'TRM - TBM Crosswalk'!$A$2:'TRM - TBM Crosswalk'!$I$1008,9,FALSE)=0,"",VLOOKUP(TRM!A9497,'TRM - TBM Crosswalk'!$A$2:'TRM - TBM Crosswalk'!$I$1008,9,FALSE))</f>
        <v/>
      </c>
    </row>
    <row r="9674" spans="1:11" x14ac:dyDescent="0.45">
      <c r="A9674" t="str">
        <f>TRM!A9498</f>
        <v>I01.004.401</v>
      </c>
      <c r="B9674" t="str">
        <f>TRM!B9498</f>
        <v>Human-Computer Interface</v>
      </c>
      <c r="C9674" t="str">
        <f>TRM!C9498</f>
        <v>NVIDIA nView | 141.36</v>
      </c>
      <c r="D9674">
        <f>TRM!D9498</f>
        <v>0</v>
      </c>
      <c r="E9674" t="str">
        <f>IF(VLOOKUP(TRM!A9498,'TRM - TBM Crosswalk'!$A$2:'TRM - TBM Crosswalk'!$I$1008,3,FALSE)="N/A","TBD","")</f>
        <v/>
      </c>
      <c r="F9674" t="str">
        <f>IF(VLOOKUP(TRM!A9498,'TRM - TBM Crosswalk'!$A$2:'TRM - TBM Crosswalk'!$I$1008,4,FALSE)=0,"",VLOOKUP(TRM!A9498,'TRM - TBM Crosswalk'!$A$2:'TRM - TBM Crosswalk'!$I$1008,4,FALSE))</f>
        <v/>
      </c>
      <c r="G9674" t="str">
        <f>IF(VLOOKUP(TRM!A9498,'TRM - TBM Crosswalk'!$A$2:'TRM - TBM Crosswalk'!$I$1008,5,FALSE)=0,"",VLOOKUP(TRM!A9498,'TRM - TBM Crosswalk'!$A$2:'TRM - TBM Crosswalk'!$I$1008,5,FALSE))</f>
        <v>End User</v>
      </c>
      <c r="H9674" t="str">
        <f>IF(VLOOKUP(TRM!A9498,'TRM - TBM Crosswalk'!$A$2:'TRM - TBM Crosswalk'!$I$1008,6,FALSE)=0,"",VLOOKUP(TRM!A9498,'TRM - TBM Crosswalk'!$A$2:'TRM - TBM Crosswalk'!$I$1008,6,FALSE))</f>
        <v>Workspace</v>
      </c>
      <c r="I9674" t="str">
        <f>IF(VLOOKUP(TRM!A9498,'TRM - TBM Crosswalk'!$A$2:'TRM - TBM Crosswalk'!$I$1008,7,FALSE)=0,"",VLOOKUP(TRM!A9498,'TRM - TBM Crosswalk'!$A$2:'TRM - TBM Crosswalk'!$I$1008,7,FALSE))</f>
        <v/>
      </c>
      <c r="J9674" t="str">
        <f>IF(VLOOKUP(TRM!A9498,'TRM - TBM Crosswalk'!$A$2:'TRM - TBM Crosswalk'!$I$1008,8,FALSE)=0,"",VLOOKUP(TRM!A9498,'TRM - TBM Crosswalk'!$A$2:'TRM - TBM Crosswalk'!$I$1008,8,FALSE))</f>
        <v/>
      </c>
      <c r="K9674" t="str">
        <f>IF(VLOOKUP(TRM!A9498,'TRM - TBM Crosswalk'!$A$2:'TRM - TBM Crosswalk'!$I$1008,9,FALSE)=0,"",VLOOKUP(TRM!A9498,'TRM - TBM Crosswalk'!$A$2:'TRM - TBM Crosswalk'!$I$1008,9,FALSE))</f>
        <v/>
      </c>
    </row>
    <row r="9675" spans="1:11" x14ac:dyDescent="0.45">
      <c r="A9675" t="str">
        <f>TRM!A9499</f>
        <v>I01.004.401</v>
      </c>
      <c r="B9675" t="str">
        <f>TRM!B9499</f>
        <v>Human-Computer Interface</v>
      </c>
      <c r="C9675" t="str">
        <f>TRM!C9499</f>
        <v>NVIDIA nView | 146.33</v>
      </c>
      <c r="D9675">
        <f>TRM!D9499</f>
        <v>0</v>
      </c>
      <c r="E9675" t="str">
        <f>IF(VLOOKUP(TRM!A9499,'TRM - TBM Crosswalk'!$A$2:'TRM - TBM Crosswalk'!$I$1008,3,FALSE)="N/A","TBD","")</f>
        <v/>
      </c>
      <c r="F9675" t="str">
        <f>IF(VLOOKUP(TRM!A9499,'TRM - TBM Crosswalk'!$A$2:'TRM - TBM Crosswalk'!$I$1008,4,FALSE)=0,"",VLOOKUP(TRM!A9499,'TRM - TBM Crosswalk'!$A$2:'TRM - TBM Crosswalk'!$I$1008,4,FALSE))</f>
        <v/>
      </c>
      <c r="G9675" t="str">
        <f>IF(VLOOKUP(TRM!A9499,'TRM - TBM Crosswalk'!$A$2:'TRM - TBM Crosswalk'!$I$1008,5,FALSE)=0,"",VLOOKUP(TRM!A9499,'TRM - TBM Crosswalk'!$A$2:'TRM - TBM Crosswalk'!$I$1008,5,FALSE))</f>
        <v>End User</v>
      </c>
      <c r="H9675" t="str">
        <f>IF(VLOOKUP(TRM!A9499,'TRM - TBM Crosswalk'!$A$2:'TRM - TBM Crosswalk'!$I$1008,6,FALSE)=0,"",VLOOKUP(TRM!A9499,'TRM - TBM Crosswalk'!$A$2:'TRM - TBM Crosswalk'!$I$1008,6,FALSE))</f>
        <v>Workspace</v>
      </c>
      <c r="I9675" t="str">
        <f>IF(VLOOKUP(TRM!A9499,'TRM - TBM Crosswalk'!$A$2:'TRM - TBM Crosswalk'!$I$1008,7,FALSE)=0,"",VLOOKUP(TRM!A9499,'TRM - TBM Crosswalk'!$A$2:'TRM - TBM Crosswalk'!$I$1008,7,FALSE))</f>
        <v/>
      </c>
      <c r="J9675" t="str">
        <f>IF(VLOOKUP(TRM!A9499,'TRM - TBM Crosswalk'!$A$2:'TRM - TBM Crosswalk'!$I$1008,8,FALSE)=0,"",VLOOKUP(TRM!A9499,'TRM - TBM Crosswalk'!$A$2:'TRM - TBM Crosswalk'!$I$1008,8,FALSE))</f>
        <v/>
      </c>
      <c r="K9675" t="str">
        <f>IF(VLOOKUP(TRM!A9499,'TRM - TBM Crosswalk'!$A$2:'TRM - TBM Crosswalk'!$I$1008,9,FALSE)=0,"",VLOOKUP(TRM!A9499,'TRM - TBM Crosswalk'!$A$2:'TRM - TBM Crosswalk'!$I$1008,9,FALSE))</f>
        <v/>
      </c>
    </row>
    <row r="9676" spans="1:11" x14ac:dyDescent="0.45">
      <c r="A9676" t="str">
        <f>TRM!A9500</f>
        <v>I01.004.401</v>
      </c>
      <c r="B9676" t="str">
        <f>TRM!B9500</f>
        <v>Human-Computer Interface</v>
      </c>
      <c r="C9676" t="str">
        <f>TRM!C9500</f>
        <v>NVIDIA nView | 146.78</v>
      </c>
      <c r="D9676">
        <f>TRM!D9500</f>
        <v>0</v>
      </c>
      <c r="E9676" t="str">
        <f>IF(VLOOKUP(TRM!A9500,'TRM - TBM Crosswalk'!$A$2:'TRM - TBM Crosswalk'!$I$1008,3,FALSE)="N/A","TBD","")</f>
        <v/>
      </c>
      <c r="F9676" t="str">
        <f>IF(VLOOKUP(TRM!A9500,'TRM - TBM Crosswalk'!$A$2:'TRM - TBM Crosswalk'!$I$1008,4,FALSE)=0,"",VLOOKUP(TRM!A9500,'TRM - TBM Crosswalk'!$A$2:'TRM - TBM Crosswalk'!$I$1008,4,FALSE))</f>
        <v/>
      </c>
      <c r="G9676" t="str">
        <f>IF(VLOOKUP(TRM!A9500,'TRM - TBM Crosswalk'!$A$2:'TRM - TBM Crosswalk'!$I$1008,5,FALSE)=0,"",VLOOKUP(TRM!A9500,'TRM - TBM Crosswalk'!$A$2:'TRM - TBM Crosswalk'!$I$1008,5,FALSE))</f>
        <v>End User</v>
      </c>
      <c r="H9676" t="str">
        <f>IF(VLOOKUP(TRM!A9500,'TRM - TBM Crosswalk'!$A$2:'TRM - TBM Crosswalk'!$I$1008,6,FALSE)=0,"",VLOOKUP(TRM!A9500,'TRM - TBM Crosswalk'!$A$2:'TRM - TBM Crosswalk'!$I$1008,6,FALSE))</f>
        <v>Workspace</v>
      </c>
      <c r="I9676" t="str">
        <f>IF(VLOOKUP(TRM!A9500,'TRM - TBM Crosswalk'!$A$2:'TRM - TBM Crosswalk'!$I$1008,7,FALSE)=0,"",VLOOKUP(TRM!A9500,'TRM - TBM Crosswalk'!$A$2:'TRM - TBM Crosswalk'!$I$1008,7,FALSE))</f>
        <v/>
      </c>
      <c r="J9676" t="str">
        <f>IF(VLOOKUP(TRM!A9500,'TRM - TBM Crosswalk'!$A$2:'TRM - TBM Crosswalk'!$I$1008,8,FALSE)=0,"",VLOOKUP(TRM!A9500,'TRM - TBM Crosswalk'!$A$2:'TRM - TBM Crosswalk'!$I$1008,8,FALSE))</f>
        <v/>
      </c>
      <c r="K9676" t="str">
        <f>IF(VLOOKUP(TRM!A9500,'TRM - TBM Crosswalk'!$A$2:'TRM - TBM Crosswalk'!$I$1008,9,FALSE)=0,"",VLOOKUP(TRM!A9500,'TRM - TBM Crosswalk'!$A$2:'TRM - TBM Crosswalk'!$I$1008,9,FALSE))</f>
        <v/>
      </c>
    </row>
    <row r="9677" spans="1:11" x14ac:dyDescent="0.45">
      <c r="A9677" t="str">
        <f>TRM!A9501</f>
        <v>I01.004.401</v>
      </c>
      <c r="B9677" t="str">
        <f>TRM!B9501</f>
        <v>Human-Computer Interface</v>
      </c>
      <c r="C9677" t="str">
        <f>TRM!C9501</f>
        <v>NVIDIA nView | 147.00</v>
      </c>
      <c r="D9677">
        <f>TRM!D9501</f>
        <v>0</v>
      </c>
      <c r="E9677" t="str">
        <f>IF(VLOOKUP(TRM!A9501,'TRM - TBM Crosswalk'!$A$2:'TRM - TBM Crosswalk'!$I$1008,3,FALSE)="N/A","TBD","")</f>
        <v/>
      </c>
      <c r="F9677" t="str">
        <f>IF(VLOOKUP(TRM!A9501,'TRM - TBM Crosswalk'!$A$2:'TRM - TBM Crosswalk'!$I$1008,4,FALSE)=0,"",VLOOKUP(TRM!A9501,'TRM - TBM Crosswalk'!$A$2:'TRM - TBM Crosswalk'!$I$1008,4,FALSE))</f>
        <v/>
      </c>
      <c r="G9677" t="str">
        <f>IF(VLOOKUP(TRM!A9501,'TRM - TBM Crosswalk'!$A$2:'TRM - TBM Crosswalk'!$I$1008,5,FALSE)=0,"",VLOOKUP(TRM!A9501,'TRM - TBM Crosswalk'!$A$2:'TRM - TBM Crosswalk'!$I$1008,5,FALSE))</f>
        <v>End User</v>
      </c>
      <c r="H9677" t="str">
        <f>IF(VLOOKUP(TRM!A9501,'TRM - TBM Crosswalk'!$A$2:'TRM - TBM Crosswalk'!$I$1008,6,FALSE)=0,"",VLOOKUP(TRM!A9501,'TRM - TBM Crosswalk'!$A$2:'TRM - TBM Crosswalk'!$I$1008,6,FALSE))</f>
        <v>Workspace</v>
      </c>
      <c r="I9677" t="str">
        <f>IF(VLOOKUP(TRM!A9501,'TRM - TBM Crosswalk'!$A$2:'TRM - TBM Crosswalk'!$I$1008,7,FALSE)=0,"",VLOOKUP(TRM!A9501,'TRM - TBM Crosswalk'!$A$2:'TRM - TBM Crosswalk'!$I$1008,7,FALSE))</f>
        <v/>
      </c>
      <c r="J9677" t="str">
        <f>IF(VLOOKUP(TRM!A9501,'TRM - TBM Crosswalk'!$A$2:'TRM - TBM Crosswalk'!$I$1008,8,FALSE)=0,"",VLOOKUP(TRM!A9501,'TRM - TBM Crosswalk'!$A$2:'TRM - TBM Crosswalk'!$I$1008,8,FALSE))</f>
        <v/>
      </c>
      <c r="K9677" t="str">
        <f>IF(VLOOKUP(TRM!A9501,'TRM - TBM Crosswalk'!$A$2:'TRM - TBM Crosswalk'!$I$1008,9,FALSE)=0,"",VLOOKUP(TRM!A9501,'TRM - TBM Crosswalk'!$A$2:'TRM - TBM Crosswalk'!$I$1008,9,FALSE))</f>
        <v/>
      </c>
    </row>
    <row r="9678" spans="1:11" x14ac:dyDescent="0.45">
      <c r="A9678" t="str">
        <f>TRM!A9502</f>
        <v>I01.004.401</v>
      </c>
      <c r="B9678" t="str">
        <f>TRM!B9502</f>
        <v>Human-Computer Interface</v>
      </c>
      <c r="C9678" t="str">
        <f>TRM!C9502</f>
        <v>NVIDIA nView | 148.03</v>
      </c>
      <c r="D9678">
        <f>TRM!D9502</f>
        <v>0</v>
      </c>
      <c r="E9678" t="str">
        <f>IF(VLOOKUP(TRM!A9502,'TRM - TBM Crosswalk'!$A$2:'TRM - TBM Crosswalk'!$I$1008,3,FALSE)="N/A","TBD","")</f>
        <v/>
      </c>
      <c r="F9678" t="str">
        <f>IF(VLOOKUP(TRM!A9502,'TRM - TBM Crosswalk'!$A$2:'TRM - TBM Crosswalk'!$I$1008,4,FALSE)=0,"",VLOOKUP(TRM!A9502,'TRM - TBM Crosswalk'!$A$2:'TRM - TBM Crosswalk'!$I$1008,4,FALSE))</f>
        <v/>
      </c>
      <c r="G9678" t="str">
        <f>IF(VLOOKUP(TRM!A9502,'TRM - TBM Crosswalk'!$A$2:'TRM - TBM Crosswalk'!$I$1008,5,FALSE)=0,"",VLOOKUP(TRM!A9502,'TRM - TBM Crosswalk'!$A$2:'TRM - TBM Crosswalk'!$I$1008,5,FALSE))</f>
        <v>End User</v>
      </c>
      <c r="H9678" t="str">
        <f>IF(VLOOKUP(TRM!A9502,'TRM - TBM Crosswalk'!$A$2:'TRM - TBM Crosswalk'!$I$1008,6,FALSE)=0,"",VLOOKUP(TRM!A9502,'TRM - TBM Crosswalk'!$A$2:'TRM - TBM Crosswalk'!$I$1008,6,FALSE))</f>
        <v>Workspace</v>
      </c>
      <c r="I9678" t="str">
        <f>IF(VLOOKUP(TRM!A9502,'TRM - TBM Crosswalk'!$A$2:'TRM - TBM Crosswalk'!$I$1008,7,FALSE)=0,"",VLOOKUP(TRM!A9502,'TRM - TBM Crosswalk'!$A$2:'TRM - TBM Crosswalk'!$I$1008,7,FALSE))</f>
        <v/>
      </c>
      <c r="J9678" t="str">
        <f>IF(VLOOKUP(TRM!A9502,'TRM - TBM Crosswalk'!$A$2:'TRM - TBM Crosswalk'!$I$1008,8,FALSE)=0,"",VLOOKUP(TRM!A9502,'TRM - TBM Crosswalk'!$A$2:'TRM - TBM Crosswalk'!$I$1008,8,FALSE))</f>
        <v/>
      </c>
      <c r="K9678" t="str">
        <f>IF(VLOOKUP(TRM!A9502,'TRM - TBM Crosswalk'!$A$2:'TRM - TBM Crosswalk'!$I$1008,9,FALSE)=0,"",VLOOKUP(TRM!A9502,'TRM - TBM Crosswalk'!$A$2:'TRM - TBM Crosswalk'!$I$1008,9,FALSE))</f>
        <v/>
      </c>
    </row>
    <row r="9679" spans="1:11" x14ac:dyDescent="0.45">
      <c r="A9679" t="str">
        <f>TRM!A9503</f>
        <v>I01.004.401</v>
      </c>
      <c r="B9679" t="str">
        <f>TRM!B9503</f>
        <v>Human-Computer Interface</v>
      </c>
      <c r="C9679" t="str">
        <f>TRM!C9503</f>
        <v>NVIDIA nView | 148.47</v>
      </c>
      <c r="D9679">
        <f>TRM!D9503</f>
        <v>0</v>
      </c>
      <c r="E9679" t="str">
        <f>IF(VLOOKUP(TRM!A9503,'TRM - TBM Crosswalk'!$A$2:'TRM - TBM Crosswalk'!$I$1008,3,FALSE)="N/A","TBD","")</f>
        <v/>
      </c>
      <c r="F9679" t="str">
        <f>IF(VLOOKUP(TRM!A9503,'TRM - TBM Crosswalk'!$A$2:'TRM - TBM Crosswalk'!$I$1008,4,FALSE)=0,"",VLOOKUP(TRM!A9503,'TRM - TBM Crosswalk'!$A$2:'TRM - TBM Crosswalk'!$I$1008,4,FALSE))</f>
        <v/>
      </c>
      <c r="G9679" t="str">
        <f>IF(VLOOKUP(TRM!A9503,'TRM - TBM Crosswalk'!$A$2:'TRM - TBM Crosswalk'!$I$1008,5,FALSE)=0,"",VLOOKUP(TRM!A9503,'TRM - TBM Crosswalk'!$A$2:'TRM - TBM Crosswalk'!$I$1008,5,FALSE))</f>
        <v>End User</v>
      </c>
      <c r="H9679" t="str">
        <f>IF(VLOOKUP(TRM!A9503,'TRM - TBM Crosswalk'!$A$2:'TRM - TBM Crosswalk'!$I$1008,6,FALSE)=0,"",VLOOKUP(TRM!A9503,'TRM - TBM Crosswalk'!$A$2:'TRM - TBM Crosswalk'!$I$1008,6,FALSE))</f>
        <v>Workspace</v>
      </c>
      <c r="I9679" t="str">
        <f>IF(VLOOKUP(TRM!A9503,'TRM - TBM Crosswalk'!$A$2:'TRM - TBM Crosswalk'!$I$1008,7,FALSE)=0,"",VLOOKUP(TRM!A9503,'TRM - TBM Crosswalk'!$A$2:'TRM - TBM Crosswalk'!$I$1008,7,FALSE))</f>
        <v/>
      </c>
      <c r="J9679" t="str">
        <f>IF(VLOOKUP(TRM!A9503,'TRM - TBM Crosswalk'!$A$2:'TRM - TBM Crosswalk'!$I$1008,8,FALSE)=0,"",VLOOKUP(TRM!A9503,'TRM - TBM Crosswalk'!$A$2:'TRM - TBM Crosswalk'!$I$1008,8,FALSE))</f>
        <v/>
      </c>
      <c r="K9679" t="str">
        <f>IF(VLOOKUP(TRM!A9503,'TRM - TBM Crosswalk'!$A$2:'TRM - TBM Crosswalk'!$I$1008,9,FALSE)=0,"",VLOOKUP(TRM!A9503,'TRM - TBM Crosswalk'!$A$2:'TRM - TBM Crosswalk'!$I$1008,9,FALSE))</f>
        <v/>
      </c>
    </row>
    <row r="9680" spans="1:11" x14ac:dyDescent="0.45">
      <c r="A9680" t="str">
        <f>TRM!A9504</f>
        <v>I01.004.401</v>
      </c>
      <c r="B9680" t="str">
        <f>TRM!B9504</f>
        <v>Human-Computer Interface</v>
      </c>
      <c r="C9680" t="str">
        <f>TRM!C9504</f>
        <v>NVIDIA nView | 148.92</v>
      </c>
      <c r="D9680">
        <f>TRM!D9504</f>
        <v>0</v>
      </c>
      <c r="E9680" t="str">
        <f>IF(VLOOKUP(TRM!A9504,'TRM - TBM Crosswalk'!$A$2:'TRM - TBM Crosswalk'!$I$1008,3,FALSE)="N/A","TBD","")</f>
        <v/>
      </c>
      <c r="F9680" t="str">
        <f>IF(VLOOKUP(TRM!A9504,'TRM - TBM Crosswalk'!$A$2:'TRM - TBM Crosswalk'!$I$1008,4,FALSE)=0,"",VLOOKUP(TRM!A9504,'TRM - TBM Crosswalk'!$A$2:'TRM - TBM Crosswalk'!$I$1008,4,FALSE))</f>
        <v/>
      </c>
      <c r="G9680" t="str">
        <f>IF(VLOOKUP(TRM!A9504,'TRM - TBM Crosswalk'!$A$2:'TRM - TBM Crosswalk'!$I$1008,5,FALSE)=0,"",VLOOKUP(TRM!A9504,'TRM - TBM Crosswalk'!$A$2:'TRM - TBM Crosswalk'!$I$1008,5,FALSE))</f>
        <v>End User</v>
      </c>
      <c r="H9680" t="str">
        <f>IF(VLOOKUP(TRM!A9504,'TRM - TBM Crosswalk'!$A$2:'TRM - TBM Crosswalk'!$I$1008,6,FALSE)=0,"",VLOOKUP(TRM!A9504,'TRM - TBM Crosswalk'!$A$2:'TRM - TBM Crosswalk'!$I$1008,6,FALSE))</f>
        <v>Workspace</v>
      </c>
      <c r="I9680" t="str">
        <f>IF(VLOOKUP(TRM!A9504,'TRM - TBM Crosswalk'!$A$2:'TRM - TBM Crosswalk'!$I$1008,7,FALSE)=0,"",VLOOKUP(TRM!A9504,'TRM - TBM Crosswalk'!$A$2:'TRM - TBM Crosswalk'!$I$1008,7,FALSE))</f>
        <v/>
      </c>
      <c r="J9680" t="str">
        <f>IF(VLOOKUP(TRM!A9504,'TRM - TBM Crosswalk'!$A$2:'TRM - TBM Crosswalk'!$I$1008,8,FALSE)=0,"",VLOOKUP(TRM!A9504,'TRM - TBM Crosswalk'!$A$2:'TRM - TBM Crosswalk'!$I$1008,8,FALSE))</f>
        <v/>
      </c>
      <c r="K9680" t="str">
        <f>IF(VLOOKUP(TRM!A9504,'TRM - TBM Crosswalk'!$A$2:'TRM - TBM Crosswalk'!$I$1008,9,FALSE)=0,"",VLOOKUP(TRM!A9504,'TRM - TBM Crosswalk'!$A$2:'TRM - TBM Crosswalk'!$I$1008,9,FALSE))</f>
        <v/>
      </c>
    </row>
    <row r="9681" spans="1:11" x14ac:dyDescent="0.45">
      <c r="A9681" t="str">
        <f>TRM!A9505</f>
        <v>I01.004.401</v>
      </c>
      <c r="B9681" t="str">
        <f>TRM!B9505</f>
        <v>Human-Computer Interface</v>
      </c>
      <c r="C9681" t="str">
        <f>TRM!C9505</f>
        <v>NVIDIA nView | 149.21</v>
      </c>
      <c r="D9681">
        <f>TRM!D9505</f>
        <v>0</v>
      </c>
      <c r="E9681" t="str">
        <f>IF(VLOOKUP(TRM!A9505,'TRM - TBM Crosswalk'!$A$2:'TRM - TBM Crosswalk'!$I$1008,3,FALSE)="N/A","TBD","")</f>
        <v/>
      </c>
      <c r="F9681" t="str">
        <f>IF(VLOOKUP(TRM!A9505,'TRM - TBM Crosswalk'!$A$2:'TRM - TBM Crosswalk'!$I$1008,4,FALSE)=0,"",VLOOKUP(TRM!A9505,'TRM - TBM Crosswalk'!$A$2:'TRM - TBM Crosswalk'!$I$1008,4,FALSE))</f>
        <v/>
      </c>
      <c r="G9681" t="str">
        <f>IF(VLOOKUP(TRM!A9505,'TRM - TBM Crosswalk'!$A$2:'TRM - TBM Crosswalk'!$I$1008,5,FALSE)=0,"",VLOOKUP(TRM!A9505,'TRM - TBM Crosswalk'!$A$2:'TRM - TBM Crosswalk'!$I$1008,5,FALSE))</f>
        <v>End User</v>
      </c>
      <c r="H9681" t="str">
        <f>IF(VLOOKUP(TRM!A9505,'TRM - TBM Crosswalk'!$A$2:'TRM - TBM Crosswalk'!$I$1008,6,FALSE)=0,"",VLOOKUP(TRM!A9505,'TRM - TBM Crosswalk'!$A$2:'TRM - TBM Crosswalk'!$I$1008,6,FALSE))</f>
        <v>Workspace</v>
      </c>
      <c r="I9681" t="str">
        <f>IF(VLOOKUP(TRM!A9505,'TRM - TBM Crosswalk'!$A$2:'TRM - TBM Crosswalk'!$I$1008,7,FALSE)=0,"",VLOOKUP(TRM!A9505,'TRM - TBM Crosswalk'!$A$2:'TRM - TBM Crosswalk'!$I$1008,7,FALSE))</f>
        <v/>
      </c>
      <c r="J9681" t="str">
        <f>IF(VLOOKUP(TRM!A9505,'TRM - TBM Crosswalk'!$A$2:'TRM - TBM Crosswalk'!$I$1008,8,FALSE)=0,"",VLOOKUP(TRM!A9505,'TRM - TBM Crosswalk'!$A$2:'TRM - TBM Crosswalk'!$I$1008,8,FALSE))</f>
        <v/>
      </c>
      <c r="K9681" t="str">
        <f>IF(VLOOKUP(TRM!A9505,'TRM - TBM Crosswalk'!$A$2:'TRM - TBM Crosswalk'!$I$1008,9,FALSE)=0,"",VLOOKUP(TRM!A9505,'TRM - TBM Crosswalk'!$A$2:'TRM - TBM Crosswalk'!$I$1008,9,FALSE))</f>
        <v/>
      </c>
    </row>
    <row r="9682" spans="1:11" x14ac:dyDescent="0.45">
      <c r="A9682" t="str">
        <f>TRM!A9506</f>
        <v>I01.004.401</v>
      </c>
      <c r="B9682" t="str">
        <f>TRM!B9506</f>
        <v>Human-Computer Interface</v>
      </c>
      <c r="C9682" t="str">
        <f>TRM!C9506</f>
        <v>NVIDIA nView | 149.34</v>
      </c>
      <c r="D9682">
        <f>TRM!D9506</f>
        <v>0</v>
      </c>
      <c r="E9682" t="str">
        <f>IF(VLOOKUP(TRM!A9506,'TRM - TBM Crosswalk'!$A$2:'TRM - TBM Crosswalk'!$I$1008,3,FALSE)="N/A","TBD","")</f>
        <v/>
      </c>
      <c r="F9682" t="str">
        <f>IF(VLOOKUP(TRM!A9506,'TRM - TBM Crosswalk'!$A$2:'TRM - TBM Crosswalk'!$I$1008,4,FALSE)=0,"",VLOOKUP(TRM!A9506,'TRM - TBM Crosswalk'!$A$2:'TRM - TBM Crosswalk'!$I$1008,4,FALSE))</f>
        <v/>
      </c>
      <c r="G9682" t="str">
        <f>IF(VLOOKUP(TRM!A9506,'TRM - TBM Crosswalk'!$A$2:'TRM - TBM Crosswalk'!$I$1008,5,FALSE)=0,"",VLOOKUP(TRM!A9506,'TRM - TBM Crosswalk'!$A$2:'TRM - TBM Crosswalk'!$I$1008,5,FALSE))</f>
        <v>End User</v>
      </c>
      <c r="H9682" t="str">
        <f>IF(VLOOKUP(TRM!A9506,'TRM - TBM Crosswalk'!$A$2:'TRM - TBM Crosswalk'!$I$1008,6,FALSE)=0,"",VLOOKUP(TRM!A9506,'TRM - TBM Crosswalk'!$A$2:'TRM - TBM Crosswalk'!$I$1008,6,FALSE))</f>
        <v>Workspace</v>
      </c>
      <c r="I9682" t="str">
        <f>IF(VLOOKUP(TRM!A9506,'TRM - TBM Crosswalk'!$A$2:'TRM - TBM Crosswalk'!$I$1008,7,FALSE)=0,"",VLOOKUP(TRM!A9506,'TRM - TBM Crosswalk'!$A$2:'TRM - TBM Crosswalk'!$I$1008,7,FALSE))</f>
        <v/>
      </c>
      <c r="J9682" t="str">
        <f>IF(VLOOKUP(TRM!A9506,'TRM - TBM Crosswalk'!$A$2:'TRM - TBM Crosswalk'!$I$1008,8,FALSE)=0,"",VLOOKUP(TRM!A9506,'TRM - TBM Crosswalk'!$A$2:'TRM - TBM Crosswalk'!$I$1008,8,FALSE))</f>
        <v/>
      </c>
      <c r="K9682" t="str">
        <f>IF(VLOOKUP(TRM!A9506,'TRM - TBM Crosswalk'!$A$2:'TRM - TBM Crosswalk'!$I$1008,9,FALSE)=0,"",VLOOKUP(TRM!A9506,'TRM - TBM Crosswalk'!$A$2:'TRM - TBM Crosswalk'!$I$1008,9,FALSE))</f>
        <v/>
      </c>
    </row>
    <row r="9683" spans="1:11" x14ac:dyDescent="0.45">
      <c r="A9683" t="str">
        <f>TRM!A9507</f>
        <v>I01.004.401</v>
      </c>
      <c r="B9683" t="str">
        <f>TRM!B9507</f>
        <v>Human-Computer Interface</v>
      </c>
      <c r="C9683" t="str">
        <f>TRM!C9507</f>
        <v>NVIDIA nView | 149.77</v>
      </c>
      <c r="D9683">
        <f>TRM!D9507</f>
        <v>0</v>
      </c>
      <c r="E9683" t="str">
        <f>IF(VLOOKUP(TRM!A9507,'TRM - TBM Crosswalk'!$A$2:'TRM - TBM Crosswalk'!$I$1008,3,FALSE)="N/A","TBD","")</f>
        <v/>
      </c>
      <c r="F9683" t="str">
        <f>IF(VLOOKUP(TRM!A9507,'TRM - TBM Crosswalk'!$A$2:'TRM - TBM Crosswalk'!$I$1008,4,FALSE)=0,"",VLOOKUP(TRM!A9507,'TRM - TBM Crosswalk'!$A$2:'TRM - TBM Crosswalk'!$I$1008,4,FALSE))</f>
        <v/>
      </c>
      <c r="G9683" t="str">
        <f>IF(VLOOKUP(TRM!A9507,'TRM - TBM Crosswalk'!$A$2:'TRM - TBM Crosswalk'!$I$1008,5,FALSE)=0,"",VLOOKUP(TRM!A9507,'TRM - TBM Crosswalk'!$A$2:'TRM - TBM Crosswalk'!$I$1008,5,FALSE))</f>
        <v>End User</v>
      </c>
      <c r="H9683" t="str">
        <f>IF(VLOOKUP(TRM!A9507,'TRM - TBM Crosswalk'!$A$2:'TRM - TBM Crosswalk'!$I$1008,6,FALSE)=0,"",VLOOKUP(TRM!A9507,'TRM - TBM Crosswalk'!$A$2:'TRM - TBM Crosswalk'!$I$1008,6,FALSE))</f>
        <v>Workspace</v>
      </c>
      <c r="I9683" t="str">
        <f>IF(VLOOKUP(TRM!A9507,'TRM - TBM Crosswalk'!$A$2:'TRM - TBM Crosswalk'!$I$1008,7,FALSE)=0,"",VLOOKUP(TRM!A9507,'TRM - TBM Crosswalk'!$A$2:'TRM - TBM Crosswalk'!$I$1008,7,FALSE))</f>
        <v/>
      </c>
      <c r="J9683" t="str">
        <f>IF(VLOOKUP(TRM!A9507,'TRM - TBM Crosswalk'!$A$2:'TRM - TBM Crosswalk'!$I$1008,8,FALSE)=0,"",VLOOKUP(TRM!A9507,'TRM - TBM Crosswalk'!$A$2:'TRM - TBM Crosswalk'!$I$1008,8,FALSE))</f>
        <v/>
      </c>
      <c r="K9683" t="str">
        <f>IF(VLOOKUP(TRM!A9507,'TRM - TBM Crosswalk'!$A$2:'TRM - TBM Crosswalk'!$I$1008,9,FALSE)=0,"",VLOOKUP(TRM!A9507,'TRM - TBM Crosswalk'!$A$2:'TRM - TBM Crosswalk'!$I$1008,9,FALSE))</f>
        <v/>
      </c>
    </row>
    <row r="9684" spans="1:11" x14ac:dyDescent="0.45">
      <c r="A9684" t="str">
        <f>TRM!A9508</f>
        <v>I01.004.401</v>
      </c>
      <c r="B9684" t="str">
        <f>TRM!B9508</f>
        <v>Human-Computer Interface</v>
      </c>
      <c r="C9684" t="str">
        <f>TRM!C9508</f>
        <v>NVIDIA PhysX System Software | 9.15.0428</v>
      </c>
      <c r="D9684">
        <f>TRM!D9508</f>
        <v>0</v>
      </c>
      <c r="E9684" t="str">
        <f>IF(VLOOKUP(TRM!A9508,'TRM - TBM Crosswalk'!$A$2:'TRM - TBM Crosswalk'!$I$1008,3,FALSE)="N/A","TBD","")</f>
        <v/>
      </c>
      <c r="F9684" t="str">
        <f>IF(VLOOKUP(TRM!A9508,'TRM - TBM Crosswalk'!$A$2:'TRM - TBM Crosswalk'!$I$1008,4,FALSE)=0,"",VLOOKUP(TRM!A9508,'TRM - TBM Crosswalk'!$A$2:'TRM - TBM Crosswalk'!$I$1008,4,FALSE))</f>
        <v/>
      </c>
      <c r="G9684" t="str">
        <f>IF(VLOOKUP(TRM!A9508,'TRM - TBM Crosswalk'!$A$2:'TRM - TBM Crosswalk'!$I$1008,5,FALSE)=0,"",VLOOKUP(TRM!A9508,'TRM - TBM Crosswalk'!$A$2:'TRM - TBM Crosswalk'!$I$1008,5,FALSE))</f>
        <v>End User</v>
      </c>
      <c r="H9684" t="str">
        <f>IF(VLOOKUP(TRM!A9508,'TRM - TBM Crosswalk'!$A$2:'TRM - TBM Crosswalk'!$I$1008,6,FALSE)=0,"",VLOOKUP(TRM!A9508,'TRM - TBM Crosswalk'!$A$2:'TRM - TBM Crosswalk'!$I$1008,6,FALSE))</f>
        <v>Workspace</v>
      </c>
      <c r="I9684" t="str">
        <f>IF(VLOOKUP(TRM!A9508,'TRM - TBM Crosswalk'!$A$2:'TRM - TBM Crosswalk'!$I$1008,7,FALSE)=0,"",VLOOKUP(TRM!A9508,'TRM - TBM Crosswalk'!$A$2:'TRM - TBM Crosswalk'!$I$1008,7,FALSE))</f>
        <v/>
      </c>
      <c r="J9684" t="str">
        <f>IF(VLOOKUP(TRM!A9508,'TRM - TBM Crosswalk'!$A$2:'TRM - TBM Crosswalk'!$I$1008,8,FALSE)=0,"",VLOOKUP(TRM!A9508,'TRM - TBM Crosswalk'!$A$2:'TRM - TBM Crosswalk'!$I$1008,8,FALSE))</f>
        <v/>
      </c>
      <c r="K9684" t="str">
        <f>IF(VLOOKUP(TRM!A9508,'TRM - TBM Crosswalk'!$A$2:'TRM - TBM Crosswalk'!$I$1008,9,FALSE)=0,"",VLOOKUP(TRM!A9508,'TRM - TBM Crosswalk'!$A$2:'TRM - TBM Crosswalk'!$I$1008,9,FALSE))</f>
        <v/>
      </c>
    </row>
    <row r="9685" spans="1:11" x14ac:dyDescent="0.45">
      <c r="A9685" t="str">
        <f>TRM!A9509</f>
        <v>I01.004.401</v>
      </c>
      <c r="B9685" t="str">
        <f>TRM!B9509</f>
        <v>Human-Computer Interface</v>
      </c>
      <c r="C9685" t="str">
        <f>TRM!C9509</f>
        <v>NVIDIA PhysX System Software | 9.16.0318</v>
      </c>
      <c r="D9685">
        <f>TRM!D9509</f>
        <v>0</v>
      </c>
      <c r="E9685" t="str">
        <f>IF(VLOOKUP(TRM!A9509,'TRM - TBM Crosswalk'!$A$2:'TRM - TBM Crosswalk'!$I$1008,3,FALSE)="N/A","TBD","")</f>
        <v/>
      </c>
      <c r="F9685" t="str">
        <f>IF(VLOOKUP(TRM!A9509,'TRM - TBM Crosswalk'!$A$2:'TRM - TBM Crosswalk'!$I$1008,4,FALSE)=0,"",VLOOKUP(TRM!A9509,'TRM - TBM Crosswalk'!$A$2:'TRM - TBM Crosswalk'!$I$1008,4,FALSE))</f>
        <v/>
      </c>
      <c r="G9685" t="str">
        <f>IF(VLOOKUP(TRM!A9509,'TRM - TBM Crosswalk'!$A$2:'TRM - TBM Crosswalk'!$I$1008,5,FALSE)=0,"",VLOOKUP(TRM!A9509,'TRM - TBM Crosswalk'!$A$2:'TRM - TBM Crosswalk'!$I$1008,5,FALSE))</f>
        <v>End User</v>
      </c>
      <c r="H9685" t="str">
        <f>IF(VLOOKUP(TRM!A9509,'TRM - TBM Crosswalk'!$A$2:'TRM - TBM Crosswalk'!$I$1008,6,FALSE)=0,"",VLOOKUP(TRM!A9509,'TRM - TBM Crosswalk'!$A$2:'TRM - TBM Crosswalk'!$I$1008,6,FALSE))</f>
        <v>Workspace</v>
      </c>
      <c r="I9685" t="str">
        <f>IF(VLOOKUP(TRM!A9509,'TRM - TBM Crosswalk'!$A$2:'TRM - TBM Crosswalk'!$I$1008,7,FALSE)=0,"",VLOOKUP(TRM!A9509,'TRM - TBM Crosswalk'!$A$2:'TRM - TBM Crosswalk'!$I$1008,7,FALSE))</f>
        <v/>
      </c>
      <c r="J9685" t="str">
        <f>IF(VLOOKUP(TRM!A9509,'TRM - TBM Crosswalk'!$A$2:'TRM - TBM Crosswalk'!$I$1008,8,FALSE)=0,"",VLOOKUP(TRM!A9509,'TRM - TBM Crosswalk'!$A$2:'TRM - TBM Crosswalk'!$I$1008,8,FALSE))</f>
        <v/>
      </c>
      <c r="K9685" t="str">
        <f>IF(VLOOKUP(TRM!A9509,'TRM - TBM Crosswalk'!$A$2:'TRM - TBM Crosswalk'!$I$1008,9,FALSE)=0,"",VLOOKUP(TRM!A9509,'TRM - TBM Crosswalk'!$A$2:'TRM - TBM Crosswalk'!$I$1008,9,FALSE))</f>
        <v/>
      </c>
    </row>
    <row r="9686" spans="1:11" x14ac:dyDescent="0.45">
      <c r="A9686" t="str">
        <f>TRM!A9510</f>
        <v>I01.004.401</v>
      </c>
      <c r="B9686" t="str">
        <f>TRM!B9510</f>
        <v>Human-Computer Interface</v>
      </c>
      <c r="C9686" t="str">
        <f>TRM!C9510</f>
        <v>NVIDIA PhysX System Software | 9.17.0524</v>
      </c>
      <c r="D9686">
        <f>TRM!D9510</f>
        <v>0</v>
      </c>
      <c r="E9686" t="str">
        <f>IF(VLOOKUP(TRM!A9510,'TRM - TBM Crosswalk'!$A$2:'TRM - TBM Crosswalk'!$I$1008,3,FALSE)="N/A","TBD","")</f>
        <v/>
      </c>
      <c r="F9686" t="str">
        <f>IF(VLOOKUP(TRM!A9510,'TRM - TBM Crosswalk'!$A$2:'TRM - TBM Crosswalk'!$I$1008,4,FALSE)=0,"",VLOOKUP(TRM!A9510,'TRM - TBM Crosswalk'!$A$2:'TRM - TBM Crosswalk'!$I$1008,4,FALSE))</f>
        <v/>
      </c>
      <c r="G9686" t="str">
        <f>IF(VLOOKUP(TRM!A9510,'TRM - TBM Crosswalk'!$A$2:'TRM - TBM Crosswalk'!$I$1008,5,FALSE)=0,"",VLOOKUP(TRM!A9510,'TRM - TBM Crosswalk'!$A$2:'TRM - TBM Crosswalk'!$I$1008,5,FALSE))</f>
        <v>End User</v>
      </c>
      <c r="H9686" t="str">
        <f>IF(VLOOKUP(TRM!A9510,'TRM - TBM Crosswalk'!$A$2:'TRM - TBM Crosswalk'!$I$1008,6,FALSE)=0,"",VLOOKUP(TRM!A9510,'TRM - TBM Crosswalk'!$A$2:'TRM - TBM Crosswalk'!$I$1008,6,FALSE))</f>
        <v>Workspace</v>
      </c>
      <c r="I9686" t="str">
        <f>IF(VLOOKUP(TRM!A9510,'TRM - TBM Crosswalk'!$A$2:'TRM - TBM Crosswalk'!$I$1008,7,FALSE)=0,"",VLOOKUP(TRM!A9510,'TRM - TBM Crosswalk'!$A$2:'TRM - TBM Crosswalk'!$I$1008,7,FALSE))</f>
        <v/>
      </c>
      <c r="J9686" t="str">
        <f>IF(VLOOKUP(TRM!A9510,'TRM - TBM Crosswalk'!$A$2:'TRM - TBM Crosswalk'!$I$1008,8,FALSE)=0,"",VLOOKUP(TRM!A9510,'TRM - TBM Crosswalk'!$A$2:'TRM - TBM Crosswalk'!$I$1008,8,FALSE))</f>
        <v/>
      </c>
      <c r="K9686" t="str">
        <f>IF(VLOOKUP(TRM!A9510,'TRM - TBM Crosswalk'!$A$2:'TRM - TBM Crosswalk'!$I$1008,9,FALSE)=0,"",VLOOKUP(TRM!A9510,'TRM - TBM Crosswalk'!$A$2:'TRM - TBM Crosswalk'!$I$1008,9,FALSE))</f>
        <v/>
      </c>
    </row>
    <row r="9687" spans="1:11" x14ac:dyDescent="0.45">
      <c r="A9687" t="str">
        <f>TRM!A9511</f>
        <v>I01.004.401</v>
      </c>
      <c r="B9687" t="str">
        <f>TRM!B9511</f>
        <v>Human-Computer Interface</v>
      </c>
      <c r="C9687" t="str">
        <f>TRM!C9511</f>
        <v>NVIDIA PhysX System Software | 9.18.0907</v>
      </c>
      <c r="D9687">
        <f>TRM!D9511</f>
        <v>0</v>
      </c>
      <c r="E9687" t="str">
        <f>IF(VLOOKUP(TRM!A9511,'TRM - TBM Crosswalk'!$A$2:'TRM - TBM Crosswalk'!$I$1008,3,FALSE)="N/A","TBD","")</f>
        <v/>
      </c>
      <c r="F9687" t="str">
        <f>IF(VLOOKUP(TRM!A9511,'TRM - TBM Crosswalk'!$A$2:'TRM - TBM Crosswalk'!$I$1008,4,FALSE)=0,"",VLOOKUP(TRM!A9511,'TRM - TBM Crosswalk'!$A$2:'TRM - TBM Crosswalk'!$I$1008,4,FALSE))</f>
        <v/>
      </c>
      <c r="G9687" t="str">
        <f>IF(VLOOKUP(TRM!A9511,'TRM - TBM Crosswalk'!$A$2:'TRM - TBM Crosswalk'!$I$1008,5,FALSE)=0,"",VLOOKUP(TRM!A9511,'TRM - TBM Crosswalk'!$A$2:'TRM - TBM Crosswalk'!$I$1008,5,FALSE))</f>
        <v>End User</v>
      </c>
      <c r="H9687" t="str">
        <f>IF(VLOOKUP(TRM!A9511,'TRM - TBM Crosswalk'!$A$2:'TRM - TBM Crosswalk'!$I$1008,6,FALSE)=0,"",VLOOKUP(TRM!A9511,'TRM - TBM Crosswalk'!$A$2:'TRM - TBM Crosswalk'!$I$1008,6,FALSE))</f>
        <v>Workspace</v>
      </c>
      <c r="I9687" t="str">
        <f>IF(VLOOKUP(TRM!A9511,'TRM - TBM Crosswalk'!$A$2:'TRM - TBM Crosswalk'!$I$1008,7,FALSE)=0,"",VLOOKUP(TRM!A9511,'TRM - TBM Crosswalk'!$A$2:'TRM - TBM Crosswalk'!$I$1008,7,FALSE))</f>
        <v/>
      </c>
      <c r="J9687" t="str">
        <f>IF(VLOOKUP(TRM!A9511,'TRM - TBM Crosswalk'!$A$2:'TRM - TBM Crosswalk'!$I$1008,8,FALSE)=0,"",VLOOKUP(TRM!A9511,'TRM - TBM Crosswalk'!$A$2:'TRM - TBM Crosswalk'!$I$1008,8,FALSE))</f>
        <v/>
      </c>
      <c r="K9687" t="str">
        <f>IF(VLOOKUP(TRM!A9511,'TRM - TBM Crosswalk'!$A$2:'TRM - TBM Crosswalk'!$I$1008,9,FALSE)=0,"",VLOOKUP(TRM!A9511,'TRM - TBM Crosswalk'!$A$2:'TRM - TBM Crosswalk'!$I$1008,9,FALSE))</f>
        <v/>
      </c>
    </row>
    <row r="9688" spans="1:11" x14ac:dyDescent="0.45">
      <c r="A9688" t="str">
        <f>TRM!A9512</f>
        <v>I01.004.401</v>
      </c>
      <c r="B9688" t="str">
        <f>TRM!B9512</f>
        <v>Human-Computer Interface</v>
      </c>
      <c r="C9688" t="str">
        <f>TRM!C9512</f>
        <v>NVIDIA PhysX System Software | 9.19.0218</v>
      </c>
      <c r="D9688">
        <f>TRM!D9512</f>
        <v>0</v>
      </c>
      <c r="E9688" t="str">
        <f>IF(VLOOKUP(TRM!A9512,'TRM - TBM Crosswalk'!$A$2:'TRM - TBM Crosswalk'!$I$1008,3,FALSE)="N/A","TBD","")</f>
        <v/>
      </c>
      <c r="F9688" t="str">
        <f>IF(VLOOKUP(TRM!A9512,'TRM - TBM Crosswalk'!$A$2:'TRM - TBM Crosswalk'!$I$1008,4,FALSE)=0,"",VLOOKUP(TRM!A9512,'TRM - TBM Crosswalk'!$A$2:'TRM - TBM Crosswalk'!$I$1008,4,FALSE))</f>
        <v/>
      </c>
      <c r="G9688" t="str">
        <f>IF(VLOOKUP(TRM!A9512,'TRM - TBM Crosswalk'!$A$2:'TRM - TBM Crosswalk'!$I$1008,5,FALSE)=0,"",VLOOKUP(TRM!A9512,'TRM - TBM Crosswalk'!$A$2:'TRM - TBM Crosswalk'!$I$1008,5,FALSE))</f>
        <v>End User</v>
      </c>
      <c r="H9688" t="str">
        <f>IF(VLOOKUP(TRM!A9512,'TRM - TBM Crosswalk'!$A$2:'TRM - TBM Crosswalk'!$I$1008,6,FALSE)=0,"",VLOOKUP(TRM!A9512,'TRM - TBM Crosswalk'!$A$2:'TRM - TBM Crosswalk'!$I$1008,6,FALSE))</f>
        <v>Workspace</v>
      </c>
      <c r="I9688" t="str">
        <f>IF(VLOOKUP(TRM!A9512,'TRM - TBM Crosswalk'!$A$2:'TRM - TBM Crosswalk'!$I$1008,7,FALSE)=0,"",VLOOKUP(TRM!A9512,'TRM - TBM Crosswalk'!$A$2:'TRM - TBM Crosswalk'!$I$1008,7,FALSE))</f>
        <v/>
      </c>
      <c r="J9688" t="str">
        <f>IF(VLOOKUP(TRM!A9512,'TRM - TBM Crosswalk'!$A$2:'TRM - TBM Crosswalk'!$I$1008,8,FALSE)=0,"",VLOOKUP(TRM!A9512,'TRM - TBM Crosswalk'!$A$2:'TRM - TBM Crosswalk'!$I$1008,8,FALSE))</f>
        <v/>
      </c>
      <c r="K9688" t="str">
        <f>IF(VLOOKUP(TRM!A9512,'TRM - TBM Crosswalk'!$A$2:'TRM - TBM Crosswalk'!$I$1008,9,FALSE)=0,"",VLOOKUP(TRM!A9512,'TRM - TBM Crosswalk'!$A$2:'TRM - TBM Crosswalk'!$I$1008,9,FALSE))</f>
        <v/>
      </c>
    </row>
    <row r="9689" spans="1:11" x14ac:dyDescent="0.45">
      <c r="A9689" t="str">
        <f>TRM!A9513</f>
        <v>I01.004.401</v>
      </c>
      <c r="B9689" t="str">
        <f>TRM!B9513</f>
        <v>Human-Computer Interface</v>
      </c>
      <c r="C9689" t="str">
        <f>TRM!C9513</f>
        <v>NVIDIA Update | 2.11.4.0</v>
      </c>
      <c r="D9689">
        <f>TRM!D9513</f>
        <v>0</v>
      </c>
      <c r="E9689" t="str">
        <f>IF(VLOOKUP(TRM!A9513,'TRM - TBM Crosswalk'!$A$2:'TRM - TBM Crosswalk'!$I$1008,3,FALSE)="N/A","TBD","")</f>
        <v/>
      </c>
      <c r="F9689" t="str">
        <f>IF(VLOOKUP(TRM!A9513,'TRM - TBM Crosswalk'!$A$2:'TRM - TBM Crosswalk'!$I$1008,4,FALSE)=0,"",VLOOKUP(TRM!A9513,'TRM - TBM Crosswalk'!$A$2:'TRM - TBM Crosswalk'!$I$1008,4,FALSE))</f>
        <v/>
      </c>
      <c r="G9689" t="str">
        <f>IF(VLOOKUP(TRM!A9513,'TRM - TBM Crosswalk'!$A$2:'TRM - TBM Crosswalk'!$I$1008,5,FALSE)=0,"",VLOOKUP(TRM!A9513,'TRM - TBM Crosswalk'!$A$2:'TRM - TBM Crosswalk'!$I$1008,5,FALSE))</f>
        <v>End User</v>
      </c>
      <c r="H9689" t="str">
        <f>IF(VLOOKUP(TRM!A9513,'TRM - TBM Crosswalk'!$A$2:'TRM - TBM Crosswalk'!$I$1008,6,FALSE)=0,"",VLOOKUP(TRM!A9513,'TRM - TBM Crosswalk'!$A$2:'TRM - TBM Crosswalk'!$I$1008,6,FALSE))</f>
        <v>Workspace</v>
      </c>
      <c r="I9689" t="str">
        <f>IF(VLOOKUP(TRM!A9513,'TRM - TBM Crosswalk'!$A$2:'TRM - TBM Crosswalk'!$I$1008,7,FALSE)=0,"",VLOOKUP(TRM!A9513,'TRM - TBM Crosswalk'!$A$2:'TRM - TBM Crosswalk'!$I$1008,7,FALSE))</f>
        <v/>
      </c>
      <c r="J9689" t="str">
        <f>IF(VLOOKUP(TRM!A9513,'TRM - TBM Crosswalk'!$A$2:'TRM - TBM Crosswalk'!$I$1008,8,FALSE)=0,"",VLOOKUP(TRM!A9513,'TRM - TBM Crosswalk'!$A$2:'TRM - TBM Crosswalk'!$I$1008,8,FALSE))</f>
        <v/>
      </c>
      <c r="K9689" t="str">
        <f>IF(VLOOKUP(TRM!A9513,'TRM - TBM Crosswalk'!$A$2:'TRM - TBM Crosswalk'!$I$1008,9,FALSE)=0,"",VLOOKUP(TRM!A9513,'TRM - TBM Crosswalk'!$A$2:'TRM - TBM Crosswalk'!$I$1008,9,FALSE))</f>
        <v/>
      </c>
    </row>
    <row r="9690" spans="1:11" x14ac:dyDescent="0.45">
      <c r="A9690" t="str">
        <f>TRM!A9514</f>
        <v>I01.004.401</v>
      </c>
      <c r="B9690" t="str">
        <f>TRM!B9514</f>
        <v>Human-Computer Interface</v>
      </c>
      <c r="C9690" t="str">
        <f>TRM!C9514</f>
        <v>NVIDIA USBC Driver | 1.1.27.831</v>
      </c>
      <c r="D9690">
        <f>TRM!D9514</f>
        <v>0</v>
      </c>
      <c r="E9690" t="str">
        <f>IF(VLOOKUP(TRM!A9514,'TRM - TBM Crosswalk'!$A$2:'TRM - TBM Crosswalk'!$I$1008,3,FALSE)="N/A","TBD","")</f>
        <v/>
      </c>
      <c r="F9690" t="str">
        <f>IF(VLOOKUP(TRM!A9514,'TRM - TBM Crosswalk'!$A$2:'TRM - TBM Crosswalk'!$I$1008,4,FALSE)=0,"",VLOOKUP(TRM!A9514,'TRM - TBM Crosswalk'!$A$2:'TRM - TBM Crosswalk'!$I$1008,4,FALSE))</f>
        <v/>
      </c>
      <c r="G9690" t="str">
        <f>IF(VLOOKUP(TRM!A9514,'TRM - TBM Crosswalk'!$A$2:'TRM - TBM Crosswalk'!$I$1008,5,FALSE)=0,"",VLOOKUP(TRM!A9514,'TRM - TBM Crosswalk'!$A$2:'TRM - TBM Crosswalk'!$I$1008,5,FALSE))</f>
        <v>End User</v>
      </c>
      <c r="H9690" t="str">
        <f>IF(VLOOKUP(TRM!A9514,'TRM - TBM Crosswalk'!$A$2:'TRM - TBM Crosswalk'!$I$1008,6,FALSE)=0,"",VLOOKUP(TRM!A9514,'TRM - TBM Crosswalk'!$A$2:'TRM - TBM Crosswalk'!$I$1008,6,FALSE))</f>
        <v>Workspace</v>
      </c>
      <c r="I9690" t="str">
        <f>IF(VLOOKUP(TRM!A9514,'TRM - TBM Crosswalk'!$A$2:'TRM - TBM Crosswalk'!$I$1008,7,FALSE)=0,"",VLOOKUP(TRM!A9514,'TRM - TBM Crosswalk'!$A$2:'TRM - TBM Crosswalk'!$I$1008,7,FALSE))</f>
        <v/>
      </c>
      <c r="J9690" t="str">
        <f>IF(VLOOKUP(TRM!A9514,'TRM - TBM Crosswalk'!$A$2:'TRM - TBM Crosswalk'!$I$1008,8,FALSE)=0,"",VLOOKUP(TRM!A9514,'TRM - TBM Crosswalk'!$A$2:'TRM - TBM Crosswalk'!$I$1008,8,FALSE))</f>
        <v/>
      </c>
      <c r="K9690" t="str">
        <f>IF(VLOOKUP(TRM!A9514,'TRM - TBM Crosswalk'!$A$2:'TRM - TBM Crosswalk'!$I$1008,9,FALSE)=0,"",VLOOKUP(TRM!A9514,'TRM - TBM Crosswalk'!$A$2:'TRM - TBM Crosswalk'!$I$1008,9,FALSE))</f>
        <v/>
      </c>
    </row>
    <row r="9691" spans="1:11" x14ac:dyDescent="0.45">
      <c r="A9691" t="str">
        <f>TRM!A9515</f>
        <v>I01.004.401</v>
      </c>
      <c r="B9691" t="str">
        <f>TRM!B9515</f>
        <v>Human-Computer Interface</v>
      </c>
      <c r="C9691" t="str">
        <f>TRM!C9515</f>
        <v>NVIDIA USBC Driver | 1.38.831.832</v>
      </c>
      <c r="D9691">
        <f>TRM!D9515</f>
        <v>0</v>
      </c>
      <c r="E9691" t="str">
        <f>IF(VLOOKUP(TRM!A9515,'TRM - TBM Crosswalk'!$A$2:'TRM - TBM Crosswalk'!$I$1008,3,FALSE)="N/A","TBD","")</f>
        <v/>
      </c>
      <c r="F9691" t="str">
        <f>IF(VLOOKUP(TRM!A9515,'TRM - TBM Crosswalk'!$A$2:'TRM - TBM Crosswalk'!$I$1008,4,FALSE)=0,"",VLOOKUP(TRM!A9515,'TRM - TBM Crosswalk'!$A$2:'TRM - TBM Crosswalk'!$I$1008,4,FALSE))</f>
        <v/>
      </c>
      <c r="G9691" t="str">
        <f>IF(VLOOKUP(TRM!A9515,'TRM - TBM Crosswalk'!$A$2:'TRM - TBM Crosswalk'!$I$1008,5,FALSE)=0,"",VLOOKUP(TRM!A9515,'TRM - TBM Crosswalk'!$A$2:'TRM - TBM Crosswalk'!$I$1008,5,FALSE))</f>
        <v>End User</v>
      </c>
      <c r="H9691" t="str">
        <f>IF(VLOOKUP(TRM!A9515,'TRM - TBM Crosswalk'!$A$2:'TRM - TBM Crosswalk'!$I$1008,6,FALSE)=0,"",VLOOKUP(TRM!A9515,'TRM - TBM Crosswalk'!$A$2:'TRM - TBM Crosswalk'!$I$1008,6,FALSE))</f>
        <v>Workspace</v>
      </c>
      <c r="I9691" t="str">
        <f>IF(VLOOKUP(TRM!A9515,'TRM - TBM Crosswalk'!$A$2:'TRM - TBM Crosswalk'!$I$1008,7,FALSE)=0,"",VLOOKUP(TRM!A9515,'TRM - TBM Crosswalk'!$A$2:'TRM - TBM Crosswalk'!$I$1008,7,FALSE))</f>
        <v/>
      </c>
      <c r="J9691" t="str">
        <f>IF(VLOOKUP(TRM!A9515,'TRM - TBM Crosswalk'!$A$2:'TRM - TBM Crosswalk'!$I$1008,8,FALSE)=0,"",VLOOKUP(TRM!A9515,'TRM - TBM Crosswalk'!$A$2:'TRM - TBM Crosswalk'!$I$1008,8,FALSE))</f>
        <v/>
      </c>
      <c r="K9691" t="str">
        <f>IF(VLOOKUP(TRM!A9515,'TRM - TBM Crosswalk'!$A$2:'TRM - TBM Crosswalk'!$I$1008,9,FALSE)=0,"",VLOOKUP(TRM!A9515,'TRM - TBM Crosswalk'!$A$2:'TRM - TBM Crosswalk'!$I$1008,9,FALSE))</f>
        <v/>
      </c>
    </row>
    <row r="9692" spans="1:11" x14ac:dyDescent="0.45">
      <c r="A9692" t="str">
        <f>TRM!A9516</f>
        <v>I01.004.401</v>
      </c>
      <c r="B9692" t="str">
        <f>TRM!B9516</f>
        <v>Human-Computer Interface</v>
      </c>
      <c r="C9692" t="str">
        <f>TRM!C9516</f>
        <v>NVIDIA WMI | 2.18.0</v>
      </c>
      <c r="D9692">
        <f>TRM!D9516</f>
        <v>0</v>
      </c>
      <c r="E9692" t="str">
        <f>IF(VLOOKUP(TRM!A9516,'TRM - TBM Crosswalk'!$A$2:'TRM - TBM Crosswalk'!$I$1008,3,FALSE)="N/A","TBD","")</f>
        <v/>
      </c>
      <c r="F9692" t="str">
        <f>IF(VLOOKUP(TRM!A9516,'TRM - TBM Crosswalk'!$A$2:'TRM - TBM Crosswalk'!$I$1008,4,FALSE)=0,"",VLOOKUP(TRM!A9516,'TRM - TBM Crosswalk'!$A$2:'TRM - TBM Crosswalk'!$I$1008,4,FALSE))</f>
        <v/>
      </c>
      <c r="G9692" t="str">
        <f>IF(VLOOKUP(TRM!A9516,'TRM - TBM Crosswalk'!$A$2:'TRM - TBM Crosswalk'!$I$1008,5,FALSE)=0,"",VLOOKUP(TRM!A9516,'TRM - TBM Crosswalk'!$A$2:'TRM - TBM Crosswalk'!$I$1008,5,FALSE))</f>
        <v>End User</v>
      </c>
      <c r="H9692" t="str">
        <f>IF(VLOOKUP(TRM!A9516,'TRM - TBM Crosswalk'!$A$2:'TRM - TBM Crosswalk'!$I$1008,6,FALSE)=0,"",VLOOKUP(TRM!A9516,'TRM - TBM Crosswalk'!$A$2:'TRM - TBM Crosswalk'!$I$1008,6,FALSE))</f>
        <v>Workspace</v>
      </c>
      <c r="I9692" t="str">
        <f>IF(VLOOKUP(TRM!A9516,'TRM - TBM Crosswalk'!$A$2:'TRM - TBM Crosswalk'!$I$1008,7,FALSE)=0,"",VLOOKUP(TRM!A9516,'TRM - TBM Crosswalk'!$A$2:'TRM - TBM Crosswalk'!$I$1008,7,FALSE))</f>
        <v/>
      </c>
      <c r="J9692" t="str">
        <f>IF(VLOOKUP(TRM!A9516,'TRM - TBM Crosswalk'!$A$2:'TRM - TBM Crosswalk'!$I$1008,8,FALSE)=0,"",VLOOKUP(TRM!A9516,'TRM - TBM Crosswalk'!$A$2:'TRM - TBM Crosswalk'!$I$1008,8,FALSE))</f>
        <v/>
      </c>
      <c r="K9692" t="str">
        <f>IF(VLOOKUP(TRM!A9516,'TRM - TBM Crosswalk'!$A$2:'TRM - TBM Crosswalk'!$I$1008,9,FALSE)=0,"",VLOOKUP(TRM!A9516,'TRM - TBM Crosswalk'!$A$2:'TRM - TBM Crosswalk'!$I$1008,9,FALSE))</f>
        <v/>
      </c>
    </row>
    <row r="9693" spans="1:11" x14ac:dyDescent="0.45">
      <c r="A9693" t="str">
        <f>TRM!A9517</f>
        <v>I01.004.401</v>
      </c>
      <c r="B9693" t="str">
        <f>TRM!B9517</f>
        <v>Human-Computer Interface</v>
      </c>
      <c r="C9693" t="str">
        <f>TRM!C9517</f>
        <v>NVIDIA WMI | 2.22.0</v>
      </c>
      <c r="D9693">
        <f>TRM!D9517</f>
        <v>0</v>
      </c>
      <c r="E9693" t="str">
        <f>IF(VLOOKUP(TRM!A9517,'TRM - TBM Crosswalk'!$A$2:'TRM - TBM Crosswalk'!$I$1008,3,FALSE)="N/A","TBD","")</f>
        <v/>
      </c>
      <c r="F9693" t="str">
        <f>IF(VLOOKUP(TRM!A9517,'TRM - TBM Crosswalk'!$A$2:'TRM - TBM Crosswalk'!$I$1008,4,FALSE)=0,"",VLOOKUP(TRM!A9517,'TRM - TBM Crosswalk'!$A$2:'TRM - TBM Crosswalk'!$I$1008,4,FALSE))</f>
        <v/>
      </c>
      <c r="G9693" t="str">
        <f>IF(VLOOKUP(TRM!A9517,'TRM - TBM Crosswalk'!$A$2:'TRM - TBM Crosswalk'!$I$1008,5,FALSE)=0,"",VLOOKUP(TRM!A9517,'TRM - TBM Crosswalk'!$A$2:'TRM - TBM Crosswalk'!$I$1008,5,FALSE))</f>
        <v>End User</v>
      </c>
      <c r="H9693" t="str">
        <f>IF(VLOOKUP(TRM!A9517,'TRM - TBM Crosswalk'!$A$2:'TRM - TBM Crosswalk'!$I$1008,6,FALSE)=0,"",VLOOKUP(TRM!A9517,'TRM - TBM Crosswalk'!$A$2:'TRM - TBM Crosswalk'!$I$1008,6,FALSE))</f>
        <v>Workspace</v>
      </c>
      <c r="I9693" t="str">
        <f>IF(VLOOKUP(TRM!A9517,'TRM - TBM Crosswalk'!$A$2:'TRM - TBM Crosswalk'!$I$1008,7,FALSE)=0,"",VLOOKUP(TRM!A9517,'TRM - TBM Crosswalk'!$A$2:'TRM - TBM Crosswalk'!$I$1008,7,FALSE))</f>
        <v/>
      </c>
      <c r="J9693" t="str">
        <f>IF(VLOOKUP(TRM!A9517,'TRM - TBM Crosswalk'!$A$2:'TRM - TBM Crosswalk'!$I$1008,8,FALSE)=0,"",VLOOKUP(TRM!A9517,'TRM - TBM Crosswalk'!$A$2:'TRM - TBM Crosswalk'!$I$1008,8,FALSE))</f>
        <v/>
      </c>
      <c r="K9693" t="str">
        <f>IF(VLOOKUP(TRM!A9517,'TRM - TBM Crosswalk'!$A$2:'TRM - TBM Crosswalk'!$I$1008,9,FALSE)=0,"",VLOOKUP(TRM!A9517,'TRM - TBM Crosswalk'!$A$2:'TRM - TBM Crosswalk'!$I$1008,9,FALSE))</f>
        <v/>
      </c>
    </row>
    <row r="9694" spans="1:11" x14ac:dyDescent="0.45">
      <c r="A9694" t="str">
        <f>TRM!A9518</f>
        <v>I01.004.401</v>
      </c>
      <c r="B9694" t="str">
        <f>TRM!B9518</f>
        <v>Human-Computer Interface</v>
      </c>
      <c r="C9694" t="str">
        <f>TRM!C9518</f>
        <v>NVIDIA WMI | 2.25.0</v>
      </c>
      <c r="D9694">
        <f>TRM!D9518</f>
        <v>0</v>
      </c>
      <c r="E9694" t="str">
        <f>IF(VLOOKUP(TRM!A9518,'TRM - TBM Crosswalk'!$A$2:'TRM - TBM Crosswalk'!$I$1008,3,FALSE)="N/A","TBD","")</f>
        <v/>
      </c>
      <c r="F9694" t="str">
        <f>IF(VLOOKUP(TRM!A9518,'TRM - TBM Crosswalk'!$A$2:'TRM - TBM Crosswalk'!$I$1008,4,FALSE)=0,"",VLOOKUP(TRM!A9518,'TRM - TBM Crosswalk'!$A$2:'TRM - TBM Crosswalk'!$I$1008,4,FALSE))</f>
        <v/>
      </c>
      <c r="G9694" t="str">
        <f>IF(VLOOKUP(TRM!A9518,'TRM - TBM Crosswalk'!$A$2:'TRM - TBM Crosswalk'!$I$1008,5,FALSE)=0,"",VLOOKUP(TRM!A9518,'TRM - TBM Crosswalk'!$A$2:'TRM - TBM Crosswalk'!$I$1008,5,FALSE))</f>
        <v>End User</v>
      </c>
      <c r="H9694" t="str">
        <f>IF(VLOOKUP(TRM!A9518,'TRM - TBM Crosswalk'!$A$2:'TRM - TBM Crosswalk'!$I$1008,6,FALSE)=0,"",VLOOKUP(TRM!A9518,'TRM - TBM Crosswalk'!$A$2:'TRM - TBM Crosswalk'!$I$1008,6,FALSE))</f>
        <v>Workspace</v>
      </c>
      <c r="I9694" t="str">
        <f>IF(VLOOKUP(TRM!A9518,'TRM - TBM Crosswalk'!$A$2:'TRM - TBM Crosswalk'!$I$1008,7,FALSE)=0,"",VLOOKUP(TRM!A9518,'TRM - TBM Crosswalk'!$A$2:'TRM - TBM Crosswalk'!$I$1008,7,FALSE))</f>
        <v/>
      </c>
      <c r="J9694" t="str">
        <f>IF(VLOOKUP(TRM!A9518,'TRM - TBM Crosswalk'!$A$2:'TRM - TBM Crosswalk'!$I$1008,8,FALSE)=0,"",VLOOKUP(TRM!A9518,'TRM - TBM Crosswalk'!$A$2:'TRM - TBM Crosswalk'!$I$1008,8,FALSE))</f>
        <v/>
      </c>
      <c r="K9694" t="str">
        <f>IF(VLOOKUP(TRM!A9518,'TRM - TBM Crosswalk'!$A$2:'TRM - TBM Crosswalk'!$I$1008,9,FALSE)=0,"",VLOOKUP(TRM!A9518,'TRM - TBM Crosswalk'!$A$2:'TRM - TBM Crosswalk'!$I$1008,9,FALSE))</f>
        <v/>
      </c>
    </row>
    <row r="9695" spans="1:11" x14ac:dyDescent="0.45">
      <c r="A9695" t="str">
        <f>TRM!A9519</f>
        <v>I01.004.401</v>
      </c>
      <c r="B9695" t="str">
        <f>TRM!B9519</f>
        <v>Human-Computer Interface</v>
      </c>
      <c r="C9695" t="str">
        <f>TRM!C9519</f>
        <v>NVIDIA WMI | 2.27.3</v>
      </c>
      <c r="D9695">
        <f>TRM!D9519</f>
        <v>0</v>
      </c>
      <c r="E9695" t="str">
        <f>IF(VLOOKUP(TRM!A9519,'TRM - TBM Crosswalk'!$A$2:'TRM - TBM Crosswalk'!$I$1008,3,FALSE)="N/A","TBD","")</f>
        <v/>
      </c>
      <c r="F9695" t="str">
        <f>IF(VLOOKUP(TRM!A9519,'TRM - TBM Crosswalk'!$A$2:'TRM - TBM Crosswalk'!$I$1008,4,FALSE)=0,"",VLOOKUP(TRM!A9519,'TRM - TBM Crosswalk'!$A$2:'TRM - TBM Crosswalk'!$I$1008,4,FALSE))</f>
        <v/>
      </c>
      <c r="G9695" t="str">
        <f>IF(VLOOKUP(TRM!A9519,'TRM - TBM Crosswalk'!$A$2:'TRM - TBM Crosswalk'!$I$1008,5,FALSE)=0,"",VLOOKUP(TRM!A9519,'TRM - TBM Crosswalk'!$A$2:'TRM - TBM Crosswalk'!$I$1008,5,FALSE))</f>
        <v>End User</v>
      </c>
      <c r="H9695" t="str">
        <f>IF(VLOOKUP(TRM!A9519,'TRM - TBM Crosswalk'!$A$2:'TRM - TBM Crosswalk'!$I$1008,6,FALSE)=0,"",VLOOKUP(TRM!A9519,'TRM - TBM Crosswalk'!$A$2:'TRM - TBM Crosswalk'!$I$1008,6,FALSE))</f>
        <v>Workspace</v>
      </c>
      <c r="I9695" t="str">
        <f>IF(VLOOKUP(TRM!A9519,'TRM - TBM Crosswalk'!$A$2:'TRM - TBM Crosswalk'!$I$1008,7,FALSE)=0,"",VLOOKUP(TRM!A9519,'TRM - TBM Crosswalk'!$A$2:'TRM - TBM Crosswalk'!$I$1008,7,FALSE))</f>
        <v/>
      </c>
      <c r="J9695" t="str">
        <f>IF(VLOOKUP(TRM!A9519,'TRM - TBM Crosswalk'!$A$2:'TRM - TBM Crosswalk'!$I$1008,8,FALSE)=0,"",VLOOKUP(TRM!A9519,'TRM - TBM Crosswalk'!$A$2:'TRM - TBM Crosswalk'!$I$1008,8,FALSE))</f>
        <v/>
      </c>
      <c r="K9695" t="str">
        <f>IF(VLOOKUP(TRM!A9519,'TRM - TBM Crosswalk'!$A$2:'TRM - TBM Crosswalk'!$I$1008,9,FALSE)=0,"",VLOOKUP(TRM!A9519,'TRM - TBM Crosswalk'!$A$2:'TRM - TBM Crosswalk'!$I$1008,9,FALSE))</f>
        <v/>
      </c>
    </row>
    <row r="9696" spans="1:11" x14ac:dyDescent="0.45">
      <c r="A9696" t="str">
        <f>TRM!A9520</f>
        <v>I01.004.401</v>
      </c>
      <c r="B9696" t="str">
        <f>TRM!B9520</f>
        <v>Human-Computer Interface</v>
      </c>
      <c r="C9696" t="str">
        <f>TRM!C9520</f>
        <v>NVIDIA WMI | 2.29.0</v>
      </c>
      <c r="D9696">
        <f>TRM!D9520</f>
        <v>0</v>
      </c>
      <c r="E9696" t="str">
        <f>IF(VLOOKUP(TRM!A9520,'TRM - TBM Crosswalk'!$A$2:'TRM - TBM Crosswalk'!$I$1008,3,FALSE)="N/A","TBD","")</f>
        <v/>
      </c>
      <c r="F9696" t="str">
        <f>IF(VLOOKUP(TRM!A9520,'TRM - TBM Crosswalk'!$A$2:'TRM - TBM Crosswalk'!$I$1008,4,FALSE)=0,"",VLOOKUP(TRM!A9520,'TRM - TBM Crosswalk'!$A$2:'TRM - TBM Crosswalk'!$I$1008,4,FALSE))</f>
        <v/>
      </c>
      <c r="G9696" t="str">
        <f>IF(VLOOKUP(TRM!A9520,'TRM - TBM Crosswalk'!$A$2:'TRM - TBM Crosswalk'!$I$1008,5,FALSE)=0,"",VLOOKUP(TRM!A9520,'TRM - TBM Crosswalk'!$A$2:'TRM - TBM Crosswalk'!$I$1008,5,FALSE))</f>
        <v>End User</v>
      </c>
      <c r="H9696" t="str">
        <f>IF(VLOOKUP(TRM!A9520,'TRM - TBM Crosswalk'!$A$2:'TRM - TBM Crosswalk'!$I$1008,6,FALSE)=0,"",VLOOKUP(TRM!A9520,'TRM - TBM Crosswalk'!$A$2:'TRM - TBM Crosswalk'!$I$1008,6,FALSE))</f>
        <v>Workspace</v>
      </c>
      <c r="I9696" t="str">
        <f>IF(VLOOKUP(TRM!A9520,'TRM - TBM Crosswalk'!$A$2:'TRM - TBM Crosswalk'!$I$1008,7,FALSE)=0,"",VLOOKUP(TRM!A9520,'TRM - TBM Crosswalk'!$A$2:'TRM - TBM Crosswalk'!$I$1008,7,FALSE))</f>
        <v/>
      </c>
      <c r="J9696" t="str">
        <f>IF(VLOOKUP(TRM!A9520,'TRM - TBM Crosswalk'!$A$2:'TRM - TBM Crosswalk'!$I$1008,8,FALSE)=0,"",VLOOKUP(TRM!A9520,'TRM - TBM Crosswalk'!$A$2:'TRM - TBM Crosswalk'!$I$1008,8,FALSE))</f>
        <v/>
      </c>
      <c r="K9696" t="str">
        <f>IF(VLOOKUP(TRM!A9520,'TRM - TBM Crosswalk'!$A$2:'TRM - TBM Crosswalk'!$I$1008,9,FALSE)=0,"",VLOOKUP(TRM!A9520,'TRM - TBM Crosswalk'!$A$2:'TRM - TBM Crosswalk'!$I$1008,9,FALSE))</f>
        <v/>
      </c>
    </row>
    <row r="9697" spans="1:11" x14ac:dyDescent="0.45">
      <c r="A9697" t="str">
        <f>TRM!A9521</f>
        <v>I01.004.401</v>
      </c>
      <c r="B9697" t="str">
        <f>TRM!B9521</f>
        <v>Human-Computer Interface</v>
      </c>
      <c r="C9697" t="str">
        <f>TRM!C9521</f>
        <v>NVIDIA WMI | 2.30.0</v>
      </c>
      <c r="D9697">
        <f>TRM!D9521</f>
        <v>0</v>
      </c>
      <c r="E9697" t="str">
        <f>IF(VLOOKUP(TRM!A9521,'TRM - TBM Crosswalk'!$A$2:'TRM - TBM Crosswalk'!$I$1008,3,FALSE)="N/A","TBD","")</f>
        <v/>
      </c>
      <c r="F9697" t="str">
        <f>IF(VLOOKUP(TRM!A9521,'TRM - TBM Crosswalk'!$A$2:'TRM - TBM Crosswalk'!$I$1008,4,FALSE)=0,"",VLOOKUP(TRM!A9521,'TRM - TBM Crosswalk'!$A$2:'TRM - TBM Crosswalk'!$I$1008,4,FALSE))</f>
        <v/>
      </c>
      <c r="G9697" t="str">
        <f>IF(VLOOKUP(TRM!A9521,'TRM - TBM Crosswalk'!$A$2:'TRM - TBM Crosswalk'!$I$1008,5,FALSE)=0,"",VLOOKUP(TRM!A9521,'TRM - TBM Crosswalk'!$A$2:'TRM - TBM Crosswalk'!$I$1008,5,FALSE))</f>
        <v>End User</v>
      </c>
      <c r="H9697" t="str">
        <f>IF(VLOOKUP(TRM!A9521,'TRM - TBM Crosswalk'!$A$2:'TRM - TBM Crosswalk'!$I$1008,6,FALSE)=0,"",VLOOKUP(TRM!A9521,'TRM - TBM Crosswalk'!$A$2:'TRM - TBM Crosswalk'!$I$1008,6,FALSE))</f>
        <v>Workspace</v>
      </c>
      <c r="I9697" t="str">
        <f>IF(VLOOKUP(TRM!A9521,'TRM - TBM Crosswalk'!$A$2:'TRM - TBM Crosswalk'!$I$1008,7,FALSE)=0,"",VLOOKUP(TRM!A9521,'TRM - TBM Crosswalk'!$A$2:'TRM - TBM Crosswalk'!$I$1008,7,FALSE))</f>
        <v/>
      </c>
      <c r="J9697" t="str">
        <f>IF(VLOOKUP(TRM!A9521,'TRM - TBM Crosswalk'!$A$2:'TRM - TBM Crosswalk'!$I$1008,8,FALSE)=0,"",VLOOKUP(TRM!A9521,'TRM - TBM Crosswalk'!$A$2:'TRM - TBM Crosswalk'!$I$1008,8,FALSE))</f>
        <v/>
      </c>
      <c r="K9697" t="str">
        <f>IF(VLOOKUP(TRM!A9521,'TRM - TBM Crosswalk'!$A$2:'TRM - TBM Crosswalk'!$I$1008,9,FALSE)=0,"",VLOOKUP(TRM!A9521,'TRM - TBM Crosswalk'!$A$2:'TRM - TBM Crosswalk'!$I$1008,9,FALSE))</f>
        <v/>
      </c>
    </row>
    <row r="9698" spans="1:11" x14ac:dyDescent="0.45">
      <c r="A9698" t="str">
        <f>TRM!A9522</f>
        <v>I01.004.401</v>
      </c>
      <c r="B9698" t="str">
        <f>TRM!B9522</f>
        <v>Human-Computer Interface</v>
      </c>
      <c r="C9698" t="str">
        <f>TRM!C9522</f>
        <v>NVIDIA WMI | 2.31.0</v>
      </c>
      <c r="D9698">
        <f>TRM!D9522</f>
        <v>0</v>
      </c>
      <c r="E9698" t="str">
        <f>IF(VLOOKUP(TRM!A9522,'TRM - TBM Crosswalk'!$A$2:'TRM - TBM Crosswalk'!$I$1008,3,FALSE)="N/A","TBD","")</f>
        <v/>
      </c>
      <c r="F9698" t="str">
        <f>IF(VLOOKUP(TRM!A9522,'TRM - TBM Crosswalk'!$A$2:'TRM - TBM Crosswalk'!$I$1008,4,FALSE)=0,"",VLOOKUP(TRM!A9522,'TRM - TBM Crosswalk'!$A$2:'TRM - TBM Crosswalk'!$I$1008,4,FALSE))</f>
        <v/>
      </c>
      <c r="G9698" t="str">
        <f>IF(VLOOKUP(TRM!A9522,'TRM - TBM Crosswalk'!$A$2:'TRM - TBM Crosswalk'!$I$1008,5,FALSE)=0,"",VLOOKUP(TRM!A9522,'TRM - TBM Crosswalk'!$A$2:'TRM - TBM Crosswalk'!$I$1008,5,FALSE))</f>
        <v>End User</v>
      </c>
      <c r="H9698" t="str">
        <f>IF(VLOOKUP(TRM!A9522,'TRM - TBM Crosswalk'!$A$2:'TRM - TBM Crosswalk'!$I$1008,6,FALSE)=0,"",VLOOKUP(TRM!A9522,'TRM - TBM Crosswalk'!$A$2:'TRM - TBM Crosswalk'!$I$1008,6,FALSE))</f>
        <v>Workspace</v>
      </c>
      <c r="I9698" t="str">
        <f>IF(VLOOKUP(TRM!A9522,'TRM - TBM Crosswalk'!$A$2:'TRM - TBM Crosswalk'!$I$1008,7,FALSE)=0,"",VLOOKUP(TRM!A9522,'TRM - TBM Crosswalk'!$A$2:'TRM - TBM Crosswalk'!$I$1008,7,FALSE))</f>
        <v/>
      </c>
      <c r="J9698" t="str">
        <f>IF(VLOOKUP(TRM!A9522,'TRM - TBM Crosswalk'!$A$2:'TRM - TBM Crosswalk'!$I$1008,8,FALSE)=0,"",VLOOKUP(TRM!A9522,'TRM - TBM Crosswalk'!$A$2:'TRM - TBM Crosswalk'!$I$1008,8,FALSE))</f>
        <v/>
      </c>
      <c r="K9698" t="str">
        <f>IF(VLOOKUP(TRM!A9522,'TRM - TBM Crosswalk'!$A$2:'TRM - TBM Crosswalk'!$I$1008,9,FALSE)=0,"",VLOOKUP(TRM!A9522,'TRM - TBM Crosswalk'!$A$2:'TRM - TBM Crosswalk'!$I$1008,9,FALSE))</f>
        <v/>
      </c>
    </row>
    <row r="9699" spans="1:11" x14ac:dyDescent="0.45">
      <c r="A9699" t="str">
        <f>TRM!A9523</f>
        <v>I01.004.401</v>
      </c>
      <c r="B9699" t="str">
        <f>TRM!B9523</f>
        <v>Human-Computer Interface</v>
      </c>
      <c r="C9699" t="str">
        <f>TRM!C9523</f>
        <v>NVIDIA WMI | 2.33.0</v>
      </c>
      <c r="D9699">
        <f>TRM!D9523</f>
        <v>0</v>
      </c>
      <c r="E9699" t="str">
        <f>IF(VLOOKUP(TRM!A9523,'TRM - TBM Crosswalk'!$A$2:'TRM - TBM Crosswalk'!$I$1008,3,FALSE)="N/A","TBD","")</f>
        <v/>
      </c>
      <c r="F9699" t="str">
        <f>IF(VLOOKUP(TRM!A9523,'TRM - TBM Crosswalk'!$A$2:'TRM - TBM Crosswalk'!$I$1008,4,FALSE)=0,"",VLOOKUP(TRM!A9523,'TRM - TBM Crosswalk'!$A$2:'TRM - TBM Crosswalk'!$I$1008,4,FALSE))</f>
        <v/>
      </c>
      <c r="G9699" t="str">
        <f>IF(VLOOKUP(TRM!A9523,'TRM - TBM Crosswalk'!$A$2:'TRM - TBM Crosswalk'!$I$1008,5,FALSE)=0,"",VLOOKUP(TRM!A9523,'TRM - TBM Crosswalk'!$A$2:'TRM - TBM Crosswalk'!$I$1008,5,FALSE))</f>
        <v>End User</v>
      </c>
      <c r="H9699" t="str">
        <f>IF(VLOOKUP(TRM!A9523,'TRM - TBM Crosswalk'!$A$2:'TRM - TBM Crosswalk'!$I$1008,6,FALSE)=0,"",VLOOKUP(TRM!A9523,'TRM - TBM Crosswalk'!$A$2:'TRM - TBM Crosswalk'!$I$1008,6,FALSE))</f>
        <v>Workspace</v>
      </c>
      <c r="I9699" t="str">
        <f>IF(VLOOKUP(TRM!A9523,'TRM - TBM Crosswalk'!$A$2:'TRM - TBM Crosswalk'!$I$1008,7,FALSE)=0,"",VLOOKUP(TRM!A9523,'TRM - TBM Crosswalk'!$A$2:'TRM - TBM Crosswalk'!$I$1008,7,FALSE))</f>
        <v/>
      </c>
      <c r="J9699" t="str">
        <f>IF(VLOOKUP(TRM!A9523,'TRM - TBM Crosswalk'!$A$2:'TRM - TBM Crosswalk'!$I$1008,8,FALSE)=0,"",VLOOKUP(TRM!A9523,'TRM - TBM Crosswalk'!$A$2:'TRM - TBM Crosswalk'!$I$1008,8,FALSE))</f>
        <v/>
      </c>
      <c r="K9699" t="str">
        <f>IF(VLOOKUP(TRM!A9523,'TRM - TBM Crosswalk'!$A$2:'TRM - TBM Crosswalk'!$I$1008,9,FALSE)=0,"",VLOOKUP(TRM!A9523,'TRM - TBM Crosswalk'!$A$2:'TRM - TBM Crosswalk'!$I$1008,9,FALSE))</f>
        <v/>
      </c>
    </row>
    <row r="9700" spans="1:11" x14ac:dyDescent="0.45">
      <c r="A9700" t="str">
        <f>TRM!A9524</f>
        <v>I01.004.401</v>
      </c>
      <c r="B9700" t="str">
        <f>TRM!B9524</f>
        <v>Human-Computer Interface</v>
      </c>
      <c r="C9700" t="str">
        <f>TRM!C9524</f>
        <v>NVIDIA WMI | 2.34.0</v>
      </c>
      <c r="D9700">
        <f>TRM!D9524</f>
        <v>0</v>
      </c>
      <c r="E9700" t="str">
        <f>IF(VLOOKUP(TRM!A9524,'TRM - TBM Crosswalk'!$A$2:'TRM - TBM Crosswalk'!$I$1008,3,FALSE)="N/A","TBD","")</f>
        <v/>
      </c>
      <c r="F9700" t="str">
        <f>IF(VLOOKUP(TRM!A9524,'TRM - TBM Crosswalk'!$A$2:'TRM - TBM Crosswalk'!$I$1008,4,FALSE)=0,"",VLOOKUP(TRM!A9524,'TRM - TBM Crosswalk'!$A$2:'TRM - TBM Crosswalk'!$I$1008,4,FALSE))</f>
        <v/>
      </c>
      <c r="G9700" t="str">
        <f>IF(VLOOKUP(TRM!A9524,'TRM - TBM Crosswalk'!$A$2:'TRM - TBM Crosswalk'!$I$1008,5,FALSE)=0,"",VLOOKUP(TRM!A9524,'TRM - TBM Crosswalk'!$A$2:'TRM - TBM Crosswalk'!$I$1008,5,FALSE))</f>
        <v>End User</v>
      </c>
      <c r="H9700" t="str">
        <f>IF(VLOOKUP(TRM!A9524,'TRM - TBM Crosswalk'!$A$2:'TRM - TBM Crosswalk'!$I$1008,6,FALSE)=0,"",VLOOKUP(TRM!A9524,'TRM - TBM Crosswalk'!$A$2:'TRM - TBM Crosswalk'!$I$1008,6,FALSE))</f>
        <v>Workspace</v>
      </c>
      <c r="I9700" t="str">
        <f>IF(VLOOKUP(TRM!A9524,'TRM - TBM Crosswalk'!$A$2:'TRM - TBM Crosswalk'!$I$1008,7,FALSE)=0,"",VLOOKUP(TRM!A9524,'TRM - TBM Crosswalk'!$A$2:'TRM - TBM Crosswalk'!$I$1008,7,FALSE))</f>
        <v/>
      </c>
      <c r="J9700" t="str">
        <f>IF(VLOOKUP(TRM!A9524,'TRM - TBM Crosswalk'!$A$2:'TRM - TBM Crosswalk'!$I$1008,8,FALSE)=0,"",VLOOKUP(TRM!A9524,'TRM - TBM Crosswalk'!$A$2:'TRM - TBM Crosswalk'!$I$1008,8,FALSE))</f>
        <v/>
      </c>
      <c r="K9700" t="str">
        <f>IF(VLOOKUP(TRM!A9524,'TRM - TBM Crosswalk'!$A$2:'TRM - TBM Crosswalk'!$I$1008,9,FALSE)=0,"",VLOOKUP(TRM!A9524,'TRM - TBM Crosswalk'!$A$2:'TRM - TBM Crosswalk'!$I$1008,9,FALSE))</f>
        <v/>
      </c>
    </row>
    <row r="9701" spans="1:11" x14ac:dyDescent="0.45">
      <c r="A9701" t="str">
        <f>TRM!A9525</f>
        <v>I01.004.401</v>
      </c>
      <c r="B9701" t="str">
        <f>TRM!B9525</f>
        <v>Human-Computer Interface</v>
      </c>
      <c r="C9701" t="str">
        <f>TRM!C9525</f>
        <v>OnScreen Control | 2.82</v>
      </c>
      <c r="D9701">
        <f>TRM!D9525</f>
        <v>0</v>
      </c>
      <c r="E9701" t="str">
        <f>IF(VLOOKUP(TRM!A9525,'TRM - TBM Crosswalk'!$A$2:'TRM - TBM Crosswalk'!$I$1008,3,FALSE)="N/A","TBD","")</f>
        <v/>
      </c>
      <c r="F9701" t="str">
        <f>IF(VLOOKUP(TRM!A9525,'TRM - TBM Crosswalk'!$A$2:'TRM - TBM Crosswalk'!$I$1008,4,FALSE)=0,"",VLOOKUP(TRM!A9525,'TRM - TBM Crosswalk'!$A$2:'TRM - TBM Crosswalk'!$I$1008,4,FALSE))</f>
        <v/>
      </c>
      <c r="G9701" t="str">
        <f>IF(VLOOKUP(TRM!A9525,'TRM - TBM Crosswalk'!$A$2:'TRM - TBM Crosswalk'!$I$1008,5,FALSE)=0,"",VLOOKUP(TRM!A9525,'TRM - TBM Crosswalk'!$A$2:'TRM - TBM Crosswalk'!$I$1008,5,FALSE))</f>
        <v>End User</v>
      </c>
      <c r="H9701" t="str">
        <f>IF(VLOOKUP(TRM!A9525,'TRM - TBM Crosswalk'!$A$2:'TRM - TBM Crosswalk'!$I$1008,6,FALSE)=0,"",VLOOKUP(TRM!A9525,'TRM - TBM Crosswalk'!$A$2:'TRM - TBM Crosswalk'!$I$1008,6,FALSE))</f>
        <v>Workspace</v>
      </c>
      <c r="I9701" t="str">
        <f>IF(VLOOKUP(TRM!A9525,'TRM - TBM Crosswalk'!$A$2:'TRM - TBM Crosswalk'!$I$1008,7,FALSE)=0,"",VLOOKUP(TRM!A9525,'TRM - TBM Crosswalk'!$A$2:'TRM - TBM Crosswalk'!$I$1008,7,FALSE))</f>
        <v/>
      </c>
      <c r="J9701" t="str">
        <f>IF(VLOOKUP(TRM!A9525,'TRM - TBM Crosswalk'!$A$2:'TRM - TBM Crosswalk'!$I$1008,8,FALSE)=0,"",VLOOKUP(TRM!A9525,'TRM - TBM Crosswalk'!$A$2:'TRM - TBM Crosswalk'!$I$1008,8,FALSE))</f>
        <v/>
      </c>
      <c r="K9701" t="str">
        <f>IF(VLOOKUP(TRM!A9525,'TRM - TBM Crosswalk'!$A$2:'TRM - TBM Crosswalk'!$I$1008,9,FALSE)=0,"",VLOOKUP(TRM!A9525,'TRM - TBM Crosswalk'!$A$2:'TRM - TBM Crosswalk'!$I$1008,9,FALSE))</f>
        <v/>
      </c>
    </row>
    <row r="9702" spans="1:11" x14ac:dyDescent="0.45">
      <c r="A9702" t="str">
        <f>TRM!A9820</f>
        <v>I02.003.301</v>
      </c>
      <c r="B9702" t="str">
        <f>TRM!B9820</f>
        <v>Hardware and Software</v>
      </c>
      <c r="C9702" t="str">
        <f>TRM!C9820</f>
        <v>Panasonic PC Settings Utility | 3.1.1000.0</v>
      </c>
      <c r="D9702">
        <f>TRM!D9820</f>
        <v>0</v>
      </c>
      <c r="E9702" t="str">
        <f>IF(VLOOKUP(TRM!A9820,'TRM - TBM Crosswalk'!$A$2:'TRM - TBM Crosswalk'!$I$1008,3,FALSE)="N/A","TBD","")</f>
        <v>TBD</v>
      </c>
      <c r="F9702" t="str">
        <f>IF(VLOOKUP(TRM!A9820,'TRM - TBM Crosswalk'!$A$2:'TRM - TBM Crosswalk'!$I$1008,4,FALSE)=0,"",VLOOKUP(TRM!A9820,'TRM - TBM Crosswalk'!$A$2:'TRM - TBM Crosswalk'!$I$1008,4,FALSE))</f>
        <v/>
      </c>
      <c r="G9702" t="str">
        <f>IF(VLOOKUP(TRM!A9820,'TRM - TBM Crosswalk'!$A$2:'TRM - TBM Crosswalk'!$I$1008,5,FALSE)=0,"",VLOOKUP(TRM!A9820,'TRM - TBM Crosswalk'!$A$2:'TRM - TBM Crosswalk'!$I$1008,5,FALSE))</f>
        <v/>
      </c>
      <c r="H9702" t="str">
        <f>IF(VLOOKUP(TRM!A9820,'TRM - TBM Crosswalk'!$A$2:'TRM - TBM Crosswalk'!$I$1008,6,FALSE)=0,"",VLOOKUP(TRM!A9820,'TRM - TBM Crosswalk'!$A$2:'TRM - TBM Crosswalk'!$I$1008,6,FALSE))</f>
        <v/>
      </c>
      <c r="I9702" t="str">
        <f>IF(VLOOKUP(TRM!A9820,'TRM - TBM Crosswalk'!$A$2:'TRM - TBM Crosswalk'!$I$1008,7,FALSE)=0,"",VLOOKUP(TRM!A9820,'TRM - TBM Crosswalk'!$A$2:'TRM - TBM Crosswalk'!$I$1008,7,FALSE))</f>
        <v/>
      </c>
      <c r="J9702" t="str">
        <f>IF(VLOOKUP(TRM!A9820,'TRM - TBM Crosswalk'!$A$2:'TRM - TBM Crosswalk'!$I$1008,8,FALSE)=0,"",VLOOKUP(TRM!A9820,'TRM - TBM Crosswalk'!$A$2:'TRM - TBM Crosswalk'!$I$1008,8,FALSE))</f>
        <v/>
      </c>
      <c r="K9702" t="str">
        <f>IF(VLOOKUP(TRM!A9820,'TRM - TBM Crosswalk'!$A$2:'TRM - TBM Crosswalk'!$I$1008,9,FALSE)=0,"",VLOOKUP(TRM!A9820,'TRM - TBM Crosswalk'!$A$2:'TRM - TBM Crosswalk'!$I$1008,9,FALSE))</f>
        <v/>
      </c>
    </row>
    <row r="9703" spans="1:11" x14ac:dyDescent="0.45">
      <c r="A9703" t="str">
        <f>TRM!A9821</f>
        <v>I02.003.301</v>
      </c>
      <c r="B9703" t="str">
        <f>TRM!B9821</f>
        <v>Hardware and Software</v>
      </c>
      <c r="C9703" t="str">
        <f>TRM!C9821</f>
        <v>Panasonic PC Settings Utility | 5.1.1000.0</v>
      </c>
      <c r="D9703">
        <f>TRM!D9821</f>
        <v>0</v>
      </c>
      <c r="E9703" t="str">
        <f>IF(VLOOKUP(TRM!A9821,'TRM - TBM Crosswalk'!$A$2:'TRM - TBM Crosswalk'!$I$1008,3,FALSE)="N/A","TBD","")</f>
        <v>TBD</v>
      </c>
      <c r="F9703" t="str">
        <f>IF(VLOOKUP(TRM!A9821,'TRM - TBM Crosswalk'!$A$2:'TRM - TBM Crosswalk'!$I$1008,4,FALSE)=0,"",VLOOKUP(TRM!A9821,'TRM - TBM Crosswalk'!$A$2:'TRM - TBM Crosswalk'!$I$1008,4,FALSE))</f>
        <v/>
      </c>
      <c r="G9703" t="str">
        <f>IF(VLOOKUP(TRM!A9821,'TRM - TBM Crosswalk'!$A$2:'TRM - TBM Crosswalk'!$I$1008,5,FALSE)=0,"",VLOOKUP(TRM!A9821,'TRM - TBM Crosswalk'!$A$2:'TRM - TBM Crosswalk'!$I$1008,5,FALSE))</f>
        <v/>
      </c>
      <c r="H9703" t="str">
        <f>IF(VLOOKUP(TRM!A9821,'TRM - TBM Crosswalk'!$A$2:'TRM - TBM Crosswalk'!$I$1008,6,FALSE)=0,"",VLOOKUP(TRM!A9821,'TRM - TBM Crosswalk'!$A$2:'TRM - TBM Crosswalk'!$I$1008,6,FALSE))</f>
        <v/>
      </c>
      <c r="I9703" t="str">
        <f>IF(VLOOKUP(TRM!A9821,'TRM - TBM Crosswalk'!$A$2:'TRM - TBM Crosswalk'!$I$1008,7,FALSE)=0,"",VLOOKUP(TRM!A9821,'TRM - TBM Crosswalk'!$A$2:'TRM - TBM Crosswalk'!$I$1008,7,FALSE))</f>
        <v/>
      </c>
      <c r="J9703" t="str">
        <f>IF(VLOOKUP(TRM!A9821,'TRM - TBM Crosswalk'!$A$2:'TRM - TBM Crosswalk'!$I$1008,8,FALSE)=0,"",VLOOKUP(TRM!A9821,'TRM - TBM Crosswalk'!$A$2:'TRM - TBM Crosswalk'!$I$1008,8,FALSE))</f>
        <v/>
      </c>
      <c r="K9703" t="str">
        <f>IF(VLOOKUP(TRM!A9821,'TRM - TBM Crosswalk'!$A$2:'TRM - TBM Crosswalk'!$I$1008,9,FALSE)=0,"",VLOOKUP(TRM!A9821,'TRM - TBM Crosswalk'!$A$2:'TRM - TBM Crosswalk'!$I$1008,9,FALSE))</f>
        <v/>
      </c>
    </row>
    <row r="9704" spans="1:11" x14ac:dyDescent="0.45">
      <c r="A9704" t="str">
        <f>TRM!A9822</f>
        <v>I02.003.301</v>
      </c>
      <c r="B9704" t="str">
        <f>TRM!B9822</f>
        <v>Hardware and Software</v>
      </c>
      <c r="C9704" t="str">
        <f>TRM!C9822</f>
        <v>Panasonic PC Settings Utility | 5.1.1100.0</v>
      </c>
      <c r="D9704">
        <f>TRM!D9822</f>
        <v>0</v>
      </c>
      <c r="E9704" t="str">
        <f>IF(VLOOKUP(TRM!A9822,'TRM - TBM Crosswalk'!$A$2:'TRM - TBM Crosswalk'!$I$1008,3,FALSE)="N/A","TBD","")</f>
        <v>TBD</v>
      </c>
      <c r="F9704" t="str">
        <f>IF(VLOOKUP(TRM!A9822,'TRM - TBM Crosswalk'!$A$2:'TRM - TBM Crosswalk'!$I$1008,4,FALSE)=0,"",VLOOKUP(TRM!A9822,'TRM - TBM Crosswalk'!$A$2:'TRM - TBM Crosswalk'!$I$1008,4,FALSE))</f>
        <v/>
      </c>
      <c r="G9704" t="str">
        <f>IF(VLOOKUP(TRM!A9822,'TRM - TBM Crosswalk'!$A$2:'TRM - TBM Crosswalk'!$I$1008,5,FALSE)=0,"",VLOOKUP(TRM!A9822,'TRM - TBM Crosswalk'!$A$2:'TRM - TBM Crosswalk'!$I$1008,5,FALSE))</f>
        <v/>
      </c>
      <c r="H9704" t="str">
        <f>IF(VLOOKUP(TRM!A9822,'TRM - TBM Crosswalk'!$A$2:'TRM - TBM Crosswalk'!$I$1008,6,FALSE)=0,"",VLOOKUP(TRM!A9822,'TRM - TBM Crosswalk'!$A$2:'TRM - TBM Crosswalk'!$I$1008,6,FALSE))</f>
        <v/>
      </c>
      <c r="I9704" t="str">
        <f>IF(VLOOKUP(TRM!A9822,'TRM - TBM Crosswalk'!$A$2:'TRM - TBM Crosswalk'!$I$1008,7,FALSE)=0,"",VLOOKUP(TRM!A9822,'TRM - TBM Crosswalk'!$A$2:'TRM - TBM Crosswalk'!$I$1008,7,FALSE))</f>
        <v/>
      </c>
      <c r="J9704" t="str">
        <f>IF(VLOOKUP(TRM!A9822,'TRM - TBM Crosswalk'!$A$2:'TRM - TBM Crosswalk'!$I$1008,8,FALSE)=0,"",VLOOKUP(TRM!A9822,'TRM - TBM Crosswalk'!$A$2:'TRM - TBM Crosswalk'!$I$1008,8,FALSE))</f>
        <v/>
      </c>
      <c r="K9704" t="str">
        <f>IF(VLOOKUP(TRM!A9822,'TRM - TBM Crosswalk'!$A$2:'TRM - TBM Crosswalk'!$I$1008,9,FALSE)=0,"",VLOOKUP(TRM!A9822,'TRM - TBM Crosswalk'!$A$2:'TRM - TBM Crosswalk'!$I$1008,9,FALSE))</f>
        <v/>
      </c>
    </row>
    <row r="9705" spans="1:11" x14ac:dyDescent="0.45">
      <c r="A9705" t="str">
        <f>TRM!A9823</f>
        <v>I02.003.301</v>
      </c>
      <c r="B9705" t="str">
        <f>TRM!B9823</f>
        <v>Hardware and Software</v>
      </c>
      <c r="C9705" t="str">
        <f>TRM!C9823</f>
        <v>Panasonic PC Settings Utility | 5.3.1000.0</v>
      </c>
      <c r="D9705">
        <f>TRM!D9823</f>
        <v>0</v>
      </c>
      <c r="E9705" t="str">
        <f>IF(VLOOKUP(TRM!A9823,'TRM - TBM Crosswalk'!$A$2:'TRM - TBM Crosswalk'!$I$1008,3,FALSE)="N/A","TBD","")</f>
        <v>TBD</v>
      </c>
      <c r="F9705" t="str">
        <f>IF(VLOOKUP(TRM!A9823,'TRM - TBM Crosswalk'!$A$2:'TRM - TBM Crosswalk'!$I$1008,4,FALSE)=0,"",VLOOKUP(TRM!A9823,'TRM - TBM Crosswalk'!$A$2:'TRM - TBM Crosswalk'!$I$1008,4,FALSE))</f>
        <v/>
      </c>
      <c r="G9705" t="str">
        <f>IF(VLOOKUP(TRM!A9823,'TRM - TBM Crosswalk'!$A$2:'TRM - TBM Crosswalk'!$I$1008,5,FALSE)=0,"",VLOOKUP(TRM!A9823,'TRM - TBM Crosswalk'!$A$2:'TRM - TBM Crosswalk'!$I$1008,5,FALSE))</f>
        <v/>
      </c>
      <c r="H9705" t="str">
        <f>IF(VLOOKUP(TRM!A9823,'TRM - TBM Crosswalk'!$A$2:'TRM - TBM Crosswalk'!$I$1008,6,FALSE)=0,"",VLOOKUP(TRM!A9823,'TRM - TBM Crosswalk'!$A$2:'TRM - TBM Crosswalk'!$I$1008,6,FALSE))</f>
        <v/>
      </c>
      <c r="I9705" t="str">
        <f>IF(VLOOKUP(TRM!A9823,'TRM - TBM Crosswalk'!$A$2:'TRM - TBM Crosswalk'!$I$1008,7,FALSE)=0,"",VLOOKUP(TRM!A9823,'TRM - TBM Crosswalk'!$A$2:'TRM - TBM Crosswalk'!$I$1008,7,FALSE))</f>
        <v/>
      </c>
      <c r="J9705" t="str">
        <f>IF(VLOOKUP(TRM!A9823,'TRM - TBM Crosswalk'!$A$2:'TRM - TBM Crosswalk'!$I$1008,8,FALSE)=0,"",VLOOKUP(TRM!A9823,'TRM - TBM Crosswalk'!$A$2:'TRM - TBM Crosswalk'!$I$1008,8,FALSE))</f>
        <v/>
      </c>
      <c r="K9705" t="str">
        <f>IF(VLOOKUP(TRM!A9823,'TRM - TBM Crosswalk'!$A$2:'TRM - TBM Crosswalk'!$I$1008,9,FALSE)=0,"",VLOOKUP(TRM!A9823,'TRM - TBM Crosswalk'!$A$2:'TRM - TBM Crosswalk'!$I$1008,9,FALSE))</f>
        <v/>
      </c>
    </row>
    <row r="9706" spans="1:11" x14ac:dyDescent="0.45">
      <c r="A9706" t="str">
        <f>TRM!A9824</f>
        <v>I02.003.301</v>
      </c>
      <c r="B9706" t="str">
        <f>TRM!B9824</f>
        <v>Hardware and Software</v>
      </c>
      <c r="C9706" t="str">
        <f>TRM!C9824</f>
        <v>PANTECH USB Modem V2 | 1.2.4151.1109</v>
      </c>
      <c r="D9706">
        <f>TRM!D9824</f>
        <v>0</v>
      </c>
      <c r="E9706" t="str">
        <f>IF(VLOOKUP(TRM!A9824,'TRM - TBM Crosswalk'!$A$2:'TRM - TBM Crosswalk'!$I$1008,3,FALSE)="N/A","TBD","")</f>
        <v>TBD</v>
      </c>
      <c r="F9706" t="str">
        <f>IF(VLOOKUP(TRM!A9824,'TRM - TBM Crosswalk'!$A$2:'TRM - TBM Crosswalk'!$I$1008,4,FALSE)=0,"",VLOOKUP(TRM!A9824,'TRM - TBM Crosswalk'!$A$2:'TRM - TBM Crosswalk'!$I$1008,4,FALSE))</f>
        <v/>
      </c>
      <c r="G9706" t="str">
        <f>IF(VLOOKUP(TRM!A9824,'TRM - TBM Crosswalk'!$A$2:'TRM - TBM Crosswalk'!$I$1008,5,FALSE)=0,"",VLOOKUP(TRM!A9824,'TRM - TBM Crosswalk'!$A$2:'TRM - TBM Crosswalk'!$I$1008,5,FALSE))</f>
        <v/>
      </c>
      <c r="H9706" t="str">
        <f>IF(VLOOKUP(TRM!A9824,'TRM - TBM Crosswalk'!$A$2:'TRM - TBM Crosswalk'!$I$1008,6,FALSE)=0,"",VLOOKUP(TRM!A9824,'TRM - TBM Crosswalk'!$A$2:'TRM - TBM Crosswalk'!$I$1008,6,FALSE))</f>
        <v/>
      </c>
      <c r="I9706" t="str">
        <f>IF(VLOOKUP(TRM!A9824,'TRM - TBM Crosswalk'!$A$2:'TRM - TBM Crosswalk'!$I$1008,7,FALSE)=0,"",VLOOKUP(TRM!A9824,'TRM - TBM Crosswalk'!$A$2:'TRM - TBM Crosswalk'!$I$1008,7,FALSE))</f>
        <v/>
      </c>
      <c r="J9706" t="str">
        <f>IF(VLOOKUP(TRM!A9824,'TRM - TBM Crosswalk'!$A$2:'TRM - TBM Crosswalk'!$I$1008,8,FALSE)=0,"",VLOOKUP(TRM!A9824,'TRM - TBM Crosswalk'!$A$2:'TRM - TBM Crosswalk'!$I$1008,8,FALSE))</f>
        <v/>
      </c>
      <c r="K9706" t="str">
        <f>IF(VLOOKUP(TRM!A9824,'TRM - TBM Crosswalk'!$A$2:'TRM - TBM Crosswalk'!$I$1008,9,FALSE)=0,"",VLOOKUP(TRM!A9824,'TRM - TBM Crosswalk'!$A$2:'TRM - TBM Crosswalk'!$I$1008,9,FALSE))</f>
        <v/>
      </c>
    </row>
    <row r="9707" spans="1:11" x14ac:dyDescent="0.45">
      <c r="A9707" t="str">
        <f>TRM!A9825</f>
        <v>I02.003.301</v>
      </c>
      <c r="B9707" t="str">
        <f>TRM!B9825</f>
        <v>Hardware and Software</v>
      </c>
      <c r="C9707" t="str">
        <f>TRM!C9825</f>
        <v>PL2303 USB-to-Serial | 1.19.0</v>
      </c>
      <c r="D9707">
        <f>TRM!D9825</f>
        <v>0</v>
      </c>
      <c r="E9707" t="str">
        <f>IF(VLOOKUP(TRM!A9825,'TRM - TBM Crosswalk'!$A$2:'TRM - TBM Crosswalk'!$I$1008,3,FALSE)="N/A","TBD","")</f>
        <v>TBD</v>
      </c>
      <c r="F9707" t="str">
        <f>IF(VLOOKUP(TRM!A9825,'TRM - TBM Crosswalk'!$A$2:'TRM - TBM Crosswalk'!$I$1008,4,FALSE)=0,"",VLOOKUP(TRM!A9825,'TRM - TBM Crosswalk'!$A$2:'TRM - TBM Crosswalk'!$I$1008,4,FALSE))</f>
        <v/>
      </c>
      <c r="G9707" t="str">
        <f>IF(VLOOKUP(TRM!A9825,'TRM - TBM Crosswalk'!$A$2:'TRM - TBM Crosswalk'!$I$1008,5,FALSE)=0,"",VLOOKUP(TRM!A9825,'TRM - TBM Crosswalk'!$A$2:'TRM - TBM Crosswalk'!$I$1008,5,FALSE))</f>
        <v/>
      </c>
      <c r="H9707" t="str">
        <f>IF(VLOOKUP(TRM!A9825,'TRM - TBM Crosswalk'!$A$2:'TRM - TBM Crosswalk'!$I$1008,6,FALSE)=0,"",VLOOKUP(TRM!A9825,'TRM - TBM Crosswalk'!$A$2:'TRM - TBM Crosswalk'!$I$1008,6,FALSE))</f>
        <v/>
      </c>
      <c r="I9707" t="str">
        <f>IF(VLOOKUP(TRM!A9825,'TRM - TBM Crosswalk'!$A$2:'TRM - TBM Crosswalk'!$I$1008,7,FALSE)=0,"",VLOOKUP(TRM!A9825,'TRM - TBM Crosswalk'!$A$2:'TRM - TBM Crosswalk'!$I$1008,7,FALSE))</f>
        <v/>
      </c>
      <c r="J9707" t="str">
        <f>IF(VLOOKUP(TRM!A9825,'TRM - TBM Crosswalk'!$A$2:'TRM - TBM Crosswalk'!$I$1008,8,FALSE)=0,"",VLOOKUP(TRM!A9825,'TRM - TBM Crosswalk'!$A$2:'TRM - TBM Crosswalk'!$I$1008,8,FALSE))</f>
        <v/>
      </c>
      <c r="K9707" t="str">
        <f>IF(VLOOKUP(TRM!A9825,'TRM - TBM Crosswalk'!$A$2:'TRM - TBM Crosswalk'!$I$1008,9,FALSE)=0,"",VLOOKUP(TRM!A9825,'TRM - TBM Crosswalk'!$A$2:'TRM - TBM Crosswalk'!$I$1008,9,FALSE))</f>
        <v/>
      </c>
    </row>
    <row r="9708" spans="1:11" x14ac:dyDescent="0.45">
      <c r="A9708" t="str">
        <f>TRM!A9832</f>
        <v>I02.003.301</v>
      </c>
      <c r="B9708" t="str">
        <f>TRM!B9832</f>
        <v>Hardware and Software</v>
      </c>
      <c r="C9708" t="str">
        <f>TRM!C9832</f>
        <v>ST Microelectronics 3 Axis Digital Accelerometer Solution | 4.11.0067</v>
      </c>
      <c r="D9708">
        <f>TRM!D9832</f>
        <v>0</v>
      </c>
      <c r="E9708" t="str">
        <f>IF(VLOOKUP(TRM!A9832,'TRM - TBM Crosswalk'!$A$2:'TRM - TBM Crosswalk'!$I$1008,3,FALSE)="N/A","TBD","")</f>
        <v>TBD</v>
      </c>
      <c r="F9708" t="str">
        <f>IF(VLOOKUP(TRM!A9832,'TRM - TBM Crosswalk'!$A$2:'TRM - TBM Crosswalk'!$I$1008,4,FALSE)=0,"",VLOOKUP(TRM!A9832,'TRM - TBM Crosswalk'!$A$2:'TRM - TBM Crosswalk'!$I$1008,4,FALSE))</f>
        <v/>
      </c>
      <c r="G9708" t="str">
        <f>IF(VLOOKUP(TRM!A9832,'TRM - TBM Crosswalk'!$A$2:'TRM - TBM Crosswalk'!$I$1008,5,FALSE)=0,"",VLOOKUP(TRM!A9832,'TRM - TBM Crosswalk'!$A$2:'TRM - TBM Crosswalk'!$I$1008,5,FALSE))</f>
        <v/>
      </c>
      <c r="H9708" t="str">
        <f>IF(VLOOKUP(TRM!A9832,'TRM - TBM Crosswalk'!$A$2:'TRM - TBM Crosswalk'!$I$1008,6,FALSE)=0,"",VLOOKUP(TRM!A9832,'TRM - TBM Crosswalk'!$A$2:'TRM - TBM Crosswalk'!$I$1008,6,FALSE))</f>
        <v/>
      </c>
      <c r="I9708" t="str">
        <f>IF(VLOOKUP(TRM!A9832,'TRM - TBM Crosswalk'!$A$2:'TRM - TBM Crosswalk'!$I$1008,7,FALSE)=0,"",VLOOKUP(TRM!A9832,'TRM - TBM Crosswalk'!$A$2:'TRM - TBM Crosswalk'!$I$1008,7,FALSE))</f>
        <v/>
      </c>
      <c r="J9708" t="str">
        <f>IF(VLOOKUP(TRM!A9832,'TRM - TBM Crosswalk'!$A$2:'TRM - TBM Crosswalk'!$I$1008,8,FALSE)=0,"",VLOOKUP(TRM!A9832,'TRM - TBM Crosswalk'!$A$2:'TRM - TBM Crosswalk'!$I$1008,8,FALSE))</f>
        <v/>
      </c>
      <c r="K9708" t="str">
        <f>IF(VLOOKUP(TRM!A9832,'TRM - TBM Crosswalk'!$A$2:'TRM - TBM Crosswalk'!$I$1008,9,FALSE)=0,"",VLOOKUP(TRM!A9832,'TRM - TBM Crosswalk'!$A$2:'TRM - TBM Crosswalk'!$I$1008,9,FALSE))</f>
        <v/>
      </c>
    </row>
    <row r="9709" spans="1:11" x14ac:dyDescent="0.45">
      <c r="A9709" t="str">
        <f>TRM!A9900</f>
        <v>I02.003.301</v>
      </c>
      <c r="B9709" t="str">
        <f>TRM!B9900</f>
        <v>Hardware and Software</v>
      </c>
      <c r="C9709" t="str">
        <f>TRM!C9900</f>
        <v>Windows Driver Package - VECTRONIC Aerospace GmbH (usbser) Ports | 06/21/2012 6.1.7601.17514</v>
      </c>
      <c r="D9709">
        <f>TRM!D9900</f>
        <v>0</v>
      </c>
      <c r="E9709" t="str">
        <f>IF(VLOOKUP(TRM!A9900,'TRM - TBM Crosswalk'!$A$2:'TRM - TBM Crosswalk'!$I$1008,3,FALSE)="N/A","TBD","")</f>
        <v>TBD</v>
      </c>
      <c r="F9709" t="str">
        <f>IF(VLOOKUP(TRM!A9900,'TRM - TBM Crosswalk'!$A$2:'TRM - TBM Crosswalk'!$I$1008,4,FALSE)=0,"",VLOOKUP(TRM!A9900,'TRM - TBM Crosswalk'!$A$2:'TRM - TBM Crosswalk'!$I$1008,4,FALSE))</f>
        <v/>
      </c>
      <c r="G9709" t="str">
        <f>IF(VLOOKUP(TRM!A9900,'TRM - TBM Crosswalk'!$A$2:'TRM - TBM Crosswalk'!$I$1008,5,FALSE)=0,"",VLOOKUP(TRM!A9900,'TRM - TBM Crosswalk'!$A$2:'TRM - TBM Crosswalk'!$I$1008,5,FALSE))</f>
        <v/>
      </c>
      <c r="H9709" t="str">
        <f>IF(VLOOKUP(TRM!A9900,'TRM - TBM Crosswalk'!$A$2:'TRM - TBM Crosswalk'!$I$1008,6,FALSE)=0,"",VLOOKUP(TRM!A9900,'TRM - TBM Crosswalk'!$A$2:'TRM - TBM Crosswalk'!$I$1008,6,FALSE))</f>
        <v/>
      </c>
      <c r="I9709" t="str">
        <f>IF(VLOOKUP(TRM!A9900,'TRM - TBM Crosswalk'!$A$2:'TRM - TBM Crosswalk'!$I$1008,7,FALSE)=0,"",VLOOKUP(TRM!A9900,'TRM - TBM Crosswalk'!$A$2:'TRM - TBM Crosswalk'!$I$1008,7,FALSE))</f>
        <v/>
      </c>
      <c r="J9709" t="str">
        <f>IF(VLOOKUP(TRM!A9900,'TRM - TBM Crosswalk'!$A$2:'TRM - TBM Crosswalk'!$I$1008,8,FALSE)=0,"",VLOOKUP(TRM!A9900,'TRM - TBM Crosswalk'!$A$2:'TRM - TBM Crosswalk'!$I$1008,8,FALSE))</f>
        <v/>
      </c>
      <c r="K9709" t="str">
        <f>IF(VLOOKUP(TRM!A9900,'TRM - TBM Crosswalk'!$A$2:'TRM - TBM Crosswalk'!$I$1008,9,FALSE)=0,"",VLOOKUP(TRM!A9900,'TRM - TBM Crosswalk'!$A$2:'TRM - TBM Crosswalk'!$I$1008,9,FALSE))</f>
        <v/>
      </c>
    </row>
    <row r="9710" spans="1:11" x14ac:dyDescent="0.45">
      <c r="A9710" t="str">
        <f>TRM!A472</f>
        <v>A01.012.086#</v>
      </c>
      <c r="B9710" t="str">
        <f>TRM!B472</f>
        <v>Remote Administration Software#</v>
      </c>
      <c r="C9710" t="str">
        <f>TRM!C472</f>
        <v>Systems Management Software (64-Bit) | 9.1.0</v>
      </c>
      <c r="D9710">
        <f>TRM!D472</f>
        <v>0</v>
      </c>
      <c r="E9710" t="str">
        <f>IF(VLOOKUP(TRM!A472,'TRM - TBM Crosswalk'!$A$2:'TRM - TBM Crosswalk'!$I$1008,3,FALSE)="N/A","TBD","")</f>
        <v/>
      </c>
      <c r="F9710" t="str">
        <f>IF(VLOOKUP(TRM!A472,'TRM - TBM Crosswalk'!$A$2:'TRM - TBM Crosswalk'!$I$1008,4,FALSE)=0,"",VLOOKUP(TRM!A472,'TRM - TBM Crosswalk'!$A$2:'TRM - TBM Crosswalk'!$I$1008,4,FALSE))</f>
        <v/>
      </c>
      <c r="G9710" t="str">
        <f>IF(VLOOKUP(TRM!A472,'TRM - TBM Crosswalk'!$A$2:'TRM - TBM Crosswalk'!$I$1008,5,FALSE)=0,"",VLOOKUP(TRM!A472,'TRM - TBM Crosswalk'!$A$2:'TRM - TBM Crosswalk'!$I$1008,5,FALSE))</f>
        <v>End User</v>
      </c>
      <c r="H9710" t="str">
        <f>IF(VLOOKUP(TRM!A472,'TRM - TBM Crosswalk'!$A$2:'TRM - TBM Crosswalk'!$I$1008,6,FALSE)=0,"",VLOOKUP(TRM!A472,'TRM - TBM Crosswalk'!$A$2:'TRM - TBM Crosswalk'!$I$1008,6,FALSE))</f>
        <v>Deskside Support</v>
      </c>
      <c r="I9710" t="str">
        <f>IF(VLOOKUP(TRM!A472,'TRM - TBM Crosswalk'!$A$2:'TRM - TBM Crosswalk'!$I$1008,7,FALSE)=0,"",VLOOKUP(TRM!A472,'TRM - TBM Crosswalk'!$A$2:'TRM - TBM Crosswalk'!$I$1008,7,FALSE))</f>
        <v/>
      </c>
      <c r="J9710" t="str">
        <f>IF(VLOOKUP(TRM!A472,'TRM - TBM Crosswalk'!$A$2:'TRM - TBM Crosswalk'!$I$1008,8,FALSE)=0,"",VLOOKUP(TRM!A472,'TRM - TBM Crosswalk'!$A$2:'TRM - TBM Crosswalk'!$I$1008,8,FALSE))</f>
        <v/>
      </c>
      <c r="K9710" t="str">
        <f>IF(VLOOKUP(TRM!A472,'TRM - TBM Crosswalk'!$A$2:'TRM - TBM Crosswalk'!$I$1008,9,FALSE)=0,"",VLOOKUP(TRM!A472,'TRM - TBM Crosswalk'!$A$2:'TRM - TBM Crosswalk'!$I$1008,9,FALSE))</f>
        <v/>
      </c>
    </row>
    <row r="9711" spans="1:11" x14ac:dyDescent="0.45">
      <c r="A9711" t="str">
        <f>TRM!A473</f>
        <v>A01.012.086#</v>
      </c>
      <c r="B9711" t="str">
        <f>TRM!B473</f>
        <v>Remote Administration Software#</v>
      </c>
      <c r="C9711" t="str">
        <f>TRM!C473</f>
        <v>Telex System Manager | 2.4.0.0</v>
      </c>
      <c r="D9711">
        <f>TRM!D473</f>
        <v>0</v>
      </c>
      <c r="E9711" t="str">
        <f>IF(VLOOKUP(TRM!A473,'TRM - TBM Crosswalk'!$A$2:'TRM - TBM Crosswalk'!$I$1008,3,FALSE)="N/A","TBD","")</f>
        <v/>
      </c>
      <c r="F9711" t="str">
        <f>IF(VLOOKUP(TRM!A473,'TRM - TBM Crosswalk'!$A$2:'TRM - TBM Crosswalk'!$I$1008,4,FALSE)=0,"",VLOOKUP(TRM!A473,'TRM - TBM Crosswalk'!$A$2:'TRM - TBM Crosswalk'!$I$1008,4,FALSE))</f>
        <v/>
      </c>
      <c r="G9711" t="str">
        <f>IF(VLOOKUP(TRM!A473,'TRM - TBM Crosswalk'!$A$2:'TRM - TBM Crosswalk'!$I$1008,5,FALSE)=0,"",VLOOKUP(TRM!A473,'TRM - TBM Crosswalk'!$A$2:'TRM - TBM Crosswalk'!$I$1008,5,FALSE))</f>
        <v>End User</v>
      </c>
      <c r="H9711" t="str">
        <f>IF(VLOOKUP(TRM!A473,'TRM - TBM Crosswalk'!$A$2:'TRM - TBM Crosswalk'!$I$1008,6,FALSE)=0,"",VLOOKUP(TRM!A473,'TRM - TBM Crosswalk'!$A$2:'TRM - TBM Crosswalk'!$I$1008,6,FALSE))</f>
        <v>Deskside Support</v>
      </c>
      <c r="I9711" t="str">
        <f>IF(VLOOKUP(TRM!A473,'TRM - TBM Crosswalk'!$A$2:'TRM - TBM Crosswalk'!$I$1008,7,FALSE)=0,"",VLOOKUP(TRM!A473,'TRM - TBM Crosswalk'!$A$2:'TRM - TBM Crosswalk'!$I$1008,7,FALSE))</f>
        <v/>
      </c>
      <c r="J9711" t="str">
        <f>IF(VLOOKUP(TRM!A473,'TRM - TBM Crosswalk'!$A$2:'TRM - TBM Crosswalk'!$I$1008,8,FALSE)=0,"",VLOOKUP(TRM!A473,'TRM - TBM Crosswalk'!$A$2:'TRM - TBM Crosswalk'!$I$1008,8,FALSE))</f>
        <v/>
      </c>
      <c r="K9711" t="str">
        <f>IF(VLOOKUP(TRM!A473,'TRM - TBM Crosswalk'!$A$2:'TRM - TBM Crosswalk'!$I$1008,9,FALSE)=0,"",VLOOKUP(TRM!A473,'TRM - TBM Crosswalk'!$A$2:'TRM - TBM Crosswalk'!$I$1008,9,FALSE))</f>
        <v/>
      </c>
    </row>
    <row r="9712" spans="1:11" x14ac:dyDescent="0.45">
      <c r="A9712" t="str">
        <f>TRM!A3562</f>
        <v>A02.024.385</v>
      </c>
      <c r="B9712" t="str">
        <f>TRM!B3562</f>
        <v>Geospatial Data Analysis</v>
      </c>
      <c r="C9712" t="str">
        <f>TRM!C3562</f>
        <v>BlmCaTools | 10.7</v>
      </c>
      <c r="D9712">
        <f>TRM!D3562</f>
        <v>0</v>
      </c>
      <c r="E9712" t="str">
        <f>IF(VLOOKUP(TRM!A3562,'TRM - TBM Crosswalk'!$A$2:'TRM - TBM Crosswalk'!$I$1008,3,FALSE)="N/A","TBD","")</f>
        <v>TBD</v>
      </c>
      <c r="F9712" t="str">
        <f>IF(VLOOKUP(TRM!A3562,'TRM - TBM Crosswalk'!$A$2:'TRM - TBM Crosswalk'!$I$1008,4,FALSE)=0,"",VLOOKUP(TRM!A3562,'TRM - TBM Crosswalk'!$A$2:'TRM - TBM Crosswalk'!$I$1008,4,FALSE))</f>
        <v/>
      </c>
      <c r="G9712" t="str">
        <f>IF(VLOOKUP(TRM!A3562,'TRM - TBM Crosswalk'!$A$2:'TRM - TBM Crosswalk'!$I$1008,5,FALSE)=0,"",VLOOKUP(TRM!A3562,'TRM - TBM Crosswalk'!$A$2:'TRM - TBM Crosswalk'!$I$1008,5,FALSE))</f>
        <v/>
      </c>
      <c r="H9712" t="str">
        <f>IF(VLOOKUP(TRM!A3562,'TRM - TBM Crosswalk'!$A$2:'TRM - TBM Crosswalk'!$I$1008,6,FALSE)=0,"",VLOOKUP(TRM!A3562,'TRM - TBM Crosswalk'!$A$2:'TRM - TBM Crosswalk'!$I$1008,6,FALSE))</f>
        <v/>
      </c>
      <c r="I9712" t="str">
        <f>IF(VLOOKUP(TRM!A3562,'TRM - TBM Crosswalk'!$A$2:'TRM - TBM Crosswalk'!$I$1008,7,FALSE)=0,"",VLOOKUP(TRM!A3562,'TRM - TBM Crosswalk'!$A$2:'TRM - TBM Crosswalk'!$I$1008,7,FALSE))</f>
        <v/>
      </c>
      <c r="J9712" t="str">
        <f>IF(VLOOKUP(TRM!A3562,'TRM - TBM Crosswalk'!$A$2:'TRM - TBM Crosswalk'!$I$1008,8,FALSE)=0,"",VLOOKUP(TRM!A3562,'TRM - TBM Crosswalk'!$A$2:'TRM - TBM Crosswalk'!$I$1008,8,FALSE))</f>
        <v/>
      </c>
      <c r="K9712" t="str">
        <f>IF(VLOOKUP(TRM!A3562,'TRM - TBM Crosswalk'!$A$2:'TRM - TBM Crosswalk'!$I$1008,9,FALSE)=0,"",VLOOKUP(TRM!A3562,'TRM - TBM Crosswalk'!$A$2:'TRM - TBM Crosswalk'!$I$1008,9,FALSE))</f>
        <v/>
      </c>
    </row>
    <row r="9713" spans="1:11" x14ac:dyDescent="0.45">
      <c r="A9713" t="str">
        <f>TRM!A8098</f>
        <v>I01.001.105</v>
      </c>
      <c r="B9713" t="str">
        <f>TRM!B8098</f>
        <v>Mobile Computing Device</v>
      </c>
      <c r="C9713" t="str">
        <f>TRM!C8098</f>
        <v>random</v>
      </c>
      <c r="D9713">
        <f>TRM!D8098</f>
        <v>0</v>
      </c>
      <c r="E9713" t="str">
        <f>IF(VLOOKUP(TRM!A8098,'TRM - TBM Crosswalk'!$A$2:'TRM - TBM Crosswalk'!$I$1008,3,FALSE)="N/A","TBD","")</f>
        <v/>
      </c>
      <c r="F9713" t="str">
        <f>IF(VLOOKUP(TRM!A8098,'TRM - TBM Crosswalk'!$A$2:'TRM - TBM Crosswalk'!$I$1008,4,FALSE)=0,"",VLOOKUP(TRM!A8098,'TRM - TBM Crosswalk'!$A$2:'TRM - TBM Crosswalk'!$I$1008,4,FALSE))</f>
        <v/>
      </c>
      <c r="G9713" t="str">
        <f>IF(VLOOKUP(TRM!A8098,'TRM - TBM Crosswalk'!$A$2:'TRM - TBM Crosswalk'!$I$1008,5,FALSE)=0,"",VLOOKUP(TRM!A8098,'TRM - TBM Crosswalk'!$A$2:'TRM - TBM Crosswalk'!$I$1008,5,FALSE))</f>
        <v>End User</v>
      </c>
      <c r="H9713" t="str">
        <f>IF(VLOOKUP(TRM!A8098,'TRM - TBM Crosswalk'!$A$2:'TRM - TBM Crosswalk'!$I$1008,6,FALSE)=0,"",VLOOKUP(TRM!A8098,'TRM - TBM Crosswalk'!$A$2:'TRM - TBM Crosswalk'!$I$1008,6,FALSE))</f>
        <v>Workspace</v>
      </c>
      <c r="I9713" t="str">
        <f>IF(VLOOKUP(TRM!A8098,'TRM - TBM Crosswalk'!$A$2:'TRM - TBM Crosswalk'!$I$1008,7,FALSE)=0,"",VLOOKUP(TRM!A8098,'TRM - TBM Crosswalk'!$A$2:'TRM - TBM Crosswalk'!$I$1008,7,FALSE))</f>
        <v>Platform Services</v>
      </c>
      <c r="J9713" t="str">
        <f>IF(VLOOKUP(TRM!A8098,'TRM - TBM Crosswalk'!$A$2:'TRM - TBM Crosswalk'!$I$1008,8,FALSE)=0,"",VLOOKUP(TRM!A8098,'TRM - TBM Crosswalk'!$A$2:'TRM - TBM Crosswalk'!$I$1008,8,FALSE))</f>
        <v>Client Computing</v>
      </c>
      <c r="K9713" t="str">
        <f>IF(VLOOKUP(TRM!A8098,'TRM - TBM Crosswalk'!$A$2:'TRM - TBM Crosswalk'!$I$1008,9,FALSE)=0,"",VLOOKUP(TRM!A8098,'TRM - TBM Crosswalk'!$A$2:'TRM - TBM Crosswalk'!$I$1008,9,FALSE))</f>
        <v>Mobile</v>
      </c>
    </row>
    <row r="9714" spans="1:11" x14ac:dyDescent="0.45">
      <c r="A9714" t="str">
        <f>TRM!A8099</f>
        <v>I01.001.105</v>
      </c>
      <c r="B9714" t="str">
        <f>TRM!B8099</f>
        <v>Mobile Computing Device</v>
      </c>
      <c r="C9714" t="str">
        <f>TRM!C8099</f>
        <v>SOTI Pocket Controller for Android | 2.1.0</v>
      </c>
      <c r="D9714">
        <f>TRM!D8099</f>
        <v>0</v>
      </c>
      <c r="E9714" t="str">
        <f>IF(VLOOKUP(TRM!A8099,'TRM - TBM Crosswalk'!$A$2:'TRM - TBM Crosswalk'!$I$1008,3,FALSE)="N/A","TBD","")</f>
        <v/>
      </c>
      <c r="F9714" t="str">
        <f>IF(VLOOKUP(TRM!A8099,'TRM - TBM Crosswalk'!$A$2:'TRM - TBM Crosswalk'!$I$1008,4,FALSE)=0,"",VLOOKUP(TRM!A8099,'TRM - TBM Crosswalk'!$A$2:'TRM - TBM Crosswalk'!$I$1008,4,FALSE))</f>
        <v/>
      </c>
      <c r="G9714" t="str">
        <f>IF(VLOOKUP(TRM!A8099,'TRM - TBM Crosswalk'!$A$2:'TRM - TBM Crosswalk'!$I$1008,5,FALSE)=0,"",VLOOKUP(TRM!A8099,'TRM - TBM Crosswalk'!$A$2:'TRM - TBM Crosswalk'!$I$1008,5,FALSE))</f>
        <v>End User</v>
      </c>
      <c r="H9714" t="str">
        <f>IF(VLOOKUP(TRM!A8099,'TRM - TBM Crosswalk'!$A$2:'TRM - TBM Crosswalk'!$I$1008,6,FALSE)=0,"",VLOOKUP(TRM!A8099,'TRM - TBM Crosswalk'!$A$2:'TRM - TBM Crosswalk'!$I$1008,6,FALSE))</f>
        <v>Workspace</v>
      </c>
      <c r="I9714" t="str">
        <f>IF(VLOOKUP(TRM!A8099,'TRM - TBM Crosswalk'!$A$2:'TRM - TBM Crosswalk'!$I$1008,7,FALSE)=0,"",VLOOKUP(TRM!A8099,'TRM - TBM Crosswalk'!$A$2:'TRM - TBM Crosswalk'!$I$1008,7,FALSE))</f>
        <v>Platform Services</v>
      </c>
      <c r="J9714" t="str">
        <f>IF(VLOOKUP(TRM!A8099,'TRM - TBM Crosswalk'!$A$2:'TRM - TBM Crosswalk'!$I$1008,8,FALSE)=0,"",VLOOKUP(TRM!A8099,'TRM - TBM Crosswalk'!$A$2:'TRM - TBM Crosswalk'!$I$1008,8,FALSE))</f>
        <v>Client Computing</v>
      </c>
      <c r="K9714" t="str">
        <f>IF(VLOOKUP(TRM!A8099,'TRM - TBM Crosswalk'!$A$2:'TRM - TBM Crosswalk'!$I$1008,9,FALSE)=0,"",VLOOKUP(TRM!A8099,'TRM - TBM Crosswalk'!$A$2:'TRM - TBM Crosswalk'!$I$1008,9,FALSE))</f>
        <v>Mobile</v>
      </c>
    </row>
    <row r="9715" spans="1:11" x14ac:dyDescent="0.45">
      <c r="A9715" t="str">
        <f>TRM!A8100</f>
        <v>I01.001.105</v>
      </c>
      <c r="B9715" t="str">
        <f>TRM!B8100</f>
        <v>Mobile Computing Device</v>
      </c>
      <c r="C9715" t="str">
        <f>TRM!C8100</f>
        <v>SOTI Pocket Controller-Pro | 6.02</v>
      </c>
      <c r="D9715">
        <f>TRM!D8100</f>
        <v>0</v>
      </c>
      <c r="E9715" t="str">
        <f>IF(VLOOKUP(TRM!A8100,'TRM - TBM Crosswalk'!$A$2:'TRM - TBM Crosswalk'!$I$1008,3,FALSE)="N/A","TBD","")</f>
        <v/>
      </c>
      <c r="F9715" t="str">
        <f>IF(VLOOKUP(TRM!A8100,'TRM - TBM Crosswalk'!$A$2:'TRM - TBM Crosswalk'!$I$1008,4,FALSE)=0,"",VLOOKUP(TRM!A8100,'TRM - TBM Crosswalk'!$A$2:'TRM - TBM Crosswalk'!$I$1008,4,FALSE))</f>
        <v/>
      </c>
      <c r="G9715" t="str">
        <f>IF(VLOOKUP(TRM!A8100,'TRM - TBM Crosswalk'!$A$2:'TRM - TBM Crosswalk'!$I$1008,5,FALSE)=0,"",VLOOKUP(TRM!A8100,'TRM - TBM Crosswalk'!$A$2:'TRM - TBM Crosswalk'!$I$1008,5,FALSE))</f>
        <v>End User</v>
      </c>
      <c r="H9715" t="str">
        <f>IF(VLOOKUP(TRM!A8100,'TRM - TBM Crosswalk'!$A$2:'TRM - TBM Crosswalk'!$I$1008,6,FALSE)=0,"",VLOOKUP(TRM!A8100,'TRM - TBM Crosswalk'!$A$2:'TRM - TBM Crosswalk'!$I$1008,6,FALSE))</f>
        <v>Workspace</v>
      </c>
      <c r="I9715" t="str">
        <f>IF(VLOOKUP(TRM!A8100,'TRM - TBM Crosswalk'!$A$2:'TRM - TBM Crosswalk'!$I$1008,7,FALSE)=0,"",VLOOKUP(TRM!A8100,'TRM - TBM Crosswalk'!$A$2:'TRM - TBM Crosswalk'!$I$1008,7,FALSE))</f>
        <v>Platform Services</v>
      </c>
      <c r="J9715" t="str">
        <f>IF(VLOOKUP(TRM!A8100,'TRM - TBM Crosswalk'!$A$2:'TRM - TBM Crosswalk'!$I$1008,8,FALSE)=0,"",VLOOKUP(TRM!A8100,'TRM - TBM Crosswalk'!$A$2:'TRM - TBM Crosswalk'!$I$1008,8,FALSE))</f>
        <v>Client Computing</v>
      </c>
      <c r="K9715" t="str">
        <f>IF(VLOOKUP(TRM!A8100,'TRM - TBM Crosswalk'!$A$2:'TRM - TBM Crosswalk'!$I$1008,9,FALSE)=0,"",VLOOKUP(TRM!A8100,'TRM - TBM Crosswalk'!$A$2:'TRM - TBM Crosswalk'!$I$1008,9,FALSE))</f>
        <v>Mobile</v>
      </c>
    </row>
    <row r="9716" spans="1:11" x14ac:dyDescent="0.45">
      <c r="A9716" t="str">
        <f>TRM!A8101</f>
        <v>I01.001.105</v>
      </c>
      <c r="B9716" t="str">
        <f>TRM!B8101</f>
        <v>Mobile Computing Device</v>
      </c>
      <c r="C9716" t="str">
        <f>TRM!C8101</f>
        <v>Suuntolink | 2.27.1</v>
      </c>
      <c r="D9716">
        <f>TRM!D8101</f>
        <v>0</v>
      </c>
      <c r="E9716" t="str">
        <f>IF(VLOOKUP(TRM!A8101,'TRM - TBM Crosswalk'!$A$2:'TRM - TBM Crosswalk'!$I$1008,3,FALSE)="N/A","TBD","")</f>
        <v/>
      </c>
      <c r="F9716" t="str">
        <f>IF(VLOOKUP(TRM!A8101,'TRM - TBM Crosswalk'!$A$2:'TRM - TBM Crosswalk'!$I$1008,4,FALSE)=0,"",VLOOKUP(TRM!A8101,'TRM - TBM Crosswalk'!$A$2:'TRM - TBM Crosswalk'!$I$1008,4,FALSE))</f>
        <v/>
      </c>
      <c r="G9716" t="str">
        <f>IF(VLOOKUP(TRM!A8101,'TRM - TBM Crosswalk'!$A$2:'TRM - TBM Crosswalk'!$I$1008,5,FALSE)=0,"",VLOOKUP(TRM!A8101,'TRM - TBM Crosswalk'!$A$2:'TRM - TBM Crosswalk'!$I$1008,5,FALSE))</f>
        <v>End User</v>
      </c>
      <c r="H9716" t="str">
        <f>IF(VLOOKUP(TRM!A8101,'TRM - TBM Crosswalk'!$A$2:'TRM - TBM Crosswalk'!$I$1008,6,FALSE)=0,"",VLOOKUP(TRM!A8101,'TRM - TBM Crosswalk'!$A$2:'TRM - TBM Crosswalk'!$I$1008,6,FALSE))</f>
        <v>Workspace</v>
      </c>
      <c r="I9716" t="str">
        <f>IF(VLOOKUP(TRM!A8101,'TRM - TBM Crosswalk'!$A$2:'TRM - TBM Crosswalk'!$I$1008,7,FALSE)=0,"",VLOOKUP(TRM!A8101,'TRM - TBM Crosswalk'!$A$2:'TRM - TBM Crosswalk'!$I$1008,7,FALSE))</f>
        <v>Platform Services</v>
      </c>
      <c r="J9716" t="str">
        <f>IF(VLOOKUP(TRM!A8101,'TRM - TBM Crosswalk'!$A$2:'TRM - TBM Crosswalk'!$I$1008,8,FALSE)=0,"",VLOOKUP(TRM!A8101,'TRM - TBM Crosswalk'!$A$2:'TRM - TBM Crosswalk'!$I$1008,8,FALSE))</f>
        <v>Client Computing</v>
      </c>
      <c r="K9716" t="str">
        <f>IF(VLOOKUP(TRM!A8101,'TRM - TBM Crosswalk'!$A$2:'TRM - TBM Crosswalk'!$I$1008,9,FALSE)=0,"",VLOOKUP(TRM!A8101,'TRM - TBM Crosswalk'!$A$2:'TRM - TBM Crosswalk'!$I$1008,9,FALSE))</f>
        <v>Mobile</v>
      </c>
    </row>
    <row r="9717" spans="1:11" x14ac:dyDescent="0.45">
      <c r="A9717" t="str">
        <f>TRM!A8102</f>
        <v>I01.001.105</v>
      </c>
      <c r="B9717" t="str">
        <f>TRM!B8102</f>
        <v>Mobile Computing Device</v>
      </c>
      <c r="C9717" t="str">
        <f>TRM!C8102</f>
        <v>Switch Control.app - 2.0</v>
      </c>
      <c r="D9717">
        <f>TRM!D8102</f>
        <v>0</v>
      </c>
      <c r="E9717" t="str">
        <f>IF(VLOOKUP(TRM!A8102,'TRM - TBM Crosswalk'!$A$2:'TRM - TBM Crosswalk'!$I$1008,3,FALSE)="N/A","TBD","")</f>
        <v/>
      </c>
      <c r="F9717" t="str">
        <f>IF(VLOOKUP(TRM!A8102,'TRM - TBM Crosswalk'!$A$2:'TRM - TBM Crosswalk'!$I$1008,4,FALSE)=0,"",VLOOKUP(TRM!A8102,'TRM - TBM Crosswalk'!$A$2:'TRM - TBM Crosswalk'!$I$1008,4,FALSE))</f>
        <v/>
      </c>
      <c r="G9717" t="str">
        <f>IF(VLOOKUP(TRM!A8102,'TRM - TBM Crosswalk'!$A$2:'TRM - TBM Crosswalk'!$I$1008,5,FALSE)=0,"",VLOOKUP(TRM!A8102,'TRM - TBM Crosswalk'!$A$2:'TRM - TBM Crosswalk'!$I$1008,5,FALSE))</f>
        <v>End User</v>
      </c>
      <c r="H9717" t="str">
        <f>IF(VLOOKUP(TRM!A8102,'TRM - TBM Crosswalk'!$A$2:'TRM - TBM Crosswalk'!$I$1008,6,FALSE)=0,"",VLOOKUP(TRM!A8102,'TRM - TBM Crosswalk'!$A$2:'TRM - TBM Crosswalk'!$I$1008,6,FALSE))</f>
        <v>Workspace</v>
      </c>
      <c r="I9717" t="str">
        <f>IF(VLOOKUP(TRM!A8102,'TRM - TBM Crosswalk'!$A$2:'TRM - TBM Crosswalk'!$I$1008,7,FALSE)=0,"",VLOOKUP(TRM!A8102,'TRM - TBM Crosswalk'!$A$2:'TRM - TBM Crosswalk'!$I$1008,7,FALSE))</f>
        <v>Platform Services</v>
      </c>
      <c r="J9717" t="str">
        <f>IF(VLOOKUP(TRM!A8102,'TRM - TBM Crosswalk'!$A$2:'TRM - TBM Crosswalk'!$I$1008,8,FALSE)=0,"",VLOOKUP(TRM!A8102,'TRM - TBM Crosswalk'!$A$2:'TRM - TBM Crosswalk'!$I$1008,8,FALSE))</f>
        <v>Client Computing</v>
      </c>
      <c r="K9717" t="str">
        <f>IF(VLOOKUP(TRM!A8102,'TRM - TBM Crosswalk'!$A$2:'TRM - TBM Crosswalk'!$I$1008,9,FALSE)=0,"",VLOOKUP(TRM!A8102,'TRM - TBM Crosswalk'!$A$2:'TRM - TBM Crosswalk'!$I$1008,9,FALSE))</f>
        <v>Mobile</v>
      </c>
    </row>
    <row r="9718" spans="1:11" x14ac:dyDescent="0.45">
      <c r="A9718" t="str">
        <f>TRM!A8105</f>
        <v>I01.001.106</v>
      </c>
      <c r="B9718" t="str">
        <f>TRM!B8105</f>
        <v>Direct Access Storage</v>
      </c>
      <c r="C9718" t="str">
        <f>TRM!C8105</f>
        <v>HPSmartDeviceAgentBase | 1.1.0.0</v>
      </c>
      <c r="D9718">
        <f>TRM!D8105</f>
        <v>0</v>
      </c>
      <c r="E9718" t="str">
        <f>IF(VLOOKUP(TRM!A8105,'TRM - TBM Crosswalk'!$A$2:'TRM - TBM Crosswalk'!$I$1008,3,FALSE)="N/A","TBD","")</f>
        <v/>
      </c>
      <c r="F9718" t="str">
        <f>IF(VLOOKUP(TRM!A8105,'TRM - TBM Crosswalk'!$A$2:'TRM - TBM Crosswalk'!$I$1008,4,FALSE)=0,"",VLOOKUP(TRM!A8105,'TRM - TBM Crosswalk'!$A$2:'TRM - TBM Crosswalk'!$I$1008,4,FALSE))</f>
        <v/>
      </c>
      <c r="G9718" t="str">
        <f>IF(VLOOKUP(TRM!A8105,'TRM - TBM Crosswalk'!$A$2:'TRM - TBM Crosswalk'!$I$1008,5,FALSE)=0,"",VLOOKUP(TRM!A8105,'TRM - TBM Crosswalk'!$A$2:'TRM - TBM Crosswalk'!$I$1008,5,FALSE))</f>
        <v>Storage</v>
      </c>
      <c r="H9718" t="str">
        <f>IF(VLOOKUP(TRM!A8105,'TRM - TBM Crosswalk'!$A$2:'TRM - TBM Crosswalk'!$I$1008,6,FALSE)=0,"",VLOOKUP(TRM!A8105,'TRM - TBM Crosswalk'!$A$2:'TRM - TBM Crosswalk'!$I$1008,6,FALSE))</f>
        <v>Online Storage</v>
      </c>
      <c r="I9718" t="str">
        <f>IF(VLOOKUP(TRM!A8105,'TRM - TBM Crosswalk'!$A$2:'TRM - TBM Crosswalk'!$I$1008,7,FALSE)=0,"",VLOOKUP(TRM!A8105,'TRM - TBM Crosswalk'!$A$2:'TRM - TBM Crosswalk'!$I$1008,7,FALSE))</f>
        <v>Storage</v>
      </c>
      <c r="J9718" t="str">
        <f>IF(VLOOKUP(TRM!A8105,'TRM - TBM Crosswalk'!$A$2:'TRM - TBM Crosswalk'!$I$1008,8,FALSE)=0,"",VLOOKUP(TRM!A8105,'TRM - TBM Crosswalk'!$A$2:'TRM - TBM Crosswalk'!$I$1008,8,FALSE))</f>
        <v/>
      </c>
      <c r="K9718" t="str">
        <f>IF(VLOOKUP(TRM!A8105,'TRM - TBM Crosswalk'!$A$2:'TRM - TBM Crosswalk'!$I$1008,9,FALSE)=0,"",VLOOKUP(TRM!A8105,'TRM - TBM Crosswalk'!$A$2:'TRM - TBM Crosswalk'!$I$1008,9,FALSE))</f>
        <v/>
      </c>
    </row>
    <row r="9719" spans="1:11" x14ac:dyDescent="0.45">
      <c r="A9719" t="str">
        <f>TRM!A8106</f>
        <v>I01.001.106</v>
      </c>
      <c r="B9719" t="str">
        <f>TRM!B8106</f>
        <v>Direct Access Storage</v>
      </c>
      <c r="C9719" t="str">
        <f>TRM!C8106</f>
        <v>Intel(R) Rapid Storage Technology | 10.1.0.1008</v>
      </c>
      <c r="D9719">
        <f>TRM!D8106</f>
        <v>0</v>
      </c>
      <c r="E9719" t="str">
        <f>IF(VLOOKUP(TRM!A8106,'TRM - TBM Crosswalk'!$A$2:'TRM - TBM Crosswalk'!$I$1008,3,FALSE)="N/A","TBD","")</f>
        <v/>
      </c>
      <c r="F9719" t="str">
        <f>IF(VLOOKUP(TRM!A8106,'TRM - TBM Crosswalk'!$A$2:'TRM - TBM Crosswalk'!$I$1008,4,FALSE)=0,"",VLOOKUP(TRM!A8106,'TRM - TBM Crosswalk'!$A$2:'TRM - TBM Crosswalk'!$I$1008,4,FALSE))</f>
        <v/>
      </c>
      <c r="G9719" t="str">
        <f>IF(VLOOKUP(TRM!A8106,'TRM - TBM Crosswalk'!$A$2:'TRM - TBM Crosswalk'!$I$1008,5,FALSE)=0,"",VLOOKUP(TRM!A8106,'TRM - TBM Crosswalk'!$A$2:'TRM - TBM Crosswalk'!$I$1008,5,FALSE))</f>
        <v>Storage</v>
      </c>
      <c r="H9719" t="str">
        <f>IF(VLOOKUP(TRM!A8106,'TRM - TBM Crosswalk'!$A$2:'TRM - TBM Crosswalk'!$I$1008,6,FALSE)=0,"",VLOOKUP(TRM!A8106,'TRM - TBM Crosswalk'!$A$2:'TRM - TBM Crosswalk'!$I$1008,6,FALSE))</f>
        <v>Online Storage</v>
      </c>
      <c r="I9719" t="str">
        <f>IF(VLOOKUP(TRM!A8106,'TRM - TBM Crosswalk'!$A$2:'TRM - TBM Crosswalk'!$I$1008,7,FALSE)=0,"",VLOOKUP(TRM!A8106,'TRM - TBM Crosswalk'!$A$2:'TRM - TBM Crosswalk'!$I$1008,7,FALSE))</f>
        <v>Storage</v>
      </c>
      <c r="J9719" t="str">
        <f>IF(VLOOKUP(TRM!A8106,'TRM - TBM Crosswalk'!$A$2:'TRM - TBM Crosswalk'!$I$1008,8,FALSE)=0,"",VLOOKUP(TRM!A8106,'TRM - TBM Crosswalk'!$A$2:'TRM - TBM Crosswalk'!$I$1008,8,FALSE))</f>
        <v/>
      </c>
      <c r="K9719" t="str">
        <f>IF(VLOOKUP(TRM!A8106,'TRM - TBM Crosswalk'!$A$2:'TRM - TBM Crosswalk'!$I$1008,9,FALSE)=0,"",VLOOKUP(TRM!A8106,'TRM - TBM Crosswalk'!$A$2:'TRM - TBM Crosswalk'!$I$1008,9,FALSE))</f>
        <v/>
      </c>
    </row>
    <row r="9720" spans="1:11" x14ac:dyDescent="0.45">
      <c r="A9720" t="str">
        <f>TRM!A8111</f>
        <v>I01.001.106</v>
      </c>
      <c r="B9720" t="str">
        <f>TRM!B8111</f>
        <v>Direct Access Storage</v>
      </c>
      <c r="C9720" t="str">
        <f>TRM!C8111</f>
        <v>Intel(R) Rapid Storage Technology | 14.8.1.1043</v>
      </c>
      <c r="D9720">
        <f>TRM!D8111</f>
        <v>0</v>
      </c>
      <c r="E9720" t="str">
        <f>IF(VLOOKUP(TRM!A8111,'TRM - TBM Crosswalk'!$A$2:'TRM - TBM Crosswalk'!$I$1008,3,FALSE)="N/A","TBD","")</f>
        <v/>
      </c>
      <c r="F9720" t="str">
        <f>IF(VLOOKUP(TRM!A8111,'TRM - TBM Crosswalk'!$A$2:'TRM - TBM Crosswalk'!$I$1008,4,FALSE)=0,"",VLOOKUP(TRM!A8111,'TRM - TBM Crosswalk'!$A$2:'TRM - TBM Crosswalk'!$I$1008,4,FALSE))</f>
        <v/>
      </c>
      <c r="G9720" t="str">
        <f>IF(VLOOKUP(TRM!A8111,'TRM - TBM Crosswalk'!$A$2:'TRM - TBM Crosswalk'!$I$1008,5,FALSE)=0,"",VLOOKUP(TRM!A8111,'TRM - TBM Crosswalk'!$A$2:'TRM - TBM Crosswalk'!$I$1008,5,FALSE))</f>
        <v>Storage</v>
      </c>
      <c r="H9720" t="str">
        <f>IF(VLOOKUP(TRM!A8111,'TRM - TBM Crosswalk'!$A$2:'TRM - TBM Crosswalk'!$I$1008,6,FALSE)=0,"",VLOOKUP(TRM!A8111,'TRM - TBM Crosswalk'!$A$2:'TRM - TBM Crosswalk'!$I$1008,6,FALSE))</f>
        <v>Online Storage</v>
      </c>
      <c r="I9720" t="str">
        <f>IF(VLOOKUP(TRM!A8111,'TRM - TBM Crosswalk'!$A$2:'TRM - TBM Crosswalk'!$I$1008,7,FALSE)=0,"",VLOOKUP(TRM!A8111,'TRM - TBM Crosswalk'!$A$2:'TRM - TBM Crosswalk'!$I$1008,7,FALSE))</f>
        <v>Storage</v>
      </c>
      <c r="J9720" t="str">
        <f>IF(VLOOKUP(TRM!A8111,'TRM - TBM Crosswalk'!$A$2:'TRM - TBM Crosswalk'!$I$1008,8,FALSE)=0,"",VLOOKUP(TRM!A8111,'TRM - TBM Crosswalk'!$A$2:'TRM - TBM Crosswalk'!$I$1008,8,FALSE))</f>
        <v/>
      </c>
      <c r="K9720" t="str">
        <f>IF(VLOOKUP(TRM!A8111,'TRM - TBM Crosswalk'!$A$2:'TRM - TBM Crosswalk'!$I$1008,9,FALSE)=0,"",VLOOKUP(TRM!A8111,'TRM - TBM Crosswalk'!$A$2:'TRM - TBM Crosswalk'!$I$1008,9,FALSE))</f>
        <v/>
      </c>
    </row>
    <row r="9721" spans="1:11" x14ac:dyDescent="0.45">
      <c r="A9721" t="str">
        <f>TRM!A41</f>
        <v>A01.007.046</v>
      </c>
      <c r="B9721" t="str">
        <f>TRM!B41</f>
        <v>Time and Attendance</v>
      </c>
      <c r="C9721" t="str">
        <f>TRM!C41</f>
        <v>TBC External RESTful API | 1.0.23.0</v>
      </c>
      <c r="D9721">
        <f>TRM!D41</f>
        <v>0</v>
      </c>
      <c r="E9721" t="str">
        <f>IF(VLOOKUP(TRM!A41,'TRM - TBM Crosswalk'!$A$2:'TRM - TBM Crosswalk'!$I$1008,3,FALSE)="N/A","TBD","")</f>
        <v/>
      </c>
      <c r="F9721" t="str">
        <f>IF(VLOOKUP(TRM!A41,'TRM - TBM Crosswalk'!$A$2:'TRM - TBM Crosswalk'!$I$1008,4,FALSE)=0,"",VLOOKUP(TRM!A41,'TRM - TBM Crosswalk'!$A$2:'TRM - TBM Crosswalk'!$I$1008,4,FALSE))</f>
        <v/>
      </c>
      <c r="G9721" t="str">
        <f>IF(VLOOKUP(TRM!A41,'TRM - TBM Crosswalk'!$A$2:'TRM - TBM Crosswalk'!$I$1008,5,FALSE)=0,"",VLOOKUP(TRM!A41,'TRM - TBM Crosswalk'!$A$2:'TRM - TBM Crosswalk'!$I$1008,5,FALSE))</f>
        <v/>
      </c>
      <c r="H9721" t="str">
        <f>IF(VLOOKUP(TRM!A41,'TRM - TBM Crosswalk'!$A$2:'TRM - TBM Crosswalk'!$I$1008,6,FALSE)=0,"",VLOOKUP(TRM!A41,'TRM - TBM Crosswalk'!$A$2:'TRM - TBM Crosswalk'!$I$1008,6,FALSE))</f>
        <v/>
      </c>
      <c r="I9721" t="str">
        <f>IF(VLOOKUP(TRM!A41,'TRM - TBM Crosswalk'!$A$2:'TRM - TBM Crosswalk'!$I$1008,7,FALSE)=0,"",VLOOKUP(TRM!A41,'TRM - TBM Crosswalk'!$A$2:'TRM - TBM Crosswalk'!$I$1008,7,FALSE))</f>
        <v>Shared Services</v>
      </c>
      <c r="J9721" t="str">
        <f>IF(VLOOKUP(TRM!A41,'TRM - TBM Crosswalk'!$A$2:'TRM - TBM Crosswalk'!$I$1008,8,FALSE)=0,"",VLOOKUP(TRM!A41,'TRM - TBM Crosswalk'!$A$2:'TRM - TBM Crosswalk'!$I$1008,8,FALSE))</f>
        <v>Finance Services</v>
      </c>
      <c r="K9721" t="str">
        <f>IF(VLOOKUP(TRM!A41,'TRM - TBM Crosswalk'!$A$2:'TRM - TBM Crosswalk'!$I$1008,9,FALSE)=0,"",VLOOKUP(TRM!A41,'TRM - TBM Crosswalk'!$A$2:'TRM - TBM Crosswalk'!$I$1008,9,FALSE))</f>
        <v>Payroll &amp; Time Reporting</v>
      </c>
    </row>
    <row r="9722" spans="1:11" x14ac:dyDescent="0.45">
      <c r="A9722" t="str">
        <f>TRM!A42</f>
        <v>A01.009</v>
      </c>
      <c r="B9722" t="str">
        <f>TRM!B42</f>
        <v>Hazardous Materials Management</v>
      </c>
      <c r="C9722" t="str">
        <f>TRM!C42</f>
        <v>Tier2 Submit | 2017</v>
      </c>
      <c r="D9722">
        <f>TRM!D42</f>
        <v>0</v>
      </c>
      <c r="E9722" t="str">
        <f>IF(VLOOKUP(TRM!A42,'TRM - TBM Crosswalk'!$A$2:'TRM - TBM Crosswalk'!$I$1008,3,FALSE)="N/A","TBD","")</f>
        <v/>
      </c>
      <c r="F9722" t="str">
        <f>IF(VLOOKUP(TRM!A42,'TRM - TBM Crosswalk'!$A$2:'TRM - TBM Crosswalk'!$I$1008,4,FALSE)=0,"",VLOOKUP(TRM!A42,'TRM - TBM Crosswalk'!$A$2:'TRM - TBM Crosswalk'!$I$1008,4,FALSE))</f>
        <v/>
      </c>
      <c r="G9722" t="str">
        <f>IF(VLOOKUP(TRM!A42,'TRM - TBM Crosswalk'!$A$2:'TRM - TBM Crosswalk'!$I$1008,5,FALSE)=0,"",VLOOKUP(TRM!A42,'TRM - TBM Crosswalk'!$A$2:'TRM - TBM Crosswalk'!$I$1008,5,FALSE))</f>
        <v/>
      </c>
      <c r="H9722" t="str">
        <f>IF(VLOOKUP(TRM!A42,'TRM - TBM Crosswalk'!$A$2:'TRM - TBM Crosswalk'!$I$1008,6,FALSE)=0,"",VLOOKUP(TRM!A42,'TRM - TBM Crosswalk'!$A$2:'TRM - TBM Crosswalk'!$I$1008,6,FALSE))</f>
        <v/>
      </c>
      <c r="I9722" t="str">
        <f>IF(VLOOKUP(TRM!A42,'TRM - TBM Crosswalk'!$A$2:'TRM - TBM Crosswalk'!$I$1008,7,FALSE)=0,"",VLOOKUP(TRM!A42,'TRM - TBM Crosswalk'!$A$2:'TRM - TBM Crosswalk'!$I$1008,7,FALSE))</f>
        <v>Shared Services</v>
      </c>
      <c r="J9722" t="str">
        <f>IF(VLOOKUP(TRM!A42,'TRM - TBM Crosswalk'!$A$2:'TRM - TBM Crosswalk'!$I$1008,8,FALSE)=0,"",VLOOKUP(TRM!A42,'TRM - TBM Crosswalk'!$A$2:'TRM - TBM Crosswalk'!$I$1008,8,FALSE))</f>
        <v>Property &amp; Facility Services</v>
      </c>
      <c r="K9722" t="str">
        <f>IF(VLOOKUP(TRM!A42,'TRM - TBM Crosswalk'!$A$2:'TRM - TBM Crosswalk'!$I$1008,9,FALSE)=0,"",VLOOKUP(TRM!A42,'TRM - TBM Crosswalk'!$A$2:'TRM - TBM Crosswalk'!$I$1008,9,FALSE))</f>
        <v>Physical Security</v>
      </c>
    </row>
    <row r="9723" spans="1:11" x14ac:dyDescent="0.45">
      <c r="A9723" t="str">
        <f>TRM!A43</f>
        <v>A01.009</v>
      </c>
      <c r="B9723" t="str">
        <f>TRM!B43</f>
        <v>Hazardous Materials Management</v>
      </c>
      <c r="C9723" t="str">
        <f>TRM!C43</f>
        <v>Tier2 Submit | 2018</v>
      </c>
      <c r="D9723">
        <f>TRM!D43</f>
        <v>0</v>
      </c>
      <c r="E9723" t="str">
        <f>IF(VLOOKUP(TRM!A43,'TRM - TBM Crosswalk'!$A$2:'TRM - TBM Crosswalk'!$I$1008,3,FALSE)="N/A","TBD","")</f>
        <v/>
      </c>
      <c r="F9723" t="str">
        <f>IF(VLOOKUP(TRM!A43,'TRM - TBM Crosswalk'!$A$2:'TRM - TBM Crosswalk'!$I$1008,4,FALSE)=0,"",VLOOKUP(TRM!A43,'TRM - TBM Crosswalk'!$A$2:'TRM - TBM Crosswalk'!$I$1008,4,FALSE))</f>
        <v/>
      </c>
      <c r="G9723" t="str">
        <f>IF(VLOOKUP(TRM!A43,'TRM - TBM Crosswalk'!$A$2:'TRM - TBM Crosswalk'!$I$1008,5,FALSE)=0,"",VLOOKUP(TRM!A43,'TRM - TBM Crosswalk'!$A$2:'TRM - TBM Crosswalk'!$I$1008,5,FALSE))</f>
        <v/>
      </c>
      <c r="H9723" t="str">
        <f>IF(VLOOKUP(TRM!A43,'TRM - TBM Crosswalk'!$A$2:'TRM - TBM Crosswalk'!$I$1008,6,FALSE)=0,"",VLOOKUP(TRM!A43,'TRM - TBM Crosswalk'!$A$2:'TRM - TBM Crosswalk'!$I$1008,6,FALSE))</f>
        <v/>
      </c>
      <c r="I9723" t="str">
        <f>IF(VLOOKUP(TRM!A43,'TRM - TBM Crosswalk'!$A$2:'TRM - TBM Crosswalk'!$I$1008,7,FALSE)=0,"",VLOOKUP(TRM!A43,'TRM - TBM Crosswalk'!$A$2:'TRM - TBM Crosswalk'!$I$1008,7,FALSE))</f>
        <v>Shared Services</v>
      </c>
      <c r="J9723" t="str">
        <f>IF(VLOOKUP(TRM!A43,'TRM - TBM Crosswalk'!$A$2:'TRM - TBM Crosswalk'!$I$1008,8,FALSE)=0,"",VLOOKUP(TRM!A43,'TRM - TBM Crosswalk'!$A$2:'TRM - TBM Crosswalk'!$I$1008,8,FALSE))</f>
        <v>Property &amp; Facility Services</v>
      </c>
      <c r="K9723" t="str">
        <f>IF(VLOOKUP(TRM!A43,'TRM - TBM Crosswalk'!$A$2:'TRM - TBM Crosswalk'!$I$1008,9,FALSE)=0,"",VLOOKUP(TRM!A43,'TRM - TBM Crosswalk'!$A$2:'TRM - TBM Crosswalk'!$I$1008,9,FALSE))</f>
        <v>Physical Security</v>
      </c>
    </row>
    <row r="9724" spans="1:11" x14ac:dyDescent="0.45">
      <c r="A9724" t="str">
        <f>TRM!A44</f>
        <v>A01.009</v>
      </c>
      <c r="B9724" t="str">
        <f>TRM!B44</f>
        <v>Hazardous Materials Management</v>
      </c>
      <c r="C9724" t="str">
        <f>TRM!C44</f>
        <v>Tier2 Submit | 2019</v>
      </c>
      <c r="D9724">
        <f>TRM!D44</f>
        <v>0</v>
      </c>
      <c r="E9724" t="str">
        <f>IF(VLOOKUP(TRM!A44,'TRM - TBM Crosswalk'!$A$2:'TRM - TBM Crosswalk'!$I$1008,3,FALSE)="N/A","TBD","")</f>
        <v/>
      </c>
      <c r="F9724" t="str">
        <f>IF(VLOOKUP(TRM!A44,'TRM - TBM Crosswalk'!$A$2:'TRM - TBM Crosswalk'!$I$1008,4,FALSE)=0,"",VLOOKUP(TRM!A44,'TRM - TBM Crosswalk'!$A$2:'TRM - TBM Crosswalk'!$I$1008,4,FALSE))</f>
        <v/>
      </c>
      <c r="G9724" t="str">
        <f>IF(VLOOKUP(TRM!A44,'TRM - TBM Crosswalk'!$A$2:'TRM - TBM Crosswalk'!$I$1008,5,FALSE)=0,"",VLOOKUP(TRM!A44,'TRM - TBM Crosswalk'!$A$2:'TRM - TBM Crosswalk'!$I$1008,5,FALSE))</f>
        <v/>
      </c>
      <c r="H9724" t="str">
        <f>IF(VLOOKUP(TRM!A44,'TRM - TBM Crosswalk'!$A$2:'TRM - TBM Crosswalk'!$I$1008,6,FALSE)=0,"",VLOOKUP(TRM!A44,'TRM - TBM Crosswalk'!$A$2:'TRM - TBM Crosswalk'!$I$1008,6,FALSE))</f>
        <v/>
      </c>
      <c r="I9724" t="str">
        <f>IF(VLOOKUP(TRM!A44,'TRM - TBM Crosswalk'!$A$2:'TRM - TBM Crosswalk'!$I$1008,7,FALSE)=0,"",VLOOKUP(TRM!A44,'TRM - TBM Crosswalk'!$A$2:'TRM - TBM Crosswalk'!$I$1008,7,FALSE))</f>
        <v>Shared Services</v>
      </c>
      <c r="J9724" t="str">
        <f>IF(VLOOKUP(TRM!A44,'TRM - TBM Crosswalk'!$A$2:'TRM - TBM Crosswalk'!$I$1008,8,FALSE)=0,"",VLOOKUP(TRM!A44,'TRM - TBM Crosswalk'!$A$2:'TRM - TBM Crosswalk'!$I$1008,8,FALSE))</f>
        <v>Property &amp; Facility Services</v>
      </c>
      <c r="K9724" t="str">
        <f>IF(VLOOKUP(TRM!A44,'TRM - TBM Crosswalk'!$A$2:'TRM - TBM Crosswalk'!$I$1008,9,FALSE)=0,"",VLOOKUP(TRM!A44,'TRM - TBM Crosswalk'!$A$2:'TRM - TBM Crosswalk'!$I$1008,9,FALSE))</f>
        <v>Physical Security</v>
      </c>
    </row>
    <row r="9725" spans="1:11" x14ac:dyDescent="0.45">
      <c r="A9725" t="str">
        <f>TRM!A45</f>
        <v>A01.009.057</v>
      </c>
      <c r="B9725" t="str">
        <f>TRM!B45</f>
        <v>Physical Access</v>
      </c>
      <c r="C9725" t="str">
        <f>TRM!C45</f>
        <v>Keystone 600N | 5.01</v>
      </c>
      <c r="D9725">
        <f>TRM!D45</f>
        <v>0</v>
      </c>
      <c r="E9725" t="str">
        <f>IF(VLOOKUP(TRM!A45,'TRM - TBM Crosswalk'!$A$2:'TRM - TBM Crosswalk'!$I$1008,3,FALSE)="N/A","TBD","")</f>
        <v/>
      </c>
      <c r="F9725" t="str">
        <f>IF(VLOOKUP(TRM!A45,'TRM - TBM Crosswalk'!$A$2:'TRM - TBM Crosswalk'!$I$1008,4,FALSE)=0,"",VLOOKUP(TRM!A45,'TRM - TBM Crosswalk'!$A$2:'TRM - TBM Crosswalk'!$I$1008,4,FALSE))</f>
        <v/>
      </c>
      <c r="G9725" t="str">
        <f>IF(VLOOKUP(TRM!A45,'TRM - TBM Crosswalk'!$A$2:'TRM - TBM Crosswalk'!$I$1008,5,FALSE)=0,"",VLOOKUP(TRM!A45,'TRM - TBM Crosswalk'!$A$2:'TRM - TBM Crosswalk'!$I$1008,5,FALSE))</f>
        <v/>
      </c>
      <c r="H9725" t="str">
        <f>IF(VLOOKUP(TRM!A45,'TRM - TBM Crosswalk'!$A$2:'TRM - TBM Crosswalk'!$I$1008,6,FALSE)=0,"",VLOOKUP(TRM!A45,'TRM - TBM Crosswalk'!$A$2:'TRM - TBM Crosswalk'!$I$1008,6,FALSE))</f>
        <v/>
      </c>
      <c r="I9725" t="str">
        <f>IF(VLOOKUP(TRM!A45,'TRM - TBM Crosswalk'!$A$2:'TRM - TBM Crosswalk'!$I$1008,7,FALSE)=0,"",VLOOKUP(TRM!A45,'TRM - TBM Crosswalk'!$A$2:'TRM - TBM Crosswalk'!$I$1008,7,FALSE))</f>
        <v>Shared Services</v>
      </c>
      <c r="J9725" t="str">
        <f>IF(VLOOKUP(TRM!A45,'TRM - TBM Crosswalk'!$A$2:'TRM - TBM Crosswalk'!$I$1008,8,FALSE)=0,"",VLOOKUP(TRM!A45,'TRM - TBM Crosswalk'!$A$2:'TRM - TBM Crosswalk'!$I$1008,8,FALSE))</f>
        <v>Property &amp; Facility Services</v>
      </c>
      <c r="K9725" t="str">
        <f>IF(VLOOKUP(TRM!A45,'TRM - TBM Crosswalk'!$A$2:'TRM - TBM Crosswalk'!$I$1008,9,FALSE)=0,"",VLOOKUP(TRM!A45,'TRM - TBM Crosswalk'!$A$2:'TRM - TBM Crosswalk'!$I$1008,9,FALSE))</f>
        <v>Physical Security</v>
      </c>
    </row>
    <row r="9726" spans="1:11" x14ac:dyDescent="0.45">
      <c r="A9726" t="str">
        <f>TRM!A46</f>
        <v>A01.009.057</v>
      </c>
      <c r="B9726" t="str">
        <f>TRM!B46</f>
        <v>Physical Access</v>
      </c>
      <c r="C9726" t="str">
        <f>TRM!C46</f>
        <v>KeystoneWeb | 1.3.1</v>
      </c>
      <c r="D9726">
        <f>TRM!D46</f>
        <v>0</v>
      </c>
      <c r="E9726" t="str">
        <f>IF(VLOOKUP(TRM!A46,'TRM - TBM Crosswalk'!$A$2:'TRM - TBM Crosswalk'!$I$1008,3,FALSE)="N/A","TBD","")</f>
        <v/>
      </c>
      <c r="F9726" t="str">
        <f>IF(VLOOKUP(TRM!A46,'TRM - TBM Crosswalk'!$A$2:'TRM - TBM Crosswalk'!$I$1008,4,FALSE)=0,"",VLOOKUP(TRM!A46,'TRM - TBM Crosswalk'!$A$2:'TRM - TBM Crosswalk'!$I$1008,4,FALSE))</f>
        <v/>
      </c>
      <c r="G9726" t="str">
        <f>IF(VLOOKUP(TRM!A46,'TRM - TBM Crosswalk'!$A$2:'TRM - TBM Crosswalk'!$I$1008,5,FALSE)=0,"",VLOOKUP(TRM!A46,'TRM - TBM Crosswalk'!$A$2:'TRM - TBM Crosswalk'!$I$1008,5,FALSE))</f>
        <v/>
      </c>
      <c r="H9726" t="str">
        <f>IF(VLOOKUP(TRM!A46,'TRM - TBM Crosswalk'!$A$2:'TRM - TBM Crosswalk'!$I$1008,6,FALSE)=0,"",VLOOKUP(TRM!A46,'TRM - TBM Crosswalk'!$A$2:'TRM - TBM Crosswalk'!$I$1008,6,FALSE))</f>
        <v/>
      </c>
      <c r="I9726" t="str">
        <f>IF(VLOOKUP(TRM!A46,'TRM - TBM Crosswalk'!$A$2:'TRM - TBM Crosswalk'!$I$1008,7,FALSE)=0,"",VLOOKUP(TRM!A46,'TRM - TBM Crosswalk'!$A$2:'TRM - TBM Crosswalk'!$I$1008,7,FALSE))</f>
        <v>Shared Services</v>
      </c>
      <c r="J9726" t="str">
        <f>IF(VLOOKUP(TRM!A46,'TRM - TBM Crosswalk'!$A$2:'TRM - TBM Crosswalk'!$I$1008,8,FALSE)=0,"",VLOOKUP(TRM!A46,'TRM - TBM Crosswalk'!$A$2:'TRM - TBM Crosswalk'!$I$1008,8,FALSE))</f>
        <v>Property &amp; Facility Services</v>
      </c>
      <c r="K9726" t="str">
        <f>IF(VLOOKUP(TRM!A46,'TRM - TBM Crosswalk'!$A$2:'TRM - TBM Crosswalk'!$I$1008,9,FALSE)=0,"",VLOOKUP(TRM!A46,'TRM - TBM Crosswalk'!$A$2:'TRM - TBM Crosswalk'!$I$1008,9,FALSE))</f>
        <v>Physical Security</v>
      </c>
    </row>
    <row r="9727" spans="1:11" x14ac:dyDescent="0.45">
      <c r="A9727" t="str">
        <f>TRM!A624</f>
        <v>A02.020.212</v>
      </c>
      <c r="B9727" t="str">
        <f>TRM!B624</f>
        <v>Survey Data Collection</v>
      </c>
      <c r="C9727" t="str">
        <f>TRM!C624</f>
        <v>Survey Link</v>
      </c>
      <c r="D9727">
        <f>TRM!D624</f>
        <v>0</v>
      </c>
      <c r="E9727" t="str">
        <f>IF(VLOOKUP(TRM!A624,'TRM - TBM Crosswalk'!$A$2:'TRM - TBM Crosswalk'!$I$1008,3,FALSE)="N/A","TBD","")</f>
        <v/>
      </c>
      <c r="F9727" t="str">
        <f>IF(VLOOKUP(TRM!A624,'TRM - TBM Crosswalk'!$A$2:'TRM - TBM Crosswalk'!$I$1008,4,FALSE)=0,"",VLOOKUP(TRM!A624,'TRM - TBM Crosswalk'!$A$2:'TRM - TBM Crosswalk'!$I$1008,4,FALSE))</f>
        <v/>
      </c>
      <c r="G9727" t="str">
        <f>IF(VLOOKUP(TRM!A624,'TRM - TBM Crosswalk'!$A$2:'TRM - TBM Crosswalk'!$I$1008,5,FALSE)=0,"",VLOOKUP(TRM!A624,'TRM - TBM Crosswalk'!$A$2:'TRM - TBM Crosswalk'!$I$1008,5,FALSE))</f>
        <v/>
      </c>
      <c r="H9727" t="str">
        <f>IF(VLOOKUP(TRM!A624,'TRM - TBM Crosswalk'!$A$2:'TRM - TBM Crosswalk'!$I$1008,6,FALSE)=0,"",VLOOKUP(TRM!A624,'TRM - TBM Crosswalk'!$A$2:'TRM - TBM Crosswalk'!$I$1008,6,FALSE))</f>
        <v/>
      </c>
      <c r="I9727" t="str">
        <f>IF(VLOOKUP(TRM!A624,'TRM - TBM Crosswalk'!$A$2:'TRM - TBM Crosswalk'!$I$1008,7,FALSE)=0,"",VLOOKUP(TRM!A624,'TRM - TBM Crosswalk'!$A$2:'TRM - TBM Crosswalk'!$I$1008,7,FALSE))</f>
        <v>Platform Services</v>
      </c>
      <c r="J9727" t="str">
        <f>IF(VLOOKUP(TRM!A624,'TRM - TBM Crosswalk'!$A$2:'TRM - TBM Crosswalk'!$I$1008,8,FALSE)=0,"",VLOOKUP(TRM!A624,'TRM - TBM Crosswalk'!$A$2:'TRM - TBM Crosswalk'!$I$1008,8,FALSE))</f>
        <v>Data Services</v>
      </c>
      <c r="K9727" t="str">
        <f>IF(VLOOKUP(TRM!A624,'TRM - TBM Crosswalk'!$A$2:'TRM - TBM Crosswalk'!$I$1008,9,FALSE)=0,"",VLOOKUP(TRM!A624,'TRM - TBM Crosswalk'!$A$2:'TRM - TBM Crosswalk'!$I$1008,9,FALSE))</f>
        <v>Data Management</v>
      </c>
    </row>
    <row r="9728" spans="1:11" x14ac:dyDescent="0.45">
      <c r="A9728" t="str">
        <f>TRM!A625</f>
        <v>A02.021</v>
      </c>
      <c r="B9728" t="str">
        <f>TRM!B625</f>
        <v>Data Management</v>
      </c>
      <c r="C9728" t="str">
        <f>TRM!C625</f>
        <v>Beyond Compare 3.3.8 | 3.3.8.16340</v>
      </c>
      <c r="D9728">
        <f>TRM!D625</f>
        <v>0</v>
      </c>
      <c r="E9728" t="str">
        <f>IF(VLOOKUP(TRM!A625,'TRM - TBM Crosswalk'!$A$2:'TRM - TBM Crosswalk'!$I$1008,3,FALSE)="N/A","TBD","")</f>
        <v/>
      </c>
      <c r="F9728" t="str">
        <f>IF(VLOOKUP(TRM!A625,'TRM - TBM Crosswalk'!$A$2:'TRM - TBM Crosswalk'!$I$1008,4,FALSE)=0,"",VLOOKUP(TRM!A625,'TRM - TBM Crosswalk'!$A$2:'TRM - TBM Crosswalk'!$I$1008,4,FALSE))</f>
        <v/>
      </c>
      <c r="G9728" t="str">
        <f>IF(VLOOKUP(TRM!A625,'TRM - TBM Crosswalk'!$A$2:'TRM - TBM Crosswalk'!$I$1008,5,FALSE)=0,"",VLOOKUP(TRM!A625,'TRM - TBM Crosswalk'!$A$2:'TRM - TBM Crosswalk'!$I$1008,5,FALSE))</f>
        <v/>
      </c>
      <c r="H9728" t="str">
        <f>IF(VLOOKUP(TRM!A625,'TRM - TBM Crosswalk'!$A$2:'TRM - TBM Crosswalk'!$I$1008,6,FALSE)=0,"",VLOOKUP(TRM!A625,'TRM - TBM Crosswalk'!$A$2:'TRM - TBM Crosswalk'!$I$1008,6,FALSE))</f>
        <v/>
      </c>
      <c r="I9728" t="str">
        <f>IF(VLOOKUP(TRM!A625,'TRM - TBM Crosswalk'!$A$2:'TRM - TBM Crosswalk'!$I$1008,7,FALSE)=0,"",VLOOKUP(TRM!A625,'TRM - TBM Crosswalk'!$A$2:'TRM - TBM Crosswalk'!$I$1008,7,FALSE))</f>
        <v>Platform Services</v>
      </c>
      <c r="J9728" t="str">
        <f>IF(VLOOKUP(TRM!A625,'TRM - TBM Crosswalk'!$A$2:'TRM - TBM Crosswalk'!$I$1008,8,FALSE)=0,"",VLOOKUP(TRM!A625,'TRM - TBM Crosswalk'!$A$2:'TRM - TBM Crosswalk'!$I$1008,8,FALSE))</f>
        <v>Data Services</v>
      </c>
      <c r="K9728" t="str">
        <f>IF(VLOOKUP(TRM!A625,'TRM - TBM Crosswalk'!$A$2:'TRM - TBM Crosswalk'!$I$1008,9,FALSE)=0,"",VLOOKUP(TRM!A625,'TRM - TBM Crosswalk'!$A$2:'TRM - TBM Crosswalk'!$I$1008,9,FALSE))</f>
        <v>Data Management</v>
      </c>
    </row>
    <row r="9729" spans="1:11" x14ac:dyDescent="0.45">
      <c r="A9729" t="str">
        <f>TRM!A626</f>
        <v>A02.021</v>
      </c>
      <c r="B9729" t="str">
        <f>TRM!B626</f>
        <v>Data Management</v>
      </c>
      <c r="C9729" t="str">
        <f>TRM!C626</f>
        <v>Beyond Compare 4.0.4 | 4.0.4.19477</v>
      </c>
      <c r="D9729">
        <f>TRM!D626</f>
        <v>0</v>
      </c>
      <c r="E9729" t="str">
        <f>IF(VLOOKUP(TRM!A626,'TRM - TBM Crosswalk'!$A$2:'TRM - TBM Crosswalk'!$I$1008,3,FALSE)="N/A","TBD","")</f>
        <v/>
      </c>
      <c r="F9729" t="str">
        <f>IF(VLOOKUP(TRM!A626,'TRM - TBM Crosswalk'!$A$2:'TRM - TBM Crosswalk'!$I$1008,4,FALSE)=0,"",VLOOKUP(TRM!A626,'TRM - TBM Crosswalk'!$A$2:'TRM - TBM Crosswalk'!$I$1008,4,FALSE))</f>
        <v/>
      </c>
      <c r="G9729" t="str">
        <f>IF(VLOOKUP(TRM!A626,'TRM - TBM Crosswalk'!$A$2:'TRM - TBM Crosswalk'!$I$1008,5,FALSE)=0,"",VLOOKUP(TRM!A626,'TRM - TBM Crosswalk'!$A$2:'TRM - TBM Crosswalk'!$I$1008,5,FALSE))</f>
        <v/>
      </c>
      <c r="H9729" t="str">
        <f>IF(VLOOKUP(TRM!A626,'TRM - TBM Crosswalk'!$A$2:'TRM - TBM Crosswalk'!$I$1008,6,FALSE)=0,"",VLOOKUP(TRM!A626,'TRM - TBM Crosswalk'!$A$2:'TRM - TBM Crosswalk'!$I$1008,6,FALSE))</f>
        <v/>
      </c>
      <c r="I9729" t="str">
        <f>IF(VLOOKUP(TRM!A626,'TRM - TBM Crosswalk'!$A$2:'TRM - TBM Crosswalk'!$I$1008,7,FALSE)=0,"",VLOOKUP(TRM!A626,'TRM - TBM Crosswalk'!$A$2:'TRM - TBM Crosswalk'!$I$1008,7,FALSE))</f>
        <v>Platform Services</v>
      </c>
      <c r="J9729" t="str">
        <f>IF(VLOOKUP(TRM!A626,'TRM - TBM Crosswalk'!$A$2:'TRM - TBM Crosswalk'!$I$1008,8,FALSE)=0,"",VLOOKUP(TRM!A626,'TRM - TBM Crosswalk'!$A$2:'TRM - TBM Crosswalk'!$I$1008,8,FALSE))</f>
        <v>Data Services</v>
      </c>
      <c r="K9729" t="str">
        <f>IF(VLOOKUP(TRM!A626,'TRM - TBM Crosswalk'!$A$2:'TRM - TBM Crosswalk'!$I$1008,9,FALSE)=0,"",VLOOKUP(TRM!A626,'TRM - TBM Crosswalk'!$A$2:'TRM - TBM Crosswalk'!$I$1008,9,FALSE))</f>
        <v>Data Management</v>
      </c>
    </row>
    <row r="9730" spans="1:11" x14ac:dyDescent="0.45">
      <c r="A9730" t="str">
        <f>TRM!A627</f>
        <v>A02.021</v>
      </c>
      <c r="B9730" t="str">
        <f>TRM!B627</f>
        <v>Data Management</v>
      </c>
      <c r="C9730" t="str">
        <f>TRM!C627</f>
        <v>Beyond Compare 4.1.9 | 4.1.9.21719</v>
      </c>
      <c r="D9730">
        <f>TRM!D627</f>
        <v>0</v>
      </c>
      <c r="E9730" t="str">
        <f>IF(VLOOKUP(TRM!A627,'TRM - TBM Crosswalk'!$A$2:'TRM - TBM Crosswalk'!$I$1008,3,FALSE)="N/A","TBD","")</f>
        <v/>
      </c>
      <c r="F9730" t="str">
        <f>IF(VLOOKUP(TRM!A627,'TRM - TBM Crosswalk'!$A$2:'TRM - TBM Crosswalk'!$I$1008,4,FALSE)=0,"",VLOOKUP(TRM!A627,'TRM - TBM Crosswalk'!$A$2:'TRM - TBM Crosswalk'!$I$1008,4,FALSE))</f>
        <v/>
      </c>
      <c r="G9730" t="str">
        <f>IF(VLOOKUP(TRM!A627,'TRM - TBM Crosswalk'!$A$2:'TRM - TBM Crosswalk'!$I$1008,5,FALSE)=0,"",VLOOKUP(TRM!A627,'TRM - TBM Crosswalk'!$A$2:'TRM - TBM Crosswalk'!$I$1008,5,FALSE))</f>
        <v/>
      </c>
      <c r="H9730" t="str">
        <f>IF(VLOOKUP(TRM!A627,'TRM - TBM Crosswalk'!$A$2:'TRM - TBM Crosswalk'!$I$1008,6,FALSE)=0,"",VLOOKUP(TRM!A627,'TRM - TBM Crosswalk'!$A$2:'TRM - TBM Crosswalk'!$I$1008,6,FALSE))</f>
        <v/>
      </c>
      <c r="I9730" t="str">
        <f>IF(VLOOKUP(TRM!A627,'TRM - TBM Crosswalk'!$A$2:'TRM - TBM Crosswalk'!$I$1008,7,FALSE)=0,"",VLOOKUP(TRM!A627,'TRM - TBM Crosswalk'!$A$2:'TRM - TBM Crosswalk'!$I$1008,7,FALSE))</f>
        <v>Platform Services</v>
      </c>
      <c r="J9730" t="str">
        <f>IF(VLOOKUP(TRM!A627,'TRM - TBM Crosswalk'!$A$2:'TRM - TBM Crosswalk'!$I$1008,8,FALSE)=0,"",VLOOKUP(TRM!A627,'TRM - TBM Crosswalk'!$A$2:'TRM - TBM Crosswalk'!$I$1008,8,FALSE))</f>
        <v>Data Services</v>
      </c>
      <c r="K9730" t="str">
        <f>IF(VLOOKUP(TRM!A627,'TRM - TBM Crosswalk'!$A$2:'TRM - TBM Crosswalk'!$I$1008,9,FALSE)=0,"",VLOOKUP(TRM!A627,'TRM - TBM Crosswalk'!$A$2:'TRM - TBM Crosswalk'!$I$1008,9,FALSE))</f>
        <v>Data Management</v>
      </c>
    </row>
    <row r="9731" spans="1:11" x14ac:dyDescent="0.45">
      <c r="A9731" t="str">
        <f>TRM!A628</f>
        <v>A02.021</v>
      </c>
      <c r="B9731" t="str">
        <f>TRM!B628</f>
        <v>Data Management</v>
      </c>
      <c r="C9731" t="str">
        <f>TRM!C628</f>
        <v>Beyond Compare 4.2.1 | 4.2.1.22354</v>
      </c>
      <c r="D9731">
        <f>TRM!D628</f>
        <v>0</v>
      </c>
      <c r="E9731" t="str">
        <f>IF(VLOOKUP(TRM!A628,'TRM - TBM Crosswalk'!$A$2:'TRM - TBM Crosswalk'!$I$1008,3,FALSE)="N/A","TBD","")</f>
        <v/>
      </c>
      <c r="F9731" t="str">
        <f>IF(VLOOKUP(TRM!A628,'TRM - TBM Crosswalk'!$A$2:'TRM - TBM Crosswalk'!$I$1008,4,FALSE)=0,"",VLOOKUP(TRM!A628,'TRM - TBM Crosswalk'!$A$2:'TRM - TBM Crosswalk'!$I$1008,4,FALSE))</f>
        <v/>
      </c>
      <c r="G9731" t="str">
        <f>IF(VLOOKUP(TRM!A628,'TRM - TBM Crosswalk'!$A$2:'TRM - TBM Crosswalk'!$I$1008,5,FALSE)=0,"",VLOOKUP(TRM!A628,'TRM - TBM Crosswalk'!$A$2:'TRM - TBM Crosswalk'!$I$1008,5,FALSE))</f>
        <v/>
      </c>
      <c r="H9731" t="str">
        <f>IF(VLOOKUP(TRM!A628,'TRM - TBM Crosswalk'!$A$2:'TRM - TBM Crosswalk'!$I$1008,6,FALSE)=0,"",VLOOKUP(TRM!A628,'TRM - TBM Crosswalk'!$A$2:'TRM - TBM Crosswalk'!$I$1008,6,FALSE))</f>
        <v/>
      </c>
      <c r="I9731" t="str">
        <f>IF(VLOOKUP(TRM!A628,'TRM - TBM Crosswalk'!$A$2:'TRM - TBM Crosswalk'!$I$1008,7,FALSE)=0,"",VLOOKUP(TRM!A628,'TRM - TBM Crosswalk'!$A$2:'TRM - TBM Crosswalk'!$I$1008,7,FALSE))</f>
        <v>Platform Services</v>
      </c>
      <c r="J9731" t="str">
        <f>IF(VLOOKUP(TRM!A628,'TRM - TBM Crosswalk'!$A$2:'TRM - TBM Crosswalk'!$I$1008,8,FALSE)=0,"",VLOOKUP(TRM!A628,'TRM - TBM Crosswalk'!$A$2:'TRM - TBM Crosswalk'!$I$1008,8,FALSE))</f>
        <v>Data Services</v>
      </c>
      <c r="K9731" t="str">
        <f>IF(VLOOKUP(TRM!A628,'TRM - TBM Crosswalk'!$A$2:'TRM - TBM Crosswalk'!$I$1008,9,FALSE)=0,"",VLOOKUP(TRM!A628,'TRM - TBM Crosswalk'!$A$2:'TRM - TBM Crosswalk'!$I$1008,9,FALSE))</f>
        <v>Data Management</v>
      </c>
    </row>
    <row r="9732" spans="1:11" x14ac:dyDescent="0.45">
      <c r="A9732" t="str">
        <f>TRM!A1135</f>
        <v>A02.021.226</v>
      </c>
      <c r="B9732" t="str">
        <f>TRM!B1135</f>
        <v>Database Management System</v>
      </c>
      <c r="C9732" t="str">
        <f>TRM!C1135</f>
        <v>Oracle VM VirtualBox | 5.1.12</v>
      </c>
      <c r="D9732">
        <f>TRM!D1135</f>
        <v>0</v>
      </c>
      <c r="E9732" t="str">
        <f>IF(VLOOKUP(TRM!A1135,'TRM - TBM Crosswalk'!$A$2:'TRM - TBM Crosswalk'!$I$1008,3,FALSE)="N/A","TBD","")</f>
        <v/>
      </c>
      <c r="F9732" t="str">
        <f>IF(VLOOKUP(TRM!A1135,'TRM - TBM Crosswalk'!$A$2:'TRM - TBM Crosswalk'!$I$1008,4,FALSE)=0,"",VLOOKUP(TRM!A1135,'TRM - TBM Crosswalk'!$A$2:'TRM - TBM Crosswalk'!$I$1008,4,FALSE))</f>
        <v/>
      </c>
      <c r="G9732" t="str">
        <f>IF(VLOOKUP(TRM!A1135,'TRM - TBM Crosswalk'!$A$2:'TRM - TBM Crosswalk'!$I$1008,5,FALSE)=0,"",VLOOKUP(TRM!A1135,'TRM - TBM Crosswalk'!$A$2:'TRM - TBM Crosswalk'!$I$1008,5,FALSE))</f>
        <v>Platform</v>
      </c>
      <c r="H9732" t="str">
        <f>IF(VLOOKUP(TRM!A1135,'TRM - TBM Crosswalk'!$A$2:'TRM - TBM Crosswalk'!$I$1008,6,FALSE)=0,"",VLOOKUP(TRM!A1135,'TRM - TBM Crosswalk'!$A$2:'TRM - TBM Crosswalk'!$I$1008,6,FALSE))</f>
        <v/>
      </c>
      <c r="I9732" t="str">
        <f>IF(VLOOKUP(TRM!A1135,'TRM - TBM Crosswalk'!$A$2:'TRM - TBM Crosswalk'!$I$1008,7,FALSE)=0,"",VLOOKUP(TRM!A1135,'TRM - TBM Crosswalk'!$A$2:'TRM - TBM Crosswalk'!$I$1008,7,FALSE))</f>
        <v>Platform Services</v>
      </c>
      <c r="J9732" t="str">
        <f>IF(VLOOKUP(TRM!A1135,'TRM - TBM Crosswalk'!$A$2:'TRM - TBM Crosswalk'!$I$1008,8,FALSE)=0,"",VLOOKUP(TRM!A1135,'TRM - TBM Crosswalk'!$A$2:'TRM - TBM Crosswalk'!$I$1008,8,FALSE))</f>
        <v>Data Services</v>
      </c>
      <c r="K9732" t="str">
        <f>IF(VLOOKUP(TRM!A1135,'TRM - TBM Crosswalk'!$A$2:'TRM - TBM Crosswalk'!$I$1008,9,FALSE)=0,"",VLOOKUP(TRM!A1135,'TRM - TBM Crosswalk'!$A$2:'TRM - TBM Crosswalk'!$I$1008,9,FALSE))</f>
        <v>Database</v>
      </c>
    </row>
    <row r="9733" spans="1:11" x14ac:dyDescent="0.45">
      <c r="A9733" t="str">
        <f>TRM!A2167</f>
        <v>A02.022.240</v>
      </c>
      <c r="B9733" t="str">
        <f>TRM!B2167</f>
        <v>Integrated Development Environment (IDE)#</v>
      </c>
      <c r="C9733" t="str">
        <f>TRM!C2167</f>
        <v>R for Windows | 3.5.3</v>
      </c>
      <c r="D9733">
        <f>TRM!D2167</f>
        <v>0</v>
      </c>
      <c r="E9733" t="str">
        <f>IF(VLOOKUP(TRM!A2167,'TRM - TBM Crosswalk'!$A$2:'TRM - TBM Crosswalk'!$I$1008,3,FALSE)="N/A","TBD","")</f>
        <v/>
      </c>
      <c r="F9733" t="str">
        <f>IF(VLOOKUP(TRM!A2167,'TRM - TBM Crosswalk'!$A$2:'TRM - TBM Crosswalk'!$I$1008,4,FALSE)=0,"",VLOOKUP(TRM!A2167,'TRM - TBM Crosswalk'!$A$2:'TRM - TBM Crosswalk'!$I$1008,4,FALSE))</f>
        <v/>
      </c>
      <c r="G9733" t="str">
        <f>IF(VLOOKUP(TRM!A2167,'TRM - TBM Crosswalk'!$A$2:'TRM - TBM Crosswalk'!$I$1008,5,FALSE)=0,"",VLOOKUP(TRM!A2167,'TRM - TBM Crosswalk'!$A$2:'TRM - TBM Crosswalk'!$I$1008,5,FALSE))</f>
        <v>Application</v>
      </c>
      <c r="H9733" t="str">
        <f>IF(VLOOKUP(TRM!A2167,'TRM - TBM Crosswalk'!$A$2:'TRM - TBM Crosswalk'!$I$1008,6,FALSE)=0,"",VLOOKUP(TRM!A2167,'TRM - TBM Crosswalk'!$A$2:'TRM - TBM Crosswalk'!$I$1008,6,FALSE))</f>
        <v>Application Development</v>
      </c>
      <c r="I9733" t="str">
        <f>IF(VLOOKUP(TRM!A2167,'TRM - TBM Crosswalk'!$A$2:'TRM - TBM Crosswalk'!$I$1008,7,FALSE)=0,"",VLOOKUP(TRM!A2167,'TRM - TBM Crosswalk'!$A$2:'TRM - TBM Crosswalk'!$I$1008,7,FALSE))</f>
        <v/>
      </c>
      <c r="J9733" t="str">
        <f>IF(VLOOKUP(TRM!A2167,'TRM - TBM Crosswalk'!$A$2:'TRM - TBM Crosswalk'!$I$1008,8,FALSE)=0,"",VLOOKUP(TRM!A2167,'TRM - TBM Crosswalk'!$A$2:'TRM - TBM Crosswalk'!$I$1008,8,FALSE))</f>
        <v/>
      </c>
      <c r="K9733" t="str">
        <f>IF(VLOOKUP(TRM!A2167,'TRM - TBM Crosswalk'!$A$2:'TRM - TBM Crosswalk'!$I$1008,9,FALSE)=0,"",VLOOKUP(TRM!A2167,'TRM - TBM Crosswalk'!$A$2:'TRM - TBM Crosswalk'!$I$1008,9,FALSE))</f>
        <v/>
      </c>
    </row>
    <row r="9734" spans="1:11" x14ac:dyDescent="0.45">
      <c r="A9734" t="str">
        <f>TRM!A9133</f>
        <v>I01.003.307#</v>
      </c>
      <c r="B9734" t="str">
        <f>TRM!B9133</f>
        <v>Bluetooth</v>
      </c>
      <c r="C9734" t="str">
        <f>TRM!C9133</f>
        <v>Qualcomm Atheros Bluetooth Installer (64) | 10.0.0.832</v>
      </c>
      <c r="D9734">
        <f>TRM!D9133</f>
        <v>0</v>
      </c>
      <c r="E9734" t="str">
        <f>IF(VLOOKUP(TRM!A9133,'TRM - TBM Crosswalk'!$A$2:'TRM - TBM Crosswalk'!$I$1008,3,FALSE)="N/A","TBD","")</f>
        <v>TBD</v>
      </c>
      <c r="F9734" t="str">
        <f>IF(VLOOKUP(TRM!A9133,'TRM - TBM Crosswalk'!$A$2:'TRM - TBM Crosswalk'!$I$1008,4,FALSE)=0,"",VLOOKUP(TRM!A9133,'TRM - TBM Crosswalk'!$A$2:'TRM - TBM Crosswalk'!$I$1008,4,FALSE))</f>
        <v/>
      </c>
      <c r="G9734" t="str">
        <f>IF(VLOOKUP(TRM!A9133,'TRM - TBM Crosswalk'!$A$2:'TRM - TBM Crosswalk'!$I$1008,5,FALSE)=0,"",VLOOKUP(TRM!A9133,'TRM - TBM Crosswalk'!$A$2:'TRM - TBM Crosswalk'!$I$1008,5,FALSE))</f>
        <v/>
      </c>
      <c r="H9734" t="str">
        <f>IF(VLOOKUP(TRM!A9133,'TRM - TBM Crosswalk'!$A$2:'TRM - TBM Crosswalk'!$I$1008,6,FALSE)=0,"",VLOOKUP(TRM!A9133,'TRM - TBM Crosswalk'!$A$2:'TRM - TBM Crosswalk'!$I$1008,6,FALSE))</f>
        <v/>
      </c>
      <c r="I9734" t="str">
        <f>IF(VLOOKUP(TRM!A9133,'TRM - TBM Crosswalk'!$A$2:'TRM - TBM Crosswalk'!$I$1008,7,FALSE)=0,"",VLOOKUP(TRM!A9133,'TRM - TBM Crosswalk'!$A$2:'TRM - TBM Crosswalk'!$I$1008,7,FALSE))</f>
        <v/>
      </c>
      <c r="J9734" t="str">
        <f>IF(VLOOKUP(TRM!A9133,'TRM - TBM Crosswalk'!$A$2:'TRM - TBM Crosswalk'!$I$1008,8,FALSE)=0,"",VLOOKUP(TRM!A9133,'TRM - TBM Crosswalk'!$A$2:'TRM - TBM Crosswalk'!$I$1008,8,FALSE))</f>
        <v/>
      </c>
      <c r="K9734" t="str">
        <f>IF(VLOOKUP(TRM!A9133,'TRM - TBM Crosswalk'!$A$2:'TRM - TBM Crosswalk'!$I$1008,9,FALSE)=0,"",VLOOKUP(TRM!A9133,'TRM - TBM Crosswalk'!$A$2:'TRM - TBM Crosswalk'!$I$1008,9,FALSE))</f>
        <v/>
      </c>
    </row>
    <row r="9735" spans="1:11" x14ac:dyDescent="0.45">
      <c r="A9735" t="str">
        <f>TRM!A9134</f>
        <v>I01.003.307#</v>
      </c>
      <c r="B9735" t="str">
        <f>TRM!B9134</f>
        <v>Bluetooth</v>
      </c>
      <c r="C9735" t="str">
        <f>TRM!C9134</f>
        <v>Qualcomm Atheros Bluetooth Installer (64) | 10.0.0.835</v>
      </c>
      <c r="D9735">
        <f>TRM!D9134</f>
        <v>0</v>
      </c>
      <c r="E9735" t="str">
        <f>IF(VLOOKUP(TRM!A9134,'TRM - TBM Crosswalk'!$A$2:'TRM - TBM Crosswalk'!$I$1008,3,FALSE)="N/A","TBD","")</f>
        <v>TBD</v>
      </c>
      <c r="F9735" t="str">
        <f>IF(VLOOKUP(TRM!A9134,'TRM - TBM Crosswalk'!$A$2:'TRM - TBM Crosswalk'!$I$1008,4,FALSE)=0,"",VLOOKUP(TRM!A9134,'TRM - TBM Crosswalk'!$A$2:'TRM - TBM Crosswalk'!$I$1008,4,FALSE))</f>
        <v/>
      </c>
      <c r="G9735" t="str">
        <f>IF(VLOOKUP(TRM!A9134,'TRM - TBM Crosswalk'!$A$2:'TRM - TBM Crosswalk'!$I$1008,5,FALSE)=0,"",VLOOKUP(TRM!A9134,'TRM - TBM Crosswalk'!$A$2:'TRM - TBM Crosswalk'!$I$1008,5,FALSE))</f>
        <v/>
      </c>
      <c r="H9735" t="str">
        <f>IF(VLOOKUP(TRM!A9134,'TRM - TBM Crosswalk'!$A$2:'TRM - TBM Crosswalk'!$I$1008,6,FALSE)=0,"",VLOOKUP(TRM!A9134,'TRM - TBM Crosswalk'!$A$2:'TRM - TBM Crosswalk'!$I$1008,6,FALSE))</f>
        <v/>
      </c>
      <c r="I9735" t="str">
        <f>IF(VLOOKUP(TRM!A9134,'TRM - TBM Crosswalk'!$A$2:'TRM - TBM Crosswalk'!$I$1008,7,FALSE)=0,"",VLOOKUP(TRM!A9134,'TRM - TBM Crosswalk'!$A$2:'TRM - TBM Crosswalk'!$I$1008,7,FALSE))</f>
        <v/>
      </c>
      <c r="J9735" t="str">
        <f>IF(VLOOKUP(TRM!A9134,'TRM - TBM Crosswalk'!$A$2:'TRM - TBM Crosswalk'!$I$1008,8,FALSE)=0,"",VLOOKUP(TRM!A9134,'TRM - TBM Crosswalk'!$A$2:'TRM - TBM Crosswalk'!$I$1008,8,FALSE))</f>
        <v/>
      </c>
      <c r="K9735" t="str">
        <f>IF(VLOOKUP(TRM!A9134,'TRM - TBM Crosswalk'!$A$2:'TRM - TBM Crosswalk'!$I$1008,9,FALSE)=0,"",VLOOKUP(TRM!A9134,'TRM - TBM Crosswalk'!$A$2:'TRM - TBM Crosswalk'!$I$1008,9,FALSE))</f>
        <v/>
      </c>
    </row>
    <row r="9736" spans="1:11" x14ac:dyDescent="0.45">
      <c r="A9736" t="str">
        <f>TRM!A9135</f>
        <v>I01.003.307#</v>
      </c>
      <c r="B9736" t="str">
        <f>TRM!B9135</f>
        <v>Bluetooth</v>
      </c>
      <c r="C9736" t="str">
        <f>TRM!C9135</f>
        <v>Qualcomm Atheros Bluetooth Installer (64) | 10.0.0.916</v>
      </c>
      <c r="D9736">
        <f>TRM!D9135</f>
        <v>0</v>
      </c>
      <c r="E9736" t="str">
        <f>IF(VLOOKUP(TRM!A9135,'TRM - TBM Crosswalk'!$A$2:'TRM - TBM Crosswalk'!$I$1008,3,FALSE)="N/A","TBD","")</f>
        <v>TBD</v>
      </c>
      <c r="F9736" t="str">
        <f>IF(VLOOKUP(TRM!A9135,'TRM - TBM Crosswalk'!$A$2:'TRM - TBM Crosswalk'!$I$1008,4,FALSE)=0,"",VLOOKUP(TRM!A9135,'TRM - TBM Crosswalk'!$A$2:'TRM - TBM Crosswalk'!$I$1008,4,FALSE))</f>
        <v/>
      </c>
      <c r="G9736" t="str">
        <f>IF(VLOOKUP(TRM!A9135,'TRM - TBM Crosswalk'!$A$2:'TRM - TBM Crosswalk'!$I$1008,5,FALSE)=0,"",VLOOKUP(TRM!A9135,'TRM - TBM Crosswalk'!$A$2:'TRM - TBM Crosswalk'!$I$1008,5,FALSE))</f>
        <v/>
      </c>
      <c r="H9736" t="str">
        <f>IF(VLOOKUP(TRM!A9135,'TRM - TBM Crosswalk'!$A$2:'TRM - TBM Crosswalk'!$I$1008,6,FALSE)=0,"",VLOOKUP(TRM!A9135,'TRM - TBM Crosswalk'!$A$2:'TRM - TBM Crosswalk'!$I$1008,6,FALSE))</f>
        <v/>
      </c>
      <c r="I9736" t="str">
        <f>IF(VLOOKUP(TRM!A9135,'TRM - TBM Crosswalk'!$A$2:'TRM - TBM Crosswalk'!$I$1008,7,FALSE)=0,"",VLOOKUP(TRM!A9135,'TRM - TBM Crosswalk'!$A$2:'TRM - TBM Crosswalk'!$I$1008,7,FALSE))</f>
        <v/>
      </c>
      <c r="J9736" t="str">
        <f>IF(VLOOKUP(TRM!A9135,'TRM - TBM Crosswalk'!$A$2:'TRM - TBM Crosswalk'!$I$1008,8,FALSE)=0,"",VLOOKUP(TRM!A9135,'TRM - TBM Crosswalk'!$A$2:'TRM - TBM Crosswalk'!$I$1008,8,FALSE))</f>
        <v/>
      </c>
      <c r="K9736" t="str">
        <f>IF(VLOOKUP(TRM!A9135,'TRM - TBM Crosswalk'!$A$2:'TRM - TBM Crosswalk'!$I$1008,9,FALSE)=0,"",VLOOKUP(TRM!A9135,'TRM - TBM Crosswalk'!$A$2:'TRM - TBM Crosswalk'!$I$1008,9,FALSE))</f>
        <v/>
      </c>
    </row>
    <row r="9737" spans="1:11" x14ac:dyDescent="0.45">
      <c r="A9737" t="str">
        <f>TRM!A9136</f>
        <v>I01.003.307#</v>
      </c>
      <c r="B9737" t="str">
        <f>TRM!B9136</f>
        <v>Bluetooth</v>
      </c>
      <c r="C9737" t="str">
        <f>TRM!C9136</f>
        <v>WIDCOMM Bluetooth Software | 12.0.1.550</v>
      </c>
      <c r="D9737">
        <f>TRM!D9136</f>
        <v>0</v>
      </c>
      <c r="E9737" t="str">
        <f>IF(VLOOKUP(TRM!A9136,'TRM - TBM Crosswalk'!$A$2:'TRM - TBM Crosswalk'!$I$1008,3,FALSE)="N/A","TBD","")</f>
        <v>TBD</v>
      </c>
      <c r="F9737" t="str">
        <f>IF(VLOOKUP(TRM!A9136,'TRM - TBM Crosswalk'!$A$2:'TRM - TBM Crosswalk'!$I$1008,4,FALSE)=0,"",VLOOKUP(TRM!A9136,'TRM - TBM Crosswalk'!$A$2:'TRM - TBM Crosswalk'!$I$1008,4,FALSE))</f>
        <v/>
      </c>
      <c r="G9737" t="str">
        <f>IF(VLOOKUP(TRM!A9136,'TRM - TBM Crosswalk'!$A$2:'TRM - TBM Crosswalk'!$I$1008,5,FALSE)=0,"",VLOOKUP(TRM!A9136,'TRM - TBM Crosswalk'!$A$2:'TRM - TBM Crosswalk'!$I$1008,5,FALSE))</f>
        <v/>
      </c>
      <c r="H9737" t="str">
        <f>IF(VLOOKUP(TRM!A9136,'TRM - TBM Crosswalk'!$A$2:'TRM - TBM Crosswalk'!$I$1008,6,FALSE)=0,"",VLOOKUP(TRM!A9136,'TRM - TBM Crosswalk'!$A$2:'TRM - TBM Crosswalk'!$I$1008,6,FALSE))</f>
        <v/>
      </c>
      <c r="I9737" t="str">
        <f>IF(VLOOKUP(TRM!A9136,'TRM - TBM Crosswalk'!$A$2:'TRM - TBM Crosswalk'!$I$1008,7,FALSE)=0,"",VLOOKUP(TRM!A9136,'TRM - TBM Crosswalk'!$A$2:'TRM - TBM Crosswalk'!$I$1008,7,FALSE))</f>
        <v/>
      </c>
      <c r="J9737" t="str">
        <f>IF(VLOOKUP(TRM!A9136,'TRM - TBM Crosswalk'!$A$2:'TRM - TBM Crosswalk'!$I$1008,8,FALSE)=0,"",VLOOKUP(TRM!A9136,'TRM - TBM Crosswalk'!$A$2:'TRM - TBM Crosswalk'!$I$1008,8,FALSE))</f>
        <v/>
      </c>
      <c r="K9737" t="str">
        <f>IF(VLOOKUP(TRM!A9136,'TRM - TBM Crosswalk'!$A$2:'TRM - TBM Crosswalk'!$I$1008,9,FALSE)=0,"",VLOOKUP(TRM!A9136,'TRM - TBM Crosswalk'!$A$2:'TRM - TBM Crosswalk'!$I$1008,9,FALSE))</f>
        <v/>
      </c>
    </row>
    <row r="9738" spans="1:11" x14ac:dyDescent="0.45">
      <c r="A9738" t="str">
        <f>TRM!A9137</f>
        <v>I01.003.307#</v>
      </c>
      <c r="B9738" t="str">
        <f>TRM!B9137</f>
        <v>Bluetooth</v>
      </c>
      <c r="C9738" t="str">
        <f>TRM!C9137</f>
        <v>WIDCOMM Bluetooth Software | 12.0.1.940</v>
      </c>
      <c r="D9738">
        <f>TRM!D9137</f>
        <v>0</v>
      </c>
      <c r="E9738" t="str">
        <f>IF(VLOOKUP(TRM!A9137,'TRM - TBM Crosswalk'!$A$2:'TRM - TBM Crosswalk'!$I$1008,3,FALSE)="N/A","TBD","")</f>
        <v>TBD</v>
      </c>
      <c r="F9738" t="str">
        <f>IF(VLOOKUP(TRM!A9137,'TRM - TBM Crosswalk'!$A$2:'TRM - TBM Crosswalk'!$I$1008,4,FALSE)=0,"",VLOOKUP(TRM!A9137,'TRM - TBM Crosswalk'!$A$2:'TRM - TBM Crosswalk'!$I$1008,4,FALSE))</f>
        <v/>
      </c>
      <c r="G9738" t="str">
        <f>IF(VLOOKUP(TRM!A9137,'TRM - TBM Crosswalk'!$A$2:'TRM - TBM Crosswalk'!$I$1008,5,FALSE)=0,"",VLOOKUP(TRM!A9137,'TRM - TBM Crosswalk'!$A$2:'TRM - TBM Crosswalk'!$I$1008,5,FALSE))</f>
        <v/>
      </c>
      <c r="H9738" t="str">
        <f>IF(VLOOKUP(TRM!A9137,'TRM - TBM Crosswalk'!$A$2:'TRM - TBM Crosswalk'!$I$1008,6,FALSE)=0,"",VLOOKUP(TRM!A9137,'TRM - TBM Crosswalk'!$A$2:'TRM - TBM Crosswalk'!$I$1008,6,FALSE))</f>
        <v/>
      </c>
      <c r="I9738" t="str">
        <f>IF(VLOOKUP(TRM!A9137,'TRM - TBM Crosswalk'!$A$2:'TRM - TBM Crosswalk'!$I$1008,7,FALSE)=0,"",VLOOKUP(TRM!A9137,'TRM - TBM Crosswalk'!$A$2:'TRM - TBM Crosswalk'!$I$1008,7,FALSE))</f>
        <v/>
      </c>
      <c r="J9738" t="str">
        <f>IF(VLOOKUP(TRM!A9137,'TRM - TBM Crosswalk'!$A$2:'TRM - TBM Crosswalk'!$I$1008,8,FALSE)=0,"",VLOOKUP(TRM!A9137,'TRM - TBM Crosswalk'!$A$2:'TRM - TBM Crosswalk'!$I$1008,8,FALSE))</f>
        <v/>
      </c>
      <c r="K9738" t="str">
        <f>IF(VLOOKUP(TRM!A9137,'TRM - TBM Crosswalk'!$A$2:'TRM - TBM Crosswalk'!$I$1008,9,FALSE)=0,"",VLOOKUP(TRM!A9137,'TRM - TBM Crosswalk'!$A$2:'TRM - TBM Crosswalk'!$I$1008,9,FALSE))</f>
        <v/>
      </c>
    </row>
    <row r="9739" spans="1:11" x14ac:dyDescent="0.45">
      <c r="A9739" t="str">
        <f>TRM!A9138</f>
        <v>I01.003.308#</v>
      </c>
      <c r="B9739" t="str">
        <f>TRM!B9138</f>
        <v>Modem</v>
      </c>
      <c r="C9739" t="str">
        <f>TRM!C9138</f>
        <v>ArcSight SmartConnector | 5.0.6.0</v>
      </c>
      <c r="D9739">
        <f>TRM!D9138</f>
        <v>0</v>
      </c>
      <c r="E9739" t="str">
        <f>IF(VLOOKUP(TRM!A9138,'TRM - TBM Crosswalk'!$A$2:'TRM - TBM Crosswalk'!$I$1008,3,FALSE)="N/A","TBD","")</f>
        <v>TBD</v>
      </c>
      <c r="F9739" t="str">
        <f>IF(VLOOKUP(TRM!A9138,'TRM - TBM Crosswalk'!$A$2:'TRM - TBM Crosswalk'!$I$1008,4,FALSE)=0,"",VLOOKUP(TRM!A9138,'TRM - TBM Crosswalk'!$A$2:'TRM - TBM Crosswalk'!$I$1008,4,FALSE))</f>
        <v/>
      </c>
      <c r="G9739" t="str">
        <f>IF(VLOOKUP(TRM!A9138,'TRM - TBM Crosswalk'!$A$2:'TRM - TBM Crosswalk'!$I$1008,5,FALSE)=0,"",VLOOKUP(TRM!A9138,'TRM - TBM Crosswalk'!$A$2:'TRM - TBM Crosswalk'!$I$1008,5,FALSE))</f>
        <v/>
      </c>
      <c r="H9739" t="str">
        <f>IF(VLOOKUP(TRM!A9138,'TRM - TBM Crosswalk'!$A$2:'TRM - TBM Crosswalk'!$I$1008,6,FALSE)=0,"",VLOOKUP(TRM!A9138,'TRM - TBM Crosswalk'!$A$2:'TRM - TBM Crosswalk'!$I$1008,6,FALSE))</f>
        <v/>
      </c>
      <c r="I9739" t="str">
        <f>IF(VLOOKUP(TRM!A9138,'TRM - TBM Crosswalk'!$A$2:'TRM - TBM Crosswalk'!$I$1008,7,FALSE)=0,"",VLOOKUP(TRM!A9138,'TRM - TBM Crosswalk'!$A$2:'TRM - TBM Crosswalk'!$I$1008,7,FALSE))</f>
        <v/>
      </c>
      <c r="J9739" t="str">
        <f>IF(VLOOKUP(TRM!A9138,'TRM - TBM Crosswalk'!$A$2:'TRM - TBM Crosswalk'!$I$1008,8,FALSE)=0,"",VLOOKUP(TRM!A9138,'TRM - TBM Crosswalk'!$A$2:'TRM - TBM Crosswalk'!$I$1008,8,FALSE))</f>
        <v/>
      </c>
      <c r="K9739" t="str">
        <f>IF(VLOOKUP(TRM!A9138,'TRM - TBM Crosswalk'!$A$2:'TRM - TBM Crosswalk'!$I$1008,9,FALSE)=0,"",VLOOKUP(TRM!A9138,'TRM - TBM Crosswalk'!$A$2:'TRM - TBM Crosswalk'!$I$1008,9,FALSE))</f>
        <v/>
      </c>
    </row>
    <row r="9740" spans="1:11" x14ac:dyDescent="0.45">
      <c r="A9740" t="str">
        <f>TRM!A9140</f>
        <v>I01.003.309#</v>
      </c>
      <c r="B9740" t="str">
        <f>TRM!B9140</f>
        <v>Facsimile Machine (Fax)</v>
      </c>
      <c r="C9740" t="str">
        <f>TRM!C9140</f>
        <v>EPFaxAutoSetupTool.app - 1.71</v>
      </c>
      <c r="D9740">
        <f>TRM!D9140</f>
        <v>0</v>
      </c>
      <c r="E9740" t="str">
        <f>IF(VLOOKUP(TRM!A9140,'TRM - TBM Crosswalk'!$A$2:'TRM - TBM Crosswalk'!$I$1008,3,FALSE)="N/A","TBD","")</f>
        <v>TBD</v>
      </c>
      <c r="F9740" t="str">
        <f>IF(VLOOKUP(TRM!A9140,'TRM - TBM Crosswalk'!$A$2:'TRM - TBM Crosswalk'!$I$1008,4,FALSE)=0,"",VLOOKUP(TRM!A9140,'TRM - TBM Crosswalk'!$A$2:'TRM - TBM Crosswalk'!$I$1008,4,FALSE))</f>
        <v/>
      </c>
      <c r="G9740" t="str">
        <f>IF(VLOOKUP(TRM!A9140,'TRM - TBM Crosswalk'!$A$2:'TRM - TBM Crosswalk'!$I$1008,5,FALSE)=0,"",VLOOKUP(TRM!A9140,'TRM - TBM Crosswalk'!$A$2:'TRM - TBM Crosswalk'!$I$1008,5,FALSE))</f>
        <v/>
      </c>
      <c r="H9740" t="str">
        <f>IF(VLOOKUP(TRM!A9140,'TRM - TBM Crosswalk'!$A$2:'TRM - TBM Crosswalk'!$I$1008,6,FALSE)=0,"",VLOOKUP(TRM!A9140,'TRM - TBM Crosswalk'!$A$2:'TRM - TBM Crosswalk'!$I$1008,6,FALSE))</f>
        <v/>
      </c>
      <c r="I9740" t="str">
        <f>IF(VLOOKUP(TRM!A9140,'TRM - TBM Crosswalk'!$A$2:'TRM - TBM Crosswalk'!$I$1008,7,FALSE)=0,"",VLOOKUP(TRM!A9140,'TRM - TBM Crosswalk'!$A$2:'TRM - TBM Crosswalk'!$I$1008,7,FALSE))</f>
        <v/>
      </c>
      <c r="J9740" t="str">
        <f>IF(VLOOKUP(TRM!A9140,'TRM - TBM Crosswalk'!$A$2:'TRM - TBM Crosswalk'!$I$1008,8,FALSE)=0,"",VLOOKUP(TRM!A9140,'TRM - TBM Crosswalk'!$A$2:'TRM - TBM Crosswalk'!$I$1008,8,FALSE))</f>
        <v/>
      </c>
      <c r="K9740" t="str">
        <f>IF(VLOOKUP(TRM!A9140,'TRM - TBM Crosswalk'!$A$2:'TRM - TBM Crosswalk'!$I$1008,9,FALSE)=0,"",VLOOKUP(TRM!A9140,'TRM - TBM Crosswalk'!$A$2:'TRM - TBM Crosswalk'!$I$1008,9,FALSE))</f>
        <v/>
      </c>
    </row>
    <row r="9741" spans="1:11" x14ac:dyDescent="0.45">
      <c r="A9741" t="str">
        <f>TRM!A9141</f>
        <v>I01.003.309#</v>
      </c>
      <c r="B9741" t="str">
        <f>TRM!B9141</f>
        <v>Facsimile Machine (Fax)</v>
      </c>
      <c r="C9741" t="str">
        <f>TRM!C9141</f>
        <v>Epson FAX Utility | 1.10.00</v>
      </c>
      <c r="D9741">
        <f>TRM!D9141</f>
        <v>0</v>
      </c>
      <c r="E9741" t="str">
        <f>IF(VLOOKUP(TRM!A9141,'TRM - TBM Crosswalk'!$A$2:'TRM - TBM Crosswalk'!$I$1008,3,FALSE)="N/A","TBD","")</f>
        <v>TBD</v>
      </c>
      <c r="F9741" t="str">
        <f>IF(VLOOKUP(TRM!A9141,'TRM - TBM Crosswalk'!$A$2:'TRM - TBM Crosswalk'!$I$1008,4,FALSE)=0,"",VLOOKUP(TRM!A9141,'TRM - TBM Crosswalk'!$A$2:'TRM - TBM Crosswalk'!$I$1008,4,FALSE))</f>
        <v/>
      </c>
      <c r="G9741" t="str">
        <f>IF(VLOOKUP(TRM!A9141,'TRM - TBM Crosswalk'!$A$2:'TRM - TBM Crosswalk'!$I$1008,5,FALSE)=0,"",VLOOKUP(TRM!A9141,'TRM - TBM Crosswalk'!$A$2:'TRM - TBM Crosswalk'!$I$1008,5,FALSE))</f>
        <v/>
      </c>
      <c r="H9741" t="str">
        <f>IF(VLOOKUP(TRM!A9141,'TRM - TBM Crosswalk'!$A$2:'TRM - TBM Crosswalk'!$I$1008,6,FALSE)=0,"",VLOOKUP(TRM!A9141,'TRM - TBM Crosswalk'!$A$2:'TRM - TBM Crosswalk'!$I$1008,6,FALSE))</f>
        <v/>
      </c>
      <c r="I9741" t="str">
        <f>IF(VLOOKUP(TRM!A9141,'TRM - TBM Crosswalk'!$A$2:'TRM - TBM Crosswalk'!$I$1008,7,FALSE)=0,"",VLOOKUP(TRM!A9141,'TRM - TBM Crosswalk'!$A$2:'TRM - TBM Crosswalk'!$I$1008,7,FALSE))</f>
        <v/>
      </c>
      <c r="J9741" t="str">
        <f>IF(VLOOKUP(TRM!A9141,'TRM - TBM Crosswalk'!$A$2:'TRM - TBM Crosswalk'!$I$1008,8,FALSE)=0,"",VLOOKUP(TRM!A9141,'TRM - TBM Crosswalk'!$A$2:'TRM - TBM Crosswalk'!$I$1008,8,FALSE))</f>
        <v/>
      </c>
      <c r="K9741" t="str">
        <f>IF(VLOOKUP(TRM!A9141,'TRM - TBM Crosswalk'!$A$2:'TRM - TBM Crosswalk'!$I$1008,9,FALSE)=0,"",VLOOKUP(TRM!A9141,'TRM - TBM Crosswalk'!$A$2:'TRM - TBM Crosswalk'!$I$1008,9,FALSE))</f>
        <v/>
      </c>
    </row>
    <row r="9742" spans="1:11" x14ac:dyDescent="0.45">
      <c r="A9742" t="str">
        <f>TRM!A9139</f>
        <v>I01.003.308#</v>
      </c>
      <c r="B9742" t="str">
        <f>TRM!B9139</f>
        <v>Modem</v>
      </c>
      <c r="C9742" t="str">
        <f>TRM!C9139</f>
        <v>ModemVU | 2.1.47</v>
      </c>
      <c r="D9742">
        <f>TRM!D9139</f>
        <v>0</v>
      </c>
      <c r="E9742" t="str">
        <f>IF(VLOOKUP(TRM!A9139,'TRM - TBM Crosswalk'!$A$2:'TRM - TBM Crosswalk'!$I$1008,3,FALSE)="N/A","TBD","")</f>
        <v>TBD</v>
      </c>
      <c r="F9742" t="str">
        <f>IF(VLOOKUP(TRM!A9139,'TRM - TBM Crosswalk'!$A$2:'TRM - TBM Crosswalk'!$I$1008,4,FALSE)=0,"",VLOOKUP(TRM!A9139,'TRM - TBM Crosswalk'!$A$2:'TRM - TBM Crosswalk'!$I$1008,4,FALSE))</f>
        <v/>
      </c>
      <c r="G9742" t="str">
        <f>IF(VLOOKUP(TRM!A9139,'TRM - TBM Crosswalk'!$A$2:'TRM - TBM Crosswalk'!$I$1008,5,FALSE)=0,"",VLOOKUP(TRM!A9139,'TRM - TBM Crosswalk'!$A$2:'TRM - TBM Crosswalk'!$I$1008,5,FALSE))</f>
        <v/>
      </c>
      <c r="H9742" t="str">
        <f>IF(VLOOKUP(TRM!A9139,'TRM - TBM Crosswalk'!$A$2:'TRM - TBM Crosswalk'!$I$1008,6,FALSE)=0,"",VLOOKUP(TRM!A9139,'TRM - TBM Crosswalk'!$A$2:'TRM - TBM Crosswalk'!$I$1008,6,FALSE))</f>
        <v/>
      </c>
      <c r="I9742" t="str">
        <f>IF(VLOOKUP(TRM!A9139,'TRM - TBM Crosswalk'!$A$2:'TRM - TBM Crosswalk'!$I$1008,7,FALSE)=0,"",VLOOKUP(TRM!A9139,'TRM - TBM Crosswalk'!$A$2:'TRM - TBM Crosswalk'!$I$1008,7,FALSE))</f>
        <v/>
      </c>
      <c r="J9742" t="str">
        <f>IF(VLOOKUP(TRM!A9139,'TRM - TBM Crosswalk'!$A$2:'TRM - TBM Crosswalk'!$I$1008,8,FALSE)=0,"",VLOOKUP(TRM!A9139,'TRM - TBM Crosswalk'!$A$2:'TRM - TBM Crosswalk'!$I$1008,8,FALSE))</f>
        <v/>
      </c>
      <c r="K9742" t="str">
        <f>IF(VLOOKUP(TRM!A9139,'TRM - TBM Crosswalk'!$A$2:'TRM - TBM Crosswalk'!$I$1008,9,FALSE)=0,"",VLOOKUP(TRM!A9139,'TRM - TBM Crosswalk'!$A$2:'TRM - TBM Crosswalk'!$I$1008,9,FALSE))</f>
        <v/>
      </c>
    </row>
    <row r="9743" spans="1:11" x14ac:dyDescent="0.45">
      <c r="A9743" t="str">
        <f>TRM!A2678</f>
        <v>A02.023.260</v>
      </c>
      <c r="B9743" t="str">
        <f>TRM!B2678</f>
        <v>Document Imaging and OCR</v>
      </c>
      <c r="C9743" t="str">
        <f>TRM!C2678</f>
        <v>CaptureOnTouch Google Docs(TM) Plugin | 1.3.4625</v>
      </c>
      <c r="D9743">
        <f>TRM!D2678</f>
        <v>0</v>
      </c>
      <c r="E9743" t="str">
        <f>IF(VLOOKUP(TRM!A2678,'TRM - TBM Crosswalk'!$A$2:'TRM - TBM Crosswalk'!$I$1008,3,FALSE)="N/A","TBD","")</f>
        <v/>
      </c>
      <c r="F9743" t="str">
        <f>IF(VLOOKUP(TRM!A2678,'TRM - TBM Crosswalk'!$A$2:'TRM - TBM Crosswalk'!$I$1008,4,FALSE)=0,"",VLOOKUP(TRM!A2678,'TRM - TBM Crosswalk'!$A$2:'TRM - TBM Crosswalk'!$I$1008,4,FALSE))</f>
        <v/>
      </c>
      <c r="G9743" t="str">
        <f>IF(VLOOKUP(TRM!A2678,'TRM - TBM Crosswalk'!$A$2:'TRM - TBM Crosswalk'!$I$1008,5,FALSE)=0,"",VLOOKUP(TRM!A2678,'TRM - TBM Crosswalk'!$A$2:'TRM - TBM Crosswalk'!$I$1008,5,FALSE))</f>
        <v/>
      </c>
      <c r="H9743" t="str">
        <f>IF(VLOOKUP(TRM!A2678,'TRM - TBM Crosswalk'!$A$2:'TRM - TBM Crosswalk'!$I$1008,6,FALSE)=0,"",VLOOKUP(TRM!A2678,'TRM - TBM Crosswalk'!$A$2:'TRM - TBM Crosswalk'!$I$1008,6,FALSE))</f>
        <v/>
      </c>
      <c r="I9743" t="str">
        <f>IF(VLOOKUP(TRM!A2678,'TRM - TBM Crosswalk'!$A$2:'TRM - TBM Crosswalk'!$I$1008,7,FALSE)=0,"",VLOOKUP(TRM!A2678,'TRM - TBM Crosswalk'!$A$2:'TRM - TBM Crosswalk'!$I$1008,7,FALSE))</f>
        <v>Platform Services</v>
      </c>
      <c r="J9743" t="str">
        <f>IF(VLOOKUP(TRM!A2678,'TRM - TBM Crosswalk'!$A$2:'TRM - TBM Crosswalk'!$I$1008,8,FALSE)=0,"",VLOOKUP(TRM!A2678,'TRM - TBM Crosswalk'!$A$2:'TRM - TBM Crosswalk'!$I$1008,8,FALSE))</f>
        <v>Applications Services</v>
      </c>
      <c r="K9743" t="str">
        <f>IF(VLOOKUP(TRM!A2678,'TRM - TBM Crosswalk'!$A$2:'TRM - TBM Crosswalk'!$I$1008,9,FALSE)=0,"",VLOOKUP(TRM!A2678,'TRM - TBM Crosswalk'!$A$2:'TRM - TBM Crosswalk'!$I$1008,9,FALSE))</f>
        <v>Content Management</v>
      </c>
    </row>
    <row r="9744" spans="1:11" x14ac:dyDescent="0.45">
      <c r="A9744" t="str">
        <f>TRM!A1951</f>
        <v>A02.022.240</v>
      </c>
      <c r="B9744" t="str">
        <f>TRM!B1951</f>
        <v>Integrated Development Environment (IDE)#</v>
      </c>
      <c r="C9744" t="str">
        <f>TRM!C1951</f>
        <v>Microsoft Visual C++ 2017 Redistributable (x86) - 14.12.25810 | 14.12.25810.0</v>
      </c>
      <c r="D9744">
        <f>TRM!D1951</f>
        <v>0</v>
      </c>
      <c r="E9744" t="str">
        <f>IF(VLOOKUP(TRM!A1951,'TRM - TBM Crosswalk'!$A$2:'TRM - TBM Crosswalk'!$I$1008,3,FALSE)="N/A","TBD","")</f>
        <v/>
      </c>
      <c r="F9744" t="str">
        <f>IF(VLOOKUP(TRM!A1951,'TRM - TBM Crosswalk'!$A$2:'TRM - TBM Crosswalk'!$I$1008,4,FALSE)=0,"",VLOOKUP(TRM!A1951,'TRM - TBM Crosswalk'!$A$2:'TRM - TBM Crosswalk'!$I$1008,4,FALSE))</f>
        <v/>
      </c>
      <c r="G9744" t="str">
        <f>IF(VLOOKUP(TRM!A1951,'TRM - TBM Crosswalk'!$A$2:'TRM - TBM Crosswalk'!$I$1008,5,FALSE)=0,"",VLOOKUP(TRM!A1951,'TRM - TBM Crosswalk'!$A$2:'TRM - TBM Crosswalk'!$I$1008,5,FALSE))</f>
        <v>Application</v>
      </c>
      <c r="H9744" t="str">
        <f>IF(VLOOKUP(TRM!A1951,'TRM - TBM Crosswalk'!$A$2:'TRM - TBM Crosswalk'!$I$1008,6,FALSE)=0,"",VLOOKUP(TRM!A1951,'TRM - TBM Crosswalk'!$A$2:'TRM - TBM Crosswalk'!$I$1008,6,FALSE))</f>
        <v>Application Development</v>
      </c>
      <c r="I9744" t="str">
        <f>IF(VLOOKUP(TRM!A1951,'TRM - TBM Crosswalk'!$A$2:'TRM - TBM Crosswalk'!$I$1008,7,FALSE)=0,"",VLOOKUP(TRM!A1951,'TRM - TBM Crosswalk'!$A$2:'TRM - TBM Crosswalk'!$I$1008,7,FALSE))</f>
        <v/>
      </c>
      <c r="J9744" t="str">
        <f>IF(VLOOKUP(TRM!A1951,'TRM - TBM Crosswalk'!$A$2:'TRM - TBM Crosswalk'!$I$1008,8,FALSE)=0,"",VLOOKUP(TRM!A1951,'TRM - TBM Crosswalk'!$A$2:'TRM - TBM Crosswalk'!$I$1008,8,FALSE))</f>
        <v/>
      </c>
      <c r="K9744" t="str">
        <f>IF(VLOOKUP(TRM!A1951,'TRM - TBM Crosswalk'!$A$2:'TRM - TBM Crosswalk'!$I$1008,9,FALSE)=0,"",VLOOKUP(TRM!A1951,'TRM - TBM Crosswalk'!$A$2:'TRM - TBM Crosswalk'!$I$1008,9,FALSE))</f>
        <v/>
      </c>
    </row>
    <row r="9745" spans="1:11" x14ac:dyDescent="0.45">
      <c r="A9745" t="str">
        <f>TRM!A1952</f>
        <v>A02.022.240</v>
      </c>
      <c r="B9745" t="str">
        <f>TRM!B1952</f>
        <v>Integrated Development Environment (IDE)#</v>
      </c>
      <c r="C9745" t="str">
        <f>TRM!C1952</f>
        <v>Microsoft Visual C++ 2017 Redistributable (x86) - 14.13.26020 | 14.13.26020.0</v>
      </c>
      <c r="D9745">
        <f>TRM!D1952</f>
        <v>0</v>
      </c>
      <c r="E9745" t="str">
        <f>IF(VLOOKUP(TRM!A1952,'TRM - TBM Crosswalk'!$A$2:'TRM - TBM Crosswalk'!$I$1008,3,FALSE)="N/A","TBD","")</f>
        <v/>
      </c>
      <c r="F9745" t="str">
        <f>IF(VLOOKUP(TRM!A1952,'TRM - TBM Crosswalk'!$A$2:'TRM - TBM Crosswalk'!$I$1008,4,FALSE)=0,"",VLOOKUP(TRM!A1952,'TRM - TBM Crosswalk'!$A$2:'TRM - TBM Crosswalk'!$I$1008,4,FALSE))</f>
        <v/>
      </c>
      <c r="G9745" t="str">
        <f>IF(VLOOKUP(TRM!A1952,'TRM - TBM Crosswalk'!$A$2:'TRM - TBM Crosswalk'!$I$1008,5,FALSE)=0,"",VLOOKUP(TRM!A1952,'TRM - TBM Crosswalk'!$A$2:'TRM - TBM Crosswalk'!$I$1008,5,FALSE))</f>
        <v>Application</v>
      </c>
      <c r="H9745" t="str">
        <f>IF(VLOOKUP(TRM!A1952,'TRM - TBM Crosswalk'!$A$2:'TRM - TBM Crosswalk'!$I$1008,6,FALSE)=0,"",VLOOKUP(TRM!A1952,'TRM - TBM Crosswalk'!$A$2:'TRM - TBM Crosswalk'!$I$1008,6,FALSE))</f>
        <v>Application Development</v>
      </c>
      <c r="I9745" t="str">
        <f>IF(VLOOKUP(TRM!A1952,'TRM - TBM Crosswalk'!$A$2:'TRM - TBM Crosswalk'!$I$1008,7,FALSE)=0,"",VLOOKUP(TRM!A1952,'TRM - TBM Crosswalk'!$A$2:'TRM - TBM Crosswalk'!$I$1008,7,FALSE))</f>
        <v/>
      </c>
      <c r="J9745" t="str">
        <f>IF(VLOOKUP(TRM!A1952,'TRM - TBM Crosswalk'!$A$2:'TRM - TBM Crosswalk'!$I$1008,8,FALSE)=0,"",VLOOKUP(TRM!A1952,'TRM - TBM Crosswalk'!$A$2:'TRM - TBM Crosswalk'!$I$1008,8,FALSE))</f>
        <v/>
      </c>
      <c r="K9745" t="str">
        <f>IF(VLOOKUP(TRM!A1952,'TRM - TBM Crosswalk'!$A$2:'TRM - TBM Crosswalk'!$I$1008,9,FALSE)=0,"",VLOOKUP(TRM!A1952,'TRM - TBM Crosswalk'!$A$2:'TRM - TBM Crosswalk'!$I$1008,9,FALSE))</f>
        <v/>
      </c>
    </row>
    <row r="9746" spans="1:11" x14ac:dyDescent="0.45">
      <c r="A9746" t="str">
        <f>TRM!A1953</f>
        <v>A02.022.240</v>
      </c>
      <c r="B9746" t="str">
        <f>TRM!B1953</f>
        <v>Integrated Development Environment (IDE)#</v>
      </c>
      <c r="C9746" t="str">
        <f>TRM!C1953</f>
        <v>Microsoft Visual C++ 2017 Redistributable (x86) - 14.14.26405 | 14.14.26405.0</v>
      </c>
      <c r="D9746">
        <f>TRM!D1953</f>
        <v>0</v>
      </c>
      <c r="E9746" t="str">
        <f>IF(VLOOKUP(TRM!A1953,'TRM - TBM Crosswalk'!$A$2:'TRM - TBM Crosswalk'!$I$1008,3,FALSE)="N/A","TBD","")</f>
        <v/>
      </c>
      <c r="F9746" t="str">
        <f>IF(VLOOKUP(TRM!A1953,'TRM - TBM Crosswalk'!$A$2:'TRM - TBM Crosswalk'!$I$1008,4,FALSE)=0,"",VLOOKUP(TRM!A1953,'TRM - TBM Crosswalk'!$A$2:'TRM - TBM Crosswalk'!$I$1008,4,FALSE))</f>
        <v/>
      </c>
      <c r="G9746" t="str">
        <f>IF(VLOOKUP(TRM!A1953,'TRM - TBM Crosswalk'!$A$2:'TRM - TBM Crosswalk'!$I$1008,5,FALSE)=0,"",VLOOKUP(TRM!A1953,'TRM - TBM Crosswalk'!$A$2:'TRM - TBM Crosswalk'!$I$1008,5,FALSE))</f>
        <v>Application</v>
      </c>
      <c r="H9746" t="str">
        <f>IF(VLOOKUP(TRM!A1953,'TRM - TBM Crosswalk'!$A$2:'TRM - TBM Crosswalk'!$I$1008,6,FALSE)=0,"",VLOOKUP(TRM!A1953,'TRM - TBM Crosswalk'!$A$2:'TRM - TBM Crosswalk'!$I$1008,6,FALSE))</f>
        <v>Application Development</v>
      </c>
      <c r="I9746" t="str">
        <f>IF(VLOOKUP(TRM!A1953,'TRM - TBM Crosswalk'!$A$2:'TRM - TBM Crosswalk'!$I$1008,7,FALSE)=0,"",VLOOKUP(TRM!A1953,'TRM - TBM Crosswalk'!$A$2:'TRM - TBM Crosswalk'!$I$1008,7,FALSE))</f>
        <v/>
      </c>
      <c r="J9746" t="str">
        <f>IF(VLOOKUP(TRM!A1953,'TRM - TBM Crosswalk'!$A$2:'TRM - TBM Crosswalk'!$I$1008,8,FALSE)=0,"",VLOOKUP(TRM!A1953,'TRM - TBM Crosswalk'!$A$2:'TRM - TBM Crosswalk'!$I$1008,8,FALSE))</f>
        <v/>
      </c>
      <c r="K9746" t="str">
        <f>IF(VLOOKUP(TRM!A1953,'TRM - TBM Crosswalk'!$A$2:'TRM - TBM Crosswalk'!$I$1008,9,FALSE)=0,"",VLOOKUP(TRM!A1953,'TRM - TBM Crosswalk'!$A$2:'TRM - TBM Crosswalk'!$I$1008,9,FALSE))</f>
        <v/>
      </c>
    </row>
    <row r="9747" spans="1:11" x14ac:dyDescent="0.45">
      <c r="A9747" t="str">
        <f>TRM!A1954</f>
        <v>A02.022.240</v>
      </c>
      <c r="B9747" t="str">
        <f>TRM!B1954</f>
        <v>Integrated Development Environment (IDE)#</v>
      </c>
      <c r="C9747" t="str">
        <f>TRM!C1954</f>
        <v>Microsoft Visual C++ 2017 Redistributable (x86) - 14.14.26429 | 14.14.26429.4</v>
      </c>
      <c r="D9747">
        <f>TRM!D1954</f>
        <v>0</v>
      </c>
      <c r="E9747" t="str">
        <f>IF(VLOOKUP(TRM!A1954,'TRM - TBM Crosswalk'!$A$2:'TRM - TBM Crosswalk'!$I$1008,3,FALSE)="N/A","TBD","")</f>
        <v/>
      </c>
      <c r="F9747" t="str">
        <f>IF(VLOOKUP(TRM!A1954,'TRM - TBM Crosswalk'!$A$2:'TRM - TBM Crosswalk'!$I$1008,4,FALSE)=0,"",VLOOKUP(TRM!A1954,'TRM - TBM Crosswalk'!$A$2:'TRM - TBM Crosswalk'!$I$1008,4,FALSE))</f>
        <v/>
      </c>
      <c r="G9747" t="str">
        <f>IF(VLOOKUP(TRM!A1954,'TRM - TBM Crosswalk'!$A$2:'TRM - TBM Crosswalk'!$I$1008,5,FALSE)=0,"",VLOOKUP(TRM!A1954,'TRM - TBM Crosswalk'!$A$2:'TRM - TBM Crosswalk'!$I$1008,5,FALSE))</f>
        <v>Application</v>
      </c>
      <c r="H9747" t="str">
        <f>IF(VLOOKUP(TRM!A1954,'TRM - TBM Crosswalk'!$A$2:'TRM - TBM Crosswalk'!$I$1008,6,FALSE)=0,"",VLOOKUP(TRM!A1954,'TRM - TBM Crosswalk'!$A$2:'TRM - TBM Crosswalk'!$I$1008,6,FALSE))</f>
        <v>Application Development</v>
      </c>
      <c r="I9747" t="str">
        <f>IF(VLOOKUP(TRM!A1954,'TRM - TBM Crosswalk'!$A$2:'TRM - TBM Crosswalk'!$I$1008,7,FALSE)=0,"",VLOOKUP(TRM!A1954,'TRM - TBM Crosswalk'!$A$2:'TRM - TBM Crosswalk'!$I$1008,7,FALSE))</f>
        <v/>
      </c>
      <c r="J9747" t="str">
        <f>IF(VLOOKUP(TRM!A1954,'TRM - TBM Crosswalk'!$A$2:'TRM - TBM Crosswalk'!$I$1008,8,FALSE)=0,"",VLOOKUP(TRM!A1954,'TRM - TBM Crosswalk'!$A$2:'TRM - TBM Crosswalk'!$I$1008,8,FALSE))</f>
        <v/>
      </c>
      <c r="K9747" t="str">
        <f>IF(VLOOKUP(TRM!A1954,'TRM - TBM Crosswalk'!$A$2:'TRM - TBM Crosswalk'!$I$1008,9,FALSE)=0,"",VLOOKUP(TRM!A1954,'TRM - TBM Crosswalk'!$A$2:'TRM - TBM Crosswalk'!$I$1008,9,FALSE))</f>
        <v/>
      </c>
    </row>
    <row r="9748" spans="1:11" x14ac:dyDescent="0.45">
      <c r="A9748" t="str">
        <f>TRM!A1955</f>
        <v>A02.022.240</v>
      </c>
      <c r="B9748" t="str">
        <f>TRM!B1955</f>
        <v>Integrated Development Environment (IDE)#</v>
      </c>
      <c r="C9748" t="str">
        <f>TRM!C1955</f>
        <v>Microsoft Visual C++ 2017 Redistributable (x86) - 14.15.26706 | 14.15.26706.0</v>
      </c>
      <c r="D9748">
        <f>TRM!D1955</f>
        <v>0</v>
      </c>
      <c r="E9748" t="str">
        <f>IF(VLOOKUP(TRM!A1955,'TRM - TBM Crosswalk'!$A$2:'TRM - TBM Crosswalk'!$I$1008,3,FALSE)="N/A","TBD","")</f>
        <v/>
      </c>
      <c r="F9748" t="str">
        <f>IF(VLOOKUP(TRM!A1955,'TRM - TBM Crosswalk'!$A$2:'TRM - TBM Crosswalk'!$I$1008,4,FALSE)=0,"",VLOOKUP(TRM!A1955,'TRM - TBM Crosswalk'!$A$2:'TRM - TBM Crosswalk'!$I$1008,4,FALSE))</f>
        <v/>
      </c>
      <c r="G9748" t="str">
        <f>IF(VLOOKUP(TRM!A1955,'TRM - TBM Crosswalk'!$A$2:'TRM - TBM Crosswalk'!$I$1008,5,FALSE)=0,"",VLOOKUP(TRM!A1955,'TRM - TBM Crosswalk'!$A$2:'TRM - TBM Crosswalk'!$I$1008,5,FALSE))</f>
        <v>Application</v>
      </c>
      <c r="H9748" t="str">
        <f>IF(VLOOKUP(TRM!A1955,'TRM - TBM Crosswalk'!$A$2:'TRM - TBM Crosswalk'!$I$1008,6,FALSE)=0,"",VLOOKUP(TRM!A1955,'TRM - TBM Crosswalk'!$A$2:'TRM - TBM Crosswalk'!$I$1008,6,FALSE))</f>
        <v>Application Development</v>
      </c>
      <c r="I9748" t="str">
        <f>IF(VLOOKUP(TRM!A1955,'TRM - TBM Crosswalk'!$A$2:'TRM - TBM Crosswalk'!$I$1008,7,FALSE)=0,"",VLOOKUP(TRM!A1955,'TRM - TBM Crosswalk'!$A$2:'TRM - TBM Crosswalk'!$I$1008,7,FALSE))</f>
        <v/>
      </c>
      <c r="J9748" t="str">
        <f>IF(VLOOKUP(TRM!A1955,'TRM - TBM Crosswalk'!$A$2:'TRM - TBM Crosswalk'!$I$1008,8,FALSE)=0,"",VLOOKUP(TRM!A1955,'TRM - TBM Crosswalk'!$A$2:'TRM - TBM Crosswalk'!$I$1008,8,FALSE))</f>
        <v/>
      </c>
      <c r="K9748" t="str">
        <f>IF(VLOOKUP(TRM!A1955,'TRM - TBM Crosswalk'!$A$2:'TRM - TBM Crosswalk'!$I$1008,9,FALSE)=0,"",VLOOKUP(TRM!A1955,'TRM - TBM Crosswalk'!$A$2:'TRM - TBM Crosswalk'!$I$1008,9,FALSE))</f>
        <v/>
      </c>
    </row>
    <row r="9749" spans="1:11" x14ac:dyDescent="0.45">
      <c r="A9749" t="str">
        <f>TRM!A1956</f>
        <v>A02.022.240</v>
      </c>
      <c r="B9749" t="str">
        <f>TRM!B1956</f>
        <v>Integrated Development Environment (IDE)#</v>
      </c>
      <c r="C9749" t="str">
        <f>TRM!C1956</f>
        <v>Microsoft Visual C++ 2017 Redistributable (x86) - 14.16.27012 | 14.16.27012.6</v>
      </c>
      <c r="D9749">
        <f>TRM!D1956</f>
        <v>0</v>
      </c>
      <c r="E9749" t="str">
        <f>IF(VLOOKUP(TRM!A1956,'TRM - TBM Crosswalk'!$A$2:'TRM - TBM Crosswalk'!$I$1008,3,FALSE)="N/A","TBD","")</f>
        <v/>
      </c>
      <c r="F9749" t="str">
        <f>IF(VLOOKUP(TRM!A1956,'TRM - TBM Crosswalk'!$A$2:'TRM - TBM Crosswalk'!$I$1008,4,FALSE)=0,"",VLOOKUP(TRM!A1956,'TRM - TBM Crosswalk'!$A$2:'TRM - TBM Crosswalk'!$I$1008,4,FALSE))</f>
        <v/>
      </c>
      <c r="G9749" t="str">
        <f>IF(VLOOKUP(TRM!A1956,'TRM - TBM Crosswalk'!$A$2:'TRM - TBM Crosswalk'!$I$1008,5,FALSE)=0,"",VLOOKUP(TRM!A1956,'TRM - TBM Crosswalk'!$A$2:'TRM - TBM Crosswalk'!$I$1008,5,FALSE))</f>
        <v>Application</v>
      </c>
      <c r="H9749" t="str">
        <f>IF(VLOOKUP(TRM!A1956,'TRM - TBM Crosswalk'!$A$2:'TRM - TBM Crosswalk'!$I$1008,6,FALSE)=0,"",VLOOKUP(TRM!A1956,'TRM - TBM Crosswalk'!$A$2:'TRM - TBM Crosswalk'!$I$1008,6,FALSE))</f>
        <v>Application Development</v>
      </c>
      <c r="I9749" t="str">
        <f>IF(VLOOKUP(TRM!A1956,'TRM - TBM Crosswalk'!$A$2:'TRM - TBM Crosswalk'!$I$1008,7,FALSE)=0,"",VLOOKUP(TRM!A1956,'TRM - TBM Crosswalk'!$A$2:'TRM - TBM Crosswalk'!$I$1008,7,FALSE))</f>
        <v/>
      </c>
      <c r="J9749" t="str">
        <f>IF(VLOOKUP(TRM!A1956,'TRM - TBM Crosswalk'!$A$2:'TRM - TBM Crosswalk'!$I$1008,8,FALSE)=0,"",VLOOKUP(TRM!A1956,'TRM - TBM Crosswalk'!$A$2:'TRM - TBM Crosswalk'!$I$1008,8,FALSE))</f>
        <v/>
      </c>
      <c r="K9749" t="str">
        <f>IF(VLOOKUP(TRM!A1956,'TRM - TBM Crosswalk'!$A$2:'TRM - TBM Crosswalk'!$I$1008,9,FALSE)=0,"",VLOOKUP(TRM!A1956,'TRM - TBM Crosswalk'!$A$2:'TRM - TBM Crosswalk'!$I$1008,9,FALSE))</f>
        <v/>
      </c>
    </row>
    <row r="9750" spans="1:11" x14ac:dyDescent="0.45">
      <c r="A9750" t="str">
        <f>TRM!A1957</f>
        <v>A02.022.240</v>
      </c>
      <c r="B9750" t="str">
        <f>TRM!B1957</f>
        <v>Integrated Development Environment (IDE)#</v>
      </c>
      <c r="C9750" t="str">
        <f>TRM!C1957</f>
        <v>Microsoft Visual C++ 2017 Redistributable (x86) - 14.16.27024 | 14.16.27024.1</v>
      </c>
      <c r="D9750">
        <f>TRM!D1957</f>
        <v>0</v>
      </c>
      <c r="E9750" t="str">
        <f>IF(VLOOKUP(TRM!A1957,'TRM - TBM Crosswalk'!$A$2:'TRM - TBM Crosswalk'!$I$1008,3,FALSE)="N/A","TBD","")</f>
        <v/>
      </c>
      <c r="F9750" t="str">
        <f>IF(VLOOKUP(TRM!A1957,'TRM - TBM Crosswalk'!$A$2:'TRM - TBM Crosswalk'!$I$1008,4,FALSE)=0,"",VLOOKUP(TRM!A1957,'TRM - TBM Crosswalk'!$A$2:'TRM - TBM Crosswalk'!$I$1008,4,FALSE))</f>
        <v/>
      </c>
      <c r="G9750" t="str">
        <f>IF(VLOOKUP(TRM!A1957,'TRM - TBM Crosswalk'!$A$2:'TRM - TBM Crosswalk'!$I$1008,5,FALSE)=0,"",VLOOKUP(TRM!A1957,'TRM - TBM Crosswalk'!$A$2:'TRM - TBM Crosswalk'!$I$1008,5,FALSE))</f>
        <v>Application</v>
      </c>
      <c r="H9750" t="str">
        <f>IF(VLOOKUP(TRM!A1957,'TRM - TBM Crosswalk'!$A$2:'TRM - TBM Crosswalk'!$I$1008,6,FALSE)=0,"",VLOOKUP(TRM!A1957,'TRM - TBM Crosswalk'!$A$2:'TRM - TBM Crosswalk'!$I$1008,6,FALSE))</f>
        <v>Application Development</v>
      </c>
      <c r="I9750" t="str">
        <f>IF(VLOOKUP(TRM!A1957,'TRM - TBM Crosswalk'!$A$2:'TRM - TBM Crosswalk'!$I$1008,7,FALSE)=0,"",VLOOKUP(TRM!A1957,'TRM - TBM Crosswalk'!$A$2:'TRM - TBM Crosswalk'!$I$1008,7,FALSE))</f>
        <v/>
      </c>
      <c r="J9750" t="str">
        <f>IF(VLOOKUP(TRM!A1957,'TRM - TBM Crosswalk'!$A$2:'TRM - TBM Crosswalk'!$I$1008,8,FALSE)=0,"",VLOOKUP(TRM!A1957,'TRM - TBM Crosswalk'!$A$2:'TRM - TBM Crosswalk'!$I$1008,8,FALSE))</f>
        <v/>
      </c>
      <c r="K9750" t="str">
        <f>IF(VLOOKUP(TRM!A1957,'TRM - TBM Crosswalk'!$A$2:'TRM - TBM Crosswalk'!$I$1008,9,FALSE)=0,"",VLOOKUP(TRM!A1957,'TRM - TBM Crosswalk'!$A$2:'TRM - TBM Crosswalk'!$I$1008,9,FALSE))</f>
        <v/>
      </c>
    </row>
    <row r="9751" spans="1:11" x14ac:dyDescent="0.45">
      <c r="A9751" t="str">
        <f>TRM!A1958</f>
        <v>A02.022.240</v>
      </c>
      <c r="B9751" t="str">
        <f>TRM!B1958</f>
        <v>Integrated Development Environment (IDE)#</v>
      </c>
      <c r="C9751" t="str">
        <f>TRM!C1958</f>
        <v>Microsoft Visual C++ 2017 Redistributable (x86) - 14.16.27027 | 14.16.27027.1</v>
      </c>
      <c r="D9751">
        <f>TRM!D1958</f>
        <v>0</v>
      </c>
      <c r="E9751" t="str">
        <f>IF(VLOOKUP(TRM!A1958,'TRM - TBM Crosswalk'!$A$2:'TRM - TBM Crosswalk'!$I$1008,3,FALSE)="N/A","TBD","")</f>
        <v/>
      </c>
      <c r="F9751" t="str">
        <f>IF(VLOOKUP(TRM!A1958,'TRM - TBM Crosswalk'!$A$2:'TRM - TBM Crosswalk'!$I$1008,4,FALSE)=0,"",VLOOKUP(TRM!A1958,'TRM - TBM Crosswalk'!$A$2:'TRM - TBM Crosswalk'!$I$1008,4,FALSE))</f>
        <v/>
      </c>
      <c r="G9751" t="str">
        <f>IF(VLOOKUP(TRM!A1958,'TRM - TBM Crosswalk'!$A$2:'TRM - TBM Crosswalk'!$I$1008,5,FALSE)=0,"",VLOOKUP(TRM!A1958,'TRM - TBM Crosswalk'!$A$2:'TRM - TBM Crosswalk'!$I$1008,5,FALSE))</f>
        <v>Application</v>
      </c>
      <c r="H9751" t="str">
        <f>IF(VLOOKUP(TRM!A1958,'TRM - TBM Crosswalk'!$A$2:'TRM - TBM Crosswalk'!$I$1008,6,FALSE)=0,"",VLOOKUP(TRM!A1958,'TRM - TBM Crosswalk'!$A$2:'TRM - TBM Crosswalk'!$I$1008,6,FALSE))</f>
        <v>Application Development</v>
      </c>
      <c r="I9751" t="str">
        <f>IF(VLOOKUP(TRM!A1958,'TRM - TBM Crosswalk'!$A$2:'TRM - TBM Crosswalk'!$I$1008,7,FALSE)=0,"",VLOOKUP(TRM!A1958,'TRM - TBM Crosswalk'!$A$2:'TRM - TBM Crosswalk'!$I$1008,7,FALSE))</f>
        <v/>
      </c>
      <c r="J9751" t="str">
        <f>IF(VLOOKUP(TRM!A1958,'TRM - TBM Crosswalk'!$A$2:'TRM - TBM Crosswalk'!$I$1008,8,FALSE)=0,"",VLOOKUP(TRM!A1958,'TRM - TBM Crosswalk'!$A$2:'TRM - TBM Crosswalk'!$I$1008,8,FALSE))</f>
        <v/>
      </c>
      <c r="K9751" t="str">
        <f>IF(VLOOKUP(TRM!A1958,'TRM - TBM Crosswalk'!$A$2:'TRM - TBM Crosswalk'!$I$1008,9,FALSE)=0,"",VLOOKUP(TRM!A1958,'TRM - TBM Crosswalk'!$A$2:'TRM - TBM Crosswalk'!$I$1008,9,FALSE))</f>
        <v/>
      </c>
    </row>
    <row r="9752" spans="1:11" x14ac:dyDescent="0.45">
      <c r="A9752" t="str">
        <f>TRM!A1959</f>
        <v>A02.022.240</v>
      </c>
      <c r="B9752" t="str">
        <f>TRM!B1959</f>
        <v>Integrated Development Environment (IDE)#</v>
      </c>
      <c r="C9752" t="str">
        <f>TRM!C1959</f>
        <v>Microsoft Visual C++ 2017 Redistributable (x86) - 14.16.27029 | 14.16.27029.1</v>
      </c>
      <c r="D9752">
        <f>TRM!D1959</f>
        <v>0</v>
      </c>
      <c r="E9752" t="str">
        <f>IF(VLOOKUP(TRM!A1959,'TRM - TBM Crosswalk'!$A$2:'TRM - TBM Crosswalk'!$I$1008,3,FALSE)="N/A","TBD","")</f>
        <v/>
      </c>
      <c r="F9752" t="str">
        <f>IF(VLOOKUP(TRM!A1959,'TRM - TBM Crosswalk'!$A$2:'TRM - TBM Crosswalk'!$I$1008,4,FALSE)=0,"",VLOOKUP(TRM!A1959,'TRM - TBM Crosswalk'!$A$2:'TRM - TBM Crosswalk'!$I$1008,4,FALSE))</f>
        <v/>
      </c>
      <c r="G9752" t="str">
        <f>IF(VLOOKUP(TRM!A1959,'TRM - TBM Crosswalk'!$A$2:'TRM - TBM Crosswalk'!$I$1008,5,FALSE)=0,"",VLOOKUP(TRM!A1959,'TRM - TBM Crosswalk'!$A$2:'TRM - TBM Crosswalk'!$I$1008,5,FALSE))</f>
        <v>Application</v>
      </c>
      <c r="H9752" t="str">
        <f>IF(VLOOKUP(TRM!A1959,'TRM - TBM Crosswalk'!$A$2:'TRM - TBM Crosswalk'!$I$1008,6,FALSE)=0,"",VLOOKUP(TRM!A1959,'TRM - TBM Crosswalk'!$A$2:'TRM - TBM Crosswalk'!$I$1008,6,FALSE))</f>
        <v>Application Development</v>
      </c>
      <c r="I9752" t="str">
        <f>IF(VLOOKUP(TRM!A1959,'TRM - TBM Crosswalk'!$A$2:'TRM - TBM Crosswalk'!$I$1008,7,FALSE)=0,"",VLOOKUP(TRM!A1959,'TRM - TBM Crosswalk'!$A$2:'TRM - TBM Crosswalk'!$I$1008,7,FALSE))</f>
        <v/>
      </c>
      <c r="J9752" t="str">
        <f>IF(VLOOKUP(TRM!A1959,'TRM - TBM Crosswalk'!$A$2:'TRM - TBM Crosswalk'!$I$1008,8,FALSE)=0,"",VLOOKUP(TRM!A1959,'TRM - TBM Crosswalk'!$A$2:'TRM - TBM Crosswalk'!$I$1008,8,FALSE))</f>
        <v/>
      </c>
      <c r="K9752" t="str">
        <f>IF(VLOOKUP(TRM!A1959,'TRM - TBM Crosswalk'!$A$2:'TRM - TBM Crosswalk'!$I$1008,9,FALSE)=0,"",VLOOKUP(TRM!A1959,'TRM - TBM Crosswalk'!$A$2:'TRM - TBM Crosswalk'!$I$1008,9,FALSE))</f>
        <v/>
      </c>
    </row>
    <row r="9753" spans="1:11" x14ac:dyDescent="0.45">
      <c r="A9753" t="str">
        <f>TRM!A1960</f>
        <v>A02.022.240</v>
      </c>
      <c r="B9753" t="str">
        <f>TRM!B1960</f>
        <v>Integrated Development Environment (IDE)#</v>
      </c>
      <c r="C9753" t="str">
        <f>TRM!C1960</f>
        <v>Microsoft Visual C++ 2017 Redistributable (x86) - 14.16.27033 | 14.16.27033.0</v>
      </c>
      <c r="D9753">
        <f>TRM!D1960</f>
        <v>0</v>
      </c>
      <c r="E9753" t="str">
        <f>IF(VLOOKUP(TRM!A1960,'TRM - TBM Crosswalk'!$A$2:'TRM - TBM Crosswalk'!$I$1008,3,FALSE)="N/A","TBD","")</f>
        <v/>
      </c>
      <c r="F9753" t="str">
        <f>IF(VLOOKUP(TRM!A1960,'TRM - TBM Crosswalk'!$A$2:'TRM - TBM Crosswalk'!$I$1008,4,FALSE)=0,"",VLOOKUP(TRM!A1960,'TRM - TBM Crosswalk'!$A$2:'TRM - TBM Crosswalk'!$I$1008,4,FALSE))</f>
        <v/>
      </c>
      <c r="G9753" t="str">
        <f>IF(VLOOKUP(TRM!A1960,'TRM - TBM Crosswalk'!$A$2:'TRM - TBM Crosswalk'!$I$1008,5,FALSE)=0,"",VLOOKUP(TRM!A1960,'TRM - TBM Crosswalk'!$A$2:'TRM - TBM Crosswalk'!$I$1008,5,FALSE))</f>
        <v>Application</v>
      </c>
      <c r="H9753" t="str">
        <f>IF(VLOOKUP(TRM!A1960,'TRM - TBM Crosswalk'!$A$2:'TRM - TBM Crosswalk'!$I$1008,6,FALSE)=0,"",VLOOKUP(TRM!A1960,'TRM - TBM Crosswalk'!$A$2:'TRM - TBM Crosswalk'!$I$1008,6,FALSE))</f>
        <v>Application Development</v>
      </c>
      <c r="I9753" t="str">
        <f>IF(VLOOKUP(TRM!A1960,'TRM - TBM Crosswalk'!$A$2:'TRM - TBM Crosswalk'!$I$1008,7,FALSE)=0,"",VLOOKUP(TRM!A1960,'TRM - TBM Crosswalk'!$A$2:'TRM - TBM Crosswalk'!$I$1008,7,FALSE))</f>
        <v/>
      </c>
      <c r="J9753" t="str">
        <f>IF(VLOOKUP(TRM!A1960,'TRM - TBM Crosswalk'!$A$2:'TRM - TBM Crosswalk'!$I$1008,8,FALSE)=0,"",VLOOKUP(TRM!A1960,'TRM - TBM Crosswalk'!$A$2:'TRM - TBM Crosswalk'!$I$1008,8,FALSE))</f>
        <v/>
      </c>
      <c r="K9753" t="str">
        <f>IF(VLOOKUP(TRM!A1960,'TRM - TBM Crosswalk'!$A$2:'TRM - TBM Crosswalk'!$I$1008,9,FALSE)=0,"",VLOOKUP(TRM!A1960,'TRM - TBM Crosswalk'!$A$2:'TRM - TBM Crosswalk'!$I$1008,9,FALSE))</f>
        <v/>
      </c>
    </row>
    <row r="9754" spans="1:11" x14ac:dyDescent="0.45">
      <c r="A9754" t="str">
        <f>TRM!A1961</f>
        <v>A02.022.240</v>
      </c>
      <c r="B9754" t="str">
        <f>TRM!B1961</f>
        <v>Integrated Development Environment (IDE)#</v>
      </c>
      <c r="C9754" t="str">
        <f>TRM!C1961</f>
        <v>Microsoft Visual C++ 2019 Redistributable (Arm64) - 14.22.27821 | 14.22.27821.0</v>
      </c>
      <c r="D9754">
        <f>TRM!D1961</f>
        <v>0</v>
      </c>
      <c r="E9754" t="str">
        <f>IF(VLOOKUP(TRM!A1961,'TRM - TBM Crosswalk'!$A$2:'TRM - TBM Crosswalk'!$I$1008,3,FALSE)="N/A","TBD","")</f>
        <v/>
      </c>
      <c r="F9754" t="str">
        <f>IF(VLOOKUP(TRM!A1961,'TRM - TBM Crosswalk'!$A$2:'TRM - TBM Crosswalk'!$I$1008,4,FALSE)=0,"",VLOOKUP(TRM!A1961,'TRM - TBM Crosswalk'!$A$2:'TRM - TBM Crosswalk'!$I$1008,4,FALSE))</f>
        <v/>
      </c>
      <c r="G9754" t="str">
        <f>IF(VLOOKUP(TRM!A1961,'TRM - TBM Crosswalk'!$A$2:'TRM - TBM Crosswalk'!$I$1008,5,FALSE)=0,"",VLOOKUP(TRM!A1961,'TRM - TBM Crosswalk'!$A$2:'TRM - TBM Crosswalk'!$I$1008,5,FALSE))</f>
        <v>Application</v>
      </c>
      <c r="H9754" t="str">
        <f>IF(VLOOKUP(TRM!A1961,'TRM - TBM Crosswalk'!$A$2:'TRM - TBM Crosswalk'!$I$1008,6,FALSE)=0,"",VLOOKUP(TRM!A1961,'TRM - TBM Crosswalk'!$A$2:'TRM - TBM Crosswalk'!$I$1008,6,FALSE))</f>
        <v>Application Development</v>
      </c>
      <c r="I9754" t="str">
        <f>IF(VLOOKUP(TRM!A1961,'TRM - TBM Crosswalk'!$A$2:'TRM - TBM Crosswalk'!$I$1008,7,FALSE)=0,"",VLOOKUP(TRM!A1961,'TRM - TBM Crosswalk'!$A$2:'TRM - TBM Crosswalk'!$I$1008,7,FALSE))</f>
        <v/>
      </c>
      <c r="J9754" t="str">
        <f>IF(VLOOKUP(TRM!A1961,'TRM - TBM Crosswalk'!$A$2:'TRM - TBM Crosswalk'!$I$1008,8,FALSE)=0,"",VLOOKUP(TRM!A1961,'TRM - TBM Crosswalk'!$A$2:'TRM - TBM Crosswalk'!$I$1008,8,FALSE))</f>
        <v/>
      </c>
      <c r="K9754" t="str">
        <f>IF(VLOOKUP(TRM!A1961,'TRM - TBM Crosswalk'!$A$2:'TRM - TBM Crosswalk'!$I$1008,9,FALSE)=0,"",VLOOKUP(TRM!A1961,'TRM - TBM Crosswalk'!$A$2:'TRM - TBM Crosswalk'!$I$1008,9,FALSE))</f>
        <v/>
      </c>
    </row>
    <row r="9755" spans="1:11" x14ac:dyDescent="0.45">
      <c r="A9755" t="str">
        <f>TRM!A1962</f>
        <v>A02.022.240</v>
      </c>
      <c r="B9755" t="str">
        <f>TRM!B1962</f>
        <v>Integrated Development Environment (IDE)#</v>
      </c>
      <c r="C9755" t="str">
        <f>TRM!C1962</f>
        <v>Microsoft Visual C++ Compiler Package for Python 2.7 | 9.0.1.30729</v>
      </c>
      <c r="D9755">
        <f>TRM!D1962</f>
        <v>0</v>
      </c>
      <c r="E9755" t="str">
        <f>IF(VLOOKUP(TRM!A1962,'TRM - TBM Crosswalk'!$A$2:'TRM - TBM Crosswalk'!$I$1008,3,FALSE)="N/A","TBD","")</f>
        <v/>
      </c>
      <c r="F9755" t="str">
        <f>IF(VLOOKUP(TRM!A1962,'TRM - TBM Crosswalk'!$A$2:'TRM - TBM Crosswalk'!$I$1008,4,FALSE)=0,"",VLOOKUP(TRM!A1962,'TRM - TBM Crosswalk'!$A$2:'TRM - TBM Crosswalk'!$I$1008,4,FALSE))</f>
        <v/>
      </c>
      <c r="G9755" t="str">
        <f>IF(VLOOKUP(TRM!A1962,'TRM - TBM Crosswalk'!$A$2:'TRM - TBM Crosswalk'!$I$1008,5,FALSE)=0,"",VLOOKUP(TRM!A1962,'TRM - TBM Crosswalk'!$A$2:'TRM - TBM Crosswalk'!$I$1008,5,FALSE))</f>
        <v>Application</v>
      </c>
      <c r="H9755" t="str">
        <f>IF(VLOOKUP(TRM!A1962,'TRM - TBM Crosswalk'!$A$2:'TRM - TBM Crosswalk'!$I$1008,6,FALSE)=0,"",VLOOKUP(TRM!A1962,'TRM - TBM Crosswalk'!$A$2:'TRM - TBM Crosswalk'!$I$1008,6,FALSE))</f>
        <v>Application Development</v>
      </c>
      <c r="I9755" t="str">
        <f>IF(VLOOKUP(TRM!A1962,'TRM - TBM Crosswalk'!$A$2:'TRM - TBM Crosswalk'!$I$1008,7,FALSE)=0,"",VLOOKUP(TRM!A1962,'TRM - TBM Crosswalk'!$A$2:'TRM - TBM Crosswalk'!$I$1008,7,FALSE))</f>
        <v/>
      </c>
      <c r="J9755" t="str">
        <f>IF(VLOOKUP(TRM!A1962,'TRM - TBM Crosswalk'!$A$2:'TRM - TBM Crosswalk'!$I$1008,8,FALSE)=0,"",VLOOKUP(TRM!A1962,'TRM - TBM Crosswalk'!$A$2:'TRM - TBM Crosswalk'!$I$1008,8,FALSE))</f>
        <v/>
      </c>
      <c r="K9755" t="str">
        <f>IF(VLOOKUP(TRM!A1962,'TRM - TBM Crosswalk'!$A$2:'TRM - TBM Crosswalk'!$I$1008,9,FALSE)=0,"",VLOOKUP(TRM!A1962,'TRM - TBM Crosswalk'!$A$2:'TRM - TBM Crosswalk'!$I$1008,9,FALSE))</f>
        <v/>
      </c>
    </row>
    <row r="9756" spans="1:11" x14ac:dyDescent="0.45">
      <c r="A9756" t="str">
        <f>TRM!A1963</f>
        <v>A02.022.240</v>
      </c>
      <c r="B9756" t="str">
        <f>TRM!B1963</f>
        <v>Integrated Development Environment (IDE)#</v>
      </c>
      <c r="C9756" t="str">
        <f>TRM!C1963</f>
        <v>Microsoft Visual F# 2.0 Runtime | 10.0.30319</v>
      </c>
      <c r="D9756">
        <f>TRM!D1963</f>
        <v>0</v>
      </c>
      <c r="E9756" t="str">
        <f>IF(VLOOKUP(TRM!A1963,'TRM - TBM Crosswalk'!$A$2:'TRM - TBM Crosswalk'!$I$1008,3,FALSE)="N/A","TBD","")</f>
        <v/>
      </c>
      <c r="F9756" t="str">
        <f>IF(VLOOKUP(TRM!A1963,'TRM - TBM Crosswalk'!$A$2:'TRM - TBM Crosswalk'!$I$1008,4,FALSE)=0,"",VLOOKUP(TRM!A1963,'TRM - TBM Crosswalk'!$A$2:'TRM - TBM Crosswalk'!$I$1008,4,FALSE))</f>
        <v/>
      </c>
      <c r="G9756" t="str">
        <f>IF(VLOOKUP(TRM!A1963,'TRM - TBM Crosswalk'!$A$2:'TRM - TBM Crosswalk'!$I$1008,5,FALSE)=0,"",VLOOKUP(TRM!A1963,'TRM - TBM Crosswalk'!$A$2:'TRM - TBM Crosswalk'!$I$1008,5,FALSE))</f>
        <v>Application</v>
      </c>
      <c r="H9756" t="str">
        <f>IF(VLOOKUP(TRM!A1963,'TRM - TBM Crosswalk'!$A$2:'TRM - TBM Crosswalk'!$I$1008,6,FALSE)=0,"",VLOOKUP(TRM!A1963,'TRM - TBM Crosswalk'!$A$2:'TRM - TBM Crosswalk'!$I$1008,6,FALSE))</f>
        <v>Application Development</v>
      </c>
      <c r="I9756" t="str">
        <f>IF(VLOOKUP(TRM!A1963,'TRM - TBM Crosswalk'!$A$2:'TRM - TBM Crosswalk'!$I$1008,7,FALSE)=0,"",VLOOKUP(TRM!A1963,'TRM - TBM Crosswalk'!$A$2:'TRM - TBM Crosswalk'!$I$1008,7,FALSE))</f>
        <v/>
      </c>
      <c r="J9756" t="str">
        <f>IF(VLOOKUP(TRM!A1963,'TRM - TBM Crosswalk'!$A$2:'TRM - TBM Crosswalk'!$I$1008,8,FALSE)=0,"",VLOOKUP(TRM!A1963,'TRM - TBM Crosswalk'!$A$2:'TRM - TBM Crosswalk'!$I$1008,8,FALSE))</f>
        <v/>
      </c>
      <c r="K9756" t="str">
        <f>IF(VLOOKUP(TRM!A1963,'TRM - TBM Crosswalk'!$A$2:'TRM - TBM Crosswalk'!$I$1008,9,FALSE)=0,"",VLOOKUP(TRM!A1963,'TRM - TBM Crosswalk'!$A$2:'TRM - TBM Crosswalk'!$I$1008,9,FALSE))</f>
        <v/>
      </c>
    </row>
    <row r="9757" spans="1:11" x14ac:dyDescent="0.45">
      <c r="A9757" t="str">
        <f>TRM!A1964</f>
        <v>A02.022.240</v>
      </c>
      <c r="B9757" t="str">
        <f>TRM!B1964</f>
        <v>Integrated Development Environment (IDE)#</v>
      </c>
      <c r="C9757" t="str">
        <f>TRM!C1964</f>
        <v>Microsoft Visual F# 2.0 Runtime | 10.0.40219</v>
      </c>
      <c r="D9757">
        <f>TRM!D1964</f>
        <v>0</v>
      </c>
      <c r="E9757" t="str">
        <f>IF(VLOOKUP(TRM!A1964,'TRM - TBM Crosswalk'!$A$2:'TRM - TBM Crosswalk'!$I$1008,3,FALSE)="N/A","TBD","")</f>
        <v/>
      </c>
      <c r="F9757" t="str">
        <f>IF(VLOOKUP(TRM!A1964,'TRM - TBM Crosswalk'!$A$2:'TRM - TBM Crosswalk'!$I$1008,4,FALSE)=0,"",VLOOKUP(TRM!A1964,'TRM - TBM Crosswalk'!$A$2:'TRM - TBM Crosswalk'!$I$1008,4,FALSE))</f>
        <v/>
      </c>
      <c r="G9757" t="str">
        <f>IF(VLOOKUP(TRM!A1964,'TRM - TBM Crosswalk'!$A$2:'TRM - TBM Crosswalk'!$I$1008,5,FALSE)=0,"",VLOOKUP(TRM!A1964,'TRM - TBM Crosswalk'!$A$2:'TRM - TBM Crosswalk'!$I$1008,5,FALSE))</f>
        <v>Application</v>
      </c>
      <c r="H9757" t="str">
        <f>IF(VLOOKUP(TRM!A1964,'TRM - TBM Crosswalk'!$A$2:'TRM - TBM Crosswalk'!$I$1008,6,FALSE)=0,"",VLOOKUP(TRM!A1964,'TRM - TBM Crosswalk'!$A$2:'TRM - TBM Crosswalk'!$I$1008,6,FALSE))</f>
        <v>Application Development</v>
      </c>
      <c r="I9757" t="str">
        <f>IF(VLOOKUP(TRM!A1964,'TRM - TBM Crosswalk'!$A$2:'TRM - TBM Crosswalk'!$I$1008,7,FALSE)=0,"",VLOOKUP(TRM!A1964,'TRM - TBM Crosswalk'!$A$2:'TRM - TBM Crosswalk'!$I$1008,7,FALSE))</f>
        <v/>
      </c>
      <c r="J9757" t="str">
        <f>IF(VLOOKUP(TRM!A1964,'TRM - TBM Crosswalk'!$A$2:'TRM - TBM Crosswalk'!$I$1008,8,FALSE)=0,"",VLOOKUP(TRM!A1964,'TRM - TBM Crosswalk'!$A$2:'TRM - TBM Crosswalk'!$I$1008,8,FALSE))</f>
        <v/>
      </c>
      <c r="K9757" t="str">
        <f>IF(VLOOKUP(TRM!A1964,'TRM - TBM Crosswalk'!$A$2:'TRM - TBM Crosswalk'!$I$1008,9,FALSE)=0,"",VLOOKUP(TRM!A1964,'TRM - TBM Crosswalk'!$A$2:'TRM - TBM Crosswalk'!$I$1008,9,FALSE))</f>
        <v/>
      </c>
    </row>
    <row r="9758" spans="1:11" x14ac:dyDescent="0.45">
      <c r="A9758" t="str">
        <f>TRM!A1965</f>
        <v>A02.022.240</v>
      </c>
      <c r="B9758" t="str">
        <f>TRM!B1965</f>
        <v>Integrated Development Environment (IDE)#</v>
      </c>
      <c r="C9758" t="str">
        <f>TRM!C1965</f>
        <v>Microsoft Visual J# .NET Redistributable Package 1.1 | 1.1.4322</v>
      </c>
      <c r="D9758">
        <f>TRM!D1965</f>
        <v>0</v>
      </c>
      <c r="E9758" t="str">
        <f>IF(VLOOKUP(TRM!A1965,'TRM - TBM Crosswalk'!$A$2:'TRM - TBM Crosswalk'!$I$1008,3,FALSE)="N/A","TBD","")</f>
        <v/>
      </c>
      <c r="F9758" t="str">
        <f>IF(VLOOKUP(TRM!A1965,'TRM - TBM Crosswalk'!$A$2:'TRM - TBM Crosswalk'!$I$1008,4,FALSE)=0,"",VLOOKUP(TRM!A1965,'TRM - TBM Crosswalk'!$A$2:'TRM - TBM Crosswalk'!$I$1008,4,FALSE))</f>
        <v/>
      </c>
      <c r="G9758" t="str">
        <f>IF(VLOOKUP(TRM!A1965,'TRM - TBM Crosswalk'!$A$2:'TRM - TBM Crosswalk'!$I$1008,5,FALSE)=0,"",VLOOKUP(TRM!A1965,'TRM - TBM Crosswalk'!$A$2:'TRM - TBM Crosswalk'!$I$1008,5,FALSE))</f>
        <v>Application</v>
      </c>
      <c r="H9758" t="str">
        <f>IF(VLOOKUP(TRM!A1965,'TRM - TBM Crosswalk'!$A$2:'TRM - TBM Crosswalk'!$I$1008,6,FALSE)=0,"",VLOOKUP(TRM!A1965,'TRM - TBM Crosswalk'!$A$2:'TRM - TBM Crosswalk'!$I$1008,6,FALSE))</f>
        <v>Application Development</v>
      </c>
      <c r="I9758" t="str">
        <f>IF(VLOOKUP(TRM!A1965,'TRM - TBM Crosswalk'!$A$2:'TRM - TBM Crosswalk'!$I$1008,7,FALSE)=0,"",VLOOKUP(TRM!A1965,'TRM - TBM Crosswalk'!$A$2:'TRM - TBM Crosswalk'!$I$1008,7,FALSE))</f>
        <v/>
      </c>
      <c r="J9758" t="str">
        <f>IF(VLOOKUP(TRM!A1965,'TRM - TBM Crosswalk'!$A$2:'TRM - TBM Crosswalk'!$I$1008,8,FALSE)=0,"",VLOOKUP(TRM!A1965,'TRM - TBM Crosswalk'!$A$2:'TRM - TBM Crosswalk'!$I$1008,8,FALSE))</f>
        <v/>
      </c>
      <c r="K9758" t="str">
        <f>IF(VLOOKUP(TRM!A1965,'TRM - TBM Crosswalk'!$A$2:'TRM - TBM Crosswalk'!$I$1008,9,FALSE)=0,"",VLOOKUP(TRM!A1965,'TRM - TBM Crosswalk'!$A$2:'TRM - TBM Crosswalk'!$I$1008,9,FALSE))</f>
        <v/>
      </c>
    </row>
    <row r="9759" spans="1:11" x14ac:dyDescent="0.45">
      <c r="A9759" t="str">
        <f>TRM!A1966</f>
        <v>A02.022.240</v>
      </c>
      <c r="B9759" t="str">
        <f>TRM!B1966</f>
        <v>Integrated Development Environment (IDE)#</v>
      </c>
      <c r="C9759" t="str">
        <f>TRM!C1966</f>
        <v>Microsoft Visual J# 2.0 Redistributable Package</v>
      </c>
      <c r="D9759">
        <f>TRM!D1966</f>
        <v>0</v>
      </c>
      <c r="E9759" t="str">
        <f>IF(VLOOKUP(TRM!A1966,'TRM - TBM Crosswalk'!$A$2:'TRM - TBM Crosswalk'!$I$1008,3,FALSE)="N/A","TBD","")</f>
        <v/>
      </c>
      <c r="F9759" t="str">
        <f>IF(VLOOKUP(TRM!A1966,'TRM - TBM Crosswalk'!$A$2:'TRM - TBM Crosswalk'!$I$1008,4,FALSE)=0,"",VLOOKUP(TRM!A1966,'TRM - TBM Crosswalk'!$A$2:'TRM - TBM Crosswalk'!$I$1008,4,FALSE))</f>
        <v/>
      </c>
      <c r="G9759" t="str">
        <f>IF(VLOOKUP(TRM!A1966,'TRM - TBM Crosswalk'!$A$2:'TRM - TBM Crosswalk'!$I$1008,5,FALSE)=0,"",VLOOKUP(TRM!A1966,'TRM - TBM Crosswalk'!$A$2:'TRM - TBM Crosswalk'!$I$1008,5,FALSE))</f>
        <v>Application</v>
      </c>
      <c r="H9759" t="str">
        <f>IF(VLOOKUP(TRM!A1966,'TRM - TBM Crosswalk'!$A$2:'TRM - TBM Crosswalk'!$I$1008,6,FALSE)=0,"",VLOOKUP(TRM!A1966,'TRM - TBM Crosswalk'!$A$2:'TRM - TBM Crosswalk'!$I$1008,6,FALSE))</f>
        <v>Application Development</v>
      </c>
      <c r="I9759" t="str">
        <f>IF(VLOOKUP(TRM!A1966,'TRM - TBM Crosswalk'!$A$2:'TRM - TBM Crosswalk'!$I$1008,7,FALSE)=0,"",VLOOKUP(TRM!A1966,'TRM - TBM Crosswalk'!$A$2:'TRM - TBM Crosswalk'!$I$1008,7,FALSE))</f>
        <v/>
      </c>
      <c r="J9759" t="str">
        <f>IF(VLOOKUP(TRM!A1966,'TRM - TBM Crosswalk'!$A$2:'TRM - TBM Crosswalk'!$I$1008,8,FALSE)=0,"",VLOOKUP(TRM!A1966,'TRM - TBM Crosswalk'!$A$2:'TRM - TBM Crosswalk'!$I$1008,8,FALSE))</f>
        <v/>
      </c>
      <c r="K9759" t="str">
        <f>IF(VLOOKUP(TRM!A1966,'TRM - TBM Crosswalk'!$A$2:'TRM - TBM Crosswalk'!$I$1008,9,FALSE)=0,"",VLOOKUP(TRM!A1966,'TRM - TBM Crosswalk'!$A$2:'TRM - TBM Crosswalk'!$I$1008,9,FALSE))</f>
        <v/>
      </c>
    </row>
    <row r="9760" spans="1:11" x14ac:dyDescent="0.45">
      <c r="A9760" t="str">
        <f>TRM!A1967</f>
        <v>A02.022.240</v>
      </c>
      <c r="B9760" t="str">
        <f>TRM!B1967</f>
        <v>Integrated Development Environment (IDE)#</v>
      </c>
      <c r="C9760" t="str">
        <f>TRM!C1967</f>
        <v>Microsoft Visual J# 2.0 Redistributable Package - SE (x64)</v>
      </c>
      <c r="D9760">
        <f>TRM!D1967</f>
        <v>0</v>
      </c>
      <c r="E9760" t="str">
        <f>IF(VLOOKUP(TRM!A1967,'TRM - TBM Crosswalk'!$A$2:'TRM - TBM Crosswalk'!$I$1008,3,FALSE)="N/A","TBD","")</f>
        <v/>
      </c>
      <c r="F9760" t="str">
        <f>IF(VLOOKUP(TRM!A1967,'TRM - TBM Crosswalk'!$A$2:'TRM - TBM Crosswalk'!$I$1008,4,FALSE)=0,"",VLOOKUP(TRM!A1967,'TRM - TBM Crosswalk'!$A$2:'TRM - TBM Crosswalk'!$I$1008,4,FALSE))</f>
        <v/>
      </c>
      <c r="G9760" t="str">
        <f>IF(VLOOKUP(TRM!A1967,'TRM - TBM Crosswalk'!$A$2:'TRM - TBM Crosswalk'!$I$1008,5,FALSE)=0,"",VLOOKUP(TRM!A1967,'TRM - TBM Crosswalk'!$A$2:'TRM - TBM Crosswalk'!$I$1008,5,FALSE))</f>
        <v>Application</v>
      </c>
      <c r="H9760" t="str">
        <f>IF(VLOOKUP(TRM!A1967,'TRM - TBM Crosswalk'!$A$2:'TRM - TBM Crosswalk'!$I$1008,6,FALSE)=0,"",VLOOKUP(TRM!A1967,'TRM - TBM Crosswalk'!$A$2:'TRM - TBM Crosswalk'!$I$1008,6,FALSE))</f>
        <v>Application Development</v>
      </c>
      <c r="I9760" t="str">
        <f>IF(VLOOKUP(TRM!A1967,'TRM - TBM Crosswalk'!$A$2:'TRM - TBM Crosswalk'!$I$1008,7,FALSE)=0,"",VLOOKUP(TRM!A1967,'TRM - TBM Crosswalk'!$A$2:'TRM - TBM Crosswalk'!$I$1008,7,FALSE))</f>
        <v/>
      </c>
      <c r="J9760" t="str">
        <f>IF(VLOOKUP(TRM!A1967,'TRM - TBM Crosswalk'!$A$2:'TRM - TBM Crosswalk'!$I$1008,8,FALSE)=0,"",VLOOKUP(TRM!A1967,'TRM - TBM Crosswalk'!$A$2:'TRM - TBM Crosswalk'!$I$1008,8,FALSE))</f>
        <v/>
      </c>
      <c r="K9760" t="str">
        <f>IF(VLOOKUP(TRM!A1967,'TRM - TBM Crosswalk'!$A$2:'TRM - TBM Crosswalk'!$I$1008,9,FALSE)=0,"",VLOOKUP(TRM!A1967,'TRM - TBM Crosswalk'!$A$2:'TRM - TBM Crosswalk'!$I$1008,9,FALSE))</f>
        <v/>
      </c>
    </row>
    <row r="9761" spans="1:11" x14ac:dyDescent="0.45">
      <c r="A9761" t="str">
        <f>TRM!A1974</f>
        <v>A02.022.240</v>
      </c>
      <c r="B9761" t="str">
        <f>TRM!B1974</f>
        <v>Integrated Development Environment (IDE)#</v>
      </c>
      <c r="C9761" t="str">
        <f>TRM!C1974</f>
        <v>Microsoft Visual Studio 2010 Express Prerequisites x64 - ENU | 10.0.40219</v>
      </c>
      <c r="D9761">
        <f>TRM!D1974</f>
        <v>0</v>
      </c>
      <c r="E9761" t="str">
        <f>IF(VLOOKUP(TRM!A1974,'TRM - TBM Crosswalk'!$A$2:'TRM - TBM Crosswalk'!$I$1008,3,FALSE)="N/A","TBD","")</f>
        <v/>
      </c>
      <c r="F9761" t="str">
        <f>IF(VLOOKUP(TRM!A1974,'TRM - TBM Crosswalk'!$A$2:'TRM - TBM Crosswalk'!$I$1008,4,FALSE)=0,"",VLOOKUP(TRM!A1974,'TRM - TBM Crosswalk'!$A$2:'TRM - TBM Crosswalk'!$I$1008,4,FALSE))</f>
        <v/>
      </c>
      <c r="G9761" t="str">
        <f>IF(VLOOKUP(TRM!A1974,'TRM - TBM Crosswalk'!$A$2:'TRM - TBM Crosswalk'!$I$1008,5,FALSE)=0,"",VLOOKUP(TRM!A1974,'TRM - TBM Crosswalk'!$A$2:'TRM - TBM Crosswalk'!$I$1008,5,FALSE))</f>
        <v>Application</v>
      </c>
      <c r="H9761" t="str">
        <f>IF(VLOOKUP(TRM!A1974,'TRM - TBM Crosswalk'!$A$2:'TRM - TBM Crosswalk'!$I$1008,6,FALSE)=0,"",VLOOKUP(TRM!A1974,'TRM - TBM Crosswalk'!$A$2:'TRM - TBM Crosswalk'!$I$1008,6,FALSE))</f>
        <v>Application Development</v>
      </c>
      <c r="I9761" t="str">
        <f>IF(VLOOKUP(TRM!A1974,'TRM - TBM Crosswalk'!$A$2:'TRM - TBM Crosswalk'!$I$1008,7,FALSE)=0,"",VLOOKUP(TRM!A1974,'TRM - TBM Crosswalk'!$A$2:'TRM - TBM Crosswalk'!$I$1008,7,FALSE))</f>
        <v/>
      </c>
      <c r="J9761" t="str">
        <f>IF(VLOOKUP(TRM!A1974,'TRM - TBM Crosswalk'!$A$2:'TRM - TBM Crosswalk'!$I$1008,8,FALSE)=0,"",VLOOKUP(TRM!A1974,'TRM - TBM Crosswalk'!$A$2:'TRM - TBM Crosswalk'!$I$1008,8,FALSE))</f>
        <v/>
      </c>
      <c r="K9761" t="str">
        <f>IF(VLOOKUP(TRM!A1974,'TRM - TBM Crosswalk'!$A$2:'TRM - TBM Crosswalk'!$I$1008,9,FALSE)=0,"",VLOOKUP(TRM!A1974,'TRM - TBM Crosswalk'!$A$2:'TRM - TBM Crosswalk'!$I$1008,9,FALSE))</f>
        <v/>
      </c>
    </row>
    <row r="9762" spans="1:11" x14ac:dyDescent="0.45">
      <c r="A9762" t="str">
        <f>TRM!A1975</f>
        <v>A02.022.240</v>
      </c>
      <c r="B9762" t="str">
        <f>TRM!B1975</f>
        <v>Integrated Development Environment (IDE)#</v>
      </c>
      <c r="C9762" t="str">
        <f>TRM!C1975</f>
        <v>Microsoft Visual Studio 2010 Professional - ENU | 10.0.30319</v>
      </c>
      <c r="D9762">
        <f>TRM!D1975</f>
        <v>0</v>
      </c>
      <c r="E9762" t="str">
        <f>IF(VLOOKUP(TRM!A1975,'TRM - TBM Crosswalk'!$A$2:'TRM - TBM Crosswalk'!$I$1008,3,FALSE)="N/A","TBD","")</f>
        <v/>
      </c>
      <c r="F9762" t="str">
        <f>IF(VLOOKUP(TRM!A1975,'TRM - TBM Crosswalk'!$A$2:'TRM - TBM Crosswalk'!$I$1008,4,FALSE)=0,"",VLOOKUP(TRM!A1975,'TRM - TBM Crosswalk'!$A$2:'TRM - TBM Crosswalk'!$I$1008,4,FALSE))</f>
        <v/>
      </c>
      <c r="G9762" t="str">
        <f>IF(VLOOKUP(TRM!A1975,'TRM - TBM Crosswalk'!$A$2:'TRM - TBM Crosswalk'!$I$1008,5,FALSE)=0,"",VLOOKUP(TRM!A1975,'TRM - TBM Crosswalk'!$A$2:'TRM - TBM Crosswalk'!$I$1008,5,FALSE))</f>
        <v>Application</v>
      </c>
      <c r="H9762" t="str">
        <f>IF(VLOOKUP(TRM!A1975,'TRM - TBM Crosswalk'!$A$2:'TRM - TBM Crosswalk'!$I$1008,6,FALSE)=0,"",VLOOKUP(TRM!A1975,'TRM - TBM Crosswalk'!$A$2:'TRM - TBM Crosswalk'!$I$1008,6,FALSE))</f>
        <v>Application Development</v>
      </c>
      <c r="I9762" t="str">
        <f>IF(VLOOKUP(TRM!A1975,'TRM - TBM Crosswalk'!$A$2:'TRM - TBM Crosswalk'!$I$1008,7,FALSE)=0,"",VLOOKUP(TRM!A1975,'TRM - TBM Crosswalk'!$A$2:'TRM - TBM Crosswalk'!$I$1008,7,FALSE))</f>
        <v/>
      </c>
      <c r="J9762" t="str">
        <f>IF(VLOOKUP(TRM!A1975,'TRM - TBM Crosswalk'!$A$2:'TRM - TBM Crosswalk'!$I$1008,8,FALSE)=0,"",VLOOKUP(TRM!A1975,'TRM - TBM Crosswalk'!$A$2:'TRM - TBM Crosswalk'!$I$1008,8,FALSE))</f>
        <v/>
      </c>
      <c r="K9762" t="str">
        <f>IF(VLOOKUP(TRM!A1975,'TRM - TBM Crosswalk'!$A$2:'TRM - TBM Crosswalk'!$I$1008,9,FALSE)=0,"",VLOOKUP(TRM!A1975,'TRM - TBM Crosswalk'!$A$2:'TRM - TBM Crosswalk'!$I$1008,9,FALSE))</f>
        <v/>
      </c>
    </row>
    <row r="9763" spans="1:11" x14ac:dyDescent="0.45">
      <c r="A9763" t="str">
        <f>TRM!A1978</f>
        <v>A02.022.240</v>
      </c>
      <c r="B9763" t="str">
        <f>TRM!B1978</f>
        <v>Integrated Development Environment (IDE)#</v>
      </c>
      <c r="C9763" t="str">
        <f>TRM!C1978</f>
        <v>Microsoft Visual Studio 2010 Shell (Isolated) - ENU | 10.0.30319</v>
      </c>
      <c r="D9763">
        <f>TRM!D1978</f>
        <v>0</v>
      </c>
      <c r="E9763" t="str">
        <f>IF(VLOOKUP(TRM!A1978,'TRM - TBM Crosswalk'!$A$2:'TRM - TBM Crosswalk'!$I$1008,3,FALSE)="N/A","TBD","")</f>
        <v/>
      </c>
      <c r="F9763" t="str">
        <f>IF(VLOOKUP(TRM!A1978,'TRM - TBM Crosswalk'!$A$2:'TRM - TBM Crosswalk'!$I$1008,4,FALSE)=0,"",VLOOKUP(TRM!A1978,'TRM - TBM Crosswalk'!$A$2:'TRM - TBM Crosswalk'!$I$1008,4,FALSE))</f>
        <v/>
      </c>
      <c r="G9763" t="str">
        <f>IF(VLOOKUP(TRM!A1978,'TRM - TBM Crosswalk'!$A$2:'TRM - TBM Crosswalk'!$I$1008,5,FALSE)=0,"",VLOOKUP(TRM!A1978,'TRM - TBM Crosswalk'!$A$2:'TRM - TBM Crosswalk'!$I$1008,5,FALSE))</f>
        <v>Application</v>
      </c>
      <c r="H9763" t="str">
        <f>IF(VLOOKUP(TRM!A1978,'TRM - TBM Crosswalk'!$A$2:'TRM - TBM Crosswalk'!$I$1008,6,FALSE)=0,"",VLOOKUP(TRM!A1978,'TRM - TBM Crosswalk'!$A$2:'TRM - TBM Crosswalk'!$I$1008,6,FALSE))</f>
        <v>Application Development</v>
      </c>
      <c r="I9763" t="str">
        <f>IF(VLOOKUP(TRM!A1978,'TRM - TBM Crosswalk'!$A$2:'TRM - TBM Crosswalk'!$I$1008,7,FALSE)=0,"",VLOOKUP(TRM!A1978,'TRM - TBM Crosswalk'!$A$2:'TRM - TBM Crosswalk'!$I$1008,7,FALSE))</f>
        <v/>
      </c>
      <c r="J9763" t="str">
        <f>IF(VLOOKUP(TRM!A1978,'TRM - TBM Crosswalk'!$A$2:'TRM - TBM Crosswalk'!$I$1008,8,FALSE)=0,"",VLOOKUP(TRM!A1978,'TRM - TBM Crosswalk'!$A$2:'TRM - TBM Crosswalk'!$I$1008,8,FALSE))</f>
        <v/>
      </c>
      <c r="K9763" t="str">
        <f>IF(VLOOKUP(TRM!A1978,'TRM - TBM Crosswalk'!$A$2:'TRM - TBM Crosswalk'!$I$1008,9,FALSE)=0,"",VLOOKUP(TRM!A1978,'TRM - TBM Crosswalk'!$A$2:'TRM - TBM Crosswalk'!$I$1008,9,FALSE))</f>
        <v/>
      </c>
    </row>
    <row r="9764" spans="1:11" x14ac:dyDescent="0.45">
      <c r="A9764" t="str">
        <f>TRM!A1979</f>
        <v>A02.022.240</v>
      </c>
      <c r="B9764" t="str">
        <f>TRM!B1979</f>
        <v>Integrated Development Environment (IDE)#</v>
      </c>
      <c r="C9764" t="str">
        <f>TRM!C1979</f>
        <v>Microsoft Visual Studio 2010 Shell (Isolated) - ENU | 10.0.40219</v>
      </c>
      <c r="D9764">
        <f>TRM!D1979</f>
        <v>0</v>
      </c>
      <c r="E9764" t="str">
        <f>IF(VLOOKUP(TRM!A1979,'TRM - TBM Crosswalk'!$A$2:'TRM - TBM Crosswalk'!$I$1008,3,FALSE)="N/A","TBD","")</f>
        <v/>
      </c>
      <c r="F9764" t="str">
        <f>IF(VLOOKUP(TRM!A1979,'TRM - TBM Crosswalk'!$A$2:'TRM - TBM Crosswalk'!$I$1008,4,FALSE)=0,"",VLOOKUP(TRM!A1979,'TRM - TBM Crosswalk'!$A$2:'TRM - TBM Crosswalk'!$I$1008,4,FALSE))</f>
        <v/>
      </c>
      <c r="G9764" t="str">
        <f>IF(VLOOKUP(TRM!A1979,'TRM - TBM Crosswalk'!$A$2:'TRM - TBM Crosswalk'!$I$1008,5,FALSE)=0,"",VLOOKUP(TRM!A1979,'TRM - TBM Crosswalk'!$A$2:'TRM - TBM Crosswalk'!$I$1008,5,FALSE))</f>
        <v>Application</v>
      </c>
      <c r="H9764" t="str">
        <f>IF(VLOOKUP(TRM!A1979,'TRM - TBM Crosswalk'!$A$2:'TRM - TBM Crosswalk'!$I$1008,6,FALSE)=0,"",VLOOKUP(TRM!A1979,'TRM - TBM Crosswalk'!$A$2:'TRM - TBM Crosswalk'!$I$1008,6,FALSE))</f>
        <v>Application Development</v>
      </c>
      <c r="I9764" t="str">
        <f>IF(VLOOKUP(TRM!A1979,'TRM - TBM Crosswalk'!$A$2:'TRM - TBM Crosswalk'!$I$1008,7,FALSE)=0,"",VLOOKUP(TRM!A1979,'TRM - TBM Crosswalk'!$A$2:'TRM - TBM Crosswalk'!$I$1008,7,FALSE))</f>
        <v/>
      </c>
      <c r="J9764" t="str">
        <f>IF(VLOOKUP(TRM!A1979,'TRM - TBM Crosswalk'!$A$2:'TRM - TBM Crosswalk'!$I$1008,8,FALSE)=0,"",VLOOKUP(TRM!A1979,'TRM - TBM Crosswalk'!$A$2:'TRM - TBM Crosswalk'!$I$1008,8,FALSE))</f>
        <v/>
      </c>
      <c r="K9764" t="str">
        <f>IF(VLOOKUP(TRM!A1979,'TRM - TBM Crosswalk'!$A$2:'TRM - TBM Crosswalk'!$I$1008,9,FALSE)=0,"",VLOOKUP(TRM!A1979,'TRM - TBM Crosswalk'!$A$2:'TRM - TBM Crosswalk'!$I$1008,9,FALSE))</f>
        <v/>
      </c>
    </row>
    <row r="9765" spans="1:11" x14ac:dyDescent="0.45">
      <c r="A9765" t="str">
        <f>TRM!A1980</f>
        <v>A02.022.240</v>
      </c>
      <c r="B9765" t="str">
        <f>TRM!B1980</f>
        <v>Integrated Development Environment (IDE)#</v>
      </c>
      <c r="C9765" t="str">
        <f>TRM!C1980</f>
        <v>Microsoft Visual Studio 2010 Tools for Office Runtime (x64) | 10.0.30319</v>
      </c>
      <c r="D9765">
        <f>TRM!D1980</f>
        <v>0</v>
      </c>
      <c r="E9765" t="str">
        <f>IF(VLOOKUP(TRM!A1980,'TRM - TBM Crosswalk'!$A$2:'TRM - TBM Crosswalk'!$I$1008,3,FALSE)="N/A","TBD","")</f>
        <v/>
      </c>
      <c r="F9765" t="str">
        <f>IF(VLOOKUP(TRM!A1980,'TRM - TBM Crosswalk'!$A$2:'TRM - TBM Crosswalk'!$I$1008,4,FALSE)=0,"",VLOOKUP(TRM!A1980,'TRM - TBM Crosswalk'!$A$2:'TRM - TBM Crosswalk'!$I$1008,4,FALSE))</f>
        <v/>
      </c>
      <c r="G9765" t="str">
        <f>IF(VLOOKUP(TRM!A1980,'TRM - TBM Crosswalk'!$A$2:'TRM - TBM Crosswalk'!$I$1008,5,FALSE)=0,"",VLOOKUP(TRM!A1980,'TRM - TBM Crosswalk'!$A$2:'TRM - TBM Crosswalk'!$I$1008,5,FALSE))</f>
        <v>Application</v>
      </c>
      <c r="H9765" t="str">
        <f>IF(VLOOKUP(TRM!A1980,'TRM - TBM Crosswalk'!$A$2:'TRM - TBM Crosswalk'!$I$1008,6,FALSE)=0,"",VLOOKUP(TRM!A1980,'TRM - TBM Crosswalk'!$A$2:'TRM - TBM Crosswalk'!$I$1008,6,FALSE))</f>
        <v>Application Development</v>
      </c>
      <c r="I9765" t="str">
        <f>IF(VLOOKUP(TRM!A1980,'TRM - TBM Crosswalk'!$A$2:'TRM - TBM Crosswalk'!$I$1008,7,FALSE)=0,"",VLOOKUP(TRM!A1980,'TRM - TBM Crosswalk'!$A$2:'TRM - TBM Crosswalk'!$I$1008,7,FALSE))</f>
        <v/>
      </c>
      <c r="J9765" t="str">
        <f>IF(VLOOKUP(TRM!A1980,'TRM - TBM Crosswalk'!$A$2:'TRM - TBM Crosswalk'!$I$1008,8,FALSE)=0,"",VLOOKUP(TRM!A1980,'TRM - TBM Crosswalk'!$A$2:'TRM - TBM Crosswalk'!$I$1008,8,FALSE))</f>
        <v/>
      </c>
      <c r="K9765" t="str">
        <f>IF(VLOOKUP(TRM!A1980,'TRM - TBM Crosswalk'!$A$2:'TRM - TBM Crosswalk'!$I$1008,9,FALSE)=0,"",VLOOKUP(TRM!A1980,'TRM - TBM Crosswalk'!$A$2:'TRM - TBM Crosswalk'!$I$1008,9,FALSE))</f>
        <v/>
      </c>
    </row>
    <row r="9766" spans="1:11" x14ac:dyDescent="0.45">
      <c r="A9766" t="str">
        <f>TRM!A1981</f>
        <v>A02.022.240</v>
      </c>
      <c r="B9766" t="str">
        <f>TRM!B1981</f>
        <v>Integrated Development Environment (IDE)#</v>
      </c>
      <c r="C9766" t="str">
        <f>TRM!C1981</f>
        <v>Microsoft Visual Studio 2010 Tools for Office Runtime (x64) | 10.0.31007</v>
      </c>
      <c r="D9766">
        <f>TRM!D1981</f>
        <v>0</v>
      </c>
      <c r="E9766" t="str">
        <f>IF(VLOOKUP(TRM!A1981,'TRM - TBM Crosswalk'!$A$2:'TRM - TBM Crosswalk'!$I$1008,3,FALSE)="N/A","TBD","")</f>
        <v/>
      </c>
      <c r="F9766" t="str">
        <f>IF(VLOOKUP(TRM!A1981,'TRM - TBM Crosswalk'!$A$2:'TRM - TBM Crosswalk'!$I$1008,4,FALSE)=0,"",VLOOKUP(TRM!A1981,'TRM - TBM Crosswalk'!$A$2:'TRM - TBM Crosswalk'!$I$1008,4,FALSE))</f>
        <v/>
      </c>
      <c r="G9766" t="str">
        <f>IF(VLOOKUP(TRM!A1981,'TRM - TBM Crosswalk'!$A$2:'TRM - TBM Crosswalk'!$I$1008,5,FALSE)=0,"",VLOOKUP(TRM!A1981,'TRM - TBM Crosswalk'!$A$2:'TRM - TBM Crosswalk'!$I$1008,5,FALSE))</f>
        <v>Application</v>
      </c>
      <c r="H9766" t="str">
        <f>IF(VLOOKUP(TRM!A1981,'TRM - TBM Crosswalk'!$A$2:'TRM - TBM Crosswalk'!$I$1008,6,FALSE)=0,"",VLOOKUP(TRM!A1981,'TRM - TBM Crosswalk'!$A$2:'TRM - TBM Crosswalk'!$I$1008,6,FALSE))</f>
        <v>Application Development</v>
      </c>
      <c r="I9766" t="str">
        <f>IF(VLOOKUP(TRM!A1981,'TRM - TBM Crosswalk'!$A$2:'TRM - TBM Crosswalk'!$I$1008,7,FALSE)=0,"",VLOOKUP(TRM!A1981,'TRM - TBM Crosswalk'!$A$2:'TRM - TBM Crosswalk'!$I$1008,7,FALSE))</f>
        <v/>
      </c>
      <c r="J9766" t="str">
        <f>IF(VLOOKUP(TRM!A1981,'TRM - TBM Crosswalk'!$A$2:'TRM - TBM Crosswalk'!$I$1008,8,FALSE)=0,"",VLOOKUP(TRM!A1981,'TRM - TBM Crosswalk'!$A$2:'TRM - TBM Crosswalk'!$I$1008,8,FALSE))</f>
        <v/>
      </c>
      <c r="K9766" t="str">
        <f>IF(VLOOKUP(TRM!A1981,'TRM - TBM Crosswalk'!$A$2:'TRM - TBM Crosswalk'!$I$1008,9,FALSE)=0,"",VLOOKUP(TRM!A1981,'TRM - TBM Crosswalk'!$A$2:'TRM - TBM Crosswalk'!$I$1008,9,FALSE))</f>
        <v/>
      </c>
    </row>
    <row r="9767" spans="1:11" x14ac:dyDescent="0.45">
      <c r="A9767" t="str">
        <f>TRM!A1982</f>
        <v>A02.022.240</v>
      </c>
      <c r="B9767" t="str">
        <f>TRM!B1982</f>
        <v>Integrated Development Environment (IDE)#</v>
      </c>
      <c r="C9767" t="str">
        <f>TRM!C1982</f>
        <v>Microsoft Visual Studio 2010 Tools for Office Runtime (x64) | 10.0.40303</v>
      </c>
      <c r="D9767">
        <f>TRM!D1982</f>
        <v>0</v>
      </c>
      <c r="E9767" t="str">
        <f>IF(VLOOKUP(TRM!A1982,'TRM - TBM Crosswalk'!$A$2:'TRM - TBM Crosswalk'!$I$1008,3,FALSE)="N/A","TBD","")</f>
        <v/>
      </c>
      <c r="F9767" t="str">
        <f>IF(VLOOKUP(TRM!A1982,'TRM - TBM Crosswalk'!$A$2:'TRM - TBM Crosswalk'!$I$1008,4,FALSE)=0,"",VLOOKUP(TRM!A1982,'TRM - TBM Crosswalk'!$A$2:'TRM - TBM Crosswalk'!$I$1008,4,FALSE))</f>
        <v/>
      </c>
      <c r="G9767" t="str">
        <f>IF(VLOOKUP(TRM!A1982,'TRM - TBM Crosswalk'!$A$2:'TRM - TBM Crosswalk'!$I$1008,5,FALSE)=0,"",VLOOKUP(TRM!A1982,'TRM - TBM Crosswalk'!$A$2:'TRM - TBM Crosswalk'!$I$1008,5,FALSE))</f>
        <v>Application</v>
      </c>
      <c r="H9767" t="str">
        <f>IF(VLOOKUP(TRM!A1982,'TRM - TBM Crosswalk'!$A$2:'TRM - TBM Crosswalk'!$I$1008,6,FALSE)=0,"",VLOOKUP(TRM!A1982,'TRM - TBM Crosswalk'!$A$2:'TRM - TBM Crosswalk'!$I$1008,6,FALSE))</f>
        <v>Application Development</v>
      </c>
      <c r="I9767" t="str">
        <f>IF(VLOOKUP(TRM!A1982,'TRM - TBM Crosswalk'!$A$2:'TRM - TBM Crosswalk'!$I$1008,7,FALSE)=0,"",VLOOKUP(TRM!A1982,'TRM - TBM Crosswalk'!$A$2:'TRM - TBM Crosswalk'!$I$1008,7,FALSE))</f>
        <v/>
      </c>
      <c r="J9767" t="str">
        <f>IF(VLOOKUP(TRM!A1982,'TRM - TBM Crosswalk'!$A$2:'TRM - TBM Crosswalk'!$I$1008,8,FALSE)=0,"",VLOOKUP(TRM!A1982,'TRM - TBM Crosswalk'!$A$2:'TRM - TBM Crosswalk'!$I$1008,8,FALSE))</f>
        <v/>
      </c>
      <c r="K9767" t="str">
        <f>IF(VLOOKUP(TRM!A1982,'TRM - TBM Crosswalk'!$A$2:'TRM - TBM Crosswalk'!$I$1008,9,FALSE)=0,"",VLOOKUP(TRM!A1982,'TRM - TBM Crosswalk'!$A$2:'TRM - TBM Crosswalk'!$I$1008,9,FALSE))</f>
        <v/>
      </c>
    </row>
    <row r="9768" spans="1:11" x14ac:dyDescent="0.45">
      <c r="A9768" t="str">
        <f>TRM!A1983</f>
        <v>A02.022.240</v>
      </c>
      <c r="B9768" t="str">
        <f>TRM!B1983</f>
        <v>Integrated Development Environment (IDE)#</v>
      </c>
      <c r="C9768" t="str">
        <f>TRM!C1983</f>
        <v>Microsoft Visual Studio 2010 Tools for Office Runtime (x64) | 10.0.40820</v>
      </c>
      <c r="D9768">
        <f>TRM!D1983</f>
        <v>0</v>
      </c>
      <c r="E9768" t="str">
        <f>IF(VLOOKUP(TRM!A1983,'TRM - TBM Crosswalk'!$A$2:'TRM - TBM Crosswalk'!$I$1008,3,FALSE)="N/A","TBD","")</f>
        <v/>
      </c>
      <c r="F9768" t="str">
        <f>IF(VLOOKUP(TRM!A1983,'TRM - TBM Crosswalk'!$A$2:'TRM - TBM Crosswalk'!$I$1008,4,FALSE)=0,"",VLOOKUP(TRM!A1983,'TRM - TBM Crosswalk'!$A$2:'TRM - TBM Crosswalk'!$I$1008,4,FALSE))</f>
        <v/>
      </c>
      <c r="G9768" t="str">
        <f>IF(VLOOKUP(TRM!A1983,'TRM - TBM Crosswalk'!$A$2:'TRM - TBM Crosswalk'!$I$1008,5,FALSE)=0,"",VLOOKUP(TRM!A1983,'TRM - TBM Crosswalk'!$A$2:'TRM - TBM Crosswalk'!$I$1008,5,FALSE))</f>
        <v>Application</v>
      </c>
      <c r="H9768" t="str">
        <f>IF(VLOOKUP(TRM!A1983,'TRM - TBM Crosswalk'!$A$2:'TRM - TBM Crosswalk'!$I$1008,6,FALSE)=0,"",VLOOKUP(TRM!A1983,'TRM - TBM Crosswalk'!$A$2:'TRM - TBM Crosswalk'!$I$1008,6,FALSE))</f>
        <v>Application Development</v>
      </c>
      <c r="I9768" t="str">
        <f>IF(VLOOKUP(TRM!A1983,'TRM - TBM Crosswalk'!$A$2:'TRM - TBM Crosswalk'!$I$1008,7,FALSE)=0,"",VLOOKUP(TRM!A1983,'TRM - TBM Crosswalk'!$A$2:'TRM - TBM Crosswalk'!$I$1008,7,FALSE))</f>
        <v/>
      </c>
      <c r="J9768" t="str">
        <f>IF(VLOOKUP(TRM!A1983,'TRM - TBM Crosswalk'!$A$2:'TRM - TBM Crosswalk'!$I$1008,8,FALSE)=0,"",VLOOKUP(TRM!A1983,'TRM - TBM Crosswalk'!$A$2:'TRM - TBM Crosswalk'!$I$1008,8,FALSE))</f>
        <v/>
      </c>
      <c r="K9768" t="str">
        <f>IF(VLOOKUP(TRM!A1983,'TRM - TBM Crosswalk'!$A$2:'TRM - TBM Crosswalk'!$I$1008,9,FALSE)=0,"",VLOOKUP(TRM!A1983,'TRM - TBM Crosswalk'!$A$2:'TRM - TBM Crosswalk'!$I$1008,9,FALSE))</f>
        <v/>
      </c>
    </row>
    <row r="9769" spans="1:11" x14ac:dyDescent="0.45">
      <c r="A9769" t="str">
        <f>TRM!A1987</f>
        <v>A02.022.240</v>
      </c>
      <c r="B9769" t="str">
        <f>TRM!B1987</f>
        <v>Integrated Development Environment (IDE)#</v>
      </c>
      <c r="C9769" t="str">
        <f>TRM!C1987</f>
        <v>Microsoft Visual Studio 2010 Tools for Office Runtime (x64) | 10.0.60724</v>
      </c>
      <c r="D9769">
        <f>TRM!D1987</f>
        <v>0</v>
      </c>
      <c r="E9769" t="str">
        <f>IF(VLOOKUP(TRM!A1987,'TRM - TBM Crosswalk'!$A$2:'TRM - TBM Crosswalk'!$I$1008,3,FALSE)="N/A","TBD","")</f>
        <v/>
      </c>
      <c r="F9769" t="str">
        <f>IF(VLOOKUP(TRM!A1987,'TRM - TBM Crosswalk'!$A$2:'TRM - TBM Crosswalk'!$I$1008,4,FALSE)=0,"",VLOOKUP(TRM!A1987,'TRM - TBM Crosswalk'!$A$2:'TRM - TBM Crosswalk'!$I$1008,4,FALSE))</f>
        <v/>
      </c>
      <c r="G9769" t="str">
        <f>IF(VLOOKUP(TRM!A1987,'TRM - TBM Crosswalk'!$A$2:'TRM - TBM Crosswalk'!$I$1008,5,FALSE)=0,"",VLOOKUP(TRM!A1987,'TRM - TBM Crosswalk'!$A$2:'TRM - TBM Crosswalk'!$I$1008,5,FALSE))</f>
        <v>Application</v>
      </c>
      <c r="H9769" t="str">
        <f>IF(VLOOKUP(TRM!A1987,'TRM - TBM Crosswalk'!$A$2:'TRM - TBM Crosswalk'!$I$1008,6,FALSE)=0,"",VLOOKUP(TRM!A1987,'TRM - TBM Crosswalk'!$A$2:'TRM - TBM Crosswalk'!$I$1008,6,FALSE))</f>
        <v>Application Development</v>
      </c>
      <c r="I9769" t="str">
        <f>IF(VLOOKUP(TRM!A1987,'TRM - TBM Crosswalk'!$A$2:'TRM - TBM Crosswalk'!$I$1008,7,FALSE)=0,"",VLOOKUP(TRM!A1987,'TRM - TBM Crosswalk'!$A$2:'TRM - TBM Crosswalk'!$I$1008,7,FALSE))</f>
        <v/>
      </c>
      <c r="J9769" t="str">
        <f>IF(VLOOKUP(TRM!A1987,'TRM - TBM Crosswalk'!$A$2:'TRM - TBM Crosswalk'!$I$1008,8,FALSE)=0,"",VLOOKUP(TRM!A1987,'TRM - TBM Crosswalk'!$A$2:'TRM - TBM Crosswalk'!$I$1008,8,FALSE))</f>
        <v/>
      </c>
      <c r="K9769" t="str">
        <f>IF(VLOOKUP(TRM!A1987,'TRM - TBM Crosswalk'!$A$2:'TRM - TBM Crosswalk'!$I$1008,9,FALSE)=0,"",VLOOKUP(TRM!A1987,'TRM - TBM Crosswalk'!$A$2:'TRM - TBM Crosswalk'!$I$1008,9,FALSE))</f>
        <v/>
      </c>
    </row>
    <row r="9770" spans="1:11" x14ac:dyDescent="0.45">
      <c r="A9770" t="str">
        <f>TRM!A1988</f>
        <v>A02.022.240</v>
      </c>
      <c r="B9770" t="str">
        <f>TRM!B1988</f>
        <v>Integrated Development Environment (IDE)#</v>
      </c>
      <c r="C9770" t="str">
        <f>TRM!C1988</f>
        <v>Microsoft Visual Studio 2010 Tools for Office Runtime (x64) | 10.0.60825</v>
      </c>
      <c r="D9770">
        <f>TRM!D1988</f>
        <v>0</v>
      </c>
      <c r="E9770" t="str">
        <f>IF(VLOOKUP(TRM!A1988,'TRM - TBM Crosswalk'!$A$2:'TRM - TBM Crosswalk'!$I$1008,3,FALSE)="N/A","TBD","")</f>
        <v/>
      </c>
      <c r="F9770" t="str">
        <f>IF(VLOOKUP(TRM!A1988,'TRM - TBM Crosswalk'!$A$2:'TRM - TBM Crosswalk'!$I$1008,4,FALSE)=0,"",VLOOKUP(TRM!A1988,'TRM - TBM Crosswalk'!$A$2:'TRM - TBM Crosswalk'!$I$1008,4,FALSE))</f>
        <v/>
      </c>
      <c r="G9770" t="str">
        <f>IF(VLOOKUP(TRM!A1988,'TRM - TBM Crosswalk'!$A$2:'TRM - TBM Crosswalk'!$I$1008,5,FALSE)=0,"",VLOOKUP(TRM!A1988,'TRM - TBM Crosswalk'!$A$2:'TRM - TBM Crosswalk'!$I$1008,5,FALSE))</f>
        <v>Application</v>
      </c>
      <c r="H9770" t="str">
        <f>IF(VLOOKUP(TRM!A1988,'TRM - TBM Crosswalk'!$A$2:'TRM - TBM Crosswalk'!$I$1008,6,FALSE)=0,"",VLOOKUP(TRM!A1988,'TRM - TBM Crosswalk'!$A$2:'TRM - TBM Crosswalk'!$I$1008,6,FALSE))</f>
        <v>Application Development</v>
      </c>
      <c r="I9770" t="str">
        <f>IF(VLOOKUP(TRM!A1988,'TRM - TBM Crosswalk'!$A$2:'TRM - TBM Crosswalk'!$I$1008,7,FALSE)=0,"",VLOOKUP(TRM!A1988,'TRM - TBM Crosswalk'!$A$2:'TRM - TBM Crosswalk'!$I$1008,7,FALSE))</f>
        <v/>
      </c>
      <c r="J9770" t="str">
        <f>IF(VLOOKUP(TRM!A1988,'TRM - TBM Crosswalk'!$A$2:'TRM - TBM Crosswalk'!$I$1008,8,FALSE)=0,"",VLOOKUP(TRM!A1988,'TRM - TBM Crosswalk'!$A$2:'TRM - TBM Crosswalk'!$I$1008,8,FALSE))</f>
        <v/>
      </c>
      <c r="K9770" t="str">
        <f>IF(VLOOKUP(TRM!A1988,'TRM - TBM Crosswalk'!$A$2:'TRM - TBM Crosswalk'!$I$1008,9,FALSE)=0,"",VLOOKUP(TRM!A1988,'TRM - TBM Crosswalk'!$A$2:'TRM - TBM Crosswalk'!$I$1008,9,FALSE))</f>
        <v/>
      </c>
    </row>
    <row r="9771" spans="1:11" x14ac:dyDescent="0.45">
      <c r="A9771" t="str">
        <f>TRM!A1995</f>
        <v>A02.022.240</v>
      </c>
      <c r="B9771" t="str">
        <f>TRM!B1995</f>
        <v>Integrated Development Environment (IDE)#</v>
      </c>
      <c r="C9771" t="str">
        <f>TRM!C1995</f>
        <v>Microsoft Visual Studio 2017 | 1.5.30308.1</v>
      </c>
      <c r="D9771">
        <f>TRM!D1995</f>
        <v>0</v>
      </c>
      <c r="E9771" t="str">
        <f>IF(VLOOKUP(TRM!A1995,'TRM - TBM Crosswalk'!$A$2:'TRM - TBM Crosswalk'!$I$1008,3,FALSE)="N/A","TBD","")</f>
        <v/>
      </c>
      <c r="F9771" t="str">
        <f>IF(VLOOKUP(TRM!A1995,'TRM - TBM Crosswalk'!$A$2:'TRM - TBM Crosswalk'!$I$1008,4,FALSE)=0,"",VLOOKUP(TRM!A1995,'TRM - TBM Crosswalk'!$A$2:'TRM - TBM Crosswalk'!$I$1008,4,FALSE))</f>
        <v/>
      </c>
      <c r="G9771" t="str">
        <f>IF(VLOOKUP(TRM!A1995,'TRM - TBM Crosswalk'!$A$2:'TRM - TBM Crosswalk'!$I$1008,5,FALSE)=0,"",VLOOKUP(TRM!A1995,'TRM - TBM Crosswalk'!$A$2:'TRM - TBM Crosswalk'!$I$1008,5,FALSE))</f>
        <v>Application</v>
      </c>
      <c r="H9771" t="str">
        <f>IF(VLOOKUP(TRM!A1995,'TRM - TBM Crosswalk'!$A$2:'TRM - TBM Crosswalk'!$I$1008,6,FALSE)=0,"",VLOOKUP(TRM!A1995,'TRM - TBM Crosswalk'!$A$2:'TRM - TBM Crosswalk'!$I$1008,6,FALSE))</f>
        <v>Application Development</v>
      </c>
      <c r="I9771" t="str">
        <f>IF(VLOOKUP(TRM!A1995,'TRM - TBM Crosswalk'!$A$2:'TRM - TBM Crosswalk'!$I$1008,7,FALSE)=0,"",VLOOKUP(TRM!A1995,'TRM - TBM Crosswalk'!$A$2:'TRM - TBM Crosswalk'!$I$1008,7,FALSE))</f>
        <v/>
      </c>
      <c r="J9771" t="str">
        <f>IF(VLOOKUP(TRM!A1995,'TRM - TBM Crosswalk'!$A$2:'TRM - TBM Crosswalk'!$I$1008,8,FALSE)=0,"",VLOOKUP(TRM!A1995,'TRM - TBM Crosswalk'!$A$2:'TRM - TBM Crosswalk'!$I$1008,8,FALSE))</f>
        <v/>
      </c>
      <c r="K9771" t="str">
        <f>IF(VLOOKUP(TRM!A1995,'TRM - TBM Crosswalk'!$A$2:'TRM - TBM Crosswalk'!$I$1008,9,FALSE)=0,"",VLOOKUP(TRM!A1995,'TRM - TBM Crosswalk'!$A$2:'TRM - TBM Crosswalk'!$I$1008,9,FALSE))</f>
        <v/>
      </c>
    </row>
    <row r="9772" spans="1:11" x14ac:dyDescent="0.45">
      <c r="A9772" t="str">
        <f>TRM!A2030</f>
        <v>A02.022.240</v>
      </c>
      <c r="B9772" t="str">
        <f>TRM!B2030</f>
        <v>Integrated Development Environment (IDE)#</v>
      </c>
      <c r="C9772" t="str">
        <f>TRM!C2030</f>
        <v>Microsoft Visual Studio Installer | 2.1.3125.514</v>
      </c>
      <c r="D9772">
        <f>TRM!D2030</f>
        <v>0</v>
      </c>
      <c r="E9772" t="str">
        <f>IF(VLOOKUP(TRM!A2030,'TRM - TBM Crosswalk'!$A$2:'TRM - TBM Crosswalk'!$I$1008,3,FALSE)="N/A","TBD","")</f>
        <v/>
      </c>
      <c r="F9772" t="str">
        <f>IF(VLOOKUP(TRM!A2030,'TRM - TBM Crosswalk'!$A$2:'TRM - TBM Crosswalk'!$I$1008,4,FALSE)=0,"",VLOOKUP(TRM!A2030,'TRM - TBM Crosswalk'!$A$2:'TRM - TBM Crosswalk'!$I$1008,4,FALSE))</f>
        <v/>
      </c>
      <c r="G9772" t="str">
        <f>IF(VLOOKUP(TRM!A2030,'TRM - TBM Crosswalk'!$A$2:'TRM - TBM Crosswalk'!$I$1008,5,FALSE)=0,"",VLOOKUP(TRM!A2030,'TRM - TBM Crosswalk'!$A$2:'TRM - TBM Crosswalk'!$I$1008,5,FALSE))</f>
        <v>Application</v>
      </c>
      <c r="H9772" t="str">
        <f>IF(VLOOKUP(TRM!A2030,'TRM - TBM Crosswalk'!$A$2:'TRM - TBM Crosswalk'!$I$1008,6,FALSE)=0,"",VLOOKUP(TRM!A2030,'TRM - TBM Crosswalk'!$A$2:'TRM - TBM Crosswalk'!$I$1008,6,FALSE))</f>
        <v>Application Development</v>
      </c>
      <c r="I9772" t="str">
        <f>IF(VLOOKUP(TRM!A2030,'TRM - TBM Crosswalk'!$A$2:'TRM - TBM Crosswalk'!$I$1008,7,FALSE)=0,"",VLOOKUP(TRM!A2030,'TRM - TBM Crosswalk'!$A$2:'TRM - TBM Crosswalk'!$I$1008,7,FALSE))</f>
        <v/>
      </c>
      <c r="J9772" t="str">
        <f>IF(VLOOKUP(TRM!A2030,'TRM - TBM Crosswalk'!$A$2:'TRM - TBM Crosswalk'!$I$1008,8,FALSE)=0,"",VLOOKUP(TRM!A2030,'TRM - TBM Crosswalk'!$A$2:'TRM - TBM Crosswalk'!$I$1008,8,FALSE))</f>
        <v/>
      </c>
      <c r="K9772" t="str">
        <f>IF(VLOOKUP(TRM!A2030,'TRM - TBM Crosswalk'!$A$2:'TRM - TBM Crosswalk'!$I$1008,9,FALSE)=0,"",VLOOKUP(TRM!A2030,'TRM - TBM Crosswalk'!$A$2:'TRM - TBM Crosswalk'!$I$1008,9,FALSE))</f>
        <v/>
      </c>
    </row>
    <row r="9773" spans="1:11" x14ac:dyDescent="0.45">
      <c r="A9773" t="str">
        <f>TRM!A8409</f>
        <v>I01.002.206#</v>
      </c>
      <c r="B9773" t="str">
        <f>TRM!B8409</f>
        <v>Operating System - UNIX Design</v>
      </c>
      <c r="C9773" t="str">
        <f>TRM!C8409</f>
        <v>proDAD Mercalli NLE 4.0 (64bit) | 4.0.486.1</v>
      </c>
      <c r="D9773">
        <f>TRM!D8409</f>
        <v>0</v>
      </c>
      <c r="E9773" t="str">
        <f>IF(VLOOKUP(TRM!A8409,'TRM - TBM Crosswalk'!$A$2:'TRM - TBM Crosswalk'!$I$1008,3,FALSE)="N/A","TBD","")</f>
        <v/>
      </c>
      <c r="F9773" t="str">
        <f>IF(VLOOKUP(TRM!A8409,'TRM - TBM Crosswalk'!$A$2:'TRM - TBM Crosswalk'!$I$1008,4,FALSE)=0,"",VLOOKUP(TRM!A8409,'TRM - TBM Crosswalk'!$A$2:'TRM - TBM Crosswalk'!$I$1008,4,FALSE))</f>
        <v/>
      </c>
      <c r="G9773" t="str">
        <f>IF(VLOOKUP(TRM!A8409,'TRM - TBM Crosswalk'!$A$2:'TRM - TBM Crosswalk'!$I$1008,5,FALSE)=0,"",VLOOKUP(TRM!A8409,'TRM - TBM Crosswalk'!$A$2:'TRM - TBM Crosswalk'!$I$1008,5,FALSE))</f>
        <v>Compute</v>
      </c>
      <c r="H9773" t="str">
        <f>IF(VLOOKUP(TRM!A8409,'TRM - TBM Crosswalk'!$A$2:'TRM - TBM Crosswalk'!$I$1008,6,FALSE)=0,"",VLOOKUP(TRM!A8409,'TRM - TBM Crosswalk'!$A$2:'TRM - TBM Crosswalk'!$I$1008,6,FALSE))</f>
        <v xml:space="preserve">Unix </v>
      </c>
      <c r="I9773" t="str">
        <f>IF(VLOOKUP(TRM!A8409,'TRM - TBM Crosswalk'!$A$2:'TRM - TBM Crosswalk'!$I$1008,7,FALSE)=0,"",VLOOKUP(TRM!A8409,'TRM - TBM Crosswalk'!$A$2:'TRM - TBM Crosswalk'!$I$1008,7,FALSE))</f>
        <v/>
      </c>
      <c r="J9773" t="str">
        <f>IF(VLOOKUP(TRM!A8409,'TRM - TBM Crosswalk'!$A$2:'TRM - TBM Crosswalk'!$I$1008,8,FALSE)=0,"",VLOOKUP(TRM!A8409,'TRM - TBM Crosswalk'!$A$2:'TRM - TBM Crosswalk'!$I$1008,8,FALSE))</f>
        <v/>
      </c>
      <c r="K9773" t="str">
        <f>IF(VLOOKUP(TRM!A8409,'TRM - TBM Crosswalk'!$A$2:'TRM - TBM Crosswalk'!$I$1008,9,FALSE)=0,"",VLOOKUP(TRM!A8409,'TRM - TBM Crosswalk'!$A$2:'TRM - TBM Crosswalk'!$I$1008,9,FALSE))</f>
        <v/>
      </c>
    </row>
    <row r="9774" spans="1:11" x14ac:dyDescent="0.45">
      <c r="A9774" t="str">
        <f>TRM!A157</f>
        <v>A01.011.074#</v>
      </c>
      <c r="B9774" t="str">
        <f>TRM!B157</f>
        <v>Network Security</v>
      </c>
      <c r="C9774" t="str">
        <f>TRM!C157</f>
        <v>WatchGuard Video Evidence Library Express | 3.5.2.1499</v>
      </c>
      <c r="D9774">
        <f>TRM!D157</f>
        <v>0</v>
      </c>
      <c r="E9774" t="str">
        <f>IF(VLOOKUP(TRM!A157,'TRM - TBM Crosswalk'!$A$2:'TRM - TBM Crosswalk'!$I$1008,3,FALSE)="N/A","TBD","")</f>
        <v/>
      </c>
      <c r="F9774" t="str">
        <f>IF(VLOOKUP(TRM!A157,'TRM - TBM Crosswalk'!$A$2:'TRM - TBM Crosswalk'!$I$1008,4,FALSE)=0,"",VLOOKUP(TRM!A157,'TRM - TBM Crosswalk'!$A$2:'TRM - TBM Crosswalk'!$I$1008,4,FALSE))</f>
        <v/>
      </c>
      <c r="G9774" t="str">
        <f>IF(VLOOKUP(TRM!A157,'TRM - TBM Crosswalk'!$A$2:'TRM - TBM Crosswalk'!$I$1008,5,FALSE)=0,"",VLOOKUP(TRM!A157,'TRM - TBM Crosswalk'!$A$2:'TRM - TBM Crosswalk'!$I$1008,5,FALSE))</f>
        <v>Security &amp; Compliance</v>
      </c>
      <c r="H9774" t="str">
        <f>IF(VLOOKUP(TRM!A157,'TRM - TBM Crosswalk'!$A$2:'TRM - TBM Crosswalk'!$I$1008,6,FALSE)=0,"",VLOOKUP(TRM!A157,'TRM - TBM Crosswalk'!$A$2:'TRM - TBM Crosswalk'!$I$1008,6,FALSE))</f>
        <v>Security</v>
      </c>
      <c r="I9774" t="str">
        <f>IF(VLOOKUP(TRM!A157,'TRM - TBM Crosswalk'!$A$2:'TRM - TBM Crosswalk'!$I$1008,7,FALSE)=0,"",VLOOKUP(TRM!A157,'TRM - TBM Crosswalk'!$A$2:'TRM - TBM Crosswalk'!$I$1008,7,FALSE))</f>
        <v/>
      </c>
      <c r="J9774" t="str">
        <f>IF(VLOOKUP(TRM!A157,'TRM - TBM Crosswalk'!$A$2:'TRM - TBM Crosswalk'!$I$1008,8,FALSE)=0,"",VLOOKUP(TRM!A157,'TRM - TBM Crosswalk'!$A$2:'TRM - TBM Crosswalk'!$I$1008,8,FALSE))</f>
        <v/>
      </c>
      <c r="K9774" t="str">
        <f>IF(VLOOKUP(TRM!A157,'TRM - TBM Crosswalk'!$A$2:'TRM - TBM Crosswalk'!$I$1008,9,FALSE)=0,"",VLOOKUP(TRM!A157,'TRM - TBM Crosswalk'!$A$2:'TRM - TBM Crosswalk'!$I$1008,9,FALSE))</f>
        <v/>
      </c>
    </row>
    <row r="9775" spans="1:11" x14ac:dyDescent="0.45">
      <c r="A9775" t="str">
        <f>TRM!A158</f>
        <v>A01.011.074#</v>
      </c>
      <c r="B9775" t="str">
        <f>TRM!B158</f>
        <v>Network Security</v>
      </c>
      <c r="C9775" t="str">
        <f>TRM!C158</f>
        <v>WatchGuard Video Evidence Library Express Viewer | 3.0.0.1221</v>
      </c>
      <c r="D9775">
        <f>TRM!D158</f>
        <v>0</v>
      </c>
      <c r="E9775" t="str">
        <f>IF(VLOOKUP(TRM!A158,'TRM - TBM Crosswalk'!$A$2:'TRM - TBM Crosswalk'!$I$1008,3,FALSE)="N/A","TBD","")</f>
        <v/>
      </c>
      <c r="F9775" t="str">
        <f>IF(VLOOKUP(TRM!A158,'TRM - TBM Crosswalk'!$A$2:'TRM - TBM Crosswalk'!$I$1008,4,FALSE)=0,"",VLOOKUP(TRM!A158,'TRM - TBM Crosswalk'!$A$2:'TRM - TBM Crosswalk'!$I$1008,4,FALSE))</f>
        <v/>
      </c>
      <c r="G9775" t="str">
        <f>IF(VLOOKUP(TRM!A158,'TRM - TBM Crosswalk'!$A$2:'TRM - TBM Crosswalk'!$I$1008,5,FALSE)=0,"",VLOOKUP(TRM!A158,'TRM - TBM Crosswalk'!$A$2:'TRM - TBM Crosswalk'!$I$1008,5,FALSE))</f>
        <v>Security &amp; Compliance</v>
      </c>
      <c r="H9775" t="str">
        <f>IF(VLOOKUP(TRM!A158,'TRM - TBM Crosswalk'!$A$2:'TRM - TBM Crosswalk'!$I$1008,6,FALSE)=0,"",VLOOKUP(TRM!A158,'TRM - TBM Crosswalk'!$A$2:'TRM - TBM Crosswalk'!$I$1008,6,FALSE))</f>
        <v>Security</v>
      </c>
      <c r="I9775" t="str">
        <f>IF(VLOOKUP(TRM!A158,'TRM - TBM Crosswalk'!$A$2:'TRM - TBM Crosswalk'!$I$1008,7,FALSE)=0,"",VLOOKUP(TRM!A158,'TRM - TBM Crosswalk'!$A$2:'TRM - TBM Crosswalk'!$I$1008,7,FALSE))</f>
        <v/>
      </c>
      <c r="J9775" t="str">
        <f>IF(VLOOKUP(TRM!A158,'TRM - TBM Crosswalk'!$A$2:'TRM - TBM Crosswalk'!$I$1008,8,FALSE)=0,"",VLOOKUP(TRM!A158,'TRM - TBM Crosswalk'!$A$2:'TRM - TBM Crosswalk'!$I$1008,8,FALSE))</f>
        <v/>
      </c>
      <c r="K9775" t="str">
        <f>IF(VLOOKUP(TRM!A158,'TRM - TBM Crosswalk'!$A$2:'TRM - TBM Crosswalk'!$I$1008,9,FALSE)=0,"",VLOOKUP(TRM!A158,'TRM - TBM Crosswalk'!$A$2:'TRM - TBM Crosswalk'!$I$1008,9,FALSE))</f>
        <v/>
      </c>
    </row>
    <row r="9776" spans="1:11" x14ac:dyDescent="0.45">
      <c r="A9776" t="str">
        <f>TRM!A159</f>
        <v>A01.011.074#</v>
      </c>
      <c r="B9776" t="str">
        <f>TRM!B159</f>
        <v>Network Security</v>
      </c>
      <c r="C9776" t="str">
        <f>TRM!C159</f>
        <v>WatchGuard Video Player | 4.1.1.883</v>
      </c>
      <c r="D9776">
        <f>TRM!D159</f>
        <v>0</v>
      </c>
      <c r="E9776" t="str">
        <f>IF(VLOOKUP(TRM!A159,'TRM - TBM Crosswalk'!$A$2:'TRM - TBM Crosswalk'!$I$1008,3,FALSE)="N/A","TBD","")</f>
        <v/>
      </c>
      <c r="F9776" t="str">
        <f>IF(VLOOKUP(TRM!A159,'TRM - TBM Crosswalk'!$A$2:'TRM - TBM Crosswalk'!$I$1008,4,FALSE)=0,"",VLOOKUP(TRM!A159,'TRM - TBM Crosswalk'!$A$2:'TRM - TBM Crosswalk'!$I$1008,4,FALSE))</f>
        <v/>
      </c>
      <c r="G9776" t="str">
        <f>IF(VLOOKUP(TRM!A159,'TRM - TBM Crosswalk'!$A$2:'TRM - TBM Crosswalk'!$I$1008,5,FALSE)=0,"",VLOOKUP(TRM!A159,'TRM - TBM Crosswalk'!$A$2:'TRM - TBM Crosswalk'!$I$1008,5,FALSE))</f>
        <v>Security &amp; Compliance</v>
      </c>
      <c r="H9776" t="str">
        <f>IF(VLOOKUP(TRM!A159,'TRM - TBM Crosswalk'!$A$2:'TRM - TBM Crosswalk'!$I$1008,6,FALSE)=0,"",VLOOKUP(TRM!A159,'TRM - TBM Crosswalk'!$A$2:'TRM - TBM Crosswalk'!$I$1008,6,FALSE))</f>
        <v>Security</v>
      </c>
      <c r="I9776" t="str">
        <f>IF(VLOOKUP(TRM!A159,'TRM - TBM Crosswalk'!$A$2:'TRM - TBM Crosswalk'!$I$1008,7,FALSE)=0,"",VLOOKUP(TRM!A159,'TRM - TBM Crosswalk'!$A$2:'TRM - TBM Crosswalk'!$I$1008,7,FALSE))</f>
        <v/>
      </c>
      <c r="J9776" t="str">
        <f>IF(VLOOKUP(TRM!A159,'TRM - TBM Crosswalk'!$A$2:'TRM - TBM Crosswalk'!$I$1008,8,FALSE)=0,"",VLOOKUP(TRM!A159,'TRM - TBM Crosswalk'!$A$2:'TRM - TBM Crosswalk'!$I$1008,8,FALSE))</f>
        <v/>
      </c>
      <c r="K9776" t="str">
        <f>IF(VLOOKUP(TRM!A159,'TRM - TBM Crosswalk'!$A$2:'TRM - TBM Crosswalk'!$I$1008,9,FALSE)=0,"",VLOOKUP(TRM!A159,'TRM - TBM Crosswalk'!$A$2:'TRM - TBM Crosswalk'!$I$1008,9,FALSE))</f>
        <v/>
      </c>
    </row>
    <row r="9777" spans="1:11" x14ac:dyDescent="0.45">
      <c r="A9777" t="str">
        <f>TRM!A160</f>
        <v>A01.012.080</v>
      </c>
      <c r="B9777" t="str">
        <f>TRM!B160</f>
        <v>Fault management</v>
      </c>
      <c r="C9777" t="str">
        <f>TRM!C160</f>
        <v>Adobe Crash Reporter.app</v>
      </c>
      <c r="D9777">
        <f>TRM!D160</f>
        <v>0</v>
      </c>
      <c r="E9777" t="str">
        <f>IF(VLOOKUP(TRM!A160,'TRM - TBM Crosswalk'!$A$2:'TRM - TBM Crosswalk'!$I$1008,3,FALSE)="N/A","TBD","")</f>
        <v>TBD</v>
      </c>
      <c r="F9777" t="str">
        <f>IF(VLOOKUP(TRM!A160,'TRM - TBM Crosswalk'!$A$2:'TRM - TBM Crosswalk'!$I$1008,4,FALSE)=0,"",VLOOKUP(TRM!A160,'TRM - TBM Crosswalk'!$A$2:'TRM - TBM Crosswalk'!$I$1008,4,FALSE))</f>
        <v/>
      </c>
      <c r="G9777" t="str">
        <f>IF(VLOOKUP(TRM!A160,'TRM - TBM Crosswalk'!$A$2:'TRM - TBM Crosswalk'!$I$1008,5,FALSE)=0,"",VLOOKUP(TRM!A160,'TRM - TBM Crosswalk'!$A$2:'TRM - TBM Crosswalk'!$I$1008,5,FALSE))</f>
        <v/>
      </c>
      <c r="H9777" t="str">
        <f>IF(VLOOKUP(TRM!A160,'TRM - TBM Crosswalk'!$A$2:'TRM - TBM Crosswalk'!$I$1008,6,FALSE)=0,"",VLOOKUP(TRM!A160,'TRM - TBM Crosswalk'!$A$2:'TRM - TBM Crosswalk'!$I$1008,6,FALSE))</f>
        <v/>
      </c>
      <c r="I9777" t="str">
        <f>IF(VLOOKUP(TRM!A160,'TRM - TBM Crosswalk'!$A$2:'TRM - TBM Crosswalk'!$I$1008,7,FALSE)=0,"",VLOOKUP(TRM!A160,'TRM - TBM Crosswalk'!$A$2:'TRM - TBM Crosswalk'!$I$1008,7,FALSE))</f>
        <v/>
      </c>
      <c r="J9777" t="str">
        <f>IF(VLOOKUP(TRM!A160,'TRM - TBM Crosswalk'!$A$2:'TRM - TBM Crosswalk'!$I$1008,8,FALSE)=0,"",VLOOKUP(TRM!A160,'TRM - TBM Crosswalk'!$A$2:'TRM - TBM Crosswalk'!$I$1008,8,FALSE))</f>
        <v/>
      </c>
      <c r="K9777" t="str">
        <f>IF(VLOOKUP(TRM!A160,'TRM - TBM Crosswalk'!$A$2:'TRM - TBM Crosswalk'!$I$1008,9,FALSE)=0,"",VLOOKUP(TRM!A160,'TRM - TBM Crosswalk'!$A$2:'TRM - TBM Crosswalk'!$I$1008,9,FALSE))</f>
        <v/>
      </c>
    </row>
    <row r="9778" spans="1:11" x14ac:dyDescent="0.45">
      <c r="A9778" t="str">
        <f>TRM!A1503</f>
        <v>A02.021.235#</v>
      </c>
      <c r="B9778" t="str">
        <f>TRM!B1503</f>
        <v>Data Compression / Extraction Software</v>
      </c>
      <c r="C9778" t="str">
        <f>TRM!C1503</f>
        <v>7-Zip  (x64) | 16.04</v>
      </c>
      <c r="D9778">
        <f>TRM!D1503</f>
        <v>0</v>
      </c>
      <c r="E9778" t="str">
        <f>IF(VLOOKUP(TRM!A1503,'TRM - TBM Crosswalk'!$A$2:'TRM - TBM Crosswalk'!$I$1008,3,FALSE)="N/A","TBD","")</f>
        <v/>
      </c>
      <c r="F9778" t="str">
        <f>IF(VLOOKUP(TRM!A1503,'TRM - TBM Crosswalk'!$A$2:'TRM - TBM Crosswalk'!$I$1008,4,FALSE)=0,"",VLOOKUP(TRM!A1503,'TRM - TBM Crosswalk'!$A$2:'TRM - TBM Crosswalk'!$I$1008,4,FALSE))</f>
        <v/>
      </c>
      <c r="G9778" t="str">
        <f>IF(VLOOKUP(TRM!A1503,'TRM - TBM Crosswalk'!$A$2:'TRM - TBM Crosswalk'!$I$1008,5,FALSE)=0,"",VLOOKUP(TRM!A1503,'TRM - TBM Crosswalk'!$A$2:'TRM - TBM Crosswalk'!$I$1008,5,FALSE))</f>
        <v>Storage</v>
      </c>
      <c r="H9778" t="str">
        <f>IF(VLOOKUP(TRM!A1503,'TRM - TBM Crosswalk'!$A$2:'TRM - TBM Crosswalk'!$I$1008,6,FALSE)=0,"",VLOOKUP(TRM!A1503,'TRM - TBM Crosswalk'!$A$2:'TRM - TBM Crosswalk'!$I$1008,6,FALSE))</f>
        <v/>
      </c>
      <c r="I9778" t="str">
        <f>IF(VLOOKUP(TRM!A1503,'TRM - TBM Crosswalk'!$A$2:'TRM - TBM Crosswalk'!$I$1008,7,FALSE)=0,"",VLOOKUP(TRM!A1503,'TRM - TBM Crosswalk'!$A$2:'TRM - TBM Crosswalk'!$I$1008,7,FALSE))</f>
        <v>Platform Services</v>
      </c>
      <c r="J9778" t="str">
        <f>IF(VLOOKUP(TRM!A1503,'TRM - TBM Crosswalk'!$A$2:'TRM - TBM Crosswalk'!$I$1008,8,FALSE)=0,"",VLOOKUP(TRM!A1503,'TRM - TBM Crosswalk'!$A$2:'TRM - TBM Crosswalk'!$I$1008,8,FALSE))</f>
        <v>Data Services</v>
      </c>
      <c r="K9778" t="str">
        <f>IF(VLOOKUP(TRM!A1503,'TRM - TBM Crosswalk'!$A$2:'TRM - TBM Crosswalk'!$I$1008,9,FALSE)=0,"",VLOOKUP(TRM!A1503,'TRM - TBM Crosswalk'!$A$2:'TRM - TBM Crosswalk'!$I$1008,9,FALSE))</f>
        <v>Data Management</v>
      </c>
    </row>
    <row r="9779" spans="1:11" x14ac:dyDescent="0.45">
      <c r="A9779" t="str">
        <f>TRM!A1504</f>
        <v>A02.021.235#</v>
      </c>
      <c r="B9779" t="str">
        <f>TRM!B1504</f>
        <v>Data Compression / Extraction Software</v>
      </c>
      <c r="C9779" t="str">
        <f>TRM!C1504</f>
        <v>7-Zip  (x64) | 18.01</v>
      </c>
      <c r="D9779">
        <f>TRM!D1504</f>
        <v>0</v>
      </c>
      <c r="E9779" t="str">
        <f>IF(VLOOKUP(TRM!A1504,'TRM - TBM Crosswalk'!$A$2:'TRM - TBM Crosswalk'!$I$1008,3,FALSE)="N/A","TBD","")</f>
        <v/>
      </c>
      <c r="F9779" t="str">
        <f>IF(VLOOKUP(TRM!A1504,'TRM - TBM Crosswalk'!$A$2:'TRM - TBM Crosswalk'!$I$1008,4,FALSE)=0,"",VLOOKUP(TRM!A1504,'TRM - TBM Crosswalk'!$A$2:'TRM - TBM Crosswalk'!$I$1008,4,FALSE))</f>
        <v/>
      </c>
      <c r="G9779" t="str">
        <f>IF(VLOOKUP(TRM!A1504,'TRM - TBM Crosswalk'!$A$2:'TRM - TBM Crosswalk'!$I$1008,5,FALSE)=0,"",VLOOKUP(TRM!A1504,'TRM - TBM Crosswalk'!$A$2:'TRM - TBM Crosswalk'!$I$1008,5,FALSE))</f>
        <v>Storage</v>
      </c>
      <c r="H9779" t="str">
        <f>IF(VLOOKUP(TRM!A1504,'TRM - TBM Crosswalk'!$A$2:'TRM - TBM Crosswalk'!$I$1008,6,FALSE)=0,"",VLOOKUP(TRM!A1504,'TRM - TBM Crosswalk'!$A$2:'TRM - TBM Crosswalk'!$I$1008,6,FALSE))</f>
        <v/>
      </c>
      <c r="I9779" t="str">
        <f>IF(VLOOKUP(TRM!A1504,'TRM - TBM Crosswalk'!$A$2:'TRM - TBM Crosswalk'!$I$1008,7,FALSE)=0,"",VLOOKUP(TRM!A1504,'TRM - TBM Crosswalk'!$A$2:'TRM - TBM Crosswalk'!$I$1008,7,FALSE))</f>
        <v>Platform Services</v>
      </c>
      <c r="J9779" t="str">
        <f>IF(VLOOKUP(TRM!A1504,'TRM - TBM Crosswalk'!$A$2:'TRM - TBM Crosswalk'!$I$1008,8,FALSE)=0,"",VLOOKUP(TRM!A1504,'TRM - TBM Crosswalk'!$A$2:'TRM - TBM Crosswalk'!$I$1008,8,FALSE))</f>
        <v>Data Services</v>
      </c>
      <c r="K9779" t="str">
        <f>IF(VLOOKUP(TRM!A1504,'TRM - TBM Crosswalk'!$A$2:'TRM - TBM Crosswalk'!$I$1008,9,FALSE)=0,"",VLOOKUP(TRM!A1504,'TRM - TBM Crosswalk'!$A$2:'TRM - TBM Crosswalk'!$I$1008,9,FALSE))</f>
        <v>Data Management</v>
      </c>
    </row>
    <row r="9780" spans="1:11" x14ac:dyDescent="0.45">
      <c r="A9780" t="str">
        <f>TRM!A1505</f>
        <v>A02.021.235#</v>
      </c>
      <c r="B9780" t="str">
        <f>TRM!B1505</f>
        <v>Data Compression / Extraction Software</v>
      </c>
      <c r="C9780" t="str">
        <f>TRM!C1505</f>
        <v>7-Zip  (x64) | 19.00</v>
      </c>
      <c r="D9780">
        <f>TRM!D1505</f>
        <v>0</v>
      </c>
      <c r="E9780" t="str">
        <f>IF(VLOOKUP(TRM!A1505,'TRM - TBM Crosswalk'!$A$2:'TRM - TBM Crosswalk'!$I$1008,3,FALSE)="N/A","TBD","")</f>
        <v/>
      </c>
      <c r="F9780" t="str">
        <f>IF(VLOOKUP(TRM!A1505,'TRM - TBM Crosswalk'!$A$2:'TRM - TBM Crosswalk'!$I$1008,4,FALSE)=0,"",VLOOKUP(TRM!A1505,'TRM - TBM Crosswalk'!$A$2:'TRM - TBM Crosswalk'!$I$1008,4,FALSE))</f>
        <v/>
      </c>
      <c r="G9780" t="str">
        <f>IF(VLOOKUP(TRM!A1505,'TRM - TBM Crosswalk'!$A$2:'TRM - TBM Crosswalk'!$I$1008,5,FALSE)=0,"",VLOOKUP(TRM!A1505,'TRM - TBM Crosswalk'!$A$2:'TRM - TBM Crosswalk'!$I$1008,5,FALSE))</f>
        <v>Storage</v>
      </c>
      <c r="H9780" t="str">
        <f>IF(VLOOKUP(TRM!A1505,'TRM - TBM Crosswalk'!$A$2:'TRM - TBM Crosswalk'!$I$1008,6,FALSE)=0,"",VLOOKUP(TRM!A1505,'TRM - TBM Crosswalk'!$A$2:'TRM - TBM Crosswalk'!$I$1008,6,FALSE))</f>
        <v/>
      </c>
      <c r="I9780" t="str">
        <f>IF(VLOOKUP(TRM!A1505,'TRM - TBM Crosswalk'!$A$2:'TRM - TBM Crosswalk'!$I$1008,7,FALSE)=0,"",VLOOKUP(TRM!A1505,'TRM - TBM Crosswalk'!$A$2:'TRM - TBM Crosswalk'!$I$1008,7,FALSE))</f>
        <v>Platform Services</v>
      </c>
      <c r="J9780" t="str">
        <f>IF(VLOOKUP(TRM!A1505,'TRM - TBM Crosswalk'!$A$2:'TRM - TBM Crosswalk'!$I$1008,8,FALSE)=0,"",VLOOKUP(TRM!A1505,'TRM - TBM Crosswalk'!$A$2:'TRM - TBM Crosswalk'!$I$1008,8,FALSE))</f>
        <v>Data Services</v>
      </c>
      <c r="K9780" t="str">
        <f>IF(VLOOKUP(TRM!A1505,'TRM - TBM Crosswalk'!$A$2:'TRM - TBM Crosswalk'!$I$1008,9,FALSE)=0,"",VLOOKUP(TRM!A1505,'TRM - TBM Crosswalk'!$A$2:'TRM - TBM Crosswalk'!$I$1008,9,FALSE))</f>
        <v>Data Management</v>
      </c>
    </row>
    <row r="9781" spans="1:11" x14ac:dyDescent="0.45">
      <c r="A9781" t="str">
        <f>TRM!A1069</f>
        <v>A02.021.226</v>
      </c>
      <c r="B9781" t="str">
        <f>TRM!B1069</f>
        <v>Database Management System</v>
      </c>
      <c r="C9781" t="str">
        <f>TRM!C1069</f>
        <v>Microsoft System CLR Types for SQL Server vNext CTP2.0 | 14.0.500.272</v>
      </c>
      <c r="D9781">
        <f>TRM!D1069</f>
        <v>0</v>
      </c>
      <c r="E9781" t="str">
        <f>IF(VLOOKUP(TRM!A1069,'TRM - TBM Crosswalk'!$A$2:'TRM - TBM Crosswalk'!$I$1008,3,FALSE)="N/A","TBD","")</f>
        <v/>
      </c>
      <c r="F9781" t="str">
        <f>IF(VLOOKUP(TRM!A1069,'TRM - TBM Crosswalk'!$A$2:'TRM - TBM Crosswalk'!$I$1008,4,FALSE)=0,"",VLOOKUP(TRM!A1069,'TRM - TBM Crosswalk'!$A$2:'TRM - TBM Crosswalk'!$I$1008,4,FALSE))</f>
        <v/>
      </c>
      <c r="G9781" t="str">
        <f>IF(VLOOKUP(TRM!A1069,'TRM - TBM Crosswalk'!$A$2:'TRM - TBM Crosswalk'!$I$1008,5,FALSE)=0,"",VLOOKUP(TRM!A1069,'TRM - TBM Crosswalk'!$A$2:'TRM - TBM Crosswalk'!$I$1008,5,FALSE))</f>
        <v>Platform</v>
      </c>
      <c r="H9781" t="str">
        <f>IF(VLOOKUP(TRM!A1069,'TRM - TBM Crosswalk'!$A$2:'TRM - TBM Crosswalk'!$I$1008,6,FALSE)=0,"",VLOOKUP(TRM!A1069,'TRM - TBM Crosswalk'!$A$2:'TRM - TBM Crosswalk'!$I$1008,6,FALSE))</f>
        <v/>
      </c>
      <c r="I9781" t="str">
        <f>IF(VLOOKUP(TRM!A1069,'TRM - TBM Crosswalk'!$A$2:'TRM - TBM Crosswalk'!$I$1008,7,FALSE)=0,"",VLOOKUP(TRM!A1069,'TRM - TBM Crosswalk'!$A$2:'TRM - TBM Crosswalk'!$I$1008,7,FALSE))</f>
        <v>Platform Services</v>
      </c>
      <c r="J9781" t="str">
        <f>IF(VLOOKUP(TRM!A1069,'TRM - TBM Crosswalk'!$A$2:'TRM - TBM Crosswalk'!$I$1008,8,FALSE)=0,"",VLOOKUP(TRM!A1069,'TRM - TBM Crosswalk'!$A$2:'TRM - TBM Crosswalk'!$I$1008,8,FALSE))</f>
        <v>Data Services</v>
      </c>
      <c r="K9781" t="str">
        <f>IF(VLOOKUP(TRM!A1069,'TRM - TBM Crosswalk'!$A$2:'TRM - TBM Crosswalk'!$I$1008,9,FALSE)=0,"",VLOOKUP(TRM!A1069,'TRM - TBM Crosswalk'!$A$2:'TRM - TBM Crosswalk'!$I$1008,9,FALSE))</f>
        <v>Database</v>
      </c>
    </row>
    <row r="9782" spans="1:11" x14ac:dyDescent="0.45">
      <c r="A9782" t="str">
        <f>TRM!A7761</f>
        <v>B10.813.314</v>
      </c>
      <c r="B9782" t="str">
        <f>TRM!B7761</f>
        <v>Assistive Technology Services</v>
      </c>
      <c r="C9782" t="str">
        <f>TRM!C7761</f>
        <v>Freedom Scientific Talking Installer 18.0 | 18.0.2946.400</v>
      </c>
      <c r="D9782">
        <f>TRM!D7761</f>
        <v>0</v>
      </c>
      <c r="E9782" t="str">
        <f>IF(VLOOKUP(TRM!A7761,'TRM - TBM Crosswalk'!$A$2:'TRM - TBM Crosswalk'!$I$1008,3,FALSE)="N/A","TBD","")</f>
        <v>TBD</v>
      </c>
      <c r="F9782" t="str">
        <f>IF(VLOOKUP(TRM!A7761,'TRM - TBM Crosswalk'!$A$2:'TRM - TBM Crosswalk'!$I$1008,4,FALSE)=0,"",VLOOKUP(TRM!A7761,'TRM - TBM Crosswalk'!$A$2:'TRM - TBM Crosswalk'!$I$1008,4,FALSE))</f>
        <v/>
      </c>
      <c r="G9782" t="str">
        <f>IF(VLOOKUP(TRM!A7761,'TRM - TBM Crosswalk'!$A$2:'TRM - TBM Crosswalk'!$I$1008,5,FALSE)=0,"",VLOOKUP(TRM!A7761,'TRM - TBM Crosswalk'!$A$2:'TRM - TBM Crosswalk'!$I$1008,5,FALSE))</f>
        <v/>
      </c>
      <c r="H9782" t="str">
        <f>IF(VLOOKUP(TRM!A7761,'TRM - TBM Crosswalk'!$A$2:'TRM - TBM Crosswalk'!$I$1008,6,FALSE)=0,"",VLOOKUP(TRM!A7761,'TRM - TBM Crosswalk'!$A$2:'TRM - TBM Crosswalk'!$I$1008,6,FALSE))</f>
        <v/>
      </c>
      <c r="I9782" t="str">
        <f>IF(VLOOKUP(TRM!A7761,'TRM - TBM Crosswalk'!$A$2:'TRM - TBM Crosswalk'!$I$1008,7,FALSE)=0,"",VLOOKUP(TRM!A7761,'TRM - TBM Crosswalk'!$A$2:'TRM - TBM Crosswalk'!$I$1008,7,FALSE))</f>
        <v/>
      </c>
      <c r="J9782" t="str">
        <f>IF(VLOOKUP(TRM!A7761,'TRM - TBM Crosswalk'!$A$2:'TRM - TBM Crosswalk'!$I$1008,8,FALSE)=0,"",VLOOKUP(TRM!A7761,'TRM - TBM Crosswalk'!$A$2:'TRM - TBM Crosswalk'!$I$1008,8,FALSE))</f>
        <v/>
      </c>
      <c r="K9782" t="str">
        <f>IF(VLOOKUP(TRM!A7761,'TRM - TBM Crosswalk'!$A$2:'TRM - TBM Crosswalk'!$I$1008,9,FALSE)=0,"",VLOOKUP(TRM!A7761,'TRM - TBM Crosswalk'!$A$2:'TRM - TBM Crosswalk'!$I$1008,9,FALSE))</f>
        <v/>
      </c>
    </row>
    <row r="9783" spans="1:11" x14ac:dyDescent="0.45">
      <c r="A9783" t="str">
        <f>TRM!A7763</f>
        <v>B10.813.314</v>
      </c>
      <c r="B9783" t="str">
        <f>TRM!B7763</f>
        <v>Assistive Technology Services</v>
      </c>
      <c r="C9783" t="str">
        <f>TRM!C7763</f>
        <v>Freedom Scientific Touch Server 64 | 1.1.17.0</v>
      </c>
      <c r="D9783">
        <f>TRM!D7763</f>
        <v>0</v>
      </c>
      <c r="E9783" t="str">
        <f>IF(VLOOKUP(TRM!A7763,'TRM - TBM Crosswalk'!$A$2:'TRM - TBM Crosswalk'!$I$1008,3,FALSE)="N/A","TBD","")</f>
        <v>TBD</v>
      </c>
      <c r="F9783" t="str">
        <f>IF(VLOOKUP(TRM!A7763,'TRM - TBM Crosswalk'!$A$2:'TRM - TBM Crosswalk'!$I$1008,4,FALSE)=0,"",VLOOKUP(TRM!A7763,'TRM - TBM Crosswalk'!$A$2:'TRM - TBM Crosswalk'!$I$1008,4,FALSE))</f>
        <v/>
      </c>
      <c r="G9783" t="str">
        <f>IF(VLOOKUP(TRM!A7763,'TRM - TBM Crosswalk'!$A$2:'TRM - TBM Crosswalk'!$I$1008,5,FALSE)=0,"",VLOOKUP(TRM!A7763,'TRM - TBM Crosswalk'!$A$2:'TRM - TBM Crosswalk'!$I$1008,5,FALSE))</f>
        <v/>
      </c>
      <c r="H9783" t="str">
        <f>IF(VLOOKUP(TRM!A7763,'TRM - TBM Crosswalk'!$A$2:'TRM - TBM Crosswalk'!$I$1008,6,FALSE)=0,"",VLOOKUP(TRM!A7763,'TRM - TBM Crosswalk'!$A$2:'TRM - TBM Crosswalk'!$I$1008,6,FALSE))</f>
        <v/>
      </c>
      <c r="I9783" t="str">
        <f>IF(VLOOKUP(TRM!A7763,'TRM - TBM Crosswalk'!$A$2:'TRM - TBM Crosswalk'!$I$1008,7,FALSE)=0,"",VLOOKUP(TRM!A7763,'TRM - TBM Crosswalk'!$A$2:'TRM - TBM Crosswalk'!$I$1008,7,FALSE))</f>
        <v/>
      </c>
      <c r="J9783" t="str">
        <f>IF(VLOOKUP(TRM!A7763,'TRM - TBM Crosswalk'!$A$2:'TRM - TBM Crosswalk'!$I$1008,8,FALSE)=0,"",VLOOKUP(TRM!A7763,'TRM - TBM Crosswalk'!$A$2:'TRM - TBM Crosswalk'!$I$1008,8,FALSE))</f>
        <v/>
      </c>
      <c r="K9783" t="str">
        <f>IF(VLOOKUP(TRM!A7763,'TRM - TBM Crosswalk'!$A$2:'TRM - TBM Crosswalk'!$I$1008,9,FALSE)=0,"",VLOOKUP(TRM!A7763,'TRM - TBM Crosswalk'!$A$2:'TRM - TBM Crosswalk'!$I$1008,9,FALSE))</f>
        <v/>
      </c>
    </row>
    <row r="9784" spans="1:11" x14ac:dyDescent="0.45">
      <c r="A9784" t="str">
        <f>TRM!A7764</f>
        <v>B10.813.314</v>
      </c>
      <c r="B9784" t="str">
        <f>TRM!B7764</f>
        <v>Assistive Technology Services</v>
      </c>
      <c r="C9784" t="str">
        <f>TRM!C7764</f>
        <v>Freedom Scientific Touch Server 64 | 1.1.8.0</v>
      </c>
      <c r="D9784">
        <f>TRM!D7764</f>
        <v>0</v>
      </c>
      <c r="E9784" t="str">
        <f>IF(VLOOKUP(TRM!A7764,'TRM - TBM Crosswalk'!$A$2:'TRM - TBM Crosswalk'!$I$1008,3,FALSE)="N/A","TBD","")</f>
        <v>TBD</v>
      </c>
      <c r="F9784" t="str">
        <f>IF(VLOOKUP(TRM!A7764,'TRM - TBM Crosswalk'!$A$2:'TRM - TBM Crosswalk'!$I$1008,4,FALSE)=0,"",VLOOKUP(TRM!A7764,'TRM - TBM Crosswalk'!$A$2:'TRM - TBM Crosswalk'!$I$1008,4,FALSE))</f>
        <v/>
      </c>
      <c r="G9784" t="str">
        <f>IF(VLOOKUP(TRM!A7764,'TRM - TBM Crosswalk'!$A$2:'TRM - TBM Crosswalk'!$I$1008,5,FALSE)=0,"",VLOOKUP(TRM!A7764,'TRM - TBM Crosswalk'!$A$2:'TRM - TBM Crosswalk'!$I$1008,5,FALSE))</f>
        <v/>
      </c>
      <c r="H9784" t="str">
        <f>IF(VLOOKUP(TRM!A7764,'TRM - TBM Crosswalk'!$A$2:'TRM - TBM Crosswalk'!$I$1008,6,FALSE)=0,"",VLOOKUP(TRM!A7764,'TRM - TBM Crosswalk'!$A$2:'TRM - TBM Crosswalk'!$I$1008,6,FALSE))</f>
        <v/>
      </c>
      <c r="I9784" t="str">
        <f>IF(VLOOKUP(TRM!A7764,'TRM - TBM Crosswalk'!$A$2:'TRM - TBM Crosswalk'!$I$1008,7,FALSE)=0,"",VLOOKUP(TRM!A7764,'TRM - TBM Crosswalk'!$A$2:'TRM - TBM Crosswalk'!$I$1008,7,FALSE))</f>
        <v/>
      </c>
      <c r="J9784" t="str">
        <f>IF(VLOOKUP(TRM!A7764,'TRM - TBM Crosswalk'!$A$2:'TRM - TBM Crosswalk'!$I$1008,8,FALSE)=0,"",VLOOKUP(TRM!A7764,'TRM - TBM Crosswalk'!$A$2:'TRM - TBM Crosswalk'!$I$1008,8,FALSE))</f>
        <v/>
      </c>
      <c r="K9784" t="str">
        <f>IF(VLOOKUP(TRM!A7764,'TRM - TBM Crosswalk'!$A$2:'TRM - TBM Crosswalk'!$I$1008,9,FALSE)=0,"",VLOOKUP(TRM!A7764,'TRM - TBM Crosswalk'!$A$2:'TRM - TBM Crosswalk'!$I$1008,9,FALSE))</f>
        <v/>
      </c>
    </row>
    <row r="9785" spans="1:11" x14ac:dyDescent="0.45">
      <c r="A9785" t="str">
        <f>TRM!A7765</f>
        <v>B10.813.314</v>
      </c>
      <c r="B9785" t="str">
        <f>TRM!B7765</f>
        <v>Assistive Technology Services</v>
      </c>
      <c r="C9785" t="str">
        <f>TRM!C7765</f>
        <v>Freedom Scientific Touch Server 64 | 2.0.14.0</v>
      </c>
      <c r="D9785">
        <f>TRM!D7765</f>
        <v>0</v>
      </c>
      <c r="E9785" t="str">
        <f>IF(VLOOKUP(TRM!A7765,'TRM - TBM Crosswalk'!$A$2:'TRM - TBM Crosswalk'!$I$1008,3,FALSE)="N/A","TBD","")</f>
        <v>TBD</v>
      </c>
      <c r="F9785" t="str">
        <f>IF(VLOOKUP(TRM!A7765,'TRM - TBM Crosswalk'!$A$2:'TRM - TBM Crosswalk'!$I$1008,4,FALSE)=0,"",VLOOKUP(TRM!A7765,'TRM - TBM Crosswalk'!$A$2:'TRM - TBM Crosswalk'!$I$1008,4,FALSE))</f>
        <v/>
      </c>
      <c r="G9785" t="str">
        <f>IF(VLOOKUP(TRM!A7765,'TRM - TBM Crosswalk'!$A$2:'TRM - TBM Crosswalk'!$I$1008,5,FALSE)=0,"",VLOOKUP(TRM!A7765,'TRM - TBM Crosswalk'!$A$2:'TRM - TBM Crosswalk'!$I$1008,5,FALSE))</f>
        <v/>
      </c>
      <c r="H9785" t="str">
        <f>IF(VLOOKUP(TRM!A7765,'TRM - TBM Crosswalk'!$A$2:'TRM - TBM Crosswalk'!$I$1008,6,FALSE)=0,"",VLOOKUP(TRM!A7765,'TRM - TBM Crosswalk'!$A$2:'TRM - TBM Crosswalk'!$I$1008,6,FALSE))</f>
        <v/>
      </c>
      <c r="I9785" t="str">
        <f>IF(VLOOKUP(TRM!A7765,'TRM - TBM Crosswalk'!$A$2:'TRM - TBM Crosswalk'!$I$1008,7,FALSE)=0,"",VLOOKUP(TRM!A7765,'TRM - TBM Crosswalk'!$A$2:'TRM - TBM Crosswalk'!$I$1008,7,FALSE))</f>
        <v/>
      </c>
      <c r="J9785" t="str">
        <f>IF(VLOOKUP(TRM!A7765,'TRM - TBM Crosswalk'!$A$2:'TRM - TBM Crosswalk'!$I$1008,8,FALSE)=0,"",VLOOKUP(TRM!A7765,'TRM - TBM Crosswalk'!$A$2:'TRM - TBM Crosswalk'!$I$1008,8,FALSE))</f>
        <v/>
      </c>
      <c r="K9785" t="str">
        <f>IF(VLOOKUP(TRM!A7765,'TRM - TBM Crosswalk'!$A$2:'TRM - TBM Crosswalk'!$I$1008,9,FALSE)=0,"",VLOOKUP(TRM!A7765,'TRM - TBM Crosswalk'!$A$2:'TRM - TBM Crosswalk'!$I$1008,9,FALSE))</f>
        <v/>
      </c>
    </row>
    <row r="9786" spans="1:11" x14ac:dyDescent="0.45">
      <c r="A9786" t="str">
        <f>TRM!A7883</f>
        <v>B10.813.343</v>
      </c>
      <c r="B9786" t="str">
        <f>TRM!B7883</f>
        <v>Audio / Video Conferencing</v>
      </c>
      <c r="C9786" t="str">
        <f>TRM!C7883</f>
        <v>Skype for Business.app - 16.28.142</v>
      </c>
      <c r="D9786">
        <f>TRM!D7883</f>
        <v>0</v>
      </c>
      <c r="E9786" t="str">
        <f>IF(VLOOKUP(TRM!A7883,'TRM - TBM Crosswalk'!$A$2:'TRM - TBM Crosswalk'!$I$1008,3,FALSE)="N/A","TBD","")</f>
        <v/>
      </c>
      <c r="F9786" t="str">
        <f>IF(VLOOKUP(TRM!A7883,'TRM - TBM Crosswalk'!$A$2:'TRM - TBM Crosswalk'!$I$1008,4,FALSE)=0,"",VLOOKUP(TRM!A7883,'TRM - TBM Crosswalk'!$A$2:'TRM - TBM Crosswalk'!$I$1008,4,FALSE))</f>
        <v/>
      </c>
      <c r="G9786" t="str">
        <f>IF(VLOOKUP(TRM!A7883,'TRM - TBM Crosswalk'!$A$2:'TRM - TBM Crosswalk'!$I$1008,5,FALSE)=0,"",VLOOKUP(TRM!A7883,'TRM - TBM Crosswalk'!$A$2:'TRM - TBM Crosswalk'!$I$1008,5,FALSE))</f>
        <v>End User</v>
      </c>
      <c r="H9786" t="str">
        <f>IF(VLOOKUP(TRM!A7883,'TRM - TBM Crosswalk'!$A$2:'TRM - TBM Crosswalk'!$I$1008,6,FALSE)=0,"",VLOOKUP(TRM!A7883,'TRM - TBM Crosswalk'!$A$2:'TRM - TBM Crosswalk'!$I$1008,6,FALSE))</f>
        <v>Conferencing &amp; AV</v>
      </c>
      <c r="I9786" t="str">
        <f>IF(VLOOKUP(TRM!A7883,'TRM - TBM Crosswalk'!$A$2:'TRM - TBM Crosswalk'!$I$1008,7,FALSE)=0,"",VLOOKUP(TRM!A7883,'TRM - TBM Crosswalk'!$A$2:'TRM - TBM Crosswalk'!$I$1008,7,FALSE))</f>
        <v/>
      </c>
      <c r="J9786" t="str">
        <f>IF(VLOOKUP(TRM!A7883,'TRM - TBM Crosswalk'!$A$2:'TRM - TBM Crosswalk'!$I$1008,8,FALSE)=0,"",VLOOKUP(TRM!A7883,'TRM - TBM Crosswalk'!$A$2:'TRM - TBM Crosswalk'!$I$1008,8,FALSE))</f>
        <v/>
      </c>
      <c r="K9786" t="str">
        <f>IF(VLOOKUP(TRM!A7883,'TRM - TBM Crosswalk'!$A$2:'TRM - TBM Crosswalk'!$I$1008,9,FALSE)=0,"",VLOOKUP(TRM!A7883,'TRM - TBM Crosswalk'!$A$2:'TRM - TBM Crosswalk'!$I$1008,9,FALSE))</f>
        <v/>
      </c>
    </row>
    <row r="9787" spans="1:11" x14ac:dyDescent="0.45">
      <c r="A9787" t="str">
        <f>TRM!A7884</f>
        <v>B10.813.343</v>
      </c>
      <c r="B9787" t="str">
        <f>TRM!B7884</f>
        <v>Audio / Video Conferencing</v>
      </c>
      <c r="C9787" t="str">
        <f>TRM!C7884</f>
        <v>Skype Meetings App | 16.2.0.172</v>
      </c>
      <c r="D9787">
        <f>TRM!D7884</f>
        <v>0</v>
      </c>
      <c r="E9787" t="str">
        <f>IF(VLOOKUP(TRM!A7884,'TRM - TBM Crosswalk'!$A$2:'TRM - TBM Crosswalk'!$I$1008,3,FALSE)="N/A","TBD","")</f>
        <v/>
      </c>
      <c r="F9787" t="str">
        <f>IF(VLOOKUP(TRM!A7884,'TRM - TBM Crosswalk'!$A$2:'TRM - TBM Crosswalk'!$I$1008,4,FALSE)=0,"",VLOOKUP(TRM!A7884,'TRM - TBM Crosswalk'!$A$2:'TRM - TBM Crosswalk'!$I$1008,4,FALSE))</f>
        <v/>
      </c>
      <c r="G9787" t="str">
        <f>IF(VLOOKUP(TRM!A7884,'TRM - TBM Crosswalk'!$A$2:'TRM - TBM Crosswalk'!$I$1008,5,FALSE)=0,"",VLOOKUP(TRM!A7884,'TRM - TBM Crosswalk'!$A$2:'TRM - TBM Crosswalk'!$I$1008,5,FALSE))</f>
        <v>End User</v>
      </c>
      <c r="H9787" t="str">
        <f>IF(VLOOKUP(TRM!A7884,'TRM - TBM Crosswalk'!$A$2:'TRM - TBM Crosswalk'!$I$1008,6,FALSE)=0,"",VLOOKUP(TRM!A7884,'TRM - TBM Crosswalk'!$A$2:'TRM - TBM Crosswalk'!$I$1008,6,FALSE))</f>
        <v>Conferencing &amp; AV</v>
      </c>
      <c r="I9787" t="str">
        <f>IF(VLOOKUP(TRM!A7884,'TRM - TBM Crosswalk'!$A$2:'TRM - TBM Crosswalk'!$I$1008,7,FALSE)=0,"",VLOOKUP(TRM!A7884,'TRM - TBM Crosswalk'!$A$2:'TRM - TBM Crosswalk'!$I$1008,7,FALSE))</f>
        <v/>
      </c>
      <c r="J9787" t="str">
        <f>IF(VLOOKUP(TRM!A7884,'TRM - TBM Crosswalk'!$A$2:'TRM - TBM Crosswalk'!$I$1008,8,FALSE)=0,"",VLOOKUP(TRM!A7884,'TRM - TBM Crosswalk'!$A$2:'TRM - TBM Crosswalk'!$I$1008,8,FALSE))</f>
        <v/>
      </c>
      <c r="K9787" t="str">
        <f>IF(VLOOKUP(TRM!A7884,'TRM - TBM Crosswalk'!$A$2:'TRM - TBM Crosswalk'!$I$1008,9,FALSE)=0,"",VLOOKUP(TRM!A7884,'TRM - TBM Crosswalk'!$A$2:'TRM - TBM Crosswalk'!$I$1008,9,FALSE))</f>
        <v/>
      </c>
    </row>
    <row r="9788" spans="1:11" x14ac:dyDescent="0.45">
      <c r="A9788" t="str">
        <f>TRM!A7885</f>
        <v>B10.813.343</v>
      </c>
      <c r="B9788" t="str">
        <f>TRM!B7885</f>
        <v>Audio / Video Conferencing</v>
      </c>
      <c r="C9788" t="str">
        <f>TRM!C7885</f>
        <v>Skype Meetings App | 16.2.0.194</v>
      </c>
      <c r="D9788">
        <f>TRM!D7885</f>
        <v>0</v>
      </c>
      <c r="E9788" t="str">
        <f>IF(VLOOKUP(TRM!A7885,'TRM - TBM Crosswalk'!$A$2:'TRM - TBM Crosswalk'!$I$1008,3,FALSE)="N/A","TBD","")</f>
        <v/>
      </c>
      <c r="F9788" t="str">
        <f>IF(VLOOKUP(TRM!A7885,'TRM - TBM Crosswalk'!$A$2:'TRM - TBM Crosswalk'!$I$1008,4,FALSE)=0,"",VLOOKUP(TRM!A7885,'TRM - TBM Crosswalk'!$A$2:'TRM - TBM Crosswalk'!$I$1008,4,FALSE))</f>
        <v/>
      </c>
      <c r="G9788" t="str">
        <f>IF(VLOOKUP(TRM!A7885,'TRM - TBM Crosswalk'!$A$2:'TRM - TBM Crosswalk'!$I$1008,5,FALSE)=0,"",VLOOKUP(TRM!A7885,'TRM - TBM Crosswalk'!$A$2:'TRM - TBM Crosswalk'!$I$1008,5,FALSE))</f>
        <v>End User</v>
      </c>
      <c r="H9788" t="str">
        <f>IF(VLOOKUP(TRM!A7885,'TRM - TBM Crosswalk'!$A$2:'TRM - TBM Crosswalk'!$I$1008,6,FALSE)=0,"",VLOOKUP(TRM!A7885,'TRM - TBM Crosswalk'!$A$2:'TRM - TBM Crosswalk'!$I$1008,6,FALSE))</f>
        <v>Conferencing &amp; AV</v>
      </c>
      <c r="I9788" t="str">
        <f>IF(VLOOKUP(TRM!A7885,'TRM - TBM Crosswalk'!$A$2:'TRM - TBM Crosswalk'!$I$1008,7,FALSE)=0,"",VLOOKUP(TRM!A7885,'TRM - TBM Crosswalk'!$A$2:'TRM - TBM Crosswalk'!$I$1008,7,FALSE))</f>
        <v/>
      </c>
      <c r="J9788" t="str">
        <f>IF(VLOOKUP(TRM!A7885,'TRM - TBM Crosswalk'!$A$2:'TRM - TBM Crosswalk'!$I$1008,8,FALSE)=0,"",VLOOKUP(TRM!A7885,'TRM - TBM Crosswalk'!$A$2:'TRM - TBM Crosswalk'!$I$1008,8,FALSE))</f>
        <v/>
      </c>
      <c r="K9788" t="str">
        <f>IF(VLOOKUP(TRM!A7885,'TRM - TBM Crosswalk'!$A$2:'TRM - TBM Crosswalk'!$I$1008,9,FALSE)=0,"",VLOOKUP(TRM!A7885,'TRM - TBM Crosswalk'!$A$2:'TRM - TBM Crosswalk'!$I$1008,9,FALSE))</f>
        <v/>
      </c>
    </row>
    <row r="9789" spans="1:11" x14ac:dyDescent="0.45">
      <c r="A9789" t="str">
        <f>TRM!A7886</f>
        <v>B10.813.343</v>
      </c>
      <c r="B9789" t="str">
        <f>TRM!B7886</f>
        <v>Audio / Video Conferencing</v>
      </c>
      <c r="C9789" t="str">
        <f>TRM!C7886</f>
        <v>Skype Meetings App | 16.2.0.232</v>
      </c>
      <c r="D9789">
        <f>TRM!D7886</f>
        <v>0</v>
      </c>
      <c r="E9789" t="str">
        <f>IF(VLOOKUP(TRM!A7886,'TRM - TBM Crosswalk'!$A$2:'TRM - TBM Crosswalk'!$I$1008,3,FALSE)="N/A","TBD","")</f>
        <v/>
      </c>
      <c r="F9789" t="str">
        <f>IF(VLOOKUP(TRM!A7886,'TRM - TBM Crosswalk'!$A$2:'TRM - TBM Crosswalk'!$I$1008,4,FALSE)=0,"",VLOOKUP(TRM!A7886,'TRM - TBM Crosswalk'!$A$2:'TRM - TBM Crosswalk'!$I$1008,4,FALSE))</f>
        <v/>
      </c>
      <c r="G9789" t="str">
        <f>IF(VLOOKUP(TRM!A7886,'TRM - TBM Crosswalk'!$A$2:'TRM - TBM Crosswalk'!$I$1008,5,FALSE)=0,"",VLOOKUP(TRM!A7886,'TRM - TBM Crosswalk'!$A$2:'TRM - TBM Crosswalk'!$I$1008,5,FALSE))</f>
        <v>End User</v>
      </c>
      <c r="H9789" t="str">
        <f>IF(VLOOKUP(TRM!A7886,'TRM - TBM Crosswalk'!$A$2:'TRM - TBM Crosswalk'!$I$1008,6,FALSE)=0,"",VLOOKUP(TRM!A7886,'TRM - TBM Crosswalk'!$A$2:'TRM - TBM Crosswalk'!$I$1008,6,FALSE))</f>
        <v>Conferencing &amp; AV</v>
      </c>
      <c r="I9789" t="str">
        <f>IF(VLOOKUP(TRM!A7886,'TRM - TBM Crosswalk'!$A$2:'TRM - TBM Crosswalk'!$I$1008,7,FALSE)=0,"",VLOOKUP(TRM!A7886,'TRM - TBM Crosswalk'!$A$2:'TRM - TBM Crosswalk'!$I$1008,7,FALSE))</f>
        <v/>
      </c>
      <c r="J9789" t="str">
        <f>IF(VLOOKUP(TRM!A7886,'TRM - TBM Crosswalk'!$A$2:'TRM - TBM Crosswalk'!$I$1008,8,FALSE)=0,"",VLOOKUP(TRM!A7886,'TRM - TBM Crosswalk'!$A$2:'TRM - TBM Crosswalk'!$I$1008,8,FALSE))</f>
        <v/>
      </c>
      <c r="K9789" t="str">
        <f>IF(VLOOKUP(TRM!A7886,'TRM - TBM Crosswalk'!$A$2:'TRM - TBM Crosswalk'!$I$1008,9,FALSE)=0,"",VLOOKUP(TRM!A7886,'TRM - TBM Crosswalk'!$A$2:'TRM - TBM Crosswalk'!$I$1008,9,FALSE))</f>
        <v/>
      </c>
    </row>
    <row r="9790" spans="1:11" x14ac:dyDescent="0.45">
      <c r="A9790" t="str">
        <f>TRM!A7887</f>
        <v>B10.813.343</v>
      </c>
      <c r="B9790" t="str">
        <f>TRM!B7887</f>
        <v>Audio / Video Conferencing</v>
      </c>
      <c r="C9790" t="str">
        <f>TRM!C7887</f>
        <v>Skype Meetings App | 16.2.0.242</v>
      </c>
      <c r="D9790">
        <f>TRM!D7887</f>
        <v>0</v>
      </c>
      <c r="E9790" t="str">
        <f>IF(VLOOKUP(TRM!A7887,'TRM - TBM Crosswalk'!$A$2:'TRM - TBM Crosswalk'!$I$1008,3,FALSE)="N/A","TBD","")</f>
        <v/>
      </c>
      <c r="F9790" t="str">
        <f>IF(VLOOKUP(TRM!A7887,'TRM - TBM Crosswalk'!$A$2:'TRM - TBM Crosswalk'!$I$1008,4,FALSE)=0,"",VLOOKUP(TRM!A7887,'TRM - TBM Crosswalk'!$A$2:'TRM - TBM Crosswalk'!$I$1008,4,FALSE))</f>
        <v/>
      </c>
      <c r="G9790" t="str">
        <f>IF(VLOOKUP(TRM!A7887,'TRM - TBM Crosswalk'!$A$2:'TRM - TBM Crosswalk'!$I$1008,5,FALSE)=0,"",VLOOKUP(TRM!A7887,'TRM - TBM Crosswalk'!$A$2:'TRM - TBM Crosswalk'!$I$1008,5,FALSE))</f>
        <v>End User</v>
      </c>
      <c r="H9790" t="str">
        <f>IF(VLOOKUP(TRM!A7887,'TRM - TBM Crosswalk'!$A$2:'TRM - TBM Crosswalk'!$I$1008,6,FALSE)=0,"",VLOOKUP(TRM!A7887,'TRM - TBM Crosswalk'!$A$2:'TRM - TBM Crosswalk'!$I$1008,6,FALSE))</f>
        <v>Conferencing &amp; AV</v>
      </c>
      <c r="I9790" t="str">
        <f>IF(VLOOKUP(TRM!A7887,'TRM - TBM Crosswalk'!$A$2:'TRM - TBM Crosswalk'!$I$1008,7,FALSE)=0,"",VLOOKUP(TRM!A7887,'TRM - TBM Crosswalk'!$A$2:'TRM - TBM Crosswalk'!$I$1008,7,FALSE))</f>
        <v/>
      </c>
      <c r="J9790" t="str">
        <f>IF(VLOOKUP(TRM!A7887,'TRM - TBM Crosswalk'!$A$2:'TRM - TBM Crosswalk'!$I$1008,8,FALSE)=0,"",VLOOKUP(TRM!A7887,'TRM - TBM Crosswalk'!$A$2:'TRM - TBM Crosswalk'!$I$1008,8,FALSE))</f>
        <v/>
      </c>
      <c r="K9790" t="str">
        <f>IF(VLOOKUP(TRM!A7887,'TRM - TBM Crosswalk'!$A$2:'TRM - TBM Crosswalk'!$I$1008,9,FALSE)=0,"",VLOOKUP(TRM!A7887,'TRM - TBM Crosswalk'!$A$2:'TRM - TBM Crosswalk'!$I$1008,9,FALSE))</f>
        <v/>
      </c>
    </row>
    <row r="9791" spans="1:11" x14ac:dyDescent="0.45">
      <c r="A9791" t="str">
        <f>TRM!A7888</f>
        <v>B10.813.343</v>
      </c>
      <c r="B9791" t="str">
        <f>TRM!B7888</f>
        <v>Audio / Video Conferencing</v>
      </c>
      <c r="C9791" t="str">
        <f>TRM!C7888</f>
        <v>Skype Meetings App | 16.2.0.282</v>
      </c>
      <c r="D9791">
        <f>TRM!D7888</f>
        <v>0</v>
      </c>
      <c r="E9791" t="str">
        <f>IF(VLOOKUP(TRM!A7888,'TRM - TBM Crosswalk'!$A$2:'TRM - TBM Crosswalk'!$I$1008,3,FALSE)="N/A","TBD","")</f>
        <v/>
      </c>
      <c r="F9791" t="str">
        <f>IF(VLOOKUP(TRM!A7888,'TRM - TBM Crosswalk'!$A$2:'TRM - TBM Crosswalk'!$I$1008,4,FALSE)=0,"",VLOOKUP(TRM!A7888,'TRM - TBM Crosswalk'!$A$2:'TRM - TBM Crosswalk'!$I$1008,4,FALSE))</f>
        <v/>
      </c>
      <c r="G9791" t="str">
        <f>IF(VLOOKUP(TRM!A7888,'TRM - TBM Crosswalk'!$A$2:'TRM - TBM Crosswalk'!$I$1008,5,FALSE)=0,"",VLOOKUP(TRM!A7888,'TRM - TBM Crosswalk'!$A$2:'TRM - TBM Crosswalk'!$I$1008,5,FALSE))</f>
        <v>End User</v>
      </c>
      <c r="H9791" t="str">
        <f>IF(VLOOKUP(TRM!A7888,'TRM - TBM Crosswalk'!$A$2:'TRM - TBM Crosswalk'!$I$1008,6,FALSE)=0,"",VLOOKUP(TRM!A7888,'TRM - TBM Crosswalk'!$A$2:'TRM - TBM Crosswalk'!$I$1008,6,FALSE))</f>
        <v>Conferencing &amp; AV</v>
      </c>
      <c r="I9791" t="str">
        <f>IF(VLOOKUP(TRM!A7888,'TRM - TBM Crosswalk'!$A$2:'TRM - TBM Crosswalk'!$I$1008,7,FALSE)=0,"",VLOOKUP(TRM!A7888,'TRM - TBM Crosswalk'!$A$2:'TRM - TBM Crosswalk'!$I$1008,7,FALSE))</f>
        <v/>
      </c>
      <c r="J9791" t="str">
        <f>IF(VLOOKUP(TRM!A7888,'TRM - TBM Crosswalk'!$A$2:'TRM - TBM Crosswalk'!$I$1008,8,FALSE)=0,"",VLOOKUP(TRM!A7888,'TRM - TBM Crosswalk'!$A$2:'TRM - TBM Crosswalk'!$I$1008,8,FALSE))</f>
        <v/>
      </c>
      <c r="K9791" t="str">
        <f>IF(VLOOKUP(TRM!A7888,'TRM - TBM Crosswalk'!$A$2:'TRM - TBM Crosswalk'!$I$1008,9,FALSE)=0,"",VLOOKUP(TRM!A7888,'TRM - TBM Crosswalk'!$A$2:'TRM - TBM Crosswalk'!$I$1008,9,FALSE))</f>
        <v/>
      </c>
    </row>
    <row r="9792" spans="1:11" x14ac:dyDescent="0.45">
      <c r="A9792" t="str">
        <f>TRM!A7955</f>
        <v>B10.813.343</v>
      </c>
      <c r="B9792" t="str">
        <f>TRM!B7955</f>
        <v>Audio / Video Conferencing</v>
      </c>
      <c r="C9792" t="str">
        <f>TRM!C7955</f>
        <v>zoom.us.app - 4.6.4 (17383.0119)</v>
      </c>
      <c r="D9792">
        <f>TRM!D7955</f>
        <v>0</v>
      </c>
      <c r="E9792" t="str">
        <f>IF(VLOOKUP(TRM!A7955,'TRM - TBM Crosswalk'!$A$2:'TRM - TBM Crosswalk'!$I$1008,3,FALSE)="N/A","TBD","")</f>
        <v/>
      </c>
      <c r="F9792" t="str">
        <f>IF(VLOOKUP(TRM!A7955,'TRM - TBM Crosswalk'!$A$2:'TRM - TBM Crosswalk'!$I$1008,4,FALSE)=0,"",VLOOKUP(TRM!A7955,'TRM - TBM Crosswalk'!$A$2:'TRM - TBM Crosswalk'!$I$1008,4,FALSE))</f>
        <v/>
      </c>
      <c r="G9792" t="str">
        <f>IF(VLOOKUP(TRM!A7955,'TRM - TBM Crosswalk'!$A$2:'TRM - TBM Crosswalk'!$I$1008,5,FALSE)=0,"",VLOOKUP(TRM!A7955,'TRM - TBM Crosswalk'!$A$2:'TRM - TBM Crosswalk'!$I$1008,5,FALSE))</f>
        <v>End User</v>
      </c>
      <c r="H9792" t="str">
        <f>IF(VLOOKUP(TRM!A7955,'TRM - TBM Crosswalk'!$A$2:'TRM - TBM Crosswalk'!$I$1008,6,FALSE)=0,"",VLOOKUP(TRM!A7955,'TRM - TBM Crosswalk'!$A$2:'TRM - TBM Crosswalk'!$I$1008,6,FALSE))</f>
        <v>Conferencing &amp; AV</v>
      </c>
      <c r="I9792" t="str">
        <f>IF(VLOOKUP(TRM!A7955,'TRM - TBM Crosswalk'!$A$2:'TRM - TBM Crosswalk'!$I$1008,7,FALSE)=0,"",VLOOKUP(TRM!A7955,'TRM - TBM Crosswalk'!$A$2:'TRM - TBM Crosswalk'!$I$1008,7,FALSE))</f>
        <v/>
      </c>
      <c r="J9792" t="str">
        <f>IF(VLOOKUP(TRM!A7955,'TRM - TBM Crosswalk'!$A$2:'TRM - TBM Crosswalk'!$I$1008,8,FALSE)=0,"",VLOOKUP(TRM!A7955,'TRM - TBM Crosswalk'!$A$2:'TRM - TBM Crosswalk'!$I$1008,8,FALSE))</f>
        <v/>
      </c>
      <c r="K9792" t="str">
        <f>IF(VLOOKUP(TRM!A7955,'TRM - TBM Crosswalk'!$A$2:'TRM - TBM Crosswalk'!$I$1008,9,FALSE)=0,"",VLOOKUP(TRM!A7955,'TRM - TBM Crosswalk'!$A$2:'TRM - TBM Crosswalk'!$I$1008,9,FALSE))</f>
        <v/>
      </c>
    </row>
    <row r="9793" spans="1:11" x14ac:dyDescent="0.45">
      <c r="A9793" t="str">
        <f>TRM!A7956</f>
        <v>B10.813.343</v>
      </c>
      <c r="B9793" t="str">
        <f>TRM!B7956</f>
        <v>Audio / Video Conferencing</v>
      </c>
      <c r="C9793" t="str">
        <f>TRM!C7956</f>
        <v>zoom.us.app - 4.6.7 (18176.0301)</v>
      </c>
      <c r="D9793">
        <f>TRM!D7956</f>
        <v>0</v>
      </c>
      <c r="E9793" t="str">
        <f>IF(VLOOKUP(TRM!A7956,'TRM - TBM Crosswalk'!$A$2:'TRM - TBM Crosswalk'!$I$1008,3,FALSE)="N/A","TBD","")</f>
        <v/>
      </c>
      <c r="F9793" t="str">
        <f>IF(VLOOKUP(TRM!A7956,'TRM - TBM Crosswalk'!$A$2:'TRM - TBM Crosswalk'!$I$1008,4,FALSE)=0,"",VLOOKUP(TRM!A7956,'TRM - TBM Crosswalk'!$A$2:'TRM - TBM Crosswalk'!$I$1008,4,FALSE))</f>
        <v/>
      </c>
      <c r="G9793" t="str">
        <f>IF(VLOOKUP(TRM!A7956,'TRM - TBM Crosswalk'!$A$2:'TRM - TBM Crosswalk'!$I$1008,5,FALSE)=0,"",VLOOKUP(TRM!A7956,'TRM - TBM Crosswalk'!$A$2:'TRM - TBM Crosswalk'!$I$1008,5,FALSE))</f>
        <v>End User</v>
      </c>
      <c r="H9793" t="str">
        <f>IF(VLOOKUP(TRM!A7956,'TRM - TBM Crosswalk'!$A$2:'TRM - TBM Crosswalk'!$I$1008,6,FALSE)=0,"",VLOOKUP(TRM!A7956,'TRM - TBM Crosswalk'!$A$2:'TRM - TBM Crosswalk'!$I$1008,6,FALSE))</f>
        <v>Conferencing &amp; AV</v>
      </c>
      <c r="I9793" t="str">
        <f>IF(VLOOKUP(TRM!A7956,'TRM - TBM Crosswalk'!$A$2:'TRM - TBM Crosswalk'!$I$1008,7,FALSE)=0,"",VLOOKUP(TRM!A7956,'TRM - TBM Crosswalk'!$A$2:'TRM - TBM Crosswalk'!$I$1008,7,FALSE))</f>
        <v/>
      </c>
      <c r="J9793" t="str">
        <f>IF(VLOOKUP(TRM!A7956,'TRM - TBM Crosswalk'!$A$2:'TRM - TBM Crosswalk'!$I$1008,8,FALSE)=0,"",VLOOKUP(TRM!A7956,'TRM - TBM Crosswalk'!$A$2:'TRM - TBM Crosswalk'!$I$1008,8,FALSE))</f>
        <v/>
      </c>
      <c r="K9793" t="str">
        <f>IF(VLOOKUP(TRM!A7956,'TRM - TBM Crosswalk'!$A$2:'TRM - TBM Crosswalk'!$I$1008,9,FALSE)=0,"",VLOOKUP(TRM!A7956,'TRM - TBM Crosswalk'!$A$2:'TRM - TBM Crosswalk'!$I$1008,9,FALSE))</f>
        <v/>
      </c>
    </row>
    <row r="9794" spans="1:11" x14ac:dyDescent="0.45">
      <c r="A9794" t="str">
        <f>TRM!A168</f>
        <v>A01.012.081</v>
      </c>
      <c r="B9794" t="str">
        <f>TRM!B168</f>
        <v>License Management</v>
      </c>
      <c r="C9794" t="str">
        <f>TRM!C168</f>
        <v>adobe_licensing_helper.app - 1.0.0.24</v>
      </c>
      <c r="D9794">
        <f>TRM!D168</f>
        <v>0</v>
      </c>
      <c r="E9794" t="str">
        <f>IF(VLOOKUP(TRM!A168,'TRM - TBM Crosswalk'!$A$2:'TRM - TBM Crosswalk'!$I$1008,3,FALSE)="N/A","TBD","")</f>
        <v>TBD</v>
      </c>
      <c r="F9794" t="str">
        <f>IF(VLOOKUP(TRM!A168,'TRM - TBM Crosswalk'!$A$2:'TRM - TBM Crosswalk'!$I$1008,4,FALSE)=0,"",VLOOKUP(TRM!A168,'TRM - TBM Crosswalk'!$A$2:'TRM - TBM Crosswalk'!$I$1008,4,FALSE))</f>
        <v/>
      </c>
      <c r="G9794" t="str">
        <f>IF(VLOOKUP(TRM!A168,'TRM - TBM Crosswalk'!$A$2:'TRM - TBM Crosswalk'!$I$1008,5,FALSE)=0,"",VLOOKUP(TRM!A168,'TRM - TBM Crosswalk'!$A$2:'TRM - TBM Crosswalk'!$I$1008,5,FALSE))</f>
        <v/>
      </c>
      <c r="H9794" t="str">
        <f>IF(VLOOKUP(TRM!A168,'TRM - TBM Crosswalk'!$A$2:'TRM - TBM Crosswalk'!$I$1008,6,FALSE)=0,"",VLOOKUP(TRM!A168,'TRM - TBM Crosswalk'!$A$2:'TRM - TBM Crosswalk'!$I$1008,6,FALSE))</f>
        <v/>
      </c>
      <c r="I9794" t="str">
        <f>IF(VLOOKUP(TRM!A168,'TRM - TBM Crosswalk'!$A$2:'TRM - TBM Crosswalk'!$I$1008,7,FALSE)=0,"",VLOOKUP(TRM!A168,'TRM - TBM Crosswalk'!$A$2:'TRM - TBM Crosswalk'!$I$1008,7,FALSE))</f>
        <v/>
      </c>
      <c r="J9794" t="str">
        <f>IF(VLOOKUP(TRM!A168,'TRM - TBM Crosswalk'!$A$2:'TRM - TBM Crosswalk'!$I$1008,8,FALSE)=0,"",VLOOKUP(TRM!A168,'TRM - TBM Crosswalk'!$A$2:'TRM - TBM Crosswalk'!$I$1008,8,FALSE))</f>
        <v/>
      </c>
      <c r="K9794" t="str">
        <f>IF(VLOOKUP(TRM!A168,'TRM - TBM Crosswalk'!$A$2:'TRM - TBM Crosswalk'!$I$1008,9,FALSE)=0,"",VLOOKUP(TRM!A168,'TRM - TBM Crosswalk'!$A$2:'TRM - TBM Crosswalk'!$I$1008,9,FALSE))</f>
        <v/>
      </c>
    </row>
    <row r="9795" spans="1:11" x14ac:dyDescent="0.45">
      <c r="A9795" t="str">
        <f>TRM!A169</f>
        <v>A01.012.081</v>
      </c>
      <c r="B9795" t="str">
        <f>TRM!B169</f>
        <v>License Management</v>
      </c>
      <c r="C9795" t="str">
        <f>TRM!C169</f>
        <v>adobe_licensing_helper.app - 1.0.0.26</v>
      </c>
      <c r="D9795">
        <f>TRM!D169</f>
        <v>0</v>
      </c>
      <c r="E9795" t="str">
        <f>IF(VLOOKUP(TRM!A169,'TRM - TBM Crosswalk'!$A$2:'TRM - TBM Crosswalk'!$I$1008,3,FALSE)="N/A","TBD","")</f>
        <v>TBD</v>
      </c>
      <c r="F9795" t="str">
        <f>IF(VLOOKUP(TRM!A169,'TRM - TBM Crosswalk'!$A$2:'TRM - TBM Crosswalk'!$I$1008,4,FALSE)=0,"",VLOOKUP(TRM!A169,'TRM - TBM Crosswalk'!$A$2:'TRM - TBM Crosswalk'!$I$1008,4,FALSE))</f>
        <v/>
      </c>
      <c r="G9795" t="str">
        <f>IF(VLOOKUP(TRM!A169,'TRM - TBM Crosswalk'!$A$2:'TRM - TBM Crosswalk'!$I$1008,5,FALSE)=0,"",VLOOKUP(TRM!A169,'TRM - TBM Crosswalk'!$A$2:'TRM - TBM Crosswalk'!$I$1008,5,FALSE))</f>
        <v/>
      </c>
      <c r="H9795" t="str">
        <f>IF(VLOOKUP(TRM!A169,'TRM - TBM Crosswalk'!$A$2:'TRM - TBM Crosswalk'!$I$1008,6,FALSE)=0,"",VLOOKUP(TRM!A169,'TRM - TBM Crosswalk'!$A$2:'TRM - TBM Crosswalk'!$I$1008,6,FALSE))</f>
        <v/>
      </c>
      <c r="I9795" t="str">
        <f>IF(VLOOKUP(TRM!A169,'TRM - TBM Crosswalk'!$A$2:'TRM - TBM Crosswalk'!$I$1008,7,FALSE)=0,"",VLOOKUP(TRM!A169,'TRM - TBM Crosswalk'!$A$2:'TRM - TBM Crosswalk'!$I$1008,7,FALSE))</f>
        <v/>
      </c>
      <c r="J9795" t="str">
        <f>IF(VLOOKUP(TRM!A169,'TRM - TBM Crosswalk'!$A$2:'TRM - TBM Crosswalk'!$I$1008,8,FALSE)=0,"",VLOOKUP(TRM!A169,'TRM - TBM Crosswalk'!$A$2:'TRM - TBM Crosswalk'!$I$1008,8,FALSE))</f>
        <v/>
      </c>
      <c r="K9795" t="str">
        <f>IF(VLOOKUP(TRM!A169,'TRM - TBM Crosswalk'!$A$2:'TRM - TBM Crosswalk'!$I$1008,9,FALSE)=0,"",VLOOKUP(TRM!A169,'TRM - TBM Crosswalk'!$A$2:'TRM - TBM Crosswalk'!$I$1008,9,FALSE))</f>
        <v/>
      </c>
    </row>
    <row r="9796" spans="1:11" x14ac:dyDescent="0.45">
      <c r="A9796" t="str">
        <f>TRM!A170</f>
        <v>A01.012.081</v>
      </c>
      <c r="B9796" t="str">
        <f>TRM!B170</f>
        <v>License Management</v>
      </c>
      <c r="C9796" t="str">
        <f>TRM!C170</f>
        <v>adobe_lichelper.app - 1.0.0.274</v>
      </c>
      <c r="D9796">
        <f>TRM!D170</f>
        <v>0</v>
      </c>
      <c r="E9796" t="str">
        <f>IF(VLOOKUP(TRM!A170,'TRM - TBM Crosswalk'!$A$2:'TRM - TBM Crosswalk'!$I$1008,3,FALSE)="N/A","TBD","")</f>
        <v>TBD</v>
      </c>
      <c r="F9796" t="str">
        <f>IF(VLOOKUP(TRM!A170,'TRM - TBM Crosswalk'!$A$2:'TRM - TBM Crosswalk'!$I$1008,4,FALSE)=0,"",VLOOKUP(TRM!A170,'TRM - TBM Crosswalk'!$A$2:'TRM - TBM Crosswalk'!$I$1008,4,FALSE))</f>
        <v/>
      </c>
      <c r="G9796" t="str">
        <f>IF(VLOOKUP(TRM!A170,'TRM - TBM Crosswalk'!$A$2:'TRM - TBM Crosswalk'!$I$1008,5,FALSE)=0,"",VLOOKUP(TRM!A170,'TRM - TBM Crosswalk'!$A$2:'TRM - TBM Crosswalk'!$I$1008,5,FALSE))</f>
        <v/>
      </c>
      <c r="H9796" t="str">
        <f>IF(VLOOKUP(TRM!A170,'TRM - TBM Crosswalk'!$A$2:'TRM - TBM Crosswalk'!$I$1008,6,FALSE)=0,"",VLOOKUP(TRM!A170,'TRM - TBM Crosswalk'!$A$2:'TRM - TBM Crosswalk'!$I$1008,6,FALSE))</f>
        <v/>
      </c>
      <c r="I9796" t="str">
        <f>IF(VLOOKUP(TRM!A170,'TRM - TBM Crosswalk'!$A$2:'TRM - TBM Crosswalk'!$I$1008,7,FALSE)=0,"",VLOOKUP(TRM!A170,'TRM - TBM Crosswalk'!$A$2:'TRM - TBM Crosswalk'!$I$1008,7,FALSE))</f>
        <v/>
      </c>
      <c r="J9796" t="str">
        <f>IF(VLOOKUP(TRM!A170,'TRM - TBM Crosswalk'!$A$2:'TRM - TBM Crosswalk'!$I$1008,8,FALSE)=0,"",VLOOKUP(TRM!A170,'TRM - TBM Crosswalk'!$A$2:'TRM - TBM Crosswalk'!$I$1008,8,FALSE))</f>
        <v/>
      </c>
      <c r="K9796" t="str">
        <f>IF(VLOOKUP(TRM!A170,'TRM - TBM Crosswalk'!$A$2:'TRM - TBM Crosswalk'!$I$1008,9,FALSE)=0,"",VLOOKUP(TRM!A170,'TRM - TBM Crosswalk'!$A$2:'TRM - TBM Crosswalk'!$I$1008,9,FALSE))</f>
        <v/>
      </c>
    </row>
    <row r="9797" spans="1:11" x14ac:dyDescent="0.45">
      <c r="A9797" t="str">
        <f>TRM!A722</f>
        <v>A02.021.221</v>
      </c>
      <c r="B9797" t="str">
        <f>TRM!B722</f>
        <v>Data Extraction, Transformation and Loading</v>
      </c>
      <c r="C9797" t="str">
        <f>TRM!C722</f>
        <v>DataFlux ODBC 32-bit (drivers2) | 8.0</v>
      </c>
      <c r="D9797">
        <f>TRM!D722</f>
        <v>0</v>
      </c>
      <c r="E9797" t="str">
        <f>IF(VLOOKUP(TRM!A722,'TRM - TBM Crosswalk'!$A$2:'TRM - TBM Crosswalk'!$I$1008,3,FALSE)="N/A","TBD","")</f>
        <v/>
      </c>
      <c r="F9797" t="str">
        <f>IF(VLOOKUP(TRM!A722,'TRM - TBM Crosswalk'!$A$2:'TRM - TBM Crosswalk'!$I$1008,4,FALSE)=0,"",VLOOKUP(TRM!A722,'TRM - TBM Crosswalk'!$A$2:'TRM - TBM Crosswalk'!$I$1008,4,FALSE))</f>
        <v/>
      </c>
      <c r="G9797" t="str">
        <f>IF(VLOOKUP(TRM!A722,'TRM - TBM Crosswalk'!$A$2:'TRM - TBM Crosswalk'!$I$1008,5,FALSE)=0,"",VLOOKUP(TRM!A722,'TRM - TBM Crosswalk'!$A$2:'TRM - TBM Crosswalk'!$I$1008,5,FALSE))</f>
        <v/>
      </c>
      <c r="H9797" t="str">
        <f>IF(VLOOKUP(TRM!A722,'TRM - TBM Crosswalk'!$A$2:'TRM - TBM Crosswalk'!$I$1008,6,FALSE)=0,"",VLOOKUP(TRM!A722,'TRM - TBM Crosswalk'!$A$2:'TRM - TBM Crosswalk'!$I$1008,6,FALSE))</f>
        <v/>
      </c>
      <c r="I9797" t="str">
        <f>IF(VLOOKUP(TRM!A722,'TRM - TBM Crosswalk'!$A$2:'TRM - TBM Crosswalk'!$I$1008,7,FALSE)=0,"",VLOOKUP(TRM!A722,'TRM - TBM Crosswalk'!$A$2:'TRM - TBM Crosswalk'!$I$1008,7,FALSE))</f>
        <v>Platform Services</v>
      </c>
      <c r="J9797" t="str">
        <f>IF(VLOOKUP(TRM!A722,'TRM - TBM Crosswalk'!$A$2:'TRM - TBM Crosswalk'!$I$1008,8,FALSE)=0,"",VLOOKUP(TRM!A722,'TRM - TBM Crosswalk'!$A$2:'TRM - TBM Crosswalk'!$I$1008,8,FALSE))</f>
        <v>Data Services</v>
      </c>
      <c r="K9797" t="str">
        <f>IF(VLOOKUP(TRM!A722,'TRM - TBM Crosswalk'!$A$2:'TRM - TBM Crosswalk'!$I$1008,9,FALSE)=0,"",VLOOKUP(TRM!A722,'TRM - TBM Crosswalk'!$A$2:'TRM - TBM Crosswalk'!$I$1008,9,FALSE))</f>
        <v>Data Management</v>
      </c>
    </row>
    <row r="9798" spans="1:11" x14ac:dyDescent="0.45">
      <c r="A9798" t="str">
        <f>TRM!A723</f>
        <v>A02.021.221</v>
      </c>
      <c r="B9798" t="str">
        <f>TRM!B723</f>
        <v>Data Extraction, Transformation and Loading</v>
      </c>
      <c r="C9798" t="str">
        <f>TRM!C723</f>
        <v>DataFlux ODBC 64-bit (drivers1) | 8.0</v>
      </c>
      <c r="D9798">
        <f>TRM!D723</f>
        <v>0</v>
      </c>
      <c r="E9798" t="str">
        <f>IF(VLOOKUP(TRM!A723,'TRM - TBM Crosswalk'!$A$2:'TRM - TBM Crosswalk'!$I$1008,3,FALSE)="N/A","TBD","")</f>
        <v/>
      </c>
      <c r="F9798" t="str">
        <f>IF(VLOOKUP(TRM!A723,'TRM - TBM Crosswalk'!$A$2:'TRM - TBM Crosswalk'!$I$1008,4,FALSE)=0,"",VLOOKUP(TRM!A723,'TRM - TBM Crosswalk'!$A$2:'TRM - TBM Crosswalk'!$I$1008,4,FALSE))</f>
        <v/>
      </c>
      <c r="G9798" t="str">
        <f>IF(VLOOKUP(TRM!A723,'TRM - TBM Crosswalk'!$A$2:'TRM - TBM Crosswalk'!$I$1008,5,FALSE)=0,"",VLOOKUP(TRM!A723,'TRM - TBM Crosswalk'!$A$2:'TRM - TBM Crosswalk'!$I$1008,5,FALSE))</f>
        <v/>
      </c>
      <c r="H9798" t="str">
        <f>IF(VLOOKUP(TRM!A723,'TRM - TBM Crosswalk'!$A$2:'TRM - TBM Crosswalk'!$I$1008,6,FALSE)=0,"",VLOOKUP(TRM!A723,'TRM - TBM Crosswalk'!$A$2:'TRM - TBM Crosswalk'!$I$1008,6,FALSE))</f>
        <v/>
      </c>
      <c r="I9798" t="str">
        <f>IF(VLOOKUP(TRM!A723,'TRM - TBM Crosswalk'!$A$2:'TRM - TBM Crosswalk'!$I$1008,7,FALSE)=0,"",VLOOKUP(TRM!A723,'TRM - TBM Crosswalk'!$A$2:'TRM - TBM Crosswalk'!$I$1008,7,FALSE))</f>
        <v>Platform Services</v>
      </c>
      <c r="J9798" t="str">
        <f>IF(VLOOKUP(TRM!A723,'TRM - TBM Crosswalk'!$A$2:'TRM - TBM Crosswalk'!$I$1008,8,FALSE)=0,"",VLOOKUP(TRM!A723,'TRM - TBM Crosswalk'!$A$2:'TRM - TBM Crosswalk'!$I$1008,8,FALSE))</f>
        <v>Data Services</v>
      </c>
      <c r="K9798" t="str">
        <f>IF(VLOOKUP(TRM!A723,'TRM - TBM Crosswalk'!$A$2:'TRM - TBM Crosswalk'!$I$1008,9,FALSE)=0,"",VLOOKUP(TRM!A723,'TRM - TBM Crosswalk'!$A$2:'TRM - TBM Crosswalk'!$I$1008,9,FALSE))</f>
        <v>Data Management</v>
      </c>
    </row>
    <row r="9799" spans="1:11" x14ac:dyDescent="0.45">
      <c r="A9799" t="str">
        <f>TRM!A3680</f>
        <v>A02.024.385</v>
      </c>
      <c r="B9799" t="str">
        <f>TRM!B3680</f>
        <v>Geospatial Data Analysis</v>
      </c>
      <c r="C9799" t="str">
        <f>TRM!C3680</f>
        <v>Overwatch Feature Analyst v5.2.0.5 for ArcGIS | 5.02.0000.0005</v>
      </c>
      <c r="D9799">
        <f>TRM!D3680</f>
        <v>0</v>
      </c>
      <c r="E9799" t="str">
        <f>IF(VLOOKUP(TRM!A3680,'TRM - TBM Crosswalk'!$A$2:'TRM - TBM Crosswalk'!$I$1008,3,FALSE)="N/A","TBD","")</f>
        <v>TBD</v>
      </c>
      <c r="F9799" t="str">
        <f>IF(VLOOKUP(TRM!A3680,'TRM - TBM Crosswalk'!$A$2:'TRM - TBM Crosswalk'!$I$1008,4,FALSE)=0,"",VLOOKUP(TRM!A3680,'TRM - TBM Crosswalk'!$A$2:'TRM - TBM Crosswalk'!$I$1008,4,FALSE))</f>
        <v/>
      </c>
      <c r="G9799" t="str">
        <f>IF(VLOOKUP(TRM!A3680,'TRM - TBM Crosswalk'!$A$2:'TRM - TBM Crosswalk'!$I$1008,5,FALSE)=0,"",VLOOKUP(TRM!A3680,'TRM - TBM Crosswalk'!$A$2:'TRM - TBM Crosswalk'!$I$1008,5,FALSE))</f>
        <v/>
      </c>
      <c r="H9799" t="str">
        <f>IF(VLOOKUP(TRM!A3680,'TRM - TBM Crosswalk'!$A$2:'TRM - TBM Crosswalk'!$I$1008,6,FALSE)=0,"",VLOOKUP(TRM!A3680,'TRM - TBM Crosswalk'!$A$2:'TRM - TBM Crosswalk'!$I$1008,6,FALSE))</f>
        <v/>
      </c>
      <c r="I9799" t="str">
        <f>IF(VLOOKUP(TRM!A3680,'TRM - TBM Crosswalk'!$A$2:'TRM - TBM Crosswalk'!$I$1008,7,FALSE)=0,"",VLOOKUP(TRM!A3680,'TRM - TBM Crosswalk'!$A$2:'TRM - TBM Crosswalk'!$I$1008,7,FALSE))</f>
        <v/>
      </c>
      <c r="J9799" t="str">
        <f>IF(VLOOKUP(TRM!A3680,'TRM - TBM Crosswalk'!$A$2:'TRM - TBM Crosswalk'!$I$1008,8,FALSE)=0,"",VLOOKUP(TRM!A3680,'TRM - TBM Crosswalk'!$A$2:'TRM - TBM Crosswalk'!$I$1008,8,FALSE))</f>
        <v/>
      </c>
      <c r="K9799" t="str">
        <f>IF(VLOOKUP(TRM!A3680,'TRM - TBM Crosswalk'!$A$2:'TRM - TBM Crosswalk'!$I$1008,9,FALSE)=0,"",VLOOKUP(TRM!A3680,'TRM - TBM Crosswalk'!$A$2:'TRM - TBM Crosswalk'!$I$1008,9,FALSE))</f>
        <v/>
      </c>
    </row>
    <row r="9800" spans="1:11" x14ac:dyDescent="0.45">
      <c r="A9800" t="str">
        <f>TRM!A4043</f>
        <v>A02.024.391#</v>
      </c>
      <c r="B9800" t="str">
        <f>TRM!B4043</f>
        <v>Telemetry</v>
      </c>
      <c r="C9800" t="str">
        <f>TRM!C4043</f>
        <v>UASMaster 9.1 | 9.1.2.56348</v>
      </c>
      <c r="D9800">
        <f>TRM!D4043</f>
        <v>0</v>
      </c>
      <c r="E9800" t="str">
        <f>IF(VLOOKUP(TRM!A4043,'TRM - TBM Crosswalk'!$A$2:'TRM - TBM Crosswalk'!$I$1008,3,FALSE)="N/A","TBD","")</f>
        <v>TBD</v>
      </c>
      <c r="F9800" t="str">
        <f>IF(VLOOKUP(TRM!A4043,'TRM - TBM Crosswalk'!$A$2:'TRM - TBM Crosswalk'!$I$1008,4,FALSE)=0,"",VLOOKUP(TRM!A4043,'TRM - TBM Crosswalk'!$A$2:'TRM - TBM Crosswalk'!$I$1008,4,FALSE))</f>
        <v/>
      </c>
      <c r="G9800" t="str">
        <f>IF(VLOOKUP(TRM!A4043,'TRM - TBM Crosswalk'!$A$2:'TRM - TBM Crosswalk'!$I$1008,5,FALSE)=0,"",VLOOKUP(TRM!A4043,'TRM - TBM Crosswalk'!$A$2:'TRM - TBM Crosswalk'!$I$1008,5,FALSE))</f>
        <v/>
      </c>
      <c r="H9800" t="str">
        <f>IF(VLOOKUP(TRM!A4043,'TRM - TBM Crosswalk'!$A$2:'TRM - TBM Crosswalk'!$I$1008,6,FALSE)=0,"",VLOOKUP(TRM!A4043,'TRM - TBM Crosswalk'!$A$2:'TRM - TBM Crosswalk'!$I$1008,6,FALSE))</f>
        <v/>
      </c>
      <c r="I9800" t="str">
        <f>IF(VLOOKUP(TRM!A4043,'TRM - TBM Crosswalk'!$A$2:'TRM - TBM Crosswalk'!$I$1008,7,FALSE)=0,"",VLOOKUP(TRM!A4043,'TRM - TBM Crosswalk'!$A$2:'TRM - TBM Crosswalk'!$I$1008,7,FALSE))</f>
        <v/>
      </c>
      <c r="J9800" t="str">
        <f>IF(VLOOKUP(TRM!A4043,'TRM - TBM Crosswalk'!$A$2:'TRM - TBM Crosswalk'!$I$1008,8,FALSE)=0,"",VLOOKUP(TRM!A4043,'TRM - TBM Crosswalk'!$A$2:'TRM - TBM Crosswalk'!$I$1008,8,FALSE))</f>
        <v/>
      </c>
      <c r="K9800" t="str">
        <f>IF(VLOOKUP(TRM!A4043,'TRM - TBM Crosswalk'!$A$2:'TRM - TBM Crosswalk'!$I$1008,9,FALSE)=0,"",VLOOKUP(TRM!A4043,'TRM - TBM Crosswalk'!$A$2:'TRM - TBM Crosswalk'!$I$1008,9,FALSE))</f>
        <v/>
      </c>
    </row>
    <row r="9801" spans="1:11" x14ac:dyDescent="0.45">
      <c r="A9801" t="str">
        <f>TRM!A4054</f>
        <v>A02.024.391#</v>
      </c>
      <c r="B9801" t="str">
        <f>TRM!B4054</f>
        <v>Telemetry</v>
      </c>
      <c r="C9801" t="str">
        <f>TRM!C4054</f>
        <v>Well Log Downloader V1 | 1.0.160</v>
      </c>
      <c r="D9801">
        <f>TRM!D4054</f>
        <v>0</v>
      </c>
      <c r="E9801" t="str">
        <f>IF(VLOOKUP(TRM!A4054,'TRM - TBM Crosswalk'!$A$2:'TRM - TBM Crosswalk'!$I$1008,3,FALSE)="N/A","TBD","")</f>
        <v>TBD</v>
      </c>
      <c r="F9801" t="str">
        <f>IF(VLOOKUP(TRM!A4054,'TRM - TBM Crosswalk'!$A$2:'TRM - TBM Crosswalk'!$I$1008,4,FALSE)=0,"",VLOOKUP(TRM!A4054,'TRM - TBM Crosswalk'!$A$2:'TRM - TBM Crosswalk'!$I$1008,4,FALSE))</f>
        <v/>
      </c>
      <c r="G9801" t="str">
        <f>IF(VLOOKUP(TRM!A4054,'TRM - TBM Crosswalk'!$A$2:'TRM - TBM Crosswalk'!$I$1008,5,FALSE)=0,"",VLOOKUP(TRM!A4054,'TRM - TBM Crosswalk'!$A$2:'TRM - TBM Crosswalk'!$I$1008,5,FALSE))</f>
        <v/>
      </c>
      <c r="H9801" t="str">
        <f>IF(VLOOKUP(TRM!A4054,'TRM - TBM Crosswalk'!$A$2:'TRM - TBM Crosswalk'!$I$1008,6,FALSE)=0,"",VLOOKUP(TRM!A4054,'TRM - TBM Crosswalk'!$A$2:'TRM - TBM Crosswalk'!$I$1008,6,FALSE))</f>
        <v/>
      </c>
      <c r="I9801" t="str">
        <f>IF(VLOOKUP(TRM!A4054,'TRM - TBM Crosswalk'!$A$2:'TRM - TBM Crosswalk'!$I$1008,7,FALSE)=0,"",VLOOKUP(TRM!A4054,'TRM - TBM Crosswalk'!$A$2:'TRM - TBM Crosswalk'!$I$1008,7,FALSE))</f>
        <v/>
      </c>
      <c r="J9801" t="str">
        <f>IF(VLOOKUP(TRM!A4054,'TRM - TBM Crosswalk'!$A$2:'TRM - TBM Crosswalk'!$I$1008,8,FALSE)=0,"",VLOOKUP(TRM!A4054,'TRM - TBM Crosswalk'!$A$2:'TRM - TBM Crosswalk'!$I$1008,8,FALSE))</f>
        <v/>
      </c>
      <c r="K9801" t="str">
        <f>IF(VLOOKUP(TRM!A4054,'TRM - TBM Crosswalk'!$A$2:'TRM - TBM Crosswalk'!$I$1008,9,FALSE)=0,"",VLOOKUP(TRM!A4054,'TRM - TBM Crosswalk'!$A$2:'TRM - TBM Crosswalk'!$I$1008,9,FALSE))</f>
        <v/>
      </c>
    </row>
    <row r="9802" spans="1:11" x14ac:dyDescent="0.45">
      <c r="A9802" t="str">
        <f>TRM!A4395</f>
        <v>A02.028.334#</v>
      </c>
      <c r="B9802" t="str">
        <f>TRM!B4395</f>
        <v>Web Authoring#</v>
      </c>
      <c r="C9802" t="str">
        <f>TRM!C4395</f>
        <v>Creative Cloud Repair Helper.app - 5.0.0.354</v>
      </c>
      <c r="D9802">
        <f>TRM!D4395</f>
        <v>0</v>
      </c>
      <c r="E9802" t="str">
        <f>IF(VLOOKUP(TRM!A4395,'TRM - TBM Crosswalk'!$A$2:'TRM - TBM Crosswalk'!$I$1008,3,FALSE)="N/A","TBD","")</f>
        <v/>
      </c>
      <c r="F9802" t="str">
        <f>IF(VLOOKUP(TRM!A4395,'TRM - TBM Crosswalk'!$A$2:'TRM - TBM Crosswalk'!$I$1008,4,FALSE)=0,"",VLOOKUP(TRM!A4395,'TRM - TBM Crosswalk'!$A$2:'TRM - TBM Crosswalk'!$I$1008,4,FALSE))</f>
        <v/>
      </c>
      <c r="G9802" t="str">
        <f>IF(VLOOKUP(TRM!A4395,'TRM - TBM Crosswalk'!$A$2:'TRM - TBM Crosswalk'!$I$1008,5,FALSE)=0,"",VLOOKUP(TRM!A4395,'TRM - TBM Crosswalk'!$A$2:'TRM - TBM Crosswalk'!$I$1008,5,FALSE))</f>
        <v/>
      </c>
      <c r="H9802" t="str">
        <f>IF(VLOOKUP(TRM!A4395,'TRM - TBM Crosswalk'!$A$2:'TRM - TBM Crosswalk'!$I$1008,6,FALSE)=0,"",VLOOKUP(TRM!A4395,'TRM - TBM Crosswalk'!$A$2:'TRM - TBM Crosswalk'!$I$1008,6,FALSE))</f>
        <v/>
      </c>
      <c r="I9802" t="str">
        <f>IF(VLOOKUP(TRM!A4395,'TRM - TBM Crosswalk'!$A$2:'TRM - TBM Crosswalk'!$I$1008,7,FALSE)=0,"",VLOOKUP(TRM!A4395,'TRM - TBM Crosswalk'!$A$2:'TRM - TBM Crosswalk'!$I$1008,7,FALSE))</f>
        <v>End User Services</v>
      </c>
      <c r="J9802" t="str">
        <f>IF(VLOOKUP(TRM!A4395,'TRM - TBM Crosswalk'!$A$2:'TRM - TBM Crosswalk'!$I$1008,8,FALSE)=0,"",VLOOKUP(TRM!A4395,'TRM - TBM Crosswalk'!$A$2:'TRM - TBM Crosswalk'!$I$1008,8,FALSE))</f>
        <v>Communication &amp; Collaboration</v>
      </c>
      <c r="K9802" t="str">
        <f>IF(VLOOKUP(TRM!A4395,'TRM - TBM Crosswalk'!$A$2:'TRM - TBM Crosswalk'!$I$1008,9,FALSE)=0,"",VLOOKUP(TRM!A4395,'TRM - TBM Crosswalk'!$A$2:'TRM - TBM Crosswalk'!$I$1008,9,FALSE))</f>
        <v>Productivity</v>
      </c>
    </row>
    <row r="9803" spans="1:11" x14ac:dyDescent="0.45">
      <c r="A9803" t="str">
        <f>TRM!A4404</f>
        <v>A02.028.334#</v>
      </c>
      <c r="B9803" t="str">
        <f>TRM!B4404</f>
        <v>Web Authoring#</v>
      </c>
      <c r="C9803" t="str">
        <f>TRM!C4404</f>
        <v>DRWV_17_0_0.app - 3.9.1.335</v>
      </c>
      <c r="D9803">
        <f>TRM!D4404</f>
        <v>0</v>
      </c>
      <c r="E9803" t="str">
        <f>IF(VLOOKUP(TRM!A4404,'TRM - TBM Crosswalk'!$A$2:'TRM - TBM Crosswalk'!$I$1008,3,FALSE)="N/A","TBD","")</f>
        <v/>
      </c>
      <c r="F9803" t="str">
        <f>IF(VLOOKUP(TRM!A4404,'TRM - TBM Crosswalk'!$A$2:'TRM - TBM Crosswalk'!$I$1008,4,FALSE)=0,"",VLOOKUP(TRM!A4404,'TRM - TBM Crosswalk'!$A$2:'TRM - TBM Crosswalk'!$I$1008,4,FALSE))</f>
        <v/>
      </c>
      <c r="G9803" t="str">
        <f>IF(VLOOKUP(TRM!A4404,'TRM - TBM Crosswalk'!$A$2:'TRM - TBM Crosswalk'!$I$1008,5,FALSE)=0,"",VLOOKUP(TRM!A4404,'TRM - TBM Crosswalk'!$A$2:'TRM - TBM Crosswalk'!$I$1008,5,FALSE))</f>
        <v/>
      </c>
      <c r="H9803" t="str">
        <f>IF(VLOOKUP(TRM!A4404,'TRM - TBM Crosswalk'!$A$2:'TRM - TBM Crosswalk'!$I$1008,6,FALSE)=0,"",VLOOKUP(TRM!A4404,'TRM - TBM Crosswalk'!$A$2:'TRM - TBM Crosswalk'!$I$1008,6,FALSE))</f>
        <v/>
      </c>
      <c r="I9803" t="str">
        <f>IF(VLOOKUP(TRM!A4404,'TRM - TBM Crosswalk'!$A$2:'TRM - TBM Crosswalk'!$I$1008,7,FALSE)=0,"",VLOOKUP(TRM!A4404,'TRM - TBM Crosswalk'!$A$2:'TRM - TBM Crosswalk'!$I$1008,7,FALSE))</f>
        <v>End User Services</v>
      </c>
      <c r="J9803" t="str">
        <f>IF(VLOOKUP(TRM!A4404,'TRM - TBM Crosswalk'!$A$2:'TRM - TBM Crosswalk'!$I$1008,8,FALSE)=0,"",VLOOKUP(TRM!A4404,'TRM - TBM Crosswalk'!$A$2:'TRM - TBM Crosswalk'!$I$1008,8,FALSE))</f>
        <v>Communication &amp; Collaboration</v>
      </c>
      <c r="K9803" t="str">
        <f>IF(VLOOKUP(TRM!A4404,'TRM - TBM Crosswalk'!$A$2:'TRM - TBM Crosswalk'!$I$1008,9,FALSE)=0,"",VLOOKUP(TRM!A4404,'TRM - TBM Crosswalk'!$A$2:'TRM - TBM Crosswalk'!$I$1008,9,FALSE))</f>
        <v>Productivity</v>
      </c>
    </row>
    <row r="9804" spans="1:11" x14ac:dyDescent="0.45">
      <c r="A9804" t="str">
        <f>TRM!A4405</f>
        <v>A02.028.334#</v>
      </c>
      <c r="B9804" t="str">
        <f>TRM!B4405</f>
        <v>Web Authoring#</v>
      </c>
      <c r="C9804" t="str">
        <f>TRM!C4405</f>
        <v>DRWV_17_5_0.app - 4.2.0.211</v>
      </c>
      <c r="D9804">
        <f>TRM!D4405</f>
        <v>0</v>
      </c>
      <c r="E9804" t="str">
        <f>IF(VLOOKUP(TRM!A4405,'TRM - TBM Crosswalk'!$A$2:'TRM - TBM Crosswalk'!$I$1008,3,FALSE)="N/A","TBD","")</f>
        <v/>
      </c>
      <c r="F9804" t="str">
        <f>IF(VLOOKUP(TRM!A4405,'TRM - TBM Crosswalk'!$A$2:'TRM - TBM Crosswalk'!$I$1008,4,FALSE)=0,"",VLOOKUP(TRM!A4405,'TRM - TBM Crosswalk'!$A$2:'TRM - TBM Crosswalk'!$I$1008,4,FALSE))</f>
        <v/>
      </c>
      <c r="G9804" t="str">
        <f>IF(VLOOKUP(TRM!A4405,'TRM - TBM Crosswalk'!$A$2:'TRM - TBM Crosswalk'!$I$1008,5,FALSE)=0,"",VLOOKUP(TRM!A4405,'TRM - TBM Crosswalk'!$A$2:'TRM - TBM Crosswalk'!$I$1008,5,FALSE))</f>
        <v/>
      </c>
      <c r="H9804" t="str">
        <f>IF(VLOOKUP(TRM!A4405,'TRM - TBM Crosswalk'!$A$2:'TRM - TBM Crosswalk'!$I$1008,6,FALSE)=0,"",VLOOKUP(TRM!A4405,'TRM - TBM Crosswalk'!$A$2:'TRM - TBM Crosswalk'!$I$1008,6,FALSE))</f>
        <v/>
      </c>
      <c r="I9804" t="str">
        <f>IF(VLOOKUP(TRM!A4405,'TRM - TBM Crosswalk'!$A$2:'TRM - TBM Crosswalk'!$I$1008,7,FALSE)=0,"",VLOOKUP(TRM!A4405,'TRM - TBM Crosswalk'!$A$2:'TRM - TBM Crosswalk'!$I$1008,7,FALSE))</f>
        <v>End User Services</v>
      </c>
      <c r="J9804" t="str">
        <f>IF(VLOOKUP(TRM!A4405,'TRM - TBM Crosswalk'!$A$2:'TRM - TBM Crosswalk'!$I$1008,8,FALSE)=0,"",VLOOKUP(TRM!A4405,'TRM - TBM Crosswalk'!$A$2:'TRM - TBM Crosswalk'!$I$1008,8,FALSE))</f>
        <v>Communication &amp; Collaboration</v>
      </c>
      <c r="K9804" t="str">
        <f>IF(VLOOKUP(TRM!A4405,'TRM - TBM Crosswalk'!$A$2:'TRM - TBM Crosswalk'!$I$1008,9,FALSE)=0,"",VLOOKUP(TRM!A4405,'TRM - TBM Crosswalk'!$A$2:'TRM - TBM Crosswalk'!$I$1008,9,FALSE))</f>
        <v>Productivity</v>
      </c>
    </row>
    <row r="9805" spans="1:11" x14ac:dyDescent="0.45">
      <c r="A9805" t="str">
        <f>TRM!A4406</f>
        <v>A02.028.334#</v>
      </c>
      <c r="B9805" t="str">
        <f>TRM!B4406</f>
        <v>Web Authoring#</v>
      </c>
      <c r="C9805" t="str">
        <f>TRM!C4406</f>
        <v>DRWV_18_0.app - 4.3.0.256</v>
      </c>
      <c r="D9805">
        <f>TRM!D4406</f>
        <v>0</v>
      </c>
      <c r="E9805" t="str">
        <f>IF(VLOOKUP(TRM!A4406,'TRM - TBM Crosswalk'!$A$2:'TRM - TBM Crosswalk'!$I$1008,3,FALSE)="N/A","TBD","")</f>
        <v/>
      </c>
      <c r="F9805" t="str">
        <f>IF(VLOOKUP(TRM!A4406,'TRM - TBM Crosswalk'!$A$2:'TRM - TBM Crosswalk'!$I$1008,4,FALSE)=0,"",VLOOKUP(TRM!A4406,'TRM - TBM Crosswalk'!$A$2:'TRM - TBM Crosswalk'!$I$1008,4,FALSE))</f>
        <v/>
      </c>
      <c r="G9805" t="str">
        <f>IF(VLOOKUP(TRM!A4406,'TRM - TBM Crosswalk'!$A$2:'TRM - TBM Crosswalk'!$I$1008,5,FALSE)=0,"",VLOOKUP(TRM!A4406,'TRM - TBM Crosswalk'!$A$2:'TRM - TBM Crosswalk'!$I$1008,5,FALSE))</f>
        <v/>
      </c>
      <c r="H9805" t="str">
        <f>IF(VLOOKUP(TRM!A4406,'TRM - TBM Crosswalk'!$A$2:'TRM - TBM Crosswalk'!$I$1008,6,FALSE)=0,"",VLOOKUP(TRM!A4406,'TRM - TBM Crosswalk'!$A$2:'TRM - TBM Crosswalk'!$I$1008,6,FALSE))</f>
        <v/>
      </c>
      <c r="I9805" t="str">
        <f>IF(VLOOKUP(TRM!A4406,'TRM - TBM Crosswalk'!$A$2:'TRM - TBM Crosswalk'!$I$1008,7,FALSE)=0,"",VLOOKUP(TRM!A4406,'TRM - TBM Crosswalk'!$A$2:'TRM - TBM Crosswalk'!$I$1008,7,FALSE))</f>
        <v>End User Services</v>
      </c>
      <c r="J9805" t="str">
        <f>IF(VLOOKUP(TRM!A4406,'TRM - TBM Crosswalk'!$A$2:'TRM - TBM Crosswalk'!$I$1008,8,FALSE)=0,"",VLOOKUP(TRM!A4406,'TRM - TBM Crosswalk'!$A$2:'TRM - TBM Crosswalk'!$I$1008,8,FALSE))</f>
        <v>Communication &amp; Collaboration</v>
      </c>
      <c r="K9805" t="str">
        <f>IF(VLOOKUP(TRM!A4406,'TRM - TBM Crosswalk'!$A$2:'TRM - TBM Crosswalk'!$I$1008,9,FALSE)=0,"",VLOOKUP(TRM!A4406,'TRM - TBM Crosswalk'!$A$2:'TRM - TBM Crosswalk'!$I$1008,9,FALSE))</f>
        <v>Productivity</v>
      </c>
    </row>
    <row r="9806" spans="1:11" x14ac:dyDescent="0.45">
      <c r="A9806" t="str">
        <f>TRM!A4407</f>
        <v>A02.028.334#</v>
      </c>
      <c r="B9806" t="str">
        <f>TRM!B4407</f>
        <v>Web Authoring#</v>
      </c>
      <c r="C9806" t="str">
        <f>TRM!C4407</f>
        <v>DRWV_19_1.app - 4.8.1.435</v>
      </c>
      <c r="D9806">
        <f>TRM!D4407</f>
        <v>0</v>
      </c>
      <c r="E9806" t="str">
        <f>IF(VLOOKUP(TRM!A4407,'TRM - TBM Crosswalk'!$A$2:'TRM - TBM Crosswalk'!$I$1008,3,FALSE)="N/A","TBD","")</f>
        <v/>
      </c>
      <c r="F9806" t="str">
        <f>IF(VLOOKUP(TRM!A4407,'TRM - TBM Crosswalk'!$A$2:'TRM - TBM Crosswalk'!$I$1008,4,FALSE)=0,"",VLOOKUP(TRM!A4407,'TRM - TBM Crosswalk'!$A$2:'TRM - TBM Crosswalk'!$I$1008,4,FALSE))</f>
        <v/>
      </c>
      <c r="G9806" t="str">
        <f>IF(VLOOKUP(TRM!A4407,'TRM - TBM Crosswalk'!$A$2:'TRM - TBM Crosswalk'!$I$1008,5,FALSE)=0,"",VLOOKUP(TRM!A4407,'TRM - TBM Crosswalk'!$A$2:'TRM - TBM Crosswalk'!$I$1008,5,FALSE))</f>
        <v/>
      </c>
      <c r="H9806" t="str">
        <f>IF(VLOOKUP(TRM!A4407,'TRM - TBM Crosswalk'!$A$2:'TRM - TBM Crosswalk'!$I$1008,6,FALSE)=0,"",VLOOKUP(TRM!A4407,'TRM - TBM Crosswalk'!$A$2:'TRM - TBM Crosswalk'!$I$1008,6,FALSE))</f>
        <v/>
      </c>
      <c r="I9806" t="str">
        <f>IF(VLOOKUP(TRM!A4407,'TRM - TBM Crosswalk'!$A$2:'TRM - TBM Crosswalk'!$I$1008,7,FALSE)=0,"",VLOOKUP(TRM!A4407,'TRM - TBM Crosswalk'!$A$2:'TRM - TBM Crosswalk'!$I$1008,7,FALSE))</f>
        <v>End User Services</v>
      </c>
      <c r="J9806" t="str">
        <f>IF(VLOOKUP(TRM!A4407,'TRM - TBM Crosswalk'!$A$2:'TRM - TBM Crosswalk'!$I$1008,8,FALSE)=0,"",VLOOKUP(TRM!A4407,'TRM - TBM Crosswalk'!$A$2:'TRM - TBM Crosswalk'!$I$1008,8,FALSE))</f>
        <v>Communication &amp; Collaboration</v>
      </c>
      <c r="K9806" t="str">
        <f>IF(VLOOKUP(TRM!A4407,'TRM - TBM Crosswalk'!$A$2:'TRM - TBM Crosswalk'!$I$1008,9,FALSE)=0,"",VLOOKUP(TRM!A4407,'TRM - TBM Crosswalk'!$A$2:'TRM - TBM Crosswalk'!$I$1008,9,FALSE))</f>
        <v>Productivity</v>
      </c>
    </row>
    <row r="9807" spans="1:11" x14ac:dyDescent="0.45">
      <c r="A9807" t="str">
        <f>TRM!A4414</f>
        <v>A02.028.334#</v>
      </c>
      <c r="B9807" t="str">
        <f>TRM!B4414</f>
        <v>Web Authoring#</v>
      </c>
      <c r="C9807" t="str">
        <f>TRM!C4414</f>
        <v>Microsoft WebMatrix 3 | 2.0.1934</v>
      </c>
      <c r="D9807">
        <f>TRM!D4414</f>
        <v>0</v>
      </c>
      <c r="E9807" t="str">
        <f>IF(VLOOKUP(TRM!A4414,'TRM - TBM Crosswalk'!$A$2:'TRM - TBM Crosswalk'!$I$1008,3,FALSE)="N/A","TBD","")</f>
        <v/>
      </c>
      <c r="F9807" t="str">
        <f>IF(VLOOKUP(TRM!A4414,'TRM - TBM Crosswalk'!$A$2:'TRM - TBM Crosswalk'!$I$1008,4,FALSE)=0,"",VLOOKUP(TRM!A4414,'TRM - TBM Crosswalk'!$A$2:'TRM - TBM Crosswalk'!$I$1008,4,FALSE))</f>
        <v/>
      </c>
      <c r="G9807" t="str">
        <f>IF(VLOOKUP(TRM!A4414,'TRM - TBM Crosswalk'!$A$2:'TRM - TBM Crosswalk'!$I$1008,5,FALSE)=0,"",VLOOKUP(TRM!A4414,'TRM - TBM Crosswalk'!$A$2:'TRM - TBM Crosswalk'!$I$1008,5,FALSE))</f>
        <v/>
      </c>
      <c r="H9807" t="str">
        <f>IF(VLOOKUP(TRM!A4414,'TRM - TBM Crosswalk'!$A$2:'TRM - TBM Crosswalk'!$I$1008,6,FALSE)=0,"",VLOOKUP(TRM!A4414,'TRM - TBM Crosswalk'!$A$2:'TRM - TBM Crosswalk'!$I$1008,6,FALSE))</f>
        <v/>
      </c>
      <c r="I9807" t="str">
        <f>IF(VLOOKUP(TRM!A4414,'TRM - TBM Crosswalk'!$A$2:'TRM - TBM Crosswalk'!$I$1008,7,FALSE)=0,"",VLOOKUP(TRM!A4414,'TRM - TBM Crosswalk'!$A$2:'TRM - TBM Crosswalk'!$I$1008,7,FALSE))</f>
        <v>End User Services</v>
      </c>
      <c r="J9807" t="str">
        <f>IF(VLOOKUP(TRM!A4414,'TRM - TBM Crosswalk'!$A$2:'TRM - TBM Crosswalk'!$I$1008,8,FALSE)=0,"",VLOOKUP(TRM!A4414,'TRM - TBM Crosswalk'!$A$2:'TRM - TBM Crosswalk'!$I$1008,8,FALSE))</f>
        <v>Communication &amp; Collaboration</v>
      </c>
      <c r="K9807" t="str">
        <f>IF(VLOOKUP(TRM!A4414,'TRM - TBM Crosswalk'!$A$2:'TRM - TBM Crosswalk'!$I$1008,9,FALSE)=0,"",VLOOKUP(TRM!A4414,'TRM - TBM Crosswalk'!$A$2:'TRM - TBM Crosswalk'!$I$1008,9,FALSE))</f>
        <v>Productivity</v>
      </c>
    </row>
    <row r="9808" spans="1:11" x14ac:dyDescent="0.45">
      <c r="A9808" t="str">
        <f>TRM!A4599</f>
        <v>A02.029.340</v>
      </c>
      <c r="B9808" t="str">
        <f>TRM!B4599</f>
        <v>Authentication and Authorization</v>
      </c>
      <c r="C9808" t="str">
        <f>TRM!C4599</f>
        <v>Sentinel Protection Installer | 7.6.3</v>
      </c>
      <c r="D9808">
        <f>TRM!D4599</f>
        <v>0</v>
      </c>
      <c r="E9808" t="str">
        <f>IF(VLOOKUP(TRM!A4599,'TRM - TBM Crosswalk'!$A$2:'TRM - TBM Crosswalk'!$I$1008,3,FALSE)="N/A","TBD","")</f>
        <v/>
      </c>
      <c r="F9808" t="str">
        <f>IF(VLOOKUP(TRM!A4599,'TRM - TBM Crosswalk'!$A$2:'TRM - TBM Crosswalk'!$I$1008,4,FALSE)=0,"",VLOOKUP(TRM!A4599,'TRM - TBM Crosswalk'!$A$2:'TRM - TBM Crosswalk'!$I$1008,4,FALSE))</f>
        <v/>
      </c>
      <c r="G9808" t="str">
        <f>IF(VLOOKUP(TRM!A4599,'TRM - TBM Crosswalk'!$A$2:'TRM - TBM Crosswalk'!$I$1008,5,FALSE)=0,"",VLOOKUP(TRM!A4599,'TRM - TBM Crosswalk'!$A$2:'TRM - TBM Crosswalk'!$I$1008,5,FALSE))</f>
        <v>Security &amp; Compliance</v>
      </c>
      <c r="H9808" t="str">
        <f>IF(VLOOKUP(TRM!A4599,'TRM - TBM Crosswalk'!$A$2:'TRM - TBM Crosswalk'!$I$1008,6,FALSE)=0,"",VLOOKUP(TRM!A4599,'TRM - TBM Crosswalk'!$A$2:'TRM - TBM Crosswalk'!$I$1008,6,FALSE))</f>
        <v/>
      </c>
      <c r="I9808" t="str">
        <f>IF(VLOOKUP(TRM!A4599,'TRM - TBM Crosswalk'!$A$2:'TRM - TBM Crosswalk'!$I$1008,7,FALSE)=0,"",VLOOKUP(TRM!A4599,'TRM - TBM Crosswalk'!$A$2:'TRM - TBM Crosswalk'!$I$1008,7,FALSE))</f>
        <v>Delivery Services</v>
      </c>
      <c r="J9808" t="str">
        <f>IF(VLOOKUP(TRM!A4599,'TRM - TBM Crosswalk'!$A$2:'TRM - TBM Crosswalk'!$I$1008,8,FALSE)=0,"",VLOOKUP(TRM!A4599,'TRM - TBM Crosswalk'!$A$2:'TRM - TBM Crosswalk'!$I$1008,8,FALSE))</f>
        <v>Security &amp; Compliance</v>
      </c>
      <c r="K9808" t="str">
        <f>IF(VLOOKUP(TRM!A4599,'TRM - TBM Crosswalk'!$A$2:'TRM - TBM Crosswalk'!$I$1008,9,FALSE)=0,"",VLOOKUP(TRM!A4599,'TRM - TBM Crosswalk'!$A$2:'TRM - TBM Crosswalk'!$I$1008,9,FALSE))</f>
        <v>Identity &amp; Access Management</v>
      </c>
    </row>
    <row r="9809" spans="1:11" x14ac:dyDescent="0.45">
      <c r="A9809" t="str">
        <f>TRM!A4905</f>
        <v>A02.030.370#</v>
      </c>
      <c r="B9809" t="str">
        <f>TRM!B4905</f>
        <v>Digital Video Editing</v>
      </c>
      <c r="C9809" t="str">
        <f>TRM!C4905</f>
        <v>Adobe After Effects CC 2019.app - 16.1.3</v>
      </c>
      <c r="D9809">
        <f>TRM!D4905</f>
        <v>0</v>
      </c>
      <c r="E9809" t="str">
        <f>IF(VLOOKUP(TRM!A4905,'TRM - TBM Crosswalk'!$A$2:'TRM - TBM Crosswalk'!$I$1008,3,FALSE)="N/A","TBD","")</f>
        <v/>
      </c>
      <c r="F9809" t="str">
        <f>IF(VLOOKUP(TRM!A4905,'TRM - TBM Crosswalk'!$A$2:'TRM - TBM Crosswalk'!$I$1008,4,FALSE)=0,"",VLOOKUP(TRM!A4905,'TRM - TBM Crosswalk'!$A$2:'TRM - TBM Crosswalk'!$I$1008,4,FALSE))</f>
        <v/>
      </c>
      <c r="G9809" t="str">
        <f>IF(VLOOKUP(TRM!A4905,'TRM - TBM Crosswalk'!$A$2:'TRM - TBM Crosswalk'!$I$1008,5,FALSE)=0,"",VLOOKUP(TRM!A4905,'TRM - TBM Crosswalk'!$A$2:'TRM - TBM Crosswalk'!$I$1008,5,FALSE))</f>
        <v/>
      </c>
      <c r="H9809" t="str">
        <f>IF(VLOOKUP(TRM!A4905,'TRM - TBM Crosswalk'!$A$2:'TRM - TBM Crosswalk'!$I$1008,6,FALSE)=0,"",VLOOKUP(TRM!A4905,'TRM - TBM Crosswalk'!$A$2:'TRM - TBM Crosswalk'!$I$1008,6,FALSE))</f>
        <v/>
      </c>
      <c r="I9809" t="str">
        <f>IF(VLOOKUP(TRM!A4905,'TRM - TBM Crosswalk'!$A$2:'TRM - TBM Crosswalk'!$I$1008,7,FALSE)=0,"",VLOOKUP(TRM!A4905,'TRM - TBM Crosswalk'!$A$2:'TRM - TBM Crosswalk'!$I$1008,7,FALSE))</f>
        <v>End User Services</v>
      </c>
      <c r="J9809" t="str">
        <f>IF(VLOOKUP(TRM!A4905,'TRM - TBM Crosswalk'!$A$2:'TRM - TBM Crosswalk'!$I$1008,8,FALSE)=0,"",VLOOKUP(TRM!A4905,'TRM - TBM Crosswalk'!$A$2:'TRM - TBM Crosswalk'!$I$1008,8,FALSE))</f>
        <v>Communication &amp; Collaboration</v>
      </c>
      <c r="K9809" t="str">
        <f>IF(VLOOKUP(TRM!A4905,'TRM - TBM Crosswalk'!$A$2:'TRM - TBM Crosswalk'!$I$1008,9,FALSE)=0,"",VLOOKUP(TRM!A4905,'TRM - TBM Crosswalk'!$A$2:'TRM - TBM Crosswalk'!$I$1008,9,FALSE))</f>
        <v>Productivity</v>
      </c>
    </row>
    <row r="9810" spans="1:11" x14ac:dyDescent="0.45">
      <c r="A9810" t="str">
        <f>TRM!A4916</f>
        <v>A02.030.370#</v>
      </c>
      <c r="B9810" t="str">
        <f>TRM!B4916</f>
        <v>Digital Video Editing</v>
      </c>
      <c r="C9810" t="str">
        <f>TRM!C4916</f>
        <v>Adobe Premiere Elements 2018 | 16.0</v>
      </c>
      <c r="D9810">
        <f>TRM!D4916</f>
        <v>0</v>
      </c>
      <c r="E9810" t="str">
        <f>IF(VLOOKUP(TRM!A4916,'TRM - TBM Crosswalk'!$A$2:'TRM - TBM Crosswalk'!$I$1008,3,FALSE)="N/A","TBD","")</f>
        <v/>
      </c>
      <c r="F9810" t="str">
        <f>IF(VLOOKUP(TRM!A4916,'TRM - TBM Crosswalk'!$A$2:'TRM - TBM Crosswalk'!$I$1008,4,FALSE)=0,"",VLOOKUP(TRM!A4916,'TRM - TBM Crosswalk'!$A$2:'TRM - TBM Crosswalk'!$I$1008,4,FALSE))</f>
        <v/>
      </c>
      <c r="G9810" t="str">
        <f>IF(VLOOKUP(TRM!A4916,'TRM - TBM Crosswalk'!$A$2:'TRM - TBM Crosswalk'!$I$1008,5,FALSE)=0,"",VLOOKUP(TRM!A4916,'TRM - TBM Crosswalk'!$A$2:'TRM - TBM Crosswalk'!$I$1008,5,FALSE))</f>
        <v/>
      </c>
      <c r="H9810" t="str">
        <f>IF(VLOOKUP(TRM!A4916,'TRM - TBM Crosswalk'!$A$2:'TRM - TBM Crosswalk'!$I$1008,6,FALSE)=0,"",VLOOKUP(TRM!A4916,'TRM - TBM Crosswalk'!$A$2:'TRM - TBM Crosswalk'!$I$1008,6,FALSE))</f>
        <v/>
      </c>
      <c r="I9810" t="str">
        <f>IF(VLOOKUP(TRM!A4916,'TRM - TBM Crosswalk'!$A$2:'TRM - TBM Crosswalk'!$I$1008,7,FALSE)=0,"",VLOOKUP(TRM!A4916,'TRM - TBM Crosswalk'!$A$2:'TRM - TBM Crosswalk'!$I$1008,7,FALSE))</f>
        <v>End User Services</v>
      </c>
      <c r="J9810" t="str">
        <f>IF(VLOOKUP(TRM!A4916,'TRM - TBM Crosswalk'!$A$2:'TRM - TBM Crosswalk'!$I$1008,8,FALSE)=0,"",VLOOKUP(TRM!A4916,'TRM - TBM Crosswalk'!$A$2:'TRM - TBM Crosswalk'!$I$1008,8,FALSE))</f>
        <v>Communication &amp; Collaboration</v>
      </c>
      <c r="K9810" t="str">
        <f>IF(VLOOKUP(TRM!A4916,'TRM - TBM Crosswalk'!$A$2:'TRM - TBM Crosswalk'!$I$1008,9,FALSE)=0,"",VLOOKUP(TRM!A4916,'TRM - TBM Crosswalk'!$A$2:'TRM - TBM Crosswalk'!$I$1008,9,FALSE))</f>
        <v>Productivity</v>
      </c>
    </row>
    <row r="9811" spans="1:11" x14ac:dyDescent="0.45">
      <c r="A9811" t="str">
        <f>TRM!A4917</f>
        <v>A02.030.370#</v>
      </c>
      <c r="B9811" t="str">
        <f>TRM!B4917</f>
        <v>Digital Video Editing</v>
      </c>
      <c r="C9811" t="str">
        <f>TRM!C4917</f>
        <v>Adobe Premiere Pro 2019 | 13.1.2</v>
      </c>
      <c r="D9811">
        <f>TRM!D4917</f>
        <v>0</v>
      </c>
      <c r="E9811" t="str">
        <f>IF(VLOOKUP(TRM!A4917,'TRM - TBM Crosswalk'!$A$2:'TRM - TBM Crosswalk'!$I$1008,3,FALSE)="N/A","TBD","")</f>
        <v/>
      </c>
      <c r="F9811" t="str">
        <f>IF(VLOOKUP(TRM!A4917,'TRM - TBM Crosswalk'!$A$2:'TRM - TBM Crosswalk'!$I$1008,4,FALSE)=0,"",VLOOKUP(TRM!A4917,'TRM - TBM Crosswalk'!$A$2:'TRM - TBM Crosswalk'!$I$1008,4,FALSE))</f>
        <v/>
      </c>
      <c r="G9811" t="str">
        <f>IF(VLOOKUP(TRM!A4917,'TRM - TBM Crosswalk'!$A$2:'TRM - TBM Crosswalk'!$I$1008,5,FALSE)=0,"",VLOOKUP(TRM!A4917,'TRM - TBM Crosswalk'!$A$2:'TRM - TBM Crosswalk'!$I$1008,5,FALSE))</f>
        <v/>
      </c>
      <c r="H9811" t="str">
        <f>IF(VLOOKUP(TRM!A4917,'TRM - TBM Crosswalk'!$A$2:'TRM - TBM Crosswalk'!$I$1008,6,FALSE)=0,"",VLOOKUP(TRM!A4917,'TRM - TBM Crosswalk'!$A$2:'TRM - TBM Crosswalk'!$I$1008,6,FALSE))</f>
        <v/>
      </c>
      <c r="I9811" t="str">
        <f>IF(VLOOKUP(TRM!A4917,'TRM - TBM Crosswalk'!$A$2:'TRM - TBM Crosswalk'!$I$1008,7,FALSE)=0,"",VLOOKUP(TRM!A4917,'TRM - TBM Crosswalk'!$A$2:'TRM - TBM Crosswalk'!$I$1008,7,FALSE))</f>
        <v>End User Services</v>
      </c>
      <c r="J9811" t="str">
        <f>IF(VLOOKUP(TRM!A4917,'TRM - TBM Crosswalk'!$A$2:'TRM - TBM Crosswalk'!$I$1008,8,FALSE)=0,"",VLOOKUP(TRM!A4917,'TRM - TBM Crosswalk'!$A$2:'TRM - TBM Crosswalk'!$I$1008,8,FALSE))</f>
        <v>Communication &amp; Collaboration</v>
      </c>
      <c r="K9811" t="str">
        <f>IF(VLOOKUP(TRM!A4917,'TRM - TBM Crosswalk'!$A$2:'TRM - TBM Crosswalk'!$I$1008,9,FALSE)=0,"",VLOOKUP(TRM!A4917,'TRM - TBM Crosswalk'!$A$2:'TRM - TBM Crosswalk'!$I$1008,9,FALSE))</f>
        <v>Productivity</v>
      </c>
    </row>
    <row r="9812" spans="1:11" x14ac:dyDescent="0.45">
      <c r="A9812" t="str">
        <f>TRM!A4920</f>
        <v>A02.030.370#</v>
      </c>
      <c r="B9812" t="str">
        <f>TRM!B4920</f>
        <v>Digital Video Editing</v>
      </c>
      <c r="C9812" t="str">
        <f>TRM!C4920</f>
        <v>Adobe Premiere Pro CC 2015 | 9.2.0</v>
      </c>
      <c r="D9812">
        <f>TRM!D4920</f>
        <v>0</v>
      </c>
      <c r="E9812" t="str">
        <f>IF(VLOOKUP(TRM!A4920,'TRM - TBM Crosswalk'!$A$2:'TRM - TBM Crosswalk'!$I$1008,3,FALSE)="N/A","TBD","")</f>
        <v/>
      </c>
      <c r="F9812" t="str">
        <f>IF(VLOOKUP(TRM!A4920,'TRM - TBM Crosswalk'!$A$2:'TRM - TBM Crosswalk'!$I$1008,4,FALSE)=0,"",VLOOKUP(TRM!A4920,'TRM - TBM Crosswalk'!$A$2:'TRM - TBM Crosswalk'!$I$1008,4,FALSE))</f>
        <v/>
      </c>
      <c r="G9812" t="str">
        <f>IF(VLOOKUP(TRM!A4920,'TRM - TBM Crosswalk'!$A$2:'TRM - TBM Crosswalk'!$I$1008,5,FALSE)=0,"",VLOOKUP(TRM!A4920,'TRM - TBM Crosswalk'!$A$2:'TRM - TBM Crosswalk'!$I$1008,5,FALSE))</f>
        <v/>
      </c>
      <c r="H9812" t="str">
        <f>IF(VLOOKUP(TRM!A4920,'TRM - TBM Crosswalk'!$A$2:'TRM - TBM Crosswalk'!$I$1008,6,FALSE)=0,"",VLOOKUP(TRM!A4920,'TRM - TBM Crosswalk'!$A$2:'TRM - TBM Crosswalk'!$I$1008,6,FALSE))</f>
        <v/>
      </c>
      <c r="I9812" t="str">
        <f>IF(VLOOKUP(TRM!A4920,'TRM - TBM Crosswalk'!$A$2:'TRM - TBM Crosswalk'!$I$1008,7,FALSE)=0,"",VLOOKUP(TRM!A4920,'TRM - TBM Crosswalk'!$A$2:'TRM - TBM Crosswalk'!$I$1008,7,FALSE))</f>
        <v>End User Services</v>
      </c>
      <c r="J9812" t="str">
        <f>IF(VLOOKUP(TRM!A4920,'TRM - TBM Crosswalk'!$A$2:'TRM - TBM Crosswalk'!$I$1008,8,FALSE)=0,"",VLOOKUP(TRM!A4920,'TRM - TBM Crosswalk'!$A$2:'TRM - TBM Crosswalk'!$I$1008,8,FALSE))</f>
        <v>Communication &amp; Collaboration</v>
      </c>
      <c r="K9812" t="str">
        <f>IF(VLOOKUP(TRM!A4920,'TRM - TBM Crosswalk'!$A$2:'TRM - TBM Crosswalk'!$I$1008,9,FALSE)=0,"",VLOOKUP(TRM!A4920,'TRM - TBM Crosswalk'!$A$2:'TRM - TBM Crosswalk'!$I$1008,9,FALSE))</f>
        <v>Productivity</v>
      </c>
    </row>
    <row r="9813" spans="1:11" x14ac:dyDescent="0.45">
      <c r="A9813" t="str">
        <f>TRM!A6379</f>
        <v>A02.031.392#</v>
      </c>
      <c r="B9813" t="str">
        <f>TRM!B6379</f>
        <v>Printing#</v>
      </c>
      <c r="C9813" t="str">
        <f>TRM!C6379</f>
        <v>HPLJEnterprise500MFPM525 | 0.05.0000</v>
      </c>
      <c r="D9813">
        <f>TRM!D6379</f>
        <v>0</v>
      </c>
      <c r="E9813" t="str">
        <f>IF(VLOOKUP(TRM!A6379,'TRM - TBM Crosswalk'!$A$2:'TRM - TBM Crosswalk'!$I$1008,3,FALSE)="N/A","TBD","")</f>
        <v/>
      </c>
      <c r="F9813" t="str">
        <f>IF(VLOOKUP(TRM!A6379,'TRM - TBM Crosswalk'!$A$2:'TRM - TBM Crosswalk'!$I$1008,4,FALSE)=0,"",VLOOKUP(TRM!A6379,'TRM - TBM Crosswalk'!$A$2:'TRM - TBM Crosswalk'!$I$1008,4,FALSE))</f>
        <v/>
      </c>
      <c r="G9813" t="str">
        <f>IF(VLOOKUP(TRM!A6379,'TRM - TBM Crosswalk'!$A$2:'TRM - TBM Crosswalk'!$I$1008,5,FALSE)=0,"",VLOOKUP(TRM!A6379,'TRM - TBM Crosswalk'!$A$2:'TRM - TBM Crosswalk'!$I$1008,5,FALSE))</f>
        <v>End User</v>
      </c>
      <c r="H9813" t="str">
        <f>IF(VLOOKUP(TRM!A6379,'TRM - TBM Crosswalk'!$A$2:'TRM - TBM Crosswalk'!$I$1008,6,FALSE)=0,"",VLOOKUP(TRM!A6379,'TRM - TBM Crosswalk'!$A$2:'TRM - TBM Crosswalk'!$I$1008,6,FALSE))</f>
        <v>Workspace</v>
      </c>
      <c r="I9813" t="str">
        <f>IF(VLOOKUP(TRM!A6379,'TRM - TBM Crosswalk'!$A$2:'TRM - TBM Crosswalk'!$I$1008,7,FALSE)=0,"",VLOOKUP(TRM!A6379,'TRM - TBM Crosswalk'!$A$2:'TRM - TBM Crosswalk'!$I$1008,7,FALSE))</f>
        <v/>
      </c>
      <c r="J9813" t="str">
        <f>IF(VLOOKUP(TRM!A6379,'TRM - TBM Crosswalk'!$A$2:'TRM - TBM Crosswalk'!$I$1008,8,FALSE)=0,"",VLOOKUP(TRM!A6379,'TRM - TBM Crosswalk'!$A$2:'TRM - TBM Crosswalk'!$I$1008,8,FALSE))</f>
        <v/>
      </c>
      <c r="K9813" t="str">
        <f>IF(VLOOKUP(TRM!A6379,'TRM - TBM Crosswalk'!$A$2:'TRM - TBM Crosswalk'!$I$1008,9,FALSE)=0,"",VLOOKUP(TRM!A6379,'TRM - TBM Crosswalk'!$A$2:'TRM - TBM Crosswalk'!$I$1008,9,FALSE))</f>
        <v/>
      </c>
    </row>
    <row r="9814" spans="1:11" x14ac:dyDescent="0.45">
      <c r="A9814" t="str">
        <f>TRM!A6380</f>
        <v>A02.031.392#</v>
      </c>
      <c r="B9814" t="str">
        <f>TRM!B6380</f>
        <v>Printing#</v>
      </c>
      <c r="C9814" t="str">
        <f>TRM!C6380</f>
        <v>HPLJPMFPM225-226 | 0.00.100</v>
      </c>
      <c r="D9814">
        <f>TRM!D6380</f>
        <v>0</v>
      </c>
      <c r="E9814" t="str">
        <f>IF(VLOOKUP(TRM!A6380,'TRM - TBM Crosswalk'!$A$2:'TRM - TBM Crosswalk'!$I$1008,3,FALSE)="N/A","TBD","")</f>
        <v/>
      </c>
      <c r="F9814" t="str">
        <f>IF(VLOOKUP(TRM!A6380,'TRM - TBM Crosswalk'!$A$2:'TRM - TBM Crosswalk'!$I$1008,4,FALSE)=0,"",VLOOKUP(TRM!A6380,'TRM - TBM Crosswalk'!$A$2:'TRM - TBM Crosswalk'!$I$1008,4,FALSE))</f>
        <v/>
      </c>
      <c r="G9814" t="str">
        <f>IF(VLOOKUP(TRM!A6380,'TRM - TBM Crosswalk'!$A$2:'TRM - TBM Crosswalk'!$I$1008,5,FALSE)=0,"",VLOOKUP(TRM!A6380,'TRM - TBM Crosswalk'!$A$2:'TRM - TBM Crosswalk'!$I$1008,5,FALSE))</f>
        <v>End User</v>
      </c>
      <c r="H9814" t="str">
        <f>IF(VLOOKUP(TRM!A6380,'TRM - TBM Crosswalk'!$A$2:'TRM - TBM Crosswalk'!$I$1008,6,FALSE)=0,"",VLOOKUP(TRM!A6380,'TRM - TBM Crosswalk'!$A$2:'TRM - TBM Crosswalk'!$I$1008,6,FALSE))</f>
        <v>Workspace</v>
      </c>
      <c r="I9814" t="str">
        <f>IF(VLOOKUP(TRM!A6380,'TRM - TBM Crosswalk'!$A$2:'TRM - TBM Crosswalk'!$I$1008,7,FALSE)=0,"",VLOOKUP(TRM!A6380,'TRM - TBM Crosswalk'!$A$2:'TRM - TBM Crosswalk'!$I$1008,7,FALSE))</f>
        <v/>
      </c>
      <c r="J9814" t="str">
        <f>IF(VLOOKUP(TRM!A6380,'TRM - TBM Crosswalk'!$A$2:'TRM - TBM Crosswalk'!$I$1008,8,FALSE)=0,"",VLOOKUP(TRM!A6380,'TRM - TBM Crosswalk'!$A$2:'TRM - TBM Crosswalk'!$I$1008,8,FALSE))</f>
        <v/>
      </c>
      <c r="K9814" t="str">
        <f>IF(VLOOKUP(TRM!A6380,'TRM - TBM Crosswalk'!$A$2:'TRM - TBM Crosswalk'!$I$1008,9,FALSE)=0,"",VLOOKUP(TRM!A6380,'TRM - TBM Crosswalk'!$A$2:'TRM - TBM Crosswalk'!$I$1008,9,FALSE))</f>
        <v/>
      </c>
    </row>
    <row r="9815" spans="1:11" x14ac:dyDescent="0.45">
      <c r="A9815" t="str">
        <f>TRM!A6381</f>
        <v>A02.031.392#</v>
      </c>
      <c r="B9815" t="str">
        <f>TRM!B6381</f>
        <v>Printing#</v>
      </c>
      <c r="C9815" t="str">
        <f>TRM!C6381</f>
        <v>HPLJProM201M202 | 1.00.0000</v>
      </c>
      <c r="D9815">
        <f>TRM!D6381</f>
        <v>0</v>
      </c>
      <c r="E9815" t="str">
        <f>IF(VLOOKUP(TRM!A6381,'TRM - TBM Crosswalk'!$A$2:'TRM - TBM Crosswalk'!$I$1008,3,FALSE)="N/A","TBD","")</f>
        <v/>
      </c>
      <c r="F9815" t="str">
        <f>IF(VLOOKUP(TRM!A6381,'TRM - TBM Crosswalk'!$A$2:'TRM - TBM Crosswalk'!$I$1008,4,FALSE)=0,"",VLOOKUP(TRM!A6381,'TRM - TBM Crosswalk'!$A$2:'TRM - TBM Crosswalk'!$I$1008,4,FALSE))</f>
        <v/>
      </c>
      <c r="G9815" t="str">
        <f>IF(VLOOKUP(TRM!A6381,'TRM - TBM Crosswalk'!$A$2:'TRM - TBM Crosswalk'!$I$1008,5,FALSE)=0,"",VLOOKUP(TRM!A6381,'TRM - TBM Crosswalk'!$A$2:'TRM - TBM Crosswalk'!$I$1008,5,FALSE))</f>
        <v>End User</v>
      </c>
      <c r="H9815" t="str">
        <f>IF(VLOOKUP(TRM!A6381,'TRM - TBM Crosswalk'!$A$2:'TRM - TBM Crosswalk'!$I$1008,6,FALSE)=0,"",VLOOKUP(TRM!A6381,'TRM - TBM Crosswalk'!$A$2:'TRM - TBM Crosswalk'!$I$1008,6,FALSE))</f>
        <v>Workspace</v>
      </c>
      <c r="I9815" t="str">
        <f>IF(VLOOKUP(TRM!A6381,'TRM - TBM Crosswalk'!$A$2:'TRM - TBM Crosswalk'!$I$1008,7,FALSE)=0,"",VLOOKUP(TRM!A6381,'TRM - TBM Crosswalk'!$A$2:'TRM - TBM Crosswalk'!$I$1008,7,FALSE))</f>
        <v/>
      </c>
      <c r="J9815" t="str">
        <f>IF(VLOOKUP(TRM!A6381,'TRM - TBM Crosswalk'!$A$2:'TRM - TBM Crosswalk'!$I$1008,8,FALSE)=0,"",VLOOKUP(TRM!A6381,'TRM - TBM Crosswalk'!$A$2:'TRM - TBM Crosswalk'!$I$1008,8,FALSE))</f>
        <v/>
      </c>
      <c r="K9815" t="str">
        <f>IF(VLOOKUP(TRM!A6381,'TRM - TBM Crosswalk'!$A$2:'TRM - TBM Crosswalk'!$I$1008,9,FALSE)=0,"",VLOOKUP(TRM!A6381,'TRM - TBM Crosswalk'!$A$2:'TRM - TBM Crosswalk'!$I$1008,9,FALSE))</f>
        <v/>
      </c>
    </row>
    <row r="9816" spans="1:11" x14ac:dyDescent="0.45">
      <c r="A9816" t="str">
        <f>TRM!A6847</f>
        <v>A03.040.411</v>
      </c>
      <c r="B9816" t="str">
        <f>TRM!B6847</f>
        <v>FTP</v>
      </c>
      <c r="C9816" t="str">
        <f>TRM!C6847</f>
        <v>HP SFTP Plugin | 48.2.312.0</v>
      </c>
      <c r="D9816">
        <f>TRM!D6847</f>
        <v>0</v>
      </c>
      <c r="E9816" t="str">
        <f>IF(VLOOKUP(TRM!A6847,'TRM - TBM Crosswalk'!$A$2:'TRM - TBM Crosswalk'!$I$1008,3,FALSE)="N/A","TBD","")</f>
        <v>TBD</v>
      </c>
      <c r="F9816" t="str">
        <f>IF(VLOOKUP(TRM!A6847,'TRM - TBM Crosswalk'!$A$2:'TRM - TBM Crosswalk'!$I$1008,4,FALSE)=0,"",VLOOKUP(TRM!A6847,'TRM - TBM Crosswalk'!$A$2:'TRM - TBM Crosswalk'!$I$1008,4,FALSE))</f>
        <v/>
      </c>
      <c r="G9816" t="str">
        <f>IF(VLOOKUP(TRM!A6847,'TRM - TBM Crosswalk'!$A$2:'TRM - TBM Crosswalk'!$I$1008,5,FALSE)=0,"",VLOOKUP(TRM!A6847,'TRM - TBM Crosswalk'!$A$2:'TRM - TBM Crosswalk'!$I$1008,5,FALSE))</f>
        <v/>
      </c>
      <c r="H9816" t="str">
        <f>IF(VLOOKUP(TRM!A6847,'TRM - TBM Crosswalk'!$A$2:'TRM - TBM Crosswalk'!$I$1008,6,FALSE)=0,"",VLOOKUP(TRM!A6847,'TRM - TBM Crosswalk'!$A$2:'TRM - TBM Crosswalk'!$I$1008,6,FALSE))</f>
        <v/>
      </c>
      <c r="I9816" t="str">
        <f>IF(VLOOKUP(TRM!A6847,'TRM - TBM Crosswalk'!$A$2:'TRM - TBM Crosswalk'!$I$1008,7,FALSE)=0,"",VLOOKUP(TRM!A6847,'TRM - TBM Crosswalk'!$A$2:'TRM - TBM Crosswalk'!$I$1008,7,FALSE))</f>
        <v/>
      </c>
      <c r="J9816" t="str">
        <f>IF(VLOOKUP(TRM!A6847,'TRM - TBM Crosswalk'!$A$2:'TRM - TBM Crosswalk'!$I$1008,8,FALSE)=0,"",VLOOKUP(TRM!A6847,'TRM - TBM Crosswalk'!$A$2:'TRM - TBM Crosswalk'!$I$1008,8,FALSE))</f>
        <v/>
      </c>
      <c r="K9816" t="str">
        <f>IF(VLOOKUP(TRM!A6847,'TRM - TBM Crosswalk'!$A$2:'TRM - TBM Crosswalk'!$I$1008,9,FALSE)=0,"",VLOOKUP(TRM!A6847,'TRM - TBM Crosswalk'!$A$2:'TRM - TBM Crosswalk'!$I$1008,9,FALSE))</f>
        <v/>
      </c>
    </row>
    <row r="9817" spans="1:11" x14ac:dyDescent="0.45">
      <c r="A9817" t="str">
        <f>TRM!A6863</f>
        <v>Ambiguous</v>
      </c>
      <c r="B9817" t="str">
        <f>TRM!B6863</f>
        <v>Ambiguous</v>
      </c>
      <c r="C9817" t="str">
        <f>TRM!C6863</f>
        <v>SmartDraw 2018</v>
      </c>
      <c r="D9817">
        <f>TRM!D6863</f>
        <v>0</v>
      </c>
      <c r="E9817" t="str">
        <f>IF(VLOOKUP(TRM!A6863,'TRM - TBM Crosswalk'!$A$2:'TRM - TBM Crosswalk'!$I$1008,3,FALSE)="N/A","TBD","")</f>
        <v/>
      </c>
      <c r="F9817" t="str">
        <f>IF(VLOOKUP(TRM!A6863,'TRM - TBM Crosswalk'!$A$2:'TRM - TBM Crosswalk'!$I$1008,4,FALSE)=0,"",VLOOKUP(TRM!A6863,'TRM - TBM Crosswalk'!$A$2:'TRM - TBM Crosswalk'!$I$1008,4,FALSE))</f>
        <v/>
      </c>
      <c r="G9817" t="str">
        <f>IF(VLOOKUP(TRM!A6863,'TRM - TBM Crosswalk'!$A$2:'TRM - TBM Crosswalk'!$I$1008,5,FALSE)=0,"",VLOOKUP(TRM!A6863,'TRM - TBM Crosswalk'!$A$2:'TRM - TBM Crosswalk'!$I$1008,5,FALSE))</f>
        <v/>
      </c>
      <c r="H9817" t="str">
        <f>IF(VLOOKUP(TRM!A6863,'TRM - TBM Crosswalk'!$A$2:'TRM - TBM Crosswalk'!$I$1008,6,FALSE)=0,"",VLOOKUP(TRM!A6863,'TRM - TBM Crosswalk'!$A$2:'TRM - TBM Crosswalk'!$I$1008,6,FALSE))</f>
        <v/>
      </c>
      <c r="I9817" t="str">
        <f>IF(VLOOKUP(TRM!A6863,'TRM - TBM Crosswalk'!$A$2:'TRM - TBM Crosswalk'!$I$1008,7,FALSE)=0,"",VLOOKUP(TRM!A6863,'TRM - TBM Crosswalk'!$A$2:'TRM - TBM Crosswalk'!$I$1008,7,FALSE))</f>
        <v/>
      </c>
      <c r="J9817" t="str">
        <f>IF(VLOOKUP(TRM!A6863,'TRM - TBM Crosswalk'!$A$2:'TRM - TBM Crosswalk'!$I$1008,8,FALSE)=0,"",VLOOKUP(TRM!A6863,'TRM - TBM Crosswalk'!$A$2:'TRM - TBM Crosswalk'!$I$1008,8,FALSE))</f>
        <v/>
      </c>
      <c r="K9817" t="str">
        <f>IF(VLOOKUP(TRM!A6863,'TRM - TBM Crosswalk'!$A$2:'TRM - TBM Crosswalk'!$I$1008,9,FALSE)=0,"",VLOOKUP(TRM!A6863,'TRM - TBM Crosswalk'!$A$2:'TRM - TBM Crosswalk'!$I$1008,9,FALSE))</f>
        <v/>
      </c>
    </row>
    <row r="9818" spans="1:11" x14ac:dyDescent="0.45">
      <c r="A9818" t="str">
        <f>TRM!A6958</f>
        <v>B06.301.056</v>
      </c>
      <c r="B9818" t="str">
        <f>TRM!B6958</f>
        <v>Water Resources Management</v>
      </c>
      <c r="C9818" t="str">
        <f>TRM!C6958</f>
        <v>Autodesk Storm and Sanitary Analysis 2020 x64 Plug-in | 13.2.147.0</v>
      </c>
      <c r="D9818">
        <f>TRM!D6958</f>
        <v>0</v>
      </c>
      <c r="E9818" t="str">
        <f>IF(VLOOKUP(TRM!A6958,'TRM - TBM Crosswalk'!$A$2:'TRM - TBM Crosswalk'!$I$1008,3,FALSE)="N/A","TBD","")</f>
        <v/>
      </c>
      <c r="F9818" t="str">
        <f>IF(VLOOKUP(TRM!A6958,'TRM - TBM Crosswalk'!$A$2:'TRM - TBM Crosswalk'!$I$1008,4,FALSE)=0,"",VLOOKUP(TRM!A6958,'TRM - TBM Crosswalk'!$A$2:'TRM - TBM Crosswalk'!$I$1008,4,FALSE))</f>
        <v>Business Capability</v>
      </c>
      <c r="G9818" t="str">
        <f>IF(VLOOKUP(TRM!A6958,'TRM - TBM Crosswalk'!$A$2:'TRM - TBM Crosswalk'!$I$1008,5,FALSE)=0,"",VLOOKUP(TRM!A6958,'TRM - TBM Crosswalk'!$A$2:'TRM - TBM Crosswalk'!$I$1008,5,FALSE))</f>
        <v/>
      </c>
      <c r="H9818" t="str">
        <f>IF(VLOOKUP(TRM!A6958,'TRM - TBM Crosswalk'!$A$2:'TRM - TBM Crosswalk'!$I$1008,6,FALSE)=0,"",VLOOKUP(TRM!A6958,'TRM - TBM Crosswalk'!$A$2:'TRM - TBM Crosswalk'!$I$1008,6,FALSE))</f>
        <v/>
      </c>
      <c r="I9818" t="str">
        <f>IF(VLOOKUP(TRM!A6958,'TRM - TBM Crosswalk'!$A$2:'TRM - TBM Crosswalk'!$I$1008,7,FALSE)=0,"",VLOOKUP(TRM!A6958,'TRM - TBM Crosswalk'!$A$2:'TRM - TBM Crosswalk'!$I$1008,7,FALSE))</f>
        <v/>
      </c>
      <c r="J9818" t="str">
        <f>IF(VLOOKUP(TRM!A6958,'TRM - TBM Crosswalk'!$A$2:'TRM - TBM Crosswalk'!$I$1008,8,FALSE)=0,"",VLOOKUP(TRM!A6958,'TRM - TBM Crosswalk'!$A$2:'TRM - TBM Crosswalk'!$I$1008,8,FALSE))</f>
        <v/>
      </c>
      <c r="K9818" t="str">
        <f>IF(VLOOKUP(TRM!A6958,'TRM - TBM Crosswalk'!$A$2:'TRM - TBM Crosswalk'!$I$1008,9,FALSE)=0,"",VLOOKUP(TRM!A6958,'TRM - TBM Crosswalk'!$A$2:'TRM - TBM Crosswalk'!$I$1008,9,FALSE))</f>
        <v/>
      </c>
    </row>
    <row r="9819" spans="1:11" x14ac:dyDescent="0.45">
      <c r="A9819" t="str">
        <f>TRM!A7018</f>
        <v>B06.302.057</v>
      </c>
      <c r="B9819" t="str">
        <f>TRM!B7018</f>
        <v>Conservation, Marine and Land Management</v>
      </c>
      <c r="C9819" t="str">
        <f>TRM!C7018</f>
        <v>Cadastral Measurement Management for Windows (C:\Program Files (x86)\Cadastral Measurement Management\) #5</v>
      </c>
      <c r="D9819">
        <f>TRM!D7018</f>
        <v>0</v>
      </c>
      <c r="E9819" t="str">
        <f>IF(VLOOKUP(TRM!A7018,'TRM - TBM Crosswalk'!$A$2:'TRM - TBM Crosswalk'!$I$1008,3,FALSE)="N/A","TBD","")</f>
        <v/>
      </c>
      <c r="F9819" t="str">
        <f>IF(VLOOKUP(TRM!A7018,'TRM - TBM Crosswalk'!$A$2:'TRM - TBM Crosswalk'!$I$1008,4,FALSE)=0,"",VLOOKUP(TRM!A7018,'TRM - TBM Crosswalk'!$A$2:'TRM - TBM Crosswalk'!$I$1008,4,FALSE))</f>
        <v>Business Capability</v>
      </c>
      <c r="G9819" t="str">
        <f>IF(VLOOKUP(TRM!A7018,'TRM - TBM Crosswalk'!$A$2:'TRM - TBM Crosswalk'!$I$1008,5,FALSE)=0,"",VLOOKUP(TRM!A7018,'TRM - TBM Crosswalk'!$A$2:'TRM - TBM Crosswalk'!$I$1008,5,FALSE))</f>
        <v/>
      </c>
      <c r="H9819" t="str">
        <f>IF(VLOOKUP(TRM!A7018,'TRM - TBM Crosswalk'!$A$2:'TRM - TBM Crosswalk'!$I$1008,6,FALSE)=0,"",VLOOKUP(TRM!A7018,'TRM - TBM Crosswalk'!$A$2:'TRM - TBM Crosswalk'!$I$1008,6,FALSE))</f>
        <v/>
      </c>
      <c r="I9819" t="str">
        <f>IF(VLOOKUP(TRM!A7018,'TRM - TBM Crosswalk'!$A$2:'TRM - TBM Crosswalk'!$I$1008,7,FALSE)=0,"",VLOOKUP(TRM!A7018,'TRM - TBM Crosswalk'!$A$2:'TRM - TBM Crosswalk'!$I$1008,7,FALSE))</f>
        <v/>
      </c>
      <c r="J9819" t="str">
        <f>IF(VLOOKUP(TRM!A7018,'TRM - TBM Crosswalk'!$A$2:'TRM - TBM Crosswalk'!$I$1008,8,FALSE)=0,"",VLOOKUP(TRM!A7018,'TRM - TBM Crosswalk'!$A$2:'TRM - TBM Crosswalk'!$I$1008,8,FALSE))</f>
        <v/>
      </c>
      <c r="K9819" t="str">
        <f>IF(VLOOKUP(TRM!A7018,'TRM - TBM Crosswalk'!$A$2:'TRM - TBM Crosswalk'!$I$1008,9,FALSE)=0,"",VLOOKUP(TRM!A7018,'TRM - TBM Crosswalk'!$A$2:'TRM - TBM Crosswalk'!$I$1008,9,FALSE))</f>
        <v/>
      </c>
    </row>
    <row r="9820" spans="1:11" x14ac:dyDescent="0.45">
      <c r="A9820" t="str">
        <f>TRM!A7019</f>
        <v>B06.302.057</v>
      </c>
      <c r="B9820" t="str">
        <f>TRM!B7019</f>
        <v>Conservation, Marine and Land Management</v>
      </c>
      <c r="C9820" t="str">
        <f>TRM!C7019</f>
        <v>Cadastral Measurement Management for Windows (C:\tmp\CMM07\)</v>
      </c>
      <c r="D9820">
        <f>TRM!D7019</f>
        <v>0</v>
      </c>
      <c r="E9820" t="str">
        <f>IF(VLOOKUP(TRM!A7019,'TRM - TBM Crosswalk'!$A$2:'TRM - TBM Crosswalk'!$I$1008,3,FALSE)="N/A","TBD","")</f>
        <v/>
      </c>
      <c r="F9820" t="str">
        <f>IF(VLOOKUP(TRM!A7019,'TRM - TBM Crosswalk'!$A$2:'TRM - TBM Crosswalk'!$I$1008,4,FALSE)=0,"",VLOOKUP(TRM!A7019,'TRM - TBM Crosswalk'!$A$2:'TRM - TBM Crosswalk'!$I$1008,4,FALSE))</f>
        <v>Business Capability</v>
      </c>
      <c r="G9820" t="str">
        <f>IF(VLOOKUP(TRM!A7019,'TRM - TBM Crosswalk'!$A$2:'TRM - TBM Crosswalk'!$I$1008,5,FALSE)=0,"",VLOOKUP(TRM!A7019,'TRM - TBM Crosswalk'!$A$2:'TRM - TBM Crosswalk'!$I$1008,5,FALSE))</f>
        <v/>
      </c>
      <c r="H9820" t="str">
        <f>IF(VLOOKUP(TRM!A7019,'TRM - TBM Crosswalk'!$A$2:'TRM - TBM Crosswalk'!$I$1008,6,FALSE)=0,"",VLOOKUP(TRM!A7019,'TRM - TBM Crosswalk'!$A$2:'TRM - TBM Crosswalk'!$I$1008,6,FALSE))</f>
        <v/>
      </c>
      <c r="I9820" t="str">
        <f>IF(VLOOKUP(TRM!A7019,'TRM - TBM Crosswalk'!$A$2:'TRM - TBM Crosswalk'!$I$1008,7,FALSE)=0,"",VLOOKUP(TRM!A7019,'TRM - TBM Crosswalk'!$A$2:'TRM - TBM Crosswalk'!$I$1008,7,FALSE))</f>
        <v/>
      </c>
      <c r="J9820" t="str">
        <f>IF(VLOOKUP(TRM!A7019,'TRM - TBM Crosswalk'!$A$2:'TRM - TBM Crosswalk'!$I$1008,8,FALSE)=0,"",VLOOKUP(TRM!A7019,'TRM - TBM Crosswalk'!$A$2:'TRM - TBM Crosswalk'!$I$1008,8,FALSE))</f>
        <v/>
      </c>
      <c r="K9820" t="str">
        <f>IF(VLOOKUP(TRM!A7019,'TRM - TBM Crosswalk'!$A$2:'TRM - TBM Crosswalk'!$I$1008,9,FALSE)=0,"",VLOOKUP(TRM!A7019,'TRM - TBM Crosswalk'!$A$2:'TRM - TBM Crosswalk'!$I$1008,9,FALSE))</f>
        <v/>
      </c>
    </row>
    <row r="9821" spans="1:11" x14ac:dyDescent="0.45">
      <c r="A9821" t="str">
        <f>TRM!A7020</f>
        <v>B06.302.057</v>
      </c>
      <c r="B9821" t="str">
        <f>TRM!B7020</f>
        <v>Conservation, Marine and Land Management</v>
      </c>
      <c r="C9821" t="str">
        <f>TRM!C7020</f>
        <v>Cadastral Measurement Management for Windows (c:\tmp\CMM07\) #3</v>
      </c>
      <c r="D9821">
        <f>TRM!D7020</f>
        <v>0</v>
      </c>
      <c r="E9821" t="str">
        <f>IF(VLOOKUP(TRM!A7020,'TRM - TBM Crosswalk'!$A$2:'TRM - TBM Crosswalk'!$I$1008,3,FALSE)="N/A","TBD","")</f>
        <v/>
      </c>
      <c r="F9821" t="str">
        <f>IF(VLOOKUP(TRM!A7020,'TRM - TBM Crosswalk'!$A$2:'TRM - TBM Crosswalk'!$I$1008,4,FALSE)=0,"",VLOOKUP(TRM!A7020,'TRM - TBM Crosswalk'!$A$2:'TRM - TBM Crosswalk'!$I$1008,4,FALSE))</f>
        <v>Business Capability</v>
      </c>
      <c r="G9821" t="str">
        <f>IF(VLOOKUP(TRM!A7020,'TRM - TBM Crosswalk'!$A$2:'TRM - TBM Crosswalk'!$I$1008,5,FALSE)=0,"",VLOOKUP(TRM!A7020,'TRM - TBM Crosswalk'!$A$2:'TRM - TBM Crosswalk'!$I$1008,5,FALSE))</f>
        <v/>
      </c>
      <c r="H9821" t="str">
        <f>IF(VLOOKUP(TRM!A7020,'TRM - TBM Crosswalk'!$A$2:'TRM - TBM Crosswalk'!$I$1008,6,FALSE)=0,"",VLOOKUP(TRM!A7020,'TRM - TBM Crosswalk'!$A$2:'TRM - TBM Crosswalk'!$I$1008,6,FALSE))</f>
        <v/>
      </c>
      <c r="I9821" t="str">
        <f>IF(VLOOKUP(TRM!A7020,'TRM - TBM Crosswalk'!$A$2:'TRM - TBM Crosswalk'!$I$1008,7,FALSE)=0,"",VLOOKUP(TRM!A7020,'TRM - TBM Crosswalk'!$A$2:'TRM - TBM Crosswalk'!$I$1008,7,FALSE))</f>
        <v/>
      </c>
      <c r="J9821" t="str">
        <f>IF(VLOOKUP(TRM!A7020,'TRM - TBM Crosswalk'!$A$2:'TRM - TBM Crosswalk'!$I$1008,8,FALSE)=0,"",VLOOKUP(TRM!A7020,'TRM - TBM Crosswalk'!$A$2:'TRM - TBM Crosswalk'!$I$1008,8,FALSE))</f>
        <v/>
      </c>
      <c r="K9821" t="str">
        <f>IF(VLOOKUP(TRM!A7020,'TRM - TBM Crosswalk'!$A$2:'TRM - TBM Crosswalk'!$I$1008,9,FALSE)=0,"",VLOOKUP(TRM!A7020,'TRM - TBM Crosswalk'!$A$2:'TRM - TBM Crosswalk'!$I$1008,9,FALSE))</f>
        <v/>
      </c>
    </row>
    <row r="9822" spans="1:11" x14ac:dyDescent="0.45">
      <c r="A9822" t="str">
        <f>TRM!A7083</f>
        <v>B06.302.057</v>
      </c>
      <c r="B9822" t="str">
        <f>TRM!B7083</f>
        <v>Conservation, Marine and Land Management</v>
      </c>
      <c r="C9822" t="str">
        <f>TRM!C7083</f>
        <v>Net Deed Plotter | 5.61</v>
      </c>
      <c r="D9822">
        <f>TRM!D7083</f>
        <v>0</v>
      </c>
      <c r="E9822" t="str">
        <f>IF(VLOOKUP(TRM!A7083,'TRM - TBM Crosswalk'!$A$2:'TRM - TBM Crosswalk'!$I$1008,3,FALSE)="N/A","TBD","")</f>
        <v/>
      </c>
      <c r="F9822" t="str">
        <f>IF(VLOOKUP(TRM!A7083,'TRM - TBM Crosswalk'!$A$2:'TRM - TBM Crosswalk'!$I$1008,4,FALSE)=0,"",VLOOKUP(TRM!A7083,'TRM - TBM Crosswalk'!$A$2:'TRM - TBM Crosswalk'!$I$1008,4,FALSE))</f>
        <v>Business Capability</v>
      </c>
      <c r="G9822" t="str">
        <f>IF(VLOOKUP(TRM!A7083,'TRM - TBM Crosswalk'!$A$2:'TRM - TBM Crosswalk'!$I$1008,5,FALSE)=0,"",VLOOKUP(TRM!A7083,'TRM - TBM Crosswalk'!$A$2:'TRM - TBM Crosswalk'!$I$1008,5,FALSE))</f>
        <v/>
      </c>
      <c r="H9822" t="str">
        <f>IF(VLOOKUP(TRM!A7083,'TRM - TBM Crosswalk'!$A$2:'TRM - TBM Crosswalk'!$I$1008,6,FALSE)=0,"",VLOOKUP(TRM!A7083,'TRM - TBM Crosswalk'!$A$2:'TRM - TBM Crosswalk'!$I$1008,6,FALSE))</f>
        <v/>
      </c>
      <c r="I9822" t="str">
        <f>IF(VLOOKUP(TRM!A7083,'TRM - TBM Crosswalk'!$A$2:'TRM - TBM Crosswalk'!$I$1008,7,FALSE)=0,"",VLOOKUP(TRM!A7083,'TRM - TBM Crosswalk'!$A$2:'TRM - TBM Crosswalk'!$I$1008,7,FALSE))</f>
        <v/>
      </c>
      <c r="J9822" t="str">
        <f>IF(VLOOKUP(TRM!A7083,'TRM - TBM Crosswalk'!$A$2:'TRM - TBM Crosswalk'!$I$1008,8,FALSE)=0,"",VLOOKUP(TRM!A7083,'TRM - TBM Crosswalk'!$A$2:'TRM - TBM Crosswalk'!$I$1008,8,FALSE))</f>
        <v/>
      </c>
      <c r="K9822" t="str">
        <f>IF(VLOOKUP(TRM!A7083,'TRM - TBM Crosswalk'!$A$2:'TRM - TBM Crosswalk'!$I$1008,9,FALSE)=0,"",VLOOKUP(TRM!A7083,'TRM - TBM Crosswalk'!$A$2:'TRM - TBM Crosswalk'!$I$1008,9,FALSE))</f>
        <v/>
      </c>
    </row>
    <row r="9823" spans="1:11" x14ac:dyDescent="0.45">
      <c r="A9823" t="str">
        <f>TRM!A7084</f>
        <v>B06.302.057</v>
      </c>
      <c r="B9823" t="str">
        <f>TRM!B7084</f>
        <v>Conservation, Marine and Land Management</v>
      </c>
      <c r="C9823" t="str">
        <f>TRM!C7084</f>
        <v>Net Deed Plotter | 5.62</v>
      </c>
      <c r="D9823">
        <f>TRM!D7084</f>
        <v>0</v>
      </c>
      <c r="E9823" t="str">
        <f>IF(VLOOKUP(TRM!A7084,'TRM - TBM Crosswalk'!$A$2:'TRM - TBM Crosswalk'!$I$1008,3,FALSE)="N/A","TBD","")</f>
        <v/>
      </c>
      <c r="F9823" t="str">
        <f>IF(VLOOKUP(TRM!A7084,'TRM - TBM Crosswalk'!$A$2:'TRM - TBM Crosswalk'!$I$1008,4,FALSE)=0,"",VLOOKUP(TRM!A7084,'TRM - TBM Crosswalk'!$A$2:'TRM - TBM Crosswalk'!$I$1008,4,FALSE))</f>
        <v>Business Capability</v>
      </c>
      <c r="G9823" t="str">
        <f>IF(VLOOKUP(TRM!A7084,'TRM - TBM Crosswalk'!$A$2:'TRM - TBM Crosswalk'!$I$1008,5,FALSE)=0,"",VLOOKUP(TRM!A7084,'TRM - TBM Crosswalk'!$A$2:'TRM - TBM Crosswalk'!$I$1008,5,FALSE))</f>
        <v/>
      </c>
      <c r="H9823" t="str">
        <f>IF(VLOOKUP(TRM!A7084,'TRM - TBM Crosswalk'!$A$2:'TRM - TBM Crosswalk'!$I$1008,6,FALSE)=0,"",VLOOKUP(TRM!A7084,'TRM - TBM Crosswalk'!$A$2:'TRM - TBM Crosswalk'!$I$1008,6,FALSE))</f>
        <v/>
      </c>
      <c r="I9823" t="str">
        <f>IF(VLOOKUP(TRM!A7084,'TRM - TBM Crosswalk'!$A$2:'TRM - TBM Crosswalk'!$I$1008,7,FALSE)=0,"",VLOOKUP(TRM!A7084,'TRM - TBM Crosswalk'!$A$2:'TRM - TBM Crosswalk'!$I$1008,7,FALSE))</f>
        <v/>
      </c>
      <c r="J9823" t="str">
        <f>IF(VLOOKUP(TRM!A7084,'TRM - TBM Crosswalk'!$A$2:'TRM - TBM Crosswalk'!$I$1008,8,FALSE)=0,"",VLOOKUP(TRM!A7084,'TRM - TBM Crosswalk'!$A$2:'TRM - TBM Crosswalk'!$I$1008,8,FALSE))</f>
        <v/>
      </c>
      <c r="K9823" t="str">
        <f>IF(VLOOKUP(TRM!A7084,'TRM - TBM Crosswalk'!$A$2:'TRM - TBM Crosswalk'!$I$1008,9,FALSE)=0,"",VLOOKUP(TRM!A7084,'TRM - TBM Crosswalk'!$A$2:'TRM - TBM Crosswalk'!$I$1008,9,FALSE))</f>
        <v/>
      </c>
    </row>
    <row r="9824" spans="1:11" x14ac:dyDescent="0.45">
      <c r="A9824" t="str">
        <f>TRM!A7085</f>
        <v>B06.302.057</v>
      </c>
      <c r="B9824" t="str">
        <f>TRM!B7085</f>
        <v>Conservation, Marine and Land Management</v>
      </c>
      <c r="C9824" t="str">
        <f>TRM!C7085</f>
        <v>NIOGEMS | 0.1</v>
      </c>
      <c r="D9824">
        <f>TRM!D7085</f>
        <v>0</v>
      </c>
      <c r="E9824" t="str">
        <f>IF(VLOOKUP(TRM!A7085,'TRM - TBM Crosswalk'!$A$2:'TRM - TBM Crosswalk'!$I$1008,3,FALSE)="N/A","TBD","")</f>
        <v/>
      </c>
      <c r="F9824" t="str">
        <f>IF(VLOOKUP(TRM!A7085,'TRM - TBM Crosswalk'!$A$2:'TRM - TBM Crosswalk'!$I$1008,4,FALSE)=0,"",VLOOKUP(TRM!A7085,'TRM - TBM Crosswalk'!$A$2:'TRM - TBM Crosswalk'!$I$1008,4,FALSE))</f>
        <v>Business Capability</v>
      </c>
      <c r="G9824" t="str">
        <f>IF(VLOOKUP(TRM!A7085,'TRM - TBM Crosswalk'!$A$2:'TRM - TBM Crosswalk'!$I$1008,5,FALSE)=0,"",VLOOKUP(TRM!A7085,'TRM - TBM Crosswalk'!$A$2:'TRM - TBM Crosswalk'!$I$1008,5,FALSE))</f>
        <v/>
      </c>
      <c r="H9824" t="str">
        <f>IF(VLOOKUP(TRM!A7085,'TRM - TBM Crosswalk'!$A$2:'TRM - TBM Crosswalk'!$I$1008,6,FALSE)=0,"",VLOOKUP(TRM!A7085,'TRM - TBM Crosswalk'!$A$2:'TRM - TBM Crosswalk'!$I$1008,6,FALSE))</f>
        <v/>
      </c>
      <c r="I9824" t="str">
        <f>IF(VLOOKUP(TRM!A7085,'TRM - TBM Crosswalk'!$A$2:'TRM - TBM Crosswalk'!$I$1008,7,FALSE)=0,"",VLOOKUP(TRM!A7085,'TRM - TBM Crosswalk'!$A$2:'TRM - TBM Crosswalk'!$I$1008,7,FALSE))</f>
        <v/>
      </c>
      <c r="J9824" t="str">
        <f>IF(VLOOKUP(TRM!A7085,'TRM - TBM Crosswalk'!$A$2:'TRM - TBM Crosswalk'!$I$1008,8,FALSE)=0,"",VLOOKUP(TRM!A7085,'TRM - TBM Crosswalk'!$A$2:'TRM - TBM Crosswalk'!$I$1008,8,FALSE))</f>
        <v/>
      </c>
      <c r="K9824" t="str">
        <f>IF(VLOOKUP(TRM!A7085,'TRM - TBM Crosswalk'!$A$2:'TRM - TBM Crosswalk'!$I$1008,9,FALSE)=0,"",VLOOKUP(TRM!A7085,'TRM - TBM Crosswalk'!$A$2:'TRM - TBM Crosswalk'!$I$1008,9,FALSE))</f>
        <v/>
      </c>
    </row>
    <row r="9825" spans="1:11" x14ac:dyDescent="0.45">
      <c r="A9825" t="str">
        <f>TRM!A7086</f>
        <v>B06.302.057</v>
      </c>
      <c r="B9825" t="str">
        <f>TRM!B7086</f>
        <v>Conservation, Marine and Land Management</v>
      </c>
      <c r="C9825" t="str">
        <f>TRM!C7086</f>
        <v>PeakFQ | 7.3</v>
      </c>
      <c r="D9825">
        <f>TRM!D7086</f>
        <v>0</v>
      </c>
      <c r="E9825" t="str">
        <f>IF(VLOOKUP(TRM!A7086,'TRM - TBM Crosswalk'!$A$2:'TRM - TBM Crosswalk'!$I$1008,3,FALSE)="N/A","TBD","")</f>
        <v/>
      </c>
      <c r="F9825" t="str">
        <f>IF(VLOOKUP(TRM!A7086,'TRM - TBM Crosswalk'!$A$2:'TRM - TBM Crosswalk'!$I$1008,4,FALSE)=0,"",VLOOKUP(TRM!A7086,'TRM - TBM Crosswalk'!$A$2:'TRM - TBM Crosswalk'!$I$1008,4,FALSE))</f>
        <v>Business Capability</v>
      </c>
      <c r="G9825" t="str">
        <f>IF(VLOOKUP(TRM!A7086,'TRM - TBM Crosswalk'!$A$2:'TRM - TBM Crosswalk'!$I$1008,5,FALSE)=0,"",VLOOKUP(TRM!A7086,'TRM - TBM Crosswalk'!$A$2:'TRM - TBM Crosswalk'!$I$1008,5,FALSE))</f>
        <v/>
      </c>
      <c r="H9825" t="str">
        <f>IF(VLOOKUP(TRM!A7086,'TRM - TBM Crosswalk'!$A$2:'TRM - TBM Crosswalk'!$I$1008,6,FALSE)=0,"",VLOOKUP(TRM!A7086,'TRM - TBM Crosswalk'!$A$2:'TRM - TBM Crosswalk'!$I$1008,6,FALSE))</f>
        <v/>
      </c>
      <c r="I9825" t="str">
        <f>IF(VLOOKUP(TRM!A7086,'TRM - TBM Crosswalk'!$A$2:'TRM - TBM Crosswalk'!$I$1008,7,FALSE)=0,"",VLOOKUP(TRM!A7086,'TRM - TBM Crosswalk'!$A$2:'TRM - TBM Crosswalk'!$I$1008,7,FALSE))</f>
        <v/>
      </c>
      <c r="J9825" t="str">
        <f>IF(VLOOKUP(TRM!A7086,'TRM - TBM Crosswalk'!$A$2:'TRM - TBM Crosswalk'!$I$1008,8,FALSE)=0,"",VLOOKUP(TRM!A7086,'TRM - TBM Crosswalk'!$A$2:'TRM - TBM Crosswalk'!$I$1008,8,FALSE))</f>
        <v/>
      </c>
      <c r="K9825" t="str">
        <f>IF(VLOOKUP(TRM!A7086,'TRM - TBM Crosswalk'!$A$2:'TRM - TBM Crosswalk'!$I$1008,9,FALSE)=0,"",VLOOKUP(TRM!A7086,'TRM - TBM Crosswalk'!$A$2:'TRM - TBM Crosswalk'!$I$1008,9,FALSE))</f>
        <v/>
      </c>
    </row>
    <row r="9826" spans="1:11" x14ac:dyDescent="0.45">
      <c r="A9826" t="str">
        <f>TRM!A7914</f>
        <v>B10.813.343</v>
      </c>
      <c r="B9826" t="str">
        <f>TRM!B7914</f>
        <v>Audio / Video Conferencing</v>
      </c>
      <c r="C9826" t="str">
        <f>TRM!C7914</f>
        <v>Vidyo Desktop  - (kschwartz) | 3.6.15</v>
      </c>
      <c r="D9826">
        <f>TRM!D7914</f>
        <v>0</v>
      </c>
      <c r="E9826" t="str">
        <f>IF(VLOOKUP(TRM!A7914,'TRM - TBM Crosswalk'!$A$2:'TRM - TBM Crosswalk'!$I$1008,3,FALSE)="N/A","TBD","")</f>
        <v/>
      </c>
      <c r="F9826" t="str">
        <f>IF(VLOOKUP(TRM!A7914,'TRM - TBM Crosswalk'!$A$2:'TRM - TBM Crosswalk'!$I$1008,4,FALSE)=0,"",VLOOKUP(TRM!A7914,'TRM - TBM Crosswalk'!$A$2:'TRM - TBM Crosswalk'!$I$1008,4,FALSE))</f>
        <v/>
      </c>
      <c r="G9826" t="str">
        <f>IF(VLOOKUP(TRM!A7914,'TRM - TBM Crosswalk'!$A$2:'TRM - TBM Crosswalk'!$I$1008,5,FALSE)=0,"",VLOOKUP(TRM!A7914,'TRM - TBM Crosswalk'!$A$2:'TRM - TBM Crosswalk'!$I$1008,5,FALSE))</f>
        <v>End User</v>
      </c>
      <c r="H9826" t="str">
        <f>IF(VLOOKUP(TRM!A7914,'TRM - TBM Crosswalk'!$A$2:'TRM - TBM Crosswalk'!$I$1008,6,FALSE)=0,"",VLOOKUP(TRM!A7914,'TRM - TBM Crosswalk'!$A$2:'TRM - TBM Crosswalk'!$I$1008,6,FALSE))</f>
        <v>Conferencing &amp; AV</v>
      </c>
      <c r="I9826" t="str">
        <f>IF(VLOOKUP(TRM!A7914,'TRM - TBM Crosswalk'!$A$2:'TRM - TBM Crosswalk'!$I$1008,7,FALSE)=0,"",VLOOKUP(TRM!A7914,'TRM - TBM Crosswalk'!$A$2:'TRM - TBM Crosswalk'!$I$1008,7,FALSE))</f>
        <v/>
      </c>
      <c r="J9826" t="str">
        <f>IF(VLOOKUP(TRM!A7914,'TRM - TBM Crosswalk'!$A$2:'TRM - TBM Crosswalk'!$I$1008,8,FALSE)=0,"",VLOOKUP(TRM!A7914,'TRM - TBM Crosswalk'!$A$2:'TRM - TBM Crosswalk'!$I$1008,8,FALSE))</f>
        <v/>
      </c>
      <c r="K9826" t="str">
        <f>IF(VLOOKUP(TRM!A7914,'TRM - TBM Crosswalk'!$A$2:'TRM - TBM Crosswalk'!$I$1008,9,FALSE)=0,"",VLOOKUP(TRM!A7914,'TRM - TBM Crosswalk'!$A$2:'TRM - TBM Crosswalk'!$I$1008,9,FALSE))</f>
        <v/>
      </c>
    </row>
    <row r="9827" spans="1:11" x14ac:dyDescent="0.45">
      <c r="A9827" t="str">
        <f>TRM!A7915</f>
        <v>B10.813.343</v>
      </c>
      <c r="B9827" t="str">
        <f>TRM!B7915</f>
        <v>Audio / Video Conferencing</v>
      </c>
      <c r="C9827" t="str">
        <f>TRM!C7915</f>
        <v>Vidyo Desktop  - (lellis) | 3.6.15</v>
      </c>
      <c r="D9827">
        <f>TRM!D7915</f>
        <v>0</v>
      </c>
      <c r="E9827" t="str">
        <f>IF(VLOOKUP(TRM!A7915,'TRM - TBM Crosswalk'!$A$2:'TRM - TBM Crosswalk'!$I$1008,3,FALSE)="N/A","TBD","")</f>
        <v/>
      </c>
      <c r="F9827" t="str">
        <f>IF(VLOOKUP(TRM!A7915,'TRM - TBM Crosswalk'!$A$2:'TRM - TBM Crosswalk'!$I$1008,4,FALSE)=0,"",VLOOKUP(TRM!A7915,'TRM - TBM Crosswalk'!$A$2:'TRM - TBM Crosswalk'!$I$1008,4,FALSE))</f>
        <v/>
      </c>
      <c r="G9827" t="str">
        <f>IF(VLOOKUP(TRM!A7915,'TRM - TBM Crosswalk'!$A$2:'TRM - TBM Crosswalk'!$I$1008,5,FALSE)=0,"",VLOOKUP(TRM!A7915,'TRM - TBM Crosswalk'!$A$2:'TRM - TBM Crosswalk'!$I$1008,5,FALSE))</f>
        <v>End User</v>
      </c>
      <c r="H9827" t="str">
        <f>IF(VLOOKUP(TRM!A7915,'TRM - TBM Crosswalk'!$A$2:'TRM - TBM Crosswalk'!$I$1008,6,FALSE)=0,"",VLOOKUP(TRM!A7915,'TRM - TBM Crosswalk'!$A$2:'TRM - TBM Crosswalk'!$I$1008,6,FALSE))</f>
        <v>Conferencing &amp; AV</v>
      </c>
      <c r="I9827" t="str">
        <f>IF(VLOOKUP(TRM!A7915,'TRM - TBM Crosswalk'!$A$2:'TRM - TBM Crosswalk'!$I$1008,7,FALSE)=0,"",VLOOKUP(TRM!A7915,'TRM - TBM Crosswalk'!$A$2:'TRM - TBM Crosswalk'!$I$1008,7,FALSE))</f>
        <v/>
      </c>
      <c r="J9827" t="str">
        <f>IF(VLOOKUP(TRM!A7915,'TRM - TBM Crosswalk'!$A$2:'TRM - TBM Crosswalk'!$I$1008,8,FALSE)=0,"",VLOOKUP(TRM!A7915,'TRM - TBM Crosswalk'!$A$2:'TRM - TBM Crosswalk'!$I$1008,8,FALSE))</f>
        <v/>
      </c>
      <c r="K9827" t="str">
        <f>IF(VLOOKUP(TRM!A7915,'TRM - TBM Crosswalk'!$A$2:'TRM - TBM Crosswalk'!$I$1008,9,FALSE)=0,"",VLOOKUP(TRM!A7915,'TRM - TBM Crosswalk'!$A$2:'TRM - TBM Crosswalk'!$I$1008,9,FALSE))</f>
        <v/>
      </c>
    </row>
    <row r="9828" spans="1:11" x14ac:dyDescent="0.45">
      <c r="A9828" t="str">
        <f>TRM!A7916</f>
        <v>B10.813.343</v>
      </c>
      <c r="B9828" t="str">
        <f>TRM!B7916</f>
        <v>Audio / Video Conferencing</v>
      </c>
      <c r="C9828" t="str">
        <f>TRM!C7916</f>
        <v>Vidyo Desktop  - (mmagalet) | 3.6.15</v>
      </c>
      <c r="D9828">
        <f>TRM!D7916</f>
        <v>0</v>
      </c>
      <c r="E9828" t="str">
        <f>IF(VLOOKUP(TRM!A7916,'TRM - TBM Crosswalk'!$A$2:'TRM - TBM Crosswalk'!$I$1008,3,FALSE)="N/A","TBD","")</f>
        <v/>
      </c>
      <c r="F9828" t="str">
        <f>IF(VLOOKUP(TRM!A7916,'TRM - TBM Crosswalk'!$A$2:'TRM - TBM Crosswalk'!$I$1008,4,FALSE)=0,"",VLOOKUP(TRM!A7916,'TRM - TBM Crosswalk'!$A$2:'TRM - TBM Crosswalk'!$I$1008,4,FALSE))</f>
        <v/>
      </c>
      <c r="G9828" t="str">
        <f>IF(VLOOKUP(TRM!A7916,'TRM - TBM Crosswalk'!$A$2:'TRM - TBM Crosswalk'!$I$1008,5,FALSE)=0,"",VLOOKUP(TRM!A7916,'TRM - TBM Crosswalk'!$A$2:'TRM - TBM Crosswalk'!$I$1008,5,FALSE))</f>
        <v>End User</v>
      </c>
      <c r="H9828" t="str">
        <f>IF(VLOOKUP(TRM!A7916,'TRM - TBM Crosswalk'!$A$2:'TRM - TBM Crosswalk'!$I$1008,6,FALSE)=0,"",VLOOKUP(TRM!A7916,'TRM - TBM Crosswalk'!$A$2:'TRM - TBM Crosswalk'!$I$1008,6,FALSE))</f>
        <v>Conferencing &amp; AV</v>
      </c>
      <c r="I9828" t="str">
        <f>IF(VLOOKUP(TRM!A7916,'TRM - TBM Crosswalk'!$A$2:'TRM - TBM Crosswalk'!$I$1008,7,FALSE)=0,"",VLOOKUP(TRM!A7916,'TRM - TBM Crosswalk'!$A$2:'TRM - TBM Crosswalk'!$I$1008,7,FALSE))</f>
        <v/>
      </c>
      <c r="J9828" t="str">
        <f>IF(VLOOKUP(TRM!A7916,'TRM - TBM Crosswalk'!$A$2:'TRM - TBM Crosswalk'!$I$1008,8,FALSE)=0,"",VLOOKUP(TRM!A7916,'TRM - TBM Crosswalk'!$A$2:'TRM - TBM Crosswalk'!$I$1008,8,FALSE))</f>
        <v/>
      </c>
      <c r="K9828" t="str">
        <f>IF(VLOOKUP(TRM!A7916,'TRM - TBM Crosswalk'!$A$2:'TRM - TBM Crosswalk'!$I$1008,9,FALSE)=0,"",VLOOKUP(TRM!A7916,'TRM - TBM Crosswalk'!$A$2:'TRM - TBM Crosswalk'!$I$1008,9,FALSE))</f>
        <v/>
      </c>
    </row>
    <row r="9829" spans="1:11" x14ac:dyDescent="0.45">
      <c r="A9829" t="str">
        <f>TRM!A7917</f>
        <v>B10.813.343</v>
      </c>
      <c r="B9829" t="str">
        <f>TRM!B7917</f>
        <v>Audio / Video Conferencing</v>
      </c>
      <c r="C9829" t="str">
        <f>TRM!C7917</f>
        <v>Vidyo Desktop  - (mslaught) | 3.6.15</v>
      </c>
      <c r="D9829">
        <f>TRM!D7917</f>
        <v>0</v>
      </c>
      <c r="E9829" t="str">
        <f>IF(VLOOKUP(TRM!A7917,'TRM - TBM Crosswalk'!$A$2:'TRM - TBM Crosswalk'!$I$1008,3,FALSE)="N/A","TBD","")</f>
        <v/>
      </c>
      <c r="F9829" t="str">
        <f>IF(VLOOKUP(TRM!A7917,'TRM - TBM Crosswalk'!$A$2:'TRM - TBM Crosswalk'!$I$1008,4,FALSE)=0,"",VLOOKUP(TRM!A7917,'TRM - TBM Crosswalk'!$A$2:'TRM - TBM Crosswalk'!$I$1008,4,FALSE))</f>
        <v/>
      </c>
      <c r="G9829" t="str">
        <f>IF(VLOOKUP(TRM!A7917,'TRM - TBM Crosswalk'!$A$2:'TRM - TBM Crosswalk'!$I$1008,5,FALSE)=0,"",VLOOKUP(TRM!A7917,'TRM - TBM Crosswalk'!$A$2:'TRM - TBM Crosswalk'!$I$1008,5,FALSE))</f>
        <v>End User</v>
      </c>
      <c r="H9829" t="str">
        <f>IF(VLOOKUP(TRM!A7917,'TRM - TBM Crosswalk'!$A$2:'TRM - TBM Crosswalk'!$I$1008,6,FALSE)=0,"",VLOOKUP(TRM!A7917,'TRM - TBM Crosswalk'!$A$2:'TRM - TBM Crosswalk'!$I$1008,6,FALSE))</f>
        <v>Conferencing &amp; AV</v>
      </c>
      <c r="I9829" t="str">
        <f>IF(VLOOKUP(TRM!A7917,'TRM - TBM Crosswalk'!$A$2:'TRM - TBM Crosswalk'!$I$1008,7,FALSE)=0,"",VLOOKUP(TRM!A7917,'TRM - TBM Crosswalk'!$A$2:'TRM - TBM Crosswalk'!$I$1008,7,FALSE))</f>
        <v/>
      </c>
      <c r="J9829" t="str">
        <f>IF(VLOOKUP(TRM!A7917,'TRM - TBM Crosswalk'!$A$2:'TRM - TBM Crosswalk'!$I$1008,8,FALSE)=0,"",VLOOKUP(TRM!A7917,'TRM - TBM Crosswalk'!$A$2:'TRM - TBM Crosswalk'!$I$1008,8,FALSE))</f>
        <v/>
      </c>
      <c r="K9829" t="str">
        <f>IF(VLOOKUP(TRM!A7917,'TRM - TBM Crosswalk'!$A$2:'TRM - TBM Crosswalk'!$I$1008,9,FALSE)=0,"",VLOOKUP(TRM!A7917,'TRM - TBM Crosswalk'!$A$2:'TRM - TBM Crosswalk'!$I$1008,9,FALSE))</f>
        <v/>
      </c>
    </row>
    <row r="9830" spans="1:11" x14ac:dyDescent="0.45">
      <c r="A9830" t="str">
        <f>TRM!A7918</f>
        <v>B10.813.343</v>
      </c>
      <c r="B9830" t="str">
        <f>TRM!B7918</f>
        <v>Audio / Video Conferencing</v>
      </c>
      <c r="C9830" t="str">
        <f>TRM!C7918</f>
        <v>Vidyo Desktop  - (nowen) | 3.6.15</v>
      </c>
      <c r="D9830">
        <f>TRM!D7918</f>
        <v>0</v>
      </c>
      <c r="E9830" t="str">
        <f>IF(VLOOKUP(TRM!A7918,'TRM - TBM Crosswalk'!$A$2:'TRM - TBM Crosswalk'!$I$1008,3,FALSE)="N/A","TBD","")</f>
        <v/>
      </c>
      <c r="F9830" t="str">
        <f>IF(VLOOKUP(TRM!A7918,'TRM - TBM Crosswalk'!$A$2:'TRM - TBM Crosswalk'!$I$1008,4,FALSE)=0,"",VLOOKUP(TRM!A7918,'TRM - TBM Crosswalk'!$A$2:'TRM - TBM Crosswalk'!$I$1008,4,FALSE))</f>
        <v/>
      </c>
      <c r="G9830" t="str">
        <f>IF(VLOOKUP(TRM!A7918,'TRM - TBM Crosswalk'!$A$2:'TRM - TBM Crosswalk'!$I$1008,5,FALSE)=0,"",VLOOKUP(TRM!A7918,'TRM - TBM Crosswalk'!$A$2:'TRM - TBM Crosswalk'!$I$1008,5,FALSE))</f>
        <v>End User</v>
      </c>
      <c r="H9830" t="str">
        <f>IF(VLOOKUP(TRM!A7918,'TRM - TBM Crosswalk'!$A$2:'TRM - TBM Crosswalk'!$I$1008,6,FALSE)=0,"",VLOOKUP(TRM!A7918,'TRM - TBM Crosswalk'!$A$2:'TRM - TBM Crosswalk'!$I$1008,6,FALSE))</f>
        <v>Conferencing &amp; AV</v>
      </c>
      <c r="I9830" t="str">
        <f>IF(VLOOKUP(TRM!A7918,'TRM - TBM Crosswalk'!$A$2:'TRM - TBM Crosswalk'!$I$1008,7,FALSE)=0,"",VLOOKUP(TRM!A7918,'TRM - TBM Crosswalk'!$A$2:'TRM - TBM Crosswalk'!$I$1008,7,FALSE))</f>
        <v/>
      </c>
      <c r="J9830" t="str">
        <f>IF(VLOOKUP(TRM!A7918,'TRM - TBM Crosswalk'!$A$2:'TRM - TBM Crosswalk'!$I$1008,8,FALSE)=0,"",VLOOKUP(TRM!A7918,'TRM - TBM Crosswalk'!$A$2:'TRM - TBM Crosswalk'!$I$1008,8,FALSE))</f>
        <v/>
      </c>
      <c r="K9830" t="str">
        <f>IF(VLOOKUP(TRM!A7918,'TRM - TBM Crosswalk'!$A$2:'TRM - TBM Crosswalk'!$I$1008,9,FALSE)=0,"",VLOOKUP(TRM!A7918,'TRM - TBM Crosswalk'!$A$2:'TRM - TBM Crosswalk'!$I$1008,9,FALSE))</f>
        <v/>
      </c>
    </row>
    <row r="9831" spans="1:11" x14ac:dyDescent="0.45">
      <c r="A9831" t="str">
        <f>TRM!A7919</f>
        <v>B10.813.343</v>
      </c>
      <c r="B9831" t="str">
        <f>TRM!B7919</f>
        <v>Audio / Video Conferencing</v>
      </c>
      <c r="C9831" t="str">
        <f>TRM!C7919</f>
        <v>Vidyo Desktop  - (pcooley) | 3.6.15</v>
      </c>
      <c r="D9831">
        <f>TRM!D7919</f>
        <v>0</v>
      </c>
      <c r="E9831" t="str">
        <f>IF(VLOOKUP(TRM!A7919,'TRM - TBM Crosswalk'!$A$2:'TRM - TBM Crosswalk'!$I$1008,3,FALSE)="N/A","TBD","")</f>
        <v/>
      </c>
      <c r="F9831" t="str">
        <f>IF(VLOOKUP(TRM!A7919,'TRM - TBM Crosswalk'!$A$2:'TRM - TBM Crosswalk'!$I$1008,4,FALSE)=0,"",VLOOKUP(TRM!A7919,'TRM - TBM Crosswalk'!$A$2:'TRM - TBM Crosswalk'!$I$1008,4,FALSE))</f>
        <v/>
      </c>
      <c r="G9831" t="str">
        <f>IF(VLOOKUP(TRM!A7919,'TRM - TBM Crosswalk'!$A$2:'TRM - TBM Crosswalk'!$I$1008,5,FALSE)=0,"",VLOOKUP(TRM!A7919,'TRM - TBM Crosswalk'!$A$2:'TRM - TBM Crosswalk'!$I$1008,5,FALSE))</f>
        <v>End User</v>
      </c>
      <c r="H9831" t="str">
        <f>IF(VLOOKUP(TRM!A7919,'TRM - TBM Crosswalk'!$A$2:'TRM - TBM Crosswalk'!$I$1008,6,FALSE)=0,"",VLOOKUP(TRM!A7919,'TRM - TBM Crosswalk'!$A$2:'TRM - TBM Crosswalk'!$I$1008,6,FALSE))</f>
        <v>Conferencing &amp; AV</v>
      </c>
      <c r="I9831" t="str">
        <f>IF(VLOOKUP(TRM!A7919,'TRM - TBM Crosswalk'!$A$2:'TRM - TBM Crosswalk'!$I$1008,7,FALSE)=0,"",VLOOKUP(TRM!A7919,'TRM - TBM Crosswalk'!$A$2:'TRM - TBM Crosswalk'!$I$1008,7,FALSE))</f>
        <v/>
      </c>
      <c r="J9831" t="str">
        <f>IF(VLOOKUP(TRM!A7919,'TRM - TBM Crosswalk'!$A$2:'TRM - TBM Crosswalk'!$I$1008,8,FALSE)=0,"",VLOOKUP(TRM!A7919,'TRM - TBM Crosswalk'!$A$2:'TRM - TBM Crosswalk'!$I$1008,8,FALSE))</f>
        <v/>
      </c>
      <c r="K9831" t="str">
        <f>IF(VLOOKUP(TRM!A7919,'TRM - TBM Crosswalk'!$A$2:'TRM - TBM Crosswalk'!$I$1008,9,FALSE)=0,"",VLOOKUP(TRM!A7919,'TRM - TBM Crosswalk'!$A$2:'TRM - TBM Crosswalk'!$I$1008,9,FALSE))</f>
        <v/>
      </c>
    </row>
    <row r="9832" spans="1:11" x14ac:dyDescent="0.45">
      <c r="A9832" t="str">
        <f>TRM!A8784</f>
        <v>I01.002.209#</v>
      </c>
      <c r="B9832" t="str">
        <f>TRM!B8784</f>
        <v>Device Driver#</v>
      </c>
      <c r="C9832" t="str">
        <f>TRM!C8784</f>
        <v>Sierra Wireless Dell Mobile Broadband Driver Package | 7.54.4799.0502</v>
      </c>
      <c r="D9832">
        <f>TRM!D8784</f>
        <v>0</v>
      </c>
      <c r="E9832" t="str">
        <f>IF(VLOOKUP(TRM!A8784,'TRM - TBM Crosswalk'!$A$2:'TRM - TBM Crosswalk'!$I$1008,3,FALSE)="N/A","TBD","")</f>
        <v>TBD</v>
      </c>
      <c r="F9832" t="str">
        <f>IF(VLOOKUP(TRM!A8784,'TRM - TBM Crosswalk'!$A$2:'TRM - TBM Crosswalk'!$I$1008,4,FALSE)=0,"",VLOOKUP(TRM!A8784,'TRM - TBM Crosswalk'!$A$2:'TRM - TBM Crosswalk'!$I$1008,4,FALSE))</f>
        <v/>
      </c>
      <c r="G9832" t="str">
        <f>IF(VLOOKUP(TRM!A8784,'TRM - TBM Crosswalk'!$A$2:'TRM - TBM Crosswalk'!$I$1008,5,FALSE)=0,"",VLOOKUP(TRM!A8784,'TRM - TBM Crosswalk'!$A$2:'TRM - TBM Crosswalk'!$I$1008,5,FALSE))</f>
        <v/>
      </c>
      <c r="H9832" t="str">
        <f>IF(VLOOKUP(TRM!A8784,'TRM - TBM Crosswalk'!$A$2:'TRM - TBM Crosswalk'!$I$1008,6,FALSE)=0,"",VLOOKUP(TRM!A8784,'TRM - TBM Crosswalk'!$A$2:'TRM - TBM Crosswalk'!$I$1008,6,FALSE))</f>
        <v/>
      </c>
      <c r="I9832" t="str">
        <f>IF(VLOOKUP(TRM!A8784,'TRM - TBM Crosswalk'!$A$2:'TRM - TBM Crosswalk'!$I$1008,7,FALSE)=0,"",VLOOKUP(TRM!A8784,'TRM - TBM Crosswalk'!$A$2:'TRM - TBM Crosswalk'!$I$1008,7,FALSE))</f>
        <v/>
      </c>
      <c r="J9832" t="str">
        <f>IF(VLOOKUP(TRM!A8784,'TRM - TBM Crosswalk'!$A$2:'TRM - TBM Crosswalk'!$I$1008,8,FALSE)=0,"",VLOOKUP(TRM!A8784,'TRM - TBM Crosswalk'!$A$2:'TRM - TBM Crosswalk'!$I$1008,8,FALSE))</f>
        <v/>
      </c>
      <c r="K9832" t="str">
        <f>IF(VLOOKUP(TRM!A8784,'TRM - TBM Crosswalk'!$A$2:'TRM - TBM Crosswalk'!$I$1008,9,FALSE)=0,"",VLOOKUP(TRM!A8784,'TRM - TBM Crosswalk'!$A$2:'TRM - TBM Crosswalk'!$I$1008,9,FALSE))</f>
        <v/>
      </c>
    </row>
    <row r="9833" spans="1:11" x14ac:dyDescent="0.45">
      <c r="A9833" t="str">
        <f>TRM!A8785</f>
        <v>I01.002.209#</v>
      </c>
      <c r="B9833" t="str">
        <f>TRM!B8785</f>
        <v>Device Driver#</v>
      </c>
      <c r="C9833" t="str">
        <f>TRM!C8785</f>
        <v>Sierra Wireless Mobile Broadband Driver Package | 6.14.4316.0002</v>
      </c>
      <c r="D9833">
        <f>TRM!D8785</f>
        <v>0</v>
      </c>
      <c r="E9833" t="str">
        <f>IF(VLOOKUP(TRM!A8785,'TRM - TBM Crosswalk'!$A$2:'TRM - TBM Crosswalk'!$I$1008,3,FALSE)="N/A","TBD","")</f>
        <v>TBD</v>
      </c>
      <c r="F9833" t="str">
        <f>IF(VLOOKUP(TRM!A8785,'TRM - TBM Crosswalk'!$A$2:'TRM - TBM Crosswalk'!$I$1008,4,FALSE)=0,"",VLOOKUP(TRM!A8785,'TRM - TBM Crosswalk'!$A$2:'TRM - TBM Crosswalk'!$I$1008,4,FALSE))</f>
        <v/>
      </c>
      <c r="G9833" t="str">
        <f>IF(VLOOKUP(TRM!A8785,'TRM - TBM Crosswalk'!$A$2:'TRM - TBM Crosswalk'!$I$1008,5,FALSE)=0,"",VLOOKUP(TRM!A8785,'TRM - TBM Crosswalk'!$A$2:'TRM - TBM Crosswalk'!$I$1008,5,FALSE))</f>
        <v/>
      </c>
      <c r="H9833" t="str">
        <f>IF(VLOOKUP(TRM!A8785,'TRM - TBM Crosswalk'!$A$2:'TRM - TBM Crosswalk'!$I$1008,6,FALSE)=0,"",VLOOKUP(TRM!A8785,'TRM - TBM Crosswalk'!$A$2:'TRM - TBM Crosswalk'!$I$1008,6,FALSE))</f>
        <v/>
      </c>
      <c r="I9833" t="str">
        <f>IF(VLOOKUP(TRM!A8785,'TRM - TBM Crosswalk'!$A$2:'TRM - TBM Crosswalk'!$I$1008,7,FALSE)=0,"",VLOOKUP(TRM!A8785,'TRM - TBM Crosswalk'!$A$2:'TRM - TBM Crosswalk'!$I$1008,7,FALSE))</f>
        <v/>
      </c>
      <c r="J9833" t="str">
        <f>IF(VLOOKUP(TRM!A8785,'TRM - TBM Crosswalk'!$A$2:'TRM - TBM Crosswalk'!$I$1008,8,FALSE)=0,"",VLOOKUP(TRM!A8785,'TRM - TBM Crosswalk'!$A$2:'TRM - TBM Crosswalk'!$I$1008,8,FALSE))</f>
        <v/>
      </c>
      <c r="K9833" t="str">
        <f>IF(VLOOKUP(TRM!A8785,'TRM - TBM Crosswalk'!$A$2:'TRM - TBM Crosswalk'!$I$1008,9,FALSE)=0,"",VLOOKUP(TRM!A8785,'TRM - TBM Crosswalk'!$A$2:'TRM - TBM Crosswalk'!$I$1008,9,FALSE))</f>
        <v/>
      </c>
    </row>
    <row r="9834" spans="1:11" x14ac:dyDescent="0.45">
      <c r="A9834" t="str">
        <f>TRM!A9003</f>
        <v>I01.003.301</v>
      </c>
      <c r="B9834" t="str">
        <f>TRM!B9003</f>
        <v>Network Interface Device</v>
      </c>
      <c r="C9834" t="str">
        <f>TRM!C9003</f>
        <v>EpsonNet Config V4 | 4.5.6</v>
      </c>
      <c r="D9834">
        <f>TRM!D9003</f>
        <v>0</v>
      </c>
      <c r="E9834" t="str">
        <f>IF(VLOOKUP(TRM!A9003,'TRM - TBM Crosswalk'!$A$2:'TRM - TBM Crosswalk'!$I$1008,3,FALSE)="N/A","TBD","")</f>
        <v/>
      </c>
      <c r="F9834" t="str">
        <f>IF(VLOOKUP(TRM!A9003,'TRM - TBM Crosswalk'!$A$2:'TRM - TBM Crosswalk'!$I$1008,4,FALSE)=0,"",VLOOKUP(TRM!A9003,'TRM - TBM Crosswalk'!$A$2:'TRM - TBM Crosswalk'!$I$1008,4,FALSE))</f>
        <v/>
      </c>
      <c r="G9834" t="str">
        <f>IF(VLOOKUP(TRM!A9003,'TRM - TBM Crosswalk'!$A$2:'TRM - TBM Crosswalk'!$I$1008,5,FALSE)=0,"",VLOOKUP(TRM!A9003,'TRM - TBM Crosswalk'!$A$2:'TRM - TBM Crosswalk'!$I$1008,5,FALSE))</f>
        <v/>
      </c>
      <c r="H9834" t="str">
        <f>IF(VLOOKUP(TRM!A9003,'TRM - TBM Crosswalk'!$A$2:'TRM - TBM Crosswalk'!$I$1008,6,FALSE)=0,"",VLOOKUP(TRM!A9003,'TRM - TBM Crosswalk'!$A$2:'TRM - TBM Crosswalk'!$I$1008,6,FALSE))</f>
        <v/>
      </c>
      <c r="I9834" t="str">
        <f>IF(VLOOKUP(TRM!A9003,'TRM - TBM Crosswalk'!$A$2:'TRM - TBM Crosswalk'!$I$1008,7,FALSE)=0,"",VLOOKUP(TRM!A9003,'TRM - TBM Crosswalk'!$A$2:'TRM - TBM Crosswalk'!$I$1008,7,FALSE))</f>
        <v>End User Services</v>
      </c>
      <c r="J9834" t="str">
        <f>IF(VLOOKUP(TRM!A9003,'TRM - TBM Crosswalk'!$A$2:'TRM - TBM Crosswalk'!$I$1008,8,FALSE)=0,"",VLOOKUP(TRM!A9003,'TRM - TBM Crosswalk'!$A$2:'TRM - TBM Crosswalk'!$I$1008,8,FALSE))</f>
        <v>Connectivity</v>
      </c>
      <c r="K9834" t="str">
        <f>IF(VLOOKUP(TRM!A9003,'TRM - TBM Crosswalk'!$A$2:'TRM - TBM Crosswalk'!$I$1008,9,FALSE)=0,"",VLOOKUP(TRM!A9003,'TRM - TBM Crosswalk'!$A$2:'TRM - TBM Crosswalk'!$I$1008,9,FALSE))</f>
        <v xml:space="preserve">Network Access </v>
      </c>
    </row>
    <row r="9835" spans="1:11" x14ac:dyDescent="0.45">
      <c r="A9835" t="str">
        <f>TRM!A9005</f>
        <v>I01.003.301</v>
      </c>
      <c r="B9835" t="str">
        <f>TRM!B9005</f>
        <v>Network Interface Device</v>
      </c>
      <c r="C9835" t="str">
        <f>TRM!C9005</f>
        <v>EpsonNet Config V4 | 4.9.4</v>
      </c>
      <c r="D9835">
        <f>TRM!D9005</f>
        <v>0</v>
      </c>
      <c r="E9835" t="str">
        <f>IF(VLOOKUP(TRM!A9005,'TRM - TBM Crosswalk'!$A$2:'TRM - TBM Crosswalk'!$I$1008,3,FALSE)="N/A","TBD","")</f>
        <v/>
      </c>
      <c r="F9835" t="str">
        <f>IF(VLOOKUP(TRM!A9005,'TRM - TBM Crosswalk'!$A$2:'TRM - TBM Crosswalk'!$I$1008,4,FALSE)=0,"",VLOOKUP(TRM!A9005,'TRM - TBM Crosswalk'!$A$2:'TRM - TBM Crosswalk'!$I$1008,4,FALSE))</f>
        <v/>
      </c>
      <c r="G9835" t="str">
        <f>IF(VLOOKUP(TRM!A9005,'TRM - TBM Crosswalk'!$A$2:'TRM - TBM Crosswalk'!$I$1008,5,FALSE)=0,"",VLOOKUP(TRM!A9005,'TRM - TBM Crosswalk'!$A$2:'TRM - TBM Crosswalk'!$I$1008,5,FALSE))</f>
        <v/>
      </c>
      <c r="H9835" t="str">
        <f>IF(VLOOKUP(TRM!A9005,'TRM - TBM Crosswalk'!$A$2:'TRM - TBM Crosswalk'!$I$1008,6,FALSE)=0,"",VLOOKUP(TRM!A9005,'TRM - TBM Crosswalk'!$A$2:'TRM - TBM Crosswalk'!$I$1008,6,FALSE))</f>
        <v/>
      </c>
      <c r="I9835" t="str">
        <f>IF(VLOOKUP(TRM!A9005,'TRM - TBM Crosswalk'!$A$2:'TRM - TBM Crosswalk'!$I$1008,7,FALSE)=0,"",VLOOKUP(TRM!A9005,'TRM - TBM Crosswalk'!$A$2:'TRM - TBM Crosswalk'!$I$1008,7,FALSE))</f>
        <v>End User Services</v>
      </c>
      <c r="J9835" t="str">
        <f>IF(VLOOKUP(TRM!A9005,'TRM - TBM Crosswalk'!$A$2:'TRM - TBM Crosswalk'!$I$1008,8,FALSE)=0,"",VLOOKUP(TRM!A9005,'TRM - TBM Crosswalk'!$A$2:'TRM - TBM Crosswalk'!$I$1008,8,FALSE))</f>
        <v>Connectivity</v>
      </c>
      <c r="K9835" t="str">
        <f>IF(VLOOKUP(TRM!A9005,'TRM - TBM Crosswalk'!$A$2:'TRM - TBM Crosswalk'!$I$1008,9,FALSE)=0,"",VLOOKUP(TRM!A9005,'TRM - TBM Crosswalk'!$A$2:'TRM - TBM Crosswalk'!$I$1008,9,FALSE))</f>
        <v xml:space="preserve">Network Access </v>
      </c>
    </row>
    <row r="9836" spans="1:11" x14ac:dyDescent="0.45">
      <c r="A9836" t="str">
        <f>TRM!A9011</f>
        <v>I01.003.305#</v>
      </c>
      <c r="B9836" t="str">
        <f>TRM!B9011</f>
        <v>Radio Software</v>
      </c>
      <c r="C9836" t="str">
        <f>TRM!C9011</f>
        <v>ApxFamilyCPS | 19.01.01</v>
      </c>
      <c r="D9836">
        <f>TRM!D9011</f>
        <v>0</v>
      </c>
      <c r="E9836" t="str">
        <f>IF(VLOOKUP(TRM!A9011,'TRM - TBM Crosswalk'!$A$2:'TRM - TBM Crosswalk'!$I$1008,3,FALSE)="N/A","TBD","")</f>
        <v>TBD</v>
      </c>
      <c r="F9836" t="str">
        <f>IF(VLOOKUP(TRM!A9011,'TRM - TBM Crosswalk'!$A$2:'TRM - TBM Crosswalk'!$I$1008,4,FALSE)=0,"",VLOOKUP(TRM!A9011,'TRM - TBM Crosswalk'!$A$2:'TRM - TBM Crosswalk'!$I$1008,4,FALSE))</f>
        <v/>
      </c>
      <c r="G9836" t="str">
        <f>IF(VLOOKUP(TRM!A9011,'TRM - TBM Crosswalk'!$A$2:'TRM - TBM Crosswalk'!$I$1008,5,FALSE)=0,"",VLOOKUP(TRM!A9011,'TRM - TBM Crosswalk'!$A$2:'TRM - TBM Crosswalk'!$I$1008,5,FALSE))</f>
        <v/>
      </c>
      <c r="H9836" t="str">
        <f>IF(VLOOKUP(TRM!A9011,'TRM - TBM Crosswalk'!$A$2:'TRM - TBM Crosswalk'!$I$1008,6,FALSE)=0,"",VLOOKUP(TRM!A9011,'TRM - TBM Crosswalk'!$A$2:'TRM - TBM Crosswalk'!$I$1008,6,FALSE))</f>
        <v/>
      </c>
      <c r="I9836" t="str">
        <f>IF(VLOOKUP(TRM!A9011,'TRM - TBM Crosswalk'!$A$2:'TRM - TBM Crosswalk'!$I$1008,7,FALSE)=0,"",VLOOKUP(TRM!A9011,'TRM - TBM Crosswalk'!$A$2:'TRM - TBM Crosswalk'!$I$1008,7,FALSE))</f>
        <v/>
      </c>
      <c r="J9836" t="str">
        <f>IF(VLOOKUP(TRM!A9011,'TRM - TBM Crosswalk'!$A$2:'TRM - TBM Crosswalk'!$I$1008,8,FALSE)=0,"",VLOOKUP(TRM!A9011,'TRM - TBM Crosswalk'!$A$2:'TRM - TBM Crosswalk'!$I$1008,8,FALSE))</f>
        <v/>
      </c>
      <c r="K9836" t="str">
        <f>IF(VLOOKUP(TRM!A9011,'TRM - TBM Crosswalk'!$A$2:'TRM - TBM Crosswalk'!$I$1008,9,FALSE)=0,"",VLOOKUP(TRM!A9011,'TRM - TBM Crosswalk'!$A$2:'TRM - TBM Crosswalk'!$I$1008,9,FALSE))</f>
        <v/>
      </c>
    </row>
    <row r="9837" spans="1:11" x14ac:dyDescent="0.45">
      <c r="A9837" t="str">
        <f>TRM!A9528</f>
        <v>I01.004.401</v>
      </c>
      <c r="B9837" t="str">
        <f>TRM!B9528</f>
        <v>Human-Computer Interface</v>
      </c>
      <c r="C9837" t="str">
        <f>TRM!C9528</f>
        <v>Reflector 2 | 2.5.1.0</v>
      </c>
      <c r="D9837">
        <f>TRM!D9528</f>
        <v>0</v>
      </c>
      <c r="E9837" t="str">
        <f>IF(VLOOKUP(TRM!A9528,'TRM - TBM Crosswalk'!$A$2:'TRM - TBM Crosswalk'!$I$1008,3,FALSE)="N/A","TBD","")</f>
        <v/>
      </c>
      <c r="F9837" t="str">
        <f>IF(VLOOKUP(TRM!A9528,'TRM - TBM Crosswalk'!$A$2:'TRM - TBM Crosswalk'!$I$1008,4,FALSE)=0,"",VLOOKUP(TRM!A9528,'TRM - TBM Crosswalk'!$A$2:'TRM - TBM Crosswalk'!$I$1008,4,FALSE))</f>
        <v/>
      </c>
      <c r="G9837" t="str">
        <f>IF(VLOOKUP(TRM!A9528,'TRM - TBM Crosswalk'!$A$2:'TRM - TBM Crosswalk'!$I$1008,5,FALSE)=0,"",VLOOKUP(TRM!A9528,'TRM - TBM Crosswalk'!$A$2:'TRM - TBM Crosswalk'!$I$1008,5,FALSE))</f>
        <v>End User</v>
      </c>
      <c r="H9837" t="str">
        <f>IF(VLOOKUP(TRM!A9528,'TRM - TBM Crosswalk'!$A$2:'TRM - TBM Crosswalk'!$I$1008,6,FALSE)=0,"",VLOOKUP(TRM!A9528,'TRM - TBM Crosswalk'!$A$2:'TRM - TBM Crosswalk'!$I$1008,6,FALSE))</f>
        <v>Workspace</v>
      </c>
      <c r="I9837" t="str">
        <f>IF(VLOOKUP(TRM!A9528,'TRM - TBM Crosswalk'!$A$2:'TRM - TBM Crosswalk'!$I$1008,7,FALSE)=0,"",VLOOKUP(TRM!A9528,'TRM - TBM Crosswalk'!$A$2:'TRM - TBM Crosswalk'!$I$1008,7,FALSE))</f>
        <v/>
      </c>
      <c r="J9837" t="str">
        <f>IF(VLOOKUP(TRM!A9528,'TRM - TBM Crosswalk'!$A$2:'TRM - TBM Crosswalk'!$I$1008,8,FALSE)=0,"",VLOOKUP(TRM!A9528,'TRM - TBM Crosswalk'!$A$2:'TRM - TBM Crosswalk'!$I$1008,8,FALSE))</f>
        <v/>
      </c>
      <c r="K9837" t="str">
        <f>IF(VLOOKUP(TRM!A9528,'TRM - TBM Crosswalk'!$A$2:'TRM - TBM Crosswalk'!$I$1008,9,FALSE)=0,"",VLOOKUP(TRM!A9528,'TRM - TBM Crosswalk'!$A$2:'TRM - TBM Crosswalk'!$I$1008,9,FALSE))</f>
        <v/>
      </c>
    </row>
    <row r="9838" spans="1:11" x14ac:dyDescent="0.45">
      <c r="A9838" t="str">
        <f>TRM!A9529</f>
        <v>I01.004.401</v>
      </c>
      <c r="B9838" t="str">
        <f>TRM!B9529</f>
        <v>Human-Computer Interface</v>
      </c>
      <c r="C9838" t="str">
        <f>TRM!C9529</f>
        <v>Reflector 3 | 3.2.0.0</v>
      </c>
      <c r="D9838">
        <f>TRM!D9529</f>
        <v>0</v>
      </c>
      <c r="E9838" t="str">
        <f>IF(VLOOKUP(TRM!A9529,'TRM - TBM Crosswalk'!$A$2:'TRM - TBM Crosswalk'!$I$1008,3,FALSE)="N/A","TBD","")</f>
        <v/>
      </c>
      <c r="F9838" t="str">
        <f>IF(VLOOKUP(TRM!A9529,'TRM - TBM Crosswalk'!$A$2:'TRM - TBM Crosswalk'!$I$1008,4,FALSE)=0,"",VLOOKUP(TRM!A9529,'TRM - TBM Crosswalk'!$A$2:'TRM - TBM Crosswalk'!$I$1008,4,FALSE))</f>
        <v/>
      </c>
      <c r="G9838" t="str">
        <f>IF(VLOOKUP(TRM!A9529,'TRM - TBM Crosswalk'!$A$2:'TRM - TBM Crosswalk'!$I$1008,5,FALSE)=0,"",VLOOKUP(TRM!A9529,'TRM - TBM Crosswalk'!$A$2:'TRM - TBM Crosswalk'!$I$1008,5,FALSE))</f>
        <v>End User</v>
      </c>
      <c r="H9838" t="str">
        <f>IF(VLOOKUP(TRM!A9529,'TRM - TBM Crosswalk'!$A$2:'TRM - TBM Crosswalk'!$I$1008,6,FALSE)=0,"",VLOOKUP(TRM!A9529,'TRM - TBM Crosswalk'!$A$2:'TRM - TBM Crosswalk'!$I$1008,6,FALSE))</f>
        <v>Workspace</v>
      </c>
      <c r="I9838" t="str">
        <f>IF(VLOOKUP(TRM!A9529,'TRM - TBM Crosswalk'!$A$2:'TRM - TBM Crosswalk'!$I$1008,7,FALSE)=0,"",VLOOKUP(TRM!A9529,'TRM - TBM Crosswalk'!$A$2:'TRM - TBM Crosswalk'!$I$1008,7,FALSE))</f>
        <v/>
      </c>
      <c r="J9838" t="str">
        <f>IF(VLOOKUP(TRM!A9529,'TRM - TBM Crosswalk'!$A$2:'TRM - TBM Crosswalk'!$I$1008,8,FALSE)=0,"",VLOOKUP(TRM!A9529,'TRM - TBM Crosswalk'!$A$2:'TRM - TBM Crosswalk'!$I$1008,8,FALSE))</f>
        <v/>
      </c>
      <c r="K9838" t="str">
        <f>IF(VLOOKUP(TRM!A9529,'TRM - TBM Crosswalk'!$A$2:'TRM - TBM Crosswalk'!$I$1008,9,FALSE)=0,"",VLOOKUP(TRM!A9529,'TRM - TBM Crosswalk'!$A$2:'TRM - TBM Crosswalk'!$I$1008,9,FALSE))</f>
        <v/>
      </c>
    </row>
    <row r="9839" spans="1:11" x14ac:dyDescent="0.45">
      <c r="A9839" t="str">
        <f>TRM!A9530</f>
        <v>I01.004.401</v>
      </c>
      <c r="B9839" t="str">
        <f>TRM!B9530</f>
        <v>Human-Computer Interface</v>
      </c>
      <c r="C9839" t="str">
        <f>TRM!C9530</f>
        <v>Rugged Control Center 2.4 | 2.4.31.0</v>
      </c>
      <c r="D9839">
        <f>TRM!D9530</f>
        <v>0</v>
      </c>
      <c r="E9839" t="str">
        <f>IF(VLOOKUP(TRM!A9530,'TRM - TBM Crosswalk'!$A$2:'TRM - TBM Crosswalk'!$I$1008,3,FALSE)="N/A","TBD","")</f>
        <v/>
      </c>
      <c r="F9839" t="str">
        <f>IF(VLOOKUP(TRM!A9530,'TRM - TBM Crosswalk'!$A$2:'TRM - TBM Crosswalk'!$I$1008,4,FALSE)=0,"",VLOOKUP(TRM!A9530,'TRM - TBM Crosswalk'!$A$2:'TRM - TBM Crosswalk'!$I$1008,4,FALSE))</f>
        <v/>
      </c>
      <c r="G9839" t="str">
        <f>IF(VLOOKUP(TRM!A9530,'TRM - TBM Crosswalk'!$A$2:'TRM - TBM Crosswalk'!$I$1008,5,FALSE)=0,"",VLOOKUP(TRM!A9530,'TRM - TBM Crosswalk'!$A$2:'TRM - TBM Crosswalk'!$I$1008,5,FALSE))</f>
        <v>End User</v>
      </c>
      <c r="H9839" t="str">
        <f>IF(VLOOKUP(TRM!A9530,'TRM - TBM Crosswalk'!$A$2:'TRM - TBM Crosswalk'!$I$1008,6,FALSE)=0,"",VLOOKUP(TRM!A9530,'TRM - TBM Crosswalk'!$A$2:'TRM - TBM Crosswalk'!$I$1008,6,FALSE))</f>
        <v>Workspace</v>
      </c>
      <c r="I9839" t="str">
        <f>IF(VLOOKUP(TRM!A9530,'TRM - TBM Crosswalk'!$A$2:'TRM - TBM Crosswalk'!$I$1008,7,FALSE)=0,"",VLOOKUP(TRM!A9530,'TRM - TBM Crosswalk'!$A$2:'TRM - TBM Crosswalk'!$I$1008,7,FALSE))</f>
        <v/>
      </c>
      <c r="J9839" t="str">
        <f>IF(VLOOKUP(TRM!A9530,'TRM - TBM Crosswalk'!$A$2:'TRM - TBM Crosswalk'!$I$1008,8,FALSE)=0,"",VLOOKUP(TRM!A9530,'TRM - TBM Crosswalk'!$A$2:'TRM - TBM Crosswalk'!$I$1008,8,FALSE))</f>
        <v/>
      </c>
      <c r="K9839" t="str">
        <f>IF(VLOOKUP(TRM!A9530,'TRM - TBM Crosswalk'!$A$2:'TRM - TBM Crosswalk'!$I$1008,9,FALSE)=0,"",VLOOKUP(TRM!A9530,'TRM - TBM Crosswalk'!$A$2:'TRM - TBM Crosswalk'!$I$1008,9,FALSE))</f>
        <v/>
      </c>
    </row>
    <row r="9840" spans="1:11" x14ac:dyDescent="0.45">
      <c r="A9840" t="str">
        <f>TRM!A9552</f>
        <v>I01.004.401</v>
      </c>
      <c r="B9840" t="str">
        <f>TRM!B9552</f>
        <v>Human-Computer Interface</v>
      </c>
      <c r="C9840" t="str">
        <f>TRM!C9552</f>
        <v>Xplore Function Button LED Light Control | 1.00.03</v>
      </c>
      <c r="D9840">
        <f>TRM!D9552</f>
        <v>0</v>
      </c>
      <c r="E9840" t="str">
        <f>IF(VLOOKUP(TRM!A9552,'TRM - TBM Crosswalk'!$A$2:'TRM - TBM Crosswalk'!$I$1008,3,FALSE)="N/A","TBD","")</f>
        <v/>
      </c>
      <c r="F9840" t="str">
        <f>IF(VLOOKUP(TRM!A9552,'TRM - TBM Crosswalk'!$A$2:'TRM - TBM Crosswalk'!$I$1008,4,FALSE)=0,"",VLOOKUP(TRM!A9552,'TRM - TBM Crosswalk'!$A$2:'TRM - TBM Crosswalk'!$I$1008,4,FALSE))</f>
        <v/>
      </c>
      <c r="G9840" t="str">
        <f>IF(VLOOKUP(TRM!A9552,'TRM - TBM Crosswalk'!$A$2:'TRM - TBM Crosswalk'!$I$1008,5,FALSE)=0,"",VLOOKUP(TRM!A9552,'TRM - TBM Crosswalk'!$A$2:'TRM - TBM Crosswalk'!$I$1008,5,FALSE))</f>
        <v>End User</v>
      </c>
      <c r="H9840" t="str">
        <f>IF(VLOOKUP(TRM!A9552,'TRM - TBM Crosswalk'!$A$2:'TRM - TBM Crosswalk'!$I$1008,6,FALSE)=0,"",VLOOKUP(TRM!A9552,'TRM - TBM Crosswalk'!$A$2:'TRM - TBM Crosswalk'!$I$1008,6,FALSE))</f>
        <v>Workspace</v>
      </c>
      <c r="I9840" t="str">
        <f>IF(VLOOKUP(TRM!A9552,'TRM - TBM Crosswalk'!$A$2:'TRM - TBM Crosswalk'!$I$1008,7,FALSE)=0,"",VLOOKUP(TRM!A9552,'TRM - TBM Crosswalk'!$A$2:'TRM - TBM Crosswalk'!$I$1008,7,FALSE))</f>
        <v/>
      </c>
      <c r="J9840" t="str">
        <f>IF(VLOOKUP(TRM!A9552,'TRM - TBM Crosswalk'!$A$2:'TRM - TBM Crosswalk'!$I$1008,8,FALSE)=0,"",VLOOKUP(TRM!A9552,'TRM - TBM Crosswalk'!$A$2:'TRM - TBM Crosswalk'!$I$1008,8,FALSE))</f>
        <v/>
      </c>
      <c r="K9840" t="str">
        <f>IF(VLOOKUP(TRM!A9552,'TRM - TBM Crosswalk'!$A$2:'TRM - TBM Crosswalk'!$I$1008,9,FALSE)=0,"",VLOOKUP(TRM!A9552,'TRM - TBM Crosswalk'!$A$2:'TRM - TBM Crosswalk'!$I$1008,9,FALSE))</f>
        <v/>
      </c>
    </row>
    <row r="9841" spans="1:11" x14ac:dyDescent="0.45">
      <c r="A9841" t="str">
        <f>TRM!A9560</f>
        <v>I01.004.406#</v>
      </c>
      <c r="B9841" t="str">
        <f>TRM!B9560</f>
        <v>Power Management</v>
      </c>
      <c r="C9841" t="str">
        <f>TRM!C9560</f>
        <v>HP System Default Settings | 1.0.1</v>
      </c>
      <c r="D9841">
        <f>TRM!D9560</f>
        <v>0</v>
      </c>
      <c r="E9841" t="str">
        <f>IF(VLOOKUP(TRM!A9560,'TRM - TBM Crosswalk'!$A$2:'TRM - TBM Crosswalk'!$I$1008,3,FALSE)="N/A","TBD","")</f>
        <v>TBD</v>
      </c>
      <c r="F9841" t="str">
        <f>IF(VLOOKUP(TRM!A9560,'TRM - TBM Crosswalk'!$A$2:'TRM - TBM Crosswalk'!$I$1008,4,FALSE)=0,"",VLOOKUP(TRM!A9560,'TRM - TBM Crosswalk'!$A$2:'TRM - TBM Crosswalk'!$I$1008,4,FALSE))</f>
        <v/>
      </c>
      <c r="G9841" t="str">
        <f>IF(VLOOKUP(TRM!A9560,'TRM - TBM Crosswalk'!$A$2:'TRM - TBM Crosswalk'!$I$1008,5,FALSE)=0,"",VLOOKUP(TRM!A9560,'TRM - TBM Crosswalk'!$A$2:'TRM - TBM Crosswalk'!$I$1008,5,FALSE))</f>
        <v/>
      </c>
      <c r="H9841" t="str">
        <f>IF(VLOOKUP(TRM!A9560,'TRM - TBM Crosswalk'!$A$2:'TRM - TBM Crosswalk'!$I$1008,6,FALSE)=0,"",VLOOKUP(TRM!A9560,'TRM - TBM Crosswalk'!$A$2:'TRM - TBM Crosswalk'!$I$1008,6,FALSE))</f>
        <v/>
      </c>
      <c r="I9841" t="str">
        <f>IF(VLOOKUP(TRM!A9560,'TRM - TBM Crosswalk'!$A$2:'TRM - TBM Crosswalk'!$I$1008,7,FALSE)=0,"",VLOOKUP(TRM!A9560,'TRM - TBM Crosswalk'!$A$2:'TRM - TBM Crosswalk'!$I$1008,7,FALSE))</f>
        <v/>
      </c>
      <c r="J9841" t="str">
        <f>IF(VLOOKUP(TRM!A9560,'TRM - TBM Crosswalk'!$A$2:'TRM - TBM Crosswalk'!$I$1008,8,FALSE)=0,"",VLOOKUP(TRM!A9560,'TRM - TBM Crosswalk'!$A$2:'TRM - TBM Crosswalk'!$I$1008,8,FALSE))</f>
        <v/>
      </c>
      <c r="K9841" t="str">
        <f>IF(VLOOKUP(TRM!A9560,'TRM - TBM Crosswalk'!$A$2:'TRM - TBM Crosswalk'!$I$1008,9,FALSE)=0,"",VLOOKUP(TRM!A9560,'TRM - TBM Crosswalk'!$A$2:'TRM - TBM Crosswalk'!$I$1008,9,FALSE))</f>
        <v/>
      </c>
    </row>
    <row r="9842" spans="1:11" x14ac:dyDescent="0.45">
      <c r="A9842" t="str">
        <f>TRM!A9561</f>
        <v>I01.004.406#</v>
      </c>
      <c r="B9842" t="str">
        <f>TRM!B9561</f>
        <v>Power Management</v>
      </c>
      <c r="C9842" t="str">
        <f>TRM!C9561</f>
        <v>HP System Default Settings | 1.2.1.4</v>
      </c>
      <c r="D9842">
        <f>TRM!D9561</f>
        <v>0</v>
      </c>
      <c r="E9842" t="str">
        <f>IF(VLOOKUP(TRM!A9561,'TRM - TBM Crosswalk'!$A$2:'TRM - TBM Crosswalk'!$I$1008,3,FALSE)="N/A","TBD","")</f>
        <v>TBD</v>
      </c>
      <c r="F9842" t="str">
        <f>IF(VLOOKUP(TRM!A9561,'TRM - TBM Crosswalk'!$A$2:'TRM - TBM Crosswalk'!$I$1008,4,FALSE)=0,"",VLOOKUP(TRM!A9561,'TRM - TBM Crosswalk'!$A$2:'TRM - TBM Crosswalk'!$I$1008,4,FALSE))</f>
        <v/>
      </c>
      <c r="G9842" t="str">
        <f>IF(VLOOKUP(TRM!A9561,'TRM - TBM Crosswalk'!$A$2:'TRM - TBM Crosswalk'!$I$1008,5,FALSE)=0,"",VLOOKUP(TRM!A9561,'TRM - TBM Crosswalk'!$A$2:'TRM - TBM Crosswalk'!$I$1008,5,FALSE))</f>
        <v/>
      </c>
      <c r="H9842" t="str">
        <f>IF(VLOOKUP(TRM!A9561,'TRM - TBM Crosswalk'!$A$2:'TRM - TBM Crosswalk'!$I$1008,6,FALSE)=0,"",VLOOKUP(TRM!A9561,'TRM - TBM Crosswalk'!$A$2:'TRM - TBM Crosswalk'!$I$1008,6,FALSE))</f>
        <v/>
      </c>
      <c r="I9842" t="str">
        <f>IF(VLOOKUP(TRM!A9561,'TRM - TBM Crosswalk'!$A$2:'TRM - TBM Crosswalk'!$I$1008,7,FALSE)=0,"",VLOOKUP(TRM!A9561,'TRM - TBM Crosswalk'!$A$2:'TRM - TBM Crosswalk'!$I$1008,7,FALSE))</f>
        <v/>
      </c>
      <c r="J9842" t="str">
        <f>IF(VLOOKUP(TRM!A9561,'TRM - TBM Crosswalk'!$A$2:'TRM - TBM Crosswalk'!$I$1008,8,FALSE)=0,"",VLOOKUP(TRM!A9561,'TRM - TBM Crosswalk'!$A$2:'TRM - TBM Crosswalk'!$I$1008,8,FALSE))</f>
        <v/>
      </c>
      <c r="K9842" t="str">
        <f>IF(VLOOKUP(TRM!A9561,'TRM - TBM Crosswalk'!$A$2:'TRM - TBM Crosswalk'!$I$1008,9,FALSE)=0,"",VLOOKUP(TRM!A9561,'TRM - TBM Crosswalk'!$A$2:'TRM - TBM Crosswalk'!$I$1008,9,FALSE))</f>
        <v/>
      </c>
    </row>
    <row r="9843" spans="1:11" x14ac:dyDescent="0.45">
      <c r="A9843" t="str">
        <f>TRM!A9562</f>
        <v>I01.004.406#</v>
      </c>
      <c r="B9843" t="str">
        <f>TRM!B9562</f>
        <v>Power Management</v>
      </c>
      <c r="C9843" t="str">
        <f>TRM!C9562</f>
        <v>HP System Default Settings | 1.2.6.1</v>
      </c>
      <c r="D9843">
        <f>TRM!D9562</f>
        <v>0</v>
      </c>
      <c r="E9843" t="str">
        <f>IF(VLOOKUP(TRM!A9562,'TRM - TBM Crosswalk'!$A$2:'TRM - TBM Crosswalk'!$I$1008,3,FALSE)="N/A","TBD","")</f>
        <v>TBD</v>
      </c>
      <c r="F9843" t="str">
        <f>IF(VLOOKUP(TRM!A9562,'TRM - TBM Crosswalk'!$A$2:'TRM - TBM Crosswalk'!$I$1008,4,FALSE)=0,"",VLOOKUP(TRM!A9562,'TRM - TBM Crosswalk'!$A$2:'TRM - TBM Crosswalk'!$I$1008,4,FALSE))</f>
        <v/>
      </c>
      <c r="G9843" t="str">
        <f>IF(VLOOKUP(TRM!A9562,'TRM - TBM Crosswalk'!$A$2:'TRM - TBM Crosswalk'!$I$1008,5,FALSE)=0,"",VLOOKUP(TRM!A9562,'TRM - TBM Crosswalk'!$A$2:'TRM - TBM Crosswalk'!$I$1008,5,FALSE))</f>
        <v/>
      </c>
      <c r="H9843" t="str">
        <f>IF(VLOOKUP(TRM!A9562,'TRM - TBM Crosswalk'!$A$2:'TRM - TBM Crosswalk'!$I$1008,6,FALSE)=0,"",VLOOKUP(TRM!A9562,'TRM - TBM Crosswalk'!$A$2:'TRM - TBM Crosswalk'!$I$1008,6,FALSE))</f>
        <v/>
      </c>
      <c r="I9843" t="str">
        <f>IF(VLOOKUP(TRM!A9562,'TRM - TBM Crosswalk'!$A$2:'TRM - TBM Crosswalk'!$I$1008,7,FALSE)=0,"",VLOOKUP(TRM!A9562,'TRM - TBM Crosswalk'!$A$2:'TRM - TBM Crosswalk'!$I$1008,7,FALSE))</f>
        <v/>
      </c>
      <c r="J9843" t="str">
        <f>IF(VLOOKUP(TRM!A9562,'TRM - TBM Crosswalk'!$A$2:'TRM - TBM Crosswalk'!$I$1008,8,FALSE)=0,"",VLOOKUP(TRM!A9562,'TRM - TBM Crosswalk'!$A$2:'TRM - TBM Crosswalk'!$I$1008,8,FALSE))</f>
        <v/>
      </c>
      <c r="K9843" t="str">
        <f>IF(VLOOKUP(TRM!A9562,'TRM - TBM Crosswalk'!$A$2:'TRM - TBM Crosswalk'!$I$1008,9,FALSE)=0,"",VLOOKUP(TRM!A9562,'TRM - TBM Crosswalk'!$A$2:'TRM - TBM Crosswalk'!$I$1008,9,FALSE))</f>
        <v/>
      </c>
    </row>
    <row r="9844" spans="1:11" x14ac:dyDescent="0.45">
      <c r="A9844" t="str">
        <f>TRM!A9564</f>
        <v>I01.004.406#</v>
      </c>
      <c r="B9844" t="str">
        <f>TRM!B9564</f>
        <v>Power Management</v>
      </c>
      <c r="C9844" t="str">
        <f>TRM!C9564</f>
        <v>IPMPLUS | 1.8.41.0</v>
      </c>
      <c r="D9844">
        <f>TRM!D9564</f>
        <v>0</v>
      </c>
      <c r="E9844" t="str">
        <f>IF(VLOOKUP(TRM!A9564,'TRM - TBM Crosswalk'!$A$2:'TRM - TBM Crosswalk'!$I$1008,3,FALSE)="N/A","TBD","")</f>
        <v>TBD</v>
      </c>
      <c r="F9844" t="str">
        <f>IF(VLOOKUP(TRM!A9564,'TRM - TBM Crosswalk'!$A$2:'TRM - TBM Crosswalk'!$I$1008,4,FALSE)=0,"",VLOOKUP(TRM!A9564,'TRM - TBM Crosswalk'!$A$2:'TRM - TBM Crosswalk'!$I$1008,4,FALSE))</f>
        <v/>
      </c>
      <c r="G9844" t="str">
        <f>IF(VLOOKUP(TRM!A9564,'TRM - TBM Crosswalk'!$A$2:'TRM - TBM Crosswalk'!$I$1008,5,FALSE)=0,"",VLOOKUP(TRM!A9564,'TRM - TBM Crosswalk'!$A$2:'TRM - TBM Crosswalk'!$I$1008,5,FALSE))</f>
        <v/>
      </c>
      <c r="H9844" t="str">
        <f>IF(VLOOKUP(TRM!A9564,'TRM - TBM Crosswalk'!$A$2:'TRM - TBM Crosswalk'!$I$1008,6,FALSE)=0,"",VLOOKUP(TRM!A9564,'TRM - TBM Crosswalk'!$A$2:'TRM - TBM Crosswalk'!$I$1008,6,FALSE))</f>
        <v/>
      </c>
      <c r="I9844" t="str">
        <f>IF(VLOOKUP(TRM!A9564,'TRM - TBM Crosswalk'!$A$2:'TRM - TBM Crosswalk'!$I$1008,7,FALSE)=0,"",VLOOKUP(TRM!A9564,'TRM - TBM Crosswalk'!$A$2:'TRM - TBM Crosswalk'!$I$1008,7,FALSE))</f>
        <v/>
      </c>
      <c r="J9844" t="str">
        <f>IF(VLOOKUP(TRM!A9564,'TRM - TBM Crosswalk'!$A$2:'TRM - TBM Crosswalk'!$I$1008,8,FALSE)=0,"",VLOOKUP(TRM!A9564,'TRM - TBM Crosswalk'!$A$2:'TRM - TBM Crosswalk'!$I$1008,8,FALSE))</f>
        <v/>
      </c>
      <c r="K9844" t="str">
        <f>IF(VLOOKUP(TRM!A9564,'TRM - TBM Crosswalk'!$A$2:'TRM - TBM Crosswalk'!$I$1008,9,FALSE)=0,"",VLOOKUP(TRM!A9564,'TRM - TBM Crosswalk'!$A$2:'TRM - TBM Crosswalk'!$I$1008,9,FALSE))</f>
        <v/>
      </c>
    </row>
    <row r="9845" spans="1:11" x14ac:dyDescent="0.45">
      <c r="A9845" t="str">
        <f>TRM!A9565</f>
        <v>I01.004.406#</v>
      </c>
      <c r="B9845" t="str">
        <f>TRM!B9565</f>
        <v>Power Management</v>
      </c>
      <c r="C9845" t="str">
        <f>TRM!C9565</f>
        <v>NEO and N-SUM | 8.3.130</v>
      </c>
      <c r="D9845">
        <f>TRM!D9565</f>
        <v>0</v>
      </c>
      <c r="E9845" t="str">
        <f>IF(VLOOKUP(TRM!A9565,'TRM - TBM Crosswalk'!$A$2:'TRM - TBM Crosswalk'!$I$1008,3,FALSE)="N/A","TBD","")</f>
        <v>TBD</v>
      </c>
      <c r="F9845" t="str">
        <f>IF(VLOOKUP(TRM!A9565,'TRM - TBM Crosswalk'!$A$2:'TRM - TBM Crosswalk'!$I$1008,4,FALSE)=0,"",VLOOKUP(TRM!A9565,'TRM - TBM Crosswalk'!$A$2:'TRM - TBM Crosswalk'!$I$1008,4,FALSE))</f>
        <v/>
      </c>
      <c r="G9845" t="str">
        <f>IF(VLOOKUP(TRM!A9565,'TRM - TBM Crosswalk'!$A$2:'TRM - TBM Crosswalk'!$I$1008,5,FALSE)=0,"",VLOOKUP(TRM!A9565,'TRM - TBM Crosswalk'!$A$2:'TRM - TBM Crosswalk'!$I$1008,5,FALSE))</f>
        <v/>
      </c>
      <c r="H9845" t="str">
        <f>IF(VLOOKUP(TRM!A9565,'TRM - TBM Crosswalk'!$A$2:'TRM - TBM Crosswalk'!$I$1008,6,FALSE)=0,"",VLOOKUP(TRM!A9565,'TRM - TBM Crosswalk'!$A$2:'TRM - TBM Crosswalk'!$I$1008,6,FALSE))</f>
        <v/>
      </c>
      <c r="I9845" t="str">
        <f>IF(VLOOKUP(TRM!A9565,'TRM - TBM Crosswalk'!$A$2:'TRM - TBM Crosswalk'!$I$1008,7,FALSE)=0,"",VLOOKUP(TRM!A9565,'TRM - TBM Crosswalk'!$A$2:'TRM - TBM Crosswalk'!$I$1008,7,FALSE))</f>
        <v/>
      </c>
      <c r="J9845" t="str">
        <f>IF(VLOOKUP(TRM!A9565,'TRM - TBM Crosswalk'!$A$2:'TRM - TBM Crosswalk'!$I$1008,8,FALSE)=0,"",VLOOKUP(TRM!A9565,'TRM - TBM Crosswalk'!$A$2:'TRM - TBM Crosswalk'!$I$1008,8,FALSE))</f>
        <v/>
      </c>
      <c r="K9845" t="str">
        <f>IF(VLOOKUP(TRM!A9565,'TRM - TBM Crosswalk'!$A$2:'TRM - TBM Crosswalk'!$I$1008,9,FALSE)=0,"",VLOOKUP(TRM!A9565,'TRM - TBM Crosswalk'!$A$2:'TRM - TBM Crosswalk'!$I$1008,9,FALSE))</f>
        <v/>
      </c>
    </row>
    <row r="9846" spans="1:11" x14ac:dyDescent="0.45">
      <c r="A9846" t="str">
        <f>TRM!A9567</f>
        <v>I01.004.406#</v>
      </c>
      <c r="B9846" t="str">
        <f>TRM!B9567</f>
        <v>Power Management</v>
      </c>
      <c r="C9846" t="str">
        <f>TRM!C9567</f>
        <v>Power Monitoring Expert | 9.0</v>
      </c>
      <c r="D9846">
        <f>TRM!D9567</f>
        <v>0</v>
      </c>
      <c r="E9846" t="str">
        <f>IF(VLOOKUP(TRM!A9567,'TRM - TBM Crosswalk'!$A$2:'TRM - TBM Crosswalk'!$I$1008,3,FALSE)="N/A","TBD","")</f>
        <v>TBD</v>
      </c>
      <c r="F9846" t="str">
        <f>IF(VLOOKUP(TRM!A9567,'TRM - TBM Crosswalk'!$A$2:'TRM - TBM Crosswalk'!$I$1008,4,FALSE)=0,"",VLOOKUP(TRM!A9567,'TRM - TBM Crosswalk'!$A$2:'TRM - TBM Crosswalk'!$I$1008,4,FALSE))</f>
        <v/>
      </c>
      <c r="G9846" t="str">
        <f>IF(VLOOKUP(TRM!A9567,'TRM - TBM Crosswalk'!$A$2:'TRM - TBM Crosswalk'!$I$1008,5,FALSE)=0,"",VLOOKUP(TRM!A9567,'TRM - TBM Crosswalk'!$A$2:'TRM - TBM Crosswalk'!$I$1008,5,FALSE))</f>
        <v/>
      </c>
      <c r="H9846" t="str">
        <f>IF(VLOOKUP(TRM!A9567,'TRM - TBM Crosswalk'!$A$2:'TRM - TBM Crosswalk'!$I$1008,6,FALSE)=0,"",VLOOKUP(TRM!A9567,'TRM - TBM Crosswalk'!$A$2:'TRM - TBM Crosswalk'!$I$1008,6,FALSE))</f>
        <v/>
      </c>
      <c r="I9846" t="str">
        <f>IF(VLOOKUP(TRM!A9567,'TRM - TBM Crosswalk'!$A$2:'TRM - TBM Crosswalk'!$I$1008,7,FALSE)=0,"",VLOOKUP(TRM!A9567,'TRM - TBM Crosswalk'!$A$2:'TRM - TBM Crosswalk'!$I$1008,7,FALSE))</f>
        <v/>
      </c>
      <c r="J9846" t="str">
        <f>IF(VLOOKUP(TRM!A9567,'TRM - TBM Crosswalk'!$A$2:'TRM - TBM Crosswalk'!$I$1008,8,FALSE)=0,"",VLOOKUP(TRM!A9567,'TRM - TBM Crosswalk'!$A$2:'TRM - TBM Crosswalk'!$I$1008,8,FALSE))</f>
        <v/>
      </c>
      <c r="K9846" t="str">
        <f>IF(VLOOKUP(TRM!A9567,'TRM - TBM Crosswalk'!$A$2:'TRM - TBM Crosswalk'!$I$1008,9,FALSE)=0,"",VLOOKUP(TRM!A9567,'TRM - TBM Crosswalk'!$A$2:'TRM - TBM Crosswalk'!$I$1008,9,FALSE))</f>
        <v/>
      </c>
    </row>
    <row r="9847" spans="1:11" x14ac:dyDescent="0.45">
      <c r="A9847" t="str">
        <f>TRM!A9568</f>
        <v>I01.004.406#</v>
      </c>
      <c r="B9847" t="str">
        <f>TRM!B9568</f>
        <v>Power Management</v>
      </c>
      <c r="C9847" t="str">
        <f>TRM!C9568</f>
        <v>PowerScan 2000 version | 3.343a</v>
      </c>
      <c r="D9847">
        <f>TRM!D9568</f>
        <v>0</v>
      </c>
      <c r="E9847" t="str">
        <f>IF(VLOOKUP(TRM!A9568,'TRM - TBM Crosswalk'!$A$2:'TRM - TBM Crosswalk'!$I$1008,3,FALSE)="N/A","TBD","")</f>
        <v>TBD</v>
      </c>
      <c r="F9847" t="str">
        <f>IF(VLOOKUP(TRM!A9568,'TRM - TBM Crosswalk'!$A$2:'TRM - TBM Crosswalk'!$I$1008,4,FALSE)=0,"",VLOOKUP(TRM!A9568,'TRM - TBM Crosswalk'!$A$2:'TRM - TBM Crosswalk'!$I$1008,4,FALSE))</f>
        <v/>
      </c>
      <c r="G9847" t="str">
        <f>IF(VLOOKUP(TRM!A9568,'TRM - TBM Crosswalk'!$A$2:'TRM - TBM Crosswalk'!$I$1008,5,FALSE)=0,"",VLOOKUP(TRM!A9568,'TRM - TBM Crosswalk'!$A$2:'TRM - TBM Crosswalk'!$I$1008,5,FALSE))</f>
        <v/>
      </c>
      <c r="H9847" t="str">
        <f>IF(VLOOKUP(TRM!A9568,'TRM - TBM Crosswalk'!$A$2:'TRM - TBM Crosswalk'!$I$1008,6,FALSE)=0,"",VLOOKUP(TRM!A9568,'TRM - TBM Crosswalk'!$A$2:'TRM - TBM Crosswalk'!$I$1008,6,FALSE))</f>
        <v/>
      </c>
      <c r="I9847" t="str">
        <f>IF(VLOOKUP(TRM!A9568,'TRM - TBM Crosswalk'!$A$2:'TRM - TBM Crosswalk'!$I$1008,7,FALSE)=0,"",VLOOKUP(TRM!A9568,'TRM - TBM Crosswalk'!$A$2:'TRM - TBM Crosswalk'!$I$1008,7,FALSE))</f>
        <v/>
      </c>
      <c r="J9847" t="str">
        <f>IF(VLOOKUP(TRM!A9568,'TRM - TBM Crosswalk'!$A$2:'TRM - TBM Crosswalk'!$I$1008,8,FALSE)=0,"",VLOOKUP(TRM!A9568,'TRM - TBM Crosswalk'!$A$2:'TRM - TBM Crosswalk'!$I$1008,8,FALSE))</f>
        <v/>
      </c>
      <c r="K9847" t="str">
        <f>IF(VLOOKUP(TRM!A9568,'TRM - TBM Crosswalk'!$A$2:'TRM - TBM Crosswalk'!$I$1008,9,FALSE)=0,"",VLOOKUP(TRM!A9568,'TRM - TBM Crosswalk'!$A$2:'TRM - TBM Crosswalk'!$I$1008,9,FALSE))</f>
        <v/>
      </c>
    </row>
    <row r="9848" spans="1:11" x14ac:dyDescent="0.45">
      <c r="A9848" t="str">
        <f>TRM!A9569</f>
        <v>I01.004.406#</v>
      </c>
      <c r="B9848" t="str">
        <f>TRM!B9569</f>
        <v>Power Management</v>
      </c>
      <c r="C9848" t="str">
        <f>TRM!C9569</f>
        <v>PowerScan 3000 version | 5.342c</v>
      </c>
      <c r="D9848">
        <f>TRM!D9569</f>
        <v>0</v>
      </c>
      <c r="E9848" t="str">
        <f>IF(VLOOKUP(TRM!A9569,'TRM - TBM Crosswalk'!$A$2:'TRM - TBM Crosswalk'!$I$1008,3,FALSE)="N/A","TBD","")</f>
        <v>TBD</v>
      </c>
      <c r="F9848" t="str">
        <f>IF(VLOOKUP(TRM!A9569,'TRM - TBM Crosswalk'!$A$2:'TRM - TBM Crosswalk'!$I$1008,4,FALSE)=0,"",VLOOKUP(TRM!A9569,'TRM - TBM Crosswalk'!$A$2:'TRM - TBM Crosswalk'!$I$1008,4,FALSE))</f>
        <v/>
      </c>
      <c r="G9848" t="str">
        <f>IF(VLOOKUP(TRM!A9569,'TRM - TBM Crosswalk'!$A$2:'TRM - TBM Crosswalk'!$I$1008,5,FALSE)=0,"",VLOOKUP(TRM!A9569,'TRM - TBM Crosswalk'!$A$2:'TRM - TBM Crosswalk'!$I$1008,5,FALSE))</f>
        <v/>
      </c>
      <c r="H9848" t="str">
        <f>IF(VLOOKUP(TRM!A9569,'TRM - TBM Crosswalk'!$A$2:'TRM - TBM Crosswalk'!$I$1008,6,FALSE)=0,"",VLOOKUP(TRM!A9569,'TRM - TBM Crosswalk'!$A$2:'TRM - TBM Crosswalk'!$I$1008,6,FALSE))</f>
        <v/>
      </c>
      <c r="I9848" t="str">
        <f>IF(VLOOKUP(TRM!A9569,'TRM - TBM Crosswalk'!$A$2:'TRM - TBM Crosswalk'!$I$1008,7,FALSE)=0,"",VLOOKUP(TRM!A9569,'TRM - TBM Crosswalk'!$A$2:'TRM - TBM Crosswalk'!$I$1008,7,FALSE))</f>
        <v/>
      </c>
      <c r="J9848" t="str">
        <f>IF(VLOOKUP(TRM!A9569,'TRM - TBM Crosswalk'!$A$2:'TRM - TBM Crosswalk'!$I$1008,8,FALSE)=0,"",VLOOKUP(TRM!A9569,'TRM - TBM Crosswalk'!$A$2:'TRM - TBM Crosswalk'!$I$1008,8,FALSE))</f>
        <v/>
      </c>
      <c r="K9848" t="str">
        <f>IF(VLOOKUP(TRM!A9569,'TRM - TBM Crosswalk'!$A$2:'TRM - TBM Crosswalk'!$I$1008,9,FALSE)=0,"",VLOOKUP(TRM!A9569,'TRM - TBM Crosswalk'!$A$2:'TRM - TBM Crosswalk'!$I$1008,9,FALSE))</f>
        <v/>
      </c>
    </row>
    <row r="9849" spans="1:11" x14ac:dyDescent="0.45">
      <c r="A9849" t="str">
        <f>TRM!A9570</f>
        <v>I01.004.406#</v>
      </c>
      <c r="B9849" t="str">
        <f>TRM!B9570</f>
        <v>Power Management</v>
      </c>
      <c r="C9849" t="str">
        <f>TRM!C9570</f>
        <v>PowerScan 3000 version | 5.344e</v>
      </c>
      <c r="D9849">
        <f>TRM!D9570</f>
        <v>0</v>
      </c>
      <c r="E9849" t="str">
        <f>IF(VLOOKUP(TRM!A9570,'TRM - TBM Crosswalk'!$A$2:'TRM - TBM Crosswalk'!$I$1008,3,FALSE)="N/A","TBD","")</f>
        <v>TBD</v>
      </c>
      <c r="F9849" t="str">
        <f>IF(VLOOKUP(TRM!A9570,'TRM - TBM Crosswalk'!$A$2:'TRM - TBM Crosswalk'!$I$1008,4,FALSE)=0,"",VLOOKUP(TRM!A9570,'TRM - TBM Crosswalk'!$A$2:'TRM - TBM Crosswalk'!$I$1008,4,FALSE))</f>
        <v/>
      </c>
      <c r="G9849" t="str">
        <f>IF(VLOOKUP(TRM!A9570,'TRM - TBM Crosswalk'!$A$2:'TRM - TBM Crosswalk'!$I$1008,5,FALSE)=0,"",VLOOKUP(TRM!A9570,'TRM - TBM Crosswalk'!$A$2:'TRM - TBM Crosswalk'!$I$1008,5,FALSE))</f>
        <v/>
      </c>
      <c r="H9849" t="str">
        <f>IF(VLOOKUP(TRM!A9570,'TRM - TBM Crosswalk'!$A$2:'TRM - TBM Crosswalk'!$I$1008,6,FALSE)=0,"",VLOOKUP(TRM!A9570,'TRM - TBM Crosswalk'!$A$2:'TRM - TBM Crosswalk'!$I$1008,6,FALSE))</f>
        <v/>
      </c>
      <c r="I9849" t="str">
        <f>IF(VLOOKUP(TRM!A9570,'TRM - TBM Crosswalk'!$A$2:'TRM - TBM Crosswalk'!$I$1008,7,FALSE)=0,"",VLOOKUP(TRM!A9570,'TRM - TBM Crosswalk'!$A$2:'TRM - TBM Crosswalk'!$I$1008,7,FALSE))</f>
        <v/>
      </c>
      <c r="J9849" t="str">
        <f>IF(VLOOKUP(TRM!A9570,'TRM - TBM Crosswalk'!$A$2:'TRM - TBM Crosswalk'!$I$1008,8,FALSE)=0,"",VLOOKUP(TRM!A9570,'TRM - TBM Crosswalk'!$A$2:'TRM - TBM Crosswalk'!$I$1008,8,FALSE))</f>
        <v/>
      </c>
      <c r="K9849" t="str">
        <f>IF(VLOOKUP(TRM!A9570,'TRM - TBM Crosswalk'!$A$2:'TRM - TBM Crosswalk'!$I$1008,9,FALSE)=0,"",VLOOKUP(TRM!A9570,'TRM - TBM Crosswalk'!$A$2:'TRM - TBM Crosswalk'!$I$1008,9,FALSE))</f>
        <v/>
      </c>
    </row>
    <row r="9850" spans="1:11" x14ac:dyDescent="0.45">
      <c r="A9850" t="str">
        <f>TRM!A9572</f>
        <v>I01.005</v>
      </c>
      <c r="B9850" t="str">
        <f>TRM!B9572</f>
        <v>Virtualization</v>
      </c>
      <c r="C9850" t="str">
        <f>TRM!C9572</f>
        <v>Synology Assistant (remove only) | 6.1-15030</v>
      </c>
      <c r="D9850">
        <f>TRM!D9572</f>
        <v>0</v>
      </c>
      <c r="E9850" t="str">
        <f>IF(VLOOKUP(TRM!A9572,'TRM - TBM Crosswalk'!$A$2:'TRM - TBM Crosswalk'!$I$1008,3,FALSE)="N/A","TBD","")</f>
        <v/>
      </c>
      <c r="F9850" t="str">
        <f>IF(VLOOKUP(TRM!A9572,'TRM - TBM Crosswalk'!$A$2:'TRM - TBM Crosswalk'!$I$1008,4,FALSE)=0,"",VLOOKUP(TRM!A9572,'TRM - TBM Crosswalk'!$A$2:'TRM - TBM Crosswalk'!$I$1008,4,FALSE))</f>
        <v/>
      </c>
      <c r="G9850" t="str">
        <f>IF(VLOOKUP(TRM!A9572,'TRM - TBM Crosswalk'!$A$2:'TRM - TBM Crosswalk'!$I$1008,5,FALSE)=0,"",VLOOKUP(TRM!A9572,'TRM - TBM Crosswalk'!$A$2:'TRM - TBM Crosswalk'!$I$1008,5,FALSE))</f>
        <v/>
      </c>
      <c r="H9850" t="str">
        <f>IF(VLOOKUP(TRM!A9572,'TRM - TBM Crosswalk'!$A$2:'TRM - TBM Crosswalk'!$I$1008,6,FALSE)=0,"",VLOOKUP(TRM!A9572,'TRM - TBM Crosswalk'!$A$2:'TRM - TBM Crosswalk'!$I$1008,6,FALSE))</f>
        <v/>
      </c>
      <c r="I9850" t="str">
        <f>IF(VLOOKUP(TRM!A9572,'TRM - TBM Crosswalk'!$A$2:'TRM - TBM Crosswalk'!$I$1008,7,FALSE)=0,"",VLOOKUP(TRM!A9572,'TRM - TBM Crosswalk'!$A$2:'TRM - TBM Crosswalk'!$I$1008,7,FALSE))</f>
        <v>Compute</v>
      </c>
      <c r="J9850" t="str">
        <f>IF(VLOOKUP(TRM!A9572,'TRM - TBM Crosswalk'!$A$2:'TRM - TBM Crosswalk'!$I$1008,8,FALSE)=0,"",VLOOKUP(TRM!A9572,'TRM - TBM Crosswalk'!$A$2:'TRM - TBM Crosswalk'!$I$1008,8,FALSE))</f>
        <v>Virtual Computer &amp; Containers</v>
      </c>
      <c r="K9850" t="str">
        <f>IF(VLOOKUP(TRM!A9572,'TRM - TBM Crosswalk'!$A$2:'TRM - TBM Crosswalk'!$I$1008,9,FALSE)=0,"",VLOOKUP(TRM!A9572,'TRM - TBM Crosswalk'!$A$2:'TRM - TBM Crosswalk'!$I$1008,9,FALSE))</f>
        <v/>
      </c>
    </row>
    <row r="9851" spans="1:11" x14ac:dyDescent="0.45">
      <c r="A9851" t="str">
        <f>TRM!A9573</f>
        <v>I01.005</v>
      </c>
      <c r="B9851" t="str">
        <f>TRM!B9573</f>
        <v>Virtualization</v>
      </c>
      <c r="C9851" t="str">
        <f>TRM!C9573</f>
        <v>Synology Assistant (remove only) | 6.2-23733</v>
      </c>
      <c r="D9851">
        <f>TRM!D9573</f>
        <v>0</v>
      </c>
      <c r="E9851" t="str">
        <f>IF(VLOOKUP(TRM!A9573,'TRM - TBM Crosswalk'!$A$2:'TRM - TBM Crosswalk'!$I$1008,3,FALSE)="N/A","TBD","")</f>
        <v/>
      </c>
      <c r="F9851" t="str">
        <f>IF(VLOOKUP(TRM!A9573,'TRM - TBM Crosswalk'!$A$2:'TRM - TBM Crosswalk'!$I$1008,4,FALSE)=0,"",VLOOKUP(TRM!A9573,'TRM - TBM Crosswalk'!$A$2:'TRM - TBM Crosswalk'!$I$1008,4,FALSE))</f>
        <v/>
      </c>
      <c r="G9851" t="str">
        <f>IF(VLOOKUP(TRM!A9573,'TRM - TBM Crosswalk'!$A$2:'TRM - TBM Crosswalk'!$I$1008,5,FALSE)=0,"",VLOOKUP(TRM!A9573,'TRM - TBM Crosswalk'!$A$2:'TRM - TBM Crosswalk'!$I$1008,5,FALSE))</f>
        <v/>
      </c>
      <c r="H9851" t="str">
        <f>IF(VLOOKUP(TRM!A9573,'TRM - TBM Crosswalk'!$A$2:'TRM - TBM Crosswalk'!$I$1008,6,FALSE)=0,"",VLOOKUP(TRM!A9573,'TRM - TBM Crosswalk'!$A$2:'TRM - TBM Crosswalk'!$I$1008,6,FALSE))</f>
        <v/>
      </c>
      <c r="I9851" t="str">
        <f>IF(VLOOKUP(TRM!A9573,'TRM - TBM Crosswalk'!$A$2:'TRM - TBM Crosswalk'!$I$1008,7,FALSE)=0,"",VLOOKUP(TRM!A9573,'TRM - TBM Crosswalk'!$A$2:'TRM - TBM Crosswalk'!$I$1008,7,FALSE))</f>
        <v>Compute</v>
      </c>
      <c r="J9851" t="str">
        <f>IF(VLOOKUP(TRM!A9573,'TRM - TBM Crosswalk'!$A$2:'TRM - TBM Crosswalk'!$I$1008,8,FALSE)=0,"",VLOOKUP(TRM!A9573,'TRM - TBM Crosswalk'!$A$2:'TRM - TBM Crosswalk'!$I$1008,8,FALSE))</f>
        <v>Virtual Computer &amp; Containers</v>
      </c>
      <c r="K9851" t="str">
        <f>IF(VLOOKUP(TRM!A9573,'TRM - TBM Crosswalk'!$A$2:'TRM - TBM Crosswalk'!$I$1008,9,FALSE)=0,"",VLOOKUP(TRM!A9573,'TRM - TBM Crosswalk'!$A$2:'TRM - TBM Crosswalk'!$I$1008,9,FALSE))</f>
        <v/>
      </c>
    </row>
    <row r="9852" spans="1:11" x14ac:dyDescent="0.45">
      <c r="A9852" t="str">
        <f>TRM!A9574</f>
        <v>I01.005.502</v>
      </c>
      <c r="B9852" t="str">
        <f>TRM!B9574</f>
        <v>Server (Virtualization)</v>
      </c>
      <c r="C9852" t="str">
        <f>TRM!C9574</f>
        <v>Citrix 7.15 LTSR - XenApp | 7.15.0.15097</v>
      </c>
      <c r="D9852">
        <f>TRM!D9574</f>
        <v>0</v>
      </c>
      <c r="E9852" t="str">
        <f>IF(VLOOKUP(TRM!A9574,'TRM - TBM Crosswalk'!$A$2:'TRM - TBM Crosswalk'!$I$1008,3,FALSE)="N/A","TBD","")</f>
        <v/>
      </c>
      <c r="F9852" t="str">
        <f>IF(VLOOKUP(TRM!A9574,'TRM - TBM Crosswalk'!$A$2:'TRM - TBM Crosswalk'!$I$1008,4,FALSE)=0,"",VLOOKUP(TRM!A9574,'TRM - TBM Crosswalk'!$A$2:'TRM - TBM Crosswalk'!$I$1008,4,FALSE))</f>
        <v/>
      </c>
      <c r="G9852" t="str">
        <f>IF(VLOOKUP(TRM!A9574,'TRM - TBM Crosswalk'!$A$2:'TRM - TBM Crosswalk'!$I$1008,5,FALSE)=0,"",VLOOKUP(TRM!A9574,'TRM - TBM Crosswalk'!$A$2:'TRM - TBM Crosswalk'!$I$1008,5,FALSE))</f>
        <v/>
      </c>
      <c r="H9852" t="str">
        <f>IF(VLOOKUP(TRM!A9574,'TRM - TBM Crosswalk'!$A$2:'TRM - TBM Crosswalk'!$I$1008,6,FALSE)=0,"",VLOOKUP(TRM!A9574,'TRM - TBM Crosswalk'!$A$2:'TRM - TBM Crosswalk'!$I$1008,6,FALSE))</f>
        <v/>
      </c>
      <c r="I9852" t="str">
        <f>IF(VLOOKUP(TRM!A9574,'TRM - TBM Crosswalk'!$A$2:'TRM - TBM Crosswalk'!$I$1008,7,FALSE)=0,"",VLOOKUP(TRM!A9574,'TRM - TBM Crosswalk'!$A$2:'TRM - TBM Crosswalk'!$I$1008,7,FALSE))</f>
        <v>Infrastructure Services</v>
      </c>
      <c r="J9852" t="str">
        <f>IF(VLOOKUP(TRM!A9574,'TRM - TBM Crosswalk'!$A$2:'TRM - TBM Crosswalk'!$I$1008,8,FALSE)=0,"",VLOOKUP(TRM!A9574,'TRM - TBM Crosswalk'!$A$2:'TRM - TBM Crosswalk'!$I$1008,8,FALSE))</f>
        <v>Compute Services</v>
      </c>
      <c r="K9852" t="str">
        <f>IF(VLOOKUP(TRM!A9574,'TRM - TBM Crosswalk'!$A$2:'TRM - TBM Crosswalk'!$I$1008,9,FALSE)=0,"",VLOOKUP(TRM!A9574,'TRM - TBM Crosswalk'!$A$2:'TRM - TBM Crosswalk'!$I$1008,9,FALSE))</f>
        <v>Virtual Compute &amp; Containers</v>
      </c>
    </row>
    <row r="9853" spans="1:11" x14ac:dyDescent="0.45">
      <c r="A9853" t="str">
        <f>TRM!A9576</f>
        <v>I01.005.502</v>
      </c>
      <c r="B9853" t="str">
        <f>TRM!B9576</f>
        <v>Server (Virtualization)</v>
      </c>
      <c r="C9853" t="str">
        <f>TRM!C9576</f>
        <v>Citrix XenApp Management | 6.5.0.0</v>
      </c>
      <c r="D9853">
        <f>TRM!D9576</f>
        <v>0</v>
      </c>
      <c r="E9853" t="str">
        <f>IF(VLOOKUP(TRM!A9576,'TRM - TBM Crosswalk'!$A$2:'TRM - TBM Crosswalk'!$I$1008,3,FALSE)="N/A","TBD","")</f>
        <v/>
      </c>
      <c r="F9853" t="str">
        <f>IF(VLOOKUP(TRM!A9576,'TRM - TBM Crosswalk'!$A$2:'TRM - TBM Crosswalk'!$I$1008,4,FALSE)=0,"",VLOOKUP(TRM!A9576,'TRM - TBM Crosswalk'!$A$2:'TRM - TBM Crosswalk'!$I$1008,4,FALSE))</f>
        <v/>
      </c>
      <c r="G9853" t="str">
        <f>IF(VLOOKUP(TRM!A9576,'TRM - TBM Crosswalk'!$A$2:'TRM - TBM Crosswalk'!$I$1008,5,FALSE)=0,"",VLOOKUP(TRM!A9576,'TRM - TBM Crosswalk'!$A$2:'TRM - TBM Crosswalk'!$I$1008,5,FALSE))</f>
        <v/>
      </c>
      <c r="H9853" t="str">
        <f>IF(VLOOKUP(TRM!A9576,'TRM - TBM Crosswalk'!$A$2:'TRM - TBM Crosswalk'!$I$1008,6,FALSE)=0,"",VLOOKUP(TRM!A9576,'TRM - TBM Crosswalk'!$A$2:'TRM - TBM Crosswalk'!$I$1008,6,FALSE))</f>
        <v/>
      </c>
      <c r="I9853" t="str">
        <f>IF(VLOOKUP(TRM!A9576,'TRM - TBM Crosswalk'!$A$2:'TRM - TBM Crosswalk'!$I$1008,7,FALSE)=0,"",VLOOKUP(TRM!A9576,'TRM - TBM Crosswalk'!$A$2:'TRM - TBM Crosswalk'!$I$1008,7,FALSE))</f>
        <v>Infrastructure Services</v>
      </c>
      <c r="J9853" t="str">
        <f>IF(VLOOKUP(TRM!A9576,'TRM - TBM Crosswalk'!$A$2:'TRM - TBM Crosswalk'!$I$1008,8,FALSE)=0,"",VLOOKUP(TRM!A9576,'TRM - TBM Crosswalk'!$A$2:'TRM - TBM Crosswalk'!$I$1008,8,FALSE))</f>
        <v>Compute Services</v>
      </c>
      <c r="K9853" t="str">
        <f>IF(VLOOKUP(TRM!A9576,'TRM - TBM Crosswalk'!$A$2:'TRM - TBM Crosswalk'!$I$1008,9,FALSE)=0,"",VLOOKUP(TRM!A9576,'TRM - TBM Crosswalk'!$A$2:'TRM - TBM Crosswalk'!$I$1008,9,FALSE))</f>
        <v>Virtual Compute &amp; Containers</v>
      </c>
    </row>
    <row r="9854" spans="1:11" x14ac:dyDescent="0.45">
      <c r="A9854" t="str">
        <f>TRM!A9580</f>
        <v>I01.005.502</v>
      </c>
      <c r="B9854" t="str">
        <f>TRM!B9580</f>
        <v>Server (Virtualization)</v>
      </c>
      <c r="C9854" t="str">
        <f>TRM!C9580</f>
        <v>Microsoft FSLogix Apps RuleEditor | 2.9.7237.48865</v>
      </c>
      <c r="D9854">
        <f>TRM!D9580</f>
        <v>0</v>
      </c>
      <c r="E9854" t="str">
        <f>IF(VLOOKUP(TRM!A9580,'TRM - TBM Crosswalk'!$A$2:'TRM - TBM Crosswalk'!$I$1008,3,FALSE)="N/A","TBD","")</f>
        <v/>
      </c>
      <c r="F9854" t="str">
        <f>IF(VLOOKUP(TRM!A9580,'TRM - TBM Crosswalk'!$A$2:'TRM - TBM Crosswalk'!$I$1008,4,FALSE)=0,"",VLOOKUP(TRM!A9580,'TRM - TBM Crosswalk'!$A$2:'TRM - TBM Crosswalk'!$I$1008,4,FALSE))</f>
        <v/>
      </c>
      <c r="G9854" t="str">
        <f>IF(VLOOKUP(TRM!A9580,'TRM - TBM Crosswalk'!$A$2:'TRM - TBM Crosswalk'!$I$1008,5,FALSE)=0,"",VLOOKUP(TRM!A9580,'TRM - TBM Crosswalk'!$A$2:'TRM - TBM Crosswalk'!$I$1008,5,FALSE))</f>
        <v/>
      </c>
      <c r="H9854" t="str">
        <f>IF(VLOOKUP(TRM!A9580,'TRM - TBM Crosswalk'!$A$2:'TRM - TBM Crosswalk'!$I$1008,6,FALSE)=0,"",VLOOKUP(TRM!A9580,'TRM - TBM Crosswalk'!$A$2:'TRM - TBM Crosswalk'!$I$1008,6,FALSE))</f>
        <v/>
      </c>
      <c r="I9854" t="str">
        <f>IF(VLOOKUP(TRM!A9580,'TRM - TBM Crosswalk'!$A$2:'TRM - TBM Crosswalk'!$I$1008,7,FALSE)=0,"",VLOOKUP(TRM!A9580,'TRM - TBM Crosswalk'!$A$2:'TRM - TBM Crosswalk'!$I$1008,7,FALSE))</f>
        <v>Infrastructure Services</v>
      </c>
      <c r="J9854" t="str">
        <f>IF(VLOOKUP(TRM!A9580,'TRM - TBM Crosswalk'!$A$2:'TRM - TBM Crosswalk'!$I$1008,8,FALSE)=0,"",VLOOKUP(TRM!A9580,'TRM - TBM Crosswalk'!$A$2:'TRM - TBM Crosswalk'!$I$1008,8,FALSE))</f>
        <v>Compute Services</v>
      </c>
      <c r="K9854" t="str">
        <f>IF(VLOOKUP(TRM!A9580,'TRM - TBM Crosswalk'!$A$2:'TRM - TBM Crosswalk'!$I$1008,9,FALSE)=0,"",VLOOKUP(TRM!A9580,'TRM - TBM Crosswalk'!$A$2:'TRM - TBM Crosswalk'!$I$1008,9,FALSE))</f>
        <v>Virtual Compute &amp; Containers</v>
      </c>
    </row>
    <row r="9855" spans="1:11" x14ac:dyDescent="0.45">
      <c r="A9855" t="str">
        <f>TRM!A9581</f>
        <v>I01.005.502</v>
      </c>
      <c r="B9855" t="str">
        <f>TRM!B9581</f>
        <v>Server (Virtualization)</v>
      </c>
      <c r="C9855" t="str">
        <f>TRM!C9581</f>
        <v>RVTools | 3.10.1</v>
      </c>
      <c r="D9855">
        <f>TRM!D9581</f>
        <v>0</v>
      </c>
      <c r="E9855" t="str">
        <f>IF(VLOOKUP(TRM!A9581,'TRM - TBM Crosswalk'!$A$2:'TRM - TBM Crosswalk'!$I$1008,3,FALSE)="N/A","TBD","")</f>
        <v/>
      </c>
      <c r="F9855" t="str">
        <f>IF(VLOOKUP(TRM!A9581,'TRM - TBM Crosswalk'!$A$2:'TRM - TBM Crosswalk'!$I$1008,4,FALSE)=0,"",VLOOKUP(TRM!A9581,'TRM - TBM Crosswalk'!$A$2:'TRM - TBM Crosswalk'!$I$1008,4,FALSE))</f>
        <v/>
      </c>
      <c r="G9855" t="str">
        <f>IF(VLOOKUP(TRM!A9581,'TRM - TBM Crosswalk'!$A$2:'TRM - TBM Crosswalk'!$I$1008,5,FALSE)=0,"",VLOOKUP(TRM!A9581,'TRM - TBM Crosswalk'!$A$2:'TRM - TBM Crosswalk'!$I$1008,5,FALSE))</f>
        <v/>
      </c>
      <c r="H9855" t="str">
        <f>IF(VLOOKUP(TRM!A9581,'TRM - TBM Crosswalk'!$A$2:'TRM - TBM Crosswalk'!$I$1008,6,FALSE)=0,"",VLOOKUP(TRM!A9581,'TRM - TBM Crosswalk'!$A$2:'TRM - TBM Crosswalk'!$I$1008,6,FALSE))</f>
        <v/>
      </c>
      <c r="I9855" t="str">
        <f>IF(VLOOKUP(TRM!A9581,'TRM - TBM Crosswalk'!$A$2:'TRM - TBM Crosswalk'!$I$1008,7,FALSE)=0,"",VLOOKUP(TRM!A9581,'TRM - TBM Crosswalk'!$A$2:'TRM - TBM Crosswalk'!$I$1008,7,FALSE))</f>
        <v>Infrastructure Services</v>
      </c>
      <c r="J9855" t="str">
        <f>IF(VLOOKUP(TRM!A9581,'TRM - TBM Crosswalk'!$A$2:'TRM - TBM Crosswalk'!$I$1008,8,FALSE)=0,"",VLOOKUP(TRM!A9581,'TRM - TBM Crosswalk'!$A$2:'TRM - TBM Crosswalk'!$I$1008,8,FALSE))</f>
        <v>Compute Services</v>
      </c>
      <c r="K9855" t="str">
        <f>IF(VLOOKUP(TRM!A9581,'TRM - TBM Crosswalk'!$A$2:'TRM - TBM Crosswalk'!$I$1008,9,FALSE)=0,"",VLOOKUP(TRM!A9581,'TRM - TBM Crosswalk'!$A$2:'TRM - TBM Crosswalk'!$I$1008,9,FALSE))</f>
        <v>Virtual Compute &amp; Containers</v>
      </c>
    </row>
    <row r="9856" spans="1:11" x14ac:dyDescent="0.45">
      <c r="A9856" t="str">
        <f>TRM!A9584</f>
        <v>I01.005.502</v>
      </c>
      <c r="B9856" t="str">
        <f>TRM!B9584</f>
        <v>Server (Virtualization)</v>
      </c>
      <c r="C9856" t="str">
        <f>TRM!C9584</f>
        <v>vCenter Server with an embedded Platform Services Controller | 6.0.0.24839</v>
      </c>
      <c r="D9856">
        <f>TRM!D9584</f>
        <v>0</v>
      </c>
      <c r="E9856" t="str">
        <f>IF(VLOOKUP(TRM!A9584,'TRM - TBM Crosswalk'!$A$2:'TRM - TBM Crosswalk'!$I$1008,3,FALSE)="N/A","TBD","")</f>
        <v/>
      </c>
      <c r="F9856" t="str">
        <f>IF(VLOOKUP(TRM!A9584,'TRM - TBM Crosswalk'!$A$2:'TRM - TBM Crosswalk'!$I$1008,4,FALSE)=0,"",VLOOKUP(TRM!A9584,'TRM - TBM Crosswalk'!$A$2:'TRM - TBM Crosswalk'!$I$1008,4,FALSE))</f>
        <v/>
      </c>
      <c r="G9856" t="str">
        <f>IF(VLOOKUP(TRM!A9584,'TRM - TBM Crosswalk'!$A$2:'TRM - TBM Crosswalk'!$I$1008,5,FALSE)=0,"",VLOOKUP(TRM!A9584,'TRM - TBM Crosswalk'!$A$2:'TRM - TBM Crosswalk'!$I$1008,5,FALSE))</f>
        <v/>
      </c>
      <c r="H9856" t="str">
        <f>IF(VLOOKUP(TRM!A9584,'TRM - TBM Crosswalk'!$A$2:'TRM - TBM Crosswalk'!$I$1008,6,FALSE)=0,"",VLOOKUP(TRM!A9584,'TRM - TBM Crosswalk'!$A$2:'TRM - TBM Crosswalk'!$I$1008,6,FALSE))</f>
        <v/>
      </c>
      <c r="I9856" t="str">
        <f>IF(VLOOKUP(TRM!A9584,'TRM - TBM Crosswalk'!$A$2:'TRM - TBM Crosswalk'!$I$1008,7,FALSE)=0,"",VLOOKUP(TRM!A9584,'TRM - TBM Crosswalk'!$A$2:'TRM - TBM Crosswalk'!$I$1008,7,FALSE))</f>
        <v>Infrastructure Services</v>
      </c>
      <c r="J9856" t="str">
        <f>IF(VLOOKUP(TRM!A9584,'TRM - TBM Crosswalk'!$A$2:'TRM - TBM Crosswalk'!$I$1008,8,FALSE)=0,"",VLOOKUP(TRM!A9584,'TRM - TBM Crosswalk'!$A$2:'TRM - TBM Crosswalk'!$I$1008,8,FALSE))</f>
        <v>Compute Services</v>
      </c>
      <c r="K9856" t="str">
        <f>IF(VLOOKUP(TRM!A9584,'TRM - TBM Crosswalk'!$A$2:'TRM - TBM Crosswalk'!$I$1008,9,FALSE)=0,"",VLOOKUP(TRM!A9584,'TRM - TBM Crosswalk'!$A$2:'TRM - TBM Crosswalk'!$I$1008,9,FALSE))</f>
        <v>Virtual Compute &amp; Containers</v>
      </c>
    </row>
    <row r="9857" spans="1:11" x14ac:dyDescent="0.45">
      <c r="A9857" t="str">
        <f>TRM!A9585</f>
        <v>I01.005.502</v>
      </c>
      <c r="B9857" t="str">
        <f>TRM!B9585</f>
        <v>Server (Virtualization)</v>
      </c>
      <c r="C9857" t="str">
        <f>TRM!C9585</f>
        <v>VMware Client Integration Plug-in 5.5.0 | 5.5.0.1750788</v>
      </c>
      <c r="D9857">
        <f>TRM!D9585</f>
        <v>0</v>
      </c>
      <c r="E9857" t="str">
        <f>IF(VLOOKUP(TRM!A9585,'TRM - TBM Crosswalk'!$A$2:'TRM - TBM Crosswalk'!$I$1008,3,FALSE)="N/A","TBD","")</f>
        <v/>
      </c>
      <c r="F9857" t="str">
        <f>IF(VLOOKUP(TRM!A9585,'TRM - TBM Crosswalk'!$A$2:'TRM - TBM Crosswalk'!$I$1008,4,FALSE)=0,"",VLOOKUP(TRM!A9585,'TRM - TBM Crosswalk'!$A$2:'TRM - TBM Crosswalk'!$I$1008,4,FALSE))</f>
        <v/>
      </c>
      <c r="G9857" t="str">
        <f>IF(VLOOKUP(TRM!A9585,'TRM - TBM Crosswalk'!$A$2:'TRM - TBM Crosswalk'!$I$1008,5,FALSE)=0,"",VLOOKUP(TRM!A9585,'TRM - TBM Crosswalk'!$A$2:'TRM - TBM Crosswalk'!$I$1008,5,FALSE))</f>
        <v/>
      </c>
      <c r="H9857" t="str">
        <f>IF(VLOOKUP(TRM!A9585,'TRM - TBM Crosswalk'!$A$2:'TRM - TBM Crosswalk'!$I$1008,6,FALSE)=0,"",VLOOKUP(TRM!A9585,'TRM - TBM Crosswalk'!$A$2:'TRM - TBM Crosswalk'!$I$1008,6,FALSE))</f>
        <v/>
      </c>
      <c r="I9857" t="str">
        <f>IF(VLOOKUP(TRM!A9585,'TRM - TBM Crosswalk'!$A$2:'TRM - TBM Crosswalk'!$I$1008,7,FALSE)=0,"",VLOOKUP(TRM!A9585,'TRM - TBM Crosswalk'!$A$2:'TRM - TBM Crosswalk'!$I$1008,7,FALSE))</f>
        <v>Infrastructure Services</v>
      </c>
      <c r="J9857" t="str">
        <f>IF(VLOOKUP(TRM!A9585,'TRM - TBM Crosswalk'!$A$2:'TRM - TBM Crosswalk'!$I$1008,8,FALSE)=0,"",VLOOKUP(TRM!A9585,'TRM - TBM Crosswalk'!$A$2:'TRM - TBM Crosswalk'!$I$1008,8,FALSE))</f>
        <v>Compute Services</v>
      </c>
      <c r="K9857" t="str">
        <f>IF(VLOOKUP(TRM!A9585,'TRM - TBM Crosswalk'!$A$2:'TRM - TBM Crosswalk'!$I$1008,9,FALSE)=0,"",VLOOKUP(TRM!A9585,'TRM - TBM Crosswalk'!$A$2:'TRM - TBM Crosswalk'!$I$1008,9,FALSE))</f>
        <v>Virtual Compute &amp; Containers</v>
      </c>
    </row>
    <row r="9858" spans="1:11" x14ac:dyDescent="0.45">
      <c r="A9858" t="str">
        <f>TRM!A9586</f>
        <v>I01.005.502</v>
      </c>
      <c r="B9858" t="str">
        <f>TRM!B9586</f>
        <v>Server (Virtualization)</v>
      </c>
      <c r="C9858" t="str">
        <f>TRM!C9586</f>
        <v>VMware Client Integration Plug-in 5.6.0 | 5.6.0.6211133</v>
      </c>
      <c r="D9858">
        <f>TRM!D9586</f>
        <v>0</v>
      </c>
      <c r="E9858" t="str">
        <f>IF(VLOOKUP(TRM!A9586,'TRM - TBM Crosswalk'!$A$2:'TRM - TBM Crosswalk'!$I$1008,3,FALSE)="N/A","TBD","")</f>
        <v/>
      </c>
      <c r="F9858" t="str">
        <f>IF(VLOOKUP(TRM!A9586,'TRM - TBM Crosswalk'!$A$2:'TRM - TBM Crosswalk'!$I$1008,4,FALSE)=0,"",VLOOKUP(TRM!A9586,'TRM - TBM Crosswalk'!$A$2:'TRM - TBM Crosswalk'!$I$1008,4,FALSE))</f>
        <v/>
      </c>
      <c r="G9858" t="str">
        <f>IF(VLOOKUP(TRM!A9586,'TRM - TBM Crosswalk'!$A$2:'TRM - TBM Crosswalk'!$I$1008,5,FALSE)=0,"",VLOOKUP(TRM!A9586,'TRM - TBM Crosswalk'!$A$2:'TRM - TBM Crosswalk'!$I$1008,5,FALSE))</f>
        <v/>
      </c>
      <c r="H9858" t="str">
        <f>IF(VLOOKUP(TRM!A9586,'TRM - TBM Crosswalk'!$A$2:'TRM - TBM Crosswalk'!$I$1008,6,FALSE)=0,"",VLOOKUP(TRM!A9586,'TRM - TBM Crosswalk'!$A$2:'TRM - TBM Crosswalk'!$I$1008,6,FALSE))</f>
        <v/>
      </c>
      <c r="I9858" t="str">
        <f>IF(VLOOKUP(TRM!A9586,'TRM - TBM Crosswalk'!$A$2:'TRM - TBM Crosswalk'!$I$1008,7,FALSE)=0,"",VLOOKUP(TRM!A9586,'TRM - TBM Crosswalk'!$A$2:'TRM - TBM Crosswalk'!$I$1008,7,FALSE))</f>
        <v>Infrastructure Services</v>
      </c>
      <c r="J9858" t="str">
        <f>IF(VLOOKUP(TRM!A9586,'TRM - TBM Crosswalk'!$A$2:'TRM - TBM Crosswalk'!$I$1008,8,FALSE)=0,"",VLOOKUP(TRM!A9586,'TRM - TBM Crosswalk'!$A$2:'TRM - TBM Crosswalk'!$I$1008,8,FALSE))</f>
        <v>Compute Services</v>
      </c>
      <c r="K9858" t="str">
        <f>IF(VLOOKUP(TRM!A9586,'TRM - TBM Crosswalk'!$A$2:'TRM - TBM Crosswalk'!$I$1008,9,FALSE)=0,"",VLOOKUP(TRM!A9586,'TRM - TBM Crosswalk'!$A$2:'TRM - TBM Crosswalk'!$I$1008,9,FALSE))</f>
        <v>Virtual Compute &amp; Containers</v>
      </c>
    </row>
    <row r="9859" spans="1:11" x14ac:dyDescent="0.45">
      <c r="A9859" t="str">
        <f>TRM!A9587</f>
        <v>I01.005.502</v>
      </c>
      <c r="B9859" t="str">
        <f>TRM!B9587</f>
        <v>Server (Virtualization)</v>
      </c>
      <c r="C9859" t="str">
        <f>TRM!C9587</f>
        <v>VMware Client Integration Plug-in 6.0.0 | 6.0.0.6823256</v>
      </c>
      <c r="D9859">
        <f>TRM!D9587</f>
        <v>0</v>
      </c>
      <c r="E9859" t="str">
        <f>IF(VLOOKUP(TRM!A9587,'TRM - TBM Crosswalk'!$A$2:'TRM - TBM Crosswalk'!$I$1008,3,FALSE)="N/A","TBD","")</f>
        <v/>
      </c>
      <c r="F9859" t="str">
        <f>IF(VLOOKUP(TRM!A9587,'TRM - TBM Crosswalk'!$A$2:'TRM - TBM Crosswalk'!$I$1008,4,FALSE)=0,"",VLOOKUP(TRM!A9587,'TRM - TBM Crosswalk'!$A$2:'TRM - TBM Crosswalk'!$I$1008,4,FALSE))</f>
        <v/>
      </c>
      <c r="G9859" t="str">
        <f>IF(VLOOKUP(TRM!A9587,'TRM - TBM Crosswalk'!$A$2:'TRM - TBM Crosswalk'!$I$1008,5,FALSE)=0,"",VLOOKUP(TRM!A9587,'TRM - TBM Crosswalk'!$A$2:'TRM - TBM Crosswalk'!$I$1008,5,FALSE))</f>
        <v/>
      </c>
      <c r="H9859" t="str">
        <f>IF(VLOOKUP(TRM!A9587,'TRM - TBM Crosswalk'!$A$2:'TRM - TBM Crosswalk'!$I$1008,6,FALSE)=0,"",VLOOKUP(TRM!A9587,'TRM - TBM Crosswalk'!$A$2:'TRM - TBM Crosswalk'!$I$1008,6,FALSE))</f>
        <v/>
      </c>
      <c r="I9859" t="str">
        <f>IF(VLOOKUP(TRM!A9587,'TRM - TBM Crosswalk'!$A$2:'TRM - TBM Crosswalk'!$I$1008,7,FALSE)=0,"",VLOOKUP(TRM!A9587,'TRM - TBM Crosswalk'!$A$2:'TRM - TBM Crosswalk'!$I$1008,7,FALSE))</f>
        <v>Infrastructure Services</v>
      </c>
      <c r="J9859" t="str">
        <f>IF(VLOOKUP(TRM!A9587,'TRM - TBM Crosswalk'!$A$2:'TRM - TBM Crosswalk'!$I$1008,8,FALSE)=0,"",VLOOKUP(TRM!A9587,'TRM - TBM Crosswalk'!$A$2:'TRM - TBM Crosswalk'!$I$1008,8,FALSE))</f>
        <v>Compute Services</v>
      </c>
      <c r="K9859" t="str">
        <f>IF(VLOOKUP(TRM!A9587,'TRM - TBM Crosswalk'!$A$2:'TRM - TBM Crosswalk'!$I$1008,9,FALSE)=0,"",VLOOKUP(TRM!A9587,'TRM - TBM Crosswalk'!$A$2:'TRM - TBM Crosswalk'!$I$1008,9,FALSE))</f>
        <v>Virtual Compute &amp; Containers</v>
      </c>
    </row>
    <row r="9860" spans="1:11" x14ac:dyDescent="0.45">
      <c r="A9860" t="str">
        <f>TRM!A9588</f>
        <v>I01.005.502</v>
      </c>
      <c r="B9860" t="str">
        <f>TRM!B9588</f>
        <v>Server (Virtualization)</v>
      </c>
      <c r="C9860" t="str">
        <f>TRM!C9588</f>
        <v>VMware Client Integration Plug-in 6.0.0 | 6.0.0.9116444</v>
      </c>
      <c r="D9860">
        <f>TRM!D9588</f>
        <v>0</v>
      </c>
      <c r="E9860" t="str">
        <f>IF(VLOOKUP(TRM!A9588,'TRM - TBM Crosswalk'!$A$2:'TRM - TBM Crosswalk'!$I$1008,3,FALSE)="N/A","TBD","")</f>
        <v/>
      </c>
      <c r="F9860" t="str">
        <f>IF(VLOOKUP(TRM!A9588,'TRM - TBM Crosswalk'!$A$2:'TRM - TBM Crosswalk'!$I$1008,4,FALSE)=0,"",VLOOKUP(TRM!A9588,'TRM - TBM Crosswalk'!$A$2:'TRM - TBM Crosswalk'!$I$1008,4,FALSE))</f>
        <v/>
      </c>
      <c r="G9860" t="str">
        <f>IF(VLOOKUP(TRM!A9588,'TRM - TBM Crosswalk'!$A$2:'TRM - TBM Crosswalk'!$I$1008,5,FALSE)=0,"",VLOOKUP(TRM!A9588,'TRM - TBM Crosswalk'!$A$2:'TRM - TBM Crosswalk'!$I$1008,5,FALSE))</f>
        <v/>
      </c>
      <c r="H9860" t="str">
        <f>IF(VLOOKUP(TRM!A9588,'TRM - TBM Crosswalk'!$A$2:'TRM - TBM Crosswalk'!$I$1008,6,FALSE)=0,"",VLOOKUP(TRM!A9588,'TRM - TBM Crosswalk'!$A$2:'TRM - TBM Crosswalk'!$I$1008,6,FALSE))</f>
        <v/>
      </c>
      <c r="I9860" t="str">
        <f>IF(VLOOKUP(TRM!A9588,'TRM - TBM Crosswalk'!$A$2:'TRM - TBM Crosswalk'!$I$1008,7,FALSE)=0,"",VLOOKUP(TRM!A9588,'TRM - TBM Crosswalk'!$A$2:'TRM - TBM Crosswalk'!$I$1008,7,FALSE))</f>
        <v>Infrastructure Services</v>
      </c>
      <c r="J9860" t="str">
        <f>IF(VLOOKUP(TRM!A9588,'TRM - TBM Crosswalk'!$A$2:'TRM - TBM Crosswalk'!$I$1008,8,FALSE)=0,"",VLOOKUP(TRM!A9588,'TRM - TBM Crosswalk'!$A$2:'TRM - TBM Crosswalk'!$I$1008,8,FALSE))</f>
        <v>Compute Services</v>
      </c>
      <c r="K9860" t="str">
        <f>IF(VLOOKUP(TRM!A9588,'TRM - TBM Crosswalk'!$A$2:'TRM - TBM Crosswalk'!$I$1008,9,FALSE)=0,"",VLOOKUP(TRM!A9588,'TRM - TBM Crosswalk'!$A$2:'TRM - TBM Crosswalk'!$I$1008,9,FALSE))</f>
        <v>Virtual Compute &amp; Containers</v>
      </c>
    </row>
    <row r="9861" spans="1:11" x14ac:dyDescent="0.45">
      <c r="A9861" t="str">
        <f>TRM!A9589</f>
        <v>I01.005.502</v>
      </c>
      <c r="B9861" t="str">
        <f>TRM!B9589</f>
        <v>Server (Virtualization)</v>
      </c>
      <c r="C9861" t="str">
        <f>TRM!C9589</f>
        <v>VMware Enhanced Authentication Plug-in 6.5.0 | 6.5.0.4809</v>
      </c>
      <c r="D9861">
        <f>TRM!D9589</f>
        <v>0</v>
      </c>
      <c r="E9861" t="str">
        <f>IF(VLOOKUP(TRM!A9589,'TRM - TBM Crosswalk'!$A$2:'TRM - TBM Crosswalk'!$I$1008,3,FALSE)="N/A","TBD","")</f>
        <v/>
      </c>
      <c r="F9861" t="str">
        <f>IF(VLOOKUP(TRM!A9589,'TRM - TBM Crosswalk'!$A$2:'TRM - TBM Crosswalk'!$I$1008,4,FALSE)=0,"",VLOOKUP(TRM!A9589,'TRM - TBM Crosswalk'!$A$2:'TRM - TBM Crosswalk'!$I$1008,4,FALSE))</f>
        <v/>
      </c>
      <c r="G9861" t="str">
        <f>IF(VLOOKUP(TRM!A9589,'TRM - TBM Crosswalk'!$A$2:'TRM - TBM Crosswalk'!$I$1008,5,FALSE)=0,"",VLOOKUP(TRM!A9589,'TRM - TBM Crosswalk'!$A$2:'TRM - TBM Crosswalk'!$I$1008,5,FALSE))</f>
        <v/>
      </c>
      <c r="H9861" t="str">
        <f>IF(VLOOKUP(TRM!A9589,'TRM - TBM Crosswalk'!$A$2:'TRM - TBM Crosswalk'!$I$1008,6,FALSE)=0,"",VLOOKUP(TRM!A9589,'TRM - TBM Crosswalk'!$A$2:'TRM - TBM Crosswalk'!$I$1008,6,FALSE))</f>
        <v/>
      </c>
      <c r="I9861" t="str">
        <f>IF(VLOOKUP(TRM!A9589,'TRM - TBM Crosswalk'!$A$2:'TRM - TBM Crosswalk'!$I$1008,7,FALSE)=0,"",VLOOKUP(TRM!A9589,'TRM - TBM Crosswalk'!$A$2:'TRM - TBM Crosswalk'!$I$1008,7,FALSE))</f>
        <v>Infrastructure Services</v>
      </c>
      <c r="J9861" t="str">
        <f>IF(VLOOKUP(TRM!A9589,'TRM - TBM Crosswalk'!$A$2:'TRM - TBM Crosswalk'!$I$1008,8,FALSE)=0,"",VLOOKUP(TRM!A9589,'TRM - TBM Crosswalk'!$A$2:'TRM - TBM Crosswalk'!$I$1008,8,FALSE))</f>
        <v>Compute Services</v>
      </c>
      <c r="K9861" t="str">
        <f>IF(VLOOKUP(TRM!A9589,'TRM - TBM Crosswalk'!$A$2:'TRM - TBM Crosswalk'!$I$1008,9,FALSE)=0,"",VLOOKUP(TRM!A9589,'TRM - TBM Crosswalk'!$A$2:'TRM - TBM Crosswalk'!$I$1008,9,FALSE))</f>
        <v>Virtual Compute &amp; Containers</v>
      </c>
    </row>
    <row r="9862" spans="1:11" x14ac:dyDescent="0.45">
      <c r="A9862" t="str">
        <f>TRM!A9611</f>
        <v>I01.005.502</v>
      </c>
      <c r="B9862" t="str">
        <f>TRM!B9611</f>
        <v>Server (Virtualization)</v>
      </c>
      <c r="C9862" t="str">
        <f>TRM!C9611</f>
        <v>VMware Tools | 9.4.10.2068191</v>
      </c>
      <c r="D9862">
        <f>TRM!D9611</f>
        <v>0</v>
      </c>
      <c r="E9862" t="str">
        <f>IF(VLOOKUP(TRM!A9611,'TRM - TBM Crosswalk'!$A$2:'TRM - TBM Crosswalk'!$I$1008,3,FALSE)="N/A","TBD","")</f>
        <v/>
      </c>
      <c r="F9862" t="str">
        <f>IF(VLOOKUP(TRM!A9611,'TRM - TBM Crosswalk'!$A$2:'TRM - TBM Crosswalk'!$I$1008,4,FALSE)=0,"",VLOOKUP(TRM!A9611,'TRM - TBM Crosswalk'!$A$2:'TRM - TBM Crosswalk'!$I$1008,4,FALSE))</f>
        <v/>
      </c>
      <c r="G9862" t="str">
        <f>IF(VLOOKUP(TRM!A9611,'TRM - TBM Crosswalk'!$A$2:'TRM - TBM Crosswalk'!$I$1008,5,FALSE)=0,"",VLOOKUP(TRM!A9611,'TRM - TBM Crosswalk'!$A$2:'TRM - TBM Crosswalk'!$I$1008,5,FALSE))</f>
        <v/>
      </c>
      <c r="H9862" t="str">
        <f>IF(VLOOKUP(TRM!A9611,'TRM - TBM Crosswalk'!$A$2:'TRM - TBM Crosswalk'!$I$1008,6,FALSE)=0,"",VLOOKUP(TRM!A9611,'TRM - TBM Crosswalk'!$A$2:'TRM - TBM Crosswalk'!$I$1008,6,FALSE))</f>
        <v/>
      </c>
      <c r="I9862" t="str">
        <f>IF(VLOOKUP(TRM!A9611,'TRM - TBM Crosswalk'!$A$2:'TRM - TBM Crosswalk'!$I$1008,7,FALSE)=0,"",VLOOKUP(TRM!A9611,'TRM - TBM Crosswalk'!$A$2:'TRM - TBM Crosswalk'!$I$1008,7,FALSE))</f>
        <v>Infrastructure Services</v>
      </c>
      <c r="J9862" t="str">
        <f>IF(VLOOKUP(TRM!A9611,'TRM - TBM Crosswalk'!$A$2:'TRM - TBM Crosswalk'!$I$1008,8,FALSE)=0,"",VLOOKUP(TRM!A9611,'TRM - TBM Crosswalk'!$A$2:'TRM - TBM Crosswalk'!$I$1008,8,FALSE))</f>
        <v>Compute Services</v>
      </c>
      <c r="K9862" t="str">
        <f>IF(VLOOKUP(TRM!A9611,'TRM - TBM Crosswalk'!$A$2:'TRM - TBM Crosswalk'!$I$1008,9,FALSE)=0,"",VLOOKUP(TRM!A9611,'TRM - TBM Crosswalk'!$A$2:'TRM - TBM Crosswalk'!$I$1008,9,FALSE))</f>
        <v>Virtual Compute &amp; Containers</v>
      </c>
    </row>
    <row r="9863" spans="1:11" x14ac:dyDescent="0.45">
      <c r="A9863" t="str">
        <f>TRM!A9612</f>
        <v>I01.005.502</v>
      </c>
      <c r="B9863" t="str">
        <f>TRM!B9612</f>
        <v>Server (Virtualization)</v>
      </c>
      <c r="C9863" t="str">
        <f>TRM!C9612</f>
        <v>VMware vCenter Converter Standalone | 6.2.0.8466193</v>
      </c>
      <c r="D9863">
        <f>TRM!D9612</f>
        <v>0</v>
      </c>
      <c r="E9863" t="str">
        <f>IF(VLOOKUP(TRM!A9612,'TRM - TBM Crosswalk'!$A$2:'TRM - TBM Crosswalk'!$I$1008,3,FALSE)="N/A","TBD","")</f>
        <v/>
      </c>
      <c r="F9863" t="str">
        <f>IF(VLOOKUP(TRM!A9612,'TRM - TBM Crosswalk'!$A$2:'TRM - TBM Crosswalk'!$I$1008,4,FALSE)=0,"",VLOOKUP(TRM!A9612,'TRM - TBM Crosswalk'!$A$2:'TRM - TBM Crosswalk'!$I$1008,4,FALSE))</f>
        <v/>
      </c>
      <c r="G9863" t="str">
        <f>IF(VLOOKUP(TRM!A9612,'TRM - TBM Crosswalk'!$A$2:'TRM - TBM Crosswalk'!$I$1008,5,FALSE)=0,"",VLOOKUP(TRM!A9612,'TRM - TBM Crosswalk'!$A$2:'TRM - TBM Crosswalk'!$I$1008,5,FALSE))</f>
        <v/>
      </c>
      <c r="H9863" t="str">
        <f>IF(VLOOKUP(TRM!A9612,'TRM - TBM Crosswalk'!$A$2:'TRM - TBM Crosswalk'!$I$1008,6,FALSE)=0,"",VLOOKUP(TRM!A9612,'TRM - TBM Crosswalk'!$A$2:'TRM - TBM Crosswalk'!$I$1008,6,FALSE))</f>
        <v/>
      </c>
      <c r="I9863" t="str">
        <f>IF(VLOOKUP(TRM!A9612,'TRM - TBM Crosswalk'!$A$2:'TRM - TBM Crosswalk'!$I$1008,7,FALSE)=0,"",VLOOKUP(TRM!A9612,'TRM - TBM Crosswalk'!$A$2:'TRM - TBM Crosswalk'!$I$1008,7,FALSE))</f>
        <v>Infrastructure Services</v>
      </c>
      <c r="J9863" t="str">
        <f>IF(VLOOKUP(TRM!A9612,'TRM - TBM Crosswalk'!$A$2:'TRM - TBM Crosswalk'!$I$1008,8,FALSE)=0,"",VLOOKUP(TRM!A9612,'TRM - TBM Crosswalk'!$A$2:'TRM - TBM Crosswalk'!$I$1008,8,FALSE))</f>
        <v>Compute Services</v>
      </c>
      <c r="K9863" t="str">
        <f>IF(VLOOKUP(TRM!A9612,'TRM - TBM Crosswalk'!$A$2:'TRM - TBM Crosswalk'!$I$1008,9,FALSE)=0,"",VLOOKUP(TRM!A9612,'TRM - TBM Crosswalk'!$A$2:'TRM - TBM Crosswalk'!$I$1008,9,FALSE))</f>
        <v>Virtual Compute &amp; Containers</v>
      </c>
    </row>
    <row r="9864" spans="1:11" x14ac:dyDescent="0.45">
      <c r="A9864" t="str">
        <f>TRM!A9613</f>
        <v>I01.005.502</v>
      </c>
      <c r="B9864" t="str">
        <f>TRM!B9613</f>
        <v>Server (Virtualization)</v>
      </c>
      <c r="C9864" t="str">
        <f>TRM!C9613</f>
        <v>VMware vSphere CLI | 6.7.0.9881</v>
      </c>
      <c r="D9864">
        <f>TRM!D9613</f>
        <v>0</v>
      </c>
      <c r="E9864" t="str">
        <f>IF(VLOOKUP(TRM!A9613,'TRM - TBM Crosswalk'!$A$2:'TRM - TBM Crosswalk'!$I$1008,3,FALSE)="N/A","TBD","")</f>
        <v/>
      </c>
      <c r="F9864" t="str">
        <f>IF(VLOOKUP(TRM!A9613,'TRM - TBM Crosswalk'!$A$2:'TRM - TBM Crosswalk'!$I$1008,4,FALSE)=0,"",VLOOKUP(TRM!A9613,'TRM - TBM Crosswalk'!$A$2:'TRM - TBM Crosswalk'!$I$1008,4,FALSE))</f>
        <v/>
      </c>
      <c r="G9864" t="str">
        <f>IF(VLOOKUP(TRM!A9613,'TRM - TBM Crosswalk'!$A$2:'TRM - TBM Crosswalk'!$I$1008,5,FALSE)=0,"",VLOOKUP(TRM!A9613,'TRM - TBM Crosswalk'!$A$2:'TRM - TBM Crosswalk'!$I$1008,5,FALSE))</f>
        <v/>
      </c>
      <c r="H9864" t="str">
        <f>IF(VLOOKUP(TRM!A9613,'TRM - TBM Crosswalk'!$A$2:'TRM - TBM Crosswalk'!$I$1008,6,FALSE)=0,"",VLOOKUP(TRM!A9613,'TRM - TBM Crosswalk'!$A$2:'TRM - TBM Crosswalk'!$I$1008,6,FALSE))</f>
        <v/>
      </c>
      <c r="I9864" t="str">
        <f>IF(VLOOKUP(TRM!A9613,'TRM - TBM Crosswalk'!$A$2:'TRM - TBM Crosswalk'!$I$1008,7,FALSE)=0,"",VLOOKUP(TRM!A9613,'TRM - TBM Crosswalk'!$A$2:'TRM - TBM Crosswalk'!$I$1008,7,FALSE))</f>
        <v>Infrastructure Services</v>
      </c>
      <c r="J9864" t="str">
        <f>IF(VLOOKUP(TRM!A9613,'TRM - TBM Crosswalk'!$A$2:'TRM - TBM Crosswalk'!$I$1008,8,FALSE)=0,"",VLOOKUP(TRM!A9613,'TRM - TBM Crosswalk'!$A$2:'TRM - TBM Crosswalk'!$I$1008,8,FALSE))</f>
        <v>Compute Services</v>
      </c>
      <c r="K9864" t="str">
        <f>IF(VLOOKUP(TRM!A9613,'TRM - TBM Crosswalk'!$A$2:'TRM - TBM Crosswalk'!$I$1008,9,FALSE)=0,"",VLOOKUP(TRM!A9613,'TRM - TBM Crosswalk'!$A$2:'TRM - TBM Crosswalk'!$I$1008,9,FALSE))</f>
        <v>Virtual Compute &amp; Containers</v>
      </c>
    </row>
    <row r="9865" spans="1:11" x14ac:dyDescent="0.45">
      <c r="A9865" t="str">
        <f>TRM!A9615</f>
        <v>I01.005.502</v>
      </c>
      <c r="B9865" t="str">
        <f>TRM!B9615</f>
        <v>Server (Virtualization)</v>
      </c>
      <c r="C9865" t="str">
        <f>TRM!C9615</f>
        <v>VMware vSphere Client 5.5 | 5.5.0.3838</v>
      </c>
      <c r="D9865">
        <f>TRM!D9615</f>
        <v>0</v>
      </c>
      <c r="E9865" t="str">
        <f>IF(VLOOKUP(TRM!A9615,'TRM - TBM Crosswalk'!$A$2:'TRM - TBM Crosswalk'!$I$1008,3,FALSE)="N/A","TBD","")</f>
        <v/>
      </c>
      <c r="F9865" t="str">
        <f>IF(VLOOKUP(TRM!A9615,'TRM - TBM Crosswalk'!$A$2:'TRM - TBM Crosswalk'!$I$1008,4,FALSE)=0,"",VLOOKUP(TRM!A9615,'TRM - TBM Crosswalk'!$A$2:'TRM - TBM Crosswalk'!$I$1008,4,FALSE))</f>
        <v/>
      </c>
      <c r="G9865" t="str">
        <f>IF(VLOOKUP(TRM!A9615,'TRM - TBM Crosswalk'!$A$2:'TRM - TBM Crosswalk'!$I$1008,5,FALSE)=0,"",VLOOKUP(TRM!A9615,'TRM - TBM Crosswalk'!$A$2:'TRM - TBM Crosswalk'!$I$1008,5,FALSE))</f>
        <v/>
      </c>
      <c r="H9865" t="str">
        <f>IF(VLOOKUP(TRM!A9615,'TRM - TBM Crosswalk'!$A$2:'TRM - TBM Crosswalk'!$I$1008,6,FALSE)=0,"",VLOOKUP(TRM!A9615,'TRM - TBM Crosswalk'!$A$2:'TRM - TBM Crosswalk'!$I$1008,6,FALSE))</f>
        <v/>
      </c>
      <c r="I9865" t="str">
        <f>IF(VLOOKUP(TRM!A9615,'TRM - TBM Crosswalk'!$A$2:'TRM - TBM Crosswalk'!$I$1008,7,FALSE)=0,"",VLOOKUP(TRM!A9615,'TRM - TBM Crosswalk'!$A$2:'TRM - TBM Crosswalk'!$I$1008,7,FALSE))</f>
        <v>Infrastructure Services</v>
      </c>
      <c r="J9865" t="str">
        <f>IF(VLOOKUP(TRM!A9615,'TRM - TBM Crosswalk'!$A$2:'TRM - TBM Crosswalk'!$I$1008,8,FALSE)=0,"",VLOOKUP(TRM!A9615,'TRM - TBM Crosswalk'!$A$2:'TRM - TBM Crosswalk'!$I$1008,8,FALSE))</f>
        <v>Compute Services</v>
      </c>
      <c r="K9865" t="str">
        <f>IF(VLOOKUP(TRM!A9615,'TRM - TBM Crosswalk'!$A$2:'TRM - TBM Crosswalk'!$I$1008,9,FALSE)=0,"",VLOOKUP(TRM!A9615,'TRM - TBM Crosswalk'!$A$2:'TRM - TBM Crosswalk'!$I$1008,9,FALSE))</f>
        <v>Virtual Compute &amp; Containers</v>
      </c>
    </row>
    <row r="9866" spans="1:11" x14ac:dyDescent="0.45">
      <c r="A9866" t="str">
        <f>TRM!A9621</f>
        <v>I01.005.502</v>
      </c>
      <c r="B9866" t="str">
        <f>TRM!B9621</f>
        <v>Server (Virtualization)</v>
      </c>
      <c r="C9866" t="str">
        <f>TRM!C9621</f>
        <v>VMware vSphere Client 6.0 | 6.0.0.6376</v>
      </c>
      <c r="D9866">
        <f>TRM!D9621</f>
        <v>0</v>
      </c>
      <c r="E9866" t="str">
        <f>IF(VLOOKUP(TRM!A9621,'TRM - TBM Crosswalk'!$A$2:'TRM - TBM Crosswalk'!$I$1008,3,FALSE)="N/A","TBD","")</f>
        <v/>
      </c>
      <c r="F9866" t="str">
        <f>IF(VLOOKUP(TRM!A9621,'TRM - TBM Crosswalk'!$A$2:'TRM - TBM Crosswalk'!$I$1008,4,FALSE)=0,"",VLOOKUP(TRM!A9621,'TRM - TBM Crosswalk'!$A$2:'TRM - TBM Crosswalk'!$I$1008,4,FALSE))</f>
        <v/>
      </c>
      <c r="G9866" t="str">
        <f>IF(VLOOKUP(TRM!A9621,'TRM - TBM Crosswalk'!$A$2:'TRM - TBM Crosswalk'!$I$1008,5,FALSE)=0,"",VLOOKUP(TRM!A9621,'TRM - TBM Crosswalk'!$A$2:'TRM - TBM Crosswalk'!$I$1008,5,FALSE))</f>
        <v/>
      </c>
      <c r="H9866" t="str">
        <f>IF(VLOOKUP(TRM!A9621,'TRM - TBM Crosswalk'!$A$2:'TRM - TBM Crosswalk'!$I$1008,6,FALSE)=0,"",VLOOKUP(TRM!A9621,'TRM - TBM Crosswalk'!$A$2:'TRM - TBM Crosswalk'!$I$1008,6,FALSE))</f>
        <v/>
      </c>
      <c r="I9866" t="str">
        <f>IF(VLOOKUP(TRM!A9621,'TRM - TBM Crosswalk'!$A$2:'TRM - TBM Crosswalk'!$I$1008,7,FALSE)=0,"",VLOOKUP(TRM!A9621,'TRM - TBM Crosswalk'!$A$2:'TRM - TBM Crosswalk'!$I$1008,7,FALSE))</f>
        <v>Infrastructure Services</v>
      </c>
      <c r="J9866" t="str">
        <f>IF(VLOOKUP(TRM!A9621,'TRM - TBM Crosswalk'!$A$2:'TRM - TBM Crosswalk'!$I$1008,8,FALSE)=0,"",VLOOKUP(TRM!A9621,'TRM - TBM Crosswalk'!$A$2:'TRM - TBM Crosswalk'!$I$1008,8,FALSE))</f>
        <v>Compute Services</v>
      </c>
      <c r="K9866" t="str">
        <f>IF(VLOOKUP(TRM!A9621,'TRM - TBM Crosswalk'!$A$2:'TRM - TBM Crosswalk'!$I$1008,9,FALSE)=0,"",VLOOKUP(TRM!A9621,'TRM - TBM Crosswalk'!$A$2:'TRM - TBM Crosswalk'!$I$1008,9,FALSE))</f>
        <v>Virtual Compute &amp; Containers</v>
      </c>
    </row>
    <row r="9867" spans="1:11" x14ac:dyDescent="0.45">
      <c r="A9867" t="str">
        <f>TRM!A9622</f>
        <v>I01.005.502</v>
      </c>
      <c r="B9867" t="str">
        <f>TRM!B9622</f>
        <v>Server (Virtualization)</v>
      </c>
      <c r="C9867" t="str">
        <f>TRM!C9622</f>
        <v>VMware vSphere Client 6.0 | 6.0.0.7236</v>
      </c>
      <c r="D9867">
        <f>TRM!D9622</f>
        <v>0</v>
      </c>
      <c r="E9867" t="str">
        <f>IF(VLOOKUP(TRM!A9622,'TRM - TBM Crosswalk'!$A$2:'TRM - TBM Crosswalk'!$I$1008,3,FALSE)="N/A","TBD","")</f>
        <v/>
      </c>
      <c r="F9867" t="str">
        <f>IF(VLOOKUP(TRM!A9622,'TRM - TBM Crosswalk'!$A$2:'TRM - TBM Crosswalk'!$I$1008,4,FALSE)=0,"",VLOOKUP(TRM!A9622,'TRM - TBM Crosswalk'!$A$2:'TRM - TBM Crosswalk'!$I$1008,4,FALSE))</f>
        <v/>
      </c>
      <c r="G9867" t="str">
        <f>IF(VLOOKUP(TRM!A9622,'TRM - TBM Crosswalk'!$A$2:'TRM - TBM Crosswalk'!$I$1008,5,FALSE)=0,"",VLOOKUP(TRM!A9622,'TRM - TBM Crosswalk'!$A$2:'TRM - TBM Crosswalk'!$I$1008,5,FALSE))</f>
        <v/>
      </c>
      <c r="H9867" t="str">
        <f>IF(VLOOKUP(TRM!A9622,'TRM - TBM Crosswalk'!$A$2:'TRM - TBM Crosswalk'!$I$1008,6,FALSE)=0,"",VLOOKUP(TRM!A9622,'TRM - TBM Crosswalk'!$A$2:'TRM - TBM Crosswalk'!$I$1008,6,FALSE))</f>
        <v/>
      </c>
      <c r="I9867" t="str">
        <f>IF(VLOOKUP(TRM!A9622,'TRM - TBM Crosswalk'!$A$2:'TRM - TBM Crosswalk'!$I$1008,7,FALSE)=0,"",VLOOKUP(TRM!A9622,'TRM - TBM Crosswalk'!$A$2:'TRM - TBM Crosswalk'!$I$1008,7,FALSE))</f>
        <v>Infrastructure Services</v>
      </c>
      <c r="J9867" t="str">
        <f>IF(VLOOKUP(TRM!A9622,'TRM - TBM Crosswalk'!$A$2:'TRM - TBM Crosswalk'!$I$1008,8,FALSE)=0,"",VLOOKUP(TRM!A9622,'TRM - TBM Crosswalk'!$A$2:'TRM - TBM Crosswalk'!$I$1008,8,FALSE))</f>
        <v>Compute Services</v>
      </c>
      <c r="K9867" t="str">
        <f>IF(VLOOKUP(TRM!A9622,'TRM - TBM Crosswalk'!$A$2:'TRM - TBM Crosswalk'!$I$1008,9,FALSE)=0,"",VLOOKUP(TRM!A9622,'TRM - TBM Crosswalk'!$A$2:'TRM - TBM Crosswalk'!$I$1008,9,FALSE))</f>
        <v>Virtual Compute &amp; Containers</v>
      </c>
    </row>
    <row r="9868" spans="1:11" x14ac:dyDescent="0.45">
      <c r="A9868" t="str">
        <f>TRM!A9623</f>
        <v>I01.005.502</v>
      </c>
      <c r="B9868" t="str">
        <f>TRM!B9623</f>
        <v>Server (Virtualization)</v>
      </c>
      <c r="C9868" t="str">
        <f>TRM!C9623</f>
        <v>VMware vSphere Client 6.0 | 6.0.0.7430</v>
      </c>
      <c r="D9868">
        <f>TRM!D9623</f>
        <v>0</v>
      </c>
      <c r="E9868" t="str">
        <f>IF(VLOOKUP(TRM!A9623,'TRM - TBM Crosswalk'!$A$2:'TRM - TBM Crosswalk'!$I$1008,3,FALSE)="N/A","TBD","")</f>
        <v/>
      </c>
      <c r="F9868" t="str">
        <f>IF(VLOOKUP(TRM!A9623,'TRM - TBM Crosswalk'!$A$2:'TRM - TBM Crosswalk'!$I$1008,4,FALSE)=0,"",VLOOKUP(TRM!A9623,'TRM - TBM Crosswalk'!$A$2:'TRM - TBM Crosswalk'!$I$1008,4,FALSE))</f>
        <v/>
      </c>
      <c r="G9868" t="str">
        <f>IF(VLOOKUP(TRM!A9623,'TRM - TBM Crosswalk'!$A$2:'TRM - TBM Crosswalk'!$I$1008,5,FALSE)=0,"",VLOOKUP(TRM!A9623,'TRM - TBM Crosswalk'!$A$2:'TRM - TBM Crosswalk'!$I$1008,5,FALSE))</f>
        <v/>
      </c>
      <c r="H9868" t="str">
        <f>IF(VLOOKUP(TRM!A9623,'TRM - TBM Crosswalk'!$A$2:'TRM - TBM Crosswalk'!$I$1008,6,FALSE)=0,"",VLOOKUP(TRM!A9623,'TRM - TBM Crosswalk'!$A$2:'TRM - TBM Crosswalk'!$I$1008,6,FALSE))</f>
        <v/>
      </c>
      <c r="I9868" t="str">
        <f>IF(VLOOKUP(TRM!A9623,'TRM - TBM Crosswalk'!$A$2:'TRM - TBM Crosswalk'!$I$1008,7,FALSE)=0,"",VLOOKUP(TRM!A9623,'TRM - TBM Crosswalk'!$A$2:'TRM - TBM Crosswalk'!$I$1008,7,FALSE))</f>
        <v>Infrastructure Services</v>
      </c>
      <c r="J9868" t="str">
        <f>IF(VLOOKUP(TRM!A9623,'TRM - TBM Crosswalk'!$A$2:'TRM - TBM Crosswalk'!$I$1008,8,FALSE)=0,"",VLOOKUP(TRM!A9623,'TRM - TBM Crosswalk'!$A$2:'TRM - TBM Crosswalk'!$I$1008,8,FALSE))</f>
        <v>Compute Services</v>
      </c>
      <c r="K9868" t="str">
        <f>IF(VLOOKUP(TRM!A9623,'TRM - TBM Crosswalk'!$A$2:'TRM - TBM Crosswalk'!$I$1008,9,FALSE)=0,"",VLOOKUP(TRM!A9623,'TRM - TBM Crosswalk'!$A$2:'TRM - TBM Crosswalk'!$I$1008,9,FALSE))</f>
        <v>Virtual Compute &amp; Containers</v>
      </c>
    </row>
    <row r="9869" spans="1:11" x14ac:dyDescent="0.45">
      <c r="A9869" t="str">
        <f>TRM!A9670</f>
        <v>I01.005.508#</v>
      </c>
      <c r="B9869" t="str">
        <f>TRM!B9670</f>
        <v>Terminal Emulator#</v>
      </c>
      <c r="C9869" t="str">
        <f>TRM!C9670</f>
        <v>VanDyke Software SecureCRT and SecureFX 7.3 | 7.3.3</v>
      </c>
      <c r="D9869">
        <f>TRM!D9670</f>
        <v>0</v>
      </c>
      <c r="E9869" t="str">
        <f>IF(VLOOKUP(TRM!A9670,'TRM - TBM Crosswalk'!$A$2:'TRM - TBM Crosswalk'!$I$1008,3,FALSE)="N/A","TBD","")</f>
        <v>TBD</v>
      </c>
      <c r="F9869" t="str">
        <f>IF(VLOOKUP(TRM!A9670,'TRM - TBM Crosswalk'!$A$2:'TRM - TBM Crosswalk'!$I$1008,4,FALSE)=0,"",VLOOKUP(TRM!A9670,'TRM - TBM Crosswalk'!$A$2:'TRM - TBM Crosswalk'!$I$1008,4,FALSE))</f>
        <v/>
      </c>
      <c r="G9869" t="str">
        <f>IF(VLOOKUP(TRM!A9670,'TRM - TBM Crosswalk'!$A$2:'TRM - TBM Crosswalk'!$I$1008,5,FALSE)=0,"",VLOOKUP(TRM!A9670,'TRM - TBM Crosswalk'!$A$2:'TRM - TBM Crosswalk'!$I$1008,5,FALSE))</f>
        <v/>
      </c>
      <c r="H9869" t="str">
        <f>IF(VLOOKUP(TRM!A9670,'TRM - TBM Crosswalk'!$A$2:'TRM - TBM Crosswalk'!$I$1008,6,FALSE)=0,"",VLOOKUP(TRM!A9670,'TRM - TBM Crosswalk'!$A$2:'TRM - TBM Crosswalk'!$I$1008,6,FALSE))</f>
        <v/>
      </c>
      <c r="I9869" t="str">
        <f>IF(VLOOKUP(TRM!A9670,'TRM - TBM Crosswalk'!$A$2:'TRM - TBM Crosswalk'!$I$1008,7,FALSE)=0,"",VLOOKUP(TRM!A9670,'TRM - TBM Crosswalk'!$A$2:'TRM - TBM Crosswalk'!$I$1008,7,FALSE))</f>
        <v/>
      </c>
      <c r="J9869" t="str">
        <f>IF(VLOOKUP(TRM!A9670,'TRM - TBM Crosswalk'!$A$2:'TRM - TBM Crosswalk'!$I$1008,8,FALSE)=0,"",VLOOKUP(TRM!A9670,'TRM - TBM Crosswalk'!$A$2:'TRM - TBM Crosswalk'!$I$1008,8,FALSE))</f>
        <v/>
      </c>
      <c r="K9869" t="str">
        <f>IF(VLOOKUP(TRM!A9670,'TRM - TBM Crosswalk'!$A$2:'TRM - TBM Crosswalk'!$I$1008,9,FALSE)=0,"",VLOOKUP(TRM!A9670,'TRM - TBM Crosswalk'!$A$2:'TRM - TBM Crosswalk'!$I$1008,9,FALSE))</f>
        <v/>
      </c>
    </row>
    <row r="9870" spans="1:11" x14ac:dyDescent="0.45">
      <c r="A9870" t="str">
        <f>TRM!A9671</f>
        <v>I01.005.508#</v>
      </c>
      <c r="B9870" t="str">
        <f>TRM!B9671</f>
        <v>Terminal Emulator#</v>
      </c>
      <c r="C9870" t="str">
        <f>TRM!C9671</f>
        <v>WinSCP | 5.10.2 beta</v>
      </c>
      <c r="D9870">
        <f>TRM!D9671</f>
        <v>0</v>
      </c>
      <c r="E9870" t="str">
        <f>IF(VLOOKUP(TRM!A9671,'TRM - TBM Crosswalk'!$A$2:'TRM - TBM Crosswalk'!$I$1008,3,FALSE)="N/A","TBD","")</f>
        <v>TBD</v>
      </c>
      <c r="F9870" t="str">
        <f>IF(VLOOKUP(TRM!A9671,'TRM - TBM Crosswalk'!$A$2:'TRM - TBM Crosswalk'!$I$1008,4,FALSE)=0,"",VLOOKUP(TRM!A9671,'TRM - TBM Crosswalk'!$A$2:'TRM - TBM Crosswalk'!$I$1008,4,FALSE))</f>
        <v/>
      </c>
      <c r="G9870" t="str">
        <f>IF(VLOOKUP(TRM!A9671,'TRM - TBM Crosswalk'!$A$2:'TRM - TBM Crosswalk'!$I$1008,5,FALSE)=0,"",VLOOKUP(TRM!A9671,'TRM - TBM Crosswalk'!$A$2:'TRM - TBM Crosswalk'!$I$1008,5,FALSE))</f>
        <v/>
      </c>
      <c r="H9870" t="str">
        <f>IF(VLOOKUP(TRM!A9671,'TRM - TBM Crosswalk'!$A$2:'TRM - TBM Crosswalk'!$I$1008,6,FALSE)=0,"",VLOOKUP(TRM!A9671,'TRM - TBM Crosswalk'!$A$2:'TRM - TBM Crosswalk'!$I$1008,6,FALSE))</f>
        <v/>
      </c>
      <c r="I9870" t="str">
        <f>IF(VLOOKUP(TRM!A9671,'TRM - TBM Crosswalk'!$A$2:'TRM - TBM Crosswalk'!$I$1008,7,FALSE)=0,"",VLOOKUP(TRM!A9671,'TRM - TBM Crosswalk'!$A$2:'TRM - TBM Crosswalk'!$I$1008,7,FALSE))</f>
        <v/>
      </c>
      <c r="J9870" t="str">
        <f>IF(VLOOKUP(TRM!A9671,'TRM - TBM Crosswalk'!$A$2:'TRM - TBM Crosswalk'!$I$1008,8,FALSE)=0,"",VLOOKUP(TRM!A9671,'TRM - TBM Crosswalk'!$A$2:'TRM - TBM Crosswalk'!$I$1008,8,FALSE))</f>
        <v/>
      </c>
      <c r="K9870" t="str">
        <f>IF(VLOOKUP(TRM!A9671,'TRM - TBM Crosswalk'!$A$2:'TRM - TBM Crosswalk'!$I$1008,9,FALSE)=0,"",VLOOKUP(TRM!A9671,'TRM - TBM Crosswalk'!$A$2:'TRM - TBM Crosswalk'!$I$1008,9,FALSE))</f>
        <v/>
      </c>
    </row>
    <row r="9871" spans="1:11" x14ac:dyDescent="0.45">
      <c r="A9871" t="str">
        <f>TRM!A9672</f>
        <v>I01.005.508#</v>
      </c>
      <c r="B9871" t="str">
        <f>TRM!B9672</f>
        <v>Terminal Emulator#</v>
      </c>
      <c r="C9871" t="str">
        <f>TRM!C9672</f>
        <v>WinSCP | 5.11</v>
      </c>
      <c r="D9871">
        <f>TRM!D9672</f>
        <v>0</v>
      </c>
      <c r="E9871" t="str">
        <f>IF(VLOOKUP(TRM!A9672,'TRM - TBM Crosswalk'!$A$2:'TRM - TBM Crosswalk'!$I$1008,3,FALSE)="N/A","TBD","")</f>
        <v>TBD</v>
      </c>
      <c r="F9871" t="str">
        <f>IF(VLOOKUP(TRM!A9672,'TRM - TBM Crosswalk'!$A$2:'TRM - TBM Crosswalk'!$I$1008,4,FALSE)=0,"",VLOOKUP(TRM!A9672,'TRM - TBM Crosswalk'!$A$2:'TRM - TBM Crosswalk'!$I$1008,4,FALSE))</f>
        <v/>
      </c>
      <c r="G9871" t="str">
        <f>IF(VLOOKUP(TRM!A9672,'TRM - TBM Crosswalk'!$A$2:'TRM - TBM Crosswalk'!$I$1008,5,FALSE)=0,"",VLOOKUP(TRM!A9672,'TRM - TBM Crosswalk'!$A$2:'TRM - TBM Crosswalk'!$I$1008,5,FALSE))</f>
        <v/>
      </c>
      <c r="H9871" t="str">
        <f>IF(VLOOKUP(TRM!A9672,'TRM - TBM Crosswalk'!$A$2:'TRM - TBM Crosswalk'!$I$1008,6,FALSE)=0,"",VLOOKUP(TRM!A9672,'TRM - TBM Crosswalk'!$A$2:'TRM - TBM Crosswalk'!$I$1008,6,FALSE))</f>
        <v/>
      </c>
      <c r="I9871" t="str">
        <f>IF(VLOOKUP(TRM!A9672,'TRM - TBM Crosswalk'!$A$2:'TRM - TBM Crosswalk'!$I$1008,7,FALSE)=0,"",VLOOKUP(TRM!A9672,'TRM - TBM Crosswalk'!$A$2:'TRM - TBM Crosswalk'!$I$1008,7,FALSE))</f>
        <v/>
      </c>
      <c r="J9871" t="str">
        <f>IF(VLOOKUP(TRM!A9672,'TRM - TBM Crosswalk'!$A$2:'TRM - TBM Crosswalk'!$I$1008,8,FALSE)=0,"",VLOOKUP(TRM!A9672,'TRM - TBM Crosswalk'!$A$2:'TRM - TBM Crosswalk'!$I$1008,8,FALSE))</f>
        <v/>
      </c>
      <c r="K9871" t="str">
        <f>IF(VLOOKUP(TRM!A9672,'TRM - TBM Crosswalk'!$A$2:'TRM - TBM Crosswalk'!$I$1008,9,FALSE)=0,"",VLOOKUP(TRM!A9672,'TRM - TBM Crosswalk'!$A$2:'TRM - TBM Crosswalk'!$I$1008,9,FALSE))</f>
        <v/>
      </c>
    </row>
    <row r="9872" spans="1:11" x14ac:dyDescent="0.45">
      <c r="A9872" t="str">
        <f>TRM!A9675</f>
        <v>I01.005.508#</v>
      </c>
      <c r="B9872" t="str">
        <f>TRM!B9675</f>
        <v>Terminal Emulator#</v>
      </c>
      <c r="C9872" t="str">
        <f>TRM!C9675</f>
        <v>WinSCP | 5.11.3</v>
      </c>
      <c r="D9872">
        <f>TRM!D9675</f>
        <v>0</v>
      </c>
      <c r="E9872" t="str">
        <f>IF(VLOOKUP(TRM!A9675,'TRM - TBM Crosswalk'!$A$2:'TRM - TBM Crosswalk'!$I$1008,3,FALSE)="N/A","TBD","")</f>
        <v>TBD</v>
      </c>
      <c r="F9872" t="str">
        <f>IF(VLOOKUP(TRM!A9675,'TRM - TBM Crosswalk'!$A$2:'TRM - TBM Crosswalk'!$I$1008,4,FALSE)=0,"",VLOOKUP(TRM!A9675,'TRM - TBM Crosswalk'!$A$2:'TRM - TBM Crosswalk'!$I$1008,4,FALSE))</f>
        <v/>
      </c>
      <c r="G9872" t="str">
        <f>IF(VLOOKUP(TRM!A9675,'TRM - TBM Crosswalk'!$A$2:'TRM - TBM Crosswalk'!$I$1008,5,FALSE)=0,"",VLOOKUP(TRM!A9675,'TRM - TBM Crosswalk'!$A$2:'TRM - TBM Crosswalk'!$I$1008,5,FALSE))</f>
        <v/>
      </c>
      <c r="H9872" t="str">
        <f>IF(VLOOKUP(TRM!A9675,'TRM - TBM Crosswalk'!$A$2:'TRM - TBM Crosswalk'!$I$1008,6,FALSE)=0,"",VLOOKUP(TRM!A9675,'TRM - TBM Crosswalk'!$A$2:'TRM - TBM Crosswalk'!$I$1008,6,FALSE))</f>
        <v/>
      </c>
      <c r="I9872" t="str">
        <f>IF(VLOOKUP(TRM!A9675,'TRM - TBM Crosswalk'!$A$2:'TRM - TBM Crosswalk'!$I$1008,7,FALSE)=0,"",VLOOKUP(TRM!A9675,'TRM - TBM Crosswalk'!$A$2:'TRM - TBM Crosswalk'!$I$1008,7,FALSE))</f>
        <v/>
      </c>
      <c r="J9872" t="str">
        <f>IF(VLOOKUP(TRM!A9675,'TRM - TBM Crosswalk'!$A$2:'TRM - TBM Crosswalk'!$I$1008,8,FALSE)=0,"",VLOOKUP(TRM!A9675,'TRM - TBM Crosswalk'!$A$2:'TRM - TBM Crosswalk'!$I$1008,8,FALSE))</f>
        <v/>
      </c>
      <c r="K9872" t="str">
        <f>IF(VLOOKUP(TRM!A9675,'TRM - TBM Crosswalk'!$A$2:'TRM - TBM Crosswalk'!$I$1008,9,FALSE)=0,"",VLOOKUP(TRM!A9675,'TRM - TBM Crosswalk'!$A$2:'TRM - TBM Crosswalk'!$I$1008,9,FALSE))</f>
        <v/>
      </c>
    </row>
    <row r="9873" spans="1:11" x14ac:dyDescent="0.45">
      <c r="A9873" t="str">
        <f>TRM!A9681</f>
        <v>I01.005.508#</v>
      </c>
      <c r="B9873" t="str">
        <f>TRM!B9681</f>
        <v>Terminal Emulator#</v>
      </c>
      <c r="C9873" t="str">
        <f>TRM!C9681</f>
        <v>WinSCP | 5.13.5</v>
      </c>
      <c r="D9873">
        <f>TRM!D9681</f>
        <v>0</v>
      </c>
      <c r="E9873" t="str">
        <f>IF(VLOOKUP(TRM!A9681,'TRM - TBM Crosswalk'!$A$2:'TRM - TBM Crosswalk'!$I$1008,3,FALSE)="N/A","TBD","")</f>
        <v>TBD</v>
      </c>
      <c r="F9873" t="str">
        <f>IF(VLOOKUP(TRM!A9681,'TRM - TBM Crosswalk'!$A$2:'TRM - TBM Crosswalk'!$I$1008,4,FALSE)=0,"",VLOOKUP(TRM!A9681,'TRM - TBM Crosswalk'!$A$2:'TRM - TBM Crosswalk'!$I$1008,4,FALSE))</f>
        <v/>
      </c>
      <c r="G9873" t="str">
        <f>IF(VLOOKUP(TRM!A9681,'TRM - TBM Crosswalk'!$A$2:'TRM - TBM Crosswalk'!$I$1008,5,FALSE)=0,"",VLOOKUP(TRM!A9681,'TRM - TBM Crosswalk'!$A$2:'TRM - TBM Crosswalk'!$I$1008,5,FALSE))</f>
        <v/>
      </c>
      <c r="H9873" t="str">
        <f>IF(VLOOKUP(TRM!A9681,'TRM - TBM Crosswalk'!$A$2:'TRM - TBM Crosswalk'!$I$1008,6,FALSE)=0,"",VLOOKUP(TRM!A9681,'TRM - TBM Crosswalk'!$A$2:'TRM - TBM Crosswalk'!$I$1008,6,FALSE))</f>
        <v/>
      </c>
      <c r="I9873" t="str">
        <f>IF(VLOOKUP(TRM!A9681,'TRM - TBM Crosswalk'!$A$2:'TRM - TBM Crosswalk'!$I$1008,7,FALSE)=0,"",VLOOKUP(TRM!A9681,'TRM - TBM Crosswalk'!$A$2:'TRM - TBM Crosswalk'!$I$1008,7,FALSE))</f>
        <v/>
      </c>
      <c r="J9873" t="str">
        <f>IF(VLOOKUP(TRM!A9681,'TRM - TBM Crosswalk'!$A$2:'TRM - TBM Crosswalk'!$I$1008,8,FALSE)=0,"",VLOOKUP(TRM!A9681,'TRM - TBM Crosswalk'!$A$2:'TRM - TBM Crosswalk'!$I$1008,8,FALSE))</f>
        <v/>
      </c>
      <c r="K9873" t="str">
        <f>IF(VLOOKUP(TRM!A9681,'TRM - TBM Crosswalk'!$A$2:'TRM - TBM Crosswalk'!$I$1008,9,FALSE)=0,"",VLOOKUP(TRM!A9681,'TRM - TBM Crosswalk'!$A$2:'TRM - TBM Crosswalk'!$I$1008,9,FALSE))</f>
        <v/>
      </c>
    </row>
    <row r="9874" spans="1:11" x14ac:dyDescent="0.45">
      <c r="A9874" t="str">
        <f>TRM!A9682</f>
        <v>I01.005.508#</v>
      </c>
      <c r="B9874" t="str">
        <f>TRM!B9682</f>
        <v>Terminal Emulator#</v>
      </c>
      <c r="C9874" t="str">
        <f>TRM!C9682</f>
        <v>WinSCP | 5.13.6</v>
      </c>
      <c r="D9874">
        <f>TRM!D9682</f>
        <v>0</v>
      </c>
      <c r="E9874" t="str">
        <f>IF(VLOOKUP(TRM!A9682,'TRM - TBM Crosswalk'!$A$2:'TRM - TBM Crosswalk'!$I$1008,3,FALSE)="N/A","TBD","")</f>
        <v>TBD</v>
      </c>
      <c r="F9874" t="str">
        <f>IF(VLOOKUP(TRM!A9682,'TRM - TBM Crosswalk'!$A$2:'TRM - TBM Crosswalk'!$I$1008,4,FALSE)=0,"",VLOOKUP(TRM!A9682,'TRM - TBM Crosswalk'!$A$2:'TRM - TBM Crosswalk'!$I$1008,4,FALSE))</f>
        <v/>
      </c>
      <c r="G9874" t="str">
        <f>IF(VLOOKUP(TRM!A9682,'TRM - TBM Crosswalk'!$A$2:'TRM - TBM Crosswalk'!$I$1008,5,FALSE)=0,"",VLOOKUP(TRM!A9682,'TRM - TBM Crosswalk'!$A$2:'TRM - TBM Crosswalk'!$I$1008,5,FALSE))</f>
        <v/>
      </c>
      <c r="H9874" t="str">
        <f>IF(VLOOKUP(TRM!A9682,'TRM - TBM Crosswalk'!$A$2:'TRM - TBM Crosswalk'!$I$1008,6,FALSE)=0,"",VLOOKUP(TRM!A9682,'TRM - TBM Crosswalk'!$A$2:'TRM - TBM Crosswalk'!$I$1008,6,FALSE))</f>
        <v/>
      </c>
      <c r="I9874" t="str">
        <f>IF(VLOOKUP(TRM!A9682,'TRM - TBM Crosswalk'!$A$2:'TRM - TBM Crosswalk'!$I$1008,7,FALSE)=0,"",VLOOKUP(TRM!A9682,'TRM - TBM Crosswalk'!$A$2:'TRM - TBM Crosswalk'!$I$1008,7,FALSE))</f>
        <v/>
      </c>
      <c r="J9874" t="str">
        <f>IF(VLOOKUP(TRM!A9682,'TRM - TBM Crosswalk'!$A$2:'TRM - TBM Crosswalk'!$I$1008,8,FALSE)=0,"",VLOOKUP(TRM!A9682,'TRM - TBM Crosswalk'!$A$2:'TRM - TBM Crosswalk'!$I$1008,8,FALSE))</f>
        <v/>
      </c>
      <c r="K9874" t="str">
        <f>IF(VLOOKUP(TRM!A9682,'TRM - TBM Crosswalk'!$A$2:'TRM - TBM Crosswalk'!$I$1008,9,FALSE)=0,"",VLOOKUP(TRM!A9682,'TRM - TBM Crosswalk'!$A$2:'TRM - TBM Crosswalk'!$I$1008,9,FALSE))</f>
        <v/>
      </c>
    </row>
    <row r="9875" spans="1:11" x14ac:dyDescent="0.45">
      <c r="A9875" t="str">
        <f>TRM!A9683</f>
        <v>I01.005.508#</v>
      </c>
      <c r="B9875" t="str">
        <f>TRM!B9683</f>
        <v>Terminal Emulator#</v>
      </c>
      <c r="C9875" t="str">
        <f>TRM!C9683</f>
        <v>WinSCP | 5.13.7</v>
      </c>
      <c r="D9875">
        <f>TRM!D9683</f>
        <v>0</v>
      </c>
      <c r="E9875" t="str">
        <f>IF(VLOOKUP(TRM!A9683,'TRM - TBM Crosswalk'!$A$2:'TRM - TBM Crosswalk'!$I$1008,3,FALSE)="N/A","TBD","")</f>
        <v>TBD</v>
      </c>
      <c r="F9875" t="str">
        <f>IF(VLOOKUP(TRM!A9683,'TRM - TBM Crosswalk'!$A$2:'TRM - TBM Crosswalk'!$I$1008,4,FALSE)=0,"",VLOOKUP(TRM!A9683,'TRM - TBM Crosswalk'!$A$2:'TRM - TBM Crosswalk'!$I$1008,4,FALSE))</f>
        <v/>
      </c>
      <c r="G9875" t="str">
        <f>IF(VLOOKUP(TRM!A9683,'TRM - TBM Crosswalk'!$A$2:'TRM - TBM Crosswalk'!$I$1008,5,FALSE)=0,"",VLOOKUP(TRM!A9683,'TRM - TBM Crosswalk'!$A$2:'TRM - TBM Crosswalk'!$I$1008,5,FALSE))</f>
        <v/>
      </c>
      <c r="H9875" t="str">
        <f>IF(VLOOKUP(TRM!A9683,'TRM - TBM Crosswalk'!$A$2:'TRM - TBM Crosswalk'!$I$1008,6,FALSE)=0,"",VLOOKUP(TRM!A9683,'TRM - TBM Crosswalk'!$A$2:'TRM - TBM Crosswalk'!$I$1008,6,FALSE))</f>
        <v/>
      </c>
      <c r="I9875" t="str">
        <f>IF(VLOOKUP(TRM!A9683,'TRM - TBM Crosswalk'!$A$2:'TRM - TBM Crosswalk'!$I$1008,7,FALSE)=0,"",VLOOKUP(TRM!A9683,'TRM - TBM Crosswalk'!$A$2:'TRM - TBM Crosswalk'!$I$1008,7,FALSE))</f>
        <v/>
      </c>
      <c r="J9875" t="str">
        <f>IF(VLOOKUP(TRM!A9683,'TRM - TBM Crosswalk'!$A$2:'TRM - TBM Crosswalk'!$I$1008,8,FALSE)=0,"",VLOOKUP(TRM!A9683,'TRM - TBM Crosswalk'!$A$2:'TRM - TBM Crosswalk'!$I$1008,8,FALSE))</f>
        <v/>
      </c>
      <c r="K9875" t="str">
        <f>IF(VLOOKUP(TRM!A9683,'TRM - TBM Crosswalk'!$A$2:'TRM - TBM Crosswalk'!$I$1008,9,FALSE)=0,"",VLOOKUP(TRM!A9683,'TRM - TBM Crosswalk'!$A$2:'TRM - TBM Crosswalk'!$I$1008,9,FALSE))</f>
        <v/>
      </c>
    </row>
    <row r="9876" spans="1:11" x14ac:dyDescent="0.45">
      <c r="A9876" t="str">
        <f>TRM!A9684</f>
        <v>I01.005.508#</v>
      </c>
      <c r="B9876" t="str">
        <f>TRM!B9684</f>
        <v>Terminal Emulator#</v>
      </c>
      <c r="C9876" t="str">
        <f>TRM!C9684</f>
        <v>WinSCP | 5.13.8</v>
      </c>
      <c r="D9876">
        <f>TRM!D9684</f>
        <v>0</v>
      </c>
      <c r="E9876" t="str">
        <f>IF(VLOOKUP(TRM!A9684,'TRM - TBM Crosswalk'!$A$2:'TRM - TBM Crosswalk'!$I$1008,3,FALSE)="N/A","TBD","")</f>
        <v>TBD</v>
      </c>
      <c r="F9876" t="str">
        <f>IF(VLOOKUP(TRM!A9684,'TRM - TBM Crosswalk'!$A$2:'TRM - TBM Crosswalk'!$I$1008,4,FALSE)=0,"",VLOOKUP(TRM!A9684,'TRM - TBM Crosswalk'!$A$2:'TRM - TBM Crosswalk'!$I$1008,4,FALSE))</f>
        <v/>
      </c>
      <c r="G9876" t="str">
        <f>IF(VLOOKUP(TRM!A9684,'TRM - TBM Crosswalk'!$A$2:'TRM - TBM Crosswalk'!$I$1008,5,FALSE)=0,"",VLOOKUP(TRM!A9684,'TRM - TBM Crosswalk'!$A$2:'TRM - TBM Crosswalk'!$I$1008,5,FALSE))</f>
        <v/>
      </c>
      <c r="H9876" t="str">
        <f>IF(VLOOKUP(TRM!A9684,'TRM - TBM Crosswalk'!$A$2:'TRM - TBM Crosswalk'!$I$1008,6,FALSE)=0,"",VLOOKUP(TRM!A9684,'TRM - TBM Crosswalk'!$A$2:'TRM - TBM Crosswalk'!$I$1008,6,FALSE))</f>
        <v/>
      </c>
      <c r="I9876" t="str">
        <f>IF(VLOOKUP(TRM!A9684,'TRM - TBM Crosswalk'!$A$2:'TRM - TBM Crosswalk'!$I$1008,7,FALSE)=0,"",VLOOKUP(TRM!A9684,'TRM - TBM Crosswalk'!$A$2:'TRM - TBM Crosswalk'!$I$1008,7,FALSE))</f>
        <v/>
      </c>
      <c r="J9876" t="str">
        <f>IF(VLOOKUP(TRM!A9684,'TRM - TBM Crosswalk'!$A$2:'TRM - TBM Crosswalk'!$I$1008,8,FALSE)=0,"",VLOOKUP(TRM!A9684,'TRM - TBM Crosswalk'!$A$2:'TRM - TBM Crosswalk'!$I$1008,8,FALSE))</f>
        <v/>
      </c>
      <c r="K9876" t="str">
        <f>IF(VLOOKUP(TRM!A9684,'TRM - TBM Crosswalk'!$A$2:'TRM - TBM Crosswalk'!$I$1008,9,FALSE)=0,"",VLOOKUP(TRM!A9684,'TRM - TBM Crosswalk'!$A$2:'TRM - TBM Crosswalk'!$I$1008,9,FALSE))</f>
        <v/>
      </c>
    </row>
    <row r="9877" spans="1:11" x14ac:dyDescent="0.45">
      <c r="A9877" t="str">
        <f>TRM!A9686</f>
        <v>I01.005.508#</v>
      </c>
      <c r="B9877" t="str">
        <f>TRM!B9686</f>
        <v>Terminal Emulator#</v>
      </c>
      <c r="C9877" t="str">
        <f>TRM!C9686</f>
        <v>WinSCP | 5.15</v>
      </c>
      <c r="D9877">
        <f>TRM!D9686</f>
        <v>0</v>
      </c>
      <c r="E9877" t="str">
        <f>IF(VLOOKUP(TRM!A9686,'TRM - TBM Crosswalk'!$A$2:'TRM - TBM Crosswalk'!$I$1008,3,FALSE)="N/A","TBD","")</f>
        <v>TBD</v>
      </c>
      <c r="F9877" t="str">
        <f>IF(VLOOKUP(TRM!A9686,'TRM - TBM Crosswalk'!$A$2:'TRM - TBM Crosswalk'!$I$1008,4,FALSE)=0,"",VLOOKUP(TRM!A9686,'TRM - TBM Crosswalk'!$A$2:'TRM - TBM Crosswalk'!$I$1008,4,FALSE))</f>
        <v/>
      </c>
      <c r="G9877" t="str">
        <f>IF(VLOOKUP(TRM!A9686,'TRM - TBM Crosswalk'!$A$2:'TRM - TBM Crosswalk'!$I$1008,5,FALSE)=0,"",VLOOKUP(TRM!A9686,'TRM - TBM Crosswalk'!$A$2:'TRM - TBM Crosswalk'!$I$1008,5,FALSE))</f>
        <v/>
      </c>
      <c r="H9877" t="str">
        <f>IF(VLOOKUP(TRM!A9686,'TRM - TBM Crosswalk'!$A$2:'TRM - TBM Crosswalk'!$I$1008,6,FALSE)=0,"",VLOOKUP(TRM!A9686,'TRM - TBM Crosswalk'!$A$2:'TRM - TBM Crosswalk'!$I$1008,6,FALSE))</f>
        <v/>
      </c>
      <c r="I9877" t="str">
        <f>IF(VLOOKUP(TRM!A9686,'TRM - TBM Crosswalk'!$A$2:'TRM - TBM Crosswalk'!$I$1008,7,FALSE)=0,"",VLOOKUP(TRM!A9686,'TRM - TBM Crosswalk'!$A$2:'TRM - TBM Crosswalk'!$I$1008,7,FALSE))</f>
        <v/>
      </c>
      <c r="J9877" t="str">
        <f>IF(VLOOKUP(TRM!A9686,'TRM - TBM Crosswalk'!$A$2:'TRM - TBM Crosswalk'!$I$1008,8,FALSE)=0,"",VLOOKUP(TRM!A9686,'TRM - TBM Crosswalk'!$A$2:'TRM - TBM Crosswalk'!$I$1008,8,FALSE))</f>
        <v/>
      </c>
      <c r="K9877" t="str">
        <f>IF(VLOOKUP(TRM!A9686,'TRM - TBM Crosswalk'!$A$2:'TRM - TBM Crosswalk'!$I$1008,9,FALSE)=0,"",VLOOKUP(TRM!A9686,'TRM - TBM Crosswalk'!$A$2:'TRM - TBM Crosswalk'!$I$1008,9,FALSE))</f>
        <v/>
      </c>
    </row>
    <row r="9878" spans="1:11" x14ac:dyDescent="0.45">
      <c r="A9878" t="str">
        <f>TRM!A9690</f>
        <v>I01.005.508#</v>
      </c>
      <c r="B9878" t="str">
        <f>TRM!B9690</f>
        <v>Terminal Emulator#</v>
      </c>
      <c r="C9878" t="str">
        <f>TRM!C9690</f>
        <v>WinSCP | 5.15.4</v>
      </c>
      <c r="D9878">
        <f>TRM!D9690</f>
        <v>0</v>
      </c>
      <c r="E9878" t="str">
        <f>IF(VLOOKUP(TRM!A9690,'TRM - TBM Crosswalk'!$A$2:'TRM - TBM Crosswalk'!$I$1008,3,FALSE)="N/A","TBD","")</f>
        <v>TBD</v>
      </c>
      <c r="F9878" t="str">
        <f>IF(VLOOKUP(TRM!A9690,'TRM - TBM Crosswalk'!$A$2:'TRM - TBM Crosswalk'!$I$1008,4,FALSE)=0,"",VLOOKUP(TRM!A9690,'TRM - TBM Crosswalk'!$A$2:'TRM - TBM Crosswalk'!$I$1008,4,FALSE))</f>
        <v/>
      </c>
      <c r="G9878" t="str">
        <f>IF(VLOOKUP(TRM!A9690,'TRM - TBM Crosswalk'!$A$2:'TRM - TBM Crosswalk'!$I$1008,5,FALSE)=0,"",VLOOKUP(TRM!A9690,'TRM - TBM Crosswalk'!$A$2:'TRM - TBM Crosswalk'!$I$1008,5,FALSE))</f>
        <v/>
      </c>
      <c r="H9878" t="str">
        <f>IF(VLOOKUP(TRM!A9690,'TRM - TBM Crosswalk'!$A$2:'TRM - TBM Crosswalk'!$I$1008,6,FALSE)=0,"",VLOOKUP(TRM!A9690,'TRM - TBM Crosswalk'!$A$2:'TRM - TBM Crosswalk'!$I$1008,6,FALSE))</f>
        <v/>
      </c>
      <c r="I9878" t="str">
        <f>IF(VLOOKUP(TRM!A9690,'TRM - TBM Crosswalk'!$A$2:'TRM - TBM Crosswalk'!$I$1008,7,FALSE)=0,"",VLOOKUP(TRM!A9690,'TRM - TBM Crosswalk'!$A$2:'TRM - TBM Crosswalk'!$I$1008,7,FALSE))</f>
        <v/>
      </c>
      <c r="J9878" t="str">
        <f>IF(VLOOKUP(TRM!A9690,'TRM - TBM Crosswalk'!$A$2:'TRM - TBM Crosswalk'!$I$1008,8,FALSE)=0,"",VLOOKUP(TRM!A9690,'TRM - TBM Crosswalk'!$A$2:'TRM - TBM Crosswalk'!$I$1008,8,FALSE))</f>
        <v/>
      </c>
      <c r="K9878" t="str">
        <f>IF(VLOOKUP(TRM!A9690,'TRM - TBM Crosswalk'!$A$2:'TRM - TBM Crosswalk'!$I$1008,9,FALSE)=0,"",VLOOKUP(TRM!A9690,'TRM - TBM Crosswalk'!$A$2:'TRM - TBM Crosswalk'!$I$1008,9,FALSE))</f>
        <v/>
      </c>
    </row>
    <row r="9879" spans="1:11" x14ac:dyDescent="0.45">
      <c r="A9879" t="str">
        <f>TRM!A9693</f>
        <v>I01.005.508#</v>
      </c>
      <c r="B9879" t="str">
        <f>TRM!B9693</f>
        <v>Terminal Emulator#</v>
      </c>
      <c r="C9879" t="str">
        <f>TRM!C9693</f>
        <v>WinSCP | 5.17</v>
      </c>
      <c r="D9879">
        <f>TRM!D9693</f>
        <v>0</v>
      </c>
      <c r="E9879" t="str">
        <f>IF(VLOOKUP(TRM!A9693,'TRM - TBM Crosswalk'!$A$2:'TRM - TBM Crosswalk'!$I$1008,3,FALSE)="N/A","TBD","")</f>
        <v>TBD</v>
      </c>
      <c r="F9879" t="str">
        <f>IF(VLOOKUP(TRM!A9693,'TRM - TBM Crosswalk'!$A$2:'TRM - TBM Crosswalk'!$I$1008,4,FALSE)=0,"",VLOOKUP(TRM!A9693,'TRM - TBM Crosswalk'!$A$2:'TRM - TBM Crosswalk'!$I$1008,4,FALSE))</f>
        <v/>
      </c>
      <c r="G9879" t="str">
        <f>IF(VLOOKUP(TRM!A9693,'TRM - TBM Crosswalk'!$A$2:'TRM - TBM Crosswalk'!$I$1008,5,FALSE)=0,"",VLOOKUP(TRM!A9693,'TRM - TBM Crosswalk'!$A$2:'TRM - TBM Crosswalk'!$I$1008,5,FALSE))</f>
        <v/>
      </c>
      <c r="H9879" t="str">
        <f>IF(VLOOKUP(TRM!A9693,'TRM - TBM Crosswalk'!$A$2:'TRM - TBM Crosswalk'!$I$1008,6,FALSE)=0,"",VLOOKUP(TRM!A9693,'TRM - TBM Crosswalk'!$A$2:'TRM - TBM Crosswalk'!$I$1008,6,FALSE))</f>
        <v/>
      </c>
      <c r="I9879" t="str">
        <f>IF(VLOOKUP(TRM!A9693,'TRM - TBM Crosswalk'!$A$2:'TRM - TBM Crosswalk'!$I$1008,7,FALSE)=0,"",VLOOKUP(TRM!A9693,'TRM - TBM Crosswalk'!$A$2:'TRM - TBM Crosswalk'!$I$1008,7,FALSE))</f>
        <v/>
      </c>
      <c r="J9879" t="str">
        <f>IF(VLOOKUP(TRM!A9693,'TRM - TBM Crosswalk'!$A$2:'TRM - TBM Crosswalk'!$I$1008,8,FALSE)=0,"",VLOOKUP(TRM!A9693,'TRM - TBM Crosswalk'!$A$2:'TRM - TBM Crosswalk'!$I$1008,8,FALSE))</f>
        <v/>
      </c>
      <c r="K9879" t="str">
        <f>IF(VLOOKUP(TRM!A9693,'TRM - TBM Crosswalk'!$A$2:'TRM - TBM Crosswalk'!$I$1008,9,FALSE)=0,"",VLOOKUP(TRM!A9693,'TRM - TBM Crosswalk'!$A$2:'TRM - TBM Crosswalk'!$I$1008,9,FALSE))</f>
        <v/>
      </c>
    </row>
    <row r="9880" spans="1:11" x14ac:dyDescent="0.45">
      <c r="A9880" t="str">
        <f>TRM!A9694</f>
        <v>I01.005.508#</v>
      </c>
      <c r="B9880" t="str">
        <f>TRM!B9694</f>
        <v>Terminal Emulator#</v>
      </c>
      <c r="C9880" t="str">
        <f>TRM!C9694</f>
        <v>WinSCP | 5.17.1</v>
      </c>
      <c r="D9880">
        <f>TRM!D9694</f>
        <v>0</v>
      </c>
      <c r="E9880" t="str">
        <f>IF(VLOOKUP(TRM!A9694,'TRM - TBM Crosswalk'!$A$2:'TRM - TBM Crosswalk'!$I$1008,3,FALSE)="N/A","TBD","")</f>
        <v>TBD</v>
      </c>
      <c r="F9880" t="str">
        <f>IF(VLOOKUP(TRM!A9694,'TRM - TBM Crosswalk'!$A$2:'TRM - TBM Crosswalk'!$I$1008,4,FALSE)=0,"",VLOOKUP(TRM!A9694,'TRM - TBM Crosswalk'!$A$2:'TRM - TBM Crosswalk'!$I$1008,4,FALSE))</f>
        <v/>
      </c>
      <c r="G9880" t="str">
        <f>IF(VLOOKUP(TRM!A9694,'TRM - TBM Crosswalk'!$A$2:'TRM - TBM Crosswalk'!$I$1008,5,FALSE)=0,"",VLOOKUP(TRM!A9694,'TRM - TBM Crosswalk'!$A$2:'TRM - TBM Crosswalk'!$I$1008,5,FALSE))</f>
        <v/>
      </c>
      <c r="H9880" t="str">
        <f>IF(VLOOKUP(TRM!A9694,'TRM - TBM Crosswalk'!$A$2:'TRM - TBM Crosswalk'!$I$1008,6,FALSE)=0,"",VLOOKUP(TRM!A9694,'TRM - TBM Crosswalk'!$A$2:'TRM - TBM Crosswalk'!$I$1008,6,FALSE))</f>
        <v/>
      </c>
      <c r="I9880" t="str">
        <f>IF(VLOOKUP(TRM!A9694,'TRM - TBM Crosswalk'!$A$2:'TRM - TBM Crosswalk'!$I$1008,7,FALSE)=0,"",VLOOKUP(TRM!A9694,'TRM - TBM Crosswalk'!$A$2:'TRM - TBM Crosswalk'!$I$1008,7,FALSE))</f>
        <v/>
      </c>
      <c r="J9880" t="str">
        <f>IF(VLOOKUP(TRM!A9694,'TRM - TBM Crosswalk'!$A$2:'TRM - TBM Crosswalk'!$I$1008,8,FALSE)=0,"",VLOOKUP(TRM!A9694,'TRM - TBM Crosswalk'!$A$2:'TRM - TBM Crosswalk'!$I$1008,8,FALSE))</f>
        <v/>
      </c>
      <c r="K9880" t="str">
        <f>IF(VLOOKUP(TRM!A9694,'TRM - TBM Crosswalk'!$A$2:'TRM - TBM Crosswalk'!$I$1008,9,FALSE)=0,"",VLOOKUP(TRM!A9694,'TRM - TBM Crosswalk'!$A$2:'TRM - TBM Crosswalk'!$I$1008,9,FALSE))</f>
        <v/>
      </c>
    </row>
    <row r="9881" spans="1:11" x14ac:dyDescent="0.45">
      <c r="A9881" t="str">
        <f>TRM!A9695</f>
        <v>I01.005.508#</v>
      </c>
      <c r="B9881" t="str">
        <f>TRM!B9695</f>
        <v>Terminal Emulator#</v>
      </c>
      <c r="C9881" t="str">
        <f>TRM!C9695</f>
        <v>WinSCP | 5.17.2</v>
      </c>
      <c r="D9881">
        <f>TRM!D9695</f>
        <v>0</v>
      </c>
      <c r="E9881" t="str">
        <f>IF(VLOOKUP(TRM!A9695,'TRM - TBM Crosswalk'!$A$2:'TRM - TBM Crosswalk'!$I$1008,3,FALSE)="N/A","TBD","")</f>
        <v>TBD</v>
      </c>
      <c r="F9881" t="str">
        <f>IF(VLOOKUP(TRM!A9695,'TRM - TBM Crosswalk'!$A$2:'TRM - TBM Crosswalk'!$I$1008,4,FALSE)=0,"",VLOOKUP(TRM!A9695,'TRM - TBM Crosswalk'!$A$2:'TRM - TBM Crosswalk'!$I$1008,4,FALSE))</f>
        <v/>
      </c>
      <c r="G9881" t="str">
        <f>IF(VLOOKUP(TRM!A9695,'TRM - TBM Crosswalk'!$A$2:'TRM - TBM Crosswalk'!$I$1008,5,FALSE)=0,"",VLOOKUP(TRM!A9695,'TRM - TBM Crosswalk'!$A$2:'TRM - TBM Crosswalk'!$I$1008,5,FALSE))</f>
        <v/>
      </c>
      <c r="H9881" t="str">
        <f>IF(VLOOKUP(TRM!A9695,'TRM - TBM Crosswalk'!$A$2:'TRM - TBM Crosswalk'!$I$1008,6,FALSE)=0,"",VLOOKUP(TRM!A9695,'TRM - TBM Crosswalk'!$A$2:'TRM - TBM Crosswalk'!$I$1008,6,FALSE))</f>
        <v/>
      </c>
      <c r="I9881" t="str">
        <f>IF(VLOOKUP(TRM!A9695,'TRM - TBM Crosswalk'!$A$2:'TRM - TBM Crosswalk'!$I$1008,7,FALSE)=0,"",VLOOKUP(TRM!A9695,'TRM - TBM Crosswalk'!$A$2:'TRM - TBM Crosswalk'!$I$1008,7,FALSE))</f>
        <v/>
      </c>
      <c r="J9881" t="str">
        <f>IF(VLOOKUP(TRM!A9695,'TRM - TBM Crosswalk'!$A$2:'TRM - TBM Crosswalk'!$I$1008,8,FALSE)=0,"",VLOOKUP(TRM!A9695,'TRM - TBM Crosswalk'!$A$2:'TRM - TBM Crosswalk'!$I$1008,8,FALSE))</f>
        <v/>
      </c>
      <c r="K9881" t="str">
        <f>IF(VLOOKUP(TRM!A9695,'TRM - TBM Crosswalk'!$A$2:'TRM - TBM Crosswalk'!$I$1008,9,FALSE)=0,"",VLOOKUP(TRM!A9695,'TRM - TBM Crosswalk'!$A$2:'TRM - TBM Crosswalk'!$I$1008,9,FALSE))</f>
        <v/>
      </c>
    </row>
    <row r="9882" spans="1:11" x14ac:dyDescent="0.45">
      <c r="A9882" t="str">
        <f>TRM!A9700</f>
        <v>I01.005.508#</v>
      </c>
      <c r="B9882" t="str">
        <f>TRM!B9700</f>
        <v>Terminal Emulator#</v>
      </c>
      <c r="C9882" t="str">
        <f>TRM!C9700</f>
        <v>WinSCP | 5.9.3</v>
      </c>
      <c r="D9882">
        <f>TRM!D9700</f>
        <v>0</v>
      </c>
      <c r="E9882" t="str">
        <f>IF(VLOOKUP(TRM!A9700,'TRM - TBM Crosswalk'!$A$2:'TRM - TBM Crosswalk'!$I$1008,3,FALSE)="N/A","TBD","")</f>
        <v>TBD</v>
      </c>
      <c r="F9882" t="str">
        <f>IF(VLOOKUP(TRM!A9700,'TRM - TBM Crosswalk'!$A$2:'TRM - TBM Crosswalk'!$I$1008,4,FALSE)=0,"",VLOOKUP(TRM!A9700,'TRM - TBM Crosswalk'!$A$2:'TRM - TBM Crosswalk'!$I$1008,4,FALSE))</f>
        <v/>
      </c>
      <c r="G9882" t="str">
        <f>IF(VLOOKUP(TRM!A9700,'TRM - TBM Crosswalk'!$A$2:'TRM - TBM Crosswalk'!$I$1008,5,FALSE)=0,"",VLOOKUP(TRM!A9700,'TRM - TBM Crosswalk'!$A$2:'TRM - TBM Crosswalk'!$I$1008,5,FALSE))</f>
        <v/>
      </c>
      <c r="H9882" t="str">
        <f>IF(VLOOKUP(TRM!A9700,'TRM - TBM Crosswalk'!$A$2:'TRM - TBM Crosswalk'!$I$1008,6,FALSE)=0,"",VLOOKUP(TRM!A9700,'TRM - TBM Crosswalk'!$A$2:'TRM - TBM Crosswalk'!$I$1008,6,FALSE))</f>
        <v/>
      </c>
      <c r="I9882" t="str">
        <f>IF(VLOOKUP(TRM!A9700,'TRM - TBM Crosswalk'!$A$2:'TRM - TBM Crosswalk'!$I$1008,7,FALSE)=0,"",VLOOKUP(TRM!A9700,'TRM - TBM Crosswalk'!$A$2:'TRM - TBM Crosswalk'!$I$1008,7,FALSE))</f>
        <v/>
      </c>
      <c r="J9882" t="str">
        <f>IF(VLOOKUP(TRM!A9700,'TRM - TBM Crosswalk'!$A$2:'TRM - TBM Crosswalk'!$I$1008,8,FALSE)=0,"",VLOOKUP(TRM!A9700,'TRM - TBM Crosswalk'!$A$2:'TRM - TBM Crosswalk'!$I$1008,8,FALSE))</f>
        <v/>
      </c>
      <c r="K9882" t="str">
        <f>IF(VLOOKUP(TRM!A9700,'TRM - TBM Crosswalk'!$A$2:'TRM - TBM Crosswalk'!$I$1008,9,FALSE)=0,"",VLOOKUP(TRM!A9700,'TRM - TBM Crosswalk'!$A$2:'TRM - TBM Crosswalk'!$I$1008,9,FALSE))</f>
        <v/>
      </c>
    </row>
    <row r="9883" spans="1:11" x14ac:dyDescent="0.45">
      <c r="A9883" t="str">
        <f>TRM!A9702</f>
        <v>I01.005.508#</v>
      </c>
      <c r="B9883" t="str">
        <f>TRM!B9702</f>
        <v>Terminal Emulator#</v>
      </c>
      <c r="C9883" t="str">
        <f>TRM!C9702</f>
        <v>WinSCP | 5.9.5</v>
      </c>
      <c r="D9883">
        <f>TRM!D9702</f>
        <v>0</v>
      </c>
      <c r="E9883" t="str">
        <f>IF(VLOOKUP(TRM!A9702,'TRM - TBM Crosswalk'!$A$2:'TRM - TBM Crosswalk'!$I$1008,3,FALSE)="N/A","TBD","")</f>
        <v>TBD</v>
      </c>
      <c r="F9883" t="str">
        <f>IF(VLOOKUP(TRM!A9702,'TRM - TBM Crosswalk'!$A$2:'TRM - TBM Crosswalk'!$I$1008,4,FALSE)=0,"",VLOOKUP(TRM!A9702,'TRM - TBM Crosswalk'!$A$2:'TRM - TBM Crosswalk'!$I$1008,4,FALSE))</f>
        <v/>
      </c>
      <c r="G9883" t="str">
        <f>IF(VLOOKUP(TRM!A9702,'TRM - TBM Crosswalk'!$A$2:'TRM - TBM Crosswalk'!$I$1008,5,FALSE)=0,"",VLOOKUP(TRM!A9702,'TRM - TBM Crosswalk'!$A$2:'TRM - TBM Crosswalk'!$I$1008,5,FALSE))</f>
        <v/>
      </c>
      <c r="H9883" t="str">
        <f>IF(VLOOKUP(TRM!A9702,'TRM - TBM Crosswalk'!$A$2:'TRM - TBM Crosswalk'!$I$1008,6,FALSE)=0,"",VLOOKUP(TRM!A9702,'TRM - TBM Crosswalk'!$A$2:'TRM - TBM Crosswalk'!$I$1008,6,FALSE))</f>
        <v/>
      </c>
      <c r="I9883" t="str">
        <f>IF(VLOOKUP(TRM!A9702,'TRM - TBM Crosswalk'!$A$2:'TRM - TBM Crosswalk'!$I$1008,7,FALSE)=0,"",VLOOKUP(TRM!A9702,'TRM - TBM Crosswalk'!$A$2:'TRM - TBM Crosswalk'!$I$1008,7,FALSE))</f>
        <v/>
      </c>
      <c r="J9883" t="str">
        <f>IF(VLOOKUP(TRM!A9702,'TRM - TBM Crosswalk'!$A$2:'TRM - TBM Crosswalk'!$I$1008,8,FALSE)=0,"",VLOOKUP(TRM!A9702,'TRM - TBM Crosswalk'!$A$2:'TRM - TBM Crosswalk'!$I$1008,8,FALSE))</f>
        <v/>
      </c>
      <c r="K9883" t="str">
        <f>IF(VLOOKUP(TRM!A9702,'TRM - TBM Crosswalk'!$A$2:'TRM - TBM Crosswalk'!$I$1008,9,FALSE)=0,"",VLOOKUP(TRM!A9702,'TRM - TBM Crosswalk'!$A$2:'TRM - TBM Crosswalk'!$I$1008,9,FALSE))</f>
        <v/>
      </c>
    </row>
    <row r="9884" spans="1:11" x14ac:dyDescent="0.45">
      <c r="A9884" t="str">
        <f>TRM!A9704</f>
        <v>I01.005.508#</v>
      </c>
      <c r="B9884" t="str">
        <f>TRM!B9704</f>
        <v>Terminal Emulator#</v>
      </c>
      <c r="C9884" t="str">
        <f>TRM!C9704</f>
        <v>Xming | 6.9.0.31</v>
      </c>
      <c r="D9884">
        <f>TRM!D9704</f>
        <v>0</v>
      </c>
      <c r="E9884" t="str">
        <f>IF(VLOOKUP(TRM!A9704,'TRM - TBM Crosswalk'!$A$2:'TRM - TBM Crosswalk'!$I$1008,3,FALSE)="N/A","TBD","")</f>
        <v>TBD</v>
      </c>
      <c r="F9884" t="str">
        <f>IF(VLOOKUP(TRM!A9704,'TRM - TBM Crosswalk'!$A$2:'TRM - TBM Crosswalk'!$I$1008,4,FALSE)=0,"",VLOOKUP(TRM!A9704,'TRM - TBM Crosswalk'!$A$2:'TRM - TBM Crosswalk'!$I$1008,4,FALSE))</f>
        <v/>
      </c>
      <c r="G9884" t="str">
        <f>IF(VLOOKUP(TRM!A9704,'TRM - TBM Crosswalk'!$A$2:'TRM - TBM Crosswalk'!$I$1008,5,FALSE)=0,"",VLOOKUP(TRM!A9704,'TRM - TBM Crosswalk'!$A$2:'TRM - TBM Crosswalk'!$I$1008,5,FALSE))</f>
        <v/>
      </c>
      <c r="H9884" t="str">
        <f>IF(VLOOKUP(TRM!A9704,'TRM - TBM Crosswalk'!$A$2:'TRM - TBM Crosswalk'!$I$1008,6,FALSE)=0,"",VLOOKUP(TRM!A9704,'TRM - TBM Crosswalk'!$A$2:'TRM - TBM Crosswalk'!$I$1008,6,FALSE))</f>
        <v/>
      </c>
      <c r="I9884" t="str">
        <f>IF(VLOOKUP(TRM!A9704,'TRM - TBM Crosswalk'!$A$2:'TRM - TBM Crosswalk'!$I$1008,7,FALSE)=0,"",VLOOKUP(TRM!A9704,'TRM - TBM Crosswalk'!$A$2:'TRM - TBM Crosswalk'!$I$1008,7,FALSE))</f>
        <v/>
      </c>
      <c r="J9884" t="str">
        <f>IF(VLOOKUP(TRM!A9704,'TRM - TBM Crosswalk'!$A$2:'TRM - TBM Crosswalk'!$I$1008,8,FALSE)=0,"",VLOOKUP(TRM!A9704,'TRM - TBM Crosswalk'!$A$2:'TRM - TBM Crosswalk'!$I$1008,8,FALSE))</f>
        <v/>
      </c>
      <c r="K9884" t="str">
        <f>IF(VLOOKUP(TRM!A9704,'TRM - TBM Crosswalk'!$A$2:'TRM - TBM Crosswalk'!$I$1008,9,FALSE)=0,"",VLOOKUP(TRM!A9704,'TRM - TBM Crosswalk'!$A$2:'TRM - TBM Crosswalk'!$I$1008,9,FALSE))</f>
        <v/>
      </c>
    </row>
    <row r="9885" spans="1:11" x14ac:dyDescent="0.45">
      <c r="A9885" t="str">
        <f>TRM!A9705</f>
        <v>I01.005.508#</v>
      </c>
      <c r="B9885" t="str">
        <f>TRM!B9705</f>
        <v>Terminal Emulator#</v>
      </c>
      <c r="C9885" t="str">
        <f>TRM!C9705</f>
        <v>XQuartz.app - 2.7.8</v>
      </c>
      <c r="D9885">
        <f>TRM!D9705</f>
        <v>0</v>
      </c>
      <c r="E9885" t="str">
        <f>IF(VLOOKUP(TRM!A9705,'TRM - TBM Crosswalk'!$A$2:'TRM - TBM Crosswalk'!$I$1008,3,FALSE)="N/A","TBD","")</f>
        <v>TBD</v>
      </c>
      <c r="F9885" t="str">
        <f>IF(VLOOKUP(TRM!A9705,'TRM - TBM Crosswalk'!$A$2:'TRM - TBM Crosswalk'!$I$1008,4,FALSE)=0,"",VLOOKUP(TRM!A9705,'TRM - TBM Crosswalk'!$A$2:'TRM - TBM Crosswalk'!$I$1008,4,FALSE))</f>
        <v/>
      </c>
      <c r="G9885" t="str">
        <f>IF(VLOOKUP(TRM!A9705,'TRM - TBM Crosswalk'!$A$2:'TRM - TBM Crosswalk'!$I$1008,5,FALSE)=0,"",VLOOKUP(TRM!A9705,'TRM - TBM Crosswalk'!$A$2:'TRM - TBM Crosswalk'!$I$1008,5,FALSE))</f>
        <v/>
      </c>
      <c r="H9885" t="str">
        <f>IF(VLOOKUP(TRM!A9705,'TRM - TBM Crosswalk'!$A$2:'TRM - TBM Crosswalk'!$I$1008,6,FALSE)=0,"",VLOOKUP(TRM!A9705,'TRM - TBM Crosswalk'!$A$2:'TRM - TBM Crosswalk'!$I$1008,6,FALSE))</f>
        <v/>
      </c>
      <c r="I9885" t="str">
        <f>IF(VLOOKUP(TRM!A9705,'TRM - TBM Crosswalk'!$A$2:'TRM - TBM Crosswalk'!$I$1008,7,FALSE)=0,"",VLOOKUP(TRM!A9705,'TRM - TBM Crosswalk'!$A$2:'TRM - TBM Crosswalk'!$I$1008,7,FALSE))</f>
        <v/>
      </c>
      <c r="J9885" t="str">
        <f>IF(VLOOKUP(TRM!A9705,'TRM - TBM Crosswalk'!$A$2:'TRM - TBM Crosswalk'!$I$1008,8,FALSE)=0,"",VLOOKUP(TRM!A9705,'TRM - TBM Crosswalk'!$A$2:'TRM - TBM Crosswalk'!$I$1008,8,FALSE))</f>
        <v/>
      </c>
      <c r="K9885" t="str">
        <f>IF(VLOOKUP(TRM!A9705,'TRM - TBM Crosswalk'!$A$2:'TRM - TBM Crosswalk'!$I$1008,9,FALSE)=0,"",VLOOKUP(TRM!A9705,'TRM - TBM Crosswalk'!$A$2:'TRM - TBM Crosswalk'!$I$1008,9,FALSE))</f>
        <v/>
      </c>
    </row>
    <row r="9886" spans="1:11" x14ac:dyDescent="0.45">
      <c r="A9886" t="str">
        <f>TRM!A9706</f>
        <v>I01.005.508#</v>
      </c>
      <c r="B9886" t="str">
        <f>TRM!B9706</f>
        <v>Terminal Emulator#</v>
      </c>
      <c r="C9886" t="str">
        <f>TRM!C9706</f>
        <v>X-Win32 19 | 19.0.21</v>
      </c>
      <c r="D9886">
        <f>TRM!D9706</f>
        <v>0</v>
      </c>
      <c r="E9886" t="str">
        <f>IF(VLOOKUP(TRM!A9706,'TRM - TBM Crosswalk'!$A$2:'TRM - TBM Crosswalk'!$I$1008,3,FALSE)="N/A","TBD","")</f>
        <v>TBD</v>
      </c>
      <c r="F9886" t="str">
        <f>IF(VLOOKUP(TRM!A9706,'TRM - TBM Crosswalk'!$A$2:'TRM - TBM Crosswalk'!$I$1008,4,FALSE)=0,"",VLOOKUP(TRM!A9706,'TRM - TBM Crosswalk'!$A$2:'TRM - TBM Crosswalk'!$I$1008,4,FALSE))</f>
        <v/>
      </c>
      <c r="G9886" t="str">
        <f>IF(VLOOKUP(TRM!A9706,'TRM - TBM Crosswalk'!$A$2:'TRM - TBM Crosswalk'!$I$1008,5,FALSE)=0,"",VLOOKUP(TRM!A9706,'TRM - TBM Crosswalk'!$A$2:'TRM - TBM Crosswalk'!$I$1008,5,FALSE))</f>
        <v/>
      </c>
      <c r="H9886" t="str">
        <f>IF(VLOOKUP(TRM!A9706,'TRM - TBM Crosswalk'!$A$2:'TRM - TBM Crosswalk'!$I$1008,6,FALSE)=0,"",VLOOKUP(TRM!A9706,'TRM - TBM Crosswalk'!$A$2:'TRM - TBM Crosswalk'!$I$1008,6,FALSE))</f>
        <v/>
      </c>
      <c r="I9886" t="str">
        <f>IF(VLOOKUP(TRM!A9706,'TRM - TBM Crosswalk'!$A$2:'TRM - TBM Crosswalk'!$I$1008,7,FALSE)=0,"",VLOOKUP(TRM!A9706,'TRM - TBM Crosswalk'!$A$2:'TRM - TBM Crosswalk'!$I$1008,7,FALSE))</f>
        <v/>
      </c>
      <c r="J9886" t="str">
        <f>IF(VLOOKUP(TRM!A9706,'TRM - TBM Crosswalk'!$A$2:'TRM - TBM Crosswalk'!$I$1008,8,FALSE)=0,"",VLOOKUP(TRM!A9706,'TRM - TBM Crosswalk'!$A$2:'TRM - TBM Crosswalk'!$I$1008,8,FALSE))</f>
        <v/>
      </c>
      <c r="K9886" t="str">
        <f>IF(VLOOKUP(TRM!A9706,'TRM - TBM Crosswalk'!$A$2:'TRM - TBM Crosswalk'!$I$1008,9,FALSE)=0,"",VLOOKUP(TRM!A9706,'TRM - TBM Crosswalk'!$A$2:'TRM - TBM Crosswalk'!$I$1008,9,FALSE))</f>
        <v/>
      </c>
    </row>
    <row r="9887" spans="1:11" x14ac:dyDescent="0.45">
      <c r="A9887" t="str">
        <f>TRM!A9707</f>
        <v>I01.005.508#</v>
      </c>
      <c r="B9887" t="str">
        <f>TRM!B9707</f>
        <v>Terminal Emulator#</v>
      </c>
      <c r="C9887" t="str">
        <f>TRM!C9707</f>
        <v>X-Win32 19 | 19.0.6</v>
      </c>
      <c r="D9887">
        <f>TRM!D9707</f>
        <v>0</v>
      </c>
      <c r="E9887" t="str">
        <f>IF(VLOOKUP(TRM!A9707,'TRM - TBM Crosswalk'!$A$2:'TRM - TBM Crosswalk'!$I$1008,3,FALSE)="N/A","TBD","")</f>
        <v>TBD</v>
      </c>
      <c r="F9887" t="str">
        <f>IF(VLOOKUP(TRM!A9707,'TRM - TBM Crosswalk'!$A$2:'TRM - TBM Crosswalk'!$I$1008,4,FALSE)=0,"",VLOOKUP(TRM!A9707,'TRM - TBM Crosswalk'!$A$2:'TRM - TBM Crosswalk'!$I$1008,4,FALSE))</f>
        <v/>
      </c>
      <c r="G9887" t="str">
        <f>IF(VLOOKUP(TRM!A9707,'TRM - TBM Crosswalk'!$A$2:'TRM - TBM Crosswalk'!$I$1008,5,FALSE)=0,"",VLOOKUP(TRM!A9707,'TRM - TBM Crosswalk'!$A$2:'TRM - TBM Crosswalk'!$I$1008,5,FALSE))</f>
        <v/>
      </c>
      <c r="H9887" t="str">
        <f>IF(VLOOKUP(TRM!A9707,'TRM - TBM Crosswalk'!$A$2:'TRM - TBM Crosswalk'!$I$1008,6,FALSE)=0,"",VLOOKUP(TRM!A9707,'TRM - TBM Crosswalk'!$A$2:'TRM - TBM Crosswalk'!$I$1008,6,FALSE))</f>
        <v/>
      </c>
      <c r="I9887" t="str">
        <f>IF(VLOOKUP(TRM!A9707,'TRM - TBM Crosswalk'!$A$2:'TRM - TBM Crosswalk'!$I$1008,7,FALSE)=0,"",VLOOKUP(TRM!A9707,'TRM - TBM Crosswalk'!$A$2:'TRM - TBM Crosswalk'!$I$1008,7,FALSE))</f>
        <v/>
      </c>
      <c r="J9887" t="str">
        <f>IF(VLOOKUP(TRM!A9707,'TRM - TBM Crosswalk'!$A$2:'TRM - TBM Crosswalk'!$I$1008,8,FALSE)=0,"",VLOOKUP(TRM!A9707,'TRM - TBM Crosswalk'!$A$2:'TRM - TBM Crosswalk'!$I$1008,8,FALSE))</f>
        <v/>
      </c>
      <c r="K9887" t="str">
        <f>IF(VLOOKUP(TRM!A9707,'TRM - TBM Crosswalk'!$A$2:'TRM - TBM Crosswalk'!$I$1008,9,FALSE)=0,"",VLOOKUP(TRM!A9707,'TRM - TBM Crosswalk'!$A$2:'TRM - TBM Crosswalk'!$I$1008,9,FALSE))</f>
        <v/>
      </c>
    </row>
    <row r="9888" spans="1:11" x14ac:dyDescent="0.45">
      <c r="A9888" t="str">
        <f>TRM!A9708</f>
        <v>I01.005.508#</v>
      </c>
      <c r="B9888" t="str">
        <f>TRM!B9708</f>
        <v>Terminal Emulator#</v>
      </c>
      <c r="C9888" t="str">
        <f>TRM!C9708</f>
        <v>X-Win32 19 | 19.1.9</v>
      </c>
      <c r="D9888">
        <f>TRM!D9708</f>
        <v>0</v>
      </c>
      <c r="E9888" t="str">
        <f>IF(VLOOKUP(TRM!A9708,'TRM - TBM Crosswalk'!$A$2:'TRM - TBM Crosswalk'!$I$1008,3,FALSE)="N/A","TBD","")</f>
        <v>TBD</v>
      </c>
      <c r="F9888" t="str">
        <f>IF(VLOOKUP(TRM!A9708,'TRM - TBM Crosswalk'!$A$2:'TRM - TBM Crosswalk'!$I$1008,4,FALSE)=0,"",VLOOKUP(TRM!A9708,'TRM - TBM Crosswalk'!$A$2:'TRM - TBM Crosswalk'!$I$1008,4,FALSE))</f>
        <v/>
      </c>
      <c r="G9888" t="str">
        <f>IF(VLOOKUP(TRM!A9708,'TRM - TBM Crosswalk'!$A$2:'TRM - TBM Crosswalk'!$I$1008,5,FALSE)=0,"",VLOOKUP(TRM!A9708,'TRM - TBM Crosswalk'!$A$2:'TRM - TBM Crosswalk'!$I$1008,5,FALSE))</f>
        <v/>
      </c>
      <c r="H9888" t="str">
        <f>IF(VLOOKUP(TRM!A9708,'TRM - TBM Crosswalk'!$A$2:'TRM - TBM Crosswalk'!$I$1008,6,FALSE)=0,"",VLOOKUP(TRM!A9708,'TRM - TBM Crosswalk'!$A$2:'TRM - TBM Crosswalk'!$I$1008,6,FALSE))</f>
        <v/>
      </c>
      <c r="I9888" t="str">
        <f>IF(VLOOKUP(TRM!A9708,'TRM - TBM Crosswalk'!$A$2:'TRM - TBM Crosswalk'!$I$1008,7,FALSE)=0,"",VLOOKUP(TRM!A9708,'TRM - TBM Crosswalk'!$A$2:'TRM - TBM Crosswalk'!$I$1008,7,FALSE))</f>
        <v/>
      </c>
      <c r="J9888" t="str">
        <f>IF(VLOOKUP(TRM!A9708,'TRM - TBM Crosswalk'!$A$2:'TRM - TBM Crosswalk'!$I$1008,8,FALSE)=0,"",VLOOKUP(TRM!A9708,'TRM - TBM Crosswalk'!$A$2:'TRM - TBM Crosswalk'!$I$1008,8,FALSE))</f>
        <v/>
      </c>
      <c r="K9888" t="str">
        <f>IF(VLOOKUP(TRM!A9708,'TRM - TBM Crosswalk'!$A$2:'TRM - TBM Crosswalk'!$I$1008,9,FALSE)=0,"",VLOOKUP(TRM!A9708,'TRM - TBM Crosswalk'!$A$2:'TRM - TBM Crosswalk'!$I$1008,9,FALSE))</f>
        <v/>
      </c>
    </row>
    <row r="9889" spans="1:11" x14ac:dyDescent="0.45">
      <c r="A9889" t="str">
        <f>TRM!A9709</f>
        <v>I01.005.508#</v>
      </c>
      <c r="B9889" t="str">
        <f>TRM!B9709</f>
        <v>Terminal Emulator#</v>
      </c>
      <c r="C9889" t="str">
        <f>TRM!C9709</f>
        <v>X-Win32 2014 | 14.00.33</v>
      </c>
      <c r="D9889">
        <f>TRM!D9709</f>
        <v>0</v>
      </c>
      <c r="E9889" t="str">
        <f>IF(VLOOKUP(TRM!A9709,'TRM - TBM Crosswalk'!$A$2:'TRM - TBM Crosswalk'!$I$1008,3,FALSE)="N/A","TBD","")</f>
        <v>TBD</v>
      </c>
      <c r="F9889" t="str">
        <f>IF(VLOOKUP(TRM!A9709,'TRM - TBM Crosswalk'!$A$2:'TRM - TBM Crosswalk'!$I$1008,4,FALSE)=0,"",VLOOKUP(TRM!A9709,'TRM - TBM Crosswalk'!$A$2:'TRM - TBM Crosswalk'!$I$1008,4,FALSE))</f>
        <v/>
      </c>
      <c r="G9889" t="str">
        <f>IF(VLOOKUP(TRM!A9709,'TRM - TBM Crosswalk'!$A$2:'TRM - TBM Crosswalk'!$I$1008,5,FALSE)=0,"",VLOOKUP(TRM!A9709,'TRM - TBM Crosswalk'!$A$2:'TRM - TBM Crosswalk'!$I$1008,5,FALSE))</f>
        <v/>
      </c>
      <c r="H9889" t="str">
        <f>IF(VLOOKUP(TRM!A9709,'TRM - TBM Crosswalk'!$A$2:'TRM - TBM Crosswalk'!$I$1008,6,FALSE)=0,"",VLOOKUP(TRM!A9709,'TRM - TBM Crosswalk'!$A$2:'TRM - TBM Crosswalk'!$I$1008,6,FALSE))</f>
        <v/>
      </c>
      <c r="I9889" t="str">
        <f>IF(VLOOKUP(TRM!A9709,'TRM - TBM Crosswalk'!$A$2:'TRM - TBM Crosswalk'!$I$1008,7,FALSE)=0,"",VLOOKUP(TRM!A9709,'TRM - TBM Crosswalk'!$A$2:'TRM - TBM Crosswalk'!$I$1008,7,FALSE))</f>
        <v/>
      </c>
      <c r="J9889" t="str">
        <f>IF(VLOOKUP(TRM!A9709,'TRM - TBM Crosswalk'!$A$2:'TRM - TBM Crosswalk'!$I$1008,8,FALSE)=0,"",VLOOKUP(TRM!A9709,'TRM - TBM Crosswalk'!$A$2:'TRM - TBM Crosswalk'!$I$1008,8,FALSE))</f>
        <v/>
      </c>
      <c r="K9889" t="str">
        <f>IF(VLOOKUP(TRM!A9709,'TRM - TBM Crosswalk'!$A$2:'TRM - TBM Crosswalk'!$I$1008,9,FALSE)=0,"",VLOOKUP(TRM!A9709,'TRM - TBM Crosswalk'!$A$2:'TRM - TBM Crosswalk'!$I$1008,9,FALSE))</f>
        <v/>
      </c>
    </row>
    <row r="9890" spans="1:11" x14ac:dyDescent="0.45">
      <c r="A9890" t="str">
        <f>TRM!A9710</f>
        <v>I01.005.508#</v>
      </c>
      <c r="B9890" t="str">
        <f>TRM!B9710</f>
        <v>Terminal Emulator#</v>
      </c>
      <c r="C9890" t="str">
        <f>TRM!C9710</f>
        <v>X-Win32 9.0 | 9.00.1119</v>
      </c>
      <c r="D9890">
        <f>TRM!D9710</f>
        <v>0</v>
      </c>
      <c r="E9890" t="str">
        <f>IF(VLOOKUP(TRM!A9710,'TRM - TBM Crosswalk'!$A$2:'TRM - TBM Crosswalk'!$I$1008,3,FALSE)="N/A","TBD","")</f>
        <v>TBD</v>
      </c>
      <c r="F9890" t="str">
        <f>IF(VLOOKUP(TRM!A9710,'TRM - TBM Crosswalk'!$A$2:'TRM - TBM Crosswalk'!$I$1008,4,FALSE)=0,"",VLOOKUP(TRM!A9710,'TRM - TBM Crosswalk'!$A$2:'TRM - TBM Crosswalk'!$I$1008,4,FALSE))</f>
        <v/>
      </c>
      <c r="G9890" t="str">
        <f>IF(VLOOKUP(TRM!A9710,'TRM - TBM Crosswalk'!$A$2:'TRM - TBM Crosswalk'!$I$1008,5,FALSE)=0,"",VLOOKUP(TRM!A9710,'TRM - TBM Crosswalk'!$A$2:'TRM - TBM Crosswalk'!$I$1008,5,FALSE))</f>
        <v/>
      </c>
      <c r="H9890" t="str">
        <f>IF(VLOOKUP(TRM!A9710,'TRM - TBM Crosswalk'!$A$2:'TRM - TBM Crosswalk'!$I$1008,6,FALSE)=0,"",VLOOKUP(TRM!A9710,'TRM - TBM Crosswalk'!$A$2:'TRM - TBM Crosswalk'!$I$1008,6,FALSE))</f>
        <v/>
      </c>
      <c r="I9890" t="str">
        <f>IF(VLOOKUP(TRM!A9710,'TRM - TBM Crosswalk'!$A$2:'TRM - TBM Crosswalk'!$I$1008,7,FALSE)=0,"",VLOOKUP(TRM!A9710,'TRM - TBM Crosswalk'!$A$2:'TRM - TBM Crosswalk'!$I$1008,7,FALSE))</f>
        <v/>
      </c>
      <c r="J9890" t="str">
        <f>IF(VLOOKUP(TRM!A9710,'TRM - TBM Crosswalk'!$A$2:'TRM - TBM Crosswalk'!$I$1008,8,FALSE)=0,"",VLOOKUP(TRM!A9710,'TRM - TBM Crosswalk'!$A$2:'TRM - TBM Crosswalk'!$I$1008,8,FALSE))</f>
        <v/>
      </c>
      <c r="K9890" t="str">
        <f>IF(VLOOKUP(TRM!A9710,'TRM - TBM Crosswalk'!$A$2:'TRM - TBM Crosswalk'!$I$1008,9,FALSE)=0,"",VLOOKUP(TRM!A9710,'TRM - TBM Crosswalk'!$A$2:'TRM - TBM Crosswalk'!$I$1008,9,FALSE))</f>
        <v/>
      </c>
    </row>
    <row r="9891" spans="1:11" x14ac:dyDescent="0.45">
      <c r="A9891" t="str">
        <f>TRM!A9711</f>
        <v>I01.005.508#</v>
      </c>
      <c r="B9891" t="str">
        <f>TRM!B9711</f>
        <v>Terminal Emulator#</v>
      </c>
      <c r="C9891" t="str">
        <f>TRM!C9711</f>
        <v>X-Win32 9.1 | 9.01.1020</v>
      </c>
      <c r="D9891">
        <f>TRM!D9711</f>
        <v>0</v>
      </c>
      <c r="E9891" t="str">
        <f>IF(VLOOKUP(TRM!A9711,'TRM - TBM Crosswalk'!$A$2:'TRM - TBM Crosswalk'!$I$1008,3,FALSE)="N/A","TBD","")</f>
        <v>TBD</v>
      </c>
      <c r="F9891" t="str">
        <f>IF(VLOOKUP(TRM!A9711,'TRM - TBM Crosswalk'!$A$2:'TRM - TBM Crosswalk'!$I$1008,4,FALSE)=0,"",VLOOKUP(TRM!A9711,'TRM - TBM Crosswalk'!$A$2:'TRM - TBM Crosswalk'!$I$1008,4,FALSE))</f>
        <v/>
      </c>
      <c r="G9891" t="str">
        <f>IF(VLOOKUP(TRM!A9711,'TRM - TBM Crosswalk'!$A$2:'TRM - TBM Crosswalk'!$I$1008,5,FALSE)=0,"",VLOOKUP(TRM!A9711,'TRM - TBM Crosswalk'!$A$2:'TRM - TBM Crosswalk'!$I$1008,5,FALSE))</f>
        <v/>
      </c>
      <c r="H9891" t="str">
        <f>IF(VLOOKUP(TRM!A9711,'TRM - TBM Crosswalk'!$A$2:'TRM - TBM Crosswalk'!$I$1008,6,FALSE)=0,"",VLOOKUP(TRM!A9711,'TRM - TBM Crosswalk'!$A$2:'TRM - TBM Crosswalk'!$I$1008,6,FALSE))</f>
        <v/>
      </c>
      <c r="I9891" t="str">
        <f>IF(VLOOKUP(TRM!A9711,'TRM - TBM Crosswalk'!$A$2:'TRM - TBM Crosswalk'!$I$1008,7,FALSE)=0,"",VLOOKUP(TRM!A9711,'TRM - TBM Crosswalk'!$A$2:'TRM - TBM Crosswalk'!$I$1008,7,FALSE))</f>
        <v/>
      </c>
      <c r="J9891" t="str">
        <f>IF(VLOOKUP(TRM!A9711,'TRM - TBM Crosswalk'!$A$2:'TRM - TBM Crosswalk'!$I$1008,8,FALSE)=0,"",VLOOKUP(TRM!A9711,'TRM - TBM Crosswalk'!$A$2:'TRM - TBM Crosswalk'!$I$1008,8,FALSE))</f>
        <v/>
      </c>
      <c r="K9891" t="str">
        <f>IF(VLOOKUP(TRM!A9711,'TRM - TBM Crosswalk'!$A$2:'TRM - TBM Crosswalk'!$I$1008,9,FALSE)=0,"",VLOOKUP(TRM!A9711,'TRM - TBM Crosswalk'!$A$2:'TRM - TBM Crosswalk'!$I$1008,9,FALSE))</f>
        <v/>
      </c>
    </row>
    <row r="9892" spans="1:11" x14ac:dyDescent="0.45">
      <c r="A9892" t="str">
        <f>TRM!A9712</f>
        <v>I01.005.603#</v>
      </c>
      <c r="B9892" t="str">
        <f>TRM!B9712</f>
        <v>Cloud Migration</v>
      </c>
      <c r="C9892" t="str">
        <f>TRM!C9712</f>
        <v>Adobe IT Tools Uninstaller.app - 1.13.0.59 (BuildVersion: 1.13; BuildDate: Sun Jul 23 2017 03:13:00 )</v>
      </c>
      <c r="D9892">
        <f>TRM!D9712</f>
        <v>0</v>
      </c>
      <c r="E9892" t="str">
        <f>IF(VLOOKUP(TRM!A9712,'TRM - TBM Crosswalk'!$A$2:'TRM - TBM Crosswalk'!$I$1008,3,FALSE)="N/A","TBD","")</f>
        <v>TBD</v>
      </c>
      <c r="F9892" t="str">
        <f>IF(VLOOKUP(TRM!A9712,'TRM - TBM Crosswalk'!$A$2:'TRM - TBM Crosswalk'!$I$1008,4,FALSE)=0,"",VLOOKUP(TRM!A9712,'TRM - TBM Crosswalk'!$A$2:'TRM - TBM Crosswalk'!$I$1008,4,FALSE))</f>
        <v/>
      </c>
      <c r="G9892" t="str">
        <f>IF(VLOOKUP(TRM!A9712,'TRM - TBM Crosswalk'!$A$2:'TRM - TBM Crosswalk'!$I$1008,5,FALSE)=0,"",VLOOKUP(TRM!A9712,'TRM - TBM Crosswalk'!$A$2:'TRM - TBM Crosswalk'!$I$1008,5,FALSE))</f>
        <v/>
      </c>
      <c r="H9892" t="str">
        <f>IF(VLOOKUP(TRM!A9712,'TRM - TBM Crosswalk'!$A$2:'TRM - TBM Crosswalk'!$I$1008,6,FALSE)=0,"",VLOOKUP(TRM!A9712,'TRM - TBM Crosswalk'!$A$2:'TRM - TBM Crosswalk'!$I$1008,6,FALSE))</f>
        <v/>
      </c>
      <c r="I9892" t="str">
        <f>IF(VLOOKUP(TRM!A9712,'TRM - TBM Crosswalk'!$A$2:'TRM - TBM Crosswalk'!$I$1008,7,FALSE)=0,"",VLOOKUP(TRM!A9712,'TRM - TBM Crosswalk'!$A$2:'TRM - TBM Crosswalk'!$I$1008,7,FALSE))</f>
        <v/>
      </c>
      <c r="J9892" t="str">
        <f>IF(VLOOKUP(TRM!A9712,'TRM - TBM Crosswalk'!$A$2:'TRM - TBM Crosswalk'!$I$1008,8,FALSE)=0,"",VLOOKUP(TRM!A9712,'TRM - TBM Crosswalk'!$A$2:'TRM - TBM Crosswalk'!$I$1008,8,FALSE))</f>
        <v/>
      </c>
      <c r="K9892" t="str">
        <f>IF(VLOOKUP(TRM!A9712,'TRM - TBM Crosswalk'!$A$2:'TRM - TBM Crosswalk'!$I$1008,9,FALSE)=0,"",VLOOKUP(TRM!A9712,'TRM - TBM Crosswalk'!$A$2:'TRM - TBM Crosswalk'!$I$1008,9,FALSE))</f>
        <v/>
      </c>
    </row>
    <row r="9893" spans="1:11" x14ac:dyDescent="0.45">
      <c r="A9893" t="str">
        <f>TRM!A9713</f>
        <v>I01.005.603#</v>
      </c>
      <c r="B9893" t="str">
        <f>TRM!B9713</f>
        <v>Cloud Migration</v>
      </c>
      <c r="C9893" t="str">
        <f>TRM!C9713</f>
        <v>Adobe IT Tools Uninstaller.app - 1.9.4.5 (BuildVersion: 1.9; BuildDate: Tue Feb 02 2016 00:05:10 )</v>
      </c>
      <c r="D9893">
        <f>TRM!D9713</f>
        <v>0</v>
      </c>
      <c r="E9893" t="str">
        <f>IF(VLOOKUP(TRM!A9713,'TRM - TBM Crosswalk'!$A$2:'TRM - TBM Crosswalk'!$I$1008,3,FALSE)="N/A","TBD","")</f>
        <v>TBD</v>
      </c>
      <c r="F9893" t="str">
        <f>IF(VLOOKUP(TRM!A9713,'TRM - TBM Crosswalk'!$A$2:'TRM - TBM Crosswalk'!$I$1008,4,FALSE)=0,"",VLOOKUP(TRM!A9713,'TRM - TBM Crosswalk'!$A$2:'TRM - TBM Crosswalk'!$I$1008,4,FALSE))</f>
        <v/>
      </c>
      <c r="G9893" t="str">
        <f>IF(VLOOKUP(TRM!A9713,'TRM - TBM Crosswalk'!$A$2:'TRM - TBM Crosswalk'!$I$1008,5,FALSE)=0,"",VLOOKUP(TRM!A9713,'TRM - TBM Crosswalk'!$A$2:'TRM - TBM Crosswalk'!$I$1008,5,FALSE))</f>
        <v/>
      </c>
      <c r="H9893" t="str">
        <f>IF(VLOOKUP(TRM!A9713,'TRM - TBM Crosswalk'!$A$2:'TRM - TBM Crosswalk'!$I$1008,6,FALSE)=0,"",VLOOKUP(TRM!A9713,'TRM - TBM Crosswalk'!$A$2:'TRM - TBM Crosswalk'!$I$1008,6,FALSE))</f>
        <v/>
      </c>
      <c r="I9893" t="str">
        <f>IF(VLOOKUP(TRM!A9713,'TRM - TBM Crosswalk'!$A$2:'TRM - TBM Crosswalk'!$I$1008,7,FALSE)=0,"",VLOOKUP(TRM!A9713,'TRM - TBM Crosswalk'!$A$2:'TRM - TBM Crosswalk'!$I$1008,7,FALSE))</f>
        <v/>
      </c>
      <c r="J9893" t="str">
        <f>IF(VLOOKUP(TRM!A9713,'TRM - TBM Crosswalk'!$A$2:'TRM - TBM Crosswalk'!$I$1008,8,FALSE)=0,"",VLOOKUP(TRM!A9713,'TRM - TBM Crosswalk'!$A$2:'TRM - TBM Crosswalk'!$I$1008,8,FALSE))</f>
        <v/>
      </c>
      <c r="K9893" t="str">
        <f>IF(VLOOKUP(TRM!A9713,'TRM - TBM Crosswalk'!$A$2:'TRM - TBM Crosswalk'!$I$1008,9,FALSE)=0,"",VLOOKUP(TRM!A9713,'TRM - TBM Crosswalk'!$A$2:'TRM - TBM Crosswalk'!$I$1008,9,FALSE))</f>
        <v/>
      </c>
    </row>
    <row r="9894" spans="1:11" x14ac:dyDescent="0.45">
      <c r="A9894" t="str">
        <f>TRM!A9714</f>
        <v>I01.005.603#</v>
      </c>
      <c r="B9894" t="str">
        <f>TRM!B9714</f>
        <v>Cloud Migration</v>
      </c>
      <c r="C9894" t="str">
        <f>TRM!C9714</f>
        <v>Google Apps Migration For Microsoft OutlookÂ® | 4.0.30.10</v>
      </c>
      <c r="D9894">
        <f>TRM!D9714</f>
        <v>0</v>
      </c>
      <c r="E9894" t="str">
        <f>IF(VLOOKUP(TRM!A9714,'TRM - TBM Crosswalk'!$A$2:'TRM - TBM Crosswalk'!$I$1008,3,FALSE)="N/A","TBD","")</f>
        <v>TBD</v>
      </c>
      <c r="F9894" t="str">
        <f>IF(VLOOKUP(TRM!A9714,'TRM - TBM Crosswalk'!$A$2:'TRM - TBM Crosswalk'!$I$1008,4,FALSE)=0,"",VLOOKUP(TRM!A9714,'TRM - TBM Crosswalk'!$A$2:'TRM - TBM Crosswalk'!$I$1008,4,FALSE))</f>
        <v/>
      </c>
      <c r="G9894" t="str">
        <f>IF(VLOOKUP(TRM!A9714,'TRM - TBM Crosswalk'!$A$2:'TRM - TBM Crosswalk'!$I$1008,5,FALSE)=0,"",VLOOKUP(TRM!A9714,'TRM - TBM Crosswalk'!$A$2:'TRM - TBM Crosswalk'!$I$1008,5,FALSE))</f>
        <v/>
      </c>
      <c r="H9894" t="str">
        <f>IF(VLOOKUP(TRM!A9714,'TRM - TBM Crosswalk'!$A$2:'TRM - TBM Crosswalk'!$I$1008,6,FALSE)=0,"",VLOOKUP(TRM!A9714,'TRM - TBM Crosswalk'!$A$2:'TRM - TBM Crosswalk'!$I$1008,6,FALSE))</f>
        <v/>
      </c>
      <c r="I9894" t="str">
        <f>IF(VLOOKUP(TRM!A9714,'TRM - TBM Crosswalk'!$A$2:'TRM - TBM Crosswalk'!$I$1008,7,FALSE)=0,"",VLOOKUP(TRM!A9714,'TRM - TBM Crosswalk'!$A$2:'TRM - TBM Crosswalk'!$I$1008,7,FALSE))</f>
        <v/>
      </c>
      <c r="J9894" t="str">
        <f>IF(VLOOKUP(TRM!A9714,'TRM - TBM Crosswalk'!$A$2:'TRM - TBM Crosswalk'!$I$1008,8,FALSE)=0,"",VLOOKUP(TRM!A9714,'TRM - TBM Crosswalk'!$A$2:'TRM - TBM Crosswalk'!$I$1008,8,FALSE))</f>
        <v/>
      </c>
      <c r="K9894" t="str">
        <f>IF(VLOOKUP(TRM!A9714,'TRM - TBM Crosswalk'!$A$2:'TRM - TBM Crosswalk'!$I$1008,9,FALSE)=0,"",VLOOKUP(TRM!A9714,'TRM - TBM Crosswalk'!$A$2:'TRM - TBM Crosswalk'!$I$1008,9,FALSE))</f>
        <v/>
      </c>
    </row>
    <row r="9895" spans="1:11" x14ac:dyDescent="0.45">
      <c r="A9895" t="str">
        <f>TRM!A9716</f>
        <v>I01.005.603#</v>
      </c>
      <c r="B9895" t="str">
        <f>TRM!B9716</f>
        <v>Cloud Migration</v>
      </c>
      <c r="C9895" t="str">
        <f>TRM!C9716</f>
        <v>ShareGate Desktop | 11.0.2.0</v>
      </c>
      <c r="D9895">
        <f>TRM!D9716</f>
        <v>0</v>
      </c>
      <c r="E9895" t="str">
        <f>IF(VLOOKUP(TRM!A9716,'TRM - TBM Crosswalk'!$A$2:'TRM - TBM Crosswalk'!$I$1008,3,FALSE)="N/A","TBD","")</f>
        <v>TBD</v>
      </c>
      <c r="F9895" t="str">
        <f>IF(VLOOKUP(TRM!A9716,'TRM - TBM Crosswalk'!$A$2:'TRM - TBM Crosswalk'!$I$1008,4,FALSE)=0,"",VLOOKUP(TRM!A9716,'TRM - TBM Crosswalk'!$A$2:'TRM - TBM Crosswalk'!$I$1008,4,FALSE))</f>
        <v/>
      </c>
      <c r="G9895" t="str">
        <f>IF(VLOOKUP(TRM!A9716,'TRM - TBM Crosswalk'!$A$2:'TRM - TBM Crosswalk'!$I$1008,5,FALSE)=0,"",VLOOKUP(TRM!A9716,'TRM - TBM Crosswalk'!$A$2:'TRM - TBM Crosswalk'!$I$1008,5,FALSE))</f>
        <v/>
      </c>
      <c r="H9895" t="str">
        <f>IF(VLOOKUP(TRM!A9716,'TRM - TBM Crosswalk'!$A$2:'TRM - TBM Crosswalk'!$I$1008,6,FALSE)=0,"",VLOOKUP(TRM!A9716,'TRM - TBM Crosswalk'!$A$2:'TRM - TBM Crosswalk'!$I$1008,6,FALSE))</f>
        <v/>
      </c>
      <c r="I9895" t="str">
        <f>IF(VLOOKUP(TRM!A9716,'TRM - TBM Crosswalk'!$A$2:'TRM - TBM Crosswalk'!$I$1008,7,FALSE)=0,"",VLOOKUP(TRM!A9716,'TRM - TBM Crosswalk'!$A$2:'TRM - TBM Crosswalk'!$I$1008,7,FALSE))</f>
        <v/>
      </c>
      <c r="J9895" t="str">
        <f>IF(VLOOKUP(TRM!A9716,'TRM - TBM Crosswalk'!$A$2:'TRM - TBM Crosswalk'!$I$1008,8,FALSE)=0,"",VLOOKUP(TRM!A9716,'TRM - TBM Crosswalk'!$A$2:'TRM - TBM Crosswalk'!$I$1008,8,FALSE))</f>
        <v/>
      </c>
      <c r="K9895" t="str">
        <f>IF(VLOOKUP(TRM!A9716,'TRM - TBM Crosswalk'!$A$2:'TRM - TBM Crosswalk'!$I$1008,9,FALSE)=0,"",VLOOKUP(TRM!A9716,'TRM - TBM Crosswalk'!$A$2:'TRM - TBM Crosswalk'!$I$1008,9,FALSE))</f>
        <v/>
      </c>
    </row>
    <row r="9896" spans="1:11" x14ac:dyDescent="0.45">
      <c r="A9896" t="str">
        <f>TRM!A9717</f>
        <v>I01.005.603#</v>
      </c>
      <c r="B9896" t="str">
        <f>TRM!B9717</f>
        <v>Cloud Migration</v>
      </c>
      <c r="C9896" t="str">
        <f>TRM!C9717</f>
        <v>ShareGate Desktop | 11.0.3.0</v>
      </c>
      <c r="D9896">
        <f>TRM!D9717</f>
        <v>0</v>
      </c>
      <c r="E9896" t="str">
        <f>IF(VLOOKUP(TRM!A9717,'TRM - TBM Crosswalk'!$A$2:'TRM - TBM Crosswalk'!$I$1008,3,FALSE)="N/A","TBD","")</f>
        <v>TBD</v>
      </c>
      <c r="F9896" t="str">
        <f>IF(VLOOKUP(TRM!A9717,'TRM - TBM Crosswalk'!$A$2:'TRM - TBM Crosswalk'!$I$1008,4,FALSE)=0,"",VLOOKUP(TRM!A9717,'TRM - TBM Crosswalk'!$A$2:'TRM - TBM Crosswalk'!$I$1008,4,FALSE))</f>
        <v/>
      </c>
      <c r="G9896" t="str">
        <f>IF(VLOOKUP(TRM!A9717,'TRM - TBM Crosswalk'!$A$2:'TRM - TBM Crosswalk'!$I$1008,5,FALSE)=0,"",VLOOKUP(TRM!A9717,'TRM - TBM Crosswalk'!$A$2:'TRM - TBM Crosswalk'!$I$1008,5,FALSE))</f>
        <v/>
      </c>
      <c r="H9896" t="str">
        <f>IF(VLOOKUP(TRM!A9717,'TRM - TBM Crosswalk'!$A$2:'TRM - TBM Crosswalk'!$I$1008,6,FALSE)=0,"",VLOOKUP(TRM!A9717,'TRM - TBM Crosswalk'!$A$2:'TRM - TBM Crosswalk'!$I$1008,6,FALSE))</f>
        <v/>
      </c>
      <c r="I9896" t="str">
        <f>IF(VLOOKUP(TRM!A9717,'TRM - TBM Crosswalk'!$A$2:'TRM - TBM Crosswalk'!$I$1008,7,FALSE)=0,"",VLOOKUP(TRM!A9717,'TRM - TBM Crosswalk'!$A$2:'TRM - TBM Crosswalk'!$I$1008,7,FALSE))</f>
        <v/>
      </c>
      <c r="J9896" t="str">
        <f>IF(VLOOKUP(TRM!A9717,'TRM - TBM Crosswalk'!$A$2:'TRM - TBM Crosswalk'!$I$1008,8,FALSE)=0,"",VLOOKUP(TRM!A9717,'TRM - TBM Crosswalk'!$A$2:'TRM - TBM Crosswalk'!$I$1008,8,FALSE))</f>
        <v/>
      </c>
      <c r="K9896" t="str">
        <f>IF(VLOOKUP(TRM!A9717,'TRM - TBM Crosswalk'!$A$2:'TRM - TBM Crosswalk'!$I$1008,9,FALSE)=0,"",VLOOKUP(TRM!A9717,'TRM - TBM Crosswalk'!$A$2:'TRM - TBM Crosswalk'!$I$1008,9,FALSE))</f>
        <v/>
      </c>
    </row>
    <row r="9897" spans="1:11" x14ac:dyDescent="0.45">
      <c r="A9897" t="str">
        <f>TRM!A9719</f>
        <v>I01.005.603#</v>
      </c>
      <c r="B9897" t="str">
        <f>TRM!B9719</f>
        <v>Cloud Migration</v>
      </c>
      <c r="C9897" t="str">
        <f>TRM!C9719</f>
        <v>ShareGate Desktop | 12.2.4.0</v>
      </c>
      <c r="D9897">
        <f>TRM!D9719</f>
        <v>0</v>
      </c>
      <c r="E9897" t="str">
        <f>IF(VLOOKUP(TRM!A9719,'TRM - TBM Crosswalk'!$A$2:'TRM - TBM Crosswalk'!$I$1008,3,FALSE)="N/A","TBD","")</f>
        <v>TBD</v>
      </c>
      <c r="F9897" t="str">
        <f>IF(VLOOKUP(TRM!A9719,'TRM - TBM Crosswalk'!$A$2:'TRM - TBM Crosswalk'!$I$1008,4,FALSE)=0,"",VLOOKUP(TRM!A9719,'TRM - TBM Crosswalk'!$A$2:'TRM - TBM Crosswalk'!$I$1008,4,FALSE))</f>
        <v/>
      </c>
      <c r="G9897" t="str">
        <f>IF(VLOOKUP(TRM!A9719,'TRM - TBM Crosswalk'!$A$2:'TRM - TBM Crosswalk'!$I$1008,5,FALSE)=0,"",VLOOKUP(TRM!A9719,'TRM - TBM Crosswalk'!$A$2:'TRM - TBM Crosswalk'!$I$1008,5,FALSE))</f>
        <v/>
      </c>
      <c r="H9897" t="str">
        <f>IF(VLOOKUP(TRM!A9719,'TRM - TBM Crosswalk'!$A$2:'TRM - TBM Crosswalk'!$I$1008,6,FALSE)=0,"",VLOOKUP(TRM!A9719,'TRM - TBM Crosswalk'!$A$2:'TRM - TBM Crosswalk'!$I$1008,6,FALSE))</f>
        <v/>
      </c>
      <c r="I9897" t="str">
        <f>IF(VLOOKUP(TRM!A9719,'TRM - TBM Crosswalk'!$A$2:'TRM - TBM Crosswalk'!$I$1008,7,FALSE)=0,"",VLOOKUP(TRM!A9719,'TRM - TBM Crosswalk'!$A$2:'TRM - TBM Crosswalk'!$I$1008,7,FALSE))</f>
        <v/>
      </c>
      <c r="J9897" t="str">
        <f>IF(VLOOKUP(TRM!A9719,'TRM - TBM Crosswalk'!$A$2:'TRM - TBM Crosswalk'!$I$1008,8,FALSE)=0,"",VLOOKUP(TRM!A9719,'TRM - TBM Crosswalk'!$A$2:'TRM - TBM Crosswalk'!$I$1008,8,FALSE))</f>
        <v/>
      </c>
      <c r="K9897" t="str">
        <f>IF(VLOOKUP(TRM!A9719,'TRM - TBM Crosswalk'!$A$2:'TRM - TBM Crosswalk'!$I$1008,9,FALSE)=0,"",VLOOKUP(TRM!A9719,'TRM - TBM Crosswalk'!$A$2:'TRM - TBM Crosswalk'!$I$1008,9,FALSE))</f>
        <v/>
      </c>
    </row>
    <row r="9898" spans="1:11" x14ac:dyDescent="0.45">
      <c r="A9898" t="str">
        <f>TRM!A9721</f>
        <v>I01.005.603#</v>
      </c>
      <c r="B9898" t="str">
        <f>TRM!B9721</f>
        <v>Cloud Migration</v>
      </c>
      <c r="C9898" t="str">
        <f>TRM!C9721</f>
        <v>SharePoint Migration Tool | 3.2.114.2</v>
      </c>
      <c r="D9898">
        <f>TRM!D9721</f>
        <v>0</v>
      </c>
      <c r="E9898" t="str">
        <f>IF(VLOOKUP(TRM!A9721,'TRM - TBM Crosswalk'!$A$2:'TRM - TBM Crosswalk'!$I$1008,3,FALSE)="N/A","TBD","")</f>
        <v>TBD</v>
      </c>
      <c r="F9898" t="str">
        <f>IF(VLOOKUP(TRM!A9721,'TRM - TBM Crosswalk'!$A$2:'TRM - TBM Crosswalk'!$I$1008,4,FALSE)=0,"",VLOOKUP(TRM!A9721,'TRM - TBM Crosswalk'!$A$2:'TRM - TBM Crosswalk'!$I$1008,4,FALSE))</f>
        <v/>
      </c>
      <c r="G9898" t="str">
        <f>IF(VLOOKUP(TRM!A9721,'TRM - TBM Crosswalk'!$A$2:'TRM - TBM Crosswalk'!$I$1008,5,FALSE)=0,"",VLOOKUP(TRM!A9721,'TRM - TBM Crosswalk'!$A$2:'TRM - TBM Crosswalk'!$I$1008,5,FALSE))</f>
        <v/>
      </c>
      <c r="H9898" t="str">
        <f>IF(VLOOKUP(TRM!A9721,'TRM - TBM Crosswalk'!$A$2:'TRM - TBM Crosswalk'!$I$1008,6,FALSE)=0,"",VLOOKUP(TRM!A9721,'TRM - TBM Crosswalk'!$A$2:'TRM - TBM Crosswalk'!$I$1008,6,FALSE))</f>
        <v/>
      </c>
      <c r="I9898" t="str">
        <f>IF(VLOOKUP(TRM!A9721,'TRM - TBM Crosswalk'!$A$2:'TRM - TBM Crosswalk'!$I$1008,7,FALSE)=0,"",VLOOKUP(TRM!A9721,'TRM - TBM Crosswalk'!$A$2:'TRM - TBM Crosswalk'!$I$1008,7,FALSE))</f>
        <v/>
      </c>
      <c r="J9898" t="str">
        <f>IF(VLOOKUP(TRM!A9721,'TRM - TBM Crosswalk'!$A$2:'TRM - TBM Crosswalk'!$I$1008,8,FALSE)=0,"",VLOOKUP(TRM!A9721,'TRM - TBM Crosswalk'!$A$2:'TRM - TBM Crosswalk'!$I$1008,8,FALSE))</f>
        <v/>
      </c>
      <c r="K9898" t="str">
        <f>IF(VLOOKUP(TRM!A9721,'TRM - TBM Crosswalk'!$A$2:'TRM - TBM Crosswalk'!$I$1008,9,FALSE)=0,"",VLOOKUP(TRM!A9721,'TRM - TBM Crosswalk'!$A$2:'TRM - TBM Crosswalk'!$I$1008,9,FALSE))</f>
        <v/>
      </c>
    </row>
    <row r="9899" spans="1:11" x14ac:dyDescent="0.45">
      <c r="A9899" t="str">
        <f>TRM!A9722</f>
        <v>I01.005.603#</v>
      </c>
      <c r="B9899" t="str">
        <f>TRM!B9722</f>
        <v>Cloud Migration</v>
      </c>
      <c r="C9899" t="str">
        <f>TRM!C9722</f>
        <v>SharePoint Migration Tool | 3.2.115.3</v>
      </c>
      <c r="D9899">
        <f>TRM!D9722</f>
        <v>0</v>
      </c>
      <c r="E9899" t="str">
        <f>IF(VLOOKUP(TRM!A9722,'TRM - TBM Crosswalk'!$A$2:'TRM - TBM Crosswalk'!$I$1008,3,FALSE)="N/A","TBD","")</f>
        <v>TBD</v>
      </c>
      <c r="F9899" t="str">
        <f>IF(VLOOKUP(TRM!A9722,'TRM - TBM Crosswalk'!$A$2:'TRM - TBM Crosswalk'!$I$1008,4,FALSE)=0,"",VLOOKUP(TRM!A9722,'TRM - TBM Crosswalk'!$A$2:'TRM - TBM Crosswalk'!$I$1008,4,FALSE))</f>
        <v/>
      </c>
      <c r="G9899" t="str">
        <f>IF(VLOOKUP(TRM!A9722,'TRM - TBM Crosswalk'!$A$2:'TRM - TBM Crosswalk'!$I$1008,5,FALSE)=0,"",VLOOKUP(TRM!A9722,'TRM - TBM Crosswalk'!$A$2:'TRM - TBM Crosswalk'!$I$1008,5,FALSE))</f>
        <v/>
      </c>
      <c r="H9899" t="str">
        <f>IF(VLOOKUP(TRM!A9722,'TRM - TBM Crosswalk'!$A$2:'TRM - TBM Crosswalk'!$I$1008,6,FALSE)=0,"",VLOOKUP(TRM!A9722,'TRM - TBM Crosswalk'!$A$2:'TRM - TBM Crosswalk'!$I$1008,6,FALSE))</f>
        <v/>
      </c>
      <c r="I9899" t="str">
        <f>IF(VLOOKUP(TRM!A9722,'TRM - TBM Crosswalk'!$A$2:'TRM - TBM Crosswalk'!$I$1008,7,FALSE)=0,"",VLOOKUP(TRM!A9722,'TRM - TBM Crosswalk'!$A$2:'TRM - TBM Crosswalk'!$I$1008,7,FALSE))</f>
        <v/>
      </c>
      <c r="J9899" t="str">
        <f>IF(VLOOKUP(TRM!A9722,'TRM - TBM Crosswalk'!$A$2:'TRM - TBM Crosswalk'!$I$1008,8,FALSE)=0,"",VLOOKUP(TRM!A9722,'TRM - TBM Crosswalk'!$A$2:'TRM - TBM Crosswalk'!$I$1008,8,FALSE))</f>
        <v/>
      </c>
      <c r="K9899" t="str">
        <f>IF(VLOOKUP(TRM!A9722,'TRM - TBM Crosswalk'!$A$2:'TRM - TBM Crosswalk'!$I$1008,9,FALSE)=0,"",VLOOKUP(TRM!A9722,'TRM - TBM Crosswalk'!$A$2:'TRM - TBM Crosswalk'!$I$1008,9,FALSE))</f>
        <v/>
      </c>
    </row>
    <row r="9900" spans="1:11" x14ac:dyDescent="0.45">
      <c r="A9900" t="str">
        <f>TRM!A9723</f>
        <v>I01.005.604#</v>
      </c>
      <c r="B9900" t="str">
        <f>TRM!B9723</f>
        <v>Cloud Sync</v>
      </c>
      <c r="C9900" t="str">
        <f>TRM!C9723</f>
        <v>A360 Desktop | 7.2.3.1800</v>
      </c>
      <c r="D9900">
        <f>TRM!D9723</f>
        <v>0</v>
      </c>
      <c r="E9900" t="str">
        <f>IF(VLOOKUP(TRM!A9723,'TRM - TBM Crosswalk'!$A$2:'TRM - TBM Crosswalk'!$I$1008,3,FALSE)="N/A","TBD","")</f>
        <v>TBD</v>
      </c>
      <c r="F9900" t="str">
        <f>IF(VLOOKUP(TRM!A9723,'TRM - TBM Crosswalk'!$A$2:'TRM - TBM Crosswalk'!$I$1008,4,FALSE)=0,"",VLOOKUP(TRM!A9723,'TRM - TBM Crosswalk'!$A$2:'TRM - TBM Crosswalk'!$I$1008,4,FALSE))</f>
        <v/>
      </c>
      <c r="G9900" t="str">
        <f>IF(VLOOKUP(TRM!A9723,'TRM - TBM Crosswalk'!$A$2:'TRM - TBM Crosswalk'!$I$1008,5,FALSE)=0,"",VLOOKUP(TRM!A9723,'TRM - TBM Crosswalk'!$A$2:'TRM - TBM Crosswalk'!$I$1008,5,FALSE))</f>
        <v/>
      </c>
      <c r="H9900" t="str">
        <f>IF(VLOOKUP(TRM!A9723,'TRM - TBM Crosswalk'!$A$2:'TRM - TBM Crosswalk'!$I$1008,6,FALSE)=0,"",VLOOKUP(TRM!A9723,'TRM - TBM Crosswalk'!$A$2:'TRM - TBM Crosswalk'!$I$1008,6,FALSE))</f>
        <v/>
      </c>
      <c r="I9900" t="str">
        <f>IF(VLOOKUP(TRM!A9723,'TRM - TBM Crosswalk'!$A$2:'TRM - TBM Crosswalk'!$I$1008,7,FALSE)=0,"",VLOOKUP(TRM!A9723,'TRM - TBM Crosswalk'!$A$2:'TRM - TBM Crosswalk'!$I$1008,7,FALSE))</f>
        <v/>
      </c>
      <c r="J9900" t="str">
        <f>IF(VLOOKUP(TRM!A9723,'TRM - TBM Crosswalk'!$A$2:'TRM - TBM Crosswalk'!$I$1008,8,FALSE)=0,"",VLOOKUP(TRM!A9723,'TRM - TBM Crosswalk'!$A$2:'TRM - TBM Crosswalk'!$I$1008,8,FALSE))</f>
        <v/>
      </c>
      <c r="K9900" t="str">
        <f>IF(VLOOKUP(TRM!A9723,'TRM - TBM Crosswalk'!$A$2:'TRM - TBM Crosswalk'!$I$1008,9,FALSE)=0,"",VLOOKUP(TRM!A9723,'TRM - TBM Crosswalk'!$A$2:'TRM - TBM Crosswalk'!$I$1008,9,FALSE))</f>
        <v/>
      </c>
    </row>
    <row r="9901" spans="1:11" x14ac:dyDescent="0.45">
      <c r="A9901" t="str">
        <f>TRM!A9724</f>
        <v>I01.005.604#</v>
      </c>
      <c r="B9901" t="str">
        <f>TRM!B9724</f>
        <v>Cloud Sync</v>
      </c>
      <c r="C9901" t="str">
        <f>TRM!C9724</f>
        <v>A360 Desktop | 7.3.6.1809</v>
      </c>
      <c r="D9901">
        <f>TRM!D9724</f>
        <v>0</v>
      </c>
      <c r="E9901" t="str">
        <f>IF(VLOOKUP(TRM!A9724,'TRM - TBM Crosswalk'!$A$2:'TRM - TBM Crosswalk'!$I$1008,3,FALSE)="N/A","TBD","")</f>
        <v>TBD</v>
      </c>
      <c r="F9901" t="str">
        <f>IF(VLOOKUP(TRM!A9724,'TRM - TBM Crosswalk'!$A$2:'TRM - TBM Crosswalk'!$I$1008,4,FALSE)=0,"",VLOOKUP(TRM!A9724,'TRM - TBM Crosswalk'!$A$2:'TRM - TBM Crosswalk'!$I$1008,4,FALSE))</f>
        <v/>
      </c>
      <c r="G9901" t="str">
        <f>IF(VLOOKUP(TRM!A9724,'TRM - TBM Crosswalk'!$A$2:'TRM - TBM Crosswalk'!$I$1008,5,FALSE)=0,"",VLOOKUP(TRM!A9724,'TRM - TBM Crosswalk'!$A$2:'TRM - TBM Crosswalk'!$I$1008,5,FALSE))</f>
        <v/>
      </c>
      <c r="H9901" t="str">
        <f>IF(VLOOKUP(TRM!A9724,'TRM - TBM Crosswalk'!$A$2:'TRM - TBM Crosswalk'!$I$1008,6,FALSE)=0,"",VLOOKUP(TRM!A9724,'TRM - TBM Crosswalk'!$A$2:'TRM - TBM Crosswalk'!$I$1008,6,FALSE))</f>
        <v/>
      </c>
      <c r="I9901" t="str">
        <f>IF(VLOOKUP(TRM!A9724,'TRM - TBM Crosswalk'!$A$2:'TRM - TBM Crosswalk'!$I$1008,7,FALSE)=0,"",VLOOKUP(TRM!A9724,'TRM - TBM Crosswalk'!$A$2:'TRM - TBM Crosswalk'!$I$1008,7,FALSE))</f>
        <v/>
      </c>
      <c r="J9901" t="str">
        <f>IF(VLOOKUP(TRM!A9724,'TRM - TBM Crosswalk'!$A$2:'TRM - TBM Crosswalk'!$I$1008,8,FALSE)=0,"",VLOOKUP(TRM!A9724,'TRM - TBM Crosswalk'!$A$2:'TRM - TBM Crosswalk'!$I$1008,8,FALSE))</f>
        <v/>
      </c>
      <c r="K9901" t="str">
        <f>IF(VLOOKUP(TRM!A9724,'TRM - TBM Crosswalk'!$A$2:'TRM - TBM Crosswalk'!$I$1008,9,FALSE)=0,"",VLOOKUP(TRM!A9724,'TRM - TBM Crosswalk'!$A$2:'TRM - TBM Crosswalk'!$I$1008,9,FALSE))</f>
        <v/>
      </c>
    </row>
    <row r="9902" spans="1:11" x14ac:dyDescent="0.45">
      <c r="A9902" t="str">
        <f>TRM!A9725</f>
        <v>I01.005.604#</v>
      </c>
      <c r="B9902" t="str">
        <f>TRM!B9725</f>
        <v>Cloud Sync</v>
      </c>
      <c r="C9902" t="str">
        <f>TRM!C9725</f>
        <v>A360 Desktop | 8.2.3.1800</v>
      </c>
      <c r="D9902">
        <f>TRM!D9725</f>
        <v>0</v>
      </c>
      <c r="E9902" t="str">
        <f>IF(VLOOKUP(TRM!A9725,'TRM - TBM Crosswalk'!$A$2:'TRM - TBM Crosswalk'!$I$1008,3,FALSE)="N/A","TBD","")</f>
        <v>TBD</v>
      </c>
      <c r="F9902" t="str">
        <f>IF(VLOOKUP(TRM!A9725,'TRM - TBM Crosswalk'!$A$2:'TRM - TBM Crosswalk'!$I$1008,4,FALSE)=0,"",VLOOKUP(TRM!A9725,'TRM - TBM Crosswalk'!$A$2:'TRM - TBM Crosswalk'!$I$1008,4,FALSE))</f>
        <v/>
      </c>
      <c r="G9902" t="str">
        <f>IF(VLOOKUP(TRM!A9725,'TRM - TBM Crosswalk'!$A$2:'TRM - TBM Crosswalk'!$I$1008,5,FALSE)=0,"",VLOOKUP(TRM!A9725,'TRM - TBM Crosswalk'!$A$2:'TRM - TBM Crosswalk'!$I$1008,5,FALSE))</f>
        <v/>
      </c>
      <c r="H9902" t="str">
        <f>IF(VLOOKUP(TRM!A9725,'TRM - TBM Crosswalk'!$A$2:'TRM - TBM Crosswalk'!$I$1008,6,FALSE)=0,"",VLOOKUP(TRM!A9725,'TRM - TBM Crosswalk'!$A$2:'TRM - TBM Crosswalk'!$I$1008,6,FALSE))</f>
        <v/>
      </c>
      <c r="I9902" t="str">
        <f>IF(VLOOKUP(TRM!A9725,'TRM - TBM Crosswalk'!$A$2:'TRM - TBM Crosswalk'!$I$1008,7,FALSE)=0,"",VLOOKUP(TRM!A9725,'TRM - TBM Crosswalk'!$A$2:'TRM - TBM Crosswalk'!$I$1008,7,FALSE))</f>
        <v/>
      </c>
      <c r="J9902" t="str">
        <f>IF(VLOOKUP(TRM!A9725,'TRM - TBM Crosswalk'!$A$2:'TRM - TBM Crosswalk'!$I$1008,8,FALSE)=0,"",VLOOKUP(TRM!A9725,'TRM - TBM Crosswalk'!$A$2:'TRM - TBM Crosswalk'!$I$1008,8,FALSE))</f>
        <v/>
      </c>
      <c r="K9902" t="str">
        <f>IF(VLOOKUP(TRM!A9725,'TRM - TBM Crosswalk'!$A$2:'TRM - TBM Crosswalk'!$I$1008,9,FALSE)=0,"",VLOOKUP(TRM!A9725,'TRM - TBM Crosswalk'!$A$2:'TRM - TBM Crosswalk'!$I$1008,9,FALSE))</f>
        <v/>
      </c>
    </row>
    <row r="9903" spans="1:11" x14ac:dyDescent="0.45">
      <c r="A9903" t="str">
        <f>TRM!A9726</f>
        <v>I01.005.604#</v>
      </c>
      <c r="B9903" t="str">
        <f>TRM!B9726</f>
        <v>Cloud Sync</v>
      </c>
      <c r="C9903" t="str">
        <f>TRM!C9726</f>
        <v>A360 Desktop | 9.5.0.601</v>
      </c>
      <c r="D9903">
        <f>TRM!D9726</f>
        <v>0</v>
      </c>
      <c r="E9903" t="str">
        <f>IF(VLOOKUP(TRM!A9726,'TRM - TBM Crosswalk'!$A$2:'TRM - TBM Crosswalk'!$I$1008,3,FALSE)="N/A","TBD","")</f>
        <v>TBD</v>
      </c>
      <c r="F9903" t="str">
        <f>IF(VLOOKUP(TRM!A9726,'TRM - TBM Crosswalk'!$A$2:'TRM - TBM Crosswalk'!$I$1008,4,FALSE)=0,"",VLOOKUP(TRM!A9726,'TRM - TBM Crosswalk'!$A$2:'TRM - TBM Crosswalk'!$I$1008,4,FALSE))</f>
        <v/>
      </c>
      <c r="G9903" t="str">
        <f>IF(VLOOKUP(TRM!A9726,'TRM - TBM Crosswalk'!$A$2:'TRM - TBM Crosswalk'!$I$1008,5,FALSE)=0,"",VLOOKUP(TRM!A9726,'TRM - TBM Crosswalk'!$A$2:'TRM - TBM Crosswalk'!$I$1008,5,FALSE))</f>
        <v/>
      </c>
      <c r="H9903" t="str">
        <f>IF(VLOOKUP(TRM!A9726,'TRM - TBM Crosswalk'!$A$2:'TRM - TBM Crosswalk'!$I$1008,6,FALSE)=0,"",VLOOKUP(TRM!A9726,'TRM - TBM Crosswalk'!$A$2:'TRM - TBM Crosswalk'!$I$1008,6,FALSE))</f>
        <v/>
      </c>
      <c r="I9903" t="str">
        <f>IF(VLOOKUP(TRM!A9726,'TRM - TBM Crosswalk'!$A$2:'TRM - TBM Crosswalk'!$I$1008,7,FALSE)=0,"",VLOOKUP(TRM!A9726,'TRM - TBM Crosswalk'!$A$2:'TRM - TBM Crosswalk'!$I$1008,7,FALSE))</f>
        <v/>
      </c>
      <c r="J9903" t="str">
        <f>IF(VLOOKUP(TRM!A9726,'TRM - TBM Crosswalk'!$A$2:'TRM - TBM Crosswalk'!$I$1008,8,FALSE)=0,"",VLOOKUP(TRM!A9726,'TRM - TBM Crosswalk'!$A$2:'TRM - TBM Crosswalk'!$I$1008,8,FALSE))</f>
        <v/>
      </c>
      <c r="K9903" t="str">
        <f>IF(VLOOKUP(TRM!A9726,'TRM - TBM Crosswalk'!$A$2:'TRM - TBM Crosswalk'!$I$1008,9,FALSE)=0,"",VLOOKUP(TRM!A9726,'TRM - TBM Crosswalk'!$A$2:'TRM - TBM Crosswalk'!$I$1008,9,FALSE))</f>
        <v/>
      </c>
    </row>
    <row r="9904" spans="1:11" x14ac:dyDescent="0.45">
      <c r="A9904" t="str">
        <f>TRM!A9733</f>
        <v>I01.005.604#</v>
      </c>
      <c r="B9904" t="str">
        <f>TRM!B9733</f>
        <v>Cloud Sync</v>
      </c>
      <c r="C9904" t="str">
        <f>TRM!C9733</f>
        <v>AdobeIPCBrokerCustomHook</v>
      </c>
      <c r="D9904">
        <f>TRM!D9733</f>
        <v>0</v>
      </c>
      <c r="E9904" t="str">
        <f>IF(VLOOKUP(TRM!A9733,'TRM - TBM Crosswalk'!$A$2:'TRM - TBM Crosswalk'!$I$1008,3,FALSE)="N/A","TBD","")</f>
        <v>TBD</v>
      </c>
      <c r="F9904" t="str">
        <f>IF(VLOOKUP(TRM!A9733,'TRM - TBM Crosswalk'!$A$2:'TRM - TBM Crosswalk'!$I$1008,4,FALSE)=0,"",VLOOKUP(TRM!A9733,'TRM - TBM Crosswalk'!$A$2:'TRM - TBM Crosswalk'!$I$1008,4,FALSE))</f>
        <v/>
      </c>
      <c r="G9904" t="str">
        <f>IF(VLOOKUP(TRM!A9733,'TRM - TBM Crosswalk'!$A$2:'TRM - TBM Crosswalk'!$I$1008,5,FALSE)=0,"",VLOOKUP(TRM!A9733,'TRM - TBM Crosswalk'!$A$2:'TRM - TBM Crosswalk'!$I$1008,5,FALSE))</f>
        <v/>
      </c>
      <c r="H9904" t="str">
        <f>IF(VLOOKUP(TRM!A9733,'TRM - TBM Crosswalk'!$A$2:'TRM - TBM Crosswalk'!$I$1008,6,FALSE)=0,"",VLOOKUP(TRM!A9733,'TRM - TBM Crosswalk'!$A$2:'TRM - TBM Crosswalk'!$I$1008,6,FALSE))</f>
        <v/>
      </c>
      <c r="I9904" t="str">
        <f>IF(VLOOKUP(TRM!A9733,'TRM - TBM Crosswalk'!$A$2:'TRM - TBM Crosswalk'!$I$1008,7,FALSE)=0,"",VLOOKUP(TRM!A9733,'TRM - TBM Crosswalk'!$A$2:'TRM - TBM Crosswalk'!$I$1008,7,FALSE))</f>
        <v/>
      </c>
      <c r="J9904" t="str">
        <f>IF(VLOOKUP(TRM!A9733,'TRM - TBM Crosswalk'!$A$2:'TRM - TBM Crosswalk'!$I$1008,8,FALSE)=0,"",VLOOKUP(TRM!A9733,'TRM - TBM Crosswalk'!$A$2:'TRM - TBM Crosswalk'!$I$1008,8,FALSE))</f>
        <v/>
      </c>
      <c r="K9904" t="str">
        <f>IF(VLOOKUP(TRM!A9733,'TRM - TBM Crosswalk'!$A$2:'TRM - TBM Crosswalk'!$I$1008,9,FALSE)=0,"",VLOOKUP(TRM!A9733,'TRM - TBM Crosswalk'!$A$2:'TRM - TBM Crosswalk'!$I$1008,9,FALSE))</f>
        <v/>
      </c>
    </row>
    <row r="9905" spans="1:11" x14ac:dyDescent="0.45">
      <c r="A9905" t="str">
        <f>TRM!A9736</f>
        <v>I01.005.605#</v>
      </c>
      <c r="B9905" t="str">
        <f>TRM!B9736</f>
        <v>Cloud Provisioning</v>
      </c>
      <c r="C9905" t="str">
        <f>TRM!C9736</f>
        <v>VMware vCloud Automation Center Agents - ilmocop0vm1-agent | 7.6.0.16195</v>
      </c>
      <c r="D9905">
        <f>TRM!D9736</f>
        <v>0</v>
      </c>
      <c r="E9905" t="str">
        <f>IF(VLOOKUP(TRM!A9736,'TRM - TBM Crosswalk'!$A$2:'TRM - TBM Crosswalk'!$I$1008,3,FALSE)="N/A","TBD","")</f>
        <v>TBD</v>
      </c>
      <c r="F9905" t="str">
        <f>IF(VLOOKUP(TRM!A9736,'TRM - TBM Crosswalk'!$A$2:'TRM - TBM Crosswalk'!$I$1008,4,FALSE)=0,"",VLOOKUP(TRM!A9736,'TRM - TBM Crosswalk'!$A$2:'TRM - TBM Crosswalk'!$I$1008,4,FALSE))</f>
        <v/>
      </c>
      <c r="G9905" t="str">
        <f>IF(VLOOKUP(TRM!A9736,'TRM - TBM Crosswalk'!$A$2:'TRM - TBM Crosswalk'!$I$1008,5,FALSE)=0,"",VLOOKUP(TRM!A9736,'TRM - TBM Crosswalk'!$A$2:'TRM - TBM Crosswalk'!$I$1008,5,FALSE))</f>
        <v/>
      </c>
      <c r="H9905" t="str">
        <f>IF(VLOOKUP(TRM!A9736,'TRM - TBM Crosswalk'!$A$2:'TRM - TBM Crosswalk'!$I$1008,6,FALSE)=0,"",VLOOKUP(TRM!A9736,'TRM - TBM Crosswalk'!$A$2:'TRM - TBM Crosswalk'!$I$1008,6,FALSE))</f>
        <v/>
      </c>
      <c r="I9905" t="str">
        <f>IF(VLOOKUP(TRM!A9736,'TRM - TBM Crosswalk'!$A$2:'TRM - TBM Crosswalk'!$I$1008,7,FALSE)=0,"",VLOOKUP(TRM!A9736,'TRM - TBM Crosswalk'!$A$2:'TRM - TBM Crosswalk'!$I$1008,7,FALSE))</f>
        <v/>
      </c>
      <c r="J9905" t="str">
        <f>IF(VLOOKUP(TRM!A9736,'TRM - TBM Crosswalk'!$A$2:'TRM - TBM Crosswalk'!$I$1008,8,FALSE)=0,"",VLOOKUP(TRM!A9736,'TRM - TBM Crosswalk'!$A$2:'TRM - TBM Crosswalk'!$I$1008,8,FALSE))</f>
        <v/>
      </c>
      <c r="K9905" t="str">
        <f>IF(VLOOKUP(TRM!A9736,'TRM - TBM Crosswalk'!$A$2:'TRM - TBM Crosswalk'!$I$1008,9,FALSE)=0,"",VLOOKUP(TRM!A9736,'TRM - TBM Crosswalk'!$A$2:'TRM - TBM Crosswalk'!$I$1008,9,FALSE))</f>
        <v/>
      </c>
    </row>
    <row r="9906" spans="1:11" x14ac:dyDescent="0.45">
      <c r="A9906" t="str">
        <f>TRM!A9737</f>
        <v>I01.005.605#</v>
      </c>
      <c r="B9906" t="str">
        <f>TRM!B9737</f>
        <v>Cloud Provisioning</v>
      </c>
      <c r="C9906" t="str">
        <f>TRM!C9737</f>
        <v>VMware vCloud Automation Center Agents - proxy-agent-vsphere-01 | 7.6.0.16195</v>
      </c>
      <c r="D9906">
        <f>TRM!D9737</f>
        <v>0</v>
      </c>
      <c r="E9906" t="str">
        <f>IF(VLOOKUP(TRM!A9737,'TRM - TBM Crosswalk'!$A$2:'TRM - TBM Crosswalk'!$I$1008,3,FALSE)="N/A","TBD","")</f>
        <v>TBD</v>
      </c>
      <c r="F9906" t="str">
        <f>IF(VLOOKUP(TRM!A9737,'TRM - TBM Crosswalk'!$A$2:'TRM - TBM Crosswalk'!$I$1008,4,FALSE)=0,"",VLOOKUP(TRM!A9737,'TRM - TBM Crosswalk'!$A$2:'TRM - TBM Crosswalk'!$I$1008,4,FALSE))</f>
        <v/>
      </c>
      <c r="G9906" t="str">
        <f>IF(VLOOKUP(TRM!A9737,'TRM - TBM Crosswalk'!$A$2:'TRM - TBM Crosswalk'!$I$1008,5,FALSE)=0,"",VLOOKUP(TRM!A9737,'TRM - TBM Crosswalk'!$A$2:'TRM - TBM Crosswalk'!$I$1008,5,FALSE))</f>
        <v/>
      </c>
      <c r="H9906" t="str">
        <f>IF(VLOOKUP(TRM!A9737,'TRM - TBM Crosswalk'!$A$2:'TRM - TBM Crosswalk'!$I$1008,6,FALSE)=0,"",VLOOKUP(TRM!A9737,'TRM - TBM Crosswalk'!$A$2:'TRM - TBM Crosswalk'!$I$1008,6,FALSE))</f>
        <v/>
      </c>
      <c r="I9906" t="str">
        <f>IF(VLOOKUP(TRM!A9737,'TRM - TBM Crosswalk'!$A$2:'TRM - TBM Crosswalk'!$I$1008,7,FALSE)=0,"",VLOOKUP(TRM!A9737,'TRM - TBM Crosswalk'!$A$2:'TRM - TBM Crosswalk'!$I$1008,7,FALSE))</f>
        <v/>
      </c>
      <c r="J9906" t="str">
        <f>IF(VLOOKUP(TRM!A9737,'TRM - TBM Crosswalk'!$A$2:'TRM - TBM Crosswalk'!$I$1008,8,FALSE)=0,"",VLOOKUP(TRM!A9737,'TRM - TBM Crosswalk'!$A$2:'TRM - TBM Crosswalk'!$I$1008,8,FALSE))</f>
        <v/>
      </c>
      <c r="K9906" t="str">
        <f>IF(VLOOKUP(TRM!A9737,'TRM - TBM Crosswalk'!$A$2:'TRM - TBM Crosswalk'!$I$1008,9,FALSE)=0,"",VLOOKUP(TRM!A9737,'TRM - TBM Crosswalk'!$A$2:'TRM - TBM Crosswalk'!$I$1008,9,FALSE))</f>
        <v/>
      </c>
    </row>
    <row r="9907" spans="1:11" x14ac:dyDescent="0.45">
      <c r="A9907" t="str">
        <f>TRM!A9738</f>
        <v>I01.005.605#</v>
      </c>
      <c r="B9907" t="str">
        <f>TRM!B9738</f>
        <v>Cloud Provisioning</v>
      </c>
      <c r="C9907" t="str">
        <f>TRM!C9738</f>
        <v>VMware vCloud Automation Center DEM-Orchestrator - Demorchestrator-01 | 7.6.0.16195</v>
      </c>
      <c r="D9907">
        <f>TRM!D9738</f>
        <v>0</v>
      </c>
      <c r="E9907" t="str">
        <f>IF(VLOOKUP(TRM!A9738,'TRM - TBM Crosswalk'!$A$2:'TRM - TBM Crosswalk'!$I$1008,3,FALSE)="N/A","TBD","")</f>
        <v>TBD</v>
      </c>
      <c r="F9907" t="str">
        <f>IF(VLOOKUP(TRM!A9738,'TRM - TBM Crosswalk'!$A$2:'TRM - TBM Crosswalk'!$I$1008,4,FALSE)=0,"",VLOOKUP(TRM!A9738,'TRM - TBM Crosswalk'!$A$2:'TRM - TBM Crosswalk'!$I$1008,4,FALSE))</f>
        <v/>
      </c>
      <c r="G9907" t="str">
        <f>IF(VLOOKUP(TRM!A9738,'TRM - TBM Crosswalk'!$A$2:'TRM - TBM Crosswalk'!$I$1008,5,FALSE)=0,"",VLOOKUP(TRM!A9738,'TRM - TBM Crosswalk'!$A$2:'TRM - TBM Crosswalk'!$I$1008,5,FALSE))</f>
        <v/>
      </c>
      <c r="H9907" t="str">
        <f>IF(VLOOKUP(TRM!A9738,'TRM - TBM Crosswalk'!$A$2:'TRM - TBM Crosswalk'!$I$1008,6,FALSE)=0,"",VLOOKUP(TRM!A9738,'TRM - TBM Crosswalk'!$A$2:'TRM - TBM Crosswalk'!$I$1008,6,FALSE))</f>
        <v/>
      </c>
      <c r="I9907" t="str">
        <f>IF(VLOOKUP(TRM!A9738,'TRM - TBM Crosswalk'!$A$2:'TRM - TBM Crosswalk'!$I$1008,7,FALSE)=0,"",VLOOKUP(TRM!A9738,'TRM - TBM Crosswalk'!$A$2:'TRM - TBM Crosswalk'!$I$1008,7,FALSE))</f>
        <v/>
      </c>
      <c r="J9907" t="str">
        <f>IF(VLOOKUP(TRM!A9738,'TRM - TBM Crosswalk'!$A$2:'TRM - TBM Crosswalk'!$I$1008,8,FALSE)=0,"",VLOOKUP(TRM!A9738,'TRM - TBM Crosswalk'!$A$2:'TRM - TBM Crosswalk'!$I$1008,8,FALSE))</f>
        <v/>
      </c>
      <c r="K9907" t="str">
        <f>IF(VLOOKUP(TRM!A9738,'TRM - TBM Crosswalk'!$A$2:'TRM - TBM Crosswalk'!$I$1008,9,FALSE)=0,"",VLOOKUP(TRM!A9738,'TRM - TBM Crosswalk'!$A$2:'TRM - TBM Crosswalk'!$I$1008,9,FALSE))</f>
        <v/>
      </c>
    </row>
    <row r="9908" spans="1:11" x14ac:dyDescent="0.45">
      <c r="A9908" t="str">
        <f>TRM!A9739</f>
        <v>I01.005.605#</v>
      </c>
      <c r="B9908" t="str">
        <f>TRM!B9739</f>
        <v>Cloud Provisioning</v>
      </c>
      <c r="C9908" t="str">
        <f>TRM!C9739</f>
        <v>VMware vCloud Automation Center DEM-Orchestrator - Demorchestrator-02 | 7.6.0.16195</v>
      </c>
      <c r="D9908">
        <f>TRM!D9739</f>
        <v>0</v>
      </c>
      <c r="E9908" t="str">
        <f>IF(VLOOKUP(TRM!A9739,'TRM - TBM Crosswalk'!$A$2:'TRM - TBM Crosswalk'!$I$1008,3,FALSE)="N/A","TBD","")</f>
        <v>TBD</v>
      </c>
      <c r="F9908" t="str">
        <f>IF(VLOOKUP(TRM!A9739,'TRM - TBM Crosswalk'!$A$2:'TRM - TBM Crosswalk'!$I$1008,4,FALSE)=0,"",VLOOKUP(TRM!A9739,'TRM - TBM Crosswalk'!$A$2:'TRM - TBM Crosswalk'!$I$1008,4,FALSE))</f>
        <v/>
      </c>
      <c r="G9908" t="str">
        <f>IF(VLOOKUP(TRM!A9739,'TRM - TBM Crosswalk'!$A$2:'TRM - TBM Crosswalk'!$I$1008,5,FALSE)=0,"",VLOOKUP(TRM!A9739,'TRM - TBM Crosswalk'!$A$2:'TRM - TBM Crosswalk'!$I$1008,5,FALSE))</f>
        <v/>
      </c>
      <c r="H9908" t="str">
        <f>IF(VLOOKUP(TRM!A9739,'TRM - TBM Crosswalk'!$A$2:'TRM - TBM Crosswalk'!$I$1008,6,FALSE)=0,"",VLOOKUP(TRM!A9739,'TRM - TBM Crosswalk'!$A$2:'TRM - TBM Crosswalk'!$I$1008,6,FALSE))</f>
        <v/>
      </c>
      <c r="I9908" t="str">
        <f>IF(VLOOKUP(TRM!A9739,'TRM - TBM Crosswalk'!$A$2:'TRM - TBM Crosswalk'!$I$1008,7,FALSE)=0,"",VLOOKUP(TRM!A9739,'TRM - TBM Crosswalk'!$A$2:'TRM - TBM Crosswalk'!$I$1008,7,FALSE))</f>
        <v/>
      </c>
      <c r="J9908" t="str">
        <f>IF(VLOOKUP(TRM!A9739,'TRM - TBM Crosswalk'!$A$2:'TRM - TBM Crosswalk'!$I$1008,8,FALSE)=0,"",VLOOKUP(TRM!A9739,'TRM - TBM Crosswalk'!$A$2:'TRM - TBM Crosswalk'!$I$1008,8,FALSE))</f>
        <v/>
      </c>
      <c r="K9908" t="str">
        <f>IF(VLOOKUP(TRM!A9739,'TRM - TBM Crosswalk'!$A$2:'TRM - TBM Crosswalk'!$I$1008,9,FALSE)=0,"",VLOOKUP(TRM!A9739,'TRM - TBM Crosswalk'!$A$2:'TRM - TBM Crosswalk'!$I$1008,9,FALSE))</f>
        <v/>
      </c>
    </row>
    <row r="9909" spans="1:11" x14ac:dyDescent="0.45">
      <c r="A9909" t="str">
        <f>TRM!A9746</f>
        <v>I02</v>
      </c>
      <c r="B9909" t="str">
        <f>TRM!B9746</f>
        <v>Network</v>
      </c>
      <c r="C9909" t="str">
        <f>TRM!C9746</f>
        <v>Cisco Agent Desktop | 10.6.1.1057</v>
      </c>
      <c r="D9909">
        <f>TRM!D9746</f>
        <v>0</v>
      </c>
      <c r="E9909" t="str">
        <f>IF(VLOOKUP(TRM!A9746,'TRM - TBM Crosswalk'!$A$2:'TRM - TBM Crosswalk'!$I$1008,3,FALSE)="N/A","TBD","")</f>
        <v>TBD</v>
      </c>
      <c r="F9909" t="str">
        <f>IF(VLOOKUP(TRM!A9746,'TRM - TBM Crosswalk'!$A$2:'TRM - TBM Crosswalk'!$I$1008,4,FALSE)=0,"",VLOOKUP(TRM!A9746,'TRM - TBM Crosswalk'!$A$2:'TRM - TBM Crosswalk'!$I$1008,4,FALSE))</f>
        <v/>
      </c>
      <c r="G9909" t="str">
        <f>IF(VLOOKUP(TRM!A9746,'TRM - TBM Crosswalk'!$A$2:'TRM - TBM Crosswalk'!$I$1008,5,FALSE)=0,"",VLOOKUP(TRM!A9746,'TRM - TBM Crosswalk'!$A$2:'TRM - TBM Crosswalk'!$I$1008,5,FALSE))</f>
        <v/>
      </c>
      <c r="H9909" t="str">
        <f>IF(VLOOKUP(TRM!A9746,'TRM - TBM Crosswalk'!$A$2:'TRM - TBM Crosswalk'!$I$1008,6,FALSE)=0,"",VLOOKUP(TRM!A9746,'TRM - TBM Crosswalk'!$A$2:'TRM - TBM Crosswalk'!$I$1008,6,FALSE))</f>
        <v/>
      </c>
      <c r="I9909" t="str">
        <f>IF(VLOOKUP(TRM!A9746,'TRM - TBM Crosswalk'!$A$2:'TRM - TBM Crosswalk'!$I$1008,7,FALSE)=0,"",VLOOKUP(TRM!A9746,'TRM - TBM Crosswalk'!$A$2:'TRM - TBM Crosswalk'!$I$1008,7,FALSE))</f>
        <v/>
      </c>
      <c r="J9909" t="str">
        <f>IF(VLOOKUP(TRM!A9746,'TRM - TBM Crosswalk'!$A$2:'TRM - TBM Crosswalk'!$I$1008,8,FALSE)=0,"",VLOOKUP(TRM!A9746,'TRM - TBM Crosswalk'!$A$2:'TRM - TBM Crosswalk'!$I$1008,8,FALSE))</f>
        <v/>
      </c>
      <c r="K9909" t="str">
        <f>IF(VLOOKUP(TRM!A9746,'TRM - TBM Crosswalk'!$A$2:'TRM - TBM Crosswalk'!$I$1008,9,FALSE)=0,"",VLOOKUP(TRM!A9746,'TRM - TBM Crosswalk'!$A$2:'TRM - TBM Crosswalk'!$I$1008,9,FALSE))</f>
        <v/>
      </c>
    </row>
    <row r="9910" spans="1:11" x14ac:dyDescent="0.45">
      <c r="A9910" t="str">
        <f>TRM!A9747</f>
        <v>I02</v>
      </c>
      <c r="B9910" t="str">
        <f>TRM!B9747</f>
        <v>Network</v>
      </c>
      <c r="C9910" t="str">
        <f>TRM!C9747</f>
        <v>Cisco Agent Desktop | 10.6.1.2011</v>
      </c>
      <c r="D9910">
        <f>TRM!D9747</f>
        <v>0</v>
      </c>
      <c r="E9910" t="str">
        <f>IF(VLOOKUP(TRM!A9747,'TRM - TBM Crosswalk'!$A$2:'TRM - TBM Crosswalk'!$I$1008,3,FALSE)="N/A","TBD","")</f>
        <v>TBD</v>
      </c>
      <c r="F9910" t="str">
        <f>IF(VLOOKUP(TRM!A9747,'TRM - TBM Crosswalk'!$A$2:'TRM - TBM Crosswalk'!$I$1008,4,FALSE)=0,"",VLOOKUP(TRM!A9747,'TRM - TBM Crosswalk'!$A$2:'TRM - TBM Crosswalk'!$I$1008,4,FALSE))</f>
        <v/>
      </c>
      <c r="G9910" t="str">
        <f>IF(VLOOKUP(TRM!A9747,'TRM - TBM Crosswalk'!$A$2:'TRM - TBM Crosswalk'!$I$1008,5,FALSE)=0,"",VLOOKUP(TRM!A9747,'TRM - TBM Crosswalk'!$A$2:'TRM - TBM Crosswalk'!$I$1008,5,FALSE))</f>
        <v/>
      </c>
      <c r="H9910" t="str">
        <f>IF(VLOOKUP(TRM!A9747,'TRM - TBM Crosswalk'!$A$2:'TRM - TBM Crosswalk'!$I$1008,6,FALSE)=0,"",VLOOKUP(TRM!A9747,'TRM - TBM Crosswalk'!$A$2:'TRM - TBM Crosswalk'!$I$1008,6,FALSE))</f>
        <v/>
      </c>
      <c r="I9910" t="str">
        <f>IF(VLOOKUP(TRM!A9747,'TRM - TBM Crosswalk'!$A$2:'TRM - TBM Crosswalk'!$I$1008,7,FALSE)=0,"",VLOOKUP(TRM!A9747,'TRM - TBM Crosswalk'!$A$2:'TRM - TBM Crosswalk'!$I$1008,7,FALSE))</f>
        <v/>
      </c>
      <c r="J9910" t="str">
        <f>IF(VLOOKUP(TRM!A9747,'TRM - TBM Crosswalk'!$A$2:'TRM - TBM Crosswalk'!$I$1008,8,FALSE)=0,"",VLOOKUP(TRM!A9747,'TRM - TBM Crosswalk'!$A$2:'TRM - TBM Crosswalk'!$I$1008,8,FALSE))</f>
        <v/>
      </c>
      <c r="K9910" t="str">
        <f>IF(VLOOKUP(TRM!A9747,'TRM - TBM Crosswalk'!$A$2:'TRM - TBM Crosswalk'!$I$1008,9,FALSE)=0,"",VLOOKUP(TRM!A9747,'TRM - TBM Crosswalk'!$A$2:'TRM - TBM Crosswalk'!$I$1008,9,FALSE))</f>
        <v/>
      </c>
    </row>
    <row r="9911" spans="1:11" x14ac:dyDescent="0.45">
      <c r="A9911" t="str">
        <f>TRM!A9750</f>
        <v>I02</v>
      </c>
      <c r="B9911" t="str">
        <f>TRM!B9750</f>
        <v>Network</v>
      </c>
      <c r="C9911" t="str">
        <f>TRM!C9750</f>
        <v>Cisco AnyConnect Secure Mobility Client | 3.1.00495</v>
      </c>
      <c r="D9911">
        <f>TRM!D9750</f>
        <v>0</v>
      </c>
      <c r="E9911" t="str">
        <f>IF(VLOOKUP(TRM!A9750,'TRM - TBM Crosswalk'!$A$2:'TRM - TBM Crosswalk'!$I$1008,3,FALSE)="N/A","TBD","")</f>
        <v>TBD</v>
      </c>
      <c r="F9911" t="str">
        <f>IF(VLOOKUP(TRM!A9750,'TRM - TBM Crosswalk'!$A$2:'TRM - TBM Crosswalk'!$I$1008,4,FALSE)=0,"",VLOOKUP(TRM!A9750,'TRM - TBM Crosswalk'!$A$2:'TRM - TBM Crosswalk'!$I$1008,4,FALSE))</f>
        <v/>
      </c>
      <c r="G9911" t="str">
        <f>IF(VLOOKUP(TRM!A9750,'TRM - TBM Crosswalk'!$A$2:'TRM - TBM Crosswalk'!$I$1008,5,FALSE)=0,"",VLOOKUP(TRM!A9750,'TRM - TBM Crosswalk'!$A$2:'TRM - TBM Crosswalk'!$I$1008,5,FALSE))</f>
        <v/>
      </c>
      <c r="H9911" t="str">
        <f>IF(VLOOKUP(TRM!A9750,'TRM - TBM Crosswalk'!$A$2:'TRM - TBM Crosswalk'!$I$1008,6,FALSE)=0,"",VLOOKUP(TRM!A9750,'TRM - TBM Crosswalk'!$A$2:'TRM - TBM Crosswalk'!$I$1008,6,FALSE))</f>
        <v/>
      </c>
      <c r="I9911" t="str">
        <f>IF(VLOOKUP(TRM!A9750,'TRM - TBM Crosswalk'!$A$2:'TRM - TBM Crosswalk'!$I$1008,7,FALSE)=0,"",VLOOKUP(TRM!A9750,'TRM - TBM Crosswalk'!$A$2:'TRM - TBM Crosswalk'!$I$1008,7,FALSE))</f>
        <v/>
      </c>
      <c r="J9911" t="str">
        <f>IF(VLOOKUP(TRM!A9750,'TRM - TBM Crosswalk'!$A$2:'TRM - TBM Crosswalk'!$I$1008,8,FALSE)=0,"",VLOOKUP(TRM!A9750,'TRM - TBM Crosswalk'!$A$2:'TRM - TBM Crosswalk'!$I$1008,8,FALSE))</f>
        <v/>
      </c>
      <c r="K9911" t="str">
        <f>IF(VLOOKUP(TRM!A9750,'TRM - TBM Crosswalk'!$A$2:'TRM - TBM Crosswalk'!$I$1008,9,FALSE)=0,"",VLOOKUP(TRM!A9750,'TRM - TBM Crosswalk'!$A$2:'TRM - TBM Crosswalk'!$I$1008,9,FALSE))</f>
        <v/>
      </c>
    </row>
    <row r="9912" spans="1:11" x14ac:dyDescent="0.45">
      <c r="A9912" t="str">
        <f>TRM!A9906</f>
        <v>I02.003.301</v>
      </c>
      <c r="B9912" t="str">
        <f>TRM!B9906</f>
        <v>Hardware and Software</v>
      </c>
      <c r="C9912" t="str">
        <f>TRM!C9906</f>
        <v>Windows Driver Package - VECTRONIC Aerospace GmbH GPS Plus USB Remote Stick - VCP Driver | 07/12/2012 2.08.30</v>
      </c>
      <c r="D9912">
        <f>TRM!D9906</f>
        <v>0</v>
      </c>
      <c r="E9912" t="str">
        <f>IF(VLOOKUP(TRM!A9906,'TRM - TBM Crosswalk'!$A$2:'TRM - TBM Crosswalk'!$I$1008,3,FALSE)="N/A","TBD","")</f>
        <v>TBD</v>
      </c>
      <c r="F9912" t="str">
        <f>IF(VLOOKUP(TRM!A9906,'TRM - TBM Crosswalk'!$A$2:'TRM - TBM Crosswalk'!$I$1008,4,FALSE)=0,"",VLOOKUP(TRM!A9906,'TRM - TBM Crosswalk'!$A$2:'TRM - TBM Crosswalk'!$I$1008,4,FALSE))</f>
        <v/>
      </c>
      <c r="G9912" t="str">
        <f>IF(VLOOKUP(TRM!A9906,'TRM - TBM Crosswalk'!$A$2:'TRM - TBM Crosswalk'!$I$1008,5,FALSE)=0,"",VLOOKUP(TRM!A9906,'TRM - TBM Crosswalk'!$A$2:'TRM - TBM Crosswalk'!$I$1008,5,FALSE))</f>
        <v/>
      </c>
      <c r="H9912" t="str">
        <f>IF(VLOOKUP(TRM!A9906,'TRM - TBM Crosswalk'!$A$2:'TRM - TBM Crosswalk'!$I$1008,6,FALSE)=0,"",VLOOKUP(TRM!A9906,'TRM - TBM Crosswalk'!$A$2:'TRM - TBM Crosswalk'!$I$1008,6,FALSE))</f>
        <v/>
      </c>
      <c r="I9912" t="str">
        <f>IF(VLOOKUP(TRM!A9906,'TRM - TBM Crosswalk'!$A$2:'TRM - TBM Crosswalk'!$I$1008,7,FALSE)=0,"",VLOOKUP(TRM!A9906,'TRM - TBM Crosswalk'!$A$2:'TRM - TBM Crosswalk'!$I$1008,7,FALSE))</f>
        <v/>
      </c>
      <c r="J9912" t="str">
        <f>IF(VLOOKUP(TRM!A9906,'TRM - TBM Crosswalk'!$A$2:'TRM - TBM Crosswalk'!$I$1008,8,FALSE)=0,"",VLOOKUP(TRM!A9906,'TRM - TBM Crosswalk'!$A$2:'TRM - TBM Crosswalk'!$I$1008,8,FALSE))</f>
        <v/>
      </c>
      <c r="K9912" t="str">
        <f>IF(VLOOKUP(TRM!A9906,'TRM - TBM Crosswalk'!$A$2:'TRM - TBM Crosswalk'!$I$1008,9,FALSE)=0,"",VLOOKUP(TRM!A9906,'TRM - TBM Crosswalk'!$A$2:'TRM - TBM Crosswalk'!$I$1008,9,FALSE))</f>
        <v/>
      </c>
    </row>
    <row r="9913" spans="1:11" x14ac:dyDescent="0.45">
      <c r="A9913" t="str">
        <f>TRM!A10218</f>
        <v>Virus</v>
      </c>
      <c r="B9913" t="str">
        <f>TRM!B10218</f>
        <v>Virus</v>
      </c>
      <c r="C9913" t="str">
        <f>TRM!C10218</f>
        <v>MyRadioAccess Internet Explorer Homepage and New Tab</v>
      </c>
      <c r="D9913">
        <f>TRM!D10218</f>
        <v>0</v>
      </c>
      <c r="E9913" t="str">
        <f>IF(VLOOKUP(TRM!A10218,'TRM - TBM Crosswalk'!$A$2:'TRM - TBM Crosswalk'!$I$1008,3,FALSE)="N/A","TBD","")</f>
        <v/>
      </c>
      <c r="F9913" t="str">
        <f>IF(VLOOKUP(TRM!A10218,'TRM - TBM Crosswalk'!$A$2:'TRM - TBM Crosswalk'!$I$1008,4,FALSE)=0,"",VLOOKUP(TRM!A10218,'TRM - TBM Crosswalk'!$A$2:'TRM - TBM Crosswalk'!$I$1008,4,FALSE))</f>
        <v/>
      </c>
      <c r="G9913" t="str">
        <f>IF(VLOOKUP(TRM!A10218,'TRM - TBM Crosswalk'!$A$2:'TRM - TBM Crosswalk'!$I$1008,5,FALSE)=0,"",VLOOKUP(TRM!A10218,'TRM - TBM Crosswalk'!$A$2:'TRM - TBM Crosswalk'!$I$1008,5,FALSE))</f>
        <v/>
      </c>
      <c r="H9913" t="str">
        <f>IF(VLOOKUP(TRM!A10218,'TRM - TBM Crosswalk'!$A$2:'TRM - TBM Crosswalk'!$I$1008,6,FALSE)=0,"",VLOOKUP(TRM!A10218,'TRM - TBM Crosswalk'!$A$2:'TRM - TBM Crosswalk'!$I$1008,6,FALSE))</f>
        <v/>
      </c>
      <c r="I9913" t="str">
        <f>IF(VLOOKUP(TRM!A10218,'TRM - TBM Crosswalk'!$A$2:'TRM - TBM Crosswalk'!$I$1008,7,FALSE)=0,"",VLOOKUP(TRM!A10218,'TRM - TBM Crosswalk'!$A$2:'TRM - TBM Crosswalk'!$I$1008,7,FALSE))</f>
        <v/>
      </c>
      <c r="J9913" t="str">
        <f>IF(VLOOKUP(TRM!A10218,'TRM - TBM Crosswalk'!$A$2:'TRM - TBM Crosswalk'!$I$1008,8,FALSE)=0,"",VLOOKUP(TRM!A10218,'TRM - TBM Crosswalk'!$A$2:'TRM - TBM Crosswalk'!$I$1008,8,FALSE))</f>
        <v/>
      </c>
      <c r="K9913" t="str">
        <f>IF(VLOOKUP(TRM!A10218,'TRM - TBM Crosswalk'!$A$2:'TRM - TBM Crosswalk'!$I$1008,9,FALSE)=0,"",VLOOKUP(TRM!A10218,'TRM - TBM Crosswalk'!$A$2:'TRM - TBM Crosswalk'!$I$1008,9,FALSE))</f>
        <v/>
      </c>
    </row>
    <row r="9914" spans="1:11" x14ac:dyDescent="0.45">
      <c r="A9914" t="str">
        <f>TRM!A166</f>
        <v>A01.012.081</v>
      </c>
      <c r="B9914" t="str">
        <f>TRM!B166</f>
        <v>License Management</v>
      </c>
      <c r="C9914" t="str">
        <f>TRM!C166</f>
        <v>AcroLicApp.app - 20.6.20042</v>
      </c>
      <c r="D9914">
        <f>TRM!D166</f>
        <v>0</v>
      </c>
      <c r="E9914" t="str">
        <f>IF(VLOOKUP(TRM!A166,'TRM - TBM Crosswalk'!$A$2:'TRM - TBM Crosswalk'!$I$1008,3,FALSE)="N/A","TBD","")</f>
        <v>TBD</v>
      </c>
      <c r="F9914" t="str">
        <f>IF(VLOOKUP(TRM!A166,'TRM - TBM Crosswalk'!$A$2:'TRM - TBM Crosswalk'!$I$1008,4,FALSE)=0,"",VLOOKUP(TRM!A166,'TRM - TBM Crosswalk'!$A$2:'TRM - TBM Crosswalk'!$I$1008,4,FALSE))</f>
        <v/>
      </c>
      <c r="G9914" t="str">
        <f>IF(VLOOKUP(TRM!A166,'TRM - TBM Crosswalk'!$A$2:'TRM - TBM Crosswalk'!$I$1008,5,FALSE)=0,"",VLOOKUP(TRM!A166,'TRM - TBM Crosswalk'!$A$2:'TRM - TBM Crosswalk'!$I$1008,5,FALSE))</f>
        <v/>
      </c>
      <c r="H9914" t="str">
        <f>IF(VLOOKUP(TRM!A166,'TRM - TBM Crosswalk'!$A$2:'TRM - TBM Crosswalk'!$I$1008,6,FALSE)=0,"",VLOOKUP(TRM!A166,'TRM - TBM Crosswalk'!$A$2:'TRM - TBM Crosswalk'!$I$1008,6,FALSE))</f>
        <v/>
      </c>
      <c r="I9914" t="str">
        <f>IF(VLOOKUP(TRM!A166,'TRM - TBM Crosswalk'!$A$2:'TRM - TBM Crosswalk'!$I$1008,7,FALSE)=0,"",VLOOKUP(TRM!A166,'TRM - TBM Crosswalk'!$A$2:'TRM - TBM Crosswalk'!$I$1008,7,FALSE))</f>
        <v/>
      </c>
      <c r="J9914" t="str">
        <f>IF(VLOOKUP(TRM!A166,'TRM - TBM Crosswalk'!$A$2:'TRM - TBM Crosswalk'!$I$1008,8,FALSE)=0,"",VLOOKUP(TRM!A166,'TRM - TBM Crosswalk'!$A$2:'TRM - TBM Crosswalk'!$I$1008,8,FALSE))</f>
        <v/>
      </c>
      <c r="K9914" t="str">
        <f>IF(VLOOKUP(TRM!A166,'TRM - TBM Crosswalk'!$A$2:'TRM - TBM Crosswalk'!$I$1008,9,FALSE)=0,"",VLOOKUP(TRM!A166,'TRM - TBM Crosswalk'!$A$2:'TRM - TBM Crosswalk'!$I$1008,9,FALSE))</f>
        <v/>
      </c>
    </row>
    <row r="9915" spans="1:11" x14ac:dyDescent="0.45">
      <c r="A9915" t="str">
        <f>TRM!A167</f>
        <v>A01.012.081</v>
      </c>
      <c r="B9915" t="str">
        <f>TRM!B167</f>
        <v>License Management</v>
      </c>
      <c r="C9915" t="str">
        <f>TRM!C167</f>
        <v>adobe_licensing_helper.app - 1.0.0.22</v>
      </c>
      <c r="D9915">
        <f>TRM!D167</f>
        <v>0</v>
      </c>
      <c r="E9915" t="str">
        <f>IF(VLOOKUP(TRM!A167,'TRM - TBM Crosswalk'!$A$2:'TRM - TBM Crosswalk'!$I$1008,3,FALSE)="N/A","TBD","")</f>
        <v>TBD</v>
      </c>
      <c r="F9915" t="str">
        <f>IF(VLOOKUP(TRM!A167,'TRM - TBM Crosswalk'!$A$2:'TRM - TBM Crosswalk'!$I$1008,4,FALSE)=0,"",VLOOKUP(TRM!A167,'TRM - TBM Crosswalk'!$A$2:'TRM - TBM Crosswalk'!$I$1008,4,FALSE))</f>
        <v/>
      </c>
      <c r="G9915" t="str">
        <f>IF(VLOOKUP(TRM!A167,'TRM - TBM Crosswalk'!$A$2:'TRM - TBM Crosswalk'!$I$1008,5,FALSE)=0,"",VLOOKUP(TRM!A167,'TRM - TBM Crosswalk'!$A$2:'TRM - TBM Crosswalk'!$I$1008,5,FALSE))</f>
        <v/>
      </c>
      <c r="H9915" t="str">
        <f>IF(VLOOKUP(TRM!A167,'TRM - TBM Crosswalk'!$A$2:'TRM - TBM Crosswalk'!$I$1008,6,FALSE)=0,"",VLOOKUP(TRM!A167,'TRM - TBM Crosswalk'!$A$2:'TRM - TBM Crosswalk'!$I$1008,6,FALSE))</f>
        <v/>
      </c>
      <c r="I9915" t="str">
        <f>IF(VLOOKUP(TRM!A167,'TRM - TBM Crosswalk'!$A$2:'TRM - TBM Crosswalk'!$I$1008,7,FALSE)=0,"",VLOOKUP(TRM!A167,'TRM - TBM Crosswalk'!$A$2:'TRM - TBM Crosswalk'!$I$1008,7,FALSE))</f>
        <v/>
      </c>
      <c r="J9915" t="str">
        <f>IF(VLOOKUP(TRM!A167,'TRM - TBM Crosswalk'!$A$2:'TRM - TBM Crosswalk'!$I$1008,8,FALSE)=0,"",VLOOKUP(TRM!A167,'TRM - TBM Crosswalk'!$A$2:'TRM - TBM Crosswalk'!$I$1008,8,FALSE))</f>
        <v/>
      </c>
      <c r="K9915" t="str">
        <f>IF(VLOOKUP(TRM!A167,'TRM - TBM Crosswalk'!$A$2:'TRM - TBM Crosswalk'!$I$1008,9,FALSE)=0,"",VLOOKUP(TRM!A167,'TRM - TBM Crosswalk'!$A$2:'TRM - TBM Crosswalk'!$I$1008,9,FALSE))</f>
        <v/>
      </c>
    </row>
    <row r="9916" spans="1:11" x14ac:dyDescent="0.45">
      <c r="A9916" t="str">
        <f>TRM!A4850</f>
        <v>A02.030.368#</v>
      </c>
      <c r="B9916" t="str">
        <f>TRM!B4850</f>
        <v>Education / Courseware</v>
      </c>
      <c r="C9916" t="str">
        <f>TRM!C4850</f>
        <v>ReadyTech Viewer Client | 2.6.62.0</v>
      </c>
      <c r="D9916">
        <f>TRM!D4850</f>
        <v>0</v>
      </c>
      <c r="E9916" t="str">
        <f>IF(VLOOKUP(TRM!A4850,'TRM - TBM Crosswalk'!$A$2:'TRM - TBM Crosswalk'!$I$1008,3,FALSE)="N/A","TBD","")</f>
        <v/>
      </c>
      <c r="F9916" t="str">
        <f>IF(VLOOKUP(TRM!A4850,'TRM - TBM Crosswalk'!$A$2:'TRM - TBM Crosswalk'!$I$1008,4,FALSE)=0,"",VLOOKUP(TRM!A4850,'TRM - TBM Crosswalk'!$A$2:'TRM - TBM Crosswalk'!$I$1008,4,FALSE))</f>
        <v/>
      </c>
      <c r="G9916" t="str">
        <f>IF(VLOOKUP(TRM!A4850,'TRM - TBM Crosswalk'!$A$2:'TRM - TBM Crosswalk'!$I$1008,5,FALSE)=0,"",VLOOKUP(TRM!A4850,'TRM - TBM Crosswalk'!$A$2:'TRM - TBM Crosswalk'!$I$1008,5,FALSE))</f>
        <v/>
      </c>
      <c r="H9916" t="str">
        <f>IF(VLOOKUP(TRM!A4850,'TRM - TBM Crosswalk'!$A$2:'TRM - TBM Crosswalk'!$I$1008,6,FALSE)=0,"",VLOOKUP(TRM!A4850,'TRM - TBM Crosswalk'!$A$2:'TRM - TBM Crosswalk'!$I$1008,6,FALSE))</f>
        <v/>
      </c>
      <c r="I9916" t="str">
        <f>IF(VLOOKUP(TRM!A4850,'TRM - TBM Crosswalk'!$A$2:'TRM - TBM Crosswalk'!$I$1008,7,FALSE)=0,"",VLOOKUP(TRM!A4850,'TRM - TBM Crosswalk'!$A$2:'TRM - TBM Crosswalk'!$I$1008,7,FALSE))</f>
        <v>End User Services</v>
      </c>
      <c r="J9916" t="str">
        <f>IF(VLOOKUP(TRM!A4850,'TRM - TBM Crosswalk'!$A$2:'TRM - TBM Crosswalk'!$I$1008,8,FALSE)=0,"",VLOOKUP(TRM!A4850,'TRM - TBM Crosswalk'!$A$2:'TRM - TBM Crosswalk'!$I$1008,8,FALSE))</f>
        <v>Communication &amp; Collaboration</v>
      </c>
      <c r="K9916" t="str">
        <f>IF(VLOOKUP(TRM!A4850,'TRM - TBM Crosswalk'!$A$2:'TRM - TBM Crosswalk'!$I$1008,9,FALSE)=0,"",VLOOKUP(TRM!A4850,'TRM - TBM Crosswalk'!$A$2:'TRM - TBM Crosswalk'!$I$1008,9,FALSE))</f>
        <v>Productivity</v>
      </c>
    </row>
    <row r="9917" spans="1:11" x14ac:dyDescent="0.45">
      <c r="A9917" t="str">
        <f>TRM!A4851</f>
        <v>A02.030.368#</v>
      </c>
      <c r="B9917" t="str">
        <f>TRM!B4851</f>
        <v>Education / Courseware</v>
      </c>
      <c r="C9917" t="str">
        <f>TRM!C4851</f>
        <v>RemoteLabs3Client | 1.2.3</v>
      </c>
      <c r="D9917">
        <f>TRM!D4851</f>
        <v>0</v>
      </c>
      <c r="E9917" t="str">
        <f>IF(VLOOKUP(TRM!A4851,'TRM - TBM Crosswalk'!$A$2:'TRM - TBM Crosswalk'!$I$1008,3,FALSE)="N/A","TBD","")</f>
        <v/>
      </c>
      <c r="F9917" t="str">
        <f>IF(VLOOKUP(TRM!A4851,'TRM - TBM Crosswalk'!$A$2:'TRM - TBM Crosswalk'!$I$1008,4,FALSE)=0,"",VLOOKUP(TRM!A4851,'TRM - TBM Crosswalk'!$A$2:'TRM - TBM Crosswalk'!$I$1008,4,FALSE))</f>
        <v/>
      </c>
      <c r="G9917" t="str">
        <f>IF(VLOOKUP(TRM!A4851,'TRM - TBM Crosswalk'!$A$2:'TRM - TBM Crosswalk'!$I$1008,5,FALSE)=0,"",VLOOKUP(TRM!A4851,'TRM - TBM Crosswalk'!$A$2:'TRM - TBM Crosswalk'!$I$1008,5,FALSE))</f>
        <v/>
      </c>
      <c r="H9917" t="str">
        <f>IF(VLOOKUP(TRM!A4851,'TRM - TBM Crosswalk'!$A$2:'TRM - TBM Crosswalk'!$I$1008,6,FALSE)=0,"",VLOOKUP(TRM!A4851,'TRM - TBM Crosswalk'!$A$2:'TRM - TBM Crosswalk'!$I$1008,6,FALSE))</f>
        <v/>
      </c>
      <c r="I9917" t="str">
        <f>IF(VLOOKUP(TRM!A4851,'TRM - TBM Crosswalk'!$A$2:'TRM - TBM Crosswalk'!$I$1008,7,FALSE)=0,"",VLOOKUP(TRM!A4851,'TRM - TBM Crosswalk'!$A$2:'TRM - TBM Crosswalk'!$I$1008,7,FALSE))</f>
        <v>End User Services</v>
      </c>
      <c r="J9917" t="str">
        <f>IF(VLOOKUP(TRM!A4851,'TRM - TBM Crosswalk'!$A$2:'TRM - TBM Crosswalk'!$I$1008,8,FALSE)=0,"",VLOOKUP(TRM!A4851,'TRM - TBM Crosswalk'!$A$2:'TRM - TBM Crosswalk'!$I$1008,8,FALSE))</f>
        <v>Communication &amp; Collaboration</v>
      </c>
      <c r="K9917" t="str">
        <f>IF(VLOOKUP(TRM!A4851,'TRM - TBM Crosswalk'!$A$2:'TRM - TBM Crosswalk'!$I$1008,9,FALSE)=0,"",VLOOKUP(TRM!A4851,'TRM - TBM Crosswalk'!$A$2:'TRM - TBM Crosswalk'!$I$1008,9,FALSE))</f>
        <v>Productivity</v>
      </c>
    </row>
    <row r="9918" spans="1:11" x14ac:dyDescent="0.45">
      <c r="A9918" t="str">
        <f>TRM!A6739</f>
        <v>A02.032.402</v>
      </c>
      <c r="B9918" t="str">
        <f>TRM!B6739</f>
        <v>Web Browser</v>
      </c>
      <c r="C9918" t="str">
        <f>TRM!C6739</f>
        <v>Mozilla Firefox  (x64 en-US) | 65.0.2</v>
      </c>
      <c r="D9918">
        <f>TRM!D6739</f>
        <v>0</v>
      </c>
      <c r="E9918" t="str">
        <f>IF(VLOOKUP(TRM!A6739,'TRM - TBM Crosswalk'!$A$2:'TRM - TBM Crosswalk'!$I$1008,3,FALSE)="N/A","TBD","")</f>
        <v>TBD</v>
      </c>
      <c r="F9918" t="str">
        <f>IF(VLOOKUP(TRM!A6739,'TRM - TBM Crosswalk'!$A$2:'TRM - TBM Crosswalk'!$I$1008,4,FALSE)=0,"",VLOOKUP(TRM!A6739,'TRM - TBM Crosswalk'!$A$2:'TRM - TBM Crosswalk'!$I$1008,4,FALSE))</f>
        <v/>
      </c>
      <c r="G9918" t="str">
        <f>IF(VLOOKUP(TRM!A6739,'TRM - TBM Crosswalk'!$A$2:'TRM - TBM Crosswalk'!$I$1008,5,FALSE)=0,"",VLOOKUP(TRM!A6739,'TRM - TBM Crosswalk'!$A$2:'TRM - TBM Crosswalk'!$I$1008,5,FALSE))</f>
        <v/>
      </c>
      <c r="H9918" t="str">
        <f>IF(VLOOKUP(TRM!A6739,'TRM - TBM Crosswalk'!$A$2:'TRM - TBM Crosswalk'!$I$1008,6,FALSE)=0,"",VLOOKUP(TRM!A6739,'TRM - TBM Crosswalk'!$A$2:'TRM - TBM Crosswalk'!$I$1008,6,FALSE))</f>
        <v/>
      </c>
      <c r="I9918" t="str">
        <f>IF(VLOOKUP(TRM!A6739,'TRM - TBM Crosswalk'!$A$2:'TRM - TBM Crosswalk'!$I$1008,7,FALSE)=0,"",VLOOKUP(TRM!A6739,'TRM - TBM Crosswalk'!$A$2:'TRM - TBM Crosswalk'!$I$1008,7,FALSE))</f>
        <v/>
      </c>
      <c r="J9918" t="str">
        <f>IF(VLOOKUP(TRM!A6739,'TRM - TBM Crosswalk'!$A$2:'TRM - TBM Crosswalk'!$I$1008,8,FALSE)=0,"",VLOOKUP(TRM!A6739,'TRM - TBM Crosswalk'!$A$2:'TRM - TBM Crosswalk'!$I$1008,8,FALSE))</f>
        <v/>
      </c>
      <c r="K9918" t="str">
        <f>IF(VLOOKUP(TRM!A6739,'TRM - TBM Crosswalk'!$A$2:'TRM - TBM Crosswalk'!$I$1008,9,FALSE)=0,"",VLOOKUP(TRM!A6739,'TRM - TBM Crosswalk'!$A$2:'TRM - TBM Crosswalk'!$I$1008,9,FALSE))</f>
        <v/>
      </c>
    </row>
    <row r="9919" spans="1:11" x14ac:dyDescent="0.45">
      <c r="A9919" t="str">
        <f>TRM!A6740</f>
        <v>A02.032.402</v>
      </c>
      <c r="B9919" t="str">
        <f>TRM!B6740</f>
        <v>Web Browser</v>
      </c>
      <c r="C9919" t="str">
        <f>TRM!C6740</f>
        <v>Mozilla Firefox  (x64 en-US) | 66.0.3</v>
      </c>
      <c r="D9919">
        <f>TRM!D6740</f>
        <v>0</v>
      </c>
      <c r="E9919" t="str">
        <f>IF(VLOOKUP(TRM!A6740,'TRM - TBM Crosswalk'!$A$2:'TRM - TBM Crosswalk'!$I$1008,3,FALSE)="N/A","TBD","")</f>
        <v>TBD</v>
      </c>
      <c r="F9919" t="str">
        <f>IF(VLOOKUP(TRM!A6740,'TRM - TBM Crosswalk'!$A$2:'TRM - TBM Crosswalk'!$I$1008,4,FALSE)=0,"",VLOOKUP(TRM!A6740,'TRM - TBM Crosswalk'!$A$2:'TRM - TBM Crosswalk'!$I$1008,4,FALSE))</f>
        <v/>
      </c>
      <c r="G9919" t="str">
        <f>IF(VLOOKUP(TRM!A6740,'TRM - TBM Crosswalk'!$A$2:'TRM - TBM Crosswalk'!$I$1008,5,FALSE)=0,"",VLOOKUP(TRM!A6740,'TRM - TBM Crosswalk'!$A$2:'TRM - TBM Crosswalk'!$I$1008,5,FALSE))</f>
        <v/>
      </c>
      <c r="H9919" t="str">
        <f>IF(VLOOKUP(TRM!A6740,'TRM - TBM Crosswalk'!$A$2:'TRM - TBM Crosswalk'!$I$1008,6,FALSE)=0,"",VLOOKUP(TRM!A6740,'TRM - TBM Crosswalk'!$A$2:'TRM - TBM Crosswalk'!$I$1008,6,FALSE))</f>
        <v/>
      </c>
      <c r="I9919" t="str">
        <f>IF(VLOOKUP(TRM!A6740,'TRM - TBM Crosswalk'!$A$2:'TRM - TBM Crosswalk'!$I$1008,7,FALSE)=0,"",VLOOKUP(TRM!A6740,'TRM - TBM Crosswalk'!$A$2:'TRM - TBM Crosswalk'!$I$1008,7,FALSE))</f>
        <v/>
      </c>
      <c r="J9919" t="str">
        <f>IF(VLOOKUP(TRM!A6740,'TRM - TBM Crosswalk'!$A$2:'TRM - TBM Crosswalk'!$I$1008,8,FALSE)=0,"",VLOOKUP(TRM!A6740,'TRM - TBM Crosswalk'!$A$2:'TRM - TBM Crosswalk'!$I$1008,8,FALSE))</f>
        <v/>
      </c>
      <c r="K9919" t="str">
        <f>IF(VLOOKUP(TRM!A6740,'TRM - TBM Crosswalk'!$A$2:'TRM - TBM Crosswalk'!$I$1008,9,FALSE)=0,"",VLOOKUP(TRM!A6740,'TRM - TBM Crosswalk'!$A$2:'TRM - TBM Crosswalk'!$I$1008,9,FALSE))</f>
        <v/>
      </c>
    </row>
    <row r="9920" spans="1:11" x14ac:dyDescent="0.45">
      <c r="A9920" t="str">
        <f>TRM!A6741</f>
        <v>A02.032.402</v>
      </c>
      <c r="B9920" t="str">
        <f>TRM!B6741</f>
        <v>Web Browser</v>
      </c>
      <c r="C9920" t="str">
        <f>TRM!C6741</f>
        <v>Mozilla Firefox  (x64 en-US) | 66.0.4</v>
      </c>
      <c r="D9920">
        <f>TRM!D6741</f>
        <v>0</v>
      </c>
      <c r="E9920" t="str">
        <f>IF(VLOOKUP(TRM!A6741,'TRM - TBM Crosswalk'!$A$2:'TRM - TBM Crosswalk'!$I$1008,3,FALSE)="N/A","TBD","")</f>
        <v>TBD</v>
      </c>
      <c r="F9920" t="str">
        <f>IF(VLOOKUP(TRM!A6741,'TRM - TBM Crosswalk'!$A$2:'TRM - TBM Crosswalk'!$I$1008,4,FALSE)=0,"",VLOOKUP(TRM!A6741,'TRM - TBM Crosswalk'!$A$2:'TRM - TBM Crosswalk'!$I$1008,4,FALSE))</f>
        <v/>
      </c>
      <c r="G9920" t="str">
        <f>IF(VLOOKUP(TRM!A6741,'TRM - TBM Crosswalk'!$A$2:'TRM - TBM Crosswalk'!$I$1008,5,FALSE)=0,"",VLOOKUP(TRM!A6741,'TRM - TBM Crosswalk'!$A$2:'TRM - TBM Crosswalk'!$I$1008,5,FALSE))</f>
        <v/>
      </c>
      <c r="H9920" t="str">
        <f>IF(VLOOKUP(TRM!A6741,'TRM - TBM Crosswalk'!$A$2:'TRM - TBM Crosswalk'!$I$1008,6,FALSE)=0,"",VLOOKUP(TRM!A6741,'TRM - TBM Crosswalk'!$A$2:'TRM - TBM Crosswalk'!$I$1008,6,FALSE))</f>
        <v/>
      </c>
      <c r="I9920" t="str">
        <f>IF(VLOOKUP(TRM!A6741,'TRM - TBM Crosswalk'!$A$2:'TRM - TBM Crosswalk'!$I$1008,7,FALSE)=0,"",VLOOKUP(TRM!A6741,'TRM - TBM Crosswalk'!$A$2:'TRM - TBM Crosswalk'!$I$1008,7,FALSE))</f>
        <v/>
      </c>
      <c r="J9920" t="str">
        <f>IF(VLOOKUP(TRM!A6741,'TRM - TBM Crosswalk'!$A$2:'TRM - TBM Crosswalk'!$I$1008,8,FALSE)=0,"",VLOOKUP(TRM!A6741,'TRM - TBM Crosswalk'!$A$2:'TRM - TBM Crosswalk'!$I$1008,8,FALSE))</f>
        <v/>
      </c>
      <c r="K9920" t="str">
        <f>IF(VLOOKUP(TRM!A6741,'TRM - TBM Crosswalk'!$A$2:'TRM - TBM Crosswalk'!$I$1008,9,FALSE)=0,"",VLOOKUP(TRM!A6741,'TRM - TBM Crosswalk'!$A$2:'TRM - TBM Crosswalk'!$I$1008,9,FALSE))</f>
        <v/>
      </c>
    </row>
    <row r="9921" spans="1:11" x14ac:dyDescent="0.45">
      <c r="A9921" t="str">
        <f>TRM!A7306</f>
        <v>B08.752.053</v>
      </c>
      <c r="B9921" t="str">
        <f>TRM!B7306</f>
        <v>Legal Investigation</v>
      </c>
      <c r="C9921" t="str">
        <f>TRM!C7306</f>
        <v>IMARS v4 Production and Training | 5.06</v>
      </c>
      <c r="D9921">
        <f>TRM!D7306</f>
        <v>0</v>
      </c>
      <c r="E9921" t="str">
        <f>IF(VLOOKUP(TRM!A7306,'TRM - TBM Crosswalk'!$A$2:'TRM - TBM Crosswalk'!$I$1008,3,FALSE)="N/A","TBD","")</f>
        <v/>
      </c>
      <c r="F9921" t="str">
        <f>IF(VLOOKUP(TRM!A7306,'TRM - TBM Crosswalk'!$A$2:'TRM - TBM Crosswalk'!$I$1008,4,FALSE)=0,"",VLOOKUP(TRM!A7306,'TRM - TBM Crosswalk'!$A$2:'TRM - TBM Crosswalk'!$I$1008,4,FALSE))</f>
        <v/>
      </c>
      <c r="G9921" t="str">
        <f>IF(VLOOKUP(TRM!A7306,'TRM - TBM Crosswalk'!$A$2:'TRM - TBM Crosswalk'!$I$1008,5,FALSE)=0,"",VLOOKUP(TRM!A7306,'TRM - TBM Crosswalk'!$A$2:'TRM - TBM Crosswalk'!$I$1008,5,FALSE))</f>
        <v/>
      </c>
      <c r="H9921" t="str">
        <f>IF(VLOOKUP(TRM!A7306,'TRM - TBM Crosswalk'!$A$2:'TRM - TBM Crosswalk'!$I$1008,6,FALSE)=0,"",VLOOKUP(TRM!A7306,'TRM - TBM Crosswalk'!$A$2:'TRM - TBM Crosswalk'!$I$1008,6,FALSE))</f>
        <v/>
      </c>
      <c r="I9921" t="str">
        <f>IF(VLOOKUP(TRM!A7306,'TRM - TBM Crosswalk'!$A$2:'TRM - TBM Crosswalk'!$I$1008,7,FALSE)=0,"",VLOOKUP(TRM!A7306,'TRM - TBM Crosswalk'!$A$2:'TRM - TBM Crosswalk'!$I$1008,7,FALSE))</f>
        <v>Shared Services</v>
      </c>
      <c r="J9921" t="str">
        <f>IF(VLOOKUP(TRM!A7306,'TRM - TBM Crosswalk'!$A$2:'TRM - TBM Crosswalk'!$I$1008,8,FALSE)=0,"",VLOOKUP(TRM!A7306,'TRM - TBM Crosswalk'!$A$2:'TRM - TBM Crosswalk'!$I$1008,8,FALSE))</f>
        <v>Risk, Audit &amp; Compliance Services</v>
      </c>
      <c r="K9921" t="str">
        <f>IF(VLOOKUP(TRM!A7306,'TRM - TBM Crosswalk'!$A$2:'TRM - TBM Crosswalk'!$I$1008,9,FALSE)=0,"",VLOOKUP(TRM!A7306,'TRM - TBM Crosswalk'!$A$2:'TRM - TBM Crosswalk'!$I$1008,9,FALSE))</f>
        <v>Investigations.</v>
      </c>
    </row>
    <row r="9922" spans="1:11" x14ac:dyDescent="0.45">
      <c r="A9922" t="str">
        <f>TRM!A7307</f>
        <v>B08.752.053</v>
      </c>
      <c r="B9922" t="str">
        <f>TRM!B7307</f>
        <v>Legal Investigation</v>
      </c>
      <c r="C9922" t="str">
        <f>TRM!C7307</f>
        <v>IMARSgo Desktop Training | 5.04.12.0104</v>
      </c>
      <c r="D9922">
        <f>TRM!D7307</f>
        <v>0</v>
      </c>
      <c r="E9922" t="str">
        <f>IF(VLOOKUP(TRM!A7307,'TRM - TBM Crosswalk'!$A$2:'TRM - TBM Crosswalk'!$I$1008,3,FALSE)="N/A","TBD","")</f>
        <v/>
      </c>
      <c r="F9922" t="str">
        <f>IF(VLOOKUP(TRM!A7307,'TRM - TBM Crosswalk'!$A$2:'TRM - TBM Crosswalk'!$I$1008,4,FALSE)=0,"",VLOOKUP(TRM!A7307,'TRM - TBM Crosswalk'!$A$2:'TRM - TBM Crosswalk'!$I$1008,4,FALSE))</f>
        <v/>
      </c>
      <c r="G9922" t="str">
        <f>IF(VLOOKUP(TRM!A7307,'TRM - TBM Crosswalk'!$A$2:'TRM - TBM Crosswalk'!$I$1008,5,FALSE)=0,"",VLOOKUP(TRM!A7307,'TRM - TBM Crosswalk'!$A$2:'TRM - TBM Crosswalk'!$I$1008,5,FALSE))</f>
        <v/>
      </c>
      <c r="H9922" t="str">
        <f>IF(VLOOKUP(TRM!A7307,'TRM - TBM Crosswalk'!$A$2:'TRM - TBM Crosswalk'!$I$1008,6,FALSE)=0,"",VLOOKUP(TRM!A7307,'TRM - TBM Crosswalk'!$A$2:'TRM - TBM Crosswalk'!$I$1008,6,FALSE))</f>
        <v/>
      </c>
      <c r="I9922" t="str">
        <f>IF(VLOOKUP(TRM!A7307,'TRM - TBM Crosswalk'!$A$2:'TRM - TBM Crosswalk'!$I$1008,7,FALSE)=0,"",VLOOKUP(TRM!A7307,'TRM - TBM Crosswalk'!$A$2:'TRM - TBM Crosswalk'!$I$1008,7,FALSE))</f>
        <v>Shared Services</v>
      </c>
      <c r="J9922" t="str">
        <f>IF(VLOOKUP(TRM!A7307,'TRM - TBM Crosswalk'!$A$2:'TRM - TBM Crosswalk'!$I$1008,8,FALSE)=0,"",VLOOKUP(TRM!A7307,'TRM - TBM Crosswalk'!$A$2:'TRM - TBM Crosswalk'!$I$1008,8,FALSE))</f>
        <v>Risk, Audit &amp; Compliance Services</v>
      </c>
      <c r="K9922" t="str">
        <f>IF(VLOOKUP(TRM!A7307,'TRM - TBM Crosswalk'!$A$2:'TRM - TBM Crosswalk'!$I$1008,9,FALSE)=0,"",VLOOKUP(TRM!A7307,'TRM - TBM Crosswalk'!$A$2:'TRM - TBM Crosswalk'!$I$1008,9,FALSE))</f>
        <v>Investigations.</v>
      </c>
    </row>
    <row r="9923" spans="1:11" x14ac:dyDescent="0.45">
      <c r="A9923" t="str">
        <f>TRM!A7308</f>
        <v>B08.752.053</v>
      </c>
      <c r="B9923" t="str">
        <f>TRM!B7308</f>
        <v>Legal Investigation</v>
      </c>
      <c r="C9923" t="str">
        <f>TRM!C7308</f>
        <v>IMARSgo v4 Production | 5.04.12.0104</v>
      </c>
      <c r="D9923">
        <f>TRM!D7308</f>
        <v>0</v>
      </c>
      <c r="E9923" t="str">
        <f>IF(VLOOKUP(TRM!A7308,'TRM - TBM Crosswalk'!$A$2:'TRM - TBM Crosswalk'!$I$1008,3,FALSE)="N/A","TBD","")</f>
        <v/>
      </c>
      <c r="F9923" t="str">
        <f>IF(VLOOKUP(TRM!A7308,'TRM - TBM Crosswalk'!$A$2:'TRM - TBM Crosswalk'!$I$1008,4,FALSE)=0,"",VLOOKUP(TRM!A7308,'TRM - TBM Crosswalk'!$A$2:'TRM - TBM Crosswalk'!$I$1008,4,FALSE))</f>
        <v/>
      </c>
      <c r="G9923" t="str">
        <f>IF(VLOOKUP(TRM!A7308,'TRM - TBM Crosswalk'!$A$2:'TRM - TBM Crosswalk'!$I$1008,5,FALSE)=0,"",VLOOKUP(TRM!A7308,'TRM - TBM Crosswalk'!$A$2:'TRM - TBM Crosswalk'!$I$1008,5,FALSE))</f>
        <v/>
      </c>
      <c r="H9923" t="str">
        <f>IF(VLOOKUP(TRM!A7308,'TRM - TBM Crosswalk'!$A$2:'TRM - TBM Crosswalk'!$I$1008,6,FALSE)=0,"",VLOOKUP(TRM!A7308,'TRM - TBM Crosswalk'!$A$2:'TRM - TBM Crosswalk'!$I$1008,6,FALSE))</f>
        <v/>
      </c>
      <c r="I9923" t="str">
        <f>IF(VLOOKUP(TRM!A7308,'TRM - TBM Crosswalk'!$A$2:'TRM - TBM Crosswalk'!$I$1008,7,FALSE)=0,"",VLOOKUP(TRM!A7308,'TRM - TBM Crosswalk'!$A$2:'TRM - TBM Crosswalk'!$I$1008,7,FALSE))</f>
        <v>Shared Services</v>
      </c>
      <c r="J9923" t="str">
        <f>IF(VLOOKUP(TRM!A7308,'TRM - TBM Crosswalk'!$A$2:'TRM - TBM Crosswalk'!$I$1008,8,FALSE)=0,"",VLOOKUP(TRM!A7308,'TRM - TBM Crosswalk'!$A$2:'TRM - TBM Crosswalk'!$I$1008,8,FALSE))</f>
        <v>Risk, Audit &amp; Compliance Services</v>
      </c>
      <c r="K9923" t="str">
        <f>IF(VLOOKUP(TRM!A7308,'TRM - TBM Crosswalk'!$A$2:'TRM - TBM Crosswalk'!$I$1008,9,FALSE)=0,"",VLOOKUP(TRM!A7308,'TRM - TBM Crosswalk'!$A$2:'TRM - TBM Crosswalk'!$I$1008,9,FALSE))</f>
        <v>Investigations.</v>
      </c>
    </row>
    <row r="9924" spans="1:11" x14ac:dyDescent="0.45">
      <c r="A9924" t="str">
        <f>TRM!A7309</f>
        <v>B09.401.061</v>
      </c>
      <c r="B9924" t="str">
        <f>TRM!B7309</f>
        <v>Ground Transportation</v>
      </c>
      <c r="C9924" t="str">
        <f>TRM!C7309</f>
        <v>Centurion Field | 1.48.0011</v>
      </c>
      <c r="D9924">
        <f>TRM!D7309</f>
        <v>0</v>
      </c>
      <c r="E9924" t="str">
        <f>IF(VLOOKUP(TRM!A7309,'TRM - TBM Crosswalk'!$A$2:'TRM - TBM Crosswalk'!$I$1008,3,FALSE)="N/A","TBD","")</f>
        <v/>
      </c>
      <c r="F9924" t="str">
        <f>IF(VLOOKUP(TRM!A7309,'TRM - TBM Crosswalk'!$A$2:'TRM - TBM Crosswalk'!$I$1008,4,FALSE)=0,"",VLOOKUP(TRM!A7309,'TRM - TBM Crosswalk'!$A$2:'TRM - TBM Crosswalk'!$I$1008,4,FALSE))</f>
        <v>Business Capability</v>
      </c>
      <c r="G9924" t="str">
        <f>IF(VLOOKUP(TRM!A7309,'TRM - TBM Crosswalk'!$A$2:'TRM - TBM Crosswalk'!$I$1008,5,FALSE)=0,"",VLOOKUP(TRM!A7309,'TRM - TBM Crosswalk'!$A$2:'TRM - TBM Crosswalk'!$I$1008,5,FALSE))</f>
        <v/>
      </c>
      <c r="H9924" t="str">
        <f>IF(VLOOKUP(TRM!A7309,'TRM - TBM Crosswalk'!$A$2:'TRM - TBM Crosswalk'!$I$1008,6,FALSE)=0,"",VLOOKUP(TRM!A7309,'TRM - TBM Crosswalk'!$A$2:'TRM - TBM Crosswalk'!$I$1008,6,FALSE))</f>
        <v/>
      </c>
      <c r="I9924" t="str">
        <f>IF(VLOOKUP(TRM!A7309,'TRM - TBM Crosswalk'!$A$2:'TRM - TBM Crosswalk'!$I$1008,7,FALSE)=0,"",VLOOKUP(TRM!A7309,'TRM - TBM Crosswalk'!$A$2:'TRM - TBM Crosswalk'!$I$1008,7,FALSE))</f>
        <v/>
      </c>
      <c r="J9924" t="str">
        <f>IF(VLOOKUP(TRM!A7309,'TRM - TBM Crosswalk'!$A$2:'TRM - TBM Crosswalk'!$I$1008,8,FALSE)=0,"",VLOOKUP(TRM!A7309,'TRM - TBM Crosswalk'!$A$2:'TRM - TBM Crosswalk'!$I$1008,8,FALSE))</f>
        <v/>
      </c>
      <c r="K9924" t="str">
        <f>IF(VLOOKUP(TRM!A7309,'TRM - TBM Crosswalk'!$A$2:'TRM - TBM Crosswalk'!$I$1008,9,FALSE)=0,"",VLOOKUP(TRM!A7309,'TRM - TBM Crosswalk'!$A$2:'TRM - TBM Crosswalk'!$I$1008,9,FALSE))</f>
        <v/>
      </c>
    </row>
    <row r="9925" spans="1:11" x14ac:dyDescent="0.45">
      <c r="A9925" t="str">
        <f>TRM!A7310</f>
        <v>B09.401.061</v>
      </c>
      <c r="B9925" t="str">
        <f>TRM!B7310</f>
        <v>Ground Transportation</v>
      </c>
      <c r="C9925" t="str">
        <f>TRM!C7310</f>
        <v>Centurion Free | 1.45.0003</v>
      </c>
      <c r="D9925">
        <f>TRM!D7310</f>
        <v>0</v>
      </c>
      <c r="E9925" t="str">
        <f>IF(VLOOKUP(TRM!A7310,'TRM - TBM Crosswalk'!$A$2:'TRM - TBM Crosswalk'!$I$1008,3,FALSE)="N/A","TBD","")</f>
        <v/>
      </c>
      <c r="F9925" t="str">
        <f>IF(VLOOKUP(TRM!A7310,'TRM - TBM Crosswalk'!$A$2:'TRM - TBM Crosswalk'!$I$1008,4,FALSE)=0,"",VLOOKUP(TRM!A7310,'TRM - TBM Crosswalk'!$A$2:'TRM - TBM Crosswalk'!$I$1008,4,FALSE))</f>
        <v>Business Capability</v>
      </c>
      <c r="G9925" t="str">
        <f>IF(VLOOKUP(TRM!A7310,'TRM - TBM Crosswalk'!$A$2:'TRM - TBM Crosswalk'!$I$1008,5,FALSE)=0,"",VLOOKUP(TRM!A7310,'TRM - TBM Crosswalk'!$A$2:'TRM - TBM Crosswalk'!$I$1008,5,FALSE))</f>
        <v/>
      </c>
      <c r="H9925" t="str">
        <f>IF(VLOOKUP(TRM!A7310,'TRM - TBM Crosswalk'!$A$2:'TRM - TBM Crosswalk'!$I$1008,6,FALSE)=0,"",VLOOKUP(TRM!A7310,'TRM - TBM Crosswalk'!$A$2:'TRM - TBM Crosswalk'!$I$1008,6,FALSE))</f>
        <v/>
      </c>
      <c r="I9925" t="str">
        <f>IF(VLOOKUP(TRM!A7310,'TRM - TBM Crosswalk'!$A$2:'TRM - TBM Crosswalk'!$I$1008,7,FALSE)=0,"",VLOOKUP(TRM!A7310,'TRM - TBM Crosswalk'!$A$2:'TRM - TBM Crosswalk'!$I$1008,7,FALSE))</f>
        <v/>
      </c>
      <c r="J9925" t="str">
        <f>IF(VLOOKUP(TRM!A7310,'TRM - TBM Crosswalk'!$A$2:'TRM - TBM Crosswalk'!$I$1008,8,FALSE)=0,"",VLOOKUP(TRM!A7310,'TRM - TBM Crosswalk'!$A$2:'TRM - TBM Crosswalk'!$I$1008,8,FALSE))</f>
        <v/>
      </c>
      <c r="K9925" t="str">
        <f>IF(VLOOKUP(TRM!A7310,'TRM - TBM Crosswalk'!$A$2:'TRM - TBM Crosswalk'!$I$1008,9,FALSE)=0,"",VLOOKUP(TRM!A7310,'TRM - TBM Crosswalk'!$A$2:'TRM - TBM Crosswalk'!$I$1008,9,FALSE))</f>
        <v/>
      </c>
    </row>
    <row r="9926" spans="1:11" x14ac:dyDescent="0.45">
      <c r="A9926" t="str">
        <f>TRM!A7311</f>
        <v>B09.401.061</v>
      </c>
      <c r="B9926" t="str">
        <f>TRM!B7311</f>
        <v>Ground Transportation</v>
      </c>
      <c r="C9926" t="str">
        <f>TRM!C7311</f>
        <v>Centurion-Parks| 1.36.0008</v>
      </c>
      <c r="D9926">
        <f>TRM!D7311</f>
        <v>0</v>
      </c>
      <c r="E9926" t="str">
        <f>IF(VLOOKUP(TRM!A7311,'TRM - TBM Crosswalk'!$A$2:'TRM - TBM Crosswalk'!$I$1008,3,FALSE)="N/A","TBD","")</f>
        <v/>
      </c>
      <c r="F9926" t="str">
        <f>IF(VLOOKUP(TRM!A7311,'TRM - TBM Crosswalk'!$A$2:'TRM - TBM Crosswalk'!$I$1008,4,FALSE)=0,"",VLOOKUP(TRM!A7311,'TRM - TBM Crosswalk'!$A$2:'TRM - TBM Crosswalk'!$I$1008,4,FALSE))</f>
        <v>Business Capability</v>
      </c>
      <c r="G9926" t="str">
        <f>IF(VLOOKUP(TRM!A7311,'TRM - TBM Crosswalk'!$A$2:'TRM - TBM Crosswalk'!$I$1008,5,FALSE)=0,"",VLOOKUP(TRM!A7311,'TRM - TBM Crosswalk'!$A$2:'TRM - TBM Crosswalk'!$I$1008,5,FALSE))</f>
        <v/>
      </c>
      <c r="H9926" t="str">
        <f>IF(VLOOKUP(TRM!A7311,'TRM - TBM Crosswalk'!$A$2:'TRM - TBM Crosswalk'!$I$1008,6,FALSE)=0,"",VLOOKUP(TRM!A7311,'TRM - TBM Crosswalk'!$A$2:'TRM - TBM Crosswalk'!$I$1008,6,FALSE))</f>
        <v/>
      </c>
      <c r="I9926" t="str">
        <f>IF(VLOOKUP(TRM!A7311,'TRM - TBM Crosswalk'!$A$2:'TRM - TBM Crosswalk'!$I$1008,7,FALSE)=0,"",VLOOKUP(TRM!A7311,'TRM - TBM Crosswalk'!$A$2:'TRM - TBM Crosswalk'!$I$1008,7,FALSE))</f>
        <v/>
      </c>
      <c r="J9926" t="str">
        <f>IF(VLOOKUP(TRM!A7311,'TRM - TBM Crosswalk'!$A$2:'TRM - TBM Crosswalk'!$I$1008,8,FALSE)=0,"",VLOOKUP(TRM!A7311,'TRM - TBM Crosswalk'!$A$2:'TRM - TBM Crosswalk'!$I$1008,8,FALSE))</f>
        <v/>
      </c>
      <c r="K9926" t="str">
        <f>IF(VLOOKUP(TRM!A7311,'TRM - TBM Crosswalk'!$A$2:'TRM - TBM Crosswalk'!$I$1008,9,FALSE)=0,"",VLOOKUP(TRM!A7311,'TRM - TBM Crosswalk'!$A$2:'TRM - TBM Crosswalk'!$I$1008,9,FALSE))</f>
        <v/>
      </c>
    </row>
    <row r="9927" spans="1:11" x14ac:dyDescent="0.45">
      <c r="A9927" t="str">
        <f>TRM!A7312</f>
        <v>B09.401.061</v>
      </c>
      <c r="B9927" t="str">
        <f>TRM!B7312</f>
        <v>Ground Transportation</v>
      </c>
      <c r="C9927" t="str">
        <f>TRM!C7312</f>
        <v>EZ Stat | 2.00.18</v>
      </c>
      <c r="D9927">
        <f>TRM!D7312</f>
        <v>0</v>
      </c>
      <c r="E9927" t="str">
        <f>IF(VLOOKUP(TRM!A7312,'TRM - TBM Crosswalk'!$A$2:'TRM - TBM Crosswalk'!$I$1008,3,FALSE)="N/A","TBD","")</f>
        <v/>
      </c>
      <c r="F9927" t="str">
        <f>IF(VLOOKUP(TRM!A7312,'TRM - TBM Crosswalk'!$A$2:'TRM - TBM Crosswalk'!$I$1008,4,FALSE)=0,"",VLOOKUP(TRM!A7312,'TRM - TBM Crosswalk'!$A$2:'TRM - TBM Crosswalk'!$I$1008,4,FALSE))</f>
        <v>Business Capability</v>
      </c>
      <c r="G9927" t="str">
        <f>IF(VLOOKUP(TRM!A7312,'TRM - TBM Crosswalk'!$A$2:'TRM - TBM Crosswalk'!$I$1008,5,FALSE)=0,"",VLOOKUP(TRM!A7312,'TRM - TBM Crosswalk'!$A$2:'TRM - TBM Crosswalk'!$I$1008,5,FALSE))</f>
        <v/>
      </c>
      <c r="H9927" t="str">
        <f>IF(VLOOKUP(TRM!A7312,'TRM - TBM Crosswalk'!$A$2:'TRM - TBM Crosswalk'!$I$1008,6,FALSE)=0,"",VLOOKUP(TRM!A7312,'TRM - TBM Crosswalk'!$A$2:'TRM - TBM Crosswalk'!$I$1008,6,FALSE))</f>
        <v/>
      </c>
      <c r="I9927" t="str">
        <f>IF(VLOOKUP(TRM!A7312,'TRM - TBM Crosswalk'!$A$2:'TRM - TBM Crosswalk'!$I$1008,7,FALSE)=0,"",VLOOKUP(TRM!A7312,'TRM - TBM Crosswalk'!$A$2:'TRM - TBM Crosswalk'!$I$1008,7,FALSE))</f>
        <v/>
      </c>
      <c r="J9927" t="str">
        <f>IF(VLOOKUP(TRM!A7312,'TRM - TBM Crosswalk'!$A$2:'TRM - TBM Crosswalk'!$I$1008,8,FALSE)=0,"",VLOOKUP(TRM!A7312,'TRM - TBM Crosswalk'!$A$2:'TRM - TBM Crosswalk'!$I$1008,8,FALSE))</f>
        <v/>
      </c>
      <c r="K9927" t="str">
        <f>IF(VLOOKUP(TRM!A7312,'TRM - TBM Crosswalk'!$A$2:'TRM - TBM Crosswalk'!$I$1008,9,FALSE)=0,"",VLOOKUP(TRM!A7312,'TRM - TBM Crosswalk'!$A$2:'TRM - TBM Crosswalk'!$I$1008,9,FALSE))</f>
        <v/>
      </c>
    </row>
    <row r="9928" spans="1:11" x14ac:dyDescent="0.45">
      <c r="A9928" t="str">
        <f>TRM!A7313</f>
        <v>B09.401.061</v>
      </c>
      <c r="B9928" t="str">
        <f>TRM!B7313</f>
        <v>Ground Transportation</v>
      </c>
      <c r="C9928" t="str">
        <f>TRM!C7313</f>
        <v>Road Cost 2014 | 5.2.0.49</v>
      </c>
      <c r="D9928">
        <f>TRM!D7313</f>
        <v>0</v>
      </c>
      <c r="E9928" t="str">
        <f>IF(VLOOKUP(TRM!A7313,'TRM - TBM Crosswalk'!$A$2:'TRM - TBM Crosswalk'!$I$1008,3,FALSE)="N/A","TBD","")</f>
        <v/>
      </c>
      <c r="F9928" t="str">
        <f>IF(VLOOKUP(TRM!A7313,'TRM - TBM Crosswalk'!$A$2:'TRM - TBM Crosswalk'!$I$1008,4,FALSE)=0,"",VLOOKUP(TRM!A7313,'TRM - TBM Crosswalk'!$A$2:'TRM - TBM Crosswalk'!$I$1008,4,FALSE))</f>
        <v>Business Capability</v>
      </c>
      <c r="G9928" t="str">
        <f>IF(VLOOKUP(TRM!A7313,'TRM - TBM Crosswalk'!$A$2:'TRM - TBM Crosswalk'!$I$1008,5,FALSE)=0,"",VLOOKUP(TRM!A7313,'TRM - TBM Crosswalk'!$A$2:'TRM - TBM Crosswalk'!$I$1008,5,FALSE))</f>
        <v/>
      </c>
      <c r="H9928" t="str">
        <f>IF(VLOOKUP(TRM!A7313,'TRM - TBM Crosswalk'!$A$2:'TRM - TBM Crosswalk'!$I$1008,6,FALSE)=0,"",VLOOKUP(TRM!A7313,'TRM - TBM Crosswalk'!$A$2:'TRM - TBM Crosswalk'!$I$1008,6,FALSE))</f>
        <v/>
      </c>
      <c r="I9928" t="str">
        <f>IF(VLOOKUP(TRM!A7313,'TRM - TBM Crosswalk'!$A$2:'TRM - TBM Crosswalk'!$I$1008,7,FALSE)=0,"",VLOOKUP(TRM!A7313,'TRM - TBM Crosswalk'!$A$2:'TRM - TBM Crosswalk'!$I$1008,7,FALSE))</f>
        <v/>
      </c>
      <c r="J9928" t="str">
        <f>IF(VLOOKUP(TRM!A7313,'TRM - TBM Crosswalk'!$A$2:'TRM - TBM Crosswalk'!$I$1008,8,FALSE)=0,"",VLOOKUP(TRM!A7313,'TRM - TBM Crosswalk'!$A$2:'TRM - TBM Crosswalk'!$I$1008,8,FALSE))</f>
        <v/>
      </c>
      <c r="K9928" t="str">
        <f>IF(VLOOKUP(TRM!A7313,'TRM - TBM Crosswalk'!$A$2:'TRM - TBM Crosswalk'!$I$1008,9,FALSE)=0,"",VLOOKUP(TRM!A7313,'TRM - TBM Crosswalk'!$A$2:'TRM - TBM Crosswalk'!$I$1008,9,FALSE))</f>
        <v/>
      </c>
    </row>
    <row r="9929" spans="1:11" x14ac:dyDescent="0.45">
      <c r="A9929" t="str">
        <f>TRM!A7314</f>
        <v>B09.401.061</v>
      </c>
      <c r="B9929" t="str">
        <f>TRM!B7314</f>
        <v>Ground Transportation</v>
      </c>
      <c r="C9929" t="str">
        <f>TRM!C7314</f>
        <v>Road Cost 2014 | 5.2.0.79</v>
      </c>
      <c r="D9929">
        <f>TRM!D7314</f>
        <v>0</v>
      </c>
      <c r="E9929" t="str">
        <f>IF(VLOOKUP(TRM!A7314,'TRM - TBM Crosswalk'!$A$2:'TRM - TBM Crosswalk'!$I$1008,3,FALSE)="N/A","TBD","")</f>
        <v/>
      </c>
      <c r="F9929" t="str">
        <f>IF(VLOOKUP(TRM!A7314,'TRM - TBM Crosswalk'!$A$2:'TRM - TBM Crosswalk'!$I$1008,4,FALSE)=0,"",VLOOKUP(TRM!A7314,'TRM - TBM Crosswalk'!$A$2:'TRM - TBM Crosswalk'!$I$1008,4,FALSE))</f>
        <v>Business Capability</v>
      </c>
      <c r="G9929" t="str">
        <f>IF(VLOOKUP(TRM!A7314,'TRM - TBM Crosswalk'!$A$2:'TRM - TBM Crosswalk'!$I$1008,5,FALSE)=0,"",VLOOKUP(TRM!A7314,'TRM - TBM Crosswalk'!$A$2:'TRM - TBM Crosswalk'!$I$1008,5,FALSE))</f>
        <v/>
      </c>
      <c r="H9929" t="str">
        <f>IF(VLOOKUP(TRM!A7314,'TRM - TBM Crosswalk'!$A$2:'TRM - TBM Crosswalk'!$I$1008,6,FALSE)=0,"",VLOOKUP(TRM!A7314,'TRM - TBM Crosswalk'!$A$2:'TRM - TBM Crosswalk'!$I$1008,6,FALSE))</f>
        <v/>
      </c>
      <c r="I9929" t="str">
        <f>IF(VLOOKUP(TRM!A7314,'TRM - TBM Crosswalk'!$A$2:'TRM - TBM Crosswalk'!$I$1008,7,FALSE)=0,"",VLOOKUP(TRM!A7314,'TRM - TBM Crosswalk'!$A$2:'TRM - TBM Crosswalk'!$I$1008,7,FALSE))</f>
        <v/>
      </c>
      <c r="J9929" t="str">
        <f>IF(VLOOKUP(TRM!A7314,'TRM - TBM Crosswalk'!$A$2:'TRM - TBM Crosswalk'!$I$1008,8,FALSE)=0,"",VLOOKUP(TRM!A7314,'TRM - TBM Crosswalk'!$A$2:'TRM - TBM Crosswalk'!$I$1008,8,FALSE))</f>
        <v/>
      </c>
      <c r="K9929" t="str">
        <f>IF(VLOOKUP(TRM!A7314,'TRM - TBM Crosswalk'!$A$2:'TRM - TBM Crosswalk'!$I$1008,9,FALSE)=0,"",VLOOKUP(TRM!A7314,'TRM - TBM Crosswalk'!$A$2:'TRM - TBM Crosswalk'!$I$1008,9,FALSE))</f>
        <v/>
      </c>
    </row>
    <row r="9930" spans="1:11" x14ac:dyDescent="0.45">
      <c r="A9930" t="str">
        <f>TRM!A7315</f>
        <v>B09.401.061</v>
      </c>
      <c r="B9930" t="str">
        <f>TRM!B7315</f>
        <v>Ground Transportation</v>
      </c>
      <c r="C9930" t="str">
        <f>TRM!C7315</f>
        <v>Road Cost 2017 - 1 | 5.2.0.133</v>
      </c>
      <c r="D9930">
        <f>TRM!D7315</f>
        <v>0</v>
      </c>
      <c r="E9930" t="str">
        <f>IF(VLOOKUP(TRM!A7315,'TRM - TBM Crosswalk'!$A$2:'TRM - TBM Crosswalk'!$I$1008,3,FALSE)="N/A","TBD","")</f>
        <v/>
      </c>
      <c r="F9930" t="str">
        <f>IF(VLOOKUP(TRM!A7315,'TRM - TBM Crosswalk'!$A$2:'TRM - TBM Crosswalk'!$I$1008,4,FALSE)=0,"",VLOOKUP(TRM!A7315,'TRM - TBM Crosswalk'!$A$2:'TRM - TBM Crosswalk'!$I$1008,4,FALSE))</f>
        <v>Business Capability</v>
      </c>
      <c r="G9930" t="str">
        <f>IF(VLOOKUP(TRM!A7315,'TRM - TBM Crosswalk'!$A$2:'TRM - TBM Crosswalk'!$I$1008,5,FALSE)=0,"",VLOOKUP(TRM!A7315,'TRM - TBM Crosswalk'!$A$2:'TRM - TBM Crosswalk'!$I$1008,5,FALSE))</f>
        <v/>
      </c>
      <c r="H9930" t="str">
        <f>IF(VLOOKUP(TRM!A7315,'TRM - TBM Crosswalk'!$A$2:'TRM - TBM Crosswalk'!$I$1008,6,FALSE)=0,"",VLOOKUP(TRM!A7315,'TRM - TBM Crosswalk'!$A$2:'TRM - TBM Crosswalk'!$I$1008,6,FALSE))</f>
        <v/>
      </c>
      <c r="I9930" t="str">
        <f>IF(VLOOKUP(TRM!A7315,'TRM - TBM Crosswalk'!$A$2:'TRM - TBM Crosswalk'!$I$1008,7,FALSE)=0,"",VLOOKUP(TRM!A7315,'TRM - TBM Crosswalk'!$A$2:'TRM - TBM Crosswalk'!$I$1008,7,FALSE))</f>
        <v/>
      </c>
      <c r="J9930" t="str">
        <f>IF(VLOOKUP(TRM!A7315,'TRM - TBM Crosswalk'!$A$2:'TRM - TBM Crosswalk'!$I$1008,8,FALSE)=0,"",VLOOKUP(TRM!A7315,'TRM - TBM Crosswalk'!$A$2:'TRM - TBM Crosswalk'!$I$1008,8,FALSE))</f>
        <v/>
      </c>
      <c r="K9930" t="str">
        <f>IF(VLOOKUP(TRM!A7315,'TRM - TBM Crosswalk'!$A$2:'TRM - TBM Crosswalk'!$I$1008,9,FALSE)=0,"",VLOOKUP(TRM!A7315,'TRM - TBM Crosswalk'!$A$2:'TRM - TBM Crosswalk'!$I$1008,9,FALSE))</f>
        <v/>
      </c>
    </row>
    <row r="9931" spans="1:11" x14ac:dyDescent="0.45">
      <c r="A9931" t="str">
        <f>TRM!A7316</f>
        <v>B09.401.061</v>
      </c>
      <c r="B9931" t="str">
        <f>TRM!B7316</f>
        <v>Ground Transportation</v>
      </c>
      <c r="C9931" t="str">
        <f>TRM!C7316</f>
        <v>Road Cost 2017 | 5.2.0.117</v>
      </c>
      <c r="D9931">
        <f>TRM!D7316</f>
        <v>0</v>
      </c>
      <c r="E9931" t="str">
        <f>IF(VLOOKUP(TRM!A7316,'TRM - TBM Crosswalk'!$A$2:'TRM - TBM Crosswalk'!$I$1008,3,FALSE)="N/A","TBD","")</f>
        <v/>
      </c>
      <c r="F9931" t="str">
        <f>IF(VLOOKUP(TRM!A7316,'TRM - TBM Crosswalk'!$A$2:'TRM - TBM Crosswalk'!$I$1008,4,FALSE)=0,"",VLOOKUP(TRM!A7316,'TRM - TBM Crosswalk'!$A$2:'TRM - TBM Crosswalk'!$I$1008,4,FALSE))</f>
        <v>Business Capability</v>
      </c>
      <c r="G9931" t="str">
        <f>IF(VLOOKUP(TRM!A7316,'TRM - TBM Crosswalk'!$A$2:'TRM - TBM Crosswalk'!$I$1008,5,FALSE)=0,"",VLOOKUP(TRM!A7316,'TRM - TBM Crosswalk'!$A$2:'TRM - TBM Crosswalk'!$I$1008,5,FALSE))</f>
        <v/>
      </c>
      <c r="H9931" t="str">
        <f>IF(VLOOKUP(TRM!A7316,'TRM - TBM Crosswalk'!$A$2:'TRM - TBM Crosswalk'!$I$1008,6,FALSE)=0,"",VLOOKUP(TRM!A7316,'TRM - TBM Crosswalk'!$A$2:'TRM - TBM Crosswalk'!$I$1008,6,FALSE))</f>
        <v/>
      </c>
      <c r="I9931" t="str">
        <f>IF(VLOOKUP(TRM!A7316,'TRM - TBM Crosswalk'!$A$2:'TRM - TBM Crosswalk'!$I$1008,7,FALSE)=0,"",VLOOKUP(TRM!A7316,'TRM - TBM Crosswalk'!$A$2:'TRM - TBM Crosswalk'!$I$1008,7,FALSE))</f>
        <v/>
      </c>
      <c r="J9931" t="str">
        <f>IF(VLOOKUP(TRM!A7316,'TRM - TBM Crosswalk'!$A$2:'TRM - TBM Crosswalk'!$I$1008,8,FALSE)=0,"",VLOOKUP(TRM!A7316,'TRM - TBM Crosswalk'!$A$2:'TRM - TBM Crosswalk'!$I$1008,8,FALSE))</f>
        <v/>
      </c>
      <c r="K9931" t="str">
        <f>IF(VLOOKUP(TRM!A7316,'TRM - TBM Crosswalk'!$A$2:'TRM - TBM Crosswalk'!$I$1008,9,FALSE)=0,"",VLOOKUP(TRM!A7316,'TRM - TBM Crosswalk'!$A$2:'TRM - TBM Crosswalk'!$I$1008,9,FALSE))</f>
        <v/>
      </c>
    </row>
    <row r="9932" spans="1:11" x14ac:dyDescent="0.45">
      <c r="A9932" t="str">
        <f>TRM!A7317</f>
        <v>B09.401.061</v>
      </c>
      <c r="B9932" t="str">
        <f>TRM!B7317</f>
        <v>Ground Transportation</v>
      </c>
      <c r="C9932" t="str">
        <f>TRM!C7317</f>
        <v>Road Cost 2017 | 5.2.0.119</v>
      </c>
      <c r="D9932">
        <f>TRM!D7317</f>
        <v>0</v>
      </c>
      <c r="E9932" t="str">
        <f>IF(VLOOKUP(TRM!A7317,'TRM - TBM Crosswalk'!$A$2:'TRM - TBM Crosswalk'!$I$1008,3,FALSE)="N/A","TBD","")</f>
        <v/>
      </c>
      <c r="F9932" t="str">
        <f>IF(VLOOKUP(TRM!A7317,'TRM - TBM Crosswalk'!$A$2:'TRM - TBM Crosswalk'!$I$1008,4,FALSE)=0,"",VLOOKUP(TRM!A7317,'TRM - TBM Crosswalk'!$A$2:'TRM - TBM Crosswalk'!$I$1008,4,FALSE))</f>
        <v>Business Capability</v>
      </c>
      <c r="G9932" t="str">
        <f>IF(VLOOKUP(TRM!A7317,'TRM - TBM Crosswalk'!$A$2:'TRM - TBM Crosswalk'!$I$1008,5,FALSE)=0,"",VLOOKUP(TRM!A7317,'TRM - TBM Crosswalk'!$A$2:'TRM - TBM Crosswalk'!$I$1008,5,FALSE))</f>
        <v/>
      </c>
      <c r="H9932" t="str">
        <f>IF(VLOOKUP(TRM!A7317,'TRM - TBM Crosswalk'!$A$2:'TRM - TBM Crosswalk'!$I$1008,6,FALSE)=0,"",VLOOKUP(TRM!A7317,'TRM - TBM Crosswalk'!$A$2:'TRM - TBM Crosswalk'!$I$1008,6,FALSE))</f>
        <v/>
      </c>
      <c r="I9932" t="str">
        <f>IF(VLOOKUP(TRM!A7317,'TRM - TBM Crosswalk'!$A$2:'TRM - TBM Crosswalk'!$I$1008,7,FALSE)=0,"",VLOOKUP(TRM!A7317,'TRM - TBM Crosswalk'!$A$2:'TRM - TBM Crosswalk'!$I$1008,7,FALSE))</f>
        <v/>
      </c>
      <c r="J9932" t="str">
        <f>IF(VLOOKUP(TRM!A7317,'TRM - TBM Crosswalk'!$A$2:'TRM - TBM Crosswalk'!$I$1008,8,FALSE)=0,"",VLOOKUP(TRM!A7317,'TRM - TBM Crosswalk'!$A$2:'TRM - TBM Crosswalk'!$I$1008,8,FALSE))</f>
        <v/>
      </c>
      <c r="K9932" t="str">
        <f>IF(VLOOKUP(TRM!A7317,'TRM - TBM Crosswalk'!$A$2:'TRM - TBM Crosswalk'!$I$1008,9,FALSE)=0,"",VLOOKUP(TRM!A7317,'TRM - TBM Crosswalk'!$A$2:'TRM - TBM Crosswalk'!$I$1008,9,FALSE))</f>
        <v/>
      </c>
    </row>
    <row r="9933" spans="1:11" x14ac:dyDescent="0.45">
      <c r="A9933" t="str">
        <f>TRM!A7318</f>
        <v>B09.401.061</v>
      </c>
      <c r="B9933" t="str">
        <f>TRM!B7318</f>
        <v>Ground Transportation</v>
      </c>
      <c r="C9933" t="str">
        <f>TRM!C7318</f>
        <v>Road Cost 2017 | 5.2.0.120</v>
      </c>
      <c r="D9933">
        <f>TRM!D7318</f>
        <v>0</v>
      </c>
      <c r="E9933" t="str">
        <f>IF(VLOOKUP(TRM!A7318,'TRM - TBM Crosswalk'!$A$2:'TRM - TBM Crosswalk'!$I$1008,3,FALSE)="N/A","TBD","")</f>
        <v/>
      </c>
      <c r="F9933" t="str">
        <f>IF(VLOOKUP(TRM!A7318,'TRM - TBM Crosswalk'!$A$2:'TRM - TBM Crosswalk'!$I$1008,4,FALSE)=0,"",VLOOKUP(TRM!A7318,'TRM - TBM Crosswalk'!$A$2:'TRM - TBM Crosswalk'!$I$1008,4,FALSE))</f>
        <v>Business Capability</v>
      </c>
      <c r="G9933" t="str">
        <f>IF(VLOOKUP(TRM!A7318,'TRM - TBM Crosswalk'!$A$2:'TRM - TBM Crosswalk'!$I$1008,5,FALSE)=0,"",VLOOKUP(TRM!A7318,'TRM - TBM Crosswalk'!$A$2:'TRM - TBM Crosswalk'!$I$1008,5,FALSE))</f>
        <v/>
      </c>
      <c r="H9933" t="str">
        <f>IF(VLOOKUP(TRM!A7318,'TRM - TBM Crosswalk'!$A$2:'TRM - TBM Crosswalk'!$I$1008,6,FALSE)=0,"",VLOOKUP(TRM!A7318,'TRM - TBM Crosswalk'!$A$2:'TRM - TBM Crosswalk'!$I$1008,6,FALSE))</f>
        <v/>
      </c>
      <c r="I9933" t="str">
        <f>IF(VLOOKUP(TRM!A7318,'TRM - TBM Crosswalk'!$A$2:'TRM - TBM Crosswalk'!$I$1008,7,FALSE)=0,"",VLOOKUP(TRM!A7318,'TRM - TBM Crosswalk'!$A$2:'TRM - TBM Crosswalk'!$I$1008,7,FALSE))</f>
        <v/>
      </c>
      <c r="J9933" t="str">
        <f>IF(VLOOKUP(TRM!A7318,'TRM - TBM Crosswalk'!$A$2:'TRM - TBM Crosswalk'!$I$1008,8,FALSE)=0,"",VLOOKUP(TRM!A7318,'TRM - TBM Crosswalk'!$A$2:'TRM - TBM Crosswalk'!$I$1008,8,FALSE))</f>
        <v/>
      </c>
      <c r="K9933" t="str">
        <f>IF(VLOOKUP(TRM!A7318,'TRM - TBM Crosswalk'!$A$2:'TRM - TBM Crosswalk'!$I$1008,9,FALSE)=0,"",VLOOKUP(TRM!A7318,'TRM - TBM Crosswalk'!$A$2:'TRM - TBM Crosswalk'!$I$1008,9,FALSE))</f>
        <v/>
      </c>
    </row>
    <row r="9934" spans="1:11" x14ac:dyDescent="0.45">
      <c r="A9934" t="str">
        <f>TRM!A7319</f>
        <v>B09.401.061</v>
      </c>
      <c r="B9934" t="str">
        <f>TRM!B7319</f>
        <v>Ground Transportation</v>
      </c>
      <c r="C9934" t="str">
        <f>TRM!C7319</f>
        <v>Road Cost 2017 | 5.2.0.130</v>
      </c>
      <c r="D9934">
        <f>TRM!D7319</f>
        <v>0</v>
      </c>
      <c r="E9934" t="str">
        <f>IF(VLOOKUP(TRM!A7319,'TRM - TBM Crosswalk'!$A$2:'TRM - TBM Crosswalk'!$I$1008,3,FALSE)="N/A","TBD","")</f>
        <v/>
      </c>
      <c r="F9934" t="str">
        <f>IF(VLOOKUP(TRM!A7319,'TRM - TBM Crosswalk'!$A$2:'TRM - TBM Crosswalk'!$I$1008,4,FALSE)=0,"",VLOOKUP(TRM!A7319,'TRM - TBM Crosswalk'!$A$2:'TRM - TBM Crosswalk'!$I$1008,4,FALSE))</f>
        <v>Business Capability</v>
      </c>
      <c r="G9934" t="str">
        <f>IF(VLOOKUP(TRM!A7319,'TRM - TBM Crosswalk'!$A$2:'TRM - TBM Crosswalk'!$I$1008,5,FALSE)=0,"",VLOOKUP(TRM!A7319,'TRM - TBM Crosswalk'!$A$2:'TRM - TBM Crosswalk'!$I$1008,5,FALSE))</f>
        <v/>
      </c>
      <c r="H9934" t="str">
        <f>IF(VLOOKUP(TRM!A7319,'TRM - TBM Crosswalk'!$A$2:'TRM - TBM Crosswalk'!$I$1008,6,FALSE)=0,"",VLOOKUP(TRM!A7319,'TRM - TBM Crosswalk'!$A$2:'TRM - TBM Crosswalk'!$I$1008,6,FALSE))</f>
        <v/>
      </c>
      <c r="I9934" t="str">
        <f>IF(VLOOKUP(TRM!A7319,'TRM - TBM Crosswalk'!$A$2:'TRM - TBM Crosswalk'!$I$1008,7,FALSE)=0,"",VLOOKUP(TRM!A7319,'TRM - TBM Crosswalk'!$A$2:'TRM - TBM Crosswalk'!$I$1008,7,FALSE))</f>
        <v/>
      </c>
      <c r="J9934" t="str">
        <f>IF(VLOOKUP(TRM!A7319,'TRM - TBM Crosswalk'!$A$2:'TRM - TBM Crosswalk'!$I$1008,8,FALSE)=0,"",VLOOKUP(TRM!A7319,'TRM - TBM Crosswalk'!$A$2:'TRM - TBM Crosswalk'!$I$1008,8,FALSE))</f>
        <v/>
      </c>
      <c r="K9934" t="str">
        <f>IF(VLOOKUP(TRM!A7319,'TRM - TBM Crosswalk'!$A$2:'TRM - TBM Crosswalk'!$I$1008,9,FALSE)=0,"",VLOOKUP(TRM!A7319,'TRM - TBM Crosswalk'!$A$2:'TRM - TBM Crosswalk'!$I$1008,9,FALSE))</f>
        <v/>
      </c>
    </row>
    <row r="9935" spans="1:11" x14ac:dyDescent="0.45">
      <c r="A9935" t="str">
        <f>TRM!A7320</f>
        <v>B09.401.061</v>
      </c>
      <c r="B9935" t="str">
        <f>TRM!B7320</f>
        <v>Ground Transportation</v>
      </c>
      <c r="C9935" t="str">
        <f>TRM!C7320</f>
        <v>Road Cost 2017 | 5.2.0.133</v>
      </c>
      <c r="D9935">
        <f>TRM!D7320</f>
        <v>0</v>
      </c>
      <c r="E9935" t="str">
        <f>IF(VLOOKUP(TRM!A7320,'TRM - TBM Crosswalk'!$A$2:'TRM - TBM Crosswalk'!$I$1008,3,FALSE)="N/A","TBD","")</f>
        <v/>
      </c>
      <c r="F9935" t="str">
        <f>IF(VLOOKUP(TRM!A7320,'TRM - TBM Crosswalk'!$A$2:'TRM - TBM Crosswalk'!$I$1008,4,FALSE)=0,"",VLOOKUP(TRM!A7320,'TRM - TBM Crosswalk'!$A$2:'TRM - TBM Crosswalk'!$I$1008,4,FALSE))</f>
        <v>Business Capability</v>
      </c>
      <c r="G9935" t="str">
        <f>IF(VLOOKUP(TRM!A7320,'TRM - TBM Crosswalk'!$A$2:'TRM - TBM Crosswalk'!$I$1008,5,FALSE)=0,"",VLOOKUP(TRM!A7320,'TRM - TBM Crosswalk'!$A$2:'TRM - TBM Crosswalk'!$I$1008,5,FALSE))</f>
        <v/>
      </c>
      <c r="H9935" t="str">
        <f>IF(VLOOKUP(TRM!A7320,'TRM - TBM Crosswalk'!$A$2:'TRM - TBM Crosswalk'!$I$1008,6,FALSE)=0,"",VLOOKUP(TRM!A7320,'TRM - TBM Crosswalk'!$A$2:'TRM - TBM Crosswalk'!$I$1008,6,FALSE))</f>
        <v/>
      </c>
      <c r="I9935" t="str">
        <f>IF(VLOOKUP(TRM!A7320,'TRM - TBM Crosswalk'!$A$2:'TRM - TBM Crosswalk'!$I$1008,7,FALSE)=0,"",VLOOKUP(TRM!A7320,'TRM - TBM Crosswalk'!$A$2:'TRM - TBM Crosswalk'!$I$1008,7,FALSE))</f>
        <v/>
      </c>
      <c r="J9935" t="str">
        <f>IF(VLOOKUP(TRM!A7320,'TRM - TBM Crosswalk'!$A$2:'TRM - TBM Crosswalk'!$I$1008,8,FALSE)=0,"",VLOOKUP(TRM!A7320,'TRM - TBM Crosswalk'!$A$2:'TRM - TBM Crosswalk'!$I$1008,8,FALSE))</f>
        <v/>
      </c>
      <c r="K9935" t="str">
        <f>IF(VLOOKUP(TRM!A7320,'TRM - TBM Crosswalk'!$A$2:'TRM - TBM Crosswalk'!$I$1008,9,FALSE)=0,"",VLOOKUP(TRM!A7320,'TRM - TBM Crosswalk'!$A$2:'TRM - TBM Crosswalk'!$I$1008,9,FALSE))</f>
        <v/>
      </c>
    </row>
    <row r="9936" spans="1:11" x14ac:dyDescent="0.45">
      <c r="A9936" t="str">
        <f>TRM!A7321</f>
        <v>B09.401.061</v>
      </c>
      <c r="B9936" t="str">
        <f>TRM!B7321</f>
        <v>Ground Transportation</v>
      </c>
      <c r="C9936" t="str">
        <f>TRM!C7321</f>
        <v>Road Cost 2019 | 6.1.0.11</v>
      </c>
      <c r="D9936">
        <f>TRM!D7321</f>
        <v>0</v>
      </c>
      <c r="E9936" t="str">
        <f>IF(VLOOKUP(TRM!A7321,'TRM - TBM Crosswalk'!$A$2:'TRM - TBM Crosswalk'!$I$1008,3,FALSE)="N/A","TBD","")</f>
        <v/>
      </c>
      <c r="F9936" t="str">
        <f>IF(VLOOKUP(TRM!A7321,'TRM - TBM Crosswalk'!$A$2:'TRM - TBM Crosswalk'!$I$1008,4,FALSE)=0,"",VLOOKUP(TRM!A7321,'TRM - TBM Crosswalk'!$A$2:'TRM - TBM Crosswalk'!$I$1008,4,FALSE))</f>
        <v>Business Capability</v>
      </c>
      <c r="G9936" t="str">
        <f>IF(VLOOKUP(TRM!A7321,'TRM - TBM Crosswalk'!$A$2:'TRM - TBM Crosswalk'!$I$1008,5,FALSE)=0,"",VLOOKUP(TRM!A7321,'TRM - TBM Crosswalk'!$A$2:'TRM - TBM Crosswalk'!$I$1008,5,FALSE))</f>
        <v/>
      </c>
      <c r="H9936" t="str">
        <f>IF(VLOOKUP(TRM!A7321,'TRM - TBM Crosswalk'!$A$2:'TRM - TBM Crosswalk'!$I$1008,6,FALSE)=0,"",VLOOKUP(TRM!A7321,'TRM - TBM Crosswalk'!$A$2:'TRM - TBM Crosswalk'!$I$1008,6,FALSE))</f>
        <v/>
      </c>
      <c r="I9936" t="str">
        <f>IF(VLOOKUP(TRM!A7321,'TRM - TBM Crosswalk'!$A$2:'TRM - TBM Crosswalk'!$I$1008,7,FALSE)=0,"",VLOOKUP(TRM!A7321,'TRM - TBM Crosswalk'!$A$2:'TRM - TBM Crosswalk'!$I$1008,7,FALSE))</f>
        <v/>
      </c>
      <c r="J9936" t="str">
        <f>IF(VLOOKUP(TRM!A7321,'TRM - TBM Crosswalk'!$A$2:'TRM - TBM Crosswalk'!$I$1008,8,FALSE)=0,"",VLOOKUP(TRM!A7321,'TRM - TBM Crosswalk'!$A$2:'TRM - TBM Crosswalk'!$I$1008,8,FALSE))</f>
        <v/>
      </c>
      <c r="K9936" t="str">
        <f>IF(VLOOKUP(TRM!A7321,'TRM - TBM Crosswalk'!$A$2:'TRM - TBM Crosswalk'!$I$1008,9,FALSE)=0,"",VLOOKUP(TRM!A7321,'TRM - TBM Crosswalk'!$A$2:'TRM - TBM Crosswalk'!$I$1008,9,FALSE))</f>
        <v/>
      </c>
    </row>
    <row r="9937" spans="1:11" x14ac:dyDescent="0.45">
      <c r="A9937" t="str">
        <f>TRM!A7322</f>
        <v>B09.401.061</v>
      </c>
      <c r="B9937" t="str">
        <f>TRM!B7322</f>
        <v>Ground Transportation</v>
      </c>
      <c r="C9937" t="str">
        <f>TRM!C7322</f>
        <v>Road Cost 2019 | 6.1.0.13</v>
      </c>
      <c r="D9937">
        <f>TRM!D7322</f>
        <v>0</v>
      </c>
      <c r="E9937" t="str">
        <f>IF(VLOOKUP(TRM!A7322,'TRM - TBM Crosswalk'!$A$2:'TRM - TBM Crosswalk'!$I$1008,3,FALSE)="N/A","TBD","")</f>
        <v/>
      </c>
      <c r="F9937" t="str">
        <f>IF(VLOOKUP(TRM!A7322,'TRM - TBM Crosswalk'!$A$2:'TRM - TBM Crosswalk'!$I$1008,4,FALSE)=0,"",VLOOKUP(TRM!A7322,'TRM - TBM Crosswalk'!$A$2:'TRM - TBM Crosswalk'!$I$1008,4,FALSE))</f>
        <v>Business Capability</v>
      </c>
      <c r="G9937" t="str">
        <f>IF(VLOOKUP(TRM!A7322,'TRM - TBM Crosswalk'!$A$2:'TRM - TBM Crosswalk'!$I$1008,5,FALSE)=0,"",VLOOKUP(TRM!A7322,'TRM - TBM Crosswalk'!$A$2:'TRM - TBM Crosswalk'!$I$1008,5,FALSE))</f>
        <v/>
      </c>
      <c r="H9937" t="str">
        <f>IF(VLOOKUP(TRM!A7322,'TRM - TBM Crosswalk'!$A$2:'TRM - TBM Crosswalk'!$I$1008,6,FALSE)=0,"",VLOOKUP(TRM!A7322,'TRM - TBM Crosswalk'!$A$2:'TRM - TBM Crosswalk'!$I$1008,6,FALSE))</f>
        <v/>
      </c>
      <c r="I9937" t="str">
        <f>IF(VLOOKUP(TRM!A7322,'TRM - TBM Crosswalk'!$A$2:'TRM - TBM Crosswalk'!$I$1008,7,FALSE)=0,"",VLOOKUP(TRM!A7322,'TRM - TBM Crosswalk'!$A$2:'TRM - TBM Crosswalk'!$I$1008,7,FALSE))</f>
        <v/>
      </c>
      <c r="J9937" t="str">
        <f>IF(VLOOKUP(TRM!A7322,'TRM - TBM Crosswalk'!$A$2:'TRM - TBM Crosswalk'!$I$1008,8,FALSE)=0,"",VLOOKUP(TRM!A7322,'TRM - TBM Crosswalk'!$A$2:'TRM - TBM Crosswalk'!$I$1008,8,FALSE))</f>
        <v/>
      </c>
      <c r="K9937" t="str">
        <f>IF(VLOOKUP(TRM!A7322,'TRM - TBM Crosswalk'!$A$2:'TRM - TBM Crosswalk'!$I$1008,9,FALSE)=0,"",VLOOKUP(TRM!A7322,'TRM - TBM Crosswalk'!$A$2:'TRM - TBM Crosswalk'!$I$1008,9,FALSE))</f>
        <v/>
      </c>
    </row>
    <row r="9938" spans="1:11" x14ac:dyDescent="0.45">
      <c r="A9938" t="str">
        <f>TRM!A7323</f>
        <v>B09.401.061</v>
      </c>
      <c r="B9938" t="str">
        <f>TRM!B7323</f>
        <v>Ground Transportation</v>
      </c>
      <c r="C9938" t="str">
        <f>TRM!C7323</f>
        <v>Road Cost 2019 | 6.1.0.23</v>
      </c>
      <c r="D9938">
        <f>TRM!D7323</f>
        <v>0</v>
      </c>
      <c r="E9938" t="str">
        <f>IF(VLOOKUP(TRM!A7323,'TRM - TBM Crosswalk'!$A$2:'TRM - TBM Crosswalk'!$I$1008,3,FALSE)="N/A","TBD","")</f>
        <v/>
      </c>
      <c r="F9938" t="str">
        <f>IF(VLOOKUP(TRM!A7323,'TRM - TBM Crosswalk'!$A$2:'TRM - TBM Crosswalk'!$I$1008,4,FALSE)=0,"",VLOOKUP(TRM!A7323,'TRM - TBM Crosswalk'!$A$2:'TRM - TBM Crosswalk'!$I$1008,4,FALSE))</f>
        <v>Business Capability</v>
      </c>
      <c r="G9938" t="str">
        <f>IF(VLOOKUP(TRM!A7323,'TRM - TBM Crosswalk'!$A$2:'TRM - TBM Crosswalk'!$I$1008,5,FALSE)=0,"",VLOOKUP(TRM!A7323,'TRM - TBM Crosswalk'!$A$2:'TRM - TBM Crosswalk'!$I$1008,5,FALSE))</f>
        <v/>
      </c>
      <c r="H9938" t="str">
        <f>IF(VLOOKUP(TRM!A7323,'TRM - TBM Crosswalk'!$A$2:'TRM - TBM Crosswalk'!$I$1008,6,FALSE)=0,"",VLOOKUP(TRM!A7323,'TRM - TBM Crosswalk'!$A$2:'TRM - TBM Crosswalk'!$I$1008,6,FALSE))</f>
        <v/>
      </c>
      <c r="I9938" t="str">
        <f>IF(VLOOKUP(TRM!A7323,'TRM - TBM Crosswalk'!$A$2:'TRM - TBM Crosswalk'!$I$1008,7,FALSE)=0,"",VLOOKUP(TRM!A7323,'TRM - TBM Crosswalk'!$A$2:'TRM - TBM Crosswalk'!$I$1008,7,FALSE))</f>
        <v/>
      </c>
      <c r="J9938" t="str">
        <f>IF(VLOOKUP(TRM!A7323,'TRM - TBM Crosswalk'!$A$2:'TRM - TBM Crosswalk'!$I$1008,8,FALSE)=0,"",VLOOKUP(TRM!A7323,'TRM - TBM Crosswalk'!$A$2:'TRM - TBM Crosswalk'!$I$1008,8,FALSE))</f>
        <v/>
      </c>
      <c r="K9938" t="str">
        <f>IF(VLOOKUP(TRM!A7323,'TRM - TBM Crosswalk'!$A$2:'TRM - TBM Crosswalk'!$I$1008,9,FALSE)=0,"",VLOOKUP(TRM!A7323,'TRM - TBM Crosswalk'!$A$2:'TRM - TBM Crosswalk'!$I$1008,9,FALSE))</f>
        <v/>
      </c>
    </row>
    <row r="9939" spans="1:11" x14ac:dyDescent="0.45">
      <c r="A9939" t="str">
        <f>TRM!A7324</f>
        <v>B09.401.061</v>
      </c>
      <c r="B9939" t="str">
        <f>TRM!B7324</f>
        <v>Ground Transportation</v>
      </c>
      <c r="C9939" t="str">
        <f>TRM!C7324</f>
        <v>Road Cost 2019 | 6.1.0.25</v>
      </c>
      <c r="D9939">
        <f>TRM!D7324</f>
        <v>0</v>
      </c>
      <c r="E9939" t="str">
        <f>IF(VLOOKUP(TRM!A7324,'TRM - TBM Crosswalk'!$A$2:'TRM - TBM Crosswalk'!$I$1008,3,FALSE)="N/A","TBD","")</f>
        <v/>
      </c>
      <c r="F9939" t="str">
        <f>IF(VLOOKUP(TRM!A7324,'TRM - TBM Crosswalk'!$A$2:'TRM - TBM Crosswalk'!$I$1008,4,FALSE)=0,"",VLOOKUP(TRM!A7324,'TRM - TBM Crosswalk'!$A$2:'TRM - TBM Crosswalk'!$I$1008,4,FALSE))</f>
        <v>Business Capability</v>
      </c>
      <c r="G9939" t="str">
        <f>IF(VLOOKUP(TRM!A7324,'TRM - TBM Crosswalk'!$A$2:'TRM - TBM Crosswalk'!$I$1008,5,FALSE)=0,"",VLOOKUP(TRM!A7324,'TRM - TBM Crosswalk'!$A$2:'TRM - TBM Crosswalk'!$I$1008,5,FALSE))</f>
        <v/>
      </c>
      <c r="H9939" t="str">
        <f>IF(VLOOKUP(TRM!A7324,'TRM - TBM Crosswalk'!$A$2:'TRM - TBM Crosswalk'!$I$1008,6,FALSE)=0,"",VLOOKUP(TRM!A7324,'TRM - TBM Crosswalk'!$A$2:'TRM - TBM Crosswalk'!$I$1008,6,FALSE))</f>
        <v/>
      </c>
      <c r="I9939" t="str">
        <f>IF(VLOOKUP(TRM!A7324,'TRM - TBM Crosswalk'!$A$2:'TRM - TBM Crosswalk'!$I$1008,7,FALSE)=0,"",VLOOKUP(TRM!A7324,'TRM - TBM Crosswalk'!$A$2:'TRM - TBM Crosswalk'!$I$1008,7,FALSE))</f>
        <v/>
      </c>
      <c r="J9939" t="str">
        <f>IF(VLOOKUP(TRM!A7324,'TRM - TBM Crosswalk'!$A$2:'TRM - TBM Crosswalk'!$I$1008,8,FALSE)=0,"",VLOOKUP(TRM!A7324,'TRM - TBM Crosswalk'!$A$2:'TRM - TBM Crosswalk'!$I$1008,8,FALSE))</f>
        <v/>
      </c>
      <c r="K9939" t="str">
        <f>IF(VLOOKUP(TRM!A7324,'TRM - TBM Crosswalk'!$A$2:'TRM - TBM Crosswalk'!$I$1008,9,FALSE)=0,"",VLOOKUP(TRM!A7324,'TRM - TBM Crosswalk'!$A$2:'TRM - TBM Crosswalk'!$I$1008,9,FALSE))</f>
        <v/>
      </c>
    </row>
    <row r="9940" spans="1:11" x14ac:dyDescent="0.45">
      <c r="A9940" t="str">
        <f>TRM!A7325</f>
        <v>B09.401.061</v>
      </c>
      <c r="B9940" t="str">
        <f>TRM!B7325</f>
        <v>Ground Transportation</v>
      </c>
      <c r="C9940" t="str">
        <f>TRM!C7325</f>
        <v>Road Cost Estimator - 2 | 4.0.0.8</v>
      </c>
      <c r="D9940">
        <f>TRM!D7325</f>
        <v>0</v>
      </c>
      <c r="E9940" t="str">
        <f>IF(VLOOKUP(TRM!A7325,'TRM - TBM Crosswalk'!$A$2:'TRM - TBM Crosswalk'!$I$1008,3,FALSE)="N/A","TBD","")</f>
        <v/>
      </c>
      <c r="F9940" t="str">
        <f>IF(VLOOKUP(TRM!A7325,'TRM - TBM Crosswalk'!$A$2:'TRM - TBM Crosswalk'!$I$1008,4,FALSE)=0,"",VLOOKUP(TRM!A7325,'TRM - TBM Crosswalk'!$A$2:'TRM - TBM Crosswalk'!$I$1008,4,FALSE))</f>
        <v>Business Capability</v>
      </c>
      <c r="G9940" t="str">
        <f>IF(VLOOKUP(TRM!A7325,'TRM - TBM Crosswalk'!$A$2:'TRM - TBM Crosswalk'!$I$1008,5,FALSE)=0,"",VLOOKUP(TRM!A7325,'TRM - TBM Crosswalk'!$A$2:'TRM - TBM Crosswalk'!$I$1008,5,FALSE))</f>
        <v/>
      </c>
      <c r="H9940" t="str">
        <f>IF(VLOOKUP(TRM!A7325,'TRM - TBM Crosswalk'!$A$2:'TRM - TBM Crosswalk'!$I$1008,6,FALSE)=0,"",VLOOKUP(TRM!A7325,'TRM - TBM Crosswalk'!$A$2:'TRM - TBM Crosswalk'!$I$1008,6,FALSE))</f>
        <v/>
      </c>
      <c r="I9940" t="str">
        <f>IF(VLOOKUP(TRM!A7325,'TRM - TBM Crosswalk'!$A$2:'TRM - TBM Crosswalk'!$I$1008,7,FALSE)=0,"",VLOOKUP(TRM!A7325,'TRM - TBM Crosswalk'!$A$2:'TRM - TBM Crosswalk'!$I$1008,7,FALSE))</f>
        <v/>
      </c>
      <c r="J9940" t="str">
        <f>IF(VLOOKUP(TRM!A7325,'TRM - TBM Crosswalk'!$A$2:'TRM - TBM Crosswalk'!$I$1008,8,FALSE)=0,"",VLOOKUP(TRM!A7325,'TRM - TBM Crosswalk'!$A$2:'TRM - TBM Crosswalk'!$I$1008,8,FALSE))</f>
        <v/>
      </c>
      <c r="K9940" t="str">
        <f>IF(VLOOKUP(TRM!A7325,'TRM - TBM Crosswalk'!$A$2:'TRM - TBM Crosswalk'!$I$1008,9,FALSE)=0,"",VLOOKUP(TRM!A7325,'TRM - TBM Crosswalk'!$A$2:'TRM - TBM Crosswalk'!$I$1008,9,FALSE))</f>
        <v/>
      </c>
    </row>
    <row r="9941" spans="1:11" x14ac:dyDescent="0.45">
      <c r="A9941" t="str">
        <f>TRM!A7326</f>
        <v>B09.401.061</v>
      </c>
      <c r="B9941" t="str">
        <f>TRM!B7326</f>
        <v>Ground Transportation</v>
      </c>
      <c r="C9941" t="str">
        <f>TRM!C7326</f>
        <v>Road Cost Estimator | 1.2.0.102</v>
      </c>
      <c r="D9941">
        <f>TRM!D7326</f>
        <v>0</v>
      </c>
      <c r="E9941" t="str">
        <f>IF(VLOOKUP(TRM!A7326,'TRM - TBM Crosswalk'!$A$2:'TRM - TBM Crosswalk'!$I$1008,3,FALSE)="N/A","TBD","")</f>
        <v/>
      </c>
      <c r="F9941" t="str">
        <f>IF(VLOOKUP(TRM!A7326,'TRM - TBM Crosswalk'!$A$2:'TRM - TBM Crosswalk'!$I$1008,4,FALSE)=0,"",VLOOKUP(TRM!A7326,'TRM - TBM Crosswalk'!$A$2:'TRM - TBM Crosswalk'!$I$1008,4,FALSE))</f>
        <v>Business Capability</v>
      </c>
      <c r="G9941" t="str">
        <f>IF(VLOOKUP(TRM!A7326,'TRM - TBM Crosswalk'!$A$2:'TRM - TBM Crosswalk'!$I$1008,5,FALSE)=0,"",VLOOKUP(TRM!A7326,'TRM - TBM Crosswalk'!$A$2:'TRM - TBM Crosswalk'!$I$1008,5,FALSE))</f>
        <v/>
      </c>
      <c r="H9941" t="str">
        <f>IF(VLOOKUP(TRM!A7326,'TRM - TBM Crosswalk'!$A$2:'TRM - TBM Crosswalk'!$I$1008,6,FALSE)=0,"",VLOOKUP(TRM!A7326,'TRM - TBM Crosswalk'!$A$2:'TRM - TBM Crosswalk'!$I$1008,6,FALSE))</f>
        <v/>
      </c>
      <c r="I9941" t="str">
        <f>IF(VLOOKUP(TRM!A7326,'TRM - TBM Crosswalk'!$A$2:'TRM - TBM Crosswalk'!$I$1008,7,FALSE)=0,"",VLOOKUP(TRM!A7326,'TRM - TBM Crosswalk'!$A$2:'TRM - TBM Crosswalk'!$I$1008,7,FALSE))</f>
        <v/>
      </c>
      <c r="J9941" t="str">
        <f>IF(VLOOKUP(TRM!A7326,'TRM - TBM Crosswalk'!$A$2:'TRM - TBM Crosswalk'!$I$1008,8,FALSE)=0,"",VLOOKUP(TRM!A7326,'TRM - TBM Crosswalk'!$A$2:'TRM - TBM Crosswalk'!$I$1008,8,FALSE))</f>
        <v/>
      </c>
      <c r="K9941" t="str">
        <f>IF(VLOOKUP(TRM!A7326,'TRM - TBM Crosswalk'!$A$2:'TRM - TBM Crosswalk'!$I$1008,9,FALSE)=0,"",VLOOKUP(TRM!A7326,'TRM - TBM Crosswalk'!$A$2:'TRM - TBM Crosswalk'!$I$1008,9,FALSE))</f>
        <v/>
      </c>
    </row>
    <row r="9942" spans="1:11" x14ac:dyDescent="0.45">
      <c r="A9942" t="str">
        <f>TRM!A7327</f>
        <v>B09.401.061</v>
      </c>
      <c r="B9942" t="str">
        <f>TRM!B7327</f>
        <v>Ground Transportation</v>
      </c>
      <c r="C9942" t="str">
        <f>TRM!C7327</f>
        <v>RoadEng | 7.0.01.1</v>
      </c>
      <c r="D9942">
        <f>TRM!D7327</f>
        <v>0</v>
      </c>
      <c r="E9942" t="str">
        <f>IF(VLOOKUP(TRM!A7327,'TRM - TBM Crosswalk'!$A$2:'TRM - TBM Crosswalk'!$I$1008,3,FALSE)="N/A","TBD","")</f>
        <v/>
      </c>
      <c r="F9942" t="str">
        <f>IF(VLOOKUP(TRM!A7327,'TRM - TBM Crosswalk'!$A$2:'TRM - TBM Crosswalk'!$I$1008,4,FALSE)=0,"",VLOOKUP(TRM!A7327,'TRM - TBM Crosswalk'!$A$2:'TRM - TBM Crosswalk'!$I$1008,4,FALSE))</f>
        <v>Business Capability</v>
      </c>
      <c r="G9942" t="str">
        <f>IF(VLOOKUP(TRM!A7327,'TRM - TBM Crosswalk'!$A$2:'TRM - TBM Crosswalk'!$I$1008,5,FALSE)=0,"",VLOOKUP(TRM!A7327,'TRM - TBM Crosswalk'!$A$2:'TRM - TBM Crosswalk'!$I$1008,5,FALSE))</f>
        <v/>
      </c>
      <c r="H9942" t="str">
        <f>IF(VLOOKUP(TRM!A7327,'TRM - TBM Crosswalk'!$A$2:'TRM - TBM Crosswalk'!$I$1008,6,FALSE)=0,"",VLOOKUP(TRM!A7327,'TRM - TBM Crosswalk'!$A$2:'TRM - TBM Crosswalk'!$I$1008,6,FALSE))</f>
        <v/>
      </c>
      <c r="I9942" t="str">
        <f>IF(VLOOKUP(TRM!A7327,'TRM - TBM Crosswalk'!$A$2:'TRM - TBM Crosswalk'!$I$1008,7,FALSE)=0,"",VLOOKUP(TRM!A7327,'TRM - TBM Crosswalk'!$A$2:'TRM - TBM Crosswalk'!$I$1008,7,FALSE))</f>
        <v/>
      </c>
      <c r="J9942" t="str">
        <f>IF(VLOOKUP(TRM!A7327,'TRM - TBM Crosswalk'!$A$2:'TRM - TBM Crosswalk'!$I$1008,8,FALSE)=0,"",VLOOKUP(TRM!A7327,'TRM - TBM Crosswalk'!$A$2:'TRM - TBM Crosswalk'!$I$1008,8,FALSE))</f>
        <v/>
      </c>
      <c r="K9942" t="str">
        <f>IF(VLOOKUP(TRM!A7327,'TRM - TBM Crosswalk'!$A$2:'TRM - TBM Crosswalk'!$I$1008,9,FALSE)=0,"",VLOOKUP(TRM!A7327,'TRM - TBM Crosswalk'!$A$2:'TRM - TBM Crosswalk'!$I$1008,9,FALSE))</f>
        <v/>
      </c>
    </row>
    <row r="9943" spans="1:11" x14ac:dyDescent="0.45">
      <c r="A9943" t="str">
        <f>TRM!A7328</f>
        <v>B09.401.061</v>
      </c>
      <c r="B9943" t="str">
        <f>TRM!B7328</f>
        <v>Ground Transportation</v>
      </c>
      <c r="C9943" t="str">
        <f>TRM!C7328</f>
        <v>RoadEng | 7.0.06.0</v>
      </c>
      <c r="D9943">
        <f>TRM!D7328</f>
        <v>0</v>
      </c>
      <c r="E9943" t="str">
        <f>IF(VLOOKUP(TRM!A7328,'TRM - TBM Crosswalk'!$A$2:'TRM - TBM Crosswalk'!$I$1008,3,FALSE)="N/A","TBD","")</f>
        <v/>
      </c>
      <c r="F9943" t="str">
        <f>IF(VLOOKUP(TRM!A7328,'TRM - TBM Crosswalk'!$A$2:'TRM - TBM Crosswalk'!$I$1008,4,FALSE)=0,"",VLOOKUP(TRM!A7328,'TRM - TBM Crosswalk'!$A$2:'TRM - TBM Crosswalk'!$I$1008,4,FALSE))</f>
        <v>Business Capability</v>
      </c>
      <c r="G9943" t="str">
        <f>IF(VLOOKUP(TRM!A7328,'TRM - TBM Crosswalk'!$A$2:'TRM - TBM Crosswalk'!$I$1008,5,FALSE)=0,"",VLOOKUP(TRM!A7328,'TRM - TBM Crosswalk'!$A$2:'TRM - TBM Crosswalk'!$I$1008,5,FALSE))</f>
        <v/>
      </c>
      <c r="H9943" t="str">
        <f>IF(VLOOKUP(TRM!A7328,'TRM - TBM Crosswalk'!$A$2:'TRM - TBM Crosswalk'!$I$1008,6,FALSE)=0,"",VLOOKUP(TRM!A7328,'TRM - TBM Crosswalk'!$A$2:'TRM - TBM Crosswalk'!$I$1008,6,FALSE))</f>
        <v/>
      </c>
      <c r="I9943" t="str">
        <f>IF(VLOOKUP(TRM!A7328,'TRM - TBM Crosswalk'!$A$2:'TRM - TBM Crosswalk'!$I$1008,7,FALSE)=0,"",VLOOKUP(TRM!A7328,'TRM - TBM Crosswalk'!$A$2:'TRM - TBM Crosswalk'!$I$1008,7,FALSE))</f>
        <v/>
      </c>
      <c r="J9943" t="str">
        <f>IF(VLOOKUP(TRM!A7328,'TRM - TBM Crosswalk'!$A$2:'TRM - TBM Crosswalk'!$I$1008,8,FALSE)=0,"",VLOOKUP(TRM!A7328,'TRM - TBM Crosswalk'!$A$2:'TRM - TBM Crosswalk'!$I$1008,8,FALSE))</f>
        <v/>
      </c>
      <c r="K9943" t="str">
        <f>IF(VLOOKUP(TRM!A7328,'TRM - TBM Crosswalk'!$A$2:'TRM - TBM Crosswalk'!$I$1008,9,FALSE)=0,"",VLOOKUP(TRM!A7328,'TRM - TBM Crosswalk'!$A$2:'TRM - TBM Crosswalk'!$I$1008,9,FALSE))</f>
        <v/>
      </c>
    </row>
    <row r="9944" spans="1:11" x14ac:dyDescent="0.45">
      <c r="A9944" t="str">
        <f>TRM!A7329</f>
        <v>B09.401.061</v>
      </c>
      <c r="B9944" t="str">
        <f>TRM!B7329</f>
        <v>Ground Transportation</v>
      </c>
      <c r="C9944" t="str">
        <f>TRM!C7329</f>
        <v>RoadEng | 7.0.10.7</v>
      </c>
      <c r="D9944">
        <f>TRM!D7329</f>
        <v>0</v>
      </c>
      <c r="E9944" t="str">
        <f>IF(VLOOKUP(TRM!A7329,'TRM - TBM Crosswalk'!$A$2:'TRM - TBM Crosswalk'!$I$1008,3,FALSE)="N/A","TBD","")</f>
        <v/>
      </c>
      <c r="F9944" t="str">
        <f>IF(VLOOKUP(TRM!A7329,'TRM - TBM Crosswalk'!$A$2:'TRM - TBM Crosswalk'!$I$1008,4,FALSE)=0,"",VLOOKUP(TRM!A7329,'TRM - TBM Crosswalk'!$A$2:'TRM - TBM Crosswalk'!$I$1008,4,FALSE))</f>
        <v>Business Capability</v>
      </c>
      <c r="G9944" t="str">
        <f>IF(VLOOKUP(TRM!A7329,'TRM - TBM Crosswalk'!$A$2:'TRM - TBM Crosswalk'!$I$1008,5,FALSE)=0,"",VLOOKUP(TRM!A7329,'TRM - TBM Crosswalk'!$A$2:'TRM - TBM Crosswalk'!$I$1008,5,FALSE))</f>
        <v/>
      </c>
      <c r="H9944" t="str">
        <f>IF(VLOOKUP(TRM!A7329,'TRM - TBM Crosswalk'!$A$2:'TRM - TBM Crosswalk'!$I$1008,6,FALSE)=0,"",VLOOKUP(TRM!A7329,'TRM - TBM Crosswalk'!$A$2:'TRM - TBM Crosswalk'!$I$1008,6,FALSE))</f>
        <v/>
      </c>
      <c r="I9944" t="str">
        <f>IF(VLOOKUP(TRM!A7329,'TRM - TBM Crosswalk'!$A$2:'TRM - TBM Crosswalk'!$I$1008,7,FALSE)=0,"",VLOOKUP(TRM!A7329,'TRM - TBM Crosswalk'!$A$2:'TRM - TBM Crosswalk'!$I$1008,7,FALSE))</f>
        <v/>
      </c>
      <c r="J9944" t="str">
        <f>IF(VLOOKUP(TRM!A7329,'TRM - TBM Crosswalk'!$A$2:'TRM - TBM Crosswalk'!$I$1008,8,FALSE)=0,"",VLOOKUP(TRM!A7329,'TRM - TBM Crosswalk'!$A$2:'TRM - TBM Crosswalk'!$I$1008,8,FALSE))</f>
        <v/>
      </c>
      <c r="K9944" t="str">
        <f>IF(VLOOKUP(TRM!A7329,'TRM - TBM Crosswalk'!$A$2:'TRM - TBM Crosswalk'!$I$1008,9,FALSE)=0,"",VLOOKUP(TRM!A7329,'TRM - TBM Crosswalk'!$A$2:'TRM - TBM Crosswalk'!$I$1008,9,FALSE))</f>
        <v/>
      </c>
    </row>
    <row r="9945" spans="1:11" x14ac:dyDescent="0.45">
      <c r="A9945" t="str">
        <f>TRM!A7330</f>
        <v>B09.401.061</v>
      </c>
      <c r="B9945" t="str">
        <f>TRM!B7330</f>
        <v>Ground Transportation</v>
      </c>
      <c r="C9945" t="str">
        <f>TRM!C7330</f>
        <v>RoadEng | 7.009.0</v>
      </c>
      <c r="D9945">
        <f>TRM!D7330</f>
        <v>0</v>
      </c>
      <c r="E9945" t="str">
        <f>IF(VLOOKUP(TRM!A7330,'TRM - TBM Crosswalk'!$A$2:'TRM - TBM Crosswalk'!$I$1008,3,FALSE)="N/A","TBD","")</f>
        <v/>
      </c>
      <c r="F9945" t="str">
        <f>IF(VLOOKUP(TRM!A7330,'TRM - TBM Crosswalk'!$A$2:'TRM - TBM Crosswalk'!$I$1008,4,FALSE)=0,"",VLOOKUP(TRM!A7330,'TRM - TBM Crosswalk'!$A$2:'TRM - TBM Crosswalk'!$I$1008,4,FALSE))</f>
        <v>Business Capability</v>
      </c>
      <c r="G9945" t="str">
        <f>IF(VLOOKUP(TRM!A7330,'TRM - TBM Crosswalk'!$A$2:'TRM - TBM Crosswalk'!$I$1008,5,FALSE)=0,"",VLOOKUP(TRM!A7330,'TRM - TBM Crosswalk'!$A$2:'TRM - TBM Crosswalk'!$I$1008,5,FALSE))</f>
        <v/>
      </c>
      <c r="H9945" t="str">
        <f>IF(VLOOKUP(TRM!A7330,'TRM - TBM Crosswalk'!$A$2:'TRM - TBM Crosswalk'!$I$1008,6,FALSE)=0,"",VLOOKUP(TRM!A7330,'TRM - TBM Crosswalk'!$A$2:'TRM - TBM Crosswalk'!$I$1008,6,FALSE))</f>
        <v/>
      </c>
      <c r="I9945" t="str">
        <f>IF(VLOOKUP(TRM!A7330,'TRM - TBM Crosswalk'!$A$2:'TRM - TBM Crosswalk'!$I$1008,7,FALSE)=0,"",VLOOKUP(TRM!A7330,'TRM - TBM Crosswalk'!$A$2:'TRM - TBM Crosswalk'!$I$1008,7,FALSE))</f>
        <v/>
      </c>
      <c r="J9945" t="str">
        <f>IF(VLOOKUP(TRM!A7330,'TRM - TBM Crosswalk'!$A$2:'TRM - TBM Crosswalk'!$I$1008,8,FALSE)=0,"",VLOOKUP(TRM!A7330,'TRM - TBM Crosswalk'!$A$2:'TRM - TBM Crosswalk'!$I$1008,8,FALSE))</f>
        <v/>
      </c>
      <c r="K9945" t="str">
        <f>IF(VLOOKUP(TRM!A7330,'TRM - TBM Crosswalk'!$A$2:'TRM - TBM Crosswalk'!$I$1008,9,FALSE)=0,"",VLOOKUP(TRM!A7330,'TRM - TBM Crosswalk'!$A$2:'TRM - TBM Crosswalk'!$I$1008,9,FALSE))</f>
        <v/>
      </c>
    </row>
    <row r="9946" spans="1:11" x14ac:dyDescent="0.45">
      <c r="A9946" t="str">
        <f>TRM!A7331</f>
        <v>B09.401.061</v>
      </c>
      <c r="B9946" t="str">
        <f>TRM!B7331</f>
        <v>Ground Transportation</v>
      </c>
      <c r="C9946" t="str">
        <f>TRM!C7331</f>
        <v>RoadEng Civil Tutorials | 6.0.06.1</v>
      </c>
      <c r="D9946">
        <f>TRM!D7331</f>
        <v>0</v>
      </c>
      <c r="E9946" t="str">
        <f>IF(VLOOKUP(TRM!A7331,'TRM - TBM Crosswalk'!$A$2:'TRM - TBM Crosswalk'!$I$1008,3,FALSE)="N/A","TBD","")</f>
        <v/>
      </c>
      <c r="F9946" t="str">
        <f>IF(VLOOKUP(TRM!A7331,'TRM - TBM Crosswalk'!$A$2:'TRM - TBM Crosswalk'!$I$1008,4,FALSE)=0,"",VLOOKUP(TRM!A7331,'TRM - TBM Crosswalk'!$A$2:'TRM - TBM Crosswalk'!$I$1008,4,FALSE))</f>
        <v>Business Capability</v>
      </c>
      <c r="G9946" t="str">
        <f>IF(VLOOKUP(TRM!A7331,'TRM - TBM Crosswalk'!$A$2:'TRM - TBM Crosswalk'!$I$1008,5,FALSE)=0,"",VLOOKUP(TRM!A7331,'TRM - TBM Crosswalk'!$A$2:'TRM - TBM Crosswalk'!$I$1008,5,FALSE))</f>
        <v/>
      </c>
      <c r="H9946" t="str">
        <f>IF(VLOOKUP(TRM!A7331,'TRM - TBM Crosswalk'!$A$2:'TRM - TBM Crosswalk'!$I$1008,6,FALSE)=0,"",VLOOKUP(TRM!A7331,'TRM - TBM Crosswalk'!$A$2:'TRM - TBM Crosswalk'!$I$1008,6,FALSE))</f>
        <v/>
      </c>
      <c r="I9946" t="str">
        <f>IF(VLOOKUP(TRM!A7331,'TRM - TBM Crosswalk'!$A$2:'TRM - TBM Crosswalk'!$I$1008,7,FALSE)=0,"",VLOOKUP(TRM!A7331,'TRM - TBM Crosswalk'!$A$2:'TRM - TBM Crosswalk'!$I$1008,7,FALSE))</f>
        <v/>
      </c>
      <c r="J9946" t="str">
        <f>IF(VLOOKUP(TRM!A7331,'TRM - TBM Crosswalk'!$A$2:'TRM - TBM Crosswalk'!$I$1008,8,FALSE)=0,"",VLOOKUP(TRM!A7331,'TRM - TBM Crosswalk'!$A$2:'TRM - TBM Crosswalk'!$I$1008,8,FALSE))</f>
        <v/>
      </c>
      <c r="K9946" t="str">
        <f>IF(VLOOKUP(TRM!A7331,'TRM - TBM Crosswalk'!$A$2:'TRM - TBM Crosswalk'!$I$1008,9,FALSE)=0,"",VLOOKUP(TRM!A7331,'TRM - TBM Crosswalk'!$A$2:'TRM - TBM Crosswalk'!$I$1008,9,FALSE))</f>
        <v/>
      </c>
    </row>
    <row r="9947" spans="1:11" x14ac:dyDescent="0.45">
      <c r="A9947" t="str">
        <f>TRM!A7333</f>
        <v>B09.401.061</v>
      </c>
      <c r="B9947" t="str">
        <f>TRM!B7333</f>
        <v>Ground Transportation</v>
      </c>
      <c r="C9947" t="str">
        <f>TRM!C7333</f>
        <v>RoadEng8 | 8.0.399.0</v>
      </c>
      <c r="D9947">
        <f>TRM!D7333</f>
        <v>0</v>
      </c>
      <c r="E9947" t="str">
        <f>IF(VLOOKUP(TRM!A7333,'TRM - TBM Crosswalk'!$A$2:'TRM - TBM Crosswalk'!$I$1008,3,FALSE)="N/A","TBD","")</f>
        <v/>
      </c>
      <c r="F9947" t="str">
        <f>IF(VLOOKUP(TRM!A7333,'TRM - TBM Crosswalk'!$A$2:'TRM - TBM Crosswalk'!$I$1008,4,FALSE)=0,"",VLOOKUP(TRM!A7333,'TRM - TBM Crosswalk'!$A$2:'TRM - TBM Crosswalk'!$I$1008,4,FALSE))</f>
        <v>Business Capability</v>
      </c>
      <c r="G9947" t="str">
        <f>IF(VLOOKUP(TRM!A7333,'TRM - TBM Crosswalk'!$A$2:'TRM - TBM Crosswalk'!$I$1008,5,FALSE)=0,"",VLOOKUP(TRM!A7333,'TRM - TBM Crosswalk'!$A$2:'TRM - TBM Crosswalk'!$I$1008,5,FALSE))</f>
        <v/>
      </c>
      <c r="H9947" t="str">
        <f>IF(VLOOKUP(TRM!A7333,'TRM - TBM Crosswalk'!$A$2:'TRM - TBM Crosswalk'!$I$1008,6,FALSE)=0,"",VLOOKUP(TRM!A7333,'TRM - TBM Crosswalk'!$A$2:'TRM - TBM Crosswalk'!$I$1008,6,FALSE))</f>
        <v/>
      </c>
      <c r="I9947" t="str">
        <f>IF(VLOOKUP(TRM!A7333,'TRM - TBM Crosswalk'!$A$2:'TRM - TBM Crosswalk'!$I$1008,7,FALSE)=0,"",VLOOKUP(TRM!A7333,'TRM - TBM Crosswalk'!$A$2:'TRM - TBM Crosswalk'!$I$1008,7,FALSE))</f>
        <v/>
      </c>
      <c r="J9947" t="str">
        <f>IF(VLOOKUP(TRM!A7333,'TRM - TBM Crosswalk'!$A$2:'TRM - TBM Crosswalk'!$I$1008,8,FALSE)=0,"",VLOOKUP(TRM!A7333,'TRM - TBM Crosswalk'!$A$2:'TRM - TBM Crosswalk'!$I$1008,8,FALSE))</f>
        <v/>
      </c>
      <c r="K9947" t="str">
        <f>IF(VLOOKUP(TRM!A7333,'TRM - TBM Crosswalk'!$A$2:'TRM - TBM Crosswalk'!$I$1008,9,FALSE)=0,"",VLOOKUP(TRM!A7333,'TRM - TBM Crosswalk'!$A$2:'TRM - TBM Crosswalk'!$I$1008,9,FALSE))</f>
        <v/>
      </c>
    </row>
    <row r="9948" spans="1:11" x14ac:dyDescent="0.45">
      <c r="A9948" t="str">
        <f>TRM!A7334</f>
        <v>B09.401.061</v>
      </c>
      <c r="B9948" t="str">
        <f>TRM!B7334</f>
        <v>Ground Transportation</v>
      </c>
      <c r="C9948" t="str">
        <f>TRM!C7334</f>
        <v>TRAFx Reporter 6.0</v>
      </c>
      <c r="D9948">
        <f>TRM!D7334</f>
        <v>0</v>
      </c>
      <c r="E9948" t="str">
        <f>IF(VLOOKUP(TRM!A7334,'TRM - TBM Crosswalk'!$A$2:'TRM - TBM Crosswalk'!$I$1008,3,FALSE)="N/A","TBD","")</f>
        <v/>
      </c>
      <c r="F9948" t="str">
        <f>IF(VLOOKUP(TRM!A7334,'TRM - TBM Crosswalk'!$A$2:'TRM - TBM Crosswalk'!$I$1008,4,FALSE)=0,"",VLOOKUP(TRM!A7334,'TRM - TBM Crosswalk'!$A$2:'TRM - TBM Crosswalk'!$I$1008,4,FALSE))</f>
        <v>Business Capability</v>
      </c>
      <c r="G9948" t="str">
        <f>IF(VLOOKUP(TRM!A7334,'TRM - TBM Crosswalk'!$A$2:'TRM - TBM Crosswalk'!$I$1008,5,FALSE)=0,"",VLOOKUP(TRM!A7334,'TRM - TBM Crosswalk'!$A$2:'TRM - TBM Crosswalk'!$I$1008,5,FALSE))</f>
        <v/>
      </c>
      <c r="H9948" t="str">
        <f>IF(VLOOKUP(TRM!A7334,'TRM - TBM Crosswalk'!$A$2:'TRM - TBM Crosswalk'!$I$1008,6,FALSE)=0,"",VLOOKUP(TRM!A7334,'TRM - TBM Crosswalk'!$A$2:'TRM - TBM Crosswalk'!$I$1008,6,FALSE))</f>
        <v/>
      </c>
      <c r="I9948" t="str">
        <f>IF(VLOOKUP(TRM!A7334,'TRM - TBM Crosswalk'!$A$2:'TRM - TBM Crosswalk'!$I$1008,7,FALSE)=0,"",VLOOKUP(TRM!A7334,'TRM - TBM Crosswalk'!$A$2:'TRM - TBM Crosswalk'!$I$1008,7,FALSE))</f>
        <v/>
      </c>
      <c r="J9948" t="str">
        <f>IF(VLOOKUP(TRM!A7334,'TRM - TBM Crosswalk'!$A$2:'TRM - TBM Crosswalk'!$I$1008,8,FALSE)=0,"",VLOOKUP(TRM!A7334,'TRM - TBM Crosswalk'!$A$2:'TRM - TBM Crosswalk'!$I$1008,8,FALSE))</f>
        <v/>
      </c>
      <c r="K9948" t="str">
        <f>IF(VLOOKUP(TRM!A7334,'TRM - TBM Crosswalk'!$A$2:'TRM - TBM Crosswalk'!$I$1008,9,FALSE)=0,"",VLOOKUP(TRM!A7334,'TRM - TBM Crosswalk'!$A$2:'TRM - TBM Crosswalk'!$I$1008,9,FALSE))</f>
        <v/>
      </c>
    </row>
    <row r="9949" spans="1:11" x14ac:dyDescent="0.45">
      <c r="A9949" t="str">
        <f>TRM!A7335</f>
        <v>B09.401.061</v>
      </c>
      <c r="B9949" t="str">
        <f>TRM!B7335</f>
        <v>Ground Transportation</v>
      </c>
      <c r="C9949" t="str">
        <f>TRM!C7335</f>
        <v>TRAFx Reporter V7</v>
      </c>
      <c r="D9949">
        <f>TRM!D7335</f>
        <v>0</v>
      </c>
      <c r="E9949" t="str">
        <f>IF(VLOOKUP(TRM!A7335,'TRM - TBM Crosswalk'!$A$2:'TRM - TBM Crosswalk'!$I$1008,3,FALSE)="N/A","TBD","")</f>
        <v/>
      </c>
      <c r="F9949" t="str">
        <f>IF(VLOOKUP(TRM!A7335,'TRM - TBM Crosswalk'!$A$2:'TRM - TBM Crosswalk'!$I$1008,4,FALSE)=0,"",VLOOKUP(TRM!A7335,'TRM - TBM Crosswalk'!$A$2:'TRM - TBM Crosswalk'!$I$1008,4,FALSE))</f>
        <v>Business Capability</v>
      </c>
      <c r="G9949" t="str">
        <f>IF(VLOOKUP(TRM!A7335,'TRM - TBM Crosswalk'!$A$2:'TRM - TBM Crosswalk'!$I$1008,5,FALSE)=0,"",VLOOKUP(TRM!A7335,'TRM - TBM Crosswalk'!$A$2:'TRM - TBM Crosswalk'!$I$1008,5,FALSE))</f>
        <v/>
      </c>
      <c r="H9949" t="str">
        <f>IF(VLOOKUP(TRM!A7335,'TRM - TBM Crosswalk'!$A$2:'TRM - TBM Crosswalk'!$I$1008,6,FALSE)=0,"",VLOOKUP(TRM!A7335,'TRM - TBM Crosswalk'!$A$2:'TRM - TBM Crosswalk'!$I$1008,6,FALSE))</f>
        <v/>
      </c>
      <c r="I9949" t="str">
        <f>IF(VLOOKUP(TRM!A7335,'TRM - TBM Crosswalk'!$A$2:'TRM - TBM Crosswalk'!$I$1008,7,FALSE)=0,"",VLOOKUP(TRM!A7335,'TRM - TBM Crosswalk'!$A$2:'TRM - TBM Crosswalk'!$I$1008,7,FALSE))</f>
        <v/>
      </c>
      <c r="J9949" t="str">
        <f>IF(VLOOKUP(TRM!A7335,'TRM - TBM Crosswalk'!$A$2:'TRM - TBM Crosswalk'!$I$1008,8,FALSE)=0,"",VLOOKUP(TRM!A7335,'TRM - TBM Crosswalk'!$A$2:'TRM - TBM Crosswalk'!$I$1008,8,FALSE))</f>
        <v/>
      </c>
      <c r="K9949" t="str">
        <f>IF(VLOOKUP(TRM!A7335,'TRM - TBM Crosswalk'!$A$2:'TRM - TBM Crosswalk'!$I$1008,9,FALSE)=0,"",VLOOKUP(TRM!A7335,'TRM - TBM Crosswalk'!$A$2:'TRM - TBM Crosswalk'!$I$1008,9,FALSE))</f>
        <v/>
      </c>
    </row>
    <row r="9950" spans="1:11" x14ac:dyDescent="0.45">
      <c r="A9950" t="str">
        <f>TRM!A7336</f>
        <v>B09.402.060</v>
      </c>
      <c r="B9950" t="str">
        <f>TRM!B7336</f>
        <v>Air Transportation</v>
      </c>
      <c r="C9950" t="str">
        <f>TRM!C7336</f>
        <v>Form 8060-4/5 | 3.09.0413</v>
      </c>
      <c r="D9950">
        <f>TRM!D7336</f>
        <v>0</v>
      </c>
      <c r="E9950" t="str">
        <f>IF(VLOOKUP(TRM!A7336,'TRM - TBM Crosswalk'!$A$2:'TRM - TBM Crosswalk'!$I$1008,3,FALSE)="N/A","TBD","")</f>
        <v/>
      </c>
      <c r="F9950" t="str">
        <f>IF(VLOOKUP(TRM!A7336,'TRM - TBM Crosswalk'!$A$2:'TRM - TBM Crosswalk'!$I$1008,4,FALSE)=0,"",VLOOKUP(TRM!A7336,'TRM - TBM Crosswalk'!$A$2:'TRM - TBM Crosswalk'!$I$1008,4,FALSE))</f>
        <v>Business Capability</v>
      </c>
      <c r="G9950" t="str">
        <f>IF(VLOOKUP(TRM!A7336,'TRM - TBM Crosswalk'!$A$2:'TRM - TBM Crosswalk'!$I$1008,5,FALSE)=0,"",VLOOKUP(TRM!A7336,'TRM - TBM Crosswalk'!$A$2:'TRM - TBM Crosswalk'!$I$1008,5,FALSE))</f>
        <v/>
      </c>
      <c r="H9950" t="str">
        <f>IF(VLOOKUP(TRM!A7336,'TRM - TBM Crosswalk'!$A$2:'TRM - TBM Crosswalk'!$I$1008,6,FALSE)=0,"",VLOOKUP(TRM!A7336,'TRM - TBM Crosswalk'!$A$2:'TRM - TBM Crosswalk'!$I$1008,6,FALSE))</f>
        <v/>
      </c>
      <c r="I9950" t="str">
        <f>IF(VLOOKUP(TRM!A7336,'TRM - TBM Crosswalk'!$A$2:'TRM - TBM Crosswalk'!$I$1008,7,FALSE)=0,"",VLOOKUP(TRM!A7336,'TRM - TBM Crosswalk'!$A$2:'TRM - TBM Crosswalk'!$I$1008,7,FALSE))</f>
        <v/>
      </c>
      <c r="J9950" t="str">
        <f>IF(VLOOKUP(TRM!A7336,'TRM - TBM Crosswalk'!$A$2:'TRM - TBM Crosswalk'!$I$1008,8,FALSE)=0,"",VLOOKUP(TRM!A7336,'TRM - TBM Crosswalk'!$A$2:'TRM - TBM Crosswalk'!$I$1008,8,FALSE))</f>
        <v/>
      </c>
      <c r="K9950" t="str">
        <f>IF(VLOOKUP(TRM!A7336,'TRM - TBM Crosswalk'!$A$2:'TRM - TBM Crosswalk'!$I$1008,9,FALSE)=0,"",VLOOKUP(TRM!A7336,'TRM - TBM Crosswalk'!$A$2:'TRM - TBM Crosswalk'!$I$1008,9,FALSE))</f>
        <v/>
      </c>
    </row>
    <row r="9951" spans="1:11" x14ac:dyDescent="0.45">
      <c r="A9951" t="str">
        <f>TRM!A7337</f>
        <v>B09.402.060</v>
      </c>
      <c r="B9951" t="str">
        <f>TRM!B7337</f>
        <v>Air Transportation</v>
      </c>
      <c r="C9951" t="str">
        <f>TRM!C7337</f>
        <v>Garmin Aviation Trainers | 2.3.1.0</v>
      </c>
      <c r="D9951">
        <f>TRM!D7337</f>
        <v>0</v>
      </c>
      <c r="E9951" t="str">
        <f>IF(VLOOKUP(TRM!A7337,'TRM - TBM Crosswalk'!$A$2:'TRM - TBM Crosswalk'!$I$1008,3,FALSE)="N/A","TBD","")</f>
        <v/>
      </c>
      <c r="F9951" t="str">
        <f>IF(VLOOKUP(TRM!A7337,'TRM - TBM Crosswalk'!$A$2:'TRM - TBM Crosswalk'!$I$1008,4,FALSE)=0,"",VLOOKUP(TRM!A7337,'TRM - TBM Crosswalk'!$A$2:'TRM - TBM Crosswalk'!$I$1008,4,FALSE))</f>
        <v>Business Capability</v>
      </c>
      <c r="G9951" t="str">
        <f>IF(VLOOKUP(TRM!A7337,'TRM - TBM Crosswalk'!$A$2:'TRM - TBM Crosswalk'!$I$1008,5,FALSE)=0,"",VLOOKUP(TRM!A7337,'TRM - TBM Crosswalk'!$A$2:'TRM - TBM Crosswalk'!$I$1008,5,FALSE))</f>
        <v/>
      </c>
      <c r="H9951" t="str">
        <f>IF(VLOOKUP(TRM!A7337,'TRM - TBM Crosswalk'!$A$2:'TRM - TBM Crosswalk'!$I$1008,6,FALSE)=0,"",VLOOKUP(TRM!A7337,'TRM - TBM Crosswalk'!$A$2:'TRM - TBM Crosswalk'!$I$1008,6,FALSE))</f>
        <v/>
      </c>
      <c r="I9951" t="str">
        <f>IF(VLOOKUP(TRM!A7337,'TRM - TBM Crosswalk'!$A$2:'TRM - TBM Crosswalk'!$I$1008,7,FALSE)=0,"",VLOOKUP(TRM!A7337,'TRM - TBM Crosswalk'!$A$2:'TRM - TBM Crosswalk'!$I$1008,7,FALSE))</f>
        <v/>
      </c>
      <c r="J9951" t="str">
        <f>IF(VLOOKUP(TRM!A7337,'TRM - TBM Crosswalk'!$A$2:'TRM - TBM Crosswalk'!$I$1008,8,FALSE)=0,"",VLOOKUP(TRM!A7337,'TRM - TBM Crosswalk'!$A$2:'TRM - TBM Crosswalk'!$I$1008,8,FALSE))</f>
        <v/>
      </c>
      <c r="K9951" t="str">
        <f>IF(VLOOKUP(TRM!A7337,'TRM - TBM Crosswalk'!$A$2:'TRM - TBM Crosswalk'!$I$1008,9,FALSE)=0,"",VLOOKUP(TRM!A7337,'TRM - TBM Crosswalk'!$A$2:'TRM - TBM Crosswalk'!$I$1008,9,FALSE))</f>
        <v/>
      </c>
    </row>
    <row r="9952" spans="1:11" x14ac:dyDescent="0.45">
      <c r="A9952" t="str">
        <f>TRM!A7338</f>
        <v>B09.402.060</v>
      </c>
      <c r="B9952" t="str">
        <f>TRM!B7338</f>
        <v>Air Transportation</v>
      </c>
      <c r="C9952" t="str">
        <f>TRM!C7338</f>
        <v>Garmin Aviation Trainers | 2.5.0.0</v>
      </c>
      <c r="D9952">
        <f>TRM!D7338</f>
        <v>0</v>
      </c>
      <c r="E9952" t="str">
        <f>IF(VLOOKUP(TRM!A7338,'TRM - TBM Crosswalk'!$A$2:'TRM - TBM Crosswalk'!$I$1008,3,FALSE)="N/A","TBD","")</f>
        <v/>
      </c>
      <c r="F9952" t="str">
        <f>IF(VLOOKUP(TRM!A7338,'TRM - TBM Crosswalk'!$A$2:'TRM - TBM Crosswalk'!$I$1008,4,FALSE)=0,"",VLOOKUP(TRM!A7338,'TRM - TBM Crosswalk'!$A$2:'TRM - TBM Crosswalk'!$I$1008,4,FALSE))</f>
        <v>Business Capability</v>
      </c>
      <c r="G9952" t="str">
        <f>IF(VLOOKUP(TRM!A7338,'TRM - TBM Crosswalk'!$A$2:'TRM - TBM Crosswalk'!$I$1008,5,FALSE)=0,"",VLOOKUP(TRM!A7338,'TRM - TBM Crosswalk'!$A$2:'TRM - TBM Crosswalk'!$I$1008,5,FALSE))</f>
        <v/>
      </c>
      <c r="H9952" t="str">
        <f>IF(VLOOKUP(TRM!A7338,'TRM - TBM Crosswalk'!$A$2:'TRM - TBM Crosswalk'!$I$1008,6,FALSE)=0,"",VLOOKUP(TRM!A7338,'TRM - TBM Crosswalk'!$A$2:'TRM - TBM Crosswalk'!$I$1008,6,FALSE))</f>
        <v/>
      </c>
      <c r="I9952" t="str">
        <f>IF(VLOOKUP(TRM!A7338,'TRM - TBM Crosswalk'!$A$2:'TRM - TBM Crosswalk'!$I$1008,7,FALSE)=0,"",VLOOKUP(TRM!A7338,'TRM - TBM Crosswalk'!$A$2:'TRM - TBM Crosswalk'!$I$1008,7,FALSE))</f>
        <v/>
      </c>
      <c r="J9952" t="str">
        <f>IF(VLOOKUP(TRM!A7338,'TRM - TBM Crosswalk'!$A$2:'TRM - TBM Crosswalk'!$I$1008,8,FALSE)=0,"",VLOOKUP(TRM!A7338,'TRM - TBM Crosswalk'!$A$2:'TRM - TBM Crosswalk'!$I$1008,8,FALSE))</f>
        <v/>
      </c>
      <c r="K9952" t="str">
        <f>IF(VLOOKUP(TRM!A7338,'TRM - TBM Crosswalk'!$A$2:'TRM - TBM Crosswalk'!$I$1008,9,FALSE)=0,"",VLOOKUP(TRM!A7338,'TRM - TBM Crosswalk'!$A$2:'TRM - TBM Crosswalk'!$I$1008,9,FALSE))</f>
        <v/>
      </c>
    </row>
    <row r="9953" spans="1:11" x14ac:dyDescent="0.45">
      <c r="A9953" t="str">
        <f>TRM!A7339</f>
        <v>B10.802.105#</v>
      </c>
      <c r="B9953" t="str">
        <f>TRM!B7339</f>
        <v>Enterprise Resource Planning (ERP)</v>
      </c>
      <c r="C9953" t="str">
        <f>TRM!C7339</f>
        <v>SAP .Net Connector 3.0 for .NET 4.0 on x64 | 3.0.16</v>
      </c>
      <c r="D9953">
        <f>TRM!D7339</f>
        <v>0</v>
      </c>
      <c r="E9953" t="str">
        <f>IF(VLOOKUP(TRM!A7339,'TRM - TBM Crosswalk'!$A$2:'TRM - TBM Crosswalk'!$I$1008,3,FALSE)="N/A","TBD","")</f>
        <v/>
      </c>
      <c r="F9953" t="str">
        <f>IF(VLOOKUP(TRM!A7339,'TRM - TBM Crosswalk'!$A$2:'TRM - TBM Crosswalk'!$I$1008,4,FALSE)=0,"",VLOOKUP(TRM!A7339,'TRM - TBM Crosswalk'!$A$2:'TRM - TBM Crosswalk'!$I$1008,4,FALSE))</f>
        <v/>
      </c>
      <c r="G9953" t="str">
        <f>IF(VLOOKUP(TRM!A7339,'TRM - TBM Crosswalk'!$A$2:'TRM - TBM Crosswalk'!$I$1008,5,FALSE)=0,"",VLOOKUP(TRM!A7339,'TRM - TBM Crosswalk'!$A$2:'TRM - TBM Crosswalk'!$I$1008,5,FALSE))</f>
        <v/>
      </c>
      <c r="H9953" t="str">
        <f>IF(VLOOKUP(TRM!A7339,'TRM - TBM Crosswalk'!$A$2:'TRM - TBM Crosswalk'!$I$1008,6,FALSE)=0,"",VLOOKUP(TRM!A7339,'TRM - TBM Crosswalk'!$A$2:'TRM - TBM Crosswalk'!$I$1008,6,FALSE))</f>
        <v/>
      </c>
      <c r="I9953" t="str">
        <f>IF(VLOOKUP(TRM!A7339,'TRM - TBM Crosswalk'!$A$2:'TRM - TBM Crosswalk'!$I$1008,7,FALSE)=0,"",VLOOKUP(TRM!A7339,'TRM - TBM Crosswalk'!$A$2:'TRM - TBM Crosswalk'!$I$1008,7,FALSE))</f>
        <v>Platform Services</v>
      </c>
      <c r="J9953" t="str">
        <f>IF(VLOOKUP(TRM!A7339,'TRM - TBM Crosswalk'!$A$2:'TRM - TBM Crosswalk'!$I$1008,8,FALSE)=0,"",VLOOKUP(TRM!A7339,'TRM - TBM Crosswalk'!$A$2:'TRM - TBM Crosswalk'!$I$1008,8,FALSE))</f>
        <v>Applications Services</v>
      </c>
      <c r="K9953" t="str">
        <f>IF(VLOOKUP(TRM!A7339,'TRM - TBM Crosswalk'!$A$2:'TRM - TBM Crosswalk'!$I$1008,9,FALSE)=0,"",VLOOKUP(TRM!A7339,'TRM - TBM Crosswalk'!$A$2:'TRM - TBM Crosswalk'!$I$1008,9,FALSE))</f>
        <v>Foundation Platform</v>
      </c>
    </row>
    <row r="9954" spans="1:11" x14ac:dyDescent="0.45">
      <c r="A9954" t="str">
        <f>TRM!A7340</f>
        <v>B10.802.105#</v>
      </c>
      <c r="B9954" t="str">
        <f>TRM!B7340</f>
        <v>Enterprise Resource Planning (ERP)</v>
      </c>
      <c r="C9954" t="str">
        <f>TRM!C7340</f>
        <v>SAP 3D Visual Enterprise Viewer 9.0 | 9.0.401.54455</v>
      </c>
      <c r="D9954">
        <f>TRM!D7340</f>
        <v>0</v>
      </c>
      <c r="E9954" t="str">
        <f>IF(VLOOKUP(TRM!A7340,'TRM - TBM Crosswalk'!$A$2:'TRM - TBM Crosswalk'!$I$1008,3,FALSE)="N/A","TBD","")</f>
        <v/>
      </c>
      <c r="F9954" t="str">
        <f>IF(VLOOKUP(TRM!A7340,'TRM - TBM Crosswalk'!$A$2:'TRM - TBM Crosswalk'!$I$1008,4,FALSE)=0,"",VLOOKUP(TRM!A7340,'TRM - TBM Crosswalk'!$A$2:'TRM - TBM Crosswalk'!$I$1008,4,FALSE))</f>
        <v/>
      </c>
      <c r="G9954" t="str">
        <f>IF(VLOOKUP(TRM!A7340,'TRM - TBM Crosswalk'!$A$2:'TRM - TBM Crosswalk'!$I$1008,5,FALSE)=0,"",VLOOKUP(TRM!A7340,'TRM - TBM Crosswalk'!$A$2:'TRM - TBM Crosswalk'!$I$1008,5,FALSE))</f>
        <v/>
      </c>
      <c r="H9954" t="str">
        <f>IF(VLOOKUP(TRM!A7340,'TRM - TBM Crosswalk'!$A$2:'TRM - TBM Crosswalk'!$I$1008,6,FALSE)=0,"",VLOOKUP(TRM!A7340,'TRM - TBM Crosswalk'!$A$2:'TRM - TBM Crosswalk'!$I$1008,6,FALSE))</f>
        <v/>
      </c>
      <c r="I9954" t="str">
        <f>IF(VLOOKUP(TRM!A7340,'TRM - TBM Crosswalk'!$A$2:'TRM - TBM Crosswalk'!$I$1008,7,FALSE)=0,"",VLOOKUP(TRM!A7340,'TRM - TBM Crosswalk'!$A$2:'TRM - TBM Crosswalk'!$I$1008,7,FALSE))</f>
        <v>Platform Services</v>
      </c>
      <c r="J9954" t="str">
        <f>IF(VLOOKUP(TRM!A7340,'TRM - TBM Crosswalk'!$A$2:'TRM - TBM Crosswalk'!$I$1008,8,FALSE)=0,"",VLOOKUP(TRM!A7340,'TRM - TBM Crosswalk'!$A$2:'TRM - TBM Crosswalk'!$I$1008,8,FALSE))</f>
        <v>Applications Services</v>
      </c>
      <c r="K9954" t="str">
        <f>IF(VLOOKUP(TRM!A7340,'TRM - TBM Crosswalk'!$A$2:'TRM - TBM Crosswalk'!$I$1008,9,FALSE)=0,"",VLOOKUP(TRM!A7340,'TRM - TBM Crosswalk'!$A$2:'TRM - TBM Crosswalk'!$I$1008,9,FALSE))</f>
        <v>Foundation Platform</v>
      </c>
    </row>
    <row r="9955" spans="1:11" x14ac:dyDescent="0.45">
      <c r="A9955" t="str">
        <f>TRM!A7341</f>
        <v>B10.802.105#</v>
      </c>
      <c r="B9955" t="str">
        <f>TRM!B7341</f>
        <v>Enterprise Resource Planning (ERP)</v>
      </c>
      <c r="C9955" t="str">
        <f>TRM!C7341</f>
        <v>SAP Analysis for Microsoft Office (64 Bit) | 2.6.202.965</v>
      </c>
      <c r="D9955">
        <f>TRM!D7341</f>
        <v>0</v>
      </c>
      <c r="E9955" t="str">
        <f>IF(VLOOKUP(TRM!A7341,'TRM - TBM Crosswalk'!$A$2:'TRM - TBM Crosswalk'!$I$1008,3,FALSE)="N/A","TBD","")</f>
        <v/>
      </c>
      <c r="F9955" t="str">
        <f>IF(VLOOKUP(TRM!A7341,'TRM - TBM Crosswalk'!$A$2:'TRM - TBM Crosswalk'!$I$1008,4,FALSE)=0,"",VLOOKUP(TRM!A7341,'TRM - TBM Crosswalk'!$A$2:'TRM - TBM Crosswalk'!$I$1008,4,FALSE))</f>
        <v/>
      </c>
      <c r="G9955" t="str">
        <f>IF(VLOOKUP(TRM!A7341,'TRM - TBM Crosswalk'!$A$2:'TRM - TBM Crosswalk'!$I$1008,5,FALSE)=0,"",VLOOKUP(TRM!A7341,'TRM - TBM Crosswalk'!$A$2:'TRM - TBM Crosswalk'!$I$1008,5,FALSE))</f>
        <v/>
      </c>
      <c r="H9955" t="str">
        <f>IF(VLOOKUP(TRM!A7341,'TRM - TBM Crosswalk'!$A$2:'TRM - TBM Crosswalk'!$I$1008,6,FALSE)=0,"",VLOOKUP(TRM!A7341,'TRM - TBM Crosswalk'!$A$2:'TRM - TBM Crosswalk'!$I$1008,6,FALSE))</f>
        <v/>
      </c>
      <c r="I9955" t="str">
        <f>IF(VLOOKUP(TRM!A7341,'TRM - TBM Crosswalk'!$A$2:'TRM - TBM Crosswalk'!$I$1008,7,FALSE)=0,"",VLOOKUP(TRM!A7341,'TRM - TBM Crosswalk'!$A$2:'TRM - TBM Crosswalk'!$I$1008,7,FALSE))</f>
        <v>Platform Services</v>
      </c>
      <c r="J9955" t="str">
        <f>IF(VLOOKUP(TRM!A7341,'TRM - TBM Crosswalk'!$A$2:'TRM - TBM Crosswalk'!$I$1008,8,FALSE)=0,"",VLOOKUP(TRM!A7341,'TRM - TBM Crosswalk'!$A$2:'TRM - TBM Crosswalk'!$I$1008,8,FALSE))</f>
        <v>Applications Services</v>
      </c>
      <c r="K9955" t="str">
        <f>IF(VLOOKUP(TRM!A7341,'TRM - TBM Crosswalk'!$A$2:'TRM - TBM Crosswalk'!$I$1008,9,FALSE)=0,"",VLOOKUP(TRM!A7341,'TRM - TBM Crosswalk'!$A$2:'TRM - TBM Crosswalk'!$I$1008,9,FALSE))</f>
        <v>Foundation Platform</v>
      </c>
    </row>
    <row r="9956" spans="1:11" x14ac:dyDescent="0.45">
      <c r="A9956" t="str">
        <f>TRM!A7342</f>
        <v>B10.802.105#</v>
      </c>
      <c r="B9956" t="str">
        <f>TRM!B7342</f>
        <v>Enterprise Resource Planning (ERP)</v>
      </c>
      <c r="C9956" t="str">
        <f>TRM!C7342</f>
        <v>SAP Analysis for Microsoft Office | 2.6.202.965</v>
      </c>
      <c r="D9956">
        <f>TRM!D7342</f>
        <v>0</v>
      </c>
      <c r="E9956" t="str">
        <f>IF(VLOOKUP(TRM!A7342,'TRM - TBM Crosswalk'!$A$2:'TRM - TBM Crosswalk'!$I$1008,3,FALSE)="N/A","TBD","")</f>
        <v/>
      </c>
      <c r="F9956" t="str">
        <f>IF(VLOOKUP(TRM!A7342,'TRM - TBM Crosswalk'!$A$2:'TRM - TBM Crosswalk'!$I$1008,4,FALSE)=0,"",VLOOKUP(TRM!A7342,'TRM - TBM Crosswalk'!$A$2:'TRM - TBM Crosswalk'!$I$1008,4,FALSE))</f>
        <v/>
      </c>
      <c r="G9956" t="str">
        <f>IF(VLOOKUP(TRM!A7342,'TRM - TBM Crosswalk'!$A$2:'TRM - TBM Crosswalk'!$I$1008,5,FALSE)=0,"",VLOOKUP(TRM!A7342,'TRM - TBM Crosswalk'!$A$2:'TRM - TBM Crosswalk'!$I$1008,5,FALSE))</f>
        <v/>
      </c>
      <c r="H9956" t="str">
        <f>IF(VLOOKUP(TRM!A7342,'TRM - TBM Crosswalk'!$A$2:'TRM - TBM Crosswalk'!$I$1008,6,FALSE)=0,"",VLOOKUP(TRM!A7342,'TRM - TBM Crosswalk'!$A$2:'TRM - TBM Crosswalk'!$I$1008,6,FALSE))</f>
        <v/>
      </c>
      <c r="I9956" t="str">
        <f>IF(VLOOKUP(TRM!A7342,'TRM - TBM Crosswalk'!$A$2:'TRM - TBM Crosswalk'!$I$1008,7,FALSE)=0,"",VLOOKUP(TRM!A7342,'TRM - TBM Crosswalk'!$A$2:'TRM - TBM Crosswalk'!$I$1008,7,FALSE))</f>
        <v>Platform Services</v>
      </c>
      <c r="J9956" t="str">
        <f>IF(VLOOKUP(TRM!A7342,'TRM - TBM Crosswalk'!$A$2:'TRM - TBM Crosswalk'!$I$1008,8,FALSE)=0,"",VLOOKUP(TRM!A7342,'TRM - TBM Crosswalk'!$A$2:'TRM - TBM Crosswalk'!$I$1008,8,FALSE))</f>
        <v>Applications Services</v>
      </c>
      <c r="K9956" t="str">
        <f>IF(VLOOKUP(TRM!A7342,'TRM - TBM Crosswalk'!$A$2:'TRM - TBM Crosswalk'!$I$1008,9,FALSE)=0,"",VLOOKUP(TRM!A7342,'TRM - TBM Crosswalk'!$A$2:'TRM - TBM Crosswalk'!$I$1008,9,FALSE))</f>
        <v>Foundation Platform</v>
      </c>
    </row>
    <row r="9957" spans="1:11" x14ac:dyDescent="0.45">
      <c r="A9957" t="str">
        <f>TRM!A7343</f>
        <v>B10.802.105#</v>
      </c>
      <c r="B9957" t="str">
        <f>TRM!B7343</f>
        <v>Enterprise Resource Planning (ERP)</v>
      </c>
      <c r="C9957" t="str">
        <f>TRM!C7343</f>
        <v>SAP Business Client 6.5 | 6.5 PL5</v>
      </c>
      <c r="D9957">
        <f>TRM!D7343</f>
        <v>0</v>
      </c>
      <c r="E9957" t="str">
        <f>IF(VLOOKUP(TRM!A7343,'TRM - TBM Crosswalk'!$A$2:'TRM - TBM Crosswalk'!$I$1008,3,FALSE)="N/A","TBD","")</f>
        <v/>
      </c>
      <c r="F9957" t="str">
        <f>IF(VLOOKUP(TRM!A7343,'TRM - TBM Crosswalk'!$A$2:'TRM - TBM Crosswalk'!$I$1008,4,FALSE)=0,"",VLOOKUP(TRM!A7343,'TRM - TBM Crosswalk'!$A$2:'TRM - TBM Crosswalk'!$I$1008,4,FALSE))</f>
        <v/>
      </c>
      <c r="G9957" t="str">
        <f>IF(VLOOKUP(TRM!A7343,'TRM - TBM Crosswalk'!$A$2:'TRM - TBM Crosswalk'!$I$1008,5,FALSE)=0,"",VLOOKUP(TRM!A7343,'TRM - TBM Crosswalk'!$A$2:'TRM - TBM Crosswalk'!$I$1008,5,FALSE))</f>
        <v/>
      </c>
      <c r="H9957" t="str">
        <f>IF(VLOOKUP(TRM!A7343,'TRM - TBM Crosswalk'!$A$2:'TRM - TBM Crosswalk'!$I$1008,6,FALSE)=0,"",VLOOKUP(TRM!A7343,'TRM - TBM Crosswalk'!$A$2:'TRM - TBM Crosswalk'!$I$1008,6,FALSE))</f>
        <v/>
      </c>
      <c r="I9957" t="str">
        <f>IF(VLOOKUP(TRM!A7343,'TRM - TBM Crosswalk'!$A$2:'TRM - TBM Crosswalk'!$I$1008,7,FALSE)=0,"",VLOOKUP(TRM!A7343,'TRM - TBM Crosswalk'!$A$2:'TRM - TBM Crosswalk'!$I$1008,7,FALSE))</f>
        <v>Platform Services</v>
      </c>
      <c r="J9957" t="str">
        <f>IF(VLOOKUP(TRM!A7343,'TRM - TBM Crosswalk'!$A$2:'TRM - TBM Crosswalk'!$I$1008,8,FALSE)=0,"",VLOOKUP(TRM!A7343,'TRM - TBM Crosswalk'!$A$2:'TRM - TBM Crosswalk'!$I$1008,8,FALSE))</f>
        <v>Applications Services</v>
      </c>
      <c r="K9957" t="str">
        <f>IF(VLOOKUP(TRM!A7343,'TRM - TBM Crosswalk'!$A$2:'TRM - TBM Crosswalk'!$I$1008,9,FALSE)=0,"",VLOOKUP(TRM!A7343,'TRM - TBM Crosswalk'!$A$2:'TRM - TBM Crosswalk'!$I$1008,9,FALSE))</f>
        <v>Foundation Platform</v>
      </c>
    </row>
    <row r="9958" spans="1:11" x14ac:dyDescent="0.45">
      <c r="A9958" t="str">
        <f>TRM!A7344</f>
        <v>B10.802.105#</v>
      </c>
      <c r="B9958" t="str">
        <f>TRM!B7344</f>
        <v>Enterprise Resource Planning (ERP)</v>
      </c>
      <c r="C9958" t="str">
        <f>TRM!C7344</f>
        <v>SAP Business Explorer | 7.30</v>
      </c>
      <c r="D9958">
        <f>TRM!D7344</f>
        <v>0</v>
      </c>
      <c r="E9958" t="str">
        <f>IF(VLOOKUP(TRM!A7344,'TRM - TBM Crosswalk'!$A$2:'TRM - TBM Crosswalk'!$I$1008,3,FALSE)="N/A","TBD","")</f>
        <v/>
      </c>
      <c r="F9958" t="str">
        <f>IF(VLOOKUP(TRM!A7344,'TRM - TBM Crosswalk'!$A$2:'TRM - TBM Crosswalk'!$I$1008,4,FALSE)=0,"",VLOOKUP(TRM!A7344,'TRM - TBM Crosswalk'!$A$2:'TRM - TBM Crosswalk'!$I$1008,4,FALSE))</f>
        <v/>
      </c>
      <c r="G9958" t="str">
        <f>IF(VLOOKUP(TRM!A7344,'TRM - TBM Crosswalk'!$A$2:'TRM - TBM Crosswalk'!$I$1008,5,FALSE)=0,"",VLOOKUP(TRM!A7344,'TRM - TBM Crosswalk'!$A$2:'TRM - TBM Crosswalk'!$I$1008,5,FALSE))</f>
        <v/>
      </c>
      <c r="H9958" t="str">
        <f>IF(VLOOKUP(TRM!A7344,'TRM - TBM Crosswalk'!$A$2:'TRM - TBM Crosswalk'!$I$1008,6,FALSE)=0,"",VLOOKUP(TRM!A7344,'TRM - TBM Crosswalk'!$A$2:'TRM - TBM Crosswalk'!$I$1008,6,FALSE))</f>
        <v/>
      </c>
      <c r="I9958" t="str">
        <f>IF(VLOOKUP(TRM!A7344,'TRM - TBM Crosswalk'!$A$2:'TRM - TBM Crosswalk'!$I$1008,7,FALSE)=0,"",VLOOKUP(TRM!A7344,'TRM - TBM Crosswalk'!$A$2:'TRM - TBM Crosswalk'!$I$1008,7,FALSE))</f>
        <v>Platform Services</v>
      </c>
      <c r="J9958" t="str">
        <f>IF(VLOOKUP(TRM!A7344,'TRM - TBM Crosswalk'!$A$2:'TRM - TBM Crosswalk'!$I$1008,8,FALSE)=0,"",VLOOKUP(TRM!A7344,'TRM - TBM Crosswalk'!$A$2:'TRM - TBM Crosswalk'!$I$1008,8,FALSE))</f>
        <v>Applications Services</v>
      </c>
      <c r="K9958" t="str">
        <f>IF(VLOOKUP(TRM!A7344,'TRM - TBM Crosswalk'!$A$2:'TRM - TBM Crosswalk'!$I$1008,9,FALSE)=0,"",VLOOKUP(TRM!A7344,'TRM - TBM Crosswalk'!$A$2:'TRM - TBM Crosswalk'!$I$1008,9,FALSE))</f>
        <v>Foundation Platform</v>
      </c>
    </row>
    <row r="9959" spans="1:11" x14ac:dyDescent="0.45">
      <c r="A9959" t="str">
        <f>TRM!A7345</f>
        <v>B10.802.105#</v>
      </c>
      <c r="B9959" t="str">
        <f>TRM!B7345</f>
        <v>Enterprise Resource Planning (ERP)</v>
      </c>
      <c r="C9959" t="str">
        <f>TRM!C7345</f>
        <v>SAP Business Explorer | 7.50</v>
      </c>
      <c r="D9959">
        <f>TRM!D7345</f>
        <v>0</v>
      </c>
      <c r="E9959" t="str">
        <f>IF(VLOOKUP(TRM!A7345,'TRM - TBM Crosswalk'!$A$2:'TRM - TBM Crosswalk'!$I$1008,3,FALSE)="N/A","TBD","")</f>
        <v/>
      </c>
      <c r="F9959" t="str">
        <f>IF(VLOOKUP(TRM!A7345,'TRM - TBM Crosswalk'!$A$2:'TRM - TBM Crosswalk'!$I$1008,4,FALSE)=0,"",VLOOKUP(TRM!A7345,'TRM - TBM Crosswalk'!$A$2:'TRM - TBM Crosswalk'!$I$1008,4,FALSE))</f>
        <v/>
      </c>
      <c r="G9959" t="str">
        <f>IF(VLOOKUP(TRM!A7345,'TRM - TBM Crosswalk'!$A$2:'TRM - TBM Crosswalk'!$I$1008,5,FALSE)=0,"",VLOOKUP(TRM!A7345,'TRM - TBM Crosswalk'!$A$2:'TRM - TBM Crosswalk'!$I$1008,5,FALSE))</f>
        <v/>
      </c>
      <c r="H9959" t="str">
        <f>IF(VLOOKUP(TRM!A7345,'TRM - TBM Crosswalk'!$A$2:'TRM - TBM Crosswalk'!$I$1008,6,FALSE)=0,"",VLOOKUP(TRM!A7345,'TRM - TBM Crosswalk'!$A$2:'TRM - TBM Crosswalk'!$I$1008,6,FALSE))</f>
        <v/>
      </c>
      <c r="I9959" t="str">
        <f>IF(VLOOKUP(TRM!A7345,'TRM - TBM Crosswalk'!$A$2:'TRM - TBM Crosswalk'!$I$1008,7,FALSE)=0,"",VLOOKUP(TRM!A7345,'TRM - TBM Crosswalk'!$A$2:'TRM - TBM Crosswalk'!$I$1008,7,FALSE))</f>
        <v>Platform Services</v>
      </c>
      <c r="J9959" t="str">
        <f>IF(VLOOKUP(TRM!A7345,'TRM - TBM Crosswalk'!$A$2:'TRM - TBM Crosswalk'!$I$1008,8,FALSE)=0,"",VLOOKUP(TRM!A7345,'TRM - TBM Crosswalk'!$A$2:'TRM - TBM Crosswalk'!$I$1008,8,FALSE))</f>
        <v>Applications Services</v>
      </c>
      <c r="K9959" t="str">
        <f>IF(VLOOKUP(TRM!A7345,'TRM - TBM Crosswalk'!$A$2:'TRM - TBM Crosswalk'!$I$1008,9,FALSE)=0,"",VLOOKUP(TRM!A7345,'TRM - TBM Crosswalk'!$A$2:'TRM - TBM Crosswalk'!$I$1008,9,FALSE))</f>
        <v>Foundation Platform</v>
      </c>
    </row>
    <row r="9960" spans="1:11" x14ac:dyDescent="0.45">
      <c r="A9960" t="str">
        <f>TRM!A7346</f>
        <v>B10.802.105#</v>
      </c>
      <c r="B9960" t="str">
        <f>TRM!B7346</f>
        <v>Enterprise Resource Planning (ERP)</v>
      </c>
      <c r="C9960" t="str">
        <f>TRM!C7346</f>
        <v>SAP Business Explorer | 7.60</v>
      </c>
      <c r="D9960">
        <f>TRM!D7346</f>
        <v>0</v>
      </c>
      <c r="E9960" t="str">
        <f>IF(VLOOKUP(TRM!A7346,'TRM - TBM Crosswalk'!$A$2:'TRM - TBM Crosswalk'!$I$1008,3,FALSE)="N/A","TBD","")</f>
        <v/>
      </c>
      <c r="F9960" t="str">
        <f>IF(VLOOKUP(TRM!A7346,'TRM - TBM Crosswalk'!$A$2:'TRM - TBM Crosswalk'!$I$1008,4,FALSE)=0,"",VLOOKUP(TRM!A7346,'TRM - TBM Crosswalk'!$A$2:'TRM - TBM Crosswalk'!$I$1008,4,FALSE))</f>
        <v/>
      </c>
      <c r="G9960" t="str">
        <f>IF(VLOOKUP(TRM!A7346,'TRM - TBM Crosswalk'!$A$2:'TRM - TBM Crosswalk'!$I$1008,5,FALSE)=0,"",VLOOKUP(TRM!A7346,'TRM - TBM Crosswalk'!$A$2:'TRM - TBM Crosswalk'!$I$1008,5,FALSE))</f>
        <v/>
      </c>
      <c r="H9960" t="str">
        <f>IF(VLOOKUP(TRM!A7346,'TRM - TBM Crosswalk'!$A$2:'TRM - TBM Crosswalk'!$I$1008,6,FALSE)=0,"",VLOOKUP(TRM!A7346,'TRM - TBM Crosswalk'!$A$2:'TRM - TBM Crosswalk'!$I$1008,6,FALSE))</f>
        <v/>
      </c>
      <c r="I9960" t="str">
        <f>IF(VLOOKUP(TRM!A7346,'TRM - TBM Crosswalk'!$A$2:'TRM - TBM Crosswalk'!$I$1008,7,FALSE)=0,"",VLOOKUP(TRM!A7346,'TRM - TBM Crosswalk'!$A$2:'TRM - TBM Crosswalk'!$I$1008,7,FALSE))</f>
        <v>Platform Services</v>
      </c>
      <c r="J9960" t="str">
        <f>IF(VLOOKUP(TRM!A7346,'TRM - TBM Crosswalk'!$A$2:'TRM - TBM Crosswalk'!$I$1008,8,FALSE)=0,"",VLOOKUP(TRM!A7346,'TRM - TBM Crosswalk'!$A$2:'TRM - TBM Crosswalk'!$I$1008,8,FALSE))</f>
        <v>Applications Services</v>
      </c>
      <c r="K9960" t="str">
        <f>IF(VLOOKUP(TRM!A7346,'TRM - TBM Crosswalk'!$A$2:'TRM - TBM Crosswalk'!$I$1008,9,FALSE)=0,"",VLOOKUP(TRM!A7346,'TRM - TBM Crosswalk'!$A$2:'TRM - TBM Crosswalk'!$I$1008,9,FALSE))</f>
        <v>Foundation Platform</v>
      </c>
    </row>
    <row r="9961" spans="1:11" x14ac:dyDescent="0.45">
      <c r="A9961" t="str">
        <f>TRM!A7347</f>
        <v>B10.802.105#</v>
      </c>
      <c r="B9961" t="str">
        <f>TRM!B7347</f>
        <v>Enterprise Resource Planning (ERP)</v>
      </c>
      <c r="C9961" t="str">
        <f>TRM!C7347</f>
        <v>SAP Console 7.30 (64 Bit)</v>
      </c>
      <c r="D9961">
        <f>TRM!D7347</f>
        <v>0</v>
      </c>
      <c r="E9961" t="str">
        <f>IF(VLOOKUP(TRM!A7347,'TRM - TBM Crosswalk'!$A$2:'TRM - TBM Crosswalk'!$I$1008,3,FALSE)="N/A","TBD","")</f>
        <v/>
      </c>
      <c r="F9961" t="str">
        <f>IF(VLOOKUP(TRM!A7347,'TRM - TBM Crosswalk'!$A$2:'TRM - TBM Crosswalk'!$I$1008,4,FALSE)=0,"",VLOOKUP(TRM!A7347,'TRM - TBM Crosswalk'!$A$2:'TRM - TBM Crosswalk'!$I$1008,4,FALSE))</f>
        <v/>
      </c>
      <c r="G9961" t="str">
        <f>IF(VLOOKUP(TRM!A7347,'TRM - TBM Crosswalk'!$A$2:'TRM - TBM Crosswalk'!$I$1008,5,FALSE)=0,"",VLOOKUP(TRM!A7347,'TRM - TBM Crosswalk'!$A$2:'TRM - TBM Crosswalk'!$I$1008,5,FALSE))</f>
        <v/>
      </c>
      <c r="H9961" t="str">
        <f>IF(VLOOKUP(TRM!A7347,'TRM - TBM Crosswalk'!$A$2:'TRM - TBM Crosswalk'!$I$1008,6,FALSE)=0,"",VLOOKUP(TRM!A7347,'TRM - TBM Crosswalk'!$A$2:'TRM - TBM Crosswalk'!$I$1008,6,FALSE))</f>
        <v/>
      </c>
      <c r="I9961" t="str">
        <f>IF(VLOOKUP(TRM!A7347,'TRM - TBM Crosswalk'!$A$2:'TRM - TBM Crosswalk'!$I$1008,7,FALSE)=0,"",VLOOKUP(TRM!A7347,'TRM - TBM Crosswalk'!$A$2:'TRM - TBM Crosswalk'!$I$1008,7,FALSE))</f>
        <v>Platform Services</v>
      </c>
      <c r="J9961" t="str">
        <f>IF(VLOOKUP(TRM!A7347,'TRM - TBM Crosswalk'!$A$2:'TRM - TBM Crosswalk'!$I$1008,8,FALSE)=0,"",VLOOKUP(TRM!A7347,'TRM - TBM Crosswalk'!$A$2:'TRM - TBM Crosswalk'!$I$1008,8,FALSE))</f>
        <v>Applications Services</v>
      </c>
      <c r="K9961" t="str">
        <f>IF(VLOOKUP(TRM!A7347,'TRM - TBM Crosswalk'!$A$2:'TRM - TBM Crosswalk'!$I$1008,9,FALSE)=0,"",VLOOKUP(TRM!A7347,'TRM - TBM Crosswalk'!$A$2:'TRM - TBM Crosswalk'!$I$1008,9,FALSE))</f>
        <v>Foundation Platform</v>
      </c>
    </row>
    <row r="9962" spans="1:11" x14ac:dyDescent="0.45">
      <c r="A9962" t="str">
        <f>TRM!A7348</f>
        <v>B10.802.105#</v>
      </c>
      <c r="B9962" t="str">
        <f>TRM!B7348</f>
        <v>Enterprise Resource Planning (ERP)</v>
      </c>
      <c r="C9962" t="str">
        <f>TRM!C7348</f>
        <v>SAP PowerDesigner 16.6 (x64) | 16.6.4971</v>
      </c>
      <c r="D9962">
        <f>TRM!D7348</f>
        <v>0</v>
      </c>
      <c r="E9962" t="str">
        <f>IF(VLOOKUP(TRM!A7348,'TRM - TBM Crosswalk'!$A$2:'TRM - TBM Crosswalk'!$I$1008,3,FALSE)="N/A","TBD","")</f>
        <v/>
      </c>
      <c r="F9962" t="str">
        <f>IF(VLOOKUP(TRM!A7348,'TRM - TBM Crosswalk'!$A$2:'TRM - TBM Crosswalk'!$I$1008,4,FALSE)=0,"",VLOOKUP(TRM!A7348,'TRM - TBM Crosswalk'!$A$2:'TRM - TBM Crosswalk'!$I$1008,4,FALSE))</f>
        <v/>
      </c>
      <c r="G9962" t="str">
        <f>IF(VLOOKUP(TRM!A7348,'TRM - TBM Crosswalk'!$A$2:'TRM - TBM Crosswalk'!$I$1008,5,FALSE)=0,"",VLOOKUP(TRM!A7348,'TRM - TBM Crosswalk'!$A$2:'TRM - TBM Crosswalk'!$I$1008,5,FALSE))</f>
        <v/>
      </c>
      <c r="H9962" t="str">
        <f>IF(VLOOKUP(TRM!A7348,'TRM - TBM Crosswalk'!$A$2:'TRM - TBM Crosswalk'!$I$1008,6,FALSE)=0,"",VLOOKUP(TRM!A7348,'TRM - TBM Crosswalk'!$A$2:'TRM - TBM Crosswalk'!$I$1008,6,FALSE))</f>
        <v/>
      </c>
      <c r="I9962" t="str">
        <f>IF(VLOOKUP(TRM!A7348,'TRM - TBM Crosswalk'!$A$2:'TRM - TBM Crosswalk'!$I$1008,7,FALSE)=0,"",VLOOKUP(TRM!A7348,'TRM - TBM Crosswalk'!$A$2:'TRM - TBM Crosswalk'!$I$1008,7,FALSE))</f>
        <v>Platform Services</v>
      </c>
      <c r="J9962" t="str">
        <f>IF(VLOOKUP(TRM!A7348,'TRM - TBM Crosswalk'!$A$2:'TRM - TBM Crosswalk'!$I$1008,8,FALSE)=0,"",VLOOKUP(TRM!A7348,'TRM - TBM Crosswalk'!$A$2:'TRM - TBM Crosswalk'!$I$1008,8,FALSE))</f>
        <v>Applications Services</v>
      </c>
      <c r="K9962" t="str">
        <f>IF(VLOOKUP(TRM!A7348,'TRM - TBM Crosswalk'!$A$2:'TRM - TBM Crosswalk'!$I$1008,9,FALSE)=0,"",VLOOKUP(TRM!A7348,'TRM - TBM Crosswalk'!$A$2:'TRM - TBM Crosswalk'!$I$1008,9,FALSE))</f>
        <v>Foundation Platform</v>
      </c>
    </row>
    <row r="9963" spans="1:11" x14ac:dyDescent="0.45">
      <c r="A9963" t="str">
        <f>TRM!A7349</f>
        <v>B10.802.105#</v>
      </c>
      <c r="B9963" t="str">
        <f>TRM!B7349</f>
        <v>Enterprise Resource Planning (ERP)</v>
      </c>
      <c r="C9963" t="str">
        <f>TRM!C7349</f>
        <v>SAPSetup Automatic Workstation Update Service</v>
      </c>
      <c r="D9963">
        <f>TRM!D7349</f>
        <v>0</v>
      </c>
      <c r="E9963" t="str">
        <f>IF(VLOOKUP(TRM!A7349,'TRM - TBM Crosswalk'!$A$2:'TRM - TBM Crosswalk'!$I$1008,3,FALSE)="N/A","TBD","")</f>
        <v/>
      </c>
      <c r="F9963" t="str">
        <f>IF(VLOOKUP(TRM!A7349,'TRM - TBM Crosswalk'!$A$2:'TRM - TBM Crosswalk'!$I$1008,4,FALSE)=0,"",VLOOKUP(TRM!A7349,'TRM - TBM Crosswalk'!$A$2:'TRM - TBM Crosswalk'!$I$1008,4,FALSE))</f>
        <v/>
      </c>
      <c r="G9963" t="str">
        <f>IF(VLOOKUP(TRM!A7349,'TRM - TBM Crosswalk'!$A$2:'TRM - TBM Crosswalk'!$I$1008,5,FALSE)=0,"",VLOOKUP(TRM!A7349,'TRM - TBM Crosswalk'!$A$2:'TRM - TBM Crosswalk'!$I$1008,5,FALSE))</f>
        <v/>
      </c>
      <c r="H9963" t="str">
        <f>IF(VLOOKUP(TRM!A7349,'TRM - TBM Crosswalk'!$A$2:'TRM - TBM Crosswalk'!$I$1008,6,FALSE)=0,"",VLOOKUP(TRM!A7349,'TRM - TBM Crosswalk'!$A$2:'TRM - TBM Crosswalk'!$I$1008,6,FALSE))</f>
        <v/>
      </c>
      <c r="I9963" t="str">
        <f>IF(VLOOKUP(TRM!A7349,'TRM - TBM Crosswalk'!$A$2:'TRM - TBM Crosswalk'!$I$1008,7,FALSE)=0,"",VLOOKUP(TRM!A7349,'TRM - TBM Crosswalk'!$A$2:'TRM - TBM Crosswalk'!$I$1008,7,FALSE))</f>
        <v>Platform Services</v>
      </c>
      <c r="J9963" t="str">
        <f>IF(VLOOKUP(TRM!A7349,'TRM - TBM Crosswalk'!$A$2:'TRM - TBM Crosswalk'!$I$1008,8,FALSE)=0,"",VLOOKUP(TRM!A7349,'TRM - TBM Crosswalk'!$A$2:'TRM - TBM Crosswalk'!$I$1008,8,FALSE))</f>
        <v>Applications Services</v>
      </c>
      <c r="K9963" t="str">
        <f>IF(VLOOKUP(TRM!A7349,'TRM - TBM Crosswalk'!$A$2:'TRM - TBM Crosswalk'!$I$1008,9,FALSE)=0,"",VLOOKUP(TRM!A7349,'TRM - TBM Crosswalk'!$A$2:'TRM - TBM Crosswalk'!$I$1008,9,FALSE))</f>
        <v>Foundation Platform</v>
      </c>
    </row>
    <row r="9964" spans="1:11" x14ac:dyDescent="0.45">
      <c r="A9964" t="str">
        <f>TRM!A7350</f>
        <v>B10.803.116</v>
      </c>
      <c r="B9964" t="str">
        <f>TRM!B7350</f>
        <v>Debt Collection</v>
      </c>
      <c r="C9964" t="str">
        <f>TRM!C7350</f>
        <v>ITRA - Self Contained (ITRA-SC) | 3.0</v>
      </c>
      <c r="D9964">
        <f>TRM!D7350</f>
        <v>0</v>
      </c>
      <c r="E9964" t="str">
        <f>IF(VLOOKUP(TRM!A7350,'TRM - TBM Crosswalk'!$A$2:'TRM - TBM Crosswalk'!$I$1008,3,FALSE)="N/A","TBD","")</f>
        <v/>
      </c>
      <c r="F9964" t="str">
        <f>IF(VLOOKUP(TRM!A7350,'TRM - TBM Crosswalk'!$A$2:'TRM - TBM Crosswalk'!$I$1008,4,FALSE)=0,"",VLOOKUP(TRM!A7350,'TRM - TBM Crosswalk'!$A$2:'TRM - TBM Crosswalk'!$I$1008,4,FALSE))</f>
        <v/>
      </c>
      <c r="G9964" t="str">
        <f>IF(VLOOKUP(TRM!A7350,'TRM - TBM Crosswalk'!$A$2:'TRM - TBM Crosswalk'!$I$1008,5,FALSE)=0,"",VLOOKUP(TRM!A7350,'TRM - TBM Crosswalk'!$A$2:'TRM - TBM Crosswalk'!$I$1008,5,FALSE))</f>
        <v/>
      </c>
      <c r="H9964" t="str">
        <f>IF(VLOOKUP(TRM!A7350,'TRM - TBM Crosswalk'!$A$2:'TRM - TBM Crosswalk'!$I$1008,6,FALSE)=0,"",VLOOKUP(TRM!A7350,'TRM - TBM Crosswalk'!$A$2:'TRM - TBM Crosswalk'!$I$1008,6,FALSE))</f>
        <v/>
      </c>
      <c r="I9964" t="str">
        <f>IF(VLOOKUP(TRM!A7350,'TRM - TBM Crosswalk'!$A$2:'TRM - TBM Crosswalk'!$I$1008,7,FALSE)=0,"",VLOOKUP(TRM!A7350,'TRM - TBM Crosswalk'!$A$2:'TRM - TBM Crosswalk'!$I$1008,7,FALSE))</f>
        <v>Shared Services</v>
      </c>
      <c r="J9964" t="str">
        <f>IF(VLOOKUP(TRM!A7350,'TRM - TBM Crosswalk'!$A$2:'TRM - TBM Crosswalk'!$I$1008,8,FALSE)=0,"",VLOOKUP(TRM!A7350,'TRM - TBM Crosswalk'!$A$2:'TRM - TBM Crosswalk'!$I$1008,8,FALSE))</f>
        <v>Finance Services</v>
      </c>
      <c r="K9964" t="str">
        <f>IF(VLOOKUP(TRM!A7350,'TRM - TBM Crosswalk'!$A$2:'TRM - TBM Crosswalk'!$I$1008,9,FALSE)=0,"",VLOOKUP(TRM!A7350,'TRM - TBM Crosswalk'!$A$2:'TRM - TBM Crosswalk'!$I$1008,9,FALSE))</f>
        <v>Accounts Receivable</v>
      </c>
    </row>
    <row r="9965" spans="1:11" x14ac:dyDescent="0.45">
      <c r="A9965" t="str">
        <f>TRM!A7351</f>
        <v>B10.803.116</v>
      </c>
      <c r="B9965" t="str">
        <f>TRM!B7351</f>
        <v>Debt Collection</v>
      </c>
      <c r="C9965" t="str">
        <f>TRM!C7351</f>
        <v>OTCnet OLB | 1.3.0.3</v>
      </c>
      <c r="D9965">
        <f>TRM!D7351</f>
        <v>0</v>
      </c>
      <c r="E9965" t="str">
        <f>IF(VLOOKUP(TRM!A7351,'TRM - TBM Crosswalk'!$A$2:'TRM - TBM Crosswalk'!$I$1008,3,FALSE)="N/A","TBD","")</f>
        <v/>
      </c>
      <c r="F9965" t="str">
        <f>IF(VLOOKUP(TRM!A7351,'TRM - TBM Crosswalk'!$A$2:'TRM - TBM Crosswalk'!$I$1008,4,FALSE)=0,"",VLOOKUP(TRM!A7351,'TRM - TBM Crosswalk'!$A$2:'TRM - TBM Crosswalk'!$I$1008,4,FALSE))</f>
        <v/>
      </c>
      <c r="G9965" t="str">
        <f>IF(VLOOKUP(TRM!A7351,'TRM - TBM Crosswalk'!$A$2:'TRM - TBM Crosswalk'!$I$1008,5,FALSE)=0,"",VLOOKUP(TRM!A7351,'TRM - TBM Crosswalk'!$A$2:'TRM - TBM Crosswalk'!$I$1008,5,FALSE))</f>
        <v/>
      </c>
      <c r="H9965" t="str">
        <f>IF(VLOOKUP(TRM!A7351,'TRM - TBM Crosswalk'!$A$2:'TRM - TBM Crosswalk'!$I$1008,6,FALSE)=0,"",VLOOKUP(TRM!A7351,'TRM - TBM Crosswalk'!$A$2:'TRM - TBM Crosswalk'!$I$1008,6,FALSE))</f>
        <v/>
      </c>
      <c r="I9965" t="str">
        <f>IF(VLOOKUP(TRM!A7351,'TRM - TBM Crosswalk'!$A$2:'TRM - TBM Crosswalk'!$I$1008,7,FALSE)=0,"",VLOOKUP(TRM!A7351,'TRM - TBM Crosswalk'!$A$2:'TRM - TBM Crosswalk'!$I$1008,7,FALSE))</f>
        <v>Shared Services</v>
      </c>
      <c r="J9965" t="str">
        <f>IF(VLOOKUP(TRM!A7351,'TRM - TBM Crosswalk'!$A$2:'TRM - TBM Crosswalk'!$I$1008,8,FALSE)=0,"",VLOOKUP(TRM!A7351,'TRM - TBM Crosswalk'!$A$2:'TRM - TBM Crosswalk'!$I$1008,8,FALSE))</f>
        <v>Finance Services</v>
      </c>
      <c r="K9965" t="str">
        <f>IF(VLOOKUP(TRM!A7351,'TRM - TBM Crosswalk'!$A$2:'TRM - TBM Crosswalk'!$I$1008,9,FALSE)=0,"",VLOOKUP(TRM!A7351,'TRM - TBM Crosswalk'!$A$2:'TRM - TBM Crosswalk'!$I$1008,9,FALSE))</f>
        <v>Accounts Receivable</v>
      </c>
    </row>
    <row r="9966" spans="1:11" x14ac:dyDescent="0.45">
      <c r="A9966" t="str">
        <f>TRM!A8324</f>
        <v>I01.002.206#</v>
      </c>
      <c r="B9966" t="str">
        <f>TRM!B8324</f>
        <v>Operating System - UNIX Design</v>
      </c>
      <c r="C9966" t="str">
        <f>TRM!C8324</f>
        <v>Garmin MapSource | 6.16.3</v>
      </c>
      <c r="D9966">
        <f>TRM!D8324</f>
        <v>0</v>
      </c>
      <c r="E9966" t="str">
        <f>IF(VLOOKUP(TRM!A8324,'TRM - TBM Crosswalk'!$A$2:'TRM - TBM Crosswalk'!$I$1008,3,FALSE)="N/A","TBD","")</f>
        <v/>
      </c>
      <c r="F9966" t="str">
        <f>IF(VLOOKUP(TRM!A8324,'TRM - TBM Crosswalk'!$A$2:'TRM - TBM Crosswalk'!$I$1008,4,FALSE)=0,"",VLOOKUP(TRM!A8324,'TRM - TBM Crosswalk'!$A$2:'TRM - TBM Crosswalk'!$I$1008,4,FALSE))</f>
        <v/>
      </c>
      <c r="G9966" t="str">
        <f>IF(VLOOKUP(TRM!A8324,'TRM - TBM Crosswalk'!$A$2:'TRM - TBM Crosswalk'!$I$1008,5,FALSE)=0,"",VLOOKUP(TRM!A8324,'TRM - TBM Crosswalk'!$A$2:'TRM - TBM Crosswalk'!$I$1008,5,FALSE))</f>
        <v>Compute</v>
      </c>
      <c r="H9966" t="str">
        <f>IF(VLOOKUP(TRM!A8324,'TRM - TBM Crosswalk'!$A$2:'TRM - TBM Crosswalk'!$I$1008,6,FALSE)=0,"",VLOOKUP(TRM!A8324,'TRM - TBM Crosswalk'!$A$2:'TRM - TBM Crosswalk'!$I$1008,6,FALSE))</f>
        <v xml:space="preserve">Unix </v>
      </c>
      <c r="I9966" t="str">
        <f>IF(VLOOKUP(TRM!A8324,'TRM - TBM Crosswalk'!$A$2:'TRM - TBM Crosswalk'!$I$1008,7,FALSE)=0,"",VLOOKUP(TRM!A8324,'TRM - TBM Crosswalk'!$A$2:'TRM - TBM Crosswalk'!$I$1008,7,FALSE))</f>
        <v/>
      </c>
      <c r="J9966" t="str">
        <f>IF(VLOOKUP(TRM!A8324,'TRM - TBM Crosswalk'!$A$2:'TRM - TBM Crosswalk'!$I$1008,8,FALSE)=0,"",VLOOKUP(TRM!A8324,'TRM - TBM Crosswalk'!$A$2:'TRM - TBM Crosswalk'!$I$1008,8,FALSE))</f>
        <v/>
      </c>
      <c r="K9966" t="str">
        <f>IF(VLOOKUP(TRM!A8324,'TRM - TBM Crosswalk'!$A$2:'TRM - TBM Crosswalk'!$I$1008,9,FALSE)=0,"",VLOOKUP(TRM!A8324,'TRM - TBM Crosswalk'!$A$2:'TRM - TBM Crosswalk'!$I$1008,9,FALSE))</f>
        <v/>
      </c>
    </row>
    <row r="9967" spans="1:11" x14ac:dyDescent="0.45">
      <c r="A9967" t="str">
        <f>TRM!A8325</f>
        <v>I01.002.206#</v>
      </c>
      <c r="B9967" t="str">
        <f>TRM!B8325</f>
        <v>Operating System - UNIX Design</v>
      </c>
      <c r="C9967" t="str">
        <f>TRM!C8325</f>
        <v>Grab.app - 1.10</v>
      </c>
      <c r="D9967">
        <f>TRM!D8325</f>
        <v>0</v>
      </c>
      <c r="E9967" t="str">
        <f>IF(VLOOKUP(TRM!A8325,'TRM - TBM Crosswalk'!$A$2:'TRM - TBM Crosswalk'!$I$1008,3,FALSE)="N/A","TBD","")</f>
        <v/>
      </c>
      <c r="F9967" t="str">
        <f>IF(VLOOKUP(TRM!A8325,'TRM - TBM Crosswalk'!$A$2:'TRM - TBM Crosswalk'!$I$1008,4,FALSE)=0,"",VLOOKUP(TRM!A8325,'TRM - TBM Crosswalk'!$A$2:'TRM - TBM Crosswalk'!$I$1008,4,FALSE))</f>
        <v/>
      </c>
      <c r="G9967" t="str">
        <f>IF(VLOOKUP(TRM!A8325,'TRM - TBM Crosswalk'!$A$2:'TRM - TBM Crosswalk'!$I$1008,5,FALSE)=0,"",VLOOKUP(TRM!A8325,'TRM - TBM Crosswalk'!$A$2:'TRM - TBM Crosswalk'!$I$1008,5,FALSE))</f>
        <v>Compute</v>
      </c>
      <c r="H9967" t="str">
        <f>IF(VLOOKUP(TRM!A8325,'TRM - TBM Crosswalk'!$A$2:'TRM - TBM Crosswalk'!$I$1008,6,FALSE)=0,"",VLOOKUP(TRM!A8325,'TRM - TBM Crosswalk'!$A$2:'TRM - TBM Crosswalk'!$I$1008,6,FALSE))</f>
        <v xml:space="preserve">Unix </v>
      </c>
      <c r="I9967" t="str">
        <f>IF(VLOOKUP(TRM!A8325,'TRM - TBM Crosswalk'!$A$2:'TRM - TBM Crosswalk'!$I$1008,7,FALSE)=0,"",VLOOKUP(TRM!A8325,'TRM - TBM Crosswalk'!$A$2:'TRM - TBM Crosswalk'!$I$1008,7,FALSE))</f>
        <v/>
      </c>
      <c r="J9967" t="str">
        <f>IF(VLOOKUP(TRM!A8325,'TRM - TBM Crosswalk'!$A$2:'TRM - TBM Crosswalk'!$I$1008,8,FALSE)=0,"",VLOOKUP(TRM!A8325,'TRM - TBM Crosswalk'!$A$2:'TRM - TBM Crosswalk'!$I$1008,8,FALSE))</f>
        <v/>
      </c>
      <c r="K9967" t="str">
        <f>IF(VLOOKUP(TRM!A8325,'TRM - TBM Crosswalk'!$A$2:'TRM - TBM Crosswalk'!$I$1008,9,FALSE)=0,"",VLOOKUP(TRM!A8325,'TRM - TBM Crosswalk'!$A$2:'TRM - TBM Crosswalk'!$I$1008,9,FALSE))</f>
        <v/>
      </c>
    </row>
    <row r="9968" spans="1:11" x14ac:dyDescent="0.45">
      <c r="A9968" t="str">
        <f>TRM!A8326</f>
        <v>I01.002.206#</v>
      </c>
      <c r="B9968" t="str">
        <f>TRM!B8326</f>
        <v>Operating System - UNIX Design</v>
      </c>
      <c r="C9968" t="str">
        <f>TRM!C8326</f>
        <v>Grab.app - 1.9</v>
      </c>
      <c r="D9968">
        <f>TRM!D8326</f>
        <v>0</v>
      </c>
      <c r="E9968" t="str">
        <f>IF(VLOOKUP(TRM!A8326,'TRM - TBM Crosswalk'!$A$2:'TRM - TBM Crosswalk'!$I$1008,3,FALSE)="N/A","TBD","")</f>
        <v/>
      </c>
      <c r="F9968" t="str">
        <f>IF(VLOOKUP(TRM!A8326,'TRM - TBM Crosswalk'!$A$2:'TRM - TBM Crosswalk'!$I$1008,4,FALSE)=0,"",VLOOKUP(TRM!A8326,'TRM - TBM Crosswalk'!$A$2:'TRM - TBM Crosswalk'!$I$1008,4,FALSE))</f>
        <v/>
      </c>
      <c r="G9968" t="str">
        <f>IF(VLOOKUP(TRM!A8326,'TRM - TBM Crosswalk'!$A$2:'TRM - TBM Crosswalk'!$I$1008,5,FALSE)=0,"",VLOOKUP(TRM!A8326,'TRM - TBM Crosswalk'!$A$2:'TRM - TBM Crosswalk'!$I$1008,5,FALSE))</f>
        <v>Compute</v>
      </c>
      <c r="H9968" t="str">
        <f>IF(VLOOKUP(TRM!A8326,'TRM - TBM Crosswalk'!$A$2:'TRM - TBM Crosswalk'!$I$1008,6,FALSE)=0,"",VLOOKUP(TRM!A8326,'TRM - TBM Crosswalk'!$A$2:'TRM - TBM Crosswalk'!$I$1008,6,FALSE))</f>
        <v xml:space="preserve">Unix </v>
      </c>
      <c r="I9968" t="str">
        <f>IF(VLOOKUP(TRM!A8326,'TRM - TBM Crosswalk'!$A$2:'TRM - TBM Crosswalk'!$I$1008,7,FALSE)=0,"",VLOOKUP(TRM!A8326,'TRM - TBM Crosswalk'!$A$2:'TRM - TBM Crosswalk'!$I$1008,7,FALSE))</f>
        <v/>
      </c>
      <c r="J9968" t="str">
        <f>IF(VLOOKUP(TRM!A8326,'TRM - TBM Crosswalk'!$A$2:'TRM - TBM Crosswalk'!$I$1008,8,FALSE)=0,"",VLOOKUP(TRM!A8326,'TRM - TBM Crosswalk'!$A$2:'TRM - TBM Crosswalk'!$I$1008,8,FALSE))</f>
        <v/>
      </c>
      <c r="K9968" t="str">
        <f>IF(VLOOKUP(TRM!A8326,'TRM - TBM Crosswalk'!$A$2:'TRM - TBM Crosswalk'!$I$1008,9,FALSE)=0,"",VLOOKUP(TRM!A8326,'TRM - TBM Crosswalk'!$A$2:'TRM - TBM Crosswalk'!$I$1008,9,FALSE))</f>
        <v/>
      </c>
    </row>
    <row r="9969" spans="1:11" x14ac:dyDescent="0.45">
      <c r="A9969" t="str">
        <f>TRM!A8327</f>
        <v>I01.002.206#</v>
      </c>
      <c r="B9969" t="str">
        <f>TRM!B8327</f>
        <v>Operating System - UNIX Design</v>
      </c>
      <c r="C9969" t="str">
        <f>TRM!C8327</f>
        <v>GRIT--ArcGIS-10.x-x64_uninstall | 1.0.0.0</v>
      </c>
      <c r="D9969">
        <f>TRM!D8327</f>
        <v>0</v>
      </c>
      <c r="E9969" t="str">
        <f>IF(VLOOKUP(TRM!A8327,'TRM - TBM Crosswalk'!$A$2:'TRM - TBM Crosswalk'!$I$1008,3,FALSE)="N/A","TBD","")</f>
        <v/>
      </c>
      <c r="F9969" t="str">
        <f>IF(VLOOKUP(TRM!A8327,'TRM - TBM Crosswalk'!$A$2:'TRM - TBM Crosswalk'!$I$1008,4,FALSE)=0,"",VLOOKUP(TRM!A8327,'TRM - TBM Crosswalk'!$A$2:'TRM - TBM Crosswalk'!$I$1008,4,FALSE))</f>
        <v/>
      </c>
      <c r="G9969" t="str">
        <f>IF(VLOOKUP(TRM!A8327,'TRM - TBM Crosswalk'!$A$2:'TRM - TBM Crosswalk'!$I$1008,5,FALSE)=0,"",VLOOKUP(TRM!A8327,'TRM - TBM Crosswalk'!$A$2:'TRM - TBM Crosswalk'!$I$1008,5,FALSE))</f>
        <v>Compute</v>
      </c>
      <c r="H9969" t="str">
        <f>IF(VLOOKUP(TRM!A8327,'TRM - TBM Crosswalk'!$A$2:'TRM - TBM Crosswalk'!$I$1008,6,FALSE)=0,"",VLOOKUP(TRM!A8327,'TRM - TBM Crosswalk'!$A$2:'TRM - TBM Crosswalk'!$I$1008,6,FALSE))</f>
        <v xml:space="preserve">Unix </v>
      </c>
      <c r="I9969" t="str">
        <f>IF(VLOOKUP(TRM!A8327,'TRM - TBM Crosswalk'!$A$2:'TRM - TBM Crosswalk'!$I$1008,7,FALSE)=0,"",VLOOKUP(TRM!A8327,'TRM - TBM Crosswalk'!$A$2:'TRM - TBM Crosswalk'!$I$1008,7,FALSE))</f>
        <v/>
      </c>
      <c r="J9969" t="str">
        <f>IF(VLOOKUP(TRM!A8327,'TRM - TBM Crosswalk'!$A$2:'TRM - TBM Crosswalk'!$I$1008,8,FALSE)=0,"",VLOOKUP(TRM!A8327,'TRM - TBM Crosswalk'!$A$2:'TRM - TBM Crosswalk'!$I$1008,8,FALSE))</f>
        <v/>
      </c>
      <c r="K9969" t="str">
        <f>IF(VLOOKUP(TRM!A8327,'TRM - TBM Crosswalk'!$A$2:'TRM - TBM Crosswalk'!$I$1008,9,FALSE)=0,"",VLOOKUP(TRM!A8327,'TRM - TBM Crosswalk'!$A$2:'TRM - TBM Crosswalk'!$I$1008,9,FALSE))</f>
        <v/>
      </c>
    </row>
    <row r="9970" spans="1:11" x14ac:dyDescent="0.45">
      <c r="A9970" t="str">
        <f>TRM!A8351</f>
        <v>I01.002.206#</v>
      </c>
      <c r="B9970" t="str">
        <f>TRM!B8351</f>
        <v>Operating System - UNIX Design</v>
      </c>
      <c r="C9970" t="str">
        <f>TRM!C8351</f>
        <v>Install.app - 4.3.0.256</v>
      </c>
      <c r="D9970">
        <f>TRM!D8351</f>
        <v>0</v>
      </c>
      <c r="E9970" t="str">
        <f>IF(VLOOKUP(TRM!A8351,'TRM - TBM Crosswalk'!$A$2:'TRM - TBM Crosswalk'!$I$1008,3,FALSE)="N/A","TBD","")</f>
        <v/>
      </c>
      <c r="F9970" t="str">
        <f>IF(VLOOKUP(TRM!A8351,'TRM - TBM Crosswalk'!$A$2:'TRM - TBM Crosswalk'!$I$1008,4,FALSE)=0,"",VLOOKUP(TRM!A8351,'TRM - TBM Crosswalk'!$A$2:'TRM - TBM Crosswalk'!$I$1008,4,FALSE))</f>
        <v/>
      </c>
      <c r="G9970" t="str">
        <f>IF(VLOOKUP(TRM!A8351,'TRM - TBM Crosswalk'!$A$2:'TRM - TBM Crosswalk'!$I$1008,5,FALSE)=0,"",VLOOKUP(TRM!A8351,'TRM - TBM Crosswalk'!$A$2:'TRM - TBM Crosswalk'!$I$1008,5,FALSE))</f>
        <v>Compute</v>
      </c>
      <c r="H9970" t="str">
        <f>IF(VLOOKUP(TRM!A8351,'TRM - TBM Crosswalk'!$A$2:'TRM - TBM Crosswalk'!$I$1008,6,FALSE)=0,"",VLOOKUP(TRM!A8351,'TRM - TBM Crosswalk'!$A$2:'TRM - TBM Crosswalk'!$I$1008,6,FALSE))</f>
        <v xml:space="preserve">Unix </v>
      </c>
      <c r="I9970" t="str">
        <f>IF(VLOOKUP(TRM!A8351,'TRM - TBM Crosswalk'!$A$2:'TRM - TBM Crosswalk'!$I$1008,7,FALSE)=0,"",VLOOKUP(TRM!A8351,'TRM - TBM Crosswalk'!$A$2:'TRM - TBM Crosswalk'!$I$1008,7,FALSE))</f>
        <v/>
      </c>
      <c r="J9970" t="str">
        <f>IF(VLOOKUP(TRM!A8351,'TRM - TBM Crosswalk'!$A$2:'TRM - TBM Crosswalk'!$I$1008,8,FALSE)=0,"",VLOOKUP(TRM!A8351,'TRM - TBM Crosswalk'!$A$2:'TRM - TBM Crosswalk'!$I$1008,8,FALSE))</f>
        <v/>
      </c>
      <c r="K9970" t="str">
        <f>IF(VLOOKUP(TRM!A8351,'TRM - TBM Crosswalk'!$A$2:'TRM - TBM Crosswalk'!$I$1008,9,FALSE)=0,"",VLOOKUP(TRM!A8351,'TRM - TBM Crosswalk'!$A$2:'TRM - TBM Crosswalk'!$I$1008,9,FALSE))</f>
        <v/>
      </c>
    </row>
    <row r="9971" spans="1:11" x14ac:dyDescent="0.45">
      <c r="A9971" t="str">
        <f>TRM!A1949</f>
        <v>A02.022.240</v>
      </c>
      <c r="B9971" t="str">
        <f>TRM!B1949</f>
        <v>Integrated Development Environment (IDE)#</v>
      </c>
      <c r="C9971" t="str">
        <f>TRM!C1949</f>
        <v>Microsoft Visual C++ 2017 Redistributable (x86) - 14.10.25008 | 14.10.25008.0</v>
      </c>
      <c r="D9971">
        <f>TRM!D1949</f>
        <v>0</v>
      </c>
      <c r="E9971" t="str">
        <f>IF(VLOOKUP(TRM!A1949,'TRM - TBM Crosswalk'!$A$2:'TRM - TBM Crosswalk'!$I$1008,3,FALSE)="N/A","TBD","")</f>
        <v/>
      </c>
      <c r="F9971" t="str">
        <f>IF(VLOOKUP(TRM!A1949,'TRM - TBM Crosswalk'!$A$2:'TRM - TBM Crosswalk'!$I$1008,4,FALSE)=0,"",VLOOKUP(TRM!A1949,'TRM - TBM Crosswalk'!$A$2:'TRM - TBM Crosswalk'!$I$1008,4,FALSE))</f>
        <v/>
      </c>
      <c r="G9971" t="str">
        <f>IF(VLOOKUP(TRM!A1949,'TRM - TBM Crosswalk'!$A$2:'TRM - TBM Crosswalk'!$I$1008,5,FALSE)=0,"",VLOOKUP(TRM!A1949,'TRM - TBM Crosswalk'!$A$2:'TRM - TBM Crosswalk'!$I$1008,5,FALSE))</f>
        <v>Application</v>
      </c>
      <c r="H9971" t="str">
        <f>IF(VLOOKUP(TRM!A1949,'TRM - TBM Crosswalk'!$A$2:'TRM - TBM Crosswalk'!$I$1008,6,FALSE)=0,"",VLOOKUP(TRM!A1949,'TRM - TBM Crosswalk'!$A$2:'TRM - TBM Crosswalk'!$I$1008,6,FALSE))</f>
        <v>Application Development</v>
      </c>
      <c r="I9971" t="str">
        <f>IF(VLOOKUP(TRM!A1949,'TRM - TBM Crosswalk'!$A$2:'TRM - TBM Crosswalk'!$I$1008,7,FALSE)=0,"",VLOOKUP(TRM!A1949,'TRM - TBM Crosswalk'!$A$2:'TRM - TBM Crosswalk'!$I$1008,7,FALSE))</f>
        <v/>
      </c>
      <c r="J9971" t="str">
        <f>IF(VLOOKUP(TRM!A1949,'TRM - TBM Crosswalk'!$A$2:'TRM - TBM Crosswalk'!$I$1008,8,FALSE)=0,"",VLOOKUP(TRM!A1949,'TRM - TBM Crosswalk'!$A$2:'TRM - TBM Crosswalk'!$I$1008,8,FALSE))</f>
        <v/>
      </c>
      <c r="K9971" t="str">
        <f>IF(VLOOKUP(TRM!A1949,'TRM - TBM Crosswalk'!$A$2:'TRM - TBM Crosswalk'!$I$1008,9,FALSE)=0,"",VLOOKUP(TRM!A1949,'TRM - TBM Crosswalk'!$A$2:'TRM - TBM Crosswalk'!$I$1008,9,FALSE))</f>
        <v/>
      </c>
    </row>
    <row r="9972" spans="1:11" x14ac:dyDescent="0.45">
      <c r="A9972" t="str">
        <f>TRM!A1950</f>
        <v>A02.022.240</v>
      </c>
      <c r="B9972" t="str">
        <f>TRM!B1950</f>
        <v>Integrated Development Environment (IDE)#</v>
      </c>
      <c r="C9972" t="str">
        <f>TRM!C1950</f>
        <v>Microsoft Visual C++ 2017 Redistributable (x86) - 14.11.25325 | 14.11.25325.0</v>
      </c>
      <c r="D9972">
        <f>TRM!D1950</f>
        <v>0</v>
      </c>
      <c r="E9972" t="str">
        <f>IF(VLOOKUP(TRM!A1950,'TRM - TBM Crosswalk'!$A$2:'TRM - TBM Crosswalk'!$I$1008,3,FALSE)="N/A","TBD","")</f>
        <v/>
      </c>
      <c r="F9972" t="str">
        <f>IF(VLOOKUP(TRM!A1950,'TRM - TBM Crosswalk'!$A$2:'TRM - TBM Crosswalk'!$I$1008,4,FALSE)=0,"",VLOOKUP(TRM!A1950,'TRM - TBM Crosswalk'!$A$2:'TRM - TBM Crosswalk'!$I$1008,4,FALSE))</f>
        <v/>
      </c>
      <c r="G9972" t="str">
        <f>IF(VLOOKUP(TRM!A1950,'TRM - TBM Crosswalk'!$A$2:'TRM - TBM Crosswalk'!$I$1008,5,FALSE)=0,"",VLOOKUP(TRM!A1950,'TRM - TBM Crosswalk'!$A$2:'TRM - TBM Crosswalk'!$I$1008,5,FALSE))</f>
        <v>Application</v>
      </c>
      <c r="H9972" t="str">
        <f>IF(VLOOKUP(TRM!A1950,'TRM - TBM Crosswalk'!$A$2:'TRM - TBM Crosswalk'!$I$1008,6,FALSE)=0,"",VLOOKUP(TRM!A1950,'TRM - TBM Crosswalk'!$A$2:'TRM - TBM Crosswalk'!$I$1008,6,FALSE))</f>
        <v>Application Development</v>
      </c>
      <c r="I9972" t="str">
        <f>IF(VLOOKUP(TRM!A1950,'TRM - TBM Crosswalk'!$A$2:'TRM - TBM Crosswalk'!$I$1008,7,FALSE)=0,"",VLOOKUP(TRM!A1950,'TRM - TBM Crosswalk'!$A$2:'TRM - TBM Crosswalk'!$I$1008,7,FALSE))</f>
        <v/>
      </c>
      <c r="J9972" t="str">
        <f>IF(VLOOKUP(TRM!A1950,'TRM - TBM Crosswalk'!$A$2:'TRM - TBM Crosswalk'!$I$1008,8,FALSE)=0,"",VLOOKUP(TRM!A1950,'TRM - TBM Crosswalk'!$A$2:'TRM - TBM Crosswalk'!$I$1008,8,FALSE))</f>
        <v/>
      </c>
      <c r="K9972" t="str">
        <f>IF(VLOOKUP(TRM!A1950,'TRM - TBM Crosswalk'!$A$2:'TRM - TBM Crosswalk'!$I$1008,9,FALSE)=0,"",VLOOKUP(TRM!A1950,'TRM - TBM Crosswalk'!$A$2:'TRM - TBM Crosswalk'!$I$1008,9,FALSE))</f>
        <v/>
      </c>
    </row>
    <row r="9973" spans="1:11" x14ac:dyDescent="0.45">
      <c r="A9973" t="str">
        <f>TRM!A3096</f>
        <v>A02.023.260</v>
      </c>
      <c r="B9973" t="str">
        <f>TRM!B3096</f>
        <v>Document Imaging and OCR</v>
      </c>
      <c r="C9973" t="str">
        <f>TRM!C3096</f>
        <v>Scanning Master Pro Color | 8.30</v>
      </c>
      <c r="D9973">
        <f>TRM!D3096</f>
        <v>0</v>
      </c>
      <c r="E9973" t="str">
        <f>IF(VLOOKUP(TRM!A3096,'TRM - TBM Crosswalk'!$A$2:'TRM - TBM Crosswalk'!$I$1008,3,FALSE)="N/A","TBD","")</f>
        <v/>
      </c>
      <c r="F9973" t="str">
        <f>IF(VLOOKUP(TRM!A3096,'TRM - TBM Crosswalk'!$A$2:'TRM - TBM Crosswalk'!$I$1008,4,FALSE)=0,"",VLOOKUP(TRM!A3096,'TRM - TBM Crosswalk'!$A$2:'TRM - TBM Crosswalk'!$I$1008,4,FALSE))</f>
        <v/>
      </c>
      <c r="G9973" t="str">
        <f>IF(VLOOKUP(TRM!A3096,'TRM - TBM Crosswalk'!$A$2:'TRM - TBM Crosswalk'!$I$1008,5,FALSE)=0,"",VLOOKUP(TRM!A3096,'TRM - TBM Crosswalk'!$A$2:'TRM - TBM Crosswalk'!$I$1008,5,FALSE))</f>
        <v/>
      </c>
      <c r="H9973" t="str">
        <f>IF(VLOOKUP(TRM!A3096,'TRM - TBM Crosswalk'!$A$2:'TRM - TBM Crosswalk'!$I$1008,6,FALSE)=0,"",VLOOKUP(TRM!A3096,'TRM - TBM Crosswalk'!$A$2:'TRM - TBM Crosswalk'!$I$1008,6,FALSE))</f>
        <v/>
      </c>
      <c r="I9973" t="str">
        <f>IF(VLOOKUP(TRM!A3096,'TRM - TBM Crosswalk'!$A$2:'TRM - TBM Crosswalk'!$I$1008,7,FALSE)=0,"",VLOOKUP(TRM!A3096,'TRM - TBM Crosswalk'!$A$2:'TRM - TBM Crosswalk'!$I$1008,7,FALSE))</f>
        <v>Platform Services</v>
      </c>
      <c r="J9973" t="str">
        <f>IF(VLOOKUP(TRM!A3096,'TRM - TBM Crosswalk'!$A$2:'TRM - TBM Crosswalk'!$I$1008,8,FALSE)=0,"",VLOOKUP(TRM!A3096,'TRM - TBM Crosswalk'!$A$2:'TRM - TBM Crosswalk'!$I$1008,8,FALSE))</f>
        <v>Applications Services</v>
      </c>
      <c r="K9973" t="str">
        <f>IF(VLOOKUP(TRM!A3096,'TRM - TBM Crosswalk'!$A$2:'TRM - TBM Crosswalk'!$I$1008,9,FALSE)=0,"",VLOOKUP(TRM!A3096,'TRM - TBM Crosswalk'!$A$2:'TRM - TBM Crosswalk'!$I$1008,9,FALSE))</f>
        <v>Content Management</v>
      </c>
    </row>
    <row r="9974" spans="1:11" x14ac:dyDescent="0.45">
      <c r="A9974" t="str">
        <f>TRM!A7281</f>
        <v>B08.751.045</v>
      </c>
      <c r="B9974" t="str">
        <f>TRM!B7281</f>
        <v>Criminal Investigation and Surveillance</v>
      </c>
      <c r="C9974" t="str">
        <f>TRM!C7281</f>
        <v>EnCase Mobile Acquisition| 8.9.0</v>
      </c>
      <c r="D9974">
        <f>TRM!D7281</f>
        <v>0</v>
      </c>
      <c r="E9974" t="str">
        <f>IF(VLOOKUP(TRM!A7281,'TRM - TBM Crosswalk'!$A$2:'TRM - TBM Crosswalk'!$I$1008,3,FALSE)="N/A","TBD","")</f>
        <v/>
      </c>
      <c r="F9974" t="str">
        <f>IF(VLOOKUP(TRM!A7281,'TRM - TBM Crosswalk'!$A$2:'TRM - TBM Crosswalk'!$I$1008,4,FALSE)=0,"",VLOOKUP(TRM!A7281,'TRM - TBM Crosswalk'!$A$2:'TRM - TBM Crosswalk'!$I$1008,4,FALSE))</f>
        <v>Business Capability</v>
      </c>
      <c r="G9974" t="str">
        <f>IF(VLOOKUP(TRM!A7281,'TRM - TBM Crosswalk'!$A$2:'TRM - TBM Crosswalk'!$I$1008,5,FALSE)=0,"",VLOOKUP(TRM!A7281,'TRM - TBM Crosswalk'!$A$2:'TRM - TBM Crosswalk'!$I$1008,5,FALSE))</f>
        <v/>
      </c>
      <c r="H9974" t="str">
        <f>IF(VLOOKUP(TRM!A7281,'TRM - TBM Crosswalk'!$A$2:'TRM - TBM Crosswalk'!$I$1008,6,FALSE)=0,"",VLOOKUP(TRM!A7281,'TRM - TBM Crosswalk'!$A$2:'TRM - TBM Crosswalk'!$I$1008,6,FALSE))</f>
        <v/>
      </c>
      <c r="I9974" t="str">
        <f>IF(VLOOKUP(TRM!A7281,'TRM - TBM Crosswalk'!$A$2:'TRM - TBM Crosswalk'!$I$1008,7,FALSE)=0,"",VLOOKUP(TRM!A7281,'TRM - TBM Crosswalk'!$A$2:'TRM - TBM Crosswalk'!$I$1008,7,FALSE))</f>
        <v/>
      </c>
      <c r="J9974" t="str">
        <f>IF(VLOOKUP(TRM!A7281,'TRM - TBM Crosswalk'!$A$2:'TRM - TBM Crosswalk'!$I$1008,8,FALSE)=0,"",VLOOKUP(TRM!A7281,'TRM - TBM Crosswalk'!$A$2:'TRM - TBM Crosswalk'!$I$1008,8,FALSE))</f>
        <v/>
      </c>
      <c r="K9974" t="str">
        <f>IF(VLOOKUP(TRM!A7281,'TRM - TBM Crosswalk'!$A$2:'TRM - TBM Crosswalk'!$I$1008,9,FALSE)=0,"",VLOOKUP(TRM!A7281,'TRM - TBM Crosswalk'!$A$2:'TRM - TBM Crosswalk'!$I$1008,9,FALSE))</f>
        <v/>
      </c>
    </row>
    <row r="9975" spans="1:11" x14ac:dyDescent="0.45">
      <c r="A9975" t="str">
        <f>TRM!A7282</f>
        <v>B08.751.045</v>
      </c>
      <c r="B9975" t="str">
        <f>TRM!B7282</f>
        <v>Criminal Investigation and Surveillance</v>
      </c>
      <c r="C9975" t="str">
        <f>TRM!C7282</f>
        <v>EnCase| 8.09</v>
      </c>
      <c r="D9975">
        <f>TRM!D7282</f>
        <v>0</v>
      </c>
      <c r="E9975" t="str">
        <f>IF(VLOOKUP(TRM!A7282,'TRM - TBM Crosswalk'!$A$2:'TRM - TBM Crosswalk'!$I$1008,3,FALSE)="N/A","TBD","")</f>
        <v/>
      </c>
      <c r="F9975" t="str">
        <f>IF(VLOOKUP(TRM!A7282,'TRM - TBM Crosswalk'!$A$2:'TRM - TBM Crosswalk'!$I$1008,4,FALSE)=0,"",VLOOKUP(TRM!A7282,'TRM - TBM Crosswalk'!$A$2:'TRM - TBM Crosswalk'!$I$1008,4,FALSE))</f>
        <v>Business Capability</v>
      </c>
      <c r="G9975" t="str">
        <f>IF(VLOOKUP(TRM!A7282,'TRM - TBM Crosswalk'!$A$2:'TRM - TBM Crosswalk'!$I$1008,5,FALSE)=0,"",VLOOKUP(TRM!A7282,'TRM - TBM Crosswalk'!$A$2:'TRM - TBM Crosswalk'!$I$1008,5,FALSE))</f>
        <v/>
      </c>
      <c r="H9975" t="str">
        <f>IF(VLOOKUP(TRM!A7282,'TRM - TBM Crosswalk'!$A$2:'TRM - TBM Crosswalk'!$I$1008,6,FALSE)=0,"",VLOOKUP(TRM!A7282,'TRM - TBM Crosswalk'!$A$2:'TRM - TBM Crosswalk'!$I$1008,6,FALSE))</f>
        <v/>
      </c>
      <c r="I9975" t="str">
        <f>IF(VLOOKUP(TRM!A7282,'TRM - TBM Crosswalk'!$A$2:'TRM - TBM Crosswalk'!$I$1008,7,FALSE)=0,"",VLOOKUP(TRM!A7282,'TRM - TBM Crosswalk'!$A$2:'TRM - TBM Crosswalk'!$I$1008,7,FALSE))</f>
        <v/>
      </c>
      <c r="J9975" t="str">
        <f>IF(VLOOKUP(TRM!A7282,'TRM - TBM Crosswalk'!$A$2:'TRM - TBM Crosswalk'!$I$1008,8,FALSE)=0,"",VLOOKUP(TRM!A7282,'TRM - TBM Crosswalk'!$A$2:'TRM - TBM Crosswalk'!$I$1008,8,FALSE))</f>
        <v/>
      </c>
      <c r="K9975" t="str">
        <f>IF(VLOOKUP(TRM!A7282,'TRM - TBM Crosswalk'!$A$2:'TRM - TBM Crosswalk'!$I$1008,9,FALSE)=0,"",VLOOKUP(TRM!A7282,'TRM - TBM Crosswalk'!$A$2:'TRM - TBM Crosswalk'!$I$1008,9,FALSE))</f>
        <v/>
      </c>
    </row>
    <row r="9976" spans="1:11" x14ac:dyDescent="0.45">
      <c r="A9976" t="str">
        <f>TRM!A7283</f>
        <v>B08.751.045</v>
      </c>
      <c r="B9976" t="str">
        <f>TRM!B7283</f>
        <v>Criminal Investigation and Surveillance</v>
      </c>
      <c r="C9976" t="str">
        <f>TRM!C7283</f>
        <v>Spillman Client | 6.3.0</v>
      </c>
      <c r="D9976">
        <f>TRM!D7283</f>
        <v>0</v>
      </c>
      <c r="E9976" t="str">
        <f>IF(VLOOKUP(TRM!A7283,'TRM - TBM Crosswalk'!$A$2:'TRM - TBM Crosswalk'!$I$1008,3,FALSE)="N/A","TBD","")</f>
        <v/>
      </c>
      <c r="F9976" t="str">
        <f>IF(VLOOKUP(TRM!A7283,'TRM - TBM Crosswalk'!$A$2:'TRM - TBM Crosswalk'!$I$1008,4,FALSE)=0,"",VLOOKUP(TRM!A7283,'TRM - TBM Crosswalk'!$A$2:'TRM - TBM Crosswalk'!$I$1008,4,FALSE))</f>
        <v>Business Capability</v>
      </c>
      <c r="G9976" t="str">
        <f>IF(VLOOKUP(TRM!A7283,'TRM - TBM Crosswalk'!$A$2:'TRM - TBM Crosswalk'!$I$1008,5,FALSE)=0,"",VLOOKUP(TRM!A7283,'TRM - TBM Crosswalk'!$A$2:'TRM - TBM Crosswalk'!$I$1008,5,FALSE))</f>
        <v/>
      </c>
      <c r="H9976" t="str">
        <f>IF(VLOOKUP(TRM!A7283,'TRM - TBM Crosswalk'!$A$2:'TRM - TBM Crosswalk'!$I$1008,6,FALSE)=0,"",VLOOKUP(TRM!A7283,'TRM - TBM Crosswalk'!$A$2:'TRM - TBM Crosswalk'!$I$1008,6,FALSE))</f>
        <v/>
      </c>
      <c r="I9976" t="str">
        <f>IF(VLOOKUP(TRM!A7283,'TRM - TBM Crosswalk'!$A$2:'TRM - TBM Crosswalk'!$I$1008,7,FALSE)=0,"",VLOOKUP(TRM!A7283,'TRM - TBM Crosswalk'!$A$2:'TRM - TBM Crosswalk'!$I$1008,7,FALSE))</f>
        <v/>
      </c>
      <c r="J9976" t="str">
        <f>IF(VLOOKUP(TRM!A7283,'TRM - TBM Crosswalk'!$A$2:'TRM - TBM Crosswalk'!$I$1008,8,FALSE)=0,"",VLOOKUP(TRM!A7283,'TRM - TBM Crosswalk'!$A$2:'TRM - TBM Crosswalk'!$I$1008,8,FALSE))</f>
        <v/>
      </c>
      <c r="K9976" t="str">
        <f>IF(VLOOKUP(TRM!A7283,'TRM - TBM Crosswalk'!$A$2:'TRM - TBM Crosswalk'!$I$1008,9,FALSE)=0,"",VLOOKUP(TRM!A7283,'TRM - TBM Crosswalk'!$A$2:'TRM - TBM Crosswalk'!$I$1008,9,FALSE))</f>
        <v/>
      </c>
    </row>
    <row r="9977" spans="1:11" x14ac:dyDescent="0.45">
      <c r="A9977" t="str">
        <f>TRM!A7284</f>
        <v>B08.751.045</v>
      </c>
      <c r="B9977" t="str">
        <f>TRM!B7284</f>
        <v>Criminal Investigation and Surveillance</v>
      </c>
      <c r="C9977" t="str">
        <f>TRM!C7284</f>
        <v>Spillman Client | 6.3.375</v>
      </c>
      <c r="D9977">
        <f>TRM!D7284</f>
        <v>0</v>
      </c>
      <c r="E9977" t="str">
        <f>IF(VLOOKUP(TRM!A7284,'TRM - TBM Crosswalk'!$A$2:'TRM - TBM Crosswalk'!$I$1008,3,FALSE)="N/A","TBD","")</f>
        <v/>
      </c>
      <c r="F9977" t="str">
        <f>IF(VLOOKUP(TRM!A7284,'TRM - TBM Crosswalk'!$A$2:'TRM - TBM Crosswalk'!$I$1008,4,FALSE)=0,"",VLOOKUP(TRM!A7284,'TRM - TBM Crosswalk'!$A$2:'TRM - TBM Crosswalk'!$I$1008,4,FALSE))</f>
        <v>Business Capability</v>
      </c>
      <c r="G9977" t="str">
        <f>IF(VLOOKUP(TRM!A7284,'TRM - TBM Crosswalk'!$A$2:'TRM - TBM Crosswalk'!$I$1008,5,FALSE)=0,"",VLOOKUP(TRM!A7284,'TRM - TBM Crosswalk'!$A$2:'TRM - TBM Crosswalk'!$I$1008,5,FALSE))</f>
        <v/>
      </c>
      <c r="H9977" t="str">
        <f>IF(VLOOKUP(TRM!A7284,'TRM - TBM Crosswalk'!$A$2:'TRM - TBM Crosswalk'!$I$1008,6,FALSE)=0,"",VLOOKUP(TRM!A7284,'TRM - TBM Crosswalk'!$A$2:'TRM - TBM Crosswalk'!$I$1008,6,FALSE))</f>
        <v/>
      </c>
      <c r="I9977" t="str">
        <f>IF(VLOOKUP(TRM!A7284,'TRM - TBM Crosswalk'!$A$2:'TRM - TBM Crosswalk'!$I$1008,7,FALSE)=0,"",VLOOKUP(TRM!A7284,'TRM - TBM Crosswalk'!$A$2:'TRM - TBM Crosswalk'!$I$1008,7,FALSE))</f>
        <v/>
      </c>
      <c r="J9977" t="str">
        <f>IF(VLOOKUP(TRM!A7284,'TRM - TBM Crosswalk'!$A$2:'TRM - TBM Crosswalk'!$I$1008,8,FALSE)=0,"",VLOOKUP(TRM!A7284,'TRM - TBM Crosswalk'!$A$2:'TRM - TBM Crosswalk'!$I$1008,8,FALSE))</f>
        <v/>
      </c>
      <c r="K9977" t="str">
        <f>IF(VLOOKUP(TRM!A7284,'TRM - TBM Crosswalk'!$A$2:'TRM - TBM Crosswalk'!$I$1008,9,FALSE)=0,"",VLOOKUP(TRM!A7284,'TRM - TBM Crosswalk'!$A$2:'TRM - TBM Crosswalk'!$I$1008,9,FALSE))</f>
        <v/>
      </c>
    </row>
    <row r="9978" spans="1:11" x14ac:dyDescent="0.45">
      <c r="A9978" t="str">
        <f>TRM!A9748</f>
        <v>I02</v>
      </c>
      <c r="B9978" t="str">
        <f>TRM!B9748</f>
        <v>Network</v>
      </c>
      <c r="C9978" t="str">
        <f>TRM!C9748</f>
        <v>Cisco Agent Desktop | 106.1.1057</v>
      </c>
      <c r="D9978">
        <f>TRM!D9748</f>
        <v>0</v>
      </c>
      <c r="E9978" t="str">
        <f>IF(VLOOKUP(TRM!A9748,'TRM - TBM Crosswalk'!$A$2:'TRM - TBM Crosswalk'!$I$1008,3,FALSE)="N/A","TBD","")</f>
        <v>TBD</v>
      </c>
      <c r="F9978" t="str">
        <f>IF(VLOOKUP(TRM!A9748,'TRM - TBM Crosswalk'!$A$2:'TRM - TBM Crosswalk'!$I$1008,4,FALSE)=0,"",VLOOKUP(TRM!A9748,'TRM - TBM Crosswalk'!$A$2:'TRM - TBM Crosswalk'!$I$1008,4,FALSE))</f>
        <v/>
      </c>
      <c r="G9978" t="str">
        <f>IF(VLOOKUP(TRM!A9748,'TRM - TBM Crosswalk'!$A$2:'TRM - TBM Crosswalk'!$I$1008,5,FALSE)=0,"",VLOOKUP(TRM!A9748,'TRM - TBM Crosswalk'!$A$2:'TRM - TBM Crosswalk'!$I$1008,5,FALSE))</f>
        <v/>
      </c>
      <c r="H9978" t="str">
        <f>IF(VLOOKUP(TRM!A9748,'TRM - TBM Crosswalk'!$A$2:'TRM - TBM Crosswalk'!$I$1008,6,FALSE)=0,"",VLOOKUP(TRM!A9748,'TRM - TBM Crosswalk'!$A$2:'TRM - TBM Crosswalk'!$I$1008,6,FALSE))</f>
        <v/>
      </c>
      <c r="I9978" t="str">
        <f>IF(VLOOKUP(TRM!A9748,'TRM - TBM Crosswalk'!$A$2:'TRM - TBM Crosswalk'!$I$1008,7,FALSE)=0,"",VLOOKUP(TRM!A9748,'TRM - TBM Crosswalk'!$A$2:'TRM - TBM Crosswalk'!$I$1008,7,FALSE))</f>
        <v/>
      </c>
      <c r="J9978" t="str">
        <f>IF(VLOOKUP(TRM!A9748,'TRM - TBM Crosswalk'!$A$2:'TRM - TBM Crosswalk'!$I$1008,8,FALSE)=0,"",VLOOKUP(TRM!A9748,'TRM - TBM Crosswalk'!$A$2:'TRM - TBM Crosswalk'!$I$1008,8,FALSE))</f>
        <v/>
      </c>
      <c r="K9978" t="str">
        <f>IF(VLOOKUP(TRM!A9748,'TRM - TBM Crosswalk'!$A$2:'TRM - TBM Crosswalk'!$I$1008,9,FALSE)=0,"",VLOOKUP(TRM!A9748,'TRM - TBM Crosswalk'!$A$2:'TRM - TBM Crosswalk'!$I$1008,9,FALSE))</f>
        <v/>
      </c>
    </row>
    <row r="9979" spans="1:11" x14ac:dyDescent="0.45">
      <c r="A9979" t="str">
        <f>TRM!A2357</f>
        <v>A02.022.243</v>
      </c>
      <c r="B9979" t="str">
        <f>TRM!B2357</f>
        <v>Software Development Kit (SDK)#</v>
      </c>
      <c r="C9979" t="str">
        <f>TRM!C2357</f>
        <v>Java 7 Update 45 | 7.0.450</v>
      </c>
      <c r="D9979">
        <f>TRM!D2357</f>
        <v>0</v>
      </c>
      <c r="E9979" t="str">
        <f>IF(VLOOKUP(TRM!A2357,'TRM - TBM Crosswalk'!$A$2:'TRM - TBM Crosswalk'!$I$1008,3,FALSE)="N/A","TBD","")</f>
        <v/>
      </c>
      <c r="F9979" t="str">
        <f>IF(VLOOKUP(TRM!A2357,'TRM - TBM Crosswalk'!$A$2:'TRM - TBM Crosswalk'!$I$1008,4,FALSE)=0,"",VLOOKUP(TRM!A2357,'TRM - TBM Crosswalk'!$A$2:'TRM - TBM Crosswalk'!$I$1008,4,FALSE))</f>
        <v/>
      </c>
      <c r="G9979" t="str">
        <f>IF(VLOOKUP(TRM!A2357,'TRM - TBM Crosswalk'!$A$2:'TRM - TBM Crosswalk'!$I$1008,5,FALSE)=0,"",VLOOKUP(TRM!A2357,'TRM - TBM Crosswalk'!$A$2:'TRM - TBM Crosswalk'!$I$1008,5,FALSE))</f>
        <v>Application</v>
      </c>
      <c r="H9979" t="str">
        <f>IF(VLOOKUP(TRM!A2357,'TRM - TBM Crosswalk'!$A$2:'TRM - TBM Crosswalk'!$I$1008,6,FALSE)=0,"",VLOOKUP(TRM!A2357,'TRM - TBM Crosswalk'!$A$2:'TRM - TBM Crosswalk'!$I$1008,6,FALSE))</f>
        <v>Application Development</v>
      </c>
      <c r="I9979" t="str">
        <f>IF(VLOOKUP(TRM!A2357,'TRM - TBM Crosswalk'!$A$2:'TRM - TBM Crosswalk'!$I$1008,7,FALSE)=0,"",VLOOKUP(TRM!A2357,'TRM - TBM Crosswalk'!$A$2:'TRM - TBM Crosswalk'!$I$1008,7,FALSE))</f>
        <v/>
      </c>
      <c r="J9979" t="str">
        <f>IF(VLOOKUP(TRM!A2357,'TRM - TBM Crosswalk'!$A$2:'TRM - TBM Crosswalk'!$I$1008,8,FALSE)=0,"",VLOOKUP(TRM!A2357,'TRM - TBM Crosswalk'!$A$2:'TRM - TBM Crosswalk'!$I$1008,8,FALSE))</f>
        <v/>
      </c>
      <c r="K9979" t="str">
        <f>IF(VLOOKUP(TRM!A2357,'TRM - TBM Crosswalk'!$A$2:'TRM - TBM Crosswalk'!$I$1008,9,FALSE)=0,"",VLOOKUP(TRM!A2357,'TRM - TBM Crosswalk'!$A$2:'TRM - TBM Crosswalk'!$I$1008,9,FALSE))</f>
        <v/>
      </c>
    </row>
    <row r="9980" spans="1:11" x14ac:dyDescent="0.45">
      <c r="A9980" t="str">
        <f>TRM!A2358</f>
        <v>A02.022.243</v>
      </c>
      <c r="B9980" t="str">
        <f>TRM!B2358</f>
        <v>Software Development Kit (SDK)#</v>
      </c>
      <c r="C9980" t="str">
        <f>TRM!C2358</f>
        <v>Java 7 Update 51 | 7.0.510</v>
      </c>
      <c r="D9980">
        <f>TRM!D2358</f>
        <v>0</v>
      </c>
      <c r="E9980" t="str">
        <f>IF(VLOOKUP(TRM!A2358,'TRM - TBM Crosswalk'!$A$2:'TRM - TBM Crosswalk'!$I$1008,3,FALSE)="N/A","TBD","")</f>
        <v/>
      </c>
      <c r="F9980" t="str">
        <f>IF(VLOOKUP(TRM!A2358,'TRM - TBM Crosswalk'!$A$2:'TRM - TBM Crosswalk'!$I$1008,4,FALSE)=0,"",VLOOKUP(TRM!A2358,'TRM - TBM Crosswalk'!$A$2:'TRM - TBM Crosswalk'!$I$1008,4,FALSE))</f>
        <v/>
      </c>
      <c r="G9980" t="str">
        <f>IF(VLOOKUP(TRM!A2358,'TRM - TBM Crosswalk'!$A$2:'TRM - TBM Crosswalk'!$I$1008,5,FALSE)=0,"",VLOOKUP(TRM!A2358,'TRM - TBM Crosswalk'!$A$2:'TRM - TBM Crosswalk'!$I$1008,5,FALSE))</f>
        <v>Application</v>
      </c>
      <c r="H9980" t="str">
        <f>IF(VLOOKUP(TRM!A2358,'TRM - TBM Crosswalk'!$A$2:'TRM - TBM Crosswalk'!$I$1008,6,FALSE)=0,"",VLOOKUP(TRM!A2358,'TRM - TBM Crosswalk'!$A$2:'TRM - TBM Crosswalk'!$I$1008,6,FALSE))</f>
        <v>Application Development</v>
      </c>
      <c r="I9980" t="str">
        <f>IF(VLOOKUP(TRM!A2358,'TRM - TBM Crosswalk'!$A$2:'TRM - TBM Crosswalk'!$I$1008,7,FALSE)=0,"",VLOOKUP(TRM!A2358,'TRM - TBM Crosswalk'!$A$2:'TRM - TBM Crosswalk'!$I$1008,7,FALSE))</f>
        <v/>
      </c>
      <c r="J9980" t="str">
        <f>IF(VLOOKUP(TRM!A2358,'TRM - TBM Crosswalk'!$A$2:'TRM - TBM Crosswalk'!$I$1008,8,FALSE)=0,"",VLOOKUP(TRM!A2358,'TRM - TBM Crosswalk'!$A$2:'TRM - TBM Crosswalk'!$I$1008,8,FALSE))</f>
        <v/>
      </c>
      <c r="K9980" t="str">
        <f>IF(VLOOKUP(TRM!A2358,'TRM - TBM Crosswalk'!$A$2:'TRM - TBM Crosswalk'!$I$1008,9,FALSE)=0,"",VLOOKUP(TRM!A2358,'TRM - TBM Crosswalk'!$A$2:'TRM - TBM Crosswalk'!$I$1008,9,FALSE))</f>
        <v/>
      </c>
    </row>
    <row r="9981" spans="1:11" x14ac:dyDescent="0.45">
      <c r="A9981" t="str">
        <f>TRM!A2359</f>
        <v>A02.022.243</v>
      </c>
      <c r="B9981" t="str">
        <f>TRM!B2359</f>
        <v>Software Development Kit (SDK)#</v>
      </c>
      <c r="C9981" t="str">
        <f>TRM!C2359</f>
        <v>Java 7 Update 71 (64-bit) | 7.0.710</v>
      </c>
      <c r="D9981">
        <f>TRM!D2359</f>
        <v>0</v>
      </c>
      <c r="E9981" t="str">
        <f>IF(VLOOKUP(TRM!A2359,'TRM - TBM Crosswalk'!$A$2:'TRM - TBM Crosswalk'!$I$1008,3,FALSE)="N/A","TBD","")</f>
        <v/>
      </c>
      <c r="F9981" t="str">
        <f>IF(VLOOKUP(TRM!A2359,'TRM - TBM Crosswalk'!$A$2:'TRM - TBM Crosswalk'!$I$1008,4,FALSE)=0,"",VLOOKUP(TRM!A2359,'TRM - TBM Crosswalk'!$A$2:'TRM - TBM Crosswalk'!$I$1008,4,FALSE))</f>
        <v/>
      </c>
      <c r="G9981" t="str">
        <f>IF(VLOOKUP(TRM!A2359,'TRM - TBM Crosswalk'!$A$2:'TRM - TBM Crosswalk'!$I$1008,5,FALSE)=0,"",VLOOKUP(TRM!A2359,'TRM - TBM Crosswalk'!$A$2:'TRM - TBM Crosswalk'!$I$1008,5,FALSE))</f>
        <v>Application</v>
      </c>
      <c r="H9981" t="str">
        <f>IF(VLOOKUP(TRM!A2359,'TRM - TBM Crosswalk'!$A$2:'TRM - TBM Crosswalk'!$I$1008,6,FALSE)=0,"",VLOOKUP(TRM!A2359,'TRM - TBM Crosswalk'!$A$2:'TRM - TBM Crosswalk'!$I$1008,6,FALSE))</f>
        <v>Application Development</v>
      </c>
      <c r="I9981" t="str">
        <f>IF(VLOOKUP(TRM!A2359,'TRM - TBM Crosswalk'!$A$2:'TRM - TBM Crosswalk'!$I$1008,7,FALSE)=0,"",VLOOKUP(TRM!A2359,'TRM - TBM Crosswalk'!$A$2:'TRM - TBM Crosswalk'!$I$1008,7,FALSE))</f>
        <v/>
      </c>
      <c r="J9981" t="str">
        <f>IF(VLOOKUP(TRM!A2359,'TRM - TBM Crosswalk'!$A$2:'TRM - TBM Crosswalk'!$I$1008,8,FALSE)=0,"",VLOOKUP(TRM!A2359,'TRM - TBM Crosswalk'!$A$2:'TRM - TBM Crosswalk'!$I$1008,8,FALSE))</f>
        <v/>
      </c>
      <c r="K9981" t="str">
        <f>IF(VLOOKUP(TRM!A2359,'TRM - TBM Crosswalk'!$A$2:'TRM - TBM Crosswalk'!$I$1008,9,FALSE)=0,"",VLOOKUP(TRM!A2359,'TRM - TBM Crosswalk'!$A$2:'TRM - TBM Crosswalk'!$I$1008,9,FALSE))</f>
        <v/>
      </c>
    </row>
    <row r="9982" spans="1:11" x14ac:dyDescent="0.45">
      <c r="A9982" t="str">
        <f>TRM!A2360</f>
        <v>A02.022.243</v>
      </c>
      <c r="B9982" t="str">
        <f>TRM!B2360</f>
        <v>Software Development Kit (SDK)#</v>
      </c>
      <c r="C9982" t="str">
        <f>TRM!C2360</f>
        <v>Java 8 Update 102 | 8.0.1020.14</v>
      </c>
      <c r="D9982">
        <f>TRM!D2360</f>
        <v>0</v>
      </c>
      <c r="E9982" t="str">
        <f>IF(VLOOKUP(TRM!A2360,'TRM - TBM Crosswalk'!$A$2:'TRM - TBM Crosswalk'!$I$1008,3,FALSE)="N/A","TBD","")</f>
        <v/>
      </c>
      <c r="F9982" t="str">
        <f>IF(VLOOKUP(TRM!A2360,'TRM - TBM Crosswalk'!$A$2:'TRM - TBM Crosswalk'!$I$1008,4,FALSE)=0,"",VLOOKUP(TRM!A2360,'TRM - TBM Crosswalk'!$A$2:'TRM - TBM Crosswalk'!$I$1008,4,FALSE))</f>
        <v/>
      </c>
      <c r="G9982" t="str">
        <f>IF(VLOOKUP(TRM!A2360,'TRM - TBM Crosswalk'!$A$2:'TRM - TBM Crosswalk'!$I$1008,5,FALSE)=0,"",VLOOKUP(TRM!A2360,'TRM - TBM Crosswalk'!$A$2:'TRM - TBM Crosswalk'!$I$1008,5,FALSE))</f>
        <v>Application</v>
      </c>
      <c r="H9982" t="str">
        <f>IF(VLOOKUP(TRM!A2360,'TRM - TBM Crosswalk'!$A$2:'TRM - TBM Crosswalk'!$I$1008,6,FALSE)=0,"",VLOOKUP(TRM!A2360,'TRM - TBM Crosswalk'!$A$2:'TRM - TBM Crosswalk'!$I$1008,6,FALSE))</f>
        <v>Application Development</v>
      </c>
      <c r="I9982" t="str">
        <f>IF(VLOOKUP(TRM!A2360,'TRM - TBM Crosswalk'!$A$2:'TRM - TBM Crosswalk'!$I$1008,7,FALSE)=0,"",VLOOKUP(TRM!A2360,'TRM - TBM Crosswalk'!$A$2:'TRM - TBM Crosswalk'!$I$1008,7,FALSE))</f>
        <v/>
      </c>
      <c r="J9982" t="str">
        <f>IF(VLOOKUP(TRM!A2360,'TRM - TBM Crosswalk'!$A$2:'TRM - TBM Crosswalk'!$I$1008,8,FALSE)=0,"",VLOOKUP(TRM!A2360,'TRM - TBM Crosswalk'!$A$2:'TRM - TBM Crosswalk'!$I$1008,8,FALSE))</f>
        <v/>
      </c>
      <c r="K9982" t="str">
        <f>IF(VLOOKUP(TRM!A2360,'TRM - TBM Crosswalk'!$A$2:'TRM - TBM Crosswalk'!$I$1008,9,FALSE)=0,"",VLOOKUP(TRM!A2360,'TRM - TBM Crosswalk'!$A$2:'TRM - TBM Crosswalk'!$I$1008,9,FALSE))</f>
        <v/>
      </c>
    </row>
    <row r="9983" spans="1:11" x14ac:dyDescent="0.45">
      <c r="A9983" t="str">
        <f>TRM!A2361</f>
        <v>A02.022.243</v>
      </c>
      <c r="B9983" t="str">
        <f>TRM!B2361</f>
        <v>Software Development Kit (SDK)#</v>
      </c>
      <c r="C9983" t="str">
        <f>TRM!C2361</f>
        <v>Java 8 Update 111 (64-bit) | 8.0.1110.14</v>
      </c>
      <c r="D9983">
        <f>TRM!D2361</f>
        <v>0</v>
      </c>
      <c r="E9983" t="str">
        <f>IF(VLOOKUP(TRM!A2361,'TRM - TBM Crosswalk'!$A$2:'TRM - TBM Crosswalk'!$I$1008,3,FALSE)="N/A","TBD","")</f>
        <v/>
      </c>
      <c r="F9983" t="str">
        <f>IF(VLOOKUP(TRM!A2361,'TRM - TBM Crosswalk'!$A$2:'TRM - TBM Crosswalk'!$I$1008,4,FALSE)=0,"",VLOOKUP(TRM!A2361,'TRM - TBM Crosswalk'!$A$2:'TRM - TBM Crosswalk'!$I$1008,4,FALSE))</f>
        <v/>
      </c>
      <c r="G9983" t="str">
        <f>IF(VLOOKUP(TRM!A2361,'TRM - TBM Crosswalk'!$A$2:'TRM - TBM Crosswalk'!$I$1008,5,FALSE)=0,"",VLOOKUP(TRM!A2361,'TRM - TBM Crosswalk'!$A$2:'TRM - TBM Crosswalk'!$I$1008,5,FALSE))</f>
        <v>Application</v>
      </c>
      <c r="H9983" t="str">
        <f>IF(VLOOKUP(TRM!A2361,'TRM - TBM Crosswalk'!$A$2:'TRM - TBM Crosswalk'!$I$1008,6,FALSE)=0,"",VLOOKUP(TRM!A2361,'TRM - TBM Crosswalk'!$A$2:'TRM - TBM Crosswalk'!$I$1008,6,FALSE))</f>
        <v>Application Development</v>
      </c>
      <c r="I9983" t="str">
        <f>IF(VLOOKUP(TRM!A2361,'TRM - TBM Crosswalk'!$A$2:'TRM - TBM Crosswalk'!$I$1008,7,FALSE)=0,"",VLOOKUP(TRM!A2361,'TRM - TBM Crosswalk'!$A$2:'TRM - TBM Crosswalk'!$I$1008,7,FALSE))</f>
        <v/>
      </c>
      <c r="J9983" t="str">
        <f>IF(VLOOKUP(TRM!A2361,'TRM - TBM Crosswalk'!$A$2:'TRM - TBM Crosswalk'!$I$1008,8,FALSE)=0,"",VLOOKUP(TRM!A2361,'TRM - TBM Crosswalk'!$A$2:'TRM - TBM Crosswalk'!$I$1008,8,FALSE))</f>
        <v/>
      </c>
      <c r="K9983" t="str">
        <f>IF(VLOOKUP(TRM!A2361,'TRM - TBM Crosswalk'!$A$2:'TRM - TBM Crosswalk'!$I$1008,9,FALSE)=0,"",VLOOKUP(TRM!A2361,'TRM - TBM Crosswalk'!$A$2:'TRM - TBM Crosswalk'!$I$1008,9,FALSE))</f>
        <v/>
      </c>
    </row>
    <row r="9984" spans="1:11" x14ac:dyDescent="0.45">
      <c r="A9984" t="str">
        <f>TRM!A2362</f>
        <v>A02.022.243</v>
      </c>
      <c r="B9984" t="str">
        <f>TRM!B2362</f>
        <v>Software Development Kit (SDK)#</v>
      </c>
      <c r="C9984" t="str">
        <f>TRM!C2362</f>
        <v>Java 8 Update 112 | 8.0.1120.15</v>
      </c>
      <c r="D9984">
        <f>TRM!D2362</f>
        <v>0</v>
      </c>
      <c r="E9984" t="str">
        <f>IF(VLOOKUP(TRM!A2362,'TRM - TBM Crosswalk'!$A$2:'TRM - TBM Crosswalk'!$I$1008,3,FALSE)="N/A","TBD","")</f>
        <v/>
      </c>
      <c r="F9984" t="str">
        <f>IF(VLOOKUP(TRM!A2362,'TRM - TBM Crosswalk'!$A$2:'TRM - TBM Crosswalk'!$I$1008,4,FALSE)=0,"",VLOOKUP(TRM!A2362,'TRM - TBM Crosswalk'!$A$2:'TRM - TBM Crosswalk'!$I$1008,4,FALSE))</f>
        <v/>
      </c>
      <c r="G9984" t="str">
        <f>IF(VLOOKUP(TRM!A2362,'TRM - TBM Crosswalk'!$A$2:'TRM - TBM Crosswalk'!$I$1008,5,FALSE)=0,"",VLOOKUP(TRM!A2362,'TRM - TBM Crosswalk'!$A$2:'TRM - TBM Crosswalk'!$I$1008,5,FALSE))</f>
        <v>Application</v>
      </c>
      <c r="H9984" t="str">
        <f>IF(VLOOKUP(TRM!A2362,'TRM - TBM Crosswalk'!$A$2:'TRM - TBM Crosswalk'!$I$1008,6,FALSE)=0,"",VLOOKUP(TRM!A2362,'TRM - TBM Crosswalk'!$A$2:'TRM - TBM Crosswalk'!$I$1008,6,FALSE))</f>
        <v>Application Development</v>
      </c>
      <c r="I9984" t="str">
        <f>IF(VLOOKUP(TRM!A2362,'TRM - TBM Crosswalk'!$A$2:'TRM - TBM Crosswalk'!$I$1008,7,FALSE)=0,"",VLOOKUP(TRM!A2362,'TRM - TBM Crosswalk'!$A$2:'TRM - TBM Crosswalk'!$I$1008,7,FALSE))</f>
        <v/>
      </c>
      <c r="J9984" t="str">
        <f>IF(VLOOKUP(TRM!A2362,'TRM - TBM Crosswalk'!$A$2:'TRM - TBM Crosswalk'!$I$1008,8,FALSE)=0,"",VLOOKUP(TRM!A2362,'TRM - TBM Crosswalk'!$A$2:'TRM - TBM Crosswalk'!$I$1008,8,FALSE))</f>
        <v/>
      </c>
      <c r="K9984" t="str">
        <f>IF(VLOOKUP(TRM!A2362,'TRM - TBM Crosswalk'!$A$2:'TRM - TBM Crosswalk'!$I$1008,9,FALSE)=0,"",VLOOKUP(TRM!A2362,'TRM - TBM Crosswalk'!$A$2:'TRM - TBM Crosswalk'!$I$1008,9,FALSE))</f>
        <v/>
      </c>
    </row>
    <row r="9985" spans="1:11" x14ac:dyDescent="0.45">
      <c r="A9985" t="str">
        <f>TRM!A2363</f>
        <v>A02.022.243</v>
      </c>
      <c r="B9985" t="str">
        <f>TRM!B2363</f>
        <v>Software Development Kit (SDK)#</v>
      </c>
      <c r="C9985" t="str">
        <f>TRM!C2363</f>
        <v>Java 8 Update 121 (64-bit) | 8.0.1210.13</v>
      </c>
      <c r="D9985">
        <f>TRM!D2363</f>
        <v>0</v>
      </c>
      <c r="E9985" t="str">
        <f>IF(VLOOKUP(TRM!A2363,'TRM - TBM Crosswalk'!$A$2:'TRM - TBM Crosswalk'!$I$1008,3,FALSE)="N/A","TBD","")</f>
        <v/>
      </c>
      <c r="F9985" t="str">
        <f>IF(VLOOKUP(TRM!A2363,'TRM - TBM Crosswalk'!$A$2:'TRM - TBM Crosswalk'!$I$1008,4,FALSE)=0,"",VLOOKUP(TRM!A2363,'TRM - TBM Crosswalk'!$A$2:'TRM - TBM Crosswalk'!$I$1008,4,FALSE))</f>
        <v/>
      </c>
      <c r="G9985" t="str">
        <f>IF(VLOOKUP(TRM!A2363,'TRM - TBM Crosswalk'!$A$2:'TRM - TBM Crosswalk'!$I$1008,5,FALSE)=0,"",VLOOKUP(TRM!A2363,'TRM - TBM Crosswalk'!$A$2:'TRM - TBM Crosswalk'!$I$1008,5,FALSE))</f>
        <v>Application</v>
      </c>
      <c r="H9985" t="str">
        <f>IF(VLOOKUP(TRM!A2363,'TRM - TBM Crosswalk'!$A$2:'TRM - TBM Crosswalk'!$I$1008,6,FALSE)=0,"",VLOOKUP(TRM!A2363,'TRM - TBM Crosswalk'!$A$2:'TRM - TBM Crosswalk'!$I$1008,6,FALSE))</f>
        <v>Application Development</v>
      </c>
      <c r="I9985" t="str">
        <f>IF(VLOOKUP(TRM!A2363,'TRM - TBM Crosswalk'!$A$2:'TRM - TBM Crosswalk'!$I$1008,7,FALSE)=0,"",VLOOKUP(TRM!A2363,'TRM - TBM Crosswalk'!$A$2:'TRM - TBM Crosswalk'!$I$1008,7,FALSE))</f>
        <v/>
      </c>
      <c r="J9985" t="str">
        <f>IF(VLOOKUP(TRM!A2363,'TRM - TBM Crosswalk'!$A$2:'TRM - TBM Crosswalk'!$I$1008,8,FALSE)=0,"",VLOOKUP(TRM!A2363,'TRM - TBM Crosswalk'!$A$2:'TRM - TBM Crosswalk'!$I$1008,8,FALSE))</f>
        <v/>
      </c>
      <c r="K9985" t="str">
        <f>IF(VLOOKUP(TRM!A2363,'TRM - TBM Crosswalk'!$A$2:'TRM - TBM Crosswalk'!$I$1008,9,FALSE)=0,"",VLOOKUP(TRM!A2363,'TRM - TBM Crosswalk'!$A$2:'TRM - TBM Crosswalk'!$I$1008,9,FALSE))</f>
        <v/>
      </c>
    </row>
    <row r="9986" spans="1:11" x14ac:dyDescent="0.45">
      <c r="A9986" t="str">
        <f>TRM!A2364</f>
        <v>A02.022.243</v>
      </c>
      <c r="B9986" t="str">
        <f>TRM!B2364</f>
        <v>Software Development Kit (SDK)#</v>
      </c>
      <c r="C9986" t="str">
        <f>TRM!C2364</f>
        <v>Java 8 Update 121 | 8.0.1210.13</v>
      </c>
      <c r="D9986">
        <f>TRM!D2364</f>
        <v>0</v>
      </c>
      <c r="E9986" t="str">
        <f>IF(VLOOKUP(TRM!A2364,'TRM - TBM Crosswalk'!$A$2:'TRM - TBM Crosswalk'!$I$1008,3,FALSE)="N/A","TBD","")</f>
        <v/>
      </c>
      <c r="F9986" t="str">
        <f>IF(VLOOKUP(TRM!A2364,'TRM - TBM Crosswalk'!$A$2:'TRM - TBM Crosswalk'!$I$1008,4,FALSE)=0,"",VLOOKUP(TRM!A2364,'TRM - TBM Crosswalk'!$A$2:'TRM - TBM Crosswalk'!$I$1008,4,FALSE))</f>
        <v/>
      </c>
      <c r="G9986" t="str">
        <f>IF(VLOOKUP(TRM!A2364,'TRM - TBM Crosswalk'!$A$2:'TRM - TBM Crosswalk'!$I$1008,5,FALSE)=0,"",VLOOKUP(TRM!A2364,'TRM - TBM Crosswalk'!$A$2:'TRM - TBM Crosswalk'!$I$1008,5,FALSE))</f>
        <v>Application</v>
      </c>
      <c r="H9986" t="str">
        <f>IF(VLOOKUP(TRM!A2364,'TRM - TBM Crosswalk'!$A$2:'TRM - TBM Crosswalk'!$I$1008,6,FALSE)=0,"",VLOOKUP(TRM!A2364,'TRM - TBM Crosswalk'!$A$2:'TRM - TBM Crosswalk'!$I$1008,6,FALSE))</f>
        <v>Application Development</v>
      </c>
      <c r="I9986" t="str">
        <f>IF(VLOOKUP(TRM!A2364,'TRM - TBM Crosswalk'!$A$2:'TRM - TBM Crosswalk'!$I$1008,7,FALSE)=0,"",VLOOKUP(TRM!A2364,'TRM - TBM Crosswalk'!$A$2:'TRM - TBM Crosswalk'!$I$1008,7,FALSE))</f>
        <v/>
      </c>
      <c r="J9986" t="str">
        <f>IF(VLOOKUP(TRM!A2364,'TRM - TBM Crosswalk'!$A$2:'TRM - TBM Crosswalk'!$I$1008,8,FALSE)=0,"",VLOOKUP(TRM!A2364,'TRM - TBM Crosswalk'!$A$2:'TRM - TBM Crosswalk'!$I$1008,8,FALSE))</f>
        <v/>
      </c>
      <c r="K9986" t="str">
        <f>IF(VLOOKUP(TRM!A2364,'TRM - TBM Crosswalk'!$A$2:'TRM - TBM Crosswalk'!$I$1008,9,FALSE)=0,"",VLOOKUP(TRM!A2364,'TRM - TBM Crosswalk'!$A$2:'TRM - TBM Crosswalk'!$I$1008,9,FALSE))</f>
        <v/>
      </c>
    </row>
    <row r="9987" spans="1:11" x14ac:dyDescent="0.45">
      <c r="A9987" t="str">
        <f>TRM!A2365</f>
        <v>A02.022.243</v>
      </c>
      <c r="B9987" t="str">
        <f>TRM!B2365</f>
        <v>Software Development Kit (SDK)#</v>
      </c>
      <c r="C9987" t="str">
        <f>TRM!C2365</f>
        <v>Java 8 Update 131 (64-bit) | 8.0.1310.11</v>
      </c>
      <c r="D9987">
        <f>TRM!D2365</f>
        <v>0</v>
      </c>
      <c r="E9987" t="str">
        <f>IF(VLOOKUP(TRM!A2365,'TRM - TBM Crosswalk'!$A$2:'TRM - TBM Crosswalk'!$I$1008,3,FALSE)="N/A","TBD","")</f>
        <v/>
      </c>
      <c r="F9987" t="str">
        <f>IF(VLOOKUP(TRM!A2365,'TRM - TBM Crosswalk'!$A$2:'TRM - TBM Crosswalk'!$I$1008,4,FALSE)=0,"",VLOOKUP(TRM!A2365,'TRM - TBM Crosswalk'!$A$2:'TRM - TBM Crosswalk'!$I$1008,4,FALSE))</f>
        <v/>
      </c>
      <c r="G9987" t="str">
        <f>IF(VLOOKUP(TRM!A2365,'TRM - TBM Crosswalk'!$A$2:'TRM - TBM Crosswalk'!$I$1008,5,FALSE)=0,"",VLOOKUP(TRM!A2365,'TRM - TBM Crosswalk'!$A$2:'TRM - TBM Crosswalk'!$I$1008,5,FALSE))</f>
        <v>Application</v>
      </c>
      <c r="H9987" t="str">
        <f>IF(VLOOKUP(TRM!A2365,'TRM - TBM Crosswalk'!$A$2:'TRM - TBM Crosswalk'!$I$1008,6,FALSE)=0,"",VLOOKUP(TRM!A2365,'TRM - TBM Crosswalk'!$A$2:'TRM - TBM Crosswalk'!$I$1008,6,FALSE))</f>
        <v>Application Development</v>
      </c>
      <c r="I9987" t="str">
        <f>IF(VLOOKUP(TRM!A2365,'TRM - TBM Crosswalk'!$A$2:'TRM - TBM Crosswalk'!$I$1008,7,FALSE)=0,"",VLOOKUP(TRM!A2365,'TRM - TBM Crosswalk'!$A$2:'TRM - TBM Crosswalk'!$I$1008,7,FALSE))</f>
        <v/>
      </c>
      <c r="J9987" t="str">
        <f>IF(VLOOKUP(TRM!A2365,'TRM - TBM Crosswalk'!$A$2:'TRM - TBM Crosswalk'!$I$1008,8,FALSE)=0,"",VLOOKUP(TRM!A2365,'TRM - TBM Crosswalk'!$A$2:'TRM - TBM Crosswalk'!$I$1008,8,FALSE))</f>
        <v/>
      </c>
      <c r="K9987" t="str">
        <f>IF(VLOOKUP(TRM!A2365,'TRM - TBM Crosswalk'!$A$2:'TRM - TBM Crosswalk'!$I$1008,9,FALSE)=0,"",VLOOKUP(TRM!A2365,'TRM - TBM Crosswalk'!$A$2:'TRM - TBM Crosswalk'!$I$1008,9,FALSE))</f>
        <v/>
      </c>
    </row>
    <row r="9988" spans="1:11" x14ac:dyDescent="0.45">
      <c r="A9988" t="str">
        <f>TRM!A2366</f>
        <v>A02.022.243</v>
      </c>
      <c r="B9988" t="str">
        <f>TRM!B2366</f>
        <v>Software Development Kit (SDK)#</v>
      </c>
      <c r="C9988" t="str">
        <f>TRM!C2366</f>
        <v>Java 8 Update 131 | 8.0.1310.11</v>
      </c>
      <c r="D9988">
        <f>TRM!D2366</f>
        <v>0</v>
      </c>
      <c r="E9988" t="str">
        <f>IF(VLOOKUP(TRM!A2366,'TRM - TBM Crosswalk'!$A$2:'TRM - TBM Crosswalk'!$I$1008,3,FALSE)="N/A","TBD","")</f>
        <v/>
      </c>
      <c r="F9988" t="str">
        <f>IF(VLOOKUP(TRM!A2366,'TRM - TBM Crosswalk'!$A$2:'TRM - TBM Crosswalk'!$I$1008,4,FALSE)=0,"",VLOOKUP(TRM!A2366,'TRM - TBM Crosswalk'!$A$2:'TRM - TBM Crosswalk'!$I$1008,4,FALSE))</f>
        <v/>
      </c>
      <c r="G9988" t="str">
        <f>IF(VLOOKUP(TRM!A2366,'TRM - TBM Crosswalk'!$A$2:'TRM - TBM Crosswalk'!$I$1008,5,FALSE)=0,"",VLOOKUP(TRM!A2366,'TRM - TBM Crosswalk'!$A$2:'TRM - TBM Crosswalk'!$I$1008,5,FALSE))</f>
        <v>Application</v>
      </c>
      <c r="H9988" t="str">
        <f>IF(VLOOKUP(TRM!A2366,'TRM - TBM Crosswalk'!$A$2:'TRM - TBM Crosswalk'!$I$1008,6,FALSE)=0,"",VLOOKUP(TRM!A2366,'TRM - TBM Crosswalk'!$A$2:'TRM - TBM Crosswalk'!$I$1008,6,FALSE))</f>
        <v>Application Development</v>
      </c>
      <c r="I9988" t="str">
        <f>IF(VLOOKUP(TRM!A2366,'TRM - TBM Crosswalk'!$A$2:'TRM - TBM Crosswalk'!$I$1008,7,FALSE)=0,"",VLOOKUP(TRM!A2366,'TRM - TBM Crosswalk'!$A$2:'TRM - TBM Crosswalk'!$I$1008,7,FALSE))</f>
        <v/>
      </c>
      <c r="J9988" t="str">
        <f>IF(VLOOKUP(TRM!A2366,'TRM - TBM Crosswalk'!$A$2:'TRM - TBM Crosswalk'!$I$1008,8,FALSE)=0,"",VLOOKUP(TRM!A2366,'TRM - TBM Crosswalk'!$A$2:'TRM - TBM Crosswalk'!$I$1008,8,FALSE))</f>
        <v/>
      </c>
      <c r="K9988" t="str">
        <f>IF(VLOOKUP(TRM!A2366,'TRM - TBM Crosswalk'!$A$2:'TRM - TBM Crosswalk'!$I$1008,9,FALSE)=0,"",VLOOKUP(TRM!A2366,'TRM - TBM Crosswalk'!$A$2:'TRM - TBM Crosswalk'!$I$1008,9,FALSE))</f>
        <v/>
      </c>
    </row>
    <row r="9989" spans="1:11" x14ac:dyDescent="0.45">
      <c r="A9989" t="str">
        <f>TRM!A2367</f>
        <v>A02.022.243</v>
      </c>
      <c r="B9989" t="str">
        <f>TRM!B2367</f>
        <v>Software Development Kit (SDK)#</v>
      </c>
      <c r="C9989" t="str">
        <f>TRM!C2367</f>
        <v>Java 8 Update 144 (64-bit) | 8.0.1440.1</v>
      </c>
      <c r="D9989">
        <f>TRM!D2367</f>
        <v>0</v>
      </c>
      <c r="E9989" t="str">
        <f>IF(VLOOKUP(TRM!A2367,'TRM - TBM Crosswalk'!$A$2:'TRM - TBM Crosswalk'!$I$1008,3,FALSE)="N/A","TBD","")</f>
        <v/>
      </c>
      <c r="F9989" t="str">
        <f>IF(VLOOKUP(TRM!A2367,'TRM - TBM Crosswalk'!$A$2:'TRM - TBM Crosswalk'!$I$1008,4,FALSE)=0,"",VLOOKUP(TRM!A2367,'TRM - TBM Crosswalk'!$A$2:'TRM - TBM Crosswalk'!$I$1008,4,FALSE))</f>
        <v/>
      </c>
      <c r="G9989" t="str">
        <f>IF(VLOOKUP(TRM!A2367,'TRM - TBM Crosswalk'!$A$2:'TRM - TBM Crosswalk'!$I$1008,5,FALSE)=0,"",VLOOKUP(TRM!A2367,'TRM - TBM Crosswalk'!$A$2:'TRM - TBM Crosswalk'!$I$1008,5,FALSE))</f>
        <v>Application</v>
      </c>
      <c r="H9989" t="str">
        <f>IF(VLOOKUP(TRM!A2367,'TRM - TBM Crosswalk'!$A$2:'TRM - TBM Crosswalk'!$I$1008,6,FALSE)=0,"",VLOOKUP(TRM!A2367,'TRM - TBM Crosswalk'!$A$2:'TRM - TBM Crosswalk'!$I$1008,6,FALSE))</f>
        <v>Application Development</v>
      </c>
      <c r="I9989" t="str">
        <f>IF(VLOOKUP(TRM!A2367,'TRM - TBM Crosswalk'!$A$2:'TRM - TBM Crosswalk'!$I$1008,7,FALSE)=0,"",VLOOKUP(TRM!A2367,'TRM - TBM Crosswalk'!$A$2:'TRM - TBM Crosswalk'!$I$1008,7,FALSE))</f>
        <v/>
      </c>
      <c r="J9989" t="str">
        <f>IF(VLOOKUP(TRM!A2367,'TRM - TBM Crosswalk'!$A$2:'TRM - TBM Crosswalk'!$I$1008,8,FALSE)=0,"",VLOOKUP(TRM!A2367,'TRM - TBM Crosswalk'!$A$2:'TRM - TBM Crosswalk'!$I$1008,8,FALSE))</f>
        <v/>
      </c>
      <c r="K9989" t="str">
        <f>IF(VLOOKUP(TRM!A2367,'TRM - TBM Crosswalk'!$A$2:'TRM - TBM Crosswalk'!$I$1008,9,FALSE)=0,"",VLOOKUP(TRM!A2367,'TRM - TBM Crosswalk'!$A$2:'TRM - TBM Crosswalk'!$I$1008,9,FALSE))</f>
        <v/>
      </c>
    </row>
    <row r="9990" spans="1:11" x14ac:dyDescent="0.45">
      <c r="A9990" t="str">
        <f>TRM!A7734</f>
        <v>B10.813.314</v>
      </c>
      <c r="B9990" t="str">
        <f>TRM!B7734</f>
        <v>Assistive Technology Services</v>
      </c>
      <c r="C9990" t="str">
        <f>TRM!C7734</f>
        <v>Freedom Scientific FSReader 3.0 | 3.3.2649.101</v>
      </c>
      <c r="D9990">
        <f>TRM!D7734</f>
        <v>0</v>
      </c>
      <c r="E9990" t="str">
        <f>IF(VLOOKUP(TRM!A7734,'TRM - TBM Crosswalk'!$A$2:'TRM - TBM Crosswalk'!$I$1008,3,FALSE)="N/A","TBD","")</f>
        <v>TBD</v>
      </c>
      <c r="F9990" t="str">
        <f>IF(VLOOKUP(TRM!A7734,'TRM - TBM Crosswalk'!$A$2:'TRM - TBM Crosswalk'!$I$1008,4,FALSE)=0,"",VLOOKUP(TRM!A7734,'TRM - TBM Crosswalk'!$A$2:'TRM - TBM Crosswalk'!$I$1008,4,FALSE))</f>
        <v/>
      </c>
      <c r="G9990" t="str">
        <f>IF(VLOOKUP(TRM!A7734,'TRM - TBM Crosswalk'!$A$2:'TRM - TBM Crosswalk'!$I$1008,5,FALSE)=0,"",VLOOKUP(TRM!A7734,'TRM - TBM Crosswalk'!$A$2:'TRM - TBM Crosswalk'!$I$1008,5,FALSE))</f>
        <v/>
      </c>
      <c r="H9990" t="str">
        <f>IF(VLOOKUP(TRM!A7734,'TRM - TBM Crosswalk'!$A$2:'TRM - TBM Crosswalk'!$I$1008,6,FALSE)=0,"",VLOOKUP(TRM!A7734,'TRM - TBM Crosswalk'!$A$2:'TRM - TBM Crosswalk'!$I$1008,6,FALSE))</f>
        <v/>
      </c>
      <c r="I9990" t="str">
        <f>IF(VLOOKUP(TRM!A7734,'TRM - TBM Crosswalk'!$A$2:'TRM - TBM Crosswalk'!$I$1008,7,FALSE)=0,"",VLOOKUP(TRM!A7734,'TRM - TBM Crosswalk'!$A$2:'TRM - TBM Crosswalk'!$I$1008,7,FALSE))</f>
        <v/>
      </c>
      <c r="J9990" t="str">
        <f>IF(VLOOKUP(TRM!A7734,'TRM - TBM Crosswalk'!$A$2:'TRM - TBM Crosswalk'!$I$1008,8,FALSE)=0,"",VLOOKUP(TRM!A7734,'TRM - TBM Crosswalk'!$A$2:'TRM - TBM Crosswalk'!$I$1008,8,FALSE))</f>
        <v/>
      </c>
      <c r="K9990" t="str">
        <f>IF(VLOOKUP(TRM!A7734,'TRM - TBM Crosswalk'!$A$2:'TRM - TBM Crosswalk'!$I$1008,9,FALSE)=0,"",VLOOKUP(TRM!A7734,'TRM - TBM Crosswalk'!$A$2:'TRM - TBM Crosswalk'!$I$1008,9,FALSE))</f>
        <v/>
      </c>
    </row>
    <row r="9991" spans="1:11" x14ac:dyDescent="0.45">
      <c r="A9991" t="str">
        <f>TRM!A9159</f>
        <v>I01.003.309#</v>
      </c>
      <c r="B9991" t="str">
        <f>TRM!B9159</f>
        <v>Facsimile Machine (Fax)</v>
      </c>
      <c r="C9991" t="str">
        <f>TRM!C9159</f>
        <v>HP Universal Fax Driver | 1.0.321.0</v>
      </c>
      <c r="D9991">
        <f>TRM!D9159</f>
        <v>0</v>
      </c>
      <c r="E9991" t="str">
        <f>IF(VLOOKUP(TRM!A9159,'TRM - TBM Crosswalk'!$A$2:'TRM - TBM Crosswalk'!$I$1008,3,FALSE)="N/A","TBD","")</f>
        <v>TBD</v>
      </c>
      <c r="F9991" t="str">
        <f>IF(VLOOKUP(TRM!A9159,'TRM - TBM Crosswalk'!$A$2:'TRM - TBM Crosswalk'!$I$1008,4,FALSE)=0,"",VLOOKUP(TRM!A9159,'TRM - TBM Crosswalk'!$A$2:'TRM - TBM Crosswalk'!$I$1008,4,FALSE))</f>
        <v/>
      </c>
      <c r="G9991" t="str">
        <f>IF(VLOOKUP(TRM!A9159,'TRM - TBM Crosswalk'!$A$2:'TRM - TBM Crosswalk'!$I$1008,5,FALSE)=0,"",VLOOKUP(TRM!A9159,'TRM - TBM Crosswalk'!$A$2:'TRM - TBM Crosswalk'!$I$1008,5,FALSE))</f>
        <v/>
      </c>
      <c r="H9991" t="str">
        <f>IF(VLOOKUP(TRM!A9159,'TRM - TBM Crosswalk'!$A$2:'TRM - TBM Crosswalk'!$I$1008,6,FALSE)=0,"",VLOOKUP(TRM!A9159,'TRM - TBM Crosswalk'!$A$2:'TRM - TBM Crosswalk'!$I$1008,6,FALSE))</f>
        <v/>
      </c>
      <c r="I9991" t="str">
        <f>IF(VLOOKUP(TRM!A9159,'TRM - TBM Crosswalk'!$A$2:'TRM - TBM Crosswalk'!$I$1008,7,FALSE)=0,"",VLOOKUP(TRM!A9159,'TRM - TBM Crosswalk'!$A$2:'TRM - TBM Crosswalk'!$I$1008,7,FALSE))</f>
        <v/>
      </c>
      <c r="J9991" t="str">
        <f>IF(VLOOKUP(TRM!A9159,'TRM - TBM Crosswalk'!$A$2:'TRM - TBM Crosswalk'!$I$1008,8,FALSE)=0,"",VLOOKUP(TRM!A9159,'TRM - TBM Crosswalk'!$A$2:'TRM - TBM Crosswalk'!$I$1008,8,FALSE))</f>
        <v/>
      </c>
      <c r="K9991" t="str">
        <f>IF(VLOOKUP(TRM!A9159,'TRM - TBM Crosswalk'!$A$2:'TRM - TBM Crosswalk'!$I$1008,9,FALSE)=0,"",VLOOKUP(TRM!A9159,'TRM - TBM Crosswalk'!$A$2:'TRM - TBM Crosswalk'!$I$1008,9,FALSE))</f>
        <v/>
      </c>
    </row>
    <row r="9992" spans="1:11" x14ac:dyDescent="0.45">
      <c r="A9992" t="str">
        <f>TRM!A9160</f>
        <v>I01.003.309#</v>
      </c>
      <c r="B9992" t="str">
        <f>TRM!B9160</f>
        <v>Facsimile Machine (Fax)</v>
      </c>
      <c r="C9992" t="str">
        <f>TRM!C9160</f>
        <v>HP Universal Fax Driver | 2.0.135.2465</v>
      </c>
      <c r="D9992">
        <f>TRM!D9160</f>
        <v>0</v>
      </c>
      <c r="E9992" t="str">
        <f>IF(VLOOKUP(TRM!A9160,'TRM - TBM Crosswalk'!$A$2:'TRM - TBM Crosswalk'!$I$1008,3,FALSE)="N/A","TBD","")</f>
        <v>TBD</v>
      </c>
      <c r="F9992" t="str">
        <f>IF(VLOOKUP(TRM!A9160,'TRM - TBM Crosswalk'!$A$2:'TRM - TBM Crosswalk'!$I$1008,4,FALSE)=0,"",VLOOKUP(TRM!A9160,'TRM - TBM Crosswalk'!$A$2:'TRM - TBM Crosswalk'!$I$1008,4,FALSE))</f>
        <v/>
      </c>
      <c r="G9992" t="str">
        <f>IF(VLOOKUP(TRM!A9160,'TRM - TBM Crosswalk'!$A$2:'TRM - TBM Crosswalk'!$I$1008,5,FALSE)=0,"",VLOOKUP(TRM!A9160,'TRM - TBM Crosswalk'!$A$2:'TRM - TBM Crosswalk'!$I$1008,5,FALSE))</f>
        <v/>
      </c>
      <c r="H9992" t="str">
        <f>IF(VLOOKUP(TRM!A9160,'TRM - TBM Crosswalk'!$A$2:'TRM - TBM Crosswalk'!$I$1008,6,FALSE)=0,"",VLOOKUP(TRM!A9160,'TRM - TBM Crosswalk'!$A$2:'TRM - TBM Crosswalk'!$I$1008,6,FALSE))</f>
        <v/>
      </c>
      <c r="I9992" t="str">
        <f>IF(VLOOKUP(TRM!A9160,'TRM - TBM Crosswalk'!$A$2:'TRM - TBM Crosswalk'!$I$1008,7,FALSE)=0,"",VLOOKUP(TRM!A9160,'TRM - TBM Crosswalk'!$A$2:'TRM - TBM Crosswalk'!$I$1008,7,FALSE))</f>
        <v/>
      </c>
      <c r="J9992" t="str">
        <f>IF(VLOOKUP(TRM!A9160,'TRM - TBM Crosswalk'!$A$2:'TRM - TBM Crosswalk'!$I$1008,8,FALSE)=0,"",VLOOKUP(TRM!A9160,'TRM - TBM Crosswalk'!$A$2:'TRM - TBM Crosswalk'!$I$1008,8,FALSE))</f>
        <v/>
      </c>
      <c r="K9992" t="str">
        <f>IF(VLOOKUP(TRM!A9160,'TRM - TBM Crosswalk'!$A$2:'TRM - TBM Crosswalk'!$I$1008,9,FALSE)=0,"",VLOOKUP(TRM!A9160,'TRM - TBM Crosswalk'!$A$2:'TRM - TBM Crosswalk'!$I$1008,9,FALSE))</f>
        <v/>
      </c>
    </row>
    <row r="9993" spans="1:11" x14ac:dyDescent="0.45">
      <c r="A9993" t="str">
        <f>TRM!A9161</f>
        <v>I01.003.309#</v>
      </c>
      <c r="B9993" t="str">
        <f>TRM!B9161</f>
        <v>Facsimile Machine (Fax)</v>
      </c>
      <c r="C9993" t="str">
        <f>TRM!C9161</f>
        <v>LAN-Fax Generic Utilities</v>
      </c>
      <c r="D9993">
        <f>TRM!D9161</f>
        <v>0</v>
      </c>
      <c r="E9993" t="str">
        <f>IF(VLOOKUP(TRM!A9161,'TRM - TBM Crosswalk'!$A$2:'TRM - TBM Crosswalk'!$I$1008,3,FALSE)="N/A","TBD","")</f>
        <v>TBD</v>
      </c>
      <c r="F9993" t="str">
        <f>IF(VLOOKUP(TRM!A9161,'TRM - TBM Crosswalk'!$A$2:'TRM - TBM Crosswalk'!$I$1008,4,FALSE)=0,"",VLOOKUP(TRM!A9161,'TRM - TBM Crosswalk'!$A$2:'TRM - TBM Crosswalk'!$I$1008,4,FALSE))</f>
        <v/>
      </c>
      <c r="G9993" t="str">
        <f>IF(VLOOKUP(TRM!A9161,'TRM - TBM Crosswalk'!$A$2:'TRM - TBM Crosswalk'!$I$1008,5,FALSE)=0,"",VLOOKUP(TRM!A9161,'TRM - TBM Crosswalk'!$A$2:'TRM - TBM Crosswalk'!$I$1008,5,FALSE))</f>
        <v/>
      </c>
      <c r="H9993" t="str">
        <f>IF(VLOOKUP(TRM!A9161,'TRM - TBM Crosswalk'!$A$2:'TRM - TBM Crosswalk'!$I$1008,6,FALSE)=0,"",VLOOKUP(TRM!A9161,'TRM - TBM Crosswalk'!$A$2:'TRM - TBM Crosswalk'!$I$1008,6,FALSE))</f>
        <v/>
      </c>
      <c r="I9993" t="str">
        <f>IF(VLOOKUP(TRM!A9161,'TRM - TBM Crosswalk'!$A$2:'TRM - TBM Crosswalk'!$I$1008,7,FALSE)=0,"",VLOOKUP(TRM!A9161,'TRM - TBM Crosswalk'!$A$2:'TRM - TBM Crosswalk'!$I$1008,7,FALSE))</f>
        <v/>
      </c>
      <c r="J9993" t="str">
        <f>IF(VLOOKUP(TRM!A9161,'TRM - TBM Crosswalk'!$A$2:'TRM - TBM Crosswalk'!$I$1008,8,FALSE)=0,"",VLOOKUP(TRM!A9161,'TRM - TBM Crosswalk'!$A$2:'TRM - TBM Crosswalk'!$I$1008,8,FALSE))</f>
        <v/>
      </c>
      <c r="K9993" t="str">
        <f>IF(VLOOKUP(TRM!A9161,'TRM - TBM Crosswalk'!$A$2:'TRM - TBM Crosswalk'!$I$1008,9,FALSE)=0,"",VLOOKUP(TRM!A9161,'TRM - TBM Crosswalk'!$A$2:'TRM - TBM Crosswalk'!$I$1008,9,FALSE))</f>
        <v/>
      </c>
    </row>
    <row r="9994" spans="1:11" x14ac:dyDescent="0.45">
      <c r="A9994" t="str">
        <f>TRM!A9162</f>
        <v>I01.003.309#</v>
      </c>
      <c r="B9994" t="str">
        <f>TRM!B9162</f>
        <v>Facsimile Machine (Fax)</v>
      </c>
      <c r="C9994" t="str">
        <f>TRM!C9162</f>
        <v>rastertoepfax.app - 1.71</v>
      </c>
      <c r="D9994">
        <f>TRM!D9162</f>
        <v>0</v>
      </c>
      <c r="E9994" t="str">
        <f>IF(VLOOKUP(TRM!A9162,'TRM - TBM Crosswalk'!$A$2:'TRM - TBM Crosswalk'!$I$1008,3,FALSE)="N/A","TBD","")</f>
        <v>TBD</v>
      </c>
      <c r="F9994" t="str">
        <f>IF(VLOOKUP(TRM!A9162,'TRM - TBM Crosswalk'!$A$2:'TRM - TBM Crosswalk'!$I$1008,4,FALSE)=0,"",VLOOKUP(TRM!A9162,'TRM - TBM Crosswalk'!$A$2:'TRM - TBM Crosswalk'!$I$1008,4,FALSE))</f>
        <v/>
      </c>
      <c r="G9994" t="str">
        <f>IF(VLOOKUP(TRM!A9162,'TRM - TBM Crosswalk'!$A$2:'TRM - TBM Crosswalk'!$I$1008,5,FALSE)=0,"",VLOOKUP(TRM!A9162,'TRM - TBM Crosswalk'!$A$2:'TRM - TBM Crosswalk'!$I$1008,5,FALSE))</f>
        <v/>
      </c>
      <c r="H9994" t="str">
        <f>IF(VLOOKUP(TRM!A9162,'TRM - TBM Crosswalk'!$A$2:'TRM - TBM Crosswalk'!$I$1008,6,FALSE)=0,"",VLOOKUP(TRM!A9162,'TRM - TBM Crosswalk'!$A$2:'TRM - TBM Crosswalk'!$I$1008,6,FALSE))</f>
        <v/>
      </c>
      <c r="I9994" t="str">
        <f>IF(VLOOKUP(TRM!A9162,'TRM - TBM Crosswalk'!$A$2:'TRM - TBM Crosswalk'!$I$1008,7,FALSE)=0,"",VLOOKUP(TRM!A9162,'TRM - TBM Crosswalk'!$A$2:'TRM - TBM Crosswalk'!$I$1008,7,FALSE))</f>
        <v/>
      </c>
      <c r="J9994" t="str">
        <f>IF(VLOOKUP(TRM!A9162,'TRM - TBM Crosswalk'!$A$2:'TRM - TBM Crosswalk'!$I$1008,8,FALSE)=0,"",VLOOKUP(TRM!A9162,'TRM - TBM Crosswalk'!$A$2:'TRM - TBM Crosswalk'!$I$1008,8,FALSE))</f>
        <v/>
      </c>
      <c r="K9994" t="str">
        <f>IF(VLOOKUP(TRM!A9162,'TRM - TBM Crosswalk'!$A$2:'TRM - TBM Crosswalk'!$I$1008,9,FALSE)=0,"",VLOOKUP(TRM!A9162,'TRM - TBM Crosswalk'!$A$2:'TRM - TBM Crosswalk'!$I$1008,9,FALSE))</f>
        <v/>
      </c>
    </row>
    <row r="9995" spans="1:11" x14ac:dyDescent="0.45">
      <c r="A9995" t="str">
        <f>TRM!A9163</f>
        <v>I01.003.309#</v>
      </c>
      <c r="B9995" t="str">
        <f>TRM!B9163</f>
        <v>Facsimile Machine (Fax)</v>
      </c>
      <c r="C9995" t="str">
        <f>TRM!C9163</f>
        <v>rastertofax.filter - 5.17.1</v>
      </c>
      <c r="D9995">
        <f>TRM!D9163</f>
        <v>0</v>
      </c>
      <c r="E9995" t="str">
        <f>IF(VLOOKUP(TRM!A9163,'TRM - TBM Crosswalk'!$A$2:'TRM - TBM Crosswalk'!$I$1008,3,FALSE)="N/A","TBD","")</f>
        <v>TBD</v>
      </c>
      <c r="F9995" t="str">
        <f>IF(VLOOKUP(TRM!A9163,'TRM - TBM Crosswalk'!$A$2:'TRM - TBM Crosswalk'!$I$1008,4,FALSE)=0,"",VLOOKUP(TRM!A9163,'TRM - TBM Crosswalk'!$A$2:'TRM - TBM Crosswalk'!$I$1008,4,FALSE))</f>
        <v/>
      </c>
      <c r="G9995" t="str">
        <f>IF(VLOOKUP(TRM!A9163,'TRM - TBM Crosswalk'!$A$2:'TRM - TBM Crosswalk'!$I$1008,5,FALSE)=0,"",VLOOKUP(TRM!A9163,'TRM - TBM Crosswalk'!$A$2:'TRM - TBM Crosswalk'!$I$1008,5,FALSE))</f>
        <v/>
      </c>
      <c r="H9995" t="str">
        <f>IF(VLOOKUP(TRM!A9163,'TRM - TBM Crosswalk'!$A$2:'TRM - TBM Crosswalk'!$I$1008,6,FALSE)=0,"",VLOOKUP(TRM!A9163,'TRM - TBM Crosswalk'!$A$2:'TRM - TBM Crosswalk'!$I$1008,6,FALSE))</f>
        <v/>
      </c>
      <c r="I9995" t="str">
        <f>IF(VLOOKUP(TRM!A9163,'TRM - TBM Crosswalk'!$A$2:'TRM - TBM Crosswalk'!$I$1008,7,FALSE)=0,"",VLOOKUP(TRM!A9163,'TRM - TBM Crosswalk'!$A$2:'TRM - TBM Crosswalk'!$I$1008,7,FALSE))</f>
        <v/>
      </c>
      <c r="J9995" t="str">
        <f>IF(VLOOKUP(TRM!A9163,'TRM - TBM Crosswalk'!$A$2:'TRM - TBM Crosswalk'!$I$1008,8,FALSE)=0,"",VLOOKUP(TRM!A9163,'TRM - TBM Crosswalk'!$A$2:'TRM - TBM Crosswalk'!$I$1008,8,FALSE))</f>
        <v/>
      </c>
      <c r="K9995" t="str">
        <f>IF(VLOOKUP(TRM!A9163,'TRM - TBM Crosswalk'!$A$2:'TRM - TBM Crosswalk'!$I$1008,9,FALSE)=0,"",VLOOKUP(TRM!A9163,'TRM - TBM Crosswalk'!$A$2:'TRM - TBM Crosswalk'!$I$1008,9,FALSE))</f>
        <v/>
      </c>
    </row>
    <row r="9996" spans="1:11" x14ac:dyDescent="0.45">
      <c r="A9996" t="str">
        <f>TRM!A83</f>
        <v>A01.010.061</v>
      </c>
      <c r="B9996" t="str">
        <f>TRM!B83</f>
        <v>Inventory</v>
      </c>
      <c r="C9996" t="str">
        <f>TRM!C83</f>
        <v>Wasp Labeler V7 | 7.0</v>
      </c>
      <c r="D9996">
        <f>TRM!D83</f>
        <v>0</v>
      </c>
      <c r="E9996" t="str">
        <f>IF(VLOOKUP(TRM!A83,'TRM - TBM Crosswalk'!$A$2:'TRM - TBM Crosswalk'!$I$1008,3,FALSE)="N/A","TBD","")</f>
        <v/>
      </c>
      <c r="F9996" t="str">
        <f>IF(VLOOKUP(TRM!A83,'TRM - TBM Crosswalk'!$A$2:'TRM - TBM Crosswalk'!$I$1008,4,FALSE)=0,"",VLOOKUP(TRM!A83,'TRM - TBM Crosswalk'!$A$2:'TRM - TBM Crosswalk'!$I$1008,4,FALSE))</f>
        <v/>
      </c>
      <c r="G9996" t="str">
        <f>IF(VLOOKUP(TRM!A83,'TRM - TBM Crosswalk'!$A$2:'TRM - TBM Crosswalk'!$I$1008,5,FALSE)=0,"",VLOOKUP(TRM!A83,'TRM - TBM Crosswalk'!$A$2:'TRM - TBM Crosswalk'!$I$1008,5,FALSE))</f>
        <v/>
      </c>
      <c r="H9996" t="str">
        <f>IF(VLOOKUP(TRM!A83,'TRM - TBM Crosswalk'!$A$2:'TRM - TBM Crosswalk'!$I$1008,6,FALSE)=0,"",VLOOKUP(TRM!A83,'TRM - TBM Crosswalk'!$A$2:'TRM - TBM Crosswalk'!$I$1008,6,FALSE))</f>
        <v/>
      </c>
      <c r="I9996" t="str">
        <f>IF(VLOOKUP(TRM!A83,'TRM - TBM Crosswalk'!$A$2:'TRM - TBM Crosswalk'!$I$1008,7,FALSE)=0,"",VLOOKUP(TRM!A83,'TRM - TBM Crosswalk'!$A$2:'TRM - TBM Crosswalk'!$I$1008,7,FALSE))</f>
        <v>Business Services</v>
      </c>
      <c r="J9996" t="str">
        <f>IF(VLOOKUP(TRM!A83,'TRM - TBM Crosswalk'!$A$2:'TRM - TBM Crosswalk'!$I$1008,8,FALSE)=0,"",VLOOKUP(TRM!A83,'TRM - TBM Crosswalk'!$A$2:'TRM - TBM Crosswalk'!$I$1008,8,FALSE))</f>
        <v>Manufacturing &amp;  Delivery</v>
      </c>
      <c r="K9996" t="str">
        <f>IF(VLOOKUP(TRM!A83,'TRM - TBM Crosswalk'!$A$2:'TRM - TBM Crosswalk'!$I$1008,9,FALSE)=0,"",VLOOKUP(TRM!A83,'TRM - TBM Crosswalk'!$A$2:'TRM - TBM Crosswalk'!$I$1008,9,FALSE))</f>
        <v>Inventory &amp; Warehousing</v>
      </c>
    </row>
    <row r="9997" spans="1:11" x14ac:dyDescent="0.45">
      <c r="A9997" t="str">
        <f>TRM!A84</f>
        <v>A01.010.061</v>
      </c>
      <c r="B9997" t="str">
        <f>TRM!B84</f>
        <v>Inventory</v>
      </c>
      <c r="C9997" t="str">
        <f>TRM!C84</f>
        <v>Zebra 123Scan (64bit) | 5.02.0004</v>
      </c>
      <c r="D9997">
        <f>TRM!D84</f>
        <v>0</v>
      </c>
      <c r="E9997" t="str">
        <f>IF(VLOOKUP(TRM!A84,'TRM - TBM Crosswalk'!$A$2:'TRM - TBM Crosswalk'!$I$1008,3,FALSE)="N/A","TBD","")</f>
        <v/>
      </c>
      <c r="F9997" t="str">
        <f>IF(VLOOKUP(TRM!A84,'TRM - TBM Crosswalk'!$A$2:'TRM - TBM Crosswalk'!$I$1008,4,FALSE)=0,"",VLOOKUP(TRM!A84,'TRM - TBM Crosswalk'!$A$2:'TRM - TBM Crosswalk'!$I$1008,4,FALSE))</f>
        <v/>
      </c>
      <c r="G9997" t="str">
        <f>IF(VLOOKUP(TRM!A84,'TRM - TBM Crosswalk'!$A$2:'TRM - TBM Crosswalk'!$I$1008,5,FALSE)=0,"",VLOOKUP(TRM!A84,'TRM - TBM Crosswalk'!$A$2:'TRM - TBM Crosswalk'!$I$1008,5,FALSE))</f>
        <v/>
      </c>
      <c r="H9997" t="str">
        <f>IF(VLOOKUP(TRM!A84,'TRM - TBM Crosswalk'!$A$2:'TRM - TBM Crosswalk'!$I$1008,6,FALSE)=0,"",VLOOKUP(TRM!A84,'TRM - TBM Crosswalk'!$A$2:'TRM - TBM Crosswalk'!$I$1008,6,FALSE))</f>
        <v/>
      </c>
      <c r="I9997" t="str">
        <f>IF(VLOOKUP(TRM!A84,'TRM - TBM Crosswalk'!$A$2:'TRM - TBM Crosswalk'!$I$1008,7,FALSE)=0,"",VLOOKUP(TRM!A84,'TRM - TBM Crosswalk'!$A$2:'TRM - TBM Crosswalk'!$I$1008,7,FALSE))</f>
        <v>Business Services</v>
      </c>
      <c r="J9997" t="str">
        <f>IF(VLOOKUP(TRM!A84,'TRM - TBM Crosswalk'!$A$2:'TRM - TBM Crosswalk'!$I$1008,8,FALSE)=0,"",VLOOKUP(TRM!A84,'TRM - TBM Crosswalk'!$A$2:'TRM - TBM Crosswalk'!$I$1008,8,FALSE))</f>
        <v>Manufacturing &amp;  Delivery</v>
      </c>
      <c r="K9997" t="str">
        <f>IF(VLOOKUP(TRM!A84,'TRM - TBM Crosswalk'!$A$2:'TRM - TBM Crosswalk'!$I$1008,9,FALSE)=0,"",VLOOKUP(TRM!A84,'TRM - TBM Crosswalk'!$A$2:'TRM - TBM Crosswalk'!$I$1008,9,FALSE))</f>
        <v>Inventory &amp; Warehousing</v>
      </c>
    </row>
    <row r="9998" spans="1:11" x14ac:dyDescent="0.45">
      <c r="A9998" t="str">
        <f>TRM!A85</f>
        <v>A01.010.061</v>
      </c>
      <c r="B9998" t="str">
        <f>TRM!B85</f>
        <v>Inventory</v>
      </c>
      <c r="C9998" t="str">
        <f>TRM!C85</f>
        <v>Zebra CDC Driver (x64) | 2.15.0005</v>
      </c>
      <c r="D9998">
        <f>TRM!D85</f>
        <v>0</v>
      </c>
      <c r="E9998" t="str">
        <f>IF(VLOOKUP(TRM!A85,'TRM - TBM Crosswalk'!$A$2:'TRM - TBM Crosswalk'!$I$1008,3,FALSE)="N/A","TBD","")</f>
        <v/>
      </c>
      <c r="F9998" t="str">
        <f>IF(VLOOKUP(TRM!A85,'TRM - TBM Crosswalk'!$A$2:'TRM - TBM Crosswalk'!$I$1008,4,FALSE)=0,"",VLOOKUP(TRM!A85,'TRM - TBM Crosswalk'!$A$2:'TRM - TBM Crosswalk'!$I$1008,4,FALSE))</f>
        <v/>
      </c>
      <c r="G9998" t="str">
        <f>IF(VLOOKUP(TRM!A85,'TRM - TBM Crosswalk'!$A$2:'TRM - TBM Crosswalk'!$I$1008,5,FALSE)=0,"",VLOOKUP(TRM!A85,'TRM - TBM Crosswalk'!$A$2:'TRM - TBM Crosswalk'!$I$1008,5,FALSE))</f>
        <v/>
      </c>
      <c r="H9998" t="str">
        <f>IF(VLOOKUP(TRM!A85,'TRM - TBM Crosswalk'!$A$2:'TRM - TBM Crosswalk'!$I$1008,6,FALSE)=0,"",VLOOKUP(TRM!A85,'TRM - TBM Crosswalk'!$A$2:'TRM - TBM Crosswalk'!$I$1008,6,FALSE))</f>
        <v/>
      </c>
      <c r="I9998" t="str">
        <f>IF(VLOOKUP(TRM!A85,'TRM - TBM Crosswalk'!$A$2:'TRM - TBM Crosswalk'!$I$1008,7,FALSE)=0,"",VLOOKUP(TRM!A85,'TRM - TBM Crosswalk'!$A$2:'TRM - TBM Crosswalk'!$I$1008,7,FALSE))</f>
        <v>Business Services</v>
      </c>
      <c r="J9998" t="str">
        <f>IF(VLOOKUP(TRM!A85,'TRM - TBM Crosswalk'!$A$2:'TRM - TBM Crosswalk'!$I$1008,8,FALSE)=0,"",VLOOKUP(TRM!A85,'TRM - TBM Crosswalk'!$A$2:'TRM - TBM Crosswalk'!$I$1008,8,FALSE))</f>
        <v>Manufacturing &amp;  Delivery</v>
      </c>
      <c r="K9998" t="str">
        <f>IF(VLOOKUP(TRM!A85,'TRM - TBM Crosswalk'!$A$2:'TRM - TBM Crosswalk'!$I$1008,9,FALSE)=0,"",VLOOKUP(TRM!A85,'TRM - TBM Crosswalk'!$A$2:'TRM - TBM Crosswalk'!$I$1008,9,FALSE))</f>
        <v>Inventory &amp; Warehousing</v>
      </c>
    </row>
    <row r="9999" spans="1:11" x14ac:dyDescent="0.45">
      <c r="A9999" t="str">
        <f>TRM!A86</f>
        <v>A01.010.061</v>
      </c>
      <c r="B9999" t="str">
        <f>TRM!B86</f>
        <v>Inventory</v>
      </c>
      <c r="C9999" t="str">
        <f>TRM!C86</f>
        <v>Zebra CoreScanner Driver (64bit) | 3.04.0011</v>
      </c>
      <c r="D9999">
        <f>TRM!D86</f>
        <v>0</v>
      </c>
      <c r="E9999" t="str">
        <f>IF(VLOOKUP(TRM!A86,'TRM - TBM Crosswalk'!$A$2:'TRM - TBM Crosswalk'!$I$1008,3,FALSE)="N/A","TBD","")</f>
        <v/>
      </c>
      <c r="F9999" t="str">
        <f>IF(VLOOKUP(TRM!A86,'TRM - TBM Crosswalk'!$A$2:'TRM - TBM Crosswalk'!$I$1008,4,FALSE)=0,"",VLOOKUP(TRM!A86,'TRM - TBM Crosswalk'!$A$2:'TRM - TBM Crosswalk'!$I$1008,4,FALSE))</f>
        <v/>
      </c>
      <c r="G9999" t="str">
        <f>IF(VLOOKUP(TRM!A86,'TRM - TBM Crosswalk'!$A$2:'TRM - TBM Crosswalk'!$I$1008,5,FALSE)=0,"",VLOOKUP(TRM!A86,'TRM - TBM Crosswalk'!$A$2:'TRM - TBM Crosswalk'!$I$1008,5,FALSE))</f>
        <v/>
      </c>
      <c r="H9999" t="str">
        <f>IF(VLOOKUP(TRM!A86,'TRM - TBM Crosswalk'!$A$2:'TRM - TBM Crosswalk'!$I$1008,6,FALSE)=0,"",VLOOKUP(TRM!A86,'TRM - TBM Crosswalk'!$A$2:'TRM - TBM Crosswalk'!$I$1008,6,FALSE))</f>
        <v/>
      </c>
      <c r="I9999" t="str">
        <f>IF(VLOOKUP(TRM!A86,'TRM - TBM Crosswalk'!$A$2:'TRM - TBM Crosswalk'!$I$1008,7,FALSE)=0,"",VLOOKUP(TRM!A86,'TRM - TBM Crosswalk'!$A$2:'TRM - TBM Crosswalk'!$I$1008,7,FALSE))</f>
        <v>Business Services</v>
      </c>
      <c r="J9999" t="str">
        <f>IF(VLOOKUP(TRM!A86,'TRM - TBM Crosswalk'!$A$2:'TRM - TBM Crosswalk'!$I$1008,8,FALSE)=0,"",VLOOKUP(TRM!A86,'TRM - TBM Crosswalk'!$A$2:'TRM - TBM Crosswalk'!$I$1008,8,FALSE))</f>
        <v>Manufacturing &amp;  Delivery</v>
      </c>
      <c r="K9999" t="str">
        <f>IF(VLOOKUP(TRM!A86,'TRM - TBM Crosswalk'!$A$2:'TRM - TBM Crosswalk'!$I$1008,9,FALSE)=0,"",VLOOKUP(TRM!A86,'TRM - TBM Crosswalk'!$A$2:'TRM - TBM Crosswalk'!$I$1008,9,FALSE))</f>
        <v>Inventory &amp; Warehousing</v>
      </c>
    </row>
    <row r="10000" spans="1:11" x14ac:dyDescent="0.45">
      <c r="A10000" t="str">
        <f>TRM!A7750</f>
        <v>B10.813.314</v>
      </c>
      <c r="B10000" t="str">
        <f>TRM!B7750</f>
        <v>Assistive Technology Services</v>
      </c>
      <c r="C10000" t="str">
        <f>TRM!C7750</f>
        <v>Freedom Scientific MAGic Training Table Of Contents DAISY Files | 13.1.1203.0</v>
      </c>
      <c r="D10000">
        <f>TRM!D7750</f>
        <v>0</v>
      </c>
      <c r="E10000" t="str">
        <f>IF(VLOOKUP(TRM!A7750,'TRM - TBM Crosswalk'!$A$2:'TRM - TBM Crosswalk'!$I$1008,3,FALSE)="N/A","TBD","")</f>
        <v>TBD</v>
      </c>
      <c r="F10000" t="str">
        <f>IF(VLOOKUP(TRM!A7750,'TRM - TBM Crosswalk'!$A$2:'TRM - TBM Crosswalk'!$I$1008,4,FALSE)=0,"",VLOOKUP(TRM!A7750,'TRM - TBM Crosswalk'!$A$2:'TRM - TBM Crosswalk'!$I$1008,4,FALSE))</f>
        <v/>
      </c>
      <c r="G10000" t="str">
        <f>IF(VLOOKUP(TRM!A7750,'TRM - TBM Crosswalk'!$A$2:'TRM - TBM Crosswalk'!$I$1008,5,FALSE)=0,"",VLOOKUP(TRM!A7750,'TRM - TBM Crosswalk'!$A$2:'TRM - TBM Crosswalk'!$I$1008,5,FALSE))</f>
        <v/>
      </c>
      <c r="H10000" t="str">
        <f>IF(VLOOKUP(TRM!A7750,'TRM - TBM Crosswalk'!$A$2:'TRM - TBM Crosswalk'!$I$1008,6,FALSE)=0,"",VLOOKUP(TRM!A7750,'TRM - TBM Crosswalk'!$A$2:'TRM - TBM Crosswalk'!$I$1008,6,FALSE))</f>
        <v/>
      </c>
      <c r="I10000" t="str">
        <f>IF(VLOOKUP(TRM!A7750,'TRM - TBM Crosswalk'!$A$2:'TRM - TBM Crosswalk'!$I$1008,7,FALSE)=0,"",VLOOKUP(TRM!A7750,'TRM - TBM Crosswalk'!$A$2:'TRM - TBM Crosswalk'!$I$1008,7,FALSE))</f>
        <v/>
      </c>
      <c r="J10000" t="str">
        <f>IF(VLOOKUP(TRM!A7750,'TRM - TBM Crosswalk'!$A$2:'TRM - TBM Crosswalk'!$I$1008,8,FALSE)=0,"",VLOOKUP(TRM!A7750,'TRM - TBM Crosswalk'!$A$2:'TRM - TBM Crosswalk'!$I$1008,8,FALSE))</f>
        <v/>
      </c>
      <c r="K10000" t="str">
        <f>IF(VLOOKUP(TRM!A7750,'TRM - TBM Crosswalk'!$A$2:'TRM - TBM Crosswalk'!$I$1008,9,FALSE)=0,"",VLOOKUP(TRM!A7750,'TRM - TBM Crosswalk'!$A$2:'TRM - TBM Crosswalk'!$I$1008,9,FALSE))</f>
        <v/>
      </c>
    </row>
    <row r="10001" spans="1:11" x14ac:dyDescent="0.45">
      <c r="A10001" t="str">
        <f>TRM!A7751</f>
        <v>B10.813.314</v>
      </c>
      <c r="B10001" t="str">
        <f>TRM!B7751</f>
        <v>Assistive Technology Services</v>
      </c>
      <c r="C10001" t="str">
        <f>TRM!C7751</f>
        <v>Freedom Scientific MAGic Training Table Of Contents DAISY Files | 14.0.1007.0</v>
      </c>
      <c r="D10001">
        <f>TRM!D7751</f>
        <v>0</v>
      </c>
      <c r="E10001" t="str">
        <f>IF(VLOOKUP(TRM!A7751,'TRM - TBM Crosswalk'!$A$2:'TRM - TBM Crosswalk'!$I$1008,3,FALSE)="N/A","TBD","")</f>
        <v>TBD</v>
      </c>
      <c r="F10001" t="str">
        <f>IF(VLOOKUP(TRM!A7751,'TRM - TBM Crosswalk'!$A$2:'TRM - TBM Crosswalk'!$I$1008,4,FALSE)=0,"",VLOOKUP(TRM!A7751,'TRM - TBM Crosswalk'!$A$2:'TRM - TBM Crosswalk'!$I$1008,4,FALSE))</f>
        <v/>
      </c>
      <c r="G10001" t="str">
        <f>IF(VLOOKUP(TRM!A7751,'TRM - TBM Crosswalk'!$A$2:'TRM - TBM Crosswalk'!$I$1008,5,FALSE)=0,"",VLOOKUP(TRM!A7751,'TRM - TBM Crosswalk'!$A$2:'TRM - TBM Crosswalk'!$I$1008,5,FALSE))</f>
        <v/>
      </c>
      <c r="H10001" t="str">
        <f>IF(VLOOKUP(TRM!A7751,'TRM - TBM Crosswalk'!$A$2:'TRM - TBM Crosswalk'!$I$1008,6,FALSE)=0,"",VLOOKUP(TRM!A7751,'TRM - TBM Crosswalk'!$A$2:'TRM - TBM Crosswalk'!$I$1008,6,FALSE))</f>
        <v/>
      </c>
      <c r="I10001" t="str">
        <f>IF(VLOOKUP(TRM!A7751,'TRM - TBM Crosswalk'!$A$2:'TRM - TBM Crosswalk'!$I$1008,7,FALSE)=0,"",VLOOKUP(TRM!A7751,'TRM - TBM Crosswalk'!$A$2:'TRM - TBM Crosswalk'!$I$1008,7,FALSE))</f>
        <v/>
      </c>
      <c r="J10001" t="str">
        <f>IF(VLOOKUP(TRM!A7751,'TRM - TBM Crosswalk'!$A$2:'TRM - TBM Crosswalk'!$I$1008,8,FALSE)=0,"",VLOOKUP(TRM!A7751,'TRM - TBM Crosswalk'!$A$2:'TRM - TBM Crosswalk'!$I$1008,8,FALSE))</f>
        <v/>
      </c>
      <c r="K10001" t="str">
        <f>IF(VLOOKUP(TRM!A7751,'TRM - TBM Crosswalk'!$A$2:'TRM - TBM Crosswalk'!$I$1008,9,FALSE)=0,"",VLOOKUP(TRM!A7751,'TRM - TBM Crosswalk'!$A$2:'TRM - TBM Crosswalk'!$I$1008,9,FALSE))</f>
        <v/>
      </c>
    </row>
    <row r="10002" spans="1:11" x14ac:dyDescent="0.45">
      <c r="A10002" t="str">
        <f>TRM!A7752</f>
        <v>B10.813.314</v>
      </c>
      <c r="B10002" t="str">
        <f>TRM!B7752</f>
        <v>Assistive Technology Services</v>
      </c>
      <c r="C10002" t="str">
        <f>TRM!C7752</f>
        <v>Freedom Scientific OmniPage | 9.0.000.0</v>
      </c>
      <c r="D10002">
        <f>TRM!D7752</f>
        <v>0</v>
      </c>
      <c r="E10002" t="str">
        <f>IF(VLOOKUP(TRM!A7752,'TRM - TBM Crosswalk'!$A$2:'TRM - TBM Crosswalk'!$I$1008,3,FALSE)="N/A","TBD","")</f>
        <v>TBD</v>
      </c>
      <c r="F10002" t="str">
        <f>IF(VLOOKUP(TRM!A7752,'TRM - TBM Crosswalk'!$A$2:'TRM - TBM Crosswalk'!$I$1008,4,FALSE)=0,"",VLOOKUP(TRM!A7752,'TRM - TBM Crosswalk'!$A$2:'TRM - TBM Crosswalk'!$I$1008,4,FALSE))</f>
        <v/>
      </c>
      <c r="G10002" t="str">
        <f>IF(VLOOKUP(TRM!A7752,'TRM - TBM Crosswalk'!$A$2:'TRM - TBM Crosswalk'!$I$1008,5,FALSE)=0,"",VLOOKUP(TRM!A7752,'TRM - TBM Crosswalk'!$A$2:'TRM - TBM Crosswalk'!$I$1008,5,FALSE))</f>
        <v/>
      </c>
      <c r="H10002" t="str">
        <f>IF(VLOOKUP(TRM!A7752,'TRM - TBM Crosswalk'!$A$2:'TRM - TBM Crosswalk'!$I$1008,6,FALSE)=0,"",VLOOKUP(TRM!A7752,'TRM - TBM Crosswalk'!$A$2:'TRM - TBM Crosswalk'!$I$1008,6,FALSE))</f>
        <v/>
      </c>
      <c r="I10002" t="str">
        <f>IF(VLOOKUP(TRM!A7752,'TRM - TBM Crosswalk'!$A$2:'TRM - TBM Crosswalk'!$I$1008,7,FALSE)=0,"",VLOOKUP(TRM!A7752,'TRM - TBM Crosswalk'!$A$2:'TRM - TBM Crosswalk'!$I$1008,7,FALSE))</f>
        <v/>
      </c>
      <c r="J10002" t="str">
        <f>IF(VLOOKUP(TRM!A7752,'TRM - TBM Crosswalk'!$A$2:'TRM - TBM Crosswalk'!$I$1008,8,FALSE)=0,"",VLOOKUP(TRM!A7752,'TRM - TBM Crosswalk'!$A$2:'TRM - TBM Crosswalk'!$I$1008,8,FALSE))</f>
        <v/>
      </c>
      <c r="K10002" t="str">
        <f>IF(VLOOKUP(TRM!A7752,'TRM - TBM Crosswalk'!$A$2:'TRM - TBM Crosswalk'!$I$1008,9,FALSE)=0,"",VLOOKUP(TRM!A7752,'TRM - TBM Crosswalk'!$A$2:'TRM - TBM Crosswalk'!$I$1008,9,FALSE))</f>
        <v/>
      </c>
    </row>
    <row r="10003" spans="1:11" x14ac:dyDescent="0.45">
      <c r="A10003" t="str">
        <f>TRM!A1472</f>
        <v>A02.021.234#</v>
      </c>
      <c r="B10003" t="str">
        <f>TRM!B1472</f>
        <v>Database Tools#</v>
      </c>
      <c r="C10003" t="str">
        <f>TRM!C1472</f>
        <v>PLSQL Developer 12 (64 bit) | 12.0.2.1818</v>
      </c>
      <c r="D10003">
        <f>TRM!D1472</f>
        <v>0</v>
      </c>
      <c r="E10003" t="str">
        <f>IF(VLOOKUP(TRM!A1472,'TRM - TBM Crosswalk'!$A$2:'TRM - TBM Crosswalk'!$I$1008,3,FALSE)="N/A","TBD","")</f>
        <v/>
      </c>
      <c r="F10003" t="str">
        <f>IF(VLOOKUP(TRM!A1472,'TRM - TBM Crosswalk'!$A$2:'TRM - TBM Crosswalk'!$I$1008,4,FALSE)=0,"",VLOOKUP(TRM!A1472,'TRM - TBM Crosswalk'!$A$2:'TRM - TBM Crosswalk'!$I$1008,4,FALSE))</f>
        <v/>
      </c>
      <c r="G10003" t="str">
        <f>IF(VLOOKUP(TRM!A1472,'TRM - TBM Crosswalk'!$A$2:'TRM - TBM Crosswalk'!$I$1008,5,FALSE)=0,"",VLOOKUP(TRM!A1472,'TRM - TBM Crosswalk'!$A$2:'TRM - TBM Crosswalk'!$I$1008,5,FALSE))</f>
        <v>Storage</v>
      </c>
      <c r="H10003" t="str">
        <f>IF(VLOOKUP(TRM!A1472,'TRM - TBM Crosswalk'!$A$2:'TRM - TBM Crosswalk'!$I$1008,6,FALSE)=0,"",VLOOKUP(TRM!A1472,'TRM - TBM Crosswalk'!$A$2:'TRM - TBM Crosswalk'!$I$1008,6,FALSE))</f>
        <v/>
      </c>
      <c r="I10003" t="str">
        <f>IF(VLOOKUP(TRM!A1472,'TRM - TBM Crosswalk'!$A$2:'TRM - TBM Crosswalk'!$I$1008,7,FALSE)=0,"",VLOOKUP(TRM!A1472,'TRM - TBM Crosswalk'!$A$2:'TRM - TBM Crosswalk'!$I$1008,7,FALSE))</f>
        <v>Platform Services</v>
      </c>
      <c r="J10003" t="str">
        <f>IF(VLOOKUP(TRM!A1472,'TRM - TBM Crosswalk'!$A$2:'TRM - TBM Crosswalk'!$I$1008,8,FALSE)=0,"",VLOOKUP(TRM!A1472,'TRM - TBM Crosswalk'!$A$2:'TRM - TBM Crosswalk'!$I$1008,8,FALSE))</f>
        <v>Data Services</v>
      </c>
      <c r="K10003" t="str">
        <f>IF(VLOOKUP(TRM!A1472,'TRM - TBM Crosswalk'!$A$2:'TRM - TBM Crosswalk'!$I$1008,9,FALSE)=0,"",VLOOKUP(TRM!A1472,'TRM - TBM Crosswalk'!$A$2:'TRM - TBM Crosswalk'!$I$1008,9,FALSE))</f>
        <v>Database</v>
      </c>
    </row>
    <row r="10004" spans="1:11" x14ac:dyDescent="0.45">
      <c r="A10004" t="str">
        <f>TRM!A1473</f>
        <v>A02.021.234#</v>
      </c>
      <c r="B10004" t="str">
        <f>TRM!B1473</f>
        <v>Database Tools#</v>
      </c>
      <c r="C10004" t="str">
        <f>TRM!C1473</f>
        <v>PLSQL Developer 12 (64 bit) | 12.0.7.1837</v>
      </c>
      <c r="D10004">
        <f>TRM!D1473</f>
        <v>0</v>
      </c>
      <c r="E10004" t="str">
        <f>IF(VLOOKUP(TRM!A1473,'TRM - TBM Crosswalk'!$A$2:'TRM - TBM Crosswalk'!$I$1008,3,FALSE)="N/A","TBD","")</f>
        <v/>
      </c>
      <c r="F10004" t="str">
        <f>IF(VLOOKUP(TRM!A1473,'TRM - TBM Crosswalk'!$A$2:'TRM - TBM Crosswalk'!$I$1008,4,FALSE)=0,"",VLOOKUP(TRM!A1473,'TRM - TBM Crosswalk'!$A$2:'TRM - TBM Crosswalk'!$I$1008,4,FALSE))</f>
        <v/>
      </c>
      <c r="G10004" t="str">
        <f>IF(VLOOKUP(TRM!A1473,'TRM - TBM Crosswalk'!$A$2:'TRM - TBM Crosswalk'!$I$1008,5,FALSE)=0,"",VLOOKUP(TRM!A1473,'TRM - TBM Crosswalk'!$A$2:'TRM - TBM Crosswalk'!$I$1008,5,FALSE))</f>
        <v>Storage</v>
      </c>
      <c r="H10004" t="str">
        <f>IF(VLOOKUP(TRM!A1473,'TRM - TBM Crosswalk'!$A$2:'TRM - TBM Crosswalk'!$I$1008,6,FALSE)=0,"",VLOOKUP(TRM!A1473,'TRM - TBM Crosswalk'!$A$2:'TRM - TBM Crosswalk'!$I$1008,6,FALSE))</f>
        <v/>
      </c>
      <c r="I10004" t="str">
        <f>IF(VLOOKUP(TRM!A1473,'TRM - TBM Crosswalk'!$A$2:'TRM - TBM Crosswalk'!$I$1008,7,FALSE)=0,"",VLOOKUP(TRM!A1473,'TRM - TBM Crosswalk'!$A$2:'TRM - TBM Crosswalk'!$I$1008,7,FALSE))</f>
        <v>Platform Services</v>
      </c>
      <c r="J10004" t="str">
        <f>IF(VLOOKUP(TRM!A1473,'TRM - TBM Crosswalk'!$A$2:'TRM - TBM Crosswalk'!$I$1008,8,FALSE)=0,"",VLOOKUP(TRM!A1473,'TRM - TBM Crosswalk'!$A$2:'TRM - TBM Crosswalk'!$I$1008,8,FALSE))</f>
        <v>Data Services</v>
      </c>
      <c r="K10004" t="str">
        <f>IF(VLOOKUP(TRM!A1473,'TRM - TBM Crosswalk'!$A$2:'TRM - TBM Crosswalk'!$I$1008,9,FALSE)=0,"",VLOOKUP(TRM!A1473,'TRM - TBM Crosswalk'!$A$2:'TRM - TBM Crosswalk'!$I$1008,9,FALSE))</f>
        <v>Database</v>
      </c>
    </row>
    <row r="10005" spans="1:11" x14ac:dyDescent="0.45">
      <c r="A10005" t="str">
        <f>TRM!A2093</f>
        <v>A02.022.240</v>
      </c>
      <c r="B10005" t="str">
        <f>TRM!B2093</f>
        <v>Integrated Development Environment (IDE)#</v>
      </c>
      <c r="C10005" t="str">
        <f>TRM!C2093</f>
        <v>PyScripter  (x86) | 3.6.2</v>
      </c>
      <c r="D10005">
        <f>TRM!D2093</f>
        <v>0</v>
      </c>
      <c r="E10005" t="str">
        <f>IF(VLOOKUP(TRM!A2093,'TRM - TBM Crosswalk'!$A$2:'TRM - TBM Crosswalk'!$I$1008,3,FALSE)="N/A","TBD","")</f>
        <v/>
      </c>
      <c r="F10005" t="str">
        <f>IF(VLOOKUP(TRM!A2093,'TRM - TBM Crosswalk'!$A$2:'TRM - TBM Crosswalk'!$I$1008,4,FALSE)=0,"",VLOOKUP(TRM!A2093,'TRM - TBM Crosswalk'!$A$2:'TRM - TBM Crosswalk'!$I$1008,4,FALSE))</f>
        <v/>
      </c>
      <c r="G10005" t="str">
        <f>IF(VLOOKUP(TRM!A2093,'TRM - TBM Crosswalk'!$A$2:'TRM - TBM Crosswalk'!$I$1008,5,FALSE)=0,"",VLOOKUP(TRM!A2093,'TRM - TBM Crosswalk'!$A$2:'TRM - TBM Crosswalk'!$I$1008,5,FALSE))</f>
        <v>Application</v>
      </c>
      <c r="H10005" t="str">
        <f>IF(VLOOKUP(TRM!A2093,'TRM - TBM Crosswalk'!$A$2:'TRM - TBM Crosswalk'!$I$1008,6,FALSE)=0,"",VLOOKUP(TRM!A2093,'TRM - TBM Crosswalk'!$A$2:'TRM - TBM Crosswalk'!$I$1008,6,FALSE))</f>
        <v>Application Development</v>
      </c>
      <c r="I10005" t="str">
        <f>IF(VLOOKUP(TRM!A2093,'TRM - TBM Crosswalk'!$A$2:'TRM - TBM Crosswalk'!$I$1008,7,FALSE)=0,"",VLOOKUP(TRM!A2093,'TRM - TBM Crosswalk'!$A$2:'TRM - TBM Crosswalk'!$I$1008,7,FALSE))</f>
        <v/>
      </c>
      <c r="J10005" t="str">
        <f>IF(VLOOKUP(TRM!A2093,'TRM - TBM Crosswalk'!$A$2:'TRM - TBM Crosswalk'!$I$1008,8,FALSE)=0,"",VLOOKUP(TRM!A2093,'TRM - TBM Crosswalk'!$A$2:'TRM - TBM Crosswalk'!$I$1008,8,FALSE))</f>
        <v/>
      </c>
      <c r="K10005" t="str">
        <f>IF(VLOOKUP(TRM!A2093,'TRM - TBM Crosswalk'!$A$2:'TRM - TBM Crosswalk'!$I$1008,9,FALSE)=0,"",VLOOKUP(TRM!A2093,'TRM - TBM Crosswalk'!$A$2:'TRM - TBM Crosswalk'!$I$1008,9,FALSE))</f>
        <v/>
      </c>
    </row>
    <row r="10006" spans="1:11" x14ac:dyDescent="0.45">
      <c r="A10006" t="str">
        <f>TRM!A2094</f>
        <v>A02.022.240</v>
      </c>
      <c r="B10006" t="str">
        <f>TRM!B2094</f>
        <v>Integrated Development Environment (IDE)#</v>
      </c>
      <c r="C10006" t="str">
        <f>TRM!C2094</f>
        <v>PyScripter | 2.5.3</v>
      </c>
      <c r="D10006">
        <f>TRM!D2094</f>
        <v>0</v>
      </c>
      <c r="E10006" t="str">
        <f>IF(VLOOKUP(TRM!A2094,'TRM - TBM Crosswalk'!$A$2:'TRM - TBM Crosswalk'!$I$1008,3,FALSE)="N/A","TBD","")</f>
        <v/>
      </c>
      <c r="F10006" t="str">
        <f>IF(VLOOKUP(TRM!A2094,'TRM - TBM Crosswalk'!$A$2:'TRM - TBM Crosswalk'!$I$1008,4,FALSE)=0,"",VLOOKUP(TRM!A2094,'TRM - TBM Crosswalk'!$A$2:'TRM - TBM Crosswalk'!$I$1008,4,FALSE))</f>
        <v/>
      </c>
      <c r="G10006" t="str">
        <f>IF(VLOOKUP(TRM!A2094,'TRM - TBM Crosswalk'!$A$2:'TRM - TBM Crosswalk'!$I$1008,5,FALSE)=0,"",VLOOKUP(TRM!A2094,'TRM - TBM Crosswalk'!$A$2:'TRM - TBM Crosswalk'!$I$1008,5,FALSE))</f>
        <v>Application</v>
      </c>
      <c r="H10006" t="str">
        <f>IF(VLOOKUP(TRM!A2094,'TRM - TBM Crosswalk'!$A$2:'TRM - TBM Crosswalk'!$I$1008,6,FALSE)=0,"",VLOOKUP(TRM!A2094,'TRM - TBM Crosswalk'!$A$2:'TRM - TBM Crosswalk'!$I$1008,6,FALSE))</f>
        <v>Application Development</v>
      </c>
      <c r="I10006" t="str">
        <f>IF(VLOOKUP(TRM!A2094,'TRM - TBM Crosswalk'!$A$2:'TRM - TBM Crosswalk'!$I$1008,7,FALSE)=0,"",VLOOKUP(TRM!A2094,'TRM - TBM Crosswalk'!$A$2:'TRM - TBM Crosswalk'!$I$1008,7,FALSE))</f>
        <v/>
      </c>
      <c r="J10006" t="str">
        <f>IF(VLOOKUP(TRM!A2094,'TRM - TBM Crosswalk'!$A$2:'TRM - TBM Crosswalk'!$I$1008,8,FALSE)=0,"",VLOOKUP(TRM!A2094,'TRM - TBM Crosswalk'!$A$2:'TRM - TBM Crosswalk'!$I$1008,8,FALSE))</f>
        <v/>
      </c>
      <c r="K10006" t="str">
        <f>IF(VLOOKUP(TRM!A2094,'TRM - TBM Crosswalk'!$A$2:'TRM - TBM Crosswalk'!$I$1008,9,FALSE)=0,"",VLOOKUP(TRM!A2094,'TRM - TBM Crosswalk'!$A$2:'TRM - TBM Crosswalk'!$I$1008,9,FALSE))</f>
        <v/>
      </c>
    </row>
    <row r="10007" spans="1:11" x14ac:dyDescent="0.45">
      <c r="A10007" t="str">
        <f>TRM!A2095</f>
        <v>A02.022.240</v>
      </c>
      <c r="B10007" t="str">
        <f>TRM!B2095</f>
        <v>Integrated Development Environment (IDE)#</v>
      </c>
      <c r="C10007" t="str">
        <f>TRM!C2095</f>
        <v>PyScripter | 2.6.0</v>
      </c>
      <c r="D10007">
        <f>TRM!D2095</f>
        <v>0</v>
      </c>
      <c r="E10007" t="str">
        <f>IF(VLOOKUP(TRM!A2095,'TRM - TBM Crosswalk'!$A$2:'TRM - TBM Crosswalk'!$I$1008,3,FALSE)="N/A","TBD","")</f>
        <v/>
      </c>
      <c r="F10007" t="str">
        <f>IF(VLOOKUP(TRM!A2095,'TRM - TBM Crosswalk'!$A$2:'TRM - TBM Crosswalk'!$I$1008,4,FALSE)=0,"",VLOOKUP(TRM!A2095,'TRM - TBM Crosswalk'!$A$2:'TRM - TBM Crosswalk'!$I$1008,4,FALSE))</f>
        <v/>
      </c>
      <c r="G10007" t="str">
        <f>IF(VLOOKUP(TRM!A2095,'TRM - TBM Crosswalk'!$A$2:'TRM - TBM Crosswalk'!$I$1008,5,FALSE)=0,"",VLOOKUP(TRM!A2095,'TRM - TBM Crosswalk'!$A$2:'TRM - TBM Crosswalk'!$I$1008,5,FALSE))</f>
        <v>Application</v>
      </c>
      <c r="H10007" t="str">
        <f>IF(VLOOKUP(TRM!A2095,'TRM - TBM Crosswalk'!$A$2:'TRM - TBM Crosswalk'!$I$1008,6,FALSE)=0,"",VLOOKUP(TRM!A2095,'TRM - TBM Crosswalk'!$A$2:'TRM - TBM Crosswalk'!$I$1008,6,FALSE))</f>
        <v>Application Development</v>
      </c>
      <c r="I10007" t="str">
        <f>IF(VLOOKUP(TRM!A2095,'TRM - TBM Crosswalk'!$A$2:'TRM - TBM Crosswalk'!$I$1008,7,FALSE)=0,"",VLOOKUP(TRM!A2095,'TRM - TBM Crosswalk'!$A$2:'TRM - TBM Crosswalk'!$I$1008,7,FALSE))</f>
        <v/>
      </c>
      <c r="J10007" t="str">
        <f>IF(VLOOKUP(TRM!A2095,'TRM - TBM Crosswalk'!$A$2:'TRM - TBM Crosswalk'!$I$1008,8,FALSE)=0,"",VLOOKUP(TRM!A2095,'TRM - TBM Crosswalk'!$A$2:'TRM - TBM Crosswalk'!$I$1008,8,FALSE))</f>
        <v/>
      </c>
      <c r="K10007" t="str">
        <f>IF(VLOOKUP(TRM!A2095,'TRM - TBM Crosswalk'!$A$2:'TRM - TBM Crosswalk'!$I$1008,9,FALSE)=0,"",VLOOKUP(TRM!A2095,'TRM - TBM Crosswalk'!$A$2:'TRM - TBM Crosswalk'!$I$1008,9,FALSE))</f>
        <v/>
      </c>
    </row>
    <row r="10008" spans="1:11" x14ac:dyDescent="0.45">
      <c r="A10008" t="str">
        <f>TRM!A3517</f>
        <v>A02.024.385</v>
      </c>
      <c r="B10008" t="str">
        <f>TRM!B3517</f>
        <v>Geospatial Data Analysis</v>
      </c>
      <c r="C10008" t="str">
        <f>TRM!C3517</f>
        <v>ArcGIS Web Adaptor (IIS) 10.6.1 - orarcgis (443) | 10.6.9270</v>
      </c>
      <c r="D10008">
        <f>TRM!D3517</f>
        <v>0</v>
      </c>
      <c r="E10008" t="str">
        <f>IF(VLOOKUP(TRM!A3517,'TRM - TBM Crosswalk'!$A$2:'TRM - TBM Crosswalk'!$I$1008,3,FALSE)="N/A","TBD","")</f>
        <v>TBD</v>
      </c>
      <c r="F10008" t="str">
        <f>IF(VLOOKUP(TRM!A3517,'TRM - TBM Crosswalk'!$A$2:'TRM - TBM Crosswalk'!$I$1008,4,FALSE)=0,"",VLOOKUP(TRM!A3517,'TRM - TBM Crosswalk'!$A$2:'TRM - TBM Crosswalk'!$I$1008,4,FALSE))</f>
        <v/>
      </c>
      <c r="G10008" t="str">
        <f>IF(VLOOKUP(TRM!A3517,'TRM - TBM Crosswalk'!$A$2:'TRM - TBM Crosswalk'!$I$1008,5,FALSE)=0,"",VLOOKUP(TRM!A3517,'TRM - TBM Crosswalk'!$A$2:'TRM - TBM Crosswalk'!$I$1008,5,FALSE))</f>
        <v/>
      </c>
      <c r="H10008" t="str">
        <f>IF(VLOOKUP(TRM!A3517,'TRM - TBM Crosswalk'!$A$2:'TRM - TBM Crosswalk'!$I$1008,6,FALSE)=0,"",VLOOKUP(TRM!A3517,'TRM - TBM Crosswalk'!$A$2:'TRM - TBM Crosswalk'!$I$1008,6,FALSE))</f>
        <v/>
      </c>
      <c r="I10008" t="str">
        <f>IF(VLOOKUP(TRM!A3517,'TRM - TBM Crosswalk'!$A$2:'TRM - TBM Crosswalk'!$I$1008,7,FALSE)=0,"",VLOOKUP(TRM!A3517,'TRM - TBM Crosswalk'!$A$2:'TRM - TBM Crosswalk'!$I$1008,7,FALSE))</f>
        <v/>
      </c>
      <c r="J10008" t="str">
        <f>IF(VLOOKUP(TRM!A3517,'TRM - TBM Crosswalk'!$A$2:'TRM - TBM Crosswalk'!$I$1008,8,FALSE)=0,"",VLOOKUP(TRM!A3517,'TRM - TBM Crosswalk'!$A$2:'TRM - TBM Crosswalk'!$I$1008,8,FALSE))</f>
        <v/>
      </c>
      <c r="K10008" t="str">
        <f>IF(VLOOKUP(TRM!A3517,'TRM - TBM Crosswalk'!$A$2:'TRM - TBM Crosswalk'!$I$1008,9,FALSE)=0,"",VLOOKUP(TRM!A3517,'TRM - TBM Crosswalk'!$A$2:'TRM - TBM Crosswalk'!$I$1008,9,FALSE))</f>
        <v/>
      </c>
    </row>
    <row r="10009" spans="1:11" x14ac:dyDescent="0.45">
      <c r="A10009" t="str">
        <f>TRM!A3518</f>
        <v>A02.024.385</v>
      </c>
      <c r="B10009" t="str">
        <f>TRM!B3518</f>
        <v>Geospatial Data Analysis</v>
      </c>
      <c r="C10009" t="str">
        <f>TRM!C3518</f>
        <v>ArcGIS Web Adaptor (IIS) 10.6.1 - orarcgisauth (443) | 10.6.9270</v>
      </c>
      <c r="D10009">
        <f>TRM!D3518</f>
        <v>0</v>
      </c>
      <c r="E10009" t="str">
        <f>IF(VLOOKUP(TRM!A3518,'TRM - TBM Crosswalk'!$A$2:'TRM - TBM Crosswalk'!$I$1008,3,FALSE)="N/A","TBD","")</f>
        <v>TBD</v>
      </c>
      <c r="F10009" t="str">
        <f>IF(VLOOKUP(TRM!A3518,'TRM - TBM Crosswalk'!$A$2:'TRM - TBM Crosswalk'!$I$1008,4,FALSE)=0,"",VLOOKUP(TRM!A3518,'TRM - TBM Crosswalk'!$A$2:'TRM - TBM Crosswalk'!$I$1008,4,FALSE))</f>
        <v/>
      </c>
      <c r="G10009" t="str">
        <f>IF(VLOOKUP(TRM!A3518,'TRM - TBM Crosswalk'!$A$2:'TRM - TBM Crosswalk'!$I$1008,5,FALSE)=0,"",VLOOKUP(TRM!A3518,'TRM - TBM Crosswalk'!$A$2:'TRM - TBM Crosswalk'!$I$1008,5,FALSE))</f>
        <v/>
      </c>
      <c r="H10009" t="str">
        <f>IF(VLOOKUP(TRM!A3518,'TRM - TBM Crosswalk'!$A$2:'TRM - TBM Crosswalk'!$I$1008,6,FALSE)=0,"",VLOOKUP(TRM!A3518,'TRM - TBM Crosswalk'!$A$2:'TRM - TBM Crosswalk'!$I$1008,6,FALSE))</f>
        <v/>
      </c>
      <c r="I10009" t="str">
        <f>IF(VLOOKUP(TRM!A3518,'TRM - TBM Crosswalk'!$A$2:'TRM - TBM Crosswalk'!$I$1008,7,FALSE)=0,"",VLOOKUP(TRM!A3518,'TRM - TBM Crosswalk'!$A$2:'TRM - TBM Crosswalk'!$I$1008,7,FALSE))</f>
        <v/>
      </c>
      <c r="J10009" t="str">
        <f>IF(VLOOKUP(TRM!A3518,'TRM - TBM Crosswalk'!$A$2:'TRM - TBM Crosswalk'!$I$1008,8,FALSE)=0,"",VLOOKUP(TRM!A3518,'TRM - TBM Crosswalk'!$A$2:'TRM - TBM Crosswalk'!$I$1008,8,FALSE))</f>
        <v/>
      </c>
      <c r="K10009" t="str">
        <f>IF(VLOOKUP(TRM!A3518,'TRM - TBM Crosswalk'!$A$2:'TRM - TBM Crosswalk'!$I$1008,9,FALSE)=0,"",VLOOKUP(TRM!A3518,'TRM - TBM Crosswalk'!$A$2:'TRM - TBM Crosswalk'!$I$1008,9,FALSE))</f>
        <v/>
      </c>
    </row>
    <row r="10010" spans="1:11" x14ac:dyDescent="0.45">
      <c r="A10010" t="str">
        <f>TRM!A3519</f>
        <v>A02.024.385</v>
      </c>
      <c r="B10010" t="str">
        <f>TRM!B3519</f>
        <v>Geospatial Data Analysis</v>
      </c>
      <c r="C10010" t="str">
        <f>TRM!C3519</f>
        <v>ArcGIS Web Adaptor (IIS) 10.6.1 - orarcgispub (443) | 10.6.9270</v>
      </c>
      <c r="D10010">
        <f>TRM!D3519</f>
        <v>0</v>
      </c>
      <c r="E10010" t="str">
        <f>IF(VLOOKUP(TRM!A3519,'TRM - TBM Crosswalk'!$A$2:'TRM - TBM Crosswalk'!$I$1008,3,FALSE)="N/A","TBD","")</f>
        <v>TBD</v>
      </c>
      <c r="F10010" t="str">
        <f>IF(VLOOKUP(TRM!A3519,'TRM - TBM Crosswalk'!$A$2:'TRM - TBM Crosswalk'!$I$1008,4,FALSE)=0,"",VLOOKUP(TRM!A3519,'TRM - TBM Crosswalk'!$A$2:'TRM - TBM Crosswalk'!$I$1008,4,FALSE))</f>
        <v/>
      </c>
      <c r="G10010" t="str">
        <f>IF(VLOOKUP(TRM!A3519,'TRM - TBM Crosswalk'!$A$2:'TRM - TBM Crosswalk'!$I$1008,5,FALSE)=0,"",VLOOKUP(TRM!A3519,'TRM - TBM Crosswalk'!$A$2:'TRM - TBM Crosswalk'!$I$1008,5,FALSE))</f>
        <v/>
      </c>
      <c r="H10010" t="str">
        <f>IF(VLOOKUP(TRM!A3519,'TRM - TBM Crosswalk'!$A$2:'TRM - TBM Crosswalk'!$I$1008,6,FALSE)=0,"",VLOOKUP(TRM!A3519,'TRM - TBM Crosswalk'!$A$2:'TRM - TBM Crosswalk'!$I$1008,6,FALSE))</f>
        <v/>
      </c>
      <c r="I10010" t="str">
        <f>IF(VLOOKUP(TRM!A3519,'TRM - TBM Crosswalk'!$A$2:'TRM - TBM Crosswalk'!$I$1008,7,FALSE)=0,"",VLOOKUP(TRM!A3519,'TRM - TBM Crosswalk'!$A$2:'TRM - TBM Crosswalk'!$I$1008,7,FALSE))</f>
        <v/>
      </c>
      <c r="J10010" t="str">
        <f>IF(VLOOKUP(TRM!A3519,'TRM - TBM Crosswalk'!$A$2:'TRM - TBM Crosswalk'!$I$1008,8,FALSE)=0,"",VLOOKUP(TRM!A3519,'TRM - TBM Crosswalk'!$A$2:'TRM - TBM Crosswalk'!$I$1008,8,FALSE))</f>
        <v/>
      </c>
      <c r="K10010" t="str">
        <f>IF(VLOOKUP(TRM!A3519,'TRM - TBM Crosswalk'!$A$2:'TRM - TBM Crosswalk'!$I$1008,9,FALSE)=0,"",VLOOKUP(TRM!A3519,'TRM - TBM Crosswalk'!$A$2:'TRM - TBM Crosswalk'!$I$1008,9,FALSE))</f>
        <v/>
      </c>
    </row>
    <row r="10011" spans="1:11" x14ac:dyDescent="0.45">
      <c r="A10011" t="str">
        <f>TRM!A3520</f>
        <v>A02.024.385</v>
      </c>
      <c r="B10011" t="str">
        <f>TRM!B3520</f>
        <v>Geospatial Data Analysis</v>
      </c>
      <c r="C10011" t="str">
        <f>TRM!C3520</f>
        <v>ArcGIS Web Adaptor (IIS) 10.6.1 - orarcgistokenauth (443) | 10.6.9270</v>
      </c>
      <c r="D10011">
        <f>TRM!D3520</f>
        <v>0</v>
      </c>
      <c r="E10011" t="str">
        <f>IF(VLOOKUP(TRM!A3520,'TRM - TBM Crosswalk'!$A$2:'TRM - TBM Crosswalk'!$I$1008,3,FALSE)="N/A","TBD","")</f>
        <v>TBD</v>
      </c>
      <c r="F10011" t="str">
        <f>IF(VLOOKUP(TRM!A3520,'TRM - TBM Crosswalk'!$A$2:'TRM - TBM Crosswalk'!$I$1008,4,FALSE)=0,"",VLOOKUP(TRM!A3520,'TRM - TBM Crosswalk'!$A$2:'TRM - TBM Crosswalk'!$I$1008,4,FALSE))</f>
        <v/>
      </c>
      <c r="G10011" t="str">
        <f>IF(VLOOKUP(TRM!A3520,'TRM - TBM Crosswalk'!$A$2:'TRM - TBM Crosswalk'!$I$1008,5,FALSE)=0,"",VLOOKUP(TRM!A3520,'TRM - TBM Crosswalk'!$A$2:'TRM - TBM Crosswalk'!$I$1008,5,FALSE))</f>
        <v/>
      </c>
      <c r="H10011" t="str">
        <f>IF(VLOOKUP(TRM!A3520,'TRM - TBM Crosswalk'!$A$2:'TRM - TBM Crosswalk'!$I$1008,6,FALSE)=0,"",VLOOKUP(TRM!A3520,'TRM - TBM Crosswalk'!$A$2:'TRM - TBM Crosswalk'!$I$1008,6,FALSE))</f>
        <v/>
      </c>
      <c r="I10011" t="str">
        <f>IF(VLOOKUP(TRM!A3520,'TRM - TBM Crosswalk'!$A$2:'TRM - TBM Crosswalk'!$I$1008,7,FALSE)=0,"",VLOOKUP(TRM!A3520,'TRM - TBM Crosswalk'!$A$2:'TRM - TBM Crosswalk'!$I$1008,7,FALSE))</f>
        <v/>
      </c>
      <c r="J10011" t="str">
        <f>IF(VLOOKUP(TRM!A3520,'TRM - TBM Crosswalk'!$A$2:'TRM - TBM Crosswalk'!$I$1008,8,FALSE)=0,"",VLOOKUP(TRM!A3520,'TRM - TBM Crosswalk'!$A$2:'TRM - TBM Crosswalk'!$I$1008,8,FALSE))</f>
        <v/>
      </c>
      <c r="K10011" t="str">
        <f>IF(VLOOKUP(TRM!A3520,'TRM - TBM Crosswalk'!$A$2:'TRM - TBM Crosswalk'!$I$1008,9,FALSE)=0,"",VLOOKUP(TRM!A3520,'TRM - TBM Crosswalk'!$A$2:'TRM - TBM Crosswalk'!$I$1008,9,FALSE))</f>
        <v/>
      </c>
    </row>
    <row r="10012" spans="1:11" x14ac:dyDescent="0.45">
      <c r="A10012" t="str">
        <f>TRM!A3521</f>
        <v>A02.024.385</v>
      </c>
      <c r="B10012" t="str">
        <f>TRM!B3521</f>
        <v>Geospatial Data Analysis</v>
      </c>
      <c r="C10012" t="str">
        <f>TRM!C3521</f>
        <v>ArcGIS Web Adaptor (IIS) 10.6.1 - orarcgistokenpub (443) | 10.6.9270</v>
      </c>
      <c r="D10012">
        <f>TRM!D3521</f>
        <v>0</v>
      </c>
      <c r="E10012" t="str">
        <f>IF(VLOOKUP(TRM!A3521,'TRM - TBM Crosswalk'!$A$2:'TRM - TBM Crosswalk'!$I$1008,3,FALSE)="N/A","TBD","")</f>
        <v>TBD</v>
      </c>
      <c r="F10012" t="str">
        <f>IF(VLOOKUP(TRM!A3521,'TRM - TBM Crosswalk'!$A$2:'TRM - TBM Crosswalk'!$I$1008,4,FALSE)=0,"",VLOOKUP(TRM!A3521,'TRM - TBM Crosswalk'!$A$2:'TRM - TBM Crosswalk'!$I$1008,4,FALSE))</f>
        <v/>
      </c>
      <c r="G10012" t="str">
        <f>IF(VLOOKUP(TRM!A3521,'TRM - TBM Crosswalk'!$A$2:'TRM - TBM Crosswalk'!$I$1008,5,FALSE)=0,"",VLOOKUP(TRM!A3521,'TRM - TBM Crosswalk'!$A$2:'TRM - TBM Crosswalk'!$I$1008,5,FALSE))</f>
        <v/>
      </c>
      <c r="H10012" t="str">
        <f>IF(VLOOKUP(TRM!A3521,'TRM - TBM Crosswalk'!$A$2:'TRM - TBM Crosswalk'!$I$1008,6,FALSE)=0,"",VLOOKUP(TRM!A3521,'TRM - TBM Crosswalk'!$A$2:'TRM - TBM Crosswalk'!$I$1008,6,FALSE))</f>
        <v/>
      </c>
      <c r="I10012" t="str">
        <f>IF(VLOOKUP(TRM!A3521,'TRM - TBM Crosswalk'!$A$2:'TRM - TBM Crosswalk'!$I$1008,7,FALSE)=0,"",VLOOKUP(TRM!A3521,'TRM - TBM Crosswalk'!$A$2:'TRM - TBM Crosswalk'!$I$1008,7,FALSE))</f>
        <v/>
      </c>
      <c r="J10012" t="str">
        <f>IF(VLOOKUP(TRM!A3521,'TRM - TBM Crosswalk'!$A$2:'TRM - TBM Crosswalk'!$I$1008,8,FALSE)=0,"",VLOOKUP(TRM!A3521,'TRM - TBM Crosswalk'!$A$2:'TRM - TBM Crosswalk'!$I$1008,8,FALSE))</f>
        <v/>
      </c>
      <c r="K10012" t="str">
        <f>IF(VLOOKUP(TRM!A3521,'TRM - TBM Crosswalk'!$A$2:'TRM - TBM Crosswalk'!$I$1008,9,FALSE)=0,"",VLOOKUP(TRM!A3521,'TRM - TBM Crosswalk'!$A$2:'TRM - TBM Crosswalk'!$I$1008,9,FALSE))</f>
        <v/>
      </c>
    </row>
    <row r="10013" spans="1:11" x14ac:dyDescent="0.45">
      <c r="A10013" t="str">
        <f>TRM!A3522</f>
        <v>A02.024.385</v>
      </c>
      <c r="B10013" t="str">
        <f>TRM!B3522</f>
        <v>Geospatial Data Analysis</v>
      </c>
      <c r="C10013" t="str">
        <f>TRM!C3522</f>
        <v>ArcGIS Web Adaptor (IIS) 10.6.1 - portal (443) | 10.6.9270</v>
      </c>
      <c r="D10013">
        <f>TRM!D3522</f>
        <v>0</v>
      </c>
      <c r="E10013" t="str">
        <f>IF(VLOOKUP(TRM!A3522,'TRM - TBM Crosswalk'!$A$2:'TRM - TBM Crosswalk'!$I$1008,3,FALSE)="N/A","TBD","")</f>
        <v>TBD</v>
      </c>
      <c r="F10013" t="str">
        <f>IF(VLOOKUP(TRM!A3522,'TRM - TBM Crosswalk'!$A$2:'TRM - TBM Crosswalk'!$I$1008,4,FALSE)=0,"",VLOOKUP(TRM!A3522,'TRM - TBM Crosswalk'!$A$2:'TRM - TBM Crosswalk'!$I$1008,4,FALSE))</f>
        <v/>
      </c>
      <c r="G10013" t="str">
        <f>IF(VLOOKUP(TRM!A3522,'TRM - TBM Crosswalk'!$A$2:'TRM - TBM Crosswalk'!$I$1008,5,FALSE)=0,"",VLOOKUP(TRM!A3522,'TRM - TBM Crosswalk'!$A$2:'TRM - TBM Crosswalk'!$I$1008,5,FALSE))</f>
        <v/>
      </c>
      <c r="H10013" t="str">
        <f>IF(VLOOKUP(TRM!A3522,'TRM - TBM Crosswalk'!$A$2:'TRM - TBM Crosswalk'!$I$1008,6,FALSE)=0,"",VLOOKUP(TRM!A3522,'TRM - TBM Crosswalk'!$A$2:'TRM - TBM Crosswalk'!$I$1008,6,FALSE))</f>
        <v/>
      </c>
      <c r="I10013" t="str">
        <f>IF(VLOOKUP(TRM!A3522,'TRM - TBM Crosswalk'!$A$2:'TRM - TBM Crosswalk'!$I$1008,7,FALSE)=0,"",VLOOKUP(TRM!A3522,'TRM - TBM Crosswalk'!$A$2:'TRM - TBM Crosswalk'!$I$1008,7,FALSE))</f>
        <v/>
      </c>
      <c r="J10013" t="str">
        <f>IF(VLOOKUP(TRM!A3522,'TRM - TBM Crosswalk'!$A$2:'TRM - TBM Crosswalk'!$I$1008,8,FALSE)=0,"",VLOOKUP(TRM!A3522,'TRM - TBM Crosswalk'!$A$2:'TRM - TBM Crosswalk'!$I$1008,8,FALSE))</f>
        <v/>
      </c>
      <c r="K10013" t="str">
        <f>IF(VLOOKUP(TRM!A3522,'TRM - TBM Crosswalk'!$A$2:'TRM - TBM Crosswalk'!$I$1008,9,FALSE)=0,"",VLOOKUP(TRM!A3522,'TRM - TBM Crosswalk'!$A$2:'TRM - TBM Crosswalk'!$I$1008,9,FALSE))</f>
        <v/>
      </c>
    </row>
    <row r="10014" spans="1:11" x14ac:dyDescent="0.45">
      <c r="A10014" t="str">
        <f>TRM!A3523</f>
        <v>A02.024.385</v>
      </c>
      <c r="B10014" t="str">
        <f>TRM!B3523</f>
        <v>Geospatial Data Analysis</v>
      </c>
      <c r="C10014" t="str">
        <f>TRM!C3523</f>
        <v>ArcGIS Web Adaptor (IIS) 10.6.1 - portal | 10.6.9270</v>
      </c>
      <c r="D10014">
        <f>TRM!D3523</f>
        <v>0</v>
      </c>
      <c r="E10014" t="str">
        <f>IF(VLOOKUP(TRM!A3523,'TRM - TBM Crosswalk'!$A$2:'TRM - TBM Crosswalk'!$I$1008,3,FALSE)="N/A","TBD","")</f>
        <v>TBD</v>
      </c>
      <c r="F10014" t="str">
        <f>IF(VLOOKUP(TRM!A3523,'TRM - TBM Crosswalk'!$A$2:'TRM - TBM Crosswalk'!$I$1008,4,FALSE)=0,"",VLOOKUP(TRM!A3523,'TRM - TBM Crosswalk'!$A$2:'TRM - TBM Crosswalk'!$I$1008,4,FALSE))</f>
        <v/>
      </c>
      <c r="G10014" t="str">
        <f>IF(VLOOKUP(TRM!A3523,'TRM - TBM Crosswalk'!$A$2:'TRM - TBM Crosswalk'!$I$1008,5,FALSE)=0,"",VLOOKUP(TRM!A3523,'TRM - TBM Crosswalk'!$A$2:'TRM - TBM Crosswalk'!$I$1008,5,FALSE))</f>
        <v/>
      </c>
      <c r="H10014" t="str">
        <f>IF(VLOOKUP(TRM!A3523,'TRM - TBM Crosswalk'!$A$2:'TRM - TBM Crosswalk'!$I$1008,6,FALSE)=0,"",VLOOKUP(TRM!A3523,'TRM - TBM Crosswalk'!$A$2:'TRM - TBM Crosswalk'!$I$1008,6,FALSE))</f>
        <v/>
      </c>
      <c r="I10014" t="str">
        <f>IF(VLOOKUP(TRM!A3523,'TRM - TBM Crosswalk'!$A$2:'TRM - TBM Crosswalk'!$I$1008,7,FALSE)=0,"",VLOOKUP(TRM!A3523,'TRM - TBM Crosswalk'!$A$2:'TRM - TBM Crosswalk'!$I$1008,7,FALSE))</f>
        <v/>
      </c>
      <c r="J10014" t="str">
        <f>IF(VLOOKUP(TRM!A3523,'TRM - TBM Crosswalk'!$A$2:'TRM - TBM Crosswalk'!$I$1008,8,FALSE)=0,"",VLOOKUP(TRM!A3523,'TRM - TBM Crosswalk'!$A$2:'TRM - TBM Crosswalk'!$I$1008,8,FALSE))</f>
        <v/>
      </c>
      <c r="K10014" t="str">
        <f>IF(VLOOKUP(TRM!A3523,'TRM - TBM Crosswalk'!$A$2:'TRM - TBM Crosswalk'!$I$1008,9,FALSE)=0,"",VLOOKUP(TRM!A3523,'TRM - TBM Crosswalk'!$A$2:'TRM - TBM Crosswalk'!$I$1008,9,FALSE))</f>
        <v/>
      </c>
    </row>
    <row r="10015" spans="1:11" x14ac:dyDescent="0.45">
      <c r="A10015" t="str">
        <f>TRM!A3524</f>
        <v>A02.024.385</v>
      </c>
      <c r="B10015" t="str">
        <f>TRM!B3524</f>
        <v>Geospatial Data Analysis</v>
      </c>
      <c r="C10015" t="str">
        <f>TRM!C3524</f>
        <v>ArcGIS Web Adaptor (IIS) 10.6.1 - reaarcgispub (443) | 10.6.9270</v>
      </c>
      <c r="D10015">
        <f>TRM!D3524</f>
        <v>0</v>
      </c>
      <c r="E10015" t="str">
        <f>IF(VLOOKUP(TRM!A3524,'TRM - TBM Crosswalk'!$A$2:'TRM - TBM Crosswalk'!$I$1008,3,FALSE)="N/A","TBD","")</f>
        <v>TBD</v>
      </c>
      <c r="F10015" t="str">
        <f>IF(VLOOKUP(TRM!A3524,'TRM - TBM Crosswalk'!$A$2:'TRM - TBM Crosswalk'!$I$1008,4,FALSE)=0,"",VLOOKUP(TRM!A3524,'TRM - TBM Crosswalk'!$A$2:'TRM - TBM Crosswalk'!$I$1008,4,FALSE))</f>
        <v/>
      </c>
      <c r="G10015" t="str">
        <f>IF(VLOOKUP(TRM!A3524,'TRM - TBM Crosswalk'!$A$2:'TRM - TBM Crosswalk'!$I$1008,5,FALSE)=0,"",VLOOKUP(TRM!A3524,'TRM - TBM Crosswalk'!$A$2:'TRM - TBM Crosswalk'!$I$1008,5,FALSE))</f>
        <v/>
      </c>
      <c r="H10015" t="str">
        <f>IF(VLOOKUP(TRM!A3524,'TRM - TBM Crosswalk'!$A$2:'TRM - TBM Crosswalk'!$I$1008,6,FALSE)=0,"",VLOOKUP(TRM!A3524,'TRM - TBM Crosswalk'!$A$2:'TRM - TBM Crosswalk'!$I$1008,6,FALSE))</f>
        <v/>
      </c>
      <c r="I10015" t="str">
        <f>IF(VLOOKUP(TRM!A3524,'TRM - TBM Crosswalk'!$A$2:'TRM - TBM Crosswalk'!$I$1008,7,FALSE)=0,"",VLOOKUP(TRM!A3524,'TRM - TBM Crosswalk'!$A$2:'TRM - TBM Crosswalk'!$I$1008,7,FALSE))</f>
        <v/>
      </c>
      <c r="J10015" t="str">
        <f>IF(VLOOKUP(TRM!A3524,'TRM - TBM Crosswalk'!$A$2:'TRM - TBM Crosswalk'!$I$1008,8,FALSE)=0,"",VLOOKUP(TRM!A3524,'TRM - TBM Crosswalk'!$A$2:'TRM - TBM Crosswalk'!$I$1008,8,FALSE))</f>
        <v/>
      </c>
      <c r="K10015" t="str">
        <f>IF(VLOOKUP(TRM!A3524,'TRM - TBM Crosswalk'!$A$2:'TRM - TBM Crosswalk'!$I$1008,9,FALSE)=0,"",VLOOKUP(TRM!A3524,'TRM - TBM Crosswalk'!$A$2:'TRM - TBM Crosswalk'!$I$1008,9,FALSE))</f>
        <v/>
      </c>
    </row>
    <row r="10016" spans="1:11" x14ac:dyDescent="0.45">
      <c r="A10016" t="str">
        <f>TRM!A3525</f>
        <v>A02.024.385</v>
      </c>
      <c r="B10016" t="str">
        <f>TRM!B3525</f>
        <v>Geospatial Data Analysis</v>
      </c>
      <c r="C10016" t="str">
        <f>TRM!C3525</f>
        <v>ArcGIS Web Adaptor (IIS) 10.6.1 - reacbrarcgispub (443) | 10.6.9270</v>
      </c>
      <c r="D10016">
        <f>TRM!D3525</f>
        <v>0</v>
      </c>
      <c r="E10016" t="str">
        <f>IF(VLOOKUP(TRM!A3525,'TRM - TBM Crosswalk'!$A$2:'TRM - TBM Crosswalk'!$I$1008,3,FALSE)="N/A","TBD","")</f>
        <v>TBD</v>
      </c>
      <c r="F10016" t="str">
        <f>IF(VLOOKUP(TRM!A3525,'TRM - TBM Crosswalk'!$A$2:'TRM - TBM Crosswalk'!$I$1008,4,FALSE)=0,"",VLOOKUP(TRM!A3525,'TRM - TBM Crosswalk'!$A$2:'TRM - TBM Crosswalk'!$I$1008,4,FALSE))</f>
        <v/>
      </c>
      <c r="G10016" t="str">
        <f>IF(VLOOKUP(TRM!A3525,'TRM - TBM Crosswalk'!$A$2:'TRM - TBM Crosswalk'!$I$1008,5,FALSE)=0,"",VLOOKUP(TRM!A3525,'TRM - TBM Crosswalk'!$A$2:'TRM - TBM Crosswalk'!$I$1008,5,FALSE))</f>
        <v/>
      </c>
      <c r="H10016" t="str">
        <f>IF(VLOOKUP(TRM!A3525,'TRM - TBM Crosswalk'!$A$2:'TRM - TBM Crosswalk'!$I$1008,6,FALSE)=0,"",VLOOKUP(TRM!A3525,'TRM - TBM Crosswalk'!$A$2:'TRM - TBM Crosswalk'!$I$1008,6,FALSE))</f>
        <v/>
      </c>
      <c r="I10016" t="str">
        <f>IF(VLOOKUP(TRM!A3525,'TRM - TBM Crosswalk'!$A$2:'TRM - TBM Crosswalk'!$I$1008,7,FALSE)=0,"",VLOOKUP(TRM!A3525,'TRM - TBM Crosswalk'!$A$2:'TRM - TBM Crosswalk'!$I$1008,7,FALSE))</f>
        <v/>
      </c>
      <c r="J10016" t="str">
        <f>IF(VLOOKUP(TRM!A3525,'TRM - TBM Crosswalk'!$A$2:'TRM - TBM Crosswalk'!$I$1008,8,FALSE)=0,"",VLOOKUP(TRM!A3525,'TRM - TBM Crosswalk'!$A$2:'TRM - TBM Crosswalk'!$I$1008,8,FALSE))</f>
        <v/>
      </c>
      <c r="K10016" t="str">
        <f>IF(VLOOKUP(TRM!A3525,'TRM - TBM Crosswalk'!$A$2:'TRM - TBM Crosswalk'!$I$1008,9,FALSE)=0,"",VLOOKUP(TRM!A3525,'TRM - TBM Crosswalk'!$A$2:'TRM - TBM Crosswalk'!$I$1008,9,FALSE))</f>
        <v/>
      </c>
    </row>
    <row r="10017" spans="1:11" x14ac:dyDescent="0.45">
      <c r="A10017" t="str">
        <f>TRM!A3526</f>
        <v>A02.024.385</v>
      </c>
      <c r="B10017" t="str">
        <f>TRM!B3526</f>
        <v>Geospatial Data Analysis</v>
      </c>
      <c r="C10017" t="str">
        <f>TRM!C3526</f>
        <v>ArcGIS Web Adaptor (IIS) 10.6.1 - server | 10.6.9270</v>
      </c>
      <c r="D10017">
        <f>TRM!D3526</f>
        <v>0</v>
      </c>
      <c r="E10017" t="str">
        <f>IF(VLOOKUP(TRM!A3526,'TRM - TBM Crosswalk'!$A$2:'TRM - TBM Crosswalk'!$I$1008,3,FALSE)="N/A","TBD","")</f>
        <v>TBD</v>
      </c>
      <c r="F10017" t="str">
        <f>IF(VLOOKUP(TRM!A3526,'TRM - TBM Crosswalk'!$A$2:'TRM - TBM Crosswalk'!$I$1008,4,FALSE)=0,"",VLOOKUP(TRM!A3526,'TRM - TBM Crosswalk'!$A$2:'TRM - TBM Crosswalk'!$I$1008,4,FALSE))</f>
        <v/>
      </c>
      <c r="G10017" t="str">
        <f>IF(VLOOKUP(TRM!A3526,'TRM - TBM Crosswalk'!$A$2:'TRM - TBM Crosswalk'!$I$1008,5,FALSE)=0,"",VLOOKUP(TRM!A3526,'TRM - TBM Crosswalk'!$A$2:'TRM - TBM Crosswalk'!$I$1008,5,FALSE))</f>
        <v/>
      </c>
      <c r="H10017" t="str">
        <f>IF(VLOOKUP(TRM!A3526,'TRM - TBM Crosswalk'!$A$2:'TRM - TBM Crosswalk'!$I$1008,6,FALSE)=0,"",VLOOKUP(TRM!A3526,'TRM - TBM Crosswalk'!$A$2:'TRM - TBM Crosswalk'!$I$1008,6,FALSE))</f>
        <v/>
      </c>
      <c r="I10017" t="str">
        <f>IF(VLOOKUP(TRM!A3526,'TRM - TBM Crosswalk'!$A$2:'TRM - TBM Crosswalk'!$I$1008,7,FALSE)=0,"",VLOOKUP(TRM!A3526,'TRM - TBM Crosswalk'!$A$2:'TRM - TBM Crosswalk'!$I$1008,7,FALSE))</f>
        <v/>
      </c>
      <c r="J10017" t="str">
        <f>IF(VLOOKUP(TRM!A3526,'TRM - TBM Crosswalk'!$A$2:'TRM - TBM Crosswalk'!$I$1008,8,FALSE)=0,"",VLOOKUP(TRM!A3526,'TRM - TBM Crosswalk'!$A$2:'TRM - TBM Crosswalk'!$I$1008,8,FALSE))</f>
        <v/>
      </c>
      <c r="K10017" t="str">
        <f>IF(VLOOKUP(TRM!A3526,'TRM - TBM Crosswalk'!$A$2:'TRM - TBM Crosswalk'!$I$1008,9,FALSE)=0,"",VLOOKUP(TRM!A3526,'TRM - TBM Crosswalk'!$A$2:'TRM - TBM Crosswalk'!$I$1008,9,FALSE))</f>
        <v/>
      </c>
    </row>
    <row r="10018" spans="1:11" x14ac:dyDescent="0.45">
      <c r="A10018" t="str">
        <f>TRM!A3527</f>
        <v>A02.024.385</v>
      </c>
      <c r="B10018" t="str">
        <f>TRM!B3527</f>
        <v>Geospatial Data Analysis</v>
      </c>
      <c r="C10018" t="str">
        <f>TRM!C3527</f>
        <v>ArcGIS Web Adaptor (IIS) 10.6.1 - sgparcgis (443) | 10.6.9270</v>
      </c>
      <c r="D10018">
        <f>TRM!D3527</f>
        <v>0</v>
      </c>
      <c r="E10018" t="str">
        <f>IF(VLOOKUP(TRM!A3527,'TRM - TBM Crosswalk'!$A$2:'TRM - TBM Crosswalk'!$I$1008,3,FALSE)="N/A","TBD","")</f>
        <v>TBD</v>
      </c>
      <c r="F10018" t="str">
        <f>IF(VLOOKUP(TRM!A3527,'TRM - TBM Crosswalk'!$A$2:'TRM - TBM Crosswalk'!$I$1008,4,FALSE)=0,"",VLOOKUP(TRM!A3527,'TRM - TBM Crosswalk'!$A$2:'TRM - TBM Crosswalk'!$I$1008,4,FALSE))</f>
        <v/>
      </c>
      <c r="G10018" t="str">
        <f>IF(VLOOKUP(TRM!A3527,'TRM - TBM Crosswalk'!$A$2:'TRM - TBM Crosswalk'!$I$1008,5,FALSE)=0,"",VLOOKUP(TRM!A3527,'TRM - TBM Crosswalk'!$A$2:'TRM - TBM Crosswalk'!$I$1008,5,FALSE))</f>
        <v/>
      </c>
      <c r="H10018" t="str">
        <f>IF(VLOOKUP(TRM!A3527,'TRM - TBM Crosswalk'!$A$2:'TRM - TBM Crosswalk'!$I$1008,6,FALSE)=0,"",VLOOKUP(TRM!A3527,'TRM - TBM Crosswalk'!$A$2:'TRM - TBM Crosswalk'!$I$1008,6,FALSE))</f>
        <v/>
      </c>
      <c r="I10018" t="str">
        <f>IF(VLOOKUP(TRM!A3527,'TRM - TBM Crosswalk'!$A$2:'TRM - TBM Crosswalk'!$I$1008,7,FALSE)=0,"",VLOOKUP(TRM!A3527,'TRM - TBM Crosswalk'!$A$2:'TRM - TBM Crosswalk'!$I$1008,7,FALSE))</f>
        <v/>
      </c>
      <c r="J10018" t="str">
        <f>IF(VLOOKUP(TRM!A3527,'TRM - TBM Crosswalk'!$A$2:'TRM - TBM Crosswalk'!$I$1008,8,FALSE)=0,"",VLOOKUP(TRM!A3527,'TRM - TBM Crosswalk'!$A$2:'TRM - TBM Crosswalk'!$I$1008,8,FALSE))</f>
        <v/>
      </c>
      <c r="K10018" t="str">
        <f>IF(VLOOKUP(TRM!A3527,'TRM - TBM Crosswalk'!$A$2:'TRM - TBM Crosswalk'!$I$1008,9,FALSE)=0,"",VLOOKUP(TRM!A3527,'TRM - TBM Crosswalk'!$A$2:'TRM - TBM Crosswalk'!$I$1008,9,FALSE))</f>
        <v/>
      </c>
    </row>
    <row r="10019" spans="1:11" x14ac:dyDescent="0.45">
      <c r="A10019" t="str">
        <f>TRM!A3528</f>
        <v>A02.024.385</v>
      </c>
      <c r="B10019" t="str">
        <f>TRM!B3528</f>
        <v>Geospatial Data Analysis</v>
      </c>
      <c r="C10019" t="str">
        <f>TRM!C3528</f>
        <v>ArcGIS Web Adaptor (IIS) 10.6.1 - snkarcgis (443) | 10.6.9270</v>
      </c>
      <c r="D10019">
        <f>TRM!D3528</f>
        <v>0</v>
      </c>
      <c r="E10019" t="str">
        <f>IF(VLOOKUP(TRM!A3528,'TRM - TBM Crosswalk'!$A$2:'TRM - TBM Crosswalk'!$I$1008,3,FALSE)="N/A","TBD","")</f>
        <v>TBD</v>
      </c>
      <c r="F10019" t="str">
        <f>IF(VLOOKUP(TRM!A3528,'TRM - TBM Crosswalk'!$A$2:'TRM - TBM Crosswalk'!$I$1008,4,FALSE)=0,"",VLOOKUP(TRM!A3528,'TRM - TBM Crosswalk'!$A$2:'TRM - TBM Crosswalk'!$I$1008,4,FALSE))</f>
        <v/>
      </c>
      <c r="G10019" t="str">
        <f>IF(VLOOKUP(TRM!A3528,'TRM - TBM Crosswalk'!$A$2:'TRM - TBM Crosswalk'!$I$1008,5,FALSE)=0,"",VLOOKUP(TRM!A3528,'TRM - TBM Crosswalk'!$A$2:'TRM - TBM Crosswalk'!$I$1008,5,FALSE))</f>
        <v/>
      </c>
      <c r="H10019" t="str">
        <f>IF(VLOOKUP(TRM!A3528,'TRM - TBM Crosswalk'!$A$2:'TRM - TBM Crosswalk'!$I$1008,6,FALSE)=0,"",VLOOKUP(TRM!A3528,'TRM - TBM Crosswalk'!$A$2:'TRM - TBM Crosswalk'!$I$1008,6,FALSE))</f>
        <v/>
      </c>
      <c r="I10019" t="str">
        <f>IF(VLOOKUP(TRM!A3528,'TRM - TBM Crosswalk'!$A$2:'TRM - TBM Crosswalk'!$I$1008,7,FALSE)=0,"",VLOOKUP(TRM!A3528,'TRM - TBM Crosswalk'!$A$2:'TRM - TBM Crosswalk'!$I$1008,7,FALSE))</f>
        <v/>
      </c>
      <c r="J10019" t="str">
        <f>IF(VLOOKUP(TRM!A3528,'TRM - TBM Crosswalk'!$A$2:'TRM - TBM Crosswalk'!$I$1008,8,FALSE)=0,"",VLOOKUP(TRM!A3528,'TRM - TBM Crosswalk'!$A$2:'TRM - TBM Crosswalk'!$I$1008,8,FALSE))</f>
        <v/>
      </c>
      <c r="K10019" t="str">
        <f>IF(VLOOKUP(TRM!A3528,'TRM - TBM Crosswalk'!$A$2:'TRM - TBM Crosswalk'!$I$1008,9,FALSE)=0,"",VLOOKUP(TRM!A3528,'TRM - TBM Crosswalk'!$A$2:'TRM - TBM Crosswalk'!$I$1008,9,FALSE))</f>
        <v/>
      </c>
    </row>
    <row r="10020" spans="1:11" x14ac:dyDescent="0.45">
      <c r="A10020" t="str">
        <f>TRM!A3529</f>
        <v>A02.024.385</v>
      </c>
      <c r="B10020" t="str">
        <f>TRM!B3529</f>
        <v>Geospatial Data Analysis</v>
      </c>
      <c r="C10020" t="str">
        <f>TRM!C3529</f>
        <v>ArcGIS Web Adaptor (IIS) 10.6.1 - sodarcgis (443) | 10.6.9270</v>
      </c>
      <c r="D10020">
        <f>TRM!D3529</f>
        <v>0</v>
      </c>
      <c r="E10020" t="str">
        <f>IF(VLOOKUP(TRM!A3529,'TRM - TBM Crosswalk'!$A$2:'TRM - TBM Crosswalk'!$I$1008,3,FALSE)="N/A","TBD","")</f>
        <v>TBD</v>
      </c>
      <c r="F10020" t="str">
        <f>IF(VLOOKUP(TRM!A3529,'TRM - TBM Crosswalk'!$A$2:'TRM - TBM Crosswalk'!$I$1008,4,FALSE)=0,"",VLOOKUP(TRM!A3529,'TRM - TBM Crosswalk'!$A$2:'TRM - TBM Crosswalk'!$I$1008,4,FALSE))</f>
        <v/>
      </c>
      <c r="G10020" t="str">
        <f>IF(VLOOKUP(TRM!A3529,'TRM - TBM Crosswalk'!$A$2:'TRM - TBM Crosswalk'!$I$1008,5,FALSE)=0,"",VLOOKUP(TRM!A3529,'TRM - TBM Crosswalk'!$A$2:'TRM - TBM Crosswalk'!$I$1008,5,FALSE))</f>
        <v/>
      </c>
      <c r="H10020" t="str">
        <f>IF(VLOOKUP(TRM!A3529,'TRM - TBM Crosswalk'!$A$2:'TRM - TBM Crosswalk'!$I$1008,6,FALSE)=0,"",VLOOKUP(TRM!A3529,'TRM - TBM Crosswalk'!$A$2:'TRM - TBM Crosswalk'!$I$1008,6,FALSE))</f>
        <v/>
      </c>
      <c r="I10020" t="str">
        <f>IF(VLOOKUP(TRM!A3529,'TRM - TBM Crosswalk'!$A$2:'TRM - TBM Crosswalk'!$I$1008,7,FALSE)=0,"",VLOOKUP(TRM!A3529,'TRM - TBM Crosswalk'!$A$2:'TRM - TBM Crosswalk'!$I$1008,7,FALSE))</f>
        <v/>
      </c>
      <c r="J10020" t="str">
        <f>IF(VLOOKUP(TRM!A3529,'TRM - TBM Crosswalk'!$A$2:'TRM - TBM Crosswalk'!$I$1008,8,FALSE)=0,"",VLOOKUP(TRM!A3529,'TRM - TBM Crosswalk'!$A$2:'TRM - TBM Crosswalk'!$I$1008,8,FALSE))</f>
        <v/>
      </c>
      <c r="K10020" t="str">
        <f>IF(VLOOKUP(TRM!A3529,'TRM - TBM Crosswalk'!$A$2:'TRM - TBM Crosswalk'!$I$1008,9,FALSE)=0,"",VLOOKUP(TRM!A3529,'TRM - TBM Crosswalk'!$A$2:'TRM - TBM Crosswalk'!$I$1008,9,FALSE))</f>
        <v/>
      </c>
    </row>
    <row r="10021" spans="1:11" x14ac:dyDescent="0.45">
      <c r="A10021" t="str">
        <f>TRM!A3530</f>
        <v>A02.024.385</v>
      </c>
      <c r="B10021" t="str">
        <f>TRM!B3530</f>
        <v>Geospatial Data Analysis</v>
      </c>
      <c r="C10021" t="str">
        <f>TRM!C3530</f>
        <v>ArcGIS Web Adaptor (IIS) 10.6.1 - utarcgis (443) | 10.6.9270</v>
      </c>
      <c r="D10021">
        <f>TRM!D3530</f>
        <v>0</v>
      </c>
      <c r="E10021" t="str">
        <f>IF(VLOOKUP(TRM!A3530,'TRM - TBM Crosswalk'!$A$2:'TRM - TBM Crosswalk'!$I$1008,3,FALSE)="N/A","TBD","")</f>
        <v>TBD</v>
      </c>
      <c r="F10021" t="str">
        <f>IF(VLOOKUP(TRM!A3530,'TRM - TBM Crosswalk'!$A$2:'TRM - TBM Crosswalk'!$I$1008,4,FALSE)=0,"",VLOOKUP(TRM!A3530,'TRM - TBM Crosswalk'!$A$2:'TRM - TBM Crosswalk'!$I$1008,4,FALSE))</f>
        <v/>
      </c>
      <c r="G10021" t="str">
        <f>IF(VLOOKUP(TRM!A3530,'TRM - TBM Crosswalk'!$A$2:'TRM - TBM Crosswalk'!$I$1008,5,FALSE)=0,"",VLOOKUP(TRM!A3530,'TRM - TBM Crosswalk'!$A$2:'TRM - TBM Crosswalk'!$I$1008,5,FALSE))</f>
        <v/>
      </c>
      <c r="H10021" t="str">
        <f>IF(VLOOKUP(TRM!A3530,'TRM - TBM Crosswalk'!$A$2:'TRM - TBM Crosswalk'!$I$1008,6,FALSE)=0,"",VLOOKUP(TRM!A3530,'TRM - TBM Crosswalk'!$A$2:'TRM - TBM Crosswalk'!$I$1008,6,FALSE))</f>
        <v/>
      </c>
      <c r="I10021" t="str">
        <f>IF(VLOOKUP(TRM!A3530,'TRM - TBM Crosswalk'!$A$2:'TRM - TBM Crosswalk'!$I$1008,7,FALSE)=0,"",VLOOKUP(TRM!A3530,'TRM - TBM Crosswalk'!$A$2:'TRM - TBM Crosswalk'!$I$1008,7,FALSE))</f>
        <v/>
      </c>
      <c r="J10021" t="str">
        <f>IF(VLOOKUP(TRM!A3530,'TRM - TBM Crosswalk'!$A$2:'TRM - TBM Crosswalk'!$I$1008,8,FALSE)=0,"",VLOOKUP(TRM!A3530,'TRM - TBM Crosswalk'!$A$2:'TRM - TBM Crosswalk'!$I$1008,8,FALSE))</f>
        <v/>
      </c>
      <c r="K10021" t="str">
        <f>IF(VLOOKUP(TRM!A3530,'TRM - TBM Crosswalk'!$A$2:'TRM - TBM Crosswalk'!$I$1008,9,FALSE)=0,"",VLOOKUP(TRM!A3530,'TRM - TBM Crosswalk'!$A$2:'TRM - TBM Crosswalk'!$I$1008,9,FALSE))</f>
        <v/>
      </c>
    </row>
    <row r="10022" spans="1:11" x14ac:dyDescent="0.45">
      <c r="A10022" t="str">
        <f>TRM!A3531</f>
        <v>A02.024.385</v>
      </c>
      <c r="B10022" t="str">
        <f>TRM!B3531</f>
        <v>Geospatial Data Analysis</v>
      </c>
      <c r="C10022" t="str">
        <f>TRM!C3531</f>
        <v>ArcGIS Web Adaptor (IIS) 10.6.1 - utarcgisauth (443) | 10.6.9270</v>
      </c>
      <c r="D10022">
        <f>TRM!D3531</f>
        <v>0</v>
      </c>
      <c r="E10022" t="str">
        <f>IF(VLOOKUP(TRM!A3531,'TRM - TBM Crosswalk'!$A$2:'TRM - TBM Crosswalk'!$I$1008,3,FALSE)="N/A","TBD","")</f>
        <v>TBD</v>
      </c>
      <c r="F10022" t="str">
        <f>IF(VLOOKUP(TRM!A3531,'TRM - TBM Crosswalk'!$A$2:'TRM - TBM Crosswalk'!$I$1008,4,FALSE)=0,"",VLOOKUP(TRM!A3531,'TRM - TBM Crosswalk'!$A$2:'TRM - TBM Crosswalk'!$I$1008,4,FALSE))</f>
        <v/>
      </c>
      <c r="G10022" t="str">
        <f>IF(VLOOKUP(TRM!A3531,'TRM - TBM Crosswalk'!$A$2:'TRM - TBM Crosswalk'!$I$1008,5,FALSE)=0,"",VLOOKUP(TRM!A3531,'TRM - TBM Crosswalk'!$A$2:'TRM - TBM Crosswalk'!$I$1008,5,FALSE))</f>
        <v/>
      </c>
      <c r="H10022" t="str">
        <f>IF(VLOOKUP(TRM!A3531,'TRM - TBM Crosswalk'!$A$2:'TRM - TBM Crosswalk'!$I$1008,6,FALSE)=0,"",VLOOKUP(TRM!A3531,'TRM - TBM Crosswalk'!$A$2:'TRM - TBM Crosswalk'!$I$1008,6,FALSE))</f>
        <v/>
      </c>
      <c r="I10022" t="str">
        <f>IF(VLOOKUP(TRM!A3531,'TRM - TBM Crosswalk'!$A$2:'TRM - TBM Crosswalk'!$I$1008,7,FALSE)=0,"",VLOOKUP(TRM!A3531,'TRM - TBM Crosswalk'!$A$2:'TRM - TBM Crosswalk'!$I$1008,7,FALSE))</f>
        <v/>
      </c>
      <c r="J10022" t="str">
        <f>IF(VLOOKUP(TRM!A3531,'TRM - TBM Crosswalk'!$A$2:'TRM - TBM Crosswalk'!$I$1008,8,FALSE)=0,"",VLOOKUP(TRM!A3531,'TRM - TBM Crosswalk'!$A$2:'TRM - TBM Crosswalk'!$I$1008,8,FALSE))</f>
        <v/>
      </c>
      <c r="K10022" t="str">
        <f>IF(VLOOKUP(TRM!A3531,'TRM - TBM Crosswalk'!$A$2:'TRM - TBM Crosswalk'!$I$1008,9,FALSE)=0,"",VLOOKUP(TRM!A3531,'TRM - TBM Crosswalk'!$A$2:'TRM - TBM Crosswalk'!$I$1008,9,FALSE))</f>
        <v/>
      </c>
    </row>
    <row r="10023" spans="1:11" x14ac:dyDescent="0.45">
      <c r="A10023" t="str">
        <f>TRM!A3532</f>
        <v>A02.024.385</v>
      </c>
      <c r="B10023" t="str">
        <f>TRM!B3532</f>
        <v>Geospatial Data Analysis</v>
      </c>
      <c r="C10023" t="str">
        <f>TRM!C3532</f>
        <v>ArcGIS Web Adaptor (IIS) 10.6.1 - utarcgistokenauth (443) | 10.6.9270</v>
      </c>
      <c r="D10023">
        <f>TRM!D3532</f>
        <v>0</v>
      </c>
      <c r="E10023" t="str">
        <f>IF(VLOOKUP(TRM!A3532,'TRM - TBM Crosswalk'!$A$2:'TRM - TBM Crosswalk'!$I$1008,3,FALSE)="N/A","TBD","")</f>
        <v>TBD</v>
      </c>
      <c r="F10023" t="str">
        <f>IF(VLOOKUP(TRM!A3532,'TRM - TBM Crosswalk'!$A$2:'TRM - TBM Crosswalk'!$I$1008,4,FALSE)=0,"",VLOOKUP(TRM!A3532,'TRM - TBM Crosswalk'!$A$2:'TRM - TBM Crosswalk'!$I$1008,4,FALSE))</f>
        <v/>
      </c>
      <c r="G10023" t="str">
        <f>IF(VLOOKUP(TRM!A3532,'TRM - TBM Crosswalk'!$A$2:'TRM - TBM Crosswalk'!$I$1008,5,FALSE)=0,"",VLOOKUP(TRM!A3532,'TRM - TBM Crosswalk'!$A$2:'TRM - TBM Crosswalk'!$I$1008,5,FALSE))</f>
        <v/>
      </c>
      <c r="H10023" t="str">
        <f>IF(VLOOKUP(TRM!A3532,'TRM - TBM Crosswalk'!$A$2:'TRM - TBM Crosswalk'!$I$1008,6,FALSE)=0,"",VLOOKUP(TRM!A3532,'TRM - TBM Crosswalk'!$A$2:'TRM - TBM Crosswalk'!$I$1008,6,FALSE))</f>
        <v/>
      </c>
      <c r="I10023" t="str">
        <f>IF(VLOOKUP(TRM!A3532,'TRM - TBM Crosswalk'!$A$2:'TRM - TBM Crosswalk'!$I$1008,7,FALSE)=0,"",VLOOKUP(TRM!A3532,'TRM - TBM Crosswalk'!$A$2:'TRM - TBM Crosswalk'!$I$1008,7,FALSE))</f>
        <v/>
      </c>
      <c r="J10023" t="str">
        <f>IF(VLOOKUP(TRM!A3532,'TRM - TBM Crosswalk'!$A$2:'TRM - TBM Crosswalk'!$I$1008,8,FALSE)=0,"",VLOOKUP(TRM!A3532,'TRM - TBM Crosswalk'!$A$2:'TRM - TBM Crosswalk'!$I$1008,8,FALSE))</f>
        <v/>
      </c>
      <c r="K10023" t="str">
        <f>IF(VLOOKUP(TRM!A3532,'TRM - TBM Crosswalk'!$A$2:'TRM - TBM Crosswalk'!$I$1008,9,FALSE)=0,"",VLOOKUP(TRM!A3532,'TRM - TBM Crosswalk'!$A$2:'TRM - TBM Crosswalk'!$I$1008,9,FALSE))</f>
        <v/>
      </c>
    </row>
    <row r="10024" spans="1:11" x14ac:dyDescent="0.45">
      <c r="A10024" t="str">
        <f>TRM!A3533</f>
        <v>A02.024.385</v>
      </c>
      <c r="B10024" t="str">
        <f>TRM!B3533</f>
        <v>Geospatial Data Analysis</v>
      </c>
      <c r="C10024" t="str">
        <f>TRM!C3533</f>
        <v>ArcGIS Web Adaptor (IIS) 10.6.1 - utility (443) | 10.6.9270</v>
      </c>
      <c r="D10024">
        <f>TRM!D3533</f>
        <v>0</v>
      </c>
      <c r="E10024" t="str">
        <f>IF(VLOOKUP(TRM!A3533,'TRM - TBM Crosswalk'!$A$2:'TRM - TBM Crosswalk'!$I$1008,3,FALSE)="N/A","TBD","")</f>
        <v>TBD</v>
      </c>
      <c r="F10024" t="str">
        <f>IF(VLOOKUP(TRM!A3533,'TRM - TBM Crosswalk'!$A$2:'TRM - TBM Crosswalk'!$I$1008,4,FALSE)=0,"",VLOOKUP(TRM!A3533,'TRM - TBM Crosswalk'!$A$2:'TRM - TBM Crosswalk'!$I$1008,4,FALSE))</f>
        <v/>
      </c>
      <c r="G10024" t="str">
        <f>IF(VLOOKUP(TRM!A3533,'TRM - TBM Crosswalk'!$A$2:'TRM - TBM Crosswalk'!$I$1008,5,FALSE)=0,"",VLOOKUP(TRM!A3533,'TRM - TBM Crosswalk'!$A$2:'TRM - TBM Crosswalk'!$I$1008,5,FALSE))</f>
        <v/>
      </c>
      <c r="H10024" t="str">
        <f>IF(VLOOKUP(TRM!A3533,'TRM - TBM Crosswalk'!$A$2:'TRM - TBM Crosswalk'!$I$1008,6,FALSE)=0,"",VLOOKUP(TRM!A3533,'TRM - TBM Crosswalk'!$A$2:'TRM - TBM Crosswalk'!$I$1008,6,FALSE))</f>
        <v/>
      </c>
      <c r="I10024" t="str">
        <f>IF(VLOOKUP(TRM!A3533,'TRM - TBM Crosswalk'!$A$2:'TRM - TBM Crosswalk'!$I$1008,7,FALSE)=0,"",VLOOKUP(TRM!A3533,'TRM - TBM Crosswalk'!$A$2:'TRM - TBM Crosswalk'!$I$1008,7,FALSE))</f>
        <v/>
      </c>
      <c r="J10024" t="str">
        <f>IF(VLOOKUP(TRM!A3533,'TRM - TBM Crosswalk'!$A$2:'TRM - TBM Crosswalk'!$I$1008,8,FALSE)=0,"",VLOOKUP(TRM!A3533,'TRM - TBM Crosswalk'!$A$2:'TRM - TBM Crosswalk'!$I$1008,8,FALSE))</f>
        <v/>
      </c>
      <c r="K10024" t="str">
        <f>IF(VLOOKUP(TRM!A3533,'TRM - TBM Crosswalk'!$A$2:'TRM - TBM Crosswalk'!$I$1008,9,FALSE)=0,"",VLOOKUP(TRM!A3533,'TRM - TBM Crosswalk'!$A$2:'TRM - TBM Crosswalk'!$I$1008,9,FALSE))</f>
        <v/>
      </c>
    </row>
    <row r="10025" spans="1:11" x14ac:dyDescent="0.45">
      <c r="A10025" t="str">
        <f>TRM!A3534</f>
        <v>A02.024.385</v>
      </c>
      <c r="B10025" t="str">
        <f>TRM!B3534</f>
        <v>Geospatial Data Analysis</v>
      </c>
      <c r="C10025" t="str">
        <f>TRM!C3534</f>
        <v>ArcGIS Web Adaptor (IIS) 10.6.1 - utilitypub (443) | 10.6.9270</v>
      </c>
      <c r="D10025">
        <f>TRM!D3534</f>
        <v>0</v>
      </c>
      <c r="E10025" t="str">
        <f>IF(VLOOKUP(TRM!A3534,'TRM - TBM Crosswalk'!$A$2:'TRM - TBM Crosswalk'!$I$1008,3,FALSE)="N/A","TBD","")</f>
        <v>TBD</v>
      </c>
      <c r="F10025" t="str">
        <f>IF(VLOOKUP(TRM!A3534,'TRM - TBM Crosswalk'!$A$2:'TRM - TBM Crosswalk'!$I$1008,4,FALSE)=0,"",VLOOKUP(TRM!A3534,'TRM - TBM Crosswalk'!$A$2:'TRM - TBM Crosswalk'!$I$1008,4,FALSE))</f>
        <v/>
      </c>
      <c r="G10025" t="str">
        <f>IF(VLOOKUP(TRM!A3534,'TRM - TBM Crosswalk'!$A$2:'TRM - TBM Crosswalk'!$I$1008,5,FALSE)=0,"",VLOOKUP(TRM!A3534,'TRM - TBM Crosswalk'!$A$2:'TRM - TBM Crosswalk'!$I$1008,5,FALSE))</f>
        <v/>
      </c>
      <c r="H10025" t="str">
        <f>IF(VLOOKUP(TRM!A3534,'TRM - TBM Crosswalk'!$A$2:'TRM - TBM Crosswalk'!$I$1008,6,FALSE)=0,"",VLOOKUP(TRM!A3534,'TRM - TBM Crosswalk'!$A$2:'TRM - TBM Crosswalk'!$I$1008,6,FALSE))</f>
        <v/>
      </c>
      <c r="I10025" t="str">
        <f>IF(VLOOKUP(TRM!A3534,'TRM - TBM Crosswalk'!$A$2:'TRM - TBM Crosswalk'!$I$1008,7,FALSE)=0,"",VLOOKUP(TRM!A3534,'TRM - TBM Crosswalk'!$A$2:'TRM - TBM Crosswalk'!$I$1008,7,FALSE))</f>
        <v/>
      </c>
      <c r="J10025" t="str">
        <f>IF(VLOOKUP(TRM!A3534,'TRM - TBM Crosswalk'!$A$2:'TRM - TBM Crosswalk'!$I$1008,8,FALSE)=0,"",VLOOKUP(TRM!A3534,'TRM - TBM Crosswalk'!$A$2:'TRM - TBM Crosswalk'!$I$1008,8,FALSE))</f>
        <v/>
      </c>
      <c r="K10025" t="str">
        <f>IF(VLOOKUP(TRM!A3534,'TRM - TBM Crosswalk'!$A$2:'TRM - TBM Crosswalk'!$I$1008,9,FALSE)=0,"",VLOOKUP(TRM!A3534,'TRM - TBM Crosswalk'!$A$2:'TRM - TBM Crosswalk'!$I$1008,9,FALSE))</f>
        <v/>
      </c>
    </row>
    <row r="10026" spans="1:11" x14ac:dyDescent="0.45">
      <c r="A10026" t="str">
        <f>TRM!A3535</f>
        <v>A02.024.385</v>
      </c>
      <c r="B10026" t="str">
        <f>TRM!B3535</f>
        <v>Geospatial Data Analysis</v>
      </c>
      <c r="C10026" t="str">
        <f>TRM!C3535</f>
        <v>ArcGIS Web Adaptor (IIS) 10.6.1 - vmaparcgis (443) | 10.6.9270</v>
      </c>
      <c r="D10026">
        <f>TRM!D3535</f>
        <v>0</v>
      </c>
      <c r="E10026" t="str">
        <f>IF(VLOOKUP(TRM!A3535,'TRM - TBM Crosswalk'!$A$2:'TRM - TBM Crosswalk'!$I$1008,3,FALSE)="N/A","TBD","")</f>
        <v>TBD</v>
      </c>
      <c r="F10026" t="str">
        <f>IF(VLOOKUP(TRM!A3535,'TRM - TBM Crosswalk'!$A$2:'TRM - TBM Crosswalk'!$I$1008,4,FALSE)=0,"",VLOOKUP(TRM!A3535,'TRM - TBM Crosswalk'!$A$2:'TRM - TBM Crosswalk'!$I$1008,4,FALSE))</f>
        <v/>
      </c>
      <c r="G10026" t="str">
        <f>IF(VLOOKUP(TRM!A3535,'TRM - TBM Crosswalk'!$A$2:'TRM - TBM Crosswalk'!$I$1008,5,FALSE)=0,"",VLOOKUP(TRM!A3535,'TRM - TBM Crosswalk'!$A$2:'TRM - TBM Crosswalk'!$I$1008,5,FALSE))</f>
        <v/>
      </c>
      <c r="H10026" t="str">
        <f>IF(VLOOKUP(TRM!A3535,'TRM - TBM Crosswalk'!$A$2:'TRM - TBM Crosswalk'!$I$1008,6,FALSE)=0,"",VLOOKUP(TRM!A3535,'TRM - TBM Crosswalk'!$A$2:'TRM - TBM Crosswalk'!$I$1008,6,FALSE))</f>
        <v/>
      </c>
      <c r="I10026" t="str">
        <f>IF(VLOOKUP(TRM!A3535,'TRM - TBM Crosswalk'!$A$2:'TRM - TBM Crosswalk'!$I$1008,7,FALSE)=0,"",VLOOKUP(TRM!A3535,'TRM - TBM Crosswalk'!$A$2:'TRM - TBM Crosswalk'!$I$1008,7,FALSE))</f>
        <v/>
      </c>
      <c r="J10026" t="str">
        <f>IF(VLOOKUP(TRM!A3535,'TRM - TBM Crosswalk'!$A$2:'TRM - TBM Crosswalk'!$I$1008,8,FALSE)=0,"",VLOOKUP(TRM!A3535,'TRM - TBM Crosswalk'!$A$2:'TRM - TBM Crosswalk'!$I$1008,8,FALSE))</f>
        <v/>
      </c>
      <c r="K10026" t="str">
        <f>IF(VLOOKUP(TRM!A3535,'TRM - TBM Crosswalk'!$A$2:'TRM - TBM Crosswalk'!$I$1008,9,FALSE)=0,"",VLOOKUP(TRM!A3535,'TRM - TBM Crosswalk'!$A$2:'TRM - TBM Crosswalk'!$I$1008,9,FALSE))</f>
        <v/>
      </c>
    </row>
    <row r="10027" spans="1:11" x14ac:dyDescent="0.45">
      <c r="A10027" t="str">
        <f>TRM!A3536</f>
        <v>A02.024.385</v>
      </c>
      <c r="B10027" t="str">
        <f>TRM!B3536</f>
        <v>Geospatial Data Analysis</v>
      </c>
      <c r="C10027" t="str">
        <f>TRM!C3536</f>
        <v>ArcGIS Web Adaptor (IIS) 10.6.1 - vmaparcgisauth (443) | 10.6.9270</v>
      </c>
      <c r="D10027">
        <f>TRM!D3536</f>
        <v>0</v>
      </c>
      <c r="E10027" t="str">
        <f>IF(VLOOKUP(TRM!A3536,'TRM - TBM Crosswalk'!$A$2:'TRM - TBM Crosswalk'!$I$1008,3,FALSE)="N/A","TBD","")</f>
        <v>TBD</v>
      </c>
      <c r="F10027" t="str">
        <f>IF(VLOOKUP(TRM!A3536,'TRM - TBM Crosswalk'!$A$2:'TRM - TBM Crosswalk'!$I$1008,4,FALSE)=0,"",VLOOKUP(TRM!A3536,'TRM - TBM Crosswalk'!$A$2:'TRM - TBM Crosswalk'!$I$1008,4,FALSE))</f>
        <v/>
      </c>
      <c r="G10027" t="str">
        <f>IF(VLOOKUP(TRM!A3536,'TRM - TBM Crosswalk'!$A$2:'TRM - TBM Crosswalk'!$I$1008,5,FALSE)=0,"",VLOOKUP(TRM!A3536,'TRM - TBM Crosswalk'!$A$2:'TRM - TBM Crosswalk'!$I$1008,5,FALSE))</f>
        <v/>
      </c>
      <c r="H10027" t="str">
        <f>IF(VLOOKUP(TRM!A3536,'TRM - TBM Crosswalk'!$A$2:'TRM - TBM Crosswalk'!$I$1008,6,FALSE)=0,"",VLOOKUP(TRM!A3536,'TRM - TBM Crosswalk'!$A$2:'TRM - TBM Crosswalk'!$I$1008,6,FALSE))</f>
        <v/>
      </c>
      <c r="I10027" t="str">
        <f>IF(VLOOKUP(TRM!A3536,'TRM - TBM Crosswalk'!$A$2:'TRM - TBM Crosswalk'!$I$1008,7,FALSE)=0,"",VLOOKUP(TRM!A3536,'TRM - TBM Crosswalk'!$A$2:'TRM - TBM Crosswalk'!$I$1008,7,FALSE))</f>
        <v/>
      </c>
      <c r="J10027" t="str">
        <f>IF(VLOOKUP(TRM!A3536,'TRM - TBM Crosswalk'!$A$2:'TRM - TBM Crosswalk'!$I$1008,8,FALSE)=0,"",VLOOKUP(TRM!A3536,'TRM - TBM Crosswalk'!$A$2:'TRM - TBM Crosswalk'!$I$1008,8,FALSE))</f>
        <v/>
      </c>
      <c r="K10027" t="str">
        <f>IF(VLOOKUP(TRM!A3536,'TRM - TBM Crosswalk'!$A$2:'TRM - TBM Crosswalk'!$I$1008,9,FALSE)=0,"",VLOOKUP(TRM!A3536,'TRM - TBM Crosswalk'!$A$2:'TRM - TBM Crosswalk'!$I$1008,9,FALSE))</f>
        <v/>
      </c>
    </row>
    <row r="10028" spans="1:11" x14ac:dyDescent="0.45">
      <c r="A10028" t="str">
        <f>TRM!A3537</f>
        <v>A02.024.385</v>
      </c>
      <c r="B10028" t="str">
        <f>TRM!B3537</f>
        <v>Geospatial Data Analysis</v>
      </c>
      <c r="C10028" t="str">
        <f>TRM!C3537</f>
        <v>ArcGIS Web Adaptor (IIS) 10.6.1 - vmaparcgisauthpub (443) | 10.6.9270</v>
      </c>
      <c r="D10028">
        <f>TRM!D3537</f>
        <v>0</v>
      </c>
      <c r="E10028" t="str">
        <f>IF(VLOOKUP(TRM!A3537,'TRM - TBM Crosswalk'!$A$2:'TRM - TBM Crosswalk'!$I$1008,3,FALSE)="N/A","TBD","")</f>
        <v>TBD</v>
      </c>
      <c r="F10028" t="str">
        <f>IF(VLOOKUP(TRM!A3537,'TRM - TBM Crosswalk'!$A$2:'TRM - TBM Crosswalk'!$I$1008,4,FALSE)=0,"",VLOOKUP(TRM!A3537,'TRM - TBM Crosswalk'!$A$2:'TRM - TBM Crosswalk'!$I$1008,4,FALSE))</f>
        <v/>
      </c>
      <c r="G10028" t="str">
        <f>IF(VLOOKUP(TRM!A3537,'TRM - TBM Crosswalk'!$A$2:'TRM - TBM Crosswalk'!$I$1008,5,FALSE)=0,"",VLOOKUP(TRM!A3537,'TRM - TBM Crosswalk'!$A$2:'TRM - TBM Crosswalk'!$I$1008,5,FALSE))</f>
        <v/>
      </c>
      <c r="H10028" t="str">
        <f>IF(VLOOKUP(TRM!A3537,'TRM - TBM Crosswalk'!$A$2:'TRM - TBM Crosswalk'!$I$1008,6,FALSE)=0,"",VLOOKUP(TRM!A3537,'TRM - TBM Crosswalk'!$A$2:'TRM - TBM Crosswalk'!$I$1008,6,FALSE))</f>
        <v/>
      </c>
      <c r="I10028" t="str">
        <f>IF(VLOOKUP(TRM!A3537,'TRM - TBM Crosswalk'!$A$2:'TRM - TBM Crosswalk'!$I$1008,7,FALSE)=0,"",VLOOKUP(TRM!A3537,'TRM - TBM Crosswalk'!$A$2:'TRM - TBM Crosswalk'!$I$1008,7,FALSE))</f>
        <v/>
      </c>
      <c r="J10028" t="str">
        <f>IF(VLOOKUP(TRM!A3537,'TRM - TBM Crosswalk'!$A$2:'TRM - TBM Crosswalk'!$I$1008,8,FALSE)=0,"",VLOOKUP(TRM!A3537,'TRM - TBM Crosswalk'!$A$2:'TRM - TBM Crosswalk'!$I$1008,8,FALSE))</f>
        <v/>
      </c>
      <c r="K10028" t="str">
        <f>IF(VLOOKUP(TRM!A3537,'TRM - TBM Crosswalk'!$A$2:'TRM - TBM Crosswalk'!$I$1008,9,FALSE)=0,"",VLOOKUP(TRM!A3537,'TRM - TBM Crosswalk'!$A$2:'TRM - TBM Crosswalk'!$I$1008,9,FALSE))</f>
        <v/>
      </c>
    </row>
    <row r="10029" spans="1:11" x14ac:dyDescent="0.45">
      <c r="A10029" t="str">
        <f>TRM!A3538</f>
        <v>A02.024.385</v>
      </c>
      <c r="B10029" t="str">
        <f>TRM!B3538</f>
        <v>Geospatial Data Analysis</v>
      </c>
      <c r="C10029" t="str">
        <f>TRM!C3538</f>
        <v>ArcGIS Web Adaptor (IIS) 10.6.1 - vmaparcgistokenauth (443) | 10.6.9270</v>
      </c>
      <c r="D10029">
        <f>TRM!D3538</f>
        <v>0</v>
      </c>
      <c r="E10029" t="str">
        <f>IF(VLOOKUP(TRM!A3538,'TRM - TBM Crosswalk'!$A$2:'TRM - TBM Crosswalk'!$I$1008,3,FALSE)="N/A","TBD","")</f>
        <v>TBD</v>
      </c>
      <c r="F10029" t="str">
        <f>IF(VLOOKUP(TRM!A3538,'TRM - TBM Crosswalk'!$A$2:'TRM - TBM Crosswalk'!$I$1008,4,FALSE)=0,"",VLOOKUP(TRM!A3538,'TRM - TBM Crosswalk'!$A$2:'TRM - TBM Crosswalk'!$I$1008,4,FALSE))</f>
        <v/>
      </c>
      <c r="G10029" t="str">
        <f>IF(VLOOKUP(TRM!A3538,'TRM - TBM Crosswalk'!$A$2:'TRM - TBM Crosswalk'!$I$1008,5,FALSE)=0,"",VLOOKUP(TRM!A3538,'TRM - TBM Crosswalk'!$A$2:'TRM - TBM Crosswalk'!$I$1008,5,FALSE))</f>
        <v/>
      </c>
      <c r="H10029" t="str">
        <f>IF(VLOOKUP(TRM!A3538,'TRM - TBM Crosswalk'!$A$2:'TRM - TBM Crosswalk'!$I$1008,6,FALSE)=0,"",VLOOKUP(TRM!A3538,'TRM - TBM Crosswalk'!$A$2:'TRM - TBM Crosswalk'!$I$1008,6,FALSE))</f>
        <v/>
      </c>
      <c r="I10029" t="str">
        <f>IF(VLOOKUP(TRM!A3538,'TRM - TBM Crosswalk'!$A$2:'TRM - TBM Crosswalk'!$I$1008,7,FALSE)=0,"",VLOOKUP(TRM!A3538,'TRM - TBM Crosswalk'!$A$2:'TRM - TBM Crosswalk'!$I$1008,7,FALSE))</f>
        <v/>
      </c>
      <c r="J10029" t="str">
        <f>IF(VLOOKUP(TRM!A3538,'TRM - TBM Crosswalk'!$A$2:'TRM - TBM Crosswalk'!$I$1008,8,FALSE)=0,"",VLOOKUP(TRM!A3538,'TRM - TBM Crosswalk'!$A$2:'TRM - TBM Crosswalk'!$I$1008,8,FALSE))</f>
        <v/>
      </c>
      <c r="K10029" t="str">
        <f>IF(VLOOKUP(TRM!A3538,'TRM - TBM Crosswalk'!$A$2:'TRM - TBM Crosswalk'!$I$1008,9,FALSE)=0,"",VLOOKUP(TRM!A3538,'TRM - TBM Crosswalk'!$A$2:'TRM - TBM Crosswalk'!$I$1008,9,FALSE))</f>
        <v/>
      </c>
    </row>
    <row r="10030" spans="1:11" x14ac:dyDescent="0.45">
      <c r="A10030" t="str">
        <f>TRM!A3539</f>
        <v>A02.024.385</v>
      </c>
      <c r="B10030" t="str">
        <f>TRM!B3539</f>
        <v>Geospatial Data Analysis</v>
      </c>
      <c r="C10030" t="str">
        <f>TRM!C3539</f>
        <v>ArcGIS Web Adaptor (IIS) 10.6.1 - vmaparcgistokenauthpub (443) | 10.6.9270</v>
      </c>
      <c r="D10030">
        <f>TRM!D3539</f>
        <v>0</v>
      </c>
      <c r="E10030" t="str">
        <f>IF(VLOOKUP(TRM!A3539,'TRM - TBM Crosswalk'!$A$2:'TRM - TBM Crosswalk'!$I$1008,3,FALSE)="N/A","TBD","")</f>
        <v>TBD</v>
      </c>
      <c r="F10030" t="str">
        <f>IF(VLOOKUP(TRM!A3539,'TRM - TBM Crosswalk'!$A$2:'TRM - TBM Crosswalk'!$I$1008,4,FALSE)=0,"",VLOOKUP(TRM!A3539,'TRM - TBM Crosswalk'!$A$2:'TRM - TBM Crosswalk'!$I$1008,4,FALSE))</f>
        <v/>
      </c>
      <c r="G10030" t="str">
        <f>IF(VLOOKUP(TRM!A3539,'TRM - TBM Crosswalk'!$A$2:'TRM - TBM Crosswalk'!$I$1008,5,FALSE)=0,"",VLOOKUP(TRM!A3539,'TRM - TBM Crosswalk'!$A$2:'TRM - TBM Crosswalk'!$I$1008,5,FALSE))</f>
        <v/>
      </c>
      <c r="H10030" t="str">
        <f>IF(VLOOKUP(TRM!A3539,'TRM - TBM Crosswalk'!$A$2:'TRM - TBM Crosswalk'!$I$1008,6,FALSE)=0,"",VLOOKUP(TRM!A3539,'TRM - TBM Crosswalk'!$A$2:'TRM - TBM Crosswalk'!$I$1008,6,FALSE))</f>
        <v/>
      </c>
      <c r="I10030" t="str">
        <f>IF(VLOOKUP(TRM!A3539,'TRM - TBM Crosswalk'!$A$2:'TRM - TBM Crosswalk'!$I$1008,7,FALSE)=0,"",VLOOKUP(TRM!A3539,'TRM - TBM Crosswalk'!$A$2:'TRM - TBM Crosswalk'!$I$1008,7,FALSE))</f>
        <v/>
      </c>
      <c r="J10030" t="str">
        <f>IF(VLOOKUP(TRM!A3539,'TRM - TBM Crosswalk'!$A$2:'TRM - TBM Crosswalk'!$I$1008,8,FALSE)=0,"",VLOOKUP(TRM!A3539,'TRM - TBM Crosswalk'!$A$2:'TRM - TBM Crosswalk'!$I$1008,8,FALSE))</f>
        <v/>
      </c>
      <c r="K10030" t="str">
        <f>IF(VLOOKUP(TRM!A3539,'TRM - TBM Crosswalk'!$A$2:'TRM - TBM Crosswalk'!$I$1008,9,FALSE)=0,"",VLOOKUP(TRM!A3539,'TRM - TBM Crosswalk'!$A$2:'TRM - TBM Crosswalk'!$I$1008,9,FALSE))</f>
        <v/>
      </c>
    </row>
    <row r="10031" spans="1:11" x14ac:dyDescent="0.45">
      <c r="A10031" t="str">
        <f>TRM!A3540</f>
        <v>A02.024.385</v>
      </c>
      <c r="B10031" t="str">
        <f>TRM!B3540</f>
        <v>Geospatial Data Analysis</v>
      </c>
      <c r="C10031" t="str">
        <f>TRM!C3540</f>
        <v>ArcGIS Web Adaptor (IIS) 10.6.1 - wyarcgistokenauth (443) | 10.6.9270</v>
      </c>
      <c r="D10031">
        <f>TRM!D3540</f>
        <v>0</v>
      </c>
      <c r="E10031" t="str">
        <f>IF(VLOOKUP(TRM!A3540,'TRM - TBM Crosswalk'!$A$2:'TRM - TBM Crosswalk'!$I$1008,3,FALSE)="N/A","TBD","")</f>
        <v>TBD</v>
      </c>
      <c r="F10031" t="str">
        <f>IF(VLOOKUP(TRM!A3540,'TRM - TBM Crosswalk'!$A$2:'TRM - TBM Crosswalk'!$I$1008,4,FALSE)=0,"",VLOOKUP(TRM!A3540,'TRM - TBM Crosswalk'!$A$2:'TRM - TBM Crosswalk'!$I$1008,4,FALSE))</f>
        <v/>
      </c>
      <c r="G10031" t="str">
        <f>IF(VLOOKUP(TRM!A3540,'TRM - TBM Crosswalk'!$A$2:'TRM - TBM Crosswalk'!$I$1008,5,FALSE)=0,"",VLOOKUP(TRM!A3540,'TRM - TBM Crosswalk'!$A$2:'TRM - TBM Crosswalk'!$I$1008,5,FALSE))</f>
        <v/>
      </c>
      <c r="H10031" t="str">
        <f>IF(VLOOKUP(TRM!A3540,'TRM - TBM Crosswalk'!$A$2:'TRM - TBM Crosswalk'!$I$1008,6,FALSE)=0,"",VLOOKUP(TRM!A3540,'TRM - TBM Crosswalk'!$A$2:'TRM - TBM Crosswalk'!$I$1008,6,FALSE))</f>
        <v/>
      </c>
      <c r="I10031" t="str">
        <f>IF(VLOOKUP(TRM!A3540,'TRM - TBM Crosswalk'!$A$2:'TRM - TBM Crosswalk'!$I$1008,7,FALSE)=0,"",VLOOKUP(TRM!A3540,'TRM - TBM Crosswalk'!$A$2:'TRM - TBM Crosswalk'!$I$1008,7,FALSE))</f>
        <v/>
      </c>
      <c r="J10031" t="str">
        <f>IF(VLOOKUP(TRM!A3540,'TRM - TBM Crosswalk'!$A$2:'TRM - TBM Crosswalk'!$I$1008,8,FALSE)=0,"",VLOOKUP(TRM!A3540,'TRM - TBM Crosswalk'!$A$2:'TRM - TBM Crosswalk'!$I$1008,8,FALSE))</f>
        <v/>
      </c>
      <c r="K10031" t="str">
        <f>IF(VLOOKUP(TRM!A3540,'TRM - TBM Crosswalk'!$A$2:'TRM - TBM Crosswalk'!$I$1008,9,FALSE)=0,"",VLOOKUP(TRM!A3540,'TRM - TBM Crosswalk'!$A$2:'TRM - TBM Crosswalk'!$I$1008,9,FALSE))</f>
        <v/>
      </c>
    </row>
    <row r="10032" spans="1:11" x14ac:dyDescent="0.45">
      <c r="A10032" t="str">
        <f>TRM!A3541</f>
        <v>A02.024.385</v>
      </c>
      <c r="B10032" t="str">
        <f>TRM!B3541</f>
        <v>Geospatial Data Analysis</v>
      </c>
      <c r="C10032" t="str">
        <f>TRM!C3541</f>
        <v>ArcGIS Web Adaptor (IIS) 10.6.1 - wybarcgis (443) | 10.6.9270</v>
      </c>
      <c r="D10032">
        <f>TRM!D3541</f>
        <v>0</v>
      </c>
      <c r="E10032" t="str">
        <f>IF(VLOOKUP(TRM!A3541,'TRM - TBM Crosswalk'!$A$2:'TRM - TBM Crosswalk'!$I$1008,3,FALSE)="N/A","TBD","")</f>
        <v>TBD</v>
      </c>
      <c r="F10032" t="str">
        <f>IF(VLOOKUP(TRM!A3541,'TRM - TBM Crosswalk'!$A$2:'TRM - TBM Crosswalk'!$I$1008,4,FALSE)=0,"",VLOOKUP(TRM!A3541,'TRM - TBM Crosswalk'!$A$2:'TRM - TBM Crosswalk'!$I$1008,4,FALSE))</f>
        <v/>
      </c>
      <c r="G10032" t="str">
        <f>IF(VLOOKUP(TRM!A3541,'TRM - TBM Crosswalk'!$A$2:'TRM - TBM Crosswalk'!$I$1008,5,FALSE)=0,"",VLOOKUP(TRM!A3541,'TRM - TBM Crosswalk'!$A$2:'TRM - TBM Crosswalk'!$I$1008,5,FALSE))</f>
        <v/>
      </c>
      <c r="H10032" t="str">
        <f>IF(VLOOKUP(TRM!A3541,'TRM - TBM Crosswalk'!$A$2:'TRM - TBM Crosswalk'!$I$1008,6,FALSE)=0,"",VLOOKUP(TRM!A3541,'TRM - TBM Crosswalk'!$A$2:'TRM - TBM Crosswalk'!$I$1008,6,FALSE))</f>
        <v/>
      </c>
      <c r="I10032" t="str">
        <f>IF(VLOOKUP(TRM!A3541,'TRM - TBM Crosswalk'!$A$2:'TRM - TBM Crosswalk'!$I$1008,7,FALSE)=0,"",VLOOKUP(TRM!A3541,'TRM - TBM Crosswalk'!$A$2:'TRM - TBM Crosswalk'!$I$1008,7,FALSE))</f>
        <v/>
      </c>
      <c r="J10032" t="str">
        <f>IF(VLOOKUP(TRM!A3541,'TRM - TBM Crosswalk'!$A$2:'TRM - TBM Crosswalk'!$I$1008,8,FALSE)=0,"",VLOOKUP(TRM!A3541,'TRM - TBM Crosswalk'!$A$2:'TRM - TBM Crosswalk'!$I$1008,8,FALSE))</f>
        <v/>
      </c>
      <c r="K10032" t="str">
        <f>IF(VLOOKUP(TRM!A3541,'TRM - TBM Crosswalk'!$A$2:'TRM - TBM Crosswalk'!$I$1008,9,FALSE)=0,"",VLOOKUP(TRM!A3541,'TRM - TBM Crosswalk'!$A$2:'TRM - TBM Crosswalk'!$I$1008,9,FALSE))</f>
        <v/>
      </c>
    </row>
    <row r="10033" spans="1:11" x14ac:dyDescent="0.45">
      <c r="A10033" t="str">
        <f>TRM!A3542</f>
        <v>A02.024.385</v>
      </c>
      <c r="B10033" t="str">
        <f>TRM!B3542</f>
        <v>Geospatial Data Analysis</v>
      </c>
      <c r="C10033" t="str">
        <f>TRM!C3542</f>
        <v>ArcGIS Web Adaptor (IIS) 10.6.1 - yklarcgis (443) | 10.6.9270</v>
      </c>
      <c r="D10033">
        <f>TRM!D3542</f>
        <v>0</v>
      </c>
      <c r="E10033" t="str">
        <f>IF(VLOOKUP(TRM!A3542,'TRM - TBM Crosswalk'!$A$2:'TRM - TBM Crosswalk'!$I$1008,3,FALSE)="N/A","TBD","")</f>
        <v>TBD</v>
      </c>
      <c r="F10033" t="str">
        <f>IF(VLOOKUP(TRM!A3542,'TRM - TBM Crosswalk'!$A$2:'TRM - TBM Crosswalk'!$I$1008,4,FALSE)=0,"",VLOOKUP(TRM!A3542,'TRM - TBM Crosswalk'!$A$2:'TRM - TBM Crosswalk'!$I$1008,4,FALSE))</f>
        <v/>
      </c>
      <c r="G10033" t="str">
        <f>IF(VLOOKUP(TRM!A3542,'TRM - TBM Crosswalk'!$A$2:'TRM - TBM Crosswalk'!$I$1008,5,FALSE)=0,"",VLOOKUP(TRM!A3542,'TRM - TBM Crosswalk'!$A$2:'TRM - TBM Crosswalk'!$I$1008,5,FALSE))</f>
        <v/>
      </c>
      <c r="H10033" t="str">
        <f>IF(VLOOKUP(TRM!A3542,'TRM - TBM Crosswalk'!$A$2:'TRM - TBM Crosswalk'!$I$1008,6,FALSE)=0,"",VLOOKUP(TRM!A3542,'TRM - TBM Crosswalk'!$A$2:'TRM - TBM Crosswalk'!$I$1008,6,FALSE))</f>
        <v/>
      </c>
      <c r="I10033" t="str">
        <f>IF(VLOOKUP(TRM!A3542,'TRM - TBM Crosswalk'!$A$2:'TRM - TBM Crosswalk'!$I$1008,7,FALSE)=0,"",VLOOKUP(TRM!A3542,'TRM - TBM Crosswalk'!$A$2:'TRM - TBM Crosswalk'!$I$1008,7,FALSE))</f>
        <v/>
      </c>
      <c r="J10033" t="str">
        <f>IF(VLOOKUP(TRM!A3542,'TRM - TBM Crosswalk'!$A$2:'TRM - TBM Crosswalk'!$I$1008,8,FALSE)=0,"",VLOOKUP(TRM!A3542,'TRM - TBM Crosswalk'!$A$2:'TRM - TBM Crosswalk'!$I$1008,8,FALSE))</f>
        <v/>
      </c>
      <c r="K10033" t="str">
        <f>IF(VLOOKUP(TRM!A3542,'TRM - TBM Crosswalk'!$A$2:'TRM - TBM Crosswalk'!$I$1008,9,FALSE)=0,"",VLOOKUP(TRM!A3542,'TRM - TBM Crosswalk'!$A$2:'TRM - TBM Crosswalk'!$I$1008,9,FALSE))</f>
        <v/>
      </c>
    </row>
    <row r="10034" spans="1:11" x14ac:dyDescent="0.45">
      <c r="A10034" t="str">
        <f>TRM!A3543</f>
        <v>A02.024.385</v>
      </c>
      <c r="B10034" t="str">
        <f>TRM!B3543</f>
        <v>Geospatial Data Analysis</v>
      </c>
      <c r="C10034" t="str">
        <f>TRM!C3543</f>
        <v>ArcGIS Web Adaptor (IIS) 10.7.1 - arcgis (443) | 10.7.11595</v>
      </c>
      <c r="D10034">
        <f>TRM!D3543</f>
        <v>0</v>
      </c>
      <c r="E10034" t="str">
        <f>IF(VLOOKUP(TRM!A3543,'TRM - TBM Crosswalk'!$A$2:'TRM - TBM Crosswalk'!$I$1008,3,FALSE)="N/A","TBD","")</f>
        <v>TBD</v>
      </c>
      <c r="F10034" t="str">
        <f>IF(VLOOKUP(TRM!A3543,'TRM - TBM Crosswalk'!$A$2:'TRM - TBM Crosswalk'!$I$1008,4,FALSE)=0,"",VLOOKUP(TRM!A3543,'TRM - TBM Crosswalk'!$A$2:'TRM - TBM Crosswalk'!$I$1008,4,FALSE))</f>
        <v/>
      </c>
      <c r="G10034" t="str">
        <f>IF(VLOOKUP(TRM!A3543,'TRM - TBM Crosswalk'!$A$2:'TRM - TBM Crosswalk'!$I$1008,5,FALSE)=0,"",VLOOKUP(TRM!A3543,'TRM - TBM Crosswalk'!$A$2:'TRM - TBM Crosswalk'!$I$1008,5,FALSE))</f>
        <v/>
      </c>
      <c r="H10034" t="str">
        <f>IF(VLOOKUP(TRM!A3543,'TRM - TBM Crosswalk'!$A$2:'TRM - TBM Crosswalk'!$I$1008,6,FALSE)=0,"",VLOOKUP(TRM!A3543,'TRM - TBM Crosswalk'!$A$2:'TRM - TBM Crosswalk'!$I$1008,6,FALSE))</f>
        <v/>
      </c>
      <c r="I10034" t="str">
        <f>IF(VLOOKUP(TRM!A3543,'TRM - TBM Crosswalk'!$A$2:'TRM - TBM Crosswalk'!$I$1008,7,FALSE)=0,"",VLOOKUP(TRM!A3543,'TRM - TBM Crosswalk'!$A$2:'TRM - TBM Crosswalk'!$I$1008,7,FALSE))</f>
        <v/>
      </c>
      <c r="J10034" t="str">
        <f>IF(VLOOKUP(TRM!A3543,'TRM - TBM Crosswalk'!$A$2:'TRM - TBM Crosswalk'!$I$1008,8,FALSE)=0,"",VLOOKUP(TRM!A3543,'TRM - TBM Crosswalk'!$A$2:'TRM - TBM Crosswalk'!$I$1008,8,FALSE))</f>
        <v/>
      </c>
      <c r="K10034" t="str">
        <f>IF(VLOOKUP(TRM!A3543,'TRM - TBM Crosswalk'!$A$2:'TRM - TBM Crosswalk'!$I$1008,9,FALSE)=0,"",VLOOKUP(TRM!A3543,'TRM - TBM Crosswalk'!$A$2:'TRM - TBM Crosswalk'!$I$1008,9,FALSE))</f>
        <v/>
      </c>
    </row>
    <row r="10035" spans="1:11" x14ac:dyDescent="0.45">
      <c r="A10035" t="str">
        <f>TRM!A3544</f>
        <v>A02.024.385</v>
      </c>
      <c r="B10035" t="str">
        <f>TRM!B3544</f>
        <v>Geospatial Data Analysis</v>
      </c>
      <c r="C10035" t="str">
        <f>TRM!C3544</f>
        <v>ArcGIS Web Adaptor (IIS) 10.7.1 - arcgis | 10.7.11595</v>
      </c>
      <c r="D10035">
        <f>TRM!D3544</f>
        <v>0</v>
      </c>
      <c r="E10035" t="str">
        <f>IF(VLOOKUP(TRM!A3544,'TRM - TBM Crosswalk'!$A$2:'TRM - TBM Crosswalk'!$I$1008,3,FALSE)="N/A","TBD","")</f>
        <v>TBD</v>
      </c>
      <c r="F10035" t="str">
        <f>IF(VLOOKUP(TRM!A3544,'TRM - TBM Crosswalk'!$A$2:'TRM - TBM Crosswalk'!$I$1008,4,FALSE)=0,"",VLOOKUP(TRM!A3544,'TRM - TBM Crosswalk'!$A$2:'TRM - TBM Crosswalk'!$I$1008,4,FALSE))</f>
        <v/>
      </c>
      <c r="G10035" t="str">
        <f>IF(VLOOKUP(TRM!A3544,'TRM - TBM Crosswalk'!$A$2:'TRM - TBM Crosswalk'!$I$1008,5,FALSE)=0,"",VLOOKUP(TRM!A3544,'TRM - TBM Crosswalk'!$A$2:'TRM - TBM Crosswalk'!$I$1008,5,FALSE))</f>
        <v/>
      </c>
      <c r="H10035" t="str">
        <f>IF(VLOOKUP(TRM!A3544,'TRM - TBM Crosswalk'!$A$2:'TRM - TBM Crosswalk'!$I$1008,6,FALSE)=0,"",VLOOKUP(TRM!A3544,'TRM - TBM Crosswalk'!$A$2:'TRM - TBM Crosswalk'!$I$1008,6,FALSE))</f>
        <v/>
      </c>
      <c r="I10035" t="str">
        <f>IF(VLOOKUP(TRM!A3544,'TRM - TBM Crosswalk'!$A$2:'TRM - TBM Crosswalk'!$I$1008,7,FALSE)=0,"",VLOOKUP(TRM!A3544,'TRM - TBM Crosswalk'!$A$2:'TRM - TBM Crosswalk'!$I$1008,7,FALSE))</f>
        <v/>
      </c>
      <c r="J10035" t="str">
        <f>IF(VLOOKUP(TRM!A3544,'TRM - TBM Crosswalk'!$A$2:'TRM - TBM Crosswalk'!$I$1008,8,FALSE)=0,"",VLOOKUP(TRM!A3544,'TRM - TBM Crosswalk'!$A$2:'TRM - TBM Crosswalk'!$I$1008,8,FALSE))</f>
        <v/>
      </c>
      <c r="K10035" t="str">
        <f>IF(VLOOKUP(TRM!A3544,'TRM - TBM Crosswalk'!$A$2:'TRM - TBM Crosswalk'!$I$1008,9,FALSE)=0,"",VLOOKUP(TRM!A3544,'TRM - TBM Crosswalk'!$A$2:'TRM - TBM Crosswalk'!$I$1008,9,FALSE))</f>
        <v/>
      </c>
    </row>
    <row r="10036" spans="1:11" x14ac:dyDescent="0.45">
      <c r="A10036" t="str">
        <f>TRM!A3545</f>
        <v>A02.024.385</v>
      </c>
      <c r="B10036" t="str">
        <f>TRM!B3545</f>
        <v>Geospatial Data Analysis</v>
      </c>
      <c r="C10036" t="str">
        <f>TRM!C3545</f>
        <v>ArcGIS Web Adaptor (IIS) 10.7.1 - arcgisauth (443) | 10.7.11595</v>
      </c>
      <c r="D10036">
        <f>TRM!D3545</f>
        <v>0</v>
      </c>
      <c r="E10036" t="str">
        <f>IF(VLOOKUP(TRM!A3545,'TRM - TBM Crosswalk'!$A$2:'TRM - TBM Crosswalk'!$I$1008,3,FALSE)="N/A","TBD","")</f>
        <v>TBD</v>
      </c>
      <c r="F10036" t="str">
        <f>IF(VLOOKUP(TRM!A3545,'TRM - TBM Crosswalk'!$A$2:'TRM - TBM Crosswalk'!$I$1008,4,FALSE)=0,"",VLOOKUP(TRM!A3545,'TRM - TBM Crosswalk'!$A$2:'TRM - TBM Crosswalk'!$I$1008,4,FALSE))</f>
        <v/>
      </c>
      <c r="G10036" t="str">
        <f>IF(VLOOKUP(TRM!A3545,'TRM - TBM Crosswalk'!$A$2:'TRM - TBM Crosswalk'!$I$1008,5,FALSE)=0,"",VLOOKUP(TRM!A3545,'TRM - TBM Crosswalk'!$A$2:'TRM - TBM Crosswalk'!$I$1008,5,FALSE))</f>
        <v/>
      </c>
      <c r="H10036" t="str">
        <f>IF(VLOOKUP(TRM!A3545,'TRM - TBM Crosswalk'!$A$2:'TRM - TBM Crosswalk'!$I$1008,6,FALSE)=0,"",VLOOKUP(TRM!A3545,'TRM - TBM Crosswalk'!$A$2:'TRM - TBM Crosswalk'!$I$1008,6,FALSE))</f>
        <v/>
      </c>
      <c r="I10036" t="str">
        <f>IF(VLOOKUP(TRM!A3545,'TRM - TBM Crosswalk'!$A$2:'TRM - TBM Crosswalk'!$I$1008,7,FALSE)=0,"",VLOOKUP(TRM!A3545,'TRM - TBM Crosswalk'!$A$2:'TRM - TBM Crosswalk'!$I$1008,7,FALSE))</f>
        <v/>
      </c>
      <c r="J10036" t="str">
        <f>IF(VLOOKUP(TRM!A3545,'TRM - TBM Crosswalk'!$A$2:'TRM - TBM Crosswalk'!$I$1008,8,FALSE)=0,"",VLOOKUP(TRM!A3545,'TRM - TBM Crosswalk'!$A$2:'TRM - TBM Crosswalk'!$I$1008,8,FALSE))</f>
        <v/>
      </c>
      <c r="K10036" t="str">
        <f>IF(VLOOKUP(TRM!A3545,'TRM - TBM Crosswalk'!$A$2:'TRM - TBM Crosswalk'!$I$1008,9,FALSE)=0,"",VLOOKUP(TRM!A3545,'TRM - TBM Crosswalk'!$A$2:'TRM - TBM Crosswalk'!$I$1008,9,FALSE))</f>
        <v/>
      </c>
    </row>
    <row r="10037" spans="1:11" x14ac:dyDescent="0.45">
      <c r="A10037" t="str">
        <f>TRM!A3546</f>
        <v>A02.024.385</v>
      </c>
      <c r="B10037" t="str">
        <f>TRM!B3546</f>
        <v>Geospatial Data Analysis</v>
      </c>
      <c r="C10037" t="str">
        <f>TRM!C3546</f>
        <v>ArcGIS Web Adaptor (IIS) 10.7.1 - arcgisfed | 10.7.11595</v>
      </c>
      <c r="D10037">
        <f>TRM!D3546</f>
        <v>0</v>
      </c>
      <c r="E10037" t="str">
        <f>IF(VLOOKUP(TRM!A3546,'TRM - TBM Crosswalk'!$A$2:'TRM - TBM Crosswalk'!$I$1008,3,FALSE)="N/A","TBD","")</f>
        <v>TBD</v>
      </c>
      <c r="F10037" t="str">
        <f>IF(VLOOKUP(TRM!A3546,'TRM - TBM Crosswalk'!$A$2:'TRM - TBM Crosswalk'!$I$1008,4,FALSE)=0,"",VLOOKUP(TRM!A3546,'TRM - TBM Crosswalk'!$A$2:'TRM - TBM Crosswalk'!$I$1008,4,FALSE))</f>
        <v/>
      </c>
      <c r="G10037" t="str">
        <f>IF(VLOOKUP(TRM!A3546,'TRM - TBM Crosswalk'!$A$2:'TRM - TBM Crosswalk'!$I$1008,5,FALSE)=0,"",VLOOKUP(TRM!A3546,'TRM - TBM Crosswalk'!$A$2:'TRM - TBM Crosswalk'!$I$1008,5,FALSE))</f>
        <v/>
      </c>
      <c r="H10037" t="str">
        <f>IF(VLOOKUP(TRM!A3546,'TRM - TBM Crosswalk'!$A$2:'TRM - TBM Crosswalk'!$I$1008,6,FALSE)=0,"",VLOOKUP(TRM!A3546,'TRM - TBM Crosswalk'!$A$2:'TRM - TBM Crosswalk'!$I$1008,6,FALSE))</f>
        <v/>
      </c>
      <c r="I10037" t="str">
        <f>IF(VLOOKUP(TRM!A3546,'TRM - TBM Crosswalk'!$A$2:'TRM - TBM Crosswalk'!$I$1008,7,FALSE)=0,"",VLOOKUP(TRM!A3546,'TRM - TBM Crosswalk'!$A$2:'TRM - TBM Crosswalk'!$I$1008,7,FALSE))</f>
        <v/>
      </c>
      <c r="J10037" t="str">
        <f>IF(VLOOKUP(TRM!A3546,'TRM - TBM Crosswalk'!$A$2:'TRM - TBM Crosswalk'!$I$1008,8,FALSE)=0,"",VLOOKUP(TRM!A3546,'TRM - TBM Crosswalk'!$A$2:'TRM - TBM Crosswalk'!$I$1008,8,FALSE))</f>
        <v/>
      </c>
      <c r="K10037" t="str">
        <f>IF(VLOOKUP(TRM!A3546,'TRM - TBM Crosswalk'!$A$2:'TRM - TBM Crosswalk'!$I$1008,9,FALSE)=0,"",VLOOKUP(TRM!A3546,'TRM - TBM Crosswalk'!$A$2:'TRM - TBM Crosswalk'!$I$1008,9,FALSE))</f>
        <v/>
      </c>
    </row>
    <row r="10038" spans="1:11" x14ac:dyDescent="0.45">
      <c r="A10038" t="str">
        <f>TRM!A3547</f>
        <v>A02.024.385</v>
      </c>
      <c r="B10038" t="str">
        <f>TRM!B3547</f>
        <v>Geospatial Data Analysis</v>
      </c>
      <c r="C10038" t="str">
        <f>TRM!C3547</f>
        <v>ArcGIS Web Adaptor (IIS) 10.7.1 - arcgishosted | 10.7.11595</v>
      </c>
      <c r="D10038">
        <f>TRM!D3547</f>
        <v>0</v>
      </c>
      <c r="E10038" t="str">
        <f>IF(VLOOKUP(TRM!A3547,'TRM - TBM Crosswalk'!$A$2:'TRM - TBM Crosswalk'!$I$1008,3,FALSE)="N/A","TBD","")</f>
        <v>TBD</v>
      </c>
      <c r="F10038" t="str">
        <f>IF(VLOOKUP(TRM!A3547,'TRM - TBM Crosswalk'!$A$2:'TRM - TBM Crosswalk'!$I$1008,4,FALSE)=0,"",VLOOKUP(TRM!A3547,'TRM - TBM Crosswalk'!$A$2:'TRM - TBM Crosswalk'!$I$1008,4,FALSE))</f>
        <v/>
      </c>
      <c r="G10038" t="str">
        <f>IF(VLOOKUP(TRM!A3547,'TRM - TBM Crosswalk'!$A$2:'TRM - TBM Crosswalk'!$I$1008,5,FALSE)=0,"",VLOOKUP(TRM!A3547,'TRM - TBM Crosswalk'!$A$2:'TRM - TBM Crosswalk'!$I$1008,5,FALSE))</f>
        <v/>
      </c>
      <c r="H10038" t="str">
        <f>IF(VLOOKUP(TRM!A3547,'TRM - TBM Crosswalk'!$A$2:'TRM - TBM Crosswalk'!$I$1008,6,FALSE)=0,"",VLOOKUP(TRM!A3547,'TRM - TBM Crosswalk'!$A$2:'TRM - TBM Crosswalk'!$I$1008,6,FALSE))</f>
        <v/>
      </c>
      <c r="I10038" t="str">
        <f>IF(VLOOKUP(TRM!A3547,'TRM - TBM Crosswalk'!$A$2:'TRM - TBM Crosswalk'!$I$1008,7,FALSE)=0,"",VLOOKUP(TRM!A3547,'TRM - TBM Crosswalk'!$A$2:'TRM - TBM Crosswalk'!$I$1008,7,FALSE))</f>
        <v/>
      </c>
      <c r="J10038" t="str">
        <f>IF(VLOOKUP(TRM!A3547,'TRM - TBM Crosswalk'!$A$2:'TRM - TBM Crosswalk'!$I$1008,8,FALSE)=0,"",VLOOKUP(TRM!A3547,'TRM - TBM Crosswalk'!$A$2:'TRM - TBM Crosswalk'!$I$1008,8,FALSE))</f>
        <v/>
      </c>
      <c r="K10038" t="str">
        <f>IF(VLOOKUP(TRM!A3547,'TRM - TBM Crosswalk'!$A$2:'TRM - TBM Crosswalk'!$I$1008,9,FALSE)=0,"",VLOOKUP(TRM!A3547,'TRM - TBM Crosswalk'!$A$2:'TRM - TBM Crosswalk'!$I$1008,9,FALSE))</f>
        <v/>
      </c>
    </row>
    <row r="10039" spans="1:11" x14ac:dyDescent="0.45">
      <c r="A10039" t="str">
        <f>TRM!A3548</f>
        <v>A02.024.385</v>
      </c>
      <c r="B10039" t="str">
        <f>TRM!B3548</f>
        <v>Geospatial Data Analysis</v>
      </c>
      <c r="C10039" t="str">
        <f>TRM!C3548</f>
        <v>ArcGIS Web Adaptor (IIS) 10.7.1 - caso (443) | 10.7.11595</v>
      </c>
      <c r="D10039">
        <f>TRM!D3548</f>
        <v>0</v>
      </c>
      <c r="E10039" t="str">
        <f>IF(VLOOKUP(TRM!A3548,'TRM - TBM Crosswalk'!$A$2:'TRM - TBM Crosswalk'!$I$1008,3,FALSE)="N/A","TBD","")</f>
        <v>TBD</v>
      </c>
      <c r="F10039" t="str">
        <f>IF(VLOOKUP(TRM!A3548,'TRM - TBM Crosswalk'!$A$2:'TRM - TBM Crosswalk'!$I$1008,4,FALSE)=0,"",VLOOKUP(TRM!A3548,'TRM - TBM Crosswalk'!$A$2:'TRM - TBM Crosswalk'!$I$1008,4,FALSE))</f>
        <v/>
      </c>
      <c r="G10039" t="str">
        <f>IF(VLOOKUP(TRM!A3548,'TRM - TBM Crosswalk'!$A$2:'TRM - TBM Crosswalk'!$I$1008,5,FALSE)=0,"",VLOOKUP(TRM!A3548,'TRM - TBM Crosswalk'!$A$2:'TRM - TBM Crosswalk'!$I$1008,5,FALSE))</f>
        <v/>
      </c>
      <c r="H10039" t="str">
        <f>IF(VLOOKUP(TRM!A3548,'TRM - TBM Crosswalk'!$A$2:'TRM - TBM Crosswalk'!$I$1008,6,FALSE)=0,"",VLOOKUP(TRM!A3548,'TRM - TBM Crosswalk'!$A$2:'TRM - TBM Crosswalk'!$I$1008,6,FALSE))</f>
        <v/>
      </c>
      <c r="I10039" t="str">
        <f>IF(VLOOKUP(TRM!A3548,'TRM - TBM Crosswalk'!$A$2:'TRM - TBM Crosswalk'!$I$1008,7,FALSE)=0,"",VLOOKUP(TRM!A3548,'TRM - TBM Crosswalk'!$A$2:'TRM - TBM Crosswalk'!$I$1008,7,FALSE))</f>
        <v/>
      </c>
      <c r="J10039" t="str">
        <f>IF(VLOOKUP(TRM!A3548,'TRM - TBM Crosswalk'!$A$2:'TRM - TBM Crosswalk'!$I$1008,8,FALSE)=0,"",VLOOKUP(TRM!A3548,'TRM - TBM Crosswalk'!$A$2:'TRM - TBM Crosswalk'!$I$1008,8,FALSE))</f>
        <v/>
      </c>
      <c r="K10039" t="str">
        <f>IF(VLOOKUP(TRM!A3548,'TRM - TBM Crosswalk'!$A$2:'TRM - TBM Crosswalk'!$I$1008,9,FALSE)=0,"",VLOOKUP(TRM!A3548,'TRM - TBM Crosswalk'!$A$2:'TRM - TBM Crosswalk'!$I$1008,9,FALSE))</f>
        <v/>
      </c>
    </row>
    <row r="10040" spans="1:11" x14ac:dyDescent="0.45">
      <c r="A10040" t="str">
        <f>TRM!A3549</f>
        <v>A02.024.385</v>
      </c>
      <c r="B10040" t="str">
        <f>TRM!B3549</f>
        <v>Geospatial Data Analysis</v>
      </c>
      <c r="C10040" t="str">
        <f>TRM!C3549</f>
        <v>ArcGIS Web Adaptor (IIS) 10.7.1 - mobilearcgisfed1 | 10.7.11595</v>
      </c>
      <c r="D10040">
        <f>TRM!D3549</f>
        <v>0</v>
      </c>
      <c r="E10040" t="str">
        <f>IF(VLOOKUP(TRM!A3549,'TRM - TBM Crosswalk'!$A$2:'TRM - TBM Crosswalk'!$I$1008,3,FALSE)="N/A","TBD","")</f>
        <v>TBD</v>
      </c>
      <c r="F10040" t="str">
        <f>IF(VLOOKUP(TRM!A3549,'TRM - TBM Crosswalk'!$A$2:'TRM - TBM Crosswalk'!$I$1008,4,FALSE)=0,"",VLOOKUP(TRM!A3549,'TRM - TBM Crosswalk'!$A$2:'TRM - TBM Crosswalk'!$I$1008,4,FALSE))</f>
        <v/>
      </c>
      <c r="G10040" t="str">
        <f>IF(VLOOKUP(TRM!A3549,'TRM - TBM Crosswalk'!$A$2:'TRM - TBM Crosswalk'!$I$1008,5,FALSE)=0,"",VLOOKUP(TRM!A3549,'TRM - TBM Crosswalk'!$A$2:'TRM - TBM Crosswalk'!$I$1008,5,FALSE))</f>
        <v/>
      </c>
      <c r="H10040" t="str">
        <f>IF(VLOOKUP(TRM!A3549,'TRM - TBM Crosswalk'!$A$2:'TRM - TBM Crosswalk'!$I$1008,6,FALSE)=0,"",VLOOKUP(TRM!A3549,'TRM - TBM Crosswalk'!$A$2:'TRM - TBM Crosswalk'!$I$1008,6,FALSE))</f>
        <v/>
      </c>
      <c r="I10040" t="str">
        <f>IF(VLOOKUP(TRM!A3549,'TRM - TBM Crosswalk'!$A$2:'TRM - TBM Crosswalk'!$I$1008,7,FALSE)=0,"",VLOOKUP(TRM!A3549,'TRM - TBM Crosswalk'!$A$2:'TRM - TBM Crosswalk'!$I$1008,7,FALSE))</f>
        <v/>
      </c>
      <c r="J10040" t="str">
        <f>IF(VLOOKUP(TRM!A3549,'TRM - TBM Crosswalk'!$A$2:'TRM - TBM Crosswalk'!$I$1008,8,FALSE)=0,"",VLOOKUP(TRM!A3549,'TRM - TBM Crosswalk'!$A$2:'TRM - TBM Crosswalk'!$I$1008,8,FALSE))</f>
        <v/>
      </c>
      <c r="K10040" t="str">
        <f>IF(VLOOKUP(TRM!A3549,'TRM - TBM Crosswalk'!$A$2:'TRM - TBM Crosswalk'!$I$1008,9,FALSE)=0,"",VLOOKUP(TRM!A3549,'TRM - TBM Crosswalk'!$A$2:'TRM - TBM Crosswalk'!$I$1008,9,FALSE))</f>
        <v/>
      </c>
    </row>
    <row r="10041" spans="1:11" x14ac:dyDescent="0.45">
      <c r="A10041" t="str">
        <f>TRM!A3550</f>
        <v>A02.024.385</v>
      </c>
      <c r="B10041" t="str">
        <f>TRM!B3550</f>
        <v>Geospatial Data Analysis</v>
      </c>
      <c r="C10041" t="str">
        <f>TRM!C3550</f>
        <v>ArcGIS Web Adaptor (IIS) 10.7.1 - mobilearcgishosted | 10.7.11595</v>
      </c>
      <c r="D10041">
        <f>TRM!D3550</f>
        <v>0</v>
      </c>
      <c r="E10041" t="str">
        <f>IF(VLOOKUP(TRM!A3550,'TRM - TBM Crosswalk'!$A$2:'TRM - TBM Crosswalk'!$I$1008,3,FALSE)="N/A","TBD","")</f>
        <v>TBD</v>
      </c>
      <c r="F10041" t="str">
        <f>IF(VLOOKUP(TRM!A3550,'TRM - TBM Crosswalk'!$A$2:'TRM - TBM Crosswalk'!$I$1008,4,FALSE)=0,"",VLOOKUP(TRM!A3550,'TRM - TBM Crosswalk'!$A$2:'TRM - TBM Crosswalk'!$I$1008,4,FALSE))</f>
        <v/>
      </c>
      <c r="G10041" t="str">
        <f>IF(VLOOKUP(TRM!A3550,'TRM - TBM Crosswalk'!$A$2:'TRM - TBM Crosswalk'!$I$1008,5,FALSE)=0,"",VLOOKUP(TRM!A3550,'TRM - TBM Crosswalk'!$A$2:'TRM - TBM Crosswalk'!$I$1008,5,FALSE))</f>
        <v/>
      </c>
      <c r="H10041" t="str">
        <f>IF(VLOOKUP(TRM!A3550,'TRM - TBM Crosswalk'!$A$2:'TRM - TBM Crosswalk'!$I$1008,6,FALSE)=0,"",VLOOKUP(TRM!A3550,'TRM - TBM Crosswalk'!$A$2:'TRM - TBM Crosswalk'!$I$1008,6,FALSE))</f>
        <v/>
      </c>
      <c r="I10041" t="str">
        <f>IF(VLOOKUP(TRM!A3550,'TRM - TBM Crosswalk'!$A$2:'TRM - TBM Crosswalk'!$I$1008,7,FALSE)=0,"",VLOOKUP(TRM!A3550,'TRM - TBM Crosswalk'!$A$2:'TRM - TBM Crosswalk'!$I$1008,7,FALSE))</f>
        <v/>
      </c>
      <c r="J10041" t="str">
        <f>IF(VLOOKUP(TRM!A3550,'TRM - TBM Crosswalk'!$A$2:'TRM - TBM Crosswalk'!$I$1008,8,FALSE)=0,"",VLOOKUP(TRM!A3550,'TRM - TBM Crosswalk'!$A$2:'TRM - TBM Crosswalk'!$I$1008,8,FALSE))</f>
        <v/>
      </c>
      <c r="K10041" t="str">
        <f>IF(VLOOKUP(TRM!A3550,'TRM - TBM Crosswalk'!$A$2:'TRM - TBM Crosswalk'!$I$1008,9,FALSE)=0,"",VLOOKUP(TRM!A3550,'TRM - TBM Crosswalk'!$A$2:'TRM - TBM Crosswalk'!$I$1008,9,FALSE))</f>
        <v/>
      </c>
    </row>
    <row r="10042" spans="1:11" x14ac:dyDescent="0.45">
      <c r="A10042" t="str">
        <f>TRM!A3551</f>
        <v>A02.024.385</v>
      </c>
      <c r="B10042" t="str">
        <f>TRM!B3551</f>
        <v>Geospatial Data Analysis</v>
      </c>
      <c r="C10042" t="str">
        <f>TRM!C3551</f>
        <v>ArcGIS Web Adaptor (IIS) 10.7.1 - mobileportal | 10.7.11595</v>
      </c>
      <c r="D10042">
        <f>TRM!D3551</f>
        <v>0</v>
      </c>
      <c r="E10042" t="str">
        <f>IF(VLOOKUP(TRM!A3551,'TRM - TBM Crosswalk'!$A$2:'TRM - TBM Crosswalk'!$I$1008,3,FALSE)="N/A","TBD","")</f>
        <v>TBD</v>
      </c>
      <c r="F10042" t="str">
        <f>IF(VLOOKUP(TRM!A3551,'TRM - TBM Crosswalk'!$A$2:'TRM - TBM Crosswalk'!$I$1008,4,FALSE)=0,"",VLOOKUP(TRM!A3551,'TRM - TBM Crosswalk'!$A$2:'TRM - TBM Crosswalk'!$I$1008,4,FALSE))</f>
        <v/>
      </c>
      <c r="G10042" t="str">
        <f>IF(VLOOKUP(TRM!A3551,'TRM - TBM Crosswalk'!$A$2:'TRM - TBM Crosswalk'!$I$1008,5,FALSE)=0,"",VLOOKUP(TRM!A3551,'TRM - TBM Crosswalk'!$A$2:'TRM - TBM Crosswalk'!$I$1008,5,FALSE))</f>
        <v/>
      </c>
      <c r="H10042" t="str">
        <f>IF(VLOOKUP(TRM!A3551,'TRM - TBM Crosswalk'!$A$2:'TRM - TBM Crosswalk'!$I$1008,6,FALSE)=0,"",VLOOKUP(TRM!A3551,'TRM - TBM Crosswalk'!$A$2:'TRM - TBM Crosswalk'!$I$1008,6,FALSE))</f>
        <v/>
      </c>
      <c r="I10042" t="str">
        <f>IF(VLOOKUP(TRM!A3551,'TRM - TBM Crosswalk'!$A$2:'TRM - TBM Crosswalk'!$I$1008,7,FALSE)=0,"",VLOOKUP(TRM!A3551,'TRM - TBM Crosswalk'!$A$2:'TRM - TBM Crosswalk'!$I$1008,7,FALSE))</f>
        <v/>
      </c>
      <c r="J10042" t="str">
        <f>IF(VLOOKUP(TRM!A3551,'TRM - TBM Crosswalk'!$A$2:'TRM - TBM Crosswalk'!$I$1008,8,FALSE)=0,"",VLOOKUP(TRM!A3551,'TRM - TBM Crosswalk'!$A$2:'TRM - TBM Crosswalk'!$I$1008,8,FALSE))</f>
        <v/>
      </c>
      <c r="K10042" t="str">
        <f>IF(VLOOKUP(TRM!A3551,'TRM - TBM Crosswalk'!$A$2:'TRM - TBM Crosswalk'!$I$1008,9,FALSE)=0,"",VLOOKUP(TRM!A3551,'TRM - TBM Crosswalk'!$A$2:'TRM - TBM Crosswalk'!$I$1008,9,FALSE))</f>
        <v/>
      </c>
    </row>
    <row r="10043" spans="1:11" x14ac:dyDescent="0.45">
      <c r="A10043" t="str">
        <f>TRM!A3552</f>
        <v>A02.024.385</v>
      </c>
      <c r="B10043" t="str">
        <f>TRM!B3552</f>
        <v>Geospatial Data Analysis</v>
      </c>
      <c r="C10043" t="str">
        <f>TRM!C3552</f>
        <v>ArcGIS Web Adaptor (IIS) 10.7.1 - nlsdbarcgisdev (443) | 10.7.11595</v>
      </c>
      <c r="D10043">
        <f>TRM!D3552</f>
        <v>0</v>
      </c>
      <c r="E10043" t="str">
        <f>IF(VLOOKUP(TRM!A3552,'TRM - TBM Crosswalk'!$A$2:'TRM - TBM Crosswalk'!$I$1008,3,FALSE)="N/A","TBD","")</f>
        <v>TBD</v>
      </c>
      <c r="F10043" t="str">
        <f>IF(VLOOKUP(TRM!A3552,'TRM - TBM Crosswalk'!$A$2:'TRM - TBM Crosswalk'!$I$1008,4,FALSE)=0,"",VLOOKUP(TRM!A3552,'TRM - TBM Crosswalk'!$A$2:'TRM - TBM Crosswalk'!$I$1008,4,FALSE))</f>
        <v/>
      </c>
      <c r="G10043" t="str">
        <f>IF(VLOOKUP(TRM!A3552,'TRM - TBM Crosswalk'!$A$2:'TRM - TBM Crosswalk'!$I$1008,5,FALSE)=0,"",VLOOKUP(TRM!A3552,'TRM - TBM Crosswalk'!$A$2:'TRM - TBM Crosswalk'!$I$1008,5,FALSE))</f>
        <v/>
      </c>
      <c r="H10043" t="str">
        <f>IF(VLOOKUP(TRM!A3552,'TRM - TBM Crosswalk'!$A$2:'TRM - TBM Crosswalk'!$I$1008,6,FALSE)=0,"",VLOOKUP(TRM!A3552,'TRM - TBM Crosswalk'!$A$2:'TRM - TBM Crosswalk'!$I$1008,6,FALSE))</f>
        <v/>
      </c>
      <c r="I10043" t="str">
        <f>IF(VLOOKUP(TRM!A3552,'TRM - TBM Crosswalk'!$A$2:'TRM - TBM Crosswalk'!$I$1008,7,FALSE)=0,"",VLOOKUP(TRM!A3552,'TRM - TBM Crosswalk'!$A$2:'TRM - TBM Crosswalk'!$I$1008,7,FALSE))</f>
        <v/>
      </c>
      <c r="J10043" t="str">
        <f>IF(VLOOKUP(TRM!A3552,'TRM - TBM Crosswalk'!$A$2:'TRM - TBM Crosswalk'!$I$1008,8,FALSE)=0,"",VLOOKUP(TRM!A3552,'TRM - TBM Crosswalk'!$A$2:'TRM - TBM Crosswalk'!$I$1008,8,FALSE))</f>
        <v/>
      </c>
      <c r="K10043" t="str">
        <f>IF(VLOOKUP(TRM!A3552,'TRM - TBM Crosswalk'!$A$2:'TRM - TBM Crosswalk'!$I$1008,9,FALSE)=0,"",VLOOKUP(TRM!A3552,'TRM - TBM Crosswalk'!$A$2:'TRM - TBM Crosswalk'!$I$1008,9,FALSE))</f>
        <v/>
      </c>
    </row>
    <row r="10044" spans="1:11" x14ac:dyDescent="0.45">
      <c r="A10044" t="str">
        <f>TRM!A3553</f>
        <v>A02.024.385</v>
      </c>
      <c r="B10044" t="str">
        <f>TRM!B3553</f>
        <v>Geospatial Data Analysis</v>
      </c>
      <c r="C10044" t="str">
        <f>TRM!C3553</f>
        <v>ArcGIS Web Adaptor (IIS) 10.7.1 - nlsdbarcgisdevpub (443) | 10.7.11595</v>
      </c>
      <c r="D10044">
        <f>TRM!D3553</f>
        <v>0</v>
      </c>
      <c r="E10044" t="str">
        <f>IF(VLOOKUP(TRM!A3553,'TRM - TBM Crosswalk'!$A$2:'TRM - TBM Crosswalk'!$I$1008,3,FALSE)="N/A","TBD","")</f>
        <v>TBD</v>
      </c>
      <c r="F10044" t="str">
        <f>IF(VLOOKUP(TRM!A3553,'TRM - TBM Crosswalk'!$A$2:'TRM - TBM Crosswalk'!$I$1008,4,FALSE)=0,"",VLOOKUP(TRM!A3553,'TRM - TBM Crosswalk'!$A$2:'TRM - TBM Crosswalk'!$I$1008,4,FALSE))</f>
        <v/>
      </c>
      <c r="G10044" t="str">
        <f>IF(VLOOKUP(TRM!A3553,'TRM - TBM Crosswalk'!$A$2:'TRM - TBM Crosswalk'!$I$1008,5,FALSE)=0,"",VLOOKUP(TRM!A3553,'TRM - TBM Crosswalk'!$A$2:'TRM - TBM Crosswalk'!$I$1008,5,FALSE))</f>
        <v/>
      </c>
      <c r="H10044" t="str">
        <f>IF(VLOOKUP(TRM!A3553,'TRM - TBM Crosswalk'!$A$2:'TRM - TBM Crosswalk'!$I$1008,6,FALSE)=0,"",VLOOKUP(TRM!A3553,'TRM - TBM Crosswalk'!$A$2:'TRM - TBM Crosswalk'!$I$1008,6,FALSE))</f>
        <v/>
      </c>
      <c r="I10044" t="str">
        <f>IF(VLOOKUP(TRM!A3553,'TRM - TBM Crosswalk'!$A$2:'TRM - TBM Crosswalk'!$I$1008,7,FALSE)=0,"",VLOOKUP(TRM!A3553,'TRM - TBM Crosswalk'!$A$2:'TRM - TBM Crosswalk'!$I$1008,7,FALSE))</f>
        <v/>
      </c>
      <c r="J10044" t="str">
        <f>IF(VLOOKUP(TRM!A3553,'TRM - TBM Crosswalk'!$A$2:'TRM - TBM Crosswalk'!$I$1008,8,FALSE)=0,"",VLOOKUP(TRM!A3553,'TRM - TBM Crosswalk'!$A$2:'TRM - TBM Crosswalk'!$I$1008,8,FALSE))</f>
        <v/>
      </c>
      <c r="K10044" t="str">
        <f>IF(VLOOKUP(TRM!A3553,'TRM - TBM Crosswalk'!$A$2:'TRM - TBM Crosswalk'!$I$1008,9,FALSE)=0,"",VLOOKUP(TRM!A3553,'TRM - TBM Crosswalk'!$A$2:'TRM - TBM Crosswalk'!$I$1008,9,FALSE))</f>
        <v/>
      </c>
    </row>
    <row r="10045" spans="1:11" x14ac:dyDescent="0.45">
      <c r="A10045" t="str">
        <f>TRM!A3554</f>
        <v>A02.024.385</v>
      </c>
      <c r="B10045" t="str">
        <f>TRM!B3554</f>
        <v>Geospatial Data Analysis</v>
      </c>
      <c r="C10045" t="str">
        <f>TRM!C3554</f>
        <v>ArcGIS Web Adaptor (IIS) 10.7.1 - nlsdbarcgisfed (443) | 10.7.11595</v>
      </c>
      <c r="D10045">
        <f>TRM!D3554</f>
        <v>0</v>
      </c>
      <c r="E10045" t="str">
        <f>IF(VLOOKUP(TRM!A3554,'TRM - TBM Crosswalk'!$A$2:'TRM - TBM Crosswalk'!$I$1008,3,FALSE)="N/A","TBD","")</f>
        <v>TBD</v>
      </c>
      <c r="F10045" t="str">
        <f>IF(VLOOKUP(TRM!A3554,'TRM - TBM Crosswalk'!$A$2:'TRM - TBM Crosswalk'!$I$1008,4,FALSE)=0,"",VLOOKUP(TRM!A3554,'TRM - TBM Crosswalk'!$A$2:'TRM - TBM Crosswalk'!$I$1008,4,FALSE))</f>
        <v/>
      </c>
      <c r="G10045" t="str">
        <f>IF(VLOOKUP(TRM!A3554,'TRM - TBM Crosswalk'!$A$2:'TRM - TBM Crosswalk'!$I$1008,5,FALSE)=0,"",VLOOKUP(TRM!A3554,'TRM - TBM Crosswalk'!$A$2:'TRM - TBM Crosswalk'!$I$1008,5,FALSE))</f>
        <v/>
      </c>
      <c r="H10045" t="str">
        <f>IF(VLOOKUP(TRM!A3554,'TRM - TBM Crosswalk'!$A$2:'TRM - TBM Crosswalk'!$I$1008,6,FALSE)=0,"",VLOOKUP(TRM!A3554,'TRM - TBM Crosswalk'!$A$2:'TRM - TBM Crosswalk'!$I$1008,6,FALSE))</f>
        <v/>
      </c>
      <c r="I10045" t="str">
        <f>IF(VLOOKUP(TRM!A3554,'TRM - TBM Crosswalk'!$A$2:'TRM - TBM Crosswalk'!$I$1008,7,FALSE)=0,"",VLOOKUP(TRM!A3554,'TRM - TBM Crosswalk'!$A$2:'TRM - TBM Crosswalk'!$I$1008,7,FALSE))</f>
        <v/>
      </c>
      <c r="J10045" t="str">
        <f>IF(VLOOKUP(TRM!A3554,'TRM - TBM Crosswalk'!$A$2:'TRM - TBM Crosswalk'!$I$1008,8,FALSE)=0,"",VLOOKUP(TRM!A3554,'TRM - TBM Crosswalk'!$A$2:'TRM - TBM Crosswalk'!$I$1008,8,FALSE))</f>
        <v/>
      </c>
      <c r="K10045" t="str">
        <f>IF(VLOOKUP(TRM!A3554,'TRM - TBM Crosswalk'!$A$2:'TRM - TBM Crosswalk'!$I$1008,9,FALSE)=0,"",VLOOKUP(TRM!A3554,'TRM - TBM Crosswalk'!$A$2:'TRM - TBM Crosswalk'!$I$1008,9,FALSE))</f>
        <v/>
      </c>
    </row>
    <row r="10046" spans="1:11" x14ac:dyDescent="0.45">
      <c r="A10046" t="str">
        <f>TRM!A3555</f>
        <v>A02.024.385</v>
      </c>
      <c r="B10046" t="str">
        <f>TRM!B3555</f>
        <v>Geospatial Data Analysis</v>
      </c>
      <c r="C10046" t="str">
        <f>TRM!C3555</f>
        <v>ArcGIS Web Adaptor (IIS) 10.7.1 - nlsdbportal (443) | 10.7.11595</v>
      </c>
      <c r="D10046">
        <f>TRM!D3555</f>
        <v>0</v>
      </c>
      <c r="E10046" t="str">
        <f>IF(VLOOKUP(TRM!A3555,'TRM - TBM Crosswalk'!$A$2:'TRM - TBM Crosswalk'!$I$1008,3,FALSE)="N/A","TBD","")</f>
        <v>TBD</v>
      </c>
      <c r="F10046" t="str">
        <f>IF(VLOOKUP(TRM!A3555,'TRM - TBM Crosswalk'!$A$2:'TRM - TBM Crosswalk'!$I$1008,4,FALSE)=0,"",VLOOKUP(TRM!A3555,'TRM - TBM Crosswalk'!$A$2:'TRM - TBM Crosswalk'!$I$1008,4,FALSE))</f>
        <v/>
      </c>
      <c r="G10046" t="str">
        <f>IF(VLOOKUP(TRM!A3555,'TRM - TBM Crosswalk'!$A$2:'TRM - TBM Crosswalk'!$I$1008,5,FALSE)=0,"",VLOOKUP(TRM!A3555,'TRM - TBM Crosswalk'!$A$2:'TRM - TBM Crosswalk'!$I$1008,5,FALSE))</f>
        <v/>
      </c>
      <c r="H10046" t="str">
        <f>IF(VLOOKUP(TRM!A3555,'TRM - TBM Crosswalk'!$A$2:'TRM - TBM Crosswalk'!$I$1008,6,FALSE)=0,"",VLOOKUP(TRM!A3555,'TRM - TBM Crosswalk'!$A$2:'TRM - TBM Crosswalk'!$I$1008,6,FALSE))</f>
        <v/>
      </c>
      <c r="I10046" t="str">
        <f>IF(VLOOKUP(TRM!A3555,'TRM - TBM Crosswalk'!$A$2:'TRM - TBM Crosswalk'!$I$1008,7,FALSE)=0,"",VLOOKUP(TRM!A3555,'TRM - TBM Crosswalk'!$A$2:'TRM - TBM Crosswalk'!$I$1008,7,FALSE))</f>
        <v/>
      </c>
      <c r="J10046" t="str">
        <f>IF(VLOOKUP(TRM!A3555,'TRM - TBM Crosswalk'!$A$2:'TRM - TBM Crosswalk'!$I$1008,8,FALSE)=0,"",VLOOKUP(TRM!A3555,'TRM - TBM Crosswalk'!$A$2:'TRM - TBM Crosswalk'!$I$1008,8,FALSE))</f>
        <v/>
      </c>
      <c r="K10046" t="str">
        <f>IF(VLOOKUP(TRM!A3555,'TRM - TBM Crosswalk'!$A$2:'TRM - TBM Crosswalk'!$I$1008,9,FALSE)=0,"",VLOOKUP(TRM!A3555,'TRM - TBM Crosswalk'!$A$2:'TRM - TBM Crosswalk'!$I$1008,9,FALSE))</f>
        <v/>
      </c>
    </row>
    <row r="10047" spans="1:11" x14ac:dyDescent="0.45">
      <c r="A10047" t="str">
        <f>TRM!A3556</f>
        <v>A02.024.385</v>
      </c>
      <c r="B10047" t="str">
        <f>TRM!B3556</f>
        <v>Geospatial Data Analysis</v>
      </c>
      <c r="C10047" t="str">
        <f>TRM!C3556</f>
        <v>ArcGIS Web Adaptor (IIS) 10.7.1 - ocarcgisfed (443) | 10.7.11595</v>
      </c>
      <c r="D10047">
        <f>TRM!D3556</f>
        <v>0</v>
      </c>
      <c r="E10047" t="str">
        <f>IF(VLOOKUP(TRM!A3556,'TRM - TBM Crosswalk'!$A$2:'TRM - TBM Crosswalk'!$I$1008,3,FALSE)="N/A","TBD","")</f>
        <v>TBD</v>
      </c>
      <c r="F10047" t="str">
        <f>IF(VLOOKUP(TRM!A3556,'TRM - TBM Crosswalk'!$A$2:'TRM - TBM Crosswalk'!$I$1008,4,FALSE)=0,"",VLOOKUP(TRM!A3556,'TRM - TBM Crosswalk'!$A$2:'TRM - TBM Crosswalk'!$I$1008,4,FALSE))</f>
        <v/>
      </c>
      <c r="G10047" t="str">
        <f>IF(VLOOKUP(TRM!A3556,'TRM - TBM Crosswalk'!$A$2:'TRM - TBM Crosswalk'!$I$1008,5,FALSE)=0,"",VLOOKUP(TRM!A3556,'TRM - TBM Crosswalk'!$A$2:'TRM - TBM Crosswalk'!$I$1008,5,FALSE))</f>
        <v/>
      </c>
      <c r="H10047" t="str">
        <f>IF(VLOOKUP(TRM!A3556,'TRM - TBM Crosswalk'!$A$2:'TRM - TBM Crosswalk'!$I$1008,6,FALSE)=0,"",VLOOKUP(TRM!A3556,'TRM - TBM Crosswalk'!$A$2:'TRM - TBM Crosswalk'!$I$1008,6,FALSE))</f>
        <v/>
      </c>
      <c r="I10047" t="str">
        <f>IF(VLOOKUP(TRM!A3556,'TRM - TBM Crosswalk'!$A$2:'TRM - TBM Crosswalk'!$I$1008,7,FALSE)=0,"",VLOOKUP(TRM!A3556,'TRM - TBM Crosswalk'!$A$2:'TRM - TBM Crosswalk'!$I$1008,7,FALSE))</f>
        <v/>
      </c>
      <c r="J10047" t="str">
        <f>IF(VLOOKUP(TRM!A3556,'TRM - TBM Crosswalk'!$A$2:'TRM - TBM Crosswalk'!$I$1008,8,FALSE)=0,"",VLOOKUP(TRM!A3556,'TRM - TBM Crosswalk'!$A$2:'TRM - TBM Crosswalk'!$I$1008,8,FALSE))</f>
        <v/>
      </c>
      <c r="K10047" t="str">
        <f>IF(VLOOKUP(TRM!A3556,'TRM - TBM Crosswalk'!$A$2:'TRM - TBM Crosswalk'!$I$1008,9,FALSE)=0,"",VLOOKUP(TRM!A3556,'TRM - TBM Crosswalk'!$A$2:'TRM - TBM Crosswalk'!$I$1008,9,FALSE))</f>
        <v/>
      </c>
    </row>
    <row r="10048" spans="1:11" x14ac:dyDescent="0.45">
      <c r="A10048" t="str">
        <f>TRM!A3557</f>
        <v>A02.024.385</v>
      </c>
      <c r="B10048" t="str">
        <f>TRM!B3557</f>
        <v>Geospatial Data Analysis</v>
      </c>
      <c r="C10048" t="str">
        <f>TRM!C3557</f>
        <v>ArcGIS Web Adaptor (IIS) 10.7.1 - portal (443) | 10.7.11595</v>
      </c>
      <c r="D10048">
        <f>TRM!D3557</f>
        <v>0</v>
      </c>
      <c r="E10048" t="str">
        <f>IF(VLOOKUP(TRM!A3557,'TRM - TBM Crosswalk'!$A$2:'TRM - TBM Crosswalk'!$I$1008,3,FALSE)="N/A","TBD","")</f>
        <v>TBD</v>
      </c>
      <c r="F10048" t="str">
        <f>IF(VLOOKUP(TRM!A3557,'TRM - TBM Crosswalk'!$A$2:'TRM - TBM Crosswalk'!$I$1008,4,FALSE)=0,"",VLOOKUP(TRM!A3557,'TRM - TBM Crosswalk'!$A$2:'TRM - TBM Crosswalk'!$I$1008,4,FALSE))</f>
        <v/>
      </c>
      <c r="G10048" t="str">
        <f>IF(VLOOKUP(TRM!A3557,'TRM - TBM Crosswalk'!$A$2:'TRM - TBM Crosswalk'!$I$1008,5,FALSE)=0,"",VLOOKUP(TRM!A3557,'TRM - TBM Crosswalk'!$A$2:'TRM - TBM Crosswalk'!$I$1008,5,FALSE))</f>
        <v/>
      </c>
      <c r="H10048" t="str">
        <f>IF(VLOOKUP(TRM!A3557,'TRM - TBM Crosswalk'!$A$2:'TRM - TBM Crosswalk'!$I$1008,6,FALSE)=0,"",VLOOKUP(TRM!A3557,'TRM - TBM Crosswalk'!$A$2:'TRM - TBM Crosswalk'!$I$1008,6,FALSE))</f>
        <v/>
      </c>
      <c r="I10048" t="str">
        <f>IF(VLOOKUP(TRM!A3557,'TRM - TBM Crosswalk'!$A$2:'TRM - TBM Crosswalk'!$I$1008,7,FALSE)=0,"",VLOOKUP(TRM!A3557,'TRM - TBM Crosswalk'!$A$2:'TRM - TBM Crosswalk'!$I$1008,7,FALSE))</f>
        <v/>
      </c>
      <c r="J10048" t="str">
        <f>IF(VLOOKUP(TRM!A3557,'TRM - TBM Crosswalk'!$A$2:'TRM - TBM Crosswalk'!$I$1008,8,FALSE)=0,"",VLOOKUP(TRM!A3557,'TRM - TBM Crosswalk'!$A$2:'TRM - TBM Crosswalk'!$I$1008,8,FALSE))</f>
        <v/>
      </c>
      <c r="K10048" t="str">
        <f>IF(VLOOKUP(TRM!A3557,'TRM - TBM Crosswalk'!$A$2:'TRM - TBM Crosswalk'!$I$1008,9,FALSE)=0,"",VLOOKUP(TRM!A3557,'TRM - TBM Crosswalk'!$A$2:'TRM - TBM Crosswalk'!$I$1008,9,FALSE))</f>
        <v/>
      </c>
    </row>
    <row r="10049" spans="1:11" x14ac:dyDescent="0.45">
      <c r="A10049" t="str">
        <f>TRM!A3558</f>
        <v>A02.024.385</v>
      </c>
      <c r="B10049" t="str">
        <f>TRM!B3558</f>
        <v>Geospatial Data Analysis</v>
      </c>
      <c r="C10049" t="str">
        <f>TRM!C3558</f>
        <v>ArcGIS Web Adaptor (IIS) 10.7.1 - portal | 10.7.11595</v>
      </c>
      <c r="D10049">
        <f>TRM!D3558</f>
        <v>0</v>
      </c>
      <c r="E10049" t="str">
        <f>IF(VLOOKUP(TRM!A3558,'TRM - TBM Crosswalk'!$A$2:'TRM - TBM Crosswalk'!$I$1008,3,FALSE)="N/A","TBD","")</f>
        <v>TBD</v>
      </c>
      <c r="F10049" t="str">
        <f>IF(VLOOKUP(TRM!A3558,'TRM - TBM Crosswalk'!$A$2:'TRM - TBM Crosswalk'!$I$1008,4,FALSE)=0,"",VLOOKUP(TRM!A3558,'TRM - TBM Crosswalk'!$A$2:'TRM - TBM Crosswalk'!$I$1008,4,FALSE))</f>
        <v/>
      </c>
      <c r="G10049" t="str">
        <f>IF(VLOOKUP(TRM!A3558,'TRM - TBM Crosswalk'!$A$2:'TRM - TBM Crosswalk'!$I$1008,5,FALSE)=0,"",VLOOKUP(TRM!A3558,'TRM - TBM Crosswalk'!$A$2:'TRM - TBM Crosswalk'!$I$1008,5,FALSE))</f>
        <v/>
      </c>
      <c r="H10049" t="str">
        <f>IF(VLOOKUP(TRM!A3558,'TRM - TBM Crosswalk'!$A$2:'TRM - TBM Crosswalk'!$I$1008,6,FALSE)=0,"",VLOOKUP(TRM!A3558,'TRM - TBM Crosswalk'!$A$2:'TRM - TBM Crosswalk'!$I$1008,6,FALSE))</f>
        <v/>
      </c>
      <c r="I10049" t="str">
        <f>IF(VLOOKUP(TRM!A3558,'TRM - TBM Crosswalk'!$A$2:'TRM - TBM Crosswalk'!$I$1008,7,FALSE)=0,"",VLOOKUP(TRM!A3558,'TRM - TBM Crosswalk'!$A$2:'TRM - TBM Crosswalk'!$I$1008,7,FALSE))</f>
        <v/>
      </c>
      <c r="J10049" t="str">
        <f>IF(VLOOKUP(TRM!A3558,'TRM - TBM Crosswalk'!$A$2:'TRM - TBM Crosswalk'!$I$1008,8,FALSE)=0,"",VLOOKUP(TRM!A3558,'TRM - TBM Crosswalk'!$A$2:'TRM - TBM Crosswalk'!$I$1008,8,FALSE))</f>
        <v/>
      </c>
      <c r="K10049" t="str">
        <f>IF(VLOOKUP(TRM!A3558,'TRM - TBM Crosswalk'!$A$2:'TRM - TBM Crosswalk'!$I$1008,9,FALSE)=0,"",VLOOKUP(TRM!A3558,'TRM - TBM Crosswalk'!$A$2:'TRM - TBM Crosswalk'!$I$1008,9,FALSE))</f>
        <v/>
      </c>
    </row>
    <row r="10050" spans="1:11" x14ac:dyDescent="0.45">
      <c r="A10050" t="str">
        <f>TRM!A3559</f>
        <v>A02.024.385</v>
      </c>
      <c r="B10050" t="str">
        <f>TRM!B3559</f>
        <v>Geospatial Data Analysis</v>
      </c>
      <c r="C10050" t="str">
        <f>TRM!C3559</f>
        <v>ArcSWAT | 12.105.21</v>
      </c>
      <c r="D10050">
        <f>TRM!D3559</f>
        <v>0</v>
      </c>
      <c r="E10050" t="str">
        <f>IF(VLOOKUP(TRM!A3559,'TRM - TBM Crosswalk'!$A$2:'TRM - TBM Crosswalk'!$I$1008,3,FALSE)="N/A","TBD","")</f>
        <v>TBD</v>
      </c>
      <c r="F10050" t="str">
        <f>IF(VLOOKUP(TRM!A3559,'TRM - TBM Crosswalk'!$A$2:'TRM - TBM Crosswalk'!$I$1008,4,FALSE)=0,"",VLOOKUP(TRM!A3559,'TRM - TBM Crosswalk'!$A$2:'TRM - TBM Crosswalk'!$I$1008,4,FALSE))</f>
        <v/>
      </c>
      <c r="G10050" t="str">
        <f>IF(VLOOKUP(TRM!A3559,'TRM - TBM Crosswalk'!$A$2:'TRM - TBM Crosswalk'!$I$1008,5,FALSE)=0,"",VLOOKUP(TRM!A3559,'TRM - TBM Crosswalk'!$A$2:'TRM - TBM Crosswalk'!$I$1008,5,FALSE))</f>
        <v/>
      </c>
      <c r="H10050" t="str">
        <f>IF(VLOOKUP(TRM!A3559,'TRM - TBM Crosswalk'!$A$2:'TRM - TBM Crosswalk'!$I$1008,6,FALSE)=0,"",VLOOKUP(TRM!A3559,'TRM - TBM Crosswalk'!$A$2:'TRM - TBM Crosswalk'!$I$1008,6,FALSE))</f>
        <v/>
      </c>
      <c r="I10050" t="str">
        <f>IF(VLOOKUP(TRM!A3559,'TRM - TBM Crosswalk'!$A$2:'TRM - TBM Crosswalk'!$I$1008,7,FALSE)=0,"",VLOOKUP(TRM!A3559,'TRM - TBM Crosswalk'!$A$2:'TRM - TBM Crosswalk'!$I$1008,7,FALSE))</f>
        <v/>
      </c>
      <c r="J10050" t="str">
        <f>IF(VLOOKUP(TRM!A3559,'TRM - TBM Crosswalk'!$A$2:'TRM - TBM Crosswalk'!$I$1008,8,FALSE)=0,"",VLOOKUP(TRM!A3559,'TRM - TBM Crosswalk'!$A$2:'TRM - TBM Crosswalk'!$I$1008,8,FALSE))</f>
        <v/>
      </c>
      <c r="K10050" t="str">
        <f>IF(VLOOKUP(TRM!A3559,'TRM - TBM Crosswalk'!$A$2:'TRM - TBM Crosswalk'!$I$1008,9,FALSE)=0,"",VLOOKUP(TRM!A3559,'TRM - TBM Crosswalk'!$A$2:'TRM - TBM Crosswalk'!$I$1008,9,FALSE))</f>
        <v/>
      </c>
    </row>
    <row r="10051" spans="1:11" x14ac:dyDescent="0.45">
      <c r="A10051" t="str">
        <f>TRM!A3560</f>
        <v>A02.024.385</v>
      </c>
      <c r="B10051" t="str">
        <f>TRM!B3560</f>
        <v>Geospatial Data Analysis</v>
      </c>
      <c r="C10051" t="str">
        <f>TRM!C3560</f>
        <v>BlmCaTools | 10.56</v>
      </c>
      <c r="D10051">
        <f>TRM!D3560</f>
        <v>0</v>
      </c>
      <c r="E10051" t="str">
        <f>IF(VLOOKUP(TRM!A3560,'TRM - TBM Crosswalk'!$A$2:'TRM - TBM Crosswalk'!$I$1008,3,FALSE)="N/A","TBD","")</f>
        <v>TBD</v>
      </c>
      <c r="F10051" t="str">
        <f>IF(VLOOKUP(TRM!A3560,'TRM - TBM Crosswalk'!$A$2:'TRM - TBM Crosswalk'!$I$1008,4,FALSE)=0,"",VLOOKUP(TRM!A3560,'TRM - TBM Crosswalk'!$A$2:'TRM - TBM Crosswalk'!$I$1008,4,FALSE))</f>
        <v/>
      </c>
      <c r="G10051" t="str">
        <f>IF(VLOOKUP(TRM!A3560,'TRM - TBM Crosswalk'!$A$2:'TRM - TBM Crosswalk'!$I$1008,5,FALSE)=0,"",VLOOKUP(TRM!A3560,'TRM - TBM Crosswalk'!$A$2:'TRM - TBM Crosswalk'!$I$1008,5,FALSE))</f>
        <v/>
      </c>
      <c r="H10051" t="str">
        <f>IF(VLOOKUP(TRM!A3560,'TRM - TBM Crosswalk'!$A$2:'TRM - TBM Crosswalk'!$I$1008,6,FALSE)=0,"",VLOOKUP(TRM!A3560,'TRM - TBM Crosswalk'!$A$2:'TRM - TBM Crosswalk'!$I$1008,6,FALSE))</f>
        <v/>
      </c>
      <c r="I10051" t="str">
        <f>IF(VLOOKUP(TRM!A3560,'TRM - TBM Crosswalk'!$A$2:'TRM - TBM Crosswalk'!$I$1008,7,FALSE)=0,"",VLOOKUP(TRM!A3560,'TRM - TBM Crosswalk'!$A$2:'TRM - TBM Crosswalk'!$I$1008,7,FALSE))</f>
        <v/>
      </c>
      <c r="J10051" t="str">
        <f>IF(VLOOKUP(TRM!A3560,'TRM - TBM Crosswalk'!$A$2:'TRM - TBM Crosswalk'!$I$1008,8,FALSE)=0,"",VLOOKUP(TRM!A3560,'TRM - TBM Crosswalk'!$A$2:'TRM - TBM Crosswalk'!$I$1008,8,FALSE))</f>
        <v/>
      </c>
      <c r="K10051" t="str">
        <f>IF(VLOOKUP(TRM!A3560,'TRM - TBM Crosswalk'!$A$2:'TRM - TBM Crosswalk'!$I$1008,9,FALSE)=0,"",VLOOKUP(TRM!A3560,'TRM - TBM Crosswalk'!$A$2:'TRM - TBM Crosswalk'!$I$1008,9,FALSE))</f>
        <v/>
      </c>
    </row>
    <row r="10052" spans="1:11" x14ac:dyDescent="0.45">
      <c r="A10052" t="str">
        <f>TRM!A3561</f>
        <v>A02.024.385</v>
      </c>
      <c r="B10052" t="str">
        <f>TRM!B3561</f>
        <v>Geospatial Data Analysis</v>
      </c>
      <c r="C10052" t="str">
        <f>TRM!C3561</f>
        <v>BlmCaTools | 10.6</v>
      </c>
      <c r="D10052">
        <f>TRM!D3561</f>
        <v>0</v>
      </c>
      <c r="E10052" t="str">
        <f>IF(VLOOKUP(TRM!A3561,'TRM - TBM Crosswalk'!$A$2:'TRM - TBM Crosswalk'!$I$1008,3,FALSE)="N/A","TBD","")</f>
        <v>TBD</v>
      </c>
      <c r="F10052" t="str">
        <f>IF(VLOOKUP(TRM!A3561,'TRM - TBM Crosswalk'!$A$2:'TRM - TBM Crosswalk'!$I$1008,4,FALSE)=0,"",VLOOKUP(TRM!A3561,'TRM - TBM Crosswalk'!$A$2:'TRM - TBM Crosswalk'!$I$1008,4,FALSE))</f>
        <v/>
      </c>
      <c r="G10052" t="str">
        <f>IF(VLOOKUP(TRM!A3561,'TRM - TBM Crosswalk'!$A$2:'TRM - TBM Crosswalk'!$I$1008,5,FALSE)=0,"",VLOOKUP(TRM!A3561,'TRM - TBM Crosswalk'!$A$2:'TRM - TBM Crosswalk'!$I$1008,5,FALSE))</f>
        <v/>
      </c>
      <c r="H10052" t="str">
        <f>IF(VLOOKUP(TRM!A3561,'TRM - TBM Crosswalk'!$A$2:'TRM - TBM Crosswalk'!$I$1008,6,FALSE)=0,"",VLOOKUP(TRM!A3561,'TRM - TBM Crosswalk'!$A$2:'TRM - TBM Crosswalk'!$I$1008,6,FALSE))</f>
        <v/>
      </c>
      <c r="I10052" t="str">
        <f>IF(VLOOKUP(TRM!A3561,'TRM - TBM Crosswalk'!$A$2:'TRM - TBM Crosswalk'!$I$1008,7,FALSE)=0,"",VLOOKUP(TRM!A3561,'TRM - TBM Crosswalk'!$A$2:'TRM - TBM Crosswalk'!$I$1008,7,FALSE))</f>
        <v/>
      </c>
      <c r="J10052" t="str">
        <f>IF(VLOOKUP(TRM!A3561,'TRM - TBM Crosswalk'!$A$2:'TRM - TBM Crosswalk'!$I$1008,8,FALSE)=0,"",VLOOKUP(TRM!A3561,'TRM - TBM Crosswalk'!$A$2:'TRM - TBM Crosswalk'!$I$1008,8,FALSE))</f>
        <v/>
      </c>
      <c r="K10052" t="str">
        <f>IF(VLOOKUP(TRM!A3561,'TRM - TBM Crosswalk'!$A$2:'TRM - TBM Crosswalk'!$I$1008,9,FALSE)=0,"",VLOOKUP(TRM!A3561,'TRM - TBM Crosswalk'!$A$2:'TRM - TBM Crosswalk'!$I$1008,9,FALSE))</f>
        <v/>
      </c>
    </row>
    <row r="10053" spans="1:11" x14ac:dyDescent="0.45">
      <c r="A10053" t="str">
        <f>TRM!A7181</f>
        <v>B06.306.023</v>
      </c>
      <c r="B10053" t="str">
        <f>TRM!B7181</f>
        <v>Environmental Monitoring and Forecasting</v>
      </c>
      <c r="C10053" t="str">
        <f>TRM!C7181</f>
        <v>BLM EcoSurvey | 1.0</v>
      </c>
      <c r="D10053">
        <f>TRM!D7181</f>
        <v>0</v>
      </c>
      <c r="E10053" t="str">
        <f>IF(VLOOKUP(TRM!A7181,'TRM - TBM Crosswalk'!$A$2:'TRM - TBM Crosswalk'!$I$1008,3,FALSE)="N/A","TBD","")</f>
        <v/>
      </c>
      <c r="F10053" t="str">
        <f>IF(VLOOKUP(TRM!A7181,'TRM - TBM Crosswalk'!$A$2:'TRM - TBM Crosswalk'!$I$1008,4,FALSE)=0,"",VLOOKUP(TRM!A7181,'TRM - TBM Crosswalk'!$A$2:'TRM - TBM Crosswalk'!$I$1008,4,FALSE))</f>
        <v>Business Capability</v>
      </c>
      <c r="G10053" t="str">
        <f>IF(VLOOKUP(TRM!A7181,'TRM - TBM Crosswalk'!$A$2:'TRM - TBM Crosswalk'!$I$1008,5,FALSE)=0,"",VLOOKUP(TRM!A7181,'TRM - TBM Crosswalk'!$A$2:'TRM - TBM Crosswalk'!$I$1008,5,FALSE))</f>
        <v/>
      </c>
      <c r="H10053" t="str">
        <f>IF(VLOOKUP(TRM!A7181,'TRM - TBM Crosswalk'!$A$2:'TRM - TBM Crosswalk'!$I$1008,6,FALSE)=0,"",VLOOKUP(TRM!A7181,'TRM - TBM Crosswalk'!$A$2:'TRM - TBM Crosswalk'!$I$1008,6,FALSE))</f>
        <v/>
      </c>
      <c r="I10053" t="str">
        <f>IF(VLOOKUP(TRM!A7181,'TRM - TBM Crosswalk'!$A$2:'TRM - TBM Crosswalk'!$I$1008,7,FALSE)=0,"",VLOOKUP(TRM!A7181,'TRM - TBM Crosswalk'!$A$2:'TRM - TBM Crosswalk'!$I$1008,7,FALSE))</f>
        <v/>
      </c>
      <c r="J10053" t="str">
        <f>IF(VLOOKUP(TRM!A7181,'TRM - TBM Crosswalk'!$A$2:'TRM - TBM Crosswalk'!$I$1008,8,FALSE)=0,"",VLOOKUP(TRM!A7181,'TRM - TBM Crosswalk'!$A$2:'TRM - TBM Crosswalk'!$I$1008,8,FALSE))</f>
        <v/>
      </c>
      <c r="K10053" t="str">
        <f>IF(VLOOKUP(TRM!A7181,'TRM - TBM Crosswalk'!$A$2:'TRM - TBM Crosswalk'!$I$1008,9,FALSE)=0,"",VLOOKUP(TRM!A7181,'TRM - TBM Crosswalk'!$A$2:'TRM - TBM Crosswalk'!$I$1008,9,FALSE))</f>
        <v/>
      </c>
    </row>
    <row r="10054" spans="1:11" x14ac:dyDescent="0.45">
      <c r="A10054" t="str">
        <f>TRM!A7182</f>
        <v>B06.306.023</v>
      </c>
      <c r="B10054" t="str">
        <f>TRM!B7182</f>
        <v>Environmental Monitoring and Forecasting</v>
      </c>
      <c r="C10054" t="str">
        <f>TRM!C7182</f>
        <v>BLM EcoSurvey Lite | 1.0</v>
      </c>
      <c r="D10054">
        <f>TRM!D7182</f>
        <v>0</v>
      </c>
      <c r="E10054" t="str">
        <f>IF(VLOOKUP(TRM!A7182,'TRM - TBM Crosswalk'!$A$2:'TRM - TBM Crosswalk'!$I$1008,3,FALSE)="N/A","TBD","")</f>
        <v/>
      </c>
      <c r="F10054" t="str">
        <f>IF(VLOOKUP(TRM!A7182,'TRM - TBM Crosswalk'!$A$2:'TRM - TBM Crosswalk'!$I$1008,4,FALSE)=0,"",VLOOKUP(TRM!A7182,'TRM - TBM Crosswalk'!$A$2:'TRM - TBM Crosswalk'!$I$1008,4,FALSE))</f>
        <v>Business Capability</v>
      </c>
      <c r="G10054" t="str">
        <f>IF(VLOOKUP(TRM!A7182,'TRM - TBM Crosswalk'!$A$2:'TRM - TBM Crosswalk'!$I$1008,5,FALSE)=0,"",VLOOKUP(TRM!A7182,'TRM - TBM Crosswalk'!$A$2:'TRM - TBM Crosswalk'!$I$1008,5,FALSE))</f>
        <v/>
      </c>
      <c r="H10054" t="str">
        <f>IF(VLOOKUP(TRM!A7182,'TRM - TBM Crosswalk'!$A$2:'TRM - TBM Crosswalk'!$I$1008,6,FALSE)=0,"",VLOOKUP(TRM!A7182,'TRM - TBM Crosswalk'!$A$2:'TRM - TBM Crosswalk'!$I$1008,6,FALSE))</f>
        <v/>
      </c>
      <c r="I10054" t="str">
        <f>IF(VLOOKUP(TRM!A7182,'TRM - TBM Crosswalk'!$A$2:'TRM - TBM Crosswalk'!$I$1008,7,FALSE)=0,"",VLOOKUP(TRM!A7182,'TRM - TBM Crosswalk'!$A$2:'TRM - TBM Crosswalk'!$I$1008,7,FALSE))</f>
        <v/>
      </c>
      <c r="J10054" t="str">
        <f>IF(VLOOKUP(TRM!A7182,'TRM - TBM Crosswalk'!$A$2:'TRM - TBM Crosswalk'!$I$1008,8,FALSE)=0,"",VLOOKUP(TRM!A7182,'TRM - TBM Crosswalk'!$A$2:'TRM - TBM Crosswalk'!$I$1008,8,FALSE))</f>
        <v/>
      </c>
      <c r="K10054" t="str">
        <f>IF(VLOOKUP(TRM!A7182,'TRM - TBM Crosswalk'!$A$2:'TRM - TBM Crosswalk'!$I$1008,9,FALSE)=0,"",VLOOKUP(TRM!A7182,'TRM - TBM Crosswalk'!$A$2:'TRM - TBM Crosswalk'!$I$1008,9,FALSE))</f>
        <v/>
      </c>
    </row>
    <row r="10055" spans="1:11" x14ac:dyDescent="0.45">
      <c r="A10055" t="str">
        <f>TRM!A7756</f>
        <v>B10.813.314</v>
      </c>
      <c r="B10055" t="str">
        <f>TRM!B7756</f>
        <v>Assistive Technology Services</v>
      </c>
      <c r="C10055" t="str">
        <f>TRM!C7756</f>
        <v>Freedom Scientific OpenBook 9.0 | 9.0.1767.403</v>
      </c>
      <c r="D10055">
        <f>TRM!D7756</f>
        <v>0</v>
      </c>
      <c r="E10055" t="str">
        <f>IF(VLOOKUP(TRM!A7756,'TRM - TBM Crosswalk'!$A$2:'TRM - TBM Crosswalk'!$I$1008,3,FALSE)="N/A","TBD","")</f>
        <v>TBD</v>
      </c>
      <c r="F10055" t="str">
        <f>IF(VLOOKUP(TRM!A7756,'TRM - TBM Crosswalk'!$A$2:'TRM - TBM Crosswalk'!$I$1008,4,FALSE)=0,"",VLOOKUP(TRM!A7756,'TRM - TBM Crosswalk'!$A$2:'TRM - TBM Crosswalk'!$I$1008,4,FALSE))</f>
        <v/>
      </c>
      <c r="G10055" t="str">
        <f>IF(VLOOKUP(TRM!A7756,'TRM - TBM Crosswalk'!$A$2:'TRM - TBM Crosswalk'!$I$1008,5,FALSE)=0,"",VLOOKUP(TRM!A7756,'TRM - TBM Crosswalk'!$A$2:'TRM - TBM Crosswalk'!$I$1008,5,FALSE))</f>
        <v/>
      </c>
      <c r="H10055" t="str">
        <f>IF(VLOOKUP(TRM!A7756,'TRM - TBM Crosswalk'!$A$2:'TRM - TBM Crosswalk'!$I$1008,6,FALSE)=0,"",VLOOKUP(TRM!A7756,'TRM - TBM Crosswalk'!$A$2:'TRM - TBM Crosswalk'!$I$1008,6,FALSE))</f>
        <v/>
      </c>
      <c r="I10055" t="str">
        <f>IF(VLOOKUP(TRM!A7756,'TRM - TBM Crosswalk'!$A$2:'TRM - TBM Crosswalk'!$I$1008,7,FALSE)=0,"",VLOOKUP(TRM!A7756,'TRM - TBM Crosswalk'!$A$2:'TRM - TBM Crosswalk'!$I$1008,7,FALSE))</f>
        <v/>
      </c>
      <c r="J10055" t="str">
        <f>IF(VLOOKUP(TRM!A7756,'TRM - TBM Crosswalk'!$A$2:'TRM - TBM Crosswalk'!$I$1008,8,FALSE)=0,"",VLOOKUP(TRM!A7756,'TRM - TBM Crosswalk'!$A$2:'TRM - TBM Crosswalk'!$I$1008,8,FALSE))</f>
        <v/>
      </c>
      <c r="K10055" t="str">
        <f>IF(VLOOKUP(TRM!A7756,'TRM - TBM Crosswalk'!$A$2:'TRM - TBM Crosswalk'!$I$1008,9,FALSE)=0,"",VLOOKUP(TRM!A7756,'TRM - TBM Crosswalk'!$A$2:'TRM - TBM Crosswalk'!$I$1008,9,FALSE))</f>
        <v/>
      </c>
    </row>
    <row r="10056" spans="1:11" x14ac:dyDescent="0.45">
      <c r="A10056" t="str">
        <f>TRM!A7757</f>
        <v>B10.813.314</v>
      </c>
      <c r="B10056" t="str">
        <f>TRM!B7757</f>
        <v>Assistive Technology Services</v>
      </c>
      <c r="C10056" t="str">
        <f>TRM!C7757</f>
        <v>Freedom Scientific Talking Installer 14.0 | 14.0.1823.400</v>
      </c>
      <c r="D10056">
        <f>TRM!D7757</f>
        <v>0</v>
      </c>
      <c r="E10056" t="str">
        <f>IF(VLOOKUP(TRM!A7757,'TRM - TBM Crosswalk'!$A$2:'TRM - TBM Crosswalk'!$I$1008,3,FALSE)="N/A","TBD","")</f>
        <v>TBD</v>
      </c>
      <c r="F10056" t="str">
        <f>IF(VLOOKUP(TRM!A7757,'TRM - TBM Crosswalk'!$A$2:'TRM - TBM Crosswalk'!$I$1008,4,FALSE)=0,"",VLOOKUP(TRM!A7757,'TRM - TBM Crosswalk'!$A$2:'TRM - TBM Crosswalk'!$I$1008,4,FALSE))</f>
        <v/>
      </c>
      <c r="G10056" t="str">
        <f>IF(VLOOKUP(TRM!A7757,'TRM - TBM Crosswalk'!$A$2:'TRM - TBM Crosswalk'!$I$1008,5,FALSE)=0,"",VLOOKUP(TRM!A7757,'TRM - TBM Crosswalk'!$A$2:'TRM - TBM Crosswalk'!$I$1008,5,FALSE))</f>
        <v/>
      </c>
      <c r="H10056" t="str">
        <f>IF(VLOOKUP(TRM!A7757,'TRM - TBM Crosswalk'!$A$2:'TRM - TBM Crosswalk'!$I$1008,6,FALSE)=0,"",VLOOKUP(TRM!A7757,'TRM - TBM Crosswalk'!$A$2:'TRM - TBM Crosswalk'!$I$1008,6,FALSE))</f>
        <v/>
      </c>
      <c r="I10056" t="str">
        <f>IF(VLOOKUP(TRM!A7757,'TRM - TBM Crosswalk'!$A$2:'TRM - TBM Crosswalk'!$I$1008,7,FALSE)=0,"",VLOOKUP(TRM!A7757,'TRM - TBM Crosswalk'!$A$2:'TRM - TBM Crosswalk'!$I$1008,7,FALSE))</f>
        <v/>
      </c>
      <c r="J10056" t="str">
        <f>IF(VLOOKUP(TRM!A7757,'TRM - TBM Crosswalk'!$A$2:'TRM - TBM Crosswalk'!$I$1008,8,FALSE)=0,"",VLOOKUP(TRM!A7757,'TRM - TBM Crosswalk'!$A$2:'TRM - TBM Crosswalk'!$I$1008,8,FALSE))</f>
        <v/>
      </c>
      <c r="K10056" t="str">
        <f>IF(VLOOKUP(TRM!A7757,'TRM - TBM Crosswalk'!$A$2:'TRM - TBM Crosswalk'!$I$1008,9,FALSE)=0,"",VLOOKUP(TRM!A7757,'TRM - TBM Crosswalk'!$A$2:'TRM - TBM Crosswalk'!$I$1008,9,FALSE))</f>
        <v/>
      </c>
    </row>
    <row r="10057" spans="1:11" x14ac:dyDescent="0.45">
      <c r="A10057" t="str">
        <f>TRM!A7758</f>
        <v>B10.813.314</v>
      </c>
      <c r="B10057" t="str">
        <f>TRM!B7758</f>
        <v>Assistive Technology Services</v>
      </c>
      <c r="C10057" t="str">
        <f>TRM!C7758</f>
        <v>Freedom Scientific Talking Installer 16.0 | 16.0.1924.400</v>
      </c>
      <c r="D10057">
        <f>TRM!D7758</f>
        <v>0</v>
      </c>
      <c r="E10057" t="str">
        <f>IF(VLOOKUP(TRM!A7758,'TRM - TBM Crosswalk'!$A$2:'TRM - TBM Crosswalk'!$I$1008,3,FALSE)="N/A","TBD","")</f>
        <v>TBD</v>
      </c>
      <c r="F10057" t="str">
        <f>IF(VLOOKUP(TRM!A7758,'TRM - TBM Crosswalk'!$A$2:'TRM - TBM Crosswalk'!$I$1008,4,FALSE)=0,"",VLOOKUP(TRM!A7758,'TRM - TBM Crosswalk'!$A$2:'TRM - TBM Crosswalk'!$I$1008,4,FALSE))</f>
        <v/>
      </c>
      <c r="G10057" t="str">
        <f>IF(VLOOKUP(TRM!A7758,'TRM - TBM Crosswalk'!$A$2:'TRM - TBM Crosswalk'!$I$1008,5,FALSE)=0,"",VLOOKUP(TRM!A7758,'TRM - TBM Crosswalk'!$A$2:'TRM - TBM Crosswalk'!$I$1008,5,FALSE))</f>
        <v/>
      </c>
      <c r="H10057" t="str">
        <f>IF(VLOOKUP(TRM!A7758,'TRM - TBM Crosswalk'!$A$2:'TRM - TBM Crosswalk'!$I$1008,6,FALSE)=0,"",VLOOKUP(TRM!A7758,'TRM - TBM Crosswalk'!$A$2:'TRM - TBM Crosswalk'!$I$1008,6,FALSE))</f>
        <v/>
      </c>
      <c r="I10057" t="str">
        <f>IF(VLOOKUP(TRM!A7758,'TRM - TBM Crosswalk'!$A$2:'TRM - TBM Crosswalk'!$I$1008,7,FALSE)=0,"",VLOOKUP(TRM!A7758,'TRM - TBM Crosswalk'!$A$2:'TRM - TBM Crosswalk'!$I$1008,7,FALSE))</f>
        <v/>
      </c>
      <c r="J10057" t="str">
        <f>IF(VLOOKUP(TRM!A7758,'TRM - TBM Crosswalk'!$A$2:'TRM - TBM Crosswalk'!$I$1008,8,FALSE)=0,"",VLOOKUP(TRM!A7758,'TRM - TBM Crosswalk'!$A$2:'TRM - TBM Crosswalk'!$I$1008,8,FALSE))</f>
        <v/>
      </c>
      <c r="K10057" t="str">
        <f>IF(VLOOKUP(TRM!A7758,'TRM - TBM Crosswalk'!$A$2:'TRM - TBM Crosswalk'!$I$1008,9,FALSE)=0,"",VLOOKUP(TRM!A7758,'TRM - TBM Crosswalk'!$A$2:'TRM - TBM Crosswalk'!$I$1008,9,FALSE))</f>
        <v/>
      </c>
    </row>
    <row r="10058" spans="1:11" x14ac:dyDescent="0.45">
      <c r="A10058" t="str">
        <f>TRM!A7759</f>
        <v>B10.813.314</v>
      </c>
      <c r="B10058" t="str">
        <f>TRM!B7759</f>
        <v>Assistive Technology Services</v>
      </c>
      <c r="C10058" t="str">
        <f>TRM!C7759</f>
        <v>Freedom Scientific Talking Installer 17.0 | 17.0.1377.400</v>
      </c>
      <c r="D10058">
        <f>TRM!D7759</f>
        <v>0</v>
      </c>
      <c r="E10058" t="str">
        <f>IF(VLOOKUP(TRM!A7759,'TRM - TBM Crosswalk'!$A$2:'TRM - TBM Crosswalk'!$I$1008,3,FALSE)="N/A","TBD","")</f>
        <v>TBD</v>
      </c>
      <c r="F10058" t="str">
        <f>IF(VLOOKUP(TRM!A7759,'TRM - TBM Crosswalk'!$A$2:'TRM - TBM Crosswalk'!$I$1008,4,FALSE)=0,"",VLOOKUP(TRM!A7759,'TRM - TBM Crosswalk'!$A$2:'TRM - TBM Crosswalk'!$I$1008,4,FALSE))</f>
        <v/>
      </c>
      <c r="G10058" t="str">
        <f>IF(VLOOKUP(TRM!A7759,'TRM - TBM Crosswalk'!$A$2:'TRM - TBM Crosswalk'!$I$1008,5,FALSE)=0,"",VLOOKUP(TRM!A7759,'TRM - TBM Crosswalk'!$A$2:'TRM - TBM Crosswalk'!$I$1008,5,FALSE))</f>
        <v/>
      </c>
      <c r="H10058" t="str">
        <f>IF(VLOOKUP(TRM!A7759,'TRM - TBM Crosswalk'!$A$2:'TRM - TBM Crosswalk'!$I$1008,6,FALSE)=0,"",VLOOKUP(TRM!A7759,'TRM - TBM Crosswalk'!$A$2:'TRM - TBM Crosswalk'!$I$1008,6,FALSE))</f>
        <v/>
      </c>
      <c r="I10058" t="str">
        <f>IF(VLOOKUP(TRM!A7759,'TRM - TBM Crosswalk'!$A$2:'TRM - TBM Crosswalk'!$I$1008,7,FALSE)=0,"",VLOOKUP(TRM!A7759,'TRM - TBM Crosswalk'!$A$2:'TRM - TBM Crosswalk'!$I$1008,7,FALSE))</f>
        <v/>
      </c>
      <c r="J10058" t="str">
        <f>IF(VLOOKUP(TRM!A7759,'TRM - TBM Crosswalk'!$A$2:'TRM - TBM Crosswalk'!$I$1008,8,FALSE)=0,"",VLOOKUP(TRM!A7759,'TRM - TBM Crosswalk'!$A$2:'TRM - TBM Crosswalk'!$I$1008,8,FALSE))</f>
        <v/>
      </c>
      <c r="K10058" t="str">
        <f>IF(VLOOKUP(TRM!A7759,'TRM - TBM Crosswalk'!$A$2:'TRM - TBM Crosswalk'!$I$1008,9,FALSE)=0,"",VLOOKUP(TRM!A7759,'TRM - TBM Crosswalk'!$A$2:'TRM - TBM Crosswalk'!$I$1008,9,FALSE))</f>
        <v/>
      </c>
    </row>
    <row r="10059" spans="1:11" x14ac:dyDescent="0.45">
      <c r="A10059" t="str">
        <f>TRM!A7760</f>
        <v>B10.813.314</v>
      </c>
      <c r="B10059" t="str">
        <f>TRM!B7760</f>
        <v>Assistive Technology Services</v>
      </c>
      <c r="C10059" t="str">
        <f>TRM!C7760</f>
        <v>Freedom Scientific Talking Installer 18.0 | 18.0.2321.400</v>
      </c>
      <c r="D10059">
        <f>TRM!D7760</f>
        <v>0</v>
      </c>
      <c r="E10059" t="str">
        <f>IF(VLOOKUP(TRM!A7760,'TRM - TBM Crosswalk'!$A$2:'TRM - TBM Crosswalk'!$I$1008,3,FALSE)="N/A","TBD","")</f>
        <v>TBD</v>
      </c>
      <c r="F10059" t="str">
        <f>IF(VLOOKUP(TRM!A7760,'TRM - TBM Crosswalk'!$A$2:'TRM - TBM Crosswalk'!$I$1008,4,FALSE)=0,"",VLOOKUP(TRM!A7760,'TRM - TBM Crosswalk'!$A$2:'TRM - TBM Crosswalk'!$I$1008,4,FALSE))</f>
        <v/>
      </c>
      <c r="G10059" t="str">
        <f>IF(VLOOKUP(TRM!A7760,'TRM - TBM Crosswalk'!$A$2:'TRM - TBM Crosswalk'!$I$1008,5,FALSE)=0,"",VLOOKUP(TRM!A7760,'TRM - TBM Crosswalk'!$A$2:'TRM - TBM Crosswalk'!$I$1008,5,FALSE))</f>
        <v/>
      </c>
      <c r="H10059" t="str">
        <f>IF(VLOOKUP(TRM!A7760,'TRM - TBM Crosswalk'!$A$2:'TRM - TBM Crosswalk'!$I$1008,6,FALSE)=0,"",VLOOKUP(TRM!A7760,'TRM - TBM Crosswalk'!$A$2:'TRM - TBM Crosswalk'!$I$1008,6,FALSE))</f>
        <v/>
      </c>
      <c r="I10059" t="str">
        <f>IF(VLOOKUP(TRM!A7760,'TRM - TBM Crosswalk'!$A$2:'TRM - TBM Crosswalk'!$I$1008,7,FALSE)=0,"",VLOOKUP(TRM!A7760,'TRM - TBM Crosswalk'!$A$2:'TRM - TBM Crosswalk'!$I$1008,7,FALSE))</f>
        <v/>
      </c>
      <c r="J10059" t="str">
        <f>IF(VLOOKUP(TRM!A7760,'TRM - TBM Crosswalk'!$A$2:'TRM - TBM Crosswalk'!$I$1008,8,FALSE)=0,"",VLOOKUP(TRM!A7760,'TRM - TBM Crosswalk'!$A$2:'TRM - TBM Crosswalk'!$I$1008,8,FALSE))</f>
        <v/>
      </c>
      <c r="K10059" t="str">
        <f>IF(VLOOKUP(TRM!A7760,'TRM - TBM Crosswalk'!$A$2:'TRM - TBM Crosswalk'!$I$1008,9,FALSE)=0,"",VLOOKUP(TRM!A7760,'TRM - TBM Crosswalk'!$A$2:'TRM - TBM Crosswalk'!$I$1008,9,FALSE))</f>
        <v/>
      </c>
    </row>
    <row r="10060" spans="1:11" x14ac:dyDescent="0.45">
      <c r="A10060" t="str">
        <f>TRM!A9443</f>
        <v>I01.004.401</v>
      </c>
      <c r="B10060" t="str">
        <f>TRM!B9443</f>
        <v>Human-Computer Interface</v>
      </c>
      <c r="C10060" t="str">
        <f>TRM!C9443</f>
        <v>NVIDIA Graphics Driver | 381.78</v>
      </c>
      <c r="D10060">
        <f>TRM!D9443</f>
        <v>0</v>
      </c>
      <c r="E10060" t="str">
        <f>IF(VLOOKUP(TRM!A9443,'TRM - TBM Crosswalk'!$A$2:'TRM - TBM Crosswalk'!$I$1008,3,FALSE)="N/A","TBD","")</f>
        <v/>
      </c>
      <c r="F10060" t="str">
        <f>IF(VLOOKUP(TRM!A9443,'TRM - TBM Crosswalk'!$A$2:'TRM - TBM Crosswalk'!$I$1008,4,FALSE)=0,"",VLOOKUP(TRM!A9443,'TRM - TBM Crosswalk'!$A$2:'TRM - TBM Crosswalk'!$I$1008,4,FALSE))</f>
        <v/>
      </c>
      <c r="G10060" t="str">
        <f>IF(VLOOKUP(TRM!A9443,'TRM - TBM Crosswalk'!$A$2:'TRM - TBM Crosswalk'!$I$1008,5,FALSE)=0,"",VLOOKUP(TRM!A9443,'TRM - TBM Crosswalk'!$A$2:'TRM - TBM Crosswalk'!$I$1008,5,FALSE))</f>
        <v>End User</v>
      </c>
      <c r="H10060" t="str">
        <f>IF(VLOOKUP(TRM!A9443,'TRM - TBM Crosswalk'!$A$2:'TRM - TBM Crosswalk'!$I$1008,6,FALSE)=0,"",VLOOKUP(TRM!A9443,'TRM - TBM Crosswalk'!$A$2:'TRM - TBM Crosswalk'!$I$1008,6,FALSE))</f>
        <v>Workspace</v>
      </c>
      <c r="I10060" t="str">
        <f>IF(VLOOKUP(TRM!A9443,'TRM - TBM Crosswalk'!$A$2:'TRM - TBM Crosswalk'!$I$1008,7,FALSE)=0,"",VLOOKUP(TRM!A9443,'TRM - TBM Crosswalk'!$A$2:'TRM - TBM Crosswalk'!$I$1008,7,FALSE))</f>
        <v/>
      </c>
      <c r="J10060" t="str">
        <f>IF(VLOOKUP(TRM!A9443,'TRM - TBM Crosswalk'!$A$2:'TRM - TBM Crosswalk'!$I$1008,8,FALSE)=0,"",VLOOKUP(TRM!A9443,'TRM - TBM Crosswalk'!$A$2:'TRM - TBM Crosswalk'!$I$1008,8,FALSE))</f>
        <v/>
      </c>
      <c r="K10060" t="str">
        <f>IF(VLOOKUP(TRM!A9443,'TRM - TBM Crosswalk'!$A$2:'TRM - TBM Crosswalk'!$I$1008,9,FALSE)=0,"",VLOOKUP(TRM!A9443,'TRM - TBM Crosswalk'!$A$2:'TRM - TBM Crosswalk'!$I$1008,9,FALSE))</f>
        <v/>
      </c>
    </row>
    <row r="10061" spans="1:11" x14ac:dyDescent="0.45">
      <c r="A10061" t="str">
        <f>TRM!A9470</f>
        <v>I01.004.401</v>
      </c>
      <c r="B10061" t="str">
        <f>TRM!B9470</f>
        <v>Human-Computer Interface</v>
      </c>
      <c r="C10061" t="str">
        <f>TRM!C9470</f>
        <v>NVIDIA Graphics Driver | 441.08</v>
      </c>
      <c r="D10061">
        <f>TRM!D9470</f>
        <v>0</v>
      </c>
      <c r="E10061" t="str">
        <f>IF(VLOOKUP(TRM!A9470,'TRM - TBM Crosswalk'!$A$2:'TRM - TBM Crosswalk'!$I$1008,3,FALSE)="N/A","TBD","")</f>
        <v/>
      </c>
      <c r="F10061" t="str">
        <f>IF(VLOOKUP(TRM!A9470,'TRM - TBM Crosswalk'!$A$2:'TRM - TBM Crosswalk'!$I$1008,4,FALSE)=0,"",VLOOKUP(TRM!A9470,'TRM - TBM Crosswalk'!$A$2:'TRM - TBM Crosswalk'!$I$1008,4,FALSE))</f>
        <v/>
      </c>
      <c r="G10061" t="str">
        <f>IF(VLOOKUP(TRM!A9470,'TRM - TBM Crosswalk'!$A$2:'TRM - TBM Crosswalk'!$I$1008,5,FALSE)=0,"",VLOOKUP(TRM!A9470,'TRM - TBM Crosswalk'!$A$2:'TRM - TBM Crosswalk'!$I$1008,5,FALSE))</f>
        <v>End User</v>
      </c>
      <c r="H10061" t="str">
        <f>IF(VLOOKUP(TRM!A9470,'TRM - TBM Crosswalk'!$A$2:'TRM - TBM Crosswalk'!$I$1008,6,FALSE)=0,"",VLOOKUP(TRM!A9470,'TRM - TBM Crosswalk'!$A$2:'TRM - TBM Crosswalk'!$I$1008,6,FALSE))</f>
        <v>Workspace</v>
      </c>
      <c r="I10061" t="str">
        <f>IF(VLOOKUP(TRM!A9470,'TRM - TBM Crosswalk'!$A$2:'TRM - TBM Crosswalk'!$I$1008,7,FALSE)=0,"",VLOOKUP(TRM!A9470,'TRM - TBM Crosswalk'!$A$2:'TRM - TBM Crosswalk'!$I$1008,7,FALSE))</f>
        <v/>
      </c>
      <c r="J10061" t="str">
        <f>IF(VLOOKUP(TRM!A9470,'TRM - TBM Crosswalk'!$A$2:'TRM - TBM Crosswalk'!$I$1008,8,FALSE)=0,"",VLOOKUP(TRM!A9470,'TRM - TBM Crosswalk'!$A$2:'TRM - TBM Crosswalk'!$I$1008,8,FALSE))</f>
        <v/>
      </c>
      <c r="K10061" t="str">
        <f>IF(VLOOKUP(TRM!A9470,'TRM - TBM Crosswalk'!$A$2:'TRM - TBM Crosswalk'!$I$1008,9,FALSE)=0,"",VLOOKUP(TRM!A9470,'TRM - TBM Crosswalk'!$A$2:'TRM - TBM Crosswalk'!$I$1008,9,FALSE))</f>
        <v/>
      </c>
    </row>
    <row r="10062" spans="1:11" x14ac:dyDescent="0.45">
      <c r="A10062" t="str">
        <f>TRM!A165</f>
        <v>A01.012.081</v>
      </c>
      <c r="B10062" t="str">
        <f>TRM!B165</f>
        <v>License Management</v>
      </c>
      <c r="C10062" t="str">
        <f>TRM!C165</f>
        <v>AcroLicApp.app - 20.6.20034</v>
      </c>
      <c r="D10062">
        <f>TRM!D165</f>
        <v>0</v>
      </c>
      <c r="E10062" t="str">
        <f>IF(VLOOKUP(TRM!A165,'TRM - TBM Crosswalk'!$A$2:'TRM - TBM Crosswalk'!$I$1008,3,FALSE)="N/A","TBD","")</f>
        <v>TBD</v>
      </c>
      <c r="F10062" t="str">
        <f>IF(VLOOKUP(TRM!A165,'TRM - TBM Crosswalk'!$A$2:'TRM - TBM Crosswalk'!$I$1008,4,FALSE)=0,"",VLOOKUP(TRM!A165,'TRM - TBM Crosswalk'!$A$2:'TRM - TBM Crosswalk'!$I$1008,4,FALSE))</f>
        <v/>
      </c>
      <c r="G10062" t="str">
        <f>IF(VLOOKUP(TRM!A165,'TRM - TBM Crosswalk'!$A$2:'TRM - TBM Crosswalk'!$I$1008,5,FALSE)=0,"",VLOOKUP(TRM!A165,'TRM - TBM Crosswalk'!$A$2:'TRM - TBM Crosswalk'!$I$1008,5,FALSE))</f>
        <v/>
      </c>
      <c r="H10062" t="str">
        <f>IF(VLOOKUP(TRM!A165,'TRM - TBM Crosswalk'!$A$2:'TRM - TBM Crosswalk'!$I$1008,6,FALSE)=0,"",VLOOKUP(TRM!A165,'TRM - TBM Crosswalk'!$A$2:'TRM - TBM Crosswalk'!$I$1008,6,FALSE))</f>
        <v/>
      </c>
      <c r="I10062" t="str">
        <f>IF(VLOOKUP(TRM!A165,'TRM - TBM Crosswalk'!$A$2:'TRM - TBM Crosswalk'!$I$1008,7,FALSE)=0,"",VLOOKUP(TRM!A165,'TRM - TBM Crosswalk'!$A$2:'TRM - TBM Crosswalk'!$I$1008,7,FALSE))</f>
        <v/>
      </c>
      <c r="J10062" t="str">
        <f>IF(VLOOKUP(TRM!A165,'TRM - TBM Crosswalk'!$A$2:'TRM - TBM Crosswalk'!$I$1008,8,FALSE)=0,"",VLOOKUP(TRM!A165,'TRM - TBM Crosswalk'!$A$2:'TRM - TBM Crosswalk'!$I$1008,8,FALSE))</f>
        <v/>
      </c>
      <c r="K10062" t="str">
        <f>IF(VLOOKUP(TRM!A165,'TRM - TBM Crosswalk'!$A$2:'TRM - TBM Crosswalk'!$I$1008,9,FALSE)=0,"",VLOOKUP(TRM!A165,'TRM - TBM Crosswalk'!$A$2:'TRM - TBM Crosswalk'!$I$1008,9,FALSE))</f>
        <v/>
      </c>
    </row>
    <row r="10063" spans="1:11" x14ac:dyDescent="0.45">
      <c r="A10063" t="str">
        <f>TRM!A1474</f>
        <v>A02.021.234#</v>
      </c>
      <c r="B10063" t="str">
        <f>TRM!B1474</f>
        <v>Database Tools#</v>
      </c>
      <c r="C10063" t="str">
        <f>TRM!C1474</f>
        <v>PLSQL Developer 13 (64 bit) | 13.0.0.1883</v>
      </c>
      <c r="D10063">
        <f>TRM!D1474</f>
        <v>0</v>
      </c>
      <c r="E10063" t="str">
        <f>IF(VLOOKUP(TRM!A1474,'TRM - TBM Crosswalk'!$A$2:'TRM - TBM Crosswalk'!$I$1008,3,FALSE)="N/A","TBD","")</f>
        <v/>
      </c>
      <c r="F10063" t="str">
        <f>IF(VLOOKUP(TRM!A1474,'TRM - TBM Crosswalk'!$A$2:'TRM - TBM Crosswalk'!$I$1008,4,FALSE)=0,"",VLOOKUP(TRM!A1474,'TRM - TBM Crosswalk'!$A$2:'TRM - TBM Crosswalk'!$I$1008,4,FALSE))</f>
        <v/>
      </c>
      <c r="G10063" t="str">
        <f>IF(VLOOKUP(TRM!A1474,'TRM - TBM Crosswalk'!$A$2:'TRM - TBM Crosswalk'!$I$1008,5,FALSE)=0,"",VLOOKUP(TRM!A1474,'TRM - TBM Crosswalk'!$A$2:'TRM - TBM Crosswalk'!$I$1008,5,FALSE))</f>
        <v>Storage</v>
      </c>
      <c r="H10063" t="str">
        <f>IF(VLOOKUP(TRM!A1474,'TRM - TBM Crosswalk'!$A$2:'TRM - TBM Crosswalk'!$I$1008,6,FALSE)=0,"",VLOOKUP(TRM!A1474,'TRM - TBM Crosswalk'!$A$2:'TRM - TBM Crosswalk'!$I$1008,6,FALSE))</f>
        <v/>
      </c>
      <c r="I10063" t="str">
        <f>IF(VLOOKUP(TRM!A1474,'TRM - TBM Crosswalk'!$A$2:'TRM - TBM Crosswalk'!$I$1008,7,FALSE)=0,"",VLOOKUP(TRM!A1474,'TRM - TBM Crosswalk'!$A$2:'TRM - TBM Crosswalk'!$I$1008,7,FALSE))</f>
        <v>Platform Services</v>
      </c>
      <c r="J10063" t="str">
        <f>IF(VLOOKUP(TRM!A1474,'TRM - TBM Crosswalk'!$A$2:'TRM - TBM Crosswalk'!$I$1008,8,FALSE)=0,"",VLOOKUP(TRM!A1474,'TRM - TBM Crosswalk'!$A$2:'TRM - TBM Crosswalk'!$I$1008,8,FALSE))</f>
        <v>Data Services</v>
      </c>
      <c r="K10063" t="str">
        <f>IF(VLOOKUP(TRM!A1474,'TRM - TBM Crosswalk'!$A$2:'TRM - TBM Crosswalk'!$I$1008,9,FALSE)=0,"",VLOOKUP(TRM!A1474,'TRM - TBM Crosswalk'!$A$2:'TRM - TBM Crosswalk'!$I$1008,9,FALSE))</f>
        <v>Database</v>
      </c>
    </row>
    <row r="10064" spans="1:11" x14ac:dyDescent="0.45">
      <c r="A10064" t="str">
        <f>TRM!A1487</f>
        <v>A02.021.234#</v>
      </c>
      <c r="B10064" t="str">
        <f>TRM!B1487</f>
        <v>Database Tools#</v>
      </c>
      <c r="C10064" t="str">
        <f>TRM!C1487</f>
        <v>Spotlight on Oracle (64 bit) | 10.7.0.1940</v>
      </c>
      <c r="D10064">
        <f>TRM!D1487</f>
        <v>0</v>
      </c>
      <c r="E10064" t="str">
        <f>IF(VLOOKUP(TRM!A1487,'TRM - TBM Crosswalk'!$A$2:'TRM - TBM Crosswalk'!$I$1008,3,FALSE)="N/A","TBD","")</f>
        <v/>
      </c>
      <c r="F10064" t="str">
        <f>IF(VLOOKUP(TRM!A1487,'TRM - TBM Crosswalk'!$A$2:'TRM - TBM Crosswalk'!$I$1008,4,FALSE)=0,"",VLOOKUP(TRM!A1487,'TRM - TBM Crosswalk'!$A$2:'TRM - TBM Crosswalk'!$I$1008,4,FALSE))</f>
        <v/>
      </c>
      <c r="G10064" t="str">
        <f>IF(VLOOKUP(TRM!A1487,'TRM - TBM Crosswalk'!$A$2:'TRM - TBM Crosswalk'!$I$1008,5,FALSE)=0,"",VLOOKUP(TRM!A1487,'TRM - TBM Crosswalk'!$A$2:'TRM - TBM Crosswalk'!$I$1008,5,FALSE))</f>
        <v>Storage</v>
      </c>
      <c r="H10064" t="str">
        <f>IF(VLOOKUP(TRM!A1487,'TRM - TBM Crosswalk'!$A$2:'TRM - TBM Crosswalk'!$I$1008,6,FALSE)=0,"",VLOOKUP(TRM!A1487,'TRM - TBM Crosswalk'!$A$2:'TRM - TBM Crosswalk'!$I$1008,6,FALSE))</f>
        <v/>
      </c>
      <c r="I10064" t="str">
        <f>IF(VLOOKUP(TRM!A1487,'TRM - TBM Crosswalk'!$A$2:'TRM - TBM Crosswalk'!$I$1008,7,FALSE)=0,"",VLOOKUP(TRM!A1487,'TRM - TBM Crosswalk'!$A$2:'TRM - TBM Crosswalk'!$I$1008,7,FALSE))</f>
        <v>Platform Services</v>
      </c>
      <c r="J10064" t="str">
        <f>IF(VLOOKUP(TRM!A1487,'TRM - TBM Crosswalk'!$A$2:'TRM - TBM Crosswalk'!$I$1008,8,FALSE)=0,"",VLOOKUP(TRM!A1487,'TRM - TBM Crosswalk'!$A$2:'TRM - TBM Crosswalk'!$I$1008,8,FALSE))</f>
        <v>Data Services</v>
      </c>
      <c r="K10064" t="str">
        <f>IF(VLOOKUP(TRM!A1487,'TRM - TBM Crosswalk'!$A$2:'TRM - TBM Crosswalk'!$I$1008,9,FALSE)=0,"",VLOOKUP(TRM!A1487,'TRM - TBM Crosswalk'!$A$2:'TRM - TBM Crosswalk'!$I$1008,9,FALSE))</f>
        <v>Database</v>
      </c>
    </row>
    <row r="10065" spans="1:11" x14ac:dyDescent="0.45">
      <c r="A10065" t="str">
        <f>TRM!A1488</f>
        <v>A02.021.234#</v>
      </c>
      <c r="B10065" t="str">
        <f>TRM!B1488</f>
        <v>Database Tools#</v>
      </c>
      <c r="C10065" t="str">
        <f>TRM!C1488</f>
        <v>Spotlight on Oracle (64 bit) | 10.8.0.1984</v>
      </c>
      <c r="D10065">
        <f>TRM!D1488</f>
        <v>0</v>
      </c>
      <c r="E10065" t="str">
        <f>IF(VLOOKUP(TRM!A1488,'TRM - TBM Crosswalk'!$A$2:'TRM - TBM Crosswalk'!$I$1008,3,FALSE)="N/A","TBD","")</f>
        <v/>
      </c>
      <c r="F10065" t="str">
        <f>IF(VLOOKUP(TRM!A1488,'TRM - TBM Crosswalk'!$A$2:'TRM - TBM Crosswalk'!$I$1008,4,FALSE)=0,"",VLOOKUP(TRM!A1488,'TRM - TBM Crosswalk'!$A$2:'TRM - TBM Crosswalk'!$I$1008,4,FALSE))</f>
        <v/>
      </c>
      <c r="G10065" t="str">
        <f>IF(VLOOKUP(TRM!A1488,'TRM - TBM Crosswalk'!$A$2:'TRM - TBM Crosswalk'!$I$1008,5,FALSE)=0,"",VLOOKUP(TRM!A1488,'TRM - TBM Crosswalk'!$A$2:'TRM - TBM Crosswalk'!$I$1008,5,FALSE))</f>
        <v>Storage</v>
      </c>
      <c r="H10065" t="str">
        <f>IF(VLOOKUP(TRM!A1488,'TRM - TBM Crosswalk'!$A$2:'TRM - TBM Crosswalk'!$I$1008,6,FALSE)=0,"",VLOOKUP(TRM!A1488,'TRM - TBM Crosswalk'!$A$2:'TRM - TBM Crosswalk'!$I$1008,6,FALSE))</f>
        <v/>
      </c>
      <c r="I10065" t="str">
        <f>IF(VLOOKUP(TRM!A1488,'TRM - TBM Crosswalk'!$A$2:'TRM - TBM Crosswalk'!$I$1008,7,FALSE)=0,"",VLOOKUP(TRM!A1488,'TRM - TBM Crosswalk'!$A$2:'TRM - TBM Crosswalk'!$I$1008,7,FALSE))</f>
        <v>Platform Services</v>
      </c>
      <c r="J10065" t="str">
        <f>IF(VLOOKUP(TRM!A1488,'TRM - TBM Crosswalk'!$A$2:'TRM - TBM Crosswalk'!$I$1008,8,FALSE)=0,"",VLOOKUP(TRM!A1488,'TRM - TBM Crosswalk'!$A$2:'TRM - TBM Crosswalk'!$I$1008,8,FALSE))</f>
        <v>Data Services</v>
      </c>
      <c r="K10065" t="str">
        <f>IF(VLOOKUP(TRM!A1488,'TRM - TBM Crosswalk'!$A$2:'TRM - TBM Crosswalk'!$I$1008,9,FALSE)=0,"",VLOOKUP(TRM!A1488,'TRM - TBM Crosswalk'!$A$2:'TRM - TBM Crosswalk'!$I$1008,9,FALSE))</f>
        <v>Database</v>
      </c>
    </row>
    <row r="10066" spans="1:11" x14ac:dyDescent="0.45">
      <c r="A10066" t="str">
        <f>TRM!A1489</f>
        <v>A02.021.234#</v>
      </c>
      <c r="B10066" t="str">
        <f>TRM!B1489</f>
        <v>Database Tools#</v>
      </c>
      <c r="C10066" t="str">
        <f>TRM!C1489</f>
        <v>Toad for MySQL Freeware 7.9 | 7.9.0.637</v>
      </c>
      <c r="D10066">
        <f>TRM!D1489</f>
        <v>0</v>
      </c>
      <c r="E10066" t="str">
        <f>IF(VLOOKUP(TRM!A1489,'TRM - TBM Crosswalk'!$A$2:'TRM - TBM Crosswalk'!$I$1008,3,FALSE)="N/A","TBD","")</f>
        <v/>
      </c>
      <c r="F10066" t="str">
        <f>IF(VLOOKUP(TRM!A1489,'TRM - TBM Crosswalk'!$A$2:'TRM - TBM Crosswalk'!$I$1008,4,FALSE)=0,"",VLOOKUP(TRM!A1489,'TRM - TBM Crosswalk'!$A$2:'TRM - TBM Crosswalk'!$I$1008,4,FALSE))</f>
        <v/>
      </c>
      <c r="G10066" t="str">
        <f>IF(VLOOKUP(TRM!A1489,'TRM - TBM Crosswalk'!$A$2:'TRM - TBM Crosswalk'!$I$1008,5,FALSE)=0,"",VLOOKUP(TRM!A1489,'TRM - TBM Crosswalk'!$A$2:'TRM - TBM Crosswalk'!$I$1008,5,FALSE))</f>
        <v>Storage</v>
      </c>
      <c r="H10066" t="str">
        <f>IF(VLOOKUP(TRM!A1489,'TRM - TBM Crosswalk'!$A$2:'TRM - TBM Crosswalk'!$I$1008,6,FALSE)=0,"",VLOOKUP(TRM!A1489,'TRM - TBM Crosswalk'!$A$2:'TRM - TBM Crosswalk'!$I$1008,6,FALSE))</f>
        <v/>
      </c>
      <c r="I10066" t="str">
        <f>IF(VLOOKUP(TRM!A1489,'TRM - TBM Crosswalk'!$A$2:'TRM - TBM Crosswalk'!$I$1008,7,FALSE)=0,"",VLOOKUP(TRM!A1489,'TRM - TBM Crosswalk'!$A$2:'TRM - TBM Crosswalk'!$I$1008,7,FALSE))</f>
        <v>Platform Services</v>
      </c>
      <c r="J10066" t="str">
        <f>IF(VLOOKUP(TRM!A1489,'TRM - TBM Crosswalk'!$A$2:'TRM - TBM Crosswalk'!$I$1008,8,FALSE)=0,"",VLOOKUP(TRM!A1489,'TRM - TBM Crosswalk'!$A$2:'TRM - TBM Crosswalk'!$I$1008,8,FALSE))</f>
        <v>Data Services</v>
      </c>
      <c r="K10066" t="str">
        <f>IF(VLOOKUP(TRM!A1489,'TRM - TBM Crosswalk'!$A$2:'TRM - TBM Crosswalk'!$I$1008,9,FALSE)=0,"",VLOOKUP(TRM!A1489,'TRM - TBM Crosswalk'!$A$2:'TRM - TBM Crosswalk'!$I$1008,9,FALSE))</f>
        <v>Database</v>
      </c>
    </row>
    <row r="10067" spans="1:11" x14ac:dyDescent="0.45">
      <c r="A10067" t="str">
        <f>TRM!A1490</f>
        <v>A02.021.234#</v>
      </c>
      <c r="B10067" t="str">
        <f>TRM!B1490</f>
        <v>Database Tools#</v>
      </c>
      <c r="C10067" t="str">
        <f>TRM!C1490</f>
        <v>Toad for Oracle 11.6 | 11.6.1.6</v>
      </c>
      <c r="D10067">
        <f>TRM!D1490</f>
        <v>0</v>
      </c>
      <c r="E10067" t="str">
        <f>IF(VLOOKUP(TRM!A1490,'TRM - TBM Crosswalk'!$A$2:'TRM - TBM Crosswalk'!$I$1008,3,FALSE)="N/A","TBD","")</f>
        <v/>
      </c>
      <c r="F10067" t="str">
        <f>IF(VLOOKUP(TRM!A1490,'TRM - TBM Crosswalk'!$A$2:'TRM - TBM Crosswalk'!$I$1008,4,FALSE)=0,"",VLOOKUP(TRM!A1490,'TRM - TBM Crosswalk'!$A$2:'TRM - TBM Crosswalk'!$I$1008,4,FALSE))</f>
        <v/>
      </c>
      <c r="G10067" t="str">
        <f>IF(VLOOKUP(TRM!A1490,'TRM - TBM Crosswalk'!$A$2:'TRM - TBM Crosswalk'!$I$1008,5,FALSE)=0,"",VLOOKUP(TRM!A1490,'TRM - TBM Crosswalk'!$A$2:'TRM - TBM Crosswalk'!$I$1008,5,FALSE))</f>
        <v>Storage</v>
      </c>
      <c r="H10067" t="str">
        <f>IF(VLOOKUP(TRM!A1490,'TRM - TBM Crosswalk'!$A$2:'TRM - TBM Crosswalk'!$I$1008,6,FALSE)=0,"",VLOOKUP(TRM!A1490,'TRM - TBM Crosswalk'!$A$2:'TRM - TBM Crosswalk'!$I$1008,6,FALSE))</f>
        <v/>
      </c>
      <c r="I10067" t="str">
        <f>IF(VLOOKUP(TRM!A1490,'TRM - TBM Crosswalk'!$A$2:'TRM - TBM Crosswalk'!$I$1008,7,FALSE)=0,"",VLOOKUP(TRM!A1490,'TRM - TBM Crosswalk'!$A$2:'TRM - TBM Crosswalk'!$I$1008,7,FALSE))</f>
        <v>Platform Services</v>
      </c>
      <c r="J10067" t="str">
        <f>IF(VLOOKUP(TRM!A1490,'TRM - TBM Crosswalk'!$A$2:'TRM - TBM Crosswalk'!$I$1008,8,FALSE)=0,"",VLOOKUP(TRM!A1490,'TRM - TBM Crosswalk'!$A$2:'TRM - TBM Crosswalk'!$I$1008,8,FALSE))</f>
        <v>Data Services</v>
      </c>
      <c r="K10067" t="str">
        <f>IF(VLOOKUP(TRM!A1490,'TRM - TBM Crosswalk'!$A$2:'TRM - TBM Crosswalk'!$I$1008,9,FALSE)=0,"",VLOOKUP(TRM!A1490,'TRM - TBM Crosswalk'!$A$2:'TRM - TBM Crosswalk'!$I$1008,9,FALSE))</f>
        <v>Database</v>
      </c>
    </row>
    <row r="10068" spans="1:11" x14ac:dyDescent="0.45">
      <c r="A10068" t="str">
        <f>TRM!A1491</f>
        <v>A02.021.234#</v>
      </c>
      <c r="B10068" t="str">
        <f>TRM!B1491</f>
        <v>Database Tools#</v>
      </c>
      <c r="C10068" t="str">
        <f>TRM!C1491</f>
        <v>Toad for Oracle 12.1 | 12.1.0.22</v>
      </c>
      <c r="D10068">
        <f>TRM!D1491</f>
        <v>0</v>
      </c>
      <c r="E10068" t="str">
        <f>IF(VLOOKUP(TRM!A1491,'TRM - TBM Crosswalk'!$A$2:'TRM - TBM Crosswalk'!$I$1008,3,FALSE)="N/A","TBD","")</f>
        <v/>
      </c>
      <c r="F10068" t="str">
        <f>IF(VLOOKUP(TRM!A1491,'TRM - TBM Crosswalk'!$A$2:'TRM - TBM Crosswalk'!$I$1008,4,FALSE)=0,"",VLOOKUP(TRM!A1491,'TRM - TBM Crosswalk'!$A$2:'TRM - TBM Crosswalk'!$I$1008,4,FALSE))</f>
        <v/>
      </c>
      <c r="G10068" t="str">
        <f>IF(VLOOKUP(TRM!A1491,'TRM - TBM Crosswalk'!$A$2:'TRM - TBM Crosswalk'!$I$1008,5,FALSE)=0,"",VLOOKUP(TRM!A1491,'TRM - TBM Crosswalk'!$A$2:'TRM - TBM Crosswalk'!$I$1008,5,FALSE))</f>
        <v>Storage</v>
      </c>
      <c r="H10068" t="str">
        <f>IF(VLOOKUP(TRM!A1491,'TRM - TBM Crosswalk'!$A$2:'TRM - TBM Crosswalk'!$I$1008,6,FALSE)=0,"",VLOOKUP(TRM!A1491,'TRM - TBM Crosswalk'!$A$2:'TRM - TBM Crosswalk'!$I$1008,6,FALSE))</f>
        <v/>
      </c>
      <c r="I10068" t="str">
        <f>IF(VLOOKUP(TRM!A1491,'TRM - TBM Crosswalk'!$A$2:'TRM - TBM Crosswalk'!$I$1008,7,FALSE)=0,"",VLOOKUP(TRM!A1491,'TRM - TBM Crosswalk'!$A$2:'TRM - TBM Crosswalk'!$I$1008,7,FALSE))</f>
        <v>Platform Services</v>
      </c>
      <c r="J10068" t="str">
        <f>IF(VLOOKUP(TRM!A1491,'TRM - TBM Crosswalk'!$A$2:'TRM - TBM Crosswalk'!$I$1008,8,FALSE)=0,"",VLOOKUP(TRM!A1491,'TRM - TBM Crosswalk'!$A$2:'TRM - TBM Crosswalk'!$I$1008,8,FALSE))</f>
        <v>Data Services</v>
      </c>
      <c r="K10068" t="str">
        <f>IF(VLOOKUP(TRM!A1491,'TRM - TBM Crosswalk'!$A$2:'TRM - TBM Crosswalk'!$I$1008,9,FALSE)=0,"",VLOOKUP(TRM!A1491,'TRM - TBM Crosswalk'!$A$2:'TRM - TBM Crosswalk'!$I$1008,9,FALSE))</f>
        <v>Database</v>
      </c>
    </row>
    <row r="10069" spans="1:11" x14ac:dyDescent="0.45">
      <c r="A10069" t="str">
        <f>TRM!A1492</f>
        <v>A02.021.234#</v>
      </c>
      <c r="B10069" t="str">
        <f>TRM!B1492</f>
        <v>Database Tools#</v>
      </c>
      <c r="C10069" t="str">
        <f>TRM!C1492</f>
        <v>Toad for Oracle 12.10 Trial | 12.10.0.30</v>
      </c>
      <c r="D10069">
        <f>TRM!D1492</f>
        <v>0</v>
      </c>
      <c r="E10069" t="str">
        <f>IF(VLOOKUP(TRM!A1492,'TRM - TBM Crosswalk'!$A$2:'TRM - TBM Crosswalk'!$I$1008,3,FALSE)="N/A","TBD","")</f>
        <v/>
      </c>
      <c r="F10069" t="str">
        <f>IF(VLOOKUP(TRM!A1492,'TRM - TBM Crosswalk'!$A$2:'TRM - TBM Crosswalk'!$I$1008,4,FALSE)=0,"",VLOOKUP(TRM!A1492,'TRM - TBM Crosswalk'!$A$2:'TRM - TBM Crosswalk'!$I$1008,4,FALSE))</f>
        <v/>
      </c>
      <c r="G10069" t="str">
        <f>IF(VLOOKUP(TRM!A1492,'TRM - TBM Crosswalk'!$A$2:'TRM - TBM Crosswalk'!$I$1008,5,FALSE)=0,"",VLOOKUP(TRM!A1492,'TRM - TBM Crosswalk'!$A$2:'TRM - TBM Crosswalk'!$I$1008,5,FALSE))</f>
        <v>Storage</v>
      </c>
      <c r="H10069" t="str">
        <f>IF(VLOOKUP(TRM!A1492,'TRM - TBM Crosswalk'!$A$2:'TRM - TBM Crosswalk'!$I$1008,6,FALSE)=0,"",VLOOKUP(TRM!A1492,'TRM - TBM Crosswalk'!$A$2:'TRM - TBM Crosswalk'!$I$1008,6,FALSE))</f>
        <v/>
      </c>
      <c r="I10069" t="str">
        <f>IF(VLOOKUP(TRM!A1492,'TRM - TBM Crosswalk'!$A$2:'TRM - TBM Crosswalk'!$I$1008,7,FALSE)=0,"",VLOOKUP(TRM!A1492,'TRM - TBM Crosswalk'!$A$2:'TRM - TBM Crosswalk'!$I$1008,7,FALSE))</f>
        <v>Platform Services</v>
      </c>
      <c r="J10069" t="str">
        <f>IF(VLOOKUP(TRM!A1492,'TRM - TBM Crosswalk'!$A$2:'TRM - TBM Crosswalk'!$I$1008,8,FALSE)=0,"",VLOOKUP(TRM!A1492,'TRM - TBM Crosswalk'!$A$2:'TRM - TBM Crosswalk'!$I$1008,8,FALSE))</f>
        <v>Data Services</v>
      </c>
      <c r="K10069" t="str">
        <f>IF(VLOOKUP(TRM!A1492,'TRM - TBM Crosswalk'!$A$2:'TRM - TBM Crosswalk'!$I$1008,9,FALSE)=0,"",VLOOKUP(TRM!A1492,'TRM - TBM Crosswalk'!$A$2:'TRM - TBM Crosswalk'!$I$1008,9,FALSE))</f>
        <v>Database</v>
      </c>
    </row>
    <row r="10070" spans="1:11" x14ac:dyDescent="0.45">
      <c r="A10070" t="str">
        <f>TRM!A6457</f>
        <v>A02.031.392#</v>
      </c>
      <c r="B10070" t="str">
        <f>TRM!B6457</f>
        <v>Printing#</v>
      </c>
      <c r="C10070" t="str">
        <f>TRM!C6457</f>
        <v>X-Rite Device Services Manager | 2.2.61</v>
      </c>
      <c r="D10070">
        <f>TRM!D6457</f>
        <v>0</v>
      </c>
      <c r="E10070" t="str">
        <f>IF(VLOOKUP(TRM!A6457,'TRM - TBM Crosswalk'!$A$2:'TRM - TBM Crosswalk'!$I$1008,3,FALSE)="N/A","TBD","")</f>
        <v/>
      </c>
      <c r="F10070" t="str">
        <f>IF(VLOOKUP(TRM!A6457,'TRM - TBM Crosswalk'!$A$2:'TRM - TBM Crosswalk'!$I$1008,4,FALSE)=0,"",VLOOKUP(TRM!A6457,'TRM - TBM Crosswalk'!$A$2:'TRM - TBM Crosswalk'!$I$1008,4,FALSE))</f>
        <v/>
      </c>
      <c r="G10070" t="str">
        <f>IF(VLOOKUP(TRM!A6457,'TRM - TBM Crosswalk'!$A$2:'TRM - TBM Crosswalk'!$I$1008,5,FALSE)=0,"",VLOOKUP(TRM!A6457,'TRM - TBM Crosswalk'!$A$2:'TRM - TBM Crosswalk'!$I$1008,5,FALSE))</f>
        <v>End User</v>
      </c>
      <c r="H10070" t="str">
        <f>IF(VLOOKUP(TRM!A6457,'TRM - TBM Crosswalk'!$A$2:'TRM - TBM Crosswalk'!$I$1008,6,FALSE)=0,"",VLOOKUP(TRM!A6457,'TRM - TBM Crosswalk'!$A$2:'TRM - TBM Crosswalk'!$I$1008,6,FALSE))</f>
        <v>Workspace</v>
      </c>
      <c r="I10070" t="str">
        <f>IF(VLOOKUP(TRM!A6457,'TRM - TBM Crosswalk'!$A$2:'TRM - TBM Crosswalk'!$I$1008,7,FALSE)=0,"",VLOOKUP(TRM!A6457,'TRM - TBM Crosswalk'!$A$2:'TRM - TBM Crosswalk'!$I$1008,7,FALSE))</f>
        <v/>
      </c>
      <c r="J10070" t="str">
        <f>IF(VLOOKUP(TRM!A6457,'TRM - TBM Crosswalk'!$A$2:'TRM - TBM Crosswalk'!$I$1008,8,FALSE)=0,"",VLOOKUP(TRM!A6457,'TRM - TBM Crosswalk'!$A$2:'TRM - TBM Crosswalk'!$I$1008,8,FALSE))</f>
        <v/>
      </c>
      <c r="K10070" t="str">
        <f>IF(VLOOKUP(TRM!A6457,'TRM - TBM Crosswalk'!$A$2:'TRM - TBM Crosswalk'!$I$1008,9,FALSE)=0,"",VLOOKUP(TRM!A6457,'TRM - TBM Crosswalk'!$A$2:'TRM - TBM Crosswalk'!$I$1008,9,FALSE))</f>
        <v/>
      </c>
    </row>
    <row r="10071" spans="1:11" x14ac:dyDescent="0.45">
      <c r="A10071" t="str">
        <f>TRM!A2530</f>
        <v>A02.022.243</v>
      </c>
      <c r="B10071" t="str">
        <f>TRM!B2530</f>
        <v>Software Development Kit (SDK)#</v>
      </c>
      <c r="C10071" t="str">
        <f>TRM!C2530</f>
        <v>novaPDF 9 SDK COM (x86) | 9.3.240</v>
      </c>
      <c r="D10071">
        <f>TRM!D2530</f>
        <v>0</v>
      </c>
      <c r="E10071" t="str">
        <f>IF(VLOOKUP(TRM!A2530,'TRM - TBM Crosswalk'!$A$2:'TRM - TBM Crosswalk'!$I$1008,3,FALSE)="N/A","TBD","")</f>
        <v/>
      </c>
      <c r="F10071" t="str">
        <f>IF(VLOOKUP(TRM!A2530,'TRM - TBM Crosswalk'!$A$2:'TRM - TBM Crosswalk'!$I$1008,4,FALSE)=0,"",VLOOKUP(TRM!A2530,'TRM - TBM Crosswalk'!$A$2:'TRM - TBM Crosswalk'!$I$1008,4,FALSE))</f>
        <v/>
      </c>
      <c r="G10071" t="str">
        <f>IF(VLOOKUP(TRM!A2530,'TRM - TBM Crosswalk'!$A$2:'TRM - TBM Crosswalk'!$I$1008,5,FALSE)=0,"",VLOOKUP(TRM!A2530,'TRM - TBM Crosswalk'!$A$2:'TRM - TBM Crosswalk'!$I$1008,5,FALSE))</f>
        <v>Application</v>
      </c>
      <c r="H10071" t="str">
        <f>IF(VLOOKUP(TRM!A2530,'TRM - TBM Crosswalk'!$A$2:'TRM - TBM Crosswalk'!$I$1008,6,FALSE)=0,"",VLOOKUP(TRM!A2530,'TRM - TBM Crosswalk'!$A$2:'TRM - TBM Crosswalk'!$I$1008,6,FALSE))</f>
        <v>Application Development</v>
      </c>
      <c r="I10071" t="str">
        <f>IF(VLOOKUP(TRM!A2530,'TRM - TBM Crosswalk'!$A$2:'TRM - TBM Crosswalk'!$I$1008,7,FALSE)=0,"",VLOOKUP(TRM!A2530,'TRM - TBM Crosswalk'!$A$2:'TRM - TBM Crosswalk'!$I$1008,7,FALSE))</f>
        <v/>
      </c>
      <c r="J10071" t="str">
        <f>IF(VLOOKUP(TRM!A2530,'TRM - TBM Crosswalk'!$A$2:'TRM - TBM Crosswalk'!$I$1008,8,FALSE)=0,"",VLOOKUP(TRM!A2530,'TRM - TBM Crosswalk'!$A$2:'TRM - TBM Crosswalk'!$I$1008,8,FALSE))</f>
        <v/>
      </c>
      <c r="K10071" t="str">
        <f>IF(VLOOKUP(TRM!A2530,'TRM - TBM Crosswalk'!$A$2:'TRM - TBM Crosswalk'!$I$1008,9,FALSE)=0,"",VLOOKUP(TRM!A2530,'TRM - TBM Crosswalk'!$A$2:'TRM - TBM Crosswalk'!$I$1008,9,FALSE))</f>
        <v/>
      </c>
    </row>
    <row r="10072" spans="1:11" x14ac:dyDescent="0.45">
      <c r="A10072" t="str">
        <f>TRM!A2531</f>
        <v>A02.022.243</v>
      </c>
      <c r="B10072" t="str">
        <f>TRM!B2531</f>
        <v>Software Development Kit (SDK)#</v>
      </c>
      <c r="C10072" t="str">
        <f>TRM!C2531</f>
        <v>novaPDF 9 SDK COM (x86) | 9.4.241</v>
      </c>
      <c r="D10072">
        <f>TRM!D2531</f>
        <v>0</v>
      </c>
      <c r="E10072" t="str">
        <f>IF(VLOOKUP(TRM!A2531,'TRM - TBM Crosswalk'!$A$2:'TRM - TBM Crosswalk'!$I$1008,3,FALSE)="N/A","TBD","")</f>
        <v/>
      </c>
      <c r="F10072" t="str">
        <f>IF(VLOOKUP(TRM!A2531,'TRM - TBM Crosswalk'!$A$2:'TRM - TBM Crosswalk'!$I$1008,4,FALSE)=0,"",VLOOKUP(TRM!A2531,'TRM - TBM Crosswalk'!$A$2:'TRM - TBM Crosswalk'!$I$1008,4,FALSE))</f>
        <v/>
      </c>
      <c r="G10072" t="str">
        <f>IF(VLOOKUP(TRM!A2531,'TRM - TBM Crosswalk'!$A$2:'TRM - TBM Crosswalk'!$I$1008,5,FALSE)=0,"",VLOOKUP(TRM!A2531,'TRM - TBM Crosswalk'!$A$2:'TRM - TBM Crosswalk'!$I$1008,5,FALSE))</f>
        <v>Application</v>
      </c>
      <c r="H10072" t="str">
        <f>IF(VLOOKUP(TRM!A2531,'TRM - TBM Crosswalk'!$A$2:'TRM - TBM Crosswalk'!$I$1008,6,FALSE)=0,"",VLOOKUP(TRM!A2531,'TRM - TBM Crosswalk'!$A$2:'TRM - TBM Crosswalk'!$I$1008,6,FALSE))</f>
        <v>Application Development</v>
      </c>
      <c r="I10072" t="str">
        <f>IF(VLOOKUP(TRM!A2531,'TRM - TBM Crosswalk'!$A$2:'TRM - TBM Crosswalk'!$I$1008,7,FALSE)=0,"",VLOOKUP(TRM!A2531,'TRM - TBM Crosswalk'!$A$2:'TRM - TBM Crosswalk'!$I$1008,7,FALSE))</f>
        <v/>
      </c>
      <c r="J10072" t="str">
        <f>IF(VLOOKUP(TRM!A2531,'TRM - TBM Crosswalk'!$A$2:'TRM - TBM Crosswalk'!$I$1008,8,FALSE)=0,"",VLOOKUP(TRM!A2531,'TRM - TBM Crosswalk'!$A$2:'TRM - TBM Crosswalk'!$I$1008,8,FALSE))</f>
        <v/>
      </c>
      <c r="K10072" t="str">
        <f>IF(VLOOKUP(TRM!A2531,'TRM - TBM Crosswalk'!$A$2:'TRM - TBM Crosswalk'!$I$1008,9,FALSE)=0,"",VLOOKUP(TRM!A2531,'TRM - TBM Crosswalk'!$A$2:'TRM - TBM Crosswalk'!$I$1008,9,FALSE))</f>
        <v/>
      </c>
    </row>
    <row r="10073" spans="1:11" x14ac:dyDescent="0.45">
      <c r="A10073" t="str">
        <f>TRM!A7438</f>
        <v>B10.808.590</v>
      </c>
      <c r="B10073" t="str">
        <f>TRM!B7438</f>
        <v>Mapping / Geospatial</v>
      </c>
      <c r="C10073" t="str">
        <f>TRM!C7438</f>
        <v>MapView Professional | 3.5.5.5</v>
      </c>
      <c r="D10073">
        <f>TRM!D7438</f>
        <v>0</v>
      </c>
      <c r="E10073" t="str">
        <f>IF(VLOOKUP(TRM!A7438,'TRM - TBM Crosswalk'!$A$2:'TRM - TBM Crosswalk'!$I$1008,3,FALSE)="N/A","TBD","")</f>
        <v>TBD</v>
      </c>
      <c r="F10073" t="str">
        <f>IF(VLOOKUP(TRM!A7438,'TRM - TBM Crosswalk'!$A$2:'TRM - TBM Crosswalk'!$I$1008,4,FALSE)=0,"",VLOOKUP(TRM!A7438,'TRM - TBM Crosswalk'!$A$2:'TRM - TBM Crosswalk'!$I$1008,4,FALSE))</f>
        <v/>
      </c>
      <c r="G10073" t="str">
        <f>IF(VLOOKUP(TRM!A7438,'TRM - TBM Crosswalk'!$A$2:'TRM - TBM Crosswalk'!$I$1008,5,FALSE)=0,"",VLOOKUP(TRM!A7438,'TRM - TBM Crosswalk'!$A$2:'TRM - TBM Crosswalk'!$I$1008,5,FALSE))</f>
        <v/>
      </c>
      <c r="H10073" t="str">
        <f>IF(VLOOKUP(TRM!A7438,'TRM - TBM Crosswalk'!$A$2:'TRM - TBM Crosswalk'!$I$1008,6,FALSE)=0,"",VLOOKUP(TRM!A7438,'TRM - TBM Crosswalk'!$A$2:'TRM - TBM Crosswalk'!$I$1008,6,FALSE))</f>
        <v/>
      </c>
      <c r="I10073" t="str">
        <f>IF(VLOOKUP(TRM!A7438,'TRM - TBM Crosswalk'!$A$2:'TRM - TBM Crosswalk'!$I$1008,7,FALSE)=0,"",VLOOKUP(TRM!A7438,'TRM - TBM Crosswalk'!$A$2:'TRM - TBM Crosswalk'!$I$1008,7,FALSE))</f>
        <v/>
      </c>
      <c r="J10073" t="str">
        <f>IF(VLOOKUP(TRM!A7438,'TRM - TBM Crosswalk'!$A$2:'TRM - TBM Crosswalk'!$I$1008,8,FALSE)=0,"",VLOOKUP(TRM!A7438,'TRM - TBM Crosswalk'!$A$2:'TRM - TBM Crosswalk'!$I$1008,8,FALSE))</f>
        <v/>
      </c>
      <c r="K10073" t="str">
        <f>IF(VLOOKUP(TRM!A7438,'TRM - TBM Crosswalk'!$A$2:'TRM - TBM Crosswalk'!$I$1008,9,FALSE)=0,"",VLOOKUP(TRM!A7438,'TRM - TBM Crosswalk'!$A$2:'TRM - TBM Crosswalk'!$I$1008,9,FALSE))</f>
        <v/>
      </c>
    </row>
    <row r="10074" spans="1:11" x14ac:dyDescent="0.45">
      <c r="A10074" t="str">
        <f>TRM!A7439</f>
        <v>B10.808.590</v>
      </c>
      <c r="B10074" t="str">
        <f>TRM!B7439</f>
        <v>Mapping / Geospatial</v>
      </c>
      <c r="C10074" t="str">
        <f>TRM!C7439</f>
        <v>MapView Security | 3.4.0.15</v>
      </c>
      <c r="D10074">
        <f>TRM!D7439</f>
        <v>0</v>
      </c>
      <c r="E10074" t="str">
        <f>IF(VLOOKUP(TRM!A7439,'TRM - TBM Crosswalk'!$A$2:'TRM - TBM Crosswalk'!$I$1008,3,FALSE)="N/A","TBD","")</f>
        <v>TBD</v>
      </c>
      <c r="F10074" t="str">
        <f>IF(VLOOKUP(TRM!A7439,'TRM - TBM Crosswalk'!$A$2:'TRM - TBM Crosswalk'!$I$1008,4,FALSE)=0,"",VLOOKUP(TRM!A7439,'TRM - TBM Crosswalk'!$A$2:'TRM - TBM Crosswalk'!$I$1008,4,FALSE))</f>
        <v/>
      </c>
      <c r="G10074" t="str">
        <f>IF(VLOOKUP(TRM!A7439,'TRM - TBM Crosswalk'!$A$2:'TRM - TBM Crosswalk'!$I$1008,5,FALSE)=0,"",VLOOKUP(TRM!A7439,'TRM - TBM Crosswalk'!$A$2:'TRM - TBM Crosswalk'!$I$1008,5,FALSE))</f>
        <v/>
      </c>
      <c r="H10074" t="str">
        <f>IF(VLOOKUP(TRM!A7439,'TRM - TBM Crosswalk'!$A$2:'TRM - TBM Crosswalk'!$I$1008,6,FALSE)=0,"",VLOOKUP(TRM!A7439,'TRM - TBM Crosswalk'!$A$2:'TRM - TBM Crosswalk'!$I$1008,6,FALSE))</f>
        <v/>
      </c>
      <c r="I10074" t="str">
        <f>IF(VLOOKUP(TRM!A7439,'TRM - TBM Crosswalk'!$A$2:'TRM - TBM Crosswalk'!$I$1008,7,FALSE)=0,"",VLOOKUP(TRM!A7439,'TRM - TBM Crosswalk'!$A$2:'TRM - TBM Crosswalk'!$I$1008,7,FALSE))</f>
        <v/>
      </c>
      <c r="J10074" t="str">
        <f>IF(VLOOKUP(TRM!A7439,'TRM - TBM Crosswalk'!$A$2:'TRM - TBM Crosswalk'!$I$1008,8,FALSE)=0,"",VLOOKUP(TRM!A7439,'TRM - TBM Crosswalk'!$A$2:'TRM - TBM Crosswalk'!$I$1008,8,FALSE))</f>
        <v/>
      </c>
      <c r="K10074" t="str">
        <f>IF(VLOOKUP(TRM!A7439,'TRM - TBM Crosswalk'!$A$2:'TRM - TBM Crosswalk'!$I$1008,9,FALSE)=0,"",VLOOKUP(TRM!A7439,'TRM - TBM Crosswalk'!$A$2:'TRM - TBM Crosswalk'!$I$1008,9,FALSE))</f>
        <v/>
      </c>
    </row>
    <row r="10075" spans="1:11" x14ac:dyDescent="0.45">
      <c r="A10075" t="str">
        <f>TRM!A7440</f>
        <v>B10.808.590</v>
      </c>
      <c r="B10075" t="str">
        <f>TRM!B7440</f>
        <v>Mapping / Geospatial</v>
      </c>
      <c r="C10075" t="str">
        <f>TRM!C7440</f>
        <v>Microsoft Active Directory Topology Diagrammer | 2.2.4146</v>
      </c>
      <c r="D10075">
        <f>TRM!D7440</f>
        <v>0</v>
      </c>
      <c r="E10075" t="str">
        <f>IF(VLOOKUP(TRM!A7440,'TRM - TBM Crosswalk'!$A$2:'TRM - TBM Crosswalk'!$I$1008,3,FALSE)="N/A","TBD","")</f>
        <v>TBD</v>
      </c>
      <c r="F10075" t="str">
        <f>IF(VLOOKUP(TRM!A7440,'TRM - TBM Crosswalk'!$A$2:'TRM - TBM Crosswalk'!$I$1008,4,FALSE)=0,"",VLOOKUP(TRM!A7440,'TRM - TBM Crosswalk'!$A$2:'TRM - TBM Crosswalk'!$I$1008,4,FALSE))</f>
        <v/>
      </c>
      <c r="G10075" t="str">
        <f>IF(VLOOKUP(TRM!A7440,'TRM - TBM Crosswalk'!$A$2:'TRM - TBM Crosswalk'!$I$1008,5,FALSE)=0,"",VLOOKUP(TRM!A7440,'TRM - TBM Crosswalk'!$A$2:'TRM - TBM Crosswalk'!$I$1008,5,FALSE))</f>
        <v/>
      </c>
      <c r="H10075" t="str">
        <f>IF(VLOOKUP(TRM!A7440,'TRM - TBM Crosswalk'!$A$2:'TRM - TBM Crosswalk'!$I$1008,6,FALSE)=0,"",VLOOKUP(TRM!A7440,'TRM - TBM Crosswalk'!$A$2:'TRM - TBM Crosswalk'!$I$1008,6,FALSE))</f>
        <v/>
      </c>
      <c r="I10075" t="str">
        <f>IF(VLOOKUP(TRM!A7440,'TRM - TBM Crosswalk'!$A$2:'TRM - TBM Crosswalk'!$I$1008,7,FALSE)=0,"",VLOOKUP(TRM!A7440,'TRM - TBM Crosswalk'!$A$2:'TRM - TBM Crosswalk'!$I$1008,7,FALSE))</f>
        <v/>
      </c>
      <c r="J10075" t="str">
        <f>IF(VLOOKUP(TRM!A7440,'TRM - TBM Crosswalk'!$A$2:'TRM - TBM Crosswalk'!$I$1008,8,FALSE)=0,"",VLOOKUP(TRM!A7440,'TRM - TBM Crosswalk'!$A$2:'TRM - TBM Crosswalk'!$I$1008,8,FALSE))</f>
        <v/>
      </c>
      <c r="K10075" t="str">
        <f>IF(VLOOKUP(TRM!A7440,'TRM - TBM Crosswalk'!$A$2:'TRM - TBM Crosswalk'!$I$1008,9,FALSE)=0,"",VLOOKUP(TRM!A7440,'TRM - TBM Crosswalk'!$A$2:'TRM - TBM Crosswalk'!$I$1008,9,FALSE))</f>
        <v/>
      </c>
    </row>
    <row r="10076" spans="1:11" x14ac:dyDescent="0.45">
      <c r="A10076" t="str">
        <f>TRM!A7441</f>
        <v>B10.808.590</v>
      </c>
      <c r="B10076" t="str">
        <f>TRM!B7441</f>
        <v>Mapping / Geospatial</v>
      </c>
      <c r="C10076" t="str">
        <f>TRM!C7441</f>
        <v>NLCD for IMAGINE 2016 version | 16.00.0199.1025</v>
      </c>
      <c r="D10076">
        <f>TRM!D7441</f>
        <v>0</v>
      </c>
      <c r="E10076" t="str">
        <f>IF(VLOOKUP(TRM!A7441,'TRM - TBM Crosswalk'!$A$2:'TRM - TBM Crosswalk'!$I$1008,3,FALSE)="N/A","TBD","")</f>
        <v>TBD</v>
      </c>
      <c r="F10076" t="str">
        <f>IF(VLOOKUP(TRM!A7441,'TRM - TBM Crosswalk'!$A$2:'TRM - TBM Crosswalk'!$I$1008,4,FALSE)=0,"",VLOOKUP(TRM!A7441,'TRM - TBM Crosswalk'!$A$2:'TRM - TBM Crosswalk'!$I$1008,4,FALSE))</f>
        <v/>
      </c>
      <c r="G10076" t="str">
        <f>IF(VLOOKUP(TRM!A7441,'TRM - TBM Crosswalk'!$A$2:'TRM - TBM Crosswalk'!$I$1008,5,FALSE)=0,"",VLOOKUP(TRM!A7441,'TRM - TBM Crosswalk'!$A$2:'TRM - TBM Crosswalk'!$I$1008,5,FALSE))</f>
        <v/>
      </c>
      <c r="H10076" t="str">
        <f>IF(VLOOKUP(TRM!A7441,'TRM - TBM Crosswalk'!$A$2:'TRM - TBM Crosswalk'!$I$1008,6,FALSE)=0,"",VLOOKUP(TRM!A7441,'TRM - TBM Crosswalk'!$A$2:'TRM - TBM Crosswalk'!$I$1008,6,FALSE))</f>
        <v/>
      </c>
      <c r="I10076" t="str">
        <f>IF(VLOOKUP(TRM!A7441,'TRM - TBM Crosswalk'!$A$2:'TRM - TBM Crosswalk'!$I$1008,7,FALSE)=0,"",VLOOKUP(TRM!A7441,'TRM - TBM Crosswalk'!$A$2:'TRM - TBM Crosswalk'!$I$1008,7,FALSE))</f>
        <v/>
      </c>
      <c r="J10076" t="str">
        <f>IF(VLOOKUP(TRM!A7441,'TRM - TBM Crosswalk'!$A$2:'TRM - TBM Crosswalk'!$I$1008,8,FALSE)=0,"",VLOOKUP(TRM!A7441,'TRM - TBM Crosswalk'!$A$2:'TRM - TBM Crosswalk'!$I$1008,8,FALSE))</f>
        <v/>
      </c>
      <c r="K10076" t="str">
        <f>IF(VLOOKUP(TRM!A7441,'TRM - TBM Crosswalk'!$A$2:'TRM - TBM Crosswalk'!$I$1008,9,FALSE)=0,"",VLOOKUP(TRM!A7441,'TRM - TBM Crosswalk'!$A$2:'TRM - TBM Crosswalk'!$I$1008,9,FALSE))</f>
        <v/>
      </c>
    </row>
    <row r="10077" spans="1:11" x14ac:dyDescent="0.45">
      <c r="A10077" t="str">
        <f>TRM!A7442</f>
        <v>B10.808.590</v>
      </c>
      <c r="B10077" t="str">
        <f>TRM!B7442</f>
        <v>Mapping / Geospatial</v>
      </c>
      <c r="C10077" t="str">
        <f>TRM!C7442</f>
        <v>Plex.Earth 4 for AutoCAD | 4.4.6984</v>
      </c>
      <c r="D10077">
        <f>TRM!D7442</f>
        <v>0</v>
      </c>
      <c r="E10077" t="str">
        <f>IF(VLOOKUP(TRM!A7442,'TRM - TBM Crosswalk'!$A$2:'TRM - TBM Crosswalk'!$I$1008,3,FALSE)="N/A","TBD","")</f>
        <v>TBD</v>
      </c>
      <c r="F10077" t="str">
        <f>IF(VLOOKUP(TRM!A7442,'TRM - TBM Crosswalk'!$A$2:'TRM - TBM Crosswalk'!$I$1008,4,FALSE)=0,"",VLOOKUP(TRM!A7442,'TRM - TBM Crosswalk'!$A$2:'TRM - TBM Crosswalk'!$I$1008,4,FALSE))</f>
        <v/>
      </c>
      <c r="G10077" t="str">
        <f>IF(VLOOKUP(TRM!A7442,'TRM - TBM Crosswalk'!$A$2:'TRM - TBM Crosswalk'!$I$1008,5,FALSE)=0,"",VLOOKUP(TRM!A7442,'TRM - TBM Crosswalk'!$A$2:'TRM - TBM Crosswalk'!$I$1008,5,FALSE))</f>
        <v/>
      </c>
      <c r="H10077" t="str">
        <f>IF(VLOOKUP(TRM!A7442,'TRM - TBM Crosswalk'!$A$2:'TRM - TBM Crosswalk'!$I$1008,6,FALSE)=0,"",VLOOKUP(TRM!A7442,'TRM - TBM Crosswalk'!$A$2:'TRM - TBM Crosswalk'!$I$1008,6,FALSE))</f>
        <v/>
      </c>
      <c r="I10077" t="str">
        <f>IF(VLOOKUP(TRM!A7442,'TRM - TBM Crosswalk'!$A$2:'TRM - TBM Crosswalk'!$I$1008,7,FALSE)=0,"",VLOOKUP(TRM!A7442,'TRM - TBM Crosswalk'!$A$2:'TRM - TBM Crosswalk'!$I$1008,7,FALSE))</f>
        <v/>
      </c>
      <c r="J10077" t="str">
        <f>IF(VLOOKUP(TRM!A7442,'TRM - TBM Crosswalk'!$A$2:'TRM - TBM Crosswalk'!$I$1008,8,FALSE)=0,"",VLOOKUP(TRM!A7442,'TRM - TBM Crosswalk'!$A$2:'TRM - TBM Crosswalk'!$I$1008,8,FALSE))</f>
        <v/>
      </c>
      <c r="K10077" t="str">
        <f>IF(VLOOKUP(TRM!A7442,'TRM - TBM Crosswalk'!$A$2:'TRM - TBM Crosswalk'!$I$1008,9,FALSE)=0,"",VLOOKUP(TRM!A7442,'TRM - TBM Crosswalk'!$A$2:'TRM - TBM Crosswalk'!$I$1008,9,FALSE))</f>
        <v/>
      </c>
    </row>
    <row r="10078" spans="1:11" x14ac:dyDescent="0.45">
      <c r="A10078" t="str">
        <f>TRM!A7443</f>
        <v>B10.808.590</v>
      </c>
      <c r="B10078" t="str">
        <f>TRM!B7443</f>
        <v>Mapping / Geospatial</v>
      </c>
      <c r="C10078" t="str">
        <f>TRM!C7443</f>
        <v>Survey Pro Ranger DEMO | 4.3.0</v>
      </c>
      <c r="D10078">
        <f>TRM!D7443</f>
        <v>0</v>
      </c>
      <c r="E10078" t="str">
        <f>IF(VLOOKUP(TRM!A7443,'TRM - TBM Crosswalk'!$A$2:'TRM - TBM Crosswalk'!$I$1008,3,FALSE)="N/A","TBD","")</f>
        <v>TBD</v>
      </c>
      <c r="F10078" t="str">
        <f>IF(VLOOKUP(TRM!A7443,'TRM - TBM Crosswalk'!$A$2:'TRM - TBM Crosswalk'!$I$1008,4,FALSE)=0,"",VLOOKUP(TRM!A7443,'TRM - TBM Crosswalk'!$A$2:'TRM - TBM Crosswalk'!$I$1008,4,FALSE))</f>
        <v/>
      </c>
      <c r="G10078" t="str">
        <f>IF(VLOOKUP(TRM!A7443,'TRM - TBM Crosswalk'!$A$2:'TRM - TBM Crosswalk'!$I$1008,5,FALSE)=0,"",VLOOKUP(TRM!A7443,'TRM - TBM Crosswalk'!$A$2:'TRM - TBM Crosswalk'!$I$1008,5,FALSE))</f>
        <v/>
      </c>
      <c r="H10078" t="str">
        <f>IF(VLOOKUP(TRM!A7443,'TRM - TBM Crosswalk'!$A$2:'TRM - TBM Crosswalk'!$I$1008,6,FALSE)=0,"",VLOOKUP(TRM!A7443,'TRM - TBM Crosswalk'!$A$2:'TRM - TBM Crosswalk'!$I$1008,6,FALSE))</f>
        <v/>
      </c>
      <c r="I10078" t="str">
        <f>IF(VLOOKUP(TRM!A7443,'TRM - TBM Crosswalk'!$A$2:'TRM - TBM Crosswalk'!$I$1008,7,FALSE)=0,"",VLOOKUP(TRM!A7443,'TRM - TBM Crosswalk'!$A$2:'TRM - TBM Crosswalk'!$I$1008,7,FALSE))</f>
        <v/>
      </c>
      <c r="J10078" t="str">
        <f>IF(VLOOKUP(TRM!A7443,'TRM - TBM Crosswalk'!$A$2:'TRM - TBM Crosswalk'!$I$1008,8,FALSE)=0,"",VLOOKUP(TRM!A7443,'TRM - TBM Crosswalk'!$A$2:'TRM - TBM Crosswalk'!$I$1008,8,FALSE))</f>
        <v/>
      </c>
      <c r="K10078" t="str">
        <f>IF(VLOOKUP(TRM!A7443,'TRM - TBM Crosswalk'!$A$2:'TRM - TBM Crosswalk'!$I$1008,9,FALSE)=0,"",VLOOKUP(TRM!A7443,'TRM - TBM Crosswalk'!$A$2:'TRM - TBM Crosswalk'!$I$1008,9,FALSE))</f>
        <v/>
      </c>
    </row>
    <row r="10079" spans="1:11" x14ac:dyDescent="0.45">
      <c r="A10079" t="str">
        <f>TRM!A7451</f>
        <v>B10.808.590</v>
      </c>
      <c r="B10079" t="str">
        <f>TRM!B7451</f>
        <v>Mapping / Geospatial</v>
      </c>
      <c r="C10079" t="str">
        <f>TRM!C7451</f>
        <v>Terrain Navigator Pro | 10.10</v>
      </c>
      <c r="D10079">
        <f>TRM!D7451</f>
        <v>0</v>
      </c>
      <c r="E10079" t="str">
        <f>IF(VLOOKUP(TRM!A7451,'TRM - TBM Crosswalk'!$A$2:'TRM - TBM Crosswalk'!$I$1008,3,FALSE)="N/A","TBD","")</f>
        <v>TBD</v>
      </c>
      <c r="F10079" t="str">
        <f>IF(VLOOKUP(TRM!A7451,'TRM - TBM Crosswalk'!$A$2:'TRM - TBM Crosswalk'!$I$1008,4,FALSE)=0,"",VLOOKUP(TRM!A7451,'TRM - TBM Crosswalk'!$A$2:'TRM - TBM Crosswalk'!$I$1008,4,FALSE))</f>
        <v/>
      </c>
      <c r="G10079" t="str">
        <f>IF(VLOOKUP(TRM!A7451,'TRM - TBM Crosswalk'!$A$2:'TRM - TBM Crosswalk'!$I$1008,5,FALSE)=0,"",VLOOKUP(TRM!A7451,'TRM - TBM Crosswalk'!$A$2:'TRM - TBM Crosswalk'!$I$1008,5,FALSE))</f>
        <v/>
      </c>
      <c r="H10079" t="str">
        <f>IF(VLOOKUP(TRM!A7451,'TRM - TBM Crosswalk'!$A$2:'TRM - TBM Crosswalk'!$I$1008,6,FALSE)=0,"",VLOOKUP(TRM!A7451,'TRM - TBM Crosswalk'!$A$2:'TRM - TBM Crosswalk'!$I$1008,6,FALSE))</f>
        <v/>
      </c>
      <c r="I10079" t="str">
        <f>IF(VLOOKUP(TRM!A7451,'TRM - TBM Crosswalk'!$A$2:'TRM - TBM Crosswalk'!$I$1008,7,FALSE)=0,"",VLOOKUP(TRM!A7451,'TRM - TBM Crosswalk'!$A$2:'TRM - TBM Crosswalk'!$I$1008,7,FALSE))</f>
        <v/>
      </c>
      <c r="J10079" t="str">
        <f>IF(VLOOKUP(TRM!A7451,'TRM - TBM Crosswalk'!$A$2:'TRM - TBM Crosswalk'!$I$1008,8,FALSE)=0,"",VLOOKUP(TRM!A7451,'TRM - TBM Crosswalk'!$A$2:'TRM - TBM Crosswalk'!$I$1008,8,FALSE))</f>
        <v/>
      </c>
      <c r="K10079" t="str">
        <f>IF(VLOOKUP(TRM!A7451,'TRM - TBM Crosswalk'!$A$2:'TRM - TBM Crosswalk'!$I$1008,9,FALSE)=0,"",VLOOKUP(TRM!A7451,'TRM - TBM Crosswalk'!$A$2:'TRM - TBM Crosswalk'!$I$1008,9,FALSE))</f>
        <v/>
      </c>
    </row>
    <row r="10080" spans="1:11" x14ac:dyDescent="0.45">
      <c r="A10080" t="str">
        <f>TRM!A9472</f>
        <v>I01.004.401</v>
      </c>
      <c r="B10080" t="str">
        <f>TRM!B9472</f>
        <v>Human-Computer Interface</v>
      </c>
      <c r="C10080" t="str">
        <f>TRM!C9472</f>
        <v>NVIDIA Graphics Driver | 441.28</v>
      </c>
      <c r="D10080">
        <f>TRM!D9472</f>
        <v>0</v>
      </c>
      <c r="E10080" t="str">
        <f>IF(VLOOKUP(TRM!A9472,'TRM - TBM Crosswalk'!$A$2:'TRM - TBM Crosswalk'!$I$1008,3,FALSE)="N/A","TBD","")</f>
        <v/>
      </c>
      <c r="F10080" t="str">
        <f>IF(VLOOKUP(TRM!A9472,'TRM - TBM Crosswalk'!$A$2:'TRM - TBM Crosswalk'!$I$1008,4,FALSE)=0,"",VLOOKUP(TRM!A9472,'TRM - TBM Crosswalk'!$A$2:'TRM - TBM Crosswalk'!$I$1008,4,FALSE))</f>
        <v/>
      </c>
      <c r="G10080" t="str">
        <f>IF(VLOOKUP(TRM!A9472,'TRM - TBM Crosswalk'!$A$2:'TRM - TBM Crosswalk'!$I$1008,5,FALSE)=0,"",VLOOKUP(TRM!A9472,'TRM - TBM Crosswalk'!$A$2:'TRM - TBM Crosswalk'!$I$1008,5,FALSE))</f>
        <v>End User</v>
      </c>
      <c r="H10080" t="str">
        <f>IF(VLOOKUP(TRM!A9472,'TRM - TBM Crosswalk'!$A$2:'TRM - TBM Crosswalk'!$I$1008,6,FALSE)=0,"",VLOOKUP(TRM!A9472,'TRM - TBM Crosswalk'!$A$2:'TRM - TBM Crosswalk'!$I$1008,6,FALSE))</f>
        <v>Workspace</v>
      </c>
      <c r="I10080" t="str">
        <f>IF(VLOOKUP(TRM!A9472,'TRM - TBM Crosswalk'!$A$2:'TRM - TBM Crosswalk'!$I$1008,7,FALSE)=0,"",VLOOKUP(TRM!A9472,'TRM - TBM Crosswalk'!$A$2:'TRM - TBM Crosswalk'!$I$1008,7,FALSE))</f>
        <v/>
      </c>
      <c r="J10080" t="str">
        <f>IF(VLOOKUP(TRM!A9472,'TRM - TBM Crosswalk'!$A$2:'TRM - TBM Crosswalk'!$I$1008,8,FALSE)=0,"",VLOOKUP(TRM!A9472,'TRM - TBM Crosswalk'!$A$2:'TRM - TBM Crosswalk'!$I$1008,8,FALSE))</f>
        <v/>
      </c>
      <c r="K10080" t="str">
        <f>IF(VLOOKUP(TRM!A9472,'TRM - TBM Crosswalk'!$A$2:'TRM - TBM Crosswalk'!$I$1008,9,FALSE)=0,"",VLOOKUP(TRM!A9472,'TRM - TBM Crosswalk'!$A$2:'TRM - TBM Crosswalk'!$I$1008,9,FALSE))</f>
        <v/>
      </c>
    </row>
    <row r="10081" spans="1:11" x14ac:dyDescent="0.45">
      <c r="A10081" t="str">
        <f>TRM!A9473</f>
        <v>I01.004.401</v>
      </c>
      <c r="B10081" t="str">
        <f>TRM!B9473</f>
        <v>Human-Computer Interface</v>
      </c>
      <c r="C10081" t="str">
        <f>TRM!C9473</f>
        <v>NVIDIA Graphics Driver | 441.66</v>
      </c>
      <c r="D10081">
        <f>TRM!D9473</f>
        <v>0</v>
      </c>
      <c r="E10081" t="str">
        <f>IF(VLOOKUP(TRM!A9473,'TRM - TBM Crosswalk'!$A$2:'TRM - TBM Crosswalk'!$I$1008,3,FALSE)="N/A","TBD","")</f>
        <v/>
      </c>
      <c r="F10081" t="str">
        <f>IF(VLOOKUP(TRM!A9473,'TRM - TBM Crosswalk'!$A$2:'TRM - TBM Crosswalk'!$I$1008,4,FALSE)=0,"",VLOOKUP(TRM!A9473,'TRM - TBM Crosswalk'!$A$2:'TRM - TBM Crosswalk'!$I$1008,4,FALSE))</f>
        <v/>
      </c>
      <c r="G10081" t="str">
        <f>IF(VLOOKUP(TRM!A9473,'TRM - TBM Crosswalk'!$A$2:'TRM - TBM Crosswalk'!$I$1008,5,FALSE)=0,"",VLOOKUP(TRM!A9473,'TRM - TBM Crosswalk'!$A$2:'TRM - TBM Crosswalk'!$I$1008,5,FALSE))</f>
        <v>End User</v>
      </c>
      <c r="H10081" t="str">
        <f>IF(VLOOKUP(TRM!A9473,'TRM - TBM Crosswalk'!$A$2:'TRM - TBM Crosswalk'!$I$1008,6,FALSE)=0,"",VLOOKUP(TRM!A9473,'TRM - TBM Crosswalk'!$A$2:'TRM - TBM Crosswalk'!$I$1008,6,FALSE))</f>
        <v>Workspace</v>
      </c>
      <c r="I10081" t="str">
        <f>IF(VLOOKUP(TRM!A9473,'TRM - TBM Crosswalk'!$A$2:'TRM - TBM Crosswalk'!$I$1008,7,FALSE)=0,"",VLOOKUP(TRM!A9473,'TRM - TBM Crosswalk'!$A$2:'TRM - TBM Crosswalk'!$I$1008,7,FALSE))</f>
        <v/>
      </c>
      <c r="J10081" t="str">
        <f>IF(VLOOKUP(TRM!A9473,'TRM - TBM Crosswalk'!$A$2:'TRM - TBM Crosswalk'!$I$1008,8,FALSE)=0,"",VLOOKUP(TRM!A9473,'TRM - TBM Crosswalk'!$A$2:'TRM - TBM Crosswalk'!$I$1008,8,FALSE))</f>
        <v/>
      </c>
      <c r="K10081" t="str">
        <f>IF(VLOOKUP(TRM!A9473,'TRM - TBM Crosswalk'!$A$2:'TRM - TBM Crosswalk'!$I$1008,9,FALSE)=0,"",VLOOKUP(TRM!A9473,'TRM - TBM Crosswalk'!$A$2:'TRM - TBM Crosswalk'!$I$1008,9,FALSE))</f>
        <v/>
      </c>
    </row>
    <row r="10082" spans="1:11" x14ac:dyDescent="0.45">
      <c r="A10082" t="str">
        <f>TRM!A1606</f>
        <v>A02.021.235#</v>
      </c>
      <c r="B10082" t="str">
        <f>TRM!B1606</f>
        <v>Data Compression / Extraction Software</v>
      </c>
      <c r="C10082" t="str">
        <f>TRM!C1606</f>
        <v>WinZip 23.0 | 23.0.13431</v>
      </c>
      <c r="D10082">
        <f>TRM!D1606</f>
        <v>0</v>
      </c>
      <c r="E10082" t="str">
        <f>IF(VLOOKUP(TRM!A1606,'TRM - TBM Crosswalk'!$A$2:'TRM - TBM Crosswalk'!$I$1008,3,FALSE)="N/A","TBD","")</f>
        <v/>
      </c>
      <c r="F10082" t="str">
        <f>IF(VLOOKUP(TRM!A1606,'TRM - TBM Crosswalk'!$A$2:'TRM - TBM Crosswalk'!$I$1008,4,FALSE)=0,"",VLOOKUP(TRM!A1606,'TRM - TBM Crosswalk'!$A$2:'TRM - TBM Crosswalk'!$I$1008,4,FALSE))</f>
        <v/>
      </c>
      <c r="G10082" t="str">
        <f>IF(VLOOKUP(TRM!A1606,'TRM - TBM Crosswalk'!$A$2:'TRM - TBM Crosswalk'!$I$1008,5,FALSE)=0,"",VLOOKUP(TRM!A1606,'TRM - TBM Crosswalk'!$A$2:'TRM - TBM Crosswalk'!$I$1008,5,FALSE))</f>
        <v>Storage</v>
      </c>
      <c r="H10082" t="str">
        <f>IF(VLOOKUP(TRM!A1606,'TRM - TBM Crosswalk'!$A$2:'TRM - TBM Crosswalk'!$I$1008,6,FALSE)=0,"",VLOOKUP(TRM!A1606,'TRM - TBM Crosswalk'!$A$2:'TRM - TBM Crosswalk'!$I$1008,6,FALSE))</f>
        <v/>
      </c>
      <c r="I10082" t="str">
        <f>IF(VLOOKUP(TRM!A1606,'TRM - TBM Crosswalk'!$A$2:'TRM - TBM Crosswalk'!$I$1008,7,FALSE)=0,"",VLOOKUP(TRM!A1606,'TRM - TBM Crosswalk'!$A$2:'TRM - TBM Crosswalk'!$I$1008,7,FALSE))</f>
        <v>Platform Services</v>
      </c>
      <c r="J10082" t="str">
        <f>IF(VLOOKUP(TRM!A1606,'TRM - TBM Crosswalk'!$A$2:'TRM - TBM Crosswalk'!$I$1008,8,FALSE)=0,"",VLOOKUP(TRM!A1606,'TRM - TBM Crosswalk'!$A$2:'TRM - TBM Crosswalk'!$I$1008,8,FALSE))</f>
        <v>Data Services</v>
      </c>
      <c r="K10082" t="str">
        <f>IF(VLOOKUP(TRM!A1606,'TRM - TBM Crosswalk'!$A$2:'TRM - TBM Crosswalk'!$I$1008,9,FALSE)=0,"",VLOOKUP(TRM!A1606,'TRM - TBM Crosswalk'!$A$2:'TRM - TBM Crosswalk'!$I$1008,9,FALSE))</f>
        <v>Data Management</v>
      </c>
    </row>
    <row r="10083" spans="1:11" x14ac:dyDescent="0.45">
      <c r="A10083" t="str">
        <f>TRM!A2200</f>
        <v>A02.022.240</v>
      </c>
      <c r="B10083" t="str">
        <f>TRM!B2200</f>
        <v>Integrated Development Environment (IDE)#</v>
      </c>
      <c r="C10083" t="str">
        <f>TRM!C2200</f>
        <v>Visual Studio 2015 Retail Assemblies x86 For PeopleSoft | 1.00.0000</v>
      </c>
      <c r="D10083">
        <f>TRM!D2200</f>
        <v>0</v>
      </c>
      <c r="E10083" t="str">
        <f>IF(VLOOKUP(TRM!A2200,'TRM - TBM Crosswalk'!$A$2:'TRM - TBM Crosswalk'!$I$1008,3,FALSE)="N/A","TBD","")</f>
        <v/>
      </c>
      <c r="F10083" t="str">
        <f>IF(VLOOKUP(TRM!A2200,'TRM - TBM Crosswalk'!$A$2:'TRM - TBM Crosswalk'!$I$1008,4,FALSE)=0,"",VLOOKUP(TRM!A2200,'TRM - TBM Crosswalk'!$A$2:'TRM - TBM Crosswalk'!$I$1008,4,FALSE))</f>
        <v/>
      </c>
      <c r="G10083" t="str">
        <f>IF(VLOOKUP(TRM!A2200,'TRM - TBM Crosswalk'!$A$2:'TRM - TBM Crosswalk'!$I$1008,5,FALSE)=0,"",VLOOKUP(TRM!A2200,'TRM - TBM Crosswalk'!$A$2:'TRM - TBM Crosswalk'!$I$1008,5,FALSE))</f>
        <v>Application</v>
      </c>
      <c r="H10083" t="str">
        <f>IF(VLOOKUP(TRM!A2200,'TRM - TBM Crosswalk'!$A$2:'TRM - TBM Crosswalk'!$I$1008,6,FALSE)=0,"",VLOOKUP(TRM!A2200,'TRM - TBM Crosswalk'!$A$2:'TRM - TBM Crosswalk'!$I$1008,6,FALSE))</f>
        <v>Application Development</v>
      </c>
      <c r="I10083" t="str">
        <f>IF(VLOOKUP(TRM!A2200,'TRM - TBM Crosswalk'!$A$2:'TRM - TBM Crosswalk'!$I$1008,7,FALSE)=0,"",VLOOKUP(TRM!A2200,'TRM - TBM Crosswalk'!$A$2:'TRM - TBM Crosswalk'!$I$1008,7,FALSE))</f>
        <v/>
      </c>
      <c r="J10083" t="str">
        <f>IF(VLOOKUP(TRM!A2200,'TRM - TBM Crosswalk'!$A$2:'TRM - TBM Crosswalk'!$I$1008,8,FALSE)=0,"",VLOOKUP(TRM!A2200,'TRM - TBM Crosswalk'!$A$2:'TRM - TBM Crosswalk'!$I$1008,8,FALSE))</f>
        <v/>
      </c>
      <c r="K10083" t="str">
        <f>IF(VLOOKUP(TRM!A2200,'TRM - TBM Crosswalk'!$A$2:'TRM - TBM Crosswalk'!$I$1008,9,FALSE)=0,"",VLOOKUP(TRM!A2200,'TRM - TBM Crosswalk'!$A$2:'TRM - TBM Crosswalk'!$I$1008,9,FALSE))</f>
        <v/>
      </c>
    </row>
    <row r="10084" spans="1:11" x14ac:dyDescent="0.45">
      <c r="A10084" t="str">
        <f>TRM!A2201</f>
        <v>A02.022.240</v>
      </c>
      <c r="B10084" t="str">
        <f>TRM!B2201</f>
        <v>Integrated Development Environment (IDE)#</v>
      </c>
      <c r="C10084" t="str">
        <f>TRM!C2201</f>
        <v>Visual Studio Build Tools 2017 | 15.9.28307.665</v>
      </c>
      <c r="D10084">
        <f>TRM!D2201</f>
        <v>0</v>
      </c>
      <c r="E10084" t="str">
        <f>IF(VLOOKUP(TRM!A2201,'TRM - TBM Crosswalk'!$A$2:'TRM - TBM Crosswalk'!$I$1008,3,FALSE)="N/A","TBD","")</f>
        <v/>
      </c>
      <c r="F10084" t="str">
        <f>IF(VLOOKUP(TRM!A2201,'TRM - TBM Crosswalk'!$A$2:'TRM - TBM Crosswalk'!$I$1008,4,FALSE)=0,"",VLOOKUP(TRM!A2201,'TRM - TBM Crosswalk'!$A$2:'TRM - TBM Crosswalk'!$I$1008,4,FALSE))</f>
        <v/>
      </c>
      <c r="G10084" t="str">
        <f>IF(VLOOKUP(TRM!A2201,'TRM - TBM Crosswalk'!$A$2:'TRM - TBM Crosswalk'!$I$1008,5,FALSE)=0,"",VLOOKUP(TRM!A2201,'TRM - TBM Crosswalk'!$A$2:'TRM - TBM Crosswalk'!$I$1008,5,FALSE))</f>
        <v>Application</v>
      </c>
      <c r="H10084" t="str">
        <f>IF(VLOOKUP(TRM!A2201,'TRM - TBM Crosswalk'!$A$2:'TRM - TBM Crosswalk'!$I$1008,6,FALSE)=0,"",VLOOKUP(TRM!A2201,'TRM - TBM Crosswalk'!$A$2:'TRM - TBM Crosswalk'!$I$1008,6,FALSE))</f>
        <v>Application Development</v>
      </c>
      <c r="I10084" t="str">
        <f>IF(VLOOKUP(TRM!A2201,'TRM - TBM Crosswalk'!$A$2:'TRM - TBM Crosswalk'!$I$1008,7,FALSE)=0,"",VLOOKUP(TRM!A2201,'TRM - TBM Crosswalk'!$A$2:'TRM - TBM Crosswalk'!$I$1008,7,FALSE))</f>
        <v/>
      </c>
      <c r="J10084" t="str">
        <f>IF(VLOOKUP(TRM!A2201,'TRM - TBM Crosswalk'!$A$2:'TRM - TBM Crosswalk'!$I$1008,8,FALSE)=0,"",VLOOKUP(TRM!A2201,'TRM - TBM Crosswalk'!$A$2:'TRM - TBM Crosswalk'!$I$1008,8,FALSE))</f>
        <v/>
      </c>
      <c r="K10084" t="str">
        <f>IF(VLOOKUP(TRM!A2201,'TRM - TBM Crosswalk'!$A$2:'TRM - TBM Crosswalk'!$I$1008,9,FALSE)=0,"",VLOOKUP(TRM!A2201,'TRM - TBM Crosswalk'!$A$2:'TRM - TBM Crosswalk'!$I$1008,9,FALSE))</f>
        <v/>
      </c>
    </row>
    <row r="10085" spans="1:11" x14ac:dyDescent="0.45">
      <c r="A10085" t="str">
        <f>TRM!A2227</f>
        <v>A02.022.240</v>
      </c>
      <c r="B10085" t="str">
        <f>TRM!B2227</f>
        <v>Integrated Development Environment (IDE)#</v>
      </c>
      <c r="C10085" t="str">
        <f>TRM!C2227</f>
        <v>Visual Studio Professional 2017 | 15.6.27428.2015</v>
      </c>
      <c r="D10085">
        <f>TRM!D2227</f>
        <v>0</v>
      </c>
      <c r="E10085" t="str">
        <f>IF(VLOOKUP(TRM!A2227,'TRM - TBM Crosswalk'!$A$2:'TRM - TBM Crosswalk'!$I$1008,3,FALSE)="N/A","TBD","")</f>
        <v/>
      </c>
      <c r="F10085" t="str">
        <f>IF(VLOOKUP(TRM!A2227,'TRM - TBM Crosswalk'!$A$2:'TRM - TBM Crosswalk'!$I$1008,4,FALSE)=0,"",VLOOKUP(TRM!A2227,'TRM - TBM Crosswalk'!$A$2:'TRM - TBM Crosswalk'!$I$1008,4,FALSE))</f>
        <v/>
      </c>
      <c r="G10085" t="str">
        <f>IF(VLOOKUP(TRM!A2227,'TRM - TBM Crosswalk'!$A$2:'TRM - TBM Crosswalk'!$I$1008,5,FALSE)=0,"",VLOOKUP(TRM!A2227,'TRM - TBM Crosswalk'!$A$2:'TRM - TBM Crosswalk'!$I$1008,5,FALSE))</f>
        <v>Application</v>
      </c>
      <c r="H10085" t="str">
        <f>IF(VLOOKUP(TRM!A2227,'TRM - TBM Crosswalk'!$A$2:'TRM - TBM Crosswalk'!$I$1008,6,FALSE)=0,"",VLOOKUP(TRM!A2227,'TRM - TBM Crosswalk'!$A$2:'TRM - TBM Crosswalk'!$I$1008,6,FALSE))</f>
        <v>Application Development</v>
      </c>
      <c r="I10085" t="str">
        <f>IF(VLOOKUP(TRM!A2227,'TRM - TBM Crosswalk'!$A$2:'TRM - TBM Crosswalk'!$I$1008,7,FALSE)=0,"",VLOOKUP(TRM!A2227,'TRM - TBM Crosswalk'!$A$2:'TRM - TBM Crosswalk'!$I$1008,7,FALSE))</f>
        <v/>
      </c>
      <c r="J10085" t="str">
        <f>IF(VLOOKUP(TRM!A2227,'TRM - TBM Crosswalk'!$A$2:'TRM - TBM Crosswalk'!$I$1008,8,FALSE)=0,"",VLOOKUP(TRM!A2227,'TRM - TBM Crosswalk'!$A$2:'TRM - TBM Crosswalk'!$I$1008,8,FALSE))</f>
        <v/>
      </c>
      <c r="K10085" t="str">
        <f>IF(VLOOKUP(TRM!A2227,'TRM - TBM Crosswalk'!$A$2:'TRM - TBM Crosswalk'!$I$1008,9,FALSE)=0,"",VLOOKUP(TRM!A2227,'TRM - TBM Crosswalk'!$A$2:'TRM - TBM Crosswalk'!$I$1008,9,FALSE))</f>
        <v/>
      </c>
    </row>
    <row r="10086" spans="1:11" x14ac:dyDescent="0.45">
      <c r="A10086" t="str">
        <f>TRM!A2228</f>
        <v>A02.022.240</v>
      </c>
      <c r="B10086" t="str">
        <f>TRM!B2228</f>
        <v>Integrated Development Environment (IDE)#</v>
      </c>
      <c r="C10086" t="str">
        <f>TRM!C2228</f>
        <v>Visual Studio Professional 2017 | 15.6.27428.2037</v>
      </c>
      <c r="D10086">
        <f>TRM!D2228</f>
        <v>0</v>
      </c>
      <c r="E10086" t="str">
        <f>IF(VLOOKUP(TRM!A2228,'TRM - TBM Crosswalk'!$A$2:'TRM - TBM Crosswalk'!$I$1008,3,FALSE)="N/A","TBD","")</f>
        <v/>
      </c>
      <c r="F10086" t="str">
        <f>IF(VLOOKUP(TRM!A2228,'TRM - TBM Crosswalk'!$A$2:'TRM - TBM Crosswalk'!$I$1008,4,FALSE)=0,"",VLOOKUP(TRM!A2228,'TRM - TBM Crosswalk'!$A$2:'TRM - TBM Crosswalk'!$I$1008,4,FALSE))</f>
        <v/>
      </c>
      <c r="G10086" t="str">
        <f>IF(VLOOKUP(TRM!A2228,'TRM - TBM Crosswalk'!$A$2:'TRM - TBM Crosswalk'!$I$1008,5,FALSE)=0,"",VLOOKUP(TRM!A2228,'TRM - TBM Crosswalk'!$A$2:'TRM - TBM Crosswalk'!$I$1008,5,FALSE))</f>
        <v>Application</v>
      </c>
      <c r="H10086" t="str">
        <f>IF(VLOOKUP(TRM!A2228,'TRM - TBM Crosswalk'!$A$2:'TRM - TBM Crosswalk'!$I$1008,6,FALSE)=0,"",VLOOKUP(TRM!A2228,'TRM - TBM Crosswalk'!$A$2:'TRM - TBM Crosswalk'!$I$1008,6,FALSE))</f>
        <v>Application Development</v>
      </c>
      <c r="I10086" t="str">
        <f>IF(VLOOKUP(TRM!A2228,'TRM - TBM Crosswalk'!$A$2:'TRM - TBM Crosswalk'!$I$1008,7,FALSE)=0,"",VLOOKUP(TRM!A2228,'TRM - TBM Crosswalk'!$A$2:'TRM - TBM Crosswalk'!$I$1008,7,FALSE))</f>
        <v/>
      </c>
      <c r="J10086" t="str">
        <f>IF(VLOOKUP(TRM!A2228,'TRM - TBM Crosswalk'!$A$2:'TRM - TBM Crosswalk'!$I$1008,8,FALSE)=0,"",VLOOKUP(TRM!A2228,'TRM - TBM Crosswalk'!$A$2:'TRM - TBM Crosswalk'!$I$1008,8,FALSE))</f>
        <v/>
      </c>
      <c r="K10086" t="str">
        <f>IF(VLOOKUP(TRM!A2228,'TRM - TBM Crosswalk'!$A$2:'TRM - TBM Crosswalk'!$I$1008,9,FALSE)=0,"",VLOOKUP(TRM!A2228,'TRM - TBM Crosswalk'!$A$2:'TRM - TBM Crosswalk'!$I$1008,9,FALSE))</f>
        <v/>
      </c>
    </row>
    <row r="10087" spans="1:11" x14ac:dyDescent="0.45">
      <c r="A10087" t="str">
        <f>TRM!A2229</f>
        <v>A02.022.240</v>
      </c>
      <c r="B10087" t="str">
        <f>TRM!B2229</f>
        <v>Integrated Development Environment (IDE)#</v>
      </c>
      <c r="C10087" t="str">
        <f>TRM!C2229</f>
        <v>Visual Studio Professional 2017 | 15.7.27703.2000</v>
      </c>
      <c r="D10087">
        <f>TRM!D2229</f>
        <v>0</v>
      </c>
      <c r="E10087" t="str">
        <f>IF(VLOOKUP(TRM!A2229,'TRM - TBM Crosswalk'!$A$2:'TRM - TBM Crosswalk'!$I$1008,3,FALSE)="N/A","TBD","")</f>
        <v/>
      </c>
      <c r="F10087" t="str">
        <f>IF(VLOOKUP(TRM!A2229,'TRM - TBM Crosswalk'!$A$2:'TRM - TBM Crosswalk'!$I$1008,4,FALSE)=0,"",VLOOKUP(TRM!A2229,'TRM - TBM Crosswalk'!$A$2:'TRM - TBM Crosswalk'!$I$1008,4,FALSE))</f>
        <v/>
      </c>
      <c r="G10087" t="str">
        <f>IF(VLOOKUP(TRM!A2229,'TRM - TBM Crosswalk'!$A$2:'TRM - TBM Crosswalk'!$I$1008,5,FALSE)=0,"",VLOOKUP(TRM!A2229,'TRM - TBM Crosswalk'!$A$2:'TRM - TBM Crosswalk'!$I$1008,5,FALSE))</f>
        <v>Application</v>
      </c>
      <c r="H10087" t="str">
        <f>IF(VLOOKUP(TRM!A2229,'TRM - TBM Crosswalk'!$A$2:'TRM - TBM Crosswalk'!$I$1008,6,FALSE)=0,"",VLOOKUP(TRM!A2229,'TRM - TBM Crosswalk'!$A$2:'TRM - TBM Crosswalk'!$I$1008,6,FALSE))</f>
        <v>Application Development</v>
      </c>
      <c r="I10087" t="str">
        <f>IF(VLOOKUP(TRM!A2229,'TRM - TBM Crosswalk'!$A$2:'TRM - TBM Crosswalk'!$I$1008,7,FALSE)=0,"",VLOOKUP(TRM!A2229,'TRM - TBM Crosswalk'!$A$2:'TRM - TBM Crosswalk'!$I$1008,7,FALSE))</f>
        <v/>
      </c>
      <c r="J10087" t="str">
        <f>IF(VLOOKUP(TRM!A2229,'TRM - TBM Crosswalk'!$A$2:'TRM - TBM Crosswalk'!$I$1008,8,FALSE)=0,"",VLOOKUP(TRM!A2229,'TRM - TBM Crosswalk'!$A$2:'TRM - TBM Crosswalk'!$I$1008,8,FALSE))</f>
        <v/>
      </c>
      <c r="K10087" t="str">
        <f>IF(VLOOKUP(TRM!A2229,'TRM - TBM Crosswalk'!$A$2:'TRM - TBM Crosswalk'!$I$1008,9,FALSE)=0,"",VLOOKUP(TRM!A2229,'TRM - TBM Crosswalk'!$A$2:'TRM - TBM Crosswalk'!$I$1008,9,FALSE))</f>
        <v/>
      </c>
    </row>
    <row r="10088" spans="1:11" x14ac:dyDescent="0.45">
      <c r="A10088" t="str">
        <f>TRM!A2230</f>
        <v>A02.022.240</v>
      </c>
      <c r="B10088" t="str">
        <f>TRM!B2230</f>
        <v>Integrated Development Environment (IDE)#</v>
      </c>
      <c r="C10088" t="str">
        <f>TRM!C2230</f>
        <v>Visual Studio Professional 2017 | 15.9.28307.1000</v>
      </c>
      <c r="D10088">
        <f>TRM!D2230</f>
        <v>0</v>
      </c>
      <c r="E10088" t="str">
        <f>IF(VLOOKUP(TRM!A2230,'TRM - TBM Crosswalk'!$A$2:'TRM - TBM Crosswalk'!$I$1008,3,FALSE)="N/A","TBD","")</f>
        <v/>
      </c>
      <c r="F10088" t="str">
        <f>IF(VLOOKUP(TRM!A2230,'TRM - TBM Crosswalk'!$A$2:'TRM - TBM Crosswalk'!$I$1008,4,FALSE)=0,"",VLOOKUP(TRM!A2230,'TRM - TBM Crosswalk'!$A$2:'TRM - TBM Crosswalk'!$I$1008,4,FALSE))</f>
        <v/>
      </c>
      <c r="G10088" t="str">
        <f>IF(VLOOKUP(TRM!A2230,'TRM - TBM Crosswalk'!$A$2:'TRM - TBM Crosswalk'!$I$1008,5,FALSE)=0,"",VLOOKUP(TRM!A2230,'TRM - TBM Crosswalk'!$A$2:'TRM - TBM Crosswalk'!$I$1008,5,FALSE))</f>
        <v>Application</v>
      </c>
      <c r="H10088" t="str">
        <f>IF(VLOOKUP(TRM!A2230,'TRM - TBM Crosswalk'!$A$2:'TRM - TBM Crosswalk'!$I$1008,6,FALSE)=0,"",VLOOKUP(TRM!A2230,'TRM - TBM Crosswalk'!$A$2:'TRM - TBM Crosswalk'!$I$1008,6,FALSE))</f>
        <v>Application Development</v>
      </c>
      <c r="I10088" t="str">
        <f>IF(VLOOKUP(TRM!A2230,'TRM - TBM Crosswalk'!$A$2:'TRM - TBM Crosswalk'!$I$1008,7,FALSE)=0,"",VLOOKUP(TRM!A2230,'TRM - TBM Crosswalk'!$A$2:'TRM - TBM Crosswalk'!$I$1008,7,FALSE))</f>
        <v/>
      </c>
      <c r="J10088" t="str">
        <f>IF(VLOOKUP(TRM!A2230,'TRM - TBM Crosswalk'!$A$2:'TRM - TBM Crosswalk'!$I$1008,8,FALSE)=0,"",VLOOKUP(TRM!A2230,'TRM - TBM Crosswalk'!$A$2:'TRM - TBM Crosswalk'!$I$1008,8,FALSE))</f>
        <v/>
      </c>
      <c r="K10088" t="str">
        <f>IF(VLOOKUP(TRM!A2230,'TRM - TBM Crosswalk'!$A$2:'TRM - TBM Crosswalk'!$I$1008,9,FALSE)=0,"",VLOOKUP(TRM!A2230,'TRM - TBM Crosswalk'!$A$2:'TRM - TBM Crosswalk'!$I$1008,9,FALSE))</f>
        <v/>
      </c>
    </row>
    <row r="10089" spans="1:11" x14ac:dyDescent="0.45">
      <c r="A10089" t="str">
        <f>TRM!A2839</f>
        <v>A02.023.260</v>
      </c>
      <c r="B10089" t="str">
        <f>TRM!B2839</f>
        <v>Document Imaging and OCR</v>
      </c>
      <c r="C10089" t="str">
        <f>TRM!C2839</f>
        <v>Freedom Scientific Ocr 64 | 17.3.9.0</v>
      </c>
      <c r="D10089">
        <f>TRM!D2839</f>
        <v>0</v>
      </c>
      <c r="E10089" t="str">
        <f>IF(VLOOKUP(TRM!A2839,'TRM - TBM Crosswalk'!$A$2:'TRM - TBM Crosswalk'!$I$1008,3,FALSE)="N/A","TBD","")</f>
        <v/>
      </c>
      <c r="F10089" t="str">
        <f>IF(VLOOKUP(TRM!A2839,'TRM - TBM Crosswalk'!$A$2:'TRM - TBM Crosswalk'!$I$1008,4,FALSE)=0,"",VLOOKUP(TRM!A2839,'TRM - TBM Crosswalk'!$A$2:'TRM - TBM Crosswalk'!$I$1008,4,FALSE))</f>
        <v/>
      </c>
      <c r="G10089" t="str">
        <f>IF(VLOOKUP(TRM!A2839,'TRM - TBM Crosswalk'!$A$2:'TRM - TBM Crosswalk'!$I$1008,5,FALSE)=0,"",VLOOKUP(TRM!A2839,'TRM - TBM Crosswalk'!$A$2:'TRM - TBM Crosswalk'!$I$1008,5,FALSE))</f>
        <v/>
      </c>
      <c r="H10089" t="str">
        <f>IF(VLOOKUP(TRM!A2839,'TRM - TBM Crosswalk'!$A$2:'TRM - TBM Crosswalk'!$I$1008,6,FALSE)=0,"",VLOOKUP(TRM!A2839,'TRM - TBM Crosswalk'!$A$2:'TRM - TBM Crosswalk'!$I$1008,6,FALSE))</f>
        <v/>
      </c>
      <c r="I10089" t="str">
        <f>IF(VLOOKUP(TRM!A2839,'TRM - TBM Crosswalk'!$A$2:'TRM - TBM Crosswalk'!$I$1008,7,FALSE)=0,"",VLOOKUP(TRM!A2839,'TRM - TBM Crosswalk'!$A$2:'TRM - TBM Crosswalk'!$I$1008,7,FALSE))</f>
        <v>Platform Services</v>
      </c>
      <c r="J10089" t="str">
        <f>IF(VLOOKUP(TRM!A2839,'TRM - TBM Crosswalk'!$A$2:'TRM - TBM Crosswalk'!$I$1008,8,FALSE)=0,"",VLOOKUP(TRM!A2839,'TRM - TBM Crosswalk'!$A$2:'TRM - TBM Crosswalk'!$I$1008,8,FALSE))</f>
        <v>Applications Services</v>
      </c>
      <c r="K10089" t="str">
        <f>IF(VLOOKUP(TRM!A2839,'TRM - TBM Crosswalk'!$A$2:'TRM - TBM Crosswalk'!$I$1008,9,FALSE)=0,"",VLOOKUP(TRM!A2839,'TRM - TBM Crosswalk'!$A$2:'TRM - TBM Crosswalk'!$I$1008,9,FALSE))</f>
        <v>Content Management</v>
      </c>
    </row>
    <row r="10090" spans="1:11" x14ac:dyDescent="0.45">
      <c r="A10090" t="str">
        <f>TRM!A5155</f>
        <v>A02.030.371#</v>
      </c>
      <c r="B10090" t="str">
        <f>TRM!B5155</f>
        <v>Collaboration Tools</v>
      </c>
      <c r="C10090" t="str">
        <f>TRM!C5155</f>
        <v>Notes.app - 4.5</v>
      </c>
      <c r="D10090">
        <f>TRM!D5155</f>
        <v>0</v>
      </c>
      <c r="E10090" t="str">
        <f>IF(VLOOKUP(TRM!A5155,'TRM - TBM Crosswalk'!$A$2:'TRM - TBM Crosswalk'!$I$1008,3,FALSE)="N/A","TBD","")</f>
        <v/>
      </c>
      <c r="F10090" t="str">
        <f>IF(VLOOKUP(TRM!A5155,'TRM - TBM Crosswalk'!$A$2:'TRM - TBM Crosswalk'!$I$1008,4,FALSE)=0,"",VLOOKUP(TRM!A5155,'TRM - TBM Crosswalk'!$A$2:'TRM - TBM Crosswalk'!$I$1008,4,FALSE))</f>
        <v/>
      </c>
      <c r="G10090" t="str">
        <f>IF(VLOOKUP(TRM!A5155,'TRM - TBM Crosswalk'!$A$2:'TRM - TBM Crosswalk'!$I$1008,5,FALSE)=0,"",VLOOKUP(TRM!A5155,'TRM - TBM Crosswalk'!$A$2:'TRM - TBM Crosswalk'!$I$1008,5,FALSE))</f>
        <v/>
      </c>
      <c r="H10090" t="str">
        <f>IF(VLOOKUP(TRM!A5155,'TRM - TBM Crosswalk'!$A$2:'TRM - TBM Crosswalk'!$I$1008,6,FALSE)=0,"",VLOOKUP(TRM!A5155,'TRM - TBM Crosswalk'!$A$2:'TRM - TBM Crosswalk'!$I$1008,6,FALSE))</f>
        <v/>
      </c>
      <c r="I10090" t="str">
        <f>IF(VLOOKUP(TRM!A5155,'TRM - TBM Crosswalk'!$A$2:'TRM - TBM Crosswalk'!$I$1008,7,FALSE)=0,"",VLOOKUP(TRM!A5155,'TRM - TBM Crosswalk'!$A$2:'TRM - TBM Crosswalk'!$I$1008,7,FALSE))</f>
        <v>End User Services</v>
      </c>
      <c r="J10090" t="str">
        <f>IF(VLOOKUP(TRM!A5155,'TRM - TBM Crosswalk'!$A$2:'TRM - TBM Crosswalk'!$I$1008,8,FALSE)=0,"",VLOOKUP(TRM!A5155,'TRM - TBM Crosswalk'!$A$2:'TRM - TBM Crosswalk'!$I$1008,8,FALSE))</f>
        <v>Communication &amp; Collaboration</v>
      </c>
      <c r="K10090" t="str">
        <f>IF(VLOOKUP(TRM!A5155,'TRM - TBM Crosswalk'!$A$2:'TRM - TBM Crosswalk'!$I$1008,9,FALSE)=0,"",VLOOKUP(TRM!A5155,'TRM - TBM Crosswalk'!$A$2:'TRM - TBM Crosswalk'!$I$1008,9,FALSE))</f>
        <v>Collaboration</v>
      </c>
    </row>
    <row r="10091" spans="1:11" x14ac:dyDescent="0.45">
      <c r="A10091" t="str">
        <f>TRM!A8141</f>
        <v>I01.001.106</v>
      </c>
      <c r="B10091" t="str">
        <f>TRM!B8141</f>
        <v>Direct Access Storage</v>
      </c>
      <c r="C10091" t="str">
        <f>TRM!C8141</f>
        <v>Intel(R) Rapid Storage Technology enterprise | 4.7.0.1098</v>
      </c>
      <c r="D10091">
        <f>TRM!D8141</f>
        <v>0</v>
      </c>
      <c r="E10091" t="str">
        <f>IF(VLOOKUP(TRM!A8141,'TRM - TBM Crosswalk'!$A$2:'TRM - TBM Crosswalk'!$I$1008,3,FALSE)="N/A","TBD","")</f>
        <v/>
      </c>
      <c r="F10091" t="str">
        <f>IF(VLOOKUP(TRM!A8141,'TRM - TBM Crosswalk'!$A$2:'TRM - TBM Crosswalk'!$I$1008,4,FALSE)=0,"",VLOOKUP(TRM!A8141,'TRM - TBM Crosswalk'!$A$2:'TRM - TBM Crosswalk'!$I$1008,4,FALSE))</f>
        <v/>
      </c>
      <c r="G10091" t="str">
        <f>IF(VLOOKUP(TRM!A8141,'TRM - TBM Crosswalk'!$A$2:'TRM - TBM Crosswalk'!$I$1008,5,FALSE)=0,"",VLOOKUP(TRM!A8141,'TRM - TBM Crosswalk'!$A$2:'TRM - TBM Crosswalk'!$I$1008,5,FALSE))</f>
        <v>Storage</v>
      </c>
      <c r="H10091" t="str">
        <f>IF(VLOOKUP(TRM!A8141,'TRM - TBM Crosswalk'!$A$2:'TRM - TBM Crosswalk'!$I$1008,6,FALSE)=0,"",VLOOKUP(TRM!A8141,'TRM - TBM Crosswalk'!$A$2:'TRM - TBM Crosswalk'!$I$1008,6,FALSE))</f>
        <v>Online Storage</v>
      </c>
      <c r="I10091" t="str">
        <f>IF(VLOOKUP(TRM!A8141,'TRM - TBM Crosswalk'!$A$2:'TRM - TBM Crosswalk'!$I$1008,7,FALSE)=0,"",VLOOKUP(TRM!A8141,'TRM - TBM Crosswalk'!$A$2:'TRM - TBM Crosswalk'!$I$1008,7,FALSE))</f>
        <v>Storage</v>
      </c>
      <c r="J10091" t="str">
        <f>IF(VLOOKUP(TRM!A8141,'TRM - TBM Crosswalk'!$A$2:'TRM - TBM Crosswalk'!$I$1008,8,FALSE)=0,"",VLOOKUP(TRM!A8141,'TRM - TBM Crosswalk'!$A$2:'TRM - TBM Crosswalk'!$I$1008,8,FALSE))</f>
        <v/>
      </c>
      <c r="K10091" t="str">
        <f>IF(VLOOKUP(TRM!A8141,'TRM - TBM Crosswalk'!$A$2:'TRM - TBM Crosswalk'!$I$1008,9,FALSE)=0,"",VLOOKUP(TRM!A8141,'TRM - TBM Crosswalk'!$A$2:'TRM - TBM Crosswalk'!$I$1008,9,FALSE))</f>
        <v/>
      </c>
    </row>
    <row r="10092" spans="1:11" x14ac:dyDescent="0.45">
      <c r="A10092" t="str">
        <f>TRM!A8142</f>
        <v>I01.001.106</v>
      </c>
      <c r="B10092" t="str">
        <f>TRM!B8142</f>
        <v>Direct Access Storage</v>
      </c>
      <c r="C10092" t="str">
        <f>TRM!C8142</f>
        <v>Intel(R) Rapid Storage Technology enterprise | 5.5.0.1367</v>
      </c>
      <c r="D10092">
        <f>TRM!D8142</f>
        <v>0</v>
      </c>
      <c r="E10092" t="str">
        <f>IF(VLOOKUP(TRM!A8142,'TRM - TBM Crosswalk'!$A$2:'TRM - TBM Crosswalk'!$I$1008,3,FALSE)="N/A","TBD","")</f>
        <v/>
      </c>
      <c r="F10092" t="str">
        <f>IF(VLOOKUP(TRM!A8142,'TRM - TBM Crosswalk'!$A$2:'TRM - TBM Crosswalk'!$I$1008,4,FALSE)=0,"",VLOOKUP(TRM!A8142,'TRM - TBM Crosswalk'!$A$2:'TRM - TBM Crosswalk'!$I$1008,4,FALSE))</f>
        <v/>
      </c>
      <c r="G10092" t="str">
        <f>IF(VLOOKUP(TRM!A8142,'TRM - TBM Crosswalk'!$A$2:'TRM - TBM Crosswalk'!$I$1008,5,FALSE)=0,"",VLOOKUP(TRM!A8142,'TRM - TBM Crosswalk'!$A$2:'TRM - TBM Crosswalk'!$I$1008,5,FALSE))</f>
        <v>Storage</v>
      </c>
      <c r="H10092" t="str">
        <f>IF(VLOOKUP(TRM!A8142,'TRM - TBM Crosswalk'!$A$2:'TRM - TBM Crosswalk'!$I$1008,6,FALSE)=0,"",VLOOKUP(TRM!A8142,'TRM - TBM Crosswalk'!$A$2:'TRM - TBM Crosswalk'!$I$1008,6,FALSE))</f>
        <v>Online Storage</v>
      </c>
      <c r="I10092" t="str">
        <f>IF(VLOOKUP(TRM!A8142,'TRM - TBM Crosswalk'!$A$2:'TRM - TBM Crosswalk'!$I$1008,7,FALSE)=0,"",VLOOKUP(TRM!A8142,'TRM - TBM Crosswalk'!$A$2:'TRM - TBM Crosswalk'!$I$1008,7,FALSE))</f>
        <v>Storage</v>
      </c>
      <c r="J10092" t="str">
        <f>IF(VLOOKUP(TRM!A8142,'TRM - TBM Crosswalk'!$A$2:'TRM - TBM Crosswalk'!$I$1008,8,FALSE)=0,"",VLOOKUP(TRM!A8142,'TRM - TBM Crosswalk'!$A$2:'TRM - TBM Crosswalk'!$I$1008,8,FALSE))</f>
        <v/>
      </c>
      <c r="K10092" t="str">
        <f>IF(VLOOKUP(TRM!A8142,'TRM - TBM Crosswalk'!$A$2:'TRM - TBM Crosswalk'!$I$1008,9,FALSE)=0,"",VLOOKUP(TRM!A8142,'TRM - TBM Crosswalk'!$A$2:'TRM - TBM Crosswalk'!$I$1008,9,FALSE))</f>
        <v/>
      </c>
    </row>
    <row r="10093" spans="1:11" x14ac:dyDescent="0.45">
      <c r="A10093" t="str">
        <f>TRM!A8954</f>
        <v>I01.002.210#</v>
      </c>
      <c r="B10093" t="str">
        <f>TRM!B8954</f>
        <v>Patch &amp; Patch Management</v>
      </c>
      <c r="C10093" t="str">
        <f>TRM!C8954</f>
        <v>Microsoft Baseline Security Analyzer 2.3 | 2.3.2208</v>
      </c>
      <c r="D10093">
        <f>TRM!D8954</f>
        <v>0</v>
      </c>
      <c r="E10093" t="str">
        <f>IF(VLOOKUP(TRM!A8954,'TRM - TBM Crosswalk'!$A$2:'TRM - TBM Crosswalk'!$I$1008,3,FALSE)="N/A","TBD","")</f>
        <v/>
      </c>
      <c r="F10093" t="str">
        <f>IF(VLOOKUP(TRM!A8954,'TRM - TBM Crosswalk'!$A$2:'TRM - TBM Crosswalk'!$I$1008,4,FALSE)=0,"",VLOOKUP(TRM!A8954,'TRM - TBM Crosswalk'!$A$2:'TRM - TBM Crosswalk'!$I$1008,4,FALSE))</f>
        <v/>
      </c>
      <c r="G10093" t="str">
        <f>IF(VLOOKUP(TRM!A8954,'TRM - TBM Crosswalk'!$A$2:'TRM - TBM Crosswalk'!$I$1008,5,FALSE)=0,"",VLOOKUP(TRM!A8954,'TRM - TBM Crosswalk'!$A$2:'TRM - TBM Crosswalk'!$I$1008,5,FALSE))</f>
        <v>Application</v>
      </c>
      <c r="H10093" t="str">
        <f>IF(VLOOKUP(TRM!A8954,'TRM - TBM Crosswalk'!$A$2:'TRM - TBM Crosswalk'!$I$1008,6,FALSE)=0,"",VLOOKUP(TRM!A8954,'TRM - TBM Crosswalk'!$A$2:'TRM - TBM Crosswalk'!$I$1008,6,FALSE))</f>
        <v>Application Support &amp; Operations</v>
      </c>
      <c r="I10093" t="str">
        <f>IF(VLOOKUP(TRM!A8954,'TRM - TBM Crosswalk'!$A$2:'TRM - TBM Crosswalk'!$I$1008,7,FALSE)=0,"",VLOOKUP(TRM!A8954,'TRM - TBM Crosswalk'!$A$2:'TRM - TBM Crosswalk'!$I$1008,7,FALSE))</f>
        <v/>
      </c>
      <c r="J10093" t="str">
        <f>IF(VLOOKUP(TRM!A8954,'TRM - TBM Crosswalk'!$A$2:'TRM - TBM Crosswalk'!$I$1008,8,FALSE)=0,"",VLOOKUP(TRM!A8954,'TRM - TBM Crosswalk'!$A$2:'TRM - TBM Crosswalk'!$I$1008,8,FALSE))</f>
        <v/>
      </c>
      <c r="K10093" t="str">
        <f>IF(VLOOKUP(TRM!A8954,'TRM - TBM Crosswalk'!$A$2:'TRM - TBM Crosswalk'!$I$1008,9,FALSE)=0,"",VLOOKUP(TRM!A8954,'TRM - TBM Crosswalk'!$A$2:'TRM - TBM Crosswalk'!$I$1008,9,FALSE))</f>
        <v/>
      </c>
    </row>
    <row r="10094" spans="1:11" x14ac:dyDescent="0.45">
      <c r="A10094" t="str">
        <f>TRM!A5226</f>
        <v>A02.031</v>
      </c>
      <c r="B10094" t="str">
        <f>TRM!B5226</f>
        <v>Visualization</v>
      </c>
      <c r="C10094" t="str">
        <f>TRM!C5226</f>
        <v>HOBOware | 3.7.15</v>
      </c>
      <c r="D10094">
        <f>TRM!D5226</f>
        <v>0</v>
      </c>
      <c r="E10094" t="str">
        <f>IF(VLOOKUP(TRM!A5226,'TRM - TBM Crosswalk'!$A$2:'TRM - TBM Crosswalk'!$I$1008,3,FALSE)="N/A","TBD","")</f>
        <v/>
      </c>
      <c r="F10094" t="str">
        <f>IF(VLOOKUP(TRM!A5226,'TRM - TBM Crosswalk'!$A$2:'TRM - TBM Crosswalk'!$I$1008,4,FALSE)=0,"",VLOOKUP(TRM!A5226,'TRM - TBM Crosswalk'!$A$2:'TRM - TBM Crosswalk'!$I$1008,4,FALSE))</f>
        <v/>
      </c>
      <c r="G10094" t="str">
        <f>IF(VLOOKUP(TRM!A5226,'TRM - TBM Crosswalk'!$A$2:'TRM - TBM Crosswalk'!$I$1008,5,FALSE)=0,"",VLOOKUP(TRM!A5226,'TRM - TBM Crosswalk'!$A$2:'TRM - TBM Crosswalk'!$I$1008,5,FALSE))</f>
        <v/>
      </c>
      <c r="H10094" t="str">
        <f>IF(VLOOKUP(TRM!A5226,'TRM - TBM Crosswalk'!$A$2:'TRM - TBM Crosswalk'!$I$1008,6,FALSE)=0,"",VLOOKUP(TRM!A5226,'TRM - TBM Crosswalk'!$A$2:'TRM - TBM Crosswalk'!$I$1008,6,FALSE))</f>
        <v/>
      </c>
      <c r="I10094" t="str">
        <f>IF(VLOOKUP(TRM!A5226,'TRM - TBM Crosswalk'!$A$2:'TRM - TBM Crosswalk'!$I$1008,7,FALSE)=0,"",VLOOKUP(TRM!A5226,'TRM - TBM Crosswalk'!$A$2:'TRM - TBM Crosswalk'!$I$1008,7,FALSE))</f>
        <v>Platform Services</v>
      </c>
      <c r="J10094" t="str">
        <f>IF(VLOOKUP(TRM!A5226,'TRM - TBM Crosswalk'!$A$2:'TRM - TBM Crosswalk'!$I$1008,8,FALSE)=0,"",VLOOKUP(TRM!A5226,'TRM - TBM Crosswalk'!$A$2:'TRM - TBM Crosswalk'!$I$1008,8,FALSE))</f>
        <v>Data Services</v>
      </c>
      <c r="K10094" t="str">
        <f>IF(VLOOKUP(TRM!A5226,'TRM - TBM Crosswalk'!$A$2:'TRM - TBM Crosswalk'!$I$1008,9,FALSE)=0,"",VLOOKUP(TRM!A5226,'TRM - TBM Crosswalk'!$A$2:'TRM - TBM Crosswalk'!$I$1008,9,FALSE))</f>
        <v>Data Analytics &amp; Visualizations</v>
      </c>
    </row>
    <row r="10095" spans="1:11" x14ac:dyDescent="0.45">
      <c r="A10095" t="str">
        <f>TRM!A6525</f>
        <v>A02.031.394#</v>
      </c>
      <c r="B10095" t="str">
        <f>TRM!B6525</f>
        <v>Readers &amp; Presentation Layer Applications#</v>
      </c>
      <c r="C10095" t="str">
        <f>TRM!C6525</f>
        <v>Adobe Flash Player 32 NPAPI | 32.0.0.171</v>
      </c>
      <c r="D10095">
        <f>TRM!D6525</f>
        <v>0</v>
      </c>
      <c r="E10095" t="str">
        <f>IF(VLOOKUP(TRM!A6525,'TRM - TBM Crosswalk'!$A$2:'TRM - TBM Crosswalk'!$I$1008,3,FALSE)="N/A","TBD","")</f>
        <v>TBD</v>
      </c>
      <c r="F10095" t="str">
        <f>IF(VLOOKUP(TRM!A6525,'TRM - TBM Crosswalk'!$A$2:'TRM - TBM Crosswalk'!$I$1008,4,FALSE)=0,"",VLOOKUP(TRM!A6525,'TRM - TBM Crosswalk'!$A$2:'TRM - TBM Crosswalk'!$I$1008,4,FALSE))</f>
        <v/>
      </c>
      <c r="G10095" t="str">
        <f>IF(VLOOKUP(TRM!A6525,'TRM - TBM Crosswalk'!$A$2:'TRM - TBM Crosswalk'!$I$1008,5,FALSE)=0,"",VLOOKUP(TRM!A6525,'TRM - TBM Crosswalk'!$A$2:'TRM - TBM Crosswalk'!$I$1008,5,FALSE))</f>
        <v/>
      </c>
      <c r="H10095" t="str">
        <f>IF(VLOOKUP(TRM!A6525,'TRM - TBM Crosswalk'!$A$2:'TRM - TBM Crosswalk'!$I$1008,6,FALSE)=0,"",VLOOKUP(TRM!A6525,'TRM - TBM Crosswalk'!$A$2:'TRM - TBM Crosswalk'!$I$1008,6,FALSE))</f>
        <v/>
      </c>
      <c r="I10095" t="str">
        <f>IF(VLOOKUP(TRM!A6525,'TRM - TBM Crosswalk'!$A$2:'TRM - TBM Crosswalk'!$I$1008,7,FALSE)=0,"",VLOOKUP(TRM!A6525,'TRM - TBM Crosswalk'!$A$2:'TRM - TBM Crosswalk'!$I$1008,7,FALSE))</f>
        <v/>
      </c>
      <c r="J10095" t="str">
        <f>IF(VLOOKUP(TRM!A6525,'TRM - TBM Crosswalk'!$A$2:'TRM - TBM Crosswalk'!$I$1008,8,FALSE)=0,"",VLOOKUP(TRM!A6525,'TRM - TBM Crosswalk'!$A$2:'TRM - TBM Crosswalk'!$I$1008,8,FALSE))</f>
        <v/>
      </c>
      <c r="K10095" t="str">
        <f>IF(VLOOKUP(TRM!A6525,'TRM - TBM Crosswalk'!$A$2:'TRM - TBM Crosswalk'!$I$1008,9,FALSE)=0,"",VLOOKUP(TRM!A6525,'TRM - TBM Crosswalk'!$A$2:'TRM - TBM Crosswalk'!$I$1008,9,FALSE))</f>
        <v/>
      </c>
    </row>
    <row r="10096" spans="1:11" x14ac:dyDescent="0.45">
      <c r="A10096" t="str">
        <f>TRM!A7131</f>
        <v>B06.302.058</v>
      </c>
      <c r="B10096" t="str">
        <f>TRM!B7131</f>
        <v>Fire Suppression and management</v>
      </c>
      <c r="C10096" t="str">
        <f>TRM!C7131</f>
        <v>FlamMap 5x64 | 1.0.0</v>
      </c>
      <c r="D10096">
        <f>TRM!D7131</f>
        <v>0</v>
      </c>
      <c r="E10096" t="str">
        <f>IF(VLOOKUP(TRM!A7131,'TRM - TBM Crosswalk'!$A$2:'TRM - TBM Crosswalk'!$I$1008,3,FALSE)="N/A","TBD","")</f>
        <v/>
      </c>
      <c r="F10096" t="str">
        <f>IF(VLOOKUP(TRM!A7131,'TRM - TBM Crosswalk'!$A$2:'TRM - TBM Crosswalk'!$I$1008,4,FALSE)=0,"",VLOOKUP(TRM!A7131,'TRM - TBM Crosswalk'!$A$2:'TRM - TBM Crosswalk'!$I$1008,4,FALSE))</f>
        <v>Business Capability</v>
      </c>
      <c r="G10096" t="str">
        <f>IF(VLOOKUP(TRM!A7131,'TRM - TBM Crosswalk'!$A$2:'TRM - TBM Crosswalk'!$I$1008,5,FALSE)=0,"",VLOOKUP(TRM!A7131,'TRM - TBM Crosswalk'!$A$2:'TRM - TBM Crosswalk'!$I$1008,5,FALSE))</f>
        <v/>
      </c>
      <c r="H10096" t="str">
        <f>IF(VLOOKUP(TRM!A7131,'TRM - TBM Crosswalk'!$A$2:'TRM - TBM Crosswalk'!$I$1008,6,FALSE)=0,"",VLOOKUP(TRM!A7131,'TRM - TBM Crosswalk'!$A$2:'TRM - TBM Crosswalk'!$I$1008,6,FALSE))</f>
        <v/>
      </c>
      <c r="I10096" t="str">
        <f>IF(VLOOKUP(TRM!A7131,'TRM - TBM Crosswalk'!$A$2:'TRM - TBM Crosswalk'!$I$1008,7,FALSE)=0,"",VLOOKUP(TRM!A7131,'TRM - TBM Crosswalk'!$A$2:'TRM - TBM Crosswalk'!$I$1008,7,FALSE))</f>
        <v/>
      </c>
      <c r="J10096" t="str">
        <f>IF(VLOOKUP(TRM!A7131,'TRM - TBM Crosswalk'!$A$2:'TRM - TBM Crosswalk'!$I$1008,8,FALSE)=0,"",VLOOKUP(TRM!A7131,'TRM - TBM Crosswalk'!$A$2:'TRM - TBM Crosswalk'!$I$1008,8,FALSE))</f>
        <v/>
      </c>
      <c r="K10096" t="str">
        <f>IF(VLOOKUP(TRM!A7131,'TRM - TBM Crosswalk'!$A$2:'TRM - TBM Crosswalk'!$I$1008,9,FALSE)=0,"",VLOOKUP(TRM!A7131,'TRM - TBM Crosswalk'!$A$2:'TRM - TBM Crosswalk'!$I$1008,9,FALSE))</f>
        <v/>
      </c>
    </row>
    <row r="10097" spans="1:11" x14ac:dyDescent="0.45">
      <c r="A10097" t="str">
        <f>TRM!A8405</f>
        <v>I01.002.206#</v>
      </c>
      <c r="B10097" t="str">
        <f>TRM!B8405</f>
        <v>Operating System - UNIX Design</v>
      </c>
      <c r="C10097" t="str">
        <f>TRM!C8405</f>
        <v>Preview.app - 10.0</v>
      </c>
      <c r="D10097">
        <f>TRM!D8405</f>
        <v>0</v>
      </c>
      <c r="E10097" t="str">
        <f>IF(VLOOKUP(TRM!A8405,'TRM - TBM Crosswalk'!$A$2:'TRM - TBM Crosswalk'!$I$1008,3,FALSE)="N/A","TBD","")</f>
        <v/>
      </c>
      <c r="F10097" t="str">
        <f>IF(VLOOKUP(TRM!A8405,'TRM - TBM Crosswalk'!$A$2:'TRM - TBM Crosswalk'!$I$1008,4,FALSE)=0,"",VLOOKUP(TRM!A8405,'TRM - TBM Crosswalk'!$A$2:'TRM - TBM Crosswalk'!$I$1008,4,FALSE))</f>
        <v/>
      </c>
      <c r="G10097" t="str">
        <f>IF(VLOOKUP(TRM!A8405,'TRM - TBM Crosswalk'!$A$2:'TRM - TBM Crosswalk'!$I$1008,5,FALSE)=0,"",VLOOKUP(TRM!A8405,'TRM - TBM Crosswalk'!$A$2:'TRM - TBM Crosswalk'!$I$1008,5,FALSE))</f>
        <v>Compute</v>
      </c>
      <c r="H10097" t="str">
        <f>IF(VLOOKUP(TRM!A8405,'TRM - TBM Crosswalk'!$A$2:'TRM - TBM Crosswalk'!$I$1008,6,FALSE)=0,"",VLOOKUP(TRM!A8405,'TRM - TBM Crosswalk'!$A$2:'TRM - TBM Crosswalk'!$I$1008,6,FALSE))</f>
        <v xml:space="preserve">Unix </v>
      </c>
      <c r="I10097" t="str">
        <f>IF(VLOOKUP(TRM!A8405,'TRM - TBM Crosswalk'!$A$2:'TRM - TBM Crosswalk'!$I$1008,7,FALSE)=0,"",VLOOKUP(TRM!A8405,'TRM - TBM Crosswalk'!$A$2:'TRM - TBM Crosswalk'!$I$1008,7,FALSE))</f>
        <v/>
      </c>
      <c r="J10097" t="str">
        <f>IF(VLOOKUP(TRM!A8405,'TRM - TBM Crosswalk'!$A$2:'TRM - TBM Crosswalk'!$I$1008,8,FALSE)=0,"",VLOOKUP(TRM!A8405,'TRM - TBM Crosswalk'!$A$2:'TRM - TBM Crosswalk'!$I$1008,8,FALSE))</f>
        <v/>
      </c>
      <c r="K10097" t="str">
        <f>IF(VLOOKUP(TRM!A8405,'TRM - TBM Crosswalk'!$A$2:'TRM - TBM Crosswalk'!$I$1008,9,FALSE)=0,"",VLOOKUP(TRM!A8405,'TRM - TBM Crosswalk'!$A$2:'TRM - TBM Crosswalk'!$I$1008,9,FALSE))</f>
        <v/>
      </c>
    </row>
    <row r="10098" spans="1:11" x14ac:dyDescent="0.45">
      <c r="A10098" t="str">
        <f>TRM!A8406</f>
        <v>I01.002.206#</v>
      </c>
      <c r="B10098" t="str">
        <f>TRM!B8406</f>
        <v>Operating System - UNIX Design</v>
      </c>
      <c r="C10098" t="str">
        <f>TRM!C8406</f>
        <v>Preview.app - 9.0</v>
      </c>
      <c r="D10098">
        <f>TRM!D8406</f>
        <v>0</v>
      </c>
      <c r="E10098" t="str">
        <f>IF(VLOOKUP(TRM!A8406,'TRM - TBM Crosswalk'!$A$2:'TRM - TBM Crosswalk'!$I$1008,3,FALSE)="N/A","TBD","")</f>
        <v/>
      </c>
      <c r="F10098" t="str">
        <f>IF(VLOOKUP(TRM!A8406,'TRM - TBM Crosswalk'!$A$2:'TRM - TBM Crosswalk'!$I$1008,4,FALSE)=0,"",VLOOKUP(TRM!A8406,'TRM - TBM Crosswalk'!$A$2:'TRM - TBM Crosswalk'!$I$1008,4,FALSE))</f>
        <v/>
      </c>
      <c r="G10098" t="str">
        <f>IF(VLOOKUP(TRM!A8406,'TRM - TBM Crosswalk'!$A$2:'TRM - TBM Crosswalk'!$I$1008,5,FALSE)=0,"",VLOOKUP(TRM!A8406,'TRM - TBM Crosswalk'!$A$2:'TRM - TBM Crosswalk'!$I$1008,5,FALSE))</f>
        <v>Compute</v>
      </c>
      <c r="H10098" t="str">
        <f>IF(VLOOKUP(TRM!A8406,'TRM - TBM Crosswalk'!$A$2:'TRM - TBM Crosswalk'!$I$1008,6,FALSE)=0,"",VLOOKUP(TRM!A8406,'TRM - TBM Crosswalk'!$A$2:'TRM - TBM Crosswalk'!$I$1008,6,FALSE))</f>
        <v xml:space="preserve">Unix </v>
      </c>
      <c r="I10098" t="str">
        <f>IF(VLOOKUP(TRM!A8406,'TRM - TBM Crosswalk'!$A$2:'TRM - TBM Crosswalk'!$I$1008,7,FALSE)=0,"",VLOOKUP(TRM!A8406,'TRM - TBM Crosswalk'!$A$2:'TRM - TBM Crosswalk'!$I$1008,7,FALSE))</f>
        <v/>
      </c>
      <c r="J10098" t="str">
        <f>IF(VLOOKUP(TRM!A8406,'TRM - TBM Crosswalk'!$A$2:'TRM - TBM Crosswalk'!$I$1008,8,FALSE)=0,"",VLOOKUP(TRM!A8406,'TRM - TBM Crosswalk'!$A$2:'TRM - TBM Crosswalk'!$I$1008,8,FALSE))</f>
        <v/>
      </c>
      <c r="K10098" t="str">
        <f>IF(VLOOKUP(TRM!A8406,'TRM - TBM Crosswalk'!$A$2:'TRM - TBM Crosswalk'!$I$1008,9,FALSE)=0,"",VLOOKUP(TRM!A8406,'TRM - TBM Crosswalk'!$A$2:'TRM - TBM Crosswalk'!$I$1008,9,FALSE))</f>
        <v/>
      </c>
    </row>
    <row r="10099" spans="1:11" x14ac:dyDescent="0.45">
      <c r="A10099" t="str">
        <f>TRM!A8634</f>
        <v>I01.002.209#</v>
      </c>
      <c r="B10099" t="str">
        <f>TRM!B8634</f>
        <v>Device Driver#</v>
      </c>
      <c r="C10099" t="str">
        <f>TRM!C8634</f>
        <v>IntelÂ® Security Assist | 1.0.0.532</v>
      </c>
      <c r="D10099">
        <f>TRM!D8634</f>
        <v>0</v>
      </c>
      <c r="E10099" t="str">
        <f>IF(VLOOKUP(TRM!A8634,'TRM - TBM Crosswalk'!$A$2:'TRM - TBM Crosswalk'!$I$1008,3,FALSE)="N/A","TBD","")</f>
        <v>TBD</v>
      </c>
      <c r="F10099" t="str">
        <f>IF(VLOOKUP(TRM!A8634,'TRM - TBM Crosswalk'!$A$2:'TRM - TBM Crosswalk'!$I$1008,4,FALSE)=0,"",VLOOKUP(TRM!A8634,'TRM - TBM Crosswalk'!$A$2:'TRM - TBM Crosswalk'!$I$1008,4,FALSE))</f>
        <v/>
      </c>
      <c r="G10099" t="str">
        <f>IF(VLOOKUP(TRM!A8634,'TRM - TBM Crosswalk'!$A$2:'TRM - TBM Crosswalk'!$I$1008,5,FALSE)=0,"",VLOOKUP(TRM!A8634,'TRM - TBM Crosswalk'!$A$2:'TRM - TBM Crosswalk'!$I$1008,5,FALSE))</f>
        <v/>
      </c>
      <c r="H10099" t="str">
        <f>IF(VLOOKUP(TRM!A8634,'TRM - TBM Crosswalk'!$A$2:'TRM - TBM Crosswalk'!$I$1008,6,FALSE)=0,"",VLOOKUP(TRM!A8634,'TRM - TBM Crosswalk'!$A$2:'TRM - TBM Crosswalk'!$I$1008,6,FALSE))</f>
        <v/>
      </c>
      <c r="I10099" t="str">
        <f>IF(VLOOKUP(TRM!A8634,'TRM - TBM Crosswalk'!$A$2:'TRM - TBM Crosswalk'!$I$1008,7,FALSE)=0,"",VLOOKUP(TRM!A8634,'TRM - TBM Crosswalk'!$A$2:'TRM - TBM Crosswalk'!$I$1008,7,FALSE))</f>
        <v/>
      </c>
      <c r="J10099" t="str">
        <f>IF(VLOOKUP(TRM!A8634,'TRM - TBM Crosswalk'!$A$2:'TRM - TBM Crosswalk'!$I$1008,8,FALSE)=0,"",VLOOKUP(TRM!A8634,'TRM - TBM Crosswalk'!$A$2:'TRM - TBM Crosswalk'!$I$1008,8,FALSE))</f>
        <v/>
      </c>
      <c r="K10099" t="str">
        <f>IF(VLOOKUP(TRM!A8634,'TRM - TBM Crosswalk'!$A$2:'TRM - TBM Crosswalk'!$I$1008,9,FALSE)=0,"",VLOOKUP(TRM!A8634,'TRM - TBM Crosswalk'!$A$2:'TRM - TBM Crosswalk'!$I$1008,9,FALSE))</f>
        <v/>
      </c>
    </row>
    <row r="10100" spans="1:11" x14ac:dyDescent="0.45">
      <c r="A10100" t="str">
        <f>TRM!A1847</f>
        <v>A02.022.240</v>
      </c>
      <c r="B10100" t="str">
        <f>TRM!B1847</f>
        <v>Integrated Development Environment (IDE)#</v>
      </c>
      <c r="C10100" t="str">
        <f>TRM!C1847</f>
        <v>Microsoft Visual Basic PowerPacks 10.0 | 10.0.20911</v>
      </c>
      <c r="D10100">
        <f>TRM!D1847</f>
        <v>0</v>
      </c>
      <c r="E10100" t="str">
        <f>IF(VLOOKUP(TRM!A1847,'TRM - TBM Crosswalk'!$A$2:'TRM - TBM Crosswalk'!$I$1008,3,FALSE)="N/A","TBD","")</f>
        <v/>
      </c>
      <c r="F10100" t="str">
        <f>IF(VLOOKUP(TRM!A1847,'TRM - TBM Crosswalk'!$A$2:'TRM - TBM Crosswalk'!$I$1008,4,FALSE)=0,"",VLOOKUP(TRM!A1847,'TRM - TBM Crosswalk'!$A$2:'TRM - TBM Crosswalk'!$I$1008,4,FALSE))</f>
        <v/>
      </c>
      <c r="G10100" t="str">
        <f>IF(VLOOKUP(TRM!A1847,'TRM - TBM Crosswalk'!$A$2:'TRM - TBM Crosswalk'!$I$1008,5,FALSE)=0,"",VLOOKUP(TRM!A1847,'TRM - TBM Crosswalk'!$A$2:'TRM - TBM Crosswalk'!$I$1008,5,FALSE))</f>
        <v>Application</v>
      </c>
      <c r="H10100" t="str">
        <f>IF(VLOOKUP(TRM!A1847,'TRM - TBM Crosswalk'!$A$2:'TRM - TBM Crosswalk'!$I$1008,6,FALSE)=0,"",VLOOKUP(TRM!A1847,'TRM - TBM Crosswalk'!$A$2:'TRM - TBM Crosswalk'!$I$1008,6,FALSE))</f>
        <v>Application Development</v>
      </c>
      <c r="I10100" t="str">
        <f>IF(VLOOKUP(TRM!A1847,'TRM - TBM Crosswalk'!$A$2:'TRM - TBM Crosswalk'!$I$1008,7,FALSE)=0,"",VLOOKUP(TRM!A1847,'TRM - TBM Crosswalk'!$A$2:'TRM - TBM Crosswalk'!$I$1008,7,FALSE))</f>
        <v/>
      </c>
      <c r="J10100" t="str">
        <f>IF(VLOOKUP(TRM!A1847,'TRM - TBM Crosswalk'!$A$2:'TRM - TBM Crosswalk'!$I$1008,8,FALSE)=0,"",VLOOKUP(TRM!A1847,'TRM - TBM Crosswalk'!$A$2:'TRM - TBM Crosswalk'!$I$1008,8,FALSE))</f>
        <v/>
      </c>
      <c r="K10100" t="str">
        <f>IF(VLOOKUP(TRM!A1847,'TRM - TBM Crosswalk'!$A$2:'TRM - TBM Crosswalk'!$I$1008,9,FALSE)=0,"",VLOOKUP(TRM!A1847,'TRM - TBM Crosswalk'!$A$2:'TRM - TBM Crosswalk'!$I$1008,9,FALSE))</f>
        <v/>
      </c>
    </row>
    <row r="10101" spans="1:11" x14ac:dyDescent="0.45">
      <c r="A10101" t="str">
        <f>TRM!A1848</f>
        <v>A02.022.240</v>
      </c>
      <c r="B10101" t="str">
        <f>TRM!B1848</f>
        <v>Integrated Development Environment (IDE)#</v>
      </c>
      <c r="C10101" t="str">
        <f>TRM!C1848</f>
        <v>Microsoft Visual Basic PowerPacks 12.0 | 12.0.21005.1</v>
      </c>
      <c r="D10101">
        <f>TRM!D1848</f>
        <v>0</v>
      </c>
      <c r="E10101" t="str">
        <f>IF(VLOOKUP(TRM!A1848,'TRM - TBM Crosswalk'!$A$2:'TRM - TBM Crosswalk'!$I$1008,3,FALSE)="N/A","TBD","")</f>
        <v/>
      </c>
      <c r="F10101" t="str">
        <f>IF(VLOOKUP(TRM!A1848,'TRM - TBM Crosswalk'!$A$2:'TRM - TBM Crosswalk'!$I$1008,4,FALSE)=0,"",VLOOKUP(TRM!A1848,'TRM - TBM Crosswalk'!$A$2:'TRM - TBM Crosswalk'!$I$1008,4,FALSE))</f>
        <v/>
      </c>
      <c r="G10101" t="str">
        <f>IF(VLOOKUP(TRM!A1848,'TRM - TBM Crosswalk'!$A$2:'TRM - TBM Crosswalk'!$I$1008,5,FALSE)=0,"",VLOOKUP(TRM!A1848,'TRM - TBM Crosswalk'!$A$2:'TRM - TBM Crosswalk'!$I$1008,5,FALSE))</f>
        <v>Application</v>
      </c>
      <c r="H10101" t="str">
        <f>IF(VLOOKUP(TRM!A1848,'TRM - TBM Crosswalk'!$A$2:'TRM - TBM Crosswalk'!$I$1008,6,FALSE)=0,"",VLOOKUP(TRM!A1848,'TRM - TBM Crosswalk'!$A$2:'TRM - TBM Crosswalk'!$I$1008,6,FALSE))</f>
        <v>Application Development</v>
      </c>
      <c r="I10101" t="str">
        <f>IF(VLOOKUP(TRM!A1848,'TRM - TBM Crosswalk'!$A$2:'TRM - TBM Crosswalk'!$I$1008,7,FALSE)=0,"",VLOOKUP(TRM!A1848,'TRM - TBM Crosswalk'!$A$2:'TRM - TBM Crosswalk'!$I$1008,7,FALSE))</f>
        <v/>
      </c>
      <c r="J10101" t="str">
        <f>IF(VLOOKUP(TRM!A1848,'TRM - TBM Crosswalk'!$A$2:'TRM - TBM Crosswalk'!$I$1008,8,FALSE)=0,"",VLOOKUP(TRM!A1848,'TRM - TBM Crosswalk'!$A$2:'TRM - TBM Crosswalk'!$I$1008,8,FALSE))</f>
        <v/>
      </c>
      <c r="K10101" t="str">
        <f>IF(VLOOKUP(TRM!A1848,'TRM - TBM Crosswalk'!$A$2:'TRM - TBM Crosswalk'!$I$1008,9,FALSE)=0,"",VLOOKUP(TRM!A1848,'TRM - TBM Crosswalk'!$A$2:'TRM - TBM Crosswalk'!$I$1008,9,FALSE))</f>
        <v/>
      </c>
    </row>
    <row r="10102" spans="1:11" x14ac:dyDescent="0.45">
      <c r="A10102" t="str">
        <f>TRM!A2670</f>
        <v>A02.023.260</v>
      </c>
      <c r="B10102" t="str">
        <f>TRM!B2670</f>
        <v>Document Imaging and OCR</v>
      </c>
      <c r="C10102" t="str">
        <f>TRM!C2670</f>
        <v>Canon MF8300 Series</v>
      </c>
      <c r="D10102">
        <f>TRM!D2670</f>
        <v>0</v>
      </c>
      <c r="E10102" t="str">
        <f>IF(VLOOKUP(TRM!A2670,'TRM - TBM Crosswalk'!$A$2:'TRM - TBM Crosswalk'!$I$1008,3,FALSE)="N/A","TBD","")</f>
        <v/>
      </c>
      <c r="F10102" t="str">
        <f>IF(VLOOKUP(TRM!A2670,'TRM - TBM Crosswalk'!$A$2:'TRM - TBM Crosswalk'!$I$1008,4,FALSE)=0,"",VLOOKUP(TRM!A2670,'TRM - TBM Crosswalk'!$A$2:'TRM - TBM Crosswalk'!$I$1008,4,FALSE))</f>
        <v/>
      </c>
      <c r="G10102" t="str">
        <f>IF(VLOOKUP(TRM!A2670,'TRM - TBM Crosswalk'!$A$2:'TRM - TBM Crosswalk'!$I$1008,5,FALSE)=0,"",VLOOKUP(TRM!A2670,'TRM - TBM Crosswalk'!$A$2:'TRM - TBM Crosswalk'!$I$1008,5,FALSE))</f>
        <v/>
      </c>
      <c r="H10102" t="str">
        <f>IF(VLOOKUP(TRM!A2670,'TRM - TBM Crosswalk'!$A$2:'TRM - TBM Crosswalk'!$I$1008,6,FALSE)=0,"",VLOOKUP(TRM!A2670,'TRM - TBM Crosswalk'!$A$2:'TRM - TBM Crosswalk'!$I$1008,6,FALSE))</f>
        <v/>
      </c>
      <c r="I10102" t="str">
        <f>IF(VLOOKUP(TRM!A2670,'TRM - TBM Crosswalk'!$A$2:'TRM - TBM Crosswalk'!$I$1008,7,FALSE)=0,"",VLOOKUP(TRM!A2670,'TRM - TBM Crosswalk'!$A$2:'TRM - TBM Crosswalk'!$I$1008,7,FALSE))</f>
        <v>Platform Services</v>
      </c>
      <c r="J10102" t="str">
        <f>IF(VLOOKUP(TRM!A2670,'TRM - TBM Crosswalk'!$A$2:'TRM - TBM Crosswalk'!$I$1008,8,FALSE)=0,"",VLOOKUP(TRM!A2670,'TRM - TBM Crosswalk'!$A$2:'TRM - TBM Crosswalk'!$I$1008,8,FALSE))</f>
        <v>Applications Services</v>
      </c>
      <c r="K10102" t="str">
        <f>IF(VLOOKUP(TRM!A2670,'TRM - TBM Crosswalk'!$A$2:'TRM - TBM Crosswalk'!$I$1008,9,FALSE)=0,"",VLOOKUP(TRM!A2670,'TRM - TBM Crosswalk'!$A$2:'TRM - TBM Crosswalk'!$I$1008,9,FALSE))</f>
        <v>Content Management</v>
      </c>
    </row>
    <row r="10103" spans="1:11" x14ac:dyDescent="0.45">
      <c r="A10103" t="str">
        <f>TRM!A2671</f>
        <v>A02.023.260</v>
      </c>
      <c r="B10103" t="str">
        <f>TRM!B2671</f>
        <v>Document Imaging and OCR</v>
      </c>
      <c r="C10103" t="str">
        <f>TRM!C2671</f>
        <v>Canon Quick Menu | 2.8.5</v>
      </c>
      <c r="D10103">
        <f>TRM!D2671</f>
        <v>0</v>
      </c>
      <c r="E10103" t="str">
        <f>IF(VLOOKUP(TRM!A2671,'TRM - TBM Crosswalk'!$A$2:'TRM - TBM Crosswalk'!$I$1008,3,FALSE)="N/A","TBD","")</f>
        <v/>
      </c>
      <c r="F10103" t="str">
        <f>IF(VLOOKUP(TRM!A2671,'TRM - TBM Crosswalk'!$A$2:'TRM - TBM Crosswalk'!$I$1008,4,FALSE)=0,"",VLOOKUP(TRM!A2671,'TRM - TBM Crosswalk'!$A$2:'TRM - TBM Crosswalk'!$I$1008,4,FALSE))</f>
        <v/>
      </c>
      <c r="G10103" t="str">
        <f>IF(VLOOKUP(TRM!A2671,'TRM - TBM Crosswalk'!$A$2:'TRM - TBM Crosswalk'!$I$1008,5,FALSE)=0,"",VLOOKUP(TRM!A2671,'TRM - TBM Crosswalk'!$A$2:'TRM - TBM Crosswalk'!$I$1008,5,FALSE))</f>
        <v/>
      </c>
      <c r="H10103" t="str">
        <f>IF(VLOOKUP(TRM!A2671,'TRM - TBM Crosswalk'!$A$2:'TRM - TBM Crosswalk'!$I$1008,6,FALSE)=0,"",VLOOKUP(TRM!A2671,'TRM - TBM Crosswalk'!$A$2:'TRM - TBM Crosswalk'!$I$1008,6,FALSE))</f>
        <v/>
      </c>
      <c r="I10103" t="str">
        <f>IF(VLOOKUP(TRM!A2671,'TRM - TBM Crosswalk'!$A$2:'TRM - TBM Crosswalk'!$I$1008,7,FALSE)=0,"",VLOOKUP(TRM!A2671,'TRM - TBM Crosswalk'!$A$2:'TRM - TBM Crosswalk'!$I$1008,7,FALSE))</f>
        <v>Platform Services</v>
      </c>
      <c r="J10103" t="str">
        <f>IF(VLOOKUP(TRM!A2671,'TRM - TBM Crosswalk'!$A$2:'TRM - TBM Crosswalk'!$I$1008,8,FALSE)=0,"",VLOOKUP(TRM!A2671,'TRM - TBM Crosswalk'!$A$2:'TRM - TBM Crosswalk'!$I$1008,8,FALSE))</f>
        <v>Applications Services</v>
      </c>
      <c r="K10103" t="str">
        <f>IF(VLOOKUP(TRM!A2671,'TRM - TBM Crosswalk'!$A$2:'TRM - TBM Crosswalk'!$I$1008,9,FALSE)=0,"",VLOOKUP(TRM!A2671,'TRM - TBM Crosswalk'!$A$2:'TRM - TBM Crosswalk'!$I$1008,9,FALSE))</f>
        <v>Content Management</v>
      </c>
    </row>
    <row r="10104" spans="1:11" x14ac:dyDescent="0.45">
      <c r="A10104" t="str">
        <f>TRM!A2672</f>
        <v>A02.023.260</v>
      </c>
      <c r="B10104" t="str">
        <f>TRM!B2672</f>
        <v>Document Imaging and OCR</v>
      </c>
      <c r="C10104" t="str">
        <f>TRM!C2672</f>
        <v>CanoScan 8800F</v>
      </c>
      <c r="D10104">
        <f>TRM!D2672</f>
        <v>0</v>
      </c>
      <c r="E10104" t="str">
        <f>IF(VLOOKUP(TRM!A2672,'TRM - TBM Crosswalk'!$A$2:'TRM - TBM Crosswalk'!$I$1008,3,FALSE)="N/A","TBD","")</f>
        <v/>
      </c>
      <c r="F10104" t="str">
        <f>IF(VLOOKUP(TRM!A2672,'TRM - TBM Crosswalk'!$A$2:'TRM - TBM Crosswalk'!$I$1008,4,FALSE)=0,"",VLOOKUP(TRM!A2672,'TRM - TBM Crosswalk'!$A$2:'TRM - TBM Crosswalk'!$I$1008,4,FALSE))</f>
        <v/>
      </c>
      <c r="G10104" t="str">
        <f>IF(VLOOKUP(TRM!A2672,'TRM - TBM Crosswalk'!$A$2:'TRM - TBM Crosswalk'!$I$1008,5,FALSE)=0,"",VLOOKUP(TRM!A2672,'TRM - TBM Crosswalk'!$A$2:'TRM - TBM Crosswalk'!$I$1008,5,FALSE))</f>
        <v/>
      </c>
      <c r="H10104" t="str">
        <f>IF(VLOOKUP(TRM!A2672,'TRM - TBM Crosswalk'!$A$2:'TRM - TBM Crosswalk'!$I$1008,6,FALSE)=0,"",VLOOKUP(TRM!A2672,'TRM - TBM Crosswalk'!$A$2:'TRM - TBM Crosswalk'!$I$1008,6,FALSE))</f>
        <v/>
      </c>
      <c r="I10104" t="str">
        <f>IF(VLOOKUP(TRM!A2672,'TRM - TBM Crosswalk'!$A$2:'TRM - TBM Crosswalk'!$I$1008,7,FALSE)=0,"",VLOOKUP(TRM!A2672,'TRM - TBM Crosswalk'!$A$2:'TRM - TBM Crosswalk'!$I$1008,7,FALSE))</f>
        <v>Platform Services</v>
      </c>
      <c r="J10104" t="str">
        <f>IF(VLOOKUP(TRM!A2672,'TRM - TBM Crosswalk'!$A$2:'TRM - TBM Crosswalk'!$I$1008,8,FALSE)=0,"",VLOOKUP(TRM!A2672,'TRM - TBM Crosswalk'!$A$2:'TRM - TBM Crosswalk'!$I$1008,8,FALSE))</f>
        <v>Applications Services</v>
      </c>
      <c r="K10104" t="str">
        <f>IF(VLOOKUP(TRM!A2672,'TRM - TBM Crosswalk'!$A$2:'TRM - TBM Crosswalk'!$I$1008,9,FALSE)=0,"",VLOOKUP(TRM!A2672,'TRM - TBM Crosswalk'!$A$2:'TRM - TBM Crosswalk'!$I$1008,9,FALSE))</f>
        <v>Content Management</v>
      </c>
    </row>
    <row r="10105" spans="1:11" x14ac:dyDescent="0.45">
      <c r="A10105" t="str">
        <f>TRM!A2673</f>
        <v>A02.023.260</v>
      </c>
      <c r="B10105" t="str">
        <f>TRM!B2673</f>
        <v>Document Imaging and OCR</v>
      </c>
      <c r="C10105" t="str">
        <f>TRM!C2673</f>
        <v>CanoScan 9000F Mark II Scanner Driver</v>
      </c>
      <c r="D10105">
        <f>TRM!D2673</f>
        <v>0</v>
      </c>
      <c r="E10105" t="str">
        <f>IF(VLOOKUP(TRM!A2673,'TRM - TBM Crosswalk'!$A$2:'TRM - TBM Crosswalk'!$I$1008,3,FALSE)="N/A","TBD","")</f>
        <v/>
      </c>
      <c r="F10105" t="str">
        <f>IF(VLOOKUP(TRM!A2673,'TRM - TBM Crosswalk'!$A$2:'TRM - TBM Crosswalk'!$I$1008,4,FALSE)=0,"",VLOOKUP(TRM!A2673,'TRM - TBM Crosswalk'!$A$2:'TRM - TBM Crosswalk'!$I$1008,4,FALSE))</f>
        <v/>
      </c>
      <c r="G10105" t="str">
        <f>IF(VLOOKUP(TRM!A2673,'TRM - TBM Crosswalk'!$A$2:'TRM - TBM Crosswalk'!$I$1008,5,FALSE)=0,"",VLOOKUP(TRM!A2673,'TRM - TBM Crosswalk'!$A$2:'TRM - TBM Crosswalk'!$I$1008,5,FALSE))</f>
        <v/>
      </c>
      <c r="H10105" t="str">
        <f>IF(VLOOKUP(TRM!A2673,'TRM - TBM Crosswalk'!$A$2:'TRM - TBM Crosswalk'!$I$1008,6,FALSE)=0,"",VLOOKUP(TRM!A2673,'TRM - TBM Crosswalk'!$A$2:'TRM - TBM Crosswalk'!$I$1008,6,FALSE))</f>
        <v/>
      </c>
      <c r="I10105" t="str">
        <f>IF(VLOOKUP(TRM!A2673,'TRM - TBM Crosswalk'!$A$2:'TRM - TBM Crosswalk'!$I$1008,7,FALSE)=0,"",VLOOKUP(TRM!A2673,'TRM - TBM Crosswalk'!$A$2:'TRM - TBM Crosswalk'!$I$1008,7,FALSE))</f>
        <v>Platform Services</v>
      </c>
      <c r="J10105" t="str">
        <f>IF(VLOOKUP(TRM!A2673,'TRM - TBM Crosswalk'!$A$2:'TRM - TBM Crosswalk'!$I$1008,8,FALSE)=0,"",VLOOKUP(TRM!A2673,'TRM - TBM Crosswalk'!$A$2:'TRM - TBM Crosswalk'!$I$1008,8,FALSE))</f>
        <v>Applications Services</v>
      </c>
      <c r="K10105" t="str">
        <f>IF(VLOOKUP(TRM!A2673,'TRM - TBM Crosswalk'!$A$2:'TRM - TBM Crosswalk'!$I$1008,9,FALSE)=0,"",VLOOKUP(TRM!A2673,'TRM - TBM Crosswalk'!$A$2:'TRM - TBM Crosswalk'!$I$1008,9,FALSE))</f>
        <v>Content Management</v>
      </c>
    </row>
    <row r="10106" spans="1:11" x14ac:dyDescent="0.45">
      <c r="A10106" t="str">
        <f>TRM!A2674</f>
        <v>A02.023.260</v>
      </c>
      <c r="B10106" t="str">
        <f>TRM!B2674</f>
        <v>Document Imaging and OCR</v>
      </c>
      <c r="C10106" t="str">
        <f>TRM!C2674</f>
        <v>CanoScan LiDE 200 Scanner Driver</v>
      </c>
      <c r="D10106">
        <f>TRM!D2674</f>
        <v>0</v>
      </c>
      <c r="E10106" t="str">
        <f>IF(VLOOKUP(TRM!A2674,'TRM - TBM Crosswalk'!$A$2:'TRM - TBM Crosswalk'!$I$1008,3,FALSE)="N/A","TBD","")</f>
        <v/>
      </c>
      <c r="F10106" t="str">
        <f>IF(VLOOKUP(TRM!A2674,'TRM - TBM Crosswalk'!$A$2:'TRM - TBM Crosswalk'!$I$1008,4,FALSE)=0,"",VLOOKUP(TRM!A2674,'TRM - TBM Crosswalk'!$A$2:'TRM - TBM Crosswalk'!$I$1008,4,FALSE))</f>
        <v/>
      </c>
      <c r="G10106" t="str">
        <f>IF(VLOOKUP(TRM!A2674,'TRM - TBM Crosswalk'!$A$2:'TRM - TBM Crosswalk'!$I$1008,5,FALSE)=0,"",VLOOKUP(TRM!A2674,'TRM - TBM Crosswalk'!$A$2:'TRM - TBM Crosswalk'!$I$1008,5,FALSE))</f>
        <v/>
      </c>
      <c r="H10106" t="str">
        <f>IF(VLOOKUP(TRM!A2674,'TRM - TBM Crosswalk'!$A$2:'TRM - TBM Crosswalk'!$I$1008,6,FALSE)=0,"",VLOOKUP(TRM!A2674,'TRM - TBM Crosswalk'!$A$2:'TRM - TBM Crosswalk'!$I$1008,6,FALSE))</f>
        <v/>
      </c>
      <c r="I10106" t="str">
        <f>IF(VLOOKUP(TRM!A2674,'TRM - TBM Crosswalk'!$A$2:'TRM - TBM Crosswalk'!$I$1008,7,FALSE)=0,"",VLOOKUP(TRM!A2674,'TRM - TBM Crosswalk'!$A$2:'TRM - TBM Crosswalk'!$I$1008,7,FALSE))</f>
        <v>Platform Services</v>
      </c>
      <c r="J10106" t="str">
        <f>IF(VLOOKUP(TRM!A2674,'TRM - TBM Crosswalk'!$A$2:'TRM - TBM Crosswalk'!$I$1008,8,FALSE)=0,"",VLOOKUP(TRM!A2674,'TRM - TBM Crosswalk'!$A$2:'TRM - TBM Crosswalk'!$I$1008,8,FALSE))</f>
        <v>Applications Services</v>
      </c>
      <c r="K10106" t="str">
        <f>IF(VLOOKUP(TRM!A2674,'TRM - TBM Crosswalk'!$A$2:'TRM - TBM Crosswalk'!$I$1008,9,FALSE)=0,"",VLOOKUP(TRM!A2674,'TRM - TBM Crosswalk'!$A$2:'TRM - TBM Crosswalk'!$I$1008,9,FALSE))</f>
        <v>Content Management</v>
      </c>
    </row>
    <row r="10107" spans="1:11" x14ac:dyDescent="0.45">
      <c r="A10107" t="str">
        <f>TRM!A2675</f>
        <v>A02.023.260</v>
      </c>
      <c r="B10107" t="str">
        <f>TRM!B2675</f>
        <v>Document Imaging and OCR</v>
      </c>
      <c r="C10107" t="str">
        <f>TRM!C2675</f>
        <v>CanoScan LiDE 210 Scanner Driver</v>
      </c>
      <c r="D10107">
        <f>TRM!D2675</f>
        <v>0</v>
      </c>
      <c r="E10107" t="str">
        <f>IF(VLOOKUP(TRM!A2675,'TRM - TBM Crosswalk'!$A$2:'TRM - TBM Crosswalk'!$I$1008,3,FALSE)="N/A","TBD","")</f>
        <v/>
      </c>
      <c r="F10107" t="str">
        <f>IF(VLOOKUP(TRM!A2675,'TRM - TBM Crosswalk'!$A$2:'TRM - TBM Crosswalk'!$I$1008,4,FALSE)=0,"",VLOOKUP(TRM!A2675,'TRM - TBM Crosswalk'!$A$2:'TRM - TBM Crosswalk'!$I$1008,4,FALSE))</f>
        <v/>
      </c>
      <c r="G10107" t="str">
        <f>IF(VLOOKUP(TRM!A2675,'TRM - TBM Crosswalk'!$A$2:'TRM - TBM Crosswalk'!$I$1008,5,FALSE)=0,"",VLOOKUP(TRM!A2675,'TRM - TBM Crosswalk'!$A$2:'TRM - TBM Crosswalk'!$I$1008,5,FALSE))</f>
        <v/>
      </c>
      <c r="H10107" t="str">
        <f>IF(VLOOKUP(TRM!A2675,'TRM - TBM Crosswalk'!$A$2:'TRM - TBM Crosswalk'!$I$1008,6,FALSE)=0,"",VLOOKUP(TRM!A2675,'TRM - TBM Crosswalk'!$A$2:'TRM - TBM Crosswalk'!$I$1008,6,FALSE))</f>
        <v/>
      </c>
      <c r="I10107" t="str">
        <f>IF(VLOOKUP(TRM!A2675,'TRM - TBM Crosswalk'!$A$2:'TRM - TBM Crosswalk'!$I$1008,7,FALSE)=0,"",VLOOKUP(TRM!A2675,'TRM - TBM Crosswalk'!$A$2:'TRM - TBM Crosswalk'!$I$1008,7,FALSE))</f>
        <v>Platform Services</v>
      </c>
      <c r="J10107" t="str">
        <f>IF(VLOOKUP(TRM!A2675,'TRM - TBM Crosswalk'!$A$2:'TRM - TBM Crosswalk'!$I$1008,8,FALSE)=0,"",VLOOKUP(TRM!A2675,'TRM - TBM Crosswalk'!$A$2:'TRM - TBM Crosswalk'!$I$1008,8,FALSE))</f>
        <v>Applications Services</v>
      </c>
      <c r="K10107" t="str">
        <f>IF(VLOOKUP(TRM!A2675,'TRM - TBM Crosswalk'!$A$2:'TRM - TBM Crosswalk'!$I$1008,9,FALSE)=0,"",VLOOKUP(TRM!A2675,'TRM - TBM Crosswalk'!$A$2:'TRM - TBM Crosswalk'!$I$1008,9,FALSE))</f>
        <v>Content Management</v>
      </c>
    </row>
    <row r="10108" spans="1:11" x14ac:dyDescent="0.45">
      <c r="A10108" t="str">
        <f>TRM!A2676</f>
        <v>A02.023.260</v>
      </c>
      <c r="B10108" t="str">
        <f>TRM!B2676</f>
        <v>Document Imaging and OCR</v>
      </c>
      <c r="C10108" t="str">
        <f>TRM!C2676</f>
        <v>CanoScan LiDE 400 Scanner Driver | 1.00</v>
      </c>
      <c r="D10108">
        <f>TRM!D2676</f>
        <v>0</v>
      </c>
      <c r="E10108" t="str">
        <f>IF(VLOOKUP(TRM!A2676,'TRM - TBM Crosswalk'!$A$2:'TRM - TBM Crosswalk'!$I$1008,3,FALSE)="N/A","TBD","")</f>
        <v/>
      </c>
      <c r="F10108" t="str">
        <f>IF(VLOOKUP(TRM!A2676,'TRM - TBM Crosswalk'!$A$2:'TRM - TBM Crosswalk'!$I$1008,4,FALSE)=0,"",VLOOKUP(TRM!A2676,'TRM - TBM Crosswalk'!$A$2:'TRM - TBM Crosswalk'!$I$1008,4,FALSE))</f>
        <v/>
      </c>
      <c r="G10108" t="str">
        <f>IF(VLOOKUP(TRM!A2676,'TRM - TBM Crosswalk'!$A$2:'TRM - TBM Crosswalk'!$I$1008,5,FALSE)=0,"",VLOOKUP(TRM!A2676,'TRM - TBM Crosswalk'!$A$2:'TRM - TBM Crosswalk'!$I$1008,5,FALSE))</f>
        <v/>
      </c>
      <c r="H10108" t="str">
        <f>IF(VLOOKUP(TRM!A2676,'TRM - TBM Crosswalk'!$A$2:'TRM - TBM Crosswalk'!$I$1008,6,FALSE)=0,"",VLOOKUP(TRM!A2676,'TRM - TBM Crosswalk'!$A$2:'TRM - TBM Crosswalk'!$I$1008,6,FALSE))</f>
        <v/>
      </c>
      <c r="I10108" t="str">
        <f>IF(VLOOKUP(TRM!A2676,'TRM - TBM Crosswalk'!$A$2:'TRM - TBM Crosswalk'!$I$1008,7,FALSE)=0,"",VLOOKUP(TRM!A2676,'TRM - TBM Crosswalk'!$A$2:'TRM - TBM Crosswalk'!$I$1008,7,FALSE))</f>
        <v>Platform Services</v>
      </c>
      <c r="J10108" t="str">
        <f>IF(VLOOKUP(TRM!A2676,'TRM - TBM Crosswalk'!$A$2:'TRM - TBM Crosswalk'!$I$1008,8,FALSE)=0,"",VLOOKUP(TRM!A2676,'TRM - TBM Crosswalk'!$A$2:'TRM - TBM Crosswalk'!$I$1008,8,FALSE))</f>
        <v>Applications Services</v>
      </c>
      <c r="K10108" t="str">
        <f>IF(VLOOKUP(TRM!A2676,'TRM - TBM Crosswalk'!$A$2:'TRM - TBM Crosswalk'!$I$1008,9,FALSE)=0,"",VLOOKUP(TRM!A2676,'TRM - TBM Crosswalk'!$A$2:'TRM - TBM Crosswalk'!$I$1008,9,FALSE))</f>
        <v>Content Management</v>
      </c>
    </row>
    <row r="10109" spans="1:11" x14ac:dyDescent="0.45">
      <c r="A10109" t="str">
        <f>TRM!A2677</f>
        <v>A02.023.260</v>
      </c>
      <c r="B10109" t="str">
        <f>TRM!B2677</f>
        <v>Document Imaging and OCR</v>
      </c>
      <c r="C10109" t="str">
        <f>TRM!C2677</f>
        <v>CanoScan LiDE 600F</v>
      </c>
      <c r="D10109">
        <f>TRM!D2677</f>
        <v>0</v>
      </c>
      <c r="E10109" t="str">
        <f>IF(VLOOKUP(TRM!A2677,'TRM - TBM Crosswalk'!$A$2:'TRM - TBM Crosswalk'!$I$1008,3,FALSE)="N/A","TBD","")</f>
        <v/>
      </c>
      <c r="F10109" t="str">
        <f>IF(VLOOKUP(TRM!A2677,'TRM - TBM Crosswalk'!$A$2:'TRM - TBM Crosswalk'!$I$1008,4,FALSE)=0,"",VLOOKUP(TRM!A2677,'TRM - TBM Crosswalk'!$A$2:'TRM - TBM Crosswalk'!$I$1008,4,FALSE))</f>
        <v/>
      </c>
      <c r="G10109" t="str">
        <f>IF(VLOOKUP(TRM!A2677,'TRM - TBM Crosswalk'!$A$2:'TRM - TBM Crosswalk'!$I$1008,5,FALSE)=0,"",VLOOKUP(TRM!A2677,'TRM - TBM Crosswalk'!$A$2:'TRM - TBM Crosswalk'!$I$1008,5,FALSE))</f>
        <v/>
      </c>
      <c r="H10109" t="str">
        <f>IF(VLOOKUP(TRM!A2677,'TRM - TBM Crosswalk'!$A$2:'TRM - TBM Crosswalk'!$I$1008,6,FALSE)=0,"",VLOOKUP(TRM!A2677,'TRM - TBM Crosswalk'!$A$2:'TRM - TBM Crosswalk'!$I$1008,6,FALSE))</f>
        <v/>
      </c>
      <c r="I10109" t="str">
        <f>IF(VLOOKUP(TRM!A2677,'TRM - TBM Crosswalk'!$A$2:'TRM - TBM Crosswalk'!$I$1008,7,FALSE)=0,"",VLOOKUP(TRM!A2677,'TRM - TBM Crosswalk'!$A$2:'TRM - TBM Crosswalk'!$I$1008,7,FALSE))</f>
        <v>Platform Services</v>
      </c>
      <c r="J10109" t="str">
        <f>IF(VLOOKUP(TRM!A2677,'TRM - TBM Crosswalk'!$A$2:'TRM - TBM Crosswalk'!$I$1008,8,FALSE)=0,"",VLOOKUP(TRM!A2677,'TRM - TBM Crosswalk'!$A$2:'TRM - TBM Crosswalk'!$I$1008,8,FALSE))</f>
        <v>Applications Services</v>
      </c>
      <c r="K10109" t="str">
        <f>IF(VLOOKUP(TRM!A2677,'TRM - TBM Crosswalk'!$A$2:'TRM - TBM Crosswalk'!$I$1008,9,FALSE)=0,"",VLOOKUP(TRM!A2677,'TRM - TBM Crosswalk'!$A$2:'TRM - TBM Crosswalk'!$I$1008,9,FALSE))</f>
        <v>Content Management</v>
      </c>
    </row>
    <row r="10110" spans="1:11" x14ac:dyDescent="0.45">
      <c r="A10110" t="str">
        <f>TRM!A3774</f>
        <v>A02.024.386</v>
      </c>
      <c r="B10110" t="str">
        <f>TRM!B3774</f>
        <v>Geospatial Data Collection</v>
      </c>
      <c r="C10110" t="str">
        <f>TRM!C3774</f>
        <v>Leica Geosystems CLM Administration 1.5 | 1.5.1000.6</v>
      </c>
      <c r="D10110">
        <f>TRM!D3774</f>
        <v>0</v>
      </c>
      <c r="E10110" t="str">
        <f>IF(VLOOKUP(TRM!A3774,'TRM - TBM Crosswalk'!$A$2:'TRM - TBM Crosswalk'!$I$1008,3,FALSE)="N/A","TBD","")</f>
        <v>TBD</v>
      </c>
      <c r="F10110" t="str">
        <f>IF(VLOOKUP(TRM!A3774,'TRM - TBM Crosswalk'!$A$2:'TRM - TBM Crosswalk'!$I$1008,4,FALSE)=0,"",VLOOKUP(TRM!A3774,'TRM - TBM Crosswalk'!$A$2:'TRM - TBM Crosswalk'!$I$1008,4,FALSE))</f>
        <v/>
      </c>
      <c r="G10110" t="str">
        <f>IF(VLOOKUP(TRM!A3774,'TRM - TBM Crosswalk'!$A$2:'TRM - TBM Crosswalk'!$I$1008,5,FALSE)=0,"",VLOOKUP(TRM!A3774,'TRM - TBM Crosswalk'!$A$2:'TRM - TBM Crosswalk'!$I$1008,5,FALSE))</f>
        <v/>
      </c>
      <c r="H10110" t="str">
        <f>IF(VLOOKUP(TRM!A3774,'TRM - TBM Crosswalk'!$A$2:'TRM - TBM Crosswalk'!$I$1008,6,FALSE)=0,"",VLOOKUP(TRM!A3774,'TRM - TBM Crosswalk'!$A$2:'TRM - TBM Crosswalk'!$I$1008,6,FALSE))</f>
        <v/>
      </c>
      <c r="I10110" t="str">
        <f>IF(VLOOKUP(TRM!A3774,'TRM - TBM Crosswalk'!$A$2:'TRM - TBM Crosswalk'!$I$1008,7,FALSE)=0,"",VLOOKUP(TRM!A3774,'TRM - TBM Crosswalk'!$A$2:'TRM - TBM Crosswalk'!$I$1008,7,FALSE))</f>
        <v/>
      </c>
      <c r="J10110" t="str">
        <f>IF(VLOOKUP(TRM!A3774,'TRM - TBM Crosswalk'!$A$2:'TRM - TBM Crosswalk'!$I$1008,8,FALSE)=0,"",VLOOKUP(TRM!A3774,'TRM - TBM Crosswalk'!$A$2:'TRM - TBM Crosswalk'!$I$1008,8,FALSE))</f>
        <v/>
      </c>
      <c r="K10110" t="str">
        <f>IF(VLOOKUP(TRM!A3774,'TRM - TBM Crosswalk'!$A$2:'TRM - TBM Crosswalk'!$I$1008,9,FALSE)=0,"",VLOOKUP(TRM!A3774,'TRM - TBM Crosswalk'!$A$2:'TRM - TBM Crosswalk'!$I$1008,9,FALSE))</f>
        <v/>
      </c>
    </row>
    <row r="10111" spans="1:11" x14ac:dyDescent="0.45">
      <c r="A10111" t="str">
        <f>TRM!A3775</f>
        <v>A02.024.386</v>
      </c>
      <c r="B10111" t="str">
        <f>TRM!B3775</f>
        <v>Geospatial Data Collection</v>
      </c>
      <c r="C10111" t="str">
        <f>TRM!C3775</f>
        <v>Leica Geosystems CLM Administration 1.6 | 1.6.2000.0</v>
      </c>
      <c r="D10111">
        <f>TRM!D3775</f>
        <v>0</v>
      </c>
      <c r="E10111" t="str">
        <f>IF(VLOOKUP(TRM!A3775,'TRM - TBM Crosswalk'!$A$2:'TRM - TBM Crosswalk'!$I$1008,3,FALSE)="N/A","TBD","")</f>
        <v>TBD</v>
      </c>
      <c r="F10111" t="str">
        <f>IF(VLOOKUP(TRM!A3775,'TRM - TBM Crosswalk'!$A$2:'TRM - TBM Crosswalk'!$I$1008,4,FALSE)=0,"",VLOOKUP(TRM!A3775,'TRM - TBM Crosswalk'!$A$2:'TRM - TBM Crosswalk'!$I$1008,4,FALSE))</f>
        <v/>
      </c>
      <c r="G10111" t="str">
        <f>IF(VLOOKUP(TRM!A3775,'TRM - TBM Crosswalk'!$A$2:'TRM - TBM Crosswalk'!$I$1008,5,FALSE)=0,"",VLOOKUP(TRM!A3775,'TRM - TBM Crosswalk'!$A$2:'TRM - TBM Crosswalk'!$I$1008,5,FALSE))</f>
        <v/>
      </c>
      <c r="H10111" t="str">
        <f>IF(VLOOKUP(TRM!A3775,'TRM - TBM Crosswalk'!$A$2:'TRM - TBM Crosswalk'!$I$1008,6,FALSE)=0,"",VLOOKUP(TRM!A3775,'TRM - TBM Crosswalk'!$A$2:'TRM - TBM Crosswalk'!$I$1008,6,FALSE))</f>
        <v/>
      </c>
      <c r="I10111" t="str">
        <f>IF(VLOOKUP(TRM!A3775,'TRM - TBM Crosswalk'!$A$2:'TRM - TBM Crosswalk'!$I$1008,7,FALSE)=0,"",VLOOKUP(TRM!A3775,'TRM - TBM Crosswalk'!$A$2:'TRM - TBM Crosswalk'!$I$1008,7,FALSE))</f>
        <v/>
      </c>
      <c r="J10111" t="str">
        <f>IF(VLOOKUP(TRM!A3775,'TRM - TBM Crosswalk'!$A$2:'TRM - TBM Crosswalk'!$I$1008,8,FALSE)=0,"",VLOOKUP(TRM!A3775,'TRM - TBM Crosswalk'!$A$2:'TRM - TBM Crosswalk'!$I$1008,8,FALSE))</f>
        <v/>
      </c>
      <c r="K10111" t="str">
        <f>IF(VLOOKUP(TRM!A3775,'TRM - TBM Crosswalk'!$A$2:'TRM - TBM Crosswalk'!$I$1008,9,FALSE)=0,"",VLOOKUP(TRM!A3775,'TRM - TBM Crosswalk'!$A$2:'TRM - TBM Crosswalk'!$I$1008,9,FALSE))</f>
        <v/>
      </c>
    </row>
    <row r="10112" spans="1:11" x14ac:dyDescent="0.45">
      <c r="A10112" t="str">
        <f>TRM!A3776</f>
        <v>A02.024.386</v>
      </c>
      <c r="B10112" t="str">
        <f>TRM!B3776</f>
        <v>Geospatial Data Collection</v>
      </c>
      <c r="C10112" t="str">
        <f>TRM!C3776</f>
        <v>Leica Geosystems XPro SGM 6.1</v>
      </c>
      <c r="D10112">
        <f>TRM!D3776</f>
        <v>0</v>
      </c>
      <c r="E10112" t="str">
        <f>IF(VLOOKUP(TRM!A3776,'TRM - TBM Crosswalk'!$A$2:'TRM - TBM Crosswalk'!$I$1008,3,FALSE)="N/A","TBD","")</f>
        <v>TBD</v>
      </c>
      <c r="F10112" t="str">
        <f>IF(VLOOKUP(TRM!A3776,'TRM - TBM Crosswalk'!$A$2:'TRM - TBM Crosswalk'!$I$1008,4,FALSE)=0,"",VLOOKUP(TRM!A3776,'TRM - TBM Crosswalk'!$A$2:'TRM - TBM Crosswalk'!$I$1008,4,FALSE))</f>
        <v/>
      </c>
      <c r="G10112" t="str">
        <f>IF(VLOOKUP(TRM!A3776,'TRM - TBM Crosswalk'!$A$2:'TRM - TBM Crosswalk'!$I$1008,5,FALSE)=0,"",VLOOKUP(TRM!A3776,'TRM - TBM Crosswalk'!$A$2:'TRM - TBM Crosswalk'!$I$1008,5,FALSE))</f>
        <v/>
      </c>
      <c r="H10112" t="str">
        <f>IF(VLOOKUP(TRM!A3776,'TRM - TBM Crosswalk'!$A$2:'TRM - TBM Crosswalk'!$I$1008,6,FALSE)=0,"",VLOOKUP(TRM!A3776,'TRM - TBM Crosswalk'!$A$2:'TRM - TBM Crosswalk'!$I$1008,6,FALSE))</f>
        <v/>
      </c>
      <c r="I10112" t="str">
        <f>IF(VLOOKUP(TRM!A3776,'TRM - TBM Crosswalk'!$A$2:'TRM - TBM Crosswalk'!$I$1008,7,FALSE)=0,"",VLOOKUP(TRM!A3776,'TRM - TBM Crosswalk'!$A$2:'TRM - TBM Crosswalk'!$I$1008,7,FALSE))</f>
        <v/>
      </c>
      <c r="J10112" t="str">
        <f>IF(VLOOKUP(TRM!A3776,'TRM - TBM Crosswalk'!$A$2:'TRM - TBM Crosswalk'!$I$1008,8,FALSE)=0,"",VLOOKUP(TRM!A3776,'TRM - TBM Crosswalk'!$A$2:'TRM - TBM Crosswalk'!$I$1008,8,FALSE))</f>
        <v/>
      </c>
      <c r="K10112" t="str">
        <f>IF(VLOOKUP(TRM!A3776,'TRM - TBM Crosswalk'!$A$2:'TRM - TBM Crosswalk'!$I$1008,9,FALSE)=0,"",VLOOKUP(TRM!A3776,'TRM - TBM Crosswalk'!$A$2:'TRM - TBM Crosswalk'!$I$1008,9,FALSE))</f>
        <v/>
      </c>
    </row>
    <row r="10113" spans="1:11" x14ac:dyDescent="0.45">
      <c r="A10113" t="str">
        <f>TRM!A3777</f>
        <v>A02.024.386</v>
      </c>
      <c r="B10113" t="str">
        <f>TRM!B3777</f>
        <v>Geospatial Data Collection</v>
      </c>
      <c r="C10113" t="str">
        <f>TRM!C3777</f>
        <v>Leica Infinity | 2.1.0.2640</v>
      </c>
      <c r="D10113">
        <f>TRM!D3777</f>
        <v>0</v>
      </c>
      <c r="E10113" t="str">
        <f>IF(VLOOKUP(TRM!A3777,'TRM - TBM Crosswalk'!$A$2:'TRM - TBM Crosswalk'!$I$1008,3,FALSE)="N/A","TBD","")</f>
        <v>TBD</v>
      </c>
      <c r="F10113" t="str">
        <f>IF(VLOOKUP(TRM!A3777,'TRM - TBM Crosswalk'!$A$2:'TRM - TBM Crosswalk'!$I$1008,4,FALSE)=0,"",VLOOKUP(TRM!A3777,'TRM - TBM Crosswalk'!$A$2:'TRM - TBM Crosswalk'!$I$1008,4,FALSE))</f>
        <v/>
      </c>
      <c r="G10113" t="str">
        <f>IF(VLOOKUP(TRM!A3777,'TRM - TBM Crosswalk'!$A$2:'TRM - TBM Crosswalk'!$I$1008,5,FALSE)=0,"",VLOOKUP(TRM!A3777,'TRM - TBM Crosswalk'!$A$2:'TRM - TBM Crosswalk'!$I$1008,5,FALSE))</f>
        <v/>
      </c>
      <c r="H10113" t="str">
        <f>IF(VLOOKUP(TRM!A3777,'TRM - TBM Crosswalk'!$A$2:'TRM - TBM Crosswalk'!$I$1008,6,FALSE)=0,"",VLOOKUP(TRM!A3777,'TRM - TBM Crosswalk'!$A$2:'TRM - TBM Crosswalk'!$I$1008,6,FALSE))</f>
        <v/>
      </c>
      <c r="I10113" t="str">
        <f>IF(VLOOKUP(TRM!A3777,'TRM - TBM Crosswalk'!$A$2:'TRM - TBM Crosswalk'!$I$1008,7,FALSE)=0,"",VLOOKUP(TRM!A3777,'TRM - TBM Crosswalk'!$A$2:'TRM - TBM Crosswalk'!$I$1008,7,FALSE))</f>
        <v/>
      </c>
      <c r="J10113" t="str">
        <f>IF(VLOOKUP(TRM!A3777,'TRM - TBM Crosswalk'!$A$2:'TRM - TBM Crosswalk'!$I$1008,8,FALSE)=0,"",VLOOKUP(TRM!A3777,'TRM - TBM Crosswalk'!$A$2:'TRM - TBM Crosswalk'!$I$1008,8,FALSE))</f>
        <v/>
      </c>
      <c r="K10113" t="str">
        <f>IF(VLOOKUP(TRM!A3777,'TRM - TBM Crosswalk'!$A$2:'TRM - TBM Crosswalk'!$I$1008,9,FALSE)=0,"",VLOOKUP(TRM!A3777,'TRM - TBM Crosswalk'!$A$2:'TRM - TBM Crosswalk'!$I$1008,9,FALSE))</f>
        <v/>
      </c>
    </row>
    <row r="10114" spans="1:11" x14ac:dyDescent="0.45">
      <c r="A10114" t="str">
        <f>TRM!A3778</f>
        <v>A02.024.386</v>
      </c>
      <c r="B10114" t="str">
        <f>TRM!B3778</f>
        <v>Geospatial Data Collection</v>
      </c>
      <c r="C10114" t="str">
        <f>TRM!C3778</f>
        <v>Leica Infinity | 2.3.0.2820</v>
      </c>
      <c r="D10114">
        <f>TRM!D3778</f>
        <v>0</v>
      </c>
      <c r="E10114" t="str">
        <f>IF(VLOOKUP(TRM!A3778,'TRM - TBM Crosswalk'!$A$2:'TRM - TBM Crosswalk'!$I$1008,3,FALSE)="N/A","TBD","")</f>
        <v>TBD</v>
      </c>
      <c r="F10114" t="str">
        <f>IF(VLOOKUP(TRM!A3778,'TRM - TBM Crosswalk'!$A$2:'TRM - TBM Crosswalk'!$I$1008,4,FALSE)=0,"",VLOOKUP(TRM!A3778,'TRM - TBM Crosswalk'!$A$2:'TRM - TBM Crosswalk'!$I$1008,4,FALSE))</f>
        <v/>
      </c>
      <c r="G10114" t="str">
        <f>IF(VLOOKUP(TRM!A3778,'TRM - TBM Crosswalk'!$A$2:'TRM - TBM Crosswalk'!$I$1008,5,FALSE)=0,"",VLOOKUP(TRM!A3778,'TRM - TBM Crosswalk'!$A$2:'TRM - TBM Crosswalk'!$I$1008,5,FALSE))</f>
        <v/>
      </c>
      <c r="H10114" t="str">
        <f>IF(VLOOKUP(TRM!A3778,'TRM - TBM Crosswalk'!$A$2:'TRM - TBM Crosswalk'!$I$1008,6,FALSE)=0,"",VLOOKUP(TRM!A3778,'TRM - TBM Crosswalk'!$A$2:'TRM - TBM Crosswalk'!$I$1008,6,FALSE))</f>
        <v/>
      </c>
      <c r="I10114" t="str">
        <f>IF(VLOOKUP(TRM!A3778,'TRM - TBM Crosswalk'!$A$2:'TRM - TBM Crosswalk'!$I$1008,7,FALSE)=0,"",VLOOKUP(TRM!A3778,'TRM - TBM Crosswalk'!$A$2:'TRM - TBM Crosswalk'!$I$1008,7,FALSE))</f>
        <v/>
      </c>
      <c r="J10114" t="str">
        <f>IF(VLOOKUP(TRM!A3778,'TRM - TBM Crosswalk'!$A$2:'TRM - TBM Crosswalk'!$I$1008,8,FALSE)=0,"",VLOOKUP(TRM!A3778,'TRM - TBM Crosswalk'!$A$2:'TRM - TBM Crosswalk'!$I$1008,8,FALSE))</f>
        <v/>
      </c>
      <c r="K10114" t="str">
        <f>IF(VLOOKUP(TRM!A3778,'TRM - TBM Crosswalk'!$A$2:'TRM - TBM Crosswalk'!$I$1008,9,FALSE)=0,"",VLOOKUP(TRM!A3778,'TRM - TBM Crosswalk'!$A$2:'TRM - TBM Crosswalk'!$I$1008,9,FALSE))</f>
        <v/>
      </c>
    </row>
    <row r="10115" spans="1:11" x14ac:dyDescent="0.45">
      <c r="A10115" t="str">
        <f>TRM!A3779</f>
        <v>A02.024.386</v>
      </c>
      <c r="B10115" t="str">
        <f>TRM!B3779</f>
        <v>Geospatial Data Collection</v>
      </c>
      <c r="C10115" t="str">
        <f>TRM!C3779</f>
        <v>Leica Infinity | 3.2.1.3319</v>
      </c>
      <c r="D10115">
        <f>TRM!D3779</f>
        <v>0</v>
      </c>
      <c r="E10115" t="str">
        <f>IF(VLOOKUP(TRM!A3779,'TRM - TBM Crosswalk'!$A$2:'TRM - TBM Crosswalk'!$I$1008,3,FALSE)="N/A","TBD","")</f>
        <v>TBD</v>
      </c>
      <c r="F10115" t="str">
        <f>IF(VLOOKUP(TRM!A3779,'TRM - TBM Crosswalk'!$A$2:'TRM - TBM Crosswalk'!$I$1008,4,FALSE)=0,"",VLOOKUP(TRM!A3779,'TRM - TBM Crosswalk'!$A$2:'TRM - TBM Crosswalk'!$I$1008,4,FALSE))</f>
        <v/>
      </c>
      <c r="G10115" t="str">
        <f>IF(VLOOKUP(TRM!A3779,'TRM - TBM Crosswalk'!$A$2:'TRM - TBM Crosswalk'!$I$1008,5,FALSE)=0,"",VLOOKUP(TRM!A3779,'TRM - TBM Crosswalk'!$A$2:'TRM - TBM Crosswalk'!$I$1008,5,FALSE))</f>
        <v/>
      </c>
      <c r="H10115" t="str">
        <f>IF(VLOOKUP(TRM!A3779,'TRM - TBM Crosswalk'!$A$2:'TRM - TBM Crosswalk'!$I$1008,6,FALSE)=0,"",VLOOKUP(TRM!A3779,'TRM - TBM Crosswalk'!$A$2:'TRM - TBM Crosswalk'!$I$1008,6,FALSE))</f>
        <v/>
      </c>
      <c r="I10115" t="str">
        <f>IF(VLOOKUP(TRM!A3779,'TRM - TBM Crosswalk'!$A$2:'TRM - TBM Crosswalk'!$I$1008,7,FALSE)=0,"",VLOOKUP(TRM!A3779,'TRM - TBM Crosswalk'!$A$2:'TRM - TBM Crosswalk'!$I$1008,7,FALSE))</f>
        <v/>
      </c>
      <c r="J10115" t="str">
        <f>IF(VLOOKUP(TRM!A3779,'TRM - TBM Crosswalk'!$A$2:'TRM - TBM Crosswalk'!$I$1008,8,FALSE)=0,"",VLOOKUP(TRM!A3779,'TRM - TBM Crosswalk'!$A$2:'TRM - TBM Crosswalk'!$I$1008,8,FALSE))</f>
        <v/>
      </c>
      <c r="K10115" t="str">
        <f>IF(VLOOKUP(TRM!A3779,'TRM - TBM Crosswalk'!$A$2:'TRM - TBM Crosswalk'!$I$1008,9,FALSE)=0,"",VLOOKUP(TRM!A3779,'TRM - TBM Crosswalk'!$A$2:'TRM - TBM Crosswalk'!$I$1008,9,FALSE))</f>
        <v/>
      </c>
    </row>
    <row r="10116" spans="1:11" x14ac:dyDescent="0.45">
      <c r="A10116" t="str">
        <f>TRM!A3780</f>
        <v>A02.024.386</v>
      </c>
      <c r="B10116" t="str">
        <f>TRM!B3780</f>
        <v>Geospatial Data Collection</v>
      </c>
      <c r="C10116" t="str">
        <f>TRM!C3780</f>
        <v>LX2GPSX</v>
      </c>
      <c r="D10116">
        <f>TRM!D3780</f>
        <v>0</v>
      </c>
      <c r="E10116" t="str">
        <f>IF(VLOOKUP(TRM!A3780,'TRM - TBM Crosswalk'!$A$2:'TRM - TBM Crosswalk'!$I$1008,3,FALSE)="N/A","TBD","")</f>
        <v>TBD</v>
      </c>
      <c r="F10116" t="str">
        <f>IF(VLOOKUP(TRM!A3780,'TRM - TBM Crosswalk'!$A$2:'TRM - TBM Crosswalk'!$I$1008,4,FALSE)=0,"",VLOOKUP(TRM!A3780,'TRM - TBM Crosswalk'!$A$2:'TRM - TBM Crosswalk'!$I$1008,4,FALSE))</f>
        <v/>
      </c>
      <c r="G10116" t="str">
        <f>IF(VLOOKUP(TRM!A3780,'TRM - TBM Crosswalk'!$A$2:'TRM - TBM Crosswalk'!$I$1008,5,FALSE)=0,"",VLOOKUP(TRM!A3780,'TRM - TBM Crosswalk'!$A$2:'TRM - TBM Crosswalk'!$I$1008,5,FALSE))</f>
        <v/>
      </c>
      <c r="H10116" t="str">
        <f>IF(VLOOKUP(TRM!A3780,'TRM - TBM Crosswalk'!$A$2:'TRM - TBM Crosswalk'!$I$1008,6,FALSE)=0,"",VLOOKUP(TRM!A3780,'TRM - TBM Crosswalk'!$A$2:'TRM - TBM Crosswalk'!$I$1008,6,FALSE))</f>
        <v/>
      </c>
      <c r="I10116" t="str">
        <f>IF(VLOOKUP(TRM!A3780,'TRM - TBM Crosswalk'!$A$2:'TRM - TBM Crosswalk'!$I$1008,7,FALSE)=0,"",VLOOKUP(TRM!A3780,'TRM - TBM Crosswalk'!$A$2:'TRM - TBM Crosswalk'!$I$1008,7,FALSE))</f>
        <v/>
      </c>
      <c r="J10116" t="str">
        <f>IF(VLOOKUP(TRM!A3780,'TRM - TBM Crosswalk'!$A$2:'TRM - TBM Crosswalk'!$I$1008,8,FALSE)=0,"",VLOOKUP(TRM!A3780,'TRM - TBM Crosswalk'!$A$2:'TRM - TBM Crosswalk'!$I$1008,8,FALSE))</f>
        <v/>
      </c>
      <c r="K10116" t="str">
        <f>IF(VLOOKUP(TRM!A3780,'TRM - TBM Crosswalk'!$A$2:'TRM - TBM Crosswalk'!$I$1008,9,FALSE)=0,"",VLOOKUP(TRM!A3780,'TRM - TBM Crosswalk'!$A$2:'TRM - TBM Crosswalk'!$I$1008,9,FALSE))</f>
        <v/>
      </c>
    </row>
    <row r="10117" spans="1:11" x14ac:dyDescent="0.45">
      <c r="A10117" t="str">
        <f>TRM!A3781</f>
        <v>A02.024.386</v>
      </c>
      <c r="B10117" t="str">
        <f>TRM!B3781</f>
        <v>Geospatial Data Collection</v>
      </c>
      <c r="C10117" t="str">
        <f>TRM!C3781</f>
        <v>Microwave Telemetry GPS Data Processor</v>
      </c>
      <c r="D10117">
        <f>TRM!D3781</f>
        <v>0</v>
      </c>
      <c r="E10117" t="str">
        <f>IF(VLOOKUP(TRM!A3781,'TRM - TBM Crosswalk'!$A$2:'TRM - TBM Crosswalk'!$I$1008,3,FALSE)="N/A","TBD","")</f>
        <v>TBD</v>
      </c>
      <c r="F10117" t="str">
        <f>IF(VLOOKUP(TRM!A3781,'TRM - TBM Crosswalk'!$A$2:'TRM - TBM Crosswalk'!$I$1008,4,FALSE)=0,"",VLOOKUP(TRM!A3781,'TRM - TBM Crosswalk'!$A$2:'TRM - TBM Crosswalk'!$I$1008,4,FALSE))</f>
        <v/>
      </c>
      <c r="G10117" t="str">
        <f>IF(VLOOKUP(TRM!A3781,'TRM - TBM Crosswalk'!$A$2:'TRM - TBM Crosswalk'!$I$1008,5,FALSE)=0,"",VLOOKUP(TRM!A3781,'TRM - TBM Crosswalk'!$A$2:'TRM - TBM Crosswalk'!$I$1008,5,FALSE))</f>
        <v/>
      </c>
      <c r="H10117" t="str">
        <f>IF(VLOOKUP(TRM!A3781,'TRM - TBM Crosswalk'!$A$2:'TRM - TBM Crosswalk'!$I$1008,6,FALSE)=0,"",VLOOKUP(TRM!A3781,'TRM - TBM Crosswalk'!$A$2:'TRM - TBM Crosswalk'!$I$1008,6,FALSE))</f>
        <v/>
      </c>
      <c r="I10117" t="str">
        <f>IF(VLOOKUP(TRM!A3781,'TRM - TBM Crosswalk'!$A$2:'TRM - TBM Crosswalk'!$I$1008,7,FALSE)=0,"",VLOOKUP(TRM!A3781,'TRM - TBM Crosswalk'!$A$2:'TRM - TBM Crosswalk'!$I$1008,7,FALSE))</f>
        <v/>
      </c>
      <c r="J10117" t="str">
        <f>IF(VLOOKUP(TRM!A3781,'TRM - TBM Crosswalk'!$A$2:'TRM - TBM Crosswalk'!$I$1008,8,FALSE)=0,"",VLOOKUP(TRM!A3781,'TRM - TBM Crosswalk'!$A$2:'TRM - TBM Crosswalk'!$I$1008,8,FALSE))</f>
        <v/>
      </c>
      <c r="K10117" t="str">
        <f>IF(VLOOKUP(TRM!A3781,'TRM - TBM Crosswalk'!$A$2:'TRM - TBM Crosswalk'!$I$1008,9,FALSE)=0,"",VLOOKUP(TRM!A3781,'TRM - TBM Crosswalk'!$A$2:'TRM - TBM Crosswalk'!$I$1008,9,FALSE))</f>
        <v/>
      </c>
    </row>
    <row r="10118" spans="1:11" x14ac:dyDescent="0.45">
      <c r="A10118" t="str">
        <f>TRM!A3782</f>
        <v>A02.024.386</v>
      </c>
      <c r="B10118" t="str">
        <f>TRM!B3782</f>
        <v>Geospatial Data Collection</v>
      </c>
      <c r="C10118" t="str">
        <f>TRM!C3782</f>
        <v>MobileMapper Office ver. 3.40</v>
      </c>
      <c r="D10118">
        <f>TRM!D3782</f>
        <v>0</v>
      </c>
      <c r="E10118" t="str">
        <f>IF(VLOOKUP(TRM!A3782,'TRM - TBM Crosswalk'!$A$2:'TRM - TBM Crosswalk'!$I$1008,3,FALSE)="N/A","TBD","")</f>
        <v>TBD</v>
      </c>
      <c r="F10118" t="str">
        <f>IF(VLOOKUP(TRM!A3782,'TRM - TBM Crosswalk'!$A$2:'TRM - TBM Crosswalk'!$I$1008,4,FALSE)=0,"",VLOOKUP(TRM!A3782,'TRM - TBM Crosswalk'!$A$2:'TRM - TBM Crosswalk'!$I$1008,4,FALSE))</f>
        <v/>
      </c>
      <c r="G10118" t="str">
        <f>IF(VLOOKUP(TRM!A3782,'TRM - TBM Crosswalk'!$A$2:'TRM - TBM Crosswalk'!$I$1008,5,FALSE)=0,"",VLOOKUP(TRM!A3782,'TRM - TBM Crosswalk'!$A$2:'TRM - TBM Crosswalk'!$I$1008,5,FALSE))</f>
        <v/>
      </c>
      <c r="H10118" t="str">
        <f>IF(VLOOKUP(TRM!A3782,'TRM - TBM Crosswalk'!$A$2:'TRM - TBM Crosswalk'!$I$1008,6,FALSE)=0,"",VLOOKUP(TRM!A3782,'TRM - TBM Crosswalk'!$A$2:'TRM - TBM Crosswalk'!$I$1008,6,FALSE))</f>
        <v/>
      </c>
      <c r="I10118" t="str">
        <f>IF(VLOOKUP(TRM!A3782,'TRM - TBM Crosswalk'!$A$2:'TRM - TBM Crosswalk'!$I$1008,7,FALSE)=0,"",VLOOKUP(TRM!A3782,'TRM - TBM Crosswalk'!$A$2:'TRM - TBM Crosswalk'!$I$1008,7,FALSE))</f>
        <v/>
      </c>
      <c r="J10118" t="str">
        <f>IF(VLOOKUP(TRM!A3782,'TRM - TBM Crosswalk'!$A$2:'TRM - TBM Crosswalk'!$I$1008,8,FALSE)=0,"",VLOOKUP(TRM!A3782,'TRM - TBM Crosswalk'!$A$2:'TRM - TBM Crosswalk'!$I$1008,8,FALSE))</f>
        <v/>
      </c>
      <c r="K10118" t="str">
        <f>IF(VLOOKUP(TRM!A3782,'TRM - TBM Crosswalk'!$A$2:'TRM - TBM Crosswalk'!$I$1008,9,FALSE)=0,"",VLOOKUP(TRM!A3782,'TRM - TBM Crosswalk'!$A$2:'TRM - TBM Crosswalk'!$I$1008,9,FALSE))</f>
        <v/>
      </c>
    </row>
    <row r="10119" spans="1:11" x14ac:dyDescent="0.45">
      <c r="A10119" t="str">
        <f>TRM!A3783</f>
        <v>A02.024.386</v>
      </c>
      <c r="B10119" t="str">
        <f>TRM!B3783</f>
        <v>Geospatial Data Collection</v>
      </c>
      <c r="C10119" t="str">
        <f>TRM!C3783</f>
        <v>S1 ArcPad Data Manager 4.03 | 4.03.04</v>
      </c>
      <c r="D10119">
        <f>TRM!D3783</f>
        <v>0</v>
      </c>
      <c r="E10119" t="str">
        <f>IF(VLOOKUP(TRM!A3783,'TRM - TBM Crosswalk'!$A$2:'TRM - TBM Crosswalk'!$I$1008,3,FALSE)="N/A","TBD","")</f>
        <v>TBD</v>
      </c>
      <c r="F10119" t="str">
        <f>IF(VLOOKUP(TRM!A3783,'TRM - TBM Crosswalk'!$A$2:'TRM - TBM Crosswalk'!$I$1008,4,FALSE)=0,"",VLOOKUP(TRM!A3783,'TRM - TBM Crosswalk'!$A$2:'TRM - TBM Crosswalk'!$I$1008,4,FALSE))</f>
        <v/>
      </c>
      <c r="G10119" t="str">
        <f>IF(VLOOKUP(TRM!A3783,'TRM - TBM Crosswalk'!$A$2:'TRM - TBM Crosswalk'!$I$1008,5,FALSE)=0,"",VLOOKUP(TRM!A3783,'TRM - TBM Crosswalk'!$A$2:'TRM - TBM Crosswalk'!$I$1008,5,FALSE))</f>
        <v/>
      </c>
      <c r="H10119" t="str">
        <f>IF(VLOOKUP(TRM!A3783,'TRM - TBM Crosswalk'!$A$2:'TRM - TBM Crosswalk'!$I$1008,6,FALSE)=0,"",VLOOKUP(TRM!A3783,'TRM - TBM Crosswalk'!$A$2:'TRM - TBM Crosswalk'!$I$1008,6,FALSE))</f>
        <v/>
      </c>
      <c r="I10119" t="str">
        <f>IF(VLOOKUP(TRM!A3783,'TRM - TBM Crosswalk'!$A$2:'TRM - TBM Crosswalk'!$I$1008,7,FALSE)=0,"",VLOOKUP(TRM!A3783,'TRM - TBM Crosswalk'!$A$2:'TRM - TBM Crosswalk'!$I$1008,7,FALSE))</f>
        <v/>
      </c>
      <c r="J10119" t="str">
        <f>IF(VLOOKUP(TRM!A3783,'TRM - TBM Crosswalk'!$A$2:'TRM - TBM Crosswalk'!$I$1008,8,FALSE)=0,"",VLOOKUP(TRM!A3783,'TRM - TBM Crosswalk'!$A$2:'TRM - TBM Crosswalk'!$I$1008,8,FALSE))</f>
        <v/>
      </c>
      <c r="K10119" t="str">
        <f>IF(VLOOKUP(TRM!A3783,'TRM - TBM Crosswalk'!$A$2:'TRM - TBM Crosswalk'!$I$1008,9,FALSE)=0,"",VLOOKUP(TRM!A3783,'TRM - TBM Crosswalk'!$A$2:'TRM - TBM Crosswalk'!$I$1008,9,FALSE))</f>
        <v/>
      </c>
    </row>
    <row r="10120" spans="1:11" x14ac:dyDescent="0.45">
      <c r="A10120" t="str">
        <f>TRM!A3784</f>
        <v>A02.024.386</v>
      </c>
      <c r="B10120" t="str">
        <f>TRM!B3784</f>
        <v>Geospatial Data Collection</v>
      </c>
      <c r="C10120" t="str">
        <f>TRM!C3784</f>
        <v>S1 ArcPad Data Manager 5.00 | 5.00.04</v>
      </c>
      <c r="D10120">
        <f>TRM!D3784</f>
        <v>0</v>
      </c>
      <c r="E10120" t="str">
        <f>IF(VLOOKUP(TRM!A3784,'TRM - TBM Crosswalk'!$A$2:'TRM - TBM Crosswalk'!$I$1008,3,FALSE)="N/A","TBD","")</f>
        <v>TBD</v>
      </c>
      <c r="F10120" t="str">
        <f>IF(VLOOKUP(TRM!A3784,'TRM - TBM Crosswalk'!$A$2:'TRM - TBM Crosswalk'!$I$1008,4,FALSE)=0,"",VLOOKUP(TRM!A3784,'TRM - TBM Crosswalk'!$A$2:'TRM - TBM Crosswalk'!$I$1008,4,FALSE))</f>
        <v/>
      </c>
      <c r="G10120" t="str">
        <f>IF(VLOOKUP(TRM!A3784,'TRM - TBM Crosswalk'!$A$2:'TRM - TBM Crosswalk'!$I$1008,5,FALSE)=0,"",VLOOKUP(TRM!A3784,'TRM - TBM Crosswalk'!$A$2:'TRM - TBM Crosswalk'!$I$1008,5,FALSE))</f>
        <v/>
      </c>
      <c r="H10120" t="str">
        <f>IF(VLOOKUP(TRM!A3784,'TRM - TBM Crosswalk'!$A$2:'TRM - TBM Crosswalk'!$I$1008,6,FALSE)=0,"",VLOOKUP(TRM!A3784,'TRM - TBM Crosswalk'!$A$2:'TRM - TBM Crosswalk'!$I$1008,6,FALSE))</f>
        <v/>
      </c>
      <c r="I10120" t="str">
        <f>IF(VLOOKUP(TRM!A3784,'TRM - TBM Crosswalk'!$A$2:'TRM - TBM Crosswalk'!$I$1008,7,FALSE)=0,"",VLOOKUP(TRM!A3784,'TRM - TBM Crosswalk'!$A$2:'TRM - TBM Crosswalk'!$I$1008,7,FALSE))</f>
        <v/>
      </c>
      <c r="J10120" t="str">
        <f>IF(VLOOKUP(TRM!A3784,'TRM - TBM Crosswalk'!$A$2:'TRM - TBM Crosswalk'!$I$1008,8,FALSE)=0,"",VLOOKUP(TRM!A3784,'TRM - TBM Crosswalk'!$A$2:'TRM - TBM Crosswalk'!$I$1008,8,FALSE))</f>
        <v/>
      </c>
      <c r="K10120" t="str">
        <f>IF(VLOOKUP(TRM!A3784,'TRM - TBM Crosswalk'!$A$2:'TRM - TBM Crosswalk'!$I$1008,9,FALSE)=0,"",VLOOKUP(TRM!A3784,'TRM - TBM Crosswalk'!$A$2:'TRM - TBM Crosswalk'!$I$1008,9,FALSE))</f>
        <v/>
      </c>
    </row>
    <row r="10121" spans="1:11" x14ac:dyDescent="0.45">
      <c r="A10121" t="str">
        <f>TRM!A3785</f>
        <v>A02.024.386</v>
      </c>
      <c r="B10121" t="str">
        <f>TRM!B3785</f>
        <v>Geospatial Data Collection</v>
      </c>
      <c r="C10121" t="str">
        <f>TRM!C3785</f>
        <v>S1 ArcPad Data Manager 5.00 | 5.00.05</v>
      </c>
      <c r="D10121">
        <f>TRM!D3785</f>
        <v>0</v>
      </c>
      <c r="E10121" t="str">
        <f>IF(VLOOKUP(TRM!A3785,'TRM - TBM Crosswalk'!$A$2:'TRM - TBM Crosswalk'!$I$1008,3,FALSE)="N/A","TBD","")</f>
        <v>TBD</v>
      </c>
      <c r="F10121" t="str">
        <f>IF(VLOOKUP(TRM!A3785,'TRM - TBM Crosswalk'!$A$2:'TRM - TBM Crosswalk'!$I$1008,4,FALSE)=0,"",VLOOKUP(TRM!A3785,'TRM - TBM Crosswalk'!$A$2:'TRM - TBM Crosswalk'!$I$1008,4,FALSE))</f>
        <v/>
      </c>
      <c r="G10121" t="str">
        <f>IF(VLOOKUP(TRM!A3785,'TRM - TBM Crosswalk'!$A$2:'TRM - TBM Crosswalk'!$I$1008,5,FALSE)=0,"",VLOOKUP(TRM!A3785,'TRM - TBM Crosswalk'!$A$2:'TRM - TBM Crosswalk'!$I$1008,5,FALSE))</f>
        <v/>
      </c>
      <c r="H10121" t="str">
        <f>IF(VLOOKUP(TRM!A3785,'TRM - TBM Crosswalk'!$A$2:'TRM - TBM Crosswalk'!$I$1008,6,FALSE)=0,"",VLOOKUP(TRM!A3785,'TRM - TBM Crosswalk'!$A$2:'TRM - TBM Crosswalk'!$I$1008,6,FALSE))</f>
        <v/>
      </c>
      <c r="I10121" t="str">
        <f>IF(VLOOKUP(TRM!A3785,'TRM - TBM Crosswalk'!$A$2:'TRM - TBM Crosswalk'!$I$1008,7,FALSE)=0,"",VLOOKUP(TRM!A3785,'TRM - TBM Crosswalk'!$A$2:'TRM - TBM Crosswalk'!$I$1008,7,FALSE))</f>
        <v/>
      </c>
      <c r="J10121" t="str">
        <f>IF(VLOOKUP(TRM!A3785,'TRM - TBM Crosswalk'!$A$2:'TRM - TBM Crosswalk'!$I$1008,8,FALSE)=0,"",VLOOKUP(TRM!A3785,'TRM - TBM Crosswalk'!$A$2:'TRM - TBM Crosswalk'!$I$1008,8,FALSE))</f>
        <v/>
      </c>
      <c r="K10121" t="str">
        <f>IF(VLOOKUP(TRM!A3785,'TRM - TBM Crosswalk'!$A$2:'TRM - TBM Crosswalk'!$I$1008,9,FALSE)=0,"",VLOOKUP(TRM!A3785,'TRM - TBM Crosswalk'!$A$2:'TRM - TBM Crosswalk'!$I$1008,9,FALSE))</f>
        <v/>
      </c>
    </row>
    <row r="10122" spans="1:11" x14ac:dyDescent="0.45">
      <c r="A10122" t="str">
        <f>TRM!A3786</f>
        <v>A02.024.386</v>
      </c>
      <c r="B10122" t="str">
        <f>TRM!B3786</f>
        <v>Geospatial Data Collection</v>
      </c>
      <c r="C10122" t="str">
        <f>TRM!C3786</f>
        <v>S1 ArcPad Data Manager 5.00 | 5.07</v>
      </c>
      <c r="D10122">
        <f>TRM!D3786</f>
        <v>0</v>
      </c>
      <c r="E10122" t="str">
        <f>IF(VLOOKUP(TRM!A3786,'TRM - TBM Crosswalk'!$A$2:'TRM - TBM Crosswalk'!$I$1008,3,FALSE)="N/A","TBD","")</f>
        <v>TBD</v>
      </c>
      <c r="F10122" t="str">
        <f>IF(VLOOKUP(TRM!A3786,'TRM - TBM Crosswalk'!$A$2:'TRM - TBM Crosswalk'!$I$1008,4,FALSE)=0,"",VLOOKUP(TRM!A3786,'TRM - TBM Crosswalk'!$A$2:'TRM - TBM Crosswalk'!$I$1008,4,FALSE))</f>
        <v/>
      </c>
      <c r="G10122" t="str">
        <f>IF(VLOOKUP(TRM!A3786,'TRM - TBM Crosswalk'!$A$2:'TRM - TBM Crosswalk'!$I$1008,5,FALSE)=0,"",VLOOKUP(TRM!A3786,'TRM - TBM Crosswalk'!$A$2:'TRM - TBM Crosswalk'!$I$1008,5,FALSE))</f>
        <v/>
      </c>
      <c r="H10122" t="str">
        <f>IF(VLOOKUP(TRM!A3786,'TRM - TBM Crosswalk'!$A$2:'TRM - TBM Crosswalk'!$I$1008,6,FALSE)=0,"",VLOOKUP(TRM!A3786,'TRM - TBM Crosswalk'!$A$2:'TRM - TBM Crosswalk'!$I$1008,6,FALSE))</f>
        <v/>
      </c>
      <c r="I10122" t="str">
        <f>IF(VLOOKUP(TRM!A3786,'TRM - TBM Crosswalk'!$A$2:'TRM - TBM Crosswalk'!$I$1008,7,FALSE)=0,"",VLOOKUP(TRM!A3786,'TRM - TBM Crosswalk'!$A$2:'TRM - TBM Crosswalk'!$I$1008,7,FALSE))</f>
        <v/>
      </c>
      <c r="J10122" t="str">
        <f>IF(VLOOKUP(TRM!A3786,'TRM - TBM Crosswalk'!$A$2:'TRM - TBM Crosswalk'!$I$1008,8,FALSE)=0,"",VLOOKUP(TRM!A3786,'TRM - TBM Crosswalk'!$A$2:'TRM - TBM Crosswalk'!$I$1008,8,FALSE))</f>
        <v/>
      </c>
      <c r="K10122" t="str">
        <f>IF(VLOOKUP(TRM!A3786,'TRM - TBM Crosswalk'!$A$2:'TRM - TBM Crosswalk'!$I$1008,9,FALSE)=0,"",VLOOKUP(TRM!A3786,'TRM - TBM Crosswalk'!$A$2:'TRM - TBM Crosswalk'!$I$1008,9,FALSE))</f>
        <v/>
      </c>
    </row>
    <row r="10123" spans="1:11" x14ac:dyDescent="0.45">
      <c r="A10123" t="str">
        <f>TRM!A3787</f>
        <v>A02.024.386</v>
      </c>
      <c r="B10123" t="str">
        <f>TRM!B3787</f>
        <v>Geospatial Data Collection</v>
      </c>
      <c r="C10123" t="str">
        <f>TRM!C3787</f>
        <v>S1 ArcPad Data Manager 6.00 | 6.00.10</v>
      </c>
      <c r="D10123">
        <f>TRM!D3787</f>
        <v>0</v>
      </c>
      <c r="E10123" t="str">
        <f>IF(VLOOKUP(TRM!A3787,'TRM - TBM Crosswalk'!$A$2:'TRM - TBM Crosswalk'!$I$1008,3,FALSE)="N/A","TBD","")</f>
        <v>TBD</v>
      </c>
      <c r="F10123" t="str">
        <f>IF(VLOOKUP(TRM!A3787,'TRM - TBM Crosswalk'!$A$2:'TRM - TBM Crosswalk'!$I$1008,4,FALSE)=0,"",VLOOKUP(TRM!A3787,'TRM - TBM Crosswalk'!$A$2:'TRM - TBM Crosswalk'!$I$1008,4,FALSE))</f>
        <v/>
      </c>
      <c r="G10123" t="str">
        <f>IF(VLOOKUP(TRM!A3787,'TRM - TBM Crosswalk'!$A$2:'TRM - TBM Crosswalk'!$I$1008,5,FALSE)=0,"",VLOOKUP(TRM!A3787,'TRM - TBM Crosswalk'!$A$2:'TRM - TBM Crosswalk'!$I$1008,5,FALSE))</f>
        <v/>
      </c>
      <c r="H10123" t="str">
        <f>IF(VLOOKUP(TRM!A3787,'TRM - TBM Crosswalk'!$A$2:'TRM - TBM Crosswalk'!$I$1008,6,FALSE)=0,"",VLOOKUP(TRM!A3787,'TRM - TBM Crosswalk'!$A$2:'TRM - TBM Crosswalk'!$I$1008,6,FALSE))</f>
        <v/>
      </c>
      <c r="I10123" t="str">
        <f>IF(VLOOKUP(TRM!A3787,'TRM - TBM Crosswalk'!$A$2:'TRM - TBM Crosswalk'!$I$1008,7,FALSE)=0,"",VLOOKUP(TRM!A3787,'TRM - TBM Crosswalk'!$A$2:'TRM - TBM Crosswalk'!$I$1008,7,FALSE))</f>
        <v/>
      </c>
      <c r="J10123" t="str">
        <f>IF(VLOOKUP(TRM!A3787,'TRM - TBM Crosswalk'!$A$2:'TRM - TBM Crosswalk'!$I$1008,8,FALSE)=0,"",VLOOKUP(TRM!A3787,'TRM - TBM Crosswalk'!$A$2:'TRM - TBM Crosswalk'!$I$1008,8,FALSE))</f>
        <v/>
      </c>
      <c r="K10123" t="str">
        <f>IF(VLOOKUP(TRM!A3787,'TRM - TBM Crosswalk'!$A$2:'TRM - TBM Crosswalk'!$I$1008,9,FALSE)=0,"",VLOOKUP(TRM!A3787,'TRM - TBM Crosswalk'!$A$2:'TRM - TBM Crosswalk'!$I$1008,9,FALSE))</f>
        <v/>
      </c>
    </row>
    <row r="10124" spans="1:11" x14ac:dyDescent="0.45">
      <c r="A10124" t="str">
        <f>TRM!A3818</f>
        <v>A02.024.386</v>
      </c>
      <c r="B10124" t="str">
        <f>TRM!B3818</f>
        <v>Geospatial Data Collection</v>
      </c>
      <c r="C10124" t="str">
        <f>TRM!C3818</f>
        <v>Trimble Clarity Publisher | 1.1.119</v>
      </c>
      <c r="D10124">
        <f>TRM!D3818</f>
        <v>0</v>
      </c>
      <c r="E10124" t="str">
        <f>IF(VLOOKUP(TRM!A3818,'TRM - TBM Crosswalk'!$A$2:'TRM - TBM Crosswalk'!$I$1008,3,FALSE)="N/A","TBD","")</f>
        <v>TBD</v>
      </c>
      <c r="F10124" t="str">
        <f>IF(VLOOKUP(TRM!A3818,'TRM - TBM Crosswalk'!$A$2:'TRM - TBM Crosswalk'!$I$1008,4,FALSE)=0,"",VLOOKUP(TRM!A3818,'TRM - TBM Crosswalk'!$A$2:'TRM - TBM Crosswalk'!$I$1008,4,FALSE))</f>
        <v/>
      </c>
      <c r="G10124" t="str">
        <f>IF(VLOOKUP(TRM!A3818,'TRM - TBM Crosswalk'!$A$2:'TRM - TBM Crosswalk'!$I$1008,5,FALSE)=0,"",VLOOKUP(TRM!A3818,'TRM - TBM Crosswalk'!$A$2:'TRM - TBM Crosswalk'!$I$1008,5,FALSE))</f>
        <v/>
      </c>
      <c r="H10124" t="str">
        <f>IF(VLOOKUP(TRM!A3818,'TRM - TBM Crosswalk'!$A$2:'TRM - TBM Crosswalk'!$I$1008,6,FALSE)=0,"",VLOOKUP(TRM!A3818,'TRM - TBM Crosswalk'!$A$2:'TRM - TBM Crosswalk'!$I$1008,6,FALSE))</f>
        <v/>
      </c>
      <c r="I10124" t="str">
        <f>IF(VLOOKUP(TRM!A3818,'TRM - TBM Crosswalk'!$A$2:'TRM - TBM Crosswalk'!$I$1008,7,FALSE)=0,"",VLOOKUP(TRM!A3818,'TRM - TBM Crosswalk'!$A$2:'TRM - TBM Crosswalk'!$I$1008,7,FALSE))</f>
        <v/>
      </c>
      <c r="J10124" t="str">
        <f>IF(VLOOKUP(TRM!A3818,'TRM - TBM Crosswalk'!$A$2:'TRM - TBM Crosswalk'!$I$1008,8,FALSE)=0,"",VLOOKUP(TRM!A3818,'TRM - TBM Crosswalk'!$A$2:'TRM - TBM Crosswalk'!$I$1008,8,FALSE))</f>
        <v/>
      </c>
      <c r="K10124" t="str">
        <f>IF(VLOOKUP(TRM!A3818,'TRM - TBM Crosswalk'!$A$2:'TRM - TBM Crosswalk'!$I$1008,9,FALSE)=0,"",VLOOKUP(TRM!A3818,'TRM - TBM Crosswalk'!$A$2:'TRM - TBM Crosswalk'!$I$1008,9,FALSE))</f>
        <v/>
      </c>
    </row>
    <row r="10125" spans="1:11" x14ac:dyDescent="0.45">
      <c r="A10125" t="str">
        <f>TRM!A3819</f>
        <v>A02.024.386</v>
      </c>
      <c r="B10125" t="str">
        <f>TRM!B3819</f>
        <v>Geospatial Data Collection</v>
      </c>
      <c r="C10125" t="str">
        <f>TRM!C3819</f>
        <v>Trimble Clarity Publisher | 1.1.127</v>
      </c>
      <c r="D10125">
        <f>TRM!D3819</f>
        <v>0</v>
      </c>
      <c r="E10125" t="str">
        <f>IF(VLOOKUP(TRM!A3819,'TRM - TBM Crosswalk'!$A$2:'TRM - TBM Crosswalk'!$I$1008,3,FALSE)="N/A","TBD","")</f>
        <v>TBD</v>
      </c>
      <c r="F10125" t="str">
        <f>IF(VLOOKUP(TRM!A3819,'TRM - TBM Crosswalk'!$A$2:'TRM - TBM Crosswalk'!$I$1008,4,FALSE)=0,"",VLOOKUP(TRM!A3819,'TRM - TBM Crosswalk'!$A$2:'TRM - TBM Crosswalk'!$I$1008,4,FALSE))</f>
        <v/>
      </c>
      <c r="G10125" t="str">
        <f>IF(VLOOKUP(TRM!A3819,'TRM - TBM Crosswalk'!$A$2:'TRM - TBM Crosswalk'!$I$1008,5,FALSE)=0,"",VLOOKUP(TRM!A3819,'TRM - TBM Crosswalk'!$A$2:'TRM - TBM Crosswalk'!$I$1008,5,FALSE))</f>
        <v/>
      </c>
      <c r="H10125" t="str">
        <f>IF(VLOOKUP(TRM!A3819,'TRM - TBM Crosswalk'!$A$2:'TRM - TBM Crosswalk'!$I$1008,6,FALSE)=0,"",VLOOKUP(TRM!A3819,'TRM - TBM Crosswalk'!$A$2:'TRM - TBM Crosswalk'!$I$1008,6,FALSE))</f>
        <v/>
      </c>
      <c r="I10125" t="str">
        <f>IF(VLOOKUP(TRM!A3819,'TRM - TBM Crosswalk'!$A$2:'TRM - TBM Crosswalk'!$I$1008,7,FALSE)=0,"",VLOOKUP(TRM!A3819,'TRM - TBM Crosswalk'!$A$2:'TRM - TBM Crosswalk'!$I$1008,7,FALSE))</f>
        <v/>
      </c>
      <c r="J10125" t="str">
        <f>IF(VLOOKUP(TRM!A3819,'TRM - TBM Crosswalk'!$A$2:'TRM - TBM Crosswalk'!$I$1008,8,FALSE)=0,"",VLOOKUP(TRM!A3819,'TRM - TBM Crosswalk'!$A$2:'TRM - TBM Crosswalk'!$I$1008,8,FALSE))</f>
        <v/>
      </c>
      <c r="K10125" t="str">
        <f>IF(VLOOKUP(TRM!A3819,'TRM - TBM Crosswalk'!$A$2:'TRM - TBM Crosswalk'!$I$1008,9,FALSE)=0,"",VLOOKUP(TRM!A3819,'TRM - TBM Crosswalk'!$A$2:'TRM - TBM Crosswalk'!$I$1008,9,FALSE))</f>
        <v/>
      </c>
    </row>
    <row r="10126" spans="1:11" x14ac:dyDescent="0.45">
      <c r="A10126" t="str">
        <f>TRM!A3820</f>
        <v>A02.024.386</v>
      </c>
      <c r="B10126" t="str">
        <f>TRM!B3820</f>
        <v>Geospatial Data Collection</v>
      </c>
      <c r="C10126" t="str">
        <f>TRM!C3820</f>
        <v>Trimble Clarity Publisher | 1.1.135</v>
      </c>
      <c r="D10126">
        <f>TRM!D3820</f>
        <v>0</v>
      </c>
      <c r="E10126" t="str">
        <f>IF(VLOOKUP(TRM!A3820,'TRM - TBM Crosswalk'!$A$2:'TRM - TBM Crosswalk'!$I$1008,3,FALSE)="N/A","TBD","")</f>
        <v>TBD</v>
      </c>
      <c r="F10126" t="str">
        <f>IF(VLOOKUP(TRM!A3820,'TRM - TBM Crosswalk'!$A$2:'TRM - TBM Crosswalk'!$I$1008,4,FALSE)=0,"",VLOOKUP(TRM!A3820,'TRM - TBM Crosswalk'!$A$2:'TRM - TBM Crosswalk'!$I$1008,4,FALSE))</f>
        <v/>
      </c>
      <c r="G10126" t="str">
        <f>IF(VLOOKUP(TRM!A3820,'TRM - TBM Crosswalk'!$A$2:'TRM - TBM Crosswalk'!$I$1008,5,FALSE)=0,"",VLOOKUP(TRM!A3820,'TRM - TBM Crosswalk'!$A$2:'TRM - TBM Crosswalk'!$I$1008,5,FALSE))</f>
        <v/>
      </c>
      <c r="H10126" t="str">
        <f>IF(VLOOKUP(TRM!A3820,'TRM - TBM Crosswalk'!$A$2:'TRM - TBM Crosswalk'!$I$1008,6,FALSE)=0,"",VLOOKUP(TRM!A3820,'TRM - TBM Crosswalk'!$A$2:'TRM - TBM Crosswalk'!$I$1008,6,FALSE))</f>
        <v/>
      </c>
      <c r="I10126" t="str">
        <f>IF(VLOOKUP(TRM!A3820,'TRM - TBM Crosswalk'!$A$2:'TRM - TBM Crosswalk'!$I$1008,7,FALSE)=0,"",VLOOKUP(TRM!A3820,'TRM - TBM Crosswalk'!$A$2:'TRM - TBM Crosswalk'!$I$1008,7,FALSE))</f>
        <v/>
      </c>
      <c r="J10126" t="str">
        <f>IF(VLOOKUP(TRM!A3820,'TRM - TBM Crosswalk'!$A$2:'TRM - TBM Crosswalk'!$I$1008,8,FALSE)=0,"",VLOOKUP(TRM!A3820,'TRM - TBM Crosswalk'!$A$2:'TRM - TBM Crosswalk'!$I$1008,8,FALSE))</f>
        <v/>
      </c>
      <c r="K10126" t="str">
        <f>IF(VLOOKUP(TRM!A3820,'TRM - TBM Crosswalk'!$A$2:'TRM - TBM Crosswalk'!$I$1008,9,FALSE)=0,"",VLOOKUP(TRM!A3820,'TRM - TBM Crosswalk'!$A$2:'TRM - TBM Crosswalk'!$I$1008,9,FALSE))</f>
        <v/>
      </c>
    </row>
    <row r="10127" spans="1:11" x14ac:dyDescent="0.45">
      <c r="A10127" t="str">
        <f>TRM!A3821</f>
        <v>A02.024.386</v>
      </c>
      <c r="B10127" t="str">
        <f>TRM!B3821</f>
        <v>Geospatial Data Collection</v>
      </c>
      <c r="C10127" t="str">
        <f>TRM!C3821</f>
        <v>Trimble Coordinate System Database Redistributable (x64) | 85.0</v>
      </c>
      <c r="D10127">
        <f>TRM!D3821</f>
        <v>0</v>
      </c>
      <c r="E10127" t="str">
        <f>IF(VLOOKUP(TRM!A3821,'TRM - TBM Crosswalk'!$A$2:'TRM - TBM Crosswalk'!$I$1008,3,FALSE)="N/A","TBD","")</f>
        <v>TBD</v>
      </c>
      <c r="F10127" t="str">
        <f>IF(VLOOKUP(TRM!A3821,'TRM - TBM Crosswalk'!$A$2:'TRM - TBM Crosswalk'!$I$1008,4,FALSE)=0,"",VLOOKUP(TRM!A3821,'TRM - TBM Crosswalk'!$A$2:'TRM - TBM Crosswalk'!$I$1008,4,FALSE))</f>
        <v/>
      </c>
      <c r="G10127" t="str">
        <f>IF(VLOOKUP(TRM!A3821,'TRM - TBM Crosswalk'!$A$2:'TRM - TBM Crosswalk'!$I$1008,5,FALSE)=0,"",VLOOKUP(TRM!A3821,'TRM - TBM Crosswalk'!$A$2:'TRM - TBM Crosswalk'!$I$1008,5,FALSE))</f>
        <v/>
      </c>
      <c r="H10127" t="str">
        <f>IF(VLOOKUP(TRM!A3821,'TRM - TBM Crosswalk'!$A$2:'TRM - TBM Crosswalk'!$I$1008,6,FALSE)=0,"",VLOOKUP(TRM!A3821,'TRM - TBM Crosswalk'!$A$2:'TRM - TBM Crosswalk'!$I$1008,6,FALSE))</f>
        <v/>
      </c>
      <c r="I10127" t="str">
        <f>IF(VLOOKUP(TRM!A3821,'TRM - TBM Crosswalk'!$A$2:'TRM - TBM Crosswalk'!$I$1008,7,FALSE)=0,"",VLOOKUP(TRM!A3821,'TRM - TBM Crosswalk'!$A$2:'TRM - TBM Crosswalk'!$I$1008,7,FALSE))</f>
        <v/>
      </c>
      <c r="J10127" t="str">
        <f>IF(VLOOKUP(TRM!A3821,'TRM - TBM Crosswalk'!$A$2:'TRM - TBM Crosswalk'!$I$1008,8,FALSE)=0,"",VLOOKUP(TRM!A3821,'TRM - TBM Crosswalk'!$A$2:'TRM - TBM Crosswalk'!$I$1008,8,FALSE))</f>
        <v/>
      </c>
      <c r="K10127" t="str">
        <f>IF(VLOOKUP(TRM!A3821,'TRM - TBM Crosswalk'!$A$2:'TRM - TBM Crosswalk'!$I$1008,9,FALSE)=0,"",VLOOKUP(TRM!A3821,'TRM - TBM Crosswalk'!$A$2:'TRM - TBM Crosswalk'!$I$1008,9,FALSE))</f>
        <v/>
      </c>
    </row>
    <row r="10128" spans="1:11" x14ac:dyDescent="0.45">
      <c r="A10128" t="str">
        <f>TRM!A3822</f>
        <v>A02.024.386</v>
      </c>
      <c r="B10128" t="str">
        <f>TRM!B3822</f>
        <v>Geospatial Data Collection</v>
      </c>
      <c r="C10128" t="str">
        <f>TRM!C3822</f>
        <v>Trimble Coordinate System Database Redistributable (x64) | 86.0</v>
      </c>
      <c r="D10128">
        <f>TRM!D3822</f>
        <v>0</v>
      </c>
      <c r="E10128" t="str">
        <f>IF(VLOOKUP(TRM!A3822,'TRM - TBM Crosswalk'!$A$2:'TRM - TBM Crosswalk'!$I$1008,3,FALSE)="N/A","TBD","")</f>
        <v>TBD</v>
      </c>
      <c r="F10128" t="str">
        <f>IF(VLOOKUP(TRM!A3822,'TRM - TBM Crosswalk'!$A$2:'TRM - TBM Crosswalk'!$I$1008,4,FALSE)=0,"",VLOOKUP(TRM!A3822,'TRM - TBM Crosswalk'!$A$2:'TRM - TBM Crosswalk'!$I$1008,4,FALSE))</f>
        <v/>
      </c>
      <c r="G10128" t="str">
        <f>IF(VLOOKUP(TRM!A3822,'TRM - TBM Crosswalk'!$A$2:'TRM - TBM Crosswalk'!$I$1008,5,FALSE)=0,"",VLOOKUP(TRM!A3822,'TRM - TBM Crosswalk'!$A$2:'TRM - TBM Crosswalk'!$I$1008,5,FALSE))</f>
        <v/>
      </c>
      <c r="H10128" t="str">
        <f>IF(VLOOKUP(TRM!A3822,'TRM - TBM Crosswalk'!$A$2:'TRM - TBM Crosswalk'!$I$1008,6,FALSE)=0,"",VLOOKUP(TRM!A3822,'TRM - TBM Crosswalk'!$A$2:'TRM - TBM Crosswalk'!$I$1008,6,FALSE))</f>
        <v/>
      </c>
      <c r="I10128" t="str">
        <f>IF(VLOOKUP(TRM!A3822,'TRM - TBM Crosswalk'!$A$2:'TRM - TBM Crosswalk'!$I$1008,7,FALSE)=0,"",VLOOKUP(TRM!A3822,'TRM - TBM Crosswalk'!$A$2:'TRM - TBM Crosswalk'!$I$1008,7,FALSE))</f>
        <v/>
      </c>
      <c r="J10128" t="str">
        <f>IF(VLOOKUP(TRM!A3822,'TRM - TBM Crosswalk'!$A$2:'TRM - TBM Crosswalk'!$I$1008,8,FALSE)=0,"",VLOOKUP(TRM!A3822,'TRM - TBM Crosswalk'!$A$2:'TRM - TBM Crosswalk'!$I$1008,8,FALSE))</f>
        <v/>
      </c>
      <c r="K10128" t="str">
        <f>IF(VLOOKUP(TRM!A3822,'TRM - TBM Crosswalk'!$A$2:'TRM - TBM Crosswalk'!$I$1008,9,FALSE)=0,"",VLOOKUP(TRM!A3822,'TRM - TBM Crosswalk'!$A$2:'TRM - TBM Crosswalk'!$I$1008,9,FALSE))</f>
        <v/>
      </c>
    </row>
    <row r="10129" spans="1:11" x14ac:dyDescent="0.45">
      <c r="A10129" t="str">
        <f>TRM!A3823</f>
        <v>A02.024.386</v>
      </c>
      <c r="B10129" t="str">
        <f>TRM!B3823</f>
        <v>Geospatial Data Collection</v>
      </c>
      <c r="C10129" t="str">
        <f>TRM!C3823</f>
        <v>Trimble Coordinate System Database Redistributable (x64) | 87.0</v>
      </c>
      <c r="D10129">
        <f>TRM!D3823</f>
        <v>0</v>
      </c>
      <c r="E10129" t="str">
        <f>IF(VLOOKUP(TRM!A3823,'TRM - TBM Crosswalk'!$A$2:'TRM - TBM Crosswalk'!$I$1008,3,FALSE)="N/A","TBD","")</f>
        <v>TBD</v>
      </c>
      <c r="F10129" t="str">
        <f>IF(VLOOKUP(TRM!A3823,'TRM - TBM Crosswalk'!$A$2:'TRM - TBM Crosswalk'!$I$1008,4,FALSE)=0,"",VLOOKUP(TRM!A3823,'TRM - TBM Crosswalk'!$A$2:'TRM - TBM Crosswalk'!$I$1008,4,FALSE))</f>
        <v/>
      </c>
      <c r="G10129" t="str">
        <f>IF(VLOOKUP(TRM!A3823,'TRM - TBM Crosswalk'!$A$2:'TRM - TBM Crosswalk'!$I$1008,5,FALSE)=0,"",VLOOKUP(TRM!A3823,'TRM - TBM Crosswalk'!$A$2:'TRM - TBM Crosswalk'!$I$1008,5,FALSE))</f>
        <v/>
      </c>
      <c r="H10129" t="str">
        <f>IF(VLOOKUP(TRM!A3823,'TRM - TBM Crosswalk'!$A$2:'TRM - TBM Crosswalk'!$I$1008,6,FALSE)=0,"",VLOOKUP(TRM!A3823,'TRM - TBM Crosswalk'!$A$2:'TRM - TBM Crosswalk'!$I$1008,6,FALSE))</f>
        <v/>
      </c>
      <c r="I10129" t="str">
        <f>IF(VLOOKUP(TRM!A3823,'TRM - TBM Crosswalk'!$A$2:'TRM - TBM Crosswalk'!$I$1008,7,FALSE)=0,"",VLOOKUP(TRM!A3823,'TRM - TBM Crosswalk'!$A$2:'TRM - TBM Crosswalk'!$I$1008,7,FALSE))</f>
        <v/>
      </c>
      <c r="J10129" t="str">
        <f>IF(VLOOKUP(TRM!A3823,'TRM - TBM Crosswalk'!$A$2:'TRM - TBM Crosswalk'!$I$1008,8,FALSE)=0,"",VLOOKUP(TRM!A3823,'TRM - TBM Crosswalk'!$A$2:'TRM - TBM Crosswalk'!$I$1008,8,FALSE))</f>
        <v/>
      </c>
      <c r="K10129" t="str">
        <f>IF(VLOOKUP(TRM!A3823,'TRM - TBM Crosswalk'!$A$2:'TRM - TBM Crosswalk'!$I$1008,9,FALSE)=0,"",VLOOKUP(TRM!A3823,'TRM - TBM Crosswalk'!$A$2:'TRM - TBM Crosswalk'!$I$1008,9,FALSE))</f>
        <v/>
      </c>
    </row>
    <row r="10130" spans="1:11" x14ac:dyDescent="0.45">
      <c r="A10130" t="str">
        <f>TRM!A1366</f>
        <v>A02.021.233#</v>
      </c>
      <c r="B10130" t="str">
        <f>TRM!B1366</f>
        <v>Data Storage#</v>
      </c>
      <c r="C10130" t="str">
        <f>TRM!C1366</f>
        <v>WD Drive Utilities Uninstaller.app - 2.1.1.69</v>
      </c>
      <c r="D10130">
        <f>TRM!D1366</f>
        <v>0</v>
      </c>
      <c r="E10130" t="str">
        <f>IF(VLOOKUP(TRM!A1366,'TRM - TBM Crosswalk'!$A$2:'TRM - TBM Crosswalk'!$I$1008,3,FALSE)="N/A","TBD","")</f>
        <v/>
      </c>
      <c r="F10130" t="str">
        <f>IF(VLOOKUP(TRM!A1366,'TRM - TBM Crosswalk'!$A$2:'TRM - TBM Crosswalk'!$I$1008,4,FALSE)=0,"",VLOOKUP(TRM!A1366,'TRM - TBM Crosswalk'!$A$2:'TRM - TBM Crosswalk'!$I$1008,4,FALSE))</f>
        <v/>
      </c>
      <c r="G10130" t="str">
        <f>IF(VLOOKUP(TRM!A1366,'TRM - TBM Crosswalk'!$A$2:'TRM - TBM Crosswalk'!$I$1008,5,FALSE)=0,"",VLOOKUP(TRM!A1366,'TRM - TBM Crosswalk'!$A$2:'TRM - TBM Crosswalk'!$I$1008,5,FALSE))</f>
        <v/>
      </c>
      <c r="H10130" t="str">
        <f>IF(VLOOKUP(TRM!A1366,'TRM - TBM Crosswalk'!$A$2:'TRM - TBM Crosswalk'!$I$1008,6,FALSE)=0,"",VLOOKUP(TRM!A1366,'TRM - TBM Crosswalk'!$A$2:'TRM - TBM Crosswalk'!$I$1008,6,FALSE))</f>
        <v/>
      </c>
      <c r="I10130" t="str">
        <f>IF(VLOOKUP(TRM!A1366,'TRM - TBM Crosswalk'!$A$2:'TRM - TBM Crosswalk'!$I$1008,7,FALSE)=0,"",VLOOKUP(TRM!A1366,'TRM - TBM Crosswalk'!$A$2:'TRM - TBM Crosswalk'!$I$1008,7,FALSE))</f>
        <v>Infrastructure Services</v>
      </c>
      <c r="J10130" t="str">
        <f>IF(VLOOKUP(TRM!A1366,'TRM - TBM Crosswalk'!$A$2:'TRM - TBM Crosswalk'!$I$1008,8,FALSE)=0,"",VLOOKUP(TRM!A1366,'TRM - TBM Crosswalk'!$A$2:'TRM - TBM Crosswalk'!$I$1008,8,FALSE))</f>
        <v>Storage Services</v>
      </c>
      <c r="K10130" t="str">
        <f>IF(VLOOKUP(TRM!A1366,'TRM - TBM Crosswalk'!$A$2:'TRM - TBM Crosswalk'!$I$1008,9,FALSE)=0,"",VLOOKUP(TRM!A1366,'TRM - TBM Crosswalk'!$A$2:'TRM - TBM Crosswalk'!$I$1008,9,FALSE))</f>
        <v xml:space="preserve">File &amp; Object Storage </v>
      </c>
    </row>
    <row r="10131" spans="1:11" x14ac:dyDescent="0.45">
      <c r="A10131" t="str">
        <f>TRM!A1460</f>
        <v>A02.021.234#</v>
      </c>
      <c r="B10131" t="str">
        <f>TRM!B1460</f>
        <v>Database Tools#</v>
      </c>
      <c r="C10131" t="str">
        <f>TRM!C1460</f>
        <v>Microsoft SQL Server System CLR Types | 10.50.1600.1</v>
      </c>
      <c r="D10131">
        <f>TRM!D1460</f>
        <v>0</v>
      </c>
      <c r="E10131" t="str">
        <f>IF(VLOOKUP(TRM!A1460,'TRM - TBM Crosswalk'!$A$2:'TRM - TBM Crosswalk'!$I$1008,3,FALSE)="N/A","TBD","")</f>
        <v/>
      </c>
      <c r="F10131" t="str">
        <f>IF(VLOOKUP(TRM!A1460,'TRM - TBM Crosswalk'!$A$2:'TRM - TBM Crosswalk'!$I$1008,4,FALSE)=0,"",VLOOKUP(TRM!A1460,'TRM - TBM Crosswalk'!$A$2:'TRM - TBM Crosswalk'!$I$1008,4,FALSE))</f>
        <v/>
      </c>
      <c r="G10131" t="str">
        <f>IF(VLOOKUP(TRM!A1460,'TRM - TBM Crosswalk'!$A$2:'TRM - TBM Crosswalk'!$I$1008,5,FALSE)=0,"",VLOOKUP(TRM!A1460,'TRM - TBM Crosswalk'!$A$2:'TRM - TBM Crosswalk'!$I$1008,5,FALSE))</f>
        <v>Storage</v>
      </c>
      <c r="H10131" t="str">
        <f>IF(VLOOKUP(TRM!A1460,'TRM - TBM Crosswalk'!$A$2:'TRM - TBM Crosswalk'!$I$1008,6,FALSE)=0,"",VLOOKUP(TRM!A1460,'TRM - TBM Crosswalk'!$A$2:'TRM - TBM Crosswalk'!$I$1008,6,FALSE))</f>
        <v/>
      </c>
      <c r="I10131" t="str">
        <f>IF(VLOOKUP(TRM!A1460,'TRM - TBM Crosswalk'!$A$2:'TRM - TBM Crosswalk'!$I$1008,7,FALSE)=0,"",VLOOKUP(TRM!A1460,'TRM - TBM Crosswalk'!$A$2:'TRM - TBM Crosswalk'!$I$1008,7,FALSE))</f>
        <v>Platform Services</v>
      </c>
      <c r="J10131" t="str">
        <f>IF(VLOOKUP(TRM!A1460,'TRM - TBM Crosswalk'!$A$2:'TRM - TBM Crosswalk'!$I$1008,8,FALSE)=0,"",VLOOKUP(TRM!A1460,'TRM - TBM Crosswalk'!$A$2:'TRM - TBM Crosswalk'!$I$1008,8,FALSE))</f>
        <v>Data Services</v>
      </c>
      <c r="K10131" t="str">
        <f>IF(VLOOKUP(TRM!A1460,'TRM - TBM Crosswalk'!$A$2:'TRM - TBM Crosswalk'!$I$1008,9,FALSE)=0,"",VLOOKUP(TRM!A1460,'TRM - TBM Crosswalk'!$A$2:'TRM - TBM Crosswalk'!$I$1008,9,FALSE))</f>
        <v>Database</v>
      </c>
    </row>
    <row r="10132" spans="1:11" x14ac:dyDescent="0.45">
      <c r="A10132" t="str">
        <f>TRM!A1935</f>
        <v>A02.022.240</v>
      </c>
      <c r="B10132" t="str">
        <f>TRM!B1935</f>
        <v>Integrated Development Environment (IDE)#</v>
      </c>
      <c r="C10132" t="str">
        <f>TRM!C1935</f>
        <v>Microsoft Visual C++ 2015-2019 Redistributable (x86) - 14.24.28127 | 14.24.28127.4</v>
      </c>
      <c r="D10132">
        <f>TRM!D1935</f>
        <v>0</v>
      </c>
      <c r="E10132" t="str">
        <f>IF(VLOOKUP(TRM!A1935,'TRM - TBM Crosswalk'!$A$2:'TRM - TBM Crosswalk'!$I$1008,3,FALSE)="N/A","TBD","")</f>
        <v/>
      </c>
      <c r="F10132" t="str">
        <f>IF(VLOOKUP(TRM!A1935,'TRM - TBM Crosswalk'!$A$2:'TRM - TBM Crosswalk'!$I$1008,4,FALSE)=0,"",VLOOKUP(TRM!A1935,'TRM - TBM Crosswalk'!$A$2:'TRM - TBM Crosswalk'!$I$1008,4,FALSE))</f>
        <v/>
      </c>
      <c r="G10132" t="str">
        <f>IF(VLOOKUP(TRM!A1935,'TRM - TBM Crosswalk'!$A$2:'TRM - TBM Crosswalk'!$I$1008,5,FALSE)=0,"",VLOOKUP(TRM!A1935,'TRM - TBM Crosswalk'!$A$2:'TRM - TBM Crosswalk'!$I$1008,5,FALSE))</f>
        <v>Application</v>
      </c>
      <c r="H10132" t="str">
        <f>IF(VLOOKUP(TRM!A1935,'TRM - TBM Crosswalk'!$A$2:'TRM - TBM Crosswalk'!$I$1008,6,FALSE)=0,"",VLOOKUP(TRM!A1935,'TRM - TBM Crosswalk'!$A$2:'TRM - TBM Crosswalk'!$I$1008,6,FALSE))</f>
        <v>Application Development</v>
      </c>
      <c r="I10132" t="str">
        <f>IF(VLOOKUP(TRM!A1935,'TRM - TBM Crosswalk'!$A$2:'TRM - TBM Crosswalk'!$I$1008,7,FALSE)=0,"",VLOOKUP(TRM!A1935,'TRM - TBM Crosswalk'!$A$2:'TRM - TBM Crosswalk'!$I$1008,7,FALSE))</f>
        <v/>
      </c>
      <c r="J10132" t="str">
        <f>IF(VLOOKUP(TRM!A1935,'TRM - TBM Crosswalk'!$A$2:'TRM - TBM Crosswalk'!$I$1008,8,FALSE)=0,"",VLOOKUP(TRM!A1935,'TRM - TBM Crosswalk'!$A$2:'TRM - TBM Crosswalk'!$I$1008,8,FALSE))</f>
        <v/>
      </c>
      <c r="K10132" t="str">
        <f>IF(VLOOKUP(TRM!A1935,'TRM - TBM Crosswalk'!$A$2:'TRM - TBM Crosswalk'!$I$1008,9,FALSE)=0,"",VLOOKUP(TRM!A1935,'TRM - TBM Crosswalk'!$A$2:'TRM - TBM Crosswalk'!$I$1008,9,FALSE))</f>
        <v/>
      </c>
    </row>
    <row r="10133" spans="1:11" x14ac:dyDescent="0.45">
      <c r="A10133" t="str">
        <f>TRM!A2140</f>
        <v>A02.022.240</v>
      </c>
      <c r="B10133" t="str">
        <f>TRM!B2140</f>
        <v>Integrated Development Environment (IDE)#</v>
      </c>
      <c r="C10133" t="str">
        <f>TRM!C2140</f>
        <v>Python 3.7.1 (Anaconda3  64-bit) | 2018.12</v>
      </c>
      <c r="D10133">
        <f>TRM!D2140</f>
        <v>0</v>
      </c>
      <c r="E10133" t="str">
        <f>IF(VLOOKUP(TRM!A2140,'TRM - TBM Crosswalk'!$A$2:'TRM - TBM Crosswalk'!$I$1008,3,FALSE)="N/A","TBD","")</f>
        <v/>
      </c>
      <c r="F10133" t="str">
        <f>IF(VLOOKUP(TRM!A2140,'TRM - TBM Crosswalk'!$A$2:'TRM - TBM Crosswalk'!$I$1008,4,FALSE)=0,"",VLOOKUP(TRM!A2140,'TRM - TBM Crosswalk'!$A$2:'TRM - TBM Crosswalk'!$I$1008,4,FALSE))</f>
        <v/>
      </c>
      <c r="G10133" t="str">
        <f>IF(VLOOKUP(TRM!A2140,'TRM - TBM Crosswalk'!$A$2:'TRM - TBM Crosswalk'!$I$1008,5,FALSE)=0,"",VLOOKUP(TRM!A2140,'TRM - TBM Crosswalk'!$A$2:'TRM - TBM Crosswalk'!$I$1008,5,FALSE))</f>
        <v>Application</v>
      </c>
      <c r="H10133" t="str">
        <f>IF(VLOOKUP(TRM!A2140,'TRM - TBM Crosswalk'!$A$2:'TRM - TBM Crosswalk'!$I$1008,6,FALSE)=0,"",VLOOKUP(TRM!A2140,'TRM - TBM Crosswalk'!$A$2:'TRM - TBM Crosswalk'!$I$1008,6,FALSE))</f>
        <v>Application Development</v>
      </c>
      <c r="I10133" t="str">
        <f>IF(VLOOKUP(TRM!A2140,'TRM - TBM Crosswalk'!$A$2:'TRM - TBM Crosswalk'!$I$1008,7,FALSE)=0,"",VLOOKUP(TRM!A2140,'TRM - TBM Crosswalk'!$A$2:'TRM - TBM Crosswalk'!$I$1008,7,FALSE))</f>
        <v/>
      </c>
      <c r="J10133" t="str">
        <f>IF(VLOOKUP(TRM!A2140,'TRM - TBM Crosswalk'!$A$2:'TRM - TBM Crosswalk'!$I$1008,8,FALSE)=0,"",VLOOKUP(TRM!A2140,'TRM - TBM Crosswalk'!$A$2:'TRM - TBM Crosswalk'!$I$1008,8,FALSE))</f>
        <v/>
      </c>
      <c r="K10133" t="str">
        <f>IF(VLOOKUP(TRM!A2140,'TRM - TBM Crosswalk'!$A$2:'TRM - TBM Crosswalk'!$I$1008,9,FALSE)=0,"",VLOOKUP(TRM!A2140,'TRM - TBM Crosswalk'!$A$2:'TRM - TBM Crosswalk'!$I$1008,9,FALSE))</f>
        <v/>
      </c>
    </row>
    <row r="10134" spans="1:11" x14ac:dyDescent="0.45">
      <c r="A10134" t="str">
        <f>TRM!A2141</f>
        <v>A02.022.240</v>
      </c>
      <c r="B10134" t="str">
        <f>TRM!B2141</f>
        <v>Integrated Development Environment (IDE)#</v>
      </c>
      <c r="C10134" t="str">
        <f>TRM!C2141</f>
        <v>Python 3.7.1 (Miniconda3  64-bit) | 4.5.12</v>
      </c>
      <c r="D10134">
        <f>TRM!D2141</f>
        <v>0</v>
      </c>
      <c r="E10134" t="str">
        <f>IF(VLOOKUP(TRM!A2141,'TRM - TBM Crosswalk'!$A$2:'TRM - TBM Crosswalk'!$I$1008,3,FALSE)="N/A","TBD","")</f>
        <v/>
      </c>
      <c r="F10134" t="str">
        <f>IF(VLOOKUP(TRM!A2141,'TRM - TBM Crosswalk'!$A$2:'TRM - TBM Crosswalk'!$I$1008,4,FALSE)=0,"",VLOOKUP(TRM!A2141,'TRM - TBM Crosswalk'!$A$2:'TRM - TBM Crosswalk'!$I$1008,4,FALSE))</f>
        <v/>
      </c>
      <c r="G10134" t="str">
        <f>IF(VLOOKUP(TRM!A2141,'TRM - TBM Crosswalk'!$A$2:'TRM - TBM Crosswalk'!$I$1008,5,FALSE)=0,"",VLOOKUP(TRM!A2141,'TRM - TBM Crosswalk'!$A$2:'TRM - TBM Crosswalk'!$I$1008,5,FALSE))</f>
        <v>Application</v>
      </c>
      <c r="H10134" t="str">
        <f>IF(VLOOKUP(TRM!A2141,'TRM - TBM Crosswalk'!$A$2:'TRM - TBM Crosswalk'!$I$1008,6,FALSE)=0,"",VLOOKUP(TRM!A2141,'TRM - TBM Crosswalk'!$A$2:'TRM - TBM Crosswalk'!$I$1008,6,FALSE))</f>
        <v>Application Development</v>
      </c>
      <c r="I10134" t="str">
        <f>IF(VLOOKUP(TRM!A2141,'TRM - TBM Crosswalk'!$A$2:'TRM - TBM Crosswalk'!$I$1008,7,FALSE)=0,"",VLOOKUP(TRM!A2141,'TRM - TBM Crosswalk'!$A$2:'TRM - TBM Crosswalk'!$I$1008,7,FALSE))</f>
        <v/>
      </c>
      <c r="J10134" t="str">
        <f>IF(VLOOKUP(TRM!A2141,'TRM - TBM Crosswalk'!$A$2:'TRM - TBM Crosswalk'!$I$1008,8,FALSE)=0,"",VLOOKUP(TRM!A2141,'TRM - TBM Crosswalk'!$A$2:'TRM - TBM Crosswalk'!$I$1008,8,FALSE))</f>
        <v/>
      </c>
      <c r="K10134" t="str">
        <f>IF(VLOOKUP(TRM!A2141,'TRM - TBM Crosswalk'!$A$2:'TRM - TBM Crosswalk'!$I$1008,9,FALSE)=0,"",VLOOKUP(TRM!A2141,'TRM - TBM Crosswalk'!$A$2:'TRM - TBM Crosswalk'!$I$1008,9,FALSE))</f>
        <v/>
      </c>
    </row>
    <row r="10135" spans="1:11" x14ac:dyDescent="0.45">
      <c r="A10135" t="str">
        <f>TRM!A2142</f>
        <v>A02.022.240</v>
      </c>
      <c r="B10135" t="str">
        <f>TRM!B2142</f>
        <v>Integrated Development Environment (IDE)#</v>
      </c>
      <c r="C10135" t="str">
        <f>TRM!C2142</f>
        <v>Python 3.7.3 (32-bit) | 3.7.3150.0</v>
      </c>
      <c r="D10135">
        <f>TRM!D2142</f>
        <v>0</v>
      </c>
      <c r="E10135" t="str">
        <f>IF(VLOOKUP(TRM!A2142,'TRM - TBM Crosswalk'!$A$2:'TRM - TBM Crosswalk'!$I$1008,3,FALSE)="N/A","TBD","")</f>
        <v/>
      </c>
      <c r="F10135" t="str">
        <f>IF(VLOOKUP(TRM!A2142,'TRM - TBM Crosswalk'!$A$2:'TRM - TBM Crosswalk'!$I$1008,4,FALSE)=0,"",VLOOKUP(TRM!A2142,'TRM - TBM Crosswalk'!$A$2:'TRM - TBM Crosswalk'!$I$1008,4,FALSE))</f>
        <v/>
      </c>
      <c r="G10135" t="str">
        <f>IF(VLOOKUP(TRM!A2142,'TRM - TBM Crosswalk'!$A$2:'TRM - TBM Crosswalk'!$I$1008,5,FALSE)=0,"",VLOOKUP(TRM!A2142,'TRM - TBM Crosswalk'!$A$2:'TRM - TBM Crosswalk'!$I$1008,5,FALSE))</f>
        <v>Application</v>
      </c>
      <c r="H10135" t="str">
        <f>IF(VLOOKUP(TRM!A2142,'TRM - TBM Crosswalk'!$A$2:'TRM - TBM Crosswalk'!$I$1008,6,FALSE)=0,"",VLOOKUP(TRM!A2142,'TRM - TBM Crosswalk'!$A$2:'TRM - TBM Crosswalk'!$I$1008,6,FALSE))</f>
        <v>Application Development</v>
      </c>
      <c r="I10135" t="str">
        <f>IF(VLOOKUP(TRM!A2142,'TRM - TBM Crosswalk'!$A$2:'TRM - TBM Crosswalk'!$I$1008,7,FALSE)=0,"",VLOOKUP(TRM!A2142,'TRM - TBM Crosswalk'!$A$2:'TRM - TBM Crosswalk'!$I$1008,7,FALSE))</f>
        <v/>
      </c>
      <c r="J10135" t="str">
        <f>IF(VLOOKUP(TRM!A2142,'TRM - TBM Crosswalk'!$A$2:'TRM - TBM Crosswalk'!$I$1008,8,FALSE)=0,"",VLOOKUP(TRM!A2142,'TRM - TBM Crosswalk'!$A$2:'TRM - TBM Crosswalk'!$I$1008,8,FALSE))</f>
        <v/>
      </c>
      <c r="K10135" t="str">
        <f>IF(VLOOKUP(TRM!A2142,'TRM - TBM Crosswalk'!$A$2:'TRM - TBM Crosswalk'!$I$1008,9,FALSE)=0,"",VLOOKUP(TRM!A2142,'TRM - TBM Crosswalk'!$A$2:'TRM - TBM Crosswalk'!$I$1008,9,FALSE))</f>
        <v/>
      </c>
    </row>
    <row r="10136" spans="1:11" x14ac:dyDescent="0.45">
      <c r="A10136" t="str">
        <f>TRM!A2256</f>
        <v>A02.022.241</v>
      </c>
      <c r="B10136" t="str">
        <f>TRM!B2256</f>
        <v>Libraries</v>
      </c>
      <c r="C10136" t="str">
        <f>TRM!C2256</f>
        <v>GSKit8 SSL 32-bit | 8.0.15.6</v>
      </c>
      <c r="D10136">
        <f>TRM!D2256</f>
        <v>0</v>
      </c>
      <c r="E10136" t="str">
        <f>IF(VLOOKUP(TRM!A2256,'TRM - TBM Crosswalk'!$A$2:'TRM - TBM Crosswalk'!$I$1008,3,FALSE)="N/A","TBD","")</f>
        <v>TBD</v>
      </c>
      <c r="F10136" t="str">
        <f>IF(VLOOKUP(TRM!A2256,'TRM - TBM Crosswalk'!$A$2:'TRM - TBM Crosswalk'!$I$1008,4,FALSE)=0,"",VLOOKUP(TRM!A2256,'TRM - TBM Crosswalk'!$A$2:'TRM - TBM Crosswalk'!$I$1008,4,FALSE))</f>
        <v/>
      </c>
      <c r="G10136" t="str">
        <f>IF(VLOOKUP(TRM!A2256,'TRM - TBM Crosswalk'!$A$2:'TRM - TBM Crosswalk'!$I$1008,5,FALSE)=0,"",VLOOKUP(TRM!A2256,'TRM - TBM Crosswalk'!$A$2:'TRM - TBM Crosswalk'!$I$1008,5,FALSE))</f>
        <v/>
      </c>
      <c r="H10136" t="str">
        <f>IF(VLOOKUP(TRM!A2256,'TRM - TBM Crosswalk'!$A$2:'TRM - TBM Crosswalk'!$I$1008,6,FALSE)=0,"",VLOOKUP(TRM!A2256,'TRM - TBM Crosswalk'!$A$2:'TRM - TBM Crosswalk'!$I$1008,6,FALSE))</f>
        <v/>
      </c>
      <c r="I10136" t="str">
        <f>IF(VLOOKUP(TRM!A2256,'TRM - TBM Crosswalk'!$A$2:'TRM - TBM Crosswalk'!$I$1008,7,FALSE)=0,"",VLOOKUP(TRM!A2256,'TRM - TBM Crosswalk'!$A$2:'TRM - TBM Crosswalk'!$I$1008,7,FALSE))</f>
        <v/>
      </c>
      <c r="J10136" t="str">
        <f>IF(VLOOKUP(TRM!A2256,'TRM - TBM Crosswalk'!$A$2:'TRM - TBM Crosswalk'!$I$1008,8,FALSE)=0,"",VLOOKUP(TRM!A2256,'TRM - TBM Crosswalk'!$A$2:'TRM - TBM Crosswalk'!$I$1008,8,FALSE))</f>
        <v/>
      </c>
      <c r="K10136" t="str">
        <f>IF(VLOOKUP(TRM!A2256,'TRM - TBM Crosswalk'!$A$2:'TRM - TBM Crosswalk'!$I$1008,9,FALSE)=0,"",VLOOKUP(TRM!A2256,'TRM - TBM Crosswalk'!$A$2:'TRM - TBM Crosswalk'!$I$1008,9,FALSE))</f>
        <v/>
      </c>
    </row>
    <row r="10137" spans="1:11" x14ac:dyDescent="0.45">
      <c r="A10137" t="str">
        <f>TRM!A2286</f>
        <v>A02.022.242</v>
      </c>
      <c r="B10137" t="str">
        <f>TRM!B2286</f>
        <v>Software Configuration Management</v>
      </c>
      <c r="C10137" t="str">
        <f>TRM!C2286</f>
        <v>Git version | 2.13.1.2</v>
      </c>
      <c r="D10137">
        <f>TRM!D2286</f>
        <v>0</v>
      </c>
      <c r="E10137" t="str">
        <f>IF(VLOOKUP(TRM!A2286,'TRM - TBM Crosswalk'!$A$2:'TRM - TBM Crosswalk'!$I$1008,3,FALSE)="N/A","TBD","")</f>
        <v/>
      </c>
      <c r="F10137" t="str">
        <f>IF(VLOOKUP(TRM!A2286,'TRM - TBM Crosswalk'!$A$2:'TRM - TBM Crosswalk'!$I$1008,4,FALSE)=0,"",VLOOKUP(TRM!A2286,'TRM - TBM Crosswalk'!$A$2:'TRM - TBM Crosswalk'!$I$1008,4,FALSE))</f>
        <v/>
      </c>
      <c r="G10137" t="str">
        <f>IF(VLOOKUP(TRM!A2286,'TRM - TBM Crosswalk'!$A$2:'TRM - TBM Crosswalk'!$I$1008,5,FALSE)=0,"",VLOOKUP(TRM!A2286,'TRM - TBM Crosswalk'!$A$2:'TRM - TBM Crosswalk'!$I$1008,5,FALSE))</f>
        <v>Application</v>
      </c>
      <c r="H10137" t="str">
        <f>IF(VLOOKUP(TRM!A2286,'TRM - TBM Crosswalk'!$A$2:'TRM - TBM Crosswalk'!$I$1008,6,FALSE)=0,"",VLOOKUP(TRM!A2286,'TRM - TBM Crosswalk'!$A$2:'TRM - TBM Crosswalk'!$I$1008,6,FALSE))</f>
        <v>Application Development</v>
      </c>
      <c r="I10137" t="str">
        <f>IF(VLOOKUP(TRM!A2286,'TRM - TBM Crosswalk'!$A$2:'TRM - TBM Crosswalk'!$I$1008,7,FALSE)=0,"",VLOOKUP(TRM!A2286,'TRM - TBM Crosswalk'!$A$2:'TRM - TBM Crosswalk'!$I$1008,7,FALSE))</f>
        <v/>
      </c>
      <c r="J10137" t="str">
        <f>IF(VLOOKUP(TRM!A2286,'TRM - TBM Crosswalk'!$A$2:'TRM - TBM Crosswalk'!$I$1008,8,FALSE)=0,"",VLOOKUP(TRM!A2286,'TRM - TBM Crosswalk'!$A$2:'TRM - TBM Crosswalk'!$I$1008,8,FALSE))</f>
        <v/>
      </c>
      <c r="K10137" t="str">
        <f>IF(VLOOKUP(TRM!A2286,'TRM - TBM Crosswalk'!$A$2:'TRM - TBM Crosswalk'!$I$1008,9,FALSE)=0,"",VLOOKUP(TRM!A2286,'TRM - TBM Crosswalk'!$A$2:'TRM - TBM Crosswalk'!$I$1008,9,FALSE))</f>
        <v/>
      </c>
    </row>
    <row r="10138" spans="1:11" x14ac:dyDescent="0.45">
      <c r="A10138" t="str">
        <f>TRM!A2316</f>
        <v>A02.022.242</v>
      </c>
      <c r="B10138" t="str">
        <f>TRM!B2316</f>
        <v>Software Configuration Management</v>
      </c>
      <c r="C10138" t="str">
        <f>TRM!C2316</f>
        <v>surroundscmcmis</v>
      </c>
      <c r="D10138">
        <f>TRM!D2316</f>
        <v>0</v>
      </c>
      <c r="E10138" t="str">
        <f>IF(VLOOKUP(TRM!A2316,'TRM - TBM Crosswalk'!$A$2:'TRM - TBM Crosswalk'!$I$1008,3,FALSE)="N/A","TBD","")</f>
        <v/>
      </c>
      <c r="F10138" t="str">
        <f>IF(VLOOKUP(TRM!A2316,'TRM - TBM Crosswalk'!$A$2:'TRM - TBM Crosswalk'!$I$1008,4,FALSE)=0,"",VLOOKUP(TRM!A2316,'TRM - TBM Crosswalk'!$A$2:'TRM - TBM Crosswalk'!$I$1008,4,FALSE))</f>
        <v/>
      </c>
      <c r="G10138" t="str">
        <f>IF(VLOOKUP(TRM!A2316,'TRM - TBM Crosswalk'!$A$2:'TRM - TBM Crosswalk'!$I$1008,5,FALSE)=0,"",VLOOKUP(TRM!A2316,'TRM - TBM Crosswalk'!$A$2:'TRM - TBM Crosswalk'!$I$1008,5,FALSE))</f>
        <v>Application</v>
      </c>
      <c r="H10138" t="str">
        <f>IF(VLOOKUP(TRM!A2316,'TRM - TBM Crosswalk'!$A$2:'TRM - TBM Crosswalk'!$I$1008,6,FALSE)=0,"",VLOOKUP(TRM!A2316,'TRM - TBM Crosswalk'!$A$2:'TRM - TBM Crosswalk'!$I$1008,6,FALSE))</f>
        <v>Application Development</v>
      </c>
      <c r="I10138" t="str">
        <f>IF(VLOOKUP(TRM!A2316,'TRM - TBM Crosswalk'!$A$2:'TRM - TBM Crosswalk'!$I$1008,7,FALSE)=0,"",VLOOKUP(TRM!A2316,'TRM - TBM Crosswalk'!$A$2:'TRM - TBM Crosswalk'!$I$1008,7,FALSE))</f>
        <v/>
      </c>
      <c r="J10138" t="str">
        <f>IF(VLOOKUP(TRM!A2316,'TRM - TBM Crosswalk'!$A$2:'TRM - TBM Crosswalk'!$I$1008,8,FALSE)=0,"",VLOOKUP(TRM!A2316,'TRM - TBM Crosswalk'!$A$2:'TRM - TBM Crosswalk'!$I$1008,8,FALSE))</f>
        <v/>
      </c>
      <c r="K10138" t="str">
        <f>IF(VLOOKUP(TRM!A2316,'TRM - TBM Crosswalk'!$A$2:'TRM - TBM Crosswalk'!$I$1008,9,FALSE)=0,"",VLOOKUP(TRM!A2316,'TRM - TBM Crosswalk'!$A$2:'TRM - TBM Crosswalk'!$I$1008,9,FALSE))</f>
        <v/>
      </c>
    </row>
    <row r="10139" spans="1:11" x14ac:dyDescent="0.45">
      <c r="A10139" t="str">
        <f>TRM!A2317</f>
        <v>A02.022.242</v>
      </c>
      <c r="B10139" t="str">
        <f>TRM!B2317</f>
        <v>Software Configuration Management</v>
      </c>
      <c r="C10139" t="str">
        <f>TRM!C2317</f>
        <v>T-Mobile DIGITS | 1.5.9-b</v>
      </c>
      <c r="D10139">
        <f>TRM!D2317</f>
        <v>0</v>
      </c>
      <c r="E10139" t="str">
        <f>IF(VLOOKUP(TRM!A2317,'TRM - TBM Crosswalk'!$A$2:'TRM - TBM Crosswalk'!$I$1008,3,FALSE)="N/A","TBD","")</f>
        <v/>
      </c>
      <c r="F10139" t="str">
        <f>IF(VLOOKUP(TRM!A2317,'TRM - TBM Crosswalk'!$A$2:'TRM - TBM Crosswalk'!$I$1008,4,FALSE)=0,"",VLOOKUP(TRM!A2317,'TRM - TBM Crosswalk'!$A$2:'TRM - TBM Crosswalk'!$I$1008,4,FALSE))</f>
        <v/>
      </c>
      <c r="G10139" t="str">
        <f>IF(VLOOKUP(TRM!A2317,'TRM - TBM Crosswalk'!$A$2:'TRM - TBM Crosswalk'!$I$1008,5,FALSE)=0,"",VLOOKUP(TRM!A2317,'TRM - TBM Crosswalk'!$A$2:'TRM - TBM Crosswalk'!$I$1008,5,FALSE))</f>
        <v>Application</v>
      </c>
      <c r="H10139" t="str">
        <f>IF(VLOOKUP(TRM!A2317,'TRM - TBM Crosswalk'!$A$2:'TRM - TBM Crosswalk'!$I$1008,6,FALSE)=0,"",VLOOKUP(TRM!A2317,'TRM - TBM Crosswalk'!$A$2:'TRM - TBM Crosswalk'!$I$1008,6,FALSE))</f>
        <v>Application Development</v>
      </c>
      <c r="I10139" t="str">
        <f>IF(VLOOKUP(TRM!A2317,'TRM - TBM Crosswalk'!$A$2:'TRM - TBM Crosswalk'!$I$1008,7,FALSE)=0,"",VLOOKUP(TRM!A2317,'TRM - TBM Crosswalk'!$A$2:'TRM - TBM Crosswalk'!$I$1008,7,FALSE))</f>
        <v/>
      </c>
      <c r="J10139" t="str">
        <f>IF(VLOOKUP(TRM!A2317,'TRM - TBM Crosswalk'!$A$2:'TRM - TBM Crosswalk'!$I$1008,8,FALSE)=0,"",VLOOKUP(TRM!A2317,'TRM - TBM Crosswalk'!$A$2:'TRM - TBM Crosswalk'!$I$1008,8,FALSE))</f>
        <v/>
      </c>
      <c r="K10139" t="str">
        <f>IF(VLOOKUP(TRM!A2317,'TRM - TBM Crosswalk'!$A$2:'TRM - TBM Crosswalk'!$I$1008,9,FALSE)=0,"",VLOOKUP(TRM!A2317,'TRM - TBM Crosswalk'!$A$2:'TRM - TBM Crosswalk'!$I$1008,9,FALSE))</f>
        <v/>
      </c>
    </row>
    <row r="10140" spans="1:11" x14ac:dyDescent="0.45">
      <c r="A10140" t="str">
        <f>TRM!A2318</f>
        <v>A02.022.242</v>
      </c>
      <c r="B10140" t="str">
        <f>TRM!B2318</f>
        <v>Software Configuration Management</v>
      </c>
      <c r="C10140" t="str">
        <f>TRM!C2318</f>
        <v>TortoiseSVN 1.11.1.28492 (64 bit) | 1.11.28492</v>
      </c>
      <c r="D10140">
        <f>TRM!D2318</f>
        <v>0</v>
      </c>
      <c r="E10140" t="str">
        <f>IF(VLOOKUP(TRM!A2318,'TRM - TBM Crosswalk'!$A$2:'TRM - TBM Crosswalk'!$I$1008,3,FALSE)="N/A","TBD","")</f>
        <v/>
      </c>
      <c r="F10140" t="str">
        <f>IF(VLOOKUP(TRM!A2318,'TRM - TBM Crosswalk'!$A$2:'TRM - TBM Crosswalk'!$I$1008,4,FALSE)=0,"",VLOOKUP(TRM!A2318,'TRM - TBM Crosswalk'!$A$2:'TRM - TBM Crosswalk'!$I$1008,4,FALSE))</f>
        <v/>
      </c>
      <c r="G10140" t="str">
        <f>IF(VLOOKUP(TRM!A2318,'TRM - TBM Crosswalk'!$A$2:'TRM - TBM Crosswalk'!$I$1008,5,FALSE)=0,"",VLOOKUP(TRM!A2318,'TRM - TBM Crosswalk'!$A$2:'TRM - TBM Crosswalk'!$I$1008,5,FALSE))</f>
        <v>Application</v>
      </c>
      <c r="H10140" t="str">
        <f>IF(VLOOKUP(TRM!A2318,'TRM - TBM Crosswalk'!$A$2:'TRM - TBM Crosswalk'!$I$1008,6,FALSE)=0,"",VLOOKUP(TRM!A2318,'TRM - TBM Crosswalk'!$A$2:'TRM - TBM Crosswalk'!$I$1008,6,FALSE))</f>
        <v>Application Development</v>
      </c>
      <c r="I10140" t="str">
        <f>IF(VLOOKUP(TRM!A2318,'TRM - TBM Crosswalk'!$A$2:'TRM - TBM Crosswalk'!$I$1008,7,FALSE)=0,"",VLOOKUP(TRM!A2318,'TRM - TBM Crosswalk'!$A$2:'TRM - TBM Crosswalk'!$I$1008,7,FALSE))</f>
        <v/>
      </c>
      <c r="J10140" t="str">
        <f>IF(VLOOKUP(TRM!A2318,'TRM - TBM Crosswalk'!$A$2:'TRM - TBM Crosswalk'!$I$1008,8,FALSE)=0,"",VLOOKUP(TRM!A2318,'TRM - TBM Crosswalk'!$A$2:'TRM - TBM Crosswalk'!$I$1008,8,FALSE))</f>
        <v/>
      </c>
      <c r="K10140" t="str">
        <f>IF(VLOOKUP(TRM!A2318,'TRM - TBM Crosswalk'!$A$2:'TRM - TBM Crosswalk'!$I$1008,9,FALSE)=0,"",VLOOKUP(TRM!A2318,'TRM - TBM Crosswalk'!$A$2:'TRM - TBM Crosswalk'!$I$1008,9,FALSE))</f>
        <v/>
      </c>
    </row>
    <row r="10141" spans="1:11" x14ac:dyDescent="0.45">
      <c r="A10141" t="str">
        <f>TRM!A2319</f>
        <v>A02.022.242</v>
      </c>
      <c r="B10141" t="str">
        <f>TRM!B2319</f>
        <v>Software Configuration Management</v>
      </c>
      <c r="C10141" t="str">
        <f>TRM!C2319</f>
        <v>TortoiseSVN 1.12.0.28568 (64 bit) | 1.12.28568</v>
      </c>
      <c r="D10141">
        <f>TRM!D2319</f>
        <v>0</v>
      </c>
      <c r="E10141" t="str">
        <f>IF(VLOOKUP(TRM!A2319,'TRM - TBM Crosswalk'!$A$2:'TRM - TBM Crosswalk'!$I$1008,3,FALSE)="N/A","TBD","")</f>
        <v/>
      </c>
      <c r="F10141" t="str">
        <f>IF(VLOOKUP(TRM!A2319,'TRM - TBM Crosswalk'!$A$2:'TRM - TBM Crosswalk'!$I$1008,4,FALSE)=0,"",VLOOKUP(TRM!A2319,'TRM - TBM Crosswalk'!$A$2:'TRM - TBM Crosswalk'!$I$1008,4,FALSE))</f>
        <v/>
      </c>
      <c r="G10141" t="str">
        <f>IF(VLOOKUP(TRM!A2319,'TRM - TBM Crosswalk'!$A$2:'TRM - TBM Crosswalk'!$I$1008,5,FALSE)=0,"",VLOOKUP(TRM!A2319,'TRM - TBM Crosswalk'!$A$2:'TRM - TBM Crosswalk'!$I$1008,5,FALSE))</f>
        <v>Application</v>
      </c>
      <c r="H10141" t="str">
        <f>IF(VLOOKUP(TRM!A2319,'TRM - TBM Crosswalk'!$A$2:'TRM - TBM Crosswalk'!$I$1008,6,FALSE)=0,"",VLOOKUP(TRM!A2319,'TRM - TBM Crosswalk'!$A$2:'TRM - TBM Crosswalk'!$I$1008,6,FALSE))</f>
        <v>Application Development</v>
      </c>
      <c r="I10141" t="str">
        <f>IF(VLOOKUP(TRM!A2319,'TRM - TBM Crosswalk'!$A$2:'TRM - TBM Crosswalk'!$I$1008,7,FALSE)=0,"",VLOOKUP(TRM!A2319,'TRM - TBM Crosswalk'!$A$2:'TRM - TBM Crosswalk'!$I$1008,7,FALSE))</f>
        <v/>
      </c>
      <c r="J10141" t="str">
        <f>IF(VLOOKUP(TRM!A2319,'TRM - TBM Crosswalk'!$A$2:'TRM - TBM Crosswalk'!$I$1008,8,FALSE)=0,"",VLOOKUP(TRM!A2319,'TRM - TBM Crosswalk'!$A$2:'TRM - TBM Crosswalk'!$I$1008,8,FALSE))</f>
        <v/>
      </c>
      <c r="K10141" t="str">
        <f>IF(VLOOKUP(TRM!A2319,'TRM - TBM Crosswalk'!$A$2:'TRM - TBM Crosswalk'!$I$1008,9,FALSE)=0,"",VLOOKUP(TRM!A2319,'TRM - TBM Crosswalk'!$A$2:'TRM - TBM Crosswalk'!$I$1008,9,FALSE))</f>
        <v/>
      </c>
    </row>
    <row r="10142" spans="1:11" x14ac:dyDescent="0.45">
      <c r="A10142" t="str">
        <f>TRM!A2394</f>
        <v>A02.022.243</v>
      </c>
      <c r="B10142" t="str">
        <f>TRM!B2394</f>
        <v>Software Development Kit (SDK)#</v>
      </c>
      <c r="C10142" t="str">
        <f>TRM!C2394</f>
        <v>Java(TM) 6 Update 45 (64-bit) | 6.0.450</v>
      </c>
      <c r="D10142">
        <f>TRM!D2394</f>
        <v>0</v>
      </c>
      <c r="E10142" t="str">
        <f>IF(VLOOKUP(TRM!A2394,'TRM - TBM Crosswalk'!$A$2:'TRM - TBM Crosswalk'!$I$1008,3,FALSE)="N/A","TBD","")</f>
        <v/>
      </c>
      <c r="F10142" t="str">
        <f>IF(VLOOKUP(TRM!A2394,'TRM - TBM Crosswalk'!$A$2:'TRM - TBM Crosswalk'!$I$1008,4,FALSE)=0,"",VLOOKUP(TRM!A2394,'TRM - TBM Crosswalk'!$A$2:'TRM - TBM Crosswalk'!$I$1008,4,FALSE))</f>
        <v/>
      </c>
      <c r="G10142" t="str">
        <f>IF(VLOOKUP(TRM!A2394,'TRM - TBM Crosswalk'!$A$2:'TRM - TBM Crosswalk'!$I$1008,5,FALSE)=0,"",VLOOKUP(TRM!A2394,'TRM - TBM Crosswalk'!$A$2:'TRM - TBM Crosswalk'!$I$1008,5,FALSE))</f>
        <v>Application</v>
      </c>
      <c r="H10142" t="str">
        <f>IF(VLOOKUP(TRM!A2394,'TRM - TBM Crosswalk'!$A$2:'TRM - TBM Crosswalk'!$I$1008,6,FALSE)=0,"",VLOOKUP(TRM!A2394,'TRM - TBM Crosswalk'!$A$2:'TRM - TBM Crosswalk'!$I$1008,6,FALSE))</f>
        <v>Application Development</v>
      </c>
      <c r="I10142" t="str">
        <f>IF(VLOOKUP(TRM!A2394,'TRM - TBM Crosswalk'!$A$2:'TRM - TBM Crosswalk'!$I$1008,7,FALSE)=0,"",VLOOKUP(TRM!A2394,'TRM - TBM Crosswalk'!$A$2:'TRM - TBM Crosswalk'!$I$1008,7,FALSE))</f>
        <v/>
      </c>
      <c r="J10142" t="str">
        <f>IF(VLOOKUP(TRM!A2394,'TRM - TBM Crosswalk'!$A$2:'TRM - TBM Crosswalk'!$I$1008,8,FALSE)=0,"",VLOOKUP(TRM!A2394,'TRM - TBM Crosswalk'!$A$2:'TRM - TBM Crosswalk'!$I$1008,8,FALSE))</f>
        <v/>
      </c>
      <c r="K10142" t="str">
        <f>IF(VLOOKUP(TRM!A2394,'TRM - TBM Crosswalk'!$A$2:'TRM - TBM Crosswalk'!$I$1008,9,FALSE)=0,"",VLOOKUP(TRM!A2394,'TRM - TBM Crosswalk'!$A$2:'TRM - TBM Crosswalk'!$I$1008,9,FALSE))</f>
        <v/>
      </c>
    </row>
    <row r="10143" spans="1:11" x14ac:dyDescent="0.45">
      <c r="A10143" t="str">
        <f>TRM!A2395</f>
        <v>A02.022.243</v>
      </c>
      <c r="B10143" t="str">
        <f>TRM!B2395</f>
        <v>Software Development Kit (SDK)#</v>
      </c>
      <c r="C10143" t="str">
        <f>TRM!C2395</f>
        <v>Microsoft .NET Compact Framework 2.0 SP2 | 2.0.7045</v>
      </c>
      <c r="D10143">
        <f>TRM!D2395</f>
        <v>0</v>
      </c>
      <c r="E10143" t="str">
        <f>IF(VLOOKUP(TRM!A2395,'TRM - TBM Crosswalk'!$A$2:'TRM - TBM Crosswalk'!$I$1008,3,FALSE)="N/A","TBD","")</f>
        <v/>
      </c>
      <c r="F10143" t="str">
        <f>IF(VLOOKUP(TRM!A2395,'TRM - TBM Crosswalk'!$A$2:'TRM - TBM Crosswalk'!$I$1008,4,FALSE)=0,"",VLOOKUP(TRM!A2395,'TRM - TBM Crosswalk'!$A$2:'TRM - TBM Crosswalk'!$I$1008,4,FALSE))</f>
        <v/>
      </c>
      <c r="G10143" t="str">
        <f>IF(VLOOKUP(TRM!A2395,'TRM - TBM Crosswalk'!$A$2:'TRM - TBM Crosswalk'!$I$1008,5,FALSE)=0,"",VLOOKUP(TRM!A2395,'TRM - TBM Crosswalk'!$A$2:'TRM - TBM Crosswalk'!$I$1008,5,FALSE))</f>
        <v>Application</v>
      </c>
      <c r="H10143" t="str">
        <f>IF(VLOOKUP(TRM!A2395,'TRM - TBM Crosswalk'!$A$2:'TRM - TBM Crosswalk'!$I$1008,6,FALSE)=0,"",VLOOKUP(TRM!A2395,'TRM - TBM Crosswalk'!$A$2:'TRM - TBM Crosswalk'!$I$1008,6,FALSE))</f>
        <v>Application Development</v>
      </c>
      <c r="I10143" t="str">
        <f>IF(VLOOKUP(TRM!A2395,'TRM - TBM Crosswalk'!$A$2:'TRM - TBM Crosswalk'!$I$1008,7,FALSE)=0,"",VLOOKUP(TRM!A2395,'TRM - TBM Crosswalk'!$A$2:'TRM - TBM Crosswalk'!$I$1008,7,FALSE))</f>
        <v/>
      </c>
      <c r="J10143" t="str">
        <f>IF(VLOOKUP(TRM!A2395,'TRM - TBM Crosswalk'!$A$2:'TRM - TBM Crosswalk'!$I$1008,8,FALSE)=0,"",VLOOKUP(TRM!A2395,'TRM - TBM Crosswalk'!$A$2:'TRM - TBM Crosswalk'!$I$1008,8,FALSE))</f>
        <v/>
      </c>
      <c r="K10143" t="str">
        <f>IF(VLOOKUP(TRM!A2395,'TRM - TBM Crosswalk'!$A$2:'TRM - TBM Crosswalk'!$I$1008,9,FALSE)=0,"",VLOOKUP(TRM!A2395,'TRM - TBM Crosswalk'!$A$2:'TRM - TBM Crosswalk'!$I$1008,9,FALSE))</f>
        <v/>
      </c>
    </row>
    <row r="10144" spans="1:11" x14ac:dyDescent="0.45">
      <c r="A10144" t="str">
        <f>TRM!A2555</f>
        <v>A02.022.243</v>
      </c>
      <c r="B10144" t="str">
        <f>TRM!B2555</f>
        <v>Software Development Kit (SDK)#</v>
      </c>
      <c r="C10144" t="str">
        <f>TRM!C2555</f>
        <v>Web Components</v>
      </c>
      <c r="D10144">
        <f>TRM!D2555</f>
        <v>0</v>
      </c>
      <c r="E10144" t="str">
        <f>IF(VLOOKUP(TRM!A2555,'TRM - TBM Crosswalk'!$A$2:'TRM - TBM Crosswalk'!$I$1008,3,FALSE)="N/A","TBD","")</f>
        <v/>
      </c>
      <c r="F10144" t="str">
        <f>IF(VLOOKUP(TRM!A2555,'TRM - TBM Crosswalk'!$A$2:'TRM - TBM Crosswalk'!$I$1008,4,FALSE)=0,"",VLOOKUP(TRM!A2555,'TRM - TBM Crosswalk'!$A$2:'TRM - TBM Crosswalk'!$I$1008,4,FALSE))</f>
        <v/>
      </c>
      <c r="G10144" t="str">
        <f>IF(VLOOKUP(TRM!A2555,'TRM - TBM Crosswalk'!$A$2:'TRM - TBM Crosswalk'!$I$1008,5,FALSE)=0,"",VLOOKUP(TRM!A2555,'TRM - TBM Crosswalk'!$A$2:'TRM - TBM Crosswalk'!$I$1008,5,FALSE))</f>
        <v>Application</v>
      </c>
      <c r="H10144" t="str">
        <f>IF(VLOOKUP(TRM!A2555,'TRM - TBM Crosswalk'!$A$2:'TRM - TBM Crosswalk'!$I$1008,6,FALSE)=0,"",VLOOKUP(TRM!A2555,'TRM - TBM Crosswalk'!$A$2:'TRM - TBM Crosswalk'!$I$1008,6,FALSE))</f>
        <v>Application Development</v>
      </c>
      <c r="I10144" t="str">
        <f>IF(VLOOKUP(TRM!A2555,'TRM - TBM Crosswalk'!$A$2:'TRM - TBM Crosswalk'!$I$1008,7,FALSE)=0,"",VLOOKUP(TRM!A2555,'TRM - TBM Crosswalk'!$A$2:'TRM - TBM Crosswalk'!$I$1008,7,FALSE))</f>
        <v/>
      </c>
      <c r="J10144" t="str">
        <f>IF(VLOOKUP(TRM!A2555,'TRM - TBM Crosswalk'!$A$2:'TRM - TBM Crosswalk'!$I$1008,8,FALSE)=0,"",VLOOKUP(TRM!A2555,'TRM - TBM Crosswalk'!$A$2:'TRM - TBM Crosswalk'!$I$1008,8,FALSE))</f>
        <v/>
      </c>
      <c r="K10144" t="str">
        <f>IF(VLOOKUP(TRM!A2555,'TRM - TBM Crosswalk'!$A$2:'TRM - TBM Crosswalk'!$I$1008,9,FALSE)=0,"",VLOOKUP(TRM!A2555,'TRM - TBM Crosswalk'!$A$2:'TRM - TBM Crosswalk'!$I$1008,9,FALSE))</f>
        <v/>
      </c>
    </row>
    <row r="10145" spans="1:11" x14ac:dyDescent="0.45">
      <c r="A10145" t="str">
        <f>TRM!A2852</f>
        <v>A02.023.260</v>
      </c>
      <c r="B10145" t="str">
        <f>TRM!B2852</f>
        <v>Document Imaging and OCR</v>
      </c>
      <c r="C10145" t="str">
        <f>TRM!C2852</f>
        <v>GTXRaster CAD PLUS 2018 | 21.0.0000</v>
      </c>
      <c r="D10145">
        <f>TRM!D2852</f>
        <v>0</v>
      </c>
      <c r="E10145" t="str">
        <f>IF(VLOOKUP(TRM!A2852,'TRM - TBM Crosswalk'!$A$2:'TRM - TBM Crosswalk'!$I$1008,3,FALSE)="N/A","TBD","")</f>
        <v/>
      </c>
      <c r="F10145" t="str">
        <f>IF(VLOOKUP(TRM!A2852,'TRM - TBM Crosswalk'!$A$2:'TRM - TBM Crosswalk'!$I$1008,4,FALSE)=0,"",VLOOKUP(TRM!A2852,'TRM - TBM Crosswalk'!$A$2:'TRM - TBM Crosswalk'!$I$1008,4,FALSE))</f>
        <v/>
      </c>
      <c r="G10145" t="str">
        <f>IF(VLOOKUP(TRM!A2852,'TRM - TBM Crosswalk'!$A$2:'TRM - TBM Crosswalk'!$I$1008,5,FALSE)=0,"",VLOOKUP(TRM!A2852,'TRM - TBM Crosswalk'!$A$2:'TRM - TBM Crosswalk'!$I$1008,5,FALSE))</f>
        <v/>
      </c>
      <c r="H10145" t="str">
        <f>IF(VLOOKUP(TRM!A2852,'TRM - TBM Crosswalk'!$A$2:'TRM - TBM Crosswalk'!$I$1008,6,FALSE)=0,"",VLOOKUP(TRM!A2852,'TRM - TBM Crosswalk'!$A$2:'TRM - TBM Crosswalk'!$I$1008,6,FALSE))</f>
        <v/>
      </c>
      <c r="I10145" t="str">
        <f>IF(VLOOKUP(TRM!A2852,'TRM - TBM Crosswalk'!$A$2:'TRM - TBM Crosswalk'!$I$1008,7,FALSE)=0,"",VLOOKUP(TRM!A2852,'TRM - TBM Crosswalk'!$A$2:'TRM - TBM Crosswalk'!$I$1008,7,FALSE))</f>
        <v>Platform Services</v>
      </c>
      <c r="J10145" t="str">
        <f>IF(VLOOKUP(TRM!A2852,'TRM - TBM Crosswalk'!$A$2:'TRM - TBM Crosswalk'!$I$1008,8,FALSE)=0,"",VLOOKUP(TRM!A2852,'TRM - TBM Crosswalk'!$A$2:'TRM - TBM Crosswalk'!$I$1008,8,FALSE))</f>
        <v>Applications Services</v>
      </c>
      <c r="K10145" t="str">
        <f>IF(VLOOKUP(TRM!A2852,'TRM - TBM Crosswalk'!$A$2:'TRM - TBM Crosswalk'!$I$1008,9,FALSE)=0,"",VLOOKUP(TRM!A2852,'TRM - TBM Crosswalk'!$A$2:'TRM - TBM Crosswalk'!$I$1008,9,FALSE))</f>
        <v>Content Management</v>
      </c>
    </row>
    <row r="10146" spans="1:11" x14ac:dyDescent="0.45">
      <c r="A10146" t="str">
        <f>TRM!A2857</f>
        <v>A02.023.260</v>
      </c>
      <c r="B10146" t="str">
        <f>TRM!B2857</f>
        <v>Document Imaging and OCR</v>
      </c>
      <c r="C10146" t="str">
        <f>TRM!C2857</f>
        <v>HP Easy Scan | 1.0.7.0</v>
      </c>
      <c r="D10146">
        <f>TRM!D2857</f>
        <v>0</v>
      </c>
      <c r="E10146" t="str">
        <f>IF(VLOOKUP(TRM!A2857,'TRM - TBM Crosswalk'!$A$2:'TRM - TBM Crosswalk'!$I$1008,3,FALSE)="N/A","TBD","")</f>
        <v/>
      </c>
      <c r="F10146" t="str">
        <f>IF(VLOOKUP(TRM!A2857,'TRM - TBM Crosswalk'!$A$2:'TRM - TBM Crosswalk'!$I$1008,4,FALSE)=0,"",VLOOKUP(TRM!A2857,'TRM - TBM Crosswalk'!$A$2:'TRM - TBM Crosswalk'!$I$1008,4,FALSE))</f>
        <v/>
      </c>
      <c r="G10146" t="str">
        <f>IF(VLOOKUP(TRM!A2857,'TRM - TBM Crosswalk'!$A$2:'TRM - TBM Crosswalk'!$I$1008,5,FALSE)=0,"",VLOOKUP(TRM!A2857,'TRM - TBM Crosswalk'!$A$2:'TRM - TBM Crosswalk'!$I$1008,5,FALSE))</f>
        <v/>
      </c>
      <c r="H10146" t="str">
        <f>IF(VLOOKUP(TRM!A2857,'TRM - TBM Crosswalk'!$A$2:'TRM - TBM Crosswalk'!$I$1008,6,FALSE)=0,"",VLOOKUP(TRM!A2857,'TRM - TBM Crosswalk'!$A$2:'TRM - TBM Crosswalk'!$I$1008,6,FALSE))</f>
        <v/>
      </c>
      <c r="I10146" t="str">
        <f>IF(VLOOKUP(TRM!A2857,'TRM - TBM Crosswalk'!$A$2:'TRM - TBM Crosswalk'!$I$1008,7,FALSE)=0,"",VLOOKUP(TRM!A2857,'TRM - TBM Crosswalk'!$A$2:'TRM - TBM Crosswalk'!$I$1008,7,FALSE))</f>
        <v>Platform Services</v>
      </c>
      <c r="J10146" t="str">
        <f>IF(VLOOKUP(TRM!A2857,'TRM - TBM Crosswalk'!$A$2:'TRM - TBM Crosswalk'!$I$1008,8,FALSE)=0,"",VLOOKUP(TRM!A2857,'TRM - TBM Crosswalk'!$A$2:'TRM - TBM Crosswalk'!$I$1008,8,FALSE))</f>
        <v>Applications Services</v>
      </c>
      <c r="K10146" t="str">
        <f>IF(VLOOKUP(TRM!A2857,'TRM - TBM Crosswalk'!$A$2:'TRM - TBM Crosswalk'!$I$1008,9,FALSE)=0,"",VLOOKUP(TRM!A2857,'TRM - TBM Crosswalk'!$A$2:'TRM - TBM Crosswalk'!$I$1008,9,FALSE))</f>
        <v>Content Management</v>
      </c>
    </row>
    <row r="10147" spans="1:11" x14ac:dyDescent="0.45">
      <c r="A10147" t="str">
        <f>TRM!A2971</f>
        <v>A02.023.260</v>
      </c>
      <c r="B10147" t="str">
        <f>TRM!B2971</f>
        <v>Document Imaging and OCR</v>
      </c>
      <c r="C10147" t="str">
        <f>TRM!C2971</f>
        <v>OneTouch 4 OCR Module 19.11 | 2.1.218.2121</v>
      </c>
      <c r="D10147">
        <f>TRM!D2971</f>
        <v>0</v>
      </c>
      <c r="E10147" t="str">
        <f>IF(VLOOKUP(TRM!A2971,'TRM - TBM Crosswalk'!$A$2:'TRM - TBM Crosswalk'!$I$1008,3,FALSE)="N/A","TBD","")</f>
        <v/>
      </c>
      <c r="F10147" t="str">
        <f>IF(VLOOKUP(TRM!A2971,'TRM - TBM Crosswalk'!$A$2:'TRM - TBM Crosswalk'!$I$1008,4,FALSE)=0,"",VLOOKUP(TRM!A2971,'TRM - TBM Crosswalk'!$A$2:'TRM - TBM Crosswalk'!$I$1008,4,FALSE))</f>
        <v/>
      </c>
      <c r="G10147" t="str">
        <f>IF(VLOOKUP(TRM!A2971,'TRM - TBM Crosswalk'!$A$2:'TRM - TBM Crosswalk'!$I$1008,5,FALSE)=0,"",VLOOKUP(TRM!A2971,'TRM - TBM Crosswalk'!$A$2:'TRM - TBM Crosswalk'!$I$1008,5,FALSE))</f>
        <v/>
      </c>
      <c r="H10147" t="str">
        <f>IF(VLOOKUP(TRM!A2971,'TRM - TBM Crosswalk'!$A$2:'TRM - TBM Crosswalk'!$I$1008,6,FALSE)=0,"",VLOOKUP(TRM!A2971,'TRM - TBM Crosswalk'!$A$2:'TRM - TBM Crosswalk'!$I$1008,6,FALSE))</f>
        <v/>
      </c>
      <c r="I10147" t="str">
        <f>IF(VLOOKUP(TRM!A2971,'TRM - TBM Crosswalk'!$A$2:'TRM - TBM Crosswalk'!$I$1008,7,FALSE)=0,"",VLOOKUP(TRM!A2971,'TRM - TBM Crosswalk'!$A$2:'TRM - TBM Crosswalk'!$I$1008,7,FALSE))</f>
        <v>Platform Services</v>
      </c>
      <c r="J10147" t="str">
        <f>IF(VLOOKUP(TRM!A2971,'TRM - TBM Crosswalk'!$A$2:'TRM - TBM Crosswalk'!$I$1008,8,FALSE)=0,"",VLOOKUP(TRM!A2971,'TRM - TBM Crosswalk'!$A$2:'TRM - TBM Crosswalk'!$I$1008,8,FALSE))</f>
        <v>Applications Services</v>
      </c>
      <c r="K10147" t="str">
        <f>IF(VLOOKUP(TRM!A2971,'TRM - TBM Crosswalk'!$A$2:'TRM - TBM Crosswalk'!$I$1008,9,FALSE)=0,"",VLOOKUP(TRM!A2971,'TRM - TBM Crosswalk'!$A$2:'TRM - TBM Crosswalk'!$I$1008,9,FALSE))</f>
        <v>Content Management</v>
      </c>
    </row>
    <row r="10148" spans="1:11" x14ac:dyDescent="0.45">
      <c r="A10148" t="str">
        <f>TRM!A2984</f>
        <v>A02.023.260</v>
      </c>
      <c r="B10148" t="str">
        <f>TRM!B2984</f>
        <v>Document Imaging and OCR</v>
      </c>
      <c r="C10148" t="str">
        <f>TRM!C2984</f>
        <v>OneTouch 4.6 | 4.6.2014.9305</v>
      </c>
      <c r="D10148">
        <f>TRM!D2984</f>
        <v>0</v>
      </c>
      <c r="E10148" t="str">
        <f>IF(VLOOKUP(TRM!A2984,'TRM - TBM Crosswalk'!$A$2:'TRM - TBM Crosswalk'!$I$1008,3,FALSE)="N/A","TBD","")</f>
        <v/>
      </c>
      <c r="F10148" t="str">
        <f>IF(VLOOKUP(TRM!A2984,'TRM - TBM Crosswalk'!$A$2:'TRM - TBM Crosswalk'!$I$1008,4,FALSE)=0,"",VLOOKUP(TRM!A2984,'TRM - TBM Crosswalk'!$A$2:'TRM - TBM Crosswalk'!$I$1008,4,FALSE))</f>
        <v/>
      </c>
      <c r="G10148" t="str">
        <f>IF(VLOOKUP(TRM!A2984,'TRM - TBM Crosswalk'!$A$2:'TRM - TBM Crosswalk'!$I$1008,5,FALSE)=0,"",VLOOKUP(TRM!A2984,'TRM - TBM Crosswalk'!$A$2:'TRM - TBM Crosswalk'!$I$1008,5,FALSE))</f>
        <v/>
      </c>
      <c r="H10148" t="str">
        <f>IF(VLOOKUP(TRM!A2984,'TRM - TBM Crosswalk'!$A$2:'TRM - TBM Crosswalk'!$I$1008,6,FALSE)=0,"",VLOOKUP(TRM!A2984,'TRM - TBM Crosswalk'!$A$2:'TRM - TBM Crosswalk'!$I$1008,6,FALSE))</f>
        <v/>
      </c>
      <c r="I10148" t="str">
        <f>IF(VLOOKUP(TRM!A2984,'TRM - TBM Crosswalk'!$A$2:'TRM - TBM Crosswalk'!$I$1008,7,FALSE)=0,"",VLOOKUP(TRM!A2984,'TRM - TBM Crosswalk'!$A$2:'TRM - TBM Crosswalk'!$I$1008,7,FALSE))</f>
        <v>Platform Services</v>
      </c>
      <c r="J10148" t="str">
        <f>IF(VLOOKUP(TRM!A2984,'TRM - TBM Crosswalk'!$A$2:'TRM - TBM Crosswalk'!$I$1008,8,FALSE)=0,"",VLOOKUP(TRM!A2984,'TRM - TBM Crosswalk'!$A$2:'TRM - TBM Crosswalk'!$I$1008,8,FALSE))</f>
        <v>Applications Services</v>
      </c>
      <c r="K10148" t="str">
        <f>IF(VLOOKUP(TRM!A2984,'TRM - TBM Crosswalk'!$A$2:'TRM - TBM Crosswalk'!$I$1008,9,FALSE)=0,"",VLOOKUP(TRM!A2984,'TRM - TBM Crosswalk'!$A$2:'TRM - TBM Crosswalk'!$I$1008,9,FALSE))</f>
        <v>Content Management</v>
      </c>
    </row>
    <row r="10149" spans="1:11" x14ac:dyDescent="0.45">
      <c r="A10149" t="str">
        <f>TRM!A2985</f>
        <v>A02.023.260</v>
      </c>
      <c r="B10149" t="str">
        <f>TRM!B2985</f>
        <v>Document Imaging and OCR</v>
      </c>
      <c r="C10149" t="str">
        <f>TRM!C2985</f>
        <v>OneTouch 4.6 | 4.6.2716.11040</v>
      </c>
      <c r="D10149">
        <f>TRM!D2985</f>
        <v>0</v>
      </c>
      <c r="E10149" t="str">
        <f>IF(VLOOKUP(TRM!A2985,'TRM - TBM Crosswalk'!$A$2:'TRM - TBM Crosswalk'!$I$1008,3,FALSE)="N/A","TBD","")</f>
        <v/>
      </c>
      <c r="F10149" t="str">
        <f>IF(VLOOKUP(TRM!A2985,'TRM - TBM Crosswalk'!$A$2:'TRM - TBM Crosswalk'!$I$1008,4,FALSE)=0,"",VLOOKUP(TRM!A2985,'TRM - TBM Crosswalk'!$A$2:'TRM - TBM Crosswalk'!$I$1008,4,FALSE))</f>
        <v/>
      </c>
      <c r="G10149" t="str">
        <f>IF(VLOOKUP(TRM!A2985,'TRM - TBM Crosswalk'!$A$2:'TRM - TBM Crosswalk'!$I$1008,5,FALSE)=0,"",VLOOKUP(TRM!A2985,'TRM - TBM Crosswalk'!$A$2:'TRM - TBM Crosswalk'!$I$1008,5,FALSE))</f>
        <v/>
      </c>
      <c r="H10149" t="str">
        <f>IF(VLOOKUP(TRM!A2985,'TRM - TBM Crosswalk'!$A$2:'TRM - TBM Crosswalk'!$I$1008,6,FALSE)=0,"",VLOOKUP(TRM!A2985,'TRM - TBM Crosswalk'!$A$2:'TRM - TBM Crosswalk'!$I$1008,6,FALSE))</f>
        <v/>
      </c>
      <c r="I10149" t="str">
        <f>IF(VLOOKUP(TRM!A2985,'TRM - TBM Crosswalk'!$A$2:'TRM - TBM Crosswalk'!$I$1008,7,FALSE)=0,"",VLOOKUP(TRM!A2985,'TRM - TBM Crosswalk'!$A$2:'TRM - TBM Crosswalk'!$I$1008,7,FALSE))</f>
        <v>Platform Services</v>
      </c>
      <c r="J10149" t="str">
        <f>IF(VLOOKUP(TRM!A2985,'TRM - TBM Crosswalk'!$A$2:'TRM - TBM Crosswalk'!$I$1008,8,FALSE)=0,"",VLOOKUP(TRM!A2985,'TRM - TBM Crosswalk'!$A$2:'TRM - TBM Crosswalk'!$I$1008,8,FALSE))</f>
        <v>Applications Services</v>
      </c>
      <c r="K10149" t="str">
        <f>IF(VLOOKUP(TRM!A2985,'TRM - TBM Crosswalk'!$A$2:'TRM - TBM Crosswalk'!$I$1008,9,FALSE)=0,"",VLOOKUP(TRM!A2985,'TRM - TBM Crosswalk'!$A$2:'TRM - TBM Crosswalk'!$I$1008,9,FALSE))</f>
        <v>Content Management</v>
      </c>
    </row>
    <row r="10150" spans="1:11" x14ac:dyDescent="0.45">
      <c r="A10150" t="str">
        <f>TRM!A2986</f>
        <v>A02.023.260</v>
      </c>
      <c r="B10150" t="str">
        <f>TRM!B2986</f>
        <v>Document Imaging and OCR</v>
      </c>
      <c r="C10150" t="str">
        <f>TRM!C2986</f>
        <v>OneTouch 4.6 | 4.6.2917.9207</v>
      </c>
      <c r="D10150">
        <f>TRM!D2986</f>
        <v>0</v>
      </c>
      <c r="E10150" t="str">
        <f>IF(VLOOKUP(TRM!A2986,'TRM - TBM Crosswalk'!$A$2:'TRM - TBM Crosswalk'!$I$1008,3,FALSE)="N/A","TBD","")</f>
        <v/>
      </c>
      <c r="F10150" t="str">
        <f>IF(VLOOKUP(TRM!A2986,'TRM - TBM Crosswalk'!$A$2:'TRM - TBM Crosswalk'!$I$1008,4,FALSE)=0,"",VLOOKUP(TRM!A2986,'TRM - TBM Crosswalk'!$A$2:'TRM - TBM Crosswalk'!$I$1008,4,FALSE))</f>
        <v/>
      </c>
      <c r="G10150" t="str">
        <f>IF(VLOOKUP(TRM!A2986,'TRM - TBM Crosswalk'!$A$2:'TRM - TBM Crosswalk'!$I$1008,5,FALSE)=0,"",VLOOKUP(TRM!A2986,'TRM - TBM Crosswalk'!$A$2:'TRM - TBM Crosswalk'!$I$1008,5,FALSE))</f>
        <v/>
      </c>
      <c r="H10150" t="str">
        <f>IF(VLOOKUP(TRM!A2986,'TRM - TBM Crosswalk'!$A$2:'TRM - TBM Crosswalk'!$I$1008,6,FALSE)=0,"",VLOOKUP(TRM!A2986,'TRM - TBM Crosswalk'!$A$2:'TRM - TBM Crosswalk'!$I$1008,6,FALSE))</f>
        <v/>
      </c>
      <c r="I10150" t="str">
        <f>IF(VLOOKUP(TRM!A2986,'TRM - TBM Crosswalk'!$A$2:'TRM - TBM Crosswalk'!$I$1008,7,FALSE)=0,"",VLOOKUP(TRM!A2986,'TRM - TBM Crosswalk'!$A$2:'TRM - TBM Crosswalk'!$I$1008,7,FALSE))</f>
        <v>Platform Services</v>
      </c>
      <c r="J10150" t="str">
        <f>IF(VLOOKUP(TRM!A2986,'TRM - TBM Crosswalk'!$A$2:'TRM - TBM Crosswalk'!$I$1008,8,FALSE)=0,"",VLOOKUP(TRM!A2986,'TRM - TBM Crosswalk'!$A$2:'TRM - TBM Crosswalk'!$I$1008,8,FALSE))</f>
        <v>Applications Services</v>
      </c>
      <c r="K10150" t="str">
        <f>IF(VLOOKUP(TRM!A2986,'TRM - TBM Crosswalk'!$A$2:'TRM - TBM Crosswalk'!$I$1008,9,FALSE)=0,"",VLOOKUP(TRM!A2986,'TRM - TBM Crosswalk'!$A$2:'TRM - TBM Crosswalk'!$I$1008,9,FALSE))</f>
        <v>Content Management</v>
      </c>
    </row>
    <row r="10151" spans="1:11" x14ac:dyDescent="0.45">
      <c r="A10151" t="str">
        <f>TRM!A2996</f>
        <v>A02.023.260</v>
      </c>
      <c r="B10151" t="str">
        <f>TRM!B2996</f>
        <v>Document Imaging and OCR</v>
      </c>
      <c r="C10151" t="str">
        <f>TRM!C2996</f>
        <v>OpenSSL 1.0.2s Light (64-bit)</v>
      </c>
      <c r="D10151">
        <f>TRM!D2996</f>
        <v>0</v>
      </c>
      <c r="E10151" t="str">
        <f>IF(VLOOKUP(TRM!A2996,'TRM - TBM Crosswalk'!$A$2:'TRM - TBM Crosswalk'!$I$1008,3,FALSE)="N/A","TBD","")</f>
        <v/>
      </c>
      <c r="F10151" t="str">
        <f>IF(VLOOKUP(TRM!A2996,'TRM - TBM Crosswalk'!$A$2:'TRM - TBM Crosswalk'!$I$1008,4,FALSE)=0,"",VLOOKUP(TRM!A2996,'TRM - TBM Crosswalk'!$A$2:'TRM - TBM Crosswalk'!$I$1008,4,FALSE))</f>
        <v/>
      </c>
      <c r="G10151" t="str">
        <f>IF(VLOOKUP(TRM!A2996,'TRM - TBM Crosswalk'!$A$2:'TRM - TBM Crosswalk'!$I$1008,5,FALSE)=0,"",VLOOKUP(TRM!A2996,'TRM - TBM Crosswalk'!$A$2:'TRM - TBM Crosswalk'!$I$1008,5,FALSE))</f>
        <v/>
      </c>
      <c r="H10151" t="str">
        <f>IF(VLOOKUP(TRM!A2996,'TRM - TBM Crosswalk'!$A$2:'TRM - TBM Crosswalk'!$I$1008,6,FALSE)=0,"",VLOOKUP(TRM!A2996,'TRM - TBM Crosswalk'!$A$2:'TRM - TBM Crosswalk'!$I$1008,6,FALSE))</f>
        <v/>
      </c>
      <c r="I10151" t="str">
        <f>IF(VLOOKUP(TRM!A2996,'TRM - TBM Crosswalk'!$A$2:'TRM - TBM Crosswalk'!$I$1008,7,FALSE)=0,"",VLOOKUP(TRM!A2996,'TRM - TBM Crosswalk'!$A$2:'TRM - TBM Crosswalk'!$I$1008,7,FALSE))</f>
        <v>Platform Services</v>
      </c>
      <c r="J10151" t="str">
        <f>IF(VLOOKUP(TRM!A2996,'TRM - TBM Crosswalk'!$A$2:'TRM - TBM Crosswalk'!$I$1008,8,FALSE)=0,"",VLOOKUP(TRM!A2996,'TRM - TBM Crosswalk'!$A$2:'TRM - TBM Crosswalk'!$I$1008,8,FALSE))</f>
        <v>Applications Services</v>
      </c>
      <c r="K10151" t="str">
        <f>IF(VLOOKUP(TRM!A2996,'TRM - TBM Crosswalk'!$A$2:'TRM - TBM Crosswalk'!$I$1008,9,FALSE)=0,"",VLOOKUP(TRM!A2996,'TRM - TBM Crosswalk'!$A$2:'TRM - TBM Crosswalk'!$I$1008,9,FALSE))</f>
        <v>Content Management</v>
      </c>
    </row>
    <row r="10152" spans="1:11" x14ac:dyDescent="0.45">
      <c r="A10152" t="str">
        <f>TRM!A3014</f>
        <v>A02.023.260</v>
      </c>
      <c r="B10152" t="str">
        <f>TRM!B3014</f>
        <v>Document Imaging and OCR</v>
      </c>
      <c r="C10152" t="str">
        <f>TRM!C3014</f>
        <v>Panasonic Scanner Manuals | 1.00.001</v>
      </c>
      <c r="D10152">
        <f>TRM!D3014</f>
        <v>0</v>
      </c>
      <c r="E10152" t="str">
        <f>IF(VLOOKUP(TRM!A3014,'TRM - TBM Crosswalk'!$A$2:'TRM - TBM Crosswalk'!$I$1008,3,FALSE)="N/A","TBD","")</f>
        <v/>
      </c>
      <c r="F10152" t="str">
        <f>IF(VLOOKUP(TRM!A3014,'TRM - TBM Crosswalk'!$A$2:'TRM - TBM Crosswalk'!$I$1008,4,FALSE)=0,"",VLOOKUP(TRM!A3014,'TRM - TBM Crosswalk'!$A$2:'TRM - TBM Crosswalk'!$I$1008,4,FALSE))</f>
        <v/>
      </c>
      <c r="G10152" t="str">
        <f>IF(VLOOKUP(TRM!A3014,'TRM - TBM Crosswalk'!$A$2:'TRM - TBM Crosswalk'!$I$1008,5,FALSE)=0,"",VLOOKUP(TRM!A3014,'TRM - TBM Crosswalk'!$A$2:'TRM - TBM Crosswalk'!$I$1008,5,FALSE))</f>
        <v/>
      </c>
      <c r="H10152" t="str">
        <f>IF(VLOOKUP(TRM!A3014,'TRM - TBM Crosswalk'!$A$2:'TRM - TBM Crosswalk'!$I$1008,6,FALSE)=0,"",VLOOKUP(TRM!A3014,'TRM - TBM Crosswalk'!$A$2:'TRM - TBM Crosswalk'!$I$1008,6,FALSE))</f>
        <v/>
      </c>
      <c r="I10152" t="str">
        <f>IF(VLOOKUP(TRM!A3014,'TRM - TBM Crosswalk'!$A$2:'TRM - TBM Crosswalk'!$I$1008,7,FALSE)=0,"",VLOOKUP(TRM!A3014,'TRM - TBM Crosswalk'!$A$2:'TRM - TBM Crosswalk'!$I$1008,7,FALSE))</f>
        <v>Platform Services</v>
      </c>
      <c r="J10152" t="str">
        <f>IF(VLOOKUP(TRM!A3014,'TRM - TBM Crosswalk'!$A$2:'TRM - TBM Crosswalk'!$I$1008,8,FALSE)=0,"",VLOOKUP(TRM!A3014,'TRM - TBM Crosswalk'!$A$2:'TRM - TBM Crosswalk'!$I$1008,8,FALSE))</f>
        <v>Applications Services</v>
      </c>
      <c r="K10152" t="str">
        <f>IF(VLOOKUP(TRM!A3014,'TRM - TBM Crosswalk'!$A$2:'TRM - TBM Crosswalk'!$I$1008,9,FALSE)=0,"",VLOOKUP(TRM!A3014,'TRM - TBM Crosswalk'!$A$2:'TRM - TBM Crosswalk'!$I$1008,9,FALSE))</f>
        <v>Content Management</v>
      </c>
    </row>
    <row r="10153" spans="1:11" x14ac:dyDescent="0.45">
      <c r="A10153" t="str">
        <f>TRM!A3015</f>
        <v>A02.023.260</v>
      </c>
      <c r="B10153" t="str">
        <f>TRM!B3015</f>
        <v>Document Imaging and OCR</v>
      </c>
      <c r="C10153" t="str">
        <f>TRM!C3015</f>
        <v>Panasonic Scanner User Utility | 6.12</v>
      </c>
      <c r="D10153">
        <f>TRM!D3015</f>
        <v>0</v>
      </c>
      <c r="E10153" t="str">
        <f>IF(VLOOKUP(TRM!A3015,'TRM - TBM Crosswalk'!$A$2:'TRM - TBM Crosswalk'!$I$1008,3,FALSE)="N/A","TBD","")</f>
        <v/>
      </c>
      <c r="F10153" t="str">
        <f>IF(VLOOKUP(TRM!A3015,'TRM - TBM Crosswalk'!$A$2:'TRM - TBM Crosswalk'!$I$1008,4,FALSE)=0,"",VLOOKUP(TRM!A3015,'TRM - TBM Crosswalk'!$A$2:'TRM - TBM Crosswalk'!$I$1008,4,FALSE))</f>
        <v/>
      </c>
      <c r="G10153" t="str">
        <f>IF(VLOOKUP(TRM!A3015,'TRM - TBM Crosswalk'!$A$2:'TRM - TBM Crosswalk'!$I$1008,5,FALSE)=0,"",VLOOKUP(TRM!A3015,'TRM - TBM Crosswalk'!$A$2:'TRM - TBM Crosswalk'!$I$1008,5,FALSE))</f>
        <v/>
      </c>
      <c r="H10153" t="str">
        <f>IF(VLOOKUP(TRM!A3015,'TRM - TBM Crosswalk'!$A$2:'TRM - TBM Crosswalk'!$I$1008,6,FALSE)=0,"",VLOOKUP(TRM!A3015,'TRM - TBM Crosswalk'!$A$2:'TRM - TBM Crosswalk'!$I$1008,6,FALSE))</f>
        <v/>
      </c>
      <c r="I10153" t="str">
        <f>IF(VLOOKUP(TRM!A3015,'TRM - TBM Crosswalk'!$A$2:'TRM - TBM Crosswalk'!$I$1008,7,FALSE)=0,"",VLOOKUP(TRM!A3015,'TRM - TBM Crosswalk'!$A$2:'TRM - TBM Crosswalk'!$I$1008,7,FALSE))</f>
        <v>Platform Services</v>
      </c>
      <c r="J10153" t="str">
        <f>IF(VLOOKUP(TRM!A3015,'TRM - TBM Crosswalk'!$A$2:'TRM - TBM Crosswalk'!$I$1008,8,FALSE)=0,"",VLOOKUP(TRM!A3015,'TRM - TBM Crosswalk'!$A$2:'TRM - TBM Crosswalk'!$I$1008,8,FALSE))</f>
        <v>Applications Services</v>
      </c>
      <c r="K10153" t="str">
        <f>IF(VLOOKUP(TRM!A3015,'TRM - TBM Crosswalk'!$A$2:'TRM - TBM Crosswalk'!$I$1008,9,FALSE)=0,"",VLOOKUP(TRM!A3015,'TRM - TBM Crosswalk'!$A$2:'TRM - TBM Crosswalk'!$I$1008,9,FALSE))</f>
        <v>Content Management</v>
      </c>
    </row>
    <row r="10154" spans="1:11" x14ac:dyDescent="0.45">
      <c r="A10154" t="str">
        <f>TRM!A3016</f>
        <v>A02.023.260</v>
      </c>
      <c r="B10154" t="str">
        <f>TRM!B3016</f>
        <v>Document Imaging and OCR</v>
      </c>
      <c r="C10154" t="str">
        <f>TRM!C3016</f>
        <v>Panasonic Scanner User Utility | 6.13</v>
      </c>
      <c r="D10154">
        <f>TRM!D3016</f>
        <v>0</v>
      </c>
      <c r="E10154" t="str">
        <f>IF(VLOOKUP(TRM!A3016,'TRM - TBM Crosswalk'!$A$2:'TRM - TBM Crosswalk'!$I$1008,3,FALSE)="N/A","TBD","")</f>
        <v/>
      </c>
      <c r="F10154" t="str">
        <f>IF(VLOOKUP(TRM!A3016,'TRM - TBM Crosswalk'!$A$2:'TRM - TBM Crosswalk'!$I$1008,4,FALSE)=0,"",VLOOKUP(TRM!A3016,'TRM - TBM Crosswalk'!$A$2:'TRM - TBM Crosswalk'!$I$1008,4,FALSE))</f>
        <v/>
      </c>
      <c r="G10154" t="str">
        <f>IF(VLOOKUP(TRM!A3016,'TRM - TBM Crosswalk'!$A$2:'TRM - TBM Crosswalk'!$I$1008,5,FALSE)=0,"",VLOOKUP(TRM!A3016,'TRM - TBM Crosswalk'!$A$2:'TRM - TBM Crosswalk'!$I$1008,5,FALSE))</f>
        <v/>
      </c>
      <c r="H10154" t="str">
        <f>IF(VLOOKUP(TRM!A3016,'TRM - TBM Crosswalk'!$A$2:'TRM - TBM Crosswalk'!$I$1008,6,FALSE)=0,"",VLOOKUP(TRM!A3016,'TRM - TBM Crosswalk'!$A$2:'TRM - TBM Crosswalk'!$I$1008,6,FALSE))</f>
        <v/>
      </c>
      <c r="I10154" t="str">
        <f>IF(VLOOKUP(TRM!A3016,'TRM - TBM Crosswalk'!$A$2:'TRM - TBM Crosswalk'!$I$1008,7,FALSE)=0,"",VLOOKUP(TRM!A3016,'TRM - TBM Crosswalk'!$A$2:'TRM - TBM Crosswalk'!$I$1008,7,FALSE))</f>
        <v>Platform Services</v>
      </c>
      <c r="J10154" t="str">
        <f>IF(VLOOKUP(TRM!A3016,'TRM - TBM Crosswalk'!$A$2:'TRM - TBM Crosswalk'!$I$1008,8,FALSE)=0,"",VLOOKUP(TRM!A3016,'TRM - TBM Crosswalk'!$A$2:'TRM - TBM Crosswalk'!$I$1008,8,FALSE))</f>
        <v>Applications Services</v>
      </c>
      <c r="K10154" t="str">
        <f>IF(VLOOKUP(TRM!A3016,'TRM - TBM Crosswalk'!$A$2:'TRM - TBM Crosswalk'!$I$1008,9,FALSE)=0,"",VLOOKUP(TRM!A3016,'TRM - TBM Crosswalk'!$A$2:'TRM - TBM Crosswalk'!$I$1008,9,FALSE))</f>
        <v>Content Management</v>
      </c>
    </row>
    <row r="10155" spans="1:11" x14ac:dyDescent="0.45">
      <c r="A10155" t="str">
        <f>TRM!A3017</f>
        <v>A02.023.260</v>
      </c>
      <c r="B10155" t="str">
        <f>TRM!B3017</f>
        <v>Document Imaging and OCR</v>
      </c>
      <c r="C10155" t="str">
        <f>TRM!C3017</f>
        <v>Panasonic Scanner User Utility | 6.14</v>
      </c>
      <c r="D10155">
        <f>TRM!D3017</f>
        <v>0</v>
      </c>
      <c r="E10155" t="str">
        <f>IF(VLOOKUP(TRM!A3017,'TRM - TBM Crosswalk'!$A$2:'TRM - TBM Crosswalk'!$I$1008,3,FALSE)="N/A","TBD","")</f>
        <v/>
      </c>
      <c r="F10155" t="str">
        <f>IF(VLOOKUP(TRM!A3017,'TRM - TBM Crosswalk'!$A$2:'TRM - TBM Crosswalk'!$I$1008,4,FALSE)=0,"",VLOOKUP(TRM!A3017,'TRM - TBM Crosswalk'!$A$2:'TRM - TBM Crosswalk'!$I$1008,4,FALSE))</f>
        <v/>
      </c>
      <c r="G10155" t="str">
        <f>IF(VLOOKUP(TRM!A3017,'TRM - TBM Crosswalk'!$A$2:'TRM - TBM Crosswalk'!$I$1008,5,FALSE)=0,"",VLOOKUP(TRM!A3017,'TRM - TBM Crosswalk'!$A$2:'TRM - TBM Crosswalk'!$I$1008,5,FALSE))</f>
        <v/>
      </c>
      <c r="H10155" t="str">
        <f>IF(VLOOKUP(TRM!A3017,'TRM - TBM Crosswalk'!$A$2:'TRM - TBM Crosswalk'!$I$1008,6,FALSE)=0,"",VLOOKUP(TRM!A3017,'TRM - TBM Crosswalk'!$A$2:'TRM - TBM Crosswalk'!$I$1008,6,FALSE))</f>
        <v/>
      </c>
      <c r="I10155" t="str">
        <f>IF(VLOOKUP(TRM!A3017,'TRM - TBM Crosswalk'!$A$2:'TRM - TBM Crosswalk'!$I$1008,7,FALSE)=0,"",VLOOKUP(TRM!A3017,'TRM - TBM Crosswalk'!$A$2:'TRM - TBM Crosswalk'!$I$1008,7,FALSE))</f>
        <v>Platform Services</v>
      </c>
      <c r="J10155" t="str">
        <f>IF(VLOOKUP(TRM!A3017,'TRM - TBM Crosswalk'!$A$2:'TRM - TBM Crosswalk'!$I$1008,8,FALSE)=0,"",VLOOKUP(TRM!A3017,'TRM - TBM Crosswalk'!$A$2:'TRM - TBM Crosswalk'!$I$1008,8,FALSE))</f>
        <v>Applications Services</v>
      </c>
      <c r="K10155" t="str">
        <f>IF(VLOOKUP(TRM!A3017,'TRM - TBM Crosswalk'!$A$2:'TRM - TBM Crosswalk'!$I$1008,9,FALSE)=0,"",VLOOKUP(TRM!A3017,'TRM - TBM Crosswalk'!$A$2:'TRM - TBM Crosswalk'!$I$1008,9,FALSE))</f>
        <v>Content Management</v>
      </c>
    </row>
    <row r="10156" spans="1:11" x14ac:dyDescent="0.45">
      <c r="A10156" t="str">
        <f>TRM!A3018</f>
        <v>A02.023.260</v>
      </c>
      <c r="B10156" t="str">
        <f>TRM!B3018</f>
        <v>Document Imaging and OCR</v>
      </c>
      <c r="C10156" t="str">
        <f>TRM!C3018</f>
        <v>Panasonic Scanner User Utility | 7.0</v>
      </c>
      <c r="D10156">
        <f>TRM!D3018</f>
        <v>0</v>
      </c>
      <c r="E10156" t="str">
        <f>IF(VLOOKUP(TRM!A3018,'TRM - TBM Crosswalk'!$A$2:'TRM - TBM Crosswalk'!$I$1008,3,FALSE)="N/A","TBD","")</f>
        <v/>
      </c>
      <c r="F10156" t="str">
        <f>IF(VLOOKUP(TRM!A3018,'TRM - TBM Crosswalk'!$A$2:'TRM - TBM Crosswalk'!$I$1008,4,FALSE)=0,"",VLOOKUP(TRM!A3018,'TRM - TBM Crosswalk'!$A$2:'TRM - TBM Crosswalk'!$I$1008,4,FALSE))</f>
        <v/>
      </c>
      <c r="G10156" t="str">
        <f>IF(VLOOKUP(TRM!A3018,'TRM - TBM Crosswalk'!$A$2:'TRM - TBM Crosswalk'!$I$1008,5,FALSE)=0,"",VLOOKUP(TRM!A3018,'TRM - TBM Crosswalk'!$A$2:'TRM - TBM Crosswalk'!$I$1008,5,FALSE))</f>
        <v/>
      </c>
      <c r="H10156" t="str">
        <f>IF(VLOOKUP(TRM!A3018,'TRM - TBM Crosswalk'!$A$2:'TRM - TBM Crosswalk'!$I$1008,6,FALSE)=0,"",VLOOKUP(TRM!A3018,'TRM - TBM Crosswalk'!$A$2:'TRM - TBM Crosswalk'!$I$1008,6,FALSE))</f>
        <v/>
      </c>
      <c r="I10156" t="str">
        <f>IF(VLOOKUP(TRM!A3018,'TRM - TBM Crosswalk'!$A$2:'TRM - TBM Crosswalk'!$I$1008,7,FALSE)=0,"",VLOOKUP(TRM!A3018,'TRM - TBM Crosswalk'!$A$2:'TRM - TBM Crosswalk'!$I$1008,7,FALSE))</f>
        <v>Platform Services</v>
      </c>
      <c r="J10156" t="str">
        <f>IF(VLOOKUP(TRM!A3018,'TRM - TBM Crosswalk'!$A$2:'TRM - TBM Crosswalk'!$I$1008,8,FALSE)=0,"",VLOOKUP(TRM!A3018,'TRM - TBM Crosswalk'!$A$2:'TRM - TBM Crosswalk'!$I$1008,8,FALSE))</f>
        <v>Applications Services</v>
      </c>
      <c r="K10156" t="str">
        <f>IF(VLOOKUP(TRM!A3018,'TRM - TBM Crosswalk'!$A$2:'TRM - TBM Crosswalk'!$I$1008,9,FALSE)=0,"",VLOOKUP(TRM!A3018,'TRM - TBM Crosswalk'!$A$2:'TRM - TBM Crosswalk'!$I$1008,9,FALSE))</f>
        <v>Content Management</v>
      </c>
    </row>
    <row r="10157" spans="1:11" x14ac:dyDescent="0.45">
      <c r="A10157" t="str">
        <f>TRM!A3019</f>
        <v>A02.023.260</v>
      </c>
      <c r="B10157" t="str">
        <f>TRM!B3019</f>
        <v>Document Imaging and OCR</v>
      </c>
      <c r="C10157" t="str">
        <f>TRM!C3019</f>
        <v>Panasonic Scanner User Utility | 7.1</v>
      </c>
      <c r="D10157">
        <f>TRM!D3019</f>
        <v>0</v>
      </c>
      <c r="E10157" t="str">
        <f>IF(VLOOKUP(TRM!A3019,'TRM - TBM Crosswalk'!$A$2:'TRM - TBM Crosswalk'!$I$1008,3,FALSE)="N/A","TBD","")</f>
        <v/>
      </c>
      <c r="F10157" t="str">
        <f>IF(VLOOKUP(TRM!A3019,'TRM - TBM Crosswalk'!$A$2:'TRM - TBM Crosswalk'!$I$1008,4,FALSE)=0,"",VLOOKUP(TRM!A3019,'TRM - TBM Crosswalk'!$A$2:'TRM - TBM Crosswalk'!$I$1008,4,FALSE))</f>
        <v/>
      </c>
      <c r="G10157" t="str">
        <f>IF(VLOOKUP(TRM!A3019,'TRM - TBM Crosswalk'!$A$2:'TRM - TBM Crosswalk'!$I$1008,5,FALSE)=0,"",VLOOKUP(TRM!A3019,'TRM - TBM Crosswalk'!$A$2:'TRM - TBM Crosswalk'!$I$1008,5,FALSE))</f>
        <v/>
      </c>
      <c r="H10157" t="str">
        <f>IF(VLOOKUP(TRM!A3019,'TRM - TBM Crosswalk'!$A$2:'TRM - TBM Crosswalk'!$I$1008,6,FALSE)=0,"",VLOOKUP(TRM!A3019,'TRM - TBM Crosswalk'!$A$2:'TRM - TBM Crosswalk'!$I$1008,6,FALSE))</f>
        <v/>
      </c>
      <c r="I10157" t="str">
        <f>IF(VLOOKUP(TRM!A3019,'TRM - TBM Crosswalk'!$A$2:'TRM - TBM Crosswalk'!$I$1008,7,FALSE)=0,"",VLOOKUP(TRM!A3019,'TRM - TBM Crosswalk'!$A$2:'TRM - TBM Crosswalk'!$I$1008,7,FALSE))</f>
        <v>Platform Services</v>
      </c>
      <c r="J10157" t="str">
        <f>IF(VLOOKUP(TRM!A3019,'TRM - TBM Crosswalk'!$A$2:'TRM - TBM Crosswalk'!$I$1008,8,FALSE)=0,"",VLOOKUP(TRM!A3019,'TRM - TBM Crosswalk'!$A$2:'TRM - TBM Crosswalk'!$I$1008,8,FALSE))</f>
        <v>Applications Services</v>
      </c>
      <c r="K10157" t="str">
        <f>IF(VLOOKUP(TRM!A3019,'TRM - TBM Crosswalk'!$A$2:'TRM - TBM Crosswalk'!$I$1008,9,FALSE)=0,"",VLOOKUP(TRM!A3019,'TRM - TBM Crosswalk'!$A$2:'TRM - TBM Crosswalk'!$I$1008,9,FALSE))</f>
        <v>Content Management</v>
      </c>
    </row>
    <row r="10158" spans="1:11" x14ac:dyDescent="0.45">
      <c r="A10158" t="str">
        <f>TRM!A3311</f>
        <v>A02.023.269#</v>
      </c>
      <c r="B10158" t="str">
        <f>TRM!B3311</f>
        <v>Digital Content Management</v>
      </c>
      <c r="C10158" t="str">
        <f>TRM!C3311</f>
        <v>VideoManager | 1.06.0002</v>
      </c>
      <c r="D10158">
        <f>TRM!D3311</f>
        <v>0</v>
      </c>
      <c r="E10158" t="str">
        <f>IF(VLOOKUP(TRM!A3311,'TRM - TBM Crosswalk'!$A$2:'TRM - TBM Crosswalk'!$I$1008,3,FALSE)="N/A","TBD","")</f>
        <v/>
      </c>
      <c r="F10158" t="str">
        <f>IF(VLOOKUP(TRM!A3311,'TRM - TBM Crosswalk'!$A$2:'TRM - TBM Crosswalk'!$I$1008,4,FALSE)=0,"",VLOOKUP(TRM!A3311,'TRM - TBM Crosswalk'!$A$2:'TRM - TBM Crosswalk'!$I$1008,4,FALSE))</f>
        <v/>
      </c>
      <c r="G10158" t="str">
        <f>IF(VLOOKUP(TRM!A3311,'TRM - TBM Crosswalk'!$A$2:'TRM - TBM Crosswalk'!$I$1008,5,FALSE)=0,"",VLOOKUP(TRM!A3311,'TRM - TBM Crosswalk'!$A$2:'TRM - TBM Crosswalk'!$I$1008,5,FALSE))</f>
        <v/>
      </c>
      <c r="H10158" t="str">
        <f>IF(VLOOKUP(TRM!A3311,'TRM - TBM Crosswalk'!$A$2:'TRM - TBM Crosswalk'!$I$1008,6,FALSE)=0,"",VLOOKUP(TRM!A3311,'TRM - TBM Crosswalk'!$A$2:'TRM - TBM Crosswalk'!$I$1008,6,FALSE))</f>
        <v/>
      </c>
      <c r="I10158" t="str">
        <f>IF(VLOOKUP(TRM!A3311,'TRM - TBM Crosswalk'!$A$2:'TRM - TBM Crosswalk'!$I$1008,7,FALSE)=0,"",VLOOKUP(TRM!A3311,'TRM - TBM Crosswalk'!$A$2:'TRM - TBM Crosswalk'!$I$1008,7,FALSE))</f>
        <v>Platform Services</v>
      </c>
      <c r="J10158" t="str">
        <f>IF(VLOOKUP(TRM!A3311,'TRM - TBM Crosswalk'!$A$2:'TRM - TBM Crosswalk'!$I$1008,8,FALSE)=0,"",VLOOKUP(TRM!A3311,'TRM - TBM Crosswalk'!$A$2:'TRM - TBM Crosswalk'!$I$1008,8,FALSE))</f>
        <v>Applications Services</v>
      </c>
      <c r="K10158" t="str">
        <f>IF(VLOOKUP(TRM!A3311,'TRM - TBM Crosswalk'!$A$2:'TRM - TBM Crosswalk'!$I$1008,9,FALSE)=0,"",VLOOKUP(TRM!A3311,'TRM - TBM Crosswalk'!$A$2:'TRM - TBM Crosswalk'!$I$1008,9,FALSE))</f>
        <v>Content Management</v>
      </c>
    </row>
    <row r="10159" spans="1:11" x14ac:dyDescent="0.45">
      <c r="A10159" t="str">
        <f>TRM!A4117</f>
        <v>A02.027.319</v>
      </c>
      <c r="B10159" t="str">
        <f>TRM!B4117</f>
        <v>Project Management</v>
      </c>
      <c r="C10159" t="str">
        <f>TRM!C4117</f>
        <v>IBMÂ® RationalÂ® License Key Server (IBM Rational RLKS) | 8.1.6</v>
      </c>
      <c r="D10159">
        <f>TRM!D4117</f>
        <v>0</v>
      </c>
      <c r="E10159" t="str">
        <f>IF(VLOOKUP(TRM!A4117,'TRM - TBM Crosswalk'!$A$2:'TRM - TBM Crosswalk'!$I$1008,3,FALSE)="N/A","TBD","")</f>
        <v/>
      </c>
      <c r="F10159" t="str">
        <f>IF(VLOOKUP(TRM!A4117,'TRM - TBM Crosswalk'!$A$2:'TRM - TBM Crosswalk'!$I$1008,4,FALSE)=0,"",VLOOKUP(TRM!A4117,'TRM - TBM Crosswalk'!$A$2:'TRM - TBM Crosswalk'!$I$1008,4,FALSE))</f>
        <v/>
      </c>
      <c r="G10159" t="str">
        <f>IF(VLOOKUP(TRM!A4117,'TRM - TBM Crosswalk'!$A$2:'TRM - TBM Crosswalk'!$I$1008,5,FALSE)=0,"",VLOOKUP(TRM!A4117,'TRM - TBM Crosswalk'!$A$2:'TRM - TBM Crosswalk'!$I$1008,5,FALSE))</f>
        <v>Delivery</v>
      </c>
      <c r="H10159" t="str">
        <f>IF(VLOOKUP(TRM!A4117,'TRM - TBM Crosswalk'!$A$2:'TRM - TBM Crosswalk'!$I$1008,6,FALSE)=0,"",VLOOKUP(TRM!A4117,'TRM - TBM Crosswalk'!$A$2:'TRM - TBM Crosswalk'!$I$1008,6,FALSE))</f>
        <v>Program &amp; Project Management</v>
      </c>
      <c r="I10159" t="str">
        <f>IF(VLOOKUP(TRM!A4117,'TRM - TBM Crosswalk'!$A$2:'TRM - TBM Crosswalk'!$I$1008,7,FALSE)=0,"",VLOOKUP(TRM!A4117,'TRM - TBM Crosswalk'!$A$2:'TRM - TBM Crosswalk'!$I$1008,7,FALSE))</f>
        <v>Delivery Services</v>
      </c>
      <c r="J10159" t="str">
        <f>IF(VLOOKUP(TRM!A4117,'TRM - TBM Crosswalk'!$A$2:'TRM - TBM Crosswalk'!$I$1008,8,FALSE)=0,"",VLOOKUP(TRM!A4117,'TRM - TBM Crosswalk'!$A$2:'TRM - TBM Crosswalk'!$I$1008,8,FALSE))</f>
        <v>Strategy &amp; Planning</v>
      </c>
      <c r="K10159" t="str">
        <f>IF(VLOOKUP(TRM!A4117,'TRM - TBM Crosswalk'!$A$2:'TRM - TBM Crosswalk'!$I$1008,9,FALSE)=0,"",VLOOKUP(TRM!A4117,'TRM - TBM Crosswalk'!$A$2:'TRM - TBM Crosswalk'!$I$1008,9,FALSE))</f>
        <v>Program &amp; Project Management</v>
      </c>
    </row>
    <row r="10160" spans="1:11" x14ac:dyDescent="0.45">
      <c r="A10160" t="str">
        <f>TRM!A4271</f>
        <v>A02.028</v>
      </c>
      <c r="B10160" t="str">
        <f>TRM!B4271</f>
        <v>Productivity</v>
      </c>
      <c r="C10160" t="str">
        <f>TRM!C4271</f>
        <v>WordPerfect Office X5 | 15.0.0.505</v>
      </c>
      <c r="D10160">
        <f>TRM!D4271</f>
        <v>0</v>
      </c>
      <c r="E10160" t="str">
        <f>IF(VLOOKUP(TRM!A4271,'TRM - TBM Crosswalk'!$A$2:'TRM - TBM Crosswalk'!$I$1008,3,FALSE)="N/A","TBD","")</f>
        <v/>
      </c>
      <c r="F10160" t="str">
        <f>IF(VLOOKUP(TRM!A4271,'TRM - TBM Crosswalk'!$A$2:'TRM - TBM Crosswalk'!$I$1008,4,FALSE)=0,"",VLOOKUP(TRM!A4271,'TRM - TBM Crosswalk'!$A$2:'TRM - TBM Crosswalk'!$I$1008,4,FALSE))</f>
        <v/>
      </c>
      <c r="G10160" t="str">
        <f>IF(VLOOKUP(TRM!A4271,'TRM - TBM Crosswalk'!$A$2:'TRM - TBM Crosswalk'!$I$1008,5,FALSE)=0,"",VLOOKUP(TRM!A4271,'TRM - TBM Crosswalk'!$A$2:'TRM - TBM Crosswalk'!$I$1008,5,FALSE))</f>
        <v/>
      </c>
      <c r="H10160" t="str">
        <f>IF(VLOOKUP(TRM!A4271,'TRM - TBM Crosswalk'!$A$2:'TRM - TBM Crosswalk'!$I$1008,6,FALSE)=0,"",VLOOKUP(TRM!A4271,'TRM - TBM Crosswalk'!$A$2:'TRM - TBM Crosswalk'!$I$1008,6,FALSE))</f>
        <v/>
      </c>
      <c r="I10160" t="str">
        <f>IF(VLOOKUP(TRM!A4271,'TRM - TBM Crosswalk'!$A$2:'TRM - TBM Crosswalk'!$I$1008,7,FALSE)=0,"",VLOOKUP(TRM!A4271,'TRM - TBM Crosswalk'!$A$2:'TRM - TBM Crosswalk'!$I$1008,7,FALSE))</f>
        <v>End User Services</v>
      </c>
      <c r="J10160" t="str">
        <f>IF(VLOOKUP(TRM!A4271,'TRM - TBM Crosswalk'!$A$2:'TRM - TBM Crosswalk'!$I$1008,8,FALSE)=0,"",VLOOKUP(TRM!A4271,'TRM - TBM Crosswalk'!$A$2:'TRM - TBM Crosswalk'!$I$1008,8,FALSE))</f>
        <v>Communication &amp; Collaboration</v>
      </c>
      <c r="K10160" t="str">
        <f>IF(VLOOKUP(TRM!A4271,'TRM - TBM Crosswalk'!$A$2:'TRM - TBM Crosswalk'!$I$1008,9,FALSE)=0,"",VLOOKUP(TRM!A4271,'TRM - TBM Crosswalk'!$A$2:'TRM - TBM Crosswalk'!$I$1008,9,FALSE))</f>
        <v>Productivity</v>
      </c>
    </row>
    <row r="10161" spans="1:11" x14ac:dyDescent="0.45">
      <c r="A10161" t="str">
        <f>TRM!A4272</f>
        <v>A02.028</v>
      </c>
      <c r="B10161" t="str">
        <f>TRM!B4272</f>
        <v>Productivity</v>
      </c>
      <c r="C10161" t="str">
        <f>TRM!C4272</f>
        <v>WPS Office | 10.2.0.5965</v>
      </c>
      <c r="D10161">
        <f>TRM!D4272</f>
        <v>0</v>
      </c>
      <c r="E10161" t="str">
        <f>IF(VLOOKUP(TRM!A4272,'TRM - TBM Crosswalk'!$A$2:'TRM - TBM Crosswalk'!$I$1008,3,FALSE)="N/A","TBD","")</f>
        <v/>
      </c>
      <c r="F10161" t="str">
        <f>IF(VLOOKUP(TRM!A4272,'TRM - TBM Crosswalk'!$A$2:'TRM - TBM Crosswalk'!$I$1008,4,FALSE)=0,"",VLOOKUP(TRM!A4272,'TRM - TBM Crosswalk'!$A$2:'TRM - TBM Crosswalk'!$I$1008,4,FALSE))</f>
        <v/>
      </c>
      <c r="G10161" t="str">
        <f>IF(VLOOKUP(TRM!A4272,'TRM - TBM Crosswalk'!$A$2:'TRM - TBM Crosswalk'!$I$1008,5,FALSE)=0,"",VLOOKUP(TRM!A4272,'TRM - TBM Crosswalk'!$A$2:'TRM - TBM Crosswalk'!$I$1008,5,FALSE))</f>
        <v/>
      </c>
      <c r="H10161" t="str">
        <f>IF(VLOOKUP(TRM!A4272,'TRM - TBM Crosswalk'!$A$2:'TRM - TBM Crosswalk'!$I$1008,6,FALSE)=0,"",VLOOKUP(TRM!A4272,'TRM - TBM Crosswalk'!$A$2:'TRM - TBM Crosswalk'!$I$1008,6,FALSE))</f>
        <v/>
      </c>
      <c r="I10161" t="str">
        <f>IF(VLOOKUP(TRM!A4272,'TRM - TBM Crosswalk'!$A$2:'TRM - TBM Crosswalk'!$I$1008,7,FALSE)=0,"",VLOOKUP(TRM!A4272,'TRM - TBM Crosswalk'!$A$2:'TRM - TBM Crosswalk'!$I$1008,7,FALSE))</f>
        <v>End User Services</v>
      </c>
      <c r="J10161" t="str">
        <f>IF(VLOOKUP(TRM!A4272,'TRM - TBM Crosswalk'!$A$2:'TRM - TBM Crosswalk'!$I$1008,8,FALSE)=0,"",VLOOKUP(TRM!A4272,'TRM - TBM Crosswalk'!$A$2:'TRM - TBM Crosswalk'!$I$1008,8,FALSE))</f>
        <v>Communication &amp; Collaboration</v>
      </c>
      <c r="K10161" t="str">
        <f>IF(VLOOKUP(TRM!A4272,'TRM - TBM Crosswalk'!$A$2:'TRM - TBM Crosswalk'!$I$1008,9,FALSE)=0,"",VLOOKUP(TRM!A4272,'TRM - TBM Crosswalk'!$A$2:'TRM - TBM Crosswalk'!$I$1008,9,FALSE))</f>
        <v>Productivity</v>
      </c>
    </row>
    <row r="10162" spans="1:11" x14ac:dyDescent="0.45">
      <c r="A10162" t="str">
        <f>TRM!A4273</f>
        <v>A02.028.331</v>
      </c>
      <c r="B10162" t="str">
        <f>TRM!B4273</f>
        <v>Presentation</v>
      </c>
      <c r="C10162" t="str">
        <f>TRM!C4273</f>
        <v>Adobe Technical Communication Suite 2015.0.1 | 6.0.1.37</v>
      </c>
      <c r="D10162">
        <f>TRM!D4273</f>
        <v>0</v>
      </c>
      <c r="E10162" t="str">
        <f>IF(VLOOKUP(TRM!A4273,'TRM - TBM Crosswalk'!$A$2:'TRM - TBM Crosswalk'!$I$1008,3,FALSE)="N/A","TBD","")</f>
        <v/>
      </c>
      <c r="F10162" t="str">
        <f>IF(VLOOKUP(TRM!A4273,'TRM - TBM Crosswalk'!$A$2:'TRM - TBM Crosswalk'!$I$1008,4,FALSE)=0,"",VLOOKUP(TRM!A4273,'TRM - TBM Crosswalk'!$A$2:'TRM - TBM Crosswalk'!$I$1008,4,FALSE))</f>
        <v/>
      </c>
      <c r="G10162" t="str">
        <f>IF(VLOOKUP(TRM!A4273,'TRM - TBM Crosswalk'!$A$2:'TRM - TBM Crosswalk'!$I$1008,5,FALSE)=0,"",VLOOKUP(TRM!A4273,'TRM - TBM Crosswalk'!$A$2:'TRM - TBM Crosswalk'!$I$1008,5,FALSE))</f>
        <v/>
      </c>
      <c r="H10162" t="str">
        <f>IF(VLOOKUP(TRM!A4273,'TRM - TBM Crosswalk'!$A$2:'TRM - TBM Crosswalk'!$I$1008,6,FALSE)=0,"",VLOOKUP(TRM!A4273,'TRM - TBM Crosswalk'!$A$2:'TRM - TBM Crosswalk'!$I$1008,6,FALSE))</f>
        <v/>
      </c>
      <c r="I10162" t="str">
        <f>IF(VLOOKUP(TRM!A4273,'TRM - TBM Crosswalk'!$A$2:'TRM - TBM Crosswalk'!$I$1008,7,FALSE)=0,"",VLOOKUP(TRM!A4273,'TRM - TBM Crosswalk'!$A$2:'TRM - TBM Crosswalk'!$I$1008,7,FALSE))</f>
        <v>End User Services</v>
      </c>
      <c r="J10162" t="str">
        <f>IF(VLOOKUP(TRM!A4273,'TRM - TBM Crosswalk'!$A$2:'TRM - TBM Crosswalk'!$I$1008,8,FALSE)=0,"",VLOOKUP(TRM!A4273,'TRM - TBM Crosswalk'!$A$2:'TRM - TBM Crosswalk'!$I$1008,8,FALSE))</f>
        <v>Communication &amp; Collaboration</v>
      </c>
      <c r="K10162" t="str">
        <f>IF(VLOOKUP(TRM!A4273,'TRM - TBM Crosswalk'!$A$2:'TRM - TBM Crosswalk'!$I$1008,9,FALSE)=0,"",VLOOKUP(TRM!A4273,'TRM - TBM Crosswalk'!$A$2:'TRM - TBM Crosswalk'!$I$1008,9,FALSE))</f>
        <v>Productivity</v>
      </c>
    </row>
    <row r="10163" spans="1:11" x14ac:dyDescent="0.45">
      <c r="A10163" t="str">
        <f>TRM!A4330</f>
        <v>A02.028.333</v>
      </c>
      <c r="B10163" t="str">
        <f>TRM!B4330</f>
        <v>Word Processing</v>
      </c>
      <c r="C10163" t="str">
        <f>TRM!C4330</f>
        <v>Grammarly | 1.5.33</v>
      </c>
      <c r="D10163">
        <f>TRM!D4330</f>
        <v>0</v>
      </c>
      <c r="E10163" t="str">
        <f>IF(VLOOKUP(TRM!A4330,'TRM - TBM Crosswalk'!$A$2:'TRM - TBM Crosswalk'!$I$1008,3,FALSE)="N/A","TBD","")</f>
        <v/>
      </c>
      <c r="F10163" t="str">
        <f>IF(VLOOKUP(TRM!A4330,'TRM - TBM Crosswalk'!$A$2:'TRM - TBM Crosswalk'!$I$1008,4,FALSE)=0,"",VLOOKUP(TRM!A4330,'TRM - TBM Crosswalk'!$A$2:'TRM - TBM Crosswalk'!$I$1008,4,FALSE))</f>
        <v/>
      </c>
      <c r="G10163" t="str">
        <f>IF(VLOOKUP(TRM!A4330,'TRM - TBM Crosswalk'!$A$2:'TRM - TBM Crosswalk'!$I$1008,5,FALSE)=0,"",VLOOKUP(TRM!A4330,'TRM - TBM Crosswalk'!$A$2:'TRM - TBM Crosswalk'!$I$1008,5,FALSE))</f>
        <v/>
      </c>
      <c r="H10163" t="str">
        <f>IF(VLOOKUP(TRM!A4330,'TRM - TBM Crosswalk'!$A$2:'TRM - TBM Crosswalk'!$I$1008,6,FALSE)=0,"",VLOOKUP(TRM!A4330,'TRM - TBM Crosswalk'!$A$2:'TRM - TBM Crosswalk'!$I$1008,6,FALSE))</f>
        <v/>
      </c>
      <c r="I10163" t="str">
        <f>IF(VLOOKUP(TRM!A4330,'TRM - TBM Crosswalk'!$A$2:'TRM - TBM Crosswalk'!$I$1008,7,FALSE)=0,"",VLOOKUP(TRM!A4330,'TRM - TBM Crosswalk'!$A$2:'TRM - TBM Crosswalk'!$I$1008,7,FALSE))</f>
        <v>End User Services</v>
      </c>
      <c r="J10163" t="str">
        <f>IF(VLOOKUP(TRM!A4330,'TRM - TBM Crosswalk'!$A$2:'TRM - TBM Crosswalk'!$I$1008,8,FALSE)=0,"",VLOOKUP(TRM!A4330,'TRM - TBM Crosswalk'!$A$2:'TRM - TBM Crosswalk'!$I$1008,8,FALSE))</f>
        <v>Communication &amp; Collaboration</v>
      </c>
      <c r="K10163" t="str">
        <f>IF(VLOOKUP(TRM!A4330,'TRM - TBM Crosswalk'!$A$2:'TRM - TBM Crosswalk'!$I$1008,9,FALSE)=0,"",VLOOKUP(TRM!A4330,'TRM - TBM Crosswalk'!$A$2:'TRM - TBM Crosswalk'!$I$1008,9,FALSE))</f>
        <v>Productivity</v>
      </c>
    </row>
    <row r="10164" spans="1:11" x14ac:dyDescent="0.45">
      <c r="A10164" t="str">
        <f>TRM!A4372</f>
        <v>A02.028.334#</v>
      </c>
      <c r="B10164" t="str">
        <f>TRM!B4372</f>
        <v>Web Authoring#</v>
      </c>
      <c r="C10164" t="str">
        <f>TRM!C4372</f>
        <v>Adobe Dreamweaver CC 2015 | 16.1.3</v>
      </c>
      <c r="D10164">
        <f>TRM!D4372</f>
        <v>0</v>
      </c>
      <c r="E10164" t="str">
        <f>IF(VLOOKUP(TRM!A4372,'TRM - TBM Crosswalk'!$A$2:'TRM - TBM Crosswalk'!$I$1008,3,FALSE)="N/A","TBD","")</f>
        <v/>
      </c>
      <c r="F10164" t="str">
        <f>IF(VLOOKUP(TRM!A4372,'TRM - TBM Crosswalk'!$A$2:'TRM - TBM Crosswalk'!$I$1008,4,FALSE)=0,"",VLOOKUP(TRM!A4372,'TRM - TBM Crosswalk'!$A$2:'TRM - TBM Crosswalk'!$I$1008,4,FALSE))</f>
        <v/>
      </c>
      <c r="G10164" t="str">
        <f>IF(VLOOKUP(TRM!A4372,'TRM - TBM Crosswalk'!$A$2:'TRM - TBM Crosswalk'!$I$1008,5,FALSE)=0,"",VLOOKUP(TRM!A4372,'TRM - TBM Crosswalk'!$A$2:'TRM - TBM Crosswalk'!$I$1008,5,FALSE))</f>
        <v/>
      </c>
      <c r="H10164" t="str">
        <f>IF(VLOOKUP(TRM!A4372,'TRM - TBM Crosswalk'!$A$2:'TRM - TBM Crosswalk'!$I$1008,6,FALSE)=0,"",VLOOKUP(TRM!A4372,'TRM - TBM Crosswalk'!$A$2:'TRM - TBM Crosswalk'!$I$1008,6,FALSE))</f>
        <v/>
      </c>
      <c r="I10164" t="str">
        <f>IF(VLOOKUP(TRM!A4372,'TRM - TBM Crosswalk'!$A$2:'TRM - TBM Crosswalk'!$I$1008,7,FALSE)=0,"",VLOOKUP(TRM!A4372,'TRM - TBM Crosswalk'!$A$2:'TRM - TBM Crosswalk'!$I$1008,7,FALSE))</f>
        <v>End User Services</v>
      </c>
      <c r="J10164" t="str">
        <f>IF(VLOOKUP(TRM!A4372,'TRM - TBM Crosswalk'!$A$2:'TRM - TBM Crosswalk'!$I$1008,8,FALSE)=0,"",VLOOKUP(TRM!A4372,'TRM - TBM Crosswalk'!$A$2:'TRM - TBM Crosswalk'!$I$1008,8,FALSE))</f>
        <v>Communication &amp; Collaboration</v>
      </c>
      <c r="K10164" t="str">
        <f>IF(VLOOKUP(TRM!A4372,'TRM - TBM Crosswalk'!$A$2:'TRM - TBM Crosswalk'!$I$1008,9,FALSE)=0,"",VLOOKUP(TRM!A4372,'TRM - TBM Crosswalk'!$A$2:'TRM - TBM Crosswalk'!$I$1008,9,FALSE))</f>
        <v>Productivity</v>
      </c>
    </row>
    <row r="10165" spans="1:11" x14ac:dyDescent="0.45">
      <c r="A10165" t="str">
        <f>TRM!A4391</f>
        <v>A02.028.334#</v>
      </c>
      <c r="B10165" t="str">
        <f>TRM!B4391</f>
        <v>Web Authoring#</v>
      </c>
      <c r="C10165" t="str">
        <f>TRM!C4391</f>
        <v>Creative Cloud Desktop App.app - 4.4.1.298</v>
      </c>
      <c r="D10165">
        <f>TRM!D4391</f>
        <v>0</v>
      </c>
      <c r="E10165" t="str">
        <f>IF(VLOOKUP(TRM!A4391,'TRM - TBM Crosswalk'!$A$2:'TRM - TBM Crosswalk'!$I$1008,3,FALSE)="N/A","TBD","")</f>
        <v/>
      </c>
      <c r="F10165" t="str">
        <f>IF(VLOOKUP(TRM!A4391,'TRM - TBM Crosswalk'!$A$2:'TRM - TBM Crosswalk'!$I$1008,4,FALSE)=0,"",VLOOKUP(TRM!A4391,'TRM - TBM Crosswalk'!$A$2:'TRM - TBM Crosswalk'!$I$1008,4,FALSE))</f>
        <v/>
      </c>
      <c r="G10165" t="str">
        <f>IF(VLOOKUP(TRM!A4391,'TRM - TBM Crosswalk'!$A$2:'TRM - TBM Crosswalk'!$I$1008,5,FALSE)=0,"",VLOOKUP(TRM!A4391,'TRM - TBM Crosswalk'!$A$2:'TRM - TBM Crosswalk'!$I$1008,5,FALSE))</f>
        <v/>
      </c>
      <c r="H10165" t="str">
        <f>IF(VLOOKUP(TRM!A4391,'TRM - TBM Crosswalk'!$A$2:'TRM - TBM Crosswalk'!$I$1008,6,FALSE)=0,"",VLOOKUP(TRM!A4391,'TRM - TBM Crosswalk'!$A$2:'TRM - TBM Crosswalk'!$I$1008,6,FALSE))</f>
        <v/>
      </c>
      <c r="I10165" t="str">
        <f>IF(VLOOKUP(TRM!A4391,'TRM - TBM Crosswalk'!$A$2:'TRM - TBM Crosswalk'!$I$1008,7,FALSE)=0,"",VLOOKUP(TRM!A4391,'TRM - TBM Crosswalk'!$A$2:'TRM - TBM Crosswalk'!$I$1008,7,FALSE))</f>
        <v>End User Services</v>
      </c>
      <c r="J10165" t="str">
        <f>IF(VLOOKUP(TRM!A4391,'TRM - TBM Crosswalk'!$A$2:'TRM - TBM Crosswalk'!$I$1008,8,FALSE)=0,"",VLOOKUP(TRM!A4391,'TRM - TBM Crosswalk'!$A$2:'TRM - TBM Crosswalk'!$I$1008,8,FALSE))</f>
        <v>Communication &amp; Collaboration</v>
      </c>
      <c r="K10165" t="str">
        <f>IF(VLOOKUP(TRM!A4391,'TRM - TBM Crosswalk'!$A$2:'TRM - TBM Crosswalk'!$I$1008,9,FALSE)=0,"",VLOOKUP(TRM!A4391,'TRM - TBM Crosswalk'!$A$2:'TRM - TBM Crosswalk'!$I$1008,9,FALSE))</f>
        <v>Productivity</v>
      </c>
    </row>
    <row r="10166" spans="1:11" x14ac:dyDescent="0.45">
      <c r="A10166" t="str">
        <f>TRM!A4835</f>
        <v>A02.030.368#</v>
      </c>
      <c r="B10166" t="str">
        <f>TRM!B4835</f>
        <v>Education / Courseware</v>
      </c>
      <c r="C10166" t="str">
        <f>TRM!C4835</f>
        <v>Articulate Storyline 360 | 3.31.19951.0</v>
      </c>
      <c r="D10166">
        <f>TRM!D4835</f>
        <v>0</v>
      </c>
      <c r="E10166" t="str">
        <f>IF(VLOOKUP(TRM!A4835,'TRM - TBM Crosswalk'!$A$2:'TRM - TBM Crosswalk'!$I$1008,3,FALSE)="N/A","TBD","")</f>
        <v/>
      </c>
      <c r="F10166" t="str">
        <f>IF(VLOOKUP(TRM!A4835,'TRM - TBM Crosswalk'!$A$2:'TRM - TBM Crosswalk'!$I$1008,4,FALSE)=0,"",VLOOKUP(TRM!A4835,'TRM - TBM Crosswalk'!$A$2:'TRM - TBM Crosswalk'!$I$1008,4,FALSE))</f>
        <v/>
      </c>
      <c r="G10166" t="str">
        <f>IF(VLOOKUP(TRM!A4835,'TRM - TBM Crosswalk'!$A$2:'TRM - TBM Crosswalk'!$I$1008,5,FALSE)=0,"",VLOOKUP(TRM!A4835,'TRM - TBM Crosswalk'!$A$2:'TRM - TBM Crosswalk'!$I$1008,5,FALSE))</f>
        <v/>
      </c>
      <c r="H10166" t="str">
        <f>IF(VLOOKUP(TRM!A4835,'TRM - TBM Crosswalk'!$A$2:'TRM - TBM Crosswalk'!$I$1008,6,FALSE)=0,"",VLOOKUP(TRM!A4835,'TRM - TBM Crosswalk'!$A$2:'TRM - TBM Crosswalk'!$I$1008,6,FALSE))</f>
        <v/>
      </c>
      <c r="I10166" t="str">
        <f>IF(VLOOKUP(TRM!A4835,'TRM - TBM Crosswalk'!$A$2:'TRM - TBM Crosswalk'!$I$1008,7,FALSE)=0,"",VLOOKUP(TRM!A4835,'TRM - TBM Crosswalk'!$A$2:'TRM - TBM Crosswalk'!$I$1008,7,FALSE))</f>
        <v>End User Services</v>
      </c>
      <c r="J10166" t="str">
        <f>IF(VLOOKUP(TRM!A4835,'TRM - TBM Crosswalk'!$A$2:'TRM - TBM Crosswalk'!$I$1008,8,FALSE)=0,"",VLOOKUP(TRM!A4835,'TRM - TBM Crosswalk'!$A$2:'TRM - TBM Crosswalk'!$I$1008,8,FALSE))</f>
        <v>Communication &amp; Collaboration</v>
      </c>
      <c r="K10166" t="str">
        <f>IF(VLOOKUP(TRM!A4835,'TRM - TBM Crosswalk'!$A$2:'TRM - TBM Crosswalk'!$I$1008,9,FALSE)=0,"",VLOOKUP(TRM!A4835,'TRM - TBM Crosswalk'!$A$2:'TRM - TBM Crosswalk'!$I$1008,9,FALSE))</f>
        <v>Productivity</v>
      </c>
    </row>
    <row r="10167" spans="1:11" x14ac:dyDescent="0.45">
      <c r="A10167" t="str">
        <f>TRM!A4980</f>
        <v>A02.030.370#</v>
      </c>
      <c r="B10167" t="str">
        <f>TRM!B4980</f>
        <v>Digital Video Editing</v>
      </c>
      <c r="C10167" t="str">
        <f>TRM!C4980</f>
        <v>CyberLink YouCam | 4.2.1.4513</v>
      </c>
      <c r="D10167">
        <f>TRM!D4980</f>
        <v>0</v>
      </c>
      <c r="E10167" t="str">
        <f>IF(VLOOKUP(TRM!A4980,'TRM - TBM Crosswalk'!$A$2:'TRM - TBM Crosswalk'!$I$1008,3,FALSE)="N/A","TBD","")</f>
        <v/>
      </c>
      <c r="F10167" t="str">
        <f>IF(VLOOKUP(TRM!A4980,'TRM - TBM Crosswalk'!$A$2:'TRM - TBM Crosswalk'!$I$1008,4,FALSE)=0,"",VLOOKUP(TRM!A4980,'TRM - TBM Crosswalk'!$A$2:'TRM - TBM Crosswalk'!$I$1008,4,FALSE))</f>
        <v/>
      </c>
      <c r="G10167" t="str">
        <f>IF(VLOOKUP(TRM!A4980,'TRM - TBM Crosswalk'!$A$2:'TRM - TBM Crosswalk'!$I$1008,5,FALSE)=0,"",VLOOKUP(TRM!A4980,'TRM - TBM Crosswalk'!$A$2:'TRM - TBM Crosswalk'!$I$1008,5,FALSE))</f>
        <v/>
      </c>
      <c r="H10167" t="str">
        <f>IF(VLOOKUP(TRM!A4980,'TRM - TBM Crosswalk'!$A$2:'TRM - TBM Crosswalk'!$I$1008,6,FALSE)=0,"",VLOOKUP(TRM!A4980,'TRM - TBM Crosswalk'!$A$2:'TRM - TBM Crosswalk'!$I$1008,6,FALSE))</f>
        <v/>
      </c>
      <c r="I10167" t="str">
        <f>IF(VLOOKUP(TRM!A4980,'TRM - TBM Crosswalk'!$A$2:'TRM - TBM Crosswalk'!$I$1008,7,FALSE)=0,"",VLOOKUP(TRM!A4980,'TRM - TBM Crosswalk'!$A$2:'TRM - TBM Crosswalk'!$I$1008,7,FALSE))</f>
        <v>End User Services</v>
      </c>
      <c r="J10167" t="str">
        <f>IF(VLOOKUP(TRM!A4980,'TRM - TBM Crosswalk'!$A$2:'TRM - TBM Crosswalk'!$I$1008,8,FALSE)=0,"",VLOOKUP(TRM!A4980,'TRM - TBM Crosswalk'!$A$2:'TRM - TBM Crosswalk'!$I$1008,8,FALSE))</f>
        <v>Communication &amp; Collaboration</v>
      </c>
      <c r="K10167" t="str">
        <f>IF(VLOOKUP(TRM!A4980,'TRM - TBM Crosswalk'!$A$2:'TRM - TBM Crosswalk'!$I$1008,9,FALSE)=0,"",VLOOKUP(TRM!A4980,'TRM - TBM Crosswalk'!$A$2:'TRM - TBM Crosswalk'!$I$1008,9,FALSE))</f>
        <v>Productivity</v>
      </c>
    </row>
    <row r="10168" spans="1:11" x14ac:dyDescent="0.45">
      <c r="A10168" t="str">
        <f>TRM!A5041</f>
        <v>A02.030.370#</v>
      </c>
      <c r="B10168" t="str">
        <f>TRM!B5041</f>
        <v>Digital Video Editing</v>
      </c>
      <c r="C10168" t="str">
        <f>TRM!C5041</f>
        <v>NXPProximityInstaller | 3.10020.10439.40</v>
      </c>
      <c r="D10168">
        <f>TRM!D5041</f>
        <v>0</v>
      </c>
      <c r="E10168" t="str">
        <f>IF(VLOOKUP(TRM!A5041,'TRM - TBM Crosswalk'!$A$2:'TRM - TBM Crosswalk'!$I$1008,3,FALSE)="N/A","TBD","")</f>
        <v/>
      </c>
      <c r="F10168" t="str">
        <f>IF(VLOOKUP(TRM!A5041,'TRM - TBM Crosswalk'!$A$2:'TRM - TBM Crosswalk'!$I$1008,4,FALSE)=0,"",VLOOKUP(TRM!A5041,'TRM - TBM Crosswalk'!$A$2:'TRM - TBM Crosswalk'!$I$1008,4,FALSE))</f>
        <v/>
      </c>
      <c r="G10168" t="str">
        <f>IF(VLOOKUP(TRM!A5041,'TRM - TBM Crosswalk'!$A$2:'TRM - TBM Crosswalk'!$I$1008,5,FALSE)=0,"",VLOOKUP(TRM!A5041,'TRM - TBM Crosswalk'!$A$2:'TRM - TBM Crosswalk'!$I$1008,5,FALSE))</f>
        <v/>
      </c>
      <c r="H10168" t="str">
        <f>IF(VLOOKUP(TRM!A5041,'TRM - TBM Crosswalk'!$A$2:'TRM - TBM Crosswalk'!$I$1008,6,FALSE)=0,"",VLOOKUP(TRM!A5041,'TRM - TBM Crosswalk'!$A$2:'TRM - TBM Crosswalk'!$I$1008,6,FALSE))</f>
        <v/>
      </c>
      <c r="I10168" t="str">
        <f>IF(VLOOKUP(TRM!A5041,'TRM - TBM Crosswalk'!$A$2:'TRM - TBM Crosswalk'!$I$1008,7,FALSE)=0,"",VLOOKUP(TRM!A5041,'TRM - TBM Crosswalk'!$A$2:'TRM - TBM Crosswalk'!$I$1008,7,FALSE))</f>
        <v>End User Services</v>
      </c>
      <c r="J10168" t="str">
        <f>IF(VLOOKUP(TRM!A5041,'TRM - TBM Crosswalk'!$A$2:'TRM - TBM Crosswalk'!$I$1008,8,FALSE)=0,"",VLOOKUP(TRM!A5041,'TRM - TBM Crosswalk'!$A$2:'TRM - TBM Crosswalk'!$I$1008,8,FALSE))</f>
        <v>Communication &amp; Collaboration</v>
      </c>
      <c r="K10168" t="str">
        <f>IF(VLOOKUP(TRM!A5041,'TRM - TBM Crosswalk'!$A$2:'TRM - TBM Crosswalk'!$I$1008,9,FALSE)=0,"",VLOOKUP(TRM!A5041,'TRM - TBM Crosswalk'!$A$2:'TRM - TBM Crosswalk'!$I$1008,9,FALSE))</f>
        <v>Productivity</v>
      </c>
    </row>
    <row r="10169" spans="1:11" x14ac:dyDescent="0.45">
      <c r="A10169" t="str">
        <f>TRM!A5443</f>
        <v>A02.031.383</v>
      </c>
      <c r="B10169" t="str">
        <f>TRM!B5443</f>
        <v>Computer Aided Design</v>
      </c>
      <c r="C10169" t="str">
        <f>TRM!C5443</f>
        <v>Autodesk Revit MEP Metric Content| 2.0</v>
      </c>
      <c r="D10169">
        <f>TRM!D5443</f>
        <v>0</v>
      </c>
      <c r="E10169" t="str">
        <f>IF(VLOOKUP(TRM!A5443,'TRM - TBM Crosswalk'!$A$2:'TRM - TBM Crosswalk'!$I$1008,3,FALSE)="N/A","TBD","")</f>
        <v/>
      </c>
      <c r="F10169" t="str">
        <f>IF(VLOOKUP(TRM!A5443,'TRM - TBM Crosswalk'!$A$2:'TRM - TBM Crosswalk'!$I$1008,4,FALSE)=0,"",VLOOKUP(TRM!A5443,'TRM - TBM Crosswalk'!$A$2:'TRM - TBM Crosswalk'!$I$1008,4,FALSE))</f>
        <v/>
      </c>
      <c r="G10169" t="str">
        <f>IF(VLOOKUP(TRM!A5443,'TRM - TBM Crosswalk'!$A$2:'TRM - TBM Crosswalk'!$I$1008,5,FALSE)=0,"",VLOOKUP(TRM!A5443,'TRM - TBM Crosswalk'!$A$2:'TRM - TBM Crosswalk'!$I$1008,5,FALSE))</f>
        <v/>
      </c>
      <c r="H10169" t="str">
        <f>IF(VLOOKUP(TRM!A5443,'TRM - TBM Crosswalk'!$A$2:'TRM - TBM Crosswalk'!$I$1008,6,FALSE)=0,"",VLOOKUP(TRM!A5443,'TRM - TBM Crosswalk'!$A$2:'TRM - TBM Crosswalk'!$I$1008,6,FALSE))</f>
        <v/>
      </c>
      <c r="I10169" t="str">
        <f>IF(VLOOKUP(TRM!A5443,'TRM - TBM Crosswalk'!$A$2:'TRM - TBM Crosswalk'!$I$1008,7,FALSE)=0,"",VLOOKUP(TRM!A5443,'TRM - TBM Crosswalk'!$A$2:'TRM - TBM Crosswalk'!$I$1008,7,FALSE))</f>
        <v>Platform Services</v>
      </c>
      <c r="J10169" t="str">
        <f>IF(VLOOKUP(TRM!A5443,'TRM - TBM Crosswalk'!$A$2:'TRM - TBM Crosswalk'!$I$1008,8,FALSE)=0,"",VLOOKUP(TRM!A5443,'TRM - TBM Crosswalk'!$A$2:'TRM - TBM Crosswalk'!$I$1008,8,FALSE))</f>
        <v>Data Services</v>
      </c>
      <c r="K10169" t="str">
        <f>IF(VLOOKUP(TRM!A5443,'TRM - TBM Crosswalk'!$A$2:'TRM - TBM Crosswalk'!$I$1008,9,FALSE)=0,"",VLOOKUP(TRM!A5443,'TRM - TBM Crosswalk'!$A$2:'TRM - TBM Crosswalk'!$I$1008,9,FALSE))</f>
        <v>Data Analytics &amp; Visualizations</v>
      </c>
    </row>
    <row r="10170" spans="1:11" x14ac:dyDescent="0.45">
      <c r="A10170" t="str">
        <f>TRM!A5444</f>
        <v>A02.031.383</v>
      </c>
      <c r="B10170" t="str">
        <f>TRM!B5444</f>
        <v>Computer Aided Design</v>
      </c>
      <c r="C10170" t="str">
        <f>TRM!C5444</f>
        <v>Autodesk Revit Model Review 2018 | 18.0.0.420</v>
      </c>
      <c r="D10170">
        <f>TRM!D5444</f>
        <v>0</v>
      </c>
      <c r="E10170" t="str">
        <f>IF(VLOOKUP(TRM!A5444,'TRM - TBM Crosswalk'!$A$2:'TRM - TBM Crosswalk'!$I$1008,3,FALSE)="N/A","TBD","")</f>
        <v/>
      </c>
      <c r="F10170" t="str">
        <f>IF(VLOOKUP(TRM!A5444,'TRM - TBM Crosswalk'!$A$2:'TRM - TBM Crosswalk'!$I$1008,4,FALSE)=0,"",VLOOKUP(TRM!A5444,'TRM - TBM Crosswalk'!$A$2:'TRM - TBM Crosswalk'!$I$1008,4,FALSE))</f>
        <v/>
      </c>
      <c r="G10170" t="str">
        <f>IF(VLOOKUP(TRM!A5444,'TRM - TBM Crosswalk'!$A$2:'TRM - TBM Crosswalk'!$I$1008,5,FALSE)=0,"",VLOOKUP(TRM!A5444,'TRM - TBM Crosswalk'!$A$2:'TRM - TBM Crosswalk'!$I$1008,5,FALSE))</f>
        <v/>
      </c>
      <c r="H10170" t="str">
        <f>IF(VLOOKUP(TRM!A5444,'TRM - TBM Crosswalk'!$A$2:'TRM - TBM Crosswalk'!$I$1008,6,FALSE)=0,"",VLOOKUP(TRM!A5444,'TRM - TBM Crosswalk'!$A$2:'TRM - TBM Crosswalk'!$I$1008,6,FALSE))</f>
        <v/>
      </c>
      <c r="I10170" t="str">
        <f>IF(VLOOKUP(TRM!A5444,'TRM - TBM Crosswalk'!$A$2:'TRM - TBM Crosswalk'!$I$1008,7,FALSE)=0,"",VLOOKUP(TRM!A5444,'TRM - TBM Crosswalk'!$A$2:'TRM - TBM Crosswalk'!$I$1008,7,FALSE))</f>
        <v>Platform Services</v>
      </c>
      <c r="J10170" t="str">
        <f>IF(VLOOKUP(TRM!A5444,'TRM - TBM Crosswalk'!$A$2:'TRM - TBM Crosswalk'!$I$1008,8,FALSE)=0,"",VLOOKUP(TRM!A5444,'TRM - TBM Crosswalk'!$A$2:'TRM - TBM Crosswalk'!$I$1008,8,FALSE))</f>
        <v>Data Services</v>
      </c>
      <c r="K10170" t="str">
        <f>IF(VLOOKUP(TRM!A5444,'TRM - TBM Crosswalk'!$A$2:'TRM - TBM Crosswalk'!$I$1008,9,FALSE)=0,"",VLOOKUP(TRM!A5444,'TRM - TBM Crosswalk'!$A$2:'TRM - TBM Crosswalk'!$I$1008,9,FALSE))</f>
        <v>Data Analytics &amp; Visualizations</v>
      </c>
    </row>
    <row r="10171" spans="1:11" x14ac:dyDescent="0.45">
      <c r="A10171" t="str">
        <f>TRM!A5733</f>
        <v>A02.031.387</v>
      </c>
      <c r="B10171" t="str">
        <f>TRM!B5733</f>
        <v>Graphics</v>
      </c>
      <c r="C10171" t="str">
        <f>TRM!C5733</f>
        <v>Realtek PC Camera | 10.0.10120.11113</v>
      </c>
      <c r="D10171">
        <f>TRM!D5733</f>
        <v>0</v>
      </c>
      <c r="E10171" t="str">
        <f>IF(VLOOKUP(TRM!A5733,'TRM - TBM Crosswalk'!$A$2:'TRM - TBM Crosswalk'!$I$1008,3,FALSE)="N/A","TBD","")</f>
        <v/>
      </c>
      <c r="F10171" t="str">
        <f>IF(VLOOKUP(TRM!A5733,'TRM - TBM Crosswalk'!$A$2:'TRM - TBM Crosswalk'!$I$1008,4,FALSE)=0,"",VLOOKUP(TRM!A5733,'TRM - TBM Crosswalk'!$A$2:'TRM - TBM Crosswalk'!$I$1008,4,FALSE))</f>
        <v/>
      </c>
      <c r="G10171" t="str">
        <f>IF(VLOOKUP(TRM!A5733,'TRM - TBM Crosswalk'!$A$2:'TRM - TBM Crosswalk'!$I$1008,5,FALSE)=0,"",VLOOKUP(TRM!A5733,'TRM - TBM Crosswalk'!$A$2:'TRM - TBM Crosswalk'!$I$1008,5,FALSE))</f>
        <v/>
      </c>
      <c r="H10171" t="str">
        <f>IF(VLOOKUP(TRM!A5733,'TRM - TBM Crosswalk'!$A$2:'TRM - TBM Crosswalk'!$I$1008,6,FALSE)=0,"",VLOOKUP(TRM!A5733,'TRM - TBM Crosswalk'!$A$2:'TRM - TBM Crosswalk'!$I$1008,6,FALSE))</f>
        <v/>
      </c>
      <c r="I10171" t="str">
        <f>IF(VLOOKUP(TRM!A5733,'TRM - TBM Crosswalk'!$A$2:'TRM - TBM Crosswalk'!$I$1008,7,FALSE)=0,"",VLOOKUP(TRM!A5733,'TRM - TBM Crosswalk'!$A$2:'TRM - TBM Crosswalk'!$I$1008,7,FALSE))</f>
        <v>End User Services</v>
      </c>
      <c r="J10171" t="str">
        <f>IF(VLOOKUP(TRM!A5733,'TRM - TBM Crosswalk'!$A$2:'TRM - TBM Crosswalk'!$I$1008,8,FALSE)=0,"",VLOOKUP(TRM!A5733,'TRM - TBM Crosswalk'!$A$2:'TRM - TBM Crosswalk'!$I$1008,8,FALSE))</f>
        <v>Communication &amp; Collaboration</v>
      </c>
      <c r="K10171" t="str">
        <f>IF(VLOOKUP(TRM!A5733,'TRM - TBM Crosswalk'!$A$2:'TRM - TBM Crosswalk'!$I$1008,9,FALSE)=0,"",VLOOKUP(TRM!A5733,'TRM - TBM Crosswalk'!$A$2:'TRM - TBM Crosswalk'!$I$1008,9,FALSE))</f>
        <v>Productivity</v>
      </c>
    </row>
    <row r="10172" spans="1:11" x14ac:dyDescent="0.45">
      <c r="A10172" t="str">
        <f>TRM!A5734</f>
        <v>A02.031.387</v>
      </c>
      <c r="B10172" t="str">
        <f>TRM!B5734</f>
        <v>Graphics</v>
      </c>
      <c r="C10172" t="str">
        <f>TRM!C5734</f>
        <v>Realtek PC Camera | 10.0.14393.11237</v>
      </c>
      <c r="D10172">
        <f>TRM!D5734</f>
        <v>0</v>
      </c>
      <c r="E10172" t="str">
        <f>IF(VLOOKUP(TRM!A5734,'TRM - TBM Crosswalk'!$A$2:'TRM - TBM Crosswalk'!$I$1008,3,FALSE)="N/A","TBD","")</f>
        <v/>
      </c>
      <c r="F10172" t="str">
        <f>IF(VLOOKUP(TRM!A5734,'TRM - TBM Crosswalk'!$A$2:'TRM - TBM Crosswalk'!$I$1008,4,FALSE)=0,"",VLOOKUP(TRM!A5734,'TRM - TBM Crosswalk'!$A$2:'TRM - TBM Crosswalk'!$I$1008,4,FALSE))</f>
        <v/>
      </c>
      <c r="G10172" t="str">
        <f>IF(VLOOKUP(TRM!A5734,'TRM - TBM Crosswalk'!$A$2:'TRM - TBM Crosswalk'!$I$1008,5,FALSE)=0,"",VLOOKUP(TRM!A5734,'TRM - TBM Crosswalk'!$A$2:'TRM - TBM Crosswalk'!$I$1008,5,FALSE))</f>
        <v/>
      </c>
      <c r="H10172" t="str">
        <f>IF(VLOOKUP(TRM!A5734,'TRM - TBM Crosswalk'!$A$2:'TRM - TBM Crosswalk'!$I$1008,6,FALSE)=0,"",VLOOKUP(TRM!A5734,'TRM - TBM Crosswalk'!$A$2:'TRM - TBM Crosswalk'!$I$1008,6,FALSE))</f>
        <v/>
      </c>
      <c r="I10172" t="str">
        <f>IF(VLOOKUP(TRM!A5734,'TRM - TBM Crosswalk'!$A$2:'TRM - TBM Crosswalk'!$I$1008,7,FALSE)=0,"",VLOOKUP(TRM!A5734,'TRM - TBM Crosswalk'!$A$2:'TRM - TBM Crosswalk'!$I$1008,7,FALSE))</f>
        <v>End User Services</v>
      </c>
      <c r="J10172" t="str">
        <f>IF(VLOOKUP(TRM!A5734,'TRM - TBM Crosswalk'!$A$2:'TRM - TBM Crosswalk'!$I$1008,8,FALSE)=0,"",VLOOKUP(TRM!A5734,'TRM - TBM Crosswalk'!$A$2:'TRM - TBM Crosswalk'!$I$1008,8,FALSE))</f>
        <v>Communication &amp; Collaboration</v>
      </c>
      <c r="K10172" t="str">
        <f>IF(VLOOKUP(TRM!A5734,'TRM - TBM Crosswalk'!$A$2:'TRM - TBM Crosswalk'!$I$1008,9,FALSE)=0,"",VLOOKUP(TRM!A5734,'TRM - TBM Crosswalk'!$A$2:'TRM - TBM Crosswalk'!$I$1008,9,FALSE))</f>
        <v>Productivity</v>
      </c>
    </row>
    <row r="10173" spans="1:11" x14ac:dyDescent="0.45">
      <c r="A10173" t="str">
        <f>TRM!A7214</f>
        <v>B06.306.023</v>
      </c>
      <c r="B10173" t="str">
        <f>TRM!B7214</f>
        <v>Environmental Monitoring and Forecasting</v>
      </c>
      <c r="C10173" t="str">
        <f>TRM!C7214</f>
        <v>MOVES2014 | 2.0.1.4</v>
      </c>
      <c r="D10173">
        <f>TRM!D7214</f>
        <v>0</v>
      </c>
      <c r="E10173" t="str">
        <f>IF(VLOOKUP(TRM!A7214,'TRM - TBM Crosswalk'!$A$2:'TRM - TBM Crosswalk'!$I$1008,3,FALSE)="N/A","TBD","")</f>
        <v/>
      </c>
      <c r="F10173" t="str">
        <f>IF(VLOOKUP(TRM!A7214,'TRM - TBM Crosswalk'!$A$2:'TRM - TBM Crosswalk'!$I$1008,4,FALSE)=0,"",VLOOKUP(TRM!A7214,'TRM - TBM Crosswalk'!$A$2:'TRM - TBM Crosswalk'!$I$1008,4,FALSE))</f>
        <v>Business Capability</v>
      </c>
      <c r="G10173" t="str">
        <f>IF(VLOOKUP(TRM!A7214,'TRM - TBM Crosswalk'!$A$2:'TRM - TBM Crosswalk'!$I$1008,5,FALSE)=0,"",VLOOKUP(TRM!A7214,'TRM - TBM Crosswalk'!$A$2:'TRM - TBM Crosswalk'!$I$1008,5,FALSE))</f>
        <v/>
      </c>
      <c r="H10173" t="str">
        <f>IF(VLOOKUP(TRM!A7214,'TRM - TBM Crosswalk'!$A$2:'TRM - TBM Crosswalk'!$I$1008,6,FALSE)=0,"",VLOOKUP(TRM!A7214,'TRM - TBM Crosswalk'!$A$2:'TRM - TBM Crosswalk'!$I$1008,6,FALSE))</f>
        <v/>
      </c>
      <c r="I10173" t="str">
        <f>IF(VLOOKUP(TRM!A7214,'TRM - TBM Crosswalk'!$A$2:'TRM - TBM Crosswalk'!$I$1008,7,FALSE)=0,"",VLOOKUP(TRM!A7214,'TRM - TBM Crosswalk'!$A$2:'TRM - TBM Crosswalk'!$I$1008,7,FALSE))</f>
        <v/>
      </c>
      <c r="J10173" t="str">
        <f>IF(VLOOKUP(TRM!A7214,'TRM - TBM Crosswalk'!$A$2:'TRM - TBM Crosswalk'!$I$1008,8,FALSE)=0,"",VLOOKUP(TRM!A7214,'TRM - TBM Crosswalk'!$A$2:'TRM - TBM Crosswalk'!$I$1008,8,FALSE))</f>
        <v/>
      </c>
      <c r="K10173" t="str">
        <f>IF(VLOOKUP(TRM!A7214,'TRM - TBM Crosswalk'!$A$2:'TRM - TBM Crosswalk'!$I$1008,9,FALSE)=0,"",VLOOKUP(TRM!A7214,'TRM - TBM Crosswalk'!$A$2:'TRM - TBM Crosswalk'!$I$1008,9,FALSE))</f>
        <v/>
      </c>
    </row>
    <row r="10174" spans="1:11" x14ac:dyDescent="0.45">
      <c r="A10174" t="str">
        <f>TRM!A7300</f>
        <v>B08.751.045</v>
      </c>
      <c r="B10174" t="str">
        <f>TRM!B7300</f>
        <v>Criminal Investigation and Surveillance</v>
      </c>
      <c r="C10174" t="str">
        <f>TRM!C7300</f>
        <v>VIEVU VERIPATROL | 4.22.6.0</v>
      </c>
      <c r="D10174">
        <f>TRM!D7300</f>
        <v>0</v>
      </c>
      <c r="E10174" t="str">
        <f>IF(VLOOKUP(TRM!A7300,'TRM - TBM Crosswalk'!$A$2:'TRM - TBM Crosswalk'!$I$1008,3,FALSE)="N/A","TBD","")</f>
        <v/>
      </c>
      <c r="F10174" t="str">
        <f>IF(VLOOKUP(TRM!A7300,'TRM - TBM Crosswalk'!$A$2:'TRM - TBM Crosswalk'!$I$1008,4,FALSE)=0,"",VLOOKUP(TRM!A7300,'TRM - TBM Crosswalk'!$A$2:'TRM - TBM Crosswalk'!$I$1008,4,FALSE))</f>
        <v>Business Capability</v>
      </c>
      <c r="G10174" t="str">
        <f>IF(VLOOKUP(TRM!A7300,'TRM - TBM Crosswalk'!$A$2:'TRM - TBM Crosswalk'!$I$1008,5,FALSE)=0,"",VLOOKUP(TRM!A7300,'TRM - TBM Crosswalk'!$A$2:'TRM - TBM Crosswalk'!$I$1008,5,FALSE))</f>
        <v/>
      </c>
      <c r="H10174" t="str">
        <f>IF(VLOOKUP(TRM!A7300,'TRM - TBM Crosswalk'!$A$2:'TRM - TBM Crosswalk'!$I$1008,6,FALSE)=0,"",VLOOKUP(TRM!A7300,'TRM - TBM Crosswalk'!$A$2:'TRM - TBM Crosswalk'!$I$1008,6,FALSE))</f>
        <v/>
      </c>
      <c r="I10174" t="str">
        <f>IF(VLOOKUP(TRM!A7300,'TRM - TBM Crosswalk'!$A$2:'TRM - TBM Crosswalk'!$I$1008,7,FALSE)=0,"",VLOOKUP(TRM!A7300,'TRM - TBM Crosswalk'!$A$2:'TRM - TBM Crosswalk'!$I$1008,7,FALSE))</f>
        <v/>
      </c>
      <c r="J10174" t="str">
        <f>IF(VLOOKUP(TRM!A7300,'TRM - TBM Crosswalk'!$A$2:'TRM - TBM Crosswalk'!$I$1008,8,FALSE)=0,"",VLOOKUP(TRM!A7300,'TRM - TBM Crosswalk'!$A$2:'TRM - TBM Crosswalk'!$I$1008,8,FALSE))</f>
        <v/>
      </c>
      <c r="K10174" t="str">
        <f>IF(VLOOKUP(TRM!A7300,'TRM - TBM Crosswalk'!$A$2:'TRM - TBM Crosswalk'!$I$1008,9,FALSE)=0,"",VLOOKUP(TRM!A7300,'TRM - TBM Crosswalk'!$A$2:'TRM - TBM Crosswalk'!$I$1008,9,FALSE))</f>
        <v/>
      </c>
    </row>
    <row r="10175" spans="1:11" x14ac:dyDescent="0.45">
      <c r="A10175" t="str">
        <f>TRM!A7301</f>
        <v>B08.751.045</v>
      </c>
      <c r="B10175" t="str">
        <f>TRM!B7301</f>
        <v>Criminal Investigation and Surveillance</v>
      </c>
      <c r="C10175" t="str">
        <f>TRM!C7301</f>
        <v>WestlawVideoClipping | 1.00.00</v>
      </c>
      <c r="D10175">
        <f>TRM!D7301</f>
        <v>0</v>
      </c>
      <c r="E10175" t="str">
        <f>IF(VLOOKUP(TRM!A7301,'TRM - TBM Crosswalk'!$A$2:'TRM - TBM Crosswalk'!$I$1008,3,FALSE)="N/A","TBD","")</f>
        <v/>
      </c>
      <c r="F10175" t="str">
        <f>IF(VLOOKUP(TRM!A7301,'TRM - TBM Crosswalk'!$A$2:'TRM - TBM Crosswalk'!$I$1008,4,FALSE)=0,"",VLOOKUP(TRM!A7301,'TRM - TBM Crosswalk'!$A$2:'TRM - TBM Crosswalk'!$I$1008,4,FALSE))</f>
        <v>Business Capability</v>
      </c>
      <c r="G10175" t="str">
        <f>IF(VLOOKUP(TRM!A7301,'TRM - TBM Crosswalk'!$A$2:'TRM - TBM Crosswalk'!$I$1008,5,FALSE)=0,"",VLOOKUP(TRM!A7301,'TRM - TBM Crosswalk'!$A$2:'TRM - TBM Crosswalk'!$I$1008,5,FALSE))</f>
        <v/>
      </c>
      <c r="H10175" t="str">
        <f>IF(VLOOKUP(TRM!A7301,'TRM - TBM Crosswalk'!$A$2:'TRM - TBM Crosswalk'!$I$1008,6,FALSE)=0,"",VLOOKUP(TRM!A7301,'TRM - TBM Crosswalk'!$A$2:'TRM - TBM Crosswalk'!$I$1008,6,FALSE))</f>
        <v/>
      </c>
      <c r="I10175" t="str">
        <f>IF(VLOOKUP(TRM!A7301,'TRM - TBM Crosswalk'!$A$2:'TRM - TBM Crosswalk'!$I$1008,7,FALSE)=0,"",VLOOKUP(TRM!A7301,'TRM - TBM Crosswalk'!$A$2:'TRM - TBM Crosswalk'!$I$1008,7,FALSE))</f>
        <v/>
      </c>
      <c r="J10175" t="str">
        <f>IF(VLOOKUP(TRM!A7301,'TRM - TBM Crosswalk'!$A$2:'TRM - TBM Crosswalk'!$I$1008,8,FALSE)=0,"",VLOOKUP(TRM!A7301,'TRM - TBM Crosswalk'!$A$2:'TRM - TBM Crosswalk'!$I$1008,8,FALSE))</f>
        <v/>
      </c>
      <c r="K10175" t="str">
        <f>IF(VLOOKUP(TRM!A7301,'TRM - TBM Crosswalk'!$A$2:'TRM - TBM Crosswalk'!$I$1008,9,FALSE)=0,"",VLOOKUP(TRM!A7301,'TRM - TBM Crosswalk'!$A$2:'TRM - TBM Crosswalk'!$I$1008,9,FALSE))</f>
        <v/>
      </c>
    </row>
    <row r="10176" spans="1:11" x14ac:dyDescent="0.45">
      <c r="A10176" t="str">
        <f>TRM!A7302</f>
        <v>B08.752</v>
      </c>
      <c r="B10176" t="str">
        <f>TRM!B7302</f>
        <v>Federal litigative and judicial activities</v>
      </c>
      <c r="C10176" t="str">
        <f>TRM!C7302</f>
        <v>LexisNexisÂ® CD on FolioÂ® 4 | 2.0</v>
      </c>
      <c r="D10176">
        <f>TRM!D7302</f>
        <v>0</v>
      </c>
      <c r="E10176" t="str">
        <f>IF(VLOOKUP(TRM!A7302,'TRM - TBM Crosswalk'!$A$2:'TRM - TBM Crosswalk'!$I$1008,3,FALSE)="N/A","TBD","")</f>
        <v/>
      </c>
      <c r="F10176" t="str">
        <f>IF(VLOOKUP(TRM!A7302,'TRM - TBM Crosswalk'!$A$2:'TRM - TBM Crosswalk'!$I$1008,4,FALSE)=0,"",VLOOKUP(TRM!A7302,'TRM - TBM Crosswalk'!$A$2:'TRM - TBM Crosswalk'!$I$1008,4,FALSE))</f>
        <v>Business Capability</v>
      </c>
      <c r="G10176" t="str">
        <f>IF(VLOOKUP(TRM!A7302,'TRM - TBM Crosswalk'!$A$2:'TRM - TBM Crosswalk'!$I$1008,5,FALSE)=0,"",VLOOKUP(TRM!A7302,'TRM - TBM Crosswalk'!$A$2:'TRM - TBM Crosswalk'!$I$1008,5,FALSE))</f>
        <v/>
      </c>
      <c r="H10176" t="str">
        <f>IF(VLOOKUP(TRM!A7302,'TRM - TBM Crosswalk'!$A$2:'TRM - TBM Crosswalk'!$I$1008,6,FALSE)=0,"",VLOOKUP(TRM!A7302,'TRM - TBM Crosswalk'!$A$2:'TRM - TBM Crosswalk'!$I$1008,6,FALSE))</f>
        <v/>
      </c>
      <c r="I10176" t="str">
        <f>IF(VLOOKUP(TRM!A7302,'TRM - TBM Crosswalk'!$A$2:'TRM - TBM Crosswalk'!$I$1008,7,FALSE)=0,"",VLOOKUP(TRM!A7302,'TRM - TBM Crosswalk'!$A$2:'TRM - TBM Crosswalk'!$I$1008,7,FALSE))</f>
        <v/>
      </c>
      <c r="J10176" t="str">
        <f>IF(VLOOKUP(TRM!A7302,'TRM - TBM Crosswalk'!$A$2:'TRM - TBM Crosswalk'!$I$1008,8,FALSE)=0,"",VLOOKUP(TRM!A7302,'TRM - TBM Crosswalk'!$A$2:'TRM - TBM Crosswalk'!$I$1008,8,FALSE))</f>
        <v/>
      </c>
      <c r="K10176" t="str">
        <f>IF(VLOOKUP(TRM!A7302,'TRM - TBM Crosswalk'!$A$2:'TRM - TBM Crosswalk'!$I$1008,9,FALSE)=0,"",VLOOKUP(TRM!A7302,'TRM - TBM Crosswalk'!$A$2:'TRM - TBM Crosswalk'!$I$1008,9,FALSE))</f>
        <v/>
      </c>
    </row>
    <row r="10177" spans="1:11" x14ac:dyDescent="0.45">
      <c r="A10177" t="str">
        <f>TRM!A7303</f>
        <v>B08.752.051</v>
      </c>
      <c r="B10177" t="str">
        <f>TRM!B7303</f>
        <v>Judicial Hearings</v>
      </c>
      <c r="C10177" t="str">
        <f>TRM!C7303</f>
        <v>E-Transcript Bundle Viewer | 5.5.2.151</v>
      </c>
      <c r="D10177">
        <f>TRM!D7303</f>
        <v>0</v>
      </c>
      <c r="E10177" t="str">
        <f>IF(VLOOKUP(TRM!A7303,'TRM - TBM Crosswalk'!$A$2:'TRM - TBM Crosswalk'!$I$1008,3,FALSE)="N/A","TBD","")</f>
        <v/>
      </c>
      <c r="F10177" t="str">
        <f>IF(VLOOKUP(TRM!A7303,'TRM - TBM Crosswalk'!$A$2:'TRM - TBM Crosswalk'!$I$1008,4,FALSE)=0,"",VLOOKUP(TRM!A7303,'TRM - TBM Crosswalk'!$A$2:'TRM - TBM Crosswalk'!$I$1008,4,FALSE))</f>
        <v>Business Capability</v>
      </c>
      <c r="G10177" t="str">
        <f>IF(VLOOKUP(TRM!A7303,'TRM - TBM Crosswalk'!$A$2:'TRM - TBM Crosswalk'!$I$1008,5,FALSE)=0,"",VLOOKUP(TRM!A7303,'TRM - TBM Crosswalk'!$A$2:'TRM - TBM Crosswalk'!$I$1008,5,FALSE))</f>
        <v/>
      </c>
      <c r="H10177" t="str">
        <f>IF(VLOOKUP(TRM!A7303,'TRM - TBM Crosswalk'!$A$2:'TRM - TBM Crosswalk'!$I$1008,6,FALSE)=0,"",VLOOKUP(TRM!A7303,'TRM - TBM Crosswalk'!$A$2:'TRM - TBM Crosswalk'!$I$1008,6,FALSE))</f>
        <v/>
      </c>
      <c r="I10177" t="str">
        <f>IF(VLOOKUP(TRM!A7303,'TRM - TBM Crosswalk'!$A$2:'TRM - TBM Crosswalk'!$I$1008,7,FALSE)=0,"",VLOOKUP(TRM!A7303,'TRM - TBM Crosswalk'!$A$2:'TRM - TBM Crosswalk'!$I$1008,7,FALSE))</f>
        <v/>
      </c>
      <c r="J10177" t="str">
        <f>IF(VLOOKUP(TRM!A7303,'TRM - TBM Crosswalk'!$A$2:'TRM - TBM Crosswalk'!$I$1008,8,FALSE)=0,"",VLOOKUP(TRM!A7303,'TRM - TBM Crosswalk'!$A$2:'TRM - TBM Crosswalk'!$I$1008,8,FALSE))</f>
        <v/>
      </c>
      <c r="K10177" t="str">
        <f>IF(VLOOKUP(TRM!A7303,'TRM - TBM Crosswalk'!$A$2:'TRM - TBM Crosswalk'!$I$1008,9,FALSE)=0,"",VLOOKUP(TRM!A7303,'TRM - TBM Crosswalk'!$A$2:'TRM - TBM Crosswalk'!$I$1008,9,FALSE))</f>
        <v/>
      </c>
    </row>
    <row r="10178" spans="1:11" x14ac:dyDescent="0.45">
      <c r="A10178" t="str">
        <f>TRM!A7304</f>
        <v>B08.752.051</v>
      </c>
      <c r="B10178" t="str">
        <f>TRM!B7304</f>
        <v>Judicial Hearings</v>
      </c>
      <c r="C10178" t="str">
        <f>TRM!C7304</f>
        <v>RealLegal E-Transcript Bundle Viewer | 6.2.1.394</v>
      </c>
      <c r="D10178">
        <f>TRM!D7304</f>
        <v>0</v>
      </c>
      <c r="E10178" t="str">
        <f>IF(VLOOKUP(TRM!A7304,'TRM - TBM Crosswalk'!$A$2:'TRM - TBM Crosswalk'!$I$1008,3,FALSE)="N/A","TBD","")</f>
        <v/>
      </c>
      <c r="F10178" t="str">
        <f>IF(VLOOKUP(TRM!A7304,'TRM - TBM Crosswalk'!$A$2:'TRM - TBM Crosswalk'!$I$1008,4,FALSE)=0,"",VLOOKUP(TRM!A7304,'TRM - TBM Crosswalk'!$A$2:'TRM - TBM Crosswalk'!$I$1008,4,FALSE))</f>
        <v>Business Capability</v>
      </c>
      <c r="G10178" t="str">
        <f>IF(VLOOKUP(TRM!A7304,'TRM - TBM Crosswalk'!$A$2:'TRM - TBM Crosswalk'!$I$1008,5,FALSE)=0,"",VLOOKUP(TRM!A7304,'TRM - TBM Crosswalk'!$A$2:'TRM - TBM Crosswalk'!$I$1008,5,FALSE))</f>
        <v/>
      </c>
      <c r="H10178" t="str">
        <f>IF(VLOOKUP(TRM!A7304,'TRM - TBM Crosswalk'!$A$2:'TRM - TBM Crosswalk'!$I$1008,6,FALSE)=0,"",VLOOKUP(TRM!A7304,'TRM - TBM Crosswalk'!$A$2:'TRM - TBM Crosswalk'!$I$1008,6,FALSE))</f>
        <v/>
      </c>
      <c r="I10178" t="str">
        <f>IF(VLOOKUP(TRM!A7304,'TRM - TBM Crosswalk'!$A$2:'TRM - TBM Crosswalk'!$I$1008,7,FALSE)=0,"",VLOOKUP(TRM!A7304,'TRM - TBM Crosswalk'!$A$2:'TRM - TBM Crosswalk'!$I$1008,7,FALSE))</f>
        <v/>
      </c>
      <c r="J10178" t="str">
        <f>IF(VLOOKUP(TRM!A7304,'TRM - TBM Crosswalk'!$A$2:'TRM - TBM Crosswalk'!$I$1008,8,FALSE)=0,"",VLOOKUP(TRM!A7304,'TRM - TBM Crosswalk'!$A$2:'TRM - TBM Crosswalk'!$I$1008,8,FALSE))</f>
        <v/>
      </c>
      <c r="K10178" t="str">
        <f>IF(VLOOKUP(TRM!A7304,'TRM - TBM Crosswalk'!$A$2:'TRM - TBM Crosswalk'!$I$1008,9,FALSE)=0,"",VLOOKUP(TRM!A7304,'TRM - TBM Crosswalk'!$A$2:'TRM - TBM Crosswalk'!$I$1008,9,FALSE))</f>
        <v/>
      </c>
    </row>
    <row r="10179" spans="1:11" x14ac:dyDescent="0.45">
      <c r="A10179" t="str">
        <f>TRM!A7305</f>
        <v>B08.752.053</v>
      </c>
      <c r="B10179" t="str">
        <f>TRM!B7305</f>
        <v>Legal Investigation</v>
      </c>
      <c r="C10179" t="str">
        <f>TRM!C7305</f>
        <v>IMARS v3a Production | 5.03.04.1106</v>
      </c>
      <c r="D10179">
        <f>TRM!D7305</f>
        <v>0</v>
      </c>
      <c r="E10179" t="str">
        <f>IF(VLOOKUP(TRM!A7305,'TRM - TBM Crosswalk'!$A$2:'TRM - TBM Crosswalk'!$I$1008,3,FALSE)="N/A","TBD","")</f>
        <v/>
      </c>
      <c r="F10179" t="str">
        <f>IF(VLOOKUP(TRM!A7305,'TRM - TBM Crosswalk'!$A$2:'TRM - TBM Crosswalk'!$I$1008,4,FALSE)=0,"",VLOOKUP(TRM!A7305,'TRM - TBM Crosswalk'!$A$2:'TRM - TBM Crosswalk'!$I$1008,4,FALSE))</f>
        <v/>
      </c>
      <c r="G10179" t="str">
        <f>IF(VLOOKUP(TRM!A7305,'TRM - TBM Crosswalk'!$A$2:'TRM - TBM Crosswalk'!$I$1008,5,FALSE)=0,"",VLOOKUP(TRM!A7305,'TRM - TBM Crosswalk'!$A$2:'TRM - TBM Crosswalk'!$I$1008,5,FALSE))</f>
        <v/>
      </c>
      <c r="H10179" t="str">
        <f>IF(VLOOKUP(TRM!A7305,'TRM - TBM Crosswalk'!$A$2:'TRM - TBM Crosswalk'!$I$1008,6,FALSE)=0,"",VLOOKUP(TRM!A7305,'TRM - TBM Crosswalk'!$A$2:'TRM - TBM Crosswalk'!$I$1008,6,FALSE))</f>
        <v/>
      </c>
      <c r="I10179" t="str">
        <f>IF(VLOOKUP(TRM!A7305,'TRM - TBM Crosswalk'!$A$2:'TRM - TBM Crosswalk'!$I$1008,7,FALSE)=0,"",VLOOKUP(TRM!A7305,'TRM - TBM Crosswalk'!$A$2:'TRM - TBM Crosswalk'!$I$1008,7,FALSE))</f>
        <v>Shared Services</v>
      </c>
      <c r="J10179" t="str">
        <f>IF(VLOOKUP(TRM!A7305,'TRM - TBM Crosswalk'!$A$2:'TRM - TBM Crosswalk'!$I$1008,8,FALSE)=0,"",VLOOKUP(TRM!A7305,'TRM - TBM Crosswalk'!$A$2:'TRM - TBM Crosswalk'!$I$1008,8,FALSE))</f>
        <v>Risk, Audit &amp; Compliance Services</v>
      </c>
      <c r="K10179" t="str">
        <f>IF(VLOOKUP(TRM!A7305,'TRM - TBM Crosswalk'!$A$2:'TRM - TBM Crosswalk'!$I$1008,9,FALSE)=0,"",VLOOKUP(TRM!A7305,'TRM - TBM Crosswalk'!$A$2:'TRM - TBM Crosswalk'!$I$1008,9,FALSE))</f>
        <v>Investigations.</v>
      </c>
    </row>
    <row r="10180" spans="1:11" x14ac:dyDescent="0.45">
      <c r="A10180" t="str">
        <f>TRM!A7414</f>
        <v>B10.808.590</v>
      </c>
      <c r="B10180" t="str">
        <f>TRM!B7414</f>
        <v>Mapping / Geospatial</v>
      </c>
      <c r="C10180" t="str">
        <f>TRM!C7414</f>
        <v>Geographic Imager | 6.0</v>
      </c>
      <c r="D10180">
        <f>TRM!D7414</f>
        <v>0</v>
      </c>
      <c r="E10180" t="str">
        <f>IF(VLOOKUP(TRM!A7414,'TRM - TBM Crosswalk'!$A$2:'TRM - TBM Crosswalk'!$I$1008,3,FALSE)="N/A","TBD","")</f>
        <v>TBD</v>
      </c>
      <c r="F10180" t="str">
        <f>IF(VLOOKUP(TRM!A7414,'TRM - TBM Crosswalk'!$A$2:'TRM - TBM Crosswalk'!$I$1008,4,FALSE)=0,"",VLOOKUP(TRM!A7414,'TRM - TBM Crosswalk'!$A$2:'TRM - TBM Crosswalk'!$I$1008,4,FALSE))</f>
        <v/>
      </c>
      <c r="G10180" t="str">
        <f>IF(VLOOKUP(TRM!A7414,'TRM - TBM Crosswalk'!$A$2:'TRM - TBM Crosswalk'!$I$1008,5,FALSE)=0,"",VLOOKUP(TRM!A7414,'TRM - TBM Crosswalk'!$A$2:'TRM - TBM Crosswalk'!$I$1008,5,FALSE))</f>
        <v/>
      </c>
      <c r="H10180" t="str">
        <f>IF(VLOOKUP(TRM!A7414,'TRM - TBM Crosswalk'!$A$2:'TRM - TBM Crosswalk'!$I$1008,6,FALSE)=0,"",VLOOKUP(TRM!A7414,'TRM - TBM Crosswalk'!$A$2:'TRM - TBM Crosswalk'!$I$1008,6,FALSE))</f>
        <v/>
      </c>
      <c r="I10180" t="str">
        <f>IF(VLOOKUP(TRM!A7414,'TRM - TBM Crosswalk'!$A$2:'TRM - TBM Crosswalk'!$I$1008,7,FALSE)=0,"",VLOOKUP(TRM!A7414,'TRM - TBM Crosswalk'!$A$2:'TRM - TBM Crosswalk'!$I$1008,7,FALSE))</f>
        <v/>
      </c>
      <c r="J10180" t="str">
        <f>IF(VLOOKUP(TRM!A7414,'TRM - TBM Crosswalk'!$A$2:'TRM - TBM Crosswalk'!$I$1008,8,FALSE)=0,"",VLOOKUP(TRM!A7414,'TRM - TBM Crosswalk'!$A$2:'TRM - TBM Crosswalk'!$I$1008,8,FALSE))</f>
        <v/>
      </c>
      <c r="K10180" t="str">
        <f>IF(VLOOKUP(TRM!A7414,'TRM - TBM Crosswalk'!$A$2:'TRM - TBM Crosswalk'!$I$1008,9,FALSE)=0,"",VLOOKUP(TRM!A7414,'TRM - TBM Crosswalk'!$A$2:'TRM - TBM Crosswalk'!$I$1008,9,FALSE))</f>
        <v/>
      </c>
    </row>
    <row r="10181" spans="1:11" x14ac:dyDescent="0.45">
      <c r="A10181" t="str">
        <f>TRM!A7415</f>
        <v>B10.808.590</v>
      </c>
      <c r="B10181" t="str">
        <f>TRM!B7415</f>
        <v>Mapping / Geospatial</v>
      </c>
      <c r="C10181" t="str">
        <f>TRM!C7415</f>
        <v>GeoSLAMDraw | 2.0</v>
      </c>
      <c r="D10181">
        <f>TRM!D7415</f>
        <v>0</v>
      </c>
      <c r="E10181" t="str">
        <f>IF(VLOOKUP(TRM!A7415,'TRM - TBM Crosswalk'!$A$2:'TRM - TBM Crosswalk'!$I$1008,3,FALSE)="N/A","TBD","")</f>
        <v>TBD</v>
      </c>
      <c r="F10181" t="str">
        <f>IF(VLOOKUP(TRM!A7415,'TRM - TBM Crosswalk'!$A$2:'TRM - TBM Crosswalk'!$I$1008,4,FALSE)=0,"",VLOOKUP(TRM!A7415,'TRM - TBM Crosswalk'!$A$2:'TRM - TBM Crosswalk'!$I$1008,4,FALSE))</f>
        <v/>
      </c>
      <c r="G10181" t="str">
        <f>IF(VLOOKUP(TRM!A7415,'TRM - TBM Crosswalk'!$A$2:'TRM - TBM Crosswalk'!$I$1008,5,FALSE)=0,"",VLOOKUP(TRM!A7415,'TRM - TBM Crosswalk'!$A$2:'TRM - TBM Crosswalk'!$I$1008,5,FALSE))</f>
        <v/>
      </c>
      <c r="H10181" t="str">
        <f>IF(VLOOKUP(TRM!A7415,'TRM - TBM Crosswalk'!$A$2:'TRM - TBM Crosswalk'!$I$1008,6,FALSE)=0,"",VLOOKUP(TRM!A7415,'TRM - TBM Crosswalk'!$A$2:'TRM - TBM Crosswalk'!$I$1008,6,FALSE))</f>
        <v/>
      </c>
      <c r="I10181" t="str">
        <f>IF(VLOOKUP(TRM!A7415,'TRM - TBM Crosswalk'!$A$2:'TRM - TBM Crosswalk'!$I$1008,7,FALSE)=0,"",VLOOKUP(TRM!A7415,'TRM - TBM Crosswalk'!$A$2:'TRM - TBM Crosswalk'!$I$1008,7,FALSE))</f>
        <v/>
      </c>
      <c r="J10181" t="str">
        <f>IF(VLOOKUP(TRM!A7415,'TRM - TBM Crosswalk'!$A$2:'TRM - TBM Crosswalk'!$I$1008,8,FALSE)=0,"",VLOOKUP(TRM!A7415,'TRM - TBM Crosswalk'!$A$2:'TRM - TBM Crosswalk'!$I$1008,8,FALSE))</f>
        <v/>
      </c>
      <c r="K10181" t="str">
        <f>IF(VLOOKUP(TRM!A7415,'TRM - TBM Crosswalk'!$A$2:'TRM - TBM Crosswalk'!$I$1008,9,FALSE)=0,"",VLOOKUP(TRM!A7415,'TRM - TBM Crosswalk'!$A$2:'TRM - TBM Crosswalk'!$I$1008,9,FALSE))</f>
        <v/>
      </c>
    </row>
    <row r="10182" spans="1:11" x14ac:dyDescent="0.45">
      <c r="A10182" t="str">
        <f>TRM!A7416</f>
        <v>B10.808.590</v>
      </c>
      <c r="B10182" t="str">
        <f>TRM!B7416</f>
        <v>Mapping / Geospatial</v>
      </c>
      <c r="C10182" t="str">
        <f>TRM!C7416</f>
        <v>Geospatial Licensing 2018 | 16.5.0.11</v>
      </c>
      <c r="D10182">
        <f>TRM!D7416</f>
        <v>0</v>
      </c>
      <c r="E10182" t="str">
        <f>IF(VLOOKUP(TRM!A7416,'TRM - TBM Crosswalk'!$A$2:'TRM - TBM Crosswalk'!$I$1008,3,FALSE)="N/A","TBD","")</f>
        <v>TBD</v>
      </c>
      <c r="F10182" t="str">
        <f>IF(VLOOKUP(TRM!A7416,'TRM - TBM Crosswalk'!$A$2:'TRM - TBM Crosswalk'!$I$1008,4,FALSE)=0,"",VLOOKUP(TRM!A7416,'TRM - TBM Crosswalk'!$A$2:'TRM - TBM Crosswalk'!$I$1008,4,FALSE))</f>
        <v/>
      </c>
      <c r="G10182" t="str">
        <f>IF(VLOOKUP(TRM!A7416,'TRM - TBM Crosswalk'!$A$2:'TRM - TBM Crosswalk'!$I$1008,5,FALSE)=0,"",VLOOKUP(TRM!A7416,'TRM - TBM Crosswalk'!$A$2:'TRM - TBM Crosswalk'!$I$1008,5,FALSE))</f>
        <v/>
      </c>
      <c r="H10182" t="str">
        <f>IF(VLOOKUP(TRM!A7416,'TRM - TBM Crosswalk'!$A$2:'TRM - TBM Crosswalk'!$I$1008,6,FALSE)=0,"",VLOOKUP(TRM!A7416,'TRM - TBM Crosswalk'!$A$2:'TRM - TBM Crosswalk'!$I$1008,6,FALSE))</f>
        <v/>
      </c>
      <c r="I10182" t="str">
        <f>IF(VLOOKUP(TRM!A7416,'TRM - TBM Crosswalk'!$A$2:'TRM - TBM Crosswalk'!$I$1008,7,FALSE)=0,"",VLOOKUP(TRM!A7416,'TRM - TBM Crosswalk'!$A$2:'TRM - TBM Crosswalk'!$I$1008,7,FALSE))</f>
        <v/>
      </c>
      <c r="J10182" t="str">
        <f>IF(VLOOKUP(TRM!A7416,'TRM - TBM Crosswalk'!$A$2:'TRM - TBM Crosswalk'!$I$1008,8,FALSE)=0,"",VLOOKUP(TRM!A7416,'TRM - TBM Crosswalk'!$A$2:'TRM - TBM Crosswalk'!$I$1008,8,FALSE))</f>
        <v/>
      </c>
      <c r="K10182" t="str">
        <f>IF(VLOOKUP(TRM!A7416,'TRM - TBM Crosswalk'!$A$2:'TRM - TBM Crosswalk'!$I$1008,9,FALSE)=0,"",VLOOKUP(TRM!A7416,'TRM - TBM Crosswalk'!$A$2:'TRM - TBM Crosswalk'!$I$1008,9,FALSE))</f>
        <v/>
      </c>
    </row>
    <row r="10183" spans="1:11" x14ac:dyDescent="0.45">
      <c r="A10183" t="str">
        <f>TRM!A7417</f>
        <v>B10.808.590</v>
      </c>
      <c r="B10183" t="str">
        <f>TRM!B7417</f>
        <v>Mapping / Geospatial</v>
      </c>
      <c r="C10183" t="str">
        <f>TRM!C7417</f>
        <v>Geospatial Licensing 2018 | 16.5.0.21</v>
      </c>
      <c r="D10183">
        <f>TRM!D7417</f>
        <v>0</v>
      </c>
      <c r="E10183" t="str">
        <f>IF(VLOOKUP(TRM!A7417,'TRM - TBM Crosswalk'!$A$2:'TRM - TBM Crosswalk'!$I$1008,3,FALSE)="N/A","TBD","")</f>
        <v>TBD</v>
      </c>
      <c r="F10183" t="str">
        <f>IF(VLOOKUP(TRM!A7417,'TRM - TBM Crosswalk'!$A$2:'TRM - TBM Crosswalk'!$I$1008,4,FALSE)=0,"",VLOOKUP(TRM!A7417,'TRM - TBM Crosswalk'!$A$2:'TRM - TBM Crosswalk'!$I$1008,4,FALSE))</f>
        <v/>
      </c>
      <c r="G10183" t="str">
        <f>IF(VLOOKUP(TRM!A7417,'TRM - TBM Crosswalk'!$A$2:'TRM - TBM Crosswalk'!$I$1008,5,FALSE)=0,"",VLOOKUP(TRM!A7417,'TRM - TBM Crosswalk'!$A$2:'TRM - TBM Crosswalk'!$I$1008,5,FALSE))</f>
        <v/>
      </c>
      <c r="H10183" t="str">
        <f>IF(VLOOKUP(TRM!A7417,'TRM - TBM Crosswalk'!$A$2:'TRM - TBM Crosswalk'!$I$1008,6,FALSE)=0,"",VLOOKUP(TRM!A7417,'TRM - TBM Crosswalk'!$A$2:'TRM - TBM Crosswalk'!$I$1008,6,FALSE))</f>
        <v/>
      </c>
      <c r="I10183" t="str">
        <f>IF(VLOOKUP(TRM!A7417,'TRM - TBM Crosswalk'!$A$2:'TRM - TBM Crosswalk'!$I$1008,7,FALSE)=0,"",VLOOKUP(TRM!A7417,'TRM - TBM Crosswalk'!$A$2:'TRM - TBM Crosswalk'!$I$1008,7,FALSE))</f>
        <v/>
      </c>
      <c r="J10183" t="str">
        <f>IF(VLOOKUP(TRM!A7417,'TRM - TBM Crosswalk'!$A$2:'TRM - TBM Crosswalk'!$I$1008,8,FALSE)=0,"",VLOOKUP(TRM!A7417,'TRM - TBM Crosswalk'!$A$2:'TRM - TBM Crosswalk'!$I$1008,8,FALSE))</f>
        <v/>
      </c>
      <c r="K10183" t="str">
        <f>IF(VLOOKUP(TRM!A7417,'TRM - TBM Crosswalk'!$A$2:'TRM - TBM Crosswalk'!$I$1008,9,FALSE)=0,"",VLOOKUP(TRM!A7417,'TRM - TBM Crosswalk'!$A$2:'TRM - TBM Crosswalk'!$I$1008,9,FALSE))</f>
        <v/>
      </c>
    </row>
    <row r="10184" spans="1:11" x14ac:dyDescent="0.45">
      <c r="A10184" t="str">
        <f>TRM!A7418</f>
        <v>B10.808.590</v>
      </c>
      <c r="B10184" t="str">
        <f>TRM!B7418</f>
        <v>Mapping / Geospatial</v>
      </c>
      <c r="C10184" t="str">
        <f>TRM!C7418</f>
        <v>LPS 2011 | 11.0.0</v>
      </c>
      <c r="D10184">
        <f>TRM!D7418</f>
        <v>0</v>
      </c>
      <c r="E10184" t="str">
        <f>IF(VLOOKUP(TRM!A7418,'TRM - TBM Crosswalk'!$A$2:'TRM - TBM Crosswalk'!$I$1008,3,FALSE)="N/A","TBD","")</f>
        <v>TBD</v>
      </c>
      <c r="F10184" t="str">
        <f>IF(VLOOKUP(TRM!A7418,'TRM - TBM Crosswalk'!$A$2:'TRM - TBM Crosswalk'!$I$1008,4,FALSE)=0,"",VLOOKUP(TRM!A7418,'TRM - TBM Crosswalk'!$A$2:'TRM - TBM Crosswalk'!$I$1008,4,FALSE))</f>
        <v/>
      </c>
      <c r="G10184" t="str">
        <f>IF(VLOOKUP(TRM!A7418,'TRM - TBM Crosswalk'!$A$2:'TRM - TBM Crosswalk'!$I$1008,5,FALSE)=0,"",VLOOKUP(TRM!A7418,'TRM - TBM Crosswalk'!$A$2:'TRM - TBM Crosswalk'!$I$1008,5,FALSE))</f>
        <v/>
      </c>
      <c r="H10184" t="str">
        <f>IF(VLOOKUP(TRM!A7418,'TRM - TBM Crosswalk'!$A$2:'TRM - TBM Crosswalk'!$I$1008,6,FALSE)=0,"",VLOOKUP(TRM!A7418,'TRM - TBM Crosswalk'!$A$2:'TRM - TBM Crosswalk'!$I$1008,6,FALSE))</f>
        <v/>
      </c>
      <c r="I10184" t="str">
        <f>IF(VLOOKUP(TRM!A7418,'TRM - TBM Crosswalk'!$A$2:'TRM - TBM Crosswalk'!$I$1008,7,FALSE)=0,"",VLOOKUP(TRM!A7418,'TRM - TBM Crosswalk'!$A$2:'TRM - TBM Crosswalk'!$I$1008,7,FALSE))</f>
        <v/>
      </c>
      <c r="J10184" t="str">
        <f>IF(VLOOKUP(TRM!A7418,'TRM - TBM Crosswalk'!$A$2:'TRM - TBM Crosswalk'!$I$1008,8,FALSE)=0,"",VLOOKUP(TRM!A7418,'TRM - TBM Crosswalk'!$A$2:'TRM - TBM Crosswalk'!$I$1008,8,FALSE))</f>
        <v/>
      </c>
      <c r="K10184" t="str">
        <f>IF(VLOOKUP(TRM!A7418,'TRM - TBM Crosswalk'!$A$2:'TRM - TBM Crosswalk'!$I$1008,9,FALSE)=0,"",VLOOKUP(TRM!A7418,'TRM - TBM Crosswalk'!$A$2:'TRM - TBM Crosswalk'!$I$1008,9,FALSE))</f>
        <v/>
      </c>
    </row>
    <row r="10185" spans="1:11" x14ac:dyDescent="0.45">
      <c r="A10185" t="str">
        <f>TRM!A7419</f>
        <v>B10.808.590</v>
      </c>
      <c r="B10185" t="str">
        <f>TRM!B7419</f>
        <v>Mapping / Geospatial</v>
      </c>
      <c r="C10185" t="str">
        <f>TRM!C7419</f>
        <v>Mapping and Charting Solutions 10.2.2 | 10.2.3552</v>
      </c>
      <c r="D10185">
        <f>TRM!D7419</f>
        <v>0</v>
      </c>
      <c r="E10185" t="str">
        <f>IF(VLOOKUP(TRM!A7419,'TRM - TBM Crosswalk'!$A$2:'TRM - TBM Crosswalk'!$I$1008,3,FALSE)="N/A","TBD","")</f>
        <v>TBD</v>
      </c>
      <c r="F10185" t="str">
        <f>IF(VLOOKUP(TRM!A7419,'TRM - TBM Crosswalk'!$A$2:'TRM - TBM Crosswalk'!$I$1008,4,FALSE)=0,"",VLOOKUP(TRM!A7419,'TRM - TBM Crosswalk'!$A$2:'TRM - TBM Crosswalk'!$I$1008,4,FALSE))</f>
        <v/>
      </c>
      <c r="G10185" t="str">
        <f>IF(VLOOKUP(TRM!A7419,'TRM - TBM Crosswalk'!$A$2:'TRM - TBM Crosswalk'!$I$1008,5,FALSE)=0,"",VLOOKUP(TRM!A7419,'TRM - TBM Crosswalk'!$A$2:'TRM - TBM Crosswalk'!$I$1008,5,FALSE))</f>
        <v/>
      </c>
      <c r="H10185" t="str">
        <f>IF(VLOOKUP(TRM!A7419,'TRM - TBM Crosswalk'!$A$2:'TRM - TBM Crosswalk'!$I$1008,6,FALSE)=0,"",VLOOKUP(TRM!A7419,'TRM - TBM Crosswalk'!$A$2:'TRM - TBM Crosswalk'!$I$1008,6,FALSE))</f>
        <v/>
      </c>
      <c r="I10185" t="str">
        <f>IF(VLOOKUP(TRM!A7419,'TRM - TBM Crosswalk'!$A$2:'TRM - TBM Crosswalk'!$I$1008,7,FALSE)=0,"",VLOOKUP(TRM!A7419,'TRM - TBM Crosswalk'!$A$2:'TRM - TBM Crosswalk'!$I$1008,7,FALSE))</f>
        <v/>
      </c>
      <c r="J10185" t="str">
        <f>IF(VLOOKUP(TRM!A7419,'TRM - TBM Crosswalk'!$A$2:'TRM - TBM Crosswalk'!$I$1008,8,FALSE)=0,"",VLOOKUP(TRM!A7419,'TRM - TBM Crosswalk'!$A$2:'TRM - TBM Crosswalk'!$I$1008,8,FALSE))</f>
        <v/>
      </c>
      <c r="K10185" t="str">
        <f>IF(VLOOKUP(TRM!A7419,'TRM - TBM Crosswalk'!$A$2:'TRM - TBM Crosswalk'!$I$1008,9,FALSE)=0,"",VLOOKUP(TRM!A7419,'TRM - TBM Crosswalk'!$A$2:'TRM - TBM Crosswalk'!$I$1008,9,FALSE))</f>
        <v/>
      </c>
    </row>
    <row r="10186" spans="1:11" x14ac:dyDescent="0.45">
      <c r="A10186" t="str">
        <f>TRM!A7420</f>
        <v>B10.808.590</v>
      </c>
      <c r="B10186" t="str">
        <f>TRM!B7420</f>
        <v>Mapping / Geospatial</v>
      </c>
      <c r="C10186" t="str">
        <f>TRM!C7420</f>
        <v>Mapping and Charting Solutions 10.3.1 for Desktop | 10.3.4523</v>
      </c>
      <c r="D10186">
        <f>TRM!D7420</f>
        <v>0</v>
      </c>
      <c r="E10186" t="str">
        <f>IF(VLOOKUP(TRM!A7420,'TRM - TBM Crosswalk'!$A$2:'TRM - TBM Crosswalk'!$I$1008,3,FALSE)="N/A","TBD","")</f>
        <v>TBD</v>
      </c>
      <c r="F10186" t="str">
        <f>IF(VLOOKUP(TRM!A7420,'TRM - TBM Crosswalk'!$A$2:'TRM - TBM Crosswalk'!$I$1008,4,FALSE)=0,"",VLOOKUP(TRM!A7420,'TRM - TBM Crosswalk'!$A$2:'TRM - TBM Crosswalk'!$I$1008,4,FALSE))</f>
        <v/>
      </c>
      <c r="G10186" t="str">
        <f>IF(VLOOKUP(TRM!A7420,'TRM - TBM Crosswalk'!$A$2:'TRM - TBM Crosswalk'!$I$1008,5,FALSE)=0,"",VLOOKUP(TRM!A7420,'TRM - TBM Crosswalk'!$A$2:'TRM - TBM Crosswalk'!$I$1008,5,FALSE))</f>
        <v/>
      </c>
      <c r="H10186" t="str">
        <f>IF(VLOOKUP(TRM!A7420,'TRM - TBM Crosswalk'!$A$2:'TRM - TBM Crosswalk'!$I$1008,6,FALSE)=0,"",VLOOKUP(TRM!A7420,'TRM - TBM Crosswalk'!$A$2:'TRM - TBM Crosswalk'!$I$1008,6,FALSE))</f>
        <v/>
      </c>
      <c r="I10186" t="str">
        <f>IF(VLOOKUP(TRM!A7420,'TRM - TBM Crosswalk'!$A$2:'TRM - TBM Crosswalk'!$I$1008,7,FALSE)=0,"",VLOOKUP(TRM!A7420,'TRM - TBM Crosswalk'!$A$2:'TRM - TBM Crosswalk'!$I$1008,7,FALSE))</f>
        <v/>
      </c>
      <c r="J10186" t="str">
        <f>IF(VLOOKUP(TRM!A7420,'TRM - TBM Crosswalk'!$A$2:'TRM - TBM Crosswalk'!$I$1008,8,FALSE)=0,"",VLOOKUP(TRM!A7420,'TRM - TBM Crosswalk'!$A$2:'TRM - TBM Crosswalk'!$I$1008,8,FALSE))</f>
        <v/>
      </c>
      <c r="K10186" t="str">
        <f>IF(VLOOKUP(TRM!A7420,'TRM - TBM Crosswalk'!$A$2:'TRM - TBM Crosswalk'!$I$1008,9,FALSE)=0,"",VLOOKUP(TRM!A7420,'TRM - TBM Crosswalk'!$A$2:'TRM - TBM Crosswalk'!$I$1008,9,FALSE))</f>
        <v/>
      </c>
    </row>
    <row r="10187" spans="1:11" x14ac:dyDescent="0.45">
      <c r="A10187" t="str">
        <f>TRM!A7421</f>
        <v>B10.808.590</v>
      </c>
      <c r="B10187" t="str">
        <f>TRM!B7421</f>
        <v>Mapping / Geospatial</v>
      </c>
      <c r="C10187" t="str">
        <f>TRM!C7421</f>
        <v>Mapping and Charting Solutions 10.4.1 for Desktop | 10.4.867</v>
      </c>
      <c r="D10187">
        <f>TRM!D7421</f>
        <v>0</v>
      </c>
      <c r="E10187" t="str">
        <f>IF(VLOOKUP(TRM!A7421,'TRM - TBM Crosswalk'!$A$2:'TRM - TBM Crosswalk'!$I$1008,3,FALSE)="N/A","TBD","")</f>
        <v>TBD</v>
      </c>
      <c r="F10187" t="str">
        <f>IF(VLOOKUP(TRM!A7421,'TRM - TBM Crosswalk'!$A$2:'TRM - TBM Crosswalk'!$I$1008,4,FALSE)=0,"",VLOOKUP(TRM!A7421,'TRM - TBM Crosswalk'!$A$2:'TRM - TBM Crosswalk'!$I$1008,4,FALSE))</f>
        <v/>
      </c>
      <c r="G10187" t="str">
        <f>IF(VLOOKUP(TRM!A7421,'TRM - TBM Crosswalk'!$A$2:'TRM - TBM Crosswalk'!$I$1008,5,FALSE)=0,"",VLOOKUP(TRM!A7421,'TRM - TBM Crosswalk'!$A$2:'TRM - TBM Crosswalk'!$I$1008,5,FALSE))</f>
        <v/>
      </c>
      <c r="H10187" t="str">
        <f>IF(VLOOKUP(TRM!A7421,'TRM - TBM Crosswalk'!$A$2:'TRM - TBM Crosswalk'!$I$1008,6,FALSE)=0,"",VLOOKUP(TRM!A7421,'TRM - TBM Crosswalk'!$A$2:'TRM - TBM Crosswalk'!$I$1008,6,FALSE))</f>
        <v/>
      </c>
      <c r="I10187" t="str">
        <f>IF(VLOOKUP(TRM!A7421,'TRM - TBM Crosswalk'!$A$2:'TRM - TBM Crosswalk'!$I$1008,7,FALSE)=0,"",VLOOKUP(TRM!A7421,'TRM - TBM Crosswalk'!$A$2:'TRM - TBM Crosswalk'!$I$1008,7,FALSE))</f>
        <v/>
      </c>
      <c r="J10187" t="str">
        <f>IF(VLOOKUP(TRM!A7421,'TRM - TBM Crosswalk'!$A$2:'TRM - TBM Crosswalk'!$I$1008,8,FALSE)=0,"",VLOOKUP(TRM!A7421,'TRM - TBM Crosswalk'!$A$2:'TRM - TBM Crosswalk'!$I$1008,8,FALSE))</f>
        <v/>
      </c>
      <c r="K10187" t="str">
        <f>IF(VLOOKUP(TRM!A7421,'TRM - TBM Crosswalk'!$A$2:'TRM - TBM Crosswalk'!$I$1008,9,FALSE)=0,"",VLOOKUP(TRM!A7421,'TRM - TBM Crosswalk'!$A$2:'TRM - TBM Crosswalk'!$I$1008,9,FALSE))</f>
        <v/>
      </c>
    </row>
    <row r="10188" spans="1:11" x14ac:dyDescent="0.45">
      <c r="A10188" t="str">
        <f>TRM!A7422</f>
        <v>B10.808.590</v>
      </c>
      <c r="B10188" t="str">
        <f>TRM!B7422</f>
        <v>Mapping / Geospatial</v>
      </c>
      <c r="C10188" t="str">
        <f>TRM!C7422</f>
        <v>Mapping and Charting Solutions 10.5.1 for Desktop | 10.5.1116</v>
      </c>
      <c r="D10188">
        <f>TRM!D7422</f>
        <v>0</v>
      </c>
      <c r="E10188" t="str">
        <f>IF(VLOOKUP(TRM!A7422,'TRM - TBM Crosswalk'!$A$2:'TRM - TBM Crosswalk'!$I$1008,3,FALSE)="N/A","TBD","")</f>
        <v>TBD</v>
      </c>
      <c r="F10188" t="str">
        <f>IF(VLOOKUP(TRM!A7422,'TRM - TBM Crosswalk'!$A$2:'TRM - TBM Crosswalk'!$I$1008,4,FALSE)=0,"",VLOOKUP(TRM!A7422,'TRM - TBM Crosswalk'!$A$2:'TRM - TBM Crosswalk'!$I$1008,4,FALSE))</f>
        <v/>
      </c>
      <c r="G10188" t="str">
        <f>IF(VLOOKUP(TRM!A7422,'TRM - TBM Crosswalk'!$A$2:'TRM - TBM Crosswalk'!$I$1008,5,FALSE)=0,"",VLOOKUP(TRM!A7422,'TRM - TBM Crosswalk'!$A$2:'TRM - TBM Crosswalk'!$I$1008,5,FALSE))</f>
        <v/>
      </c>
      <c r="H10188" t="str">
        <f>IF(VLOOKUP(TRM!A7422,'TRM - TBM Crosswalk'!$A$2:'TRM - TBM Crosswalk'!$I$1008,6,FALSE)=0,"",VLOOKUP(TRM!A7422,'TRM - TBM Crosswalk'!$A$2:'TRM - TBM Crosswalk'!$I$1008,6,FALSE))</f>
        <v/>
      </c>
      <c r="I10188" t="str">
        <f>IF(VLOOKUP(TRM!A7422,'TRM - TBM Crosswalk'!$A$2:'TRM - TBM Crosswalk'!$I$1008,7,FALSE)=0,"",VLOOKUP(TRM!A7422,'TRM - TBM Crosswalk'!$A$2:'TRM - TBM Crosswalk'!$I$1008,7,FALSE))</f>
        <v/>
      </c>
      <c r="J10188" t="str">
        <f>IF(VLOOKUP(TRM!A7422,'TRM - TBM Crosswalk'!$A$2:'TRM - TBM Crosswalk'!$I$1008,8,FALSE)=0,"",VLOOKUP(TRM!A7422,'TRM - TBM Crosswalk'!$A$2:'TRM - TBM Crosswalk'!$I$1008,8,FALSE))</f>
        <v/>
      </c>
      <c r="K10188" t="str">
        <f>IF(VLOOKUP(TRM!A7422,'TRM - TBM Crosswalk'!$A$2:'TRM - TBM Crosswalk'!$I$1008,9,FALSE)=0,"",VLOOKUP(TRM!A7422,'TRM - TBM Crosswalk'!$A$2:'TRM - TBM Crosswalk'!$I$1008,9,FALSE))</f>
        <v/>
      </c>
    </row>
    <row r="10189" spans="1:11" x14ac:dyDescent="0.45">
      <c r="A10189" t="str">
        <f>TRM!A7423</f>
        <v>B10.808.590</v>
      </c>
      <c r="B10189" t="str">
        <f>TRM!B7423</f>
        <v>Mapping / Geospatial</v>
      </c>
      <c r="C10189" t="str">
        <f>TRM!C7423</f>
        <v>Mapping and Charting Solutions 10.5.1 for Desktop | 10.5.1121</v>
      </c>
      <c r="D10189">
        <f>TRM!D7423</f>
        <v>0</v>
      </c>
      <c r="E10189" t="str">
        <f>IF(VLOOKUP(TRM!A7423,'TRM - TBM Crosswalk'!$A$2:'TRM - TBM Crosswalk'!$I$1008,3,FALSE)="N/A","TBD","")</f>
        <v>TBD</v>
      </c>
      <c r="F10189" t="str">
        <f>IF(VLOOKUP(TRM!A7423,'TRM - TBM Crosswalk'!$A$2:'TRM - TBM Crosswalk'!$I$1008,4,FALSE)=0,"",VLOOKUP(TRM!A7423,'TRM - TBM Crosswalk'!$A$2:'TRM - TBM Crosswalk'!$I$1008,4,FALSE))</f>
        <v/>
      </c>
      <c r="G10189" t="str">
        <f>IF(VLOOKUP(TRM!A7423,'TRM - TBM Crosswalk'!$A$2:'TRM - TBM Crosswalk'!$I$1008,5,FALSE)=0,"",VLOOKUP(TRM!A7423,'TRM - TBM Crosswalk'!$A$2:'TRM - TBM Crosswalk'!$I$1008,5,FALSE))</f>
        <v/>
      </c>
      <c r="H10189" t="str">
        <f>IF(VLOOKUP(TRM!A7423,'TRM - TBM Crosswalk'!$A$2:'TRM - TBM Crosswalk'!$I$1008,6,FALSE)=0,"",VLOOKUP(TRM!A7423,'TRM - TBM Crosswalk'!$A$2:'TRM - TBM Crosswalk'!$I$1008,6,FALSE))</f>
        <v/>
      </c>
      <c r="I10189" t="str">
        <f>IF(VLOOKUP(TRM!A7423,'TRM - TBM Crosswalk'!$A$2:'TRM - TBM Crosswalk'!$I$1008,7,FALSE)=0,"",VLOOKUP(TRM!A7423,'TRM - TBM Crosswalk'!$A$2:'TRM - TBM Crosswalk'!$I$1008,7,FALSE))</f>
        <v/>
      </c>
      <c r="J10189" t="str">
        <f>IF(VLOOKUP(TRM!A7423,'TRM - TBM Crosswalk'!$A$2:'TRM - TBM Crosswalk'!$I$1008,8,FALSE)=0,"",VLOOKUP(TRM!A7423,'TRM - TBM Crosswalk'!$A$2:'TRM - TBM Crosswalk'!$I$1008,8,FALSE))</f>
        <v/>
      </c>
      <c r="K10189" t="str">
        <f>IF(VLOOKUP(TRM!A7423,'TRM - TBM Crosswalk'!$A$2:'TRM - TBM Crosswalk'!$I$1008,9,FALSE)=0,"",VLOOKUP(TRM!A7423,'TRM - TBM Crosswalk'!$A$2:'TRM - TBM Crosswalk'!$I$1008,9,FALSE))</f>
        <v/>
      </c>
    </row>
    <row r="10190" spans="1:11" x14ac:dyDescent="0.45">
      <c r="A10190" t="str">
        <f>TRM!A7424</f>
        <v>B10.808.590</v>
      </c>
      <c r="B10190" t="str">
        <f>TRM!B7424</f>
        <v>Mapping / Geospatial</v>
      </c>
      <c r="C10190" t="str">
        <f>TRM!C7424</f>
        <v>Mapping and Charting Solutions 10.6.1 for Desktop | 10.6.862</v>
      </c>
      <c r="D10190">
        <f>TRM!D7424</f>
        <v>0</v>
      </c>
      <c r="E10190" t="str">
        <f>IF(VLOOKUP(TRM!A7424,'TRM - TBM Crosswalk'!$A$2:'TRM - TBM Crosswalk'!$I$1008,3,FALSE)="N/A","TBD","")</f>
        <v>TBD</v>
      </c>
      <c r="F10190" t="str">
        <f>IF(VLOOKUP(TRM!A7424,'TRM - TBM Crosswalk'!$A$2:'TRM - TBM Crosswalk'!$I$1008,4,FALSE)=0,"",VLOOKUP(TRM!A7424,'TRM - TBM Crosswalk'!$A$2:'TRM - TBM Crosswalk'!$I$1008,4,FALSE))</f>
        <v/>
      </c>
      <c r="G10190" t="str">
        <f>IF(VLOOKUP(TRM!A7424,'TRM - TBM Crosswalk'!$A$2:'TRM - TBM Crosswalk'!$I$1008,5,FALSE)=0,"",VLOOKUP(TRM!A7424,'TRM - TBM Crosswalk'!$A$2:'TRM - TBM Crosswalk'!$I$1008,5,FALSE))</f>
        <v/>
      </c>
      <c r="H10190" t="str">
        <f>IF(VLOOKUP(TRM!A7424,'TRM - TBM Crosswalk'!$A$2:'TRM - TBM Crosswalk'!$I$1008,6,FALSE)=0,"",VLOOKUP(TRM!A7424,'TRM - TBM Crosswalk'!$A$2:'TRM - TBM Crosswalk'!$I$1008,6,FALSE))</f>
        <v/>
      </c>
      <c r="I10190" t="str">
        <f>IF(VLOOKUP(TRM!A7424,'TRM - TBM Crosswalk'!$A$2:'TRM - TBM Crosswalk'!$I$1008,7,FALSE)=0,"",VLOOKUP(TRM!A7424,'TRM - TBM Crosswalk'!$A$2:'TRM - TBM Crosswalk'!$I$1008,7,FALSE))</f>
        <v/>
      </c>
      <c r="J10190" t="str">
        <f>IF(VLOOKUP(TRM!A7424,'TRM - TBM Crosswalk'!$A$2:'TRM - TBM Crosswalk'!$I$1008,8,FALSE)=0,"",VLOOKUP(TRM!A7424,'TRM - TBM Crosswalk'!$A$2:'TRM - TBM Crosswalk'!$I$1008,8,FALSE))</f>
        <v/>
      </c>
      <c r="K10190" t="str">
        <f>IF(VLOOKUP(TRM!A7424,'TRM - TBM Crosswalk'!$A$2:'TRM - TBM Crosswalk'!$I$1008,9,FALSE)=0,"",VLOOKUP(TRM!A7424,'TRM - TBM Crosswalk'!$A$2:'TRM - TBM Crosswalk'!$I$1008,9,FALSE))</f>
        <v/>
      </c>
    </row>
    <row r="10191" spans="1:11" x14ac:dyDescent="0.45">
      <c r="A10191" t="str">
        <f>TRM!A7425</f>
        <v>B10.808.590</v>
      </c>
      <c r="B10191" t="str">
        <f>TRM!B7425</f>
        <v>Mapping / Geospatial</v>
      </c>
      <c r="C10191" t="str">
        <f>TRM!C7425</f>
        <v>Mapping and Charting Solutions 10.6.1 for Desktop | 10.6.865</v>
      </c>
      <c r="D10191">
        <f>TRM!D7425</f>
        <v>0</v>
      </c>
      <c r="E10191" t="str">
        <f>IF(VLOOKUP(TRM!A7425,'TRM - TBM Crosswalk'!$A$2:'TRM - TBM Crosswalk'!$I$1008,3,FALSE)="N/A","TBD","")</f>
        <v>TBD</v>
      </c>
      <c r="F10191" t="str">
        <f>IF(VLOOKUP(TRM!A7425,'TRM - TBM Crosswalk'!$A$2:'TRM - TBM Crosswalk'!$I$1008,4,FALSE)=0,"",VLOOKUP(TRM!A7425,'TRM - TBM Crosswalk'!$A$2:'TRM - TBM Crosswalk'!$I$1008,4,FALSE))</f>
        <v/>
      </c>
      <c r="G10191" t="str">
        <f>IF(VLOOKUP(TRM!A7425,'TRM - TBM Crosswalk'!$A$2:'TRM - TBM Crosswalk'!$I$1008,5,FALSE)=0,"",VLOOKUP(TRM!A7425,'TRM - TBM Crosswalk'!$A$2:'TRM - TBM Crosswalk'!$I$1008,5,FALSE))</f>
        <v/>
      </c>
      <c r="H10191" t="str">
        <f>IF(VLOOKUP(TRM!A7425,'TRM - TBM Crosswalk'!$A$2:'TRM - TBM Crosswalk'!$I$1008,6,FALSE)=0,"",VLOOKUP(TRM!A7425,'TRM - TBM Crosswalk'!$A$2:'TRM - TBM Crosswalk'!$I$1008,6,FALSE))</f>
        <v/>
      </c>
      <c r="I10191" t="str">
        <f>IF(VLOOKUP(TRM!A7425,'TRM - TBM Crosswalk'!$A$2:'TRM - TBM Crosswalk'!$I$1008,7,FALSE)=0,"",VLOOKUP(TRM!A7425,'TRM - TBM Crosswalk'!$A$2:'TRM - TBM Crosswalk'!$I$1008,7,FALSE))</f>
        <v/>
      </c>
      <c r="J10191" t="str">
        <f>IF(VLOOKUP(TRM!A7425,'TRM - TBM Crosswalk'!$A$2:'TRM - TBM Crosswalk'!$I$1008,8,FALSE)=0,"",VLOOKUP(TRM!A7425,'TRM - TBM Crosswalk'!$A$2:'TRM - TBM Crosswalk'!$I$1008,8,FALSE))</f>
        <v/>
      </c>
      <c r="K10191" t="str">
        <f>IF(VLOOKUP(TRM!A7425,'TRM - TBM Crosswalk'!$A$2:'TRM - TBM Crosswalk'!$I$1008,9,FALSE)=0,"",VLOOKUP(TRM!A7425,'TRM - TBM Crosswalk'!$A$2:'TRM - TBM Crosswalk'!$I$1008,9,FALSE))</f>
        <v/>
      </c>
    </row>
    <row r="10192" spans="1:11" x14ac:dyDescent="0.45">
      <c r="A10192" t="str">
        <f>TRM!A7426</f>
        <v>B10.808.590</v>
      </c>
      <c r="B10192" t="str">
        <f>TRM!B7426</f>
        <v>Mapping / Geospatial</v>
      </c>
      <c r="C10192" t="str">
        <f>TRM!C7426</f>
        <v>Mapping and Charting Solutions 10.6.1 for Desktop | 10.6.868</v>
      </c>
      <c r="D10192">
        <f>TRM!D7426</f>
        <v>0</v>
      </c>
      <c r="E10192" t="str">
        <f>IF(VLOOKUP(TRM!A7426,'TRM - TBM Crosswalk'!$A$2:'TRM - TBM Crosswalk'!$I$1008,3,FALSE)="N/A","TBD","")</f>
        <v>TBD</v>
      </c>
      <c r="F10192" t="str">
        <f>IF(VLOOKUP(TRM!A7426,'TRM - TBM Crosswalk'!$A$2:'TRM - TBM Crosswalk'!$I$1008,4,FALSE)=0,"",VLOOKUP(TRM!A7426,'TRM - TBM Crosswalk'!$A$2:'TRM - TBM Crosswalk'!$I$1008,4,FALSE))</f>
        <v/>
      </c>
      <c r="G10192" t="str">
        <f>IF(VLOOKUP(TRM!A7426,'TRM - TBM Crosswalk'!$A$2:'TRM - TBM Crosswalk'!$I$1008,5,FALSE)=0,"",VLOOKUP(TRM!A7426,'TRM - TBM Crosswalk'!$A$2:'TRM - TBM Crosswalk'!$I$1008,5,FALSE))</f>
        <v/>
      </c>
      <c r="H10192" t="str">
        <f>IF(VLOOKUP(TRM!A7426,'TRM - TBM Crosswalk'!$A$2:'TRM - TBM Crosswalk'!$I$1008,6,FALSE)=0,"",VLOOKUP(TRM!A7426,'TRM - TBM Crosswalk'!$A$2:'TRM - TBM Crosswalk'!$I$1008,6,FALSE))</f>
        <v/>
      </c>
      <c r="I10192" t="str">
        <f>IF(VLOOKUP(TRM!A7426,'TRM - TBM Crosswalk'!$A$2:'TRM - TBM Crosswalk'!$I$1008,7,FALSE)=0,"",VLOOKUP(TRM!A7426,'TRM - TBM Crosswalk'!$A$2:'TRM - TBM Crosswalk'!$I$1008,7,FALSE))</f>
        <v/>
      </c>
      <c r="J10192" t="str">
        <f>IF(VLOOKUP(TRM!A7426,'TRM - TBM Crosswalk'!$A$2:'TRM - TBM Crosswalk'!$I$1008,8,FALSE)=0,"",VLOOKUP(TRM!A7426,'TRM - TBM Crosswalk'!$A$2:'TRM - TBM Crosswalk'!$I$1008,8,FALSE))</f>
        <v/>
      </c>
      <c r="K10192" t="str">
        <f>IF(VLOOKUP(TRM!A7426,'TRM - TBM Crosswalk'!$A$2:'TRM - TBM Crosswalk'!$I$1008,9,FALSE)=0,"",VLOOKUP(TRM!A7426,'TRM - TBM Crosswalk'!$A$2:'TRM - TBM Crosswalk'!$I$1008,9,FALSE))</f>
        <v/>
      </c>
    </row>
    <row r="10193" spans="1:11" x14ac:dyDescent="0.45">
      <c r="A10193" t="str">
        <f>TRM!A7545</f>
        <v>B10.813.263</v>
      </c>
      <c r="B10193" t="str">
        <f>TRM!B7545</f>
        <v>System and Network Monitoring</v>
      </c>
      <c r="C10193" t="str">
        <f>TRM!C7545</f>
        <v>IMS-4000 | 3.0.31.301</v>
      </c>
      <c r="D10193">
        <f>TRM!D7545</f>
        <v>0</v>
      </c>
      <c r="E10193" t="str">
        <f>IF(VLOOKUP(TRM!A7545,'TRM - TBM Crosswalk'!$A$2:'TRM - TBM Crosswalk'!$I$1008,3,FALSE)="N/A","TBD","")</f>
        <v/>
      </c>
      <c r="F10193" t="str">
        <f>IF(VLOOKUP(TRM!A7545,'TRM - TBM Crosswalk'!$A$2:'TRM - TBM Crosswalk'!$I$1008,4,FALSE)=0,"",VLOOKUP(TRM!A7545,'TRM - TBM Crosswalk'!$A$2:'TRM - TBM Crosswalk'!$I$1008,4,FALSE))</f>
        <v/>
      </c>
      <c r="G10193" t="str">
        <f>IF(VLOOKUP(TRM!A7545,'TRM - TBM Crosswalk'!$A$2:'TRM - TBM Crosswalk'!$I$1008,5,FALSE)=0,"",VLOOKUP(TRM!A7545,'TRM - TBM Crosswalk'!$A$2:'TRM - TBM Crosswalk'!$I$1008,5,FALSE))</f>
        <v/>
      </c>
      <c r="H10193" t="str">
        <f>IF(VLOOKUP(TRM!A7545,'TRM - TBM Crosswalk'!$A$2:'TRM - TBM Crosswalk'!$I$1008,6,FALSE)=0,"",VLOOKUP(TRM!A7545,'TRM - TBM Crosswalk'!$A$2:'TRM - TBM Crosswalk'!$I$1008,6,FALSE))</f>
        <v/>
      </c>
      <c r="I10193" t="str">
        <f>IF(VLOOKUP(TRM!A7545,'TRM - TBM Crosswalk'!$A$2:'TRM - TBM Crosswalk'!$I$1008,7,FALSE)=0,"",VLOOKUP(TRM!A7545,'TRM - TBM Crosswalk'!$A$2:'TRM - TBM Crosswalk'!$I$1008,7,FALSE))</f>
        <v>Delivery Services</v>
      </c>
      <c r="J10193" t="str">
        <f>IF(VLOOKUP(TRM!A7545,'TRM - TBM Crosswalk'!$A$2:'TRM - TBM Crosswalk'!$I$1008,8,FALSE)=0,"",VLOOKUP(TRM!A7545,'TRM - TBM Crosswalk'!$A$2:'TRM - TBM Crosswalk'!$I$1008,8,FALSE))</f>
        <v>Operations</v>
      </c>
      <c r="K10193" t="str">
        <f>IF(VLOOKUP(TRM!A7545,'TRM - TBM Crosswalk'!$A$2:'TRM - TBM Crosswalk'!$I$1008,9,FALSE)=0,"",VLOOKUP(TRM!A7545,'TRM - TBM Crosswalk'!$A$2:'TRM - TBM Crosswalk'!$I$1008,9,FALSE))</f>
        <v>Event Management</v>
      </c>
    </row>
    <row r="10194" spans="1:11" x14ac:dyDescent="0.45">
      <c r="A10194" t="str">
        <f>TRM!A7748</f>
        <v>B10.813.314</v>
      </c>
      <c r="B10194" t="str">
        <f>TRM!B7748</f>
        <v>Assistive Technology Services</v>
      </c>
      <c r="C10194" t="str">
        <f>TRM!C7748</f>
        <v>Freedom Scientific MAGic External Video Interface | 13.1.1216.400</v>
      </c>
      <c r="D10194">
        <f>TRM!D7748</f>
        <v>0</v>
      </c>
      <c r="E10194" t="str">
        <f>IF(VLOOKUP(TRM!A7748,'TRM - TBM Crosswalk'!$A$2:'TRM - TBM Crosswalk'!$I$1008,3,FALSE)="N/A","TBD","")</f>
        <v>TBD</v>
      </c>
      <c r="F10194" t="str">
        <f>IF(VLOOKUP(TRM!A7748,'TRM - TBM Crosswalk'!$A$2:'TRM - TBM Crosswalk'!$I$1008,4,FALSE)=0,"",VLOOKUP(TRM!A7748,'TRM - TBM Crosswalk'!$A$2:'TRM - TBM Crosswalk'!$I$1008,4,FALSE))</f>
        <v/>
      </c>
      <c r="G10194" t="str">
        <f>IF(VLOOKUP(TRM!A7748,'TRM - TBM Crosswalk'!$A$2:'TRM - TBM Crosswalk'!$I$1008,5,FALSE)=0,"",VLOOKUP(TRM!A7748,'TRM - TBM Crosswalk'!$A$2:'TRM - TBM Crosswalk'!$I$1008,5,FALSE))</f>
        <v/>
      </c>
      <c r="H10194" t="str">
        <f>IF(VLOOKUP(TRM!A7748,'TRM - TBM Crosswalk'!$A$2:'TRM - TBM Crosswalk'!$I$1008,6,FALSE)=0,"",VLOOKUP(TRM!A7748,'TRM - TBM Crosswalk'!$A$2:'TRM - TBM Crosswalk'!$I$1008,6,FALSE))</f>
        <v/>
      </c>
      <c r="I10194" t="str">
        <f>IF(VLOOKUP(TRM!A7748,'TRM - TBM Crosswalk'!$A$2:'TRM - TBM Crosswalk'!$I$1008,7,FALSE)=0,"",VLOOKUP(TRM!A7748,'TRM - TBM Crosswalk'!$A$2:'TRM - TBM Crosswalk'!$I$1008,7,FALSE))</f>
        <v/>
      </c>
      <c r="J10194" t="str">
        <f>IF(VLOOKUP(TRM!A7748,'TRM - TBM Crosswalk'!$A$2:'TRM - TBM Crosswalk'!$I$1008,8,FALSE)=0,"",VLOOKUP(TRM!A7748,'TRM - TBM Crosswalk'!$A$2:'TRM - TBM Crosswalk'!$I$1008,8,FALSE))</f>
        <v/>
      </c>
      <c r="K10194" t="str">
        <f>IF(VLOOKUP(TRM!A7748,'TRM - TBM Crosswalk'!$A$2:'TRM - TBM Crosswalk'!$I$1008,9,FALSE)=0,"",VLOOKUP(TRM!A7748,'TRM - TBM Crosswalk'!$A$2:'TRM - TBM Crosswalk'!$I$1008,9,FALSE))</f>
        <v/>
      </c>
    </row>
    <row r="10195" spans="1:11" x14ac:dyDescent="0.45">
      <c r="A10195" t="str">
        <f>TRM!A7749</f>
        <v>B10.813.314</v>
      </c>
      <c r="B10195" t="str">
        <f>TRM!B7749</f>
        <v>Assistive Technology Services</v>
      </c>
      <c r="C10195" t="str">
        <f>TRM!C7749</f>
        <v>Freedom Scientific MAGic External Video Interface | 14.0.1512.400</v>
      </c>
      <c r="D10195">
        <f>TRM!D7749</f>
        <v>0</v>
      </c>
      <c r="E10195" t="str">
        <f>IF(VLOOKUP(TRM!A7749,'TRM - TBM Crosswalk'!$A$2:'TRM - TBM Crosswalk'!$I$1008,3,FALSE)="N/A","TBD","")</f>
        <v>TBD</v>
      </c>
      <c r="F10195" t="str">
        <f>IF(VLOOKUP(TRM!A7749,'TRM - TBM Crosswalk'!$A$2:'TRM - TBM Crosswalk'!$I$1008,4,FALSE)=0,"",VLOOKUP(TRM!A7749,'TRM - TBM Crosswalk'!$A$2:'TRM - TBM Crosswalk'!$I$1008,4,FALSE))</f>
        <v/>
      </c>
      <c r="G10195" t="str">
        <f>IF(VLOOKUP(TRM!A7749,'TRM - TBM Crosswalk'!$A$2:'TRM - TBM Crosswalk'!$I$1008,5,FALSE)=0,"",VLOOKUP(TRM!A7749,'TRM - TBM Crosswalk'!$A$2:'TRM - TBM Crosswalk'!$I$1008,5,FALSE))</f>
        <v/>
      </c>
      <c r="H10195" t="str">
        <f>IF(VLOOKUP(TRM!A7749,'TRM - TBM Crosswalk'!$A$2:'TRM - TBM Crosswalk'!$I$1008,6,FALSE)=0,"",VLOOKUP(TRM!A7749,'TRM - TBM Crosswalk'!$A$2:'TRM - TBM Crosswalk'!$I$1008,6,FALSE))</f>
        <v/>
      </c>
      <c r="I10195" t="str">
        <f>IF(VLOOKUP(TRM!A7749,'TRM - TBM Crosswalk'!$A$2:'TRM - TBM Crosswalk'!$I$1008,7,FALSE)=0,"",VLOOKUP(TRM!A7749,'TRM - TBM Crosswalk'!$A$2:'TRM - TBM Crosswalk'!$I$1008,7,FALSE))</f>
        <v/>
      </c>
      <c r="J10195" t="str">
        <f>IF(VLOOKUP(TRM!A7749,'TRM - TBM Crosswalk'!$A$2:'TRM - TBM Crosswalk'!$I$1008,8,FALSE)=0,"",VLOOKUP(TRM!A7749,'TRM - TBM Crosswalk'!$A$2:'TRM - TBM Crosswalk'!$I$1008,8,FALSE))</f>
        <v/>
      </c>
      <c r="K10195" t="str">
        <f>IF(VLOOKUP(TRM!A7749,'TRM - TBM Crosswalk'!$A$2:'TRM - TBM Crosswalk'!$I$1008,9,FALSE)=0,"",VLOOKUP(TRM!A7749,'TRM - TBM Crosswalk'!$A$2:'TRM - TBM Crosswalk'!$I$1008,9,FALSE))</f>
        <v/>
      </c>
    </row>
    <row r="10196" spans="1:11" x14ac:dyDescent="0.45">
      <c r="A10196" t="str">
        <f>TRM!A7922</f>
        <v>B10.813.343</v>
      </c>
      <c r="B10196" t="str">
        <f>TRM!B7922</f>
        <v>Audio / Video Conferencing</v>
      </c>
      <c r="C10196" t="str">
        <f>TRM!C7922</f>
        <v>VidyoConnect | 18.2.3.4151</v>
      </c>
      <c r="D10196">
        <f>TRM!D7922</f>
        <v>0</v>
      </c>
      <c r="E10196" t="str">
        <f>IF(VLOOKUP(TRM!A7922,'TRM - TBM Crosswalk'!$A$2:'TRM - TBM Crosswalk'!$I$1008,3,FALSE)="N/A","TBD","")</f>
        <v/>
      </c>
      <c r="F10196" t="str">
        <f>IF(VLOOKUP(TRM!A7922,'TRM - TBM Crosswalk'!$A$2:'TRM - TBM Crosswalk'!$I$1008,4,FALSE)=0,"",VLOOKUP(TRM!A7922,'TRM - TBM Crosswalk'!$A$2:'TRM - TBM Crosswalk'!$I$1008,4,FALSE))</f>
        <v/>
      </c>
      <c r="G10196" t="str">
        <f>IF(VLOOKUP(TRM!A7922,'TRM - TBM Crosswalk'!$A$2:'TRM - TBM Crosswalk'!$I$1008,5,FALSE)=0,"",VLOOKUP(TRM!A7922,'TRM - TBM Crosswalk'!$A$2:'TRM - TBM Crosswalk'!$I$1008,5,FALSE))</f>
        <v>End User</v>
      </c>
      <c r="H10196" t="str">
        <f>IF(VLOOKUP(TRM!A7922,'TRM - TBM Crosswalk'!$A$2:'TRM - TBM Crosswalk'!$I$1008,6,FALSE)=0,"",VLOOKUP(TRM!A7922,'TRM - TBM Crosswalk'!$A$2:'TRM - TBM Crosswalk'!$I$1008,6,FALSE))</f>
        <v>Conferencing &amp; AV</v>
      </c>
      <c r="I10196" t="str">
        <f>IF(VLOOKUP(TRM!A7922,'TRM - TBM Crosswalk'!$A$2:'TRM - TBM Crosswalk'!$I$1008,7,FALSE)=0,"",VLOOKUP(TRM!A7922,'TRM - TBM Crosswalk'!$A$2:'TRM - TBM Crosswalk'!$I$1008,7,FALSE))</f>
        <v/>
      </c>
      <c r="J10196" t="str">
        <f>IF(VLOOKUP(TRM!A7922,'TRM - TBM Crosswalk'!$A$2:'TRM - TBM Crosswalk'!$I$1008,8,FALSE)=0,"",VLOOKUP(TRM!A7922,'TRM - TBM Crosswalk'!$A$2:'TRM - TBM Crosswalk'!$I$1008,8,FALSE))</f>
        <v/>
      </c>
      <c r="K10196" t="str">
        <f>IF(VLOOKUP(TRM!A7922,'TRM - TBM Crosswalk'!$A$2:'TRM - TBM Crosswalk'!$I$1008,9,FALSE)=0,"",VLOOKUP(TRM!A7922,'TRM - TBM Crosswalk'!$A$2:'TRM - TBM Crosswalk'!$I$1008,9,FALSE))</f>
        <v/>
      </c>
    </row>
    <row r="10197" spans="1:11" x14ac:dyDescent="0.45">
      <c r="A10197" t="str">
        <f>TRM!A8036</f>
        <v>D01.006.485</v>
      </c>
      <c r="B10197" t="str">
        <f>TRM!B8036</f>
        <v>Engineering Science</v>
      </c>
      <c r="C10197" t="str">
        <f>TRM!C8036</f>
        <v>Bridge Rating .0 (Single Workstation) (64-bit) | 6.7</v>
      </c>
      <c r="D10197">
        <f>TRM!D8036</f>
        <v>0</v>
      </c>
      <c r="E10197" t="str">
        <f>IF(VLOOKUP(TRM!A8036,'TRM - TBM Crosswalk'!$A$2:'TRM - TBM Crosswalk'!$I$1008,3,FALSE)="N/A","TBD","")</f>
        <v/>
      </c>
      <c r="F10197" t="str">
        <f>IF(VLOOKUP(TRM!A8036,'TRM - TBM Crosswalk'!$A$2:'TRM - TBM Crosswalk'!$I$1008,4,FALSE)=0,"",VLOOKUP(TRM!A8036,'TRM - TBM Crosswalk'!$A$2:'TRM - TBM Crosswalk'!$I$1008,4,FALSE))</f>
        <v>Business Capability</v>
      </c>
      <c r="G10197" t="str">
        <f>IF(VLOOKUP(TRM!A8036,'TRM - TBM Crosswalk'!$A$2:'TRM - TBM Crosswalk'!$I$1008,5,FALSE)=0,"",VLOOKUP(TRM!A8036,'TRM - TBM Crosswalk'!$A$2:'TRM - TBM Crosswalk'!$I$1008,5,FALSE))</f>
        <v/>
      </c>
      <c r="H10197" t="str">
        <f>IF(VLOOKUP(TRM!A8036,'TRM - TBM Crosswalk'!$A$2:'TRM - TBM Crosswalk'!$I$1008,6,FALSE)=0,"",VLOOKUP(TRM!A8036,'TRM - TBM Crosswalk'!$A$2:'TRM - TBM Crosswalk'!$I$1008,6,FALSE))</f>
        <v/>
      </c>
      <c r="I10197" t="str">
        <f>IF(VLOOKUP(TRM!A8036,'TRM - TBM Crosswalk'!$A$2:'TRM - TBM Crosswalk'!$I$1008,7,FALSE)=0,"",VLOOKUP(TRM!A8036,'TRM - TBM Crosswalk'!$A$2:'TRM - TBM Crosswalk'!$I$1008,7,FALSE))</f>
        <v/>
      </c>
      <c r="J10197" t="str">
        <f>IF(VLOOKUP(TRM!A8036,'TRM - TBM Crosswalk'!$A$2:'TRM - TBM Crosswalk'!$I$1008,8,FALSE)=0,"",VLOOKUP(TRM!A8036,'TRM - TBM Crosswalk'!$A$2:'TRM - TBM Crosswalk'!$I$1008,8,FALSE))</f>
        <v/>
      </c>
      <c r="K10197" t="str">
        <f>IF(VLOOKUP(TRM!A8036,'TRM - TBM Crosswalk'!$A$2:'TRM - TBM Crosswalk'!$I$1008,9,FALSE)=0,"",VLOOKUP(TRM!A8036,'TRM - TBM Crosswalk'!$A$2:'TRM - TBM Crosswalk'!$I$1008,9,FALSE))</f>
        <v/>
      </c>
    </row>
    <row r="10198" spans="1:11" x14ac:dyDescent="0.45">
      <c r="A10198" t="str">
        <f>TRM!A8154</f>
        <v>I01.001.109#</v>
      </c>
      <c r="B10198" t="str">
        <f>TRM!B8154</f>
        <v>Network Attached Storage (NAS)/Storage Area network (SAN)#</v>
      </c>
      <c r="C10198" t="str">
        <f>TRM!C8154</f>
        <v>DELL EMC System Update | 1.7.0</v>
      </c>
      <c r="D10198">
        <f>TRM!D8154</f>
        <v>0</v>
      </c>
      <c r="E10198" t="str">
        <f>IF(VLOOKUP(TRM!A8154,'TRM - TBM Crosswalk'!$A$2:'TRM - TBM Crosswalk'!$I$1008,3,FALSE)="N/A","TBD","")</f>
        <v/>
      </c>
      <c r="F10198" t="str">
        <f>IF(VLOOKUP(TRM!A8154,'TRM - TBM Crosswalk'!$A$2:'TRM - TBM Crosswalk'!$I$1008,4,FALSE)=0,"",VLOOKUP(TRM!A8154,'TRM - TBM Crosswalk'!$A$2:'TRM - TBM Crosswalk'!$I$1008,4,FALSE))</f>
        <v/>
      </c>
      <c r="G10198" t="str">
        <f>IF(VLOOKUP(TRM!A8154,'TRM - TBM Crosswalk'!$A$2:'TRM - TBM Crosswalk'!$I$1008,5,FALSE)=0,"",VLOOKUP(TRM!A8154,'TRM - TBM Crosswalk'!$A$2:'TRM - TBM Crosswalk'!$I$1008,5,FALSE))</f>
        <v>Storage</v>
      </c>
      <c r="H10198" t="str">
        <f>IF(VLOOKUP(TRM!A8154,'TRM - TBM Crosswalk'!$A$2:'TRM - TBM Crosswalk'!$I$1008,6,FALSE)=0,"",VLOOKUP(TRM!A8154,'TRM - TBM Crosswalk'!$A$2:'TRM - TBM Crosswalk'!$I$1008,6,FALSE))</f>
        <v>Online Storage</v>
      </c>
      <c r="I10198" t="str">
        <f>IF(VLOOKUP(TRM!A8154,'TRM - TBM Crosswalk'!$A$2:'TRM - TBM Crosswalk'!$I$1008,7,FALSE)=0,"",VLOOKUP(TRM!A8154,'TRM - TBM Crosswalk'!$A$2:'TRM - TBM Crosswalk'!$I$1008,7,FALSE))</f>
        <v>Storage</v>
      </c>
      <c r="J10198" t="str">
        <f>IF(VLOOKUP(TRM!A8154,'TRM - TBM Crosswalk'!$A$2:'TRM - TBM Crosswalk'!$I$1008,8,FALSE)=0,"",VLOOKUP(TRM!A8154,'TRM - TBM Crosswalk'!$A$2:'TRM - TBM Crosswalk'!$I$1008,8,FALSE))</f>
        <v>Networked Storage</v>
      </c>
      <c r="K10198" t="str">
        <f>IF(VLOOKUP(TRM!A8154,'TRM - TBM Crosswalk'!$A$2:'TRM - TBM Crosswalk'!$I$1008,9,FALSE)=0,"",VLOOKUP(TRM!A8154,'TRM - TBM Crosswalk'!$A$2:'TRM - TBM Crosswalk'!$I$1008,9,FALSE))</f>
        <v/>
      </c>
    </row>
    <row r="10199" spans="1:11" x14ac:dyDescent="0.45">
      <c r="A10199" t="str">
        <f>TRM!A8161</f>
        <v>I01.001.109#</v>
      </c>
      <c r="B10199" t="str">
        <f>TRM!B8161</f>
        <v>Network Attached Storage (NAS)/Storage Area network (SAN)#</v>
      </c>
      <c r="C10199" t="str">
        <f>TRM!C8161</f>
        <v>Drobo Dashboard | 3.5.0</v>
      </c>
      <c r="D10199">
        <f>TRM!D8161</f>
        <v>0</v>
      </c>
      <c r="E10199" t="str">
        <f>IF(VLOOKUP(TRM!A8161,'TRM - TBM Crosswalk'!$A$2:'TRM - TBM Crosswalk'!$I$1008,3,FALSE)="N/A","TBD","")</f>
        <v/>
      </c>
      <c r="F10199" t="str">
        <f>IF(VLOOKUP(TRM!A8161,'TRM - TBM Crosswalk'!$A$2:'TRM - TBM Crosswalk'!$I$1008,4,FALSE)=0,"",VLOOKUP(TRM!A8161,'TRM - TBM Crosswalk'!$A$2:'TRM - TBM Crosswalk'!$I$1008,4,FALSE))</f>
        <v/>
      </c>
      <c r="G10199" t="str">
        <f>IF(VLOOKUP(TRM!A8161,'TRM - TBM Crosswalk'!$A$2:'TRM - TBM Crosswalk'!$I$1008,5,FALSE)=0,"",VLOOKUP(TRM!A8161,'TRM - TBM Crosswalk'!$A$2:'TRM - TBM Crosswalk'!$I$1008,5,FALSE))</f>
        <v>Storage</v>
      </c>
      <c r="H10199" t="str">
        <f>IF(VLOOKUP(TRM!A8161,'TRM - TBM Crosswalk'!$A$2:'TRM - TBM Crosswalk'!$I$1008,6,FALSE)=0,"",VLOOKUP(TRM!A8161,'TRM - TBM Crosswalk'!$A$2:'TRM - TBM Crosswalk'!$I$1008,6,FALSE))</f>
        <v>Online Storage</v>
      </c>
      <c r="I10199" t="str">
        <f>IF(VLOOKUP(TRM!A8161,'TRM - TBM Crosswalk'!$A$2:'TRM - TBM Crosswalk'!$I$1008,7,FALSE)=0,"",VLOOKUP(TRM!A8161,'TRM - TBM Crosswalk'!$A$2:'TRM - TBM Crosswalk'!$I$1008,7,FALSE))</f>
        <v>Storage</v>
      </c>
      <c r="J10199" t="str">
        <f>IF(VLOOKUP(TRM!A8161,'TRM - TBM Crosswalk'!$A$2:'TRM - TBM Crosswalk'!$I$1008,8,FALSE)=0,"",VLOOKUP(TRM!A8161,'TRM - TBM Crosswalk'!$A$2:'TRM - TBM Crosswalk'!$I$1008,8,FALSE))</f>
        <v>Networked Storage</v>
      </c>
      <c r="K10199" t="str">
        <f>IF(VLOOKUP(TRM!A8161,'TRM - TBM Crosswalk'!$A$2:'TRM - TBM Crosswalk'!$I$1008,9,FALSE)=0,"",VLOOKUP(TRM!A8161,'TRM - TBM Crosswalk'!$A$2:'TRM - TBM Crosswalk'!$I$1008,9,FALSE))</f>
        <v/>
      </c>
    </row>
    <row r="10200" spans="1:11" x14ac:dyDescent="0.45">
      <c r="A10200" t="str">
        <f>TRM!A8167</f>
        <v>I01.001.110#</v>
      </c>
      <c r="B10200" t="str">
        <f>TRM!B8167</f>
        <v>Thin Client</v>
      </c>
      <c r="C10200" t="str">
        <f>TRM!C8167</f>
        <v>Teradici PCoIP Client | 3.2.0.0</v>
      </c>
      <c r="D10200">
        <f>TRM!D8167</f>
        <v>0</v>
      </c>
      <c r="E10200" t="str">
        <f>IF(VLOOKUP(TRM!A8167,'TRM - TBM Crosswalk'!$A$2:'TRM - TBM Crosswalk'!$I$1008,3,FALSE)="N/A","TBD","")</f>
        <v/>
      </c>
      <c r="F10200" t="str">
        <f>IF(VLOOKUP(TRM!A8167,'TRM - TBM Crosswalk'!$A$2:'TRM - TBM Crosswalk'!$I$1008,4,FALSE)=0,"",VLOOKUP(TRM!A8167,'TRM - TBM Crosswalk'!$A$2:'TRM - TBM Crosswalk'!$I$1008,4,FALSE))</f>
        <v/>
      </c>
      <c r="G10200" t="str">
        <f>IF(VLOOKUP(TRM!A8167,'TRM - TBM Crosswalk'!$A$2:'TRM - TBM Crosswalk'!$I$1008,5,FALSE)=0,"",VLOOKUP(TRM!A8167,'TRM - TBM Crosswalk'!$A$2:'TRM - TBM Crosswalk'!$I$1008,5,FALSE))</f>
        <v>End User</v>
      </c>
      <c r="H10200" t="str">
        <f>IF(VLOOKUP(TRM!A8167,'TRM - TBM Crosswalk'!$A$2:'TRM - TBM Crosswalk'!$I$1008,6,FALSE)=0,"",VLOOKUP(TRM!A8167,'TRM - TBM Crosswalk'!$A$2:'TRM - TBM Crosswalk'!$I$1008,6,FALSE))</f>
        <v>Workspace</v>
      </c>
      <c r="I10200" t="str">
        <f>IF(VLOOKUP(TRM!A8167,'TRM - TBM Crosswalk'!$A$2:'TRM - TBM Crosswalk'!$I$1008,7,FALSE)=0,"",VLOOKUP(TRM!A8167,'TRM - TBM Crosswalk'!$A$2:'TRM - TBM Crosswalk'!$I$1008,7,FALSE))</f>
        <v/>
      </c>
      <c r="J10200" t="str">
        <f>IF(VLOOKUP(TRM!A8167,'TRM - TBM Crosswalk'!$A$2:'TRM - TBM Crosswalk'!$I$1008,8,FALSE)=0,"",VLOOKUP(TRM!A8167,'TRM - TBM Crosswalk'!$A$2:'TRM - TBM Crosswalk'!$I$1008,8,FALSE))</f>
        <v/>
      </c>
      <c r="K10200" t="str">
        <f>IF(VLOOKUP(TRM!A8167,'TRM - TBM Crosswalk'!$A$2:'TRM - TBM Crosswalk'!$I$1008,9,FALSE)=0,"",VLOOKUP(TRM!A8167,'TRM - TBM Crosswalk'!$A$2:'TRM - TBM Crosswalk'!$I$1008,9,FALSE))</f>
        <v/>
      </c>
    </row>
    <row r="10201" spans="1:11" x14ac:dyDescent="0.45">
      <c r="A10201" t="str">
        <f>TRM!A8168</f>
        <v>I01.002.203</v>
      </c>
      <c r="B10201" t="str">
        <f>TRM!B8168</f>
        <v>Personal Computer OS</v>
      </c>
      <c r="C10201" t="str">
        <f>TRM!C8168</f>
        <v>Microsoft Emulator - Windows 10.0.14393.0 | 10.1.14393.0</v>
      </c>
      <c r="D10201">
        <f>TRM!D8168</f>
        <v>0</v>
      </c>
      <c r="E10201" t="str">
        <f>IF(VLOOKUP(TRM!A8168,'TRM - TBM Crosswalk'!$A$2:'TRM - TBM Crosswalk'!$I$1008,3,FALSE)="N/A","TBD","")</f>
        <v/>
      </c>
      <c r="F10201" t="str">
        <f>IF(VLOOKUP(TRM!A8168,'TRM - TBM Crosswalk'!$A$2:'TRM - TBM Crosswalk'!$I$1008,4,FALSE)=0,"",VLOOKUP(TRM!A8168,'TRM - TBM Crosswalk'!$A$2:'TRM - TBM Crosswalk'!$I$1008,4,FALSE))</f>
        <v/>
      </c>
      <c r="G10201" t="str">
        <f>IF(VLOOKUP(TRM!A8168,'TRM - TBM Crosswalk'!$A$2:'TRM - TBM Crosswalk'!$I$1008,5,FALSE)=0,"",VLOOKUP(TRM!A8168,'TRM - TBM Crosswalk'!$A$2:'TRM - TBM Crosswalk'!$I$1008,5,FALSE))</f>
        <v>End User</v>
      </c>
      <c r="H10201" t="str">
        <f>IF(VLOOKUP(TRM!A8168,'TRM - TBM Crosswalk'!$A$2:'TRM - TBM Crosswalk'!$I$1008,6,FALSE)=0,"",VLOOKUP(TRM!A8168,'TRM - TBM Crosswalk'!$A$2:'TRM - TBM Crosswalk'!$I$1008,6,FALSE))</f>
        <v>Workspace</v>
      </c>
      <c r="I10201" t="str">
        <f>IF(VLOOKUP(TRM!A8168,'TRM - TBM Crosswalk'!$A$2:'TRM - TBM Crosswalk'!$I$1008,7,FALSE)=0,"",VLOOKUP(TRM!A8168,'TRM - TBM Crosswalk'!$A$2:'TRM - TBM Crosswalk'!$I$1008,7,FALSE))</f>
        <v/>
      </c>
      <c r="J10201" t="str">
        <f>IF(VLOOKUP(TRM!A8168,'TRM - TBM Crosswalk'!$A$2:'TRM - TBM Crosswalk'!$I$1008,8,FALSE)=0,"",VLOOKUP(TRM!A8168,'TRM - TBM Crosswalk'!$A$2:'TRM - TBM Crosswalk'!$I$1008,8,FALSE))</f>
        <v/>
      </c>
      <c r="K10201" t="str">
        <f>IF(VLOOKUP(TRM!A8168,'TRM - TBM Crosswalk'!$A$2:'TRM - TBM Crosswalk'!$I$1008,9,FALSE)=0,"",VLOOKUP(TRM!A8168,'TRM - TBM Crosswalk'!$A$2:'TRM - TBM Crosswalk'!$I$1008,9,FALSE))</f>
        <v/>
      </c>
    </row>
    <row r="10202" spans="1:11" x14ac:dyDescent="0.45">
      <c r="A10202" t="str">
        <f>TRM!A8169</f>
        <v>I01.002.203</v>
      </c>
      <c r="B10202" t="str">
        <f>TRM!B8169</f>
        <v>Personal Computer OS</v>
      </c>
      <c r="C10202" t="str">
        <f>TRM!C8169</f>
        <v>Windows 10 for Mobile Image - 10.0.14393.0 | 10.1.14393.0</v>
      </c>
      <c r="D10202">
        <f>TRM!D8169</f>
        <v>0</v>
      </c>
      <c r="E10202" t="str">
        <f>IF(VLOOKUP(TRM!A8169,'TRM - TBM Crosswalk'!$A$2:'TRM - TBM Crosswalk'!$I$1008,3,FALSE)="N/A","TBD","")</f>
        <v/>
      </c>
      <c r="F10202" t="str">
        <f>IF(VLOOKUP(TRM!A8169,'TRM - TBM Crosswalk'!$A$2:'TRM - TBM Crosswalk'!$I$1008,4,FALSE)=0,"",VLOOKUP(TRM!A8169,'TRM - TBM Crosswalk'!$A$2:'TRM - TBM Crosswalk'!$I$1008,4,FALSE))</f>
        <v/>
      </c>
      <c r="G10202" t="str">
        <f>IF(VLOOKUP(TRM!A8169,'TRM - TBM Crosswalk'!$A$2:'TRM - TBM Crosswalk'!$I$1008,5,FALSE)=0,"",VLOOKUP(TRM!A8169,'TRM - TBM Crosswalk'!$A$2:'TRM - TBM Crosswalk'!$I$1008,5,FALSE))</f>
        <v>End User</v>
      </c>
      <c r="H10202" t="str">
        <f>IF(VLOOKUP(TRM!A8169,'TRM - TBM Crosswalk'!$A$2:'TRM - TBM Crosswalk'!$I$1008,6,FALSE)=0,"",VLOOKUP(TRM!A8169,'TRM - TBM Crosswalk'!$A$2:'TRM - TBM Crosswalk'!$I$1008,6,FALSE))</f>
        <v>Workspace</v>
      </c>
      <c r="I10202" t="str">
        <f>IF(VLOOKUP(TRM!A8169,'TRM - TBM Crosswalk'!$A$2:'TRM - TBM Crosswalk'!$I$1008,7,FALSE)=0,"",VLOOKUP(TRM!A8169,'TRM - TBM Crosswalk'!$A$2:'TRM - TBM Crosswalk'!$I$1008,7,FALSE))</f>
        <v/>
      </c>
      <c r="J10202" t="str">
        <f>IF(VLOOKUP(TRM!A8169,'TRM - TBM Crosswalk'!$A$2:'TRM - TBM Crosswalk'!$I$1008,8,FALSE)=0,"",VLOOKUP(TRM!A8169,'TRM - TBM Crosswalk'!$A$2:'TRM - TBM Crosswalk'!$I$1008,8,FALSE))</f>
        <v/>
      </c>
      <c r="K10202" t="str">
        <f>IF(VLOOKUP(TRM!A8169,'TRM - TBM Crosswalk'!$A$2:'TRM - TBM Crosswalk'!$I$1008,9,FALSE)=0,"",VLOOKUP(TRM!A8169,'TRM - TBM Crosswalk'!$A$2:'TRM - TBM Crosswalk'!$I$1008,9,FALSE))</f>
        <v/>
      </c>
    </row>
    <row r="10203" spans="1:11" x14ac:dyDescent="0.45">
      <c r="A10203" t="str">
        <f>TRM!A8215</f>
        <v>I01.002.206#</v>
      </c>
      <c r="B10203" t="str">
        <f>TRM!B8215</f>
        <v>Operating System - UNIX Design</v>
      </c>
      <c r="C10203" t="str">
        <f>TRM!C8215</f>
        <v>Apple Application Support (32-bit) | 6.4</v>
      </c>
      <c r="D10203">
        <f>TRM!D8215</f>
        <v>0</v>
      </c>
      <c r="E10203" t="str">
        <f>IF(VLOOKUP(TRM!A8215,'TRM - TBM Crosswalk'!$A$2:'TRM - TBM Crosswalk'!$I$1008,3,FALSE)="N/A","TBD","")</f>
        <v/>
      </c>
      <c r="F10203" t="str">
        <f>IF(VLOOKUP(TRM!A8215,'TRM - TBM Crosswalk'!$A$2:'TRM - TBM Crosswalk'!$I$1008,4,FALSE)=0,"",VLOOKUP(TRM!A8215,'TRM - TBM Crosswalk'!$A$2:'TRM - TBM Crosswalk'!$I$1008,4,FALSE))</f>
        <v/>
      </c>
      <c r="G10203" t="str">
        <f>IF(VLOOKUP(TRM!A8215,'TRM - TBM Crosswalk'!$A$2:'TRM - TBM Crosswalk'!$I$1008,5,FALSE)=0,"",VLOOKUP(TRM!A8215,'TRM - TBM Crosswalk'!$A$2:'TRM - TBM Crosswalk'!$I$1008,5,FALSE))</f>
        <v>Compute</v>
      </c>
      <c r="H10203" t="str">
        <f>IF(VLOOKUP(TRM!A8215,'TRM - TBM Crosswalk'!$A$2:'TRM - TBM Crosswalk'!$I$1008,6,FALSE)=0,"",VLOOKUP(TRM!A8215,'TRM - TBM Crosswalk'!$A$2:'TRM - TBM Crosswalk'!$I$1008,6,FALSE))</f>
        <v xml:space="preserve">Unix </v>
      </c>
      <c r="I10203" t="str">
        <f>IF(VLOOKUP(TRM!A8215,'TRM - TBM Crosswalk'!$A$2:'TRM - TBM Crosswalk'!$I$1008,7,FALSE)=0,"",VLOOKUP(TRM!A8215,'TRM - TBM Crosswalk'!$A$2:'TRM - TBM Crosswalk'!$I$1008,7,FALSE))</f>
        <v/>
      </c>
      <c r="J10203" t="str">
        <f>IF(VLOOKUP(TRM!A8215,'TRM - TBM Crosswalk'!$A$2:'TRM - TBM Crosswalk'!$I$1008,8,FALSE)=0,"",VLOOKUP(TRM!A8215,'TRM - TBM Crosswalk'!$A$2:'TRM - TBM Crosswalk'!$I$1008,8,FALSE))</f>
        <v/>
      </c>
      <c r="K10203" t="str">
        <f>IF(VLOOKUP(TRM!A8215,'TRM - TBM Crosswalk'!$A$2:'TRM - TBM Crosswalk'!$I$1008,9,FALSE)=0,"",VLOOKUP(TRM!A8215,'TRM - TBM Crosswalk'!$A$2:'TRM - TBM Crosswalk'!$I$1008,9,FALSE))</f>
        <v/>
      </c>
    </row>
    <row r="10204" spans="1:11" x14ac:dyDescent="0.45">
      <c r="A10204" t="str">
        <f>TRM!A8216</f>
        <v>I01.002.206#</v>
      </c>
      <c r="B10204" t="str">
        <f>TRM!B8216</f>
        <v>Operating System - UNIX Design</v>
      </c>
      <c r="C10204" t="str">
        <f>TRM!C8216</f>
        <v>Apple Application Support (32-bit) | 6.5</v>
      </c>
      <c r="D10204">
        <f>TRM!D8216</f>
        <v>0</v>
      </c>
      <c r="E10204" t="str">
        <f>IF(VLOOKUP(TRM!A8216,'TRM - TBM Crosswalk'!$A$2:'TRM - TBM Crosswalk'!$I$1008,3,FALSE)="N/A","TBD","")</f>
        <v/>
      </c>
      <c r="F10204" t="str">
        <f>IF(VLOOKUP(TRM!A8216,'TRM - TBM Crosswalk'!$A$2:'TRM - TBM Crosswalk'!$I$1008,4,FALSE)=0,"",VLOOKUP(TRM!A8216,'TRM - TBM Crosswalk'!$A$2:'TRM - TBM Crosswalk'!$I$1008,4,FALSE))</f>
        <v/>
      </c>
      <c r="G10204" t="str">
        <f>IF(VLOOKUP(TRM!A8216,'TRM - TBM Crosswalk'!$A$2:'TRM - TBM Crosswalk'!$I$1008,5,FALSE)=0,"",VLOOKUP(TRM!A8216,'TRM - TBM Crosswalk'!$A$2:'TRM - TBM Crosswalk'!$I$1008,5,FALSE))</f>
        <v>Compute</v>
      </c>
      <c r="H10204" t="str">
        <f>IF(VLOOKUP(TRM!A8216,'TRM - TBM Crosswalk'!$A$2:'TRM - TBM Crosswalk'!$I$1008,6,FALSE)=0,"",VLOOKUP(TRM!A8216,'TRM - TBM Crosswalk'!$A$2:'TRM - TBM Crosswalk'!$I$1008,6,FALSE))</f>
        <v xml:space="preserve">Unix </v>
      </c>
      <c r="I10204" t="str">
        <f>IF(VLOOKUP(TRM!A8216,'TRM - TBM Crosswalk'!$A$2:'TRM - TBM Crosswalk'!$I$1008,7,FALSE)=0,"",VLOOKUP(TRM!A8216,'TRM - TBM Crosswalk'!$A$2:'TRM - TBM Crosswalk'!$I$1008,7,FALSE))</f>
        <v/>
      </c>
      <c r="J10204" t="str">
        <f>IF(VLOOKUP(TRM!A8216,'TRM - TBM Crosswalk'!$A$2:'TRM - TBM Crosswalk'!$I$1008,8,FALSE)=0,"",VLOOKUP(TRM!A8216,'TRM - TBM Crosswalk'!$A$2:'TRM - TBM Crosswalk'!$I$1008,8,FALSE))</f>
        <v/>
      </c>
      <c r="K10204" t="str">
        <f>IF(VLOOKUP(TRM!A8216,'TRM - TBM Crosswalk'!$A$2:'TRM - TBM Crosswalk'!$I$1008,9,FALSE)=0,"",VLOOKUP(TRM!A8216,'TRM - TBM Crosswalk'!$A$2:'TRM - TBM Crosswalk'!$I$1008,9,FALSE))</f>
        <v/>
      </c>
    </row>
    <row r="10205" spans="1:11" x14ac:dyDescent="0.45">
      <c r="A10205" t="str">
        <f>TRM!A8277</f>
        <v>I01.002.206#</v>
      </c>
      <c r="B10205" t="str">
        <f>TRM!B8277</f>
        <v>Operating System - UNIX Design</v>
      </c>
      <c r="C10205" t="str">
        <f>TRM!C8277</f>
        <v>commandtoxbds.app - 4.20.5</v>
      </c>
      <c r="D10205">
        <f>TRM!D8277</f>
        <v>0</v>
      </c>
      <c r="E10205" t="str">
        <f>IF(VLOOKUP(TRM!A8277,'TRM - TBM Crosswalk'!$A$2:'TRM - TBM Crosswalk'!$I$1008,3,FALSE)="N/A","TBD","")</f>
        <v/>
      </c>
      <c r="F10205" t="str">
        <f>IF(VLOOKUP(TRM!A8277,'TRM - TBM Crosswalk'!$A$2:'TRM - TBM Crosswalk'!$I$1008,4,FALSE)=0,"",VLOOKUP(TRM!A8277,'TRM - TBM Crosswalk'!$A$2:'TRM - TBM Crosswalk'!$I$1008,4,FALSE))</f>
        <v/>
      </c>
      <c r="G10205" t="str">
        <f>IF(VLOOKUP(TRM!A8277,'TRM - TBM Crosswalk'!$A$2:'TRM - TBM Crosswalk'!$I$1008,5,FALSE)=0,"",VLOOKUP(TRM!A8277,'TRM - TBM Crosswalk'!$A$2:'TRM - TBM Crosswalk'!$I$1008,5,FALSE))</f>
        <v>Compute</v>
      </c>
      <c r="H10205" t="str">
        <f>IF(VLOOKUP(TRM!A8277,'TRM - TBM Crosswalk'!$A$2:'TRM - TBM Crosswalk'!$I$1008,6,FALSE)=0,"",VLOOKUP(TRM!A8277,'TRM - TBM Crosswalk'!$A$2:'TRM - TBM Crosswalk'!$I$1008,6,FALSE))</f>
        <v xml:space="preserve">Unix </v>
      </c>
      <c r="I10205" t="str">
        <f>IF(VLOOKUP(TRM!A8277,'TRM - TBM Crosswalk'!$A$2:'TRM - TBM Crosswalk'!$I$1008,7,FALSE)=0,"",VLOOKUP(TRM!A8277,'TRM - TBM Crosswalk'!$A$2:'TRM - TBM Crosswalk'!$I$1008,7,FALSE))</f>
        <v/>
      </c>
      <c r="J10205" t="str">
        <f>IF(VLOOKUP(TRM!A8277,'TRM - TBM Crosswalk'!$A$2:'TRM - TBM Crosswalk'!$I$1008,8,FALSE)=0,"",VLOOKUP(TRM!A8277,'TRM - TBM Crosswalk'!$A$2:'TRM - TBM Crosswalk'!$I$1008,8,FALSE))</f>
        <v/>
      </c>
      <c r="K10205" t="str">
        <f>IF(VLOOKUP(TRM!A8277,'TRM - TBM Crosswalk'!$A$2:'TRM - TBM Crosswalk'!$I$1008,9,FALSE)=0,"",VLOOKUP(TRM!A8277,'TRM - TBM Crosswalk'!$A$2:'TRM - TBM Crosswalk'!$I$1008,9,FALSE))</f>
        <v/>
      </c>
    </row>
    <row r="10206" spans="1:11" x14ac:dyDescent="0.45">
      <c r="A10206" t="str">
        <f>TRM!A8635</f>
        <v>I01.002.209#</v>
      </c>
      <c r="B10206" t="str">
        <f>TRM!B8635</f>
        <v>Device Driver#</v>
      </c>
      <c r="C10206" t="str">
        <f>TRM!C8635</f>
        <v>IntelÂ® Security Assist | 1.0.1.620</v>
      </c>
      <c r="D10206">
        <f>TRM!D8635</f>
        <v>0</v>
      </c>
      <c r="E10206" t="str">
        <f>IF(VLOOKUP(TRM!A8635,'TRM - TBM Crosswalk'!$A$2:'TRM - TBM Crosswalk'!$I$1008,3,FALSE)="N/A","TBD","")</f>
        <v>TBD</v>
      </c>
      <c r="F10206" t="str">
        <f>IF(VLOOKUP(TRM!A8635,'TRM - TBM Crosswalk'!$A$2:'TRM - TBM Crosswalk'!$I$1008,4,FALSE)=0,"",VLOOKUP(TRM!A8635,'TRM - TBM Crosswalk'!$A$2:'TRM - TBM Crosswalk'!$I$1008,4,FALSE))</f>
        <v/>
      </c>
      <c r="G10206" t="str">
        <f>IF(VLOOKUP(TRM!A8635,'TRM - TBM Crosswalk'!$A$2:'TRM - TBM Crosswalk'!$I$1008,5,FALSE)=0,"",VLOOKUP(TRM!A8635,'TRM - TBM Crosswalk'!$A$2:'TRM - TBM Crosswalk'!$I$1008,5,FALSE))</f>
        <v/>
      </c>
      <c r="H10206" t="str">
        <f>IF(VLOOKUP(TRM!A8635,'TRM - TBM Crosswalk'!$A$2:'TRM - TBM Crosswalk'!$I$1008,6,FALSE)=0,"",VLOOKUP(TRM!A8635,'TRM - TBM Crosswalk'!$A$2:'TRM - TBM Crosswalk'!$I$1008,6,FALSE))</f>
        <v/>
      </c>
      <c r="I10206" t="str">
        <f>IF(VLOOKUP(TRM!A8635,'TRM - TBM Crosswalk'!$A$2:'TRM - TBM Crosswalk'!$I$1008,7,FALSE)=0,"",VLOOKUP(TRM!A8635,'TRM - TBM Crosswalk'!$A$2:'TRM - TBM Crosswalk'!$I$1008,7,FALSE))</f>
        <v/>
      </c>
      <c r="J10206" t="str">
        <f>IF(VLOOKUP(TRM!A8635,'TRM - TBM Crosswalk'!$A$2:'TRM - TBM Crosswalk'!$I$1008,8,FALSE)=0,"",VLOOKUP(TRM!A8635,'TRM - TBM Crosswalk'!$A$2:'TRM - TBM Crosswalk'!$I$1008,8,FALSE))</f>
        <v/>
      </c>
      <c r="K10206" t="str">
        <f>IF(VLOOKUP(TRM!A8635,'TRM - TBM Crosswalk'!$A$2:'TRM - TBM Crosswalk'!$I$1008,9,FALSE)=0,"",VLOOKUP(TRM!A8635,'TRM - TBM Crosswalk'!$A$2:'TRM - TBM Crosswalk'!$I$1008,9,FALSE))</f>
        <v/>
      </c>
    </row>
    <row r="10207" spans="1:11" x14ac:dyDescent="0.45">
      <c r="A10207" t="str">
        <f>TRM!A8651</f>
        <v>I01.002.209#</v>
      </c>
      <c r="B10207" t="str">
        <f>TRM!B8651</f>
        <v>Device Driver#</v>
      </c>
      <c r="C10207" t="str">
        <f>TRM!C8651</f>
        <v>O2Micro OZ776 SCR Driver | 2.1.4.244GS</v>
      </c>
      <c r="D10207">
        <f>TRM!D8651</f>
        <v>0</v>
      </c>
      <c r="E10207" t="str">
        <f>IF(VLOOKUP(TRM!A8651,'TRM - TBM Crosswalk'!$A$2:'TRM - TBM Crosswalk'!$I$1008,3,FALSE)="N/A","TBD","")</f>
        <v>TBD</v>
      </c>
      <c r="F10207" t="str">
        <f>IF(VLOOKUP(TRM!A8651,'TRM - TBM Crosswalk'!$A$2:'TRM - TBM Crosswalk'!$I$1008,4,FALSE)=0,"",VLOOKUP(TRM!A8651,'TRM - TBM Crosswalk'!$A$2:'TRM - TBM Crosswalk'!$I$1008,4,FALSE))</f>
        <v/>
      </c>
      <c r="G10207" t="str">
        <f>IF(VLOOKUP(TRM!A8651,'TRM - TBM Crosswalk'!$A$2:'TRM - TBM Crosswalk'!$I$1008,5,FALSE)=0,"",VLOOKUP(TRM!A8651,'TRM - TBM Crosswalk'!$A$2:'TRM - TBM Crosswalk'!$I$1008,5,FALSE))</f>
        <v/>
      </c>
      <c r="H10207" t="str">
        <f>IF(VLOOKUP(TRM!A8651,'TRM - TBM Crosswalk'!$A$2:'TRM - TBM Crosswalk'!$I$1008,6,FALSE)=0,"",VLOOKUP(TRM!A8651,'TRM - TBM Crosswalk'!$A$2:'TRM - TBM Crosswalk'!$I$1008,6,FALSE))</f>
        <v/>
      </c>
      <c r="I10207" t="str">
        <f>IF(VLOOKUP(TRM!A8651,'TRM - TBM Crosswalk'!$A$2:'TRM - TBM Crosswalk'!$I$1008,7,FALSE)=0,"",VLOOKUP(TRM!A8651,'TRM - TBM Crosswalk'!$A$2:'TRM - TBM Crosswalk'!$I$1008,7,FALSE))</f>
        <v/>
      </c>
      <c r="J10207" t="str">
        <f>IF(VLOOKUP(TRM!A8651,'TRM - TBM Crosswalk'!$A$2:'TRM - TBM Crosswalk'!$I$1008,8,FALSE)=0,"",VLOOKUP(TRM!A8651,'TRM - TBM Crosswalk'!$A$2:'TRM - TBM Crosswalk'!$I$1008,8,FALSE))</f>
        <v/>
      </c>
      <c r="K10207" t="str">
        <f>IF(VLOOKUP(TRM!A8651,'TRM - TBM Crosswalk'!$A$2:'TRM - TBM Crosswalk'!$I$1008,9,FALSE)=0,"",VLOOKUP(TRM!A8651,'TRM - TBM Crosswalk'!$A$2:'TRM - TBM Crosswalk'!$I$1008,9,FALSE))</f>
        <v/>
      </c>
    </row>
    <row r="10208" spans="1:11" x14ac:dyDescent="0.45">
      <c r="A10208" t="str">
        <f>TRM!A8652</f>
        <v>I01.002.209#</v>
      </c>
      <c r="B10208" t="str">
        <f>TRM!B8652</f>
        <v>Device Driver#</v>
      </c>
      <c r="C10208" t="str">
        <f>TRM!C8652</f>
        <v>OneWireDrivers_x64 | 4.0.4</v>
      </c>
      <c r="D10208">
        <f>TRM!D8652</f>
        <v>0</v>
      </c>
      <c r="E10208" t="str">
        <f>IF(VLOOKUP(TRM!A8652,'TRM - TBM Crosswalk'!$A$2:'TRM - TBM Crosswalk'!$I$1008,3,FALSE)="N/A","TBD","")</f>
        <v>TBD</v>
      </c>
      <c r="F10208" t="str">
        <f>IF(VLOOKUP(TRM!A8652,'TRM - TBM Crosswalk'!$A$2:'TRM - TBM Crosswalk'!$I$1008,4,FALSE)=0,"",VLOOKUP(TRM!A8652,'TRM - TBM Crosswalk'!$A$2:'TRM - TBM Crosswalk'!$I$1008,4,FALSE))</f>
        <v/>
      </c>
      <c r="G10208" t="str">
        <f>IF(VLOOKUP(TRM!A8652,'TRM - TBM Crosswalk'!$A$2:'TRM - TBM Crosswalk'!$I$1008,5,FALSE)=0,"",VLOOKUP(TRM!A8652,'TRM - TBM Crosswalk'!$A$2:'TRM - TBM Crosswalk'!$I$1008,5,FALSE))</f>
        <v/>
      </c>
      <c r="H10208" t="str">
        <f>IF(VLOOKUP(TRM!A8652,'TRM - TBM Crosswalk'!$A$2:'TRM - TBM Crosswalk'!$I$1008,6,FALSE)=0,"",VLOOKUP(TRM!A8652,'TRM - TBM Crosswalk'!$A$2:'TRM - TBM Crosswalk'!$I$1008,6,FALSE))</f>
        <v/>
      </c>
      <c r="I10208" t="str">
        <f>IF(VLOOKUP(TRM!A8652,'TRM - TBM Crosswalk'!$A$2:'TRM - TBM Crosswalk'!$I$1008,7,FALSE)=0,"",VLOOKUP(TRM!A8652,'TRM - TBM Crosswalk'!$A$2:'TRM - TBM Crosswalk'!$I$1008,7,FALSE))</f>
        <v/>
      </c>
      <c r="J10208" t="str">
        <f>IF(VLOOKUP(TRM!A8652,'TRM - TBM Crosswalk'!$A$2:'TRM - TBM Crosswalk'!$I$1008,8,FALSE)=0,"",VLOOKUP(TRM!A8652,'TRM - TBM Crosswalk'!$A$2:'TRM - TBM Crosswalk'!$I$1008,8,FALSE))</f>
        <v/>
      </c>
      <c r="K10208" t="str">
        <f>IF(VLOOKUP(TRM!A8652,'TRM - TBM Crosswalk'!$A$2:'TRM - TBM Crosswalk'!$I$1008,9,FALSE)=0,"",VLOOKUP(TRM!A8652,'TRM - TBM Crosswalk'!$A$2:'TRM - TBM Crosswalk'!$I$1008,9,FALSE))</f>
        <v/>
      </c>
    </row>
    <row r="10209" spans="1:11" x14ac:dyDescent="0.45">
      <c r="A10209" t="str">
        <f>TRM!A8653</f>
        <v>I01.002.209#</v>
      </c>
      <c r="B10209" t="str">
        <f>TRM!B8653</f>
        <v>Device Driver#</v>
      </c>
      <c r="C10209" t="str">
        <f>TRM!C8653</f>
        <v>OneWireDrivers_x64 | 4.1.0</v>
      </c>
      <c r="D10209">
        <f>TRM!D8653</f>
        <v>0</v>
      </c>
      <c r="E10209" t="str">
        <f>IF(VLOOKUP(TRM!A8653,'TRM - TBM Crosswalk'!$A$2:'TRM - TBM Crosswalk'!$I$1008,3,FALSE)="N/A","TBD","")</f>
        <v>TBD</v>
      </c>
      <c r="F10209" t="str">
        <f>IF(VLOOKUP(TRM!A8653,'TRM - TBM Crosswalk'!$A$2:'TRM - TBM Crosswalk'!$I$1008,4,FALSE)=0,"",VLOOKUP(TRM!A8653,'TRM - TBM Crosswalk'!$A$2:'TRM - TBM Crosswalk'!$I$1008,4,FALSE))</f>
        <v/>
      </c>
      <c r="G10209" t="str">
        <f>IF(VLOOKUP(TRM!A8653,'TRM - TBM Crosswalk'!$A$2:'TRM - TBM Crosswalk'!$I$1008,5,FALSE)=0,"",VLOOKUP(TRM!A8653,'TRM - TBM Crosswalk'!$A$2:'TRM - TBM Crosswalk'!$I$1008,5,FALSE))</f>
        <v/>
      </c>
      <c r="H10209" t="str">
        <f>IF(VLOOKUP(TRM!A8653,'TRM - TBM Crosswalk'!$A$2:'TRM - TBM Crosswalk'!$I$1008,6,FALSE)=0,"",VLOOKUP(TRM!A8653,'TRM - TBM Crosswalk'!$A$2:'TRM - TBM Crosswalk'!$I$1008,6,FALSE))</f>
        <v/>
      </c>
      <c r="I10209" t="str">
        <f>IF(VLOOKUP(TRM!A8653,'TRM - TBM Crosswalk'!$A$2:'TRM - TBM Crosswalk'!$I$1008,7,FALSE)=0,"",VLOOKUP(TRM!A8653,'TRM - TBM Crosswalk'!$A$2:'TRM - TBM Crosswalk'!$I$1008,7,FALSE))</f>
        <v/>
      </c>
      <c r="J10209" t="str">
        <f>IF(VLOOKUP(TRM!A8653,'TRM - TBM Crosswalk'!$A$2:'TRM - TBM Crosswalk'!$I$1008,8,FALSE)=0,"",VLOOKUP(TRM!A8653,'TRM - TBM Crosswalk'!$A$2:'TRM - TBM Crosswalk'!$I$1008,8,FALSE))</f>
        <v/>
      </c>
      <c r="K10209" t="str">
        <f>IF(VLOOKUP(TRM!A8653,'TRM - TBM Crosswalk'!$A$2:'TRM - TBM Crosswalk'!$I$1008,9,FALSE)=0,"",VLOOKUP(TRM!A8653,'TRM - TBM Crosswalk'!$A$2:'TRM - TBM Crosswalk'!$I$1008,9,FALSE))</f>
        <v/>
      </c>
    </row>
    <row r="10210" spans="1:11" x14ac:dyDescent="0.45">
      <c r="A10210" t="str">
        <f>TRM!A8654</f>
        <v>I01.002.209#</v>
      </c>
      <c r="B10210" t="str">
        <f>TRM!B8654</f>
        <v>Device Driver#</v>
      </c>
      <c r="C10210" t="str">
        <f>TRM!C8654</f>
        <v>PL-2303 USB-to-Serial | 1.1.0</v>
      </c>
      <c r="D10210">
        <f>TRM!D8654</f>
        <v>0</v>
      </c>
      <c r="E10210" t="str">
        <f>IF(VLOOKUP(TRM!A8654,'TRM - TBM Crosswalk'!$A$2:'TRM - TBM Crosswalk'!$I$1008,3,FALSE)="N/A","TBD","")</f>
        <v>TBD</v>
      </c>
      <c r="F10210" t="str">
        <f>IF(VLOOKUP(TRM!A8654,'TRM - TBM Crosswalk'!$A$2:'TRM - TBM Crosswalk'!$I$1008,4,FALSE)=0,"",VLOOKUP(TRM!A8654,'TRM - TBM Crosswalk'!$A$2:'TRM - TBM Crosswalk'!$I$1008,4,FALSE))</f>
        <v/>
      </c>
      <c r="G10210" t="str">
        <f>IF(VLOOKUP(TRM!A8654,'TRM - TBM Crosswalk'!$A$2:'TRM - TBM Crosswalk'!$I$1008,5,FALSE)=0,"",VLOOKUP(TRM!A8654,'TRM - TBM Crosswalk'!$A$2:'TRM - TBM Crosswalk'!$I$1008,5,FALSE))</f>
        <v/>
      </c>
      <c r="H10210" t="str">
        <f>IF(VLOOKUP(TRM!A8654,'TRM - TBM Crosswalk'!$A$2:'TRM - TBM Crosswalk'!$I$1008,6,FALSE)=0,"",VLOOKUP(TRM!A8654,'TRM - TBM Crosswalk'!$A$2:'TRM - TBM Crosswalk'!$I$1008,6,FALSE))</f>
        <v/>
      </c>
      <c r="I10210" t="str">
        <f>IF(VLOOKUP(TRM!A8654,'TRM - TBM Crosswalk'!$A$2:'TRM - TBM Crosswalk'!$I$1008,7,FALSE)=0,"",VLOOKUP(TRM!A8654,'TRM - TBM Crosswalk'!$A$2:'TRM - TBM Crosswalk'!$I$1008,7,FALSE))</f>
        <v/>
      </c>
      <c r="J10210" t="str">
        <f>IF(VLOOKUP(TRM!A8654,'TRM - TBM Crosswalk'!$A$2:'TRM - TBM Crosswalk'!$I$1008,8,FALSE)=0,"",VLOOKUP(TRM!A8654,'TRM - TBM Crosswalk'!$A$2:'TRM - TBM Crosswalk'!$I$1008,8,FALSE))</f>
        <v/>
      </c>
      <c r="K10210" t="str">
        <f>IF(VLOOKUP(TRM!A8654,'TRM - TBM Crosswalk'!$A$2:'TRM - TBM Crosswalk'!$I$1008,9,FALSE)=0,"",VLOOKUP(TRM!A8654,'TRM - TBM Crosswalk'!$A$2:'TRM - TBM Crosswalk'!$I$1008,9,FALSE))</f>
        <v/>
      </c>
    </row>
    <row r="10211" spans="1:11" x14ac:dyDescent="0.45">
      <c r="A10211" t="str">
        <f>TRM!A8655</f>
        <v>I01.002.209#</v>
      </c>
      <c r="B10211" t="str">
        <f>TRM!B8655</f>
        <v>Device Driver#</v>
      </c>
      <c r="C10211" t="str">
        <f>TRM!C8655</f>
        <v>PL-2303 USB-to-Serial | 1.10.0</v>
      </c>
      <c r="D10211">
        <f>TRM!D8655</f>
        <v>0</v>
      </c>
      <c r="E10211" t="str">
        <f>IF(VLOOKUP(TRM!A8655,'TRM - TBM Crosswalk'!$A$2:'TRM - TBM Crosswalk'!$I$1008,3,FALSE)="N/A","TBD","")</f>
        <v>TBD</v>
      </c>
      <c r="F10211" t="str">
        <f>IF(VLOOKUP(TRM!A8655,'TRM - TBM Crosswalk'!$A$2:'TRM - TBM Crosswalk'!$I$1008,4,FALSE)=0,"",VLOOKUP(TRM!A8655,'TRM - TBM Crosswalk'!$A$2:'TRM - TBM Crosswalk'!$I$1008,4,FALSE))</f>
        <v/>
      </c>
      <c r="G10211" t="str">
        <f>IF(VLOOKUP(TRM!A8655,'TRM - TBM Crosswalk'!$A$2:'TRM - TBM Crosswalk'!$I$1008,5,FALSE)=0,"",VLOOKUP(TRM!A8655,'TRM - TBM Crosswalk'!$A$2:'TRM - TBM Crosswalk'!$I$1008,5,FALSE))</f>
        <v/>
      </c>
      <c r="H10211" t="str">
        <f>IF(VLOOKUP(TRM!A8655,'TRM - TBM Crosswalk'!$A$2:'TRM - TBM Crosswalk'!$I$1008,6,FALSE)=0,"",VLOOKUP(TRM!A8655,'TRM - TBM Crosswalk'!$A$2:'TRM - TBM Crosswalk'!$I$1008,6,FALSE))</f>
        <v/>
      </c>
      <c r="I10211" t="str">
        <f>IF(VLOOKUP(TRM!A8655,'TRM - TBM Crosswalk'!$A$2:'TRM - TBM Crosswalk'!$I$1008,7,FALSE)=0,"",VLOOKUP(TRM!A8655,'TRM - TBM Crosswalk'!$A$2:'TRM - TBM Crosswalk'!$I$1008,7,FALSE))</f>
        <v/>
      </c>
      <c r="J10211" t="str">
        <f>IF(VLOOKUP(TRM!A8655,'TRM - TBM Crosswalk'!$A$2:'TRM - TBM Crosswalk'!$I$1008,8,FALSE)=0,"",VLOOKUP(TRM!A8655,'TRM - TBM Crosswalk'!$A$2:'TRM - TBM Crosswalk'!$I$1008,8,FALSE))</f>
        <v/>
      </c>
      <c r="K10211" t="str">
        <f>IF(VLOOKUP(TRM!A8655,'TRM - TBM Crosswalk'!$A$2:'TRM - TBM Crosswalk'!$I$1008,9,FALSE)=0,"",VLOOKUP(TRM!A8655,'TRM - TBM Crosswalk'!$A$2:'TRM - TBM Crosswalk'!$I$1008,9,FALSE))</f>
        <v/>
      </c>
    </row>
    <row r="10212" spans="1:11" x14ac:dyDescent="0.45">
      <c r="A10212" t="str">
        <f>TRM!A8656</f>
        <v>I01.002.209#</v>
      </c>
      <c r="B10212" t="str">
        <f>TRM!B8656</f>
        <v>Device Driver#</v>
      </c>
      <c r="C10212" t="str">
        <f>TRM!C8656</f>
        <v>PL-2303 USB-to-Serial | 1.11.0</v>
      </c>
      <c r="D10212">
        <f>TRM!D8656</f>
        <v>0</v>
      </c>
      <c r="E10212" t="str">
        <f>IF(VLOOKUP(TRM!A8656,'TRM - TBM Crosswalk'!$A$2:'TRM - TBM Crosswalk'!$I$1008,3,FALSE)="N/A","TBD","")</f>
        <v>TBD</v>
      </c>
      <c r="F10212" t="str">
        <f>IF(VLOOKUP(TRM!A8656,'TRM - TBM Crosswalk'!$A$2:'TRM - TBM Crosswalk'!$I$1008,4,FALSE)=0,"",VLOOKUP(TRM!A8656,'TRM - TBM Crosswalk'!$A$2:'TRM - TBM Crosswalk'!$I$1008,4,FALSE))</f>
        <v/>
      </c>
      <c r="G10212" t="str">
        <f>IF(VLOOKUP(TRM!A8656,'TRM - TBM Crosswalk'!$A$2:'TRM - TBM Crosswalk'!$I$1008,5,FALSE)=0,"",VLOOKUP(TRM!A8656,'TRM - TBM Crosswalk'!$A$2:'TRM - TBM Crosswalk'!$I$1008,5,FALSE))</f>
        <v/>
      </c>
      <c r="H10212" t="str">
        <f>IF(VLOOKUP(TRM!A8656,'TRM - TBM Crosswalk'!$A$2:'TRM - TBM Crosswalk'!$I$1008,6,FALSE)=0,"",VLOOKUP(TRM!A8656,'TRM - TBM Crosswalk'!$A$2:'TRM - TBM Crosswalk'!$I$1008,6,FALSE))</f>
        <v/>
      </c>
      <c r="I10212" t="str">
        <f>IF(VLOOKUP(TRM!A8656,'TRM - TBM Crosswalk'!$A$2:'TRM - TBM Crosswalk'!$I$1008,7,FALSE)=0,"",VLOOKUP(TRM!A8656,'TRM - TBM Crosswalk'!$A$2:'TRM - TBM Crosswalk'!$I$1008,7,FALSE))</f>
        <v/>
      </c>
      <c r="J10212" t="str">
        <f>IF(VLOOKUP(TRM!A8656,'TRM - TBM Crosswalk'!$A$2:'TRM - TBM Crosswalk'!$I$1008,8,FALSE)=0,"",VLOOKUP(TRM!A8656,'TRM - TBM Crosswalk'!$A$2:'TRM - TBM Crosswalk'!$I$1008,8,FALSE))</f>
        <v/>
      </c>
      <c r="K10212" t="str">
        <f>IF(VLOOKUP(TRM!A8656,'TRM - TBM Crosswalk'!$A$2:'TRM - TBM Crosswalk'!$I$1008,9,FALSE)=0,"",VLOOKUP(TRM!A8656,'TRM - TBM Crosswalk'!$A$2:'TRM - TBM Crosswalk'!$I$1008,9,FALSE))</f>
        <v/>
      </c>
    </row>
    <row r="10213" spans="1:11" x14ac:dyDescent="0.45">
      <c r="A10213" t="str">
        <f>TRM!A8657</f>
        <v>I01.002.209#</v>
      </c>
      <c r="B10213" t="str">
        <f>TRM!B8657</f>
        <v>Device Driver#</v>
      </c>
      <c r="C10213" t="str">
        <f>TRM!C8657</f>
        <v>PL-2303 USB-to-Serial | 1.12.0</v>
      </c>
      <c r="D10213">
        <f>TRM!D8657</f>
        <v>0</v>
      </c>
      <c r="E10213" t="str">
        <f>IF(VLOOKUP(TRM!A8657,'TRM - TBM Crosswalk'!$A$2:'TRM - TBM Crosswalk'!$I$1008,3,FALSE)="N/A","TBD","")</f>
        <v>TBD</v>
      </c>
      <c r="F10213" t="str">
        <f>IF(VLOOKUP(TRM!A8657,'TRM - TBM Crosswalk'!$A$2:'TRM - TBM Crosswalk'!$I$1008,4,FALSE)=0,"",VLOOKUP(TRM!A8657,'TRM - TBM Crosswalk'!$A$2:'TRM - TBM Crosswalk'!$I$1008,4,FALSE))</f>
        <v/>
      </c>
      <c r="G10213" t="str">
        <f>IF(VLOOKUP(TRM!A8657,'TRM - TBM Crosswalk'!$A$2:'TRM - TBM Crosswalk'!$I$1008,5,FALSE)=0,"",VLOOKUP(TRM!A8657,'TRM - TBM Crosswalk'!$A$2:'TRM - TBM Crosswalk'!$I$1008,5,FALSE))</f>
        <v/>
      </c>
      <c r="H10213" t="str">
        <f>IF(VLOOKUP(TRM!A8657,'TRM - TBM Crosswalk'!$A$2:'TRM - TBM Crosswalk'!$I$1008,6,FALSE)=0,"",VLOOKUP(TRM!A8657,'TRM - TBM Crosswalk'!$A$2:'TRM - TBM Crosswalk'!$I$1008,6,FALSE))</f>
        <v/>
      </c>
      <c r="I10213" t="str">
        <f>IF(VLOOKUP(TRM!A8657,'TRM - TBM Crosswalk'!$A$2:'TRM - TBM Crosswalk'!$I$1008,7,FALSE)=0,"",VLOOKUP(TRM!A8657,'TRM - TBM Crosswalk'!$A$2:'TRM - TBM Crosswalk'!$I$1008,7,FALSE))</f>
        <v/>
      </c>
      <c r="J10213" t="str">
        <f>IF(VLOOKUP(TRM!A8657,'TRM - TBM Crosswalk'!$A$2:'TRM - TBM Crosswalk'!$I$1008,8,FALSE)=0,"",VLOOKUP(TRM!A8657,'TRM - TBM Crosswalk'!$A$2:'TRM - TBM Crosswalk'!$I$1008,8,FALSE))</f>
        <v/>
      </c>
      <c r="K10213" t="str">
        <f>IF(VLOOKUP(TRM!A8657,'TRM - TBM Crosswalk'!$A$2:'TRM - TBM Crosswalk'!$I$1008,9,FALSE)=0,"",VLOOKUP(TRM!A8657,'TRM - TBM Crosswalk'!$A$2:'TRM - TBM Crosswalk'!$I$1008,9,FALSE))</f>
        <v/>
      </c>
    </row>
    <row r="10214" spans="1:11" x14ac:dyDescent="0.45">
      <c r="A10214" t="str">
        <f>TRM!A8658</f>
        <v>I01.002.209#</v>
      </c>
      <c r="B10214" t="str">
        <f>TRM!B8658</f>
        <v>Device Driver#</v>
      </c>
      <c r="C10214" t="str">
        <f>TRM!C8658</f>
        <v>PL-2303 USB-to-Serial | 1.12.6</v>
      </c>
      <c r="D10214">
        <f>TRM!D8658</f>
        <v>0</v>
      </c>
      <c r="E10214" t="str">
        <f>IF(VLOOKUP(TRM!A8658,'TRM - TBM Crosswalk'!$A$2:'TRM - TBM Crosswalk'!$I$1008,3,FALSE)="N/A","TBD","")</f>
        <v>TBD</v>
      </c>
      <c r="F10214" t="str">
        <f>IF(VLOOKUP(TRM!A8658,'TRM - TBM Crosswalk'!$A$2:'TRM - TBM Crosswalk'!$I$1008,4,FALSE)=0,"",VLOOKUP(TRM!A8658,'TRM - TBM Crosswalk'!$A$2:'TRM - TBM Crosswalk'!$I$1008,4,FALSE))</f>
        <v/>
      </c>
      <c r="G10214" t="str">
        <f>IF(VLOOKUP(TRM!A8658,'TRM - TBM Crosswalk'!$A$2:'TRM - TBM Crosswalk'!$I$1008,5,FALSE)=0,"",VLOOKUP(TRM!A8658,'TRM - TBM Crosswalk'!$A$2:'TRM - TBM Crosswalk'!$I$1008,5,FALSE))</f>
        <v/>
      </c>
      <c r="H10214" t="str">
        <f>IF(VLOOKUP(TRM!A8658,'TRM - TBM Crosswalk'!$A$2:'TRM - TBM Crosswalk'!$I$1008,6,FALSE)=0,"",VLOOKUP(TRM!A8658,'TRM - TBM Crosswalk'!$A$2:'TRM - TBM Crosswalk'!$I$1008,6,FALSE))</f>
        <v/>
      </c>
      <c r="I10214" t="str">
        <f>IF(VLOOKUP(TRM!A8658,'TRM - TBM Crosswalk'!$A$2:'TRM - TBM Crosswalk'!$I$1008,7,FALSE)=0,"",VLOOKUP(TRM!A8658,'TRM - TBM Crosswalk'!$A$2:'TRM - TBM Crosswalk'!$I$1008,7,FALSE))</f>
        <v/>
      </c>
      <c r="J10214" t="str">
        <f>IF(VLOOKUP(TRM!A8658,'TRM - TBM Crosswalk'!$A$2:'TRM - TBM Crosswalk'!$I$1008,8,FALSE)=0,"",VLOOKUP(TRM!A8658,'TRM - TBM Crosswalk'!$A$2:'TRM - TBM Crosswalk'!$I$1008,8,FALSE))</f>
        <v/>
      </c>
      <c r="K10214" t="str">
        <f>IF(VLOOKUP(TRM!A8658,'TRM - TBM Crosswalk'!$A$2:'TRM - TBM Crosswalk'!$I$1008,9,FALSE)=0,"",VLOOKUP(TRM!A8658,'TRM - TBM Crosswalk'!$A$2:'TRM - TBM Crosswalk'!$I$1008,9,FALSE))</f>
        <v/>
      </c>
    </row>
    <row r="10215" spans="1:11" x14ac:dyDescent="0.45">
      <c r="A10215" t="str">
        <f>TRM!A8943</f>
        <v>I01.002.209#</v>
      </c>
      <c r="B10215" t="str">
        <f>TRM!B8943</f>
        <v>Device Driver#</v>
      </c>
      <c r="C10215" t="str">
        <f>TRM!C8943</f>
        <v>Windows Driver Package - X-Rite (EyeOne) XRiteDevices | 08/21/2006 2.40.0.1315</v>
      </c>
      <c r="D10215">
        <f>TRM!D8943</f>
        <v>0</v>
      </c>
      <c r="E10215" t="str">
        <f>IF(VLOOKUP(TRM!A8943,'TRM - TBM Crosswalk'!$A$2:'TRM - TBM Crosswalk'!$I$1008,3,FALSE)="N/A","TBD","")</f>
        <v>TBD</v>
      </c>
      <c r="F10215" t="str">
        <f>IF(VLOOKUP(TRM!A8943,'TRM - TBM Crosswalk'!$A$2:'TRM - TBM Crosswalk'!$I$1008,4,FALSE)=0,"",VLOOKUP(TRM!A8943,'TRM - TBM Crosswalk'!$A$2:'TRM - TBM Crosswalk'!$I$1008,4,FALSE))</f>
        <v/>
      </c>
      <c r="G10215" t="str">
        <f>IF(VLOOKUP(TRM!A8943,'TRM - TBM Crosswalk'!$A$2:'TRM - TBM Crosswalk'!$I$1008,5,FALSE)=0,"",VLOOKUP(TRM!A8943,'TRM - TBM Crosswalk'!$A$2:'TRM - TBM Crosswalk'!$I$1008,5,FALSE))</f>
        <v/>
      </c>
      <c r="H10215" t="str">
        <f>IF(VLOOKUP(TRM!A8943,'TRM - TBM Crosswalk'!$A$2:'TRM - TBM Crosswalk'!$I$1008,6,FALSE)=0,"",VLOOKUP(TRM!A8943,'TRM - TBM Crosswalk'!$A$2:'TRM - TBM Crosswalk'!$I$1008,6,FALSE))</f>
        <v/>
      </c>
      <c r="I10215" t="str">
        <f>IF(VLOOKUP(TRM!A8943,'TRM - TBM Crosswalk'!$A$2:'TRM - TBM Crosswalk'!$I$1008,7,FALSE)=0,"",VLOOKUP(TRM!A8943,'TRM - TBM Crosswalk'!$A$2:'TRM - TBM Crosswalk'!$I$1008,7,FALSE))</f>
        <v/>
      </c>
      <c r="J10215" t="str">
        <f>IF(VLOOKUP(TRM!A8943,'TRM - TBM Crosswalk'!$A$2:'TRM - TBM Crosswalk'!$I$1008,8,FALSE)=0,"",VLOOKUP(TRM!A8943,'TRM - TBM Crosswalk'!$A$2:'TRM - TBM Crosswalk'!$I$1008,8,FALSE))</f>
        <v/>
      </c>
      <c r="K10215" t="str">
        <f>IF(VLOOKUP(TRM!A8943,'TRM - TBM Crosswalk'!$A$2:'TRM - TBM Crosswalk'!$I$1008,9,FALSE)=0,"",VLOOKUP(TRM!A8943,'TRM - TBM Crosswalk'!$A$2:'TRM - TBM Crosswalk'!$I$1008,9,FALSE))</f>
        <v/>
      </c>
    </row>
    <row r="10216" spans="1:11" x14ac:dyDescent="0.45">
      <c r="A10216" t="str">
        <f>TRM!A9816</f>
        <v>I02.003.301</v>
      </c>
      <c r="B10216" t="str">
        <f>TRM!B9816</f>
        <v>Hardware and Software</v>
      </c>
      <c r="C10216" t="str">
        <f>TRM!C9816</f>
        <v>MosUnst | 2.0.2.0</v>
      </c>
      <c r="D10216">
        <f>TRM!D9816</f>
        <v>0</v>
      </c>
      <c r="E10216" t="str">
        <f>IF(VLOOKUP(TRM!A9816,'TRM - TBM Crosswalk'!$A$2:'TRM - TBM Crosswalk'!$I$1008,3,FALSE)="N/A","TBD","")</f>
        <v>TBD</v>
      </c>
      <c r="F10216" t="str">
        <f>IF(VLOOKUP(TRM!A9816,'TRM - TBM Crosswalk'!$A$2:'TRM - TBM Crosswalk'!$I$1008,4,FALSE)=0,"",VLOOKUP(TRM!A9816,'TRM - TBM Crosswalk'!$A$2:'TRM - TBM Crosswalk'!$I$1008,4,FALSE))</f>
        <v/>
      </c>
      <c r="G10216" t="str">
        <f>IF(VLOOKUP(TRM!A9816,'TRM - TBM Crosswalk'!$A$2:'TRM - TBM Crosswalk'!$I$1008,5,FALSE)=0,"",VLOOKUP(TRM!A9816,'TRM - TBM Crosswalk'!$A$2:'TRM - TBM Crosswalk'!$I$1008,5,FALSE))</f>
        <v/>
      </c>
      <c r="H10216" t="str">
        <f>IF(VLOOKUP(TRM!A9816,'TRM - TBM Crosswalk'!$A$2:'TRM - TBM Crosswalk'!$I$1008,6,FALSE)=0,"",VLOOKUP(TRM!A9816,'TRM - TBM Crosswalk'!$A$2:'TRM - TBM Crosswalk'!$I$1008,6,FALSE))</f>
        <v/>
      </c>
      <c r="I10216" t="str">
        <f>IF(VLOOKUP(TRM!A9816,'TRM - TBM Crosswalk'!$A$2:'TRM - TBM Crosswalk'!$I$1008,7,FALSE)=0,"",VLOOKUP(TRM!A9816,'TRM - TBM Crosswalk'!$A$2:'TRM - TBM Crosswalk'!$I$1008,7,FALSE))</f>
        <v/>
      </c>
      <c r="J10216" t="str">
        <f>IF(VLOOKUP(TRM!A9816,'TRM - TBM Crosswalk'!$A$2:'TRM - TBM Crosswalk'!$I$1008,8,FALSE)=0,"",VLOOKUP(TRM!A9816,'TRM - TBM Crosswalk'!$A$2:'TRM - TBM Crosswalk'!$I$1008,8,FALSE))</f>
        <v/>
      </c>
      <c r="K10216" t="str">
        <f>IF(VLOOKUP(TRM!A9816,'TRM - TBM Crosswalk'!$A$2:'TRM - TBM Crosswalk'!$I$1008,9,FALSE)=0,"",VLOOKUP(TRM!A9816,'TRM - TBM Crosswalk'!$A$2:'TRM - TBM Crosswalk'!$I$1008,9,FALSE))</f>
        <v/>
      </c>
    </row>
    <row r="10217" spans="1:11" x14ac:dyDescent="0.45">
      <c r="A10217" t="str">
        <f>TRM!A9967</f>
        <v>I02.003.303</v>
      </c>
      <c r="B10217" t="str">
        <f>TRM!B9967</f>
        <v>Network Virtualization (Software Defined Networking &amp; VPN)</v>
      </c>
      <c r="C10217" t="str">
        <f>TRM!C9967</f>
        <v>PulseSetupClient.app - 9 . 0 . 3</v>
      </c>
      <c r="D10217">
        <f>TRM!D9967</f>
        <v>0</v>
      </c>
      <c r="E10217" t="str">
        <f>IF(VLOOKUP(TRM!A9967,'TRM - TBM Crosswalk'!$A$2:'TRM - TBM Crosswalk'!$I$1008,3,FALSE)="N/A","TBD","")</f>
        <v/>
      </c>
      <c r="F10217" t="str">
        <f>IF(VLOOKUP(TRM!A9967,'TRM - TBM Crosswalk'!$A$2:'TRM - TBM Crosswalk'!$I$1008,4,FALSE)=0,"",VLOOKUP(TRM!A9967,'TRM - TBM Crosswalk'!$A$2:'TRM - TBM Crosswalk'!$I$1008,4,FALSE))</f>
        <v/>
      </c>
      <c r="G10217" t="str">
        <f>IF(VLOOKUP(TRM!A9967,'TRM - TBM Crosswalk'!$A$2:'TRM - TBM Crosswalk'!$I$1008,5,FALSE)=0,"",VLOOKUP(TRM!A9967,'TRM - TBM Crosswalk'!$A$2:'TRM - TBM Crosswalk'!$I$1008,5,FALSE))</f>
        <v/>
      </c>
      <c r="H10217" t="str">
        <f>IF(VLOOKUP(TRM!A9967,'TRM - TBM Crosswalk'!$A$2:'TRM - TBM Crosswalk'!$I$1008,6,FALSE)=0,"",VLOOKUP(TRM!A9967,'TRM - TBM Crosswalk'!$A$2:'TRM - TBM Crosswalk'!$I$1008,6,FALSE))</f>
        <v/>
      </c>
      <c r="I10217" t="str">
        <f>IF(VLOOKUP(TRM!A9967,'TRM - TBM Crosswalk'!$A$2:'TRM - TBM Crosswalk'!$I$1008,7,FALSE)=0,"",VLOOKUP(TRM!A9967,'TRM - TBM Crosswalk'!$A$2:'TRM - TBM Crosswalk'!$I$1008,7,FALSE))</f>
        <v>End User Services</v>
      </c>
      <c r="J10217" t="str">
        <f>IF(VLOOKUP(TRM!A9967,'TRM - TBM Crosswalk'!$A$2:'TRM - TBM Crosswalk'!$I$1008,8,FALSE)=0,"",VLOOKUP(TRM!A9967,'TRM - TBM Crosswalk'!$A$2:'TRM - TBM Crosswalk'!$I$1008,8,FALSE))</f>
        <v>Connectivity</v>
      </c>
      <c r="K10217" t="str">
        <f>IF(VLOOKUP(TRM!A9967,'TRM - TBM Crosswalk'!$A$2:'TRM - TBM Crosswalk'!$I$1008,9,FALSE)=0,"",VLOOKUP(TRM!A9967,'TRM - TBM Crosswalk'!$A$2:'TRM - TBM Crosswalk'!$I$1008,9,FALSE))</f>
        <v>Remote Access</v>
      </c>
    </row>
    <row r="10218" spans="1:11" x14ac:dyDescent="0.45">
      <c r="A10218" t="str">
        <f>TRM!A10148</f>
        <v>Unknown</v>
      </c>
      <c r="B10218" t="str">
        <f>TRM!B10148</f>
        <v>Unknown</v>
      </c>
      <c r="C10218" t="str">
        <f>TRM!C10148</f>
        <v>Job Tracker</v>
      </c>
      <c r="D10218">
        <f>TRM!D10148</f>
        <v>0</v>
      </c>
      <c r="E10218" t="str">
        <f>IF(VLOOKUP(TRM!A10148,'TRM - TBM Crosswalk'!$A$2:'TRM - TBM Crosswalk'!$I$1008,3,FALSE)="N/A","TBD","")</f>
        <v/>
      </c>
      <c r="F10218" t="str">
        <f>IF(VLOOKUP(TRM!A10148,'TRM - TBM Crosswalk'!$A$2:'TRM - TBM Crosswalk'!$I$1008,4,FALSE)=0,"",VLOOKUP(TRM!A10148,'TRM - TBM Crosswalk'!$A$2:'TRM - TBM Crosswalk'!$I$1008,4,FALSE))</f>
        <v/>
      </c>
      <c r="G10218" t="str">
        <f>IF(VLOOKUP(TRM!A10148,'TRM - TBM Crosswalk'!$A$2:'TRM - TBM Crosswalk'!$I$1008,5,FALSE)=0,"",VLOOKUP(TRM!A10148,'TRM - TBM Crosswalk'!$A$2:'TRM - TBM Crosswalk'!$I$1008,5,FALSE))</f>
        <v/>
      </c>
      <c r="H10218" t="str">
        <f>IF(VLOOKUP(TRM!A10148,'TRM - TBM Crosswalk'!$A$2:'TRM - TBM Crosswalk'!$I$1008,6,FALSE)=0,"",VLOOKUP(TRM!A10148,'TRM - TBM Crosswalk'!$A$2:'TRM - TBM Crosswalk'!$I$1008,6,FALSE))</f>
        <v/>
      </c>
      <c r="I10218" t="str">
        <f>IF(VLOOKUP(TRM!A10148,'TRM - TBM Crosswalk'!$A$2:'TRM - TBM Crosswalk'!$I$1008,7,FALSE)=0,"",VLOOKUP(TRM!A10148,'TRM - TBM Crosswalk'!$A$2:'TRM - TBM Crosswalk'!$I$1008,7,FALSE))</f>
        <v/>
      </c>
      <c r="J10218" t="str">
        <f>IF(VLOOKUP(TRM!A10148,'TRM - TBM Crosswalk'!$A$2:'TRM - TBM Crosswalk'!$I$1008,8,FALSE)=0,"",VLOOKUP(TRM!A10148,'TRM - TBM Crosswalk'!$A$2:'TRM - TBM Crosswalk'!$I$1008,8,FALSE))</f>
        <v/>
      </c>
      <c r="K10218" t="str">
        <f>IF(VLOOKUP(TRM!A10148,'TRM - TBM Crosswalk'!$A$2:'TRM - TBM Crosswalk'!$I$1008,9,FALSE)=0,"",VLOOKUP(TRM!A10148,'TRM - TBM Crosswalk'!$A$2:'TRM - TBM Crosswalk'!$I$1008,9,FALSE))</f>
        <v/>
      </c>
    </row>
    <row r="10219" spans="1:11" x14ac:dyDescent="0.45">
      <c r="A10219" t="str">
        <f>TRM!A10205</f>
        <v>Virus</v>
      </c>
      <c r="B10219" t="str">
        <f>TRM!B10205</f>
        <v>Virus</v>
      </c>
      <c r="C10219" t="str">
        <f>TRM!C10205</f>
        <v>convertpdf.app - 1.2</v>
      </c>
      <c r="D10219">
        <f>TRM!D10205</f>
        <v>0</v>
      </c>
      <c r="E10219" t="str">
        <f>IF(VLOOKUP(TRM!A10205,'TRM - TBM Crosswalk'!$A$2:'TRM - TBM Crosswalk'!$I$1008,3,FALSE)="N/A","TBD","")</f>
        <v/>
      </c>
      <c r="F10219" t="str">
        <f>IF(VLOOKUP(TRM!A10205,'TRM - TBM Crosswalk'!$A$2:'TRM - TBM Crosswalk'!$I$1008,4,FALSE)=0,"",VLOOKUP(TRM!A10205,'TRM - TBM Crosswalk'!$A$2:'TRM - TBM Crosswalk'!$I$1008,4,FALSE))</f>
        <v/>
      </c>
      <c r="G10219" t="str">
        <f>IF(VLOOKUP(TRM!A10205,'TRM - TBM Crosswalk'!$A$2:'TRM - TBM Crosswalk'!$I$1008,5,FALSE)=0,"",VLOOKUP(TRM!A10205,'TRM - TBM Crosswalk'!$A$2:'TRM - TBM Crosswalk'!$I$1008,5,FALSE))</f>
        <v/>
      </c>
      <c r="H10219" t="str">
        <f>IF(VLOOKUP(TRM!A10205,'TRM - TBM Crosswalk'!$A$2:'TRM - TBM Crosswalk'!$I$1008,6,FALSE)=0,"",VLOOKUP(TRM!A10205,'TRM - TBM Crosswalk'!$A$2:'TRM - TBM Crosswalk'!$I$1008,6,FALSE))</f>
        <v/>
      </c>
      <c r="I10219" t="str">
        <f>IF(VLOOKUP(TRM!A10205,'TRM - TBM Crosswalk'!$A$2:'TRM - TBM Crosswalk'!$I$1008,7,FALSE)=0,"",VLOOKUP(TRM!A10205,'TRM - TBM Crosswalk'!$A$2:'TRM - TBM Crosswalk'!$I$1008,7,FALSE))</f>
        <v/>
      </c>
      <c r="J10219" t="str">
        <f>IF(VLOOKUP(TRM!A10205,'TRM - TBM Crosswalk'!$A$2:'TRM - TBM Crosswalk'!$I$1008,8,FALSE)=0,"",VLOOKUP(TRM!A10205,'TRM - TBM Crosswalk'!$A$2:'TRM - TBM Crosswalk'!$I$1008,8,FALSE))</f>
        <v/>
      </c>
      <c r="K10219" t="str">
        <f>IF(VLOOKUP(TRM!A10205,'TRM - TBM Crosswalk'!$A$2:'TRM - TBM Crosswalk'!$I$1008,9,FALSE)=0,"",VLOOKUP(TRM!A10205,'TRM - TBM Crosswalk'!$A$2:'TRM - TBM Crosswalk'!$I$1008,9,FALSE))</f>
        <v/>
      </c>
    </row>
    <row r="10220" spans="1:11" x14ac:dyDescent="0.45">
      <c r="A10220" t="str">
        <f>TRM!A10206</f>
        <v>Virus</v>
      </c>
      <c r="B10220" t="str">
        <f>TRM!B10206</f>
        <v>Virus</v>
      </c>
      <c r="C10220" t="str">
        <f>TRM!C10206</f>
        <v>ConvertPDFsNow Internet Explorer Homepage and New Tab</v>
      </c>
      <c r="D10220">
        <f>TRM!D10206</f>
        <v>0</v>
      </c>
      <c r="E10220" t="str">
        <f>IF(VLOOKUP(TRM!A10206,'TRM - TBM Crosswalk'!$A$2:'TRM - TBM Crosswalk'!$I$1008,3,FALSE)="N/A","TBD","")</f>
        <v/>
      </c>
      <c r="F10220" t="str">
        <f>IF(VLOOKUP(TRM!A10206,'TRM - TBM Crosswalk'!$A$2:'TRM - TBM Crosswalk'!$I$1008,4,FALSE)=0,"",VLOOKUP(TRM!A10206,'TRM - TBM Crosswalk'!$A$2:'TRM - TBM Crosswalk'!$I$1008,4,FALSE))</f>
        <v/>
      </c>
      <c r="G10220" t="str">
        <f>IF(VLOOKUP(TRM!A10206,'TRM - TBM Crosswalk'!$A$2:'TRM - TBM Crosswalk'!$I$1008,5,FALSE)=0,"",VLOOKUP(TRM!A10206,'TRM - TBM Crosswalk'!$A$2:'TRM - TBM Crosswalk'!$I$1008,5,FALSE))</f>
        <v/>
      </c>
      <c r="H10220" t="str">
        <f>IF(VLOOKUP(TRM!A10206,'TRM - TBM Crosswalk'!$A$2:'TRM - TBM Crosswalk'!$I$1008,6,FALSE)=0,"",VLOOKUP(TRM!A10206,'TRM - TBM Crosswalk'!$A$2:'TRM - TBM Crosswalk'!$I$1008,6,FALSE))</f>
        <v/>
      </c>
      <c r="I10220" t="str">
        <f>IF(VLOOKUP(TRM!A10206,'TRM - TBM Crosswalk'!$A$2:'TRM - TBM Crosswalk'!$I$1008,7,FALSE)=0,"",VLOOKUP(TRM!A10206,'TRM - TBM Crosswalk'!$A$2:'TRM - TBM Crosswalk'!$I$1008,7,FALSE))</f>
        <v/>
      </c>
      <c r="J10220" t="str">
        <f>IF(VLOOKUP(TRM!A10206,'TRM - TBM Crosswalk'!$A$2:'TRM - TBM Crosswalk'!$I$1008,8,FALSE)=0,"",VLOOKUP(TRM!A10206,'TRM - TBM Crosswalk'!$A$2:'TRM - TBM Crosswalk'!$I$1008,8,FALSE))</f>
        <v/>
      </c>
      <c r="K10220" t="str">
        <f>IF(VLOOKUP(TRM!A10206,'TRM - TBM Crosswalk'!$A$2:'TRM - TBM Crosswalk'!$I$1008,9,FALSE)=0,"",VLOOKUP(TRM!A10206,'TRM - TBM Crosswalk'!$A$2:'TRM - TBM Crosswalk'!$I$1008,9,FALSE))</f>
        <v/>
      </c>
    </row>
    <row r="10221" spans="1:11" x14ac:dyDescent="0.45">
      <c r="A10221" t="str">
        <f>TRM!A10230</f>
        <v>Virus</v>
      </c>
      <c r="B10221" t="str">
        <f>TRM!B10230</f>
        <v>Virus</v>
      </c>
      <c r="C10221" t="str">
        <f>TRM!C10230</f>
        <v>ProPDFConverter Internet Explorer Homepage and New Tab</v>
      </c>
      <c r="D10221">
        <f>TRM!D10230</f>
        <v>0</v>
      </c>
      <c r="E10221" t="str">
        <f>IF(VLOOKUP(TRM!A10230,'TRM - TBM Crosswalk'!$A$2:'TRM - TBM Crosswalk'!$I$1008,3,FALSE)="N/A","TBD","")</f>
        <v/>
      </c>
      <c r="F10221" t="str">
        <f>IF(VLOOKUP(TRM!A10230,'TRM - TBM Crosswalk'!$A$2:'TRM - TBM Crosswalk'!$I$1008,4,FALSE)=0,"",VLOOKUP(TRM!A10230,'TRM - TBM Crosswalk'!$A$2:'TRM - TBM Crosswalk'!$I$1008,4,FALSE))</f>
        <v/>
      </c>
      <c r="G10221" t="str">
        <f>IF(VLOOKUP(TRM!A10230,'TRM - TBM Crosswalk'!$A$2:'TRM - TBM Crosswalk'!$I$1008,5,FALSE)=0,"",VLOOKUP(TRM!A10230,'TRM - TBM Crosswalk'!$A$2:'TRM - TBM Crosswalk'!$I$1008,5,FALSE))</f>
        <v/>
      </c>
      <c r="H10221" t="str">
        <f>IF(VLOOKUP(TRM!A10230,'TRM - TBM Crosswalk'!$A$2:'TRM - TBM Crosswalk'!$I$1008,6,FALSE)=0,"",VLOOKUP(TRM!A10230,'TRM - TBM Crosswalk'!$A$2:'TRM - TBM Crosswalk'!$I$1008,6,FALSE))</f>
        <v/>
      </c>
      <c r="I10221" t="str">
        <f>IF(VLOOKUP(TRM!A10230,'TRM - TBM Crosswalk'!$A$2:'TRM - TBM Crosswalk'!$I$1008,7,FALSE)=0,"",VLOOKUP(TRM!A10230,'TRM - TBM Crosswalk'!$A$2:'TRM - TBM Crosswalk'!$I$1008,7,FALSE))</f>
        <v/>
      </c>
      <c r="J10221" t="str">
        <f>IF(VLOOKUP(TRM!A10230,'TRM - TBM Crosswalk'!$A$2:'TRM - TBM Crosswalk'!$I$1008,8,FALSE)=0,"",VLOOKUP(TRM!A10230,'TRM - TBM Crosswalk'!$A$2:'TRM - TBM Crosswalk'!$I$1008,8,FALSE))</f>
        <v/>
      </c>
      <c r="K10221" t="str">
        <f>IF(VLOOKUP(TRM!A10230,'TRM - TBM Crosswalk'!$A$2:'TRM - TBM Crosswalk'!$I$1008,9,FALSE)=0,"",VLOOKUP(TRM!A10230,'TRM - TBM Crosswalk'!$A$2:'TRM - TBM Crosswalk'!$I$1008,9,FALSE))</f>
        <v/>
      </c>
    </row>
    <row r="10222" spans="1:11" x14ac:dyDescent="0.45">
      <c r="A10222" t="str">
        <f>TRM!A10231</f>
        <v>Virus</v>
      </c>
      <c r="B10222" t="str">
        <f>TRM!B10231</f>
        <v>Virus</v>
      </c>
      <c r="C10222" t="str">
        <f>TRM!C10231</f>
        <v>Quick Converter Pro | 4.4.0.3</v>
      </c>
      <c r="D10222">
        <f>TRM!D10231</f>
        <v>0</v>
      </c>
      <c r="E10222" t="str">
        <f>IF(VLOOKUP(TRM!A10231,'TRM - TBM Crosswalk'!$A$2:'TRM - TBM Crosswalk'!$I$1008,3,FALSE)="N/A","TBD","")</f>
        <v/>
      </c>
      <c r="F10222" t="str">
        <f>IF(VLOOKUP(TRM!A10231,'TRM - TBM Crosswalk'!$A$2:'TRM - TBM Crosswalk'!$I$1008,4,FALSE)=0,"",VLOOKUP(TRM!A10231,'TRM - TBM Crosswalk'!$A$2:'TRM - TBM Crosswalk'!$I$1008,4,FALSE))</f>
        <v/>
      </c>
      <c r="G10222" t="str">
        <f>IF(VLOOKUP(TRM!A10231,'TRM - TBM Crosswalk'!$A$2:'TRM - TBM Crosswalk'!$I$1008,5,FALSE)=0,"",VLOOKUP(TRM!A10231,'TRM - TBM Crosswalk'!$A$2:'TRM - TBM Crosswalk'!$I$1008,5,FALSE))</f>
        <v/>
      </c>
      <c r="H10222" t="str">
        <f>IF(VLOOKUP(TRM!A10231,'TRM - TBM Crosswalk'!$A$2:'TRM - TBM Crosswalk'!$I$1008,6,FALSE)=0,"",VLOOKUP(TRM!A10231,'TRM - TBM Crosswalk'!$A$2:'TRM - TBM Crosswalk'!$I$1008,6,FALSE))</f>
        <v/>
      </c>
      <c r="I10222" t="str">
        <f>IF(VLOOKUP(TRM!A10231,'TRM - TBM Crosswalk'!$A$2:'TRM - TBM Crosswalk'!$I$1008,7,FALSE)=0,"",VLOOKUP(TRM!A10231,'TRM - TBM Crosswalk'!$A$2:'TRM - TBM Crosswalk'!$I$1008,7,FALSE))</f>
        <v/>
      </c>
      <c r="J10222" t="str">
        <f>IF(VLOOKUP(TRM!A10231,'TRM - TBM Crosswalk'!$A$2:'TRM - TBM Crosswalk'!$I$1008,8,FALSE)=0,"",VLOOKUP(TRM!A10231,'TRM - TBM Crosswalk'!$A$2:'TRM - TBM Crosswalk'!$I$1008,8,FALSE))</f>
        <v/>
      </c>
      <c r="K10222" t="str">
        <f>IF(VLOOKUP(TRM!A10231,'TRM - TBM Crosswalk'!$A$2:'TRM - TBM Crosswalk'!$I$1008,9,FALSE)=0,"",VLOOKUP(TRM!A10231,'TRM - TBM Crosswalk'!$A$2:'TRM - TBM Crosswalk'!$I$1008,9,FALSE))</f>
        <v/>
      </c>
    </row>
    <row r="10223" spans="1:11" x14ac:dyDescent="0.45">
      <c r="A10223" t="str">
        <f>TRM!A10232</f>
        <v>Virus</v>
      </c>
      <c r="B10223" t="str">
        <f>TRM!B10232</f>
        <v>Virus</v>
      </c>
      <c r="C10223" t="str">
        <f>TRM!C10232</f>
        <v>Quick Maps And Directions | 4.4.0.3</v>
      </c>
      <c r="D10223">
        <f>TRM!D10232</f>
        <v>0</v>
      </c>
      <c r="E10223" t="str">
        <f>IF(VLOOKUP(TRM!A10232,'TRM - TBM Crosswalk'!$A$2:'TRM - TBM Crosswalk'!$I$1008,3,FALSE)="N/A","TBD","")</f>
        <v/>
      </c>
      <c r="F10223" t="str">
        <f>IF(VLOOKUP(TRM!A10232,'TRM - TBM Crosswalk'!$A$2:'TRM - TBM Crosswalk'!$I$1008,4,FALSE)=0,"",VLOOKUP(TRM!A10232,'TRM - TBM Crosswalk'!$A$2:'TRM - TBM Crosswalk'!$I$1008,4,FALSE))</f>
        <v/>
      </c>
      <c r="G10223" t="str">
        <f>IF(VLOOKUP(TRM!A10232,'TRM - TBM Crosswalk'!$A$2:'TRM - TBM Crosswalk'!$I$1008,5,FALSE)=0,"",VLOOKUP(TRM!A10232,'TRM - TBM Crosswalk'!$A$2:'TRM - TBM Crosswalk'!$I$1008,5,FALSE))</f>
        <v/>
      </c>
      <c r="H10223" t="str">
        <f>IF(VLOOKUP(TRM!A10232,'TRM - TBM Crosswalk'!$A$2:'TRM - TBM Crosswalk'!$I$1008,6,FALSE)=0,"",VLOOKUP(TRM!A10232,'TRM - TBM Crosswalk'!$A$2:'TRM - TBM Crosswalk'!$I$1008,6,FALSE))</f>
        <v/>
      </c>
      <c r="I10223" t="str">
        <f>IF(VLOOKUP(TRM!A10232,'TRM - TBM Crosswalk'!$A$2:'TRM - TBM Crosswalk'!$I$1008,7,FALSE)=0,"",VLOOKUP(TRM!A10232,'TRM - TBM Crosswalk'!$A$2:'TRM - TBM Crosswalk'!$I$1008,7,FALSE))</f>
        <v/>
      </c>
      <c r="J10223" t="str">
        <f>IF(VLOOKUP(TRM!A10232,'TRM - TBM Crosswalk'!$A$2:'TRM - TBM Crosswalk'!$I$1008,8,FALSE)=0,"",VLOOKUP(TRM!A10232,'TRM - TBM Crosswalk'!$A$2:'TRM - TBM Crosswalk'!$I$1008,8,FALSE))</f>
        <v/>
      </c>
      <c r="K10223" t="str">
        <f>IF(VLOOKUP(TRM!A10232,'TRM - TBM Crosswalk'!$A$2:'TRM - TBM Crosswalk'!$I$1008,9,FALSE)=0,"",VLOOKUP(TRM!A10232,'TRM - TBM Crosswalk'!$A$2:'TRM - TBM Crosswalk'!$I$1008,9,FALSE))</f>
        <v/>
      </c>
    </row>
    <row r="10224" spans="1:11" x14ac:dyDescent="0.45">
      <c r="A10224" t="str">
        <f>TRM!A10233</f>
        <v>Virus</v>
      </c>
      <c r="B10224" t="str">
        <f>TRM!B10233</f>
        <v>Virus</v>
      </c>
      <c r="C10224" t="str">
        <f>TRM!C10233</f>
        <v>QuickPDFMerger Internet Explorer Homepage and New Tab</v>
      </c>
      <c r="D10224">
        <f>TRM!D10233</f>
        <v>0</v>
      </c>
      <c r="E10224" t="str">
        <f>IF(VLOOKUP(TRM!A10233,'TRM - TBM Crosswalk'!$A$2:'TRM - TBM Crosswalk'!$I$1008,3,FALSE)="N/A","TBD","")</f>
        <v/>
      </c>
      <c r="F10224" t="str">
        <f>IF(VLOOKUP(TRM!A10233,'TRM - TBM Crosswalk'!$A$2:'TRM - TBM Crosswalk'!$I$1008,4,FALSE)=0,"",VLOOKUP(TRM!A10233,'TRM - TBM Crosswalk'!$A$2:'TRM - TBM Crosswalk'!$I$1008,4,FALSE))</f>
        <v/>
      </c>
      <c r="G10224" t="str">
        <f>IF(VLOOKUP(TRM!A10233,'TRM - TBM Crosswalk'!$A$2:'TRM - TBM Crosswalk'!$I$1008,5,FALSE)=0,"",VLOOKUP(TRM!A10233,'TRM - TBM Crosswalk'!$A$2:'TRM - TBM Crosswalk'!$I$1008,5,FALSE))</f>
        <v/>
      </c>
      <c r="H10224" t="str">
        <f>IF(VLOOKUP(TRM!A10233,'TRM - TBM Crosswalk'!$A$2:'TRM - TBM Crosswalk'!$I$1008,6,FALSE)=0,"",VLOOKUP(TRM!A10233,'TRM - TBM Crosswalk'!$A$2:'TRM - TBM Crosswalk'!$I$1008,6,FALSE))</f>
        <v/>
      </c>
      <c r="I10224" t="str">
        <f>IF(VLOOKUP(TRM!A10233,'TRM - TBM Crosswalk'!$A$2:'TRM - TBM Crosswalk'!$I$1008,7,FALSE)=0,"",VLOOKUP(TRM!A10233,'TRM - TBM Crosswalk'!$A$2:'TRM - TBM Crosswalk'!$I$1008,7,FALSE))</f>
        <v/>
      </c>
      <c r="J10224" t="str">
        <f>IF(VLOOKUP(TRM!A10233,'TRM - TBM Crosswalk'!$A$2:'TRM - TBM Crosswalk'!$I$1008,8,FALSE)=0,"",VLOOKUP(TRM!A10233,'TRM - TBM Crosswalk'!$A$2:'TRM - TBM Crosswalk'!$I$1008,8,FALSE))</f>
        <v/>
      </c>
      <c r="K10224" t="str">
        <f>IF(VLOOKUP(TRM!A10233,'TRM - TBM Crosswalk'!$A$2:'TRM - TBM Crosswalk'!$I$1008,9,FALSE)=0,"",VLOOKUP(TRM!A10233,'TRM - TBM Crosswalk'!$A$2:'TRM - TBM Crosswalk'!$I$1008,9,FALSE))</f>
        <v/>
      </c>
    </row>
    <row r="10225" spans="1:11" x14ac:dyDescent="0.45">
      <c r="A10225" t="str">
        <f>TRM!A10234</f>
        <v>Virus</v>
      </c>
      <c r="B10225" t="str">
        <f>TRM!B10234</f>
        <v>Virus</v>
      </c>
      <c r="C10225" t="str">
        <f>TRM!C10234</f>
        <v>QuickTemplateFinder Internet Explorer Homepage and New Tab</v>
      </c>
      <c r="D10225">
        <f>TRM!D10234</f>
        <v>0</v>
      </c>
      <c r="E10225" t="str">
        <f>IF(VLOOKUP(TRM!A10234,'TRM - TBM Crosswalk'!$A$2:'TRM - TBM Crosswalk'!$I$1008,3,FALSE)="N/A","TBD","")</f>
        <v/>
      </c>
      <c r="F10225" t="str">
        <f>IF(VLOOKUP(TRM!A10234,'TRM - TBM Crosswalk'!$A$2:'TRM - TBM Crosswalk'!$I$1008,4,FALSE)=0,"",VLOOKUP(TRM!A10234,'TRM - TBM Crosswalk'!$A$2:'TRM - TBM Crosswalk'!$I$1008,4,FALSE))</f>
        <v/>
      </c>
      <c r="G10225" t="str">
        <f>IF(VLOOKUP(TRM!A10234,'TRM - TBM Crosswalk'!$A$2:'TRM - TBM Crosswalk'!$I$1008,5,FALSE)=0,"",VLOOKUP(TRM!A10234,'TRM - TBM Crosswalk'!$A$2:'TRM - TBM Crosswalk'!$I$1008,5,FALSE))</f>
        <v/>
      </c>
      <c r="H10225" t="str">
        <f>IF(VLOOKUP(TRM!A10234,'TRM - TBM Crosswalk'!$A$2:'TRM - TBM Crosswalk'!$I$1008,6,FALSE)=0,"",VLOOKUP(TRM!A10234,'TRM - TBM Crosswalk'!$A$2:'TRM - TBM Crosswalk'!$I$1008,6,FALSE))</f>
        <v/>
      </c>
      <c r="I10225" t="str">
        <f>IF(VLOOKUP(TRM!A10234,'TRM - TBM Crosswalk'!$A$2:'TRM - TBM Crosswalk'!$I$1008,7,FALSE)=0,"",VLOOKUP(TRM!A10234,'TRM - TBM Crosswalk'!$A$2:'TRM - TBM Crosswalk'!$I$1008,7,FALSE))</f>
        <v/>
      </c>
      <c r="J10225" t="str">
        <f>IF(VLOOKUP(TRM!A10234,'TRM - TBM Crosswalk'!$A$2:'TRM - TBM Crosswalk'!$I$1008,8,FALSE)=0,"",VLOOKUP(TRM!A10234,'TRM - TBM Crosswalk'!$A$2:'TRM - TBM Crosswalk'!$I$1008,8,FALSE))</f>
        <v/>
      </c>
      <c r="K10225" t="str">
        <f>IF(VLOOKUP(TRM!A10234,'TRM - TBM Crosswalk'!$A$2:'TRM - TBM Crosswalk'!$I$1008,9,FALSE)=0,"",VLOOKUP(TRM!A10234,'TRM - TBM Crosswalk'!$A$2:'TRM - TBM Crosswalk'!$I$1008,9,FALSE))</f>
        <v/>
      </c>
    </row>
    <row r="10226" spans="1:11" x14ac:dyDescent="0.45">
      <c r="A10226" t="str">
        <f>TRM!A10235</f>
        <v>Virus</v>
      </c>
      <c r="B10226" t="str">
        <f>TRM!B10235</f>
        <v>Virus</v>
      </c>
      <c r="C10226" t="str">
        <f>TRM!C10235</f>
        <v>QuickWeatherTracker Internet Explorer Homepage and New Tab</v>
      </c>
      <c r="D10226">
        <f>TRM!D10235</f>
        <v>0</v>
      </c>
      <c r="E10226" t="str">
        <f>IF(VLOOKUP(TRM!A10235,'TRM - TBM Crosswalk'!$A$2:'TRM - TBM Crosswalk'!$I$1008,3,FALSE)="N/A","TBD","")</f>
        <v/>
      </c>
      <c r="F10226" t="str">
        <f>IF(VLOOKUP(TRM!A10235,'TRM - TBM Crosswalk'!$A$2:'TRM - TBM Crosswalk'!$I$1008,4,FALSE)=0,"",VLOOKUP(TRM!A10235,'TRM - TBM Crosswalk'!$A$2:'TRM - TBM Crosswalk'!$I$1008,4,FALSE))</f>
        <v/>
      </c>
      <c r="G10226" t="str">
        <f>IF(VLOOKUP(TRM!A10235,'TRM - TBM Crosswalk'!$A$2:'TRM - TBM Crosswalk'!$I$1008,5,FALSE)=0,"",VLOOKUP(TRM!A10235,'TRM - TBM Crosswalk'!$A$2:'TRM - TBM Crosswalk'!$I$1008,5,FALSE))</f>
        <v/>
      </c>
      <c r="H10226" t="str">
        <f>IF(VLOOKUP(TRM!A10235,'TRM - TBM Crosswalk'!$A$2:'TRM - TBM Crosswalk'!$I$1008,6,FALSE)=0,"",VLOOKUP(TRM!A10235,'TRM - TBM Crosswalk'!$A$2:'TRM - TBM Crosswalk'!$I$1008,6,FALSE))</f>
        <v/>
      </c>
      <c r="I10226" t="str">
        <f>IF(VLOOKUP(TRM!A10235,'TRM - TBM Crosswalk'!$A$2:'TRM - TBM Crosswalk'!$I$1008,7,FALSE)=0,"",VLOOKUP(TRM!A10235,'TRM - TBM Crosswalk'!$A$2:'TRM - TBM Crosswalk'!$I$1008,7,FALSE))</f>
        <v/>
      </c>
      <c r="J10226" t="str">
        <f>IF(VLOOKUP(TRM!A10235,'TRM - TBM Crosswalk'!$A$2:'TRM - TBM Crosswalk'!$I$1008,8,FALSE)=0,"",VLOOKUP(TRM!A10235,'TRM - TBM Crosswalk'!$A$2:'TRM - TBM Crosswalk'!$I$1008,8,FALSE))</f>
        <v/>
      </c>
      <c r="K10226" t="str">
        <f>IF(VLOOKUP(TRM!A10235,'TRM - TBM Crosswalk'!$A$2:'TRM - TBM Crosswalk'!$I$1008,9,FALSE)=0,"",VLOOKUP(TRM!A10235,'TRM - TBM Crosswalk'!$A$2:'TRM - TBM Crosswalk'!$I$1008,9,FALSE))</f>
        <v/>
      </c>
    </row>
    <row r="10227" spans="1:11" x14ac:dyDescent="0.45">
      <c r="A10227" t="str">
        <f>TRM!A10236</f>
        <v>Virus</v>
      </c>
      <c r="B10227" t="str">
        <f>TRM!B10236</f>
        <v>Virus</v>
      </c>
      <c r="C10227" t="str">
        <f>TRM!C10236</f>
        <v>SearchFormsOnline Internet Explorer Homepage and New Tab</v>
      </c>
      <c r="D10227">
        <f>TRM!D10236</f>
        <v>0</v>
      </c>
      <c r="E10227" t="str">
        <f>IF(VLOOKUP(TRM!A10236,'TRM - TBM Crosswalk'!$A$2:'TRM - TBM Crosswalk'!$I$1008,3,FALSE)="N/A","TBD","")</f>
        <v/>
      </c>
      <c r="F10227" t="str">
        <f>IF(VLOOKUP(TRM!A10236,'TRM - TBM Crosswalk'!$A$2:'TRM - TBM Crosswalk'!$I$1008,4,FALSE)=0,"",VLOOKUP(TRM!A10236,'TRM - TBM Crosswalk'!$A$2:'TRM - TBM Crosswalk'!$I$1008,4,FALSE))</f>
        <v/>
      </c>
      <c r="G10227" t="str">
        <f>IF(VLOOKUP(TRM!A10236,'TRM - TBM Crosswalk'!$A$2:'TRM - TBM Crosswalk'!$I$1008,5,FALSE)=0,"",VLOOKUP(TRM!A10236,'TRM - TBM Crosswalk'!$A$2:'TRM - TBM Crosswalk'!$I$1008,5,FALSE))</f>
        <v/>
      </c>
      <c r="H10227" t="str">
        <f>IF(VLOOKUP(TRM!A10236,'TRM - TBM Crosswalk'!$A$2:'TRM - TBM Crosswalk'!$I$1008,6,FALSE)=0,"",VLOOKUP(TRM!A10236,'TRM - TBM Crosswalk'!$A$2:'TRM - TBM Crosswalk'!$I$1008,6,FALSE))</f>
        <v/>
      </c>
      <c r="I10227" t="str">
        <f>IF(VLOOKUP(TRM!A10236,'TRM - TBM Crosswalk'!$A$2:'TRM - TBM Crosswalk'!$I$1008,7,FALSE)=0,"",VLOOKUP(TRM!A10236,'TRM - TBM Crosswalk'!$A$2:'TRM - TBM Crosswalk'!$I$1008,7,FALSE))</f>
        <v/>
      </c>
      <c r="J10227" t="str">
        <f>IF(VLOOKUP(TRM!A10236,'TRM - TBM Crosswalk'!$A$2:'TRM - TBM Crosswalk'!$I$1008,8,FALSE)=0,"",VLOOKUP(TRM!A10236,'TRM - TBM Crosswalk'!$A$2:'TRM - TBM Crosswalk'!$I$1008,8,FALSE))</f>
        <v/>
      </c>
      <c r="K10227" t="str">
        <f>IF(VLOOKUP(TRM!A10236,'TRM - TBM Crosswalk'!$A$2:'TRM - TBM Crosswalk'!$I$1008,9,FALSE)=0,"",VLOOKUP(TRM!A10236,'TRM - TBM Crosswalk'!$A$2:'TRM - TBM Crosswalk'!$I$1008,9,FALSE))</f>
        <v/>
      </c>
    </row>
    <row r="10228" spans="1:11" x14ac:dyDescent="0.45">
      <c r="A10228" t="str">
        <f>TRM!A10237</f>
        <v>Virus</v>
      </c>
      <c r="B10228" t="str">
        <f>TRM!B10237</f>
        <v>Virus</v>
      </c>
      <c r="C10228" t="str">
        <f>TRM!C10237</f>
        <v>TrackaPackage Internet Explorer Homepage and New Tab</v>
      </c>
      <c r="D10228">
        <f>TRM!D10237</f>
        <v>0</v>
      </c>
      <c r="E10228" t="str">
        <f>IF(VLOOKUP(TRM!A10237,'TRM - TBM Crosswalk'!$A$2:'TRM - TBM Crosswalk'!$I$1008,3,FALSE)="N/A","TBD","")</f>
        <v/>
      </c>
      <c r="F10228" t="str">
        <f>IF(VLOOKUP(TRM!A10237,'TRM - TBM Crosswalk'!$A$2:'TRM - TBM Crosswalk'!$I$1008,4,FALSE)=0,"",VLOOKUP(TRM!A10237,'TRM - TBM Crosswalk'!$A$2:'TRM - TBM Crosswalk'!$I$1008,4,FALSE))</f>
        <v/>
      </c>
      <c r="G10228" t="str">
        <f>IF(VLOOKUP(TRM!A10237,'TRM - TBM Crosswalk'!$A$2:'TRM - TBM Crosswalk'!$I$1008,5,FALSE)=0,"",VLOOKUP(TRM!A10237,'TRM - TBM Crosswalk'!$A$2:'TRM - TBM Crosswalk'!$I$1008,5,FALSE))</f>
        <v/>
      </c>
      <c r="H10228" t="str">
        <f>IF(VLOOKUP(TRM!A10237,'TRM - TBM Crosswalk'!$A$2:'TRM - TBM Crosswalk'!$I$1008,6,FALSE)=0,"",VLOOKUP(TRM!A10237,'TRM - TBM Crosswalk'!$A$2:'TRM - TBM Crosswalk'!$I$1008,6,FALSE))</f>
        <v/>
      </c>
      <c r="I10228" t="str">
        <f>IF(VLOOKUP(TRM!A10237,'TRM - TBM Crosswalk'!$A$2:'TRM - TBM Crosswalk'!$I$1008,7,FALSE)=0,"",VLOOKUP(TRM!A10237,'TRM - TBM Crosswalk'!$A$2:'TRM - TBM Crosswalk'!$I$1008,7,FALSE))</f>
        <v/>
      </c>
      <c r="J10228" t="str">
        <f>IF(VLOOKUP(TRM!A10237,'TRM - TBM Crosswalk'!$A$2:'TRM - TBM Crosswalk'!$I$1008,8,FALSE)=0,"",VLOOKUP(TRM!A10237,'TRM - TBM Crosswalk'!$A$2:'TRM - TBM Crosswalk'!$I$1008,8,FALSE))</f>
        <v/>
      </c>
      <c r="K10228" t="str">
        <f>IF(VLOOKUP(TRM!A10237,'TRM - TBM Crosswalk'!$A$2:'TRM - TBM Crosswalk'!$I$1008,9,FALSE)=0,"",VLOOKUP(TRM!A10237,'TRM - TBM Crosswalk'!$A$2:'TRM - TBM Crosswalk'!$I$1008,9,FALSE))</f>
        <v/>
      </c>
    </row>
    <row r="10229" spans="1:11" x14ac:dyDescent="0.45">
      <c r="A10229" t="str">
        <f>TRM!A1070</f>
        <v>A02.021.226</v>
      </c>
      <c r="B10229" t="str">
        <f>TRM!B1070</f>
        <v>Database Management System</v>
      </c>
      <c r="C10229" t="str">
        <f>TRM!C1070</f>
        <v>Microsoft Visual FoxPro 9.0 Professional - English</v>
      </c>
      <c r="D10229">
        <f>TRM!D1070</f>
        <v>0</v>
      </c>
      <c r="E10229" t="str">
        <f>IF(VLOOKUP(TRM!A1070,'TRM - TBM Crosswalk'!$A$2:'TRM - TBM Crosswalk'!$I$1008,3,FALSE)="N/A","TBD","")</f>
        <v/>
      </c>
      <c r="F10229" t="str">
        <f>IF(VLOOKUP(TRM!A1070,'TRM - TBM Crosswalk'!$A$2:'TRM - TBM Crosswalk'!$I$1008,4,FALSE)=0,"",VLOOKUP(TRM!A1070,'TRM - TBM Crosswalk'!$A$2:'TRM - TBM Crosswalk'!$I$1008,4,FALSE))</f>
        <v/>
      </c>
      <c r="G10229" t="str">
        <f>IF(VLOOKUP(TRM!A1070,'TRM - TBM Crosswalk'!$A$2:'TRM - TBM Crosswalk'!$I$1008,5,FALSE)=0,"",VLOOKUP(TRM!A1070,'TRM - TBM Crosswalk'!$A$2:'TRM - TBM Crosswalk'!$I$1008,5,FALSE))</f>
        <v>Platform</v>
      </c>
      <c r="H10229" t="str">
        <f>IF(VLOOKUP(TRM!A1070,'TRM - TBM Crosswalk'!$A$2:'TRM - TBM Crosswalk'!$I$1008,6,FALSE)=0,"",VLOOKUP(TRM!A1070,'TRM - TBM Crosswalk'!$A$2:'TRM - TBM Crosswalk'!$I$1008,6,FALSE))</f>
        <v/>
      </c>
      <c r="I10229" t="str">
        <f>IF(VLOOKUP(TRM!A1070,'TRM - TBM Crosswalk'!$A$2:'TRM - TBM Crosswalk'!$I$1008,7,FALSE)=0,"",VLOOKUP(TRM!A1070,'TRM - TBM Crosswalk'!$A$2:'TRM - TBM Crosswalk'!$I$1008,7,FALSE))</f>
        <v>Platform Services</v>
      </c>
      <c r="J10229" t="str">
        <f>IF(VLOOKUP(TRM!A1070,'TRM - TBM Crosswalk'!$A$2:'TRM - TBM Crosswalk'!$I$1008,8,FALSE)=0,"",VLOOKUP(TRM!A1070,'TRM - TBM Crosswalk'!$A$2:'TRM - TBM Crosswalk'!$I$1008,8,FALSE))</f>
        <v>Data Services</v>
      </c>
      <c r="K10229" t="str">
        <f>IF(VLOOKUP(TRM!A1070,'TRM - TBM Crosswalk'!$A$2:'TRM - TBM Crosswalk'!$I$1008,9,FALSE)=0,"",VLOOKUP(TRM!A1070,'TRM - TBM Crosswalk'!$A$2:'TRM - TBM Crosswalk'!$I$1008,9,FALSE))</f>
        <v>Database</v>
      </c>
    </row>
    <row r="10230" spans="1:11" x14ac:dyDescent="0.45">
      <c r="A10230" t="str">
        <f>TRM!A1910</f>
        <v>A02.022.240</v>
      </c>
      <c r="B10230" t="str">
        <f>TRM!B1910</f>
        <v>Integrated Development Environment (IDE)#</v>
      </c>
      <c r="C10230" t="str">
        <f>TRM!C1910</f>
        <v>Microsoft Visual C++ 2013 Redistributable (x86) - 12.0.40660 | 12.0.40660.0í…°æ‹à €è€€NameServer</v>
      </c>
      <c r="D10230">
        <f>TRM!D1910</f>
        <v>0</v>
      </c>
      <c r="E10230" t="str">
        <f>IF(VLOOKUP(TRM!A1910,'TRM - TBM Crosswalk'!$A$2:'TRM - TBM Crosswalk'!$I$1008,3,FALSE)="N/A","TBD","")</f>
        <v/>
      </c>
      <c r="F10230" t="str">
        <f>IF(VLOOKUP(TRM!A1910,'TRM - TBM Crosswalk'!$A$2:'TRM - TBM Crosswalk'!$I$1008,4,FALSE)=0,"",VLOOKUP(TRM!A1910,'TRM - TBM Crosswalk'!$A$2:'TRM - TBM Crosswalk'!$I$1008,4,FALSE))</f>
        <v/>
      </c>
      <c r="G10230" t="str">
        <f>IF(VLOOKUP(TRM!A1910,'TRM - TBM Crosswalk'!$A$2:'TRM - TBM Crosswalk'!$I$1008,5,FALSE)=0,"",VLOOKUP(TRM!A1910,'TRM - TBM Crosswalk'!$A$2:'TRM - TBM Crosswalk'!$I$1008,5,FALSE))</f>
        <v>Application</v>
      </c>
      <c r="H10230" t="str">
        <f>IF(VLOOKUP(TRM!A1910,'TRM - TBM Crosswalk'!$A$2:'TRM - TBM Crosswalk'!$I$1008,6,FALSE)=0,"",VLOOKUP(TRM!A1910,'TRM - TBM Crosswalk'!$A$2:'TRM - TBM Crosswalk'!$I$1008,6,FALSE))</f>
        <v>Application Development</v>
      </c>
      <c r="I10230" t="str">
        <f>IF(VLOOKUP(TRM!A1910,'TRM - TBM Crosswalk'!$A$2:'TRM - TBM Crosswalk'!$I$1008,7,FALSE)=0,"",VLOOKUP(TRM!A1910,'TRM - TBM Crosswalk'!$A$2:'TRM - TBM Crosswalk'!$I$1008,7,FALSE))</f>
        <v/>
      </c>
      <c r="J10230" t="str">
        <f>IF(VLOOKUP(TRM!A1910,'TRM - TBM Crosswalk'!$A$2:'TRM - TBM Crosswalk'!$I$1008,8,FALSE)=0,"",VLOOKUP(TRM!A1910,'TRM - TBM Crosswalk'!$A$2:'TRM - TBM Crosswalk'!$I$1008,8,FALSE))</f>
        <v/>
      </c>
      <c r="K10230" t="str">
        <f>IF(VLOOKUP(TRM!A1910,'TRM - TBM Crosswalk'!$A$2:'TRM - TBM Crosswalk'!$I$1008,9,FALSE)=0,"",VLOOKUP(TRM!A1910,'TRM - TBM Crosswalk'!$A$2:'TRM - TBM Crosswalk'!$I$1008,9,FALSE))</f>
        <v/>
      </c>
    </row>
    <row r="10231" spans="1:11" x14ac:dyDescent="0.45">
      <c r="A10231" t="str">
        <f>TRM!A1911</f>
        <v>A02.022.240</v>
      </c>
      <c r="B10231" t="str">
        <f>TRM!B1911</f>
        <v>Integrated Development Environment (IDE)#</v>
      </c>
      <c r="C10231" t="str">
        <f>TRM!C1911</f>
        <v>Microsoft Visual C++ 2015 Redistributable (x64) - 14.0.23026 | 14.0.23026.0</v>
      </c>
      <c r="D10231">
        <f>TRM!D1911</f>
        <v>0</v>
      </c>
      <c r="E10231" t="str">
        <f>IF(VLOOKUP(TRM!A1911,'TRM - TBM Crosswalk'!$A$2:'TRM - TBM Crosswalk'!$I$1008,3,FALSE)="N/A","TBD","")</f>
        <v/>
      </c>
      <c r="F10231" t="str">
        <f>IF(VLOOKUP(TRM!A1911,'TRM - TBM Crosswalk'!$A$2:'TRM - TBM Crosswalk'!$I$1008,4,FALSE)=0,"",VLOOKUP(TRM!A1911,'TRM - TBM Crosswalk'!$A$2:'TRM - TBM Crosswalk'!$I$1008,4,FALSE))</f>
        <v/>
      </c>
      <c r="G10231" t="str">
        <f>IF(VLOOKUP(TRM!A1911,'TRM - TBM Crosswalk'!$A$2:'TRM - TBM Crosswalk'!$I$1008,5,FALSE)=0,"",VLOOKUP(TRM!A1911,'TRM - TBM Crosswalk'!$A$2:'TRM - TBM Crosswalk'!$I$1008,5,FALSE))</f>
        <v>Application</v>
      </c>
      <c r="H10231" t="str">
        <f>IF(VLOOKUP(TRM!A1911,'TRM - TBM Crosswalk'!$A$2:'TRM - TBM Crosswalk'!$I$1008,6,FALSE)=0,"",VLOOKUP(TRM!A1911,'TRM - TBM Crosswalk'!$A$2:'TRM - TBM Crosswalk'!$I$1008,6,FALSE))</f>
        <v>Application Development</v>
      </c>
      <c r="I10231" t="str">
        <f>IF(VLOOKUP(TRM!A1911,'TRM - TBM Crosswalk'!$A$2:'TRM - TBM Crosswalk'!$I$1008,7,FALSE)=0,"",VLOOKUP(TRM!A1911,'TRM - TBM Crosswalk'!$A$2:'TRM - TBM Crosswalk'!$I$1008,7,FALSE))</f>
        <v/>
      </c>
      <c r="J10231" t="str">
        <f>IF(VLOOKUP(TRM!A1911,'TRM - TBM Crosswalk'!$A$2:'TRM - TBM Crosswalk'!$I$1008,8,FALSE)=0,"",VLOOKUP(TRM!A1911,'TRM - TBM Crosswalk'!$A$2:'TRM - TBM Crosswalk'!$I$1008,8,FALSE))</f>
        <v/>
      </c>
      <c r="K10231" t="str">
        <f>IF(VLOOKUP(TRM!A1911,'TRM - TBM Crosswalk'!$A$2:'TRM - TBM Crosswalk'!$I$1008,9,FALSE)=0,"",VLOOKUP(TRM!A1911,'TRM - TBM Crosswalk'!$A$2:'TRM - TBM Crosswalk'!$I$1008,9,FALSE))</f>
        <v/>
      </c>
    </row>
    <row r="10232" spans="1:11" x14ac:dyDescent="0.45">
      <c r="A10232" t="str">
        <f>TRM!A2177</f>
        <v>A02.022.240</v>
      </c>
      <c r="B10232" t="str">
        <f>TRM!B2177</f>
        <v>Integrated Development Environment (IDE)#</v>
      </c>
      <c r="C10232" t="str">
        <f>TRM!C2177</f>
        <v>RStudio | 1.1.383</v>
      </c>
      <c r="D10232">
        <f>TRM!D2177</f>
        <v>0</v>
      </c>
      <c r="E10232" t="str">
        <f>IF(VLOOKUP(TRM!A2177,'TRM - TBM Crosswalk'!$A$2:'TRM - TBM Crosswalk'!$I$1008,3,FALSE)="N/A","TBD","")</f>
        <v/>
      </c>
      <c r="F10232" t="str">
        <f>IF(VLOOKUP(TRM!A2177,'TRM - TBM Crosswalk'!$A$2:'TRM - TBM Crosswalk'!$I$1008,4,FALSE)=0,"",VLOOKUP(TRM!A2177,'TRM - TBM Crosswalk'!$A$2:'TRM - TBM Crosswalk'!$I$1008,4,FALSE))</f>
        <v/>
      </c>
      <c r="G10232" t="str">
        <f>IF(VLOOKUP(TRM!A2177,'TRM - TBM Crosswalk'!$A$2:'TRM - TBM Crosswalk'!$I$1008,5,FALSE)=0,"",VLOOKUP(TRM!A2177,'TRM - TBM Crosswalk'!$A$2:'TRM - TBM Crosswalk'!$I$1008,5,FALSE))</f>
        <v>Application</v>
      </c>
      <c r="H10232" t="str">
        <f>IF(VLOOKUP(TRM!A2177,'TRM - TBM Crosswalk'!$A$2:'TRM - TBM Crosswalk'!$I$1008,6,FALSE)=0,"",VLOOKUP(TRM!A2177,'TRM - TBM Crosswalk'!$A$2:'TRM - TBM Crosswalk'!$I$1008,6,FALSE))</f>
        <v>Application Development</v>
      </c>
      <c r="I10232" t="str">
        <f>IF(VLOOKUP(TRM!A2177,'TRM - TBM Crosswalk'!$A$2:'TRM - TBM Crosswalk'!$I$1008,7,FALSE)=0,"",VLOOKUP(TRM!A2177,'TRM - TBM Crosswalk'!$A$2:'TRM - TBM Crosswalk'!$I$1008,7,FALSE))</f>
        <v/>
      </c>
      <c r="J10232" t="str">
        <f>IF(VLOOKUP(TRM!A2177,'TRM - TBM Crosswalk'!$A$2:'TRM - TBM Crosswalk'!$I$1008,8,FALSE)=0,"",VLOOKUP(TRM!A2177,'TRM - TBM Crosswalk'!$A$2:'TRM - TBM Crosswalk'!$I$1008,8,FALSE))</f>
        <v/>
      </c>
      <c r="K10232" t="str">
        <f>IF(VLOOKUP(TRM!A2177,'TRM - TBM Crosswalk'!$A$2:'TRM - TBM Crosswalk'!$I$1008,9,FALSE)=0,"",VLOOKUP(TRM!A2177,'TRM - TBM Crosswalk'!$A$2:'TRM - TBM Crosswalk'!$I$1008,9,FALSE))</f>
        <v/>
      </c>
    </row>
    <row r="10233" spans="1:11" x14ac:dyDescent="0.45">
      <c r="A10233" t="str">
        <f>TRM!A2208</f>
        <v>A02.022.240</v>
      </c>
      <c r="B10233" t="str">
        <f>TRM!B2208</f>
        <v>Integrated Development Environment (IDE)#</v>
      </c>
      <c r="C10233" t="str">
        <f>TRM!C2208</f>
        <v>Visual Studio Community 2019 Preview | 16.2.29111.141</v>
      </c>
      <c r="D10233">
        <f>TRM!D2208</f>
        <v>0</v>
      </c>
      <c r="E10233" t="str">
        <f>IF(VLOOKUP(TRM!A2208,'TRM - TBM Crosswalk'!$A$2:'TRM - TBM Crosswalk'!$I$1008,3,FALSE)="N/A","TBD","")</f>
        <v/>
      </c>
      <c r="F10233" t="str">
        <f>IF(VLOOKUP(TRM!A2208,'TRM - TBM Crosswalk'!$A$2:'TRM - TBM Crosswalk'!$I$1008,4,FALSE)=0,"",VLOOKUP(TRM!A2208,'TRM - TBM Crosswalk'!$A$2:'TRM - TBM Crosswalk'!$I$1008,4,FALSE))</f>
        <v/>
      </c>
      <c r="G10233" t="str">
        <f>IF(VLOOKUP(TRM!A2208,'TRM - TBM Crosswalk'!$A$2:'TRM - TBM Crosswalk'!$I$1008,5,FALSE)=0,"",VLOOKUP(TRM!A2208,'TRM - TBM Crosswalk'!$A$2:'TRM - TBM Crosswalk'!$I$1008,5,FALSE))</f>
        <v>Application</v>
      </c>
      <c r="H10233" t="str">
        <f>IF(VLOOKUP(TRM!A2208,'TRM - TBM Crosswalk'!$A$2:'TRM - TBM Crosswalk'!$I$1008,6,FALSE)=0,"",VLOOKUP(TRM!A2208,'TRM - TBM Crosswalk'!$A$2:'TRM - TBM Crosswalk'!$I$1008,6,FALSE))</f>
        <v>Application Development</v>
      </c>
      <c r="I10233" t="str">
        <f>IF(VLOOKUP(TRM!A2208,'TRM - TBM Crosswalk'!$A$2:'TRM - TBM Crosswalk'!$I$1008,7,FALSE)=0,"",VLOOKUP(TRM!A2208,'TRM - TBM Crosswalk'!$A$2:'TRM - TBM Crosswalk'!$I$1008,7,FALSE))</f>
        <v/>
      </c>
      <c r="J10233" t="str">
        <f>IF(VLOOKUP(TRM!A2208,'TRM - TBM Crosswalk'!$A$2:'TRM - TBM Crosswalk'!$I$1008,8,FALSE)=0,"",VLOOKUP(TRM!A2208,'TRM - TBM Crosswalk'!$A$2:'TRM - TBM Crosswalk'!$I$1008,8,FALSE))</f>
        <v/>
      </c>
      <c r="K10233" t="str">
        <f>IF(VLOOKUP(TRM!A2208,'TRM - TBM Crosswalk'!$A$2:'TRM - TBM Crosswalk'!$I$1008,9,FALSE)=0,"",VLOOKUP(TRM!A2208,'TRM - TBM Crosswalk'!$A$2:'TRM - TBM Crosswalk'!$I$1008,9,FALSE))</f>
        <v/>
      </c>
    </row>
    <row r="10234" spans="1:11" x14ac:dyDescent="0.45">
      <c r="A10234" t="str">
        <f>TRM!A2568</f>
        <v>A02.022.243</v>
      </c>
      <c r="B10234" t="str">
        <f>TRM!B2568</f>
        <v>Software Development Kit (SDK)#</v>
      </c>
      <c r="C10234" t="str">
        <f>TRM!C2568</f>
        <v>Windows Software Development Kit - Windows 10.0.18362.1 | 10.1.18362.1</v>
      </c>
      <c r="D10234">
        <f>TRM!D2568</f>
        <v>0</v>
      </c>
      <c r="E10234" t="str">
        <f>IF(VLOOKUP(TRM!A2568,'TRM - TBM Crosswalk'!$A$2:'TRM - TBM Crosswalk'!$I$1008,3,FALSE)="N/A","TBD","")</f>
        <v/>
      </c>
      <c r="F10234" t="str">
        <f>IF(VLOOKUP(TRM!A2568,'TRM - TBM Crosswalk'!$A$2:'TRM - TBM Crosswalk'!$I$1008,4,FALSE)=0,"",VLOOKUP(TRM!A2568,'TRM - TBM Crosswalk'!$A$2:'TRM - TBM Crosswalk'!$I$1008,4,FALSE))</f>
        <v/>
      </c>
      <c r="G10234" t="str">
        <f>IF(VLOOKUP(TRM!A2568,'TRM - TBM Crosswalk'!$A$2:'TRM - TBM Crosswalk'!$I$1008,5,FALSE)=0,"",VLOOKUP(TRM!A2568,'TRM - TBM Crosswalk'!$A$2:'TRM - TBM Crosswalk'!$I$1008,5,FALSE))</f>
        <v>Application</v>
      </c>
      <c r="H10234" t="str">
        <f>IF(VLOOKUP(TRM!A2568,'TRM - TBM Crosswalk'!$A$2:'TRM - TBM Crosswalk'!$I$1008,6,FALSE)=0,"",VLOOKUP(TRM!A2568,'TRM - TBM Crosswalk'!$A$2:'TRM - TBM Crosswalk'!$I$1008,6,FALSE))</f>
        <v>Application Development</v>
      </c>
      <c r="I10234" t="str">
        <f>IF(VLOOKUP(TRM!A2568,'TRM - TBM Crosswalk'!$A$2:'TRM - TBM Crosswalk'!$I$1008,7,FALSE)=0,"",VLOOKUP(TRM!A2568,'TRM - TBM Crosswalk'!$A$2:'TRM - TBM Crosswalk'!$I$1008,7,FALSE))</f>
        <v/>
      </c>
      <c r="J10234" t="str">
        <f>IF(VLOOKUP(TRM!A2568,'TRM - TBM Crosswalk'!$A$2:'TRM - TBM Crosswalk'!$I$1008,8,FALSE)=0,"",VLOOKUP(TRM!A2568,'TRM - TBM Crosswalk'!$A$2:'TRM - TBM Crosswalk'!$I$1008,8,FALSE))</f>
        <v/>
      </c>
      <c r="K10234" t="str">
        <f>IF(VLOOKUP(TRM!A2568,'TRM - TBM Crosswalk'!$A$2:'TRM - TBM Crosswalk'!$I$1008,9,FALSE)=0,"",VLOOKUP(TRM!A2568,'TRM - TBM Crosswalk'!$A$2:'TRM - TBM Crosswalk'!$I$1008,9,FALSE))</f>
        <v/>
      </c>
    </row>
    <row r="10235" spans="1:11" x14ac:dyDescent="0.45">
      <c r="A10235" t="str">
        <f>TRM!A2816</f>
        <v>A02.023.260</v>
      </c>
      <c r="B10235" t="str">
        <f>TRM!B2816</f>
        <v>Document Imaging and OCR</v>
      </c>
      <c r="C10235" t="str">
        <f>TRM!C2816</f>
        <v>ES-400_ES-500W Userâ€™s Guide | 1.0</v>
      </c>
      <c r="D10235">
        <f>TRM!D2816</f>
        <v>0</v>
      </c>
      <c r="E10235" t="str">
        <f>IF(VLOOKUP(TRM!A2816,'TRM - TBM Crosswalk'!$A$2:'TRM - TBM Crosswalk'!$I$1008,3,FALSE)="N/A","TBD","")</f>
        <v/>
      </c>
      <c r="F10235" t="str">
        <f>IF(VLOOKUP(TRM!A2816,'TRM - TBM Crosswalk'!$A$2:'TRM - TBM Crosswalk'!$I$1008,4,FALSE)=0,"",VLOOKUP(TRM!A2816,'TRM - TBM Crosswalk'!$A$2:'TRM - TBM Crosswalk'!$I$1008,4,FALSE))</f>
        <v/>
      </c>
      <c r="G10235" t="str">
        <f>IF(VLOOKUP(TRM!A2816,'TRM - TBM Crosswalk'!$A$2:'TRM - TBM Crosswalk'!$I$1008,5,FALSE)=0,"",VLOOKUP(TRM!A2816,'TRM - TBM Crosswalk'!$A$2:'TRM - TBM Crosswalk'!$I$1008,5,FALSE))</f>
        <v/>
      </c>
      <c r="H10235" t="str">
        <f>IF(VLOOKUP(TRM!A2816,'TRM - TBM Crosswalk'!$A$2:'TRM - TBM Crosswalk'!$I$1008,6,FALSE)=0,"",VLOOKUP(TRM!A2816,'TRM - TBM Crosswalk'!$A$2:'TRM - TBM Crosswalk'!$I$1008,6,FALSE))</f>
        <v/>
      </c>
      <c r="I10235" t="str">
        <f>IF(VLOOKUP(TRM!A2816,'TRM - TBM Crosswalk'!$A$2:'TRM - TBM Crosswalk'!$I$1008,7,FALSE)=0,"",VLOOKUP(TRM!A2816,'TRM - TBM Crosswalk'!$A$2:'TRM - TBM Crosswalk'!$I$1008,7,FALSE))</f>
        <v>Platform Services</v>
      </c>
      <c r="J10235" t="str">
        <f>IF(VLOOKUP(TRM!A2816,'TRM - TBM Crosswalk'!$A$2:'TRM - TBM Crosswalk'!$I$1008,8,FALSE)=0,"",VLOOKUP(TRM!A2816,'TRM - TBM Crosswalk'!$A$2:'TRM - TBM Crosswalk'!$I$1008,8,FALSE))</f>
        <v>Applications Services</v>
      </c>
      <c r="K10235" t="str">
        <f>IF(VLOOKUP(TRM!A2816,'TRM - TBM Crosswalk'!$A$2:'TRM - TBM Crosswalk'!$I$1008,9,FALSE)=0,"",VLOOKUP(TRM!A2816,'TRM - TBM Crosswalk'!$A$2:'TRM - TBM Crosswalk'!$I$1008,9,FALSE))</f>
        <v>Content Management</v>
      </c>
    </row>
    <row r="10236" spans="1:11" x14ac:dyDescent="0.45">
      <c r="A10236" t="str">
        <f>TRM!A2974</f>
        <v>A02.023.260</v>
      </c>
      <c r="B10236" t="str">
        <f>TRM!B2974</f>
        <v>Document Imaging and OCR</v>
      </c>
      <c r="C10236" t="str">
        <f>TRM!C2974</f>
        <v>OneTouch 4 OCR Module 19.11 Combo | 2.1.116.9200</v>
      </c>
      <c r="D10236">
        <f>TRM!D2974</f>
        <v>0</v>
      </c>
      <c r="E10236" t="str">
        <f>IF(VLOOKUP(TRM!A2974,'TRM - TBM Crosswalk'!$A$2:'TRM - TBM Crosswalk'!$I$1008,3,FALSE)="N/A","TBD","")</f>
        <v/>
      </c>
      <c r="F10236" t="str">
        <f>IF(VLOOKUP(TRM!A2974,'TRM - TBM Crosswalk'!$A$2:'TRM - TBM Crosswalk'!$I$1008,4,FALSE)=0,"",VLOOKUP(TRM!A2974,'TRM - TBM Crosswalk'!$A$2:'TRM - TBM Crosswalk'!$I$1008,4,FALSE))</f>
        <v/>
      </c>
      <c r="G10236" t="str">
        <f>IF(VLOOKUP(TRM!A2974,'TRM - TBM Crosswalk'!$A$2:'TRM - TBM Crosswalk'!$I$1008,5,FALSE)=0,"",VLOOKUP(TRM!A2974,'TRM - TBM Crosswalk'!$A$2:'TRM - TBM Crosswalk'!$I$1008,5,FALSE))</f>
        <v/>
      </c>
      <c r="H10236" t="str">
        <f>IF(VLOOKUP(TRM!A2974,'TRM - TBM Crosswalk'!$A$2:'TRM - TBM Crosswalk'!$I$1008,6,FALSE)=0,"",VLOOKUP(TRM!A2974,'TRM - TBM Crosswalk'!$A$2:'TRM - TBM Crosswalk'!$I$1008,6,FALSE))</f>
        <v/>
      </c>
      <c r="I10236" t="str">
        <f>IF(VLOOKUP(TRM!A2974,'TRM - TBM Crosswalk'!$A$2:'TRM - TBM Crosswalk'!$I$1008,7,FALSE)=0,"",VLOOKUP(TRM!A2974,'TRM - TBM Crosswalk'!$A$2:'TRM - TBM Crosswalk'!$I$1008,7,FALSE))</f>
        <v>Platform Services</v>
      </c>
      <c r="J10236" t="str">
        <f>IF(VLOOKUP(TRM!A2974,'TRM - TBM Crosswalk'!$A$2:'TRM - TBM Crosswalk'!$I$1008,8,FALSE)=0,"",VLOOKUP(TRM!A2974,'TRM - TBM Crosswalk'!$A$2:'TRM - TBM Crosswalk'!$I$1008,8,FALSE))</f>
        <v>Applications Services</v>
      </c>
      <c r="K10236" t="str">
        <f>IF(VLOOKUP(TRM!A2974,'TRM - TBM Crosswalk'!$A$2:'TRM - TBM Crosswalk'!$I$1008,9,FALSE)=0,"",VLOOKUP(TRM!A2974,'TRM - TBM Crosswalk'!$A$2:'TRM - TBM Crosswalk'!$I$1008,9,FALSE))</f>
        <v>Content Management</v>
      </c>
    </row>
    <row r="10237" spans="1:11" x14ac:dyDescent="0.45">
      <c r="A10237" t="str">
        <f>TRM!A3101</f>
        <v>A02.023.260</v>
      </c>
      <c r="B10237" t="str">
        <f>TRM!B3101</f>
        <v>Document Imaging and OCR</v>
      </c>
      <c r="C10237" t="str">
        <f>TRM!C3101</f>
        <v>ScanSnap Home | 1.4.0.14</v>
      </c>
      <c r="D10237">
        <f>TRM!D3101</f>
        <v>0</v>
      </c>
      <c r="E10237" t="str">
        <f>IF(VLOOKUP(TRM!A3101,'TRM - TBM Crosswalk'!$A$2:'TRM - TBM Crosswalk'!$I$1008,3,FALSE)="N/A","TBD","")</f>
        <v/>
      </c>
      <c r="F10237" t="str">
        <f>IF(VLOOKUP(TRM!A3101,'TRM - TBM Crosswalk'!$A$2:'TRM - TBM Crosswalk'!$I$1008,4,FALSE)=0,"",VLOOKUP(TRM!A3101,'TRM - TBM Crosswalk'!$A$2:'TRM - TBM Crosswalk'!$I$1008,4,FALSE))</f>
        <v/>
      </c>
      <c r="G10237" t="str">
        <f>IF(VLOOKUP(TRM!A3101,'TRM - TBM Crosswalk'!$A$2:'TRM - TBM Crosswalk'!$I$1008,5,FALSE)=0,"",VLOOKUP(TRM!A3101,'TRM - TBM Crosswalk'!$A$2:'TRM - TBM Crosswalk'!$I$1008,5,FALSE))</f>
        <v/>
      </c>
      <c r="H10237" t="str">
        <f>IF(VLOOKUP(TRM!A3101,'TRM - TBM Crosswalk'!$A$2:'TRM - TBM Crosswalk'!$I$1008,6,FALSE)=0,"",VLOOKUP(TRM!A3101,'TRM - TBM Crosswalk'!$A$2:'TRM - TBM Crosswalk'!$I$1008,6,FALSE))</f>
        <v/>
      </c>
      <c r="I10237" t="str">
        <f>IF(VLOOKUP(TRM!A3101,'TRM - TBM Crosswalk'!$A$2:'TRM - TBM Crosswalk'!$I$1008,7,FALSE)=0,"",VLOOKUP(TRM!A3101,'TRM - TBM Crosswalk'!$A$2:'TRM - TBM Crosswalk'!$I$1008,7,FALSE))</f>
        <v>Platform Services</v>
      </c>
      <c r="J10237" t="str">
        <f>IF(VLOOKUP(TRM!A3101,'TRM - TBM Crosswalk'!$A$2:'TRM - TBM Crosswalk'!$I$1008,8,FALSE)=0,"",VLOOKUP(TRM!A3101,'TRM - TBM Crosswalk'!$A$2:'TRM - TBM Crosswalk'!$I$1008,8,FALSE))</f>
        <v>Applications Services</v>
      </c>
      <c r="K10237" t="str">
        <f>IF(VLOOKUP(TRM!A3101,'TRM - TBM Crosswalk'!$A$2:'TRM - TBM Crosswalk'!$I$1008,9,FALSE)=0,"",VLOOKUP(TRM!A3101,'TRM - TBM Crosswalk'!$A$2:'TRM - TBM Crosswalk'!$I$1008,9,FALSE))</f>
        <v>Content Management</v>
      </c>
    </row>
    <row r="10238" spans="1:11" x14ac:dyDescent="0.45">
      <c r="A10238" t="str">
        <f>TRM!A3214</f>
        <v>A02.023.262</v>
      </c>
      <c r="B10238" t="str">
        <f>TRM!B3214</f>
        <v>Document Management System</v>
      </c>
      <c r="C10238" t="str">
        <f>TRM!C3214</f>
        <v>Hyland OnBase Client | 18.0.163</v>
      </c>
      <c r="D10238">
        <f>TRM!D3214</f>
        <v>0</v>
      </c>
      <c r="E10238" t="str">
        <f>IF(VLOOKUP(TRM!A3214,'TRM - TBM Crosswalk'!$A$2:'TRM - TBM Crosswalk'!$I$1008,3,FALSE)="N/A","TBD","")</f>
        <v/>
      </c>
      <c r="F10238" t="str">
        <f>IF(VLOOKUP(TRM!A3214,'TRM - TBM Crosswalk'!$A$2:'TRM - TBM Crosswalk'!$I$1008,4,FALSE)=0,"",VLOOKUP(TRM!A3214,'TRM - TBM Crosswalk'!$A$2:'TRM - TBM Crosswalk'!$I$1008,4,FALSE))</f>
        <v/>
      </c>
      <c r="G10238" t="str">
        <f>IF(VLOOKUP(TRM!A3214,'TRM - TBM Crosswalk'!$A$2:'TRM - TBM Crosswalk'!$I$1008,5,FALSE)=0,"",VLOOKUP(TRM!A3214,'TRM - TBM Crosswalk'!$A$2:'TRM - TBM Crosswalk'!$I$1008,5,FALSE))</f>
        <v/>
      </c>
      <c r="H10238" t="str">
        <f>IF(VLOOKUP(TRM!A3214,'TRM - TBM Crosswalk'!$A$2:'TRM - TBM Crosswalk'!$I$1008,6,FALSE)=0,"",VLOOKUP(TRM!A3214,'TRM - TBM Crosswalk'!$A$2:'TRM - TBM Crosswalk'!$I$1008,6,FALSE))</f>
        <v/>
      </c>
      <c r="I10238" t="str">
        <f>IF(VLOOKUP(TRM!A3214,'TRM - TBM Crosswalk'!$A$2:'TRM - TBM Crosswalk'!$I$1008,7,FALSE)=0,"",VLOOKUP(TRM!A3214,'TRM - TBM Crosswalk'!$A$2:'TRM - TBM Crosswalk'!$I$1008,7,FALSE))</f>
        <v>Platform Services</v>
      </c>
      <c r="J10238" t="str">
        <f>IF(VLOOKUP(TRM!A3214,'TRM - TBM Crosswalk'!$A$2:'TRM - TBM Crosswalk'!$I$1008,8,FALSE)=0,"",VLOOKUP(TRM!A3214,'TRM - TBM Crosswalk'!$A$2:'TRM - TBM Crosswalk'!$I$1008,8,FALSE))</f>
        <v>Applications Services</v>
      </c>
      <c r="K10238" t="str">
        <f>IF(VLOOKUP(TRM!A3214,'TRM - TBM Crosswalk'!$A$2:'TRM - TBM Crosswalk'!$I$1008,9,FALSE)=0,"",VLOOKUP(TRM!A3214,'TRM - TBM Crosswalk'!$A$2:'TRM - TBM Crosswalk'!$I$1008,9,FALSE))</f>
        <v>Content Management</v>
      </c>
    </row>
    <row r="10239" spans="1:11" x14ac:dyDescent="0.45">
      <c r="A10239" t="str">
        <f>TRM!A3268</f>
        <v>A02.023.267#</v>
      </c>
      <c r="B10239" t="str">
        <f>TRM!B3268</f>
        <v>Web Server#</v>
      </c>
      <c r="C10239" t="str">
        <f>TRM!C3268</f>
        <v>IIS 10.0 Express | 10.0.03017</v>
      </c>
      <c r="D10239">
        <f>TRM!D3268</f>
        <v>0</v>
      </c>
      <c r="E10239" t="str">
        <f>IF(VLOOKUP(TRM!A3268,'TRM - TBM Crosswalk'!$A$2:'TRM - TBM Crosswalk'!$I$1008,3,FALSE)="N/A","TBD","")</f>
        <v>TBD</v>
      </c>
      <c r="F10239" t="str">
        <f>IF(VLOOKUP(TRM!A3268,'TRM - TBM Crosswalk'!$A$2:'TRM - TBM Crosswalk'!$I$1008,4,FALSE)=0,"",VLOOKUP(TRM!A3268,'TRM - TBM Crosswalk'!$A$2:'TRM - TBM Crosswalk'!$I$1008,4,FALSE))</f>
        <v/>
      </c>
      <c r="G10239" t="str">
        <f>IF(VLOOKUP(TRM!A3268,'TRM - TBM Crosswalk'!$A$2:'TRM - TBM Crosswalk'!$I$1008,5,FALSE)=0,"",VLOOKUP(TRM!A3268,'TRM - TBM Crosswalk'!$A$2:'TRM - TBM Crosswalk'!$I$1008,5,FALSE))</f>
        <v/>
      </c>
      <c r="H10239" t="str">
        <f>IF(VLOOKUP(TRM!A3268,'TRM - TBM Crosswalk'!$A$2:'TRM - TBM Crosswalk'!$I$1008,6,FALSE)=0,"",VLOOKUP(TRM!A3268,'TRM - TBM Crosswalk'!$A$2:'TRM - TBM Crosswalk'!$I$1008,6,FALSE))</f>
        <v/>
      </c>
      <c r="I10239" t="str">
        <f>IF(VLOOKUP(TRM!A3268,'TRM - TBM Crosswalk'!$A$2:'TRM - TBM Crosswalk'!$I$1008,7,FALSE)=0,"",VLOOKUP(TRM!A3268,'TRM - TBM Crosswalk'!$A$2:'TRM - TBM Crosswalk'!$I$1008,7,FALSE))</f>
        <v/>
      </c>
      <c r="J10239" t="str">
        <f>IF(VLOOKUP(TRM!A3268,'TRM - TBM Crosswalk'!$A$2:'TRM - TBM Crosswalk'!$I$1008,8,FALSE)=0,"",VLOOKUP(TRM!A3268,'TRM - TBM Crosswalk'!$A$2:'TRM - TBM Crosswalk'!$I$1008,8,FALSE))</f>
        <v/>
      </c>
      <c r="K10239" t="str">
        <f>IF(VLOOKUP(TRM!A3268,'TRM - TBM Crosswalk'!$A$2:'TRM - TBM Crosswalk'!$I$1008,9,FALSE)=0,"",VLOOKUP(TRM!A3268,'TRM - TBM Crosswalk'!$A$2:'TRM - TBM Crosswalk'!$I$1008,9,FALSE))</f>
        <v/>
      </c>
    </row>
    <row r="10240" spans="1:11" x14ac:dyDescent="0.45">
      <c r="A10240" t="str">
        <f>TRM!A3434</f>
        <v>A02.024.385</v>
      </c>
      <c r="B10240" t="str">
        <f>TRM!B3434</f>
        <v>Geospatial Data Analysis</v>
      </c>
      <c r="C10240" t="str">
        <f>TRM!C3434</f>
        <v>ArcGIS Pro Help | 2.0.8933</v>
      </c>
      <c r="D10240">
        <f>TRM!D3434</f>
        <v>0</v>
      </c>
      <c r="E10240" t="str">
        <f>IF(VLOOKUP(TRM!A3434,'TRM - TBM Crosswalk'!$A$2:'TRM - TBM Crosswalk'!$I$1008,3,FALSE)="N/A","TBD","")</f>
        <v>TBD</v>
      </c>
      <c r="F10240" t="str">
        <f>IF(VLOOKUP(TRM!A3434,'TRM - TBM Crosswalk'!$A$2:'TRM - TBM Crosswalk'!$I$1008,4,FALSE)=0,"",VLOOKUP(TRM!A3434,'TRM - TBM Crosswalk'!$A$2:'TRM - TBM Crosswalk'!$I$1008,4,FALSE))</f>
        <v/>
      </c>
      <c r="G10240" t="str">
        <f>IF(VLOOKUP(TRM!A3434,'TRM - TBM Crosswalk'!$A$2:'TRM - TBM Crosswalk'!$I$1008,5,FALSE)=0,"",VLOOKUP(TRM!A3434,'TRM - TBM Crosswalk'!$A$2:'TRM - TBM Crosswalk'!$I$1008,5,FALSE))</f>
        <v/>
      </c>
      <c r="H10240" t="str">
        <f>IF(VLOOKUP(TRM!A3434,'TRM - TBM Crosswalk'!$A$2:'TRM - TBM Crosswalk'!$I$1008,6,FALSE)=0,"",VLOOKUP(TRM!A3434,'TRM - TBM Crosswalk'!$A$2:'TRM - TBM Crosswalk'!$I$1008,6,FALSE))</f>
        <v/>
      </c>
      <c r="I10240" t="str">
        <f>IF(VLOOKUP(TRM!A3434,'TRM - TBM Crosswalk'!$A$2:'TRM - TBM Crosswalk'!$I$1008,7,FALSE)=0,"",VLOOKUP(TRM!A3434,'TRM - TBM Crosswalk'!$A$2:'TRM - TBM Crosswalk'!$I$1008,7,FALSE))</f>
        <v/>
      </c>
      <c r="J10240" t="str">
        <f>IF(VLOOKUP(TRM!A3434,'TRM - TBM Crosswalk'!$A$2:'TRM - TBM Crosswalk'!$I$1008,8,FALSE)=0,"",VLOOKUP(TRM!A3434,'TRM - TBM Crosswalk'!$A$2:'TRM - TBM Crosswalk'!$I$1008,8,FALSE))</f>
        <v/>
      </c>
      <c r="K10240" t="str">
        <f>IF(VLOOKUP(TRM!A3434,'TRM - TBM Crosswalk'!$A$2:'TRM - TBM Crosswalk'!$I$1008,9,FALSE)=0,"",VLOOKUP(TRM!A3434,'TRM - TBM Crosswalk'!$A$2:'TRM - TBM Crosswalk'!$I$1008,9,FALSE))</f>
        <v/>
      </c>
    </row>
    <row r="10241" spans="1:11" x14ac:dyDescent="0.45">
      <c r="A10241" t="str">
        <f>TRM!A4109</f>
        <v>A02.027.311</v>
      </c>
      <c r="B10241" t="str">
        <f>TRM!B4109</f>
        <v>Business Process Management</v>
      </c>
      <c r="C10241" t="str">
        <f>TRM!C4109</f>
        <v>BMC Remedy Action Request System 9.1.04 Install 1 | 8.1.0.0</v>
      </c>
      <c r="D10241">
        <f>TRM!D4109</f>
        <v>0</v>
      </c>
      <c r="E10241" t="str">
        <f>IF(VLOOKUP(TRM!A4109,'TRM - TBM Crosswalk'!$A$2:'TRM - TBM Crosswalk'!$I$1008,3,FALSE)="N/A","TBD","")</f>
        <v/>
      </c>
      <c r="F10241" t="str">
        <f>IF(VLOOKUP(TRM!A4109,'TRM - TBM Crosswalk'!$A$2:'TRM - TBM Crosswalk'!$I$1008,4,FALSE)=0,"",VLOOKUP(TRM!A4109,'TRM - TBM Crosswalk'!$A$2:'TRM - TBM Crosswalk'!$I$1008,4,FALSE))</f>
        <v/>
      </c>
      <c r="G10241" t="str">
        <f>IF(VLOOKUP(TRM!A4109,'TRM - TBM Crosswalk'!$A$2:'TRM - TBM Crosswalk'!$I$1008,5,FALSE)=0,"",VLOOKUP(TRM!A4109,'TRM - TBM Crosswalk'!$A$2:'TRM - TBM Crosswalk'!$I$1008,5,FALSE))</f>
        <v>Application</v>
      </c>
      <c r="H10241" t="str">
        <f>IF(VLOOKUP(TRM!A4109,'TRM - TBM Crosswalk'!$A$2:'TRM - TBM Crosswalk'!$I$1008,6,FALSE)=0,"",VLOOKUP(TRM!A4109,'TRM - TBM Crosswalk'!$A$2:'TRM - TBM Crosswalk'!$I$1008,6,FALSE))</f>
        <v>Business Software</v>
      </c>
      <c r="I10241" t="str">
        <f>IF(VLOOKUP(TRM!A4109,'TRM - TBM Crosswalk'!$A$2:'TRM - TBM Crosswalk'!$I$1008,7,FALSE)=0,"",VLOOKUP(TRM!A4109,'TRM - TBM Crosswalk'!$A$2:'TRM - TBM Crosswalk'!$I$1008,7,FALSE))</f>
        <v/>
      </c>
      <c r="J10241" t="str">
        <f>IF(VLOOKUP(TRM!A4109,'TRM - TBM Crosswalk'!$A$2:'TRM - TBM Crosswalk'!$I$1008,8,FALSE)=0,"",VLOOKUP(TRM!A4109,'TRM - TBM Crosswalk'!$A$2:'TRM - TBM Crosswalk'!$I$1008,8,FALSE))</f>
        <v/>
      </c>
      <c r="K10241" t="str">
        <f>IF(VLOOKUP(TRM!A4109,'TRM - TBM Crosswalk'!$A$2:'TRM - TBM Crosswalk'!$I$1008,9,FALSE)=0,"",VLOOKUP(TRM!A4109,'TRM - TBM Crosswalk'!$A$2:'TRM - TBM Crosswalk'!$I$1008,9,FALSE))</f>
        <v/>
      </c>
    </row>
    <row r="10242" spans="1:11" x14ac:dyDescent="0.45">
      <c r="A10242" t="str">
        <f>TRM!A6459</f>
        <v>A02.031.393#</v>
      </c>
      <c r="B10242" t="str">
        <f>TRM!B6459</f>
        <v>3D Modeling &amp; 3D Printing#</v>
      </c>
      <c r="C10242" t="str">
        <f>TRM!C6459</f>
        <v>3D Samples | 3.0.0.01</v>
      </c>
      <c r="D10242">
        <f>TRM!D6459</f>
        <v>0</v>
      </c>
      <c r="E10242" t="str">
        <f>IF(VLOOKUP(TRM!A6459,'TRM - TBM Crosswalk'!$A$2:'TRM - TBM Crosswalk'!$I$1008,3,FALSE)="N/A","TBD","")</f>
        <v/>
      </c>
      <c r="F10242" t="str">
        <f>IF(VLOOKUP(TRM!A6459,'TRM - TBM Crosswalk'!$A$2:'TRM - TBM Crosswalk'!$I$1008,4,FALSE)=0,"",VLOOKUP(TRM!A6459,'TRM - TBM Crosswalk'!$A$2:'TRM - TBM Crosswalk'!$I$1008,4,FALSE))</f>
        <v/>
      </c>
      <c r="G10242" t="str">
        <f>IF(VLOOKUP(TRM!A6459,'TRM - TBM Crosswalk'!$A$2:'TRM - TBM Crosswalk'!$I$1008,5,FALSE)=0,"",VLOOKUP(TRM!A6459,'TRM - TBM Crosswalk'!$A$2:'TRM - TBM Crosswalk'!$I$1008,5,FALSE))</f>
        <v>End User</v>
      </c>
      <c r="H10242" t="str">
        <f>IF(VLOOKUP(TRM!A6459,'TRM - TBM Crosswalk'!$A$2:'TRM - TBM Crosswalk'!$I$1008,6,FALSE)=0,"",VLOOKUP(TRM!A6459,'TRM - TBM Crosswalk'!$A$2:'TRM - TBM Crosswalk'!$I$1008,6,FALSE))</f>
        <v>Workspace</v>
      </c>
      <c r="I10242" t="str">
        <f>IF(VLOOKUP(TRM!A6459,'TRM - TBM Crosswalk'!$A$2:'TRM - TBM Crosswalk'!$I$1008,7,FALSE)=0,"",VLOOKUP(TRM!A6459,'TRM - TBM Crosswalk'!$A$2:'TRM - TBM Crosswalk'!$I$1008,7,FALSE))</f>
        <v/>
      </c>
      <c r="J10242" t="str">
        <f>IF(VLOOKUP(TRM!A6459,'TRM - TBM Crosswalk'!$A$2:'TRM - TBM Crosswalk'!$I$1008,8,FALSE)=0,"",VLOOKUP(TRM!A6459,'TRM - TBM Crosswalk'!$A$2:'TRM - TBM Crosswalk'!$I$1008,8,FALSE))</f>
        <v/>
      </c>
      <c r="K10242" t="str">
        <f>IF(VLOOKUP(TRM!A6459,'TRM - TBM Crosswalk'!$A$2:'TRM - TBM Crosswalk'!$I$1008,9,FALSE)=0,"",VLOOKUP(TRM!A6459,'TRM - TBM Crosswalk'!$A$2:'TRM - TBM Crosswalk'!$I$1008,9,FALSE))</f>
        <v/>
      </c>
    </row>
    <row r="10243" spans="1:11" x14ac:dyDescent="0.45">
      <c r="A10243" t="str">
        <f>TRM!A6463</f>
        <v>A02.031.393#</v>
      </c>
      <c r="B10243" t="str">
        <f>TRM!B6463</f>
        <v>3D Modeling &amp; 3D Printing#</v>
      </c>
      <c r="C10243" t="str">
        <f>TRM!C6463</f>
        <v>Maptek Account Broker 3.0 | 3.0.0.541</v>
      </c>
      <c r="D10243">
        <f>TRM!D6463</f>
        <v>0</v>
      </c>
      <c r="E10243" t="str">
        <f>IF(VLOOKUP(TRM!A6463,'TRM - TBM Crosswalk'!$A$2:'TRM - TBM Crosswalk'!$I$1008,3,FALSE)="N/A","TBD","")</f>
        <v/>
      </c>
      <c r="F10243" t="str">
        <f>IF(VLOOKUP(TRM!A6463,'TRM - TBM Crosswalk'!$A$2:'TRM - TBM Crosswalk'!$I$1008,4,FALSE)=0,"",VLOOKUP(TRM!A6463,'TRM - TBM Crosswalk'!$A$2:'TRM - TBM Crosswalk'!$I$1008,4,FALSE))</f>
        <v/>
      </c>
      <c r="G10243" t="str">
        <f>IF(VLOOKUP(TRM!A6463,'TRM - TBM Crosswalk'!$A$2:'TRM - TBM Crosswalk'!$I$1008,5,FALSE)=0,"",VLOOKUP(TRM!A6463,'TRM - TBM Crosswalk'!$A$2:'TRM - TBM Crosswalk'!$I$1008,5,FALSE))</f>
        <v>End User</v>
      </c>
      <c r="H10243" t="str">
        <f>IF(VLOOKUP(TRM!A6463,'TRM - TBM Crosswalk'!$A$2:'TRM - TBM Crosswalk'!$I$1008,6,FALSE)=0,"",VLOOKUP(TRM!A6463,'TRM - TBM Crosswalk'!$A$2:'TRM - TBM Crosswalk'!$I$1008,6,FALSE))</f>
        <v>Workspace</v>
      </c>
      <c r="I10243" t="str">
        <f>IF(VLOOKUP(TRM!A6463,'TRM - TBM Crosswalk'!$A$2:'TRM - TBM Crosswalk'!$I$1008,7,FALSE)=0,"",VLOOKUP(TRM!A6463,'TRM - TBM Crosswalk'!$A$2:'TRM - TBM Crosswalk'!$I$1008,7,FALSE))</f>
        <v/>
      </c>
      <c r="J10243" t="str">
        <f>IF(VLOOKUP(TRM!A6463,'TRM - TBM Crosswalk'!$A$2:'TRM - TBM Crosswalk'!$I$1008,8,FALSE)=0,"",VLOOKUP(TRM!A6463,'TRM - TBM Crosswalk'!$A$2:'TRM - TBM Crosswalk'!$I$1008,8,FALSE))</f>
        <v/>
      </c>
      <c r="K10243" t="str">
        <f>IF(VLOOKUP(TRM!A6463,'TRM - TBM Crosswalk'!$A$2:'TRM - TBM Crosswalk'!$I$1008,9,FALSE)=0,"",VLOOKUP(TRM!A6463,'TRM - TBM Crosswalk'!$A$2:'TRM - TBM Crosswalk'!$I$1008,9,FALSE))</f>
        <v/>
      </c>
    </row>
    <row r="10244" spans="1:11" x14ac:dyDescent="0.45">
      <c r="A10244" t="str">
        <f>TRM!A6464</f>
        <v>A02.031.393#</v>
      </c>
      <c r="B10244" t="str">
        <f>TRM!B6464</f>
        <v>3D Modeling &amp; 3D Printing#</v>
      </c>
      <c r="C10244" t="str">
        <f>TRM!C6464</f>
        <v>Maptek Account Broker 3.2 | 3.2.0.776</v>
      </c>
      <c r="D10244">
        <f>TRM!D6464</f>
        <v>0</v>
      </c>
      <c r="E10244" t="str">
        <f>IF(VLOOKUP(TRM!A6464,'TRM - TBM Crosswalk'!$A$2:'TRM - TBM Crosswalk'!$I$1008,3,FALSE)="N/A","TBD","")</f>
        <v/>
      </c>
      <c r="F10244" t="str">
        <f>IF(VLOOKUP(TRM!A6464,'TRM - TBM Crosswalk'!$A$2:'TRM - TBM Crosswalk'!$I$1008,4,FALSE)=0,"",VLOOKUP(TRM!A6464,'TRM - TBM Crosswalk'!$A$2:'TRM - TBM Crosswalk'!$I$1008,4,FALSE))</f>
        <v/>
      </c>
      <c r="G10244" t="str">
        <f>IF(VLOOKUP(TRM!A6464,'TRM - TBM Crosswalk'!$A$2:'TRM - TBM Crosswalk'!$I$1008,5,FALSE)=0,"",VLOOKUP(TRM!A6464,'TRM - TBM Crosswalk'!$A$2:'TRM - TBM Crosswalk'!$I$1008,5,FALSE))</f>
        <v>End User</v>
      </c>
      <c r="H10244" t="str">
        <f>IF(VLOOKUP(TRM!A6464,'TRM - TBM Crosswalk'!$A$2:'TRM - TBM Crosswalk'!$I$1008,6,FALSE)=0,"",VLOOKUP(TRM!A6464,'TRM - TBM Crosswalk'!$A$2:'TRM - TBM Crosswalk'!$I$1008,6,FALSE))</f>
        <v>Workspace</v>
      </c>
      <c r="I10244" t="str">
        <f>IF(VLOOKUP(TRM!A6464,'TRM - TBM Crosswalk'!$A$2:'TRM - TBM Crosswalk'!$I$1008,7,FALSE)=0,"",VLOOKUP(TRM!A6464,'TRM - TBM Crosswalk'!$A$2:'TRM - TBM Crosswalk'!$I$1008,7,FALSE))</f>
        <v/>
      </c>
      <c r="J10244" t="str">
        <f>IF(VLOOKUP(TRM!A6464,'TRM - TBM Crosswalk'!$A$2:'TRM - TBM Crosswalk'!$I$1008,8,FALSE)=0,"",VLOOKUP(TRM!A6464,'TRM - TBM Crosswalk'!$A$2:'TRM - TBM Crosswalk'!$I$1008,8,FALSE))</f>
        <v/>
      </c>
      <c r="K10244" t="str">
        <f>IF(VLOOKUP(TRM!A6464,'TRM - TBM Crosswalk'!$A$2:'TRM - TBM Crosswalk'!$I$1008,9,FALSE)=0,"",VLOOKUP(TRM!A6464,'TRM - TBM Crosswalk'!$A$2:'TRM - TBM Crosswalk'!$I$1008,9,FALSE))</f>
        <v/>
      </c>
    </row>
    <row r="10245" spans="1:11" x14ac:dyDescent="0.45">
      <c r="A10245" t="str">
        <f>TRM!A6521</f>
        <v>A02.031.394#</v>
      </c>
      <c r="B10245" t="str">
        <f>TRM!B6521</f>
        <v>Readers &amp; Presentation Layer Applications#</v>
      </c>
      <c r="C10245" t="str">
        <f>TRM!C6521</f>
        <v>Adobe Flash Player 32 ActiveX | 32.0.0.303</v>
      </c>
      <c r="D10245">
        <f>TRM!D6521</f>
        <v>0</v>
      </c>
      <c r="E10245" t="str">
        <f>IF(VLOOKUP(TRM!A6521,'TRM - TBM Crosswalk'!$A$2:'TRM - TBM Crosswalk'!$I$1008,3,FALSE)="N/A","TBD","")</f>
        <v>TBD</v>
      </c>
      <c r="F10245" t="str">
        <f>IF(VLOOKUP(TRM!A6521,'TRM - TBM Crosswalk'!$A$2:'TRM - TBM Crosswalk'!$I$1008,4,FALSE)=0,"",VLOOKUP(TRM!A6521,'TRM - TBM Crosswalk'!$A$2:'TRM - TBM Crosswalk'!$I$1008,4,FALSE))</f>
        <v/>
      </c>
      <c r="G10245" t="str">
        <f>IF(VLOOKUP(TRM!A6521,'TRM - TBM Crosswalk'!$A$2:'TRM - TBM Crosswalk'!$I$1008,5,FALSE)=0,"",VLOOKUP(TRM!A6521,'TRM - TBM Crosswalk'!$A$2:'TRM - TBM Crosswalk'!$I$1008,5,FALSE))</f>
        <v/>
      </c>
      <c r="H10245" t="str">
        <f>IF(VLOOKUP(TRM!A6521,'TRM - TBM Crosswalk'!$A$2:'TRM - TBM Crosswalk'!$I$1008,6,FALSE)=0,"",VLOOKUP(TRM!A6521,'TRM - TBM Crosswalk'!$A$2:'TRM - TBM Crosswalk'!$I$1008,6,FALSE))</f>
        <v/>
      </c>
      <c r="I10245" t="str">
        <f>IF(VLOOKUP(TRM!A6521,'TRM - TBM Crosswalk'!$A$2:'TRM - TBM Crosswalk'!$I$1008,7,FALSE)=0,"",VLOOKUP(TRM!A6521,'TRM - TBM Crosswalk'!$A$2:'TRM - TBM Crosswalk'!$I$1008,7,FALSE))</f>
        <v/>
      </c>
      <c r="J10245" t="str">
        <f>IF(VLOOKUP(TRM!A6521,'TRM - TBM Crosswalk'!$A$2:'TRM - TBM Crosswalk'!$I$1008,8,FALSE)=0,"",VLOOKUP(TRM!A6521,'TRM - TBM Crosswalk'!$A$2:'TRM - TBM Crosswalk'!$I$1008,8,FALSE))</f>
        <v/>
      </c>
      <c r="K10245" t="str">
        <f>IF(VLOOKUP(TRM!A6521,'TRM - TBM Crosswalk'!$A$2:'TRM - TBM Crosswalk'!$I$1008,9,FALSE)=0,"",VLOOKUP(TRM!A6521,'TRM - TBM Crosswalk'!$A$2:'TRM - TBM Crosswalk'!$I$1008,9,FALSE))</f>
        <v/>
      </c>
    </row>
    <row r="10246" spans="1:11" x14ac:dyDescent="0.45">
      <c r="A10246" t="str">
        <f>TRM!A6522</f>
        <v>A02.031.394#</v>
      </c>
      <c r="B10246" t="str">
        <f>TRM!B6522</f>
        <v>Readers &amp; Presentation Layer Applications#</v>
      </c>
      <c r="C10246" t="str">
        <f>TRM!C6522</f>
        <v>Adobe Flash Player 32 ActiveX | 32.0.0.321</v>
      </c>
      <c r="D10246">
        <f>TRM!D6522</f>
        <v>0</v>
      </c>
      <c r="E10246" t="str">
        <f>IF(VLOOKUP(TRM!A6522,'TRM - TBM Crosswalk'!$A$2:'TRM - TBM Crosswalk'!$I$1008,3,FALSE)="N/A","TBD","")</f>
        <v>TBD</v>
      </c>
      <c r="F10246" t="str">
        <f>IF(VLOOKUP(TRM!A6522,'TRM - TBM Crosswalk'!$A$2:'TRM - TBM Crosswalk'!$I$1008,4,FALSE)=0,"",VLOOKUP(TRM!A6522,'TRM - TBM Crosswalk'!$A$2:'TRM - TBM Crosswalk'!$I$1008,4,FALSE))</f>
        <v/>
      </c>
      <c r="G10246" t="str">
        <f>IF(VLOOKUP(TRM!A6522,'TRM - TBM Crosswalk'!$A$2:'TRM - TBM Crosswalk'!$I$1008,5,FALSE)=0,"",VLOOKUP(TRM!A6522,'TRM - TBM Crosswalk'!$A$2:'TRM - TBM Crosswalk'!$I$1008,5,FALSE))</f>
        <v/>
      </c>
      <c r="H10246" t="str">
        <f>IF(VLOOKUP(TRM!A6522,'TRM - TBM Crosswalk'!$A$2:'TRM - TBM Crosswalk'!$I$1008,6,FALSE)=0,"",VLOOKUP(TRM!A6522,'TRM - TBM Crosswalk'!$A$2:'TRM - TBM Crosswalk'!$I$1008,6,FALSE))</f>
        <v/>
      </c>
      <c r="I10246" t="str">
        <f>IF(VLOOKUP(TRM!A6522,'TRM - TBM Crosswalk'!$A$2:'TRM - TBM Crosswalk'!$I$1008,7,FALSE)=0,"",VLOOKUP(TRM!A6522,'TRM - TBM Crosswalk'!$A$2:'TRM - TBM Crosswalk'!$I$1008,7,FALSE))</f>
        <v/>
      </c>
      <c r="J10246" t="str">
        <f>IF(VLOOKUP(TRM!A6522,'TRM - TBM Crosswalk'!$A$2:'TRM - TBM Crosswalk'!$I$1008,8,FALSE)=0,"",VLOOKUP(TRM!A6522,'TRM - TBM Crosswalk'!$A$2:'TRM - TBM Crosswalk'!$I$1008,8,FALSE))</f>
        <v/>
      </c>
      <c r="K10246" t="str">
        <f>IF(VLOOKUP(TRM!A6522,'TRM - TBM Crosswalk'!$A$2:'TRM - TBM Crosswalk'!$I$1008,9,FALSE)=0,"",VLOOKUP(TRM!A6522,'TRM - TBM Crosswalk'!$A$2:'TRM - TBM Crosswalk'!$I$1008,9,FALSE))</f>
        <v/>
      </c>
    </row>
    <row r="10247" spans="1:11" x14ac:dyDescent="0.45">
      <c r="A10247" t="str">
        <f>TRM!A6903</f>
        <v>B04.554</v>
      </c>
      <c r="B10247" t="str">
        <f>TRM!B6903</f>
        <v>Consumer and occupational health and safety</v>
      </c>
      <c r="C10247" t="str">
        <f>TRM!C6903</f>
        <v>ZOLL Data Retriever | 6.56.10</v>
      </c>
      <c r="D10247">
        <f>TRM!D6903</f>
        <v>0</v>
      </c>
      <c r="E10247" t="str">
        <f>IF(VLOOKUP(TRM!A6903,'TRM - TBM Crosswalk'!$A$2:'TRM - TBM Crosswalk'!$I$1008,3,FALSE)="N/A","TBD","")</f>
        <v/>
      </c>
      <c r="F10247" t="str">
        <f>IF(VLOOKUP(TRM!A6903,'TRM - TBM Crosswalk'!$A$2:'TRM - TBM Crosswalk'!$I$1008,4,FALSE)=0,"",VLOOKUP(TRM!A6903,'TRM - TBM Crosswalk'!$A$2:'TRM - TBM Crosswalk'!$I$1008,4,FALSE))</f>
        <v>Business Capability</v>
      </c>
      <c r="G10247" t="str">
        <f>IF(VLOOKUP(TRM!A6903,'TRM - TBM Crosswalk'!$A$2:'TRM - TBM Crosswalk'!$I$1008,5,FALSE)=0,"",VLOOKUP(TRM!A6903,'TRM - TBM Crosswalk'!$A$2:'TRM - TBM Crosswalk'!$I$1008,5,FALSE))</f>
        <v/>
      </c>
      <c r="H10247" t="str">
        <f>IF(VLOOKUP(TRM!A6903,'TRM - TBM Crosswalk'!$A$2:'TRM - TBM Crosswalk'!$I$1008,6,FALSE)=0,"",VLOOKUP(TRM!A6903,'TRM - TBM Crosswalk'!$A$2:'TRM - TBM Crosswalk'!$I$1008,6,FALSE))</f>
        <v/>
      </c>
      <c r="I10247" t="str">
        <f>IF(VLOOKUP(TRM!A6903,'TRM - TBM Crosswalk'!$A$2:'TRM - TBM Crosswalk'!$I$1008,7,FALSE)=0,"",VLOOKUP(TRM!A6903,'TRM - TBM Crosswalk'!$A$2:'TRM - TBM Crosswalk'!$I$1008,7,FALSE))</f>
        <v/>
      </c>
      <c r="J10247" t="str">
        <f>IF(VLOOKUP(TRM!A6903,'TRM - TBM Crosswalk'!$A$2:'TRM - TBM Crosswalk'!$I$1008,8,FALSE)=0,"",VLOOKUP(TRM!A6903,'TRM - TBM Crosswalk'!$A$2:'TRM - TBM Crosswalk'!$I$1008,8,FALSE))</f>
        <v/>
      </c>
      <c r="K10247" t="str">
        <f>IF(VLOOKUP(TRM!A6903,'TRM - TBM Crosswalk'!$A$2:'TRM - TBM Crosswalk'!$I$1008,9,FALSE)=0,"",VLOOKUP(TRM!A6903,'TRM - TBM Crosswalk'!$A$2:'TRM - TBM Crosswalk'!$I$1008,9,FALSE))</f>
        <v/>
      </c>
    </row>
    <row r="10248" spans="1:11" x14ac:dyDescent="0.45">
      <c r="A10248" t="str">
        <f>TRM!A6904</f>
        <v>B05.251</v>
      </c>
      <c r="B10248" t="str">
        <f>TRM!B6904</f>
        <v>General science and basic research</v>
      </c>
      <c r="C10248" t="str">
        <f>TRM!C6904</f>
        <v>AmScope AmScope | 3.7</v>
      </c>
      <c r="D10248">
        <f>TRM!D6904</f>
        <v>0</v>
      </c>
      <c r="E10248" t="str">
        <f>IF(VLOOKUP(TRM!A6904,'TRM - TBM Crosswalk'!$A$2:'TRM - TBM Crosswalk'!$I$1008,3,FALSE)="N/A","TBD","")</f>
        <v/>
      </c>
      <c r="F10248" t="str">
        <f>IF(VLOOKUP(TRM!A6904,'TRM - TBM Crosswalk'!$A$2:'TRM - TBM Crosswalk'!$I$1008,4,FALSE)=0,"",VLOOKUP(TRM!A6904,'TRM - TBM Crosswalk'!$A$2:'TRM - TBM Crosswalk'!$I$1008,4,FALSE))</f>
        <v>Business Capability</v>
      </c>
      <c r="G10248" t="str">
        <f>IF(VLOOKUP(TRM!A6904,'TRM - TBM Crosswalk'!$A$2:'TRM - TBM Crosswalk'!$I$1008,5,FALSE)=0,"",VLOOKUP(TRM!A6904,'TRM - TBM Crosswalk'!$A$2:'TRM - TBM Crosswalk'!$I$1008,5,FALSE))</f>
        <v/>
      </c>
      <c r="H10248" t="str">
        <f>IF(VLOOKUP(TRM!A6904,'TRM - TBM Crosswalk'!$A$2:'TRM - TBM Crosswalk'!$I$1008,6,FALSE)=0,"",VLOOKUP(TRM!A6904,'TRM - TBM Crosswalk'!$A$2:'TRM - TBM Crosswalk'!$I$1008,6,FALSE))</f>
        <v/>
      </c>
      <c r="I10248" t="str">
        <f>IF(VLOOKUP(TRM!A6904,'TRM - TBM Crosswalk'!$A$2:'TRM - TBM Crosswalk'!$I$1008,7,FALSE)=0,"",VLOOKUP(TRM!A6904,'TRM - TBM Crosswalk'!$A$2:'TRM - TBM Crosswalk'!$I$1008,7,FALSE))</f>
        <v/>
      </c>
      <c r="J10248" t="str">
        <f>IF(VLOOKUP(TRM!A6904,'TRM - TBM Crosswalk'!$A$2:'TRM - TBM Crosswalk'!$I$1008,8,FALSE)=0,"",VLOOKUP(TRM!A6904,'TRM - TBM Crosswalk'!$A$2:'TRM - TBM Crosswalk'!$I$1008,8,FALSE))</f>
        <v/>
      </c>
      <c r="K10248" t="str">
        <f>IF(VLOOKUP(TRM!A6904,'TRM - TBM Crosswalk'!$A$2:'TRM - TBM Crosswalk'!$I$1008,9,FALSE)=0,"",VLOOKUP(TRM!A6904,'TRM - TBM Crosswalk'!$A$2:'TRM - TBM Crosswalk'!$I$1008,9,FALSE))</f>
        <v/>
      </c>
    </row>
    <row r="10249" spans="1:11" x14ac:dyDescent="0.45">
      <c r="A10249" t="str">
        <f>TRM!A6905</f>
        <v>B05.251</v>
      </c>
      <c r="B10249" t="str">
        <f>TRM!B6905</f>
        <v>General science and basic research</v>
      </c>
      <c r="C10249" t="str">
        <f>TRM!C6905</f>
        <v>AmScope AmScope 3.7.12924 | 3.7.12924.20180915</v>
      </c>
      <c r="D10249">
        <f>TRM!D6905</f>
        <v>0</v>
      </c>
      <c r="E10249" t="str">
        <f>IF(VLOOKUP(TRM!A6905,'TRM - TBM Crosswalk'!$A$2:'TRM - TBM Crosswalk'!$I$1008,3,FALSE)="N/A","TBD","")</f>
        <v/>
      </c>
      <c r="F10249" t="str">
        <f>IF(VLOOKUP(TRM!A6905,'TRM - TBM Crosswalk'!$A$2:'TRM - TBM Crosswalk'!$I$1008,4,FALSE)=0,"",VLOOKUP(TRM!A6905,'TRM - TBM Crosswalk'!$A$2:'TRM - TBM Crosswalk'!$I$1008,4,FALSE))</f>
        <v>Business Capability</v>
      </c>
      <c r="G10249" t="str">
        <f>IF(VLOOKUP(TRM!A6905,'TRM - TBM Crosswalk'!$A$2:'TRM - TBM Crosswalk'!$I$1008,5,FALSE)=0,"",VLOOKUP(TRM!A6905,'TRM - TBM Crosswalk'!$A$2:'TRM - TBM Crosswalk'!$I$1008,5,FALSE))</f>
        <v/>
      </c>
      <c r="H10249" t="str">
        <f>IF(VLOOKUP(TRM!A6905,'TRM - TBM Crosswalk'!$A$2:'TRM - TBM Crosswalk'!$I$1008,6,FALSE)=0,"",VLOOKUP(TRM!A6905,'TRM - TBM Crosswalk'!$A$2:'TRM - TBM Crosswalk'!$I$1008,6,FALSE))</f>
        <v/>
      </c>
      <c r="I10249" t="str">
        <f>IF(VLOOKUP(TRM!A6905,'TRM - TBM Crosswalk'!$A$2:'TRM - TBM Crosswalk'!$I$1008,7,FALSE)=0,"",VLOOKUP(TRM!A6905,'TRM - TBM Crosswalk'!$A$2:'TRM - TBM Crosswalk'!$I$1008,7,FALSE))</f>
        <v/>
      </c>
      <c r="J10249" t="str">
        <f>IF(VLOOKUP(TRM!A6905,'TRM - TBM Crosswalk'!$A$2:'TRM - TBM Crosswalk'!$I$1008,8,FALSE)=0,"",VLOOKUP(TRM!A6905,'TRM - TBM Crosswalk'!$A$2:'TRM - TBM Crosswalk'!$I$1008,8,FALSE))</f>
        <v/>
      </c>
      <c r="K10249" t="str">
        <f>IF(VLOOKUP(TRM!A6905,'TRM - TBM Crosswalk'!$A$2:'TRM - TBM Crosswalk'!$I$1008,9,FALSE)=0,"",VLOOKUP(TRM!A6905,'TRM - TBM Crosswalk'!$A$2:'TRM - TBM Crosswalk'!$I$1008,9,FALSE))</f>
        <v/>
      </c>
    </row>
    <row r="10250" spans="1:11" x14ac:dyDescent="0.45">
      <c r="A10250" t="str">
        <f>TRM!A6974</f>
        <v>B06.301.056</v>
      </c>
      <c r="B10250" t="str">
        <f>TRM!B6974</f>
        <v>Water Resources Management</v>
      </c>
      <c r="C10250" t="str">
        <f>TRM!C6974</f>
        <v>HEC-HMS | 4.3</v>
      </c>
      <c r="D10250">
        <f>TRM!D6974</f>
        <v>0</v>
      </c>
      <c r="E10250" t="str">
        <f>IF(VLOOKUP(TRM!A6974,'TRM - TBM Crosswalk'!$A$2:'TRM - TBM Crosswalk'!$I$1008,3,FALSE)="N/A","TBD","")</f>
        <v/>
      </c>
      <c r="F10250" t="str">
        <f>IF(VLOOKUP(TRM!A6974,'TRM - TBM Crosswalk'!$A$2:'TRM - TBM Crosswalk'!$I$1008,4,FALSE)=0,"",VLOOKUP(TRM!A6974,'TRM - TBM Crosswalk'!$A$2:'TRM - TBM Crosswalk'!$I$1008,4,FALSE))</f>
        <v>Business Capability</v>
      </c>
      <c r="G10250" t="str">
        <f>IF(VLOOKUP(TRM!A6974,'TRM - TBM Crosswalk'!$A$2:'TRM - TBM Crosswalk'!$I$1008,5,FALSE)=0,"",VLOOKUP(TRM!A6974,'TRM - TBM Crosswalk'!$A$2:'TRM - TBM Crosswalk'!$I$1008,5,FALSE))</f>
        <v/>
      </c>
      <c r="H10250" t="str">
        <f>IF(VLOOKUP(TRM!A6974,'TRM - TBM Crosswalk'!$A$2:'TRM - TBM Crosswalk'!$I$1008,6,FALSE)=0,"",VLOOKUP(TRM!A6974,'TRM - TBM Crosswalk'!$A$2:'TRM - TBM Crosswalk'!$I$1008,6,FALSE))</f>
        <v/>
      </c>
      <c r="I10250" t="str">
        <f>IF(VLOOKUP(TRM!A6974,'TRM - TBM Crosswalk'!$A$2:'TRM - TBM Crosswalk'!$I$1008,7,FALSE)=0,"",VLOOKUP(TRM!A6974,'TRM - TBM Crosswalk'!$A$2:'TRM - TBM Crosswalk'!$I$1008,7,FALSE))</f>
        <v/>
      </c>
      <c r="J10250" t="str">
        <f>IF(VLOOKUP(TRM!A6974,'TRM - TBM Crosswalk'!$A$2:'TRM - TBM Crosswalk'!$I$1008,8,FALSE)=0,"",VLOOKUP(TRM!A6974,'TRM - TBM Crosswalk'!$A$2:'TRM - TBM Crosswalk'!$I$1008,8,FALSE))</f>
        <v/>
      </c>
      <c r="K10250" t="str">
        <f>IF(VLOOKUP(TRM!A6974,'TRM - TBM Crosswalk'!$A$2:'TRM - TBM Crosswalk'!$I$1008,9,FALSE)=0,"",VLOOKUP(TRM!A6974,'TRM - TBM Crosswalk'!$A$2:'TRM - TBM Crosswalk'!$I$1008,9,FALSE))</f>
        <v/>
      </c>
    </row>
    <row r="10251" spans="1:11" x14ac:dyDescent="0.45">
      <c r="A10251" t="str">
        <f>TRM!A6980</f>
        <v>B06.301.056</v>
      </c>
      <c r="B10251" t="str">
        <f>TRM!B6980</f>
        <v>Water Resources Management</v>
      </c>
      <c r="C10251" t="str">
        <f>TRM!C6980</f>
        <v>HEC-SSP | 2.0</v>
      </c>
      <c r="D10251">
        <f>TRM!D6980</f>
        <v>0</v>
      </c>
      <c r="E10251" t="str">
        <f>IF(VLOOKUP(TRM!A6980,'TRM - TBM Crosswalk'!$A$2:'TRM - TBM Crosswalk'!$I$1008,3,FALSE)="N/A","TBD","")</f>
        <v/>
      </c>
      <c r="F10251" t="str">
        <f>IF(VLOOKUP(TRM!A6980,'TRM - TBM Crosswalk'!$A$2:'TRM - TBM Crosswalk'!$I$1008,4,FALSE)=0,"",VLOOKUP(TRM!A6980,'TRM - TBM Crosswalk'!$A$2:'TRM - TBM Crosswalk'!$I$1008,4,FALSE))</f>
        <v>Business Capability</v>
      </c>
      <c r="G10251" t="str">
        <f>IF(VLOOKUP(TRM!A6980,'TRM - TBM Crosswalk'!$A$2:'TRM - TBM Crosswalk'!$I$1008,5,FALSE)=0,"",VLOOKUP(TRM!A6980,'TRM - TBM Crosswalk'!$A$2:'TRM - TBM Crosswalk'!$I$1008,5,FALSE))</f>
        <v/>
      </c>
      <c r="H10251" t="str">
        <f>IF(VLOOKUP(TRM!A6980,'TRM - TBM Crosswalk'!$A$2:'TRM - TBM Crosswalk'!$I$1008,6,FALSE)=0,"",VLOOKUP(TRM!A6980,'TRM - TBM Crosswalk'!$A$2:'TRM - TBM Crosswalk'!$I$1008,6,FALSE))</f>
        <v/>
      </c>
      <c r="I10251" t="str">
        <f>IF(VLOOKUP(TRM!A6980,'TRM - TBM Crosswalk'!$A$2:'TRM - TBM Crosswalk'!$I$1008,7,FALSE)=0,"",VLOOKUP(TRM!A6980,'TRM - TBM Crosswalk'!$A$2:'TRM - TBM Crosswalk'!$I$1008,7,FALSE))</f>
        <v/>
      </c>
      <c r="J10251" t="str">
        <f>IF(VLOOKUP(TRM!A6980,'TRM - TBM Crosswalk'!$A$2:'TRM - TBM Crosswalk'!$I$1008,8,FALSE)=0,"",VLOOKUP(TRM!A6980,'TRM - TBM Crosswalk'!$A$2:'TRM - TBM Crosswalk'!$I$1008,8,FALSE))</f>
        <v/>
      </c>
      <c r="K10251" t="str">
        <f>IF(VLOOKUP(TRM!A6980,'TRM - TBM Crosswalk'!$A$2:'TRM - TBM Crosswalk'!$I$1008,9,FALSE)=0,"",VLOOKUP(TRM!A6980,'TRM - TBM Crosswalk'!$A$2:'TRM - TBM Crosswalk'!$I$1008,9,FALSE))</f>
        <v/>
      </c>
    </row>
    <row r="10252" spans="1:11" x14ac:dyDescent="0.45">
      <c r="A10252" t="str">
        <f>TRM!A7035</f>
        <v>B06.302.057</v>
      </c>
      <c r="B10252" t="str">
        <f>TRM!B7035</f>
        <v>Conservation, Marine and Land Management</v>
      </c>
      <c r="C10252" t="str">
        <f>TRM!C7035</f>
        <v>Cruise Manager version | 2017.10.16</v>
      </c>
      <c r="D10252">
        <f>TRM!D7035</f>
        <v>0</v>
      </c>
      <c r="E10252" t="str">
        <f>IF(VLOOKUP(TRM!A7035,'TRM - TBM Crosswalk'!$A$2:'TRM - TBM Crosswalk'!$I$1008,3,FALSE)="N/A","TBD","")</f>
        <v/>
      </c>
      <c r="F10252" t="str">
        <f>IF(VLOOKUP(TRM!A7035,'TRM - TBM Crosswalk'!$A$2:'TRM - TBM Crosswalk'!$I$1008,4,FALSE)=0,"",VLOOKUP(TRM!A7035,'TRM - TBM Crosswalk'!$A$2:'TRM - TBM Crosswalk'!$I$1008,4,FALSE))</f>
        <v>Business Capability</v>
      </c>
      <c r="G10252" t="str">
        <f>IF(VLOOKUP(TRM!A7035,'TRM - TBM Crosswalk'!$A$2:'TRM - TBM Crosswalk'!$I$1008,5,FALSE)=0,"",VLOOKUP(TRM!A7035,'TRM - TBM Crosswalk'!$A$2:'TRM - TBM Crosswalk'!$I$1008,5,FALSE))</f>
        <v/>
      </c>
      <c r="H10252" t="str">
        <f>IF(VLOOKUP(TRM!A7035,'TRM - TBM Crosswalk'!$A$2:'TRM - TBM Crosswalk'!$I$1008,6,FALSE)=0,"",VLOOKUP(TRM!A7035,'TRM - TBM Crosswalk'!$A$2:'TRM - TBM Crosswalk'!$I$1008,6,FALSE))</f>
        <v/>
      </c>
      <c r="I10252" t="str">
        <f>IF(VLOOKUP(TRM!A7035,'TRM - TBM Crosswalk'!$A$2:'TRM - TBM Crosswalk'!$I$1008,7,FALSE)=0,"",VLOOKUP(TRM!A7035,'TRM - TBM Crosswalk'!$A$2:'TRM - TBM Crosswalk'!$I$1008,7,FALSE))</f>
        <v/>
      </c>
      <c r="J10252" t="str">
        <f>IF(VLOOKUP(TRM!A7035,'TRM - TBM Crosswalk'!$A$2:'TRM - TBM Crosswalk'!$I$1008,8,FALSE)=0,"",VLOOKUP(TRM!A7035,'TRM - TBM Crosswalk'!$A$2:'TRM - TBM Crosswalk'!$I$1008,8,FALSE))</f>
        <v/>
      </c>
      <c r="K10252" t="str">
        <f>IF(VLOOKUP(TRM!A7035,'TRM - TBM Crosswalk'!$A$2:'TRM - TBM Crosswalk'!$I$1008,9,FALSE)=0,"",VLOOKUP(TRM!A7035,'TRM - TBM Crosswalk'!$A$2:'TRM - TBM Crosswalk'!$I$1008,9,FALSE))</f>
        <v/>
      </c>
    </row>
    <row r="10253" spans="1:11" x14ac:dyDescent="0.45">
      <c r="A10253" t="str">
        <f>TRM!A7060</f>
        <v>B06.302.057</v>
      </c>
      <c r="B10253" t="str">
        <f>TRM!B7060</f>
        <v>Conservation, Marine and Land Management</v>
      </c>
      <c r="C10253" t="str">
        <f>TRM!C7060</f>
        <v>FVS Software version 2017.06.19</v>
      </c>
      <c r="D10253">
        <f>TRM!D7060</f>
        <v>0</v>
      </c>
      <c r="E10253" t="str">
        <f>IF(VLOOKUP(TRM!A7060,'TRM - TBM Crosswalk'!$A$2:'TRM - TBM Crosswalk'!$I$1008,3,FALSE)="N/A","TBD","")</f>
        <v/>
      </c>
      <c r="F10253" t="str">
        <f>IF(VLOOKUP(TRM!A7060,'TRM - TBM Crosswalk'!$A$2:'TRM - TBM Crosswalk'!$I$1008,4,FALSE)=0,"",VLOOKUP(TRM!A7060,'TRM - TBM Crosswalk'!$A$2:'TRM - TBM Crosswalk'!$I$1008,4,FALSE))</f>
        <v>Business Capability</v>
      </c>
      <c r="G10253" t="str">
        <f>IF(VLOOKUP(TRM!A7060,'TRM - TBM Crosswalk'!$A$2:'TRM - TBM Crosswalk'!$I$1008,5,FALSE)=0,"",VLOOKUP(TRM!A7060,'TRM - TBM Crosswalk'!$A$2:'TRM - TBM Crosswalk'!$I$1008,5,FALSE))</f>
        <v/>
      </c>
      <c r="H10253" t="str">
        <f>IF(VLOOKUP(TRM!A7060,'TRM - TBM Crosswalk'!$A$2:'TRM - TBM Crosswalk'!$I$1008,6,FALSE)=0,"",VLOOKUP(TRM!A7060,'TRM - TBM Crosswalk'!$A$2:'TRM - TBM Crosswalk'!$I$1008,6,FALSE))</f>
        <v/>
      </c>
      <c r="I10253" t="str">
        <f>IF(VLOOKUP(TRM!A7060,'TRM - TBM Crosswalk'!$A$2:'TRM - TBM Crosswalk'!$I$1008,7,FALSE)=0,"",VLOOKUP(TRM!A7060,'TRM - TBM Crosswalk'!$A$2:'TRM - TBM Crosswalk'!$I$1008,7,FALSE))</f>
        <v/>
      </c>
      <c r="J10253" t="str">
        <f>IF(VLOOKUP(TRM!A7060,'TRM - TBM Crosswalk'!$A$2:'TRM - TBM Crosswalk'!$I$1008,8,FALSE)=0,"",VLOOKUP(TRM!A7060,'TRM - TBM Crosswalk'!$A$2:'TRM - TBM Crosswalk'!$I$1008,8,FALSE))</f>
        <v/>
      </c>
      <c r="K10253" t="str">
        <f>IF(VLOOKUP(TRM!A7060,'TRM - TBM Crosswalk'!$A$2:'TRM - TBM Crosswalk'!$I$1008,9,FALSE)=0,"",VLOOKUP(TRM!A7060,'TRM - TBM Crosswalk'!$A$2:'TRM - TBM Crosswalk'!$I$1008,9,FALSE))</f>
        <v/>
      </c>
    </row>
    <row r="10254" spans="1:11" x14ac:dyDescent="0.45">
      <c r="A10254" t="str">
        <f>TRM!A7061</f>
        <v>B06.302.057</v>
      </c>
      <c r="B10254" t="str">
        <f>TRM!B7061</f>
        <v>Conservation, Marine and Land Management</v>
      </c>
      <c r="C10254" t="str">
        <f>TRM!C7061</f>
        <v>FVS Software version 2017.10.16</v>
      </c>
      <c r="D10254">
        <f>TRM!D7061</f>
        <v>0</v>
      </c>
      <c r="E10254" t="str">
        <f>IF(VLOOKUP(TRM!A7061,'TRM - TBM Crosswalk'!$A$2:'TRM - TBM Crosswalk'!$I$1008,3,FALSE)="N/A","TBD","")</f>
        <v/>
      </c>
      <c r="F10254" t="str">
        <f>IF(VLOOKUP(TRM!A7061,'TRM - TBM Crosswalk'!$A$2:'TRM - TBM Crosswalk'!$I$1008,4,FALSE)=0,"",VLOOKUP(TRM!A7061,'TRM - TBM Crosswalk'!$A$2:'TRM - TBM Crosswalk'!$I$1008,4,FALSE))</f>
        <v>Business Capability</v>
      </c>
      <c r="G10254" t="str">
        <f>IF(VLOOKUP(TRM!A7061,'TRM - TBM Crosswalk'!$A$2:'TRM - TBM Crosswalk'!$I$1008,5,FALSE)=0,"",VLOOKUP(TRM!A7061,'TRM - TBM Crosswalk'!$A$2:'TRM - TBM Crosswalk'!$I$1008,5,FALSE))</f>
        <v/>
      </c>
      <c r="H10254" t="str">
        <f>IF(VLOOKUP(TRM!A7061,'TRM - TBM Crosswalk'!$A$2:'TRM - TBM Crosswalk'!$I$1008,6,FALSE)=0,"",VLOOKUP(TRM!A7061,'TRM - TBM Crosswalk'!$A$2:'TRM - TBM Crosswalk'!$I$1008,6,FALSE))</f>
        <v/>
      </c>
      <c r="I10254" t="str">
        <f>IF(VLOOKUP(TRM!A7061,'TRM - TBM Crosswalk'!$A$2:'TRM - TBM Crosswalk'!$I$1008,7,FALSE)=0,"",VLOOKUP(TRM!A7061,'TRM - TBM Crosswalk'!$A$2:'TRM - TBM Crosswalk'!$I$1008,7,FALSE))</f>
        <v/>
      </c>
      <c r="J10254" t="str">
        <f>IF(VLOOKUP(TRM!A7061,'TRM - TBM Crosswalk'!$A$2:'TRM - TBM Crosswalk'!$I$1008,8,FALSE)=0,"",VLOOKUP(TRM!A7061,'TRM - TBM Crosswalk'!$A$2:'TRM - TBM Crosswalk'!$I$1008,8,FALSE))</f>
        <v/>
      </c>
      <c r="K10254" t="str">
        <f>IF(VLOOKUP(TRM!A7061,'TRM - TBM Crosswalk'!$A$2:'TRM - TBM Crosswalk'!$I$1008,9,FALSE)=0,"",VLOOKUP(TRM!A7061,'TRM - TBM Crosswalk'!$A$2:'TRM - TBM Crosswalk'!$I$1008,9,FALSE))</f>
        <v/>
      </c>
    </row>
    <row r="10255" spans="1:11" x14ac:dyDescent="0.45">
      <c r="A10255" t="str">
        <f>TRM!A7240</f>
        <v>B06.306.023</v>
      </c>
      <c r="B10255" t="str">
        <f>TRM!B7240</f>
        <v>Environmental Monitoring and Forecasting</v>
      </c>
      <c r="C10255" t="str">
        <f>TRM!C7240</f>
        <v>TIPSY 4.3 | 4.3.2</v>
      </c>
      <c r="D10255">
        <f>TRM!D7240</f>
        <v>0</v>
      </c>
      <c r="E10255" t="str">
        <f>IF(VLOOKUP(TRM!A7240,'TRM - TBM Crosswalk'!$A$2:'TRM - TBM Crosswalk'!$I$1008,3,FALSE)="N/A","TBD","")</f>
        <v/>
      </c>
      <c r="F10255" t="str">
        <f>IF(VLOOKUP(TRM!A7240,'TRM - TBM Crosswalk'!$A$2:'TRM - TBM Crosswalk'!$I$1008,4,FALSE)=0,"",VLOOKUP(TRM!A7240,'TRM - TBM Crosswalk'!$A$2:'TRM - TBM Crosswalk'!$I$1008,4,FALSE))</f>
        <v>Business Capability</v>
      </c>
      <c r="G10255" t="str">
        <f>IF(VLOOKUP(TRM!A7240,'TRM - TBM Crosswalk'!$A$2:'TRM - TBM Crosswalk'!$I$1008,5,FALSE)=0,"",VLOOKUP(TRM!A7240,'TRM - TBM Crosswalk'!$A$2:'TRM - TBM Crosswalk'!$I$1008,5,FALSE))</f>
        <v/>
      </c>
      <c r="H10255" t="str">
        <f>IF(VLOOKUP(TRM!A7240,'TRM - TBM Crosswalk'!$A$2:'TRM - TBM Crosswalk'!$I$1008,6,FALSE)=0,"",VLOOKUP(TRM!A7240,'TRM - TBM Crosswalk'!$A$2:'TRM - TBM Crosswalk'!$I$1008,6,FALSE))</f>
        <v/>
      </c>
      <c r="I10255" t="str">
        <f>IF(VLOOKUP(TRM!A7240,'TRM - TBM Crosswalk'!$A$2:'TRM - TBM Crosswalk'!$I$1008,7,FALSE)=0,"",VLOOKUP(TRM!A7240,'TRM - TBM Crosswalk'!$A$2:'TRM - TBM Crosswalk'!$I$1008,7,FALSE))</f>
        <v/>
      </c>
      <c r="J10255" t="str">
        <f>IF(VLOOKUP(TRM!A7240,'TRM - TBM Crosswalk'!$A$2:'TRM - TBM Crosswalk'!$I$1008,8,FALSE)=0,"",VLOOKUP(TRM!A7240,'TRM - TBM Crosswalk'!$A$2:'TRM - TBM Crosswalk'!$I$1008,8,FALSE))</f>
        <v/>
      </c>
      <c r="K10255" t="str">
        <f>IF(VLOOKUP(TRM!A7240,'TRM - TBM Crosswalk'!$A$2:'TRM - TBM Crosswalk'!$I$1008,9,FALSE)=0,"",VLOOKUP(TRM!A7240,'TRM - TBM Crosswalk'!$A$2:'TRM - TBM Crosswalk'!$I$1008,9,FALSE))</f>
        <v/>
      </c>
    </row>
    <row r="10256" spans="1:11" x14ac:dyDescent="0.45">
      <c r="A10256" t="str">
        <f>TRM!A7278</f>
        <v>B08.751.045</v>
      </c>
      <c r="B10256" t="str">
        <f>TRM!B7278</f>
        <v>Criminal Investigation and Surveillance</v>
      </c>
      <c r="C10256" t="str">
        <f>TRM!C7278</f>
        <v>AXIS Media Control Embedded Installer | 6.3.124</v>
      </c>
      <c r="D10256">
        <f>TRM!D7278</f>
        <v>0</v>
      </c>
      <c r="E10256" t="str">
        <f>IF(VLOOKUP(TRM!A7278,'TRM - TBM Crosswalk'!$A$2:'TRM - TBM Crosswalk'!$I$1008,3,FALSE)="N/A","TBD","")</f>
        <v/>
      </c>
      <c r="F10256" t="str">
        <f>IF(VLOOKUP(TRM!A7278,'TRM - TBM Crosswalk'!$A$2:'TRM - TBM Crosswalk'!$I$1008,4,FALSE)=0,"",VLOOKUP(TRM!A7278,'TRM - TBM Crosswalk'!$A$2:'TRM - TBM Crosswalk'!$I$1008,4,FALSE))</f>
        <v>Business Capability</v>
      </c>
      <c r="G10256" t="str">
        <f>IF(VLOOKUP(TRM!A7278,'TRM - TBM Crosswalk'!$A$2:'TRM - TBM Crosswalk'!$I$1008,5,FALSE)=0,"",VLOOKUP(TRM!A7278,'TRM - TBM Crosswalk'!$A$2:'TRM - TBM Crosswalk'!$I$1008,5,FALSE))</f>
        <v/>
      </c>
      <c r="H10256" t="str">
        <f>IF(VLOOKUP(TRM!A7278,'TRM - TBM Crosswalk'!$A$2:'TRM - TBM Crosswalk'!$I$1008,6,FALSE)=0,"",VLOOKUP(TRM!A7278,'TRM - TBM Crosswalk'!$A$2:'TRM - TBM Crosswalk'!$I$1008,6,FALSE))</f>
        <v/>
      </c>
      <c r="I10256" t="str">
        <f>IF(VLOOKUP(TRM!A7278,'TRM - TBM Crosswalk'!$A$2:'TRM - TBM Crosswalk'!$I$1008,7,FALSE)=0,"",VLOOKUP(TRM!A7278,'TRM - TBM Crosswalk'!$A$2:'TRM - TBM Crosswalk'!$I$1008,7,FALSE))</f>
        <v/>
      </c>
      <c r="J10256" t="str">
        <f>IF(VLOOKUP(TRM!A7278,'TRM - TBM Crosswalk'!$A$2:'TRM - TBM Crosswalk'!$I$1008,8,FALSE)=0,"",VLOOKUP(TRM!A7278,'TRM - TBM Crosswalk'!$A$2:'TRM - TBM Crosswalk'!$I$1008,8,FALSE))</f>
        <v/>
      </c>
      <c r="K10256" t="str">
        <f>IF(VLOOKUP(TRM!A7278,'TRM - TBM Crosswalk'!$A$2:'TRM - TBM Crosswalk'!$I$1008,9,FALSE)=0,"",VLOOKUP(TRM!A7278,'TRM - TBM Crosswalk'!$A$2:'TRM - TBM Crosswalk'!$I$1008,9,FALSE))</f>
        <v/>
      </c>
    </row>
    <row r="10257" spans="1:11" x14ac:dyDescent="0.45">
      <c r="A10257" t="str">
        <f>TRM!A7469</f>
        <v>B10.810.317</v>
      </c>
      <c r="B10257" t="str">
        <f>TRM!B7469</f>
        <v>Data Integrity and Privacy Management</v>
      </c>
      <c r="C10257" t="str">
        <f>TRM!C7469</f>
        <v>Nuance PDF Converter Professional 7 | 7.30.6219</v>
      </c>
      <c r="D10257">
        <f>TRM!D7469</f>
        <v>0</v>
      </c>
      <c r="E10257" t="str">
        <f>IF(VLOOKUP(TRM!A7469,'TRM - TBM Crosswalk'!$A$2:'TRM - TBM Crosswalk'!$I$1008,3,FALSE)="N/A","TBD","")</f>
        <v/>
      </c>
      <c r="F10257" t="str">
        <f>IF(VLOOKUP(TRM!A7469,'TRM - TBM Crosswalk'!$A$2:'TRM - TBM Crosswalk'!$I$1008,4,FALSE)=0,"",VLOOKUP(TRM!A7469,'TRM - TBM Crosswalk'!$A$2:'TRM - TBM Crosswalk'!$I$1008,4,FALSE))</f>
        <v/>
      </c>
      <c r="G10257" t="str">
        <f>IF(VLOOKUP(TRM!A7469,'TRM - TBM Crosswalk'!$A$2:'TRM - TBM Crosswalk'!$I$1008,5,FALSE)=0,"",VLOOKUP(TRM!A7469,'TRM - TBM Crosswalk'!$A$2:'TRM - TBM Crosswalk'!$I$1008,5,FALSE))</f>
        <v/>
      </c>
      <c r="H10257" t="str">
        <f>IF(VLOOKUP(TRM!A7469,'TRM - TBM Crosswalk'!$A$2:'TRM - TBM Crosswalk'!$I$1008,6,FALSE)=0,"",VLOOKUP(TRM!A7469,'TRM - TBM Crosswalk'!$A$2:'TRM - TBM Crosswalk'!$I$1008,6,FALSE))</f>
        <v/>
      </c>
      <c r="I10257" t="str">
        <f>IF(VLOOKUP(TRM!A7469,'TRM - TBM Crosswalk'!$A$2:'TRM - TBM Crosswalk'!$I$1008,7,FALSE)=0,"",VLOOKUP(TRM!A7469,'TRM - TBM Crosswalk'!$A$2:'TRM - TBM Crosswalk'!$I$1008,7,FALSE))</f>
        <v>Delivery Services</v>
      </c>
      <c r="J10257" t="str">
        <f>IF(VLOOKUP(TRM!A7469,'TRM - TBM Crosswalk'!$A$2:'TRM - TBM Crosswalk'!$I$1008,8,FALSE)=0,"",VLOOKUP(TRM!A7469,'TRM - TBM Crosswalk'!$A$2:'TRM - TBM Crosswalk'!$I$1008,8,FALSE))</f>
        <v>Security &amp; Compliance</v>
      </c>
      <c r="K10257" t="str">
        <f>IF(VLOOKUP(TRM!A7469,'TRM - TBM Crosswalk'!$A$2:'TRM - TBM Crosswalk'!$I$1008,9,FALSE)=0,"",VLOOKUP(TRM!A7469,'TRM - TBM Crosswalk'!$A$2:'TRM - TBM Crosswalk'!$I$1008,9,FALSE))</f>
        <v>Data Privacy &amp; Security</v>
      </c>
    </row>
    <row r="10258" spans="1:11" x14ac:dyDescent="0.45">
      <c r="A10258" t="str">
        <f>TRM!A7471</f>
        <v>B10.810.648</v>
      </c>
      <c r="B10258" t="str">
        <f>TRM!B7471</f>
        <v>Identification and Authentication</v>
      </c>
      <c r="C10258" t="str">
        <f>TRM!C7471</f>
        <v>MagSwipe Configuration Utility | 2.3.5.0</v>
      </c>
      <c r="D10258">
        <f>TRM!D7471</f>
        <v>0</v>
      </c>
      <c r="E10258" t="str">
        <f>IF(VLOOKUP(TRM!A7471,'TRM - TBM Crosswalk'!$A$2:'TRM - TBM Crosswalk'!$I$1008,3,FALSE)="N/A","TBD","")</f>
        <v/>
      </c>
      <c r="F10258" t="str">
        <f>IF(VLOOKUP(TRM!A7471,'TRM - TBM Crosswalk'!$A$2:'TRM - TBM Crosswalk'!$I$1008,4,FALSE)=0,"",VLOOKUP(TRM!A7471,'TRM - TBM Crosswalk'!$A$2:'TRM - TBM Crosswalk'!$I$1008,4,FALSE))</f>
        <v/>
      </c>
      <c r="G10258" t="str">
        <f>IF(VLOOKUP(TRM!A7471,'TRM - TBM Crosswalk'!$A$2:'TRM - TBM Crosswalk'!$I$1008,5,FALSE)=0,"",VLOOKUP(TRM!A7471,'TRM - TBM Crosswalk'!$A$2:'TRM - TBM Crosswalk'!$I$1008,5,FALSE))</f>
        <v/>
      </c>
      <c r="H10258" t="str">
        <f>IF(VLOOKUP(TRM!A7471,'TRM - TBM Crosswalk'!$A$2:'TRM - TBM Crosswalk'!$I$1008,6,FALSE)=0,"",VLOOKUP(TRM!A7471,'TRM - TBM Crosswalk'!$A$2:'TRM - TBM Crosswalk'!$I$1008,6,FALSE))</f>
        <v/>
      </c>
      <c r="I10258" t="str">
        <f>IF(VLOOKUP(TRM!A7471,'TRM - TBM Crosswalk'!$A$2:'TRM - TBM Crosswalk'!$I$1008,7,FALSE)=0,"",VLOOKUP(TRM!A7471,'TRM - TBM Crosswalk'!$A$2:'TRM - TBM Crosswalk'!$I$1008,7,FALSE))</f>
        <v>Delivery Services</v>
      </c>
      <c r="J10258" t="str">
        <f>IF(VLOOKUP(TRM!A7471,'TRM - TBM Crosswalk'!$A$2:'TRM - TBM Crosswalk'!$I$1008,8,FALSE)=0,"",VLOOKUP(TRM!A7471,'TRM - TBM Crosswalk'!$A$2:'TRM - TBM Crosswalk'!$I$1008,8,FALSE))</f>
        <v>Security &amp; Compliance</v>
      </c>
      <c r="K10258" t="str">
        <f>IF(VLOOKUP(TRM!A7471,'TRM - TBM Crosswalk'!$A$2:'TRM - TBM Crosswalk'!$I$1008,9,FALSE)=0,"",VLOOKUP(TRM!A7471,'TRM - TBM Crosswalk'!$A$2:'TRM - TBM Crosswalk'!$I$1008,9,FALSE))</f>
        <v>Identity &amp; Access Management</v>
      </c>
    </row>
    <row r="10259" spans="1:11" x14ac:dyDescent="0.45">
      <c r="A10259" t="str">
        <f>TRM!A7474</f>
        <v>B10.810.648</v>
      </c>
      <c r="B10259" t="str">
        <f>TRM!B7474</f>
        <v>Identification and Authentication</v>
      </c>
      <c r="C10259" t="str">
        <f>TRM!C7474</f>
        <v>Topaz Gigapixel AI | 3.1.1</v>
      </c>
      <c r="D10259">
        <f>TRM!D7474</f>
        <v>0</v>
      </c>
      <c r="E10259" t="str">
        <f>IF(VLOOKUP(TRM!A7474,'TRM - TBM Crosswalk'!$A$2:'TRM - TBM Crosswalk'!$I$1008,3,FALSE)="N/A","TBD","")</f>
        <v/>
      </c>
      <c r="F10259" t="str">
        <f>IF(VLOOKUP(TRM!A7474,'TRM - TBM Crosswalk'!$A$2:'TRM - TBM Crosswalk'!$I$1008,4,FALSE)=0,"",VLOOKUP(TRM!A7474,'TRM - TBM Crosswalk'!$A$2:'TRM - TBM Crosswalk'!$I$1008,4,FALSE))</f>
        <v/>
      </c>
      <c r="G10259" t="str">
        <f>IF(VLOOKUP(TRM!A7474,'TRM - TBM Crosswalk'!$A$2:'TRM - TBM Crosswalk'!$I$1008,5,FALSE)=0,"",VLOOKUP(TRM!A7474,'TRM - TBM Crosswalk'!$A$2:'TRM - TBM Crosswalk'!$I$1008,5,FALSE))</f>
        <v/>
      </c>
      <c r="H10259" t="str">
        <f>IF(VLOOKUP(TRM!A7474,'TRM - TBM Crosswalk'!$A$2:'TRM - TBM Crosswalk'!$I$1008,6,FALSE)=0,"",VLOOKUP(TRM!A7474,'TRM - TBM Crosswalk'!$A$2:'TRM - TBM Crosswalk'!$I$1008,6,FALSE))</f>
        <v/>
      </c>
      <c r="I10259" t="str">
        <f>IF(VLOOKUP(TRM!A7474,'TRM - TBM Crosswalk'!$A$2:'TRM - TBM Crosswalk'!$I$1008,7,FALSE)=0,"",VLOOKUP(TRM!A7474,'TRM - TBM Crosswalk'!$A$2:'TRM - TBM Crosswalk'!$I$1008,7,FALSE))</f>
        <v>Delivery Services</v>
      </c>
      <c r="J10259" t="str">
        <f>IF(VLOOKUP(TRM!A7474,'TRM - TBM Crosswalk'!$A$2:'TRM - TBM Crosswalk'!$I$1008,8,FALSE)=0,"",VLOOKUP(TRM!A7474,'TRM - TBM Crosswalk'!$A$2:'TRM - TBM Crosswalk'!$I$1008,8,FALSE))</f>
        <v>Security &amp; Compliance</v>
      </c>
      <c r="K10259" t="str">
        <f>IF(VLOOKUP(TRM!A7474,'TRM - TBM Crosswalk'!$A$2:'TRM - TBM Crosswalk'!$I$1008,9,FALSE)=0,"",VLOOKUP(TRM!A7474,'TRM - TBM Crosswalk'!$A$2:'TRM - TBM Crosswalk'!$I$1008,9,FALSE))</f>
        <v>Identity &amp; Access Management</v>
      </c>
    </row>
    <row r="10260" spans="1:11" x14ac:dyDescent="0.45">
      <c r="A10260" t="str">
        <f>TRM!A7476</f>
        <v>B10.810.648</v>
      </c>
      <c r="B10260" t="str">
        <f>TRM!B7476</f>
        <v>Identification and Authentication</v>
      </c>
      <c r="C10260" t="str">
        <f>TRM!C7476</f>
        <v>Topaz SigPlus  BSB | 4.4.0.24</v>
      </c>
      <c r="D10260">
        <f>TRM!D7476</f>
        <v>0</v>
      </c>
      <c r="E10260" t="str">
        <f>IF(VLOOKUP(TRM!A7476,'TRM - TBM Crosswalk'!$A$2:'TRM - TBM Crosswalk'!$I$1008,3,FALSE)="N/A","TBD","")</f>
        <v/>
      </c>
      <c r="F10260" t="str">
        <f>IF(VLOOKUP(TRM!A7476,'TRM - TBM Crosswalk'!$A$2:'TRM - TBM Crosswalk'!$I$1008,4,FALSE)=0,"",VLOOKUP(TRM!A7476,'TRM - TBM Crosswalk'!$A$2:'TRM - TBM Crosswalk'!$I$1008,4,FALSE))</f>
        <v/>
      </c>
      <c r="G10260" t="str">
        <f>IF(VLOOKUP(TRM!A7476,'TRM - TBM Crosswalk'!$A$2:'TRM - TBM Crosswalk'!$I$1008,5,FALSE)=0,"",VLOOKUP(TRM!A7476,'TRM - TBM Crosswalk'!$A$2:'TRM - TBM Crosswalk'!$I$1008,5,FALSE))</f>
        <v/>
      </c>
      <c r="H10260" t="str">
        <f>IF(VLOOKUP(TRM!A7476,'TRM - TBM Crosswalk'!$A$2:'TRM - TBM Crosswalk'!$I$1008,6,FALSE)=0,"",VLOOKUP(TRM!A7476,'TRM - TBM Crosswalk'!$A$2:'TRM - TBM Crosswalk'!$I$1008,6,FALSE))</f>
        <v/>
      </c>
      <c r="I10260" t="str">
        <f>IF(VLOOKUP(TRM!A7476,'TRM - TBM Crosswalk'!$A$2:'TRM - TBM Crosswalk'!$I$1008,7,FALSE)=0,"",VLOOKUP(TRM!A7476,'TRM - TBM Crosswalk'!$A$2:'TRM - TBM Crosswalk'!$I$1008,7,FALSE))</f>
        <v>Delivery Services</v>
      </c>
      <c r="J10260" t="str">
        <f>IF(VLOOKUP(TRM!A7476,'TRM - TBM Crosswalk'!$A$2:'TRM - TBM Crosswalk'!$I$1008,8,FALSE)=0,"",VLOOKUP(TRM!A7476,'TRM - TBM Crosswalk'!$A$2:'TRM - TBM Crosswalk'!$I$1008,8,FALSE))</f>
        <v>Security &amp; Compliance</v>
      </c>
      <c r="K10260" t="str">
        <f>IF(VLOOKUP(TRM!A7476,'TRM - TBM Crosswalk'!$A$2:'TRM - TBM Crosswalk'!$I$1008,9,FALSE)=0,"",VLOOKUP(TRM!A7476,'TRM - TBM Crosswalk'!$A$2:'TRM - TBM Crosswalk'!$I$1008,9,FALSE))</f>
        <v>Identity &amp; Access Management</v>
      </c>
    </row>
    <row r="10261" spans="1:11" x14ac:dyDescent="0.45">
      <c r="A10261" t="str">
        <f>TRM!A7478</f>
        <v>B10.810.648</v>
      </c>
      <c r="B10261" t="str">
        <f>TRM!B7478</f>
        <v>Identification and Authentication</v>
      </c>
      <c r="C10261" t="str">
        <f>TRM!C7478</f>
        <v>USAccess AIActivationControl | 1.1.0</v>
      </c>
      <c r="D10261">
        <f>TRM!D7478</f>
        <v>0</v>
      </c>
      <c r="E10261" t="str">
        <f>IF(VLOOKUP(TRM!A7478,'TRM - TBM Crosswalk'!$A$2:'TRM - TBM Crosswalk'!$I$1008,3,FALSE)="N/A","TBD","")</f>
        <v/>
      </c>
      <c r="F10261" t="str">
        <f>IF(VLOOKUP(TRM!A7478,'TRM - TBM Crosswalk'!$A$2:'TRM - TBM Crosswalk'!$I$1008,4,FALSE)=0,"",VLOOKUP(TRM!A7478,'TRM - TBM Crosswalk'!$A$2:'TRM - TBM Crosswalk'!$I$1008,4,FALSE))</f>
        <v/>
      </c>
      <c r="G10261" t="str">
        <f>IF(VLOOKUP(TRM!A7478,'TRM - TBM Crosswalk'!$A$2:'TRM - TBM Crosswalk'!$I$1008,5,FALSE)=0,"",VLOOKUP(TRM!A7478,'TRM - TBM Crosswalk'!$A$2:'TRM - TBM Crosswalk'!$I$1008,5,FALSE))</f>
        <v/>
      </c>
      <c r="H10261" t="str">
        <f>IF(VLOOKUP(TRM!A7478,'TRM - TBM Crosswalk'!$A$2:'TRM - TBM Crosswalk'!$I$1008,6,FALSE)=0,"",VLOOKUP(TRM!A7478,'TRM - TBM Crosswalk'!$A$2:'TRM - TBM Crosswalk'!$I$1008,6,FALSE))</f>
        <v/>
      </c>
      <c r="I10261" t="str">
        <f>IF(VLOOKUP(TRM!A7478,'TRM - TBM Crosswalk'!$A$2:'TRM - TBM Crosswalk'!$I$1008,7,FALSE)=0,"",VLOOKUP(TRM!A7478,'TRM - TBM Crosswalk'!$A$2:'TRM - TBM Crosswalk'!$I$1008,7,FALSE))</f>
        <v>Delivery Services</v>
      </c>
      <c r="J10261" t="str">
        <f>IF(VLOOKUP(TRM!A7478,'TRM - TBM Crosswalk'!$A$2:'TRM - TBM Crosswalk'!$I$1008,8,FALSE)=0,"",VLOOKUP(TRM!A7478,'TRM - TBM Crosswalk'!$A$2:'TRM - TBM Crosswalk'!$I$1008,8,FALSE))</f>
        <v>Security &amp; Compliance</v>
      </c>
      <c r="K10261" t="str">
        <f>IF(VLOOKUP(TRM!A7478,'TRM - TBM Crosswalk'!$A$2:'TRM - TBM Crosswalk'!$I$1008,9,FALSE)=0,"",VLOOKUP(TRM!A7478,'TRM - TBM Crosswalk'!$A$2:'TRM - TBM Crosswalk'!$I$1008,9,FALSE))</f>
        <v>Identity &amp; Access Management</v>
      </c>
    </row>
    <row r="10262" spans="1:11" x14ac:dyDescent="0.45">
      <c r="A10262" t="str">
        <f>TRM!A8051</f>
        <v>D04.006.680</v>
      </c>
      <c r="B10262" t="str">
        <f>TRM!B8051</f>
        <v>Biological</v>
      </c>
      <c r="C10262" t="str">
        <f>TRM!C8051</f>
        <v>SonoBat  PacNW Suite | 4.0.6</v>
      </c>
      <c r="D10262">
        <f>TRM!D8051</f>
        <v>0</v>
      </c>
      <c r="E10262" t="str">
        <f>IF(VLOOKUP(TRM!A8051,'TRM - TBM Crosswalk'!$A$2:'TRM - TBM Crosswalk'!$I$1008,3,FALSE)="N/A","TBD","")</f>
        <v/>
      </c>
      <c r="F10262" t="str">
        <f>IF(VLOOKUP(TRM!A8051,'TRM - TBM Crosswalk'!$A$2:'TRM - TBM Crosswalk'!$I$1008,4,FALSE)=0,"",VLOOKUP(TRM!A8051,'TRM - TBM Crosswalk'!$A$2:'TRM - TBM Crosswalk'!$I$1008,4,FALSE))</f>
        <v>Business Capability</v>
      </c>
      <c r="G10262" t="str">
        <f>IF(VLOOKUP(TRM!A8051,'TRM - TBM Crosswalk'!$A$2:'TRM - TBM Crosswalk'!$I$1008,5,FALSE)=0,"",VLOOKUP(TRM!A8051,'TRM - TBM Crosswalk'!$A$2:'TRM - TBM Crosswalk'!$I$1008,5,FALSE))</f>
        <v/>
      </c>
      <c r="H10262" t="str">
        <f>IF(VLOOKUP(TRM!A8051,'TRM - TBM Crosswalk'!$A$2:'TRM - TBM Crosswalk'!$I$1008,6,FALSE)=0,"",VLOOKUP(TRM!A8051,'TRM - TBM Crosswalk'!$A$2:'TRM - TBM Crosswalk'!$I$1008,6,FALSE))</f>
        <v/>
      </c>
      <c r="I10262" t="str">
        <f>IF(VLOOKUP(TRM!A8051,'TRM - TBM Crosswalk'!$A$2:'TRM - TBM Crosswalk'!$I$1008,7,FALSE)=0,"",VLOOKUP(TRM!A8051,'TRM - TBM Crosswalk'!$A$2:'TRM - TBM Crosswalk'!$I$1008,7,FALSE))</f>
        <v/>
      </c>
      <c r="J10262" t="str">
        <f>IF(VLOOKUP(TRM!A8051,'TRM - TBM Crosswalk'!$A$2:'TRM - TBM Crosswalk'!$I$1008,8,FALSE)=0,"",VLOOKUP(TRM!A8051,'TRM - TBM Crosswalk'!$A$2:'TRM - TBM Crosswalk'!$I$1008,8,FALSE))</f>
        <v/>
      </c>
      <c r="K10262" t="str">
        <f>IF(VLOOKUP(TRM!A8051,'TRM - TBM Crosswalk'!$A$2:'TRM - TBM Crosswalk'!$I$1008,9,FALSE)=0,"",VLOOKUP(TRM!A8051,'TRM - TBM Crosswalk'!$A$2:'TRM - TBM Crosswalk'!$I$1008,9,FALSE))</f>
        <v/>
      </c>
    </row>
    <row r="10263" spans="1:11" x14ac:dyDescent="0.45">
      <c r="A10263" t="str">
        <f>TRM!A8783</f>
        <v>I01.002.209#</v>
      </c>
      <c r="B10263" t="str">
        <f>TRM!B8783</f>
        <v>Device Driver#</v>
      </c>
      <c r="C10263" t="str">
        <f>TRM!C8783</f>
        <v>Sierra Wireless Dell Mobile Broadband Driver Package | 7.51.4785.0502</v>
      </c>
      <c r="D10263">
        <f>TRM!D8783</f>
        <v>0</v>
      </c>
      <c r="E10263" t="str">
        <f>IF(VLOOKUP(TRM!A8783,'TRM - TBM Crosswalk'!$A$2:'TRM - TBM Crosswalk'!$I$1008,3,FALSE)="N/A","TBD","")</f>
        <v>TBD</v>
      </c>
      <c r="F10263" t="str">
        <f>IF(VLOOKUP(TRM!A8783,'TRM - TBM Crosswalk'!$A$2:'TRM - TBM Crosswalk'!$I$1008,4,FALSE)=0,"",VLOOKUP(TRM!A8783,'TRM - TBM Crosswalk'!$A$2:'TRM - TBM Crosswalk'!$I$1008,4,FALSE))</f>
        <v/>
      </c>
      <c r="G10263" t="str">
        <f>IF(VLOOKUP(TRM!A8783,'TRM - TBM Crosswalk'!$A$2:'TRM - TBM Crosswalk'!$I$1008,5,FALSE)=0,"",VLOOKUP(TRM!A8783,'TRM - TBM Crosswalk'!$A$2:'TRM - TBM Crosswalk'!$I$1008,5,FALSE))</f>
        <v/>
      </c>
      <c r="H10263" t="str">
        <f>IF(VLOOKUP(TRM!A8783,'TRM - TBM Crosswalk'!$A$2:'TRM - TBM Crosswalk'!$I$1008,6,FALSE)=0,"",VLOOKUP(TRM!A8783,'TRM - TBM Crosswalk'!$A$2:'TRM - TBM Crosswalk'!$I$1008,6,FALSE))</f>
        <v/>
      </c>
      <c r="I10263" t="str">
        <f>IF(VLOOKUP(TRM!A8783,'TRM - TBM Crosswalk'!$A$2:'TRM - TBM Crosswalk'!$I$1008,7,FALSE)=0,"",VLOOKUP(TRM!A8783,'TRM - TBM Crosswalk'!$A$2:'TRM - TBM Crosswalk'!$I$1008,7,FALSE))</f>
        <v/>
      </c>
      <c r="J10263" t="str">
        <f>IF(VLOOKUP(TRM!A8783,'TRM - TBM Crosswalk'!$A$2:'TRM - TBM Crosswalk'!$I$1008,8,FALSE)=0,"",VLOOKUP(TRM!A8783,'TRM - TBM Crosswalk'!$A$2:'TRM - TBM Crosswalk'!$I$1008,8,FALSE))</f>
        <v/>
      </c>
      <c r="K10263" t="str">
        <f>IF(VLOOKUP(TRM!A8783,'TRM - TBM Crosswalk'!$A$2:'TRM - TBM Crosswalk'!$I$1008,9,FALSE)=0,"",VLOOKUP(TRM!A8783,'TRM - TBM Crosswalk'!$A$2:'TRM - TBM Crosswalk'!$I$1008,9,FALSE))</f>
        <v/>
      </c>
    </row>
    <row r="10264" spans="1:11" x14ac:dyDescent="0.45">
      <c r="A10264" t="str">
        <f>TRM!A9910</f>
        <v>I02.003.301</v>
      </c>
      <c r="B10264" t="str">
        <f>TRM!B9910</f>
        <v>Hardware and Software</v>
      </c>
      <c r="C10264" t="str">
        <f>TRM!C9910</f>
        <v>Windows IP Over USB | 10.1.10586.15</v>
      </c>
      <c r="D10264">
        <f>TRM!D9910</f>
        <v>0</v>
      </c>
      <c r="E10264" t="str">
        <f>IF(VLOOKUP(TRM!A9910,'TRM - TBM Crosswalk'!$A$2:'TRM - TBM Crosswalk'!$I$1008,3,FALSE)="N/A","TBD","")</f>
        <v>TBD</v>
      </c>
      <c r="F10264" t="str">
        <f>IF(VLOOKUP(TRM!A9910,'TRM - TBM Crosswalk'!$A$2:'TRM - TBM Crosswalk'!$I$1008,4,FALSE)=0,"",VLOOKUP(TRM!A9910,'TRM - TBM Crosswalk'!$A$2:'TRM - TBM Crosswalk'!$I$1008,4,FALSE))</f>
        <v/>
      </c>
      <c r="G10264" t="str">
        <f>IF(VLOOKUP(TRM!A9910,'TRM - TBM Crosswalk'!$A$2:'TRM - TBM Crosswalk'!$I$1008,5,FALSE)=0,"",VLOOKUP(TRM!A9910,'TRM - TBM Crosswalk'!$A$2:'TRM - TBM Crosswalk'!$I$1008,5,FALSE))</f>
        <v/>
      </c>
      <c r="H10264" t="str">
        <f>IF(VLOOKUP(TRM!A9910,'TRM - TBM Crosswalk'!$A$2:'TRM - TBM Crosswalk'!$I$1008,6,FALSE)=0,"",VLOOKUP(TRM!A9910,'TRM - TBM Crosswalk'!$A$2:'TRM - TBM Crosswalk'!$I$1008,6,FALSE))</f>
        <v/>
      </c>
      <c r="I10264" t="str">
        <f>IF(VLOOKUP(TRM!A9910,'TRM - TBM Crosswalk'!$A$2:'TRM - TBM Crosswalk'!$I$1008,7,FALSE)=0,"",VLOOKUP(TRM!A9910,'TRM - TBM Crosswalk'!$A$2:'TRM - TBM Crosswalk'!$I$1008,7,FALSE))</f>
        <v/>
      </c>
      <c r="J10264" t="str">
        <f>IF(VLOOKUP(TRM!A9910,'TRM - TBM Crosswalk'!$A$2:'TRM - TBM Crosswalk'!$I$1008,8,FALSE)=0,"",VLOOKUP(TRM!A9910,'TRM - TBM Crosswalk'!$A$2:'TRM - TBM Crosswalk'!$I$1008,8,FALSE))</f>
        <v/>
      </c>
      <c r="K10264" t="str">
        <f>IF(VLOOKUP(TRM!A9910,'TRM - TBM Crosswalk'!$A$2:'TRM - TBM Crosswalk'!$I$1008,9,FALSE)=0,"",VLOOKUP(TRM!A9910,'TRM - TBM Crosswalk'!$A$2:'TRM - TBM Crosswalk'!$I$1008,9,FALSE))</f>
        <v/>
      </c>
    </row>
    <row r="10265" spans="1:11" x14ac:dyDescent="0.45">
      <c r="A10265" t="str">
        <f>TRM!A10010</f>
        <v>I02.004.404</v>
      </c>
      <c r="B10265" t="str">
        <f>TRM!B10010</f>
        <v>Web Conferencing</v>
      </c>
      <c r="C10265" t="str">
        <f>TRM!C10010</f>
        <v>GoTo Opener | 1.0.459</v>
      </c>
      <c r="D10265">
        <f>TRM!D10010</f>
        <v>0</v>
      </c>
      <c r="E10265" t="str">
        <f>IF(VLOOKUP(TRM!A10010,'TRM - TBM Crosswalk'!$A$2:'TRM - TBM Crosswalk'!$I$1008,3,FALSE)="N/A","TBD","")</f>
        <v/>
      </c>
      <c r="F10265" t="str">
        <f>IF(VLOOKUP(TRM!A10010,'TRM - TBM Crosswalk'!$A$2:'TRM - TBM Crosswalk'!$I$1008,4,FALSE)=0,"",VLOOKUP(TRM!A10010,'TRM - TBM Crosswalk'!$A$2:'TRM - TBM Crosswalk'!$I$1008,4,FALSE))</f>
        <v/>
      </c>
      <c r="G10265" t="str">
        <f>IF(VLOOKUP(TRM!A10010,'TRM - TBM Crosswalk'!$A$2:'TRM - TBM Crosswalk'!$I$1008,5,FALSE)=0,"",VLOOKUP(TRM!A10010,'TRM - TBM Crosswalk'!$A$2:'TRM - TBM Crosswalk'!$I$1008,5,FALSE))</f>
        <v>End User</v>
      </c>
      <c r="H10265" t="str">
        <f>IF(VLOOKUP(TRM!A10010,'TRM - TBM Crosswalk'!$A$2:'TRM - TBM Crosswalk'!$I$1008,6,FALSE)=0,"",VLOOKUP(TRM!A10010,'TRM - TBM Crosswalk'!$A$2:'TRM - TBM Crosswalk'!$I$1008,6,FALSE))</f>
        <v>Conferencing &amp; AV</v>
      </c>
      <c r="I10265" t="str">
        <f>IF(VLOOKUP(TRM!A10010,'TRM - TBM Crosswalk'!$A$2:'TRM - TBM Crosswalk'!$I$1008,7,FALSE)=0,"",VLOOKUP(TRM!A10010,'TRM - TBM Crosswalk'!$A$2:'TRM - TBM Crosswalk'!$I$1008,7,FALSE))</f>
        <v/>
      </c>
      <c r="J10265" t="str">
        <f>IF(VLOOKUP(TRM!A10010,'TRM - TBM Crosswalk'!$A$2:'TRM - TBM Crosswalk'!$I$1008,8,FALSE)=0,"",VLOOKUP(TRM!A10010,'TRM - TBM Crosswalk'!$A$2:'TRM - TBM Crosswalk'!$I$1008,8,FALSE))</f>
        <v/>
      </c>
      <c r="K10265" t="str">
        <f>IF(VLOOKUP(TRM!A10010,'TRM - TBM Crosswalk'!$A$2:'TRM - TBM Crosswalk'!$I$1008,9,FALSE)=0,"",VLOOKUP(TRM!A10010,'TRM - TBM Crosswalk'!$A$2:'TRM - TBM Crosswalk'!$I$1008,9,FALSE))</f>
        <v/>
      </c>
    </row>
  </sheetData>
  <sortState xmlns:xlrd2="http://schemas.microsoft.com/office/spreadsheetml/2017/richdata2" ref="A2:K10266">
    <sortCondition ref="A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798B5852EE993B43A6DAB1F436CF92C0" ma:contentTypeVersion="5" ma:contentTypeDescription="Create a new document." ma:contentTypeScope="" ma:versionID="54ce2fedc31025a2bae6affb6cf2f1ee">
  <xsd:schema xmlns:xsd="http://www.w3.org/2001/XMLSchema" xmlns:xs="http://www.w3.org/2001/XMLSchema" xmlns:p="http://schemas.microsoft.com/office/2006/metadata/properties" xmlns:ns3="27dbf85d-bd8f-4fc2-b8cb-7f58e3a0a46d" xmlns:ns4="92fc0c76-40e8-4cac-9122-71107f025b9a" targetNamespace="http://schemas.microsoft.com/office/2006/metadata/properties" ma:root="true" ma:fieldsID="7a0edf859feaab11558e8293d850eeb8" ns3:_="" ns4:_="">
    <xsd:import namespace="27dbf85d-bd8f-4fc2-b8cb-7f58e3a0a46d"/>
    <xsd:import namespace="92fc0c76-40e8-4cac-9122-71107f025b9a"/>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dbf85d-bd8f-4fc2-b8cb-7f58e3a0a4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2fc0c76-40e8-4cac-9122-71107f025b9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7290B5B-D1A1-4C88-930B-AE53D854B159}">
  <ds:schemaRefs>
    <ds:schemaRef ds:uri="http://schemas.microsoft.com/DataMashup"/>
  </ds:schemaRefs>
</ds:datastoreItem>
</file>

<file path=customXml/itemProps2.xml><?xml version="1.0" encoding="utf-8"?>
<ds:datastoreItem xmlns:ds="http://schemas.openxmlformats.org/officeDocument/2006/customXml" ds:itemID="{3362A3F0-4637-4A30-A333-76E7248BD5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dbf85d-bd8f-4fc2-b8cb-7f58e3a0a46d"/>
    <ds:schemaRef ds:uri="92fc0c76-40e8-4cac-9122-71107f025b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102C94D-4DCA-4B44-A4BD-B41EFE8A2ED5}">
  <ds:schemaRefs>
    <ds:schemaRef ds:uri="http://schemas.microsoft.com/sharepoint/v3/contenttype/forms"/>
  </ds:schemaRefs>
</ds:datastoreItem>
</file>

<file path=customXml/itemProps4.xml><?xml version="1.0" encoding="utf-8"?>
<ds:datastoreItem xmlns:ds="http://schemas.openxmlformats.org/officeDocument/2006/customXml" ds:itemID="{BFB401CD-7433-42ED-A830-DACABE834DA8}">
  <ds:schemaRefs>
    <ds:schemaRef ds:uri="http://schemas.openxmlformats.org/package/2006/metadata/core-properties"/>
    <ds:schemaRef ds:uri="http://purl.org/dc/dcmitype/"/>
    <ds:schemaRef ds:uri="27dbf85d-bd8f-4fc2-b8cb-7f58e3a0a46d"/>
    <ds:schemaRef ds:uri="http://schemas.microsoft.com/office/2006/documentManagement/types"/>
    <ds:schemaRef ds:uri="http://purl.org/dc/elements/1.1/"/>
    <ds:schemaRef ds:uri="http://schemas.microsoft.com/office/2006/metadata/properties"/>
    <ds:schemaRef ds:uri="http://purl.org/dc/terms/"/>
    <ds:schemaRef ds:uri="http://schemas.microsoft.com/office/infopath/2007/PartnerControls"/>
    <ds:schemaRef ds:uri="92fc0c76-40e8-4cac-9122-71107f025b9a"/>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TRM</vt:lpstr>
      <vt:lpstr>New Products Found</vt:lpstr>
      <vt:lpstr>TBM Definitions</vt:lpstr>
      <vt:lpstr>TRM - TBM Crosswalk</vt:lpstr>
      <vt:lpstr>TBM Enabled 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pstingley</dc:creator>
  <cp:lastModifiedBy>pstingley</cp:lastModifiedBy>
  <dcterms:created xsi:type="dcterms:W3CDTF">2020-03-30T07:33:57Z</dcterms:created>
  <dcterms:modified xsi:type="dcterms:W3CDTF">2020-04-21T15:06:37Z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0x010100798B5852EE993B43A6DAB1F436CF92C0</vt:lpwstr>
  </property>
</Properties>
</file>